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CIT\Desktop\desktop\temp\R\input\colombia\"/>
    </mc:Choice>
  </mc:AlternateContent>
  <xr:revisionPtr revIDLastSave="0" documentId="8_{EF03A314-0346-4201-8B15-DBC831FD50CE}" xr6:coauthVersionLast="47" xr6:coauthVersionMax="47" xr10:uidLastSave="{00000000-0000-0000-0000-000000000000}"/>
  <bookViews>
    <workbookView xWindow="-120" yWindow="-120" windowWidth="20730" windowHeight="11040" tabRatio="642" xr2:uid="{F78249B2-CC89-46F3-B572-C48BF844D6F9}"/>
  </bookViews>
  <sheets>
    <sheet name="REPORTE DE EMERGENCIAS" sheetId="1" r:id="rId1"/>
    <sheet name="SISMO SIN AFECTACIÓN" sheetId="11" r:id="rId2"/>
    <sheet name="TD REPORTE" sheetId="23" r:id="rId3"/>
    <sheet name="Evento" sheetId="5" r:id="rId4"/>
    <sheet name="Divipola" sheetId="3" r:id="rId5"/>
  </sheets>
  <externalReferences>
    <externalReference r:id="rId6"/>
    <externalReference r:id="rId7"/>
    <externalReference r:id="rId8"/>
    <externalReference r:id="rId9"/>
  </externalReferences>
  <definedNames>
    <definedName name="_xlnm._FilterDatabase" localSheetId="4" hidden="1">Divipola!$A$1:$J$1149</definedName>
    <definedName name="_xlnm._FilterDatabase" localSheetId="0" hidden="1">'REPORTE DE EMERGENCIAS'!$A$5:$CE$5724</definedName>
    <definedName name="_xlnm._FilterDatabase" localSheetId="1" hidden="1">'SISMO SIN AFECTACIÓN'!$A$5:$AE$227</definedName>
    <definedName name="Actualiza">[1]Divipola!$J$1:$J$2</definedName>
    <definedName name="Departamento">[2]Divipola!$L$1:$L$33</definedName>
    <definedName name="_xlnm.Print_Area" localSheetId="0">'REPORTE DE EMERGENCIAS'!$D$1:$BZ$7</definedName>
    <definedName name="_xlnm.Print_Area" localSheetId="1">'SISMO SIN AFECTACIÓN'!$D$1:$AA$260</definedName>
    <definedName name="_xlnm.Print_Titles" localSheetId="0">'REPORTE DE EMERGENCIAS'!$3:$5</definedName>
    <definedName name="_xlnm.Print_Titles" localSheetId="1">'SISMO SIN AFECTACIÓN'!$4:$5</definedName>
    <definedName name="sa">[3]Divipola!$L$1:$L$33</definedName>
    <definedName name="TipoEvento">[4]Divipola!$H$1:$H$34</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A218" i="1" l="1"/>
  <c r="CB218" i="1"/>
  <c r="CC218" i="1"/>
  <c r="CA219" i="1"/>
  <c r="CB219" i="1"/>
  <c r="CC219" i="1"/>
  <c r="CA220" i="1"/>
  <c r="CB220" i="1"/>
  <c r="CC220" i="1"/>
  <c r="CA221" i="1"/>
  <c r="CB221" i="1"/>
  <c r="CC221" i="1"/>
  <c r="CA222" i="1"/>
  <c r="CB222" i="1"/>
  <c r="CC222" i="1"/>
  <c r="CA223" i="1"/>
  <c r="CB223" i="1"/>
  <c r="CC223" i="1"/>
  <c r="CA224" i="1"/>
  <c r="CB224" i="1"/>
  <c r="CC224" i="1"/>
  <c r="CA225" i="1"/>
  <c r="CB225" i="1"/>
  <c r="CC225" i="1"/>
  <c r="CA226" i="1"/>
  <c r="CB226" i="1"/>
  <c r="CC226" i="1"/>
  <c r="CA227" i="1"/>
  <c r="CB227" i="1"/>
  <c r="CC227" i="1"/>
  <c r="CA228" i="1"/>
  <c r="CB228" i="1"/>
  <c r="CC228" i="1"/>
  <c r="CA229" i="1"/>
  <c r="CB229" i="1"/>
  <c r="CC229" i="1"/>
  <c r="CA230" i="1"/>
  <c r="CB230" i="1"/>
  <c r="CC230" i="1"/>
  <c r="CA231" i="1"/>
  <c r="CB231" i="1"/>
  <c r="CC231" i="1"/>
  <c r="CA232" i="1"/>
  <c r="CB232" i="1"/>
  <c r="CC232" i="1"/>
  <c r="CA233" i="1"/>
  <c r="CB233" i="1"/>
  <c r="CC233" i="1"/>
  <c r="CA234" i="1"/>
  <c r="CB234" i="1"/>
  <c r="CC234" i="1"/>
  <c r="CA235" i="1"/>
  <c r="CB235" i="1"/>
  <c r="CC235" i="1"/>
  <c r="CA236" i="1"/>
  <c r="CB236" i="1"/>
  <c r="CC236" i="1"/>
  <c r="CA237" i="1"/>
  <c r="CB237" i="1"/>
  <c r="CC237" i="1"/>
  <c r="CA238" i="1"/>
  <c r="CB238" i="1"/>
  <c r="CC238" i="1"/>
  <c r="CA239" i="1"/>
  <c r="CB239" i="1"/>
  <c r="CC239" i="1"/>
  <c r="CA240" i="1"/>
  <c r="CB240" i="1"/>
  <c r="CC240" i="1"/>
  <c r="CA241" i="1"/>
  <c r="CB241" i="1"/>
  <c r="CC241" i="1"/>
  <c r="CA242" i="1"/>
  <c r="CB242" i="1"/>
  <c r="CC242" i="1"/>
  <c r="CA243" i="1"/>
  <c r="CB243" i="1"/>
  <c r="CC243" i="1"/>
  <c r="CA244" i="1"/>
  <c r="CB244" i="1"/>
  <c r="CC244" i="1"/>
  <c r="CA245" i="1"/>
  <c r="CB245" i="1"/>
  <c r="CC245" i="1"/>
  <c r="CA246" i="1"/>
  <c r="CB246" i="1"/>
  <c r="CC246" i="1"/>
  <c r="CA247" i="1"/>
  <c r="CB247" i="1"/>
  <c r="CC247" i="1"/>
  <c r="CA248" i="1"/>
  <c r="CB248" i="1"/>
  <c r="CC248" i="1"/>
  <c r="CA249" i="1"/>
  <c r="CB249" i="1"/>
  <c r="CC249" i="1"/>
  <c r="CA250" i="1"/>
  <c r="CB250" i="1"/>
  <c r="CC250" i="1"/>
  <c r="CA251" i="1"/>
  <c r="CB251" i="1"/>
  <c r="CC251" i="1"/>
  <c r="CA252" i="1"/>
  <c r="CB252" i="1"/>
  <c r="CC252" i="1"/>
  <c r="CA253" i="1"/>
  <c r="CB253" i="1"/>
  <c r="CC253" i="1"/>
  <c r="CA254" i="1"/>
  <c r="CB254" i="1"/>
  <c r="CC254" i="1"/>
  <c r="CA255" i="1"/>
  <c r="CB255" i="1"/>
  <c r="CC255" i="1"/>
  <c r="CA256" i="1"/>
  <c r="CB256" i="1"/>
  <c r="CC256" i="1"/>
  <c r="CA257" i="1"/>
  <c r="CB257" i="1"/>
  <c r="CC257" i="1"/>
  <c r="CA258" i="1"/>
  <c r="CB258" i="1"/>
  <c r="CC258" i="1"/>
  <c r="CA259" i="1"/>
  <c r="CB259" i="1"/>
  <c r="CC259" i="1"/>
  <c r="CA260" i="1"/>
  <c r="CB260" i="1"/>
  <c r="CC260" i="1"/>
  <c r="CA261" i="1"/>
  <c r="CB261" i="1"/>
  <c r="CC261" i="1"/>
  <c r="CA262" i="1"/>
  <c r="CB262" i="1"/>
  <c r="CC262" i="1"/>
  <c r="CA263" i="1"/>
  <c r="CB263" i="1"/>
  <c r="CC263" i="1"/>
  <c r="CA264" i="1"/>
  <c r="CB264" i="1"/>
  <c r="CC264" i="1"/>
  <c r="CA265" i="1"/>
  <c r="CB265" i="1"/>
  <c r="CC265" i="1"/>
  <c r="CA266" i="1"/>
  <c r="CB266" i="1"/>
  <c r="CC266" i="1"/>
  <c r="CA267" i="1"/>
  <c r="CB267" i="1"/>
  <c r="CC267" i="1"/>
  <c r="CA268" i="1"/>
  <c r="CB268" i="1"/>
  <c r="CC268" i="1"/>
  <c r="CA269" i="1"/>
  <c r="CB269" i="1"/>
  <c r="CC269" i="1"/>
  <c r="CA270" i="1"/>
  <c r="CB270" i="1"/>
  <c r="CC270" i="1"/>
  <c r="CA271" i="1"/>
  <c r="CB271" i="1"/>
  <c r="CC271" i="1"/>
  <c r="CA272" i="1"/>
  <c r="CB272" i="1"/>
  <c r="CC272" i="1"/>
  <c r="CA273" i="1"/>
  <c r="CB273" i="1"/>
  <c r="CC273" i="1"/>
  <c r="CA274" i="1"/>
  <c r="CB274" i="1"/>
  <c r="CC274" i="1"/>
  <c r="CA275" i="1"/>
  <c r="CB275" i="1"/>
  <c r="CC275" i="1"/>
  <c r="CA276" i="1"/>
  <c r="CB276" i="1"/>
  <c r="CC276" i="1"/>
  <c r="CA277" i="1"/>
  <c r="CB277" i="1"/>
  <c r="CC277" i="1"/>
  <c r="CA278" i="1"/>
  <c r="CB278" i="1"/>
  <c r="CC278" i="1"/>
  <c r="CA279" i="1"/>
  <c r="CB279" i="1"/>
  <c r="CC279" i="1"/>
  <c r="CA280" i="1"/>
  <c r="CB280" i="1"/>
  <c r="CC280" i="1"/>
  <c r="CA281" i="1"/>
  <c r="CB281" i="1"/>
  <c r="CC281" i="1"/>
  <c r="CA282" i="1"/>
  <c r="CB282" i="1"/>
  <c r="CC282" i="1"/>
  <c r="CA283" i="1"/>
  <c r="CB283" i="1"/>
  <c r="CC283" i="1"/>
  <c r="CA284" i="1"/>
  <c r="CB284" i="1"/>
  <c r="CC284" i="1"/>
  <c r="CA285" i="1"/>
  <c r="CB285" i="1"/>
  <c r="CC285" i="1"/>
  <c r="CA286" i="1"/>
  <c r="CB286" i="1"/>
  <c r="CC286" i="1"/>
  <c r="CA287" i="1"/>
  <c r="CB287" i="1"/>
  <c r="CC287" i="1"/>
  <c r="CA288" i="1"/>
  <c r="CB288" i="1"/>
  <c r="CC288" i="1"/>
  <c r="CA289" i="1"/>
  <c r="CB289" i="1"/>
  <c r="CC289" i="1"/>
  <c r="CA290" i="1"/>
  <c r="CB290" i="1"/>
  <c r="CC290" i="1"/>
  <c r="CA291" i="1"/>
  <c r="CB291" i="1"/>
  <c r="CC291" i="1"/>
  <c r="CA292" i="1"/>
  <c r="CB292" i="1"/>
  <c r="CC292" i="1"/>
  <c r="CA293" i="1"/>
  <c r="CB293" i="1"/>
  <c r="CC293" i="1"/>
  <c r="CA294" i="1"/>
  <c r="CB294" i="1"/>
  <c r="CC294" i="1"/>
  <c r="CA295" i="1"/>
  <c r="CB295" i="1"/>
  <c r="CC295" i="1"/>
  <c r="CA296" i="1"/>
  <c r="CB296" i="1"/>
  <c r="CC296" i="1"/>
  <c r="CA297" i="1"/>
  <c r="CB297" i="1"/>
  <c r="CC297" i="1"/>
  <c r="CA298" i="1"/>
  <c r="CB298" i="1"/>
  <c r="CC298" i="1"/>
  <c r="CA299" i="1"/>
  <c r="CB299" i="1"/>
  <c r="CC299" i="1"/>
  <c r="CA300" i="1"/>
  <c r="CB300" i="1"/>
  <c r="CC300" i="1"/>
  <c r="CA301" i="1"/>
  <c r="CB301" i="1"/>
  <c r="CC301" i="1"/>
  <c r="CA302" i="1"/>
  <c r="CB302" i="1"/>
  <c r="CC302" i="1"/>
  <c r="CA303" i="1"/>
  <c r="CB303" i="1"/>
  <c r="CC303" i="1"/>
  <c r="CA304" i="1"/>
  <c r="CB304" i="1"/>
  <c r="CC304" i="1"/>
  <c r="CA305" i="1"/>
  <c r="CB305" i="1"/>
  <c r="CC305" i="1"/>
  <c r="CA306" i="1"/>
  <c r="CB306" i="1"/>
  <c r="CC306" i="1"/>
  <c r="CA307" i="1"/>
  <c r="CB307" i="1"/>
  <c r="CC307" i="1"/>
  <c r="CA308" i="1"/>
  <c r="CB308" i="1"/>
  <c r="CC308" i="1"/>
  <c r="CA309" i="1"/>
  <c r="CB309" i="1"/>
  <c r="CC309" i="1"/>
  <c r="CA310" i="1"/>
  <c r="CB310" i="1"/>
  <c r="CC310" i="1"/>
  <c r="CA311" i="1"/>
  <c r="CB311" i="1"/>
  <c r="CC311" i="1"/>
  <c r="CA312" i="1"/>
  <c r="CB312" i="1"/>
  <c r="CC312" i="1"/>
  <c r="CA313" i="1"/>
  <c r="CB313" i="1"/>
  <c r="CC313" i="1"/>
  <c r="CA314" i="1"/>
  <c r="CB314" i="1"/>
  <c r="CC314" i="1"/>
  <c r="CA315" i="1"/>
  <c r="CB315" i="1"/>
  <c r="CC315" i="1"/>
  <c r="CA316" i="1"/>
  <c r="CB316" i="1"/>
  <c r="CC316" i="1"/>
  <c r="CA317" i="1"/>
  <c r="CB317" i="1"/>
  <c r="CC317" i="1"/>
  <c r="CA318" i="1"/>
  <c r="CB318" i="1"/>
  <c r="CC318" i="1"/>
  <c r="CA319" i="1"/>
  <c r="CB319" i="1"/>
  <c r="CC319" i="1"/>
  <c r="CA320" i="1"/>
  <c r="CB320" i="1"/>
  <c r="CC320" i="1"/>
  <c r="CA321" i="1"/>
  <c r="CB321" i="1"/>
  <c r="CC321" i="1"/>
  <c r="CA322" i="1"/>
  <c r="CB322" i="1"/>
  <c r="CC322" i="1"/>
  <c r="CA323" i="1"/>
  <c r="CB323" i="1"/>
  <c r="CC323" i="1"/>
  <c r="CA324" i="1"/>
  <c r="CB324" i="1"/>
  <c r="CC324" i="1"/>
  <c r="CA325" i="1"/>
  <c r="CB325" i="1"/>
  <c r="CC325" i="1"/>
  <c r="CA326" i="1"/>
  <c r="CB326" i="1"/>
  <c r="CC326" i="1"/>
  <c r="CA327" i="1"/>
  <c r="CB327" i="1"/>
  <c r="CC327" i="1"/>
  <c r="CA328" i="1"/>
  <c r="CB328" i="1"/>
  <c r="CC328" i="1"/>
  <c r="CA329" i="1"/>
  <c r="CB329" i="1"/>
  <c r="CC329" i="1"/>
  <c r="CA330" i="1"/>
  <c r="CB330" i="1"/>
  <c r="CC330" i="1"/>
  <c r="CA331" i="1"/>
  <c r="CB331" i="1"/>
  <c r="CC331" i="1"/>
  <c r="CA332" i="1"/>
  <c r="CB332" i="1"/>
  <c r="CC332" i="1"/>
  <c r="CA333" i="1"/>
  <c r="CB333" i="1"/>
  <c r="CC333" i="1"/>
  <c r="CA334" i="1"/>
  <c r="CB334" i="1"/>
  <c r="CC334" i="1"/>
  <c r="CA335" i="1"/>
  <c r="CB335" i="1"/>
  <c r="CC335" i="1"/>
  <c r="CA336" i="1"/>
  <c r="CB336" i="1"/>
  <c r="CC336" i="1"/>
  <c r="CA337" i="1"/>
  <c r="CB337" i="1"/>
  <c r="CC337" i="1"/>
  <c r="CA338" i="1"/>
  <c r="CB338" i="1"/>
  <c r="CC338" i="1"/>
  <c r="CA339" i="1"/>
  <c r="CB339" i="1"/>
  <c r="CC339" i="1"/>
  <c r="CA340" i="1"/>
  <c r="CB340" i="1"/>
  <c r="CC340" i="1"/>
  <c r="CA341" i="1"/>
  <c r="CB341" i="1"/>
  <c r="CC341" i="1"/>
  <c r="CA342" i="1"/>
  <c r="CB342" i="1"/>
  <c r="CC342" i="1"/>
  <c r="CA343" i="1"/>
  <c r="CB343" i="1"/>
  <c r="CC343" i="1"/>
  <c r="CA344" i="1"/>
  <c r="CB344" i="1"/>
  <c r="CC344" i="1"/>
  <c r="CA345" i="1"/>
  <c r="CB345" i="1"/>
  <c r="CC345" i="1"/>
  <c r="CA346" i="1"/>
  <c r="CB346" i="1"/>
  <c r="CC346" i="1"/>
  <c r="CA347" i="1"/>
  <c r="CB347" i="1"/>
  <c r="CC347" i="1"/>
  <c r="CA348" i="1"/>
  <c r="CB348" i="1"/>
  <c r="CC348" i="1"/>
  <c r="CA349" i="1"/>
  <c r="CB349" i="1"/>
  <c r="CC349" i="1"/>
  <c r="CA350" i="1"/>
  <c r="CB350" i="1"/>
  <c r="CC350" i="1"/>
  <c r="CA351" i="1"/>
  <c r="CB351" i="1"/>
  <c r="CC351" i="1"/>
  <c r="CA352" i="1"/>
  <c r="CB352" i="1"/>
  <c r="CC352" i="1"/>
  <c r="CA353" i="1"/>
  <c r="CB353" i="1"/>
  <c r="CC353" i="1"/>
  <c r="CA354" i="1"/>
  <c r="CB354" i="1"/>
  <c r="CC354" i="1"/>
  <c r="CA355" i="1"/>
  <c r="CB355" i="1"/>
  <c r="CC355" i="1"/>
  <c r="CA356" i="1"/>
  <c r="CB356" i="1"/>
  <c r="CC356" i="1"/>
  <c r="CA357" i="1"/>
  <c r="CB357" i="1"/>
  <c r="CC357" i="1"/>
  <c r="CA358" i="1"/>
  <c r="CB358" i="1"/>
  <c r="CC358" i="1"/>
  <c r="CA359" i="1"/>
  <c r="CB359" i="1"/>
  <c r="CC359" i="1"/>
  <c r="CA360" i="1"/>
  <c r="CB360" i="1"/>
  <c r="CC360" i="1"/>
  <c r="CA361" i="1"/>
  <c r="CB361" i="1"/>
  <c r="CC361" i="1"/>
  <c r="CA362" i="1"/>
  <c r="CB362" i="1"/>
  <c r="CC362" i="1"/>
  <c r="CA363" i="1"/>
  <c r="CB363" i="1"/>
  <c r="CC363" i="1"/>
  <c r="CA364" i="1"/>
  <c r="CB364" i="1"/>
  <c r="CC364" i="1"/>
  <c r="CA365" i="1"/>
  <c r="CB365" i="1"/>
  <c r="CC365" i="1"/>
  <c r="CA366" i="1"/>
  <c r="CB366" i="1"/>
  <c r="CC366" i="1"/>
  <c r="CA367" i="1"/>
  <c r="CB367" i="1"/>
  <c r="CC367" i="1"/>
  <c r="CA368" i="1"/>
  <c r="CB368" i="1"/>
  <c r="CC368" i="1"/>
  <c r="CA369" i="1"/>
  <c r="CB369" i="1"/>
  <c r="CC369" i="1"/>
  <c r="CA370" i="1"/>
  <c r="CB370" i="1"/>
  <c r="CC370" i="1"/>
  <c r="CA371" i="1"/>
  <c r="CB371" i="1"/>
  <c r="CC371" i="1"/>
  <c r="CA372" i="1"/>
  <c r="CB372" i="1"/>
  <c r="CC372" i="1"/>
  <c r="CA373" i="1"/>
  <c r="CB373" i="1"/>
  <c r="CC373" i="1"/>
  <c r="CA374" i="1"/>
  <c r="CB374" i="1"/>
  <c r="CC374" i="1"/>
  <c r="CA375" i="1"/>
  <c r="CB375" i="1"/>
  <c r="CC375" i="1"/>
  <c r="CA376" i="1"/>
  <c r="CB376" i="1"/>
  <c r="CC376" i="1"/>
  <c r="CA377" i="1"/>
  <c r="CB377" i="1"/>
  <c r="CC377" i="1"/>
  <c r="CA378" i="1"/>
  <c r="CB378" i="1"/>
  <c r="CC378" i="1"/>
  <c r="CA379" i="1"/>
  <c r="CB379" i="1"/>
  <c r="CC379" i="1"/>
  <c r="CA380" i="1"/>
  <c r="CB380" i="1"/>
  <c r="CC380" i="1"/>
  <c r="CA381" i="1"/>
  <c r="CB381" i="1"/>
  <c r="CC381" i="1"/>
  <c r="CA382" i="1"/>
  <c r="CB382" i="1"/>
  <c r="CC382" i="1"/>
  <c r="CA383" i="1"/>
  <c r="CB383" i="1"/>
  <c r="CC383" i="1"/>
  <c r="CA384" i="1"/>
  <c r="CB384" i="1"/>
  <c r="CC384" i="1"/>
  <c r="CA385" i="1"/>
  <c r="CB385" i="1"/>
  <c r="CC385" i="1"/>
  <c r="CA386" i="1"/>
  <c r="CB386" i="1"/>
  <c r="CC386" i="1"/>
  <c r="CA387" i="1"/>
  <c r="CB387" i="1"/>
  <c r="CC387" i="1"/>
  <c r="CA388" i="1"/>
  <c r="CB388" i="1"/>
  <c r="CC388" i="1"/>
  <c r="CA389" i="1"/>
  <c r="CB389" i="1"/>
  <c r="CC389" i="1"/>
  <c r="CA390" i="1"/>
  <c r="CB390" i="1"/>
  <c r="CC390" i="1"/>
  <c r="CA391" i="1"/>
  <c r="CB391" i="1"/>
  <c r="CC391" i="1"/>
  <c r="CA392" i="1"/>
  <c r="CB392" i="1"/>
  <c r="CC392" i="1"/>
  <c r="CA393" i="1"/>
  <c r="CB393" i="1"/>
  <c r="CC393" i="1"/>
  <c r="CA394" i="1"/>
  <c r="CB394" i="1"/>
  <c r="CC394" i="1"/>
  <c r="CA395" i="1"/>
  <c r="CB395" i="1"/>
  <c r="CC395" i="1"/>
  <c r="CA396" i="1"/>
  <c r="CB396" i="1"/>
  <c r="CC396" i="1"/>
  <c r="CA397" i="1"/>
  <c r="CB397" i="1"/>
  <c r="CC397" i="1"/>
  <c r="CA398" i="1"/>
  <c r="CB398" i="1"/>
  <c r="CC398" i="1"/>
  <c r="CA399" i="1"/>
  <c r="CB399" i="1"/>
  <c r="CC399" i="1"/>
  <c r="CA400" i="1"/>
  <c r="CB400" i="1"/>
  <c r="CC400" i="1"/>
  <c r="CA401" i="1"/>
  <c r="CB401" i="1"/>
  <c r="CC401" i="1"/>
  <c r="CA402" i="1"/>
  <c r="CB402" i="1"/>
  <c r="CC402" i="1"/>
  <c r="CA403" i="1"/>
  <c r="CB403" i="1"/>
  <c r="CC403" i="1"/>
  <c r="CA404" i="1"/>
  <c r="CB404" i="1"/>
  <c r="CC404" i="1"/>
  <c r="CA405" i="1"/>
  <c r="CB405" i="1"/>
  <c r="CC405" i="1"/>
  <c r="CA406" i="1"/>
  <c r="CB406" i="1"/>
  <c r="CC406" i="1"/>
  <c r="CA407" i="1"/>
  <c r="CB407" i="1"/>
  <c r="CC407" i="1"/>
  <c r="CA408" i="1"/>
  <c r="CB408" i="1"/>
  <c r="CC408" i="1"/>
  <c r="CA409" i="1"/>
  <c r="CB409" i="1"/>
  <c r="CC409" i="1"/>
  <c r="CA410" i="1"/>
  <c r="CB410" i="1"/>
  <c r="CC410" i="1"/>
  <c r="CA411" i="1"/>
  <c r="CB411" i="1"/>
  <c r="CC411" i="1"/>
  <c r="CA412" i="1"/>
  <c r="CB412" i="1"/>
  <c r="CC412" i="1"/>
  <c r="CA413" i="1"/>
  <c r="CB413" i="1"/>
  <c r="CC413" i="1"/>
  <c r="CA414" i="1"/>
  <c r="CB414" i="1"/>
  <c r="CC414" i="1"/>
  <c r="CA415" i="1"/>
  <c r="CB415" i="1"/>
  <c r="CC415" i="1"/>
  <c r="CA416" i="1"/>
  <c r="CB416" i="1"/>
  <c r="CC416" i="1"/>
  <c r="CA417" i="1"/>
  <c r="CB417" i="1"/>
  <c r="CC417" i="1"/>
  <c r="CA418" i="1"/>
  <c r="CB418" i="1"/>
  <c r="CC418" i="1"/>
  <c r="CA419" i="1"/>
  <c r="CB419" i="1"/>
  <c r="CC419" i="1"/>
  <c r="CA420" i="1"/>
  <c r="CB420" i="1"/>
  <c r="CC420" i="1"/>
  <c r="CA421" i="1"/>
  <c r="CB421" i="1"/>
  <c r="CC421" i="1"/>
  <c r="CA422" i="1"/>
  <c r="CB422" i="1"/>
  <c r="CC422" i="1"/>
  <c r="CA423" i="1"/>
  <c r="CB423" i="1"/>
  <c r="CC423" i="1"/>
  <c r="CA424" i="1"/>
  <c r="CB424" i="1"/>
  <c r="CC424" i="1"/>
  <c r="CA425" i="1"/>
  <c r="CB425" i="1"/>
  <c r="CC425" i="1"/>
  <c r="CA426" i="1"/>
  <c r="CB426" i="1"/>
  <c r="CC426" i="1"/>
  <c r="CA427" i="1"/>
  <c r="CB427" i="1"/>
  <c r="CC427" i="1"/>
  <c r="CA428" i="1"/>
  <c r="CB428" i="1"/>
  <c r="CC428" i="1"/>
  <c r="CA429" i="1"/>
  <c r="CB429" i="1"/>
  <c r="CC429" i="1"/>
  <c r="CA430" i="1"/>
  <c r="CB430" i="1"/>
  <c r="CC430" i="1"/>
  <c r="CA431" i="1"/>
  <c r="CB431" i="1"/>
  <c r="CC431" i="1"/>
  <c r="CA432" i="1"/>
  <c r="CB432" i="1"/>
  <c r="CC432" i="1"/>
  <c r="CA433" i="1"/>
  <c r="CB433" i="1"/>
  <c r="CC433" i="1"/>
  <c r="CA434" i="1"/>
  <c r="CB434" i="1"/>
  <c r="CC434" i="1"/>
  <c r="CA435" i="1"/>
  <c r="CB435" i="1"/>
  <c r="CC435" i="1"/>
  <c r="CA436" i="1"/>
  <c r="CB436" i="1"/>
  <c r="CC436" i="1"/>
  <c r="CA437" i="1"/>
  <c r="CB437" i="1"/>
  <c r="CC437" i="1"/>
  <c r="CA438" i="1"/>
  <c r="CB438" i="1"/>
  <c r="CC438" i="1"/>
  <c r="CA439" i="1"/>
  <c r="CB439" i="1"/>
  <c r="CC439" i="1"/>
  <c r="CA440" i="1"/>
  <c r="CB440" i="1"/>
  <c r="CC440" i="1"/>
  <c r="CA441" i="1"/>
  <c r="CB441" i="1"/>
  <c r="CC441" i="1"/>
  <c r="CA442" i="1"/>
  <c r="CB442" i="1"/>
  <c r="CC442" i="1"/>
  <c r="CA443" i="1"/>
  <c r="CB443" i="1"/>
  <c r="CC443" i="1"/>
  <c r="CA444" i="1"/>
  <c r="CB444" i="1"/>
  <c r="CC444" i="1"/>
  <c r="CA445" i="1"/>
  <c r="CB445" i="1"/>
  <c r="CC445" i="1"/>
  <c r="CA446" i="1"/>
  <c r="CB446" i="1"/>
  <c r="CC446" i="1"/>
  <c r="CA447" i="1"/>
  <c r="CB447" i="1"/>
  <c r="CC447" i="1"/>
  <c r="CA448" i="1"/>
  <c r="CB448" i="1"/>
  <c r="CC448" i="1"/>
  <c r="CA449" i="1"/>
  <c r="CB449" i="1"/>
  <c r="CC449" i="1"/>
  <c r="CA450" i="1"/>
  <c r="CB450" i="1"/>
  <c r="CC450" i="1"/>
  <c r="CA451" i="1"/>
  <c r="CB451" i="1"/>
  <c r="CC451" i="1"/>
  <c r="CA452" i="1"/>
  <c r="CB452" i="1"/>
  <c r="CC452" i="1"/>
  <c r="CA453" i="1"/>
  <c r="CB453" i="1"/>
  <c r="CC453" i="1"/>
  <c r="CA454" i="1"/>
  <c r="CB454" i="1"/>
  <c r="CC454" i="1"/>
  <c r="CA455" i="1"/>
  <c r="CB455" i="1"/>
  <c r="CC455" i="1"/>
  <c r="CA456" i="1"/>
  <c r="CB456" i="1"/>
  <c r="CC456" i="1"/>
  <c r="CA457" i="1"/>
  <c r="CB457" i="1"/>
  <c r="CC457" i="1"/>
  <c r="CA458" i="1"/>
  <c r="CB458" i="1"/>
  <c r="CC458" i="1"/>
  <c r="CA459" i="1"/>
  <c r="CB459" i="1"/>
  <c r="CC459" i="1"/>
  <c r="CA460" i="1"/>
  <c r="CB460" i="1"/>
  <c r="CC460" i="1"/>
  <c r="CA461" i="1"/>
  <c r="CB461" i="1"/>
  <c r="CC461" i="1"/>
  <c r="CA462" i="1"/>
  <c r="CB462" i="1"/>
  <c r="CC462" i="1"/>
  <c r="CA463" i="1"/>
  <c r="CB463" i="1"/>
  <c r="CC463" i="1"/>
  <c r="CA464" i="1"/>
  <c r="CB464" i="1"/>
  <c r="CC464" i="1"/>
  <c r="CA465" i="1"/>
  <c r="CB465" i="1"/>
  <c r="CC465" i="1"/>
  <c r="CA466" i="1"/>
  <c r="CB466" i="1"/>
  <c r="CC466" i="1"/>
  <c r="CA467" i="1"/>
  <c r="CB467" i="1"/>
  <c r="CC467" i="1"/>
  <c r="CA468" i="1"/>
  <c r="CB468" i="1"/>
  <c r="CC468" i="1"/>
  <c r="CA469" i="1"/>
  <c r="CB469" i="1"/>
  <c r="CC469" i="1"/>
  <c r="CA470" i="1"/>
  <c r="CB470" i="1"/>
  <c r="CC470" i="1"/>
  <c r="CA471" i="1"/>
  <c r="CB471" i="1"/>
  <c r="CC471" i="1"/>
  <c r="CA472" i="1"/>
  <c r="CB472" i="1"/>
  <c r="CC472" i="1"/>
  <c r="CA473" i="1"/>
  <c r="CB473" i="1"/>
  <c r="CC473" i="1"/>
  <c r="CA474" i="1"/>
  <c r="CB474" i="1"/>
  <c r="CC474" i="1"/>
  <c r="CA475" i="1"/>
  <c r="CB475" i="1"/>
  <c r="CC475" i="1"/>
  <c r="CA476" i="1"/>
  <c r="CB476" i="1"/>
  <c r="CC476" i="1"/>
  <c r="CA477" i="1"/>
  <c r="CB477" i="1"/>
  <c r="CC477" i="1"/>
  <c r="CA478" i="1"/>
  <c r="CB478" i="1"/>
  <c r="CC478" i="1"/>
  <c r="CA479" i="1"/>
  <c r="CB479" i="1"/>
  <c r="CC479" i="1"/>
  <c r="CA480" i="1"/>
  <c r="CB480" i="1"/>
  <c r="CC480" i="1"/>
  <c r="CA481" i="1"/>
  <c r="CB481" i="1"/>
  <c r="CC481" i="1"/>
  <c r="CA482" i="1"/>
  <c r="CB482" i="1"/>
  <c r="CC482" i="1"/>
  <c r="CA483" i="1"/>
  <c r="CB483" i="1"/>
  <c r="CC483" i="1"/>
  <c r="CA484" i="1"/>
  <c r="CB484" i="1"/>
  <c r="CC484" i="1"/>
  <c r="CA485" i="1"/>
  <c r="CB485" i="1"/>
  <c r="CC485" i="1"/>
  <c r="CA486" i="1"/>
  <c r="CB486" i="1"/>
  <c r="CC486" i="1"/>
  <c r="CA487" i="1"/>
  <c r="CB487" i="1"/>
  <c r="CC487" i="1"/>
  <c r="CA488" i="1"/>
  <c r="CB488" i="1"/>
  <c r="CC488" i="1"/>
  <c r="CA489" i="1"/>
  <c r="CB489" i="1"/>
  <c r="CC489" i="1"/>
  <c r="CA490" i="1"/>
  <c r="CB490" i="1"/>
  <c r="CC490" i="1"/>
  <c r="CA491" i="1"/>
  <c r="CB491" i="1"/>
  <c r="CC491" i="1"/>
  <c r="CA492" i="1"/>
  <c r="CB492" i="1"/>
  <c r="CC492" i="1"/>
  <c r="CA493" i="1"/>
  <c r="CB493" i="1"/>
  <c r="CC493" i="1"/>
  <c r="CA494" i="1"/>
  <c r="CB494" i="1"/>
  <c r="CC494" i="1"/>
  <c r="CA495" i="1"/>
  <c r="CB495" i="1"/>
  <c r="CC495" i="1"/>
  <c r="CA496" i="1"/>
  <c r="CB496" i="1"/>
  <c r="CC496" i="1"/>
  <c r="CA497" i="1"/>
  <c r="CB497" i="1"/>
  <c r="CC497" i="1"/>
  <c r="CA498" i="1"/>
  <c r="CB498" i="1"/>
  <c r="CC498" i="1"/>
  <c r="CA499" i="1"/>
  <c r="CB499" i="1"/>
  <c r="CC499" i="1"/>
  <c r="CA500" i="1"/>
  <c r="CB500" i="1"/>
  <c r="CC500" i="1"/>
  <c r="CA501" i="1"/>
  <c r="CB501" i="1"/>
  <c r="CC501" i="1"/>
  <c r="CA502" i="1"/>
  <c r="CB502" i="1"/>
  <c r="CC502" i="1"/>
  <c r="CA503" i="1"/>
  <c r="CB503" i="1"/>
  <c r="CC503" i="1"/>
  <c r="CA504" i="1"/>
  <c r="CB504" i="1"/>
  <c r="CC504" i="1"/>
  <c r="CA505" i="1"/>
  <c r="CB505" i="1"/>
  <c r="CC505" i="1"/>
  <c r="CA506" i="1"/>
  <c r="CB506" i="1"/>
  <c r="CC506" i="1"/>
  <c r="CA507" i="1"/>
  <c r="CB507" i="1"/>
  <c r="CC507" i="1"/>
  <c r="CA508" i="1"/>
  <c r="CB508" i="1"/>
  <c r="CC508" i="1"/>
  <c r="CA509" i="1"/>
  <c r="CB509" i="1"/>
  <c r="CC509" i="1"/>
  <c r="CA510" i="1"/>
  <c r="CB510" i="1"/>
  <c r="CC510" i="1"/>
  <c r="CA511" i="1"/>
  <c r="CB511" i="1"/>
  <c r="CC511" i="1"/>
  <c r="CA512" i="1"/>
  <c r="CB512" i="1"/>
  <c r="CC512" i="1"/>
  <c r="CA513" i="1"/>
  <c r="CB513" i="1"/>
  <c r="CC513" i="1"/>
  <c r="CA514" i="1"/>
  <c r="CB514" i="1"/>
  <c r="CC514" i="1"/>
  <c r="CA515" i="1"/>
  <c r="CB515" i="1"/>
  <c r="CC515" i="1"/>
  <c r="CA516" i="1"/>
  <c r="CB516" i="1"/>
  <c r="CC516" i="1"/>
  <c r="CA517" i="1"/>
  <c r="CB517" i="1"/>
  <c r="CC517" i="1"/>
  <c r="CA518" i="1"/>
  <c r="CB518" i="1"/>
  <c r="CC518" i="1"/>
  <c r="CA519" i="1"/>
  <c r="CB519" i="1"/>
  <c r="CC519" i="1"/>
  <c r="CA520" i="1"/>
  <c r="CB520" i="1"/>
  <c r="CC520" i="1"/>
  <c r="CA521" i="1"/>
  <c r="CB521" i="1"/>
  <c r="CC521" i="1"/>
  <c r="CA522" i="1"/>
  <c r="CB522" i="1"/>
  <c r="CC522" i="1"/>
  <c r="CA523" i="1"/>
  <c r="CB523" i="1"/>
  <c r="CC523" i="1"/>
  <c r="CA524" i="1"/>
  <c r="CB524" i="1"/>
  <c r="CC524" i="1"/>
  <c r="CA525" i="1"/>
  <c r="CB525" i="1"/>
  <c r="CC525" i="1"/>
  <c r="CA526" i="1"/>
  <c r="CB526" i="1"/>
  <c r="CC526" i="1"/>
  <c r="CA527" i="1"/>
  <c r="CB527" i="1"/>
  <c r="CC527" i="1"/>
  <c r="CA528" i="1"/>
  <c r="CB528" i="1"/>
  <c r="CC528" i="1"/>
  <c r="CA529" i="1"/>
  <c r="CB529" i="1"/>
  <c r="CC529" i="1"/>
  <c r="CA530" i="1"/>
  <c r="CB530" i="1"/>
  <c r="CC530" i="1"/>
  <c r="CA531" i="1"/>
  <c r="CB531" i="1"/>
  <c r="CC531" i="1"/>
  <c r="CA532" i="1"/>
  <c r="CB532" i="1"/>
  <c r="CC532" i="1"/>
  <c r="CA533" i="1"/>
  <c r="CB533" i="1"/>
  <c r="CC533" i="1"/>
  <c r="CA534" i="1"/>
  <c r="CB534" i="1"/>
  <c r="CC534" i="1"/>
  <c r="CA535" i="1"/>
  <c r="CB535" i="1"/>
  <c r="CC535" i="1"/>
  <c r="CA536" i="1"/>
  <c r="CB536" i="1"/>
  <c r="CC536" i="1"/>
  <c r="CA537" i="1"/>
  <c r="CB537" i="1"/>
  <c r="CC537" i="1"/>
  <c r="CA538" i="1"/>
  <c r="CB538" i="1"/>
  <c r="CC538" i="1"/>
  <c r="CA539" i="1"/>
  <c r="CB539" i="1"/>
  <c r="CC539" i="1"/>
  <c r="CA540" i="1"/>
  <c r="CB540" i="1"/>
  <c r="CC540" i="1"/>
  <c r="CA541" i="1"/>
  <c r="CB541" i="1"/>
  <c r="CC541" i="1"/>
  <c r="CA542" i="1"/>
  <c r="CB542" i="1"/>
  <c r="CC542" i="1"/>
  <c r="CA543" i="1"/>
  <c r="CB543" i="1"/>
  <c r="CC543" i="1"/>
  <c r="CA544" i="1"/>
  <c r="CB544" i="1"/>
  <c r="CC544" i="1"/>
  <c r="CA545" i="1"/>
  <c r="CB545" i="1"/>
  <c r="CC545" i="1"/>
  <c r="CA546" i="1"/>
  <c r="CB546" i="1"/>
  <c r="CC546" i="1"/>
  <c r="CA547" i="1"/>
  <c r="CB547" i="1"/>
  <c r="CC547" i="1"/>
  <c r="CA548" i="1"/>
  <c r="CB548" i="1"/>
  <c r="CC548" i="1"/>
  <c r="CA549" i="1"/>
  <c r="CB549" i="1"/>
  <c r="CC549" i="1"/>
  <c r="CA550" i="1"/>
  <c r="CB550" i="1"/>
  <c r="CC550" i="1"/>
  <c r="CA551" i="1"/>
  <c r="CB551" i="1"/>
  <c r="CC551" i="1"/>
  <c r="CA552" i="1"/>
  <c r="CB552" i="1"/>
  <c r="CC552" i="1"/>
  <c r="CA553" i="1"/>
  <c r="CB553" i="1"/>
  <c r="CC553" i="1"/>
  <c r="CA554" i="1"/>
  <c r="CB554" i="1"/>
  <c r="CC554" i="1"/>
  <c r="CA555" i="1"/>
  <c r="CB555" i="1"/>
  <c r="CC555" i="1"/>
  <c r="CA556" i="1"/>
  <c r="CB556" i="1"/>
  <c r="CC556" i="1"/>
  <c r="CA557" i="1"/>
  <c r="CB557" i="1"/>
  <c r="CC557" i="1"/>
  <c r="CA558" i="1"/>
  <c r="CB558" i="1"/>
  <c r="CC558" i="1"/>
  <c r="CA559" i="1"/>
  <c r="CB559" i="1"/>
  <c r="CC559" i="1"/>
  <c r="CA560" i="1"/>
  <c r="CB560" i="1"/>
  <c r="CC560" i="1"/>
  <c r="CA561" i="1"/>
  <c r="CB561" i="1"/>
  <c r="CC561" i="1"/>
  <c r="CA562" i="1"/>
  <c r="CB562" i="1"/>
  <c r="CC562" i="1"/>
  <c r="CA563" i="1"/>
  <c r="CB563" i="1"/>
  <c r="CC563" i="1"/>
  <c r="CA564" i="1"/>
  <c r="CB564" i="1"/>
  <c r="CC564" i="1"/>
  <c r="CA565" i="1"/>
  <c r="CB565" i="1"/>
  <c r="CC565" i="1"/>
  <c r="CA566" i="1"/>
  <c r="CB566" i="1"/>
  <c r="CC566" i="1"/>
  <c r="CA567" i="1"/>
  <c r="CB567" i="1"/>
  <c r="CC567" i="1"/>
  <c r="CA568" i="1"/>
  <c r="CB568" i="1"/>
  <c r="CC568" i="1"/>
  <c r="CA569" i="1"/>
  <c r="CB569" i="1"/>
  <c r="CC569" i="1"/>
  <c r="CA570" i="1"/>
  <c r="CB570" i="1"/>
  <c r="CC570" i="1"/>
  <c r="CA571" i="1"/>
  <c r="CB571" i="1"/>
  <c r="CC571" i="1"/>
  <c r="CA572" i="1"/>
  <c r="CB572" i="1"/>
  <c r="CC572" i="1"/>
  <c r="CA573" i="1"/>
  <c r="CB573" i="1"/>
  <c r="CC573" i="1"/>
  <c r="CA574" i="1"/>
  <c r="CB574" i="1"/>
  <c r="CC574" i="1"/>
  <c r="CA575" i="1"/>
  <c r="CB575" i="1"/>
  <c r="CC575" i="1"/>
  <c r="CA576" i="1"/>
  <c r="CB576" i="1"/>
  <c r="CC576" i="1"/>
  <c r="CA577" i="1"/>
  <c r="CB577" i="1"/>
  <c r="CC577" i="1"/>
  <c r="CA578" i="1"/>
  <c r="CB578" i="1"/>
  <c r="CC578" i="1"/>
  <c r="CA579" i="1"/>
  <c r="CB579" i="1"/>
  <c r="CC579" i="1"/>
  <c r="CA580" i="1"/>
  <c r="CB580" i="1"/>
  <c r="CC580" i="1"/>
  <c r="CA581" i="1"/>
  <c r="CB581" i="1"/>
  <c r="CC581" i="1"/>
  <c r="CA582" i="1"/>
  <c r="CB582" i="1"/>
  <c r="CC582" i="1"/>
  <c r="CA583" i="1"/>
  <c r="CB583" i="1"/>
  <c r="CC583" i="1"/>
  <c r="CA584" i="1"/>
  <c r="CB584" i="1"/>
  <c r="CC584" i="1"/>
  <c r="CA585" i="1"/>
  <c r="CB585" i="1"/>
  <c r="CC585" i="1"/>
  <c r="CA586" i="1"/>
  <c r="CB586" i="1"/>
  <c r="CC586" i="1"/>
  <c r="CA587" i="1"/>
  <c r="CB587" i="1"/>
  <c r="CC587" i="1"/>
  <c r="CA588" i="1"/>
  <c r="CB588" i="1"/>
  <c r="CC588" i="1"/>
  <c r="CA589" i="1"/>
  <c r="CB589" i="1"/>
  <c r="CC589" i="1"/>
  <c r="CA590" i="1"/>
  <c r="CB590" i="1"/>
  <c r="CC590" i="1"/>
  <c r="CA591" i="1"/>
  <c r="CB591" i="1"/>
  <c r="CC591" i="1"/>
  <c r="CA592" i="1"/>
  <c r="CB592" i="1"/>
  <c r="CC592" i="1"/>
  <c r="CA593" i="1"/>
  <c r="CB593" i="1"/>
  <c r="CC593" i="1"/>
  <c r="CA594" i="1"/>
  <c r="CB594" i="1"/>
  <c r="CC594" i="1"/>
  <c r="CA595" i="1"/>
  <c r="CB595" i="1"/>
  <c r="CC595" i="1"/>
  <c r="CA596" i="1"/>
  <c r="CB596" i="1"/>
  <c r="CC596" i="1"/>
  <c r="CA597" i="1"/>
  <c r="CB597" i="1"/>
  <c r="CC597" i="1"/>
  <c r="CA598" i="1"/>
  <c r="CB598" i="1"/>
  <c r="CC598" i="1"/>
  <c r="CA599" i="1"/>
  <c r="CB599" i="1"/>
  <c r="CC599" i="1"/>
  <c r="CA600" i="1"/>
  <c r="CB600" i="1"/>
  <c r="CC600" i="1"/>
  <c r="CA601" i="1"/>
  <c r="CB601" i="1"/>
  <c r="CC601" i="1"/>
  <c r="CA602" i="1"/>
  <c r="CB602" i="1"/>
  <c r="CC602" i="1"/>
  <c r="CA603" i="1"/>
  <c r="CB603" i="1"/>
  <c r="CC603" i="1"/>
  <c r="CA604" i="1"/>
  <c r="CB604" i="1"/>
  <c r="CC604" i="1"/>
  <c r="CA605" i="1"/>
  <c r="CB605" i="1"/>
  <c r="CC605" i="1"/>
  <c r="CA606" i="1"/>
  <c r="CB606" i="1"/>
  <c r="CC606" i="1"/>
  <c r="CA607" i="1"/>
  <c r="CB607" i="1"/>
  <c r="CC607" i="1"/>
  <c r="CA608" i="1"/>
  <c r="CB608" i="1"/>
  <c r="CC608" i="1"/>
  <c r="CA609" i="1"/>
  <c r="CB609" i="1"/>
  <c r="CC609" i="1"/>
  <c r="CA610" i="1"/>
  <c r="CB610" i="1"/>
  <c r="CC610" i="1"/>
  <c r="CA611" i="1"/>
  <c r="CB611" i="1"/>
  <c r="CC611" i="1"/>
  <c r="CA612" i="1"/>
  <c r="CB612" i="1"/>
  <c r="CC612" i="1"/>
  <c r="CA613" i="1"/>
  <c r="CB613" i="1"/>
  <c r="CC613" i="1"/>
  <c r="CA614" i="1"/>
  <c r="CB614" i="1"/>
  <c r="CC614" i="1"/>
  <c r="CA615" i="1"/>
  <c r="CB615" i="1"/>
  <c r="CC615" i="1"/>
  <c r="CA616" i="1"/>
  <c r="CB616" i="1"/>
  <c r="CC616" i="1"/>
  <c r="CA617" i="1"/>
  <c r="CB617" i="1"/>
  <c r="CC617" i="1"/>
  <c r="CA618" i="1"/>
  <c r="CB618" i="1"/>
  <c r="CC618" i="1"/>
  <c r="CA619" i="1"/>
  <c r="CB619" i="1"/>
  <c r="CC619" i="1"/>
  <c r="CA620" i="1"/>
  <c r="CB620" i="1"/>
  <c r="CC620" i="1"/>
  <c r="CA621" i="1"/>
  <c r="CB621" i="1"/>
  <c r="CC621" i="1"/>
  <c r="CA622" i="1"/>
  <c r="CB622" i="1"/>
  <c r="CC622" i="1"/>
  <c r="CA623" i="1"/>
  <c r="CB623" i="1"/>
  <c r="CC623" i="1"/>
  <c r="CA624" i="1"/>
  <c r="CB624" i="1"/>
  <c r="CC624" i="1"/>
  <c r="CA625" i="1"/>
  <c r="CB625" i="1"/>
  <c r="CC625" i="1"/>
  <c r="CA626" i="1"/>
  <c r="CB626" i="1"/>
  <c r="CC626" i="1"/>
  <c r="CA627" i="1"/>
  <c r="CB627" i="1"/>
  <c r="CC627" i="1"/>
  <c r="CA628" i="1"/>
  <c r="CB628" i="1"/>
  <c r="CC628" i="1"/>
  <c r="CA629" i="1"/>
  <c r="CB629" i="1"/>
  <c r="CC629" i="1"/>
  <c r="CA630" i="1"/>
  <c r="CB630" i="1"/>
  <c r="CC630" i="1"/>
  <c r="CA631" i="1"/>
  <c r="CB631" i="1"/>
  <c r="CC631" i="1"/>
  <c r="CA632" i="1"/>
  <c r="CB632" i="1"/>
  <c r="CC632" i="1"/>
  <c r="CA633" i="1"/>
  <c r="CB633" i="1"/>
  <c r="CC633" i="1"/>
  <c r="CA634" i="1"/>
  <c r="CB634" i="1"/>
  <c r="CC634" i="1"/>
  <c r="CA635" i="1"/>
  <c r="CB635" i="1"/>
  <c r="CC635" i="1"/>
  <c r="CA636" i="1"/>
  <c r="CB636" i="1"/>
  <c r="CC636" i="1"/>
  <c r="CA637" i="1"/>
  <c r="CB637" i="1"/>
  <c r="CC637" i="1"/>
  <c r="CA638" i="1"/>
  <c r="CB638" i="1"/>
  <c r="CC638" i="1"/>
  <c r="CA639" i="1"/>
  <c r="CB639" i="1"/>
  <c r="CC639" i="1"/>
  <c r="CA640" i="1"/>
  <c r="CB640" i="1"/>
  <c r="CC640" i="1"/>
  <c r="CA641" i="1"/>
  <c r="CB641" i="1"/>
  <c r="CC641" i="1"/>
  <c r="CA642" i="1"/>
  <c r="CB642" i="1"/>
  <c r="CC642" i="1"/>
  <c r="CA643" i="1"/>
  <c r="CB643" i="1"/>
  <c r="CC643" i="1"/>
  <c r="CA644" i="1"/>
  <c r="CB644" i="1"/>
  <c r="CC644" i="1"/>
  <c r="CA645" i="1"/>
  <c r="CB645" i="1"/>
  <c r="CC645" i="1"/>
  <c r="CA646" i="1"/>
  <c r="CB646" i="1"/>
  <c r="CC646" i="1"/>
  <c r="CA647" i="1"/>
  <c r="CB647" i="1"/>
  <c r="CC647" i="1"/>
  <c r="CA648" i="1"/>
  <c r="CB648" i="1"/>
  <c r="CC648" i="1"/>
  <c r="CA649" i="1"/>
  <c r="CB649" i="1"/>
  <c r="CC649" i="1"/>
  <c r="CA650" i="1"/>
  <c r="CB650" i="1"/>
  <c r="CC650" i="1"/>
  <c r="CA651" i="1"/>
  <c r="CB651" i="1"/>
  <c r="CC651" i="1"/>
  <c r="CA652" i="1"/>
  <c r="CB652" i="1"/>
  <c r="CC652" i="1"/>
  <c r="CA653" i="1"/>
  <c r="CB653" i="1"/>
  <c r="CC653" i="1"/>
  <c r="CA654" i="1"/>
  <c r="CB654" i="1"/>
  <c r="CC654" i="1"/>
  <c r="CA655" i="1"/>
  <c r="CB655" i="1"/>
  <c r="CC655" i="1"/>
  <c r="CA656" i="1"/>
  <c r="CB656" i="1"/>
  <c r="CC656" i="1"/>
  <c r="CA657" i="1"/>
  <c r="CB657" i="1"/>
  <c r="CC657" i="1"/>
  <c r="CA658" i="1"/>
  <c r="CB658" i="1"/>
  <c r="CC658" i="1"/>
  <c r="CA659" i="1"/>
  <c r="CB659" i="1"/>
  <c r="CC659" i="1"/>
  <c r="CA660" i="1"/>
  <c r="CB660" i="1"/>
  <c r="CC660" i="1"/>
  <c r="CA661" i="1"/>
  <c r="CB661" i="1"/>
  <c r="CC661" i="1"/>
  <c r="CA662" i="1"/>
  <c r="CB662" i="1"/>
  <c r="CC662" i="1"/>
  <c r="CA663" i="1"/>
  <c r="CB663" i="1"/>
  <c r="CC663" i="1"/>
  <c r="CA664" i="1"/>
  <c r="CB664" i="1"/>
  <c r="CC664" i="1"/>
  <c r="CA665" i="1"/>
  <c r="CB665" i="1"/>
  <c r="CC665" i="1"/>
  <c r="CA666" i="1"/>
  <c r="CB666" i="1"/>
  <c r="CC666" i="1"/>
  <c r="CA667" i="1"/>
  <c r="CB667" i="1"/>
  <c r="CC667" i="1"/>
  <c r="CA668" i="1"/>
  <c r="CB668" i="1"/>
  <c r="CC668" i="1"/>
  <c r="CA669" i="1"/>
  <c r="CB669" i="1"/>
  <c r="CC669" i="1"/>
  <c r="CA670" i="1"/>
  <c r="CB670" i="1"/>
  <c r="CC670" i="1"/>
  <c r="CA671" i="1"/>
  <c r="CB671" i="1"/>
  <c r="CC671" i="1"/>
  <c r="CA672" i="1"/>
  <c r="CB672" i="1"/>
  <c r="CC672" i="1"/>
  <c r="CA673" i="1"/>
  <c r="CB673" i="1"/>
  <c r="CC673" i="1"/>
  <c r="CA674" i="1"/>
  <c r="CB674" i="1"/>
  <c r="CC674" i="1"/>
  <c r="CA675" i="1"/>
  <c r="CB675" i="1"/>
  <c r="CC675" i="1"/>
  <c r="CA676" i="1"/>
  <c r="CB676" i="1"/>
  <c r="CC676" i="1"/>
  <c r="CA677" i="1"/>
  <c r="CB677" i="1"/>
  <c r="CC677" i="1"/>
  <c r="CA678" i="1"/>
  <c r="CB678" i="1"/>
  <c r="CC678" i="1"/>
  <c r="CA679" i="1"/>
  <c r="CB679" i="1"/>
  <c r="CC679" i="1"/>
  <c r="CA680" i="1"/>
  <c r="CB680" i="1"/>
  <c r="CC680" i="1"/>
  <c r="CA681" i="1"/>
  <c r="CB681" i="1"/>
  <c r="CC681" i="1"/>
  <c r="CA682" i="1"/>
  <c r="CB682" i="1"/>
  <c r="CC682" i="1"/>
  <c r="CA683" i="1"/>
  <c r="CB683" i="1"/>
  <c r="CC683" i="1"/>
  <c r="CA684" i="1"/>
  <c r="CB684" i="1"/>
  <c r="CC684" i="1"/>
  <c r="CA685" i="1"/>
  <c r="CB685" i="1"/>
  <c r="CC685" i="1"/>
  <c r="CA686" i="1"/>
  <c r="CB686" i="1"/>
  <c r="CC686" i="1"/>
  <c r="CA687" i="1"/>
  <c r="CB687" i="1"/>
  <c r="CC687" i="1"/>
  <c r="CA688" i="1"/>
  <c r="CB688" i="1"/>
  <c r="CC688" i="1"/>
  <c r="CA689" i="1"/>
  <c r="CB689" i="1"/>
  <c r="CC689" i="1"/>
  <c r="CA690" i="1"/>
  <c r="CB690" i="1"/>
  <c r="CC690" i="1"/>
  <c r="CA691" i="1"/>
  <c r="CB691" i="1"/>
  <c r="CC691" i="1"/>
  <c r="CA692" i="1"/>
  <c r="CB692" i="1"/>
  <c r="CC692" i="1"/>
  <c r="CA693" i="1"/>
  <c r="CB693" i="1"/>
  <c r="CC693" i="1"/>
  <c r="CA694" i="1"/>
  <c r="CB694" i="1"/>
  <c r="CC694" i="1"/>
  <c r="CA695" i="1"/>
  <c r="CB695" i="1"/>
  <c r="CC695" i="1"/>
  <c r="CA696" i="1"/>
  <c r="CB696" i="1"/>
  <c r="CC696" i="1"/>
  <c r="CA697" i="1"/>
  <c r="CB697" i="1"/>
  <c r="CC697" i="1"/>
  <c r="CA698" i="1"/>
  <c r="CB698" i="1"/>
  <c r="CC698" i="1"/>
  <c r="CA699" i="1"/>
  <c r="CB699" i="1"/>
  <c r="CC699" i="1"/>
  <c r="CA700" i="1"/>
  <c r="CB700" i="1"/>
  <c r="CC700" i="1"/>
  <c r="CA701" i="1"/>
  <c r="CB701" i="1"/>
  <c r="CC701" i="1"/>
  <c r="CA702" i="1"/>
  <c r="CB702" i="1"/>
  <c r="CC702" i="1"/>
  <c r="CA703" i="1"/>
  <c r="CB703" i="1"/>
  <c r="CC703" i="1"/>
  <c r="CA704" i="1"/>
  <c r="CB704" i="1"/>
  <c r="CC704" i="1"/>
  <c r="CA705" i="1"/>
  <c r="CB705" i="1"/>
  <c r="CC705" i="1"/>
  <c r="CA706" i="1"/>
  <c r="CB706" i="1"/>
  <c r="CC706" i="1"/>
  <c r="CA707" i="1"/>
  <c r="CB707" i="1"/>
  <c r="CC707" i="1"/>
  <c r="CA708" i="1"/>
  <c r="CB708" i="1"/>
  <c r="CC708" i="1"/>
  <c r="CA709" i="1"/>
  <c r="CB709" i="1"/>
  <c r="CC709" i="1"/>
  <c r="CA710" i="1"/>
  <c r="CB710" i="1"/>
  <c r="CC710" i="1"/>
  <c r="CA711" i="1"/>
  <c r="CB711" i="1"/>
  <c r="CC711" i="1"/>
  <c r="CA712" i="1"/>
  <c r="CB712" i="1"/>
  <c r="CC712" i="1"/>
  <c r="CA713" i="1"/>
  <c r="CB713" i="1"/>
  <c r="CC713" i="1"/>
  <c r="CA714" i="1"/>
  <c r="CB714" i="1"/>
  <c r="CC714" i="1"/>
  <c r="CA715" i="1"/>
  <c r="CB715" i="1"/>
  <c r="CC715" i="1"/>
  <c r="CA716" i="1"/>
  <c r="CB716" i="1"/>
  <c r="CC716" i="1"/>
  <c r="CA717" i="1"/>
  <c r="CB717" i="1"/>
  <c r="CC717" i="1"/>
  <c r="CA718" i="1"/>
  <c r="CB718" i="1"/>
  <c r="CC718" i="1"/>
  <c r="CA719" i="1"/>
  <c r="CB719" i="1"/>
  <c r="CC719" i="1"/>
  <c r="CA720" i="1"/>
  <c r="CB720" i="1"/>
  <c r="CC720" i="1"/>
  <c r="CA721" i="1"/>
  <c r="CB721" i="1"/>
  <c r="CC721" i="1"/>
  <c r="CA722" i="1"/>
  <c r="CB722" i="1"/>
  <c r="CC722" i="1"/>
  <c r="CA723" i="1"/>
  <c r="CB723" i="1"/>
  <c r="CC723" i="1"/>
  <c r="CA724" i="1"/>
  <c r="CB724" i="1"/>
  <c r="CC724" i="1"/>
  <c r="CA725" i="1"/>
  <c r="CB725" i="1"/>
  <c r="CC725" i="1"/>
  <c r="CA726" i="1"/>
  <c r="CB726" i="1"/>
  <c r="CC726" i="1"/>
  <c r="CA727" i="1"/>
  <c r="CB727" i="1"/>
  <c r="CC727" i="1"/>
  <c r="CA728" i="1"/>
  <c r="CB728" i="1"/>
  <c r="CC728" i="1"/>
  <c r="CA729" i="1"/>
  <c r="CB729" i="1"/>
  <c r="CC729" i="1"/>
  <c r="CA730" i="1"/>
  <c r="CB730" i="1"/>
  <c r="CC730" i="1"/>
  <c r="CA731" i="1"/>
  <c r="CB731" i="1"/>
  <c r="CC731" i="1"/>
  <c r="CA732" i="1"/>
  <c r="CB732" i="1"/>
  <c r="CC732" i="1"/>
  <c r="CA733" i="1"/>
  <c r="CB733" i="1"/>
  <c r="CC733" i="1"/>
  <c r="CA734" i="1"/>
  <c r="CB734" i="1"/>
  <c r="CC734" i="1"/>
  <c r="CA735" i="1"/>
  <c r="CB735" i="1"/>
  <c r="CC735" i="1"/>
  <c r="CA736" i="1"/>
  <c r="CB736" i="1"/>
  <c r="CC736" i="1"/>
  <c r="CA737" i="1"/>
  <c r="CB737" i="1"/>
  <c r="CC737" i="1"/>
  <c r="CA738" i="1"/>
  <c r="CB738" i="1"/>
  <c r="CC738" i="1"/>
  <c r="CA739" i="1"/>
  <c r="CB739" i="1"/>
  <c r="CC739" i="1"/>
  <c r="CA740" i="1"/>
  <c r="CB740" i="1"/>
  <c r="CC740" i="1"/>
  <c r="CA741" i="1"/>
  <c r="CB741" i="1"/>
  <c r="CC741" i="1"/>
  <c r="CA742" i="1"/>
  <c r="CB742" i="1"/>
  <c r="CC742" i="1"/>
  <c r="CA743" i="1"/>
  <c r="CB743" i="1"/>
  <c r="CC743" i="1"/>
  <c r="CA744" i="1"/>
  <c r="CB744" i="1"/>
  <c r="CC744" i="1"/>
  <c r="CA745" i="1"/>
  <c r="CB745" i="1"/>
  <c r="CC745" i="1"/>
  <c r="CA746" i="1"/>
  <c r="CB746" i="1"/>
  <c r="CC746" i="1"/>
  <c r="CA747" i="1"/>
  <c r="CB747" i="1"/>
  <c r="CC747" i="1"/>
  <c r="CA748" i="1"/>
  <c r="CB748" i="1"/>
  <c r="CC748" i="1"/>
  <c r="CA749" i="1"/>
  <c r="CB749" i="1"/>
  <c r="CC749" i="1"/>
  <c r="CA750" i="1"/>
  <c r="CB750" i="1"/>
  <c r="CC750" i="1"/>
  <c r="CA751" i="1"/>
  <c r="CB751" i="1"/>
  <c r="CC751" i="1"/>
  <c r="CA752" i="1"/>
  <c r="CB752" i="1"/>
  <c r="CC752" i="1"/>
  <c r="CA753" i="1"/>
  <c r="CB753" i="1"/>
  <c r="CC753" i="1"/>
  <c r="CA754" i="1"/>
  <c r="CB754" i="1"/>
  <c r="CC754" i="1"/>
  <c r="CA755" i="1"/>
  <c r="CB755" i="1"/>
  <c r="CC755" i="1"/>
  <c r="CA756" i="1"/>
  <c r="CB756" i="1"/>
  <c r="CC756" i="1"/>
  <c r="CA757" i="1"/>
  <c r="CB757" i="1"/>
  <c r="CC757" i="1"/>
  <c r="CA758" i="1"/>
  <c r="CB758" i="1"/>
  <c r="CC758" i="1"/>
  <c r="CA759" i="1"/>
  <c r="CB759" i="1"/>
  <c r="CC759" i="1"/>
  <c r="CA760" i="1"/>
  <c r="CB760" i="1"/>
  <c r="CC760" i="1"/>
  <c r="CA761" i="1"/>
  <c r="CB761" i="1"/>
  <c r="CC761" i="1"/>
  <c r="CA762" i="1"/>
  <c r="CB762" i="1"/>
  <c r="CC762" i="1"/>
  <c r="CA763" i="1"/>
  <c r="CB763" i="1"/>
  <c r="CC763" i="1"/>
  <c r="CA764" i="1"/>
  <c r="CB764" i="1"/>
  <c r="CC764" i="1"/>
  <c r="CA765" i="1"/>
  <c r="CB765" i="1"/>
  <c r="CC765" i="1"/>
  <c r="CA766" i="1"/>
  <c r="CB766" i="1"/>
  <c r="CC766" i="1"/>
  <c r="CA767" i="1"/>
  <c r="CB767" i="1"/>
  <c r="CC767" i="1"/>
  <c r="CA768" i="1"/>
  <c r="CB768" i="1"/>
  <c r="CC768" i="1"/>
  <c r="CA769" i="1"/>
  <c r="CB769" i="1"/>
  <c r="CC769" i="1"/>
  <c r="CA770" i="1"/>
  <c r="CB770" i="1"/>
  <c r="CC770" i="1"/>
  <c r="CA771" i="1"/>
  <c r="CB771" i="1"/>
  <c r="CC771" i="1"/>
  <c r="CA772" i="1"/>
  <c r="CB772" i="1"/>
  <c r="CC772" i="1"/>
  <c r="CA773" i="1"/>
  <c r="CB773" i="1"/>
  <c r="CC773" i="1"/>
  <c r="CA774" i="1"/>
  <c r="CB774" i="1"/>
  <c r="CC774" i="1"/>
  <c r="CA775" i="1"/>
  <c r="CB775" i="1"/>
  <c r="CC775" i="1"/>
  <c r="CA776" i="1"/>
  <c r="CB776" i="1"/>
  <c r="CC776" i="1"/>
  <c r="CA777" i="1"/>
  <c r="CB777" i="1"/>
  <c r="CC777" i="1"/>
  <c r="CA778" i="1"/>
  <c r="CB778" i="1"/>
  <c r="CC778" i="1"/>
  <c r="CA779" i="1"/>
  <c r="CB779" i="1"/>
  <c r="CC779" i="1"/>
  <c r="CA780" i="1"/>
  <c r="CB780" i="1"/>
  <c r="CC780" i="1"/>
  <c r="CA781" i="1"/>
  <c r="CB781" i="1"/>
  <c r="CC781" i="1"/>
  <c r="CA782" i="1"/>
  <c r="CB782" i="1"/>
  <c r="CC782" i="1"/>
  <c r="CA783" i="1"/>
  <c r="CB783" i="1"/>
  <c r="CC783" i="1"/>
  <c r="CA784" i="1"/>
  <c r="CB784" i="1"/>
  <c r="CC784" i="1"/>
  <c r="CA785" i="1"/>
  <c r="CB785" i="1"/>
  <c r="CC785" i="1"/>
  <c r="CA786" i="1"/>
  <c r="CB786" i="1"/>
  <c r="CC786" i="1"/>
  <c r="CA787" i="1"/>
  <c r="CB787" i="1"/>
  <c r="CC787" i="1"/>
  <c r="CA788" i="1"/>
  <c r="CB788" i="1"/>
  <c r="CC788" i="1"/>
  <c r="CA789" i="1"/>
  <c r="CB789" i="1"/>
  <c r="CC789" i="1"/>
  <c r="CA790" i="1"/>
  <c r="CB790" i="1"/>
  <c r="CC790" i="1"/>
  <c r="CA791" i="1"/>
  <c r="CB791" i="1"/>
  <c r="CC791" i="1"/>
  <c r="CA792" i="1"/>
  <c r="CB792" i="1"/>
  <c r="CC792" i="1"/>
  <c r="CA793" i="1"/>
  <c r="CB793" i="1"/>
  <c r="CC793" i="1"/>
  <c r="CA794" i="1"/>
  <c r="CB794" i="1"/>
  <c r="CC794" i="1"/>
  <c r="CA795" i="1"/>
  <c r="CB795" i="1"/>
  <c r="CC795" i="1"/>
  <c r="CA796" i="1"/>
  <c r="CB796" i="1"/>
  <c r="CC796" i="1"/>
  <c r="CA797" i="1"/>
  <c r="CB797" i="1"/>
  <c r="CC797" i="1"/>
  <c r="CA798" i="1"/>
  <c r="CB798" i="1"/>
  <c r="CC798" i="1"/>
  <c r="CA799" i="1"/>
  <c r="CB799" i="1"/>
  <c r="CC799" i="1"/>
  <c r="CA800" i="1"/>
  <c r="CB800" i="1"/>
  <c r="CC800" i="1"/>
  <c r="CA801" i="1"/>
  <c r="CB801" i="1"/>
  <c r="CC801" i="1"/>
  <c r="CA802" i="1"/>
  <c r="CB802" i="1"/>
  <c r="CC802" i="1"/>
  <c r="CA803" i="1"/>
  <c r="CB803" i="1"/>
  <c r="CC803" i="1"/>
  <c r="CA804" i="1"/>
  <c r="CB804" i="1"/>
  <c r="CC804" i="1"/>
  <c r="CA805" i="1"/>
  <c r="CB805" i="1"/>
  <c r="CC805" i="1"/>
  <c r="CA806" i="1"/>
  <c r="CB806" i="1"/>
  <c r="CC806" i="1"/>
  <c r="CA807" i="1"/>
  <c r="CB807" i="1"/>
  <c r="CC807" i="1"/>
  <c r="CA808" i="1"/>
  <c r="CB808" i="1"/>
  <c r="CC808" i="1"/>
  <c r="CA809" i="1"/>
  <c r="CB809" i="1"/>
  <c r="CC809" i="1"/>
  <c r="CA810" i="1"/>
  <c r="CB810" i="1"/>
  <c r="CC810" i="1"/>
  <c r="CA811" i="1"/>
  <c r="CB811" i="1"/>
  <c r="CC811" i="1"/>
  <c r="CA812" i="1"/>
  <c r="CB812" i="1"/>
  <c r="CC812" i="1"/>
  <c r="CA813" i="1"/>
  <c r="CB813" i="1"/>
  <c r="CC813" i="1"/>
  <c r="CA814" i="1"/>
  <c r="CB814" i="1"/>
  <c r="CC814" i="1"/>
  <c r="CA815" i="1"/>
  <c r="CB815" i="1"/>
  <c r="CC815" i="1"/>
  <c r="CA816" i="1"/>
  <c r="CB816" i="1"/>
  <c r="CC816" i="1"/>
  <c r="CA817" i="1"/>
  <c r="CB817" i="1"/>
  <c r="CC817" i="1"/>
  <c r="CA818" i="1"/>
  <c r="CB818" i="1"/>
  <c r="CC818" i="1"/>
  <c r="CA819" i="1"/>
  <c r="CB819" i="1"/>
  <c r="CC819" i="1"/>
  <c r="CA820" i="1"/>
  <c r="CB820" i="1"/>
  <c r="CC820" i="1"/>
  <c r="CA821" i="1"/>
  <c r="CB821" i="1"/>
  <c r="CC821" i="1"/>
  <c r="CA822" i="1"/>
  <c r="CB822" i="1"/>
  <c r="CC822" i="1"/>
  <c r="CA823" i="1"/>
  <c r="CB823" i="1"/>
  <c r="CC823" i="1"/>
  <c r="CA824" i="1"/>
  <c r="CB824" i="1"/>
  <c r="CC824" i="1"/>
  <c r="CA825" i="1"/>
  <c r="CB825" i="1"/>
  <c r="CC825" i="1"/>
  <c r="CA826" i="1"/>
  <c r="CB826" i="1"/>
  <c r="CC826" i="1"/>
  <c r="CA827" i="1"/>
  <c r="CB827" i="1"/>
  <c r="CC827" i="1"/>
  <c r="CA828" i="1"/>
  <c r="CB828" i="1"/>
  <c r="CC828" i="1"/>
  <c r="CA829" i="1"/>
  <c r="CB829" i="1"/>
  <c r="CC829" i="1"/>
  <c r="CA830" i="1"/>
  <c r="CB830" i="1"/>
  <c r="CC830" i="1"/>
  <c r="CA831" i="1"/>
  <c r="CB831" i="1"/>
  <c r="CC831" i="1"/>
  <c r="CA832" i="1"/>
  <c r="CB832" i="1"/>
  <c r="CC832" i="1"/>
  <c r="CA833" i="1"/>
  <c r="CB833" i="1"/>
  <c r="CC833" i="1"/>
  <c r="CA834" i="1"/>
  <c r="CB834" i="1"/>
  <c r="CC834" i="1"/>
  <c r="CA835" i="1"/>
  <c r="CB835" i="1"/>
  <c r="CC835" i="1"/>
  <c r="CA836" i="1"/>
  <c r="CB836" i="1"/>
  <c r="CC836" i="1"/>
  <c r="CA837" i="1"/>
  <c r="CB837" i="1"/>
  <c r="CC837" i="1"/>
  <c r="CA838" i="1"/>
  <c r="CB838" i="1"/>
  <c r="CC838" i="1"/>
  <c r="CA839" i="1"/>
  <c r="CB839" i="1"/>
  <c r="CC839" i="1"/>
  <c r="CA840" i="1"/>
  <c r="CB840" i="1"/>
  <c r="CC840" i="1"/>
  <c r="CA841" i="1"/>
  <c r="CB841" i="1"/>
  <c r="CC841" i="1"/>
  <c r="CA842" i="1"/>
  <c r="CB842" i="1"/>
  <c r="CC842" i="1"/>
  <c r="CA843" i="1"/>
  <c r="CB843" i="1"/>
  <c r="CC843" i="1"/>
  <c r="CA844" i="1"/>
  <c r="CB844" i="1"/>
  <c r="CC844" i="1"/>
  <c r="CA845" i="1"/>
  <c r="CB845" i="1"/>
  <c r="CC845" i="1"/>
  <c r="CA846" i="1"/>
  <c r="CB846" i="1"/>
  <c r="CC846" i="1"/>
  <c r="CA847" i="1"/>
  <c r="CB847" i="1"/>
  <c r="CC847" i="1"/>
  <c r="CA848" i="1"/>
  <c r="CB848" i="1"/>
  <c r="CC848" i="1"/>
  <c r="CA849" i="1"/>
  <c r="CB849" i="1"/>
  <c r="CC849" i="1"/>
  <c r="CA850" i="1"/>
  <c r="CB850" i="1"/>
  <c r="CC850" i="1"/>
  <c r="CA851" i="1"/>
  <c r="CB851" i="1"/>
  <c r="CC851" i="1"/>
  <c r="CA852" i="1"/>
  <c r="CB852" i="1"/>
  <c r="CC852" i="1"/>
  <c r="CA853" i="1"/>
  <c r="CB853" i="1"/>
  <c r="CC853" i="1"/>
  <c r="CA854" i="1"/>
  <c r="CB854" i="1"/>
  <c r="CC854" i="1"/>
  <c r="CA855" i="1"/>
  <c r="CB855" i="1"/>
  <c r="CC855" i="1"/>
  <c r="CA856" i="1"/>
  <c r="CB856" i="1"/>
  <c r="CC856" i="1"/>
  <c r="CA857" i="1"/>
  <c r="CB857" i="1"/>
  <c r="CC857" i="1"/>
  <c r="CA858" i="1"/>
  <c r="CB858" i="1"/>
  <c r="CC858" i="1"/>
  <c r="CA859" i="1"/>
  <c r="CB859" i="1"/>
  <c r="CC859" i="1"/>
  <c r="CA860" i="1"/>
  <c r="CB860" i="1"/>
  <c r="CC860" i="1"/>
  <c r="CA861" i="1"/>
  <c r="CB861" i="1"/>
  <c r="CC861" i="1"/>
  <c r="CA862" i="1"/>
  <c r="CB862" i="1"/>
  <c r="CC862" i="1"/>
  <c r="CA863" i="1"/>
  <c r="CB863" i="1"/>
  <c r="CC863" i="1"/>
  <c r="CA864" i="1"/>
  <c r="CB864" i="1"/>
  <c r="CC864" i="1"/>
  <c r="CA865" i="1"/>
  <c r="CB865" i="1"/>
  <c r="CC865" i="1"/>
  <c r="CA866" i="1"/>
  <c r="CB866" i="1"/>
  <c r="CC866" i="1"/>
  <c r="CA867" i="1"/>
  <c r="CB867" i="1"/>
  <c r="CC867" i="1"/>
  <c r="CA868" i="1"/>
  <c r="CB868" i="1"/>
  <c r="CC868" i="1"/>
  <c r="CA869" i="1"/>
  <c r="CB869" i="1"/>
  <c r="CC869" i="1"/>
  <c r="CA870" i="1"/>
  <c r="CB870" i="1"/>
  <c r="CC870" i="1"/>
  <c r="CA871" i="1"/>
  <c r="CB871" i="1"/>
  <c r="CC871" i="1"/>
  <c r="CA872" i="1"/>
  <c r="CB872" i="1"/>
  <c r="CC872" i="1"/>
  <c r="CA873" i="1"/>
  <c r="CB873" i="1"/>
  <c r="CC873" i="1"/>
  <c r="CA874" i="1"/>
  <c r="CB874" i="1"/>
  <c r="CC874" i="1"/>
  <c r="CA875" i="1"/>
  <c r="CB875" i="1"/>
  <c r="CC875" i="1"/>
  <c r="CA876" i="1"/>
  <c r="CB876" i="1"/>
  <c r="CC876" i="1"/>
  <c r="CA877" i="1"/>
  <c r="CB877" i="1"/>
  <c r="CC877" i="1"/>
  <c r="CA878" i="1"/>
  <c r="CB878" i="1"/>
  <c r="CC878" i="1"/>
  <c r="CA879" i="1"/>
  <c r="CB879" i="1"/>
  <c r="CC879" i="1"/>
  <c r="CA880" i="1"/>
  <c r="CB880" i="1"/>
  <c r="CC880" i="1"/>
  <c r="CA881" i="1"/>
  <c r="CB881" i="1"/>
  <c r="CC881" i="1"/>
  <c r="CA882" i="1"/>
  <c r="CB882" i="1"/>
  <c r="CC882" i="1"/>
  <c r="CA883" i="1"/>
  <c r="CB883" i="1"/>
  <c r="CC883" i="1"/>
  <c r="CA884" i="1"/>
  <c r="CB884" i="1"/>
  <c r="CC884" i="1"/>
  <c r="CA885" i="1"/>
  <c r="CB885" i="1"/>
  <c r="CC885" i="1"/>
  <c r="CA886" i="1"/>
  <c r="CB886" i="1"/>
  <c r="CC886" i="1"/>
  <c r="CA887" i="1"/>
  <c r="CB887" i="1"/>
  <c r="CC887" i="1"/>
  <c r="CA888" i="1"/>
  <c r="CB888" i="1"/>
  <c r="CC888" i="1"/>
  <c r="CA889" i="1"/>
  <c r="CB889" i="1"/>
  <c r="CC889" i="1"/>
  <c r="CA890" i="1"/>
  <c r="CB890" i="1"/>
  <c r="CC890" i="1"/>
  <c r="CA891" i="1"/>
  <c r="CB891" i="1"/>
  <c r="CC891" i="1"/>
  <c r="CA892" i="1"/>
  <c r="CB892" i="1"/>
  <c r="CC892" i="1"/>
  <c r="CA893" i="1"/>
  <c r="CB893" i="1"/>
  <c r="CC893" i="1"/>
  <c r="CA894" i="1"/>
  <c r="CB894" i="1"/>
  <c r="CC894" i="1"/>
  <c r="CA895" i="1"/>
  <c r="CB895" i="1"/>
  <c r="CC895" i="1"/>
  <c r="CA896" i="1"/>
  <c r="CB896" i="1"/>
  <c r="CC896" i="1"/>
  <c r="CA897" i="1"/>
  <c r="CB897" i="1"/>
  <c r="CC897" i="1"/>
  <c r="CA898" i="1"/>
  <c r="CB898" i="1"/>
  <c r="CC898" i="1"/>
  <c r="CA899" i="1"/>
  <c r="CB899" i="1"/>
  <c r="CC899" i="1"/>
  <c r="CA900" i="1"/>
  <c r="CB900" i="1"/>
  <c r="CC900" i="1"/>
  <c r="CA901" i="1"/>
  <c r="CB901" i="1"/>
  <c r="CC901" i="1"/>
  <c r="CA902" i="1"/>
  <c r="CB902" i="1"/>
  <c r="CC902" i="1"/>
  <c r="CA903" i="1"/>
  <c r="CB903" i="1"/>
  <c r="CC903" i="1"/>
  <c r="CA904" i="1"/>
  <c r="CB904" i="1"/>
  <c r="CC904" i="1"/>
  <c r="CA905" i="1"/>
  <c r="CB905" i="1"/>
  <c r="CC905" i="1"/>
  <c r="CA906" i="1"/>
  <c r="CB906" i="1"/>
  <c r="CC906" i="1"/>
  <c r="CA907" i="1"/>
  <c r="CB907" i="1"/>
  <c r="CC907" i="1"/>
  <c r="CA908" i="1"/>
  <c r="CB908" i="1"/>
  <c r="CC908" i="1"/>
  <c r="CA909" i="1"/>
  <c r="CB909" i="1"/>
  <c r="CC909" i="1"/>
  <c r="CA910" i="1"/>
  <c r="CB910" i="1"/>
  <c r="CC910" i="1"/>
  <c r="CA911" i="1"/>
  <c r="CB911" i="1"/>
  <c r="CC911" i="1"/>
  <c r="CA912" i="1"/>
  <c r="CB912" i="1"/>
  <c r="CC912" i="1"/>
  <c r="CA913" i="1"/>
  <c r="CB913" i="1"/>
  <c r="CC913" i="1"/>
  <c r="CA914" i="1"/>
  <c r="CB914" i="1"/>
  <c r="CC914" i="1"/>
  <c r="CA915" i="1"/>
  <c r="CB915" i="1"/>
  <c r="CC915" i="1"/>
  <c r="CA916" i="1"/>
  <c r="CB916" i="1"/>
  <c r="CC916" i="1"/>
  <c r="CA917" i="1"/>
  <c r="CB917" i="1"/>
  <c r="CC917" i="1"/>
  <c r="CA918" i="1"/>
  <c r="CB918" i="1"/>
  <c r="CC918" i="1"/>
  <c r="CA919" i="1"/>
  <c r="CB919" i="1"/>
  <c r="CC919" i="1"/>
  <c r="CA920" i="1"/>
  <c r="CB920" i="1"/>
  <c r="CC920" i="1"/>
  <c r="CA921" i="1"/>
  <c r="CB921" i="1"/>
  <c r="CC921" i="1"/>
  <c r="CA922" i="1"/>
  <c r="CB922" i="1"/>
  <c r="CC922" i="1"/>
  <c r="CA923" i="1"/>
  <c r="CB923" i="1"/>
  <c r="CC923" i="1"/>
  <c r="CA924" i="1"/>
  <c r="CB924" i="1"/>
  <c r="CC924" i="1"/>
  <c r="CA925" i="1"/>
  <c r="CB925" i="1"/>
  <c r="CC925" i="1"/>
  <c r="CA926" i="1"/>
  <c r="CB926" i="1"/>
  <c r="CC926" i="1"/>
  <c r="CA927" i="1"/>
  <c r="CB927" i="1"/>
  <c r="CC927" i="1"/>
  <c r="CA928" i="1"/>
  <c r="CB928" i="1"/>
  <c r="CC928" i="1"/>
  <c r="CA929" i="1"/>
  <c r="CB929" i="1"/>
  <c r="CC929" i="1"/>
  <c r="CA930" i="1"/>
  <c r="CB930" i="1"/>
  <c r="CC930" i="1"/>
  <c r="CA931" i="1"/>
  <c r="CB931" i="1"/>
  <c r="CC931" i="1"/>
  <c r="CA932" i="1"/>
  <c r="CB932" i="1"/>
  <c r="CC932" i="1"/>
  <c r="CA933" i="1"/>
  <c r="CB933" i="1"/>
  <c r="CC933" i="1"/>
  <c r="CA934" i="1"/>
  <c r="CB934" i="1"/>
  <c r="CC934" i="1"/>
  <c r="CA935" i="1"/>
  <c r="CB935" i="1"/>
  <c r="CC935" i="1"/>
  <c r="CA936" i="1"/>
  <c r="CB936" i="1"/>
  <c r="CC936" i="1"/>
  <c r="CA937" i="1"/>
  <c r="CB937" i="1"/>
  <c r="CC937" i="1"/>
  <c r="CA938" i="1"/>
  <c r="CB938" i="1"/>
  <c r="CC938" i="1"/>
  <c r="CA939" i="1"/>
  <c r="CB939" i="1"/>
  <c r="CC939" i="1"/>
  <c r="CA940" i="1"/>
  <c r="CB940" i="1"/>
  <c r="CC940" i="1"/>
  <c r="CA941" i="1"/>
  <c r="CB941" i="1"/>
  <c r="CC941" i="1"/>
  <c r="CA942" i="1"/>
  <c r="CB942" i="1"/>
  <c r="CC942" i="1"/>
  <c r="CA943" i="1"/>
  <c r="CB943" i="1"/>
  <c r="CC943" i="1"/>
  <c r="CA944" i="1"/>
  <c r="CB944" i="1"/>
  <c r="CC944" i="1"/>
  <c r="CA945" i="1"/>
  <c r="CB945" i="1"/>
  <c r="CC945" i="1"/>
  <c r="CA946" i="1"/>
  <c r="CB946" i="1"/>
  <c r="CC946" i="1"/>
  <c r="CA947" i="1"/>
  <c r="CB947" i="1"/>
  <c r="CC947" i="1"/>
  <c r="CA948" i="1"/>
  <c r="CB948" i="1"/>
  <c r="CC948" i="1"/>
  <c r="CA949" i="1"/>
  <c r="CB949" i="1"/>
  <c r="CC949" i="1"/>
  <c r="CA950" i="1"/>
  <c r="CB950" i="1"/>
  <c r="CC950" i="1"/>
  <c r="CA951" i="1"/>
  <c r="CB951" i="1"/>
  <c r="CC951" i="1"/>
  <c r="CA952" i="1"/>
  <c r="CB952" i="1"/>
  <c r="CC952" i="1"/>
  <c r="CA953" i="1"/>
  <c r="CB953" i="1"/>
  <c r="CC953" i="1"/>
  <c r="CA954" i="1"/>
  <c r="CB954" i="1"/>
  <c r="CC954" i="1"/>
  <c r="CA955" i="1"/>
  <c r="CB955" i="1"/>
  <c r="CC955" i="1"/>
  <c r="CA956" i="1"/>
  <c r="CB956" i="1"/>
  <c r="CC956" i="1"/>
  <c r="CA957" i="1"/>
  <c r="CB957" i="1"/>
  <c r="CC957" i="1"/>
  <c r="CA958" i="1"/>
  <c r="CB958" i="1"/>
  <c r="CC958" i="1"/>
  <c r="CA959" i="1"/>
  <c r="CB959" i="1"/>
  <c r="CC959" i="1"/>
  <c r="CA960" i="1"/>
  <c r="CB960" i="1"/>
  <c r="CC960" i="1"/>
  <c r="CA961" i="1"/>
  <c r="CB961" i="1"/>
  <c r="CC961" i="1"/>
  <c r="CA962" i="1"/>
  <c r="CB962" i="1"/>
  <c r="CC962" i="1"/>
  <c r="CA963" i="1"/>
  <c r="CB963" i="1"/>
  <c r="CC963" i="1"/>
  <c r="CA964" i="1"/>
  <c r="CB964" i="1"/>
  <c r="CC964" i="1"/>
  <c r="CA965" i="1"/>
  <c r="CB965" i="1"/>
  <c r="CC965" i="1"/>
  <c r="CA966" i="1"/>
  <c r="CB966" i="1"/>
  <c r="CC966" i="1"/>
  <c r="CA967" i="1"/>
  <c r="CB967" i="1"/>
  <c r="CC967" i="1"/>
  <c r="CA968" i="1"/>
  <c r="CB968" i="1"/>
  <c r="CC968" i="1"/>
  <c r="CA969" i="1"/>
  <c r="CB969" i="1"/>
  <c r="CC969" i="1"/>
  <c r="CA970" i="1"/>
  <c r="CB970" i="1"/>
  <c r="CC970" i="1"/>
  <c r="CA971" i="1"/>
  <c r="CB971" i="1"/>
  <c r="CC971" i="1"/>
  <c r="CA972" i="1"/>
  <c r="CB972" i="1"/>
  <c r="CC972" i="1"/>
  <c r="CA973" i="1"/>
  <c r="CB973" i="1"/>
  <c r="CC973" i="1"/>
  <c r="CA974" i="1"/>
  <c r="CB974" i="1"/>
  <c r="CC974" i="1"/>
  <c r="CA975" i="1"/>
  <c r="CB975" i="1"/>
  <c r="CC975" i="1"/>
  <c r="CA976" i="1"/>
  <c r="CB976" i="1"/>
  <c r="CC976" i="1"/>
  <c r="CA977" i="1"/>
  <c r="CB977" i="1"/>
  <c r="CC977" i="1"/>
  <c r="CA978" i="1"/>
  <c r="CB978" i="1"/>
  <c r="CC978" i="1"/>
  <c r="CA979" i="1"/>
  <c r="CB979" i="1"/>
  <c r="CC979" i="1"/>
  <c r="CA980" i="1"/>
  <c r="CB980" i="1"/>
  <c r="CC980" i="1"/>
  <c r="CA981" i="1"/>
  <c r="CB981" i="1"/>
  <c r="CC981" i="1"/>
  <c r="CA982" i="1"/>
  <c r="CB982" i="1"/>
  <c r="CC982" i="1"/>
  <c r="CA983" i="1"/>
  <c r="CB983" i="1"/>
  <c r="CC983" i="1"/>
  <c r="CA984" i="1"/>
  <c r="CB984" i="1"/>
  <c r="CC984" i="1"/>
  <c r="CA985" i="1"/>
  <c r="CB985" i="1"/>
  <c r="CC985" i="1"/>
  <c r="CA986" i="1"/>
  <c r="CB986" i="1"/>
  <c r="CC986" i="1"/>
  <c r="CA987" i="1"/>
  <c r="CB987" i="1"/>
  <c r="CC987" i="1"/>
  <c r="CA988" i="1"/>
  <c r="CB988" i="1"/>
  <c r="CC988" i="1"/>
  <c r="CA989" i="1"/>
  <c r="CB989" i="1"/>
  <c r="CC989" i="1"/>
  <c r="CA990" i="1"/>
  <c r="CB990" i="1"/>
  <c r="CC990" i="1"/>
  <c r="CA991" i="1"/>
  <c r="CB991" i="1"/>
  <c r="CC991" i="1"/>
  <c r="CA992" i="1"/>
  <c r="CB992" i="1"/>
  <c r="CC992" i="1"/>
  <c r="CA993" i="1"/>
  <c r="CB993" i="1"/>
  <c r="CC993" i="1"/>
  <c r="CA994" i="1"/>
  <c r="CB994" i="1"/>
  <c r="CC994" i="1"/>
  <c r="CA995" i="1"/>
  <c r="CB995" i="1"/>
  <c r="CC995" i="1"/>
  <c r="CA996" i="1"/>
  <c r="CB996" i="1"/>
  <c r="CC996" i="1"/>
  <c r="CA997" i="1"/>
  <c r="CB997" i="1"/>
  <c r="CC997" i="1"/>
  <c r="CA998" i="1"/>
  <c r="CB998" i="1"/>
  <c r="CC998" i="1"/>
  <c r="CA999" i="1"/>
  <c r="CB999" i="1"/>
  <c r="CC999" i="1"/>
  <c r="CA1000" i="1"/>
  <c r="CB1000" i="1"/>
  <c r="CC1000" i="1"/>
  <c r="CA1001" i="1"/>
  <c r="CB1001" i="1"/>
  <c r="CC1001" i="1"/>
  <c r="CA1002" i="1"/>
  <c r="CB1002" i="1"/>
  <c r="CC1002" i="1"/>
  <c r="CA1003" i="1"/>
  <c r="CB1003" i="1"/>
  <c r="CC1003" i="1"/>
  <c r="CA1004" i="1"/>
  <c r="CB1004" i="1"/>
  <c r="CC1004" i="1"/>
  <c r="CA1005" i="1"/>
  <c r="CB1005" i="1"/>
  <c r="CC1005" i="1"/>
  <c r="CA1006" i="1"/>
  <c r="CB1006" i="1"/>
  <c r="CC1006" i="1"/>
  <c r="CA1007" i="1"/>
  <c r="CB1007" i="1"/>
  <c r="CC1007" i="1"/>
  <c r="CA1008" i="1"/>
  <c r="CB1008" i="1"/>
  <c r="CC1008" i="1"/>
  <c r="CA1009" i="1"/>
  <c r="CB1009" i="1"/>
  <c r="CC1009" i="1"/>
  <c r="CA1010" i="1"/>
  <c r="CB1010" i="1"/>
  <c r="CC1010" i="1"/>
  <c r="CA1011" i="1"/>
  <c r="CB1011" i="1"/>
  <c r="CC1011" i="1"/>
  <c r="CA1012" i="1"/>
  <c r="CB1012" i="1"/>
  <c r="CC1012" i="1"/>
  <c r="CA1013" i="1"/>
  <c r="CB1013" i="1"/>
  <c r="CC1013" i="1"/>
  <c r="CA1014" i="1"/>
  <c r="CB1014" i="1"/>
  <c r="CC1014" i="1"/>
  <c r="CA1015" i="1"/>
  <c r="CB1015" i="1"/>
  <c r="CC1015" i="1"/>
  <c r="CA1016" i="1"/>
  <c r="CB1016" i="1"/>
  <c r="CC1016" i="1"/>
  <c r="CA1017" i="1"/>
  <c r="CB1017" i="1"/>
  <c r="CC1017" i="1"/>
  <c r="CA1018" i="1"/>
  <c r="CB1018" i="1"/>
  <c r="CC1018" i="1"/>
  <c r="CA1019" i="1"/>
  <c r="CB1019" i="1"/>
  <c r="CC1019" i="1"/>
  <c r="CA1020" i="1"/>
  <c r="CB1020" i="1"/>
  <c r="CC1020" i="1"/>
  <c r="CA1021" i="1"/>
  <c r="CB1021" i="1"/>
  <c r="CC1021" i="1"/>
  <c r="CA1022" i="1"/>
  <c r="CB1022" i="1"/>
  <c r="CC1022" i="1"/>
  <c r="CA1023" i="1"/>
  <c r="CB1023" i="1"/>
  <c r="CC1023" i="1"/>
  <c r="CA1024" i="1"/>
  <c r="CB1024" i="1"/>
  <c r="CC1024" i="1"/>
  <c r="CA1025" i="1"/>
  <c r="CB1025" i="1"/>
  <c r="CC1025" i="1"/>
  <c r="CA1026" i="1"/>
  <c r="CB1026" i="1"/>
  <c r="CC1026" i="1"/>
  <c r="CA1027" i="1"/>
  <c r="CB1027" i="1"/>
  <c r="CC1027" i="1"/>
  <c r="CA1028" i="1"/>
  <c r="CB1028" i="1"/>
  <c r="CC1028" i="1"/>
  <c r="CA1029" i="1"/>
  <c r="CB1029" i="1"/>
  <c r="CC1029" i="1"/>
  <c r="CA1030" i="1"/>
  <c r="CB1030" i="1"/>
  <c r="CC1030" i="1"/>
  <c r="CA1031" i="1"/>
  <c r="CB1031" i="1"/>
  <c r="CC1031" i="1"/>
  <c r="CA1032" i="1"/>
  <c r="CB1032" i="1"/>
  <c r="CC1032" i="1"/>
  <c r="CA1033" i="1"/>
  <c r="CB1033" i="1"/>
  <c r="CC1033" i="1"/>
  <c r="CA1034" i="1"/>
  <c r="CB1034" i="1"/>
  <c r="CC1034" i="1"/>
  <c r="CA1035" i="1"/>
  <c r="CB1035" i="1"/>
  <c r="CC1035" i="1"/>
  <c r="CA1036" i="1"/>
  <c r="CB1036" i="1"/>
  <c r="CC1036" i="1"/>
  <c r="CA1037" i="1"/>
  <c r="CB1037" i="1"/>
  <c r="CC1037" i="1"/>
  <c r="CA1038" i="1"/>
  <c r="CB1038" i="1"/>
  <c r="CC1038" i="1"/>
  <c r="CA1039" i="1"/>
  <c r="CB1039" i="1"/>
  <c r="CC1039" i="1"/>
  <c r="CA1040" i="1"/>
  <c r="CB1040" i="1"/>
  <c r="CC1040" i="1"/>
  <c r="CA1041" i="1"/>
  <c r="CB1041" i="1"/>
  <c r="CC1041" i="1"/>
  <c r="CA1042" i="1"/>
  <c r="CB1042" i="1"/>
  <c r="CC1042" i="1"/>
  <c r="CA1043" i="1"/>
  <c r="CB1043" i="1"/>
  <c r="CC1043" i="1"/>
  <c r="CA1044" i="1"/>
  <c r="CB1044" i="1"/>
  <c r="CC1044" i="1"/>
  <c r="CA1045" i="1"/>
  <c r="CB1045" i="1"/>
  <c r="CC1045" i="1"/>
  <c r="CA1046" i="1"/>
  <c r="CB1046" i="1"/>
  <c r="CC1046" i="1"/>
  <c r="CA1047" i="1"/>
  <c r="CB1047" i="1"/>
  <c r="CC1047" i="1"/>
  <c r="CA1048" i="1"/>
  <c r="CB1048" i="1"/>
  <c r="CC1048" i="1"/>
  <c r="CA1049" i="1"/>
  <c r="CB1049" i="1"/>
  <c r="CC1049" i="1"/>
  <c r="CA1050" i="1"/>
  <c r="CB1050" i="1"/>
  <c r="CC1050" i="1"/>
  <c r="CA1051" i="1"/>
  <c r="CB1051" i="1"/>
  <c r="CC1051" i="1"/>
  <c r="CA1052" i="1"/>
  <c r="CB1052" i="1"/>
  <c r="CC1052" i="1"/>
  <c r="CA1053" i="1"/>
  <c r="CB1053" i="1"/>
  <c r="CC1053" i="1"/>
  <c r="CA1054" i="1"/>
  <c r="CB1054" i="1"/>
  <c r="CC1054" i="1"/>
  <c r="CA1055" i="1"/>
  <c r="CB1055" i="1"/>
  <c r="CC1055" i="1"/>
  <c r="CA1056" i="1"/>
  <c r="CB1056" i="1"/>
  <c r="CC1056" i="1"/>
  <c r="CA1057" i="1"/>
  <c r="CB1057" i="1"/>
  <c r="CC1057" i="1"/>
  <c r="CA1058" i="1"/>
  <c r="CB1058" i="1"/>
  <c r="CC1058" i="1"/>
  <c r="CA1059" i="1"/>
  <c r="CB1059" i="1"/>
  <c r="CC1059" i="1"/>
  <c r="CA1060" i="1"/>
  <c r="CB1060" i="1"/>
  <c r="CC1060" i="1"/>
  <c r="CA1061" i="1"/>
  <c r="CB1061" i="1"/>
  <c r="CC1061" i="1"/>
  <c r="CA1062" i="1"/>
  <c r="CB1062" i="1"/>
  <c r="CC1062" i="1"/>
  <c r="CA1063" i="1"/>
  <c r="CB1063" i="1"/>
  <c r="CC1063" i="1"/>
  <c r="CA1064" i="1"/>
  <c r="CB1064" i="1"/>
  <c r="CC1064" i="1"/>
  <c r="CA1065" i="1"/>
  <c r="CB1065" i="1"/>
  <c r="CC1065" i="1"/>
  <c r="CA1066" i="1"/>
  <c r="CB1066" i="1"/>
  <c r="CC1066" i="1"/>
  <c r="CA1067" i="1"/>
  <c r="CB1067" i="1"/>
  <c r="CC1067" i="1"/>
  <c r="CA1068" i="1"/>
  <c r="CB1068" i="1"/>
  <c r="CC1068" i="1"/>
  <c r="CA1069" i="1"/>
  <c r="CB1069" i="1"/>
  <c r="CC1069" i="1"/>
  <c r="CA1070" i="1"/>
  <c r="CB1070" i="1"/>
  <c r="CC1070" i="1"/>
  <c r="CA1071" i="1"/>
  <c r="CB1071" i="1"/>
  <c r="CC1071" i="1"/>
  <c r="CA1072" i="1"/>
  <c r="CB1072" i="1"/>
  <c r="CC1072" i="1"/>
  <c r="CA1073" i="1"/>
  <c r="CB1073" i="1"/>
  <c r="CC1073" i="1"/>
  <c r="CA1074" i="1"/>
  <c r="CB1074" i="1"/>
  <c r="CC1074" i="1"/>
  <c r="CA1075" i="1"/>
  <c r="CB1075" i="1"/>
  <c r="CC1075" i="1"/>
  <c r="CA1076" i="1"/>
  <c r="CB1076" i="1"/>
  <c r="CC1076" i="1"/>
  <c r="CA1077" i="1"/>
  <c r="CB1077" i="1"/>
  <c r="CC1077" i="1"/>
  <c r="CA1078" i="1"/>
  <c r="CB1078" i="1"/>
  <c r="CC1078" i="1"/>
  <c r="CA1079" i="1"/>
  <c r="CB1079" i="1"/>
  <c r="CC1079" i="1"/>
  <c r="CA1080" i="1"/>
  <c r="CB1080" i="1"/>
  <c r="CC1080" i="1"/>
  <c r="CA1081" i="1"/>
  <c r="CB1081" i="1"/>
  <c r="CC1081" i="1"/>
  <c r="CA1082" i="1"/>
  <c r="CB1082" i="1"/>
  <c r="CC1082" i="1"/>
  <c r="CA1083" i="1"/>
  <c r="CB1083" i="1"/>
  <c r="CC1083" i="1"/>
  <c r="CA1084" i="1"/>
  <c r="CB1084" i="1"/>
  <c r="CC1084" i="1"/>
  <c r="CA1085" i="1"/>
  <c r="CB1085" i="1"/>
  <c r="CC1085" i="1"/>
  <c r="CA1086" i="1"/>
  <c r="CB1086" i="1"/>
  <c r="CC1086" i="1"/>
  <c r="CA1087" i="1"/>
  <c r="CB1087" i="1"/>
  <c r="CC1087" i="1"/>
  <c r="CA1088" i="1"/>
  <c r="CB1088" i="1"/>
  <c r="CC1088" i="1"/>
  <c r="CA1089" i="1"/>
  <c r="CB1089" i="1"/>
  <c r="CC1089" i="1"/>
  <c r="CA1090" i="1"/>
  <c r="CB1090" i="1"/>
  <c r="CC1090" i="1"/>
  <c r="CA1091" i="1"/>
  <c r="CB1091" i="1"/>
  <c r="CC1091" i="1"/>
  <c r="CA1092" i="1"/>
  <c r="CB1092" i="1"/>
  <c r="CC1092" i="1"/>
  <c r="CA1093" i="1"/>
  <c r="CB1093" i="1"/>
  <c r="CC1093" i="1"/>
  <c r="CA1094" i="1"/>
  <c r="CB1094" i="1"/>
  <c r="CC1094" i="1"/>
  <c r="CA1095" i="1"/>
  <c r="CB1095" i="1"/>
  <c r="CC1095" i="1"/>
  <c r="CA1096" i="1"/>
  <c r="CB1096" i="1"/>
  <c r="CC1096" i="1"/>
  <c r="CA1097" i="1"/>
  <c r="CB1097" i="1"/>
  <c r="CC1097" i="1"/>
  <c r="CA1098" i="1"/>
  <c r="CB1098" i="1"/>
  <c r="CC1098" i="1"/>
  <c r="CA1099" i="1"/>
  <c r="CB1099" i="1"/>
  <c r="CC1099" i="1"/>
  <c r="CA1100" i="1"/>
  <c r="CB1100" i="1"/>
  <c r="CC1100" i="1"/>
  <c r="CA1101" i="1"/>
  <c r="CB1101" i="1"/>
  <c r="CC1101" i="1"/>
  <c r="CA1102" i="1"/>
  <c r="CB1102" i="1"/>
  <c r="CC1102" i="1"/>
  <c r="CA1103" i="1"/>
  <c r="CB1103" i="1"/>
  <c r="CC1103" i="1"/>
  <c r="CA1104" i="1"/>
  <c r="CB1104" i="1"/>
  <c r="CC1104" i="1"/>
  <c r="CA1105" i="1"/>
  <c r="CB1105" i="1"/>
  <c r="CC1105" i="1"/>
  <c r="CA1106" i="1"/>
  <c r="CB1106" i="1"/>
  <c r="CC1106" i="1"/>
  <c r="CA1107" i="1"/>
  <c r="CB1107" i="1"/>
  <c r="CC1107" i="1"/>
  <c r="CA1108" i="1"/>
  <c r="CB1108" i="1"/>
  <c r="CC1108" i="1"/>
  <c r="CA1109" i="1"/>
  <c r="CB1109" i="1"/>
  <c r="CC1109" i="1"/>
  <c r="CA1110" i="1"/>
  <c r="CB1110" i="1"/>
  <c r="CC1110" i="1"/>
  <c r="CA1111" i="1"/>
  <c r="CB1111" i="1"/>
  <c r="CC1111" i="1"/>
  <c r="CA1112" i="1"/>
  <c r="CB1112" i="1"/>
  <c r="CC1112" i="1"/>
  <c r="CA1113" i="1"/>
  <c r="CB1113" i="1"/>
  <c r="CC1113" i="1"/>
  <c r="CA1114" i="1"/>
  <c r="CB1114" i="1"/>
  <c r="CC1114" i="1"/>
  <c r="CA1115" i="1"/>
  <c r="CB1115" i="1"/>
  <c r="CC1115" i="1"/>
  <c r="CA1116" i="1"/>
  <c r="CB1116" i="1"/>
  <c r="CC1116" i="1"/>
  <c r="CA1117" i="1"/>
  <c r="CB1117" i="1"/>
  <c r="CC1117" i="1"/>
  <c r="CA1118" i="1"/>
  <c r="CB1118" i="1"/>
  <c r="CC1118" i="1"/>
  <c r="CA1119" i="1"/>
  <c r="CB1119" i="1"/>
  <c r="CC1119" i="1"/>
  <c r="CA1120" i="1"/>
  <c r="CB1120" i="1"/>
  <c r="CC1120" i="1"/>
  <c r="CA1121" i="1"/>
  <c r="CB1121" i="1"/>
  <c r="CC1121" i="1"/>
  <c r="CA1122" i="1"/>
  <c r="CB1122" i="1"/>
  <c r="CC1122" i="1"/>
  <c r="CA1123" i="1"/>
  <c r="CB1123" i="1"/>
  <c r="CC1123" i="1"/>
  <c r="CA1124" i="1"/>
  <c r="CB1124" i="1"/>
  <c r="CC1124" i="1"/>
  <c r="CA1125" i="1"/>
  <c r="CB1125" i="1"/>
  <c r="CC1125" i="1"/>
  <c r="CA1126" i="1"/>
  <c r="CB1126" i="1"/>
  <c r="CC1126" i="1"/>
  <c r="CA1127" i="1"/>
  <c r="CB1127" i="1"/>
  <c r="CC1127" i="1"/>
  <c r="CA1128" i="1"/>
  <c r="CB1128" i="1"/>
  <c r="CC1128" i="1"/>
  <c r="CA1129" i="1"/>
  <c r="CB1129" i="1"/>
  <c r="CC1129" i="1"/>
  <c r="CA1130" i="1"/>
  <c r="CB1130" i="1"/>
  <c r="CC1130" i="1"/>
  <c r="CA1131" i="1"/>
  <c r="CB1131" i="1"/>
  <c r="CC1131" i="1"/>
  <c r="CA1132" i="1"/>
  <c r="CB1132" i="1"/>
  <c r="CC1132" i="1"/>
  <c r="CA1133" i="1"/>
  <c r="CB1133" i="1"/>
  <c r="CC1133" i="1"/>
  <c r="CA1134" i="1"/>
  <c r="CB1134" i="1"/>
  <c r="CC1134" i="1"/>
  <c r="CA1135" i="1"/>
  <c r="CB1135" i="1"/>
  <c r="CC1135" i="1"/>
  <c r="CA1136" i="1"/>
  <c r="CB1136" i="1"/>
  <c r="CC1136" i="1"/>
  <c r="CA1137" i="1"/>
  <c r="CB1137" i="1"/>
  <c r="CC1137" i="1"/>
  <c r="CA1138" i="1"/>
  <c r="CB1138" i="1"/>
  <c r="CC1138" i="1"/>
  <c r="CA1139" i="1"/>
  <c r="CB1139" i="1"/>
  <c r="CC1139" i="1"/>
  <c r="CA1140" i="1"/>
  <c r="CB1140" i="1"/>
  <c r="CC1140" i="1"/>
  <c r="CA1141" i="1"/>
  <c r="CB1141" i="1"/>
  <c r="CC1141" i="1"/>
  <c r="CA1142" i="1"/>
  <c r="CB1142" i="1"/>
  <c r="CC1142" i="1"/>
  <c r="CA1143" i="1"/>
  <c r="CB1143" i="1"/>
  <c r="CC1143" i="1"/>
  <c r="CA1144" i="1"/>
  <c r="CB1144" i="1"/>
  <c r="CC1144" i="1"/>
  <c r="CA1145" i="1"/>
  <c r="CB1145" i="1"/>
  <c r="CC1145" i="1"/>
  <c r="CA1146" i="1"/>
  <c r="CB1146" i="1"/>
  <c r="CC1146" i="1"/>
  <c r="CA1147" i="1"/>
  <c r="CB1147" i="1"/>
  <c r="CC1147" i="1"/>
  <c r="CA1148" i="1"/>
  <c r="CB1148" i="1"/>
  <c r="CC1148" i="1"/>
  <c r="CA1149" i="1"/>
  <c r="CB1149" i="1"/>
  <c r="CC1149" i="1"/>
  <c r="CA1150" i="1"/>
  <c r="CB1150" i="1"/>
  <c r="CC1150" i="1"/>
  <c r="CA1151" i="1"/>
  <c r="CB1151" i="1"/>
  <c r="CC1151" i="1"/>
  <c r="CA1152" i="1"/>
  <c r="CB1152" i="1"/>
  <c r="CC1152" i="1"/>
  <c r="CA1153" i="1"/>
  <c r="CB1153" i="1"/>
  <c r="CC1153" i="1"/>
  <c r="CA1154" i="1"/>
  <c r="CB1154" i="1"/>
  <c r="CC1154" i="1"/>
  <c r="CA1155" i="1"/>
  <c r="CB1155" i="1"/>
  <c r="CC1155" i="1"/>
  <c r="CA1156" i="1"/>
  <c r="CB1156" i="1"/>
  <c r="CC1156" i="1"/>
  <c r="CA1157" i="1"/>
  <c r="CB1157" i="1"/>
  <c r="CC1157" i="1"/>
  <c r="CA1158" i="1"/>
  <c r="CB1158" i="1"/>
  <c r="CC1158" i="1"/>
  <c r="CA1159" i="1"/>
  <c r="CB1159" i="1"/>
  <c r="CC1159" i="1"/>
  <c r="CA1160" i="1"/>
  <c r="CB1160" i="1"/>
  <c r="CC1160" i="1"/>
  <c r="CA1161" i="1"/>
  <c r="CB1161" i="1"/>
  <c r="CC1161" i="1"/>
  <c r="CA1162" i="1"/>
  <c r="CB1162" i="1"/>
  <c r="CC1162" i="1"/>
  <c r="CA1163" i="1"/>
  <c r="CB1163" i="1"/>
  <c r="CC1163" i="1"/>
  <c r="CA1164" i="1"/>
  <c r="CB1164" i="1"/>
  <c r="CC1164" i="1"/>
  <c r="CA1165" i="1"/>
  <c r="CB1165" i="1"/>
  <c r="CC1165" i="1"/>
  <c r="CA1166" i="1"/>
  <c r="CB1166" i="1"/>
  <c r="CC1166" i="1"/>
  <c r="CA1167" i="1"/>
  <c r="CB1167" i="1"/>
  <c r="CC1167" i="1"/>
  <c r="CA1168" i="1"/>
  <c r="CB1168" i="1"/>
  <c r="CC1168" i="1"/>
  <c r="CA1169" i="1"/>
  <c r="CB1169" i="1"/>
  <c r="CC1169" i="1"/>
  <c r="CA1170" i="1"/>
  <c r="CB1170" i="1"/>
  <c r="CC1170" i="1"/>
  <c r="CA1171" i="1"/>
  <c r="CB1171" i="1"/>
  <c r="CC1171" i="1"/>
  <c r="CA1172" i="1"/>
  <c r="CB1172" i="1"/>
  <c r="CC1172" i="1"/>
  <c r="CA1173" i="1"/>
  <c r="CB1173" i="1"/>
  <c r="CC1173" i="1"/>
  <c r="CA1174" i="1"/>
  <c r="CB1174" i="1"/>
  <c r="CC1174" i="1"/>
  <c r="CA1175" i="1"/>
  <c r="CB1175" i="1"/>
  <c r="CC1175" i="1"/>
  <c r="CA1176" i="1"/>
  <c r="CB1176" i="1"/>
  <c r="CC1176" i="1"/>
  <c r="CA1177" i="1"/>
  <c r="CB1177" i="1"/>
  <c r="CC1177" i="1"/>
  <c r="CA1178" i="1"/>
  <c r="CB1178" i="1"/>
  <c r="CC1178" i="1"/>
  <c r="CA1179" i="1"/>
  <c r="CB1179" i="1"/>
  <c r="CC1179" i="1"/>
  <c r="CA1180" i="1"/>
  <c r="CB1180" i="1"/>
  <c r="CC1180" i="1"/>
  <c r="CA1181" i="1"/>
  <c r="CB1181" i="1"/>
  <c r="CC1181" i="1"/>
  <c r="CA1182" i="1"/>
  <c r="CB1182" i="1"/>
  <c r="CC1182" i="1"/>
  <c r="CA1183" i="1"/>
  <c r="CB1183" i="1"/>
  <c r="CC1183" i="1"/>
  <c r="CA1184" i="1"/>
  <c r="CB1184" i="1"/>
  <c r="CC1184" i="1"/>
  <c r="CA1185" i="1"/>
  <c r="CB1185" i="1"/>
  <c r="CC1185" i="1"/>
  <c r="CA1186" i="1"/>
  <c r="CB1186" i="1"/>
  <c r="CC1186" i="1"/>
  <c r="CA1187" i="1"/>
  <c r="CB1187" i="1"/>
  <c r="CC1187" i="1"/>
  <c r="CA1188" i="1"/>
  <c r="CB1188" i="1"/>
  <c r="CC1188" i="1"/>
  <c r="CA1189" i="1"/>
  <c r="CB1189" i="1"/>
  <c r="CC1189" i="1"/>
  <c r="CA1190" i="1"/>
  <c r="CB1190" i="1"/>
  <c r="CC1190" i="1"/>
  <c r="CA1191" i="1"/>
  <c r="CB1191" i="1"/>
  <c r="CC1191" i="1"/>
  <c r="CA1192" i="1"/>
  <c r="CB1192" i="1"/>
  <c r="CC1192" i="1"/>
  <c r="CA1193" i="1"/>
  <c r="CB1193" i="1"/>
  <c r="CC1193" i="1"/>
  <c r="CA1194" i="1"/>
  <c r="CB1194" i="1"/>
  <c r="CC1194" i="1"/>
  <c r="CA1195" i="1"/>
  <c r="CB1195" i="1"/>
  <c r="CC1195" i="1"/>
  <c r="CA1196" i="1"/>
  <c r="CB1196" i="1"/>
  <c r="CC1196" i="1"/>
  <c r="CA1197" i="1"/>
  <c r="CB1197" i="1"/>
  <c r="CC1197" i="1"/>
  <c r="CA1198" i="1"/>
  <c r="CB1198" i="1"/>
  <c r="CC1198" i="1"/>
  <c r="CA1199" i="1"/>
  <c r="CB1199" i="1"/>
  <c r="CC1199" i="1"/>
  <c r="CA1200" i="1"/>
  <c r="CB1200" i="1"/>
  <c r="CC1200" i="1"/>
  <c r="CA1201" i="1"/>
  <c r="CB1201" i="1"/>
  <c r="CC1201" i="1"/>
  <c r="CA1202" i="1"/>
  <c r="CB1202" i="1"/>
  <c r="CC1202" i="1"/>
  <c r="CA1203" i="1"/>
  <c r="CB1203" i="1"/>
  <c r="CC1203" i="1"/>
  <c r="CA1204" i="1"/>
  <c r="CB1204" i="1"/>
  <c r="CC1204" i="1"/>
  <c r="CA1205" i="1"/>
  <c r="CB1205" i="1"/>
  <c r="CC1205" i="1"/>
  <c r="CA1206" i="1"/>
  <c r="CB1206" i="1"/>
  <c r="CC1206" i="1"/>
  <c r="CA1207" i="1"/>
  <c r="CB1207" i="1"/>
  <c r="CC1207" i="1"/>
  <c r="CA1208" i="1"/>
  <c r="CB1208" i="1"/>
  <c r="CC1208" i="1"/>
  <c r="CA1209" i="1"/>
  <c r="CB1209" i="1"/>
  <c r="CC1209" i="1"/>
  <c r="CA1210" i="1"/>
  <c r="CB1210" i="1"/>
  <c r="CC1210" i="1"/>
  <c r="CA1211" i="1"/>
  <c r="CB1211" i="1"/>
  <c r="CC1211" i="1"/>
  <c r="CA1212" i="1"/>
  <c r="CB1212" i="1"/>
  <c r="CC1212" i="1"/>
  <c r="CA1213" i="1"/>
  <c r="CB1213" i="1"/>
  <c r="CC1213" i="1"/>
  <c r="CA1214" i="1"/>
  <c r="CB1214" i="1"/>
  <c r="CC1214" i="1"/>
  <c r="CA1215" i="1"/>
  <c r="CB1215" i="1"/>
  <c r="CC1215" i="1"/>
  <c r="CA1216" i="1"/>
  <c r="CB1216" i="1"/>
  <c r="CC1216" i="1"/>
  <c r="CA1217" i="1"/>
  <c r="CB1217" i="1"/>
  <c r="CC1217" i="1"/>
  <c r="CA1218" i="1"/>
  <c r="CB1218" i="1"/>
  <c r="CC1218" i="1"/>
  <c r="CA1219" i="1"/>
  <c r="CB1219" i="1"/>
  <c r="CC1219" i="1"/>
  <c r="CA1220" i="1"/>
  <c r="CB1220" i="1"/>
  <c r="CC1220" i="1"/>
  <c r="CA1221" i="1"/>
  <c r="CB1221" i="1"/>
  <c r="CC1221" i="1"/>
  <c r="CA1222" i="1"/>
  <c r="CB1222" i="1"/>
  <c r="CC1222" i="1"/>
  <c r="CA1223" i="1"/>
  <c r="CB1223" i="1"/>
  <c r="CC1223" i="1"/>
  <c r="CA1224" i="1"/>
  <c r="CB1224" i="1"/>
  <c r="CC1224" i="1"/>
  <c r="CA1225" i="1"/>
  <c r="CB1225" i="1"/>
  <c r="CC1225" i="1"/>
  <c r="CA1226" i="1"/>
  <c r="CB1226" i="1"/>
  <c r="CC1226" i="1"/>
  <c r="CA1227" i="1"/>
  <c r="CB1227" i="1"/>
  <c r="CC1227" i="1"/>
  <c r="CA1228" i="1"/>
  <c r="CB1228" i="1"/>
  <c r="CC1228" i="1"/>
  <c r="CA1229" i="1"/>
  <c r="CB1229" i="1"/>
  <c r="CC1229" i="1"/>
  <c r="CA1230" i="1"/>
  <c r="CB1230" i="1"/>
  <c r="CC1230" i="1"/>
  <c r="CA1231" i="1"/>
  <c r="CB1231" i="1"/>
  <c r="CC1231" i="1"/>
  <c r="CA1232" i="1"/>
  <c r="CB1232" i="1"/>
  <c r="CC1232" i="1"/>
  <c r="CA1233" i="1"/>
  <c r="CB1233" i="1"/>
  <c r="CC1233" i="1"/>
  <c r="CA1234" i="1"/>
  <c r="CB1234" i="1"/>
  <c r="CC1234" i="1"/>
  <c r="CA1235" i="1"/>
  <c r="CB1235" i="1"/>
  <c r="CC1235" i="1"/>
  <c r="CA1236" i="1"/>
  <c r="CB1236" i="1"/>
  <c r="CC1236" i="1"/>
  <c r="CA1237" i="1"/>
  <c r="CB1237" i="1"/>
  <c r="CC1237" i="1"/>
  <c r="CA1238" i="1"/>
  <c r="CB1238" i="1"/>
  <c r="CC1238" i="1"/>
  <c r="CA1239" i="1"/>
  <c r="CB1239" i="1"/>
  <c r="CC1239" i="1"/>
  <c r="CA1240" i="1"/>
  <c r="CB1240" i="1"/>
  <c r="CC1240" i="1"/>
  <c r="CA1241" i="1"/>
  <c r="CB1241" i="1"/>
  <c r="CC1241" i="1"/>
  <c r="CA1242" i="1"/>
  <c r="CB1242" i="1"/>
  <c r="CC1242" i="1"/>
  <c r="CA1243" i="1"/>
  <c r="CB1243" i="1"/>
  <c r="CC1243" i="1"/>
  <c r="CA1244" i="1"/>
  <c r="CB1244" i="1"/>
  <c r="CC1244" i="1"/>
  <c r="CA1245" i="1"/>
  <c r="CB1245" i="1"/>
  <c r="CC1245" i="1"/>
  <c r="CA1246" i="1"/>
  <c r="CB1246" i="1"/>
  <c r="CC1246" i="1"/>
  <c r="CA1247" i="1"/>
  <c r="CB1247" i="1"/>
  <c r="CC1247" i="1"/>
  <c r="CA1248" i="1"/>
  <c r="CB1248" i="1"/>
  <c r="CC1248" i="1"/>
  <c r="CA1249" i="1"/>
  <c r="CB1249" i="1"/>
  <c r="CC1249" i="1"/>
  <c r="CA1250" i="1"/>
  <c r="CB1250" i="1"/>
  <c r="CC1250" i="1"/>
  <c r="CA1251" i="1"/>
  <c r="CB1251" i="1"/>
  <c r="CC1251" i="1"/>
  <c r="CA1252" i="1"/>
  <c r="CB1252" i="1"/>
  <c r="CC1252" i="1"/>
  <c r="CA1253" i="1"/>
  <c r="CB1253" i="1"/>
  <c r="CC1253" i="1"/>
  <c r="CA1254" i="1"/>
  <c r="CB1254" i="1"/>
  <c r="CC1254" i="1"/>
  <c r="CA1255" i="1"/>
  <c r="CB1255" i="1"/>
  <c r="CC1255" i="1"/>
  <c r="CA1256" i="1"/>
  <c r="CB1256" i="1"/>
  <c r="CC1256" i="1"/>
  <c r="CA1257" i="1"/>
  <c r="CB1257" i="1"/>
  <c r="CC1257" i="1"/>
  <c r="CA1258" i="1"/>
  <c r="CB1258" i="1"/>
  <c r="CC1258" i="1"/>
  <c r="CA1259" i="1"/>
  <c r="CB1259" i="1"/>
  <c r="CC1259" i="1"/>
  <c r="CA1260" i="1"/>
  <c r="CB1260" i="1"/>
  <c r="CC1260" i="1"/>
  <c r="CA1261" i="1"/>
  <c r="CB1261" i="1"/>
  <c r="CC1261" i="1"/>
  <c r="CA1262" i="1"/>
  <c r="CB1262" i="1"/>
  <c r="CC1262" i="1"/>
  <c r="CA1263" i="1"/>
  <c r="CB1263" i="1"/>
  <c r="CC1263" i="1"/>
  <c r="CA1264" i="1"/>
  <c r="CB1264" i="1"/>
  <c r="CC1264" i="1"/>
  <c r="CA1265" i="1"/>
  <c r="CB1265" i="1"/>
  <c r="CC1265" i="1"/>
  <c r="CA1266" i="1"/>
  <c r="CB1266" i="1"/>
  <c r="CC1266" i="1"/>
  <c r="CA1267" i="1"/>
  <c r="CB1267" i="1"/>
  <c r="CC1267" i="1"/>
  <c r="CA1268" i="1"/>
  <c r="CB1268" i="1"/>
  <c r="CC1268" i="1"/>
  <c r="CA1269" i="1"/>
  <c r="CB1269" i="1"/>
  <c r="CC1269" i="1"/>
  <c r="CA1270" i="1"/>
  <c r="CB1270" i="1"/>
  <c r="CC1270" i="1"/>
  <c r="CA1271" i="1"/>
  <c r="CB1271" i="1"/>
  <c r="CC1271" i="1"/>
  <c r="CA1272" i="1"/>
  <c r="CB1272" i="1"/>
  <c r="CC1272" i="1"/>
  <c r="CA1273" i="1"/>
  <c r="CB1273" i="1"/>
  <c r="CC1273" i="1"/>
  <c r="CA1274" i="1"/>
  <c r="CB1274" i="1"/>
  <c r="CC1274" i="1"/>
  <c r="CA1275" i="1"/>
  <c r="CB1275" i="1"/>
  <c r="CC1275" i="1"/>
  <c r="CA1276" i="1"/>
  <c r="CB1276" i="1"/>
  <c r="CC1276" i="1"/>
  <c r="CA1277" i="1"/>
  <c r="CB1277" i="1"/>
  <c r="CC1277" i="1"/>
  <c r="CA1278" i="1"/>
  <c r="CB1278" i="1"/>
  <c r="CC1278" i="1"/>
  <c r="CA1279" i="1"/>
  <c r="CB1279" i="1"/>
  <c r="CC1279" i="1"/>
  <c r="CA1280" i="1"/>
  <c r="CB1280" i="1"/>
  <c r="CC1280" i="1"/>
  <c r="CA1281" i="1"/>
  <c r="CB1281" i="1"/>
  <c r="CC1281" i="1"/>
  <c r="CA1282" i="1"/>
  <c r="CB1282" i="1"/>
  <c r="CC1282" i="1"/>
  <c r="CA1283" i="1"/>
  <c r="CB1283" i="1"/>
  <c r="CC1283" i="1"/>
  <c r="CA1284" i="1"/>
  <c r="CB1284" i="1"/>
  <c r="CC1284" i="1"/>
  <c r="CA1285" i="1"/>
  <c r="CB1285" i="1"/>
  <c r="CC1285" i="1"/>
  <c r="CA1286" i="1"/>
  <c r="CB1286" i="1"/>
  <c r="CC1286" i="1"/>
  <c r="CA1287" i="1"/>
  <c r="CB1287" i="1"/>
  <c r="CC1287" i="1"/>
  <c r="CA1288" i="1"/>
  <c r="CB1288" i="1"/>
  <c r="CC1288" i="1"/>
  <c r="CA1289" i="1"/>
  <c r="CB1289" i="1"/>
  <c r="CC1289" i="1"/>
  <c r="CA1290" i="1"/>
  <c r="CB1290" i="1"/>
  <c r="CC1290" i="1"/>
  <c r="CA1291" i="1"/>
  <c r="CB1291" i="1"/>
  <c r="CC1291" i="1"/>
  <c r="CA1292" i="1"/>
  <c r="CB1292" i="1"/>
  <c r="CC1292" i="1"/>
  <c r="CA1293" i="1"/>
  <c r="CB1293" i="1"/>
  <c r="CC1293" i="1"/>
  <c r="CA1294" i="1"/>
  <c r="CB1294" i="1"/>
  <c r="CC1294" i="1"/>
  <c r="CA1295" i="1"/>
  <c r="CB1295" i="1"/>
  <c r="CC1295" i="1"/>
  <c r="CA1296" i="1"/>
  <c r="CB1296" i="1"/>
  <c r="CC1296" i="1"/>
  <c r="CA1297" i="1"/>
  <c r="CB1297" i="1"/>
  <c r="CC1297" i="1"/>
  <c r="CA1298" i="1"/>
  <c r="CB1298" i="1"/>
  <c r="CC1298" i="1"/>
  <c r="CA1299" i="1"/>
  <c r="CB1299" i="1"/>
  <c r="CC1299" i="1"/>
  <c r="CA1300" i="1"/>
  <c r="CB1300" i="1"/>
  <c r="CC1300" i="1"/>
  <c r="CA1301" i="1"/>
  <c r="CB1301" i="1"/>
  <c r="CC1301" i="1"/>
  <c r="CA1302" i="1"/>
  <c r="CB1302" i="1"/>
  <c r="CC1302" i="1"/>
  <c r="CA1303" i="1"/>
  <c r="CB1303" i="1"/>
  <c r="CC1303" i="1"/>
  <c r="CA1304" i="1"/>
  <c r="CB1304" i="1"/>
  <c r="CC1304" i="1"/>
  <c r="CA1305" i="1"/>
  <c r="CB1305" i="1"/>
  <c r="CC1305" i="1"/>
  <c r="CA1306" i="1"/>
  <c r="CB1306" i="1"/>
  <c r="CC1306" i="1"/>
  <c r="CA1307" i="1"/>
  <c r="CB1307" i="1"/>
  <c r="CC1307" i="1"/>
  <c r="CA1308" i="1"/>
  <c r="CB1308" i="1"/>
  <c r="CC1308" i="1"/>
  <c r="CA1309" i="1"/>
  <c r="CB1309" i="1"/>
  <c r="CC1309" i="1"/>
  <c r="CA1310" i="1"/>
  <c r="CB1310" i="1"/>
  <c r="CC1310" i="1"/>
  <c r="CA1311" i="1"/>
  <c r="CB1311" i="1"/>
  <c r="CC1311" i="1"/>
  <c r="CA1312" i="1"/>
  <c r="CB1312" i="1"/>
  <c r="CC1312" i="1"/>
  <c r="CA1313" i="1"/>
  <c r="CB1313" i="1"/>
  <c r="CC1313" i="1"/>
  <c r="CA1314" i="1"/>
  <c r="CB1314" i="1"/>
  <c r="CC1314" i="1"/>
  <c r="CA1315" i="1"/>
  <c r="CB1315" i="1"/>
  <c r="CC1315" i="1"/>
  <c r="CA1316" i="1"/>
  <c r="CB1316" i="1"/>
  <c r="CC1316" i="1"/>
  <c r="CA1317" i="1"/>
  <c r="CB1317" i="1"/>
  <c r="CC1317" i="1"/>
  <c r="CA1318" i="1"/>
  <c r="CB1318" i="1"/>
  <c r="CC1318" i="1"/>
  <c r="CA1319" i="1"/>
  <c r="CB1319" i="1"/>
  <c r="CC1319" i="1"/>
  <c r="CA1320" i="1"/>
  <c r="CB1320" i="1"/>
  <c r="CC1320" i="1"/>
  <c r="CA1321" i="1"/>
  <c r="CB1321" i="1"/>
  <c r="CC1321" i="1"/>
  <c r="CA1322" i="1"/>
  <c r="CB1322" i="1"/>
  <c r="CC1322" i="1"/>
  <c r="CA1323" i="1"/>
  <c r="CB1323" i="1"/>
  <c r="CC1323" i="1"/>
  <c r="CA1324" i="1"/>
  <c r="CB1324" i="1"/>
  <c r="CC1324" i="1"/>
  <c r="CA1325" i="1"/>
  <c r="CB1325" i="1"/>
  <c r="CC1325" i="1"/>
  <c r="CA1326" i="1"/>
  <c r="CB1326" i="1"/>
  <c r="CC1326" i="1"/>
  <c r="CA1327" i="1"/>
  <c r="CB1327" i="1"/>
  <c r="CC1327" i="1"/>
  <c r="CA1328" i="1"/>
  <c r="CB1328" i="1"/>
  <c r="CC1328" i="1"/>
  <c r="CA1329" i="1"/>
  <c r="CB1329" i="1"/>
  <c r="CC1329" i="1"/>
  <c r="CA1330" i="1"/>
  <c r="CB1330" i="1"/>
  <c r="CC1330" i="1"/>
  <c r="CA1331" i="1"/>
  <c r="CB1331" i="1"/>
  <c r="CC1331" i="1"/>
  <c r="CA1332" i="1"/>
  <c r="CB1332" i="1"/>
  <c r="CC1332" i="1"/>
  <c r="CA1333" i="1"/>
  <c r="CB1333" i="1"/>
  <c r="CC1333" i="1"/>
  <c r="CA1334" i="1"/>
  <c r="CB1334" i="1"/>
  <c r="CC1334" i="1"/>
  <c r="CA1335" i="1"/>
  <c r="CB1335" i="1"/>
  <c r="CC1335" i="1"/>
  <c r="CA1336" i="1"/>
  <c r="CB1336" i="1"/>
  <c r="CC1336" i="1"/>
  <c r="CA1337" i="1"/>
  <c r="CB1337" i="1"/>
  <c r="CC1337" i="1"/>
  <c r="CA1338" i="1"/>
  <c r="CB1338" i="1"/>
  <c r="CC1338" i="1"/>
  <c r="CA1339" i="1"/>
  <c r="CB1339" i="1"/>
  <c r="CC1339" i="1"/>
  <c r="CA1340" i="1"/>
  <c r="CB1340" i="1"/>
  <c r="CC1340" i="1"/>
  <c r="CA1341" i="1"/>
  <c r="CB1341" i="1"/>
  <c r="CC1341" i="1"/>
  <c r="CA1342" i="1"/>
  <c r="CB1342" i="1"/>
  <c r="CC1342" i="1"/>
  <c r="CA1343" i="1"/>
  <c r="CB1343" i="1"/>
  <c r="CC1343" i="1"/>
  <c r="CA1344" i="1"/>
  <c r="CB1344" i="1"/>
  <c r="CC1344" i="1"/>
  <c r="CA1345" i="1"/>
  <c r="CB1345" i="1"/>
  <c r="CC1345" i="1"/>
  <c r="CA1346" i="1"/>
  <c r="CB1346" i="1"/>
  <c r="CC1346" i="1"/>
  <c r="CA1347" i="1"/>
  <c r="CB1347" i="1"/>
  <c r="CC1347" i="1"/>
  <c r="CA1348" i="1"/>
  <c r="CB1348" i="1"/>
  <c r="CC1348" i="1"/>
  <c r="CA1349" i="1"/>
  <c r="CB1349" i="1"/>
  <c r="CC1349" i="1"/>
  <c r="CA1350" i="1"/>
  <c r="CB1350" i="1"/>
  <c r="CC1350" i="1"/>
  <c r="CA1351" i="1"/>
  <c r="CB1351" i="1"/>
  <c r="CC1351" i="1"/>
  <c r="CA1352" i="1"/>
  <c r="CB1352" i="1"/>
  <c r="CC1352" i="1"/>
  <c r="CA1353" i="1"/>
  <c r="CB1353" i="1"/>
  <c r="CC1353" i="1"/>
  <c r="CA1354" i="1"/>
  <c r="CB1354" i="1"/>
  <c r="CC1354" i="1"/>
  <c r="CA1355" i="1"/>
  <c r="CB1355" i="1"/>
  <c r="CC1355" i="1"/>
  <c r="CA1356" i="1"/>
  <c r="CB1356" i="1"/>
  <c r="CC1356" i="1"/>
  <c r="CA1357" i="1"/>
  <c r="CB1357" i="1"/>
  <c r="CC1357" i="1"/>
  <c r="CA1358" i="1"/>
  <c r="CB1358" i="1"/>
  <c r="CC1358" i="1"/>
  <c r="CA1359" i="1"/>
  <c r="CB1359" i="1"/>
  <c r="CC1359" i="1"/>
  <c r="CA1360" i="1"/>
  <c r="CB1360" i="1"/>
  <c r="CC1360" i="1"/>
  <c r="CA1361" i="1"/>
  <c r="CB1361" i="1"/>
  <c r="CC1361" i="1"/>
  <c r="CA1362" i="1"/>
  <c r="CB1362" i="1"/>
  <c r="CC1362" i="1"/>
  <c r="CA1363" i="1"/>
  <c r="CB1363" i="1"/>
  <c r="CC1363" i="1"/>
  <c r="CA1364" i="1"/>
  <c r="CB1364" i="1"/>
  <c r="CC1364" i="1"/>
  <c r="CA1365" i="1"/>
  <c r="CB1365" i="1"/>
  <c r="CC1365" i="1"/>
  <c r="CA1366" i="1"/>
  <c r="CB1366" i="1"/>
  <c r="CC1366" i="1"/>
  <c r="CA1367" i="1"/>
  <c r="CB1367" i="1"/>
  <c r="CC1367" i="1"/>
  <c r="CA1368" i="1"/>
  <c r="CB1368" i="1"/>
  <c r="CC1368" i="1"/>
  <c r="CA1369" i="1"/>
  <c r="CB1369" i="1"/>
  <c r="CC1369" i="1"/>
  <c r="CA1370" i="1"/>
  <c r="CB1370" i="1"/>
  <c r="CC1370" i="1"/>
  <c r="CA1371" i="1"/>
  <c r="CB1371" i="1"/>
  <c r="CC1371" i="1"/>
  <c r="CA1372" i="1"/>
  <c r="CB1372" i="1"/>
  <c r="CC1372" i="1"/>
  <c r="CA1373" i="1"/>
  <c r="CB1373" i="1"/>
  <c r="CC1373" i="1"/>
  <c r="CA1374" i="1"/>
  <c r="CB1374" i="1"/>
  <c r="CC1374" i="1"/>
  <c r="CA1375" i="1"/>
  <c r="CB1375" i="1"/>
  <c r="CC1375" i="1"/>
  <c r="CA1376" i="1"/>
  <c r="CB1376" i="1"/>
  <c r="CC1376" i="1"/>
  <c r="CA1377" i="1"/>
  <c r="CB1377" i="1"/>
  <c r="CC1377" i="1"/>
  <c r="CA1378" i="1"/>
  <c r="CB1378" i="1"/>
  <c r="CC1378" i="1"/>
  <c r="CA1379" i="1"/>
  <c r="CB1379" i="1"/>
  <c r="CC1379" i="1"/>
  <c r="CA1380" i="1"/>
  <c r="CB1380" i="1"/>
  <c r="CC1380" i="1"/>
  <c r="CA1381" i="1"/>
  <c r="CB1381" i="1"/>
  <c r="CC1381" i="1"/>
  <c r="CA1382" i="1"/>
  <c r="CB1382" i="1"/>
  <c r="CC1382" i="1"/>
  <c r="CA1383" i="1"/>
  <c r="CB1383" i="1"/>
  <c r="CC1383" i="1"/>
  <c r="CA1384" i="1"/>
  <c r="CB1384" i="1"/>
  <c r="CC1384" i="1"/>
  <c r="CA1385" i="1"/>
  <c r="CB1385" i="1"/>
  <c r="CC1385" i="1"/>
  <c r="CA1386" i="1"/>
  <c r="CB1386" i="1"/>
  <c r="CC1386" i="1"/>
  <c r="CA1387" i="1"/>
  <c r="CB1387" i="1"/>
  <c r="CC1387" i="1"/>
  <c r="CA1388" i="1"/>
  <c r="CB1388" i="1"/>
  <c r="CC1388" i="1"/>
  <c r="CA1389" i="1"/>
  <c r="CB1389" i="1"/>
  <c r="CC1389" i="1"/>
  <c r="CA1390" i="1"/>
  <c r="CB1390" i="1"/>
  <c r="CC1390" i="1"/>
  <c r="CA1391" i="1"/>
  <c r="CB1391" i="1"/>
  <c r="CC1391" i="1"/>
  <c r="CA1392" i="1"/>
  <c r="CB1392" i="1"/>
  <c r="CC1392" i="1"/>
  <c r="CA1393" i="1"/>
  <c r="CB1393" i="1"/>
  <c r="CC1393" i="1"/>
  <c r="CA1394" i="1"/>
  <c r="CB1394" i="1"/>
  <c r="CC1394" i="1"/>
  <c r="CA1395" i="1"/>
  <c r="CB1395" i="1"/>
  <c r="CC1395" i="1"/>
  <c r="CA1396" i="1"/>
  <c r="CB1396" i="1"/>
  <c r="CC1396" i="1"/>
  <c r="CA1397" i="1"/>
  <c r="CB1397" i="1"/>
  <c r="CC1397" i="1"/>
  <c r="CA1398" i="1"/>
  <c r="CB1398" i="1"/>
  <c r="CC1398" i="1"/>
  <c r="CA1399" i="1"/>
  <c r="CB1399" i="1"/>
  <c r="CC1399" i="1"/>
  <c r="CA1400" i="1"/>
  <c r="CB1400" i="1"/>
  <c r="CC1400" i="1"/>
  <c r="CA1401" i="1"/>
  <c r="CB1401" i="1"/>
  <c r="CC1401" i="1"/>
  <c r="CA1402" i="1"/>
  <c r="CB1402" i="1"/>
  <c r="CC1402" i="1"/>
  <c r="CA1403" i="1"/>
  <c r="CB1403" i="1"/>
  <c r="CC1403" i="1"/>
  <c r="CA1404" i="1"/>
  <c r="CB1404" i="1"/>
  <c r="CC1404" i="1"/>
  <c r="CA1405" i="1"/>
  <c r="CB1405" i="1"/>
  <c r="CC1405" i="1"/>
  <c r="CA1406" i="1"/>
  <c r="CB1406" i="1"/>
  <c r="CC1406" i="1"/>
  <c r="CA1407" i="1"/>
  <c r="CB1407" i="1"/>
  <c r="CC1407" i="1"/>
  <c r="CA1408" i="1"/>
  <c r="CB1408" i="1"/>
  <c r="CC1408" i="1"/>
  <c r="CA1409" i="1"/>
  <c r="CB1409" i="1"/>
  <c r="CC1409" i="1"/>
  <c r="CA1410" i="1"/>
  <c r="CB1410" i="1"/>
  <c r="CC1410" i="1"/>
  <c r="CA1411" i="1"/>
  <c r="CB1411" i="1"/>
  <c r="CC1411" i="1"/>
  <c r="CA1412" i="1"/>
  <c r="CB1412" i="1"/>
  <c r="CC1412" i="1"/>
  <c r="CA1413" i="1"/>
  <c r="CB1413" i="1"/>
  <c r="CC1413" i="1"/>
  <c r="CA1414" i="1"/>
  <c r="CB1414" i="1"/>
  <c r="CC1414" i="1"/>
  <c r="CA1415" i="1"/>
  <c r="CB1415" i="1"/>
  <c r="CC1415" i="1"/>
  <c r="CA1416" i="1"/>
  <c r="CB1416" i="1"/>
  <c r="CC1416" i="1"/>
  <c r="CA1417" i="1"/>
  <c r="CB1417" i="1"/>
  <c r="CC1417" i="1"/>
  <c r="CA1418" i="1"/>
  <c r="CB1418" i="1"/>
  <c r="CC1418" i="1"/>
  <c r="CA1419" i="1"/>
  <c r="CB1419" i="1"/>
  <c r="CC1419" i="1"/>
  <c r="CA1420" i="1"/>
  <c r="CB1420" i="1"/>
  <c r="CC1420" i="1"/>
  <c r="CA1421" i="1"/>
  <c r="CB1421" i="1"/>
  <c r="CC1421" i="1"/>
  <c r="CA1422" i="1"/>
  <c r="CB1422" i="1"/>
  <c r="CC1422" i="1"/>
  <c r="CA1423" i="1"/>
  <c r="CB1423" i="1"/>
  <c r="CC1423" i="1"/>
  <c r="CA1424" i="1"/>
  <c r="CB1424" i="1"/>
  <c r="CC1424" i="1"/>
  <c r="CA1425" i="1"/>
  <c r="CB1425" i="1"/>
  <c r="CC1425" i="1"/>
  <c r="CA1426" i="1"/>
  <c r="CB1426" i="1"/>
  <c r="CC1426" i="1"/>
  <c r="CA1427" i="1"/>
  <c r="CB1427" i="1"/>
  <c r="CC1427" i="1"/>
  <c r="CA1428" i="1"/>
  <c r="CB1428" i="1"/>
  <c r="CC1428" i="1"/>
  <c r="CA1429" i="1"/>
  <c r="CB1429" i="1"/>
  <c r="CC1429" i="1"/>
  <c r="CA1430" i="1"/>
  <c r="CB1430" i="1"/>
  <c r="CC1430" i="1"/>
  <c r="CA1431" i="1"/>
  <c r="CB1431" i="1"/>
  <c r="CC1431" i="1"/>
  <c r="CA1432" i="1"/>
  <c r="CB1432" i="1"/>
  <c r="CC1432" i="1"/>
  <c r="CA1433" i="1"/>
  <c r="CB1433" i="1"/>
  <c r="CC1433" i="1"/>
  <c r="CA1434" i="1"/>
  <c r="CB1434" i="1"/>
  <c r="CC1434" i="1"/>
  <c r="CA1435" i="1"/>
  <c r="CB1435" i="1"/>
  <c r="CC1435" i="1"/>
  <c r="CA1436" i="1"/>
  <c r="CB1436" i="1"/>
  <c r="CC1436" i="1"/>
  <c r="CA1437" i="1"/>
  <c r="CB1437" i="1"/>
  <c r="CC1437" i="1"/>
  <c r="CA1438" i="1"/>
  <c r="CB1438" i="1"/>
  <c r="CC1438" i="1"/>
  <c r="CA1439" i="1"/>
  <c r="CB1439" i="1"/>
  <c r="CC1439" i="1"/>
  <c r="CA1440" i="1"/>
  <c r="CB1440" i="1"/>
  <c r="CC1440" i="1"/>
  <c r="CA1441" i="1"/>
  <c r="CB1441" i="1"/>
  <c r="CC1441" i="1"/>
  <c r="CA1442" i="1"/>
  <c r="CB1442" i="1"/>
  <c r="CC1442" i="1"/>
  <c r="CA1443" i="1"/>
  <c r="CB1443" i="1"/>
  <c r="CC1443" i="1"/>
  <c r="CA1444" i="1"/>
  <c r="CB1444" i="1"/>
  <c r="CC1444" i="1"/>
  <c r="CA1445" i="1"/>
  <c r="CB1445" i="1"/>
  <c r="CC1445" i="1"/>
  <c r="CA1446" i="1"/>
  <c r="CB1446" i="1"/>
  <c r="CC1446" i="1"/>
  <c r="CA1447" i="1"/>
  <c r="CB1447" i="1"/>
  <c r="CC1447" i="1"/>
  <c r="CA1448" i="1"/>
  <c r="CB1448" i="1"/>
  <c r="CC1448" i="1"/>
  <c r="CA1449" i="1"/>
  <c r="CB1449" i="1"/>
  <c r="CC1449" i="1"/>
  <c r="CA1450" i="1"/>
  <c r="CB1450" i="1"/>
  <c r="CC1450" i="1"/>
  <c r="CA1451" i="1"/>
  <c r="CB1451" i="1"/>
  <c r="CC1451" i="1"/>
  <c r="CA1452" i="1"/>
  <c r="CB1452" i="1"/>
  <c r="CC1452" i="1"/>
  <c r="CA1453" i="1"/>
  <c r="CB1453" i="1"/>
  <c r="CC1453" i="1"/>
  <c r="CA1454" i="1"/>
  <c r="CB1454" i="1"/>
  <c r="CC1454" i="1"/>
  <c r="CA1455" i="1"/>
  <c r="CB1455" i="1"/>
  <c r="CC1455" i="1"/>
  <c r="CA1456" i="1"/>
  <c r="CB1456" i="1"/>
  <c r="CC1456" i="1"/>
  <c r="CA1457" i="1"/>
  <c r="CB1457" i="1"/>
  <c r="CC1457" i="1"/>
  <c r="CA1458" i="1"/>
  <c r="CB1458" i="1"/>
  <c r="CC1458" i="1"/>
  <c r="CA1459" i="1"/>
  <c r="CB1459" i="1"/>
  <c r="CC1459" i="1"/>
  <c r="CA1460" i="1"/>
  <c r="CB1460" i="1"/>
  <c r="CC1460" i="1"/>
  <c r="CA1461" i="1"/>
  <c r="CB1461" i="1"/>
  <c r="CC1461" i="1"/>
  <c r="CA1462" i="1"/>
  <c r="CB1462" i="1"/>
  <c r="CC1462" i="1"/>
  <c r="CA1463" i="1"/>
  <c r="CB1463" i="1"/>
  <c r="CC1463" i="1"/>
  <c r="CA1464" i="1"/>
  <c r="CB1464" i="1"/>
  <c r="CC1464" i="1"/>
  <c r="CA1465" i="1"/>
  <c r="CB1465" i="1"/>
  <c r="CC1465" i="1"/>
  <c r="CA1466" i="1"/>
  <c r="CB1466" i="1"/>
  <c r="CC1466" i="1"/>
  <c r="CA1467" i="1"/>
  <c r="CB1467" i="1"/>
  <c r="CC1467" i="1"/>
  <c r="CA1468" i="1"/>
  <c r="CB1468" i="1"/>
  <c r="CC1468" i="1"/>
  <c r="CA1469" i="1"/>
  <c r="CB1469" i="1"/>
  <c r="CC1469" i="1"/>
  <c r="CA1470" i="1"/>
  <c r="CB1470" i="1"/>
  <c r="CC1470" i="1"/>
  <c r="CA1471" i="1"/>
  <c r="CB1471" i="1"/>
  <c r="CC1471" i="1"/>
  <c r="CA1472" i="1"/>
  <c r="CB1472" i="1"/>
  <c r="CC1472" i="1"/>
  <c r="CA1473" i="1"/>
  <c r="CB1473" i="1"/>
  <c r="CC1473" i="1"/>
  <c r="CA1474" i="1"/>
  <c r="CB1474" i="1"/>
  <c r="CC1474" i="1"/>
  <c r="CA1475" i="1"/>
  <c r="CB1475" i="1"/>
  <c r="CC1475" i="1"/>
  <c r="CA1476" i="1"/>
  <c r="CB1476" i="1"/>
  <c r="CC1476" i="1"/>
  <c r="CA1477" i="1"/>
  <c r="CB1477" i="1"/>
  <c r="CC1477" i="1"/>
  <c r="CA1478" i="1"/>
  <c r="CB1478" i="1"/>
  <c r="CC1478" i="1"/>
  <c r="CA1479" i="1"/>
  <c r="CB1479" i="1"/>
  <c r="CC1479" i="1"/>
  <c r="CA1480" i="1"/>
  <c r="CB1480" i="1"/>
  <c r="CC1480" i="1"/>
  <c r="CA1481" i="1"/>
  <c r="CB1481" i="1"/>
  <c r="CC1481" i="1"/>
  <c r="CA1482" i="1"/>
  <c r="CB1482" i="1"/>
  <c r="CC1482" i="1"/>
  <c r="CA1483" i="1"/>
  <c r="CB1483" i="1"/>
  <c r="CC1483" i="1"/>
  <c r="CA1484" i="1"/>
  <c r="CB1484" i="1"/>
  <c r="CC1484" i="1"/>
  <c r="CA1485" i="1"/>
  <c r="CB1485" i="1"/>
  <c r="CC1485" i="1"/>
  <c r="CA1486" i="1"/>
  <c r="CB1486" i="1"/>
  <c r="CC1486" i="1"/>
  <c r="CA1487" i="1"/>
  <c r="CB1487" i="1"/>
  <c r="CC1487" i="1"/>
  <c r="CA1488" i="1"/>
  <c r="CB1488" i="1"/>
  <c r="CC1488" i="1"/>
  <c r="CA1489" i="1"/>
  <c r="CB1489" i="1"/>
  <c r="CC1489" i="1"/>
  <c r="CA1490" i="1"/>
  <c r="CB1490" i="1"/>
  <c r="CC1490" i="1"/>
  <c r="CA1491" i="1"/>
  <c r="CB1491" i="1"/>
  <c r="CC1491" i="1"/>
  <c r="CA1492" i="1"/>
  <c r="CB1492" i="1"/>
  <c r="CC1492" i="1"/>
  <c r="CA1493" i="1"/>
  <c r="CB1493" i="1"/>
  <c r="CC1493" i="1"/>
  <c r="CA1494" i="1"/>
  <c r="CB1494" i="1"/>
  <c r="CC1494" i="1"/>
  <c r="CA1495" i="1"/>
  <c r="CB1495" i="1"/>
  <c r="CC1495" i="1"/>
  <c r="CA1496" i="1"/>
  <c r="CB1496" i="1"/>
  <c r="CC1496" i="1"/>
  <c r="CA1497" i="1"/>
  <c r="CB1497" i="1"/>
  <c r="CC1497" i="1"/>
  <c r="CA1498" i="1"/>
  <c r="CB1498" i="1"/>
  <c r="CC1498" i="1"/>
  <c r="CA1499" i="1"/>
  <c r="CB1499" i="1"/>
  <c r="CC1499" i="1"/>
  <c r="CA1500" i="1"/>
  <c r="CB1500" i="1"/>
  <c r="CC1500" i="1"/>
  <c r="CA1501" i="1"/>
  <c r="CB1501" i="1"/>
  <c r="CC1501" i="1"/>
  <c r="CA1502" i="1"/>
  <c r="CB1502" i="1"/>
  <c r="CC1502" i="1"/>
  <c r="CA1503" i="1"/>
  <c r="CB1503" i="1"/>
  <c r="CC1503" i="1"/>
  <c r="CA1504" i="1"/>
  <c r="CB1504" i="1"/>
  <c r="CC1504" i="1"/>
  <c r="CA1505" i="1"/>
  <c r="CB1505" i="1"/>
  <c r="CC1505" i="1"/>
  <c r="CA1506" i="1"/>
  <c r="CB1506" i="1"/>
  <c r="CC1506" i="1"/>
  <c r="CA1507" i="1"/>
  <c r="CB1507" i="1"/>
  <c r="CC1507" i="1"/>
  <c r="CA1508" i="1"/>
  <c r="CB1508" i="1"/>
  <c r="CC1508" i="1"/>
  <c r="CA1509" i="1"/>
  <c r="CB1509" i="1"/>
  <c r="CC1509" i="1"/>
  <c r="CA1510" i="1"/>
  <c r="CB1510" i="1"/>
  <c r="CC1510" i="1"/>
  <c r="CA1511" i="1"/>
  <c r="CB1511" i="1"/>
  <c r="CC1511" i="1"/>
  <c r="CA1512" i="1"/>
  <c r="CB1512" i="1"/>
  <c r="CC1512" i="1"/>
  <c r="CA1513" i="1"/>
  <c r="CB1513" i="1"/>
  <c r="CC1513" i="1"/>
  <c r="CA1514" i="1"/>
  <c r="CB1514" i="1"/>
  <c r="CC1514" i="1"/>
  <c r="CA1515" i="1"/>
  <c r="CB1515" i="1"/>
  <c r="CC1515" i="1"/>
  <c r="CA1516" i="1"/>
  <c r="CB1516" i="1"/>
  <c r="CC1516" i="1"/>
  <c r="CA1517" i="1"/>
  <c r="CB1517" i="1"/>
  <c r="CC1517" i="1"/>
  <c r="CA1518" i="1"/>
  <c r="CB1518" i="1"/>
  <c r="CC1518" i="1"/>
  <c r="CA1519" i="1"/>
  <c r="CB1519" i="1"/>
  <c r="CC1519" i="1"/>
  <c r="CA1520" i="1"/>
  <c r="CB1520" i="1"/>
  <c r="CC1520" i="1"/>
  <c r="CA1521" i="1"/>
  <c r="CB1521" i="1"/>
  <c r="CC1521" i="1"/>
  <c r="CA1522" i="1"/>
  <c r="CB1522" i="1"/>
  <c r="CC1522" i="1"/>
  <c r="CA1523" i="1"/>
  <c r="CB1523" i="1"/>
  <c r="CC1523" i="1"/>
  <c r="CA1524" i="1"/>
  <c r="CB1524" i="1"/>
  <c r="CC1524" i="1"/>
  <c r="CA1525" i="1"/>
  <c r="CB1525" i="1"/>
  <c r="CC1525" i="1"/>
  <c r="CA1526" i="1"/>
  <c r="CB1526" i="1"/>
  <c r="CC1526" i="1"/>
  <c r="CA1527" i="1"/>
  <c r="CB1527" i="1"/>
  <c r="CC1527" i="1"/>
  <c r="CA1528" i="1"/>
  <c r="CB1528" i="1"/>
  <c r="CC1528" i="1"/>
  <c r="CA1529" i="1"/>
  <c r="CB1529" i="1"/>
  <c r="CC1529" i="1"/>
  <c r="CA1530" i="1"/>
  <c r="CB1530" i="1"/>
  <c r="CC1530" i="1"/>
  <c r="CA1531" i="1"/>
  <c r="CB1531" i="1"/>
  <c r="CC1531" i="1"/>
  <c r="CA1532" i="1"/>
  <c r="CB1532" i="1"/>
  <c r="CC1532" i="1"/>
  <c r="CA1533" i="1"/>
  <c r="CB1533" i="1"/>
  <c r="CC1533" i="1"/>
  <c r="CA1534" i="1"/>
  <c r="CB1534" i="1"/>
  <c r="CC1534" i="1"/>
  <c r="CA1535" i="1"/>
  <c r="CB1535" i="1"/>
  <c r="CC1535" i="1"/>
  <c r="CA1536" i="1"/>
  <c r="CB1536" i="1"/>
  <c r="CC1536" i="1"/>
  <c r="CA1537" i="1"/>
  <c r="CB1537" i="1"/>
  <c r="CC1537" i="1"/>
  <c r="CA1538" i="1"/>
  <c r="CB1538" i="1"/>
  <c r="CC1538" i="1"/>
  <c r="CA1539" i="1"/>
  <c r="CB1539" i="1"/>
  <c r="CC1539" i="1"/>
  <c r="CA1540" i="1"/>
  <c r="CB1540" i="1"/>
  <c r="CC1540" i="1"/>
  <c r="CA1541" i="1"/>
  <c r="CB1541" i="1"/>
  <c r="CC1541" i="1"/>
  <c r="CA1542" i="1"/>
  <c r="CB1542" i="1"/>
  <c r="CC1542" i="1"/>
  <c r="CA1543" i="1"/>
  <c r="CB1543" i="1"/>
  <c r="CC1543" i="1"/>
  <c r="CA1544" i="1"/>
  <c r="CB1544" i="1"/>
  <c r="CC1544" i="1"/>
  <c r="CA1545" i="1"/>
  <c r="CB1545" i="1"/>
  <c r="CC1545" i="1"/>
  <c r="CA1546" i="1"/>
  <c r="CB1546" i="1"/>
  <c r="CC1546" i="1"/>
  <c r="CA1547" i="1"/>
  <c r="CB1547" i="1"/>
  <c r="CC1547" i="1"/>
  <c r="CA1548" i="1"/>
  <c r="CB1548" i="1"/>
  <c r="CC1548" i="1"/>
  <c r="CA1549" i="1"/>
  <c r="CB1549" i="1"/>
  <c r="CC1549" i="1"/>
  <c r="CA1550" i="1"/>
  <c r="CB1550" i="1"/>
  <c r="CC1550" i="1"/>
  <c r="CA1551" i="1"/>
  <c r="CB1551" i="1"/>
  <c r="CC1551" i="1"/>
  <c r="CA1552" i="1"/>
  <c r="CB1552" i="1"/>
  <c r="CC1552" i="1"/>
  <c r="CA1553" i="1"/>
  <c r="CB1553" i="1"/>
  <c r="CC1553" i="1"/>
  <c r="CA1554" i="1"/>
  <c r="CB1554" i="1"/>
  <c r="CC1554" i="1"/>
  <c r="CA1555" i="1"/>
  <c r="CB1555" i="1"/>
  <c r="CC1555" i="1"/>
  <c r="CA1556" i="1"/>
  <c r="CB1556" i="1"/>
  <c r="CC1556" i="1"/>
  <c r="CA1557" i="1"/>
  <c r="CB1557" i="1"/>
  <c r="CC1557" i="1"/>
  <c r="CA1558" i="1"/>
  <c r="CB1558" i="1"/>
  <c r="CC1558" i="1"/>
  <c r="CA1559" i="1"/>
  <c r="CB1559" i="1"/>
  <c r="CC1559" i="1"/>
  <c r="CA1560" i="1"/>
  <c r="CB1560" i="1"/>
  <c r="CC1560" i="1"/>
  <c r="CA1561" i="1"/>
  <c r="CB1561" i="1"/>
  <c r="CC1561" i="1"/>
  <c r="CA1562" i="1"/>
  <c r="CB1562" i="1"/>
  <c r="CC1562" i="1"/>
  <c r="CA1563" i="1"/>
  <c r="CB1563" i="1"/>
  <c r="CC1563" i="1"/>
  <c r="CA1564" i="1"/>
  <c r="CB1564" i="1"/>
  <c r="CC1564" i="1"/>
  <c r="CA1565" i="1"/>
  <c r="CB1565" i="1"/>
  <c r="CC1565" i="1"/>
  <c r="CA1566" i="1"/>
  <c r="CB1566" i="1"/>
  <c r="CC1566" i="1"/>
  <c r="CA1567" i="1"/>
  <c r="CB1567" i="1"/>
  <c r="CC1567" i="1"/>
  <c r="CA1568" i="1"/>
  <c r="CB1568" i="1"/>
  <c r="CC1568" i="1"/>
  <c r="CA1569" i="1"/>
  <c r="CB1569" i="1"/>
  <c r="CC1569" i="1"/>
  <c r="CA1570" i="1"/>
  <c r="CB1570" i="1"/>
  <c r="CC1570" i="1"/>
  <c r="CA1571" i="1"/>
  <c r="CB1571" i="1"/>
  <c r="CC1571" i="1"/>
  <c r="CA1572" i="1"/>
  <c r="CB1572" i="1"/>
  <c r="CC1572" i="1"/>
  <c r="CA1573" i="1"/>
  <c r="CB1573" i="1"/>
  <c r="CC1573" i="1"/>
  <c r="CA1574" i="1"/>
  <c r="CB1574" i="1"/>
  <c r="CC1574" i="1"/>
  <c r="CA1575" i="1"/>
  <c r="CB1575" i="1"/>
  <c r="CC1575" i="1"/>
  <c r="CA1576" i="1"/>
  <c r="CB1576" i="1"/>
  <c r="CC1576" i="1"/>
  <c r="CA1577" i="1"/>
  <c r="CB1577" i="1"/>
  <c r="CC1577" i="1"/>
  <c r="CA1578" i="1"/>
  <c r="CB1578" i="1"/>
  <c r="CC1578" i="1"/>
  <c r="CA1579" i="1"/>
  <c r="CB1579" i="1"/>
  <c r="CC1579" i="1"/>
  <c r="CA1580" i="1"/>
  <c r="CB1580" i="1"/>
  <c r="CC1580" i="1"/>
  <c r="CA1581" i="1"/>
  <c r="CB1581" i="1"/>
  <c r="CC1581" i="1"/>
  <c r="CA1582" i="1"/>
  <c r="CB1582" i="1"/>
  <c r="CC1582" i="1"/>
  <c r="CA1583" i="1"/>
  <c r="CB1583" i="1"/>
  <c r="CC1583" i="1"/>
  <c r="CA1584" i="1"/>
  <c r="CB1584" i="1"/>
  <c r="CC1584" i="1"/>
  <c r="CA1585" i="1"/>
  <c r="CB1585" i="1"/>
  <c r="CC1585" i="1"/>
  <c r="CA1586" i="1"/>
  <c r="CB1586" i="1"/>
  <c r="CC1586" i="1"/>
  <c r="CA1587" i="1"/>
  <c r="CB1587" i="1"/>
  <c r="CC1587" i="1"/>
  <c r="CA1588" i="1"/>
  <c r="CB1588" i="1"/>
  <c r="CC1588" i="1"/>
  <c r="CA1589" i="1"/>
  <c r="CB1589" i="1"/>
  <c r="CC1589" i="1"/>
  <c r="CA1590" i="1"/>
  <c r="CB1590" i="1"/>
  <c r="CC1590" i="1"/>
  <c r="CA1591" i="1"/>
  <c r="CB1591" i="1"/>
  <c r="CC1591" i="1"/>
  <c r="CA1592" i="1"/>
  <c r="CB1592" i="1"/>
  <c r="CC1592" i="1"/>
  <c r="CA1593" i="1"/>
  <c r="CB1593" i="1"/>
  <c r="CC1593" i="1"/>
  <c r="CA1594" i="1"/>
  <c r="CB1594" i="1"/>
  <c r="CC1594" i="1"/>
  <c r="CA1595" i="1"/>
  <c r="CB1595" i="1"/>
  <c r="CC1595" i="1"/>
  <c r="CA1596" i="1"/>
  <c r="CB1596" i="1"/>
  <c r="CC1596" i="1"/>
  <c r="CA1597" i="1"/>
  <c r="CB1597" i="1"/>
  <c r="CC1597" i="1"/>
  <c r="CA1598" i="1"/>
  <c r="CB1598" i="1"/>
  <c r="CC1598" i="1"/>
  <c r="CA1599" i="1"/>
  <c r="CB1599" i="1"/>
  <c r="CC1599" i="1"/>
  <c r="CA1600" i="1"/>
  <c r="CB1600" i="1"/>
  <c r="CC1600" i="1"/>
  <c r="CA1601" i="1"/>
  <c r="CB1601" i="1"/>
  <c r="CC1601" i="1"/>
  <c r="CA1602" i="1"/>
  <c r="CB1602" i="1"/>
  <c r="CC1602" i="1"/>
  <c r="CA1603" i="1"/>
  <c r="CB1603" i="1"/>
  <c r="CC1603" i="1"/>
  <c r="CA1604" i="1"/>
  <c r="CB1604" i="1"/>
  <c r="CC1604" i="1"/>
  <c r="CA1605" i="1"/>
  <c r="CB1605" i="1"/>
  <c r="CC1605" i="1"/>
  <c r="CA1606" i="1"/>
  <c r="CB1606" i="1"/>
  <c r="CC1606" i="1"/>
  <c r="CA1607" i="1"/>
  <c r="CB1607" i="1"/>
  <c r="CC1607" i="1"/>
  <c r="CA1608" i="1"/>
  <c r="CB1608" i="1"/>
  <c r="CC1608" i="1"/>
  <c r="CA1609" i="1"/>
  <c r="CB1609" i="1"/>
  <c r="CC1609" i="1"/>
  <c r="CA1610" i="1"/>
  <c r="CB1610" i="1"/>
  <c r="CC1610" i="1"/>
  <c r="CA1611" i="1"/>
  <c r="CB1611" i="1"/>
  <c r="CC1611" i="1"/>
  <c r="CA1612" i="1"/>
  <c r="CB1612" i="1"/>
  <c r="CC1612" i="1"/>
  <c r="CA1613" i="1"/>
  <c r="CB1613" i="1"/>
  <c r="CC1613" i="1"/>
  <c r="CA1614" i="1"/>
  <c r="CB1614" i="1"/>
  <c r="CC1614" i="1"/>
  <c r="CA1615" i="1"/>
  <c r="CB1615" i="1"/>
  <c r="CC1615" i="1"/>
  <c r="CA1616" i="1"/>
  <c r="CB1616" i="1"/>
  <c r="CC1616" i="1"/>
  <c r="CA1617" i="1"/>
  <c r="CB1617" i="1"/>
  <c r="CC1617" i="1"/>
  <c r="CA1618" i="1"/>
  <c r="CB1618" i="1"/>
  <c r="CC1618" i="1"/>
  <c r="CA1619" i="1"/>
  <c r="CB1619" i="1"/>
  <c r="CC1619" i="1"/>
  <c r="CA1620" i="1"/>
  <c r="CB1620" i="1"/>
  <c r="CC1620" i="1"/>
  <c r="CA1621" i="1"/>
  <c r="CB1621" i="1"/>
  <c r="CC1621" i="1"/>
  <c r="CA1622" i="1"/>
  <c r="CB1622" i="1"/>
  <c r="CC1622" i="1"/>
  <c r="CA1623" i="1"/>
  <c r="CB1623" i="1"/>
  <c r="CC1623" i="1"/>
  <c r="CA1624" i="1"/>
  <c r="CB1624" i="1"/>
  <c r="CC1624" i="1"/>
  <c r="CA1625" i="1"/>
  <c r="CB1625" i="1"/>
  <c r="CC1625" i="1"/>
  <c r="CA1626" i="1"/>
  <c r="CB1626" i="1"/>
  <c r="CC1626" i="1"/>
  <c r="CA1627" i="1"/>
  <c r="CB1627" i="1"/>
  <c r="CC1627" i="1"/>
  <c r="CA1628" i="1"/>
  <c r="CB1628" i="1"/>
  <c r="CC1628" i="1"/>
  <c r="CA1629" i="1"/>
  <c r="CB1629" i="1"/>
  <c r="CC1629" i="1"/>
  <c r="CA1630" i="1"/>
  <c r="CB1630" i="1"/>
  <c r="CC1630" i="1"/>
  <c r="CA1631" i="1"/>
  <c r="CB1631" i="1"/>
  <c r="CC1631" i="1"/>
  <c r="CA1632" i="1"/>
  <c r="CB1632" i="1"/>
  <c r="CC1632" i="1"/>
  <c r="CA1633" i="1"/>
  <c r="CB1633" i="1"/>
  <c r="CC1633" i="1"/>
  <c r="CA1634" i="1"/>
  <c r="CB1634" i="1"/>
  <c r="CC1634" i="1"/>
  <c r="CA1635" i="1"/>
  <c r="CB1635" i="1"/>
  <c r="CC1635" i="1"/>
  <c r="CA1636" i="1"/>
  <c r="CB1636" i="1"/>
  <c r="CC1636" i="1"/>
  <c r="CA1637" i="1"/>
  <c r="CB1637" i="1"/>
  <c r="CC1637" i="1"/>
  <c r="CA1638" i="1"/>
  <c r="CB1638" i="1"/>
  <c r="CC1638" i="1"/>
  <c r="CA1639" i="1"/>
  <c r="CB1639" i="1"/>
  <c r="CC1639" i="1"/>
  <c r="CA1640" i="1"/>
  <c r="CB1640" i="1"/>
  <c r="CC1640" i="1"/>
  <c r="CA1641" i="1"/>
  <c r="CB1641" i="1"/>
  <c r="CC1641" i="1"/>
  <c r="CA1642" i="1"/>
  <c r="CB1642" i="1"/>
  <c r="CC1642" i="1"/>
  <c r="CA1643" i="1"/>
  <c r="CB1643" i="1"/>
  <c r="CC1643" i="1"/>
  <c r="CA1644" i="1"/>
  <c r="CB1644" i="1"/>
  <c r="CC1644" i="1"/>
  <c r="CA1645" i="1"/>
  <c r="CB1645" i="1"/>
  <c r="CC1645" i="1"/>
  <c r="CA1646" i="1"/>
  <c r="CB1646" i="1"/>
  <c r="CC1646" i="1"/>
  <c r="CA1647" i="1"/>
  <c r="CB1647" i="1"/>
  <c r="CC1647" i="1"/>
  <c r="CA1648" i="1"/>
  <c r="CB1648" i="1"/>
  <c r="CC1648" i="1"/>
  <c r="CA1649" i="1"/>
  <c r="CB1649" i="1"/>
  <c r="CC1649" i="1"/>
  <c r="CA1650" i="1"/>
  <c r="CB1650" i="1"/>
  <c r="CC1650" i="1"/>
  <c r="CA1651" i="1"/>
  <c r="CB1651" i="1"/>
  <c r="CC1651" i="1"/>
  <c r="CA1652" i="1"/>
  <c r="CB1652" i="1"/>
  <c r="CC1652" i="1"/>
  <c r="CA1653" i="1"/>
  <c r="CB1653" i="1"/>
  <c r="CC1653" i="1"/>
  <c r="CA1654" i="1"/>
  <c r="CB1654" i="1"/>
  <c r="CC1654" i="1"/>
  <c r="CA1655" i="1"/>
  <c r="CB1655" i="1"/>
  <c r="CC1655" i="1"/>
  <c r="CA1656" i="1"/>
  <c r="CB1656" i="1"/>
  <c r="CC1656" i="1"/>
  <c r="CA1657" i="1"/>
  <c r="CB1657" i="1"/>
  <c r="CC1657" i="1"/>
  <c r="CA1658" i="1"/>
  <c r="CB1658" i="1"/>
  <c r="CC1658" i="1"/>
  <c r="CA1659" i="1"/>
  <c r="CB1659" i="1"/>
  <c r="CC1659" i="1"/>
  <c r="CA1660" i="1"/>
  <c r="CB1660" i="1"/>
  <c r="CC1660" i="1"/>
  <c r="CA1661" i="1"/>
  <c r="CB1661" i="1"/>
  <c r="CC1661" i="1"/>
  <c r="CA1662" i="1"/>
  <c r="CB1662" i="1"/>
  <c r="CC1662" i="1"/>
  <c r="CA1663" i="1"/>
  <c r="CB1663" i="1"/>
  <c r="CC1663" i="1"/>
  <c r="CA1664" i="1"/>
  <c r="CB1664" i="1"/>
  <c r="CC1664" i="1"/>
  <c r="CA1665" i="1"/>
  <c r="CB1665" i="1"/>
  <c r="CC1665" i="1"/>
  <c r="CA1666" i="1"/>
  <c r="CB1666" i="1"/>
  <c r="CC1666" i="1"/>
  <c r="CA1667" i="1"/>
  <c r="CB1667" i="1"/>
  <c r="CC1667" i="1"/>
  <c r="CA1668" i="1"/>
  <c r="CB1668" i="1"/>
  <c r="CC1668" i="1"/>
  <c r="CA1669" i="1"/>
  <c r="CB1669" i="1"/>
  <c r="CC1669" i="1"/>
  <c r="CA1670" i="1"/>
  <c r="CB1670" i="1"/>
  <c r="CC1670" i="1"/>
  <c r="CA1671" i="1"/>
  <c r="CB1671" i="1"/>
  <c r="CC1671" i="1"/>
  <c r="CA1672" i="1"/>
  <c r="CB1672" i="1"/>
  <c r="CC1672" i="1"/>
  <c r="CA1673" i="1"/>
  <c r="CB1673" i="1"/>
  <c r="CC1673" i="1"/>
  <c r="CA1674" i="1"/>
  <c r="CB1674" i="1"/>
  <c r="CC1674" i="1"/>
  <c r="CA1675" i="1"/>
  <c r="CB1675" i="1"/>
  <c r="CC1675" i="1"/>
  <c r="CA1676" i="1"/>
  <c r="CB1676" i="1"/>
  <c r="CC1676" i="1"/>
  <c r="CA1677" i="1"/>
  <c r="CB1677" i="1"/>
  <c r="CC1677" i="1"/>
  <c r="CA1678" i="1"/>
  <c r="CB1678" i="1"/>
  <c r="CC1678" i="1"/>
  <c r="CA1679" i="1"/>
  <c r="CB1679" i="1"/>
  <c r="CC1679" i="1"/>
  <c r="CA1680" i="1"/>
  <c r="CB1680" i="1"/>
  <c r="CC1680" i="1"/>
  <c r="CA1681" i="1"/>
  <c r="CB1681" i="1"/>
  <c r="CC1681" i="1"/>
  <c r="CA1682" i="1"/>
  <c r="CB1682" i="1"/>
  <c r="CC1682" i="1"/>
  <c r="CA1683" i="1"/>
  <c r="CB1683" i="1"/>
  <c r="CC1683" i="1"/>
  <c r="CA1684" i="1"/>
  <c r="CB1684" i="1"/>
  <c r="CC1684" i="1"/>
  <c r="CA1685" i="1"/>
  <c r="CB1685" i="1"/>
  <c r="CC1685" i="1"/>
  <c r="CA1686" i="1"/>
  <c r="CB1686" i="1"/>
  <c r="CC1686" i="1"/>
  <c r="CA1687" i="1"/>
  <c r="CB1687" i="1"/>
  <c r="CC1687" i="1"/>
  <c r="CA1688" i="1"/>
  <c r="CB1688" i="1"/>
  <c r="CC1688" i="1"/>
  <c r="CA1689" i="1"/>
  <c r="CB1689" i="1"/>
  <c r="CC1689" i="1"/>
  <c r="CA1690" i="1"/>
  <c r="CB1690" i="1"/>
  <c r="CC1690" i="1"/>
  <c r="CA1691" i="1"/>
  <c r="CB1691" i="1"/>
  <c r="CC1691" i="1"/>
  <c r="CA1692" i="1"/>
  <c r="CB1692" i="1"/>
  <c r="CC1692" i="1"/>
  <c r="CA1693" i="1"/>
  <c r="CB1693" i="1"/>
  <c r="CC1693" i="1"/>
  <c r="CA1694" i="1"/>
  <c r="CB1694" i="1"/>
  <c r="CC1694" i="1"/>
  <c r="CA1695" i="1"/>
  <c r="CB1695" i="1"/>
  <c r="CC1695" i="1"/>
  <c r="CA1696" i="1"/>
  <c r="CB1696" i="1"/>
  <c r="CC1696" i="1"/>
  <c r="CA1697" i="1"/>
  <c r="CB1697" i="1"/>
  <c r="CC1697" i="1"/>
  <c r="CA1698" i="1"/>
  <c r="CB1698" i="1"/>
  <c r="CC1698" i="1"/>
  <c r="CA1699" i="1"/>
  <c r="CB1699" i="1"/>
  <c r="CC1699" i="1"/>
  <c r="CA1700" i="1"/>
  <c r="CB1700" i="1"/>
  <c r="CC1700" i="1"/>
  <c r="CA1701" i="1"/>
  <c r="CB1701" i="1"/>
  <c r="CC1701" i="1"/>
  <c r="CA1702" i="1"/>
  <c r="CB1702" i="1"/>
  <c r="CC1702" i="1"/>
  <c r="CA1703" i="1"/>
  <c r="CB1703" i="1"/>
  <c r="CC1703" i="1"/>
  <c r="CA1704" i="1"/>
  <c r="CB1704" i="1"/>
  <c r="CC1704" i="1"/>
  <c r="CA1705" i="1"/>
  <c r="CB1705" i="1"/>
  <c r="CC1705" i="1"/>
  <c r="CA1706" i="1"/>
  <c r="CB1706" i="1"/>
  <c r="CC1706" i="1"/>
  <c r="CA1707" i="1"/>
  <c r="CB1707" i="1"/>
  <c r="CC1707" i="1"/>
  <c r="CA1708" i="1"/>
  <c r="CB1708" i="1"/>
  <c r="CC1708" i="1"/>
  <c r="CA1709" i="1"/>
  <c r="CB1709" i="1"/>
  <c r="CC1709" i="1"/>
  <c r="CA1710" i="1"/>
  <c r="CB1710" i="1"/>
  <c r="CC1710" i="1"/>
  <c r="CA1711" i="1"/>
  <c r="CB1711" i="1"/>
  <c r="CC1711" i="1"/>
  <c r="CA1712" i="1"/>
  <c r="CB1712" i="1"/>
  <c r="CC1712" i="1"/>
  <c r="CA1713" i="1"/>
  <c r="CB1713" i="1"/>
  <c r="CC1713" i="1"/>
  <c r="CA1714" i="1"/>
  <c r="CB1714" i="1"/>
  <c r="CC1714" i="1"/>
  <c r="CA1715" i="1"/>
  <c r="CB1715" i="1"/>
  <c r="CC1715" i="1"/>
  <c r="CA1716" i="1"/>
  <c r="CB1716" i="1"/>
  <c r="CC1716" i="1"/>
  <c r="CA1717" i="1"/>
  <c r="CB1717" i="1"/>
  <c r="CC1717" i="1"/>
  <c r="CA1718" i="1"/>
  <c r="CB1718" i="1"/>
  <c r="CC1718" i="1"/>
  <c r="CA1719" i="1"/>
  <c r="CB1719" i="1"/>
  <c r="CC1719" i="1"/>
  <c r="CA1720" i="1"/>
  <c r="CB1720" i="1"/>
  <c r="CC1720" i="1"/>
  <c r="CA1721" i="1"/>
  <c r="CB1721" i="1"/>
  <c r="CC1721" i="1"/>
  <c r="CA1722" i="1"/>
  <c r="CB1722" i="1"/>
  <c r="CC1722" i="1"/>
  <c r="CA1723" i="1"/>
  <c r="CB1723" i="1"/>
  <c r="CC1723" i="1"/>
  <c r="CA1724" i="1"/>
  <c r="CB1724" i="1"/>
  <c r="CC1724" i="1"/>
  <c r="CA1725" i="1"/>
  <c r="CB1725" i="1"/>
  <c r="CC1725" i="1"/>
  <c r="CA1726" i="1"/>
  <c r="CB1726" i="1"/>
  <c r="CC1726" i="1"/>
  <c r="CA1727" i="1"/>
  <c r="CB1727" i="1"/>
  <c r="CC1727" i="1"/>
  <c r="CA1728" i="1"/>
  <c r="CB1728" i="1"/>
  <c r="CC1728" i="1"/>
  <c r="CA1729" i="1"/>
  <c r="CB1729" i="1"/>
  <c r="CC1729" i="1"/>
  <c r="CA1730" i="1"/>
  <c r="CB1730" i="1"/>
  <c r="CC1730" i="1"/>
  <c r="CA1731" i="1"/>
  <c r="CB1731" i="1"/>
  <c r="CC1731" i="1"/>
  <c r="CA1732" i="1"/>
  <c r="CB1732" i="1"/>
  <c r="CC1732" i="1"/>
  <c r="CA1733" i="1"/>
  <c r="CB1733" i="1"/>
  <c r="CC1733" i="1"/>
  <c r="CA1734" i="1"/>
  <c r="CB1734" i="1"/>
  <c r="CC1734" i="1"/>
  <c r="CA1735" i="1"/>
  <c r="CB1735" i="1"/>
  <c r="CC1735" i="1"/>
  <c r="CA1736" i="1"/>
  <c r="CB1736" i="1"/>
  <c r="CC1736" i="1"/>
  <c r="CA1737" i="1"/>
  <c r="CB1737" i="1"/>
  <c r="CC1737" i="1"/>
  <c r="CA1738" i="1"/>
  <c r="CB1738" i="1"/>
  <c r="CC1738" i="1"/>
  <c r="CA1739" i="1"/>
  <c r="CB1739" i="1"/>
  <c r="CC1739" i="1"/>
  <c r="CA1740" i="1"/>
  <c r="CB1740" i="1"/>
  <c r="CC1740" i="1"/>
  <c r="CA1741" i="1"/>
  <c r="CB1741" i="1"/>
  <c r="CC1741" i="1"/>
  <c r="CA1742" i="1"/>
  <c r="CB1742" i="1"/>
  <c r="CC1742" i="1"/>
  <c r="CA1743" i="1"/>
  <c r="CB1743" i="1"/>
  <c r="CC1743" i="1"/>
  <c r="CA1744" i="1"/>
  <c r="CB1744" i="1"/>
  <c r="CC1744" i="1"/>
  <c r="CA1745" i="1"/>
  <c r="CB1745" i="1"/>
  <c r="CC1745" i="1"/>
  <c r="CA1746" i="1"/>
  <c r="CB1746" i="1"/>
  <c r="CC1746" i="1"/>
  <c r="CA1747" i="1"/>
  <c r="CB1747" i="1"/>
  <c r="CC1747" i="1"/>
  <c r="CA1748" i="1"/>
  <c r="CB1748" i="1"/>
  <c r="CC1748" i="1"/>
  <c r="CA1749" i="1"/>
  <c r="CB1749" i="1"/>
  <c r="CC1749" i="1"/>
  <c r="CA1750" i="1"/>
  <c r="CB1750" i="1"/>
  <c r="CC1750" i="1"/>
  <c r="CA1751" i="1"/>
  <c r="CB1751" i="1"/>
  <c r="CC1751" i="1"/>
  <c r="CA1752" i="1"/>
  <c r="CB1752" i="1"/>
  <c r="CC1752" i="1"/>
  <c r="CA1753" i="1"/>
  <c r="CB1753" i="1"/>
  <c r="CC1753" i="1"/>
  <c r="CA1754" i="1"/>
  <c r="CB1754" i="1"/>
  <c r="CC1754" i="1"/>
  <c r="CA1755" i="1"/>
  <c r="CB1755" i="1"/>
  <c r="CC1755" i="1"/>
  <c r="CA1756" i="1"/>
  <c r="CB1756" i="1"/>
  <c r="CC1756" i="1"/>
  <c r="CA1757" i="1"/>
  <c r="CB1757" i="1"/>
  <c r="CC1757" i="1"/>
  <c r="CA1758" i="1"/>
  <c r="CB1758" i="1"/>
  <c r="CC1758" i="1"/>
  <c r="CA1759" i="1"/>
  <c r="CB1759" i="1"/>
  <c r="CC1759" i="1"/>
  <c r="CA1760" i="1"/>
  <c r="CB1760" i="1"/>
  <c r="CC1760" i="1"/>
  <c r="CA1761" i="1"/>
  <c r="CB1761" i="1"/>
  <c r="CC1761" i="1"/>
  <c r="CA1762" i="1"/>
  <c r="CB1762" i="1"/>
  <c r="CC1762" i="1"/>
  <c r="CA1763" i="1"/>
  <c r="CB1763" i="1"/>
  <c r="CC1763" i="1"/>
  <c r="CA1764" i="1"/>
  <c r="CB1764" i="1"/>
  <c r="CC1764" i="1"/>
  <c r="CA1765" i="1"/>
  <c r="CB1765" i="1"/>
  <c r="CC1765" i="1"/>
  <c r="CA1766" i="1"/>
  <c r="CB1766" i="1"/>
  <c r="CC1766" i="1"/>
  <c r="CA1767" i="1"/>
  <c r="CB1767" i="1"/>
  <c r="CC1767" i="1"/>
  <c r="CA1768" i="1"/>
  <c r="CB1768" i="1"/>
  <c r="CC1768" i="1"/>
  <c r="CA1769" i="1"/>
  <c r="CB1769" i="1"/>
  <c r="CC1769" i="1"/>
  <c r="CA1770" i="1"/>
  <c r="CB1770" i="1"/>
  <c r="CC1770" i="1"/>
  <c r="CA1771" i="1"/>
  <c r="CB1771" i="1"/>
  <c r="CC1771" i="1"/>
  <c r="CA1772" i="1"/>
  <c r="CB1772" i="1"/>
  <c r="CC1772" i="1"/>
  <c r="CA1773" i="1"/>
  <c r="CB1773" i="1"/>
  <c r="CC1773" i="1"/>
  <c r="CA1774" i="1"/>
  <c r="CB1774" i="1"/>
  <c r="CC1774" i="1"/>
  <c r="CA1775" i="1"/>
  <c r="CB1775" i="1"/>
  <c r="CC1775" i="1"/>
  <c r="CA1776" i="1"/>
  <c r="CB1776" i="1"/>
  <c r="CC1776" i="1"/>
  <c r="CA1777" i="1"/>
  <c r="CB1777" i="1"/>
  <c r="CC1777" i="1"/>
  <c r="CA1778" i="1"/>
  <c r="CB1778" i="1"/>
  <c r="CC1778" i="1"/>
  <c r="CA1779" i="1"/>
  <c r="CB1779" i="1"/>
  <c r="CC1779" i="1"/>
  <c r="CA1780" i="1"/>
  <c r="CB1780" i="1"/>
  <c r="CC1780" i="1"/>
  <c r="CA1781" i="1"/>
  <c r="CB1781" i="1"/>
  <c r="CC1781" i="1"/>
  <c r="CA1782" i="1"/>
  <c r="CB1782" i="1"/>
  <c r="CC1782" i="1"/>
  <c r="CA1783" i="1"/>
  <c r="CB1783" i="1"/>
  <c r="CC1783" i="1"/>
  <c r="CA1784" i="1"/>
  <c r="CB1784" i="1"/>
  <c r="CC1784" i="1"/>
  <c r="CA1785" i="1"/>
  <c r="CB1785" i="1"/>
  <c r="CC1785" i="1"/>
  <c r="CA1786" i="1"/>
  <c r="CB1786" i="1"/>
  <c r="CC1786" i="1"/>
  <c r="CA1787" i="1"/>
  <c r="CB1787" i="1"/>
  <c r="CC1787" i="1"/>
  <c r="CA1788" i="1"/>
  <c r="CB1788" i="1"/>
  <c r="CC1788" i="1"/>
  <c r="CA1789" i="1"/>
  <c r="CB1789" i="1"/>
  <c r="CC1789" i="1"/>
  <c r="CA1790" i="1"/>
  <c r="CB1790" i="1"/>
  <c r="CC1790" i="1"/>
  <c r="CA1791" i="1"/>
  <c r="CB1791" i="1"/>
  <c r="CC1791" i="1"/>
  <c r="CA1792" i="1"/>
  <c r="CB1792" i="1"/>
  <c r="CC1792" i="1"/>
  <c r="CA1793" i="1"/>
  <c r="CB1793" i="1"/>
  <c r="CC1793" i="1"/>
  <c r="CA1794" i="1"/>
  <c r="CB1794" i="1"/>
  <c r="CC1794" i="1"/>
  <c r="CA1795" i="1"/>
  <c r="CB1795" i="1"/>
  <c r="CC1795" i="1"/>
  <c r="CA1796" i="1"/>
  <c r="CB1796" i="1"/>
  <c r="CC1796" i="1"/>
  <c r="CA1797" i="1"/>
  <c r="CB1797" i="1"/>
  <c r="CC1797" i="1"/>
  <c r="CA1798" i="1"/>
  <c r="CB1798" i="1"/>
  <c r="CC1798" i="1"/>
  <c r="CA1799" i="1"/>
  <c r="CB1799" i="1"/>
  <c r="CC1799" i="1"/>
  <c r="CA1800" i="1"/>
  <c r="CB1800" i="1"/>
  <c r="CC1800" i="1"/>
  <c r="CA1801" i="1"/>
  <c r="CB1801" i="1"/>
  <c r="CC1801" i="1"/>
  <c r="CA1802" i="1"/>
  <c r="CB1802" i="1"/>
  <c r="CC1802" i="1"/>
  <c r="CA1803" i="1"/>
  <c r="CB1803" i="1"/>
  <c r="CC1803" i="1"/>
  <c r="CA1804" i="1"/>
  <c r="CB1804" i="1"/>
  <c r="CC1804" i="1"/>
  <c r="CA1805" i="1"/>
  <c r="CB1805" i="1"/>
  <c r="CC1805" i="1"/>
  <c r="CA1806" i="1"/>
  <c r="CB1806" i="1"/>
  <c r="CC1806" i="1"/>
  <c r="CA1807" i="1"/>
  <c r="CB1807" i="1"/>
  <c r="CC1807" i="1"/>
  <c r="CA1808" i="1"/>
  <c r="CB1808" i="1"/>
  <c r="CC1808" i="1"/>
  <c r="CA1809" i="1"/>
  <c r="CB1809" i="1"/>
  <c r="CC1809" i="1"/>
  <c r="CA1810" i="1"/>
  <c r="CB1810" i="1"/>
  <c r="CC1810" i="1"/>
  <c r="CA1811" i="1"/>
  <c r="CB1811" i="1"/>
  <c r="CC1811" i="1"/>
  <c r="CA1812" i="1"/>
  <c r="CB1812" i="1"/>
  <c r="CC1812" i="1"/>
  <c r="CA1813" i="1"/>
  <c r="CB1813" i="1"/>
  <c r="CC1813" i="1"/>
  <c r="CA1814" i="1"/>
  <c r="CB1814" i="1"/>
  <c r="CC1814" i="1"/>
  <c r="CA1815" i="1"/>
  <c r="CB1815" i="1"/>
  <c r="CC1815" i="1"/>
  <c r="CA1816" i="1"/>
  <c r="CB1816" i="1"/>
  <c r="CC1816" i="1"/>
  <c r="CA1817" i="1"/>
  <c r="CB1817" i="1"/>
  <c r="CC1817" i="1"/>
  <c r="CA1818" i="1"/>
  <c r="CB1818" i="1"/>
  <c r="CC1818" i="1"/>
  <c r="CA1819" i="1"/>
  <c r="CB1819" i="1"/>
  <c r="CC1819" i="1"/>
  <c r="CA1820" i="1"/>
  <c r="CB1820" i="1"/>
  <c r="CC1820" i="1"/>
  <c r="CA1821" i="1"/>
  <c r="CB1821" i="1"/>
  <c r="CC1821" i="1"/>
  <c r="CA1822" i="1"/>
  <c r="CB1822" i="1"/>
  <c r="CC1822" i="1"/>
  <c r="CA1823" i="1"/>
  <c r="CB1823" i="1"/>
  <c r="CC1823" i="1"/>
  <c r="CA1824" i="1"/>
  <c r="CB1824" i="1"/>
  <c r="CC1824" i="1"/>
  <c r="CA1825" i="1"/>
  <c r="CB1825" i="1"/>
  <c r="CC1825" i="1"/>
  <c r="CA1826" i="1"/>
  <c r="CB1826" i="1"/>
  <c r="CC1826" i="1"/>
  <c r="CA1827" i="1"/>
  <c r="CB1827" i="1"/>
  <c r="CC1827" i="1"/>
  <c r="CA1828" i="1"/>
  <c r="CB1828" i="1"/>
  <c r="CC1828" i="1"/>
  <c r="CA1829" i="1"/>
  <c r="CB1829" i="1"/>
  <c r="CC1829" i="1"/>
  <c r="CA1830" i="1"/>
  <c r="CB1830" i="1"/>
  <c r="CC1830" i="1"/>
  <c r="CA1831" i="1"/>
  <c r="CB1831" i="1"/>
  <c r="CC1831" i="1"/>
  <c r="CA1832" i="1"/>
  <c r="CB1832" i="1"/>
  <c r="CC1832" i="1"/>
  <c r="CA1833" i="1"/>
  <c r="CB1833" i="1"/>
  <c r="CC1833" i="1"/>
  <c r="CA1834" i="1"/>
  <c r="CB1834" i="1"/>
  <c r="CC1834" i="1"/>
  <c r="CA1835" i="1"/>
  <c r="CB1835" i="1"/>
  <c r="CC1835" i="1"/>
  <c r="CA1836" i="1"/>
  <c r="CB1836" i="1"/>
  <c r="CC1836" i="1"/>
  <c r="CA1837" i="1"/>
  <c r="CB1837" i="1"/>
  <c r="CC1837" i="1"/>
  <c r="CA1838" i="1"/>
  <c r="CB1838" i="1"/>
  <c r="CC1838" i="1"/>
  <c r="CA1839" i="1"/>
  <c r="CB1839" i="1"/>
  <c r="CC1839" i="1"/>
  <c r="CA1840" i="1"/>
  <c r="CB1840" i="1"/>
  <c r="CC1840" i="1"/>
  <c r="CA1841" i="1"/>
  <c r="CB1841" i="1"/>
  <c r="CC1841" i="1"/>
  <c r="CA1842" i="1"/>
  <c r="CB1842" i="1"/>
  <c r="CC1842" i="1"/>
  <c r="CA1843" i="1"/>
  <c r="CB1843" i="1"/>
  <c r="CC1843" i="1"/>
  <c r="CA1844" i="1"/>
  <c r="CB1844" i="1"/>
  <c r="CC1844" i="1"/>
  <c r="CA1845" i="1"/>
  <c r="CB1845" i="1"/>
  <c r="CC1845" i="1"/>
  <c r="CA1846" i="1"/>
  <c r="CB1846" i="1"/>
  <c r="CC1846" i="1"/>
  <c r="CA1847" i="1"/>
  <c r="CB1847" i="1"/>
  <c r="CC1847" i="1"/>
  <c r="CA1848" i="1"/>
  <c r="CB1848" i="1"/>
  <c r="CC1848" i="1"/>
  <c r="CA1849" i="1"/>
  <c r="CB1849" i="1"/>
  <c r="CC1849" i="1"/>
  <c r="CA1850" i="1"/>
  <c r="CB1850" i="1"/>
  <c r="CC1850" i="1"/>
  <c r="CA1851" i="1"/>
  <c r="CB1851" i="1"/>
  <c r="CC1851" i="1"/>
  <c r="CA1852" i="1"/>
  <c r="CB1852" i="1"/>
  <c r="CC1852" i="1"/>
  <c r="CA1853" i="1"/>
  <c r="CB1853" i="1"/>
  <c r="CC1853" i="1"/>
  <c r="CA1854" i="1"/>
  <c r="CB1854" i="1"/>
  <c r="CC1854" i="1"/>
  <c r="CA1855" i="1"/>
  <c r="CB1855" i="1"/>
  <c r="CC1855" i="1"/>
  <c r="CA1856" i="1"/>
  <c r="CB1856" i="1"/>
  <c r="CC1856" i="1"/>
  <c r="CA1857" i="1"/>
  <c r="CB1857" i="1"/>
  <c r="CC1857" i="1"/>
  <c r="CA1858" i="1"/>
  <c r="CB1858" i="1"/>
  <c r="CC1858" i="1"/>
  <c r="CA1859" i="1"/>
  <c r="CB1859" i="1"/>
  <c r="CC1859" i="1"/>
  <c r="CA1860" i="1"/>
  <c r="CB1860" i="1"/>
  <c r="CC1860" i="1"/>
  <c r="CA1861" i="1"/>
  <c r="CB1861" i="1"/>
  <c r="CC1861" i="1"/>
  <c r="CA1862" i="1"/>
  <c r="CB1862" i="1"/>
  <c r="CC1862" i="1"/>
  <c r="CA1863" i="1"/>
  <c r="CB1863" i="1"/>
  <c r="CC1863" i="1"/>
  <c r="CA1864" i="1"/>
  <c r="CB1864" i="1"/>
  <c r="CC1864" i="1"/>
  <c r="CA1865" i="1"/>
  <c r="CB1865" i="1"/>
  <c r="CC1865" i="1"/>
  <c r="CA1866" i="1"/>
  <c r="CB1866" i="1"/>
  <c r="CC1866" i="1"/>
  <c r="CA1867" i="1"/>
  <c r="CB1867" i="1"/>
  <c r="CC1867" i="1"/>
  <c r="CA1868" i="1"/>
  <c r="CB1868" i="1"/>
  <c r="CC1868" i="1"/>
  <c r="CA1869" i="1"/>
  <c r="CB1869" i="1"/>
  <c r="CC1869" i="1"/>
  <c r="CA1870" i="1"/>
  <c r="CB1870" i="1"/>
  <c r="CC1870" i="1"/>
  <c r="CA1871" i="1"/>
  <c r="CB1871" i="1"/>
  <c r="CC1871" i="1"/>
  <c r="CA1872" i="1"/>
  <c r="CB1872" i="1"/>
  <c r="CC1872" i="1"/>
  <c r="CA1873" i="1"/>
  <c r="CB1873" i="1"/>
  <c r="CC1873" i="1"/>
  <c r="CA1874" i="1"/>
  <c r="CB1874" i="1"/>
  <c r="CC1874" i="1"/>
  <c r="CA1875" i="1"/>
  <c r="CB1875" i="1"/>
  <c r="CC1875" i="1"/>
  <c r="CA1876" i="1"/>
  <c r="CB1876" i="1"/>
  <c r="CC1876" i="1"/>
  <c r="CA1877" i="1"/>
  <c r="CB1877" i="1"/>
  <c r="CC1877" i="1"/>
  <c r="CA1878" i="1"/>
  <c r="CB1878" i="1"/>
  <c r="CC1878" i="1"/>
  <c r="CA1879" i="1"/>
  <c r="CB1879" i="1"/>
  <c r="CC1879" i="1"/>
  <c r="CA1880" i="1"/>
  <c r="CB1880" i="1"/>
  <c r="CC1880" i="1"/>
  <c r="CA1881" i="1"/>
  <c r="CB1881" i="1"/>
  <c r="CC1881" i="1"/>
  <c r="CA1882" i="1"/>
  <c r="CB1882" i="1"/>
  <c r="CC1882" i="1"/>
  <c r="CA1883" i="1"/>
  <c r="CB1883" i="1"/>
  <c r="CC1883" i="1"/>
  <c r="CA1884" i="1"/>
  <c r="CB1884" i="1"/>
  <c r="CC1884" i="1"/>
  <c r="CA1885" i="1"/>
  <c r="CB1885" i="1"/>
  <c r="CC1885" i="1"/>
  <c r="CA1886" i="1"/>
  <c r="CB1886" i="1"/>
  <c r="CC1886" i="1"/>
  <c r="CA1887" i="1"/>
  <c r="CB1887" i="1"/>
  <c r="CC1887" i="1"/>
  <c r="CA1888" i="1"/>
  <c r="CB1888" i="1"/>
  <c r="CC1888" i="1"/>
  <c r="CA1889" i="1"/>
  <c r="CB1889" i="1"/>
  <c r="CC1889" i="1"/>
  <c r="CA1890" i="1"/>
  <c r="CB1890" i="1"/>
  <c r="CC1890" i="1"/>
  <c r="CA1891" i="1"/>
  <c r="CB1891" i="1"/>
  <c r="CC1891" i="1"/>
  <c r="CA1892" i="1"/>
  <c r="CB1892" i="1"/>
  <c r="CC1892" i="1"/>
  <c r="CA1893" i="1"/>
  <c r="CB1893" i="1"/>
  <c r="CC1893" i="1"/>
  <c r="CA1894" i="1"/>
  <c r="CB1894" i="1"/>
  <c r="CC1894" i="1"/>
  <c r="CA1895" i="1"/>
  <c r="CB1895" i="1"/>
  <c r="CC1895" i="1"/>
  <c r="CA1896" i="1"/>
  <c r="CB1896" i="1"/>
  <c r="CC1896" i="1"/>
  <c r="CA1897" i="1"/>
  <c r="CB1897" i="1"/>
  <c r="CC1897" i="1"/>
  <c r="CA1898" i="1"/>
  <c r="CB1898" i="1"/>
  <c r="CC1898" i="1"/>
  <c r="CA1899" i="1"/>
  <c r="CB1899" i="1"/>
  <c r="CC1899" i="1"/>
  <c r="CA1900" i="1"/>
  <c r="CB1900" i="1"/>
  <c r="CC1900" i="1"/>
  <c r="CA1901" i="1"/>
  <c r="CB1901" i="1"/>
  <c r="CC1901" i="1"/>
  <c r="CA1902" i="1"/>
  <c r="CB1902" i="1"/>
  <c r="CC1902" i="1"/>
  <c r="CA1903" i="1"/>
  <c r="CB1903" i="1"/>
  <c r="CC1903" i="1"/>
  <c r="CA1904" i="1"/>
  <c r="CB1904" i="1"/>
  <c r="CC1904" i="1"/>
  <c r="CA1905" i="1"/>
  <c r="CB1905" i="1"/>
  <c r="CC1905" i="1"/>
  <c r="CA1906" i="1"/>
  <c r="CB1906" i="1"/>
  <c r="CC1906" i="1"/>
  <c r="CA1907" i="1"/>
  <c r="CB1907" i="1"/>
  <c r="CC1907" i="1"/>
  <c r="CA1908" i="1"/>
  <c r="CB1908" i="1"/>
  <c r="CC1908" i="1"/>
  <c r="CA1909" i="1"/>
  <c r="CB1909" i="1"/>
  <c r="CC1909" i="1"/>
  <c r="CA1910" i="1"/>
  <c r="CB1910" i="1"/>
  <c r="CC1910" i="1"/>
  <c r="CA1911" i="1"/>
  <c r="CB1911" i="1"/>
  <c r="CC1911" i="1"/>
  <c r="CA1912" i="1"/>
  <c r="CB1912" i="1"/>
  <c r="CC1912" i="1"/>
  <c r="CA1913" i="1"/>
  <c r="CB1913" i="1"/>
  <c r="CC1913" i="1"/>
  <c r="CA1914" i="1"/>
  <c r="CB1914" i="1"/>
  <c r="CC1914" i="1"/>
  <c r="CA1915" i="1"/>
  <c r="CB1915" i="1"/>
  <c r="CC1915" i="1"/>
  <c r="CA1916" i="1"/>
  <c r="CB1916" i="1"/>
  <c r="CC1916" i="1"/>
  <c r="CA1917" i="1"/>
  <c r="CB1917" i="1"/>
  <c r="CC1917" i="1"/>
  <c r="CA1918" i="1"/>
  <c r="CB1918" i="1"/>
  <c r="CC1918" i="1"/>
  <c r="CA1919" i="1"/>
  <c r="CB1919" i="1"/>
  <c r="CC1919" i="1"/>
  <c r="CA1920" i="1"/>
  <c r="CB1920" i="1"/>
  <c r="CC1920" i="1"/>
  <c r="CA1921" i="1"/>
  <c r="CB1921" i="1"/>
  <c r="CC1921" i="1"/>
  <c r="CA1922" i="1"/>
  <c r="CB1922" i="1"/>
  <c r="CC1922" i="1"/>
  <c r="CA1923" i="1"/>
  <c r="CB1923" i="1"/>
  <c r="CC1923" i="1"/>
  <c r="CA1924" i="1"/>
  <c r="CB1924" i="1"/>
  <c r="CC1924" i="1"/>
  <c r="CA1925" i="1"/>
  <c r="CB1925" i="1"/>
  <c r="CC1925" i="1"/>
  <c r="CA1926" i="1"/>
  <c r="CB1926" i="1"/>
  <c r="CC1926" i="1"/>
  <c r="CA1927" i="1"/>
  <c r="CB1927" i="1"/>
  <c r="CC1927" i="1"/>
  <c r="CA1928" i="1"/>
  <c r="CB1928" i="1"/>
  <c r="CC1928" i="1"/>
  <c r="CA1929" i="1"/>
  <c r="CB1929" i="1"/>
  <c r="CC1929" i="1"/>
  <c r="CA1930" i="1"/>
  <c r="CB1930" i="1"/>
  <c r="CC1930" i="1"/>
  <c r="CA1931" i="1"/>
  <c r="CB1931" i="1"/>
  <c r="CC1931" i="1"/>
  <c r="CA1932" i="1"/>
  <c r="CB1932" i="1"/>
  <c r="CC1932" i="1"/>
  <c r="CA1933" i="1"/>
  <c r="CB1933" i="1"/>
  <c r="CC1933" i="1"/>
  <c r="CA1934" i="1"/>
  <c r="CB1934" i="1"/>
  <c r="CC1934" i="1"/>
  <c r="CA1935" i="1"/>
  <c r="CB1935" i="1"/>
  <c r="CC1935" i="1"/>
  <c r="CA1936" i="1"/>
  <c r="CB1936" i="1"/>
  <c r="CC1936" i="1"/>
  <c r="CA1937" i="1"/>
  <c r="CB1937" i="1"/>
  <c r="CC1937" i="1"/>
  <c r="CA1938" i="1"/>
  <c r="CB1938" i="1"/>
  <c r="CC1938" i="1"/>
  <c r="CA1939" i="1"/>
  <c r="CB1939" i="1"/>
  <c r="CC1939" i="1"/>
  <c r="CA1940" i="1"/>
  <c r="CB1940" i="1"/>
  <c r="CC1940" i="1"/>
  <c r="CA1941" i="1"/>
  <c r="CB1941" i="1"/>
  <c r="CC1941" i="1"/>
  <c r="CA1942" i="1"/>
  <c r="CB1942" i="1"/>
  <c r="CC1942" i="1"/>
  <c r="CA1943" i="1"/>
  <c r="CB1943" i="1"/>
  <c r="CC1943" i="1"/>
  <c r="CA1944" i="1"/>
  <c r="CB1944" i="1"/>
  <c r="CC1944" i="1"/>
  <c r="CA1945" i="1"/>
  <c r="CB1945" i="1"/>
  <c r="CC1945" i="1"/>
  <c r="CA1946" i="1"/>
  <c r="CB1946" i="1"/>
  <c r="CC1946" i="1"/>
  <c r="CA1947" i="1"/>
  <c r="CB1947" i="1"/>
  <c r="CC1947" i="1"/>
  <c r="CA1948" i="1"/>
  <c r="CB1948" i="1"/>
  <c r="CC1948" i="1"/>
  <c r="CA1949" i="1"/>
  <c r="CB1949" i="1"/>
  <c r="CC1949" i="1"/>
  <c r="CA1950" i="1"/>
  <c r="CB1950" i="1"/>
  <c r="CC1950" i="1"/>
  <c r="CA1951" i="1"/>
  <c r="CB1951" i="1"/>
  <c r="CC1951" i="1"/>
  <c r="CA1952" i="1"/>
  <c r="CB1952" i="1"/>
  <c r="CC1952" i="1"/>
  <c r="CA1953" i="1"/>
  <c r="CB1953" i="1"/>
  <c r="CC1953" i="1"/>
  <c r="CA1954" i="1"/>
  <c r="CB1954" i="1"/>
  <c r="CC1954" i="1"/>
  <c r="CA1955" i="1"/>
  <c r="CB1955" i="1"/>
  <c r="CC1955" i="1"/>
  <c r="CA1956" i="1"/>
  <c r="CB1956" i="1"/>
  <c r="CC1956" i="1"/>
  <c r="CA1957" i="1"/>
  <c r="CB1957" i="1"/>
  <c r="CC1957" i="1"/>
  <c r="CA1958" i="1"/>
  <c r="CB1958" i="1"/>
  <c r="CC1958" i="1"/>
  <c r="CA1959" i="1"/>
  <c r="CB1959" i="1"/>
  <c r="CC1959" i="1"/>
  <c r="CA1960" i="1"/>
  <c r="CB1960" i="1"/>
  <c r="CC1960" i="1"/>
  <c r="CA1961" i="1"/>
  <c r="CB1961" i="1"/>
  <c r="CC1961" i="1"/>
  <c r="CA1962" i="1"/>
  <c r="CB1962" i="1"/>
  <c r="CC1962" i="1"/>
  <c r="CA1963" i="1"/>
  <c r="CB1963" i="1"/>
  <c r="CC1963" i="1"/>
  <c r="CA1964" i="1"/>
  <c r="CB1964" i="1"/>
  <c r="CC1964" i="1"/>
  <c r="CA1965" i="1"/>
  <c r="CB1965" i="1"/>
  <c r="CC1965" i="1"/>
  <c r="CA1966" i="1"/>
  <c r="CB1966" i="1"/>
  <c r="CC1966" i="1"/>
  <c r="CA1967" i="1"/>
  <c r="CB1967" i="1"/>
  <c r="CC1967" i="1"/>
  <c r="CA1968" i="1"/>
  <c r="CB1968" i="1"/>
  <c r="CC1968" i="1"/>
  <c r="CA1969" i="1"/>
  <c r="CB1969" i="1"/>
  <c r="CC1969" i="1"/>
  <c r="CA1970" i="1"/>
  <c r="CB1970" i="1"/>
  <c r="CC1970" i="1"/>
  <c r="CA1971" i="1"/>
  <c r="CB1971" i="1"/>
  <c r="CC1971" i="1"/>
  <c r="CA1972" i="1"/>
  <c r="CB1972" i="1"/>
  <c r="CC1972" i="1"/>
  <c r="CA1973" i="1"/>
  <c r="CB1973" i="1"/>
  <c r="CC1973" i="1"/>
  <c r="CA1974" i="1"/>
  <c r="CB1974" i="1"/>
  <c r="CC1974" i="1"/>
  <c r="CA1975" i="1"/>
  <c r="CB1975" i="1"/>
  <c r="CC1975" i="1"/>
  <c r="CA1976" i="1"/>
  <c r="CB1976" i="1"/>
  <c r="CC1976" i="1"/>
  <c r="CA1977" i="1"/>
  <c r="CB1977" i="1"/>
  <c r="CC1977" i="1"/>
  <c r="CA1978" i="1"/>
  <c r="CB1978" i="1"/>
  <c r="CC1978" i="1"/>
  <c r="CA1979" i="1"/>
  <c r="CB1979" i="1"/>
  <c r="CC1979" i="1"/>
  <c r="CA1980" i="1"/>
  <c r="CB1980" i="1"/>
  <c r="CC1980" i="1"/>
  <c r="CA1981" i="1"/>
  <c r="CB1981" i="1"/>
  <c r="CC1981" i="1"/>
  <c r="CA1982" i="1"/>
  <c r="CB1982" i="1"/>
  <c r="CC1982" i="1"/>
  <c r="CA1983" i="1"/>
  <c r="CB1983" i="1"/>
  <c r="CC1983" i="1"/>
  <c r="CA1984" i="1"/>
  <c r="CB1984" i="1"/>
  <c r="CC1984" i="1"/>
  <c r="CA1985" i="1"/>
  <c r="CB1985" i="1"/>
  <c r="CC1985" i="1"/>
  <c r="CA1986" i="1"/>
  <c r="CB1986" i="1"/>
  <c r="CC1986" i="1"/>
  <c r="CA1987" i="1"/>
  <c r="CB1987" i="1"/>
  <c r="CC1987" i="1"/>
  <c r="CA1988" i="1"/>
  <c r="CB1988" i="1"/>
  <c r="CC1988" i="1"/>
  <c r="CA1989" i="1"/>
  <c r="CB1989" i="1"/>
  <c r="CC1989" i="1"/>
  <c r="CA1990" i="1"/>
  <c r="CB1990" i="1"/>
  <c r="CC1990" i="1"/>
  <c r="CA1991" i="1"/>
  <c r="CB1991" i="1"/>
  <c r="CC1991" i="1"/>
  <c r="CA1992" i="1"/>
  <c r="CB1992" i="1"/>
  <c r="CC1992" i="1"/>
  <c r="CA1993" i="1"/>
  <c r="CB1993" i="1"/>
  <c r="CC1993" i="1"/>
  <c r="CA1994" i="1"/>
  <c r="CB1994" i="1"/>
  <c r="CC1994" i="1"/>
  <c r="CA1995" i="1"/>
  <c r="CB1995" i="1"/>
  <c r="CC1995" i="1"/>
  <c r="CA1996" i="1"/>
  <c r="CB1996" i="1"/>
  <c r="CC1996" i="1"/>
  <c r="CA1997" i="1"/>
  <c r="CB1997" i="1"/>
  <c r="CC1997" i="1"/>
  <c r="CA1998" i="1"/>
  <c r="CB1998" i="1"/>
  <c r="CC1998" i="1"/>
  <c r="CA1999" i="1"/>
  <c r="CB1999" i="1"/>
  <c r="CC1999" i="1"/>
  <c r="CA2000" i="1"/>
  <c r="CB2000" i="1"/>
  <c r="CC2000" i="1"/>
  <c r="CA2001" i="1"/>
  <c r="CB2001" i="1"/>
  <c r="CC2001" i="1"/>
  <c r="CA2002" i="1"/>
  <c r="CB2002" i="1"/>
  <c r="CC2002" i="1"/>
  <c r="CA2003" i="1"/>
  <c r="CB2003" i="1"/>
  <c r="CC2003" i="1"/>
  <c r="CA2004" i="1"/>
  <c r="CB2004" i="1"/>
  <c r="CC2004" i="1"/>
  <c r="CA2005" i="1"/>
  <c r="CB2005" i="1"/>
  <c r="CC2005" i="1"/>
  <c r="CA2006" i="1"/>
  <c r="CB2006" i="1"/>
  <c r="CC2006" i="1"/>
  <c r="CA2007" i="1"/>
  <c r="CB2007" i="1"/>
  <c r="CC2007" i="1"/>
  <c r="CA2008" i="1"/>
  <c r="CB2008" i="1"/>
  <c r="CC2008" i="1"/>
  <c r="CA2009" i="1"/>
  <c r="CB2009" i="1"/>
  <c r="CC2009" i="1"/>
  <c r="CA2010" i="1"/>
  <c r="CB2010" i="1"/>
  <c r="CC2010" i="1"/>
  <c r="CA2011" i="1"/>
  <c r="CB2011" i="1"/>
  <c r="CC2011" i="1"/>
  <c r="CA2012" i="1"/>
  <c r="CB2012" i="1"/>
  <c r="CC2012" i="1"/>
  <c r="CA2013" i="1"/>
  <c r="CB2013" i="1"/>
  <c r="CC2013" i="1"/>
  <c r="CA2014" i="1"/>
  <c r="CB2014" i="1"/>
  <c r="CC2014" i="1"/>
  <c r="CA2015" i="1"/>
  <c r="CB2015" i="1"/>
  <c r="CC2015" i="1"/>
  <c r="CA2016" i="1"/>
  <c r="CB2016" i="1"/>
  <c r="CC2016" i="1"/>
  <c r="CA2017" i="1"/>
  <c r="CB2017" i="1"/>
  <c r="CC2017" i="1"/>
  <c r="CA2018" i="1"/>
  <c r="CB2018" i="1"/>
  <c r="CC2018" i="1"/>
  <c r="CA2019" i="1"/>
  <c r="CB2019" i="1"/>
  <c r="CC2019" i="1"/>
  <c r="CA2020" i="1"/>
  <c r="CB2020" i="1"/>
  <c r="CC2020" i="1"/>
  <c r="CA2021" i="1"/>
  <c r="CB2021" i="1"/>
  <c r="CC2021" i="1"/>
  <c r="CA2022" i="1"/>
  <c r="CB2022" i="1"/>
  <c r="CC2022" i="1"/>
  <c r="CA2023" i="1"/>
  <c r="CB2023" i="1"/>
  <c r="CC2023" i="1"/>
  <c r="CA2024" i="1"/>
  <c r="CB2024" i="1"/>
  <c r="CC2024" i="1"/>
  <c r="CA2025" i="1"/>
  <c r="CB2025" i="1"/>
  <c r="CC2025" i="1"/>
  <c r="CA2026" i="1"/>
  <c r="CB2026" i="1"/>
  <c r="CC2026" i="1"/>
  <c r="CA2027" i="1"/>
  <c r="CB2027" i="1"/>
  <c r="CC2027" i="1"/>
  <c r="CA2028" i="1"/>
  <c r="CB2028" i="1"/>
  <c r="CC2028" i="1"/>
  <c r="CA2029" i="1"/>
  <c r="CB2029" i="1"/>
  <c r="CC2029" i="1"/>
  <c r="CA2030" i="1"/>
  <c r="CB2030" i="1"/>
  <c r="CC2030" i="1"/>
  <c r="CA2031" i="1"/>
  <c r="CB2031" i="1"/>
  <c r="CC2031" i="1"/>
  <c r="CA2032" i="1"/>
  <c r="CB2032" i="1"/>
  <c r="CC2032" i="1"/>
  <c r="CA2033" i="1"/>
  <c r="CB2033" i="1"/>
  <c r="CC2033" i="1"/>
  <c r="CA2034" i="1"/>
  <c r="CB2034" i="1"/>
  <c r="CC2034" i="1"/>
  <c r="CA2035" i="1"/>
  <c r="CB2035" i="1"/>
  <c r="CC2035" i="1"/>
  <c r="CA2036" i="1"/>
  <c r="CB2036" i="1"/>
  <c r="CC2036" i="1"/>
  <c r="CA2037" i="1"/>
  <c r="CB2037" i="1"/>
  <c r="CC2037" i="1"/>
  <c r="CA2038" i="1"/>
  <c r="CB2038" i="1"/>
  <c r="CC2038" i="1"/>
  <c r="CA2039" i="1"/>
  <c r="CB2039" i="1"/>
  <c r="CC2039" i="1"/>
  <c r="CA2040" i="1"/>
  <c r="CB2040" i="1"/>
  <c r="CC2040" i="1"/>
  <c r="CA2041" i="1"/>
  <c r="CB2041" i="1"/>
  <c r="CC2041" i="1"/>
  <c r="CA2042" i="1"/>
  <c r="CB2042" i="1"/>
  <c r="CC2042" i="1"/>
  <c r="CA2043" i="1"/>
  <c r="CB2043" i="1"/>
  <c r="CC2043" i="1"/>
  <c r="CA2044" i="1"/>
  <c r="CB2044" i="1"/>
  <c r="CC2044" i="1"/>
  <c r="CA2045" i="1"/>
  <c r="CB2045" i="1"/>
  <c r="CC2045" i="1"/>
  <c r="CA2046" i="1"/>
  <c r="CB2046" i="1"/>
  <c r="CC2046" i="1"/>
  <c r="CA2047" i="1"/>
  <c r="CB2047" i="1"/>
  <c r="CC2047" i="1"/>
  <c r="CA2048" i="1"/>
  <c r="CB2048" i="1"/>
  <c r="CC2048" i="1"/>
  <c r="CA2049" i="1"/>
  <c r="CB2049" i="1"/>
  <c r="CC2049" i="1"/>
  <c r="CA2050" i="1"/>
  <c r="CB2050" i="1"/>
  <c r="CC2050" i="1"/>
  <c r="CA2051" i="1"/>
  <c r="CB2051" i="1"/>
  <c r="CC2051" i="1"/>
  <c r="CA2052" i="1"/>
  <c r="CB2052" i="1"/>
  <c r="CC2052" i="1"/>
  <c r="CA2053" i="1"/>
  <c r="CB2053" i="1"/>
  <c r="CC2053" i="1"/>
  <c r="CA2054" i="1"/>
  <c r="CB2054" i="1"/>
  <c r="CC2054" i="1"/>
  <c r="CA2055" i="1"/>
  <c r="CB2055" i="1"/>
  <c r="CC2055" i="1"/>
  <c r="CA2056" i="1"/>
  <c r="CB2056" i="1"/>
  <c r="CC2056" i="1"/>
  <c r="CA2057" i="1"/>
  <c r="CB2057" i="1"/>
  <c r="CC2057" i="1"/>
  <c r="CA2058" i="1"/>
  <c r="CB2058" i="1"/>
  <c r="CC2058" i="1"/>
  <c r="CA2059" i="1"/>
  <c r="CB2059" i="1"/>
  <c r="CC2059" i="1"/>
  <c r="CA2060" i="1"/>
  <c r="CB2060" i="1"/>
  <c r="CC2060" i="1"/>
  <c r="CA2061" i="1"/>
  <c r="CB2061" i="1"/>
  <c r="CC2061" i="1"/>
  <c r="CA2062" i="1"/>
  <c r="CB2062" i="1"/>
  <c r="CC2062" i="1"/>
  <c r="CA2063" i="1"/>
  <c r="CB2063" i="1"/>
  <c r="CC2063" i="1"/>
  <c r="CA2064" i="1"/>
  <c r="CB2064" i="1"/>
  <c r="CC2064" i="1"/>
  <c r="CA2065" i="1"/>
  <c r="CB2065" i="1"/>
  <c r="CC2065" i="1"/>
  <c r="CA2066" i="1"/>
  <c r="CB2066" i="1"/>
  <c r="CC2066" i="1"/>
  <c r="CA2067" i="1"/>
  <c r="CB2067" i="1"/>
  <c r="CC2067" i="1"/>
  <c r="CA2068" i="1"/>
  <c r="CB2068" i="1"/>
  <c r="CC2068" i="1"/>
  <c r="CA2069" i="1"/>
  <c r="CB2069" i="1"/>
  <c r="CC2069" i="1"/>
  <c r="CA2070" i="1"/>
  <c r="CB2070" i="1"/>
  <c r="CC2070" i="1"/>
  <c r="CA2071" i="1"/>
  <c r="CB2071" i="1"/>
  <c r="CC2071" i="1"/>
  <c r="CA2072" i="1"/>
  <c r="CB2072" i="1"/>
  <c r="CC2072" i="1"/>
  <c r="CA2073" i="1"/>
  <c r="CB2073" i="1"/>
  <c r="CC2073" i="1"/>
  <c r="CA2074" i="1"/>
  <c r="CB2074" i="1"/>
  <c r="CC2074" i="1"/>
  <c r="CA2075" i="1"/>
  <c r="CB2075" i="1"/>
  <c r="CC2075" i="1"/>
  <c r="CA2076" i="1"/>
  <c r="CB2076" i="1"/>
  <c r="CC2076" i="1"/>
  <c r="CA2077" i="1"/>
  <c r="CB2077" i="1"/>
  <c r="CC2077" i="1"/>
  <c r="CA2078" i="1"/>
  <c r="CB2078" i="1"/>
  <c r="CC2078" i="1"/>
  <c r="CA2079" i="1"/>
  <c r="CB2079" i="1"/>
  <c r="CC2079" i="1"/>
  <c r="CA2080" i="1"/>
  <c r="CB2080" i="1"/>
  <c r="CC2080" i="1"/>
  <c r="CA2081" i="1"/>
  <c r="CB2081" i="1"/>
  <c r="CC2081" i="1"/>
  <c r="CA2082" i="1"/>
  <c r="CB2082" i="1"/>
  <c r="CC2082" i="1"/>
  <c r="CA2083" i="1"/>
  <c r="CB2083" i="1"/>
  <c r="CC2083" i="1"/>
  <c r="CA2084" i="1"/>
  <c r="CB2084" i="1"/>
  <c r="CC2084" i="1"/>
  <c r="CA2085" i="1"/>
  <c r="CB2085" i="1"/>
  <c r="CC2085" i="1"/>
  <c r="CA2086" i="1"/>
  <c r="CB2086" i="1"/>
  <c r="CC2086" i="1"/>
  <c r="CA2087" i="1"/>
  <c r="CB2087" i="1"/>
  <c r="CC2087" i="1"/>
  <c r="CA2088" i="1"/>
  <c r="CB2088" i="1"/>
  <c r="CC2088" i="1"/>
  <c r="CA2089" i="1"/>
  <c r="CB2089" i="1"/>
  <c r="CC2089" i="1"/>
  <c r="CA2090" i="1"/>
  <c r="CB2090" i="1"/>
  <c r="CC2090" i="1"/>
  <c r="CA2091" i="1"/>
  <c r="CB2091" i="1"/>
  <c r="CC2091" i="1"/>
  <c r="CA2092" i="1"/>
  <c r="CB2092" i="1"/>
  <c r="CC2092" i="1"/>
  <c r="CA2093" i="1"/>
  <c r="CB2093" i="1"/>
  <c r="CC2093" i="1"/>
  <c r="CA2094" i="1"/>
  <c r="CB2094" i="1"/>
  <c r="CC2094" i="1"/>
  <c r="CA2095" i="1"/>
  <c r="CB2095" i="1"/>
  <c r="CC2095" i="1"/>
  <c r="CA2096" i="1"/>
  <c r="CB2096" i="1"/>
  <c r="CC2096" i="1"/>
  <c r="CA2097" i="1"/>
  <c r="CB2097" i="1"/>
  <c r="CC2097" i="1"/>
  <c r="CA2098" i="1"/>
  <c r="CB2098" i="1"/>
  <c r="CC2098" i="1"/>
  <c r="CA2099" i="1"/>
  <c r="CB2099" i="1"/>
  <c r="CC2099" i="1"/>
  <c r="CA2100" i="1"/>
  <c r="CB2100" i="1"/>
  <c r="CC2100" i="1"/>
  <c r="CA2101" i="1"/>
  <c r="CB2101" i="1"/>
  <c r="CC2101" i="1"/>
  <c r="CA2102" i="1"/>
  <c r="CB2102" i="1"/>
  <c r="CC2102" i="1"/>
  <c r="CA2103" i="1"/>
  <c r="CB2103" i="1"/>
  <c r="CC2103" i="1"/>
  <c r="CA2104" i="1"/>
  <c r="CB2104" i="1"/>
  <c r="CC2104" i="1"/>
  <c r="CA2105" i="1"/>
  <c r="CB2105" i="1"/>
  <c r="CC2105" i="1"/>
  <c r="CA2106" i="1"/>
  <c r="CB2106" i="1"/>
  <c r="CC2106" i="1"/>
  <c r="CA2107" i="1"/>
  <c r="CB2107" i="1"/>
  <c r="CC2107" i="1"/>
  <c r="CA2108" i="1"/>
  <c r="CB2108" i="1"/>
  <c r="CC2108" i="1"/>
  <c r="CA2109" i="1"/>
  <c r="CB2109" i="1"/>
  <c r="CC2109" i="1"/>
  <c r="CA2110" i="1"/>
  <c r="CB2110" i="1"/>
  <c r="CC2110" i="1"/>
  <c r="CA2111" i="1"/>
  <c r="CB2111" i="1"/>
  <c r="CC2111" i="1"/>
  <c r="CA2112" i="1"/>
  <c r="CB2112" i="1"/>
  <c r="CC2112" i="1"/>
  <c r="CA2113" i="1"/>
  <c r="CB2113" i="1"/>
  <c r="CC2113" i="1"/>
  <c r="CA2114" i="1"/>
  <c r="CB2114" i="1"/>
  <c r="CC2114" i="1"/>
  <c r="CA2115" i="1"/>
  <c r="CB2115" i="1"/>
  <c r="CC2115" i="1"/>
  <c r="CA2116" i="1"/>
  <c r="CB2116" i="1"/>
  <c r="CC2116" i="1"/>
  <c r="CA2117" i="1"/>
  <c r="CB2117" i="1"/>
  <c r="CC2117" i="1"/>
  <c r="CA2118" i="1"/>
  <c r="CB2118" i="1"/>
  <c r="CC2118" i="1"/>
  <c r="CA2119" i="1"/>
  <c r="CB2119" i="1"/>
  <c r="CC2119" i="1"/>
  <c r="CA2120" i="1"/>
  <c r="CB2120" i="1"/>
  <c r="CC2120" i="1"/>
  <c r="CA2121" i="1"/>
  <c r="CB2121" i="1"/>
  <c r="CC2121" i="1"/>
  <c r="CA2122" i="1"/>
  <c r="CB2122" i="1"/>
  <c r="CC2122" i="1"/>
  <c r="CA2123" i="1"/>
  <c r="CB2123" i="1"/>
  <c r="CC2123" i="1"/>
  <c r="CA2124" i="1"/>
  <c r="CB2124" i="1"/>
  <c r="CC2124" i="1"/>
  <c r="CA2125" i="1"/>
  <c r="CB2125" i="1"/>
  <c r="CC2125" i="1"/>
  <c r="CA2126" i="1"/>
  <c r="CB2126" i="1"/>
  <c r="CC2126" i="1"/>
  <c r="CA2127" i="1"/>
  <c r="CB2127" i="1"/>
  <c r="CC2127" i="1"/>
  <c r="CA2128" i="1"/>
  <c r="CB2128" i="1"/>
  <c r="CC2128" i="1"/>
  <c r="CA2129" i="1"/>
  <c r="CB2129" i="1"/>
  <c r="CC2129" i="1"/>
  <c r="CA2130" i="1"/>
  <c r="CB2130" i="1"/>
  <c r="CC2130" i="1"/>
  <c r="CA2131" i="1"/>
  <c r="CB2131" i="1"/>
  <c r="CC2131" i="1"/>
  <c r="CA2132" i="1"/>
  <c r="CB2132" i="1"/>
  <c r="CC2132" i="1"/>
  <c r="CA2133" i="1"/>
  <c r="CB2133" i="1"/>
  <c r="CC2133" i="1"/>
  <c r="CA2134" i="1"/>
  <c r="CB2134" i="1"/>
  <c r="CC2134" i="1"/>
  <c r="CA2135" i="1"/>
  <c r="CB2135" i="1"/>
  <c r="CC2135" i="1"/>
  <c r="CA2136" i="1"/>
  <c r="CB2136" i="1"/>
  <c r="CC2136" i="1"/>
  <c r="CA2137" i="1"/>
  <c r="CB2137" i="1"/>
  <c r="CC2137" i="1"/>
  <c r="CA2138" i="1"/>
  <c r="CB2138" i="1"/>
  <c r="CC2138" i="1"/>
  <c r="CA2139" i="1"/>
  <c r="CB2139" i="1"/>
  <c r="CC2139" i="1"/>
  <c r="CA2140" i="1"/>
  <c r="CB2140" i="1"/>
  <c r="CC2140" i="1"/>
  <c r="CA2141" i="1"/>
  <c r="CB2141" i="1"/>
  <c r="CC2141" i="1"/>
  <c r="CA2142" i="1"/>
  <c r="CB2142" i="1"/>
  <c r="CC2142" i="1"/>
  <c r="CA2143" i="1"/>
  <c r="CB2143" i="1"/>
  <c r="CC2143" i="1"/>
  <c r="CA2144" i="1"/>
  <c r="CB2144" i="1"/>
  <c r="CC2144" i="1"/>
  <c r="CA2145" i="1"/>
  <c r="CB2145" i="1"/>
  <c r="CC2145" i="1"/>
  <c r="CA2146" i="1"/>
  <c r="CB2146" i="1"/>
  <c r="CC2146" i="1"/>
  <c r="CA2147" i="1"/>
  <c r="CB2147" i="1"/>
  <c r="CC2147" i="1"/>
  <c r="CA2148" i="1"/>
  <c r="CB2148" i="1"/>
  <c r="CC2148" i="1"/>
  <c r="CA2149" i="1"/>
  <c r="CB2149" i="1"/>
  <c r="CC2149" i="1"/>
  <c r="CA2150" i="1"/>
  <c r="CB2150" i="1"/>
  <c r="CC2150" i="1"/>
  <c r="CA2151" i="1"/>
  <c r="CB2151" i="1"/>
  <c r="CC2151" i="1"/>
  <c r="CA2152" i="1"/>
  <c r="CB2152" i="1"/>
  <c r="CC2152" i="1"/>
  <c r="CA2153" i="1"/>
  <c r="CB2153" i="1"/>
  <c r="CC2153" i="1"/>
  <c r="CA2154" i="1"/>
  <c r="CB2154" i="1"/>
  <c r="CC2154" i="1"/>
  <c r="CA2155" i="1"/>
  <c r="CB2155" i="1"/>
  <c r="CC2155" i="1"/>
  <c r="CA2156" i="1"/>
  <c r="CB2156" i="1"/>
  <c r="CC2156" i="1"/>
  <c r="CA2157" i="1"/>
  <c r="CB2157" i="1"/>
  <c r="CC2157" i="1"/>
  <c r="CA2158" i="1"/>
  <c r="CB2158" i="1"/>
  <c r="CC2158" i="1"/>
  <c r="CA2159" i="1"/>
  <c r="CB2159" i="1"/>
  <c r="CC2159" i="1"/>
  <c r="CA2160" i="1"/>
  <c r="CB2160" i="1"/>
  <c r="CC2160" i="1"/>
  <c r="CA2161" i="1"/>
  <c r="CB2161" i="1"/>
  <c r="CC2161" i="1"/>
  <c r="CA2162" i="1"/>
  <c r="CB2162" i="1"/>
  <c r="CC2162" i="1"/>
  <c r="CA2163" i="1"/>
  <c r="CB2163" i="1"/>
  <c r="CC2163" i="1"/>
  <c r="CA2164" i="1"/>
  <c r="CB2164" i="1"/>
  <c r="CC2164" i="1"/>
  <c r="CA2165" i="1"/>
  <c r="CB2165" i="1"/>
  <c r="CC2165" i="1"/>
  <c r="CA2166" i="1"/>
  <c r="CB2166" i="1"/>
  <c r="CC2166" i="1"/>
  <c r="CA2167" i="1"/>
  <c r="CB2167" i="1"/>
  <c r="CC2167" i="1"/>
  <c r="CA2168" i="1"/>
  <c r="CB2168" i="1"/>
  <c r="CC2168" i="1"/>
  <c r="CA2169" i="1"/>
  <c r="CB2169" i="1"/>
  <c r="CC2169" i="1"/>
  <c r="CA2170" i="1"/>
  <c r="CB2170" i="1"/>
  <c r="CC2170" i="1"/>
  <c r="CA2171" i="1"/>
  <c r="CB2171" i="1"/>
  <c r="CC2171" i="1"/>
  <c r="CA2172" i="1"/>
  <c r="CB2172" i="1"/>
  <c r="CC2172" i="1"/>
  <c r="CA2173" i="1"/>
  <c r="CB2173" i="1"/>
  <c r="CC2173" i="1"/>
  <c r="CA2174" i="1"/>
  <c r="CB2174" i="1"/>
  <c r="CC2174" i="1"/>
  <c r="CA2175" i="1"/>
  <c r="CB2175" i="1"/>
  <c r="CC2175" i="1"/>
  <c r="CA2176" i="1"/>
  <c r="CB2176" i="1"/>
  <c r="CC2176" i="1"/>
  <c r="CA2177" i="1"/>
  <c r="CB2177" i="1"/>
  <c r="CC2177" i="1"/>
  <c r="CA2178" i="1"/>
  <c r="CB2178" i="1"/>
  <c r="CC2178" i="1"/>
  <c r="CA2179" i="1"/>
  <c r="CB2179" i="1"/>
  <c r="CC2179" i="1"/>
  <c r="CA2180" i="1"/>
  <c r="CB2180" i="1"/>
  <c r="CC2180" i="1"/>
  <c r="CA2181" i="1"/>
  <c r="CB2181" i="1"/>
  <c r="CC2181" i="1"/>
  <c r="CA2182" i="1"/>
  <c r="CB2182" i="1"/>
  <c r="CC2182" i="1"/>
  <c r="CA2183" i="1"/>
  <c r="CB2183" i="1"/>
  <c r="CC2183" i="1"/>
  <c r="CA2184" i="1"/>
  <c r="CB2184" i="1"/>
  <c r="CC2184" i="1"/>
  <c r="CA2185" i="1"/>
  <c r="CB2185" i="1"/>
  <c r="CC2185" i="1"/>
  <c r="CA2186" i="1"/>
  <c r="CB2186" i="1"/>
  <c r="CC2186" i="1"/>
  <c r="CA2187" i="1"/>
  <c r="CB2187" i="1"/>
  <c r="CC2187" i="1"/>
  <c r="CA2188" i="1"/>
  <c r="CB2188" i="1"/>
  <c r="CC2188" i="1"/>
  <c r="CA2189" i="1"/>
  <c r="CB2189" i="1"/>
  <c r="CC2189" i="1"/>
  <c r="CA2190" i="1"/>
  <c r="CB2190" i="1"/>
  <c r="CC2190" i="1"/>
  <c r="CA2191" i="1"/>
  <c r="CB2191" i="1"/>
  <c r="CC2191" i="1"/>
  <c r="CA2192" i="1"/>
  <c r="CB2192" i="1"/>
  <c r="CC2192" i="1"/>
  <c r="CA2193" i="1"/>
  <c r="CB2193" i="1"/>
  <c r="CC2193" i="1"/>
  <c r="CA2194" i="1"/>
  <c r="CB2194" i="1"/>
  <c r="CC2194" i="1"/>
  <c r="CA2195" i="1"/>
  <c r="CB2195" i="1"/>
  <c r="CC2195" i="1"/>
  <c r="CA2196" i="1"/>
  <c r="CB2196" i="1"/>
  <c r="CC2196" i="1"/>
  <c r="CA2197" i="1"/>
  <c r="CB2197" i="1"/>
  <c r="CC2197" i="1"/>
  <c r="CA2198" i="1"/>
  <c r="CB2198" i="1"/>
  <c r="CC2198" i="1"/>
  <c r="CA2199" i="1"/>
  <c r="CB2199" i="1"/>
  <c r="CC2199" i="1"/>
  <c r="CA2200" i="1"/>
  <c r="CB2200" i="1"/>
  <c r="CC2200" i="1"/>
  <c r="CA2201" i="1"/>
  <c r="CB2201" i="1"/>
  <c r="CC2201" i="1"/>
  <c r="CA2202" i="1"/>
  <c r="CB2202" i="1"/>
  <c r="CC2202" i="1"/>
  <c r="CA2203" i="1"/>
  <c r="CB2203" i="1"/>
  <c r="CC2203" i="1"/>
  <c r="CA2204" i="1"/>
  <c r="CB2204" i="1"/>
  <c r="CC2204" i="1"/>
  <c r="CA2205" i="1"/>
  <c r="CB2205" i="1"/>
  <c r="CC2205" i="1"/>
  <c r="CA2206" i="1"/>
  <c r="CB2206" i="1"/>
  <c r="CC2206" i="1"/>
  <c r="CA2207" i="1"/>
  <c r="CB2207" i="1"/>
  <c r="CC2207" i="1"/>
  <c r="CA2208" i="1"/>
  <c r="CB2208" i="1"/>
  <c r="CC2208" i="1"/>
  <c r="CA2209" i="1"/>
  <c r="CB2209" i="1"/>
  <c r="CC2209" i="1"/>
  <c r="CA2210" i="1"/>
  <c r="CB2210" i="1"/>
  <c r="CC2210" i="1"/>
  <c r="CA2211" i="1"/>
  <c r="CB2211" i="1"/>
  <c r="CC2211" i="1"/>
  <c r="CA2212" i="1"/>
  <c r="CB2212" i="1"/>
  <c r="CC2212" i="1"/>
  <c r="CA2213" i="1"/>
  <c r="CB2213" i="1"/>
  <c r="CC2213" i="1"/>
  <c r="CA2214" i="1"/>
  <c r="CB2214" i="1"/>
  <c r="CC2214" i="1"/>
  <c r="CA2215" i="1"/>
  <c r="CB2215" i="1"/>
  <c r="CC2215" i="1"/>
  <c r="CA2216" i="1"/>
  <c r="CB2216" i="1"/>
  <c r="CC2216" i="1"/>
  <c r="CA2217" i="1"/>
  <c r="CB2217" i="1"/>
  <c r="CC2217" i="1"/>
  <c r="CA2218" i="1"/>
  <c r="CB2218" i="1"/>
  <c r="CC2218" i="1"/>
  <c r="CA2219" i="1"/>
  <c r="CB2219" i="1"/>
  <c r="CC2219" i="1"/>
  <c r="CA2220" i="1"/>
  <c r="CB2220" i="1"/>
  <c r="CC2220" i="1"/>
  <c r="CA2221" i="1"/>
  <c r="CB2221" i="1"/>
  <c r="CC2221" i="1"/>
  <c r="CA2222" i="1"/>
  <c r="CB2222" i="1"/>
  <c r="CC2222" i="1"/>
  <c r="CA2223" i="1"/>
  <c r="CB2223" i="1"/>
  <c r="CC2223" i="1"/>
  <c r="CA2224" i="1"/>
  <c r="CB2224" i="1"/>
  <c r="CC2224" i="1"/>
  <c r="CA2225" i="1"/>
  <c r="CB2225" i="1"/>
  <c r="CC2225" i="1"/>
  <c r="CA2226" i="1"/>
  <c r="CB2226" i="1"/>
  <c r="CC2226" i="1"/>
  <c r="CA2227" i="1"/>
  <c r="CB2227" i="1"/>
  <c r="CC2227" i="1"/>
  <c r="CA2228" i="1"/>
  <c r="CB2228" i="1"/>
  <c r="CC2228" i="1"/>
  <c r="CA2229" i="1"/>
  <c r="CB2229" i="1"/>
  <c r="CC2229" i="1"/>
  <c r="CA2230" i="1"/>
  <c r="CB2230" i="1"/>
  <c r="CC2230" i="1"/>
  <c r="CA2231" i="1"/>
  <c r="CB2231" i="1"/>
  <c r="CC2231" i="1"/>
  <c r="CA2232" i="1"/>
  <c r="CB2232" i="1"/>
  <c r="CC2232" i="1"/>
  <c r="CA2233" i="1"/>
  <c r="CB2233" i="1"/>
  <c r="CC2233" i="1"/>
  <c r="CA2234" i="1"/>
  <c r="CB2234" i="1"/>
  <c r="CC2234" i="1"/>
  <c r="CA2235" i="1"/>
  <c r="CB2235" i="1"/>
  <c r="CC2235" i="1"/>
  <c r="CA2236" i="1"/>
  <c r="CB2236" i="1"/>
  <c r="CC2236" i="1"/>
  <c r="CA2237" i="1"/>
  <c r="CB2237" i="1"/>
  <c r="CC2237" i="1"/>
  <c r="CA2238" i="1"/>
  <c r="CB2238" i="1"/>
  <c r="CC2238" i="1"/>
  <c r="CA2239" i="1"/>
  <c r="CB2239" i="1"/>
  <c r="CC2239" i="1"/>
  <c r="CA2240" i="1"/>
  <c r="CB2240" i="1"/>
  <c r="CC2240" i="1"/>
  <c r="CA2241" i="1"/>
  <c r="CB2241" i="1"/>
  <c r="CC2241" i="1"/>
  <c r="CA2242" i="1"/>
  <c r="CB2242" i="1"/>
  <c r="CC2242" i="1"/>
  <c r="CA2243" i="1"/>
  <c r="CB2243" i="1"/>
  <c r="CC2243" i="1"/>
  <c r="CA2244" i="1"/>
  <c r="CB2244" i="1"/>
  <c r="CC2244" i="1"/>
  <c r="CA2245" i="1"/>
  <c r="CB2245" i="1"/>
  <c r="CC2245" i="1"/>
  <c r="CA2246" i="1"/>
  <c r="CB2246" i="1"/>
  <c r="CC2246" i="1"/>
  <c r="CA2247" i="1"/>
  <c r="CB2247" i="1"/>
  <c r="CC2247" i="1"/>
  <c r="CA2248" i="1"/>
  <c r="CB2248" i="1"/>
  <c r="CC2248" i="1"/>
  <c r="CA2249" i="1"/>
  <c r="CB2249" i="1"/>
  <c r="CC2249" i="1"/>
  <c r="CA2250" i="1"/>
  <c r="CB2250" i="1"/>
  <c r="CC2250" i="1"/>
  <c r="CA2251" i="1"/>
  <c r="CB2251" i="1"/>
  <c r="CC2251" i="1"/>
  <c r="CA2252" i="1"/>
  <c r="CB2252" i="1"/>
  <c r="CC2252" i="1"/>
  <c r="CA2253" i="1"/>
  <c r="CB2253" i="1"/>
  <c r="CC2253" i="1"/>
  <c r="CA2254" i="1"/>
  <c r="CB2254" i="1"/>
  <c r="CC2254" i="1"/>
  <c r="CA2255" i="1"/>
  <c r="CB2255" i="1"/>
  <c r="CC2255" i="1"/>
  <c r="CA2256" i="1"/>
  <c r="CB2256" i="1"/>
  <c r="CC2256" i="1"/>
  <c r="CA2257" i="1"/>
  <c r="CB2257" i="1"/>
  <c r="CC2257" i="1"/>
  <c r="CA2258" i="1"/>
  <c r="CB2258" i="1"/>
  <c r="CC2258" i="1"/>
  <c r="CA2259" i="1"/>
  <c r="CB2259" i="1"/>
  <c r="CC2259" i="1"/>
  <c r="CA2260" i="1"/>
  <c r="CB2260" i="1"/>
  <c r="CC2260" i="1"/>
  <c r="CA2261" i="1"/>
  <c r="CB2261" i="1"/>
  <c r="CC2261" i="1"/>
  <c r="CA2262" i="1"/>
  <c r="CB2262" i="1"/>
  <c r="CC2262" i="1"/>
  <c r="CA2263" i="1"/>
  <c r="CB2263" i="1"/>
  <c r="CC2263" i="1"/>
  <c r="CA2264" i="1"/>
  <c r="CB2264" i="1"/>
  <c r="CC2264" i="1"/>
  <c r="CA2265" i="1"/>
  <c r="CB2265" i="1"/>
  <c r="CC2265" i="1"/>
  <c r="CA2266" i="1"/>
  <c r="CB2266" i="1"/>
  <c r="CC2266" i="1"/>
  <c r="CA2267" i="1"/>
  <c r="CB2267" i="1"/>
  <c r="CC2267" i="1"/>
  <c r="CA2268" i="1"/>
  <c r="CB2268" i="1"/>
  <c r="CC2268" i="1"/>
  <c r="CA2269" i="1"/>
  <c r="CB2269" i="1"/>
  <c r="CC2269" i="1"/>
  <c r="CA2270" i="1"/>
  <c r="CB2270" i="1"/>
  <c r="CC2270" i="1"/>
  <c r="CA2271" i="1"/>
  <c r="CB2271" i="1"/>
  <c r="CC2271" i="1"/>
  <c r="CA2272" i="1"/>
  <c r="CB2272" i="1"/>
  <c r="CC2272" i="1"/>
  <c r="CA2273" i="1"/>
  <c r="CB2273" i="1"/>
  <c r="CC2273" i="1"/>
  <c r="CA2274" i="1"/>
  <c r="CB2274" i="1"/>
  <c r="CC2274" i="1"/>
  <c r="CA2275" i="1"/>
  <c r="CB2275" i="1"/>
  <c r="CC2275" i="1"/>
  <c r="CA2276" i="1"/>
  <c r="CB2276" i="1"/>
  <c r="CC2276" i="1"/>
  <c r="CA2277" i="1"/>
  <c r="CB2277" i="1"/>
  <c r="CC2277" i="1"/>
  <c r="CA2278" i="1"/>
  <c r="CB2278" i="1"/>
  <c r="CC2278" i="1"/>
  <c r="CA2279" i="1"/>
  <c r="CB2279" i="1"/>
  <c r="CC2279" i="1"/>
  <c r="CA2280" i="1"/>
  <c r="CB2280" i="1"/>
  <c r="CC2280" i="1"/>
  <c r="CA2281" i="1"/>
  <c r="CB2281" i="1"/>
  <c r="CC2281" i="1"/>
  <c r="CA2282" i="1"/>
  <c r="CB2282" i="1"/>
  <c r="CC2282" i="1"/>
  <c r="CA2283" i="1"/>
  <c r="CB2283" i="1"/>
  <c r="CC2283" i="1"/>
  <c r="CA2284" i="1"/>
  <c r="CB2284" i="1"/>
  <c r="CC2284" i="1"/>
  <c r="CA2285" i="1"/>
  <c r="CB2285" i="1"/>
  <c r="CC2285" i="1"/>
  <c r="CA2286" i="1"/>
  <c r="CB2286" i="1"/>
  <c r="CC2286" i="1"/>
  <c r="CA2287" i="1"/>
  <c r="CB2287" i="1"/>
  <c r="CC2287" i="1"/>
  <c r="CA2288" i="1"/>
  <c r="CB2288" i="1"/>
  <c r="CC2288" i="1"/>
  <c r="CA2289" i="1"/>
  <c r="CB2289" i="1"/>
  <c r="CC2289" i="1"/>
  <c r="CA2290" i="1"/>
  <c r="CB2290" i="1"/>
  <c r="CC2290" i="1"/>
  <c r="CA2291" i="1"/>
  <c r="CB2291" i="1"/>
  <c r="CC2291" i="1"/>
  <c r="CA2292" i="1"/>
  <c r="CB2292" i="1"/>
  <c r="CC2292" i="1"/>
  <c r="CA2293" i="1"/>
  <c r="CB2293" i="1"/>
  <c r="CC2293" i="1"/>
  <c r="CA2294" i="1"/>
  <c r="CB2294" i="1"/>
  <c r="CC2294" i="1"/>
  <c r="CA2295" i="1"/>
  <c r="CB2295" i="1"/>
  <c r="CC2295" i="1"/>
  <c r="CA2296" i="1"/>
  <c r="CB2296" i="1"/>
  <c r="CC2296" i="1"/>
  <c r="CA2297" i="1"/>
  <c r="CB2297" i="1"/>
  <c r="CC2297" i="1"/>
  <c r="CA2298" i="1"/>
  <c r="CB2298" i="1"/>
  <c r="CC2298" i="1"/>
  <c r="CA2299" i="1"/>
  <c r="CB2299" i="1"/>
  <c r="CC2299" i="1"/>
  <c r="CA2300" i="1"/>
  <c r="CB2300" i="1"/>
  <c r="CC2300" i="1"/>
  <c r="CA2301" i="1"/>
  <c r="CB2301" i="1"/>
  <c r="CC2301" i="1"/>
  <c r="CA2302" i="1"/>
  <c r="CB2302" i="1"/>
  <c r="CC2302" i="1"/>
  <c r="CA2303" i="1"/>
  <c r="CB2303" i="1"/>
  <c r="CC2303" i="1"/>
  <c r="CA2304" i="1"/>
  <c r="CB2304" i="1"/>
  <c r="CC2304" i="1"/>
  <c r="CA2305" i="1"/>
  <c r="CB2305" i="1"/>
  <c r="CC2305" i="1"/>
  <c r="CA2306" i="1"/>
  <c r="CB2306" i="1"/>
  <c r="CC2306" i="1"/>
  <c r="CA2307" i="1"/>
  <c r="CB2307" i="1"/>
  <c r="CC2307" i="1"/>
  <c r="CA2308" i="1"/>
  <c r="CB2308" i="1"/>
  <c r="CC2308" i="1"/>
  <c r="CA2309" i="1"/>
  <c r="CB2309" i="1"/>
  <c r="CC2309" i="1"/>
  <c r="CA2310" i="1"/>
  <c r="CB2310" i="1"/>
  <c r="CC2310" i="1"/>
  <c r="CA2311" i="1"/>
  <c r="CB2311" i="1"/>
  <c r="CC2311" i="1"/>
  <c r="CA2312" i="1"/>
  <c r="CB2312" i="1"/>
  <c r="CC2312" i="1"/>
  <c r="CA2313" i="1"/>
  <c r="CB2313" i="1"/>
  <c r="CC2313" i="1"/>
  <c r="CA2314" i="1"/>
  <c r="CB2314" i="1"/>
  <c r="CC2314" i="1"/>
  <c r="CA2315" i="1"/>
  <c r="CB2315" i="1"/>
  <c r="CC2315" i="1"/>
  <c r="CA2316" i="1"/>
  <c r="CB2316" i="1"/>
  <c r="CC2316" i="1"/>
  <c r="CA2317" i="1"/>
  <c r="CB2317" i="1"/>
  <c r="CC2317" i="1"/>
  <c r="CA2318" i="1"/>
  <c r="CB2318" i="1"/>
  <c r="CC2318" i="1"/>
  <c r="CA2319" i="1"/>
  <c r="CB2319" i="1"/>
  <c r="CC2319" i="1"/>
  <c r="CA2320" i="1"/>
  <c r="CB2320" i="1"/>
  <c r="CC2320" i="1"/>
  <c r="CA2321" i="1"/>
  <c r="CB2321" i="1"/>
  <c r="CC2321" i="1"/>
  <c r="CA2322" i="1"/>
  <c r="CB2322" i="1"/>
  <c r="CC2322" i="1"/>
  <c r="CA2323" i="1"/>
  <c r="CB2323" i="1"/>
  <c r="CC2323" i="1"/>
  <c r="CA2324" i="1"/>
  <c r="CB2324" i="1"/>
  <c r="CC2324" i="1"/>
  <c r="CA2325" i="1"/>
  <c r="CB2325" i="1"/>
  <c r="CC2325" i="1"/>
  <c r="CA2326" i="1"/>
  <c r="CB2326" i="1"/>
  <c r="CC2326" i="1"/>
  <c r="CA2327" i="1"/>
  <c r="CB2327" i="1"/>
  <c r="CC2327" i="1"/>
  <c r="CA2328" i="1"/>
  <c r="CB2328" i="1"/>
  <c r="CC2328" i="1"/>
  <c r="CA2329" i="1"/>
  <c r="CB2329" i="1"/>
  <c r="CC2329" i="1"/>
  <c r="CA2330" i="1"/>
  <c r="CB2330" i="1"/>
  <c r="CC2330" i="1"/>
  <c r="CA2331" i="1"/>
  <c r="CB2331" i="1"/>
  <c r="CC2331" i="1"/>
  <c r="CA2332" i="1"/>
  <c r="CB2332" i="1"/>
  <c r="CC2332" i="1"/>
  <c r="CA2333" i="1"/>
  <c r="CB2333" i="1"/>
  <c r="CC2333" i="1"/>
  <c r="CA2334" i="1"/>
  <c r="CB2334" i="1"/>
  <c r="CC2334" i="1"/>
  <c r="CA2335" i="1"/>
  <c r="CB2335" i="1"/>
  <c r="CC2335" i="1"/>
  <c r="CA2336" i="1"/>
  <c r="CB2336" i="1"/>
  <c r="CC2336" i="1"/>
  <c r="CA2337" i="1"/>
  <c r="CB2337" i="1"/>
  <c r="CC2337" i="1"/>
  <c r="CA2338" i="1"/>
  <c r="CB2338" i="1"/>
  <c r="CC2338" i="1"/>
  <c r="CA2339" i="1"/>
  <c r="CB2339" i="1"/>
  <c r="CC2339" i="1"/>
  <c r="CA2340" i="1"/>
  <c r="CB2340" i="1"/>
  <c r="CC2340" i="1"/>
  <c r="CA2341" i="1"/>
  <c r="CB2341" i="1"/>
  <c r="CC2341" i="1"/>
  <c r="CA2342" i="1"/>
  <c r="CB2342" i="1"/>
  <c r="CC2342" i="1"/>
  <c r="CA2343" i="1"/>
  <c r="CB2343" i="1"/>
  <c r="CC2343" i="1"/>
  <c r="CA2344" i="1"/>
  <c r="CB2344" i="1"/>
  <c r="CC2344" i="1"/>
  <c r="CA2345" i="1"/>
  <c r="CB2345" i="1"/>
  <c r="CC2345" i="1"/>
  <c r="CA2346" i="1"/>
  <c r="CB2346" i="1"/>
  <c r="CC2346" i="1"/>
  <c r="CA2347" i="1"/>
  <c r="CB2347" i="1"/>
  <c r="CC2347" i="1"/>
  <c r="CA2348" i="1"/>
  <c r="CB2348" i="1"/>
  <c r="CC2348" i="1"/>
  <c r="CA2349" i="1"/>
  <c r="CB2349" i="1"/>
  <c r="CC2349" i="1"/>
  <c r="CA2350" i="1"/>
  <c r="CB2350" i="1"/>
  <c r="CC2350" i="1"/>
  <c r="CA2351" i="1"/>
  <c r="CB2351" i="1"/>
  <c r="CC2351" i="1"/>
  <c r="CA2352" i="1"/>
  <c r="CB2352" i="1"/>
  <c r="CC2352" i="1"/>
  <c r="CA2353" i="1"/>
  <c r="CB2353" i="1"/>
  <c r="CC2353" i="1"/>
  <c r="CA2354" i="1"/>
  <c r="CB2354" i="1"/>
  <c r="CC2354" i="1"/>
  <c r="CA2355" i="1"/>
  <c r="CB2355" i="1"/>
  <c r="CC2355" i="1"/>
  <c r="CA2356" i="1"/>
  <c r="CB2356" i="1"/>
  <c r="CC2356" i="1"/>
  <c r="CA2357" i="1"/>
  <c r="CB2357" i="1"/>
  <c r="CC2357" i="1"/>
  <c r="CA2358" i="1"/>
  <c r="CB2358" i="1"/>
  <c r="CC2358" i="1"/>
  <c r="CA2359" i="1"/>
  <c r="CB2359" i="1"/>
  <c r="CC2359" i="1"/>
  <c r="CA2360" i="1"/>
  <c r="CB2360" i="1"/>
  <c r="CC2360" i="1"/>
  <c r="CA2361" i="1"/>
  <c r="CB2361" i="1"/>
  <c r="CC2361" i="1"/>
  <c r="CA2362" i="1"/>
  <c r="CB2362" i="1"/>
  <c r="CC2362" i="1"/>
  <c r="CA2363" i="1"/>
  <c r="CB2363" i="1"/>
  <c r="CC2363" i="1"/>
  <c r="CA2364" i="1"/>
  <c r="CB2364" i="1"/>
  <c r="CC2364" i="1"/>
  <c r="CA2365" i="1"/>
  <c r="CB2365" i="1"/>
  <c r="CC2365" i="1"/>
  <c r="CA2366" i="1"/>
  <c r="CB2366" i="1"/>
  <c r="CC2366" i="1"/>
  <c r="CA2367" i="1"/>
  <c r="CB2367" i="1"/>
  <c r="CC2367" i="1"/>
  <c r="CA2368" i="1"/>
  <c r="CB2368" i="1"/>
  <c r="CC2368" i="1"/>
  <c r="CA2369" i="1"/>
  <c r="CB2369" i="1"/>
  <c r="CC2369" i="1"/>
  <c r="CA2370" i="1"/>
  <c r="CB2370" i="1"/>
  <c r="CC2370" i="1"/>
  <c r="CA2371" i="1"/>
  <c r="CB2371" i="1"/>
  <c r="CC2371" i="1"/>
  <c r="CA2372" i="1"/>
  <c r="CB2372" i="1"/>
  <c r="CC2372" i="1"/>
  <c r="CA2373" i="1"/>
  <c r="CB2373" i="1"/>
  <c r="CC2373" i="1"/>
  <c r="CA2374" i="1"/>
  <c r="CB2374" i="1"/>
  <c r="CC2374" i="1"/>
  <c r="CA2375" i="1"/>
  <c r="CB2375" i="1"/>
  <c r="CC2375" i="1"/>
  <c r="CA2376" i="1"/>
  <c r="CB2376" i="1"/>
  <c r="CC2376" i="1"/>
  <c r="CA2377" i="1"/>
  <c r="CB2377" i="1"/>
  <c r="CC2377" i="1"/>
  <c r="CA2378" i="1"/>
  <c r="CB2378" i="1"/>
  <c r="CC2378" i="1"/>
  <c r="CA2379" i="1"/>
  <c r="CB2379" i="1"/>
  <c r="CC2379" i="1"/>
  <c r="CA2380" i="1"/>
  <c r="CB2380" i="1"/>
  <c r="CC2380" i="1"/>
  <c r="CA2381" i="1"/>
  <c r="CB2381" i="1"/>
  <c r="CC2381" i="1"/>
  <c r="CA2382" i="1"/>
  <c r="CB2382" i="1"/>
  <c r="CC2382" i="1"/>
  <c r="CA2383" i="1"/>
  <c r="CB2383" i="1"/>
  <c r="CC2383" i="1"/>
  <c r="CA2384" i="1"/>
  <c r="CB2384" i="1"/>
  <c r="CC2384" i="1"/>
  <c r="CA2385" i="1"/>
  <c r="CB2385" i="1"/>
  <c r="CC2385" i="1"/>
  <c r="CA2386" i="1"/>
  <c r="CB2386" i="1"/>
  <c r="CC2386" i="1"/>
  <c r="CA2387" i="1"/>
  <c r="CB2387" i="1"/>
  <c r="CC2387" i="1"/>
  <c r="CA2388" i="1"/>
  <c r="CB2388" i="1"/>
  <c r="CC2388" i="1"/>
  <c r="CA2389" i="1"/>
  <c r="CB2389" i="1"/>
  <c r="CC2389" i="1"/>
  <c r="CA2390" i="1"/>
  <c r="CB2390" i="1"/>
  <c r="CC2390" i="1"/>
  <c r="CA2391" i="1"/>
  <c r="CB2391" i="1"/>
  <c r="CC2391" i="1"/>
  <c r="CA2392" i="1"/>
  <c r="CB2392" i="1"/>
  <c r="CC2392" i="1"/>
  <c r="CA2393" i="1"/>
  <c r="CB2393" i="1"/>
  <c r="CC2393" i="1"/>
  <c r="CA2394" i="1"/>
  <c r="CB2394" i="1"/>
  <c r="CC2394" i="1"/>
  <c r="CA2395" i="1"/>
  <c r="CB2395" i="1"/>
  <c r="CC2395" i="1"/>
  <c r="CA2396" i="1"/>
  <c r="CB2396" i="1"/>
  <c r="CC2396" i="1"/>
  <c r="CA2397" i="1"/>
  <c r="CB2397" i="1"/>
  <c r="CC2397" i="1"/>
  <c r="CA2398" i="1"/>
  <c r="CB2398" i="1"/>
  <c r="CC2398" i="1"/>
  <c r="CA2399" i="1"/>
  <c r="CB2399" i="1"/>
  <c r="CC2399" i="1"/>
  <c r="CA2400" i="1"/>
  <c r="CB2400" i="1"/>
  <c r="CC2400" i="1"/>
  <c r="CA2401" i="1"/>
  <c r="CB2401" i="1"/>
  <c r="CC2401" i="1"/>
  <c r="CA2402" i="1"/>
  <c r="CB2402" i="1"/>
  <c r="CC2402" i="1"/>
  <c r="CA2403" i="1"/>
  <c r="CB2403" i="1"/>
  <c r="CC2403" i="1"/>
  <c r="CA2404" i="1"/>
  <c r="CB2404" i="1"/>
  <c r="CC2404" i="1"/>
  <c r="CA2405" i="1"/>
  <c r="CB2405" i="1"/>
  <c r="CC2405" i="1"/>
  <c r="CA2406" i="1"/>
  <c r="CB2406" i="1"/>
  <c r="CC2406" i="1"/>
  <c r="CA2407" i="1"/>
  <c r="CB2407" i="1"/>
  <c r="CC2407" i="1"/>
  <c r="CA2408" i="1"/>
  <c r="CB2408" i="1"/>
  <c r="CC2408" i="1"/>
  <c r="CA2409" i="1"/>
  <c r="CB2409" i="1"/>
  <c r="CC2409" i="1"/>
  <c r="CA2410" i="1"/>
  <c r="CB2410" i="1"/>
  <c r="CC2410" i="1"/>
  <c r="CA2411" i="1"/>
  <c r="CB2411" i="1"/>
  <c r="CC2411" i="1"/>
  <c r="CA2412" i="1"/>
  <c r="CB2412" i="1"/>
  <c r="CC2412" i="1"/>
  <c r="CA2413" i="1"/>
  <c r="CB2413" i="1"/>
  <c r="CC2413" i="1"/>
  <c r="CA2414" i="1"/>
  <c r="CB2414" i="1"/>
  <c r="CC2414" i="1"/>
  <c r="CA2415" i="1"/>
  <c r="CB2415" i="1"/>
  <c r="CC2415" i="1"/>
  <c r="CA2416" i="1"/>
  <c r="CB2416" i="1"/>
  <c r="CC2416" i="1"/>
  <c r="CA2417" i="1"/>
  <c r="CB2417" i="1"/>
  <c r="CC2417" i="1"/>
  <c r="CA2418" i="1"/>
  <c r="CB2418" i="1"/>
  <c r="CC2418" i="1"/>
  <c r="CA2419" i="1"/>
  <c r="CB2419" i="1"/>
  <c r="CC2419" i="1"/>
  <c r="CA2420" i="1"/>
  <c r="CB2420" i="1"/>
  <c r="CC2420" i="1"/>
  <c r="CA2421" i="1"/>
  <c r="CB2421" i="1"/>
  <c r="CC2421" i="1"/>
  <c r="CA2422" i="1"/>
  <c r="CB2422" i="1"/>
  <c r="CC2422" i="1"/>
  <c r="CA2423" i="1"/>
  <c r="CB2423" i="1"/>
  <c r="CC2423" i="1"/>
  <c r="CA2424" i="1"/>
  <c r="CB2424" i="1"/>
  <c r="CC2424" i="1"/>
  <c r="CA2425" i="1"/>
  <c r="CB2425" i="1"/>
  <c r="CC2425" i="1"/>
  <c r="CA2426" i="1"/>
  <c r="CB2426" i="1"/>
  <c r="CC2426" i="1"/>
  <c r="CA2427" i="1"/>
  <c r="CB2427" i="1"/>
  <c r="CC2427" i="1"/>
  <c r="CA2428" i="1"/>
  <c r="CB2428" i="1"/>
  <c r="CC2428" i="1"/>
  <c r="CA2429" i="1"/>
  <c r="CB2429" i="1"/>
  <c r="CC2429" i="1"/>
  <c r="CA2430" i="1"/>
  <c r="CB2430" i="1"/>
  <c r="CC2430" i="1"/>
  <c r="CA2431" i="1"/>
  <c r="CB2431" i="1"/>
  <c r="CC2431" i="1"/>
  <c r="CA2432" i="1"/>
  <c r="CB2432" i="1"/>
  <c r="CC2432" i="1"/>
  <c r="CA2433" i="1"/>
  <c r="CB2433" i="1"/>
  <c r="CC2433" i="1"/>
  <c r="CA2434" i="1"/>
  <c r="CB2434" i="1"/>
  <c r="CC2434" i="1"/>
  <c r="CA2435" i="1"/>
  <c r="CB2435" i="1"/>
  <c r="CC2435" i="1"/>
  <c r="CA2436" i="1"/>
  <c r="CB2436" i="1"/>
  <c r="CC2436" i="1"/>
  <c r="CA2437" i="1"/>
  <c r="CB2437" i="1"/>
  <c r="CC2437" i="1"/>
  <c r="CA2438" i="1"/>
  <c r="CB2438" i="1"/>
  <c r="CC2438" i="1"/>
  <c r="CA2439" i="1"/>
  <c r="CB2439" i="1"/>
  <c r="CC2439" i="1"/>
  <c r="CA2440" i="1"/>
  <c r="CB2440" i="1"/>
  <c r="CC2440" i="1"/>
  <c r="CA2441" i="1"/>
  <c r="CB2441" i="1"/>
  <c r="CC2441" i="1"/>
  <c r="CA2442" i="1"/>
  <c r="CB2442" i="1"/>
  <c r="CC2442" i="1"/>
  <c r="CA2443" i="1"/>
  <c r="CB2443" i="1"/>
  <c r="CC2443" i="1"/>
  <c r="CA2444" i="1"/>
  <c r="CB2444" i="1"/>
  <c r="CC2444" i="1"/>
  <c r="CA2445" i="1"/>
  <c r="CB2445" i="1"/>
  <c r="CC2445" i="1"/>
  <c r="CA2446" i="1"/>
  <c r="CB2446" i="1"/>
  <c r="CC2446" i="1"/>
  <c r="CA2447" i="1"/>
  <c r="CB2447" i="1"/>
  <c r="CC2447" i="1"/>
  <c r="CA2448" i="1"/>
  <c r="CB2448" i="1"/>
  <c r="CC2448" i="1"/>
  <c r="CA2449" i="1"/>
  <c r="CB2449" i="1"/>
  <c r="CC2449" i="1"/>
  <c r="CA2450" i="1"/>
  <c r="CB2450" i="1"/>
  <c r="CC2450" i="1"/>
  <c r="CA2451" i="1"/>
  <c r="CB2451" i="1"/>
  <c r="CC2451" i="1"/>
  <c r="CA2452" i="1"/>
  <c r="CB2452" i="1"/>
  <c r="CC2452" i="1"/>
  <c r="CA2453" i="1"/>
  <c r="CB2453" i="1"/>
  <c r="CC2453" i="1"/>
  <c r="CA2454" i="1"/>
  <c r="CB2454" i="1"/>
  <c r="CC2454" i="1"/>
  <c r="CA2455" i="1"/>
  <c r="CB2455" i="1"/>
  <c r="CC2455" i="1"/>
  <c r="CA2456" i="1"/>
  <c r="CB2456" i="1"/>
  <c r="CC2456" i="1"/>
  <c r="CA2457" i="1"/>
  <c r="CB2457" i="1"/>
  <c r="CC2457" i="1"/>
  <c r="CA2458" i="1"/>
  <c r="CB2458" i="1"/>
  <c r="CC2458" i="1"/>
  <c r="CA2459" i="1"/>
  <c r="CB2459" i="1"/>
  <c r="CC2459" i="1"/>
  <c r="CA2460" i="1"/>
  <c r="CB2460" i="1"/>
  <c r="CC2460" i="1"/>
  <c r="CA2461" i="1"/>
  <c r="CB2461" i="1"/>
  <c r="CC2461" i="1"/>
  <c r="CA2462" i="1"/>
  <c r="CB2462" i="1"/>
  <c r="CC2462" i="1"/>
  <c r="CA2463" i="1"/>
  <c r="CB2463" i="1"/>
  <c r="CC2463" i="1"/>
  <c r="CA2464" i="1"/>
  <c r="CB2464" i="1"/>
  <c r="CC2464" i="1"/>
  <c r="CA2465" i="1"/>
  <c r="CB2465" i="1"/>
  <c r="CC2465" i="1"/>
  <c r="CA2466" i="1"/>
  <c r="CB2466" i="1"/>
  <c r="CC2466" i="1"/>
  <c r="CA2467" i="1"/>
  <c r="CB2467" i="1"/>
  <c r="CC2467" i="1"/>
  <c r="CA2468" i="1"/>
  <c r="CB2468" i="1"/>
  <c r="CC2468" i="1"/>
  <c r="CA2469" i="1"/>
  <c r="CB2469" i="1"/>
  <c r="CC2469" i="1"/>
  <c r="CA2470" i="1"/>
  <c r="CB2470" i="1"/>
  <c r="CC2470" i="1"/>
  <c r="CA2471" i="1"/>
  <c r="CB2471" i="1"/>
  <c r="CC2471" i="1"/>
  <c r="CA2472" i="1"/>
  <c r="CB2472" i="1"/>
  <c r="CC2472" i="1"/>
  <c r="CA2473" i="1"/>
  <c r="CB2473" i="1"/>
  <c r="CC2473" i="1"/>
  <c r="CA2474" i="1"/>
  <c r="CB2474" i="1"/>
  <c r="CC2474" i="1"/>
  <c r="CA2475" i="1"/>
  <c r="CB2475" i="1"/>
  <c r="CC2475" i="1"/>
  <c r="CA2476" i="1"/>
  <c r="CB2476" i="1"/>
  <c r="CC2476" i="1"/>
  <c r="CA2477" i="1"/>
  <c r="CB2477" i="1"/>
  <c r="CC2477" i="1"/>
  <c r="CA2478" i="1"/>
  <c r="CB2478" i="1"/>
  <c r="CC2478" i="1"/>
  <c r="CA2479" i="1"/>
  <c r="CB2479" i="1"/>
  <c r="CC2479" i="1"/>
  <c r="CA2480" i="1"/>
  <c r="CB2480" i="1"/>
  <c r="CC2480" i="1"/>
  <c r="CA2481" i="1"/>
  <c r="CB2481" i="1"/>
  <c r="CC2481" i="1"/>
  <c r="CA2482" i="1"/>
  <c r="CB2482" i="1"/>
  <c r="CC2482" i="1"/>
  <c r="CA2483" i="1"/>
  <c r="CB2483" i="1"/>
  <c r="CC2483" i="1"/>
  <c r="CA2484" i="1"/>
  <c r="CB2484" i="1"/>
  <c r="CC2484" i="1"/>
  <c r="CA2485" i="1"/>
  <c r="CB2485" i="1"/>
  <c r="CC2485" i="1"/>
  <c r="CA2486" i="1"/>
  <c r="CB2486" i="1"/>
  <c r="CC2486" i="1"/>
  <c r="CA2487" i="1"/>
  <c r="CB2487" i="1"/>
  <c r="CC2487" i="1"/>
  <c r="CA2488" i="1"/>
  <c r="CB2488" i="1"/>
  <c r="CC2488" i="1"/>
  <c r="CA2489" i="1"/>
  <c r="CB2489" i="1"/>
  <c r="CC2489" i="1"/>
  <c r="CA2490" i="1"/>
  <c r="CB2490" i="1"/>
  <c r="CC2490" i="1"/>
  <c r="CA2491" i="1"/>
  <c r="CB2491" i="1"/>
  <c r="CC2491" i="1"/>
  <c r="CA2492" i="1"/>
  <c r="CB2492" i="1"/>
  <c r="CC2492" i="1"/>
  <c r="CA2493" i="1"/>
  <c r="CB2493" i="1"/>
  <c r="CC2493" i="1"/>
  <c r="CA2494" i="1"/>
  <c r="CB2494" i="1"/>
  <c r="CC2494" i="1"/>
  <c r="CA2495" i="1"/>
  <c r="CB2495" i="1"/>
  <c r="CC2495" i="1"/>
  <c r="CA2496" i="1"/>
  <c r="CB2496" i="1"/>
  <c r="CC2496" i="1"/>
  <c r="CA2497" i="1"/>
  <c r="CB2497" i="1"/>
  <c r="CC2497" i="1"/>
  <c r="CA2498" i="1"/>
  <c r="CB2498" i="1"/>
  <c r="CC2498" i="1"/>
  <c r="CA2499" i="1"/>
  <c r="CB2499" i="1"/>
  <c r="CC2499" i="1"/>
  <c r="CA2500" i="1"/>
  <c r="CB2500" i="1"/>
  <c r="CC2500" i="1"/>
  <c r="CA2501" i="1"/>
  <c r="CB2501" i="1"/>
  <c r="CC2501" i="1"/>
  <c r="CA2502" i="1"/>
  <c r="CB2502" i="1"/>
  <c r="CC2502" i="1"/>
  <c r="CA2503" i="1"/>
  <c r="CB2503" i="1"/>
  <c r="CC2503" i="1"/>
  <c r="CA2504" i="1"/>
  <c r="CB2504" i="1"/>
  <c r="CC2504" i="1"/>
  <c r="CA2505" i="1"/>
  <c r="CB2505" i="1"/>
  <c r="CC2505" i="1"/>
  <c r="CA2506" i="1"/>
  <c r="CB2506" i="1"/>
  <c r="CC2506" i="1"/>
  <c r="CA2507" i="1"/>
  <c r="CB2507" i="1"/>
  <c r="CC2507" i="1"/>
  <c r="CA2508" i="1"/>
  <c r="CB2508" i="1"/>
  <c r="CC2508" i="1"/>
  <c r="CA2509" i="1"/>
  <c r="CB2509" i="1"/>
  <c r="CC2509" i="1"/>
  <c r="CA2510" i="1"/>
  <c r="CB2510" i="1"/>
  <c r="CC2510" i="1"/>
  <c r="CA2511" i="1"/>
  <c r="CB2511" i="1"/>
  <c r="CC2511" i="1"/>
  <c r="CA2512" i="1"/>
  <c r="CB2512" i="1"/>
  <c r="CC2512" i="1"/>
  <c r="CA2513" i="1"/>
  <c r="CB2513" i="1"/>
  <c r="CC2513" i="1"/>
  <c r="CA2514" i="1"/>
  <c r="CB2514" i="1"/>
  <c r="CC2514" i="1"/>
  <c r="CA2515" i="1"/>
  <c r="CB2515" i="1"/>
  <c r="CC2515" i="1"/>
  <c r="CA2516" i="1"/>
  <c r="CB2516" i="1"/>
  <c r="CC2516" i="1"/>
  <c r="CA2517" i="1"/>
  <c r="CB2517" i="1"/>
  <c r="CC2517" i="1"/>
  <c r="CA2518" i="1"/>
  <c r="CB2518" i="1"/>
  <c r="CC2518" i="1"/>
  <c r="CA2519" i="1"/>
  <c r="CB2519" i="1"/>
  <c r="CC2519" i="1"/>
  <c r="CA2520" i="1"/>
  <c r="CB2520" i="1"/>
  <c r="CC2520" i="1"/>
  <c r="CA2521" i="1"/>
  <c r="CB2521" i="1"/>
  <c r="CC2521" i="1"/>
  <c r="CA2522" i="1"/>
  <c r="CB2522" i="1"/>
  <c r="CC2522" i="1"/>
  <c r="CA2523" i="1"/>
  <c r="CB2523" i="1"/>
  <c r="CC2523" i="1"/>
  <c r="CA2524" i="1"/>
  <c r="CB2524" i="1"/>
  <c r="CC2524" i="1"/>
  <c r="CA2525" i="1"/>
  <c r="CB2525" i="1"/>
  <c r="CC2525" i="1"/>
  <c r="CA2526" i="1"/>
  <c r="CB2526" i="1"/>
  <c r="CC2526" i="1"/>
  <c r="CA2527" i="1"/>
  <c r="CB2527" i="1"/>
  <c r="CC2527" i="1"/>
  <c r="CA2528" i="1"/>
  <c r="CB2528" i="1"/>
  <c r="CC2528" i="1"/>
  <c r="CA2529" i="1"/>
  <c r="CB2529" i="1"/>
  <c r="CC2529" i="1"/>
  <c r="CA2530" i="1"/>
  <c r="CB2530" i="1"/>
  <c r="CC2530" i="1"/>
  <c r="CA2531" i="1"/>
  <c r="CB2531" i="1"/>
  <c r="CC2531" i="1"/>
  <c r="CA2532" i="1"/>
  <c r="CB2532" i="1"/>
  <c r="CC2532" i="1"/>
  <c r="CA2533" i="1"/>
  <c r="CB2533" i="1"/>
  <c r="CC2533" i="1"/>
  <c r="CA2534" i="1"/>
  <c r="CB2534" i="1"/>
  <c r="CC2534" i="1"/>
  <c r="CA2535" i="1"/>
  <c r="CB2535" i="1"/>
  <c r="CC2535" i="1"/>
  <c r="CA2536" i="1"/>
  <c r="CB2536" i="1"/>
  <c r="CC2536" i="1"/>
  <c r="CA2537" i="1"/>
  <c r="CB2537" i="1"/>
  <c r="CC2537" i="1"/>
  <c r="CA2538" i="1"/>
  <c r="CB2538" i="1"/>
  <c r="CC2538" i="1"/>
  <c r="CA2539" i="1"/>
  <c r="CB2539" i="1"/>
  <c r="CC2539" i="1"/>
  <c r="CA2540" i="1"/>
  <c r="CB2540" i="1"/>
  <c r="CC2540" i="1"/>
  <c r="CA2541" i="1"/>
  <c r="CB2541" i="1"/>
  <c r="CC2541" i="1"/>
  <c r="CA2542" i="1"/>
  <c r="CB2542" i="1"/>
  <c r="CC2542" i="1"/>
  <c r="CA2543" i="1"/>
  <c r="CB2543" i="1"/>
  <c r="CC2543" i="1"/>
  <c r="CA2544" i="1"/>
  <c r="CB2544" i="1"/>
  <c r="CC2544" i="1"/>
  <c r="CA2545" i="1"/>
  <c r="CB2545" i="1"/>
  <c r="CC2545" i="1"/>
  <c r="CA2546" i="1"/>
  <c r="CB2546" i="1"/>
  <c r="CC2546" i="1"/>
  <c r="CA2547" i="1"/>
  <c r="CB2547" i="1"/>
  <c r="CC2547" i="1"/>
  <c r="CA2548" i="1"/>
  <c r="CB2548" i="1"/>
  <c r="CC2548" i="1"/>
  <c r="CA2549" i="1"/>
  <c r="CB2549" i="1"/>
  <c r="CC2549" i="1"/>
  <c r="CA2550" i="1"/>
  <c r="CB2550" i="1"/>
  <c r="CC2550" i="1"/>
  <c r="CA2551" i="1"/>
  <c r="CB2551" i="1"/>
  <c r="CC2551" i="1"/>
  <c r="CA2552" i="1"/>
  <c r="CB2552" i="1"/>
  <c r="CC2552" i="1"/>
  <c r="CA2553" i="1"/>
  <c r="CB2553" i="1"/>
  <c r="CC2553" i="1"/>
  <c r="CA2554" i="1"/>
  <c r="CB2554" i="1"/>
  <c r="CC2554" i="1"/>
  <c r="CA2555" i="1"/>
  <c r="CB2555" i="1"/>
  <c r="CC2555" i="1"/>
  <c r="CA2556" i="1"/>
  <c r="CB2556" i="1"/>
  <c r="CC2556" i="1"/>
  <c r="CA2557" i="1"/>
  <c r="CB2557" i="1"/>
  <c r="CC2557" i="1"/>
  <c r="CA2558" i="1"/>
  <c r="CB2558" i="1"/>
  <c r="CC2558" i="1"/>
  <c r="CA2559" i="1"/>
  <c r="CB2559" i="1"/>
  <c r="CC2559" i="1"/>
  <c r="CA2560" i="1"/>
  <c r="CB2560" i="1"/>
  <c r="CC2560" i="1"/>
  <c r="CA2561" i="1"/>
  <c r="CB2561" i="1"/>
  <c r="CC2561" i="1"/>
  <c r="CA2562" i="1"/>
  <c r="CB2562" i="1"/>
  <c r="CC2562" i="1"/>
  <c r="CA2563" i="1"/>
  <c r="CB2563" i="1"/>
  <c r="CC2563" i="1"/>
  <c r="CA2564" i="1"/>
  <c r="CB2564" i="1"/>
  <c r="CC2564" i="1"/>
  <c r="CA2565" i="1"/>
  <c r="CB2565" i="1"/>
  <c r="CC2565" i="1"/>
  <c r="CA2566" i="1"/>
  <c r="CB2566" i="1"/>
  <c r="CC2566" i="1"/>
  <c r="CA2567" i="1"/>
  <c r="CB2567" i="1"/>
  <c r="CC2567" i="1"/>
  <c r="CA2568" i="1"/>
  <c r="CB2568" i="1"/>
  <c r="CC2568" i="1"/>
  <c r="CA2569" i="1"/>
  <c r="CB2569" i="1"/>
  <c r="CC2569" i="1"/>
  <c r="CA2570" i="1"/>
  <c r="CB2570" i="1"/>
  <c r="CC2570" i="1"/>
  <c r="CA2571" i="1"/>
  <c r="CB2571" i="1"/>
  <c r="CC2571" i="1"/>
  <c r="CA2572" i="1"/>
  <c r="CB2572" i="1"/>
  <c r="CC2572" i="1"/>
  <c r="CA2573" i="1"/>
  <c r="CB2573" i="1"/>
  <c r="CC2573" i="1"/>
  <c r="CA2574" i="1"/>
  <c r="CB2574" i="1"/>
  <c r="CC2574" i="1"/>
  <c r="CA2575" i="1"/>
  <c r="CB2575" i="1"/>
  <c r="CC2575" i="1"/>
  <c r="CA2576" i="1"/>
  <c r="CB2576" i="1"/>
  <c r="CC2576" i="1"/>
  <c r="CA2577" i="1"/>
  <c r="CB2577" i="1"/>
  <c r="CC2577" i="1"/>
  <c r="CA2578" i="1"/>
  <c r="CB2578" i="1"/>
  <c r="CC2578" i="1"/>
  <c r="CA2579" i="1"/>
  <c r="CB2579" i="1"/>
  <c r="CC2579" i="1"/>
  <c r="CA2580" i="1"/>
  <c r="CB2580" i="1"/>
  <c r="CC2580" i="1"/>
  <c r="CA2581" i="1"/>
  <c r="CB2581" i="1"/>
  <c r="CC2581" i="1"/>
  <c r="CA2582" i="1"/>
  <c r="CB2582" i="1"/>
  <c r="CC2582" i="1"/>
  <c r="CA2583" i="1"/>
  <c r="CB2583" i="1"/>
  <c r="CC2583" i="1"/>
  <c r="CA2584" i="1"/>
  <c r="CB2584" i="1"/>
  <c r="CC2584" i="1"/>
  <c r="CA2585" i="1"/>
  <c r="CB2585" i="1"/>
  <c r="CC2585" i="1"/>
  <c r="CA2586" i="1"/>
  <c r="CB2586" i="1"/>
  <c r="CC2586" i="1"/>
  <c r="CA2587" i="1"/>
  <c r="CB2587" i="1"/>
  <c r="CC2587" i="1"/>
  <c r="CA2588" i="1"/>
  <c r="CB2588" i="1"/>
  <c r="CC2588" i="1"/>
  <c r="CA2589" i="1"/>
  <c r="CB2589" i="1"/>
  <c r="CC2589" i="1"/>
  <c r="CA2590" i="1"/>
  <c r="CB2590" i="1"/>
  <c r="CC2590" i="1"/>
  <c r="CA2591" i="1"/>
  <c r="CB2591" i="1"/>
  <c r="CC2591" i="1"/>
  <c r="CA2592" i="1"/>
  <c r="CB2592" i="1"/>
  <c r="CC2592" i="1"/>
  <c r="CA2593" i="1"/>
  <c r="CB2593" i="1"/>
  <c r="CC2593" i="1"/>
  <c r="CA2594" i="1"/>
  <c r="CB2594" i="1"/>
  <c r="CC2594" i="1"/>
  <c r="CA2595" i="1"/>
  <c r="CB2595" i="1"/>
  <c r="CC2595" i="1"/>
  <c r="CA2596" i="1"/>
  <c r="CB2596" i="1"/>
  <c r="CC2596" i="1"/>
  <c r="CA2597" i="1"/>
  <c r="CB2597" i="1"/>
  <c r="CC2597" i="1"/>
  <c r="CA2598" i="1"/>
  <c r="CB2598" i="1"/>
  <c r="CC2598" i="1"/>
  <c r="CA2599" i="1"/>
  <c r="CB2599" i="1"/>
  <c r="CC2599" i="1"/>
  <c r="CA2600" i="1"/>
  <c r="CB2600" i="1"/>
  <c r="CC2600" i="1"/>
  <c r="CA2601" i="1"/>
  <c r="CB2601" i="1"/>
  <c r="CC2601" i="1"/>
  <c r="CA2602" i="1"/>
  <c r="CB2602" i="1"/>
  <c r="CC2602" i="1"/>
  <c r="CA2603" i="1"/>
  <c r="CB2603" i="1"/>
  <c r="CC2603" i="1"/>
  <c r="CA2604" i="1"/>
  <c r="CB2604" i="1"/>
  <c r="CC2604" i="1"/>
  <c r="CA2605" i="1"/>
  <c r="CB2605" i="1"/>
  <c r="CC2605" i="1"/>
  <c r="CA2606" i="1"/>
  <c r="CB2606" i="1"/>
  <c r="CC2606" i="1"/>
  <c r="CA2607" i="1"/>
  <c r="CB2607" i="1"/>
  <c r="CC2607" i="1"/>
  <c r="CA2608" i="1"/>
  <c r="CB2608" i="1"/>
  <c r="CC2608" i="1"/>
  <c r="CA2609" i="1"/>
  <c r="CB2609" i="1"/>
  <c r="CC2609" i="1"/>
  <c r="CA2610" i="1"/>
  <c r="CB2610" i="1"/>
  <c r="CC2610" i="1"/>
  <c r="CA2611" i="1"/>
  <c r="CB2611" i="1"/>
  <c r="CC2611" i="1"/>
  <c r="CA2612" i="1"/>
  <c r="CB2612" i="1"/>
  <c r="CC2612" i="1"/>
  <c r="CA2613" i="1"/>
  <c r="CB2613" i="1"/>
  <c r="CC2613" i="1"/>
  <c r="CA2614" i="1"/>
  <c r="CB2614" i="1"/>
  <c r="CC2614" i="1"/>
  <c r="CA2615" i="1"/>
  <c r="CB2615" i="1"/>
  <c r="CC2615" i="1"/>
  <c r="CA2616" i="1"/>
  <c r="CB2616" i="1"/>
  <c r="CC2616" i="1"/>
  <c r="CA2617" i="1"/>
  <c r="CB2617" i="1"/>
  <c r="CC2617" i="1"/>
  <c r="CA2618" i="1"/>
  <c r="CB2618" i="1"/>
  <c r="CC2618" i="1"/>
  <c r="CA2619" i="1"/>
  <c r="CB2619" i="1"/>
  <c r="CC2619" i="1"/>
  <c r="CA2620" i="1"/>
  <c r="CB2620" i="1"/>
  <c r="CC2620" i="1"/>
  <c r="CA2621" i="1"/>
  <c r="CB2621" i="1"/>
  <c r="CC2621" i="1"/>
  <c r="CA2622" i="1"/>
  <c r="CB2622" i="1"/>
  <c r="CC2622" i="1"/>
  <c r="CA2623" i="1"/>
  <c r="CB2623" i="1"/>
  <c r="CC2623" i="1"/>
  <c r="CA2624" i="1"/>
  <c r="CB2624" i="1"/>
  <c r="CC2624" i="1"/>
  <c r="CA2625" i="1"/>
  <c r="CB2625" i="1"/>
  <c r="CC2625" i="1"/>
  <c r="CA2626" i="1"/>
  <c r="CB2626" i="1"/>
  <c r="CC2626" i="1"/>
  <c r="CA2627" i="1"/>
  <c r="CB2627" i="1"/>
  <c r="CC2627" i="1"/>
  <c r="CA2628" i="1"/>
  <c r="CB2628" i="1"/>
  <c r="CC2628" i="1"/>
  <c r="CA2629" i="1"/>
  <c r="CB2629" i="1"/>
  <c r="CC2629" i="1"/>
  <c r="CA2630" i="1"/>
  <c r="CB2630" i="1"/>
  <c r="CC2630" i="1"/>
  <c r="CA2631" i="1"/>
  <c r="CB2631" i="1"/>
  <c r="CC2631" i="1"/>
  <c r="CA2632" i="1"/>
  <c r="CB2632" i="1"/>
  <c r="CC2632" i="1"/>
  <c r="CA2633" i="1"/>
  <c r="CB2633" i="1"/>
  <c r="CC2633" i="1"/>
  <c r="CA2634" i="1"/>
  <c r="CB2634" i="1"/>
  <c r="CC2634" i="1"/>
  <c r="CA2635" i="1"/>
  <c r="CB2635" i="1"/>
  <c r="CC2635" i="1"/>
  <c r="CA2636" i="1"/>
  <c r="CB2636" i="1"/>
  <c r="CC2636" i="1"/>
  <c r="CA2637" i="1"/>
  <c r="CB2637" i="1"/>
  <c r="CC2637" i="1"/>
  <c r="CA2638" i="1"/>
  <c r="CB2638" i="1"/>
  <c r="CC2638" i="1"/>
  <c r="CA2639" i="1"/>
  <c r="CB2639" i="1"/>
  <c r="CC2639" i="1"/>
  <c r="CA2640" i="1"/>
  <c r="CB2640" i="1"/>
  <c r="CC2640" i="1"/>
  <c r="CA2641" i="1"/>
  <c r="CB2641" i="1"/>
  <c r="CC2641" i="1"/>
  <c r="CA2642" i="1"/>
  <c r="CB2642" i="1"/>
  <c r="CC2642" i="1"/>
  <c r="CA2643" i="1"/>
  <c r="CB2643" i="1"/>
  <c r="CC2643" i="1"/>
  <c r="CA2644" i="1"/>
  <c r="CB2644" i="1"/>
  <c r="CC2644" i="1"/>
  <c r="CA2645" i="1"/>
  <c r="CB2645" i="1"/>
  <c r="CC2645" i="1"/>
  <c r="CA2646" i="1"/>
  <c r="CB2646" i="1"/>
  <c r="CC2646" i="1"/>
  <c r="CA2647" i="1"/>
  <c r="CB2647" i="1"/>
  <c r="CC2647" i="1"/>
  <c r="CA2648" i="1"/>
  <c r="CB2648" i="1"/>
  <c r="CC2648" i="1"/>
  <c r="CA2649" i="1"/>
  <c r="CB2649" i="1"/>
  <c r="CC2649" i="1"/>
  <c r="CA2650" i="1"/>
  <c r="CB2650" i="1"/>
  <c r="CC2650" i="1"/>
  <c r="CA2651" i="1"/>
  <c r="CB2651" i="1"/>
  <c r="CC2651" i="1"/>
  <c r="CA2652" i="1"/>
  <c r="CB2652" i="1"/>
  <c r="CC2652" i="1"/>
  <c r="CA2653" i="1"/>
  <c r="CB2653" i="1"/>
  <c r="CC2653" i="1"/>
  <c r="CA2654" i="1"/>
  <c r="CB2654" i="1"/>
  <c r="CC2654" i="1"/>
  <c r="CA2655" i="1"/>
  <c r="CB2655" i="1"/>
  <c r="CC2655" i="1"/>
  <c r="CA2656" i="1"/>
  <c r="CB2656" i="1"/>
  <c r="CC2656" i="1"/>
  <c r="CA2657" i="1"/>
  <c r="CB2657" i="1"/>
  <c r="CC2657" i="1"/>
  <c r="CA2658" i="1"/>
  <c r="CB2658" i="1"/>
  <c r="CC2658" i="1"/>
  <c r="CA2659" i="1"/>
  <c r="CB2659" i="1"/>
  <c r="CC2659" i="1"/>
  <c r="CA2660" i="1"/>
  <c r="CB2660" i="1"/>
  <c r="CC2660" i="1"/>
  <c r="CA2661" i="1"/>
  <c r="CB2661" i="1"/>
  <c r="CC2661" i="1"/>
  <c r="CA2662" i="1"/>
  <c r="CB2662" i="1"/>
  <c r="CC2662" i="1"/>
  <c r="CA2663" i="1"/>
  <c r="CB2663" i="1"/>
  <c r="CC2663" i="1"/>
  <c r="CA2664" i="1"/>
  <c r="CB2664" i="1"/>
  <c r="CC2664" i="1"/>
  <c r="CA2665" i="1"/>
  <c r="CB2665" i="1"/>
  <c r="CC2665" i="1"/>
  <c r="CA2666" i="1"/>
  <c r="CB2666" i="1"/>
  <c r="CC2666" i="1"/>
  <c r="CA2667" i="1"/>
  <c r="CB2667" i="1"/>
  <c r="CC2667" i="1"/>
  <c r="CA2668" i="1"/>
  <c r="CB2668" i="1"/>
  <c r="CC2668" i="1"/>
  <c r="CA2669" i="1"/>
  <c r="CB2669" i="1"/>
  <c r="CC2669" i="1"/>
  <c r="CA2670" i="1"/>
  <c r="CB2670" i="1"/>
  <c r="CC2670" i="1"/>
  <c r="CA2671" i="1"/>
  <c r="CB2671" i="1"/>
  <c r="CC2671" i="1"/>
  <c r="CA2672" i="1"/>
  <c r="CB2672" i="1"/>
  <c r="CC2672" i="1"/>
  <c r="CA2673" i="1"/>
  <c r="CB2673" i="1"/>
  <c r="CC2673" i="1"/>
  <c r="CA2674" i="1"/>
  <c r="CB2674" i="1"/>
  <c r="CC2674" i="1"/>
  <c r="CA2675" i="1"/>
  <c r="CB2675" i="1"/>
  <c r="CC2675" i="1"/>
  <c r="CA2676" i="1"/>
  <c r="CB2676" i="1"/>
  <c r="CC2676" i="1"/>
  <c r="CA2677" i="1"/>
  <c r="CB2677" i="1"/>
  <c r="CC2677" i="1"/>
  <c r="CA2678" i="1"/>
  <c r="CB2678" i="1"/>
  <c r="CC2678" i="1"/>
  <c r="CA2679" i="1"/>
  <c r="CB2679" i="1"/>
  <c r="CC2679" i="1"/>
  <c r="CA2680" i="1"/>
  <c r="CB2680" i="1"/>
  <c r="CC2680" i="1"/>
  <c r="CA2681" i="1"/>
  <c r="CB2681" i="1"/>
  <c r="CC2681" i="1"/>
  <c r="CA2682" i="1"/>
  <c r="CB2682" i="1"/>
  <c r="CC2682" i="1"/>
  <c r="CA2683" i="1"/>
  <c r="CB2683" i="1"/>
  <c r="CC2683" i="1"/>
  <c r="CA2684" i="1"/>
  <c r="CB2684" i="1"/>
  <c r="CC2684" i="1"/>
  <c r="CA2685" i="1"/>
  <c r="CB2685" i="1"/>
  <c r="CC2685" i="1"/>
  <c r="CA2686" i="1"/>
  <c r="CB2686" i="1"/>
  <c r="CC2686" i="1"/>
  <c r="CA2687" i="1"/>
  <c r="CB2687" i="1"/>
  <c r="CC2687" i="1"/>
  <c r="CA2688" i="1"/>
  <c r="CB2688" i="1"/>
  <c r="CC2688" i="1"/>
  <c r="CA2689" i="1"/>
  <c r="CB2689" i="1"/>
  <c r="CC2689" i="1"/>
  <c r="CA2690" i="1"/>
  <c r="CB2690" i="1"/>
  <c r="CC2690" i="1"/>
  <c r="CA2691" i="1"/>
  <c r="CB2691" i="1"/>
  <c r="CC2691" i="1"/>
  <c r="CA2692" i="1"/>
  <c r="CB2692" i="1"/>
  <c r="CC2692" i="1"/>
  <c r="CA2693" i="1"/>
  <c r="CB2693" i="1"/>
  <c r="CC2693" i="1"/>
  <c r="CA2694" i="1"/>
  <c r="CB2694" i="1"/>
  <c r="CC2694" i="1"/>
  <c r="CA2695" i="1"/>
  <c r="CB2695" i="1"/>
  <c r="CC2695" i="1"/>
  <c r="CA2696" i="1"/>
  <c r="CB2696" i="1"/>
  <c r="CC2696" i="1"/>
  <c r="CA2697" i="1"/>
  <c r="CB2697" i="1"/>
  <c r="CC2697" i="1"/>
  <c r="CA2698" i="1"/>
  <c r="CB2698" i="1"/>
  <c r="CC2698" i="1"/>
  <c r="CA2699" i="1"/>
  <c r="CB2699" i="1"/>
  <c r="CC2699" i="1"/>
  <c r="CA2700" i="1"/>
  <c r="CB2700" i="1"/>
  <c r="CC2700" i="1"/>
  <c r="CA2701" i="1"/>
  <c r="CB2701" i="1"/>
  <c r="CC2701" i="1"/>
  <c r="CA2702" i="1"/>
  <c r="CB2702" i="1"/>
  <c r="CC2702" i="1"/>
  <c r="CA2703" i="1"/>
  <c r="CB2703" i="1"/>
  <c r="CC2703" i="1"/>
  <c r="CA2704" i="1"/>
  <c r="CB2704" i="1"/>
  <c r="CC2704" i="1"/>
  <c r="CA2705" i="1"/>
  <c r="CB2705" i="1"/>
  <c r="CC2705" i="1"/>
  <c r="CA2706" i="1"/>
  <c r="CB2706" i="1"/>
  <c r="CC2706" i="1"/>
  <c r="CA2707" i="1"/>
  <c r="CB2707" i="1"/>
  <c r="CC2707" i="1"/>
  <c r="CA2708" i="1"/>
  <c r="CB2708" i="1"/>
  <c r="CC2708" i="1"/>
  <c r="CA2709" i="1"/>
  <c r="CB2709" i="1"/>
  <c r="CC2709" i="1"/>
  <c r="CA2710" i="1"/>
  <c r="CB2710" i="1"/>
  <c r="CC2710" i="1"/>
  <c r="CA2711" i="1"/>
  <c r="CB2711" i="1"/>
  <c r="CC2711" i="1"/>
  <c r="CA2712" i="1"/>
  <c r="CB2712" i="1"/>
  <c r="CC2712" i="1"/>
  <c r="CA2713" i="1"/>
  <c r="CB2713" i="1"/>
  <c r="CC2713" i="1"/>
  <c r="CA2714" i="1"/>
  <c r="CB2714" i="1"/>
  <c r="CC2714" i="1"/>
  <c r="CA2715" i="1"/>
  <c r="CB2715" i="1"/>
  <c r="CC2715" i="1"/>
  <c r="CA2716" i="1"/>
  <c r="CB2716" i="1"/>
  <c r="CC2716" i="1"/>
  <c r="CA2717" i="1"/>
  <c r="CB2717" i="1"/>
  <c r="CC2717" i="1"/>
  <c r="CA2718" i="1"/>
  <c r="CB2718" i="1"/>
  <c r="CC2718" i="1"/>
  <c r="CA2719" i="1"/>
  <c r="CB2719" i="1"/>
  <c r="CC2719" i="1"/>
  <c r="CA2720" i="1"/>
  <c r="CB2720" i="1"/>
  <c r="CC2720" i="1"/>
  <c r="CA2721" i="1"/>
  <c r="CB2721" i="1"/>
  <c r="CC2721" i="1"/>
  <c r="CA2722" i="1"/>
  <c r="CB2722" i="1"/>
  <c r="CC2722" i="1"/>
  <c r="CA2723" i="1"/>
  <c r="CB2723" i="1"/>
  <c r="CC2723" i="1"/>
  <c r="CA2724" i="1"/>
  <c r="CB2724" i="1"/>
  <c r="CC2724" i="1"/>
  <c r="CA2725" i="1"/>
  <c r="CB2725" i="1"/>
  <c r="CC2725" i="1"/>
  <c r="CA2726" i="1"/>
  <c r="CB2726" i="1"/>
  <c r="CC2726" i="1"/>
  <c r="CA2727" i="1"/>
  <c r="CB2727" i="1"/>
  <c r="CC2727" i="1"/>
  <c r="CA2728" i="1"/>
  <c r="CB2728" i="1"/>
  <c r="CC2728" i="1"/>
  <c r="CA2729" i="1"/>
  <c r="CB2729" i="1"/>
  <c r="CC2729" i="1"/>
  <c r="CA2730" i="1"/>
  <c r="CB2730" i="1"/>
  <c r="CC2730" i="1"/>
  <c r="CA2731" i="1"/>
  <c r="CB2731" i="1"/>
  <c r="CC2731" i="1"/>
  <c r="CA2732" i="1"/>
  <c r="CB2732" i="1"/>
  <c r="CC2732" i="1"/>
  <c r="CA2733" i="1"/>
  <c r="CB2733" i="1"/>
  <c r="CC2733" i="1"/>
  <c r="CA2734" i="1"/>
  <c r="CB2734" i="1"/>
  <c r="CC2734" i="1"/>
  <c r="CA2735" i="1"/>
  <c r="CB2735" i="1"/>
  <c r="CC2735" i="1"/>
  <c r="CA2736" i="1"/>
  <c r="CB2736" i="1"/>
  <c r="CC2736" i="1"/>
  <c r="CA2737" i="1"/>
  <c r="CB2737" i="1"/>
  <c r="CC2737" i="1"/>
  <c r="CA2738" i="1"/>
  <c r="CB2738" i="1"/>
  <c r="CC2738" i="1"/>
  <c r="CA2739" i="1"/>
  <c r="CB2739" i="1"/>
  <c r="CC2739" i="1"/>
  <c r="CA2740" i="1"/>
  <c r="CB2740" i="1"/>
  <c r="CC2740" i="1"/>
  <c r="CA2741" i="1"/>
  <c r="CB2741" i="1"/>
  <c r="CC2741" i="1"/>
  <c r="CA2742" i="1"/>
  <c r="CB2742" i="1"/>
  <c r="CC2742" i="1"/>
  <c r="CA2743" i="1"/>
  <c r="CB2743" i="1"/>
  <c r="CC2743" i="1"/>
  <c r="CA2744" i="1"/>
  <c r="CB2744" i="1"/>
  <c r="CC2744" i="1"/>
  <c r="CA2745" i="1"/>
  <c r="CB2745" i="1"/>
  <c r="CC2745" i="1"/>
  <c r="CA2746" i="1"/>
  <c r="CB2746" i="1"/>
  <c r="CC2746" i="1"/>
  <c r="CA2747" i="1"/>
  <c r="CB2747" i="1"/>
  <c r="CC2747" i="1"/>
  <c r="CA2748" i="1"/>
  <c r="CB2748" i="1"/>
  <c r="CC2748" i="1"/>
  <c r="CA2749" i="1"/>
  <c r="CB2749" i="1"/>
  <c r="CC2749" i="1"/>
  <c r="CA2750" i="1"/>
  <c r="CB2750" i="1"/>
  <c r="CC2750" i="1"/>
  <c r="CA2751" i="1"/>
  <c r="CB2751" i="1"/>
  <c r="CC2751" i="1"/>
  <c r="CA2752" i="1"/>
  <c r="CB2752" i="1"/>
  <c r="CC2752" i="1"/>
  <c r="CA2753" i="1"/>
  <c r="CB2753" i="1"/>
  <c r="CC2753" i="1"/>
  <c r="CA2754" i="1"/>
  <c r="CB2754" i="1"/>
  <c r="CC2754" i="1"/>
  <c r="CA2755" i="1"/>
  <c r="CB2755" i="1"/>
  <c r="CC2755" i="1"/>
  <c r="CA2756" i="1"/>
  <c r="CB2756" i="1"/>
  <c r="CC2756" i="1"/>
  <c r="CA2757" i="1"/>
  <c r="CB2757" i="1"/>
  <c r="CC2757" i="1"/>
  <c r="CA2758" i="1"/>
  <c r="CB2758" i="1"/>
  <c r="CC2758" i="1"/>
  <c r="CA2759" i="1"/>
  <c r="CB2759" i="1"/>
  <c r="CC2759" i="1"/>
  <c r="CA2760" i="1"/>
  <c r="CB2760" i="1"/>
  <c r="CC2760" i="1"/>
  <c r="CA2761" i="1"/>
  <c r="CB2761" i="1"/>
  <c r="CC2761" i="1"/>
  <c r="CA2762" i="1"/>
  <c r="CB2762" i="1"/>
  <c r="CC2762" i="1"/>
  <c r="CA2763" i="1"/>
  <c r="CB2763" i="1"/>
  <c r="CC2763" i="1"/>
  <c r="CA2764" i="1"/>
  <c r="CB2764" i="1"/>
  <c r="CC2764" i="1"/>
  <c r="CA2765" i="1"/>
  <c r="CB2765" i="1"/>
  <c r="CC2765" i="1"/>
  <c r="CA2766" i="1"/>
  <c r="CB2766" i="1"/>
  <c r="CC2766" i="1"/>
  <c r="CA2767" i="1"/>
  <c r="CB2767" i="1"/>
  <c r="CC2767" i="1"/>
  <c r="CA2768" i="1"/>
  <c r="CB2768" i="1"/>
  <c r="CC2768" i="1"/>
  <c r="CA2769" i="1"/>
  <c r="CB2769" i="1"/>
  <c r="CC2769" i="1"/>
  <c r="CA2770" i="1"/>
  <c r="CB2770" i="1"/>
  <c r="CC2770" i="1"/>
  <c r="CA2771" i="1"/>
  <c r="CB2771" i="1"/>
  <c r="CC2771" i="1"/>
  <c r="CA2772" i="1"/>
  <c r="CB2772" i="1"/>
  <c r="CC2772" i="1"/>
  <c r="CA2773" i="1"/>
  <c r="CB2773" i="1"/>
  <c r="CC2773" i="1"/>
  <c r="CA2774" i="1"/>
  <c r="CB2774" i="1"/>
  <c r="CC2774" i="1"/>
  <c r="CA2775" i="1"/>
  <c r="CB2775" i="1"/>
  <c r="CC2775" i="1"/>
  <c r="CA2776" i="1"/>
  <c r="CB2776" i="1"/>
  <c r="CC2776" i="1"/>
  <c r="CA2777" i="1"/>
  <c r="CB2777" i="1"/>
  <c r="CC2777" i="1"/>
  <c r="CA2778" i="1"/>
  <c r="CB2778" i="1"/>
  <c r="CC2778" i="1"/>
  <c r="CA2779" i="1"/>
  <c r="CB2779" i="1"/>
  <c r="CC2779" i="1"/>
  <c r="CA2780" i="1"/>
  <c r="CB2780" i="1"/>
  <c r="CC2780" i="1"/>
  <c r="CA2781" i="1"/>
  <c r="CB2781" i="1"/>
  <c r="CC2781" i="1"/>
  <c r="CA2782" i="1"/>
  <c r="CB2782" i="1"/>
  <c r="CC2782" i="1"/>
  <c r="CA2783" i="1"/>
  <c r="CB2783" i="1"/>
  <c r="CC2783" i="1"/>
  <c r="CA2784" i="1"/>
  <c r="CB2784" i="1"/>
  <c r="CC2784" i="1"/>
  <c r="CA2785" i="1"/>
  <c r="CB2785" i="1"/>
  <c r="CC2785" i="1"/>
  <c r="CA2786" i="1"/>
  <c r="CB2786" i="1"/>
  <c r="CC2786" i="1"/>
  <c r="CA2787" i="1"/>
  <c r="CB2787" i="1"/>
  <c r="CC2787" i="1"/>
  <c r="CA2788" i="1"/>
  <c r="CB2788" i="1"/>
  <c r="CC2788" i="1"/>
  <c r="CA2789" i="1"/>
  <c r="CB2789" i="1"/>
  <c r="CC2789" i="1"/>
  <c r="CA2790" i="1"/>
  <c r="CB2790" i="1"/>
  <c r="CC2790" i="1"/>
  <c r="CA2791" i="1"/>
  <c r="CB2791" i="1"/>
  <c r="CC2791" i="1"/>
  <c r="CA2792" i="1"/>
  <c r="CB2792" i="1"/>
  <c r="CC2792" i="1"/>
  <c r="CA2793" i="1"/>
  <c r="CB2793" i="1"/>
  <c r="CC2793" i="1"/>
  <c r="CA2794" i="1"/>
  <c r="CB2794" i="1"/>
  <c r="CC2794" i="1"/>
  <c r="CA2795" i="1"/>
  <c r="CB2795" i="1"/>
  <c r="CC2795" i="1"/>
  <c r="CA2796" i="1"/>
  <c r="CB2796" i="1"/>
  <c r="CC2796" i="1"/>
  <c r="CA2797" i="1"/>
  <c r="CB2797" i="1"/>
  <c r="CC2797" i="1"/>
  <c r="CA2798" i="1"/>
  <c r="CB2798" i="1"/>
  <c r="CC2798" i="1"/>
  <c r="CA2799" i="1"/>
  <c r="CB2799" i="1"/>
  <c r="CC2799" i="1"/>
  <c r="CA2800" i="1"/>
  <c r="CB2800" i="1"/>
  <c r="CC2800" i="1"/>
  <c r="CA2801" i="1"/>
  <c r="CB2801" i="1"/>
  <c r="CC2801" i="1"/>
  <c r="CA2802" i="1"/>
  <c r="CB2802" i="1"/>
  <c r="CC2802" i="1"/>
  <c r="CA2803" i="1"/>
  <c r="CB2803" i="1"/>
  <c r="CC2803" i="1"/>
  <c r="CA2804" i="1"/>
  <c r="CB2804" i="1"/>
  <c r="CC2804" i="1"/>
  <c r="CA2805" i="1"/>
  <c r="CB2805" i="1"/>
  <c r="CC2805" i="1"/>
  <c r="CA2806" i="1"/>
  <c r="CB2806" i="1"/>
  <c r="CC2806" i="1"/>
  <c r="CA2807" i="1"/>
  <c r="CB2807" i="1"/>
  <c r="CC2807" i="1"/>
  <c r="CA2808" i="1"/>
  <c r="CB2808" i="1"/>
  <c r="CC2808" i="1"/>
  <c r="CA2809" i="1"/>
  <c r="CB2809" i="1"/>
  <c r="CC2809" i="1"/>
  <c r="CA2810" i="1"/>
  <c r="CB2810" i="1"/>
  <c r="CC2810" i="1"/>
  <c r="CA2811" i="1"/>
  <c r="CB2811" i="1"/>
  <c r="CC2811" i="1"/>
  <c r="CA2812" i="1"/>
  <c r="CB2812" i="1"/>
  <c r="CC2812" i="1"/>
  <c r="CA2813" i="1"/>
  <c r="CB2813" i="1"/>
  <c r="CC2813" i="1"/>
  <c r="CA2814" i="1"/>
  <c r="CB2814" i="1"/>
  <c r="CC2814" i="1"/>
  <c r="CA2815" i="1"/>
  <c r="CB2815" i="1"/>
  <c r="CC2815" i="1"/>
  <c r="CA2816" i="1"/>
  <c r="CB2816" i="1"/>
  <c r="CC2816" i="1"/>
  <c r="CA2817" i="1"/>
  <c r="CB2817" i="1"/>
  <c r="CC2817" i="1"/>
  <c r="CA2818" i="1"/>
  <c r="CB2818" i="1"/>
  <c r="CC2818" i="1"/>
  <c r="CA2819" i="1"/>
  <c r="CB2819" i="1"/>
  <c r="CC2819" i="1"/>
  <c r="CA2820" i="1"/>
  <c r="CB2820" i="1"/>
  <c r="CC2820" i="1"/>
  <c r="CA2821" i="1"/>
  <c r="CB2821" i="1"/>
  <c r="CC2821" i="1"/>
  <c r="CA2822" i="1"/>
  <c r="CB2822" i="1"/>
  <c r="CC2822" i="1"/>
  <c r="CA2823" i="1"/>
  <c r="CB2823" i="1"/>
  <c r="CC2823" i="1"/>
  <c r="CA2824" i="1"/>
  <c r="CB2824" i="1"/>
  <c r="CC2824" i="1"/>
  <c r="CA2825" i="1"/>
  <c r="CB2825" i="1"/>
  <c r="CC2825" i="1"/>
  <c r="CA2826" i="1"/>
  <c r="CB2826" i="1"/>
  <c r="CC2826" i="1"/>
  <c r="CA2827" i="1"/>
  <c r="CB2827" i="1"/>
  <c r="CC2827" i="1"/>
  <c r="CA2828" i="1"/>
  <c r="CB2828" i="1"/>
  <c r="CC2828" i="1"/>
  <c r="CA2829" i="1"/>
  <c r="CB2829" i="1"/>
  <c r="CC2829" i="1"/>
  <c r="CA2830" i="1"/>
  <c r="CB2830" i="1"/>
  <c r="CC2830" i="1"/>
  <c r="CA2831" i="1"/>
  <c r="CB2831" i="1"/>
  <c r="CC2831" i="1"/>
  <c r="CA2832" i="1"/>
  <c r="CB2832" i="1"/>
  <c r="CC2832" i="1"/>
  <c r="CA2833" i="1"/>
  <c r="CB2833" i="1"/>
  <c r="CC2833" i="1"/>
  <c r="CA2834" i="1"/>
  <c r="CB2834" i="1"/>
  <c r="CC2834" i="1"/>
  <c r="CA2835" i="1"/>
  <c r="CB2835" i="1"/>
  <c r="CC2835" i="1"/>
  <c r="CA2836" i="1"/>
  <c r="CB2836" i="1"/>
  <c r="CC2836" i="1"/>
  <c r="CA2837" i="1"/>
  <c r="CB2837" i="1"/>
  <c r="CC2837" i="1"/>
  <c r="CA2838" i="1"/>
  <c r="CB2838" i="1"/>
  <c r="CC2838" i="1"/>
  <c r="CA2839" i="1"/>
  <c r="CB2839" i="1"/>
  <c r="CC2839" i="1"/>
  <c r="CA2840" i="1"/>
  <c r="CB2840" i="1"/>
  <c r="CC2840" i="1"/>
  <c r="CA2841" i="1"/>
  <c r="CB2841" i="1"/>
  <c r="CC2841" i="1"/>
  <c r="CA2842" i="1"/>
  <c r="CB2842" i="1"/>
  <c r="CC2842" i="1"/>
  <c r="CA2843" i="1"/>
  <c r="CB2843" i="1"/>
  <c r="CC2843" i="1"/>
  <c r="CA2844" i="1"/>
  <c r="CB2844" i="1"/>
  <c r="CC2844" i="1"/>
  <c r="CA2845" i="1"/>
  <c r="CB2845" i="1"/>
  <c r="CC2845" i="1"/>
  <c r="CA2846" i="1"/>
  <c r="CB2846" i="1"/>
  <c r="CC2846" i="1"/>
  <c r="CA2847" i="1"/>
  <c r="CB2847" i="1"/>
  <c r="CC2847" i="1"/>
  <c r="CA2848" i="1"/>
  <c r="CB2848" i="1"/>
  <c r="CC2848" i="1"/>
  <c r="CA2849" i="1"/>
  <c r="CB2849" i="1"/>
  <c r="CC2849" i="1"/>
  <c r="CA2850" i="1"/>
  <c r="CB2850" i="1"/>
  <c r="CC2850" i="1"/>
  <c r="CA2851" i="1"/>
  <c r="CB2851" i="1"/>
  <c r="CC2851" i="1"/>
  <c r="CA2852" i="1"/>
  <c r="CB2852" i="1"/>
  <c r="CC2852" i="1"/>
  <c r="CA2853" i="1"/>
  <c r="CB2853" i="1"/>
  <c r="CC2853" i="1"/>
  <c r="CA2854" i="1"/>
  <c r="CB2854" i="1"/>
  <c r="CC2854" i="1"/>
  <c r="CA2855" i="1"/>
  <c r="CB2855" i="1"/>
  <c r="CC2855" i="1"/>
  <c r="CA2856" i="1"/>
  <c r="CB2856" i="1"/>
  <c r="CC2856" i="1"/>
  <c r="CA2857" i="1"/>
  <c r="CB2857" i="1"/>
  <c r="CC2857" i="1"/>
  <c r="CA2858" i="1"/>
  <c r="CB2858" i="1"/>
  <c r="CC2858" i="1"/>
  <c r="CA2859" i="1"/>
  <c r="CB2859" i="1"/>
  <c r="CC2859" i="1"/>
  <c r="CA2860" i="1"/>
  <c r="CB2860" i="1"/>
  <c r="CC2860" i="1"/>
  <c r="CA2861" i="1"/>
  <c r="CB2861" i="1"/>
  <c r="CC2861" i="1"/>
  <c r="CA2862" i="1"/>
  <c r="CB2862" i="1"/>
  <c r="CC2862" i="1"/>
  <c r="CA2863" i="1"/>
  <c r="CB2863" i="1"/>
  <c r="CC2863" i="1"/>
  <c r="CA2864" i="1"/>
  <c r="CB2864" i="1"/>
  <c r="CC2864" i="1"/>
  <c r="CA2865" i="1"/>
  <c r="CB2865" i="1"/>
  <c r="CC2865" i="1"/>
  <c r="CA2866" i="1"/>
  <c r="CB2866" i="1"/>
  <c r="CC2866" i="1"/>
  <c r="CA2867" i="1"/>
  <c r="CB2867" i="1"/>
  <c r="CC2867" i="1"/>
  <c r="CA2868" i="1"/>
  <c r="CB2868" i="1"/>
  <c r="CC2868" i="1"/>
  <c r="CA2869" i="1"/>
  <c r="CB2869" i="1"/>
  <c r="CC2869" i="1"/>
  <c r="CA2870" i="1"/>
  <c r="CB2870" i="1"/>
  <c r="CC2870" i="1"/>
  <c r="CA2871" i="1"/>
  <c r="CB2871" i="1"/>
  <c r="CC2871" i="1"/>
  <c r="CA2872" i="1"/>
  <c r="CB2872" i="1"/>
  <c r="CC2872" i="1"/>
  <c r="CA2873" i="1"/>
  <c r="CB2873" i="1"/>
  <c r="CC2873" i="1"/>
  <c r="CA2874" i="1"/>
  <c r="CB2874" i="1"/>
  <c r="CC2874" i="1"/>
  <c r="CA2875" i="1"/>
  <c r="CB2875" i="1"/>
  <c r="CC2875" i="1"/>
  <c r="CA2876" i="1"/>
  <c r="CB2876" i="1"/>
  <c r="CC2876" i="1"/>
  <c r="CA2877" i="1"/>
  <c r="CB2877" i="1"/>
  <c r="CC2877" i="1"/>
  <c r="CA2878" i="1"/>
  <c r="CB2878" i="1"/>
  <c r="CC2878" i="1"/>
  <c r="CA2879" i="1"/>
  <c r="CB2879" i="1"/>
  <c r="CC2879" i="1"/>
  <c r="CA2880" i="1"/>
  <c r="CB2880" i="1"/>
  <c r="CC2880" i="1"/>
  <c r="CA2881" i="1"/>
  <c r="CB2881" i="1"/>
  <c r="CC2881" i="1"/>
  <c r="CA2882" i="1"/>
  <c r="CB2882" i="1"/>
  <c r="CC2882" i="1"/>
  <c r="CA2883" i="1"/>
  <c r="CB2883" i="1"/>
  <c r="CC2883" i="1"/>
  <c r="CA2884" i="1"/>
  <c r="CB2884" i="1"/>
  <c r="CC2884" i="1"/>
  <c r="CA2885" i="1"/>
  <c r="CB2885" i="1"/>
  <c r="CC2885" i="1"/>
  <c r="CA2886" i="1"/>
  <c r="CB2886" i="1"/>
  <c r="CC2886" i="1"/>
  <c r="CA2887" i="1"/>
  <c r="CB2887" i="1"/>
  <c r="CC2887" i="1"/>
  <c r="CA2888" i="1"/>
  <c r="CB2888" i="1"/>
  <c r="CC2888" i="1"/>
  <c r="CA2889" i="1"/>
  <c r="CB2889" i="1"/>
  <c r="CC2889" i="1"/>
  <c r="CA2890" i="1"/>
  <c r="CB2890" i="1"/>
  <c r="CC2890" i="1"/>
  <c r="CA2891" i="1"/>
  <c r="CB2891" i="1"/>
  <c r="CC2891" i="1"/>
  <c r="CA2892" i="1"/>
  <c r="CB2892" i="1"/>
  <c r="CC2892" i="1"/>
  <c r="CA2893" i="1"/>
  <c r="CB2893" i="1"/>
  <c r="CC2893" i="1"/>
  <c r="CA2894" i="1"/>
  <c r="CB2894" i="1"/>
  <c r="CC2894" i="1"/>
  <c r="CA2895" i="1"/>
  <c r="CB2895" i="1"/>
  <c r="CC2895" i="1"/>
  <c r="CA2896" i="1"/>
  <c r="CB2896" i="1"/>
  <c r="CC2896" i="1"/>
  <c r="CA2897" i="1"/>
  <c r="CB2897" i="1"/>
  <c r="CC2897" i="1"/>
  <c r="CA2898" i="1"/>
  <c r="CB2898" i="1"/>
  <c r="CC2898" i="1"/>
  <c r="CA2899" i="1"/>
  <c r="CB2899" i="1"/>
  <c r="CC2899" i="1"/>
  <c r="CA2900" i="1"/>
  <c r="CB2900" i="1"/>
  <c r="CC2900" i="1"/>
  <c r="CA2901" i="1"/>
  <c r="CB2901" i="1"/>
  <c r="CC2901" i="1"/>
  <c r="CA2902" i="1"/>
  <c r="CB2902" i="1"/>
  <c r="CC2902" i="1"/>
  <c r="CA2903" i="1"/>
  <c r="CB2903" i="1"/>
  <c r="CC2903" i="1"/>
  <c r="CA2904" i="1"/>
  <c r="CB2904" i="1"/>
  <c r="CC2904" i="1"/>
  <c r="CA2905" i="1"/>
  <c r="CB2905" i="1"/>
  <c r="CC2905" i="1"/>
  <c r="CA2906" i="1"/>
  <c r="CB2906" i="1"/>
  <c r="CC2906" i="1"/>
  <c r="CA2907" i="1"/>
  <c r="CB2907" i="1"/>
  <c r="CC2907" i="1"/>
  <c r="CA2908" i="1"/>
  <c r="CB2908" i="1"/>
  <c r="CC2908" i="1"/>
  <c r="CA2909" i="1"/>
  <c r="CB2909" i="1"/>
  <c r="CC2909" i="1"/>
  <c r="CA2910" i="1"/>
  <c r="CB2910" i="1"/>
  <c r="CC2910" i="1"/>
  <c r="CA2911" i="1"/>
  <c r="CB2911" i="1"/>
  <c r="CC2911" i="1"/>
  <c r="CA2912" i="1"/>
  <c r="CB2912" i="1"/>
  <c r="CC2912" i="1"/>
  <c r="CA2913" i="1"/>
  <c r="CB2913" i="1"/>
  <c r="CC2913" i="1"/>
  <c r="CA2914" i="1"/>
  <c r="CB2914" i="1"/>
  <c r="CC2914" i="1"/>
  <c r="CA2915" i="1"/>
  <c r="CB2915" i="1"/>
  <c r="CC2915" i="1"/>
  <c r="CA2916" i="1"/>
  <c r="CB2916" i="1"/>
  <c r="CC2916" i="1"/>
  <c r="CA2917" i="1"/>
  <c r="CB2917" i="1"/>
  <c r="CC2917" i="1"/>
  <c r="CA2918" i="1"/>
  <c r="CB2918" i="1"/>
  <c r="CC2918" i="1"/>
  <c r="CA2919" i="1"/>
  <c r="CB2919" i="1"/>
  <c r="CC2919" i="1"/>
  <c r="CA2920" i="1"/>
  <c r="CB2920" i="1"/>
  <c r="CC2920" i="1"/>
  <c r="CA2921" i="1"/>
  <c r="CB2921" i="1"/>
  <c r="CC2921" i="1"/>
  <c r="CA2922" i="1"/>
  <c r="CB2922" i="1"/>
  <c r="CC2922" i="1"/>
  <c r="CA2923" i="1"/>
  <c r="CB2923" i="1"/>
  <c r="CC2923" i="1"/>
  <c r="CA2924" i="1"/>
  <c r="CB2924" i="1"/>
  <c r="CC2924" i="1"/>
  <c r="CA2925" i="1"/>
  <c r="CB2925" i="1"/>
  <c r="CC2925" i="1"/>
  <c r="CA2926" i="1"/>
  <c r="CB2926" i="1"/>
  <c r="CC2926" i="1"/>
  <c r="CA2927" i="1"/>
  <c r="CB2927" i="1"/>
  <c r="CC2927" i="1"/>
  <c r="CA2928" i="1"/>
  <c r="CB2928" i="1"/>
  <c r="CC2928" i="1"/>
  <c r="CA2929" i="1"/>
  <c r="CB2929" i="1"/>
  <c r="CC2929" i="1"/>
  <c r="CA2930" i="1"/>
  <c r="CB2930" i="1"/>
  <c r="CC2930" i="1"/>
  <c r="CA2931" i="1"/>
  <c r="CB2931" i="1"/>
  <c r="CC2931" i="1"/>
  <c r="CA2932" i="1"/>
  <c r="CB2932" i="1"/>
  <c r="CC2932" i="1"/>
  <c r="CA2933" i="1"/>
  <c r="CB2933" i="1"/>
  <c r="CC2933" i="1"/>
  <c r="CA2934" i="1"/>
  <c r="CB2934" i="1"/>
  <c r="CC2934" i="1"/>
  <c r="CA2935" i="1"/>
  <c r="CB2935" i="1"/>
  <c r="CC2935" i="1"/>
  <c r="CA2936" i="1"/>
  <c r="CB2936" i="1"/>
  <c r="CC2936" i="1"/>
  <c r="CA2937" i="1"/>
  <c r="CB2937" i="1"/>
  <c r="CC2937" i="1"/>
  <c r="CA2938" i="1"/>
  <c r="CB2938" i="1"/>
  <c r="CC2938" i="1"/>
  <c r="CA2939" i="1"/>
  <c r="CB2939" i="1"/>
  <c r="CC2939" i="1"/>
  <c r="CA2940" i="1"/>
  <c r="CB2940" i="1"/>
  <c r="CC2940" i="1"/>
  <c r="CA2941" i="1"/>
  <c r="CB2941" i="1"/>
  <c r="CC2941" i="1"/>
  <c r="CA2942" i="1"/>
  <c r="CB2942" i="1"/>
  <c r="CC2942" i="1"/>
  <c r="CA2943" i="1"/>
  <c r="CB2943" i="1"/>
  <c r="CC2943" i="1"/>
  <c r="CA2944" i="1"/>
  <c r="CB2944" i="1"/>
  <c r="CC2944" i="1"/>
  <c r="CA2945" i="1"/>
  <c r="CB2945" i="1"/>
  <c r="CC2945" i="1"/>
  <c r="CA2946" i="1"/>
  <c r="CB2946" i="1"/>
  <c r="CC2946" i="1"/>
  <c r="CA2947" i="1"/>
  <c r="CB2947" i="1"/>
  <c r="CC2947" i="1"/>
  <c r="CA2948" i="1"/>
  <c r="CB2948" i="1"/>
  <c r="CC2948" i="1"/>
  <c r="CA2949" i="1"/>
  <c r="CB2949" i="1"/>
  <c r="CC2949" i="1"/>
  <c r="CA2950" i="1"/>
  <c r="CB2950" i="1"/>
  <c r="CC2950" i="1"/>
  <c r="CA2951" i="1"/>
  <c r="CB2951" i="1"/>
  <c r="CC2951" i="1"/>
  <c r="CA2952" i="1"/>
  <c r="CB2952" i="1"/>
  <c r="CC2952" i="1"/>
  <c r="CA2953" i="1"/>
  <c r="CB2953" i="1"/>
  <c r="CC2953" i="1"/>
  <c r="CA2954" i="1"/>
  <c r="CB2954" i="1"/>
  <c r="CC2954" i="1"/>
  <c r="CA2955" i="1"/>
  <c r="CB2955" i="1"/>
  <c r="CC2955" i="1"/>
  <c r="CA2956" i="1"/>
  <c r="CB2956" i="1"/>
  <c r="CC2956" i="1"/>
  <c r="CA2957" i="1"/>
  <c r="CB2957" i="1"/>
  <c r="CC2957" i="1"/>
  <c r="CA2958" i="1"/>
  <c r="CB2958" i="1"/>
  <c r="CC2958" i="1"/>
  <c r="CA2959" i="1"/>
  <c r="CB2959" i="1"/>
  <c r="CC2959" i="1"/>
  <c r="CA2960" i="1"/>
  <c r="CB2960" i="1"/>
  <c r="CC2960" i="1"/>
  <c r="CA2961" i="1"/>
  <c r="CB2961" i="1"/>
  <c r="CC2961" i="1"/>
  <c r="CA2962" i="1"/>
  <c r="CB2962" i="1"/>
  <c r="CC2962" i="1"/>
  <c r="CA2963" i="1"/>
  <c r="CB2963" i="1"/>
  <c r="CC2963" i="1"/>
  <c r="CA2964" i="1"/>
  <c r="CB2964" i="1"/>
  <c r="CC2964" i="1"/>
  <c r="CA2965" i="1"/>
  <c r="CB2965" i="1"/>
  <c r="CC2965" i="1"/>
  <c r="CA2966" i="1"/>
  <c r="CB2966" i="1"/>
  <c r="CC2966" i="1"/>
  <c r="CA2967" i="1"/>
  <c r="CB2967" i="1"/>
  <c r="CC2967" i="1"/>
  <c r="CA2968" i="1"/>
  <c r="CB2968" i="1"/>
  <c r="CC2968" i="1"/>
  <c r="CA2969" i="1"/>
  <c r="CB2969" i="1"/>
  <c r="CC2969" i="1"/>
  <c r="CA2970" i="1"/>
  <c r="CB2970" i="1"/>
  <c r="CC2970" i="1"/>
  <c r="CA2971" i="1"/>
  <c r="CB2971" i="1"/>
  <c r="CC2971" i="1"/>
  <c r="CA2972" i="1"/>
  <c r="CB2972" i="1"/>
  <c r="CC2972" i="1"/>
  <c r="CA2973" i="1"/>
  <c r="CB2973" i="1"/>
  <c r="CC2973" i="1"/>
  <c r="CA2974" i="1"/>
  <c r="CB2974" i="1"/>
  <c r="CC2974" i="1"/>
  <c r="CA2975" i="1"/>
  <c r="CB2975" i="1"/>
  <c r="CC2975" i="1"/>
  <c r="CA2976" i="1"/>
  <c r="CB2976" i="1"/>
  <c r="CC2976" i="1"/>
  <c r="CA2977" i="1"/>
  <c r="CB2977" i="1"/>
  <c r="CC2977" i="1"/>
  <c r="CA2978" i="1"/>
  <c r="CB2978" i="1"/>
  <c r="CC2978" i="1"/>
  <c r="CA2979" i="1"/>
  <c r="CB2979" i="1"/>
  <c r="CC2979" i="1"/>
  <c r="CA2980" i="1"/>
  <c r="CB2980" i="1"/>
  <c r="CC2980" i="1"/>
  <c r="CA2981" i="1"/>
  <c r="CB2981" i="1"/>
  <c r="CC2981" i="1"/>
  <c r="CA2982" i="1"/>
  <c r="CB2982" i="1"/>
  <c r="CC2982" i="1"/>
  <c r="CA2983" i="1"/>
  <c r="CB2983" i="1"/>
  <c r="CC2983" i="1"/>
  <c r="CA2984" i="1"/>
  <c r="CB2984" i="1"/>
  <c r="CC2984" i="1"/>
  <c r="CA2985" i="1"/>
  <c r="CB2985" i="1"/>
  <c r="CC2985" i="1"/>
  <c r="CA2986" i="1"/>
  <c r="CB2986" i="1"/>
  <c r="CC2986" i="1"/>
  <c r="CA2987" i="1"/>
  <c r="CB2987" i="1"/>
  <c r="CC2987" i="1"/>
  <c r="CA2988" i="1"/>
  <c r="CB2988" i="1"/>
  <c r="CC2988" i="1"/>
  <c r="CA2989" i="1"/>
  <c r="CB2989" i="1"/>
  <c r="CC2989" i="1"/>
  <c r="CA2990" i="1"/>
  <c r="CB2990" i="1"/>
  <c r="CC2990" i="1"/>
  <c r="CA2991" i="1"/>
  <c r="CB2991" i="1"/>
  <c r="CC2991" i="1"/>
  <c r="CA2992" i="1"/>
  <c r="CB2992" i="1"/>
  <c r="CC2992" i="1"/>
  <c r="CA2993" i="1"/>
  <c r="CB2993" i="1"/>
  <c r="CC2993" i="1"/>
  <c r="CA2994" i="1"/>
  <c r="CB2994" i="1"/>
  <c r="CC2994" i="1"/>
  <c r="CA2995" i="1"/>
  <c r="CB2995" i="1"/>
  <c r="CC2995" i="1"/>
  <c r="CA2996" i="1"/>
  <c r="CB2996" i="1"/>
  <c r="CC2996" i="1"/>
  <c r="CA2997" i="1"/>
  <c r="CB2997" i="1"/>
  <c r="CC2997" i="1"/>
  <c r="CA2998" i="1"/>
  <c r="CB2998" i="1"/>
  <c r="CC2998" i="1"/>
  <c r="CA2999" i="1"/>
  <c r="CB2999" i="1"/>
  <c r="CC2999" i="1"/>
  <c r="CA3000" i="1"/>
  <c r="CB3000" i="1"/>
  <c r="CC3000" i="1"/>
  <c r="CA3001" i="1"/>
  <c r="CB3001" i="1"/>
  <c r="CC3001" i="1"/>
  <c r="CA3002" i="1"/>
  <c r="CB3002" i="1"/>
  <c r="CC3002" i="1"/>
  <c r="CA3003" i="1"/>
  <c r="CB3003" i="1"/>
  <c r="CC3003" i="1"/>
  <c r="CA3004" i="1"/>
  <c r="CB3004" i="1"/>
  <c r="CC3004" i="1"/>
  <c r="CA3005" i="1"/>
  <c r="CB3005" i="1"/>
  <c r="CC3005" i="1"/>
  <c r="CA3006" i="1"/>
  <c r="CB3006" i="1"/>
  <c r="CC3006" i="1"/>
  <c r="CA3007" i="1"/>
  <c r="CB3007" i="1"/>
  <c r="CC3007" i="1"/>
  <c r="CA3008" i="1"/>
  <c r="CB3008" i="1"/>
  <c r="CC3008" i="1"/>
  <c r="CA3009" i="1"/>
  <c r="CB3009" i="1"/>
  <c r="CC3009" i="1"/>
  <c r="CA3010" i="1"/>
  <c r="CB3010" i="1"/>
  <c r="CC3010" i="1"/>
  <c r="CA3011" i="1"/>
  <c r="CB3011" i="1"/>
  <c r="CC3011" i="1"/>
  <c r="CA3012" i="1"/>
  <c r="CB3012" i="1"/>
  <c r="CC3012" i="1"/>
  <c r="CA3013" i="1"/>
  <c r="CB3013" i="1"/>
  <c r="CC3013" i="1"/>
  <c r="CA3014" i="1"/>
  <c r="CB3014" i="1"/>
  <c r="CC3014" i="1"/>
  <c r="CA3015" i="1"/>
  <c r="CB3015" i="1"/>
  <c r="CC3015" i="1"/>
  <c r="CA3016" i="1"/>
  <c r="CB3016" i="1"/>
  <c r="CC3016" i="1"/>
  <c r="CA3017" i="1"/>
  <c r="CB3017" i="1"/>
  <c r="CC3017" i="1"/>
  <c r="CA3018" i="1"/>
  <c r="CB3018" i="1"/>
  <c r="CC3018" i="1"/>
  <c r="CA3019" i="1"/>
  <c r="CB3019" i="1"/>
  <c r="CC3019" i="1"/>
  <c r="CA3020" i="1"/>
  <c r="CB3020" i="1"/>
  <c r="CC3020" i="1"/>
  <c r="CA3021" i="1"/>
  <c r="CB3021" i="1"/>
  <c r="CC3021" i="1"/>
  <c r="CA3022" i="1"/>
  <c r="CB3022" i="1"/>
  <c r="CC3022" i="1"/>
  <c r="CA3023" i="1"/>
  <c r="CB3023" i="1"/>
  <c r="CC3023" i="1"/>
  <c r="CA3024" i="1"/>
  <c r="CB3024" i="1"/>
  <c r="CC3024" i="1"/>
  <c r="CA3025" i="1"/>
  <c r="CB3025" i="1"/>
  <c r="CC3025" i="1"/>
  <c r="CA3026" i="1"/>
  <c r="CB3026" i="1"/>
  <c r="CC3026" i="1"/>
  <c r="CA3027" i="1"/>
  <c r="CB3027" i="1"/>
  <c r="CC3027" i="1"/>
  <c r="CA3028" i="1"/>
  <c r="CB3028" i="1"/>
  <c r="CC3028" i="1"/>
  <c r="CA3029" i="1"/>
  <c r="CB3029" i="1"/>
  <c r="CC3029" i="1"/>
  <c r="CA3030" i="1"/>
  <c r="CB3030" i="1"/>
  <c r="CC3030" i="1"/>
  <c r="CA3031" i="1"/>
  <c r="CB3031" i="1"/>
  <c r="CC3031" i="1"/>
  <c r="CA3032" i="1"/>
  <c r="CB3032" i="1"/>
  <c r="CC3032" i="1"/>
  <c r="CA3033" i="1"/>
  <c r="CB3033" i="1"/>
  <c r="CC3033" i="1"/>
  <c r="CA3034" i="1"/>
  <c r="CB3034" i="1"/>
  <c r="CC3034" i="1"/>
  <c r="CA3035" i="1"/>
  <c r="CB3035" i="1"/>
  <c r="CC3035" i="1"/>
  <c r="CA3036" i="1"/>
  <c r="CB3036" i="1"/>
  <c r="CC3036" i="1"/>
  <c r="CA3037" i="1"/>
  <c r="CB3037" i="1"/>
  <c r="CC3037" i="1"/>
  <c r="CA3038" i="1"/>
  <c r="CB3038" i="1"/>
  <c r="CC3038" i="1"/>
  <c r="CA3039" i="1"/>
  <c r="CB3039" i="1"/>
  <c r="CC3039" i="1"/>
  <c r="CA3040" i="1"/>
  <c r="CB3040" i="1"/>
  <c r="CC3040" i="1"/>
  <c r="CA3041" i="1"/>
  <c r="CB3041" i="1"/>
  <c r="CC3041" i="1"/>
  <c r="CA3042" i="1"/>
  <c r="CB3042" i="1"/>
  <c r="CC3042" i="1"/>
  <c r="CA3043" i="1"/>
  <c r="CB3043" i="1"/>
  <c r="CC3043" i="1"/>
  <c r="CA3044" i="1"/>
  <c r="CB3044" i="1"/>
  <c r="CC3044" i="1"/>
  <c r="CA3045" i="1"/>
  <c r="CB3045" i="1"/>
  <c r="CC3045" i="1"/>
  <c r="CA3046" i="1"/>
  <c r="CB3046" i="1"/>
  <c r="CC3046" i="1"/>
  <c r="CA3047" i="1"/>
  <c r="CB3047" i="1"/>
  <c r="CC3047" i="1"/>
  <c r="CA3048" i="1"/>
  <c r="CB3048" i="1"/>
  <c r="CC3048" i="1"/>
  <c r="CA3049" i="1"/>
  <c r="CB3049" i="1"/>
  <c r="CC3049" i="1"/>
  <c r="CA3050" i="1"/>
  <c r="CB3050" i="1"/>
  <c r="CC3050" i="1"/>
  <c r="CA3051" i="1"/>
  <c r="CB3051" i="1"/>
  <c r="CC3051" i="1"/>
  <c r="CA3052" i="1"/>
  <c r="CB3052" i="1"/>
  <c r="CC3052" i="1"/>
  <c r="CA3053" i="1"/>
  <c r="CB3053" i="1"/>
  <c r="CC3053" i="1"/>
  <c r="CA3054" i="1"/>
  <c r="CB3054" i="1"/>
  <c r="CC3054" i="1"/>
  <c r="CA3055" i="1"/>
  <c r="CB3055" i="1"/>
  <c r="CC3055" i="1"/>
  <c r="CA3056" i="1"/>
  <c r="CB3056" i="1"/>
  <c r="CC3056" i="1"/>
  <c r="CA3057" i="1"/>
  <c r="CB3057" i="1"/>
  <c r="CC3057" i="1"/>
  <c r="CA3058" i="1"/>
  <c r="CB3058" i="1"/>
  <c r="CC3058" i="1"/>
  <c r="CA3059" i="1"/>
  <c r="CB3059" i="1"/>
  <c r="CC3059" i="1"/>
  <c r="CA3060" i="1"/>
  <c r="CB3060" i="1"/>
  <c r="CC3060" i="1"/>
  <c r="CA3061" i="1"/>
  <c r="CB3061" i="1"/>
  <c r="CC3061" i="1"/>
  <c r="CA3062" i="1"/>
  <c r="CB3062" i="1"/>
  <c r="CC3062" i="1"/>
  <c r="CA3063" i="1"/>
  <c r="CB3063" i="1"/>
  <c r="CC3063" i="1"/>
  <c r="CA3064" i="1"/>
  <c r="CB3064" i="1"/>
  <c r="CC3064" i="1"/>
  <c r="CA3065" i="1"/>
  <c r="CB3065" i="1"/>
  <c r="CC3065" i="1"/>
  <c r="CA3066" i="1"/>
  <c r="CB3066" i="1"/>
  <c r="CC3066" i="1"/>
  <c r="CA3067" i="1"/>
  <c r="CB3067" i="1"/>
  <c r="CC3067" i="1"/>
  <c r="CA3068" i="1"/>
  <c r="CB3068" i="1"/>
  <c r="CC3068" i="1"/>
  <c r="CA3069" i="1"/>
  <c r="CB3069" i="1"/>
  <c r="CC3069" i="1"/>
  <c r="CA3070" i="1"/>
  <c r="CB3070" i="1"/>
  <c r="CC3070" i="1"/>
  <c r="CA3071" i="1"/>
  <c r="CB3071" i="1"/>
  <c r="CC3071" i="1"/>
  <c r="CA3072" i="1"/>
  <c r="CB3072" i="1"/>
  <c r="CC3072" i="1"/>
  <c r="CA3073" i="1"/>
  <c r="CB3073" i="1"/>
  <c r="CC3073" i="1"/>
  <c r="CA3074" i="1"/>
  <c r="CB3074" i="1"/>
  <c r="CC3074" i="1"/>
  <c r="CA3075" i="1"/>
  <c r="CB3075" i="1"/>
  <c r="CC3075" i="1"/>
  <c r="CA3076" i="1"/>
  <c r="CB3076" i="1"/>
  <c r="CC3076" i="1"/>
  <c r="CA3077" i="1"/>
  <c r="CB3077" i="1"/>
  <c r="CC3077" i="1"/>
  <c r="CA3078" i="1"/>
  <c r="CB3078" i="1"/>
  <c r="CC3078" i="1"/>
  <c r="CA3079" i="1"/>
  <c r="CB3079" i="1"/>
  <c r="CC3079" i="1"/>
  <c r="CA3080" i="1"/>
  <c r="CB3080" i="1"/>
  <c r="CC3080" i="1"/>
  <c r="CA3081" i="1"/>
  <c r="CB3081" i="1"/>
  <c r="CC3081" i="1"/>
  <c r="CA3082" i="1"/>
  <c r="CB3082" i="1"/>
  <c r="CC3082" i="1"/>
  <c r="CA3083" i="1"/>
  <c r="CB3083" i="1"/>
  <c r="CC3083" i="1"/>
  <c r="CA3084" i="1"/>
  <c r="CB3084" i="1"/>
  <c r="CC3084" i="1"/>
  <c r="CA3085" i="1"/>
  <c r="CB3085" i="1"/>
  <c r="CC3085" i="1"/>
  <c r="CA3086" i="1"/>
  <c r="CB3086" i="1"/>
  <c r="CC3086" i="1"/>
  <c r="CA3087" i="1"/>
  <c r="CB3087" i="1"/>
  <c r="CC3087" i="1"/>
  <c r="CA3088" i="1"/>
  <c r="CB3088" i="1"/>
  <c r="CC3088" i="1"/>
  <c r="CA3089" i="1"/>
  <c r="CB3089" i="1"/>
  <c r="CC3089" i="1"/>
  <c r="CA3090" i="1"/>
  <c r="CB3090" i="1"/>
  <c r="CC3090" i="1"/>
  <c r="CA3091" i="1"/>
  <c r="CB3091" i="1"/>
  <c r="CC3091" i="1"/>
  <c r="CA3092" i="1"/>
  <c r="CB3092" i="1"/>
  <c r="CC3092" i="1"/>
  <c r="CA3093" i="1"/>
  <c r="CB3093" i="1"/>
  <c r="CC3093" i="1"/>
  <c r="CA3094" i="1"/>
  <c r="CB3094" i="1"/>
  <c r="CC3094" i="1"/>
  <c r="CA3095" i="1"/>
  <c r="CB3095" i="1"/>
  <c r="CC3095" i="1"/>
  <c r="CA3096" i="1"/>
  <c r="CB3096" i="1"/>
  <c r="CC3096" i="1"/>
  <c r="CA3097" i="1"/>
  <c r="CB3097" i="1"/>
  <c r="CC3097" i="1"/>
  <c r="CA3098" i="1"/>
  <c r="CB3098" i="1"/>
  <c r="CC3098" i="1"/>
  <c r="CA3099" i="1"/>
  <c r="CB3099" i="1"/>
  <c r="CC3099" i="1"/>
  <c r="CA3100" i="1"/>
  <c r="CB3100" i="1"/>
  <c r="CC3100" i="1"/>
  <c r="CA3101" i="1"/>
  <c r="CB3101" i="1"/>
  <c r="CC3101" i="1"/>
  <c r="CA3102" i="1"/>
  <c r="CB3102" i="1"/>
  <c r="CC3102" i="1"/>
  <c r="CA3103" i="1"/>
  <c r="CB3103" i="1"/>
  <c r="CC3103" i="1"/>
  <c r="CA3104" i="1"/>
  <c r="CB3104" i="1"/>
  <c r="CC3104" i="1"/>
  <c r="CA3105" i="1"/>
  <c r="CB3105" i="1"/>
  <c r="CC3105" i="1"/>
  <c r="CA3106" i="1"/>
  <c r="CB3106" i="1"/>
  <c r="CC3106" i="1"/>
  <c r="CA3107" i="1"/>
  <c r="CB3107" i="1"/>
  <c r="CC3107" i="1"/>
  <c r="CA3108" i="1"/>
  <c r="CB3108" i="1"/>
  <c r="CC3108" i="1"/>
  <c r="CA3109" i="1"/>
  <c r="CB3109" i="1"/>
  <c r="CC3109" i="1"/>
  <c r="CA3110" i="1"/>
  <c r="CB3110" i="1"/>
  <c r="CC3110" i="1"/>
  <c r="CA3111" i="1"/>
  <c r="CB3111" i="1"/>
  <c r="CC3111" i="1"/>
  <c r="CA3112" i="1"/>
  <c r="CB3112" i="1"/>
  <c r="CC3112" i="1"/>
  <c r="CA3113" i="1"/>
  <c r="CB3113" i="1"/>
  <c r="CC3113" i="1"/>
  <c r="CA3114" i="1"/>
  <c r="CB3114" i="1"/>
  <c r="CC3114" i="1"/>
  <c r="CA3115" i="1"/>
  <c r="CB3115" i="1"/>
  <c r="CC3115" i="1"/>
  <c r="CA3116" i="1"/>
  <c r="CB3116" i="1"/>
  <c r="CC3116" i="1"/>
  <c r="CA3117" i="1"/>
  <c r="CB3117" i="1"/>
  <c r="CC3117" i="1"/>
  <c r="CA3118" i="1"/>
  <c r="CB3118" i="1"/>
  <c r="CC3118" i="1"/>
  <c r="CA3119" i="1"/>
  <c r="CB3119" i="1"/>
  <c r="CC3119" i="1"/>
  <c r="CA3120" i="1"/>
  <c r="CB3120" i="1"/>
  <c r="CC3120" i="1"/>
  <c r="CA3121" i="1"/>
  <c r="CB3121" i="1"/>
  <c r="CC3121" i="1"/>
  <c r="CA3122" i="1"/>
  <c r="CB3122" i="1"/>
  <c r="CC3122" i="1"/>
  <c r="CA3123" i="1"/>
  <c r="CB3123" i="1"/>
  <c r="CC3123" i="1"/>
  <c r="CA3124" i="1"/>
  <c r="CB3124" i="1"/>
  <c r="CC3124" i="1"/>
  <c r="CA3125" i="1"/>
  <c r="CB3125" i="1"/>
  <c r="CC3125" i="1"/>
  <c r="CA3126" i="1"/>
  <c r="CB3126" i="1"/>
  <c r="CC3126" i="1"/>
  <c r="CA3127" i="1"/>
  <c r="CB3127" i="1"/>
  <c r="CC3127" i="1"/>
  <c r="CA3128" i="1"/>
  <c r="CB3128" i="1"/>
  <c r="CC3128" i="1"/>
  <c r="CA3129" i="1"/>
  <c r="CB3129" i="1"/>
  <c r="CC3129" i="1"/>
  <c r="CA3130" i="1"/>
  <c r="CB3130" i="1"/>
  <c r="CC3130" i="1"/>
  <c r="CA3131" i="1"/>
  <c r="CB3131" i="1"/>
  <c r="CC3131" i="1"/>
  <c r="CA3132" i="1"/>
  <c r="CB3132" i="1"/>
  <c r="CC3132" i="1"/>
  <c r="CA3133" i="1"/>
  <c r="CB3133" i="1"/>
  <c r="CC3133" i="1"/>
  <c r="CA3134" i="1"/>
  <c r="CB3134" i="1"/>
  <c r="CC3134" i="1"/>
  <c r="CA3135" i="1"/>
  <c r="CB3135" i="1"/>
  <c r="CC3135" i="1"/>
  <c r="CA3136" i="1"/>
  <c r="CB3136" i="1"/>
  <c r="CC3136" i="1"/>
  <c r="CA3137" i="1"/>
  <c r="CB3137" i="1"/>
  <c r="CC3137" i="1"/>
  <c r="CA3138" i="1"/>
  <c r="CB3138" i="1"/>
  <c r="CC3138" i="1"/>
  <c r="CA3139" i="1"/>
  <c r="CB3139" i="1"/>
  <c r="CC3139" i="1"/>
  <c r="CA3140" i="1"/>
  <c r="CB3140" i="1"/>
  <c r="CC3140" i="1"/>
  <c r="CA3141" i="1"/>
  <c r="CB3141" i="1"/>
  <c r="CC3141" i="1"/>
  <c r="CA3142" i="1"/>
  <c r="CB3142" i="1"/>
  <c r="CC3142" i="1"/>
  <c r="CA3143" i="1"/>
  <c r="CB3143" i="1"/>
  <c r="CC3143" i="1"/>
  <c r="CA3144" i="1"/>
  <c r="CB3144" i="1"/>
  <c r="CC3144" i="1"/>
  <c r="CA3145" i="1"/>
  <c r="CB3145" i="1"/>
  <c r="CC3145" i="1"/>
  <c r="CA3146" i="1"/>
  <c r="CB3146" i="1"/>
  <c r="CC3146" i="1"/>
  <c r="CA3147" i="1"/>
  <c r="CB3147" i="1"/>
  <c r="CC3147" i="1"/>
  <c r="CA3148" i="1"/>
  <c r="CB3148" i="1"/>
  <c r="CC3148" i="1"/>
  <c r="CA3149" i="1"/>
  <c r="CB3149" i="1"/>
  <c r="CC3149" i="1"/>
  <c r="CA3150" i="1"/>
  <c r="CB3150" i="1"/>
  <c r="CC3150" i="1"/>
  <c r="CA3151" i="1"/>
  <c r="CB3151" i="1"/>
  <c r="CC3151" i="1"/>
  <c r="CA3152" i="1"/>
  <c r="CB3152" i="1"/>
  <c r="CC3152" i="1"/>
  <c r="CA3153" i="1"/>
  <c r="CB3153" i="1"/>
  <c r="CC3153" i="1"/>
  <c r="CA3154" i="1"/>
  <c r="CB3154" i="1"/>
  <c r="CC3154" i="1"/>
  <c r="CA3155" i="1"/>
  <c r="CB3155" i="1"/>
  <c r="CC3155" i="1"/>
  <c r="CA3156" i="1"/>
  <c r="CB3156" i="1"/>
  <c r="CC3156" i="1"/>
  <c r="CA3157" i="1"/>
  <c r="CB3157" i="1"/>
  <c r="CC3157" i="1"/>
  <c r="CA3158" i="1"/>
  <c r="CB3158" i="1"/>
  <c r="CC3158" i="1"/>
  <c r="CA3159" i="1"/>
  <c r="CB3159" i="1"/>
  <c r="CC3159" i="1"/>
  <c r="CA3160" i="1"/>
  <c r="CB3160" i="1"/>
  <c r="CC3160" i="1"/>
  <c r="CA3161" i="1"/>
  <c r="CB3161" i="1"/>
  <c r="CC3161" i="1"/>
  <c r="CA3162" i="1"/>
  <c r="CB3162" i="1"/>
  <c r="CC3162" i="1"/>
  <c r="CA3163" i="1"/>
  <c r="CB3163" i="1"/>
  <c r="CC3163" i="1"/>
  <c r="CA3164" i="1"/>
  <c r="CB3164" i="1"/>
  <c r="CC3164" i="1"/>
  <c r="CA3165" i="1"/>
  <c r="CB3165" i="1"/>
  <c r="CC3165" i="1"/>
  <c r="CA3166" i="1"/>
  <c r="CB3166" i="1"/>
  <c r="CC3166" i="1"/>
  <c r="CA3167" i="1"/>
  <c r="CB3167" i="1"/>
  <c r="CC3167" i="1"/>
  <c r="CA3168" i="1"/>
  <c r="CB3168" i="1"/>
  <c r="CC3168" i="1"/>
  <c r="CA3169" i="1"/>
  <c r="CB3169" i="1"/>
  <c r="CC3169" i="1"/>
  <c r="CA3170" i="1"/>
  <c r="CB3170" i="1"/>
  <c r="CC3170" i="1"/>
  <c r="CA3171" i="1"/>
  <c r="CB3171" i="1"/>
  <c r="CC3171" i="1"/>
  <c r="CA3172" i="1"/>
  <c r="CB3172" i="1"/>
  <c r="CC3172" i="1"/>
  <c r="CA3173" i="1"/>
  <c r="CB3173" i="1"/>
  <c r="CC3173" i="1"/>
  <c r="CA3174" i="1"/>
  <c r="CB3174" i="1"/>
  <c r="CC3174" i="1"/>
  <c r="CA3175" i="1"/>
  <c r="CB3175" i="1"/>
  <c r="CC3175" i="1"/>
  <c r="CA3176" i="1"/>
  <c r="CB3176" i="1"/>
  <c r="CC3176" i="1"/>
  <c r="CA3177" i="1"/>
  <c r="CB3177" i="1"/>
  <c r="CC3177" i="1"/>
  <c r="CA3178" i="1"/>
  <c r="CB3178" i="1"/>
  <c r="CC3178" i="1"/>
  <c r="CA3179" i="1"/>
  <c r="CB3179" i="1"/>
  <c r="CC3179" i="1"/>
  <c r="CA3180" i="1"/>
  <c r="CB3180" i="1"/>
  <c r="CC3180" i="1"/>
  <c r="CA3181" i="1"/>
  <c r="CB3181" i="1"/>
  <c r="CC3181" i="1"/>
  <c r="CA3182" i="1"/>
  <c r="CB3182" i="1"/>
  <c r="CC3182" i="1"/>
  <c r="CA3183" i="1"/>
  <c r="CB3183" i="1"/>
  <c r="CC3183" i="1"/>
  <c r="CA3184" i="1"/>
  <c r="CB3184" i="1"/>
  <c r="CC3184" i="1"/>
  <c r="CA3185" i="1"/>
  <c r="CB3185" i="1"/>
  <c r="CC3185" i="1"/>
  <c r="CA3186" i="1"/>
  <c r="CB3186" i="1"/>
  <c r="CC3186" i="1"/>
  <c r="CA3187" i="1"/>
  <c r="CB3187" i="1"/>
  <c r="CC3187" i="1"/>
  <c r="CA3188" i="1"/>
  <c r="CB3188" i="1"/>
  <c r="CC3188" i="1"/>
  <c r="CA3189" i="1"/>
  <c r="CB3189" i="1"/>
  <c r="CC3189" i="1"/>
  <c r="CA3190" i="1"/>
  <c r="CB3190" i="1"/>
  <c r="CC3190" i="1"/>
  <c r="CA3191" i="1"/>
  <c r="CB3191" i="1"/>
  <c r="CC3191" i="1"/>
  <c r="CA3192" i="1"/>
  <c r="CB3192" i="1"/>
  <c r="CC3192" i="1"/>
  <c r="CA3193" i="1"/>
  <c r="CB3193" i="1"/>
  <c r="CC3193" i="1"/>
  <c r="CA3194" i="1"/>
  <c r="CB3194" i="1"/>
  <c r="CC3194" i="1"/>
  <c r="CA3195" i="1"/>
  <c r="CB3195" i="1"/>
  <c r="CC3195" i="1"/>
  <c r="CA3196" i="1"/>
  <c r="CB3196" i="1"/>
  <c r="CC3196" i="1"/>
  <c r="CA3197" i="1"/>
  <c r="CB3197" i="1"/>
  <c r="CC3197" i="1"/>
  <c r="CA3198" i="1"/>
  <c r="CB3198" i="1"/>
  <c r="CC3198" i="1"/>
  <c r="CA3199" i="1"/>
  <c r="CB3199" i="1"/>
  <c r="CC3199" i="1"/>
  <c r="CA3200" i="1"/>
  <c r="CB3200" i="1"/>
  <c r="CC3200" i="1"/>
  <c r="CA3201" i="1"/>
  <c r="CB3201" i="1"/>
  <c r="CC3201" i="1"/>
  <c r="CA3202" i="1"/>
  <c r="CB3202" i="1"/>
  <c r="CC3202" i="1"/>
  <c r="CA3203" i="1"/>
  <c r="CB3203" i="1"/>
  <c r="CC3203" i="1"/>
  <c r="CA3204" i="1"/>
  <c r="CB3204" i="1"/>
  <c r="CC3204" i="1"/>
  <c r="CA3205" i="1"/>
  <c r="CB3205" i="1"/>
  <c r="CC3205" i="1"/>
  <c r="CA3206" i="1"/>
  <c r="CB3206" i="1"/>
  <c r="CC3206" i="1"/>
  <c r="CA3207" i="1"/>
  <c r="CB3207" i="1"/>
  <c r="CC3207" i="1"/>
  <c r="CA3208" i="1"/>
  <c r="CB3208" i="1"/>
  <c r="CC3208" i="1"/>
  <c r="CA3209" i="1"/>
  <c r="CB3209" i="1"/>
  <c r="CC3209" i="1"/>
  <c r="CA3210" i="1"/>
  <c r="CB3210" i="1"/>
  <c r="CC3210" i="1"/>
  <c r="CA3211" i="1"/>
  <c r="CB3211" i="1"/>
  <c r="CC3211" i="1"/>
  <c r="CA3212" i="1"/>
  <c r="CB3212" i="1"/>
  <c r="CC3212" i="1"/>
  <c r="CA3213" i="1"/>
  <c r="CB3213" i="1"/>
  <c r="CC3213" i="1"/>
  <c r="CA3214" i="1"/>
  <c r="CB3214" i="1"/>
  <c r="CC3214" i="1"/>
  <c r="CA3215" i="1"/>
  <c r="CB3215" i="1"/>
  <c r="CC3215" i="1"/>
  <c r="CA3216" i="1"/>
  <c r="CB3216" i="1"/>
  <c r="CC3216" i="1"/>
  <c r="CA3217" i="1"/>
  <c r="CB3217" i="1"/>
  <c r="CC3217" i="1"/>
  <c r="CA3218" i="1"/>
  <c r="CB3218" i="1"/>
  <c r="CC3218" i="1"/>
  <c r="CA3219" i="1"/>
  <c r="CB3219" i="1"/>
  <c r="CC3219" i="1"/>
  <c r="CA3220" i="1"/>
  <c r="CB3220" i="1"/>
  <c r="CC3220" i="1"/>
  <c r="CA3221" i="1"/>
  <c r="CB3221" i="1"/>
  <c r="CC3221" i="1"/>
  <c r="CA3222" i="1"/>
  <c r="CB3222" i="1"/>
  <c r="CC3222" i="1"/>
  <c r="CA3223" i="1"/>
  <c r="CB3223" i="1"/>
  <c r="CC3223" i="1"/>
  <c r="CA3224" i="1"/>
  <c r="CB3224" i="1"/>
  <c r="CC3224" i="1"/>
  <c r="CA3225" i="1"/>
  <c r="CB3225" i="1"/>
  <c r="CC3225" i="1"/>
  <c r="CA3226" i="1"/>
  <c r="CB3226" i="1"/>
  <c r="CC3226" i="1"/>
  <c r="CA3227" i="1"/>
  <c r="CB3227" i="1"/>
  <c r="CC3227" i="1"/>
  <c r="CA3228" i="1"/>
  <c r="CB3228" i="1"/>
  <c r="CC3228" i="1"/>
  <c r="CA3229" i="1"/>
  <c r="CB3229" i="1"/>
  <c r="CC3229" i="1"/>
  <c r="CA3230" i="1"/>
  <c r="CB3230" i="1"/>
  <c r="CC3230" i="1"/>
  <c r="CA3231" i="1"/>
  <c r="CB3231" i="1"/>
  <c r="CC3231" i="1"/>
  <c r="CA3232" i="1"/>
  <c r="CB3232" i="1"/>
  <c r="CC3232" i="1"/>
  <c r="CA3233" i="1"/>
  <c r="CB3233" i="1"/>
  <c r="CC3233" i="1"/>
  <c r="CA3234" i="1"/>
  <c r="CB3234" i="1"/>
  <c r="CC3234" i="1"/>
  <c r="CA3235" i="1"/>
  <c r="CB3235" i="1"/>
  <c r="CC3235" i="1"/>
  <c r="CA3236" i="1"/>
  <c r="CB3236" i="1"/>
  <c r="CC3236" i="1"/>
  <c r="CA3237" i="1"/>
  <c r="CB3237" i="1"/>
  <c r="CC3237" i="1"/>
  <c r="CA3238" i="1"/>
  <c r="CB3238" i="1"/>
  <c r="CC3238" i="1"/>
  <c r="CA3239" i="1"/>
  <c r="CB3239" i="1"/>
  <c r="CC3239" i="1"/>
  <c r="CA3240" i="1"/>
  <c r="CB3240" i="1"/>
  <c r="CC3240" i="1"/>
  <c r="CA3241" i="1"/>
  <c r="CB3241" i="1"/>
  <c r="CC3241" i="1"/>
  <c r="CA3242" i="1"/>
  <c r="CB3242" i="1"/>
  <c r="CC3242" i="1"/>
  <c r="CA3243" i="1"/>
  <c r="CB3243" i="1"/>
  <c r="CC3243" i="1"/>
  <c r="CA3244" i="1"/>
  <c r="CB3244" i="1"/>
  <c r="CC3244" i="1"/>
  <c r="CA3245" i="1"/>
  <c r="CB3245" i="1"/>
  <c r="CC3245" i="1"/>
  <c r="CA3246" i="1"/>
  <c r="CB3246" i="1"/>
  <c r="CC3246" i="1"/>
  <c r="CA3247" i="1"/>
  <c r="CB3247" i="1"/>
  <c r="CC3247" i="1"/>
  <c r="CA3248" i="1"/>
  <c r="CB3248" i="1"/>
  <c r="CC3248" i="1"/>
  <c r="CA3249" i="1"/>
  <c r="CB3249" i="1"/>
  <c r="CC3249" i="1"/>
  <c r="CA3250" i="1"/>
  <c r="CB3250" i="1"/>
  <c r="CC3250" i="1"/>
  <c r="CA3251" i="1"/>
  <c r="CB3251" i="1"/>
  <c r="CC3251" i="1"/>
  <c r="CA3252" i="1"/>
  <c r="CB3252" i="1"/>
  <c r="CC3252" i="1"/>
  <c r="CA3253" i="1"/>
  <c r="CB3253" i="1"/>
  <c r="CC3253" i="1"/>
  <c r="CA3254" i="1"/>
  <c r="CB3254" i="1"/>
  <c r="CC3254" i="1"/>
  <c r="CA3255" i="1"/>
  <c r="CB3255" i="1"/>
  <c r="CC3255" i="1"/>
  <c r="CA3256" i="1"/>
  <c r="CB3256" i="1"/>
  <c r="CC3256" i="1"/>
  <c r="CA3257" i="1"/>
  <c r="CB3257" i="1"/>
  <c r="CC3257" i="1"/>
  <c r="CA3258" i="1"/>
  <c r="CB3258" i="1"/>
  <c r="CC3258" i="1"/>
  <c r="CA3259" i="1"/>
  <c r="CB3259" i="1"/>
  <c r="CC3259" i="1"/>
  <c r="CA3260" i="1"/>
  <c r="CB3260" i="1"/>
  <c r="CC3260" i="1"/>
  <c r="CA3261" i="1"/>
  <c r="CB3261" i="1"/>
  <c r="CC3261" i="1"/>
  <c r="CA3262" i="1"/>
  <c r="CB3262" i="1"/>
  <c r="CC3262" i="1"/>
  <c r="CA3263" i="1"/>
  <c r="CB3263" i="1"/>
  <c r="CC3263" i="1"/>
  <c r="CA3264" i="1"/>
  <c r="CB3264" i="1"/>
  <c r="CC3264" i="1"/>
  <c r="CA3265" i="1"/>
  <c r="CB3265" i="1"/>
  <c r="CC3265" i="1"/>
  <c r="CA3266" i="1"/>
  <c r="CB3266" i="1"/>
  <c r="CC3266" i="1"/>
  <c r="CA3267" i="1"/>
  <c r="CB3267" i="1"/>
  <c r="CC3267" i="1"/>
  <c r="CA3268" i="1"/>
  <c r="CB3268" i="1"/>
  <c r="CC3268" i="1"/>
  <c r="CA3269" i="1"/>
  <c r="CB3269" i="1"/>
  <c r="CC3269" i="1"/>
  <c r="CA3270" i="1"/>
  <c r="CB3270" i="1"/>
  <c r="CC3270" i="1"/>
  <c r="CA3271" i="1"/>
  <c r="CB3271" i="1"/>
  <c r="CC3271" i="1"/>
  <c r="CA3272" i="1"/>
  <c r="CB3272" i="1"/>
  <c r="CC3272" i="1"/>
  <c r="CA3273" i="1"/>
  <c r="CB3273" i="1"/>
  <c r="CC3273" i="1"/>
  <c r="CA3274" i="1"/>
  <c r="CB3274" i="1"/>
  <c r="CC3274" i="1"/>
  <c r="CA3275" i="1"/>
  <c r="CB3275" i="1"/>
  <c r="CC3275" i="1"/>
  <c r="CA3276" i="1"/>
  <c r="CB3276" i="1"/>
  <c r="CC3276" i="1"/>
  <c r="CA3277" i="1"/>
  <c r="CB3277" i="1"/>
  <c r="CC3277" i="1"/>
  <c r="CA3278" i="1"/>
  <c r="CB3278" i="1"/>
  <c r="CC3278" i="1"/>
  <c r="CA3279" i="1"/>
  <c r="CB3279" i="1"/>
  <c r="CC3279" i="1"/>
  <c r="CA3280" i="1"/>
  <c r="CB3280" i="1"/>
  <c r="CC3280" i="1"/>
  <c r="CA3281" i="1"/>
  <c r="CB3281" i="1"/>
  <c r="CC3281" i="1"/>
  <c r="CA3282" i="1"/>
  <c r="CB3282" i="1"/>
  <c r="CC3282" i="1"/>
  <c r="CA3283" i="1"/>
  <c r="CB3283" i="1"/>
  <c r="CC3283" i="1"/>
  <c r="CA3284" i="1"/>
  <c r="CB3284" i="1"/>
  <c r="CC3284" i="1"/>
  <c r="CA3285" i="1"/>
  <c r="CB3285" i="1"/>
  <c r="CC3285" i="1"/>
  <c r="CA3286" i="1"/>
  <c r="CB3286" i="1"/>
  <c r="CC3286" i="1"/>
  <c r="CA3287" i="1"/>
  <c r="CB3287" i="1"/>
  <c r="CC3287" i="1"/>
  <c r="CA3288" i="1"/>
  <c r="CB3288" i="1"/>
  <c r="CC3288" i="1"/>
  <c r="CA3289" i="1"/>
  <c r="CB3289" i="1"/>
  <c r="CC3289" i="1"/>
  <c r="CA3290" i="1"/>
  <c r="CB3290" i="1"/>
  <c r="CC3290" i="1"/>
  <c r="CA3291" i="1"/>
  <c r="CB3291" i="1"/>
  <c r="CC3291" i="1"/>
  <c r="CA3292" i="1"/>
  <c r="CB3292" i="1"/>
  <c r="CC3292" i="1"/>
  <c r="CA3293" i="1"/>
  <c r="CB3293" i="1"/>
  <c r="CC3293" i="1"/>
  <c r="CA3294" i="1"/>
  <c r="CB3294" i="1"/>
  <c r="CC3294" i="1"/>
  <c r="CA3295" i="1"/>
  <c r="CB3295" i="1"/>
  <c r="CC3295" i="1"/>
  <c r="CA3296" i="1"/>
  <c r="CB3296" i="1"/>
  <c r="CC3296" i="1"/>
  <c r="CA3297" i="1"/>
  <c r="CB3297" i="1"/>
  <c r="CC3297" i="1"/>
  <c r="CA3298" i="1"/>
  <c r="CB3298" i="1"/>
  <c r="CC3298" i="1"/>
  <c r="CA3299" i="1"/>
  <c r="CB3299" i="1"/>
  <c r="CC3299" i="1"/>
  <c r="CA3300" i="1"/>
  <c r="CB3300" i="1"/>
  <c r="CC3300" i="1"/>
  <c r="CA3301" i="1"/>
  <c r="CB3301" i="1"/>
  <c r="CC3301" i="1"/>
  <c r="CA3302" i="1"/>
  <c r="CB3302" i="1"/>
  <c r="CC3302" i="1"/>
  <c r="CA3303" i="1"/>
  <c r="CB3303" i="1"/>
  <c r="CC3303" i="1"/>
  <c r="CA3304" i="1"/>
  <c r="CB3304" i="1"/>
  <c r="CC3304" i="1"/>
  <c r="CA3305" i="1"/>
  <c r="CB3305" i="1"/>
  <c r="CC3305" i="1"/>
  <c r="CA3306" i="1"/>
  <c r="CB3306" i="1"/>
  <c r="CC3306" i="1"/>
  <c r="CA3307" i="1"/>
  <c r="CB3307" i="1"/>
  <c r="CC3307" i="1"/>
  <c r="CA3308" i="1"/>
  <c r="CB3308" i="1"/>
  <c r="CC3308" i="1"/>
  <c r="CA3309" i="1"/>
  <c r="CB3309" i="1"/>
  <c r="CC3309" i="1"/>
  <c r="CA3310" i="1"/>
  <c r="CB3310" i="1"/>
  <c r="CC3310" i="1"/>
  <c r="CA3311" i="1"/>
  <c r="CB3311" i="1"/>
  <c r="CC3311" i="1"/>
  <c r="CA3312" i="1"/>
  <c r="CB3312" i="1"/>
  <c r="CC3312" i="1"/>
  <c r="CA3313" i="1"/>
  <c r="CB3313" i="1"/>
  <c r="CC3313" i="1"/>
  <c r="CA3314" i="1"/>
  <c r="CB3314" i="1"/>
  <c r="CC3314" i="1"/>
  <c r="CA3315" i="1"/>
  <c r="CB3315" i="1"/>
  <c r="CC3315" i="1"/>
  <c r="CA3316" i="1"/>
  <c r="CB3316" i="1"/>
  <c r="CC3316" i="1"/>
  <c r="CA3317" i="1"/>
  <c r="CB3317" i="1"/>
  <c r="CC3317" i="1"/>
  <c r="CA3318" i="1"/>
  <c r="CB3318" i="1"/>
  <c r="CC3318" i="1"/>
  <c r="CA3319" i="1"/>
  <c r="CB3319" i="1"/>
  <c r="CC3319" i="1"/>
  <c r="CA3320" i="1"/>
  <c r="CB3320" i="1"/>
  <c r="CC3320" i="1"/>
  <c r="CA3321" i="1"/>
  <c r="CB3321" i="1"/>
  <c r="CC3321" i="1"/>
  <c r="CA3322" i="1"/>
  <c r="CB3322" i="1"/>
  <c r="CC3322" i="1"/>
  <c r="CA3323" i="1"/>
  <c r="CB3323" i="1"/>
  <c r="CC3323" i="1"/>
  <c r="CA3324" i="1"/>
  <c r="CB3324" i="1"/>
  <c r="CC3324" i="1"/>
  <c r="CA3325" i="1"/>
  <c r="CB3325" i="1"/>
  <c r="CC3325" i="1"/>
  <c r="CA3326" i="1"/>
  <c r="CB3326" i="1"/>
  <c r="CC3326" i="1"/>
  <c r="CA3327" i="1"/>
  <c r="CB3327" i="1"/>
  <c r="CC3327" i="1"/>
  <c r="CA3328" i="1"/>
  <c r="CB3328" i="1"/>
  <c r="CC3328" i="1"/>
  <c r="CA3329" i="1"/>
  <c r="CB3329" i="1"/>
  <c r="CC3329" i="1"/>
  <c r="CA3330" i="1"/>
  <c r="CB3330" i="1"/>
  <c r="CC3330" i="1"/>
  <c r="CA3331" i="1"/>
  <c r="CB3331" i="1"/>
  <c r="CC3331" i="1"/>
  <c r="CA3332" i="1"/>
  <c r="CB3332" i="1"/>
  <c r="CC3332" i="1"/>
  <c r="CA3333" i="1"/>
  <c r="CB3333" i="1"/>
  <c r="CC3333" i="1"/>
  <c r="CA3334" i="1"/>
  <c r="CB3334" i="1"/>
  <c r="CC3334" i="1"/>
  <c r="CA3335" i="1"/>
  <c r="CB3335" i="1"/>
  <c r="CC3335" i="1"/>
  <c r="CA3336" i="1"/>
  <c r="CB3336" i="1"/>
  <c r="CC3336" i="1"/>
  <c r="CA3337" i="1"/>
  <c r="CB3337" i="1"/>
  <c r="CC3337" i="1"/>
  <c r="CA3338" i="1"/>
  <c r="CB3338" i="1"/>
  <c r="CC3338" i="1"/>
  <c r="CA3339" i="1"/>
  <c r="CB3339" i="1"/>
  <c r="CC3339" i="1"/>
  <c r="CA3340" i="1"/>
  <c r="CB3340" i="1"/>
  <c r="CC3340" i="1"/>
  <c r="CA3341" i="1"/>
  <c r="CB3341" i="1"/>
  <c r="CC3341" i="1"/>
  <c r="CA3342" i="1"/>
  <c r="CB3342" i="1"/>
  <c r="CC3342" i="1"/>
  <c r="CA3343" i="1"/>
  <c r="CB3343" i="1"/>
  <c r="CC3343" i="1"/>
  <c r="CA3344" i="1"/>
  <c r="CB3344" i="1"/>
  <c r="CC3344" i="1"/>
  <c r="CA3345" i="1"/>
  <c r="CB3345" i="1"/>
  <c r="CC3345" i="1"/>
  <c r="CA3346" i="1"/>
  <c r="CB3346" i="1"/>
  <c r="CC3346" i="1"/>
  <c r="CA3347" i="1"/>
  <c r="CB3347" i="1"/>
  <c r="CC3347" i="1"/>
  <c r="CA3348" i="1"/>
  <c r="CB3348" i="1"/>
  <c r="CC3348" i="1"/>
  <c r="CA3349" i="1"/>
  <c r="CB3349" i="1"/>
  <c r="CC3349" i="1"/>
  <c r="CA3350" i="1"/>
  <c r="CB3350" i="1"/>
  <c r="CC3350" i="1"/>
  <c r="CA3351" i="1"/>
  <c r="CB3351" i="1"/>
  <c r="CC3351" i="1"/>
  <c r="CA3352" i="1"/>
  <c r="CB3352" i="1"/>
  <c r="CC3352" i="1"/>
  <c r="CA3353" i="1"/>
  <c r="CB3353" i="1"/>
  <c r="CC3353" i="1"/>
  <c r="CA3354" i="1"/>
  <c r="CB3354" i="1"/>
  <c r="CC3354" i="1"/>
  <c r="CA3355" i="1"/>
  <c r="CB3355" i="1"/>
  <c r="CC3355" i="1"/>
  <c r="CA3356" i="1"/>
  <c r="CB3356" i="1"/>
  <c r="CC3356" i="1"/>
  <c r="CA3357" i="1"/>
  <c r="CB3357" i="1"/>
  <c r="CC3357" i="1"/>
  <c r="CA3358" i="1"/>
  <c r="CB3358" i="1"/>
  <c r="CC3358" i="1"/>
  <c r="CA3359" i="1"/>
  <c r="CB3359" i="1"/>
  <c r="CC3359" i="1"/>
  <c r="CA3360" i="1"/>
  <c r="CB3360" i="1"/>
  <c r="CC3360" i="1"/>
  <c r="CA3361" i="1"/>
  <c r="CB3361" i="1"/>
  <c r="CC3361" i="1"/>
  <c r="CA3362" i="1"/>
  <c r="CB3362" i="1"/>
  <c r="CC3362" i="1"/>
  <c r="CA3363" i="1"/>
  <c r="CB3363" i="1"/>
  <c r="CC3363" i="1"/>
  <c r="CA3364" i="1"/>
  <c r="CB3364" i="1"/>
  <c r="CC3364" i="1"/>
  <c r="CA3365" i="1"/>
  <c r="CB3365" i="1"/>
  <c r="CC3365" i="1"/>
  <c r="CA3366" i="1"/>
  <c r="CB3366" i="1"/>
  <c r="CC3366" i="1"/>
  <c r="CA3367" i="1"/>
  <c r="CB3367" i="1"/>
  <c r="CC3367" i="1"/>
  <c r="CA3368" i="1"/>
  <c r="CB3368" i="1"/>
  <c r="CC3368" i="1"/>
  <c r="CA3369" i="1"/>
  <c r="CB3369" i="1"/>
  <c r="CC3369" i="1"/>
  <c r="CA3370" i="1"/>
  <c r="CB3370" i="1"/>
  <c r="CC3370" i="1"/>
  <c r="CA3371" i="1"/>
  <c r="CB3371" i="1"/>
  <c r="CC3371" i="1"/>
  <c r="CA3372" i="1"/>
  <c r="CB3372" i="1"/>
  <c r="CC3372" i="1"/>
  <c r="CA3373" i="1"/>
  <c r="CB3373" i="1"/>
  <c r="CC3373" i="1"/>
  <c r="CA3374" i="1"/>
  <c r="CB3374" i="1"/>
  <c r="CC3374" i="1"/>
  <c r="CA3375" i="1"/>
  <c r="CB3375" i="1"/>
  <c r="CC3375" i="1"/>
  <c r="CA3376" i="1"/>
  <c r="CB3376" i="1"/>
  <c r="CC3376" i="1"/>
  <c r="CA3377" i="1"/>
  <c r="CB3377" i="1"/>
  <c r="CC3377" i="1"/>
  <c r="CA3378" i="1"/>
  <c r="CB3378" i="1"/>
  <c r="CC3378" i="1"/>
  <c r="CA3379" i="1"/>
  <c r="CB3379" i="1"/>
  <c r="CC3379" i="1"/>
  <c r="CA3380" i="1"/>
  <c r="CB3380" i="1"/>
  <c r="CC3380" i="1"/>
  <c r="CA3381" i="1"/>
  <c r="CB3381" i="1"/>
  <c r="CC3381" i="1"/>
  <c r="CA3382" i="1"/>
  <c r="CB3382" i="1"/>
  <c r="CC3382" i="1"/>
  <c r="CA3383" i="1"/>
  <c r="CB3383" i="1"/>
  <c r="CC3383" i="1"/>
  <c r="CA3384" i="1"/>
  <c r="CB3384" i="1"/>
  <c r="CC3384" i="1"/>
  <c r="CA3385" i="1"/>
  <c r="CB3385" i="1"/>
  <c r="CC3385" i="1"/>
  <c r="CA3386" i="1"/>
  <c r="CB3386" i="1"/>
  <c r="CC3386" i="1"/>
  <c r="CA3387" i="1"/>
  <c r="CB3387" i="1"/>
  <c r="CC3387" i="1"/>
  <c r="CA3388" i="1"/>
  <c r="CB3388" i="1"/>
  <c r="CC3388" i="1"/>
  <c r="CA3389" i="1"/>
  <c r="CB3389" i="1"/>
  <c r="CC3389" i="1"/>
  <c r="CA3390" i="1"/>
  <c r="CB3390" i="1"/>
  <c r="CC3390" i="1"/>
  <c r="CA3391" i="1"/>
  <c r="CB3391" i="1"/>
  <c r="CC3391" i="1"/>
  <c r="CA3392" i="1"/>
  <c r="CB3392" i="1"/>
  <c r="CC3392" i="1"/>
  <c r="CA3393" i="1"/>
  <c r="CB3393" i="1"/>
  <c r="CC3393" i="1"/>
  <c r="CA3394" i="1"/>
  <c r="CB3394" i="1"/>
  <c r="CC3394" i="1"/>
  <c r="CA3395" i="1"/>
  <c r="CB3395" i="1"/>
  <c r="CC3395" i="1"/>
  <c r="CA3396" i="1"/>
  <c r="CB3396" i="1"/>
  <c r="CC3396" i="1"/>
  <c r="CA3397" i="1"/>
  <c r="CB3397" i="1"/>
  <c r="CC3397" i="1"/>
  <c r="CA3398" i="1"/>
  <c r="CB3398" i="1"/>
  <c r="CC3398" i="1"/>
  <c r="CA3399" i="1"/>
  <c r="CB3399" i="1"/>
  <c r="CC3399" i="1"/>
  <c r="CA3400" i="1"/>
  <c r="CB3400" i="1"/>
  <c r="CC3400" i="1"/>
  <c r="CA3401" i="1"/>
  <c r="CB3401" i="1"/>
  <c r="CC3401" i="1"/>
  <c r="CA3402" i="1"/>
  <c r="CB3402" i="1"/>
  <c r="CC3402" i="1"/>
  <c r="CA3403" i="1"/>
  <c r="CB3403" i="1"/>
  <c r="CC3403" i="1"/>
  <c r="CA3404" i="1"/>
  <c r="CB3404" i="1"/>
  <c r="CC3404" i="1"/>
  <c r="CA3405" i="1"/>
  <c r="CB3405" i="1"/>
  <c r="CC3405" i="1"/>
  <c r="CA3406" i="1"/>
  <c r="CB3406" i="1"/>
  <c r="CC3406" i="1"/>
  <c r="CA3407" i="1"/>
  <c r="CB3407" i="1"/>
  <c r="CC3407" i="1"/>
  <c r="CA3408" i="1"/>
  <c r="CB3408" i="1"/>
  <c r="CC3408" i="1"/>
  <c r="CA3409" i="1"/>
  <c r="CB3409" i="1"/>
  <c r="CC3409" i="1"/>
  <c r="CA3410" i="1"/>
  <c r="CB3410" i="1"/>
  <c r="CC3410" i="1"/>
  <c r="CA3411" i="1"/>
  <c r="CB3411" i="1"/>
  <c r="CC3411" i="1"/>
  <c r="CA3412" i="1"/>
  <c r="CB3412" i="1"/>
  <c r="CC3412" i="1"/>
  <c r="CA3413" i="1"/>
  <c r="CB3413" i="1"/>
  <c r="CC3413" i="1"/>
  <c r="CA3414" i="1"/>
  <c r="CB3414" i="1"/>
  <c r="CC3414" i="1"/>
  <c r="CA3415" i="1"/>
  <c r="CB3415" i="1"/>
  <c r="CC3415" i="1"/>
  <c r="CA3416" i="1"/>
  <c r="CB3416" i="1"/>
  <c r="CC3416" i="1"/>
  <c r="CA3417" i="1"/>
  <c r="CB3417" i="1"/>
  <c r="CC3417" i="1"/>
  <c r="CA3418" i="1"/>
  <c r="CB3418" i="1"/>
  <c r="CC3418" i="1"/>
  <c r="CA3419" i="1"/>
  <c r="CB3419" i="1"/>
  <c r="CC3419" i="1"/>
  <c r="CA3420" i="1"/>
  <c r="CB3420" i="1"/>
  <c r="CC3420" i="1"/>
  <c r="CA3421" i="1"/>
  <c r="CB3421" i="1"/>
  <c r="CC3421" i="1"/>
  <c r="CA3422" i="1"/>
  <c r="CB3422" i="1"/>
  <c r="CC3422" i="1"/>
  <c r="CA3423" i="1"/>
  <c r="CB3423" i="1"/>
  <c r="CC3423" i="1"/>
  <c r="CA3424" i="1"/>
  <c r="CB3424" i="1"/>
  <c r="CC3424" i="1"/>
  <c r="CA3425" i="1"/>
  <c r="CB3425" i="1"/>
  <c r="CC3425" i="1"/>
  <c r="CA3426" i="1"/>
  <c r="CB3426" i="1"/>
  <c r="CC3426" i="1"/>
  <c r="CA3427" i="1"/>
  <c r="CB3427" i="1"/>
  <c r="CC3427" i="1"/>
  <c r="CA3428" i="1"/>
  <c r="CB3428" i="1"/>
  <c r="CC3428" i="1"/>
  <c r="CA3429" i="1"/>
  <c r="CB3429" i="1"/>
  <c r="CC3429" i="1"/>
  <c r="CA3430" i="1"/>
  <c r="CB3430" i="1"/>
  <c r="CC3430" i="1"/>
  <c r="CA3431" i="1"/>
  <c r="CB3431" i="1"/>
  <c r="CC3431" i="1"/>
  <c r="CA3432" i="1"/>
  <c r="CB3432" i="1"/>
  <c r="CC3432" i="1"/>
  <c r="CA3433" i="1"/>
  <c r="CB3433" i="1"/>
  <c r="CC3433" i="1"/>
  <c r="CA3434" i="1"/>
  <c r="CB3434" i="1"/>
  <c r="CC3434" i="1"/>
  <c r="CA3435" i="1"/>
  <c r="CB3435" i="1"/>
  <c r="CC3435" i="1"/>
  <c r="CA3436" i="1"/>
  <c r="CB3436" i="1"/>
  <c r="CC3436" i="1"/>
  <c r="CA3437" i="1"/>
  <c r="CB3437" i="1"/>
  <c r="CC3437" i="1"/>
  <c r="CA3438" i="1"/>
  <c r="CB3438" i="1"/>
  <c r="CC3438" i="1"/>
  <c r="CA3439" i="1"/>
  <c r="CB3439" i="1"/>
  <c r="CC3439" i="1"/>
  <c r="CA3440" i="1"/>
  <c r="CB3440" i="1"/>
  <c r="CC3440" i="1"/>
  <c r="CA3441" i="1"/>
  <c r="CB3441" i="1"/>
  <c r="CC3441" i="1"/>
  <c r="CA3442" i="1"/>
  <c r="CB3442" i="1"/>
  <c r="CC3442" i="1"/>
  <c r="CA3443" i="1"/>
  <c r="CB3443" i="1"/>
  <c r="CC3443" i="1"/>
  <c r="CA3444" i="1"/>
  <c r="CB3444" i="1"/>
  <c r="CC3444" i="1"/>
  <c r="CA3445" i="1"/>
  <c r="CB3445" i="1"/>
  <c r="CC3445" i="1"/>
  <c r="CA3446" i="1"/>
  <c r="CB3446" i="1"/>
  <c r="CC3446" i="1"/>
  <c r="CA3447" i="1"/>
  <c r="CB3447" i="1"/>
  <c r="CC3447" i="1"/>
  <c r="CA3448" i="1"/>
  <c r="CB3448" i="1"/>
  <c r="CC3448" i="1"/>
  <c r="CA3449" i="1"/>
  <c r="CB3449" i="1"/>
  <c r="CC3449" i="1"/>
  <c r="CA3450" i="1"/>
  <c r="CB3450" i="1"/>
  <c r="CC3450" i="1"/>
  <c r="CA3451" i="1"/>
  <c r="CB3451" i="1"/>
  <c r="CC3451" i="1"/>
  <c r="CA3452" i="1"/>
  <c r="CB3452" i="1"/>
  <c r="CC3452" i="1"/>
  <c r="CA3453" i="1"/>
  <c r="CB3453" i="1"/>
  <c r="CC3453" i="1"/>
  <c r="CA3454" i="1"/>
  <c r="CB3454" i="1"/>
  <c r="CC3454" i="1"/>
  <c r="CA3455" i="1"/>
  <c r="CB3455" i="1"/>
  <c r="CC3455" i="1"/>
  <c r="CA3456" i="1"/>
  <c r="CB3456" i="1"/>
  <c r="CC3456" i="1"/>
  <c r="CA3457" i="1"/>
  <c r="CB3457" i="1"/>
  <c r="CC3457" i="1"/>
  <c r="CA3458" i="1"/>
  <c r="CB3458" i="1"/>
  <c r="CC3458" i="1"/>
  <c r="CA3459" i="1"/>
  <c r="CB3459" i="1"/>
  <c r="CC3459" i="1"/>
  <c r="CA3460" i="1"/>
  <c r="CB3460" i="1"/>
  <c r="CC3460" i="1"/>
  <c r="CA3461" i="1"/>
  <c r="CB3461" i="1"/>
  <c r="CC3461" i="1"/>
  <c r="CA3462" i="1"/>
  <c r="CB3462" i="1"/>
  <c r="CC3462" i="1"/>
  <c r="CA3463" i="1"/>
  <c r="CB3463" i="1"/>
  <c r="CC3463" i="1"/>
  <c r="CA3464" i="1"/>
  <c r="CB3464" i="1"/>
  <c r="CC3464" i="1"/>
  <c r="CA3465" i="1"/>
  <c r="CB3465" i="1"/>
  <c r="CC3465" i="1"/>
  <c r="CA3466" i="1"/>
  <c r="CB3466" i="1"/>
  <c r="CC3466" i="1"/>
  <c r="CA3467" i="1"/>
  <c r="CB3467" i="1"/>
  <c r="CC3467" i="1"/>
  <c r="CA3468" i="1"/>
  <c r="CB3468" i="1"/>
  <c r="CC3468" i="1"/>
  <c r="CA3469" i="1"/>
  <c r="CB3469" i="1"/>
  <c r="CC3469" i="1"/>
  <c r="CA3470" i="1"/>
  <c r="CB3470" i="1"/>
  <c r="CC3470" i="1"/>
  <c r="CA3471" i="1"/>
  <c r="CB3471" i="1"/>
  <c r="CC3471" i="1"/>
  <c r="CA3472" i="1"/>
  <c r="CB3472" i="1"/>
  <c r="CC3472" i="1"/>
  <c r="CA3473" i="1"/>
  <c r="CB3473" i="1"/>
  <c r="CC3473" i="1"/>
  <c r="CA3474" i="1"/>
  <c r="CB3474" i="1"/>
  <c r="CC3474" i="1"/>
  <c r="CA3475" i="1"/>
  <c r="CB3475" i="1"/>
  <c r="CC3475" i="1"/>
  <c r="CA3476" i="1"/>
  <c r="CB3476" i="1"/>
  <c r="CC3476" i="1"/>
  <c r="CA3477" i="1"/>
  <c r="CB3477" i="1"/>
  <c r="CC3477" i="1"/>
  <c r="CA3478" i="1"/>
  <c r="CB3478" i="1"/>
  <c r="CC3478" i="1"/>
  <c r="CA3479" i="1"/>
  <c r="CB3479" i="1"/>
  <c r="CC3479" i="1"/>
  <c r="CA3480" i="1"/>
  <c r="CB3480" i="1"/>
  <c r="CC3480" i="1"/>
  <c r="CA3481" i="1"/>
  <c r="CB3481" i="1"/>
  <c r="CC3481" i="1"/>
  <c r="CA3482" i="1"/>
  <c r="CB3482" i="1"/>
  <c r="CC3482" i="1"/>
  <c r="CA3483" i="1"/>
  <c r="CB3483" i="1"/>
  <c r="CC3483" i="1"/>
  <c r="CA3484" i="1"/>
  <c r="CB3484" i="1"/>
  <c r="CC3484" i="1"/>
  <c r="CA3485" i="1"/>
  <c r="CB3485" i="1"/>
  <c r="CC3485" i="1"/>
  <c r="CA3486" i="1"/>
  <c r="CB3486" i="1"/>
  <c r="CC3486" i="1"/>
  <c r="CA3487" i="1"/>
  <c r="CB3487" i="1"/>
  <c r="CC3487" i="1"/>
  <c r="CA3488" i="1"/>
  <c r="CB3488" i="1"/>
  <c r="CC3488" i="1"/>
  <c r="CA3489" i="1"/>
  <c r="CB3489" i="1"/>
  <c r="CC3489" i="1"/>
  <c r="CA3490" i="1"/>
  <c r="CB3490" i="1"/>
  <c r="CC3490" i="1"/>
  <c r="CA3491" i="1"/>
  <c r="CB3491" i="1"/>
  <c r="CC3491" i="1"/>
  <c r="CA3492" i="1"/>
  <c r="CB3492" i="1"/>
  <c r="CC3492" i="1"/>
  <c r="CA3493" i="1"/>
  <c r="CB3493" i="1"/>
  <c r="CC3493" i="1"/>
  <c r="CA3494" i="1"/>
  <c r="CB3494" i="1"/>
  <c r="CC3494" i="1"/>
  <c r="CA3495" i="1"/>
  <c r="CB3495" i="1"/>
  <c r="CC3495" i="1"/>
  <c r="CA3496" i="1"/>
  <c r="CB3496" i="1"/>
  <c r="CC3496" i="1"/>
  <c r="CA3497" i="1"/>
  <c r="CB3497" i="1"/>
  <c r="CC3497" i="1"/>
  <c r="CA3498" i="1"/>
  <c r="CB3498" i="1"/>
  <c r="CC3498" i="1"/>
  <c r="CA3499" i="1"/>
  <c r="CB3499" i="1"/>
  <c r="CC3499" i="1"/>
  <c r="CA3500" i="1"/>
  <c r="CB3500" i="1"/>
  <c r="CC3500" i="1"/>
  <c r="CA3501" i="1"/>
  <c r="CB3501" i="1"/>
  <c r="CC3501" i="1"/>
  <c r="CA3502" i="1"/>
  <c r="CB3502" i="1"/>
  <c r="CC3502" i="1"/>
  <c r="CA3503" i="1"/>
  <c r="CB3503" i="1"/>
  <c r="CC3503" i="1"/>
  <c r="CA3504" i="1"/>
  <c r="CB3504" i="1"/>
  <c r="CC3504" i="1"/>
  <c r="CA3505" i="1"/>
  <c r="CB3505" i="1"/>
  <c r="CC3505" i="1"/>
  <c r="CA3506" i="1"/>
  <c r="CB3506" i="1"/>
  <c r="CC3506" i="1"/>
  <c r="CA3507" i="1"/>
  <c r="CB3507" i="1"/>
  <c r="CC3507" i="1"/>
  <c r="CA3508" i="1"/>
  <c r="CB3508" i="1"/>
  <c r="CC3508" i="1"/>
  <c r="CA3509" i="1"/>
  <c r="CB3509" i="1"/>
  <c r="CC3509" i="1"/>
  <c r="CA3510" i="1"/>
  <c r="CB3510" i="1"/>
  <c r="CC3510" i="1"/>
  <c r="CA3511" i="1"/>
  <c r="CB3511" i="1"/>
  <c r="CC3511" i="1"/>
  <c r="CA3512" i="1"/>
  <c r="CB3512" i="1"/>
  <c r="CC3512" i="1"/>
  <c r="CA3513" i="1"/>
  <c r="CB3513" i="1"/>
  <c r="CC3513" i="1"/>
  <c r="CA3514" i="1"/>
  <c r="CB3514" i="1"/>
  <c r="CC3514" i="1"/>
  <c r="CA3515" i="1"/>
  <c r="CB3515" i="1"/>
  <c r="CC3515" i="1"/>
  <c r="CA3516" i="1"/>
  <c r="CB3516" i="1"/>
  <c r="CC3516" i="1"/>
  <c r="CA3517" i="1"/>
  <c r="CB3517" i="1"/>
  <c r="CC3517" i="1"/>
  <c r="CA3518" i="1"/>
  <c r="CB3518" i="1"/>
  <c r="CC3518" i="1"/>
  <c r="CA3519" i="1"/>
  <c r="CB3519" i="1"/>
  <c r="CC3519" i="1"/>
  <c r="CA3520" i="1"/>
  <c r="CB3520" i="1"/>
  <c r="CC3520" i="1"/>
  <c r="CA3521" i="1"/>
  <c r="CB3521" i="1"/>
  <c r="CC3521" i="1"/>
  <c r="CA3522" i="1"/>
  <c r="CB3522" i="1"/>
  <c r="CC3522" i="1"/>
  <c r="CA3523" i="1"/>
  <c r="CB3523" i="1"/>
  <c r="CC3523" i="1"/>
  <c r="CA3524" i="1"/>
  <c r="CB3524" i="1"/>
  <c r="CC3524" i="1"/>
  <c r="CA3525" i="1"/>
  <c r="CB3525" i="1"/>
  <c r="CC3525" i="1"/>
  <c r="CA3526" i="1"/>
  <c r="CB3526" i="1"/>
  <c r="CC3526" i="1"/>
  <c r="CA3527" i="1"/>
  <c r="CB3527" i="1"/>
  <c r="CC3527" i="1"/>
  <c r="CA3528" i="1"/>
  <c r="CB3528" i="1"/>
  <c r="CC3528" i="1"/>
  <c r="CA3529" i="1"/>
  <c r="CB3529" i="1"/>
  <c r="CC3529" i="1"/>
  <c r="CA3530" i="1"/>
  <c r="CB3530" i="1"/>
  <c r="CC3530" i="1"/>
  <c r="CA3531" i="1"/>
  <c r="CB3531" i="1"/>
  <c r="CC3531" i="1"/>
  <c r="CA3532" i="1"/>
  <c r="CB3532" i="1"/>
  <c r="CC3532" i="1"/>
  <c r="CA3533" i="1"/>
  <c r="CB3533" i="1"/>
  <c r="CC3533" i="1"/>
  <c r="CA3534" i="1"/>
  <c r="CB3534" i="1"/>
  <c r="CC3534" i="1"/>
  <c r="CA3535" i="1"/>
  <c r="CB3535" i="1"/>
  <c r="CC3535" i="1"/>
  <c r="CA3536" i="1"/>
  <c r="CB3536" i="1"/>
  <c r="CC3536" i="1"/>
  <c r="CA3537" i="1"/>
  <c r="CB3537" i="1"/>
  <c r="CC3537" i="1"/>
  <c r="CA3538" i="1"/>
  <c r="CB3538" i="1"/>
  <c r="CC3538" i="1"/>
  <c r="CA3539" i="1"/>
  <c r="CB3539" i="1"/>
  <c r="CC3539" i="1"/>
  <c r="CA3540" i="1"/>
  <c r="CB3540" i="1"/>
  <c r="CC3540" i="1"/>
  <c r="CA3541" i="1"/>
  <c r="CB3541" i="1"/>
  <c r="CC3541" i="1"/>
  <c r="CA3542" i="1"/>
  <c r="CB3542" i="1"/>
  <c r="CC3542" i="1"/>
  <c r="CA3543" i="1"/>
  <c r="CB3543" i="1"/>
  <c r="CC3543" i="1"/>
  <c r="CA3544" i="1"/>
  <c r="CB3544" i="1"/>
  <c r="CC3544" i="1"/>
  <c r="CA3545" i="1"/>
  <c r="CB3545" i="1"/>
  <c r="CC3545" i="1"/>
  <c r="CA3546" i="1"/>
  <c r="CB3546" i="1"/>
  <c r="CC3546" i="1"/>
  <c r="CA3547" i="1"/>
  <c r="CB3547" i="1"/>
  <c r="CC3547" i="1"/>
  <c r="CA3548" i="1"/>
  <c r="CB3548" i="1"/>
  <c r="CC3548" i="1"/>
  <c r="CA3549" i="1"/>
  <c r="CB3549" i="1"/>
  <c r="CC3549" i="1"/>
  <c r="CA3550" i="1"/>
  <c r="CB3550" i="1"/>
  <c r="CC3550" i="1"/>
  <c r="CA3551" i="1"/>
  <c r="CB3551" i="1"/>
  <c r="CC3551" i="1"/>
  <c r="CA3552" i="1"/>
  <c r="CB3552" i="1"/>
  <c r="CC3552" i="1"/>
  <c r="CA3553" i="1"/>
  <c r="CB3553" i="1"/>
  <c r="CC3553" i="1"/>
  <c r="CA3554" i="1"/>
  <c r="CB3554" i="1"/>
  <c r="CC3554" i="1"/>
  <c r="CA3555" i="1"/>
  <c r="CB3555" i="1"/>
  <c r="CC3555" i="1"/>
  <c r="CA3556" i="1"/>
  <c r="CB3556" i="1"/>
  <c r="CC3556" i="1"/>
  <c r="CA3557" i="1"/>
  <c r="CB3557" i="1"/>
  <c r="CC3557" i="1"/>
  <c r="CA3558" i="1"/>
  <c r="CB3558" i="1"/>
  <c r="CC3558" i="1"/>
  <c r="CA3559" i="1"/>
  <c r="CB3559" i="1"/>
  <c r="CC3559" i="1"/>
  <c r="CA3560" i="1"/>
  <c r="CB3560" i="1"/>
  <c r="CC3560" i="1"/>
  <c r="CA3561" i="1"/>
  <c r="CB3561" i="1"/>
  <c r="CC3561" i="1"/>
  <c r="CA3562" i="1"/>
  <c r="CB3562" i="1"/>
  <c r="CC3562" i="1"/>
  <c r="CA3563" i="1"/>
  <c r="CB3563" i="1"/>
  <c r="CC3563" i="1"/>
  <c r="CA3564" i="1"/>
  <c r="CB3564" i="1"/>
  <c r="CC3564" i="1"/>
  <c r="CA3565" i="1"/>
  <c r="CB3565" i="1"/>
  <c r="CC3565" i="1"/>
  <c r="CA3566" i="1"/>
  <c r="CB3566" i="1"/>
  <c r="CC3566" i="1"/>
  <c r="CA3567" i="1"/>
  <c r="CB3567" i="1"/>
  <c r="CC3567" i="1"/>
  <c r="CA3568" i="1"/>
  <c r="CB3568" i="1"/>
  <c r="CC3568" i="1"/>
  <c r="CA3569" i="1"/>
  <c r="CB3569" i="1"/>
  <c r="CC3569" i="1"/>
  <c r="CA3570" i="1"/>
  <c r="CB3570" i="1"/>
  <c r="CC3570" i="1"/>
  <c r="CA3571" i="1"/>
  <c r="CB3571" i="1"/>
  <c r="CC3571" i="1"/>
  <c r="CA3572" i="1"/>
  <c r="CB3572" i="1"/>
  <c r="CC3572" i="1"/>
  <c r="CA3573" i="1"/>
  <c r="CB3573" i="1"/>
  <c r="CC3573" i="1"/>
  <c r="CA3574" i="1"/>
  <c r="CB3574" i="1"/>
  <c r="CC3574" i="1"/>
  <c r="CA3575" i="1"/>
  <c r="CB3575" i="1"/>
  <c r="CC3575" i="1"/>
  <c r="CA3576" i="1"/>
  <c r="CB3576" i="1"/>
  <c r="CC3576" i="1"/>
  <c r="CA3577" i="1"/>
  <c r="CB3577" i="1"/>
  <c r="CC3577" i="1"/>
  <c r="CA3578" i="1"/>
  <c r="CB3578" i="1"/>
  <c r="CC3578" i="1"/>
  <c r="CA3579" i="1"/>
  <c r="CB3579" i="1"/>
  <c r="CC3579" i="1"/>
  <c r="CA3580" i="1"/>
  <c r="CB3580" i="1"/>
  <c r="CC3580" i="1"/>
  <c r="CA3581" i="1"/>
  <c r="CB3581" i="1"/>
  <c r="CC3581" i="1"/>
  <c r="CA3582" i="1"/>
  <c r="CB3582" i="1"/>
  <c r="CC3582" i="1"/>
  <c r="CA3583" i="1"/>
  <c r="CB3583" i="1"/>
  <c r="CC3583" i="1"/>
  <c r="CA3584" i="1"/>
  <c r="CB3584" i="1"/>
  <c r="CC3584" i="1"/>
  <c r="CA3585" i="1"/>
  <c r="CB3585" i="1"/>
  <c r="CC3585" i="1"/>
  <c r="CA3586" i="1"/>
  <c r="CB3586" i="1"/>
  <c r="CC3586" i="1"/>
  <c r="CA3587" i="1"/>
  <c r="CB3587" i="1"/>
  <c r="CC3587" i="1"/>
  <c r="CA3588" i="1"/>
  <c r="CB3588" i="1"/>
  <c r="CC3588" i="1"/>
  <c r="CA3589" i="1"/>
  <c r="CB3589" i="1"/>
  <c r="CC3589" i="1"/>
  <c r="CA3590" i="1"/>
  <c r="CB3590" i="1"/>
  <c r="CC3590" i="1"/>
  <c r="CA3591" i="1"/>
  <c r="CB3591" i="1"/>
  <c r="CC3591" i="1"/>
  <c r="CA3592" i="1"/>
  <c r="CB3592" i="1"/>
  <c r="CC3592" i="1"/>
  <c r="CA3593" i="1"/>
  <c r="CB3593" i="1"/>
  <c r="CC3593" i="1"/>
  <c r="CA3594" i="1"/>
  <c r="CB3594" i="1"/>
  <c r="CC3594" i="1"/>
  <c r="CA3595" i="1"/>
  <c r="CB3595" i="1"/>
  <c r="CC3595" i="1"/>
  <c r="CA3596" i="1"/>
  <c r="CB3596" i="1"/>
  <c r="CC3596" i="1"/>
  <c r="CA3597" i="1"/>
  <c r="CB3597" i="1"/>
  <c r="CC3597" i="1"/>
  <c r="CA3598" i="1"/>
  <c r="CB3598" i="1"/>
  <c r="CC3598" i="1"/>
  <c r="CA3599" i="1"/>
  <c r="CB3599" i="1"/>
  <c r="CC3599" i="1"/>
  <c r="CA3600" i="1"/>
  <c r="CB3600" i="1"/>
  <c r="CC3600" i="1"/>
  <c r="CA3601" i="1"/>
  <c r="CB3601" i="1"/>
  <c r="CC3601" i="1"/>
  <c r="CA3602" i="1"/>
  <c r="CB3602" i="1"/>
  <c r="CC3602" i="1"/>
  <c r="CA3603" i="1"/>
  <c r="CB3603" i="1"/>
  <c r="CC3603" i="1"/>
  <c r="CA3604" i="1"/>
  <c r="CB3604" i="1"/>
  <c r="CC3604" i="1"/>
  <c r="CA3605" i="1"/>
  <c r="CB3605" i="1"/>
  <c r="CC3605" i="1"/>
  <c r="CA3606" i="1"/>
  <c r="CB3606" i="1"/>
  <c r="CC3606" i="1"/>
  <c r="CA3607" i="1"/>
  <c r="CB3607" i="1"/>
  <c r="CC3607" i="1"/>
  <c r="CA3608" i="1"/>
  <c r="CB3608" i="1"/>
  <c r="CC3608" i="1"/>
  <c r="CA3609" i="1"/>
  <c r="CB3609" i="1"/>
  <c r="CC3609" i="1"/>
  <c r="CA3610" i="1"/>
  <c r="CB3610" i="1"/>
  <c r="CC3610" i="1"/>
  <c r="CA3611" i="1"/>
  <c r="CB3611" i="1"/>
  <c r="CC3611" i="1"/>
  <c r="CA3612" i="1"/>
  <c r="CB3612" i="1"/>
  <c r="CC3612" i="1"/>
  <c r="CA3613" i="1"/>
  <c r="CB3613" i="1"/>
  <c r="CC3613" i="1"/>
  <c r="CA3614" i="1"/>
  <c r="CB3614" i="1"/>
  <c r="CC3614" i="1"/>
  <c r="CA3615" i="1"/>
  <c r="CB3615" i="1"/>
  <c r="CC3615" i="1"/>
  <c r="CA3616" i="1"/>
  <c r="CB3616" i="1"/>
  <c r="CC3616" i="1"/>
  <c r="CA3617" i="1"/>
  <c r="CB3617" i="1"/>
  <c r="CC3617" i="1"/>
  <c r="CA3618" i="1"/>
  <c r="CB3618" i="1"/>
  <c r="CC3618" i="1"/>
  <c r="CA3619" i="1"/>
  <c r="CB3619" i="1"/>
  <c r="CC3619" i="1"/>
  <c r="CA3620" i="1"/>
  <c r="CB3620" i="1"/>
  <c r="CC3620" i="1"/>
  <c r="CA3621" i="1"/>
  <c r="CB3621" i="1"/>
  <c r="CC3621" i="1"/>
  <c r="CA3622" i="1"/>
  <c r="CB3622" i="1"/>
  <c r="CC3622" i="1"/>
  <c r="CA3623" i="1"/>
  <c r="CB3623" i="1"/>
  <c r="CC3623" i="1"/>
  <c r="CA3624" i="1"/>
  <c r="CB3624" i="1"/>
  <c r="CC3624" i="1"/>
  <c r="CA3625" i="1"/>
  <c r="CB3625" i="1"/>
  <c r="CC3625" i="1"/>
  <c r="CA3626" i="1"/>
  <c r="CB3626" i="1"/>
  <c r="CC3626" i="1"/>
  <c r="CA3627" i="1"/>
  <c r="CB3627" i="1"/>
  <c r="CC3627" i="1"/>
  <c r="CA3628" i="1"/>
  <c r="CB3628" i="1"/>
  <c r="CC3628" i="1"/>
  <c r="CA3629" i="1"/>
  <c r="CB3629" i="1"/>
  <c r="CC3629" i="1"/>
  <c r="CA3630" i="1"/>
  <c r="CB3630" i="1"/>
  <c r="CC3630" i="1"/>
  <c r="CA3631" i="1"/>
  <c r="CB3631" i="1"/>
  <c r="CC3631" i="1"/>
  <c r="CA3632" i="1"/>
  <c r="CB3632" i="1"/>
  <c r="CC3632" i="1"/>
  <c r="CA3633" i="1"/>
  <c r="CB3633" i="1"/>
  <c r="CC3633" i="1"/>
  <c r="CA3634" i="1"/>
  <c r="CB3634" i="1"/>
  <c r="CC3634" i="1"/>
  <c r="CA3635" i="1"/>
  <c r="CB3635" i="1"/>
  <c r="CC3635" i="1"/>
  <c r="CA3636" i="1"/>
  <c r="CB3636" i="1"/>
  <c r="CC3636" i="1"/>
  <c r="CA3637" i="1"/>
  <c r="CB3637" i="1"/>
  <c r="CC3637" i="1"/>
  <c r="CA3638" i="1"/>
  <c r="CB3638" i="1"/>
  <c r="CC3638" i="1"/>
  <c r="CA3639" i="1"/>
  <c r="CB3639" i="1"/>
  <c r="CC3639" i="1"/>
  <c r="CA3640" i="1"/>
  <c r="CB3640" i="1"/>
  <c r="CC3640" i="1"/>
  <c r="CA3641" i="1"/>
  <c r="CB3641" i="1"/>
  <c r="CC3641" i="1"/>
  <c r="CA3642" i="1"/>
  <c r="CB3642" i="1"/>
  <c r="CC3642" i="1"/>
  <c r="CA3643" i="1"/>
  <c r="CB3643" i="1"/>
  <c r="CC3643" i="1"/>
  <c r="CA3644" i="1"/>
  <c r="CB3644" i="1"/>
  <c r="CC3644" i="1"/>
  <c r="CA3645" i="1"/>
  <c r="CB3645" i="1"/>
  <c r="CC3645" i="1"/>
  <c r="CA3646" i="1"/>
  <c r="CB3646" i="1"/>
  <c r="CC3646" i="1"/>
  <c r="CA3647" i="1"/>
  <c r="CB3647" i="1"/>
  <c r="CC3647" i="1"/>
  <c r="CA3648" i="1"/>
  <c r="CB3648" i="1"/>
  <c r="CC3648" i="1"/>
  <c r="CA3649" i="1"/>
  <c r="CB3649" i="1"/>
  <c r="CC3649" i="1"/>
  <c r="CA3650" i="1"/>
  <c r="CB3650" i="1"/>
  <c r="CC3650" i="1"/>
  <c r="CA3651" i="1"/>
  <c r="CB3651" i="1"/>
  <c r="CC3651" i="1"/>
  <c r="CA3652" i="1"/>
  <c r="CB3652" i="1"/>
  <c r="CC3652" i="1"/>
  <c r="CA3653" i="1"/>
  <c r="CB3653" i="1"/>
  <c r="CC3653" i="1"/>
  <c r="CA3654" i="1"/>
  <c r="CB3654" i="1"/>
  <c r="CC3654" i="1"/>
  <c r="CA3655" i="1"/>
  <c r="CB3655" i="1"/>
  <c r="CC3655" i="1"/>
  <c r="CA3656" i="1"/>
  <c r="CB3656" i="1"/>
  <c r="CC3656" i="1"/>
  <c r="CA3657" i="1"/>
  <c r="CB3657" i="1"/>
  <c r="CC3657" i="1"/>
  <c r="CA3658" i="1"/>
  <c r="CB3658" i="1"/>
  <c r="CC3658" i="1"/>
  <c r="CA3659" i="1"/>
  <c r="CB3659" i="1"/>
  <c r="CC3659" i="1"/>
  <c r="CA3660" i="1"/>
  <c r="CB3660" i="1"/>
  <c r="CC3660" i="1"/>
  <c r="CA3661" i="1"/>
  <c r="CB3661" i="1"/>
  <c r="CC3661" i="1"/>
  <c r="CA3662" i="1"/>
  <c r="CB3662" i="1"/>
  <c r="CC3662" i="1"/>
  <c r="CA3663" i="1"/>
  <c r="CB3663" i="1"/>
  <c r="CC3663" i="1"/>
  <c r="CA3664" i="1"/>
  <c r="CB3664" i="1"/>
  <c r="CC3664" i="1"/>
  <c r="CA3665" i="1"/>
  <c r="CB3665" i="1"/>
  <c r="CC3665" i="1"/>
  <c r="CA3666" i="1"/>
  <c r="CB3666" i="1"/>
  <c r="CC3666" i="1"/>
  <c r="CA3667" i="1"/>
  <c r="CB3667" i="1"/>
  <c r="CC3667" i="1"/>
  <c r="CA3668" i="1"/>
  <c r="CB3668" i="1"/>
  <c r="CC3668" i="1"/>
  <c r="CA3669" i="1"/>
  <c r="CB3669" i="1"/>
  <c r="CC3669" i="1"/>
  <c r="CA3670" i="1"/>
  <c r="CB3670" i="1"/>
  <c r="CC3670" i="1"/>
  <c r="CA3671" i="1"/>
  <c r="CB3671" i="1"/>
  <c r="CC3671" i="1"/>
  <c r="CA3672" i="1"/>
  <c r="CB3672" i="1"/>
  <c r="CC3672" i="1"/>
  <c r="CA3673" i="1"/>
  <c r="CB3673" i="1"/>
  <c r="CC3673" i="1"/>
  <c r="CA3674" i="1"/>
  <c r="CB3674" i="1"/>
  <c r="CC3674" i="1"/>
  <c r="CA3675" i="1"/>
  <c r="CB3675" i="1"/>
  <c r="CC3675" i="1"/>
  <c r="CA3676" i="1"/>
  <c r="CB3676" i="1"/>
  <c r="CC3676" i="1"/>
  <c r="CA3677" i="1"/>
  <c r="CB3677" i="1"/>
  <c r="CC3677" i="1"/>
  <c r="CA3678" i="1"/>
  <c r="CB3678" i="1"/>
  <c r="CC3678" i="1"/>
  <c r="CA3679" i="1"/>
  <c r="CB3679" i="1"/>
  <c r="CC3679" i="1"/>
  <c r="CA3680" i="1"/>
  <c r="CB3680" i="1"/>
  <c r="CC3680" i="1"/>
  <c r="CA3681" i="1"/>
  <c r="CB3681" i="1"/>
  <c r="CC3681" i="1"/>
  <c r="CA3682" i="1"/>
  <c r="CB3682" i="1"/>
  <c r="CC3682" i="1"/>
  <c r="CA3683" i="1"/>
  <c r="CB3683" i="1"/>
  <c r="CC3683" i="1"/>
  <c r="CA3684" i="1"/>
  <c r="CB3684" i="1"/>
  <c r="CC3684" i="1"/>
  <c r="CA3685" i="1"/>
  <c r="CB3685" i="1"/>
  <c r="CC3685" i="1"/>
  <c r="CA3686" i="1"/>
  <c r="CB3686" i="1"/>
  <c r="CC3686" i="1"/>
  <c r="CA3687" i="1"/>
  <c r="CB3687" i="1"/>
  <c r="CC3687" i="1"/>
  <c r="CA3688" i="1"/>
  <c r="CB3688" i="1"/>
  <c r="CC3688" i="1"/>
  <c r="CA3689" i="1"/>
  <c r="CB3689" i="1"/>
  <c r="CC3689" i="1"/>
  <c r="CA3690" i="1"/>
  <c r="CB3690" i="1"/>
  <c r="CC3690" i="1"/>
  <c r="CA3691" i="1"/>
  <c r="CB3691" i="1"/>
  <c r="CC3691" i="1"/>
  <c r="CA3692" i="1"/>
  <c r="CB3692" i="1"/>
  <c r="CC3692" i="1"/>
  <c r="CA3693" i="1"/>
  <c r="CB3693" i="1"/>
  <c r="CC3693" i="1"/>
  <c r="CA3694" i="1"/>
  <c r="CB3694" i="1"/>
  <c r="CC3694" i="1"/>
  <c r="CA3695" i="1"/>
  <c r="CB3695" i="1"/>
  <c r="CC3695" i="1"/>
  <c r="CA3696" i="1"/>
  <c r="CB3696" i="1"/>
  <c r="CC3696" i="1"/>
  <c r="CA3697" i="1"/>
  <c r="CB3697" i="1"/>
  <c r="CC3697" i="1"/>
  <c r="CA3698" i="1"/>
  <c r="CB3698" i="1"/>
  <c r="CC3698" i="1"/>
  <c r="CA3699" i="1"/>
  <c r="CB3699" i="1"/>
  <c r="CC3699" i="1"/>
  <c r="CA3700" i="1"/>
  <c r="CB3700" i="1"/>
  <c r="CC3700" i="1"/>
  <c r="CA3701" i="1"/>
  <c r="CB3701" i="1"/>
  <c r="CC3701" i="1"/>
  <c r="CA3702" i="1"/>
  <c r="CB3702" i="1"/>
  <c r="CC3702" i="1"/>
  <c r="CA3703" i="1"/>
  <c r="CB3703" i="1"/>
  <c r="CC3703" i="1"/>
  <c r="CA3704" i="1"/>
  <c r="CB3704" i="1"/>
  <c r="CC3704" i="1"/>
  <c r="CA3705" i="1"/>
  <c r="CB3705" i="1"/>
  <c r="CC3705" i="1"/>
  <c r="CA3706" i="1"/>
  <c r="CB3706" i="1"/>
  <c r="CC3706" i="1"/>
  <c r="CA3707" i="1"/>
  <c r="CB3707" i="1"/>
  <c r="CC3707" i="1"/>
  <c r="CA3708" i="1"/>
  <c r="CB3708" i="1"/>
  <c r="CC3708" i="1"/>
  <c r="CA3709" i="1"/>
  <c r="CB3709" i="1"/>
  <c r="CC3709" i="1"/>
  <c r="CA3710" i="1"/>
  <c r="CB3710" i="1"/>
  <c r="CC3710" i="1"/>
  <c r="CA3711" i="1"/>
  <c r="CB3711" i="1"/>
  <c r="CC3711" i="1"/>
  <c r="CA3712" i="1"/>
  <c r="CB3712" i="1"/>
  <c r="CC3712" i="1"/>
  <c r="CA3713" i="1"/>
  <c r="CB3713" i="1"/>
  <c r="CC3713" i="1"/>
  <c r="CA3714" i="1"/>
  <c r="CB3714" i="1"/>
  <c r="CC3714" i="1"/>
  <c r="CA3715" i="1"/>
  <c r="CB3715" i="1"/>
  <c r="CC3715" i="1"/>
  <c r="CA3716" i="1"/>
  <c r="CB3716" i="1"/>
  <c r="CC3716" i="1"/>
  <c r="CA3717" i="1"/>
  <c r="CB3717" i="1"/>
  <c r="CC3717" i="1"/>
  <c r="CA3718" i="1"/>
  <c r="CB3718" i="1"/>
  <c r="CC3718" i="1"/>
  <c r="CA3719" i="1"/>
  <c r="CB3719" i="1"/>
  <c r="CC3719" i="1"/>
  <c r="CA3720" i="1"/>
  <c r="CB3720" i="1"/>
  <c r="CC3720" i="1"/>
  <c r="CA3721" i="1"/>
  <c r="CB3721" i="1"/>
  <c r="CC3721" i="1"/>
  <c r="CA3722" i="1"/>
  <c r="CB3722" i="1"/>
  <c r="CC3722" i="1"/>
  <c r="CA3723" i="1"/>
  <c r="CB3723" i="1"/>
  <c r="CC3723" i="1"/>
  <c r="CA3724" i="1"/>
  <c r="CB3724" i="1"/>
  <c r="CC3724" i="1"/>
  <c r="CA3725" i="1"/>
  <c r="CB3725" i="1"/>
  <c r="CC3725" i="1"/>
  <c r="CA3726" i="1"/>
  <c r="CB3726" i="1"/>
  <c r="CC3726" i="1"/>
  <c r="CA3727" i="1"/>
  <c r="CB3727" i="1"/>
  <c r="CC3727" i="1"/>
  <c r="CA3728" i="1"/>
  <c r="CB3728" i="1"/>
  <c r="CC3728" i="1"/>
  <c r="CA3729" i="1"/>
  <c r="CB3729" i="1"/>
  <c r="CC3729" i="1"/>
  <c r="CA3730" i="1"/>
  <c r="CB3730" i="1"/>
  <c r="CC3730" i="1"/>
  <c r="CA3731" i="1"/>
  <c r="CB3731" i="1"/>
  <c r="CC3731" i="1"/>
  <c r="CA3732" i="1"/>
  <c r="CB3732" i="1"/>
  <c r="CC3732" i="1"/>
  <c r="CA3733" i="1"/>
  <c r="CB3733" i="1"/>
  <c r="CC3733" i="1"/>
  <c r="CA3734" i="1"/>
  <c r="CB3734" i="1"/>
  <c r="CC3734" i="1"/>
  <c r="CA3735" i="1"/>
  <c r="CB3735" i="1"/>
  <c r="CC3735" i="1"/>
  <c r="CA3736" i="1"/>
  <c r="CB3736" i="1"/>
  <c r="CC3736" i="1"/>
  <c r="CA3737" i="1"/>
  <c r="CB3737" i="1"/>
  <c r="CC3737" i="1"/>
  <c r="CA3738" i="1"/>
  <c r="CB3738" i="1"/>
  <c r="CC3738" i="1"/>
  <c r="CA3739" i="1"/>
  <c r="CB3739" i="1"/>
  <c r="CC3739" i="1"/>
  <c r="CA3740" i="1"/>
  <c r="CB3740" i="1"/>
  <c r="CC3740" i="1"/>
  <c r="CA3741" i="1"/>
  <c r="CB3741" i="1"/>
  <c r="CC3741" i="1"/>
  <c r="CA3742" i="1"/>
  <c r="CB3742" i="1"/>
  <c r="CC3742" i="1"/>
  <c r="CA3743" i="1"/>
  <c r="CB3743" i="1"/>
  <c r="CC3743" i="1"/>
  <c r="CA3744" i="1"/>
  <c r="CB3744" i="1"/>
  <c r="CC3744" i="1"/>
  <c r="CA3745" i="1"/>
  <c r="CB3745" i="1"/>
  <c r="CC3745" i="1"/>
  <c r="CA3746" i="1"/>
  <c r="CB3746" i="1"/>
  <c r="CC3746" i="1"/>
  <c r="CA3747" i="1"/>
  <c r="CB3747" i="1"/>
  <c r="CC3747" i="1"/>
  <c r="CA3748" i="1"/>
  <c r="CB3748" i="1"/>
  <c r="CC3748" i="1"/>
  <c r="CA3749" i="1"/>
  <c r="CB3749" i="1"/>
  <c r="CC3749" i="1"/>
  <c r="CA3750" i="1"/>
  <c r="CB3750" i="1"/>
  <c r="CC3750" i="1"/>
  <c r="CA3751" i="1"/>
  <c r="CB3751" i="1"/>
  <c r="CC3751" i="1"/>
  <c r="CA3752" i="1"/>
  <c r="CB3752" i="1"/>
  <c r="CC3752" i="1"/>
  <c r="CA3753" i="1"/>
  <c r="CB3753" i="1"/>
  <c r="CC3753" i="1"/>
  <c r="CA3754" i="1"/>
  <c r="CB3754" i="1"/>
  <c r="CC3754" i="1"/>
  <c r="CA3755" i="1"/>
  <c r="CB3755" i="1"/>
  <c r="CC3755" i="1"/>
  <c r="CA3756" i="1"/>
  <c r="CB3756" i="1"/>
  <c r="CC3756" i="1"/>
  <c r="CA3757" i="1"/>
  <c r="CB3757" i="1"/>
  <c r="CC3757" i="1"/>
  <c r="CA3758" i="1"/>
  <c r="CB3758" i="1"/>
  <c r="CC3758" i="1"/>
  <c r="CA3759" i="1"/>
  <c r="CB3759" i="1"/>
  <c r="CC3759" i="1"/>
  <c r="CA3760" i="1"/>
  <c r="CB3760" i="1"/>
  <c r="CC3760" i="1"/>
  <c r="CA3761" i="1"/>
  <c r="CB3761" i="1"/>
  <c r="CC3761" i="1"/>
  <c r="CA3762" i="1"/>
  <c r="CB3762" i="1"/>
  <c r="CC3762" i="1"/>
  <c r="CA3763" i="1"/>
  <c r="CB3763" i="1"/>
  <c r="CC3763" i="1"/>
  <c r="CA3764" i="1"/>
  <c r="CB3764" i="1"/>
  <c r="CC3764" i="1"/>
  <c r="CA3765" i="1"/>
  <c r="CB3765" i="1"/>
  <c r="CC3765" i="1"/>
  <c r="CA3766" i="1"/>
  <c r="CB3766" i="1"/>
  <c r="CC3766" i="1"/>
  <c r="CA3767" i="1"/>
  <c r="CB3767" i="1"/>
  <c r="CC3767" i="1"/>
  <c r="CA3768" i="1"/>
  <c r="CB3768" i="1"/>
  <c r="CC3768" i="1"/>
  <c r="CA3769" i="1"/>
  <c r="CB3769" i="1"/>
  <c r="CC3769" i="1"/>
  <c r="CA3770" i="1"/>
  <c r="CB3770" i="1"/>
  <c r="CC3770" i="1"/>
  <c r="CA3771" i="1"/>
  <c r="CB3771" i="1"/>
  <c r="CC3771" i="1"/>
  <c r="CA3772" i="1"/>
  <c r="CB3772" i="1"/>
  <c r="CC3772" i="1"/>
  <c r="CA3773" i="1"/>
  <c r="CB3773" i="1"/>
  <c r="CC3773" i="1"/>
  <c r="CA3774" i="1"/>
  <c r="CB3774" i="1"/>
  <c r="CC3774" i="1"/>
  <c r="CA3775" i="1"/>
  <c r="CB3775" i="1"/>
  <c r="CC3775" i="1"/>
  <c r="CA3776" i="1"/>
  <c r="CB3776" i="1"/>
  <c r="CC3776" i="1"/>
  <c r="CA3777" i="1"/>
  <c r="CB3777" i="1"/>
  <c r="CC3777" i="1"/>
  <c r="CA3778" i="1"/>
  <c r="CB3778" i="1"/>
  <c r="CC3778" i="1"/>
  <c r="CA3779" i="1"/>
  <c r="CB3779" i="1"/>
  <c r="CC3779" i="1"/>
  <c r="CA3780" i="1"/>
  <c r="CB3780" i="1"/>
  <c r="CC3780" i="1"/>
  <c r="CA3781" i="1"/>
  <c r="CB3781" i="1"/>
  <c r="CC3781" i="1"/>
  <c r="CA3782" i="1"/>
  <c r="CB3782" i="1"/>
  <c r="CC3782" i="1"/>
  <c r="CA3783" i="1"/>
  <c r="CB3783" i="1"/>
  <c r="CC3783" i="1"/>
  <c r="CA3784" i="1"/>
  <c r="CB3784" i="1"/>
  <c r="CC3784" i="1"/>
  <c r="CA3785" i="1"/>
  <c r="CB3785" i="1"/>
  <c r="CC3785" i="1"/>
  <c r="CA3786" i="1"/>
  <c r="CB3786" i="1"/>
  <c r="CC3786" i="1"/>
  <c r="CA3787" i="1"/>
  <c r="CB3787" i="1"/>
  <c r="CC3787" i="1"/>
  <c r="CA3788" i="1"/>
  <c r="CB3788" i="1"/>
  <c r="CC3788" i="1"/>
  <c r="CA3789" i="1"/>
  <c r="CB3789" i="1"/>
  <c r="CC3789" i="1"/>
  <c r="CA3790" i="1"/>
  <c r="CB3790" i="1"/>
  <c r="CC3790" i="1"/>
  <c r="CA3791" i="1"/>
  <c r="CB3791" i="1"/>
  <c r="CC3791" i="1"/>
  <c r="CA3792" i="1"/>
  <c r="CB3792" i="1"/>
  <c r="CC3792" i="1"/>
  <c r="CA3793" i="1"/>
  <c r="CB3793" i="1"/>
  <c r="CC3793" i="1"/>
  <c r="CA3794" i="1"/>
  <c r="CB3794" i="1"/>
  <c r="CC3794" i="1"/>
  <c r="CA3795" i="1"/>
  <c r="CB3795" i="1"/>
  <c r="CC3795" i="1"/>
  <c r="CA3796" i="1"/>
  <c r="CB3796" i="1"/>
  <c r="CC3796" i="1"/>
  <c r="CA3797" i="1"/>
  <c r="CB3797" i="1"/>
  <c r="CC3797" i="1"/>
  <c r="CA3798" i="1"/>
  <c r="CB3798" i="1"/>
  <c r="CC3798" i="1"/>
  <c r="CA3799" i="1"/>
  <c r="CB3799" i="1"/>
  <c r="CC3799" i="1"/>
  <c r="CA3800" i="1"/>
  <c r="CB3800" i="1"/>
  <c r="CC3800" i="1"/>
  <c r="CA3801" i="1"/>
  <c r="CB3801" i="1"/>
  <c r="CC3801" i="1"/>
  <c r="CA3802" i="1"/>
  <c r="CB3802" i="1"/>
  <c r="CC3802" i="1"/>
  <c r="CA3803" i="1"/>
  <c r="CB3803" i="1"/>
  <c r="CC3803" i="1"/>
  <c r="CA3804" i="1"/>
  <c r="CB3804" i="1"/>
  <c r="CC3804" i="1"/>
  <c r="CA3805" i="1"/>
  <c r="CB3805" i="1"/>
  <c r="CC3805" i="1"/>
  <c r="CA3806" i="1"/>
  <c r="CB3806" i="1"/>
  <c r="CC3806" i="1"/>
  <c r="CA3807" i="1"/>
  <c r="CB3807" i="1"/>
  <c r="CC3807" i="1"/>
  <c r="CA3808" i="1"/>
  <c r="CB3808" i="1"/>
  <c r="CC3808" i="1"/>
  <c r="CA3809" i="1"/>
  <c r="CB3809" i="1"/>
  <c r="CC3809" i="1"/>
  <c r="CA3810" i="1"/>
  <c r="CB3810" i="1"/>
  <c r="CC3810" i="1"/>
  <c r="CA3811" i="1"/>
  <c r="CB3811" i="1"/>
  <c r="CC3811" i="1"/>
  <c r="CA3812" i="1"/>
  <c r="CB3812" i="1"/>
  <c r="CC3812" i="1"/>
  <c r="CA3813" i="1"/>
  <c r="CB3813" i="1"/>
  <c r="CC3813" i="1"/>
  <c r="CA3814" i="1"/>
  <c r="CB3814" i="1"/>
  <c r="CC3814" i="1"/>
  <c r="CA3815" i="1"/>
  <c r="CB3815" i="1"/>
  <c r="CC3815" i="1"/>
  <c r="CA3816" i="1"/>
  <c r="CB3816" i="1"/>
  <c r="CC3816" i="1"/>
  <c r="CA3817" i="1"/>
  <c r="CB3817" i="1"/>
  <c r="CC3817" i="1"/>
  <c r="CA3818" i="1"/>
  <c r="CB3818" i="1"/>
  <c r="CC3818" i="1"/>
  <c r="CA3819" i="1"/>
  <c r="CB3819" i="1"/>
  <c r="CC3819" i="1"/>
  <c r="CA3820" i="1"/>
  <c r="CB3820" i="1"/>
  <c r="CC3820" i="1"/>
  <c r="CA3821" i="1"/>
  <c r="CB3821" i="1"/>
  <c r="CC3821" i="1"/>
  <c r="CA3822" i="1"/>
  <c r="CB3822" i="1"/>
  <c r="CC3822" i="1"/>
  <c r="CA3823" i="1"/>
  <c r="CB3823" i="1"/>
  <c r="CC3823" i="1"/>
  <c r="CA3824" i="1"/>
  <c r="CB3824" i="1"/>
  <c r="CC3824" i="1"/>
  <c r="CA3825" i="1"/>
  <c r="CB3825" i="1"/>
  <c r="CC3825" i="1"/>
  <c r="CA3826" i="1"/>
  <c r="CB3826" i="1"/>
  <c r="CC3826" i="1"/>
  <c r="CA3827" i="1"/>
  <c r="CB3827" i="1"/>
  <c r="CC3827" i="1"/>
  <c r="CA3828" i="1"/>
  <c r="CB3828" i="1"/>
  <c r="CC3828" i="1"/>
  <c r="CA3829" i="1"/>
  <c r="CB3829" i="1"/>
  <c r="CC3829" i="1"/>
  <c r="CA3830" i="1"/>
  <c r="CB3830" i="1"/>
  <c r="CC3830" i="1"/>
  <c r="CA3831" i="1"/>
  <c r="CB3831" i="1"/>
  <c r="CC3831" i="1"/>
  <c r="CA3832" i="1"/>
  <c r="CB3832" i="1"/>
  <c r="CC3832" i="1"/>
  <c r="CA3833" i="1"/>
  <c r="CB3833" i="1"/>
  <c r="CC3833" i="1"/>
  <c r="CA3834" i="1"/>
  <c r="CB3834" i="1"/>
  <c r="CC3834" i="1"/>
  <c r="CA3835" i="1"/>
  <c r="CB3835" i="1"/>
  <c r="CC3835" i="1"/>
  <c r="CA3836" i="1"/>
  <c r="CB3836" i="1"/>
  <c r="CC3836" i="1"/>
  <c r="CA3837" i="1"/>
  <c r="CB3837" i="1"/>
  <c r="CC3837" i="1"/>
  <c r="CA3838" i="1"/>
  <c r="CB3838" i="1"/>
  <c r="CC3838" i="1"/>
  <c r="CA3839" i="1"/>
  <c r="CB3839" i="1"/>
  <c r="CC3839" i="1"/>
  <c r="CA3840" i="1"/>
  <c r="CB3840" i="1"/>
  <c r="CC3840" i="1"/>
  <c r="CA3841" i="1"/>
  <c r="CB3841" i="1"/>
  <c r="CC3841" i="1"/>
  <c r="CA3842" i="1"/>
  <c r="CB3842" i="1"/>
  <c r="CC3842" i="1"/>
  <c r="CA3843" i="1"/>
  <c r="CB3843" i="1"/>
  <c r="CC3843" i="1"/>
  <c r="CA3844" i="1"/>
  <c r="CB3844" i="1"/>
  <c r="CC3844" i="1"/>
  <c r="CA3845" i="1"/>
  <c r="CB3845" i="1"/>
  <c r="CC3845" i="1"/>
  <c r="CA3846" i="1"/>
  <c r="CB3846" i="1"/>
  <c r="CC3846" i="1"/>
  <c r="CA3847" i="1"/>
  <c r="CB3847" i="1"/>
  <c r="CC3847" i="1"/>
  <c r="CA3848" i="1"/>
  <c r="CB3848" i="1"/>
  <c r="CC3848" i="1"/>
  <c r="CA3849" i="1"/>
  <c r="CB3849" i="1"/>
  <c r="CC3849" i="1"/>
  <c r="CA3850" i="1"/>
  <c r="CB3850" i="1"/>
  <c r="CC3850" i="1"/>
  <c r="CA3851" i="1"/>
  <c r="CB3851" i="1"/>
  <c r="CC3851" i="1"/>
  <c r="CA3852" i="1"/>
  <c r="CB3852" i="1"/>
  <c r="CC3852" i="1"/>
  <c r="CA3853" i="1"/>
  <c r="CB3853" i="1"/>
  <c r="CC3853" i="1"/>
  <c r="CA3854" i="1"/>
  <c r="CB3854" i="1"/>
  <c r="CC3854" i="1"/>
  <c r="CA3855" i="1"/>
  <c r="CB3855" i="1"/>
  <c r="CC3855" i="1"/>
  <c r="CA3856" i="1"/>
  <c r="CB3856" i="1"/>
  <c r="CC3856" i="1"/>
  <c r="CA3857" i="1"/>
  <c r="CB3857" i="1"/>
  <c r="CC3857" i="1"/>
  <c r="CA3858" i="1"/>
  <c r="CB3858" i="1"/>
  <c r="CC3858" i="1"/>
  <c r="CA3859" i="1"/>
  <c r="CB3859" i="1"/>
  <c r="CC3859" i="1"/>
  <c r="CA3860" i="1"/>
  <c r="CB3860" i="1"/>
  <c r="CC3860" i="1"/>
  <c r="CA3861" i="1"/>
  <c r="CB3861" i="1"/>
  <c r="CC3861" i="1"/>
  <c r="CA3862" i="1"/>
  <c r="CB3862" i="1"/>
  <c r="CC3862" i="1"/>
  <c r="CA3863" i="1"/>
  <c r="CB3863" i="1"/>
  <c r="CC3863" i="1"/>
  <c r="CA3864" i="1"/>
  <c r="CB3864" i="1"/>
  <c r="CC3864" i="1"/>
  <c r="CA3865" i="1"/>
  <c r="CB3865" i="1"/>
  <c r="CC3865" i="1"/>
  <c r="CA3866" i="1"/>
  <c r="CB3866" i="1"/>
  <c r="CC3866" i="1"/>
  <c r="CA3867" i="1"/>
  <c r="CB3867" i="1"/>
  <c r="CC3867" i="1"/>
  <c r="CA3868" i="1"/>
  <c r="CB3868" i="1"/>
  <c r="CC3868" i="1"/>
  <c r="CA3869" i="1"/>
  <c r="CB3869" i="1"/>
  <c r="CC3869" i="1"/>
  <c r="CA3870" i="1"/>
  <c r="CB3870" i="1"/>
  <c r="CC3870" i="1"/>
  <c r="CA3871" i="1"/>
  <c r="CB3871" i="1"/>
  <c r="CC3871" i="1"/>
  <c r="CA3872" i="1"/>
  <c r="CB3872" i="1"/>
  <c r="CC3872" i="1"/>
  <c r="CA3873" i="1"/>
  <c r="CB3873" i="1"/>
  <c r="CC3873" i="1"/>
  <c r="CA3874" i="1"/>
  <c r="CB3874" i="1"/>
  <c r="CC3874" i="1"/>
  <c r="CA3875" i="1"/>
  <c r="CB3875" i="1"/>
  <c r="CC3875" i="1"/>
  <c r="CA3876" i="1"/>
  <c r="CB3876" i="1"/>
  <c r="CC3876" i="1"/>
  <c r="CA3877" i="1"/>
  <c r="CB3877" i="1"/>
  <c r="CC3877" i="1"/>
  <c r="CA3878" i="1"/>
  <c r="CB3878" i="1"/>
  <c r="CC3878" i="1"/>
  <c r="CA3879" i="1"/>
  <c r="CB3879" i="1"/>
  <c r="CC3879" i="1"/>
  <c r="CA3880" i="1"/>
  <c r="CB3880" i="1"/>
  <c r="CC3880" i="1"/>
  <c r="CA3881" i="1"/>
  <c r="CB3881" i="1"/>
  <c r="CC3881" i="1"/>
  <c r="CA3882" i="1"/>
  <c r="CB3882" i="1"/>
  <c r="CC3882" i="1"/>
  <c r="CA3883" i="1"/>
  <c r="CB3883" i="1"/>
  <c r="CC3883" i="1"/>
  <c r="CA3884" i="1"/>
  <c r="CB3884" i="1"/>
  <c r="CC3884" i="1"/>
  <c r="CA3885" i="1"/>
  <c r="CB3885" i="1"/>
  <c r="CC3885" i="1"/>
  <c r="CA3886" i="1"/>
  <c r="CB3886" i="1"/>
  <c r="CC3886" i="1"/>
  <c r="CA3887" i="1"/>
  <c r="CB3887" i="1"/>
  <c r="CC3887" i="1"/>
  <c r="CA3888" i="1"/>
  <c r="CB3888" i="1"/>
  <c r="CC3888" i="1"/>
  <c r="CA3889" i="1"/>
  <c r="CB3889" i="1"/>
  <c r="CC3889" i="1"/>
  <c r="CA3890" i="1"/>
  <c r="CB3890" i="1"/>
  <c r="CC3890" i="1"/>
  <c r="CA3891" i="1"/>
  <c r="CB3891" i="1"/>
  <c r="CC3891" i="1"/>
  <c r="CA3892" i="1"/>
  <c r="CB3892" i="1"/>
  <c r="CC3892" i="1"/>
  <c r="CA3893" i="1"/>
  <c r="CB3893" i="1"/>
  <c r="CC3893" i="1"/>
  <c r="CA3894" i="1"/>
  <c r="CB3894" i="1"/>
  <c r="CC3894" i="1"/>
  <c r="CA3895" i="1"/>
  <c r="CB3895" i="1"/>
  <c r="CC3895" i="1"/>
  <c r="CA3896" i="1"/>
  <c r="CB3896" i="1"/>
  <c r="CC3896" i="1"/>
  <c r="CA3897" i="1"/>
  <c r="CB3897" i="1"/>
  <c r="CC3897" i="1"/>
  <c r="CA3898" i="1"/>
  <c r="CB3898" i="1"/>
  <c r="CC3898" i="1"/>
  <c r="CA3899" i="1"/>
  <c r="CB3899" i="1"/>
  <c r="CC3899" i="1"/>
  <c r="CA3900" i="1"/>
  <c r="CB3900" i="1"/>
  <c r="CC3900" i="1"/>
  <c r="CA3901" i="1"/>
  <c r="CB3901" i="1"/>
  <c r="CC3901" i="1"/>
  <c r="CA3902" i="1"/>
  <c r="CB3902" i="1"/>
  <c r="CC3902" i="1"/>
  <c r="CA3903" i="1"/>
  <c r="CB3903" i="1"/>
  <c r="CC3903" i="1"/>
  <c r="CA3904" i="1"/>
  <c r="CB3904" i="1"/>
  <c r="CC3904" i="1"/>
  <c r="CA3905" i="1"/>
  <c r="CB3905" i="1"/>
  <c r="CC3905" i="1"/>
  <c r="CA3906" i="1"/>
  <c r="CB3906" i="1"/>
  <c r="CC3906" i="1"/>
  <c r="CA3907" i="1"/>
  <c r="CB3907" i="1"/>
  <c r="CC3907" i="1"/>
  <c r="CA3908" i="1"/>
  <c r="CB3908" i="1"/>
  <c r="CC3908" i="1"/>
  <c r="CA3909" i="1"/>
  <c r="CB3909" i="1"/>
  <c r="CC3909" i="1"/>
  <c r="CA3910" i="1"/>
  <c r="CB3910" i="1"/>
  <c r="CC3910" i="1"/>
  <c r="CA3911" i="1"/>
  <c r="CB3911" i="1"/>
  <c r="CC3911" i="1"/>
  <c r="CA3912" i="1"/>
  <c r="CB3912" i="1"/>
  <c r="CC3912" i="1"/>
  <c r="CA3913" i="1"/>
  <c r="CB3913" i="1"/>
  <c r="CC3913" i="1"/>
  <c r="CA3914" i="1"/>
  <c r="CB3914" i="1"/>
  <c r="CC3914" i="1"/>
  <c r="CA3915" i="1"/>
  <c r="CB3915" i="1"/>
  <c r="CC3915" i="1"/>
  <c r="CA3916" i="1"/>
  <c r="CB3916" i="1"/>
  <c r="CC3916" i="1"/>
  <c r="CA3917" i="1"/>
  <c r="CB3917" i="1"/>
  <c r="CC3917" i="1"/>
  <c r="CA3918" i="1"/>
  <c r="CB3918" i="1"/>
  <c r="CC3918" i="1"/>
  <c r="CA3919" i="1"/>
  <c r="CB3919" i="1"/>
  <c r="CC3919" i="1"/>
  <c r="CA3920" i="1"/>
  <c r="CB3920" i="1"/>
  <c r="CC3920" i="1"/>
  <c r="CA3921" i="1"/>
  <c r="CB3921" i="1"/>
  <c r="CC3921" i="1"/>
  <c r="CA3922" i="1"/>
  <c r="CB3922" i="1"/>
  <c r="CC3922" i="1"/>
  <c r="CA3923" i="1"/>
  <c r="CB3923" i="1"/>
  <c r="CC3923" i="1"/>
  <c r="CA3924" i="1"/>
  <c r="CB3924" i="1"/>
  <c r="CC3924" i="1"/>
  <c r="CA3925" i="1"/>
  <c r="CB3925" i="1"/>
  <c r="CC3925" i="1"/>
  <c r="CA3926" i="1"/>
  <c r="CB3926" i="1"/>
  <c r="CC3926" i="1"/>
  <c r="CA3927" i="1"/>
  <c r="CB3927" i="1"/>
  <c r="CC3927" i="1"/>
  <c r="CA3928" i="1"/>
  <c r="CB3928" i="1"/>
  <c r="CC3928" i="1"/>
  <c r="CA3929" i="1"/>
  <c r="CB3929" i="1"/>
  <c r="CC3929" i="1"/>
  <c r="CA3930" i="1"/>
  <c r="CB3930" i="1"/>
  <c r="CC3930" i="1"/>
  <c r="CA3931" i="1"/>
  <c r="CB3931" i="1"/>
  <c r="CC3931" i="1"/>
  <c r="CA3932" i="1"/>
  <c r="CB3932" i="1"/>
  <c r="CC3932" i="1"/>
  <c r="CA3933" i="1"/>
  <c r="CB3933" i="1"/>
  <c r="CC3933" i="1"/>
  <c r="CA3934" i="1"/>
  <c r="CB3934" i="1"/>
  <c r="CC3934" i="1"/>
  <c r="CA3935" i="1"/>
  <c r="CB3935" i="1"/>
  <c r="CC3935" i="1"/>
  <c r="CA3936" i="1"/>
  <c r="CB3936" i="1"/>
  <c r="CC3936" i="1"/>
  <c r="CA3937" i="1"/>
  <c r="CB3937" i="1"/>
  <c r="CC3937" i="1"/>
  <c r="CA3938" i="1"/>
  <c r="CB3938" i="1"/>
  <c r="CC3938" i="1"/>
  <c r="CA3939" i="1"/>
  <c r="CB3939" i="1"/>
  <c r="CC3939" i="1"/>
  <c r="CA3940" i="1"/>
  <c r="CB3940" i="1"/>
  <c r="CC3940" i="1"/>
  <c r="CA3941" i="1"/>
  <c r="CB3941" i="1"/>
  <c r="CC3941" i="1"/>
  <c r="CA3942" i="1"/>
  <c r="CB3942" i="1"/>
  <c r="CC3942" i="1"/>
  <c r="CA3943" i="1"/>
  <c r="CB3943" i="1"/>
  <c r="CC3943" i="1"/>
  <c r="CA3944" i="1"/>
  <c r="CB3944" i="1"/>
  <c r="CC3944" i="1"/>
  <c r="CA3945" i="1"/>
  <c r="CB3945" i="1"/>
  <c r="CC3945" i="1"/>
  <c r="CA3946" i="1"/>
  <c r="CB3946" i="1"/>
  <c r="CC3946" i="1"/>
  <c r="CA3947" i="1"/>
  <c r="CB3947" i="1"/>
  <c r="CC3947" i="1"/>
  <c r="CA3948" i="1"/>
  <c r="CB3948" i="1"/>
  <c r="CC3948" i="1"/>
  <c r="CA3949" i="1"/>
  <c r="CB3949" i="1"/>
  <c r="CC3949" i="1"/>
  <c r="CA3950" i="1"/>
  <c r="CB3950" i="1"/>
  <c r="CC3950" i="1"/>
  <c r="CA3951" i="1"/>
  <c r="CB3951" i="1"/>
  <c r="CC3951" i="1"/>
  <c r="CA3952" i="1"/>
  <c r="CB3952" i="1"/>
  <c r="CC3952" i="1"/>
  <c r="CA3953" i="1"/>
  <c r="CB3953" i="1"/>
  <c r="CC3953" i="1"/>
  <c r="CA3954" i="1"/>
  <c r="CB3954" i="1"/>
  <c r="CC3954" i="1"/>
  <c r="CA3955" i="1"/>
  <c r="CB3955" i="1"/>
  <c r="CC3955" i="1"/>
  <c r="CA3956" i="1"/>
  <c r="CB3956" i="1"/>
  <c r="CC3956" i="1"/>
  <c r="CA3957" i="1"/>
  <c r="CB3957" i="1"/>
  <c r="CC3957" i="1"/>
  <c r="CA3958" i="1"/>
  <c r="CB3958" i="1"/>
  <c r="CC3958" i="1"/>
  <c r="CA3959" i="1"/>
  <c r="CB3959" i="1"/>
  <c r="CC3959" i="1"/>
  <c r="CA3960" i="1"/>
  <c r="CB3960" i="1"/>
  <c r="CC3960" i="1"/>
  <c r="CA3961" i="1"/>
  <c r="CB3961" i="1"/>
  <c r="CC3961" i="1"/>
  <c r="CA3962" i="1"/>
  <c r="CB3962" i="1"/>
  <c r="CC3962" i="1"/>
  <c r="CA3963" i="1"/>
  <c r="CB3963" i="1"/>
  <c r="CC3963" i="1"/>
  <c r="CA3964" i="1"/>
  <c r="CB3964" i="1"/>
  <c r="CC3964" i="1"/>
  <c r="CA3965" i="1"/>
  <c r="CB3965" i="1"/>
  <c r="CC3965" i="1"/>
  <c r="CA3966" i="1"/>
  <c r="CB3966" i="1"/>
  <c r="CC3966" i="1"/>
  <c r="CA3967" i="1"/>
  <c r="CB3967" i="1"/>
  <c r="CC3967" i="1"/>
  <c r="CA3968" i="1"/>
  <c r="CB3968" i="1"/>
  <c r="CC3968" i="1"/>
  <c r="CA3969" i="1"/>
  <c r="CB3969" i="1"/>
  <c r="CC3969" i="1"/>
  <c r="CA3970" i="1"/>
  <c r="CB3970" i="1"/>
  <c r="CC3970" i="1"/>
  <c r="CA3971" i="1"/>
  <c r="CB3971" i="1"/>
  <c r="CC3971" i="1"/>
  <c r="CA3972" i="1"/>
  <c r="CB3972" i="1"/>
  <c r="CC3972" i="1"/>
  <c r="CA3973" i="1"/>
  <c r="CB3973" i="1"/>
  <c r="CC3973" i="1"/>
  <c r="CA3974" i="1"/>
  <c r="CB3974" i="1"/>
  <c r="CC3974" i="1"/>
  <c r="CA3975" i="1"/>
  <c r="CB3975" i="1"/>
  <c r="CC3975" i="1"/>
  <c r="CA3976" i="1"/>
  <c r="CB3976" i="1"/>
  <c r="CC3976" i="1"/>
  <c r="CA3977" i="1"/>
  <c r="CB3977" i="1"/>
  <c r="CC3977" i="1"/>
  <c r="CA3978" i="1"/>
  <c r="CB3978" i="1"/>
  <c r="CC3978" i="1"/>
  <c r="CA3979" i="1"/>
  <c r="CB3979" i="1"/>
  <c r="CC3979" i="1"/>
  <c r="CA3980" i="1"/>
  <c r="CB3980" i="1"/>
  <c r="CC3980" i="1"/>
  <c r="CA3981" i="1"/>
  <c r="CB3981" i="1"/>
  <c r="CC3981" i="1"/>
  <c r="CA3982" i="1"/>
  <c r="CB3982" i="1"/>
  <c r="CC3982" i="1"/>
  <c r="CA3983" i="1"/>
  <c r="CB3983" i="1"/>
  <c r="CC3983" i="1"/>
  <c r="CA3984" i="1"/>
  <c r="CB3984" i="1"/>
  <c r="CC3984" i="1"/>
  <c r="CA3985" i="1"/>
  <c r="CB3985" i="1"/>
  <c r="CC3985" i="1"/>
  <c r="CA3986" i="1"/>
  <c r="CB3986" i="1"/>
  <c r="CC3986" i="1"/>
  <c r="CA3987" i="1"/>
  <c r="CB3987" i="1"/>
  <c r="CC3987" i="1"/>
  <c r="CA3988" i="1"/>
  <c r="CB3988" i="1"/>
  <c r="CC3988" i="1"/>
  <c r="CA3989" i="1"/>
  <c r="CB3989" i="1"/>
  <c r="CC3989" i="1"/>
  <c r="CA3990" i="1"/>
  <c r="CB3990" i="1"/>
  <c r="CC3990" i="1"/>
  <c r="CA3991" i="1"/>
  <c r="CB3991" i="1"/>
  <c r="CC3991" i="1"/>
  <c r="CA3992" i="1"/>
  <c r="CB3992" i="1"/>
  <c r="CC3992" i="1"/>
  <c r="CA3993" i="1"/>
  <c r="CB3993" i="1"/>
  <c r="CC3993" i="1"/>
  <c r="CA3994" i="1"/>
  <c r="CB3994" i="1"/>
  <c r="CC3994" i="1"/>
  <c r="CA3995" i="1"/>
  <c r="CB3995" i="1"/>
  <c r="CC3995" i="1"/>
  <c r="CA3996" i="1"/>
  <c r="CB3996" i="1"/>
  <c r="CC3996" i="1"/>
  <c r="CA3997" i="1"/>
  <c r="CB3997" i="1"/>
  <c r="CC3997" i="1"/>
  <c r="CA3998" i="1"/>
  <c r="CB3998" i="1"/>
  <c r="CC3998" i="1"/>
  <c r="CA3999" i="1"/>
  <c r="CB3999" i="1"/>
  <c r="CC3999" i="1"/>
  <c r="CA4000" i="1"/>
  <c r="CB4000" i="1"/>
  <c r="CC4000" i="1"/>
  <c r="CA4001" i="1"/>
  <c r="CB4001" i="1"/>
  <c r="CC4001" i="1"/>
  <c r="CA4002" i="1"/>
  <c r="CB4002" i="1"/>
  <c r="CC4002" i="1"/>
  <c r="CA4003" i="1"/>
  <c r="CB4003" i="1"/>
  <c r="CC4003" i="1"/>
  <c r="CA4004" i="1"/>
  <c r="CB4004" i="1"/>
  <c r="CC4004" i="1"/>
  <c r="CA4005" i="1"/>
  <c r="CB4005" i="1"/>
  <c r="CC4005" i="1"/>
  <c r="CA4006" i="1"/>
  <c r="CB4006" i="1"/>
  <c r="CC4006" i="1"/>
  <c r="CA4007" i="1"/>
  <c r="CB4007" i="1"/>
  <c r="CC4007" i="1"/>
  <c r="CA4008" i="1"/>
  <c r="CB4008" i="1"/>
  <c r="CC4008" i="1"/>
  <c r="CA4009" i="1"/>
  <c r="CB4009" i="1"/>
  <c r="CC4009" i="1"/>
  <c r="CA4010" i="1"/>
  <c r="CB4010" i="1"/>
  <c r="CC4010" i="1"/>
  <c r="CA4011" i="1"/>
  <c r="CB4011" i="1"/>
  <c r="CC4011" i="1"/>
  <c r="CA4012" i="1"/>
  <c r="CB4012" i="1"/>
  <c r="CC4012" i="1"/>
  <c r="CA4013" i="1"/>
  <c r="CB4013" i="1"/>
  <c r="CC4013" i="1"/>
  <c r="CA4014" i="1"/>
  <c r="CB4014" i="1"/>
  <c r="CC4014" i="1"/>
  <c r="CA4015" i="1"/>
  <c r="CB4015" i="1"/>
  <c r="CC4015" i="1"/>
  <c r="CA4016" i="1"/>
  <c r="CB4016" i="1"/>
  <c r="CC4016" i="1"/>
  <c r="CA4017" i="1"/>
  <c r="CB4017" i="1"/>
  <c r="CC4017" i="1"/>
  <c r="CA4018" i="1"/>
  <c r="CB4018" i="1"/>
  <c r="CC4018" i="1"/>
  <c r="CA4019" i="1"/>
  <c r="CB4019" i="1"/>
  <c r="CC4019" i="1"/>
  <c r="CA4020" i="1"/>
  <c r="CB4020" i="1"/>
  <c r="CC4020" i="1"/>
  <c r="CA4021" i="1"/>
  <c r="CB4021" i="1"/>
  <c r="CC4021" i="1"/>
  <c r="CA4022" i="1"/>
  <c r="CB4022" i="1"/>
  <c r="CC4022" i="1"/>
  <c r="CA4023" i="1"/>
  <c r="CB4023" i="1"/>
  <c r="CC4023" i="1"/>
  <c r="CA4024" i="1"/>
  <c r="CB4024" i="1"/>
  <c r="CC4024" i="1"/>
  <c r="CA4025" i="1"/>
  <c r="CB4025" i="1"/>
  <c r="CC4025" i="1"/>
  <c r="CA4026" i="1"/>
  <c r="CB4026" i="1"/>
  <c r="CC4026" i="1"/>
  <c r="CA4027" i="1"/>
  <c r="CB4027" i="1"/>
  <c r="CC4027" i="1"/>
  <c r="CA4028" i="1"/>
  <c r="CB4028" i="1"/>
  <c r="CC4028" i="1"/>
  <c r="CA4029" i="1"/>
  <c r="CB4029" i="1"/>
  <c r="CC4029" i="1"/>
  <c r="CA4030" i="1"/>
  <c r="CB4030" i="1"/>
  <c r="CC4030" i="1"/>
  <c r="CA4031" i="1"/>
  <c r="CB4031" i="1"/>
  <c r="CC4031" i="1"/>
  <c r="CA4032" i="1"/>
  <c r="CB4032" i="1"/>
  <c r="CC4032" i="1"/>
  <c r="CA4033" i="1"/>
  <c r="CB4033" i="1"/>
  <c r="CC4033" i="1"/>
  <c r="CA4034" i="1"/>
  <c r="CB4034" i="1"/>
  <c r="CC4034" i="1"/>
  <c r="CA4035" i="1"/>
  <c r="CB4035" i="1"/>
  <c r="CC4035" i="1"/>
  <c r="CA4036" i="1"/>
  <c r="CB4036" i="1"/>
  <c r="CC4036" i="1"/>
  <c r="CA4037" i="1"/>
  <c r="CB4037" i="1"/>
  <c r="CC4037" i="1"/>
  <c r="CA4038" i="1"/>
  <c r="CB4038" i="1"/>
  <c r="CC4038" i="1"/>
  <c r="CA4039" i="1"/>
  <c r="CB4039" i="1"/>
  <c r="CC4039" i="1"/>
  <c r="CA4040" i="1"/>
  <c r="CB4040" i="1"/>
  <c r="CC4040" i="1"/>
  <c r="CA4041" i="1"/>
  <c r="CB4041" i="1"/>
  <c r="CC4041" i="1"/>
  <c r="CA4042" i="1"/>
  <c r="CB4042" i="1"/>
  <c r="CC4042" i="1"/>
  <c r="CA4043" i="1"/>
  <c r="CB4043" i="1"/>
  <c r="CC4043" i="1"/>
  <c r="CA4044" i="1"/>
  <c r="CB4044" i="1"/>
  <c r="CC4044" i="1"/>
  <c r="CA4045" i="1"/>
  <c r="CB4045" i="1"/>
  <c r="CC4045" i="1"/>
  <c r="CA4046" i="1"/>
  <c r="CB4046" i="1"/>
  <c r="CC4046" i="1"/>
  <c r="CA4047" i="1"/>
  <c r="CB4047" i="1"/>
  <c r="CC4047" i="1"/>
  <c r="CA4048" i="1"/>
  <c r="CB4048" i="1"/>
  <c r="CC4048" i="1"/>
  <c r="CA4049" i="1"/>
  <c r="CB4049" i="1"/>
  <c r="CC4049" i="1"/>
  <c r="CA4050" i="1"/>
  <c r="CB4050" i="1"/>
  <c r="CC4050" i="1"/>
  <c r="CA4051" i="1"/>
  <c r="CB4051" i="1"/>
  <c r="CC4051" i="1"/>
  <c r="CA4052" i="1"/>
  <c r="CB4052" i="1"/>
  <c r="CC4052" i="1"/>
  <c r="CA4053" i="1"/>
  <c r="CB4053" i="1"/>
  <c r="CC4053" i="1"/>
  <c r="CA4054" i="1"/>
  <c r="CB4054" i="1"/>
  <c r="CC4054" i="1"/>
  <c r="CA4055" i="1"/>
  <c r="CB4055" i="1"/>
  <c r="CC4055" i="1"/>
  <c r="CA4056" i="1"/>
  <c r="CB4056" i="1"/>
  <c r="CC4056" i="1"/>
  <c r="CA4057" i="1"/>
  <c r="CB4057" i="1"/>
  <c r="CC4057" i="1"/>
  <c r="CA4058" i="1"/>
  <c r="CB4058" i="1"/>
  <c r="CC4058" i="1"/>
  <c r="CA4059" i="1"/>
  <c r="CB4059" i="1"/>
  <c r="CC4059" i="1"/>
  <c r="CA4060" i="1"/>
  <c r="CB4060" i="1"/>
  <c r="CC4060" i="1"/>
  <c r="CA4061" i="1"/>
  <c r="CB4061" i="1"/>
  <c r="CC4061" i="1"/>
  <c r="CA4062" i="1"/>
  <c r="CB4062" i="1"/>
  <c r="CC4062" i="1"/>
  <c r="CA4063" i="1"/>
  <c r="CB4063" i="1"/>
  <c r="CC4063" i="1"/>
  <c r="CA4064" i="1"/>
  <c r="CB4064" i="1"/>
  <c r="CC4064" i="1"/>
  <c r="CA4065" i="1"/>
  <c r="CB4065" i="1"/>
  <c r="CC4065" i="1"/>
  <c r="CA4066" i="1"/>
  <c r="CB4066" i="1"/>
  <c r="CC4066" i="1"/>
  <c r="CA4067" i="1"/>
  <c r="CB4067" i="1"/>
  <c r="CC4067" i="1"/>
  <c r="CA4068" i="1"/>
  <c r="CB4068" i="1"/>
  <c r="CC4068" i="1"/>
  <c r="CA4069" i="1"/>
  <c r="CB4069" i="1"/>
  <c r="CC4069" i="1"/>
  <c r="CA4070" i="1"/>
  <c r="CB4070" i="1"/>
  <c r="CC4070" i="1"/>
  <c r="CA4071" i="1"/>
  <c r="CB4071" i="1"/>
  <c r="CC4071" i="1"/>
  <c r="CA4072" i="1"/>
  <c r="CB4072" i="1"/>
  <c r="CC4072" i="1"/>
  <c r="CA4073" i="1"/>
  <c r="CB4073" i="1"/>
  <c r="CC4073" i="1"/>
  <c r="CA4074" i="1"/>
  <c r="CB4074" i="1"/>
  <c r="CC4074" i="1"/>
  <c r="CA4075" i="1"/>
  <c r="CB4075" i="1"/>
  <c r="CC4075" i="1"/>
  <c r="CA4076" i="1"/>
  <c r="CB4076" i="1"/>
  <c r="CC4076" i="1"/>
  <c r="CA4077" i="1"/>
  <c r="CB4077" i="1"/>
  <c r="CC4077" i="1"/>
  <c r="CA4078" i="1"/>
  <c r="CB4078" i="1"/>
  <c r="CC4078" i="1"/>
  <c r="CA4079" i="1"/>
  <c r="CB4079" i="1"/>
  <c r="CC4079" i="1"/>
  <c r="CA4080" i="1"/>
  <c r="CB4080" i="1"/>
  <c r="CC4080" i="1"/>
  <c r="CA4081" i="1"/>
  <c r="CB4081" i="1"/>
  <c r="CC4081" i="1"/>
  <c r="CA4082" i="1"/>
  <c r="CB4082" i="1"/>
  <c r="CC4082" i="1"/>
  <c r="CA4083" i="1"/>
  <c r="CB4083" i="1"/>
  <c r="CC4083" i="1"/>
  <c r="CA4084" i="1"/>
  <c r="CB4084" i="1"/>
  <c r="CC4084" i="1"/>
  <c r="CA4085" i="1"/>
  <c r="CB4085" i="1"/>
  <c r="CC4085" i="1"/>
  <c r="CA4086" i="1"/>
  <c r="CB4086" i="1"/>
  <c r="CC4086" i="1"/>
  <c r="CA4087" i="1"/>
  <c r="CB4087" i="1"/>
  <c r="CC4087" i="1"/>
  <c r="CA4088" i="1"/>
  <c r="CB4088" i="1"/>
  <c r="CC4088" i="1"/>
  <c r="CA4089" i="1"/>
  <c r="CB4089" i="1"/>
  <c r="CC4089" i="1"/>
  <c r="CA4090" i="1"/>
  <c r="CB4090" i="1"/>
  <c r="CC4090" i="1"/>
  <c r="CA4091" i="1"/>
  <c r="CB4091" i="1"/>
  <c r="CC4091" i="1"/>
  <c r="CA4092" i="1"/>
  <c r="CB4092" i="1"/>
  <c r="CC4092" i="1"/>
  <c r="CA4093" i="1"/>
  <c r="CB4093" i="1"/>
  <c r="CC4093" i="1"/>
  <c r="CA4094" i="1"/>
  <c r="CB4094" i="1"/>
  <c r="CC4094" i="1"/>
  <c r="CA4095" i="1"/>
  <c r="CB4095" i="1"/>
  <c r="CC4095" i="1"/>
  <c r="CA4096" i="1"/>
  <c r="CB4096" i="1"/>
  <c r="CC4096" i="1"/>
  <c r="CA4097" i="1"/>
  <c r="CB4097" i="1"/>
  <c r="CC4097" i="1"/>
  <c r="CA4098" i="1"/>
  <c r="CB4098" i="1"/>
  <c r="CC4098" i="1"/>
  <c r="CA4099" i="1"/>
  <c r="CB4099" i="1"/>
  <c r="CC4099" i="1"/>
  <c r="CA4100" i="1"/>
  <c r="CB4100" i="1"/>
  <c r="CC4100" i="1"/>
  <c r="CA4101" i="1"/>
  <c r="CB4101" i="1"/>
  <c r="CC4101" i="1"/>
  <c r="CA4102" i="1"/>
  <c r="CB4102" i="1"/>
  <c r="CC4102" i="1"/>
  <c r="CA4103" i="1"/>
  <c r="CB4103" i="1"/>
  <c r="CC4103" i="1"/>
  <c r="CA4104" i="1"/>
  <c r="CB4104" i="1"/>
  <c r="CC4104" i="1"/>
  <c r="CA4105" i="1"/>
  <c r="CB4105" i="1"/>
  <c r="CC4105" i="1"/>
  <c r="CA4106" i="1"/>
  <c r="CB4106" i="1"/>
  <c r="CC4106" i="1"/>
  <c r="CA4107" i="1"/>
  <c r="CB4107" i="1"/>
  <c r="CC4107" i="1"/>
  <c r="CA4108" i="1"/>
  <c r="CB4108" i="1"/>
  <c r="CC4108" i="1"/>
  <c r="CA4109" i="1"/>
  <c r="CB4109" i="1"/>
  <c r="CC4109" i="1"/>
  <c r="CA4110" i="1"/>
  <c r="CB4110" i="1"/>
  <c r="CC4110" i="1"/>
  <c r="CA4111" i="1"/>
  <c r="CB4111" i="1"/>
  <c r="CC4111" i="1"/>
  <c r="CA4112" i="1"/>
  <c r="CB4112" i="1"/>
  <c r="CC4112" i="1"/>
  <c r="CA4113" i="1"/>
  <c r="CB4113" i="1"/>
  <c r="CC4113" i="1"/>
  <c r="CA4114" i="1"/>
  <c r="CB4114" i="1"/>
  <c r="CC4114" i="1"/>
  <c r="CA4115" i="1"/>
  <c r="CB4115" i="1"/>
  <c r="CC4115" i="1"/>
  <c r="CA4116" i="1"/>
  <c r="CB4116" i="1"/>
  <c r="CC4116" i="1"/>
  <c r="CA4117" i="1"/>
  <c r="CB4117" i="1"/>
  <c r="CC4117" i="1"/>
  <c r="CA4118" i="1"/>
  <c r="CB4118" i="1"/>
  <c r="CC4118" i="1"/>
  <c r="CA4119" i="1"/>
  <c r="CB4119" i="1"/>
  <c r="CC4119" i="1"/>
  <c r="CA4120" i="1"/>
  <c r="CB4120" i="1"/>
  <c r="CC4120" i="1"/>
  <c r="CA4121" i="1"/>
  <c r="CB4121" i="1"/>
  <c r="CC4121" i="1"/>
  <c r="CA4122" i="1"/>
  <c r="CB4122" i="1"/>
  <c r="CC4122" i="1"/>
  <c r="CA4123" i="1"/>
  <c r="CB4123" i="1"/>
  <c r="CC4123" i="1"/>
  <c r="CA4124" i="1"/>
  <c r="CB4124" i="1"/>
  <c r="CC4124" i="1"/>
  <c r="CA4125" i="1"/>
  <c r="CB4125" i="1"/>
  <c r="CC4125" i="1"/>
  <c r="CA4126" i="1"/>
  <c r="CB4126" i="1"/>
  <c r="CC4126" i="1"/>
  <c r="CA4127" i="1"/>
  <c r="CB4127" i="1"/>
  <c r="CC4127" i="1"/>
  <c r="CA4128" i="1"/>
  <c r="CB4128" i="1"/>
  <c r="CC4128" i="1"/>
  <c r="CA4129" i="1"/>
  <c r="CB4129" i="1"/>
  <c r="CC4129" i="1"/>
  <c r="CA4130" i="1"/>
  <c r="CB4130" i="1"/>
  <c r="CC4130" i="1"/>
  <c r="CA4131" i="1"/>
  <c r="CB4131" i="1"/>
  <c r="CC4131" i="1"/>
  <c r="CA4132" i="1"/>
  <c r="CB4132" i="1"/>
  <c r="CC4132" i="1"/>
  <c r="CA4133" i="1"/>
  <c r="CB4133" i="1"/>
  <c r="CC4133" i="1"/>
  <c r="CA4134" i="1"/>
  <c r="CB4134" i="1"/>
  <c r="CC4134" i="1"/>
  <c r="CA4135" i="1"/>
  <c r="CB4135" i="1"/>
  <c r="CC4135" i="1"/>
  <c r="CA4136" i="1"/>
  <c r="CB4136" i="1"/>
  <c r="CC4136" i="1"/>
  <c r="CA4137" i="1"/>
  <c r="CB4137" i="1"/>
  <c r="CC4137" i="1"/>
  <c r="CA4138" i="1"/>
  <c r="CB4138" i="1"/>
  <c r="CC4138" i="1"/>
  <c r="CA4139" i="1"/>
  <c r="CB4139" i="1"/>
  <c r="CC4139" i="1"/>
  <c r="CA4140" i="1"/>
  <c r="CB4140" i="1"/>
  <c r="CC4140" i="1"/>
  <c r="CA4141" i="1"/>
  <c r="CB4141" i="1"/>
  <c r="CC4141" i="1"/>
  <c r="CA4142" i="1"/>
  <c r="CB4142" i="1"/>
  <c r="CC4142" i="1"/>
  <c r="CA4143" i="1"/>
  <c r="CB4143" i="1"/>
  <c r="CC4143" i="1"/>
  <c r="CA4144" i="1"/>
  <c r="CB4144" i="1"/>
  <c r="CC4144" i="1"/>
  <c r="CA4145" i="1"/>
  <c r="CB4145" i="1"/>
  <c r="CC4145" i="1"/>
  <c r="CA4146" i="1"/>
  <c r="CB4146" i="1"/>
  <c r="CC4146" i="1"/>
  <c r="CA4147" i="1"/>
  <c r="CB4147" i="1"/>
  <c r="CC4147" i="1"/>
  <c r="CA4148" i="1"/>
  <c r="CB4148" i="1"/>
  <c r="CC4148" i="1"/>
  <c r="CA4149" i="1"/>
  <c r="CB4149" i="1"/>
  <c r="CC4149" i="1"/>
  <c r="CA4150" i="1"/>
  <c r="CB4150" i="1"/>
  <c r="CC4150" i="1"/>
  <c r="CA4151" i="1"/>
  <c r="CB4151" i="1"/>
  <c r="CC4151" i="1"/>
  <c r="CA4152" i="1"/>
  <c r="CB4152" i="1"/>
  <c r="CC4152" i="1"/>
  <c r="CA4153" i="1"/>
  <c r="CB4153" i="1"/>
  <c r="CC4153" i="1"/>
  <c r="CA4154" i="1"/>
  <c r="CB4154" i="1"/>
  <c r="CC4154" i="1"/>
  <c r="CA4155" i="1"/>
  <c r="CB4155" i="1"/>
  <c r="CC4155" i="1"/>
  <c r="CA4156" i="1"/>
  <c r="CB4156" i="1"/>
  <c r="CC4156" i="1"/>
  <c r="CA4157" i="1"/>
  <c r="CB4157" i="1"/>
  <c r="CC4157" i="1"/>
  <c r="CA4158" i="1"/>
  <c r="CB4158" i="1"/>
  <c r="CC4158" i="1"/>
  <c r="CA4159" i="1"/>
  <c r="CB4159" i="1"/>
  <c r="CC4159" i="1"/>
  <c r="CA4160" i="1"/>
  <c r="CB4160" i="1"/>
  <c r="CC4160" i="1"/>
  <c r="CA4161" i="1"/>
  <c r="CB4161" i="1"/>
  <c r="CC4161" i="1"/>
  <c r="CA4162" i="1"/>
  <c r="CB4162" i="1"/>
  <c r="CC4162" i="1"/>
  <c r="CA4163" i="1"/>
  <c r="CB4163" i="1"/>
  <c r="CC4163" i="1"/>
  <c r="CA4164" i="1"/>
  <c r="CB4164" i="1"/>
  <c r="CC4164" i="1"/>
  <c r="CA4165" i="1"/>
  <c r="CB4165" i="1"/>
  <c r="CC4165" i="1"/>
  <c r="CA4166" i="1"/>
  <c r="CB4166" i="1"/>
  <c r="CC4166" i="1"/>
  <c r="CA4167" i="1"/>
  <c r="CB4167" i="1"/>
  <c r="CC4167" i="1"/>
  <c r="CA4168" i="1"/>
  <c r="CB4168" i="1"/>
  <c r="CC4168" i="1"/>
  <c r="CA4169" i="1"/>
  <c r="CB4169" i="1"/>
  <c r="CC4169" i="1"/>
  <c r="CA4170" i="1"/>
  <c r="CB4170" i="1"/>
  <c r="CC4170" i="1"/>
  <c r="CA4171" i="1"/>
  <c r="CB4171" i="1"/>
  <c r="CC4171" i="1"/>
  <c r="CA4172" i="1"/>
  <c r="CB4172" i="1"/>
  <c r="CC4172" i="1"/>
  <c r="CA4173" i="1"/>
  <c r="CB4173" i="1"/>
  <c r="CC4173" i="1"/>
  <c r="CA4174" i="1"/>
  <c r="CB4174" i="1"/>
  <c r="CC4174" i="1"/>
  <c r="CA4175" i="1"/>
  <c r="CB4175" i="1"/>
  <c r="CC4175" i="1"/>
  <c r="CA4176" i="1"/>
  <c r="CB4176" i="1"/>
  <c r="CC4176" i="1"/>
  <c r="CA4177" i="1"/>
  <c r="CB4177" i="1"/>
  <c r="CC4177" i="1"/>
  <c r="CA4178" i="1"/>
  <c r="CB4178" i="1"/>
  <c r="CC4178" i="1"/>
  <c r="CA4179" i="1"/>
  <c r="CB4179" i="1"/>
  <c r="CC4179" i="1"/>
  <c r="CA4180" i="1"/>
  <c r="CB4180" i="1"/>
  <c r="CC4180" i="1"/>
  <c r="CA4181" i="1"/>
  <c r="CB4181" i="1"/>
  <c r="CC4181" i="1"/>
  <c r="CA4182" i="1"/>
  <c r="CB4182" i="1"/>
  <c r="CC4182" i="1"/>
  <c r="CA4183" i="1"/>
  <c r="CB4183" i="1"/>
  <c r="CC4183" i="1"/>
  <c r="CA4184" i="1"/>
  <c r="CB4184" i="1"/>
  <c r="CC4184" i="1"/>
  <c r="CA4185" i="1"/>
  <c r="CB4185" i="1"/>
  <c r="CC4185" i="1"/>
  <c r="CA4186" i="1"/>
  <c r="CB4186" i="1"/>
  <c r="CC4186" i="1"/>
  <c r="CA4187" i="1"/>
  <c r="CB4187" i="1"/>
  <c r="CC4187" i="1"/>
  <c r="CA4188" i="1"/>
  <c r="CB4188" i="1"/>
  <c r="CC4188" i="1"/>
  <c r="CA4189" i="1"/>
  <c r="CB4189" i="1"/>
  <c r="CC4189" i="1"/>
  <c r="CA4190" i="1"/>
  <c r="CB4190" i="1"/>
  <c r="CC4190" i="1"/>
  <c r="CA4191" i="1"/>
  <c r="CB4191" i="1"/>
  <c r="CC4191" i="1"/>
  <c r="CA4192" i="1"/>
  <c r="CB4192" i="1"/>
  <c r="CC4192" i="1"/>
  <c r="CA4193" i="1"/>
  <c r="CB4193" i="1"/>
  <c r="CC4193" i="1"/>
  <c r="CA4194" i="1"/>
  <c r="CB4194" i="1"/>
  <c r="CC4194" i="1"/>
  <c r="CA4195" i="1"/>
  <c r="CB4195" i="1"/>
  <c r="CC4195" i="1"/>
  <c r="CA4196" i="1"/>
  <c r="CB4196" i="1"/>
  <c r="CC4196" i="1"/>
  <c r="CA4197" i="1"/>
  <c r="CB4197" i="1"/>
  <c r="CC4197" i="1"/>
  <c r="CA4198" i="1"/>
  <c r="CB4198" i="1"/>
  <c r="CC4198" i="1"/>
  <c r="CA4199" i="1"/>
  <c r="CB4199" i="1"/>
  <c r="CC4199" i="1"/>
  <c r="CA4200" i="1"/>
  <c r="CB4200" i="1"/>
  <c r="CC4200" i="1"/>
  <c r="CA4201" i="1"/>
  <c r="CB4201" i="1"/>
  <c r="CC4201" i="1"/>
  <c r="CA4202" i="1"/>
  <c r="CB4202" i="1"/>
  <c r="CC4202" i="1"/>
  <c r="CA4203" i="1"/>
  <c r="CB4203" i="1"/>
  <c r="CC4203" i="1"/>
  <c r="CA4204" i="1"/>
  <c r="CB4204" i="1"/>
  <c r="CC4204" i="1"/>
  <c r="CA4205" i="1"/>
  <c r="CB4205" i="1"/>
  <c r="CC4205" i="1"/>
  <c r="CA4206" i="1"/>
  <c r="CB4206" i="1"/>
  <c r="CC4206" i="1"/>
  <c r="CA4207" i="1"/>
  <c r="CB4207" i="1"/>
  <c r="CC4207" i="1"/>
  <c r="CA4208" i="1"/>
  <c r="CB4208" i="1"/>
  <c r="CC4208" i="1"/>
  <c r="CA4209" i="1"/>
  <c r="CB4209" i="1"/>
  <c r="CC4209" i="1"/>
  <c r="CA4210" i="1"/>
  <c r="CB4210" i="1"/>
  <c r="CC4210" i="1"/>
  <c r="CA4211" i="1"/>
  <c r="CB4211" i="1"/>
  <c r="CC4211" i="1"/>
  <c r="CA4212" i="1"/>
  <c r="CB4212" i="1"/>
  <c r="CC4212" i="1"/>
  <c r="CA4213" i="1"/>
  <c r="CB4213" i="1"/>
  <c r="CC4213" i="1"/>
  <c r="CA4214" i="1"/>
  <c r="CB4214" i="1"/>
  <c r="CC4214" i="1"/>
  <c r="CA4215" i="1"/>
  <c r="CB4215" i="1"/>
  <c r="CC4215" i="1"/>
  <c r="CA4216" i="1"/>
  <c r="CB4216" i="1"/>
  <c r="CC4216" i="1"/>
  <c r="CA4217" i="1"/>
  <c r="CB4217" i="1"/>
  <c r="CC4217" i="1"/>
  <c r="CA4218" i="1"/>
  <c r="CB4218" i="1"/>
  <c r="CC4218" i="1"/>
  <c r="CA4219" i="1"/>
  <c r="CB4219" i="1"/>
  <c r="CC4219" i="1"/>
  <c r="CA4220" i="1"/>
  <c r="CB4220" i="1"/>
  <c r="CC4220" i="1"/>
  <c r="CA4221" i="1"/>
  <c r="CB4221" i="1"/>
  <c r="CC4221" i="1"/>
  <c r="CA4222" i="1"/>
  <c r="CB4222" i="1"/>
  <c r="CC4222" i="1"/>
  <c r="CA4223" i="1"/>
  <c r="CB4223" i="1"/>
  <c r="CC4223" i="1"/>
  <c r="CA4224" i="1"/>
  <c r="CB4224" i="1"/>
  <c r="CC4224" i="1"/>
  <c r="CA4225" i="1"/>
  <c r="CB4225" i="1"/>
  <c r="CC4225" i="1"/>
  <c r="CA4226" i="1"/>
  <c r="CB4226" i="1"/>
  <c r="CC4226" i="1"/>
  <c r="CA4227" i="1"/>
  <c r="CB4227" i="1"/>
  <c r="CC4227" i="1"/>
  <c r="CA4228" i="1"/>
  <c r="CB4228" i="1"/>
  <c r="CC4228" i="1"/>
  <c r="CA4229" i="1"/>
  <c r="CB4229" i="1"/>
  <c r="CC4229" i="1"/>
  <c r="CA4230" i="1"/>
  <c r="CB4230" i="1"/>
  <c r="CC4230" i="1"/>
  <c r="CA4231" i="1"/>
  <c r="CB4231" i="1"/>
  <c r="CC4231" i="1"/>
  <c r="CA4232" i="1"/>
  <c r="CB4232" i="1"/>
  <c r="CC4232" i="1"/>
  <c r="CA4233" i="1"/>
  <c r="CB4233" i="1"/>
  <c r="CC4233" i="1"/>
  <c r="CA4234" i="1"/>
  <c r="CB4234" i="1"/>
  <c r="CC4234" i="1"/>
  <c r="CA4235" i="1"/>
  <c r="CB4235" i="1"/>
  <c r="CC4235" i="1"/>
  <c r="CA4236" i="1"/>
  <c r="CB4236" i="1"/>
  <c r="CC4236" i="1"/>
  <c r="CA4237" i="1"/>
  <c r="CB4237" i="1"/>
  <c r="CC4237" i="1"/>
  <c r="CA4238" i="1"/>
  <c r="CB4238" i="1"/>
  <c r="CC4238" i="1"/>
  <c r="CA4239" i="1"/>
  <c r="CB4239" i="1"/>
  <c r="CC4239" i="1"/>
  <c r="CA4240" i="1"/>
  <c r="CB4240" i="1"/>
  <c r="CC4240" i="1"/>
  <c r="CA4241" i="1"/>
  <c r="CB4241" i="1"/>
  <c r="CC4241" i="1"/>
  <c r="CA4242" i="1"/>
  <c r="CB4242" i="1"/>
  <c r="CC4242" i="1"/>
  <c r="CA4243" i="1"/>
  <c r="CB4243" i="1"/>
  <c r="CC4243" i="1"/>
  <c r="CA4244" i="1"/>
  <c r="CB4244" i="1"/>
  <c r="CC4244" i="1"/>
  <c r="CA4245" i="1"/>
  <c r="CB4245" i="1"/>
  <c r="CC4245" i="1"/>
  <c r="CA4246" i="1"/>
  <c r="CB4246" i="1"/>
  <c r="CC4246" i="1"/>
  <c r="CA4247" i="1"/>
  <c r="CB4247" i="1"/>
  <c r="CC4247" i="1"/>
  <c r="CA4248" i="1"/>
  <c r="CB4248" i="1"/>
  <c r="CC4248" i="1"/>
  <c r="CA4249" i="1"/>
  <c r="CB4249" i="1"/>
  <c r="CC4249" i="1"/>
  <c r="CA4250" i="1"/>
  <c r="CB4250" i="1"/>
  <c r="CC4250" i="1"/>
  <c r="CA4251" i="1"/>
  <c r="CB4251" i="1"/>
  <c r="CC4251" i="1"/>
  <c r="CA4252" i="1"/>
  <c r="CB4252" i="1"/>
  <c r="CC4252" i="1"/>
  <c r="CA4253" i="1"/>
  <c r="CB4253" i="1"/>
  <c r="CC4253" i="1"/>
  <c r="CA4254" i="1"/>
  <c r="CB4254" i="1"/>
  <c r="CC4254" i="1"/>
  <c r="CA4255" i="1"/>
  <c r="CB4255" i="1"/>
  <c r="CC4255" i="1"/>
  <c r="CA4256" i="1"/>
  <c r="CB4256" i="1"/>
  <c r="CC4256" i="1"/>
  <c r="CA4257" i="1"/>
  <c r="CB4257" i="1"/>
  <c r="CC4257" i="1"/>
  <c r="CA4258" i="1"/>
  <c r="CB4258" i="1"/>
  <c r="CC4258" i="1"/>
  <c r="CA4259" i="1"/>
  <c r="CB4259" i="1"/>
  <c r="CC4259" i="1"/>
  <c r="CA4260" i="1"/>
  <c r="CB4260" i="1"/>
  <c r="CC4260" i="1"/>
  <c r="CA4261" i="1"/>
  <c r="CB4261" i="1"/>
  <c r="CC4261" i="1"/>
  <c r="CA4262" i="1"/>
  <c r="CB4262" i="1"/>
  <c r="CC4262" i="1"/>
  <c r="CA4263" i="1"/>
  <c r="CB4263" i="1"/>
  <c r="CC4263" i="1"/>
  <c r="CA4264" i="1"/>
  <c r="CB4264" i="1"/>
  <c r="CC4264" i="1"/>
  <c r="CA4265" i="1"/>
  <c r="CB4265" i="1"/>
  <c r="CC4265" i="1"/>
  <c r="CA4266" i="1"/>
  <c r="CB4266" i="1"/>
  <c r="CC4266" i="1"/>
  <c r="CA4267" i="1"/>
  <c r="CB4267" i="1"/>
  <c r="CC4267" i="1"/>
  <c r="CA4268" i="1"/>
  <c r="CB4268" i="1"/>
  <c r="CC4268" i="1"/>
  <c r="CA4269" i="1"/>
  <c r="CB4269" i="1"/>
  <c r="CC4269" i="1"/>
  <c r="CA4270" i="1"/>
  <c r="CB4270" i="1"/>
  <c r="CC4270" i="1"/>
  <c r="CA4271" i="1"/>
  <c r="CB4271" i="1"/>
  <c r="CC4271" i="1"/>
  <c r="CA4272" i="1"/>
  <c r="CB4272" i="1"/>
  <c r="CC4272" i="1"/>
  <c r="CA4273" i="1"/>
  <c r="CB4273" i="1"/>
  <c r="CC4273" i="1"/>
  <c r="CA4274" i="1"/>
  <c r="CB4274" i="1"/>
  <c r="CC4274" i="1"/>
  <c r="CA4275" i="1"/>
  <c r="CB4275" i="1"/>
  <c r="CC4275" i="1"/>
  <c r="CA4276" i="1"/>
  <c r="CB4276" i="1"/>
  <c r="CC4276" i="1"/>
  <c r="CA4277" i="1"/>
  <c r="CB4277" i="1"/>
  <c r="CC4277" i="1"/>
  <c r="CA4278" i="1"/>
  <c r="CB4278" i="1"/>
  <c r="CC4278" i="1"/>
  <c r="CA4279" i="1"/>
  <c r="CB4279" i="1"/>
  <c r="CC4279" i="1"/>
  <c r="CA4280" i="1"/>
  <c r="CB4280" i="1"/>
  <c r="CC4280" i="1"/>
  <c r="CA4281" i="1"/>
  <c r="CB4281" i="1"/>
  <c r="CC4281" i="1"/>
  <c r="CA4282" i="1"/>
  <c r="CB4282" i="1"/>
  <c r="CC4282" i="1"/>
  <c r="CA4283" i="1"/>
  <c r="CB4283" i="1"/>
  <c r="CC4283" i="1"/>
  <c r="CA4284" i="1"/>
  <c r="CB4284" i="1"/>
  <c r="CC4284" i="1"/>
  <c r="CA4285" i="1"/>
  <c r="CB4285" i="1"/>
  <c r="CC4285" i="1"/>
  <c r="CA4286" i="1"/>
  <c r="CB4286" i="1"/>
  <c r="CC4286" i="1"/>
  <c r="CA4287" i="1"/>
  <c r="CB4287" i="1"/>
  <c r="CC4287" i="1"/>
  <c r="CA4288" i="1"/>
  <c r="CB4288" i="1"/>
  <c r="CC4288" i="1"/>
  <c r="CA4289" i="1"/>
  <c r="CB4289" i="1"/>
  <c r="CC4289" i="1"/>
  <c r="CA4290" i="1"/>
  <c r="CB4290" i="1"/>
  <c r="CC4290" i="1"/>
  <c r="CA4291" i="1"/>
  <c r="CB4291" i="1"/>
  <c r="CC4291" i="1"/>
  <c r="CA4292" i="1"/>
  <c r="CB4292" i="1"/>
  <c r="CC4292" i="1"/>
  <c r="CA4293" i="1"/>
  <c r="CB4293" i="1"/>
  <c r="CC4293" i="1"/>
  <c r="CA4294" i="1"/>
  <c r="CB4294" i="1"/>
  <c r="CC4294" i="1"/>
  <c r="CA4295" i="1"/>
  <c r="CB4295" i="1"/>
  <c r="CC4295" i="1"/>
  <c r="CA4296" i="1"/>
  <c r="CB4296" i="1"/>
  <c r="CC4296" i="1"/>
  <c r="CA4297" i="1"/>
  <c r="CB4297" i="1"/>
  <c r="CC4297" i="1"/>
  <c r="CA4298" i="1"/>
  <c r="CB4298" i="1"/>
  <c r="CC4298" i="1"/>
  <c r="CA4299" i="1"/>
  <c r="CB4299" i="1"/>
  <c r="CC4299" i="1"/>
  <c r="CA4300" i="1"/>
  <c r="CB4300" i="1"/>
  <c r="CC4300" i="1"/>
  <c r="CA4301" i="1"/>
  <c r="CB4301" i="1"/>
  <c r="CC4301" i="1"/>
  <c r="CA4302" i="1"/>
  <c r="CB4302" i="1"/>
  <c r="CC4302" i="1"/>
  <c r="CA4303" i="1"/>
  <c r="CB4303" i="1"/>
  <c r="CC4303" i="1"/>
  <c r="CA4304" i="1"/>
  <c r="CB4304" i="1"/>
  <c r="CC4304" i="1"/>
  <c r="CA4305" i="1"/>
  <c r="CB4305" i="1"/>
  <c r="CC4305" i="1"/>
  <c r="CA4306" i="1"/>
  <c r="CB4306" i="1"/>
  <c r="CC4306" i="1"/>
  <c r="CA4307" i="1"/>
  <c r="CB4307" i="1"/>
  <c r="CC4307" i="1"/>
  <c r="CA4308" i="1"/>
  <c r="CB4308" i="1"/>
  <c r="CC4308" i="1"/>
  <c r="CA4309" i="1"/>
  <c r="CB4309" i="1"/>
  <c r="CC4309" i="1"/>
  <c r="CA4310" i="1"/>
  <c r="CB4310" i="1"/>
  <c r="CC4310" i="1"/>
  <c r="CA4311" i="1"/>
  <c r="CB4311" i="1"/>
  <c r="CC4311" i="1"/>
  <c r="CA4312" i="1"/>
  <c r="CB4312" i="1"/>
  <c r="CC4312" i="1"/>
  <c r="CA4313" i="1"/>
  <c r="CB4313" i="1"/>
  <c r="CC4313" i="1"/>
  <c r="CA4314" i="1"/>
  <c r="CB4314" i="1"/>
  <c r="CC4314" i="1"/>
  <c r="CA4315" i="1"/>
  <c r="CB4315" i="1"/>
  <c r="CC4315" i="1"/>
  <c r="CA4316" i="1"/>
  <c r="CB4316" i="1"/>
  <c r="CC4316" i="1"/>
  <c r="CA4317" i="1"/>
  <c r="CB4317" i="1"/>
  <c r="CC4317" i="1"/>
  <c r="CA4318" i="1"/>
  <c r="CB4318" i="1"/>
  <c r="CC4318" i="1"/>
  <c r="CA4319" i="1"/>
  <c r="CB4319" i="1"/>
  <c r="CC4319" i="1"/>
  <c r="CA4320" i="1"/>
  <c r="CB4320" i="1"/>
  <c r="CC4320" i="1"/>
  <c r="CA4321" i="1"/>
  <c r="CB4321" i="1"/>
  <c r="CC4321" i="1"/>
  <c r="CA4322" i="1"/>
  <c r="CB4322" i="1"/>
  <c r="CC4322" i="1"/>
  <c r="CA4323" i="1"/>
  <c r="CB4323" i="1"/>
  <c r="CC4323" i="1"/>
  <c r="CA4324" i="1"/>
  <c r="CB4324" i="1"/>
  <c r="CC4324" i="1"/>
  <c r="CA4325" i="1"/>
  <c r="CB4325" i="1"/>
  <c r="CC4325" i="1"/>
  <c r="CA4326" i="1"/>
  <c r="CB4326" i="1"/>
  <c r="CC4326" i="1"/>
  <c r="CA4327" i="1"/>
  <c r="CB4327" i="1"/>
  <c r="CC4327" i="1"/>
  <c r="CA4328" i="1"/>
  <c r="CB4328" i="1"/>
  <c r="CC4328" i="1"/>
  <c r="CA4329" i="1"/>
  <c r="CB4329" i="1"/>
  <c r="CC4329" i="1"/>
  <c r="CA4330" i="1"/>
  <c r="CB4330" i="1"/>
  <c r="CC4330" i="1"/>
  <c r="CA4331" i="1"/>
  <c r="CB4331" i="1"/>
  <c r="CC4331" i="1"/>
  <c r="CA4332" i="1"/>
  <c r="CB4332" i="1"/>
  <c r="CC4332" i="1"/>
  <c r="CA4333" i="1"/>
  <c r="CB4333" i="1"/>
  <c r="CC4333" i="1"/>
  <c r="CA4334" i="1"/>
  <c r="CB4334" i="1"/>
  <c r="CC4334" i="1"/>
  <c r="CA4335" i="1"/>
  <c r="CB4335" i="1"/>
  <c r="CC4335" i="1"/>
  <c r="CA4336" i="1"/>
  <c r="CB4336" i="1"/>
  <c r="CC4336" i="1"/>
  <c r="CA4337" i="1"/>
  <c r="CB4337" i="1"/>
  <c r="CC4337" i="1"/>
  <c r="CA4338" i="1"/>
  <c r="CB4338" i="1"/>
  <c r="CC4338" i="1"/>
  <c r="CA4339" i="1"/>
  <c r="CB4339" i="1"/>
  <c r="CC4339" i="1"/>
  <c r="CA4340" i="1"/>
  <c r="CB4340" i="1"/>
  <c r="CC4340" i="1"/>
  <c r="CA4341" i="1"/>
  <c r="CB4341" i="1"/>
  <c r="CC4341" i="1"/>
  <c r="CA4342" i="1"/>
  <c r="CB4342" i="1"/>
  <c r="CC4342" i="1"/>
  <c r="CA4343" i="1"/>
  <c r="CB4343" i="1"/>
  <c r="CC4343" i="1"/>
  <c r="CA4344" i="1"/>
  <c r="CB4344" i="1"/>
  <c r="CC4344" i="1"/>
  <c r="CA4345" i="1"/>
  <c r="CB4345" i="1"/>
  <c r="CC4345" i="1"/>
  <c r="CA4346" i="1"/>
  <c r="CB4346" i="1"/>
  <c r="CC4346" i="1"/>
  <c r="CA4347" i="1"/>
  <c r="CB4347" i="1"/>
  <c r="CC4347" i="1"/>
  <c r="CA4348" i="1"/>
  <c r="CB4348" i="1"/>
  <c r="CC4348" i="1"/>
  <c r="CA4349" i="1"/>
  <c r="CB4349" i="1"/>
  <c r="CC4349" i="1"/>
  <c r="CA4350" i="1"/>
  <c r="CB4350" i="1"/>
  <c r="CC4350" i="1"/>
  <c r="CA4351" i="1"/>
  <c r="CB4351" i="1"/>
  <c r="CC4351" i="1"/>
  <c r="CA4352" i="1"/>
  <c r="CB4352" i="1"/>
  <c r="CC4352" i="1"/>
  <c r="CA4353" i="1"/>
  <c r="CB4353" i="1"/>
  <c r="CC4353" i="1"/>
  <c r="CA4354" i="1"/>
  <c r="CB4354" i="1"/>
  <c r="CC4354" i="1"/>
  <c r="CA4355" i="1"/>
  <c r="CB4355" i="1"/>
  <c r="CC4355" i="1"/>
  <c r="CA4356" i="1"/>
  <c r="CB4356" i="1"/>
  <c r="CC4356" i="1"/>
  <c r="CA4357" i="1"/>
  <c r="CB4357" i="1"/>
  <c r="CC4357" i="1"/>
  <c r="CA4358" i="1"/>
  <c r="CB4358" i="1"/>
  <c r="CC4358" i="1"/>
  <c r="CA4359" i="1"/>
  <c r="CB4359" i="1"/>
  <c r="CC4359" i="1"/>
  <c r="CA4360" i="1"/>
  <c r="CB4360" i="1"/>
  <c r="CC4360" i="1"/>
  <c r="CA4361" i="1"/>
  <c r="CB4361" i="1"/>
  <c r="CC4361" i="1"/>
  <c r="CA4362" i="1"/>
  <c r="CB4362" i="1"/>
  <c r="CC4362" i="1"/>
  <c r="CA4363" i="1"/>
  <c r="CB4363" i="1"/>
  <c r="CC4363" i="1"/>
  <c r="CA4364" i="1"/>
  <c r="CB4364" i="1"/>
  <c r="CC4364" i="1"/>
  <c r="CA4365" i="1"/>
  <c r="CB4365" i="1"/>
  <c r="CC4365" i="1"/>
  <c r="CA4366" i="1"/>
  <c r="CB4366" i="1"/>
  <c r="CC4366" i="1"/>
  <c r="CA4367" i="1"/>
  <c r="CB4367" i="1"/>
  <c r="CC4367" i="1"/>
  <c r="CA4368" i="1"/>
  <c r="CB4368" i="1"/>
  <c r="CC4368" i="1"/>
  <c r="CA4369" i="1"/>
  <c r="CB4369" i="1"/>
  <c r="CC4369" i="1"/>
  <c r="CA4370" i="1"/>
  <c r="CB4370" i="1"/>
  <c r="CC4370" i="1"/>
  <c r="CA4371" i="1"/>
  <c r="CB4371" i="1"/>
  <c r="CC4371" i="1"/>
  <c r="CA4372" i="1"/>
  <c r="CB4372" i="1"/>
  <c r="CC4372" i="1"/>
  <c r="CA4373" i="1"/>
  <c r="CB4373" i="1"/>
  <c r="CC4373" i="1"/>
  <c r="CA4374" i="1"/>
  <c r="CB4374" i="1"/>
  <c r="CC4374" i="1"/>
  <c r="CA4375" i="1"/>
  <c r="CB4375" i="1"/>
  <c r="CC4375" i="1"/>
  <c r="CA4376" i="1"/>
  <c r="CB4376" i="1"/>
  <c r="CC4376" i="1"/>
  <c r="CA4377" i="1"/>
  <c r="CB4377" i="1"/>
  <c r="CC4377" i="1"/>
  <c r="CA4378" i="1"/>
  <c r="CB4378" i="1"/>
  <c r="CC4378" i="1"/>
  <c r="CA4379" i="1"/>
  <c r="CB4379" i="1"/>
  <c r="CC4379" i="1"/>
  <c r="CA4380" i="1"/>
  <c r="CB4380" i="1"/>
  <c r="CC4380" i="1"/>
  <c r="CA4381" i="1"/>
  <c r="CB4381" i="1"/>
  <c r="CC4381" i="1"/>
  <c r="CA4382" i="1"/>
  <c r="CB4382" i="1"/>
  <c r="CC4382" i="1"/>
  <c r="CA4383" i="1"/>
  <c r="CB4383" i="1"/>
  <c r="CC4383" i="1"/>
  <c r="CA4384" i="1"/>
  <c r="CB4384" i="1"/>
  <c r="CC4384" i="1"/>
  <c r="CA4385" i="1"/>
  <c r="CB4385" i="1"/>
  <c r="CC4385" i="1"/>
  <c r="CA4386" i="1"/>
  <c r="CB4386" i="1"/>
  <c r="CC4386" i="1"/>
  <c r="CA4387" i="1"/>
  <c r="CB4387" i="1"/>
  <c r="CC4387" i="1"/>
  <c r="CA4388" i="1"/>
  <c r="CB4388" i="1"/>
  <c r="CC4388" i="1"/>
  <c r="CA4389" i="1"/>
  <c r="CB4389" i="1"/>
  <c r="CC4389" i="1"/>
  <c r="CA4390" i="1"/>
  <c r="CB4390" i="1"/>
  <c r="CC4390" i="1"/>
  <c r="CA4391" i="1"/>
  <c r="CB4391" i="1"/>
  <c r="CC4391" i="1"/>
  <c r="CA4392" i="1"/>
  <c r="CB4392" i="1"/>
  <c r="CC4392" i="1"/>
  <c r="CA4393" i="1"/>
  <c r="CB4393" i="1"/>
  <c r="CC4393" i="1"/>
  <c r="CA4394" i="1"/>
  <c r="CB4394" i="1"/>
  <c r="CC4394" i="1"/>
  <c r="CA4395" i="1"/>
  <c r="CB4395" i="1"/>
  <c r="CC4395" i="1"/>
  <c r="CA4396" i="1"/>
  <c r="CB4396" i="1"/>
  <c r="CC4396" i="1"/>
  <c r="CA4397" i="1"/>
  <c r="CB4397" i="1"/>
  <c r="CC4397" i="1"/>
  <c r="CA4398" i="1"/>
  <c r="CB4398" i="1"/>
  <c r="CC4398" i="1"/>
  <c r="CA4399" i="1"/>
  <c r="CB4399" i="1"/>
  <c r="CC4399" i="1"/>
  <c r="CA4400" i="1"/>
  <c r="CB4400" i="1"/>
  <c r="CC4400" i="1"/>
  <c r="CA4401" i="1"/>
  <c r="CB4401" i="1"/>
  <c r="CC4401" i="1"/>
  <c r="CA4402" i="1"/>
  <c r="CB4402" i="1"/>
  <c r="CC4402" i="1"/>
  <c r="CA4403" i="1"/>
  <c r="CB4403" i="1"/>
  <c r="CC4403" i="1"/>
  <c r="CA4404" i="1"/>
  <c r="CB4404" i="1"/>
  <c r="CC4404" i="1"/>
  <c r="CA4405" i="1"/>
  <c r="CB4405" i="1"/>
  <c r="CC4405" i="1"/>
  <c r="CA4406" i="1"/>
  <c r="CB4406" i="1"/>
  <c r="CC4406" i="1"/>
  <c r="CA4407" i="1"/>
  <c r="CB4407" i="1"/>
  <c r="CC4407" i="1"/>
  <c r="CA4408" i="1"/>
  <c r="CB4408" i="1"/>
  <c r="CC4408" i="1"/>
  <c r="CA4409" i="1"/>
  <c r="CB4409" i="1"/>
  <c r="CC4409" i="1"/>
  <c r="CA4410" i="1"/>
  <c r="CB4410" i="1"/>
  <c r="CC4410" i="1"/>
  <c r="CA4411" i="1"/>
  <c r="CB4411" i="1"/>
  <c r="CC4411" i="1"/>
  <c r="CA4412" i="1"/>
  <c r="CB4412" i="1"/>
  <c r="CC4412" i="1"/>
  <c r="CA4413" i="1"/>
  <c r="CB4413" i="1"/>
  <c r="CC4413" i="1"/>
  <c r="CA4414" i="1"/>
  <c r="CB4414" i="1"/>
  <c r="CC4414" i="1"/>
  <c r="CA4415" i="1"/>
  <c r="CB4415" i="1"/>
  <c r="CC4415" i="1"/>
  <c r="CA4416" i="1"/>
  <c r="CB4416" i="1"/>
  <c r="CC4416" i="1"/>
  <c r="CA4417" i="1"/>
  <c r="CB4417" i="1"/>
  <c r="CC4417" i="1"/>
  <c r="CA4418" i="1"/>
  <c r="CB4418" i="1"/>
  <c r="CC4418" i="1"/>
  <c r="CA4419" i="1"/>
  <c r="CB4419" i="1"/>
  <c r="CC4419" i="1"/>
  <c r="CA4420" i="1"/>
  <c r="CB4420" i="1"/>
  <c r="CC4420" i="1"/>
  <c r="CA4421" i="1"/>
  <c r="CB4421" i="1"/>
  <c r="CC4421" i="1"/>
  <c r="CA4422" i="1"/>
  <c r="CB4422" i="1"/>
  <c r="CC4422" i="1"/>
  <c r="CA4423" i="1"/>
  <c r="CB4423" i="1"/>
  <c r="CC4423" i="1"/>
  <c r="CA4424" i="1"/>
  <c r="CB4424" i="1"/>
  <c r="CC4424" i="1"/>
  <c r="CA4425" i="1"/>
  <c r="CB4425" i="1"/>
  <c r="CC4425" i="1"/>
  <c r="CA4426" i="1"/>
  <c r="CB4426" i="1"/>
  <c r="CC4426" i="1"/>
  <c r="CA4427" i="1"/>
  <c r="CB4427" i="1"/>
  <c r="CC4427" i="1"/>
  <c r="CA4428" i="1"/>
  <c r="CB4428" i="1"/>
  <c r="CC4428" i="1"/>
  <c r="CA4429" i="1"/>
  <c r="CB4429" i="1"/>
  <c r="CC4429" i="1"/>
  <c r="CA4430" i="1"/>
  <c r="CB4430" i="1"/>
  <c r="CC4430" i="1"/>
  <c r="CA4431" i="1"/>
  <c r="CB4431" i="1"/>
  <c r="CC4431" i="1"/>
  <c r="CA4432" i="1"/>
  <c r="CB4432" i="1"/>
  <c r="CC4432" i="1"/>
  <c r="CA4433" i="1"/>
  <c r="CB4433" i="1"/>
  <c r="CC4433" i="1"/>
  <c r="CA4434" i="1"/>
  <c r="CB4434" i="1"/>
  <c r="CC4434" i="1"/>
  <c r="CA4435" i="1"/>
  <c r="CB4435" i="1"/>
  <c r="CC4435" i="1"/>
  <c r="CA4436" i="1"/>
  <c r="CB4436" i="1"/>
  <c r="CC4436" i="1"/>
  <c r="CA4437" i="1"/>
  <c r="CB4437" i="1"/>
  <c r="CC4437" i="1"/>
  <c r="CA4438" i="1"/>
  <c r="CB4438" i="1"/>
  <c r="CC4438" i="1"/>
  <c r="CA4439" i="1"/>
  <c r="CB4439" i="1"/>
  <c r="CC4439" i="1"/>
  <c r="CA4440" i="1"/>
  <c r="CB4440" i="1"/>
  <c r="CC4440" i="1"/>
  <c r="CA4441" i="1"/>
  <c r="CB4441" i="1"/>
  <c r="CC4441" i="1"/>
  <c r="CA4442" i="1"/>
  <c r="CB4442" i="1"/>
  <c r="CC4442" i="1"/>
  <c r="CA4443" i="1"/>
  <c r="CB4443" i="1"/>
  <c r="CC4443" i="1"/>
  <c r="CA4444" i="1"/>
  <c r="CB4444" i="1"/>
  <c r="CC4444" i="1"/>
  <c r="CA4445" i="1"/>
  <c r="CB4445" i="1"/>
  <c r="CC4445" i="1"/>
  <c r="CA4446" i="1"/>
  <c r="CB4446" i="1"/>
  <c r="CC4446" i="1"/>
  <c r="CA4447" i="1"/>
  <c r="CB4447" i="1"/>
  <c r="CC4447" i="1"/>
  <c r="CA4448" i="1"/>
  <c r="CB4448" i="1"/>
  <c r="CC4448" i="1"/>
  <c r="CA4449" i="1"/>
  <c r="CB4449" i="1"/>
  <c r="CC4449" i="1"/>
  <c r="CA4450" i="1"/>
  <c r="CB4450" i="1"/>
  <c r="CC4450" i="1"/>
  <c r="CA4451" i="1"/>
  <c r="CB4451" i="1"/>
  <c r="CC4451" i="1"/>
  <c r="CA4452" i="1"/>
  <c r="CB4452" i="1"/>
  <c r="CC4452" i="1"/>
  <c r="CA4453" i="1"/>
  <c r="CB4453" i="1"/>
  <c r="CC4453" i="1"/>
  <c r="CA4454" i="1"/>
  <c r="CB4454" i="1"/>
  <c r="CC4454" i="1"/>
  <c r="CA4455" i="1"/>
  <c r="CB4455" i="1"/>
  <c r="CC4455" i="1"/>
  <c r="CA4456" i="1"/>
  <c r="CB4456" i="1"/>
  <c r="CC4456" i="1"/>
  <c r="CA4457" i="1"/>
  <c r="CB4457" i="1"/>
  <c r="CC4457" i="1"/>
  <c r="CA4458" i="1"/>
  <c r="CB4458" i="1"/>
  <c r="CC4458" i="1"/>
  <c r="CA4459" i="1"/>
  <c r="CB4459" i="1"/>
  <c r="CC4459" i="1"/>
  <c r="CA4460" i="1"/>
  <c r="CB4460" i="1"/>
  <c r="CC4460" i="1"/>
  <c r="CA4461" i="1"/>
  <c r="CB4461" i="1"/>
  <c r="CC4461" i="1"/>
  <c r="CA4462" i="1"/>
  <c r="CB4462" i="1"/>
  <c r="CC4462" i="1"/>
  <c r="CA4463" i="1"/>
  <c r="CB4463" i="1"/>
  <c r="CC4463" i="1"/>
  <c r="CA4464" i="1"/>
  <c r="CB4464" i="1"/>
  <c r="CC4464" i="1"/>
  <c r="CA4465" i="1"/>
  <c r="CB4465" i="1"/>
  <c r="CC4465" i="1"/>
  <c r="CA4466" i="1"/>
  <c r="CB4466" i="1"/>
  <c r="CC4466" i="1"/>
  <c r="CA4467" i="1"/>
  <c r="CB4467" i="1"/>
  <c r="CC4467" i="1"/>
  <c r="CA4468" i="1"/>
  <c r="CB4468" i="1"/>
  <c r="CC4468" i="1"/>
  <c r="CA4469" i="1"/>
  <c r="CB4469" i="1"/>
  <c r="CC4469" i="1"/>
  <c r="CA4470" i="1"/>
  <c r="CB4470" i="1"/>
  <c r="CC4470" i="1"/>
  <c r="CA4471" i="1"/>
  <c r="CB4471" i="1"/>
  <c r="CC4471" i="1"/>
  <c r="CA4472" i="1"/>
  <c r="CB4472" i="1"/>
  <c r="CC4472" i="1"/>
  <c r="CA4473" i="1"/>
  <c r="CB4473" i="1"/>
  <c r="CC4473" i="1"/>
  <c r="CA4474" i="1"/>
  <c r="CB4474" i="1"/>
  <c r="CC4474" i="1"/>
  <c r="CA4475" i="1"/>
  <c r="CB4475" i="1"/>
  <c r="CC4475" i="1"/>
  <c r="CA4476" i="1"/>
  <c r="CB4476" i="1"/>
  <c r="CC4476" i="1"/>
  <c r="CA4477" i="1"/>
  <c r="CB4477" i="1"/>
  <c r="CC4477" i="1"/>
  <c r="CA4478" i="1"/>
  <c r="CB4478" i="1"/>
  <c r="CC4478" i="1"/>
  <c r="CA4479" i="1"/>
  <c r="CB4479" i="1"/>
  <c r="CC4479" i="1"/>
  <c r="CA4480" i="1"/>
  <c r="CB4480" i="1"/>
  <c r="CC4480" i="1"/>
  <c r="CA4481" i="1"/>
  <c r="CB4481" i="1"/>
  <c r="CC4481" i="1"/>
  <c r="CA4482" i="1"/>
  <c r="CB4482" i="1"/>
  <c r="CC4482" i="1"/>
  <c r="CA4483" i="1"/>
  <c r="CB4483" i="1"/>
  <c r="CC4483" i="1"/>
  <c r="CA4484" i="1"/>
  <c r="CB4484" i="1"/>
  <c r="CC4484" i="1"/>
  <c r="CA4485" i="1"/>
  <c r="CB4485" i="1"/>
  <c r="CC4485" i="1"/>
  <c r="CA4486" i="1"/>
  <c r="CB4486" i="1"/>
  <c r="CC4486" i="1"/>
  <c r="CA4487" i="1"/>
  <c r="CB4487" i="1"/>
  <c r="CC4487" i="1"/>
  <c r="CA4488" i="1"/>
  <c r="CB4488" i="1"/>
  <c r="CC4488" i="1"/>
  <c r="CA4489" i="1"/>
  <c r="CB4489" i="1"/>
  <c r="CC4489" i="1"/>
  <c r="CA4490" i="1"/>
  <c r="CB4490" i="1"/>
  <c r="CC4490" i="1"/>
  <c r="CA4491" i="1"/>
  <c r="CB4491" i="1"/>
  <c r="CC4491" i="1"/>
  <c r="CA4492" i="1"/>
  <c r="CB4492" i="1"/>
  <c r="CC4492" i="1"/>
  <c r="CA4493" i="1"/>
  <c r="CB4493" i="1"/>
  <c r="CC4493" i="1"/>
  <c r="CA4494" i="1"/>
  <c r="CB4494" i="1"/>
  <c r="CC4494" i="1"/>
  <c r="CA4495" i="1"/>
  <c r="CB4495" i="1"/>
  <c r="CC4495" i="1"/>
  <c r="CA4496" i="1"/>
  <c r="CB4496" i="1"/>
  <c r="CC4496" i="1"/>
  <c r="CA4497" i="1"/>
  <c r="CB4497" i="1"/>
  <c r="CC4497" i="1"/>
  <c r="CA4498" i="1"/>
  <c r="CB4498" i="1"/>
  <c r="CC4498" i="1"/>
  <c r="CA4499" i="1"/>
  <c r="CB4499" i="1"/>
  <c r="CC4499" i="1"/>
  <c r="CA4500" i="1"/>
  <c r="CB4500" i="1"/>
  <c r="CC4500" i="1"/>
  <c r="CA4501" i="1"/>
  <c r="CB4501" i="1"/>
  <c r="CC4501" i="1"/>
  <c r="CA4502" i="1"/>
  <c r="CB4502" i="1"/>
  <c r="CC4502" i="1"/>
  <c r="CA4503" i="1"/>
  <c r="CB4503" i="1"/>
  <c r="CC4503" i="1"/>
  <c r="CA4504" i="1"/>
  <c r="CB4504" i="1"/>
  <c r="CC4504" i="1"/>
  <c r="CA4505" i="1"/>
  <c r="CB4505" i="1"/>
  <c r="CC4505" i="1"/>
  <c r="CA4506" i="1"/>
  <c r="CB4506" i="1"/>
  <c r="CC4506" i="1"/>
  <c r="CA4507" i="1"/>
  <c r="CB4507" i="1"/>
  <c r="CC4507" i="1"/>
  <c r="CA4508" i="1"/>
  <c r="CB4508" i="1"/>
  <c r="CC4508" i="1"/>
  <c r="CA4509" i="1"/>
  <c r="CB4509" i="1"/>
  <c r="CC4509" i="1"/>
  <c r="CA4510" i="1"/>
  <c r="CB4510" i="1"/>
  <c r="CC4510" i="1"/>
  <c r="CA4511" i="1"/>
  <c r="CB4511" i="1"/>
  <c r="CC4511" i="1"/>
  <c r="CA4512" i="1"/>
  <c r="CB4512" i="1"/>
  <c r="CC4512" i="1"/>
  <c r="CA4513" i="1"/>
  <c r="CB4513" i="1"/>
  <c r="CC4513" i="1"/>
  <c r="CA4514" i="1"/>
  <c r="CB4514" i="1"/>
  <c r="CC4514" i="1"/>
  <c r="CA4515" i="1"/>
  <c r="CB4515" i="1"/>
  <c r="CC4515" i="1"/>
  <c r="CA4516" i="1"/>
  <c r="CB4516" i="1"/>
  <c r="CC4516" i="1"/>
  <c r="CA4517" i="1"/>
  <c r="CB4517" i="1"/>
  <c r="CC4517" i="1"/>
  <c r="CA4518" i="1"/>
  <c r="CB4518" i="1"/>
  <c r="CC4518" i="1"/>
  <c r="CA4519" i="1"/>
  <c r="CB4519" i="1"/>
  <c r="CC4519" i="1"/>
  <c r="CA4520" i="1"/>
  <c r="CB4520" i="1"/>
  <c r="CC4520" i="1"/>
  <c r="CA4521" i="1"/>
  <c r="CB4521" i="1"/>
  <c r="CC4521" i="1"/>
  <c r="CA4522" i="1"/>
  <c r="CB4522" i="1"/>
  <c r="CC4522" i="1"/>
  <c r="CA4523" i="1"/>
  <c r="CB4523" i="1"/>
  <c r="CC4523" i="1"/>
  <c r="CA4524" i="1"/>
  <c r="CB4524" i="1"/>
  <c r="CC4524" i="1"/>
  <c r="CA4525" i="1"/>
  <c r="CB4525" i="1"/>
  <c r="CC4525" i="1"/>
  <c r="CA4526" i="1"/>
  <c r="CB4526" i="1"/>
  <c r="CC4526" i="1"/>
  <c r="CA4527" i="1"/>
  <c r="CB4527" i="1"/>
  <c r="CC4527" i="1"/>
  <c r="CA4528" i="1"/>
  <c r="CB4528" i="1"/>
  <c r="CC4528" i="1"/>
  <c r="CA4529" i="1"/>
  <c r="CB4529" i="1"/>
  <c r="CC4529" i="1"/>
  <c r="CA4530" i="1"/>
  <c r="CB4530" i="1"/>
  <c r="CC4530" i="1"/>
  <c r="CA4531" i="1"/>
  <c r="CB4531" i="1"/>
  <c r="CC4531" i="1"/>
  <c r="CA4532" i="1"/>
  <c r="CB4532" i="1"/>
  <c r="CC4532" i="1"/>
  <c r="CA4533" i="1"/>
  <c r="CB4533" i="1"/>
  <c r="CC4533" i="1"/>
  <c r="CA4534" i="1"/>
  <c r="CB4534" i="1"/>
  <c r="CC4534" i="1"/>
  <c r="CA4535" i="1"/>
  <c r="CB4535" i="1"/>
  <c r="CC4535" i="1"/>
  <c r="CA4536" i="1"/>
  <c r="CB4536" i="1"/>
  <c r="CC4536" i="1"/>
  <c r="CA4537" i="1"/>
  <c r="CB4537" i="1"/>
  <c r="CC4537" i="1"/>
  <c r="CA4538" i="1"/>
  <c r="CB4538" i="1"/>
  <c r="CC4538" i="1"/>
  <c r="CA4539" i="1"/>
  <c r="CB4539" i="1"/>
  <c r="CC4539" i="1"/>
  <c r="CA4540" i="1"/>
  <c r="CB4540" i="1"/>
  <c r="CC4540" i="1"/>
  <c r="CA4541" i="1"/>
  <c r="CB4541" i="1"/>
  <c r="CC4541" i="1"/>
  <c r="CA4542" i="1"/>
  <c r="CB4542" i="1"/>
  <c r="CC4542" i="1"/>
  <c r="CA4543" i="1"/>
  <c r="CB4543" i="1"/>
  <c r="CC4543" i="1"/>
  <c r="CA4544" i="1"/>
  <c r="CB4544" i="1"/>
  <c r="CC4544" i="1"/>
  <c r="CA4545" i="1"/>
  <c r="CB4545" i="1"/>
  <c r="CC4545" i="1"/>
  <c r="CA4546" i="1"/>
  <c r="CB4546" i="1"/>
  <c r="CC4546" i="1"/>
  <c r="CA4547" i="1"/>
  <c r="CB4547" i="1"/>
  <c r="CC4547" i="1"/>
  <c r="CA4548" i="1"/>
  <c r="CB4548" i="1"/>
  <c r="CC4548" i="1"/>
  <c r="CA4549" i="1"/>
  <c r="CB4549" i="1"/>
  <c r="CC4549" i="1"/>
  <c r="CA4550" i="1"/>
  <c r="CB4550" i="1"/>
  <c r="CC4550" i="1"/>
  <c r="CA4551" i="1"/>
  <c r="CB4551" i="1"/>
  <c r="CC4551" i="1"/>
  <c r="CA4552" i="1"/>
  <c r="CB4552" i="1"/>
  <c r="CC4552" i="1"/>
  <c r="CA4553" i="1"/>
  <c r="CB4553" i="1"/>
  <c r="CC4553" i="1"/>
  <c r="CA4554" i="1"/>
  <c r="CB4554" i="1"/>
  <c r="CC4554" i="1"/>
  <c r="CA4555" i="1"/>
  <c r="CB4555" i="1"/>
  <c r="CC4555" i="1"/>
  <c r="CA4556" i="1"/>
  <c r="CB4556" i="1"/>
  <c r="CC4556" i="1"/>
  <c r="CA4557" i="1"/>
  <c r="CB4557" i="1"/>
  <c r="CC4557" i="1"/>
  <c r="CA4558" i="1"/>
  <c r="CB4558" i="1"/>
  <c r="CC4558" i="1"/>
  <c r="CA4559" i="1"/>
  <c r="CB4559" i="1"/>
  <c r="CC4559" i="1"/>
  <c r="CA4560" i="1"/>
  <c r="CB4560" i="1"/>
  <c r="CC4560" i="1"/>
  <c r="CA4561" i="1"/>
  <c r="CB4561" i="1"/>
  <c r="CC4561" i="1"/>
  <c r="CA4562" i="1"/>
  <c r="CB4562" i="1"/>
  <c r="CC4562" i="1"/>
  <c r="CA4563" i="1"/>
  <c r="CB4563" i="1"/>
  <c r="CC4563" i="1"/>
  <c r="CA4564" i="1"/>
  <c r="CB4564" i="1"/>
  <c r="CC4564" i="1"/>
  <c r="CA4565" i="1"/>
  <c r="CB4565" i="1"/>
  <c r="CC4565" i="1"/>
  <c r="CA4566" i="1"/>
  <c r="CB4566" i="1"/>
  <c r="CC4566" i="1"/>
  <c r="CA4567" i="1"/>
  <c r="CB4567" i="1"/>
  <c r="CC4567" i="1"/>
  <c r="CA4568" i="1"/>
  <c r="CB4568" i="1"/>
  <c r="CC4568" i="1"/>
  <c r="CA4569" i="1"/>
  <c r="CB4569" i="1"/>
  <c r="CC4569" i="1"/>
  <c r="CA4570" i="1"/>
  <c r="CB4570" i="1"/>
  <c r="CC4570" i="1"/>
  <c r="CA4571" i="1"/>
  <c r="CB4571" i="1"/>
  <c r="CC4571" i="1"/>
  <c r="CA4572" i="1"/>
  <c r="CB4572" i="1"/>
  <c r="CC4572" i="1"/>
  <c r="CA4573" i="1"/>
  <c r="CB4573" i="1"/>
  <c r="CC4573" i="1"/>
  <c r="CA4574" i="1"/>
  <c r="CB4574" i="1"/>
  <c r="CC4574" i="1"/>
  <c r="CA4575" i="1"/>
  <c r="CB4575" i="1"/>
  <c r="CC4575" i="1"/>
  <c r="CA4576" i="1"/>
  <c r="CB4576" i="1"/>
  <c r="CC4576" i="1"/>
  <c r="CA4577" i="1"/>
  <c r="CB4577" i="1"/>
  <c r="CC4577" i="1"/>
  <c r="CA4578" i="1"/>
  <c r="CB4578" i="1"/>
  <c r="CC4578" i="1"/>
  <c r="CA4579" i="1"/>
  <c r="CB4579" i="1"/>
  <c r="CC4579" i="1"/>
  <c r="CA4580" i="1"/>
  <c r="CB4580" i="1"/>
  <c r="CC4580" i="1"/>
  <c r="CA4581" i="1"/>
  <c r="CB4581" i="1"/>
  <c r="CC4581" i="1"/>
  <c r="CA4582" i="1"/>
  <c r="CB4582" i="1"/>
  <c r="CC4582" i="1"/>
  <c r="CA4583" i="1"/>
  <c r="CB4583" i="1"/>
  <c r="CC4583" i="1"/>
  <c r="CA4584" i="1"/>
  <c r="CB4584" i="1"/>
  <c r="CC4584" i="1"/>
  <c r="CA4585" i="1"/>
  <c r="CB4585" i="1"/>
  <c r="CC4585" i="1"/>
  <c r="CA4586" i="1"/>
  <c r="CB4586" i="1"/>
  <c r="CC4586" i="1"/>
  <c r="CA4587" i="1"/>
  <c r="CB4587" i="1"/>
  <c r="CC4587" i="1"/>
  <c r="CA4588" i="1"/>
  <c r="CB4588" i="1"/>
  <c r="CC4588" i="1"/>
  <c r="CA4589" i="1"/>
  <c r="CB4589" i="1"/>
  <c r="CC4589" i="1"/>
  <c r="CA4590" i="1"/>
  <c r="CB4590" i="1"/>
  <c r="CC4590" i="1"/>
  <c r="CA4591" i="1"/>
  <c r="CB4591" i="1"/>
  <c r="CC4591" i="1"/>
  <c r="CA4592" i="1"/>
  <c r="CB4592" i="1"/>
  <c r="CC4592" i="1"/>
  <c r="CA4593" i="1"/>
  <c r="CB4593" i="1"/>
  <c r="CC4593" i="1"/>
  <c r="CA4594" i="1"/>
  <c r="CB4594" i="1"/>
  <c r="CC4594" i="1"/>
  <c r="CA4595" i="1"/>
  <c r="CB4595" i="1"/>
  <c r="CC4595" i="1"/>
  <c r="CA4596" i="1"/>
  <c r="CB4596" i="1"/>
  <c r="CC4596" i="1"/>
  <c r="CA4597" i="1"/>
  <c r="CB4597" i="1"/>
  <c r="CC4597" i="1"/>
  <c r="CA4598" i="1"/>
  <c r="CB4598" i="1"/>
  <c r="CC4598" i="1"/>
  <c r="CA4599" i="1"/>
  <c r="CB4599" i="1"/>
  <c r="CC4599" i="1"/>
  <c r="CA4600" i="1"/>
  <c r="CB4600" i="1"/>
  <c r="CC4600" i="1"/>
  <c r="CA4601" i="1"/>
  <c r="CB4601" i="1"/>
  <c r="CC4601" i="1"/>
  <c r="CA4602" i="1"/>
  <c r="CB4602" i="1"/>
  <c r="CC4602" i="1"/>
  <c r="CA4603" i="1"/>
  <c r="CB4603" i="1"/>
  <c r="CC4603" i="1"/>
  <c r="CA4604" i="1"/>
  <c r="CB4604" i="1"/>
  <c r="CC4604" i="1"/>
  <c r="CA4605" i="1"/>
  <c r="CB4605" i="1"/>
  <c r="CC4605" i="1"/>
  <c r="CA4606" i="1"/>
  <c r="CB4606" i="1"/>
  <c r="CC4606" i="1"/>
  <c r="CA4607" i="1"/>
  <c r="CB4607" i="1"/>
  <c r="CC4607" i="1"/>
  <c r="CA4608" i="1"/>
  <c r="CB4608" i="1"/>
  <c r="CC4608" i="1"/>
  <c r="CA4609" i="1"/>
  <c r="CB4609" i="1"/>
  <c r="CC4609" i="1"/>
  <c r="CA4610" i="1"/>
  <c r="CB4610" i="1"/>
  <c r="CC4610" i="1"/>
  <c r="CA4611" i="1"/>
  <c r="CB4611" i="1"/>
  <c r="CC4611" i="1"/>
  <c r="CA4612" i="1"/>
  <c r="CB4612" i="1"/>
  <c r="CC4612" i="1"/>
  <c r="CA4613" i="1"/>
  <c r="CB4613" i="1"/>
  <c r="CC4613" i="1"/>
  <c r="CA4614" i="1"/>
  <c r="CB4614" i="1"/>
  <c r="CC4614" i="1"/>
  <c r="CA4615" i="1"/>
  <c r="CB4615" i="1"/>
  <c r="CC4615" i="1"/>
  <c r="CA4616" i="1"/>
  <c r="CB4616" i="1"/>
  <c r="CC4616" i="1"/>
  <c r="CA4617" i="1"/>
  <c r="CB4617" i="1"/>
  <c r="CC4617" i="1"/>
  <c r="CA4618" i="1"/>
  <c r="CB4618" i="1"/>
  <c r="CC4618" i="1"/>
  <c r="CA4619" i="1"/>
  <c r="CB4619" i="1"/>
  <c r="CC4619" i="1"/>
  <c r="CA4620" i="1"/>
  <c r="CB4620" i="1"/>
  <c r="CC4620" i="1"/>
  <c r="CA4621" i="1"/>
  <c r="CB4621" i="1"/>
  <c r="CC4621" i="1"/>
  <c r="CA4622" i="1"/>
  <c r="CB4622" i="1"/>
  <c r="CC4622" i="1"/>
  <c r="CA4623" i="1"/>
  <c r="CB4623" i="1"/>
  <c r="CC4623" i="1"/>
  <c r="CA4624" i="1"/>
  <c r="CB4624" i="1"/>
  <c r="CC4624" i="1"/>
  <c r="CA4625" i="1"/>
  <c r="CB4625" i="1"/>
  <c r="CC4625" i="1"/>
  <c r="CA4626" i="1"/>
  <c r="CB4626" i="1"/>
  <c r="CC4626" i="1"/>
  <c r="CA4627" i="1"/>
  <c r="CB4627" i="1"/>
  <c r="CC4627" i="1"/>
  <c r="CA4628" i="1"/>
  <c r="CB4628" i="1"/>
  <c r="CC4628" i="1"/>
  <c r="CA4629" i="1"/>
  <c r="CB4629" i="1"/>
  <c r="CC4629" i="1"/>
  <c r="CA4630" i="1"/>
  <c r="CB4630" i="1"/>
  <c r="CC4630" i="1"/>
  <c r="CA4631" i="1"/>
  <c r="CB4631" i="1"/>
  <c r="CC4631" i="1"/>
  <c r="CA4632" i="1"/>
  <c r="CB4632" i="1"/>
  <c r="CC4632" i="1"/>
  <c r="CA4633" i="1"/>
  <c r="CB4633" i="1"/>
  <c r="CC4633" i="1"/>
  <c r="CA4634" i="1"/>
  <c r="CB4634" i="1"/>
  <c r="CC4634" i="1"/>
  <c r="CA4635" i="1"/>
  <c r="CB4635" i="1"/>
  <c r="CC4635" i="1"/>
  <c r="CA4636" i="1"/>
  <c r="CB4636" i="1"/>
  <c r="CC4636" i="1"/>
  <c r="CA4637" i="1"/>
  <c r="CB4637" i="1"/>
  <c r="CC4637" i="1"/>
  <c r="CA4638" i="1"/>
  <c r="CB4638" i="1"/>
  <c r="CC4638" i="1"/>
  <c r="CA4639" i="1"/>
  <c r="CB4639" i="1"/>
  <c r="CC4639" i="1"/>
  <c r="CA4640" i="1"/>
  <c r="CB4640" i="1"/>
  <c r="CC4640" i="1"/>
  <c r="CA4641" i="1"/>
  <c r="CB4641" i="1"/>
  <c r="CC4641" i="1"/>
  <c r="CA4642" i="1"/>
  <c r="CB4642" i="1"/>
  <c r="CC4642" i="1"/>
  <c r="CA4643" i="1"/>
  <c r="CB4643" i="1"/>
  <c r="CC4643" i="1"/>
  <c r="CA4644" i="1"/>
  <c r="CB4644" i="1"/>
  <c r="CC4644" i="1"/>
  <c r="CA4645" i="1"/>
  <c r="CB4645" i="1"/>
  <c r="CC4645" i="1"/>
  <c r="CA4646" i="1"/>
  <c r="CB4646" i="1"/>
  <c r="CC4646" i="1"/>
  <c r="CA4647" i="1"/>
  <c r="CB4647" i="1"/>
  <c r="CC4647" i="1"/>
  <c r="CA4648" i="1"/>
  <c r="CB4648" i="1"/>
  <c r="CC4648" i="1"/>
  <c r="CA4649" i="1"/>
  <c r="CB4649" i="1"/>
  <c r="CC4649" i="1"/>
  <c r="CA4650" i="1"/>
  <c r="CB4650" i="1"/>
  <c r="CC4650" i="1"/>
  <c r="CA4651" i="1"/>
  <c r="CB4651" i="1"/>
  <c r="CC4651" i="1"/>
  <c r="CA4652" i="1"/>
  <c r="CB4652" i="1"/>
  <c r="CC4652" i="1"/>
  <c r="CA4653" i="1"/>
  <c r="CB4653" i="1"/>
  <c r="CC4653" i="1"/>
  <c r="CA4654" i="1"/>
  <c r="CB4654" i="1"/>
  <c r="CC4654" i="1"/>
  <c r="CA4655" i="1"/>
  <c r="CB4655" i="1"/>
  <c r="CC4655" i="1"/>
  <c r="CA4656" i="1"/>
  <c r="CB4656" i="1"/>
  <c r="CC4656" i="1"/>
  <c r="CA4657" i="1"/>
  <c r="CB4657" i="1"/>
  <c r="CC4657" i="1"/>
  <c r="CA4658" i="1"/>
  <c r="CB4658" i="1"/>
  <c r="CC4658" i="1"/>
  <c r="CA4659" i="1"/>
  <c r="CB4659" i="1"/>
  <c r="CC4659" i="1"/>
  <c r="CA4660" i="1"/>
  <c r="CB4660" i="1"/>
  <c r="CC4660" i="1"/>
  <c r="CA4661" i="1"/>
  <c r="CB4661" i="1"/>
  <c r="CC4661" i="1"/>
  <c r="CA4662" i="1"/>
  <c r="CB4662" i="1"/>
  <c r="CC4662" i="1"/>
  <c r="CA4663" i="1"/>
  <c r="CB4663" i="1"/>
  <c r="CC4663" i="1"/>
  <c r="CA4664" i="1"/>
  <c r="CB4664" i="1"/>
  <c r="CC4664" i="1"/>
  <c r="CA4665" i="1"/>
  <c r="CB4665" i="1"/>
  <c r="CC4665" i="1"/>
  <c r="CA4666" i="1"/>
  <c r="CB4666" i="1"/>
  <c r="CC4666" i="1"/>
  <c r="CA4667" i="1"/>
  <c r="CB4667" i="1"/>
  <c r="CC4667" i="1"/>
  <c r="CA4668" i="1"/>
  <c r="CB4668" i="1"/>
  <c r="CC4668" i="1"/>
  <c r="CA4669" i="1"/>
  <c r="CB4669" i="1"/>
  <c r="CC4669" i="1"/>
  <c r="CA4670" i="1"/>
  <c r="CB4670" i="1"/>
  <c r="CC4670" i="1"/>
  <c r="CA4671" i="1"/>
  <c r="CB4671" i="1"/>
  <c r="CC4671" i="1"/>
  <c r="CA4672" i="1"/>
  <c r="CB4672" i="1"/>
  <c r="CC4672" i="1"/>
  <c r="CA4673" i="1"/>
  <c r="CB4673" i="1"/>
  <c r="CC4673" i="1"/>
  <c r="CA4674" i="1"/>
  <c r="CB4674" i="1"/>
  <c r="CC4674" i="1"/>
  <c r="CA4675" i="1"/>
  <c r="CB4675" i="1"/>
  <c r="CC4675" i="1"/>
  <c r="CA4676" i="1"/>
  <c r="CB4676" i="1"/>
  <c r="CC4676" i="1"/>
  <c r="CA4677" i="1"/>
  <c r="CB4677" i="1"/>
  <c r="CC4677" i="1"/>
  <c r="CA4678" i="1"/>
  <c r="CB4678" i="1"/>
  <c r="CC4678" i="1"/>
  <c r="CA4679" i="1"/>
  <c r="CB4679" i="1"/>
  <c r="CC4679" i="1"/>
  <c r="CA4680" i="1"/>
  <c r="CB4680" i="1"/>
  <c r="CC4680" i="1"/>
  <c r="CA4681" i="1"/>
  <c r="CB4681" i="1"/>
  <c r="CC4681" i="1"/>
  <c r="CA4682" i="1"/>
  <c r="CB4682" i="1"/>
  <c r="CC4682" i="1"/>
  <c r="CA4683" i="1"/>
  <c r="CB4683" i="1"/>
  <c r="CC4683" i="1"/>
  <c r="CA4684" i="1"/>
  <c r="CB4684" i="1"/>
  <c r="CC4684" i="1"/>
  <c r="CA4685" i="1"/>
  <c r="CB4685" i="1"/>
  <c r="CC4685" i="1"/>
  <c r="CA4686" i="1"/>
  <c r="CB4686" i="1"/>
  <c r="CC4686" i="1"/>
  <c r="CA4687" i="1"/>
  <c r="CB4687" i="1"/>
  <c r="CC4687" i="1"/>
  <c r="CA4688" i="1"/>
  <c r="CB4688" i="1"/>
  <c r="CC4688" i="1"/>
  <c r="CA4689" i="1"/>
  <c r="CB4689" i="1"/>
  <c r="CC4689" i="1"/>
  <c r="CA4690" i="1"/>
  <c r="CB4690" i="1"/>
  <c r="CC4690" i="1"/>
  <c r="CA4691" i="1"/>
  <c r="CB4691" i="1"/>
  <c r="CC4691" i="1"/>
  <c r="CA4692" i="1"/>
  <c r="CB4692" i="1"/>
  <c r="CC4692" i="1"/>
  <c r="CA4693" i="1"/>
  <c r="CB4693" i="1"/>
  <c r="CC4693" i="1"/>
  <c r="CA4694" i="1"/>
  <c r="CB4694" i="1"/>
  <c r="CC4694" i="1"/>
  <c r="CA4695" i="1"/>
  <c r="CB4695" i="1"/>
  <c r="CC4695" i="1"/>
  <c r="CA4696" i="1"/>
  <c r="CB4696" i="1"/>
  <c r="CC4696" i="1"/>
  <c r="CA4697" i="1"/>
  <c r="CB4697" i="1"/>
  <c r="CC4697" i="1"/>
  <c r="CA4698" i="1"/>
  <c r="CB4698" i="1"/>
  <c r="CC4698" i="1"/>
  <c r="CA4699" i="1"/>
  <c r="CB4699" i="1"/>
  <c r="CC4699" i="1"/>
  <c r="CA4700" i="1"/>
  <c r="CB4700" i="1"/>
  <c r="CC4700" i="1"/>
  <c r="CA4701" i="1"/>
  <c r="CB4701" i="1"/>
  <c r="CC4701" i="1"/>
  <c r="CA4702" i="1"/>
  <c r="CB4702" i="1"/>
  <c r="CC4702" i="1"/>
  <c r="CA4703" i="1"/>
  <c r="CB4703" i="1"/>
  <c r="CC4703" i="1"/>
  <c r="CA4704" i="1"/>
  <c r="CB4704" i="1"/>
  <c r="CC4704" i="1"/>
  <c r="CA4705" i="1"/>
  <c r="CB4705" i="1"/>
  <c r="CC4705" i="1"/>
  <c r="CA4706" i="1"/>
  <c r="CB4706" i="1"/>
  <c r="CC4706" i="1"/>
  <c r="CA4707" i="1"/>
  <c r="CB4707" i="1"/>
  <c r="CC4707" i="1"/>
  <c r="CA4708" i="1"/>
  <c r="CB4708" i="1"/>
  <c r="CC4708" i="1"/>
  <c r="CA4709" i="1"/>
  <c r="CB4709" i="1"/>
  <c r="CC4709" i="1"/>
  <c r="CA4710" i="1"/>
  <c r="CB4710" i="1"/>
  <c r="CC4710" i="1"/>
  <c r="CA4711" i="1"/>
  <c r="CB4711" i="1"/>
  <c r="CC4711" i="1"/>
  <c r="CA4712" i="1"/>
  <c r="CB4712" i="1"/>
  <c r="CC4712" i="1"/>
  <c r="CA4713" i="1"/>
  <c r="CB4713" i="1"/>
  <c r="CC4713" i="1"/>
  <c r="CA4714" i="1"/>
  <c r="CB4714" i="1"/>
  <c r="CC4714" i="1"/>
  <c r="CA4715" i="1"/>
  <c r="CB4715" i="1"/>
  <c r="CC4715" i="1"/>
  <c r="CA4716" i="1"/>
  <c r="CB4716" i="1"/>
  <c r="CC4716" i="1"/>
  <c r="CA4717" i="1"/>
  <c r="CB4717" i="1"/>
  <c r="CC4717" i="1"/>
  <c r="CA4718" i="1"/>
  <c r="CB4718" i="1"/>
  <c r="CC4718" i="1"/>
  <c r="CA4719" i="1"/>
  <c r="CB4719" i="1"/>
  <c r="CC4719" i="1"/>
  <c r="CA4720" i="1"/>
  <c r="CB4720" i="1"/>
  <c r="CC4720" i="1"/>
  <c r="CA4721" i="1"/>
  <c r="CB4721" i="1"/>
  <c r="CC4721" i="1"/>
  <c r="CA4722" i="1"/>
  <c r="CB4722" i="1"/>
  <c r="CC4722" i="1"/>
  <c r="CA4723" i="1"/>
  <c r="CB4723" i="1"/>
  <c r="CC4723" i="1"/>
  <c r="CA4724" i="1"/>
  <c r="CB4724" i="1"/>
  <c r="CC4724" i="1"/>
  <c r="CA4725" i="1"/>
  <c r="CB4725" i="1"/>
  <c r="CC4725" i="1"/>
  <c r="CA4726" i="1"/>
  <c r="CB4726" i="1"/>
  <c r="CC4726" i="1"/>
  <c r="CA4727" i="1"/>
  <c r="CB4727" i="1"/>
  <c r="CC4727" i="1"/>
  <c r="CA4728" i="1"/>
  <c r="CB4728" i="1"/>
  <c r="CC4728" i="1"/>
  <c r="CA4729" i="1"/>
  <c r="CB4729" i="1"/>
  <c r="CC4729" i="1"/>
  <c r="CA4730" i="1"/>
  <c r="CB4730" i="1"/>
  <c r="CC4730" i="1"/>
  <c r="CA4731" i="1"/>
  <c r="CB4731" i="1"/>
  <c r="CC4731" i="1"/>
  <c r="CA4732" i="1"/>
  <c r="CB4732" i="1"/>
  <c r="CC4732" i="1"/>
  <c r="CA4733" i="1"/>
  <c r="CB4733" i="1"/>
  <c r="CC4733" i="1"/>
  <c r="CA4734" i="1"/>
  <c r="CB4734" i="1"/>
  <c r="CC4734" i="1"/>
  <c r="CA4735" i="1"/>
  <c r="CB4735" i="1"/>
  <c r="CC4735" i="1"/>
  <c r="CA4736" i="1"/>
  <c r="CB4736" i="1"/>
  <c r="CC4736" i="1"/>
  <c r="CA4737" i="1"/>
  <c r="CB4737" i="1"/>
  <c r="CC4737" i="1"/>
  <c r="CA4738" i="1"/>
  <c r="CB4738" i="1"/>
  <c r="CC4738" i="1"/>
  <c r="CA4739" i="1"/>
  <c r="CB4739" i="1"/>
  <c r="CC4739" i="1"/>
  <c r="CA4740" i="1"/>
  <c r="CB4740" i="1"/>
  <c r="CC4740" i="1"/>
  <c r="CA4741" i="1"/>
  <c r="CB4741" i="1"/>
  <c r="CC4741" i="1"/>
  <c r="CA4742" i="1"/>
  <c r="CB4742" i="1"/>
  <c r="CC4742" i="1"/>
  <c r="CA4743" i="1"/>
  <c r="CB4743" i="1"/>
  <c r="CC4743" i="1"/>
  <c r="CA4744" i="1"/>
  <c r="CB4744" i="1"/>
  <c r="CC4744" i="1"/>
  <c r="CA4745" i="1"/>
  <c r="CB4745" i="1"/>
  <c r="CC4745" i="1"/>
  <c r="CA4746" i="1"/>
  <c r="CB4746" i="1"/>
  <c r="CC4746" i="1"/>
  <c r="CA4747" i="1"/>
  <c r="CB4747" i="1"/>
  <c r="CC4747" i="1"/>
  <c r="CA4748" i="1"/>
  <c r="CB4748" i="1"/>
  <c r="CC4748" i="1"/>
  <c r="CA4749" i="1"/>
  <c r="CB4749" i="1"/>
  <c r="CC4749" i="1"/>
  <c r="CA4750" i="1"/>
  <c r="CB4750" i="1"/>
  <c r="CC4750" i="1"/>
  <c r="CA4751" i="1"/>
  <c r="CB4751" i="1"/>
  <c r="CC4751" i="1"/>
  <c r="CA4752" i="1"/>
  <c r="CB4752" i="1"/>
  <c r="CC4752" i="1"/>
  <c r="CA4753" i="1"/>
  <c r="CB4753" i="1"/>
  <c r="CC4753" i="1"/>
  <c r="CA4754" i="1"/>
  <c r="CB4754" i="1"/>
  <c r="CC4754" i="1"/>
  <c r="CA4755" i="1"/>
  <c r="CB4755" i="1"/>
  <c r="CC4755" i="1"/>
  <c r="CA4756" i="1"/>
  <c r="CB4756" i="1"/>
  <c r="CC4756" i="1"/>
  <c r="CA4757" i="1"/>
  <c r="CB4757" i="1"/>
  <c r="CC4757" i="1"/>
  <c r="CA4758" i="1"/>
  <c r="CB4758" i="1"/>
  <c r="CC4758" i="1"/>
  <c r="CA4759" i="1"/>
  <c r="CB4759" i="1"/>
  <c r="CC4759" i="1"/>
  <c r="CA4760" i="1"/>
  <c r="CB4760" i="1"/>
  <c r="CC4760" i="1"/>
  <c r="CA4761" i="1"/>
  <c r="CB4761" i="1"/>
  <c r="CC4761" i="1"/>
  <c r="CA4762" i="1"/>
  <c r="CB4762" i="1"/>
  <c r="CC4762" i="1"/>
  <c r="CA4763" i="1"/>
  <c r="CB4763" i="1"/>
  <c r="CC4763" i="1"/>
  <c r="CA4764" i="1"/>
  <c r="CB4764" i="1"/>
  <c r="CC4764" i="1"/>
  <c r="CA4765" i="1"/>
  <c r="CB4765" i="1"/>
  <c r="CC4765" i="1"/>
  <c r="CA4766" i="1"/>
  <c r="CB4766" i="1"/>
  <c r="CC4766" i="1"/>
  <c r="CA4767" i="1"/>
  <c r="CB4767" i="1"/>
  <c r="CC4767" i="1"/>
  <c r="CA4768" i="1"/>
  <c r="CB4768" i="1"/>
  <c r="CC4768" i="1"/>
  <c r="CA4769" i="1"/>
  <c r="CB4769" i="1"/>
  <c r="CC4769" i="1"/>
  <c r="CA4770" i="1"/>
  <c r="CB4770" i="1"/>
  <c r="CC4770" i="1"/>
  <c r="CA4771" i="1"/>
  <c r="CB4771" i="1"/>
  <c r="CC4771" i="1"/>
  <c r="CA4772" i="1"/>
  <c r="CB4772" i="1"/>
  <c r="CC4772" i="1"/>
  <c r="CA4773" i="1"/>
  <c r="CB4773" i="1"/>
  <c r="CC4773" i="1"/>
  <c r="CA4774" i="1"/>
  <c r="CB4774" i="1"/>
  <c r="CC4774" i="1"/>
  <c r="CA4775" i="1"/>
  <c r="CB4775" i="1"/>
  <c r="CC4775" i="1"/>
  <c r="CA4776" i="1"/>
  <c r="CB4776" i="1"/>
  <c r="CC4776" i="1"/>
  <c r="CA4777" i="1"/>
  <c r="CB4777" i="1"/>
  <c r="CC4777" i="1"/>
  <c r="CA4778" i="1"/>
  <c r="CB4778" i="1"/>
  <c r="CC4778" i="1"/>
  <c r="CA4779" i="1"/>
  <c r="CB4779" i="1"/>
  <c r="CC4779" i="1"/>
  <c r="CA4780" i="1"/>
  <c r="CB4780" i="1"/>
  <c r="CC4780" i="1"/>
  <c r="CA4781" i="1"/>
  <c r="CB4781" i="1"/>
  <c r="CC4781" i="1"/>
  <c r="CA4782" i="1"/>
  <c r="CB4782" i="1"/>
  <c r="CC4782" i="1"/>
  <c r="CA4783" i="1"/>
  <c r="CB4783" i="1"/>
  <c r="CC4783" i="1"/>
  <c r="CA4784" i="1"/>
  <c r="CB4784" i="1"/>
  <c r="CC4784" i="1"/>
  <c r="CA4785" i="1"/>
  <c r="CB4785" i="1"/>
  <c r="CC4785" i="1"/>
  <c r="CA4786" i="1"/>
  <c r="CB4786" i="1"/>
  <c r="CC4786" i="1"/>
  <c r="CA4787" i="1"/>
  <c r="CB4787" i="1"/>
  <c r="CC4787" i="1"/>
  <c r="CA4788" i="1"/>
  <c r="CB4788" i="1"/>
  <c r="CC4788" i="1"/>
  <c r="CA4789" i="1"/>
  <c r="CB4789" i="1"/>
  <c r="CC4789" i="1"/>
  <c r="CA4790" i="1"/>
  <c r="CB4790" i="1"/>
  <c r="CC4790" i="1"/>
  <c r="CA4791" i="1"/>
  <c r="CB4791" i="1"/>
  <c r="CC4791" i="1"/>
  <c r="CA4792" i="1"/>
  <c r="CB4792" i="1"/>
  <c r="CC4792" i="1"/>
  <c r="CA4793" i="1"/>
  <c r="CB4793" i="1"/>
  <c r="CC4793" i="1"/>
  <c r="CA4794" i="1"/>
  <c r="CB4794" i="1"/>
  <c r="CC4794" i="1"/>
  <c r="CA4795" i="1"/>
  <c r="CB4795" i="1"/>
  <c r="CC4795" i="1"/>
  <c r="CA4796" i="1"/>
  <c r="CB4796" i="1"/>
  <c r="CC4796" i="1"/>
  <c r="CA4797" i="1"/>
  <c r="CB4797" i="1"/>
  <c r="CC4797" i="1"/>
  <c r="CA4798" i="1"/>
  <c r="CB4798" i="1"/>
  <c r="CC4798" i="1"/>
  <c r="CA4799" i="1"/>
  <c r="CB4799" i="1"/>
  <c r="CC4799" i="1"/>
  <c r="CA4800" i="1"/>
  <c r="CB4800" i="1"/>
  <c r="CC4800" i="1"/>
  <c r="CA4801" i="1"/>
  <c r="CB4801" i="1"/>
  <c r="CC4801" i="1"/>
  <c r="CA4802" i="1"/>
  <c r="CB4802" i="1"/>
  <c r="CC4802" i="1"/>
  <c r="CA4803" i="1"/>
  <c r="CB4803" i="1"/>
  <c r="CC4803" i="1"/>
  <c r="CA4804" i="1"/>
  <c r="CB4804" i="1"/>
  <c r="CC4804" i="1"/>
  <c r="CA4805" i="1"/>
  <c r="CB4805" i="1"/>
  <c r="CC4805" i="1"/>
  <c r="CA4806" i="1"/>
  <c r="CB4806" i="1"/>
  <c r="CC4806" i="1"/>
  <c r="CA4807" i="1"/>
  <c r="CB4807" i="1"/>
  <c r="CC4807" i="1"/>
  <c r="CA4808" i="1"/>
  <c r="CB4808" i="1"/>
  <c r="CC4808" i="1"/>
  <c r="CA4809" i="1"/>
  <c r="CB4809" i="1"/>
  <c r="CC4809" i="1"/>
  <c r="CA4810" i="1"/>
  <c r="CB4810" i="1"/>
  <c r="CC4810" i="1"/>
  <c r="CA4811" i="1"/>
  <c r="CB4811" i="1"/>
  <c r="CC4811" i="1"/>
  <c r="CA4812" i="1"/>
  <c r="CB4812" i="1"/>
  <c r="CC4812" i="1"/>
  <c r="CA4813" i="1"/>
  <c r="CB4813" i="1"/>
  <c r="CC4813" i="1"/>
  <c r="CA4814" i="1"/>
  <c r="CB4814" i="1"/>
  <c r="CC4814" i="1"/>
  <c r="CA4815" i="1"/>
  <c r="CB4815" i="1"/>
  <c r="CC4815" i="1"/>
  <c r="CA4816" i="1"/>
  <c r="CB4816" i="1"/>
  <c r="CC4816" i="1"/>
  <c r="CA4817" i="1"/>
  <c r="CB4817" i="1"/>
  <c r="CC4817" i="1"/>
  <c r="CA4818" i="1"/>
  <c r="CB4818" i="1"/>
  <c r="CC4818" i="1"/>
  <c r="CA4819" i="1"/>
  <c r="CB4819" i="1"/>
  <c r="CC4819" i="1"/>
  <c r="CA4820" i="1"/>
  <c r="CB4820" i="1"/>
  <c r="CC4820" i="1"/>
  <c r="CA4821" i="1"/>
  <c r="CB4821" i="1"/>
  <c r="CC4821" i="1"/>
  <c r="CA4822" i="1"/>
  <c r="CB4822" i="1"/>
  <c r="CC4822" i="1"/>
  <c r="CA4823" i="1"/>
  <c r="CB4823" i="1"/>
  <c r="CC4823" i="1"/>
  <c r="CA4824" i="1"/>
  <c r="CB4824" i="1"/>
  <c r="CC4824" i="1"/>
  <c r="CA4825" i="1"/>
  <c r="CB4825" i="1"/>
  <c r="CC4825" i="1"/>
  <c r="CA4826" i="1"/>
  <c r="CB4826" i="1"/>
  <c r="CC4826" i="1"/>
  <c r="CA4827" i="1"/>
  <c r="CB4827" i="1"/>
  <c r="CC4827" i="1"/>
  <c r="CA4828" i="1"/>
  <c r="CB4828" i="1"/>
  <c r="CC4828" i="1"/>
  <c r="CA4829" i="1"/>
  <c r="CB4829" i="1"/>
  <c r="CC4829" i="1"/>
  <c r="CA4830" i="1"/>
  <c r="CB4830" i="1"/>
  <c r="CC4830" i="1"/>
  <c r="CA4831" i="1"/>
  <c r="CB4831" i="1"/>
  <c r="CC4831" i="1"/>
  <c r="CA4832" i="1"/>
  <c r="CB4832" i="1"/>
  <c r="CC4832" i="1"/>
  <c r="CA4833" i="1"/>
  <c r="CB4833" i="1"/>
  <c r="CC4833" i="1"/>
  <c r="CA4834" i="1"/>
  <c r="CB4834" i="1"/>
  <c r="CC4834" i="1"/>
  <c r="CA4835" i="1"/>
  <c r="CB4835" i="1"/>
  <c r="CC4835" i="1"/>
  <c r="CA4836" i="1"/>
  <c r="CB4836" i="1"/>
  <c r="CC4836" i="1"/>
  <c r="CA4837" i="1"/>
  <c r="CB4837" i="1"/>
  <c r="CC4837" i="1"/>
  <c r="CA4838" i="1"/>
  <c r="CB4838" i="1"/>
  <c r="CC4838" i="1"/>
  <c r="CA4839" i="1"/>
  <c r="CB4839" i="1"/>
  <c r="CC4839" i="1"/>
  <c r="CA4840" i="1"/>
  <c r="CB4840" i="1"/>
  <c r="CC4840" i="1"/>
  <c r="CA4841" i="1"/>
  <c r="CB4841" i="1"/>
  <c r="CC4841" i="1"/>
  <c r="CA4842" i="1"/>
  <c r="CB4842" i="1"/>
  <c r="CC4842" i="1"/>
  <c r="CA4843" i="1"/>
  <c r="CB4843" i="1"/>
  <c r="CC4843" i="1"/>
  <c r="CA4844" i="1"/>
  <c r="CB4844" i="1"/>
  <c r="CC4844" i="1"/>
  <c r="CA4845" i="1"/>
  <c r="CB4845" i="1"/>
  <c r="CC4845" i="1"/>
  <c r="CA4846" i="1"/>
  <c r="CB4846" i="1"/>
  <c r="CC4846" i="1"/>
  <c r="CA4847" i="1"/>
  <c r="CB4847" i="1"/>
  <c r="CC4847" i="1"/>
  <c r="CA4848" i="1"/>
  <c r="CB4848" i="1"/>
  <c r="CC4848" i="1"/>
  <c r="CA4849" i="1"/>
  <c r="CB4849" i="1"/>
  <c r="CC4849" i="1"/>
  <c r="CA4850" i="1"/>
  <c r="CB4850" i="1"/>
  <c r="CC4850" i="1"/>
  <c r="CA4851" i="1"/>
  <c r="CB4851" i="1"/>
  <c r="CC4851" i="1"/>
  <c r="CA4852" i="1"/>
  <c r="CB4852" i="1"/>
  <c r="CC4852" i="1"/>
  <c r="CA4853" i="1"/>
  <c r="CB4853" i="1"/>
  <c r="CC4853" i="1"/>
  <c r="CA4854" i="1"/>
  <c r="CB4854" i="1"/>
  <c r="CC4854" i="1"/>
  <c r="CA4855" i="1"/>
  <c r="CB4855" i="1"/>
  <c r="CC4855" i="1"/>
  <c r="CA4856" i="1"/>
  <c r="CB4856" i="1"/>
  <c r="CC4856" i="1"/>
  <c r="CA4857" i="1"/>
  <c r="CB4857" i="1"/>
  <c r="CC4857" i="1"/>
  <c r="CA4858" i="1"/>
  <c r="CB4858" i="1"/>
  <c r="CC4858" i="1"/>
  <c r="CA4859" i="1"/>
  <c r="CB4859" i="1"/>
  <c r="CC4859" i="1"/>
  <c r="CA4860" i="1"/>
  <c r="CB4860" i="1"/>
  <c r="CC4860" i="1"/>
  <c r="CA4861" i="1"/>
  <c r="CB4861" i="1"/>
  <c r="CC4861" i="1"/>
  <c r="CA4862" i="1"/>
  <c r="CB4862" i="1"/>
  <c r="CC4862" i="1"/>
  <c r="CA4863" i="1"/>
  <c r="CB4863" i="1"/>
  <c r="CC4863" i="1"/>
  <c r="CA4864" i="1"/>
  <c r="CB4864" i="1"/>
  <c r="CC4864" i="1"/>
  <c r="CA4865" i="1"/>
  <c r="CB4865" i="1"/>
  <c r="CC4865" i="1"/>
  <c r="CA4866" i="1"/>
  <c r="CB4866" i="1"/>
  <c r="CC4866" i="1"/>
  <c r="CA4867" i="1"/>
  <c r="CB4867" i="1"/>
  <c r="CC4867" i="1"/>
  <c r="CA4868" i="1"/>
  <c r="CB4868" i="1"/>
  <c r="CC4868" i="1"/>
  <c r="CA4869" i="1"/>
  <c r="CB4869" i="1"/>
  <c r="CC4869" i="1"/>
  <c r="CA4870" i="1"/>
  <c r="CB4870" i="1"/>
  <c r="CC4870" i="1"/>
  <c r="CA4871" i="1"/>
  <c r="CB4871" i="1"/>
  <c r="CC4871" i="1"/>
  <c r="CA4872" i="1"/>
  <c r="CB4872" i="1"/>
  <c r="CC4872" i="1"/>
  <c r="CA4873" i="1"/>
  <c r="CB4873" i="1"/>
  <c r="CC4873" i="1"/>
  <c r="CA4874" i="1"/>
  <c r="CB4874" i="1"/>
  <c r="CC4874" i="1"/>
  <c r="CA4875" i="1"/>
  <c r="CB4875" i="1"/>
  <c r="CC4875" i="1"/>
  <c r="CA4876" i="1"/>
  <c r="CB4876" i="1"/>
  <c r="CC4876" i="1"/>
  <c r="CA4877" i="1"/>
  <c r="CB4877" i="1"/>
  <c r="CC4877" i="1"/>
  <c r="CA4878" i="1"/>
  <c r="CB4878" i="1"/>
  <c r="CC4878" i="1"/>
  <c r="CA4879" i="1"/>
  <c r="CB4879" i="1"/>
  <c r="CC4879" i="1"/>
  <c r="CA4880" i="1"/>
  <c r="CB4880" i="1"/>
  <c r="CC4880" i="1"/>
  <c r="CA4881" i="1"/>
  <c r="CB4881" i="1"/>
  <c r="CC4881" i="1"/>
  <c r="CA4882" i="1"/>
  <c r="CB4882" i="1"/>
  <c r="CC4882" i="1"/>
  <c r="CA4883" i="1"/>
  <c r="CB4883" i="1"/>
  <c r="CC4883" i="1"/>
  <c r="CA4884" i="1"/>
  <c r="CB4884" i="1"/>
  <c r="CC4884" i="1"/>
  <c r="CA4885" i="1"/>
  <c r="CB4885" i="1"/>
  <c r="CC4885" i="1"/>
  <c r="CA4886" i="1"/>
  <c r="CB4886" i="1"/>
  <c r="CC4886" i="1"/>
  <c r="CA4887" i="1"/>
  <c r="CB4887" i="1"/>
  <c r="CC4887" i="1"/>
  <c r="CA4888" i="1"/>
  <c r="CB4888" i="1"/>
  <c r="CC4888" i="1"/>
  <c r="CA4889" i="1"/>
  <c r="CB4889" i="1"/>
  <c r="CC4889" i="1"/>
  <c r="CA4890" i="1"/>
  <c r="CB4890" i="1"/>
  <c r="CC4890" i="1"/>
  <c r="CA4891" i="1"/>
  <c r="CB4891" i="1"/>
  <c r="CC4891" i="1"/>
  <c r="CA4892" i="1"/>
  <c r="CB4892" i="1"/>
  <c r="CC4892" i="1"/>
  <c r="CA4893" i="1"/>
  <c r="CB4893" i="1"/>
  <c r="CC4893" i="1"/>
  <c r="CA4894" i="1"/>
  <c r="CB4894" i="1"/>
  <c r="CC4894" i="1"/>
  <c r="CA4895" i="1"/>
  <c r="CB4895" i="1"/>
  <c r="CC4895" i="1"/>
  <c r="CA4896" i="1"/>
  <c r="CB4896" i="1"/>
  <c r="CC4896" i="1"/>
  <c r="CA4897" i="1"/>
  <c r="CB4897" i="1"/>
  <c r="CC4897" i="1"/>
  <c r="CA4898" i="1"/>
  <c r="CB4898" i="1"/>
  <c r="CC4898" i="1"/>
  <c r="CA4899" i="1"/>
  <c r="CB4899" i="1"/>
  <c r="CC4899" i="1"/>
  <c r="CA4900" i="1"/>
  <c r="CB4900" i="1"/>
  <c r="CC4900" i="1"/>
  <c r="CA4901" i="1"/>
  <c r="CB4901" i="1"/>
  <c r="CC4901" i="1"/>
  <c r="CA4902" i="1"/>
  <c r="CB4902" i="1"/>
  <c r="CC4902" i="1"/>
  <c r="CA4903" i="1"/>
  <c r="CB4903" i="1"/>
  <c r="CC4903" i="1"/>
  <c r="CA4904" i="1"/>
  <c r="CB4904" i="1"/>
  <c r="CC4904" i="1"/>
  <c r="CA4905" i="1"/>
  <c r="CB4905" i="1"/>
  <c r="CC4905" i="1"/>
  <c r="CA4906" i="1"/>
  <c r="CB4906" i="1"/>
  <c r="CC4906" i="1"/>
  <c r="CA4907" i="1"/>
  <c r="CB4907" i="1"/>
  <c r="CC4907" i="1"/>
  <c r="CA4908" i="1"/>
  <c r="CB4908" i="1"/>
  <c r="CC4908" i="1"/>
  <c r="CA4909" i="1"/>
  <c r="CB4909" i="1"/>
  <c r="CC4909" i="1"/>
  <c r="CA4910" i="1"/>
  <c r="CB4910" i="1"/>
  <c r="CC4910" i="1"/>
  <c r="CA4911" i="1"/>
  <c r="CB4911" i="1"/>
  <c r="CC4911" i="1"/>
  <c r="CA4912" i="1"/>
  <c r="CB4912" i="1"/>
  <c r="CC4912" i="1"/>
  <c r="CA4913" i="1"/>
  <c r="CB4913" i="1"/>
  <c r="CC4913" i="1"/>
  <c r="CA4914" i="1"/>
  <c r="CB4914" i="1"/>
  <c r="CC4914" i="1"/>
  <c r="CA4915" i="1"/>
  <c r="CB4915" i="1"/>
  <c r="CC4915" i="1"/>
  <c r="CA4916" i="1"/>
  <c r="CB4916" i="1"/>
  <c r="CC4916" i="1"/>
  <c r="CA4917" i="1"/>
  <c r="CB4917" i="1"/>
  <c r="CC4917" i="1"/>
  <c r="CA4918" i="1"/>
  <c r="CB4918" i="1"/>
  <c r="CC4918" i="1"/>
  <c r="CA4919" i="1"/>
  <c r="CB4919" i="1"/>
  <c r="CC4919" i="1"/>
  <c r="CA4920" i="1"/>
  <c r="CB4920" i="1"/>
  <c r="CC4920" i="1"/>
  <c r="CA4921" i="1"/>
  <c r="CB4921" i="1"/>
  <c r="CC4921" i="1"/>
  <c r="CA4922" i="1"/>
  <c r="CB4922" i="1"/>
  <c r="CC4922" i="1"/>
  <c r="CA4923" i="1"/>
  <c r="CB4923" i="1"/>
  <c r="CC4923" i="1"/>
  <c r="CA4924" i="1"/>
  <c r="CB4924" i="1"/>
  <c r="CC4924" i="1"/>
  <c r="CA4925" i="1"/>
  <c r="CB4925" i="1"/>
  <c r="CC4925" i="1"/>
  <c r="CA4926" i="1"/>
  <c r="CB4926" i="1"/>
  <c r="CC4926" i="1"/>
  <c r="CA4927" i="1"/>
  <c r="CB4927" i="1"/>
  <c r="CC4927" i="1"/>
  <c r="CA4928" i="1"/>
  <c r="CB4928" i="1"/>
  <c r="CC4928" i="1"/>
  <c r="CA4929" i="1"/>
  <c r="CB4929" i="1"/>
  <c r="CC4929" i="1"/>
  <c r="CA4930" i="1"/>
  <c r="CB4930" i="1"/>
  <c r="CC4930" i="1"/>
  <c r="CA4931" i="1"/>
  <c r="CB4931" i="1"/>
  <c r="CC4931" i="1"/>
  <c r="CA4932" i="1"/>
  <c r="CB4932" i="1"/>
  <c r="CC4932" i="1"/>
  <c r="CA4933" i="1"/>
  <c r="CB4933" i="1"/>
  <c r="CC4933" i="1"/>
  <c r="CA4934" i="1"/>
  <c r="CB4934" i="1"/>
  <c r="CC4934" i="1"/>
  <c r="CA4935" i="1"/>
  <c r="CB4935" i="1"/>
  <c r="CC4935" i="1"/>
  <c r="CA4936" i="1"/>
  <c r="CB4936" i="1"/>
  <c r="CC4936" i="1"/>
  <c r="CA4937" i="1"/>
  <c r="CB4937" i="1"/>
  <c r="CC4937" i="1"/>
  <c r="CA4938" i="1"/>
  <c r="CB4938" i="1"/>
  <c r="CC4938" i="1"/>
  <c r="CA4939" i="1"/>
  <c r="CB4939" i="1"/>
  <c r="CC4939" i="1"/>
  <c r="CA4940" i="1"/>
  <c r="CB4940" i="1"/>
  <c r="CC4940" i="1"/>
  <c r="CA4941" i="1"/>
  <c r="CB4941" i="1"/>
  <c r="CC4941" i="1"/>
  <c r="CA4942" i="1"/>
  <c r="CB4942" i="1"/>
  <c r="CC4942" i="1"/>
  <c r="CA4943" i="1"/>
  <c r="CB4943" i="1"/>
  <c r="CC4943" i="1"/>
  <c r="CA4944" i="1"/>
  <c r="CB4944" i="1"/>
  <c r="CC4944" i="1"/>
  <c r="CA4945" i="1"/>
  <c r="CB4945" i="1"/>
  <c r="CC4945" i="1"/>
  <c r="CA4946" i="1"/>
  <c r="CB4946" i="1"/>
  <c r="CC4946" i="1"/>
  <c r="CA4947" i="1"/>
  <c r="CB4947" i="1"/>
  <c r="CC4947" i="1"/>
  <c r="CA4948" i="1"/>
  <c r="CB4948" i="1"/>
  <c r="CC4948" i="1"/>
  <c r="CA4949" i="1"/>
  <c r="CB4949" i="1"/>
  <c r="CC4949" i="1"/>
  <c r="CA4950" i="1"/>
  <c r="CB4950" i="1"/>
  <c r="CC4950" i="1"/>
  <c r="CA4951" i="1"/>
  <c r="CB4951" i="1"/>
  <c r="CC4951" i="1"/>
  <c r="CA4952" i="1"/>
  <c r="CB4952" i="1"/>
  <c r="CC4952" i="1"/>
  <c r="CA4953" i="1"/>
  <c r="CB4953" i="1"/>
  <c r="CC4953" i="1"/>
  <c r="CA4954" i="1"/>
  <c r="CB4954" i="1"/>
  <c r="CC4954" i="1"/>
  <c r="CA4955" i="1"/>
  <c r="CB4955" i="1"/>
  <c r="CC4955" i="1"/>
  <c r="CA4956" i="1"/>
  <c r="CB4956" i="1"/>
  <c r="CC4956" i="1"/>
  <c r="CA4957" i="1"/>
  <c r="CB4957" i="1"/>
  <c r="CC4957" i="1"/>
  <c r="CA4958" i="1"/>
  <c r="CB4958" i="1"/>
  <c r="CC4958" i="1"/>
  <c r="CA4959" i="1"/>
  <c r="CB4959" i="1"/>
  <c r="CC4959" i="1"/>
  <c r="CA4960" i="1"/>
  <c r="CB4960" i="1"/>
  <c r="CC4960" i="1"/>
  <c r="CA4961" i="1"/>
  <c r="CB4961" i="1"/>
  <c r="CC4961" i="1"/>
  <c r="CA4962" i="1"/>
  <c r="CB4962" i="1"/>
  <c r="CC4962" i="1"/>
  <c r="CA4963" i="1"/>
  <c r="CB4963" i="1"/>
  <c r="CC4963" i="1"/>
  <c r="CA4964" i="1"/>
  <c r="CB4964" i="1"/>
  <c r="CC4964" i="1"/>
  <c r="CA4965" i="1"/>
  <c r="CB4965" i="1"/>
  <c r="CC4965" i="1"/>
  <c r="CA4966" i="1"/>
  <c r="CB4966" i="1"/>
  <c r="CC4966" i="1"/>
  <c r="CA4967" i="1"/>
  <c r="CB4967" i="1"/>
  <c r="CC4967" i="1"/>
  <c r="CA4968" i="1"/>
  <c r="CB4968" i="1"/>
  <c r="CC4968" i="1"/>
  <c r="CA4969" i="1"/>
  <c r="CB4969" i="1"/>
  <c r="CC4969" i="1"/>
  <c r="CA4970" i="1"/>
  <c r="CB4970" i="1"/>
  <c r="CC4970" i="1"/>
  <c r="CA4971" i="1"/>
  <c r="CB4971" i="1"/>
  <c r="CC4971" i="1"/>
  <c r="CA4972" i="1"/>
  <c r="CB4972" i="1"/>
  <c r="CC4972" i="1"/>
  <c r="CA4973" i="1"/>
  <c r="CB4973" i="1"/>
  <c r="CC4973" i="1"/>
  <c r="CA4974" i="1"/>
  <c r="CB4974" i="1"/>
  <c r="CC4974" i="1"/>
  <c r="CA4975" i="1"/>
  <c r="CB4975" i="1"/>
  <c r="CC4975" i="1"/>
  <c r="CA4976" i="1"/>
  <c r="CB4976" i="1"/>
  <c r="CC4976" i="1"/>
  <c r="CA4977" i="1"/>
  <c r="CB4977" i="1"/>
  <c r="CC4977" i="1"/>
  <c r="CA4978" i="1"/>
  <c r="CB4978" i="1"/>
  <c r="CC4978" i="1"/>
  <c r="CA4979" i="1"/>
  <c r="CB4979" i="1"/>
  <c r="CC4979" i="1"/>
  <c r="CA4980" i="1"/>
  <c r="CB4980" i="1"/>
  <c r="CC4980" i="1"/>
  <c r="CA4981" i="1"/>
  <c r="CB4981" i="1"/>
  <c r="CC4981" i="1"/>
  <c r="CA4982" i="1"/>
  <c r="CB4982" i="1"/>
  <c r="CC4982" i="1"/>
  <c r="CA4983" i="1"/>
  <c r="CB4983" i="1"/>
  <c r="CC4983" i="1"/>
  <c r="CA4984" i="1"/>
  <c r="CB4984" i="1"/>
  <c r="CC4984" i="1"/>
  <c r="CA4985" i="1"/>
  <c r="CB4985" i="1"/>
  <c r="CC4985" i="1"/>
  <c r="CA4986" i="1"/>
  <c r="CB4986" i="1"/>
  <c r="CC4986" i="1"/>
  <c r="CA4987" i="1"/>
  <c r="CB4987" i="1"/>
  <c r="CC4987" i="1"/>
  <c r="CA4988" i="1"/>
  <c r="CB4988" i="1"/>
  <c r="CC4988" i="1"/>
  <c r="CA4989" i="1"/>
  <c r="CB4989" i="1"/>
  <c r="CC4989" i="1"/>
  <c r="CA4990" i="1"/>
  <c r="CB4990" i="1"/>
  <c r="CC4990" i="1"/>
  <c r="CA4991" i="1"/>
  <c r="CB4991" i="1"/>
  <c r="CC4991" i="1"/>
  <c r="CA4992" i="1"/>
  <c r="CB4992" i="1"/>
  <c r="CC4992" i="1"/>
  <c r="CA4993" i="1"/>
  <c r="CB4993" i="1"/>
  <c r="CC4993" i="1"/>
  <c r="CA4994" i="1"/>
  <c r="CB4994" i="1"/>
  <c r="CC4994" i="1"/>
  <c r="CA4995" i="1"/>
  <c r="CB4995" i="1"/>
  <c r="CC4995" i="1"/>
  <c r="CA4996" i="1"/>
  <c r="CB4996" i="1"/>
  <c r="CC4996" i="1"/>
  <c r="CA4997" i="1"/>
  <c r="CB4997" i="1"/>
  <c r="CC4997" i="1"/>
  <c r="CA4998" i="1"/>
  <c r="CB4998" i="1"/>
  <c r="CC4998" i="1"/>
  <c r="CA4999" i="1"/>
  <c r="CB4999" i="1"/>
  <c r="CC4999" i="1"/>
  <c r="CA5000" i="1"/>
  <c r="CB5000" i="1"/>
  <c r="CC5000" i="1"/>
  <c r="CA5001" i="1"/>
  <c r="CB5001" i="1"/>
  <c r="CC5001" i="1"/>
  <c r="CA5002" i="1"/>
  <c r="CB5002" i="1"/>
  <c r="CC5002" i="1"/>
  <c r="CA5003" i="1"/>
  <c r="CB5003" i="1"/>
  <c r="CC5003" i="1"/>
  <c r="CA5004" i="1"/>
  <c r="CB5004" i="1"/>
  <c r="CC5004" i="1"/>
  <c r="CA5005" i="1"/>
  <c r="CB5005" i="1"/>
  <c r="CC5005" i="1"/>
  <c r="CA5006" i="1"/>
  <c r="CB5006" i="1"/>
  <c r="CC5006" i="1"/>
  <c r="CA5007" i="1"/>
  <c r="CB5007" i="1"/>
  <c r="CC5007" i="1"/>
  <c r="CA5008" i="1"/>
  <c r="CB5008" i="1"/>
  <c r="CC5008" i="1"/>
  <c r="CA5009" i="1"/>
  <c r="CB5009" i="1"/>
  <c r="CC5009" i="1"/>
  <c r="CA5010" i="1"/>
  <c r="CB5010" i="1"/>
  <c r="CC5010" i="1"/>
  <c r="CA5011" i="1"/>
  <c r="CB5011" i="1"/>
  <c r="CC5011" i="1"/>
  <c r="CA5012" i="1"/>
  <c r="CB5012" i="1"/>
  <c r="CC5012" i="1"/>
  <c r="CA5013" i="1"/>
  <c r="CB5013" i="1"/>
  <c r="CC5013" i="1"/>
  <c r="CA5014" i="1"/>
  <c r="CB5014" i="1"/>
  <c r="CC5014" i="1"/>
  <c r="CA5015" i="1"/>
  <c r="CB5015" i="1"/>
  <c r="CC5015" i="1"/>
  <c r="CA5016" i="1"/>
  <c r="CB5016" i="1"/>
  <c r="CC5016" i="1"/>
  <c r="CA5017" i="1"/>
  <c r="CB5017" i="1"/>
  <c r="CC5017" i="1"/>
  <c r="CA5018" i="1"/>
  <c r="CB5018" i="1"/>
  <c r="CC5018" i="1"/>
  <c r="CA5019" i="1"/>
  <c r="CB5019" i="1"/>
  <c r="CC5019" i="1"/>
  <c r="CA5020" i="1"/>
  <c r="CB5020" i="1"/>
  <c r="CC5020" i="1"/>
  <c r="CA5021" i="1"/>
  <c r="CB5021" i="1"/>
  <c r="CC5021" i="1"/>
  <c r="CA5022" i="1"/>
  <c r="CB5022" i="1"/>
  <c r="CC5022" i="1"/>
  <c r="CA5023" i="1"/>
  <c r="CB5023" i="1"/>
  <c r="CC5023" i="1"/>
  <c r="CA5024" i="1"/>
  <c r="CB5024" i="1"/>
  <c r="CC5024" i="1"/>
  <c r="CA5025" i="1"/>
  <c r="CB5025" i="1"/>
  <c r="CC5025" i="1"/>
  <c r="CA5026" i="1"/>
  <c r="CB5026" i="1"/>
  <c r="CC5026" i="1"/>
  <c r="CA5027" i="1"/>
  <c r="CB5027" i="1"/>
  <c r="CC5027" i="1"/>
  <c r="CA5028" i="1"/>
  <c r="CB5028" i="1"/>
  <c r="CC5028" i="1"/>
  <c r="CA5029" i="1"/>
  <c r="CB5029" i="1"/>
  <c r="CC5029" i="1"/>
  <c r="CA5030" i="1"/>
  <c r="CB5030" i="1"/>
  <c r="CC5030" i="1"/>
  <c r="CA5031" i="1"/>
  <c r="CB5031" i="1"/>
  <c r="CC5031" i="1"/>
  <c r="CA5032" i="1"/>
  <c r="CB5032" i="1"/>
  <c r="CC5032" i="1"/>
  <c r="CA5033" i="1"/>
  <c r="CB5033" i="1"/>
  <c r="CC5033" i="1"/>
  <c r="CA5034" i="1"/>
  <c r="CB5034" i="1"/>
  <c r="CC5034" i="1"/>
  <c r="CA5035" i="1"/>
  <c r="CB5035" i="1"/>
  <c r="CC5035" i="1"/>
  <c r="CA5036" i="1"/>
  <c r="CB5036" i="1"/>
  <c r="CC5036" i="1"/>
  <c r="CA5037" i="1"/>
  <c r="CB5037" i="1"/>
  <c r="CC5037" i="1"/>
  <c r="CA5038" i="1"/>
  <c r="CB5038" i="1"/>
  <c r="CC5038" i="1"/>
  <c r="CA5039" i="1"/>
  <c r="CB5039" i="1"/>
  <c r="CC5039" i="1"/>
  <c r="CA5040" i="1"/>
  <c r="CB5040" i="1"/>
  <c r="CC5040" i="1"/>
  <c r="CA5041" i="1"/>
  <c r="CB5041" i="1"/>
  <c r="CC5041" i="1"/>
  <c r="CA5042" i="1"/>
  <c r="CB5042" i="1"/>
  <c r="CC5042" i="1"/>
  <c r="CA5043" i="1"/>
  <c r="CB5043" i="1"/>
  <c r="CC5043" i="1"/>
  <c r="CA5044" i="1"/>
  <c r="CB5044" i="1"/>
  <c r="CC5044" i="1"/>
  <c r="CA5045" i="1"/>
  <c r="CB5045" i="1"/>
  <c r="CC5045" i="1"/>
  <c r="CA5046" i="1"/>
  <c r="CB5046" i="1"/>
  <c r="CC5046" i="1"/>
  <c r="CA5047" i="1"/>
  <c r="CB5047" i="1"/>
  <c r="CC5047" i="1"/>
  <c r="CA5048" i="1"/>
  <c r="CB5048" i="1"/>
  <c r="CC5048" i="1"/>
  <c r="CA5049" i="1"/>
  <c r="CB5049" i="1"/>
  <c r="CC5049" i="1"/>
  <c r="CA5050" i="1"/>
  <c r="CB5050" i="1"/>
  <c r="CC5050" i="1"/>
  <c r="CA5051" i="1"/>
  <c r="CB5051" i="1"/>
  <c r="CC5051" i="1"/>
  <c r="CA5052" i="1"/>
  <c r="CB5052" i="1"/>
  <c r="CC5052" i="1"/>
  <c r="CA5053" i="1"/>
  <c r="CB5053" i="1"/>
  <c r="CC5053" i="1"/>
  <c r="CA5054" i="1"/>
  <c r="CB5054" i="1"/>
  <c r="CC5054" i="1"/>
  <c r="CA5055" i="1"/>
  <c r="CB5055" i="1"/>
  <c r="CC5055" i="1"/>
  <c r="CA5056" i="1"/>
  <c r="CB5056" i="1"/>
  <c r="CC5056" i="1"/>
  <c r="CA5057" i="1"/>
  <c r="CB5057" i="1"/>
  <c r="CC5057" i="1"/>
  <c r="CA5058" i="1"/>
  <c r="CB5058" i="1"/>
  <c r="CC5058" i="1"/>
  <c r="CA5059" i="1"/>
  <c r="CB5059" i="1"/>
  <c r="CC5059" i="1"/>
  <c r="CA5060" i="1"/>
  <c r="CB5060" i="1"/>
  <c r="CC5060" i="1"/>
  <c r="CA5061" i="1"/>
  <c r="CB5061" i="1"/>
  <c r="CC5061" i="1"/>
  <c r="CA5062" i="1"/>
  <c r="CB5062" i="1"/>
  <c r="CC5062" i="1"/>
  <c r="CA5063" i="1"/>
  <c r="CB5063" i="1"/>
  <c r="CC5063" i="1"/>
  <c r="CA5064" i="1"/>
  <c r="CB5064" i="1"/>
  <c r="CC5064" i="1"/>
  <c r="CA5065" i="1"/>
  <c r="CB5065" i="1"/>
  <c r="CC5065" i="1"/>
  <c r="CA5066" i="1"/>
  <c r="CB5066" i="1"/>
  <c r="CC5066" i="1"/>
  <c r="CA5067" i="1"/>
  <c r="CB5067" i="1"/>
  <c r="CC5067" i="1"/>
  <c r="CA5068" i="1"/>
  <c r="CB5068" i="1"/>
  <c r="CC5068" i="1"/>
  <c r="CA5069" i="1"/>
  <c r="CB5069" i="1"/>
  <c r="CC5069" i="1"/>
  <c r="CA5070" i="1"/>
  <c r="CB5070" i="1"/>
  <c r="CC5070" i="1"/>
  <c r="CA5071" i="1"/>
  <c r="CB5071" i="1"/>
  <c r="CC5071" i="1"/>
  <c r="CA5072" i="1"/>
  <c r="CB5072" i="1"/>
  <c r="CC5072" i="1"/>
  <c r="CA5073" i="1"/>
  <c r="CB5073" i="1"/>
  <c r="CC5073" i="1"/>
  <c r="CA5074" i="1"/>
  <c r="CB5074" i="1"/>
  <c r="CC5074" i="1"/>
  <c r="CA5075" i="1"/>
  <c r="CB5075" i="1"/>
  <c r="CC5075" i="1"/>
  <c r="CA5076" i="1"/>
  <c r="CB5076" i="1"/>
  <c r="CC5076" i="1"/>
  <c r="CA5077" i="1"/>
  <c r="CB5077" i="1"/>
  <c r="CC5077" i="1"/>
  <c r="CA5078" i="1"/>
  <c r="CB5078" i="1"/>
  <c r="CC5078" i="1"/>
  <c r="CA5079" i="1"/>
  <c r="CB5079" i="1"/>
  <c r="CC5079" i="1"/>
  <c r="CA5080" i="1"/>
  <c r="CB5080" i="1"/>
  <c r="CC5080" i="1"/>
  <c r="CA5081" i="1"/>
  <c r="CB5081" i="1"/>
  <c r="CC5081" i="1"/>
  <c r="CA5082" i="1"/>
  <c r="CB5082" i="1"/>
  <c r="CC5082" i="1"/>
  <c r="CA5083" i="1"/>
  <c r="CB5083" i="1"/>
  <c r="CC5083" i="1"/>
  <c r="CA5084" i="1"/>
  <c r="CB5084" i="1"/>
  <c r="CC5084" i="1"/>
  <c r="CA5085" i="1"/>
  <c r="CB5085" i="1"/>
  <c r="CC5085" i="1"/>
  <c r="CA5086" i="1"/>
  <c r="CB5086" i="1"/>
  <c r="CC5086" i="1"/>
  <c r="CA5087" i="1"/>
  <c r="CB5087" i="1"/>
  <c r="CC5087" i="1"/>
  <c r="CA5088" i="1"/>
  <c r="CB5088" i="1"/>
  <c r="CC5088" i="1"/>
  <c r="CA5089" i="1"/>
  <c r="CB5089" i="1"/>
  <c r="CC5089" i="1"/>
  <c r="CA5090" i="1"/>
  <c r="CB5090" i="1"/>
  <c r="CC5090" i="1"/>
  <c r="CA5091" i="1"/>
  <c r="CB5091" i="1"/>
  <c r="CC5091" i="1"/>
  <c r="CA5092" i="1"/>
  <c r="CB5092" i="1"/>
  <c r="CC5092" i="1"/>
  <c r="CA5093" i="1"/>
  <c r="CB5093" i="1"/>
  <c r="CC5093" i="1"/>
  <c r="CA5094" i="1"/>
  <c r="CB5094" i="1"/>
  <c r="CC5094" i="1"/>
  <c r="CA5095" i="1"/>
  <c r="CB5095" i="1"/>
  <c r="CC5095" i="1"/>
  <c r="CA5096" i="1"/>
  <c r="CB5096" i="1"/>
  <c r="CC5096" i="1"/>
  <c r="CA5097" i="1"/>
  <c r="CB5097" i="1"/>
  <c r="CC5097" i="1"/>
  <c r="CA5098" i="1"/>
  <c r="CB5098" i="1"/>
  <c r="CC5098" i="1"/>
  <c r="CA5099" i="1"/>
  <c r="CB5099" i="1"/>
  <c r="CC5099" i="1"/>
  <c r="CA5100" i="1"/>
  <c r="CB5100" i="1"/>
  <c r="CC5100" i="1"/>
  <c r="CA5101" i="1"/>
  <c r="CB5101" i="1"/>
  <c r="CC5101" i="1"/>
  <c r="CA5102" i="1"/>
  <c r="CB5102" i="1"/>
  <c r="CC5102" i="1"/>
  <c r="CA5103" i="1"/>
  <c r="CB5103" i="1"/>
  <c r="CC5103" i="1"/>
  <c r="CA5104" i="1"/>
  <c r="CB5104" i="1"/>
  <c r="CC5104" i="1"/>
  <c r="CA5105" i="1"/>
  <c r="CB5105" i="1"/>
  <c r="CC5105" i="1"/>
  <c r="CA5106" i="1"/>
  <c r="CB5106" i="1"/>
  <c r="CC5106" i="1"/>
  <c r="CA5107" i="1"/>
  <c r="CB5107" i="1"/>
  <c r="CC5107" i="1"/>
  <c r="CA5108" i="1"/>
  <c r="CB5108" i="1"/>
  <c r="CC5108" i="1"/>
  <c r="CA5109" i="1"/>
  <c r="CB5109" i="1"/>
  <c r="CC5109" i="1"/>
  <c r="CA5110" i="1"/>
  <c r="CB5110" i="1"/>
  <c r="CC5110" i="1"/>
  <c r="CA5111" i="1"/>
  <c r="CB5111" i="1"/>
  <c r="CC5111" i="1"/>
  <c r="CA5112" i="1"/>
  <c r="CB5112" i="1"/>
  <c r="CC5112" i="1"/>
  <c r="CA5113" i="1"/>
  <c r="CB5113" i="1"/>
  <c r="CC5113" i="1"/>
  <c r="CA5114" i="1"/>
  <c r="CB5114" i="1"/>
  <c r="CC5114" i="1"/>
  <c r="CA5115" i="1"/>
  <c r="CB5115" i="1"/>
  <c r="CC5115" i="1"/>
  <c r="CA5116" i="1"/>
  <c r="CB5116" i="1"/>
  <c r="CC5116" i="1"/>
  <c r="CA5117" i="1"/>
  <c r="CB5117" i="1"/>
  <c r="CC5117" i="1"/>
  <c r="CA5118" i="1"/>
  <c r="CB5118" i="1"/>
  <c r="CC5118" i="1"/>
  <c r="CA5119" i="1"/>
  <c r="CB5119" i="1"/>
  <c r="CC5119" i="1"/>
  <c r="CA5120" i="1"/>
  <c r="CB5120" i="1"/>
  <c r="CC5120" i="1"/>
  <c r="CA5121" i="1"/>
  <c r="CB5121" i="1"/>
  <c r="CC5121" i="1"/>
  <c r="CA5122" i="1"/>
  <c r="CB5122" i="1"/>
  <c r="CC5122" i="1"/>
  <c r="CA5123" i="1"/>
  <c r="CB5123" i="1"/>
  <c r="CC5123" i="1"/>
  <c r="CA5124" i="1"/>
  <c r="CB5124" i="1"/>
  <c r="CC5124" i="1"/>
  <c r="CA5125" i="1"/>
  <c r="CB5125" i="1"/>
  <c r="CC5125" i="1"/>
  <c r="CA5126" i="1"/>
  <c r="CB5126" i="1"/>
  <c r="CC5126" i="1"/>
  <c r="CA5127" i="1"/>
  <c r="CB5127" i="1"/>
  <c r="CC5127" i="1"/>
  <c r="CA5128" i="1"/>
  <c r="CB5128" i="1"/>
  <c r="CC5128" i="1"/>
  <c r="CA5129" i="1"/>
  <c r="CB5129" i="1"/>
  <c r="CC5129" i="1"/>
  <c r="CA5130" i="1"/>
  <c r="CB5130" i="1"/>
  <c r="CC5130" i="1"/>
  <c r="CA5131" i="1"/>
  <c r="CB5131" i="1"/>
  <c r="CC5131" i="1"/>
  <c r="CA5132" i="1"/>
  <c r="CB5132" i="1"/>
  <c r="CC5132" i="1"/>
  <c r="CA5133" i="1"/>
  <c r="CB5133" i="1"/>
  <c r="CC5133" i="1"/>
  <c r="CA5134" i="1"/>
  <c r="CB5134" i="1"/>
  <c r="CC5134" i="1"/>
  <c r="CA5135" i="1"/>
  <c r="CB5135" i="1"/>
  <c r="CC5135" i="1"/>
  <c r="CA5136" i="1"/>
  <c r="CB5136" i="1"/>
  <c r="CC5136" i="1"/>
  <c r="CA5137" i="1"/>
  <c r="CB5137" i="1"/>
  <c r="CC5137" i="1"/>
  <c r="CA5138" i="1"/>
  <c r="CB5138" i="1"/>
  <c r="CC5138" i="1"/>
  <c r="CA5139" i="1"/>
  <c r="CB5139" i="1"/>
  <c r="CC5139" i="1"/>
  <c r="CA5140" i="1"/>
  <c r="CB5140" i="1"/>
  <c r="CC5140" i="1"/>
  <c r="CA5141" i="1"/>
  <c r="CB5141" i="1"/>
  <c r="CC5141" i="1"/>
  <c r="CA5142" i="1"/>
  <c r="CB5142" i="1"/>
  <c r="CC5142" i="1"/>
  <c r="CA5143" i="1"/>
  <c r="CB5143" i="1"/>
  <c r="CC5143" i="1"/>
  <c r="CA5144" i="1"/>
  <c r="CB5144" i="1"/>
  <c r="CC5144" i="1"/>
  <c r="CA5145" i="1"/>
  <c r="CB5145" i="1"/>
  <c r="CC5145" i="1"/>
  <c r="CA5146" i="1"/>
  <c r="CB5146" i="1"/>
  <c r="CC5146" i="1"/>
  <c r="CA5147" i="1"/>
  <c r="CB5147" i="1"/>
  <c r="CC5147" i="1"/>
  <c r="CA5148" i="1"/>
  <c r="CB5148" i="1"/>
  <c r="CC5148" i="1"/>
  <c r="CA5149" i="1"/>
  <c r="CB5149" i="1"/>
  <c r="CC5149" i="1"/>
  <c r="CA5150" i="1"/>
  <c r="CB5150" i="1"/>
  <c r="CC5150" i="1"/>
  <c r="CA5151" i="1"/>
  <c r="CB5151" i="1"/>
  <c r="CC5151" i="1"/>
  <c r="CA5152" i="1"/>
  <c r="CB5152" i="1"/>
  <c r="CC5152" i="1"/>
  <c r="CA5153" i="1"/>
  <c r="CB5153" i="1"/>
  <c r="CC5153" i="1"/>
  <c r="CA5154" i="1"/>
  <c r="CB5154" i="1"/>
  <c r="CC5154" i="1"/>
  <c r="CA5155" i="1"/>
  <c r="CB5155" i="1"/>
  <c r="CC5155" i="1"/>
  <c r="CA5156" i="1"/>
  <c r="CB5156" i="1"/>
  <c r="CC5156" i="1"/>
  <c r="CA5157" i="1"/>
  <c r="CB5157" i="1"/>
  <c r="CC5157" i="1"/>
  <c r="CA5158" i="1"/>
  <c r="CB5158" i="1"/>
  <c r="CC5158" i="1"/>
  <c r="CA5159" i="1"/>
  <c r="CB5159" i="1"/>
  <c r="CC5159" i="1"/>
  <c r="CA197" i="1"/>
  <c r="CB197" i="1"/>
  <c r="CC197" i="1"/>
  <c r="CA198" i="1"/>
  <c r="CB198" i="1"/>
  <c r="CC198" i="1"/>
  <c r="CA199" i="1"/>
  <c r="CB199" i="1"/>
  <c r="CC199" i="1"/>
  <c r="CA200" i="1"/>
  <c r="CB200" i="1"/>
  <c r="CC200" i="1"/>
  <c r="CA201" i="1"/>
  <c r="CB201" i="1"/>
  <c r="CC201" i="1"/>
  <c r="CA202" i="1"/>
  <c r="CB202" i="1"/>
  <c r="CC202" i="1"/>
  <c r="CA203" i="1"/>
  <c r="CB203" i="1"/>
  <c r="CC203" i="1"/>
  <c r="CA204" i="1"/>
  <c r="CB204" i="1"/>
  <c r="CC204" i="1"/>
  <c r="CA205" i="1"/>
  <c r="CB205" i="1"/>
  <c r="CC205" i="1"/>
  <c r="CA206" i="1"/>
  <c r="CB206" i="1"/>
  <c r="CC206" i="1"/>
  <c r="CA207" i="1"/>
  <c r="CB207" i="1"/>
  <c r="CC207" i="1"/>
  <c r="CA208" i="1"/>
  <c r="CB208" i="1"/>
  <c r="CC208" i="1"/>
  <c r="CA209" i="1"/>
  <c r="CB209" i="1"/>
  <c r="CC209" i="1"/>
  <c r="CA210" i="1"/>
  <c r="CB210" i="1"/>
  <c r="CC210" i="1"/>
  <c r="CA211" i="1"/>
  <c r="CB211" i="1"/>
  <c r="CC211" i="1"/>
  <c r="CA212" i="1"/>
  <c r="CB212" i="1"/>
  <c r="CC212" i="1"/>
  <c r="CA213" i="1"/>
  <c r="CB213" i="1"/>
  <c r="CC213" i="1"/>
  <c r="CA214" i="1"/>
  <c r="CB214" i="1"/>
  <c r="CC214" i="1"/>
  <c r="CA215" i="1"/>
  <c r="CB215" i="1"/>
  <c r="CC215" i="1"/>
  <c r="CA216" i="1"/>
  <c r="CB216" i="1"/>
  <c r="CC216" i="1"/>
  <c r="CA217" i="1"/>
  <c r="CB217" i="1"/>
  <c r="CC217" i="1"/>
  <c r="CA190" i="1"/>
  <c r="CB190" i="1"/>
  <c r="CC190" i="1"/>
  <c r="CA191" i="1"/>
  <c r="CB191" i="1"/>
  <c r="CC191" i="1"/>
  <c r="CA192" i="1"/>
  <c r="CB192" i="1"/>
  <c r="CC192" i="1"/>
  <c r="CA193" i="1"/>
  <c r="CB193" i="1"/>
  <c r="CC193" i="1"/>
  <c r="CA194" i="1"/>
  <c r="CB194" i="1"/>
  <c r="CC194" i="1"/>
  <c r="CA195" i="1"/>
  <c r="CB195" i="1"/>
  <c r="CC195" i="1"/>
  <c r="CA142" i="1"/>
  <c r="CB142" i="1"/>
  <c r="CC142" i="1"/>
  <c r="CA143" i="1"/>
  <c r="CB143" i="1"/>
  <c r="CC143" i="1"/>
  <c r="CA144" i="1"/>
  <c r="CB144" i="1"/>
  <c r="CC144" i="1"/>
  <c r="CA145" i="1"/>
  <c r="CB145" i="1"/>
  <c r="CC145" i="1"/>
  <c r="CA146" i="1"/>
  <c r="CB146" i="1"/>
  <c r="CC146" i="1"/>
  <c r="CA147" i="1"/>
  <c r="CB147" i="1"/>
  <c r="CC147" i="1"/>
  <c r="CA148" i="1"/>
  <c r="CB148" i="1"/>
  <c r="CC148" i="1"/>
  <c r="CA149" i="1"/>
  <c r="CB149" i="1"/>
  <c r="CC149" i="1"/>
  <c r="CA150" i="1"/>
  <c r="CB150" i="1"/>
  <c r="CC150" i="1"/>
  <c r="CA151" i="1"/>
  <c r="CB151" i="1"/>
  <c r="CC151" i="1"/>
  <c r="CA152" i="1"/>
  <c r="CB152" i="1"/>
  <c r="CC152" i="1"/>
  <c r="CA153" i="1"/>
  <c r="CB153" i="1"/>
  <c r="CC153" i="1"/>
  <c r="CA154" i="1"/>
  <c r="CB154" i="1"/>
  <c r="CC154" i="1"/>
  <c r="CA155" i="1"/>
  <c r="CB155" i="1"/>
  <c r="CC155" i="1"/>
  <c r="CA156" i="1"/>
  <c r="CB156" i="1"/>
  <c r="CC156" i="1"/>
  <c r="CA157" i="1"/>
  <c r="CB157" i="1"/>
  <c r="CC157" i="1"/>
  <c r="CA158" i="1"/>
  <c r="CB158" i="1"/>
  <c r="CC158" i="1"/>
  <c r="CA159" i="1"/>
  <c r="CB159" i="1"/>
  <c r="CC159" i="1"/>
  <c r="CA160" i="1"/>
  <c r="CB160" i="1"/>
  <c r="CC160" i="1"/>
  <c r="CA161" i="1"/>
  <c r="CB161" i="1"/>
  <c r="CC161" i="1"/>
  <c r="CA162" i="1"/>
  <c r="CB162" i="1"/>
  <c r="CC162" i="1"/>
  <c r="CA163" i="1"/>
  <c r="CB163" i="1"/>
  <c r="CC163" i="1"/>
  <c r="CA164" i="1"/>
  <c r="CB164" i="1"/>
  <c r="CC164" i="1"/>
  <c r="CA165" i="1"/>
  <c r="CB165" i="1"/>
  <c r="CC165" i="1"/>
  <c r="CA166" i="1"/>
  <c r="CB166" i="1"/>
  <c r="CC166" i="1"/>
  <c r="CA167" i="1"/>
  <c r="CB167" i="1"/>
  <c r="CC167" i="1"/>
  <c r="CA168" i="1"/>
  <c r="CB168" i="1"/>
  <c r="CC168" i="1"/>
  <c r="CA169" i="1"/>
  <c r="CB169" i="1"/>
  <c r="CC169" i="1"/>
  <c r="CA170" i="1"/>
  <c r="CB170" i="1"/>
  <c r="CC170" i="1"/>
  <c r="CA171" i="1"/>
  <c r="CB171" i="1"/>
  <c r="CC171" i="1"/>
  <c r="CA172" i="1"/>
  <c r="CB172" i="1"/>
  <c r="CC172" i="1"/>
  <c r="CA173" i="1"/>
  <c r="CB173" i="1"/>
  <c r="CC173" i="1"/>
  <c r="CA174" i="1"/>
  <c r="CB174" i="1"/>
  <c r="CC174" i="1"/>
  <c r="CA175" i="1"/>
  <c r="CB175" i="1"/>
  <c r="CC175" i="1"/>
  <c r="CA176" i="1"/>
  <c r="CB176" i="1"/>
  <c r="CC176" i="1"/>
  <c r="CA177" i="1"/>
  <c r="CB177" i="1"/>
  <c r="CC177" i="1"/>
  <c r="CA178" i="1"/>
  <c r="CB178" i="1"/>
  <c r="CC178" i="1"/>
  <c r="CA179" i="1"/>
  <c r="CB179" i="1"/>
  <c r="CC179" i="1"/>
  <c r="CA180" i="1"/>
  <c r="CB180" i="1"/>
  <c r="CC180" i="1"/>
  <c r="CA181" i="1"/>
  <c r="CB181" i="1"/>
  <c r="CC181" i="1"/>
  <c r="CA182" i="1"/>
  <c r="CB182" i="1"/>
  <c r="CC182" i="1"/>
  <c r="CA183" i="1"/>
  <c r="CB183" i="1"/>
  <c r="CC183" i="1"/>
  <c r="CA184" i="1"/>
  <c r="CB184" i="1"/>
  <c r="CC184" i="1"/>
  <c r="CA185" i="1"/>
  <c r="CB185" i="1"/>
  <c r="CC185" i="1"/>
  <c r="CA186" i="1"/>
  <c r="CB186" i="1"/>
  <c r="CC186" i="1"/>
  <c r="CA187" i="1"/>
  <c r="CB187" i="1"/>
  <c r="CC187" i="1"/>
  <c r="CA188" i="1"/>
  <c r="CB188" i="1"/>
  <c r="CC188" i="1"/>
  <c r="CA133" i="1"/>
  <c r="CB133" i="1"/>
  <c r="CC133" i="1"/>
  <c r="CA134" i="1"/>
  <c r="CB134" i="1"/>
  <c r="CC134" i="1"/>
  <c r="CA135" i="1"/>
  <c r="CB135" i="1"/>
  <c r="CC135" i="1"/>
  <c r="CA136" i="1"/>
  <c r="CB136" i="1"/>
  <c r="CC136" i="1"/>
  <c r="CA137" i="1"/>
  <c r="CB137" i="1"/>
  <c r="CC137" i="1"/>
  <c r="CA138" i="1"/>
  <c r="CB138" i="1"/>
  <c r="CC138" i="1"/>
  <c r="CA139" i="1"/>
  <c r="CB139" i="1"/>
  <c r="CC139" i="1"/>
  <c r="CA140" i="1"/>
  <c r="CB140" i="1"/>
  <c r="CC140" i="1"/>
  <c r="CA7" i="1"/>
  <c r="CB7" i="1"/>
  <c r="CC7" i="1"/>
  <c r="CA8" i="1"/>
  <c r="CB8" i="1"/>
  <c r="CC8" i="1"/>
  <c r="CA9" i="1"/>
  <c r="CB9" i="1"/>
  <c r="CC9" i="1"/>
  <c r="CA10" i="1"/>
  <c r="CB10" i="1"/>
  <c r="CC10" i="1"/>
  <c r="CA11" i="1"/>
  <c r="CB11" i="1"/>
  <c r="CC11" i="1"/>
  <c r="CA12" i="1"/>
  <c r="CB12" i="1"/>
  <c r="CC12" i="1"/>
  <c r="CA13" i="1"/>
  <c r="CB13" i="1"/>
  <c r="CC13" i="1"/>
  <c r="CA14" i="1"/>
  <c r="CB14" i="1"/>
  <c r="CC14" i="1"/>
  <c r="CA15" i="1"/>
  <c r="CB15" i="1"/>
  <c r="CC15" i="1"/>
  <c r="CA16" i="1"/>
  <c r="CB16" i="1"/>
  <c r="CC16" i="1"/>
  <c r="CA17" i="1"/>
  <c r="CB17" i="1"/>
  <c r="CC17" i="1"/>
  <c r="CA18" i="1"/>
  <c r="CB18" i="1"/>
  <c r="CC18" i="1"/>
  <c r="CA19" i="1"/>
  <c r="CB19" i="1"/>
  <c r="CC19" i="1"/>
  <c r="CA20" i="1"/>
  <c r="CB20" i="1"/>
  <c r="CC20" i="1"/>
  <c r="CA21" i="1"/>
  <c r="CB21" i="1"/>
  <c r="CC21" i="1"/>
  <c r="CA22" i="1"/>
  <c r="CB22" i="1"/>
  <c r="CC22" i="1"/>
  <c r="CA23" i="1"/>
  <c r="CB23" i="1"/>
  <c r="CC23" i="1"/>
  <c r="CA24" i="1"/>
  <c r="CB24" i="1"/>
  <c r="CC24" i="1"/>
  <c r="CA25" i="1"/>
  <c r="CB25" i="1"/>
  <c r="CC25" i="1"/>
  <c r="CA26" i="1"/>
  <c r="CB26" i="1"/>
  <c r="CC26" i="1"/>
  <c r="CA27" i="1"/>
  <c r="CB27" i="1"/>
  <c r="CC27" i="1"/>
  <c r="CA28" i="1"/>
  <c r="CB28" i="1"/>
  <c r="CC28" i="1"/>
  <c r="CA29" i="1"/>
  <c r="CB29" i="1"/>
  <c r="CC29" i="1"/>
  <c r="CA30" i="1"/>
  <c r="CB30" i="1"/>
  <c r="CC30" i="1"/>
  <c r="CA31" i="1"/>
  <c r="CB31" i="1"/>
  <c r="CC31" i="1"/>
  <c r="CA32" i="1"/>
  <c r="CB32" i="1"/>
  <c r="CC32" i="1"/>
  <c r="CA33" i="1"/>
  <c r="CB33" i="1"/>
  <c r="CC33" i="1"/>
  <c r="CA34" i="1"/>
  <c r="CB34" i="1"/>
  <c r="CC34" i="1"/>
  <c r="CA35" i="1"/>
  <c r="CB35" i="1"/>
  <c r="CC35" i="1"/>
  <c r="CA36" i="1"/>
  <c r="CB36" i="1"/>
  <c r="CC36" i="1"/>
  <c r="CA37" i="1"/>
  <c r="CB37" i="1"/>
  <c r="CC37" i="1"/>
  <c r="CA38" i="1"/>
  <c r="CB38" i="1"/>
  <c r="CC38" i="1"/>
  <c r="CA39" i="1"/>
  <c r="CB39" i="1"/>
  <c r="CC39" i="1"/>
  <c r="CA40" i="1"/>
  <c r="CB40" i="1"/>
  <c r="CC40" i="1"/>
  <c r="CA41" i="1"/>
  <c r="CB41" i="1"/>
  <c r="CC41" i="1"/>
  <c r="CA42" i="1"/>
  <c r="CB42" i="1"/>
  <c r="CC42" i="1"/>
  <c r="CA43" i="1"/>
  <c r="CB43" i="1"/>
  <c r="CC43" i="1"/>
  <c r="CA44" i="1"/>
  <c r="CB44" i="1"/>
  <c r="CC44" i="1"/>
  <c r="CA45" i="1"/>
  <c r="CB45" i="1"/>
  <c r="CC45" i="1"/>
  <c r="CA46" i="1"/>
  <c r="CB46" i="1"/>
  <c r="CC46" i="1"/>
  <c r="CA47" i="1"/>
  <c r="CB47" i="1"/>
  <c r="CC47" i="1"/>
  <c r="CA48" i="1"/>
  <c r="CB48" i="1"/>
  <c r="CC48" i="1"/>
  <c r="CA49" i="1"/>
  <c r="CB49" i="1"/>
  <c r="CC49" i="1"/>
  <c r="CA50" i="1"/>
  <c r="CB50" i="1"/>
  <c r="CC50" i="1"/>
  <c r="CA51" i="1"/>
  <c r="CB51" i="1"/>
  <c r="CC51" i="1"/>
  <c r="CA52" i="1"/>
  <c r="CB52" i="1"/>
  <c r="CC52" i="1"/>
  <c r="CA53" i="1"/>
  <c r="CB53" i="1"/>
  <c r="CC53" i="1"/>
  <c r="CA54" i="1"/>
  <c r="CB54" i="1"/>
  <c r="CC54" i="1"/>
  <c r="CA55" i="1"/>
  <c r="CB55" i="1"/>
  <c r="CC55" i="1"/>
  <c r="CA56" i="1"/>
  <c r="CB56" i="1"/>
  <c r="CC56" i="1"/>
  <c r="CA57" i="1"/>
  <c r="CB57" i="1"/>
  <c r="CC57" i="1"/>
  <c r="CA58" i="1"/>
  <c r="CB58" i="1"/>
  <c r="CC58" i="1"/>
  <c r="CA59" i="1"/>
  <c r="CB59" i="1"/>
  <c r="CC59" i="1"/>
  <c r="CA60" i="1"/>
  <c r="CB60" i="1"/>
  <c r="CC60" i="1"/>
  <c r="CA61" i="1"/>
  <c r="CB61" i="1"/>
  <c r="CC61" i="1"/>
  <c r="CA62" i="1"/>
  <c r="CB62" i="1"/>
  <c r="CC62" i="1"/>
  <c r="CA63" i="1"/>
  <c r="CB63" i="1"/>
  <c r="CC63" i="1"/>
  <c r="CA64" i="1"/>
  <c r="CB64" i="1"/>
  <c r="CC64" i="1"/>
  <c r="CA65" i="1"/>
  <c r="CB65" i="1"/>
  <c r="CC65" i="1"/>
  <c r="CA66" i="1"/>
  <c r="CB66" i="1"/>
  <c r="CC66" i="1"/>
  <c r="CA67" i="1"/>
  <c r="CB67" i="1"/>
  <c r="CC67" i="1"/>
  <c r="CA68" i="1"/>
  <c r="CB68" i="1"/>
  <c r="CC68" i="1"/>
  <c r="CA69" i="1"/>
  <c r="CB69" i="1"/>
  <c r="CC69" i="1"/>
  <c r="CA70" i="1"/>
  <c r="CB70" i="1"/>
  <c r="CC70" i="1"/>
  <c r="CA71" i="1"/>
  <c r="CB71" i="1"/>
  <c r="CC71" i="1"/>
  <c r="CA72" i="1"/>
  <c r="CB72" i="1"/>
  <c r="CC72" i="1"/>
  <c r="CA73" i="1"/>
  <c r="CB73" i="1"/>
  <c r="CC73" i="1"/>
  <c r="CA74" i="1"/>
  <c r="CB74" i="1"/>
  <c r="CC74" i="1"/>
  <c r="CA75" i="1"/>
  <c r="CB75" i="1"/>
  <c r="CC75" i="1"/>
  <c r="CA76" i="1"/>
  <c r="CB76" i="1"/>
  <c r="CC76" i="1"/>
  <c r="CA77" i="1"/>
  <c r="CB77" i="1"/>
  <c r="CC77" i="1"/>
  <c r="CA78" i="1"/>
  <c r="CB78" i="1"/>
  <c r="CC78" i="1"/>
  <c r="CA79" i="1"/>
  <c r="CB79" i="1"/>
  <c r="CC79" i="1"/>
  <c r="CA80" i="1"/>
  <c r="CB80" i="1"/>
  <c r="CC80" i="1"/>
  <c r="CA81" i="1"/>
  <c r="CB81" i="1"/>
  <c r="CC81" i="1"/>
  <c r="CA82" i="1"/>
  <c r="CB82" i="1"/>
  <c r="CC82" i="1"/>
  <c r="CA83" i="1"/>
  <c r="CB83" i="1"/>
  <c r="CC83" i="1"/>
  <c r="CA84" i="1"/>
  <c r="CB84" i="1"/>
  <c r="CC84" i="1"/>
  <c r="CA85" i="1"/>
  <c r="CB85" i="1"/>
  <c r="CC85" i="1"/>
  <c r="CA86" i="1"/>
  <c r="CB86" i="1"/>
  <c r="CC86" i="1"/>
  <c r="CA87" i="1"/>
  <c r="CB87" i="1"/>
  <c r="CC87" i="1"/>
  <c r="CA88" i="1"/>
  <c r="CB88" i="1"/>
  <c r="CC88" i="1"/>
  <c r="CA89" i="1"/>
  <c r="CB89" i="1"/>
  <c r="CC89" i="1"/>
  <c r="CA90" i="1"/>
  <c r="CB90" i="1"/>
  <c r="CC90" i="1"/>
  <c r="CA91" i="1"/>
  <c r="CB91" i="1"/>
  <c r="CC91" i="1"/>
  <c r="CA92" i="1"/>
  <c r="CB92" i="1"/>
  <c r="CC92" i="1"/>
  <c r="CA93" i="1"/>
  <c r="CB93" i="1"/>
  <c r="CC93" i="1"/>
  <c r="CA94" i="1"/>
  <c r="CB94" i="1"/>
  <c r="CC94" i="1"/>
  <c r="CA95" i="1"/>
  <c r="CB95" i="1"/>
  <c r="CC95" i="1"/>
  <c r="CA96" i="1"/>
  <c r="CB96" i="1"/>
  <c r="CC96" i="1"/>
  <c r="CA97" i="1"/>
  <c r="CB97" i="1"/>
  <c r="CC97" i="1"/>
  <c r="CA98" i="1"/>
  <c r="CB98" i="1"/>
  <c r="CC98" i="1"/>
  <c r="CA99" i="1"/>
  <c r="CB99" i="1"/>
  <c r="CC99" i="1"/>
  <c r="CA100" i="1"/>
  <c r="CB100" i="1"/>
  <c r="CC100" i="1"/>
  <c r="CA101" i="1"/>
  <c r="CB101" i="1"/>
  <c r="CC101" i="1"/>
  <c r="CA102" i="1"/>
  <c r="CB102" i="1"/>
  <c r="CC102" i="1"/>
  <c r="CA103" i="1"/>
  <c r="CB103" i="1"/>
  <c r="CC103" i="1"/>
  <c r="CA104" i="1"/>
  <c r="CB104" i="1"/>
  <c r="CC104" i="1"/>
  <c r="CA105" i="1"/>
  <c r="CB105" i="1"/>
  <c r="CC105" i="1"/>
  <c r="CA106" i="1"/>
  <c r="CB106" i="1"/>
  <c r="CC106" i="1"/>
  <c r="CA107" i="1"/>
  <c r="CB107" i="1"/>
  <c r="CC107" i="1"/>
  <c r="CA108" i="1"/>
  <c r="CB108" i="1"/>
  <c r="CC108" i="1"/>
  <c r="CA109" i="1"/>
  <c r="CB109" i="1"/>
  <c r="CC109" i="1"/>
  <c r="CA110" i="1"/>
  <c r="CB110" i="1"/>
  <c r="CC110" i="1"/>
  <c r="CA111" i="1"/>
  <c r="CB111" i="1"/>
  <c r="CC111" i="1"/>
  <c r="CA112" i="1"/>
  <c r="CB112" i="1"/>
  <c r="CC112" i="1"/>
  <c r="CA113" i="1"/>
  <c r="CB113" i="1"/>
  <c r="CC113" i="1"/>
  <c r="CA114" i="1"/>
  <c r="CB114" i="1"/>
  <c r="CC114" i="1"/>
  <c r="CA115" i="1"/>
  <c r="CB115" i="1"/>
  <c r="CC115" i="1"/>
  <c r="CA116" i="1"/>
  <c r="CB116" i="1"/>
  <c r="CC116" i="1"/>
  <c r="CA117" i="1"/>
  <c r="CB117" i="1"/>
  <c r="CC117" i="1"/>
  <c r="CA118" i="1"/>
  <c r="CB118" i="1"/>
  <c r="CC118" i="1"/>
  <c r="CA119" i="1"/>
  <c r="CB119" i="1"/>
  <c r="CC119" i="1"/>
  <c r="CA120" i="1"/>
  <c r="CB120" i="1"/>
  <c r="CC120" i="1"/>
  <c r="CA121" i="1"/>
  <c r="CB121" i="1"/>
  <c r="CC121" i="1"/>
  <c r="CA122" i="1"/>
  <c r="CB122" i="1"/>
  <c r="CC122" i="1"/>
  <c r="CA123" i="1"/>
  <c r="CB123" i="1"/>
  <c r="CC123" i="1"/>
  <c r="CA124" i="1"/>
  <c r="CB124" i="1"/>
  <c r="CC124" i="1"/>
  <c r="CA125" i="1"/>
  <c r="CB125" i="1"/>
  <c r="CC125" i="1"/>
  <c r="CA126" i="1"/>
  <c r="CB126" i="1"/>
  <c r="CC126" i="1"/>
  <c r="CA127" i="1"/>
  <c r="CB127" i="1"/>
  <c r="CC127" i="1"/>
  <c r="CA128" i="1"/>
  <c r="CB128" i="1"/>
  <c r="CC128" i="1"/>
  <c r="CA129" i="1"/>
  <c r="CB129" i="1"/>
  <c r="CC129" i="1"/>
  <c r="CA130" i="1"/>
  <c r="CB130" i="1"/>
  <c r="CC130" i="1"/>
  <c r="CA131" i="1"/>
  <c r="CB131" i="1"/>
  <c r="CC131" i="1"/>
  <c r="CA132" i="1"/>
  <c r="CB132" i="1"/>
  <c r="CC132" i="1"/>
  <c r="CA6" i="1"/>
  <c r="CB6" i="1"/>
  <c r="CC6" i="1"/>
  <c r="CC196" i="1"/>
  <c r="CB196" i="1"/>
  <c r="CA196" i="1"/>
  <c r="CC189" i="1"/>
  <c r="CB189" i="1"/>
  <c r="CA189" i="1"/>
  <c r="CC141" i="1"/>
  <c r="CB141" i="1"/>
  <c r="CA141" i="1"/>
  <c r="BZ5157" i="1"/>
  <c r="BZ5158" i="1"/>
  <c r="BZ5159" i="1"/>
  <c r="CD2543" i="1"/>
  <c r="BZ1952" i="1"/>
  <c r="BZ3170" i="1"/>
  <c r="BZ2811" i="1"/>
  <c r="BZ5156" i="1"/>
  <c r="BZ5155" i="1"/>
  <c r="BZ5154" i="1"/>
  <c r="BZ5153" i="1"/>
  <c r="BZ5152" i="1"/>
  <c r="BZ5150" i="1"/>
  <c r="BZ5148" i="1"/>
  <c r="BZ5147" i="1"/>
  <c r="BZ5146" i="1"/>
  <c r="BZ5145" i="1"/>
  <c r="BZ5144" i="1"/>
  <c r="BZ5143" i="1"/>
  <c r="BZ5142" i="1"/>
  <c r="BZ5141" i="1"/>
  <c r="BZ5140" i="1"/>
  <c r="BZ5139" i="1"/>
  <c r="BZ5138" i="1"/>
  <c r="BZ5137" i="1"/>
  <c r="BZ5136" i="1"/>
  <c r="BZ5135" i="1"/>
  <c r="BZ5134" i="1"/>
  <c r="BZ5133" i="1"/>
  <c r="BZ5132" i="1"/>
  <c r="BZ5131" i="1"/>
  <c r="BZ5130" i="1"/>
  <c r="BZ5129" i="1"/>
  <c r="BZ5128" i="1"/>
  <c r="BZ5127" i="1"/>
  <c r="BZ5126" i="1"/>
  <c r="BZ5125" i="1"/>
  <c r="BZ5124" i="1"/>
  <c r="BZ5123" i="1"/>
  <c r="BZ5122" i="1"/>
  <c r="BZ5121" i="1"/>
  <c r="BZ5119" i="1"/>
  <c r="BZ5118" i="1"/>
  <c r="BZ5117" i="1"/>
  <c r="BZ5116" i="1"/>
  <c r="BZ5115" i="1"/>
  <c r="BZ5113" i="1"/>
  <c r="BZ5112" i="1"/>
  <c r="BZ5111" i="1"/>
  <c r="BZ5110" i="1"/>
  <c r="BZ5109" i="1"/>
  <c r="BZ5108" i="1"/>
  <c r="BZ5107" i="1"/>
  <c r="BZ5106" i="1"/>
  <c r="BZ5105" i="1"/>
  <c r="BZ5104" i="1"/>
  <c r="BZ5102" i="1"/>
  <c r="BZ5101" i="1"/>
  <c r="BZ5100" i="1"/>
  <c r="BZ5099" i="1"/>
  <c r="BZ5098" i="1"/>
  <c r="BZ5097" i="1"/>
  <c r="BZ5096" i="1"/>
  <c r="BZ5095" i="1"/>
  <c r="BZ5094" i="1"/>
  <c r="BZ5093" i="1"/>
  <c r="BZ5092" i="1"/>
  <c r="BZ5091" i="1"/>
  <c r="BZ5090" i="1"/>
  <c r="BZ5089" i="1"/>
  <c r="BZ5088" i="1"/>
  <c r="BZ5087" i="1"/>
  <c r="BZ5086" i="1"/>
  <c r="BZ5085" i="1"/>
  <c r="BZ5084" i="1"/>
  <c r="BZ5083" i="1"/>
  <c r="BZ5082" i="1"/>
  <c r="BZ5081" i="1"/>
  <c r="BZ5080" i="1"/>
  <c r="BZ5079" i="1"/>
  <c r="BZ5078" i="1"/>
  <c r="BZ5077" i="1"/>
  <c r="BZ5076" i="1"/>
  <c r="BZ5075" i="1"/>
  <c r="BZ5074" i="1"/>
  <c r="BZ5073" i="1"/>
  <c r="BZ5072" i="1"/>
  <c r="BZ5071" i="1"/>
  <c r="BZ5070" i="1"/>
  <c r="BZ5069" i="1"/>
  <c r="BZ5068" i="1"/>
  <c r="BZ5067" i="1"/>
  <c r="BZ5066" i="1"/>
  <c r="BZ5065" i="1"/>
  <c r="BZ5064" i="1"/>
  <c r="BZ5063" i="1"/>
  <c r="BZ5062" i="1"/>
  <c r="BZ5061" i="1"/>
  <c r="BZ5060" i="1"/>
  <c r="BZ5059" i="1"/>
  <c r="BZ5058" i="1"/>
  <c r="BZ5057" i="1"/>
  <c r="BZ5056" i="1"/>
  <c r="BZ5055" i="1"/>
  <c r="BZ5054" i="1"/>
  <c r="BZ5053" i="1"/>
  <c r="BZ5052" i="1"/>
  <c r="BZ5051" i="1"/>
  <c r="BZ5050" i="1"/>
  <c r="BZ5049" i="1"/>
  <c r="BZ5048" i="1"/>
  <c r="BZ5047" i="1"/>
  <c r="BZ5046" i="1"/>
  <c r="BZ5045" i="1"/>
  <c r="BZ5044" i="1"/>
  <c r="BZ5043" i="1"/>
  <c r="BZ5042" i="1"/>
  <c r="BZ5041" i="1"/>
  <c r="BZ5040" i="1"/>
  <c r="BZ5039" i="1"/>
  <c r="BZ5038" i="1"/>
  <c r="BZ5037" i="1"/>
  <c r="BZ5036" i="1"/>
  <c r="BZ5035" i="1"/>
  <c r="BZ5034" i="1"/>
  <c r="BZ5033" i="1"/>
  <c r="BZ5032" i="1"/>
  <c r="BZ5031" i="1"/>
  <c r="BZ5030" i="1"/>
  <c r="BZ5029" i="1"/>
  <c r="BZ5028" i="1"/>
  <c r="BZ5027" i="1"/>
  <c r="BZ5026" i="1"/>
  <c r="BZ5025" i="1"/>
  <c r="BZ5024" i="1"/>
  <c r="BZ5023" i="1"/>
  <c r="BZ5022" i="1"/>
  <c r="BZ5021" i="1"/>
  <c r="BZ5020" i="1"/>
  <c r="BZ5019" i="1"/>
  <c r="BZ5017" i="1"/>
  <c r="BZ5016" i="1"/>
  <c r="BZ5015" i="1"/>
  <c r="BZ5014" i="1"/>
  <c r="BZ5013" i="1"/>
  <c r="BZ5012" i="1"/>
  <c r="BZ5011" i="1"/>
  <c r="BZ5010" i="1"/>
  <c r="BZ5009" i="1"/>
  <c r="BZ5008" i="1"/>
  <c r="BZ5007" i="1"/>
  <c r="BZ5006" i="1"/>
  <c r="BZ5005" i="1"/>
  <c r="BZ5004" i="1"/>
  <c r="BZ5003" i="1"/>
  <c r="BZ5002" i="1"/>
  <c r="BZ5001" i="1"/>
  <c r="BZ5000" i="1"/>
  <c r="BZ4999" i="1"/>
  <c r="BZ4998" i="1"/>
  <c r="BZ4997" i="1"/>
  <c r="BZ4996" i="1"/>
  <c r="BZ4995" i="1"/>
  <c r="BZ4994" i="1"/>
  <c r="BZ4993" i="1"/>
  <c r="BZ4992" i="1"/>
  <c r="BZ4991" i="1"/>
  <c r="BZ4990" i="1"/>
  <c r="BZ4989" i="1"/>
  <c r="BZ4988" i="1"/>
  <c r="BZ4987" i="1"/>
  <c r="BZ4986" i="1"/>
  <c r="BZ4985" i="1"/>
  <c r="BZ4984" i="1"/>
  <c r="BZ4983" i="1"/>
  <c r="BZ4982" i="1"/>
  <c r="BZ4981" i="1"/>
  <c r="BZ4980" i="1"/>
  <c r="BZ4979" i="1"/>
  <c r="BZ4978" i="1"/>
  <c r="BZ4977" i="1"/>
  <c r="BZ4976" i="1"/>
  <c r="BZ4975" i="1"/>
  <c r="BZ4974" i="1"/>
  <c r="BZ4972" i="1"/>
  <c r="BZ4969" i="1"/>
  <c r="BZ4967" i="1"/>
  <c r="BZ4966" i="1"/>
  <c r="BZ4964" i="1"/>
  <c r="BZ4963" i="1"/>
  <c r="BZ4962" i="1"/>
  <c r="BZ4961" i="1"/>
  <c r="BZ4960" i="1"/>
  <c r="BZ4959" i="1"/>
  <c r="BZ4958" i="1"/>
  <c r="BZ4957" i="1"/>
  <c r="BZ4956" i="1"/>
  <c r="BZ4955" i="1"/>
  <c r="BZ4954" i="1"/>
  <c r="BZ4953" i="1"/>
  <c r="BZ4952" i="1"/>
  <c r="BZ4951" i="1"/>
  <c r="BZ4950" i="1"/>
  <c r="BZ4949" i="1"/>
  <c r="BZ4948" i="1"/>
  <c r="BZ4947" i="1"/>
  <c r="BZ4944" i="1"/>
  <c r="BZ4943" i="1"/>
  <c r="BZ4942" i="1"/>
  <c r="BZ4941" i="1"/>
  <c r="BZ4939" i="1"/>
  <c r="BZ4938" i="1"/>
  <c r="BZ4937" i="1"/>
  <c r="BZ4936" i="1"/>
  <c r="BZ4935" i="1"/>
  <c r="BZ4934" i="1"/>
  <c r="BZ4933" i="1"/>
  <c r="BZ4932" i="1"/>
  <c r="BZ4931" i="1"/>
  <c r="BZ4930" i="1"/>
  <c r="BZ4929" i="1"/>
  <c r="BZ4928" i="1"/>
  <c r="BZ4927" i="1"/>
  <c r="BZ4926" i="1"/>
  <c r="BZ4925" i="1"/>
  <c r="BZ4924" i="1"/>
  <c r="BZ4923" i="1"/>
  <c r="BZ4922" i="1"/>
  <c r="BZ4921" i="1"/>
  <c r="BZ4920" i="1"/>
  <c r="BZ4919" i="1"/>
  <c r="BZ4918" i="1"/>
  <c r="BZ4917" i="1"/>
  <c r="BZ4916" i="1"/>
  <c r="BZ4915" i="1"/>
  <c r="BZ4914" i="1"/>
  <c r="BZ4913" i="1"/>
  <c r="BZ4912" i="1"/>
  <c r="BZ4911" i="1"/>
  <c r="BZ4910" i="1"/>
  <c r="BZ4909" i="1"/>
  <c r="BZ4908" i="1"/>
  <c r="BZ4907" i="1"/>
  <c r="BZ4905" i="1"/>
  <c r="BZ4904" i="1"/>
  <c r="BZ4903" i="1"/>
  <c r="BZ4902" i="1"/>
  <c r="BZ4901" i="1"/>
  <c r="BZ4900" i="1"/>
  <c r="BZ4899" i="1"/>
  <c r="BZ4898" i="1"/>
  <c r="BZ4897" i="1"/>
  <c r="BZ4896" i="1"/>
  <c r="BZ4895" i="1"/>
  <c r="BZ4894" i="1"/>
  <c r="BZ4893" i="1"/>
  <c r="BZ4892" i="1"/>
  <c r="BZ4891" i="1"/>
  <c r="BZ4890" i="1"/>
  <c r="BZ4889" i="1"/>
  <c r="BZ4888" i="1"/>
  <c r="BZ4887" i="1"/>
  <c r="BZ4886" i="1"/>
  <c r="BZ4885" i="1"/>
  <c r="BZ4884" i="1"/>
  <c r="BZ4883" i="1"/>
  <c r="BZ4882" i="1"/>
  <c r="BZ4881" i="1"/>
  <c r="BZ4880" i="1"/>
  <c r="BZ4879" i="1"/>
  <c r="BZ4878" i="1"/>
  <c r="BZ4877" i="1"/>
  <c r="BZ4876" i="1"/>
  <c r="BZ4875" i="1"/>
  <c r="BZ4874" i="1"/>
  <c r="BZ4873" i="1"/>
  <c r="BZ4872" i="1"/>
  <c r="BZ4871" i="1"/>
  <c r="BZ4870" i="1"/>
  <c r="BZ4869" i="1"/>
  <c r="BZ4868" i="1"/>
  <c r="BZ4867" i="1"/>
  <c r="BZ4866" i="1"/>
  <c r="BZ4865" i="1"/>
  <c r="BZ4864" i="1"/>
  <c r="BZ4863" i="1"/>
  <c r="BZ4862" i="1"/>
  <c r="BZ4861" i="1"/>
  <c r="BZ4860" i="1"/>
  <c r="BZ4859" i="1"/>
  <c r="BZ4858" i="1"/>
  <c r="BZ4857" i="1"/>
  <c r="BZ4856" i="1"/>
  <c r="BZ4855" i="1"/>
  <c r="BZ4854" i="1"/>
  <c r="BZ4853" i="1"/>
  <c r="BZ4852" i="1"/>
  <c r="BZ4851" i="1"/>
  <c r="BZ4850" i="1"/>
  <c r="BZ4849" i="1"/>
  <c r="BZ4848" i="1"/>
  <c r="BZ4847" i="1"/>
  <c r="BZ4846" i="1"/>
  <c r="BZ4845" i="1"/>
  <c r="BZ4844" i="1"/>
  <c r="BZ4843" i="1"/>
  <c r="BZ4842" i="1"/>
  <c r="BZ4841" i="1"/>
  <c r="BZ4840" i="1"/>
  <c r="BZ4839" i="1"/>
  <c r="BZ4838" i="1"/>
  <c r="BZ4837" i="1"/>
  <c r="BZ4836" i="1"/>
  <c r="BZ4835" i="1"/>
  <c r="BZ4834" i="1"/>
  <c r="BZ4833" i="1"/>
  <c r="BZ4832" i="1"/>
  <c r="BZ4831" i="1"/>
  <c r="BZ4830" i="1"/>
  <c r="BZ4829" i="1"/>
  <c r="BZ4827" i="1"/>
  <c r="BZ4826" i="1"/>
  <c r="BZ4825" i="1"/>
  <c r="BZ4824" i="1"/>
  <c r="BZ4823" i="1"/>
  <c r="BZ4822" i="1"/>
  <c r="BZ4821" i="1"/>
  <c r="BZ4820" i="1"/>
  <c r="BZ4819" i="1"/>
  <c r="BZ4818" i="1"/>
  <c r="BZ4816" i="1"/>
  <c r="BZ4815" i="1"/>
  <c r="BZ4814" i="1"/>
  <c r="BZ4813" i="1"/>
  <c r="BZ4812" i="1"/>
  <c r="BZ4811" i="1"/>
  <c r="BZ4810" i="1"/>
  <c r="BZ4809" i="1"/>
  <c r="BZ4808" i="1"/>
  <c r="BZ4807" i="1"/>
  <c r="BZ4806" i="1"/>
  <c r="BZ4805" i="1"/>
  <c r="BZ4804" i="1"/>
  <c r="BZ4803" i="1"/>
  <c r="BZ4802" i="1"/>
  <c r="BZ4801" i="1"/>
  <c r="BZ4799" i="1"/>
  <c r="BZ4798" i="1"/>
  <c r="BZ4797" i="1"/>
  <c r="BZ4796" i="1"/>
  <c r="BZ4795" i="1"/>
  <c r="BZ4794" i="1"/>
  <c r="BZ4793" i="1"/>
  <c r="BZ4792" i="1"/>
  <c r="BZ4791" i="1"/>
  <c r="BZ4790" i="1"/>
  <c r="BZ4789" i="1"/>
  <c r="BZ4788" i="1"/>
  <c r="BZ4787" i="1"/>
  <c r="BZ4786" i="1"/>
  <c r="BZ4785" i="1"/>
  <c r="BZ4784" i="1"/>
  <c r="BZ4783" i="1"/>
  <c r="BZ4782" i="1"/>
  <c r="BZ4781" i="1"/>
  <c r="BZ4780" i="1"/>
  <c r="BZ4779" i="1"/>
  <c r="BZ4778" i="1"/>
  <c r="BZ4777" i="1"/>
  <c r="BZ4776" i="1"/>
  <c r="BZ4775" i="1"/>
  <c r="BZ4774" i="1"/>
  <c r="BZ4773" i="1"/>
  <c r="BZ4772" i="1"/>
  <c r="BZ4771" i="1"/>
  <c r="BZ4770" i="1"/>
  <c r="BZ4769" i="1"/>
  <c r="BZ4768" i="1"/>
  <c r="BZ4767" i="1"/>
  <c r="BZ4766" i="1"/>
  <c r="BZ4765" i="1"/>
  <c r="BZ4764" i="1"/>
  <c r="BZ4763" i="1"/>
  <c r="BZ4762" i="1"/>
  <c r="BZ4761" i="1"/>
  <c r="BZ4760" i="1"/>
  <c r="BZ4759" i="1"/>
  <c r="BZ4758" i="1"/>
  <c r="BZ4757" i="1"/>
  <c r="BZ4756" i="1"/>
  <c r="BZ4755" i="1"/>
  <c r="BZ4754" i="1"/>
  <c r="BZ4753" i="1"/>
  <c r="BZ4752" i="1"/>
  <c r="BZ4751" i="1"/>
  <c r="BZ4750" i="1"/>
  <c r="BZ4749" i="1"/>
  <c r="BZ4748" i="1"/>
  <c r="BZ4747" i="1"/>
  <c r="BZ4746" i="1"/>
  <c r="BZ4745" i="1"/>
  <c r="BZ4744" i="1"/>
  <c r="BZ4743" i="1"/>
  <c r="BZ4742" i="1"/>
  <c r="BZ4741" i="1"/>
  <c r="BZ4740" i="1"/>
  <c r="BZ4739" i="1"/>
  <c r="BZ4738" i="1"/>
  <c r="BZ4737" i="1"/>
  <c r="BZ4736" i="1"/>
  <c r="BZ4735" i="1"/>
  <c r="BZ4734" i="1"/>
  <c r="BZ4733" i="1"/>
  <c r="BZ4732" i="1"/>
  <c r="BZ4731" i="1"/>
  <c r="BZ4730" i="1"/>
  <c r="BZ4729" i="1"/>
  <c r="BZ4728" i="1"/>
  <c r="BZ4727" i="1"/>
  <c r="BZ4726" i="1"/>
  <c r="BZ4725" i="1"/>
  <c r="BZ4724" i="1"/>
  <c r="BZ4723" i="1"/>
  <c r="BZ4722" i="1"/>
  <c r="BZ4720" i="1"/>
  <c r="BZ4718" i="1"/>
  <c r="BZ4717" i="1"/>
  <c r="BZ4716" i="1"/>
  <c r="BZ4715" i="1"/>
  <c r="BZ4714" i="1"/>
  <c r="BZ4713" i="1"/>
  <c r="BZ4712" i="1"/>
  <c r="BZ4711" i="1"/>
  <c r="BZ4710" i="1"/>
  <c r="BZ4709" i="1"/>
  <c r="BZ4708" i="1"/>
  <c r="BZ4707" i="1"/>
  <c r="BZ4706" i="1"/>
  <c r="BZ4705" i="1"/>
  <c r="BZ4704" i="1"/>
  <c r="BZ4703" i="1"/>
  <c r="BZ4702" i="1"/>
  <c r="BZ4701" i="1"/>
  <c r="BZ4700" i="1"/>
  <c r="BZ4699" i="1"/>
  <c r="BZ4698" i="1"/>
  <c r="BZ4697" i="1"/>
  <c r="BZ4696" i="1"/>
  <c r="BZ4695" i="1"/>
  <c r="BZ4694" i="1"/>
  <c r="BZ4693" i="1"/>
  <c r="BZ4692" i="1"/>
  <c r="BZ4691" i="1"/>
  <c r="BZ4690" i="1"/>
  <c r="BZ4689" i="1"/>
  <c r="BZ4688" i="1"/>
  <c r="BZ4687" i="1"/>
  <c r="BZ4686" i="1"/>
  <c r="BZ4685" i="1"/>
  <c r="BZ4684" i="1"/>
  <c r="BZ4683" i="1"/>
  <c r="BZ4682" i="1"/>
  <c r="BZ4681" i="1"/>
  <c r="BZ4680" i="1"/>
  <c r="BZ4679" i="1"/>
  <c r="BZ4678" i="1"/>
  <c r="BZ4677" i="1"/>
  <c r="BZ4675" i="1"/>
  <c r="BZ4674" i="1"/>
  <c r="BZ4673" i="1"/>
  <c r="BZ4672" i="1"/>
  <c r="BZ4671" i="1"/>
  <c r="BZ4670" i="1"/>
  <c r="BZ4669" i="1"/>
  <c r="BZ4667" i="1"/>
  <c r="BZ4666" i="1"/>
  <c r="BZ4665" i="1"/>
  <c r="BZ4664" i="1"/>
  <c r="BZ4663" i="1"/>
  <c r="BZ4662" i="1"/>
  <c r="BZ4660" i="1"/>
  <c r="BZ4659" i="1"/>
  <c r="BZ4658" i="1"/>
  <c r="BZ4657" i="1"/>
  <c r="BZ4656" i="1"/>
  <c r="BZ4655" i="1"/>
  <c r="BZ4654" i="1"/>
  <c r="BZ4653" i="1"/>
  <c r="BZ4652" i="1"/>
  <c r="BZ4651" i="1"/>
  <c r="BZ4650" i="1"/>
  <c r="BZ4649" i="1"/>
  <c r="BZ4648" i="1"/>
  <c r="BZ4647" i="1"/>
  <c r="BZ4646" i="1"/>
  <c r="BZ4645" i="1"/>
  <c r="BZ4644" i="1"/>
  <c r="BZ4643" i="1"/>
  <c r="BZ4642" i="1"/>
  <c r="BZ4641" i="1"/>
  <c r="BZ4640" i="1"/>
  <c r="BZ4639" i="1"/>
  <c r="BZ4638" i="1"/>
  <c r="BZ4637" i="1"/>
  <c r="BZ4636" i="1"/>
  <c r="BZ4635" i="1"/>
  <c r="BZ4634" i="1"/>
  <c r="BZ4633" i="1"/>
  <c r="BZ4632" i="1"/>
  <c r="BZ4631" i="1"/>
  <c r="BZ4630" i="1"/>
  <c r="BZ4629" i="1"/>
  <c r="BZ4628" i="1"/>
  <c r="BZ4627" i="1"/>
  <c r="BZ4626" i="1"/>
  <c r="BZ4625" i="1"/>
  <c r="BZ4624" i="1"/>
  <c r="BZ4623" i="1"/>
  <c r="BZ4622" i="1"/>
  <c r="BZ4621" i="1"/>
  <c r="BZ4620" i="1"/>
  <c r="BZ4619" i="1"/>
  <c r="BZ4618" i="1"/>
  <c r="BZ4617" i="1"/>
  <c r="BZ4616" i="1"/>
  <c r="BZ4615" i="1"/>
  <c r="BZ4614" i="1"/>
  <c r="BZ4613" i="1"/>
  <c r="BZ4612" i="1"/>
  <c r="BZ4611" i="1"/>
  <c r="BZ4610" i="1"/>
  <c r="BZ4609" i="1"/>
  <c r="BZ4608" i="1"/>
  <c r="BZ4607" i="1"/>
  <c r="BZ4606" i="1"/>
  <c r="BZ4605" i="1"/>
  <c r="BZ4604" i="1"/>
  <c r="BZ4602" i="1"/>
  <c r="BZ4601" i="1"/>
  <c r="BZ4600" i="1"/>
  <c r="BZ4599" i="1"/>
  <c r="BZ4598" i="1"/>
  <c r="BZ4597" i="1"/>
  <c r="BZ4596" i="1"/>
  <c r="BZ4594" i="1"/>
  <c r="BZ4593" i="1"/>
  <c r="BZ4592" i="1"/>
  <c r="BZ4591" i="1"/>
  <c r="BZ4590" i="1"/>
  <c r="BZ4589" i="1"/>
  <c r="BZ4588" i="1"/>
  <c r="BZ4587" i="1"/>
  <c r="BZ4586" i="1"/>
  <c r="BZ4585" i="1"/>
  <c r="BZ4584" i="1"/>
  <c r="BZ4583" i="1"/>
  <c r="BZ4582" i="1"/>
  <c r="BZ4581" i="1"/>
  <c r="BZ4580" i="1"/>
  <c r="BZ4579" i="1"/>
  <c r="BZ4578" i="1"/>
  <c r="BZ4577" i="1"/>
  <c r="BZ4576" i="1"/>
  <c r="BZ4575" i="1"/>
  <c r="BZ4574" i="1"/>
  <c r="BZ4573" i="1"/>
  <c r="BZ4572" i="1"/>
  <c r="BZ4571" i="1"/>
  <c r="BZ4570" i="1"/>
  <c r="BZ4569" i="1"/>
  <c r="BZ4568" i="1"/>
  <c r="BZ4567" i="1"/>
  <c r="BZ4566" i="1"/>
  <c r="BZ4562" i="1"/>
  <c r="BZ4561" i="1"/>
  <c r="BZ4560" i="1"/>
  <c r="BZ4559" i="1"/>
  <c r="BZ4558" i="1"/>
  <c r="BZ4556" i="1"/>
  <c r="BZ4555" i="1"/>
  <c r="BZ4553" i="1"/>
  <c r="BZ4552" i="1"/>
  <c r="BZ4551" i="1"/>
  <c r="BZ4550" i="1"/>
  <c r="BZ4549" i="1"/>
  <c r="BZ4548" i="1"/>
  <c r="BZ4547" i="1"/>
  <c r="BZ4546" i="1"/>
  <c r="BZ4545" i="1"/>
  <c r="BZ4544" i="1"/>
  <c r="BZ4543" i="1"/>
  <c r="BZ4542" i="1"/>
  <c r="BZ4541" i="1"/>
  <c r="BZ4540" i="1"/>
  <c r="BZ4539" i="1"/>
  <c r="BZ4538" i="1"/>
  <c r="BZ4537" i="1"/>
  <c r="BZ4536" i="1"/>
  <c r="BZ4535" i="1"/>
  <c r="BZ4534" i="1"/>
  <c r="BZ4156" i="1"/>
  <c r="BZ4157" i="1"/>
  <c r="BZ4158" i="1"/>
  <c r="BZ4159" i="1"/>
  <c r="BZ4160" i="1"/>
  <c r="BZ4161" i="1"/>
  <c r="BZ4162" i="1"/>
  <c r="BZ4163" i="1"/>
  <c r="BZ4164" i="1"/>
  <c r="BZ4165" i="1"/>
  <c r="BZ4166" i="1"/>
  <c r="BZ4167" i="1"/>
  <c r="BZ4168" i="1"/>
  <c r="BZ4169" i="1"/>
  <c r="BZ4170" i="1"/>
  <c r="BZ4171" i="1"/>
  <c r="BZ4172" i="1"/>
  <c r="BZ4173" i="1"/>
  <c r="BZ4174" i="1"/>
  <c r="BZ4175" i="1"/>
  <c r="BZ4176" i="1"/>
  <c r="BZ4177" i="1"/>
  <c r="BZ4178" i="1"/>
  <c r="BZ4179" i="1"/>
  <c r="BZ4180" i="1"/>
  <c r="BZ4181" i="1"/>
  <c r="BZ4182" i="1"/>
  <c r="BZ4183" i="1"/>
  <c r="BZ4184" i="1"/>
  <c r="BZ4185" i="1"/>
  <c r="BZ4186" i="1"/>
  <c r="BZ4187" i="1"/>
  <c r="BZ4188" i="1"/>
  <c r="BZ4189" i="1"/>
  <c r="BZ4190" i="1"/>
  <c r="BZ4191" i="1"/>
  <c r="BZ4192" i="1"/>
  <c r="BZ4193" i="1"/>
  <c r="BZ4194" i="1"/>
  <c r="BZ4195" i="1"/>
  <c r="BZ4196" i="1"/>
  <c r="BZ4197" i="1"/>
  <c r="BZ4198" i="1"/>
  <c r="BZ4199" i="1"/>
  <c r="BZ4200" i="1"/>
  <c r="BZ4201" i="1"/>
  <c r="BZ4202" i="1"/>
  <c r="BZ4203" i="1"/>
  <c r="BZ4204" i="1"/>
  <c r="BZ4205" i="1"/>
  <c r="BZ4206" i="1"/>
  <c r="BZ4207" i="1"/>
  <c r="BZ4208" i="1"/>
  <c r="BZ4209" i="1"/>
  <c r="BZ4210" i="1"/>
  <c r="BZ4211" i="1"/>
  <c r="BZ4212" i="1"/>
  <c r="BZ4213" i="1"/>
  <c r="BZ4214" i="1"/>
  <c r="BZ4215" i="1"/>
  <c r="BZ4216" i="1"/>
  <c r="BZ4217" i="1"/>
  <c r="BZ4218" i="1"/>
  <c r="BZ4219" i="1"/>
  <c r="BZ4220" i="1"/>
  <c r="BZ4221" i="1"/>
  <c r="BZ4222" i="1"/>
  <c r="BZ4223" i="1"/>
  <c r="BZ4224" i="1"/>
  <c r="BZ4225" i="1"/>
  <c r="BZ4226" i="1"/>
  <c r="BZ4227" i="1"/>
  <c r="BZ4228" i="1"/>
  <c r="BZ4229" i="1"/>
  <c r="BZ4230" i="1"/>
  <c r="BZ4231" i="1"/>
  <c r="BZ4232" i="1"/>
  <c r="BZ4233" i="1"/>
  <c r="BZ4234" i="1"/>
  <c r="BZ4235" i="1"/>
  <c r="BZ4236" i="1"/>
  <c r="BZ4237" i="1"/>
  <c r="BZ4238" i="1"/>
  <c r="BZ4239" i="1"/>
  <c r="BZ4240" i="1"/>
  <c r="BZ4241" i="1"/>
  <c r="BZ4242" i="1"/>
  <c r="BZ4243" i="1"/>
  <c r="BZ4244" i="1"/>
  <c r="BZ4245" i="1"/>
  <c r="BZ4246" i="1"/>
  <c r="BZ4247" i="1"/>
  <c r="BZ4248" i="1"/>
  <c r="BZ4249" i="1"/>
  <c r="BZ4250" i="1"/>
  <c r="BZ4251" i="1"/>
  <c r="BZ4252" i="1"/>
  <c r="BZ4253" i="1"/>
  <c r="BZ4254" i="1"/>
  <c r="BZ4255" i="1"/>
  <c r="BZ4256" i="1"/>
  <c r="BZ4257" i="1"/>
  <c r="BZ4258" i="1"/>
  <c r="BZ4259" i="1"/>
  <c r="BZ4260" i="1"/>
  <c r="BZ4261" i="1"/>
  <c r="BZ4262" i="1"/>
  <c r="BZ4263" i="1"/>
  <c r="BZ4264" i="1"/>
  <c r="BZ4265" i="1"/>
  <c r="BZ4266" i="1"/>
  <c r="BZ4267" i="1"/>
  <c r="BZ4268" i="1"/>
  <c r="BZ4269" i="1"/>
  <c r="BZ4270" i="1"/>
  <c r="BZ4271" i="1"/>
  <c r="BZ4272" i="1"/>
  <c r="BZ4273" i="1"/>
  <c r="BZ4274" i="1"/>
  <c r="BZ4275" i="1"/>
  <c r="BZ4276" i="1"/>
  <c r="BZ4277" i="1"/>
  <c r="BZ4278" i="1"/>
  <c r="BZ4279" i="1"/>
  <c r="BZ4280" i="1"/>
  <c r="BZ4281" i="1"/>
  <c r="BZ4282" i="1"/>
  <c r="BZ4283" i="1"/>
  <c r="BZ4284" i="1"/>
  <c r="BZ4285" i="1"/>
  <c r="BZ4286" i="1"/>
  <c r="BZ4287" i="1"/>
  <c r="BZ4288" i="1"/>
  <c r="BZ4289" i="1"/>
  <c r="BZ4290" i="1"/>
  <c r="BZ4291" i="1"/>
  <c r="BZ4292" i="1"/>
  <c r="BZ4293" i="1"/>
  <c r="BZ4294" i="1"/>
  <c r="BZ4295" i="1"/>
  <c r="BZ4296" i="1"/>
  <c r="BZ4297" i="1"/>
  <c r="BZ4298" i="1"/>
  <c r="BZ4299" i="1"/>
  <c r="BZ4300" i="1"/>
  <c r="BZ4301" i="1"/>
  <c r="BZ4302" i="1"/>
  <c r="BZ4303" i="1"/>
  <c r="BZ4304" i="1"/>
  <c r="BZ4305" i="1"/>
  <c r="BZ4306" i="1"/>
  <c r="BZ4307" i="1"/>
  <c r="BZ4308" i="1"/>
  <c r="BZ4309" i="1"/>
  <c r="BZ4310" i="1"/>
  <c r="BZ4311" i="1"/>
  <c r="BZ4312" i="1"/>
  <c r="BZ4313" i="1"/>
  <c r="BZ4314" i="1"/>
  <c r="BZ4315" i="1"/>
  <c r="BZ4316" i="1"/>
  <c r="BZ4317" i="1"/>
  <c r="BZ4318" i="1"/>
  <c r="BZ4319" i="1"/>
  <c r="BZ4320" i="1"/>
  <c r="BZ4321" i="1"/>
  <c r="BZ4322" i="1"/>
  <c r="BZ4323" i="1"/>
  <c r="BZ4324" i="1"/>
  <c r="BZ4325" i="1"/>
  <c r="BZ4326" i="1"/>
  <c r="BZ4327" i="1"/>
  <c r="BZ4328" i="1"/>
  <c r="BZ4329" i="1"/>
  <c r="BZ4330" i="1"/>
  <c r="BZ4331" i="1"/>
  <c r="BZ4332" i="1"/>
  <c r="BZ4333" i="1"/>
  <c r="BZ4334" i="1"/>
  <c r="BZ4335" i="1"/>
  <c r="BZ4336" i="1"/>
  <c r="BZ4337" i="1"/>
  <c r="BZ4338" i="1"/>
  <c r="BZ4339" i="1"/>
  <c r="BZ4340" i="1"/>
  <c r="BZ4341" i="1"/>
  <c r="BZ4342" i="1"/>
  <c r="BZ4343" i="1"/>
  <c r="BZ4344" i="1"/>
  <c r="BZ4345" i="1"/>
  <c r="BZ4346" i="1"/>
  <c r="BZ4347" i="1"/>
  <c r="BZ4348" i="1"/>
  <c r="BZ4349" i="1"/>
  <c r="BZ4350" i="1"/>
  <c r="BZ4351" i="1"/>
  <c r="BZ4352" i="1"/>
  <c r="BZ4353" i="1"/>
  <c r="BZ4354" i="1"/>
  <c r="BZ4355" i="1"/>
  <c r="BZ4356" i="1"/>
  <c r="BZ4357" i="1"/>
  <c r="BZ4358" i="1"/>
  <c r="BZ4359" i="1"/>
  <c r="BZ4360" i="1"/>
  <c r="BZ4361" i="1"/>
  <c r="BZ4362" i="1"/>
  <c r="BZ4363" i="1"/>
  <c r="BZ4364" i="1"/>
  <c r="BZ4365" i="1"/>
  <c r="BZ4366" i="1"/>
  <c r="BZ4367" i="1"/>
  <c r="BZ4368" i="1"/>
  <c r="BZ4369" i="1"/>
  <c r="BZ4370" i="1"/>
  <c r="BZ4371" i="1"/>
  <c r="BZ4372" i="1"/>
  <c r="BZ4373" i="1"/>
  <c r="BZ4374" i="1"/>
  <c r="BZ4375" i="1"/>
  <c r="BZ4376" i="1"/>
  <c r="BZ4377" i="1"/>
  <c r="BZ4378" i="1"/>
  <c r="BZ4379" i="1"/>
  <c r="BZ4380" i="1"/>
  <c r="BZ4381" i="1"/>
  <c r="BZ4382" i="1"/>
  <c r="BZ4383" i="1"/>
  <c r="BZ4384" i="1"/>
  <c r="BZ4385" i="1"/>
  <c r="BZ4386" i="1"/>
  <c r="BZ4387" i="1"/>
  <c r="BZ4388" i="1"/>
  <c r="BZ4389" i="1"/>
  <c r="BZ4390" i="1"/>
  <c r="BZ4391" i="1"/>
  <c r="BZ4392" i="1"/>
  <c r="BZ4393" i="1"/>
  <c r="BZ4394" i="1"/>
  <c r="BZ4395" i="1"/>
  <c r="BZ4396" i="1"/>
  <c r="BZ4397" i="1"/>
  <c r="BZ4398" i="1"/>
  <c r="BZ4399" i="1"/>
  <c r="BZ4400" i="1"/>
  <c r="BZ4401" i="1"/>
  <c r="BZ4402" i="1"/>
  <c r="BZ4403" i="1"/>
  <c r="BZ4404" i="1"/>
  <c r="BZ4405" i="1"/>
  <c r="BZ4406" i="1"/>
  <c r="BZ4407" i="1"/>
  <c r="BZ4408" i="1"/>
  <c r="BZ4409" i="1"/>
  <c r="BZ4410" i="1"/>
  <c r="BZ4411" i="1"/>
  <c r="BZ4412" i="1"/>
  <c r="BZ4413" i="1"/>
  <c r="BZ4414" i="1"/>
  <c r="BZ4415" i="1"/>
  <c r="BZ4416" i="1"/>
  <c r="BZ4417" i="1"/>
  <c r="BZ4418" i="1"/>
  <c r="BZ4419" i="1"/>
  <c r="BZ4420" i="1"/>
  <c r="BZ4421" i="1"/>
  <c r="BZ4422" i="1"/>
  <c r="BZ4423" i="1"/>
  <c r="BZ4424" i="1"/>
  <c r="BZ4425" i="1"/>
  <c r="BZ4426" i="1"/>
  <c r="BZ4427" i="1"/>
  <c r="BZ4428" i="1"/>
  <c r="BZ4429" i="1"/>
  <c r="BZ4430" i="1"/>
  <c r="BZ4431" i="1"/>
  <c r="BZ4432" i="1"/>
  <c r="BZ4433" i="1"/>
  <c r="BZ4434" i="1"/>
  <c r="BZ4435" i="1"/>
  <c r="BZ4436" i="1"/>
  <c r="BZ4437" i="1"/>
  <c r="BZ4438" i="1"/>
  <c r="BZ4439" i="1"/>
  <c r="BZ4440" i="1"/>
  <c r="BZ4441" i="1"/>
  <c r="BZ4442" i="1"/>
  <c r="BZ4443" i="1"/>
  <c r="BZ4444" i="1"/>
  <c r="BZ4445" i="1"/>
  <c r="BZ4446" i="1"/>
  <c r="BZ4447" i="1"/>
  <c r="BZ4448" i="1"/>
  <c r="BZ4449" i="1"/>
  <c r="BZ4450" i="1"/>
  <c r="BZ4451" i="1"/>
  <c r="BZ4452" i="1"/>
  <c r="BZ4453" i="1"/>
  <c r="BZ4454" i="1"/>
  <c r="BZ4455" i="1"/>
  <c r="BZ4456" i="1"/>
  <c r="BZ4457" i="1"/>
  <c r="BZ4458" i="1"/>
  <c r="BZ4459" i="1"/>
  <c r="BZ4460" i="1"/>
  <c r="BZ4461" i="1"/>
  <c r="BZ4462" i="1"/>
  <c r="BZ4463" i="1"/>
  <c r="BZ4464" i="1"/>
  <c r="BZ4465" i="1"/>
  <c r="BZ4466" i="1"/>
  <c r="BZ4467" i="1"/>
  <c r="BZ4468" i="1"/>
  <c r="BZ4469" i="1"/>
  <c r="BZ4470" i="1"/>
  <c r="BZ4471" i="1"/>
  <c r="BZ4472" i="1"/>
  <c r="BZ4473" i="1"/>
  <c r="BZ4474" i="1"/>
  <c r="BZ4475" i="1"/>
  <c r="BZ4476" i="1"/>
  <c r="BZ4477" i="1"/>
  <c r="BZ4478" i="1"/>
  <c r="BZ4479" i="1"/>
  <c r="BZ4480" i="1"/>
  <c r="BZ4481" i="1"/>
  <c r="BZ4482" i="1"/>
  <c r="BZ4483" i="1"/>
  <c r="BZ4484" i="1"/>
  <c r="BZ4485" i="1"/>
  <c r="BZ4486" i="1"/>
  <c r="BZ4487" i="1"/>
  <c r="BZ4488" i="1"/>
  <c r="BZ4489" i="1"/>
  <c r="BZ4490" i="1"/>
  <c r="BZ4491" i="1"/>
  <c r="BZ4492" i="1"/>
  <c r="BZ4493" i="1"/>
  <c r="BZ4494" i="1"/>
  <c r="BZ4495" i="1"/>
  <c r="BZ4496" i="1"/>
  <c r="BZ4497" i="1"/>
  <c r="BZ4498" i="1"/>
  <c r="BZ4499" i="1"/>
  <c r="BZ4500" i="1"/>
  <c r="BZ4501" i="1"/>
  <c r="BZ4502" i="1"/>
  <c r="BZ4503" i="1"/>
  <c r="BZ4504" i="1"/>
  <c r="BZ4505" i="1"/>
  <c r="BZ4506" i="1"/>
  <c r="BZ4507" i="1"/>
  <c r="BZ4508" i="1"/>
  <c r="BZ4509" i="1"/>
  <c r="BZ4510" i="1"/>
  <c r="BZ4511" i="1"/>
  <c r="BZ4512" i="1"/>
  <c r="BZ4513" i="1"/>
  <c r="BZ4514" i="1"/>
  <c r="BZ4515" i="1"/>
  <c r="BZ4516" i="1"/>
  <c r="BZ4517" i="1"/>
  <c r="BZ4518" i="1"/>
  <c r="BZ4519" i="1"/>
  <c r="BZ4520" i="1"/>
  <c r="BZ4521" i="1"/>
  <c r="BZ4522" i="1"/>
  <c r="BZ4523" i="1"/>
  <c r="BZ4524" i="1"/>
  <c r="BZ4525" i="1"/>
  <c r="BZ4526" i="1"/>
  <c r="BZ4527" i="1"/>
  <c r="BZ4528" i="1"/>
  <c r="BZ4529" i="1"/>
  <c r="BZ4530" i="1"/>
  <c r="BZ4531" i="1"/>
  <c r="BZ4532" i="1"/>
  <c r="BZ3751" i="1"/>
  <c r="BZ3752" i="1"/>
  <c r="BZ3753" i="1"/>
  <c r="BZ3754" i="1"/>
  <c r="BZ3755" i="1"/>
  <c r="BZ3756" i="1"/>
  <c r="BZ3757" i="1"/>
  <c r="BZ3758" i="1"/>
  <c r="BZ3759" i="1"/>
  <c r="BZ3760" i="1"/>
  <c r="BZ3761" i="1"/>
  <c r="BZ3762" i="1"/>
  <c r="BZ3763" i="1"/>
  <c r="BZ3764" i="1"/>
  <c r="BZ3765" i="1"/>
  <c r="BZ3766" i="1"/>
  <c r="BZ3767" i="1"/>
  <c r="BZ3768" i="1"/>
  <c r="BZ3769" i="1"/>
  <c r="BZ3770" i="1"/>
  <c r="BZ3771" i="1"/>
  <c r="BZ3772" i="1"/>
  <c r="BZ3773" i="1"/>
  <c r="BZ3774" i="1"/>
  <c r="BZ3775" i="1"/>
  <c r="BZ3776" i="1"/>
  <c r="BZ3777" i="1"/>
  <c r="BZ3778" i="1"/>
  <c r="BZ3779" i="1"/>
  <c r="BZ3780" i="1"/>
  <c r="BZ3781" i="1"/>
  <c r="BZ3782" i="1"/>
  <c r="BZ3783" i="1"/>
  <c r="BZ3784" i="1"/>
  <c r="BZ3785" i="1"/>
  <c r="BZ3786" i="1"/>
  <c r="BZ3787" i="1"/>
  <c r="BZ3788" i="1"/>
  <c r="BZ3789" i="1"/>
  <c r="BZ3790" i="1"/>
  <c r="BZ3791" i="1"/>
  <c r="BZ3792" i="1"/>
  <c r="BZ3793" i="1"/>
  <c r="BZ3794" i="1"/>
  <c r="BZ3795" i="1"/>
  <c r="BZ3796" i="1"/>
  <c r="BZ3797" i="1"/>
  <c r="BZ3798" i="1"/>
  <c r="BZ3799" i="1"/>
  <c r="BZ3800" i="1"/>
  <c r="BZ3801" i="1"/>
  <c r="BZ3802" i="1"/>
  <c r="BZ3803" i="1"/>
  <c r="BZ3804" i="1"/>
  <c r="BZ3805" i="1"/>
  <c r="BZ3806" i="1"/>
  <c r="BZ3807" i="1"/>
  <c r="BZ3808" i="1"/>
  <c r="BZ3809" i="1"/>
  <c r="BZ3810" i="1"/>
  <c r="BZ3811" i="1"/>
  <c r="BZ3812" i="1"/>
  <c r="BZ3813" i="1"/>
  <c r="BZ3814" i="1"/>
  <c r="BZ3815" i="1"/>
  <c r="BZ3816" i="1"/>
  <c r="BZ3817" i="1"/>
  <c r="BZ3818" i="1"/>
  <c r="BZ3819" i="1"/>
  <c r="BZ3820" i="1"/>
  <c r="BZ3821" i="1"/>
  <c r="BZ3822" i="1"/>
  <c r="BZ3823" i="1"/>
  <c r="BZ3824" i="1"/>
  <c r="BZ3825" i="1"/>
  <c r="BZ3826" i="1"/>
  <c r="BZ3827" i="1"/>
  <c r="BZ3828" i="1"/>
  <c r="BZ3829" i="1"/>
  <c r="BZ3830" i="1"/>
  <c r="BZ3831" i="1"/>
  <c r="BZ3832" i="1"/>
  <c r="BZ3833" i="1"/>
  <c r="BZ3834" i="1"/>
  <c r="BZ3835" i="1"/>
  <c r="BZ3836" i="1"/>
  <c r="BZ3837" i="1"/>
  <c r="BZ3838" i="1"/>
  <c r="BZ3839" i="1"/>
  <c r="BZ3840" i="1"/>
  <c r="BZ3841" i="1"/>
  <c r="BZ3842" i="1"/>
  <c r="BZ3843" i="1"/>
  <c r="BZ3844" i="1"/>
  <c r="BZ3845" i="1"/>
  <c r="BZ3846" i="1"/>
  <c r="BZ3847" i="1"/>
  <c r="BZ3848" i="1"/>
  <c r="BZ3849" i="1"/>
  <c r="BZ3850" i="1"/>
  <c r="BZ3851" i="1"/>
  <c r="BZ3852" i="1"/>
  <c r="BZ3853" i="1"/>
  <c r="BZ3854" i="1"/>
  <c r="BZ3855" i="1"/>
  <c r="BZ3856" i="1"/>
  <c r="BZ3857" i="1"/>
  <c r="BZ3858" i="1"/>
  <c r="BZ3859" i="1"/>
  <c r="BZ3860" i="1"/>
  <c r="BZ3861" i="1"/>
  <c r="BZ3862" i="1"/>
  <c r="BZ3863" i="1"/>
  <c r="BZ3864" i="1"/>
  <c r="BZ3865" i="1"/>
  <c r="BZ3866" i="1"/>
  <c r="BZ3867" i="1"/>
  <c r="BZ3868" i="1"/>
  <c r="BZ3869" i="1"/>
  <c r="BZ3870" i="1"/>
  <c r="BZ3871" i="1"/>
  <c r="BZ3872" i="1"/>
  <c r="BZ3873" i="1"/>
  <c r="BZ3874" i="1"/>
  <c r="BZ3875" i="1"/>
  <c r="BZ3876" i="1"/>
  <c r="BZ3877" i="1"/>
  <c r="BZ3878" i="1"/>
  <c r="BZ3879" i="1"/>
  <c r="BZ3880" i="1"/>
  <c r="BZ3881" i="1"/>
  <c r="BZ3882" i="1"/>
  <c r="BZ3883" i="1"/>
  <c r="BZ3884" i="1"/>
  <c r="BZ3885" i="1"/>
  <c r="BZ3886" i="1"/>
  <c r="BZ3887" i="1"/>
  <c r="BZ3888" i="1"/>
  <c r="BZ3889" i="1"/>
  <c r="BZ3890" i="1"/>
  <c r="BZ3891" i="1"/>
  <c r="BZ3892" i="1"/>
  <c r="BZ3893" i="1"/>
  <c r="BZ3894" i="1"/>
  <c r="BZ3895" i="1"/>
  <c r="BZ3896" i="1"/>
  <c r="BZ3897" i="1"/>
  <c r="BZ3898" i="1"/>
  <c r="BZ3899" i="1"/>
  <c r="BZ3900" i="1"/>
  <c r="BZ3901" i="1"/>
  <c r="BZ3902" i="1"/>
  <c r="BZ3903" i="1"/>
  <c r="BZ3904" i="1"/>
  <c r="BZ3905" i="1"/>
  <c r="BZ3906" i="1"/>
  <c r="BZ3907" i="1"/>
  <c r="BZ3908" i="1"/>
  <c r="BZ3909" i="1"/>
  <c r="BZ3910" i="1"/>
  <c r="BZ3911" i="1"/>
  <c r="BZ3912" i="1"/>
  <c r="BZ3913" i="1"/>
  <c r="BZ3914" i="1"/>
  <c r="BZ3915" i="1"/>
  <c r="BZ3916" i="1"/>
  <c r="BZ3917" i="1"/>
  <c r="BZ3918" i="1"/>
  <c r="BZ3919" i="1"/>
  <c r="BZ3920" i="1"/>
  <c r="BZ3921" i="1"/>
  <c r="BZ3922" i="1"/>
  <c r="BZ3923" i="1"/>
  <c r="BZ3924" i="1"/>
  <c r="BZ3925" i="1"/>
  <c r="BZ3926" i="1"/>
  <c r="BZ3927" i="1"/>
  <c r="BZ3928" i="1"/>
  <c r="BZ3929" i="1"/>
  <c r="BZ3930" i="1"/>
  <c r="BZ3931" i="1"/>
  <c r="BZ3932" i="1"/>
  <c r="BZ3933" i="1"/>
  <c r="BZ3934" i="1"/>
  <c r="BZ3935" i="1"/>
  <c r="BZ3936" i="1"/>
  <c r="BZ3937" i="1"/>
  <c r="BZ3938" i="1"/>
  <c r="BZ3939" i="1"/>
  <c r="BZ3940" i="1"/>
  <c r="BZ3941" i="1"/>
  <c r="BZ3942" i="1"/>
  <c r="BZ3943" i="1"/>
  <c r="BZ3944" i="1"/>
  <c r="BZ3945" i="1"/>
  <c r="BZ3946" i="1"/>
  <c r="BZ3947" i="1"/>
  <c r="BZ3948" i="1"/>
  <c r="BZ3949" i="1"/>
  <c r="BZ3950" i="1"/>
  <c r="BZ3951" i="1"/>
  <c r="BZ3952" i="1"/>
  <c r="BZ3953" i="1"/>
  <c r="BZ3954" i="1"/>
  <c r="BZ3955" i="1"/>
  <c r="BZ3956" i="1"/>
  <c r="BZ3957" i="1"/>
  <c r="BZ3958" i="1"/>
  <c r="BZ3959" i="1"/>
  <c r="BZ3960" i="1"/>
  <c r="BZ3961" i="1"/>
  <c r="BZ3962" i="1"/>
  <c r="BZ3963" i="1"/>
  <c r="BZ3964" i="1"/>
  <c r="BZ3965" i="1"/>
  <c r="BZ3966" i="1"/>
  <c r="BZ3967" i="1"/>
  <c r="BZ3968" i="1"/>
  <c r="BZ3969" i="1"/>
  <c r="BZ3970" i="1"/>
  <c r="BZ3971" i="1"/>
  <c r="BZ3972" i="1"/>
  <c r="BZ3973" i="1"/>
  <c r="BZ3974" i="1"/>
  <c r="BZ3975" i="1"/>
  <c r="BZ3976" i="1"/>
  <c r="BZ3977" i="1"/>
  <c r="BZ3978" i="1"/>
  <c r="BZ3979" i="1"/>
  <c r="BZ3980" i="1"/>
  <c r="BZ3981" i="1"/>
  <c r="BZ3982" i="1"/>
  <c r="BZ3983" i="1"/>
  <c r="BZ3984" i="1"/>
  <c r="BZ3985" i="1"/>
  <c r="BZ3986" i="1"/>
  <c r="BZ3987" i="1"/>
  <c r="BZ3988" i="1"/>
  <c r="BZ3989" i="1"/>
  <c r="BZ3990" i="1"/>
  <c r="BZ3991" i="1"/>
  <c r="BZ3992" i="1"/>
  <c r="BZ3993" i="1"/>
  <c r="BZ3994" i="1"/>
  <c r="BZ3995" i="1"/>
  <c r="BZ3996" i="1"/>
  <c r="BZ3997" i="1"/>
  <c r="BZ3998" i="1"/>
  <c r="BZ3999" i="1"/>
  <c r="BZ4000" i="1"/>
  <c r="BZ4001" i="1"/>
  <c r="BZ4002" i="1"/>
  <c r="BZ4003" i="1"/>
  <c r="BZ4004" i="1"/>
  <c r="BZ4005" i="1"/>
  <c r="BZ4006" i="1"/>
  <c r="BZ4007" i="1"/>
  <c r="BZ4008" i="1"/>
  <c r="BZ4009" i="1"/>
  <c r="BZ4010" i="1"/>
  <c r="BZ4011" i="1"/>
  <c r="BZ4012" i="1"/>
  <c r="BZ4013" i="1"/>
  <c r="BZ4014" i="1"/>
  <c r="BZ4015" i="1"/>
  <c r="BZ4016" i="1"/>
  <c r="BZ4017" i="1"/>
  <c r="BZ4018" i="1"/>
  <c r="BZ4019" i="1"/>
  <c r="BZ4020" i="1"/>
  <c r="BZ4021" i="1"/>
  <c r="BZ4022" i="1"/>
  <c r="BZ4023" i="1"/>
  <c r="BZ4024" i="1"/>
  <c r="BZ4025" i="1"/>
  <c r="BZ4026" i="1"/>
  <c r="BZ4027" i="1"/>
  <c r="BZ4028" i="1"/>
  <c r="BZ4029" i="1"/>
  <c r="BZ4030" i="1"/>
  <c r="BZ4031" i="1"/>
  <c r="BZ4032" i="1"/>
  <c r="BZ4033" i="1"/>
  <c r="BZ4034" i="1"/>
  <c r="BZ4035" i="1"/>
  <c r="BZ4036" i="1"/>
  <c r="BZ4037" i="1"/>
  <c r="BZ4038" i="1"/>
  <c r="BZ4039" i="1"/>
  <c r="BZ4040" i="1"/>
  <c r="BZ4041" i="1"/>
  <c r="BZ4042" i="1"/>
  <c r="BZ4043" i="1"/>
  <c r="BZ4044" i="1"/>
  <c r="BZ4045" i="1"/>
  <c r="BZ4046" i="1"/>
  <c r="BZ4047" i="1"/>
  <c r="BZ4048" i="1"/>
  <c r="BZ4049" i="1"/>
  <c r="BZ4050" i="1"/>
  <c r="BZ4051" i="1"/>
  <c r="BZ4052" i="1"/>
  <c r="BZ4053" i="1"/>
  <c r="BZ4054" i="1"/>
  <c r="BZ4055" i="1"/>
  <c r="BZ4056" i="1"/>
  <c r="BZ4057" i="1"/>
  <c r="BZ4058" i="1"/>
  <c r="BZ4059" i="1"/>
  <c r="BZ4060" i="1"/>
  <c r="BZ4061" i="1"/>
  <c r="BZ4062" i="1"/>
  <c r="BZ4063" i="1"/>
  <c r="BZ4064" i="1"/>
  <c r="BZ4065" i="1"/>
  <c r="BZ4066" i="1"/>
  <c r="BZ4067" i="1"/>
  <c r="BZ4068" i="1"/>
  <c r="BZ4069" i="1"/>
  <c r="BZ4070" i="1"/>
  <c r="BZ4071" i="1"/>
  <c r="BZ4072" i="1"/>
  <c r="BZ4073" i="1"/>
  <c r="BZ4074" i="1"/>
  <c r="BZ4075" i="1"/>
  <c r="BZ4076" i="1"/>
  <c r="BZ4077" i="1"/>
  <c r="BZ4078" i="1"/>
  <c r="BZ4079" i="1"/>
  <c r="BZ4080" i="1"/>
  <c r="BZ4081" i="1"/>
  <c r="BZ4082" i="1"/>
  <c r="BZ4083" i="1"/>
  <c r="BZ4084" i="1"/>
  <c r="BZ4085" i="1"/>
  <c r="BZ4086" i="1"/>
  <c r="BZ4087" i="1"/>
  <c r="BZ4088" i="1"/>
  <c r="BZ4089" i="1"/>
  <c r="BZ4090" i="1"/>
  <c r="BZ4091" i="1"/>
  <c r="BZ4092" i="1"/>
  <c r="BZ4093" i="1"/>
  <c r="BZ4094" i="1"/>
  <c r="BZ4095" i="1"/>
  <c r="BZ4096" i="1"/>
  <c r="BZ4097" i="1"/>
  <c r="BZ4098" i="1"/>
  <c r="BZ4099" i="1"/>
  <c r="BZ4100" i="1"/>
  <c r="BZ4101" i="1"/>
  <c r="BZ4102" i="1"/>
  <c r="BZ4103" i="1"/>
  <c r="BZ4104" i="1"/>
  <c r="BZ4105" i="1"/>
  <c r="BZ4106" i="1"/>
  <c r="BZ4107" i="1"/>
  <c r="BZ4108" i="1"/>
  <c r="BZ4109" i="1"/>
  <c r="BZ4110" i="1"/>
  <c r="BZ4111" i="1"/>
  <c r="BZ4112" i="1"/>
  <c r="BZ4113" i="1"/>
  <c r="BZ4114" i="1"/>
  <c r="BZ4115" i="1"/>
  <c r="BZ4116" i="1"/>
  <c r="BZ4117" i="1"/>
  <c r="BZ4118" i="1"/>
  <c r="BZ4119" i="1"/>
  <c r="BZ4120" i="1"/>
  <c r="BZ4121" i="1"/>
  <c r="BZ4122" i="1"/>
  <c r="BZ4123" i="1"/>
  <c r="BZ4124" i="1"/>
  <c r="BZ4125" i="1"/>
  <c r="BZ4126" i="1"/>
  <c r="BZ4127" i="1"/>
  <c r="BZ4128" i="1"/>
  <c r="BZ4129" i="1"/>
  <c r="BZ4130" i="1"/>
  <c r="BZ4131" i="1"/>
  <c r="BZ4132" i="1"/>
  <c r="BZ4133" i="1"/>
  <c r="BZ4134" i="1"/>
  <c r="BZ4135" i="1"/>
  <c r="BZ4136" i="1"/>
  <c r="BZ4137" i="1"/>
  <c r="BZ4138" i="1"/>
  <c r="BZ4139" i="1"/>
  <c r="BZ4140" i="1"/>
  <c r="BZ4141" i="1"/>
  <c r="BZ4142" i="1"/>
  <c r="BZ4143" i="1"/>
  <c r="BZ4144" i="1"/>
  <c r="BZ4145" i="1"/>
  <c r="BZ4146" i="1"/>
  <c r="BZ4147" i="1"/>
  <c r="BZ4148" i="1"/>
  <c r="BZ4149" i="1"/>
  <c r="BZ4150" i="1"/>
  <c r="BZ4151" i="1"/>
  <c r="BZ4152" i="1"/>
  <c r="BZ4153" i="1"/>
  <c r="BZ4154" i="1"/>
  <c r="BZ4155" i="1"/>
  <c r="BZ2726" i="1"/>
  <c r="BZ2727" i="1"/>
  <c r="BZ2728" i="1"/>
  <c r="BZ2729" i="1"/>
  <c r="BZ2730" i="1"/>
  <c r="BZ2731" i="1"/>
  <c r="BZ2732" i="1"/>
  <c r="BZ2733" i="1"/>
  <c r="BZ2734" i="1"/>
  <c r="BZ2735" i="1"/>
  <c r="BZ2736" i="1"/>
  <c r="BZ2737" i="1"/>
  <c r="BZ2738" i="1"/>
  <c r="BZ2739" i="1"/>
  <c r="BZ2740" i="1"/>
  <c r="BZ2741" i="1"/>
  <c r="BZ2742" i="1"/>
  <c r="BZ2743" i="1"/>
  <c r="BZ2744" i="1"/>
  <c r="BZ2745" i="1"/>
  <c r="BZ2746" i="1"/>
  <c r="BZ2747" i="1"/>
  <c r="BZ2748" i="1"/>
  <c r="BZ2749" i="1"/>
  <c r="BZ2750" i="1"/>
  <c r="BZ2751" i="1"/>
  <c r="BZ2752" i="1"/>
  <c r="BZ2753" i="1"/>
  <c r="BZ2754" i="1"/>
  <c r="BZ2755" i="1"/>
  <c r="BZ2756" i="1"/>
  <c r="BZ2757" i="1"/>
  <c r="BZ2758" i="1"/>
  <c r="BZ2759" i="1"/>
  <c r="BZ2760" i="1"/>
  <c r="BZ2761" i="1"/>
  <c r="BZ2762" i="1"/>
  <c r="BZ2763" i="1"/>
  <c r="BZ2764" i="1"/>
  <c r="BZ2765" i="1"/>
  <c r="BZ2766" i="1"/>
  <c r="BZ2767" i="1"/>
  <c r="BZ2768" i="1"/>
  <c r="BZ2769" i="1"/>
  <c r="BZ2770" i="1"/>
  <c r="BZ2771" i="1"/>
  <c r="BZ2772" i="1"/>
  <c r="BZ2773" i="1"/>
  <c r="BZ2774" i="1"/>
  <c r="BZ2775" i="1"/>
  <c r="BZ2776" i="1"/>
  <c r="BZ2777" i="1"/>
  <c r="BZ2778" i="1"/>
  <c r="BZ2779" i="1"/>
  <c r="BZ2780" i="1"/>
  <c r="BZ2781" i="1"/>
  <c r="BZ2782" i="1"/>
  <c r="BZ2783" i="1"/>
  <c r="BZ2784" i="1"/>
  <c r="BZ2785" i="1"/>
  <c r="BZ2786" i="1"/>
  <c r="BZ2787" i="1"/>
  <c r="BZ2788" i="1"/>
  <c r="BZ2789" i="1"/>
  <c r="BZ2790" i="1"/>
  <c r="BZ2791" i="1"/>
  <c r="BZ2792" i="1"/>
  <c r="BZ2793" i="1"/>
  <c r="BZ2794" i="1"/>
  <c r="BZ2795" i="1"/>
  <c r="BZ2796" i="1"/>
  <c r="BZ2797" i="1"/>
  <c r="BZ2798" i="1"/>
  <c r="BZ2799" i="1"/>
  <c r="BZ2800" i="1"/>
  <c r="BZ2801" i="1"/>
  <c r="BZ2802" i="1"/>
  <c r="BZ2803" i="1"/>
  <c r="BZ2804" i="1"/>
  <c r="BZ2805" i="1"/>
  <c r="BZ2806" i="1"/>
  <c r="BZ2807" i="1"/>
  <c r="BZ2808" i="1"/>
  <c r="BZ2809" i="1"/>
  <c r="BZ2810" i="1"/>
  <c r="BZ2812" i="1"/>
  <c r="BZ2813" i="1"/>
  <c r="BZ2814" i="1"/>
  <c r="BZ2815" i="1"/>
  <c r="BZ2816" i="1"/>
  <c r="BZ2817" i="1"/>
  <c r="BZ2818" i="1"/>
  <c r="BZ2819" i="1"/>
  <c r="BZ2820" i="1"/>
  <c r="BZ2821" i="1"/>
  <c r="BZ2822" i="1"/>
  <c r="BZ2823" i="1"/>
  <c r="BZ2824" i="1"/>
  <c r="BZ2825" i="1"/>
  <c r="BZ2826" i="1"/>
  <c r="BZ2827" i="1"/>
  <c r="BZ2828" i="1"/>
  <c r="BZ2829" i="1"/>
  <c r="BZ2830" i="1"/>
  <c r="BZ2831" i="1"/>
  <c r="BZ2832" i="1"/>
  <c r="BZ2833" i="1"/>
  <c r="BZ2834" i="1"/>
  <c r="BZ2835" i="1"/>
  <c r="BZ2836" i="1"/>
  <c r="BZ2837" i="1"/>
  <c r="BZ2838" i="1"/>
  <c r="BZ2839" i="1"/>
  <c r="BZ2840" i="1"/>
  <c r="BZ2841" i="1"/>
  <c r="BZ2842" i="1"/>
  <c r="BZ2843" i="1"/>
  <c r="BZ2844" i="1"/>
  <c r="BZ2845" i="1"/>
  <c r="BZ2846" i="1"/>
  <c r="BZ2847" i="1"/>
  <c r="BZ2848" i="1"/>
  <c r="BZ2849" i="1"/>
  <c r="BZ2850" i="1"/>
  <c r="BZ2851" i="1"/>
  <c r="BZ2852" i="1"/>
  <c r="BZ2853" i="1"/>
  <c r="BZ2854" i="1"/>
  <c r="BZ2855" i="1"/>
  <c r="BZ2856" i="1"/>
  <c r="BZ2857" i="1"/>
  <c r="BZ2858" i="1"/>
  <c r="BZ2859" i="1"/>
  <c r="BZ2860" i="1"/>
  <c r="BZ2861" i="1"/>
  <c r="BZ2862" i="1"/>
  <c r="BZ2863" i="1"/>
  <c r="BZ2864" i="1"/>
  <c r="BZ2865" i="1"/>
  <c r="BZ2866" i="1"/>
  <c r="BZ2867" i="1"/>
  <c r="BZ2868" i="1"/>
  <c r="BZ2869" i="1"/>
  <c r="BZ2870" i="1"/>
  <c r="BZ2871" i="1"/>
  <c r="BZ2872" i="1"/>
  <c r="BZ2873" i="1"/>
  <c r="BZ2874" i="1"/>
  <c r="BZ2875" i="1"/>
  <c r="BZ2876" i="1"/>
  <c r="BZ2877" i="1"/>
  <c r="BZ2878" i="1"/>
  <c r="BZ2879" i="1"/>
  <c r="BZ2880" i="1"/>
  <c r="BZ2881" i="1"/>
  <c r="BZ2882" i="1"/>
  <c r="BZ2883" i="1"/>
  <c r="BZ2884" i="1"/>
  <c r="BZ2885" i="1"/>
  <c r="BZ2886" i="1"/>
  <c r="BZ2887" i="1"/>
  <c r="BZ2888" i="1"/>
  <c r="BZ2889" i="1"/>
  <c r="BZ2890" i="1"/>
  <c r="BZ2891" i="1"/>
  <c r="BZ2892" i="1"/>
  <c r="BZ2893" i="1"/>
  <c r="BZ2894" i="1"/>
  <c r="BZ2895" i="1"/>
  <c r="BZ2896" i="1"/>
  <c r="BZ2897" i="1"/>
  <c r="BZ2898" i="1"/>
  <c r="BZ2899" i="1"/>
  <c r="BZ2900" i="1"/>
  <c r="BZ2901" i="1"/>
  <c r="BZ2902" i="1"/>
  <c r="BZ2903" i="1"/>
  <c r="BZ2904" i="1"/>
  <c r="BZ2905" i="1"/>
  <c r="BZ2906" i="1"/>
  <c r="BZ2907" i="1"/>
  <c r="BZ2908" i="1"/>
  <c r="BZ2909" i="1"/>
  <c r="BZ2910" i="1"/>
  <c r="BZ2911" i="1"/>
  <c r="BZ2912" i="1"/>
  <c r="BZ2913" i="1"/>
  <c r="BZ2914" i="1"/>
  <c r="BZ2915" i="1"/>
  <c r="BZ2916" i="1"/>
  <c r="BZ2917" i="1"/>
  <c r="BZ2918" i="1"/>
  <c r="BZ2919" i="1"/>
  <c r="BZ2920" i="1"/>
  <c r="BZ2921" i="1"/>
  <c r="BZ2922" i="1"/>
  <c r="BZ2923" i="1"/>
  <c r="BZ2924" i="1"/>
  <c r="BZ2925" i="1"/>
  <c r="BZ2926" i="1"/>
  <c r="BZ2927" i="1"/>
  <c r="BZ2928" i="1"/>
  <c r="BZ2929" i="1"/>
  <c r="BZ2930" i="1"/>
  <c r="BZ2931" i="1"/>
  <c r="BZ2932" i="1"/>
  <c r="BZ2933" i="1"/>
  <c r="BZ2934" i="1"/>
  <c r="BZ2935" i="1"/>
  <c r="BZ2936" i="1"/>
  <c r="BZ2937" i="1"/>
  <c r="BZ2938" i="1"/>
  <c r="BZ2939" i="1"/>
  <c r="BZ2940" i="1"/>
  <c r="BZ2941" i="1"/>
  <c r="BZ2942" i="1"/>
  <c r="BZ2943" i="1"/>
  <c r="BZ2944" i="1"/>
  <c r="BZ2945" i="1"/>
  <c r="BZ2946" i="1"/>
  <c r="BZ2947" i="1"/>
  <c r="BZ2948" i="1"/>
  <c r="BZ2949" i="1"/>
  <c r="BZ2950" i="1"/>
  <c r="BZ2951" i="1"/>
  <c r="BZ2952" i="1"/>
  <c r="BZ2953" i="1"/>
  <c r="BZ2954" i="1"/>
  <c r="BZ2955" i="1"/>
  <c r="BZ2956" i="1"/>
  <c r="BZ2957" i="1"/>
  <c r="BZ2958" i="1"/>
  <c r="BZ2959" i="1"/>
  <c r="BZ2960" i="1"/>
  <c r="BZ2961" i="1"/>
  <c r="BZ2962" i="1"/>
  <c r="BZ2963" i="1"/>
  <c r="BZ2964" i="1"/>
  <c r="BZ2965" i="1"/>
  <c r="BZ2966" i="1"/>
  <c r="BZ2967" i="1"/>
  <c r="BZ2968" i="1"/>
  <c r="BZ2969" i="1"/>
  <c r="BZ2970" i="1"/>
  <c r="BZ2971" i="1"/>
  <c r="BZ2972" i="1"/>
  <c r="BZ2973" i="1"/>
  <c r="BZ2974" i="1"/>
  <c r="BZ2975" i="1"/>
  <c r="BZ2976" i="1"/>
  <c r="BZ2977" i="1"/>
  <c r="BZ2978" i="1"/>
  <c r="BZ2979" i="1"/>
  <c r="BZ2980" i="1"/>
  <c r="BZ2981" i="1"/>
  <c r="BZ2982" i="1"/>
  <c r="BZ2983" i="1"/>
  <c r="BZ2984" i="1"/>
  <c r="BZ2985" i="1"/>
  <c r="BZ2986" i="1"/>
  <c r="BZ2987" i="1"/>
  <c r="BZ2988" i="1"/>
  <c r="BZ2989" i="1"/>
  <c r="BZ2990" i="1"/>
  <c r="BZ2991" i="1"/>
  <c r="BZ2992" i="1"/>
  <c r="BZ2993" i="1"/>
  <c r="BZ2994" i="1"/>
  <c r="BZ2995" i="1"/>
  <c r="BZ2996" i="1"/>
  <c r="BZ2997" i="1"/>
  <c r="BZ2998" i="1"/>
  <c r="BZ2999" i="1"/>
  <c r="BZ3000" i="1"/>
  <c r="BZ3001" i="1"/>
  <c r="BZ3002" i="1"/>
  <c r="BZ3003" i="1"/>
  <c r="BZ3004" i="1"/>
  <c r="BZ3005" i="1"/>
  <c r="BZ3006" i="1"/>
  <c r="BZ3007" i="1"/>
  <c r="BZ3008" i="1"/>
  <c r="BZ3009" i="1"/>
  <c r="BZ3010" i="1"/>
  <c r="BZ3011" i="1"/>
  <c r="BZ3012" i="1"/>
  <c r="BZ3013" i="1"/>
  <c r="BZ3014" i="1"/>
  <c r="BZ3015" i="1"/>
  <c r="BZ3016" i="1"/>
  <c r="BZ3017" i="1"/>
  <c r="BZ3018" i="1"/>
  <c r="BZ3019" i="1"/>
  <c r="BZ3020" i="1"/>
  <c r="BZ3021" i="1"/>
  <c r="BZ3022" i="1"/>
  <c r="BZ3023" i="1"/>
  <c r="BZ3024" i="1"/>
  <c r="BZ3025" i="1"/>
  <c r="BZ3026" i="1"/>
  <c r="BZ3027" i="1"/>
  <c r="BZ3028" i="1"/>
  <c r="BZ3029" i="1"/>
  <c r="BZ3030" i="1"/>
  <c r="BZ3031" i="1"/>
  <c r="BZ3032" i="1"/>
  <c r="BZ3033" i="1"/>
  <c r="BZ3034" i="1"/>
  <c r="BZ3035" i="1"/>
  <c r="BZ3036" i="1"/>
  <c r="BZ3037" i="1"/>
  <c r="BZ3038" i="1"/>
  <c r="BZ3039" i="1"/>
  <c r="BZ3040" i="1"/>
  <c r="BZ3041" i="1"/>
  <c r="BZ3042" i="1"/>
  <c r="BZ3043" i="1"/>
  <c r="BZ3044" i="1"/>
  <c r="BZ3045" i="1"/>
  <c r="BZ3046" i="1"/>
  <c r="BZ3047" i="1"/>
  <c r="BZ3048" i="1"/>
  <c r="BZ3049" i="1"/>
  <c r="BZ3050" i="1"/>
  <c r="BZ3051" i="1"/>
  <c r="BZ3052" i="1"/>
  <c r="BZ3053" i="1"/>
  <c r="BZ3054" i="1"/>
  <c r="BZ3055" i="1"/>
  <c r="BZ3056" i="1"/>
  <c r="BZ3057" i="1"/>
  <c r="BZ3058" i="1"/>
  <c r="BZ3059" i="1"/>
  <c r="BZ3060" i="1"/>
  <c r="BZ3061" i="1"/>
  <c r="BZ3062" i="1"/>
  <c r="BZ3063" i="1"/>
  <c r="BZ3064" i="1"/>
  <c r="BZ3065" i="1"/>
  <c r="BZ3066" i="1"/>
  <c r="BZ3067" i="1"/>
  <c r="BZ3068" i="1"/>
  <c r="BZ3069" i="1"/>
  <c r="BZ3070" i="1"/>
  <c r="BZ3071" i="1"/>
  <c r="BZ3072" i="1"/>
  <c r="BZ3073" i="1"/>
  <c r="BZ3074" i="1"/>
  <c r="BZ3075" i="1"/>
  <c r="BZ3076" i="1"/>
  <c r="BZ3077" i="1"/>
  <c r="BZ3078" i="1"/>
  <c r="BZ3079" i="1"/>
  <c r="BZ3080" i="1"/>
  <c r="BZ3081" i="1"/>
  <c r="BZ3082" i="1"/>
  <c r="BZ3083" i="1"/>
  <c r="BZ3084" i="1"/>
  <c r="BZ3085" i="1"/>
  <c r="BZ3086" i="1"/>
  <c r="BZ3087" i="1"/>
  <c r="BZ3088" i="1"/>
  <c r="BZ3089" i="1"/>
  <c r="BZ3090" i="1"/>
  <c r="BZ3091" i="1"/>
  <c r="BZ3092" i="1"/>
  <c r="BZ3093" i="1"/>
  <c r="BZ3094" i="1"/>
  <c r="BZ3095" i="1"/>
  <c r="BZ3096" i="1"/>
  <c r="BZ3097" i="1"/>
  <c r="BZ3098" i="1"/>
  <c r="BZ3099" i="1"/>
  <c r="BZ3100" i="1"/>
  <c r="BZ3101" i="1"/>
  <c r="BZ3102" i="1"/>
  <c r="BZ3103" i="1"/>
  <c r="BZ3104" i="1"/>
  <c r="BZ3105" i="1"/>
  <c r="BZ3106" i="1"/>
  <c r="BZ3107" i="1"/>
  <c r="BZ3108" i="1"/>
  <c r="BZ3109" i="1"/>
  <c r="BZ3110" i="1"/>
  <c r="BZ3111" i="1"/>
  <c r="BZ3112" i="1"/>
  <c r="BZ3113" i="1"/>
  <c r="BZ3114" i="1"/>
  <c r="BZ3115" i="1"/>
  <c r="BZ3116" i="1"/>
  <c r="BZ3117" i="1"/>
  <c r="BZ3118" i="1"/>
  <c r="BZ3119" i="1"/>
  <c r="BZ3120" i="1"/>
  <c r="BZ3121" i="1"/>
  <c r="BZ3122" i="1"/>
  <c r="BZ3123" i="1"/>
  <c r="BZ3124" i="1"/>
  <c r="BZ3125" i="1"/>
  <c r="BZ3126" i="1"/>
  <c r="BZ3127" i="1"/>
  <c r="BZ3128" i="1"/>
  <c r="BZ3129" i="1"/>
  <c r="BZ3130" i="1"/>
  <c r="BZ3131" i="1"/>
  <c r="BZ3132" i="1"/>
  <c r="BZ3133" i="1"/>
  <c r="BZ3134" i="1"/>
  <c r="BZ3135" i="1"/>
  <c r="BZ3136" i="1"/>
  <c r="BZ3137" i="1"/>
  <c r="BZ3138" i="1"/>
  <c r="BZ3139" i="1"/>
  <c r="BZ3140" i="1"/>
  <c r="BZ3141" i="1"/>
  <c r="BZ3142" i="1"/>
  <c r="BZ3143" i="1"/>
  <c r="BZ3144" i="1"/>
  <c r="BZ3145" i="1"/>
  <c r="BZ3146" i="1"/>
  <c r="BZ3147" i="1"/>
  <c r="BZ3148" i="1"/>
  <c r="BZ3149" i="1"/>
  <c r="BZ3150" i="1"/>
  <c r="BZ3151" i="1"/>
  <c r="BZ3152" i="1"/>
  <c r="BZ3153" i="1"/>
  <c r="BZ3154" i="1"/>
  <c r="BZ3155" i="1"/>
  <c r="BZ3156" i="1"/>
  <c r="BZ3157" i="1"/>
  <c r="BZ3158" i="1"/>
  <c r="BZ3159" i="1"/>
  <c r="BZ3160" i="1"/>
  <c r="BZ3161" i="1"/>
  <c r="BZ3162" i="1"/>
  <c r="BZ3163" i="1"/>
  <c r="BZ3164" i="1"/>
  <c r="BZ3165" i="1"/>
  <c r="BZ3166" i="1"/>
  <c r="BZ3167" i="1"/>
  <c r="BZ3168" i="1"/>
  <c r="BZ3169" i="1"/>
  <c r="BZ3171" i="1"/>
  <c r="BZ3172" i="1"/>
  <c r="BZ3173" i="1"/>
  <c r="BZ3174" i="1"/>
  <c r="BZ3175" i="1"/>
  <c r="BZ3176" i="1"/>
  <c r="BZ3177" i="1"/>
  <c r="BZ3178" i="1"/>
  <c r="BZ3179" i="1"/>
  <c r="BZ3180" i="1"/>
  <c r="BZ3181" i="1"/>
  <c r="BZ3182" i="1"/>
  <c r="BZ3183" i="1"/>
  <c r="BZ3184" i="1"/>
  <c r="BZ3185" i="1"/>
  <c r="BZ3186" i="1"/>
  <c r="BZ3187" i="1"/>
  <c r="BZ3188" i="1"/>
  <c r="BZ3189" i="1"/>
  <c r="BZ3190" i="1"/>
  <c r="BZ3191" i="1"/>
  <c r="BZ3192" i="1"/>
  <c r="BZ3193" i="1"/>
  <c r="BZ3194" i="1"/>
  <c r="BZ3195" i="1"/>
  <c r="BZ3196" i="1"/>
  <c r="BZ3197" i="1"/>
  <c r="BZ3198" i="1"/>
  <c r="BZ3199" i="1"/>
  <c r="BZ3200" i="1"/>
  <c r="BZ3201" i="1"/>
  <c r="BZ3202" i="1"/>
  <c r="BZ3203" i="1"/>
  <c r="BZ3204" i="1"/>
  <c r="BZ3205" i="1"/>
  <c r="BZ3206" i="1"/>
  <c r="BZ3207" i="1"/>
  <c r="BZ3208" i="1"/>
  <c r="BZ3209" i="1"/>
  <c r="BZ3210" i="1"/>
  <c r="BZ3211" i="1"/>
  <c r="BZ3212" i="1"/>
  <c r="BZ3213" i="1"/>
  <c r="BZ3214" i="1"/>
  <c r="BZ3215" i="1"/>
  <c r="BZ3216" i="1"/>
  <c r="BZ3217" i="1"/>
  <c r="BZ3218" i="1"/>
  <c r="BZ3219" i="1"/>
  <c r="BZ3220" i="1"/>
  <c r="BZ3221" i="1"/>
  <c r="BZ3222" i="1"/>
  <c r="BZ3223" i="1"/>
  <c r="BZ3224" i="1"/>
  <c r="BZ3225" i="1"/>
  <c r="BZ3226" i="1"/>
  <c r="BZ3227" i="1"/>
  <c r="BZ3228" i="1"/>
  <c r="BZ3229" i="1"/>
  <c r="BZ3230" i="1"/>
  <c r="BZ3231" i="1"/>
  <c r="BZ3232" i="1"/>
  <c r="BZ3233" i="1"/>
  <c r="BZ3234" i="1"/>
  <c r="BZ3235" i="1"/>
  <c r="BZ3236" i="1"/>
  <c r="BZ3237" i="1"/>
  <c r="BZ3238" i="1"/>
  <c r="BZ3239" i="1"/>
  <c r="BZ3240" i="1"/>
  <c r="BZ3241" i="1"/>
  <c r="BZ3242" i="1"/>
  <c r="BZ3243" i="1"/>
  <c r="BZ3244" i="1"/>
  <c r="BZ3245" i="1"/>
  <c r="BZ3246" i="1"/>
  <c r="BZ3247" i="1"/>
  <c r="BZ3248" i="1"/>
  <c r="BZ3249" i="1"/>
  <c r="BZ3250" i="1"/>
  <c r="BZ3251" i="1"/>
  <c r="BZ3252" i="1"/>
  <c r="BZ3253" i="1"/>
  <c r="BZ3254" i="1"/>
  <c r="BZ3255" i="1"/>
  <c r="BZ3256" i="1"/>
  <c r="BZ3257" i="1"/>
  <c r="BZ3258" i="1"/>
  <c r="BZ3259" i="1"/>
  <c r="BZ3260" i="1"/>
  <c r="BZ3261" i="1"/>
  <c r="BZ3262" i="1"/>
  <c r="BZ3263" i="1"/>
  <c r="BZ3264" i="1"/>
  <c r="BZ3265" i="1"/>
  <c r="BZ3266" i="1"/>
  <c r="BZ3267" i="1"/>
  <c r="BZ3268" i="1"/>
  <c r="BZ3269" i="1"/>
  <c r="BZ3270" i="1"/>
  <c r="BZ3271" i="1"/>
  <c r="BZ3272" i="1"/>
  <c r="BZ3273" i="1"/>
  <c r="BZ3274" i="1"/>
  <c r="BZ3275" i="1"/>
  <c r="BZ3276" i="1"/>
  <c r="BZ3277" i="1"/>
  <c r="BZ3278" i="1"/>
  <c r="BZ3279" i="1"/>
  <c r="BZ3280" i="1"/>
  <c r="BZ3281" i="1"/>
  <c r="BZ3282" i="1"/>
  <c r="BZ3283" i="1"/>
  <c r="BZ3284" i="1"/>
  <c r="BZ3285" i="1"/>
  <c r="BZ3286" i="1"/>
  <c r="BZ3287" i="1"/>
  <c r="BZ3288" i="1"/>
  <c r="BZ3289" i="1"/>
  <c r="BZ3290" i="1"/>
  <c r="BZ3291" i="1"/>
  <c r="BZ3292" i="1"/>
  <c r="BZ3293" i="1"/>
  <c r="BZ3294" i="1"/>
  <c r="BZ3295" i="1"/>
  <c r="BZ3296" i="1"/>
  <c r="BZ3297" i="1"/>
  <c r="BZ3298" i="1"/>
  <c r="BZ3299" i="1"/>
  <c r="BZ3300" i="1"/>
  <c r="BZ3301" i="1"/>
  <c r="BZ3302" i="1"/>
  <c r="BZ3303" i="1"/>
  <c r="BZ3304" i="1"/>
  <c r="BZ3305" i="1"/>
  <c r="BZ3306" i="1"/>
  <c r="BZ3307" i="1"/>
  <c r="BZ3308" i="1"/>
  <c r="BZ3309" i="1"/>
  <c r="BZ3310" i="1"/>
  <c r="BZ3311" i="1"/>
  <c r="BZ3312" i="1"/>
  <c r="BZ3313" i="1"/>
  <c r="BZ3314" i="1"/>
  <c r="BZ3315" i="1"/>
  <c r="BZ3316" i="1"/>
  <c r="BZ3317" i="1"/>
  <c r="BZ3318" i="1"/>
  <c r="BZ3319" i="1"/>
  <c r="BZ3320" i="1"/>
  <c r="BZ3321" i="1"/>
  <c r="BZ3322" i="1"/>
  <c r="BZ3323" i="1"/>
  <c r="BZ3324" i="1"/>
  <c r="BZ3325" i="1"/>
  <c r="BZ3326" i="1"/>
  <c r="BZ3327" i="1"/>
  <c r="BZ3328" i="1"/>
  <c r="BZ3329" i="1"/>
  <c r="BZ3330" i="1"/>
  <c r="BZ3331" i="1"/>
  <c r="BZ3332" i="1"/>
  <c r="BZ3333" i="1"/>
  <c r="BZ3334" i="1"/>
  <c r="BZ3335" i="1"/>
  <c r="BZ3336" i="1"/>
  <c r="BZ3337" i="1"/>
  <c r="BZ3338" i="1"/>
  <c r="BZ3339" i="1"/>
  <c r="BZ3340" i="1"/>
  <c r="BZ3341" i="1"/>
  <c r="BZ3342" i="1"/>
  <c r="BZ3343" i="1"/>
  <c r="BZ3344" i="1"/>
  <c r="BZ3345" i="1"/>
  <c r="BZ3346" i="1"/>
  <c r="BZ3347" i="1"/>
  <c r="BZ3348" i="1"/>
  <c r="BZ3349" i="1"/>
  <c r="BZ3350" i="1"/>
  <c r="BZ3351" i="1"/>
  <c r="BZ3352" i="1"/>
  <c r="BZ3353" i="1"/>
  <c r="BZ3354" i="1"/>
  <c r="BZ3355" i="1"/>
  <c r="BZ3356" i="1"/>
  <c r="BZ3357" i="1"/>
  <c r="BZ3358" i="1"/>
  <c r="BZ3359" i="1"/>
  <c r="BZ3360" i="1"/>
  <c r="BZ3361" i="1"/>
  <c r="BZ3362" i="1"/>
  <c r="BZ3363" i="1"/>
  <c r="BZ3364" i="1"/>
  <c r="BZ3365" i="1"/>
  <c r="BZ3366" i="1"/>
  <c r="BZ3367" i="1"/>
  <c r="BZ3368" i="1"/>
  <c r="BZ3369" i="1"/>
  <c r="BZ3370" i="1"/>
  <c r="BZ3371" i="1"/>
  <c r="BZ3372" i="1"/>
  <c r="BZ3373" i="1"/>
  <c r="BZ3374" i="1"/>
  <c r="BZ3375" i="1"/>
  <c r="BZ3376" i="1"/>
  <c r="BZ3377" i="1"/>
  <c r="BZ3378" i="1"/>
  <c r="BZ3379" i="1"/>
  <c r="BZ3380" i="1"/>
  <c r="BZ3381" i="1"/>
  <c r="BZ3382" i="1"/>
  <c r="BZ3383" i="1"/>
  <c r="BZ3384" i="1"/>
  <c r="BZ3385" i="1"/>
  <c r="BZ3386" i="1"/>
  <c r="BZ3387" i="1"/>
  <c r="BZ3388" i="1"/>
  <c r="BZ3389" i="1"/>
  <c r="BZ3390" i="1"/>
  <c r="BZ3391" i="1"/>
  <c r="BZ3392" i="1"/>
  <c r="BZ3393" i="1"/>
  <c r="BZ3394" i="1"/>
  <c r="BZ3395" i="1"/>
  <c r="BZ3396" i="1"/>
  <c r="BZ3397" i="1"/>
  <c r="BZ3398" i="1"/>
  <c r="BZ3399" i="1"/>
  <c r="BZ3400" i="1"/>
  <c r="BZ3401" i="1"/>
  <c r="BZ3402" i="1"/>
  <c r="BZ3403" i="1"/>
  <c r="BZ3404" i="1"/>
  <c r="BZ3405" i="1"/>
  <c r="BZ3406" i="1"/>
  <c r="BZ3407" i="1"/>
  <c r="BZ3408" i="1"/>
  <c r="BZ3409" i="1"/>
  <c r="BZ3410" i="1"/>
  <c r="BZ3411" i="1"/>
  <c r="BZ3412" i="1"/>
  <c r="BZ3413" i="1"/>
  <c r="BZ3414" i="1"/>
  <c r="BZ3415" i="1"/>
  <c r="BZ3416" i="1"/>
  <c r="BZ3417" i="1"/>
  <c r="BZ3418" i="1"/>
  <c r="BZ3419" i="1"/>
  <c r="BZ3420" i="1"/>
  <c r="BZ3421" i="1"/>
  <c r="BZ3422" i="1"/>
  <c r="BZ3423" i="1"/>
  <c r="BZ3424" i="1"/>
  <c r="BZ3425" i="1"/>
  <c r="BZ3426" i="1"/>
  <c r="BZ3427" i="1"/>
  <c r="BZ3428" i="1"/>
  <c r="BZ3429" i="1"/>
  <c r="BZ3430" i="1"/>
  <c r="BZ3431" i="1"/>
  <c r="BZ3432" i="1"/>
  <c r="BZ3433" i="1"/>
  <c r="BZ3434" i="1"/>
  <c r="BZ3435" i="1"/>
  <c r="BZ3436" i="1"/>
  <c r="BZ3437" i="1"/>
  <c r="BZ3438" i="1"/>
  <c r="BZ3439" i="1"/>
  <c r="BZ3440" i="1"/>
  <c r="BZ3441" i="1"/>
  <c r="BZ3442" i="1"/>
  <c r="BZ3443" i="1"/>
  <c r="BZ3444" i="1"/>
  <c r="BZ3445" i="1"/>
  <c r="BZ3446" i="1"/>
  <c r="BZ3447" i="1"/>
  <c r="BZ3448" i="1"/>
  <c r="BZ3449" i="1"/>
  <c r="BZ3450" i="1"/>
  <c r="BZ3451" i="1"/>
  <c r="BZ3452" i="1"/>
  <c r="BZ3453" i="1"/>
  <c r="BZ3454" i="1"/>
  <c r="BZ3455" i="1"/>
  <c r="BZ3456" i="1"/>
  <c r="BZ3457" i="1"/>
  <c r="BZ3458" i="1"/>
  <c r="BZ3459" i="1"/>
  <c r="BZ3460" i="1"/>
  <c r="BZ3461" i="1"/>
  <c r="BZ3462" i="1"/>
  <c r="BZ3463" i="1"/>
  <c r="BZ3464" i="1"/>
  <c r="BZ3465" i="1"/>
  <c r="BZ3466" i="1"/>
  <c r="BZ3467" i="1"/>
  <c r="BZ3468" i="1"/>
  <c r="BZ3469" i="1"/>
  <c r="BZ3470" i="1"/>
  <c r="BZ3471" i="1"/>
  <c r="BZ3472" i="1"/>
  <c r="BZ3473" i="1"/>
  <c r="BZ3474" i="1"/>
  <c r="BZ3475" i="1"/>
  <c r="BZ3476" i="1"/>
  <c r="BZ3477" i="1"/>
  <c r="BZ3478" i="1"/>
  <c r="BZ3479" i="1"/>
  <c r="BZ3480" i="1"/>
  <c r="BZ3481" i="1"/>
  <c r="BZ3482" i="1"/>
  <c r="BZ3483" i="1"/>
  <c r="BZ3484" i="1"/>
  <c r="BZ3485" i="1"/>
  <c r="BZ3486" i="1"/>
  <c r="BZ3487" i="1"/>
  <c r="BZ3488" i="1"/>
  <c r="BZ3489" i="1"/>
  <c r="BZ3490" i="1"/>
  <c r="BZ3491" i="1"/>
  <c r="BZ3492" i="1"/>
  <c r="BZ3493" i="1"/>
  <c r="BZ3494" i="1"/>
  <c r="BZ3495" i="1"/>
  <c r="BZ3496" i="1"/>
  <c r="BZ3497" i="1"/>
  <c r="BZ3498" i="1"/>
  <c r="BZ3499" i="1"/>
  <c r="BZ3500" i="1"/>
  <c r="BZ3501" i="1"/>
  <c r="BZ3502" i="1"/>
  <c r="BZ3503" i="1"/>
  <c r="BZ3504" i="1"/>
  <c r="BZ3505" i="1"/>
  <c r="BZ3506" i="1"/>
  <c r="BZ3507" i="1"/>
  <c r="BZ3508" i="1"/>
  <c r="BZ3509" i="1"/>
  <c r="BZ3510" i="1"/>
  <c r="BZ3511" i="1"/>
  <c r="BZ3512" i="1"/>
  <c r="BZ3513" i="1"/>
  <c r="BZ3514" i="1"/>
  <c r="BZ3515" i="1"/>
  <c r="BZ3516" i="1"/>
  <c r="BZ3517" i="1"/>
  <c r="BZ3518" i="1"/>
  <c r="BZ3519" i="1"/>
  <c r="BZ3520" i="1"/>
  <c r="BZ3521" i="1"/>
  <c r="BZ3522" i="1"/>
  <c r="BZ3523" i="1"/>
  <c r="BZ3524" i="1"/>
  <c r="BZ3525" i="1"/>
  <c r="BZ3526" i="1"/>
  <c r="BZ3527" i="1"/>
  <c r="BZ3528" i="1"/>
  <c r="BZ3529" i="1"/>
  <c r="BZ3530" i="1"/>
  <c r="BZ3531" i="1"/>
  <c r="BZ3532" i="1"/>
  <c r="BZ3533" i="1"/>
  <c r="BZ3534" i="1"/>
  <c r="BZ3535" i="1"/>
  <c r="BZ3536" i="1"/>
  <c r="BZ3537" i="1"/>
  <c r="BZ3538" i="1"/>
  <c r="BZ3539" i="1"/>
  <c r="BZ3540" i="1"/>
  <c r="BZ3541" i="1"/>
  <c r="BZ3542" i="1"/>
  <c r="BZ3543" i="1"/>
  <c r="BZ3544" i="1"/>
  <c r="BZ3545" i="1"/>
  <c r="BZ3546" i="1"/>
  <c r="BZ3547" i="1"/>
  <c r="BZ3548" i="1"/>
  <c r="BZ3549" i="1"/>
  <c r="BZ3550" i="1"/>
  <c r="BZ3551" i="1"/>
  <c r="BZ3552" i="1"/>
  <c r="BZ3553" i="1"/>
  <c r="BZ3554" i="1"/>
  <c r="BZ3555" i="1"/>
  <c r="BZ3556" i="1"/>
  <c r="BZ3557" i="1"/>
  <c r="BZ3558" i="1"/>
  <c r="BZ3559" i="1"/>
  <c r="BZ3560" i="1"/>
  <c r="BZ3561" i="1"/>
  <c r="BZ3562" i="1"/>
  <c r="BZ3563" i="1"/>
  <c r="BZ3564" i="1"/>
  <c r="BZ3565" i="1"/>
  <c r="BZ3566" i="1"/>
  <c r="BZ3567" i="1"/>
  <c r="BZ3568" i="1"/>
  <c r="BZ3569" i="1"/>
  <c r="BZ3570" i="1"/>
  <c r="BZ3571" i="1"/>
  <c r="BZ3572" i="1"/>
  <c r="BZ3573" i="1"/>
  <c r="BZ3574" i="1"/>
  <c r="BZ3575" i="1"/>
  <c r="BZ3576" i="1"/>
  <c r="BZ3577" i="1"/>
  <c r="BZ3578" i="1"/>
  <c r="BZ3579" i="1"/>
  <c r="BZ3580" i="1"/>
  <c r="BZ3581" i="1"/>
  <c r="BZ3582" i="1"/>
  <c r="BZ3583" i="1"/>
  <c r="BZ3584" i="1"/>
  <c r="BZ3585" i="1"/>
  <c r="BZ3586" i="1"/>
  <c r="BZ3587" i="1"/>
  <c r="BZ3588" i="1"/>
  <c r="BZ3589" i="1"/>
  <c r="BZ3590" i="1"/>
  <c r="BZ3591" i="1"/>
  <c r="BZ3592" i="1"/>
  <c r="BZ3593" i="1"/>
  <c r="BZ3594" i="1"/>
  <c r="BZ3595" i="1"/>
  <c r="BZ3596" i="1"/>
  <c r="BZ3597" i="1"/>
  <c r="BZ3598" i="1"/>
  <c r="BZ3599" i="1"/>
  <c r="BZ3600" i="1"/>
  <c r="BZ3601" i="1"/>
  <c r="BZ3602" i="1"/>
  <c r="BZ3603" i="1"/>
  <c r="BZ3604" i="1"/>
  <c r="BZ3605" i="1"/>
  <c r="BZ3606" i="1"/>
  <c r="BZ3607" i="1"/>
  <c r="BZ3608" i="1"/>
  <c r="BZ3609" i="1"/>
  <c r="BZ3610" i="1"/>
  <c r="BZ3611" i="1"/>
  <c r="BZ3612" i="1"/>
  <c r="BZ3613" i="1"/>
  <c r="BZ3614" i="1"/>
  <c r="BZ3615" i="1"/>
  <c r="BZ3616" i="1"/>
  <c r="BZ3617" i="1"/>
  <c r="BZ3618" i="1"/>
  <c r="BZ3619" i="1"/>
  <c r="BZ3620" i="1"/>
  <c r="BZ3621" i="1"/>
  <c r="BZ3622" i="1"/>
  <c r="BZ3623" i="1"/>
  <c r="BZ3624" i="1"/>
  <c r="BZ3625" i="1"/>
  <c r="BZ3626" i="1"/>
  <c r="BZ3627" i="1"/>
  <c r="BZ3628" i="1"/>
  <c r="BZ3629" i="1"/>
  <c r="BZ3630" i="1"/>
  <c r="BZ3631" i="1"/>
  <c r="BZ3632" i="1"/>
  <c r="BZ3633" i="1"/>
  <c r="BZ3634" i="1"/>
  <c r="BZ3635" i="1"/>
  <c r="BZ3636" i="1"/>
  <c r="BZ3637" i="1"/>
  <c r="BZ3638" i="1"/>
  <c r="BZ3639" i="1"/>
  <c r="BZ3640" i="1"/>
  <c r="BZ3641" i="1"/>
  <c r="BZ3642" i="1"/>
  <c r="BZ3643" i="1"/>
  <c r="BZ3644" i="1"/>
  <c r="BZ3645" i="1"/>
  <c r="BZ3646" i="1"/>
  <c r="BZ3647" i="1"/>
  <c r="BZ3648" i="1"/>
  <c r="BZ3649" i="1"/>
  <c r="BZ3650" i="1"/>
  <c r="BZ3651" i="1"/>
  <c r="BZ3652" i="1"/>
  <c r="BZ3653" i="1"/>
  <c r="BZ3654" i="1"/>
  <c r="BZ3655" i="1"/>
  <c r="BZ3656" i="1"/>
  <c r="BZ3657" i="1"/>
  <c r="BZ3658" i="1"/>
  <c r="BZ3659" i="1"/>
  <c r="BZ3660" i="1"/>
  <c r="BZ3661" i="1"/>
  <c r="BZ3662" i="1"/>
  <c r="BZ3663" i="1"/>
  <c r="BZ3664" i="1"/>
  <c r="BZ3665" i="1"/>
  <c r="BZ3666" i="1"/>
  <c r="BZ3667" i="1"/>
  <c r="BZ3668" i="1"/>
  <c r="BZ3669" i="1"/>
  <c r="BZ3670" i="1"/>
  <c r="BZ3671" i="1"/>
  <c r="BZ3672" i="1"/>
  <c r="BZ3673" i="1"/>
  <c r="BZ3674" i="1"/>
  <c r="BZ3675" i="1"/>
  <c r="BZ3676" i="1"/>
  <c r="BZ3677" i="1"/>
  <c r="BZ3678" i="1"/>
  <c r="BZ3679" i="1"/>
  <c r="BZ3680" i="1"/>
  <c r="BZ3681" i="1"/>
  <c r="BZ3682" i="1"/>
  <c r="BZ3683" i="1"/>
  <c r="BZ3684" i="1"/>
  <c r="BZ3685" i="1"/>
  <c r="BZ3686" i="1"/>
  <c r="BZ3687" i="1"/>
  <c r="BZ3688" i="1"/>
  <c r="BZ3689" i="1"/>
  <c r="BZ3690" i="1"/>
  <c r="BZ3691" i="1"/>
  <c r="BZ3692" i="1"/>
  <c r="BZ3693" i="1"/>
  <c r="BZ3694" i="1"/>
  <c r="BZ3695" i="1"/>
  <c r="BZ3696" i="1"/>
  <c r="BZ3697" i="1"/>
  <c r="BZ3698" i="1"/>
  <c r="BZ3699" i="1"/>
  <c r="BZ3700" i="1"/>
  <c r="BZ3701" i="1"/>
  <c r="BZ3702" i="1"/>
  <c r="BZ3703" i="1"/>
  <c r="BZ3704" i="1"/>
  <c r="BZ3705" i="1"/>
  <c r="BZ3706" i="1"/>
  <c r="BZ3707" i="1"/>
  <c r="BZ3708" i="1"/>
  <c r="BZ3709" i="1"/>
  <c r="BZ3710" i="1"/>
  <c r="BZ3711" i="1"/>
  <c r="BZ3712" i="1"/>
  <c r="BZ3713" i="1"/>
  <c r="BZ3714" i="1"/>
  <c r="BZ3715" i="1"/>
  <c r="BZ3716" i="1"/>
  <c r="BZ3717" i="1"/>
  <c r="BZ3718" i="1"/>
  <c r="BZ3719" i="1"/>
  <c r="BZ3720" i="1"/>
  <c r="BZ3721" i="1"/>
  <c r="BZ3722" i="1"/>
  <c r="BZ3723" i="1"/>
  <c r="BZ3724" i="1"/>
  <c r="BZ3725" i="1"/>
  <c r="BZ3726" i="1"/>
  <c r="BZ3727" i="1"/>
  <c r="BZ3728" i="1"/>
  <c r="BZ3729" i="1"/>
  <c r="BZ3730" i="1"/>
  <c r="BZ3731" i="1"/>
  <c r="BZ3732" i="1"/>
  <c r="BZ3733" i="1"/>
  <c r="BZ3734" i="1"/>
  <c r="BZ3735" i="1"/>
  <c r="BZ3736" i="1"/>
  <c r="BZ3737" i="1"/>
  <c r="BZ3738" i="1"/>
  <c r="BZ3739" i="1"/>
  <c r="BZ3740" i="1"/>
  <c r="BZ3741" i="1"/>
  <c r="BZ3742" i="1"/>
  <c r="BZ3743" i="1"/>
  <c r="BZ3744" i="1"/>
  <c r="BZ3745" i="1"/>
  <c r="BZ3746" i="1"/>
  <c r="BZ3747" i="1"/>
  <c r="BZ3748" i="1"/>
  <c r="BZ3749" i="1"/>
  <c r="BZ3750" i="1"/>
  <c r="BZ7" i="1"/>
  <c r="BZ8" i="1"/>
  <c r="BZ9" i="1"/>
  <c r="BZ10" i="1"/>
  <c r="BZ11" i="1"/>
  <c r="BZ12" i="1"/>
  <c r="BZ13" i="1"/>
  <c r="BZ14" i="1"/>
  <c r="BZ15" i="1"/>
  <c r="BZ16" i="1"/>
  <c r="BZ17" i="1"/>
  <c r="BZ18" i="1"/>
  <c r="BZ19" i="1"/>
  <c r="BZ20" i="1"/>
  <c r="BZ21" i="1"/>
  <c r="BZ22" i="1"/>
  <c r="BZ23" i="1"/>
  <c r="BZ24" i="1"/>
  <c r="BZ25" i="1"/>
  <c r="BZ26" i="1"/>
  <c r="BZ27" i="1"/>
  <c r="BZ28" i="1"/>
  <c r="BZ29" i="1"/>
  <c r="BZ30" i="1"/>
  <c r="BZ31" i="1"/>
  <c r="BZ32" i="1"/>
  <c r="BZ33" i="1"/>
  <c r="BZ34" i="1"/>
  <c r="BZ35" i="1"/>
  <c r="BZ36" i="1"/>
  <c r="BZ37" i="1"/>
  <c r="BZ38" i="1"/>
  <c r="BZ39" i="1"/>
  <c r="BZ40" i="1"/>
  <c r="BZ41" i="1"/>
  <c r="BZ42" i="1"/>
  <c r="BZ43" i="1"/>
  <c r="BZ44" i="1"/>
  <c r="BZ45" i="1"/>
  <c r="BZ46" i="1"/>
  <c r="BZ47" i="1"/>
  <c r="BZ48" i="1"/>
  <c r="BZ49" i="1"/>
  <c r="BZ50" i="1"/>
  <c r="BZ51" i="1"/>
  <c r="BZ52" i="1"/>
  <c r="BZ53" i="1"/>
  <c r="BZ54" i="1"/>
  <c r="BZ55" i="1"/>
  <c r="BZ56" i="1"/>
  <c r="BZ57" i="1"/>
  <c r="BZ58" i="1"/>
  <c r="BZ59" i="1"/>
  <c r="BZ60" i="1"/>
  <c r="BZ61" i="1"/>
  <c r="BZ62" i="1"/>
  <c r="BZ63" i="1"/>
  <c r="BZ64" i="1"/>
  <c r="BZ65" i="1"/>
  <c r="BZ66" i="1"/>
  <c r="BZ67" i="1"/>
  <c r="BZ68" i="1"/>
  <c r="BZ69" i="1"/>
  <c r="BZ70" i="1"/>
  <c r="BZ71" i="1"/>
  <c r="BZ72" i="1"/>
  <c r="BZ73" i="1"/>
  <c r="BZ74" i="1"/>
  <c r="BZ75" i="1"/>
  <c r="BZ76" i="1"/>
  <c r="BZ77" i="1"/>
  <c r="BZ78" i="1"/>
  <c r="BZ79" i="1"/>
  <c r="BZ80" i="1"/>
  <c r="BZ81" i="1"/>
  <c r="BZ82" i="1"/>
  <c r="BZ83" i="1"/>
  <c r="BZ84" i="1"/>
  <c r="BZ85" i="1"/>
  <c r="BZ86" i="1"/>
  <c r="BZ87" i="1"/>
  <c r="BZ88" i="1"/>
  <c r="BZ89" i="1"/>
  <c r="BZ90" i="1"/>
  <c r="BZ91" i="1"/>
  <c r="BZ92" i="1"/>
  <c r="BZ93" i="1"/>
  <c r="BZ94" i="1"/>
  <c r="BZ95" i="1"/>
  <c r="BZ96" i="1"/>
  <c r="BZ97" i="1"/>
  <c r="BZ98" i="1"/>
  <c r="BZ99" i="1"/>
  <c r="BZ100" i="1"/>
  <c r="BZ101" i="1"/>
  <c r="BZ102" i="1"/>
  <c r="BZ103" i="1"/>
  <c r="BZ104" i="1"/>
  <c r="BZ105" i="1"/>
  <c r="BZ106" i="1"/>
  <c r="BZ107" i="1"/>
  <c r="BZ108" i="1"/>
  <c r="BZ109" i="1"/>
  <c r="BZ110" i="1"/>
  <c r="BZ111" i="1"/>
  <c r="BZ112" i="1"/>
  <c r="BZ113" i="1"/>
  <c r="BZ114" i="1"/>
  <c r="BZ115" i="1"/>
  <c r="BZ116" i="1"/>
  <c r="BZ117" i="1"/>
  <c r="BZ118" i="1"/>
  <c r="BZ119" i="1"/>
  <c r="BZ120" i="1"/>
  <c r="BZ121" i="1"/>
  <c r="BZ122" i="1"/>
  <c r="BZ123" i="1"/>
  <c r="BZ124" i="1"/>
  <c r="BZ125" i="1"/>
  <c r="BZ126" i="1"/>
  <c r="BZ127" i="1"/>
  <c r="BZ128" i="1"/>
  <c r="BZ129" i="1"/>
  <c r="BZ130" i="1"/>
  <c r="BZ131" i="1"/>
  <c r="BZ132" i="1"/>
  <c r="BZ133" i="1"/>
  <c r="BZ134" i="1"/>
  <c r="BZ135" i="1"/>
  <c r="BZ136" i="1"/>
  <c r="BZ137" i="1"/>
  <c r="BZ138" i="1"/>
  <c r="BZ139" i="1"/>
  <c r="BZ140" i="1"/>
  <c r="BZ141" i="1"/>
  <c r="BZ142" i="1"/>
  <c r="BZ143" i="1"/>
  <c r="BZ144" i="1"/>
  <c r="BZ145" i="1"/>
  <c r="BZ146" i="1"/>
  <c r="BZ147" i="1"/>
  <c r="BZ148" i="1"/>
  <c r="BZ149" i="1"/>
  <c r="BZ150" i="1"/>
  <c r="BZ151" i="1"/>
  <c r="BZ152" i="1"/>
  <c r="BZ153" i="1"/>
  <c r="BZ154" i="1"/>
  <c r="BZ155" i="1"/>
  <c r="BZ156" i="1"/>
  <c r="BZ157" i="1"/>
  <c r="BZ158" i="1"/>
  <c r="BZ159" i="1"/>
  <c r="BZ160" i="1"/>
  <c r="BZ161" i="1"/>
  <c r="BZ162" i="1"/>
  <c r="BZ163" i="1"/>
  <c r="BZ164" i="1"/>
  <c r="BZ165" i="1"/>
  <c r="BZ166" i="1"/>
  <c r="BZ167" i="1"/>
  <c r="BZ168" i="1"/>
  <c r="BZ169" i="1"/>
  <c r="BZ170" i="1"/>
  <c r="BZ171" i="1"/>
  <c r="BZ172" i="1"/>
  <c r="BZ173" i="1"/>
  <c r="BZ174" i="1"/>
  <c r="BZ175" i="1"/>
  <c r="BZ176" i="1"/>
  <c r="BZ177" i="1"/>
  <c r="BZ178" i="1"/>
  <c r="BZ179" i="1"/>
  <c r="BZ180" i="1"/>
  <c r="BZ181" i="1"/>
  <c r="BZ182" i="1"/>
  <c r="BZ183" i="1"/>
  <c r="BZ184" i="1"/>
  <c r="BZ185" i="1"/>
  <c r="BZ186" i="1"/>
  <c r="BZ187" i="1"/>
  <c r="BZ188" i="1"/>
  <c r="BZ189" i="1"/>
  <c r="BZ190" i="1"/>
  <c r="BZ191" i="1"/>
  <c r="BZ192" i="1"/>
  <c r="BZ193" i="1"/>
  <c r="BZ194" i="1"/>
  <c r="BZ195" i="1"/>
  <c r="BZ196" i="1"/>
  <c r="BZ197" i="1"/>
  <c r="BZ198" i="1"/>
  <c r="BZ199" i="1"/>
  <c r="BZ200" i="1"/>
  <c r="BZ201" i="1"/>
  <c r="BZ202" i="1"/>
  <c r="BZ203" i="1"/>
  <c r="BZ204" i="1"/>
  <c r="BZ205" i="1"/>
  <c r="BZ206" i="1"/>
  <c r="BZ207" i="1"/>
  <c r="BZ208" i="1"/>
  <c r="BZ209" i="1"/>
  <c r="BZ210" i="1"/>
  <c r="BZ211" i="1"/>
  <c r="BZ212" i="1"/>
  <c r="BZ213" i="1"/>
  <c r="BZ214" i="1"/>
  <c r="BZ215" i="1"/>
  <c r="BZ216" i="1"/>
  <c r="BZ217" i="1"/>
  <c r="BZ218" i="1"/>
  <c r="BZ219" i="1"/>
  <c r="BZ220" i="1"/>
  <c r="BZ221" i="1"/>
  <c r="BZ222" i="1"/>
  <c r="BZ223" i="1"/>
  <c r="BZ224" i="1"/>
  <c r="BZ225" i="1"/>
  <c r="BZ226" i="1"/>
  <c r="BZ227" i="1"/>
  <c r="BZ228" i="1"/>
  <c r="BZ229" i="1"/>
  <c r="BZ230" i="1"/>
  <c r="BZ231" i="1"/>
  <c r="BZ232" i="1"/>
  <c r="BZ233" i="1"/>
  <c r="BZ234" i="1"/>
  <c r="BZ235" i="1"/>
  <c r="BZ236" i="1"/>
  <c r="BZ237" i="1"/>
  <c r="BZ238" i="1"/>
  <c r="BZ239" i="1"/>
  <c r="BZ240" i="1"/>
  <c r="BZ241" i="1"/>
  <c r="BZ242" i="1"/>
  <c r="BZ243" i="1"/>
  <c r="BZ244" i="1"/>
  <c r="BZ245" i="1"/>
  <c r="BZ246" i="1"/>
  <c r="BZ247" i="1"/>
  <c r="BZ248" i="1"/>
  <c r="BZ249" i="1"/>
  <c r="BZ250" i="1"/>
  <c r="BZ251" i="1"/>
  <c r="BZ252" i="1"/>
  <c r="BZ253" i="1"/>
  <c r="BZ254" i="1"/>
  <c r="BZ255" i="1"/>
  <c r="BZ256" i="1"/>
  <c r="BZ257" i="1"/>
  <c r="BZ258" i="1"/>
  <c r="BZ259" i="1"/>
  <c r="BZ260" i="1"/>
  <c r="BZ261" i="1"/>
  <c r="BZ262" i="1"/>
  <c r="BZ263" i="1"/>
  <c r="BZ264" i="1"/>
  <c r="BZ265" i="1"/>
  <c r="BZ266" i="1"/>
  <c r="BZ267" i="1"/>
  <c r="BZ268" i="1"/>
  <c r="BZ269" i="1"/>
  <c r="BZ270" i="1"/>
  <c r="BZ271" i="1"/>
  <c r="BZ272" i="1"/>
  <c r="BZ273" i="1"/>
  <c r="BZ274" i="1"/>
  <c r="BZ275" i="1"/>
  <c r="BZ276" i="1"/>
  <c r="BZ277" i="1"/>
  <c r="BZ278" i="1"/>
  <c r="BZ279" i="1"/>
  <c r="BZ280" i="1"/>
  <c r="BZ281" i="1"/>
  <c r="BZ282" i="1"/>
  <c r="BZ283" i="1"/>
  <c r="BZ284" i="1"/>
  <c r="BZ285" i="1"/>
  <c r="BZ286" i="1"/>
  <c r="BZ287" i="1"/>
  <c r="BZ288" i="1"/>
  <c r="BZ289" i="1"/>
  <c r="BZ290" i="1"/>
  <c r="BZ291" i="1"/>
  <c r="BZ292" i="1"/>
  <c r="BZ293" i="1"/>
  <c r="BZ294" i="1"/>
  <c r="BZ295" i="1"/>
  <c r="BZ296" i="1"/>
  <c r="BZ297" i="1"/>
  <c r="BZ298" i="1"/>
  <c r="BZ299" i="1"/>
  <c r="BZ300" i="1"/>
  <c r="BZ301" i="1"/>
  <c r="BZ302" i="1"/>
  <c r="BZ303" i="1"/>
  <c r="BZ304" i="1"/>
  <c r="BZ305" i="1"/>
  <c r="BZ306" i="1"/>
  <c r="BZ307" i="1"/>
  <c r="BZ308" i="1"/>
  <c r="BZ309" i="1"/>
  <c r="BZ310" i="1"/>
  <c r="BZ311" i="1"/>
  <c r="BZ312" i="1"/>
  <c r="BZ313" i="1"/>
  <c r="BZ314" i="1"/>
  <c r="BZ315" i="1"/>
  <c r="BZ316" i="1"/>
  <c r="BZ317" i="1"/>
  <c r="BZ318" i="1"/>
  <c r="BZ319" i="1"/>
  <c r="BZ320" i="1"/>
  <c r="BZ321" i="1"/>
  <c r="BZ322" i="1"/>
  <c r="BZ323" i="1"/>
  <c r="BZ324" i="1"/>
  <c r="BZ325" i="1"/>
  <c r="BZ326" i="1"/>
  <c r="BZ327" i="1"/>
  <c r="BZ328" i="1"/>
  <c r="BZ329" i="1"/>
  <c r="BZ330" i="1"/>
  <c r="BZ331" i="1"/>
  <c r="BZ332" i="1"/>
  <c r="BZ333" i="1"/>
  <c r="BZ334" i="1"/>
  <c r="BZ335" i="1"/>
  <c r="BZ336" i="1"/>
  <c r="BZ337" i="1"/>
  <c r="BZ338" i="1"/>
  <c r="BZ339" i="1"/>
  <c r="BZ340" i="1"/>
  <c r="BZ341" i="1"/>
  <c r="BZ342" i="1"/>
  <c r="BZ343" i="1"/>
  <c r="BZ344" i="1"/>
  <c r="BZ345" i="1"/>
  <c r="BZ346" i="1"/>
  <c r="BZ347" i="1"/>
  <c r="BZ348" i="1"/>
  <c r="BZ349" i="1"/>
  <c r="BZ350" i="1"/>
  <c r="BZ351" i="1"/>
  <c r="BZ352" i="1"/>
  <c r="BZ353" i="1"/>
  <c r="BZ354" i="1"/>
  <c r="BZ355" i="1"/>
  <c r="BZ356" i="1"/>
  <c r="BZ357" i="1"/>
  <c r="BZ358" i="1"/>
  <c r="BZ359" i="1"/>
  <c r="BZ360" i="1"/>
  <c r="BZ361" i="1"/>
  <c r="BZ362" i="1"/>
  <c r="BZ363" i="1"/>
  <c r="BZ364" i="1"/>
  <c r="BZ365" i="1"/>
  <c r="BZ366" i="1"/>
  <c r="BZ367" i="1"/>
  <c r="BZ368" i="1"/>
  <c r="BZ369" i="1"/>
  <c r="BZ370" i="1"/>
  <c r="BZ371" i="1"/>
  <c r="BZ372" i="1"/>
  <c r="BZ373" i="1"/>
  <c r="BZ374" i="1"/>
  <c r="BZ375" i="1"/>
  <c r="BZ376" i="1"/>
  <c r="BZ377" i="1"/>
  <c r="BZ378" i="1"/>
  <c r="BZ379" i="1"/>
  <c r="BZ380" i="1"/>
  <c r="BZ381" i="1"/>
  <c r="BZ382" i="1"/>
  <c r="BZ383" i="1"/>
  <c r="BZ384" i="1"/>
  <c r="BZ385" i="1"/>
  <c r="BZ386" i="1"/>
  <c r="BZ387" i="1"/>
  <c r="BZ388" i="1"/>
  <c r="BZ389" i="1"/>
  <c r="BZ390" i="1"/>
  <c r="BZ391" i="1"/>
  <c r="BZ392" i="1"/>
  <c r="BZ393" i="1"/>
  <c r="BZ394" i="1"/>
  <c r="BZ395" i="1"/>
  <c r="BZ396" i="1"/>
  <c r="BZ397" i="1"/>
  <c r="BZ398" i="1"/>
  <c r="BZ399" i="1"/>
  <c r="BZ400" i="1"/>
  <c r="BZ401" i="1"/>
  <c r="BZ402" i="1"/>
  <c r="BZ403" i="1"/>
  <c r="BZ404" i="1"/>
  <c r="BZ405" i="1"/>
  <c r="BZ406" i="1"/>
  <c r="BZ407" i="1"/>
  <c r="BZ408" i="1"/>
  <c r="BZ409" i="1"/>
  <c r="BZ410" i="1"/>
  <c r="BZ411" i="1"/>
  <c r="BZ412" i="1"/>
  <c r="BZ413" i="1"/>
  <c r="BZ414" i="1"/>
  <c r="BZ415" i="1"/>
  <c r="BZ416" i="1"/>
  <c r="BZ417" i="1"/>
  <c r="BZ418" i="1"/>
  <c r="BZ419" i="1"/>
  <c r="BZ420" i="1"/>
  <c r="BZ421" i="1"/>
  <c r="BZ422" i="1"/>
  <c r="BZ423" i="1"/>
  <c r="BZ424" i="1"/>
  <c r="BZ425" i="1"/>
  <c r="BZ426" i="1"/>
  <c r="BZ427" i="1"/>
  <c r="BZ428" i="1"/>
  <c r="BZ429" i="1"/>
  <c r="BZ430" i="1"/>
  <c r="BZ431" i="1"/>
  <c r="BZ432" i="1"/>
  <c r="BZ433" i="1"/>
  <c r="BZ434" i="1"/>
  <c r="BZ435" i="1"/>
  <c r="BZ436" i="1"/>
  <c r="BZ437" i="1"/>
  <c r="BZ438" i="1"/>
  <c r="BZ439" i="1"/>
  <c r="BZ440" i="1"/>
  <c r="BZ441" i="1"/>
  <c r="BZ442" i="1"/>
  <c r="BZ443" i="1"/>
  <c r="BZ444" i="1"/>
  <c r="BZ445" i="1"/>
  <c r="BZ446" i="1"/>
  <c r="BZ447" i="1"/>
  <c r="BZ448" i="1"/>
  <c r="BZ449" i="1"/>
  <c r="BZ450" i="1"/>
  <c r="BZ451" i="1"/>
  <c r="BZ452" i="1"/>
  <c r="BZ453" i="1"/>
  <c r="BZ454" i="1"/>
  <c r="BZ455" i="1"/>
  <c r="BZ456" i="1"/>
  <c r="BZ457" i="1"/>
  <c r="BZ458" i="1"/>
  <c r="BZ459" i="1"/>
  <c r="BZ460" i="1"/>
  <c r="BZ461" i="1"/>
  <c r="BZ462" i="1"/>
  <c r="BZ463" i="1"/>
  <c r="BZ464" i="1"/>
  <c r="BZ465" i="1"/>
  <c r="BZ466" i="1"/>
  <c r="BZ467" i="1"/>
  <c r="BZ468" i="1"/>
  <c r="BZ469" i="1"/>
  <c r="BZ470" i="1"/>
  <c r="BZ471" i="1"/>
  <c r="BZ472" i="1"/>
  <c r="BZ473" i="1"/>
  <c r="BZ474" i="1"/>
  <c r="BZ475" i="1"/>
  <c r="BZ476" i="1"/>
  <c r="BZ477" i="1"/>
  <c r="BZ478" i="1"/>
  <c r="BZ479" i="1"/>
  <c r="BZ480" i="1"/>
  <c r="BZ481" i="1"/>
  <c r="BZ482" i="1"/>
  <c r="BZ483" i="1"/>
  <c r="BZ484" i="1"/>
  <c r="BZ485" i="1"/>
  <c r="BZ486" i="1"/>
  <c r="BZ487" i="1"/>
  <c r="BZ488" i="1"/>
  <c r="BZ489" i="1"/>
  <c r="BZ490" i="1"/>
  <c r="BZ491" i="1"/>
  <c r="BZ492" i="1"/>
  <c r="BZ493" i="1"/>
  <c r="BZ494" i="1"/>
  <c r="BZ495" i="1"/>
  <c r="BZ496" i="1"/>
  <c r="BZ497" i="1"/>
  <c r="BZ498" i="1"/>
  <c r="BZ499" i="1"/>
  <c r="BZ500" i="1"/>
  <c r="BZ501" i="1"/>
  <c r="BZ502" i="1"/>
  <c r="BZ503" i="1"/>
  <c r="BZ504" i="1"/>
  <c r="BZ505" i="1"/>
  <c r="BZ506" i="1"/>
  <c r="BZ507" i="1"/>
  <c r="BZ508" i="1"/>
  <c r="BZ509" i="1"/>
  <c r="BZ510" i="1"/>
  <c r="BZ511" i="1"/>
  <c r="BZ512" i="1"/>
  <c r="BZ513" i="1"/>
  <c r="BZ514" i="1"/>
  <c r="BZ515" i="1"/>
  <c r="BZ516" i="1"/>
  <c r="BZ517" i="1"/>
  <c r="BZ518" i="1"/>
  <c r="BZ519" i="1"/>
  <c r="BZ520" i="1"/>
  <c r="BZ521" i="1"/>
  <c r="BZ522" i="1"/>
  <c r="BZ523" i="1"/>
  <c r="BZ524" i="1"/>
  <c r="BZ525" i="1"/>
  <c r="BZ526" i="1"/>
  <c r="BZ527" i="1"/>
  <c r="BZ528" i="1"/>
  <c r="BZ529" i="1"/>
  <c r="BZ530" i="1"/>
  <c r="BZ531" i="1"/>
  <c r="BZ532" i="1"/>
  <c r="BZ533" i="1"/>
  <c r="BZ534" i="1"/>
  <c r="BZ535" i="1"/>
  <c r="BZ536" i="1"/>
  <c r="BZ537" i="1"/>
  <c r="BZ538" i="1"/>
  <c r="BZ539" i="1"/>
  <c r="BZ540" i="1"/>
  <c r="BZ541" i="1"/>
  <c r="BZ542" i="1"/>
  <c r="BZ543" i="1"/>
  <c r="BZ544" i="1"/>
  <c r="BZ545" i="1"/>
  <c r="BZ546" i="1"/>
  <c r="BZ547" i="1"/>
  <c r="BZ548" i="1"/>
  <c r="BZ549" i="1"/>
  <c r="BZ550" i="1"/>
  <c r="BZ551" i="1"/>
  <c r="BZ552" i="1"/>
  <c r="BZ553" i="1"/>
  <c r="BZ554" i="1"/>
  <c r="BZ555" i="1"/>
  <c r="BZ556" i="1"/>
  <c r="BZ557" i="1"/>
  <c r="BZ558" i="1"/>
  <c r="BZ559" i="1"/>
  <c r="BZ560" i="1"/>
  <c r="BZ561" i="1"/>
  <c r="BZ562" i="1"/>
  <c r="BZ563" i="1"/>
  <c r="BZ564" i="1"/>
  <c r="BZ565" i="1"/>
  <c r="BZ566" i="1"/>
  <c r="BZ567" i="1"/>
  <c r="BZ568" i="1"/>
  <c r="BZ569" i="1"/>
  <c r="BZ570" i="1"/>
  <c r="BZ571" i="1"/>
  <c r="BZ572" i="1"/>
  <c r="BZ573" i="1"/>
  <c r="BZ574" i="1"/>
  <c r="BZ575" i="1"/>
  <c r="BZ576" i="1"/>
  <c r="BZ577" i="1"/>
  <c r="BZ578" i="1"/>
  <c r="BZ579" i="1"/>
  <c r="BZ580" i="1"/>
  <c r="BZ581" i="1"/>
  <c r="BZ582" i="1"/>
  <c r="BZ583" i="1"/>
  <c r="BZ584" i="1"/>
  <c r="BZ585" i="1"/>
  <c r="BZ586" i="1"/>
  <c r="BZ587" i="1"/>
  <c r="BZ588" i="1"/>
  <c r="BZ589" i="1"/>
  <c r="BZ590" i="1"/>
  <c r="BZ591" i="1"/>
  <c r="BZ592" i="1"/>
  <c r="BZ593" i="1"/>
  <c r="BZ594" i="1"/>
  <c r="BZ595" i="1"/>
  <c r="BZ596" i="1"/>
  <c r="BZ597" i="1"/>
  <c r="BZ598" i="1"/>
  <c r="BZ599" i="1"/>
  <c r="BZ600" i="1"/>
  <c r="BZ601" i="1"/>
  <c r="BZ602" i="1"/>
  <c r="BZ603" i="1"/>
  <c r="BZ604" i="1"/>
  <c r="BZ605" i="1"/>
  <c r="BZ606" i="1"/>
  <c r="BZ607" i="1"/>
  <c r="BZ608" i="1"/>
  <c r="BZ609" i="1"/>
  <c r="BZ610" i="1"/>
  <c r="BZ611" i="1"/>
  <c r="BZ612" i="1"/>
  <c r="BZ613" i="1"/>
  <c r="BZ614" i="1"/>
  <c r="BZ615" i="1"/>
  <c r="BZ616" i="1"/>
  <c r="BZ617" i="1"/>
  <c r="BZ618" i="1"/>
  <c r="BZ619" i="1"/>
  <c r="BZ620" i="1"/>
  <c r="BZ621" i="1"/>
  <c r="BZ622" i="1"/>
  <c r="BZ623" i="1"/>
  <c r="BZ624" i="1"/>
  <c r="BZ625" i="1"/>
  <c r="BZ626" i="1"/>
  <c r="BZ627" i="1"/>
  <c r="BZ628" i="1"/>
  <c r="BZ629" i="1"/>
  <c r="BZ630" i="1"/>
  <c r="BZ631" i="1"/>
  <c r="BZ632" i="1"/>
  <c r="BZ633" i="1"/>
  <c r="BZ634" i="1"/>
  <c r="BZ635" i="1"/>
  <c r="BZ636" i="1"/>
  <c r="BZ637" i="1"/>
  <c r="BZ638" i="1"/>
  <c r="BZ639" i="1"/>
  <c r="BZ640" i="1"/>
  <c r="BZ641" i="1"/>
  <c r="BZ642" i="1"/>
  <c r="BZ643" i="1"/>
  <c r="BZ644" i="1"/>
  <c r="BZ645" i="1"/>
  <c r="BZ646" i="1"/>
  <c r="BZ647" i="1"/>
  <c r="BZ648" i="1"/>
  <c r="BZ649" i="1"/>
  <c r="BZ650" i="1"/>
  <c r="BZ651" i="1"/>
  <c r="BZ652" i="1"/>
  <c r="BZ653" i="1"/>
  <c r="BZ654" i="1"/>
  <c r="BZ655" i="1"/>
  <c r="BZ656" i="1"/>
  <c r="BZ657" i="1"/>
  <c r="BZ658" i="1"/>
  <c r="BZ659" i="1"/>
  <c r="BZ660" i="1"/>
  <c r="BZ661" i="1"/>
  <c r="BZ662" i="1"/>
  <c r="BZ663" i="1"/>
  <c r="BZ664" i="1"/>
  <c r="BZ665" i="1"/>
  <c r="BZ666" i="1"/>
  <c r="BZ667" i="1"/>
  <c r="BZ668" i="1"/>
  <c r="BZ669" i="1"/>
  <c r="BZ670" i="1"/>
  <c r="BZ671" i="1"/>
  <c r="BZ672" i="1"/>
  <c r="BZ673" i="1"/>
  <c r="BZ674" i="1"/>
  <c r="BZ675" i="1"/>
  <c r="BZ676" i="1"/>
  <c r="BZ677" i="1"/>
  <c r="BZ678" i="1"/>
  <c r="BZ679" i="1"/>
  <c r="BZ680" i="1"/>
  <c r="BZ681" i="1"/>
  <c r="BZ682" i="1"/>
  <c r="BZ683" i="1"/>
  <c r="BZ684" i="1"/>
  <c r="BZ685" i="1"/>
  <c r="BZ686" i="1"/>
  <c r="BZ687" i="1"/>
  <c r="BZ688" i="1"/>
  <c r="BZ689" i="1"/>
  <c r="BZ690" i="1"/>
  <c r="BZ691" i="1"/>
  <c r="BZ692" i="1"/>
  <c r="BZ693" i="1"/>
  <c r="BZ694" i="1"/>
  <c r="BZ695" i="1"/>
  <c r="BZ696" i="1"/>
  <c r="BZ697" i="1"/>
  <c r="BZ698" i="1"/>
  <c r="BZ699" i="1"/>
  <c r="BZ700" i="1"/>
  <c r="BZ701" i="1"/>
  <c r="BZ702" i="1"/>
  <c r="BZ703" i="1"/>
  <c r="BZ704" i="1"/>
  <c r="BZ705" i="1"/>
  <c r="BZ706" i="1"/>
  <c r="BZ707" i="1"/>
  <c r="BZ708" i="1"/>
  <c r="BZ709" i="1"/>
  <c r="BZ710" i="1"/>
  <c r="BZ711" i="1"/>
  <c r="BZ712" i="1"/>
  <c r="BZ713" i="1"/>
  <c r="BZ714" i="1"/>
  <c r="BZ715" i="1"/>
  <c r="BZ716" i="1"/>
  <c r="BZ717" i="1"/>
  <c r="BZ718" i="1"/>
  <c r="BZ719" i="1"/>
  <c r="BZ720" i="1"/>
  <c r="BZ721" i="1"/>
  <c r="BZ722" i="1"/>
  <c r="BZ723" i="1"/>
  <c r="BZ724" i="1"/>
  <c r="BZ725" i="1"/>
  <c r="BZ726" i="1"/>
  <c r="BZ727" i="1"/>
  <c r="BZ728" i="1"/>
  <c r="BZ729" i="1"/>
  <c r="BZ730" i="1"/>
  <c r="BZ731" i="1"/>
  <c r="BZ732" i="1"/>
  <c r="BZ733" i="1"/>
  <c r="BZ734" i="1"/>
  <c r="BZ735" i="1"/>
  <c r="BZ736" i="1"/>
  <c r="BZ737" i="1"/>
  <c r="BZ738" i="1"/>
  <c r="BZ739" i="1"/>
  <c r="BZ740" i="1"/>
  <c r="BZ741" i="1"/>
  <c r="BZ742" i="1"/>
  <c r="BZ743" i="1"/>
  <c r="BZ744" i="1"/>
  <c r="BZ745" i="1"/>
  <c r="BZ746" i="1"/>
  <c r="BZ747" i="1"/>
  <c r="BZ748" i="1"/>
  <c r="BZ749" i="1"/>
  <c r="BZ750" i="1"/>
  <c r="BZ751" i="1"/>
  <c r="BZ752" i="1"/>
  <c r="BZ753" i="1"/>
  <c r="BZ754" i="1"/>
  <c r="BZ755" i="1"/>
  <c r="BZ756" i="1"/>
  <c r="BZ757" i="1"/>
  <c r="BZ758" i="1"/>
  <c r="BZ759" i="1"/>
  <c r="BZ760" i="1"/>
  <c r="BZ761" i="1"/>
  <c r="BZ762" i="1"/>
  <c r="BZ763" i="1"/>
  <c r="BZ764" i="1"/>
  <c r="BZ765" i="1"/>
  <c r="BZ766" i="1"/>
  <c r="BZ767" i="1"/>
  <c r="BZ768" i="1"/>
  <c r="BZ769" i="1"/>
  <c r="BZ770" i="1"/>
  <c r="BZ771" i="1"/>
  <c r="BZ772" i="1"/>
  <c r="BZ773" i="1"/>
  <c r="BZ774" i="1"/>
  <c r="BZ775" i="1"/>
  <c r="BZ776" i="1"/>
  <c r="BZ777" i="1"/>
  <c r="BZ778" i="1"/>
  <c r="BZ779" i="1"/>
  <c r="BZ780" i="1"/>
  <c r="BZ781" i="1"/>
  <c r="BZ782" i="1"/>
  <c r="BZ783" i="1"/>
  <c r="BZ784" i="1"/>
  <c r="BZ785" i="1"/>
  <c r="BZ786" i="1"/>
  <c r="BZ787" i="1"/>
  <c r="BZ788" i="1"/>
  <c r="BZ789" i="1"/>
  <c r="BZ790" i="1"/>
  <c r="BZ791" i="1"/>
  <c r="BZ792" i="1"/>
  <c r="BZ793" i="1"/>
  <c r="BZ794" i="1"/>
  <c r="BZ795" i="1"/>
  <c r="BZ796" i="1"/>
  <c r="BZ797" i="1"/>
  <c r="BZ798" i="1"/>
  <c r="BZ799" i="1"/>
  <c r="BZ800" i="1"/>
  <c r="BZ801" i="1"/>
  <c r="BZ802" i="1"/>
  <c r="BZ803" i="1"/>
  <c r="BZ804" i="1"/>
  <c r="BZ805" i="1"/>
  <c r="BZ806" i="1"/>
  <c r="BZ807" i="1"/>
  <c r="BZ808" i="1"/>
  <c r="BZ809" i="1"/>
  <c r="BZ810" i="1"/>
  <c r="BZ811" i="1"/>
  <c r="BZ812" i="1"/>
  <c r="BZ813" i="1"/>
  <c r="BZ814" i="1"/>
  <c r="BZ815" i="1"/>
  <c r="BZ816" i="1"/>
  <c r="BZ817" i="1"/>
  <c r="BZ818" i="1"/>
  <c r="BZ819" i="1"/>
  <c r="BZ820" i="1"/>
  <c r="BZ821" i="1"/>
  <c r="BZ822" i="1"/>
  <c r="BZ823" i="1"/>
  <c r="BZ824" i="1"/>
  <c r="BZ825" i="1"/>
  <c r="BZ826" i="1"/>
  <c r="BZ827" i="1"/>
  <c r="BZ828" i="1"/>
  <c r="BZ829" i="1"/>
  <c r="BZ830" i="1"/>
  <c r="BZ831" i="1"/>
  <c r="BZ832" i="1"/>
  <c r="BZ833" i="1"/>
  <c r="BZ834" i="1"/>
  <c r="BZ835" i="1"/>
  <c r="BZ836" i="1"/>
  <c r="BZ837" i="1"/>
  <c r="BZ838" i="1"/>
  <c r="BZ839" i="1"/>
  <c r="BZ840" i="1"/>
  <c r="BZ841" i="1"/>
  <c r="BZ842" i="1"/>
  <c r="BZ843" i="1"/>
  <c r="BZ844" i="1"/>
  <c r="BZ845" i="1"/>
  <c r="BZ846" i="1"/>
  <c r="BZ847" i="1"/>
  <c r="BZ848" i="1"/>
  <c r="BZ849" i="1"/>
  <c r="BZ850" i="1"/>
  <c r="BZ851" i="1"/>
  <c r="BZ852" i="1"/>
  <c r="BZ853" i="1"/>
  <c r="BZ854" i="1"/>
  <c r="BZ855" i="1"/>
  <c r="BZ856" i="1"/>
  <c r="BZ857" i="1"/>
  <c r="BZ858" i="1"/>
  <c r="BZ859" i="1"/>
  <c r="BZ860" i="1"/>
  <c r="BZ861" i="1"/>
  <c r="BZ862" i="1"/>
  <c r="BZ863" i="1"/>
  <c r="BZ864" i="1"/>
  <c r="BZ865" i="1"/>
  <c r="BZ866" i="1"/>
  <c r="BZ867" i="1"/>
  <c r="BZ868" i="1"/>
  <c r="BZ869" i="1"/>
  <c r="BZ870" i="1"/>
  <c r="BZ871" i="1"/>
  <c r="BZ872" i="1"/>
  <c r="BZ873" i="1"/>
  <c r="BZ874" i="1"/>
  <c r="BZ875" i="1"/>
  <c r="BZ876" i="1"/>
  <c r="BZ877" i="1"/>
  <c r="BZ878" i="1"/>
  <c r="BZ879" i="1"/>
  <c r="BZ880" i="1"/>
  <c r="BZ881" i="1"/>
  <c r="BZ882" i="1"/>
  <c r="BZ883" i="1"/>
  <c r="BZ884" i="1"/>
  <c r="BZ885" i="1"/>
  <c r="BZ886" i="1"/>
  <c r="BZ887" i="1"/>
  <c r="BZ888" i="1"/>
  <c r="BZ889" i="1"/>
  <c r="BZ890" i="1"/>
  <c r="BZ891" i="1"/>
  <c r="BZ892" i="1"/>
  <c r="BZ893" i="1"/>
  <c r="BZ894" i="1"/>
  <c r="BZ895" i="1"/>
  <c r="BZ896" i="1"/>
  <c r="BZ897" i="1"/>
  <c r="BZ898" i="1"/>
  <c r="BZ899" i="1"/>
  <c r="BZ900" i="1"/>
  <c r="BZ901" i="1"/>
  <c r="BZ902" i="1"/>
  <c r="BZ903" i="1"/>
  <c r="BZ904" i="1"/>
  <c r="BZ905" i="1"/>
  <c r="BZ906" i="1"/>
  <c r="BZ907" i="1"/>
  <c r="BZ908" i="1"/>
  <c r="BZ909" i="1"/>
  <c r="BZ910" i="1"/>
  <c r="BZ911" i="1"/>
  <c r="BZ912" i="1"/>
  <c r="BZ913" i="1"/>
  <c r="BZ914" i="1"/>
  <c r="BZ915" i="1"/>
  <c r="BZ916" i="1"/>
  <c r="BZ917" i="1"/>
  <c r="BZ918" i="1"/>
  <c r="BZ919" i="1"/>
  <c r="BZ920" i="1"/>
  <c r="BZ921" i="1"/>
  <c r="BZ922" i="1"/>
  <c r="BZ923" i="1"/>
  <c r="BZ924" i="1"/>
  <c r="BZ925" i="1"/>
  <c r="BZ926" i="1"/>
  <c r="BZ927" i="1"/>
  <c r="BZ928" i="1"/>
  <c r="BZ929" i="1"/>
  <c r="BZ930" i="1"/>
  <c r="BZ931" i="1"/>
  <c r="BZ932" i="1"/>
  <c r="BZ933" i="1"/>
  <c r="BZ934" i="1"/>
  <c r="BZ935" i="1"/>
  <c r="BZ936" i="1"/>
  <c r="BZ937" i="1"/>
  <c r="BZ938" i="1"/>
  <c r="BZ939" i="1"/>
  <c r="BZ940" i="1"/>
  <c r="BZ941" i="1"/>
  <c r="BZ942" i="1"/>
  <c r="BZ943" i="1"/>
  <c r="BZ944" i="1"/>
  <c r="BZ945" i="1"/>
  <c r="BZ946" i="1"/>
  <c r="BZ947" i="1"/>
  <c r="BZ948" i="1"/>
  <c r="BZ949" i="1"/>
  <c r="BZ950" i="1"/>
  <c r="BZ951" i="1"/>
  <c r="BZ952" i="1"/>
  <c r="BZ953" i="1"/>
  <c r="BZ954" i="1"/>
  <c r="BZ955" i="1"/>
  <c r="BZ956" i="1"/>
  <c r="BZ957" i="1"/>
  <c r="BZ958" i="1"/>
  <c r="BZ959" i="1"/>
  <c r="BZ960" i="1"/>
  <c r="BZ961" i="1"/>
  <c r="BZ962" i="1"/>
  <c r="BZ963" i="1"/>
  <c r="BZ964" i="1"/>
  <c r="BZ965" i="1"/>
  <c r="BZ966" i="1"/>
  <c r="BZ967" i="1"/>
  <c r="BZ968" i="1"/>
  <c r="BZ969" i="1"/>
  <c r="BZ970" i="1"/>
  <c r="BZ971" i="1"/>
  <c r="BZ972" i="1"/>
  <c r="BZ973" i="1"/>
  <c r="BZ974" i="1"/>
  <c r="BZ975" i="1"/>
  <c r="BZ976" i="1"/>
  <c r="BZ977" i="1"/>
  <c r="BZ978" i="1"/>
  <c r="BZ979" i="1"/>
  <c r="BZ980" i="1"/>
  <c r="BZ981" i="1"/>
  <c r="BZ982" i="1"/>
  <c r="BZ983" i="1"/>
  <c r="BZ984" i="1"/>
  <c r="BZ985" i="1"/>
  <c r="BZ986" i="1"/>
  <c r="BZ987" i="1"/>
  <c r="BZ988" i="1"/>
  <c r="BZ989" i="1"/>
  <c r="BZ990" i="1"/>
  <c r="BZ991" i="1"/>
  <c r="BZ992" i="1"/>
  <c r="BZ993" i="1"/>
  <c r="BZ994" i="1"/>
  <c r="BZ995" i="1"/>
  <c r="BZ996" i="1"/>
  <c r="BZ997" i="1"/>
  <c r="BZ998" i="1"/>
  <c r="BZ999" i="1"/>
  <c r="BZ1000" i="1"/>
  <c r="BZ1001" i="1"/>
  <c r="BZ1002" i="1"/>
  <c r="BZ1003" i="1"/>
  <c r="BZ1004" i="1"/>
  <c r="BZ1005" i="1"/>
  <c r="BZ1006" i="1"/>
  <c r="BZ1007" i="1"/>
  <c r="BZ1008" i="1"/>
  <c r="BZ1009" i="1"/>
  <c r="BZ1010" i="1"/>
  <c r="BZ1011" i="1"/>
  <c r="BZ1012" i="1"/>
  <c r="BZ1013" i="1"/>
  <c r="BZ1014" i="1"/>
  <c r="BZ1015" i="1"/>
  <c r="BZ1016" i="1"/>
  <c r="BZ1017" i="1"/>
  <c r="BZ1018" i="1"/>
  <c r="BZ1019" i="1"/>
  <c r="BZ1020" i="1"/>
  <c r="BZ1021" i="1"/>
  <c r="BZ1022" i="1"/>
  <c r="BZ1023" i="1"/>
  <c r="BZ1024" i="1"/>
  <c r="BZ1025" i="1"/>
  <c r="BZ1026" i="1"/>
  <c r="BZ1027" i="1"/>
  <c r="BZ1028" i="1"/>
  <c r="BZ1029" i="1"/>
  <c r="BZ1030" i="1"/>
  <c r="BZ1031" i="1"/>
  <c r="BZ1032" i="1"/>
  <c r="BZ1033" i="1"/>
  <c r="BZ1034" i="1"/>
  <c r="BZ1035" i="1"/>
  <c r="BZ1036" i="1"/>
  <c r="BZ1037" i="1"/>
  <c r="BZ1038" i="1"/>
  <c r="BZ1039" i="1"/>
  <c r="BZ1040" i="1"/>
  <c r="BZ1041" i="1"/>
  <c r="BZ1042" i="1"/>
  <c r="BZ1043" i="1"/>
  <c r="BZ1044" i="1"/>
  <c r="BZ1045" i="1"/>
  <c r="BZ1046" i="1"/>
  <c r="BZ1047" i="1"/>
  <c r="BZ1048" i="1"/>
  <c r="BZ1049" i="1"/>
  <c r="BZ1050" i="1"/>
  <c r="BZ1051" i="1"/>
  <c r="BZ1052" i="1"/>
  <c r="BZ1053" i="1"/>
  <c r="BZ1054" i="1"/>
  <c r="BZ1055" i="1"/>
  <c r="BZ1056" i="1"/>
  <c r="BZ1057" i="1"/>
  <c r="BZ1058" i="1"/>
  <c r="BZ1059" i="1"/>
  <c r="BZ1060" i="1"/>
  <c r="BZ1061" i="1"/>
  <c r="BZ1062" i="1"/>
  <c r="BZ1063" i="1"/>
  <c r="BZ1064" i="1"/>
  <c r="BZ1065" i="1"/>
  <c r="BZ1066" i="1"/>
  <c r="BZ1067" i="1"/>
  <c r="BZ1068" i="1"/>
  <c r="BZ1069" i="1"/>
  <c r="BZ1070" i="1"/>
  <c r="BZ1071" i="1"/>
  <c r="BZ1072" i="1"/>
  <c r="BZ1073" i="1"/>
  <c r="BZ1074" i="1"/>
  <c r="BZ1075" i="1"/>
  <c r="BZ1076" i="1"/>
  <c r="BZ1077" i="1"/>
  <c r="BZ1078" i="1"/>
  <c r="BZ1079" i="1"/>
  <c r="BZ1080" i="1"/>
  <c r="BZ1081" i="1"/>
  <c r="BZ1082" i="1"/>
  <c r="BZ1083" i="1"/>
  <c r="BZ1084" i="1"/>
  <c r="BZ1085" i="1"/>
  <c r="BZ1086" i="1"/>
  <c r="BZ1087" i="1"/>
  <c r="BZ1088" i="1"/>
  <c r="BZ1089" i="1"/>
  <c r="BZ1090" i="1"/>
  <c r="BZ1091" i="1"/>
  <c r="BZ1092" i="1"/>
  <c r="BZ1093" i="1"/>
  <c r="BZ1094" i="1"/>
  <c r="BZ1095" i="1"/>
  <c r="BZ1096" i="1"/>
  <c r="BZ1097" i="1"/>
  <c r="BZ1098" i="1"/>
  <c r="BZ1099" i="1"/>
  <c r="BZ1100" i="1"/>
  <c r="BZ1101" i="1"/>
  <c r="BZ1102" i="1"/>
  <c r="BZ1103" i="1"/>
  <c r="BZ1104" i="1"/>
  <c r="BZ1105" i="1"/>
  <c r="BZ1106" i="1"/>
  <c r="BZ1107" i="1"/>
  <c r="BZ1108" i="1"/>
  <c r="BZ1109" i="1"/>
  <c r="BZ1110" i="1"/>
  <c r="BZ1111" i="1"/>
  <c r="BZ1112" i="1"/>
  <c r="BZ1113" i="1"/>
  <c r="BZ1114" i="1"/>
  <c r="BZ1115" i="1"/>
  <c r="BZ1116" i="1"/>
  <c r="BZ1117" i="1"/>
  <c r="BZ1118" i="1"/>
  <c r="BZ1119" i="1"/>
  <c r="BZ1120" i="1"/>
  <c r="BZ1121" i="1"/>
  <c r="BZ1122" i="1"/>
  <c r="BZ1123" i="1"/>
  <c r="BZ1124" i="1"/>
  <c r="BZ1125" i="1"/>
  <c r="BZ1126" i="1"/>
  <c r="BZ1127" i="1"/>
  <c r="BZ1128" i="1"/>
  <c r="BZ1129" i="1"/>
  <c r="BZ1130" i="1"/>
  <c r="BZ1131" i="1"/>
  <c r="BZ1132" i="1"/>
  <c r="BZ1133" i="1"/>
  <c r="BZ1134" i="1"/>
  <c r="BZ1135" i="1"/>
  <c r="BZ1136" i="1"/>
  <c r="BZ1137" i="1"/>
  <c r="BZ1138" i="1"/>
  <c r="BZ1139" i="1"/>
  <c r="BZ1140" i="1"/>
  <c r="BZ1141" i="1"/>
  <c r="BZ1142" i="1"/>
  <c r="BZ1143" i="1"/>
  <c r="BZ1144" i="1"/>
  <c r="BZ1145" i="1"/>
  <c r="BZ1146" i="1"/>
  <c r="BZ1147" i="1"/>
  <c r="BZ1148" i="1"/>
  <c r="BZ1149" i="1"/>
  <c r="BZ1150" i="1"/>
  <c r="BZ1151" i="1"/>
  <c r="BZ1152" i="1"/>
  <c r="BZ1153" i="1"/>
  <c r="BZ1154" i="1"/>
  <c r="BZ1155" i="1"/>
  <c r="BZ1156" i="1"/>
  <c r="BZ1157" i="1"/>
  <c r="BZ1158" i="1"/>
  <c r="BZ1159" i="1"/>
  <c r="BZ1160" i="1"/>
  <c r="BZ1161" i="1"/>
  <c r="BZ1162" i="1"/>
  <c r="BZ1163" i="1"/>
  <c r="BZ1164" i="1"/>
  <c r="BZ1165" i="1"/>
  <c r="BZ1166" i="1"/>
  <c r="BZ1167" i="1"/>
  <c r="BZ1168" i="1"/>
  <c r="BZ1169" i="1"/>
  <c r="BZ1170" i="1"/>
  <c r="BZ1171" i="1"/>
  <c r="BZ1172" i="1"/>
  <c r="BZ1173" i="1"/>
  <c r="BZ1174" i="1"/>
  <c r="BZ1175" i="1"/>
  <c r="BZ1176" i="1"/>
  <c r="BZ1177" i="1"/>
  <c r="BZ1178" i="1"/>
  <c r="BZ1179" i="1"/>
  <c r="BZ1180" i="1"/>
  <c r="BZ1181" i="1"/>
  <c r="BZ1182" i="1"/>
  <c r="BZ1183" i="1"/>
  <c r="BZ1184" i="1"/>
  <c r="BZ1185" i="1"/>
  <c r="BZ1186" i="1"/>
  <c r="BZ1187" i="1"/>
  <c r="BZ1188" i="1"/>
  <c r="BZ1189" i="1"/>
  <c r="BZ1190" i="1"/>
  <c r="BZ1191" i="1"/>
  <c r="BZ1192" i="1"/>
  <c r="BZ1193" i="1"/>
  <c r="BZ1194" i="1"/>
  <c r="BZ1195" i="1"/>
  <c r="BZ1196" i="1"/>
  <c r="BZ1197" i="1"/>
  <c r="BZ1198" i="1"/>
  <c r="BZ1199" i="1"/>
  <c r="BZ1200" i="1"/>
  <c r="BZ1201" i="1"/>
  <c r="BZ1202" i="1"/>
  <c r="BZ1203" i="1"/>
  <c r="BZ1204" i="1"/>
  <c r="BZ1205" i="1"/>
  <c r="BZ1206" i="1"/>
  <c r="BZ1207" i="1"/>
  <c r="BZ1208" i="1"/>
  <c r="BZ1209" i="1"/>
  <c r="BZ1210" i="1"/>
  <c r="BZ1211" i="1"/>
  <c r="BZ1212" i="1"/>
  <c r="BZ1213" i="1"/>
  <c r="BZ1214" i="1"/>
  <c r="BZ1215" i="1"/>
  <c r="BZ1216" i="1"/>
  <c r="BZ1217" i="1"/>
  <c r="BZ1218" i="1"/>
  <c r="BZ1219" i="1"/>
  <c r="BZ1220" i="1"/>
  <c r="BZ1221" i="1"/>
  <c r="BZ1222" i="1"/>
  <c r="BZ1223" i="1"/>
  <c r="BZ1224" i="1"/>
  <c r="BZ1225" i="1"/>
  <c r="BZ1226" i="1"/>
  <c r="BZ1227" i="1"/>
  <c r="BZ1228" i="1"/>
  <c r="BZ1229" i="1"/>
  <c r="BZ1230" i="1"/>
  <c r="BZ1231" i="1"/>
  <c r="BZ1232" i="1"/>
  <c r="BZ1233" i="1"/>
  <c r="BZ1234" i="1"/>
  <c r="BZ1235" i="1"/>
  <c r="BZ1236" i="1"/>
  <c r="BZ1237" i="1"/>
  <c r="BZ1238" i="1"/>
  <c r="BZ1239" i="1"/>
  <c r="BZ1240" i="1"/>
  <c r="BZ1241" i="1"/>
  <c r="BZ1242" i="1"/>
  <c r="BZ1243" i="1"/>
  <c r="BZ1244" i="1"/>
  <c r="BZ1245" i="1"/>
  <c r="BZ1246" i="1"/>
  <c r="BZ1247" i="1"/>
  <c r="BZ1248" i="1"/>
  <c r="BZ1249" i="1"/>
  <c r="BZ1250" i="1"/>
  <c r="BZ1251" i="1"/>
  <c r="BZ1252" i="1"/>
  <c r="BZ1253" i="1"/>
  <c r="BZ1254" i="1"/>
  <c r="BZ1255" i="1"/>
  <c r="BZ1256" i="1"/>
  <c r="BZ1257" i="1"/>
  <c r="BZ1258" i="1"/>
  <c r="BZ1259" i="1"/>
  <c r="BZ1260" i="1"/>
  <c r="BZ1261" i="1"/>
  <c r="BZ1262" i="1"/>
  <c r="BZ1263" i="1"/>
  <c r="BZ1264" i="1"/>
  <c r="BZ1265" i="1"/>
  <c r="BZ1266" i="1"/>
  <c r="BZ1267" i="1"/>
  <c r="BZ1268" i="1"/>
  <c r="BZ1269" i="1"/>
  <c r="BZ1270" i="1"/>
  <c r="BZ1271" i="1"/>
  <c r="BZ1272" i="1"/>
  <c r="BZ1273" i="1"/>
  <c r="BZ1274" i="1"/>
  <c r="BZ1275" i="1"/>
  <c r="BZ1276" i="1"/>
  <c r="BZ1277" i="1"/>
  <c r="BZ1278" i="1"/>
  <c r="BZ1279" i="1"/>
  <c r="BZ1280" i="1"/>
  <c r="BZ1281" i="1"/>
  <c r="BZ1282" i="1"/>
  <c r="BZ1283" i="1"/>
  <c r="BZ1284" i="1"/>
  <c r="BZ1285" i="1"/>
  <c r="BZ1286" i="1"/>
  <c r="BZ1287" i="1"/>
  <c r="BZ1288" i="1"/>
  <c r="BZ1289" i="1"/>
  <c r="BZ1290" i="1"/>
  <c r="BZ1291" i="1"/>
  <c r="BZ1292" i="1"/>
  <c r="BZ1293" i="1"/>
  <c r="BZ1294" i="1"/>
  <c r="BZ1295" i="1"/>
  <c r="BZ1296" i="1"/>
  <c r="BZ1297" i="1"/>
  <c r="BZ1298" i="1"/>
  <c r="BZ1299" i="1"/>
  <c r="BZ1300" i="1"/>
  <c r="BZ1301" i="1"/>
  <c r="BZ1302" i="1"/>
  <c r="BZ1303" i="1"/>
  <c r="BZ1304" i="1"/>
  <c r="BZ1305" i="1"/>
  <c r="BZ1306" i="1"/>
  <c r="BZ1307" i="1"/>
  <c r="BZ1308" i="1"/>
  <c r="BZ1309" i="1"/>
  <c r="BZ1310" i="1"/>
  <c r="BZ1311" i="1"/>
  <c r="BZ1312" i="1"/>
  <c r="BZ1313" i="1"/>
  <c r="BZ1314" i="1"/>
  <c r="BZ1315" i="1"/>
  <c r="BZ1316" i="1"/>
  <c r="BZ1317" i="1"/>
  <c r="BZ1318" i="1"/>
  <c r="BZ1319" i="1"/>
  <c r="BZ1320" i="1"/>
  <c r="BZ1321" i="1"/>
  <c r="BZ1322" i="1"/>
  <c r="BZ1323" i="1"/>
  <c r="BZ1324" i="1"/>
  <c r="BZ1325" i="1"/>
  <c r="BZ1326" i="1"/>
  <c r="BZ1327" i="1"/>
  <c r="BZ1328" i="1"/>
  <c r="BZ1329" i="1"/>
  <c r="BZ1330" i="1"/>
  <c r="BZ1331" i="1"/>
  <c r="BZ1332" i="1"/>
  <c r="BZ1333" i="1"/>
  <c r="BZ1334" i="1"/>
  <c r="BZ1335" i="1"/>
  <c r="BZ1336" i="1"/>
  <c r="BZ1337" i="1"/>
  <c r="BZ1338" i="1"/>
  <c r="BZ1339" i="1"/>
  <c r="BZ1340" i="1"/>
  <c r="BZ1341" i="1"/>
  <c r="BZ1342" i="1"/>
  <c r="BZ1343" i="1"/>
  <c r="BZ1344" i="1"/>
  <c r="BZ1345" i="1"/>
  <c r="BZ1346" i="1"/>
  <c r="BZ1347" i="1"/>
  <c r="BZ1348" i="1"/>
  <c r="BZ1349" i="1"/>
  <c r="BZ1350" i="1"/>
  <c r="BZ1351" i="1"/>
  <c r="BZ1352" i="1"/>
  <c r="BZ1353" i="1"/>
  <c r="BZ1354" i="1"/>
  <c r="BZ1355" i="1"/>
  <c r="BZ1356" i="1"/>
  <c r="BZ1357" i="1"/>
  <c r="BZ1358" i="1"/>
  <c r="BZ1359" i="1"/>
  <c r="BZ1360" i="1"/>
  <c r="BZ1361" i="1"/>
  <c r="BZ1362" i="1"/>
  <c r="BZ1363" i="1"/>
  <c r="BZ1364" i="1"/>
  <c r="BZ1365" i="1"/>
  <c r="BZ1366" i="1"/>
  <c r="BZ1367" i="1"/>
  <c r="BZ1368" i="1"/>
  <c r="BZ1369" i="1"/>
  <c r="BZ1370" i="1"/>
  <c r="BZ1371" i="1"/>
  <c r="BZ1372" i="1"/>
  <c r="BZ1373" i="1"/>
  <c r="BZ1374" i="1"/>
  <c r="BZ1375" i="1"/>
  <c r="BZ1376" i="1"/>
  <c r="BZ1377" i="1"/>
  <c r="BZ1378" i="1"/>
  <c r="BZ1379" i="1"/>
  <c r="BZ1380" i="1"/>
  <c r="BZ1381" i="1"/>
  <c r="BZ1382" i="1"/>
  <c r="BZ1383" i="1"/>
  <c r="BZ1384" i="1"/>
  <c r="BZ1385" i="1"/>
  <c r="BZ1386" i="1"/>
  <c r="BZ1387" i="1"/>
  <c r="BZ1388" i="1"/>
  <c r="BZ1389" i="1"/>
  <c r="BZ1390" i="1"/>
  <c r="BZ1391" i="1"/>
  <c r="BZ1392" i="1"/>
  <c r="BZ1393" i="1"/>
  <c r="BZ1394" i="1"/>
  <c r="BZ1395" i="1"/>
  <c r="BZ1396" i="1"/>
  <c r="BZ1397" i="1"/>
  <c r="BZ1398" i="1"/>
  <c r="BZ1399" i="1"/>
  <c r="BZ1400" i="1"/>
  <c r="BZ1401" i="1"/>
  <c r="BZ1402" i="1"/>
  <c r="BZ1403" i="1"/>
  <c r="BZ1404" i="1"/>
  <c r="BZ1405" i="1"/>
  <c r="BZ1406" i="1"/>
  <c r="BZ1407" i="1"/>
  <c r="BZ1408" i="1"/>
  <c r="BZ1409" i="1"/>
  <c r="BZ1410" i="1"/>
  <c r="BZ1411" i="1"/>
  <c r="BZ1412" i="1"/>
  <c r="BZ1413" i="1"/>
  <c r="BZ1414" i="1"/>
  <c r="BZ1415" i="1"/>
  <c r="BZ1416" i="1"/>
  <c r="BZ1417" i="1"/>
  <c r="BZ1418" i="1"/>
  <c r="BZ1419" i="1"/>
  <c r="BZ1420" i="1"/>
  <c r="BZ1421" i="1"/>
  <c r="BZ1422" i="1"/>
  <c r="BZ1423" i="1"/>
  <c r="BZ1424" i="1"/>
  <c r="BZ1425" i="1"/>
  <c r="BZ1426" i="1"/>
  <c r="BZ1427" i="1"/>
  <c r="BZ1428" i="1"/>
  <c r="BZ1429" i="1"/>
  <c r="BZ1430" i="1"/>
  <c r="BZ1431" i="1"/>
  <c r="BZ1432" i="1"/>
  <c r="BZ1433" i="1"/>
  <c r="BZ1434" i="1"/>
  <c r="BZ1435" i="1"/>
  <c r="BZ1436" i="1"/>
  <c r="BZ1437" i="1"/>
  <c r="BZ1438" i="1"/>
  <c r="BZ1439" i="1"/>
  <c r="BZ1440" i="1"/>
  <c r="BZ1441" i="1"/>
  <c r="BZ1442" i="1"/>
  <c r="BZ1443" i="1"/>
  <c r="BZ1444" i="1"/>
  <c r="BZ1445" i="1"/>
  <c r="BZ1446" i="1"/>
  <c r="BZ1447" i="1"/>
  <c r="BZ1448" i="1"/>
  <c r="BZ1449" i="1"/>
  <c r="BZ1450" i="1"/>
  <c r="BZ1451" i="1"/>
  <c r="BZ1452" i="1"/>
  <c r="BZ1453" i="1"/>
  <c r="BZ1454" i="1"/>
  <c r="BZ1455" i="1"/>
  <c r="BZ1456" i="1"/>
  <c r="BZ1457" i="1"/>
  <c r="BZ1458" i="1"/>
  <c r="BZ1459" i="1"/>
  <c r="BZ1460" i="1"/>
  <c r="BZ1461" i="1"/>
  <c r="BZ1462" i="1"/>
  <c r="BZ1463" i="1"/>
  <c r="BZ1464" i="1"/>
  <c r="BZ1465" i="1"/>
  <c r="BZ1466" i="1"/>
  <c r="BZ1467" i="1"/>
  <c r="BZ1468" i="1"/>
  <c r="BZ1469" i="1"/>
  <c r="BZ1470" i="1"/>
  <c r="BZ1471" i="1"/>
  <c r="BZ1472" i="1"/>
  <c r="BZ1473" i="1"/>
  <c r="BZ1474" i="1"/>
  <c r="BZ1475" i="1"/>
  <c r="BZ1476" i="1"/>
  <c r="BZ1477" i="1"/>
  <c r="BZ1478" i="1"/>
  <c r="BZ1479" i="1"/>
  <c r="BZ1480" i="1"/>
  <c r="BZ1481" i="1"/>
  <c r="BZ1482" i="1"/>
  <c r="BZ1483" i="1"/>
  <c r="BZ1484" i="1"/>
  <c r="BZ1485" i="1"/>
  <c r="BZ1486" i="1"/>
  <c r="BZ1487" i="1"/>
  <c r="BZ1488" i="1"/>
  <c r="BZ1489" i="1"/>
  <c r="BZ1490" i="1"/>
  <c r="BZ1491" i="1"/>
  <c r="BZ1492" i="1"/>
  <c r="BZ1493" i="1"/>
  <c r="BZ1494" i="1"/>
  <c r="BZ1495" i="1"/>
  <c r="BZ1496" i="1"/>
  <c r="BZ1497" i="1"/>
  <c r="BZ1498" i="1"/>
  <c r="BZ1499" i="1"/>
  <c r="BZ1500" i="1"/>
  <c r="BZ1501" i="1"/>
  <c r="BZ1502" i="1"/>
  <c r="BZ1503" i="1"/>
  <c r="BZ1504" i="1"/>
  <c r="BZ1505" i="1"/>
  <c r="BZ1506" i="1"/>
  <c r="BZ1507" i="1"/>
  <c r="BZ1508" i="1"/>
  <c r="BZ1509" i="1"/>
  <c r="BZ1510" i="1"/>
  <c r="BZ1511" i="1"/>
  <c r="BZ1512" i="1"/>
  <c r="BZ1513" i="1"/>
  <c r="BZ1514" i="1"/>
  <c r="BZ1515" i="1"/>
  <c r="BZ1516" i="1"/>
  <c r="BZ1517" i="1"/>
  <c r="BZ1518" i="1"/>
  <c r="BZ1519" i="1"/>
  <c r="BZ1520" i="1"/>
  <c r="BZ1521" i="1"/>
  <c r="BZ1522" i="1"/>
  <c r="BZ1523" i="1"/>
  <c r="BZ1524" i="1"/>
  <c r="BZ1525" i="1"/>
  <c r="BZ1526" i="1"/>
  <c r="BZ1527" i="1"/>
  <c r="BZ1528" i="1"/>
  <c r="BZ1529" i="1"/>
  <c r="BZ1530" i="1"/>
  <c r="BZ1531" i="1"/>
  <c r="BZ1532" i="1"/>
  <c r="BZ1533" i="1"/>
  <c r="BZ1534" i="1"/>
  <c r="BZ1535" i="1"/>
  <c r="BZ1536" i="1"/>
  <c r="BZ1537" i="1"/>
  <c r="BZ1538" i="1"/>
  <c r="BZ1539" i="1"/>
  <c r="BZ1540" i="1"/>
  <c r="BZ1541" i="1"/>
  <c r="BZ1542" i="1"/>
  <c r="BZ1543" i="1"/>
  <c r="BZ1544" i="1"/>
  <c r="BZ1545" i="1"/>
  <c r="BZ1546" i="1"/>
  <c r="BZ1547" i="1"/>
  <c r="BZ1548" i="1"/>
  <c r="BZ1549" i="1"/>
  <c r="BZ1550" i="1"/>
  <c r="BZ1551" i="1"/>
  <c r="BZ1552" i="1"/>
  <c r="BZ1553" i="1"/>
  <c r="BZ1554" i="1"/>
  <c r="BZ1555" i="1"/>
  <c r="BZ1556" i="1"/>
  <c r="BZ1557" i="1"/>
  <c r="BZ1558" i="1"/>
  <c r="BZ1559" i="1"/>
  <c r="BZ1560" i="1"/>
  <c r="BZ1561" i="1"/>
  <c r="BZ1562" i="1"/>
  <c r="BZ1563" i="1"/>
  <c r="BZ1564" i="1"/>
  <c r="BZ1565" i="1"/>
  <c r="BZ1566" i="1"/>
  <c r="BZ1567" i="1"/>
  <c r="BZ1568" i="1"/>
  <c r="BZ1569" i="1"/>
  <c r="BZ1570" i="1"/>
  <c r="BZ1571" i="1"/>
  <c r="BZ1572" i="1"/>
  <c r="BZ1573" i="1"/>
  <c r="BZ1574" i="1"/>
  <c r="BZ1575" i="1"/>
  <c r="BZ1576" i="1"/>
  <c r="BZ1577" i="1"/>
  <c r="BZ1578" i="1"/>
  <c r="BZ1579" i="1"/>
  <c r="BZ1580" i="1"/>
  <c r="BZ1581" i="1"/>
  <c r="BZ1582" i="1"/>
  <c r="BZ1583" i="1"/>
  <c r="BZ1584" i="1"/>
  <c r="BZ1585" i="1"/>
  <c r="BZ1586" i="1"/>
  <c r="BZ1587" i="1"/>
  <c r="BZ1588" i="1"/>
  <c r="BZ1589" i="1"/>
  <c r="BZ1590" i="1"/>
  <c r="BZ1591" i="1"/>
  <c r="BZ1592" i="1"/>
  <c r="BZ1593" i="1"/>
  <c r="BZ1594" i="1"/>
  <c r="BZ1595" i="1"/>
  <c r="BZ1596" i="1"/>
  <c r="BZ1597" i="1"/>
  <c r="BZ1598" i="1"/>
  <c r="BZ1599" i="1"/>
  <c r="BZ1600" i="1"/>
  <c r="BZ1601" i="1"/>
  <c r="BZ1602" i="1"/>
  <c r="BZ1603" i="1"/>
  <c r="BZ1604" i="1"/>
  <c r="BZ1605" i="1"/>
  <c r="BZ1606" i="1"/>
  <c r="BZ1607" i="1"/>
  <c r="BZ1608" i="1"/>
  <c r="BZ1609" i="1"/>
  <c r="BZ1610" i="1"/>
  <c r="BZ1611" i="1"/>
  <c r="BZ1612" i="1"/>
  <c r="BZ1613" i="1"/>
  <c r="BZ1614" i="1"/>
  <c r="BZ1615" i="1"/>
  <c r="BZ1616" i="1"/>
  <c r="BZ1617" i="1"/>
  <c r="BZ1618" i="1"/>
  <c r="BZ1619" i="1"/>
  <c r="BZ1620" i="1"/>
  <c r="BZ1621" i="1"/>
  <c r="BZ1622" i="1"/>
  <c r="BZ1623" i="1"/>
  <c r="BZ1624" i="1"/>
  <c r="BZ1625" i="1"/>
  <c r="BZ1626" i="1"/>
  <c r="BZ1627" i="1"/>
  <c r="BZ1628" i="1"/>
  <c r="BZ1629" i="1"/>
  <c r="BZ1630" i="1"/>
  <c r="BZ1631" i="1"/>
  <c r="BZ1632" i="1"/>
  <c r="BZ1633" i="1"/>
  <c r="BZ1634" i="1"/>
  <c r="BZ1635" i="1"/>
  <c r="BZ1636" i="1"/>
  <c r="BZ1637" i="1"/>
  <c r="BZ1638" i="1"/>
  <c r="BZ1639" i="1"/>
  <c r="BZ1640" i="1"/>
  <c r="BZ1641" i="1"/>
  <c r="BZ1642" i="1"/>
  <c r="BZ1643" i="1"/>
  <c r="BZ1644" i="1"/>
  <c r="BZ1645" i="1"/>
  <c r="BZ1646" i="1"/>
  <c r="BZ1647" i="1"/>
  <c r="BZ1648" i="1"/>
  <c r="BZ1649" i="1"/>
  <c r="BZ1650" i="1"/>
  <c r="BZ1651" i="1"/>
  <c r="BZ1652" i="1"/>
  <c r="BZ1653" i="1"/>
  <c r="BZ1654" i="1"/>
  <c r="BZ1655" i="1"/>
  <c r="BZ1656" i="1"/>
  <c r="BZ1657" i="1"/>
  <c r="BZ1658" i="1"/>
  <c r="BZ1659" i="1"/>
  <c r="BZ1660" i="1"/>
  <c r="BZ1661" i="1"/>
  <c r="BZ1662" i="1"/>
  <c r="BZ1663" i="1"/>
  <c r="BZ1664" i="1"/>
  <c r="BZ1665" i="1"/>
  <c r="BZ1666" i="1"/>
  <c r="BZ1667" i="1"/>
  <c r="BZ1668" i="1"/>
  <c r="BZ1669" i="1"/>
  <c r="BZ1670" i="1"/>
  <c r="BZ1671" i="1"/>
  <c r="BZ1672" i="1"/>
  <c r="BZ1673" i="1"/>
  <c r="BZ1674" i="1"/>
  <c r="BZ1675" i="1"/>
  <c r="BZ1676" i="1"/>
  <c r="BZ1677" i="1"/>
  <c r="BZ1678" i="1"/>
  <c r="BZ1679" i="1"/>
  <c r="BZ1680" i="1"/>
  <c r="BZ1681" i="1"/>
  <c r="BZ1682" i="1"/>
  <c r="BZ1683" i="1"/>
  <c r="BZ1684" i="1"/>
  <c r="BZ1685" i="1"/>
  <c r="BZ1686" i="1"/>
  <c r="BZ1687" i="1"/>
  <c r="BZ1688" i="1"/>
  <c r="BZ1689" i="1"/>
  <c r="BZ1690" i="1"/>
  <c r="BZ1691" i="1"/>
  <c r="BZ1692" i="1"/>
  <c r="BZ1693" i="1"/>
  <c r="BZ1694" i="1"/>
  <c r="BZ1695" i="1"/>
  <c r="BZ1696" i="1"/>
  <c r="BZ1697" i="1"/>
  <c r="BZ1698" i="1"/>
  <c r="BZ1699" i="1"/>
  <c r="BZ1700" i="1"/>
  <c r="BZ1701" i="1"/>
  <c r="BZ1702" i="1"/>
  <c r="BZ1703" i="1"/>
  <c r="BZ1704" i="1"/>
  <c r="BZ1705" i="1"/>
  <c r="BZ1706" i="1"/>
  <c r="BZ1707" i="1"/>
  <c r="BZ1708" i="1"/>
  <c r="BZ1709" i="1"/>
  <c r="BZ1710" i="1"/>
  <c r="BZ1711" i="1"/>
  <c r="BZ1712" i="1"/>
  <c r="BZ1713" i="1"/>
  <c r="BZ1714" i="1"/>
  <c r="BZ1715" i="1"/>
  <c r="BZ1716" i="1"/>
  <c r="BZ1717" i="1"/>
  <c r="BZ1718" i="1"/>
  <c r="BZ1719" i="1"/>
  <c r="BZ1720" i="1"/>
  <c r="BZ1721" i="1"/>
  <c r="BZ1722" i="1"/>
  <c r="BZ1723" i="1"/>
  <c r="BZ1724" i="1"/>
  <c r="BZ1725" i="1"/>
  <c r="BZ1726" i="1"/>
  <c r="BZ1727" i="1"/>
  <c r="BZ1728" i="1"/>
  <c r="BZ1729" i="1"/>
  <c r="BZ1730" i="1"/>
  <c r="BZ1731" i="1"/>
  <c r="BZ1732" i="1"/>
  <c r="BZ1733" i="1"/>
  <c r="BZ1734" i="1"/>
  <c r="BZ1735" i="1"/>
  <c r="BZ1736" i="1"/>
  <c r="BZ1737" i="1"/>
  <c r="BZ1738" i="1"/>
  <c r="BZ1739" i="1"/>
  <c r="BZ1740" i="1"/>
  <c r="BZ1741" i="1"/>
  <c r="BZ1742" i="1"/>
  <c r="BZ1743" i="1"/>
  <c r="BZ1744" i="1"/>
  <c r="BZ1745" i="1"/>
  <c r="BZ1746" i="1"/>
  <c r="BZ1747" i="1"/>
  <c r="BZ1748" i="1"/>
  <c r="BZ1749" i="1"/>
  <c r="BZ1750" i="1"/>
  <c r="BZ1751" i="1"/>
  <c r="BZ1752" i="1"/>
  <c r="BZ1753" i="1"/>
  <c r="BZ1754" i="1"/>
  <c r="BZ1755" i="1"/>
  <c r="BZ1756" i="1"/>
  <c r="BZ1757" i="1"/>
  <c r="BZ1758" i="1"/>
  <c r="BZ1759" i="1"/>
  <c r="BZ1760" i="1"/>
  <c r="BZ1761" i="1"/>
  <c r="BZ1762" i="1"/>
  <c r="BZ1763" i="1"/>
  <c r="BZ1764" i="1"/>
  <c r="BZ1765" i="1"/>
  <c r="BZ1766" i="1"/>
  <c r="BZ1767" i="1"/>
  <c r="BZ1768" i="1"/>
  <c r="BZ1769" i="1"/>
  <c r="BZ1770" i="1"/>
  <c r="BZ1771" i="1"/>
  <c r="BZ1772" i="1"/>
  <c r="BZ1773" i="1"/>
  <c r="BZ1774" i="1"/>
  <c r="BZ1775" i="1"/>
  <c r="BZ1776" i="1"/>
  <c r="BZ1777" i="1"/>
  <c r="BZ1778" i="1"/>
  <c r="BZ1779" i="1"/>
  <c r="BZ1780" i="1"/>
  <c r="BZ1781" i="1"/>
  <c r="BZ1782" i="1"/>
  <c r="BZ1783" i="1"/>
  <c r="BZ1784" i="1"/>
  <c r="BZ1785" i="1"/>
  <c r="BZ1786" i="1"/>
  <c r="BZ1787" i="1"/>
  <c r="BZ1788" i="1"/>
  <c r="BZ1789" i="1"/>
  <c r="BZ1790" i="1"/>
  <c r="BZ1791" i="1"/>
  <c r="BZ1792" i="1"/>
  <c r="BZ1793" i="1"/>
  <c r="BZ1794" i="1"/>
  <c r="BZ1795" i="1"/>
  <c r="BZ1796" i="1"/>
  <c r="BZ1797" i="1"/>
  <c r="BZ1798" i="1"/>
  <c r="BZ1799" i="1"/>
  <c r="BZ1800" i="1"/>
  <c r="BZ1801" i="1"/>
  <c r="BZ1802" i="1"/>
  <c r="BZ1803" i="1"/>
  <c r="BZ1804" i="1"/>
  <c r="BZ1805" i="1"/>
  <c r="BZ1806" i="1"/>
  <c r="BZ1807" i="1"/>
  <c r="BZ1808" i="1"/>
  <c r="BZ1809" i="1"/>
  <c r="BZ1810" i="1"/>
  <c r="BZ1811" i="1"/>
  <c r="BZ1812" i="1"/>
  <c r="BZ1813" i="1"/>
  <c r="BZ1814" i="1"/>
  <c r="BZ1815" i="1"/>
  <c r="BZ1816" i="1"/>
  <c r="BZ1817" i="1"/>
  <c r="BZ1818" i="1"/>
  <c r="BZ1819" i="1"/>
  <c r="BZ1820" i="1"/>
  <c r="BZ1821" i="1"/>
  <c r="BZ1822" i="1"/>
  <c r="BZ1823" i="1"/>
  <c r="BZ1824" i="1"/>
  <c r="BZ1825" i="1"/>
  <c r="BZ1826" i="1"/>
  <c r="BZ1827" i="1"/>
  <c r="BZ1828" i="1"/>
  <c r="BZ1829" i="1"/>
  <c r="BZ1830" i="1"/>
  <c r="BZ1831" i="1"/>
  <c r="BZ1832" i="1"/>
  <c r="BZ1833" i="1"/>
  <c r="BZ1834" i="1"/>
  <c r="BZ1835" i="1"/>
  <c r="BZ1836" i="1"/>
  <c r="BZ1837" i="1"/>
  <c r="BZ1838" i="1"/>
  <c r="BZ1839" i="1"/>
  <c r="BZ1840" i="1"/>
  <c r="BZ1841" i="1"/>
  <c r="BZ1842" i="1"/>
  <c r="BZ1843" i="1"/>
  <c r="BZ1844" i="1"/>
  <c r="BZ1845" i="1"/>
  <c r="BZ1846" i="1"/>
  <c r="BZ1847" i="1"/>
  <c r="BZ1848" i="1"/>
  <c r="BZ1849" i="1"/>
  <c r="BZ1850" i="1"/>
  <c r="BZ1851" i="1"/>
  <c r="BZ1852" i="1"/>
  <c r="BZ1853" i="1"/>
  <c r="BZ1854" i="1"/>
  <c r="BZ1855" i="1"/>
  <c r="BZ1856" i="1"/>
  <c r="BZ1857" i="1"/>
  <c r="BZ1858" i="1"/>
  <c r="BZ1859" i="1"/>
  <c r="BZ1860" i="1"/>
  <c r="BZ1861" i="1"/>
  <c r="BZ1862" i="1"/>
  <c r="BZ1863" i="1"/>
  <c r="BZ1864" i="1"/>
  <c r="BZ1865" i="1"/>
  <c r="BZ1866" i="1"/>
  <c r="BZ1867" i="1"/>
  <c r="BZ1868" i="1"/>
  <c r="BZ1869" i="1"/>
  <c r="BZ1870" i="1"/>
  <c r="BZ1871" i="1"/>
  <c r="BZ1872" i="1"/>
  <c r="BZ1873" i="1"/>
  <c r="BZ1874" i="1"/>
  <c r="BZ1875" i="1"/>
  <c r="BZ1876" i="1"/>
  <c r="BZ1877" i="1"/>
  <c r="BZ1878" i="1"/>
  <c r="BZ1879" i="1"/>
  <c r="BZ1880" i="1"/>
  <c r="BZ1881" i="1"/>
  <c r="BZ1882" i="1"/>
  <c r="BZ1883" i="1"/>
  <c r="BZ1884" i="1"/>
  <c r="BZ1885" i="1"/>
  <c r="BZ1886" i="1"/>
  <c r="BZ1887" i="1"/>
  <c r="BZ1888" i="1"/>
  <c r="BZ1889" i="1"/>
  <c r="BZ1890" i="1"/>
  <c r="BZ1891" i="1"/>
  <c r="BZ1892" i="1"/>
  <c r="BZ1893" i="1"/>
  <c r="BZ1894" i="1"/>
  <c r="BZ1895" i="1"/>
  <c r="BZ1896" i="1"/>
  <c r="BZ1897" i="1"/>
  <c r="BZ1898" i="1"/>
  <c r="BZ1899" i="1"/>
  <c r="BZ1900" i="1"/>
  <c r="BZ1901" i="1"/>
  <c r="BZ1902" i="1"/>
  <c r="BZ1903" i="1"/>
  <c r="BZ1904" i="1"/>
  <c r="BZ1905" i="1"/>
  <c r="BZ1906" i="1"/>
  <c r="BZ1907" i="1"/>
  <c r="BZ1908" i="1"/>
  <c r="BZ1909" i="1"/>
  <c r="BZ1910" i="1"/>
  <c r="BZ1911" i="1"/>
  <c r="BZ1912" i="1"/>
  <c r="BZ1913" i="1"/>
  <c r="BZ1914" i="1"/>
  <c r="BZ1915" i="1"/>
  <c r="BZ1916" i="1"/>
  <c r="BZ1917" i="1"/>
  <c r="BZ1918" i="1"/>
  <c r="BZ1919" i="1"/>
  <c r="BZ1920" i="1"/>
  <c r="BZ1921" i="1"/>
  <c r="BZ1922" i="1"/>
  <c r="BZ1923" i="1"/>
  <c r="BZ1924" i="1"/>
  <c r="BZ1925" i="1"/>
  <c r="BZ1926" i="1"/>
  <c r="BZ1927" i="1"/>
  <c r="BZ1928" i="1"/>
  <c r="BZ1929" i="1"/>
  <c r="BZ1930" i="1"/>
  <c r="BZ1931" i="1"/>
  <c r="BZ1932" i="1"/>
  <c r="BZ1933" i="1"/>
  <c r="BZ1934" i="1"/>
  <c r="BZ1935" i="1"/>
  <c r="BZ1936" i="1"/>
  <c r="BZ1937" i="1"/>
  <c r="BZ1938" i="1"/>
  <c r="BZ1939" i="1"/>
  <c r="BZ1940" i="1"/>
  <c r="BZ1941" i="1"/>
  <c r="BZ1942" i="1"/>
  <c r="BZ1943" i="1"/>
  <c r="BZ1944" i="1"/>
  <c r="BZ1945" i="1"/>
  <c r="BZ1946" i="1"/>
  <c r="BZ1947" i="1"/>
  <c r="BZ1948" i="1"/>
  <c r="BZ1949" i="1"/>
  <c r="BZ1950" i="1"/>
  <c r="BZ1951" i="1"/>
  <c r="BZ1953" i="1"/>
  <c r="BZ1954" i="1"/>
  <c r="BZ1955" i="1"/>
  <c r="BZ1956" i="1"/>
  <c r="BZ1957" i="1"/>
  <c r="BZ1958" i="1"/>
  <c r="BZ1959" i="1"/>
  <c r="BZ1960" i="1"/>
  <c r="BZ1961" i="1"/>
  <c r="BZ1962" i="1"/>
  <c r="BZ1963" i="1"/>
  <c r="BZ1964" i="1"/>
  <c r="BZ1965" i="1"/>
  <c r="BZ1966" i="1"/>
  <c r="BZ1967" i="1"/>
  <c r="BZ1968" i="1"/>
  <c r="BZ1969" i="1"/>
  <c r="BZ1970" i="1"/>
  <c r="BZ1971" i="1"/>
  <c r="BZ1972" i="1"/>
  <c r="BZ1973" i="1"/>
  <c r="BZ1974" i="1"/>
  <c r="BZ1975" i="1"/>
  <c r="BZ1976" i="1"/>
  <c r="BZ1977" i="1"/>
  <c r="BZ1978" i="1"/>
  <c r="BZ1979" i="1"/>
  <c r="BZ1980" i="1"/>
  <c r="BZ1981" i="1"/>
  <c r="BZ1982" i="1"/>
  <c r="BZ1983" i="1"/>
  <c r="BZ1984" i="1"/>
  <c r="BZ1985" i="1"/>
  <c r="BZ1986" i="1"/>
  <c r="BZ1987" i="1"/>
  <c r="BZ1988" i="1"/>
  <c r="BZ1989" i="1"/>
  <c r="BZ1990" i="1"/>
  <c r="BZ1991" i="1"/>
  <c r="BZ1992" i="1"/>
  <c r="BZ1993" i="1"/>
  <c r="BZ1994" i="1"/>
  <c r="BZ1995" i="1"/>
  <c r="BZ1996" i="1"/>
  <c r="BZ1997" i="1"/>
  <c r="BZ1998" i="1"/>
  <c r="BZ1999" i="1"/>
  <c r="BZ2000" i="1"/>
  <c r="BZ2001" i="1"/>
  <c r="BZ2002" i="1"/>
  <c r="BZ2003" i="1"/>
  <c r="BZ2004" i="1"/>
  <c r="BZ2005" i="1"/>
  <c r="BZ2006" i="1"/>
  <c r="BZ2007" i="1"/>
  <c r="BZ2008" i="1"/>
  <c r="BZ2009" i="1"/>
  <c r="BZ2010" i="1"/>
  <c r="BZ2011" i="1"/>
  <c r="BZ2012" i="1"/>
  <c r="BZ2013" i="1"/>
  <c r="BZ2014" i="1"/>
  <c r="BZ2015" i="1"/>
  <c r="BZ2016" i="1"/>
  <c r="BZ2017" i="1"/>
  <c r="BZ2018" i="1"/>
  <c r="BZ2019" i="1"/>
  <c r="BZ2020" i="1"/>
  <c r="BZ2021" i="1"/>
  <c r="BZ2022" i="1"/>
  <c r="BZ2023" i="1"/>
  <c r="BZ2024" i="1"/>
  <c r="BZ2025" i="1"/>
  <c r="BZ2026" i="1"/>
  <c r="BZ2027" i="1"/>
  <c r="BZ2028" i="1"/>
  <c r="BZ2029" i="1"/>
  <c r="BZ2030" i="1"/>
  <c r="BZ2031" i="1"/>
  <c r="BZ2032" i="1"/>
  <c r="BZ2033" i="1"/>
  <c r="BZ2034" i="1"/>
  <c r="BZ2035" i="1"/>
  <c r="BZ2036" i="1"/>
  <c r="BZ2037" i="1"/>
  <c r="BZ2038" i="1"/>
  <c r="BZ2039" i="1"/>
  <c r="BZ2040" i="1"/>
  <c r="BZ2041" i="1"/>
  <c r="BZ2042" i="1"/>
  <c r="BZ2043" i="1"/>
  <c r="BZ2044" i="1"/>
  <c r="BZ2045" i="1"/>
  <c r="BZ2046" i="1"/>
  <c r="BZ2047" i="1"/>
  <c r="BZ2048" i="1"/>
  <c r="BZ2049" i="1"/>
  <c r="BZ2050" i="1"/>
  <c r="BZ2051" i="1"/>
  <c r="BZ2052" i="1"/>
  <c r="BZ2053" i="1"/>
  <c r="BZ2054" i="1"/>
  <c r="BZ2055" i="1"/>
  <c r="BZ2056" i="1"/>
  <c r="BZ2057" i="1"/>
  <c r="BZ2058" i="1"/>
  <c r="BZ2059" i="1"/>
  <c r="BZ2060" i="1"/>
  <c r="BZ2061" i="1"/>
  <c r="BZ2062" i="1"/>
  <c r="BZ2063" i="1"/>
  <c r="BZ2064" i="1"/>
  <c r="BZ2065" i="1"/>
  <c r="BZ2066" i="1"/>
  <c r="BZ2067" i="1"/>
  <c r="BZ2068" i="1"/>
  <c r="BZ2069" i="1"/>
  <c r="BZ2070" i="1"/>
  <c r="BZ2071" i="1"/>
  <c r="BZ2072" i="1"/>
  <c r="BZ2073" i="1"/>
  <c r="BZ2074" i="1"/>
  <c r="BZ2075" i="1"/>
  <c r="BZ2076" i="1"/>
  <c r="BZ2077" i="1"/>
  <c r="BZ2078" i="1"/>
  <c r="BZ2079" i="1"/>
  <c r="BZ2080" i="1"/>
  <c r="BZ2081" i="1"/>
  <c r="BZ2082" i="1"/>
  <c r="BZ2083" i="1"/>
  <c r="BZ2084" i="1"/>
  <c r="BZ2085" i="1"/>
  <c r="BZ2086" i="1"/>
  <c r="BZ2087" i="1"/>
  <c r="BZ2088" i="1"/>
  <c r="BZ2089" i="1"/>
  <c r="BZ2090" i="1"/>
  <c r="BZ2091" i="1"/>
  <c r="BZ2092" i="1"/>
  <c r="BZ2093" i="1"/>
  <c r="BZ2094" i="1"/>
  <c r="BZ2095" i="1"/>
  <c r="BZ2096" i="1"/>
  <c r="BZ2097" i="1"/>
  <c r="BZ2098" i="1"/>
  <c r="BZ2099" i="1"/>
  <c r="BZ2100" i="1"/>
  <c r="BZ2101" i="1"/>
  <c r="BZ2102" i="1"/>
  <c r="BZ2103" i="1"/>
  <c r="BZ2104" i="1"/>
  <c r="BZ2105" i="1"/>
  <c r="BZ2106" i="1"/>
  <c r="BZ2107" i="1"/>
  <c r="BZ2108" i="1"/>
  <c r="BZ2109" i="1"/>
  <c r="BZ2110" i="1"/>
  <c r="BZ2111" i="1"/>
  <c r="BZ2112" i="1"/>
  <c r="BZ2113" i="1"/>
  <c r="BZ2114" i="1"/>
  <c r="BZ2115" i="1"/>
  <c r="BZ2116" i="1"/>
  <c r="BZ2117" i="1"/>
  <c r="BZ2118" i="1"/>
  <c r="BZ2119" i="1"/>
  <c r="BZ2120" i="1"/>
  <c r="BZ2121" i="1"/>
  <c r="BZ2122" i="1"/>
  <c r="BZ2123" i="1"/>
  <c r="BZ2124" i="1"/>
  <c r="BZ2125" i="1"/>
  <c r="BZ2126" i="1"/>
  <c r="BZ2127" i="1"/>
  <c r="BZ2128" i="1"/>
  <c r="BZ2129" i="1"/>
  <c r="BZ2130" i="1"/>
  <c r="BZ2131" i="1"/>
  <c r="BZ2132" i="1"/>
  <c r="BZ2133" i="1"/>
  <c r="BZ2134" i="1"/>
  <c r="BZ2135" i="1"/>
  <c r="BZ2136" i="1"/>
  <c r="BZ2137" i="1"/>
  <c r="BZ2138" i="1"/>
  <c r="BZ2139" i="1"/>
  <c r="BZ2140" i="1"/>
  <c r="BZ2141" i="1"/>
  <c r="BZ2142" i="1"/>
  <c r="BZ2143" i="1"/>
  <c r="BZ2144" i="1"/>
  <c r="BZ2145" i="1"/>
  <c r="BZ2146" i="1"/>
  <c r="BZ2147" i="1"/>
  <c r="BZ2148" i="1"/>
  <c r="BZ2149" i="1"/>
  <c r="BZ2150" i="1"/>
  <c r="BZ2151" i="1"/>
  <c r="BZ2152" i="1"/>
  <c r="BZ2153" i="1"/>
  <c r="BZ2154" i="1"/>
  <c r="BZ2155" i="1"/>
  <c r="BZ2156" i="1"/>
  <c r="BZ2157" i="1"/>
  <c r="BZ2158" i="1"/>
  <c r="BZ2159" i="1"/>
  <c r="BZ2160" i="1"/>
  <c r="BZ2161" i="1"/>
  <c r="BZ2162" i="1"/>
  <c r="BZ2163" i="1"/>
  <c r="BZ2164" i="1"/>
  <c r="BZ2165" i="1"/>
  <c r="BZ2166" i="1"/>
  <c r="BZ2167" i="1"/>
  <c r="BZ2168" i="1"/>
  <c r="BZ2169" i="1"/>
  <c r="BZ2170" i="1"/>
  <c r="BZ2171" i="1"/>
  <c r="BZ2172" i="1"/>
  <c r="BZ2173" i="1"/>
  <c r="BZ2174" i="1"/>
  <c r="BZ2175" i="1"/>
  <c r="BZ2176" i="1"/>
  <c r="BZ2177" i="1"/>
  <c r="BZ2178" i="1"/>
  <c r="BZ2179" i="1"/>
  <c r="BZ2180" i="1"/>
  <c r="BZ2181" i="1"/>
  <c r="BZ2182" i="1"/>
  <c r="BZ2183" i="1"/>
  <c r="BZ2184" i="1"/>
  <c r="BZ2185" i="1"/>
  <c r="BZ2186" i="1"/>
  <c r="BZ2187" i="1"/>
  <c r="BZ2188" i="1"/>
  <c r="BZ2189" i="1"/>
  <c r="BZ2190" i="1"/>
  <c r="BZ2191" i="1"/>
  <c r="BZ2192" i="1"/>
  <c r="BZ2193" i="1"/>
  <c r="BZ2194" i="1"/>
  <c r="BZ2195" i="1"/>
  <c r="BZ2196" i="1"/>
  <c r="BZ2197" i="1"/>
  <c r="BZ2198" i="1"/>
  <c r="BZ2199" i="1"/>
  <c r="BZ2200" i="1"/>
  <c r="BZ2201" i="1"/>
  <c r="BZ2202" i="1"/>
  <c r="BZ2203" i="1"/>
  <c r="BZ2204" i="1"/>
  <c r="BZ2205" i="1"/>
  <c r="BZ2206" i="1"/>
  <c r="BZ2207" i="1"/>
  <c r="BZ2208" i="1"/>
  <c r="BZ2209" i="1"/>
  <c r="BZ2210" i="1"/>
  <c r="BZ2211" i="1"/>
  <c r="BZ2212" i="1"/>
  <c r="BZ2213" i="1"/>
  <c r="BZ2214" i="1"/>
  <c r="BZ2215" i="1"/>
  <c r="BZ2216" i="1"/>
  <c r="BZ2217" i="1"/>
  <c r="BZ2218" i="1"/>
  <c r="BZ2219" i="1"/>
  <c r="BZ2220" i="1"/>
  <c r="BZ2221" i="1"/>
  <c r="BZ2222" i="1"/>
  <c r="BZ2223" i="1"/>
  <c r="BZ2224" i="1"/>
  <c r="BZ2225" i="1"/>
  <c r="BZ2226" i="1"/>
  <c r="BZ2227" i="1"/>
  <c r="BZ2228" i="1"/>
  <c r="BZ2229" i="1"/>
  <c r="BZ2230" i="1"/>
  <c r="BZ2231" i="1"/>
  <c r="BZ2232" i="1"/>
  <c r="BZ2233" i="1"/>
  <c r="BZ2234" i="1"/>
  <c r="BZ2235" i="1"/>
  <c r="BZ2236" i="1"/>
  <c r="BZ2237" i="1"/>
  <c r="BZ2238" i="1"/>
  <c r="BZ2239" i="1"/>
  <c r="BZ2240" i="1"/>
  <c r="BZ2241" i="1"/>
  <c r="BZ2242" i="1"/>
  <c r="BZ2243" i="1"/>
  <c r="BZ2244" i="1"/>
  <c r="BZ2245" i="1"/>
  <c r="BZ2246" i="1"/>
  <c r="BZ2247" i="1"/>
  <c r="BZ2248" i="1"/>
  <c r="BZ2249" i="1"/>
  <c r="BZ2250" i="1"/>
  <c r="BZ2251" i="1"/>
  <c r="BZ2252" i="1"/>
  <c r="BZ2253" i="1"/>
  <c r="BZ2254" i="1"/>
  <c r="BZ2255" i="1"/>
  <c r="BZ2256" i="1"/>
  <c r="BZ2257" i="1"/>
  <c r="BZ2258" i="1"/>
  <c r="BZ2259" i="1"/>
  <c r="BZ2260" i="1"/>
  <c r="BZ2261" i="1"/>
  <c r="BZ2262" i="1"/>
  <c r="BZ2263" i="1"/>
  <c r="BZ2264" i="1"/>
  <c r="BZ2265" i="1"/>
  <c r="BZ2266" i="1"/>
  <c r="BZ2267" i="1"/>
  <c r="BZ2268" i="1"/>
  <c r="BZ2269" i="1"/>
  <c r="BZ2270" i="1"/>
  <c r="BZ2271" i="1"/>
  <c r="BZ2272" i="1"/>
  <c r="BZ2273" i="1"/>
  <c r="BZ2274" i="1"/>
  <c r="BZ2275" i="1"/>
  <c r="BZ2276" i="1"/>
  <c r="BZ2277" i="1"/>
  <c r="BZ2278" i="1"/>
  <c r="BZ2279" i="1"/>
  <c r="BZ2280" i="1"/>
  <c r="BZ2281" i="1"/>
  <c r="BZ2282" i="1"/>
  <c r="BZ2283" i="1"/>
  <c r="BZ2284" i="1"/>
  <c r="BZ2285" i="1"/>
  <c r="BZ2286" i="1"/>
  <c r="BZ2287" i="1"/>
  <c r="BZ2288" i="1"/>
  <c r="BZ2289" i="1"/>
  <c r="BZ2290" i="1"/>
  <c r="BZ2291" i="1"/>
  <c r="BZ2292" i="1"/>
  <c r="BZ2293" i="1"/>
  <c r="BZ2294" i="1"/>
  <c r="BZ2295" i="1"/>
  <c r="BZ2296" i="1"/>
  <c r="BZ2297" i="1"/>
  <c r="BZ2298" i="1"/>
  <c r="BZ2299" i="1"/>
  <c r="BZ2300" i="1"/>
  <c r="BZ2301" i="1"/>
  <c r="BZ2302" i="1"/>
  <c r="BZ2303" i="1"/>
  <c r="BZ2304" i="1"/>
  <c r="BZ2305" i="1"/>
  <c r="BZ2306" i="1"/>
  <c r="BZ2307" i="1"/>
  <c r="BZ2308" i="1"/>
  <c r="BZ2309" i="1"/>
  <c r="BZ2310" i="1"/>
  <c r="BZ2311" i="1"/>
  <c r="BZ2312" i="1"/>
  <c r="BZ2313" i="1"/>
  <c r="BZ2314" i="1"/>
  <c r="BZ2315" i="1"/>
  <c r="BZ2316" i="1"/>
  <c r="BZ2317" i="1"/>
  <c r="BZ2318" i="1"/>
  <c r="BZ2319" i="1"/>
  <c r="BZ2320" i="1"/>
  <c r="BZ2321" i="1"/>
  <c r="BZ2322" i="1"/>
  <c r="BZ2323" i="1"/>
  <c r="BZ2324" i="1"/>
  <c r="BZ2325" i="1"/>
  <c r="BZ2326" i="1"/>
  <c r="BZ2327" i="1"/>
  <c r="BZ2328" i="1"/>
  <c r="BZ2329" i="1"/>
  <c r="BZ2330" i="1"/>
  <c r="BZ2331" i="1"/>
  <c r="BZ2332" i="1"/>
  <c r="BZ2333" i="1"/>
  <c r="BZ2334" i="1"/>
  <c r="BZ2335" i="1"/>
  <c r="BZ2336" i="1"/>
  <c r="BZ2337" i="1"/>
  <c r="BZ2338" i="1"/>
  <c r="BZ2339" i="1"/>
  <c r="BZ2340" i="1"/>
  <c r="BZ2341" i="1"/>
  <c r="BZ2342" i="1"/>
  <c r="BZ2343" i="1"/>
  <c r="BZ2344" i="1"/>
  <c r="BZ2345" i="1"/>
  <c r="BZ2346" i="1"/>
  <c r="BZ2347" i="1"/>
  <c r="BZ2348" i="1"/>
  <c r="BZ2349" i="1"/>
  <c r="BZ2350" i="1"/>
  <c r="BZ2351" i="1"/>
  <c r="BZ2352" i="1"/>
  <c r="BZ2353" i="1"/>
  <c r="BZ2354" i="1"/>
  <c r="BZ2355" i="1"/>
  <c r="BZ2356" i="1"/>
  <c r="BZ2357" i="1"/>
  <c r="BZ2358" i="1"/>
  <c r="BZ2359" i="1"/>
  <c r="BZ2360" i="1"/>
  <c r="BZ2361" i="1"/>
  <c r="BZ2362" i="1"/>
  <c r="BZ2363" i="1"/>
  <c r="BZ2364" i="1"/>
  <c r="BZ2365" i="1"/>
  <c r="BZ2366" i="1"/>
  <c r="BZ2367" i="1"/>
  <c r="BZ2368" i="1"/>
  <c r="BZ2369" i="1"/>
  <c r="BZ2370" i="1"/>
  <c r="BZ2371" i="1"/>
  <c r="BZ2372" i="1"/>
  <c r="BZ2373" i="1"/>
  <c r="BZ2374" i="1"/>
  <c r="BZ2375" i="1"/>
  <c r="BZ2376" i="1"/>
  <c r="BZ2377" i="1"/>
  <c r="BZ2378" i="1"/>
  <c r="BZ2379" i="1"/>
  <c r="BZ2380" i="1"/>
  <c r="BZ2381" i="1"/>
  <c r="BZ2382" i="1"/>
  <c r="BZ2383" i="1"/>
  <c r="BZ2384" i="1"/>
  <c r="BZ2385" i="1"/>
  <c r="BZ2386" i="1"/>
  <c r="BZ2387" i="1"/>
  <c r="BZ2388" i="1"/>
  <c r="BZ2389" i="1"/>
  <c r="BZ2390" i="1"/>
  <c r="BZ2391" i="1"/>
  <c r="BZ2392" i="1"/>
  <c r="BZ2393" i="1"/>
  <c r="BZ2394" i="1"/>
  <c r="BZ2395" i="1"/>
  <c r="BZ2396" i="1"/>
  <c r="BZ2397" i="1"/>
  <c r="BZ2398" i="1"/>
  <c r="BZ2399" i="1"/>
  <c r="BZ2400" i="1"/>
  <c r="BZ2401" i="1"/>
  <c r="BZ2402" i="1"/>
  <c r="BZ2403" i="1"/>
  <c r="BZ2404" i="1"/>
  <c r="BZ2405" i="1"/>
  <c r="BZ2406" i="1"/>
  <c r="BZ2407" i="1"/>
  <c r="BZ2408" i="1"/>
  <c r="BZ2409" i="1"/>
  <c r="BZ2410" i="1"/>
  <c r="BZ2411" i="1"/>
  <c r="BZ2412" i="1"/>
  <c r="BZ2413" i="1"/>
  <c r="BZ2414" i="1"/>
  <c r="BZ2415" i="1"/>
  <c r="BZ2416" i="1"/>
  <c r="BZ2417" i="1"/>
  <c r="BZ2418" i="1"/>
  <c r="BZ2419" i="1"/>
  <c r="BZ2420" i="1"/>
  <c r="BZ2421" i="1"/>
  <c r="BZ2422" i="1"/>
  <c r="BZ2423" i="1"/>
  <c r="BZ2424" i="1"/>
  <c r="BZ2425" i="1"/>
  <c r="BZ2426" i="1"/>
  <c r="BZ2427" i="1"/>
  <c r="BZ2428" i="1"/>
  <c r="BZ2429" i="1"/>
  <c r="BZ2430" i="1"/>
  <c r="BZ2431" i="1"/>
  <c r="BZ2432" i="1"/>
  <c r="BZ2433" i="1"/>
  <c r="BZ2434" i="1"/>
  <c r="BZ2435" i="1"/>
  <c r="BZ2436" i="1"/>
  <c r="BZ2437" i="1"/>
  <c r="BZ2438" i="1"/>
  <c r="BZ2439" i="1"/>
  <c r="BZ2440" i="1"/>
  <c r="BZ2441" i="1"/>
  <c r="BZ2442" i="1"/>
  <c r="BZ2443" i="1"/>
  <c r="BZ2444" i="1"/>
  <c r="BZ2445" i="1"/>
  <c r="BZ2446" i="1"/>
  <c r="BZ2447" i="1"/>
  <c r="BZ2448" i="1"/>
  <c r="BZ2449" i="1"/>
  <c r="BZ2450" i="1"/>
  <c r="BZ2451" i="1"/>
  <c r="BZ2452" i="1"/>
  <c r="BZ2453" i="1"/>
  <c r="BZ2454" i="1"/>
  <c r="BZ2455" i="1"/>
  <c r="BZ2456" i="1"/>
  <c r="BZ2457" i="1"/>
  <c r="BZ2458" i="1"/>
  <c r="BZ2459" i="1"/>
  <c r="BZ2460" i="1"/>
  <c r="BZ2461" i="1"/>
  <c r="BZ2462" i="1"/>
  <c r="BZ2463" i="1"/>
  <c r="BZ2464" i="1"/>
  <c r="BZ2465" i="1"/>
  <c r="BZ2466" i="1"/>
  <c r="BZ2467" i="1"/>
  <c r="BZ2468" i="1"/>
  <c r="BZ2469" i="1"/>
  <c r="BZ2470" i="1"/>
  <c r="BZ2471" i="1"/>
  <c r="BZ2472" i="1"/>
  <c r="BZ2473" i="1"/>
  <c r="BZ2474" i="1"/>
  <c r="BZ2475" i="1"/>
  <c r="BZ2476" i="1"/>
  <c r="BZ2477" i="1"/>
  <c r="BZ2478" i="1"/>
  <c r="BZ2479" i="1"/>
  <c r="BZ2480" i="1"/>
  <c r="BZ2481" i="1"/>
  <c r="BZ2482" i="1"/>
  <c r="BZ2483" i="1"/>
  <c r="BZ2484" i="1"/>
  <c r="BZ2485" i="1"/>
  <c r="BZ2486" i="1"/>
  <c r="BZ2487" i="1"/>
  <c r="BZ2488" i="1"/>
  <c r="BZ2489" i="1"/>
  <c r="BZ2490" i="1"/>
  <c r="BZ2491" i="1"/>
  <c r="BZ2492" i="1"/>
  <c r="BZ2493" i="1"/>
  <c r="BZ2494" i="1"/>
  <c r="BZ2495" i="1"/>
  <c r="BZ2496" i="1"/>
  <c r="BZ2497" i="1"/>
  <c r="BZ2498" i="1"/>
  <c r="BZ2499" i="1"/>
  <c r="BZ2500" i="1"/>
  <c r="BZ2501" i="1"/>
  <c r="BZ2502" i="1"/>
  <c r="BZ2503" i="1"/>
  <c r="BZ2504" i="1"/>
  <c r="BZ2505" i="1"/>
  <c r="BZ2506" i="1"/>
  <c r="BZ2507" i="1"/>
  <c r="BZ2508" i="1"/>
  <c r="BZ2509" i="1"/>
  <c r="BZ2510" i="1"/>
  <c r="BZ2511" i="1"/>
  <c r="BZ2512" i="1"/>
  <c r="BZ2513" i="1"/>
  <c r="BZ2514" i="1"/>
  <c r="BZ2515" i="1"/>
  <c r="BZ2516" i="1"/>
  <c r="BZ2517" i="1"/>
  <c r="BZ2518" i="1"/>
  <c r="BZ2519" i="1"/>
  <c r="BZ2520" i="1"/>
  <c r="BZ2521" i="1"/>
  <c r="BZ2522" i="1"/>
  <c r="BZ2523" i="1"/>
  <c r="BZ2524" i="1"/>
  <c r="BZ2525" i="1"/>
  <c r="BZ2526" i="1"/>
  <c r="BZ2527" i="1"/>
  <c r="BZ2528" i="1"/>
  <c r="BZ2529" i="1"/>
  <c r="BZ2530" i="1"/>
  <c r="BZ2531" i="1"/>
  <c r="BZ2532" i="1"/>
  <c r="BZ2533" i="1"/>
  <c r="BZ2534" i="1"/>
  <c r="BZ2535" i="1"/>
  <c r="BZ2536" i="1"/>
  <c r="BZ2537" i="1"/>
  <c r="BZ2538" i="1"/>
  <c r="BZ2539" i="1"/>
  <c r="BZ2540" i="1"/>
  <c r="BZ2541" i="1"/>
  <c r="BZ2542" i="1"/>
  <c r="BZ2543" i="1"/>
  <c r="BZ2544" i="1"/>
  <c r="BZ2545" i="1"/>
  <c r="BZ2546" i="1"/>
  <c r="BZ2547" i="1"/>
  <c r="BZ2548" i="1"/>
  <c r="BZ2549" i="1"/>
  <c r="BZ2550" i="1"/>
  <c r="BZ2551" i="1"/>
  <c r="BZ2552" i="1"/>
  <c r="BZ2553" i="1"/>
  <c r="BZ2554" i="1"/>
  <c r="BZ2555" i="1"/>
  <c r="BZ2556" i="1"/>
  <c r="BZ2557" i="1"/>
  <c r="BZ2558" i="1"/>
  <c r="BZ2559" i="1"/>
  <c r="BZ2560" i="1"/>
  <c r="BZ2561" i="1"/>
  <c r="BZ2562" i="1"/>
  <c r="BZ2563" i="1"/>
  <c r="BZ2564" i="1"/>
  <c r="BZ2565" i="1"/>
  <c r="BZ2566" i="1"/>
  <c r="BZ2567" i="1"/>
  <c r="BZ2568" i="1"/>
  <c r="BZ2569" i="1"/>
  <c r="BZ2570" i="1"/>
  <c r="BZ2571" i="1"/>
  <c r="BZ2572" i="1"/>
  <c r="BZ2573" i="1"/>
  <c r="BZ2574" i="1"/>
  <c r="BZ2575" i="1"/>
  <c r="BZ2576" i="1"/>
  <c r="BZ2577" i="1"/>
  <c r="BZ2578" i="1"/>
  <c r="BZ2579" i="1"/>
  <c r="BZ2580" i="1"/>
  <c r="BZ2581" i="1"/>
  <c r="BZ2582" i="1"/>
  <c r="BZ2583" i="1"/>
  <c r="BZ2584" i="1"/>
  <c r="BZ2585" i="1"/>
  <c r="BZ2586" i="1"/>
  <c r="BZ2587" i="1"/>
  <c r="BZ2588" i="1"/>
  <c r="BZ2589" i="1"/>
  <c r="BZ2590" i="1"/>
  <c r="BZ2591" i="1"/>
  <c r="BZ2592" i="1"/>
  <c r="BZ2593" i="1"/>
  <c r="BZ2594" i="1"/>
  <c r="BZ2595" i="1"/>
  <c r="BZ2596" i="1"/>
  <c r="BZ2597" i="1"/>
  <c r="BZ2598" i="1"/>
  <c r="BZ2599" i="1"/>
  <c r="BZ2600" i="1"/>
  <c r="BZ2601" i="1"/>
  <c r="BZ2602" i="1"/>
  <c r="BZ2603" i="1"/>
  <c r="BZ2604" i="1"/>
  <c r="BZ2605" i="1"/>
  <c r="BZ2606" i="1"/>
  <c r="BZ2607" i="1"/>
  <c r="BZ2608" i="1"/>
  <c r="BZ2609" i="1"/>
  <c r="BZ2610" i="1"/>
  <c r="BZ2611" i="1"/>
  <c r="BZ2612" i="1"/>
  <c r="BZ2613" i="1"/>
  <c r="BZ2614" i="1"/>
  <c r="BZ2615" i="1"/>
  <c r="BZ2616" i="1"/>
  <c r="BZ2617" i="1"/>
  <c r="BZ2618" i="1"/>
  <c r="BZ2619" i="1"/>
  <c r="BZ2620" i="1"/>
  <c r="BZ2621" i="1"/>
  <c r="BZ2622" i="1"/>
  <c r="BZ2623" i="1"/>
  <c r="BZ2624" i="1"/>
  <c r="BZ2625" i="1"/>
  <c r="BZ2626" i="1"/>
  <c r="BZ2627" i="1"/>
  <c r="BZ2628" i="1"/>
  <c r="BZ2629" i="1"/>
  <c r="BZ2630" i="1"/>
  <c r="BZ2631" i="1"/>
  <c r="BZ2632" i="1"/>
  <c r="BZ2633" i="1"/>
  <c r="BZ2634" i="1"/>
  <c r="BZ2635" i="1"/>
  <c r="BZ2636" i="1"/>
  <c r="BZ2637" i="1"/>
  <c r="BZ2638" i="1"/>
  <c r="BZ2639" i="1"/>
  <c r="BZ2640" i="1"/>
  <c r="BZ2641" i="1"/>
  <c r="BZ2642" i="1"/>
  <c r="BZ2643" i="1"/>
  <c r="BZ2644" i="1"/>
  <c r="BZ2645" i="1"/>
  <c r="BZ2646" i="1"/>
  <c r="BZ2647" i="1"/>
  <c r="BZ2648" i="1"/>
  <c r="BZ2649" i="1"/>
  <c r="BZ2650" i="1"/>
  <c r="BZ2651" i="1"/>
  <c r="BZ2652" i="1"/>
  <c r="BZ2653" i="1"/>
  <c r="BZ2654" i="1"/>
  <c r="BZ2655" i="1"/>
  <c r="BZ2656" i="1"/>
  <c r="BZ2657" i="1"/>
  <c r="BZ2658" i="1"/>
  <c r="BZ2659" i="1"/>
  <c r="BZ2660" i="1"/>
  <c r="BZ2661" i="1"/>
  <c r="BZ2662" i="1"/>
  <c r="BZ2663" i="1"/>
  <c r="BZ2664" i="1"/>
  <c r="BZ2665" i="1"/>
  <c r="BZ2666" i="1"/>
  <c r="BZ2667" i="1"/>
  <c r="BZ2668" i="1"/>
  <c r="BZ2669" i="1"/>
  <c r="BZ2670" i="1"/>
  <c r="BZ2671" i="1"/>
  <c r="BZ2672" i="1"/>
  <c r="BZ2673" i="1"/>
  <c r="BZ2674" i="1"/>
  <c r="BZ2675" i="1"/>
  <c r="BZ2676" i="1"/>
  <c r="BZ2677" i="1"/>
  <c r="BZ2678" i="1"/>
  <c r="BZ2679" i="1"/>
  <c r="BZ2680" i="1"/>
  <c r="BZ2681" i="1"/>
  <c r="BZ2682" i="1"/>
  <c r="BZ2683" i="1"/>
  <c r="BZ2684" i="1"/>
  <c r="BZ2685" i="1"/>
  <c r="BZ2686" i="1"/>
  <c r="BZ2687" i="1"/>
  <c r="BZ2688" i="1"/>
  <c r="BZ2689" i="1"/>
  <c r="BZ2690" i="1"/>
  <c r="BZ2691" i="1"/>
  <c r="BZ2692" i="1"/>
  <c r="BZ2693" i="1"/>
  <c r="BZ2694" i="1"/>
  <c r="BZ2695" i="1"/>
  <c r="BZ2696" i="1"/>
  <c r="BZ2697" i="1"/>
  <c r="BZ2698" i="1"/>
  <c r="BZ2699" i="1"/>
  <c r="BZ2700" i="1"/>
  <c r="BZ2701" i="1"/>
  <c r="BZ2702" i="1"/>
  <c r="BZ2703" i="1"/>
  <c r="BZ2704" i="1"/>
  <c r="BZ2705" i="1"/>
  <c r="BZ2706" i="1"/>
  <c r="BZ2707" i="1"/>
  <c r="BZ2708" i="1"/>
  <c r="BZ2709" i="1"/>
  <c r="BZ2710" i="1"/>
  <c r="BZ2711" i="1"/>
  <c r="BZ2712" i="1"/>
  <c r="BZ2713" i="1"/>
  <c r="BZ2714" i="1"/>
  <c r="BZ2715" i="1"/>
  <c r="BZ2716" i="1"/>
  <c r="BZ2717" i="1"/>
  <c r="BZ2718" i="1"/>
  <c r="BZ2719" i="1"/>
  <c r="BZ2720" i="1"/>
  <c r="BZ2721" i="1"/>
  <c r="BZ2722" i="1"/>
  <c r="BZ2723" i="1"/>
  <c r="BZ2724" i="1"/>
  <c r="BZ2725" i="1"/>
  <c r="BZ5151" i="1"/>
  <c r="BZ5149" i="1"/>
  <c r="BZ5120" i="1"/>
  <c r="BZ5114" i="1"/>
  <c r="BZ5103" i="1"/>
  <c r="BZ5018" i="1"/>
  <c r="BZ4973" i="1"/>
  <c r="BZ4971" i="1"/>
  <c r="BZ4970" i="1"/>
  <c r="BZ4968" i="1"/>
  <c r="BZ4965" i="1"/>
  <c r="BZ4946" i="1"/>
  <c r="BZ4945" i="1"/>
  <c r="BZ4828" i="1"/>
  <c r="BZ4817" i="1"/>
  <c r="BZ4800" i="1"/>
  <c r="BZ4721" i="1"/>
  <c r="BZ4719" i="1"/>
  <c r="BZ4676" i="1"/>
  <c r="BZ4668" i="1"/>
  <c r="BZ4661" i="1"/>
  <c r="BZ4603" i="1"/>
  <c r="BZ4595" i="1"/>
  <c r="BZ4565" i="1"/>
  <c r="BZ4564" i="1"/>
  <c r="BZ4563" i="1"/>
  <c r="BZ4557" i="1"/>
  <c r="BZ4554" i="1"/>
  <c r="BZ4940" i="1"/>
  <c r="BZ4906" i="1"/>
  <c r="BZ6" i="1"/>
  <c r="BZ5160" i="1"/>
  <c r="BZ5161" i="1"/>
  <c r="BZ5162" i="1"/>
  <c r="BZ5163" i="1"/>
  <c r="BZ5164" i="1"/>
  <c r="BZ5165" i="1"/>
  <c r="BZ5166" i="1"/>
  <c r="BZ5167" i="1"/>
  <c r="BZ5168" i="1"/>
  <c r="BZ5169" i="1"/>
  <c r="BZ5170" i="1"/>
  <c r="BZ5171" i="1"/>
  <c r="BZ5172" i="1"/>
  <c r="BZ5173" i="1"/>
  <c r="BZ5174" i="1"/>
  <c r="BZ5175" i="1"/>
  <c r="BZ5176" i="1"/>
  <c r="BZ5177" i="1"/>
  <c r="BZ5178" i="1"/>
  <c r="BZ5179" i="1"/>
  <c r="BZ5180" i="1"/>
  <c r="BZ5181" i="1"/>
  <c r="BZ5182" i="1"/>
  <c r="BZ5183" i="1"/>
  <c r="BZ5184" i="1"/>
  <c r="BZ5185" i="1"/>
  <c r="BZ5186" i="1"/>
  <c r="BZ5187" i="1"/>
  <c r="BZ5188" i="1"/>
  <c r="BZ5189" i="1"/>
  <c r="BZ5190" i="1"/>
  <c r="BZ5191" i="1"/>
  <c r="BZ5192" i="1"/>
  <c r="BZ5193" i="1"/>
  <c r="BZ5194" i="1"/>
  <c r="BZ5195" i="1"/>
  <c r="BZ5196" i="1"/>
  <c r="BZ5197" i="1"/>
  <c r="BZ5198" i="1"/>
  <c r="BZ5199" i="1"/>
  <c r="BZ5200" i="1"/>
  <c r="BZ5201" i="1"/>
  <c r="BZ5202" i="1"/>
  <c r="BZ5203" i="1"/>
  <c r="BZ5204" i="1"/>
  <c r="BZ5205" i="1"/>
  <c r="BZ5206" i="1"/>
  <c r="BZ5207" i="1"/>
  <c r="BZ5208" i="1"/>
  <c r="BZ5209" i="1"/>
  <c r="BZ5210" i="1"/>
  <c r="BZ5211" i="1"/>
  <c r="BZ5212" i="1"/>
  <c r="BZ5213" i="1"/>
  <c r="BZ5214" i="1"/>
  <c r="BZ5215" i="1"/>
  <c r="BZ5216" i="1"/>
  <c r="BZ5217" i="1"/>
  <c r="BZ5218" i="1"/>
  <c r="BZ5219" i="1"/>
  <c r="BZ5220" i="1"/>
  <c r="BZ5221" i="1"/>
  <c r="BZ5222" i="1"/>
  <c r="BZ5223" i="1"/>
  <c r="BZ5224" i="1"/>
  <c r="BZ5225" i="1"/>
  <c r="BZ5226" i="1"/>
  <c r="BZ5227" i="1"/>
  <c r="BZ5228" i="1"/>
  <c r="BZ5229" i="1"/>
  <c r="BZ5230" i="1"/>
  <c r="BZ5231" i="1"/>
  <c r="BZ5232" i="1"/>
  <c r="BZ5233" i="1"/>
  <c r="BZ5234" i="1"/>
  <c r="BZ5235" i="1"/>
  <c r="BZ5236" i="1"/>
  <c r="BZ5237" i="1"/>
  <c r="BZ5238" i="1"/>
  <c r="BZ5239" i="1"/>
  <c r="BZ5240" i="1"/>
  <c r="BZ5241" i="1"/>
  <c r="BZ5242" i="1"/>
  <c r="BZ5243" i="1"/>
  <c r="BZ5244" i="1"/>
  <c r="BZ5245" i="1"/>
  <c r="BZ5246" i="1"/>
  <c r="BZ5247" i="1"/>
  <c r="BZ5248" i="1"/>
  <c r="BZ5249" i="1"/>
  <c r="BZ5250" i="1"/>
  <c r="BZ5251" i="1"/>
  <c r="BZ5252" i="1"/>
  <c r="BZ5253" i="1"/>
  <c r="BZ5254" i="1"/>
  <c r="BZ5255" i="1"/>
  <c r="BZ5256" i="1"/>
  <c r="BZ5257" i="1"/>
  <c r="BZ5258" i="1"/>
  <c r="BZ5259" i="1"/>
  <c r="BZ5260" i="1"/>
  <c r="BZ5261" i="1"/>
  <c r="BZ5262" i="1"/>
  <c r="BZ5263" i="1"/>
  <c r="BZ5264" i="1"/>
  <c r="BZ5265" i="1"/>
  <c r="BZ5266" i="1"/>
  <c r="BZ5267" i="1"/>
  <c r="BZ5268" i="1"/>
  <c r="BZ5269" i="1"/>
  <c r="BZ5270" i="1"/>
  <c r="BZ5271" i="1"/>
  <c r="BZ5272" i="1"/>
  <c r="BZ5273" i="1"/>
  <c r="BZ5274" i="1"/>
  <c r="BZ5275" i="1"/>
  <c r="BZ5276" i="1"/>
  <c r="BZ5277" i="1"/>
  <c r="BZ5278" i="1"/>
  <c r="BZ5279" i="1"/>
  <c r="BZ5280" i="1"/>
  <c r="BZ5281" i="1"/>
  <c r="BZ5282" i="1"/>
  <c r="BZ5283" i="1"/>
  <c r="BZ5284" i="1"/>
  <c r="BZ5285" i="1"/>
  <c r="BZ5286" i="1"/>
  <c r="BZ5287" i="1"/>
  <c r="BZ5288" i="1"/>
  <c r="BZ5289" i="1"/>
  <c r="BZ5290" i="1"/>
  <c r="BZ5291" i="1"/>
  <c r="BZ5292" i="1"/>
  <c r="BZ5293" i="1"/>
  <c r="BZ5294" i="1"/>
  <c r="BZ5295" i="1"/>
  <c r="BZ5296" i="1"/>
  <c r="BZ5297" i="1"/>
  <c r="BZ5298" i="1"/>
  <c r="BZ5299" i="1"/>
  <c r="BZ5300" i="1"/>
  <c r="BZ5301" i="1"/>
  <c r="BZ5302" i="1"/>
  <c r="BZ5303" i="1"/>
  <c r="BZ5304" i="1"/>
  <c r="BZ5305" i="1"/>
  <c r="BZ5306" i="1"/>
  <c r="BZ5307" i="1"/>
  <c r="BZ5308" i="1"/>
  <c r="BZ5309" i="1"/>
  <c r="BZ5310" i="1"/>
  <c r="BZ5311" i="1"/>
  <c r="BZ5312" i="1"/>
  <c r="BZ5313" i="1"/>
  <c r="BZ5314" i="1"/>
  <c r="BZ5315" i="1"/>
  <c r="BZ5316" i="1"/>
  <c r="BZ5317" i="1"/>
  <c r="BZ5318" i="1"/>
  <c r="BZ5319" i="1"/>
  <c r="BZ5320" i="1"/>
  <c r="BZ5321" i="1"/>
  <c r="BZ5322" i="1"/>
  <c r="BZ5323" i="1"/>
  <c r="BZ5324" i="1"/>
  <c r="BZ5325" i="1"/>
  <c r="BZ5326" i="1"/>
  <c r="BZ5327" i="1"/>
  <c r="BZ5328" i="1"/>
  <c r="BZ5329" i="1"/>
  <c r="BZ5330" i="1"/>
  <c r="BZ5331" i="1"/>
  <c r="BZ5332" i="1"/>
  <c r="BZ5333" i="1"/>
  <c r="BZ5334" i="1"/>
  <c r="BZ5335" i="1"/>
  <c r="BZ5336" i="1"/>
  <c r="BZ5337" i="1"/>
  <c r="BZ5338" i="1"/>
  <c r="BZ5339" i="1"/>
  <c r="BZ5340" i="1"/>
  <c r="BZ5341" i="1"/>
  <c r="BZ5342" i="1"/>
  <c r="BZ5343" i="1"/>
  <c r="BZ5344" i="1"/>
  <c r="BZ5345" i="1"/>
  <c r="BZ5346" i="1"/>
  <c r="BZ5347" i="1"/>
  <c r="BZ5348" i="1"/>
  <c r="BZ5349" i="1"/>
  <c r="BZ5350" i="1"/>
  <c r="BZ5351" i="1"/>
  <c r="BZ5352" i="1"/>
  <c r="BZ5353" i="1"/>
  <c r="BZ5354" i="1"/>
  <c r="BZ5355" i="1"/>
  <c r="BZ5356" i="1"/>
  <c r="BZ5357" i="1"/>
  <c r="BZ5358" i="1"/>
  <c r="BZ5359" i="1"/>
  <c r="BZ5360" i="1"/>
  <c r="BZ5361" i="1"/>
  <c r="BZ5362" i="1"/>
  <c r="BZ5363" i="1"/>
  <c r="BZ5364" i="1"/>
  <c r="BZ5365" i="1"/>
  <c r="BZ5366" i="1"/>
  <c r="BZ5367" i="1"/>
  <c r="BZ5368" i="1"/>
  <c r="BZ5369" i="1"/>
  <c r="BZ5370" i="1"/>
  <c r="BZ5371" i="1"/>
  <c r="BZ5372" i="1"/>
  <c r="BZ5373" i="1"/>
  <c r="BZ5374" i="1"/>
  <c r="BZ5375" i="1"/>
  <c r="BZ5376" i="1"/>
  <c r="BZ5377" i="1"/>
  <c r="BZ5378" i="1"/>
  <c r="BZ5379" i="1"/>
  <c r="BZ5380" i="1"/>
  <c r="BZ5381" i="1"/>
  <c r="BZ5382" i="1"/>
  <c r="BZ5383" i="1"/>
  <c r="BZ5384" i="1"/>
  <c r="BZ5385" i="1"/>
  <c r="BZ5386" i="1"/>
  <c r="BZ5387" i="1"/>
  <c r="BZ5388" i="1"/>
  <c r="BZ5389" i="1"/>
  <c r="BZ5390" i="1"/>
  <c r="BZ5391" i="1"/>
  <c r="BZ5392" i="1"/>
  <c r="BZ5393" i="1"/>
  <c r="BZ5394" i="1"/>
  <c r="BZ5395" i="1"/>
  <c r="BZ5396" i="1"/>
  <c r="BZ5397" i="1"/>
  <c r="BZ5398" i="1"/>
  <c r="BZ5399" i="1"/>
  <c r="BZ5400" i="1"/>
  <c r="BZ5401" i="1"/>
  <c r="BZ5402" i="1"/>
  <c r="BZ5403" i="1"/>
  <c r="BZ5404" i="1"/>
  <c r="BZ5405" i="1"/>
  <c r="BZ5406" i="1"/>
  <c r="BZ5407" i="1"/>
  <c r="BZ5408" i="1"/>
  <c r="BZ5409" i="1"/>
  <c r="BZ5410" i="1"/>
  <c r="BZ5411" i="1"/>
  <c r="BZ5412" i="1"/>
  <c r="BZ5413" i="1"/>
  <c r="BZ5414" i="1"/>
  <c r="BZ5415" i="1"/>
  <c r="BZ5416" i="1"/>
  <c r="BZ5417" i="1"/>
  <c r="BZ5418" i="1"/>
  <c r="BZ5419" i="1"/>
  <c r="BZ5420" i="1"/>
  <c r="BZ5421" i="1"/>
  <c r="BZ5422" i="1"/>
  <c r="BZ5423" i="1"/>
  <c r="BZ5424" i="1"/>
  <c r="BZ5425" i="1"/>
  <c r="BZ5426" i="1"/>
  <c r="BZ5427" i="1"/>
  <c r="BZ5428" i="1"/>
  <c r="BZ5429" i="1"/>
  <c r="BZ5430" i="1"/>
  <c r="BZ5431" i="1"/>
  <c r="BZ5432" i="1"/>
  <c r="BZ5433" i="1"/>
  <c r="BZ5434" i="1"/>
  <c r="BZ5435" i="1"/>
  <c r="BZ5436" i="1"/>
  <c r="BZ5437" i="1"/>
  <c r="BZ5438" i="1"/>
  <c r="BZ5439" i="1"/>
  <c r="BZ5440" i="1"/>
  <c r="BZ5441" i="1"/>
  <c r="BZ5442" i="1"/>
  <c r="BZ5443" i="1"/>
  <c r="BZ5444" i="1"/>
  <c r="BZ5445" i="1"/>
  <c r="BZ5446" i="1"/>
  <c r="BZ5447" i="1"/>
  <c r="BZ5448" i="1"/>
  <c r="BZ5449" i="1"/>
  <c r="BZ5450" i="1"/>
  <c r="BZ5451" i="1"/>
  <c r="BZ5452" i="1"/>
  <c r="BZ5453" i="1"/>
  <c r="BZ5454" i="1"/>
  <c r="BZ5455" i="1"/>
  <c r="BZ5456" i="1"/>
  <c r="BZ5457" i="1"/>
  <c r="BZ5458" i="1"/>
  <c r="BZ5459" i="1"/>
  <c r="BZ5460" i="1"/>
  <c r="BZ5461" i="1"/>
  <c r="BZ5462" i="1"/>
  <c r="BZ5463" i="1"/>
  <c r="BZ5464" i="1"/>
  <c r="BZ5465" i="1"/>
  <c r="BZ5466" i="1"/>
  <c r="BZ5467" i="1"/>
  <c r="BZ5468" i="1"/>
  <c r="BZ5469" i="1"/>
  <c r="BZ5470" i="1"/>
  <c r="BZ5471" i="1"/>
  <c r="BZ5472" i="1"/>
  <c r="BZ5473" i="1"/>
  <c r="BZ5474" i="1"/>
  <c r="BZ5475" i="1"/>
  <c r="BZ5476" i="1"/>
  <c r="BZ5477" i="1"/>
  <c r="BZ5478" i="1"/>
  <c r="BZ5479" i="1"/>
  <c r="BZ5480" i="1"/>
  <c r="BZ5481" i="1"/>
  <c r="BZ5482" i="1"/>
  <c r="BZ5483" i="1"/>
  <c r="BZ5484" i="1"/>
  <c r="BZ5485" i="1"/>
  <c r="BZ5486" i="1"/>
  <c r="BZ5487" i="1"/>
  <c r="BZ5488" i="1"/>
  <c r="BZ5489" i="1"/>
  <c r="BZ5490" i="1"/>
  <c r="BZ5491" i="1"/>
  <c r="BZ5492" i="1"/>
  <c r="BZ5493" i="1"/>
  <c r="BZ5494" i="1"/>
  <c r="BZ5495" i="1"/>
  <c r="BZ5496" i="1"/>
  <c r="BZ5497" i="1"/>
  <c r="BZ5498" i="1"/>
  <c r="BZ5499" i="1"/>
  <c r="BZ5500" i="1"/>
  <c r="BZ5501" i="1"/>
  <c r="BZ5502" i="1"/>
  <c r="BZ5503" i="1"/>
  <c r="BZ5504" i="1"/>
  <c r="BZ5505" i="1"/>
  <c r="BZ5506" i="1"/>
  <c r="BZ5507" i="1"/>
  <c r="BZ5508" i="1"/>
  <c r="BZ5509" i="1"/>
  <c r="BZ5510" i="1"/>
  <c r="BZ5511" i="1"/>
  <c r="BZ5512" i="1"/>
  <c r="BZ5513" i="1"/>
  <c r="BZ5514" i="1"/>
  <c r="BZ5515" i="1"/>
  <c r="BZ5516" i="1"/>
  <c r="BZ5517" i="1"/>
  <c r="BZ5518" i="1"/>
  <c r="BZ5519" i="1"/>
  <c r="BZ5520" i="1"/>
  <c r="BZ5521" i="1"/>
  <c r="BZ5522" i="1"/>
  <c r="BZ5523" i="1"/>
  <c r="BZ5524" i="1"/>
  <c r="BZ5525" i="1"/>
  <c r="BZ5526" i="1"/>
  <c r="BZ5527" i="1"/>
  <c r="BZ5528" i="1"/>
  <c r="BZ5529" i="1"/>
  <c r="BZ5530" i="1"/>
  <c r="BZ5531" i="1"/>
  <c r="BZ5532" i="1"/>
  <c r="BZ5533" i="1"/>
  <c r="BZ5534" i="1"/>
  <c r="BZ5535" i="1"/>
  <c r="BZ5536" i="1"/>
  <c r="BZ5537" i="1"/>
  <c r="BZ5538" i="1"/>
  <c r="BZ5539" i="1"/>
  <c r="BZ5540" i="1"/>
  <c r="BZ5541" i="1"/>
  <c r="BZ5542" i="1"/>
  <c r="BZ5543" i="1"/>
  <c r="BZ5544" i="1"/>
  <c r="BZ5545" i="1"/>
  <c r="BZ5546" i="1"/>
  <c r="BZ5547" i="1"/>
  <c r="BZ5548" i="1"/>
  <c r="BZ5549" i="1"/>
  <c r="BZ5550" i="1"/>
  <c r="BZ5551" i="1"/>
  <c r="BZ5552" i="1"/>
  <c r="BZ5553" i="1"/>
  <c r="BZ5554" i="1"/>
  <c r="BZ5555" i="1"/>
  <c r="BZ5556" i="1"/>
  <c r="BZ5557" i="1"/>
  <c r="BZ5558" i="1"/>
  <c r="BZ5559" i="1"/>
  <c r="BZ5560" i="1"/>
  <c r="BZ5561" i="1"/>
  <c r="BZ5562" i="1"/>
  <c r="BZ5563" i="1"/>
  <c r="BZ5564" i="1"/>
  <c r="BZ5565" i="1"/>
  <c r="BZ5566" i="1"/>
  <c r="BZ5567" i="1"/>
  <c r="BZ5568" i="1"/>
  <c r="BZ5569" i="1"/>
  <c r="BZ5570" i="1"/>
  <c r="BZ5571" i="1"/>
  <c r="BZ5572" i="1"/>
  <c r="BZ5573" i="1"/>
  <c r="BZ5574" i="1"/>
  <c r="BZ5575" i="1"/>
  <c r="BZ5576" i="1"/>
  <c r="BZ5577" i="1"/>
  <c r="BZ5578" i="1"/>
  <c r="BZ5579" i="1"/>
  <c r="BZ5580" i="1"/>
  <c r="BZ5581" i="1"/>
  <c r="BZ5582" i="1"/>
  <c r="BZ5583" i="1"/>
  <c r="BZ5584" i="1"/>
  <c r="BZ5585" i="1"/>
  <c r="BZ5586" i="1"/>
  <c r="BZ5587" i="1"/>
  <c r="BZ5588" i="1"/>
  <c r="BZ5589" i="1"/>
  <c r="BZ5590" i="1"/>
  <c r="BZ5591" i="1"/>
  <c r="BZ5592" i="1"/>
  <c r="BZ5593" i="1"/>
  <c r="BZ5594" i="1"/>
  <c r="BZ5595" i="1"/>
  <c r="BZ5596" i="1"/>
  <c r="BZ5597" i="1"/>
  <c r="BZ5598" i="1"/>
  <c r="BZ5599" i="1"/>
  <c r="BZ5600" i="1"/>
  <c r="BZ5601" i="1"/>
  <c r="BZ5602" i="1"/>
  <c r="BZ5603" i="1"/>
  <c r="BZ5604" i="1"/>
  <c r="BZ5605" i="1"/>
  <c r="BZ5606" i="1"/>
  <c r="BZ5607" i="1"/>
  <c r="BZ5608" i="1"/>
  <c r="BZ5609" i="1"/>
  <c r="BZ5610" i="1"/>
  <c r="BZ5611" i="1"/>
  <c r="BZ5612" i="1"/>
  <c r="BZ5613" i="1"/>
  <c r="BZ5614" i="1"/>
  <c r="BZ5615" i="1"/>
  <c r="BZ5616" i="1"/>
  <c r="BZ5617" i="1"/>
  <c r="BZ5618" i="1"/>
  <c r="BZ5619" i="1"/>
  <c r="BZ5620" i="1"/>
  <c r="BZ5621" i="1"/>
  <c r="BZ5622" i="1"/>
  <c r="BZ5623" i="1"/>
  <c r="BZ5624" i="1"/>
  <c r="BZ5625" i="1"/>
  <c r="BZ5626" i="1"/>
  <c r="BZ5627" i="1"/>
  <c r="BZ5628" i="1"/>
  <c r="BZ5629" i="1"/>
  <c r="BZ5630" i="1"/>
  <c r="BZ5631" i="1"/>
  <c r="BZ5632" i="1"/>
  <c r="BZ5633" i="1"/>
  <c r="BZ5634" i="1"/>
  <c r="BZ5635" i="1"/>
  <c r="BZ5636" i="1"/>
  <c r="BZ5637" i="1"/>
  <c r="BZ5638" i="1"/>
  <c r="BZ5639" i="1"/>
  <c r="BZ5640" i="1"/>
  <c r="BZ5641" i="1"/>
  <c r="BZ5642" i="1"/>
  <c r="BZ5643" i="1"/>
  <c r="BZ5644" i="1"/>
  <c r="BZ5645" i="1"/>
  <c r="BZ5646" i="1"/>
  <c r="BZ5647" i="1"/>
  <c r="BZ5648" i="1"/>
  <c r="BZ5649" i="1"/>
  <c r="BZ5650" i="1"/>
  <c r="BZ5651" i="1"/>
  <c r="BZ5652" i="1"/>
  <c r="BZ5653" i="1"/>
  <c r="BZ5654" i="1"/>
  <c r="BZ5655" i="1"/>
  <c r="BZ5656" i="1"/>
  <c r="BZ5657" i="1"/>
  <c r="BZ5658" i="1"/>
  <c r="BZ5659" i="1"/>
  <c r="BZ5660" i="1"/>
  <c r="BZ5661" i="1"/>
  <c r="BZ5662" i="1"/>
  <c r="BZ5663" i="1"/>
  <c r="BZ5664" i="1"/>
  <c r="BZ5665" i="1"/>
  <c r="BZ5666" i="1"/>
  <c r="BZ5667" i="1"/>
  <c r="BZ5668" i="1"/>
  <c r="BZ5669" i="1"/>
  <c r="BZ5670" i="1"/>
  <c r="BZ5671" i="1"/>
  <c r="BZ5672" i="1"/>
  <c r="BZ5673" i="1"/>
  <c r="BZ5674" i="1"/>
  <c r="BZ5675" i="1"/>
  <c r="BZ5676" i="1"/>
  <c r="BZ5677" i="1"/>
  <c r="BZ5678" i="1"/>
  <c r="BZ5679" i="1"/>
  <c r="BZ5680" i="1"/>
  <c r="BZ5681" i="1"/>
  <c r="BZ5682" i="1"/>
  <c r="BZ5683" i="1"/>
  <c r="BZ5684" i="1"/>
  <c r="BZ5685" i="1"/>
  <c r="BZ5686" i="1"/>
  <c r="BZ5687" i="1"/>
  <c r="BZ5688" i="1"/>
  <c r="BZ5689" i="1"/>
  <c r="BZ5690" i="1"/>
  <c r="BZ5691" i="1"/>
  <c r="BZ5692" i="1"/>
  <c r="BZ5693" i="1"/>
  <c r="BZ5694" i="1"/>
  <c r="BZ5695" i="1"/>
  <c r="BZ5696" i="1"/>
  <c r="BZ5697" i="1"/>
  <c r="BZ5698" i="1"/>
  <c r="BZ5699" i="1"/>
  <c r="BZ5700" i="1"/>
  <c r="BZ5701" i="1"/>
  <c r="BZ5702" i="1"/>
  <c r="BZ5703" i="1"/>
  <c r="BZ5704" i="1"/>
  <c r="BZ5705" i="1"/>
  <c r="BZ5706" i="1"/>
  <c r="BZ5707" i="1"/>
  <c r="BZ5708" i="1"/>
  <c r="BZ5709" i="1"/>
  <c r="BZ5710" i="1"/>
  <c r="BZ5711" i="1"/>
  <c r="BZ5712" i="1"/>
  <c r="BZ5713" i="1"/>
  <c r="BZ5714" i="1"/>
  <c r="BZ5715" i="1"/>
  <c r="BZ5716" i="1"/>
  <c r="BZ5717" i="1"/>
  <c r="BZ5718" i="1"/>
  <c r="BZ5719" i="1"/>
  <c r="BZ5720" i="1"/>
  <c r="BZ5721" i="1"/>
  <c r="BZ5722" i="1"/>
  <c r="BZ5723" i="1"/>
  <c r="BY7" i="1"/>
  <c r="BY8" i="1"/>
  <c r="BY9" i="1"/>
  <c r="BY10" i="1"/>
  <c r="BY11" i="1"/>
  <c r="BY12" i="1"/>
  <c r="BY13" i="1"/>
  <c r="BY14" i="1"/>
  <c r="BY15" i="1"/>
  <c r="BY16" i="1"/>
  <c r="BY17" i="1"/>
  <c r="BY18" i="1"/>
  <c r="BY19" i="1"/>
  <c r="BY20" i="1"/>
  <c r="BY21" i="1"/>
  <c r="BY22" i="1"/>
  <c r="BY23" i="1"/>
  <c r="BY24" i="1"/>
  <c r="BY25" i="1"/>
  <c r="BY26" i="1"/>
  <c r="BY27" i="1"/>
  <c r="BY28" i="1"/>
  <c r="BY29" i="1"/>
  <c r="BY30" i="1"/>
  <c r="BY31" i="1"/>
  <c r="BY32" i="1"/>
  <c r="BY33" i="1"/>
  <c r="BY34" i="1"/>
  <c r="BY35" i="1"/>
  <c r="BY36" i="1"/>
  <c r="BY37" i="1"/>
  <c r="BY38" i="1"/>
  <c r="BY39" i="1"/>
  <c r="BY40" i="1"/>
  <c r="BY41" i="1"/>
  <c r="BY42" i="1"/>
  <c r="BY43" i="1"/>
  <c r="BY44" i="1"/>
  <c r="BY45" i="1"/>
  <c r="BY46" i="1"/>
  <c r="BY47" i="1"/>
  <c r="BY48" i="1"/>
  <c r="BY49" i="1"/>
  <c r="BY50" i="1"/>
  <c r="BY51" i="1"/>
  <c r="BY52" i="1"/>
  <c r="BY53" i="1"/>
  <c r="BY54" i="1"/>
  <c r="BY55" i="1"/>
  <c r="BY56" i="1"/>
  <c r="BY57" i="1"/>
  <c r="BY58" i="1"/>
  <c r="BY59" i="1"/>
  <c r="BY60" i="1"/>
  <c r="BY61" i="1"/>
  <c r="BY62" i="1"/>
  <c r="BY63" i="1"/>
  <c r="BY64" i="1"/>
  <c r="BY65" i="1"/>
  <c r="BY66" i="1"/>
  <c r="BY67" i="1"/>
  <c r="BY68" i="1"/>
  <c r="BY69" i="1"/>
  <c r="BY70" i="1"/>
  <c r="BY71" i="1"/>
  <c r="BY72" i="1"/>
  <c r="BY73" i="1"/>
  <c r="BY74" i="1"/>
  <c r="BY75" i="1"/>
  <c r="BY76" i="1"/>
  <c r="BY77" i="1"/>
  <c r="BY78" i="1"/>
  <c r="BY79" i="1"/>
  <c r="BY80" i="1"/>
  <c r="BY81" i="1"/>
  <c r="BY82" i="1"/>
  <c r="BY83" i="1"/>
  <c r="BY84" i="1"/>
  <c r="BY85" i="1"/>
  <c r="BY86" i="1"/>
  <c r="BY87" i="1"/>
  <c r="BY88" i="1"/>
  <c r="BY89" i="1"/>
  <c r="BY90" i="1"/>
  <c r="BY91" i="1"/>
  <c r="BY92" i="1"/>
  <c r="BY93" i="1"/>
  <c r="BY94" i="1"/>
  <c r="BY95" i="1"/>
  <c r="BY96" i="1"/>
  <c r="BY97" i="1"/>
  <c r="BY98" i="1"/>
  <c r="BY99" i="1"/>
  <c r="BY100" i="1"/>
  <c r="BY101" i="1"/>
  <c r="BY102" i="1"/>
  <c r="BY103" i="1"/>
  <c r="BY104" i="1"/>
  <c r="BY105" i="1"/>
  <c r="BY106" i="1"/>
  <c r="BY107" i="1"/>
  <c r="BY108" i="1"/>
  <c r="BY109" i="1"/>
  <c r="BY110" i="1"/>
  <c r="BY111" i="1"/>
  <c r="BY112" i="1"/>
  <c r="BY113" i="1"/>
  <c r="BY114" i="1"/>
  <c r="BY115" i="1"/>
  <c r="BY116" i="1"/>
  <c r="BY117" i="1"/>
  <c r="BY118" i="1"/>
  <c r="BY119" i="1"/>
  <c r="BY120" i="1"/>
  <c r="BY121" i="1"/>
  <c r="BY122" i="1"/>
  <c r="BY123" i="1"/>
  <c r="BY124" i="1"/>
  <c r="BY125" i="1"/>
  <c r="BY126" i="1"/>
  <c r="BY127" i="1"/>
  <c r="BY128" i="1"/>
  <c r="BY129" i="1"/>
  <c r="BY130" i="1"/>
  <c r="BY131" i="1"/>
  <c r="BY132" i="1"/>
  <c r="BY133" i="1"/>
  <c r="BY134" i="1"/>
  <c r="BY135" i="1"/>
  <c r="BY136" i="1"/>
  <c r="BY137" i="1"/>
  <c r="BY138" i="1"/>
  <c r="BY139" i="1"/>
  <c r="BY140" i="1"/>
  <c r="BY141" i="1"/>
  <c r="BY142" i="1"/>
  <c r="BY143" i="1"/>
  <c r="BY144" i="1"/>
  <c r="BY145" i="1"/>
  <c r="BY146" i="1"/>
  <c r="BY147" i="1"/>
  <c r="BY148" i="1"/>
  <c r="BY149" i="1"/>
  <c r="BY150" i="1"/>
  <c r="BY151" i="1"/>
  <c r="BY152" i="1"/>
  <c r="BY153" i="1"/>
  <c r="BY154" i="1"/>
  <c r="BY155" i="1"/>
  <c r="BY156" i="1"/>
  <c r="BY157" i="1"/>
  <c r="BY158" i="1"/>
  <c r="BY159" i="1"/>
  <c r="BY160" i="1"/>
  <c r="BY161" i="1"/>
  <c r="BY162" i="1"/>
  <c r="BY163" i="1"/>
  <c r="BY164" i="1"/>
  <c r="BY165" i="1"/>
  <c r="BY166" i="1"/>
  <c r="BY167" i="1"/>
  <c r="BY168" i="1"/>
  <c r="BY169" i="1"/>
  <c r="BY170" i="1"/>
  <c r="BY171" i="1"/>
  <c r="BY172" i="1"/>
  <c r="BY173" i="1"/>
  <c r="BY174" i="1"/>
  <c r="BY175" i="1"/>
  <c r="BY176" i="1"/>
  <c r="BY177" i="1"/>
  <c r="BY178" i="1"/>
  <c r="BY179" i="1"/>
  <c r="BY180" i="1"/>
  <c r="BY181" i="1"/>
  <c r="BY182" i="1"/>
  <c r="BY183" i="1"/>
  <c r="BY184" i="1"/>
  <c r="BY185" i="1"/>
  <c r="BY186" i="1"/>
  <c r="BY187" i="1"/>
  <c r="BY188" i="1"/>
  <c r="BY189" i="1"/>
  <c r="BY190" i="1"/>
  <c r="BY191" i="1"/>
  <c r="BY192" i="1"/>
  <c r="BY193" i="1"/>
  <c r="BY194" i="1"/>
  <c r="BY195" i="1"/>
  <c r="BY196" i="1"/>
  <c r="BY197" i="1"/>
  <c r="BY198" i="1"/>
  <c r="BY199" i="1"/>
  <c r="BY200" i="1"/>
  <c r="BY201" i="1"/>
  <c r="BY202" i="1"/>
  <c r="BY203" i="1"/>
  <c r="BY204" i="1"/>
  <c r="BY205" i="1"/>
  <c r="BY206" i="1"/>
  <c r="BY207" i="1"/>
  <c r="BY208" i="1"/>
  <c r="BY209" i="1"/>
  <c r="BY210" i="1"/>
  <c r="BY211" i="1"/>
  <c r="BY212" i="1"/>
  <c r="BY213" i="1"/>
  <c r="BY214" i="1"/>
  <c r="BY215" i="1"/>
  <c r="BY216" i="1"/>
  <c r="BY217" i="1"/>
  <c r="BY218" i="1"/>
  <c r="BY219" i="1"/>
  <c r="BY220" i="1"/>
  <c r="BY221" i="1"/>
  <c r="BY222" i="1"/>
  <c r="BY223" i="1"/>
  <c r="BY224" i="1"/>
  <c r="BY225" i="1"/>
  <c r="BY226" i="1"/>
  <c r="BY227" i="1"/>
  <c r="BY228" i="1"/>
  <c r="BY229" i="1"/>
  <c r="BY230" i="1"/>
  <c r="BY231" i="1"/>
  <c r="BY232" i="1"/>
  <c r="BY233" i="1"/>
  <c r="BY234" i="1"/>
  <c r="BY235" i="1"/>
  <c r="BY236" i="1"/>
  <c r="BY237" i="1"/>
  <c r="BY238" i="1"/>
  <c r="BY239" i="1"/>
  <c r="BY240" i="1"/>
  <c r="BY241" i="1"/>
  <c r="BY242" i="1"/>
  <c r="BY243" i="1"/>
  <c r="BY244" i="1"/>
  <c r="BY245" i="1"/>
  <c r="BY246" i="1"/>
  <c r="BY247" i="1"/>
  <c r="BY248" i="1"/>
  <c r="BY249" i="1"/>
  <c r="BY250" i="1"/>
  <c r="BY251" i="1"/>
  <c r="BY252" i="1"/>
  <c r="BY253" i="1"/>
  <c r="BY254" i="1"/>
  <c r="BY255" i="1"/>
  <c r="BY256" i="1"/>
  <c r="BY257" i="1"/>
  <c r="BY258" i="1"/>
  <c r="BY259" i="1"/>
  <c r="BY260" i="1"/>
  <c r="BY261" i="1"/>
  <c r="BY262" i="1"/>
  <c r="BY263" i="1"/>
  <c r="BY264" i="1"/>
  <c r="BY265" i="1"/>
  <c r="BY266" i="1"/>
  <c r="BY267" i="1"/>
  <c r="BY268" i="1"/>
  <c r="BY269" i="1"/>
  <c r="BY270" i="1"/>
  <c r="BY271" i="1"/>
  <c r="BY272" i="1"/>
  <c r="BY273" i="1"/>
  <c r="BY274" i="1"/>
  <c r="BY275" i="1"/>
  <c r="BY276" i="1"/>
  <c r="BY277" i="1"/>
  <c r="BY278" i="1"/>
  <c r="BY279" i="1"/>
  <c r="BY280" i="1"/>
  <c r="BY281" i="1"/>
  <c r="BY282" i="1"/>
  <c r="BY283" i="1"/>
  <c r="BY284" i="1"/>
  <c r="BY285" i="1"/>
  <c r="BY286" i="1"/>
  <c r="BY287" i="1"/>
  <c r="BY288" i="1"/>
  <c r="BY289" i="1"/>
  <c r="BY290" i="1"/>
  <c r="BY291" i="1"/>
  <c r="BY292" i="1"/>
  <c r="BY293" i="1"/>
  <c r="BY294" i="1"/>
  <c r="BY295" i="1"/>
  <c r="BY296" i="1"/>
  <c r="BY297" i="1"/>
  <c r="BY298" i="1"/>
  <c r="BY299" i="1"/>
  <c r="BY300" i="1"/>
  <c r="BY301" i="1"/>
  <c r="BY302" i="1"/>
  <c r="BY303" i="1"/>
  <c r="BY304" i="1"/>
  <c r="BY305" i="1"/>
  <c r="BY306" i="1"/>
  <c r="BY307" i="1"/>
  <c r="BY308" i="1"/>
  <c r="BY309" i="1"/>
  <c r="BY310" i="1"/>
  <c r="BY311" i="1"/>
  <c r="BY312" i="1"/>
  <c r="BY313" i="1"/>
  <c r="BY314" i="1"/>
  <c r="BY315" i="1"/>
  <c r="BY316" i="1"/>
  <c r="BY317" i="1"/>
  <c r="BY318" i="1"/>
  <c r="BY319" i="1"/>
  <c r="BY320" i="1"/>
  <c r="BY321" i="1"/>
  <c r="BY322" i="1"/>
  <c r="BY323" i="1"/>
  <c r="BY324" i="1"/>
  <c r="BY325" i="1"/>
  <c r="BY326" i="1"/>
  <c r="BY327" i="1"/>
  <c r="BY328" i="1"/>
  <c r="BY329" i="1"/>
  <c r="BY330" i="1"/>
  <c r="BY331" i="1"/>
  <c r="BY332" i="1"/>
  <c r="BY333" i="1"/>
  <c r="BY334" i="1"/>
  <c r="BY335" i="1"/>
  <c r="BY336" i="1"/>
  <c r="BY337" i="1"/>
  <c r="BY338" i="1"/>
  <c r="BY339" i="1"/>
  <c r="BY340" i="1"/>
  <c r="BY341" i="1"/>
  <c r="BY342" i="1"/>
  <c r="BY343" i="1"/>
  <c r="BY344" i="1"/>
  <c r="BY345" i="1"/>
  <c r="BY346" i="1"/>
  <c r="BY347" i="1"/>
  <c r="BY348" i="1"/>
  <c r="BY349" i="1"/>
  <c r="BY350" i="1"/>
  <c r="BY351" i="1"/>
  <c r="BY352" i="1"/>
  <c r="BY353" i="1"/>
  <c r="BY354" i="1"/>
  <c r="BY355" i="1"/>
  <c r="BY356" i="1"/>
  <c r="BY357" i="1"/>
  <c r="BY358" i="1"/>
  <c r="BY359" i="1"/>
  <c r="BY360" i="1"/>
  <c r="BY361" i="1"/>
  <c r="BY362" i="1"/>
  <c r="BY363" i="1"/>
  <c r="BY364" i="1"/>
  <c r="BY365" i="1"/>
  <c r="BY366" i="1"/>
  <c r="BY367" i="1"/>
  <c r="BY368" i="1"/>
  <c r="BY369" i="1"/>
  <c r="BY370" i="1"/>
  <c r="BY371" i="1"/>
  <c r="BY372" i="1"/>
  <c r="BY373" i="1"/>
  <c r="BY374" i="1"/>
  <c r="BY375" i="1"/>
  <c r="BY376" i="1"/>
  <c r="BY377" i="1"/>
  <c r="BY378" i="1"/>
  <c r="BY379" i="1"/>
  <c r="BY380" i="1"/>
  <c r="BY381" i="1"/>
  <c r="BY382" i="1"/>
  <c r="BY383" i="1"/>
  <c r="BY384" i="1"/>
  <c r="BY385" i="1"/>
  <c r="BY386" i="1"/>
  <c r="BY387" i="1"/>
  <c r="BY388" i="1"/>
  <c r="BY389" i="1"/>
  <c r="BY390" i="1"/>
  <c r="BY391" i="1"/>
  <c r="BY392" i="1"/>
  <c r="BY393" i="1"/>
  <c r="BY394" i="1"/>
  <c r="BY395" i="1"/>
  <c r="BY396" i="1"/>
  <c r="BY397" i="1"/>
  <c r="BY398" i="1"/>
  <c r="BY399" i="1"/>
  <c r="BY400" i="1"/>
  <c r="BY401" i="1"/>
  <c r="BY402" i="1"/>
  <c r="BY403" i="1"/>
  <c r="BY404" i="1"/>
  <c r="BY405" i="1"/>
  <c r="BY406" i="1"/>
  <c r="BY407" i="1"/>
  <c r="BY408" i="1"/>
  <c r="BY409" i="1"/>
  <c r="BY410" i="1"/>
  <c r="BY411" i="1"/>
  <c r="BY412" i="1"/>
  <c r="BY413" i="1"/>
  <c r="BY414" i="1"/>
  <c r="BY415" i="1"/>
  <c r="BY416" i="1"/>
  <c r="BY417" i="1"/>
  <c r="BY418" i="1"/>
  <c r="BY419" i="1"/>
  <c r="BY420" i="1"/>
  <c r="BY421" i="1"/>
  <c r="BY422" i="1"/>
  <c r="BY423" i="1"/>
  <c r="BY424" i="1"/>
  <c r="BY425" i="1"/>
  <c r="BY426" i="1"/>
  <c r="BY427" i="1"/>
  <c r="BY428" i="1"/>
  <c r="BY429" i="1"/>
  <c r="BY430" i="1"/>
  <c r="BY431" i="1"/>
  <c r="BY432" i="1"/>
  <c r="BY433" i="1"/>
  <c r="BY434" i="1"/>
  <c r="BY435" i="1"/>
  <c r="BY436" i="1"/>
  <c r="BY437" i="1"/>
  <c r="BY438" i="1"/>
  <c r="BY439" i="1"/>
  <c r="BY440" i="1"/>
  <c r="BY441" i="1"/>
  <c r="BY442" i="1"/>
  <c r="BY443" i="1"/>
  <c r="BY444" i="1"/>
  <c r="BY445" i="1"/>
  <c r="BY446" i="1"/>
  <c r="BY447" i="1"/>
  <c r="BY448" i="1"/>
  <c r="BY449" i="1"/>
  <c r="BY450" i="1"/>
  <c r="BY451" i="1"/>
  <c r="BY452" i="1"/>
  <c r="BY453" i="1"/>
  <c r="BY454" i="1"/>
  <c r="BY455" i="1"/>
  <c r="BY456" i="1"/>
  <c r="BY457" i="1"/>
  <c r="BY458" i="1"/>
  <c r="BY459" i="1"/>
  <c r="BY460" i="1"/>
  <c r="BY461" i="1"/>
  <c r="BY462" i="1"/>
  <c r="BY463" i="1"/>
  <c r="BY464" i="1"/>
  <c r="BY465" i="1"/>
  <c r="BY466" i="1"/>
  <c r="BY467" i="1"/>
  <c r="BY468" i="1"/>
  <c r="BY469" i="1"/>
  <c r="BY470" i="1"/>
  <c r="BY471" i="1"/>
  <c r="BY472" i="1"/>
  <c r="BY473" i="1"/>
  <c r="BY474" i="1"/>
  <c r="BY475" i="1"/>
  <c r="BY476" i="1"/>
  <c r="BY477" i="1"/>
  <c r="BY478" i="1"/>
  <c r="BY479" i="1"/>
  <c r="BY480" i="1"/>
  <c r="BY481" i="1"/>
  <c r="BY482" i="1"/>
  <c r="BY483" i="1"/>
  <c r="BY484" i="1"/>
  <c r="BY485" i="1"/>
  <c r="BY486" i="1"/>
  <c r="BY487" i="1"/>
  <c r="BY488" i="1"/>
  <c r="BY489" i="1"/>
  <c r="BY490" i="1"/>
  <c r="BY491" i="1"/>
  <c r="BY492" i="1"/>
  <c r="BY493" i="1"/>
  <c r="BY494" i="1"/>
  <c r="BY495" i="1"/>
  <c r="BY496" i="1"/>
  <c r="BY497" i="1"/>
  <c r="BY498" i="1"/>
  <c r="BY499" i="1"/>
  <c r="BY500" i="1"/>
  <c r="BY501" i="1"/>
  <c r="BY502" i="1"/>
  <c r="BY503" i="1"/>
  <c r="BY504" i="1"/>
  <c r="BY505" i="1"/>
  <c r="BY506" i="1"/>
  <c r="BY507" i="1"/>
  <c r="BY508" i="1"/>
  <c r="BY509" i="1"/>
  <c r="BY510" i="1"/>
  <c r="BY511" i="1"/>
  <c r="BY512" i="1"/>
  <c r="BY513" i="1"/>
  <c r="BY514" i="1"/>
  <c r="BY515" i="1"/>
  <c r="BY516" i="1"/>
  <c r="BY517" i="1"/>
  <c r="BY518" i="1"/>
  <c r="BY519" i="1"/>
  <c r="BY520" i="1"/>
  <c r="BY521" i="1"/>
  <c r="BY522" i="1"/>
  <c r="BY523" i="1"/>
  <c r="BY524" i="1"/>
  <c r="BY525" i="1"/>
  <c r="BY526" i="1"/>
  <c r="BY527" i="1"/>
  <c r="BY528" i="1"/>
  <c r="BY529" i="1"/>
  <c r="BY530" i="1"/>
  <c r="BY531" i="1"/>
  <c r="BY532" i="1"/>
  <c r="BY533" i="1"/>
  <c r="BY534" i="1"/>
  <c r="BY535" i="1"/>
  <c r="BY536" i="1"/>
  <c r="BY537" i="1"/>
  <c r="BY538" i="1"/>
  <c r="BY539" i="1"/>
  <c r="BY540" i="1"/>
  <c r="BY541" i="1"/>
  <c r="BY542" i="1"/>
  <c r="BY543" i="1"/>
  <c r="BY544" i="1"/>
  <c r="BY545" i="1"/>
  <c r="BY546" i="1"/>
  <c r="BY547" i="1"/>
  <c r="BY548" i="1"/>
  <c r="BY549" i="1"/>
  <c r="BY550" i="1"/>
  <c r="BY551" i="1"/>
  <c r="BY552" i="1"/>
  <c r="BY553" i="1"/>
  <c r="BY554" i="1"/>
  <c r="BY555" i="1"/>
  <c r="BY556" i="1"/>
  <c r="BY557" i="1"/>
  <c r="BY558" i="1"/>
  <c r="BY559" i="1"/>
  <c r="BY560" i="1"/>
  <c r="BY561" i="1"/>
  <c r="BY562" i="1"/>
  <c r="BY563" i="1"/>
  <c r="BY564" i="1"/>
  <c r="BY565" i="1"/>
  <c r="BY566" i="1"/>
  <c r="BY567" i="1"/>
  <c r="BY568" i="1"/>
  <c r="BY569" i="1"/>
  <c r="BY570" i="1"/>
  <c r="BY571" i="1"/>
  <c r="BY572" i="1"/>
  <c r="BY573" i="1"/>
  <c r="BY574" i="1"/>
  <c r="BY575" i="1"/>
  <c r="BY576" i="1"/>
  <c r="BY577" i="1"/>
  <c r="BY578" i="1"/>
  <c r="BY579" i="1"/>
  <c r="BY580" i="1"/>
  <c r="BY581" i="1"/>
  <c r="BY582" i="1"/>
  <c r="BY583" i="1"/>
  <c r="BY584" i="1"/>
  <c r="BY585" i="1"/>
  <c r="BY586" i="1"/>
  <c r="BY587" i="1"/>
  <c r="BY588" i="1"/>
  <c r="BY589" i="1"/>
  <c r="BY590" i="1"/>
  <c r="BY591" i="1"/>
  <c r="BY592" i="1"/>
  <c r="BY593" i="1"/>
  <c r="BY594" i="1"/>
  <c r="BY595" i="1"/>
  <c r="BY596" i="1"/>
  <c r="BY597" i="1"/>
  <c r="BY598" i="1"/>
  <c r="BY599" i="1"/>
  <c r="BY600" i="1"/>
  <c r="BY601" i="1"/>
  <c r="BY602" i="1"/>
  <c r="BY603" i="1"/>
  <c r="BY604" i="1"/>
  <c r="BY605" i="1"/>
  <c r="BY606" i="1"/>
  <c r="BY607" i="1"/>
  <c r="BY608" i="1"/>
  <c r="BY609" i="1"/>
  <c r="BY610" i="1"/>
  <c r="BY611" i="1"/>
  <c r="BY612" i="1"/>
  <c r="BY613" i="1"/>
  <c r="BY614" i="1"/>
  <c r="BY615" i="1"/>
  <c r="BY616" i="1"/>
  <c r="BY617" i="1"/>
  <c r="BY618" i="1"/>
  <c r="BY619" i="1"/>
  <c r="BY620" i="1"/>
  <c r="BY621" i="1"/>
  <c r="BY622" i="1"/>
  <c r="BY623" i="1"/>
  <c r="BY624" i="1"/>
  <c r="BY625" i="1"/>
  <c r="BY626" i="1"/>
  <c r="BY627" i="1"/>
  <c r="BY628" i="1"/>
  <c r="BY629" i="1"/>
  <c r="BY630" i="1"/>
  <c r="BY631" i="1"/>
  <c r="BY632" i="1"/>
  <c r="BY633" i="1"/>
  <c r="BY634" i="1"/>
  <c r="BY635" i="1"/>
  <c r="BY636" i="1"/>
  <c r="BY637" i="1"/>
  <c r="BY638" i="1"/>
  <c r="BY639" i="1"/>
  <c r="BY640" i="1"/>
  <c r="BY641" i="1"/>
  <c r="BY642" i="1"/>
  <c r="BY643" i="1"/>
  <c r="BY644" i="1"/>
  <c r="BY645" i="1"/>
  <c r="BY646" i="1"/>
  <c r="BY647" i="1"/>
  <c r="BY648" i="1"/>
  <c r="BY649" i="1"/>
  <c r="BY650" i="1"/>
  <c r="BY651" i="1"/>
  <c r="BY652" i="1"/>
  <c r="BY653" i="1"/>
  <c r="BY654" i="1"/>
  <c r="BY655" i="1"/>
  <c r="BY656" i="1"/>
  <c r="BY657" i="1"/>
  <c r="BY658" i="1"/>
  <c r="BY659" i="1"/>
  <c r="BY660" i="1"/>
  <c r="BY661" i="1"/>
  <c r="BY662" i="1"/>
  <c r="BY663" i="1"/>
  <c r="BY664" i="1"/>
  <c r="BY665" i="1"/>
  <c r="BY666" i="1"/>
  <c r="BY667" i="1"/>
  <c r="BY668" i="1"/>
  <c r="BY669" i="1"/>
  <c r="BY670" i="1"/>
  <c r="BY671" i="1"/>
  <c r="BY672" i="1"/>
  <c r="BY673" i="1"/>
  <c r="BY674" i="1"/>
  <c r="BY675" i="1"/>
  <c r="BY676" i="1"/>
  <c r="BY677" i="1"/>
  <c r="BY678" i="1"/>
  <c r="BY679" i="1"/>
  <c r="BY680" i="1"/>
  <c r="BY681" i="1"/>
  <c r="BY682" i="1"/>
  <c r="BY683" i="1"/>
  <c r="BY684" i="1"/>
  <c r="BY685" i="1"/>
  <c r="BY686" i="1"/>
  <c r="BY687" i="1"/>
  <c r="BY688" i="1"/>
  <c r="BY689" i="1"/>
  <c r="BY690" i="1"/>
  <c r="BY691" i="1"/>
  <c r="BY692" i="1"/>
  <c r="BY693" i="1"/>
  <c r="BY694" i="1"/>
  <c r="BY695" i="1"/>
  <c r="BY696" i="1"/>
  <c r="BY697" i="1"/>
  <c r="BY698" i="1"/>
  <c r="BY699" i="1"/>
  <c r="BY700" i="1"/>
  <c r="BY701" i="1"/>
  <c r="BY702" i="1"/>
  <c r="BY703" i="1"/>
  <c r="BY704" i="1"/>
  <c r="BY705" i="1"/>
  <c r="BY706" i="1"/>
  <c r="BY707" i="1"/>
  <c r="BY708" i="1"/>
  <c r="BY709" i="1"/>
  <c r="BY710" i="1"/>
  <c r="BY711" i="1"/>
  <c r="BY712" i="1"/>
  <c r="BY713" i="1"/>
  <c r="BY714" i="1"/>
  <c r="BY715" i="1"/>
  <c r="BY716" i="1"/>
  <c r="BY717" i="1"/>
  <c r="BY718" i="1"/>
  <c r="BY719" i="1"/>
  <c r="BY720" i="1"/>
  <c r="BY721" i="1"/>
  <c r="BY722" i="1"/>
  <c r="BY723" i="1"/>
  <c r="BY724" i="1"/>
  <c r="BY725" i="1"/>
  <c r="BY726" i="1"/>
  <c r="BY727" i="1"/>
  <c r="BY728" i="1"/>
  <c r="BY729" i="1"/>
  <c r="BY730" i="1"/>
  <c r="BY731" i="1"/>
  <c r="BY732" i="1"/>
  <c r="BY733" i="1"/>
  <c r="BY734" i="1"/>
  <c r="BY735" i="1"/>
  <c r="BY736" i="1"/>
  <c r="BY737" i="1"/>
  <c r="BY738" i="1"/>
  <c r="BY739" i="1"/>
  <c r="BY740" i="1"/>
  <c r="BY741" i="1"/>
  <c r="BY742" i="1"/>
  <c r="BY743" i="1"/>
  <c r="BY744" i="1"/>
  <c r="BY745" i="1"/>
  <c r="BY746" i="1"/>
  <c r="BY747" i="1"/>
  <c r="BY748" i="1"/>
  <c r="BY749" i="1"/>
  <c r="BY750" i="1"/>
  <c r="BY751" i="1"/>
  <c r="BY752" i="1"/>
  <c r="BY753" i="1"/>
  <c r="BY754" i="1"/>
  <c r="BY755" i="1"/>
  <c r="BY756" i="1"/>
  <c r="BY757" i="1"/>
  <c r="BY758" i="1"/>
  <c r="BY759" i="1"/>
  <c r="BY760" i="1"/>
  <c r="BY761" i="1"/>
  <c r="BY762" i="1"/>
  <c r="BY763" i="1"/>
  <c r="BY764" i="1"/>
  <c r="BY765" i="1"/>
  <c r="BY766" i="1"/>
  <c r="BY767" i="1"/>
  <c r="BY768" i="1"/>
  <c r="BY769" i="1"/>
  <c r="BY770" i="1"/>
  <c r="BY771" i="1"/>
  <c r="BY772" i="1"/>
  <c r="BY773" i="1"/>
  <c r="BY774" i="1"/>
  <c r="BY775" i="1"/>
  <c r="BY776" i="1"/>
  <c r="BY777" i="1"/>
  <c r="BY778" i="1"/>
  <c r="BY779" i="1"/>
  <c r="BY780" i="1"/>
  <c r="BY781" i="1"/>
  <c r="BY782" i="1"/>
  <c r="BY783" i="1"/>
  <c r="BY784" i="1"/>
  <c r="BY785" i="1"/>
  <c r="BY786" i="1"/>
  <c r="BY787" i="1"/>
  <c r="BY788" i="1"/>
  <c r="BY789" i="1"/>
  <c r="BY790" i="1"/>
  <c r="BY791" i="1"/>
  <c r="BY792" i="1"/>
  <c r="BY793" i="1"/>
  <c r="BY794" i="1"/>
  <c r="BY795" i="1"/>
  <c r="BY796" i="1"/>
  <c r="BY797" i="1"/>
  <c r="BY798" i="1"/>
  <c r="BY799" i="1"/>
  <c r="BY800" i="1"/>
  <c r="BY801" i="1"/>
  <c r="BY802" i="1"/>
  <c r="BY803" i="1"/>
  <c r="BY804" i="1"/>
  <c r="BY805" i="1"/>
  <c r="BY806" i="1"/>
  <c r="BY807" i="1"/>
  <c r="BY808" i="1"/>
  <c r="BY809" i="1"/>
  <c r="BY810" i="1"/>
  <c r="BY811" i="1"/>
  <c r="BY812" i="1"/>
  <c r="BY813" i="1"/>
  <c r="BY814" i="1"/>
  <c r="BY815" i="1"/>
  <c r="BY816" i="1"/>
  <c r="BY817" i="1"/>
  <c r="BY818" i="1"/>
  <c r="BY819" i="1"/>
  <c r="BY820" i="1"/>
  <c r="BY821" i="1"/>
  <c r="BY822" i="1"/>
  <c r="BY823" i="1"/>
  <c r="BY824" i="1"/>
  <c r="BY825" i="1"/>
  <c r="BY826" i="1"/>
  <c r="BY827" i="1"/>
  <c r="BY828" i="1"/>
  <c r="BY829" i="1"/>
  <c r="BY830" i="1"/>
  <c r="BY831" i="1"/>
  <c r="BY832" i="1"/>
  <c r="BY833" i="1"/>
  <c r="BY834" i="1"/>
  <c r="BY835" i="1"/>
  <c r="BY836" i="1"/>
  <c r="BY837" i="1"/>
  <c r="BY838" i="1"/>
  <c r="BY839" i="1"/>
  <c r="BY840" i="1"/>
  <c r="BY841" i="1"/>
  <c r="BY842" i="1"/>
  <c r="BY843" i="1"/>
  <c r="BY844" i="1"/>
  <c r="BY845" i="1"/>
  <c r="BY846" i="1"/>
  <c r="BY847" i="1"/>
  <c r="BY848" i="1"/>
  <c r="BY849" i="1"/>
  <c r="BY850" i="1"/>
  <c r="BY851" i="1"/>
  <c r="BY852" i="1"/>
  <c r="BY853" i="1"/>
  <c r="BY854" i="1"/>
  <c r="BY855" i="1"/>
  <c r="BY856" i="1"/>
  <c r="BY857" i="1"/>
  <c r="BY858" i="1"/>
  <c r="BY859" i="1"/>
  <c r="BY860" i="1"/>
  <c r="BY861" i="1"/>
  <c r="BY862" i="1"/>
  <c r="BY863" i="1"/>
  <c r="BY864" i="1"/>
  <c r="BY865" i="1"/>
  <c r="BY866" i="1"/>
  <c r="BY867" i="1"/>
  <c r="BY868" i="1"/>
  <c r="BY869" i="1"/>
  <c r="BY870" i="1"/>
  <c r="BY871" i="1"/>
  <c r="BY872" i="1"/>
  <c r="BY873" i="1"/>
  <c r="BY874" i="1"/>
  <c r="BY875" i="1"/>
  <c r="BY876" i="1"/>
  <c r="BY877" i="1"/>
  <c r="BY878" i="1"/>
  <c r="BY879" i="1"/>
  <c r="BY880" i="1"/>
  <c r="BY881" i="1"/>
  <c r="BY882" i="1"/>
  <c r="BY883" i="1"/>
  <c r="BY884" i="1"/>
  <c r="BY885" i="1"/>
  <c r="BY886" i="1"/>
  <c r="BY887" i="1"/>
  <c r="BY888" i="1"/>
  <c r="BY889" i="1"/>
  <c r="BY890" i="1"/>
  <c r="BY891" i="1"/>
  <c r="BY892" i="1"/>
  <c r="BY893" i="1"/>
  <c r="BY894" i="1"/>
  <c r="BY895" i="1"/>
  <c r="BY896" i="1"/>
  <c r="BY897" i="1"/>
  <c r="BY898" i="1"/>
  <c r="BY899" i="1"/>
  <c r="BY900" i="1"/>
  <c r="BY901" i="1"/>
  <c r="BY902" i="1"/>
  <c r="BY903" i="1"/>
  <c r="BY904" i="1"/>
  <c r="BY905" i="1"/>
  <c r="BY906" i="1"/>
  <c r="BY907" i="1"/>
  <c r="BY908" i="1"/>
  <c r="BY909" i="1"/>
  <c r="BY910" i="1"/>
  <c r="BY911" i="1"/>
  <c r="BY912" i="1"/>
  <c r="BY913" i="1"/>
  <c r="BY914" i="1"/>
  <c r="BY915" i="1"/>
  <c r="BY916" i="1"/>
  <c r="BY917" i="1"/>
  <c r="BY918" i="1"/>
  <c r="BY919" i="1"/>
  <c r="BY920" i="1"/>
  <c r="BY921" i="1"/>
  <c r="BY922" i="1"/>
  <c r="BY923" i="1"/>
  <c r="BY924" i="1"/>
  <c r="BY925" i="1"/>
  <c r="BY926" i="1"/>
  <c r="BY927" i="1"/>
  <c r="BY928" i="1"/>
  <c r="BY929" i="1"/>
  <c r="BY930" i="1"/>
  <c r="BY931" i="1"/>
  <c r="BY932" i="1"/>
  <c r="BY933" i="1"/>
  <c r="BY934" i="1"/>
  <c r="BY935" i="1"/>
  <c r="BY936" i="1"/>
  <c r="BY937" i="1"/>
  <c r="BY938" i="1"/>
  <c r="BY939" i="1"/>
  <c r="BY940" i="1"/>
  <c r="BY941" i="1"/>
  <c r="BY942" i="1"/>
  <c r="BY943" i="1"/>
  <c r="BY944" i="1"/>
  <c r="BY945" i="1"/>
  <c r="BY946" i="1"/>
  <c r="BY947" i="1"/>
  <c r="BY948" i="1"/>
  <c r="BY949" i="1"/>
  <c r="BY950" i="1"/>
  <c r="BY951" i="1"/>
  <c r="BY952" i="1"/>
  <c r="BY953" i="1"/>
  <c r="BY954" i="1"/>
  <c r="BY955" i="1"/>
  <c r="BY956" i="1"/>
  <c r="BY957" i="1"/>
  <c r="BY958" i="1"/>
  <c r="BY959" i="1"/>
  <c r="BY960" i="1"/>
  <c r="BY961" i="1"/>
  <c r="BY962" i="1"/>
  <c r="BY963" i="1"/>
  <c r="BY964" i="1"/>
  <c r="BY965" i="1"/>
  <c r="BY966" i="1"/>
  <c r="BY967" i="1"/>
  <c r="BY968" i="1"/>
  <c r="BY969" i="1"/>
  <c r="BY970" i="1"/>
  <c r="BY971" i="1"/>
  <c r="BY972" i="1"/>
  <c r="BY973" i="1"/>
  <c r="BY974" i="1"/>
  <c r="BY975" i="1"/>
  <c r="BY976" i="1"/>
  <c r="BY977" i="1"/>
  <c r="BY978" i="1"/>
  <c r="BY979" i="1"/>
  <c r="BY980" i="1"/>
  <c r="BY981" i="1"/>
  <c r="BY982" i="1"/>
  <c r="BY983" i="1"/>
  <c r="BY984" i="1"/>
  <c r="BY985" i="1"/>
  <c r="BY986" i="1"/>
  <c r="BY987" i="1"/>
  <c r="BY988" i="1"/>
  <c r="BY989" i="1"/>
  <c r="BY990" i="1"/>
  <c r="BY991" i="1"/>
  <c r="BY992" i="1"/>
  <c r="BY993" i="1"/>
  <c r="BY994" i="1"/>
  <c r="BY995" i="1"/>
  <c r="BY996" i="1"/>
  <c r="BY997" i="1"/>
  <c r="BY998" i="1"/>
  <c r="BY999" i="1"/>
  <c r="BY1000" i="1"/>
  <c r="BY1001" i="1"/>
  <c r="BY1002" i="1"/>
  <c r="BY1003" i="1"/>
  <c r="BY1004" i="1"/>
  <c r="BY1005" i="1"/>
  <c r="BY1006" i="1"/>
  <c r="BY1007" i="1"/>
  <c r="BY1008" i="1"/>
  <c r="BY1009" i="1"/>
  <c r="BY1010" i="1"/>
  <c r="BY1011" i="1"/>
  <c r="BY1012" i="1"/>
  <c r="BY1013" i="1"/>
  <c r="BY1014" i="1"/>
  <c r="BY1015" i="1"/>
  <c r="BY1016" i="1"/>
  <c r="BY1017" i="1"/>
  <c r="BY1018" i="1"/>
  <c r="BY1019" i="1"/>
  <c r="BY1020" i="1"/>
  <c r="BY1021" i="1"/>
  <c r="BY1022" i="1"/>
  <c r="BY1023" i="1"/>
  <c r="BY1024" i="1"/>
  <c r="BY1025" i="1"/>
  <c r="BY1026" i="1"/>
  <c r="BY1027" i="1"/>
  <c r="BY1028" i="1"/>
  <c r="BY1029" i="1"/>
  <c r="BY1030" i="1"/>
  <c r="BY1031" i="1"/>
  <c r="BY1032" i="1"/>
  <c r="BY1033" i="1"/>
  <c r="BY1034" i="1"/>
  <c r="BY1035" i="1"/>
  <c r="BY1036" i="1"/>
  <c r="BY1037" i="1"/>
  <c r="BY1038" i="1"/>
  <c r="BY1039" i="1"/>
  <c r="BY1040" i="1"/>
  <c r="BY1041" i="1"/>
  <c r="BY1042" i="1"/>
  <c r="BY1043" i="1"/>
  <c r="BY1044" i="1"/>
  <c r="BY1045" i="1"/>
  <c r="BY1046" i="1"/>
  <c r="BY1047" i="1"/>
  <c r="BY1048" i="1"/>
  <c r="BY1049" i="1"/>
  <c r="BY1050" i="1"/>
  <c r="BY1051" i="1"/>
  <c r="BY1052" i="1"/>
  <c r="BY1053" i="1"/>
  <c r="BY1054" i="1"/>
  <c r="BY1055" i="1"/>
  <c r="BY1056" i="1"/>
  <c r="BY1057" i="1"/>
  <c r="BY1058" i="1"/>
  <c r="BY1059" i="1"/>
  <c r="BY1060" i="1"/>
  <c r="BY1061" i="1"/>
  <c r="BY1062" i="1"/>
  <c r="BY1063" i="1"/>
  <c r="BY1064" i="1"/>
  <c r="BY1065" i="1"/>
  <c r="BY1066" i="1"/>
  <c r="BY1067" i="1"/>
  <c r="BY1068" i="1"/>
  <c r="BY1069" i="1"/>
  <c r="BY1070" i="1"/>
  <c r="BY1071" i="1"/>
  <c r="BY1072" i="1"/>
  <c r="BY1073" i="1"/>
  <c r="BY1074" i="1"/>
  <c r="BY1075" i="1"/>
  <c r="BY1076" i="1"/>
  <c r="BY1077" i="1"/>
  <c r="BY1078" i="1"/>
  <c r="BY1079" i="1"/>
  <c r="BY1080" i="1"/>
  <c r="BY1081" i="1"/>
  <c r="BY1082" i="1"/>
  <c r="BY1083" i="1"/>
  <c r="BY1084" i="1"/>
  <c r="BY1085" i="1"/>
  <c r="BY1086" i="1"/>
  <c r="BY1087" i="1"/>
  <c r="BY1088" i="1"/>
  <c r="BY1089" i="1"/>
  <c r="BY1090" i="1"/>
  <c r="BY1091" i="1"/>
  <c r="BY1092" i="1"/>
  <c r="BY1093" i="1"/>
  <c r="BY1094" i="1"/>
  <c r="BY1095" i="1"/>
  <c r="BY1096" i="1"/>
  <c r="BY1097" i="1"/>
  <c r="BY1098" i="1"/>
  <c r="BY1099" i="1"/>
  <c r="BY1100" i="1"/>
  <c r="BY1101" i="1"/>
  <c r="BY1102" i="1"/>
  <c r="BY1103" i="1"/>
  <c r="BY1104" i="1"/>
  <c r="BY1105" i="1"/>
  <c r="BY1106" i="1"/>
  <c r="BY1107" i="1"/>
  <c r="BY1108" i="1"/>
  <c r="BY1109" i="1"/>
  <c r="BY1110" i="1"/>
  <c r="BY1111" i="1"/>
  <c r="BY1112" i="1"/>
  <c r="BY1113" i="1"/>
  <c r="BY1114" i="1"/>
  <c r="BY1115" i="1"/>
  <c r="BY1116" i="1"/>
  <c r="BY1117" i="1"/>
  <c r="BY1118" i="1"/>
  <c r="BY1119" i="1"/>
  <c r="BY1120" i="1"/>
  <c r="BY1121" i="1"/>
  <c r="BY1122" i="1"/>
  <c r="BY1123" i="1"/>
  <c r="BY1124" i="1"/>
  <c r="BY1125" i="1"/>
  <c r="BY1126" i="1"/>
  <c r="BY1127" i="1"/>
  <c r="BY1128" i="1"/>
  <c r="BY1129" i="1"/>
  <c r="BY1130" i="1"/>
  <c r="BY1131" i="1"/>
  <c r="BY1132" i="1"/>
  <c r="BY1133" i="1"/>
  <c r="BY1134" i="1"/>
  <c r="BY1135" i="1"/>
  <c r="BY1136" i="1"/>
  <c r="BY1137" i="1"/>
  <c r="BY1138" i="1"/>
  <c r="BY1139" i="1"/>
  <c r="BY1140" i="1"/>
  <c r="BY1141" i="1"/>
  <c r="BY1142" i="1"/>
  <c r="BY1143" i="1"/>
  <c r="BY1144" i="1"/>
  <c r="BY1145" i="1"/>
  <c r="BY1146" i="1"/>
  <c r="BY1147" i="1"/>
  <c r="BY1148" i="1"/>
  <c r="BY1149" i="1"/>
  <c r="BY1150" i="1"/>
  <c r="BY1151" i="1"/>
  <c r="BY1152" i="1"/>
  <c r="BY1153" i="1"/>
  <c r="BY1154" i="1"/>
  <c r="BY1155" i="1"/>
  <c r="BY1156" i="1"/>
  <c r="BY1157" i="1"/>
  <c r="BY1158" i="1"/>
  <c r="BY1159" i="1"/>
  <c r="BY1160" i="1"/>
  <c r="BY1161" i="1"/>
  <c r="BY1162" i="1"/>
  <c r="BY1163" i="1"/>
  <c r="BY1164" i="1"/>
  <c r="BY1165" i="1"/>
  <c r="BY1166" i="1"/>
  <c r="BY1167" i="1"/>
  <c r="BY1168" i="1"/>
  <c r="BY1169" i="1"/>
  <c r="BY1170" i="1"/>
  <c r="BY1171" i="1"/>
  <c r="BY1172" i="1"/>
  <c r="BY1173" i="1"/>
  <c r="BY1174" i="1"/>
  <c r="BY1175" i="1"/>
  <c r="BY1176" i="1"/>
  <c r="BY1177" i="1"/>
  <c r="BY1178" i="1"/>
  <c r="BY1179" i="1"/>
  <c r="BY1180" i="1"/>
  <c r="BY1181" i="1"/>
  <c r="BY1182" i="1"/>
  <c r="BY1183" i="1"/>
  <c r="BY1184" i="1"/>
  <c r="BY1185" i="1"/>
  <c r="BY1186" i="1"/>
  <c r="BY1187" i="1"/>
  <c r="BY1188" i="1"/>
  <c r="BY1189" i="1"/>
  <c r="BY1190" i="1"/>
  <c r="BY1191" i="1"/>
  <c r="BY1192" i="1"/>
  <c r="BY1193" i="1"/>
  <c r="BY1194" i="1"/>
  <c r="BY1195" i="1"/>
  <c r="BY1196" i="1"/>
  <c r="BY1197" i="1"/>
  <c r="BY1198" i="1"/>
  <c r="BY1199" i="1"/>
  <c r="BY1200" i="1"/>
  <c r="BY1201" i="1"/>
  <c r="BY1202" i="1"/>
  <c r="BY1203" i="1"/>
  <c r="BY1204" i="1"/>
  <c r="BY1205" i="1"/>
  <c r="BY1206" i="1"/>
  <c r="BY1207" i="1"/>
  <c r="BY1208" i="1"/>
  <c r="BY1209" i="1"/>
  <c r="BY1210" i="1"/>
  <c r="BY1211" i="1"/>
  <c r="BY1212" i="1"/>
  <c r="BY1213" i="1"/>
  <c r="BY1214" i="1"/>
  <c r="BY1215" i="1"/>
  <c r="BY1216" i="1"/>
  <c r="BY1217" i="1"/>
  <c r="BY1218" i="1"/>
  <c r="BY1219" i="1"/>
  <c r="BY1220" i="1"/>
  <c r="BY1221" i="1"/>
  <c r="BY1222" i="1"/>
  <c r="BY1223" i="1"/>
  <c r="BY1224" i="1"/>
  <c r="BY1225" i="1"/>
  <c r="BY1226" i="1"/>
  <c r="BY1227" i="1"/>
  <c r="BY1228" i="1"/>
  <c r="BY1229" i="1"/>
  <c r="BY1230" i="1"/>
  <c r="BY1231" i="1"/>
  <c r="BY1232" i="1"/>
  <c r="BY1233" i="1"/>
  <c r="BY1234" i="1"/>
  <c r="BY1235" i="1"/>
  <c r="BY1236" i="1"/>
  <c r="BY1237" i="1"/>
  <c r="BY1238" i="1"/>
  <c r="BY1239" i="1"/>
  <c r="BY1240" i="1"/>
  <c r="BY1241" i="1"/>
  <c r="BY1242" i="1"/>
  <c r="BY1243" i="1"/>
  <c r="BY1244" i="1"/>
  <c r="BY1245" i="1"/>
  <c r="BY1246" i="1"/>
  <c r="BY1247" i="1"/>
  <c r="BY1248" i="1"/>
  <c r="BY1249" i="1"/>
  <c r="BY1250" i="1"/>
  <c r="BY1251" i="1"/>
  <c r="BY1252" i="1"/>
  <c r="BY1253" i="1"/>
  <c r="BY1254" i="1"/>
  <c r="BY1255" i="1"/>
  <c r="BY1256" i="1"/>
  <c r="BY1257" i="1"/>
  <c r="BY1258" i="1"/>
  <c r="BY1259" i="1"/>
  <c r="BY1260" i="1"/>
  <c r="BY1261" i="1"/>
  <c r="BY1262" i="1"/>
  <c r="BY1263" i="1"/>
  <c r="BY1264" i="1"/>
  <c r="BY1265" i="1"/>
  <c r="BY1266" i="1"/>
  <c r="BY1267" i="1"/>
  <c r="BY1268" i="1"/>
  <c r="BY1269" i="1"/>
  <c r="BY1270" i="1"/>
  <c r="BY1271" i="1"/>
  <c r="BY1272" i="1"/>
  <c r="BY1273" i="1"/>
  <c r="BY1274" i="1"/>
  <c r="BY1275" i="1"/>
  <c r="BY1276" i="1"/>
  <c r="BY1277" i="1"/>
  <c r="BY1278" i="1"/>
  <c r="BY1279" i="1"/>
  <c r="BY1280" i="1"/>
  <c r="BY1281" i="1"/>
  <c r="BY1282" i="1"/>
  <c r="BY1283" i="1"/>
  <c r="BY1284" i="1"/>
  <c r="BY1285" i="1"/>
  <c r="BY1286" i="1"/>
  <c r="BY1287" i="1"/>
  <c r="BY1288" i="1"/>
  <c r="BY1289" i="1"/>
  <c r="BY1290" i="1"/>
  <c r="BY1291" i="1"/>
  <c r="BY1292" i="1"/>
  <c r="BY1293" i="1"/>
  <c r="BY1294" i="1"/>
  <c r="BY1295" i="1"/>
  <c r="BY1296" i="1"/>
  <c r="BY1297" i="1"/>
  <c r="BY1298" i="1"/>
  <c r="BY1299" i="1"/>
  <c r="BY1300" i="1"/>
  <c r="BY1301" i="1"/>
  <c r="BY1302" i="1"/>
  <c r="BY1303" i="1"/>
  <c r="BY1304" i="1"/>
  <c r="BY1305" i="1"/>
  <c r="BY1306" i="1"/>
  <c r="BY1307" i="1"/>
  <c r="BY1308" i="1"/>
  <c r="BY1309" i="1"/>
  <c r="BY1310" i="1"/>
  <c r="BY1311" i="1"/>
  <c r="BY1312" i="1"/>
  <c r="BY1313" i="1"/>
  <c r="BY1314" i="1"/>
  <c r="BY1315" i="1"/>
  <c r="BY1316" i="1"/>
  <c r="BY1317" i="1"/>
  <c r="BY1318" i="1"/>
  <c r="BY1319" i="1"/>
  <c r="BY1320" i="1"/>
  <c r="BY1321" i="1"/>
  <c r="BY1322" i="1"/>
  <c r="BY1323" i="1"/>
  <c r="BY1324" i="1"/>
  <c r="BY1325" i="1"/>
  <c r="BY1326" i="1"/>
  <c r="BY1327" i="1"/>
  <c r="BY1328" i="1"/>
  <c r="BY1329" i="1"/>
  <c r="BY1330" i="1"/>
  <c r="BY1331" i="1"/>
  <c r="BY1332" i="1"/>
  <c r="BY1333" i="1"/>
  <c r="BY1334" i="1"/>
  <c r="BY1335" i="1"/>
  <c r="BY1336" i="1"/>
  <c r="BY1337" i="1"/>
  <c r="BY1338" i="1"/>
  <c r="BY1339" i="1"/>
  <c r="BY1340" i="1"/>
  <c r="BY1341" i="1"/>
  <c r="BY1342" i="1"/>
  <c r="BY1343" i="1"/>
  <c r="BY1344" i="1"/>
  <c r="BY1345" i="1"/>
  <c r="BY1346" i="1"/>
  <c r="BY1347" i="1"/>
  <c r="BY1348" i="1"/>
  <c r="BY1349" i="1"/>
  <c r="BY1350" i="1"/>
  <c r="BY1351" i="1"/>
  <c r="BY1352" i="1"/>
  <c r="BY1353" i="1"/>
  <c r="BY1354" i="1"/>
  <c r="BY1355" i="1"/>
  <c r="BY1356" i="1"/>
  <c r="BY1357" i="1"/>
  <c r="BY1358" i="1"/>
  <c r="BY1359" i="1"/>
  <c r="BY1360" i="1"/>
  <c r="BY1361" i="1"/>
  <c r="BY1362" i="1"/>
  <c r="BY1363" i="1"/>
  <c r="BY1364" i="1"/>
  <c r="BY1365" i="1"/>
  <c r="BY1366" i="1"/>
  <c r="BY1367" i="1"/>
  <c r="BY1368" i="1"/>
  <c r="BY1369" i="1"/>
  <c r="BY1370" i="1"/>
  <c r="BY1371" i="1"/>
  <c r="BY1372" i="1"/>
  <c r="BY1373" i="1"/>
  <c r="BY1374" i="1"/>
  <c r="BY1375" i="1"/>
  <c r="BY1376" i="1"/>
  <c r="BY1377" i="1"/>
  <c r="BY1378" i="1"/>
  <c r="BY1379" i="1"/>
  <c r="BY1380" i="1"/>
  <c r="BY1381" i="1"/>
  <c r="BY1382" i="1"/>
  <c r="BY1383" i="1"/>
  <c r="BY1384" i="1"/>
  <c r="BY1385" i="1"/>
  <c r="BY1386" i="1"/>
  <c r="BY1387" i="1"/>
  <c r="BY1388" i="1"/>
  <c r="BY1389" i="1"/>
  <c r="BY1390" i="1"/>
  <c r="BY1391" i="1"/>
  <c r="BY1392" i="1"/>
  <c r="BY1393" i="1"/>
  <c r="BY1394" i="1"/>
  <c r="BY1395" i="1"/>
  <c r="BY1396" i="1"/>
  <c r="BY1397" i="1"/>
  <c r="BY1398" i="1"/>
  <c r="BY1399" i="1"/>
  <c r="BY1400" i="1"/>
  <c r="BY1401" i="1"/>
  <c r="BY1402" i="1"/>
  <c r="BY1403" i="1"/>
  <c r="BY1404" i="1"/>
  <c r="BY1405" i="1"/>
  <c r="BY1406" i="1"/>
  <c r="BY1407" i="1"/>
  <c r="BY1408" i="1"/>
  <c r="BY1409" i="1"/>
  <c r="BY1410" i="1"/>
  <c r="BY1411" i="1"/>
  <c r="BY1412" i="1"/>
  <c r="BY1413" i="1"/>
  <c r="BY1414" i="1"/>
  <c r="BY1415" i="1"/>
  <c r="BY1416" i="1"/>
  <c r="BY1417" i="1"/>
  <c r="BY1418" i="1"/>
  <c r="BY1419" i="1"/>
  <c r="BY1420" i="1"/>
  <c r="BY1421" i="1"/>
  <c r="BY1422" i="1"/>
  <c r="BY1423" i="1"/>
  <c r="BY1424" i="1"/>
  <c r="BY1425" i="1"/>
  <c r="BY1426" i="1"/>
  <c r="BY1427" i="1"/>
  <c r="BY1428" i="1"/>
  <c r="BY1429" i="1"/>
  <c r="BY1430" i="1"/>
  <c r="BY1431" i="1"/>
  <c r="BY1432" i="1"/>
  <c r="BY1433" i="1"/>
  <c r="BY1434" i="1"/>
  <c r="BY1435" i="1"/>
  <c r="BY1436" i="1"/>
  <c r="BY1437" i="1"/>
  <c r="BY1438" i="1"/>
  <c r="BY1439" i="1"/>
  <c r="BY1440" i="1"/>
  <c r="BY1441" i="1"/>
  <c r="BY1442" i="1"/>
  <c r="BY1443" i="1"/>
  <c r="BY1444" i="1"/>
  <c r="BY1445" i="1"/>
  <c r="BY1446" i="1"/>
  <c r="BY1447" i="1"/>
  <c r="BY1448" i="1"/>
  <c r="BY1449" i="1"/>
  <c r="BY1450" i="1"/>
  <c r="BY1451" i="1"/>
  <c r="BY1452" i="1"/>
  <c r="BY1453" i="1"/>
  <c r="BY1454" i="1"/>
  <c r="BY1455" i="1"/>
  <c r="BY1456" i="1"/>
  <c r="BY1457" i="1"/>
  <c r="BY1458" i="1"/>
  <c r="BY1459" i="1"/>
  <c r="BY1460" i="1"/>
  <c r="BY1461" i="1"/>
  <c r="BY1462" i="1"/>
  <c r="BY1463" i="1"/>
  <c r="BY1464" i="1"/>
  <c r="BY1465" i="1"/>
  <c r="BY1466" i="1"/>
  <c r="BY1467" i="1"/>
  <c r="BY1468" i="1"/>
  <c r="BY1469" i="1"/>
  <c r="BY1470" i="1"/>
  <c r="BY1471" i="1"/>
  <c r="BY1472" i="1"/>
  <c r="BY1473" i="1"/>
  <c r="BY1474" i="1"/>
  <c r="BY1475" i="1"/>
  <c r="BY1476" i="1"/>
  <c r="BY1477" i="1"/>
  <c r="BY1478" i="1"/>
  <c r="BY1479" i="1"/>
  <c r="BY1480" i="1"/>
  <c r="BY1481" i="1"/>
  <c r="BY1482" i="1"/>
  <c r="BY1483" i="1"/>
  <c r="BY1484" i="1"/>
  <c r="BY1485" i="1"/>
  <c r="BY1486" i="1"/>
  <c r="BY1487" i="1"/>
  <c r="BY1488" i="1"/>
  <c r="BY1489" i="1"/>
  <c r="BY1490" i="1"/>
  <c r="BY1491" i="1"/>
  <c r="BY1492" i="1"/>
  <c r="BY1493" i="1"/>
  <c r="BY1494" i="1"/>
  <c r="BY1495" i="1"/>
  <c r="BY1496" i="1"/>
  <c r="BY1497" i="1"/>
  <c r="BY1498" i="1"/>
  <c r="BY1499" i="1"/>
  <c r="BY1500" i="1"/>
  <c r="BY1501" i="1"/>
  <c r="BY1502" i="1"/>
  <c r="BY1503" i="1"/>
  <c r="BY1504" i="1"/>
  <c r="BY1505" i="1"/>
  <c r="BY1506" i="1"/>
  <c r="BY1507" i="1"/>
  <c r="BY1508" i="1"/>
  <c r="BY1509" i="1"/>
  <c r="BY1510" i="1"/>
  <c r="BY1511" i="1"/>
  <c r="BY1512" i="1"/>
  <c r="BY1513" i="1"/>
  <c r="BY1514" i="1"/>
  <c r="BY1515" i="1"/>
  <c r="BY1516" i="1"/>
  <c r="BY1517" i="1"/>
  <c r="BY1518" i="1"/>
  <c r="BY1519" i="1"/>
  <c r="BY1520" i="1"/>
  <c r="BY1521" i="1"/>
  <c r="BY1522" i="1"/>
  <c r="BY1523" i="1"/>
  <c r="BY1524" i="1"/>
  <c r="BY1525" i="1"/>
  <c r="BY1526" i="1"/>
  <c r="BY1527" i="1"/>
  <c r="BY1528" i="1"/>
  <c r="BY1529" i="1"/>
  <c r="BY1530" i="1"/>
  <c r="BY1531" i="1"/>
  <c r="BY1532" i="1"/>
  <c r="BY1533" i="1"/>
  <c r="BY1534" i="1"/>
  <c r="BY1535" i="1"/>
  <c r="BY1536" i="1"/>
  <c r="BY1537" i="1"/>
  <c r="BY1538" i="1"/>
  <c r="BY1539" i="1"/>
  <c r="BY1540" i="1"/>
  <c r="BY1541" i="1"/>
  <c r="BY1542" i="1"/>
  <c r="BY1543" i="1"/>
  <c r="BY1544" i="1"/>
  <c r="BY1545" i="1"/>
  <c r="BY1546" i="1"/>
  <c r="BY1547" i="1"/>
  <c r="BY1548" i="1"/>
  <c r="BY1549" i="1"/>
  <c r="BY1550" i="1"/>
  <c r="BY1551" i="1"/>
  <c r="BY1552" i="1"/>
  <c r="BY1553" i="1"/>
  <c r="BY1554" i="1"/>
  <c r="BY1555" i="1"/>
  <c r="BY1556" i="1"/>
  <c r="BY1557" i="1"/>
  <c r="BY1558" i="1"/>
  <c r="BY1559" i="1"/>
  <c r="BY1560" i="1"/>
  <c r="BY1561" i="1"/>
  <c r="BY1562" i="1"/>
  <c r="BY1563" i="1"/>
  <c r="BY1564" i="1"/>
  <c r="BY1565" i="1"/>
  <c r="BY1566" i="1"/>
  <c r="BY1567" i="1"/>
  <c r="BY1568" i="1"/>
  <c r="BY1569" i="1"/>
  <c r="BY1570" i="1"/>
  <c r="BY1571" i="1"/>
  <c r="BY1572" i="1"/>
  <c r="BY1573" i="1"/>
  <c r="BY1574" i="1"/>
  <c r="BY1575" i="1"/>
  <c r="BY1576" i="1"/>
  <c r="BY1577" i="1"/>
  <c r="BY1578" i="1"/>
  <c r="BY1579" i="1"/>
  <c r="BY1580" i="1"/>
  <c r="BY1581" i="1"/>
  <c r="BY1582" i="1"/>
  <c r="BY1583" i="1"/>
  <c r="BY1584" i="1"/>
  <c r="BY1585" i="1"/>
  <c r="BY1586" i="1"/>
  <c r="BY1587" i="1"/>
  <c r="BY1588" i="1"/>
  <c r="BY1589" i="1"/>
  <c r="BY1590" i="1"/>
  <c r="BY1591" i="1"/>
  <c r="BY1592" i="1"/>
  <c r="BY1593" i="1"/>
  <c r="BY1594" i="1"/>
  <c r="BY1595" i="1"/>
  <c r="BY1596" i="1"/>
  <c r="BY1597" i="1"/>
  <c r="BY1598" i="1"/>
  <c r="BY1599" i="1"/>
  <c r="BY1600" i="1"/>
  <c r="BY1601" i="1"/>
  <c r="BY1602" i="1"/>
  <c r="BY1603" i="1"/>
  <c r="BY1604" i="1"/>
  <c r="BY1605" i="1"/>
  <c r="BY1606" i="1"/>
  <c r="BY1607" i="1"/>
  <c r="BY1608" i="1"/>
  <c r="BY1609" i="1"/>
  <c r="BY1610" i="1"/>
  <c r="BY1611" i="1"/>
  <c r="BY1612" i="1"/>
  <c r="BY1613" i="1"/>
  <c r="BY1614" i="1"/>
  <c r="BY1615" i="1"/>
  <c r="BY1616" i="1"/>
  <c r="BY1617" i="1"/>
  <c r="BY1618" i="1"/>
  <c r="BY1619" i="1"/>
  <c r="BY1620" i="1"/>
  <c r="BY1621" i="1"/>
  <c r="BY1622" i="1"/>
  <c r="BY1623" i="1"/>
  <c r="BY1624" i="1"/>
  <c r="BY1625" i="1"/>
  <c r="BY1626" i="1"/>
  <c r="BY1627" i="1"/>
  <c r="BY1628" i="1"/>
  <c r="BY1629" i="1"/>
  <c r="BY1630" i="1"/>
  <c r="BY1631" i="1"/>
  <c r="BY1632" i="1"/>
  <c r="BY1633" i="1"/>
  <c r="BY1634" i="1"/>
  <c r="BY1635" i="1"/>
  <c r="BY1636" i="1"/>
  <c r="BY1637" i="1"/>
  <c r="BY1638" i="1"/>
  <c r="BY1639" i="1"/>
  <c r="BY1640" i="1"/>
  <c r="BY1641" i="1"/>
  <c r="BY1642" i="1"/>
  <c r="BY1643" i="1"/>
  <c r="BY1644" i="1"/>
  <c r="BY1645" i="1"/>
  <c r="BY1646" i="1"/>
  <c r="BY1647" i="1"/>
  <c r="BY1648" i="1"/>
  <c r="BY1649" i="1"/>
  <c r="BY1650" i="1"/>
  <c r="BY1651" i="1"/>
  <c r="BY1652" i="1"/>
  <c r="BY1653" i="1"/>
  <c r="BY1654" i="1"/>
  <c r="BY1655" i="1"/>
  <c r="BY1656" i="1"/>
  <c r="BY1657" i="1"/>
  <c r="BY1658" i="1"/>
  <c r="BY1659" i="1"/>
  <c r="BY1660" i="1"/>
  <c r="BY1661" i="1"/>
  <c r="BY1662" i="1"/>
  <c r="BY1663" i="1"/>
  <c r="BY1664" i="1"/>
  <c r="BY1665" i="1"/>
  <c r="BY1666" i="1"/>
  <c r="BY1667" i="1"/>
  <c r="BY1668" i="1"/>
  <c r="BY1669" i="1"/>
  <c r="BY1670" i="1"/>
  <c r="BY1671" i="1"/>
  <c r="BY1672" i="1"/>
  <c r="BY1673" i="1"/>
  <c r="BY1674" i="1"/>
  <c r="BY1675" i="1"/>
  <c r="BY1676" i="1"/>
  <c r="BY1677" i="1"/>
  <c r="BY1678" i="1"/>
  <c r="BY1679" i="1"/>
  <c r="BY1680" i="1"/>
  <c r="BY1681" i="1"/>
  <c r="BY1682" i="1"/>
  <c r="BY1683" i="1"/>
  <c r="BY1684" i="1"/>
  <c r="BY1685" i="1"/>
  <c r="BY1686" i="1"/>
  <c r="BY1687" i="1"/>
  <c r="BY1688" i="1"/>
  <c r="BY1689" i="1"/>
  <c r="BY1690" i="1"/>
  <c r="BY1691" i="1"/>
  <c r="BY1692" i="1"/>
  <c r="BY1693" i="1"/>
  <c r="BY1694" i="1"/>
  <c r="BY1695" i="1"/>
  <c r="BY1696" i="1"/>
  <c r="BY1697" i="1"/>
  <c r="BY1698" i="1"/>
  <c r="BY1699" i="1"/>
  <c r="BY1700" i="1"/>
  <c r="BY1701" i="1"/>
  <c r="BY1702" i="1"/>
  <c r="BY1703" i="1"/>
  <c r="BY1704" i="1"/>
  <c r="BY1705" i="1"/>
  <c r="BY1706" i="1"/>
  <c r="BY1707" i="1"/>
  <c r="BY1708" i="1"/>
  <c r="BY1709" i="1"/>
  <c r="BY1710" i="1"/>
  <c r="BY1711" i="1"/>
  <c r="BY1712" i="1"/>
  <c r="BY1713" i="1"/>
  <c r="BY1714" i="1"/>
  <c r="BY1715" i="1"/>
  <c r="BY1716" i="1"/>
  <c r="BY1717" i="1"/>
  <c r="BY1718" i="1"/>
  <c r="BY1719" i="1"/>
  <c r="BY1720" i="1"/>
  <c r="BY1721" i="1"/>
  <c r="BY1722" i="1"/>
  <c r="BY1723" i="1"/>
  <c r="BY1724" i="1"/>
  <c r="BY1725" i="1"/>
  <c r="BY1726" i="1"/>
  <c r="BY1727" i="1"/>
  <c r="BY1728" i="1"/>
  <c r="BY1729" i="1"/>
  <c r="BY1730" i="1"/>
  <c r="BY1731" i="1"/>
  <c r="BY1732" i="1"/>
  <c r="BY1733" i="1"/>
  <c r="BY1734" i="1"/>
  <c r="BY1735" i="1"/>
  <c r="BY1736" i="1"/>
  <c r="BY1737" i="1"/>
  <c r="BY1738" i="1"/>
  <c r="BY1739" i="1"/>
  <c r="BY1740" i="1"/>
  <c r="BY1741" i="1"/>
  <c r="BY1742" i="1"/>
  <c r="BY1743" i="1"/>
  <c r="BY1744" i="1"/>
  <c r="BY1745" i="1"/>
  <c r="BY1746" i="1"/>
  <c r="BY1747" i="1"/>
  <c r="BY1748" i="1"/>
  <c r="BY1749" i="1"/>
  <c r="BY1750" i="1"/>
  <c r="BY1751" i="1"/>
  <c r="BY1752" i="1"/>
  <c r="BY1753" i="1"/>
  <c r="BY1754" i="1"/>
  <c r="BY1755" i="1"/>
  <c r="BY1756" i="1"/>
  <c r="BY1757" i="1"/>
  <c r="BY1758" i="1"/>
  <c r="BY1759" i="1"/>
  <c r="BY1760" i="1"/>
  <c r="BY1761" i="1"/>
  <c r="BY1762" i="1"/>
  <c r="BY1763" i="1"/>
  <c r="BY1764" i="1"/>
  <c r="BY1765" i="1"/>
  <c r="BY1766" i="1"/>
  <c r="BY1767" i="1"/>
  <c r="BY1768" i="1"/>
  <c r="BY1769" i="1"/>
  <c r="BY1770" i="1"/>
  <c r="BY1771" i="1"/>
  <c r="BY1772" i="1"/>
  <c r="BY1773" i="1"/>
  <c r="BY1774" i="1"/>
  <c r="BY1775" i="1"/>
  <c r="BY1776" i="1"/>
  <c r="BY1777" i="1"/>
  <c r="BY1778" i="1"/>
  <c r="BY1779" i="1"/>
  <c r="BY1780" i="1"/>
  <c r="BY1781" i="1"/>
  <c r="BY1782" i="1"/>
  <c r="BY1783" i="1"/>
  <c r="BY1784" i="1"/>
  <c r="BY1785" i="1"/>
  <c r="BY1786" i="1"/>
  <c r="BY1787" i="1"/>
  <c r="BY1788" i="1"/>
  <c r="BY1789" i="1"/>
  <c r="BY1790" i="1"/>
  <c r="BY1791" i="1"/>
  <c r="BY1792" i="1"/>
  <c r="BY1793" i="1"/>
  <c r="BY1794" i="1"/>
  <c r="BY1795" i="1"/>
  <c r="BY1796" i="1"/>
  <c r="BY1797" i="1"/>
  <c r="BY1798" i="1"/>
  <c r="BY1799" i="1"/>
  <c r="BY1800" i="1"/>
  <c r="BY1801" i="1"/>
  <c r="BY1802" i="1"/>
  <c r="BY1803" i="1"/>
  <c r="BY1804" i="1"/>
  <c r="BY1805" i="1"/>
  <c r="BY1806" i="1"/>
  <c r="BY1807" i="1"/>
  <c r="BY1808" i="1"/>
  <c r="BY1809" i="1"/>
  <c r="BY1810" i="1"/>
  <c r="BY1811" i="1"/>
  <c r="BY1812" i="1"/>
  <c r="BY1813" i="1"/>
  <c r="BY1814" i="1"/>
  <c r="BY1815" i="1"/>
  <c r="BY1816" i="1"/>
  <c r="BY1817" i="1"/>
  <c r="BY1818" i="1"/>
  <c r="BY1819" i="1"/>
  <c r="BY1820" i="1"/>
  <c r="BY1821" i="1"/>
  <c r="BY1822" i="1"/>
  <c r="BY1823" i="1"/>
  <c r="BY1824" i="1"/>
  <c r="BY1825" i="1"/>
  <c r="BY1826" i="1"/>
  <c r="BY1827" i="1"/>
  <c r="BY1828" i="1"/>
  <c r="BY1829" i="1"/>
  <c r="BY1830" i="1"/>
  <c r="BY1831" i="1"/>
  <c r="BY1832" i="1"/>
  <c r="BY1833" i="1"/>
  <c r="BY1834" i="1"/>
  <c r="BY1835" i="1"/>
  <c r="BY1836" i="1"/>
  <c r="BY1837" i="1"/>
  <c r="BY1838" i="1"/>
  <c r="BY1839" i="1"/>
  <c r="BY1840" i="1"/>
  <c r="BY1841" i="1"/>
  <c r="BY1842" i="1"/>
  <c r="BY1843" i="1"/>
  <c r="BY1844" i="1"/>
  <c r="BY1845" i="1"/>
  <c r="BY1846" i="1"/>
  <c r="BY1847" i="1"/>
  <c r="BY1848" i="1"/>
  <c r="BY1849" i="1"/>
  <c r="BY1850" i="1"/>
  <c r="BY1851" i="1"/>
  <c r="BY1852" i="1"/>
  <c r="BY1853" i="1"/>
  <c r="BY1854" i="1"/>
  <c r="BY1855" i="1"/>
  <c r="BY1856" i="1"/>
  <c r="BY1857" i="1"/>
  <c r="BY1858" i="1"/>
  <c r="BY1859" i="1"/>
  <c r="BY1860" i="1"/>
  <c r="BY1861" i="1"/>
  <c r="BY1862" i="1"/>
  <c r="BY1863" i="1"/>
  <c r="BY1864" i="1"/>
  <c r="BY1865" i="1"/>
  <c r="BY1866" i="1"/>
  <c r="BY1867" i="1"/>
  <c r="BY1868" i="1"/>
  <c r="BY1869" i="1"/>
  <c r="BY1870" i="1"/>
  <c r="BY1871" i="1"/>
  <c r="BY1872" i="1"/>
  <c r="BY1873" i="1"/>
  <c r="BY1874" i="1"/>
  <c r="BY1875" i="1"/>
  <c r="BY1876" i="1"/>
  <c r="BY1877" i="1"/>
  <c r="BY1878" i="1"/>
  <c r="BY1879" i="1"/>
  <c r="BY1880" i="1"/>
  <c r="BY1881" i="1"/>
  <c r="BY1882" i="1"/>
  <c r="BY1883" i="1"/>
  <c r="BY1884" i="1"/>
  <c r="BY1885" i="1"/>
  <c r="BY1886" i="1"/>
  <c r="BY1887" i="1"/>
  <c r="BY1888" i="1"/>
  <c r="BY1889" i="1"/>
  <c r="BY1890" i="1"/>
  <c r="BY1891" i="1"/>
  <c r="BY1892" i="1"/>
  <c r="BY1893" i="1"/>
  <c r="BY1894" i="1"/>
  <c r="BY1895" i="1"/>
  <c r="BY1896" i="1"/>
  <c r="BY1897" i="1"/>
  <c r="BY1898" i="1"/>
  <c r="BY1899" i="1"/>
  <c r="BY1900" i="1"/>
  <c r="BY1901" i="1"/>
  <c r="BY1902" i="1"/>
  <c r="BY1903" i="1"/>
  <c r="BY1904" i="1"/>
  <c r="BY1905" i="1"/>
  <c r="BY1906" i="1"/>
  <c r="BY1907" i="1"/>
  <c r="BY1908" i="1"/>
  <c r="BY1909" i="1"/>
  <c r="BY1910" i="1"/>
  <c r="BY1911" i="1"/>
  <c r="BY1912" i="1"/>
  <c r="BY1913" i="1"/>
  <c r="BY1914" i="1"/>
  <c r="BY1915" i="1"/>
  <c r="BY1916" i="1"/>
  <c r="BY1917" i="1"/>
  <c r="BY1918" i="1"/>
  <c r="BY1919" i="1"/>
  <c r="BY1920" i="1"/>
  <c r="BY1921" i="1"/>
  <c r="BY1922" i="1"/>
  <c r="BY1923" i="1"/>
  <c r="BY1924" i="1"/>
  <c r="BY1925" i="1"/>
  <c r="BY1926" i="1"/>
  <c r="BY1927" i="1"/>
  <c r="BY1928" i="1"/>
  <c r="BY1929" i="1"/>
  <c r="BY1930" i="1"/>
  <c r="BY1931" i="1"/>
  <c r="BY1932" i="1"/>
  <c r="BY1933" i="1"/>
  <c r="BY1934" i="1"/>
  <c r="BY1935" i="1"/>
  <c r="BY1936" i="1"/>
  <c r="BY1937" i="1"/>
  <c r="BY1938" i="1"/>
  <c r="BY1939" i="1"/>
  <c r="BY1940" i="1"/>
  <c r="BY1941" i="1"/>
  <c r="BY1942" i="1"/>
  <c r="BY1943" i="1"/>
  <c r="BY1944" i="1"/>
  <c r="BY1945" i="1"/>
  <c r="BY1946" i="1"/>
  <c r="BY1947" i="1"/>
  <c r="BY1948" i="1"/>
  <c r="BY1949" i="1"/>
  <c r="BY1950" i="1"/>
  <c r="BY1951" i="1"/>
  <c r="BY1952" i="1"/>
  <c r="BY1953" i="1"/>
  <c r="BY1954" i="1"/>
  <c r="BY1955" i="1"/>
  <c r="BY1956" i="1"/>
  <c r="BY1957" i="1"/>
  <c r="BY1958" i="1"/>
  <c r="BY1959" i="1"/>
  <c r="BY1960" i="1"/>
  <c r="BY1961" i="1"/>
  <c r="BY1962" i="1"/>
  <c r="BY1963" i="1"/>
  <c r="BY1964" i="1"/>
  <c r="BY1965" i="1"/>
  <c r="BY1966" i="1"/>
  <c r="BY1967" i="1"/>
  <c r="BY1968" i="1"/>
  <c r="BY1969" i="1"/>
  <c r="BY1970" i="1"/>
  <c r="BY1971" i="1"/>
  <c r="BY1972" i="1"/>
  <c r="BY1973" i="1"/>
  <c r="BY1974" i="1"/>
  <c r="BY1975" i="1"/>
  <c r="BY1976" i="1"/>
  <c r="BY1977" i="1"/>
  <c r="BY1978" i="1"/>
  <c r="BY1979" i="1"/>
  <c r="BY1980" i="1"/>
  <c r="BY1981" i="1"/>
  <c r="BY1982" i="1"/>
  <c r="BY1983" i="1"/>
  <c r="BY1984" i="1"/>
  <c r="BY1985" i="1"/>
  <c r="BY1986" i="1"/>
  <c r="BY1987" i="1"/>
  <c r="BY1988" i="1"/>
  <c r="BY1989" i="1"/>
  <c r="BY1990" i="1"/>
  <c r="BY1991" i="1"/>
  <c r="BY1992" i="1"/>
  <c r="BY1993" i="1"/>
  <c r="BY1994" i="1"/>
  <c r="BY1995" i="1"/>
  <c r="BY1996" i="1"/>
  <c r="BY1997" i="1"/>
  <c r="BY1998" i="1"/>
  <c r="BY1999" i="1"/>
  <c r="BY2000" i="1"/>
  <c r="BY2001" i="1"/>
  <c r="BY2002" i="1"/>
  <c r="BY2003" i="1"/>
  <c r="BY2004" i="1"/>
  <c r="BY2005" i="1"/>
  <c r="BY2006" i="1"/>
  <c r="BY2007" i="1"/>
  <c r="BY2008" i="1"/>
  <c r="BY2009" i="1"/>
  <c r="BY2010" i="1"/>
  <c r="BY2011" i="1"/>
  <c r="BY2012" i="1"/>
  <c r="BY2013" i="1"/>
  <c r="BY2014" i="1"/>
  <c r="BY2015" i="1"/>
  <c r="BY2016" i="1"/>
  <c r="BY2017" i="1"/>
  <c r="BY2018" i="1"/>
  <c r="BY2019" i="1"/>
  <c r="BY2020" i="1"/>
  <c r="BY2021" i="1"/>
  <c r="BY2022" i="1"/>
  <c r="BY2023" i="1"/>
  <c r="BY2024" i="1"/>
  <c r="BY2025" i="1"/>
  <c r="BY2026" i="1"/>
  <c r="BY2027" i="1"/>
  <c r="BY2028" i="1"/>
  <c r="BY2029" i="1"/>
  <c r="BY2030" i="1"/>
  <c r="BY2031" i="1"/>
  <c r="BY2032" i="1"/>
  <c r="BY2033" i="1"/>
  <c r="BY2034" i="1"/>
  <c r="BY2035" i="1"/>
  <c r="BY2036" i="1"/>
  <c r="BY2037" i="1"/>
  <c r="BY2038" i="1"/>
  <c r="BY2039" i="1"/>
  <c r="BY2040" i="1"/>
  <c r="BY2041" i="1"/>
  <c r="BY2042" i="1"/>
  <c r="BY2043" i="1"/>
  <c r="BY2044" i="1"/>
  <c r="BY2045" i="1"/>
  <c r="BY2046" i="1"/>
  <c r="BY2047" i="1"/>
  <c r="BY2048" i="1"/>
  <c r="BY2049" i="1"/>
  <c r="BY2050" i="1"/>
  <c r="BY2051" i="1"/>
  <c r="BY2052" i="1"/>
  <c r="BY2053" i="1"/>
  <c r="BY2054" i="1"/>
  <c r="BY2055" i="1"/>
  <c r="BY2056" i="1"/>
  <c r="BY2057" i="1"/>
  <c r="BY2058" i="1"/>
  <c r="BY2059" i="1"/>
  <c r="BY2060" i="1"/>
  <c r="BY2061" i="1"/>
  <c r="BY2062" i="1"/>
  <c r="BY2063" i="1"/>
  <c r="BY2064" i="1"/>
  <c r="BY2065" i="1"/>
  <c r="BY2066" i="1"/>
  <c r="BY2067" i="1"/>
  <c r="BY2068" i="1"/>
  <c r="BY2069" i="1"/>
  <c r="BY2070" i="1"/>
  <c r="BY2071" i="1"/>
  <c r="BY2072" i="1"/>
  <c r="BY2073" i="1"/>
  <c r="BY2074" i="1"/>
  <c r="BY2075" i="1"/>
  <c r="BY2076" i="1"/>
  <c r="BY2077" i="1"/>
  <c r="BY2078" i="1"/>
  <c r="BY2079" i="1"/>
  <c r="BY2080" i="1"/>
  <c r="BY2081" i="1"/>
  <c r="BY2082" i="1"/>
  <c r="BY2083" i="1"/>
  <c r="BY2084" i="1"/>
  <c r="BY2085" i="1"/>
  <c r="BY2086" i="1"/>
  <c r="BY2087" i="1"/>
  <c r="BY2088" i="1"/>
  <c r="BY2089" i="1"/>
  <c r="BY2090" i="1"/>
  <c r="BY2091" i="1"/>
  <c r="BY2092" i="1"/>
  <c r="BY2093" i="1"/>
  <c r="BY2094" i="1"/>
  <c r="BY2095" i="1"/>
  <c r="BY2096" i="1"/>
  <c r="BY2097" i="1"/>
  <c r="BY2098" i="1"/>
  <c r="BY2099" i="1"/>
  <c r="BY2100" i="1"/>
  <c r="BY2101" i="1"/>
  <c r="BY2102" i="1"/>
  <c r="BY2103" i="1"/>
  <c r="BY2104" i="1"/>
  <c r="BY2105" i="1"/>
  <c r="BY2106" i="1"/>
  <c r="BY2107" i="1"/>
  <c r="BY2108" i="1"/>
  <c r="BY2109" i="1"/>
  <c r="BY2110" i="1"/>
  <c r="BY2111" i="1"/>
  <c r="BY2112" i="1"/>
  <c r="BY2113" i="1"/>
  <c r="BY2114" i="1"/>
  <c r="BY2115" i="1"/>
  <c r="BY2116" i="1"/>
  <c r="BY2117" i="1"/>
  <c r="BY2118" i="1"/>
  <c r="BY2119" i="1"/>
  <c r="BY2120" i="1"/>
  <c r="BY2121" i="1"/>
  <c r="BY2122" i="1"/>
  <c r="BY2123" i="1"/>
  <c r="BY2124" i="1"/>
  <c r="BY2125" i="1"/>
  <c r="BY2126" i="1"/>
  <c r="BY2127" i="1"/>
  <c r="BY2128" i="1"/>
  <c r="BY2129" i="1"/>
  <c r="BY2130" i="1"/>
  <c r="BY2131" i="1"/>
  <c r="BY2132" i="1"/>
  <c r="BY2133" i="1"/>
  <c r="BY2134" i="1"/>
  <c r="BY2135" i="1"/>
  <c r="BY2136" i="1"/>
  <c r="BY2137" i="1"/>
  <c r="BY2138" i="1"/>
  <c r="BY2139" i="1"/>
  <c r="BY2140" i="1"/>
  <c r="BY2141" i="1"/>
  <c r="BY2142" i="1"/>
  <c r="BY2143" i="1"/>
  <c r="BY2144" i="1"/>
  <c r="BY2145" i="1"/>
  <c r="BY2146" i="1"/>
  <c r="BY2147" i="1"/>
  <c r="BY2148" i="1"/>
  <c r="BY2149" i="1"/>
  <c r="BY2150" i="1"/>
  <c r="BY2151" i="1"/>
  <c r="BY2152" i="1"/>
  <c r="BY2153" i="1"/>
  <c r="BY2154" i="1"/>
  <c r="BY2155" i="1"/>
  <c r="BY2156" i="1"/>
  <c r="BY2157" i="1"/>
  <c r="BY2158" i="1"/>
  <c r="BY2159" i="1"/>
  <c r="BY2160" i="1"/>
  <c r="BY2161" i="1"/>
  <c r="BY2162" i="1"/>
  <c r="BY2163" i="1"/>
  <c r="BY2164" i="1"/>
  <c r="BY2165" i="1"/>
  <c r="BY2166" i="1"/>
  <c r="BY2167" i="1"/>
  <c r="BY2168" i="1"/>
  <c r="BY2169" i="1"/>
  <c r="BY2170" i="1"/>
  <c r="BY2171" i="1"/>
  <c r="BY2172" i="1"/>
  <c r="BY2173" i="1"/>
  <c r="BY2174" i="1"/>
  <c r="BY2175" i="1"/>
  <c r="BY2176" i="1"/>
  <c r="BY2177" i="1"/>
  <c r="BY2178" i="1"/>
  <c r="BY2179" i="1"/>
  <c r="BY2180" i="1"/>
  <c r="BY2181" i="1"/>
  <c r="BY2182" i="1"/>
  <c r="BY2183" i="1"/>
  <c r="BY2184" i="1"/>
  <c r="BY2185" i="1"/>
  <c r="BY2186" i="1"/>
  <c r="BY2187" i="1"/>
  <c r="BY2188" i="1"/>
  <c r="BY2189" i="1"/>
  <c r="BY2190" i="1"/>
  <c r="BY2191" i="1"/>
  <c r="BY2192" i="1"/>
  <c r="BY2193" i="1"/>
  <c r="BY2194" i="1"/>
  <c r="BY2195" i="1"/>
  <c r="BY2196" i="1"/>
  <c r="BY2197" i="1"/>
  <c r="BY2198" i="1"/>
  <c r="BY2199" i="1"/>
  <c r="BY2200" i="1"/>
  <c r="BY2201" i="1"/>
  <c r="BY2202" i="1"/>
  <c r="BY2203" i="1"/>
  <c r="BY2204" i="1"/>
  <c r="BY2205" i="1"/>
  <c r="BY2206" i="1"/>
  <c r="BY2207" i="1"/>
  <c r="BY2208" i="1"/>
  <c r="BY2209" i="1"/>
  <c r="BY2210" i="1"/>
  <c r="BY2211" i="1"/>
  <c r="BY2212" i="1"/>
  <c r="BY2213" i="1"/>
  <c r="BY2214" i="1"/>
  <c r="BY2215" i="1"/>
  <c r="BY2216" i="1"/>
  <c r="BY2217" i="1"/>
  <c r="BY2218" i="1"/>
  <c r="BY2219" i="1"/>
  <c r="BY2220" i="1"/>
  <c r="BY2221" i="1"/>
  <c r="BY2222" i="1"/>
  <c r="BY2223" i="1"/>
  <c r="BY2224" i="1"/>
  <c r="BY2225" i="1"/>
  <c r="BY2226" i="1"/>
  <c r="BY2227" i="1"/>
  <c r="BY2228" i="1"/>
  <c r="BY2229" i="1"/>
  <c r="BY2230" i="1"/>
  <c r="BY2231" i="1"/>
  <c r="BY2232" i="1"/>
  <c r="BY2233" i="1"/>
  <c r="BY2234" i="1"/>
  <c r="BY2235" i="1"/>
  <c r="BY2236" i="1"/>
  <c r="BY2237" i="1"/>
  <c r="BY2238" i="1"/>
  <c r="BY2239" i="1"/>
  <c r="BY2240" i="1"/>
  <c r="BY2241" i="1"/>
  <c r="BY2242" i="1"/>
  <c r="BY2243" i="1"/>
  <c r="BY2244" i="1"/>
  <c r="BY2245" i="1"/>
  <c r="BY2246" i="1"/>
  <c r="BY2247" i="1"/>
  <c r="BY2248" i="1"/>
  <c r="BY2249" i="1"/>
  <c r="BY2250" i="1"/>
  <c r="BY2251" i="1"/>
  <c r="BY2252" i="1"/>
  <c r="BY2253" i="1"/>
  <c r="BY2254" i="1"/>
  <c r="BY2255" i="1"/>
  <c r="BY2256" i="1"/>
  <c r="BY2257" i="1"/>
  <c r="BY2258" i="1"/>
  <c r="BY2259" i="1"/>
  <c r="BY2260" i="1"/>
  <c r="BY2261" i="1"/>
  <c r="BY2262" i="1"/>
  <c r="BY2263" i="1"/>
  <c r="BY2264" i="1"/>
  <c r="BY2265" i="1"/>
  <c r="BY2266" i="1"/>
  <c r="BY2267" i="1"/>
  <c r="BY2268" i="1"/>
  <c r="BY2269" i="1"/>
  <c r="BY2270" i="1"/>
  <c r="BY2271" i="1"/>
  <c r="BY2272" i="1"/>
  <c r="BY2273" i="1"/>
  <c r="BY2274" i="1"/>
  <c r="BY2275" i="1"/>
  <c r="BY2276" i="1"/>
  <c r="BY2277" i="1"/>
  <c r="BY2278" i="1"/>
  <c r="BY2279" i="1"/>
  <c r="BY2280" i="1"/>
  <c r="BY2281" i="1"/>
  <c r="BY2282" i="1"/>
  <c r="BY2283" i="1"/>
  <c r="BY2284" i="1"/>
  <c r="BY2285" i="1"/>
  <c r="BY2286" i="1"/>
  <c r="BY2287" i="1"/>
  <c r="BY2288" i="1"/>
  <c r="BY2289" i="1"/>
  <c r="BY2290" i="1"/>
  <c r="BY2291" i="1"/>
  <c r="BY2292" i="1"/>
  <c r="BY2293" i="1"/>
  <c r="BY2294" i="1"/>
  <c r="BY2295" i="1"/>
  <c r="BY2296" i="1"/>
  <c r="BY2297" i="1"/>
  <c r="BY2298" i="1"/>
  <c r="BY2299" i="1"/>
  <c r="BY2300" i="1"/>
  <c r="BY2301" i="1"/>
  <c r="BY2302" i="1"/>
  <c r="BY2303" i="1"/>
  <c r="BY2304" i="1"/>
  <c r="BY2305" i="1"/>
  <c r="BY2306" i="1"/>
  <c r="BY2307" i="1"/>
  <c r="BY2308" i="1"/>
  <c r="BY2309" i="1"/>
  <c r="BY2310" i="1"/>
  <c r="BY2311" i="1"/>
  <c r="BY2312" i="1"/>
  <c r="BY2313" i="1"/>
  <c r="BY2314" i="1"/>
  <c r="BY2315" i="1"/>
  <c r="BY2316" i="1"/>
  <c r="BY2317" i="1"/>
  <c r="BY2318" i="1"/>
  <c r="BY2319" i="1"/>
  <c r="BY2320" i="1"/>
  <c r="BY2321" i="1"/>
  <c r="BY2322" i="1"/>
  <c r="BY2323" i="1"/>
  <c r="BY2324" i="1"/>
  <c r="BY2325" i="1"/>
  <c r="BY2326" i="1"/>
  <c r="BY2327" i="1"/>
  <c r="BY2328" i="1"/>
  <c r="BY2329" i="1"/>
  <c r="BY2330" i="1"/>
  <c r="BY2331" i="1"/>
  <c r="BY2332" i="1"/>
  <c r="BY2333" i="1"/>
  <c r="BY2334" i="1"/>
  <c r="BY2335" i="1"/>
  <c r="BY2336" i="1"/>
  <c r="BY2337" i="1"/>
  <c r="BY2338" i="1"/>
  <c r="BY2339" i="1"/>
  <c r="BY2340" i="1"/>
  <c r="BY2341" i="1"/>
  <c r="BY2342" i="1"/>
  <c r="BY2343" i="1"/>
  <c r="BY2344" i="1"/>
  <c r="BY2345" i="1"/>
  <c r="BY2346" i="1"/>
  <c r="BY2347" i="1"/>
  <c r="BY2348" i="1"/>
  <c r="BY2349" i="1"/>
  <c r="BY2350" i="1"/>
  <c r="BY2351" i="1"/>
  <c r="BY2352" i="1"/>
  <c r="BY2353" i="1"/>
  <c r="BY2354" i="1"/>
  <c r="BY2355" i="1"/>
  <c r="BY2356" i="1"/>
  <c r="BY2357" i="1"/>
  <c r="BY2358" i="1"/>
  <c r="BY2359" i="1"/>
  <c r="BY2360" i="1"/>
  <c r="BY2361" i="1"/>
  <c r="BY2362" i="1"/>
  <c r="BY2363" i="1"/>
  <c r="BY2364" i="1"/>
  <c r="BY2365" i="1"/>
  <c r="BY2366" i="1"/>
  <c r="BY2367" i="1"/>
  <c r="BY2368" i="1"/>
  <c r="BY2369" i="1"/>
  <c r="BY2370" i="1"/>
  <c r="BY2371" i="1"/>
  <c r="BY2372" i="1"/>
  <c r="BY2373" i="1"/>
  <c r="BY2374" i="1"/>
  <c r="BY2375" i="1"/>
  <c r="BY2376" i="1"/>
  <c r="BY2377" i="1"/>
  <c r="BY2378" i="1"/>
  <c r="BY2379" i="1"/>
  <c r="BY2380" i="1"/>
  <c r="BY2381" i="1"/>
  <c r="BY2382" i="1"/>
  <c r="BY2383" i="1"/>
  <c r="BY2384" i="1"/>
  <c r="BY2385" i="1"/>
  <c r="BY2386" i="1"/>
  <c r="BY2387" i="1"/>
  <c r="BY2388" i="1"/>
  <c r="BY2389" i="1"/>
  <c r="BY2390" i="1"/>
  <c r="BY2391" i="1"/>
  <c r="BY2392" i="1"/>
  <c r="BY2393" i="1"/>
  <c r="BY2394" i="1"/>
  <c r="BY2395" i="1"/>
  <c r="BY2396" i="1"/>
  <c r="BY2397" i="1"/>
  <c r="BY2398" i="1"/>
  <c r="BY2399" i="1"/>
  <c r="BY2400" i="1"/>
  <c r="BY2401" i="1"/>
  <c r="BY2402" i="1"/>
  <c r="BY2403" i="1"/>
  <c r="BY2404" i="1"/>
  <c r="BY2405" i="1"/>
  <c r="BY2406" i="1"/>
  <c r="BY2407" i="1"/>
  <c r="BY2408" i="1"/>
  <c r="BY2409" i="1"/>
  <c r="BY2410" i="1"/>
  <c r="BY2411" i="1"/>
  <c r="BY2412" i="1"/>
  <c r="BY2413" i="1"/>
  <c r="BY2414" i="1"/>
  <c r="BY2415" i="1"/>
  <c r="BY2416" i="1"/>
  <c r="BY2417" i="1"/>
  <c r="BY2418" i="1"/>
  <c r="BY2419" i="1"/>
  <c r="BY2420" i="1"/>
  <c r="BY2421" i="1"/>
  <c r="BY2422" i="1"/>
  <c r="BY2423" i="1"/>
  <c r="BY2424" i="1"/>
  <c r="BY2425" i="1"/>
  <c r="BY2426" i="1"/>
  <c r="BY2427" i="1"/>
  <c r="BY2428" i="1"/>
  <c r="BY2429" i="1"/>
  <c r="BY2430" i="1"/>
  <c r="BY2431" i="1"/>
  <c r="BY2432" i="1"/>
  <c r="BY2433" i="1"/>
  <c r="BY2434" i="1"/>
  <c r="BY2435" i="1"/>
  <c r="BY2436" i="1"/>
  <c r="BY2437" i="1"/>
  <c r="BY2438" i="1"/>
  <c r="BY2439" i="1"/>
  <c r="BY2440" i="1"/>
  <c r="BY2441" i="1"/>
  <c r="BY2442" i="1"/>
  <c r="BY2443" i="1"/>
  <c r="BY2444" i="1"/>
  <c r="BY2445" i="1"/>
  <c r="BY2446" i="1"/>
  <c r="BY2447" i="1"/>
  <c r="BY2448" i="1"/>
  <c r="BY2449" i="1"/>
  <c r="BY2450" i="1"/>
  <c r="BY2451" i="1"/>
  <c r="BY2452" i="1"/>
  <c r="BY2453" i="1"/>
  <c r="BY2454" i="1"/>
  <c r="BY2455" i="1"/>
  <c r="BY2456" i="1"/>
  <c r="BY2457" i="1"/>
  <c r="BY2458" i="1"/>
  <c r="BY2459" i="1"/>
  <c r="BY2460" i="1"/>
  <c r="BY2461" i="1"/>
  <c r="BY2462" i="1"/>
  <c r="BY2463" i="1"/>
  <c r="BY2464" i="1"/>
  <c r="BY2465" i="1"/>
  <c r="BY2466" i="1"/>
  <c r="BY2467" i="1"/>
  <c r="BY2468" i="1"/>
  <c r="BY2469" i="1"/>
  <c r="BY2470" i="1"/>
  <c r="BY2471" i="1"/>
  <c r="BY2472" i="1"/>
  <c r="BY2473" i="1"/>
  <c r="BY2474" i="1"/>
  <c r="BY2475" i="1"/>
  <c r="BY2476" i="1"/>
  <c r="BY2477" i="1"/>
  <c r="BY2478" i="1"/>
  <c r="BY2479" i="1"/>
  <c r="BY2480" i="1"/>
  <c r="BY2481" i="1"/>
  <c r="BY2482" i="1"/>
  <c r="BY2483" i="1"/>
  <c r="BY2484" i="1"/>
  <c r="BY2485" i="1"/>
  <c r="BY2486" i="1"/>
  <c r="BY2487" i="1"/>
  <c r="BY2488" i="1"/>
  <c r="BY2489" i="1"/>
  <c r="BY2490" i="1"/>
  <c r="BY2491" i="1"/>
  <c r="BY2492" i="1"/>
  <c r="BY2493" i="1"/>
  <c r="BY2494" i="1"/>
  <c r="BY2495" i="1"/>
  <c r="BY2496" i="1"/>
  <c r="BY2497" i="1"/>
  <c r="BY2498" i="1"/>
  <c r="BY2499" i="1"/>
  <c r="BY2500" i="1"/>
  <c r="BY2501" i="1"/>
  <c r="BY2502" i="1"/>
  <c r="BY2503" i="1"/>
  <c r="BY2504" i="1"/>
  <c r="BY2505" i="1"/>
  <c r="BY2506" i="1"/>
  <c r="BY2507" i="1"/>
  <c r="BY2508" i="1"/>
  <c r="BY2509" i="1"/>
  <c r="BY2510" i="1"/>
  <c r="BY2511" i="1"/>
  <c r="BY2512" i="1"/>
  <c r="BY2513" i="1"/>
  <c r="BY2514" i="1"/>
  <c r="BY2515" i="1"/>
  <c r="BY2516" i="1"/>
  <c r="BY2517" i="1"/>
  <c r="BY2518" i="1"/>
  <c r="BY2519" i="1"/>
  <c r="BY2520" i="1"/>
  <c r="BY2521" i="1"/>
  <c r="BY2522" i="1"/>
  <c r="BY2523" i="1"/>
  <c r="BY2524" i="1"/>
  <c r="BY2525" i="1"/>
  <c r="BY2526" i="1"/>
  <c r="BY2527" i="1"/>
  <c r="BY2528" i="1"/>
  <c r="BY2529" i="1"/>
  <c r="BY2530" i="1"/>
  <c r="BY2531" i="1"/>
  <c r="BY2532" i="1"/>
  <c r="BY2533" i="1"/>
  <c r="BY2534" i="1"/>
  <c r="BY2535" i="1"/>
  <c r="BY2536" i="1"/>
  <c r="BY2537" i="1"/>
  <c r="BY2538" i="1"/>
  <c r="BY2539" i="1"/>
  <c r="BY2540" i="1"/>
  <c r="BY2541" i="1"/>
  <c r="BY2542" i="1"/>
  <c r="BY2543" i="1"/>
  <c r="BY2544" i="1"/>
  <c r="BY2545" i="1"/>
  <c r="BY2546" i="1"/>
  <c r="BY2547" i="1"/>
  <c r="BY2548" i="1"/>
  <c r="BY2549" i="1"/>
  <c r="BY2550" i="1"/>
  <c r="BY2551" i="1"/>
  <c r="BY2552" i="1"/>
  <c r="BY2553" i="1"/>
  <c r="BY2554" i="1"/>
  <c r="BY2555" i="1"/>
  <c r="BY2556" i="1"/>
  <c r="BY2557" i="1"/>
  <c r="BY2558" i="1"/>
  <c r="BY2559" i="1"/>
  <c r="BY2560" i="1"/>
  <c r="BY2561" i="1"/>
  <c r="BY2562" i="1"/>
  <c r="BY2563" i="1"/>
  <c r="BY2564" i="1"/>
  <c r="BY2565" i="1"/>
  <c r="BY2566" i="1"/>
  <c r="BY2567" i="1"/>
  <c r="BY2568" i="1"/>
  <c r="BY2569" i="1"/>
  <c r="BY2570" i="1"/>
  <c r="BY2571" i="1"/>
  <c r="BY2572" i="1"/>
  <c r="BY2573" i="1"/>
  <c r="BY2574" i="1"/>
  <c r="BY2575" i="1"/>
  <c r="BY2576" i="1"/>
  <c r="BY2577" i="1"/>
  <c r="BY2578" i="1"/>
  <c r="BY2579" i="1"/>
  <c r="BY2580" i="1"/>
  <c r="BY2581" i="1"/>
  <c r="BY2582" i="1"/>
  <c r="BY2583" i="1"/>
  <c r="BY2584" i="1"/>
  <c r="BY2585" i="1"/>
  <c r="BY2586" i="1"/>
  <c r="BY2587" i="1"/>
  <c r="BY2588" i="1"/>
  <c r="BY2589" i="1"/>
  <c r="BY2590" i="1"/>
  <c r="BY2591" i="1"/>
  <c r="BY2592" i="1"/>
  <c r="BY2593" i="1"/>
  <c r="BY2594" i="1"/>
  <c r="BY2595" i="1"/>
  <c r="BY2596" i="1"/>
  <c r="BY2597" i="1"/>
  <c r="BY2598" i="1"/>
  <c r="BY2599" i="1"/>
  <c r="BY2600" i="1"/>
  <c r="BY2601" i="1"/>
  <c r="BY2602" i="1"/>
  <c r="BY2603" i="1"/>
  <c r="BY2604" i="1"/>
  <c r="BY2605" i="1"/>
  <c r="BY2606" i="1"/>
  <c r="BY2607" i="1"/>
  <c r="BY2608" i="1"/>
  <c r="BY2609" i="1"/>
  <c r="BY2610" i="1"/>
  <c r="BY2611" i="1"/>
  <c r="BY2612" i="1"/>
  <c r="BY2613" i="1"/>
  <c r="BY2614" i="1"/>
  <c r="BY2615" i="1"/>
  <c r="BY2616" i="1"/>
  <c r="BY2617" i="1"/>
  <c r="BY2618" i="1"/>
  <c r="BY2619" i="1"/>
  <c r="BY2620" i="1"/>
  <c r="BY2621" i="1"/>
  <c r="BY2622" i="1"/>
  <c r="BY2623" i="1"/>
  <c r="BY2624" i="1"/>
  <c r="BY2625" i="1"/>
  <c r="BY2626" i="1"/>
  <c r="BY2627" i="1"/>
  <c r="BY2628" i="1"/>
  <c r="BY2629" i="1"/>
  <c r="BY2630" i="1"/>
  <c r="BY2631" i="1"/>
  <c r="BY2632" i="1"/>
  <c r="BY2633" i="1"/>
  <c r="BY2634" i="1"/>
  <c r="BY2635" i="1"/>
  <c r="BY2636" i="1"/>
  <c r="BY2637" i="1"/>
  <c r="BY2638" i="1"/>
  <c r="BY2639" i="1"/>
  <c r="BY2640" i="1"/>
  <c r="BY2641" i="1"/>
  <c r="BY2642" i="1"/>
  <c r="BY2643" i="1"/>
  <c r="BY2644" i="1"/>
  <c r="BY2645" i="1"/>
  <c r="BY2646" i="1"/>
  <c r="BY2647" i="1"/>
  <c r="BY2648" i="1"/>
  <c r="BY2649" i="1"/>
  <c r="BY2650" i="1"/>
  <c r="BY2651" i="1"/>
  <c r="BY2652" i="1"/>
  <c r="BY2653" i="1"/>
  <c r="BY2654" i="1"/>
  <c r="BY2655" i="1"/>
  <c r="BY2656" i="1"/>
  <c r="BY2657" i="1"/>
  <c r="BY2658" i="1"/>
  <c r="BY2659" i="1"/>
  <c r="BY2660" i="1"/>
  <c r="BY2661" i="1"/>
  <c r="BY2662" i="1"/>
  <c r="BY2663" i="1"/>
  <c r="BY2664" i="1"/>
  <c r="BY2665" i="1"/>
  <c r="BY2666" i="1"/>
  <c r="BY2667" i="1"/>
  <c r="BY2668" i="1"/>
  <c r="BY2669" i="1"/>
  <c r="BY2670" i="1"/>
  <c r="BY2671" i="1"/>
  <c r="BY2672" i="1"/>
  <c r="BY2673" i="1"/>
  <c r="BY2674" i="1"/>
  <c r="BY2675" i="1"/>
  <c r="BY2676" i="1"/>
  <c r="BY2677" i="1"/>
  <c r="BY2678" i="1"/>
  <c r="BY2679" i="1"/>
  <c r="BY2680" i="1"/>
  <c r="BY2681" i="1"/>
  <c r="BY2682" i="1"/>
  <c r="BY2683" i="1"/>
  <c r="BY2684" i="1"/>
  <c r="BY2685" i="1"/>
  <c r="BY2686" i="1"/>
  <c r="BY2687" i="1"/>
  <c r="BY2688" i="1"/>
  <c r="BY2689" i="1"/>
  <c r="BY2690" i="1"/>
  <c r="BY2691" i="1"/>
  <c r="BY2692" i="1"/>
  <c r="BY2693" i="1"/>
  <c r="BY2694" i="1"/>
  <c r="BY2695" i="1"/>
  <c r="BY2696" i="1"/>
  <c r="BY2697" i="1"/>
  <c r="BY2698" i="1"/>
  <c r="BY2699" i="1"/>
  <c r="BY2700" i="1"/>
  <c r="BY2701" i="1"/>
  <c r="BY2702" i="1"/>
  <c r="BY2703" i="1"/>
  <c r="BY2704" i="1"/>
  <c r="BY2705" i="1"/>
  <c r="BY2706" i="1"/>
  <c r="BY2707" i="1"/>
  <c r="BY2708" i="1"/>
  <c r="BY2709" i="1"/>
  <c r="BY2710" i="1"/>
  <c r="BY2711" i="1"/>
  <c r="BY2712" i="1"/>
  <c r="BY2713" i="1"/>
  <c r="BY2714" i="1"/>
  <c r="BY2715" i="1"/>
  <c r="BY2716" i="1"/>
  <c r="BY2717" i="1"/>
  <c r="BY2718" i="1"/>
  <c r="BY2719" i="1"/>
  <c r="BY2720" i="1"/>
  <c r="BY2721" i="1"/>
  <c r="BY2722" i="1"/>
  <c r="BY2723" i="1"/>
  <c r="BY2724" i="1"/>
  <c r="BY2725" i="1"/>
  <c r="BY2726" i="1"/>
  <c r="BY2727" i="1"/>
  <c r="BY2728" i="1"/>
  <c r="BY2729" i="1"/>
  <c r="BY2730" i="1"/>
  <c r="BY2731" i="1"/>
  <c r="BY2732" i="1"/>
  <c r="BY2733" i="1"/>
  <c r="BY2734" i="1"/>
  <c r="BY2735" i="1"/>
  <c r="BY2736" i="1"/>
  <c r="BY2737" i="1"/>
  <c r="BY2738" i="1"/>
  <c r="BY2739" i="1"/>
  <c r="BY2740" i="1"/>
  <c r="BY2741" i="1"/>
  <c r="BY2742" i="1"/>
  <c r="BY2743" i="1"/>
  <c r="BY2744" i="1"/>
  <c r="BY2745" i="1"/>
  <c r="BY2746" i="1"/>
  <c r="BY2747" i="1"/>
  <c r="BY2748" i="1"/>
  <c r="BY2749" i="1"/>
  <c r="BY2750" i="1"/>
  <c r="BY2751" i="1"/>
  <c r="BY2752" i="1"/>
  <c r="BY2753" i="1"/>
  <c r="BY2754" i="1"/>
  <c r="BY2755" i="1"/>
  <c r="BY2756" i="1"/>
  <c r="BY2757" i="1"/>
  <c r="BY2758" i="1"/>
  <c r="BY2759" i="1"/>
  <c r="BY2760" i="1"/>
  <c r="BY2761" i="1"/>
  <c r="BY2762" i="1"/>
  <c r="BY2763" i="1"/>
  <c r="BY2764" i="1"/>
  <c r="BY2765" i="1"/>
  <c r="BY2766" i="1"/>
  <c r="BY2767" i="1"/>
  <c r="BY2768" i="1"/>
  <c r="BY2769" i="1"/>
  <c r="BY2770" i="1"/>
  <c r="BY2771" i="1"/>
  <c r="BY2772" i="1"/>
  <c r="BY2773" i="1"/>
  <c r="BY2774" i="1"/>
  <c r="BY2775" i="1"/>
  <c r="BY2776" i="1"/>
  <c r="BY2777" i="1"/>
  <c r="BY2778" i="1"/>
  <c r="BY2779" i="1"/>
  <c r="BY2780" i="1"/>
  <c r="BY2781" i="1"/>
  <c r="BY2782" i="1"/>
  <c r="BY2783" i="1"/>
  <c r="BY2784" i="1"/>
  <c r="BY2785" i="1"/>
  <c r="BY2786" i="1"/>
  <c r="BY2787" i="1"/>
  <c r="BY2788" i="1"/>
  <c r="BY2789" i="1"/>
  <c r="BY2790" i="1"/>
  <c r="BY2791" i="1"/>
  <c r="BY2792" i="1"/>
  <c r="BY2793" i="1"/>
  <c r="BY2794" i="1"/>
  <c r="BY2795" i="1"/>
  <c r="BY2796" i="1"/>
  <c r="BY2797" i="1"/>
  <c r="BY2798" i="1"/>
  <c r="BY2799" i="1"/>
  <c r="BY2800" i="1"/>
  <c r="BY2801" i="1"/>
  <c r="BY2802" i="1"/>
  <c r="BY2803" i="1"/>
  <c r="BY2804" i="1"/>
  <c r="BY2805" i="1"/>
  <c r="BY2806" i="1"/>
  <c r="BY2807" i="1"/>
  <c r="BY2808" i="1"/>
  <c r="BY2809" i="1"/>
  <c r="BY2810" i="1"/>
  <c r="BY2811" i="1"/>
  <c r="BY2812" i="1"/>
  <c r="BY2813" i="1"/>
  <c r="BY2814" i="1"/>
  <c r="BY2815" i="1"/>
  <c r="BY2816" i="1"/>
  <c r="BY2817" i="1"/>
  <c r="BY2818" i="1"/>
  <c r="BY2819" i="1"/>
  <c r="BY2820" i="1"/>
  <c r="BY2821" i="1"/>
  <c r="BY2822" i="1"/>
  <c r="BY2823" i="1"/>
  <c r="BY2824" i="1"/>
  <c r="BY2825" i="1"/>
  <c r="BY2826" i="1"/>
  <c r="BY2827" i="1"/>
  <c r="BY2828" i="1"/>
  <c r="BY2829" i="1"/>
  <c r="BY2830" i="1"/>
  <c r="BY2831" i="1"/>
  <c r="BY2832" i="1"/>
  <c r="BY2833" i="1"/>
  <c r="BY2834" i="1"/>
  <c r="BY2835" i="1"/>
  <c r="BY2836" i="1"/>
  <c r="BY2837" i="1"/>
  <c r="BY2838" i="1"/>
  <c r="BY2839" i="1"/>
  <c r="BY2840" i="1"/>
  <c r="BY2841" i="1"/>
  <c r="BY2842" i="1"/>
  <c r="BY2843" i="1"/>
  <c r="BY2844" i="1"/>
  <c r="BY2845" i="1"/>
  <c r="BY2846" i="1"/>
  <c r="BY2847" i="1"/>
  <c r="BY2848" i="1"/>
  <c r="BY2849" i="1"/>
  <c r="BY2850" i="1"/>
  <c r="BY2851" i="1"/>
  <c r="BY2852" i="1"/>
  <c r="BY2853" i="1"/>
  <c r="BY2854" i="1"/>
  <c r="BY2855" i="1"/>
  <c r="BY2856" i="1"/>
  <c r="BY2857" i="1"/>
  <c r="BY2858" i="1"/>
  <c r="BY2859" i="1"/>
  <c r="BY2860" i="1"/>
  <c r="BY2861" i="1"/>
  <c r="BY2862" i="1"/>
  <c r="BY2863" i="1"/>
  <c r="BY2864" i="1"/>
  <c r="BY2865" i="1"/>
  <c r="BY2866" i="1"/>
  <c r="BY2867" i="1"/>
  <c r="BY2868" i="1"/>
  <c r="BY2869" i="1"/>
  <c r="BY2870" i="1"/>
  <c r="BY2871" i="1"/>
  <c r="BY2872" i="1"/>
  <c r="BY2873" i="1"/>
  <c r="BY2874" i="1"/>
  <c r="BY2875" i="1"/>
  <c r="BY2876" i="1"/>
  <c r="BY2877" i="1"/>
  <c r="BY2878" i="1"/>
  <c r="BY2879" i="1"/>
  <c r="BY2880" i="1"/>
  <c r="BY2881" i="1"/>
  <c r="BY2882" i="1"/>
  <c r="BY2883" i="1"/>
  <c r="BY2884" i="1"/>
  <c r="BY2885" i="1"/>
  <c r="BY2886" i="1"/>
  <c r="BY2887" i="1"/>
  <c r="BY2888" i="1"/>
  <c r="BY2889" i="1"/>
  <c r="BY2890" i="1"/>
  <c r="BY2891" i="1"/>
  <c r="BY2892" i="1"/>
  <c r="BY2893" i="1"/>
  <c r="BY2894" i="1"/>
  <c r="BY2895" i="1"/>
  <c r="BY2896" i="1"/>
  <c r="BY2897" i="1"/>
  <c r="BY2898" i="1"/>
  <c r="BY2899" i="1"/>
  <c r="BY2900" i="1"/>
  <c r="BY2901" i="1"/>
  <c r="BY2902" i="1"/>
  <c r="BY2903" i="1"/>
  <c r="BY2904" i="1"/>
  <c r="BY2905" i="1"/>
  <c r="BY2906" i="1"/>
  <c r="BY2907" i="1"/>
  <c r="BY2908" i="1"/>
  <c r="BY2909" i="1"/>
  <c r="BY2910" i="1"/>
  <c r="BY2911" i="1"/>
  <c r="BY2912" i="1"/>
  <c r="BY2913" i="1"/>
  <c r="BY2914" i="1"/>
  <c r="BY2915" i="1"/>
  <c r="BY2916" i="1"/>
  <c r="BY2917" i="1"/>
  <c r="BY2918" i="1"/>
  <c r="BY2919" i="1"/>
  <c r="BY2920" i="1"/>
  <c r="BY2921" i="1"/>
  <c r="BY2922" i="1"/>
  <c r="BY2923" i="1"/>
  <c r="BY2924" i="1"/>
  <c r="BY2925" i="1"/>
  <c r="BY2926" i="1"/>
  <c r="BY2927" i="1"/>
  <c r="BY2928" i="1"/>
  <c r="BY2929" i="1"/>
  <c r="BY2930" i="1"/>
  <c r="BY2931" i="1"/>
  <c r="BY2932" i="1"/>
  <c r="BY2933" i="1"/>
  <c r="BY2934" i="1"/>
  <c r="BY2935" i="1"/>
  <c r="BY2936" i="1"/>
  <c r="BY2937" i="1"/>
  <c r="BY2938" i="1"/>
  <c r="BY2939" i="1"/>
  <c r="BY2940" i="1"/>
  <c r="BY2941" i="1"/>
  <c r="BY2942" i="1"/>
  <c r="BY2943" i="1"/>
  <c r="BY2944" i="1"/>
  <c r="BY2945" i="1"/>
  <c r="BY2946" i="1"/>
  <c r="BY2947" i="1"/>
  <c r="BY2948" i="1"/>
  <c r="BY2949" i="1"/>
  <c r="BY2950" i="1"/>
  <c r="BY2951" i="1"/>
  <c r="BY2952" i="1"/>
  <c r="BY2953" i="1"/>
  <c r="BY2954" i="1"/>
  <c r="BY2955" i="1"/>
  <c r="BY2956" i="1"/>
  <c r="BY2957" i="1"/>
  <c r="BY2958" i="1"/>
  <c r="BY2959" i="1"/>
  <c r="BY2960" i="1"/>
  <c r="BY2961" i="1"/>
  <c r="BY2962" i="1"/>
  <c r="BY2963" i="1"/>
  <c r="BY2964" i="1"/>
  <c r="BY2965" i="1"/>
  <c r="BY2966" i="1"/>
  <c r="BY2967" i="1"/>
  <c r="BY2968" i="1"/>
  <c r="BY2969" i="1"/>
  <c r="BY2970" i="1"/>
  <c r="BY2971" i="1"/>
  <c r="BY2972" i="1"/>
  <c r="BY2973" i="1"/>
  <c r="BY2974" i="1"/>
  <c r="BY2975" i="1"/>
  <c r="BY2976" i="1"/>
  <c r="BY2977" i="1"/>
  <c r="BY2978" i="1"/>
  <c r="BY2979" i="1"/>
  <c r="BY2980" i="1"/>
  <c r="BY2981" i="1"/>
  <c r="BY2982" i="1"/>
  <c r="BY2983" i="1"/>
  <c r="BY2984" i="1"/>
  <c r="BY2985" i="1"/>
  <c r="BY2986" i="1"/>
  <c r="BY2987" i="1"/>
  <c r="BY2988" i="1"/>
  <c r="BY2989" i="1"/>
  <c r="BY2990" i="1"/>
  <c r="BY2991" i="1"/>
  <c r="BY2992" i="1"/>
  <c r="BY2993" i="1"/>
  <c r="BY2994" i="1"/>
  <c r="BY2995" i="1"/>
  <c r="BY2996" i="1"/>
  <c r="BY2997" i="1"/>
  <c r="BY2998" i="1"/>
  <c r="BY2999" i="1"/>
  <c r="BY3000" i="1"/>
  <c r="BY3001" i="1"/>
  <c r="BY3002" i="1"/>
  <c r="BY3003" i="1"/>
  <c r="BY3004" i="1"/>
  <c r="BY3005" i="1"/>
  <c r="BY3006" i="1"/>
  <c r="BY3007" i="1"/>
  <c r="BY3008" i="1"/>
  <c r="BY3009" i="1"/>
  <c r="BY3010" i="1"/>
  <c r="BY3011" i="1"/>
  <c r="BY3012" i="1"/>
  <c r="BY3013" i="1"/>
  <c r="BY3014" i="1"/>
  <c r="BY3015" i="1"/>
  <c r="BY3016" i="1"/>
  <c r="BY3017" i="1"/>
  <c r="BY3018" i="1"/>
  <c r="BY3019" i="1"/>
  <c r="BY3020" i="1"/>
  <c r="BY3021" i="1"/>
  <c r="BY3022" i="1"/>
  <c r="BY3023" i="1"/>
  <c r="BY3024" i="1"/>
  <c r="BY3025" i="1"/>
  <c r="BY3026" i="1"/>
  <c r="BY3027" i="1"/>
  <c r="BY3028" i="1"/>
  <c r="BY3029" i="1"/>
  <c r="BY3030" i="1"/>
  <c r="BY3031" i="1"/>
  <c r="BY3032" i="1"/>
  <c r="BY3033" i="1"/>
  <c r="BY3034" i="1"/>
  <c r="BY3035" i="1"/>
  <c r="BY3036" i="1"/>
  <c r="BY3037" i="1"/>
  <c r="BY3038" i="1"/>
  <c r="BY3039" i="1"/>
  <c r="BY3040" i="1"/>
  <c r="BY3041" i="1"/>
  <c r="BY3042" i="1"/>
  <c r="BY3043" i="1"/>
  <c r="BY3044" i="1"/>
  <c r="BY3045" i="1"/>
  <c r="BY3046" i="1"/>
  <c r="BY3047" i="1"/>
  <c r="BY3048" i="1"/>
  <c r="BY3049" i="1"/>
  <c r="BY3050" i="1"/>
  <c r="BY3051" i="1"/>
  <c r="BY3052" i="1"/>
  <c r="BY3053" i="1"/>
  <c r="BY3054" i="1"/>
  <c r="BY3055" i="1"/>
  <c r="BY3056" i="1"/>
  <c r="BY3057" i="1"/>
  <c r="BY3058" i="1"/>
  <c r="BY3059" i="1"/>
  <c r="BY3060" i="1"/>
  <c r="BY3061" i="1"/>
  <c r="BY3062" i="1"/>
  <c r="BY3063" i="1"/>
  <c r="BY3064" i="1"/>
  <c r="BY3065" i="1"/>
  <c r="BY3066" i="1"/>
  <c r="BY3067" i="1"/>
  <c r="BY3068" i="1"/>
  <c r="BY3069" i="1"/>
  <c r="BY3070" i="1"/>
  <c r="BY3071" i="1"/>
  <c r="BY3072" i="1"/>
  <c r="BY3073" i="1"/>
  <c r="BY3074" i="1"/>
  <c r="BY3075" i="1"/>
  <c r="BY3076" i="1"/>
  <c r="BY3077" i="1"/>
  <c r="BY3078" i="1"/>
  <c r="BY3079" i="1"/>
  <c r="BY3080" i="1"/>
  <c r="BY3081" i="1"/>
  <c r="BY3082" i="1"/>
  <c r="BY3083" i="1"/>
  <c r="BY3084" i="1"/>
  <c r="BY3085" i="1"/>
  <c r="BY3086" i="1"/>
  <c r="BY3087" i="1"/>
  <c r="BY3088" i="1"/>
  <c r="BY3089" i="1"/>
  <c r="BY3090" i="1"/>
  <c r="BY3091" i="1"/>
  <c r="BY3092" i="1"/>
  <c r="BY3093" i="1"/>
  <c r="BY3094" i="1"/>
  <c r="BY3095" i="1"/>
  <c r="BY3096" i="1"/>
  <c r="BY3097" i="1"/>
  <c r="BY3098" i="1"/>
  <c r="BY3099" i="1"/>
  <c r="BY3100" i="1"/>
  <c r="BY3101" i="1"/>
  <c r="BY3102" i="1"/>
  <c r="BY3103" i="1"/>
  <c r="BY3104" i="1"/>
  <c r="BY3105" i="1"/>
  <c r="BY3106" i="1"/>
  <c r="BY3107" i="1"/>
  <c r="BY3108" i="1"/>
  <c r="BY3109" i="1"/>
  <c r="BY3110" i="1"/>
  <c r="BY3111" i="1"/>
  <c r="BY3112" i="1"/>
  <c r="BY3113" i="1"/>
  <c r="BY3114" i="1"/>
  <c r="BY3115" i="1"/>
  <c r="BY3116" i="1"/>
  <c r="BY3117" i="1"/>
  <c r="BY3118" i="1"/>
  <c r="BY3119" i="1"/>
  <c r="BY3120" i="1"/>
  <c r="BY3121" i="1"/>
  <c r="BY3122" i="1"/>
  <c r="BY3123" i="1"/>
  <c r="BY3124" i="1"/>
  <c r="BY3125" i="1"/>
  <c r="BY3126" i="1"/>
  <c r="BY3127" i="1"/>
  <c r="BY3128" i="1"/>
  <c r="BY3129" i="1"/>
  <c r="BY3130" i="1"/>
  <c r="BY3131" i="1"/>
  <c r="BY3132" i="1"/>
  <c r="BY3133" i="1"/>
  <c r="BY3134" i="1"/>
  <c r="BY3135" i="1"/>
  <c r="BY3136" i="1"/>
  <c r="BY3137" i="1"/>
  <c r="BY3138" i="1"/>
  <c r="BY3139" i="1"/>
  <c r="BY3140" i="1"/>
  <c r="BY3141" i="1"/>
  <c r="BY3142" i="1"/>
  <c r="BY3143" i="1"/>
  <c r="BY3144" i="1"/>
  <c r="BY3145" i="1"/>
  <c r="BY3146" i="1"/>
  <c r="BY3147" i="1"/>
  <c r="BY3148" i="1"/>
  <c r="BY3149" i="1"/>
  <c r="BY3150" i="1"/>
  <c r="BY3151" i="1"/>
  <c r="BY3152" i="1"/>
  <c r="BY3153" i="1"/>
  <c r="BY3154" i="1"/>
  <c r="BY3155" i="1"/>
  <c r="BY3156" i="1"/>
  <c r="BY3157" i="1"/>
  <c r="BY3158" i="1"/>
  <c r="BY3159" i="1"/>
  <c r="BY3160" i="1"/>
  <c r="BY3161" i="1"/>
  <c r="BY3162" i="1"/>
  <c r="BY3163" i="1"/>
  <c r="BY3164" i="1"/>
  <c r="BY3165" i="1"/>
  <c r="BY3166" i="1"/>
  <c r="BY3167" i="1"/>
  <c r="BY3168" i="1"/>
  <c r="BY3169" i="1"/>
  <c r="BY3170" i="1"/>
  <c r="BY3171" i="1"/>
  <c r="BY3172" i="1"/>
  <c r="BY3173" i="1"/>
  <c r="BY3174" i="1"/>
  <c r="BY3175" i="1"/>
  <c r="BY3176" i="1"/>
  <c r="BY3177" i="1"/>
  <c r="BY3178" i="1"/>
  <c r="BY3179" i="1"/>
  <c r="BY3180" i="1"/>
  <c r="BY3181" i="1"/>
  <c r="BY3182" i="1"/>
  <c r="BY3183" i="1"/>
  <c r="BY3184" i="1"/>
  <c r="BY3185" i="1"/>
  <c r="BY3186" i="1"/>
  <c r="BY3187" i="1"/>
  <c r="BY3188" i="1"/>
  <c r="BY3189" i="1"/>
  <c r="BY3190" i="1"/>
  <c r="BY3191" i="1"/>
  <c r="BY3192" i="1"/>
  <c r="BY3193" i="1"/>
  <c r="BY3194" i="1"/>
  <c r="BY3195" i="1"/>
  <c r="BY3196" i="1"/>
  <c r="BY3197" i="1"/>
  <c r="BY3198" i="1"/>
  <c r="BY3199" i="1"/>
  <c r="BY3200" i="1"/>
  <c r="BY3201" i="1"/>
  <c r="BY3202" i="1"/>
  <c r="BY3203" i="1"/>
  <c r="BY3204" i="1"/>
  <c r="BY3205" i="1"/>
  <c r="BY3206" i="1"/>
  <c r="BY3207" i="1"/>
  <c r="BY3208" i="1"/>
  <c r="BY3209" i="1"/>
  <c r="BY3210" i="1"/>
  <c r="BY3211" i="1"/>
  <c r="BY3212" i="1"/>
  <c r="BY3213" i="1"/>
  <c r="BY3214" i="1"/>
  <c r="BY3215" i="1"/>
  <c r="BY3216" i="1"/>
  <c r="BY3217" i="1"/>
  <c r="BY3218" i="1"/>
  <c r="BY3219" i="1"/>
  <c r="BY3220" i="1"/>
  <c r="BY3221" i="1"/>
  <c r="BY3222" i="1"/>
  <c r="BY3223" i="1"/>
  <c r="BY3224" i="1"/>
  <c r="BY3225" i="1"/>
  <c r="BY3226" i="1"/>
  <c r="BY3227" i="1"/>
  <c r="BY3228" i="1"/>
  <c r="BY3229" i="1"/>
  <c r="BY3230" i="1"/>
  <c r="BY3231" i="1"/>
  <c r="BY3232" i="1"/>
  <c r="BY3233" i="1"/>
  <c r="BY3234" i="1"/>
  <c r="BY3235" i="1"/>
  <c r="BY3236" i="1"/>
  <c r="BY3237" i="1"/>
  <c r="BY3238" i="1"/>
  <c r="BY3239" i="1"/>
  <c r="BY3240" i="1"/>
  <c r="BY3241" i="1"/>
  <c r="BY3242" i="1"/>
  <c r="BY3243" i="1"/>
  <c r="BY3244" i="1"/>
  <c r="BY3245" i="1"/>
  <c r="BY3246" i="1"/>
  <c r="BY3247" i="1"/>
  <c r="BY3248" i="1"/>
  <c r="BY3249" i="1"/>
  <c r="BY3250" i="1"/>
  <c r="BY3251" i="1"/>
  <c r="BY3252" i="1"/>
  <c r="BY3253" i="1"/>
  <c r="BY3254" i="1"/>
  <c r="BY3255" i="1"/>
  <c r="BY3256" i="1"/>
  <c r="BY3257" i="1"/>
  <c r="BY3258" i="1"/>
  <c r="BY3259" i="1"/>
  <c r="BY3260" i="1"/>
  <c r="BY3261" i="1"/>
  <c r="BY3262" i="1"/>
  <c r="BY3263" i="1"/>
  <c r="BY3264" i="1"/>
  <c r="BY3265" i="1"/>
  <c r="BY3266" i="1"/>
  <c r="BY3267" i="1"/>
  <c r="BY3268" i="1"/>
  <c r="BY3269" i="1"/>
  <c r="BY3270" i="1"/>
  <c r="BY3271" i="1"/>
  <c r="BY3272" i="1"/>
  <c r="BY3273" i="1"/>
  <c r="BY3274" i="1"/>
  <c r="BY3275" i="1"/>
  <c r="BY3276" i="1"/>
  <c r="BY3277" i="1"/>
  <c r="BY3278" i="1"/>
  <c r="BY3279" i="1"/>
  <c r="BY3280" i="1"/>
  <c r="BY3281" i="1"/>
  <c r="BY3282" i="1"/>
  <c r="BY3283" i="1"/>
  <c r="BY3284" i="1"/>
  <c r="BY3285" i="1"/>
  <c r="BY3286" i="1"/>
  <c r="BY3287" i="1"/>
  <c r="BY3288" i="1"/>
  <c r="BY3289" i="1"/>
  <c r="BY3290" i="1"/>
  <c r="BY3291" i="1"/>
  <c r="BY3292" i="1"/>
  <c r="BY3293" i="1"/>
  <c r="BY3294" i="1"/>
  <c r="BY3295" i="1"/>
  <c r="BY3296" i="1"/>
  <c r="BY3297" i="1"/>
  <c r="BY3298" i="1"/>
  <c r="BY3299" i="1"/>
  <c r="BY3300" i="1"/>
  <c r="BY3301" i="1"/>
  <c r="BY3302" i="1"/>
  <c r="BY3303" i="1"/>
  <c r="BY3304" i="1"/>
  <c r="BY3305" i="1"/>
  <c r="BY3306" i="1"/>
  <c r="BY3307" i="1"/>
  <c r="BY3308" i="1"/>
  <c r="BY3309" i="1"/>
  <c r="BY3310" i="1"/>
  <c r="BY3311" i="1"/>
  <c r="BY3312" i="1"/>
  <c r="BY3313" i="1"/>
  <c r="BY3314" i="1"/>
  <c r="BY3315" i="1"/>
  <c r="BY3316" i="1"/>
  <c r="BY3317" i="1"/>
  <c r="BY3318" i="1"/>
  <c r="BY3319" i="1"/>
  <c r="BY3320" i="1"/>
  <c r="BY3321" i="1"/>
  <c r="BY3322" i="1"/>
  <c r="BY3323" i="1"/>
  <c r="BY3324" i="1"/>
  <c r="BY3325" i="1"/>
  <c r="BY3326" i="1"/>
  <c r="BY3327" i="1"/>
  <c r="BY3328" i="1"/>
  <c r="BY3329" i="1"/>
  <c r="BY3330" i="1"/>
  <c r="BY3331" i="1"/>
  <c r="BY3332" i="1"/>
  <c r="BY3333" i="1"/>
  <c r="BY3334" i="1"/>
  <c r="BY3335" i="1"/>
  <c r="BY3336" i="1"/>
  <c r="BY3337" i="1"/>
  <c r="BY3338" i="1"/>
  <c r="BY3339" i="1"/>
  <c r="BY3340" i="1"/>
  <c r="BY3341" i="1"/>
  <c r="BY3342" i="1"/>
  <c r="BY3343" i="1"/>
  <c r="BY3344" i="1"/>
  <c r="BY3345" i="1"/>
  <c r="BY3346" i="1"/>
  <c r="BY3347" i="1"/>
  <c r="BY3348" i="1"/>
  <c r="BY3349" i="1"/>
  <c r="BY3350" i="1"/>
  <c r="BY3351" i="1"/>
  <c r="BY3352" i="1"/>
  <c r="BY3353" i="1"/>
  <c r="BY3354" i="1"/>
  <c r="BY3355" i="1"/>
  <c r="BY3356" i="1"/>
  <c r="BY3357" i="1"/>
  <c r="BY3358" i="1"/>
  <c r="BY3359" i="1"/>
  <c r="BY3360" i="1"/>
  <c r="BY3361" i="1"/>
  <c r="BY3362" i="1"/>
  <c r="BY3363" i="1"/>
  <c r="BY3364" i="1"/>
  <c r="BY3365" i="1"/>
  <c r="BY3366" i="1"/>
  <c r="BY3367" i="1"/>
  <c r="BY3368" i="1"/>
  <c r="BY3369" i="1"/>
  <c r="BY3370" i="1"/>
  <c r="BY3371" i="1"/>
  <c r="BY3372" i="1"/>
  <c r="BY3373" i="1"/>
  <c r="BY3374" i="1"/>
  <c r="BY3375" i="1"/>
  <c r="BY3376" i="1"/>
  <c r="BY3377" i="1"/>
  <c r="BY3378" i="1"/>
  <c r="BY3379" i="1"/>
  <c r="BY3380" i="1"/>
  <c r="BY3381" i="1"/>
  <c r="BY3382" i="1"/>
  <c r="BY3383" i="1"/>
  <c r="BY3384" i="1"/>
  <c r="BY3385" i="1"/>
  <c r="BY3386" i="1"/>
  <c r="BY3387" i="1"/>
  <c r="BY3388" i="1"/>
  <c r="BY3389" i="1"/>
  <c r="BY3390" i="1"/>
  <c r="BY3391" i="1"/>
  <c r="BY3392" i="1"/>
  <c r="BY3393" i="1"/>
  <c r="BY3394" i="1"/>
  <c r="BY3395" i="1"/>
  <c r="BY3396" i="1"/>
  <c r="BY3397" i="1"/>
  <c r="BY3398" i="1"/>
  <c r="BY3399" i="1"/>
  <c r="BY3400" i="1"/>
  <c r="BY3401" i="1"/>
  <c r="BY3402" i="1"/>
  <c r="BY3403" i="1"/>
  <c r="BY3404" i="1"/>
  <c r="BY3405" i="1"/>
  <c r="BY3406" i="1"/>
  <c r="BY3407" i="1"/>
  <c r="BY3408" i="1"/>
  <c r="BY3409" i="1"/>
  <c r="BY3410" i="1"/>
  <c r="BY3411" i="1"/>
  <c r="BY3412" i="1"/>
  <c r="BY3413" i="1"/>
  <c r="BY3414" i="1"/>
  <c r="BY3415" i="1"/>
  <c r="BY3416" i="1"/>
  <c r="BY3417" i="1"/>
  <c r="BY3418" i="1"/>
  <c r="BY3419" i="1"/>
  <c r="BY3420" i="1"/>
  <c r="BY3421" i="1"/>
  <c r="BY3422" i="1"/>
  <c r="BY3423" i="1"/>
  <c r="BY3424" i="1"/>
  <c r="BY3425" i="1"/>
  <c r="BY3426" i="1"/>
  <c r="BY3427" i="1"/>
  <c r="BY3428" i="1"/>
  <c r="BY3429" i="1"/>
  <c r="BY3430" i="1"/>
  <c r="BY3431" i="1"/>
  <c r="BY3432" i="1"/>
  <c r="BY3433" i="1"/>
  <c r="BY3434" i="1"/>
  <c r="BY3435" i="1"/>
  <c r="BY3436" i="1"/>
  <c r="BY3437" i="1"/>
  <c r="BY3438" i="1"/>
  <c r="BY3439" i="1"/>
  <c r="BY3440" i="1"/>
  <c r="BY3441" i="1"/>
  <c r="BY3442" i="1"/>
  <c r="BY3443" i="1"/>
  <c r="BY3444" i="1"/>
  <c r="BY3445" i="1"/>
  <c r="BY3446" i="1"/>
  <c r="BY3447" i="1"/>
  <c r="BY3448" i="1"/>
  <c r="BY3449" i="1"/>
  <c r="BY3450" i="1"/>
  <c r="BY3451" i="1"/>
  <c r="BY3452" i="1"/>
  <c r="BY3453" i="1"/>
  <c r="BY3454" i="1"/>
  <c r="BY3455" i="1"/>
  <c r="BY3456" i="1"/>
  <c r="BY3457" i="1"/>
  <c r="BY3458" i="1"/>
  <c r="BY3459" i="1"/>
  <c r="BY3460" i="1"/>
  <c r="BY3461" i="1"/>
  <c r="BY3462" i="1"/>
  <c r="BY3463" i="1"/>
  <c r="BY3464" i="1"/>
  <c r="BY3465" i="1"/>
  <c r="BY3466" i="1"/>
  <c r="BY3467" i="1"/>
  <c r="BY3468" i="1"/>
  <c r="BY3469" i="1"/>
  <c r="BY3470" i="1"/>
  <c r="BY3471" i="1"/>
  <c r="BY3472" i="1"/>
  <c r="BY3473" i="1"/>
  <c r="BY3474" i="1"/>
  <c r="BY3475" i="1"/>
  <c r="BY3476" i="1"/>
  <c r="BY3477" i="1"/>
  <c r="BY3478" i="1"/>
  <c r="BY3479" i="1"/>
  <c r="BY3480" i="1"/>
  <c r="BY3481" i="1"/>
  <c r="BY3482" i="1"/>
  <c r="BY3483" i="1"/>
  <c r="BY3484" i="1"/>
  <c r="BY3485" i="1"/>
  <c r="BY3486" i="1"/>
  <c r="BY3487" i="1"/>
  <c r="BY3488" i="1"/>
  <c r="BY3489" i="1"/>
  <c r="BY3490" i="1"/>
  <c r="BY3491" i="1"/>
  <c r="BY3492" i="1"/>
  <c r="BY3493" i="1"/>
  <c r="BY3494" i="1"/>
  <c r="BY3495" i="1"/>
  <c r="BY3496" i="1"/>
  <c r="BY3497" i="1"/>
  <c r="BY3498" i="1"/>
  <c r="BY3499" i="1"/>
  <c r="BY3500" i="1"/>
  <c r="BY3501" i="1"/>
  <c r="BY3502" i="1"/>
  <c r="BY3503" i="1"/>
  <c r="BY3504" i="1"/>
  <c r="BY3505" i="1"/>
  <c r="BY3506" i="1"/>
  <c r="BY3507" i="1"/>
  <c r="BY3508" i="1"/>
  <c r="BY3509" i="1"/>
  <c r="BY3510" i="1"/>
  <c r="BY3511" i="1"/>
  <c r="BY3512" i="1"/>
  <c r="BY3513" i="1"/>
  <c r="BY3514" i="1"/>
  <c r="BY3515" i="1"/>
  <c r="BY3516" i="1"/>
  <c r="BY3517" i="1"/>
  <c r="BY3518" i="1"/>
  <c r="BY3519" i="1"/>
  <c r="BY3520" i="1"/>
  <c r="BY3521" i="1"/>
  <c r="BY3522" i="1"/>
  <c r="BY3523" i="1"/>
  <c r="BY3524" i="1"/>
  <c r="BY3525" i="1"/>
  <c r="BY3526" i="1"/>
  <c r="BY3527" i="1"/>
  <c r="BY3528" i="1"/>
  <c r="BY3529" i="1"/>
  <c r="BY3530" i="1"/>
  <c r="BY3531" i="1"/>
  <c r="BY3532" i="1"/>
  <c r="BY3533" i="1"/>
  <c r="BY3534" i="1"/>
  <c r="BY3535" i="1"/>
  <c r="BY3536" i="1"/>
  <c r="BY3537" i="1"/>
  <c r="BY3538" i="1"/>
  <c r="BY3539" i="1"/>
  <c r="BY3540" i="1"/>
  <c r="BY3541" i="1"/>
  <c r="BY3542" i="1"/>
  <c r="BY3543" i="1"/>
  <c r="BY3544" i="1"/>
  <c r="BY3545" i="1"/>
  <c r="BY3546" i="1"/>
  <c r="BY3547" i="1"/>
  <c r="BY3548" i="1"/>
  <c r="BY3549" i="1"/>
  <c r="BY3550" i="1"/>
  <c r="BY3551" i="1"/>
  <c r="BY3552" i="1"/>
  <c r="BY3553" i="1"/>
  <c r="BY3554" i="1"/>
  <c r="BY3555" i="1"/>
  <c r="BY3556" i="1"/>
  <c r="BY3557" i="1"/>
  <c r="BY3558" i="1"/>
  <c r="BY3559" i="1"/>
  <c r="BY3560" i="1"/>
  <c r="BY3561" i="1"/>
  <c r="BY3562" i="1"/>
  <c r="BY3563" i="1"/>
  <c r="BY3564" i="1"/>
  <c r="BY3565" i="1"/>
  <c r="BY3566" i="1"/>
  <c r="BY3567" i="1"/>
  <c r="BY3568" i="1"/>
  <c r="BY3569" i="1"/>
  <c r="BY3570" i="1"/>
  <c r="BY3571" i="1"/>
  <c r="BY3572" i="1"/>
  <c r="BY3573" i="1"/>
  <c r="BY3574" i="1"/>
  <c r="BY3575" i="1"/>
  <c r="BY3576" i="1"/>
  <c r="BY3577" i="1"/>
  <c r="BY3578" i="1"/>
  <c r="BY3579" i="1"/>
  <c r="BY3580" i="1"/>
  <c r="BY3581" i="1"/>
  <c r="BY3582" i="1"/>
  <c r="BY3583" i="1"/>
  <c r="BY3584" i="1"/>
  <c r="BY3585" i="1"/>
  <c r="BY3586" i="1"/>
  <c r="BY3587" i="1"/>
  <c r="BY3588" i="1"/>
  <c r="BY3589" i="1"/>
  <c r="BY3590" i="1"/>
  <c r="BY3591" i="1"/>
  <c r="BY3592" i="1"/>
  <c r="BY3593" i="1"/>
  <c r="BY3594" i="1"/>
  <c r="BY3595" i="1"/>
  <c r="BY3596" i="1"/>
  <c r="BY3597" i="1"/>
  <c r="BY3598" i="1"/>
  <c r="BY3599" i="1"/>
  <c r="BY3600" i="1"/>
  <c r="BY3601" i="1"/>
  <c r="BY3602" i="1"/>
  <c r="BY3603" i="1"/>
  <c r="BY3604" i="1"/>
  <c r="BY3605" i="1"/>
  <c r="BY3606" i="1"/>
  <c r="BY3607" i="1"/>
  <c r="BY3608" i="1"/>
  <c r="BY3609" i="1"/>
  <c r="BY3610" i="1"/>
  <c r="BY3611" i="1"/>
  <c r="BY3612" i="1"/>
  <c r="BY3613" i="1"/>
  <c r="BY3614" i="1"/>
  <c r="BY3615" i="1"/>
  <c r="BY3616" i="1"/>
  <c r="BY3617" i="1"/>
  <c r="BY3618" i="1"/>
  <c r="BY3619" i="1"/>
  <c r="BY3620" i="1"/>
  <c r="BY3621" i="1"/>
  <c r="BY3622" i="1"/>
  <c r="BY3623" i="1"/>
  <c r="BY3624" i="1"/>
  <c r="BY3625" i="1"/>
  <c r="BY3626" i="1"/>
  <c r="BY3627" i="1"/>
  <c r="BY3628" i="1"/>
  <c r="BY3629" i="1"/>
  <c r="BY3630" i="1"/>
  <c r="BY3631" i="1"/>
  <c r="BY3632" i="1"/>
  <c r="BY3633" i="1"/>
  <c r="BY3634" i="1"/>
  <c r="BY3635" i="1"/>
  <c r="BY3636" i="1"/>
  <c r="BY3637" i="1"/>
  <c r="BY3638" i="1"/>
  <c r="BY3639" i="1"/>
  <c r="BY3640" i="1"/>
  <c r="BY3641" i="1"/>
  <c r="BY3642" i="1"/>
  <c r="BY3643" i="1"/>
  <c r="BY3644" i="1"/>
  <c r="BY3645" i="1"/>
  <c r="BY3646" i="1"/>
  <c r="BY3647" i="1"/>
  <c r="BY3648" i="1"/>
  <c r="BY3649" i="1"/>
  <c r="BY3650" i="1"/>
  <c r="BY3651" i="1"/>
  <c r="BY3652" i="1"/>
  <c r="BY3653" i="1"/>
  <c r="BY3654" i="1"/>
  <c r="BY3655" i="1"/>
  <c r="BY3656" i="1"/>
  <c r="BY3657" i="1"/>
  <c r="BY3658" i="1"/>
  <c r="BY3659" i="1"/>
  <c r="BY3660" i="1"/>
  <c r="BY3661" i="1"/>
  <c r="BY3662" i="1"/>
  <c r="BY3663" i="1"/>
  <c r="BY3664" i="1"/>
  <c r="BY3665" i="1"/>
  <c r="BY3666" i="1"/>
  <c r="BY3667" i="1"/>
  <c r="BY3668" i="1"/>
  <c r="BY3669" i="1"/>
  <c r="BY3670" i="1"/>
  <c r="BY3671" i="1"/>
  <c r="BY3672" i="1"/>
  <c r="BY3673" i="1"/>
  <c r="BY3674" i="1"/>
  <c r="BY3675" i="1"/>
  <c r="BY3676" i="1"/>
  <c r="BY3677" i="1"/>
  <c r="BY3678" i="1"/>
  <c r="BY3679" i="1"/>
  <c r="BY3680" i="1"/>
  <c r="BY3681" i="1"/>
  <c r="BY3682" i="1"/>
  <c r="BY3683" i="1"/>
  <c r="BY3684" i="1"/>
  <c r="BY3685" i="1"/>
  <c r="BY3686" i="1"/>
  <c r="BY3687" i="1"/>
  <c r="BY3688" i="1"/>
  <c r="BY3689" i="1"/>
  <c r="BY3690" i="1"/>
  <c r="BY3691" i="1"/>
  <c r="BY3692" i="1"/>
  <c r="BY3693" i="1"/>
  <c r="BY3694" i="1"/>
  <c r="BY3695" i="1"/>
  <c r="BY3696" i="1"/>
  <c r="BY3697" i="1"/>
  <c r="BY3698" i="1"/>
  <c r="BY3699" i="1"/>
  <c r="BY3700" i="1"/>
  <c r="BY3701" i="1"/>
  <c r="BY3702" i="1"/>
  <c r="BY3703" i="1"/>
  <c r="BY3704" i="1"/>
  <c r="BY3705" i="1"/>
  <c r="BY3706" i="1"/>
  <c r="BY3707" i="1"/>
  <c r="BY3708" i="1"/>
  <c r="BY3709" i="1"/>
  <c r="BY3710" i="1"/>
  <c r="BY3711" i="1"/>
  <c r="BY3712" i="1"/>
  <c r="BY3713" i="1"/>
  <c r="BY3714" i="1"/>
  <c r="BY3715" i="1"/>
  <c r="BY3716" i="1"/>
  <c r="BY3717" i="1"/>
  <c r="BY3718" i="1"/>
  <c r="BY3719" i="1"/>
  <c r="BY3720" i="1"/>
  <c r="BY3721" i="1"/>
  <c r="BY3722" i="1"/>
  <c r="BY3723" i="1"/>
  <c r="BY3724" i="1"/>
  <c r="BY3725" i="1"/>
  <c r="BY3726" i="1"/>
  <c r="BY3727" i="1"/>
  <c r="BY3728" i="1"/>
  <c r="BY3729" i="1"/>
  <c r="BY3730" i="1"/>
  <c r="BY3731" i="1"/>
  <c r="BY3732" i="1"/>
  <c r="BY3733" i="1"/>
  <c r="BY3734" i="1"/>
  <c r="BY3735" i="1"/>
  <c r="BY3736" i="1"/>
  <c r="BY3737" i="1"/>
  <c r="BY3738" i="1"/>
  <c r="BY3739" i="1"/>
  <c r="BY3740" i="1"/>
  <c r="BY3741" i="1"/>
  <c r="BY3742" i="1"/>
  <c r="BY3743" i="1"/>
  <c r="BY3744" i="1"/>
  <c r="BY3745" i="1"/>
  <c r="BY3746" i="1"/>
  <c r="BY3747" i="1"/>
  <c r="BY3748" i="1"/>
  <c r="BY3749" i="1"/>
  <c r="BY3750" i="1"/>
  <c r="BY3751" i="1"/>
  <c r="BY3752" i="1"/>
  <c r="BY3753" i="1"/>
  <c r="BY3754" i="1"/>
  <c r="BY3755" i="1"/>
  <c r="BY3756" i="1"/>
  <c r="BY3757" i="1"/>
  <c r="BY3758" i="1"/>
  <c r="BY3759" i="1"/>
  <c r="BY3760" i="1"/>
  <c r="BY3761" i="1"/>
  <c r="BY3762" i="1"/>
  <c r="BY3763" i="1"/>
  <c r="BY3764" i="1"/>
  <c r="BY3765" i="1"/>
  <c r="BY3766" i="1"/>
  <c r="BY3767" i="1"/>
  <c r="BY3768" i="1"/>
  <c r="BY3769" i="1"/>
  <c r="BY3770" i="1"/>
  <c r="BY3771" i="1"/>
  <c r="BY3772" i="1"/>
  <c r="BY3773" i="1"/>
  <c r="BY3774" i="1"/>
  <c r="BY3775" i="1"/>
  <c r="BY3776" i="1"/>
  <c r="BY3777" i="1"/>
  <c r="BY3778" i="1"/>
  <c r="BY3779" i="1"/>
  <c r="BY3780" i="1"/>
  <c r="BY3781" i="1"/>
  <c r="BY3782" i="1"/>
  <c r="BY3783" i="1"/>
  <c r="BY3784" i="1"/>
  <c r="BY3785" i="1"/>
  <c r="BY3786" i="1"/>
  <c r="BY3787" i="1"/>
  <c r="BY3788" i="1"/>
  <c r="BY3789" i="1"/>
  <c r="BY3790" i="1"/>
  <c r="BY3791" i="1"/>
  <c r="BY3792" i="1"/>
  <c r="BY3793" i="1"/>
  <c r="BY3794" i="1"/>
  <c r="BY3795" i="1"/>
  <c r="BY3796" i="1"/>
  <c r="BY3797" i="1"/>
  <c r="BY3798" i="1"/>
  <c r="BY3799" i="1"/>
  <c r="BY3800" i="1"/>
  <c r="BY3801" i="1"/>
  <c r="BY3802" i="1"/>
  <c r="BY3803" i="1"/>
  <c r="BY3804" i="1"/>
  <c r="BY3805" i="1"/>
  <c r="BY3806" i="1"/>
  <c r="BY3807" i="1"/>
  <c r="BY3808" i="1"/>
  <c r="BY3809" i="1"/>
  <c r="BY3810" i="1"/>
  <c r="BY3811" i="1"/>
  <c r="BY3812" i="1"/>
  <c r="BY3813" i="1"/>
  <c r="BY3814" i="1"/>
  <c r="BY3815" i="1"/>
  <c r="BY3816" i="1"/>
  <c r="BY3817" i="1"/>
  <c r="BY3818" i="1"/>
  <c r="BY3819" i="1"/>
  <c r="BY3820" i="1"/>
  <c r="BY3821" i="1"/>
  <c r="BY3822" i="1"/>
  <c r="BY3823" i="1"/>
  <c r="BY3824" i="1"/>
  <c r="BY3825" i="1"/>
  <c r="BY3826" i="1"/>
  <c r="BY3827" i="1"/>
  <c r="BY3828" i="1"/>
  <c r="BY3829" i="1"/>
  <c r="BY3830" i="1"/>
  <c r="BY3831" i="1"/>
  <c r="BY3832" i="1"/>
  <c r="BY3833" i="1"/>
  <c r="BY3834" i="1"/>
  <c r="BY3835" i="1"/>
  <c r="BY3836" i="1"/>
  <c r="BY3837" i="1"/>
  <c r="BY3838" i="1"/>
  <c r="BY3839" i="1"/>
  <c r="BY3840" i="1"/>
  <c r="BY3841" i="1"/>
  <c r="BY3842" i="1"/>
  <c r="BY3843" i="1"/>
  <c r="BY3844" i="1"/>
  <c r="BY3845" i="1"/>
  <c r="BY3846" i="1"/>
  <c r="BY3847" i="1"/>
  <c r="BY3848" i="1"/>
  <c r="BY3849" i="1"/>
  <c r="BY3850" i="1"/>
  <c r="BY3851" i="1"/>
  <c r="BY3852" i="1"/>
  <c r="BY3853" i="1"/>
  <c r="BY3854" i="1"/>
  <c r="BY3855" i="1"/>
  <c r="BY3856" i="1"/>
  <c r="BY3857" i="1"/>
  <c r="BY3858" i="1"/>
  <c r="BY3859" i="1"/>
  <c r="BY3860" i="1"/>
  <c r="BY3861" i="1"/>
  <c r="BY3862" i="1"/>
  <c r="BY3863" i="1"/>
  <c r="BY3864" i="1"/>
  <c r="BY3865" i="1"/>
  <c r="BY3866" i="1"/>
  <c r="BY3867" i="1"/>
  <c r="BY3868" i="1"/>
  <c r="BY3869" i="1"/>
  <c r="BY3870" i="1"/>
  <c r="BY3871" i="1"/>
  <c r="BY3872" i="1"/>
  <c r="BY3873" i="1"/>
  <c r="BY3874" i="1"/>
  <c r="BY3875" i="1"/>
  <c r="BY3876" i="1"/>
  <c r="BY3877" i="1"/>
  <c r="BY3878" i="1"/>
  <c r="BY3879" i="1"/>
  <c r="BY3880" i="1"/>
  <c r="BY3881" i="1"/>
  <c r="BY3882" i="1"/>
  <c r="BY3883" i="1"/>
  <c r="BY3884" i="1"/>
  <c r="BY3885" i="1"/>
  <c r="BY3886" i="1"/>
  <c r="BY3887" i="1"/>
  <c r="BY3888" i="1"/>
  <c r="BY3889" i="1"/>
  <c r="BY3890" i="1"/>
  <c r="BY3891" i="1"/>
  <c r="BY3892" i="1"/>
  <c r="BY3893" i="1"/>
  <c r="BY3894" i="1"/>
  <c r="BY3895" i="1"/>
  <c r="BY3896" i="1"/>
  <c r="BY3897" i="1"/>
  <c r="BY3898" i="1"/>
  <c r="BY3899" i="1"/>
  <c r="BY3900" i="1"/>
  <c r="BY3901" i="1"/>
  <c r="BY3902" i="1"/>
  <c r="BY3903" i="1"/>
  <c r="BY3904" i="1"/>
  <c r="BY3905" i="1"/>
  <c r="BY3906" i="1"/>
  <c r="BY3907" i="1"/>
  <c r="BY3908" i="1"/>
  <c r="BY3909" i="1"/>
  <c r="BY3910" i="1"/>
  <c r="BY3911" i="1"/>
  <c r="BY3912" i="1"/>
  <c r="BY3913" i="1"/>
  <c r="BY3914" i="1"/>
  <c r="BY3915" i="1"/>
  <c r="BY3916" i="1"/>
  <c r="BY3917" i="1"/>
  <c r="BY3918" i="1"/>
  <c r="BY3919" i="1"/>
  <c r="BY3920" i="1"/>
  <c r="BY3921" i="1"/>
  <c r="BY3922" i="1"/>
  <c r="BY3923" i="1"/>
  <c r="BY3924" i="1"/>
  <c r="BY3925" i="1"/>
  <c r="BY3926" i="1"/>
  <c r="BY3927" i="1"/>
  <c r="BY3928" i="1"/>
  <c r="BY3929" i="1"/>
  <c r="BY3930" i="1"/>
  <c r="BY3931" i="1"/>
  <c r="BY3932" i="1"/>
  <c r="BY3933" i="1"/>
  <c r="BY3934" i="1"/>
  <c r="BY3935" i="1"/>
  <c r="BY3936" i="1"/>
  <c r="BY3937" i="1"/>
  <c r="BY3938" i="1"/>
  <c r="BY3939" i="1"/>
  <c r="BY3940" i="1"/>
  <c r="BY3941" i="1"/>
  <c r="BY3942" i="1"/>
  <c r="BY3943" i="1"/>
  <c r="BY3944" i="1"/>
  <c r="BY3945" i="1"/>
  <c r="BY3946" i="1"/>
  <c r="BY3947" i="1"/>
  <c r="BY3948" i="1"/>
  <c r="BY3949" i="1"/>
  <c r="BY3950" i="1"/>
  <c r="BY3951" i="1"/>
  <c r="BY3952" i="1"/>
  <c r="BY3953" i="1"/>
  <c r="BY3954" i="1"/>
  <c r="BY3955" i="1"/>
  <c r="BY3956" i="1"/>
  <c r="BY3957" i="1"/>
  <c r="BY3958" i="1"/>
  <c r="BY3959" i="1"/>
  <c r="BY3960" i="1"/>
  <c r="BY3961" i="1"/>
  <c r="BY3962" i="1"/>
  <c r="BY3963" i="1"/>
  <c r="BY3964" i="1"/>
  <c r="BY3965" i="1"/>
  <c r="BY3966" i="1"/>
  <c r="BY3967" i="1"/>
  <c r="BY3968" i="1"/>
  <c r="BY3969" i="1"/>
  <c r="BY3970" i="1"/>
  <c r="BY3971" i="1"/>
  <c r="BY3972" i="1"/>
  <c r="BY3973" i="1"/>
  <c r="BY3974" i="1"/>
  <c r="BY3975" i="1"/>
  <c r="BY3976" i="1"/>
  <c r="BY3977" i="1"/>
  <c r="BY3978" i="1"/>
  <c r="BY3979" i="1"/>
  <c r="BY3980" i="1"/>
  <c r="BY3981" i="1"/>
  <c r="BY3982" i="1"/>
  <c r="BY3983" i="1"/>
  <c r="BY3984" i="1"/>
  <c r="BY3985" i="1"/>
  <c r="BY3986" i="1"/>
  <c r="BY3987" i="1"/>
  <c r="BY3988" i="1"/>
  <c r="BY3989" i="1"/>
  <c r="BY3990" i="1"/>
  <c r="BY3991" i="1"/>
  <c r="BY3992" i="1"/>
  <c r="BY3993" i="1"/>
  <c r="BY3994" i="1"/>
  <c r="BY3995" i="1"/>
  <c r="BY3996" i="1"/>
  <c r="BY3997" i="1"/>
  <c r="BY3998" i="1"/>
  <c r="BY3999" i="1"/>
  <c r="BY4000" i="1"/>
  <c r="BY4001" i="1"/>
  <c r="BY4002" i="1"/>
  <c r="BY4003" i="1"/>
  <c r="BY4004" i="1"/>
  <c r="BY4005" i="1"/>
  <c r="BY4006" i="1"/>
  <c r="BY4007" i="1"/>
  <c r="BY4008" i="1"/>
  <c r="BY4009" i="1"/>
  <c r="BY4010" i="1"/>
  <c r="BY4011" i="1"/>
  <c r="BY4012" i="1"/>
  <c r="BY4013" i="1"/>
  <c r="BY4014" i="1"/>
  <c r="BY4015" i="1"/>
  <c r="BY4016" i="1"/>
  <c r="BY4017" i="1"/>
  <c r="BY4018" i="1"/>
  <c r="BY4019" i="1"/>
  <c r="BY4020" i="1"/>
  <c r="BY4021" i="1"/>
  <c r="BY4022" i="1"/>
  <c r="BY4023" i="1"/>
  <c r="BY4024" i="1"/>
  <c r="BY4025" i="1"/>
  <c r="BY4026" i="1"/>
  <c r="BY4027" i="1"/>
  <c r="BY4028" i="1"/>
  <c r="BY4029" i="1"/>
  <c r="BY4030" i="1"/>
  <c r="BY4031" i="1"/>
  <c r="BY4032" i="1"/>
  <c r="BY4033" i="1"/>
  <c r="BY4034" i="1"/>
  <c r="BY4035" i="1"/>
  <c r="BY4036" i="1"/>
  <c r="BY4037" i="1"/>
  <c r="BY4038" i="1"/>
  <c r="BY4039" i="1"/>
  <c r="BY4040" i="1"/>
  <c r="BY4041" i="1"/>
  <c r="BY4042" i="1"/>
  <c r="BY4043" i="1"/>
  <c r="BY4044" i="1"/>
  <c r="BY4045" i="1"/>
  <c r="BY4046" i="1"/>
  <c r="BY4047" i="1"/>
  <c r="BY4048" i="1"/>
  <c r="BY4049" i="1"/>
  <c r="BY4050" i="1"/>
  <c r="BY4051" i="1"/>
  <c r="BY4052" i="1"/>
  <c r="BY4053" i="1"/>
  <c r="BY4054" i="1"/>
  <c r="BY4055" i="1"/>
  <c r="BY4056" i="1"/>
  <c r="BY4057" i="1"/>
  <c r="BY4058" i="1"/>
  <c r="BY4059" i="1"/>
  <c r="BY4060" i="1"/>
  <c r="BY4061" i="1"/>
  <c r="BY4062" i="1"/>
  <c r="BY4063" i="1"/>
  <c r="BY4064" i="1"/>
  <c r="BY4065" i="1"/>
  <c r="BY4066" i="1"/>
  <c r="BY4067" i="1"/>
  <c r="BY4068" i="1"/>
  <c r="BY4069" i="1"/>
  <c r="BY4070" i="1"/>
  <c r="BY4071" i="1"/>
  <c r="BY4072" i="1"/>
  <c r="BY4073" i="1"/>
  <c r="BY4074" i="1"/>
  <c r="BY4075" i="1"/>
  <c r="BY4076" i="1"/>
  <c r="BY4077" i="1"/>
  <c r="BY4078" i="1"/>
  <c r="BY4079" i="1"/>
  <c r="BY4080" i="1"/>
  <c r="BY4081" i="1"/>
  <c r="BY4082" i="1"/>
  <c r="BY4083" i="1"/>
  <c r="BY4084" i="1"/>
  <c r="BY4085" i="1"/>
  <c r="BY4086" i="1"/>
  <c r="BY4087" i="1"/>
  <c r="BY4088" i="1"/>
  <c r="BY4089" i="1"/>
  <c r="BY4090" i="1"/>
  <c r="BY4091" i="1"/>
  <c r="BY4092" i="1"/>
  <c r="BY4093" i="1"/>
  <c r="BY4094" i="1"/>
  <c r="BY4095" i="1"/>
  <c r="BY4096" i="1"/>
  <c r="BY4097" i="1"/>
  <c r="BY4098" i="1"/>
  <c r="BY4099" i="1"/>
  <c r="BY4100" i="1"/>
  <c r="BY4101" i="1"/>
  <c r="BY4102" i="1"/>
  <c r="BY4103" i="1"/>
  <c r="BY4104" i="1"/>
  <c r="BY4105" i="1"/>
  <c r="BY4106" i="1"/>
  <c r="BY4107" i="1"/>
  <c r="BY4108" i="1"/>
  <c r="BY4109" i="1"/>
  <c r="BY4110" i="1"/>
  <c r="BY4111" i="1"/>
  <c r="BY4112" i="1"/>
  <c r="BY4113" i="1"/>
  <c r="BY4114" i="1"/>
  <c r="BY4115" i="1"/>
  <c r="BY4116" i="1"/>
  <c r="BY4117" i="1"/>
  <c r="BY4118" i="1"/>
  <c r="BY4119" i="1"/>
  <c r="BY4120" i="1"/>
  <c r="BY4121" i="1"/>
  <c r="BY4122" i="1"/>
  <c r="BY4123" i="1"/>
  <c r="BY4124" i="1"/>
  <c r="BY4125" i="1"/>
  <c r="BY4126" i="1"/>
  <c r="BY4127" i="1"/>
  <c r="BY4128" i="1"/>
  <c r="BY4129" i="1"/>
  <c r="BY4130" i="1"/>
  <c r="BY4131" i="1"/>
  <c r="BY4132" i="1"/>
  <c r="BY4133" i="1"/>
  <c r="BY4134" i="1"/>
  <c r="BY4135" i="1"/>
  <c r="BY4136" i="1"/>
  <c r="BY4137" i="1"/>
  <c r="BY4138" i="1"/>
  <c r="BY4139" i="1"/>
  <c r="BY4140" i="1"/>
  <c r="BY4141" i="1"/>
  <c r="BY4142" i="1"/>
  <c r="BY4143" i="1"/>
  <c r="BY4144" i="1"/>
  <c r="BY4145" i="1"/>
  <c r="BY4146" i="1"/>
  <c r="BY4147" i="1"/>
  <c r="BY4148" i="1"/>
  <c r="BY4149" i="1"/>
  <c r="BY4150" i="1"/>
  <c r="BY4151" i="1"/>
  <c r="BY4152" i="1"/>
  <c r="BY4153" i="1"/>
  <c r="BY4154" i="1"/>
  <c r="BY4155" i="1"/>
  <c r="BY4156" i="1"/>
  <c r="BY4157" i="1"/>
  <c r="BY4158" i="1"/>
  <c r="BY4159" i="1"/>
  <c r="BY4160" i="1"/>
  <c r="BY4161" i="1"/>
  <c r="BY4162" i="1"/>
  <c r="BY4163" i="1"/>
  <c r="BY4164" i="1"/>
  <c r="BY4165" i="1"/>
  <c r="BY4166" i="1"/>
  <c r="BY4167" i="1"/>
  <c r="BY4168" i="1"/>
  <c r="BY4169" i="1"/>
  <c r="BY4170" i="1"/>
  <c r="BY4171" i="1"/>
  <c r="BY4172" i="1"/>
  <c r="BY4173" i="1"/>
  <c r="BY4174" i="1"/>
  <c r="BY4175" i="1"/>
  <c r="BY4176" i="1"/>
  <c r="BY4177" i="1"/>
  <c r="BY4178" i="1"/>
  <c r="BY4179" i="1"/>
  <c r="BY4180" i="1"/>
  <c r="BY4181" i="1"/>
  <c r="BY4182" i="1"/>
  <c r="BY4183" i="1"/>
  <c r="BY4184" i="1"/>
  <c r="BY4185" i="1"/>
  <c r="BY4186" i="1"/>
  <c r="BY4187" i="1"/>
  <c r="BY4188" i="1"/>
  <c r="BY4189" i="1"/>
  <c r="BY4190" i="1"/>
  <c r="BY4191" i="1"/>
  <c r="BY4192" i="1"/>
  <c r="BY4193" i="1"/>
  <c r="BY4194" i="1"/>
  <c r="BY4195" i="1"/>
  <c r="BY4196" i="1"/>
  <c r="BY4197" i="1"/>
  <c r="BY4198" i="1"/>
  <c r="BY4199" i="1"/>
  <c r="BY4200" i="1"/>
  <c r="BY4201" i="1"/>
  <c r="BY4202" i="1"/>
  <c r="BY4203" i="1"/>
  <c r="BY4204" i="1"/>
  <c r="BY4205" i="1"/>
  <c r="BY4206" i="1"/>
  <c r="BY4207" i="1"/>
  <c r="BY4208" i="1"/>
  <c r="BY4209" i="1"/>
  <c r="BY4210" i="1"/>
  <c r="BY4211" i="1"/>
  <c r="BY4212" i="1"/>
  <c r="BY4213" i="1"/>
  <c r="BY4214" i="1"/>
  <c r="BY4215" i="1"/>
  <c r="BY4216" i="1"/>
  <c r="BY4217" i="1"/>
  <c r="BY4218" i="1"/>
  <c r="BY4219" i="1"/>
  <c r="BY4220" i="1"/>
  <c r="BY4221" i="1"/>
  <c r="BY4222" i="1"/>
  <c r="BY4223" i="1"/>
  <c r="BY4224" i="1"/>
  <c r="BY4225" i="1"/>
  <c r="BY4226" i="1"/>
  <c r="BY4227" i="1"/>
  <c r="BY4228" i="1"/>
  <c r="BY4229" i="1"/>
  <c r="BY4230" i="1"/>
  <c r="BY4231" i="1"/>
  <c r="BY4232" i="1"/>
  <c r="BY4233" i="1"/>
  <c r="BY4234" i="1"/>
  <c r="BY4235" i="1"/>
  <c r="BY4236" i="1"/>
  <c r="BY4237" i="1"/>
  <c r="BY4238" i="1"/>
  <c r="BY4239" i="1"/>
  <c r="BY4240" i="1"/>
  <c r="BY4241" i="1"/>
  <c r="BY4242" i="1"/>
  <c r="BY4243" i="1"/>
  <c r="BY4244" i="1"/>
  <c r="BY4245" i="1"/>
  <c r="BY4246" i="1"/>
  <c r="BY4247" i="1"/>
  <c r="BY4248" i="1"/>
  <c r="BY4249" i="1"/>
  <c r="BY4250" i="1"/>
  <c r="BY4251" i="1"/>
  <c r="BY4252" i="1"/>
  <c r="BY4253" i="1"/>
  <c r="BY4254" i="1"/>
  <c r="BY4255" i="1"/>
  <c r="BY4256" i="1"/>
  <c r="BY4257" i="1"/>
  <c r="BY4258" i="1"/>
  <c r="BY4259" i="1"/>
  <c r="BY4260" i="1"/>
  <c r="BY4261" i="1"/>
  <c r="BY4262" i="1"/>
  <c r="BY4263" i="1"/>
  <c r="BY4264" i="1"/>
  <c r="BY4265" i="1"/>
  <c r="BY4266" i="1"/>
  <c r="BY4267" i="1"/>
  <c r="BY4268" i="1"/>
  <c r="BY4269" i="1"/>
  <c r="BY4270" i="1"/>
  <c r="BY4271" i="1"/>
  <c r="BY4272" i="1"/>
  <c r="BY4273" i="1"/>
  <c r="BY4274" i="1"/>
  <c r="BY4275" i="1"/>
  <c r="BY4276" i="1"/>
  <c r="BY4277" i="1"/>
  <c r="BY4278" i="1"/>
  <c r="BY4279" i="1"/>
  <c r="BY4280" i="1"/>
  <c r="BY4281" i="1"/>
  <c r="BY4282" i="1"/>
  <c r="BY4283" i="1"/>
  <c r="BY4284" i="1"/>
  <c r="BY4285" i="1"/>
  <c r="BY4286" i="1"/>
  <c r="BY4287" i="1"/>
  <c r="BY4288" i="1"/>
  <c r="BY4289" i="1"/>
  <c r="BY4290" i="1"/>
  <c r="BY4291" i="1"/>
  <c r="BY4292" i="1"/>
  <c r="BY4293" i="1"/>
  <c r="BY4294" i="1"/>
  <c r="BY4295" i="1"/>
  <c r="BY4296" i="1"/>
  <c r="BY4297" i="1"/>
  <c r="BY4298" i="1"/>
  <c r="BY4299" i="1"/>
  <c r="BY4300" i="1"/>
  <c r="BY4301" i="1"/>
  <c r="BY4302" i="1"/>
  <c r="BY4303" i="1"/>
  <c r="BY4304" i="1"/>
  <c r="BY4305" i="1"/>
  <c r="BY4306" i="1"/>
  <c r="BY4307" i="1"/>
  <c r="BY4308" i="1"/>
  <c r="BY4309" i="1"/>
  <c r="BY4310" i="1"/>
  <c r="BY4311" i="1"/>
  <c r="BY4312" i="1"/>
  <c r="BY4313" i="1"/>
  <c r="BY4314" i="1"/>
  <c r="BY4315" i="1"/>
  <c r="BY4316" i="1"/>
  <c r="BY4317" i="1"/>
  <c r="BY4318" i="1"/>
  <c r="BY4319" i="1"/>
  <c r="BY4320" i="1"/>
  <c r="BY4321" i="1"/>
  <c r="BY4322" i="1"/>
  <c r="BY4323" i="1"/>
  <c r="BY4324" i="1"/>
  <c r="BY4325" i="1"/>
  <c r="BY4326" i="1"/>
  <c r="BY4327" i="1"/>
  <c r="BY4328" i="1"/>
  <c r="BY4329" i="1"/>
  <c r="BY4330" i="1"/>
  <c r="BY4331" i="1"/>
  <c r="BY4332" i="1"/>
  <c r="BY4333" i="1"/>
  <c r="BY4334" i="1"/>
  <c r="BY4335" i="1"/>
  <c r="BY4336" i="1"/>
  <c r="BY4337" i="1"/>
  <c r="BY4338" i="1"/>
  <c r="BY4339" i="1"/>
  <c r="BY4340" i="1"/>
  <c r="BY4341" i="1"/>
  <c r="BY4342" i="1"/>
  <c r="BY4343" i="1"/>
  <c r="BY4344" i="1"/>
  <c r="BY4345" i="1"/>
  <c r="BY4346" i="1"/>
  <c r="BY4347" i="1"/>
  <c r="BY4348" i="1"/>
  <c r="BY4349" i="1"/>
  <c r="BY4350" i="1"/>
  <c r="BY4351" i="1"/>
  <c r="BY4352" i="1"/>
  <c r="BY4353" i="1"/>
  <c r="BY4354" i="1"/>
  <c r="BY4355" i="1"/>
  <c r="BY4356" i="1"/>
  <c r="BY4357" i="1"/>
  <c r="BY4358" i="1"/>
  <c r="BY4359" i="1"/>
  <c r="BY4360" i="1"/>
  <c r="BY4361" i="1"/>
  <c r="BY4362" i="1"/>
  <c r="BY4363" i="1"/>
  <c r="BY4364" i="1"/>
  <c r="BY4365" i="1"/>
  <c r="BY4366" i="1"/>
  <c r="BY4367" i="1"/>
  <c r="BY4368" i="1"/>
  <c r="BY4369" i="1"/>
  <c r="BY4370" i="1"/>
  <c r="BY4371" i="1"/>
  <c r="BY4372" i="1"/>
  <c r="BY4373" i="1"/>
  <c r="BY4374" i="1"/>
  <c r="BY4375" i="1"/>
  <c r="BY4376" i="1"/>
  <c r="BY4377" i="1"/>
  <c r="BY4378" i="1"/>
  <c r="BY4379" i="1"/>
  <c r="BY4380" i="1"/>
  <c r="BY4381" i="1"/>
  <c r="BY4382" i="1"/>
  <c r="BY4383" i="1"/>
  <c r="BY4384" i="1"/>
  <c r="BY4385" i="1"/>
  <c r="BY4386" i="1"/>
  <c r="BY4387" i="1"/>
  <c r="BY4388" i="1"/>
  <c r="BY4389" i="1"/>
  <c r="BY4390" i="1"/>
  <c r="BY4391" i="1"/>
  <c r="BY4392" i="1"/>
  <c r="BY4393" i="1"/>
  <c r="BY4394" i="1"/>
  <c r="BY4395" i="1"/>
  <c r="BY4396" i="1"/>
  <c r="BY4397" i="1"/>
  <c r="BY4398" i="1"/>
  <c r="BY4399" i="1"/>
  <c r="BY4400" i="1"/>
  <c r="BY4401" i="1"/>
  <c r="BY4402" i="1"/>
  <c r="BY4403" i="1"/>
  <c r="BY4404" i="1"/>
  <c r="BY4405" i="1"/>
  <c r="BY4406" i="1"/>
  <c r="BY4407" i="1"/>
  <c r="BY4408" i="1"/>
  <c r="BY4409" i="1"/>
  <c r="BY4410" i="1"/>
  <c r="BY4411" i="1"/>
  <c r="BY4412" i="1"/>
  <c r="BY4413" i="1"/>
  <c r="BY4414" i="1"/>
  <c r="BY4415" i="1"/>
  <c r="BY4416" i="1"/>
  <c r="BY4417" i="1"/>
  <c r="BY4418" i="1"/>
  <c r="BY4419" i="1"/>
  <c r="BY4420" i="1"/>
  <c r="BY4421" i="1"/>
  <c r="BY4422" i="1"/>
  <c r="BY4423" i="1"/>
  <c r="BY4424" i="1"/>
  <c r="BY4425" i="1"/>
  <c r="BY4426" i="1"/>
  <c r="BY4427" i="1"/>
  <c r="BY4428" i="1"/>
  <c r="BY4429" i="1"/>
  <c r="BY4430" i="1"/>
  <c r="BY4431" i="1"/>
  <c r="BY4432" i="1"/>
  <c r="BY4433" i="1"/>
  <c r="BY4434" i="1"/>
  <c r="BY4435" i="1"/>
  <c r="BY4436" i="1"/>
  <c r="BY4437" i="1"/>
  <c r="BY4438" i="1"/>
  <c r="BY4439" i="1"/>
  <c r="BY4440" i="1"/>
  <c r="BY4441" i="1"/>
  <c r="BY4442" i="1"/>
  <c r="BY4443" i="1"/>
  <c r="BY4444" i="1"/>
  <c r="BY4445" i="1"/>
  <c r="BY4446" i="1"/>
  <c r="BY4447" i="1"/>
  <c r="BY4448" i="1"/>
  <c r="BY4449" i="1"/>
  <c r="BY4450" i="1"/>
  <c r="BY4451" i="1"/>
  <c r="BY4452" i="1"/>
  <c r="BY4453" i="1"/>
  <c r="BY4454" i="1"/>
  <c r="BY4455" i="1"/>
  <c r="BY4456" i="1"/>
  <c r="BY4457" i="1"/>
  <c r="BY4458" i="1"/>
  <c r="BY4459" i="1"/>
  <c r="BY4460" i="1"/>
  <c r="BY4461" i="1"/>
  <c r="BY4462" i="1"/>
  <c r="BY4463" i="1"/>
  <c r="BY4464" i="1"/>
  <c r="BY4465" i="1"/>
  <c r="BY4466" i="1"/>
  <c r="BY4467" i="1"/>
  <c r="BY4468" i="1"/>
  <c r="BY4469" i="1"/>
  <c r="BY4470" i="1"/>
  <c r="BY4471" i="1"/>
  <c r="BY4472" i="1"/>
  <c r="BY4473" i="1"/>
  <c r="BY4474" i="1"/>
  <c r="BY4475" i="1"/>
  <c r="BY4476" i="1"/>
  <c r="BY4477" i="1"/>
  <c r="BY4478" i="1"/>
  <c r="BY4479" i="1"/>
  <c r="BY4480" i="1"/>
  <c r="BY4481" i="1"/>
  <c r="BY4482" i="1"/>
  <c r="BY4483" i="1"/>
  <c r="BY4484" i="1"/>
  <c r="BY4485" i="1"/>
  <c r="BY4486" i="1"/>
  <c r="BY4487" i="1"/>
  <c r="BY4488" i="1"/>
  <c r="BY4489" i="1"/>
  <c r="BY4490" i="1"/>
  <c r="BY4491" i="1"/>
  <c r="BY4492" i="1"/>
  <c r="BY4493" i="1"/>
  <c r="BY4494" i="1"/>
  <c r="BY4495" i="1"/>
  <c r="BY4496" i="1"/>
  <c r="BY4497" i="1"/>
  <c r="BY4498" i="1"/>
  <c r="BY4499" i="1"/>
  <c r="BY4500" i="1"/>
  <c r="BY4501" i="1"/>
  <c r="BY4502" i="1"/>
  <c r="BY4503" i="1"/>
  <c r="BY4504" i="1"/>
  <c r="BY4505" i="1"/>
  <c r="BY4506" i="1"/>
  <c r="BY4507" i="1"/>
  <c r="BY4508" i="1"/>
  <c r="BY4509" i="1"/>
  <c r="BY4510" i="1"/>
  <c r="BY4511" i="1"/>
  <c r="BY4512" i="1"/>
  <c r="BY4513" i="1"/>
  <c r="BY4514" i="1"/>
  <c r="BY4515" i="1"/>
  <c r="BY4516" i="1"/>
  <c r="BY4517" i="1"/>
  <c r="BY4518" i="1"/>
  <c r="BY4519" i="1"/>
  <c r="BY4520" i="1"/>
  <c r="BY4521" i="1"/>
  <c r="BY4522" i="1"/>
  <c r="BY4523" i="1"/>
  <c r="BY4524" i="1"/>
  <c r="BY4525" i="1"/>
  <c r="BY4526" i="1"/>
  <c r="BY4527" i="1"/>
  <c r="BY4528" i="1"/>
  <c r="BY4529" i="1"/>
  <c r="BY4530" i="1"/>
  <c r="BY4531" i="1"/>
  <c r="BY4532" i="1"/>
  <c r="BY4533" i="1"/>
  <c r="BY4534" i="1"/>
  <c r="BY4535" i="1"/>
  <c r="BY4536" i="1"/>
  <c r="BY4537" i="1"/>
  <c r="BY4538" i="1"/>
  <c r="BY4539" i="1"/>
  <c r="BY4540" i="1"/>
  <c r="BY4541" i="1"/>
  <c r="BY4542" i="1"/>
  <c r="BY4543" i="1"/>
  <c r="BY4544" i="1"/>
  <c r="BY4545" i="1"/>
  <c r="BY4546" i="1"/>
  <c r="BY4547" i="1"/>
  <c r="BY4548" i="1"/>
  <c r="BY4549" i="1"/>
  <c r="BY4550" i="1"/>
  <c r="BY4551" i="1"/>
  <c r="BY4552" i="1"/>
  <c r="BY4553" i="1"/>
  <c r="BY4554" i="1"/>
  <c r="BY4555" i="1"/>
  <c r="BY4556" i="1"/>
  <c r="BY4557" i="1"/>
  <c r="BY4558" i="1"/>
  <c r="BY4559" i="1"/>
  <c r="BY4560" i="1"/>
  <c r="BY4561" i="1"/>
  <c r="BY4562" i="1"/>
  <c r="BY4563" i="1"/>
  <c r="BY4564" i="1"/>
  <c r="BY4565" i="1"/>
  <c r="BY4566" i="1"/>
  <c r="BY4567" i="1"/>
  <c r="BY4568" i="1"/>
  <c r="BY4569" i="1"/>
  <c r="BY4570" i="1"/>
  <c r="BY4571" i="1"/>
  <c r="BY4572" i="1"/>
  <c r="BY4573" i="1"/>
  <c r="BY4574" i="1"/>
  <c r="BY4575" i="1"/>
  <c r="BY4576" i="1"/>
  <c r="BY4577" i="1"/>
  <c r="BY4578" i="1"/>
  <c r="BY4579" i="1"/>
  <c r="BY4580" i="1"/>
  <c r="BY4581" i="1"/>
  <c r="BY4582" i="1"/>
  <c r="BY4583" i="1"/>
  <c r="BY4584" i="1"/>
  <c r="BY4585" i="1"/>
  <c r="BY4586" i="1"/>
  <c r="BY4587" i="1"/>
  <c r="BY4588" i="1"/>
  <c r="BY4589" i="1"/>
  <c r="BY4590" i="1"/>
  <c r="BY4591" i="1"/>
  <c r="BY4592" i="1"/>
  <c r="BY4593" i="1"/>
  <c r="BY4594" i="1"/>
  <c r="BY4595" i="1"/>
  <c r="BY4596" i="1"/>
  <c r="BY4597" i="1"/>
  <c r="BY4598" i="1"/>
  <c r="BY4599" i="1"/>
  <c r="BY4600" i="1"/>
  <c r="BY4601" i="1"/>
  <c r="BY4602" i="1"/>
  <c r="BY4603" i="1"/>
  <c r="BY4604" i="1"/>
  <c r="BY4605" i="1"/>
  <c r="BY4606" i="1"/>
  <c r="BY4607" i="1"/>
  <c r="BY4608" i="1"/>
  <c r="BY4609" i="1"/>
  <c r="BY4610" i="1"/>
  <c r="BY4611" i="1"/>
  <c r="BY4612" i="1"/>
  <c r="BY4613" i="1"/>
  <c r="BY4614" i="1"/>
  <c r="BY4615" i="1"/>
  <c r="BY4616" i="1"/>
  <c r="BY4617" i="1"/>
  <c r="BY4618" i="1"/>
  <c r="BY4619" i="1"/>
  <c r="BY4620" i="1"/>
  <c r="BY4621" i="1"/>
  <c r="BY4622" i="1"/>
  <c r="BY4623" i="1"/>
  <c r="BY4624" i="1"/>
  <c r="BY4625" i="1"/>
  <c r="BY4626" i="1"/>
  <c r="BY4627" i="1"/>
  <c r="BY4628" i="1"/>
  <c r="BY4629" i="1"/>
  <c r="BY4630" i="1"/>
  <c r="BY4631" i="1"/>
  <c r="BY4632" i="1"/>
  <c r="BY4633" i="1"/>
  <c r="BY4634" i="1"/>
  <c r="BY4635" i="1"/>
  <c r="BY4636" i="1"/>
  <c r="BY4637" i="1"/>
  <c r="BY4638" i="1"/>
  <c r="BY4639" i="1"/>
  <c r="BY4640" i="1"/>
  <c r="BY4641" i="1"/>
  <c r="BY4642" i="1"/>
  <c r="BY4643" i="1"/>
  <c r="BY4644" i="1"/>
  <c r="BY4645" i="1"/>
  <c r="BY4646" i="1"/>
  <c r="BY4647" i="1"/>
  <c r="BY4648" i="1"/>
  <c r="BY4649" i="1"/>
  <c r="BY4650" i="1"/>
  <c r="BY4651" i="1"/>
  <c r="BY4652" i="1"/>
  <c r="BY4653" i="1"/>
  <c r="BY4654" i="1"/>
  <c r="BY4655" i="1"/>
  <c r="BY4656" i="1"/>
  <c r="BY4657" i="1"/>
  <c r="BY4658" i="1"/>
  <c r="BY4659" i="1"/>
  <c r="BY4660" i="1"/>
  <c r="BY4661" i="1"/>
  <c r="BY4662" i="1"/>
  <c r="BY4663" i="1"/>
  <c r="BY4664" i="1"/>
  <c r="BY4665" i="1"/>
  <c r="BY4666" i="1"/>
  <c r="BY4667" i="1"/>
  <c r="BY4668" i="1"/>
  <c r="BY4669" i="1"/>
  <c r="BY4670" i="1"/>
  <c r="BY4671" i="1"/>
  <c r="BY4672" i="1"/>
  <c r="BY4673" i="1"/>
  <c r="BY4674" i="1"/>
  <c r="BY4675" i="1"/>
  <c r="BY4676" i="1"/>
  <c r="BY4677" i="1"/>
  <c r="BY4678" i="1"/>
  <c r="BY4679" i="1"/>
  <c r="BY4680" i="1"/>
  <c r="BY4681" i="1"/>
  <c r="BY4682" i="1"/>
  <c r="BY4683" i="1"/>
  <c r="BY4684" i="1"/>
  <c r="BY4685" i="1"/>
  <c r="BY4686" i="1"/>
  <c r="BY4687" i="1"/>
  <c r="BY4688" i="1"/>
  <c r="BY4689" i="1"/>
  <c r="BY4690" i="1"/>
  <c r="BY4691" i="1"/>
  <c r="BY4692" i="1"/>
  <c r="BY4693" i="1"/>
  <c r="BY4694" i="1"/>
  <c r="BY4695" i="1"/>
  <c r="BY4696" i="1"/>
  <c r="BY4697" i="1"/>
  <c r="BY4698" i="1"/>
  <c r="BY4699" i="1"/>
  <c r="BY4700" i="1"/>
  <c r="BY4701" i="1"/>
  <c r="BY4702" i="1"/>
  <c r="BY4703" i="1"/>
  <c r="BY4704" i="1"/>
  <c r="BY4705" i="1"/>
  <c r="BY4706" i="1"/>
  <c r="BY4707" i="1"/>
  <c r="BY4708" i="1"/>
  <c r="BY4709" i="1"/>
  <c r="BY4710" i="1"/>
  <c r="BY4711" i="1"/>
  <c r="BY4712" i="1"/>
  <c r="BY4713" i="1"/>
  <c r="BY4714" i="1"/>
  <c r="BY4715" i="1"/>
  <c r="BY4716" i="1"/>
  <c r="BY4717" i="1"/>
  <c r="BY4718" i="1"/>
  <c r="BY4719" i="1"/>
  <c r="BY4720" i="1"/>
  <c r="BY4721" i="1"/>
  <c r="BY4722" i="1"/>
  <c r="BY4723" i="1"/>
  <c r="BY4724" i="1"/>
  <c r="BY4725" i="1"/>
  <c r="BY4726" i="1"/>
  <c r="BY4727" i="1"/>
  <c r="BY4728" i="1"/>
  <c r="BY4729" i="1"/>
  <c r="BY4730" i="1"/>
  <c r="BY4731" i="1"/>
  <c r="BY4732" i="1"/>
  <c r="BY4733" i="1"/>
  <c r="BY4734" i="1"/>
  <c r="BY4735" i="1"/>
  <c r="BY4736" i="1"/>
  <c r="BY4737" i="1"/>
  <c r="BY4738" i="1"/>
  <c r="BY4739" i="1"/>
  <c r="BY4740" i="1"/>
  <c r="BY4741" i="1"/>
  <c r="BY4742" i="1"/>
  <c r="BY4743" i="1"/>
  <c r="BY4744" i="1"/>
  <c r="BY4745" i="1"/>
  <c r="BY4746" i="1"/>
  <c r="BY4747" i="1"/>
  <c r="BY4748" i="1"/>
  <c r="BY4749" i="1"/>
  <c r="BY4750" i="1"/>
  <c r="BY4751" i="1"/>
  <c r="BY4752" i="1"/>
  <c r="BY4753" i="1"/>
  <c r="BY4754" i="1"/>
  <c r="BY4755" i="1"/>
  <c r="BY4756" i="1"/>
  <c r="BY4757" i="1"/>
  <c r="BY4758" i="1"/>
  <c r="BY4759" i="1"/>
  <c r="BY4760" i="1"/>
  <c r="BY4761" i="1"/>
  <c r="BY4762" i="1"/>
  <c r="BY4763" i="1"/>
  <c r="BY4764" i="1"/>
  <c r="BY4765" i="1"/>
  <c r="BY4766" i="1"/>
  <c r="BY4767" i="1"/>
  <c r="BY4768" i="1"/>
  <c r="BY4769" i="1"/>
  <c r="BY4770" i="1"/>
  <c r="BY4771" i="1"/>
  <c r="BY4772" i="1"/>
  <c r="BY4773" i="1"/>
  <c r="BY4774" i="1"/>
  <c r="BY4775" i="1"/>
  <c r="BY4776" i="1"/>
  <c r="BY4777" i="1"/>
  <c r="BY4778" i="1"/>
  <c r="BY4779" i="1"/>
  <c r="BY4780" i="1"/>
  <c r="BY4781" i="1"/>
  <c r="BY4782" i="1"/>
  <c r="BY4783" i="1"/>
  <c r="BY4784" i="1"/>
  <c r="BY4785" i="1"/>
  <c r="BY4786" i="1"/>
  <c r="BY4787" i="1"/>
  <c r="BY4788" i="1"/>
  <c r="BY4789" i="1"/>
  <c r="BY4790" i="1"/>
  <c r="BY4791" i="1"/>
  <c r="BY4792" i="1"/>
  <c r="BY4793" i="1"/>
  <c r="BY4794" i="1"/>
  <c r="BY4795" i="1"/>
  <c r="BY4796" i="1"/>
  <c r="BY4797" i="1"/>
  <c r="BY4798" i="1"/>
  <c r="BY4799" i="1"/>
  <c r="BY4800" i="1"/>
  <c r="BY4801" i="1"/>
  <c r="BY4802" i="1"/>
  <c r="BY4803" i="1"/>
  <c r="BY4804" i="1"/>
  <c r="BY4805" i="1"/>
  <c r="BY4806" i="1"/>
  <c r="BY4807" i="1"/>
  <c r="BY4808" i="1"/>
  <c r="BY4809" i="1"/>
  <c r="BY4810" i="1"/>
  <c r="BY4811" i="1"/>
  <c r="BY4812" i="1"/>
  <c r="BY4813" i="1"/>
  <c r="BY4814" i="1"/>
  <c r="BY4815" i="1"/>
  <c r="BY4816" i="1"/>
  <c r="BY4817" i="1"/>
  <c r="BY4818" i="1"/>
  <c r="BY4819" i="1"/>
  <c r="BY4820" i="1"/>
  <c r="BY4821" i="1"/>
  <c r="BY4822" i="1"/>
  <c r="BY4823" i="1"/>
  <c r="BY4824" i="1"/>
  <c r="BY4825" i="1"/>
  <c r="BY4826" i="1"/>
  <c r="BY4827" i="1"/>
  <c r="BY4828" i="1"/>
  <c r="BY4829" i="1"/>
  <c r="BY4830" i="1"/>
  <c r="BY4831" i="1"/>
  <c r="BY4832" i="1"/>
  <c r="BY4833" i="1"/>
  <c r="BY4834" i="1"/>
  <c r="BY4835" i="1"/>
  <c r="BY4836" i="1"/>
  <c r="BY4837" i="1"/>
  <c r="BY4838" i="1"/>
  <c r="BY4839" i="1"/>
  <c r="BY4840" i="1"/>
  <c r="BY4841" i="1"/>
  <c r="BY4842" i="1"/>
  <c r="BY4843" i="1"/>
  <c r="BY4844" i="1"/>
  <c r="BY4845" i="1"/>
  <c r="BY4846" i="1"/>
  <c r="BY4847" i="1"/>
  <c r="BY4848" i="1"/>
  <c r="BY4849" i="1"/>
  <c r="BY4850" i="1"/>
  <c r="BY4851" i="1"/>
  <c r="BY4852" i="1"/>
  <c r="BY4853" i="1"/>
  <c r="BY4854" i="1"/>
  <c r="BY4855" i="1"/>
  <c r="BY4856" i="1"/>
  <c r="BY4857" i="1"/>
  <c r="BY4858" i="1"/>
  <c r="BY4859" i="1"/>
  <c r="BY4860" i="1"/>
  <c r="BY4861" i="1"/>
  <c r="BY4862" i="1"/>
  <c r="BY4863" i="1"/>
  <c r="BY4864" i="1"/>
  <c r="BY4865" i="1"/>
  <c r="BY4866" i="1"/>
  <c r="BY4867" i="1"/>
  <c r="BY4868" i="1"/>
  <c r="BY4869" i="1"/>
  <c r="BY4870" i="1"/>
  <c r="BY4871" i="1"/>
  <c r="BY4872" i="1"/>
  <c r="BY4873" i="1"/>
  <c r="BY4874" i="1"/>
  <c r="BY4875" i="1"/>
  <c r="BY4876" i="1"/>
  <c r="BY4877" i="1"/>
  <c r="BY4878" i="1"/>
  <c r="BY4879" i="1"/>
  <c r="BY4880" i="1"/>
  <c r="BY4881" i="1"/>
  <c r="BY4882" i="1"/>
  <c r="BY4883" i="1"/>
  <c r="BY4884" i="1"/>
  <c r="BY4885" i="1"/>
  <c r="BY4886" i="1"/>
  <c r="BY4887" i="1"/>
  <c r="BY4888" i="1"/>
  <c r="BY4889" i="1"/>
  <c r="BY4890" i="1"/>
  <c r="BY4891" i="1"/>
  <c r="BY4892" i="1"/>
  <c r="BY4893" i="1"/>
  <c r="BY4894" i="1"/>
  <c r="BY4895" i="1"/>
  <c r="BY4896" i="1"/>
  <c r="BY4897" i="1"/>
  <c r="BY4898" i="1"/>
  <c r="BY4899" i="1"/>
  <c r="BY4900" i="1"/>
  <c r="BY4901" i="1"/>
  <c r="BY4902" i="1"/>
  <c r="BY4903" i="1"/>
  <c r="BY4904" i="1"/>
  <c r="BY4905" i="1"/>
  <c r="BY4906" i="1"/>
  <c r="BY4907" i="1"/>
  <c r="BY4908" i="1"/>
  <c r="BY4909" i="1"/>
  <c r="BY4910" i="1"/>
  <c r="BY4911" i="1"/>
  <c r="BY4912" i="1"/>
  <c r="BY4913" i="1"/>
  <c r="BY4914" i="1"/>
  <c r="BY4915" i="1"/>
  <c r="BY4916" i="1"/>
  <c r="BY4917" i="1"/>
  <c r="BY4918" i="1"/>
  <c r="BY4919" i="1"/>
  <c r="BY4920" i="1"/>
  <c r="BY4921" i="1"/>
  <c r="BY4922" i="1"/>
  <c r="BY4923" i="1"/>
  <c r="BY4924" i="1"/>
  <c r="BY4925" i="1"/>
  <c r="BY4926" i="1"/>
  <c r="BY4927" i="1"/>
  <c r="BY4928" i="1"/>
  <c r="BY4929" i="1"/>
  <c r="BY4930" i="1"/>
  <c r="BY4931" i="1"/>
  <c r="BY4932" i="1"/>
  <c r="BY4933" i="1"/>
  <c r="BY4934" i="1"/>
  <c r="BY4935" i="1"/>
  <c r="BY4936" i="1"/>
  <c r="BY4937" i="1"/>
  <c r="BY4938" i="1"/>
  <c r="BY4939" i="1"/>
  <c r="BY4940" i="1"/>
  <c r="BY4941" i="1"/>
  <c r="BY4942" i="1"/>
  <c r="BY4943" i="1"/>
  <c r="BY4944" i="1"/>
  <c r="BY4945" i="1"/>
  <c r="BY4946" i="1"/>
  <c r="BY4947" i="1"/>
  <c r="BY4948" i="1"/>
  <c r="BY4949" i="1"/>
  <c r="BY4950" i="1"/>
  <c r="BY4951" i="1"/>
  <c r="BY4952" i="1"/>
  <c r="BY4953" i="1"/>
  <c r="BY4954" i="1"/>
  <c r="BY4955" i="1"/>
  <c r="BY4956" i="1"/>
  <c r="BY4957" i="1"/>
  <c r="BY4958" i="1"/>
  <c r="BY4959" i="1"/>
  <c r="BY4960" i="1"/>
  <c r="BY4961" i="1"/>
  <c r="BY4962" i="1"/>
  <c r="BY4963" i="1"/>
  <c r="BY4964" i="1"/>
  <c r="BY4965" i="1"/>
  <c r="BY4966" i="1"/>
  <c r="BY4967" i="1"/>
  <c r="BY4968" i="1"/>
  <c r="BY4969" i="1"/>
  <c r="BY4970" i="1"/>
  <c r="BY4971" i="1"/>
  <c r="BY4972" i="1"/>
  <c r="BY4973" i="1"/>
  <c r="BY4974" i="1"/>
  <c r="BY4975" i="1"/>
  <c r="BY4976" i="1"/>
  <c r="BY4977" i="1"/>
  <c r="BY4978" i="1"/>
  <c r="BY4979" i="1"/>
  <c r="BY4980" i="1"/>
  <c r="BY4981" i="1"/>
  <c r="BY4982" i="1"/>
  <c r="BY4983" i="1"/>
  <c r="BY4984" i="1"/>
  <c r="BY4985" i="1"/>
  <c r="BY4986" i="1"/>
  <c r="BY4987" i="1"/>
  <c r="BY4988" i="1"/>
  <c r="BY4989" i="1"/>
  <c r="BY4990" i="1"/>
  <c r="BY4991" i="1"/>
  <c r="BY4992" i="1"/>
  <c r="BY4993" i="1"/>
  <c r="BY4994" i="1"/>
  <c r="BY4995" i="1"/>
  <c r="BY4996" i="1"/>
  <c r="BY4997" i="1"/>
  <c r="BY4998" i="1"/>
  <c r="BY4999" i="1"/>
  <c r="BY5000" i="1"/>
  <c r="BY5001" i="1"/>
  <c r="BY5002" i="1"/>
  <c r="BY5003" i="1"/>
  <c r="BY5004" i="1"/>
  <c r="BY5005" i="1"/>
  <c r="BY5006" i="1"/>
  <c r="BY5007" i="1"/>
  <c r="BY5008" i="1"/>
  <c r="BY5009" i="1"/>
  <c r="BY5010" i="1"/>
  <c r="BY5011" i="1"/>
  <c r="BY5012" i="1"/>
  <c r="BY5013" i="1"/>
  <c r="BY5014" i="1"/>
  <c r="BY5015" i="1"/>
  <c r="BY5016" i="1"/>
  <c r="BY5017" i="1"/>
  <c r="BY5018" i="1"/>
  <c r="BY5019" i="1"/>
  <c r="BY5020" i="1"/>
  <c r="BY5021" i="1"/>
  <c r="BY5022" i="1"/>
  <c r="BY5023" i="1"/>
  <c r="BY5024" i="1"/>
  <c r="BY5025" i="1"/>
  <c r="BY5026" i="1"/>
  <c r="BY5027" i="1"/>
  <c r="BY5028" i="1"/>
  <c r="BY5029" i="1"/>
  <c r="BY5030" i="1"/>
  <c r="BY5031" i="1"/>
  <c r="BY5032" i="1"/>
  <c r="BY5033" i="1"/>
  <c r="BY5034" i="1"/>
  <c r="BY5035" i="1"/>
  <c r="BY5036" i="1"/>
  <c r="BY5037" i="1"/>
  <c r="BY5038" i="1"/>
  <c r="BY5039" i="1"/>
  <c r="BY5040" i="1"/>
  <c r="BY5041" i="1"/>
  <c r="BY5042" i="1"/>
  <c r="BY5043" i="1"/>
  <c r="BY5044" i="1"/>
  <c r="BY5045" i="1"/>
  <c r="BY5046" i="1"/>
  <c r="BY5047" i="1"/>
  <c r="BY5048" i="1"/>
  <c r="BY5049" i="1"/>
  <c r="BY5050" i="1"/>
  <c r="BY5051" i="1"/>
  <c r="BY5052" i="1"/>
  <c r="BY5053" i="1"/>
  <c r="BY5054" i="1"/>
  <c r="BY5055" i="1"/>
  <c r="BY5056" i="1"/>
  <c r="BY5057" i="1"/>
  <c r="BY5058" i="1"/>
  <c r="BY5059" i="1"/>
  <c r="BY5060" i="1"/>
  <c r="BY5061" i="1"/>
  <c r="BY5062" i="1"/>
  <c r="BY5063" i="1"/>
  <c r="BY5064" i="1"/>
  <c r="BY5065" i="1"/>
  <c r="BY5066" i="1"/>
  <c r="BY5067" i="1"/>
  <c r="BY5068" i="1"/>
  <c r="BY5069" i="1"/>
  <c r="BY5070" i="1"/>
  <c r="BY5071" i="1"/>
  <c r="BY5072" i="1"/>
  <c r="BY5073" i="1"/>
  <c r="BY5074" i="1"/>
  <c r="BY5075" i="1"/>
  <c r="BY5076" i="1"/>
  <c r="BY5077" i="1"/>
  <c r="BY5078" i="1"/>
  <c r="BY5079" i="1"/>
  <c r="BY5080" i="1"/>
  <c r="BY5081" i="1"/>
  <c r="BY5082" i="1"/>
  <c r="BY5083" i="1"/>
  <c r="BY5084" i="1"/>
  <c r="BY5085" i="1"/>
  <c r="BY5086" i="1"/>
  <c r="BY5087" i="1"/>
  <c r="BY5088" i="1"/>
  <c r="BY5089" i="1"/>
  <c r="BY5090" i="1"/>
  <c r="BY5091" i="1"/>
  <c r="BY5092" i="1"/>
  <c r="BY5093" i="1"/>
  <c r="BY5094" i="1"/>
  <c r="BY5095" i="1"/>
  <c r="BY5096" i="1"/>
  <c r="BY5097" i="1"/>
  <c r="BY5098" i="1"/>
  <c r="BY5099" i="1"/>
  <c r="BY5100" i="1"/>
  <c r="BY5101" i="1"/>
  <c r="BY5102" i="1"/>
  <c r="BY5103" i="1"/>
  <c r="BY5104" i="1"/>
  <c r="BY5105" i="1"/>
  <c r="BY5106" i="1"/>
  <c r="BY5107" i="1"/>
  <c r="BY5108" i="1"/>
  <c r="BY5109" i="1"/>
  <c r="BY5110" i="1"/>
  <c r="BY5111" i="1"/>
  <c r="BY5112" i="1"/>
  <c r="BY5113" i="1"/>
  <c r="BY5114" i="1"/>
  <c r="BY5115" i="1"/>
  <c r="BY5116" i="1"/>
  <c r="BY5117" i="1"/>
  <c r="BY5118" i="1"/>
  <c r="BY5119" i="1"/>
  <c r="BY5120" i="1"/>
  <c r="BY5121" i="1"/>
  <c r="BY5122" i="1"/>
  <c r="BY5123" i="1"/>
  <c r="BY5124" i="1"/>
  <c r="BY5125" i="1"/>
  <c r="BY5126" i="1"/>
  <c r="BY5127" i="1"/>
  <c r="BY5128" i="1"/>
  <c r="BY5129" i="1"/>
  <c r="BY5130" i="1"/>
  <c r="BY5131" i="1"/>
  <c r="BY5132" i="1"/>
  <c r="BY5133" i="1"/>
  <c r="BY5134" i="1"/>
  <c r="BY5135" i="1"/>
  <c r="BY5136" i="1"/>
  <c r="BY5137" i="1"/>
  <c r="BY5138" i="1"/>
  <c r="BY5139" i="1"/>
  <c r="BY5140" i="1"/>
  <c r="BY5141" i="1"/>
  <c r="BY5142" i="1"/>
  <c r="BY5143" i="1"/>
  <c r="BY5144" i="1"/>
  <c r="BY5145" i="1"/>
  <c r="BY5146" i="1"/>
  <c r="BY5147" i="1"/>
  <c r="BY5148" i="1"/>
  <c r="BY5149" i="1"/>
  <c r="BY5150" i="1"/>
  <c r="BY5151" i="1"/>
  <c r="BY5152" i="1"/>
  <c r="BY5153" i="1"/>
  <c r="BY5154" i="1"/>
  <c r="BY5155" i="1"/>
  <c r="BY5156" i="1"/>
  <c r="BY5157" i="1"/>
  <c r="BY5158" i="1"/>
  <c r="BY5159" i="1"/>
  <c r="C1093"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1"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H5159" i="1"/>
  <c r="CD5159" i="1"/>
  <c r="H3170" i="1"/>
  <c r="CD3170" i="1"/>
  <c r="H2811" i="1"/>
  <c r="CD2811" i="1"/>
  <c r="H6" i="1"/>
  <c r="CD6" i="1"/>
  <c r="H4533" i="1"/>
  <c r="CD4533" i="1"/>
  <c r="H4024" i="1"/>
  <c r="CD4024" i="1"/>
  <c r="H163" i="1"/>
  <c r="CD163" i="1"/>
  <c r="H149" i="1"/>
  <c r="CD149" i="1"/>
  <c r="H2359" i="1"/>
  <c r="CD2359" i="1"/>
  <c r="H2536" i="1"/>
  <c r="CD2536" i="1"/>
  <c r="H799" i="1"/>
  <c r="CD799" i="1"/>
  <c r="H848" i="1"/>
  <c r="CD848" i="1"/>
  <c r="H1869" i="1"/>
  <c r="CD1869" i="1"/>
  <c r="H1170" i="1"/>
  <c r="CD1170" i="1"/>
  <c r="H2487" i="1"/>
  <c r="CD2487" i="1"/>
  <c r="H1122" i="1"/>
  <c r="CD1122" i="1"/>
  <c r="H765" i="1"/>
  <c r="CD765" i="1"/>
  <c r="H3169" i="1"/>
  <c r="CD3169" i="1"/>
  <c r="H4453" i="1"/>
  <c r="CD4453" i="1"/>
  <c r="H1872" i="1"/>
  <c r="CD1872" i="1"/>
  <c r="H1935" i="1"/>
  <c r="CD1935" i="1"/>
  <c r="H340" i="1"/>
  <c r="CD340" i="1"/>
  <c r="H3168" i="1"/>
  <c r="CD3168" i="1"/>
  <c r="H3167" i="1"/>
  <c r="CD3167" i="1"/>
  <c r="H4591" i="1"/>
  <c r="CD4591" i="1"/>
  <c r="H95" i="1"/>
  <c r="CD95" i="1"/>
  <c r="H4717" i="1"/>
  <c r="CD4717" i="1"/>
  <c r="H3197" i="1"/>
  <c r="CD3197" i="1"/>
  <c r="H3745" i="1"/>
  <c r="CD3745" i="1"/>
  <c r="H2796" i="1"/>
  <c r="CD2796" i="1"/>
  <c r="H2250" i="1"/>
  <c r="CD2250" i="1"/>
  <c r="H2435" i="1"/>
  <c r="CD2435" i="1"/>
  <c r="H2907" i="1"/>
  <c r="CD2907" i="1"/>
  <c r="H3248" i="1"/>
  <c r="CD3248" i="1"/>
  <c r="H1898" i="1"/>
  <c r="CD1898" i="1"/>
  <c r="H1778" i="1"/>
  <c r="CD1778" i="1"/>
  <c r="H4590" i="1"/>
  <c r="CD4590" i="1"/>
  <c r="H4049" i="1"/>
  <c r="CD4049" i="1"/>
  <c r="H4050" i="1"/>
  <c r="CD4050" i="1"/>
  <c r="H4652" i="1"/>
  <c r="CD4652" i="1"/>
  <c r="H4568" i="1"/>
  <c r="CD4568" i="1"/>
  <c r="H4569" i="1"/>
  <c r="CD4569" i="1"/>
  <c r="H4487" i="1"/>
  <c r="CD4487" i="1"/>
  <c r="H4567" i="1"/>
  <c r="CD4567" i="1"/>
  <c r="H4516" i="1"/>
  <c r="CD4516" i="1"/>
  <c r="H680" i="1"/>
  <c r="CD680" i="1"/>
  <c r="H4601" i="1"/>
  <c r="CD4601" i="1"/>
  <c r="H4602" i="1"/>
  <c r="CD4602" i="1"/>
  <c r="H3442" i="1"/>
  <c r="CD3442" i="1"/>
  <c r="H4599" i="1"/>
  <c r="CD4599" i="1"/>
  <c r="H205" i="11"/>
  <c r="H202" i="11"/>
  <c r="H199" i="11"/>
  <c r="H196" i="11"/>
  <c r="H188" i="11"/>
  <c r="H185" i="11"/>
  <c r="H182" i="11"/>
  <c r="H179" i="11"/>
  <c r="H220" i="11"/>
  <c r="H217" i="11"/>
  <c r="H214" i="11"/>
  <c r="H211" i="11"/>
  <c r="H208" i="11"/>
  <c r="H194" i="11"/>
  <c r="H191" i="11"/>
  <c r="H204" i="11"/>
  <c r="H201" i="11"/>
  <c r="H198" i="11"/>
  <c r="H195" i="11"/>
  <c r="H187" i="11"/>
  <c r="H184" i="11"/>
  <c r="H181" i="11"/>
  <c r="H222" i="11"/>
  <c r="H219" i="11"/>
  <c r="H216" i="11"/>
  <c r="H213" i="11"/>
  <c r="H210" i="11"/>
  <c r="H207" i="11"/>
  <c r="H193" i="11"/>
  <c r="H190" i="11"/>
  <c r="H203" i="11"/>
  <c r="H200" i="11"/>
  <c r="H197" i="11"/>
  <c r="H189" i="11"/>
  <c r="H186" i="11"/>
  <c r="H183" i="11"/>
  <c r="H180" i="11"/>
  <c r="H221" i="11"/>
  <c r="H218" i="11"/>
  <c r="H215" i="11"/>
  <c r="H212" i="11"/>
  <c r="H209" i="11"/>
  <c r="H206" i="11"/>
  <c r="H192" i="11"/>
  <c r="H1483" i="1"/>
  <c r="CD1483" i="1"/>
  <c r="H1857" i="1"/>
  <c r="CD1857" i="1"/>
  <c r="H5493" i="1"/>
  <c r="H5490" i="1"/>
  <c r="H5487" i="1"/>
  <c r="H5484" i="1"/>
  <c r="H5481" i="1"/>
  <c r="H5478" i="1"/>
  <c r="H5475" i="1"/>
  <c r="H5472" i="1"/>
  <c r="H5469" i="1"/>
  <c r="H5466" i="1"/>
  <c r="H5463" i="1"/>
  <c r="H5460" i="1"/>
  <c r="H5457" i="1"/>
  <c r="H5454" i="1"/>
  <c r="H5451" i="1"/>
  <c r="H5448" i="1"/>
  <c r="H5445" i="1"/>
  <c r="H5442" i="1"/>
  <c r="H5439" i="1"/>
  <c r="H5436" i="1"/>
  <c r="H5433" i="1"/>
  <c r="H5430" i="1"/>
  <c r="H5427" i="1"/>
  <c r="H5424" i="1"/>
  <c r="H5421" i="1"/>
  <c r="H5418" i="1"/>
  <c r="H5415" i="1"/>
  <c r="H5412" i="1"/>
  <c r="H5409" i="1"/>
  <c r="H5406" i="1"/>
  <c r="H5403" i="1"/>
  <c r="H5400" i="1"/>
  <c r="H5397" i="1"/>
  <c r="H5394" i="1"/>
  <c r="H5391" i="1"/>
  <c r="H5388" i="1"/>
  <c r="H5385" i="1"/>
  <c r="H5382" i="1"/>
  <c r="H5379" i="1"/>
  <c r="H5376" i="1"/>
  <c r="H5373" i="1"/>
  <c r="H5370" i="1"/>
  <c r="H5367" i="1"/>
  <c r="H5364" i="1"/>
  <c r="H5361" i="1"/>
  <c r="H5358" i="1"/>
  <c r="H5355" i="1"/>
  <c r="H5352" i="1"/>
  <c r="H5349" i="1"/>
  <c r="H5346" i="1"/>
  <c r="H5343" i="1"/>
  <c r="H5340" i="1"/>
  <c r="H5337" i="1"/>
  <c r="H5334" i="1"/>
  <c r="H5331" i="1"/>
  <c r="H5328" i="1"/>
  <c r="H5325" i="1"/>
  <c r="H5322" i="1"/>
  <c r="H5319" i="1"/>
  <c r="H5316" i="1"/>
  <c r="H5313" i="1"/>
  <c r="H5310" i="1"/>
  <c r="H5307" i="1"/>
  <c r="H5304" i="1"/>
  <c r="H5301" i="1"/>
  <c r="H5298" i="1"/>
  <c r="H5295" i="1"/>
  <c r="H5292" i="1"/>
  <c r="H5289" i="1"/>
  <c r="H5286" i="1"/>
  <c r="H5283" i="1"/>
  <c r="H5280" i="1"/>
  <c r="H5277" i="1"/>
  <c r="H5274" i="1"/>
  <c r="H5271" i="1"/>
  <c r="H5268" i="1"/>
  <c r="H5265" i="1"/>
  <c r="H5262" i="1"/>
  <c r="H5259" i="1"/>
  <c r="H5256" i="1"/>
  <c r="H5253" i="1"/>
  <c r="H5250" i="1"/>
  <c r="H5247" i="1"/>
  <c r="H5244" i="1"/>
  <c r="H5241" i="1"/>
  <c r="H5491" i="1"/>
  <c r="H5489" i="1"/>
  <c r="H5482" i="1"/>
  <c r="H5480" i="1"/>
  <c r="H5473" i="1"/>
  <c r="H5471" i="1"/>
  <c r="H5464" i="1"/>
  <c r="H5462" i="1"/>
  <c r="H5455" i="1"/>
  <c r="H5453" i="1"/>
  <c r="H5446" i="1"/>
  <c r="H5444" i="1"/>
  <c r="H5437" i="1"/>
  <c r="H5435" i="1"/>
  <c r="H5428" i="1"/>
  <c r="H5426" i="1"/>
  <c r="H5419" i="1"/>
  <c r="H5417" i="1"/>
  <c r="H5410" i="1"/>
  <c r="H5408" i="1"/>
  <c r="H5401" i="1"/>
  <c r="H5399" i="1"/>
  <c r="H5392" i="1"/>
  <c r="H5390" i="1"/>
  <c r="H5383" i="1"/>
  <c r="H5381" i="1"/>
  <c r="H5374" i="1"/>
  <c r="H5372" i="1"/>
  <c r="H5365" i="1"/>
  <c r="H5363" i="1"/>
  <c r="H5356" i="1"/>
  <c r="H5354" i="1"/>
  <c r="H5347" i="1"/>
  <c r="H5345" i="1"/>
  <c r="H5338" i="1"/>
  <c r="H5336" i="1"/>
  <c r="H5329" i="1"/>
  <c r="H5327" i="1"/>
  <c r="H5320" i="1"/>
  <c r="H5318" i="1"/>
  <c r="H5311" i="1"/>
  <c r="H5309" i="1"/>
  <c r="H5302" i="1"/>
  <c r="H5300" i="1"/>
  <c r="H5293" i="1"/>
  <c r="H5291" i="1"/>
  <c r="H5284" i="1"/>
  <c r="H5282" i="1"/>
  <c r="H5275" i="1"/>
  <c r="H5273" i="1"/>
  <c r="H5266" i="1"/>
  <c r="H5264" i="1"/>
  <c r="H5257" i="1"/>
  <c r="H5255" i="1"/>
  <c r="H5248" i="1"/>
  <c r="H5246" i="1"/>
  <c r="H5239" i="1"/>
  <c r="H5236" i="1"/>
  <c r="H5233" i="1"/>
  <c r="H5230" i="1"/>
  <c r="H5227" i="1"/>
  <c r="H5224" i="1"/>
  <c r="H5221" i="1"/>
  <c r="H5218" i="1"/>
  <c r="H5215" i="1"/>
  <c r="H5212" i="1"/>
  <c r="H5209" i="1"/>
  <c r="H5206" i="1"/>
  <c r="H5203" i="1"/>
  <c r="H5200" i="1"/>
  <c r="H5197" i="1"/>
  <c r="H5194" i="1"/>
  <c r="H5191" i="1"/>
  <c r="H5188" i="1"/>
  <c r="H5185" i="1"/>
  <c r="H5182" i="1"/>
  <c r="H5179" i="1"/>
  <c r="H5176" i="1"/>
  <c r="H5173" i="1"/>
  <c r="H5170" i="1"/>
  <c r="H5167" i="1"/>
  <c r="H5164" i="1"/>
  <c r="H5161" i="1"/>
  <c r="H5158" i="1"/>
  <c r="CD5158" i="1"/>
  <c r="H5155" i="1"/>
  <c r="CD5155" i="1"/>
  <c r="H5152" i="1"/>
  <c r="CD5152" i="1"/>
  <c r="H5149" i="1"/>
  <c r="CD5149" i="1"/>
  <c r="H5146" i="1"/>
  <c r="CD5146" i="1"/>
  <c r="H5143" i="1"/>
  <c r="CD5143" i="1"/>
  <c r="H5140" i="1"/>
  <c r="CD5140" i="1"/>
  <c r="H5137" i="1"/>
  <c r="CD5137" i="1"/>
  <c r="H5134" i="1"/>
  <c r="CD5134" i="1"/>
  <c r="H5131" i="1"/>
  <c r="CD5131" i="1"/>
  <c r="H5128" i="1"/>
  <c r="CD5128" i="1"/>
  <c r="H5125" i="1"/>
  <c r="CD5125" i="1"/>
  <c r="H5122" i="1"/>
  <c r="CD5122" i="1"/>
  <c r="H5119" i="1"/>
  <c r="CD5119" i="1"/>
  <c r="H5116" i="1"/>
  <c r="CD5116" i="1"/>
  <c r="H5113" i="1"/>
  <c r="CD5113" i="1"/>
  <c r="H5110" i="1"/>
  <c r="CD5110" i="1"/>
  <c r="H5107" i="1"/>
  <c r="CD5107" i="1"/>
  <c r="H5104" i="1"/>
  <c r="CD5104" i="1"/>
  <c r="H5101" i="1"/>
  <c r="CD5101" i="1"/>
  <c r="H5098" i="1"/>
  <c r="CD5098" i="1"/>
  <c r="H5095" i="1"/>
  <c r="CD5095" i="1"/>
  <c r="H5092" i="1"/>
  <c r="CD5092" i="1"/>
  <c r="H5525" i="1"/>
  <c r="H5522" i="1"/>
  <c r="H5519" i="1"/>
  <c r="H5516" i="1"/>
  <c r="H5513" i="1"/>
  <c r="H5510" i="1"/>
  <c r="H5507" i="1"/>
  <c r="H5504" i="1"/>
  <c r="H5501" i="1"/>
  <c r="H5498" i="1"/>
  <c r="H5495" i="1"/>
  <c r="H5088" i="1"/>
  <c r="CD5088" i="1"/>
  <c r="H5085" i="1"/>
  <c r="CD5085" i="1"/>
  <c r="H5082" i="1"/>
  <c r="CD5082" i="1"/>
  <c r="H5079" i="1"/>
  <c r="CD5079" i="1"/>
  <c r="H5076" i="1"/>
  <c r="CD5076" i="1"/>
  <c r="H5073" i="1"/>
  <c r="CD5073" i="1"/>
  <c r="H5070" i="1"/>
  <c r="CD5070" i="1"/>
  <c r="H5067" i="1"/>
  <c r="CD5067" i="1"/>
  <c r="H5064" i="1"/>
  <c r="CD5064" i="1"/>
  <c r="H5061" i="1"/>
  <c r="CD5061" i="1"/>
  <c r="H5058" i="1"/>
  <c r="CD5058" i="1"/>
  <c r="H5055" i="1"/>
  <c r="CD5055" i="1"/>
  <c r="H5052" i="1"/>
  <c r="CD5052" i="1"/>
  <c r="H5049" i="1"/>
  <c r="CD5049" i="1"/>
  <c r="H5046" i="1"/>
  <c r="CD5046" i="1"/>
  <c r="H5043" i="1"/>
  <c r="CD5043" i="1"/>
  <c r="H5040" i="1"/>
  <c r="CD5040" i="1"/>
  <c r="H5037" i="1"/>
  <c r="CD5037" i="1"/>
  <c r="H5034" i="1"/>
  <c r="CD5034" i="1"/>
  <c r="H5031" i="1"/>
  <c r="CD5031" i="1"/>
  <c r="H5028" i="1"/>
  <c r="CD5028" i="1"/>
  <c r="H5025" i="1"/>
  <c r="CD5025" i="1"/>
  <c r="H5022" i="1"/>
  <c r="CD5022" i="1"/>
  <c r="H5019" i="1"/>
  <c r="CD5019" i="1"/>
  <c r="H5016" i="1"/>
  <c r="CD5016" i="1"/>
  <c r="H5013" i="1"/>
  <c r="CD5013" i="1"/>
  <c r="H5010" i="1"/>
  <c r="CD5010" i="1"/>
  <c r="H5007" i="1"/>
  <c r="CD5007" i="1"/>
  <c r="H5004" i="1"/>
  <c r="CD5004" i="1"/>
  <c r="H5001" i="1"/>
  <c r="CD5001" i="1"/>
  <c r="H4998" i="1"/>
  <c r="CD4998" i="1"/>
  <c r="H4995" i="1"/>
  <c r="CD4995" i="1"/>
  <c r="H4992" i="1"/>
  <c r="CD4992" i="1"/>
  <c r="H4989" i="1"/>
  <c r="CD4989" i="1"/>
  <c r="H4986" i="1"/>
  <c r="CD4986" i="1"/>
  <c r="H4983" i="1"/>
  <c r="CD4983" i="1"/>
  <c r="H4980" i="1"/>
  <c r="CD4980" i="1"/>
  <c r="H4977" i="1"/>
  <c r="CD4977" i="1"/>
  <c r="H4974" i="1"/>
  <c r="CD4974" i="1"/>
  <c r="H4971" i="1"/>
  <c r="CD4971" i="1"/>
  <c r="H4968" i="1"/>
  <c r="CD4968" i="1"/>
  <c r="H4965" i="1"/>
  <c r="CD4965" i="1"/>
  <c r="H4962" i="1"/>
  <c r="CD4962" i="1"/>
  <c r="H4959" i="1"/>
  <c r="CD4959" i="1"/>
  <c r="H4956" i="1"/>
  <c r="CD4956" i="1"/>
  <c r="H4953" i="1"/>
  <c r="CD4953" i="1"/>
  <c r="H4950" i="1"/>
  <c r="CD4950" i="1"/>
  <c r="H4947" i="1"/>
  <c r="CD4947" i="1"/>
  <c r="H4944" i="1"/>
  <c r="CD4944" i="1"/>
  <c r="H4941" i="1"/>
  <c r="CD4941" i="1"/>
  <c r="H4938" i="1"/>
  <c r="CD4938" i="1"/>
  <c r="H4935" i="1"/>
  <c r="CD4935" i="1"/>
  <c r="H4932" i="1"/>
  <c r="CD4932" i="1"/>
  <c r="H5488" i="1"/>
  <c r="H5486" i="1"/>
  <c r="H5476" i="1"/>
  <c r="H5474" i="1"/>
  <c r="H5461" i="1"/>
  <c r="H5459" i="1"/>
  <c r="H5449" i="1"/>
  <c r="H5447" i="1"/>
  <c r="H5434" i="1"/>
  <c r="H5432" i="1"/>
  <c r="H5422" i="1"/>
  <c r="H5420" i="1"/>
  <c r="H5407" i="1"/>
  <c r="H5405" i="1"/>
  <c r="H5395" i="1"/>
  <c r="H5393" i="1"/>
  <c r="H5380" i="1"/>
  <c r="H5378" i="1"/>
  <c r="H5368" i="1"/>
  <c r="H5366" i="1"/>
  <c r="H5353" i="1"/>
  <c r="H5351" i="1"/>
  <c r="H5341" i="1"/>
  <c r="H5339" i="1"/>
  <c r="H5326" i="1"/>
  <c r="H5324" i="1"/>
  <c r="H5314" i="1"/>
  <c r="H5312" i="1"/>
  <c r="H5299" i="1"/>
  <c r="H5297" i="1"/>
  <c r="H5287" i="1"/>
  <c r="H5285" i="1"/>
  <c r="H5272" i="1"/>
  <c r="H5270" i="1"/>
  <c r="H5260" i="1"/>
  <c r="H5258" i="1"/>
  <c r="H5245" i="1"/>
  <c r="H5243" i="1"/>
  <c r="H5234" i="1"/>
  <c r="H5232" i="1"/>
  <c r="H5225" i="1"/>
  <c r="H5223" i="1"/>
  <c r="H5216" i="1"/>
  <c r="H5214" i="1"/>
  <c r="H5207" i="1"/>
  <c r="H5205" i="1"/>
  <c r="H5198" i="1"/>
  <c r="H5196" i="1"/>
  <c r="H5189" i="1"/>
  <c r="H5187" i="1"/>
  <c r="H5180" i="1"/>
  <c r="H5178" i="1"/>
  <c r="H5171" i="1"/>
  <c r="H5169" i="1"/>
  <c r="H5162" i="1"/>
  <c r="H5160" i="1"/>
  <c r="H5153" i="1"/>
  <c r="CD5153" i="1"/>
  <c r="H5151" i="1"/>
  <c r="CD5151" i="1"/>
  <c r="H5144" i="1"/>
  <c r="CD5144" i="1"/>
  <c r="H5142" i="1"/>
  <c r="CD5142" i="1"/>
  <c r="H5135" i="1"/>
  <c r="CD5135" i="1"/>
  <c r="H5133" i="1"/>
  <c r="CD5133" i="1"/>
  <c r="H5126" i="1"/>
  <c r="CD5126" i="1"/>
  <c r="H5124" i="1"/>
  <c r="CD5124" i="1"/>
  <c r="H5117" i="1"/>
  <c r="CD5117" i="1"/>
  <c r="H5115" i="1"/>
  <c r="CD5115" i="1"/>
  <c r="H5108" i="1"/>
  <c r="CD5108" i="1"/>
  <c r="H5106" i="1"/>
  <c r="CD5106" i="1"/>
  <c r="H5099" i="1"/>
  <c r="CD5099" i="1"/>
  <c r="H5097" i="1"/>
  <c r="CD5097" i="1"/>
  <c r="H5526" i="1"/>
  <c r="H5524" i="1"/>
  <c r="H5517" i="1"/>
  <c r="H5515" i="1"/>
  <c r="H5508" i="1"/>
  <c r="H5506" i="1"/>
  <c r="H5499" i="1"/>
  <c r="H5497" i="1"/>
  <c r="H5086" i="1"/>
  <c r="CD5086" i="1"/>
  <c r="H5084" i="1"/>
  <c r="CD5084" i="1"/>
  <c r="H5077" i="1"/>
  <c r="CD5077" i="1"/>
  <c r="H5075" i="1"/>
  <c r="CD5075" i="1"/>
  <c r="H5068" i="1"/>
  <c r="CD5068" i="1"/>
  <c r="H5066" i="1"/>
  <c r="CD5066" i="1"/>
  <c r="H5059" i="1"/>
  <c r="CD5059" i="1"/>
  <c r="H5057" i="1"/>
  <c r="CD5057" i="1"/>
  <c r="H5050" i="1"/>
  <c r="CD5050" i="1"/>
  <c r="H5048" i="1"/>
  <c r="CD5048" i="1"/>
  <c r="H5041" i="1"/>
  <c r="CD5041" i="1"/>
  <c r="H5039" i="1"/>
  <c r="CD5039" i="1"/>
  <c r="H5032" i="1"/>
  <c r="CD5032" i="1"/>
  <c r="H5030" i="1"/>
  <c r="CD5030" i="1"/>
  <c r="H5023" i="1"/>
  <c r="CD5023" i="1"/>
  <c r="H5021" i="1"/>
  <c r="CD5021" i="1"/>
  <c r="H5014" i="1"/>
  <c r="CD5014" i="1"/>
  <c r="H5012" i="1"/>
  <c r="CD5012" i="1"/>
  <c r="H5005" i="1"/>
  <c r="CD5005" i="1"/>
  <c r="H5003" i="1"/>
  <c r="CD5003" i="1"/>
  <c r="H4996" i="1"/>
  <c r="CD4996" i="1"/>
  <c r="H4994" i="1"/>
  <c r="CD4994" i="1"/>
  <c r="H4987" i="1"/>
  <c r="CD4987" i="1"/>
  <c r="H4985" i="1"/>
  <c r="CD4985" i="1"/>
  <c r="H4978" i="1"/>
  <c r="CD4978" i="1"/>
  <c r="H4976" i="1"/>
  <c r="CD4976" i="1"/>
  <c r="H4969" i="1"/>
  <c r="CD4969" i="1"/>
  <c r="H4967" i="1"/>
  <c r="CD4967" i="1"/>
  <c r="H4960" i="1"/>
  <c r="CD4960" i="1"/>
  <c r="H4958" i="1"/>
  <c r="CD4958" i="1"/>
  <c r="H4951" i="1"/>
  <c r="CD4951" i="1"/>
  <c r="H4949" i="1"/>
  <c r="CD4949" i="1"/>
  <c r="H4942" i="1"/>
  <c r="CD4942" i="1"/>
  <c r="H4940" i="1"/>
  <c r="CD4940" i="1"/>
  <c r="H4933" i="1"/>
  <c r="CD4933" i="1"/>
  <c r="H4931" i="1"/>
  <c r="CD4931" i="1"/>
  <c r="H4928" i="1"/>
  <c r="CD4928" i="1"/>
  <c r="H4925" i="1"/>
  <c r="CD4925" i="1"/>
  <c r="H4922" i="1"/>
  <c r="CD4922" i="1"/>
  <c r="H4919" i="1"/>
  <c r="CD4919" i="1"/>
  <c r="H4916" i="1"/>
  <c r="CD4916" i="1"/>
  <c r="H4913" i="1"/>
  <c r="CD4913" i="1"/>
  <c r="H4910" i="1"/>
  <c r="CD4910" i="1"/>
  <c r="H4907" i="1"/>
  <c r="CD4907" i="1"/>
  <c r="H5716" i="1"/>
  <c r="H5713" i="1"/>
  <c r="H5710" i="1"/>
  <c r="H5707" i="1"/>
  <c r="H5704" i="1"/>
  <c r="H5701" i="1"/>
  <c r="H5698" i="1"/>
  <c r="H5695" i="1"/>
  <c r="H5692" i="1"/>
  <c r="H5689" i="1"/>
  <c r="H5686" i="1"/>
  <c r="H5683" i="1"/>
  <c r="H5680" i="1"/>
  <c r="H5677" i="1"/>
  <c r="H5674" i="1"/>
  <c r="H5671" i="1"/>
  <c r="H5668" i="1"/>
  <c r="H5665" i="1"/>
  <c r="H5662" i="1"/>
  <c r="H5659" i="1"/>
  <c r="H5656" i="1"/>
  <c r="H5653" i="1"/>
  <c r="H5650" i="1"/>
  <c r="H5647" i="1"/>
  <c r="H5644" i="1"/>
  <c r="H5641" i="1"/>
  <c r="H5638" i="1"/>
  <c r="H5635" i="1"/>
  <c r="H5632" i="1"/>
  <c r="H5629" i="1"/>
  <c r="H5626" i="1"/>
  <c r="H5623" i="1"/>
  <c r="H5620" i="1"/>
  <c r="H5617" i="1"/>
  <c r="H5614" i="1"/>
  <c r="H5611" i="1"/>
  <c r="H5608" i="1"/>
  <c r="H5605" i="1"/>
  <c r="H5602" i="1"/>
  <c r="H5599" i="1"/>
  <c r="H5596" i="1"/>
  <c r="H5593" i="1"/>
  <c r="H5590" i="1"/>
  <c r="H5587" i="1"/>
  <c r="H5584" i="1"/>
  <c r="H5581" i="1"/>
  <c r="H5578" i="1"/>
  <c r="H5575" i="1"/>
  <c r="H5572" i="1"/>
  <c r="H5569" i="1"/>
  <c r="H5566" i="1"/>
  <c r="H5563" i="1"/>
  <c r="H5560" i="1"/>
  <c r="H5557" i="1"/>
  <c r="H5554" i="1"/>
  <c r="H5551" i="1"/>
  <c r="H5548" i="1"/>
  <c r="H5545" i="1"/>
  <c r="H5542" i="1"/>
  <c r="H5539" i="1"/>
  <c r="H5536" i="1"/>
  <c r="H5533" i="1"/>
  <c r="H5530" i="1"/>
  <c r="H5527" i="1"/>
  <c r="H4902" i="1"/>
  <c r="CD4902" i="1"/>
  <c r="H4899" i="1"/>
  <c r="CD4899" i="1"/>
  <c r="H4896" i="1"/>
  <c r="CD4896" i="1"/>
  <c r="H4893" i="1"/>
  <c r="CD4893" i="1"/>
  <c r="H4848" i="1"/>
  <c r="CD4848" i="1"/>
  <c r="H4845" i="1"/>
  <c r="CD4845" i="1"/>
  <c r="H4842" i="1"/>
  <c r="CD4842" i="1"/>
  <c r="H4839" i="1"/>
  <c r="CD4839" i="1"/>
  <c r="H4836" i="1"/>
  <c r="CD4836" i="1"/>
  <c r="H4833" i="1"/>
  <c r="CD4833" i="1"/>
  <c r="H4830" i="1"/>
  <c r="CD4830" i="1"/>
  <c r="H4827" i="1"/>
  <c r="CD4827" i="1"/>
  <c r="H4824" i="1"/>
  <c r="CD4824" i="1"/>
  <c r="H4821" i="1"/>
  <c r="CD4821" i="1"/>
  <c r="H4818" i="1"/>
  <c r="CD4818" i="1"/>
  <c r="H4815" i="1"/>
  <c r="CD4815" i="1"/>
  <c r="H4812" i="1"/>
  <c r="CD4812" i="1"/>
  <c r="H4809" i="1"/>
  <c r="CD4809" i="1"/>
  <c r="H4806" i="1"/>
  <c r="CD4806" i="1"/>
  <c r="H4803" i="1"/>
  <c r="CD4803" i="1"/>
  <c r="H4800" i="1"/>
  <c r="CD4800" i="1"/>
  <c r="H4797" i="1"/>
  <c r="CD4797" i="1"/>
  <c r="H4794" i="1"/>
  <c r="CD4794" i="1"/>
  <c r="H4791" i="1"/>
  <c r="CD4791" i="1"/>
  <c r="H4788" i="1"/>
  <c r="CD4788" i="1"/>
  <c r="H4785" i="1"/>
  <c r="CD4785" i="1"/>
  <c r="H4782" i="1"/>
  <c r="CD4782" i="1"/>
  <c r="H4779" i="1"/>
  <c r="CD4779" i="1"/>
  <c r="H4776" i="1"/>
  <c r="CD4776" i="1"/>
  <c r="H4773" i="1"/>
  <c r="CD4773" i="1"/>
  <c r="H4770" i="1"/>
  <c r="CD4770" i="1"/>
  <c r="H5494" i="1"/>
  <c r="H5492" i="1"/>
  <c r="H5479" i="1"/>
  <c r="H5477" i="1"/>
  <c r="H5467" i="1"/>
  <c r="H5465" i="1"/>
  <c r="H5452" i="1"/>
  <c r="H5450" i="1"/>
  <c r="H5440" i="1"/>
  <c r="H5438" i="1"/>
  <c r="H5425" i="1"/>
  <c r="H5423" i="1"/>
  <c r="H5413" i="1"/>
  <c r="H5411" i="1"/>
  <c r="H5398" i="1"/>
  <c r="H5396" i="1"/>
  <c r="H5386" i="1"/>
  <c r="H5384" i="1"/>
  <c r="H5371" i="1"/>
  <c r="H5369" i="1"/>
  <c r="H5359" i="1"/>
  <c r="H5357" i="1"/>
  <c r="H5344" i="1"/>
  <c r="H5342" i="1"/>
  <c r="H5332" i="1"/>
  <c r="H5330" i="1"/>
  <c r="H5317" i="1"/>
  <c r="H5315" i="1"/>
  <c r="H5305" i="1"/>
  <c r="H5303" i="1"/>
  <c r="H5290" i="1"/>
  <c r="H5288" i="1"/>
  <c r="H5278" i="1"/>
  <c r="H5276" i="1"/>
  <c r="H5263" i="1"/>
  <c r="H5261" i="1"/>
  <c r="H5251" i="1"/>
  <c r="H5249" i="1"/>
  <c r="H5237" i="1"/>
  <c r="H5235" i="1"/>
  <c r="H5228" i="1"/>
  <c r="H5226" i="1"/>
  <c r="H5219" i="1"/>
  <c r="H5217" i="1"/>
  <c r="H5210" i="1"/>
  <c r="H5208" i="1"/>
  <c r="H5201" i="1"/>
  <c r="H5199" i="1"/>
  <c r="H5192" i="1"/>
  <c r="H5190" i="1"/>
  <c r="H5183" i="1"/>
  <c r="H5181" i="1"/>
  <c r="H5174" i="1"/>
  <c r="H5172" i="1"/>
  <c r="H5165" i="1"/>
  <c r="H5163" i="1"/>
  <c r="H5156" i="1"/>
  <c r="CD5156" i="1"/>
  <c r="H5154" i="1"/>
  <c r="CD5154" i="1"/>
  <c r="H5147" i="1"/>
  <c r="CD5147" i="1"/>
  <c r="H5145" i="1"/>
  <c r="CD5145" i="1"/>
  <c r="H5138" i="1"/>
  <c r="CD5138" i="1"/>
  <c r="H5136" i="1"/>
  <c r="CD5136" i="1"/>
  <c r="H5129" i="1"/>
  <c r="CD5129" i="1"/>
  <c r="H5127" i="1"/>
  <c r="CD5127" i="1"/>
  <c r="H5120" i="1"/>
  <c r="CD5120" i="1"/>
  <c r="H5118" i="1"/>
  <c r="CD5118" i="1"/>
  <c r="H5111" i="1"/>
  <c r="CD5111" i="1"/>
  <c r="H5109" i="1"/>
  <c r="CD5109" i="1"/>
  <c r="H5102" i="1"/>
  <c r="CD5102" i="1"/>
  <c r="H5100" i="1"/>
  <c r="CD5100" i="1"/>
  <c r="H5093" i="1"/>
  <c r="CD5093" i="1"/>
  <c r="H5091" i="1"/>
  <c r="CD5091" i="1"/>
  <c r="H5520" i="1"/>
  <c r="H5518" i="1"/>
  <c r="H5511" i="1"/>
  <c r="H5509" i="1"/>
  <c r="H5502" i="1"/>
  <c r="H5500" i="1"/>
  <c r="H5089" i="1"/>
  <c r="CD5089" i="1"/>
  <c r="H5087" i="1"/>
  <c r="CD5087" i="1"/>
  <c r="H5080" i="1"/>
  <c r="CD5080" i="1"/>
  <c r="H5078" i="1"/>
  <c r="CD5078" i="1"/>
  <c r="H5071" i="1"/>
  <c r="CD5071" i="1"/>
  <c r="H5069" i="1"/>
  <c r="CD5069" i="1"/>
  <c r="H5062" i="1"/>
  <c r="CD5062" i="1"/>
  <c r="H5060" i="1"/>
  <c r="CD5060" i="1"/>
  <c r="H5053" i="1"/>
  <c r="CD5053" i="1"/>
  <c r="H5051" i="1"/>
  <c r="CD5051" i="1"/>
  <c r="H5044" i="1"/>
  <c r="CD5044" i="1"/>
  <c r="H5042" i="1"/>
  <c r="CD5042" i="1"/>
  <c r="H5035" i="1"/>
  <c r="CD5035" i="1"/>
  <c r="H5033" i="1"/>
  <c r="CD5033" i="1"/>
  <c r="H5026" i="1"/>
  <c r="CD5026" i="1"/>
  <c r="H5024" i="1"/>
  <c r="CD5024" i="1"/>
  <c r="H5017" i="1"/>
  <c r="CD5017" i="1"/>
  <c r="H5015" i="1"/>
  <c r="CD5015" i="1"/>
  <c r="H5008" i="1"/>
  <c r="CD5008" i="1"/>
  <c r="H5006" i="1"/>
  <c r="CD5006" i="1"/>
  <c r="H4999" i="1"/>
  <c r="CD4999" i="1"/>
  <c r="H4997" i="1"/>
  <c r="CD4997" i="1"/>
  <c r="H4990" i="1"/>
  <c r="CD4990" i="1"/>
  <c r="H4988" i="1"/>
  <c r="CD4988" i="1"/>
  <c r="H4981" i="1"/>
  <c r="CD4981" i="1"/>
  <c r="H4979" i="1"/>
  <c r="CD4979" i="1"/>
  <c r="H4972" i="1"/>
  <c r="CD4972" i="1"/>
  <c r="H4970" i="1"/>
  <c r="CD4970" i="1"/>
  <c r="H4963" i="1"/>
  <c r="CD4963" i="1"/>
  <c r="H4961" i="1"/>
  <c r="CD4961" i="1"/>
  <c r="H4954" i="1"/>
  <c r="CD4954" i="1"/>
  <c r="H4952" i="1"/>
  <c r="CD4952" i="1"/>
  <c r="H4945" i="1"/>
  <c r="CD4945" i="1"/>
  <c r="H4943" i="1"/>
  <c r="CD4943" i="1"/>
  <c r="H4936" i="1"/>
  <c r="CD4936" i="1"/>
  <c r="H4934" i="1"/>
  <c r="CD4934" i="1"/>
  <c r="H4929" i="1"/>
  <c r="CD4929" i="1"/>
  <c r="H4926" i="1"/>
  <c r="CD4926" i="1"/>
  <c r="H4923" i="1"/>
  <c r="CD4923" i="1"/>
  <c r="H4920" i="1"/>
  <c r="CD4920" i="1"/>
  <c r="H4917" i="1"/>
  <c r="CD4917" i="1"/>
  <c r="H4914" i="1"/>
  <c r="CD4914" i="1"/>
  <c r="H4911" i="1"/>
  <c r="CD4911" i="1"/>
  <c r="H4908" i="1"/>
  <c r="CD4908" i="1"/>
  <c r="H4905" i="1"/>
  <c r="CD4905" i="1"/>
  <c r="H5714" i="1"/>
  <c r="H5470" i="1"/>
  <c r="H5468" i="1"/>
  <c r="H5431" i="1"/>
  <c r="H5429" i="1"/>
  <c r="H5389" i="1"/>
  <c r="H5387" i="1"/>
  <c r="H5350" i="1"/>
  <c r="H5348" i="1"/>
  <c r="H5308" i="1"/>
  <c r="H5306" i="1"/>
  <c r="H5269" i="1"/>
  <c r="H5267" i="1"/>
  <c r="H5231" i="1"/>
  <c r="H5229" i="1"/>
  <c r="H5204" i="1"/>
  <c r="H5202" i="1"/>
  <c r="H5177" i="1"/>
  <c r="H5175" i="1"/>
  <c r="H5150" i="1"/>
  <c r="CD5150" i="1"/>
  <c r="H5148" i="1"/>
  <c r="CD5148" i="1"/>
  <c r="H5123" i="1"/>
  <c r="CD5123" i="1"/>
  <c r="H5121" i="1"/>
  <c r="CD5121" i="1"/>
  <c r="H5096" i="1"/>
  <c r="CD5096" i="1"/>
  <c r="H5094" i="1"/>
  <c r="CD5094" i="1"/>
  <c r="H5505" i="1"/>
  <c r="H5503" i="1"/>
  <c r="H5074" i="1"/>
  <c r="CD5074" i="1"/>
  <c r="H5072" i="1"/>
  <c r="CD5072" i="1"/>
  <c r="H5047" i="1"/>
  <c r="CD5047" i="1"/>
  <c r="H5045" i="1"/>
  <c r="CD5045" i="1"/>
  <c r="H5020" i="1"/>
  <c r="CD5020" i="1"/>
  <c r="H5018" i="1"/>
  <c r="CD5018" i="1"/>
  <c r="H4993" i="1"/>
  <c r="CD4993" i="1"/>
  <c r="H4991" i="1"/>
  <c r="CD4991" i="1"/>
  <c r="H4966" i="1"/>
  <c r="CD4966" i="1"/>
  <c r="H4964" i="1"/>
  <c r="CD4964" i="1"/>
  <c r="H4939" i="1"/>
  <c r="CD4939" i="1"/>
  <c r="H4937" i="1"/>
  <c r="CD4937" i="1"/>
  <c r="H4927" i="1"/>
  <c r="CD4927" i="1"/>
  <c r="H4918" i="1"/>
  <c r="CD4918" i="1"/>
  <c r="H4909" i="1"/>
  <c r="CD4909" i="1"/>
  <c r="H5712" i="1"/>
  <c r="H5705" i="1"/>
  <c r="H5703" i="1"/>
  <c r="H5696" i="1"/>
  <c r="H5694" i="1"/>
  <c r="H5687" i="1"/>
  <c r="H5685" i="1"/>
  <c r="H5678" i="1"/>
  <c r="H5676" i="1"/>
  <c r="H5669" i="1"/>
  <c r="H5667" i="1"/>
  <c r="H5660" i="1"/>
  <c r="H5658" i="1"/>
  <c r="H5651" i="1"/>
  <c r="H5649" i="1"/>
  <c r="H5642" i="1"/>
  <c r="H5640" i="1"/>
  <c r="H5633" i="1"/>
  <c r="H5631" i="1"/>
  <c r="H5624" i="1"/>
  <c r="H5622" i="1"/>
  <c r="H5615" i="1"/>
  <c r="H5613" i="1"/>
  <c r="H5606" i="1"/>
  <c r="H5604" i="1"/>
  <c r="H5597" i="1"/>
  <c r="H5595" i="1"/>
  <c r="H5588" i="1"/>
  <c r="H5586" i="1"/>
  <c r="H5579" i="1"/>
  <c r="H5577" i="1"/>
  <c r="H5570" i="1"/>
  <c r="H5568" i="1"/>
  <c r="H5561" i="1"/>
  <c r="H5559" i="1"/>
  <c r="H5552" i="1"/>
  <c r="H5550" i="1"/>
  <c r="H5543" i="1"/>
  <c r="H5541" i="1"/>
  <c r="H5534" i="1"/>
  <c r="H5532" i="1"/>
  <c r="H4903" i="1"/>
  <c r="CD4903" i="1"/>
  <c r="H4901" i="1"/>
  <c r="CD4901" i="1"/>
  <c r="H4894" i="1"/>
  <c r="CD4894" i="1"/>
  <c r="H4892" i="1"/>
  <c r="CD4892" i="1"/>
  <c r="H4843" i="1"/>
  <c r="CD4843" i="1"/>
  <c r="H4841" i="1"/>
  <c r="CD4841" i="1"/>
  <c r="H4834" i="1"/>
  <c r="CD4834" i="1"/>
  <c r="H4832" i="1"/>
  <c r="CD4832" i="1"/>
  <c r="H4825" i="1"/>
  <c r="CD4825" i="1"/>
  <c r="H4823" i="1"/>
  <c r="CD4823" i="1"/>
  <c r="H4816" i="1"/>
  <c r="CD4816" i="1"/>
  <c r="H4814" i="1"/>
  <c r="CD4814" i="1"/>
  <c r="H4807" i="1"/>
  <c r="CD4807" i="1"/>
  <c r="H4805" i="1"/>
  <c r="CD4805" i="1"/>
  <c r="H4798" i="1"/>
  <c r="CD4798" i="1"/>
  <c r="H4796" i="1"/>
  <c r="CD4796" i="1"/>
  <c r="H4789" i="1"/>
  <c r="CD4789" i="1"/>
  <c r="H4787" i="1"/>
  <c r="CD4787" i="1"/>
  <c r="H4780" i="1"/>
  <c r="CD4780" i="1"/>
  <c r="H4778" i="1"/>
  <c r="CD4778" i="1"/>
  <c r="H4771" i="1"/>
  <c r="CD4771" i="1"/>
  <c r="H4769" i="1"/>
  <c r="CD4769" i="1"/>
  <c r="H5697" i="1"/>
  <c r="H5690" i="1"/>
  <c r="H5688" i="1"/>
  <c r="H5681" i="1"/>
  <c r="H5679" i="1"/>
  <c r="H5672" i="1"/>
  <c r="H5670" i="1"/>
  <c r="H5663" i="1"/>
  <c r="H5661" i="1"/>
  <c r="H5654" i="1"/>
  <c r="H5652" i="1"/>
  <c r="H5645" i="1"/>
  <c r="H5643" i="1"/>
  <c r="H5636" i="1"/>
  <c r="H5634" i="1"/>
  <c r="H5627" i="1"/>
  <c r="H5625" i="1"/>
  <c r="H5618" i="1"/>
  <c r="H5616" i="1"/>
  <c r="H5609" i="1"/>
  <c r="H5607" i="1"/>
  <c r="H5600" i="1"/>
  <c r="H5598" i="1"/>
  <c r="H5591" i="1"/>
  <c r="H5589" i="1"/>
  <c r="H5582" i="1"/>
  <c r="H5580" i="1"/>
  <c r="H5573" i="1"/>
  <c r="H5571" i="1"/>
  <c r="H5564" i="1"/>
  <c r="H5562" i="1"/>
  <c r="H5555" i="1"/>
  <c r="H5553" i="1"/>
  <c r="H5546" i="1"/>
  <c r="H5544" i="1"/>
  <c r="H5537" i="1"/>
  <c r="H5535" i="1"/>
  <c r="H5528" i="1"/>
  <c r="H4904" i="1"/>
  <c r="CD4904" i="1"/>
  <c r="H4897" i="1"/>
  <c r="CD4897" i="1"/>
  <c r="H4895" i="1"/>
  <c r="CD4895" i="1"/>
  <c r="H4846" i="1"/>
  <c r="CD4846" i="1"/>
  <c r="H4844" i="1"/>
  <c r="CD4844" i="1"/>
  <c r="H4837" i="1"/>
  <c r="CD4837" i="1"/>
  <c r="H4835" i="1"/>
  <c r="CD4835" i="1"/>
  <c r="H4828" i="1"/>
  <c r="CD4828" i="1"/>
  <c r="H4826" i="1"/>
  <c r="CD4826" i="1"/>
  <c r="H4819" i="1"/>
  <c r="CD4819" i="1"/>
  <c r="H4817" i="1"/>
  <c r="CD4817" i="1"/>
  <c r="H4810" i="1"/>
  <c r="CD4810" i="1"/>
  <c r="H4808" i="1"/>
  <c r="CD4808" i="1"/>
  <c r="H4801" i="1"/>
  <c r="CD4801" i="1"/>
  <c r="H4799" i="1"/>
  <c r="CD4799" i="1"/>
  <c r="H4792" i="1"/>
  <c r="CD4792" i="1"/>
  <c r="H4790" i="1"/>
  <c r="CD4790" i="1"/>
  <c r="H4783" i="1"/>
  <c r="CD4783" i="1"/>
  <c r="H4781" i="1"/>
  <c r="CD4781" i="1"/>
  <c r="H4774" i="1"/>
  <c r="CD4774" i="1"/>
  <c r="H4772" i="1"/>
  <c r="CD4772" i="1"/>
  <c r="H5458" i="1"/>
  <c r="H5456" i="1"/>
  <c r="H5416" i="1"/>
  <c r="H5414" i="1"/>
  <c r="H5377" i="1"/>
  <c r="H5375" i="1"/>
  <c r="H5335" i="1"/>
  <c r="H5333" i="1"/>
  <c r="H5296" i="1"/>
  <c r="H5294" i="1"/>
  <c r="H5254" i="1"/>
  <c r="H5252" i="1"/>
  <c r="H5222" i="1"/>
  <c r="H5220" i="1"/>
  <c r="H5195" i="1"/>
  <c r="H5193" i="1"/>
  <c r="H5168" i="1"/>
  <c r="H5166" i="1"/>
  <c r="H5141" i="1"/>
  <c r="CD5141" i="1"/>
  <c r="H5139" i="1"/>
  <c r="CD5139" i="1"/>
  <c r="H5114" i="1"/>
  <c r="CD5114" i="1"/>
  <c r="H5112" i="1"/>
  <c r="CD5112" i="1"/>
  <c r="H5523" i="1"/>
  <c r="H5521" i="1"/>
  <c r="H5496" i="1"/>
  <c r="H5090" i="1"/>
  <c r="CD5090" i="1"/>
  <c r="H5065" i="1"/>
  <c r="CD5065" i="1"/>
  <c r="H5063" i="1"/>
  <c r="CD5063" i="1"/>
  <c r="H5036" i="1"/>
  <c r="CD5036" i="1"/>
  <c r="H5011" i="1"/>
  <c r="CD5011" i="1"/>
  <c r="H4984" i="1"/>
  <c r="CD4984" i="1"/>
  <c r="H4957" i="1"/>
  <c r="CD4957" i="1"/>
  <c r="H4930" i="1"/>
  <c r="CD4930" i="1"/>
  <c r="H5715" i="1"/>
  <c r="H5709" i="1"/>
  <c r="H5702" i="1"/>
  <c r="H5691" i="1"/>
  <c r="H5682" i="1"/>
  <c r="H5673" i="1"/>
  <c r="H5664" i="1"/>
  <c r="H5657" i="1"/>
  <c r="H5646" i="1"/>
  <c r="H5639" i="1"/>
  <c r="H5628" i="1"/>
  <c r="H5619" i="1"/>
  <c r="H5612" i="1"/>
  <c r="H5601" i="1"/>
  <c r="H5594" i="1"/>
  <c r="H5583" i="1"/>
  <c r="H5576" i="1"/>
  <c r="H5567" i="1"/>
  <c r="H5558" i="1"/>
  <c r="H5549" i="1"/>
  <c r="H5540" i="1"/>
  <c r="H5531" i="1"/>
  <c r="H4898" i="1"/>
  <c r="CD4898" i="1"/>
  <c r="H4849" i="1"/>
  <c r="CD4849" i="1"/>
  <c r="H4840" i="1"/>
  <c r="CD4840" i="1"/>
  <c r="H4831" i="1"/>
  <c r="CD4831" i="1"/>
  <c r="H4820" i="1"/>
  <c r="CD4820" i="1"/>
  <c r="H4813" i="1"/>
  <c r="CD4813" i="1"/>
  <c r="H4804" i="1"/>
  <c r="CD4804" i="1"/>
  <c r="H4795" i="1"/>
  <c r="CD4795" i="1"/>
  <c r="H4786" i="1"/>
  <c r="CD4786" i="1"/>
  <c r="H4777" i="1"/>
  <c r="CD4777" i="1"/>
  <c r="H5485" i="1"/>
  <c r="H5483" i="1"/>
  <c r="H5443" i="1"/>
  <c r="H5441" i="1"/>
  <c r="H5404" i="1"/>
  <c r="H5402" i="1"/>
  <c r="H5362" i="1"/>
  <c r="H5360" i="1"/>
  <c r="H5323" i="1"/>
  <c r="H5321" i="1"/>
  <c r="H5281" i="1"/>
  <c r="H5279" i="1"/>
  <c r="H5242" i="1"/>
  <c r="H5240" i="1"/>
  <c r="H5238" i="1"/>
  <c r="H5213" i="1"/>
  <c r="H5211" i="1"/>
  <c r="H5186" i="1"/>
  <c r="H5184" i="1"/>
  <c r="H5157" i="1"/>
  <c r="CD5157" i="1"/>
  <c r="H5132" i="1"/>
  <c r="CD5132" i="1"/>
  <c r="H5130" i="1"/>
  <c r="CD5130" i="1"/>
  <c r="H5105" i="1"/>
  <c r="CD5105" i="1"/>
  <c r="H5103" i="1"/>
  <c r="CD5103" i="1"/>
  <c r="H5514" i="1"/>
  <c r="H5512" i="1"/>
  <c r="H5083" i="1"/>
  <c r="CD5083" i="1"/>
  <c r="H5081" i="1"/>
  <c r="CD5081" i="1"/>
  <c r="H5056" i="1"/>
  <c r="CD5056" i="1"/>
  <c r="H5054" i="1"/>
  <c r="CD5054" i="1"/>
  <c r="H5029" i="1"/>
  <c r="CD5029" i="1"/>
  <c r="H5027" i="1"/>
  <c r="CD5027" i="1"/>
  <c r="H5002" i="1"/>
  <c r="CD5002" i="1"/>
  <c r="H5000" i="1"/>
  <c r="CD5000" i="1"/>
  <c r="H4975" i="1"/>
  <c r="CD4975" i="1"/>
  <c r="H4973" i="1"/>
  <c r="CD4973" i="1"/>
  <c r="H4948" i="1"/>
  <c r="CD4948" i="1"/>
  <c r="H4946" i="1"/>
  <c r="CD4946" i="1"/>
  <c r="H4924" i="1"/>
  <c r="CD4924" i="1"/>
  <c r="H4915" i="1"/>
  <c r="CD4915" i="1"/>
  <c r="H4906" i="1"/>
  <c r="CD4906" i="1"/>
  <c r="H5708" i="1"/>
  <c r="H5706" i="1"/>
  <c r="H5699" i="1"/>
  <c r="H5038" i="1"/>
  <c r="CD5038" i="1"/>
  <c r="H5009" i="1"/>
  <c r="CD5009" i="1"/>
  <c r="H4982" i="1"/>
  <c r="CD4982" i="1"/>
  <c r="H4955" i="1"/>
  <c r="CD4955" i="1"/>
  <c r="H4921" i="1"/>
  <c r="CD4921" i="1"/>
  <c r="H4912" i="1"/>
  <c r="CD4912" i="1"/>
  <c r="H5711" i="1"/>
  <c r="H5700" i="1"/>
  <c r="H5693" i="1"/>
  <c r="H5684" i="1"/>
  <c r="H5675" i="1"/>
  <c r="H5666" i="1"/>
  <c r="H5655" i="1"/>
  <c r="H5648" i="1"/>
  <c r="H5637" i="1"/>
  <c r="H5630" i="1"/>
  <c r="H5621" i="1"/>
  <c r="H5610" i="1"/>
  <c r="H5603" i="1"/>
  <c r="H5592" i="1"/>
  <c r="H5585" i="1"/>
  <c r="H5574" i="1"/>
  <c r="H5565" i="1"/>
  <c r="H5556" i="1"/>
  <c r="H5547" i="1"/>
  <c r="H5538" i="1"/>
  <c r="H5529" i="1"/>
  <c r="H4900" i="1"/>
  <c r="CD4900" i="1"/>
  <c r="H4847" i="1"/>
  <c r="CD4847" i="1"/>
  <c r="H4838" i="1"/>
  <c r="CD4838" i="1"/>
  <c r="H4829" i="1"/>
  <c r="CD4829" i="1"/>
  <c r="H4822" i="1"/>
  <c r="CD4822" i="1"/>
  <c r="H4811" i="1"/>
  <c r="CD4811" i="1"/>
  <c r="H4802" i="1"/>
  <c r="CD4802" i="1"/>
  <c r="H4793" i="1"/>
  <c r="CD4793" i="1"/>
  <c r="H4784" i="1"/>
  <c r="CD4784" i="1"/>
  <c r="H4775" i="1"/>
  <c r="CD4775" i="1"/>
  <c r="H704" i="1"/>
  <c r="CD704" i="1"/>
  <c r="H3544" i="1"/>
  <c r="CD3544" i="1"/>
  <c r="H3539" i="1"/>
  <c r="CD3539" i="1"/>
  <c r="H358" i="1"/>
  <c r="CD358" i="1"/>
  <c r="H2550" i="1"/>
  <c r="CD2550" i="1"/>
  <c r="H681" i="1"/>
  <c r="CD681" i="1"/>
  <c r="H4331" i="1"/>
  <c r="CD4331" i="1"/>
  <c r="H3797" i="1"/>
  <c r="CD3797" i="1"/>
  <c r="H1965" i="1"/>
  <c r="CD1965" i="1"/>
  <c r="H3306" i="1"/>
  <c r="CD3306" i="1"/>
  <c r="H2001" i="1"/>
  <c r="CD2001" i="1"/>
  <c r="H2306" i="1"/>
  <c r="CD2306" i="1"/>
  <c r="H682" i="1"/>
  <c r="CD682" i="1"/>
  <c r="H4640" i="1"/>
  <c r="CD4640" i="1"/>
  <c r="H4637" i="1"/>
  <c r="CD4637" i="1"/>
  <c r="H4634" i="1"/>
  <c r="CD4634" i="1"/>
  <c r="H4631" i="1"/>
  <c r="CD4631" i="1"/>
  <c r="H4628" i="1"/>
  <c r="CD4628" i="1"/>
  <c r="H4625" i="1"/>
  <c r="CD4625" i="1"/>
  <c r="H4622" i="1"/>
  <c r="CD4622" i="1"/>
  <c r="H4619" i="1"/>
  <c r="CD4619" i="1"/>
  <c r="H4616" i="1"/>
  <c r="CD4616" i="1"/>
  <c r="H4613" i="1"/>
  <c r="CD4613" i="1"/>
  <c r="H4610" i="1"/>
  <c r="CD4610" i="1"/>
  <c r="H4607" i="1"/>
  <c r="CD4607" i="1"/>
  <c r="H4604" i="1"/>
  <c r="CD4604" i="1"/>
  <c r="H4600" i="1"/>
  <c r="CD4600" i="1"/>
  <c r="H4596" i="1"/>
  <c r="CD4596" i="1"/>
  <c r="H4693" i="1"/>
  <c r="CD4693" i="1"/>
  <c r="H4690" i="1"/>
  <c r="CD4690" i="1"/>
  <c r="H4687" i="1"/>
  <c r="CD4687" i="1"/>
  <c r="H4684" i="1"/>
  <c r="CD4684" i="1"/>
  <c r="H4681" i="1"/>
  <c r="CD4681" i="1"/>
  <c r="H4678" i="1"/>
  <c r="CD4678" i="1"/>
  <c r="H4675" i="1"/>
  <c r="CD4675" i="1"/>
  <c r="H4672" i="1"/>
  <c r="CD4672" i="1"/>
  <c r="H4669" i="1"/>
  <c r="CD4669" i="1"/>
  <c r="H4666" i="1"/>
  <c r="CD4666" i="1"/>
  <c r="H4663" i="1"/>
  <c r="CD4663" i="1"/>
  <c r="H4660" i="1"/>
  <c r="CD4660" i="1"/>
  <c r="H4657" i="1"/>
  <c r="CD4657" i="1"/>
  <c r="H4654" i="1"/>
  <c r="CD4654" i="1"/>
  <c r="H4650" i="1"/>
  <c r="CD4650" i="1"/>
  <c r="H4754" i="1"/>
  <c r="CD4754" i="1"/>
  <c r="H4751" i="1"/>
  <c r="CD4751" i="1"/>
  <c r="H4748" i="1"/>
  <c r="CD4748" i="1"/>
  <c r="H4745" i="1"/>
  <c r="CD4745" i="1"/>
  <c r="H4742" i="1"/>
  <c r="CD4742" i="1"/>
  <c r="H4739" i="1"/>
  <c r="CD4739" i="1"/>
  <c r="H4736" i="1"/>
  <c r="CD4736" i="1"/>
  <c r="H4733" i="1"/>
  <c r="CD4733" i="1"/>
  <c r="H4730" i="1"/>
  <c r="CD4730" i="1"/>
  <c r="H4727" i="1"/>
  <c r="CD4727" i="1"/>
  <c r="H4724" i="1"/>
  <c r="CD4724" i="1"/>
  <c r="H4721" i="1"/>
  <c r="CD4721" i="1"/>
  <c r="H4718" i="1"/>
  <c r="CD4718" i="1"/>
  <c r="H4714" i="1"/>
  <c r="CD4714" i="1"/>
  <c r="H4711" i="1"/>
  <c r="CD4711" i="1"/>
  <c r="H4886" i="1"/>
  <c r="CD4886" i="1"/>
  <c r="H4883" i="1"/>
  <c r="CD4883" i="1"/>
  <c r="H4880" i="1"/>
  <c r="CD4880" i="1"/>
  <c r="H4877" i="1"/>
  <c r="CD4877" i="1"/>
  <c r="H4874" i="1"/>
  <c r="CD4874" i="1"/>
  <c r="H4871" i="1"/>
  <c r="CD4871" i="1"/>
  <c r="H4868" i="1"/>
  <c r="CD4868" i="1"/>
  <c r="H4865" i="1"/>
  <c r="CD4865" i="1"/>
  <c r="H4862" i="1"/>
  <c r="CD4862" i="1"/>
  <c r="H4859" i="1"/>
  <c r="CD4859" i="1"/>
  <c r="H4856" i="1"/>
  <c r="CD4856" i="1"/>
  <c r="H4853" i="1"/>
  <c r="CD4853" i="1"/>
  <c r="H4850" i="1"/>
  <c r="CD4850" i="1"/>
  <c r="H4766" i="1"/>
  <c r="CD4766" i="1"/>
  <c r="H4763" i="1"/>
  <c r="CD4763" i="1"/>
  <c r="H4760" i="1"/>
  <c r="CD4760" i="1"/>
  <c r="H4639" i="1"/>
  <c r="CD4639" i="1"/>
  <c r="H4633" i="1"/>
  <c r="CD4633" i="1"/>
  <c r="H4627" i="1"/>
  <c r="CD4627" i="1"/>
  <c r="H4621" i="1"/>
  <c r="CD4621" i="1"/>
  <c r="H4615" i="1"/>
  <c r="CD4615" i="1"/>
  <c r="H4609" i="1"/>
  <c r="CD4609" i="1"/>
  <c r="H4603" i="1"/>
  <c r="CD4603" i="1"/>
  <c r="H4692" i="1"/>
  <c r="CD4692" i="1"/>
  <c r="H4686" i="1"/>
  <c r="CD4686" i="1"/>
  <c r="H4680" i="1"/>
  <c r="CD4680" i="1"/>
  <c r="H4674" i="1"/>
  <c r="CD4674" i="1"/>
  <c r="H4668" i="1"/>
  <c r="CD4668" i="1"/>
  <c r="H4662" i="1"/>
  <c r="CD4662" i="1"/>
  <c r="H4656" i="1"/>
  <c r="CD4656" i="1"/>
  <c r="H4649" i="1"/>
  <c r="CD4649" i="1"/>
  <c r="H4753" i="1"/>
  <c r="CD4753" i="1"/>
  <c r="H4744" i="1"/>
  <c r="CD4744" i="1"/>
  <c r="H4738" i="1"/>
  <c r="CD4738" i="1"/>
  <c r="H4732" i="1"/>
  <c r="CD4732" i="1"/>
  <c r="H4726" i="1"/>
  <c r="CD4726" i="1"/>
  <c r="H4720" i="1"/>
  <c r="CD4720" i="1"/>
  <c r="H4713" i="1"/>
  <c r="CD4713" i="1"/>
  <c r="H4885" i="1"/>
  <c r="CD4885" i="1"/>
  <c r="H4641" i="1"/>
  <c r="CD4641" i="1"/>
  <c r="H4638" i="1"/>
  <c r="CD4638" i="1"/>
  <c r="H4635" i="1"/>
  <c r="CD4635" i="1"/>
  <c r="H4632" i="1"/>
  <c r="CD4632" i="1"/>
  <c r="H4629" i="1"/>
  <c r="CD4629" i="1"/>
  <c r="H4626" i="1"/>
  <c r="CD4626" i="1"/>
  <c r="H4623" i="1"/>
  <c r="CD4623" i="1"/>
  <c r="H4620" i="1"/>
  <c r="CD4620" i="1"/>
  <c r="H4617" i="1"/>
  <c r="CD4617" i="1"/>
  <c r="H4614" i="1"/>
  <c r="CD4614" i="1"/>
  <c r="H4611" i="1"/>
  <c r="CD4611" i="1"/>
  <c r="H4608" i="1"/>
  <c r="CD4608" i="1"/>
  <c r="H4605" i="1"/>
  <c r="CD4605" i="1"/>
  <c r="H4597" i="1"/>
  <c r="CD4597" i="1"/>
  <c r="H4594" i="1"/>
  <c r="CD4594" i="1"/>
  <c r="H4691" i="1"/>
  <c r="CD4691" i="1"/>
  <c r="H4688" i="1"/>
  <c r="CD4688" i="1"/>
  <c r="H4685" i="1"/>
  <c r="CD4685" i="1"/>
  <c r="H4682" i="1"/>
  <c r="CD4682" i="1"/>
  <c r="H4679" i="1"/>
  <c r="CD4679" i="1"/>
  <c r="H4676" i="1"/>
  <c r="CD4676" i="1"/>
  <c r="H4673" i="1"/>
  <c r="CD4673" i="1"/>
  <c r="H4670" i="1"/>
  <c r="CD4670" i="1"/>
  <c r="H4667" i="1"/>
  <c r="CD4667" i="1"/>
  <c r="H4664" i="1"/>
  <c r="CD4664" i="1"/>
  <c r="H4661" i="1"/>
  <c r="CD4661" i="1"/>
  <c r="H4658" i="1"/>
  <c r="CD4658" i="1"/>
  <c r="H4655" i="1"/>
  <c r="CD4655" i="1"/>
  <c r="H4651" i="1"/>
  <c r="CD4651" i="1"/>
  <c r="H4648" i="1"/>
  <c r="CD4648" i="1"/>
  <c r="H4752" i="1"/>
  <c r="CD4752" i="1"/>
  <c r="H4749" i="1"/>
  <c r="CD4749" i="1"/>
  <c r="H4746" i="1"/>
  <c r="CD4746" i="1"/>
  <c r="H4743" i="1"/>
  <c r="CD4743" i="1"/>
  <c r="H4740" i="1"/>
  <c r="CD4740" i="1"/>
  <c r="H4737" i="1"/>
  <c r="CD4737" i="1"/>
  <c r="H4734" i="1"/>
  <c r="CD4734" i="1"/>
  <c r="H4731" i="1"/>
  <c r="CD4731" i="1"/>
  <c r="H4728" i="1"/>
  <c r="CD4728" i="1"/>
  <c r="H4725" i="1"/>
  <c r="CD4725" i="1"/>
  <c r="H4722" i="1"/>
  <c r="CD4722" i="1"/>
  <c r="H4719" i="1"/>
  <c r="CD4719" i="1"/>
  <c r="H4715" i="1"/>
  <c r="CD4715" i="1"/>
  <c r="H4712" i="1"/>
  <c r="CD4712" i="1"/>
  <c r="H4710" i="1"/>
  <c r="CD4710" i="1"/>
  <c r="H4708" i="1"/>
  <c r="CD4708" i="1"/>
  <c r="H4884" i="1"/>
  <c r="CD4884" i="1"/>
  <c r="H4881" i="1"/>
  <c r="CD4881" i="1"/>
  <c r="H4878" i="1"/>
  <c r="CD4878" i="1"/>
  <c r="H4875" i="1"/>
  <c r="CD4875" i="1"/>
  <c r="H4872" i="1"/>
  <c r="CD4872" i="1"/>
  <c r="H4869" i="1"/>
  <c r="CD4869" i="1"/>
  <c r="H4866" i="1"/>
  <c r="CD4866" i="1"/>
  <c r="H4863" i="1"/>
  <c r="CD4863" i="1"/>
  <c r="H4860" i="1"/>
  <c r="CD4860" i="1"/>
  <c r="H4857" i="1"/>
  <c r="CD4857" i="1"/>
  <c r="H4854" i="1"/>
  <c r="CD4854" i="1"/>
  <c r="H4851" i="1"/>
  <c r="CD4851" i="1"/>
  <c r="H4767" i="1"/>
  <c r="CD4767" i="1"/>
  <c r="H4764" i="1"/>
  <c r="CD4764" i="1"/>
  <c r="H4761" i="1"/>
  <c r="CD4761" i="1"/>
  <c r="H4636" i="1"/>
  <c r="CD4636" i="1"/>
  <c r="H4630" i="1"/>
  <c r="CD4630" i="1"/>
  <c r="H4624" i="1"/>
  <c r="CD4624" i="1"/>
  <c r="H4618" i="1"/>
  <c r="CD4618" i="1"/>
  <c r="H4612" i="1"/>
  <c r="CD4612" i="1"/>
  <c r="H4606" i="1"/>
  <c r="CD4606" i="1"/>
  <c r="H4598" i="1"/>
  <c r="CD4598" i="1"/>
  <c r="H4595" i="1"/>
  <c r="CD4595" i="1"/>
  <c r="H4689" i="1"/>
  <c r="CD4689" i="1"/>
  <c r="H4683" i="1"/>
  <c r="CD4683" i="1"/>
  <c r="H4677" i="1"/>
  <c r="CD4677" i="1"/>
  <c r="H4671" i="1"/>
  <c r="CD4671" i="1"/>
  <c r="H4665" i="1"/>
  <c r="CD4665" i="1"/>
  <c r="H4659" i="1"/>
  <c r="CD4659" i="1"/>
  <c r="H4653" i="1"/>
  <c r="CD4653" i="1"/>
  <c r="H4750" i="1"/>
  <c r="CD4750" i="1"/>
  <c r="H4747" i="1"/>
  <c r="CD4747" i="1"/>
  <c r="H4741" i="1"/>
  <c r="CD4741" i="1"/>
  <c r="H4735" i="1"/>
  <c r="CD4735" i="1"/>
  <c r="H4729" i="1"/>
  <c r="CD4729" i="1"/>
  <c r="H4723" i="1"/>
  <c r="CD4723" i="1"/>
  <c r="H4716" i="1"/>
  <c r="CD4716" i="1"/>
  <c r="H4709" i="1"/>
  <c r="CD4709" i="1"/>
  <c r="H4879" i="1"/>
  <c r="CD4879" i="1"/>
  <c r="H4870" i="1"/>
  <c r="CD4870" i="1"/>
  <c r="H4861" i="1"/>
  <c r="CD4861" i="1"/>
  <c r="H4852" i="1"/>
  <c r="CD4852" i="1"/>
  <c r="H4762" i="1"/>
  <c r="CD4762" i="1"/>
  <c r="H4864" i="1"/>
  <c r="CD4864" i="1"/>
  <c r="H4765" i="1"/>
  <c r="CD4765" i="1"/>
  <c r="H4876" i="1"/>
  <c r="CD4876" i="1"/>
  <c r="H4867" i="1"/>
  <c r="CD4867" i="1"/>
  <c r="H4858" i="1"/>
  <c r="CD4858" i="1"/>
  <c r="H4768" i="1"/>
  <c r="CD4768" i="1"/>
  <c r="H4882" i="1"/>
  <c r="CD4882" i="1"/>
  <c r="H4873" i="1"/>
  <c r="CD4873" i="1"/>
  <c r="H4855" i="1"/>
  <c r="CD4855" i="1"/>
  <c r="H4537" i="1"/>
  <c r="CD4537" i="1"/>
  <c r="H4534" i="1"/>
  <c r="CD4534" i="1"/>
  <c r="H4530" i="1"/>
  <c r="CD4530" i="1"/>
  <c r="H4527" i="1"/>
  <c r="CD4527" i="1"/>
  <c r="H4524" i="1"/>
  <c r="CD4524" i="1"/>
  <c r="H4521" i="1"/>
  <c r="CD4521" i="1"/>
  <c r="H4518" i="1"/>
  <c r="CD4518" i="1"/>
  <c r="H4514" i="1"/>
  <c r="CD4514" i="1"/>
  <c r="H4511" i="1"/>
  <c r="CD4511" i="1"/>
  <c r="H4508" i="1"/>
  <c r="CD4508" i="1"/>
  <c r="H4505" i="1"/>
  <c r="CD4505" i="1"/>
  <c r="H4502" i="1"/>
  <c r="CD4502" i="1"/>
  <c r="H4499" i="1"/>
  <c r="CD4499" i="1"/>
  <c r="H4496" i="1"/>
  <c r="CD4496" i="1"/>
  <c r="H4493" i="1"/>
  <c r="CD4493" i="1"/>
  <c r="H4532" i="1"/>
  <c r="CD4532" i="1"/>
  <c r="H4526" i="1"/>
  <c r="CD4526" i="1"/>
  <c r="H4520" i="1"/>
  <c r="CD4520" i="1"/>
  <c r="H4513" i="1"/>
  <c r="CD4513" i="1"/>
  <c r="H4507" i="1"/>
  <c r="CD4507" i="1"/>
  <c r="H4501" i="1"/>
  <c r="CD4501" i="1"/>
  <c r="H4495" i="1"/>
  <c r="CD4495" i="1"/>
  <c r="H4492" i="1"/>
  <c r="CD4492" i="1"/>
  <c r="H4538" i="1"/>
  <c r="CD4538" i="1"/>
  <c r="H4535" i="1"/>
  <c r="CD4535" i="1"/>
  <c r="H4531" i="1"/>
  <c r="CD4531" i="1"/>
  <c r="H4528" i="1"/>
  <c r="CD4528" i="1"/>
  <c r="H4525" i="1"/>
  <c r="CD4525" i="1"/>
  <c r="H4522" i="1"/>
  <c r="CD4522" i="1"/>
  <c r="H4519" i="1"/>
  <c r="CD4519" i="1"/>
  <c r="H4515" i="1"/>
  <c r="CD4515" i="1"/>
  <c r="H4512" i="1"/>
  <c r="CD4512" i="1"/>
  <c r="H4509" i="1"/>
  <c r="CD4509" i="1"/>
  <c r="H4506" i="1"/>
  <c r="CD4506" i="1"/>
  <c r="H4503" i="1"/>
  <c r="CD4503" i="1"/>
  <c r="H4500" i="1"/>
  <c r="CD4500" i="1"/>
  <c r="H4497" i="1"/>
  <c r="CD4497" i="1"/>
  <c r="H4494" i="1"/>
  <c r="CD4494" i="1"/>
  <c r="H4536" i="1"/>
  <c r="CD4536" i="1"/>
  <c r="H4529" i="1"/>
  <c r="CD4529" i="1"/>
  <c r="H4523" i="1"/>
  <c r="CD4523" i="1"/>
  <c r="H4517" i="1"/>
  <c r="CD4517" i="1"/>
  <c r="H4510" i="1"/>
  <c r="CD4510" i="1"/>
  <c r="H4504" i="1"/>
  <c r="CD4504" i="1"/>
  <c r="H4498" i="1"/>
  <c r="CD4498" i="1"/>
  <c r="H1440" i="1"/>
  <c r="CD1440" i="1"/>
  <c r="H2565" i="1"/>
  <c r="CD2565" i="1"/>
  <c r="H3247" i="1"/>
  <c r="CD3247" i="1"/>
  <c r="H3746" i="1"/>
  <c r="CD3746" i="1"/>
  <c r="H2249" i="1"/>
  <c r="CD2249" i="1"/>
  <c r="H1897" i="1"/>
  <c r="CD1897" i="1"/>
  <c r="H3117" i="1"/>
  <c r="CD3117" i="1"/>
  <c r="H4298" i="1"/>
  <c r="CD4298" i="1"/>
  <c r="H4192" i="1"/>
  <c r="CD4192" i="1"/>
  <c r="H1553" i="1"/>
  <c r="CD1553" i="1"/>
  <c r="H4485" i="1"/>
  <c r="CD4485" i="1"/>
  <c r="H4482" i="1"/>
  <c r="CD4482" i="1"/>
  <c r="H4479" i="1"/>
  <c r="CD4479" i="1"/>
  <c r="H4476" i="1"/>
  <c r="CD4476" i="1"/>
  <c r="H4473" i="1"/>
  <c r="CD4473" i="1"/>
  <c r="H4470" i="1"/>
  <c r="CD4470" i="1"/>
  <c r="H4467" i="1"/>
  <c r="CD4467" i="1"/>
  <c r="H4464" i="1"/>
  <c r="CD4464" i="1"/>
  <c r="H4461" i="1"/>
  <c r="CD4461" i="1"/>
  <c r="H4458" i="1"/>
  <c r="CD4458" i="1"/>
  <c r="H4455" i="1"/>
  <c r="CD4455" i="1"/>
  <c r="H4452" i="1"/>
  <c r="CD4452" i="1"/>
  <c r="H4449" i="1"/>
  <c r="CD4449" i="1"/>
  <c r="H4446" i="1"/>
  <c r="CD4446" i="1"/>
  <c r="H4443" i="1"/>
  <c r="CD4443" i="1"/>
  <c r="H4440" i="1"/>
  <c r="CD4440" i="1"/>
  <c r="H4437" i="1"/>
  <c r="CD4437" i="1"/>
  <c r="H4434" i="1"/>
  <c r="CD4434" i="1"/>
  <c r="H4431" i="1"/>
  <c r="CD4431" i="1"/>
  <c r="H4428" i="1"/>
  <c r="CD4428" i="1"/>
  <c r="H4425" i="1"/>
  <c r="CD4425" i="1"/>
  <c r="H4422" i="1"/>
  <c r="CD4422" i="1"/>
  <c r="H4419" i="1"/>
  <c r="CD4419" i="1"/>
  <c r="H4416" i="1"/>
  <c r="CD4416" i="1"/>
  <c r="H4413" i="1"/>
  <c r="CD4413" i="1"/>
  <c r="H4410" i="1"/>
  <c r="CD4410" i="1"/>
  <c r="H4407" i="1"/>
  <c r="CD4407" i="1"/>
  <c r="H4397" i="1"/>
  <c r="CD4397" i="1"/>
  <c r="H4394" i="1"/>
  <c r="CD4394" i="1"/>
  <c r="H4391" i="1"/>
  <c r="CD4391" i="1"/>
  <c r="H4388" i="1"/>
  <c r="CD4388" i="1"/>
  <c r="H4385" i="1"/>
  <c r="CD4385" i="1"/>
  <c r="H4382" i="1"/>
  <c r="CD4382" i="1"/>
  <c r="H4379" i="1"/>
  <c r="CD4379" i="1"/>
  <c r="H4376" i="1"/>
  <c r="CD4376" i="1"/>
  <c r="H4373" i="1"/>
  <c r="CD4373" i="1"/>
  <c r="H4370" i="1"/>
  <c r="CD4370" i="1"/>
  <c r="H4367" i="1"/>
  <c r="CD4367" i="1"/>
  <c r="H4364" i="1"/>
  <c r="CD4364" i="1"/>
  <c r="H4361" i="1"/>
  <c r="CD4361" i="1"/>
  <c r="H4358" i="1"/>
  <c r="CD4358" i="1"/>
  <c r="H4355" i="1"/>
  <c r="CD4355" i="1"/>
  <c r="H4352" i="1"/>
  <c r="CD4352" i="1"/>
  <c r="H4349" i="1"/>
  <c r="CD4349" i="1"/>
  <c r="H4346" i="1"/>
  <c r="CD4346" i="1"/>
  <c r="H4343" i="1"/>
  <c r="CD4343" i="1"/>
  <c r="H4340" i="1"/>
  <c r="CD4340" i="1"/>
  <c r="H4337" i="1"/>
  <c r="CD4337" i="1"/>
  <c r="H4334" i="1"/>
  <c r="CD4334" i="1"/>
  <c r="H4330" i="1"/>
  <c r="CD4330" i="1"/>
  <c r="H4327" i="1"/>
  <c r="CD4327" i="1"/>
  <c r="H4324" i="1"/>
  <c r="CD4324" i="1"/>
  <c r="H4321" i="1"/>
  <c r="CD4321" i="1"/>
  <c r="H4318" i="1"/>
  <c r="CD4318" i="1"/>
  <c r="H4758" i="1"/>
  <c r="CD4758" i="1"/>
  <c r="H4755" i="1"/>
  <c r="CD4755" i="1"/>
  <c r="H4705" i="1"/>
  <c r="CD4705" i="1"/>
  <c r="H4702" i="1"/>
  <c r="CD4702" i="1"/>
  <c r="H4699" i="1"/>
  <c r="CD4699" i="1"/>
  <c r="H4696" i="1"/>
  <c r="CD4696" i="1"/>
  <c r="H4647" i="1"/>
  <c r="CD4647" i="1"/>
  <c r="H4644" i="1"/>
  <c r="CD4644" i="1"/>
  <c r="H4593" i="1"/>
  <c r="CD4593" i="1"/>
  <c r="H4588" i="1"/>
  <c r="CD4588" i="1"/>
  <c r="H4585" i="1"/>
  <c r="CD4585" i="1"/>
  <c r="H4582" i="1"/>
  <c r="CD4582" i="1"/>
  <c r="H4579" i="1"/>
  <c r="CD4579" i="1"/>
  <c r="H4576" i="1"/>
  <c r="CD4576" i="1"/>
  <c r="H4573" i="1"/>
  <c r="CD4573" i="1"/>
  <c r="H4570" i="1"/>
  <c r="CD4570" i="1"/>
  <c r="H4565" i="1"/>
  <c r="CD4565" i="1"/>
  <c r="H4562" i="1"/>
  <c r="CD4562" i="1"/>
  <c r="H4559" i="1"/>
  <c r="CD4559" i="1"/>
  <c r="H4556" i="1"/>
  <c r="CD4556" i="1"/>
  <c r="H4553" i="1"/>
  <c r="CD4553" i="1"/>
  <c r="H4550" i="1"/>
  <c r="CD4550" i="1"/>
  <c r="H4547" i="1"/>
  <c r="CD4547" i="1"/>
  <c r="H4544" i="1"/>
  <c r="CD4544" i="1"/>
  <c r="H4541" i="1"/>
  <c r="CD4541" i="1"/>
  <c r="H4491" i="1"/>
  <c r="CD4491" i="1"/>
  <c r="H4488" i="1"/>
  <c r="CD4488" i="1"/>
  <c r="H4275" i="1"/>
  <c r="CD4275" i="1"/>
  <c r="H4272" i="1"/>
  <c r="CD4272" i="1"/>
  <c r="H4269" i="1"/>
  <c r="CD4269" i="1"/>
  <c r="H4266" i="1"/>
  <c r="CD4266" i="1"/>
  <c r="H4480" i="1"/>
  <c r="CD4480" i="1"/>
  <c r="H4478" i="1"/>
  <c r="CD4478" i="1"/>
  <c r="H4471" i="1"/>
  <c r="CD4471" i="1"/>
  <c r="H4469" i="1"/>
  <c r="CD4469" i="1"/>
  <c r="H4462" i="1"/>
  <c r="CD4462" i="1"/>
  <c r="H4460" i="1"/>
  <c r="CD4460" i="1"/>
  <c r="H4451" i="1"/>
  <c r="CD4451" i="1"/>
  <c r="H4444" i="1"/>
  <c r="CD4444" i="1"/>
  <c r="H4442" i="1"/>
  <c r="CD4442" i="1"/>
  <c r="H4435" i="1"/>
  <c r="CD4435" i="1"/>
  <c r="H4433" i="1"/>
  <c r="CD4433" i="1"/>
  <c r="H4426" i="1"/>
  <c r="CD4426" i="1"/>
  <c r="H4424" i="1"/>
  <c r="CD4424" i="1"/>
  <c r="H4417" i="1"/>
  <c r="CD4417" i="1"/>
  <c r="H4415" i="1"/>
  <c r="CD4415" i="1"/>
  <c r="H4408" i="1"/>
  <c r="CD4408" i="1"/>
  <c r="H4406" i="1"/>
  <c r="CD4406" i="1"/>
  <c r="H4392" i="1"/>
  <c r="CD4392" i="1"/>
  <c r="H4390" i="1"/>
  <c r="CD4390" i="1"/>
  <c r="H4383" i="1"/>
  <c r="CD4383" i="1"/>
  <c r="H4381" i="1"/>
  <c r="CD4381" i="1"/>
  <c r="H4374" i="1"/>
  <c r="CD4374" i="1"/>
  <c r="H4372" i="1"/>
  <c r="CD4372" i="1"/>
  <c r="H4365" i="1"/>
  <c r="CD4365" i="1"/>
  <c r="H4363" i="1"/>
  <c r="CD4363" i="1"/>
  <c r="H4356" i="1"/>
  <c r="CD4356" i="1"/>
  <c r="H4354" i="1"/>
  <c r="CD4354" i="1"/>
  <c r="H4347" i="1"/>
  <c r="CD4347" i="1"/>
  <c r="H4345" i="1"/>
  <c r="CD4345" i="1"/>
  <c r="H4338" i="1"/>
  <c r="CD4338" i="1"/>
  <c r="H4336" i="1"/>
  <c r="CD4336" i="1"/>
  <c r="H4328" i="1"/>
  <c r="CD4328" i="1"/>
  <c r="H4326" i="1"/>
  <c r="CD4326" i="1"/>
  <c r="H4319" i="1"/>
  <c r="CD4319" i="1"/>
  <c r="H4317" i="1"/>
  <c r="CD4317" i="1"/>
  <c r="H4706" i="1"/>
  <c r="CD4706" i="1"/>
  <c r="H4704" i="1"/>
  <c r="CD4704" i="1"/>
  <c r="H4697" i="1"/>
  <c r="CD4697" i="1"/>
  <c r="H4695" i="1"/>
  <c r="CD4695" i="1"/>
  <c r="H4642" i="1"/>
  <c r="CD4642" i="1"/>
  <c r="H4592" i="1"/>
  <c r="CD4592" i="1"/>
  <c r="H4583" i="1"/>
  <c r="CD4583" i="1"/>
  <c r="H4581" i="1"/>
  <c r="CD4581" i="1"/>
  <c r="H4574" i="1"/>
  <c r="CD4574" i="1"/>
  <c r="H4572" i="1"/>
  <c r="CD4572" i="1"/>
  <c r="H4563" i="1"/>
  <c r="CD4563" i="1"/>
  <c r="H4561" i="1"/>
  <c r="CD4561" i="1"/>
  <c r="H4554" i="1"/>
  <c r="CD4554" i="1"/>
  <c r="H4552" i="1"/>
  <c r="CD4552" i="1"/>
  <c r="H4545" i="1"/>
  <c r="CD4545" i="1"/>
  <c r="H4543" i="1"/>
  <c r="CD4543" i="1"/>
  <c r="H4489" i="1"/>
  <c r="CD4489" i="1"/>
  <c r="H4270" i="1"/>
  <c r="CD4270" i="1"/>
  <c r="H4268" i="1"/>
  <c r="CD4268" i="1"/>
  <c r="H4263" i="1"/>
  <c r="CD4263" i="1"/>
  <c r="H4261" i="1"/>
  <c r="CD4261" i="1"/>
  <c r="H4258" i="1"/>
  <c r="CD4258" i="1"/>
  <c r="H4255" i="1"/>
  <c r="CD4255" i="1"/>
  <c r="H4252" i="1"/>
  <c r="CD4252" i="1"/>
  <c r="H4403" i="1"/>
  <c r="CD4403" i="1"/>
  <c r="H4400" i="1"/>
  <c r="CD4400" i="1"/>
  <c r="H4315" i="1"/>
  <c r="CD4315" i="1"/>
  <c r="H4312" i="1"/>
  <c r="CD4312" i="1"/>
  <c r="H4309" i="1"/>
  <c r="CD4309" i="1"/>
  <c r="H4306" i="1"/>
  <c r="CD4306" i="1"/>
  <c r="H4303" i="1"/>
  <c r="CD4303" i="1"/>
  <c r="H4300" i="1"/>
  <c r="CD4300" i="1"/>
  <c r="H4297" i="1"/>
  <c r="CD4297" i="1"/>
  <c r="H4483" i="1"/>
  <c r="CD4483" i="1"/>
  <c r="H4481" i="1"/>
  <c r="CD4481" i="1"/>
  <c r="H4474" i="1"/>
  <c r="CD4474" i="1"/>
  <c r="H4472" i="1"/>
  <c r="CD4472" i="1"/>
  <c r="H4465" i="1"/>
  <c r="CD4465" i="1"/>
  <c r="H4463" i="1"/>
  <c r="CD4463" i="1"/>
  <c r="H4456" i="1"/>
  <c r="CD4456" i="1"/>
  <c r="H4454" i="1"/>
  <c r="CD4454" i="1"/>
  <c r="H4447" i="1"/>
  <c r="CD4447" i="1"/>
  <c r="H4445" i="1"/>
  <c r="CD4445" i="1"/>
  <c r="H4438" i="1"/>
  <c r="CD4438" i="1"/>
  <c r="H4436" i="1"/>
  <c r="CD4436" i="1"/>
  <c r="H4429" i="1"/>
  <c r="CD4429" i="1"/>
  <c r="H4427" i="1"/>
  <c r="CD4427" i="1"/>
  <c r="H4420" i="1"/>
  <c r="CD4420" i="1"/>
  <c r="H4486" i="1"/>
  <c r="CD4486" i="1"/>
  <c r="H4484" i="1"/>
  <c r="CD4484" i="1"/>
  <c r="H4459" i="1"/>
  <c r="CD4459" i="1"/>
  <c r="H4457" i="1"/>
  <c r="CD4457" i="1"/>
  <c r="H4432" i="1"/>
  <c r="CD4432" i="1"/>
  <c r="H4430" i="1"/>
  <c r="CD4430" i="1"/>
  <c r="H4418" i="1"/>
  <c r="CD4418" i="1"/>
  <c r="H4398" i="1"/>
  <c r="CD4398" i="1"/>
  <c r="H4396" i="1"/>
  <c r="CD4396" i="1"/>
  <c r="H4386" i="1"/>
  <c r="CD4386" i="1"/>
  <c r="H4384" i="1"/>
  <c r="CD4384" i="1"/>
  <c r="H4371" i="1"/>
  <c r="CD4371" i="1"/>
  <c r="H4369" i="1"/>
  <c r="CD4369" i="1"/>
  <c r="H4359" i="1"/>
  <c r="CD4359" i="1"/>
  <c r="H4357" i="1"/>
  <c r="CD4357" i="1"/>
  <c r="H4344" i="1"/>
  <c r="CD4344" i="1"/>
  <c r="H4342" i="1"/>
  <c r="CD4342" i="1"/>
  <c r="H4332" i="1"/>
  <c r="CD4332" i="1"/>
  <c r="H4329" i="1"/>
  <c r="CD4329" i="1"/>
  <c r="H4759" i="1"/>
  <c r="CD4759" i="1"/>
  <c r="H4757" i="1"/>
  <c r="CD4757" i="1"/>
  <c r="H4700" i="1"/>
  <c r="CD4700" i="1"/>
  <c r="H4698" i="1"/>
  <c r="CD4698" i="1"/>
  <c r="H4589" i="1"/>
  <c r="CD4589" i="1"/>
  <c r="H4587" i="1"/>
  <c r="CD4587" i="1"/>
  <c r="H4577" i="1"/>
  <c r="CD4577" i="1"/>
  <c r="H4575" i="1"/>
  <c r="CD4575" i="1"/>
  <c r="H4560" i="1"/>
  <c r="CD4560" i="1"/>
  <c r="H4558" i="1"/>
  <c r="CD4558" i="1"/>
  <c r="H4548" i="1"/>
  <c r="CD4548" i="1"/>
  <c r="H4546" i="1"/>
  <c r="CD4546" i="1"/>
  <c r="H4276" i="1"/>
  <c r="CD4276" i="1"/>
  <c r="H4274" i="1"/>
  <c r="CD4274" i="1"/>
  <c r="H4264" i="1"/>
  <c r="CD4264" i="1"/>
  <c r="H4262" i="1"/>
  <c r="CD4262" i="1"/>
  <c r="H4256" i="1"/>
  <c r="CD4256" i="1"/>
  <c r="H4254" i="1"/>
  <c r="CD4254" i="1"/>
  <c r="H4401" i="1"/>
  <c r="CD4401" i="1"/>
  <c r="H4399" i="1"/>
  <c r="CD4399" i="1"/>
  <c r="H4310" i="1"/>
  <c r="CD4310" i="1"/>
  <c r="H4308" i="1"/>
  <c r="CD4308" i="1"/>
  <c r="H4301" i="1"/>
  <c r="CD4301" i="1"/>
  <c r="H4299" i="1"/>
  <c r="CD4299" i="1"/>
  <c r="H4468" i="1"/>
  <c r="CD4468" i="1"/>
  <c r="H4466" i="1"/>
  <c r="CD4466" i="1"/>
  <c r="H4441" i="1"/>
  <c r="CD4441" i="1"/>
  <c r="H4439" i="1"/>
  <c r="CD4439" i="1"/>
  <c r="H4411" i="1"/>
  <c r="CD4411" i="1"/>
  <c r="H4409" i="1"/>
  <c r="CD4409" i="1"/>
  <c r="H4389" i="1"/>
  <c r="CD4389" i="1"/>
  <c r="H4387" i="1"/>
  <c r="CD4387" i="1"/>
  <c r="H4377" i="1"/>
  <c r="CD4377" i="1"/>
  <c r="H4375" i="1"/>
  <c r="CD4375" i="1"/>
  <c r="H4362" i="1"/>
  <c r="CD4362" i="1"/>
  <c r="H4360" i="1"/>
  <c r="CD4360" i="1"/>
  <c r="H4350" i="1"/>
  <c r="CD4350" i="1"/>
  <c r="H4348" i="1"/>
  <c r="CD4348" i="1"/>
  <c r="H4335" i="1"/>
  <c r="CD4335" i="1"/>
  <c r="H4333" i="1"/>
  <c r="CD4333" i="1"/>
  <c r="H4322" i="1"/>
  <c r="CD4322" i="1"/>
  <c r="H4320" i="1"/>
  <c r="CD4320" i="1"/>
  <c r="H4703" i="1"/>
  <c r="CD4703" i="1"/>
  <c r="H4701" i="1"/>
  <c r="CD4701" i="1"/>
  <c r="H4645" i="1"/>
  <c r="CD4645" i="1"/>
  <c r="H4643" i="1"/>
  <c r="CD4643" i="1"/>
  <c r="H4580" i="1"/>
  <c r="CD4580" i="1"/>
  <c r="H4578" i="1"/>
  <c r="CD4578" i="1"/>
  <c r="H4566" i="1"/>
  <c r="CD4566" i="1"/>
  <c r="H4564" i="1"/>
  <c r="CD4564" i="1"/>
  <c r="H4551" i="1"/>
  <c r="CD4551" i="1"/>
  <c r="H4549" i="1"/>
  <c r="CD4549" i="1"/>
  <c r="H4539" i="1"/>
  <c r="CD4539" i="1"/>
  <c r="H4490" i="1"/>
  <c r="CD4490" i="1"/>
  <c r="H4267" i="1"/>
  <c r="CD4267" i="1"/>
  <c r="H4265" i="1"/>
  <c r="CD4265" i="1"/>
  <c r="H4259" i="1"/>
  <c r="CD4259" i="1"/>
  <c r="H4257" i="1"/>
  <c r="CD4257" i="1"/>
  <c r="H4404" i="1"/>
  <c r="CD4404" i="1"/>
  <c r="H4402" i="1"/>
  <c r="CD4402" i="1"/>
  <c r="H4313" i="1"/>
  <c r="CD4313" i="1"/>
  <c r="H4311" i="1"/>
  <c r="CD4311" i="1"/>
  <c r="H4304" i="1"/>
  <c r="CD4304" i="1"/>
  <c r="H4302" i="1"/>
  <c r="CD4302" i="1"/>
  <c r="H4477" i="1"/>
  <c r="CD4477" i="1"/>
  <c r="H4475" i="1"/>
  <c r="CD4475" i="1"/>
  <c r="H4414" i="1"/>
  <c r="CD4414" i="1"/>
  <c r="H4412" i="1"/>
  <c r="CD4412" i="1"/>
  <c r="H4368" i="1"/>
  <c r="CD4368" i="1"/>
  <c r="H4366" i="1"/>
  <c r="CD4366" i="1"/>
  <c r="H4325" i="1"/>
  <c r="CD4325" i="1"/>
  <c r="H4323" i="1"/>
  <c r="CD4323" i="1"/>
  <c r="H4586" i="1"/>
  <c r="CD4586" i="1"/>
  <c r="H4584" i="1"/>
  <c r="CD4584" i="1"/>
  <c r="H4542" i="1"/>
  <c r="CD4542" i="1"/>
  <c r="H4540" i="1"/>
  <c r="CD4540" i="1"/>
  <c r="H4253" i="1"/>
  <c r="CD4253" i="1"/>
  <c r="H4251" i="1"/>
  <c r="CD4251" i="1"/>
  <c r="H4296" i="1"/>
  <c r="CD4296" i="1"/>
  <c r="H4423" i="1"/>
  <c r="CD4423" i="1"/>
  <c r="H4421" i="1"/>
  <c r="CD4421" i="1"/>
  <c r="H4380" i="1"/>
  <c r="CD4380" i="1"/>
  <c r="H4378" i="1"/>
  <c r="CD4378" i="1"/>
  <c r="H4341" i="1"/>
  <c r="CD4341" i="1"/>
  <c r="H4339" i="1"/>
  <c r="CD4339" i="1"/>
  <c r="H4694" i="1"/>
  <c r="CD4694" i="1"/>
  <c r="H4646" i="1"/>
  <c r="CD4646" i="1"/>
  <c r="H4557" i="1"/>
  <c r="CD4557" i="1"/>
  <c r="H4555" i="1"/>
  <c r="CD4555" i="1"/>
  <c r="H4260" i="1"/>
  <c r="CD4260" i="1"/>
  <c r="H4307" i="1"/>
  <c r="CD4307" i="1"/>
  <c r="H4305" i="1"/>
  <c r="CD4305" i="1"/>
  <c r="H4450" i="1"/>
  <c r="CD4450" i="1"/>
  <c r="H4448" i="1"/>
  <c r="CD4448" i="1"/>
  <c r="H4395" i="1"/>
  <c r="CD4395" i="1"/>
  <c r="H4393" i="1"/>
  <c r="CD4393" i="1"/>
  <c r="H4353" i="1"/>
  <c r="CD4353" i="1"/>
  <c r="H4351" i="1"/>
  <c r="CD4351" i="1"/>
  <c r="H4756" i="1"/>
  <c r="CD4756" i="1"/>
  <c r="H4707" i="1"/>
  <c r="CD4707" i="1"/>
  <c r="H4571" i="1"/>
  <c r="CD4571" i="1"/>
  <c r="H4273" i="1"/>
  <c r="CD4273" i="1"/>
  <c r="H4271" i="1"/>
  <c r="CD4271" i="1"/>
  <c r="H4316" i="1"/>
  <c r="CD4316" i="1"/>
  <c r="H4314" i="1"/>
  <c r="CD4314" i="1"/>
  <c r="H4220" i="1"/>
  <c r="CD4220" i="1"/>
  <c r="H4217" i="1"/>
  <c r="CD4217" i="1"/>
  <c r="H4214" i="1"/>
  <c r="CD4214" i="1"/>
  <c r="H4211" i="1"/>
  <c r="CD4211" i="1"/>
  <c r="H4208" i="1"/>
  <c r="CD4208" i="1"/>
  <c r="H4205" i="1"/>
  <c r="CD4205" i="1"/>
  <c r="H4236" i="1"/>
  <c r="CD4236" i="1"/>
  <c r="H4233" i="1"/>
  <c r="CD4233" i="1"/>
  <c r="H4230" i="1"/>
  <c r="CD4230" i="1"/>
  <c r="H4227" i="1"/>
  <c r="CD4227" i="1"/>
  <c r="H4224" i="1"/>
  <c r="CD4224" i="1"/>
  <c r="H4202" i="1"/>
  <c r="CD4202" i="1"/>
  <c r="H4199" i="1"/>
  <c r="CD4199" i="1"/>
  <c r="H4279" i="1"/>
  <c r="CD4279" i="1"/>
  <c r="H4250" i="1"/>
  <c r="CD4250" i="1"/>
  <c r="H4247" i="1"/>
  <c r="CD4247" i="1"/>
  <c r="H4244" i="1"/>
  <c r="CD4244" i="1"/>
  <c r="H4241" i="1"/>
  <c r="CD4241" i="1"/>
  <c r="H4238" i="1"/>
  <c r="CD4238" i="1"/>
  <c r="H4196" i="1"/>
  <c r="CD4196" i="1"/>
  <c r="H4221" i="1"/>
  <c r="CD4221" i="1"/>
  <c r="H4218" i="1"/>
  <c r="CD4218" i="1"/>
  <c r="H4215" i="1"/>
  <c r="CD4215" i="1"/>
  <c r="H4212" i="1"/>
  <c r="CD4212" i="1"/>
  <c r="H4209" i="1"/>
  <c r="CD4209" i="1"/>
  <c r="H4206" i="1"/>
  <c r="CD4206" i="1"/>
  <c r="H4237" i="1"/>
  <c r="CD4237" i="1"/>
  <c r="H4234" i="1"/>
  <c r="CD4234" i="1"/>
  <c r="H4231" i="1"/>
  <c r="CD4231" i="1"/>
  <c r="H4228" i="1"/>
  <c r="CD4228" i="1"/>
  <c r="H4225" i="1"/>
  <c r="CD4225" i="1"/>
  <c r="H4203" i="1"/>
  <c r="CD4203" i="1"/>
  <c r="H4200" i="1"/>
  <c r="CD4200" i="1"/>
  <c r="H4280" i="1"/>
  <c r="CD4280" i="1"/>
  <c r="H4277" i="1"/>
  <c r="CD4277" i="1"/>
  <c r="H4248" i="1"/>
  <c r="CD4248" i="1"/>
  <c r="H4245" i="1"/>
  <c r="CD4245" i="1"/>
  <c r="H4242" i="1"/>
  <c r="CD4242" i="1"/>
  <c r="H4239" i="1"/>
  <c r="CD4239" i="1"/>
  <c r="H4197" i="1"/>
  <c r="CD4197" i="1"/>
  <c r="H4222" i="1"/>
  <c r="CD4222" i="1"/>
  <c r="H4219" i="1"/>
  <c r="CD4219" i="1"/>
  <c r="H4216" i="1"/>
  <c r="CD4216" i="1"/>
  <c r="H4213" i="1"/>
  <c r="CD4213" i="1"/>
  <c r="H4210" i="1"/>
  <c r="CD4210" i="1"/>
  <c r="H4207" i="1"/>
  <c r="CD4207" i="1"/>
  <c r="H4204" i="1"/>
  <c r="CD4204" i="1"/>
  <c r="H4235" i="1"/>
  <c r="CD4235" i="1"/>
  <c r="H4232" i="1"/>
  <c r="CD4232" i="1"/>
  <c r="H4229" i="1"/>
  <c r="CD4229" i="1"/>
  <c r="H4226" i="1"/>
  <c r="CD4226" i="1"/>
  <c r="H4223" i="1"/>
  <c r="CD4223" i="1"/>
  <c r="H4201" i="1"/>
  <c r="CD4201" i="1"/>
  <c r="H4281" i="1"/>
  <c r="CD4281" i="1"/>
  <c r="H4278" i="1"/>
  <c r="CD4278" i="1"/>
  <c r="H4249" i="1"/>
  <c r="CD4249" i="1"/>
  <c r="H4246" i="1"/>
  <c r="CD4246" i="1"/>
  <c r="H4243" i="1"/>
  <c r="CD4243" i="1"/>
  <c r="H4240" i="1"/>
  <c r="CD4240" i="1"/>
  <c r="H4198" i="1"/>
  <c r="CD4198" i="1"/>
  <c r="H4195" i="1"/>
  <c r="CD4195" i="1"/>
  <c r="H3171" i="1"/>
  <c r="CD3171" i="1"/>
  <c r="H4077" i="1"/>
  <c r="CD4077" i="1"/>
  <c r="H4063" i="1"/>
  <c r="CD4063" i="1"/>
  <c r="H4054" i="1"/>
  <c r="CD4054" i="1"/>
  <c r="H4890" i="1"/>
  <c r="CD4890" i="1"/>
  <c r="H4127" i="1"/>
  <c r="CD4127" i="1"/>
  <c r="H4121" i="1"/>
  <c r="CD4121" i="1"/>
  <c r="H4115" i="1"/>
  <c r="CD4115" i="1"/>
  <c r="H4109" i="1"/>
  <c r="CD4109" i="1"/>
  <c r="H4153" i="1"/>
  <c r="CD4153" i="1"/>
  <c r="H4147" i="1"/>
  <c r="CD4147" i="1"/>
  <c r="H4138" i="1"/>
  <c r="CD4138" i="1"/>
  <c r="H4132" i="1"/>
  <c r="CD4132" i="1"/>
  <c r="H4103" i="1"/>
  <c r="CD4103" i="1"/>
  <c r="H4097" i="1"/>
  <c r="CD4097" i="1"/>
  <c r="H4088" i="1"/>
  <c r="CD4088" i="1"/>
  <c r="H4082" i="1"/>
  <c r="CD4082" i="1"/>
  <c r="H4286" i="1"/>
  <c r="CD4286" i="1"/>
  <c r="H4193" i="1"/>
  <c r="CD4193" i="1"/>
  <c r="H4187" i="1"/>
  <c r="CD4187" i="1"/>
  <c r="H4181" i="1"/>
  <c r="CD4181" i="1"/>
  <c r="H4076" i="1"/>
  <c r="CD4076" i="1"/>
  <c r="H4069" i="1"/>
  <c r="CD4069" i="1"/>
  <c r="H4165" i="1"/>
  <c r="CD4165" i="1"/>
  <c r="H4159" i="1"/>
  <c r="CD4159" i="1"/>
  <c r="H4173" i="1"/>
  <c r="CD4173" i="1"/>
  <c r="H4167" i="1"/>
  <c r="CD4167" i="1"/>
  <c r="H4059" i="1"/>
  <c r="CD4059" i="1"/>
  <c r="H5720" i="1"/>
  <c r="H4889" i="1"/>
  <c r="CD4889" i="1"/>
  <c r="H4129" i="1"/>
  <c r="CD4129" i="1"/>
  <c r="H4126" i="1"/>
  <c r="CD4126" i="1"/>
  <c r="H4123" i="1"/>
  <c r="CD4123" i="1"/>
  <c r="H4120" i="1"/>
  <c r="CD4120" i="1"/>
  <c r="H4117" i="1"/>
  <c r="CD4117" i="1"/>
  <c r="H4114" i="1"/>
  <c r="CD4114" i="1"/>
  <c r="H4111" i="1"/>
  <c r="CD4111" i="1"/>
  <c r="H4108" i="1"/>
  <c r="CD4108" i="1"/>
  <c r="H4155" i="1"/>
  <c r="CD4155" i="1"/>
  <c r="H4152" i="1"/>
  <c r="CD4152" i="1"/>
  <c r="H4149" i="1"/>
  <c r="CD4149" i="1"/>
  <c r="H4146" i="1"/>
  <c r="CD4146" i="1"/>
  <c r="H4143" i="1"/>
  <c r="CD4143" i="1"/>
  <c r="H4140" i="1"/>
  <c r="CD4140" i="1"/>
  <c r="H4137" i="1"/>
  <c r="CD4137" i="1"/>
  <c r="H4134" i="1"/>
  <c r="CD4134" i="1"/>
  <c r="H4131" i="1"/>
  <c r="CD4131" i="1"/>
  <c r="H4102" i="1"/>
  <c r="CD4102" i="1"/>
  <c r="H4099" i="1"/>
  <c r="CD4099" i="1"/>
  <c r="H4096" i="1"/>
  <c r="CD4096" i="1"/>
  <c r="H4093" i="1"/>
  <c r="CD4093" i="1"/>
  <c r="H4090" i="1"/>
  <c r="CD4090" i="1"/>
  <c r="H4087" i="1"/>
  <c r="CD4087" i="1"/>
  <c r="H4084" i="1"/>
  <c r="CD4084" i="1"/>
  <c r="H4081" i="1"/>
  <c r="CD4081" i="1"/>
  <c r="H4078" i="1"/>
  <c r="CD4078" i="1"/>
  <c r="H4285" i="1"/>
  <c r="CD4285" i="1"/>
  <c r="H4282" i="1"/>
  <c r="CD4282" i="1"/>
  <c r="H4189" i="1"/>
  <c r="CD4189" i="1"/>
  <c r="H4186" i="1"/>
  <c r="CD4186" i="1"/>
  <c r="H4183" i="1"/>
  <c r="CD4183" i="1"/>
  <c r="H4180" i="1"/>
  <c r="CD4180" i="1"/>
  <c r="H4177" i="1"/>
  <c r="CD4177" i="1"/>
  <c r="H4104" i="1"/>
  <c r="CD4104" i="1"/>
  <c r="H4075" i="1"/>
  <c r="CD4075" i="1"/>
  <c r="H4071" i="1"/>
  <c r="CD4071" i="1"/>
  <c r="H4068" i="1"/>
  <c r="CD4068" i="1"/>
  <c r="H4065" i="1"/>
  <c r="CD4065" i="1"/>
  <c r="H4164" i="1"/>
  <c r="CD4164" i="1"/>
  <c r="H4161" i="1"/>
  <c r="CD4161" i="1"/>
  <c r="H4158" i="1"/>
  <c r="CD4158" i="1"/>
  <c r="H4288" i="1"/>
  <c r="CD4288" i="1"/>
  <c r="H4172" i="1"/>
  <c r="CD4172" i="1"/>
  <c r="H4169" i="1"/>
  <c r="CD4169" i="1"/>
  <c r="H4064" i="1"/>
  <c r="CD4064" i="1"/>
  <c r="H4061" i="1"/>
  <c r="CD4061" i="1"/>
  <c r="H4058" i="1"/>
  <c r="CD4058" i="1"/>
  <c r="H4055" i="1"/>
  <c r="CD4055" i="1"/>
  <c r="H5719" i="1"/>
  <c r="H4891" i="1"/>
  <c r="CD4891" i="1"/>
  <c r="H4888" i="1"/>
  <c r="CD4888" i="1"/>
  <c r="H4074" i="1"/>
  <c r="CD4074" i="1"/>
  <c r="H4128" i="1"/>
  <c r="CD4128" i="1"/>
  <c r="H4125" i="1"/>
  <c r="CD4125" i="1"/>
  <c r="H4122" i="1"/>
  <c r="CD4122" i="1"/>
  <c r="H4119" i="1"/>
  <c r="CD4119" i="1"/>
  <c r="H4116" i="1"/>
  <c r="CD4116" i="1"/>
  <c r="H4113" i="1"/>
  <c r="CD4113" i="1"/>
  <c r="H4110" i="1"/>
  <c r="CD4110" i="1"/>
  <c r="H4107" i="1"/>
  <c r="CD4107" i="1"/>
  <c r="H4154" i="1"/>
  <c r="CD4154" i="1"/>
  <c r="H4151" i="1"/>
  <c r="CD4151" i="1"/>
  <c r="H4148" i="1"/>
  <c r="CD4148" i="1"/>
  <c r="H4145" i="1"/>
  <c r="CD4145" i="1"/>
  <c r="H4142" i="1"/>
  <c r="CD4142" i="1"/>
  <c r="H4139" i="1"/>
  <c r="CD4139" i="1"/>
  <c r="H4136" i="1"/>
  <c r="CD4136" i="1"/>
  <c r="H4133" i="1"/>
  <c r="CD4133" i="1"/>
  <c r="H4105" i="1"/>
  <c r="CD4105" i="1"/>
  <c r="H4101" i="1"/>
  <c r="CD4101" i="1"/>
  <c r="H4098" i="1"/>
  <c r="CD4098" i="1"/>
  <c r="H4095" i="1"/>
  <c r="CD4095" i="1"/>
  <c r="H4092" i="1"/>
  <c r="CD4092" i="1"/>
  <c r="H4089" i="1"/>
  <c r="CD4089" i="1"/>
  <c r="H4086" i="1"/>
  <c r="CD4086" i="1"/>
  <c r="H4083" i="1"/>
  <c r="CD4083" i="1"/>
  <c r="H4080" i="1"/>
  <c r="CD4080" i="1"/>
  <c r="H4287" i="1"/>
  <c r="CD4287" i="1"/>
  <c r="H4284" i="1"/>
  <c r="CD4284" i="1"/>
  <c r="H4194" i="1"/>
  <c r="CD4194" i="1"/>
  <c r="H4191" i="1"/>
  <c r="CD4191" i="1"/>
  <c r="H4188" i="1"/>
  <c r="CD4188" i="1"/>
  <c r="H4185" i="1"/>
  <c r="CD4185" i="1"/>
  <c r="H4182" i="1"/>
  <c r="CD4182" i="1"/>
  <c r="H4179" i="1"/>
  <c r="CD4179" i="1"/>
  <c r="H4176" i="1"/>
  <c r="CD4176" i="1"/>
  <c r="H4073" i="1"/>
  <c r="CD4073" i="1"/>
  <c r="H4070" i="1"/>
  <c r="CD4070" i="1"/>
  <c r="H4067" i="1"/>
  <c r="CD4067" i="1"/>
  <c r="H4166" i="1"/>
  <c r="CD4166" i="1"/>
  <c r="H4163" i="1"/>
  <c r="CD4163" i="1"/>
  <c r="H4160" i="1"/>
  <c r="CD4160" i="1"/>
  <c r="H4157" i="1"/>
  <c r="CD4157" i="1"/>
  <c r="H4174" i="1"/>
  <c r="CD4174" i="1"/>
  <c r="H4171" i="1"/>
  <c r="CD4171" i="1"/>
  <c r="H4168" i="1"/>
  <c r="CD4168" i="1"/>
  <c r="H4060" i="1"/>
  <c r="CD4060" i="1"/>
  <c r="H4057" i="1"/>
  <c r="CD4057" i="1"/>
  <c r="H5718" i="1"/>
  <c r="H4887" i="1"/>
  <c r="CD4887" i="1"/>
  <c r="H4130" i="1"/>
  <c r="CD4130" i="1"/>
  <c r="H4124" i="1"/>
  <c r="CD4124" i="1"/>
  <c r="H4118" i="1"/>
  <c r="CD4118" i="1"/>
  <c r="H4112" i="1"/>
  <c r="CD4112" i="1"/>
  <c r="H4106" i="1"/>
  <c r="CD4106" i="1"/>
  <c r="H4150" i="1"/>
  <c r="CD4150" i="1"/>
  <c r="H4144" i="1"/>
  <c r="CD4144" i="1"/>
  <c r="H4141" i="1"/>
  <c r="CD4141" i="1"/>
  <c r="H4135" i="1"/>
  <c r="CD4135" i="1"/>
  <c r="H4100" i="1"/>
  <c r="CD4100" i="1"/>
  <c r="H4094" i="1"/>
  <c r="CD4094" i="1"/>
  <c r="H4091" i="1"/>
  <c r="CD4091" i="1"/>
  <c r="H4085" i="1"/>
  <c r="CD4085" i="1"/>
  <c r="H4079" i="1"/>
  <c r="CD4079" i="1"/>
  <c r="H4283" i="1"/>
  <c r="CD4283" i="1"/>
  <c r="H4190" i="1"/>
  <c r="CD4190" i="1"/>
  <c r="H4184" i="1"/>
  <c r="CD4184" i="1"/>
  <c r="H4178" i="1"/>
  <c r="CD4178" i="1"/>
  <c r="H4175" i="1"/>
  <c r="CD4175" i="1"/>
  <c r="H4072" i="1"/>
  <c r="CD4072" i="1"/>
  <c r="H4066" i="1"/>
  <c r="CD4066" i="1"/>
  <c r="H4162" i="1"/>
  <c r="CD4162" i="1"/>
  <c r="H4156" i="1"/>
  <c r="CD4156" i="1"/>
  <c r="H4170" i="1"/>
  <c r="CD4170" i="1"/>
  <c r="H4062" i="1"/>
  <c r="CD4062" i="1"/>
  <c r="H4056" i="1"/>
  <c r="CD4056" i="1"/>
  <c r="H5717" i="1"/>
  <c r="H4405" i="1"/>
  <c r="CD4405" i="1"/>
  <c r="H3982" i="1"/>
  <c r="CD3982" i="1"/>
  <c r="H4020" i="1"/>
  <c r="CD4020" i="1"/>
  <c r="H4017" i="1"/>
  <c r="CD4017" i="1"/>
  <c r="H4014" i="1"/>
  <c r="CD4014" i="1"/>
  <c r="H4011" i="1"/>
  <c r="CD4011" i="1"/>
  <c r="H4008" i="1"/>
  <c r="CD4008" i="1"/>
  <c r="H4005" i="1"/>
  <c r="CD4005" i="1"/>
  <c r="H4002" i="1"/>
  <c r="CD4002" i="1"/>
  <c r="H3999" i="1"/>
  <c r="CD3999" i="1"/>
  <c r="H3996" i="1"/>
  <c r="CD3996" i="1"/>
  <c r="H3993" i="1"/>
  <c r="CD3993" i="1"/>
  <c r="H4032" i="1"/>
  <c r="CD4032" i="1"/>
  <c r="H4029" i="1"/>
  <c r="CD4029" i="1"/>
  <c r="H4026" i="1"/>
  <c r="CD4026" i="1"/>
  <c r="H4022" i="1"/>
  <c r="CD4022" i="1"/>
  <c r="H3991" i="1"/>
  <c r="CD3991" i="1"/>
  <c r="H3988" i="1"/>
  <c r="CD3988" i="1"/>
  <c r="H3985" i="1"/>
  <c r="CD3985" i="1"/>
  <c r="H3981" i="1"/>
  <c r="CD3981" i="1"/>
  <c r="H3980" i="1"/>
  <c r="CD3980" i="1"/>
  <c r="H4018" i="1"/>
  <c r="CD4018" i="1"/>
  <c r="H4012" i="1"/>
  <c r="CD4012" i="1"/>
  <c r="H4006" i="1"/>
  <c r="CD4006" i="1"/>
  <c r="H3997" i="1"/>
  <c r="CD3997" i="1"/>
  <c r="H4033" i="1"/>
  <c r="CD4033" i="1"/>
  <c r="H4027" i="1"/>
  <c r="CD4027" i="1"/>
  <c r="H3992" i="1"/>
  <c r="CD3992" i="1"/>
  <c r="H3986" i="1"/>
  <c r="CD3986" i="1"/>
  <c r="H3979" i="1"/>
  <c r="CD3979" i="1"/>
  <c r="H4019" i="1"/>
  <c r="CD4019" i="1"/>
  <c r="H4016" i="1"/>
  <c r="CD4016" i="1"/>
  <c r="H4013" i="1"/>
  <c r="CD4013" i="1"/>
  <c r="H4010" i="1"/>
  <c r="CD4010" i="1"/>
  <c r="H4007" i="1"/>
  <c r="CD4007" i="1"/>
  <c r="H4004" i="1"/>
  <c r="CD4004" i="1"/>
  <c r="H4001" i="1"/>
  <c r="CD4001" i="1"/>
  <c r="H3998" i="1"/>
  <c r="CD3998" i="1"/>
  <c r="H3995" i="1"/>
  <c r="CD3995" i="1"/>
  <c r="H4034" i="1"/>
  <c r="CD4034" i="1"/>
  <c r="H4031" i="1"/>
  <c r="CD4031" i="1"/>
  <c r="H4028" i="1"/>
  <c r="CD4028" i="1"/>
  <c r="H4025" i="1"/>
  <c r="CD4025" i="1"/>
  <c r="H4021" i="1"/>
  <c r="CD4021" i="1"/>
  <c r="H3990" i="1"/>
  <c r="CD3990" i="1"/>
  <c r="H3987" i="1"/>
  <c r="CD3987" i="1"/>
  <c r="H3984" i="1"/>
  <c r="CD3984" i="1"/>
  <c r="H4015" i="1"/>
  <c r="CD4015" i="1"/>
  <c r="H4009" i="1"/>
  <c r="CD4009" i="1"/>
  <c r="H4003" i="1"/>
  <c r="CD4003" i="1"/>
  <c r="H4000" i="1"/>
  <c r="CD4000" i="1"/>
  <c r="H3994" i="1"/>
  <c r="CD3994" i="1"/>
  <c r="H4030" i="1"/>
  <c r="CD4030" i="1"/>
  <c r="H4023" i="1"/>
  <c r="CD4023" i="1"/>
  <c r="H3989" i="1"/>
  <c r="CD3989" i="1"/>
  <c r="H3983" i="1"/>
  <c r="CD3983" i="1"/>
  <c r="H3938" i="1"/>
  <c r="CD3938" i="1"/>
  <c r="H3935" i="1"/>
  <c r="CD3935" i="1"/>
  <c r="H3932" i="1"/>
  <c r="CD3932" i="1"/>
  <c r="H3929" i="1"/>
  <c r="CD3929" i="1"/>
  <c r="H3926" i="1"/>
  <c r="CD3926" i="1"/>
  <c r="H3959" i="1"/>
  <c r="CD3959" i="1"/>
  <c r="H3956" i="1"/>
  <c r="CD3956" i="1"/>
  <c r="H3953" i="1"/>
  <c r="CD3953" i="1"/>
  <c r="H3950" i="1"/>
  <c r="CD3950" i="1"/>
  <c r="H3947" i="1"/>
  <c r="CD3947" i="1"/>
  <c r="H3944" i="1"/>
  <c r="CD3944" i="1"/>
  <c r="H3941" i="1"/>
  <c r="CD3941" i="1"/>
  <c r="H3925" i="1"/>
  <c r="CD3925" i="1"/>
  <c r="H3977" i="1"/>
  <c r="CD3977" i="1"/>
  <c r="H3974" i="1"/>
  <c r="CD3974" i="1"/>
  <c r="H3971" i="1"/>
  <c r="CD3971" i="1"/>
  <c r="H3968" i="1"/>
  <c r="CD3968" i="1"/>
  <c r="H3965" i="1"/>
  <c r="CD3965" i="1"/>
  <c r="H4289" i="1"/>
  <c r="CD4289" i="1"/>
  <c r="H4051" i="1"/>
  <c r="CD4051" i="1"/>
  <c r="H4047" i="1"/>
  <c r="CD4047" i="1"/>
  <c r="H4044" i="1"/>
  <c r="CD4044" i="1"/>
  <c r="H4293" i="1"/>
  <c r="CD4293" i="1"/>
  <c r="H4041" i="1"/>
  <c r="CD4041" i="1"/>
  <c r="H4037" i="1"/>
  <c r="CD4037" i="1"/>
  <c r="H3936" i="1"/>
  <c r="CD3936" i="1"/>
  <c r="H3930" i="1"/>
  <c r="CD3930" i="1"/>
  <c r="H3960" i="1"/>
  <c r="CD3960" i="1"/>
  <c r="H3954" i="1"/>
  <c r="CD3954" i="1"/>
  <c r="H3948" i="1"/>
  <c r="CD3948" i="1"/>
  <c r="H3942" i="1"/>
  <c r="CD3942" i="1"/>
  <c r="H3923" i="1"/>
  <c r="CD3923" i="1"/>
  <c r="H3972" i="1"/>
  <c r="CD3972" i="1"/>
  <c r="H3966" i="1"/>
  <c r="CD3966" i="1"/>
  <c r="H4052" i="1"/>
  <c r="CD4052" i="1"/>
  <c r="H4048" i="1"/>
  <c r="CD4048" i="1"/>
  <c r="H4294" i="1"/>
  <c r="CD4294" i="1"/>
  <c r="H4038" i="1"/>
  <c r="CD4038" i="1"/>
  <c r="H3937" i="1"/>
  <c r="CD3937" i="1"/>
  <c r="H3934" i="1"/>
  <c r="CD3934" i="1"/>
  <c r="H3931" i="1"/>
  <c r="CD3931" i="1"/>
  <c r="H3928" i="1"/>
  <c r="CD3928" i="1"/>
  <c r="H3961" i="1"/>
  <c r="CD3961" i="1"/>
  <c r="H3958" i="1"/>
  <c r="CD3958" i="1"/>
  <c r="H3955" i="1"/>
  <c r="CD3955" i="1"/>
  <c r="H3952" i="1"/>
  <c r="CD3952" i="1"/>
  <c r="H3949" i="1"/>
  <c r="CD3949" i="1"/>
  <c r="H3946" i="1"/>
  <c r="CD3946" i="1"/>
  <c r="H3943" i="1"/>
  <c r="CD3943" i="1"/>
  <c r="H3940" i="1"/>
  <c r="CD3940" i="1"/>
  <c r="H3924" i="1"/>
  <c r="CD3924" i="1"/>
  <c r="H3976" i="1"/>
  <c r="CD3976" i="1"/>
  <c r="H3973" i="1"/>
  <c r="CD3973" i="1"/>
  <c r="H3970" i="1"/>
  <c r="CD3970" i="1"/>
  <c r="H3967" i="1"/>
  <c r="CD3967" i="1"/>
  <c r="H4291" i="1"/>
  <c r="CD4291" i="1"/>
  <c r="H4053" i="1"/>
  <c r="CD4053" i="1"/>
  <c r="H4046" i="1"/>
  <c r="CD4046" i="1"/>
  <c r="H4043" i="1"/>
  <c r="CD4043" i="1"/>
  <c r="H4292" i="1"/>
  <c r="CD4292" i="1"/>
  <c r="H4039" i="1"/>
  <c r="CD4039" i="1"/>
  <c r="H4036" i="1"/>
  <c r="CD4036" i="1"/>
  <c r="H3933" i="1"/>
  <c r="CD3933" i="1"/>
  <c r="H3927" i="1"/>
  <c r="CD3927" i="1"/>
  <c r="H3957" i="1"/>
  <c r="CD3957" i="1"/>
  <c r="H3951" i="1"/>
  <c r="CD3951" i="1"/>
  <c r="H3945" i="1"/>
  <c r="CD3945" i="1"/>
  <c r="H3939" i="1"/>
  <c r="CD3939" i="1"/>
  <c r="H3975" i="1"/>
  <c r="CD3975" i="1"/>
  <c r="H3969" i="1"/>
  <c r="CD3969" i="1"/>
  <c r="H4290" i="1"/>
  <c r="CD4290" i="1"/>
  <c r="H4045" i="1"/>
  <c r="CD4045" i="1"/>
  <c r="H4042" i="1"/>
  <c r="CD4042" i="1"/>
  <c r="H4035" i="1"/>
  <c r="CD4035" i="1"/>
  <c r="H161" i="11"/>
  <c r="H153" i="11"/>
  <c r="H145" i="11"/>
  <c r="H172" i="11"/>
  <c r="H164" i="11"/>
  <c r="H171" i="11"/>
  <c r="H160" i="11"/>
  <c r="H159" i="11"/>
  <c r="H151" i="11"/>
  <c r="H178" i="11"/>
  <c r="H170" i="11"/>
  <c r="H176" i="11"/>
  <c r="H148" i="11"/>
  <c r="H158" i="11"/>
  <c r="H150" i="11"/>
  <c r="H177" i="11"/>
  <c r="H169" i="11"/>
  <c r="H168" i="11"/>
  <c r="H167" i="11"/>
  <c r="H157" i="11"/>
  <c r="H149" i="11"/>
  <c r="H156" i="11"/>
  <c r="H155" i="11"/>
  <c r="H147" i="11"/>
  <c r="H174" i="11"/>
  <c r="H166" i="11"/>
  <c r="H223" i="11"/>
  <c r="H175" i="11"/>
  <c r="H154" i="11"/>
  <c r="H146" i="11"/>
  <c r="H173" i="11"/>
  <c r="H165" i="11"/>
  <c r="H152" i="11"/>
  <c r="H163" i="11"/>
  <c r="H7" i="1"/>
  <c r="CD7" i="1"/>
  <c r="H10" i="1"/>
  <c r="CD10" i="1"/>
  <c r="H13" i="1"/>
  <c r="CD13" i="1"/>
  <c r="H16" i="1"/>
  <c r="CD16" i="1"/>
  <c r="H19" i="1"/>
  <c r="CD19" i="1"/>
  <c r="H22" i="1"/>
  <c r="CD22" i="1"/>
  <c r="H25" i="1"/>
  <c r="CD25" i="1"/>
  <c r="H28" i="1"/>
  <c r="CD28" i="1"/>
  <c r="H31" i="1"/>
  <c r="CD31" i="1"/>
  <c r="H34" i="1"/>
  <c r="CD34" i="1"/>
  <c r="H37" i="1"/>
  <c r="CD37" i="1"/>
  <c r="H40" i="1"/>
  <c r="CD40" i="1"/>
  <c r="H43" i="1"/>
  <c r="CD43" i="1"/>
  <c r="H46" i="1"/>
  <c r="CD46" i="1"/>
  <c r="H49" i="1"/>
  <c r="CD49" i="1"/>
  <c r="H52" i="1"/>
  <c r="CD52" i="1"/>
  <c r="H55" i="1"/>
  <c r="CD55" i="1"/>
  <c r="H58" i="1"/>
  <c r="CD58" i="1"/>
  <c r="H61" i="1"/>
  <c r="CD61" i="1"/>
  <c r="H64" i="1"/>
  <c r="CD64" i="1"/>
  <c r="H67" i="1"/>
  <c r="CD67" i="1"/>
  <c r="H70" i="1"/>
  <c r="CD70" i="1"/>
  <c r="H73" i="1"/>
  <c r="CD73" i="1"/>
  <c r="H76" i="1"/>
  <c r="CD76" i="1"/>
  <c r="H79" i="1"/>
  <c r="CD79" i="1"/>
  <c r="H82" i="1"/>
  <c r="CD82" i="1"/>
  <c r="H85" i="1"/>
  <c r="CD85" i="1"/>
  <c r="H88" i="1"/>
  <c r="CD88" i="1"/>
  <c r="H91" i="1"/>
  <c r="CD91" i="1"/>
  <c r="H94" i="1"/>
  <c r="CD94" i="1"/>
  <c r="H98" i="1"/>
  <c r="CD98" i="1"/>
  <c r="H101" i="1"/>
  <c r="CD101" i="1"/>
  <c r="H104" i="1"/>
  <c r="CD104" i="1"/>
  <c r="H107" i="1"/>
  <c r="CD107" i="1"/>
  <c r="H110" i="1"/>
  <c r="CD110" i="1"/>
  <c r="H113" i="1"/>
  <c r="CD113" i="1"/>
  <c r="H116" i="1"/>
  <c r="CD116" i="1"/>
  <c r="H119" i="1"/>
  <c r="CD119" i="1"/>
  <c r="H122" i="1"/>
  <c r="CD122" i="1"/>
  <c r="H125" i="1"/>
  <c r="CD125" i="1"/>
  <c r="H128" i="1"/>
  <c r="CD128" i="1"/>
  <c r="H131" i="1"/>
  <c r="CD131" i="1"/>
  <c r="H134" i="1"/>
  <c r="CD134" i="1"/>
  <c r="H137" i="1"/>
  <c r="CD137" i="1"/>
  <c r="H140" i="1"/>
  <c r="CD140" i="1"/>
  <c r="H143" i="1"/>
  <c r="CD143" i="1"/>
  <c r="H146" i="1"/>
  <c r="CD146" i="1"/>
  <c r="H152" i="1"/>
  <c r="CD152" i="1"/>
  <c r="H155" i="1"/>
  <c r="CD155" i="1"/>
  <c r="H158" i="1"/>
  <c r="CD158" i="1"/>
  <c r="H161" i="1"/>
  <c r="CD161" i="1"/>
  <c r="H165" i="1"/>
  <c r="CD165" i="1"/>
  <c r="H168" i="1"/>
  <c r="CD168" i="1"/>
  <c r="H171" i="1"/>
  <c r="CD171" i="1"/>
  <c r="H174" i="1"/>
  <c r="CD174" i="1"/>
  <c r="H177" i="1"/>
  <c r="CD177" i="1"/>
  <c r="H180" i="1"/>
  <c r="CD180" i="1"/>
  <c r="H183" i="1"/>
  <c r="CD183" i="1"/>
  <c r="H186" i="1"/>
  <c r="CD186" i="1"/>
  <c r="H189" i="1"/>
  <c r="CD189" i="1"/>
  <c r="H192" i="1"/>
  <c r="CD192" i="1"/>
  <c r="H195" i="1"/>
  <c r="CD195" i="1"/>
  <c r="H198" i="1"/>
  <c r="CD198" i="1"/>
  <c r="H201" i="1"/>
  <c r="CD201" i="1"/>
  <c r="H204" i="1"/>
  <c r="CD204" i="1"/>
  <c r="H207" i="1"/>
  <c r="CD207" i="1"/>
  <c r="H210" i="1"/>
  <c r="CD210" i="1"/>
  <c r="H213" i="1"/>
  <c r="CD213" i="1"/>
  <c r="H216" i="1"/>
  <c r="CD216" i="1"/>
  <c r="H219" i="1"/>
  <c r="CD219" i="1"/>
  <c r="H222" i="1"/>
  <c r="CD222" i="1"/>
  <c r="H225" i="1"/>
  <c r="CD225" i="1"/>
  <c r="H228" i="1"/>
  <c r="CD228" i="1"/>
  <c r="H231" i="1"/>
  <c r="CD231" i="1"/>
  <c r="H234" i="1"/>
  <c r="CD234" i="1"/>
  <c r="H237" i="1"/>
  <c r="CD237" i="1"/>
  <c r="H240" i="1"/>
  <c r="CD240" i="1"/>
  <c r="H243" i="1"/>
  <c r="CD243" i="1"/>
  <c r="H246" i="1"/>
  <c r="CD246" i="1"/>
  <c r="H249" i="1"/>
  <c r="CD249" i="1"/>
  <c r="H252" i="1"/>
  <c r="CD252" i="1"/>
  <c r="H255" i="1"/>
  <c r="CD255" i="1"/>
  <c r="H258" i="1"/>
  <c r="CD258" i="1"/>
  <c r="H261" i="1"/>
  <c r="CD261" i="1"/>
  <c r="H8" i="1"/>
  <c r="CD8" i="1"/>
  <c r="H12" i="1"/>
  <c r="CD12" i="1"/>
  <c r="H17" i="1"/>
  <c r="CD17" i="1"/>
  <c r="H21" i="1"/>
  <c r="CD21" i="1"/>
  <c r="H26" i="1"/>
  <c r="CD26" i="1"/>
  <c r="H30" i="1"/>
  <c r="CD30" i="1"/>
  <c r="H35" i="1"/>
  <c r="CD35" i="1"/>
  <c r="H39" i="1"/>
  <c r="CD39" i="1"/>
  <c r="H44" i="1"/>
  <c r="CD44" i="1"/>
  <c r="H48" i="1"/>
  <c r="CD48" i="1"/>
  <c r="H53" i="1"/>
  <c r="CD53" i="1"/>
  <c r="H57" i="1"/>
  <c r="CD57" i="1"/>
  <c r="H62" i="1"/>
  <c r="CD62" i="1"/>
  <c r="H66" i="1"/>
  <c r="CD66" i="1"/>
  <c r="H71" i="1"/>
  <c r="CD71" i="1"/>
  <c r="H75" i="1"/>
  <c r="CD75" i="1"/>
  <c r="H80" i="1"/>
  <c r="CD80" i="1"/>
  <c r="H84" i="1"/>
  <c r="CD84" i="1"/>
  <c r="H89" i="1"/>
  <c r="CD89" i="1"/>
  <c r="H93" i="1"/>
  <c r="CD93" i="1"/>
  <c r="H99" i="1"/>
  <c r="CD99" i="1"/>
  <c r="H103" i="1"/>
  <c r="CD103" i="1"/>
  <c r="H108" i="1"/>
  <c r="CD108" i="1"/>
  <c r="H112" i="1"/>
  <c r="CD112" i="1"/>
  <c r="H117" i="1"/>
  <c r="CD117" i="1"/>
  <c r="H121" i="1"/>
  <c r="CD121" i="1"/>
  <c r="H126" i="1"/>
  <c r="CD126" i="1"/>
  <c r="H130" i="1"/>
  <c r="CD130" i="1"/>
  <c r="H135" i="1"/>
  <c r="CD135" i="1"/>
  <c r="H139" i="1"/>
  <c r="CD139" i="1"/>
  <c r="H144" i="1"/>
  <c r="CD144" i="1"/>
  <c r="H148" i="1"/>
  <c r="CD148" i="1"/>
  <c r="H153" i="1"/>
  <c r="CD153" i="1"/>
  <c r="H157" i="1"/>
  <c r="CD157" i="1"/>
  <c r="H162" i="1"/>
  <c r="CD162" i="1"/>
  <c r="H167" i="1"/>
  <c r="CD167" i="1"/>
  <c r="H172" i="1"/>
  <c r="CD172" i="1"/>
  <c r="H176" i="1"/>
  <c r="CD176" i="1"/>
  <c r="H181" i="1"/>
  <c r="CD181" i="1"/>
  <c r="H185" i="1"/>
  <c r="CD185" i="1"/>
  <c r="H190" i="1"/>
  <c r="CD190" i="1"/>
  <c r="H194" i="1"/>
  <c r="CD194" i="1"/>
  <c r="H199" i="1"/>
  <c r="CD199" i="1"/>
  <c r="H203" i="1"/>
  <c r="CD203" i="1"/>
  <c r="H208" i="1"/>
  <c r="CD208" i="1"/>
  <c r="H212" i="1"/>
  <c r="CD212" i="1"/>
  <c r="H217" i="1"/>
  <c r="CD217" i="1"/>
  <c r="H221" i="1"/>
  <c r="CD221" i="1"/>
  <c r="H226" i="1"/>
  <c r="CD226" i="1"/>
  <c r="H230" i="1"/>
  <c r="CD230" i="1"/>
  <c r="H235" i="1"/>
  <c r="CD235" i="1"/>
  <c r="H239" i="1"/>
  <c r="CD239" i="1"/>
  <c r="H244" i="1"/>
  <c r="CD244" i="1"/>
  <c r="H248" i="1"/>
  <c r="CD248" i="1"/>
  <c r="H253" i="1"/>
  <c r="CD253" i="1"/>
  <c r="H257" i="1"/>
  <c r="CD257" i="1"/>
  <c r="H262" i="1"/>
  <c r="CD262" i="1"/>
  <c r="H265" i="1"/>
  <c r="CD265" i="1"/>
  <c r="H268" i="1"/>
  <c r="CD268" i="1"/>
  <c r="H271" i="1"/>
  <c r="CD271" i="1"/>
  <c r="H274" i="1"/>
  <c r="CD274" i="1"/>
  <c r="H277" i="1"/>
  <c r="CD277" i="1"/>
  <c r="H280" i="1"/>
  <c r="CD280" i="1"/>
  <c r="H283" i="1"/>
  <c r="CD283" i="1"/>
  <c r="H286" i="1"/>
  <c r="CD286" i="1"/>
  <c r="H289" i="1"/>
  <c r="CD289" i="1"/>
  <c r="H292" i="1"/>
  <c r="CD292" i="1"/>
  <c r="H295" i="1"/>
  <c r="CD295" i="1"/>
  <c r="H298" i="1"/>
  <c r="CD298" i="1"/>
  <c r="H301" i="1"/>
  <c r="CD301" i="1"/>
  <c r="H304" i="1"/>
  <c r="CD304" i="1"/>
  <c r="H307" i="1"/>
  <c r="CD307" i="1"/>
  <c r="H310" i="1"/>
  <c r="CD310" i="1"/>
  <c r="H313" i="1"/>
  <c r="CD313" i="1"/>
  <c r="H316" i="1"/>
  <c r="CD316" i="1"/>
  <c r="H319" i="1"/>
  <c r="CD319" i="1"/>
  <c r="H322" i="1"/>
  <c r="CD322" i="1"/>
  <c r="H325" i="1"/>
  <c r="CD325" i="1"/>
  <c r="H328" i="1"/>
  <c r="CD328" i="1"/>
  <c r="H331" i="1"/>
  <c r="CD331" i="1"/>
  <c r="H334" i="1"/>
  <c r="CD334" i="1"/>
  <c r="H337" i="1"/>
  <c r="CD337" i="1"/>
  <c r="H341" i="1"/>
  <c r="CD341" i="1"/>
  <c r="H344" i="1"/>
  <c r="CD344" i="1"/>
  <c r="H347" i="1"/>
  <c r="CD347" i="1"/>
  <c r="H350" i="1"/>
  <c r="CD350" i="1"/>
  <c r="H353" i="1"/>
  <c r="CD353" i="1"/>
  <c r="H356" i="1"/>
  <c r="CD356" i="1"/>
  <c r="H360" i="1"/>
  <c r="CD360" i="1"/>
  <c r="H363" i="1"/>
  <c r="CD363" i="1"/>
  <c r="H366" i="1"/>
  <c r="CD366" i="1"/>
  <c r="H369" i="1"/>
  <c r="CD369" i="1"/>
  <c r="H372" i="1"/>
  <c r="CD372" i="1"/>
  <c r="H375" i="1"/>
  <c r="CD375" i="1"/>
  <c r="H378" i="1"/>
  <c r="CD378" i="1"/>
  <c r="H381" i="1"/>
  <c r="CD381" i="1"/>
  <c r="H384" i="1"/>
  <c r="CD384" i="1"/>
  <c r="H387" i="1"/>
  <c r="CD387" i="1"/>
  <c r="H390" i="1"/>
  <c r="CD390" i="1"/>
  <c r="H393" i="1"/>
  <c r="CD393" i="1"/>
  <c r="H396" i="1"/>
  <c r="CD396" i="1"/>
  <c r="H399" i="1"/>
  <c r="CD399" i="1"/>
  <c r="H402" i="1"/>
  <c r="CD402" i="1"/>
  <c r="H405" i="1"/>
  <c r="CD405" i="1"/>
  <c r="H408" i="1"/>
  <c r="CD408" i="1"/>
  <c r="H411" i="1"/>
  <c r="CD411" i="1"/>
  <c r="H414" i="1"/>
  <c r="CD414" i="1"/>
  <c r="H417" i="1"/>
  <c r="CD417" i="1"/>
  <c r="H420" i="1"/>
  <c r="CD420" i="1"/>
  <c r="H423" i="1"/>
  <c r="CD423" i="1"/>
  <c r="H426" i="1"/>
  <c r="CD426" i="1"/>
  <c r="H429" i="1"/>
  <c r="CD429" i="1"/>
  <c r="H432" i="1"/>
  <c r="CD432" i="1"/>
  <c r="H435" i="1"/>
  <c r="CD435" i="1"/>
  <c r="H438" i="1"/>
  <c r="CD438" i="1"/>
  <c r="H441" i="1"/>
  <c r="CD441" i="1"/>
  <c r="H444" i="1"/>
  <c r="CD444" i="1"/>
  <c r="H447" i="1"/>
  <c r="CD447" i="1"/>
  <c r="H450" i="1"/>
  <c r="CD450" i="1"/>
  <c r="H453" i="1"/>
  <c r="CD453" i="1"/>
  <c r="H456" i="1"/>
  <c r="CD456" i="1"/>
  <c r="H459" i="1"/>
  <c r="CD459" i="1"/>
  <c r="H462" i="1"/>
  <c r="CD462" i="1"/>
  <c r="H465" i="1"/>
  <c r="CD465" i="1"/>
  <c r="H468" i="1"/>
  <c r="CD468" i="1"/>
  <c r="H471" i="1"/>
  <c r="CD471" i="1"/>
  <c r="H474" i="1"/>
  <c r="CD474" i="1"/>
  <c r="H477" i="1"/>
  <c r="CD477" i="1"/>
  <c r="H480" i="1"/>
  <c r="CD480" i="1"/>
  <c r="H483" i="1"/>
  <c r="CD483" i="1"/>
  <c r="H486" i="1"/>
  <c r="CD486" i="1"/>
  <c r="H489" i="1"/>
  <c r="CD489" i="1"/>
  <c r="H492" i="1"/>
  <c r="CD492" i="1"/>
  <c r="H495" i="1"/>
  <c r="CD495" i="1"/>
  <c r="H498" i="1"/>
  <c r="CD498" i="1"/>
  <c r="H501" i="1"/>
  <c r="CD501" i="1"/>
  <c r="H504" i="1"/>
  <c r="CD504" i="1"/>
  <c r="H507" i="1"/>
  <c r="CD507" i="1"/>
  <c r="H510" i="1"/>
  <c r="CD510" i="1"/>
  <c r="H513" i="1"/>
  <c r="CD513" i="1"/>
  <c r="H516" i="1"/>
  <c r="CD516" i="1"/>
  <c r="H519" i="1"/>
  <c r="CD519" i="1"/>
  <c r="H522" i="1"/>
  <c r="CD522" i="1"/>
  <c r="H525" i="1"/>
  <c r="CD525" i="1"/>
  <c r="H528" i="1"/>
  <c r="CD528" i="1"/>
  <c r="H531" i="1"/>
  <c r="CD531" i="1"/>
  <c r="H534" i="1"/>
  <c r="CD534" i="1"/>
  <c r="H537" i="1"/>
  <c r="CD537" i="1"/>
  <c r="H540" i="1"/>
  <c r="CD540" i="1"/>
  <c r="H543" i="1"/>
  <c r="CD543" i="1"/>
  <c r="H546" i="1"/>
  <c r="CD546" i="1"/>
  <c r="H549" i="1"/>
  <c r="CD549" i="1"/>
  <c r="H552" i="1"/>
  <c r="CD552" i="1"/>
  <c r="H555" i="1"/>
  <c r="CD555" i="1"/>
  <c r="H558" i="1"/>
  <c r="CD558" i="1"/>
  <c r="H561" i="1"/>
  <c r="CD561" i="1"/>
  <c r="H564" i="1"/>
  <c r="CD564" i="1"/>
  <c r="H567" i="1"/>
  <c r="CD567" i="1"/>
  <c r="H570" i="1"/>
  <c r="CD570" i="1"/>
  <c r="H573" i="1"/>
  <c r="CD573" i="1"/>
  <c r="H576" i="1"/>
  <c r="CD576" i="1"/>
  <c r="H579" i="1"/>
  <c r="CD579" i="1"/>
  <c r="H582" i="1"/>
  <c r="CD582" i="1"/>
  <c r="H585" i="1"/>
  <c r="CD585" i="1"/>
  <c r="H588" i="1"/>
  <c r="CD588" i="1"/>
  <c r="H591" i="1"/>
  <c r="CD591" i="1"/>
  <c r="H594" i="1"/>
  <c r="CD594" i="1"/>
  <c r="H597" i="1"/>
  <c r="CD597" i="1"/>
  <c r="H600" i="1"/>
  <c r="CD600" i="1"/>
  <c r="H603" i="1"/>
  <c r="CD603" i="1"/>
  <c r="H9" i="1"/>
  <c r="CD9" i="1"/>
  <c r="H11" i="1"/>
  <c r="CD11" i="1"/>
  <c r="H18" i="1"/>
  <c r="CD18" i="1"/>
  <c r="H24" i="1"/>
  <c r="CD24" i="1"/>
  <c r="H32" i="1"/>
  <c r="CD32" i="1"/>
  <c r="H38" i="1"/>
  <c r="CD38" i="1"/>
  <c r="H45" i="1"/>
  <c r="CD45" i="1"/>
  <c r="H51" i="1"/>
  <c r="CD51" i="1"/>
  <c r="H59" i="1"/>
  <c r="CD59" i="1"/>
  <c r="H65" i="1"/>
  <c r="CD65" i="1"/>
  <c r="H72" i="1"/>
  <c r="CD72" i="1"/>
  <c r="H78" i="1"/>
  <c r="CD78" i="1"/>
  <c r="H86" i="1"/>
  <c r="CD86" i="1"/>
  <c r="H92" i="1"/>
  <c r="CD92" i="1"/>
  <c r="H100" i="1"/>
  <c r="CD100" i="1"/>
  <c r="H106" i="1"/>
  <c r="CD106" i="1"/>
  <c r="H114" i="1"/>
  <c r="CD114" i="1"/>
  <c r="H120" i="1"/>
  <c r="CD120" i="1"/>
  <c r="H127" i="1"/>
  <c r="CD127" i="1"/>
  <c r="H133" i="1"/>
  <c r="CD133" i="1"/>
  <c r="H141" i="1"/>
  <c r="CD141" i="1"/>
  <c r="H147" i="1"/>
  <c r="CD147" i="1"/>
  <c r="H154" i="1"/>
  <c r="CD154" i="1"/>
  <c r="H160" i="1"/>
  <c r="CD160" i="1"/>
  <c r="H169" i="1"/>
  <c r="CD169" i="1"/>
  <c r="H175" i="1"/>
  <c r="CD175" i="1"/>
  <c r="H182" i="1"/>
  <c r="CD182" i="1"/>
  <c r="H188" i="1"/>
  <c r="CD188" i="1"/>
  <c r="H196" i="1"/>
  <c r="CD196" i="1"/>
  <c r="H14" i="1"/>
  <c r="CD14" i="1"/>
  <c r="H20" i="1"/>
  <c r="CD20" i="1"/>
  <c r="H27" i="1"/>
  <c r="CD27" i="1"/>
  <c r="H33" i="1"/>
  <c r="CD33" i="1"/>
  <c r="H41" i="1"/>
  <c r="CD41" i="1"/>
  <c r="H47" i="1"/>
  <c r="CD47" i="1"/>
  <c r="H54" i="1"/>
  <c r="CD54" i="1"/>
  <c r="H60" i="1"/>
  <c r="CD60" i="1"/>
  <c r="H68" i="1"/>
  <c r="CD68" i="1"/>
  <c r="H74" i="1"/>
  <c r="CD74" i="1"/>
  <c r="H81" i="1"/>
  <c r="CD81" i="1"/>
  <c r="H87" i="1"/>
  <c r="CD87" i="1"/>
  <c r="H96" i="1"/>
  <c r="CD96" i="1"/>
  <c r="H102" i="1"/>
  <c r="CD102" i="1"/>
  <c r="H109" i="1"/>
  <c r="CD109" i="1"/>
  <c r="H115" i="1"/>
  <c r="CD115" i="1"/>
  <c r="H123" i="1"/>
  <c r="CD123" i="1"/>
  <c r="H129" i="1"/>
  <c r="CD129" i="1"/>
  <c r="H136" i="1"/>
  <c r="CD136" i="1"/>
  <c r="H142" i="1"/>
  <c r="CD142" i="1"/>
  <c r="H150" i="1"/>
  <c r="CD150" i="1"/>
  <c r="H156" i="1"/>
  <c r="CD156" i="1"/>
  <c r="H164" i="1"/>
  <c r="CD164" i="1"/>
  <c r="H170" i="1"/>
  <c r="CD170" i="1"/>
  <c r="H178" i="1"/>
  <c r="CD178" i="1"/>
  <c r="H184" i="1"/>
  <c r="CD184" i="1"/>
  <c r="H191" i="1"/>
  <c r="CD191" i="1"/>
  <c r="H197" i="1"/>
  <c r="CD197" i="1"/>
  <c r="H205" i="1"/>
  <c r="CD205" i="1"/>
  <c r="H211" i="1"/>
  <c r="CD211" i="1"/>
  <c r="H218" i="1"/>
  <c r="CD218" i="1"/>
  <c r="H224" i="1"/>
  <c r="CD224" i="1"/>
  <c r="H232" i="1"/>
  <c r="CD232" i="1"/>
  <c r="H238" i="1"/>
  <c r="CD238" i="1"/>
  <c r="H245" i="1"/>
  <c r="CD245" i="1"/>
  <c r="H251" i="1"/>
  <c r="CD251" i="1"/>
  <c r="H259" i="1"/>
  <c r="CD259" i="1"/>
  <c r="H264" i="1"/>
  <c r="CD264" i="1"/>
  <c r="H269" i="1"/>
  <c r="CD269" i="1"/>
  <c r="H273" i="1"/>
  <c r="CD273" i="1"/>
  <c r="H278" i="1"/>
  <c r="CD278" i="1"/>
  <c r="H282" i="1"/>
  <c r="CD282" i="1"/>
  <c r="H287" i="1"/>
  <c r="CD287" i="1"/>
  <c r="H291" i="1"/>
  <c r="CD291" i="1"/>
  <c r="H296" i="1"/>
  <c r="CD296" i="1"/>
  <c r="H300" i="1"/>
  <c r="CD300" i="1"/>
  <c r="H305" i="1"/>
  <c r="CD305" i="1"/>
  <c r="H309" i="1"/>
  <c r="CD309" i="1"/>
  <c r="H314" i="1"/>
  <c r="CD314" i="1"/>
  <c r="H318" i="1"/>
  <c r="CD318" i="1"/>
  <c r="H323" i="1"/>
  <c r="CD323" i="1"/>
  <c r="H327" i="1"/>
  <c r="CD327" i="1"/>
  <c r="H332" i="1"/>
  <c r="CD332" i="1"/>
  <c r="H336" i="1"/>
  <c r="CD336" i="1"/>
  <c r="H342" i="1"/>
  <c r="CD342" i="1"/>
  <c r="H346" i="1"/>
  <c r="CD346" i="1"/>
  <c r="H351" i="1"/>
  <c r="CD351" i="1"/>
  <c r="H355" i="1"/>
  <c r="CD355" i="1"/>
  <c r="H361" i="1"/>
  <c r="CD361" i="1"/>
  <c r="H365" i="1"/>
  <c r="CD365" i="1"/>
  <c r="H370" i="1"/>
  <c r="CD370" i="1"/>
  <c r="H374" i="1"/>
  <c r="CD374" i="1"/>
  <c r="H379" i="1"/>
  <c r="CD379" i="1"/>
  <c r="H383" i="1"/>
  <c r="CD383" i="1"/>
  <c r="H388" i="1"/>
  <c r="CD388" i="1"/>
  <c r="H392" i="1"/>
  <c r="CD392" i="1"/>
  <c r="H397" i="1"/>
  <c r="CD397" i="1"/>
  <c r="H401" i="1"/>
  <c r="CD401" i="1"/>
  <c r="H406" i="1"/>
  <c r="CD406" i="1"/>
  <c r="H410" i="1"/>
  <c r="CD410" i="1"/>
  <c r="H415" i="1"/>
  <c r="CD415" i="1"/>
  <c r="H419" i="1"/>
  <c r="CD419" i="1"/>
  <c r="H424" i="1"/>
  <c r="CD424" i="1"/>
  <c r="H428" i="1"/>
  <c r="CD428" i="1"/>
  <c r="H433" i="1"/>
  <c r="CD433" i="1"/>
  <c r="H437" i="1"/>
  <c r="CD437" i="1"/>
  <c r="H442" i="1"/>
  <c r="CD442" i="1"/>
  <c r="H446" i="1"/>
  <c r="CD446" i="1"/>
  <c r="H451" i="1"/>
  <c r="CD451" i="1"/>
  <c r="H455" i="1"/>
  <c r="CD455" i="1"/>
  <c r="H460" i="1"/>
  <c r="CD460" i="1"/>
  <c r="H464" i="1"/>
  <c r="CD464" i="1"/>
  <c r="H469" i="1"/>
  <c r="CD469" i="1"/>
  <c r="H473" i="1"/>
  <c r="CD473" i="1"/>
  <c r="H478" i="1"/>
  <c r="CD478" i="1"/>
  <c r="H15" i="1"/>
  <c r="CD15" i="1"/>
  <c r="H36" i="1"/>
  <c r="CD36" i="1"/>
  <c r="H56" i="1"/>
  <c r="CD56" i="1"/>
  <c r="H77" i="1"/>
  <c r="CD77" i="1"/>
  <c r="H97" i="1"/>
  <c r="CD97" i="1"/>
  <c r="H118" i="1"/>
  <c r="CD118" i="1"/>
  <c r="H138" i="1"/>
  <c r="CD138" i="1"/>
  <c r="H159" i="1"/>
  <c r="CD159" i="1"/>
  <c r="H179" i="1"/>
  <c r="CD179" i="1"/>
  <c r="H200" i="1"/>
  <c r="CD200" i="1"/>
  <c r="H209" i="1"/>
  <c r="CD209" i="1"/>
  <c r="H220" i="1"/>
  <c r="CD220" i="1"/>
  <c r="H229" i="1"/>
  <c r="CD229" i="1"/>
  <c r="H241" i="1"/>
  <c r="CD241" i="1"/>
  <c r="H250" i="1"/>
  <c r="CD250" i="1"/>
  <c r="H260" i="1"/>
  <c r="CD260" i="1"/>
  <c r="H267" i="1"/>
  <c r="CD267" i="1"/>
  <c r="H275" i="1"/>
  <c r="CD275" i="1"/>
  <c r="H281" i="1"/>
  <c r="CD281" i="1"/>
  <c r="H288" i="1"/>
  <c r="CD288" i="1"/>
  <c r="H294" i="1"/>
  <c r="CD294" i="1"/>
  <c r="H302" i="1"/>
  <c r="CD302" i="1"/>
  <c r="H308" i="1"/>
  <c r="CD308" i="1"/>
  <c r="H315" i="1"/>
  <c r="CD315" i="1"/>
  <c r="H321" i="1"/>
  <c r="CD321" i="1"/>
  <c r="H329" i="1"/>
  <c r="CD329" i="1"/>
  <c r="H335" i="1"/>
  <c r="CD335" i="1"/>
  <c r="H343" i="1"/>
  <c r="CD343" i="1"/>
  <c r="H349" i="1"/>
  <c r="CD349" i="1"/>
  <c r="H357" i="1"/>
  <c r="CD357" i="1"/>
  <c r="H364" i="1"/>
  <c r="CD364" i="1"/>
  <c r="H371" i="1"/>
  <c r="CD371" i="1"/>
  <c r="H377" i="1"/>
  <c r="CD377" i="1"/>
  <c r="H385" i="1"/>
  <c r="CD385" i="1"/>
  <c r="H391" i="1"/>
  <c r="CD391" i="1"/>
  <c r="H398" i="1"/>
  <c r="CD398" i="1"/>
  <c r="H404" i="1"/>
  <c r="CD404" i="1"/>
  <c r="H412" i="1"/>
  <c r="CD412" i="1"/>
  <c r="H418" i="1"/>
  <c r="CD418" i="1"/>
  <c r="H425" i="1"/>
  <c r="CD425" i="1"/>
  <c r="H431" i="1"/>
  <c r="CD431" i="1"/>
  <c r="H439" i="1"/>
  <c r="CD439" i="1"/>
  <c r="H445" i="1"/>
  <c r="CD445" i="1"/>
  <c r="H452" i="1"/>
  <c r="CD452" i="1"/>
  <c r="H458" i="1"/>
  <c r="CD458" i="1"/>
  <c r="H466" i="1"/>
  <c r="CD466" i="1"/>
  <c r="H472" i="1"/>
  <c r="CD472" i="1"/>
  <c r="H479" i="1"/>
  <c r="CD479" i="1"/>
  <c r="H484" i="1"/>
  <c r="CD484" i="1"/>
  <c r="H488" i="1"/>
  <c r="CD488" i="1"/>
  <c r="H493" i="1"/>
  <c r="CD493" i="1"/>
  <c r="H497" i="1"/>
  <c r="CD497" i="1"/>
  <c r="H502" i="1"/>
  <c r="CD502" i="1"/>
  <c r="H506" i="1"/>
  <c r="CD506" i="1"/>
  <c r="H511" i="1"/>
  <c r="CD511" i="1"/>
  <c r="H515" i="1"/>
  <c r="CD515" i="1"/>
  <c r="H520" i="1"/>
  <c r="CD520" i="1"/>
  <c r="H524" i="1"/>
  <c r="CD524" i="1"/>
  <c r="H529" i="1"/>
  <c r="CD529" i="1"/>
  <c r="H533" i="1"/>
  <c r="CD533" i="1"/>
  <c r="H538" i="1"/>
  <c r="CD538" i="1"/>
  <c r="H542" i="1"/>
  <c r="CD542" i="1"/>
  <c r="H547" i="1"/>
  <c r="CD547" i="1"/>
  <c r="H551" i="1"/>
  <c r="CD551" i="1"/>
  <c r="H556" i="1"/>
  <c r="CD556" i="1"/>
  <c r="H560" i="1"/>
  <c r="CD560" i="1"/>
  <c r="H565" i="1"/>
  <c r="CD565" i="1"/>
  <c r="H569" i="1"/>
  <c r="CD569" i="1"/>
  <c r="H574" i="1"/>
  <c r="CD574" i="1"/>
  <c r="H578" i="1"/>
  <c r="CD578" i="1"/>
  <c r="H583" i="1"/>
  <c r="CD583" i="1"/>
  <c r="H587" i="1"/>
  <c r="CD587" i="1"/>
  <c r="H592" i="1"/>
  <c r="CD592" i="1"/>
  <c r="H596" i="1"/>
  <c r="CD596" i="1"/>
  <c r="H601" i="1"/>
  <c r="CD601" i="1"/>
  <c r="H605" i="1"/>
  <c r="CD605" i="1"/>
  <c r="H608" i="1"/>
  <c r="CD608" i="1"/>
  <c r="H611" i="1"/>
  <c r="CD611" i="1"/>
  <c r="H614" i="1"/>
  <c r="CD614" i="1"/>
  <c r="H617" i="1"/>
  <c r="CD617" i="1"/>
  <c r="H620" i="1"/>
  <c r="CD620" i="1"/>
  <c r="H623" i="1"/>
  <c r="CD623" i="1"/>
  <c r="H626" i="1"/>
  <c r="CD626" i="1"/>
  <c r="H629" i="1"/>
  <c r="CD629" i="1"/>
  <c r="H632" i="1"/>
  <c r="CD632" i="1"/>
  <c r="H635" i="1"/>
  <c r="CD635" i="1"/>
  <c r="H638" i="1"/>
  <c r="CD638" i="1"/>
  <c r="H641" i="1"/>
  <c r="CD641" i="1"/>
  <c r="H644" i="1"/>
  <c r="CD644" i="1"/>
  <c r="H647" i="1"/>
  <c r="CD647" i="1"/>
  <c r="H650" i="1"/>
  <c r="CD650" i="1"/>
  <c r="H653" i="1"/>
  <c r="CD653" i="1"/>
  <c r="H656" i="1"/>
  <c r="CD656" i="1"/>
  <c r="H659" i="1"/>
  <c r="CD659" i="1"/>
  <c r="H662" i="1"/>
  <c r="CD662" i="1"/>
  <c r="H665" i="1"/>
  <c r="CD665" i="1"/>
  <c r="H668" i="1"/>
  <c r="CD668" i="1"/>
  <c r="H671" i="1"/>
  <c r="CD671" i="1"/>
  <c r="H674" i="1"/>
  <c r="CD674" i="1"/>
  <c r="H677" i="1"/>
  <c r="CD677" i="1"/>
  <c r="H683" i="1"/>
  <c r="CD683" i="1"/>
  <c r="H686" i="1"/>
  <c r="CD686" i="1"/>
  <c r="H689" i="1"/>
  <c r="CD689" i="1"/>
  <c r="H692" i="1"/>
  <c r="CD692" i="1"/>
  <c r="H695" i="1"/>
  <c r="CD695" i="1"/>
  <c r="H698" i="1"/>
  <c r="CD698" i="1"/>
  <c r="H701" i="1"/>
  <c r="CD701" i="1"/>
  <c r="H705" i="1"/>
  <c r="CD705" i="1"/>
  <c r="H708" i="1"/>
  <c r="CD708" i="1"/>
  <c r="H711" i="1"/>
  <c r="CD711" i="1"/>
  <c r="H714" i="1"/>
  <c r="CD714" i="1"/>
  <c r="H717" i="1"/>
  <c r="CD717" i="1"/>
  <c r="H720" i="1"/>
  <c r="CD720" i="1"/>
  <c r="H723" i="1"/>
  <c r="CD723" i="1"/>
  <c r="H726" i="1"/>
  <c r="CD726" i="1"/>
  <c r="H729" i="1"/>
  <c r="CD729" i="1"/>
  <c r="H732" i="1"/>
  <c r="CD732" i="1"/>
  <c r="H735" i="1"/>
  <c r="CD735" i="1"/>
  <c r="H738" i="1"/>
  <c r="CD738" i="1"/>
  <c r="H741" i="1"/>
  <c r="CD741" i="1"/>
  <c r="H23" i="1"/>
  <c r="CD23" i="1"/>
  <c r="H42" i="1"/>
  <c r="CD42" i="1"/>
  <c r="H63" i="1"/>
  <c r="CD63" i="1"/>
  <c r="H83" i="1"/>
  <c r="CD83" i="1"/>
  <c r="H105" i="1"/>
  <c r="CD105" i="1"/>
  <c r="H124" i="1"/>
  <c r="CD124" i="1"/>
  <c r="H145" i="1"/>
  <c r="CD145" i="1"/>
  <c r="H166" i="1"/>
  <c r="CD166" i="1"/>
  <c r="H187" i="1"/>
  <c r="CD187" i="1"/>
  <c r="H202" i="1"/>
  <c r="CD202" i="1"/>
  <c r="H214" i="1"/>
  <c r="CD214" i="1"/>
  <c r="H223" i="1"/>
  <c r="CD223" i="1"/>
  <c r="H233" i="1"/>
  <c r="CD233" i="1"/>
  <c r="H242" i="1"/>
  <c r="CD242" i="1"/>
  <c r="H254" i="1"/>
  <c r="CD254" i="1"/>
  <c r="H263" i="1"/>
  <c r="CD263" i="1"/>
  <c r="H270" i="1"/>
  <c r="CD270" i="1"/>
  <c r="H276" i="1"/>
  <c r="CD276" i="1"/>
  <c r="H284" i="1"/>
  <c r="CD284" i="1"/>
  <c r="H290" i="1"/>
  <c r="CD290" i="1"/>
  <c r="H297" i="1"/>
  <c r="CD297" i="1"/>
  <c r="H303" i="1"/>
  <c r="CD303" i="1"/>
  <c r="H311" i="1"/>
  <c r="CD311" i="1"/>
  <c r="H317" i="1"/>
  <c r="CD317" i="1"/>
  <c r="H324" i="1"/>
  <c r="CD324" i="1"/>
  <c r="H330" i="1"/>
  <c r="CD330" i="1"/>
  <c r="H338" i="1"/>
  <c r="CD338" i="1"/>
  <c r="H345" i="1"/>
  <c r="CD345" i="1"/>
  <c r="H352" i="1"/>
  <c r="CD352" i="1"/>
  <c r="H359" i="1"/>
  <c r="CD359" i="1"/>
  <c r="H367" i="1"/>
  <c r="CD367" i="1"/>
  <c r="H373" i="1"/>
  <c r="CD373" i="1"/>
  <c r="H380" i="1"/>
  <c r="CD380" i="1"/>
  <c r="H386" i="1"/>
  <c r="CD386" i="1"/>
  <c r="H394" i="1"/>
  <c r="CD394" i="1"/>
  <c r="H400" i="1"/>
  <c r="CD400" i="1"/>
  <c r="H407" i="1"/>
  <c r="CD407" i="1"/>
  <c r="H413" i="1"/>
  <c r="CD413" i="1"/>
  <c r="H421" i="1"/>
  <c r="CD421" i="1"/>
  <c r="H427" i="1"/>
  <c r="CD427" i="1"/>
  <c r="H434" i="1"/>
  <c r="CD434" i="1"/>
  <c r="H440" i="1"/>
  <c r="CD440" i="1"/>
  <c r="H448" i="1"/>
  <c r="CD448" i="1"/>
  <c r="H454" i="1"/>
  <c r="CD454" i="1"/>
  <c r="H461" i="1"/>
  <c r="CD461" i="1"/>
  <c r="H467" i="1"/>
  <c r="CD467" i="1"/>
  <c r="H475" i="1"/>
  <c r="CD475" i="1"/>
  <c r="H481" i="1"/>
  <c r="CD481" i="1"/>
  <c r="H485" i="1"/>
  <c r="CD485" i="1"/>
  <c r="H490" i="1"/>
  <c r="CD490" i="1"/>
  <c r="H494" i="1"/>
  <c r="CD494" i="1"/>
  <c r="H499" i="1"/>
  <c r="CD499" i="1"/>
  <c r="H503" i="1"/>
  <c r="CD503" i="1"/>
  <c r="H508" i="1"/>
  <c r="CD508" i="1"/>
  <c r="H512" i="1"/>
  <c r="CD512" i="1"/>
  <c r="H517" i="1"/>
  <c r="CD517" i="1"/>
  <c r="H521" i="1"/>
  <c r="CD521" i="1"/>
  <c r="H526" i="1"/>
  <c r="CD526" i="1"/>
  <c r="H530" i="1"/>
  <c r="CD530" i="1"/>
  <c r="H535" i="1"/>
  <c r="CD535" i="1"/>
  <c r="H539" i="1"/>
  <c r="CD539" i="1"/>
  <c r="H544" i="1"/>
  <c r="CD544" i="1"/>
  <c r="H548" i="1"/>
  <c r="CD548" i="1"/>
  <c r="H553" i="1"/>
  <c r="CD553" i="1"/>
  <c r="H557" i="1"/>
  <c r="CD557" i="1"/>
  <c r="H562" i="1"/>
  <c r="CD562" i="1"/>
  <c r="H566" i="1"/>
  <c r="CD566" i="1"/>
  <c r="H571" i="1"/>
  <c r="CD571" i="1"/>
  <c r="H575" i="1"/>
  <c r="CD575" i="1"/>
  <c r="H580" i="1"/>
  <c r="CD580" i="1"/>
  <c r="H584" i="1"/>
  <c r="CD584" i="1"/>
  <c r="H589" i="1"/>
  <c r="CD589" i="1"/>
  <c r="H593" i="1"/>
  <c r="CD593" i="1"/>
  <c r="H598" i="1"/>
  <c r="CD598" i="1"/>
  <c r="H602" i="1"/>
  <c r="CD602" i="1"/>
  <c r="H606" i="1"/>
  <c r="CD606" i="1"/>
  <c r="H609" i="1"/>
  <c r="CD609" i="1"/>
  <c r="H612" i="1"/>
  <c r="CD612" i="1"/>
  <c r="H615" i="1"/>
  <c r="CD615" i="1"/>
  <c r="H618" i="1"/>
  <c r="CD618" i="1"/>
  <c r="H621" i="1"/>
  <c r="CD621" i="1"/>
  <c r="H624" i="1"/>
  <c r="CD624" i="1"/>
  <c r="H627" i="1"/>
  <c r="CD627" i="1"/>
  <c r="H630" i="1"/>
  <c r="CD630" i="1"/>
  <c r="H633" i="1"/>
  <c r="CD633" i="1"/>
  <c r="H636" i="1"/>
  <c r="CD636" i="1"/>
  <c r="H639" i="1"/>
  <c r="CD639" i="1"/>
  <c r="H642" i="1"/>
  <c r="CD642" i="1"/>
  <c r="H645" i="1"/>
  <c r="CD645" i="1"/>
  <c r="H648" i="1"/>
  <c r="CD648" i="1"/>
  <c r="H651" i="1"/>
  <c r="CD651" i="1"/>
  <c r="H654" i="1"/>
  <c r="CD654" i="1"/>
  <c r="H657" i="1"/>
  <c r="CD657" i="1"/>
  <c r="H660" i="1"/>
  <c r="CD660" i="1"/>
  <c r="H663" i="1"/>
  <c r="CD663" i="1"/>
  <c r="H666" i="1"/>
  <c r="CD666" i="1"/>
  <c r="H669" i="1"/>
  <c r="CD669" i="1"/>
  <c r="H672" i="1"/>
  <c r="CD672" i="1"/>
  <c r="H675" i="1"/>
  <c r="CD675" i="1"/>
  <c r="H678" i="1"/>
  <c r="CD678" i="1"/>
  <c r="H684" i="1"/>
  <c r="CD684" i="1"/>
  <c r="H687" i="1"/>
  <c r="CD687" i="1"/>
  <c r="H690" i="1"/>
  <c r="CD690" i="1"/>
  <c r="H693" i="1"/>
  <c r="CD693" i="1"/>
  <c r="H696" i="1"/>
  <c r="CD696" i="1"/>
  <c r="H699" i="1"/>
  <c r="CD699" i="1"/>
  <c r="H702" i="1"/>
  <c r="CD702" i="1"/>
  <c r="H706" i="1"/>
  <c r="CD706" i="1"/>
  <c r="H709" i="1"/>
  <c r="CD709" i="1"/>
  <c r="H712" i="1"/>
  <c r="CD712" i="1"/>
  <c r="H715" i="1"/>
  <c r="CD715" i="1"/>
  <c r="H718" i="1"/>
  <c r="CD718" i="1"/>
  <c r="H721" i="1"/>
  <c r="CD721" i="1"/>
  <c r="H724" i="1"/>
  <c r="CD724" i="1"/>
  <c r="H727" i="1"/>
  <c r="CD727" i="1"/>
  <c r="H730" i="1"/>
  <c r="CD730" i="1"/>
  <c r="H733" i="1"/>
  <c r="CD733" i="1"/>
  <c r="H736" i="1"/>
  <c r="CD736" i="1"/>
  <c r="H739" i="1"/>
  <c r="CD739" i="1"/>
  <c r="H742" i="1"/>
  <c r="CD742" i="1"/>
  <c r="H745" i="1"/>
  <c r="CD745" i="1"/>
  <c r="H748" i="1"/>
  <c r="CD748" i="1"/>
  <c r="H751" i="1"/>
  <c r="CD751" i="1"/>
  <c r="H754" i="1"/>
  <c r="CD754" i="1"/>
  <c r="H757" i="1"/>
  <c r="CD757" i="1"/>
  <c r="H760" i="1"/>
  <c r="CD760" i="1"/>
  <c r="H763" i="1"/>
  <c r="CD763" i="1"/>
  <c r="H767" i="1"/>
  <c r="CD767" i="1"/>
  <c r="H770" i="1"/>
  <c r="CD770" i="1"/>
  <c r="H773" i="1"/>
  <c r="CD773" i="1"/>
  <c r="H776" i="1"/>
  <c r="CD776" i="1"/>
  <c r="H779" i="1"/>
  <c r="CD779" i="1"/>
  <c r="H782" i="1"/>
  <c r="CD782" i="1"/>
  <c r="H785" i="1"/>
  <c r="CD785" i="1"/>
  <c r="H788" i="1"/>
  <c r="CD788" i="1"/>
  <c r="H791" i="1"/>
  <c r="CD791" i="1"/>
  <c r="H794" i="1"/>
  <c r="CD794" i="1"/>
  <c r="H797" i="1"/>
  <c r="CD797" i="1"/>
  <c r="H801" i="1"/>
  <c r="CD801" i="1"/>
  <c r="H804" i="1"/>
  <c r="CD804" i="1"/>
  <c r="H807" i="1"/>
  <c r="CD807" i="1"/>
  <c r="H810" i="1"/>
  <c r="CD810" i="1"/>
  <c r="H813" i="1"/>
  <c r="CD813" i="1"/>
  <c r="H816" i="1"/>
  <c r="CD816" i="1"/>
  <c r="H819" i="1"/>
  <c r="CD819" i="1"/>
  <c r="H822" i="1"/>
  <c r="CD822" i="1"/>
  <c r="H825" i="1"/>
  <c r="CD825" i="1"/>
  <c r="H828" i="1"/>
  <c r="CD828" i="1"/>
  <c r="H831" i="1"/>
  <c r="CD831" i="1"/>
  <c r="H834" i="1"/>
  <c r="CD834" i="1"/>
  <c r="H837" i="1"/>
  <c r="CD837" i="1"/>
  <c r="H840" i="1"/>
  <c r="CD840" i="1"/>
  <c r="H843" i="1"/>
  <c r="CD843" i="1"/>
  <c r="H846" i="1"/>
  <c r="CD846" i="1"/>
  <c r="H850" i="1"/>
  <c r="CD850" i="1"/>
  <c r="H853" i="1"/>
  <c r="CD853" i="1"/>
  <c r="H856" i="1"/>
  <c r="CD856" i="1"/>
  <c r="H859" i="1"/>
  <c r="CD859" i="1"/>
  <c r="H862" i="1"/>
  <c r="CD862" i="1"/>
  <c r="H865" i="1"/>
  <c r="CD865" i="1"/>
  <c r="H868" i="1"/>
  <c r="CD868" i="1"/>
  <c r="H871" i="1"/>
  <c r="CD871" i="1"/>
  <c r="H874" i="1"/>
  <c r="CD874" i="1"/>
  <c r="H877" i="1"/>
  <c r="CD877" i="1"/>
  <c r="H880" i="1"/>
  <c r="CD880" i="1"/>
  <c r="H883" i="1"/>
  <c r="CD883" i="1"/>
  <c r="H886" i="1"/>
  <c r="CD886" i="1"/>
  <c r="H889" i="1"/>
  <c r="CD889" i="1"/>
  <c r="H892" i="1"/>
  <c r="CD892" i="1"/>
  <c r="H895" i="1"/>
  <c r="CD895" i="1"/>
  <c r="H29" i="1"/>
  <c r="CD29" i="1"/>
  <c r="H90" i="1"/>
  <c r="CD90" i="1"/>
  <c r="H151" i="1"/>
  <c r="CD151" i="1"/>
  <c r="H206" i="1"/>
  <c r="CD206" i="1"/>
  <c r="H236" i="1"/>
  <c r="CD236" i="1"/>
  <c r="H266" i="1"/>
  <c r="CD266" i="1"/>
  <c r="H285" i="1"/>
  <c r="CD285" i="1"/>
  <c r="H306" i="1"/>
  <c r="CD306" i="1"/>
  <c r="H326" i="1"/>
  <c r="CD326" i="1"/>
  <c r="H348" i="1"/>
  <c r="CD348" i="1"/>
  <c r="H368" i="1"/>
  <c r="CD368" i="1"/>
  <c r="H389" i="1"/>
  <c r="CD389" i="1"/>
  <c r="H409" i="1"/>
  <c r="CD409" i="1"/>
  <c r="H430" i="1"/>
  <c r="CD430" i="1"/>
  <c r="H449" i="1"/>
  <c r="CD449" i="1"/>
  <c r="H470" i="1"/>
  <c r="CD470" i="1"/>
  <c r="H487" i="1"/>
  <c r="CD487" i="1"/>
  <c r="H500" i="1"/>
  <c r="CD500" i="1"/>
  <c r="H514" i="1"/>
  <c r="CD514" i="1"/>
  <c r="H527" i="1"/>
  <c r="CD527" i="1"/>
  <c r="H541" i="1"/>
  <c r="CD541" i="1"/>
  <c r="H554" i="1"/>
  <c r="CD554" i="1"/>
  <c r="H568" i="1"/>
  <c r="CD568" i="1"/>
  <c r="H581" i="1"/>
  <c r="CD581" i="1"/>
  <c r="H595" i="1"/>
  <c r="CD595" i="1"/>
  <c r="H607" i="1"/>
  <c r="CD607" i="1"/>
  <c r="H616" i="1"/>
  <c r="CD616" i="1"/>
  <c r="H625" i="1"/>
  <c r="CD625" i="1"/>
  <c r="H634" i="1"/>
  <c r="CD634" i="1"/>
  <c r="H643" i="1"/>
  <c r="CD643" i="1"/>
  <c r="H652" i="1"/>
  <c r="CD652" i="1"/>
  <c r="H661" i="1"/>
  <c r="CD661" i="1"/>
  <c r="H670" i="1"/>
  <c r="CD670" i="1"/>
  <c r="H679" i="1"/>
  <c r="CD679" i="1"/>
  <c r="H691" i="1"/>
  <c r="CD691" i="1"/>
  <c r="H700" i="1"/>
  <c r="CD700" i="1"/>
  <c r="H710" i="1"/>
  <c r="CD710" i="1"/>
  <c r="H719" i="1"/>
  <c r="CD719" i="1"/>
  <c r="H728" i="1"/>
  <c r="CD728" i="1"/>
  <c r="H737" i="1"/>
  <c r="CD737" i="1"/>
  <c r="H744" i="1"/>
  <c r="CD744" i="1"/>
  <c r="H749" i="1"/>
  <c r="CD749" i="1"/>
  <c r="H753" i="1"/>
  <c r="CD753" i="1"/>
  <c r="H758" i="1"/>
  <c r="CD758" i="1"/>
  <c r="H762" i="1"/>
  <c r="CD762" i="1"/>
  <c r="H768" i="1"/>
  <c r="CD768" i="1"/>
  <c r="H772" i="1"/>
  <c r="CD772" i="1"/>
  <c r="H777" i="1"/>
  <c r="CD777" i="1"/>
  <c r="H781" i="1"/>
  <c r="CD781" i="1"/>
  <c r="H786" i="1"/>
  <c r="CD786" i="1"/>
  <c r="H790" i="1"/>
  <c r="CD790" i="1"/>
  <c r="H795" i="1"/>
  <c r="CD795" i="1"/>
  <c r="H800" i="1"/>
  <c r="CD800" i="1"/>
  <c r="H805" i="1"/>
  <c r="CD805" i="1"/>
  <c r="H809" i="1"/>
  <c r="CD809" i="1"/>
  <c r="H814" i="1"/>
  <c r="CD814" i="1"/>
  <c r="H818" i="1"/>
  <c r="CD818" i="1"/>
  <c r="H823" i="1"/>
  <c r="CD823" i="1"/>
  <c r="H827" i="1"/>
  <c r="CD827" i="1"/>
  <c r="H832" i="1"/>
  <c r="CD832" i="1"/>
  <c r="H836" i="1"/>
  <c r="CD836" i="1"/>
  <c r="H841" i="1"/>
  <c r="CD841" i="1"/>
  <c r="H845" i="1"/>
  <c r="CD845" i="1"/>
  <c r="H851" i="1"/>
  <c r="CD851" i="1"/>
  <c r="H855" i="1"/>
  <c r="CD855" i="1"/>
  <c r="H860" i="1"/>
  <c r="CD860" i="1"/>
  <c r="H864" i="1"/>
  <c r="CD864" i="1"/>
  <c r="H869" i="1"/>
  <c r="CD869" i="1"/>
  <c r="H873" i="1"/>
  <c r="CD873" i="1"/>
  <c r="H878" i="1"/>
  <c r="CD878" i="1"/>
  <c r="H882" i="1"/>
  <c r="CD882" i="1"/>
  <c r="H887" i="1"/>
  <c r="CD887" i="1"/>
  <c r="H891" i="1"/>
  <c r="CD891" i="1"/>
  <c r="H896" i="1"/>
  <c r="CD896" i="1"/>
  <c r="H899" i="1"/>
  <c r="CD899" i="1"/>
  <c r="H902" i="1"/>
  <c r="CD902" i="1"/>
  <c r="H905" i="1"/>
  <c r="CD905" i="1"/>
  <c r="H908" i="1"/>
  <c r="CD908" i="1"/>
  <c r="H911" i="1"/>
  <c r="CD911" i="1"/>
  <c r="H914" i="1"/>
  <c r="CD914" i="1"/>
  <c r="H917" i="1"/>
  <c r="CD917" i="1"/>
  <c r="H920" i="1"/>
  <c r="CD920" i="1"/>
  <c r="H923" i="1"/>
  <c r="CD923" i="1"/>
  <c r="H926" i="1"/>
  <c r="CD926" i="1"/>
  <c r="H929" i="1"/>
  <c r="CD929" i="1"/>
  <c r="H932" i="1"/>
  <c r="CD932" i="1"/>
  <c r="H935" i="1"/>
  <c r="CD935" i="1"/>
  <c r="H938" i="1"/>
  <c r="CD938" i="1"/>
  <c r="H941" i="1"/>
  <c r="CD941" i="1"/>
  <c r="H944" i="1"/>
  <c r="CD944" i="1"/>
  <c r="H947" i="1"/>
  <c r="CD947" i="1"/>
  <c r="H950" i="1"/>
  <c r="CD950" i="1"/>
  <c r="H953" i="1"/>
  <c r="CD953" i="1"/>
  <c r="H956" i="1"/>
  <c r="CD956" i="1"/>
  <c r="H959" i="1"/>
  <c r="CD959" i="1"/>
  <c r="H962" i="1"/>
  <c r="CD962" i="1"/>
  <c r="H965" i="1"/>
  <c r="CD965" i="1"/>
  <c r="H968" i="1"/>
  <c r="CD968" i="1"/>
  <c r="H971" i="1"/>
  <c r="CD971" i="1"/>
  <c r="H974" i="1"/>
  <c r="CD974" i="1"/>
  <c r="H977" i="1"/>
  <c r="CD977" i="1"/>
  <c r="H980" i="1"/>
  <c r="CD980" i="1"/>
  <c r="H983" i="1"/>
  <c r="CD983" i="1"/>
  <c r="H986" i="1"/>
  <c r="CD986" i="1"/>
  <c r="H989" i="1"/>
  <c r="CD989" i="1"/>
  <c r="H992" i="1"/>
  <c r="CD992" i="1"/>
  <c r="H995" i="1"/>
  <c r="CD995" i="1"/>
  <c r="H998" i="1"/>
  <c r="CD998" i="1"/>
  <c r="H1001" i="1"/>
  <c r="CD1001" i="1"/>
  <c r="H1004" i="1"/>
  <c r="CD1004" i="1"/>
  <c r="H1007" i="1"/>
  <c r="CD1007" i="1"/>
  <c r="H1010" i="1"/>
  <c r="CD1010" i="1"/>
  <c r="H1013" i="1"/>
  <c r="CD1013" i="1"/>
  <c r="H1016" i="1"/>
  <c r="CD1016" i="1"/>
  <c r="H1019" i="1"/>
  <c r="CD1019" i="1"/>
  <c r="H1022" i="1"/>
  <c r="CD1022" i="1"/>
  <c r="H1025" i="1"/>
  <c r="CD1025" i="1"/>
  <c r="H1028" i="1"/>
  <c r="CD1028" i="1"/>
  <c r="H1031" i="1"/>
  <c r="CD1031" i="1"/>
  <c r="H1034" i="1"/>
  <c r="CD1034" i="1"/>
  <c r="H1037" i="1"/>
  <c r="CD1037" i="1"/>
  <c r="H1040" i="1"/>
  <c r="CD1040" i="1"/>
  <c r="H1043" i="1"/>
  <c r="CD1043" i="1"/>
  <c r="H1046" i="1"/>
  <c r="CD1046" i="1"/>
  <c r="H1049" i="1"/>
  <c r="CD1049" i="1"/>
  <c r="H1052" i="1"/>
  <c r="CD1052" i="1"/>
  <c r="H1055" i="1"/>
  <c r="CD1055" i="1"/>
  <c r="H1058" i="1"/>
  <c r="CD1058" i="1"/>
  <c r="H1061" i="1"/>
  <c r="CD1061" i="1"/>
  <c r="H1064" i="1"/>
  <c r="CD1064" i="1"/>
  <c r="H1067" i="1"/>
  <c r="CD1067" i="1"/>
  <c r="H1070" i="1"/>
  <c r="CD1070" i="1"/>
  <c r="H1073" i="1"/>
  <c r="CD1073" i="1"/>
  <c r="H1076" i="1"/>
  <c r="CD1076" i="1"/>
  <c r="H1079" i="1"/>
  <c r="CD1079" i="1"/>
  <c r="H1082" i="1"/>
  <c r="CD1082" i="1"/>
  <c r="H1085" i="1"/>
  <c r="CD1085" i="1"/>
  <c r="H1088" i="1"/>
  <c r="CD1088" i="1"/>
  <c r="H1091" i="1"/>
  <c r="CD1091" i="1"/>
  <c r="H1094" i="1"/>
  <c r="CD1094" i="1"/>
  <c r="H1097" i="1"/>
  <c r="CD1097" i="1"/>
  <c r="H1100" i="1"/>
  <c r="CD1100" i="1"/>
  <c r="H1103" i="1"/>
  <c r="CD1103" i="1"/>
  <c r="H1106" i="1"/>
  <c r="CD1106" i="1"/>
  <c r="H1109" i="1"/>
  <c r="CD1109" i="1"/>
  <c r="H1112" i="1"/>
  <c r="CD1112" i="1"/>
  <c r="H1115" i="1"/>
  <c r="CD1115" i="1"/>
  <c r="H1118" i="1"/>
  <c r="CD1118" i="1"/>
  <c r="H1121" i="1"/>
  <c r="CD1121" i="1"/>
  <c r="H1125" i="1"/>
  <c r="CD1125" i="1"/>
  <c r="H1128" i="1"/>
  <c r="CD1128" i="1"/>
  <c r="H1131" i="1"/>
  <c r="CD1131" i="1"/>
  <c r="H1134" i="1"/>
  <c r="CD1134" i="1"/>
  <c r="H1137" i="1"/>
  <c r="CD1137" i="1"/>
  <c r="H1140" i="1"/>
  <c r="CD1140" i="1"/>
  <c r="H1143" i="1"/>
  <c r="CD1143" i="1"/>
  <c r="H1146" i="1"/>
  <c r="CD1146" i="1"/>
  <c r="H1149" i="1"/>
  <c r="CD1149" i="1"/>
  <c r="H1152" i="1"/>
  <c r="CD1152" i="1"/>
  <c r="H1155" i="1"/>
  <c r="CD1155" i="1"/>
  <c r="H1158" i="1"/>
  <c r="CD1158" i="1"/>
  <c r="H1161" i="1"/>
  <c r="CD1161" i="1"/>
  <c r="H1164" i="1"/>
  <c r="CD1164" i="1"/>
  <c r="H1167" i="1"/>
  <c r="CD1167" i="1"/>
  <c r="H1171" i="1"/>
  <c r="CD1171" i="1"/>
  <c r="H1174" i="1"/>
  <c r="CD1174" i="1"/>
  <c r="H1177" i="1"/>
  <c r="CD1177" i="1"/>
  <c r="H1180" i="1"/>
  <c r="CD1180" i="1"/>
  <c r="H1183" i="1"/>
  <c r="CD1183" i="1"/>
  <c r="H1186" i="1"/>
  <c r="CD1186" i="1"/>
  <c r="H1189" i="1"/>
  <c r="CD1189" i="1"/>
  <c r="H1192" i="1"/>
  <c r="CD1192" i="1"/>
  <c r="H1195" i="1"/>
  <c r="CD1195" i="1"/>
  <c r="H1198" i="1"/>
  <c r="CD1198" i="1"/>
  <c r="H1201" i="1"/>
  <c r="CD1201" i="1"/>
  <c r="H1204" i="1"/>
  <c r="CD1204" i="1"/>
  <c r="H1207" i="1"/>
  <c r="CD1207" i="1"/>
  <c r="H1210" i="1"/>
  <c r="CD1210" i="1"/>
  <c r="H1213" i="1"/>
  <c r="CD1213" i="1"/>
  <c r="H1216" i="1"/>
  <c r="CD1216" i="1"/>
  <c r="H1219" i="1"/>
  <c r="CD1219" i="1"/>
  <c r="H1222" i="1"/>
  <c r="CD1222" i="1"/>
  <c r="H1225" i="1"/>
  <c r="CD1225" i="1"/>
  <c r="H1228" i="1"/>
  <c r="CD1228" i="1"/>
  <c r="H1231" i="1"/>
  <c r="CD1231" i="1"/>
  <c r="H1234" i="1"/>
  <c r="CD1234" i="1"/>
  <c r="H1237" i="1"/>
  <c r="CD1237" i="1"/>
  <c r="H1240" i="1"/>
  <c r="CD1240" i="1"/>
  <c r="H1243" i="1"/>
  <c r="CD1243" i="1"/>
  <c r="H1246" i="1"/>
  <c r="CD1246" i="1"/>
  <c r="H1249" i="1"/>
  <c r="CD1249" i="1"/>
  <c r="H1252" i="1"/>
  <c r="CD1252" i="1"/>
  <c r="H1255" i="1"/>
  <c r="CD1255" i="1"/>
  <c r="H1258" i="1"/>
  <c r="CD1258" i="1"/>
  <c r="H1261" i="1"/>
  <c r="CD1261" i="1"/>
  <c r="H1264" i="1"/>
  <c r="CD1264" i="1"/>
  <c r="H1267" i="1"/>
  <c r="CD1267" i="1"/>
  <c r="H1270" i="1"/>
  <c r="CD1270" i="1"/>
  <c r="H1273" i="1"/>
  <c r="CD1273" i="1"/>
  <c r="H1276" i="1"/>
  <c r="CD1276" i="1"/>
  <c r="H1279" i="1"/>
  <c r="CD1279" i="1"/>
  <c r="H1282" i="1"/>
  <c r="CD1282" i="1"/>
  <c r="H1285" i="1"/>
  <c r="CD1285" i="1"/>
  <c r="H1288" i="1"/>
  <c r="CD1288" i="1"/>
  <c r="H1291" i="1"/>
  <c r="CD1291" i="1"/>
  <c r="H1294" i="1"/>
  <c r="CD1294" i="1"/>
  <c r="H1297" i="1"/>
  <c r="CD1297" i="1"/>
  <c r="H1300" i="1"/>
  <c r="CD1300" i="1"/>
  <c r="H1303" i="1"/>
  <c r="CD1303" i="1"/>
  <c r="H1306" i="1"/>
  <c r="CD1306" i="1"/>
  <c r="H1309" i="1"/>
  <c r="CD1309" i="1"/>
  <c r="H1312" i="1"/>
  <c r="CD1312" i="1"/>
  <c r="H1315" i="1"/>
  <c r="CD1315" i="1"/>
  <c r="H1318" i="1"/>
  <c r="CD1318" i="1"/>
  <c r="H1321" i="1"/>
  <c r="CD1321" i="1"/>
  <c r="H1324" i="1"/>
  <c r="CD1324" i="1"/>
  <c r="H1327" i="1"/>
  <c r="CD1327" i="1"/>
  <c r="H1330" i="1"/>
  <c r="CD1330" i="1"/>
  <c r="H1333" i="1"/>
  <c r="CD1333" i="1"/>
  <c r="H1336" i="1"/>
  <c r="CD1336" i="1"/>
  <c r="H1339" i="1"/>
  <c r="CD1339" i="1"/>
  <c r="H1342" i="1"/>
  <c r="CD1342" i="1"/>
  <c r="H1345" i="1"/>
  <c r="CD1345" i="1"/>
  <c r="H1348" i="1"/>
  <c r="CD1348" i="1"/>
  <c r="H1351" i="1"/>
  <c r="CD1351" i="1"/>
  <c r="H1354" i="1"/>
  <c r="CD1354" i="1"/>
  <c r="H1357" i="1"/>
  <c r="CD1357" i="1"/>
  <c r="H1360" i="1"/>
  <c r="CD1360" i="1"/>
  <c r="H1363" i="1"/>
  <c r="CD1363" i="1"/>
  <c r="H1366" i="1"/>
  <c r="CD1366" i="1"/>
  <c r="H1369" i="1"/>
  <c r="CD1369" i="1"/>
  <c r="H1372" i="1"/>
  <c r="CD1372" i="1"/>
  <c r="H1375" i="1"/>
  <c r="CD1375" i="1"/>
  <c r="H1378" i="1"/>
  <c r="CD1378" i="1"/>
  <c r="H1381" i="1"/>
  <c r="CD1381" i="1"/>
  <c r="H1384" i="1"/>
  <c r="CD1384" i="1"/>
  <c r="H1387" i="1"/>
  <c r="CD1387" i="1"/>
  <c r="H1390" i="1"/>
  <c r="CD1390" i="1"/>
  <c r="H1393" i="1"/>
  <c r="CD1393" i="1"/>
  <c r="H1396" i="1"/>
  <c r="CD1396" i="1"/>
  <c r="H1399" i="1"/>
  <c r="CD1399" i="1"/>
  <c r="H1402" i="1"/>
  <c r="CD1402" i="1"/>
  <c r="H1405" i="1"/>
  <c r="CD1405" i="1"/>
  <c r="H1408" i="1"/>
  <c r="CD1408" i="1"/>
  <c r="H1411" i="1"/>
  <c r="CD1411" i="1"/>
  <c r="H1414" i="1"/>
  <c r="CD1414" i="1"/>
  <c r="H1417" i="1"/>
  <c r="CD1417" i="1"/>
  <c r="H1420" i="1"/>
  <c r="CD1420" i="1"/>
  <c r="H1423" i="1"/>
  <c r="CD1423" i="1"/>
  <c r="H1426" i="1"/>
  <c r="CD1426" i="1"/>
  <c r="H1429" i="1"/>
  <c r="CD1429" i="1"/>
  <c r="H1432" i="1"/>
  <c r="CD1432" i="1"/>
  <c r="H1435" i="1"/>
  <c r="CD1435" i="1"/>
  <c r="H1438" i="1"/>
  <c r="CD1438" i="1"/>
  <c r="H1442" i="1"/>
  <c r="CD1442" i="1"/>
  <c r="H1445" i="1"/>
  <c r="CD1445" i="1"/>
  <c r="H1448" i="1"/>
  <c r="CD1448" i="1"/>
  <c r="H1451" i="1"/>
  <c r="CD1451" i="1"/>
  <c r="H1454" i="1"/>
  <c r="CD1454" i="1"/>
  <c r="H1457" i="1"/>
  <c r="CD1457" i="1"/>
  <c r="H1460" i="1"/>
  <c r="CD1460" i="1"/>
  <c r="H1463" i="1"/>
  <c r="CD1463" i="1"/>
  <c r="H1466" i="1"/>
  <c r="CD1466" i="1"/>
  <c r="H1469" i="1"/>
  <c r="CD1469" i="1"/>
  <c r="H1472" i="1"/>
  <c r="CD1472" i="1"/>
  <c r="H1475" i="1"/>
  <c r="CD1475" i="1"/>
  <c r="H1478" i="1"/>
  <c r="CD1478" i="1"/>
  <c r="H1481" i="1"/>
  <c r="CD1481" i="1"/>
  <c r="H1485" i="1"/>
  <c r="CD1485" i="1"/>
  <c r="H1488" i="1"/>
  <c r="CD1488" i="1"/>
  <c r="H1491" i="1"/>
  <c r="CD1491" i="1"/>
  <c r="H1494" i="1"/>
  <c r="CD1494" i="1"/>
  <c r="H1497" i="1"/>
  <c r="CD1497" i="1"/>
  <c r="H1500" i="1"/>
  <c r="CD1500" i="1"/>
  <c r="H1503" i="1"/>
  <c r="CD1503" i="1"/>
  <c r="H1506" i="1"/>
  <c r="CD1506" i="1"/>
  <c r="H1509" i="1"/>
  <c r="CD1509" i="1"/>
  <c r="H1512" i="1"/>
  <c r="CD1512" i="1"/>
  <c r="H1515" i="1"/>
  <c r="CD1515" i="1"/>
  <c r="H1518" i="1"/>
  <c r="CD1518" i="1"/>
  <c r="H1521" i="1"/>
  <c r="CD1521" i="1"/>
  <c r="H1524" i="1"/>
  <c r="CD1524" i="1"/>
  <c r="H1527" i="1"/>
  <c r="CD1527" i="1"/>
  <c r="H1530" i="1"/>
  <c r="CD1530" i="1"/>
  <c r="H1533" i="1"/>
  <c r="CD1533" i="1"/>
  <c r="H1536" i="1"/>
  <c r="CD1536" i="1"/>
  <c r="H1539" i="1"/>
  <c r="CD1539" i="1"/>
  <c r="H1542" i="1"/>
  <c r="CD1542" i="1"/>
  <c r="H1545" i="1"/>
  <c r="CD1545" i="1"/>
  <c r="H1548" i="1"/>
  <c r="CD1548" i="1"/>
  <c r="H1551" i="1"/>
  <c r="CD1551" i="1"/>
  <c r="H1554" i="1"/>
  <c r="CD1554" i="1"/>
  <c r="H1557" i="1"/>
  <c r="CD1557" i="1"/>
  <c r="H1560" i="1"/>
  <c r="CD1560" i="1"/>
  <c r="H1563" i="1"/>
  <c r="CD1563" i="1"/>
  <c r="H1566" i="1"/>
  <c r="CD1566" i="1"/>
  <c r="H1569" i="1"/>
  <c r="CD1569" i="1"/>
  <c r="H1572" i="1"/>
  <c r="CD1572" i="1"/>
  <c r="H1575" i="1"/>
  <c r="CD1575" i="1"/>
  <c r="H1578" i="1"/>
  <c r="CD1578" i="1"/>
  <c r="H1581" i="1"/>
  <c r="CD1581" i="1"/>
  <c r="H1584" i="1"/>
  <c r="CD1584" i="1"/>
  <c r="H1587" i="1"/>
  <c r="CD1587" i="1"/>
  <c r="H1590" i="1"/>
  <c r="CD1590" i="1"/>
  <c r="H1593" i="1"/>
  <c r="CD1593" i="1"/>
  <c r="H1596" i="1"/>
  <c r="CD1596" i="1"/>
  <c r="H1599" i="1"/>
  <c r="CD1599" i="1"/>
  <c r="H1602" i="1"/>
  <c r="CD1602" i="1"/>
  <c r="H1605" i="1"/>
  <c r="CD1605" i="1"/>
  <c r="H1608" i="1"/>
  <c r="CD1608" i="1"/>
  <c r="H1611" i="1"/>
  <c r="CD1611" i="1"/>
  <c r="H1614" i="1"/>
  <c r="CD1614" i="1"/>
  <c r="H1617" i="1"/>
  <c r="CD1617" i="1"/>
  <c r="H1620" i="1"/>
  <c r="CD1620" i="1"/>
  <c r="H1623" i="1"/>
  <c r="CD1623" i="1"/>
  <c r="H1626" i="1"/>
  <c r="CD1626" i="1"/>
  <c r="H1629" i="1"/>
  <c r="CD1629" i="1"/>
  <c r="H1632" i="1"/>
  <c r="CD1632" i="1"/>
  <c r="H1635" i="1"/>
  <c r="CD1635" i="1"/>
  <c r="H1638" i="1"/>
  <c r="CD1638" i="1"/>
  <c r="H1641" i="1"/>
  <c r="CD1641" i="1"/>
  <c r="H1644" i="1"/>
  <c r="CD1644" i="1"/>
  <c r="H1647" i="1"/>
  <c r="CD1647" i="1"/>
  <c r="H1650" i="1"/>
  <c r="CD1650" i="1"/>
  <c r="H1653" i="1"/>
  <c r="CD1653" i="1"/>
  <c r="H1656" i="1"/>
  <c r="CD1656" i="1"/>
  <c r="H1659" i="1"/>
  <c r="CD1659" i="1"/>
  <c r="H1662" i="1"/>
  <c r="CD1662" i="1"/>
  <c r="H1665" i="1"/>
  <c r="CD1665" i="1"/>
  <c r="H1668" i="1"/>
  <c r="CD1668" i="1"/>
  <c r="H1671" i="1"/>
  <c r="CD1671" i="1"/>
  <c r="H1674" i="1"/>
  <c r="CD1674" i="1"/>
  <c r="H1677" i="1"/>
  <c r="CD1677" i="1"/>
  <c r="H1680" i="1"/>
  <c r="CD1680" i="1"/>
  <c r="H1683" i="1"/>
  <c r="CD1683" i="1"/>
  <c r="H1686" i="1"/>
  <c r="CD1686" i="1"/>
  <c r="H1689" i="1"/>
  <c r="CD1689" i="1"/>
  <c r="H1692" i="1"/>
  <c r="CD1692" i="1"/>
  <c r="H1695" i="1"/>
  <c r="CD1695" i="1"/>
  <c r="H1698" i="1"/>
  <c r="CD1698" i="1"/>
  <c r="H1701" i="1"/>
  <c r="CD1701" i="1"/>
  <c r="H50" i="1"/>
  <c r="CD50" i="1"/>
  <c r="H111" i="1"/>
  <c r="CD111" i="1"/>
  <c r="H173" i="1"/>
  <c r="CD173" i="1"/>
  <c r="H215" i="1"/>
  <c r="CD215" i="1"/>
  <c r="H247" i="1"/>
  <c r="CD247" i="1"/>
  <c r="H272" i="1"/>
  <c r="CD272" i="1"/>
  <c r="H293" i="1"/>
  <c r="CD293" i="1"/>
  <c r="H312" i="1"/>
  <c r="CD312" i="1"/>
  <c r="H333" i="1"/>
  <c r="CD333" i="1"/>
  <c r="H354" i="1"/>
  <c r="CD354" i="1"/>
  <c r="H376" i="1"/>
  <c r="CD376" i="1"/>
  <c r="H395" i="1"/>
  <c r="CD395" i="1"/>
  <c r="H416" i="1"/>
  <c r="CD416" i="1"/>
  <c r="H436" i="1"/>
  <c r="CD436" i="1"/>
  <c r="H457" i="1"/>
  <c r="CD457" i="1"/>
  <c r="H476" i="1"/>
  <c r="CD476" i="1"/>
  <c r="H491" i="1"/>
  <c r="CD491" i="1"/>
  <c r="H505" i="1"/>
  <c r="CD505" i="1"/>
  <c r="H518" i="1"/>
  <c r="CD518" i="1"/>
  <c r="H532" i="1"/>
  <c r="CD532" i="1"/>
  <c r="H545" i="1"/>
  <c r="CD545" i="1"/>
  <c r="H559" i="1"/>
  <c r="CD559" i="1"/>
  <c r="H572" i="1"/>
  <c r="CD572" i="1"/>
  <c r="H586" i="1"/>
  <c r="CD586" i="1"/>
  <c r="H599" i="1"/>
  <c r="CD599" i="1"/>
  <c r="H610" i="1"/>
  <c r="CD610" i="1"/>
  <c r="H619" i="1"/>
  <c r="CD619" i="1"/>
  <c r="H628" i="1"/>
  <c r="CD628" i="1"/>
  <c r="H637" i="1"/>
  <c r="CD637" i="1"/>
  <c r="H646" i="1"/>
  <c r="CD646" i="1"/>
  <c r="H655" i="1"/>
  <c r="CD655" i="1"/>
  <c r="H664" i="1"/>
  <c r="CD664" i="1"/>
  <c r="H673" i="1"/>
  <c r="CD673" i="1"/>
  <c r="H685" i="1"/>
  <c r="CD685" i="1"/>
  <c r="H694" i="1"/>
  <c r="CD694" i="1"/>
  <c r="H703" i="1"/>
  <c r="CD703" i="1"/>
  <c r="H713" i="1"/>
  <c r="CD713" i="1"/>
  <c r="H722" i="1"/>
  <c r="CD722" i="1"/>
  <c r="H731" i="1"/>
  <c r="CD731" i="1"/>
  <c r="H740" i="1"/>
  <c r="CD740" i="1"/>
  <c r="H746" i="1"/>
  <c r="CD746" i="1"/>
  <c r="H750" i="1"/>
  <c r="CD750" i="1"/>
  <c r="H755" i="1"/>
  <c r="CD755" i="1"/>
  <c r="H759" i="1"/>
  <c r="CD759" i="1"/>
  <c r="H764" i="1"/>
  <c r="CD764" i="1"/>
  <c r="H769" i="1"/>
  <c r="CD769" i="1"/>
  <c r="H774" i="1"/>
  <c r="CD774" i="1"/>
  <c r="H778" i="1"/>
  <c r="CD778" i="1"/>
  <c r="H783" i="1"/>
  <c r="CD783" i="1"/>
  <c r="H787" i="1"/>
  <c r="CD787" i="1"/>
  <c r="H792" i="1"/>
  <c r="CD792" i="1"/>
  <c r="H796" i="1"/>
  <c r="CD796" i="1"/>
  <c r="H802" i="1"/>
  <c r="CD802" i="1"/>
  <c r="H806" i="1"/>
  <c r="CD806" i="1"/>
  <c r="H811" i="1"/>
  <c r="CD811" i="1"/>
  <c r="H815" i="1"/>
  <c r="CD815" i="1"/>
  <c r="H820" i="1"/>
  <c r="CD820" i="1"/>
  <c r="H824" i="1"/>
  <c r="CD824" i="1"/>
  <c r="H829" i="1"/>
  <c r="CD829" i="1"/>
  <c r="H833" i="1"/>
  <c r="CD833" i="1"/>
  <c r="H838" i="1"/>
  <c r="CD838" i="1"/>
  <c r="H842" i="1"/>
  <c r="CD842" i="1"/>
  <c r="H847" i="1"/>
  <c r="CD847" i="1"/>
  <c r="H852" i="1"/>
  <c r="CD852" i="1"/>
  <c r="H857" i="1"/>
  <c r="CD857" i="1"/>
  <c r="H861" i="1"/>
  <c r="CD861" i="1"/>
  <c r="H866" i="1"/>
  <c r="CD866" i="1"/>
  <c r="H870" i="1"/>
  <c r="CD870" i="1"/>
  <c r="H875" i="1"/>
  <c r="CD875" i="1"/>
  <c r="H879" i="1"/>
  <c r="CD879" i="1"/>
  <c r="H884" i="1"/>
  <c r="CD884" i="1"/>
  <c r="H888" i="1"/>
  <c r="CD888" i="1"/>
  <c r="H893" i="1"/>
  <c r="CD893" i="1"/>
  <c r="H897" i="1"/>
  <c r="CD897" i="1"/>
  <c r="H900" i="1"/>
  <c r="CD900" i="1"/>
  <c r="H903" i="1"/>
  <c r="CD903" i="1"/>
  <c r="H906" i="1"/>
  <c r="CD906" i="1"/>
  <c r="H909" i="1"/>
  <c r="CD909" i="1"/>
  <c r="H912" i="1"/>
  <c r="CD912" i="1"/>
  <c r="H915" i="1"/>
  <c r="CD915" i="1"/>
  <c r="H918" i="1"/>
  <c r="CD918" i="1"/>
  <c r="H921" i="1"/>
  <c r="CD921" i="1"/>
  <c r="H924" i="1"/>
  <c r="CD924" i="1"/>
  <c r="H927" i="1"/>
  <c r="CD927" i="1"/>
  <c r="H930" i="1"/>
  <c r="CD930" i="1"/>
  <c r="H933" i="1"/>
  <c r="CD933" i="1"/>
  <c r="H936" i="1"/>
  <c r="CD936" i="1"/>
  <c r="H939" i="1"/>
  <c r="CD939" i="1"/>
  <c r="H942" i="1"/>
  <c r="CD942" i="1"/>
  <c r="H945" i="1"/>
  <c r="CD945" i="1"/>
  <c r="H948" i="1"/>
  <c r="CD948" i="1"/>
  <c r="H951" i="1"/>
  <c r="CD951" i="1"/>
  <c r="H954" i="1"/>
  <c r="CD954" i="1"/>
  <c r="H957" i="1"/>
  <c r="CD957" i="1"/>
  <c r="H960" i="1"/>
  <c r="CD960" i="1"/>
  <c r="H963" i="1"/>
  <c r="CD963" i="1"/>
  <c r="H966" i="1"/>
  <c r="CD966" i="1"/>
  <c r="H969" i="1"/>
  <c r="CD969" i="1"/>
  <c r="H972" i="1"/>
  <c r="CD972" i="1"/>
  <c r="H975" i="1"/>
  <c r="CD975" i="1"/>
  <c r="H978" i="1"/>
  <c r="CD978" i="1"/>
  <c r="H981" i="1"/>
  <c r="CD981" i="1"/>
  <c r="H984" i="1"/>
  <c r="CD984" i="1"/>
  <c r="H987" i="1"/>
  <c r="CD987" i="1"/>
  <c r="H990" i="1"/>
  <c r="CD990" i="1"/>
  <c r="H993" i="1"/>
  <c r="CD993" i="1"/>
  <c r="H996" i="1"/>
  <c r="CD996" i="1"/>
  <c r="H999" i="1"/>
  <c r="CD999" i="1"/>
  <c r="H1002" i="1"/>
  <c r="CD1002" i="1"/>
  <c r="H1005" i="1"/>
  <c r="CD1005" i="1"/>
  <c r="H1008" i="1"/>
  <c r="CD1008" i="1"/>
  <c r="H1011" i="1"/>
  <c r="CD1011" i="1"/>
  <c r="H1014" i="1"/>
  <c r="CD1014" i="1"/>
  <c r="H1017" i="1"/>
  <c r="CD1017" i="1"/>
  <c r="H1020" i="1"/>
  <c r="CD1020" i="1"/>
  <c r="H1023" i="1"/>
  <c r="CD1023" i="1"/>
  <c r="H1026" i="1"/>
  <c r="CD1026" i="1"/>
  <c r="H1029" i="1"/>
  <c r="CD1029" i="1"/>
  <c r="H1032" i="1"/>
  <c r="CD1032" i="1"/>
  <c r="H1035" i="1"/>
  <c r="CD1035" i="1"/>
  <c r="H1038" i="1"/>
  <c r="CD1038" i="1"/>
  <c r="H1041" i="1"/>
  <c r="CD1041" i="1"/>
  <c r="H1044" i="1"/>
  <c r="CD1044" i="1"/>
  <c r="H1047" i="1"/>
  <c r="CD1047" i="1"/>
  <c r="H1050" i="1"/>
  <c r="CD1050" i="1"/>
  <c r="H1053" i="1"/>
  <c r="CD1053" i="1"/>
  <c r="H1056" i="1"/>
  <c r="CD1056" i="1"/>
  <c r="H1059" i="1"/>
  <c r="CD1059" i="1"/>
  <c r="H1062" i="1"/>
  <c r="CD1062" i="1"/>
  <c r="H1065" i="1"/>
  <c r="CD1065" i="1"/>
  <c r="H1068" i="1"/>
  <c r="CD1068" i="1"/>
  <c r="H1071" i="1"/>
  <c r="CD1071" i="1"/>
  <c r="H1074" i="1"/>
  <c r="CD1074" i="1"/>
  <c r="H1077" i="1"/>
  <c r="CD1077" i="1"/>
  <c r="H1080" i="1"/>
  <c r="CD1080" i="1"/>
  <c r="H1083" i="1"/>
  <c r="CD1083" i="1"/>
  <c r="H1086" i="1"/>
  <c r="CD1086" i="1"/>
  <c r="H1089" i="1"/>
  <c r="CD1089" i="1"/>
  <c r="H1092" i="1"/>
  <c r="CD1092" i="1"/>
  <c r="H1095" i="1"/>
  <c r="CD1095" i="1"/>
  <c r="H1098" i="1"/>
  <c r="CD1098" i="1"/>
  <c r="H1101" i="1"/>
  <c r="CD1101" i="1"/>
  <c r="H1104" i="1"/>
  <c r="CD1104" i="1"/>
  <c r="H1107" i="1"/>
  <c r="CD1107" i="1"/>
  <c r="H1110" i="1"/>
  <c r="CD1110" i="1"/>
  <c r="H1113" i="1"/>
  <c r="CD1113" i="1"/>
  <c r="H1116" i="1"/>
  <c r="CD1116" i="1"/>
  <c r="H1119" i="1"/>
  <c r="CD1119" i="1"/>
  <c r="H1123" i="1"/>
  <c r="CD1123" i="1"/>
  <c r="H1126" i="1"/>
  <c r="CD1126" i="1"/>
  <c r="H1129" i="1"/>
  <c r="CD1129" i="1"/>
  <c r="H1132" i="1"/>
  <c r="CD1132" i="1"/>
  <c r="H1135" i="1"/>
  <c r="CD1135" i="1"/>
  <c r="H1138" i="1"/>
  <c r="CD1138" i="1"/>
  <c r="H1141" i="1"/>
  <c r="CD1141" i="1"/>
  <c r="H1144" i="1"/>
  <c r="CD1144" i="1"/>
  <c r="H1147" i="1"/>
  <c r="CD1147" i="1"/>
  <c r="H1150" i="1"/>
  <c r="CD1150" i="1"/>
  <c r="H1153" i="1"/>
  <c r="CD1153" i="1"/>
  <c r="H1156" i="1"/>
  <c r="CD1156" i="1"/>
  <c r="H1159" i="1"/>
  <c r="CD1159" i="1"/>
  <c r="H1162" i="1"/>
  <c r="CD1162" i="1"/>
  <c r="H1165" i="1"/>
  <c r="CD1165" i="1"/>
  <c r="H1168" i="1"/>
  <c r="CD1168" i="1"/>
  <c r="H1172" i="1"/>
  <c r="CD1172" i="1"/>
  <c r="H1175" i="1"/>
  <c r="CD1175" i="1"/>
  <c r="H1178" i="1"/>
  <c r="CD1178" i="1"/>
  <c r="H1181" i="1"/>
  <c r="CD1181" i="1"/>
  <c r="H1184" i="1"/>
  <c r="CD1184" i="1"/>
  <c r="H1187" i="1"/>
  <c r="CD1187" i="1"/>
  <c r="H1190" i="1"/>
  <c r="CD1190" i="1"/>
  <c r="H1193" i="1"/>
  <c r="CD1193" i="1"/>
  <c r="H1196" i="1"/>
  <c r="CD1196" i="1"/>
  <c r="H1199" i="1"/>
  <c r="CD1199" i="1"/>
  <c r="H1202" i="1"/>
  <c r="CD1202" i="1"/>
  <c r="H1205" i="1"/>
  <c r="CD1205" i="1"/>
  <c r="H1208" i="1"/>
  <c r="CD1208" i="1"/>
  <c r="H1211" i="1"/>
  <c r="CD1211" i="1"/>
  <c r="H1214" i="1"/>
  <c r="CD1214" i="1"/>
  <c r="H1217" i="1"/>
  <c r="CD1217" i="1"/>
  <c r="H1220" i="1"/>
  <c r="CD1220" i="1"/>
  <c r="H1223" i="1"/>
  <c r="CD1223" i="1"/>
  <c r="H1226" i="1"/>
  <c r="CD1226" i="1"/>
  <c r="H1229" i="1"/>
  <c r="CD1229" i="1"/>
  <c r="H1232" i="1"/>
  <c r="CD1232" i="1"/>
  <c r="H1235" i="1"/>
  <c r="CD1235" i="1"/>
  <c r="H1238" i="1"/>
  <c r="CD1238" i="1"/>
  <c r="H1241" i="1"/>
  <c r="CD1241" i="1"/>
  <c r="H1244" i="1"/>
  <c r="CD1244" i="1"/>
  <c r="H1247" i="1"/>
  <c r="CD1247" i="1"/>
  <c r="H1250" i="1"/>
  <c r="CD1250" i="1"/>
  <c r="H1253" i="1"/>
  <c r="CD1253" i="1"/>
  <c r="H1256" i="1"/>
  <c r="CD1256" i="1"/>
  <c r="H1259" i="1"/>
  <c r="CD1259" i="1"/>
  <c r="H1262" i="1"/>
  <c r="CD1262" i="1"/>
  <c r="H1265" i="1"/>
  <c r="CD1265" i="1"/>
  <c r="H1268" i="1"/>
  <c r="CD1268" i="1"/>
  <c r="H1271" i="1"/>
  <c r="CD1271" i="1"/>
  <c r="H1274" i="1"/>
  <c r="CD1274" i="1"/>
  <c r="H1277" i="1"/>
  <c r="CD1277" i="1"/>
  <c r="H1280" i="1"/>
  <c r="CD1280" i="1"/>
  <c r="H1283" i="1"/>
  <c r="CD1283" i="1"/>
  <c r="H1286" i="1"/>
  <c r="CD1286" i="1"/>
  <c r="H1289" i="1"/>
  <c r="CD1289" i="1"/>
  <c r="H1292" i="1"/>
  <c r="CD1292" i="1"/>
  <c r="H1295" i="1"/>
  <c r="CD1295" i="1"/>
  <c r="H1298" i="1"/>
  <c r="CD1298" i="1"/>
  <c r="H1301" i="1"/>
  <c r="CD1301" i="1"/>
  <c r="H1304" i="1"/>
  <c r="CD1304" i="1"/>
  <c r="H1307" i="1"/>
  <c r="CD1307" i="1"/>
  <c r="H1310" i="1"/>
  <c r="CD1310" i="1"/>
  <c r="H1313" i="1"/>
  <c r="CD1313" i="1"/>
  <c r="H1316" i="1"/>
  <c r="CD1316" i="1"/>
  <c r="H1319" i="1"/>
  <c r="CD1319" i="1"/>
  <c r="H1322" i="1"/>
  <c r="CD1322" i="1"/>
  <c r="H1325" i="1"/>
  <c r="CD1325" i="1"/>
  <c r="H1328" i="1"/>
  <c r="CD1328" i="1"/>
  <c r="H1331" i="1"/>
  <c r="CD1331" i="1"/>
  <c r="H1334" i="1"/>
  <c r="CD1334" i="1"/>
  <c r="H1337" i="1"/>
  <c r="CD1337" i="1"/>
  <c r="H1340" i="1"/>
  <c r="CD1340" i="1"/>
  <c r="H1343" i="1"/>
  <c r="CD1343" i="1"/>
  <c r="H1346" i="1"/>
  <c r="CD1346" i="1"/>
  <c r="H1349" i="1"/>
  <c r="CD1349" i="1"/>
  <c r="H1352" i="1"/>
  <c r="CD1352" i="1"/>
  <c r="H1355" i="1"/>
  <c r="CD1355" i="1"/>
  <c r="H1358" i="1"/>
  <c r="CD1358" i="1"/>
  <c r="H1361" i="1"/>
  <c r="CD1361" i="1"/>
  <c r="H1364" i="1"/>
  <c r="CD1364" i="1"/>
  <c r="H1367" i="1"/>
  <c r="CD1367" i="1"/>
  <c r="H1370" i="1"/>
  <c r="CD1370" i="1"/>
  <c r="H1373" i="1"/>
  <c r="CD1373" i="1"/>
  <c r="H1376" i="1"/>
  <c r="CD1376" i="1"/>
  <c r="H1379" i="1"/>
  <c r="CD1379" i="1"/>
  <c r="H1382" i="1"/>
  <c r="CD1382" i="1"/>
  <c r="H1385" i="1"/>
  <c r="CD1385" i="1"/>
  <c r="H1388" i="1"/>
  <c r="CD1388" i="1"/>
  <c r="H1391" i="1"/>
  <c r="CD1391" i="1"/>
  <c r="H1394" i="1"/>
  <c r="CD1394" i="1"/>
  <c r="H1397" i="1"/>
  <c r="CD1397" i="1"/>
  <c r="H1400" i="1"/>
  <c r="CD1400" i="1"/>
  <c r="H1403" i="1"/>
  <c r="CD1403" i="1"/>
  <c r="H1406" i="1"/>
  <c r="CD1406" i="1"/>
  <c r="H1409" i="1"/>
  <c r="CD1409" i="1"/>
  <c r="H1412" i="1"/>
  <c r="CD1412" i="1"/>
  <c r="H1415" i="1"/>
  <c r="CD1415" i="1"/>
  <c r="H1418" i="1"/>
  <c r="CD1418" i="1"/>
  <c r="H1421" i="1"/>
  <c r="CD1421" i="1"/>
  <c r="H1424" i="1"/>
  <c r="CD1424" i="1"/>
  <c r="H1427" i="1"/>
  <c r="CD1427" i="1"/>
  <c r="H1430" i="1"/>
  <c r="CD1430" i="1"/>
  <c r="H1433" i="1"/>
  <c r="CD1433" i="1"/>
  <c r="H1436" i="1"/>
  <c r="CD1436" i="1"/>
  <c r="H1439" i="1"/>
  <c r="CD1439" i="1"/>
  <c r="H1443" i="1"/>
  <c r="CD1443" i="1"/>
  <c r="H1446" i="1"/>
  <c r="CD1446" i="1"/>
  <c r="H1449" i="1"/>
  <c r="CD1449" i="1"/>
  <c r="H1452" i="1"/>
  <c r="CD1452" i="1"/>
  <c r="H1455" i="1"/>
  <c r="CD1455" i="1"/>
  <c r="H1458" i="1"/>
  <c r="CD1458" i="1"/>
  <c r="H1461" i="1"/>
  <c r="CD1461" i="1"/>
  <c r="H1464" i="1"/>
  <c r="CD1464" i="1"/>
  <c r="H1467" i="1"/>
  <c r="CD1467" i="1"/>
  <c r="H1470" i="1"/>
  <c r="CD1470" i="1"/>
  <c r="H1473" i="1"/>
  <c r="CD1473" i="1"/>
  <c r="H1476" i="1"/>
  <c r="CD1476" i="1"/>
  <c r="H1479" i="1"/>
  <c r="CD1479" i="1"/>
  <c r="H1482" i="1"/>
  <c r="CD1482" i="1"/>
  <c r="H1486" i="1"/>
  <c r="CD1486" i="1"/>
  <c r="H1489" i="1"/>
  <c r="CD1489" i="1"/>
  <c r="H1492" i="1"/>
  <c r="CD1492" i="1"/>
  <c r="H1495" i="1"/>
  <c r="CD1495" i="1"/>
  <c r="H1498" i="1"/>
  <c r="CD1498" i="1"/>
  <c r="H1501" i="1"/>
  <c r="CD1501" i="1"/>
  <c r="H1504" i="1"/>
  <c r="CD1504" i="1"/>
  <c r="H1507" i="1"/>
  <c r="CD1507" i="1"/>
  <c r="H1510" i="1"/>
  <c r="CD1510" i="1"/>
  <c r="H1513" i="1"/>
  <c r="CD1513" i="1"/>
  <c r="H1516" i="1"/>
  <c r="CD1516" i="1"/>
  <c r="H1519" i="1"/>
  <c r="CD1519" i="1"/>
  <c r="H1522" i="1"/>
  <c r="CD1522" i="1"/>
  <c r="H1525" i="1"/>
  <c r="CD1525" i="1"/>
  <c r="H1528" i="1"/>
  <c r="CD1528" i="1"/>
  <c r="H1531" i="1"/>
  <c r="CD1531" i="1"/>
  <c r="H1534" i="1"/>
  <c r="CD1534" i="1"/>
  <c r="H1537" i="1"/>
  <c r="CD1537" i="1"/>
  <c r="H1540" i="1"/>
  <c r="CD1540" i="1"/>
  <c r="H1543" i="1"/>
  <c r="CD1543" i="1"/>
  <c r="H1546" i="1"/>
  <c r="CD1546" i="1"/>
  <c r="H1549" i="1"/>
  <c r="CD1549" i="1"/>
  <c r="H1552" i="1"/>
  <c r="CD1552" i="1"/>
  <c r="H69" i="1"/>
  <c r="CD69" i="1"/>
  <c r="H227" i="1"/>
  <c r="CD227" i="1"/>
  <c r="H299" i="1"/>
  <c r="CD299" i="1"/>
  <c r="H362" i="1"/>
  <c r="CD362" i="1"/>
  <c r="H422" i="1"/>
  <c r="CD422" i="1"/>
  <c r="H482" i="1"/>
  <c r="CD482" i="1"/>
  <c r="H523" i="1"/>
  <c r="CD523" i="1"/>
  <c r="H563" i="1"/>
  <c r="CD563" i="1"/>
  <c r="H604" i="1"/>
  <c r="CD604" i="1"/>
  <c r="H631" i="1"/>
  <c r="CD631" i="1"/>
  <c r="H658" i="1"/>
  <c r="CD658" i="1"/>
  <c r="H688" i="1"/>
  <c r="CD688" i="1"/>
  <c r="H716" i="1"/>
  <c r="CD716" i="1"/>
  <c r="H743" i="1"/>
  <c r="CD743" i="1"/>
  <c r="H756" i="1"/>
  <c r="CD756" i="1"/>
  <c r="H771" i="1"/>
  <c r="CD771" i="1"/>
  <c r="H784" i="1"/>
  <c r="CD784" i="1"/>
  <c r="H798" i="1"/>
  <c r="CD798" i="1"/>
  <c r="H812" i="1"/>
  <c r="CD812" i="1"/>
  <c r="H826" i="1"/>
  <c r="CD826" i="1"/>
  <c r="H839" i="1"/>
  <c r="CD839" i="1"/>
  <c r="H854" i="1"/>
  <c r="CD854" i="1"/>
  <c r="H867" i="1"/>
  <c r="CD867" i="1"/>
  <c r="H881" i="1"/>
  <c r="CD881" i="1"/>
  <c r="H894" i="1"/>
  <c r="CD894" i="1"/>
  <c r="H904" i="1"/>
  <c r="CD904" i="1"/>
  <c r="H913" i="1"/>
  <c r="CD913" i="1"/>
  <c r="H922" i="1"/>
  <c r="CD922" i="1"/>
  <c r="H931" i="1"/>
  <c r="CD931" i="1"/>
  <c r="H940" i="1"/>
  <c r="CD940" i="1"/>
  <c r="H949" i="1"/>
  <c r="CD949" i="1"/>
  <c r="H958" i="1"/>
  <c r="CD958" i="1"/>
  <c r="H967" i="1"/>
  <c r="CD967" i="1"/>
  <c r="H976" i="1"/>
  <c r="CD976" i="1"/>
  <c r="H985" i="1"/>
  <c r="CD985" i="1"/>
  <c r="H994" i="1"/>
  <c r="CD994" i="1"/>
  <c r="H1003" i="1"/>
  <c r="CD1003" i="1"/>
  <c r="H1012" i="1"/>
  <c r="CD1012" i="1"/>
  <c r="H1021" i="1"/>
  <c r="CD1021" i="1"/>
  <c r="H1030" i="1"/>
  <c r="CD1030" i="1"/>
  <c r="H1039" i="1"/>
  <c r="CD1039" i="1"/>
  <c r="H1048" i="1"/>
  <c r="CD1048" i="1"/>
  <c r="H1057" i="1"/>
  <c r="CD1057" i="1"/>
  <c r="H1066" i="1"/>
  <c r="CD1066" i="1"/>
  <c r="H1075" i="1"/>
  <c r="CD1075" i="1"/>
  <c r="H1084" i="1"/>
  <c r="CD1084" i="1"/>
  <c r="H1093" i="1"/>
  <c r="CD1093" i="1"/>
  <c r="H1102" i="1"/>
  <c r="CD1102" i="1"/>
  <c r="H1111" i="1"/>
  <c r="CD1111" i="1"/>
  <c r="H1120" i="1"/>
  <c r="CD1120" i="1"/>
  <c r="H1130" i="1"/>
  <c r="CD1130" i="1"/>
  <c r="H1139" i="1"/>
  <c r="CD1139" i="1"/>
  <c r="H1148" i="1"/>
  <c r="CD1148" i="1"/>
  <c r="H1157" i="1"/>
  <c r="CD1157" i="1"/>
  <c r="H1166" i="1"/>
  <c r="CD1166" i="1"/>
  <c r="H1176" i="1"/>
  <c r="CD1176" i="1"/>
  <c r="H1185" i="1"/>
  <c r="CD1185" i="1"/>
  <c r="H1194" i="1"/>
  <c r="CD1194" i="1"/>
  <c r="H1203" i="1"/>
  <c r="CD1203" i="1"/>
  <c r="H1212" i="1"/>
  <c r="CD1212" i="1"/>
  <c r="H1221" i="1"/>
  <c r="CD1221" i="1"/>
  <c r="H1230" i="1"/>
  <c r="CD1230" i="1"/>
  <c r="H1239" i="1"/>
  <c r="CD1239" i="1"/>
  <c r="H1248" i="1"/>
  <c r="CD1248" i="1"/>
  <c r="H1257" i="1"/>
  <c r="CD1257" i="1"/>
  <c r="H1266" i="1"/>
  <c r="CD1266" i="1"/>
  <c r="H1275" i="1"/>
  <c r="CD1275" i="1"/>
  <c r="H1284" i="1"/>
  <c r="CD1284" i="1"/>
  <c r="H1293" i="1"/>
  <c r="CD1293" i="1"/>
  <c r="H1302" i="1"/>
  <c r="CD1302" i="1"/>
  <c r="H1311" i="1"/>
  <c r="CD1311" i="1"/>
  <c r="H1320" i="1"/>
  <c r="CD1320" i="1"/>
  <c r="H1329" i="1"/>
  <c r="CD1329" i="1"/>
  <c r="H1338" i="1"/>
  <c r="CD1338" i="1"/>
  <c r="H1347" i="1"/>
  <c r="CD1347" i="1"/>
  <c r="H1356" i="1"/>
  <c r="CD1356" i="1"/>
  <c r="H1365" i="1"/>
  <c r="CD1365" i="1"/>
  <c r="H1374" i="1"/>
  <c r="CD1374" i="1"/>
  <c r="H1383" i="1"/>
  <c r="CD1383" i="1"/>
  <c r="H1392" i="1"/>
  <c r="CD1392" i="1"/>
  <c r="H1401" i="1"/>
  <c r="CD1401" i="1"/>
  <c r="H1410" i="1"/>
  <c r="CD1410" i="1"/>
  <c r="H1419" i="1"/>
  <c r="CD1419" i="1"/>
  <c r="H1428" i="1"/>
  <c r="CD1428" i="1"/>
  <c r="H1437" i="1"/>
  <c r="CD1437" i="1"/>
  <c r="H1447" i="1"/>
  <c r="CD1447" i="1"/>
  <c r="H1456" i="1"/>
  <c r="CD1456" i="1"/>
  <c r="H1465" i="1"/>
  <c r="CD1465" i="1"/>
  <c r="H1474" i="1"/>
  <c r="CD1474" i="1"/>
  <c r="H1484" i="1"/>
  <c r="CD1484" i="1"/>
  <c r="H1493" i="1"/>
  <c r="CD1493" i="1"/>
  <c r="H1502" i="1"/>
  <c r="CD1502" i="1"/>
  <c r="H1511" i="1"/>
  <c r="CD1511" i="1"/>
  <c r="H1520" i="1"/>
  <c r="CD1520" i="1"/>
  <c r="H1529" i="1"/>
  <c r="CD1529" i="1"/>
  <c r="H1538" i="1"/>
  <c r="CD1538" i="1"/>
  <c r="H1547" i="1"/>
  <c r="CD1547" i="1"/>
  <c r="H1555" i="1"/>
  <c r="CD1555" i="1"/>
  <c r="H1559" i="1"/>
  <c r="CD1559" i="1"/>
  <c r="H1564" i="1"/>
  <c r="CD1564" i="1"/>
  <c r="H1568" i="1"/>
  <c r="CD1568" i="1"/>
  <c r="H1573" i="1"/>
  <c r="CD1573" i="1"/>
  <c r="H1577" i="1"/>
  <c r="CD1577" i="1"/>
  <c r="H1582" i="1"/>
  <c r="CD1582" i="1"/>
  <c r="H1586" i="1"/>
  <c r="CD1586" i="1"/>
  <c r="H1591" i="1"/>
  <c r="CD1591" i="1"/>
  <c r="H1595" i="1"/>
  <c r="CD1595" i="1"/>
  <c r="H1600" i="1"/>
  <c r="CD1600" i="1"/>
  <c r="H1604" i="1"/>
  <c r="CD1604" i="1"/>
  <c r="H1609" i="1"/>
  <c r="CD1609" i="1"/>
  <c r="H1613" i="1"/>
  <c r="CD1613" i="1"/>
  <c r="H1618" i="1"/>
  <c r="CD1618" i="1"/>
  <c r="H1622" i="1"/>
  <c r="CD1622" i="1"/>
  <c r="H1627" i="1"/>
  <c r="CD1627" i="1"/>
  <c r="H1631" i="1"/>
  <c r="CD1631" i="1"/>
  <c r="H1636" i="1"/>
  <c r="CD1636" i="1"/>
  <c r="H1640" i="1"/>
  <c r="CD1640" i="1"/>
  <c r="H1645" i="1"/>
  <c r="CD1645" i="1"/>
  <c r="H1649" i="1"/>
  <c r="CD1649" i="1"/>
  <c r="H1654" i="1"/>
  <c r="CD1654" i="1"/>
  <c r="H1658" i="1"/>
  <c r="CD1658" i="1"/>
  <c r="H1663" i="1"/>
  <c r="CD1663" i="1"/>
  <c r="H1667" i="1"/>
  <c r="CD1667" i="1"/>
  <c r="H1672" i="1"/>
  <c r="CD1672" i="1"/>
  <c r="H1676" i="1"/>
  <c r="CD1676" i="1"/>
  <c r="H1681" i="1"/>
  <c r="CD1681" i="1"/>
  <c r="H1685" i="1"/>
  <c r="CD1685" i="1"/>
  <c r="H1690" i="1"/>
  <c r="CD1690" i="1"/>
  <c r="H1694" i="1"/>
  <c r="CD1694" i="1"/>
  <c r="H1699" i="1"/>
  <c r="CD1699" i="1"/>
  <c r="H1703" i="1"/>
  <c r="CD1703" i="1"/>
  <c r="H1706" i="1"/>
  <c r="CD1706" i="1"/>
  <c r="H1709" i="1"/>
  <c r="CD1709" i="1"/>
  <c r="H1712" i="1"/>
  <c r="CD1712" i="1"/>
  <c r="H1715" i="1"/>
  <c r="CD1715" i="1"/>
  <c r="H1718" i="1"/>
  <c r="CD1718" i="1"/>
  <c r="H1721" i="1"/>
  <c r="CD1721" i="1"/>
  <c r="H1724" i="1"/>
  <c r="CD1724" i="1"/>
  <c r="H1727" i="1"/>
  <c r="CD1727" i="1"/>
  <c r="H1730" i="1"/>
  <c r="CD1730" i="1"/>
  <c r="H1733" i="1"/>
  <c r="CD1733" i="1"/>
  <c r="H1736" i="1"/>
  <c r="CD1736" i="1"/>
  <c r="H1739" i="1"/>
  <c r="CD1739" i="1"/>
  <c r="H1742" i="1"/>
  <c r="CD1742" i="1"/>
  <c r="H1745" i="1"/>
  <c r="CD1745" i="1"/>
  <c r="H1748" i="1"/>
  <c r="CD1748" i="1"/>
  <c r="H1751" i="1"/>
  <c r="CD1751" i="1"/>
  <c r="H1754" i="1"/>
  <c r="CD1754" i="1"/>
  <c r="H1757" i="1"/>
  <c r="CD1757" i="1"/>
  <c r="H1760" i="1"/>
  <c r="CD1760" i="1"/>
  <c r="H1763" i="1"/>
  <c r="CD1763" i="1"/>
  <c r="H1766" i="1"/>
  <c r="CD1766" i="1"/>
  <c r="H1769" i="1"/>
  <c r="CD1769" i="1"/>
  <c r="H1772" i="1"/>
  <c r="CD1772" i="1"/>
  <c r="H1775" i="1"/>
  <c r="CD1775" i="1"/>
  <c r="H1779" i="1"/>
  <c r="CD1779" i="1"/>
  <c r="H1782" i="1"/>
  <c r="CD1782" i="1"/>
  <c r="H1785" i="1"/>
  <c r="CD1785" i="1"/>
  <c r="H1788" i="1"/>
  <c r="CD1788" i="1"/>
  <c r="H1791" i="1"/>
  <c r="CD1791" i="1"/>
  <c r="H1794" i="1"/>
  <c r="CD1794" i="1"/>
  <c r="H1797" i="1"/>
  <c r="CD1797" i="1"/>
  <c r="H1800" i="1"/>
  <c r="CD1800" i="1"/>
  <c r="H1803" i="1"/>
  <c r="CD1803" i="1"/>
  <c r="H1806" i="1"/>
  <c r="CD1806" i="1"/>
  <c r="H1809" i="1"/>
  <c r="CD1809" i="1"/>
  <c r="H1812" i="1"/>
  <c r="CD1812" i="1"/>
  <c r="H1815" i="1"/>
  <c r="CD1815" i="1"/>
  <c r="H1818" i="1"/>
  <c r="CD1818" i="1"/>
  <c r="H1821" i="1"/>
  <c r="CD1821" i="1"/>
  <c r="H1824" i="1"/>
  <c r="CD1824" i="1"/>
  <c r="H1827" i="1"/>
  <c r="CD1827" i="1"/>
  <c r="H1830" i="1"/>
  <c r="CD1830" i="1"/>
  <c r="H1833" i="1"/>
  <c r="CD1833" i="1"/>
  <c r="H1836" i="1"/>
  <c r="CD1836" i="1"/>
  <c r="H1839" i="1"/>
  <c r="CD1839" i="1"/>
  <c r="H1842" i="1"/>
  <c r="CD1842" i="1"/>
  <c r="H1845" i="1"/>
  <c r="CD1845" i="1"/>
  <c r="H1848" i="1"/>
  <c r="CD1848" i="1"/>
  <c r="H1851" i="1"/>
  <c r="CD1851" i="1"/>
  <c r="H1854" i="1"/>
  <c r="CD1854" i="1"/>
  <c r="H1858" i="1"/>
  <c r="CD1858" i="1"/>
  <c r="H1861" i="1"/>
  <c r="CD1861" i="1"/>
  <c r="H1864" i="1"/>
  <c r="CD1864" i="1"/>
  <c r="H1867" i="1"/>
  <c r="CD1867" i="1"/>
  <c r="H1871" i="1"/>
  <c r="CD1871" i="1"/>
  <c r="H1875" i="1"/>
  <c r="CD1875" i="1"/>
  <c r="H1878" i="1"/>
  <c r="CD1878" i="1"/>
  <c r="H1881" i="1"/>
  <c r="CD1881" i="1"/>
  <c r="H1884" i="1"/>
  <c r="CD1884" i="1"/>
  <c r="H1887" i="1"/>
  <c r="CD1887" i="1"/>
  <c r="H1890" i="1"/>
  <c r="CD1890" i="1"/>
  <c r="H1893" i="1"/>
  <c r="CD1893" i="1"/>
  <c r="H1896" i="1"/>
  <c r="CD1896" i="1"/>
  <c r="H1901" i="1"/>
  <c r="CD1901" i="1"/>
  <c r="H1904" i="1"/>
  <c r="CD1904" i="1"/>
  <c r="H1907" i="1"/>
  <c r="CD1907" i="1"/>
  <c r="H1910" i="1"/>
  <c r="CD1910" i="1"/>
  <c r="H1913" i="1"/>
  <c r="CD1913" i="1"/>
  <c r="H1916" i="1"/>
  <c r="CD1916" i="1"/>
  <c r="H1919" i="1"/>
  <c r="CD1919" i="1"/>
  <c r="H1922" i="1"/>
  <c r="CD1922" i="1"/>
  <c r="H1925" i="1"/>
  <c r="CD1925" i="1"/>
  <c r="H1928" i="1"/>
  <c r="CD1928" i="1"/>
  <c r="H1931" i="1"/>
  <c r="CD1931" i="1"/>
  <c r="H1934" i="1"/>
  <c r="CD1934" i="1"/>
  <c r="H1938" i="1"/>
  <c r="CD1938" i="1"/>
  <c r="H1941" i="1"/>
  <c r="CD1941" i="1"/>
  <c r="H1944" i="1"/>
  <c r="CD1944" i="1"/>
  <c r="H1947" i="1"/>
  <c r="CD1947" i="1"/>
  <c r="H1950" i="1"/>
  <c r="CD1950" i="1"/>
  <c r="H1953" i="1"/>
  <c r="CD1953" i="1"/>
  <c r="H1956" i="1"/>
  <c r="CD1956" i="1"/>
  <c r="H1959" i="1"/>
  <c r="CD1959" i="1"/>
  <c r="H1962" i="1"/>
  <c r="CD1962" i="1"/>
  <c r="H1966" i="1"/>
  <c r="CD1966" i="1"/>
  <c r="H1969" i="1"/>
  <c r="CD1969" i="1"/>
  <c r="H1972" i="1"/>
  <c r="CD1972" i="1"/>
  <c r="H1975" i="1"/>
  <c r="CD1975" i="1"/>
  <c r="H1978" i="1"/>
  <c r="CD1978" i="1"/>
  <c r="H1981" i="1"/>
  <c r="CD1981" i="1"/>
  <c r="H1984" i="1"/>
  <c r="CD1984" i="1"/>
  <c r="H1987" i="1"/>
  <c r="CD1987" i="1"/>
  <c r="H1990" i="1"/>
  <c r="CD1990" i="1"/>
  <c r="H1993" i="1"/>
  <c r="CD1993" i="1"/>
  <c r="H1996" i="1"/>
  <c r="CD1996" i="1"/>
  <c r="H1999" i="1"/>
  <c r="CD1999" i="1"/>
  <c r="H2003" i="1"/>
  <c r="CD2003" i="1"/>
  <c r="H2006" i="1"/>
  <c r="CD2006" i="1"/>
  <c r="H2009" i="1"/>
  <c r="CD2009" i="1"/>
  <c r="H2012" i="1"/>
  <c r="CD2012" i="1"/>
  <c r="H2015" i="1"/>
  <c r="CD2015" i="1"/>
  <c r="H2018" i="1"/>
  <c r="CD2018" i="1"/>
  <c r="H2021" i="1"/>
  <c r="CD2021" i="1"/>
  <c r="H2024" i="1"/>
  <c r="CD2024" i="1"/>
  <c r="H2027" i="1"/>
  <c r="CD2027" i="1"/>
  <c r="H2030" i="1"/>
  <c r="CD2030" i="1"/>
  <c r="H2033" i="1"/>
  <c r="CD2033" i="1"/>
  <c r="H2036" i="1"/>
  <c r="CD2036" i="1"/>
  <c r="H2039" i="1"/>
  <c r="CD2039" i="1"/>
  <c r="H2042" i="1"/>
  <c r="CD2042" i="1"/>
  <c r="H2045" i="1"/>
  <c r="CD2045" i="1"/>
  <c r="H2048" i="1"/>
  <c r="CD2048" i="1"/>
  <c r="H2051" i="1"/>
  <c r="CD2051" i="1"/>
  <c r="H2054" i="1"/>
  <c r="CD2054" i="1"/>
  <c r="H2057" i="1"/>
  <c r="CD2057" i="1"/>
  <c r="H2060" i="1"/>
  <c r="CD2060" i="1"/>
  <c r="H2063" i="1"/>
  <c r="CD2063" i="1"/>
  <c r="H2066" i="1"/>
  <c r="CD2066" i="1"/>
  <c r="H2069" i="1"/>
  <c r="CD2069" i="1"/>
  <c r="H2072" i="1"/>
  <c r="CD2072" i="1"/>
  <c r="H2075" i="1"/>
  <c r="CD2075" i="1"/>
  <c r="H2078" i="1"/>
  <c r="CD2078" i="1"/>
  <c r="H2081" i="1"/>
  <c r="CD2081" i="1"/>
  <c r="H2084" i="1"/>
  <c r="CD2084" i="1"/>
  <c r="H2087" i="1"/>
  <c r="CD2087" i="1"/>
  <c r="H2090" i="1"/>
  <c r="CD2090" i="1"/>
  <c r="H2093" i="1"/>
  <c r="CD2093" i="1"/>
  <c r="H2096" i="1"/>
  <c r="CD2096" i="1"/>
  <c r="H2099" i="1"/>
  <c r="CD2099" i="1"/>
  <c r="H2102" i="1"/>
  <c r="CD2102" i="1"/>
  <c r="H2105" i="1"/>
  <c r="CD2105" i="1"/>
  <c r="H2108" i="1"/>
  <c r="CD2108" i="1"/>
  <c r="H2111" i="1"/>
  <c r="CD2111" i="1"/>
  <c r="H2114" i="1"/>
  <c r="CD2114" i="1"/>
  <c r="H2117" i="1"/>
  <c r="CD2117" i="1"/>
  <c r="H2120" i="1"/>
  <c r="CD2120" i="1"/>
  <c r="H2123" i="1"/>
  <c r="CD2123" i="1"/>
  <c r="H2126" i="1"/>
  <c r="CD2126" i="1"/>
  <c r="H2129" i="1"/>
  <c r="CD2129" i="1"/>
  <c r="H2132" i="1"/>
  <c r="CD2132" i="1"/>
  <c r="H2135" i="1"/>
  <c r="CD2135" i="1"/>
  <c r="H2138" i="1"/>
  <c r="CD2138" i="1"/>
  <c r="H2141" i="1"/>
  <c r="CD2141" i="1"/>
  <c r="H2144" i="1"/>
  <c r="CD2144" i="1"/>
  <c r="H2147" i="1"/>
  <c r="CD2147" i="1"/>
  <c r="H2150" i="1"/>
  <c r="CD2150" i="1"/>
  <c r="H2153" i="1"/>
  <c r="CD2153" i="1"/>
  <c r="H2156" i="1"/>
  <c r="CD2156" i="1"/>
  <c r="H2159" i="1"/>
  <c r="CD2159" i="1"/>
  <c r="H2162" i="1"/>
  <c r="CD2162" i="1"/>
  <c r="H2165" i="1"/>
  <c r="CD2165" i="1"/>
  <c r="H2168" i="1"/>
  <c r="CD2168" i="1"/>
  <c r="H2171" i="1"/>
  <c r="CD2171" i="1"/>
  <c r="H2174" i="1"/>
  <c r="CD2174" i="1"/>
  <c r="H2177" i="1"/>
  <c r="CD2177" i="1"/>
  <c r="H2180" i="1"/>
  <c r="CD2180" i="1"/>
  <c r="H2183" i="1"/>
  <c r="CD2183" i="1"/>
  <c r="H2186" i="1"/>
  <c r="CD2186" i="1"/>
  <c r="H2189" i="1"/>
  <c r="CD2189" i="1"/>
  <c r="H2192" i="1"/>
  <c r="CD2192" i="1"/>
  <c r="H2195" i="1"/>
  <c r="CD2195" i="1"/>
  <c r="H2198" i="1"/>
  <c r="CD2198" i="1"/>
  <c r="H2201" i="1"/>
  <c r="CD2201" i="1"/>
  <c r="H2204" i="1"/>
  <c r="CD2204" i="1"/>
  <c r="H2207" i="1"/>
  <c r="CD2207" i="1"/>
  <c r="H2210" i="1"/>
  <c r="CD2210" i="1"/>
  <c r="H2213" i="1"/>
  <c r="CD2213" i="1"/>
  <c r="H2216" i="1"/>
  <c r="CD2216" i="1"/>
  <c r="H2219" i="1"/>
  <c r="CD2219" i="1"/>
  <c r="H2222" i="1"/>
  <c r="CD2222" i="1"/>
  <c r="H2225" i="1"/>
  <c r="CD2225" i="1"/>
  <c r="H2228" i="1"/>
  <c r="CD2228" i="1"/>
  <c r="H2231" i="1"/>
  <c r="CD2231" i="1"/>
  <c r="H2234" i="1"/>
  <c r="CD2234" i="1"/>
  <c r="H2237" i="1"/>
  <c r="CD2237" i="1"/>
  <c r="H2240" i="1"/>
  <c r="CD2240" i="1"/>
  <c r="H2243" i="1"/>
  <c r="CD2243" i="1"/>
  <c r="H2246" i="1"/>
  <c r="CD2246" i="1"/>
  <c r="H2251" i="1"/>
  <c r="CD2251" i="1"/>
  <c r="H2254" i="1"/>
  <c r="CD2254" i="1"/>
  <c r="H2257" i="1"/>
  <c r="CD2257" i="1"/>
  <c r="H2260" i="1"/>
  <c r="CD2260" i="1"/>
  <c r="H2263" i="1"/>
  <c r="CD2263" i="1"/>
  <c r="H2266" i="1"/>
  <c r="CD2266" i="1"/>
  <c r="H2269" i="1"/>
  <c r="CD2269" i="1"/>
  <c r="H2272" i="1"/>
  <c r="CD2272" i="1"/>
  <c r="H2275" i="1"/>
  <c r="CD2275" i="1"/>
  <c r="H2278" i="1"/>
  <c r="CD2278" i="1"/>
  <c r="H2281" i="1"/>
  <c r="CD2281" i="1"/>
  <c r="H2284" i="1"/>
  <c r="CD2284" i="1"/>
  <c r="H2287" i="1"/>
  <c r="CD2287" i="1"/>
  <c r="H2290" i="1"/>
  <c r="CD2290" i="1"/>
  <c r="H2293" i="1"/>
  <c r="CD2293" i="1"/>
  <c r="H2296" i="1"/>
  <c r="CD2296" i="1"/>
  <c r="H2299" i="1"/>
  <c r="CD2299" i="1"/>
  <c r="H2302" i="1"/>
  <c r="CD2302" i="1"/>
  <c r="H2305" i="1"/>
  <c r="CD2305" i="1"/>
  <c r="H2309" i="1"/>
  <c r="CD2309" i="1"/>
  <c r="H2312" i="1"/>
  <c r="CD2312" i="1"/>
  <c r="H2315" i="1"/>
  <c r="CD2315" i="1"/>
  <c r="H2318" i="1"/>
  <c r="CD2318" i="1"/>
  <c r="H2321" i="1"/>
  <c r="CD2321" i="1"/>
  <c r="H2324" i="1"/>
  <c r="CD2324" i="1"/>
  <c r="H2327" i="1"/>
  <c r="CD2327" i="1"/>
  <c r="H2330" i="1"/>
  <c r="CD2330" i="1"/>
  <c r="H2333" i="1"/>
  <c r="CD2333" i="1"/>
  <c r="H2336" i="1"/>
  <c r="CD2336" i="1"/>
  <c r="H2339" i="1"/>
  <c r="CD2339" i="1"/>
  <c r="H2342" i="1"/>
  <c r="CD2342" i="1"/>
  <c r="H2345" i="1"/>
  <c r="CD2345" i="1"/>
  <c r="H2348" i="1"/>
  <c r="CD2348" i="1"/>
  <c r="H132" i="1"/>
  <c r="CD132" i="1"/>
  <c r="H256" i="1"/>
  <c r="CD256" i="1"/>
  <c r="H320" i="1"/>
  <c r="CD320" i="1"/>
  <c r="H382" i="1"/>
  <c r="CD382" i="1"/>
  <c r="H443" i="1"/>
  <c r="CD443" i="1"/>
  <c r="H496" i="1"/>
  <c r="CD496" i="1"/>
  <c r="H536" i="1"/>
  <c r="CD536" i="1"/>
  <c r="H577" i="1"/>
  <c r="CD577" i="1"/>
  <c r="H613" i="1"/>
  <c r="CD613" i="1"/>
  <c r="H640" i="1"/>
  <c r="CD640" i="1"/>
  <c r="H667" i="1"/>
  <c r="CD667" i="1"/>
  <c r="H697" i="1"/>
  <c r="CD697" i="1"/>
  <c r="H725" i="1"/>
  <c r="CD725" i="1"/>
  <c r="H747" i="1"/>
  <c r="CD747" i="1"/>
  <c r="H761" i="1"/>
  <c r="CD761" i="1"/>
  <c r="H775" i="1"/>
  <c r="CD775" i="1"/>
  <c r="H789" i="1"/>
  <c r="CD789" i="1"/>
  <c r="H803" i="1"/>
  <c r="CD803" i="1"/>
  <c r="H817" i="1"/>
  <c r="CD817" i="1"/>
  <c r="H830" i="1"/>
  <c r="CD830" i="1"/>
  <c r="H844" i="1"/>
  <c r="CD844" i="1"/>
  <c r="H858" i="1"/>
  <c r="CD858" i="1"/>
  <c r="H872" i="1"/>
  <c r="CD872" i="1"/>
  <c r="H885" i="1"/>
  <c r="CD885" i="1"/>
  <c r="H898" i="1"/>
  <c r="CD898" i="1"/>
  <c r="H907" i="1"/>
  <c r="CD907" i="1"/>
  <c r="H916" i="1"/>
  <c r="CD916" i="1"/>
  <c r="H925" i="1"/>
  <c r="CD925" i="1"/>
  <c r="H934" i="1"/>
  <c r="CD934" i="1"/>
  <c r="H943" i="1"/>
  <c r="CD943" i="1"/>
  <c r="H952" i="1"/>
  <c r="CD952" i="1"/>
  <c r="H961" i="1"/>
  <c r="CD961" i="1"/>
  <c r="H970" i="1"/>
  <c r="CD970" i="1"/>
  <c r="H979" i="1"/>
  <c r="CD979" i="1"/>
  <c r="H988" i="1"/>
  <c r="CD988" i="1"/>
  <c r="H997" i="1"/>
  <c r="CD997" i="1"/>
  <c r="H1006" i="1"/>
  <c r="CD1006" i="1"/>
  <c r="H1015" i="1"/>
  <c r="CD1015" i="1"/>
  <c r="H1024" i="1"/>
  <c r="CD1024" i="1"/>
  <c r="H1033" i="1"/>
  <c r="CD1033" i="1"/>
  <c r="H1042" i="1"/>
  <c r="CD1042" i="1"/>
  <c r="H1051" i="1"/>
  <c r="CD1051" i="1"/>
  <c r="H1060" i="1"/>
  <c r="CD1060" i="1"/>
  <c r="H1069" i="1"/>
  <c r="CD1069" i="1"/>
  <c r="H1078" i="1"/>
  <c r="CD1078" i="1"/>
  <c r="H1087" i="1"/>
  <c r="CD1087" i="1"/>
  <c r="H1096" i="1"/>
  <c r="CD1096" i="1"/>
  <c r="H1105" i="1"/>
  <c r="CD1105" i="1"/>
  <c r="H1114" i="1"/>
  <c r="CD1114" i="1"/>
  <c r="H1124" i="1"/>
  <c r="CD1124" i="1"/>
  <c r="H1133" i="1"/>
  <c r="CD1133" i="1"/>
  <c r="H1142" i="1"/>
  <c r="CD1142" i="1"/>
  <c r="H1151" i="1"/>
  <c r="CD1151" i="1"/>
  <c r="H1160" i="1"/>
  <c r="CD1160" i="1"/>
  <c r="H1169" i="1"/>
  <c r="CD1169" i="1"/>
  <c r="H1179" i="1"/>
  <c r="CD1179" i="1"/>
  <c r="H1188" i="1"/>
  <c r="CD1188" i="1"/>
  <c r="H1197" i="1"/>
  <c r="CD1197" i="1"/>
  <c r="H1206" i="1"/>
  <c r="CD1206" i="1"/>
  <c r="H1215" i="1"/>
  <c r="CD1215" i="1"/>
  <c r="H1224" i="1"/>
  <c r="CD1224" i="1"/>
  <c r="H1233" i="1"/>
  <c r="CD1233" i="1"/>
  <c r="H1242" i="1"/>
  <c r="CD1242" i="1"/>
  <c r="H1251" i="1"/>
  <c r="CD1251" i="1"/>
  <c r="H1260" i="1"/>
  <c r="CD1260" i="1"/>
  <c r="H1269" i="1"/>
  <c r="CD1269" i="1"/>
  <c r="H1278" i="1"/>
  <c r="CD1278" i="1"/>
  <c r="H1287" i="1"/>
  <c r="CD1287" i="1"/>
  <c r="H1296" i="1"/>
  <c r="CD1296" i="1"/>
  <c r="H1305" i="1"/>
  <c r="CD1305" i="1"/>
  <c r="H1314" i="1"/>
  <c r="CD1314" i="1"/>
  <c r="H1323" i="1"/>
  <c r="CD1323" i="1"/>
  <c r="H1332" i="1"/>
  <c r="CD1332" i="1"/>
  <c r="H1341" i="1"/>
  <c r="CD1341" i="1"/>
  <c r="H1350" i="1"/>
  <c r="CD1350" i="1"/>
  <c r="H1359" i="1"/>
  <c r="CD1359" i="1"/>
  <c r="H1368" i="1"/>
  <c r="CD1368" i="1"/>
  <c r="H1377" i="1"/>
  <c r="CD1377" i="1"/>
  <c r="H1386" i="1"/>
  <c r="CD1386" i="1"/>
  <c r="H1395" i="1"/>
  <c r="CD1395" i="1"/>
  <c r="H1404" i="1"/>
  <c r="CD1404" i="1"/>
  <c r="H1413" i="1"/>
  <c r="CD1413" i="1"/>
  <c r="H1422" i="1"/>
  <c r="CD1422" i="1"/>
  <c r="H1431" i="1"/>
  <c r="CD1431" i="1"/>
  <c r="H1441" i="1"/>
  <c r="CD1441" i="1"/>
  <c r="H1450" i="1"/>
  <c r="CD1450" i="1"/>
  <c r="H1459" i="1"/>
  <c r="CD1459" i="1"/>
  <c r="H1468" i="1"/>
  <c r="CD1468" i="1"/>
  <c r="H1477" i="1"/>
  <c r="CD1477" i="1"/>
  <c r="H1487" i="1"/>
  <c r="CD1487" i="1"/>
  <c r="H1496" i="1"/>
  <c r="CD1496" i="1"/>
  <c r="H1505" i="1"/>
  <c r="CD1505" i="1"/>
  <c r="H1514" i="1"/>
  <c r="CD1514" i="1"/>
  <c r="H1523" i="1"/>
  <c r="CD1523" i="1"/>
  <c r="H1532" i="1"/>
  <c r="CD1532" i="1"/>
  <c r="H1541" i="1"/>
  <c r="CD1541" i="1"/>
  <c r="H1550" i="1"/>
  <c r="CD1550" i="1"/>
  <c r="H1556" i="1"/>
  <c r="CD1556" i="1"/>
  <c r="H1561" i="1"/>
  <c r="CD1561" i="1"/>
  <c r="H1565" i="1"/>
  <c r="CD1565" i="1"/>
  <c r="H1570" i="1"/>
  <c r="CD1570" i="1"/>
  <c r="H1574" i="1"/>
  <c r="CD1574" i="1"/>
  <c r="H1579" i="1"/>
  <c r="CD1579" i="1"/>
  <c r="H1583" i="1"/>
  <c r="CD1583" i="1"/>
  <c r="H1588" i="1"/>
  <c r="CD1588" i="1"/>
  <c r="H1592" i="1"/>
  <c r="CD1592" i="1"/>
  <c r="H1597" i="1"/>
  <c r="CD1597" i="1"/>
  <c r="H1601" i="1"/>
  <c r="CD1601" i="1"/>
  <c r="H1606" i="1"/>
  <c r="CD1606" i="1"/>
  <c r="H1610" i="1"/>
  <c r="CD1610" i="1"/>
  <c r="H1615" i="1"/>
  <c r="CD1615" i="1"/>
  <c r="H1619" i="1"/>
  <c r="CD1619" i="1"/>
  <c r="H1624" i="1"/>
  <c r="CD1624" i="1"/>
  <c r="H1628" i="1"/>
  <c r="CD1628" i="1"/>
  <c r="H1633" i="1"/>
  <c r="CD1633" i="1"/>
  <c r="H1637" i="1"/>
  <c r="CD1637" i="1"/>
  <c r="H1642" i="1"/>
  <c r="CD1642" i="1"/>
  <c r="H1646" i="1"/>
  <c r="CD1646" i="1"/>
  <c r="H1651" i="1"/>
  <c r="CD1651" i="1"/>
  <c r="H1655" i="1"/>
  <c r="CD1655" i="1"/>
  <c r="H1660" i="1"/>
  <c r="CD1660" i="1"/>
  <c r="H1664" i="1"/>
  <c r="CD1664" i="1"/>
  <c r="H1669" i="1"/>
  <c r="CD1669" i="1"/>
  <c r="H1673" i="1"/>
  <c r="CD1673" i="1"/>
  <c r="H1678" i="1"/>
  <c r="CD1678" i="1"/>
  <c r="H1682" i="1"/>
  <c r="CD1682" i="1"/>
  <c r="H1687" i="1"/>
  <c r="CD1687" i="1"/>
  <c r="H1691" i="1"/>
  <c r="CD1691" i="1"/>
  <c r="H1696" i="1"/>
  <c r="CD1696" i="1"/>
  <c r="H1700" i="1"/>
  <c r="CD1700" i="1"/>
  <c r="H1704" i="1"/>
  <c r="CD1704" i="1"/>
  <c r="H1707" i="1"/>
  <c r="CD1707" i="1"/>
  <c r="H1710" i="1"/>
  <c r="CD1710" i="1"/>
  <c r="H1713" i="1"/>
  <c r="CD1713" i="1"/>
  <c r="H1716" i="1"/>
  <c r="CD1716" i="1"/>
  <c r="H1719" i="1"/>
  <c r="CD1719" i="1"/>
  <c r="H1722" i="1"/>
  <c r="CD1722" i="1"/>
  <c r="H1725" i="1"/>
  <c r="CD1725" i="1"/>
  <c r="H1728" i="1"/>
  <c r="CD1728" i="1"/>
  <c r="H1731" i="1"/>
  <c r="CD1731" i="1"/>
  <c r="H1734" i="1"/>
  <c r="CD1734" i="1"/>
  <c r="H1737" i="1"/>
  <c r="CD1737" i="1"/>
  <c r="H1740" i="1"/>
  <c r="CD1740" i="1"/>
  <c r="H1743" i="1"/>
  <c r="CD1743" i="1"/>
  <c r="H1746" i="1"/>
  <c r="CD1746" i="1"/>
  <c r="H1749" i="1"/>
  <c r="CD1749" i="1"/>
  <c r="H1752" i="1"/>
  <c r="CD1752" i="1"/>
  <c r="H1755" i="1"/>
  <c r="CD1755" i="1"/>
  <c r="H1758" i="1"/>
  <c r="CD1758" i="1"/>
  <c r="H1761" i="1"/>
  <c r="CD1761" i="1"/>
  <c r="H1764" i="1"/>
  <c r="CD1764" i="1"/>
  <c r="H1767" i="1"/>
  <c r="CD1767" i="1"/>
  <c r="H1770" i="1"/>
  <c r="CD1770" i="1"/>
  <c r="H1773" i="1"/>
  <c r="CD1773" i="1"/>
  <c r="H1776" i="1"/>
  <c r="CD1776" i="1"/>
  <c r="H1780" i="1"/>
  <c r="CD1780" i="1"/>
  <c r="H1783" i="1"/>
  <c r="CD1783" i="1"/>
  <c r="H1786" i="1"/>
  <c r="CD1786" i="1"/>
  <c r="H1789" i="1"/>
  <c r="CD1789" i="1"/>
  <c r="H1792" i="1"/>
  <c r="CD1792" i="1"/>
  <c r="H1795" i="1"/>
  <c r="CD1795" i="1"/>
  <c r="H1798" i="1"/>
  <c r="CD1798" i="1"/>
  <c r="H1801" i="1"/>
  <c r="CD1801" i="1"/>
  <c r="H1804" i="1"/>
  <c r="CD1804" i="1"/>
  <c r="H1807" i="1"/>
  <c r="CD1807" i="1"/>
  <c r="H1810" i="1"/>
  <c r="CD1810" i="1"/>
  <c r="H1813" i="1"/>
  <c r="CD1813" i="1"/>
  <c r="H1816" i="1"/>
  <c r="CD1816" i="1"/>
  <c r="H1819" i="1"/>
  <c r="CD1819" i="1"/>
  <c r="H1822" i="1"/>
  <c r="CD1822" i="1"/>
  <c r="H1825" i="1"/>
  <c r="CD1825" i="1"/>
  <c r="H1828" i="1"/>
  <c r="CD1828" i="1"/>
  <c r="H1831" i="1"/>
  <c r="CD1831" i="1"/>
  <c r="H1834" i="1"/>
  <c r="CD1834" i="1"/>
  <c r="H1837" i="1"/>
  <c r="CD1837" i="1"/>
  <c r="H1840" i="1"/>
  <c r="CD1840" i="1"/>
  <c r="H1843" i="1"/>
  <c r="CD1843" i="1"/>
  <c r="H1846" i="1"/>
  <c r="CD1846" i="1"/>
  <c r="H1849" i="1"/>
  <c r="CD1849" i="1"/>
  <c r="H1852" i="1"/>
  <c r="CD1852" i="1"/>
  <c r="H1855" i="1"/>
  <c r="CD1855" i="1"/>
  <c r="H1859" i="1"/>
  <c r="CD1859" i="1"/>
  <c r="H1862" i="1"/>
  <c r="CD1862" i="1"/>
  <c r="H1865" i="1"/>
  <c r="CD1865" i="1"/>
  <c r="H1868" i="1"/>
  <c r="CD1868" i="1"/>
  <c r="H1873" i="1"/>
  <c r="CD1873" i="1"/>
  <c r="H1876" i="1"/>
  <c r="CD1876" i="1"/>
  <c r="H1879" i="1"/>
  <c r="CD1879" i="1"/>
  <c r="H1882" i="1"/>
  <c r="CD1882" i="1"/>
  <c r="H1885" i="1"/>
  <c r="CD1885" i="1"/>
  <c r="H1888" i="1"/>
  <c r="CD1888" i="1"/>
  <c r="H1891" i="1"/>
  <c r="CD1891" i="1"/>
  <c r="H1894" i="1"/>
  <c r="CD1894" i="1"/>
  <c r="H1899" i="1"/>
  <c r="CD1899" i="1"/>
  <c r="H1902" i="1"/>
  <c r="CD1902" i="1"/>
  <c r="H1905" i="1"/>
  <c r="CD1905" i="1"/>
  <c r="H1908" i="1"/>
  <c r="CD1908" i="1"/>
  <c r="H1911" i="1"/>
  <c r="CD1911" i="1"/>
  <c r="H1914" i="1"/>
  <c r="CD1914" i="1"/>
  <c r="H1917" i="1"/>
  <c r="CD1917" i="1"/>
  <c r="H1920" i="1"/>
  <c r="CD1920" i="1"/>
  <c r="H1923" i="1"/>
  <c r="CD1923" i="1"/>
  <c r="H1926" i="1"/>
  <c r="CD1926" i="1"/>
  <c r="H1929" i="1"/>
  <c r="CD1929" i="1"/>
  <c r="H1932" i="1"/>
  <c r="CD1932" i="1"/>
  <c r="H1936" i="1"/>
  <c r="CD1936" i="1"/>
  <c r="H1939" i="1"/>
  <c r="CD1939" i="1"/>
  <c r="H1942" i="1"/>
  <c r="CD1942" i="1"/>
  <c r="H1945" i="1"/>
  <c r="CD1945" i="1"/>
  <c r="H1948" i="1"/>
  <c r="CD1948" i="1"/>
  <c r="H1951" i="1"/>
  <c r="CD1951" i="1"/>
  <c r="H1954" i="1"/>
  <c r="CD1954" i="1"/>
  <c r="H1957" i="1"/>
  <c r="CD1957" i="1"/>
  <c r="H1960" i="1"/>
  <c r="CD1960" i="1"/>
  <c r="H1963" i="1"/>
  <c r="CD1963" i="1"/>
  <c r="H1967" i="1"/>
  <c r="CD1967" i="1"/>
  <c r="H1970" i="1"/>
  <c r="CD1970" i="1"/>
  <c r="H1973" i="1"/>
  <c r="CD1973" i="1"/>
  <c r="H1976" i="1"/>
  <c r="CD1976" i="1"/>
  <c r="H1979" i="1"/>
  <c r="CD1979" i="1"/>
  <c r="H1982" i="1"/>
  <c r="CD1982" i="1"/>
  <c r="H1985" i="1"/>
  <c r="CD1985" i="1"/>
  <c r="H1988" i="1"/>
  <c r="CD1988" i="1"/>
  <c r="H1991" i="1"/>
  <c r="CD1991" i="1"/>
  <c r="H1994" i="1"/>
  <c r="CD1994" i="1"/>
  <c r="H1997" i="1"/>
  <c r="CD1997" i="1"/>
  <c r="H2000" i="1"/>
  <c r="CD2000" i="1"/>
  <c r="H2004" i="1"/>
  <c r="CD2004" i="1"/>
  <c r="H2007" i="1"/>
  <c r="CD2007" i="1"/>
  <c r="H2010" i="1"/>
  <c r="CD2010" i="1"/>
  <c r="H2013" i="1"/>
  <c r="CD2013" i="1"/>
  <c r="H2016" i="1"/>
  <c r="CD2016" i="1"/>
  <c r="H2019" i="1"/>
  <c r="CD2019" i="1"/>
  <c r="H2022" i="1"/>
  <c r="CD2022" i="1"/>
  <c r="H2025" i="1"/>
  <c r="CD2025" i="1"/>
  <c r="H2028" i="1"/>
  <c r="CD2028" i="1"/>
  <c r="H2031" i="1"/>
  <c r="CD2031" i="1"/>
  <c r="H2034" i="1"/>
  <c r="CD2034" i="1"/>
  <c r="H2037" i="1"/>
  <c r="CD2037" i="1"/>
  <c r="H2040" i="1"/>
  <c r="CD2040" i="1"/>
  <c r="H2043" i="1"/>
  <c r="CD2043" i="1"/>
  <c r="H2046" i="1"/>
  <c r="CD2046" i="1"/>
  <c r="H2049" i="1"/>
  <c r="CD2049" i="1"/>
  <c r="H2052" i="1"/>
  <c r="CD2052" i="1"/>
  <c r="H2055" i="1"/>
  <c r="CD2055" i="1"/>
  <c r="H2058" i="1"/>
  <c r="CD2058" i="1"/>
  <c r="H2061" i="1"/>
  <c r="CD2061" i="1"/>
  <c r="H2064" i="1"/>
  <c r="CD2064" i="1"/>
  <c r="H2067" i="1"/>
  <c r="CD2067" i="1"/>
  <c r="H2070" i="1"/>
  <c r="CD2070" i="1"/>
  <c r="H2073" i="1"/>
  <c r="CD2073" i="1"/>
  <c r="H2076" i="1"/>
  <c r="CD2076" i="1"/>
  <c r="H2079" i="1"/>
  <c r="CD2079" i="1"/>
  <c r="H2082" i="1"/>
  <c r="CD2082" i="1"/>
  <c r="H2085" i="1"/>
  <c r="CD2085" i="1"/>
  <c r="H2088" i="1"/>
  <c r="CD2088" i="1"/>
  <c r="H2091" i="1"/>
  <c r="CD2091" i="1"/>
  <c r="H2094" i="1"/>
  <c r="CD2094" i="1"/>
  <c r="H2097" i="1"/>
  <c r="CD2097" i="1"/>
  <c r="H2100" i="1"/>
  <c r="CD2100" i="1"/>
  <c r="H2103" i="1"/>
  <c r="CD2103" i="1"/>
  <c r="H2106" i="1"/>
  <c r="CD2106" i="1"/>
  <c r="H2109" i="1"/>
  <c r="CD2109" i="1"/>
  <c r="H2112" i="1"/>
  <c r="CD2112" i="1"/>
  <c r="H2115" i="1"/>
  <c r="CD2115" i="1"/>
  <c r="H2118" i="1"/>
  <c r="CD2118" i="1"/>
  <c r="H2121" i="1"/>
  <c r="CD2121" i="1"/>
  <c r="H2124" i="1"/>
  <c r="CD2124" i="1"/>
  <c r="H2127" i="1"/>
  <c r="CD2127" i="1"/>
  <c r="H2130" i="1"/>
  <c r="CD2130" i="1"/>
  <c r="H2133" i="1"/>
  <c r="CD2133" i="1"/>
  <c r="H2136" i="1"/>
  <c r="CD2136" i="1"/>
  <c r="H2139" i="1"/>
  <c r="CD2139" i="1"/>
  <c r="H2142" i="1"/>
  <c r="CD2142" i="1"/>
  <c r="H2145" i="1"/>
  <c r="CD2145" i="1"/>
  <c r="H2148" i="1"/>
  <c r="CD2148" i="1"/>
  <c r="H2151" i="1"/>
  <c r="CD2151" i="1"/>
  <c r="H2154" i="1"/>
  <c r="CD2154" i="1"/>
  <c r="H2157" i="1"/>
  <c r="CD2157" i="1"/>
  <c r="H2160" i="1"/>
  <c r="CD2160" i="1"/>
  <c r="H2163" i="1"/>
  <c r="CD2163" i="1"/>
  <c r="H2166" i="1"/>
  <c r="CD2166" i="1"/>
  <c r="H2169" i="1"/>
  <c r="CD2169" i="1"/>
  <c r="H2172" i="1"/>
  <c r="CD2172" i="1"/>
  <c r="H2175" i="1"/>
  <c r="CD2175" i="1"/>
  <c r="H2178" i="1"/>
  <c r="CD2178" i="1"/>
  <c r="H2181" i="1"/>
  <c r="CD2181" i="1"/>
  <c r="H2184" i="1"/>
  <c r="CD2184" i="1"/>
  <c r="H2187" i="1"/>
  <c r="CD2187" i="1"/>
  <c r="H2190" i="1"/>
  <c r="CD2190" i="1"/>
  <c r="H2193" i="1"/>
  <c r="CD2193" i="1"/>
  <c r="H2196" i="1"/>
  <c r="CD2196" i="1"/>
  <c r="H2199" i="1"/>
  <c r="CD2199" i="1"/>
  <c r="H2202" i="1"/>
  <c r="CD2202" i="1"/>
  <c r="H2205" i="1"/>
  <c r="CD2205" i="1"/>
  <c r="H2208" i="1"/>
  <c r="CD2208" i="1"/>
  <c r="H2211" i="1"/>
  <c r="CD2211" i="1"/>
  <c r="H2214" i="1"/>
  <c r="CD2214" i="1"/>
  <c r="H2217" i="1"/>
  <c r="CD2217" i="1"/>
  <c r="H2220" i="1"/>
  <c r="CD2220" i="1"/>
  <c r="H2223" i="1"/>
  <c r="CD2223" i="1"/>
  <c r="H2226" i="1"/>
  <c r="CD2226" i="1"/>
  <c r="H2229" i="1"/>
  <c r="CD2229" i="1"/>
  <c r="H2232" i="1"/>
  <c r="CD2232" i="1"/>
  <c r="H2235" i="1"/>
  <c r="CD2235" i="1"/>
  <c r="H2238" i="1"/>
  <c r="CD2238" i="1"/>
  <c r="H2241" i="1"/>
  <c r="CD2241" i="1"/>
  <c r="H2244" i="1"/>
  <c r="CD2244" i="1"/>
  <c r="H2247" i="1"/>
  <c r="CD2247" i="1"/>
  <c r="H2252" i="1"/>
  <c r="CD2252" i="1"/>
  <c r="H2255" i="1"/>
  <c r="CD2255" i="1"/>
  <c r="H2258" i="1"/>
  <c r="CD2258" i="1"/>
  <c r="H2261" i="1"/>
  <c r="CD2261" i="1"/>
  <c r="H2264" i="1"/>
  <c r="CD2264" i="1"/>
  <c r="H2267" i="1"/>
  <c r="CD2267" i="1"/>
  <c r="H2270" i="1"/>
  <c r="CD2270" i="1"/>
  <c r="H2273" i="1"/>
  <c r="CD2273" i="1"/>
  <c r="H2276" i="1"/>
  <c r="CD2276" i="1"/>
  <c r="H2279" i="1"/>
  <c r="CD2279" i="1"/>
  <c r="H2282" i="1"/>
  <c r="CD2282" i="1"/>
  <c r="H2285" i="1"/>
  <c r="CD2285" i="1"/>
  <c r="H2288" i="1"/>
  <c r="CD2288" i="1"/>
  <c r="H2291" i="1"/>
  <c r="CD2291" i="1"/>
  <c r="H2294" i="1"/>
  <c r="CD2294" i="1"/>
  <c r="H2297" i="1"/>
  <c r="CD2297" i="1"/>
  <c r="H2300" i="1"/>
  <c r="CD2300" i="1"/>
  <c r="H2303" i="1"/>
  <c r="CD2303" i="1"/>
  <c r="H2307" i="1"/>
  <c r="CD2307" i="1"/>
  <c r="H2310" i="1"/>
  <c r="CD2310" i="1"/>
  <c r="H2313" i="1"/>
  <c r="CD2313" i="1"/>
  <c r="H2316" i="1"/>
  <c r="CD2316" i="1"/>
  <c r="H2319" i="1"/>
  <c r="CD2319" i="1"/>
  <c r="H2322" i="1"/>
  <c r="CD2322" i="1"/>
  <c r="H2325" i="1"/>
  <c r="CD2325" i="1"/>
  <c r="H2328" i="1"/>
  <c r="CD2328" i="1"/>
  <c r="H2331" i="1"/>
  <c r="CD2331" i="1"/>
  <c r="H2334" i="1"/>
  <c r="CD2334" i="1"/>
  <c r="H2337" i="1"/>
  <c r="CD2337" i="1"/>
  <c r="H2340" i="1"/>
  <c r="CD2340" i="1"/>
  <c r="H2343" i="1"/>
  <c r="CD2343" i="1"/>
  <c r="H2346" i="1"/>
  <c r="CD2346" i="1"/>
  <c r="H193" i="1"/>
  <c r="CD193" i="1"/>
  <c r="H403" i="1"/>
  <c r="CD403" i="1"/>
  <c r="H550" i="1"/>
  <c r="CD550" i="1"/>
  <c r="H649" i="1"/>
  <c r="CD649" i="1"/>
  <c r="H734" i="1"/>
  <c r="CD734" i="1"/>
  <c r="H780" i="1"/>
  <c r="CD780" i="1"/>
  <c r="H821" i="1"/>
  <c r="CD821" i="1"/>
  <c r="H863" i="1"/>
  <c r="CD863" i="1"/>
  <c r="H901" i="1"/>
  <c r="CD901" i="1"/>
  <c r="H928" i="1"/>
  <c r="CD928" i="1"/>
  <c r="H955" i="1"/>
  <c r="CD955" i="1"/>
  <c r="H982" i="1"/>
  <c r="CD982" i="1"/>
  <c r="H1009" i="1"/>
  <c r="CD1009" i="1"/>
  <c r="H1036" i="1"/>
  <c r="CD1036" i="1"/>
  <c r="H1063" i="1"/>
  <c r="CD1063" i="1"/>
  <c r="H1090" i="1"/>
  <c r="CD1090" i="1"/>
  <c r="H1117" i="1"/>
  <c r="CD1117" i="1"/>
  <c r="H1145" i="1"/>
  <c r="CD1145" i="1"/>
  <c r="H1173" i="1"/>
  <c r="CD1173" i="1"/>
  <c r="H1200" i="1"/>
  <c r="CD1200" i="1"/>
  <c r="H1227" i="1"/>
  <c r="CD1227" i="1"/>
  <c r="H1254" i="1"/>
  <c r="CD1254" i="1"/>
  <c r="H1281" i="1"/>
  <c r="CD1281" i="1"/>
  <c r="H1308" i="1"/>
  <c r="CD1308" i="1"/>
  <c r="H1335" i="1"/>
  <c r="CD1335" i="1"/>
  <c r="H1362" i="1"/>
  <c r="CD1362" i="1"/>
  <c r="H1389" i="1"/>
  <c r="CD1389" i="1"/>
  <c r="H1416" i="1"/>
  <c r="CD1416" i="1"/>
  <c r="H1444" i="1"/>
  <c r="CD1444" i="1"/>
  <c r="H1471" i="1"/>
  <c r="CD1471" i="1"/>
  <c r="H1499" i="1"/>
  <c r="CD1499" i="1"/>
  <c r="H1526" i="1"/>
  <c r="CD1526" i="1"/>
  <c r="H1567" i="1"/>
  <c r="CD1567" i="1"/>
  <c r="H1580" i="1"/>
  <c r="CD1580" i="1"/>
  <c r="H1594" i="1"/>
  <c r="CD1594" i="1"/>
  <c r="H1607" i="1"/>
  <c r="CD1607" i="1"/>
  <c r="H1621" i="1"/>
  <c r="CD1621" i="1"/>
  <c r="H1634" i="1"/>
  <c r="CD1634" i="1"/>
  <c r="H1648" i="1"/>
  <c r="CD1648" i="1"/>
  <c r="H1661" i="1"/>
  <c r="CD1661" i="1"/>
  <c r="H1675" i="1"/>
  <c r="CD1675" i="1"/>
  <c r="H1688" i="1"/>
  <c r="CD1688" i="1"/>
  <c r="H1702" i="1"/>
  <c r="CD1702" i="1"/>
  <c r="H1711" i="1"/>
  <c r="CD1711" i="1"/>
  <c r="H1720" i="1"/>
  <c r="CD1720" i="1"/>
  <c r="H1729" i="1"/>
  <c r="CD1729" i="1"/>
  <c r="H1738" i="1"/>
  <c r="CD1738" i="1"/>
  <c r="H1747" i="1"/>
  <c r="CD1747" i="1"/>
  <c r="H1756" i="1"/>
  <c r="CD1756" i="1"/>
  <c r="H1765" i="1"/>
  <c r="CD1765" i="1"/>
  <c r="H1774" i="1"/>
  <c r="CD1774" i="1"/>
  <c r="H1784" i="1"/>
  <c r="CD1784" i="1"/>
  <c r="H1793" i="1"/>
  <c r="CD1793" i="1"/>
  <c r="H1802" i="1"/>
  <c r="CD1802" i="1"/>
  <c r="H1811" i="1"/>
  <c r="CD1811" i="1"/>
  <c r="H1820" i="1"/>
  <c r="CD1820" i="1"/>
  <c r="H1829" i="1"/>
  <c r="CD1829" i="1"/>
  <c r="H1838" i="1"/>
  <c r="CD1838" i="1"/>
  <c r="H1847" i="1"/>
  <c r="CD1847" i="1"/>
  <c r="H1856" i="1"/>
  <c r="CD1856" i="1"/>
  <c r="H1866" i="1"/>
  <c r="CD1866" i="1"/>
  <c r="H1877" i="1"/>
  <c r="CD1877" i="1"/>
  <c r="H1886" i="1"/>
  <c r="CD1886" i="1"/>
  <c r="H1895" i="1"/>
  <c r="CD1895" i="1"/>
  <c r="H1906" i="1"/>
  <c r="CD1906" i="1"/>
  <c r="H1915" i="1"/>
  <c r="CD1915" i="1"/>
  <c r="H1924" i="1"/>
  <c r="CD1924" i="1"/>
  <c r="H1933" i="1"/>
  <c r="CD1933" i="1"/>
  <c r="H1943" i="1"/>
  <c r="CD1943" i="1"/>
  <c r="H1952" i="1"/>
  <c r="CD1952" i="1"/>
  <c r="H1961" i="1"/>
  <c r="CD1961" i="1"/>
  <c r="H1971" i="1"/>
  <c r="CD1971" i="1"/>
  <c r="H1980" i="1"/>
  <c r="CD1980" i="1"/>
  <c r="H1989" i="1"/>
  <c r="CD1989" i="1"/>
  <c r="H1998" i="1"/>
  <c r="CD1998" i="1"/>
  <c r="H2008" i="1"/>
  <c r="CD2008" i="1"/>
  <c r="H2017" i="1"/>
  <c r="CD2017" i="1"/>
  <c r="H2026" i="1"/>
  <c r="CD2026" i="1"/>
  <c r="H2035" i="1"/>
  <c r="CD2035" i="1"/>
  <c r="H2044" i="1"/>
  <c r="CD2044" i="1"/>
  <c r="H2053" i="1"/>
  <c r="CD2053" i="1"/>
  <c r="H2062" i="1"/>
  <c r="CD2062" i="1"/>
  <c r="H2071" i="1"/>
  <c r="CD2071" i="1"/>
  <c r="H2080" i="1"/>
  <c r="CD2080" i="1"/>
  <c r="H2089" i="1"/>
  <c r="CD2089" i="1"/>
  <c r="H2098" i="1"/>
  <c r="CD2098" i="1"/>
  <c r="H2107" i="1"/>
  <c r="CD2107" i="1"/>
  <c r="H2116" i="1"/>
  <c r="CD2116" i="1"/>
  <c r="H2125" i="1"/>
  <c r="CD2125" i="1"/>
  <c r="H2134" i="1"/>
  <c r="CD2134" i="1"/>
  <c r="H2143" i="1"/>
  <c r="CD2143" i="1"/>
  <c r="H2152" i="1"/>
  <c r="CD2152" i="1"/>
  <c r="H2161" i="1"/>
  <c r="CD2161" i="1"/>
  <c r="H2170" i="1"/>
  <c r="CD2170" i="1"/>
  <c r="H2179" i="1"/>
  <c r="CD2179" i="1"/>
  <c r="H2188" i="1"/>
  <c r="CD2188" i="1"/>
  <c r="H2197" i="1"/>
  <c r="CD2197" i="1"/>
  <c r="H2206" i="1"/>
  <c r="CD2206" i="1"/>
  <c r="H2215" i="1"/>
  <c r="CD2215" i="1"/>
  <c r="H2224" i="1"/>
  <c r="CD2224" i="1"/>
  <c r="H2233" i="1"/>
  <c r="CD2233" i="1"/>
  <c r="H2242" i="1"/>
  <c r="CD2242" i="1"/>
  <c r="H2253" i="1"/>
  <c r="CD2253" i="1"/>
  <c r="H2262" i="1"/>
  <c r="CD2262" i="1"/>
  <c r="H2271" i="1"/>
  <c r="CD2271" i="1"/>
  <c r="H2280" i="1"/>
  <c r="CD2280" i="1"/>
  <c r="H2289" i="1"/>
  <c r="CD2289" i="1"/>
  <c r="H2298" i="1"/>
  <c r="CD2298" i="1"/>
  <c r="H2308" i="1"/>
  <c r="CD2308" i="1"/>
  <c r="H2317" i="1"/>
  <c r="CD2317" i="1"/>
  <c r="H2326" i="1"/>
  <c r="CD2326" i="1"/>
  <c r="H2335" i="1"/>
  <c r="CD2335" i="1"/>
  <c r="H2344" i="1"/>
  <c r="CD2344" i="1"/>
  <c r="H2350" i="1"/>
  <c r="CD2350" i="1"/>
  <c r="H2353" i="1"/>
  <c r="CD2353" i="1"/>
  <c r="H2356" i="1"/>
  <c r="CD2356" i="1"/>
  <c r="H2360" i="1"/>
  <c r="CD2360" i="1"/>
  <c r="H2363" i="1"/>
  <c r="CD2363" i="1"/>
  <c r="H2366" i="1"/>
  <c r="CD2366" i="1"/>
  <c r="H2369" i="1"/>
  <c r="CD2369" i="1"/>
  <c r="H2372" i="1"/>
  <c r="CD2372" i="1"/>
  <c r="H2375" i="1"/>
  <c r="CD2375" i="1"/>
  <c r="H2378" i="1"/>
  <c r="CD2378" i="1"/>
  <c r="H2381" i="1"/>
  <c r="CD2381" i="1"/>
  <c r="H2384" i="1"/>
  <c r="CD2384" i="1"/>
  <c r="H2387" i="1"/>
  <c r="CD2387" i="1"/>
  <c r="H2390" i="1"/>
  <c r="CD2390" i="1"/>
  <c r="H2393" i="1"/>
  <c r="CD2393" i="1"/>
  <c r="H2396" i="1"/>
  <c r="CD2396" i="1"/>
  <c r="H2399" i="1"/>
  <c r="CD2399" i="1"/>
  <c r="H2402" i="1"/>
  <c r="CD2402" i="1"/>
  <c r="H2405" i="1"/>
  <c r="CD2405" i="1"/>
  <c r="H2410" i="1"/>
  <c r="CD2410" i="1"/>
  <c r="H2413" i="1"/>
  <c r="CD2413" i="1"/>
  <c r="H2416" i="1"/>
  <c r="CD2416" i="1"/>
  <c r="H2419" i="1"/>
  <c r="CD2419" i="1"/>
  <c r="H2422" i="1"/>
  <c r="CD2422" i="1"/>
  <c r="H2425" i="1"/>
  <c r="CD2425" i="1"/>
  <c r="H2428" i="1"/>
  <c r="CD2428" i="1"/>
  <c r="H2431" i="1"/>
  <c r="CD2431" i="1"/>
  <c r="H2434" i="1"/>
  <c r="CD2434" i="1"/>
  <c r="H2438" i="1"/>
  <c r="CD2438" i="1"/>
  <c r="H2441" i="1"/>
  <c r="CD2441" i="1"/>
  <c r="H2444" i="1"/>
  <c r="CD2444" i="1"/>
  <c r="H2447" i="1"/>
  <c r="CD2447" i="1"/>
  <c r="H2450" i="1"/>
  <c r="CD2450" i="1"/>
  <c r="H2453" i="1"/>
  <c r="CD2453" i="1"/>
  <c r="H2456" i="1"/>
  <c r="CD2456" i="1"/>
  <c r="H2459" i="1"/>
  <c r="CD2459" i="1"/>
  <c r="H2462" i="1"/>
  <c r="CD2462" i="1"/>
  <c r="H2465" i="1"/>
  <c r="CD2465" i="1"/>
  <c r="H2468" i="1"/>
  <c r="CD2468" i="1"/>
  <c r="H2471" i="1"/>
  <c r="CD2471" i="1"/>
  <c r="H2474" i="1"/>
  <c r="CD2474" i="1"/>
  <c r="H2477" i="1"/>
  <c r="CD2477" i="1"/>
  <c r="H2480" i="1"/>
  <c r="CD2480" i="1"/>
  <c r="H2483" i="1"/>
  <c r="CD2483" i="1"/>
  <c r="H2486" i="1"/>
  <c r="CD2486" i="1"/>
  <c r="H2490" i="1"/>
  <c r="CD2490" i="1"/>
  <c r="H2493" i="1"/>
  <c r="CD2493" i="1"/>
  <c r="H2496" i="1"/>
  <c r="CD2496" i="1"/>
  <c r="H2499" i="1"/>
  <c r="CD2499" i="1"/>
  <c r="H2502" i="1"/>
  <c r="CD2502" i="1"/>
  <c r="H2505" i="1"/>
  <c r="CD2505" i="1"/>
  <c r="H2508" i="1"/>
  <c r="CD2508" i="1"/>
  <c r="H2511" i="1"/>
  <c r="CD2511" i="1"/>
  <c r="H2514" i="1"/>
  <c r="CD2514" i="1"/>
  <c r="H2517" i="1"/>
  <c r="CD2517" i="1"/>
  <c r="H2520" i="1"/>
  <c r="CD2520" i="1"/>
  <c r="H2523" i="1"/>
  <c r="CD2523" i="1"/>
  <c r="H2526" i="1"/>
  <c r="CD2526" i="1"/>
  <c r="H2529" i="1"/>
  <c r="CD2529" i="1"/>
  <c r="H2532" i="1"/>
  <c r="CD2532" i="1"/>
  <c r="H2535" i="1"/>
  <c r="CD2535" i="1"/>
  <c r="H2539" i="1"/>
  <c r="CD2539" i="1"/>
  <c r="H2542" i="1"/>
  <c r="CD2542" i="1"/>
  <c r="H2546" i="1"/>
  <c r="CD2546" i="1"/>
  <c r="H2549" i="1"/>
  <c r="CD2549" i="1"/>
  <c r="H2553" i="1"/>
  <c r="CD2553" i="1"/>
  <c r="H2556" i="1"/>
  <c r="CD2556" i="1"/>
  <c r="H2559" i="1"/>
  <c r="CD2559" i="1"/>
  <c r="H2562" i="1"/>
  <c r="CD2562" i="1"/>
  <c r="H2566" i="1"/>
  <c r="CD2566" i="1"/>
  <c r="H2569" i="1"/>
  <c r="CD2569" i="1"/>
  <c r="H2572" i="1"/>
  <c r="CD2572" i="1"/>
  <c r="H2575" i="1"/>
  <c r="CD2575" i="1"/>
  <c r="H2578" i="1"/>
  <c r="CD2578" i="1"/>
  <c r="H2581" i="1"/>
  <c r="CD2581" i="1"/>
  <c r="H2584" i="1"/>
  <c r="CD2584" i="1"/>
  <c r="H2587" i="1"/>
  <c r="CD2587" i="1"/>
  <c r="H2590" i="1"/>
  <c r="CD2590" i="1"/>
  <c r="H2593" i="1"/>
  <c r="CD2593" i="1"/>
  <c r="H2596" i="1"/>
  <c r="CD2596" i="1"/>
  <c r="H2599" i="1"/>
  <c r="CD2599" i="1"/>
  <c r="H2602" i="1"/>
  <c r="CD2602" i="1"/>
  <c r="H2605" i="1"/>
  <c r="CD2605" i="1"/>
  <c r="H2608" i="1"/>
  <c r="CD2608" i="1"/>
  <c r="H2611" i="1"/>
  <c r="CD2611" i="1"/>
  <c r="H2614" i="1"/>
  <c r="CD2614" i="1"/>
  <c r="H2617" i="1"/>
  <c r="CD2617" i="1"/>
  <c r="H2620" i="1"/>
  <c r="CD2620" i="1"/>
  <c r="H2623" i="1"/>
  <c r="CD2623" i="1"/>
  <c r="H2626" i="1"/>
  <c r="CD2626" i="1"/>
  <c r="H2629" i="1"/>
  <c r="CD2629" i="1"/>
  <c r="H2632" i="1"/>
  <c r="CD2632" i="1"/>
  <c r="H2635" i="1"/>
  <c r="CD2635" i="1"/>
  <c r="H2638" i="1"/>
  <c r="CD2638" i="1"/>
  <c r="H2641" i="1"/>
  <c r="CD2641" i="1"/>
  <c r="H2644" i="1"/>
  <c r="CD2644" i="1"/>
  <c r="H2647" i="1"/>
  <c r="CD2647" i="1"/>
  <c r="H2650" i="1"/>
  <c r="CD2650" i="1"/>
  <c r="H2653" i="1"/>
  <c r="CD2653" i="1"/>
  <c r="H2656" i="1"/>
  <c r="CD2656" i="1"/>
  <c r="H2659" i="1"/>
  <c r="CD2659" i="1"/>
  <c r="H2662" i="1"/>
  <c r="CD2662" i="1"/>
  <c r="H2665" i="1"/>
  <c r="CD2665" i="1"/>
  <c r="H2668" i="1"/>
  <c r="CD2668" i="1"/>
  <c r="H2671" i="1"/>
  <c r="CD2671" i="1"/>
  <c r="H2674" i="1"/>
  <c r="CD2674" i="1"/>
  <c r="H2677" i="1"/>
  <c r="CD2677" i="1"/>
  <c r="H2680" i="1"/>
  <c r="CD2680" i="1"/>
  <c r="H2683" i="1"/>
  <c r="CD2683" i="1"/>
  <c r="H2686" i="1"/>
  <c r="CD2686" i="1"/>
  <c r="H2689" i="1"/>
  <c r="CD2689" i="1"/>
  <c r="H2692" i="1"/>
  <c r="CD2692" i="1"/>
  <c r="H2695" i="1"/>
  <c r="CD2695" i="1"/>
  <c r="H2698" i="1"/>
  <c r="CD2698" i="1"/>
  <c r="H2701" i="1"/>
  <c r="CD2701" i="1"/>
  <c r="H2704" i="1"/>
  <c r="CD2704" i="1"/>
  <c r="H2707" i="1"/>
  <c r="CD2707" i="1"/>
  <c r="H2710" i="1"/>
  <c r="CD2710" i="1"/>
  <c r="H2713" i="1"/>
  <c r="CD2713" i="1"/>
  <c r="H2716" i="1"/>
  <c r="CD2716" i="1"/>
  <c r="H2719" i="1"/>
  <c r="CD2719" i="1"/>
  <c r="H2722" i="1"/>
  <c r="CD2722" i="1"/>
  <c r="H2725" i="1"/>
  <c r="CD2725" i="1"/>
  <c r="H2728" i="1"/>
  <c r="CD2728" i="1"/>
  <c r="H2730" i="1"/>
  <c r="CD2730" i="1"/>
  <c r="H2733" i="1"/>
  <c r="CD2733" i="1"/>
  <c r="H2736" i="1"/>
  <c r="CD2736" i="1"/>
  <c r="H2739" i="1"/>
  <c r="CD2739" i="1"/>
  <c r="H2742" i="1"/>
  <c r="CD2742" i="1"/>
  <c r="H2745" i="1"/>
  <c r="CD2745" i="1"/>
  <c r="H2748" i="1"/>
  <c r="CD2748" i="1"/>
  <c r="H2751" i="1"/>
  <c r="CD2751" i="1"/>
  <c r="H2754" i="1"/>
  <c r="CD2754" i="1"/>
  <c r="H2757" i="1"/>
  <c r="CD2757" i="1"/>
  <c r="H2760" i="1"/>
  <c r="CD2760" i="1"/>
  <c r="H2763" i="1"/>
  <c r="CD2763" i="1"/>
  <c r="H2766" i="1"/>
  <c r="CD2766" i="1"/>
  <c r="H2769" i="1"/>
  <c r="CD2769" i="1"/>
  <c r="H2772" i="1"/>
  <c r="CD2772" i="1"/>
  <c r="H2775" i="1"/>
  <c r="CD2775" i="1"/>
  <c r="H2778" i="1"/>
  <c r="CD2778" i="1"/>
  <c r="H2781" i="1"/>
  <c r="CD2781" i="1"/>
  <c r="H2784" i="1"/>
  <c r="CD2784" i="1"/>
  <c r="H2787" i="1"/>
  <c r="CD2787" i="1"/>
  <c r="H2790" i="1"/>
  <c r="CD2790" i="1"/>
  <c r="H2793" i="1"/>
  <c r="CD2793" i="1"/>
  <c r="H2797" i="1"/>
  <c r="CD2797" i="1"/>
  <c r="H2800" i="1"/>
  <c r="CD2800" i="1"/>
  <c r="H2803" i="1"/>
  <c r="CD2803" i="1"/>
  <c r="H2806" i="1"/>
  <c r="CD2806" i="1"/>
  <c r="H2809" i="1"/>
  <c r="CD2809" i="1"/>
  <c r="H2813" i="1"/>
  <c r="CD2813" i="1"/>
  <c r="H2816" i="1"/>
  <c r="CD2816" i="1"/>
  <c r="H2819" i="1"/>
  <c r="CD2819" i="1"/>
  <c r="H2822" i="1"/>
  <c r="CD2822" i="1"/>
  <c r="H2825" i="1"/>
  <c r="CD2825" i="1"/>
  <c r="H2828" i="1"/>
  <c r="CD2828" i="1"/>
  <c r="H2831" i="1"/>
  <c r="CD2831" i="1"/>
  <c r="H2834" i="1"/>
  <c r="CD2834" i="1"/>
  <c r="H2837" i="1"/>
  <c r="CD2837" i="1"/>
  <c r="H2840" i="1"/>
  <c r="CD2840" i="1"/>
  <c r="H2843" i="1"/>
  <c r="CD2843" i="1"/>
  <c r="H2846" i="1"/>
  <c r="CD2846" i="1"/>
  <c r="H2849" i="1"/>
  <c r="CD2849" i="1"/>
  <c r="H2852" i="1"/>
  <c r="CD2852" i="1"/>
  <c r="H2855" i="1"/>
  <c r="CD2855" i="1"/>
  <c r="H2858" i="1"/>
  <c r="CD2858" i="1"/>
  <c r="H2861" i="1"/>
  <c r="CD2861" i="1"/>
  <c r="H2864" i="1"/>
  <c r="CD2864" i="1"/>
  <c r="H2867" i="1"/>
  <c r="CD2867" i="1"/>
  <c r="H2870" i="1"/>
  <c r="CD2870" i="1"/>
  <c r="H2873" i="1"/>
  <c r="CD2873" i="1"/>
  <c r="H2876" i="1"/>
  <c r="CD2876" i="1"/>
  <c r="H2879" i="1"/>
  <c r="CD2879" i="1"/>
  <c r="H2882" i="1"/>
  <c r="CD2882" i="1"/>
  <c r="H2885" i="1"/>
  <c r="CD2885" i="1"/>
  <c r="H2888" i="1"/>
  <c r="CD2888" i="1"/>
  <c r="H2891" i="1"/>
  <c r="CD2891" i="1"/>
  <c r="H2894" i="1"/>
  <c r="CD2894" i="1"/>
  <c r="H2897" i="1"/>
  <c r="CD2897" i="1"/>
  <c r="H2900" i="1"/>
  <c r="CD2900" i="1"/>
  <c r="H2903" i="1"/>
  <c r="CD2903" i="1"/>
  <c r="H2906" i="1"/>
  <c r="CD2906" i="1"/>
  <c r="H2910" i="1"/>
  <c r="CD2910" i="1"/>
  <c r="H2913" i="1"/>
  <c r="CD2913" i="1"/>
  <c r="H2916" i="1"/>
  <c r="CD2916" i="1"/>
  <c r="H2919" i="1"/>
  <c r="CD2919" i="1"/>
  <c r="H2922" i="1"/>
  <c r="CD2922" i="1"/>
  <c r="H2925" i="1"/>
  <c r="CD2925" i="1"/>
  <c r="H2928" i="1"/>
  <c r="CD2928" i="1"/>
  <c r="H2931" i="1"/>
  <c r="CD2931" i="1"/>
  <c r="H2934" i="1"/>
  <c r="CD2934" i="1"/>
  <c r="H2937" i="1"/>
  <c r="CD2937" i="1"/>
  <c r="H2940" i="1"/>
  <c r="CD2940" i="1"/>
  <c r="H2943" i="1"/>
  <c r="CD2943" i="1"/>
  <c r="H2946" i="1"/>
  <c r="CD2946" i="1"/>
  <c r="H2949" i="1"/>
  <c r="CD2949" i="1"/>
  <c r="H2952" i="1"/>
  <c r="CD2952" i="1"/>
  <c r="H2955" i="1"/>
  <c r="CD2955" i="1"/>
  <c r="H2958" i="1"/>
  <c r="CD2958" i="1"/>
  <c r="H2961" i="1"/>
  <c r="CD2961" i="1"/>
  <c r="H2964" i="1"/>
  <c r="CD2964" i="1"/>
  <c r="H2967" i="1"/>
  <c r="CD2967" i="1"/>
  <c r="H2970" i="1"/>
  <c r="CD2970" i="1"/>
  <c r="H2973" i="1"/>
  <c r="CD2973" i="1"/>
  <c r="H2976" i="1"/>
  <c r="CD2976" i="1"/>
  <c r="H2979" i="1"/>
  <c r="CD2979" i="1"/>
  <c r="H2982" i="1"/>
  <c r="CD2982" i="1"/>
  <c r="H2985" i="1"/>
  <c r="CD2985" i="1"/>
  <c r="H2988" i="1"/>
  <c r="CD2988" i="1"/>
  <c r="H2991" i="1"/>
  <c r="CD2991" i="1"/>
  <c r="H2994" i="1"/>
  <c r="CD2994" i="1"/>
  <c r="H2997" i="1"/>
  <c r="CD2997" i="1"/>
  <c r="H3000" i="1"/>
  <c r="CD3000" i="1"/>
  <c r="H3003" i="1"/>
  <c r="CD3003" i="1"/>
  <c r="H3006" i="1"/>
  <c r="CD3006" i="1"/>
  <c r="H3009" i="1"/>
  <c r="CD3009" i="1"/>
  <c r="H3012" i="1"/>
  <c r="CD3012" i="1"/>
  <c r="H3015" i="1"/>
  <c r="CD3015" i="1"/>
  <c r="H3018" i="1"/>
  <c r="CD3018" i="1"/>
  <c r="H3021" i="1"/>
  <c r="CD3021" i="1"/>
  <c r="H3024" i="1"/>
  <c r="CD3024" i="1"/>
  <c r="H3027" i="1"/>
  <c r="CD3027" i="1"/>
  <c r="H3030" i="1"/>
  <c r="CD3030" i="1"/>
  <c r="H3033" i="1"/>
  <c r="CD3033" i="1"/>
  <c r="H3036" i="1"/>
  <c r="CD3036" i="1"/>
  <c r="H3039" i="1"/>
  <c r="CD3039" i="1"/>
  <c r="H3042" i="1"/>
  <c r="CD3042" i="1"/>
  <c r="H3045" i="1"/>
  <c r="CD3045" i="1"/>
  <c r="H3048" i="1"/>
  <c r="CD3048" i="1"/>
  <c r="H3051" i="1"/>
  <c r="CD3051" i="1"/>
  <c r="H3054" i="1"/>
  <c r="CD3054" i="1"/>
  <c r="H3057" i="1"/>
  <c r="CD3057" i="1"/>
  <c r="H3060" i="1"/>
  <c r="CD3060" i="1"/>
  <c r="H3063" i="1"/>
  <c r="CD3063" i="1"/>
  <c r="H3066" i="1"/>
  <c r="CD3066" i="1"/>
  <c r="H3069" i="1"/>
  <c r="CD3069" i="1"/>
  <c r="H3072" i="1"/>
  <c r="CD3072" i="1"/>
  <c r="H3075" i="1"/>
  <c r="CD3075" i="1"/>
  <c r="H3078" i="1"/>
  <c r="CD3078" i="1"/>
  <c r="H3081" i="1"/>
  <c r="CD3081" i="1"/>
  <c r="H3084" i="1"/>
  <c r="CD3084" i="1"/>
  <c r="H3087" i="1"/>
  <c r="CD3087" i="1"/>
  <c r="H3090" i="1"/>
  <c r="CD3090" i="1"/>
  <c r="H3093" i="1"/>
  <c r="CD3093" i="1"/>
  <c r="H3096" i="1"/>
  <c r="CD3096" i="1"/>
  <c r="H3099" i="1"/>
  <c r="CD3099" i="1"/>
  <c r="H3102" i="1"/>
  <c r="CD3102" i="1"/>
  <c r="H3105" i="1"/>
  <c r="CD3105" i="1"/>
  <c r="H3108" i="1"/>
  <c r="CD3108" i="1"/>
  <c r="H3111" i="1"/>
  <c r="CD3111" i="1"/>
  <c r="H3114" i="1"/>
  <c r="CD3114" i="1"/>
  <c r="H3118" i="1"/>
  <c r="CD3118" i="1"/>
  <c r="H3121" i="1"/>
  <c r="CD3121" i="1"/>
  <c r="H3124" i="1"/>
  <c r="CD3124" i="1"/>
  <c r="H3127" i="1"/>
  <c r="CD3127" i="1"/>
  <c r="H3130" i="1"/>
  <c r="CD3130" i="1"/>
  <c r="H3133" i="1"/>
  <c r="CD3133" i="1"/>
  <c r="H3136" i="1"/>
  <c r="CD3136" i="1"/>
  <c r="H3139" i="1"/>
  <c r="CD3139" i="1"/>
  <c r="H3142" i="1"/>
  <c r="CD3142" i="1"/>
  <c r="H3145" i="1"/>
  <c r="CD3145" i="1"/>
  <c r="H3148" i="1"/>
  <c r="CD3148" i="1"/>
  <c r="H3151" i="1"/>
  <c r="CD3151" i="1"/>
  <c r="H3154" i="1"/>
  <c r="CD3154" i="1"/>
  <c r="H3157" i="1"/>
  <c r="CD3157" i="1"/>
  <c r="H3160" i="1"/>
  <c r="CD3160" i="1"/>
  <c r="H3163" i="1"/>
  <c r="CD3163" i="1"/>
  <c r="H3166" i="1"/>
  <c r="CD3166" i="1"/>
  <c r="H3174" i="1"/>
  <c r="CD3174" i="1"/>
  <c r="H3177" i="1"/>
  <c r="CD3177" i="1"/>
  <c r="H3180" i="1"/>
  <c r="CD3180" i="1"/>
  <c r="H3183" i="1"/>
  <c r="CD3183" i="1"/>
  <c r="H3186" i="1"/>
  <c r="CD3186" i="1"/>
  <c r="H3189" i="1"/>
  <c r="CD3189" i="1"/>
  <c r="H3192" i="1"/>
  <c r="CD3192" i="1"/>
  <c r="H3195" i="1"/>
  <c r="CD3195" i="1"/>
  <c r="H3199" i="1"/>
  <c r="CD3199" i="1"/>
  <c r="H3202" i="1"/>
  <c r="CD3202" i="1"/>
  <c r="H3205" i="1"/>
  <c r="CD3205" i="1"/>
  <c r="H3208" i="1"/>
  <c r="CD3208" i="1"/>
  <c r="H3211" i="1"/>
  <c r="CD3211" i="1"/>
  <c r="H3214" i="1"/>
  <c r="CD3214" i="1"/>
  <c r="H3217" i="1"/>
  <c r="CD3217" i="1"/>
  <c r="H3220" i="1"/>
  <c r="CD3220" i="1"/>
  <c r="H3223" i="1"/>
  <c r="CD3223" i="1"/>
  <c r="H3226" i="1"/>
  <c r="CD3226" i="1"/>
  <c r="H3229" i="1"/>
  <c r="CD3229" i="1"/>
  <c r="H3232" i="1"/>
  <c r="CD3232" i="1"/>
  <c r="H3235" i="1"/>
  <c r="CD3235" i="1"/>
  <c r="H3238" i="1"/>
  <c r="CD3238" i="1"/>
  <c r="H3241" i="1"/>
  <c r="CD3241" i="1"/>
  <c r="H3244" i="1"/>
  <c r="CD3244" i="1"/>
  <c r="H3249" i="1"/>
  <c r="CD3249" i="1"/>
  <c r="H3252" i="1"/>
  <c r="CD3252" i="1"/>
  <c r="H3255" i="1"/>
  <c r="CD3255" i="1"/>
  <c r="H3258" i="1"/>
  <c r="CD3258" i="1"/>
  <c r="H3261" i="1"/>
  <c r="CD3261" i="1"/>
  <c r="H3264" i="1"/>
  <c r="CD3264" i="1"/>
  <c r="H3267" i="1"/>
  <c r="CD3267" i="1"/>
  <c r="H3270" i="1"/>
  <c r="CD3270" i="1"/>
  <c r="H3273" i="1"/>
  <c r="CD3273" i="1"/>
  <c r="H3276" i="1"/>
  <c r="CD3276" i="1"/>
  <c r="H3279" i="1"/>
  <c r="CD3279" i="1"/>
  <c r="H3282" i="1"/>
  <c r="CD3282" i="1"/>
  <c r="H3285" i="1"/>
  <c r="CD3285" i="1"/>
  <c r="H3288" i="1"/>
  <c r="CD3288" i="1"/>
  <c r="H3291" i="1"/>
  <c r="CD3291" i="1"/>
  <c r="H3294" i="1"/>
  <c r="CD3294" i="1"/>
  <c r="H3297" i="1"/>
  <c r="CD3297" i="1"/>
  <c r="H3300" i="1"/>
  <c r="CD3300" i="1"/>
  <c r="H3303" i="1"/>
  <c r="CD3303" i="1"/>
  <c r="H3307" i="1"/>
  <c r="CD3307" i="1"/>
  <c r="H3310" i="1"/>
  <c r="CD3310" i="1"/>
  <c r="H3313" i="1"/>
  <c r="CD3313" i="1"/>
  <c r="H3316" i="1"/>
  <c r="CD3316" i="1"/>
  <c r="H3319" i="1"/>
  <c r="CD3319" i="1"/>
  <c r="H3322" i="1"/>
  <c r="CD3322" i="1"/>
  <c r="H3325" i="1"/>
  <c r="CD3325" i="1"/>
  <c r="H3328" i="1"/>
  <c r="CD3328" i="1"/>
  <c r="H3331" i="1"/>
  <c r="CD3331" i="1"/>
  <c r="H3334" i="1"/>
  <c r="CD3334" i="1"/>
  <c r="H3337" i="1"/>
  <c r="CD3337" i="1"/>
  <c r="H3340" i="1"/>
  <c r="CD3340" i="1"/>
  <c r="H3343" i="1"/>
  <c r="CD3343" i="1"/>
  <c r="H3346" i="1"/>
  <c r="CD3346" i="1"/>
  <c r="H3349" i="1"/>
  <c r="CD3349" i="1"/>
  <c r="H3352" i="1"/>
  <c r="CD3352" i="1"/>
  <c r="H3355" i="1"/>
  <c r="CD3355" i="1"/>
  <c r="H3358" i="1"/>
  <c r="CD3358" i="1"/>
  <c r="H3361" i="1"/>
  <c r="CD3361" i="1"/>
  <c r="H3364" i="1"/>
  <c r="CD3364" i="1"/>
  <c r="H3367" i="1"/>
  <c r="CD3367" i="1"/>
  <c r="H3370" i="1"/>
  <c r="CD3370" i="1"/>
  <c r="H3373" i="1"/>
  <c r="CD3373" i="1"/>
  <c r="H3376" i="1"/>
  <c r="CD3376" i="1"/>
  <c r="H3379" i="1"/>
  <c r="CD3379" i="1"/>
  <c r="H3382" i="1"/>
  <c r="CD3382" i="1"/>
  <c r="H3385" i="1"/>
  <c r="CD3385" i="1"/>
  <c r="H3388" i="1"/>
  <c r="CD3388" i="1"/>
  <c r="H3391" i="1"/>
  <c r="CD3391" i="1"/>
  <c r="H3394" i="1"/>
  <c r="CD3394" i="1"/>
  <c r="H3397" i="1"/>
  <c r="CD3397" i="1"/>
  <c r="H3400" i="1"/>
  <c r="CD3400" i="1"/>
  <c r="H3403" i="1"/>
  <c r="CD3403" i="1"/>
  <c r="H3406" i="1"/>
  <c r="CD3406" i="1"/>
  <c r="H3409" i="1"/>
  <c r="CD3409" i="1"/>
  <c r="H3412" i="1"/>
  <c r="CD3412" i="1"/>
  <c r="H3415" i="1"/>
  <c r="CD3415" i="1"/>
  <c r="H3418" i="1"/>
  <c r="CD3418" i="1"/>
  <c r="H3421" i="1"/>
  <c r="CD3421" i="1"/>
  <c r="H3424" i="1"/>
  <c r="CD3424" i="1"/>
  <c r="H3427" i="1"/>
  <c r="CD3427" i="1"/>
  <c r="H3430" i="1"/>
  <c r="CD3430" i="1"/>
  <c r="H3433" i="1"/>
  <c r="CD3433" i="1"/>
  <c r="H3436" i="1"/>
  <c r="CD3436" i="1"/>
  <c r="H3439" i="1"/>
  <c r="CD3439" i="1"/>
  <c r="H3443" i="1"/>
  <c r="CD3443" i="1"/>
  <c r="H3446" i="1"/>
  <c r="CD3446" i="1"/>
  <c r="H3449" i="1"/>
  <c r="CD3449" i="1"/>
  <c r="H3452" i="1"/>
  <c r="CD3452" i="1"/>
  <c r="H3455" i="1"/>
  <c r="CD3455" i="1"/>
  <c r="H3458" i="1"/>
  <c r="CD3458" i="1"/>
  <c r="H3461" i="1"/>
  <c r="CD3461" i="1"/>
  <c r="H3464" i="1"/>
  <c r="CD3464" i="1"/>
  <c r="H3467" i="1"/>
  <c r="CD3467" i="1"/>
  <c r="H3470" i="1"/>
  <c r="CD3470" i="1"/>
  <c r="H3473" i="1"/>
  <c r="CD3473" i="1"/>
  <c r="H3476" i="1"/>
  <c r="CD3476" i="1"/>
  <c r="H3479" i="1"/>
  <c r="CD3479" i="1"/>
  <c r="H3482" i="1"/>
  <c r="CD3482" i="1"/>
  <c r="H3485" i="1"/>
  <c r="CD3485" i="1"/>
  <c r="H3488" i="1"/>
  <c r="CD3488" i="1"/>
  <c r="H3491" i="1"/>
  <c r="CD3491" i="1"/>
  <c r="H3494" i="1"/>
  <c r="CD3494" i="1"/>
  <c r="H3497" i="1"/>
  <c r="CD3497" i="1"/>
  <c r="H3500" i="1"/>
  <c r="CD3500" i="1"/>
  <c r="H3503" i="1"/>
  <c r="CD3503" i="1"/>
  <c r="H3506" i="1"/>
  <c r="CD3506" i="1"/>
  <c r="H3509" i="1"/>
  <c r="CD3509" i="1"/>
  <c r="H3512" i="1"/>
  <c r="CD3512" i="1"/>
  <c r="H3515" i="1"/>
  <c r="CD3515" i="1"/>
  <c r="H3518" i="1"/>
  <c r="CD3518" i="1"/>
  <c r="H3521" i="1"/>
  <c r="CD3521" i="1"/>
  <c r="H3524" i="1"/>
  <c r="CD3524" i="1"/>
  <c r="H3527" i="1"/>
  <c r="CD3527" i="1"/>
  <c r="H3530" i="1"/>
  <c r="CD3530" i="1"/>
  <c r="H3533" i="1"/>
  <c r="CD3533" i="1"/>
  <c r="H3536" i="1"/>
  <c r="CD3536" i="1"/>
  <c r="H3540" i="1"/>
  <c r="CD3540" i="1"/>
  <c r="H3543" i="1"/>
  <c r="CD3543" i="1"/>
  <c r="H3547" i="1"/>
  <c r="CD3547" i="1"/>
  <c r="H3550" i="1"/>
  <c r="CD3550" i="1"/>
  <c r="H3553" i="1"/>
  <c r="CD3553" i="1"/>
  <c r="H3556" i="1"/>
  <c r="CD3556" i="1"/>
  <c r="H3559" i="1"/>
  <c r="CD3559" i="1"/>
  <c r="H3562" i="1"/>
  <c r="CD3562" i="1"/>
  <c r="H3565" i="1"/>
  <c r="CD3565" i="1"/>
  <c r="H3568" i="1"/>
  <c r="CD3568" i="1"/>
  <c r="H3571" i="1"/>
  <c r="CD3571" i="1"/>
  <c r="H3574" i="1"/>
  <c r="CD3574" i="1"/>
  <c r="H3577" i="1"/>
  <c r="CD3577" i="1"/>
  <c r="H3580" i="1"/>
  <c r="CD3580" i="1"/>
  <c r="H3583" i="1"/>
  <c r="CD3583" i="1"/>
  <c r="H3586" i="1"/>
  <c r="CD3586" i="1"/>
  <c r="H3589" i="1"/>
  <c r="CD3589" i="1"/>
  <c r="H3592" i="1"/>
  <c r="CD3592" i="1"/>
  <c r="H3595" i="1"/>
  <c r="CD3595" i="1"/>
  <c r="H3598" i="1"/>
  <c r="CD3598" i="1"/>
  <c r="H3601" i="1"/>
  <c r="CD3601" i="1"/>
  <c r="H3604" i="1"/>
  <c r="CD3604" i="1"/>
  <c r="H3607" i="1"/>
  <c r="CD3607" i="1"/>
  <c r="H3610" i="1"/>
  <c r="CD3610" i="1"/>
  <c r="H3613" i="1"/>
  <c r="CD3613" i="1"/>
  <c r="H3616" i="1"/>
  <c r="CD3616" i="1"/>
  <c r="H3619" i="1"/>
  <c r="CD3619" i="1"/>
  <c r="H3622" i="1"/>
  <c r="CD3622" i="1"/>
  <c r="H3625" i="1"/>
  <c r="CD3625" i="1"/>
  <c r="H3628" i="1"/>
  <c r="CD3628" i="1"/>
  <c r="H3631" i="1"/>
  <c r="CD3631" i="1"/>
  <c r="H3634" i="1"/>
  <c r="CD3634" i="1"/>
  <c r="H3637" i="1"/>
  <c r="CD3637" i="1"/>
  <c r="H3640" i="1"/>
  <c r="CD3640" i="1"/>
  <c r="H3643" i="1"/>
  <c r="CD3643" i="1"/>
  <c r="H3646" i="1"/>
  <c r="CD3646" i="1"/>
  <c r="H3649" i="1"/>
  <c r="CD3649" i="1"/>
  <c r="H3652" i="1"/>
  <c r="CD3652" i="1"/>
  <c r="H3655" i="1"/>
  <c r="CD3655" i="1"/>
  <c r="H3658" i="1"/>
  <c r="CD3658" i="1"/>
  <c r="H3661" i="1"/>
  <c r="CD3661" i="1"/>
  <c r="H3664" i="1"/>
  <c r="CD3664" i="1"/>
  <c r="H3667" i="1"/>
  <c r="CD3667" i="1"/>
  <c r="H3670" i="1"/>
  <c r="CD3670" i="1"/>
  <c r="H3673" i="1"/>
  <c r="CD3673" i="1"/>
  <c r="H3676" i="1"/>
  <c r="CD3676" i="1"/>
  <c r="H3679" i="1"/>
  <c r="CD3679" i="1"/>
  <c r="H3682" i="1"/>
  <c r="CD3682" i="1"/>
  <c r="H3685" i="1"/>
  <c r="CD3685" i="1"/>
  <c r="H3688" i="1"/>
  <c r="CD3688" i="1"/>
  <c r="H3691" i="1"/>
  <c r="CD3691" i="1"/>
  <c r="H3694" i="1"/>
  <c r="CD3694" i="1"/>
  <c r="H3697" i="1"/>
  <c r="CD3697" i="1"/>
  <c r="H3700" i="1"/>
  <c r="CD3700" i="1"/>
  <c r="H3703" i="1"/>
  <c r="CD3703" i="1"/>
  <c r="H3706" i="1"/>
  <c r="CD3706" i="1"/>
  <c r="H3709" i="1"/>
  <c r="CD3709" i="1"/>
  <c r="H3712" i="1"/>
  <c r="CD3712" i="1"/>
  <c r="H3714" i="1"/>
  <c r="CD3714" i="1"/>
  <c r="H3717" i="1"/>
  <c r="CD3717" i="1"/>
  <c r="H3720" i="1"/>
  <c r="CD3720" i="1"/>
  <c r="H3723" i="1"/>
  <c r="CD3723" i="1"/>
  <c r="H3726" i="1"/>
  <c r="CD3726" i="1"/>
  <c r="H3729" i="1"/>
  <c r="CD3729" i="1"/>
  <c r="H3732" i="1"/>
  <c r="CD3732" i="1"/>
  <c r="H3735" i="1"/>
  <c r="CD3735" i="1"/>
  <c r="H3738" i="1"/>
  <c r="CD3738" i="1"/>
  <c r="H3741" i="1"/>
  <c r="CD3741" i="1"/>
  <c r="H3744" i="1"/>
  <c r="CD3744" i="1"/>
  <c r="H3749" i="1"/>
  <c r="CD3749" i="1"/>
  <c r="H3752" i="1"/>
  <c r="CD3752" i="1"/>
  <c r="H3755" i="1"/>
  <c r="CD3755" i="1"/>
  <c r="H3758" i="1"/>
  <c r="CD3758" i="1"/>
  <c r="H3761" i="1"/>
  <c r="CD3761" i="1"/>
  <c r="H3763" i="1"/>
  <c r="CD3763" i="1"/>
  <c r="H3766" i="1"/>
  <c r="CD3766" i="1"/>
  <c r="H3769" i="1"/>
  <c r="CD3769" i="1"/>
  <c r="H3772" i="1"/>
  <c r="CD3772" i="1"/>
  <c r="H3775" i="1"/>
  <c r="CD3775" i="1"/>
  <c r="H3778" i="1"/>
  <c r="CD3778" i="1"/>
  <c r="H3781" i="1"/>
  <c r="CD3781" i="1"/>
  <c r="H3784" i="1"/>
  <c r="CD3784" i="1"/>
  <c r="H3787" i="1"/>
  <c r="CD3787" i="1"/>
  <c r="H3790" i="1"/>
  <c r="CD3790" i="1"/>
  <c r="H3793" i="1"/>
  <c r="CD3793" i="1"/>
  <c r="H3796" i="1"/>
  <c r="CD3796" i="1"/>
  <c r="H3800" i="1"/>
  <c r="CD3800" i="1"/>
  <c r="H3803" i="1"/>
  <c r="CD3803" i="1"/>
  <c r="H3806" i="1"/>
  <c r="CD3806" i="1"/>
  <c r="H3809" i="1"/>
  <c r="CD3809" i="1"/>
  <c r="H3812" i="1"/>
  <c r="CD3812" i="1"/>
  <c r="H3815" i="1"/>
  <c r="CD3815" i="1"/>
  <c r="H3818" i="1"/>
  <c r="CD3818" i="1"/>
  <c r="H3821" i="1"/>
  <c r="CD3821" i="1"/>
  <c r="H3824" i="1"/>
  <c r="CD3824" i="1"/>
  <c r="H3827" i="1"/>
  <c r="CD3827" i="1"/>
  <c r="H3830" i="1"/>
  <c r="CD3830" i="1"/>
  <c r="H3833" i="1"/>
  <c r="CD3833" i="1"/>
  <c r="H3836" i="1"/>
  <c r="CD3836" i="1"/>
  <c r="H3839" i="1"/>
  <c r="CD3839" i="1"/>
  <c r="H3842" i="1"/>
  <c r="CD3842" i="1"/>
  <c r="H3845" i="1"/>
  <c r="CD3845" i="1"/>
  <c r="H3848" i="1"/>
  <c r="CD3848" i="1"/>
  <c r="H3851" i="1"/>
  <c r="CD3851" i="1"/>
  <c r="H3854" i="1"/>
  <c r="CD3854" i="1"/>
  <c r="H3857" i="1"/>
  <c r="CD3857" i="1"/>
  <c r="H3860" i="1"/>
  <c r="CD3860" i="1"/>
  <c r="H3863" i="1"/>
  <c r="CD3863" i="1"/>
  <c r="H3866" i="1"/>
  <c r="CD3866" i="1"/>
  <c r="H3869" i="1"/>
  <c r="CD3869" i="1"/>
  <c r="H3872" i="1"/>
  <c r="CD3872" i="1"/>
  <c r="H3875" i="1"/>
  <c r="CD3875" i="1"/>
  <c r="H3878" i="1"/>
  <c r="CD3878" i="1"/>
  <c r="H3881" i="1"/>
  <c r="CD3881" i="1"/>
  <c r="H3884" i="1"/>
  <c r="CD3884" i="1"/>
  <c r="H3887" i="1"/>
  <c r="CD3887" i="1"/>
  <c r="H3890" i="1"/>
  <c r="CD3890" i="1"/>
  <c r="H3893" i="1"/>
  <c r="CD3893" i="1"/>
  <c r="H3896" i="1"/>
  <c r="CD3896" i="1"/>
  <c r="H3899" i="1"/>
  <c r="CD3899" i="1"/>
  <c r="H3902" i="1"/>
  <c r="CD3902" i="1"/>
  <c r="H3905" i="1"/>
  <c r="CD3905" i="1"/>
  <c r="H3907" i="1"/>
  <c r="CD3907" i="1"/>
  <c r="H3910" i="1"/>
  <c r="CD3910" i="1"/>
  <c r="H3913" i="1"/>
  <c r="CD3913" i="1"/>
  <c r="H3916" i="1"/>
  <c r="CD3916" i="1"/>
  <c r="H3919" i="1"/>
  <c r="CD3919" i="1"/>
  <c r="H3922" i="1"/>
  <c r="CD3922" i="1"/>
  <c r="H3964" i="1"/>
  <c r="CD3964" i="1"/>
  <c r="H4295" i="1"/>
  <c r="CD4295" i="1"/>
  <c r="H5723" i="1"/>
  <c r="H339" i="1"/>
  <c r="CD339" i="1"/>
  <c r="H622" i="1"/>
  <c r="CD622" i="1"/>
  <c r="H707" i="1"/>
  <c r="CD707" i="1"/>
  <c r="H766" i="1"/>
  <c r="CD766" i="1"/>
  <c r="H808" i="1"/>
  <c r="CD808" i="1"/>
  <c r="H849" i="1"/>
  <c r="CD849" i="1"/>
  <c r="H890" i="1"/>
  <c r="CD890" i="1"/>
  <c r="H919" i="1"/>
  <c r="CD919" i="1"/>
  <c r="H946" i="1"/>
  <c r="CD946" i="1"/>
  <c r="H973" i="1"/>
  <c r="CD973" i="1"/>
  <c r="H1000" i="1"/>
  <c r="CD1000" i="1"/>
  <c r="H1027" i="1"/>
  <c r="CD1027" i="1"/>
  <c r="H1054" i="1"/>
  <c r="CD1054" i="1"/>
  <c r="H1081" i="1"/>
  <c r="CD1081" i="1"/>
  <c r="H1108" i="1"/>
  <c r="CD1108" i="1"/>
  <c r="H1136" i="1"/>
  <c r="CD1136" i="1"/>
  <c r="H1163" i="1"/>
  <c r="CD1163" i="1"/>
  <c r="H1191" i="1"/>
  <c r="CD1191" i="1"/>
  <c r="H1218" i="1"/>
  <c r="CD1218" i="1"/>
  <c r="H1245" i="1"/>
  <c r="CD1245" i="1"/>
  <c r="H1272" i="1"/>
  <c r="CD1272" i="1"/>
  <c r="H1299" i="1"/>
  <c r="CD1299" i="1"/>
  <c r="H1326" i="1"/>
  <c r="CD1326" i="1"/>
  <c r="H1353" i="1"/>
  <c r="CD1353" i="1"/>
  <c r="H1380" i="1"/>
  <c r="CD1380" i="1"/>
  <c r="H1407" i="1"/>
  <c r="CD1407" i="1"/>
  <c r="H1462" i="1"/>
  <c r="CD1462" i="1"/>
  <c r="H1490" i="1"/>
  <c r="CD1490" i="1"/>
  <c r="H1517" i="1"/>
  <c r="CD1517" i="1"/>
  <c r="H1562" i="1"/>
  <c r="CD1562" i="1"/>
  <c r="H1589" i="1"/>
  <c r="CD1589" i="1"/>
  <c r="H1616" i="1"/>
  <c r="CD1616" i="1"/>
  <c r="H1643" i="1"/>
  <c r="CD1643" i="1"/>
  <c r="H1670" i="1"/>
  <c r="CD1670" i="1"/>
  <c r="H1684" i="1"/>
  <c r="CD1684" i="1"/>
  <c r="H1708" i="1"/>
  <c r="CD1708" i="1"/>
  <c r="H1726" i="1"/>
  <c r="CD1726" i="1"/>
  <c r="H1744" i="1"/>
  <c r="CD1744" i="1"/>
  <c r="H1771" i="1"/>
  <c r="CD1771" i="1"/>
  <c r="H1790" i="1"/>
  <c r="CD1790" i="1"/>
  <c r="H1808" i="1"/>
  <c r="CD1808" i="1"/>
  <c r="H1817" i="1"/>
  <c r="CD1817" i="1"/>
  <c r="H1835" i="1"/>
  <c r="CD1835" i="1"/>
  <c r="H1853" i="1"/>
  <c r="CD1853" i="1"/>
  <c r="H1874" i="1"/>
  <c r="CD1874" i="1"/>
  <c r="H1903" i="1"/>
  <c r="CD1903" i="1"/>
  <c r="H1921" i="1"/>
  <c r="CD1921" i="1"/>
  <c r="H279" i="1"/>
  <c r="CD279" i="1"/>
  <c r="H463" i="1"/>
  <c r="CD463" i="1"/>
  <c r="H590" i="1"/>
  <c r="CD590" i="1"/>
  <c r="H676" i="1"/>
  <c r="CD676" i="1"/>
  <c r="H752" i="1"/>
  <c r="CD752" i="1"/>
  <c r="H793" i="1"/>
  <c r="CD793" i="1"/>
  <c r="H835" i="1"/>
  <c r="CD835" i="1"/>
  <c r="H876" i="1"/>
  <c r="CD876" i="1"/>
  <c r="H910" i="1"/>
  <c r="CD910" i="1"/>
  <c r="H937" i="1"/>
  <c r="CD937" i="1"/>
  <c r="H964" i="1"/>
  <c r="CD964" i="1"/>
  <c r="H991" i="1"/>
  <c r="CD991" i="1"/>
  <c r="H1018" i="1"/>
  <c r="CD1018" i="1"/>
  <c r="H1045" i="1"/>
  <c r="CD1045" i="1"/>
  <c r="H1072" i="1"/>
  <c r="CD1072" i="1"/>
  <c r="H1099" i="1"/>
  <c r="CD1099" i="1"/>
  <c r="H1127" i="1"/>
  <c r="CD1127" i="1"/>
  <c r="H1154" i="1"/>
  <c r="CD1154" i="1"/>
  <c r="H1182" i="1"/>
  <c r="CD1182" i="1"/>
  <c r="H1209" i="1"/>
  <c r="CD1209" i="1"/>
  <c r="H1236" i="1"/>
  <c r="CD1236" i="1"/>
  <c r="H1263" i="1"/>
  <c r="CD1263" i="1"/>
  <c r="H1290" i="1"/>
  <c r="CD1290" i="1"/>
  <c r="H1317" i="1"/>
  <c r="CD1317" i="1"/>
  <c r="H1344" i="1"/>
  <c r="CD1344" i="1"/>
  <c r="H1371" i="1"/>
  <c r="CD1371" i="1"/>
  <c r="H1398" i="1"/>
  <c r="CD1398" i="1"/>
  <c r="H1425" i="1"/>
  <c r="CD1425" i="1"/>
  <c r="H1453" i="1"/>
  <c r="CD1453" i="1"/>
  <c r="H1480" i="1"/>
  <c r="CD1480" i="1"/>
  <c r="H1508" i="1"/>
  <c r="CD1508" i="1"/>
  <c r="H1535" i="1"/>
  <c r="CD1535" i="1"/>
  <c r="H1558" i="1"/>
  <c r="CD1558" i="1"/>
  <c r="H1571" i="1"/>
  <c r="CD1571" i="1"/>
  <c r="H1585" i="1"/>
  <c r="CD1585" i="1"/>
  <c r="H1598" i="1"/>
  <c r="CD1598" i="1"/>
  <c r="H1612" i="1"/>
  <c r="CD1612" i="1"/>
  <c r="H1625" i="1"/>
  <c r="CD1625" i="1"/>
  <c r="H1639" i="1"/>
  <c r="CD1639" i="1"/>
  <c r="H1652" i="1"/>
  <c r="CD1652" i="1"/>
  <c r="H1666" i="1"/>
  <c r="CD1666" i="1"/>
  <c r="H1679" i="1"/>
  <c r="CD1679" i="1"/>
  <c r="H1693" i="1"/>
  <c r="CD1693" i="1"/>
  <c r="H1705" i="1"/>
  <c r="CD1705" i="1"/>
  <c r="H1714" i="1"/>
  <c r="CD1714" i="1"/>
  <c r="H1723" i="1"/>
  <c r="CD1723" i="1"/>
  <c r="H1732" i="1"/>
  <c r="CD1732" i="1"/>
  <c r="H1741" i="1"/>
  <c r="CD1741" i="1"/>
  <c r="H1750" i="1"/>
  <c r="CD1750" i="1"/>
  <c r="H1759" i="1"/>
  <c r="CD1759" i="1"/>
  <c r="H1768" i="1"/>
  <c r="CD1768" i="1"/>
  <c r="H1777" i="1"/>
  <c r="CD1777" i="1"/>
  <c r="H1787" i="1"/>
  <c r="CD1787" i="1"/>
  <c r="H1796" i="1"/>
  <c r="CD1796" i="1"/>
  <c r="H1805" i="1"/>
  <c r="CD1805" i="1"/>
  <c r="H1814" i="1"/>
  <c r="CD1814" i="1"/>
  <c r="H1823" i="1"/>
  <c r="CD1823" i="1"/>
  <c r="H1832" i="1"/>
  <c r="CD1832" i="1"/>
  <c r="H1841" i="1"/>
  <c r="CD1841" i="1"/>
  <c r="H1850" i="1"/>
  <c r="CD1850" i="1"/>
  <c r="H1860" i="1"/>
  <c r="CD1860" i="1"/>
  <c r="H1870" i="1"/>
  <c r="CD1870" i="1"/>
  <c r="H1880" i="1"/>
  <c r="CD1880" i="1"/>
  <c r="H1889" i="1"/>
  <c r="CD1889" i="1"/>
  <c r="H1900" i="1"/>
  <c r="CD1900" i="1"/>
  <c r="H1909" i="1"/>
  <c r="CD1909" i="1"/>
  <c r="H1918" i="1"/>
  <c r="CD1918" i="1"/>
  <c r="H1927" i="1"/>
  <c r="CD1927" i="1"/>
  <c r="H1937" i="1"/>
  <c r="CD1937" i="1"/>
  <c r="H1946" i="1"/>
  <c r="CD1946" i="1"/>
  <c r="H1955" i="1"/>
  <c r="CD1955" i="1"/>
  <c r="H1964" i="1"/>
  <c r="CD1964" i="1"/>
  <c r="H1974" i="1"/>
  <c r="CD1974" i="1"/>
  <c r="H1983" i="1"/>
  <c r="CD1983" i="1"/>
  <c r="H1992" i="1"/>
  <c r="CD1992" i="1"/>
  <c r="H2002" i="1"/>
  <c r="CD2002" i="1"/>
  <c r="H2011" i="1"/>
  <c r="CD2011" i="1"/>
  <c r="H2020" i="1"/>
  <c r="CD2020" i="1"/>
  <c r="H2029" i="1"/>
  <c r="CD2029" i="1"/>
  <c r="H2038" i="1"/>
  <c r="CD2038" i="1"/>
  <c r="H2047" i="1"/>
  <c r="CD2047" i="1"/>
  <c r="H2056" i="1"/>
  <c r="CD2056" i="1"/>
  <c r="H2065" i="1"/>
  <c r="CD2065" i="1"/>
  <c r="H2074" i="1"/>
  <c r="CD2074" i="1"/>
  <c r="H2083" i="1"/>
  <c r="CD2083" i="1"/>
  <c r="H2092" i="1"/>
  <c r="CD2092" i="1"/>
  <c r="H2101" i="1"/>
  <c r="CD2101" i="1"/>
  <c r="H2110" i="1"/>
  <c r="CD2110" i="1"/>
  <c r="H2119" i="1"/>
  <c r="CD2119" i="1"/>
  <c r="H2128" i="1"/>
  <c r="CD2128" i="1"/>
  <c r="H2137" i="1"/>
  <c r="CD2137" i="1"/>
  <c r="H2146" i="1"/>
  <c r="CD2146" i="1"/>
  <c r="H2155" i="1"/>
  <c r="CD2155" i="1"/>
  <c r="H2164" i="1"/>
  <c r="CD2164" i="1"/>
  <c r="H2173" i="1"/>
  <c r="CD2173" i="1"/>
  <c r="H2182" i="1"/>
  <c r="CD2182" i="1"/>
  <c r="H2191" i="1"/>
  <c r="CD2191" i="1"/>
  <c r="H2200" i="1"/>
  <c r="CD2200" i="1"/>
  <c r="H2209" i="1"/>
  <c r="CD2209" i="1"/>
  <c r="H2218" i="1"/>
  <c r="CD2218" i="1"/>
  <c r="H2227" i="1"/>
  <c r="CD2227" i="1"/>
  <c r="H2236" i="1"/>
  <c r="CD2236" i="1"/>
  <c r="H2245" i="1"/>
  <c r="CD2245" i="1"/>
  <c r="H2256" i="1"/>
  <c r="CD2256" i="1"/>
  <c r="H2265" i="1"/>
  <c r="CD2265" i="1"/>
  <c r="H2274" i="1"/>
  <c r="CD2274" i="1"/>
  <c r="H2283" i="1"/>
  <c r="CD2283" i="1"/>
  <c r="H2292" i="1"/>
  <c r="CD2292" i="1"/>
  <c r="H2301" i="1"/>
  <c r="CD2301" i="1"/>
  <c r="H2311" i="1"/>
  <c r="CD2311" i="1"/>
  <c r="H2320" i="1"/>
  <c r="CD2320" i="1"/>
  <c r="H2329" i="1"/>
  <c r="CD2329" i="1"/>
  <c r="H2338" i="1"/>
  <c r="CD2338" i="1"/>
  <c r="H2347" i="1"/>
  <c r="CD2347" i="1"/>
  <c r="H2351" i="1"/>
  <c r="CD2351" i="1"/>
  <c r="H2354" i="1"/>
  <c r="CD2354" i="1"/>
  <c r="H2357" i="1"/>
  <c r="CD2357" i="1"/>
  <c r="H2361" i="1"/>
  <c r="CD2361" i="1"/>
  <c r="H2364" i="1"/>
  <c r="CD2364" i="1"/>
  <c r="H2367" i="1"/>
  <c r="CD2367" i="1"/>
  <c r="H2370" i="1"/>
  <c r="CD2370" i="1"/>
  <c r="H2373" i="1"/>
  <c r="CD2373" i="1"/>
  <c r="H2376" i="1"/>
  <c r="CD2376" i="1"/>
  <c r="H2379" i="1"/>
  <c r="CD2379" i="1"/>
  <c r="H2382" i="1"/>
  <c r="CD2382" i="1"/>
  <c r="H2385" i="1"/>
  <c r="CD2385" i="1"/>
  <c r="H2388" i="1"/>
  <c r="CD2388" i="1"/>
  <c r="H2391" i="1"/>
  <c r="CD2391" i="1"/>
  <c r="H2394" i="1"/>
  <c r="CD2394" i="1"/>
  <c r="H2397" i="1"/>
  <c r="CD2397" i="1"/>
  <c r="H2400" i="1"/>
  <c r="CD2400" i="1"/>
  <c r="H2403" i="1"/>
  <c r="CD2403" i="1"/>
  <c r="H2406" i="1"/>
  <c r="CD2406" i="1"/>
  <c r="H2408" i="1"/>
  <c r="CD2408" i="1"/>
  <c r="H2411" i="1"/>
  <c r="CD2411" i="1"/>
  <c r="H2414" i="1"/>
  <c r="CD2414" i="1"/>
  <c r="H2417" i="1"/>
  <c r="CD2417" i="1"/>
  <c r="H2420" i="1"/>
  <c r="CD2420" i="1"/>
  <c r="H2423" i="1"/>
  <c r="CD2423" i="1"/>
  <c r="H2426" i="1"/>
  <c r="CD2426" i="1"/>
  <c r="H2429" i="1"/>
  <c r="CD2429" i="1"/>
  <c r="H2432" i="1"/>
  <c r="CD2432" i="1"/>
  <c r="H2436" i="1"/>
  <c r="CD2436" i="1"/>
  <c r="H2439" i="1"/>
  <c r="CD2439" i="1"/>
  <c r="H2442" i="1"/>
  <c r="CD2442" i="1"/>
  <c r="H2445" i="1"/>
  <c r="CD2445" i="1"/>
  <c r="H2448" i="1"/>
  <c r="CD2448" i="1"/>
  <c r="H2451" i="1"/>
  <c r="CD2451" i="1"/>
  <c r="H2454" i="1"/>
  <c r="CD2454" i="1"/>
  <c r="H2457" i="1"/>
  <c r="CD2457" i="1"/>
  <c r="H2460" i="1"/>
  <c r="CD2460" i="1"/>
  <c r="H2463" i="1"/>
  <c r="CD2463" i="1"/>
  <c r="H2466" i="1"/>
  <c r="CD2466" i="1"/>
  <c r="H2469" i="1"/>
  <c r="CD2469" i="1"/>
  <c r="H2472" i="1"/>
  <c r="CD2472" i="1"/>
  <c r="H2475" i="1"/>
  <c r="CD2475" i="1"/>
  <c r="H2478" i="1"/>
  <c r="CD2478" i="1"/>
  <c r="H2481" i="1"/>
  <c r="CD2481" i="1"/>
  <c r="H2484" i="1"/>
  <c r="CD2484" i="1"/>
  <c r="H2488" i="1"/>
  <c r="CD2488" i="1"/>
  <c r="H2491" i="1"/>
  <c r="CD2491" i="1"/>
  <c r="H2494" i="1"/>
  <c r="CD2494" i="1"/>
  <c r="H2497" i="1"/>
  <c r="CD2497" i="1"/>
  <c r="H2500" i="1"/>
  <c r="CD2500" i="1"/>
  <c r="H2503" i="1"/>
  <c r="CD2503" i="1"/>
  <c r="H2506" i="1"/>
  <c r="CD2506" i="1"/>
  <c r="H2509" i="1"/>
  <c r="CD2509" i="1"/>
  <c r="H2512" i="1"/>
  <c r="CD2512" i="1"/>
  <c r="H2515" i="1"/>
  <c r="CD2515" i="1"/>
  <c r="H2518" i="1"/>
  <c r="CD2518" i="1"/>
  <c r="H2521" i="1"/>
  <c r="CD2521" i="1"/>
  <c r="H2524" i="1"/>
  <c r="CD2524" i="1"/>
  <c r="H2527" i="1"/>
  <c r="CD2527" i="1"/>
  <c r="H2530" i="1"/>
  <c r="CD2530" i="1"/>
  <c r="H2533" i="1"/>
  <c r="CD2533" i="1"/>
  <c r="H2537" i="1"/>
  <c r="CD2537" i="1"/>
  <c r="H2540" i="1"/>
  <c r="CD2540" i="1"/>
  <c r="H2544" i="1"/>
  <c r="CD2544" i="1"/>
  <c r="H2547" i="1"/>
  <c r="CD2547" i="1"/>
  <c r="H2551" i="1"/>
  <c r="CD2551" i="1"/>
  <c r="H2554" i="1"/>
  <c r="CD2554" i="1"/>
  <c r="H2557" i="1"/>
  <c r="CD2557" i="1"/>
  <c r="H2560" i="1"/>
  <c r="CD2560" i="1"/>
  <c r="H2563" i="1"/>
  <c r="CD2563" i="1"/>
  <c r="H2567" i="1"/>
  <c r="CD2567" i="1"/>
  <c r="H2570" i="1"/>
  <c r="CD2570" i="1"/>
  <c r="H2573" i="1"/>
  <c r="CD2573" i="1"/>
  <c r="H2576" i="1"/>
  <c r="CD2576" i="1"/>
  <c r="H2579" i="1"/>
  <c r="CD2579" i="1"/>
  <c r="H2582" i="1"/>
  <c r="CD2582" i="1"/>
  <c r="H2585" i="1"/>
  <c r="CD2585" i="1"/>
  <c r="H2588" i="1"/>
  <c r="CD2588" i="1"/>
  <c r="H2591" i="1"/>
  <c r="CD2591" i="1"/>
  <c r="H2594" i="1"/>
  <c r="CD2594" i="1"/>
  <c r="H2597" i="1"/>
  <c r="CD2597" i="1"/>
  <c r="H2600" i="1"/>
  <c r="CD2600" i="1"/>
  <c r="H2603" i="1"/>
  <c r="CD2603" i="1"/>
  <c r="H2606" i="1"/>
  <c r="CD2606" i="1"/>
  <c r="H2609" i="1"/>
  <c r="CD2609" i="1"/>
  <c r="H2612" i="1"/>
  <c r="CD2612" i="1"/>
  <c r="H2615" i="1"/>
  <c r="CD2615" i="1"/>
  <c r="H2618" i="1"/>
  <c r="CD2618" i="1"/>
  <c r="H2621" i="1"/>
  <c r="CD2621" i="1"/>
  <c r="H2624" i="1"/>
  <c r="CD2624" i="1"/>
  <c r="H2627" i="1"/>
  <c r="CD2627" i="1"/>
  <c r="H2630" i="1"/>
  <c r="CD2630" i="1"/>
  <c r="H2633" i="1"/>
  <c r="CD2633" i="1"/>
  <c r="H2636" i="1"/>
  <c r="CD2636" i="1"/>
  <c r="H2639" i="1"/>
  <c r="CD2639" i="1"/>
  <c r="H2642" i="1"/>
  <c r="CD2642" i="1"/>
  <c r="H2645" i="1"/>
  <c r="CD2645" i="1"/>
  <c r="H2648" i="1"/>
  <c r="CD2648" i="1"/>
  <c r="H2651" i="1"/>
  <c r="CD2651" i="1"/>
  <c r="H2654" i="1"/>
  <c r="CD2654" i="1"/>
  <c r="H2657" i="1"/>
  <c r="CD2657" i="1"/>
  <c r="H2660" i="1"/>
  <c r="CD2660" i="1"/>
  <c r="H2663" i="1"/>
  <c r="CD2663" i="1"/>
  <c r="H2666" i="1"/>
  <c r="CD2666" i="1"/>
  <c r="H2669" i="1"/>
  <c r="CD2669" i="1"/>
  <c r="H2672" i="1"/>
  <c r="CD2672" i="1"/>
  <c r="H2675" i="1"/>
  <c r="CD2675" i="1"/>
  <c r="H2678" i="1"/>
  <c r="CD2678" i="1"/>
  <c r="H2681" i="1"/>
  <c r="CD2681" i="1"/>
  <c r="H2684" i="1"/>
  <c r="CD2684" i="1"/>
  <c r="H2687" i="1"/>
  <c r="CD2687" i="1"/>
  <c r="H2690" i="1"/>
  <c r="CD2690" i="1"/>
  <c r="H2693" i="1"/>
  <c r="CD2693" i="1"/>
  <c r="H2696" i="1"/>
  <c r="CD2696" i="1"/>
  <c r="H2699" i="1"/>
  <c r="CD2699" i="1"/>
  <c r="H2702" i="1"/>
  <c r="CD2702" i="1"/>
  <c r="H2705" i="1"/>
  <c r="CD2705" i="1"/>
  <c r="H2708" i="1"/>
  <c r="CD2708" i="1"/>
  <c r="H2711" i="1"/>
  <c r="CD2711" i="1"/>
  <c r="H2714" i="1"/>
  <c r="CD2714" i="1"/>
  <c r="H2717" i="1"/>
  <c r="CD2717" i="1"/>
  <c r="H2720" i="1"/>
  <c r="CD2720" i="1"/>
  <c r="H2723" i="1"/>
  <c r="CD2723" i="1"/>
  <c r="H2726" i="1"/>
  <c r="CD2726" i="1"/>
  <c r="H2729" i="1"/>
  <c r="CD2729" i="1"/>
  <c r="H2731" i="1"/>
  <c r="CD2731" i="1"/>
  <c r="H2734" i="1"/>
  <c r="CD2734" i="1"/>
  <c r="H2737" i="1"/>
  <c r="CD2737" i="1"/>
  <c r="H2740" i="1"/>
  <c r="CD2740" i="1"/>
  <c r="H2743" i="1"/>
  <c r="CD2743" i="1"/>
  <c r="H2746" i="1"/>
  <c r="CD2746" i="1"/>
  <c r="H2749" i="1"/>
  <c r="CD2749" i="1"/>
  <c r="H2752" i="1"/>
  <c r="CD2752" i="1"/>
  <c r="H2755" i="1"/>
  <c r="CD2755" i="1"/>
  <c r="H2758" i="1"/>
  <c r="CD2758" i="1"/>
  <c r="H2761" i="1"/>
  <c r="CD2761" i="1"/>
  <c r="H2764" i="1"/>
  <c r="CD2764" i="1"/>
  <c r="H2767" i="1"/>
  <c r="CD2767" i="1"/>
  <c r="H2770" i="1"/>
  <c r="CD2770" i="1"/>
  <c r="H2773" i="1"/>
  <c r="CD2773" i="1"/>
  <c r="H2776" i="1"/>
  <c r="CD2776" i="1"/>
  <c r="H2779" i="1"/>
  <c r="CD2779" i="1"/>
  <c r="H2782" i="1"/>
  <c r="CD2782" i="1"/>
  <c r="H2785" i="1"/>
  <c r="CD2785" i="1"/>
  <c r="H2788" i="1"/>
  <c r="CD2788" i="1"/>
  <c r="H2791" i="1"/>
  <c r="CD2791" i="1"/>
  <c r="H2794" i="1"/>
  <c r="CD2794" i="1"/>
  <c r="H2798" i="1"/>
  <c r="CD2798" i="1"/>
  <c r="H2801" i="1"/>
  <c r="CD2801" i="1"/>
  <c r="H2804" i="1"/>
  <c r="CD2804" i="1"/>
  <c r="H2807" i="1"/>
  <c r="CD2807" i="1"/>
  <c r="H2810" i="1"/>
  <c r="CD2810" i="1"/>
  <c r="H2814" i="1"/>
  <c r="CD2814" i="1"/>
  <c r="H2817" i="1"/>
  <c r="CD2817" i="1"/>
  <c r="H2820" i="1"/>
  <c r="CD2820" i="1"/>
  <c r="H2823" i="1"/>
  <c r="CD2823" i="1"/>
  <c r="H2826" i="1"/>
  <c r="CD2826" i="1"/>
  <c r="H2829" i="1"/>
  <c r="CD2829" i="1"/>
  <c r="H2832" i="1"/>
  <c r="CD2832" i="1"/>
  <c r="H2835" i="1"/>
  <c r="CD2835" i="1"/>
  <c r="H2838" i="1"/>
  <c r="CD2838" i="1"/>
  <c r="H2841" i="1"/>
  <c r="CD2841" i="1"/>
  <c r="H2844" i="1"/>
  <c r="CD2844" i="1"/>
  <c r="H2847" i="1"/>
  <c r="CD2847" i="1"/>
  <c r="H2850" i="1"/>
  <c r="CD2850" i="1"/>
  <c r="H2853" i="1"/>
  <c r="CD2853" i="1"/>
  <c r="H2856" i="1"/>
  <c r="CD2856" i="1"/>
  <c r="H2859" i="1"/>
  <c r="CD2859" i="1"/>
  <c r="H2862" i="1"/>
  <c r="CD2862" i="1"/>
  <c r="H2865" i="1"/>
  <c r="CD2865" i="1"/>
  <c r="H2868" i="1"/>
  <c r="CD2868" i="1"/>
  <c r="H2871" i="1"/>
  <c r="CD2871" i="1"/>
  <c r="H2874" i="1"/>
  <c r="CD2874" i="1"/>
  <c r="H2877" i="1"/>
  <c r="CD2877" i="1"/>
  <c r="H2880" i="1"/>
  <c r="CD2880" i="1"/>
  <c r="H2883" i="1"/>
  <c r="CD2883" i="1"/>
  <c r="H2886" i="1"/>
  <c r="CD2886" i="1"/>
  <c r="H2889" i="1"/>
  <c r="CD2889" i="1"/>
  <c r="H2892" i="1"/>
  <c r="CD2892" i="1"/>
  <c r="H2895" i="1"/>
  <c r="CD2895" i="1"/>
  <c r="H2898" i="1"/>
  <c r="CD2898" i="1"/>
  <c r="H2901" i="1"/>
  <c r="CD2901" i="1"/>
  <c r="H2904" i="1"/>
  <c r="CD2904" i="1"/>
  <c r="H2908" i="1"/>
  <c r="CD2908" i="1"/>
  <c r="H2911" i="1"/>
  <c r="CD2911" i="1"/>
  <c r="H2914" i="1"/>
  <c r="CD2914" i="1"/>
  <c r="H2917" i="1"/>
  <c r="CD2917" i="1"/>
  <c r="H2920" i="1"/>
  <c r="CD2920" i="1"/>
  <c r="H2923" i="1"/>
  <c r="CD2923" i="1"/>
  <c r="H2926" i="1"/>
  <c r="CD2926" i="1"/>
  <c r="H2929" i="1"/>
  <c r="CD2929" i="1"/>
  <c r="H2932" i="1"/>
  <c r="CD2932" i="1"/>
  <c r="H2935" i="1"/>
  <c r="CD2935" i="1"/>
  <c r="H2938" i="1"/>
  <c r="CD2938" i="1"/>
  <c r="H2941" i="1"/>
  <c r="CD2941" i="1"/>
  <c r="H2944" i="1"/>
  <c r="CD2944" i="1"/>
  <c r="H2947" i="1"/>
  <c r="CD2947" i="1"/>
  <c r="H2950" i="1"/>
  <c r="CD2950" i="1"/>
  <c r="H2953" i="1"/>
  <c r="CD2953" i="1"/>
  <c r="H2956" i="1"/>
  <c r="CD2956" i="1"/>
  <c r="H2959" i="1"/>
  <c r="CD2959" i="1"/>
  <c r="H2962" i="1"/>
  <c r="CD2962" i="1"/>
  <c r="H2965" i="1"/>
  <c r="CD2965" i="1"/>
  <c r="H2968" i="1"/>
  <c r="CD2968" i="1"/>
  <c r="H2971" i="1"/>
  <c r="CD2971" i="1"/>
  <c r="H2974" i="1"/>
  <c r="CD2974" i="1"/>
  <c r="H2977" i="1"/>
  <c r="CD2977" i="1"/>
  <c r="H2980" i="1"/>
  <c r="CD2980" i="1"/>
  <c r="H2983" i="1"/>
  <c r="CD2983" i="1"/>
  <c r="H2986" i="1"/>
  <c r="CD2986" i="1"/>
  <c r="H2989" i="1"/>
  <c r="CD2989" i="1"/>
  <c r="H2992" i="1"/>
  <c r="CD2992" i="1"/>
  <c r="H2995" i="1"/>
  <c r="CD2995" i="1"/>
  <c r="H2998" i="1"/>
  <c r="CD2998" i="1"/>
  <c r="H3001" i="1"/>
  <c r="CD3001" i="1"/>
  <c r="H3004" i="1"/>
  <c r="CD3004" i="1"/>
  <c r="H3007" i="1"/>
  <c r="CD3007" i="1"/>
  <c r="H3010" i="1"/>
  <c r="CD3010" i="1"/>
  <c r="H3013" i="1"/>
  <c r="CD3013" i="1"/>
  <c r="H3016" i="1"/>
  <c r="CD3016" i="1"/>
  <c r="H3019" i="1"/>
  <c r="CD3019" i="1"/>
  <c r="H3022" i="1"/>
  <c r="CD3022" i="1"/>
  <c r="H3025" i="1"/>
  <c r="CD3025" i="1"/>
  <c r="H3028" i="1"/>
  <c r="CD3028" i="1"/>
  <c r="H3031" i="1"/>
  <c r="CD3031" i="1"/>
  <c r="H3034" i="1"/>
  <c r="CD3034" i="1"/>
  <c r="H3037" i="1"/>
  <c r="CD3037" i="1"/>
  <c r="H3040" i="1"/>
  <c r="CD3040" i="1"/>
  <c r="H3043" i="1"/>
  <c r="CD3043" i="1"/>
  <c r="H3046" i="1"/>
  <c r="CD3046" i="1"/>
  <c r="H3049" i="1"/>
  <c r="CD3049" i="1"/>
  <c r="H3052" i="1"/>
  <c r="CD3052" i="1"/>
  <c r="H3055" i="1"/>
  <c r="CD3055" i="1"/>
  <c r="H3058" i="1"/>
  <c r="CD3058" i="1"/>
  <c r="H3061" i="1"/>
  <c r="CD3061" i="1"/>
  <c r="H3064" i="1"/>
  <c r="CD3064" i="1"/>
  <c r="H3067" i="1"/>
  <c r="CD3067" i="1"/>
  <c r="H3070" i="1"/>
  <c r="CD3070" i="1"/>
  <c r="H3073" i="1"/>
  <c r="CD3073" i="1"/>
  <c r="H3076" i="1"/>
  <c r="CD3076" i="1"/>
  <c r="H3079" i="1"/>
  <c r="CD3079" i="1"/>
  <c r="H3082" i="1"/>
  <c r="CD3082" i="1"/>
  <c r="H3085" i="1"/>
  <c r="CD3085" i="1"/>
  <c r="H3088" i="1"/>
  <c r="CD3088" i="1"/>
  <c r="H3091" i="1"/>
  <c r="CD3091" i="1"/>
  <c r="H3094" i="1"/>
  <c r="CD3094" i="1"/>
  <c r="H3097" i="1"/>
  <c r="CD3097" i="1"/>
  <c r="H3100" i="1"/>
  <c r="CD3100" i="1"/>
  <c r="H3103" i="1"/>
  <c r="CD3103" i="1"/>
  <c r="H3106" i="1"/>
  <c r="CD3106" i="1"/>
  <c r="H3109" i="1"/>
  <c r="CD3109" i="1"/>
  <c r="H3112" i="1"/>
  <c r="CD3112" i="1"/>
  <c r="H3115" i="1"/>
  <c r="CD3115" i="1"/>
  <c r="H3119" i="1"/>
  <c r="CD3119" i="1"/>
  <c r="H3122" i="1"/>
  <c r="CD3122" i="1"/>
  <c r="H3125" i="1"/>
  <c r="CD3125" i="1"/>
  <c r="H3128" i="1"/>
  <c r="CD3128" i="1"/>
  <c r="H3131" i="1"/>
  <c r="CD3131" i="1"/>
  <c r="H3134" i="1"/>
  <c r="CD3134" i="1"/>
  <c r="H3137" i="1"/>
  <c r="CD3137" i="1"/>
  <c r="H3140" i="1"/>
  <c r="CD3140" i="1"/>
  <c r="H3143" i="1"/>
  <c r="CD3143" i="1"/>
  <c r="H3146" i="1"/>
  <c r="CD3146" i="1"/>
  <c r="H3149" i="1"/>
  <c r="CD3149" i="1"/>
  <c r="H3152" i="1"/>
  <c r="CD3152" i="1"/>
  <c r="H3155" i="1"/>
  <c r="CD3155" i="1"/>
  <c r="H3158" i="1"/>
  <c r="CD3158" i="1"/>
  <c r="H3161" i="1"/>
  <c r="CD3161" i="1"/>
  <c r="H3164" i="1"/>
  <c r="CD3164" i="1"/>
  <c r="H3172" i="1"/>
  <c r="CD3172" i="1"/>
  <c r="H3175" i="1"/>
  <c r="CD3175" i="1"/>
  <c r="H3178" i="1"/>
  <c r="CD3178" i="1"/>
  <c r="H3181" i="1"/>
  <c r="CD3181" i="1"/>
  <c r="H3184" i="1"/>
  <c r="CD3184" i="1"/>
  <c r="H3187" i="1"/>
  <c r="CD3187" i="1"/>
  <c r="H3190" i="1"/>
  <c r="CD3190" i="1"/>
  <c r="H3193" i="1"/>
  <c r="CD3193" i="1"/>
  <c r="H3196" i="1"/>
  <c r="CD3196" i="1"/>
  <c r="H3200" i="1"/>
  <c r="CD3200" i="1"/>
  <c r="H3203" i="1"/>
  <c r="CD3203" i="1"/>
  <c r="H3206" i="1"/>
  <c r="CD3206" i="1"/>
  <c r="H3209" i="1"/>
  <c r="CD3209" i="1"/>
  <c r="H3212" i="1"/>
  <c r="CD3212" i="1"/>
  <c r="H3215" i="1"/>
  <c r="CD3215" i="1"/>
  <c r="H3218" i="1"/>
  <c r="CD3218" i="1"/>
  <c r="H3221" i="1"/>
  <c r="CD3221" i="1"/>
  <c r="H3224" i="1"/>
  <c r="CD3224" i="1"/>
  <c r="H3227" i="1"/>
  <c r="CD3227" i="1"/>
  <c r="H3230" i="1"/>
  <c r="CD3230" i="1"/>
  <c r="H3233" i="1"/>
  <c r="CD3233" i="1"/>
  <c r="H3236" i="1"/>
  <c r="CD3236" i="1"/>
  <c r="H3239" i="1"/>
  <c r="CD3239" i="1"/>
  <c r="H3242" i="1"/>
  <c r="CD3242" i="1"/>
  <c r="H3245" i="1"/>
  <c r="CD3245" i="1"/>
  <c r="H3250" i="1"/>
  <c r="CD3250" i="1"/>
  <c r="H3253" i="1"/>
  <c r="CD3253" i="1"/>
  <c r="H3256" i="1"/>
  <c r="CD3256" i="1"/>
  <c r="H3259" i="1"/>
  <c r="CD3259" i="1"/>
  <c r="H3262" i="1"/>
  <c r="CD3262" i="1"/>
  <c r="H3265" i="1"/>
  <c r="CD3265" i="1"/>
  <c r="H3268" i="1"/>
  <c r="CD3268" i="1"/>
  <c r="H3271" i="1"/>
  <c r="CD3271" i="1"/>
  <c r="H3274" i="1"/>
  <c r="CD3274" i="1"/>
  <c r="H3277" i="1"/>
  <c r="CD3277" i="1"/>
  <c r="H3280" i="1"/>
  <c r="CD3280" i="1"/>
  <c r="H3283" i="1"/>
  <c r="CD3283" i="1"/>
  <c r="H3286" i="1"/>
  <c r="CD3286" i="1"/>
  <c r="H3289" i="1"/>
  <c r="CD3289" i="1"/>
  <c r="H3292" i="1"/>
  <c r="CD3292" i="1"/>
  <c r="H3295" i="1"/>
  <c r="CD3295" i="1"/>
  <c r="H3298" i="1"/>
  <c r="CD3298" i="1"/>
  <c r="H3301" i="1"/>
  <c r="CD3301" i="1"/>
  <c r="H3304" i="1"/>
  <c r="CD3304" i="1"/>
  <c r="H3308" i="1"/>
  <c r="CD3308" i="1"/>
  <c r="H3311" i="1"/>
  <c r="CD3311" i="1"/>
  <c r="H3314" i="1"/>
  <c r="CD3314" i="1"/>
  <c r="H3317" i="1"/>
  <c r="CD3317" i="1"/>
  <c r="H3320" i="1"/>
  <c r="CD3320" i="1"/>
  <c r="H3323" i="1"/>
  <c r="CD3323" i="1"/>
  <c r="H3326" i="1"/>
  <c r="CD3326" i="1"/>
  <c r="H3329" i="1"/>
  <c r="CD3329" i="1"/>
  <c r="H3332" i="1"/>
  <c r="CD3332" i="1"/>
  <c r="H3335" i="1"/>
  <c r="CD3335" i="1"/>
  <c r="H3338" i="1"/>
  <c r="CD3338" i="1"/>
  <c r="H3341" i="1"/>
  <c r="CD3341" i="1"/>
  <c r="H3344" i="1"/>
  <c r="CD3344" i="1"/>
  <c r="H3347" i="1"/>
  <c r="CD3347" i="1"/>
  <c r="H3350" i="1"/>
  <c r="CD3350" i="1"/>
  <c r="H3353" i="1"/>
  <c r="CD3353" i="1"/>
  <c r="H3356" i="1"/>
  <c r="CD3356" i="1"/>
  <c r="H3359" i="1"/>
  <c r="CD3359" i="1"/>
  <c r="H3362" i="1"/>
  <c r="CD3362" i="1"/>
  <c r="H3365" i="1"/>
  <c r="CD3365" i="1"/>
  <c r="H3368" i="1"/>
  <c r="CD3368" i="1"/>
  <c r="H3371" i="1"/>
  <c r="CD3371" i="1"/>
  <c r="H3374" i="1"/>
  <c r="CD3374" i="1"/>
  <c r="H3377" i="1"/>
  <c r="CD3377" i="1"/>
  <c r="H3380" i="1"/>
  <c r="CD3380" i="1"/>
  <c r="H3383" i="1"/>
  <c r="CD3383" i="1"/>
  <c r="H3386" i="1"/>
  <c r="CD3386" i="1"/>
  <c r="H3389" i="1"/>
  <c r="CD3389" i="1"/>
  <c r="H3392" i="1"/>
  <c r="CD3392" i="1"/>
  <c r="H3395" i="1"/>
  <c r="CD3395" i="1"/>
  <c r="H3398" i="1"/>
  <c r="CD3398" i="1"/>
  <c r="H3401" i="1"/>
  <c r="CD3401" i="1"/>
  <c r="H3404" i="1"/>
  <c r="CD3404" i="1"/>
  <c r="H3407" i="1"/>
  <c r="CD3407" i="1"/>
  <c r="H3410" i="1"/>
  <c r="CD3410" i="1"/>
  <c r="H3413" i="1"/>
  <c r="CD3413" i="1"/>
  <c r="H3416" i="1"/>
  <c r="CD3416" i="1"/>
  <c r="H3419" i="1"/>
  <c r="CD3419" i="1"/>
  <c r="H3422" i="1"/>
  <c r="CD3422" i="1"/>
  <c r="H3425" i="1"/>
  <c r="CD3425" i="1"/>
  <c r="H3428" i="1"/>
  <c r="CD3428" i="1"/>
  <c r="H3431" i="1"/>
  <c r="CD3431" i="1"/>
  <c r="H3434" i="1"/>
  <c r="CD3434" i="1"/>
  <c r="H3437" i="1"/>
  <c r="CD3437" i="1"/>
  <c r="H3440" i="1"/>
  <c r="CD3440" i="1"/>
  <c r="H3444" i="1"/>
  <c r="CD3444" i="1"/>
  <c r="H3447" i="1"/>
  <c r="CD3447" i="1"/>
  <c r="H3450" i="1"/>
  <c r="CD3450" i="1"/>
  <c r="H3453" i="1"/>
  <c r="CD3453" i="1"/>
  <c r="H3456" i="1"/>
  <c r="CD3456" i="1"/>
  <c r="H3459" i="1"/>
  <c r="CD3459" i="1"/>
  <c r="H3462" i="1"/>
  <c r="CD3462" i="1"/>
  <c r="H3465" i="1"/>
  <c r="CD3465" i="1"/>
  <c r="H3468" i="1"/>
  <c r="CD3468" i="1"/>
  <c r="H3471" i="1"/>
  <c r="CD3471" i="1"/>
  <c r="H3474" i="1"/>
  <c r="CD3474" i="1"/>
  <c r="H3477" i="1"/>
  <c r="CD3477" i="1"/>
  <c r="H3480" i="1"/>
  <c r="CD3480" i="1"/>
  <c r="H3483" i="1"/>
  <c r="CD3483" i="1"/>
  <c r="H3486" i="1"/>
  <c r="CD3486" i="1"/>
  <c r="H3489" i="1"/>
  <c r="CD3489" i="1"/>
  <c r="H3492" i="1"/>
  <c r="CD3492" i="1"/>
  <c r="H3495" i="1"/>
  <c r="CD3495" i="1"/>
  <c r="H3498" i="1"/>
  <c r="CD3498" i="1"/>
  <c r="H3501" i="1"/>
  <c r="CD3501" i="1"/>
  <c r="H3504" i="1"/>
  <c r="CD3504" i="1"/>
  <c r="H3507" i="1"/>
  <c r="CD3507" i="1"/>
  <c r="H3510" i="1"/>
  <c r="CD3510" i="1"/>
  <c r="H3513" i="1"/>
  <c r="CD3513" i="1"/>
  <c r="H3516" i="1"/>
  <c r="CD3516" i="1"/>
  <c r="H3519" i="1"/>
  <c r="CD3519" i="1"/>
  <c r="H3522" i="1"/>
  <c r="CD3522" i="1"/>
  <c r="H3525" i="1"/>
  <c r="CD3525" i="1"/>
  <c r="H3528" i="1"/>
  <c r="CD3528" i="1"/>
  <c r="H3531" i="1"/>
  <c r="CD3531" i="1"/>
  <c r="H3534" i="1"/>
  <c r="CD3534" i="1"/>
  <c r="H3537" i="1"/>
  <c r="CD3537" i="1"/>
  <c r="H3541" i="1"/>
  <c r="CD3541" i="1"/>
  <c r="H3545" i="1"/>
  <c r="CD3545" i="1"/>
  <c r="H3548" i="1"/>
  <c r="CD3548" i="1"/>
  <c r="H3551" i="1"/>
  <c r="CD3551" i="1"/>
  <c r="H3554" i="1"/>
  <c r="CD3554" i="1"/>
  <c r="H3557" i="1"/>
  <c r="CD3557" i="1"/>
  <c r="H3560" i="1"/>
  <c r="CD3560" i="1"/>
  <c r="H3563" i="1"/>
  <c r="CD3563" i="1"/>
  <c r="H3566" i="1"/>
  <c r="CD3566" i="1"/>
  <c r="H3569" i="1"/>
  <c r="CD3569" i="1"/>
  <c r="H3572" i="1"/>
  <c r="CD3572" i="1"/>
  <c r="H3575" i="1"/>
  <c r="CD3575" i="1"/>
  <c r="H3578" i="1"/>
  <c r="CD3578" i="1"/>
  <c r="H3581" i="1"/>
  <c r="CD3581" i="1"/>
  <c r="H3584" i="1"/>
  <c r="CD3584" i="1"/>
  <c r="H3587" i="1"/>
  <c r="CD3587" i="1"/>
  <c r="H3590" i="1"/>
  <c r="CD3590" i="1"/>
  <c r="H3593" i="1"/>
  <c r="CD3593" i="1"/>
  <c r="H3596" i="1"/>
  <c r="CD3596" i="1"/>
  <c r="H3599" i="1"/>
  <c r="CD3599" i="1"/>
  <c r="H3602" i="1"/>
  <c r="CD3602" i="1"/>
  <c r="H3605" i="1"/>
  <c r="CD3605" i="1"/>
  <c r="H3608" i="1"/>
  <c r="CD3608" i="1"/>
  <c r="H3611" i="1"/>
  <c r="CD3611" i="1"/>
  <c r="H3614" i="1"/>
  <c r="CD3614" i="1"/>
  <c r="H3617" i="1"/>
  <c r="CD3617" i="1"/>
  <c r="H3620" i="1"/>
  <c r="CD3620" i="1"/>
  <c r="H3623" i="1"/>
  <c r="CD3623" i="1"/>
  <c r="H3626" i="1"/>
  <c r="CD3626" i="1"/>
  <c r="H3629" i="1"/>
  <c r="CD3629" i="1"/>
  <c r="H3632" i="1"/>
  <c r="CD3632" i="1"/>
  <c r="H3635" i="1"/>
  <c r="CD3635" i="1"/>
  <c r="H3638" i="1"/>
  <c r="CD3638" i="1"/>
  <c r="H3641" i="1"/>
  <c r="CD3641" i="1"/>
  <c r="H3644" i="1"/>
  <c r="CD3644" i="1"/>
  <c r="H3647" i="1"/>
  <c r="CD3647" i="1"/>
  <c r="H3650" i="1"/>
  <c r="CD3650" i="1"/>
  <c r="H3653" i="1"/>
  <c r="CD3653" i="1"/>
  <c r="H3656" i="1"/>
  <c r="CD3656" i="1"/>
  <c r="H3659" i="1"/>
  <c r="CD3659" i="1"/>
  <c r="H3662" i="1"/>
  <c r="CD3662" i="1"/>
  <c r="H3665" i="1"/>
  <c r="CD3665" i="1"/>
  <c r="H3668" i="1"/>
  <c r="CD3668" i="1"/>
  <c r="H3671" i="1"/>
  <c r="CD3671" i="1"/>
  <c r="H3674" i="1"/>
  <c r="CD3674" i="1"/>
  <c r="H3677" i="1"/>
  <c r="CD3677" i="1"/>
  <c r="H3680" i="1"/>
  <c r="CD3680" i="1"/>
  <c r="H3683" i="1"/>
  <c r="CD3683" i="1"/>
  <c r="H3686" i="1"/>
  <c r="CD3686" i="1"/>
  <c r="H3689" i="1"/>
  <c r="CD3689" i="1"/>
  <c r="H3692" i="1"/>
  <c r="CD3692" i="1"/>
  <c r="H3695" i="1"/>
  <c r="CD3695" i="1"/>
  <c r="H3698" i="1"/>
  <c r="CD3698" i="1"/>
  <c r="H3701" i="1"/>
  <c r="CD3701" i="1"/>
  <c r="H3704" i="1"/>
  <c r="CD3704" i="1"/>
  <c r="H3707" i="1"/>
  <c r="CD3707" i="1"/>
  <c r="H3710" i="1"/>
  <c r="CD3710" i="1"/>
  <c r="H3715" i="1"/>
  <c r="CD3715" i="1"/>
  <c r="H3718" i="1"/>
  <c r="CD3718" i="1"/>
  <c r="H3721" i="1"/>
  <c r="CD3721" i="1"/>
  <c r="H3724" i="1"/>
  <c r="CD3724" i="1"/>
  <c r="H3727" i="1"/>
  <c r="CD3727" i="1"/>
  <c r="H3730" i="1"/>
  <c r="CD3730" i="1"/>
  <c r="H3733" i="1"/>
  <c r="CD3733" i="1"/>
  <c r="H3736" i="1"/>
  <c r="CD3736" i="1"/>
  <c r="H3739" i="1"/>
  <c r="CD3739" i="1"/>
  <c r="H3742" i="1"/>
  <c r="CD3742" i="1"/>
  <c r="H3747" i="1"/>
  <c r="CD3747" i="1"/>
  <c r="H3750" i="1"/>
  <c r="CD3750" i="1"/>
  <c r="H3753" i="1"/>
  <c r="CD3753" i="1"/>
  <c r="H3756" i="1"/>
  <c r="CD3756" i="1"/>
  <c r="H3759" i="1"/>
  <c r="CD3759" i="1"/>
  <c r="H3764" i="1"/>
  <c r="CD3764" i="1"/>
  <c r="H3767" i="1"/>
  <c r="CD3767" i="1"/>
  <c r="H3770" i="1"/>
  <c r="CD3770" i="1"/>
  <c r="H3773" i="1"/>
  <c r="CD3773" i="1"/>
  <c r="H3776" i="1"/>
  <c r="CD3776" i="1"/>
  <c r="H3779" i="1"/>
  <c r="CD3779" i="1"/>
  <c r="H3782" i="1"/>
  <c r="CD3782" i="1"/>
  <c r="H3785" i="1"/>
  <c r="CD3785" i="1"/>
  <c r="H3788" i="1"/>
  <c r="CD3788" i="1"/>
  <c r="H3791" i="1"/>
  <c r="CD3791" i="1"/>
  <c r="H3794" i="1"/>
  <c r="CD3794" i="1"/>
  <c r="H3798" i="1"/>
  <c r="CD3798" i="1"/>
  <c r="H3801" i="1"/>
  <c r="CD3801" i="1"/>
  <c r="H3804" i="1"/>
  <c r="CD3804" i="1"/>
  <c r="H3807" i="1"/>
  <c r="CD3807" i="1"/>
  <c r="H3810" i="1"/>
  <c r="CD3810" i="1"/>
  <c r="H3813" i="1"/>
  <c r="CD3813" i="1"/>
  <c r="H3816" i="1"/>
  <c r="CD3816" i="1"/>
  <c r="H3819" i="1"/>
  <c r="CD3819" i="1"/>
  <c r="H3822" i="1"/>
  <c r="CD3822" i="1"/>
  <c r="H3825" i="1"/>
  <c r="CD3825" i="1"/>
  <c r="H3828" i="1"/>
  <c r="CD3828" i="1"/>
  <c r="H3831" i="1"/>
  <c r="CD3831" i="1"/>
  <c r="H3834" i="1"/>
  <c r="CD3834" i="1"/>
  <c r="H3837" i="1"/>
  <c r="CD3837" i="1"/>
  <c r="H3840" i="1"/>
  <c r="CD3840" i="1"/>
  <c r="H3843" i="1"/>
  <c r="CD3843" i="1"/>
  <c r="H3846" i="1"/>
  <c r="CD3846" i="1"/>
  <c r="H3849" i="1"/>
  <c r="CD3849" i="1"/>
  <c r="H3852" i="1"/>
  <c r="CD3852" i="1"/>
  <c r="H3855" i="1"/>
  <c r="CD3855" i="1"/>
  <c r="H3858" i="1"/>
  <c r="CD3858" i="1"/>
  <c r="H3861" i="1"/>
  <c r="CD3861" i="1"/>
  <c r="H3864" i="1"/>
  <c r="CD3864" i="1"/>
  <c r="H3867" i="1"/>
  <c r="CD3867" i="1"/>
  <c r="H3870" i="1"/>
  <c r="CD3870" i="1"/>
  <c r="H3873" i="1"/>
  <c r="CD3873" i="1"/>
  <c r="H3876" i="1"/>
  <c r="CD3876" i="1"/>
  <c r="H3879" i="1"/>
  <c r="CD3879" i="1"/>
  <c r="H3882" i="1"/>
  <c r="CD3882" i="1"/>
  <c r="H3885" i="1"/>
  <c r="CD3885" i="1"/>
  <c r="H3888" i="1"/>
  <c r="CD3888" i="1"/>
  <c r="H3891" i="1"/>
  <c r="CD3891" i="1"/>
  <c r="H3894" i="1"/>
  <c r="CD3894" i="1"/>
  <c r="H3897" i="1"/>
  <c r="CD3897" i="1"/>
  <c r="H3900" i="1"/>
  <c r="CD3900" i="1"/>
  <c r="H3903" i="1"/>
  <c r="CD3903" i="1"/>
  <c r="H3908" i="1"/>
  <c r="CD3908" i="1"/>
  <c r="H3911" i="1"/>
  <c r="CD3911" i="1"/>
  <c r="H3914" i="1"/>
  <c r="CD3914" i="1"/>
  <c r="H3917" i="1"/>
  <c r="CD3917" i="1"/>
  <c r="H3920" i="1"/>
  <c r="CD3920" i="1"/>
  <c r="H3962" i="1"/>
  <c r="CD3962" i="1"/>
  <c r="H3978" i="1"/>
  <c r="CD3978" i="1"/>
  <c r="H5721" i="1"/>
  <c r="H509" i="1"/>
  <c r="CD509" i="1"/>
  <c r="H1434" i="1"/>
  <c r="CD1434" i="1"/>
  <c r="H1544" i="1"/>
  <c r="CD1544" i="1"/>
  <c r="H1576" i="1"/>
  <c r="CD1576" i="1"/>
  <c r="H1603" i="1"/>
  <c r="CD1603" i="1"/>
  <c r="H1630" i="1"/>
  <c r="CD1630" i="1"/>
  <c r="H1657" i="1"/>
  <c r="CD1657" i="1"/>
  <c r="H1697" i="1"/>
  <c r="CD1697" i="1"/>
  <c r="H1717" i="1"/>
  <c r="CD1717" i="1"/>
  <c r="H1735" i="1"/>
  <c r="CD1735" i="1"/>
  <c r="H1753" i="1"/>
  <c r="CD1753" i="1"/>
  <c r="H1762" i="1"/>
  <c r="CD1762" i="1"/>
  <c r="H1781" i="1"/>
  <c r="CD1781" i="1"/>
  <c r="H1799" i="1"/>
  <c r="CD1799" i="1"/>
  <c r="H1826" i="1"/>
  <c r="CD1826" i="1"/>
  <c r="H1844" i="1"/>
  <c r="CD1844" i="1"/>
  <c r="H1863" i="1"/>
  <c r="CD1863" i="1"/>
  <c r="H1883" i="1"/>
  <c r="CD1883" i="1"/>
  <c r="H1892" i="1"/>
  <c r="CD1892" i="1"/>
  <c r="H1912" i="1"/>
  <c r="CD1912" i="1"/>
  <c r="H1930" i="1"/>
  <c r="CD1930" i="1"/>
  <c r="H1940" i="1"/>
  <c r="CD1940" i="1"/>
  <c r="H1968" i="1"/>
  <c r="CD1968" i="1"/>
  <c r="H1995" i="1"/>
  <c r="CD1995" i="1"/>
  <c r="H2023" i="1"/>
  <c r="CD2023" i="1"/>
  <c r="H2050" i="1"/>
  <c r="CD2050" i="1"/>
  <c r="H2077" i="1"/>
  <c r="CD2077" i="1"/>
  <c r="H2104" i="1"/>
  <c r="CD2104" i="1"/>
  <c r="H2131" i="1"/>
  <c r="CD2131" i="1"/>
  <c r="H2158" i="1"/>
  <c r="CD2158" i="1"/>
  <c r="H2185" i="1"/>
  <c r="CD2185" i="1"/>
  <c r="H2212" i="1"/>
  <c r="CD2212" i="1"/>
  <c r="H2239" i="1"/>
  <c r="CD2239" i="1"/>
  <c r="H2268" i="1"/>
  <c r="CD2268" i="1"/>
  <c r="H2295" i="1"/>
  <c r="CD2295" i="1"/>
  <c r="H2323" i="1"/>
  <c r="CD2323" i="1"/>
  <c r="H2349" i="1"/>
  <c r="CD2349" i="1"/>
  <c r="H2358" i="1"/>
  <c r="CD2358" i="1"/>
  <c r="H2368" i="1"/>
  <c r="CD2368" i="1"/>
  <c r="H2377" i="1"/>
  <c r="CD2377" i="1"/>
  <c r="H2386" i="1"/>
  <c r="CD2386" i="1"/>
  <c r="H2395" i="1"/>
  <c r="CD2395" i="1"/>
  <c r="H2404" i="1"/>
  <c r="CD2404" i="1"/>
  <c r="H2412" i="1"/>
  <c r="CD2412" i="1"/>
  <c r="H2421" i="1"/>
  <c r="CD2421" i="1"/>
  <c r="H2430" i="1"/>
  <c r="CD2430" i="1"/>
  <c r="H2440" i="1"/>
  <c r="CD2440" i="1"/>
  <c r="H2449" i="1"/>
  <c r="CD2449" i="1"/>
  <c r="H2458" i="1"/>
  <c r="CD2458" i="1"/>
  <c r="H2467" i="1"/>
  <c r="CD2467" i="1"/>
  <c r="H2476" i="1"/>
  <c r="CD2476" i="1"/>
  <c r="H2485" i="1"/>
  <c r="CD2485" i="1"/>
  <c r="H2495" i="1"/>
  <c r="CD2495" i="1"/>
  <c r="H2504" i="1"/>
  <c r="CD2504" i="1"/>
  <c r="H2513" i="1"/>
  <c r="CD2513" i="1"/>
  <c r="H2522" i="1"/>
  <c r="CD2522" i="1"/>
  <c r="H2531" i="1"/>
  <c r="CD2531" i="1"/>
  <c r="H2541" i="1"/>
  <c r="CD2541" i="1"/>
  <c r="H2552" i="1"/>
  <c r="CD2552" i="1"/>
  <c r="H2561" i="1"/>
  <c r="CD2561" i="1"/>
  <c r="H2571" i="1"/>
  <c r="CD2571" i="1"/>
  <c r="H2580" i="1"/>
  <c r="CD2580" i="1"/>
  <c r="H2589" i="1"/>
  <c r="CD2589" i="1"/>
  <c r="H2598" i="1"/>
  <c r="CD2598" i="1"/>
  <c r="H2607" i="1"/>
  <c r="CD2607" i="1"/>
  <c r="H2616" i="1"/>
  <c r="CD2616" i="1"/>
  <c r="H2625" i="1"/>
  <c r="CD2625" i="1"/>
  <c r="H2634" i="1"/>
  <c r="CD2634" i="1"/>
  <c r="H2643" i="1"/>
  <c r="CD2643" i="1"/>
  <c r="H2652" i="1"/>
  <c r="CD2652" i="1"/>
  <c r="H2661" i="1"/>
  <c r="CD2661" i="1"/>
  <c r="H2670" i="1"/>
  <c r="CD2670" i="1"/>
  <c r="H2679" i="1"/>
  <c r="CD2679" i="1"/>
  <c r="H2688" i="1"/>
  <c r="CD2688" i="1"/>
  <c r="H2697" i="1"/>
  <c r="CD2697" i="1"/>
  <c r="H2706" i="1"/>
  <c r="CD2706" i="1"/>
  <c r="H2715" i="1"/>
  <c r="CD2715" i="1"/>
  <c r="H2724" i="1"/>
  <c r="CD2724" i="1"/>
  <c r="H2732" i="1"/>
  <c r="CD2732" i="1"/>
  <c r="H2741" i="1"/>
  <c r="CD2741" i="1"/>
  <c r="H2750" i="1"/>
  <c r="CD2750" i="1"/>
  <c r="H2759" i="1"/>
  <c r="CD2759" i="1"/>
  <c r="H2768" i="1"/>
  <c r="CD2768" i="1"/>
  <c r="H2777" i="1"/>
  <c r="CD2777" i="1"/>
  <c r="H2786" i="1"/>
  <c r="CD2786" i="1"/>
  <c r="H2795" i="1"/>
  <c r="CD2795" i="1"/>
  <c r="H2805" i="1"/>
  <c r="CD2805" i="1"/>
  <c r="H2815" i="1"/>
  <c r="CD2815" i="1"/>
  <c r="H2824" i="1"/>
  <c r="CD2824" i="1"/>
  <c r="H2833" i="1"/>
  <c r="CD2833" i="1"/>
  <c r="H2842" i="1"/>
  <c r="CD2842" i="1"/>
  <c r="H2851" i="1"/>
  <c r="CD2851" i="1"/>
  <c r="H2860" i="1"/>
  <c r="CD2860" i="1"/>
  <c r="H2869" i="1"/>
  <c r="CD2869" i="1"/>
  <c r="H2878" i="1"/>
  <c r="CD2878" i="1"/>
  <c r="H2887" i="1"/>
  <c r="CD2887" i="1"/>
  <c r="H2896" i="1"/>
  <c r="CD2896" i="1"/>
  <c r="H2905" i="1"/>
  <c r="CD2905" i="1"/>
  <c r="H2915" i="1"/>
  <c r="CD2915" i="1"/>
  <c r="H2924" i="1"/>
  <c r="CD2924" i="1"/>
  <c r="H2933" i="1"/>
  <c r="CD2933" i="1"/>
  <c r="H2942" i="1"/>
  <c r="CD2942" i="1"/>
  <c r="H2951" i="1"/>
  <c r="CD2951" i="1"/>
  <c r="H2960" i="1"/>
  <c r="CD2960" i="1"/>
  <c r="H2969" i="1"/>
  <c r="CD2969" i="1"/>
  <c r="H2978" i="1"/>
  <c r="CD2978" i="1"/>
  <c r="H2987" i="1"/>
  <c r="CD2987" i="1"/>
  <c r="H2996" i="1"/>
  <c r="CD2996" i="1"/>
  <c r="H3005" i="1"/>
  <c r="CD3005" i="1"/>
  <c r="H3014" i="1"/>
  <c r="CD3014" i="1"/>
  <c r="H3023" i="1"/>
  <c r="CD3023" i="1"/>
  <c r="H3032" i="1"/>
  <c r="CD3032" i="1"/>
  <c r="H3041" i="1"/>
  <c r="CD3041" i="1"/>
  <c r="H3050" i="1"/>
  <c r="CD3050" i="1"/>
  <c r="H3059" i="1"/>
  <c r="CD3059" i="1"/>
  <c r="H3068" i="1"/>
  <c r="CD3068" i="1"/>
  <c r="H3077" i="1"/>
  <c r="CD3077" i="1"/>
  <c r="H3086" i="1"/>
  <c r="CD3086" i="1"/>
  <c r="H3095" i="1"/>
  <c r="CD3095" i="1"/>
  <c r="H3104" i="1"/>
  <c r="CD3104" i="1"/>
  <c r="H3113" i="1"/>
  <c r="CD3113" i="1"/>
  <c r="H3123" i="1"/>
  <c r="CD3123" i="1"/>
  <c r="H3132" i="1"/>
  <c r="CD3132" i="1"/>
  <c r="H3141" i="1"/>
  <c r="CD3141" i="1"/>
  <c r="H3150" i="1"/>
  <c r="CD3150" i="1"/>
  <c r="H3159" i="1"/>
  <c r="CD3159" i="1"/>
  <c r="H3173" i="1"/>
  <c r="CD3173" i="1"/>
  <c r="H3182" i="1"/>
  <c r="CD3182" i="1"/>
  <c r="H3191" i="1"/>
  <c r="CD3191" i="1"/>
  <c r="H3201" i="1"/>
  <c r="CD3201" i="1"/>
  <c r="H3210" i="1"/>
  <c r="CD3210" i="1"/>
  <c r="H3219" i="1"/>
  <c r="CD3219" i="1"/>
  <c r="H3228" i="1"/>
  <c r="CD3228" i="1"/>
  <c r="H3237" i="1"/>
  <c r="CD3237" i="1"/>
  <c r="H3246" i="1"/>
  <c r="CD3246" i="1"/>
  <c r="H3257" i="1"/>
  <c r="CD3257" i="1"/>
  <c r="H3266" i="1"/>
  <c r="CD3266" i="1"/>
  <c r="H3275" i="1"/>
  <c r="CD3275" i="1"/>
  <c r="H3284" i="1"/>
  <c r="CD3284" i="1"/>
  <c r="H3293" i="1"/>
  <c r="CD3293" i="1"/>
  <c r="H3302" i="1"/>
  <c r="CD3302" i="1"/>
  <c r="H3312" i="1"/>
  <c r="CD3312" i="1"/>
  <c r="H3321" i="1"/>
  <c r="CD3321" i="1"/>
  <c r="H3330" i="1"/>
  <c r="CD3330" i="1"/>
  <c r="H3339" i="1"/>
  <c r="CD3339" i="1"/>
  <c r="H3348" i="1"/>
  <c r="CD3348" i="1"/>
  <c r="H3357" i="1"/>
  <c r="CD3357" i="1"/>
  <c r="H3366" i="1"/>
  <c r="CD3366" i="1"/>
  <c r="H3375" i="1"/>
  <c r="CD3375" i="1"/>
  <c r="H3384" i="1"/>
  <c r="CD3384" i="1"/>
  <c r="H3393" i="1"/>
  <c r="CD3393" i="1"/>
  <c r="H3402" i="1"/>
  <c r="CD3402" i="1"/>
  <c r="H3411" i="1"/>
  <c r="CD3411" i="1"/>
  <c r="H3420" i="1"/>
  <c r="CD3420" i="1"/>
  <c r="H3429" i="1"/>
  <c r="CD3429" i="1"/>
  <c r="H3438" i="1"/>
  <c r="CD3438" i="1"/>
  <c r="H3448" i="1"/>
  <c r="CD3448" i="1"/>
  <c r="H3457" i="1"/>
  <c r="CD3457" i="1"/>
  <c r="H3466" i="1"/>
  <c r="CD3466" i="1"/>
  <c r="H3475" i="1"/>
  <c r="CD3475" i="1"/>
  <c r="H3484" i="1"/>
  <c r="CD3484" i="1"/>
  <c r="H3493" i="1"/>
  <c r="CD3493" i="1"/>
  <c r="H3502" i="1"/>
  <c r="CD3502" i="1"/>
  <c r="H3511" i="1"/>
  <c r="CD3511" i="1"/>
  <c r="H3520" i="1"/>
  <c r="CD3520" i="1"/>
  <c r="H3529" i="1"/>
  <c r="CD3529" i="1"/>
  <c r="H3538" i="1"/>
  <c r="CD3538" i="1"/>
  <c r="H3549" i="1"/>
  <c r="CD3549" i="1"/>
  <c r="H3558" i="1"/>
  <c r="CD3558" i="1"/>
  <c r="H3567" i="1"/>
  <c r="CD3567" i="1"/>
  <c r="H3576" i="1"/>
  <c r="CD3576" i="1"/>
  <c r="H3585" i="1"/>
  <c r="CD3585" i="1"/>
  <c r="H3594" i="1"/>
  <c r="CD3594" i="1"/>
  <c r="H3603" i="1"/>
  <c r="CD3603" i="1"/>
  <c r="H3612" i="1"/>
  <c r="CD3612" i="1"/>
  <c r="H3621" i="1"/>
  <c r="CD3621" i="1"/>
  <c r="H3630" i="1"/>
  <c r="CD3630" i="1"/>
  <c r="H3639" i="1"/>
  <c r="CD3639" i="1"/>
  <c r="H3648" i="1"/>
  <c r="CD3648" i="1"/>
  <c r="H3657" i="1"/>
  <c r="CD3657" i="1"/>
  <c r="H3666" i="1"/>
  <c r="CD3666" i="1"/>
  <c r="H3675" i="1"/>
  <c r="CD3675" i="1"/>
  <c r="H3684" i="1"/>
  <c r="CD3684" i="1"/>
  <c r="H3693" i="1"/>
  <c r="CD3693" i="1"/>
  <c r="H3702" i="1"/>
  <c r="CD3702" i="1"/>
  <c r="H3711" i="1"/>
  <c r="CD3711" i="1"/>
  <c r="H3719" i="1"/>
  <c r="CD3719" i="1"/>
  <c r="H3728" i="1"/>
  <c r="CD3728" i="1"/>
  <c r="H3737" i="1"/>
  <c r="CD3737" i="1"/>
  <c r="H3748" i="1"/>
  <c r="CD3748" i="1"/>
  <c r="H3757" i="1"/>
  <c r="CD3757" i="1"/>
  <c r="H3765" i="1"/>
  <c r="CD3765" i="1"/>
  <c r="H3774" i="1"/>
  <c r="CD3774" i="1"/>
  <c r="H3783" i="1"/>
  <c r="CD3783" i="1"/>
  <c r="H3792" i="1"/>
  <c r="CD3792" i="1"/>
  <c r="H3802" i="1"/>
  <c r="CD3802" i="1"/>
  <c r="H3811" i="1"/>
  <c r="CD3811" i="1"/>
  <c r="H3820" i="1"/>
  <c r="CD3820" i="1"/>
  <c r="H3829" i="1"/>
  <c r="CD3829" i="1"/>
  <c r="H3838" i="1"/>
  <c r="CD3838" i="1"/>
  <c r="H3847" i="1"/>
  <c r="CD3847" i="1"/>
  <c r="H3856" i="1"/>
  <c r="CD3856" i="1"/>
  <c r="H3865" i="1"/>
  <c r="CD3865" i="1"/>
  <c r="H3874" i="1"/>
  <c r="CD3874" i="1"/>
  <c r="H3883" i="1"/>
  <c r="CD3883" i="1"/>
  <c r="H3892" i="1"/>
  <c r="CD3892" i="1"/>
  <c r="H3901" i="1"/>
  <c r="CD3901" i="1"/>
  <c r="H3909" i="1"/>
  <c r="CD3909" i="1"/>
  <c r="H3918" i="1"/>
  <c r="CD3918" i="1"/>
  <c r="H4040" i="1"/>
  <c r="CD4040" i="1"/>
  <c r="H3868" i="1"/>
  <c r="CD3868" i="1"/>
  <c r="H3886" i="1"/>
  <c r="CD3886" i="1"/>
  <c r="H3904" i="1"/>
  <c r="CD3904" i="1"/>
  <c r="H3921" i="1"/>
  <c r="CD3921" i="1"/>
  <c r="H5722" i="1"/>
  <c r="H1986" i="1"/>
  <c r="CD1986" i="1"/>
  <c r="H2341" i="1"/>
  <c r="CD2341" i="1"/>
  <c r="H2374" i="1"/>
  <c r="CD2374" i="1"/>
  <c r="H2392" i="1"/>
  <c r="CD2392" i="1"/>
  <c r="H2409" i="1"/>
  <c r="CD2409" i="1"/>
  <c r="H2427" i="1"/>
  <c r="CD2427" i="1"/>
  <c r="H2446" i="1"/>
  <c r="CD2446" i="1"/>
  <c r="H2464" i="1"/>
  <c r="CD2464" i="1"/>
  <c r="H2482" i="1"/>
  <c r="CD2482" i="1"/>
  <c r="H2501" i="1"/>
  <c r="CD2501" i="1"/>
  <c r="H2528" i="1"/>
  <c r="CD2528" i="1"/>
  <c r="H2548" i="1"/>
  <c r="CD2548" i="1"/>
  <c r="H2568" i="1"/>
  <c r="CD2568" i="1"/>
  <c r="H2577" i="1"/>
  <c r="CD2577" i="1"/>
  <c r="H2595" i="1"/>
  <c r="CD2595" i="1"/>
  <c r="H2613" i="1"/>
  <c r="CD2613" i="1"/>
  <c r="H2631" i="1"/>
  <c r="CD2631" i="1"/>
  <c r="H2649" i="1"/>
  <c r="CD2649" i="1"/>
  <c r="H2667" i="1"/>
  <c r="CD2667" i="1"/>
  <c r="H2685" i="1"/>
  <c r="CD2685" i="1"/>
  <c r="H2703" i="1"/>
  <c r="CD2703" i="1"/>
  <c r="H2721" i="1"/>
  <c r="CD2721" i="1"/>
  <c r="H2738" i="1"/>
  <c r="CD2738" i="1"/>
  <c r="H2756" i="1"/>
  <c r="CD2756" i="1"/>
  <c r="H2774" i="1"/>
  <c r="CD2774" i="1"/>
  <c r="H2792" i="1"/>
  <c r="CD2792" i="1"/>
  <c r="H2812" i="1"/>
  <c r="CD2812" i="1"/>
  <c r="H2830" i="1"/>
  <c r="CD2830" i="1"/>
  <c r="H2848" i="1"/>
  <c r="CD2848" i="1"/>
  <c r="H2866" i="1"/>
  <c r="CD2866" i="1"/>
  <c r="H2884" i="1"/>
  <c r="CD2884" i="1"/>
  <c r="H2902" i="1"/>
  <c r="CD2902" i="1"/>
  <c r="H2930" i="1"/>
  <c r="CD2930" i="1"/>
  <c r="H2948" i="1"/>
  <c r="CD2948" i="1"/>
  <c r="H2966" i="1"/>
  <c r="CD2966" i="1"/>
  <c r="H2984" i="1"/>
  <c r="CD2984" i="1"/>
  <c r="H3002" i="1"/>
  <c r="CD3002" i="1"/>
  <c r="H3011" i="1"/>
  <c r="CD3011" i="1"/>
  <c r="H3029" i="1"/>
  <c r="CD3029" i="1"/>
  <c r="H3047" i="1"/>
  <c r="CD3047" i="1"/>
  <c r="H3065" i="1"/>
  <c r="CD3065" i="1"/>
  <c r="H3083" i="1"/>
  <c r="CD3083" i="1"/>
  <c r="H3092" i="1"/>
  <c r="CD3092" i="1"/>
  <c r="H3110" i="1"/>
  <c r="CD3110" i="1"/>
  <c r="H3129" i="1"/>
  <c r="CD3129" i="1"/>
  <c r="H3156" i="1"/>
  <c r="CD3156" i="1"/>
  <c r="H3179" i="1"/>
  <c r="CD3179" i="1"/>
  <c r="H3188" i="1"/>
  <c r="CD3188" i="1"/>
  <c r="H3207" i="1"/>
  <c r="CD3207" i="1"/>
  <c r="H3225" i="1"/>
  <c r="CD3225" i="1"/>
  <c r="H3243" i="1"/>
  <c r="CD3243" i="1"/>
  <c r="H3263" i="1"/>
  <c r="CD3263" i="1"/>
  <c r="H3281" i="1"/>
  <c r="CD3281" i="1"/>
  <c r="H3299" i="1"/>
  <c r="CD3299" i="1"/>
  <c r="H3318" i="1"/>
  <c r="CD3318" i="1"/>
  <c r="H3336" i="1"/>
  <c r="CD3336" i="1"/>
  <c r="H3354" i="1"/>
  <c r="CD3354" i="1"/>
  <c r="H3363" i="1"/>
  <c r="CD3363" i="1"/>
  <c r="H3381" i="1"/>
  <c r="CD3381" i="1"/>
  <c r="H3399" i="1"/>
  <c r="CD3399" i="1"/>
  <c r="H3426" i="1"/>
  <c r="CD3426" i="1"/>
  <c r="H3445" i="1"/>
  <c r="CD3445" i="1"/>
  <c r="H3463" i="1"/>
  <c r="CD3463" i="1"/>
  <c r="H3472" i="1"/>
  <c r="CD3472" i="1"/>
  <c r="H3490" i="1"/>
  <c r="CD3490" i="1"/>
  <c r="H3508" i="1"/>
  <c r="CD3508" i="1"/>
  <c r="H3535" i="1"/>
  <c r="CD3535" i="1"/>
  <c r="H3555" i="1"/>
  <c r="CD3555" i="1"/>
  <c r="H3573" i="1"/>
  <c r="CD3573" i="1"/>
  <c r="H3591" i="1"/>
  <c r="CD3591" i="1"/>
  <c r="H3609" i="1"/>
  <c r="CD3609" i="1"/>
  <c r="H3627" i="1"/>
  <c r="CD3627" i="1"/>
  <c r="H3645" i="1"/>
  <c r="CD3645" i="1"/>
  <c r="H3654" i="1"/>
  <c r="CD3654" i="1"/>
  <c r="H3672" i="1"/>
  <c r="CD3672" i="1"/>
  <c r="H3690" i="1"/>
  <c r="CD3690" i="1"/>
  <c r="H3708" i="1"/>
  <c r="CD3708" i="1"/>
  <c r="H3725" i="1"/>
  <c r="CD3725" i="1"/>
  <c r="H3743" i="1"/>
  <c r="CD3743" i="1"/>
  <c r="H3762" i="1"/>
  <c r="CD3762" i="1"/>
  <c r="H3780" i="1"/>
  <c r="CD3780" i="1"/>
  <c r="H3799" i="1"/>
  <c r="CD3799" i="1"/>
  <c r="H3817" i="1"/>
  <c r="CD3817" i="1"/>
  <c r="H3835" i="1"/>
  <c r="CD3835" i="1"/>
  <c r="H3862" i="1"/>
  <c r="CD3862" i="1"/>
  <c r="H3880" i="1"/>
  <c r="CD3880" i="1"/>
  <c r="H3898" i="1"/>
  <c r="CD3898" i="1"/>
  <c r="H3915" i="1"/>
  <c r="CD3915" i="1"/>
  <c r="H1949" i="1"/>
  <c r="CD1949" i="1"/>
  <c r="H1977" i="1"/>
  <c r="CD1977" i="1"/>
  <c r="H2005" i="1"/>
  <c r="CD2005" i="1"/>
  <c r="H2032" i="1"/>
  <c r="CD2032" i="1"/>
  <c r="H2059" i="1"/>
  <c r="CD2059" i="1"/>
  <c r="H2086" i="1"/>
  <c r="CD2086" i="1"/>
  <c r="H2113" i="1"/>
  <c r="CD2113" i="1"/>
  <c r="H2140" i="1"/>
  <c r="CD2140" i="1"/>
  <c r="H2167" i="1"/>
  <c r="CD2167" i="1"/>
  <c r="H2194" i="1"/>
  <c r="CD2194" i="1"/>
  <c r="H2221" i="1"/>
  <c r="CD2221" i="1"/>
  <c r="H2248" i="1"/>
  <c r="CD2248" i="1"/>
  <c r="H2277" i="1"/>
  <c r="CD2277" i="1"/>
  <c r="H2304" i="1"/>
  <c r="CD2304" i="1"/>
  <c r="H2332" i="1"/>
  <c r="CD2332" i="1"/>
  <c r="H2352" i="1"/>
  <c r="CD2352" i="1"/>
  <c r="H2362" i="1"/>
  <c r="CD2362" i="1"/>
  <c r="H2371" i="1"/>
  <c r="CD2371" i="1"/>
  <c r="H2380" i="1"/>
  <c r="CD2380" i="1"/>
  <c r="H2389" i="1"/>
  <c r="CD2389" i="1"/>
  <c r="H2398" i="1"/>
  <c r="CD2398" i="1"/>
  <c r="H2407" i="1"/>
  <c r="CD2407" i="1"/>
  <c r="H2415" i="1"/>
  <c r="CD2415" i="1"/>
  <c r="H2424" i="1"/>
  <c r="CD2424" i="1"/>
  <c r="H2433" i="1"/>
  <c r="CD2433" i="1"/>
  <c r="H2443" i="1"/>
  <c r="CD2443" i="1"/>
  <c r="H2452" i="1"/>
  <c r="CD2452" i="1"/>
  <c r="H2461" i="1"/>
  <c r="CD2461" i="1"/>
  <c r="H2470" i="1"/>
  <c r="CD2470" i="1"/>
  <c r="H2479" i="1"/>
  <c r="CD2479" i="1"/>
  <c r="H2489" i="1"/>
  <c r="CD2489" i="1"/>
  <c r="H2498" i="1"/>
  <c r="CD2498" i="1"/>
  <c r="H2507" i="1"/>
  <c r="CD2507" i="1"/>
  <c r="H2516" i="1"/>
  <c r="CD2516" i="1"/>
  <c r="H2525" i="1"/>
  <c r="CD2525" i="1"/>
  <c r="H2534" i="1"/>
  <c r="CD2534" i="1"/>
  <c r="H2545" i="1"/>
  <c r="CD2545" i="1"/>
  <c r="H2555" i="1"/>
  <c r="CD2555" i="1"/>
  <c r="H2564" i="1"/>
  <c r="CD2564" i="1"/>
  <c r="H2574" i="1"/>
  <c r="CD2574" i="1"/>
  <c r="H2583" i="1"/>
  <c r="CD2583" i="1"/>
  <c r="H2592" i="1"/>
  <c r="CD2592" i="1"/>
  <c r="H2601" i="1"/>
  <c r="CD2601" i="1"/>
  <c r="H2610" i="1"/>
  <c r="CD2610" i="1"/>
  <c r="H2619" i="1"/>
  <c r="CD2619" i="1"/>
  <c r="H2628" i="1"/>
  <c r="CD2628" i="1"/>
  <c r="H2637" i="1"/>
  <c r="CD2637" i="1"/>
  <c r="H2646" i="1"/>
  <c r="CD2646" i="1"/>
  <c r="H2655" i="1"/>
  <c r="CD2655" i="1"/>
  <c r="H2664" i="1"/>
  <c r="CD2664" i="1"/>
  <c r="H2673" i="1"/>
  <c r="CD2673" i="1"/>
  <c r="H2682" i="1"/>
  <c r="CD2682" i="1"/>
  <c r="H2691" i="1"/>
  <c r="CD2691" i="1"/>
  <c r="H2700" i="1"/>
  <c r="CD2700" i="1"/>
  <c r="H2709" i="1"/>
  <c r="CD2709" i="1"/>
  <c r="H2718" i="1"/>
  <c r="CD2718" i="1"/>
  <c r="H2727" i="1"/>
  <c r="CD2727" i="1"/>
  <c r="H2735" i="1"/>
  <c r="CD2735" i="1"/>
  <c r="H2744" i="1"/>
  <c r="CD2744" i="1"/>
  <c r="H2753" i="1"/>
  <c r="CD2753" i="1"/>
  <c r="H2762" i="1"/>
  <c r="CD2762" i="1"/>
  <c r="H2771" i="1"/>
  <c r="CD2771" i="1"/>
  <c r="H2780" i="1"/>
  <c r="CD2780" i="1"/>
  <c r="H2789" i="1"/>
  <c r="CD2789" i="1"/>
  <c r="H2799" i="1"/>
  <c r="CD2799" i="1"/>
  <c r="H2808" i="1"/>
  <c r="CD2808" i="1"/>
  <c r="H2818" i="1"/>
  <c r="CD2818" i="1"/>
  <c r="H2827" i="1"/>
  <c r="CD2827" i="1"/>
  <c r="H2836" i="1"/>
  <c r="CD2836" i="1"/>
  <c r="H2845" i="1"/>
  <c r="CD2845" i="1"/>
  <c r="H2854" i="1"/>
  <c r="CD2854" i="1"/>
  <c r="H2863" i="1"/>
  <c r="CD2863" i="1"/>
  <c r="H2872" i="1"/>
  <c r="CD2872" i="1"/>
  <c r="H2881" i="1"/>
  <c r="CD2881" i="1"/>
  <c r="H2890" i="1"/>
  <c r="CD2890" i="1"/>
  <c r="H2899" i="1"/>
  <c r="CD2899" i="1"/>
  <c r="H2909" i="1"/>
  <c r="CD2909" i="1"/>
  <c r="H2918" i="1"/>
  <c r="CD2918" i="1"/>
  <c r="H2927" i="1"/>
  <c r="CD2927" i="1"/>
  <c r="H2936" i="1"/>
  <c r="CD2936" i="1"/>
  <c r="H2945" i="1"/>
  <c r="CD2945" i="1"/>
  <c r="H2954" i="1"/>
  <c r="CD2954" i="1"/>
  <c r="H2963" i="1"/>
  <c r="CD2963" i="1"/>
  <c r="H2972" i="1"/>
  <c r="CD2972" i="1"/>
  <c r="H2981" i="1"/>
  <c r="CD2981" i="1"/>
  <c r="H2990" i="1"/>
  <c r="CD2990" i="1"/>
  <c r="H2999" i="1"/>
  <c r="CD2999" i="1"/>
  <c r="H3008" i="1"/>
  <c r="CD3008" i="1"/>
  <c r="H3017" i="1"/>
  <c r="CD3017" i="1"/>
  <c r="H3026" i="1"/>
  <c r="CD3026" i="1"/>
  <c r="H3035" i="1"/>
  <c r="CD3035" i="1"/>
  <c r="H3044" i="1"/>
  <c r="CD3044" i="1"/>
  <c r="H3053" i="1"/>
  <c r="CD3053" i="1"/>
  <c r="H3062" i="1"/>
  <c r="CD3062" i="1"/>
  <c r="H3071" i="1"/>
  <c r="CD3071" i="1"/>
  <c r="H3080" i="1"/>
  <c r="CD3080" i="1"/>
  <c r="H3089" i="1"/>
  <c r="CD3089" i="1"/>
  <c r="H3098" i="1"/>
  <c r="CD3098" i="1"/>
  <c r="H3107" i="1"/>
  <c r="CD3107" i="1"/>
  <c r="H3116" i="1"/>
  <c r="CD3116" i="1"/>
  <c r="H3126" i="1"/>
  <c r="CD3126" i="1"/>
  <c r="H3135" i="1"/>
  <c r="CD3135" i="1"/>
  <c r="H3144" i="1"/>
  <c r="CD3144" i="1"/>
  <c r="H3153" i="1"/>
  <c r="CD3153" i="1"/>
  <c r="H3162" i="1"/>
  <c r="CD3162" i="1"/>
  <c r="H3176" i="1"/>
  <c r="CD3176" i="1"/>
  <c r="H3185" i="1"/>
  <c r="CD3185" i="1"/>
  <c r="H3194" i="1"/>
  <c r="CD3194" i="1"/>
  <c r="H3204" i="1"/>
  <c r="CD3204" i="1"/>
  <c r="H3213" i="1"/>
  <c r="CD3213" i="1"/>
  <c r="H3222" i="1"/>
  <c r="CD3222" i="1"/>
  <c r="H3231" i="1"/>
  <c r="CD3231" i="1"/>
  <c r="H3240" i="1"/>
  <c r="CD3240" i="1"/>
  <c r="H3251" i="1"/>
  <c r="CD3251" i="1"/>
  <c r="H3260" i="1"/>
  <c r="CD3260" i="1"/>
  <c r="H3269" i="1"/>
  <c r="CD3269" i="1"/>
  <c r="H3278" i="1"/>
  <c r="CD3278" i="1"/>
  <c r="H3287" i="1"/>
  <c r="CD3287" i="1"/>
  <c r="H3296" i="1"/>
  <c r="CD3296" i="1"/>
  <c r="H3305" i="1"/>
  <c r="CD3305" i="1"/>
  <c r="H3315" i="1"/>
  <c r="CD3315" i="1"/>
  <c r="H3324" i="1"/>
  <c r="CD3324" i="1"/>
  <c r="H3333" i="1"/>
  <c r="CD3333" i="1"/>
  <c r="H3342" i="1"/>
  <c r="CD3342" i="1"/>
  <c r="H3351" i="1"/>
  <c r="CD3351" i="1"/>
  <c r="H3360" i="1"/>
  <c r="CD3360" i="1"/>
  <c r="H3369" i="1"/>
  <c r="CD3369" i="1"/>
  <c r="H3378" i="1"/>
  <c r="CD3378" i="1"/>
  <c r="H3387" i="1"/>
  <c r="CD3387" i="1"/>
  <c r="H3396" i="1"/>
  <c r="CD3396" i="1"/>
  <c r="H3405" i="1"/>
  <c r="CD3405" i="1"/>
  <c r="H3414" i="1"/>
  <c r="CD3414" i="1"/>
  <c r="H3423" i="1"/>
  <c r="CD3423" i="1"/>
  <c r="H3432" i="1"/>
  <c r="CD3432" i="1"/>
  <c r="H3441" i="1"/>
  <c r="CD3441" i="1"/>
  <c r="H3451" i="1"/>
  <c r="CD3451" i="1"/>
  <c r="H3460" i="1"/>
  <c r="CD3460" i="1"/>
  <c r="H3469" i="1"/>
  <c r="CD3469" i="1"/>
  <c r="H3478" i="1"/>
  <c r="CD3478" i="1"/>
  <c r="H3487" i="1"/>
  <c r="CD3487" i="1"/>
  <c r="H3496" i="1"/>
  <c r="CD3496" i="1"/>
  <c r="H3505" i="1"/>
  <c r="CD3505" i="1"/>
  <c r="H3514" i="1"/>
  <c r="CD3514" i="1"/>
  <c r="H3523" i="1"/>
  <c r="CD3523" i="1"/>
  <c r="H3532" i="1"/>
  <c r="CD3532" i="1"/>
  <c r="H3542" i="1"/>
  <c r="CD3542" i="1"/>
  <c r="H3552" i="1"/>
  <c r="CD3552" i="1"/>
  <c r="H3561" i="1"/>
  <c r="CD3561" i="1"/>
  <c r="H3570" i="1"/>
  <c r="CD3570" i="1"/>
  <c r="H3579" i="1"/>
  <c r="CD3579" i="1"/>
  <c r="H3588" i="1"/>
  <c r="CD3588" i="1"/>
  <c r="H3597" i="1"/>
  <c r="CD3597" i="1"/>
  <c r="H3606" i="1"/>
  <c r="CD3606" i="1"/>
  <c r="H3615" i="1"/>
  <c r="CD3615" i="1"/>
  <c r="H3624" i="1"/>
  <c r="CD3624" i="1"/>
  <c r="H3633" i="1"/>
  <c r="CD3633" i="1"/>
  <c r="H3642" i="1"/>
  <c r="CD3642" i="1"/>
  <c r="H3651" i="1"/>
  <c r="CD3651" i="1"/>
  <c r="H3660" i="1"/>
  <c r="CD3660" i="1"/>
  <c r="H3669" i="1"/>
  <c r="CD3669" i="1"/>
  <c r="H3678" i="1"/>
  <c r="CD3678" i="1"/>
  <c r="H3687" i="1"/>
  <c r="CD3687" i="1"/>
  <c r="H3696" i="1"/>
  <c r="CD3696" i="1"/>
  <c r="H3705" i="1"/>
  <c r="CD3705" i="1"/>
  <c r="H3713" i="1"/>
  <c r="CD3713" i="1"/>
  <c r="H3722" i="1"/>
  <c r="CD3722" i="1"/>
  <c r="H3731" i="1"/>
  <c r="CD3731" i="1"/>
  <c r="H3740" i="1"/>
  <c r="CD3740" i="1"/>
  <c r="H3751" i="1"/>
  <c r="CD3751" i="1"/>
  <c r="H3760" i="1"/>
  <c r="CD3760" i="1"/>
  <c r="H3768" i="1"/>
  <c r="CD3768" i="1"/>
  <c r="H3777" i="1"/>
  <c r="CD3777" i="1"/>
  <c r="H3786" i="1"/>
  <c r="CD3786" i="1"/>
  <c r="H3795" i="1"/>
  <c r="CD3795" i="1"/>
  <c r="H3805" i="1"/>
  <c r="CD3805" i="1"/>
  <c r="H3814" i="1"/>
  <c r="CD3814" i="1"/>
  <c r="H3823" i="1"/>
  <c r="CD3823" i="1"/>
  <c r="H3832" i="1"/>
  <c r="CD3832" i="1"/>
  <c r="H3841" i="1"/>
  <c r="CD3841" i="1"/>
  <c r="H3850" i="1"/>
  <c r="CD3850" i="1"/>
  <c r="H3859" i="1"/>
  <c r="CD3859" i="1"/>
  <c r="H3877" i="1"/>
  <c r="CD3877" i="1"/>
  <c r="H3895" i="1"/>
  <c r="CD3895" i="1"/>
  <c r="H3912" i="1"/>
  <c r="CD3912" i="1"/>
  <c r="H1958" i="1"/>
  <c r="CD1958" i="1"/>
  <c r="H2014" i="1"/>
  <c r="CD2014" i="1"/>
  <c r="H2041" i="1"/>
  <c r="CD2041" i="1"/>
  <c r="H2068" i="1"/>
  <c r="CD2068" i="1"/>
  <c r="H2095" i="1"/>
  <c r="CD2095" i="1"/>
  <c r="H2122" i="1"/>
  <c r="CD2122" i="1"/>
  <c r="H2149" i="1"/>
  <c r="CD2149" i="1"/>
  <c r="H2176" i="1"/>
  <c r="CD2176" i="1"/>
  <c r="H2203" i="1"/>
  <c r="CD2203" i="1"/>
  <c r="H2230" i="1"/>
  <c r="CD2230" i="1"/>
  <c r="H2259" i="1"/>
  <c r="CD2259" i="1"/>
  <c r="H2286" i="1"/>
  <c r="CD2286" i="1"/>
  <c r="H2314" i="1"/>
  <c r="CD2314" i="1"/>
  <c r="H2355" i="1"/>
  <c r="CD2355" i="1"/>
  <c r="H2365" i="1"/>
  <c r="CD2365" i="1"/>
  <c r="H2383" i="1"/>
  <c r="CD2383" i="1"/>
  <c r="H2401" i="1"/>
  <c r="CD2401" i="1"/>
  <c r="H2418" i="1"/>
  <c r="CD2418" i="1"/>
  <c r="H2437" i="1"/>
  <c r="CD2437" i="1"/>
  <c r="H2455" i="1"/>
  <c r="CD2455" i="1"/>
  <c r="H2473" i="1"/>
  <c r="CD2473" i="1"/>
  <c r="H2492" i="1"/>
  <c r="CD2492" i="1"/>
  <c r="H2510" i="1"/>
  <c r="CD2510" i="1"/>
  <c r="H2519" i="1"/>
  <c r="CD2519" i="1"/>
  <c r="H2538" i="1"/>
  <c r="CD2538" i="1"/>
  <c r="H2558" i="1"/>
  <c r="CD2558" i="1"/>
  <c r="H2586" i="1"/>
  <c r="CD2586" i="1"/>
  <c r="H2604" i="1"/>
  <c r="CD2604" i="1"/>
  <c r="H2622" i="1"/>
  <c r="CD2622" i="1"/>
  <c r="H2640" i="1"/>
  <c r="CD2640" i="1"/>
  <c r="H2658" i="1"/>
  <c r="CD2658" i="1"/>
  <c r="H2676" i="1"/>
  <c r="CD2676" i="1"/>
  <c r="H2694" i="1"/>
  <c r="CD2694" i="1"/>
  <c r="H2712" i="1"/>
  <c r="CD2712" i="1"/>
  <c r="H2747" i="1"/>
  <c r="CD2747" i="1"/>
  <c r="H2765" i="1"/>
  <c r="CD2765" i="1"/>
  <c r="H2783" i="1"/>
  <c r="CD2783" i="1"/>
  <c r="H2802" i="1"/>
  <c r="CD2802" i="1"/>
  <c r="H2821" i="1"/>
  <c r="CD2821" i="1"/>
  <c r="H2839" i="1"/>
  <c r="CD2839" i="1"/>
  <c r="H2857" i="1"/>
  <c r="CD2857" i="1"/>
  <c r="H2875" i="1"/>
  <c r="CD2875" i="1"/>
  <c r="H2893" i="1"/>
  <c r="CD2893" i="1"/>
  <c r="H2912" i="1"/>
  <c r="CD2912" i="1"/>
  <c r="H2921" i="1"/>
  <c r="CD2921" i="1"/>
  <c r="H2939" i="1"/>
  <c r="CD2939" i="1"/>
  <c r="H2957" i="1"/>
  <c r="CD2957" i="1"/>
  <c r="H2975" i="1"/>
  <c r="CD2975" i="1"/>
  <c r="H2993" i="1"/>
  <c r="CD2993" i="1"/>
  <c r="H3020" i="1"/>
  <c r="CD3020" i="1"/>
  <c r="H3038" i="1"/>
  <c r="CD3038" i="1"/>
  <c r="H3056" i="1"/>
  <c r="CD3056" i="1"/>
  <c r="H3074" i="1"/>
  <c r="CD3074" i="1"/>
  <c r="H3101" i="1"/>
  <c r="CD3101" i="1"/>
  <c r="H3120" i="1"/>
  <c r="CD3120" i="1"/>
  <c r="H3138" i="1"/>
  <c r="CD3138" i="1"/>
  <c r="H3147" i="1"/>
  <c r="CD3147" i="1"/>
  <c r="H3165" i="1"/>
  <c r="CD3165" i="1"/>
  <c r="H3198" i="1"/>
  <c r="CD3198" i="1"/>
  <c r="H3216" i="1"/>
  <c r="CD3216" i="1"/>
  <c r="H3234" i="1"/>
  <c r="CD3234" i="1"/>
  <c r="H3254" i="1"/>
  <c r="CD3254" i="1"/>
  <c r="H3272" i="1"/>
  <c r="CD3272" i="1"/>
  <c r="H3290" i="1"/>
  <c r="CD3290" i="1"/>
  <c r="H3309" i="1"/>
  <c r="CD3309" i="1"/>
  <c r="H3327" i="1"/>
  <c r="CD3327" i="1"/>
  <c r="H3345" i="1"/>
  <c r="CD3345" i="1"/>
  <c r="H3372" i="1"/>
  <c r="CD3372" i="1"/>
  <c r="H3390" i="1"/>
  <c r="CD3390" i="1"/>
  <c r="H3408" i="1"/>
  <c r="CD3408" i="1"/>
  <c r="H3417" i="1"/>
  <c r="CD3417" i="1"/>
  <c r="H3435" i="1"/>
  <c r="CD3435" i="1"/>
  <c r="H3454" i="1"/>
  <c r="CD3454" i="1"/>
  <c r="H3481" i="1"/>
  <c r="CD3481" i="1"/>
  <c r="H3499" i="1"/>
  <c r="CD3499" i="1"/>
  <c r="H3517" i="1"/>
  <c r="CD3517" i="1"/>
  <c r="H3526" i="1"/>
  <c r="CD3526" i="1"/>
  <c r="H3546" i="1"/>
  <c r="CD3546" i="1"/>
  <c r="H3564" i="1"/>
  <c r="CD3564" i="1"/>
  <c r="H3582" i="1"/>
  <c r="CD3582" i="1"/>
  <c r="H3600" i="1"/>
  <c r="CD3600" i="1"/>
  <c r="H3618" i="1"/>
  <c r="CD3618" i="1"/>
  <c r="H3636" i="1"/>
  <c r="CD3636" i="1"/>
  <c r="H3663" i="1"/>
  <c r="CD3663" i="1"/>
  <c r="H3681" i="1"/>
  <c r="CD3681" i="1"/>
  <c r="H3699" i="1"/>
  <c r="CD3699" i="1"/>
  <c r="H3716" i="1"/>
  <c r="CD3716" i="1"/>
  <c r="H3734" i="1"/>
  <c r="CD3734" i="1"/>
  <c r="H3754" i="1"/>
  <c r="CD3754" i="1"/>
  <c r="H3771" i="1"/>
  <c r="CD3771" i="1"/>
  <c r="H3789" i="1"/>
  <c r="CD3789" i="1"/>
  <c r="H3808" i="1"/>
  <c r="CD3808" i="1"/>
  <c r="H3826" i="1"/>
  <c r="CD3826" i="1"/>
  <c r="H3844" i="1"/>
  <c r="CD3844" i="1"/>
  <c r="H3853" i="1"/>
  <c r="CD3853" i="1"/>
  <c r="H3871" i="1"/>
  <c r="CD3871" i="1"/>
  <c r="H3889" i="1"/>
  <c r="CD3889" i="1"/>
  <c r="H3906" i="1"/>
  <c r="CD3906" i="1"/>
  <c r="H3963" i="1"/>
  <c r="CD3963" i="1"/>
  <c r="H56" i="11"/>
  <c r="H29" i="11"/>
  <c r="H83" i="11"/>
  <c r="H110" i="11"/>
  <c r="H136" i="11"/>
  <c r="H225" i="11"/>
  <c r="H144" i="11"/>
  <c r="H141" i="11"/>
  <c r="H138" i="11"/>
  <c r="H135" i="11"/>
  <c r="H132" i="11"/>
  <c r="H129" i="11"/>
  <c r="H124" i="11"/>
  <c r="H121" i="11"/>
  <c r="H118" i="11"/>
  <c r="H115" i="11"/>
  <c r="H112" i="11"/>
  <c r="H109" i="11"/>
  <c r="H106" i="11"/>
  <c r="H103" i="11"/>
  <c r="H100" i="11"/>
  <c r="H97" i="11"/>
  <c r="H94" i="11"/>
  <c r="H91" i="11"/>
  <c r="H88" i="11"/>
  <c r="H85" i="11"/>
  <c r="H82" i="11"/>
  <c r="H79" i="11"/>
  <c r="H76" i="11"/>
  <c r="H73" i="11"/>
  <c r="H70" i="11"/>
  <c r="H67" i="11"/>
  <c r="H64" i="11"/>
  <c r="H61" i="11"/>
  <c r="H58" i="11"/>
  <c r="H55" i="11"/>
  <c r="H52" i="11"/>
  <c r="H49" i="11"/>
  <c r="H46" i="11"/>
  <c r="H43" i="11"/>
  <c r="H40" i="11"/>
  <c r="H37" i="11"/>
  <c r="H34" i="11"/>
  <c r="H31" i="11"/>
  <c r="H28" i="11"/>
  <c r="H25" i="11"/>
  <c r="H22" i="11"/>
  <c r="H19" i="11"/>
  <c r="H16" i="11"/>
  <c r="H13" i="11"/>
  <c r="H10" i="11"/>
  <c r="H7" i="11"/>
  <c r="H227" i="11"/>
  <c r="H224" i="11"/>
  <c r="H143" i="11"/>
  <c r="H140" i="11"/>
  <c r="H137" i="11"/>
  <c r="H134" i="11"/>
  <c r="H131" i="11"/>
  <c r="H128" i="11"/>
  <c r="H126" i="11"/>
  <c r="H123" i="11"/>
  <c r="H120" i="11"/>
  <c r="H117" i="11"/>
  <c r="H114" i="11"/>
  <c r="H111" i="11"/>
  <c r="H108" i="11"/>
  <c r="H105" i="11"/>
  <c r="H102" i="11"/>
  <c r="H99" i="11"/>
  <c r="H96" i="11"/>
  <c r="H93" i="11"/>
  <c r="H90" i="11"/>
  <c r="H87" i="11"/>
  <c r="H84" i="11"/>
  <c r="H81" i="11"/>
  <c r="H78" i="11"/>
  <c r="H75" i="11"/>
  <c r="H72" i="11"/>
  <c r="H69" i="11"/>
  <c r="H66" i="11"/>
  <c r="H63" i="11"/>
  <c r="H60" i="11"/>
  <c r="H57" i="11"/>
  <c r="H54" i="11"/>
  <c r="H51" i="11"/>
  <c r="H48" i="11"/>
  <c r="H45" i="11"/>
  <c r="H42" i="11"/>
  <c r="H39" i="11"/>
  <c r="H36" i="11"/>
  <c r="H33" i="11"/>
  <c r="H30" i="11"/>
  <c r="H27" i="11"/>
  <c r="H24" i="11"/>
  <c r="H21" i="11"/>
  <c r="H18" i="11"/>
  <c r="H15" i="11"/>
  <c r="H12" i="11"/>
  <c r="H9" i="11"/>
  <c r="H6" i="11"/>
  <c r="H142" i="11"/>
  <c r="H133" i="11"/>
  <c r="H125" i="11"/>
  <c r="H116" i="11"/>
  <c r="H107" i="11"/>
  <c r="H98" i="11"/>
  <c r="H89" i="11"/>
  <c r="H80" i="11"/>
  <c r="H71" i="11"/>
  <c r="H62" i="11"/>
  <c r="H53" i="11"/>
  <c r="H44" i="11"/>
  <c r="H35" i="11"/>
  <c r="H26" i="11"/>
  <c r="H17" i="11"/>
  <c r="H8" i="11"/>
  <c r="H226" i="11"/>
  <c r="H139" i="11"/>
  <c r="H130" i="11"/>
  <c r="H122" i="11"/>
  <c r="H113" i="11"/>
  <c r="H104" i="11"/>
  <c r="H95" i="11"/>
  <c r="H86" i="11"/>
  <c r="H77" i="11"/>
  <c r="H68" i="11"/>
  <c r="H59" i="11"/>
  <c r="H50" i="11"/>
  <c r="H41" i="11"/>
  <c r="H32" i="11"/>
  <c r="H23" i="11"/>
  <c r="H14" i="11"/>
  <c r="H11" i="11"/>
  <c r="H38" i="11"/>
  <c r="H65" i="11"/>
  <c r="H92" i="11"/>
  <c r="H119" i="11"/>
  <c r="H162" i="11"/>
  <c r="H20" i="11"/>
  <c r="H47" i="11"/>
  <c r="H74" i="11"/>
  <c r="H101" i="11"/>
  <c r="H127" i="11"/>
</calcChain>
</file>

<file path=xl/sharedStrings.xml><?xml version="1.0" encoding="utf-8"?>
<sst xmlns="http://schemas.openxmlformats.org/spreadsheetml/2006/main" count="27771" uniqueCount="8691">
  <si>
    <t>ALPUJARRA</t>
  </si>
  <si>
    <t>DOLORES</t>
  </si>
  <si>
    <t>PALERMO</t>
  </si>
  <si>
    <t>AGRADO</t>
  </si>
  <si>
    <t>ALTAMIRA</t>
  </si>
  <si>
    <t>OPORAPA</t>
  </si>
  <si>
    <t>CACOTA</t>
  </si>
  <si>
    <t>LA ESPERANZA</t>
  </si>
  <si>
    <t>CONSACA</t>
  </si>
  <si>
    <t>BOAVITA</t>
  </si>
  <si>
    <t>COPER</t>
  </si>
  <si>
    <t>PUERTO LEGUIZAMO</t>
  </si>
  <si>
    <t>SIPI</t>
  </si>
  <si>
    <t>27787</t>
  </si>
  <si>
    <t>800</t>
  </si>
  <si>
    <t>27800</t>
  </si>
  <si>
    <t>UNGUIA</t>
  </si>
  <si>
    <t>27810</t>
  </si>
  <si>
    <t>UNION PANAMERICANA</t>
  </si>
  <si>
    <t>41</t>
  </si>
  <si>
    <t>41006</t>
  </si>
  <si>
    <t>41013</t>
  </si>
  <si>
    <t>016</t>
  </si>
  <si>
    <t>020</t>
  </si>
  <si>
    <t>026</t>
  </si>
  <si>
    <t>132</t>
  </si>
  <si>
    <t>41206</t>
  </si>
  <si>
    <t>COLOMBIA</t>
  </si>
  <si>
    <t>41244</t>
  </si>
  <si>
    <t>ELIAS</t>
  </si>
  <si>
    <t>298</t>
  </si>
  <si>
    <t>319</t>
  </si>
  <si>
    <t>349</t>
  </si>
  <si>
    <t>41349</t>
  </si>
  <si>
    <t>357</t>
  </si>
  <si>
    <t>359</t>
  </si>
  <si>
    <t>41359</t>
  </si>
  <si>
    <t>378</t>
  </si>
  <si>
    <t>396</t>
  </si>
  <si>
    <t>41396</t>
  </si>
  <si>
    <t>41483</t>
  </si>
  <si>
    <t>503</t>
  </si>
  <si>
    <t>23419</t>
  </si>
  <si>
    <t>25019</t>
  </si>
  <si>
    <t>25040</t>
  </si>
  <si>
    <t>25053</t>
  </si>
  <si>
    <t>PUENTE NACIONAL</t>
  </si>
  <si>
    <t>25120</t>
  </si>
  <si>
    <t>25200</t>
  </si>
  <si>
    <t>25214</t>
  </si>
  <si>
    <t>25224</t>
  </si>
  <si>
    <t>25290</t>
  </si>
  <si>
    <t>25328</t>
  </si>
  <si>
    <t>25524</t>
  </si>
  <si>
    <t>25645</t>
  </si>
  <si>
    <t>25649</t>
  </si>
  <si>
    <t>25740</t>
  </si>
  <si>
    <t>25754</t>
  </si>
  <si>
    <t>25777</t>
  </si>
  <si>
    <t>25781</t>
  </si>
  <si>
    <t>25815</t>
  </si>
  <si>
    <t>25823</t>
  </si>
  <si>
    <t>25845</t>
  </si>
  <si>
    <t>25862</t>
  </si>
  <si>
    <t>25875</t>
  </si>
  <si>
    <t>25878</t>
  </si>
  <si>
    <t>27001</t>
  </si>
  <si>
    <t>27413</t>
  </si>
  <si>
    <t>41001</t>
  </si>
  <si>
    <t>41016</t>
  </si>
  <si>
    <t>41020</t>
  </si>
  <si>
    <t>41026</t>
  </si>
  <si>
    <t>41078</t>
  </si>
  <si>
    <t>41132</t>
  </si>
  <si>
    <t>41298</t>
  </si>
  <si>
    <t>41306</t>
  </si>
  <si>
    <t>41319</t>
  </si>
  <si>
    <t>41357</t>
  </si>
  <si>
    <t>41378</t>
  </si>
  <si>
    <t>Cod_Dp</t>
  </si>
  <si>
    <t>Cod_Mp</t>
  </si>
  <si>
    <t>FUENTE DE ORO</t>
  </si>
  <si>
    <t>50313</t>
  </si>
  <si>
    <t>50318</t>
  </si>
  <si>
    <t>50325</t>
  </si>
  <si>
    <t>MAPIRIPAN</t>
  </si>
  <si>
    <t>330</t>
  </si>
  <si>
    <t>50330</t>
  </si>
  <si>
    <t>MESETAS</t>
  </si>
  <si>
    <t>50350</t>
  </si>
  <si>
    <t>LA MACARENA</t>
  </si>
  <si>
    <t>370</t>
  </si>
  <si>
    <t>50370</t>
  </si>
  <si>
    <t>LA URIBE</t>
  </si>
  <si>
    <t>50400</t>
  </si>
  <si>
    <t>50450</t>
  </si>
  <si>
    <t>568</t>
  </si>
  <si>
    <t>50568</t>
  </si>
  <si>
    <t>PUERTO GAITAN</t>
  </si>
  <si>
    <t>50573</t>
  </si>
  <si>
    <t>PUERTO LOPEZ</t>
  </si>
  <si>
    <t>577</t>
  </si>
  <si>
    <t>50577</t>
  </si>
  <si>
    <t>PUERTO LLERAS</t>
  </si>
  <si>
    <t>590</t>
  </si>
  <si>
    <t>50590</t>
  </si>
  <si>
    <t>50606</t>
  </si>
  <si>
    <t>RESTREPO</t>
  </si>
  <si>
    <t>680</t>
  </si>
  <si>
    <t>50680</t>
  </si>
  <si>
    <t>SAN CARLOS DE GUAROA</t>
  </si>
  <si>
    <t>50683</t>
  </si>
  <si>
    <t>50686</t>
  </si>
  <si>
    <t>SAN JUANITO</t>
  </si>
  <si>
    <t>689</t>
  </si>
  <si>
    <t>50689</t>
  </si>
  <si>
    <t>711</t>
  </si>
  <si>
    <t>50711</t>
  </si>
  <si>
    <t>52</t>
  </si>
  <si>
    <t>Nariño</t>
  </si>
  <si>
    <t>52019</t>
  </si>
  <si>
    <t>52022</t>
  </si>
  <si>
    <t>ALDANA</t>
  </si>
  <si>
    <t>52036</t>
  </si>
  <si>
    <t>ANCUYA</t>
  </si>
  <si>
    <t>52051</t>
  </si>
  <si>
    <t>083</t>
  </si>
  <si>
    <t>203</t>
  </si>
  <si>
    <t>52203</t>
  </si>
  <si>
    <t>COLON</t>
  </si>
  <si>
    <t>207</t>
  </si>
  <si>
    <t>52207</t>
  </si>
  <si>
    <t>210</t>
  </si>
  <si>
    <t>52210</t>
  </si>
  <si>
    <t>52215</t>
  </si>
  <si>
    <t>52224</t>
  </si>
  <si>
    <t>CUASPUD</t>
  </si>
  <si>
    <t>227</t>
  </si>
  <si>
    <t>52227</t>
  </si>
  <si>
    <t>CUMBAL</t>
  </si>
  <si>
    <t>233</t>
  </si>
  <si>
    <t>52240</t>
  </si>
  <si>
    <t>CHACHAGUI</t>
  </si>
  <si>
    <t>52250</t>
  </si>
  <si>
    <t>EL CHARCO</t>
  </si>
  <si>
    <t>254</t>
  </si>
  <si>
    <t>52254</t>
  </si>
  <si>
    <t>EL PEÑOL</t>
  </si>
  <si>
    <t>52256</t>
  </si>
  <si>
    <t>EL ROSARIO</t>
  </si>
  <si>
    <t>52258</t>
  </si>
  <si>
    <t>EL TABLON DE GOMEZ</t>
  </si>
  <si>
    <t>52260</t>
  </si>
  <si>
    <t>52287</t>
  </si>
  <si>
    <t>52317</t>
  </si>
  <si>
    <t>GUACHUCAL</t>
  </si>
  <si>
    <t>52320</t>
  </si>
  <si>
    <t>323</t>
  </si>
  <si>
    <t>52323</t>
  </si>
  <si>
    <t>GUALMATAN</t>
  </si>
  <si>
    <t>352</t>
  </si>
  <si>
    <t>52352</t>
  </si>
  <si>
    <t>ILES</t>
  </si>
  <si>
    <t>354</t>
  </si>
  <si>
    <t>52354</t>
  </si>
  <si>
    <t>IMUES</t>
  </si>
  <si>
    <t>356</t>
  </si>
  <si>
    <t>52356</t>
  </si>
  <si>
    <t>IPIALES</t>
  </si>
  <si>
    <t>52378</t>
  </si>
  <si>
    <t>LA CRUZ</t>
  </si>
  <si>
    <t>381</t>
  </si>
  <si>
    <t>52381</t>
  </si>
  <si>
    <t>385</t>
  </si>
  <si>
    <t>52385</t>
  </si>
  <si>
    <t>LA LLANADA</t>
  </si>
  <si>
    <t>52390</t>
  </si>
  <si>
    <t>LA TOLA</t>
  </si>
  <si>
    <t>399</t>
  </si>
  <si>
    <t>52399</t>
  </si>
  <si>
    <t>405</t>
  </si>
  <si>
    <t>52405</t>
  </si>
  <si>
    <t>LEIVA</t>
  </si>
  <si>
    <t>52411</t>
  </si>
  <si>
    <t>LINARES</t>
  </si>
  <si>
    <t>427</t>
  </si>
  <si>
    <t>52427</t>
  </si>
  <si>
    <t>435</t>
  </si>
  <si>
    <t>52435</t>
  </si>
  <si>
    <t>MALLAMA</t>
  </si>
  <si>
    <t>52473</t>
  </si>
  <si>
    <t>52480</t>
  </si>
  <si>
    <t>52506</t>
  </si>
  <si>
    <t>540</t>
  </si>
  <si>
    <t>52540</t>
  </si>
  <si>
    <t>POLICARPA</t>
  </si>
  <si>
    <t>52560</t>
  </si>
  <si>
    <t>POTOSI</t>
  </si>
  <si>
    <t>565</t>
  </si>
  <si>
    <t>52565</t>
  </si>
  <si>
    <t>52585</t>
  </si>
  <si>
    <t>PUPIALES</t>
  </si>
  <si>
    <t>52612</t>
  </si>
  <si>
    <t>52621</t>
  </si>
  <si>
    <t>52683</t>
  </si>
  <si>
    <t>52685</t>
  </si>
  <si>
    <t>687</t>
  </si>
  <si>
    <t>52687</t>
  </si>
  <si>
    <t>52693</t>
  </si>
  <si>
    <t>694</t>
  </si>
  <si>
    <t>52694</t>
  </si>
  <si>
    <t>SAN PEDRO DE CARTAGO</t>
  </si>
  <si>
    <t>52696</t>
  </si>
  <si>
    <t>699</t>
  </si>
  <si>
    <t>52720</t>
  </si>
  <si>
    <t>786</t>
  </si>
  <si>
    <t>52786</t>
  </si>
  <si>
    <t>TAMINANGO</t>
  </si>
  <si>
    <t>788</t>
  </si>
  <si>
    <t>52788</t>
  </si>
  <si>
    <t>52885</t>
  </si>
  <si>
    <t>54</t>
  </si>
  <si>
    <t>Norte de Santander</t>
  </si>
  <si>
    <t>003</t>
  </si>
  <si>
    <t>54003</t>
  </si>
  <si>
    <t>54051</t>
  </si>
  <si>
    <t>54099</t>
  </si>
  <si>
    <t>54109</t>
  </si>
  <si>
    <t>54125</t>
  </si>
  <si>
    <t>128</t>
  </si>
  <si>
    <t>54128</t>
  </si>
  <si>
    <t>54174</t>
  </si>
  <si>
    <t>54206</t>
  </si>
  <si>
    <t>54223</t>
  </si>
  <si>
    <t>239</t>
  </si>
  <si>
    <t>54239</t>
  </si>
  <si>
    <t>54245</t>
  </si>
  <si>
    <t>54250</t>
  </si>
  <si>
    <t>EL TARRA</t>
  </si>
  <si>
    <t>261</t>
  </si>
  <si>
    <t>54313</t>
  </si>
  <si>
    <t>GRAMALOTE</t>
  </si>
  <si>
    <t>344</t>
  </si>
  <si>
    <t>54344</t>
  </si>
  <si>
    <t>54347</t>
  </si>
  <si>
    <t>54377</t>
  </si>
  <si>
    <t>LABATECA</t>
  </si>
  <si>
    <t>54385</t>
  </si>
  <si>
    <t>54398</t>
  </si>
  <si>
    <t>54405</t>
  </si>
  <si>
    <t>54418</t>
  </si>
  <si>
    <t>54480</t>
  </si>
  <si>
    <t>MUTISCUA</t>
  </si>
  <si>
    <t>498</t>
  </si>
  <si>
    <t>54520</t>
  </si>
  <si>
    <t>553</t>
  </si>
  <si>
    <t>54553</t>
  </si>
  <si>
    <t>54599</t>
  </si>
  <si>
    <t>54670</t>
  </si>
  <si>
    <t>SAN CALIXTO</t>
  </si>
  <si>
    <t>54673</t>
  </si>
  <si>
    <t>54680</t>
  </si>
  <si>
    <t>54743</t>
  </si>
  <si>
    <t>SILOS</t>
  </si>
  <si>
    <t>54800</t>
  </si>
  <si>
    <t>54810</t>
  </si>
  <si>
    <t>54820</t>
  </si>
  <si>
    <t>54871</t>
  </si>
  <si>
    <t>63</t>
  </si>
  <si>
    <t>Quindio</t>
  </si>
  <si>
    <t>111</t>
  </si>
  <si>
    <t>63111</t>
  </si>
  <si>
    <t>63190</t>
  </si>
  <si>
    <t>63272</t>
  </si>
  <si>
    <t>302</t>
  </si>
  <si>
    <t>470</t>
  </si>
  <si>
    <t>63470</t>
  </si>
  <si>
    <t>63690</t>
  </si>
  <si>
    <t>66</t>
  </si>
  <si>
    <t>Risaralda</t>
  </si>
  <si>
    <t>66045</t>
  </si>
  <si>
    <t>66075</t>
  </si>
  <si>
    <t>66088</t>
  </si>
  <si>
    <t>66170</t>
  </si>
  <si>
    <t>DOSQUEBRADAS</t>
  </si>
  <si>
    <t>66318</t>
  </si>
  <si>
    <t>66400</t>
  </si>
  <si>
    <t>456</t>
  </si>
  <si>
    <t>66456</t>
  </si>
  <si>
    <t>66572</t>
  </si>
  <si>
    <t>66594</t>
  </si>
  <si>
    <t>66687</t>
  </si>
  <si>
    <t>68</t>
  </si>
  <si>
    <t>Santander</t>
  </si>
  <si>
    <t>68013</t>
  </si>
  <si>
    <t>AGUADA</t>
  </si>
  <si>
    <t>68020</t>
  </si>
  <si>
    <t>68051</t>
  </si>
  <si>
    <t>ARATOCA</t>
  </si>
  <si>
    <t>68077</t>
  </si>
  <si>
    <t>68079</t>
  </si>
  <si>
    <t>BARICHARA</t>
  </si>
  <si>
    <t>081</t>
  </si>
  <si>
    <t>68081</t>
  </si>
  <si>
    <t>68092</t>
  </si>
  <si>
    <t>68101</t>
  </si>
  <si>
    <t>121</t>
  </si>
  <si>
    <t>68121</t>
  </si>
  <si>
    <t>68147</t>
  </si>
  <si>
    <t>CAPITANEJO</t>
  </si>
  <si>
    <t>152</t>
  </si>
  <si>
    <t>68152</t>
  </si>
  <si>
    <t>CARCASI</t>
  </si>
  <si>
    <t>68160</t>
  </si>
  <si>
    <t>CEPITA</t>
  </si>
  <si>
    <t>68162</t>
  </si>
  <si>
    <t>167</t>
  </si>
  <si>
    <t>68167</t>
  </si>
  <si>
    <t>CHARALA</t>
  </si>
  <si>
    <t>169</t>
  </si>
  <si>
    <t>68169</t>
  </si>
  <si>
    <t>68176</t>
  </si>
  <si>
    <t>179</t>
  </si>
  <si>
    <t>68179</t>
  </si>
  <si>
    <t>CHIPATA</t>
  </si>
  <si>
    <t>68190</t>
  </si>
  <si>
    <t>68207</t>
  </si>
  <si>
    <t>68209</t>
  </si>
  <si>
    <t>CONFINES</t>
  </si>
  <si>
    <t>211</t>
  </si>
  <si>
    <t>68211</t>
  </si>
  <si>
    <t>CONTRATACION</t>
  </si>
  <si>
    <t>217</t>
  </si>
  <si>
    <t>68217</t>
  </si>
  <si>
    <t>COROMORO</t>
  </si>
  <si>
    <t>229</t>
  </si>
  <si>
    <t>68229</t>
  </si>
  <si>
    <t>CURITI</t>
  </si>
  <si>
    <t>235</t>
  </si>
  <si>
    <t>68235</t>
  </si>
  <si>
    <t>EL CARMEN DE CHUCURI</t>
  </si>
  <si>
    <t>68245</t>
  </si>
  <si>
    <t>EL GUACAMAYO</t>
  </si>
  <si>
    <t>68250</t>
  </si>
  <si>
    <t>255</t>
  </si>
  <si>
    <t>68255</t>
  </si>
  <si>
    <t>EL PLAYON</t>
  </si>
  <si>
    <t>68264</t>
  </si>
  <si>
    <t>ENCINO</t>
  </si>
  <si>
    <t>68266</t>
  </si>
  <si>
    <t>ENCISO</t>
  </si>
  <si>
    <t>271</t>
  </si>
  <si>
    <t>68271</t>
  </si>
  <si>
    <t>68276</t>
  </si>
  <si>
    <t>68296</t>
  </si>
  <si>
    <t>GALAN</t>
  </si>
  <si>
    <t>68298</t>
  </si>
  <si>
    <t>68307</t>
  </si>
  <si>
    <t>68318</t>
  </si>
  <si>
    <t>GUACA</t>
  </si>
  <si>
    <t>68320</t>
  </si>
  <si>
    <t>68322</t>
  </si>
  <si>
    <t>GUAPOTA</t>
  </si>
  <si>
    <t>68324</t>
  </si>
  <si>
    <t>41524</t>
  </si>
  <si>
    <t>41548</t>
  </si>
  <si>
    <t>PITAL</t>
  </si>
  <si>
    <t>551</t>
  </si>
  <si>
    <t>41660</t>
  </si>
  <si>
    <t>668</t>
  </si>
  <si>
    <t>41668</t>
  </si>
  <si>
    <t>SAN AGUSTIN</t>
  </si>
  <si>
    <t>41676</t>
  </si>
  <si>
    <t>41770</t>
  </si>
  <si>
    <t>791</t>
  </si>
  <si>
    <t>41791</t>
  </si>
  <si>
    <t>TARQUI</t>
  </si>
  <si>
    <t>801</t>
  </si>
  <si>
    <t>41801</t>
  </si>
  <si>
    <t>41807</t>
  </si>
  <si>
    <t>872</t>
  </si>
  <si>
    <t>41872</t>
  </si>
  <si>
    <t>44</t>
  </si>
  <si>
    <t>44001</t>
  </si>
  <si>
    <t>La Guajira</t>
  </si>
  <si>
    <t>44035</t>
  </si>
  <si>
    <t>44078</t>
  </si>
  <si>
    <t>BARRANCAS</t>
  </si>
  <si>
    <t>44090</t>
  </si>
  <si>
    <t>DIBULLA</t>
  </si>
  <si>
    <t>098</t>
  </si>
  <si>
    <t>44098</t>
  </si>
  <si>
    <t>DISTRACCION</t>
  </si>
  <si>
    <t>44110</t>
  </si>
  <si>
    <t>EL MOLINO</t>
  </si>
  <si>
    <t>44279</t>
  </si>
  <si>
    <t>FONSECA</t>
  </si>
  <si>
    <t>44378</t>
  </si>
  <si>
    <t>HATONUEVO</t>
  </si>
  <si>
    <t>420</t>
  </si>
  <si>
    <t>44420</t>
  </si>
  <si>
    <t>LA JAGUA DEL PILAR</t>
  </si>
  <si>
    <t>44430</t>
  </si>
  <si>
    <t>MAICAO</t>
  </si>
  <si>
    <t>44560</t>
  </si>
  <si>
    <t>44650</t>
  </si>
  <si>
    <t>SAN JUAN DEL CESAR</t>
  </si>
  <si>
    <t>44847</t>
  </si>
  <si>
    <t>URIBIA</t>
  </si>
  <si>
    <t>44855</t>
  </si>
  <si>
    <t>URUMITA</t>
  </si>
  <si>
    <t>874</t>
  </si>
  <si>
    <t>44874</t>
  </si>
  <si>
    <t>47</t>
  </si>
  <si>
    <t>Magdalena</t>
  </si>
  <si>
    <t>47030</t>
  </si>
  <si>
    <t>ALGARROBO</t>
  </si>
  <si>
    <t>47053</t>
  </si>
  <si>
    <t>ARACATACA</t>
  </si>
  <si>
    <t>058</t>
  </si>
  <si>
    <t>47058</t>
  </si>
  <si>
    <t>ARIGUANI</t>
  </si>
  <si>
    <t>161</t>
  </si>
  <si>
    <t>47161</t>
  </si>
  <si>
    <t>CERRO SAN ANTONIO</t>
  </si>
  <si>
    <t>170</t>
  </si>
  <si>
    <t>47170</t>
  </si>
  <si>
    <t>CHIBOLO</t>
  </si>
  <si>
    <t>47189</t>
  </si>
  <si>
    <t>CIENAGA</t>
  </si>
  <si>
    <t>47205</t>
  </si>
  <si>
    <t>47245</t>
  </si>
  <si>
    <t>47258</t>
  </si>
  <si>
    <t>EL PIÑON</t>
  </si>
  <si>
    <t>47268</t>
  </si>
  <si>
    <t>EL RETEN</t>
  </si>
  <si>
    <t>47288</t>
  </si>
  <si>
    <t>FUNDACION</t>
  </si>
  <si>
    <t>47318</t>
  </si>
  <si>
    <t>GUAMAL</t>
  </si>
  <si>
    <t>47460</t>
  </si>
  <si>
    <t>NUEVA GRANADA</t>
  </si>
  <si>
    <t>47541</t>
  </si>
  <si>
    <t>PEDRAZA</t>
  </si>
  <si>
    <t>545</t>
  </si>
  <si>
    <t>47545</t>
  </si>
  <si>
    <t>PIJIÑO DEL CARMEN</t>
  </si>
  <si>
    <t>47551</t>
  </si>
  <si>
    <t>PIVIJAY</t>
  </si>
  <si>
    <t>47555</t>
  </si>
  <si>
    <t>PLATO</t>
  </si>
  <si>
    <t>47570</t>
  </si>
  <si>
    <t>PUEBLOVIEJO</t>
  </si>
  <si>
    <t>605</t>
  </si>
  <si>
    <t>47605</t>
  </si>
  <si>
    <t>REMOLINO</t>
  </si>
  <si>
    <t>47660</t>
  </si>
  <si>
    <t>SABANAS DE SAN ANGEL</t>
  </si>
  <si>
    <t>47675</t>
  </si>
  <si>
    <t>692</t>
  </si>
  <si>
    <t>47692</t>
  </si>
  <si>
    <t>SAN SEBASTIAN DE BUENAVISTA</t>
  </si>
  <si>
    <t>703</t>
  </si>
  <si>
    <t>47703</t>
  </si>
  <si>
    <t>707</t>
  </si>
  <si>
    <t>47707</t>
  </si>
  <si>
    <t>SANTA ANA</t>
  </si>
  <si>
    <t>47720</t>
  </si>
  <si>
    <t>SANTA BARBARA DE PINTO</t>
  </si>
  <si>
    <t>47745</t>
  </si>
  <si>
    <t>SITIONUEVO</t>
  </si>
  <si>
    <t>47798</t>
  </si>
  <si>
    <t>TENERIFE</t>
  </si>
  <si>
    <t>960</t>
  </si>
  <si>
    <t>SALADOBLANCO</t>
  </si>
  <si>
    <t>ACEVEDO</t>
  </si>
  <si>
    <t>FILANDIA</t>
  </si>
  <si>
    <t>ROBERTO PAYAN</t>
  </si>
  <si>
    <t>FUNES</t>
  </si>
  <si>
    <t>PIEDECUESTA</t>
  </si>
  <si>
    <t>TONA</t>
  </si>
  <si>
    <t>SARDINATA</t>
  </si>
  <si>
    <t>ARBOLEDAS</t>
  </si>
  <si>
    <t>BUENOS AIRES</t>
  </si>
  <si>
    <t>HERVEO</t>
  </si>
  <si>
    <t>ANOLAIMA</t>
  </si>
  <si>
    <t>NOCAIMA</t>
  </si>
  <si>
    <t>SUPATA</t>
  </si>
  <si>
    <t>TOPAIPI</t>
  </si>
  <si>
    <t>VIANI</t>
  </si>
  <si>
    <t>REPELON</t>
  </si>
  <si>
    <t>TIMBIO</t>
  </si>
  <si>
    <t>LOS CORDOBAS</t>
  </si>
  <si>
    <t>BUESACO</t>
  </si>
  <si>
    <t>ALBAN</t>
  </si>
  <si>
    <t>OSPINA</t>
  </si>
  <si>
    <t>CACHIRA</t>
  </si>
  <si>
    <t>PAIME</t>
  </si>
  <si>
    <t>CUMBITARA</t>
  </si>
  <si>
    <t>ABREGO</t>
  </si>
  <si>
    <t>AYAPEL</t>
  </si>
  <si>
    <t>EL TAMBO</t>
  </si>
  <si>
    <t>ACANDI</t>
  </si>
  <si>
    <t>CHIMICHAGUA</t>
  </si>
  <si>
    <t>GENOVA</t>
  </si>
  <si>
    <t>SAN LORENZO</t>
  </si>
  <si>
    <t>META</t>
  </si>
  <si>
    <t>EL CASTILLO</t>
  </si>
  <si>
    <t>MANIZALES</t>
  </si>
  <si>
    <t>HATO COROZAL</t>
  </si>
  <si>
    <t>CALOTO</t>
  </si>
  <si>
    <t>FECHA</t>
  </si>
  <si>
    <t>GUACHENE</t>
  </si>
  <si>
    <t>SANTANDER DE QUILICHAO</t>
  </si>
  <si>
    <t>TORIBIO</t>
  </si>
  <si>
    <t>AMBALEMA</t>
  </si>
  <si>
    <t>LOPEZ DE MICAY</t>
  </si>
  <si>
    <t>GARZON</t>
  </si>
  <si>
    <t>SANTACRUZ</t>
  </si>
  <si>
    <t>PUERRES</t>
  </si>
  <si>
    <t>LOS ANDES</t>
  </si>
  <si>
    <t>FRANCISCO PIZARRO</t>
  </si>
  <si>
    <t>CALIFORNIA</t>
  </si>
  <si>
    <t>CHINCHINA</t>
  </si>
  <si>
    <t>NORCASIA</t>
  </si>
  <si>
    <t>SAN MIGUEL</t>
  </si>
  <si>
    <t>PAUNA</t>
  </si>
  <si>
    <t>SUTATAUSA</t>
  </si>
  <si>
    <t>CUCUNUBA</t>
  </si>
  <si>
    <t>BOGOTA, D.C.</t>
  </si>
  <si>
    <t>15299</t>
  </si>
  <si>
    <t>317</t>
  </si>
  <si>
    <t>15317</t>
  </si>
  <si>
    <t>GUACAMAYAS</t>
  </si>
  <si>
    <t>322</t>
  </si>
  <si>
    <t>15322</t>
  </si>
  <si>
    <t>GUATEQUE</t>
  </si>
  <si>
    <t>325</t>
  </si>
  <si>
    <t>15325</t>
  </si>
  <si>
    <t>GUAYATA</t>
  </si>
  <si>
    <t>332</t>
  </si>
  <si>
    <t>362</t>
  </si>
  <si>
    <t>15362</t>
  </si>
  <si>
    <t>IZA</t>
  </si>
  <si>
    <t>367</t>
  </si>
  <si>
    <t>15367</t>
  </si>
  <si>
    <t>JENESANO</t>
  </si>
  <si>
    <t>15368</t>
  </si>
  <si>
    <t>377</t>
  </si>
  <si>
    <t>15377</t>
  </si>
  <si>
    <t>LABRANZAGRANDE</t>
  </si>
  <si>
    <t>15380</t>
  </si>
  <si>
    <t>LA CAPILLA</t>
  </si>
  <si>
    <t>401</t>
  </si>
  <si>
    <t>15401</t>
  </si>
  <si>
    <t>403</t>
  </si>
  <si>
    <t>15403</t>
  </si>
  <si>
    <t>LA UVITA</t>
  </si>
  <si>
    <t>407</t>
  </si>
  <si>
    <t>15407</t>
  </si>
  <si>
    <t>VILLA DE LEYVA</t>
  </si>
  <si>
    <t>15425</t>
  </si>
  <si>
    <t>MACANAL</t>
  </si>
  <si>
    <t>15442</t>
  </si>
  <si>
    <t>455</t>
  </si>
  <si>
    <t>15455</t>
  </si>
  <si>
    <t>MIRAFLORES</t>
  </si>
  <si>
    <t>464</t>
  </si>
  <si>
    <t>15464</t>
  </si>
  <si>
    <t>MONGUA</t>
  </si>
  <si>
    <t>466</t>
  </si>
  <si>
    <t>15466</t>
  </si>
  <si>
    <t>MONGUI</t>
  </si>
  <si>
    <t>469</t>
  </si>
  <si>
    <t>15469</t>
  </si>
  <si>
    <t>476</t>
  </si>
  <si>
    <t>15476</t>
  </si>
  <si>
    <t>MOTAVITA</t>
  </si>
  <si>
    <t>15480</t>
  </si>
  <si>
    <t>491</t>
  </si>
  <si>
    <t>15491</t>
  </si>
  <si>
    <t>NOBSA</t>
  </si>
  <si>
    <t>494</t>
  </si>
  <si>
    <t>15494</t>
  </si>
  <si>
    <t>NUEVO COLON</t>
  </si>
  <si>
    <t>500</t>
  </si>
  <si>
    <t>15500</t>
  </si>
  <si>
    <t>OICATA</t>
  </si>
  <si>
    <t>507</t>
  </si>
  <si>
    <t>15507</t>
  </si>
  <si>
    <t>OTANCHE</t>
  </si>
  <si>
    <t>511</t>
  </si>
  <si>
    <t>15511</t>
  </si>
  <si>
    <t>PACHAVITA</t>
  </si>
  <si>
    <t>514</t>
  </si>
  <si>
    <t>15514</t>
  </si>
  <si>
    <t>516</t>
  </si>
  <si>
    <t>15516</t>
  </si>
  <si>
    <t>518</t>
  </si>
  <si>
    <t>15518</t>
  </si>
  <si>
    <t>PAJARITO</t>
  </si>
  <si>
    <t>522</t>
  </si>
  <si>
    <t>15522</t>
  </si>
  <si>
    <t>PANQUEBA</t>
  </si>
  <si>
    <t>531</t>
  </si>
  <si>
    <t>15531</t>
  </si>
  <si>
    <t>533</t>
  </si>
  <si>
    <t>15533</t>
  </si>
  <si>
    <t>PAYA</t>
  </si>
  <si>
    <t>537</t>
  </si>
  <si>
    <t>15537</t>
  </si>
  <si>
    <t>PAZ DE RIO</t>
  </si>
  <si>
    <t>542</t>
  </si>
  <si>
    <t>15542</t>
  </si>
  <si>
    <t>PESCA</t>
  </si>
  <si>
    <t>550</t>
  </si>
  <si>
    <t>15550</t>
  </si>
  <si>
    <t>PISBA</t>
  </si>
  <si>
    <t>572</t>
  </si>
  <si>
    <t>15572</t>
  </si>
  <si>
    <t>15580</t>
  </si>
  <si>
    <t>599</t>
  </si>
  <si>
    <t>15599</t>
  </si>
  <si>
    <t>RAMIRIQUI</t>
  </si>
  <si>
    <t>15600</t>
  </si>
  <si>
    <t>621</t>
  </si>
  <si>
    <t>15621</t>
  </si>
  <si>
    <t>RONDON</t>
  </si>
  <si>
    <t>632</t>
  </si>
  <si>
    <t>15632</t>
  </si>
  <si>
    <t>15638</t>
  </si>
  <si>
    <t>SACHICA</t>
  </si>
  <si>
    <t>646</t>
  </si>
  <si>
    <t>15646</t>
  </si>
  <si>
    <t>15660</t>
  </si>
  <si>
    <t>SAN EDUARDO</t>
  </si>
  <si>
    <t>15664</t>
  </si>
  <si>
    <t>SAN JOSE DE PARE</t>
  </si>
  <si>
    <t>15667</t>
  </si>
  <si>
    <t>SAN LUIS DE GACENO</t>
  </si>
  <si>
    <t>676</t>
  </si>
  <si>
    <t>15676</t>
  </si>
  <si>
    <t>681</t>
  </si>
  <si>
    <t>15686</t>
  </si>
  <si>
    <t>SANTANA</t>
  </si>
  <si>
    <t>15690</t>
  </si>
  <si>
    <t>693</t>
  </si>
  <si>
    <t>15693</t>
  </si>
  <si>
    <t>SANTA ROSA DE VITERBO</t>
  </si>
  <si>
    <t>696</t>
  </si>
  <si>
    <t>15696</t>
  </si>
  <si>
    <t>SANTA SOFIA</t>
  </si>
  <si>
    <t>720</t>
  </si>
  <si>
    <t>15720</t>
  </si>
  <si>
    <t>SATIVANORTE</t>
  </si>
  <si>
    <t>723</t>
  </si>
  <si>
    <t>15723</t>
  </si>
  <si>
    <t>SATIVASUR</t>
  </si>
  <si>
    <t>740</t>
  </si>
  <si>
    <t>15740</t>
  </si>
  <si>
    <t>SIACHOQUE</t>
  </si>
  <si>
    <t>753</t>
  </si>
  <si>
    <t>15753</t>
  </si>
  <si>
    <t>SOATA</t>
  </si>
  <si>
    <t>755</t>
  </si>
  <si>
    <t>15755</t>
  </si>
  <si>
    <t>SOCOTA</t>
  </si>
  <si>
    <t>757</t>
  </si>
  <si>
    <t>15757</t>
  </si>
  <si>
    <t>SOCHA</t>
  </si>
  <si>
    <t>759</t>
  </si>
  <si>
    <t>15759</t>
  </si>
  <si>
    <t>15761</t>
  </si>
  <si>
    <t>SOMONDOCO</t>
  </si>
  <si>
    <t>762</t>
  </si>
  <si>
    <t>15762</t>
  </si>
  <si>
    <t>SORA</t>
  </si>
  <si>
    <t>763</t>
  </si>
  <si>
    <t>15763</t>
  </si>
  <si>
    <t>SOTAQUIRA</t>
  </si>
  <si>
    <t>764</t>
  </si>
  <si>
    <t>15764</t>
  </si>
  <si>
    <t>SORACA</t>
  </si>
  <si>
    <t>774</t>
  </si>
  <si>
    <t>15774</t>
  </si>
  <si>
    <t>SUSACON</t>
  </si>
  <si>
    <t>776</t>
  </si>
  <si>
    <t>15776</t>
  </si>
  <si>
    <t>SUTAMARCHAN</t>
  </si>
  <si>
    <t>778</t>
  </si>
  <si>
    <t>15778</t>
  </si>
  <si>
    <t>SUTATENZA</t>
  </si>
  <si>
    <t>798</t>
  </si>
  <si>
    <t>15798</t>
  </si>
  <si>
    <t>TENZA</t>
  </si>
  <si>
    <t>804</t>
  </si>
  <si>
    <t>15804</t>
  </si>
  <si>
    <t>806</t>
  </si>
  <si>
    <t>15806</t>
  </si>
  <si>
    <t>TIBASOSA</t>
  </si>
  <si>
    <t>808</t>
  </si>
  <si>
    <t>15808</t>
  </si>
  <si>
    <t>TINJACA</t>
  </si>
  <si>
    <t>15810</t>
  </si>
  <si>
    <t>TIPACOQUE</t>
  </si>
  <si>
    <t>814</t>
  </si>
  <si>
    <t>15814</t>
  </si>
  <si>
    <t>TOCA</t>
  </si>
  <si>
    <t>816</t>
  </si>
  <si>
    <t>15816</t>
  </si>
  <si>
    <t>TOGUI</t>
  </si>
  <si>
    <t>820</t>
  </si>
  <si>
    <t>15820</t>
  </si>
  <si>
    <t>TOPAGA</t>
  </si>
  <si>
    <t>822</t>
  </si>
  <si>
    <t>15822</t>
  </si>
  <si>
    <t>TOTA</t>
  </si>
  <si>
    <t>15832</t>
  </si>
  <si>
    <t>835</t>
  </si>
  <si>
    <t>15835</t>
  </si>
  <si>
    <t>TURMEQUE</t>
  </si>
  <si>
    <t>15837</t>
  </si>
  <si>
    <t>839</t>
  </si>
  <si>
    <t>15839</t>
  </si>
  <si>
    <t>TUTAZA</t>
  </si>
  <si>
    <t>15842</t>
  </si>
  <si>
    <t>UMBITA</t>
  </si>
  <si>
    <t>15861</t>
  </si>
  <si>
    <t>VENTAQUEMADA</t>
  </si>
  <si>
    <t>879</t>
  </si>
  <si>
    <t>15879</t>
  </si>
  <si>
    <t>VIRACACHA</t>
  </si>
  <si>
    <t>897</t>
  </si>
  <si>
    <t>15897</t>
  </si>
  <si>
    <t>ZETAQUIRA</t>
  </si>
  <si>
    <t>17</t>
  </si>
  <si>
    <t>Caldas</t>
  </si>
  <si>
    <t>013</t>
  </si>
  <si>
    <t>17013</t>
  </si>
  <si>
    <t>AGUADAS</t>
  </si>
  <si>
    <t>050</t>
  </si>
  <si>
    <t>17050</t>
  </si>
  <si>
    <t>17088</t>
  </si>
  <si>
    <t>174</t>
  </si>
  <si>
    <t>17174</t>
  </si>
  <si>
    <t>17380</t>
  </si>
  <si>
    <t>388</t>
  </si>
  <si>
    <t>17433</t>
  </si>
  <si>
    <t>17442</t>
  </si>
  <si>
    <t>MARMATO</t>
  </si>
  <si>
    <t>444</t>
  </si>
  <si>
    <t>17444</t>
  </si>
  <si>
    <t>MARQUETALIA</t>
  </si>
  <si>
    <t>446</t>
  </si>
  <si>
    <t>17446</t>
  </si>
  <si>
    <t>MARULANDA</t>
  </si>
  <si>
    <t>486</t>
  </si>
  <si>
    <t>17486</t>
  </si>
  <si>
    <t>NEIRA</t>
  </si>
  <si>
    <t>513</t>
  </si>
  <si>
    <t>17513</t>
  </si>
  <si>
    <t>524</t>
  </si>
  <si>
    <t>17524</t>
  </si>
  <si>
    <t>17541</t>
  </si>
  <si>
    <t>PENSILVANIA</t>
  </si>
  <si>
    <t>614</t>
  </si>
  <si>
    <t>17614</t>
  </si>
  <si>
    <t>616</t>
  </si>
  <si>
    <t>17616</t>
  </si>
  <si>
    <t>653</t>
  </si>
  <si>
    <t>17653</t>
  </si>
  <si>
    <t>662</t>
  </si>
  <si>
    <t>17662</t>
  </si>
  <si>
    <t>17665</t>
  </si>
  <si>
    <t>SAN JOSE</t>
  </si>
  <si>
    <t>777</t>
  </si>
  <si>
    <t>17777</t>
  </si>
  <si>
    <t>SUPIA</t>
  </si>
  <si>
    <t>867</t>
  </si>
  <si>
    <t>17867</t>
  </si>
  <si>
    <t>VICTORIA</t>
  </si>
  <si>
    <t>877</t>
  </si>
  <si>
    <t>17877</t>
  </si>
  <si>
    <t>VITERBO</t>
  </si>
  <si>
    <t>18</t>
  </si>
  <si>
    <t>029</t>
  </si>
  <si>
    <t>18029</t>
  </si>
  <si>
    <t>ALBANIA</t>
  </si>
  <si>
    <t>094</t>
  </si>
  <si>
    <t>18150</t>
  </si>
  <si>
    <t>CARTAGENA DEL CHAIRA</t>
  </si>
  <si>
    <t>205</t>
  </si>
  <si>
    <t>18205</t>
  </si>
  <si>
    <t>247</t>
  </si>
  <si>
    <t>18247</t>
  </si>
  <si>
    <t>EL DONCELLO</t>
  </si>
  <si>
    <t>256</t>
  </si>
  <si>
    <t>18256</t>
  </si>
  <si>
    <t>EL PAUJIL</t>
  </si>
  <si>
    <t>410</t>
  </si>
  <si>
    <t>18410</t>
  </si>
  <si>
    <t>LA MONTAÑITA</t>
  </si>
  <si>
    <t>460</t>
  </si>
  <si>
    <t>18460</t>
  </si>
  <si>
    <t>479</t>
  </si>
  <si>
    <t>18479</t>
  </si>
  <si>
    <t>MORELIA</t>
  </si>
  <si>
    <t>592</t>
  </si>
  <si>
    <t>18592</t>
  </si>
  <si>
    <t>610</t>
  </si>
  <si>
    <t>18610</t>
  </si>
  <si>
    <t>SAN JOSE DEL FRAGUA</t>
  </si>
  <si>
    <t>18753</t>
  </si>
  <si>
    <t>SAN VICENTE DEL CAGUAN</t>
  </si>
  <si>
    <t>18756</t>
  </si>
  <si>
    <t>SOLANO</t>
  </si>
  <si>
    <t>785</t>
  </si>
  <si>
    <t>860</t>
  </si>
  <si>
    <t>18860</t>
  </si>
  <si>
    <t>19</t>
  </si>
  <si>
    <t>Cauca</t>
  </si>
  <si>
    <t>19022</t>
  </si>
  <si>
    <t>ALMAGUER</t>
  </si>
  <si>
    <t>19050</t>
  </si>
  <si>
    <t>075</t>
  </si>
  <si>
    <t>19075</t>
  </si>
  <si>
    <t>100</t>
  </si>
  <si>
    <t>19100</t>
  </si>
  <si>
    <t>110</t>
  </si>
  <si>
    <t>130</t>
  </si>
  <si>
    <t>19137</t>
  </si>
  <si>
    <t>CALDONO</t>
  </si>
  <si>
    <t>19142</t>
  </si>
  <si>
    <t>19212</t>
  </si>
  <si>
    <t>19256</t>
  </si>
  <si>
    <t>290</t>
  </si>
  <si>
    <t>19290</t>
  </si>
  <si>
    <t>19300</t>
  </si>
  <si>
    <t>19318</t>
  </si>
  <si>
    <t>355</t>
  </si>
  <si>
    <t>19355</t>
  </si>
  <si>
    <t>19364</t>
  </si>
  <si>
    <t>392</t>
  </si>
  <si>
    <t>19392</t>
  </si>
  <si>
    <t>LA SIERRA</t>
  </si>
  <si>
    <t>397</t>
  </si>
  <si>
    <t>418</t>
  </si>
  <si>
    <t>450</t>
  </si>
  <si>
    <t>19450</t>
  </si>
  <si>
    <t>MERCADERES</t>
  </si>
  <si>
    <t>19455</t>
  </si>
  <si>
    <t>19473</t>
  </si>
  <si>
    <t>19513</t>
  </si>
  <si>
    <t>517</t>
  </si>
  <si>
    <t>19517</t>
  </si>
  <si>
    <t>532</t>
  </si>
  <si>
    <t>19532</t>
  </si>
  <si>
    <t>19533</t>
  </si>
  <si>
    <t>548</t>
  </si>
  <si>
    <t>19573</t>
  </si>
  <si>
    <t>PUERTO TEJADA</t>
  </si>
  <si>
    <t>19585</t>
  </si>
  <si>
    <t>PURACE</t>
  </si>
  <si>
    <t>622</t>
  </si>
  <si>
    <t>19622</t>
  </si>
  <si>
    <t>ROSAS</t>
  </si>
  <si>
    <t>19693</t>
  </si>
  <si>
    <t>SAN SEBASTIAN</t>
  </si>
  <si>
    <t>698</t>
  </si>
  <si>
    <t>19698</t>
  </si>
  <si>
    <t>701</t>
  </si>
  <si>
    <t>19701</t>
  </si>
  <si>
    <t>743</t>
  </si>
  <si>
    <t>19743</t>
  </si>
  <si>
    <t>19760</t>
  </si>
  <si>
    <t>SOTARA</t>
  </si>
  <si>
    <t>19780</t>
  </si>
  <si>
    <t>19785</t>
  </si>
  <si>
    <t>807</t>
  </si>
  <si>
    <t>19807</t>
  </si>
  <si>
    <t>19809</t>
  </si>
  <si>
    <t>TIMBIQUI</t>
  </si>
  <si>
    <t>821</t>
  </si>
  <si>
    <t>19821</t>
  </si>
  <si>
    <t>824</t>
  </si>
  <si>
    <t>845</t>
  </si>
  <si>
    <t>19845</t>
  </si>
  <si>
    <t>20</t>
  </si>
  <si>
    <t>20001</t>
  </si>
  <si>
    <t>Cesar</t>
  </si>
  <si>
    <t>011</t>
  </si>
  <si>
    <t>20013</t>
  </si>
  <si>
    <t>AGUSTIN CODAZZI</t>
  </si>
  <si>
    <t>032</t>
  </si>
  <si>
    <t>20032</t>
  </si>
  <si>
    <t>ASTREA</t>
  </si>
  <si>
    <t>20045</t>
  </si>
  <si>
    <t>BECERRIL</t>
  </si>
  <si>
    <t>060</t>
  </si>
  <si>
    <t>20060</t>
  </si>
  <si>
    <t>BOSCONIA</t>
  </si>
  <si>
    <t>175</t>
  </si>
  <si>
    <t>178</t>
  </si>
  <si>
    <t>20178</t>
  </si>
  <si>
    <t>CHIRIGUANA</t>
  </si>
  <si>
    <t>228</t>
  </si>
  <si>
    <t>20228</t>
  </si>
  <si>
    <t>CURUMANI</t>
  </si>
  <si>
    <t>20238</t>
  </si>
  <si>
    <t>EL COPEY</t>
  </si>
  <si>
    <t>20250</t>
  </si>
  <si>
    <t>EL PASO</t>
  </si>
  <si>
    <t>295</t>
  </si>
  <si>
    <t>20295</t>
  </si>
  <si>
    <t>20310</t>
  </si>
  <si>
    <t>GONZALEZ</t>
  </si>
  <si>
    <t>383</t>
  </si>
  <si>
    <t>20383</t>
  </si>
  <si>
    <t>20400</t>
  </si>
  <si>
    <t>LA JAGUA DE IBIRICO</t>
  </si>
  <si>
    <t>443</t>
  </si>
  <si>
    <t>20443</t>
  </si>
  <si>
    <t>MANAURE</t>
  </si>
  <si>
    <t>20517</t>
  </si>
  <si>
    <t>PAILITAS</t>
  </si>
  <si>
    <t>20550</t>
  </si>
  <si>
    <t>PELAYA</t>
  </si>
  <si>
    <t>570</t>
  </si>
  <si>
    <t>20570</t>
  </si>
  <si>
    <t>PUEBLO BELLO</t>
  </si>
  <si>
    <t>20614</t>
  </si>
  <si>
    <t>RIO DE ORO</t>
  </si>
  <si>
    <t>20621</t>
  </si>
  <si>
    <t>LA PAZ</t>
  </si>
  <si>
    <t>710</t>
  </si>
  <si>
    <t>20710</t>
  </si>
  <si>
    <t>SAN ALBERTO</t>
  </si>
  <si>
    <t>750</t>
  </si>
  <si>
    <t>20750</t>
  </si>
  <si>
    <t>20770</t>
  </si>
  <si>
    <t>787</t>
  </si>
  <si>
    <t>20787</t>
  </si>
  <si>
    <t>23</t>
  </si>
  <si>
    <t>23001</t>
  </si>
  <si>
    <t>Cordoba</t>
  </si>
  <si>
    <t>068</t>
  </si>
  <si>
    <t>23068</t>
  </si>
  <si>
    <t>23079</t>
  </si>
  <si>
    <t>23090</t>
  </si>
  <si>
    <t>CANALETE</t>
  </si>
  <si>
    <t>23162</t>
  </si>
  <si>
    <t>168</t>
  </si>
  <si>
    <t>23168</t>
  </si>
  <si>
    <t>CHIMA</t>
  </si>
  <si>
    <t>182</t>
  </si>
  <si>
    <t>23182</t>
  </si>
  <si>
    <t>CHINU</t>
  </si>
  <si>
    <t>23189</t>
  </si>
  <si>
    <t>CIENAGA DE ORO</t>
  </si>
  <si>
    <t>23300</t>
  </si>
  <si>
    <t>COTORRA</t>
  </si>
  <si>
    <t>350</t>
  </si>
  <si>
    <t>23350</t>
  </si>
  <si>
    <t>417</t>
  </si>
  <si>
    <t>23417</t>
  </si>
  <si>
    <t>LORICA</t>
  </si>
  <si>
    <t>419</t>
  </si>
  <si>
    <t>23464</t>
  </si>
  <si>
    <t>MOMIL</t>
  </si>
  <si>
    <t>23466</t>
  </si>
  <si>
    <t>MONTELIBANO</t>
  </si>
  <si>
    <t>23500</t>
  </si>
  <si>
    <t>MOÑITOS</t>
  </si>
  <si>
    <t>555</t>
  </si>
  <si>
    <t>23555</t>
  </si>
  <si>
    <t>PLANETA RICA</t>
  </si>
  <si>
    <t>23570</t>
  </si>
  <si>
    <t>PUEBLO NUEVO</t>
  </si>
  <si>
    <t>574</t>
  </si>
  <si>
    <t>23574</t>
  </si>
  <si>
    <t>PUERTO ESCONDIDO</t>
  </si>
  <si>
    <t>23580</t>
  </si>
  <si>
    <t>586</t>
  </si>
  <si>
    <t>23586</t>
  </si>
  <si>
    <t>PURISIMA</t>
  </si>
  <si>
    <t>23660</t>
  </si>
  <si>
    <t>SAHAGUN</t>
  </si>
  <si>
    <t>23670</t>
  </si>
  <si>
    <t>SAN ANDRES SOTAVENTO</t>
  </si>
  <si>
    <t>672</t>
  </si>
  <si>
    <t>23672</t>
  </si>
  <si>
    <t>SAN ANTERO</t>
  </si>
  <si>
    <t>23675</t>
  </si>
  <si>
    <t>SAN BERNARDO DEL VIENTO</t>
  </si>
  <si>
    <t>678</t>
  </si>
  <si>
    <t>23678</t>
  </si>
  <si>
    <t>682</t>
  </si>
  <si>
    <t>23682</t>
  </si>
  <si>
    <t>23686</t>
  </si>
  <si>
    <t>SAN PELAYO</t>
  </si>
  <si>
    <t>23807</t>
  </si>
  <si>
    <t>TIERRALTA</t>
  </si>
  <si>
    <t>815</t>
  </si>
  <si>
    <t>23815</t>
  </si>
  <si>
    <t>TUCHIN</t>
  </si>
  <si>
    <t>855</t>
  </si>
  <si>
    <t>23855</t>
  </si>
  <si>
    <t>VALENCIA</t>
  </si>
  <si>
    <t>25</t>
  </si>
  <si>
    <t>25001</t>
  </si>
  <si>
    <t>AGUA DE DIOS</t>
  </si>
  <si>
    <t>019</t>
  </si>
  <si>
    <t>035</t>
  </si>
  <si>
    <t>25035</t>
  </si>
  <si>
    <t>053</t>
  </si>
  <si>
    <t>25086</t>
  </si>
  <si>
    <t>095</t>
  </si>
  <si>
    <t>25095</t>
  </si>
  <si>
    <t>099</t>
  </si>
  <si>
    <t>25099</t>
  </si>
  <si>
    <t>123</t>
  </si>
  <si>
    <t>25123</t>
  </si>
  <si>
    <t>CACHIPAY</t>
  </si>
  <si>
    <t>126</t>
  </si>
  <si>
    <t>25126</t>
  </si>
  <si>
    <t>25148</t>
  </si>
  <si>
    <t>151</t>
  </si>
  <si>
    <t>25151</t>
  </si>
  <si>
    <t>CAQUEZA</t>
  </si>
  <si>
    <t>25154</t>
  </si>
  <si>
    <t>25168</t>
  </si>
  <si>
    <t>CHAGUANI</t>
  </si>
  <si>
    <t>25175</t>
  </si>
  <si>
    <t>25178</t>
  </si>
  <si>
    <t>CHIPAQUE</t>
  </si>
  <si>
    <t>181</t>
  </si>
  <si>
    <t>25181</t>
  </si>
  <si>
    <t>25183</t>
  </si>
  <si>
    <t>200</t>
  </si>
  <si>
    <t>214</t>
  </si>
  <si>
    <t>245</t>
  </si>
  <si>
    <t>25245</t>
  </si>
  <si>
    <t>EL COLEGIO</t>
  </si>
  <si>
    <t>258</t>
  </si>
  <si>
    <t>25258</t>
  </si>
  <si>
    <t>260</t>
  </si>
  <si>
    <t>25260</t>
  </si>
  <si>
    <t>EL ROSAL</t>
  </si>
  <si>
    <t>269</t>
  </si>
  <si>
    <t>25269</t>
  </si>
  <si>
    <t>279</t>
  </si>
  <si>
    <t>25279</t>
  </si>
  <si>
    <t>FOMEQUE</t>
  </si>
  <si>
    <t>281</t>
  </si>
  <si>
    <t>25281</t>
  </si>
  <si>
    <t>FOSCA</t>
  </si>
  <si>
    <t>286</t>
  </si>
  <si>
    <t>25286</t>
  </si>
  <si>
    <t>FUNZA</t>
  </si>
  <si>
    <t>288</t>
  </si>
  <si>
    <t>25288</t>
  </si>
  <si>
    <t>25293</t>
  </si>
  <si>
    <t>GACHALA</t>
  </si>
  <si>
    <t>25295</t>
  </si>
  <si>
    <t>GACHANCIPA</t>
  </si>
  <si>
    <t>297</t>
  </si>
  <si>
    <t>25297</t>
  </si>
  <si>
    <t>25299</t>
  </si>
  <si>
    <t>GAMA</t>
  </si>
  <si>
    <t>307</t>
  </si>
  <si>
    <t>25307</t>
  </si>
  <si>
    <t>312</t>
  </si>
  <si>
    <t>25312</t>
  </si>
  <si>
    <t>25317</t>
  </si>
  <si>
    <t>320</t>
  </si>
  <si>
    <t>25320</t>
  </si>
  <si>
    <t>25322</t>
  </si>
  <si>
    <t>324</t>
  </si>
  <si>
    <t>25324</t>
  </si>
  <si>
    <t>GUATAQUI</t>
  </si>
  <si>
    <t>326</t>
  </si>
  <si>
    <t>25326</t>
  </si>
  <si>
    <t>GUATAVITA</t>
  </si>
  <si>
    <t>328</t>
  </si>
  <si>
    <t>335</t>
  </si>
  <si>
    <t>25335</t>
  </si>
  <si>
    <t>339</t>
  </si>
  <si>
    <t>25339</t>
  </si>
  <si>
    <t>GUTIERREZ</t>
  </si>
  <si>
    <t>25368</t>
  </si>
  <si>
    <t>JERUSALEN</t>
  </si>
  <si>
    <t>25372</t>
  </si>
  <si>
    <t>25377</t>
  </si>
  <si>
    <t>386</t>
  </si>
  <si>
    <t>25386</t>
  </si>
  <si>
    <t>LA MESA</t>
  </si>
  <si>
    <t>394</t>
  </si>
  <si>
    <t>25394</t>
  </si>
  <si>
    <t>398</t>
  </si>
  <si>
    <t>25398</t>
  </si>
  <si>
    <t>LA PEÑA</t>
  </si>
  <si>
    <t>402</t>
  </si>
  <si>
    <t>25402</t>
  </si>
  <si>
    <t>25407</t>
  </si>
  <si>
    <t>426</t>
  </si>
  <si>
    <t>25426</t>
  </si>
  <si>
    <t>MACHETA</t>
  </si>
  <si>
    <t>25430</t>
  </si>
  <si>
    <t>MADRID</t>
  </si>
  <si>
    <t>25436</t>
  </si>
  <si>
    <t>MANTA</t>
  </si>
  <si>
    <t>438</t>
  </si>
  <si>
    <t>25438</t>
  </si>
  <si>
    <t>MEDINA</t>
  </si>
  <si>
    <t>25473</t>
  </si>
  <si>
    <t>MOSQUERA</t>
  </si>
  <si>
    <t>25483</t>
  </si>
  <si>
    <t>25486</t>
  </si>
  <si>
    <t>488</t>
  </si>
  <si>
    <t>25488</t>
  </si>
  <si>
    <t>NILO</t>
  </si>
  <si>
    <t>489</t>
  </si>
  <si>
    <t>25489</t>
  </si>
  <si>
    <t>25491</t>
  </si>
  <si>
    <t>506</t>
  </si>
  <si>
    <t>25506</t>
  </si>
  <si>
    <t>25513</t>
  </si>
  <si>
    <t>25518</t>
  </si>
  <si>
    <t>530</t>
  </si>
  <si>
    <t>25530</t>
  </si>
  <si>
    <t>PARATEBUENO</t>
  </si>
  <si>
    <t>535</t>
  </si>
  <si>
    <t>25535</t>
  </si>
  <si>
    <t>PASCA</t>
  </si>
  <si>
    <t>25572</t>
  </si>
  <si>
    <t>PUERTO SALGAR</t>
  </si>
  <si>
    <t>25580</t>
  </si>
  <si>
    <t>PULI</t>
  </si>
  <si>
    <t>25592</t>
  </si>
  <si>
    <t>594</t>
  </si>
  <si>
    <t>25594</t>
  </si>
  <si>
    <t>596</t>
  </si>
  <si>
    <t>25596</t>
  </si>
  <si>
    <t>QUIPILE</t>
  </si>
  <si>
    <t>25599</t>
  </si>
  <si>
    <t>612</t>
  </si>
  <si>
    <t>25612</t>
  </si>
  <si>
    <t>645</t>
  </si>
  <si>
    <t>25653</t>
  </si>
  <si>
    <t>25658</t>
  </si>
  <si>
    <t>25662</t>
  </si>
  <si>
    <t>SAN JUAN DE RIO SECO</t>
  </si>
  <si>
    <t>718</t>
  </si>
  <si>
    <t>25718</t>
  </si>
  <si>
    <t>25736</t>
  </si>
  <si>
    <t>25743</t>
  </si>
  <si>
    <t>SILVANIA</t>
  </si>
  <si>
    <t>745</t>
  </si>
  <si>
    <t>25745</t>
  </si>
  <si>
    <t>754</t>
  </si>
  <si>
    <t>25758</t>
  </si>
  <si>
    <t>769</t>
  </si>
  <si>
    <t>25769</t>
  </si>
  <si>
    <t>SUBACHOQUE</t>
  </si>
  <si>
    <t>772</t>
  </si>
  <si>
    <t>25772</t>
  </si>
  <si>
    <t>779</t>
  </si>
  <si>
    <t>25779</t>
  </si>
  <si>
    <t>SUSA</t>
  </si>
  <si>
    <t>781</t>
  </si>
  <si>
    <t>25785</t>
  </si>
  <si>
    <t>793</t>
  </si>
  <si>
    <t>25793</t>
  </si>
  <si>
    <t>TAUSA</t>
  </si>
  <si>
    <t>797</t>
  </si>
  <si>
    <t>25797</t>
  </si>
  <si>
    <t>TENA</t>
  </si>
  <si>
    <t>799</t>
  </si>
  <si>
    <t>25799</t>
  </si>
  <si>
    <t>805</t>
  </si>
  <si>
    <t>25805</t>
  </si>
  <si>
    <t>TIBACUY</t>
  </si>
  <si>
    <t>25807</t>
  </si>
  <si>
    <t>TIBIRITA</t>
  </si>
  <si>
    <t>817</t>
  </si>
  <si>
    <t>25817</t>
  </si>
  <si>
    <t>823</t>
  </si>
  <si>
    <t>25839</t>
  </si>
  <si>
    <t>UBALA</t>
  </si>
  <si>
    <t>841</t>
  </si>
  <si>
    <t>25841</t>
  </si>
  <si>
    <t>843</t>
  </si>
  <si>
    <t>25843</t>
  </si>
  <si>
    <t>851</t>
  </si>
  <si>
    <t>25851</t>
  </si>
  <si>
    <t>862</t>
  </si>
  <si>
    <t>25867</t>
  </si>
  <si>
    <t>871</t>
  </si>
  <si>
    <t>25871</t>
  </si>
  <si>
    <t>VILLAGOMEZ</t>
  </si>
  <si>
    <t>25873</t>
  </si>
  <si>
    <t>875</t>
  </si>
  <si>
    <t>878</t>
  </si>
  <si>
    <t>25885</t>
  </si>
  <si>
    <t>898</t>
  </si>
  <si>
    <t>25898</t>
  </si>
  <si>
    <t>ZIPACON</t>
  </si>
  <si>
    <t>899</t>
  </si>
  <si>
    <t>25899</t>
  </si>
  <si>
    <t>27</t>
  </si>
  <si>
    <t>Choco</t>
  </si>
  <si>
    <t>27006</t>
  </si>
  <si>
    <t>025</t>
  </si>
  <si>
    <t>27025</t>
  </si>
  <si>
    <t>27050</t>
  </si>
  <si>
    <t>073</t>
  </si>
  <si>
    <t>27073</t>
  </si>
  <si>
    <t>27075</t>
  </si>
  <si>
    <t>BAHIA SOLANO</t>
  </si>
  <si>
    <t>077</t>
  </si>
  <si>
    <t>27077</t>
  </si>
  <si>
    <t>BAJO BAUDO</t>
  </si>
  <si>
    <t>27086</t>
  </si>
  <si>
    <t>BELEN DE BAJIRA</t>
  </si>
  <si>
    <t>27099</t>
  </si>
  <si>
    <t>BOJAYA</t>
  </si>
  <si>
    <t>27135</t>
  </si>
  <si>
    <t>27150</t>
  </si>
  <si>
    <t>CARMEN DEL DARIEN</t>
  </si>
  <si>
    <t>27160</t>
  </si>
  <si>
    <t>CERTEGUI</t>
  </si>
  <si>
    <t>27205</t>
  </si>
  <si>
    <t>27245</t>
  </si>
  <si>
    <t>EL CARMEN DE ATRATO</t>
  </si>
  <si>
    <t>27250</t>
  </si>
  <si>
    <t>EL LITORAL DEL SAN JUAN</t>
  </si>
  <si>
    <t>27361</t>
  </si>
  <si>
    <t>27372</t>
  </si>
  <si>
    <t>JURADO</t>
  </si>
  <si>
    <t>413</t>
  </si>
  <si>
    <t>27425</t>
  </si>
  <si>
    <t>MEDIO ATRATO</t>
  </si>
  <si>
    <t>27430</t>
  </si>
  <si>
    <t>MEDIO BAUDO</t>
  </si>
  <si>
    <t>27450</t>
  </si>
  <si>
    <t>MEDIO SAN JUAN</t>
  </si>
  <si>
    <t>27491</t>
  </si>
  <si>
    <t>27495</t>
  </si>
  <si>
    <t>NUQUI</t>
  </si>
  <si>
    <t>27580</t>
  </si>
  <si>
    <t>RIO IRO</t>
  </si>
  <si>
    <t>27600</t>
  </si>
  <si>
    <t>RIO QUITO</t>
  </si>
  <si>
    <t>27615</t>
  </si>
  <si>
    <t>27660</t>
  </si>
  <si>
    <t>27745</t>
  </si>
  <si>
    <t>PUEBLO RICO</t>
  </si>
  <si>
    <t>PIEDRAS</t>
  </si>
  <si>
    <t>VILLAHERMOSA</t>
  </si>
  <si>
    <t>85230</t>
  </si>
  <si>
    <t>85250</t>
  </si>
  <si>
    <t>263</t>
  </si>
  <si>
    <t>85263</t>
  </si>
  <si>
    <t>85279</t>
  </si>
  <si>
    <t>RECETOR</t>
  </si>
  <si>
    <t>85300</t>
  </si>
  <si>
    <t>85315</t>
  </si>
  <si>
    <t>SACAMA</t>
  </si>
  <si>
    <t>85325</t>
  </si>
  <si>
    <t>85400</t>
  </si>
  <si>
    <t>85410</t>
  </si>
  <si>
    <t>TAURAMENA</t>
  </si>
  <si>
    <t>85430</t>
  </si>
  <si>
    <t>85440</t>
  </si>
  <si>
    <t>86</t>
  </si>
  <si>
    <t>86001</t>
  </si>
  <si>
    <t>Putumayo</t>
  </si>
  <si>
    <t>219</t>
  </si>
  <si>
    <t>CANTON DE SAN PABLO</t>
  </si>
  <si>
    <t>47960</t>
  </si>
  <si>
    <t>ZAPAYAN</t>
  </si>
  <si>
    <t>980</t>
  </si>
  <si>
    <t>47980</t>
  </si>
  <si>
    <t>ZONA BANANERA</t>
  </si>
  <si>
    <t>50</t>
  </si>
  <si>
    <t>50006</t>
  </si>
  <si>
    <t>50110</t>
  </si>
  <si>
    <t>BARRANCA DE UPIA</t>
  </si>
  <si>
    <t>124</t>
  </si>
  <si>
    <t>50124</t>
  </si>
  <si>
    <t>CABUYARO</t>
  </si>
  <si>
    <t>50150</t>
  </si>
  <si>
    <t>CASTILLA LA NUEVA</t>
  </si>
  <si>
    <t>50223</t>
  </si>
  <si>
    <t>CUBARRAL</t>
  </si>
  <si>
    <t>50226</t>
  </si>
  <si>
    <t>CUMARAL</t>
  </si>
  <si>
    <t>50245</t>
  </si>
  <si>
    <t>EL CALVARIO</t>
  </si>
  <si>
    <t>251</t>
  </si>
  <si>
    <t>50251</t>
  </si>
  <si>
    <t>270</t>
  </si>
  <si>
    <t>50270</t>
  </si>
  <si>
    <t>EL DORADO</t>
  </si>
  <si>
    <t>287</t>
  </si>
  <si>
    <t>50287</t>
  </si>
  <si>
    <t>73449</t>
  </si>
  <si>
    <t>76001</t>
  </si>
  <si>
    <t>76130</t>
  </si>
  <si>
    <t>76233</t>
  </si>
  <si>
    <t>76248</t>
  </si>
  <si>
    <t>76306</t>
  </si>
  <si>
    <t>76403</t>
  </si>
  <si>
    <t>76520</t>
  </si>
  <si>
    <t>76890</t>
  </si>
  <si>
    <t>76892</t>
  </si>
  <si>
    <t>81736</t>
  </si>
  <si>
    <t>85010</t>
  </si>
  <si>
    <t>85139</t>
  </si>
  <si>
    <t>86573</t>
  </si>
  <si>
    <t>91001</t>
  </si>
  <si>
    <t>95001</t>
  </si>
  <si>
    <t>SAN ANTONIO DEL TEQUENDAMA</t>
  </si>
  <si>
    <t>GUAYABAL DE SIQUIMA</t>
  </si>
  <si>
    <t>BUENAVISTA</t>
  </si>
  <si>
    <t>SUCRE</t>
  </si>
  <si>
    <t>QUIBDO</t>
  </si>
  <si>
    <t>ANAPOIMA</t>
  </si>
  <si>
    <t>BITUIMA</t>
  </si>
  <si>
    <t>COGUA</t>
  </si>
  <si>
    <t>COTA</t>
  </si>
  <si>
    <t>FUQUENE</t>
  </si>
  <si>
    <t>GRANADA</t>
  </si>
  <si>
    <t>GUACHETA</t>
  </si>
  <si>
    <t>GUASCA</t>
  </si>
  <si>
    <t>LA PALMA</t>
  </si>
  <si>
    <t>LENGUAZAQUE</t>
  </si>
  <si>
    <t>ORTEGA</t>
  </si>
  <si>
    <t>SAN ONOFRE</t>
  </si>
  <si>
    <t>MANZANARES</t>
  </si>
  <si>
    <t>MILAN</t>
  </si>
  <si>
    <t>PORE</t>
  </si>
  <si>
    <t>MANI</t>
  </si>
  <si>
    <t>YOPAL</t>
  </si>
  <si>
    <t>PROVIDENCIA</t>
  </si>
  <si>
    <t>ARGELIA</t>
  </si>
  <si>
    <t>PEREIRA</t>
  </si>
  <si>
    <t>PIOJO</t>
  </si>
  <si>
    <t>SALAZAR</t>
  </si>
  <si>
    <t>SAN JOSE DE URE</t>
  </si>
  <si>
    <t>PITALITO</t>
  </si>
  <si>
    <t>SOLITA</t>
  </si>
  <si>
    <t>TIBU</t>
  </si>
  <si>
    <t>SAN JUAN NEPOMUCENO</t>
  </si>
  <si>
    <t>EL ZULIA</t>
  </si>
  <si>
    <t>MARIPI</t>
  </si>
  <si>
    <t>YOTOCO</t>
  </si>
  <si>
    <t>JAMBALO</t>
  </si>
  <si>
    <t>LA CUMBRE</t>
  </si>
  <si>
    <t>BELEN</t>
  </si>
  <si>
    <t>ANSERMA</t>
  </si>
  <si>
    <t>GUICAN</t>
  </si>
  <si>
    <t>LA ARGENTINA</t>
  </si>
  <si>
    <t>ROLDANILLO</t>
  </si>
  <si>
    <t>SALAMINA</t>
  </si>
  <si>
    <t>SUAZA</t>
  </si>
  <si>
    <t>TESALIA</t>
  </si>
  <si>
    <t>QUINCHIA</t>
  </si>
  <si>
    <t>PADILLA</t>
  </si>
  <si>
    <t>TOCANCIPA</t>
  </si>
  <si>
    <t>PUERTO RONDON</t>
  </si>
  <si>
    <t>ARAUQUITA</t>
  </si>
  <si>
    <t>SOGAMOSO</t>
  </si>
  <si>
    <t>CAJICA</t>
  </si>
  <si>
    <t>GUAPI</t>
  </si>
  <si>
    <t>BARBOSA</t>
  </si>
  <si>
    <t>TASCO</t>
  </si>
  <si>
    <t>RIONEGRO</t>
  </si>
  <si>
    <t>SANTA HELENA DEL OPON</t>
  </si>
  <si>
    <t>SURATA</t>
  </si>
  <si>
    <t>NATAGAIMA</t>
  </si>
  <si>
    <t>SAN LUIS</t>
  </si>
  <si>
    <t>SAN FRANCISCO</t>
  </si>
  <si>
    <t>GIGANTE</t>
  </si>
  <si>
    <t>BOGOTA D.C.</t>
  </si>
  <si>
    <t>CUNDAY</t>
  </si>
  <si>
    <t>GUAYABETAL</t>
  </si>
  <si>
    <t>GUADALAJARA DE BUGA</t>
  </si>
  <si>
    <t>FALAN</t>
  </si>
  <si>
    <t>PALOCABILDO</t>
  </si>
  <si>
    <t>CHAPARRAL</t>
  </si>
  <si>
    <t>GACHETA</t>
  </si>
  <si>
    <t>depto</t>
  </si>
  <si>
    <t>08137</t>
  </si>
  <si>
    <t>141</t>
  </si>
  <si>
    <t>08141</t>
  </si>
  <si>
    <t>296</t>
  </si>
  <si>
    <t>08296</t>
  </si>
  <si>
    <t>GALAPA</t>
  </si>
  <si>
    <t>372</t>
  </si>
  <si>
    <t>08372</t>
  </si>
  <si>
    <t>JUAN DE ACOSTA</t>
  </si>
  <si>
    <t>421</t>
  </si>
  <si>
    <t>08421</t>
  </si>
  <si>
    <t>LURUACO</t>
  </si>
  <si>
    <t>433</t>
  </si>
  <si>
    <t>08433</t>
  </si>
  <si>
    <t>MALAMBO</t>
  </si>
  <si>
    <t>436</t>
  </si>
  <si>
    <t>08436</t>
  </si>
  <si>
    <t>MANATI</t>
  </si>
  <si>
    <t>520</t>
  </si>
  <si>
    <t>08520</t>
  </si>
  <si>
    <t>PALMAR DE VARELA</t>
  </si>
  <si>
    <t>549</t>
  </si>
  <si>
    <t>08549</t>
  </si>
  <si>
    <t>558</t>
  </si>
  <si>
    <t>08558</t>
  </si>
  <si>
    <t>POLONUEVO</t>
  </si>
  <si>
    <t>560</t>
  </si>
  <si>
    <t>08560</t>
  </si>
  <si>
    <t>PONEDERA</t>
  </si>
  <si>
    <t>573</t>
  </si>
  <si>
    <t>08573</t>
  </si>
  <si>
    <t>PUERTO COLOMBIA</t>
  </si>
  <si>
    <t>606</t>
  </si>
  <si>
    <t>634</t>
  </si>
  <si>
    <t>08634</t>
  </si>
  <si>
    <t>SABANAGRANDE</t>
  </si>
  <si>
    <t>638</t>
  </si>
  <si>
    <t>08638</t>
  </si>
  <si>
    <t>675</t>
  </si>
  <si>
    <t>08675</t>
  </si>
  <si>
    <t>SANTA LUCIA</t>
  </si>
  <si>
    <t>685</t>
  </si>
  <si>
    <t>08685</t>
  </si>
  <si>
    <t>SANTO TOMAS</t>
  </si>
  <si>
    <t>758</t>
  </si>
  <si>
    <t>08758</t>
  </si>
  <si>
    <t>770</t>
  </si>
  <si>
    <t>08770</t>
  </si>
  <si>
    <t>SUAN</t>
  </si>
  <si>
    <t>832</t>
  </si>
  <si>
    <t>08832</t>
  </si>
  <si>
    <t>TUBARA</t>
  </si>
  <si>
    <t>849</t>
  </si>
  <si>
    <t>08849</t>
  </si>
  <si>
    <t>USIACURI</t>
  </si>
  <si>
    <t>11</t>
  </si>
  <si>
    <t>13</t>
  </si>
  <si>
    <t>13001</t>
  </si>
  <si>
    <t>Bolivar</t>
  </si>
  <si>
    <t>006</t>
  </si>
  <si>
    <t>13006</t>
  </si>
  <si>
    <t>ACHI</t>
  </si>
  <si>
    <t>13030</t>
  </si>
  <si>
    <t>13042</t>
  </si>
  <si>
    <t>ARENAL</t>
  </si>
  <si>
    <t>052</t>
  </si>
  <si>
    <t>13052</t>
  </si>
  <si>
    <t>062</t>
  </si>
  <si>
    <t>13062</t>
  </si>
  <si>
    <t>ARROYOHONDO</t>
  </si>
  <si>
    <t>074</t>
  </si>
  <si>
    <t>13074</t>
  </si>
  <si>
    <t>140</t>
  </si>
  <si>
    <t>13140</t>
  </si>
  <si>
    <t>CALAMAR</t>
  </si>
  <si>
    <t>160</t>
  </si>
  <si>
    <t>13160</t>
  </si>
  <si>
    <t>188</t>
  </si>
  <si>
    <t>13188</t>
  </si>
  <si>
    <t>13212</t>
  </si>
  <si>
    <t>222</t>
  </si>
  <si>
    <t>13222</t>
  </si>
  <si>
    <t>CLEMENCIA</t>
  </si>
  <si>
    <t>244</t>
  </si>
  <si>
    <t>13244</t>
  </si>
  <si>
    <t>EL CARMEN DE BOLIVAR</t>
  </si>
  <si>
    <t>248</t>
  </si>
  <si>
    <t>13248</t>
  </si>
  <si>
    <t>EL GUAMO</t>
  </si>
  <si>
    <t>268</t>
  </si>
  <si>
    <t>13268</t>
  </si>
  <si>
    <t>300</t>
  </si>
  <si>
    <t>13300</t>
  </si>
  <si>
    <t>430</t>
  </si>
  <si>
    <t>13433</t>
  </si>
  <si>
    <t>MAHATES</t>
  </si>
  <si>
    <t>13440</t>
  </si>
  <si>
    <t>442</t>
  </si>
  <si>
    <t>13442</t>
  </si>
  <si>
    <t>458</t>
  </si>
  <si>
    <t>13458</t>
  </si>
  <si>
    <t>MONTECRISTO</t>
  </si>
  <si>
    <t>468</t>
  </si>
  <si>
    <t>13468</t>
  </si>
  <si>
    <t>473</t>
  </si>
  <si>
    <t>13473</t>
  </si>
  <si>
    <t>13490</t>
  </si>
  <si>
    <t>NOROSI</t>
  </si>
  <si>
    <t>580</t>
  </si>
  <si>
    <t>13580</t>
  </si>
  <si>
    <t>600</t>
  </si>
  <si>
    <t>13600</t>
  </si>
  <si>
    <t>620</t>
  </si>
  <si>
    <t>13620</t>
  </si>
  <si>
    <t>SAN CRISTOBAL</t>
  </si>
  <si>
    <t>13647</t>
  </si>
  <si>
    <t>SAN ESTANISLAO</t>
  </si>
  <si>
    <t>650</t>
  </si>
  <si>
    <t>13650</t>
  </si>
  <si>
    <t>654</t>
  </si>
  <si>
    <t>13654</t>
  </si>
  <si>
    <t>SAN JACINTO</t>
  </si>
  <si>
    <t>655</t>
  </si>
  <si>
    <t>13655</t>
  </si>
  <si>
    <t>SAN JACINTO DEL CAUCA</t>
  </si>
  <si>
    <t>657</t>
  </si>
  <si>
    <t>13667</t>
  </si>
  <si>
    <t>SAN MARTIN DE LOBA</t>
  </si>
  <si>
    <t>13670</t>
  </si>
  <si>
    <t>673</t>
  </si>
  <si>
    <t>13673</t>
  </si>
  <si>
    <t>SANTA CATALINA</t>
  </si>
  <si>
    <t>683</t>
  </si>
  <si>
    <t>13683</t>
  </si>
  <si>
    <t>688</t>
  </si>
  <si>
    <t>13688</t>
  </si>
  <si>
    <t>SANTA ROSA DEL SUR</t>
  </si>
  <si>
    <t>744</t>
  </si>
  <si>
    <t>13744</t>
  </si>
  <si>
    <t>760</t>
  </si>
  <si>
    <t>13760</t>
  </si>
  <si>
    <t>SOPLAVIENTO</t>
  </si>
  <si>
    <t>780</t>
  </si>
  <si>
    <t>13780</t>
  </si>
  <si>
    <t>TALAIGUA NUEVO</t>
  </si>
  <si>
    <t>810</t>
  </si>
  <si>
    <t>13810</t>
  </si>
  <si>
    <t>TIQUISIO</t>
  </si>
  <si>
    <t>836</t>
  </si>
  <si>
    <t>13836</t>
  </si>
  <si>
    <t>TURBACO</t>
  </si>
  <si>
    <t>838</t>
  </si>
  <si>
    <t>13838</t>
  </si>
  <si>
    <t>TURBANA</t>
  </si>
  <si>
    <t>13873</t>
  </si>
  <si>
    <t>894</t>
  </si>
  <si>
    <t>13894</t>
  </si>
  <si>
    <t>ZAMBRANO</t>
  </si>
  <si>
    <t>15</t>
  </si>
  <si>
    <t>15001</t>
  </si>
  <si>
    <t>022</t>
  </si>
  <si>
    <t>15022</t>
  </si>
  <si>
    <t>ALMEIDA</t>
  </si>
  <si>
    <t>047</t>
  </si>
  <si>
    <t>15047</t>
  </si>
  <si>
    <t>AQUITANIA</t>
  </si>
  <si>
    <t>15051</t>
  </si>
  <si>
    <t>ARCABUCO</t>
  </si>
  <si>
    <t>087</t>
  </si>
  <si>
    <t>15087</t>
  </si>
  <si>
    <t>090</t>
  </si>
  <si>
    <t>15090</t>
  </si>
  <si>
    <t>BERBEO</t>
  </si>
  <si>
    <t>092</t>
  </si>
  <si>
    <t>15092</t>
  </si>
  <si>
    <t>BETEITIVA</t>
  </si>
  <si>
    <t>097</t>
  </si>
  <si>
    <t>15097</t>
  </si>
  <si>
    <t>104</t>
  </si>
  <si>
    <t>15104</t>
  </si>
  <si>
    <t>106</t>
  </si>
  <si>
    <t>15106</t>
  </si>
  <si>
    <t>109</t>
  </si>
  <si>
    <t>15109</t>
  </si>
  <si>
    <t>114</t>
  </si>
  <si>
    <t>15114</t>
  </si>
  <si>
    <t>BUSBANZA</t>
  </si>
  <si>
    <t>131</t>
  </si>
  <si>
    <t>15131</t>
  </si>
  <si>
    <t>135</t>
  </si>
  <si>
    <t>15135</t>
  </si>
  <si>
    <t>CAMPOHERMOSO</t>
  </si>
  <si>
    <t>162</t>
  </si>
  <si>
    <t>15162</t>
  </si>
  <si>
    <t>CERINZA</t>
  </si>
  <si>
    <t>15172</t>
  </si>
  <si>
    <t>CHINAVITA</t>
  </si>
  <si>
    <t>176</t>
  </si>
  <si>
    <t>15176</t>
  </si>
  <si>
    <t>180</t>
  </si>
  <si>
    <t>15180</t>
  </si>
  <si>
    <t>CHISCAS</t>
  </si>
  <si>
    <t>183</t>
  </si>
  <si>
    <t>15183</t>
  </si>
  <si>
    <t>CHITA</t>
  </si>
  <si>
    <t>185</t>
  </si>
  <si>
    <t>15185</t>
  </si>
  <si>
    <t>CHITARAQUE</t>
  </si>
  <si>
    <t>187</t>
  </si>
  <si>
    <t>15187</t>
  </si>
  <si>
    <t>CHIVATA</t>
  </si>
  <si>
    <t>189</t>
  </si>
  <si>
    <t>15189</t>
  </si>
  <si>
    <t>CIENEGA</t>
  </si>
  <si>
    <t>204</t>
  </si>
  <si>
    <t>15204</t>
  </si>
  <si>
    <t>COMBITA</t>
  </si>
  <si>
    <t>15212</t>
  </si>
  <si>
    <t>215</t>
  </si>
  <si>
    <t>15215</t>
  </si>
  <si>
    <t>CORRALES</t>
  </si>
  <si>
    <t>218</t>
  </si>
  <si>
    <t>15218</t>
  </si>
  <si>
    <t>COVARACHIA</t>
  </si>
  <si>
    <t>223</t>
  </si>
  <si>
    <t>15223</t>
  </si>
  <si>
    <t>CUBARA</t>
  </si>
  <si>
    <t>224</t>
  </si>
  <si>
    <t>15224</t>
  </si>
  <si>
    <t>226</t>
  </si>
  <si>
    <t>15226</t>
  </si>
  <si>
    <t>CUITIVA</t>
  </si>
  <si>
    <t>232</t>
  </si>
  <si>
    <t>15232</t>
  </si>
  <si>
    <t>CHIQUIZA</t>
  </si>
  <si>
    <t>236</t>
  </si>
  <si>
    <t>15236</t>
  </si>
  <si>
    <t>CHIVOR</t>
  </si>
  <si>
    <t>238</t>
  </si>
  <si>
    <t>15238</t>
  </si>
  <si>
    <t>15244</t>
  </si>
  <si>
    <t>EL COCUY</t>
  </si>
  <si>
    <t>15248</t>
  </si>
  <si>
    <t>EL ESPINO</t>
  </si>
  <si>
    <t>272</t>
  </si>
  <si>
    <t>15272</t>
  </si>
  <si>
    <t>FIRAVITOBA</t>
  </si>
  <si>
    <t>276</t>
  </si>
  <si>
    <t>15276</t>
  </si>
  <si>
    <t>FLORESTA</t>
  </si>
  <si>
    <t>293</t>
  </si>
  <si>
    <t>15293</t>
  </si>
  <si>
    <t>GACHANTIVA</t>
  </si>
  <si>
    <t>15296</t>
  </si>
  <si>
    <t>GAMEZA</t>
  </si>
  <si>
    <t>299</t>
  </si>
  <si>
    <t>05736</t>
  </si>
  <si>
    <t>08001</t>
  </si>
  <si>
    <t>08606</t>
  </si>
  <si>
    <t>11001</t>
  </si>
  <si>
    <t>13430</t>
  </si>
  <si>
    <t>13549</t>
  </si>
  <si>
    <t>13657</t>
  </si>
  <si>
    <t>15332</t>
  </si>
  <si>
    <t>15673</t>
  </si>
  <si>
    <t>15681</t>
  </si>
  <si>
    <t>15790</t>
  </si>
  <si>
    <t>17001</t>
  </si>
  <si>
    <t>17042</t>
  </si>
  <si>
    <t>17272</t>
  </si>
  <si>
    <t>17388</t>
  </si>
  <si>
    <t>17495</t>
  </si>
  <si>
    <t>17873</t>
  </si>
  <si>
    <t>18001</t>
  </si>
  <si>
    <t>18094</t>
  </si>
  <si>
    <t>18785</t>
  </si>
  <si>
    <t>19001</t>
  </si>
  <si>
    <t>19110</t>
  </si>
  <si>
    <t>19130</t>
  </si>
  <si>
    <t>19397</t>
  </si>
  <si>
    <t>19418</t>
  </si>
  <si>
    <t>19548</t>
  </si>
  <si>
    <t>19824</t>
  </si>
  <si>
    <t>20011</t>
  </si>
  <si>
    <t>20175</t>
  </si>
  <si>
    <t>ARMERO</t>
  </si>
  <si>
    <t>VILLARRICA</t>
  </si>
  <si>
    <t>CALI</t>
  </si>
  <si>
    <t>FORTUL</t>
  </si>
  <si>
    <t>COMENTARIOS</t>
  </si>
  <si>
    <t>MUNICIPIO</t>
  </si>
  <si>
    <t>EVENTO</t>
  </si>
  <si>
    <t>PERSONAS</t>
  </si>
  <si>
    <t>FAMILIAS</t>
  </si>
  <si>
    <t>GUAVIARE</t>
  </si>
  <si>
    <t>SAN JOSE DEL GUAVIARE</t>
  </si>
  <si>
    <t>VILLAVICENCIO</t>
  </si>
  <si>
    <t>CHIQUINQUIRA</t>
  </si>
  <si>
    <t>CUCAITA</t>
  </si>
  <si>
    <t>DUITAMA</t>
  </si>
  <si>
    <t>GARAGOA</t>
  </si>
  <si>
    <t>JERICO</t>
  </si>
  <si>
    <t>LA VICTORIA</t>
  </si>
  <si>
    <t>PAIPA</t>
  </si>
  <si>
    <t>PUERTO BOYACA</t>
  </si>
  <si>
    <t>QUIPAMA</t>
  </si>
  <si>
    <t>SABOYA</t>
  </si>
  <si>
    <t>SAN MIGUEL DE SEMA</t>
  </si>
  <si>
    <t>EL CONTADERO</t>
  </si>
  <si>
    <t>MAGUI PAYAN</t>
  </si>
  <si>
    <t>GUAVATA</t>
  </si>
  <si>
    <t>327</t>
  </si>
  <si>
    <t>68327</t>
  </si>
  <si>
    <t>GUEPSA</t>
  </si>
  <si>
    <t>68344</t>
  </si>
  <si>
    <t>HATO</t>
  </si>
  <si>
    <t>68368</t>
  </si>
  <si>
    <t>JESUS MARIA</t>
  </si>
  <si>
    <t>68370</t>
  </si>
  <si>
    <t>JORDAN</t>
  </si>
  <si>
    <t>68377</t>
  </si>
  <si>
    <t>LA BELLEZA</t>
  </si>
  <si>
    <t>68385</t>
  </si>
  <si>
    <t>68397</t>
  </si>
  <si>
    <t>406</t>
  </si>
  <si>
    <t>68406</t>
  </si>
  <si>
    <t>LEBRIJA</t>
  </si>
  <si>
    <t>68418</t>
  </si>
  <si>
    <t>LOS SANTOS</t>
  </si>
  <si>
    <t>68425</t>
  </si>
  <si>
    <t>MACARAVITA</t>
  </si>
  <si>
    <t>432</t>
  </si>
  <si>
    <t>68432</t>
  </si>
  <si>
    <t>MALAGA</t>
  </si>
  <si>
    <t>68444</t>
  </si>
  <si>
    <t>68464</t>
  </si>
  <si>
    <t>MOGOTES</t>
  </si>
  <si>
    <t>68468</t>
  </si>
  <si>
    <t>MOLAGAVITA</t>
  </si>
  <si>
    <t>68498</t>
  </si>
  <si>
    <t>68500</t>
  </si>
  <si>
    <t>OIBA</t>
  </si>
  <si>
    <t>502</t>
  </si>
  <si>
    <t>68502</t>
  </si>
  <si>
    <t>ONZAGA</t>
  </si>
  <si>
    <t>68522</t>
  </si>
  <si>
    <t>PALMAR</t>
  </si>
  <si>
    <t>68524</t>
  </si>
  <si>
    <t>PALMAS DEL SOCORRO</t>
  </si>
  <si>
    <t>68533</t>
  </si>
  <si>
    <t>PARAMO</t>
  </si>
  <si>
    <t>547</t>
  </si>
  <si>
    <t>68547</t>
  </si>
  <si>
    <t>68549</t>
  </si>
  <si>
    <t>PINCHOTE</t>
  </si>
  <si>
    <t>68572</t>
  </si>
  <si>
    <t>68573</t>
  </si>
  <si>
    <t>PUERTO PARRA</t>
  </si>
  <si>
    <t>575</t>
  </si>
  <si>
    <t>68575</t>
  </si>
  <si>
    <t>68655</t>
  </si>
  <si>
    <t>669</t>
  </si>
  <si>
    <t>68669</t>
  </si>
  <si>
    <t>SAN ANDRES</t>
  </si>
  <si>
    <t>68673</t>
  </si>
  <si>
    <t>SAN BENITO</t>
  </si>
  <si>
    <t>68679</t>
  </si>
  <si>
    <t>SAN GIL</t>
  </si>
  <si>
    <t>68682</t>
  </si>
  <si>
    <t>SAN JOAQUIN</t>
  </si>
  <si>
    <t>684</t>
  </si>
  <si>
    <t>68684</t>
  </si>
  <si>
    <t>SAN JOSE DE MIRANDA</t>
  </si>
  <si>
    <t>68686</t>
  </si>
  <si>
    <t>705</t>
  </si>
  <si>
    <t>68705</t>
  </si>
  <si>
    <t>68720</t>
  </si>
  <si>
    <t>68745</t>
  </si>
  <si>
    <t>68755</t>
  </si>
  <si>
    <t>SOCORRO</t>
  </si>
  <si>
    <t>68770</t>
  </si>
  <si>
    <t>SUAITA</t>
  </si>
  <si>
    <t>773</t>
  </si>
  <si>
    <t>68773</t>
  </si>
  <si>
    <t>68820</t>
  </si>
  <si>
    <t>68855</t>
  </si>
  <si>
    <t>VALLE DE SAN JOSE</t>
  </si>
  <si>
    <t>68861</t>
  </si>
  <si>
    <t>VELEZ</t>
  </si>
  <si>
    <t>68867</t>
  </si>
  <si>
    <t>VETAS</t>
  </si>
  <si>
    <t>68872</t>
  </si>
  <si>
    <t>68895</t>
  </si>
  <si>
    <t>ZAPATOCA</t>
  </si>
  <si>
    <t>70</t>
  </si>
  <si>
    <t>70001</t>
  </si>
  <si>
    <t>Sucre</t>
  </si>
  <si>
    <t>SINCELEJO</t>
  </si>
  <si>
    <t>70110</t>
  </si>
  <si>
    <t>70124</t>
  </si>
  <si>
    <t>70204</t>
  </si>
  <si>
    <t>COLOSO</t>
  </si>
  <si>
    <t>70215</t>
  </si>
  <si>
    <t>COROZAL</t>
  </si>
  <si>
    <t>221</t>
  </si>
  <si>
    <t>70221</t>
  </si>
  <si>
    <t>COVEÑAS</t>
  </si>
  <si>
    <t>230</t>
  </si>
  <si>
    <t>70230</t>
  </si>
  <si>
    <t>CHALAN</t>
  </si>
  <si>
    <t>70233</t>
  </si>
  <si>
    <t>EL ROBLE</t>
  </si>
  <si>
    <t>70235</t>
  </si>
  <si>
    <t>GALERAS</t>
  </si>
  <si>
    <t>265</t>
  </si>
  <si>
    <t>70265</t>
  </si>
  <si>
    <t>GUARANDA</t>
  </si>
  <si>
    <t>70400</t>
  </si>
  <si>
    <t>70418</t>
  </si>
  <si>
    <t>LOS PALMITOS</t>
  </si>
  <si>
    <t>429</t>
  </si>
  <si>
    <t>70429</t>
  </si>
  <si>
    <t>MAJAGUAL</t>
  </si>
  <si>
    <t>70473</t>
  </si>
  <si>
    <t>MORROA</t>
  </si>
  <si>
    <t>508</t>
  </si>
  <si>
    <t>70508</t>
  </si>
  <si>
    <t>OVEJAS</t>
  </si>
  <si>
    <t>523</t>
  </si>
  <si>
    <t>70523</t>
  </si>
  <si>
    <t>PALMITO</t>
  </si>
  <si>
    <t>70670</t>
  </si>
  <si>
    <t>SAMPUES</t>
  </si>
  <si>
    <t>70678</t>
  </si>
  <si>
    <t>702</t>
  </si>
  <si>
    <t>70702</t>
  </si>
  <si>
    <t>SAN JUAN DE BETULIA</t>
  </si>
  <si>
    <t>708</t>
  </si>
  <si>
    <t>70708</t>
  </si>
  <si>
    <t>SAN MARCOS</t>
  </si>
  <si>
    <t>713</t>
  </si>
  <si>
    <t>717</t>
  </si>
  <si>
    <t>70717</t>
  </si>
  <si>
    <t>742</t>
  </si>
  <si>
    <t>70742</t>
  </si>
  <si>
    <t>SAN LUIS DE SINCE</t>
  </si>
  <si>
    <t>771</t>
  </si>
  <si>
    <t>70771</t>
  </si>
  <si>
    <t>70820</t>
  </si>
  <si>
    <t>SANTIAGO DE TOLU</t>
  </si>
  <si>
    <t>70823</t>
  </si>
  <si>
    <t>TOLU VIEJO</t>
  </si>
  <si>
    <t>73</t>
  </si>
  <si>
    <t>Tolima</t>
  </si>
  <si>
    <t>024</t>
  </si>
  <si>
    <t>73030</t>
  </si>
  <si>
    <t>043</t>
  </si>
  <si>
    <t>73043</t>
  </si>
  <si>
    <t>ANZOATEGUI</t>
  </si>
  <si>
    <t>067</t>
  </si>
  <si>
    <t>73067</t>
  </si>
  <si>
    <t>ATACO</t>
  </si>
  <si>
    <t>73124</t>
  </si>
  <si>
    <t>73148</t>
  </si>
  <si>
    <t>73152</t>
  </si>
  <si>
    <t>73168</t>
  </si>
  <si>
    <t>73200</t>
  </si>
  <si>
    <t>73217</t>
  </si>
  <si>
    <t>73226</t>
  </si>
  <si>
    <t>73236</t>
  </si>
  <si>
    <t>73268</t>
  </si>
  <si>
    <t>ESPINAL</t>
  </si>
  <si>
    <t>73270</t>
  </si>
  <si>
    <t>275</t>
  </si>
  <si>
    <t>73275</t>
  </si>
  <si>
    <t>283</t>
  </si>
  <si>
    <t>73283</t>
  </si>
  <si>
    <t>73319</t>
  </si>
  <si>
    <t>73347</t>
  </si>
  <si>
    <t>73349</t>
  </si>
  <si>
    <t>73352</t>
  </si>
  <si>
    <t>408</t>
  </si>
  <si>
    <t>73408</t>
  </si>
  <si>
    <t>LERIDA</t>
  </si>
  <si>
    <t>73411</t>
  </si>
  <si>
    <t>73443</t>
  </si>
  <si>
    <t>MARIQUITA</t>
  </si>
  <si>
    <t>449</t>
  </si>
  <si>
    <t>461</t>
  </si>
  <si>
    <t>73461</t>
  </si>
  <si>
    <t>MURILLO</t>
  </si>
  <si>
    <t>73483</t>
  </si>
  <si>
    <t>504</t>
  </si>
  <si>
    <t>73504</t>
  </si>
  <si>
    <t>73520</t>
  </si>
  <si>
    <t>73547</t>
  </si>
  <si>
    <t>73555</t>
  </si>
  <si>
    <t>563</t>
  </si>
  <si>
    <t>73563</t>
  </si>
  <si>
    <t>73585</t>
  </si>
  <si>
    <t>73616</t>
  </si>
  <si>
    <t>RIOBLANCO</t>
  </si>
  <si>
    <t>73622</t>
  </si>
  <si>
    <t>RONCESVALLES</t>
  </si>
  <si>
    <t>624</t>
  </si>
  <si>
    <t>73624</t>
  </si>
  <si>
    <t>ROVIRA</t>
  </si>
  <si>
    <t>671</t>
  </si>
  <si>
    <t>73671</t>
  </si>
  <si>
    <t>SALDAÑA</t>
  </si>
  <si>
    <t>73675</t>
  </si>
  <si>
    <t>SAN ANTONIO</t>
  </si>
  <si>
    <t>73678</t>
  </si>
  <si>
    <t>73686</t>
  </si>
  <si>
    <t>SANTA ISABEL</t>
  </si>
  <si>
    <t>73770</t>
  </si>
  <si>
    <t>73854</t>
  </si>
  <si>
    <t>73861</t>
  </si>
  <si>
    <t>870</t>
  </si>
  <si>
    <t>73870</t>
  </si>
  <si>
    <t>73873</t>
  </si>
  <si>
    <t>76</t>
  </si>
  <si>
    <t>Valle del Cauca</t>
  </si>
  <si>
    <t>76020</t>
  </si>
  <si>
    <t>ALCALA</t>
  </si>
  <si>
    <t>76036</t>
  </si>
  <si>
    <t>041</t>
  </si>
  <si>
    <t>76041</t>
  </si>
  <si>
    <t>054</t>
  </si>
  <si>
    <t>76054</t>
  </si>
  <si>
    <t>76100</t>
  </si>
  <si>
    <t>76109</t>
  </si>
  <si>
    <t>76111</t>
  </si>
  <si>
    <t>76113</t>
  </si>
  <si>
    <t>122</t>
  </si>
  <si>
    <t>76122</t>
  </si>
  <si>
    <t>CAICEDONIA</t>
  </si>
  <si>
    <t>76126</t>
  </si>
  <si>
    <t>CALIMA</t>
  </si>
  <si>
    <t>76147</t>
  </si>
  <si>
    <t>243</t>
  </si>
  <si>
    <t>76243</t>
  </si>
  <si>
    <t>246</t>
  </si>
  <si>
    <t>76246</t>
  </si>
  <si>
    <t>76250</t>
  </si>
  <si>
    <t>76275</t>
  </si>
  <si>
    <t>FLORIDA</t>
  </si>
  <si>
    <t>76318</t>
  </si>
  <si>
    <t>GUACARI</t>
  </si>
  <si>
    <t>76364</t>
  </si>
  <si>
    <t>76377</t>
  </si>
  <si>
    <t>76400</t>
  </si>
  <si>
    <t>497</t>
  </si>
  <si>
    <t>76497</t>
  </si>
  <si>
    <t>76563</t>
  </si>
  <si>
    <t>PRADERA</t>
  </si>
  <si>
    <t>76606</t>
  </si>
  <si>
    <t>76616</t>
  </si>
  <si>
    <t>RIOFRIO</t>
  </si>
  <si>
    <t>76622</t>
  </si>
  <si>
    <t>76670</t>
  </si>
  <si>
    <t>76736</t>
  </si>
  <si>
    <t>76823</t>
  </si>
  <si>
    <t>828</t>
  </si>
  <si>
    <t>76828</t>
  </si>
  <si>
    <t>834</t>
  </si>
  <si>
    <t>76834</t>
  </si>
  <si>
    <t>76845</t>
  </si>
  <si>
    <t>ULLOA</t>
  </si>
  <si>
    <t>863</t>
  </si>
  <si>
    <t>76863</t>
  </si>
  <si>
    <t>869</t>
  </si>
  <si>
    <t>76869</t>
  </si>
  <si>
    <t>VIJES</t>
  </si>
  <si>
    <t>892</t>
  </si>
  <si>
    <t>76895</t>
  </si>
  <si>
    <t>81</t>
  </si>
  <si>
    <t>81001</t>
  </si>
  <si>
    <t>Arauca</t>
  </si>
  <si>
    <t>065</t>
  </si>
  <si>
    <t>81065</t>
  </si>
  <si>
    <t>220</t>
  </si>
  <si>
    <t>81220</t>
  </si>
  <si>
    <t>CRAVO NORTE</t>
  </si>
  <si>
    <t>81300</t>
  </si>
  <si>
    <t>81591</t>
  </si>
  <si>
    <t>794</t>
  </si>
  <si>
    <t>81794</t>
  </si>
  <si>
    <t>85</t>
  </si>
  <si>
    <t>85001</t>
  </si>
  <si>
    <t>010</t>
  </si>
  <si>
    <t>015</t>
  </si>
  <si>
    <t>85015</t>
  </si>
  <si>
    <t>CHAMEZA</t>
  </si>
  <si>
    <t>85125</t>
  </si>
  <si>
    <t>136</t>
  </si>
  <si>
    <t>85136</t>
  </si>
  <si>
    <t>LA SALINA</t>
  </si>
  <si>
    <t>139</t>
  </si>
  <si>
    <t>85162</t>
  </si>
  <si>
    <t>MONTERREY</t>
  </si>
  <si>
    <t>225</t>
  </si>
  <si>
    <t>85225</t>
  </si>
  <si>
    <t>TUQUERRES</t>
  </si>
  <si>
    <t>TERUEL</t>
  </si>
  <si>
    <t>ITAGUI</t>
  </si>
  <si>
    <t>PEÑOL</t>
  </si>
  <si>
    <t>MOMPOS</t>
  </si>
  <si>
    <t>RIO VIEJO</t>
  </si>
  <si>
    <t>SAMACA</t>
  </si>
  <si>
    <t>TUNUNGUA</t>
  </si>
  <si>
    <t>SAN LUIS DE PALENQUE</t>
  </si>
  <si>
    <t>TAMARA</t>
  </si>
  <si>
    <t>05001</t>
  </si>
  <si>
    <t>05088</t>
  </si>
  <si>
    <t>05380</t>
  </si>
  <si>
    <t>66383</t>
  </si>
  <si>
    <t>66440</t>
  </si>
  <si>
    <t>66682</t>
  </si>
  <si>
    <t>68001</t>
  </si>
  <si>
    <t>68132</t>
  </si>
  <si>
    <t>68615</t>
  </si>
  <si>
    <t>68689</t>
  </si>
  <si>
    <t>68780</t>
  </si>
  <si>
    <t>70713</t>
  </si>
  <si>
    <t>73001</t>
  </si>
  <si>
    <t>73024</t>
  </si>
  <si>
    <t>73026</t>
  </si>
  <si>
    <t>73055</t>
  </si>
  <si>
    <t>SOACHA</t>
  </si>
  <si>
    <t>SAN CAYETANO</t>
  </si>
  <si>
    <t>MEDELLIN</t>
  </si>
  <si>
    <t>VILLAVIEJA</t>
  </si>
  <si>
    <t>MELGAR</t>
  </si>
  <si>
    <t>CARMEN DE APICALA</t>
  </si>
  <si>
    <t>ARAUCA</t>
  </si>
  <si>
    <t>APIA</t>
  </si>
  <si>
    <t>MISTRATO</t>
  </si>
  <si>
    <t>MARSELLA</t>
  </si>
  <si>
    <t>CIMITARRA</t>
  </si>
  <si>
    <t>DESCRIPCION Y UBICACIÓN</t>
  </si>
  <si>
    <t>ALTOS DEL ROSARIO</t>
  </si>
  <si>
    <t>BAGADO</t>
  </si>
  <si>
    <t>TENJO</t>
  </si>
  <si>
    <t>PUERTO RICO</t>
  </si>
  <si>
    <t>ALVARADO</t>
  </si>
  <si>
    <t>GUADALUPE</t>
  </si>
  <si>
    <t>FLANDES</t>
  </si>
  <si>
    <t>UBATE</t>
  </si>
  <si>
    <t>EL DOVIO</t>
  </si>
  <si>
    <t>UNE</t>
  </si>
  <si>
    <t>SOPO</t>
  </si>
  <si>
    <t>ARBOLEDA</t>
  </si>
  <si>
    <t>TANGUA</t>
  </si>
  <si>
    <t>SAMANIEGO</t>
  </si>
  <si>
    <t>ARANZAZU</t>
  </si>
  <si>
    <t>DAGUA</t>
  </si>
  <si>
    <t>SANDONA</t>
  </si>
  <si>
    <t>CAJIBIO</t>
  </si>
  <si>
    <t>VIGIA DEL FUERTE</t>
  </si>
  <si>
    <t>SASAIMA</t>
  </si>
  <si>
    <t>BELEN DE UMBRIA</t>
  </si>
  <si>
    <t>SAN MARTIN</t>
  </si>
  <si>
    <t>OCAMONTE</t>
  </si>
  <si>
    <t>BELEN DE LOS ANDAQUIES</t>
  </si>
  <si>
    <t>LA CELIA</t>
  </si>
  <si>
    <t>GUARNE</t>
  </si>
  <si>
    <t>LIBANO</t>
  </si>
  <si>
    <t>CIRCASIA</t>
  </si>
  <si>
    <t>NIMAIMA</t>
  </si>
  <si>
    <t>HOBO</t>
  </si>
  <si>
    <t>PATIA</t>
  </si>
  <si>
    <t>IQUIRA</t>
  </si>
  <si>
    <t>DURANIA</t>
  </si>
  <si>
    <t>FACATATIVA</t>
  </si>
  <si>
    <t>SANTA MARIA</t>
  </si>
  <si>
    <t>PAMPLONA</t>
  </si>
  <si>
    <t>CAQUETA</t>
  </si>
  <si>
    <t>CURILLO</t>
  </si>
  <si>
    <t>TORO</t>
  </si>
  <si>
    <t>PIJAO</t>
  </si>
  <si>
    <t>TOLEDO</t>
  </si>
  <si>
    <t>FRONTINO</t>
  </si>
  <si>
    <t>MIRANDA</t>
  </si>
  <si>
    <t>LLORO</t>
  </si>
  <si>
    <t>LA MERCED</t>
  </si>
  <si>
    <t>LA VEGA</t>
  </si>
  <si>
    <t>ANDALUCIA</t>
  </si>
  <si>
    <t>EL CERRITO</t>
  </si>
  <si>
    <t>VILLA RICA</t>
  </si>
  <si>
    <t>PRADO</t>
  </si>
  <si>
    <t>RIVERA</t>
  </si>
  <si>
    <t>LA VIRGINIA</t>
  </si>
  <si>
    <t>ANSERMANUEVO</t>
  </si>
  <si>
    <t>TIBANA</t>
  </si>
  <si>
    <t>PUERTO WILCHES</t>
  </si>
  <si>
    <t>RIOSUCIO</t>
  </si>
  <si>
    <t>OLAYA HERRERA</t>
  </si>
  <si>
    <t>PALESTINA</t>
  </si>
  <si>
    <t>YUMBO</t>
  </si>
  <si>
    <t>SAPUYES</t>
  </si>
  <si>
    <t>ANDES</t>
  </si>
  <si>
    <t>GUAITARILLA</t>
  </si>
  <si>
    <t>RAGONVALIA</t>
  </si>
  <si>
    <t>VISTAHERMOSA</t>
  </si>
  <si>
    <t>LA ESTRELLA</t>
  </si>
  <si>
    <t>TABIO</t>
  </si>
  <si>
    <t>CHINACOTA</t>
  </si>
  <si>
    <t>CARTAGO</t>
  </si>
  <si>
    <t>SAMANA</t>
  </si>
  <si>
    <t>PIENDAMO</t>
  </si>
  <si>
    <t>ALGECIRAS</t>
  </si>
  <si>
    <t>VENECIA</t>
  </si>
  <si>
    <t>PUERTO SANTANDER</t>
  </si>
  <si>
    <t>CAJAMARCA</t>
  </si>
  <si>
    <t>NUNCHIA</t>
  </si>
  <si>
    <t>RICAURTE</t>
  </si>
  <si>
    <t>PASTO</t>
  </si>
  <si>
    <t>SIBATE</t>
  </si>
  <si>
    <t>SAN PABLO DE BORBUR</t>
  </si>
  <si>
    <t>CHIA</t>
  </si>
  <si>
    <t>TULUA</t>
  </si>
  <si>
    <t>SAN VICENTE DE CHUCURI</t>
  </si>
  <si>
    <t>SIMACOTA</t>
  </si>
  <si>
    <t>C.COMUNIT.</t>
  </si>
  <si>
    <t>OTROS</t>
  </si>
  <si>
    <t>VALOR</t>
  </si>
  <si>
    <t>GAMBITA</t>
  </si>
  <si>
    <t>NOVITA</t>
  </si>
  <si>
    <t>ATRATO</t>
  </si>
  <si>
    <t>AIPE</t>
  </si>
  <si>
    <t>PANDI</t>
  </si>
  <si>
    <t>QUETAME</t>
  </si>
  <si>
    <t>SAN BERNARDO</t>
  </si>
  <si>
    <t>VERGARA</t>
  </si>
  <si>
    <t>VILLETA</t>
  </si>
  <si>
    <t>VIOTA</t>
  </si>
  <si>
    <t>YACOPI</t>
  </si>
  <si>
    <t>ZIPAQUIRA</t>
  </si>
  <si>
    <t>SAN PEDRO</t>
  </si>
  <si>
    <t>LA UNION</t>
  </si>
  <si>
    <t>BARAYA</t>
  </si>
  <si>
    <t>PAICOL</t>
  </si>
  <si>
    <t>BRICEÑO</t>
  </si>
  <si>
    <t>TELLO</t>
  </si>
  <si>
    <t>SABANA DE TORRES</t>
  </si>
  <si>
    <t>SONSON</t>
  </si>
  <si>
    <t>LA CALERA</t>
  </si>
  <si>
    <t>VALLEDUPAR</t>
  </si>
  <si>
    <t>NEIVA</t>
  </si>
  <si>
    <t>ARJONA</t>
  </si>
  <si>
    <t>AMAZONAS</t>
  </si>
  <si>
    <t>LETICIA</t>
  </si>
  <si>
    <t>MONTENEGRO</t>
  </si>
  <si>
    <t>HECTAREAS</t>
  </si>
  <si>
    <t xml:space="preserve"> A F E C T A C I Ó N</t>
  </si>
  <si>
    <t>VIV.DESTRU.</t>
  </si>
  <si>
    <t>VIV.AVER.</t>
  </si>
  <si>
    <t>HERIDOS</t>
  </si>
  <si>
    <t>DESAPA.</t>
  </si>
  <si>
    <t>PTES.VEHIC.</t>
  </si>
  <si>
    <t>PTES.PEAT.</t>
  </si>
  <si>
    <t>CAPARRAPI</t>
  </si>
  <si>
    <t>GUAMO</t>
  </si>
  <si>
    <t>AMAGA</t>
  </si>
  <si>
    <t>LA APARTADA</t>
  </si>
  <si>
    <t>AGUAZUL</t>
  </si>
  <si>
    <t>TRINIDAD</t>
  </si>
  <si>
    <t>CALDAS</t>
  </si>
  <si>
    <t>FLORIDABLANCA</t>
  </si>
  <si>
    <t>CALARCA</t>
  </si>
  <si>
    <t>PUERTO TRIUNFO</t>
  </si>
  <si>
    <t>CERETE</t>
  </si>
  <si>
    <t>VERSALLES</t>
  </si>
  <si>
    <t>TEORAMA</t>
  </si>
  <si>
    <t>HACARI</t>
  </si>
  <si>
    <t>RIOHACHA</t>
  </si>
  <si>
    <t>REGIDOR</t>
  </si>
  <si>
    <t>SIMITI</t>
  </si>
  <si>
    <t>LA PLAYA</t>
  </si>
  <si>
    <t>LOURDES</t>
  </si>
  <si>
    <t>CHOACHI</t>
  </si>
  <si>
    <t>PUERTO BERRIO</t>
  </si>
  <si>
    <t>VENADILLO</t>
  </si>
  <si>
    <t>PAZ DE ARIPORO</t>
  </si>
  <si>
    <t>CASABIANCA</t>
  </si>
  <si>
    <t>FRESNO</t>
  </si>
  <si>
    <t>GUADUAS</t>
  </si>
  <si>
    <t>BALBOA</t>
  </si>
  <si>
    <t>MONIQUIRA</t>
  </si>
  <si>
    <t>EL CAIRO</t>
  </si>
  <si>
    <t>PAMPLONITA</t>
  </si>
  <si>
    <t>SANTIAGO</t>
  </si>
  <si>
    <t>PACORA</t>
  </si>
  <si>
    <t>41503</t>
  </si>
  <si>
    <t>41518</t>
  </si>
  <si>
    <t>41530</t>
  </si>
  <si>
    <t>41551</t>
  </si>
  <si>
    <t>41615</t>
  </si>
  <si>
    <t>41797</t>
  </si>
  <si>
    <t>41799</t>
  </si>
  <si>
    <t>41885</t>
  </si>
  <si>
    <t>47001</t>
  </si>
  <si>
    <t>50001</t>
  </si>
  <si>
    <t>52001</t>
  </si>
  <si>
    <t>52079</t>
  </si>
  <si>
    <t>52083</t>
  </si>
  <si>
    <t>52110</t>
  </si>
  <si>
    <t>52233</t>
  </si>
  <si>
    <t>52490</t>
  </si>
  <si>
    <t>52520</t>
  </si>
  <si>
    <t>52573</t>
  </si>
  <si>
    <t>52678</t>
  </si>
  <si>
    <t>52699</t>
  </si>
  <si>
    <t>52835</t>
  </si>
  <si>
    <t>52838</t>
  </si>
  <si>
    <t>54001</t>
  </si>
  <si>
    <t>54172</t>
  </si>
  <si>
    <t>54261</t>
  </si>
  <si>
    <t>54498</t>
  </si>
  <si>
    <t>54518</t>
  </si>
  <si>
    <t>54660</t>
  </si>
  <si>
    <t>54720</t>
  </si>
  <si>
    <t>54874</t>
  </si>
  <si>
    <t>63001</t>
  </si>
  <si>
    <t>63130</t>
  </si>
  <si>
    <t>63212</t>
  </si>
  <si>
    <t>63302</t>
  </si>
  <si>
    <t>63401</t>
  </si>
  <si>
    <t>63548</t>
  </si>
  <si>
    <t>63594</t>
  </si>
  <si>
    <t>66001</t>
  </si>
  <si>
    <t>86219</t>
  </si>
  <si>
    <t>86320</t>
  </si>
  <si>
    <t>86568</t>
  </si>
  <si>
    <t>PUERTO ASIS</t>
  </si>
  <si>
    <t>569</t>
  </si>
  <si>
    <t>86569</t>
  </si>
  <si>
    <t>PUERTO CAICEDO</t>
  </si>
  <si>
    <t>571</t>
  </si>
  <si>
    <t>86571</t>
  </si>
  <si>
    <t>PUERTO GUZMAN</t>
  </si>
  <si>
    <t>749</t>
  </si>
  <si>
    <t>86749</t>
  </si>
  <si>
    <t>SIBUNDOY</t>
  </si>
  <si>
    <t>86755</t>
  </si>
  <si>
    <t>86757</t>
  </si>
  <si>
    <t>86760</t>
  </si>
  <si>
    <t>865</t>
  </si>
  <si>
    <t>86865</t>
  </si>
  <si>
    <t>VALLE DEL GUAMUEZ</t>
  </si>
  <si>
    <t>86885</t>
  </si>
  <si>
    <t>VILLAGARZON</t>
  </si>
  <si>
    <t>88</t>
  </si>
  <si>
    <t>88001</t>
  </si>
  <si>
    <t>564</t>
  </si>
  <si>
    <t>88564</t>
  </si>
  <si>
    <t>91</t>
  </si>
  <si>
    <t>91540</t>
  </si>
  <si>
    <t>PUERTO NARIÑO</t>
  </si>
  <si>
    <t>94</t>
  </si>
  <si>
    <t>94001</t>
  </si>
  <si>
    <t>GUAINIA</t>
  </si>
  <si>
    <t>95</t>
  </si>
  <si>
    <t>95015</t>
  </si>
  <si>
    <t>95025</t>
  </si>
  <si>
    <t>EL RETORNO</t>
  </si>
  <si>
    <t>95200</t>
  </si>
  <si>
    <t>97</t>
  </si>
  <si>
    <t>97001</t>
  </si>
  <si>
    <t>VAUPES</t>
  </si>
  <si>
    <t>MITU</t>
  </si>
  <si>
    <t>97161</t>
  </si>
  <si>
    <t>CARURU</t>
  </si>
  <si>
    <t>666</t>
  </si>
  <si>
    <t>97666</t>
  </si>
  <si>
    <t>TARAIRA</t>
  </si>
  <si>
    <t>99</t>
  </si>
  <si>
    <t>99001</t>
  </si>
  <si>
    <t>VICHADA</t>
  </si>
  <si>
    <t>PUERTO CARREÑO</t>
  </si>
  <si>
    <t>99524</t>
  </si>
  <si>
    <t>LA PRIMAVERA</t>
  </si>
  <si>
    <t>99624</t>
  </si>
  <si>
    <t>SANTA ROSALIA</t>
  </si>
  <si>
    <t>99773</t>
  </si>
  <si>
    <t>CUMARIBO</t>
  </si>
  <si>
    <t>00</t>
  </si>
  <si>
    <t>000</t>
  </si>
  <si>
    <t>00000</t>
  </si>
  <si>
    <t>05</t>
  </si>
  <si>
    <t>001</t>
  </si>
  <si>
    <t>Antioquia</t>
  </si>
  <si>
    <t>002</t>
  </si>
  <si>
    <t>05002</t>
  </si>
  <si>
    <t>ABEJORRAL</t>
  </si>
  <si>
    <t>004</t>
  </si>
  <si>
    <t>05004</t>
  </si>
  <si>
    <t>ABRIAQUI</t>
  </si>
  <si>
    <t>021</t>
  </si>
  <si>
    <t>05021</t>
  </si>
  <si>
    <t>ALEJANDRIA</t>
  </si>
  <si>
    <t>030</t>
  </si>
  <si>
    <t>05030</t>
  </si>
  <si>
    <t>031</t>
  </si>
  <si>
    <t>05031</t>
  </si>
  <si>
    <t>034</t>
  </si>
  <si>
    <t>05034</t>
  </si>
  <si>
    <t>036</t>
  </si>
  <si>
    <t>05036</t>
  </si>
  <si>
    <t>ANGELOPOLIS</t>
  </si>
  <si>
    <t>038</t>
  </si>
  <si>
    <t>05038</t>
  </si>
  <si>
    <t>ANGOSTURA</t>
  </si>
  <si>
    <t>040</t>
  </si>
  <si>
    <t>05040</t>
  </si>
  <si>
    <t>ANORI</t>
  </si>
  <si>
    <t>042</t>
  </si>
  <si>
    <t>05042</t>
  </si>
  <si>
    <t>SANTAFE DE ANTIOQUIA</t>
  </si>
  <si>
    <t>044</t>
  </si>
  <si>
    <t>05044</t>
  </si>
  <si>
    <t>ANZA</t>
  </si>
  <si>
    <t>045</t>
  </si>
  <si>
    <t>05045</t>
  </si>
  <si>
    <t>APARTADO</t>
  </si>
  <si>
    <t>051</t>
  </si>
  <si>
    <t>05051</t>
  </si>
  <si>
    <t>ARBOLETES</t>
  </si>
  <si>
    <t>055</t>
  </si>
  <si>
    <t>05055</t>
  </si>
  <si>
    <t>059</t>
  </si>
  <si>
    <t>05059</t>
  </si>
  <si>
    <t>079</t>
  </si>
  <si>
    <t>05079</t>
  </si>
  <si>
    <t>086</t>
  </si>
  <si>
    <t>05086</t>
  </si>
  <si>
    <t>BELMIRA</t>
  </si>
  <si>
    <t>088</t>
  </si>
  <si>
    <t>091</t>
  </si>
  <si>
    <t>05091</t>
  </si>
  <si>
    <t>BETANIA</t>
  </si>
  <si>
    <t>093</t>
  </si>
  <si>
    <t>05093</t>
  </si>
  <si>
    <t>101</t>
  </si>
  <si>
    <t>05101</t>
  </si>
  <si>
    <t>CIUDAD BOLIVAR</t>
  </si>
  <si>
    <t>107</t>
  </si>
  <si>
    <t>05107</t>
  </si>
  <si>
    <t>113</t>
  </si>
  <si>
    <t>05113</t>
  </si>
  <si>
    <t>BURITICA</t>
  </si>
  <si>
    <t>120</t>
  </si>
  <si>
    <t>05120</t>
  </si>
  <si>
    <t>125</t>
  </si>
  <si>
    <t>05125</t>
  </si>
  <si>
    <t>CAICEDO</t>
  </si>
  <si>
    <t>129</t>
  </si>
  <si>
    <t>05129</t>
  </si>
  <si>
    <t>134</t>
  </si>
  <si>
    <t>05134</t>
  </si>
  <si>
    <t>CAMPAMENTO</t>
  </si>
  <si>
    <t>138</t>
  </si>
  <si>
    <t>05138</t>
  </si>
  <si>
    <t>CAÑASGORDAS</t>
  </si>
  <si>
    <t>142</t>
  </si>
  <si>
    <t>05142</t>
  </si>
  <si>
    <t>CARACOLI</t>
  </si>
  <si>
    <t>145</t>
  </si>
  <si>
    <t>05145</t>
  </si>
  <si>
    <t>CARAMANTA</t>
  </si>
  <si>
    <t>147</t>
  </si>
  <si>
    <t>05147</t>
  </si>
  <si>
    <t>CAREPA</t>
  </si>
  <si>
    <t>148</t>
  </si>
  <si>
    <t>05148</t>
  </si>
  <si>
    <t>EL CARMEN DE VIBORAL</t>
  </si>
  <si>
    <t>150</t>
  </si>
  <si>
    <t>05150</t>
  </si>
  <si>
    <t>CAROLINA</t>
  </si>
  <si>
    <t>154</t>
  </si>
  <si>
    <t>05154</t>
  </si>
  <si>
    <t>CAUCASIA</t>
  </si>
  <si>
    <t>172</t>
  </si>
  <si>
    <t>05172</t>
  </si>
  <si>
    <t>CHIGORODO</t>
  </si>
  <si>
    <t>190</t>
  </si>
  <si>
    <t>05190</t>
  </si>
  <si>
    <t>CISNEROS</t>
  </si>
  <si>
    <t>197</t>
  </si>
  <si>
    <t>05197</t>
  </si>
  <si>
    <t>COCORNA</t>
  </si>
  <si>
    <t>206</t>
  </si>
  <si>
    <t>05206</t>
  </si>
  <si>
    <t>CONCEPCION</t>
  </si>
  <si>
    <t>209</t>
  </si>
  <si>
    <t>05209</t>
  </si>
  <si>
    <t>CONCORDIA</t>
  </si>
  <si>
    <t>212</t>
  </si>
  <si>
    <t>05212</t>
  </si>
  <si>
    <t>234</t>
  </si>
  <si>
    <t>05234</t>
  </si>
  <si>
    <t>DABEIBA</t>
  </si>
  <si>
    <t>237</t>
  </si>
  <si>
    <t>05237</t>
  </si>
  <si>
    <t>DON MATIAS</t>
  </si>
  <si>
    <t>240</t>
  </si>
  <si>
    <t>05240</t>
  </si>
  <si>
    <t>EBEJICO</t>
  </si>
  <si>
    <t>250</t>
  </si>
  <si>
    <t>05250</t>
  </si>
  <si>
    <t>EL BAGRE</t>
  </si>
  <si>
    <t>264</t>
  </si>
  <si>
    <t>05264</t>
  </si>
  <si>
    <t>ENTRERRIOS</t>
  </si>
  <si>
    <t>266</t>
  </si>
  <si>
    <t>05266</t>
  </si>
  <si>
    <t>ENVIGADO</t>
  </si>
  <si>
    <t>282</t>
  </si>
  <si>
    <t>05282</t>
  </si>
  <si>
    <t>284</t>
  </si>
  <si>
    <t>05284</t>
  </si>
  <si>
    <t>306</t>
  </si>
  <si>
    <t>05306</t>
  </si>
  <si>
    <t>GIRALDO</t>
  </si>
  <si>
    <t>308</t>
  </si>
  <si>
    <t>05308</t>
  </si>
  <si>
    <t>310</t>
  </si>
  <si>
    <t>05310</t>
  </si>
  <si>
    <t>GOMEZ PLATA</t>
  </si>
  <si>
    <t>313</t>
  </si>
  <si>
    <t>05313</t>
  </si>
  <si>
    <t>315</t>
  </si>
  <si>
    <t>05315</t>
  </si>
  <si>
    <t>318</t>
  </si>
  <si>
    <t>05318</t>
  </si>
  <si>
    <t>321</t>
  </si>
  <si>
    <t>05321</t>
  </si>
  <si>
    <t>GUATAPE</t>
  </si>
  <si>
    <t>347</t>
  </si>
  <si>
    <t>05347</t>
  </si>
  <si>
    <t>HELICONIA</t>
  </si>
  <si>
    <t>353</t>
  </si>
  <si>
    <t>05353</t>
  </si>
  <si>
    <t>HISPANIA</t>
  </si>
  <si>
    <t>360</t>
  </si>
  <si>
    <t>05360</t>
  </si>
  <si>
    <t>361</t>
  </si>
  <si>
    <t>05361</t>
  </si>
  <si>
    <t>ITUANGO</t>
  </si>
  <si>
    <t>364</t>
  </si>
  <si>
    <t>05364</t>
  </si>
  <si>
    <t>JARDIN</t>
  </si>
  <si>
    <t>368</t>
  </si>
  <si>
    <t>05368</t>
  </si>
  <si>
    <t>376</t>
  </si>
  <si>
    <t>05376</t>
  </si>
  <si>
    <t>LA CEJA</t>
  </si>
  <si>
    <t>380</t>
  </si>
  <si>
    <t>390</t>
  </si>
  <si>
    <t>05390</t>
  </si>
  <si>
    <t>LA PINTADA</t>
  </si>
  <si>
    <t>400</t>
  </si>
  <si>
    <t>05400</t>
  </si>
  <si>
    <t>411</t>
  </si>
  <si>
    <t>05411</t>
  </si>
  <si>
    <t>LIBORINA</t>
  </si>
  <si>
    <t>425</t>
  </si>
  <si>
    <t>05425</t>
  </si>
  <si>
    <t>MACEO</t>
  </si>
  <si>
    <t>440</t>
  </si>
  <si>
    <t>05440</t>
  </si>
  <si>
    <t>MARINILLA</t>
  </si>
  <si>
    <t>467</t>
  </si>
  <si>
    <t>05467</t>
  </si>
  <si>
    <t>MONTEBELLO</t>
  </si>
  <si>
    <t>475</t>
  </si>
  <si>
    <t>05475</t>
  </si>
  <si>
    <t>MURINDO</t>
  </si>
  <si>
    <t>480</t>
  </si>
  <si>
    <t>05480</t>
  </si>
  <si>
    <t>MUTATA</t>
  </si>
  <si>
    <t>483</t>
  </si>
  <si>
    <t>05483</t>
  </si>
  <si>
    <t>490</t>
  </si>
  <si>
    <t>05490</t>
  </si>
  <si>
    <t>NECOCLI</t>
  </si>
  <si>
    <t>495</t>
  </si>
  <si>
    <t>05495</t>
  </si>
  <si>
    <t>NECHI</t>
  </si>
  <si>
    <t>501</t>
  </si>
  <si>
    <t>05501</t>
  </si>
  <si>
    <t>OLAYA</t>
  </si>
  <si>
    <t>541</t>
  </si>
  <si>
    <t>05541</t>
  </si>
  <si>
    <t>543</t>
  </si>
  <si>
    <t>05543</t>
  </si>
  <si>
    <t>PEQUE</t>
  </si>
  <si>
    <t>576</t>
  </si>
  <si>
    <t>05576</t>
  </si>
  <si>
    <t>PUEBLORRICO</t>
  </si>
  <si>
    <t>579</t>
  </si>
  <si>
    <t>05579</t>
  </si>
  <si>
    <t>585</t>
  </si>
  <si>
    <t>05585</t>
  </si>
  <si>
    <t>591</t>
  </si>
  <si>
    <t>05591</t>
  </si>
  <si>
    <t>604</t>
  </si>
  <si>
    <t>05604</t>
  </si>
  <si>
    <t>REMEDIOS</t>
  </si>
  <si>
    <t>607</t>
  </si>
  <si>
    <t>05607</t>
  </si>
  <si>
    <t>RETIRO</t>
  </si>
  <si>
    <t>615</t>
  </si>
  <si>
    <t>05615</t>
  </si>
  <si>
    <t>628</t>
  </si>
  <si>
    <t>05628</t>
  </si>
  <si>
    <t>SABANALARGA</t>
  </si>
  <si>
    <t>631</t>
  </si>
  <si>
    <t>05631</t>
  </si>
  <si>
    <t>642</t>
  </si>
  <si>
    <t>05642</t>
  </si>
  <si>
    <t>SALGAR</t>
  </si>
  <si>
    <t>647</t>
  </si>
  <si>
    <t>05647</t>
  </si>
  <si>
    <t>649</t>
  </si>
  <si>
    <t>05649</t>
  </si>
  <si>
    <t>652</t>
  </si>
  <si>
    <t>05652</t>
  </si>
  <si>
    <t>656</t>
  </si>
  <si>
    <t>05656</t>
  </si>
  <si>
    <t>SAN JERONIMO</t>
  </si>
  <si>
    <t>658</t>
  </si>
  <si>
    <t>05658</t>
  </si>
  <si>
    <t>SAN JOSE DE LA MONTAÑA</t>
  </si>
  <si>
    <t>659</t>
  </si>
  <si>
    <t>05659</t>
  </si>
  <si>
    <t>SAN JUAN DE URABA</t>
  </si>
  <si>
    <t>660</t>
  </si>
  <si>
    <t>05660</t>
  </si>
  <si>
    <t>664</t>
  </si>
  <si>
    <t>05664</t>
  </si>
  <si>
    <t>665</t>
  </si>
  <si>
    <t>05665</t>
  </si>
  <si>
    <t>SAN PEDRO DE URABA</t>
  </si>
  <si>
    <t>667</t>
  </si>
  <si>
    <t>05667</t>
  </si>
  <si>
    <t>SAN RAFAEL</t>
  </si>
  <si>
    <t>670</t>
  </si>
  <si>
    <t>05670</t>
  </si>
  <si>
    <t>674</t>
  </si>
  <si>
    <t>05674</t>
  </si>
  <si>
    <t>SAN VICENTE</t>
  </si>
  <si>
    <t>679</t>
  </si>
  <si>
    <t>05679</t>
  </si>
  <si>
    <t>686</t>
  </si>
  <si>
    <t>05686</t>
  </si>
  <si>
    <t>SANTA ROSA DE OSOS</t>
  </si>
  <si>
    <t>690</t>
  </si>
  <si>
    <t>05690</t>
  </si>
  <si>
    <t>SANTO DOMINGO</t>
  </si>
  <si>
    <t>697</t>
  </si>
  <si>
    <t>05697</t>
  </si>
  <si>
    <t>EL SANTUARIO</t>
  </si>
  <si>
    <t>736</t>
  </si>
  <si>
    <t>756</t>
  </si>
  <si>
    <t>05756</t>
  </si>
  <si>
    <t>761</t>
  </si>
  <si>
    <t>05761</t>
  </si>
  <si>
    <t>SOPETRAN</t>
  </si>
  <si>
    <t>789</t>
  </si>
  <si>
    <t>05789</t>
  </si>
  <si>
    <t>790</t>
  </si>
  <si>
    <t>05790</t>
  </si>
  <si>
    <t>TARAZA</t>
  </si>
  <si>
    <t>792</t>
  </si>
  <si>
    <t>05792</t>
  </si>
  <si>
    <t>TARSO</t>
  </si>
  <si>
    <t>809</t>
  </si>
  <si>
    <t>05809</t>
  </si>
  <si>
    <t>TITIRIBI</t>
  </si>
  <si>
    <t>819</t>
  </si>
  <si>
    <t>05819</t>
  </si>
  <si>
    <t>837</t>
  </si>
  <si>
    <t>05837</t>
  </si>
  <si>
    <t>TURBO</t>
  </si>
  <si>
    <t>842</t>
  </si>
  <si>
    <t>05842</t>
  </si>
  <si>
    <t>URAMITA</t>
  </si>
  <si>
    <t>847</t>
  </si>
  <si>
    <t>05847</t>
  </si>
  <si>
    <t>URRAO</t>
  </si>
  <si>
    <t>854</t>
  </si>
  <si>
    <t>05854</t>
  </si>
  <si>
    <t>856</t>
  </si>
  <si>
    <t>05856</t>
  </si>
  <si>
    <t>VALPARAISO</t>
  </si>
  <si>
    <t>858</t>
  </si>
  <si>
    <t>05858</t>
  </si>
  <si>
    <t>VEGACHI</t>
  </si>
  <si>
    <t>861</t>
  </si>
  <si>
    <t>05861</t>
  </si>
  <si>
    <t>873</t>
  </si>
  <si>
    <t>05873</t>
  </si>
  <si>
    <t>885</t>
  </si>
  <si>
    <t>05885</t>
  </si>
  <si>
    <t>YALI</t>
  </si>
  <si>
    <t>887</t>
  </si>
  <si>
    <t>05887</t>
  </si>
  <si>
    <t>YARUMAL</t>
  </si>
  <si>
    <t>890</t>
  </si>
  <si>
    <t>05890</t>
  </si>
  <si>
    <t>YOLOMBO</t>
  </si>
  <si>
    <t>893</t>
  </si>
  <si>
    <t>05893</t>
  </si>
  <si>
    <t>YONDO</t>
  </si>
  <si>
    <t>895</t>
  </si>
  <si>
    <t>05895</t>
  </si>
  <si>
    <t>ZARAGOZA</t>
  </si>
  <si>
    <t>08</t>
  </si>
  <si>
    <t>Atlantico</t>
  </si>
  <si>
    <t>078</t>
  </si>
  <si>
    <t>08078</t>
  </si>
  <si>
    <t>BARANOA</t>
  </si>
  <si>
    <t>137</t>
  </si>
  <si>
    <t>LA FLORIDA</t>
  </si>
  <si>
    <t>YACUANQUER</t>
  </si>
  <si>
    <t>BELALCAZAR</t>
  </si>
  <si>
    <t>FILADELFIA</t>
  </si>
  <si>
    <t>HUILA</t>
  </si>
  <si>
    <t>NATAGA</t>
  </si>
  <si>
    <t>CUCUTILLA</t>
  </si>
  <si>
    <t>TOCAIMA</t>
  </si>
  <si>
    <t>APULO</t>
  </si>
  <si>
    <t>BOCHALEMA</t>
  </si>
  <si>
    <t>JAMUNDI</t>
  </si>
  <si>
    <t>PALMIRA</t>
  </si>
  <si>
    <t>YAGUARA</t>
  </si>
  <si>
    <t>TAME</t>
  </si>
  <si>
    <t>TUNJA</t>
  </si>
  <si>
    <t>FUSAGASUGA</t>
  </si>
  <si>
    <t>BUCARAMANGA</t>
  </si>
  <si>
    <t>ICONONZO</t>
  </si>
  <si>
    <t>HONDA</t>
  </si>
  <si>
    <t>LA DORADA</t>
  </si>
  <si>
    <t>BUCARASICA</t>
  </si>
  <si>
    <t>SANTA ROSA</t>
  </si>
  <si>
    <t>EL CARMEN</t>
  </si>
  <si>
    <t>SOLEDAD</t>
  </si>
  <si>
    <t>COPACABANA</t>
  </si>
  <si>
    <t>SAN JOSE DEL PALMAR</t>
  </si>
  <si>
    <t>VILLAMARIA</t>
  </si>
  <si>
    <t>BARRANCABERMEJA</t>
  </si>
  <si>
    <t>OBANDO</t>
  </si>
  <si>
    <t>CORINTO</t>
  </si>
  <si>
    <t>HATILLO DE LOBA</t>
  </si>
  <si>
    <t>SEVILLA</t>
  </si>
  <si>
    <t>ORITO</t>
  </si>
  <si>
    <t>PACHO</t>
  </si>
  <si>
    <t>SALENTO</t>
  </si>
  <si>
    <t>FLORENCIA</t>
  </si>
  <si>
    <t>SANTA BARBARA</t>
  </si>
  <si>
    <t>LA PLATA</t>
  </si>
  <si>
    <t>BETULIA</t>
  </si>
  <si>
    <t>VALDIVIA</t>
  </si>
  <si>
    <t>TADO</t>
  </si>
  <si>
    <t>SUAREZ</t>
  </si>
  <si>
    <t>SAN MATEO</t>
  </si>
  <si>
    <t>BOYACA</t>
  </si>
  <si>
    <t>PUERTO LIBERTADOR</t>
  </si>
  <si>
    <t>BELLO</t>
  </si>
  <si>
    <t>SILVIA</t>
  </si>
  <si>
    <t>EL AGUILA</t>
  </si>
  <si>
    <t>VALLE DE SAN JUAN</t>
  </si>
  <si>
    <t>SIMIJACA</t>
  </si>
  <si>
    <t>CAIMITO</t>
  </si>
  <si>
    <t>SAN BENITO ABAD</t>
  </si>
  <si>
    <t>BUGALAGRANDE</t>
  </si>
  <si>
    <t>COYAIMA</t>
  </si>
  <si>
    <t>PUERTO NARE</t>
  </si>
  <si>
    <t>BARBACOAS</t>
  </si>
  <si>
    <t>UBAQUE</t>
  </si>
  <si>
    <t>SAN DIEGO</t>
  </si>
  <si>
    <t>CORDOBA</t>
  </si>
  <si>
    <t>VIAS</t>
  </si>
  <si>
    <t>MUERTOS</t>
  </si>
  <si>
    <t>SEGUIMIENTO Y CONTROL A LA EMERGENCIA</t>
  </si>
  <si>
    <t>POPAYAN</t>
  </si>
  <si>
    <t>CUCUTA</t>
  </si>
  <si>
    <t>VILLA DEL ROSARIO</t>
  </si>
  <si>
    <t>LOS PATIOS</t>
  </si>
  <si>
    <t>LEJANIAS</t>
  </si>
  <si>
    <t>MUZO</t>
  </si>
  <si>
    <t>PLANADAS</t>
  </si>
  <si>
    <t>MORALES</t>
  </si>
  <si>
    <t>SANTA MARTA</t>
  </si>
  <si>
    <t>TAMESIS</t>
  </si>
  <si>
    <t>EL BANCO</t>
  </si>
  <si>
    <t>EL PEÑON</t>
  </si>
  <si>
    <t>SAN FERNANDO</t>
  </si>
  <si>
    <t>CONVENCION</t>
  </si>
  <si>
    <t>GUATICA</t>
  </si>
  <si>
    <t>SAN ZENON</t>
  </si>
  <si>
    <t>MOCOA</t>
  </si>
  <si>
    <t>MARGARITA</t>
  </si>
  <si>
    <t>AGUACHICA</t>
  </si>
  <si>
    <t>PINILLOS</t>
  </si>
  <si>
    <t>TRUJILLO</t>
  </si>
  <si>
    <t>SANTUARIO</t>
  </si>
  <si>
    <t>SARAVENA</t>
  </si>
  <si>
    <t>BUENAVENTURA</t>
  </si>
  <si>
    <t>IBAGUE</t>
  </si>
  <si>
    <t>CAMPO DE LA CRUZ</t>
  </si>
  <si>
    <t>CANDELARIA</t>
  </si>
  <si>
    <t>VILLANUEVA</t>
  </si>
  <si>
    <t>MARIA LA BAJA</t>
  </si>
  <si>
    <t>MAGANGUE</t>
  </si>
  <si>
    <t>CICUCO</t>
  </si>
  <si>
    <t>BARRANCO DE LOBA</t>
  </si>
  <si>
    <t>GINEBRA</t>
  </si>
  <si>
    <t>QUIMBAYA</t>
  </si>
  <si>
    <t>BARRANQUILLA</t>
  </si>
  <si>
    <t>LA TEBAIDA</t>
  </si>
  <si>
    <t>TOTORO</t>
  </si>
  <si>
    <t>PAEZ</t>
  </si>
  <si>
    <t>CUNDINAMARCA</t>
  </si>
  <si>
    <t>DEPARTAMENTO</t>
  </si>
  <si>
    <t>RISARALDA</t>
  </si>
  <si>
    <t>NACION</t>
  </si>
  <si>
    <t>ARMENIA</t>
  </si>
  <si>
    <t>BOLIVAR</t>
  </si>
  <si>
    <t>CASANARE</t>
  </si>
  <si>
    <t>OROCUE</t>
  </si>
  <si>
    <t>AMALFI</t>
  </si>
  <si>
    <t>CANTAGALLO</t>
  </si>
  <si>
    <t>TAMALAMEQUE</t>
  </si>
  <si>
    <t>CARTAGENA</t>
  </si>
  <si>
    <t>ALTO BAUDO</t>
  </si>
  <si>
    <t>ACACIAS</t>
  </si>
  <si>
    <t>SAN PABLO</t>
  </si>
  <si>
    <t>COELLO</t>
  </si>
  <si>
    <t>SAN JUAN DE ARAMA</t>
  </si>
  <si>
    <t>SANTA ROSA DE CABAL</t>
  </si>
  <si>
    <t>PURIFICACION</t>
  </si>
  <si>
    <t>CARMEN DE CARUPA</t>
  </si>
  <si>
    <t>MONTERIA</t>
  </si>
  <si>
    <t>SAN CARLOS</t>
  </si>
  <si>
    <t>CHARTA</t>
  </si>
  <si>
    <t>MATANZA</t>
  </si>
  <si>
    <t>OCAÑA</t>
  </si>
  <si>
    <t>CHITAGA</t>
  </si>
  <si>
    <t>CABRERA</t>
  </si>
  <si>
    <t>ZARZAL</t>
  </si>
  <si>
    <t>LA GLORIA</t>
  </si>
  <si>
    <t>GAMARRA</t>
  </si>
  <si>
    <t>PIAMONTE</t>
  </si>
  <si>
    <t>SAN ANDRES DE CUERQUIA</t>
  </si>
  <si>
    <t>HERRAN</t>
  </si>
  <si>
    <t>TUTA</t>
  </si>
  <si>
    <t>TIMANA</t>
  </si>
  <si>
    <t>ISNOS</t>
  </si>
  <si>
    <t>INZA</t>
  </si>
  <si>
    <t>FREDONIA</t>
  </si>
  <si>
    <t>NARIÑO</t>
  </si>
  <si>
    <t>GIRARDOT</t>
  </si>
  <si>
    <t>RAQUIRA</t>
  </si>
  <si>
    <t>GIRON</t>
  </si>
  <si>
    <t>SEGOVIA</t>
  </si>
  <si>
    <t>ACUED.</t>
  </si>
  <si>
    <t>C. SALUD</t>
  </si>
  <si>
    <t>C.EDUCAT.</t>
  </si>
  <si>
    <t>ALCANT.</t>
  </si>
  <si>
    <t>CACERES</t>
  </si>
  <si>
    <t>GIRARDOTA</t>
  </si>
  <si>
    <t>SABANETA</t>
  </si>
  <si>
    <t>SAN ROQUE</t>
  </si>
  <si>
    <t>PUERTO CONCORDIA</t>
  </si>
  <si>
    <t>ARBELAEZ</t>
  </si>
  <si>
    <t>BELTRAN</t>
  </si>
  <si>
    <t>BOJACA</t>
  </si>
  <si>
    <t>CHOCONTA</t>
  </si>
  <si>
    <t>JUNIN</t>
  </si>
  <si>
    <t>NEMOCON</t>
  </si>
  <si>
    <t>QUEBRADANEGRA</t>
  </si>
  <si>
    <t>SESQUILE</t>
  </si>
  <si>
    <t>SUESCA</t>
  </si>
  <si>
    <t>UTICA</t>
  </si>
  <si>
    <t>VILLAPINZON</t>
  </si>
  <si>
    <t>CONDOTO</t>
  </si>
  <si>
    <t>ISTMINA</t>
  </si>
  <si>
    <t>CAMPOALEGRE</t>
  </si>
  <si>
    <t>SAN ANDRES DE TUMACO</t>
  </si>
  <si>
    <t>VILLA CARO</t>
  </si>
  <si>
    <t>CERRITO</t>
  </si>
  <si>
    <t>FLORIAN</t>
  </si>
  <si>
    <t>LANDAZURI</t>
  </si>
  <si>
    <t>No</t>
  </si>
  <si>
    <t>FECHA INICIO</t>
  </si>
  <si>
    <t>FECHA FINAL</t>
  </si>
  <si>
    <t>DATOS DECRETO DE CALAMIDAD PUBLICA</t>
  </si>
  <si>
    <t>CODIGO EMERGENCIA</t>
  </si>
  <si>
    <t>CONSECUTIVO</t>
  </si>
  <si>
    <t>APOYO DEL FONDO NACIONAL DE GESTION DEL RIESGO DE DESASTRES EN RESPUESTA</t>
  </si>
  <si>
    <t>APOYO TOTAL DEL FNGRD</t>
  </si>
  <si>
    <t>VERSIÓN:01</t>
  </si>
  <si>
    <t>ACCIDENTE DE TRANSITO</t>
  </si>
  <si>
    <t>ACCIDENTE</t>
  </si>
  <si>
    <t>INCENDIO ESTRUCTURAL</t>
  </si>
  <si>
    <t>COLAPSO</t>
  </si>
  <si>
    <t>INUNDACION</t>
  </si>
  <si>
    <t>VENDAVAL</t>
  </si>
  <si>
    <t>INCENDIO FORESTAL</t>
  </si>
  <si>
    <t>DESLIZAMIENTO</t>
  </si>
  <si>
    <t>ACCIDENTE FLUVIAL</t>
  </si>
  <si>
    <t>CRECIENTE SUBITA</t>
  </si>
  <si>
    <t>AVENIDA TORRENCIAL</t>
  </si>
  <si>
    <t>AVALANCHA</t>
  </si>
  <si>
    <t>ACCIDENTE MINERO</t>
  </si>
  <si>
    <t>CONTAMINACION</t>
  </si>
  <si>
    <t>SISMO</t>
  </si>
  <si>
    <t>INCENDIO</t>
  </si>
  <si>
    <t>TORMENTA ELECTRICA</t>
  </si>
  <si>
    <t>EXPLOSION</t>
  </si>
  <si>
    <t>HELADA</t>
  </si>
  <si>
    <t>GRANIZADA</t>
  </si>
  <si>
    <t>DESABASTECIMIENTO DE AGUA</t>
  </si>
  <si>
    <t>ERUPCION</t>
  </si>
  <si>
    <t>REPRESAMIENTO</t>
  </si>
  <si>
    <t>ACCIDENTE MARITIMO</t>
  </si>
  <si>
    <t>FALLA GEOLOGICA</t>
  </si>
  <si>
    <t>EROSION</t>
  </si>
  <si>
    <t>MAREJADA</t>
  </si>
  <si>
    <t>INCENDIO VEHICULAR</t>
  </si>
  <si>
    <t>ERUPCION VOLCANICA</t>
  </si>
  <si>
    <t>MOVIMIENTO EN MASA</t>
  </si>
  <si>
    <t>REMOSION EN MASA</t>
  </si>
  <si>
    <t>ANTIOQUIA</t>
  </si>
  <si>
    <t>SANTANDER</t>
  </si>
  <si>
    <t>TOLIMA</t>
  </si>
  <si>
    <t>VALLE DEL CAUCA</t>
  </si>
  <si>
    <t>CESAR</t>
  </si>
  <si>
    <t>NORTE DE SANTANDER</t>
  </si>
  <si>
    <t>MAGDALENA</t>
  </si>
  <si>
    <t>CAUCA</t>
  </si>
  <si>
    <t>..</t>
  </si>
  <si>
    <t>…</t>
  </si>
  <si>
    <t>…..</t>
  </si>
  <si>
    <t>RUD</t>
  </si>
  <si>
    <t>+</t>
  </si>
  <si>
    <t>CODIFICACIÓN SEGUN DIVIPOLA</t>
  </si>
  <si>
    <t>Etiquetas de fila</t>
  </si>
  <si>
    <t>Total general</t>
  </si>
  <si>
    <t>Suma de SUBSIDIO DE ARRIENDO</t>
  </si>
  <si>
    <t>Suma de AP.ALIMENT.</t>
  </si>
  <si>
    <t>Suma de MATERIALES CONSTRUCCION</t>
  </si>
  <si>
    <t>Suma de SACOS - BIGBAG</t>
  </si>
  <si>
    <t>Suma de CARROTANQUES - MOTOBOMBAS-PLANTA POTABILIZADORA</t>
  </si>
  <si>
    <t>Suma de RECURSOS EJECUTADOS</t>
  </si>
  <si>
    <t>QSQ</t>
  </si>
  <si>
    <t>ATLANTICO</t>
  </si>
  <si>
    <t>QUINDIO</t>
  </si>
  <si>
    <t>CHOCO</t>
  </si>
  <si>
    <t>PUTUMAYO</t>
  </si>
  <si>
    <t>Suma de FIC / TRANSFERENCIAS ECONOMICAS</t>
  </si>
  <si>
    <t>Suma de OBRAS DE EMERGENCIA</t>
  </si>
  <si>
    <t>Suma de OTROS2</t>
  </si>
  <si>
    <t>(en blanco)</t>
  </si>
  <si>
    <t>Suma de HORAS MAQUINA</t>
  </si>
  <si>
    <t>LA GUAJIRA</t>
  </si>
  <si>
    <t>BARRANCOMINAS</t>
  </si>
  <si>
    <t>TARAPACÁ</t>
  </si>
  <si>
    <t>TARAPACÁ (CD)</t>
  </si>
  <si>
    <t>SAN FELIPE</t>
  </si>
  <si>
    <t>LA GUADALUPE</t>
  </si>
  <si>
    <t>CACAHUAL</t>
  </si>
  <si>
    <t>PANA PANA</t>
  </si>
  <si>
    <t>MORICHAL</t>
  </si>
  <si>
    <t>ACCIDENTE AÉREO</t>
  </si>
  <si>
    <t>Suma de ASISTENCIA NO ALIMENTARIA</t>
  </si>
  <si>
    <t>Suma de APOYO AEREO / TERRESTRE</t>
  </si>
  <si>
    <t>Suma de INFRAESCTRUCTURA TECNOLOGICA</t>
  </si>
  <si>
    <t>VISOR 2021</t>
  </si>
  <si>
    <t>INIRIDA</t>
  </si>
  <si>
    <t>ACCIDENTE TRANSPORTE MARITIMO O FLUVIAL</t>
  </si>
  <si>
    <t>ACCIDENTE TRANSPORTE AEREO</t>
  </si>
  <si>
    <t xml:space="preserve"> </t>
  </si>
  <si>
    <t>YAVARATE</t>
  </si>
  <si>
    <t>1 AERONAVE CESSNA</t>
  </si>
  <si>
    <t xml:space="preserve">SAR AEROCIVIL INFORMA:
MUNICIPIO  LA PRIMAVERA - VICHADA, SECTOR MEREY
EVENTO ACCIDENTE DE TRANSPORTE AÉREO 01/01/2023
AFECTACIÓN  1 AERONAVE DE MATRÍCULA  HK2659 - CESSNA  SAE SERVICIOS AÉREOS ESPECIALES GLOBAL LIFE AMBULANCIAS, QUE VOLABA ENTRE PRIMAVERA Y VILLAVICENCIO PRESENTÓ  VIBRACIÓN EN EL MOTOR POR LO CUAL ATERRIZÓ DE EMERGENCIA EN UN POTRERO. TRIPULACIÓN 1 PILOTO, 1 MÉDICO Y 1 AUXILIAR. SIN AFECTACIONES HUMANAS
ACCIONES  ATENDIÓ EMPRESA DE AVIACIÓN 
ESTADO CERRADO - 001
</t>
  </si>
  <si>
    <t xml:space="preserve">ENLACE ARMADA NACIONAL, INFORMA, DEPARTAMENTO DE BOLÍVAR
MUNICIPIO CARTAGENA, SECTOR: CAÑO DE ORO, ZONA INSULAR DE CARTAGENA
EVENTO  ACCIDENTE TRANSPORTE MARÍTIMO O FLUVIAL 01/01/2023
AFECTACIÓN 23 PERSONAS RESCATADAS, POR EL NAUFRAGIO DE 1 EMBARCACIÓN MENOR, DE NOMBRE: ECOHOTEL LAS PALMERA, SIN PERSONAS LESIONADAS 
ACCIONES ATENDIÓ ARMADA NACIONAL CON 2 UNIDADES DE REACCIÓN RÁPIDA -URR, GUARDACOSTAS DE CARTAGENA, COMUNIDAD, PESCADORES
ESTADO CERRADO. - 002
</t>
  </si>
  <si>
    <t xml:space="preserve">CDGRD META INFORMA:
MUNICIPIO PUERTO GAITÁN - SECTOR HOTEL BEST WESTERN
EVENTO INCENDIO DE COBERTURA VEGETAL  02/01/2023
AFECTACIÓN  1  HECTÁREA DE SABANA NATIVA.
ACCIONES ATENDIÓ CUERPO DE BOMBEROS VOLUNTARIOS DE PUERTO GAITÁN 
ESTADO LIQUIDADO - 004
</t>
  </si>
  <si>
    <t xml:space="preserve">CDGRD META INFORMA:
MUNICIPIO PUERTO LÓPEZ - RESGUARDO LA VICTORIA. PUEBLO NUEVO
EVENTO INCENDIO DE COBERTURA VEGETAL  02/01/2023
AFECTACIÓN  12  HECTÁREAS DE SABANA NATIVA.
ACCIONES ATENDIÓ BOMBEROS CON 3 UNIDADES EN UN VEHÍCULO CISTERNA CON 2400 GALONES DE AGUA.
ESTADO LIQUIDADO - 004
</t>
  </si>
  <si>
    <r>
      <t xml:space="preserve">CDGRD CUNDINAMARCA, INFORMA: MUNICIPIO CAJICÁ, SECTOR DE GRANJITAS, LA Y, GUACHANCIO, CARRERA 6, SECTOR LA BAJADA, SECTOR EL CEMENTERIO Y CARRERA 5, EVENTO INUNDACIÓN 02/01/2023, AFECTACIÓN 2 VIVIENDAS AVERIADAS, 2 FAMILIAS, 8 PERSONAS, SIN REPORTE DE HERIDOS NI PÉRDIDA DE ENSERES, ACCIONES ATENDIDO POR CMGRD Y CBO DEL MUNICIPIO, ESTADO </t>
    </r>
    <r>
      <rPr>
        <b/>
        <sz val="9"/>
        <rFont val="Arial"/>
        <family val="2"/>
      </rPr>
      <t>CERRADO - 005</t>
    </r>
  </si>
  <si>
    <r>
      <t xml:space="preserve">CDGRD CUNDINAMARCA, INFORMA: MUNICIPIO EL COLEGIO, ÁREA URBANA, EVENTO INCENDIO ESTRUCTURAL 01/01/2023, AFECTACIÓN 1 FAMILIA, 1 VIVIENDA, 4 PERSONAS, ACCIONES ATENDIDO POR CMGRD Y CBV DEL MUNICIPIO, ESTADO </t>
    </r>
    <r>
      <rPr>
        <b/>
        <sz val="9"/>
        <rFont val="Arial"/>
        <family val="2"/>
      </rPr>
      <t>LIQUIDADO - 005</t>
    </r>
  </si>
  <si>
    <r>
      <t xml:space="preserve">CDGRD CUNDINAMARCA, INFORMA: MUNICIPIO CÁQUEZA, VEREDA EL CARMEN, EVENTO INCENDIO DE COBERTURA VEGETAL 01/01/2023, AFECTACIÓN 1 HECTÁREA DE BOSQUE NATIVO Y PASTOS MEJORADOS, ACCIONES ATENDIDO POR CMGRD Y CBV DEL MUNICIPIO, ESTADO </t>
    </r>
    <r>
      <rPr>
        <b/>
        <sz val="9"/>
        <rFont val="Arial"/>
        <family val="2"/>
      </rPr>
      <t>LIQUIDADO - 005</t>
    </r>
    <r>
      <rPr>
        <sz val="9"/>
        <rFont val="Arial"/>
        <family val="2"/>
      </rPr>
      <t xml:space="preserve">
</t>
    </r>
  </si>
  <si>
    <t xml:space="preserve">
CDGRD TOLIMA. INFORMA:
MUNICIPIO SUÁREZ, URBANIZACIÓN SANTA ROSA DE LIMA.
EVENTO INCENDIO ESTRUCTURAL- 02-01-2023
AFECTACIÓN 1 PERSONA LESIONADA, 2 VIVIENDAS AVERIADAS, 2 FAMILIAS, 10 PERSONAS AFECTADAS
ACCIONES APOYARON CMGRD, BOMBEROS
ESTADO LIQUIDADO. - 006
</t>
  </si>
  <si>
    <r>
      <t>CDGRD CALDAS, INFORMA: MUNICIPIO MANZANARES, VÍA PETAQUEROS-MANZANARES, SECTOR BUENA VISTA, EVENTO MOVIMIENTO EN MASA 02/01/2023, AFECTACIÓN 5 PERSONAS AFECTADAS QUE SE TRANSPORTABAN EN VEHÍCULO QUE FUE IMPACTADO DURANTE EL MOVIMIENTO EN MASA, 1 VÍA TERCIARIA OBSTRUIDA POR EL MATERIAL, SIN AFECTACIÓN EN INFRAESTRUCTURA, ACCIONES ATENDIDO POR CMGRD Y CBV DEL MUNICIPIO</t>
    </r>
    <r>
      <rPr>
        <b/>
        <sz val="9"/>
        <rFont val="Arial"/>
        <family val="2"/>
      </rPr>
      <t>, ESTADO</t>
    </r>
    <r>
      <rPr>
        <sz val="9"/>
        <rFont val="Arial"/>
        <family val="2"/>
      </rPr>
      <t xml:space="preserve"> </t>
    </r>
    <r>
      <rPr>
        <b/>
        <sz val="9"/>
        <rFont val="Arial"/>
        <family val="2"/>
      </rPr>
      <t xml:space="preserve">CERRADO - 005
</t>
    </r>
    <r>
      <rPr>
        <sz val="9"/>
        <rFont val="Arial"/>
        <family val="2"/>
      </rPr>
      <t xml:space="preserve">CDGRD CALDAS, INFORMA: MUNICIPIO MANZANARES, VÍA PETAQUEROS-MANZANARES, SECTOR BUENA VISTA, EVENTO MOVIMIENTO EN MASA 02/01/2023, AFECTACIÓN 5 PERSONAS AFECTADAS QUE SE TRANSPORTABAN EN VEHÍCULO QUE FUE IMPACTADO DURANTE EL MOVIMIENTO EN MASA, 1 VÍA TERCIARIA OBSTRUIDA POR EL MATERIAL, SIN AFECTACIÓN EN INFRAESTRUCTURA, ACCIONES ATENDIDO POR CMGRD Y CBV DEL MUNICIPIO, </t>
    </r>
    <r>
      <rPr>
        <b/>
        <sz val="9"/>
        <rFont val="Arial"/>
        <family val="2"/>
      </rPr>
      <t>ESTADO CERRADO - 006</t>
    </r>
  </si>
  <si>
    <r>
      <t xml:space="preserve">CDGRD CUNDINAMARCA, INFORMA: MUNICIPIO CAJICÁ, VEREDA CHUNTAME, EVENTO INCENDIO ESTRUCTURAL 01/01/2023, AFECTACIÓN 1 FAMILIA, 1 VIVIENDA, 1 HERIDO, 4 PERSONAS, ACCIONES ATENDIDO POR CMGRD Y CBV DEL MUNICIPIO, ESTADO </t>
    </r>
    <r>
      <rPr>
        <b/>
        <sz val="9"/>
        <rFont val="Arial"/>
        <family val="2"/>
      </rPr>
      <t xml:space="preserve">LIQUIDADO - 005
</t>
    </r>
    <r>
      <rPr>
        <sz val="9"/>
        <rFont val="Arial"/>
        <family val="2"/>
      </rPr>
      <t>CDGRD CUNDINAMARCA, INFORMA: MUNICIPIO CAJICÁ, SECTOR DE GRANJITAS, LA Y, GUACHANCIO, CARRERA 6, SECTOR LA BAJADA, SECTOR EL CEMENTERIO Y CARRERA 5, EVENTO INUNDACIÓN 02/01/2023, AFECTACIÓN 2 VIVIENDAS AVERIADAS, 2 FAMILIAS, 8 PERSONAS, SIN REPORTE DE HERIDOS NI PÉRDIDA DE ENSERES, ACCIONES ATENDIDO POR CMGRD Y CBO DEL MUNICIPIO</t>
    </r>
    <r>
      <rPr>
        <b/>
        <sz val="9"/>
        <rFont val="Arial"/>
        <family val="2"/>
      </rPr>
      <t>, ESTADO CERRADO - 006</t>
    </r>
  </si>
  <si>
    <r>
      <t>CDGRD SANTANDER Y CDGRD, ACTUALIZA INFORMACIÓN MUNICIPIO: FLORIDABLANCA - VÍA BUCARAMANGA - PAMPLONA CERCA AL CASERÍO LA CORCOVA EVENTO: MOVIMIENTO EN MASA - 02/01/2023 AFECTACIÓN: 2 PERSONAS ATRAPADAS DENTRO DE UNA MAQUINARIA CUANDO REALIZABAN LABORES DE LIMPIEZA ACCIONES ATIENDE CMGRD, BOMBEROS FLORIDABLANCA, PONALSAR Y REALIZAN SOLICITUD DE BATALLÓN DE DESASTRES. -CAPITÁN EDUARDO PACHECO INFORMA SOBRE RESCATE EXITOSO DEL TRABAJADOR, QUIEN FUE TRASLADADO EN UNA AMBULANCIA DE LA CONCESIÓN HACIA EL CENTRO ASISTENCIAL LA RIVIERA, ESPECIALISTA EN TRAUMATOLOGÍA EN BUCARAMANGA. OTRO TRABAJADOR QUE INICIALMENTE FUE RESCATADO POR LA COMUNIDAD Y SUFRIÓ CONTUSIONES LEVES NO REQUIRIÓ TRASLADO. -SCN INFORMA: PSI SE ENVÍA LA SOLICITUD NO. 001. ACTIVACIÓN DE LA BRIAD PARA ACCIONES DE RESPUESTA EN EL MUNICIPIO DE FLORIDABLANCA, SANTANDER.</t>
    </r>
    <r>
      <rPr>
        <b/>
        <sz val="10"/>
        <color indexed="8"/>
        <rFont val="Arial"/>
        <family val="2"/>
      </rPr>
      <t>ESTADO CERRADO - 003</t>
    </r>
    <r>
      <rPr>
        <sz val="10"/>
        <color indexed="8"/>
        <rFont val="Arial"/>
        <family val="2"/>
      </rPr>
      <t xml:space="preserve">
DNBC ACTUALIZA INFORMACIÓN:
MUNICIPIO FLORIDABLANCA - SANTANDER, VÍA BUCARAMANGA - PAMPLONA CERCA AL CASERÍO LA CORCOVA
EVENTO MOVIMIENTO EN MASA - 02/01/2023
AFECTACIÓN 2 PERSONAS RESCATADAS CON VIDA, QUIENES SE ENCONTRABAN DENTRO DE UNA MAQUINARIA CUANDO REALIZABAN LABORES DE LIMPIEZA. 1 PERSONA QUE INICIALMENTE FUE RESCATADA POR LA COMUNIDAD CON CONTUSIONES LEVES NO REQUIRIÓ TRASLADO Y 1 PERSONA DE NOMBRE LUIS MARÍA GUARIN CC 91287237 55 AÑOS QUIEN FUE TRASLADADO EN UNA AMBULANCIA DE LA CONCESIÓN HACIA EL CENTRO ASISTENCIAL LA RIVIERA, ESPECIALISTA EN TRAUMATOLOGÍA EN BUCARAMANGA. 
ACCIONES ATENDIÓ BOMBEROS CON 7 UNIDADES Y 2 VEHÍCULOS (MAQUINA DE RESCATE Y CAMIONETA),  POLICÍA NACIONAL Y PONALSAR,  PERSONAL CONCESIÓN – 1 MAQUINARIA  RETROEXCAVADORA
</t>
    </r>
    <r>
      <rPr>
        <b/>
        <sz val="10"/>
        <color indexed="8"/>
        <rFont val="Arial"/>
        <family val="2"/>
      </rPr>
      <t xml:space="preserve">ESTADO CERRADO - 004
</t>
    </r>
    <r>
      <rPr>
        <sz val="10"/>
        <color indexed="8"/>
        <rFont val="Arial"/>
        <family val="2"/>
      </rPr>
      <t xml:space="preserve">CDGRD SANTANDER Y CDGRD, ACTUALIZA INFORMACIÓN MUNICIPIO: FLORIDABLANCA - VÍA BUCARAMANGA - PAMPLONA CERCA AL CASERÍO LA CORCOVA EVENTO: MOVIMIENTO EN MASA - 02/01/2023 AFECTACIÓN: 2 PERSONAS ATRAPADAS DENTRO DE UNA MAQUINARIA CUANDO REALIZABAN LABORES DE LIMPIEZA ACCIONES ATIENDE CMGRD, BOMBEROS FLORIDABLANCA, PONALSAR Y REALIZAN SOLICITUD DE BATALLÓN DE DESASTRES. -CAPITÁN EDUARDO PACHECO INFORMA SOBRE RESCATE EXITOSO DEL TRABAJADOR, QUIEN FUE TRASLADADO EN UNA AMBULANCIA DE LA CONCESIÓN HACIA EL CENTRO ASISTENCIAL LA RIVIERA, ESPECIALISTA EN TRAUMATOLOGÍA EN BUCARAMANGA. OTRO TRABAJADOR QUE INICIALMENTE FUE RESCATADO POR LA COMUNIDAD Y SUFRIÓ CONTUSIONES LEVES NO REQUIRIÓ TRASLADO. -SCN INFORMA: PSI SE ENVÍA LA SOLICITUD NO. 001. ACTIVACIÓN DE LA BRIAD PARA ACCIONES DE RESPUESTA EN EL MUNICIPIO DE FLORIDABLANCA, </t>
    </r>
    <r>
      <rPr>
        <b/>
        <sz val="10"/>
        <color indexed="8"/>
        <rFont val="Arial"/>
        <family val="2"/>
      </rPr>
      <t>SANTANDER.ESTADO CERRADO - 006</t>
    </r>
    <r>
      <rPr>
        <sz val="10"/>
        <color indexed="8"/>
        <rFont val="Arial"/>
        <family val="2"/>
      </rPr>
      <t xml:space="preserve">
</t>
    </r>
  </si>
  <si>
    <r>
      <t xml:space="preserve">CDGRD ANTIOQUIA INFORMA: MUNICIPIO: CALDAS - BARRIO FELIPE ECHEVARRÍA
EVENTO: INCENDIO ESTRUCTURAL - 01/01/2023 AFECTACIÓN: 1 INCENDIO EN VIVIENDA POR CAUSAS DESCONOCIDAS, NO SE REPORTAN PERSONAS LESIONADAS, 1 FAMILIA, 4 PERSONAS ACCIONES: ATENDIDO POR CMGRD Y BOMBEROS ESTADO </t>
    </r>
    <r>
      <rPr>
        <b/>
        <sz val="9"/>
        <rFont val="Arial"/>
        <family val="2"/>
      </rPr>
      <t>CERRADO - 007</t>
    </r>
  </si>
  <si>
    <r>
      <t xml:space="preserve">CDGRD ANTIOQUIA INFORMA MUNICIPIO: CALDAS - BARRIO ANDALUCÍA EVENTO: INUNDACIÓN POR DESBORDAMIENTO DE LA QUEBRADA CORRALA - 02/01/2023 AFECTACIÓN: 5 VIVIENDAS POR PÉRDIDA DE ENSERES, 5 FAMILIAS, 25 PERSONAS ACCIONES: ATENDIDO POR CMGRD Y BOMBEROS ESTADO: </t>
    </r>
    <r>
      <rPr>
        <b/>
        <sz val="9"/>
        <rFont val="Arial"/>
        <family val="2"/>
      </rPr>
      <t>CERRADO - 007</t>
    </r>
  </si>
  <si>
    <r>
      <t xml:space="preserve">CDGRD NORTE DE SANTANDER INFORMA MUNICIPIO: CÚCUTA - VEREDA PASO DE LOS RÍOS EVENTO: MOVIMIENTO EN MASA - 03/01/2023 AFECTACIÓN: 1 VÍA INCOMUNICADA POR DESLIZAMIENTO DE TIERRA ACCIONES: ATENDIDO POR CMGRD Y MAQUINARIA LOCAL ESTADO: </t>
    </r>
    <r>
      <rPr>
        <b/>
        <sz val="9"/>
        <rFont val="Arial"/>
        <family val="2"/>
      </rPr>
      <t>CERRADO - 007</t>
    </r>
  </si>
  <si>
    <r>
      <t xml:space="preserve">CDGRD RISARALDA INFORMA: MUNICIPIO: DOSQUEBRADAS -  CABECERA MUNICIPAL EVENTO: INUNDACIÓN - 03/01/2023 AFECTACIÓN: 5 VIVIENDAS POR PÉRDIDA DE ENSERES, 5 FAMILIAS, 20 PERSONAS ACCIONES: ATENDIDO POR CMGRD Y BOMBEROS ESTADO </t>
    </r>
    <r>
      <rPr>
        <b/>
        <sz val="9"/>
        <rFont val="Arial"/>
        <family val="2"/>
      </rPr>
      <t>CERRADO - 007</t>
    </r>
  </si>
  <si>
    <t>CASO FORTUITO</t>
  </si>
  <si>
    <t xml:space="preserve">CDGRD ANTIOQUIA DAGRAN INFORMA:
MUNICIPIO  SALGAR - ZONA URBANA, RIVERA DE LA QUEBRADA
EVENTO  CASO FORTUITO 03/01/2023
AFECTACIÓN  1 VIVIENDA AVERIADA EN TECHO Y CUBIERTA, 1 FAMILIA. GENERADO POR FUERTES LLUVIAS Y LA CAÍDA DE UN ÁRBOL QUE AFECTA LA VIVIENDA. SIN AFECTACIONES HUMANAS
ACCIONES  ATENDIÓ CMGRD
ESTADO CERRADO - 008
</t>
  </si>
  <si>
    <t xml:space="preserve">CDGRD RISARALDA INFORMA:
MUNICIPIO  PUEBLO RICO - SANTA CECILIA - PUEBLO RICO KM 12 + 800
EVENTO MOVIMIENTO EN MASA 03/01/2023
AFECTACIÓN  1 VÍA MUNICIPAL CON DESLIZAMIENTOS
ACCIONES  ATIENDE CMGRD
ESTADO CERRADO - 008
</t>
  </si>
  <si>
    <t xml:space="preserve">CDGRD RISARALDA INFORMA:
MUNICIPIO  PUEBLO RICO - APIA - PUEBLO RICO KM 39
EVENTO MOVIMIENTO EN MASA 03/01/2023
AFECTACIÓN  1 VÍA MUNICIPAL CON DESLIZAMIENTOS
ACCIONES  ATIENDE CMGRD
ESTADO CERRADO V- 008
</t>
  </si>
  <si>
    <t xml:space="preserve">DCC INFORMA:
MUNICIPIO ZONA BANANERA - MAGDALENA, ZONA URBANA
EVENTO INCENDIO ESTRUCTURAL  01/01/2023
AFECTACIÓN  5 VIVIENDAS DESTRUIDAS (CONSTRUIDAS DE BARRO Y ZINC), 5 FAMILIAS CON PÉRDIDAS DE BIENES Y ENSERES. GENERADO  A RAÍZ DE UN CORTO CIRCUITO. SIN AFECTACIONES HUMANAS.
ACCIONES  ATENDIÓ COMUNIDAD Y DCC CON 3 UNIDADES
ESTADO LIQUIDADO - 008
</t>
  </si>
  <si>
    <r>
      <t xml:space="preserve">CDGRD SANTANDER, INFORMA: MUNICIPIO LEBRIJA, VÍA RUTA DEL CACAO, SECTOR BRISAS, EVENTO MOVIMIENTO EN MASA 03/01/2023, AFECTACIÓN 1 VÍA PRINCIPAL TAPADA ENTRE BUCARAMANGA Y BARRANCABERMEJA POR EL MOVIMIENTO EN MASA, CON CIERRE TOTAL, A CARGO DEL MUNICIPIO, ACCIONES EL CMGRD CON ASISTENCIA DE MAQUINARIA AMARILLA SE REALIZAN LABORES LLEGANDO A REHABILITAR LA VÍA EN LAS ÚLTIMAS HORAS DE LA MAÑANA DEL DÍA DE HOY, ESTADO </t>
    </r>
    <r>
      <rPr>
        <b/>
        <sz val="9"/>
        <rFont val="Arial"/>
        <family val="2"/>
      </rPr>
      <t>CERRADO - 009</t>
    </r>
  </si>
  <si>
    <r>
      <t xml:space="preserve">DNBC, INFORMA:
MUNICIPIO  PORE - CASANARE, CERRO ZAMARICOTE
EVENTO INCENDIO DE COBERTURA VEGETAL 01/01/2023
AFECTACIÓN PENDIENTE EN EVALUACIÓN, SE PRESENTA EN LA RESERVA HÍDRICA DEL CERRO ZAMARICOTE Y  POR LA TOPOGRAFÍA DEL SECTOR NO SE PUEDE INGRESAR.
ACCIONES  EN SEGUIMIENTO DNBC, SE EVALÚA LA ATENCIÓN Y EL REPORTE ACTUALIZADO CON LAS RESPECTIVAS SOLICITUDES
</t>
    </r>
    <r>
      <rPr>
        <b/>
        <sz val="9"/>
        <color indexed="8"/>
        <rFont val="Arial"/>
        <family val="2"/>
      </rPr>
      <t>ESTADO ACTIVO - 001</t>
    </r>
    <r>
      <rPr>
        <sz val="9"/>
        <color indexed="8"/>
        <rFont val="Arial"/>
        <family val="2"/>
      </rPr>
      <t xml:space="preserve">
CDGRD CASANARE, ACTUALIZA INFORMACIÓN MUNICIPIO: PORE - SECTOR CERRO ZIMARICOTE EVENTO: INCENDIO DE COBERTURA VEGETAL - 01/01/2023 AFECTACIÓN: PENDIENTE POR ESTABLECER ACCIONES: ATIENDE CMGRD Y BOMBEROS   </t>
    </r>
    <r>
      <rPr>
        <b/>
        <sz val="9"/>
        <color indexed="8"/>
        <rFont val="Arial"/>
        <family val="2"/>
      </rPr>
      <t xml:space="preserve">ESTADO ACTIVO - 003
</t>
    </r>
    <r>
      <rPr>
        <sz val="9"/>
        <color indexed="8"/>
        <rFont val="Arial"/>
        <family val="2"/>
      </rPr>
      <t>CDGRD CASANARE, ACTUALIZA INFORMACIÓN
MUNICIPIO: PORE - SECTOR CERRO ZIMARICOTE
EVENTO: INCENDIO DE COBERTURA VEGETAL - 01/01/2023
AFECTACIÓN: PENDIENTE EN EVALUACIÓN. ZONA DE DIFÍCIL ACCESO.  
ACCIONES: ATIENDE CMGRD Y BOMBEROS QUIEN REALIZÓ DESPLAZAMIENTO DE 1 UNIDAD DE INTERVENCIÓN RÁPIDA VIR,  HACIA LA RESERVA NATURAL EL ZAMARICOTE - FRENTE A LA FINCA EL SILENCIO. AL LLEGAR AL LUGAR SE EVIDENCIA QUE EL INCENDIO FORESTAL YA SE ENCUENTRA LIQUIDADO EN UN 100%,  POR EFECTOS NATURALES (LLUVIAS EN EL LUGAR DE LA EMERGENCIA).</t>
    </r>
    <r>
      <rPr>
        <b/>
        <sz val="9"/>
        <color indexed="8"/>
        <rFont val="Arial"/>
        <family val="2"/>
      </rPr>
      <t xml:space="preserve">
ESTADO LIQUIDADO - 004
</t>
    </r>
    <r>
      <rPr>
        <sz val="9"/>
        <color indexed="8"/>
        <rFont val="Arial"/>
        <family val="2"/>
      </rPr>
      <t xml:space="preserve">ACTUALIZACIÓN ENLACE DNBC, INFORMA DEPARTAMENTO DE CASANARE
MUNICIPIO PORE, SECTOR: CERRO ZIMARICOTE
EVENTO INCENDIO DE COBERTURA VEGETAL - 01-01-2023
AFECTACIÓN 500 HECTÁREAS DE VEGETACIÓN NATIVA  
ACCIONES APOYARON CMGRD Y BOMBEROS- 7 UNIDADES, 1 VEHÍCULO </t>
    </r>
    <r>
      <rPr>
        <b/>
        <sz val="9"/>
        <color indexed="8"/>
        <rFont val="Arial"/>
        <family val="2"/>
      </rPr>
      <t xml:space="preserve">
ESTADO LIQUIDADO - 010
</t>
    </r>
  </si>
  <si>
    <t>CULTIVOS AFECTADOS DE CAFÉ Y PLATANO</t>
  </si>
  <si>
    <r>
      <t xml:space="preserve">CDGRD ANTIOQUIA INFORMA: MUNICIPIO: SOPETRÁN - VEREDA SANTA BÁRBARA EVENTO: MOVIMIENTO EN MASA - 01/01/2023 AFECTACIÓN: 1 VIVIENDA POR DAÑO ESTRUCTURAL, 1 FAMILIA, 4 PERSONAS ACCIONES: ATENDIDO POR CMGRD ESTADO </t>
    </r>
    <r>
      <rPr>
        <b/>
        <sz val="9"/>
        <rFont val="Arial"/>
        <family val="2"/>
      </rPr>
      <t>CERRADO - 011</t>
    </r>
  </si>
  <si>
    <r>
      <t xml:space="preserve">CDGRD NORTE DE SANTANDER INFORMA: MUNICIPIO: LA ESPERANZA - VEREDA MESETAS FINCA EL PORVENIR EVENTO: MOVIMIENTO EN MASA - 04/01/2023 AFECTACIÓN: 1 VIVIENDA EN RIESGO DE CAÍDA DE TIERRA Y ROCAS, 1 FAMILIA, 4 PERSONAS, 1 HECTÁREA DE CULTIVOS DE CAFÉ Y PLÁTANO ACCIONES: ATENDIDO POR CMGRD ESTADO </t>
    </r>
    <r>
      <rPr>
        <b/>
        <sz val="9"/>
        <rFont val="Arial"/>
        <family val="2"/>
      </rPr>
      <t>CERRADO - 011</t>
    </r>
  </si>
  <si>
    <r>
      <t xml:space="preserve">CDGRD META INFORMA MUNICIPIO: PUERTO LÓPEZ - SECTOR FINCA VILLA VALLE VÍA AL TORO EVENTO: INCENDIO DE COBERTURA VEGETAL - 04/01/2023 AFECTACIÓN: 10 HECTÁREAS DE SABANA ACCIONES: ATENDIDO POR CMGRD, BOMBEROS Y COMUNIDAD ESTADO: </t>
    </r>
    <r>
      <rPr>
        <b/>
        <sz val="9"/>
        <rFont val="Arial"/>
        <family val="2"/>
      </rPr>
      <t>LIQUIDADO - 011</t>
    </r>
  </si>
  <si>
    <t>1 BUS MUNICIPAL</t>
  </si>
  <si>
    <t xml:space="preserve">CDGRD RISARALDA INFORMA:
MUNICIPIO SANTA ROSA DE CABAL - VÍA TARAPACÁ
EVENTO ACCIDENTE DE TRANSPORTE TERRESTRE  05/01/2023
AFECTACIÓN 4 PERSONAS LESIONADAS, TRASLADADAS AL HOSPITAL DE CHINCHINÁ
ACCIONES ATENDIÓ BOMBEROS
ESTADO CERRADO - 012
</t>
  </si>
  <si>
    <t xml:space="preserve">CRC CRUZ ROJA COLOMBIANA INFORMA: 
MUNICIPIO GÜICÁN - BOYACÁ, NEVADO DEL COCUY.
EVENTO CASO FORTUITO 05/01/2023
AFECTACIÓN 3 PERSONAS LESIONADAS Y ATENDIDAS POR CRUZ ROJA EN EL NEVADO DEL COCUY (1 PERSONA POR ESGUINCE DE RODILLA DERECHA Y 2 CON MAL DE ALTURA - SOROCHE).  
CONTROL DE VISITANTES AL NEVADO COCUY 301 PERSONAS. (PUESTO DE CONTROL DE LAGUNILLAS 103 VISITANTES, PUESTO DE CONTROL RITACUBA INGRESAN 66 VISITANTES Y 20 GUÍAS, Y PUESTO DE CONTROL DE LA ESPERANZA INGRESAN 112 PERSONAS INCLUIDOS GUÍAS Y VISITANTES).
ACCIONES ATIENDE  CRC CRUZ ROJA COLOMBIANA
ESTADO:  CERRADO - 012
</t>
  </si>
  <si>
    <t xml:space="preserve">CDGRD SANTANDER INFORMA:
MUNICIPIO EL TARRA - CORREGIMIENTO FILO GRINGO SOBRE LA VÍA SECUNDARIA AL MUNICIPIO DE TIBÚ
EVENTO CRECIENTE SÚBITA 05/01/2023
AFECTACIÓN 1 BUS MUNICIPAL CON 6 PASAJEROS. EVENTO GENERADO CRECIENTE DE LA QUEBRADA PRIMERA CARNERA,  SOBRE VÍA SECUNDARIA ARRASTRANDO 1 BUS. SIN AFECTACIONES HUMANAS
ACCIONES ATENDIÓ CMGRD
ESTADO CERRADO - 012
</t>
  </si>
  <si>
    <r>
      <t xml:space="preserve">CDGRD META, INFORMA: MUNICIPIO PUERTO GAITAN, VEREDA LAS VILLAS, EVENTO INCENDIO DE COBERTURA VEGETAL 05/01/2023, AFECTACIÓN 40 HECTÁREAS DE SABANA NATIVA Y BOSQUES MENORES, ACCIONES ATENDIDO POR CMGRD, DCC, CBV DEL MUNICIPIO, ESTADO </t>
    </r>
    <r>
      <rPr>
        <b/>
        <sz val="9"/>
        <rFont val="Arial"/>
        <family val="2"/>
      </rPr>
      <t>LIQUIDADO - 013</t>
    </r>
  </si>
  <si>
    <t>CONTAMINACION AMBIENTAL</t>
  </si>
  <si>
    <t xml:space="preserve">CDGRD CUNDINAMARCA, INFORMA
MUNICIPIO FUSAGASUGÁ, ZONA RURAL
EVENTO CRECIENTE SÚBITA -QUEBRADA: CASA DE LATA- 05-01-2023
AFECTACIÓN 1 PUENTE VEHÍCULAR, SE REALIZA ACORDONAMIENTO EN EL LUGAR, DIRECTORA DE GESTIÒN DEL RIESGO DEL MUNICIPIO, MANIFESTÓ REUNIÒN EXTRAORDINARIA PARA TOCAR EL TEMA, AL MOMENTO LA VÌA SE ENCUENTRA CERRADA PARA VEHÍCULOS, SOLO TRANSITAN MOTOCICLETAS, Y SE DIERON RECOMENDACIONES, SE DA MANEJO LOCAL. 
ACCIONES APOYA CMGRD
ESTADO CERRADO. - 014
</t>
  </si>
  <si>
    <t xml:space="preserve">D.C.C. INFORMA, DEPARTAMENTO ANTIOQUIA
MUNICIPIO SAN ROQUE, CORREGIMIENTO: PROVIDENCIA
EVENTO INCENDIO DE COBERTURA VEGETAL- 05-01-2023
AFECTACIÓN 1 HECTÁREA
ACCIONES APOYARON D.C.C. EMPRESA MINERA GRAMALOTE DE LA ZONA
ESTADO LIQUIDADO. - 014
</t>
  </si>
  <si>
    <t xml:space="preserve">
SGC, INFORMA
REGIÓN: FLORENCIA - CAQUETÁ, COLOMBIA
FECHA: 2023-01-05 21:00 HORA LOCAL (2023-01-06 02:00 UTC)
LATITUD: 1.96 GRADOS NORTE
LONGITUD: 75.59 GRADOS OESTE
MAGNITUD: 3.4
PROFUNDIDAD: SUPERFICIAL (MENOR A 30 KM)
MUNICIPIOS CERCANOS: GUADALUPE (HUILA) A 20 KM, SUAZA (HUILA) A 23 KM, GARZÓN (HUILA) A 27 KM. SIN AFECTACIONES REPORTADAS A LA HORA. - 014
</t>
  </si>
  <si>
    <t xml:space="preserve">
SGC, INFORMA
REGIÓN: MESETAS - META, COLOMBIA
FECHA: 2023-01-05 23:37 HORA LOCAL (2023-01-06 04:37 UTC)
LATITUD: 3.44 GRADOS NORTE
LONGITUD: 74.17 GRADOS OESTE
MAGNITUD: 3.9
PROFUNDIDAD: SUPERFICIAL (MENOR A 30 KM)
MUNICIPIOS CERCANOS: MESETAS (META) A 15 KM, LEJANÍAS (META) A 19 KM, SAN JUAN DE ARAMA (META) A 33 KM. SIN AFECTACIONES REPORTADAS A LA HORA.
 - 014</t>
  </si>
  <si>
    <r>
      <t xml:space="preserve">CDGRD TOLIMA, INFORMA: MUNICIPIO COELLO, ZONA RURAL CERCA A ESTACIÓN DE GASOLINA PRIMAX, EVENTO INCENDIO DE COBERTURA VEGETAL 05/01/2023, AFECTACIÓN SALEN UNIDADES DE BOMBEROS A ATENDER LA EMERGENCIA, PENDIENTE DE INFORME DE AFECTACIÓN, ACCIONES ATENDIDO POR CMGRD Y CBV DE COELLO, ESTADO </t>
    </r>
    <r>
      <rPr>
        <b/>
        <sz val="9"/>
        <rFont val="Arial"/>
        <family val="2"/>
      </rPr>
      <t xml:space="preserve">ACTIVO - 013
</t>
    </r>
    <r>
      <rPr>
        <sz val="9"/>
        <rFont val="Arial"/>
        <family val="2"/>
      </rPr>
      <t>CDGRD TOLIMA, ACTUALIZA INFORMACIÓN MUNICIPIO: COELLO - ZONA RURAL CERCA A ESTACIÓN DE GASOLINA PRIMAX- VÍA GUALANDAY – CHICORAL EVENTO: INCENDIO DE COBERTURA VEGETAL - 05/01/2023 AFECTACIÓN: 2 HECTÁREAS DE VEGETACIÓN NATIVA ACCIONES: ATENDIDO POR CMGRD</t>
    </r>
    <r>
      <rPr>
        <b/>
        <sz val="9"/>
        <rFont val="Arial"/>
        <family val="2"/>
      </rPr>
      <t xml:space="preserve"> ESTADO LIQUIDADO - 015
</t>
    </r>
  </si>
  <si>
    <r>
      <t xml:space="preserve">CDGRD CUNDINAMARCA, INFORMA:  UNICIPIO CHOACHI, VEREDA RESGUARDO SUR, EVENTO INCENDIO ESTRUCTURAL 01/01/2023, AFECTACIÓN 1 VIVIENDA AFECTADA CON PÉRDIDA DE ENSERES Y MUEBLES, ADEMÁS DE DAÑOS MATERIALES, 1 FAMILIA, 4 PERSONAS, ACCIONES ATENDIDO POR CMGRD Y CBV DEL MUNICIPIO, ESTADO </t>
    </r>
    <r>
      <rPr>
        <b/>
        <sz val="9"/>
        <rFont val="Arial"/>
        <family val="2"/>
      </rPr>
      <t>LIQUIDADO- 017</t>
    </r>
  </si>
  <si>
    <r>
      <t xml:space="preserve">DCC VALLE DEL CAUCA, INFORMA: MUNICIPIO BUENAVENTURA, SECTOR ZACARIAS, EVENTO CASO FORTUITO 06/01/2023, AFECTACIÓN 1 FALLECIDO POR AHOGAMIENTO, RECUPERADO EN LA DESEMBOCADURA DEL RÍO AL OCÉANO PACIFICO, ACCIONES ATENDIDO POR CMGRD Y DCC DEL MUNICIPIO, ESTADO </t>
    </r>
    <r>
      <rPr>
        <b/>
        <sz val="9"/>
        <rFont val="Arial"/>
        <family val="2"/>
      </rPr>
      <t>CERRADO - 017</t>
    </r>
  </si>
  <si>
    <r>
      <t xml:space="preserve">DCC CÓRDOBA, INFORMA: MUNICIPIO MONTELIBANO, RÍO SAN JOSE, SECTOR LA CURVA DEL MORA, EVENTO CASO FORTUITO 06/01/2023, AFECTACIÓN 1 FALLECIDO POR AHOGAMIENTO, RECUPERADO EN LA DESEMBOCADURA DEL RÍO AL OCÉANO PACIFICO, ACCIONES ATENDIDO POR CMGRD Y DCC DEL MUNICIPIO, ESTADO </t>
    </r>
    <r>
      <rPr>
        <b/>
        <sz val="9"/>
        <rFont val="Arial"/>
        <family val="2"/>
      </rPr>
      <t>CERRADO - 017</t>
    </r>
  </si>
  <si>
    <r>
      <t xml:space="preserve">CDGRD CALDAS INFORMA: MUNICIPIO: LA DORADA - CABECERA MUNICIPAL EVENTO: MOVIMIENTO EN MASA - 07/01/2023 AFECTACIÓN: 1 VIVIENDA CON DAÑOS ESTRUCTURALES POR DESLIZAMIENTO DE TIERRA, 1 FAMILIA, 4 PERSONAS ACCIONES: ATENDIDO POR CMGRD ESTADO </t>
    </r>
    <r>
      <rPr>
        <b/>
        <sz val="9"/>
        <rFont val="Arial"/>
        <family val="2"/>
      </rPr>
      <t>CERRADO - 018</t>
    </r>
  </si>
  <si>
    <t xml:space="preserve">CDGRD TOLIMA, INFORMA
MUNICIPIO MELGAR, BARRIOS: ALAMEDA, YAHAIRA, SICOMORO, COLINA, LAS VEGAS, ACAPULCO, LA HERRADURA 
EVENTO INUNDACIÓN- 07-01-2023
AFECTACIÓN SE PRESENTÓ DESBORDAMIENTO DE LA QUEBRADA: LA MELGARA, DAÑOS EN MUEBLES Y ENSERES, REALIZAN EDAN
ACCIONES APOYAN CMGRD, BOMBEROS, POLICÍA, D.C.C, CRUZ ROJA, RED DE COOPERANTES, COMUNIDAD
ESTADO ABIERTO. - 019
</t>
  </si>
  <si>
    <t xml:space="preserve">CDGRD CUNDINAMARCA, INFORMA
MUNICIPIO VILLETA, VEREDAS: MANÍ, MAVE, ALTO DE PAJA, RÍO DULCE
EVENTO MOVIMIENTO EN MASA- 06-01-2023
AFECTACIÓN 1 VIVIENDA, 1 FAMILIA, 4 PERSONAS, 1 VÍA DEPARTAMENTAL EN EL SECTOR: PASO MALO, 4 VÍAS TERCIARIAS, POR LAS INTENSAS LLUVIAS EN LA ZONA SE PRESENTARON DESLIZAMIENTOS, AFECTANDO EL 70% DE LAS VEREDAS DEL MUNICIPIO Y ALGUNOS BARRIOS INCOMUNICADOS EN EL MOMENTO, SIN LESIONADOS, SE DA MANEJO LOCAL. 
ACCIONES APOYAN CMGRD- MAQUINARIA AMARILLA, BOMBEROS
ESTADO CERRADO. - 019
</t>
  </si>
  <si>
    <t xml:space="preserve">CDGRD CUNDINAMARCA, INFORMA:
MUNICIPIO SAN FRANCISCO, VEREDA: ARRAYAN, SECTORES: RÍO CAÑA, PUENTE EL CEMENTERIO, LA ALIANZA 
EVENTO MOVIMIENTO EN MASA- 07-01-2023
AFECTACIÓN 2 PUENTES VEHICULARES, 3 VÍAS, PÉRDIDA DE LA BANCADA, SIN LESIONADOS, SE DA MANEJO LOCAL
ACCIONES APOYAN CMGRD- MAQUINARIA AMARILLA, BOMBEROS
ESTADO CERRADO. - 019
</t>
  </si>
  <si>
    <t xml:space="preserve">CDGRD CUNDINAMARCA, INFORMA:
MUNICIPIO NOCAIMA, VEREDAS: BILAUTA, SAN JOSÉ, CAJÓN, LA FLORIDA, CONCEPCIÓN, COCONCHA, CENTRO
EVENTO MOVIMIENTO EN MASA- 07-01-2023
AFECTACIÓN 1 VIVIENDA AVERIADA, 1 FAMILIA, 8 PERSONAS, 1 ALCANTARILLADO, 7 VÍAS TERCIARIAS, SIN LESIONADOS, SE DA MANEJO LOCAL
ACCIONES APOYAN CMGRD- MAQUINARIA AMARILLA, BOMBEROS
ESTADO CERRADO. - 019
</t>
  </si>
  <si>
    <t xml:space="preserve">CDGRD CUNDINAMARCA, INFORMA:
MUNICIPIO SUPATÁ, VEREDA: ESMERALDA- SECTOR: EL CAJÓN
EVENTO MOVIMIENTO EN MASA- 07-01-2023
AFECTACIÓN 2 VÍAS TERCIARIAS, PÉRDIDA DE LA BANCADA, POBLACIÓN RURAL INCOMUNICADA, SIN LESIONADOS, SE DA MANEJO LOCAL
ACCIONES APOYAN CMGRD- MAQUINARIA AMARILLA, BOMBEROS
ESTADO CERRADO. - 019
</t>
  </si>
  <si>
    <t xml:space="preserve">CDGRD CUNDINAMARCA, INFORMA:
MUNICIPIO VERGARA, VEREDAS: CORCERA, CHONTECITO, LOS SAUCES, LA VISTOSA, GUACAMAYAS, PEÑA BLANCA Y PEÑA NEGRA-
EVENTO MOVIMIENTO EN MASA- 07-01-2023
AFECTACIÓN 1 VIVIENDA DESTRUIDA, 5 FAMILIAS, 20 PERSONAS, 1 PUENTE VEHICULAR, 7 VÍAS TERCIARIAS, PÉRDIDA DE LA BANCADA, POBLACIÓN RURAL INCOMUNICADA, SIN LESIONADOS, SE DA MANEJO LOCAL
ACCIONES APOYAN CMGRD- MAQUINARIA AMARILLA, BOMBEROS
ESTADO CERRADO. - 019
</t>
  </si>
  <si>
    <r>
      <t xml:space="preserve">CDGRD CALDAS, INFORMA:  MUNICIPIO SALAMINA, BARRIO GALÁN, EVENTO MOVIMIENTO EN MASA 08/01/2023, AFECTACIÓN 5 FAMILIAS, 3 VIVIENDAS AVERIADAS, 20 PERSONAS, LAS FAMILIAS SON EVACUADAS POR RIESGO DE COLAPSO ESTRUCTURAL Y SON RESGUARDADAS, ACCIONES ATENDIDO POR CDGRD, CBV DEL MUNICIPIO Y POLICÍA NACIONAL, ESTADO </t>
    </r>
    <r>
      <rPr>
        <b/>
        <sz val="9"/>
        <rFont val="Arial"/>
        <family val="2"/>
      </rPr>
      <t>CERRADO. - 020</t>
    </r>
  </si>
  <si>
    <r>
      <t xml:space="preserve">CDGRD CUNDINAMARCA, INFORMA: MUNICIPIO LA MESA, PROVINCIA DE TEQUENDAMA, EVENTO INUNDACIÓN, POR COLAPSO DE ALCANTARILLADO 06/01/2023, AFECTACIÓN 1 FAMILIA, 4 PERSONAS, 1 VIVIENDA AVERIADA, ACCIONES ATENDIDO POR CMGRD Y CBV DEL MUNICIPIO, ESTADO </t>
    </r>
    <r>
      <rPr>
        <b/>
        <sz val="9"/>
        <rFont val="Arial"/>
        <family val="2"/>
      </rPr>
      <t>CERRADO. - 020</t>
    </r>
  </si>
  <si>
    <r>
      <t xml:space="preserve">CDGRD CAQUETÁ Y ENLACE POLICIA NACIONAL UNGRD, INFORMA: MUNICIPIO CARTAGENA DEL CHAIRÁ, EVENTO INCENDIO DE COBERTURA VEGETAL 04/01/2023, AFECTACIÓN SE REPORTA EVENTO ACTIVO ENTRE CARTAGENA DEL CHAIRA Y LA MACARENA META, POR REQUERIMIENTO DE LA MINISTRA DE AMBIENTE SE SOLICITÓ AERONAVE AT-802 DE LA POLICÍA NACIONAL, LA CUAL SE ENCUENTRA EN DESPLAZAMIENTO A DICHO PUNTO. SEGÚN EL REPORTE SE HALLAN CUATRO PUNTOS ACTIVOS, ACCIONES ATENDIDO POR CDGRD, POLICÍA NACIONAL, ESTADO </t>
    </r>
    <r>
      <rPr>
        <b/>
        <sz val="9"/>
        <rFont val="Arial"/>
        <family val="2"/>
      </rPr>
      <t xml:space="preserve">ACTIVO V- 013
</t>
    </r>
    <r>
      <rPr>
        <sz val="9"/>
        <rFont val="Arial"/>
        <family val="2"/>
      </rPr>
      <t>CDGRD CAQUETÁ, ACTUALIZA INFORMACIÓN MUNICIPIO: CARTAGENA DEL CHAIRA - PNN CHIRIBIQUETE EVENTO: INCENDIO DE COBERTURA VEGETAL - 04/01/2023 AFECTACIÓN: PENDIENTE POR ESTABLECER ACCIONES: ATIENDE CDGRD, CMGRD EN APOYO DE POLICÍA NACIONAL CON AERONAVE AT-802 (CON CAPACIDAD DE 800 GLS, 150 M 2 DE COBERTURA EN CADA DESCARGA Y AUTONOMÍA DE 4 HORAS). -APOYO ADICIONAL DE 2 CARROTANQUES, 1 DE ELLOS DE EJÉRCITO NACIONAL, 1 DE GESTIÓN DEL RIESGO DE DEPARTAMENTO.
-CDGRD INFORMA: ENVÍA COORDENADAS DEL PUNTO DEL INCENDIO,  -0° 58´ 58.8” N  -  74° 19´ 12” W -0° 58´ 5.19” N  -  74° 20´28” W MANIFIESTA QUE SE HAN CONSUMIDO 20 HECTÁREAS DE VEGETACIÓN NATIVA</t>
    </r>
    <r>
      <rPr>
        <b/>
        <sz val="9"/>
        <rFont val="Arial"/>
        <family val="2"/>
      </rPr>
      <t xml:space="preserve"> ESTADO ACTIVO - 015
</t>
    </r>
    <r>
      <rPr>
        <sz val="9"/>
        <rFont val="Arial"/>
        <family val="2"/>
      </rPr>
      <t>PONALSAR Y CDGRD CAQUETÁ ACTUALIZAN INFORMACIÓN:
MUNICIPIO: CARTAGENA DEL CHAIRA - PNN CHIRIBIQUETE
EVENTO: INCENDIO DE COBERTURA VEGETAL - 04/01/2023
AFECTACIÓN:  APROXIMADAMENTE 20 HECTÁREAS DE VEGETACIÓN NATIVA CONSUMIDAS
ACCIONES:  
06/01/2023 HORA 16:03 ACTUALIZACIÓN:  ATIENDE POLICÍA NACIONAL CON AERONAVE AT-802 (CON CAPACIDAD DE 800 GLS, 150 METROS DE COBERTURA EN CADA DESCARGA Y CON AUTONOMÍA DE 4 HORAS). 1 HELICÓPTERO DE SEGURIDAD.  CON EL APOYO EN TIERRA DE 2 CARROTANQUES, 1 DEL EJÉRCITO NACIONAL, 1 DEL CDGRD CAQUETÁ EN EL AEROPUERTO PARA LLENAR DE AGUA EL TANQUE DE LA AERONAVE AIR TRACTOR  AT-802.
LA POLICÍA MANIFIESTA QUE LA AERONAVE QUE APOYA, SE DEMORA APROXIMADAMENTE UNOS 65 MINUTOS PARA REALIZAR LA RECARGA DEL LÍQUIDO Y DEL COMBUSTIBLE Y ESTE TIEMPO NO SE ATIENDE EL INCENDIO.  EL  CDGRD CAQUETÁ INFORMA QUE NO HAY PERSONAL EN  TERRENO ATENDIENDO EL INCENDIO, YA QUE  ES ZONA DE DIFÍCIL ACCESO  Y SE REALIZARÁ  LA ACTIVACIÓN DEL PROTOCOLO DE APOYO AÉREO DE INCENDIOS FORESTALES CON LA DELEGACIÓN DEPARTAMENTAL DE BOMBEROS CAQUETÁ.</t>
    </r>
    <r>
      <rPr>
        <b/>
        <sz val="9"/>
        <rFont val="Arial"/>
        <family val="2"/>
      </rPr>
      <t xml:space="preserve"> 
ESTADO ACTIVO - EN SEGUIMIENTO - 016
</t>
    </r>
    <r>
      <rPr>
        <sz val="9"/>
        <rFont val="Arial"/>
        <family val="2"/>
      </rPr>
      <t xml:space="preserve">PONALSAR, DNBC Y CDGRD CAQUETÁ, ACTUALIZAN INFORMACIÓN: MUNICIPIO: CARTAGENA DEL CHAIRA - PNN CHIRIBIQUETE EVENTO: INCENDIO DE COBERTURA VEGETAL - 04/01/2023 AFECTACIÓN:  APROXIMADAMENTE 20 HECTÁREAS DE VEGETACIÓN NATIVA CONSUMIDAS. ACCIONES:  -SCN INFORMA: PSI SE ENVÍA LA SOLICITUD NO. 003. CONCEPTO DE SEGURIDAD OPERACIONAL PARA EXTINCIÓN DE INCENDIO FORESTAL – MUNICIPIO DE CARTAGENA DEL CHAIRA, CAQUETÁ AL EJÉRCITO NACIONAL. -PSI SE ENVÍA LA SOLICITUD NO. 001. APOYO AÉREO PARA EL TRASLADO DE PERSONAL EN LA ATENCIÓN DEL INCENDIO DE COBERTURA VEGETAL EN EL MUNICIPIO DE CARTAGENA DEL CHAIRA, CAQUETÁ - PNN CHIRIBIQUETE A POLICÍA NACIONAL -CDGRD CAQUETÁ: SE REPORTAN LLUVIAS DESDE LA MADRUGADA EN EL MUNICIPIO DE FLORENCIA ESTAMOS A ESPERA DE REPORTE OFICIAL DE ESTADO DEL INCENDIO DE COBERTURA VEGETAL DE CARTAGENA DEL CHAIRA - PNN CHIRIBIQUETE. -DNBC INFORMA: DELEGACIÓN DE BOMBEROS CAQUETÁ COMANDANTE JUAN GÓMEZ ESTAMOS VERIFICANDO CON ALGUIEN DE LA COMUNIDAD SI EL INCENDIO CONTINÚA ACTIVO.  -ENLACE PONALSAR INFORMA: SE VA A REALIZAR UN SOBREVUELO CON EL AT 802 PARA DETERMINAR SI EL INCENDIO CONTINÚA ACTIVO, TAN PRONTO SE TENGA INFORMACIÓN NOS ESTARÁ COMUNICANDO. 9:00 AM SE MANIFIESTA EL AEROPUERTO GUSTAVO ARTUNDUAGA PAREDES - FLORENCIA SE ENCUENTRA CERRADO POR CONDICIONES CLIMÁTICAS. -LÍDER JUAN PABLO NÚÑEZ DEL PNN CHIRIBIQUETE INFORMA: POR LLAMADO A LA COMUNIDAD EN LA ZONA DEL INCENDIO MANIFIESTA QUE SE PRESENTAN LLUVIAS EN LA ZONA DESDE LA 09:00 AM Y NO SE OBSERVAN COLUMNAS DE HUMO NI FOCOS ACTIVOS.  -NOTA: PENDIENTE SOBREVUELO POR PARTE DE AVIACIÓN DE POLICÍA NACIONAL EN LA ZONA DEL PNN - CHIRIBIQUETE PARA DETERMINAR LA MAGNITUD Y CONFIRMACIÓN VISUAL DE INCENDIO </t>
    </r>
    <r>
      <rPr>
        <b/>
        <sz val="9"/>
        <rFont val="Arial"/>
        <family val="2"/>
      </rPr>
      <t xml:space="preserve">LIQUIDADO.ESTADO: ACTIVO - 018
</t>
    </r>
    <r>
      <rPr>
        <sz val="9"/>
        <rFont val="Arial"/>
        <family val="2"/>
      </rPr>
      <t>CDGRD CAQUETÁ Y DNBC ACTUALIZAN INFORMACIÓN:  MUNICIPIO CARTAGENA DEL CHAIRA - PNN CHIRIBIQUETE, EVENTO INCENDIO DE COBERTURA VEGETAL 04/01/2023, AFECTACIÓN 20 HECTÁREAS DE VEGETACIÓN NATIVA CONSUMIDA, SE REFIERE QUE AÚN NO SE CONCRETA CON EXACTITUD MEDIANTE OFICIO EL NÚMERO DE HECTÁREAS QUE PUDIERON CONSUMIRSE ANTES DE SU LIQUIDACIÓN Y REPORTE ACTUAL, ACCIONES ATENDIDO POR CDGRD, POLICÍA NACIONAL. DNBC LEVANTA LA ACTIVACIÓN PREVENTIVA DE LOS CBV DE LOS MUNICIPIOS ALEDAÑOS, ADEMÁS SE CANCELA SOLICITUD DE APOYO AÉREO POR PARTE DE SALA DE CRISIS</t>
    </r>
    <r>
      <rPr>
        <b/>
        <sz val="9"/>
        <rFont val="Arial"/>
        <family val="2"/>
      </rPr>
      <t>, ESTADO LIQUIDADO - 020</t>
    </r>
  </si>
  <si>
    <r>
      <t xml:space="preserve">CDGRD RISARALDA INFORMA: MUNICIPIO: PEREIRA - SECTOR SAN CLEMENTE   EVENTO: MOVIMIENTO EN MASA - 08/01/2023  AFECTACIÓN: 10 HECTÁREAS EN CULTIVOS DE CAFÉ  ACCIONES: ATENDIDO POR CMGRD Y VOLUNTARIOS DE LA DCC  ESTADO. </t>
    </r>
    <r>
      <rPr>
        <b/>
        <sz val="9"/>
        <rFont val="Arial"/>
        <family val="2"/>
      </rPr>
      <t>CERRADO - 021</t>
    </r>
  </si>
  <si>
    <r>
      <t xml:space="preserve">DCC INFORMA: DEPARTAMENTO: ANTIOQUIA MUNICIPIO: SAN VICENTE - BARRIO CENTRO EVENTO: INCENDIO ESTRUCTURAL - 08/01/2023 AFECTACIÓN: 1 VIVIENDA POR PÉRDIDA DE ENSERES, 1 FAMILIA, 4 PERSONAS  ACCIONES: ATENDIDO POR CMGRD, BOMBEROS Y DCC  ESTADO </t>
    </r>
    <r>
      <rPr>
        <b/>
        <sz val="9"/>
        <rFont val="Arial"/>
        <family val="2"/>
      </rPr>
      <t>CERRADO - 021</t>
    </r>
  </si>
  <si>
    <t>CMGRD JAMUNDÍ INFORMA:
MUNICIPIO JAMUNDÍ - VALLE DEL CAUCA, CORREGIMIENTOS DE VILLA PAZ Y ROBLES
EVENTO VENDAVAL 07/01/2023
AFECTACIÓN 20  VIVIENDAS AVERIADAS CON DAÑOS EN TECHOS, 18 FAMILIAS CON AFECTACIÓN EN BIENES Y ENSERES     
ACCIONES ATENDIÓ CMGRD Y CRUZ ROJA
ESTADO. CERRADO - 022</t>
  </si>
  <si>
    <t xml:space="preserve">CMGRD JAMUNDÍ INFORMA:
MUNICIPIO JAMUNDÍ - VALLE DEL CAUCA, VEREDA LA PRADERA, CORREGIMIENTO DE AMPUDIA, VEREDA EL DESCANSO CORREGIMIENTO DE VILLA COLOMBIA
EVENTO MOVIMIENTO EN MASA  02/01/2023
AFECTACIÓN 1 VÍA SECUNDARIA AVERIADA POR DESLIZAMIENTOS
ACCIONES ATENDIÓ CMGRD Y SECRETARÍA DE INFRAESTRUCTURA. 
 ESTADO. CERRADO - 022
</t>
  </si>
  <si>
    <t xml:space="preserve">CMGRD JAMUNDÍ INFORMA:
MUNICIPIO JAMUNDÍ - VALLE DEL CAUCA, VEREDA PLAN DE MORALES CORREGIMIENTO DE LA LIBERIA
EVENTO MOVIMIENTO EN MASA  09/01/2023
AFECTACIÓN 1 VÍA SECUNDARIA CON PÉRDIDA DE BANCA
ACCIONES ATENDIÓ CMGRD Y SECRETARÍA DE INFRAESTRUCTURA. 
 ESTADO. CERRADO - 022
</t>
  </si>
  <si>
    <r>
      <t xml:space="preserve">CDGRD TOLIMA, INFORMA
MUNICIPIO SAN LUIS, CORREGIMIENTO: PAYANDÉ- PLANTA CARACOLITO DE CEMENTO DE MULTINACIONAL CEMEX 
EVENTO CONTAMINACIÓN AMBIENTAL- 05-01-2023
AFECTACIÓN SE PRESENTA CAÍDA DE MATERIAL PARTICULADO, PROVENIENTE DE LAS TORRES DE LA PLANTA DE CEMENTO DE CEMEX, DEBIDO A DAÑO EN LA PLANTA, ESTÉ POLVILLO, ESTÁ CUBRIENDO LOS TECHOS, LOS CARROS Y LA ROPA QUE EXTIENDEN LAS FAMILIAS EN LOS PATIOS, AMENAZA CON DAÑOS Y DETERIORO DE LA SALUD DE LA POBLACIÓN, ESPECIALMENTE GRUPOS VULNERABLES, CONTAMINACIÓN DE SUELOS, AIRE, FAUNA Y FLORA
ACCIONES APOYAN CMGRD, AUTORIDADES MUNICIPALES DE SAN LUIS SE REÚNEN EN EL MOMENTO CON PERSONAL DE LA EMPRESA CEMEX
</t>
    </r>
    <r>
      <rPr>
        <b/>
        <sz val="9"/>
        <rFont val="Arial"/>
        <family val="2"/>
      </rPr>
      <t>ESTADO ABIERTO. - 014</t>
    </r>
    <r>
      <rPr>
        <sz val="9"/>
        <rFont val="Arial"/>
        <family val="2"/>
      </rPr>
      <t xml:space="preserve">
ACTUALIZACIÓN CDGRD TOLIMA, INFORMA
MUNICIPIO SAN LUIS, CORREGIMIENTO: PAYANDÉ- PLANTA CARACOLITO DE CEMENTO DE MULTINACIONAL CEMEX 
EVENTO CONTAMINACIÓN AMBIENTAL- 05-01-2023
AFECTACIÓN SE PRESENTA CAÍDA DE MATERIAL PARTICULADO, PROVENIENTE DE LAS TORRES DE LA PLANTA DE CEMENTO DE CEMEX, DEBIDO A DAÑO EN LA PLANTA. CEMEX PARÓ EL FUNCIONAMIENTO DE LA PLANTA Y SE DISPONE A HACER UN CENSO DE AFECTADOS Y AFECTACIONES CON LA COMUNIDAD PARA LAS RESPECTIVAS REPARACIONES Y POSTERIORMENTE, SE EVALUARÁN ASPECTOS DE SALUD Y DEMÁS. 
ACCIONES APOYAN CMGRD, AUTORIDADES MUNICIPALES DE SAN LUIS, EMPRESA CEMEX
</t>
    </r>
    <r>
      <rPr>
        <b/>
        <sz val="9"/>
        <rFont val="Arial"/>
        <family val="2"/>
      </rPr>
      <t xml:space="preserve">ESTADO CERRADO. - 023
</t>
    </r>
  </si>
  <si>
    <r>
      <t xml:space="preserve">CDGRD RISARALDA, INFORMA: MUNICIPIO CHINCHILLA, ZONA URBANA - BARRIO GOVIA, EVENTO INCENDIO ESTRUCTURAL 10/01/2023, AFECTACIÓN 1 VIVIENDA AVERIADA, 1 FAMILIA, 5 PERSONAS, ACCIONES ATENDIDO POR CDGRD Y CBV DEL MUNICIPIO, ESTADO </t>
    </r>
    <r>
      <rPr>
        <b/>
        <sz val="9"/>
        <rFont val="Arial"/>
        <family val="2"/>
      </rPr>
      <t>LIQUIDADO - 024</t>
    </r>
  </si>
  <si>
    <r>
      <t xml:space="preserve">CDGRD CALDAS, INFORMA: MUNICIPIO NORCASIA, SECTOR EL 40, EVENTO MOVIMIENTO EN MASA 10/01/2023, AFECTACIÓN 1 VÍA SECUNDARIA (NORCASIA - LA DORADA), LA CUAL SE ENCUENTRA OBSTRUIDA POR EL MATERIAL, SIN PÉRDIDA DE BANCADA, ACCIONES ATENDIDO POR CMGRD CON MAQUINARIA AMARILLA, ESTADO </t>
    </r>
    <r>
      <rPr>
        <b/>
        <sz val="9"/>
        <rFont val="Arial"/>
        <family val="2"/>
      </rPr>
      <t>CERRADO. - 024</t>
    </r>
  </si>
  <si>
    <r>
      <t xml:space="preserve">CDGRD NORTE DE SANTANDER, INFORMA:  MUNICIPIO GRAMALOTE, VEREDA VIOLETAS, EVENTO CRECIENTE SÚBITA 10/01/2022, AFECTACIÓN 1 ACUEDUCTO, RUPTURA DE TUBERÍA A LA ALTURA DE QUEBRADA LA CHUSPA, ACCIONES ATENDIDO POR CMGRD, LA USP SE PREPARA PARA LA RESPUESTA. SE SOLICITA A LA COMUNIDAD USO RACIONAL DEL AGUA, ESTADO </t>
    </r>
    <r>
      <rPr>
        <b/>
        <sz val="9"/>
        <rFont val="Arial"/>
        <family val="2"/>
      </rPr>
      <t>CERRADO. - 024</t>
    </r>
  </si>
  <si>
    <r>
      <t xml:space="preserve">CDGRD RISARALDA Y ENLACE DNBC UNGRD, INFORMAN:  MUNICIPIO PUEBLO RICO, SECTOR REGADEROS, EVENTO MOVIMIENTO EN MASA 10/01/2023, AFECTACIÓN 1 VÍA SECUNDARIA. CIERRE TOTAL POR DERRUMBE (PUEBLO RICO- SANTA CECILIA). NO HAY REPORTE DE PERSONAS LESIONADAS O DESAPARECIDAS POR EL EVENTO, ASÍ COMO TAMPOCO VEHÍCULOS O VIVIENDAS AFECTADAS, ACCIONES ATENDIDO POR CMGRD CON APOYO DE MAQUINARIA AMARILLA, ESTADO </t>
    </r>
    <r>
      <rPr>
        <b/>
        <sz val="9"/>
        <rFont val="Arial"/>
        <family val="2"/>
      </rPr>
      <t>CERRADO. - 024</t>
    </r>
  </si>
  <si>
    <r>
      <t xml:space="preserve">DAGRAN ANTIOQUIA, INFORMA:  MUNICIPIO MURINDÓ - URABÁ, ZONA RURAL BARTOLO, LEGIADA, CANAL, PITAL, NO HAY COMO DIOS, EL MONO, PLAYONES, BACHIDUBI, CHIMIADO, TURRIQUITADO ALTO, ÑARANGUE, EVENTO INUNDACIÓN 06/01/2023, AFECTACIÓN 301 FAMILIAS DAMNIFICADAS, 956 PERSONAS DAMNIFICADAS, 476 FAMILIAS AFECTADAS, 1867 PERSONAS AFECTADAS, 100 VIVIENDAS AFECTADAS, 1 CENTRO EDUCATIVO, ACCIONES ATENDIDO POR CMGRD Y ENTIDADES DE GRD DEL MUNICIPIO, ESTADO </t>
    </r>
    <r>
      <rPr>
        <b/>
        <sz val="9"/>
        <rFont val="Arial"/>
        <family val="2"/>
      </rPr>
      <t>CERRADO. - 024</t>
    </r>
  </si>
  <si>
    <r>
      <t xml:space="preserve">DAGRAN ANTIOQUIA, INFORMA:  MUNICIPIO SAN VICENTE, ZONA URBANA, EVENTO INCENDIO ESTRUCTURAL 08/01/2023, AFECTACIÓN 1 FAMILIA DAMNIFICADA, 4 PERSONAS DAMNIFICADAS, 1 FAMILIAS AFECTADAS, 4 PERSONAS AFECTADAS, 1 VIVIENDAS AFECTADAS, 1 VIVIENDA DESTRUIDA, ACCIONES ATENDIDO POR CMGRD Y ENTIDADES DE GRD DEL MUNICIPIO, ESTADO </t>
    </r>
    <r>
      <rPr>
        <b/>
        <sz val="9"/>
        <rFont val="Arial"/>
        <family val="2"/>
      </rPr>
      <t>CERRADO. - 024</t>
    </r>
  </si>
  <si>
    <t>COLAPSO ESTRUCTURAL</t>
  </si>
  <si>
    <r>
      <t xml:space="preserve">CDGRD CALDAS INFORMA: MUNICIPIO: LA DORADA - CABECERA MUNICIPAL EVENTO: MOVIMIENTO EN MASA - 10/01/2023 AFECTACIÓN: 1 VIVIENDA CON DAÑOS ESTRUCTURALES DEBIDO DESLIZAMIENTO DE TIERRA, 1 FAMILIA, 4 PERSONAS ACCIONES: ATENDIDO POR CMGRD ESTADO </t>
    </r>
    <r>
      <rPr>
        <b/>
        <sz val="9"/>
        <rFont val="Arial"/>
        <family val="2"/>
      </rPr>
      <t>CERRADO - 025</t>
    </r>
  </si>
  <si>
    <r>
      <t xml:space="preserve">CDGRD NORTE DE SANTANDER INFORMA: MUNICIPIO: TIBÚ - CABECERA MUNICIPAL EVENTO: INUNDACIÓN POR DESBORDAMIENTO DE LOS RÍOS CATATUMBO, ORO, TIBÚ Y SARDINATA AFECTACIÓN: 20 VIVIENDAS POR PÉRDIDA DE ENSERES, 20 FAMILIAS, 80 PERSONAS ACCIONES: ATENDIDO POR CMGRD  ESTADO. </t>
    </r>
    <r>
      <rPr>
        <b/>
        <sz val="9"/>
        <rFont val="Arial"/>
        <family val="2"/>
      </rPr>
      <t>CERRADO - 025</t>
    </r>
  </si>
  <si>
    <r>
      <t xml:space="preserve">ENLACE EJÉRCITO, CDGRD VALLE DEL CAUCA INFORMA: MUNICIPIO: JAMUNDÍ - SECTOR PUENTE GUILLERMO LEÓN VALENCIA EVENTO: COLAPSO ESTRUCTURAL -  10/01/2023 AFECTACIÓN: 1 PERSONA FALLECIDA PERTENECIENTE A EJERCITO NACIONAL, 4 SOLDADOS MÁS RESULTAN LESIONADOS, SON REMITIDOS A CENTROS ASISTENCIALES LUEGO DE COLAPSO DE PUENTE VEHICULAR ACCIONES: ATENDIDO POR CMGRD, SECRETARIA DE INFRAESTRUCTURA MUNICIPAL, CRUZ ROJA, BOMBEROS Y EJÉRCITO NACIONAL 
ESTADO </t>
    </r>
    <r>
      <rPr>
        <b/>
        <sz val="9"/>
        <rFont val="Arial"/>
        <family val="2"/>
      </rPr>
      <t>CERRADO  - 025</t>
    </r>
  </si>
  <si>
    <t>INCENDIO </t>
  </si>
  <si>
    <t>1 VEHICULO</t>
  </si>
  <si>
    <t xml:space="preserve">CDGRD CUNDINAMARCA, INFORMA:
MUNICIPIO  CACHIPAY  - SECTOR PETALUMA
EVENTO MOVIMIENTO EN MASA 10/01/2023
AFECTACIÓN  1 VÍA MUNICIPAL CON CAÍDA DE LODO Y  MATERIAL, OCASIONADO POR FUERTES LLUVIAS. VÍA CACHIPAY-ANOLAIMA CERRADA. SIN AFECTACIONES HUMANAS
ACCIONES ATENDIÓ BOMBEROS CACHIPAY, BOMBEROS ANOLAIMA, CONCESIÓN DEVISAB Y EL ICCU, UNIDADES TRABAJAN EN EL PUNTO PARA HABILITAR EL PASO LO MÁS PRONTO POSIBLE.
ESTADO CERRADO - 026
</t>
  </si>
  <si>
    <t xml:space="preserve">CDGRD CUNDINAMARCA, INFORMA:
MUNICIPIO  GUAYABAL DE SIQUIMA - VÍA CHUGUACAL-CAMBAO 
EVENTO MOVIMIENTO EN MASA  09/01/2023
AFECTACIÓN 5 PERSONAS LESIONADAS. ATRAPADAS DENTRO DE 1 VEHÍCULO, RESCATADAS Y TRASLADADAS A CENTRO ASISTENCIAL DONDE SE RECUPERAN DE MANERA SATISFACTORIA, 1 VÍA MUNICIPAL AFECTADA CON MATERIALES Y LODOS. 
ACCIONES ATENDIÓ BOMBEROS, ALCALDÍA Y CONCESIÓN.  SE HABILITA 1 CARRIL DE LA VÍA.
ESTADO CERRADO - 026
</t>
  </si>
  <si>
    <t xml:space="preserve">CDGRD CUNDINAMARCA, INFORMA:
MUNICIPIO  ALBÁN - VEREDA LOS ALPES, FINCA LA VICTORIA
EVENTO MOVIMIENTO EN MASA  09/01/2023
AFECTACIÓN 1 VIVIENDA AVERIADA, 1 FAMILIA. SECTOR CON GRIETAS DE 4 METROS DE PROFUNDIDAD Y 30 CM DE ANCHO APROXIMADAMENTE, AL PARECER ES UNA FALLA GEOLÓGICA QUE SE PRESENTA EN EL LUGAR,
ACCIONES ATENDIÓ BOMBEROS
ESTADO CERRADO - 026
</t>
  </si>
  <si>
    <t xml:space="preserve">CDGRD NARIÑO INFORMA:
MUNICIPIO  ILES -  SECTOR TABLÓN BAJO, VÍA NUEVA PANAMERICANA PR34+400
EVENTO  MOVIMIENTO EN MASA  10/01/2023
AFECTACIÓN 1 VÍA NACIONAL AFECTADA POR MATERIAL Y ROCAS, VÍA NUEVA PANAMERICANA PR34+400. EL DESLIZAMIENTO OBSTRUYE LA DOBLE CALZADA EN AMBOS SENTIDOS Y TODO EL FLUJO VEHICULAR SE ESTÁ DESVIANDO POR LA ANTIGUA VÍA QUE COMUNICA PASTO - IPIALES.
ACCIONES ATIENDE LA CONCESIÓN DEL SUR. INFORMAN QUE EN UNAS HORAS APROXIMADAMENTE QUEDA HABILITADA NUEVAMENTE LA DOBLE CALZADA
ESTADO CERRADO - 026
</t>
  </si>
  <si>
    <r>
      <t xml:space="preserve">ENLACE DNBC UNGRD, INFORMA: MUNICIPIO PEREIRA, CORREGIMIENTO CERRITOS, EVENTO INCENDIO ESTRUCTURAL 11/01/2023, AFECTACIÓN 1 VIVIENDA AVERIADA (FABRICA DE COLCHONES “EL REY”), 1 FAMILIA, 4 PERSONAS, SIN PRESENTAR PERSONAS LESIONADAS NI VÍCTIMAS FATALES, ACCIONES ATENDIDO POR CMGRD Y CUERPO DE BOMBEROS OFICIALES PEREIRA, CBV PEREIRA, VIRGINIA, POLICÍA NACIONAL, ESTADO </t>
    </r>
    <r>
      <rPr>
        <b/>
        <sz val="9"/>
        <rFont val="Arial"/>
        <family val="2"/>
      </rPr>
      <t>LIQUIDADO - 028</t>
    </r>
  </si>
  <si>
    <r>
      <t xml:space="preserve">ENLACE DNBC UNGRD, INFORMA: MUNICIPIO BETULIA, VEREDAS: LA QUIEBRA, PIÑONAL, CUCHUCO, VARGAS, URRAEÑA, LUCIANO RESTREPO, QUEBRADA ARRIBA, INDIO, GUAMALITA Y MINA, EVENTO MOVIMIENTO EN MASA 09/01/2023, AFECTACIÓN 1 ACUEDUCTO, 320 PERSONAS AFECTADAS, 80 FAMILIAS DE LA VEREDA PIÑONAL, Y DE IGUAL FORMA, CAUSÓ TAPONAMIENTO DE LA QUEBRADA LA AGÜITA EN MÁS DE 40 MTS DE ANCHO. ACCIONES ATENDIDO POR CMGRD, CBV DEL MUNICIPIO. EN EL LUGAR BOMBEROS APOYO LA RESTRICCIÓN DE PASÓ A TRANSEÚNTES, FACILITANDO LA LABOR DE LA MAQUINARIA AMARILLA DE RENTAS (APOYO DE LA GOBERNACIÓN), ESTADO </t>
    </r>
    <r>
      <rPr>
        <b/>
        <sz val="9"/>
        <rFont val="Arial"/>
        <family val="2"/>
      </rPr>
      <t>CERRADO. - 028</t>
    </r>
  </si>
  <si>
    <r>
      <t xml:space="preserve">CDGRD NORTE DE SANTANDER, INFORMA: MUNICIPIO LOS PATIOS, VEREDA LOS COLCHONES, EVENTO MOVIMIENTO EN MASA 11/01/2023, AFECTACIÓN 1 VÍA TERCIARIA QUEDA TAPONADA POR MATERIAL QUE CAE SOBRE LA MISMA, ACCIONES ATENDIDO POR CMGRD CON MAQUINARIA AMARILLA PARA REHABILITAR LA VÍA, ESTADO </t>
    </r>
    <r>
      <rPr>
        <b/>
        <sz val="9"/>
        <rFont val="Arial"/>
        <family val="2"/>
      </rPr>
      <t>CERRADO. - 028</t>
    </r>
  </si>
  <si>
    <r>
      <t xml:space="preserve">CDGRD NORTE DE SANTANDER, INFORMA: MUNICIPIO BOCHALEMA, VEREDA BUENAVISTA PARTE ALTA, EVENTO MOVIMIENTO EN MASA 11/01/2023, AFECTACIÓN 1 VÍA TERCIARIA QUEDA TAPONADA POR MATERIAL QUE CAE SOBRE LA MISMA, ACCIONES ATENDIDO POR CMGRD CON MAQUINARIA AMARILLA PARA REHABILITAR LA VÍA, ESTADO </t>
    </r>
    <r>
      <rPr>
        <b/>
        <sz val="9"/>
        <rFont val="Arial"/>
        <family val="2"/>
      </rPr>
      <t>CERRADO. - 028</t>
    </r>
  </si>
  <si>
    <r>
      <t xml:space="preserve">CDGRD CUNDINAMARCA INFORMA: MUNICIPIO: ANOLAIMA - VÍA CACHIPAY-ANOLAIMA EL SECTOR PETAMULA EVENTO: MOVIMIENTO EN MASA - 10/01/2023  AFECTACIÓN: 1 VÍA CON DAÑOS EN CARRIL OCURRIDO POR DESLIZAMIENTO DE TIERRA ACCIONES: ATENDIDO POR CMGRD  ESTADO. </t>
    </r>
    <r>
      <rPr>
        <b/>
        <sz val="9"/>
        <rFont val="Arial"/>
        <family val="2"/>
      </rPr>
      <t>CERRADO - 029</t>
    </r>
  </si>
  <si>
    <r>
      <t xml:space="preserve">CDGRD CUNDINAMARCA INFORMA: MUNICIPIO: CAJICÁ -  VEREDA CHUNTAME, SECTOR EL PALMAR Y ANTIGUO TOTO EVENTO: INUNDACIÓN - 11/01/2023 AFECTACIÓN: 5 VIVIENDAS POR PÉRDIDA DE ENSERES, 5 FAMILIAS, 20 PERSONAS  ACCIONES: ATENDIDO POR CMGRD  ESTADO. </t>
    </r>
    <r>
      <rPr>
        <b/>
        <sz val="9"/>
        <rFont val="Arial"/>
        <family val="2"/>
      </rPr>
      <t>CERRADO - 029</t>
    </r>
  </si>
  <si>
    <r>
      <t xml:space="preserve">SGC INFORMA
REGIÓN: LOS SANTOS - SANTANDER, COLOMBIA
FECHA: 2023-01-11 21:54 HORA LOCAL (2023-01-12 02:54 UTC)
LATITUD: 6.79 GRADOS NORTE
LONGITUD: 73.15 GRADOS OESTE
MAGNITUD: 4.1
PROFUNDIDAD: 148 KM
MUNICIPIOS CERCANOS: LOS SANTOS (SANTANDER) A 6 KM, JORDÁN (SANTANDER) A 9 KM, ZAPATOCA (SANTANDER) A 14 KM.
-CDGRD SANTANDER REPORTA SISMO SIN AFECTACIONES.
ESTADO: </t>
    </r>
    <r>
      <rPr>
        <b/>
        <sz val="9"/>
        <rFont val="Arial"/>
        <family val="2"/>
      </rPr>
      <t>CERRADO - 029</t>
    </r>
  </si>
  <si>
    <t>ACCIDENTE TRANSPORTE TERRESTRE</t>
  </si>
  <si>
    <t>3 POSTES, 5 VEHICULOS</t>
  </si>
  <si>
    <t xml:space="preserve">CDGRD CASANARE INFORMA:
MUNICIPIO  AGUAZUL - VEREDA EL GUAIMARO, HATO MATEPOTRANCA
EVENTO INCENDIO DE COBERTURA VEGETAL 12/01/2023
AFECTACIÓN 50 HECTÁREAS DE PASTO Y VEGETACIÓN NATIVA
ACCIONES  ATENDIÓ BOMBEROS CON 4 UNIDADES Y 1 VEHÍCULO CISTERNA
ESTADO LIQUIDADO - 030
</t>
  </si>
  <si>
    <t xml:space="preserve">CMGRD VILLAVICENCIO INFORMA:
MUNICIPIO  VILLAVICENCIO - META, BARRIO BRILLANTE
EVENTO INUNDACIÓN 12/01/2023
AFECTACIÓN 2 VIVIENDAS DESTRUIDAS, 2 VIVIENDAS EN RIESGO, 8 FAMILIAS AFECTADAS. VARIAS VIVIENDAS INUNDADAS POR LA  CRECIENTE DEL RÍO OCOA Y GUATIQUIA, 1 VÍA SECUNDARIA QUE COMUNICA LA VEREDA SAN LUIS DE OCOA KM 11 VALENCIA ACACIAS.
ACCIONES ATIENDE CMGRD, BOMBEROS, DEFENSA CIVIL Y POLICÍA
ESTADO ABIERTO - EN DESARROLLO - 030
</t>
  </si>
  <si>
    <t xml:space="preserve">CDGRD RISARALDA INFORMA:
MUNICIPIO PUEBLO RICO SECTOR REGADEROS - VÍA PANAMERICANA –CHOCÓ KM 18
EVENTO  MOVIMIENTO EN MASA 12/01/2023
AFECTACIÓN 1 VIA NACIONAL CON DESLIZAMIENTOS EN KM 18, SIN AFECTACIÓN HUMANAS
ACCIONES  ATENDIÓ CMGRD, LA VÍA SE ENCUENTRA CON PASO RESTRINGIDO PASO SOLO DE VEHÍCULO LIVIANO DESDE LAS 18+00 HASTA LAS 06+00 ESTA VÍA TIENE CIERRE TOTAL
ESTADO CERRADO - 030
</t>
  </si>
  <si>
    <t xml:space="preserve">CDGRD NORTE DE SANTANDER INFORMA:
MUNICIPIO  SAN CALIXTO  - VEREDA SAN JUAN
EVENTO  MOVIMIENTO EN MASA 12/01/2023
AFECTACIÓN 1 VIVIENDA EN RIESGO PARTE TRASERA, 1 FAMILIA AFECTADA POR DESLIZAMIENTO DE MATERIAL. LA FAMILIA ESTÁ UBICADA EN LA VIVIENDA DE UNO DE LOS FAMILIARES.
ACCIONES  ATENDIÓ CMGRD
ESTADO CERRADO - 030
</t>
  </si>
  <si>
    <t xml:space="preserve">CDGRD NORTE DE SANTANDER INFORMA:
MUNICIPIO  SANTIAGO - SECTOR LA CURVA DE SAN GUILLERMO.
EVENTO  MOVIMIENTO EN MASA 12/01/2023
AFECTACIÓN 1 VÍA TERCIARIA QUE COMUNICA DEL MUNICIPIO DE SANTIAGO A SALAZAR 
ACCIONES  ATENDIÓ CMGRD CON MAQUINARIA AMARILLA
ESTADO CERRADO - 030
</t>
  </si>
  <si>
    <t xml:space="preserve">IDIGER SIRE INFORMA:
MUNICIPIO  BOGOTÁ, D.C. LOCALIDAD SAN CRISTÓBAL, BARRIO SAN MARTIN DE LOBA
EVENTO  ACCIDENTE TRANSPORTE TERRESTRE 12/01/2023
AFECTACIÓN  1 PERSONA LESIONADA (CONDUCTOR DEL CAMIÓN MARTÍN ÁLEX PÁJARO CABALLERO CC.85468686 ), 4 VIVIENDAS AVERIADAS, 5 VEHÍCULOS AVERIADOS (1 CAMIÓN CHEVROLET NPR DE PLACAS SOO- 680 Y 4 VEHÍCULOS), 3 POSTES DE ENERGÍA, LÍNEAS DE MEDIA TENSIÓN AFECTADAS. EVENTO GENERADO POR UN CAMIÓN NPR DE CARGA QUE AL PARECER SE QUEDA SIN FRENOS Y EN SU RECORRIDO AFECTA VARIAS VIVIENDAS Y VEHÍCULOS.
ACCIONES  ATENDIÓ BOMBEROS CON LAS MAQUINAS ME-39 / ME-49 / MM-01 / UR-01 Y X-35 , AMBULANCIAS, POLICÍA, ALCALDÍA LOCAL Y COMUNIDAD.
ESTADO  CERRADO - 030
</t>
  </si>
  <si>
    <t xml:space="preserve">CDGRD NORTE DE SANTANDER INFORMA:
MUNICIPIO  TEORAMA - VEREDA JURISDICCIÓN  
EVENTO MOVIMIENTO EN MASA 12/01/2023
AFECTACIÓN 1  VÍA SECUNDARIA AL CATATUMBO DESDE OCAÑA. DEBIDO A LAS FUERTES LLUVIAS PROVOCAN DESLIZAMIENTO DE TIERRA 
ACCIONES  ATENDIÓ CMGRD, SE MANTIENE APERTURA A UN CARRIL
ESTADO CERRADO - 030
</t>
  </si>
  <si>
    <t xml:space="preserve">SOCORRO NACIONAL INFORMA, DEPARTAMENTO VALLE DEL CAUCA
MUNICIPIO JAMUNDÍ, VEREDA: VILLA PAZ, CORREGIMIENTO: QUINAMAYO
EVENTO VENDAVAL 11-01-2023
AFECTACIÓN 39 VIVIENDAS AVERÍAS EN TECHOS, 39 FAMILIAS, 195 PERSONAS AFECTADAS, SIN LESIONADOS, SE DA MANEJO LOCAL 
ACCIONES APOYARON CMGRD, SOCORRO NACIONAL
ESTADO CERRADO. - 031
</t>
  </si>
  <si>
    <r>
      <t xml:space="preserve">CDGRD CUNDINAMARCA, INFORMA: MUNICIPIO PACHO, VEREDA EL HATILLO SECTOR PUENTE DE ARCO, EVENTO MOVIMIENTO EN MASA 12/01/2023, AFECTACIÓN 1 VÍA TERCIARIA TAPONADA POR CAÍDA DE MATERIAL QUE OBSTRUYE LOS DOS SENTIDOS, ACCIONES ATENDIDO POR CMGRD CON MAQUINARIA AMARILLA PARA RESTABLECER EL PASO, ESTADO </t>
    </r>
    <r>
      <rPr>
        <b/>
        <sz val="9"/>
        <rFont val="Arial"/>
        <family val="2"/>
      </rPr>
      <t>CERRADO - 032</t>
    </r>
  </si>
  <si>
    <r>
      <t xml:space="preserve">CDGRD CUNDINAMARCA, INFORMA: MUNICIPIO CABRERA, VEREDA SANTA RITA, EVENTO MOVIMIENTO EN MASA 12/01/2023, AFECTACIÓN 2 VÍAS TERCIARIA TAPONADA POR CAÍDA DE MATERIAL AFECTANDO 350 METROS EN LÍNEA RECTA POR 60 METROS APROXIMADAMENTE DE ANCHO, ACCIONES ATENDIDO POR CMGRD CON MAQUINARIA AMARILLA PARA RESTABLECER EL PASO, ESTADO </t>
    </r>
    <r>
      <rPr>
        <b/>
        <sz val="9"/>
        <rFont val="Arial"/>
        <family val="2"/>
      </rPr>
      <t>CERRADO - 032</t>
    </r>
  </si>
  <si>
    <r>
      <t xml:space="preserve">CDGRD META, INFORMA: MUNICIPIO GRANADA, VEREDA LOS MARACOS, EVENTO CRECIENTE SÚBITA RÍO ARIARI 12/01/2023, AFECTACIÓN 10 PERSONAS QUE SON TRASLADADAS A UN LUGAR SEGURO LAS CUALES SE ENCONTRABAN AISLADAS, ACCIONES ATENDIDO POR CMGRD Y BOMBEROS DEL MUNICIPIO, ESTADO </t>
    </r>
    <r>
      <rPr>
        <b/>
        <sz val="9"/>
        <rFont val="Arial"/>
        <family val="2"/>
      </rPr>
      <t>CERRADO - 032</t>
    </r>
  </si>
  <si>
    <r>
      <t xml:space="preserve">CDGRD META, INFORMA: MUNICIPIO EL CASTILLO, VEREDAS SAN ANTONIO, EL CABLE, CARMEN UNO, SECTOR EL PLANCHÓN, EVENTO CRECIENTE SÚBITA RÍO ARIARI 12/01/2023, AFECTACIÓN 12 HECTÁREAS DE CULTIVOS DE PLÁTANO Y YUCA, 15 FAMILIAS, 60 PERSONAS, EN EL SECTOR EL PLANCHÓN SE AFECTÓ PASO VEHÍCULOS ENTRE LOS MUNICIPIOS DE EL CASTILLO A GRANADA TODO EL DÍA, ACCIONES ATENDIDO POR CMGRD Y BOMBEROS DEL MUNICIPIO, ESTADO </t>
    </r>
    <r>
      <rPr>
        <b/>
        <sz val="9"/>
        <rFont val="Arial"/>
        <family val="2"/>
      </rPr>
      <t>CERRADO - 032</t>
    </r>
  </si>
  <si>
    <r>
      <t xml:space="preserve">CDGRD CUNDINAMARCA, INFORMA: MUNICIPIO SAN BERNARDO, VEREDA SANTA MARTHA, EVENTO INCENDIO ESTRUCTURAL 01/01/2023, AFECTACIÓN 1 VIVIENDA DESTRUIDA, 1 FAMILIA AFECTADA, 3 PERSONAS, ACCIONES ATENDIDO POR LA COMUNIDAD, SE REALIZA ACOMPAÑAMIENTO POR PARTE DEL CMGRD Y CBV DEL MUNICIPIO, ESTADO </t>
    </r>
    <r>
      <rPr>
        <b/>
        <sz val="9"/>
        <rFont val="Arial"/>
        <family val="2"/>
      </rPr>
      <t>CERRADO - 032</t>
    </r>
  </si>
  <si>
    <r>
      <t xml:space="preserve">CITEL DCC INFORMA DEPARTAMENTO DE ANTIOQUIA: MUNICIPIO CÁCERES, BAJO CAUCA ANTIOQUEÑO, SECTOR LA MANDINGA, EVENTO ACCIDENTE MINERO 12/01/2023, AFECTACIÓN 1 FALLECIDO, 2 HERIDOS, ACCIONES ATENDIDO POR CMGRD Y DCC DEL MUNICIPIO, ESTADO </t>
    </r>
    <r>
      <rPr>
        <b/>
        <sz val="9"/>
        <rFont val="Arial"/>
        <family val="2"/>
      </rPr>
      <t>CERRADO - 032</t>
    </r>
  </si>
  <si>
    <t>REGIÓN: LOS SANTOS - SANTANDER, COLOMBIA
FECHA: 2023-01-13 02:21 HORA LOCAL (2023-01-13 07:21 UTC)
LATITUD: 6.81 GRADOS NORTE
LONGITUD: 73.11 GRADOS OESTE
MAGNITUD: 4.6
PROFUNDIDAD: 156 KM
MUNICIPIOS CERCANOS: LOS SANTOS (SANTANDER) A 7 KM, JORDÁN (SANTANDER) A 9 KM, ARATOCA (SANTANDER) A 17 KM
AFECTACIÓN: NO SE REPORTA AFECTACIÓN - 032</t>
  </si>
  <si>
    <t>DAÑOS EN INFRAESTRUCTURA ELECTRICA</t>
  </si>
  <si>
    <t>DAÑOS EN CULTIVOS DE PANCOGER</t>
  </si>
  <si>
    <r>
      <t xml:space="preserve">CDGRD META INFORMA: MUNICIPIO: PUERTO LÓPEZ - VEREDA TIGRE  EVENTO: CRECIENTE SÚBITA DEL RÍO GUATIQUIA - 12/01/2023  AFECTACIÓN: 1 PERSONAS DE LA TERCERA EDAD EL CUAL QUEDA AISLADO POR LA FUERTE CORRIENTE DEL CAUDAL DE RÍO, SE LOGRA SU RESCATE SIN NOVEDAD ACCIONES: ATENDIDO POR CMGRD, BOMBEROS, DCC Y COMUNIDAD  ESTADO </t>
    </r>
    <r>
      <rPr>
        <b/>
        <sz val="9"/>
        <rFont val="Arial"/>
        <family val="2"/>
      </rPr>
      <t>CERRADO - 033</t>
    </r>
  </si>
  <si>
    <r>
      <t xml:space="preserve">CDGRD NORTE DE SANTANDER INFORMA: MUNICIPIO: TEORAMA - BARRIO AMÉRICAS EVENTO: MOVIMIENTO EN MASA - 13/01/2023   AFECTACIÓN: 20 VIVIENDAS EN RIESGO DE CAÍDA DE TIERRA, 20 FAMILIAS, 80 PERSONAS ACCIONES: ATENDIDO POR CMGRD Y MAQUINARIA MUNICIPAL ESTADO </t>
    </r>
    <r>
      <rPr>
        <b/>
        <sz val="9"/>
        <rFont val="Arial"/>
        <family val="2"/>
      </rPr>
      <t>CERRADO - 033</t>
    </r>
  </si>
  <si>
    <r>
      <t xml:space="preserve">CDGRD META, ACTUALIZA INFORMACIÓN MUNICIPIO: VILLAVICENCIO -BARRIOS: BRILLANTE, PORFÍA, JUAN PABLO SEGUNDO, ROSITA 3, BUENOS AIRES,  SECTOR SAN CIPRIANO Y LA ISLA DUBÁI -VEREDA VANGUARDIA SECTOR SANTA BÁRBARA. EVENTO: INUNDACIÓN - 12/01/2023 AFECTACIÓN: 3 VIVIENDAS DESTRUIDAS, 15 AVERIADAS, 18 FAMILIAS, 72 PERSONAS, 1 VÍA, DAÑOS EN INFRAESTRUCTURA ELÉCTRICA ACCIONES: ATENDIDO POR CMGRD, EN APOYO DEL CDGRD, DCC, BOMBEROS, POLICÍA NACIONAL  ESTADO </t>
    </r>
    <r>
      <rPr>
        <b/>
        <sz val="9"/>
        <rFont val="Arial"/>
        <family val="2"/>
      </rPr>
      <t>CERRADO - 033</t>
    </r>
  </si>
  <si>
    <r>
      <t xml:space="preserve">CDGRD TOLIMA INFORMA: MUNICIPIO: ORTEGA - VEREDA MESA CUCUANA, SAN FRANCISCO, CALABOZO, GUATAVITA, BOCAS DE ORTEGA, PALERMO, BOCAS DE TETUÁN EVENTO: INUNDACIÓN POR CRECIENTE SÚBITA DEL RÍO TETUÁN - 12/01/2023  AFECTACIÓN: 16 VIVIENDAS POR PÉRDIDA DE ENSERES, 16 FAMILIAS, 64 PERSONAS, 19 HECTÁREAS DE PANCOGER ACCIONES: ATENDIDO POR CMGRD Y BOMBEROS  ESTADO </t>
    </r>
    <r>
      <rPr>
        <b/>
        <sz val="9"/>
        <rFont val="Arial"/>
        <family val="2"/>
      </rPr>
      <t>CERRADO - 033</t>
    </r>
  </si>
  <si>
    <t>1 RIO REPRESADO</t>
  </si>
  <si>
    <t xml:space="preserve">CDGRD CUNDINAMARCA INFORMA:
MUNICIPIO ÚTICA - SECTOR SAN ROQUE
EVENTO INCENDIO DE COBERTURA VEGETAL 13/01/2023
AFECTACIÓN 5 HECTÁREAS DE CAÑA DE AZÚCAR, AL PARECER LA EMERGENCIA SURGIÓ POR UN CORTO CIRCUITO QUE SE PRESENTÓ EN EL LUGAR. SIN AFECTACIONES HUMANAS
ACCIONES ATENDIÓ BOMBEROS ÚTICA, BOMBEROS QUEBRADANEGRA Y COMUNIDAD
ESTADO LIQUIDADO - 034
</t>
  </si>
  <si>
    <t xml:space="preserve">CDGRD CUNDINAMARCA INFORMA:
MUNICIPIO LA PEÑA - SECTOR URBANO Y RURAL
EVENTO MOVIMIENTO EN MASA 13/01/2023
AFECTACIÓN 10 VÍAS MUNICIPALES (VÍA PRINCIPAL TOBIA-LA PEÑA, ÍA LA PEÑA-LA PALMA, VÍA LOS PÉREZ, VÍA BEBEDERO, VÍA NOCUMA, VÍA AGUA BLANCA, VÍA MINIPI, VÍA TAPIAS, VÍA CAUGAL Y VÍA BUENOS AIRES). GENERADO POR FUERTES LLUVIAS
ACCIONES ATIENDE CMGRD, SE HA TRABAJADO CON LA MAQUINARIA DEL MUNICIPIO PERO NO HA DADO A BASTO, LA COORDINADORA HARÁ UNA SOLICITUD PARA LA MAQUINARIA Y PARA UN GEÓLOGOS PARA QUE VISITE ALGUNOS PUNTOS. 
ESTADO CERRADO - 034
</t>
  </si>
  <si>
    <t xml:space="preserve">CDGRD CUNDINAMARCA INFORMA:
MUNICIPIO ANAPOIMA - VEREDA PROVINCIA GARCÍA PREDIOS VILLA LILIANA, EL DIAMANTE, MANUEL Y YANETH
EVENTO MOVIMIENTO EN MASA 13/01/2023
AFECTACIÓN 6 VIVIENDAS AVERIADAS, QUE ESTÁN PRESENTANDO GRIETAS DE GRAN MAGNITUD POR LA RIVERA DEL RÍO, AL MOMENTO 2 FAMILIAS HAN SIDO EVACUADAS PORQUE SUS CASAS ESTÁN EN MAL ESTADO. 1 VÍA ANAPOIMA - MESA DE YEGUAS CON PÉRDIDA DE BANCADA DE LA VÍA EN DOS TRAMOS EN LOS KILÓMETROS 3+900 AFECTANDO EL PASO DE LA MISMA. 
ACCIONES ATIENDE CDGRD Y CMGRD, SE HACE MONITOREO CONSTANTE YA QUE LAS CASAS SE ENCUENTRAN EN RIESGO DE COLAPSO, EL MUNICIPIO SOLITA VISITA POR PARTE DE UN GEÓLOGO DE LA UNIDAD NACIONAL PARA PODER EVALUAR LA SITUACIÓN DE UNA MANERA AMPLIA, YA QUE LA ZONA NO ES APTA PARA CONSTRUCCIÓN
ESTADO CERRADO - 034
</t>
  </si>
  <si>
    <t xml:space="preserve">CMGRD MISTRATÓ INFORMA:
MUNICIPIO MISTRATÓ - RISARALDA, VEREDAS CITABARÁ, EL SILENCIO Y ARKAKAY
EVENTO MOVIMIENTO EN MASA 10/01/2023
AFECTACIÓN 1 VÍA TERCIARIA DE SAN ANTONIO A ARKAKAY, AFECTADA EN 4 PUNTOS (LA TRAMPA, BIDUA, ARKAKAY).
ACCIONES ATIENDE CMGRD, SE NECESITA 1 RETROEXCAVADORA, VOLQUETA, MOTONIVELADORA
ESTADO CERRADO - 034
</t>
  </si>
  <si>
    <r>
      <t xml:space="preserve">CMGRD MITÚ INFORMA:
MUNICIPIO MITÚ - VAUPÉS, CASCO URBANO, BASURERO MUNICIPAL
EVENTO INCENDIO  11/01/2023
AFECTACIÓN 1 BOTADERO DE DESECHOS A CIELO ABIERTO, BASURERO MUNICIPAL AFECTADO EN UN ÁREA DE 700 METROS
ACCIONES ATIENDE CMGRD, BOMBEROS AERONÁUTICOS CON 4 UNIDADES Y 1 MÁQUINA, BOMBEROS VOLUNTARIOS CON 2 UNIDADES (NO SE TIENE CONTRATO CON EL MUNICIPIO DESDE AGOSTO DE 2022), Y CRUZ ROJA. SE CONTINÚAN CON LA INTERVENCIÓN PUESTO QUE LAS LLAMAS ESTÁN DENTRO DE LOS RESIDUOS, AL MOMENTO EL INCENDIO CONTINÚA EN LA PARTE TRASERA DEL BOTADERO A CIELO ABIERTO, NO HAY ACCESO SEGURO 
</t>
    </r>
    <r>
      <rPr>
        <b/>
        <sz val="9"/>
        <rFont val="Arial"/>
        <family val="2"/>
      </rPr>
      <t>ESTADO CONTROLADO - 026</t>
    </r>
    <r>
      <rPr>
        <sz val="9"/>
        <rFont val="Arial"/>
        <family val="2"/>
      </rPr>
      <t xml:space="preserve">
CMGRD MITÚ ACTUALIZA INFORMACIÓN:
MUNICIPIO MITÚ - VAUPÉS, CASCO URBANO - BASURERO MUNICIPAL
EVENTO INCENDIO 11/01/2023
AFECTACIÓN 1 BOTADERO DE DESECHOS A CIELO ABIERTO, BASURERO MUNICIPAL AFECTADO EN UN ÁREA DE 1.100 M2, POR LA QUEMA DE RESIDUOS SÓLIDOS ALBERGADOS EN ESTE ESPACIO.
ACCIONES ATENDIÓ BOMBEROS AERONÁUTICOS 5 UNIDADES, BOMBEROS VOLUNTARIOS 5 UNIDADES,
SERVICIOS PÚBLICOS 4 UNIDADES, CRUZ ROJA 1 UNIDAD, POLICÍA NACIONAL 15 UNIFORMADOS, EJÉRCITO NACIONAL SEGURIDAD 25 UNIFORMADOS, CDGRD VAUPÉS 2 UNIDADES, OPERARIOS MAQUINARIA AMARILLA 06. 2 RETROEXCAVADORAS.  SIN AFECTACIONES HUMANAS.
DEBIDO A LAS INTERVENCIONES DE EXTINCIÓN DESARROLLADAS EN EL BOTADERO SE CERRÓ EL TRÁNSITO EN CERCANÍAS AL BASURERO.
</t>
    </r>
    <r>
      <rPr>
        <b/>
        <sz val="9"/>
        <rFont val="Arial"/>
        <family val="2"/>
      </rPr>
      <t>ESTADO LIQUIDADO - 034</t>
    </r>
    <r>
      <rPr>
        <sz val="9"/>
        <rFont val="Arial"/>
        <family val="2"/>
      </rPr>
      <t xml:space="preserve">
</t>
    </r>
  </si>
  <si>
    <t>1 BOTADERO DE BASURA</t>
  </si>
  <si>
    <t xml:space="preserve">CDGRD META, INFORMA
MUNICIPIO PUERTO RICO, BARRIO: VILLAGARCÍA
EVENTO VENDAVAL- 13-01-2023
AFECTACIÓN 1 VIVIENDA AVERIADA, 1 FAMILIA, 5 PERSONAS AFECTADAS, SIN LESIONADO
ACCIONES APOYO D.C.C.
ESTADO CERRADO. - 035
</t>
  </si>
  <si>
    <t xml:space="preserve">CDGRD NARIÑO, INFORMA
MUNICIPIO CHACHAGUÍ, SECTORES: TRAMO VIAL PASTO- MOJARRAS- KM 21 PALMAS ALTO MUNICIPIO DE CHACHAGUI- KM 23+300 HATO VIEJO MUNICIPIO DE CHACHAGÜÍ
EVENTO MOVIMIENTO EN MASA- 13-01-2023
AFECTACIÓN LA VÍA PANAMERICANA QUE CONDUCE DE PASTO AL MUNICIPIO DE CHACHAGUÍ, SE ENCUENTRA AFECTADA POR 4 DESLIZAMIENTOS, EN EL MOMENTO LA VÍA ESTÁ CERRADA, EN EL MUNICIPIO DE CHACHAGUÍ, SE ENCUENTRA UBICADO EL AEROPUERTO, SIN LESIONADOS, SE DA MANEJO LOCAL
ACCIONES APOYAN CMGRD, INVÍAS
ESTADO CERRADO. - 035
</t>
  </si>
  <si>
    <t xml:space="preserve">POTREROS, ANIMALES </t>
  </si>
  <si>
    <t>RED DE GAS</t>
  </si>
  <si>
    <t xml:space="preserve">CDGRD RISARALDA INFORMA:
MUNICIPIO LA VIRGINIA - SECTOR LA GARRUCHA
EVENTO CASO FORTUITO 12/01/2023
AFECTACIÓN  1 ACUEDUCTO MUNICIPAL AFECTADO. POR LA RUPTURA DEL TUBO MADRE DE 16 PULGADAS DE LA RED DEL ACUEDUCTO QUE CONDUCE EL AGUA POTABLE AL MUNICIPIO DESDE LA PLANTA DE TRATAMIENTO, EL CUAL SE FRACTURA Y CAE SOBRE EL CAUCE DEL RÍO RISARALDA.  SE AFECTAN 35.000 PERSONAS.
ACCIONES ATIENDE CDGRD, CMGRD, ESP, APOYAN INGENIO RISARALDA, CUERPO DE BOMBEROS, DEFENSA CIVIL, CRUZ ROJA, PONALSAR, ALCALDÍA DE LA VIRGINIA Y EJÉRCITO. SE ATIENDE EL SUMINISTRO DE AGUA CON 20 CARROTANQUES.
ESTADO CERRADO - 036
</t>
  </si>
  <si>
    <t xml:space="preserve">SGC INFORMA:
MESETAS - META, COLOMBIA
ID DEL SISMO: SGC2023AYTKRG
MAGNITUD: 3.3 LONGITUD: -74.19°
HORA LOCAL: 2023-01-14 06:33:04
LATITUD: 3.41°
PROFUNDIDAD: SUPERFICIAL (MENOR A 30 KM)
HORA UTC: 2023-01-14 11:33:04
ESTADO CERRADO - 036
</t>
  </si>
  <si>
    <t>CDGRD ANTIOQUIA DAGRAN INFORMA:
MUNICIPIO ABRIAQUÍ - VEREDAS CORCOVADO, EL CEJÉN, LAS JUNTAS Y SAN RUPERTO
EVENTO CRECIENTE SÚBITA 13/01/2023 
AFECTACIÓN 1 VIVIENDA AVERIADA, 7 FAMILIAS AFECTADAS, 1 PUENTE PEATONAL COLAPSADO CON DAÑO EN SUS ESTRIBOS. POR LA CRECIENTE SÚBITA DE LOS RÍOS HERRADURA Y SAN RUPERTO, QUE AFECTAN A VARIAS FAMILIAS DEJÁNDOLAS INCOMUNICADAS Y AFECTACIONES A SUS PROPIEDADES CON INUNDACIONES EN POTREROS Y PÉRDIDA DE ANIMALES
ACCIONES ATENDIÓ CMGRD, REALIZAN EDAN
ESTADO CERRADO - 036</t>
  </si>
  <si>
    <t xml:space="preserve">SGC INFORMA:
LOS SANTOS - SANTANDER, COLOMBIA
ID DEL SISMO: SGC2023AZGWDW
MAGNITUD: 4.3
HORA LOCAL: 2023-01-14 13:18:30
LATITUD: 6.82° LONGITUD: -73.14°
PROFUNDIDAD: 150 KM
HORA UTC: 2023-01-14 18:18:30
ESTADO CERRADO - 036
</t>
  </si>
  <si>
    <t xml:space="preserve">CDGRD CALDAS INFORMA:
MUNICIPIO ARANZAZU - VEREDA LA HONDA
EVENTO AVENIDA TORRENCIAL 14/01/2023
AFECTACIÓN 1 VIVIENDA AVERIADA, 1 FAMILIA, 1 ESCUELA INUNDADA, 1 VÍA DEPARTAMENTAL, 1 RED PRINCIPAL DE GAS DOMICILIARIO DE LA EMPRESA MADIGAS. 1 ACUEDUCTO VEREDAL. AFECTADOS POR FUERTES LLUVIAS Y FLUJOS DE LODO, ROCAS Y ESCOMBROS.
ACCIONES ATENDIÓ CMGRD Y ORGANISMOS DE SOCORRO, SE REALIZA VISITA TÉCNICA POR PARTE DEL CMGRD, APOYA MAQUINARIA ADSCRITA AL DEPARTAMENTO HABILITANDO VÍA DEPARTAMENTAL.
ESTADO CERRADO - 036
</t>
  </si>
  <si>
    <r>
      <t xml:space="preserve">CDGRD CALDAS INFORMA:
MUNICIPIO PÁCORA -  JURISDICCIÓN DE LA MERCED
EVENTO MOVIMIENTO EN MASA 13/01/2023
AFECTACIÓN 1 RÍO REPRESADO POR DESLIZAMIENTOS. RÍO POZO 
ACCIONES ATIENDE CMGRD, 
</t>
    </r>
    <r>
      <rPr>
        <b/>
        <sz val="9"/>
        <rFont val="Arial"/>
        <family val="2"/>
      </rPr>
      <t>ESTADO ABIERTO - EN SEGUIMIENTO - 034</t>
    </r>
    <r>
      <rPr>
        <sz val="9"/>
        <rFont val="Arial"/>
        <family val="2"/>
      </rPr>
      <t xml:space="preserve">
CDGRD CALDAS ACTUALIZA INFORMACION:
MUNICIPIO PÁCORA -  JURISDICCIÓN DE LA MERCED
EVENTO MOVIMIENTO EN MASA 13/01/2023
AFECTACIÓN EL CMGRD DR. FÉLIX RICARDO GIRALDO, INFORMA QUE EL RÍO POZO QUE SE ENCONTRABA REPRESADO, YA ESTÁ PASANDO SOBRE LA MASA ROCOSA DEL DESLIZAMIENTO, ES DECIR, QUE EL AGUA YA AVANZA EN SU CURSO NORMAL Y SE ESPERA QUE CONTINÚE ASÍ.
ACCIONES ATENDIÓ CMGRD, ALCALDÍA Y COMUNIDAD. SE REALIZÓ EVACUACIÓN PREVENTIVA DE FAMILIAS Y SE REALIZÓ UNA VISITA TÉCNICA POR CORPOCALDAS, BOMBEROS Y DEFENSA CIVIL Y SE VALORÓ LA SITUACIÓN.  TAMBIÉN SE REALIZÓ UNA COMISIÓN TÉCNICA CONFORMADA POR EL ALCALDE DE SALAMINA, ALCALDE DE LA MERCED, SECRETARIO DE INFRAESTRUCTURA DE PÁCORA, CORPOCALDAS Y GESTIÓN DEL RIESGO DEL DEPARTAMENTO.
</t>
    </r>
    <r>
      <rPr>
        <b/>
        <sz val="9"/>
        <rFont val="Arial"/>
        <family val="2"/>
      </rPr>
      <t>ESTADO CERRADO - 036</t>
    </r>
  </si>
  <si>
    <r>
      <t xml:space="preserve">CDGRD TOLIMA INFORMA: MUNICIPIO: VILLAHERMOSA - VEREDA LA COLORADA EVENTO: VENDAVAL - 14/01/2023 AFECTACIÓN: 1 VIVIENDA CON PÉRDIDA DE CUBIERTA DE SU TECHO, 1 FAMILIA, 4 PERSONAS ACCIONES: ATENDIDO POR CMGRD ESTADO </t>
    </r>
    <r>
      <rPr>
        <b/>
        <sz val="9"/>
        <rFont val="Arial"/>
        <family val="2"/>
      </rPr>
      <t>CERRADO - 037</t>
    </r>
  </si>
  <si>
    <r>
      <t xml:space="preserve">ENLACE DNBC UNGRD, INFORMA: MUNICIPIO COTÁ, VÍA SIBERIA, RAMGUIFLEX EMPRESA PARA LA FABRICACIÓN DE ESPUMAS Y COLCHONES, EVENTO INCENDIO ESTRUCTURAL 04/01/2023, AFECTACIÓN  FÁBRICA DE COLCHONES SANTAFE, APROXIMADAMENTE SOBRE LAS 9:00 HRS. SE REALIZAN LABORES DE CONTROL Y LIQUIDACIÓN. 13:58 SALA SITUACIONAL DNBC, SOLICITA LA MOVILIZACIÓN DE RECURSOS AERONÁUTICOS PARA LA ATENCIÓN DE INCENDIO REQUIRIENDO EL DESPLAZAMIENTO DE LA MÁQUINA AERONÁUTICA T-6, DE 1.500 GALONES DE AGUA Y 200 DE ESPUMA, QUE SIRVE AL COMANDO AÉREO DE TRANSPORTE MILITAR - CATAM, DE LA FUERZA AÉREA COLOMBIANA, EN LA CIUDAD DE BOGOTÁ PARA REALIZAR TRABAJOS OPERATIVOS EN SITIO., ACCIONES ATENDIDO POR IDIGER Y BOMBEROS BOGOTÁ, COTA, TENJO, MOSQUERA, EL ROSAL Y MADRID, CUERPOS DE DCC, ESTADO </t>
    </r>
    <r>
      <rPr>
        <b/>
        <sz val="9"/>
        <rFont val="Arial"/>
        <family val="2"/>
      </rPr>
      <t xml:space="preserve">ACTIVO - 009
</t>
    </r>
    <r>
      <rPr>
        <sz val="9"/>
        <rFont val="Arial"/>
        <family val="2"/>
      </rPr>
      <t>ACTUALIZACIÓN ENLACE DNBC, MINISTERIO DE SALUD Y PROTECCIÓN SOCIAL, INFORMAN, DEPARTAMENTO DE CUNDINAMARCA
MUNICIPIO COTA, EMPRESA DE ESPUMAS DE SANTAFÉ (MANUFACTURA DE COLCHONES) UBICADA EN EL KM 1.3, VEREDA: SIBERIA.
EVENTO INCENDIO ESTRUCTURAL 04-01-2023
AFECTACIÓN 3 PERSONAS HERIDAS, CON QUEMADURAS DE I GRADO, TRASLADADAS AL HOSPITAL DE ENGATIVÁ, 3 PERSONAS ATENDIDAS EN EL SITIO POR INHALACIÓN DE HUMO, 1 FÁBRICA DE COLCHONES SANTAFÉ, LA ESTRUCTURA DE LA FÁBRICA ESTÁ EN PÉRDIDA TOTAL, ES DECIR, APROXIMADAMENTE 24.000 METROS CUADRADOS. 
ACCIONES APOYAN BOMBEROS BOGOTÁ CON 49 UNIDADES (DE 10 ESTACIONES) 
•BOMBEROS CUNDINAMARCA CON 71 UNIDADES (DE 11 CBV): FUNZA, EL ROSAL, SUBESTACIÓN DE COTA EL ROSAL, CHÍA, TABIO, TENJO, MADRID, SOPÓ, MOSQUERA, FACATATIVÁ Y TOCANCIPÁ.
•ORGANISMOS DE RESPUESTA:
DEFENSA CIVIL CON 27 UNIDADES DE: COTA, TENJO, CHÍA, EL ROSAL FACATATIVÁ,
CRUZ ROJA CON 4 UNIDADES, 
POLICÍA NACIONAL 8 UNIDADES, 
EJÉRCITO 3 UNIDADES.
•OTRAS ENTIDADES:
MOVILIDAD CON 16 UNIDADES, 
GESTIÓN DE RIESGO DE CUNDINAMARCA CON 3 UNIDADES, 
GESTIÓN DE RIESGO DE COTA CON 5 UNIDADES, 
EMPRESAS PÚBLICAS CUNDINAMARCA EPC CON CARROTANQUES,
CONCESIÓN DEVISAB CON CARROTANQUES,
CONCESIÓN SABANA DE OCCIDENTE, 
AMBULANCIAS DEL CRUE CUNDINAMARCA Y BOGOTÁ,
AGUAS DE BOGOTÁ CON CARROTANQUES.</t>
    </r>
    <r>
      <rPr>
        <b/>
        <sz val="9"/>
        <rFont val="Arial"/>
        <family val="2"/>
      </rPr>
      <t xml:space="preserve">
ESTADO CONTROLADO 80% - 010
</t>
    </r>
    <r>
      <rPr>
        <sz val="9"/>
        <rFont val="Arial"/>
        <family val="2"/>
      </rPr>
      <t>DELEGACIÓN BOMBEROS CUNDINAMARCA ACTUALIZA INFORMACIÓN:
MUNICIPIO COTA-  CUNDINAMARCA, KM 1.3 VEREDA SIBERIA
EVENTO INCENDIO ESTRUCTURAL 04/01/2023
AFECTACIÓN 1 EMPRESA DE ESPUMAS DE SANTAFÉ (MANUFACTURA DE COLCHONES) 
ACCIONES 
05/01/2023 HORA 08:05 ACTUALIZACIÓN.  
SE REALIZA PMU DONDE SE HACE VALORACIÓN DE LA EMERGENCIA QUEDANDO EN UN 95%   CONTROLADO EL INCENDIO, SE TRABAJÓ TODA LA NOCHE ATACANDO LOS PUNTOS CALIENTES. 
HOY SE REALIZA REUNIÓN DIRIGIDA POR EL DELEGADO DEPARTAMENTAL DE BOMBEROS DE CUNDINAMARCA CT ÁLVARO EDUARDO FARFÁN VARGAS, CDGRD, CMGRD, COMANDANTE DE BOMBEROS DEL ROSAL SUBESTACIÓN DE COTA  Y SECRETARIO DE GOBIERNO.
ATIENDE A ESTA HORA BOMBEROS EL ROSAL SUBESTACIÓN COTA, DELEGACIÓN DEPARTAMENTAL DE BOMBEROS, CON ACCIDENTE 24 UNIDADES, APOYA 20 DEFENSA CIVIL ENTRE MUNICIPIOS DE COTA, CHÍA, TENJO, EL ROSAL, LA BRIGADA DE LA EMPRESA AMBYPAR 4 UNIDADES PARA LA ATENCIÓN DE MATERIALES DE RESIDUOS PELIGROSOS, CDGRD, ALCALDÍA DE COTA, POLICÍA CONCESIÓN SABANA DE OCCIDENTE, TRÁNSITO, EPC DE CUNDINAMARCA, PERSONAL DE LA EMPRESA. TOTAL PERSONAL 80 UNIDADES EN ATENCIÓN DE LA EMERGENCIA ESTE DÍA. EN SEGUIMIENTO</t>
    </r>
    <r>
      <rPr>
        <b/>
        <sz val="9"/>
        <rFont val="Arial"/>
        <family val="2"/>
      </rPr>
      <t xml:space="preserve">
ESTADO CONTROLADO 95% - 012
</t>
    </r>
    <r>
      <rPr>
        <sz val="9"/>
        <rFont val="Arial"/>
        <family val="2"/>
      </rPr>
      <t>ACTUALIZACIÓN ENLACE DNBC Y DELEGACIÓN DEPARTAMENTAL DE BOMBEROS DE CUNDINAMARCA MUNICIPIO: COTA - KM 13 VEREDA SIBERIA EVENTO: INCENDIO ESTRUCTURAL - 04/01/2023 AFECTACIÓN: 8 PERSONAS LESIONADAS, 1 FÁBRICA DE COLCHONES DE LA EMPRESA SANTA FÉ. ACCIONES: ATENDIDO POR CMGRD, CDGRD, BOMBEROS CUNDINAMARCA, EN APOYO DE BOMBEROS BOGOTÁ, D.C. DCC, CRUZ ROJA, POLICÍA NACIONAL, EJERCITO NACIONAL, MOVILIDAD, CONCESIÓN SABANA DE OCCIDENTE, EMPC</t>
    </r>
    <r>
      <rPr>
        <b/>
        <sz val="9"/>
        <rFont val="Arial"/>
        <family val="2"/>
      </rPr>
      <t xml:space="preserve"> ESTADO: CERRADO - 037</t>
    </r>
  </si>
  <si>
    <t xml:space="preserve"> 1 FÁBRICA DE COLCHONES SANTAFÉ, LA ESTRUCTURA DE LA FÁBRICA ESTÁ EN PÉRDIDA TOTAL, ES DECIR, APROXIMADAMENTE 24.000 METROS CUADRADOS. </t>
  </si>
  <si>
    <t xml:space="preserve">DNBC, INFORMA DEPARTAMENTO CHOCÓ
MUNICIPIO QUIBDÓ, ZONA RURAL
EVENTO VENDAVAL- 15-01-2023
AFECTACIÓN 15 VIVIENDAS AVERIADAS EN TECHOS, 15 FAMILIAS, 65 PERSONAS AFECTADAS, SIN LESIONADOS, SE DA MANEJO LOCAL
ACCIONES APOYA CMGRD, BOMBEROS, D.C.C.
ESTADO CERRADO. - 038
</t>
  </si>
  <si>
    <t xml:space="preserve">CDGRD ANTIOQUIA, INFORMA
MUNICIPIO CISNEROS, BARRIOS: CLAVELLINA, TRANSVERSAL Y SAN GERMAN PARTE BAJA
EVENTO AVENIDA TORRENCIAL-  QUEBRADA: SANTA GERTRUDIS Y EL RÍO NUS- 07-01-2023
AFECTACIÓN 20 VIVIENDAS AVERIADAS, 20 FAMILIAS, 57 PERSONAS AFECTADAS, SIN LESIONADOS, SE DA MANEJO LOCAL
ACCIONES APOYARON CMGRD- AHE, SECRETARÍA DE OBRAS PÚBLICAS
ESTADO CERRADO. - 038
</t>
  </si>
  <si>
    <r>
      <t xml:space="preserve">CMGRD MEDELLÍN- ANTIOQUIA, INFORMA
MUNICIPIO MEDELLÍN, SECTOR: CAMPO VALDES 
EVENTO CRECIENTE SÚBITA- 14-01-2023
AFECTACIÓN 5 VIVIENDAS, 5 FAMILIAS, 25 PERSONAS, 1 ALCANTARILLADO, AFECTADOS POR LA CRECIENTE DE UNA QUEBRADA, SIN LESIONADOS
ACCIONES APOYAN CMGRD, BOMBEROS OFICIALES MEDELLÍN, POLICÍA NACIONAL, D.C.C. CRUZ ROJA
</t>
    </r>
    <r>
      <rPr>
        <b/>
        <sz val="9"/>
        <rFont val="Arial"/>
        <family val="2"/>
      </rPr>
      <t>ESTADO CERRADO. - 038</t>
    </r>
    <r>
      <rPr>
        <sz val="9"/>
        <rFont val="Arial"/>
        <family val="2"/>
      </rPr>
      <t xml:space="preserve">
</t>
    </r>
  </si>
  <si>
    <r>
      <t xml:space="preserve">CMGRD MEDELLÍN INFORMA: SECTOR: CONQUISTADORES (DEPRIMIDO DE LOS MÚSICOS) EVENTO: INUNDACIÓN - 14/01/2023 AFECTACIÓN: 2 PERSONAS FALLECIDAS DENTRO DE UN VEHÍCULO ACCIONES: ATENDIDO POR CMGRD, BOMBEROS OFICIALES MEDELLÍN, AMBULANCIAS DE LA SECRETARÍA DE SALUD, POLICÍA NACIONAL. ESTADO </t>
    </r>
    <r>
      <rPr>
        <b/>
        <sz val="9"/>
        <rFont val="Arial"/>
        <family val="2"/>
      </rPr>
      <t xml:space="preserve">CERRADO - 037
</t>
    </r>
    <r>
      <rPr>
        <sz val="9"/>
        <rFont val="Arial"/>
        <family val="2"/>
      </rPr>
      <t>ACTUALIZACIÓN CMGRD MEDELLÍN, SOCORRO NACIONAL, MINISTERIO DE SALUD Y PROTECCIÓN SOCIAL INFORMAN
MUNICIPIO MEDELLÍN, CALLE 43 CON CARRERA 63, SECTOR: CONQUISTADORES (DEPRIMIDO DE LOS MÚSICOS)
EVENTO INUNDACIÓN - 14-01-2023
AFECTACIÓN 2 PERSONAS FALLECIDAS AHOGADAS, DENTRO DE UN VEHÍCULO AUDI DE PLACAS: HAK339 - (LUIS GONZALO ESTRADA SUÁREZ, DE 51 AÑOS, ALEXANDRA SALAZAR DIOSA DE 42 AÑOS). SEGÚN LAS INVESTIGACIONES TRAS QUEDAR ATRAPADOS, LAS PERSONAS INTENTARON SALIR DEL CARRO BLINDADO, PERO ESTE SE BLOQUEÓ Y NO PUDIERON SALIR
ACCIONES ATENDIDO POR CMGRD, BOMBEROS OFICIALES MEDELLÍN, AMBULANCIAS DE LA SECRETARÍA DE SALUD, POLICÍA NACIONAL.</t>
    </r>
    <r>
      <rPr>
        <b/>
        <sz val="9"/>
        <rFont val="Arial"/>
        <family val="2"/>
      </rPr>
      <t xml:space="preserve">
ESTADO CERRADO. - 038
</t>
    </r>
  </si>
  <si>
    <r>
      <t xml:space="preserve">CMGRD MEDELLÍN INFORMA: SECTOR: PORQUE DEL RÍO EVENTO: COLAPSO ESTRUCTURAL - 14/01/2023 AFECTACIÓN: 20 PERSONAS LESIONADAS REMITIDAS A CENTROS ASISTENCIALES, POR COLAPSO DE UNA ESTRUCTURA POR FUERTES LLUVIAS ACCIONES: ATENDIDO POR CMGRD, BOMBEROS OFICIALES MEDELLÍN, AMBULANCIAS DE LA SECRETARÍA DE SALUD, POLICÍA NACIONAL. ESTADO </t>
    </r>
    <r>
      <rPr>
        <b/>
        <sz val="9"/>
        <rFont val="Arial"/>
        <family val="2"/>
      </rPr>
      <t xml:space="preserve">CERRADO - 037
</t>
    </r>
    <r>
      <rPr>
        <sz val="9"/>
        <rFont val="Arial"/>
        <family val="2"/>
      </rPr>
      <t>ACTUALIZACIÓN CMGRD MEDELLÍN, SOCORRO NACIONAL, MINISTERIO DE SALUD Y PROTECCIÓN SOCIAL INFORMAN
MUNICIPIO MEDELLÍN, SECTOR: PARQUES DEL RÍO
EVENTO COLAPSO ESTRUCTURAL - 14/01/2023
AFECTACIÓN SE PRESENTÓ COLAPSO DE UNA ESTRUCTURA DE LOS ALUMBRADOS NAVIDEÑOS, DEJANDO: 26 PERSONAS LESIONADAS, REMITIDAS A CENTROS ASISTENCIALES, CAÍDA DE ÁRBOLES, POSTES DE ENERGÍA, MUROS, 180 LLAMADAS INGRESARON AL 123 CON REPORTES DE EMERGENCIAS POR LAS FUERTES LLUVIAS Y VIENTOS HURACANADOS QUE SE PRESENTARON
ACCIONES ATENDIDO POR CMGRD, BOMBEROS OFICIALES MEDELLÍN, AMBULANCIAS DE LA SECRETARÍA DE SALUD, POLICÍA NACIONAL, D.C.C. CRUZ ROJA.</t>
    </r>
    <r>
      <rPr>
        <b/>
        <sz val="9"/>
        <rFont val="Arial"/>
        <family val="2"/>
      </rPr>
      <t xml:space="preserve">
ESTADO CERRADO. - 038
</t>
    </r>
  </si>
  <si>
    <t>CAÍDA DE ÁRBOLES, POSTES DE ENERGÍA, MUROS,</t>
  </si>
  <si>
    <t xml:space="preserve">ACTUALIZACIÓN ENLACE DNBC INFORMA, DEPARTAMENTO CALDAS
MUNICIPIO: MARMATO - SECTOR RURAL, MINA: EL SOCORRO
EVENTO: ACCIDENTE MINERO - 14-01-2023
AFECTACIÓN 2 MINEROS ATRAPADOS, RESCATADOS CON VIDA, FINALIZA OPERACIONES
ACCIONES: APOYARON BOMBEROS- 5 UNIDADES, SALVAMENTO MINERO.
ESTADO CERRADO. - 038
</t>
  </si>
  <si>
    <t xml:space="preserve">SGC, INFORMA
REGIÓN: FUNES - NARIÑO, COLOMBIA
FECHA: 2023-01-15 12:59 HORA LOCAL (2023-01-15 17:59 UTC)
LATITUD: 0.91 GRADOS NORTE
LONGITUD: 77.41 GRADOS OESTE
MAGNITUD: 3.7
PROFUNDIDAD: SUPERFICIAL (MENOR A 30 KM)
MUNICIPIOS CERCANOS: PUERRES (NARIÑO) A 11 KM, FUNES (NARIÑO) A 11 KM, ILES (NARIÑO) A 14 KM
REPORTADO COMO SENTIDO EN LOS MUNICIPIOS DEL SUR Y PASTO, SIN AFECTACIONES REPORTADAS A LA HORA. - 038
</t>
  </si>
  <si>
    <t>1 BAR</t>
  </si>
  <si>
    <t>1 MOTO</t>
  </si>
  <si>
    <t xml:space="preserve">DCC INFORMA:
MUNICIPIO RESTREPO - VALLE DEL CAUCA, VEREDA RIO BRAVO
EVENTO MOVIMIENTO EN MASA 15/01/2023
AFECTACIÓN 1 VÍA TERCIARIA, QUE COMUNICA AL CASCO URBANO DE RESTREPO CON LA VEREDA RÍO BRAVO Y UN CABILDO INDÍGENA
ACCIONES ATENDIÓ CMGRD Y DCC
ESTADO CERRADO - 039
</t>
  </si>
  <si>
    <t xml:space="preserve">CDGRD ANTIOQUIA DAGRAN INFORMA:
MUNICIPIO EL BAGRE - CORREGIMIENTO DE PUERTO LÓPEZ
EVENTO INUNDACIÓN 15/01/2023
AFECTACIÓN 1 VIVIENDA DESTRUIDA, 35 VIVIENDAS INUNDADAS, 36 FAMILIAS, 1 VÍA SECUNDARIA, 1 CENTRO EDUCATIVO, 1 ACUEDUCTO, 1 PUENTE VEHICULAR. POR FUERTES LLUVIAS PRESENTADAS
ACCIONES ATIENDE CMGRD Y ALCALDÍA, SE SOLICITA AL DEPARTAMENTO EL APOYO DE MAQUINARIA AMARILLA PARA REMOVER TODO EL MATERIAL
ESTADO CERRADO - 039
</t>
  </si>
  <si>
    <t xml:space="preserve">CDGRD CUNDINAMARCA INFORMA:
MUNICIPIO  EL COLEGIO - SECTOR URBANA
EVENTO INCENDIO ESTRUCTURAL 15/01/2023
AFECTACIÓN 3 PERSONAS LESIONADAS (INHALACIÓN DE HUMO) TRASLADADAS AL HOSPITAL MUNICIPAL, 1 ESTABLECIMIENTO COMERCIAL AVERIADO.
ACCIONES ATENDIÓ BOMBEROS
ESTADO CERRADO - 039
</t>
  </si>
  <si>
    <t xml:space="preserve">CDGRD CUNDINAMARCA INFORMA:
MUNICIPIO NOCAIMA - ZONA URBANA Y RURAL
EVENTO MOVIMIENTO EN MASA 15/01/2023
AFECTACIÓN 4 VÍAS SECUNDARIAS CON DESLIZAMIENTOS ( VÍA NOCAIMA - VERGARA, VÍA NOCAIMA - NIMAIMA, VÍA SAN JOSÉ Y SAN PABLO)
ACCIONES ATENDIÓ BOMBEROS Y ALCALDÍA, CON MAQUINARIA
ESTADO CERRADO - 039
</t>
  </si>
  <si>
    <t xml:space="preserve">CDGRD CUNDINAMARCA INFORMA:
MUNICIPIO PACHO - VEREDA EL NUDILLO SECTOR PEÑA NEGRA
EVENTO  MOVIMIENTO EN MASA 15/01/2023
AFECTACIÓN 1 VÍA TERCIARIA DE PACHO A LA PROVINCIA DEL RIONEGRO CON VARIOS DESLIZAMIENTOS
ACCIONES ATENDIÓ  BOMBEROS, SE HACE LA DEBIDA SEÑALIZACIÓN Y SE DESPEJA LA VÍA 
ESTADO CERRADO - 039
</t>
  </si>
  <si>
    <t xml:space="preserve">CDGRD CUNDINAMARCA INFORMA:
MUNICIPIO QUEBRADANEGRA - ZONA URBANA Y RURAL
EVENTO  MOVIMIENTO EN MASA 14/01/2023
AFECTACIÓN 7  VÍAS CON DESLIZAMIENTOS DE MATERIAL Y LODOS (3 VÍAS SECUNDARIAS LA MAGDALENA - CASCO URBANO, LA MAGDALENA - UTICA, 4 VÍAS TERCIARIAS PILONES - AGUA FRÍA, SANTA LUCIA, SAN ISIDRO Y LA ESPERANZA).
ACCIONES ATIENDE BOMBEROS Y LA ALCALDÍA CON MAQUINARIA AMARILLA.
ESTADO CERRADO - 039
</t>
  </si>
  <si>
    <t xml:space="preserve">DELEGACIÓN BOMBEROS CUNDINAMARCA INFORMA:
MUNICIPIO PACHO - VEREDA LLANO LA HACIENDA
EVENTO CRECIENTE SÚBITA 15/01/2023
AFECTACIÓN 1 PERSONA FALLECIDA (QUIEN SE TRANSPORTABA EN MOTO Y FUE ARRASTRADA POR LA CRECIENTE EN UNA ALCANTARILLA), 2 PERSONAS LESIONADAS CON HIPOTERMIA, ARRASTRADA 200 METROS Y TRASLADADAS AL HOSPITAL, 15 VIVIENDAS INUNDADAS, 1 MOTO. POR LA CRECIENTE DE LA QUEBRADA EL GUANCE. 
ACCIONES ATENDIÓ CMGRD, BOMBEROS, DCC, POLICÍA Y COMUNIDAD
ESTADO CERRADO - 039
</t>
  </si>
  <si>
    <t xml:space="preserve">CDGRD CALDAS INFORMA:
MUNICIPIO FILADELFIA - VEREDA ALTO MAIBA, CORREGIMIENTO DE SAMARIA 
EVENTO  MOVIMIENTO EN MASA 15/01/2023
AFECTACIÓN 1 ACUEDUCTO, DESLIZAMIENTO DE TIERRA GENERANDO DAÑOS EN EL SUMINISTRO DE AGUA A SU PLANTA DE TRATAMIENTO DE AGUA POTABLE DE LA JUNTA ADMINISTRADORA DE AGUA.
ACCIONES ATIENDE TRABAJADORES DE LA JUNTA DE AGUA  ENCUENTRAN TRATANDO DE ACCEDER AL SITIO PARA EVALUAR DAÑOS.
ESTADO CERRADO - 039
</t>
  </si>
  <si>
    <t xml:space="preserve">CDGRD CALDAS INFORMA:
MUNICIPIO FILADELFIA - VEREDA ALTO MAIBA, SECTOR LA CRISTALINA 
EVENTO  MOVIMIENTO EN MASA 15/01/2023
AFECTACIÓN 1 ACUEDUCTO, POR DESLIZAMIENTO DE TIERRA GENERANDO TAPONAMIENTO DE LA BOCATOMA DE AGUA PARA LA PLANTA DE TRATAMIENTO DE AGUA POTABLE DE LA EMPRESA EMPOCALDAS..
ACCIONES ATIENDE EMPOCALDAS SE ENCUENTRAN TRATANDO DE ACCEDER AL SITIO PARA EVALUAR DAÑOS. COMO PLAN DE CONTINGENCIA ESTÁ BOMBEROS VOLUNTARIOS. 
ESTADO CERRADO - 039
</t>
  </si>
  <si>
    <r>
      <t xml:space="preserve">DELEGACIÓN DE BOMBEROS CUNDINAMARCA, INFORMA
MUNICIPIO GACHANCIPÁ, PERÍMETRO URBANO Y RURAL
EVENTO GRANIZADA- 14-01-2023
AFECTACIÓN SE PRESENTÓ GRANIZADA Y FUERTES LLUVIAS, AFECTANDO VIVIENDAS, VÍAS PRINCIPALES, COLAPSOS EN LOS SISTEMAS DE ALCANTARILLADO, REALIZAN EDAN, SE ESTÁN REALIZANDO PERMANENTES MONITOREOS AL RÍO SUMAPAZ PARA BAJAR LOS NIVELES DEL AGUA, LOS CUALES SUBIERON CONSIDERABLEMENTE.
ACCIONES APOYAN CMGRD- AHE, BOMBEROS- UNIDAD DE RESCATE UR89-1, UR-89-2 Y UNIDAD DE REACCIÓN R89-1, POLICÍA, D.C.C.  
</t>
    </r>
    <r>
      <rPr>
        <b/>
        <sz val="9"/>
        <rFont val="Arial"/>
        <family val="2"/>
      </rPr>
      <t>ESTADO ABIERTO. - 038</t>
    </r>
    <r>
      <rPr>
        <sz val="9"/>
        <rFont val="Arial"/>
        <family val="2"/>
      </rPr>
      <t xml:space="preserve">
CDGRD CUNDINAMARCA ACTUALIZA INFORMACIÓN:
MUNICIPIO GACHANCIPÁ - ZONA URBANA Y RURAL
EVENTO GRANIZADA 14/01/2023
AFECTACIÓN 40 VIVIENDAS AVERIADAS, 60 FAMILIAS (40 FAMILIAS CON DAÑOS DE BIENES Y ENSERES Y 20 FAMILIAS RESULTARON AFECTADAS POR EL SECTOR AGROPECUARIO), 80 HECTÁREAS DE DIFERENTES CULTIVOS. POR GRANIZADA Y LLUVIAS PRESENTADAS. 
ACCIONES ATIENDE ALCALDÍA, CMGRD Y BOMBEROS. REALIZAN EDAN.
</t>
    </r>
    <r>
      <rPr>
        <b/>
        <sz val="9"/>
        <rFont val="Arial"/>
        <family val="2"/>
      </rPr>
      <t>ESTADO ABIERTO -. 039</t>
    </r>
    <r>
      <rPr>
        <sz val="9"/>
        <rFont val="Arial"/>
        <family val="2"/>
      </rPr>
      <t xml:space="preserve">
</t>
    </r>
  </si>
  <si>
    <r>
      <t xml:space="preserve">CDGRD TOLIMA INFORMA:
MUNICIPIO MELGAR - BARRIOS ALAMEDA, YAJAIRA, SICOMORO, LAS VEGAS, CAFAM, HERRADURA Y COLINA
EVENTO CRECIENTE SÚBITA 14/01/2023
AFECTACIÓN SE REPORTAN VIVIENDAS INUNDADAS POR LA CRECIENTE DE LAS QUEBRADAS LA MELGARA Y LONGANIZA, 1 VÍA NACIONAL (VARIANTE DE MELGAR) AFECTADA CON MATERIAL Y LODOS
ACCIONES ATIENDEN CMGRD, BOMBEROS, DCC Y CONCESIÓN. REALIZAN EDAN
</t>
    </r>
    <r>
      <rPr>
        <b/>
        <sz val="9"/>
        <rFont val="Arial"/>
        <family val="2"/>
      </rPr>
      <t>ESTADO ABIERTO - 036</t>
    </r>
    <r>
      <rPr>
        <sz val="9"/>
        <rFont val="Arial"/>
        <family val="2"/>
      </rPr>
      <t xml:space="preserve">
CDGRD TOLIMA Y DCC ACTUALIZAN INFORMACIÓN:
MUNICIPIO MELGAR - BARRIOS ALAMEDA, YAJAIRA, SICOMORO, PUEBLO NUEVO, COLINA, ACAPULCO, HERRADURA, CHECHOS Y LAS VEGAS
EVENTO CRECIENTE SÚBITA 14/01/2023
AFECTACIÓN 4 VIVIENDAS DESTRUIDAS (BARRIOS GALÁN SECTOR LOS CHECHOS Y LAS VEGAS), 40 VIVIENDAS INUNDADAS, 44 FAMILIAS, POR LA CRECIENTE DE LAS QUEBRADAS LA MELGARA Y LONGANIZA, 1 VÍA NACIONAL (VARIANTE DE MELGAR) AFECTADA CON MATERIAL Y LODOS
ACCIONES ATENDIÓ CMGRD, BOMBEROS, DCC Y CONCESIÓN. SE REALIZÓ LA ENTREGA DE 40 AYUDAS HUMANITARIAS DE LA BODEGA DE LA ALCALDÍA MUNICIPAL. NO HEMOS RECIBIDO AYUDA DEL DEPARTAMENTO. SE REALIZÓ EL LAVADO DE VÍAS, SE RETIRÓ MATERIAL VEGETAL Y PALIZADAS, SE APOYÓ EN LA LIMPIEZA DE LAS CASAS Y SE REALIZÓ LA RECOGIDA DE INSERVIBLES.
</t>
    </r>
    <r>
      <rPr>
        <b/>
        <sz val="9"/>
        <rFont val="Arial"/>
        <family val="2"/>
      </rPr>
      <t>ESTADO CERRADO - 039</t>
    </r>
    <r>
      <rPr>
        <sz val="9"/>
        <rFont val="Arial"/>
        <family val="2"/>
      </rPr>
      <t xml:space="preserve">
</t>
    </r>
  </si>
  <si>
    <t>INMERSION</t>
  </si>
  <si>
    <r>
      <t xml:space="preserve">CDGRD CUNDINAMARCA, INFORMA: MUNICIPIO SASAIMA, SECTOR CHIFLÓN, VEREDA MESETAS, EVENTO MOVIMIENTO EN MASA 16/01/2023, AFECTACIÓN 1 VÍA TERCIARIA AVERIADA CON PASO RESTRINGIDO POR UN SOLO CARRIL, ACCIONES ATENDIDO POR CMGRD CON USO DE MAQUINARIA AMARILLA, ESTADO </t>
    </r>
    <r>
      <rPr>
        <b/>
        <sz val="9"/>
        <rFont val="Arial"/>
        <family val="2"/>
      </rPr>
      <t>CERRADO  - 040</t>
    </r>
  </si>
  <si>
    <r>
      <t xml:space="preserve">CDGRD TOLIMA, INFORMA: MUNICIPIO LÍBANO, VEREDA RÍO RECIO, EVENTO INMERSIÓN 15/01/2023, AFECTACIÓN 1 PERSONA FALLECIDA (YEIMI LIZETH COLON), EL CUERPO FUE RECUPERADO, ACCIONES ATENDIDO POR CMGRD Y ENTIDADES DE GRD DEL MUNICIPIO, ESTADO </t>
    </r>
    <r>
      <rPr>
        <b/>
        <sz val="9"/>
        <rFont val="Arial"/>
        <family val="2"/>
      </rPr>
      <t>CERRADO - 040</t>
    </r>
  </si>
  <si>
    <r>
      <t xml:space="preserve">CDGRD TOLIMA, INFORMA: MUNICIPIO PALOCABILDO, VEREDA PALOCABILDO, FRÍAS, EVENTO MOVIMIENTO EN MASA 16/01/2023, AFECTACIÓN 1 VÍA TERCIARIA AVERIADAS, SE REALIZA CIERRE TOTAL POR MATERIAL SOBRE LA VÍA, ACCIONES ATENDIDO POR CMGRD CON APOYO DE MAQUINARIA AMARILLA, ESTADO </t>
    </r>
    <r>
      <rPr>
        <b/>
        <sz val="9"/>
        <rFont val="Arial"/>
        <family val="2"/>
      </rPr>
      <t>CERRADO - 040</t>
    </r>
  </si>
  <si>
    <r>
      <t xml:space="preserve">CDGRD BOLÍVAR INFORMA:  MUNICIPIO: CICUCO - CORREGIMIENTO SAN FRANCISCO DE LOBA, LA PEÑA, PUEBLO NUEVO, CICUQUITO, PAN DE AZÚCAR, CAMPO SERENO EVENTO: INUNDACIÓN POR DESBORDAMIENTO DE LOS RÍOS MAGDALENA Y VIOLÓ - 11/01/2023 AFECTACIÓN: - 36 VIVIENDAS DESTRUIDAS, 2009 CON PÉRDIDA DE MUEBLES Y ENSERES, 2045 FAMILIAS, 3902 PERSONAS -LA VÍA DESDE EL KM 1 HASTA EL KM 8 DE LA VÍA BODEGA - MOMPOX, PRESENTA PÉRDIDA TOTAL DE LA CAPA ASFÁLTICA. Y 1 VÍA TERCIARIA CON ACCESO RURAL DESDE KM 1+000 HASTA EL KM 3 ACCIONES: ATENDIDO POR CMGRD EL CUAL SOLICITA VÍA MAIL ACCESO A PLATAFORMA RUD, APOYA CDGRD ESTADO </t>
    </r>
    <r>
      <rPr>
        <b/>
        <sz val="9"/>
        <rFont val="Arial"/>
        <family val="2"/>
      </rPr>
      <t>CERRADO  - 041</t>
    </r>
  </si>
  <si>
    <t>COLAPSO DE MURALLA DE PROTECCIÓN EN CONCRETO- 70 METROS</t>
  </si>
  <si>
    <t xml:space="preserve">CMGRD VILLAVICENCIO- META, INFORMA:
MUNICIPIO VILLAVICENCIO, BOCATOMA QUEBRADA LA HONDA
EVENTO CRECIENTE SÚBITA- FUERTES LLUVIAS- 11-01-2023
AFECTACIÓN 1 ACUEDUCTO, TAPONAMIENTO REJILLAS BOCATOMA, FALLA EN FLUIDO ELÉCTRICO, ESTACIONES DE BOMBEO DE BAVARIA Y PUERTO ABADÍA, SE PRESENTA INUNDACIÓN EN CUARTO DE BOMBEO Y 5 DERRUMBES EN VÍA DE ACCESO, POBLACIÓN AFECTADA POR EL NO SUMINISTRO DE AGUA POTABLE, SIN LESIONADOS. SE RECIBE SOLICITUD DE APOYO PARA ACTIVIDADES DE VUELO EN EL MARCO DE LA EMERGENCIA DE LA EAAV.
ACCIONES APOYAN CMGRD, CDGRD, EAAV- MAQUINARIA AMARILLA, CARROTANQUES
ESTADO ABIERTO. - 042
</t>
  </si>
  <si>
    <t xml:space="preserve">CDGRD BOLÍVAR INFORMA:
MUNICIPIO BARRANCO DE LOBA, CORREGIMIENTO: LOS CERRITOS
EVENTO INUNDACIÓN- 12-01-2023
AFECTACIÓN COLAPSO DE MURALLA DE PROTECCIÓN EN CONCRETO- 70 METROS, DEJANDO: 70 VIVIENDAS EN RIESGO, LAS CUALES DEBEN SER EVACUADAS, 120 FAMILIAS, 480 PERSONAS AFECTADAS, SIN LESIONADOS 
ACCIONES APOYAN CMGRD, SECRETARÍA DE PLANEACIÓN
ESTADO CERRADO. - 042
</t>
  </si>
  <si>
    <t xml:space="preserve">CDGRD CUNDINAMARCA, INFORMA:
MUNICIPIO SASAIMA, VEREDA: PALACIO
EVENTO MOVIMIENTO EN MASA- 16-01-2023
AFECTACIÓN 1 VIVIENDA AVERIADA, 1 FAMILIA, 3 PERSONAS AFECTADAS, SE RECOMIENDA LA EVACUACIÓN INMEDIATA YA QUE LA CASA QUEDÓ EN UN ALTO RIESGO DE COLAPSO TOTAL
ACCIONES APOYAN CMGRD, BOMBEROS
ESTADO CERRADO. - 042
</t>
  </si>
  <si>
    <t xml:space="preserve">CDGRD CUNDINAMARCA, INFORMA:
MUNICIPIO FACATATIVÁ, BARRIO: CARTAGENITA, SECTOR: PRADO
EVENTO INUNDACIÓN- 16-01-2023
AFECTACIÓN 2 VIVIENDAS, 2 FAMILIAS, 8 PERSONAS AFECTADAS, SIN LESIONADOS
ACCIONES APOYAN CMGRD, BOMBEROS
ESTADO CERRADO. - 042
</t>
  </si>
  <si>
    <t>11 CULTIVOS</t>
  </si>
  <si>
    <t>4 CULTIVOS</t>
  </si>
  <si>
    <t>1 MASCOTA FALLECIDA</t>
  </si>
  <si>
    <t xml:space="preserve">CDGRD ANTIOQUIA DAGRAN INFORMA:
MUNICIPIO  LA UNIÓN - VEREDA PANTALIO 
EVENTO GRANIZADA 07/01/2023
AFECTACIÓN 12 FAMILIAS, 11 CULTIVOS CON UNAS PÉRDIDAS ECONÓMICAS QUE ASCIENDEN A $160.300.000, DONDE SE TIENE EN CUENTA PÉRDIDA DE MANO DE OBRA
ACCIONES ATENDIÓ CMGRD, SE REALIZÓ LAS RESPECTIVAS VISITAS TÉCNICA POR PARTE DEL PERSONAL DE LA UMATA, DONDE SE ASESORARÁN LOS PRODUCTORES Y SE REALIZA LAS RESPECTIVAS VALORACIONES DE AFECTACIONES.
ESTADO CERRADO - 043
</t>
  </si>
  <si>
    <t xml:space="preserve">CDGRD ANTIOQUIA DAGRAN INFORMA:
MUNICIPIO  LA UNIÓN - VEREDA PANTALIO 
EVENTO GRANIZADA 14/01/2023
AFECTACIÓN 4 FAMILIAS, 4 CULTIVOS CON PÉRDIDAS ECONÓMICAS
ACCIONES ATENDIÓ CMGRD, SE REALIZÓ VISITAS POR PARTE DEL PERSONAL DE LA UMATA., APOYO POR PARTE DE LA SECRETARIA DE AGRICULTURA DEPARTAMENTAL PARA LOS PRODUCTORES AFECTADOS
ESTADO CERRADO - 043
</t>
  </si>
  <si>
    <t xml:space="preserve">CDGRD ANTIOQUIA DAGRAN INFORMA:
MUNICIPIO  FRONTINO - ZONA URBANA
EVENTO INCENDIO ESTRUCTURAL 12/01/2023
AFECTACIÓN  1 PERSONA LESIONADA TRASLADADA A CENTRO HOSPITALARIO, 1 VIVIENDA AVERIADA, 1 FAMILIA CON PÉRDIDA DE BIENES Y ENSERES, 1 MASCOTA FALLECIDA. 
ACCIONES ATENDIÓ BOMBEROS CON 1 MÁQUINA DE INCENDIOS
ESTADO LIQUIDADO - 043
</t>
  </si>
  <si>
    <t xml:space="preserve">CDGRD ANTIOQUIA DAGRAN INFORMA:
MUNICIPIO NARIÑO - BARRIO LA MILAGROSA Y BARRIO VILLANUEVA 
EVENTO MOVIMIENTO EN MASA 17/01/2023
AFECTACIÓN 5 VIVIENDAS AVERIADAS POR DESLIZAMIENTOS, 5 FAMILIAS, 1 VÍA SECUNDARIA (BARRIO CON CALLE QUE ES LA ENTRADA PRINCIPAL AL MUNICIPIO TOTALMENTE OBSTRUIDA). SIN LESIONADOS
ACCIONES ATENDIÓ CMGRD, POLICÍA
ESTADO CERRADO - 043
</t>
  </si>
  <si>
    <t xml:space="preserve">DELEGACIÓN BOMBEROS CUNDINAMARCA INFORMA:
MUNICIPIO COGUA - CERRO PICACHO  
EVENTO MOVIMIENTO EN MASA 17/01/2023
AFECTACIÓN 1 VÍA NACIONAL CON DESLIZAMIENTOS DE ROCAS Y MATERIAL. SIN AFECTACIONES HUMANAS
ACCIONES ATIENDE BOMBEROS, SE CIERRA LA VÍA PREVENTIVAMENTE
ESTADO CERRADO - 043
</t>
  </si>
  <si>
    <r>
      <t xml:space="preserve">CDGRD NARIÑO, INFORMA
MUNICIPIO GUAITARILLA, CABECERA URBANA, VEREDA: EL ROSAL 
EVENTO INUNDACIÓN- 13-01-2023
AFECTACIÓN SE PRESENTA DESBORDAMIENTO DE LA QUEBRADA: QUMAG, VIVIENDAS INUNDADAS, 1 HOSPITAL- ESE CENTRO HOSPITAL GUAITARILLA AFECTADO, REALIZAN EDAN 
ACCIONES APOYAN CMGRD- MAQUINARIA AMARILLA, CDGRD- UN EQUIPO TÉCNICO Y OPERATIVO DE LA DAGRD NARIÑO SE MOVILIZA EL DÍA DE MAÑANA
</t>
    </r>
    <r>
      <rPr>
        <b/>
        <sz val="9"/>
        <rFont val="Arial"/>
        <family val="2"/>
      </rPr>
      <t>ESTADO ABIERTO. - 035</t>
    </r>
    <r>
      <rPr>
        <sz val="9"/>
        <rFont val="Arial"/>
        <family val="2"/>
      </rPr>
      <t xml:space="preserve">
CDGRD NARIÑO, ACTUALIZA INFORMACIÓN
MUNICIPIO GUAITARILLA, ZONA URBANA Y RURAL
EVENTO INUNDACIÓN  13/01/2023
AFECTACIÓN 11 BARRIOS DE LA CABECERA URBANA, 8 VEREDAS, 1 HOSPITAL ESE, 1 ACUEDUCTO AFECTADO. 7 VÍAS TERCIARIAS (VÍA VEREDA SAN VICENTE, VÍA LA CIÉNAGA, VÍA VEREDA MOTILÓN, VÍA EL ROSAL, VÍA VEREDA SAN GERMAN, VÍA VEREDA SAN FRANCISCO, VÍA VEREDA AHUMADA). POR FUERTES LLUVIA Y DESBORDAMIENTO DE VARIAS QUEBRADAS
ACCIONES ATIENDE CMGRD- MAQUINARIA AMARILLA, CDGRD. SE DESPLAZÓ EQUIPO DEL MUNICIPIO PARA HACER EVALUACIÓN DE LA BOCATOMA Y UN EQUIPO TÉCNICO Y OPERATIVO DE LA DAGRD NARIÑO. SE REALIZA EDAN 
</t>
    </r>
    <r>
      <rPr>
        <b/>
        <sz val="9"/>
        <rFont val="Arial"/>
        <family val="2"/>
      </rPr>
      <t xml:space="preserve">ESTADO ABIERTO. - 036
</t>
    </r>
    <r>
      <rPr>
        <sz val="9"/>
        <rFont val="Arial"/>
        <family val="2"/>
      </rPr>
      <t>DNBC Y CMGRD GUAITARILLA ACTUALIZAN INFORMACIÓN MEDIANTE ACTA #2:
MUNICIPIO GUAITARILLA - NARIÑO, ZONA URBANA Y RURAL
EVENTO INUNDACIÓN 13/01/2023
AFECTACIÓN 12 VIVIENDAS DESTRUIDAS, 174 VIVIENDAS AVERIADAS, 35 VIVIENDAS EN RIESGO, 221 FAMILIAS (BARRIOS SANTA FE, CALLE 18 DE MAYO, CALLE MARISCAL, EL EMPEDRADO, CALLE LIBERTADOR, CALLE LAUREANO GÓMEZ, VEREDA EL ROSAL, VEREDA SAN GERMAN, BARRIO BELÉN, CALLE REAL), 752 PERSONAS. 1 COLEGIO MARÍA AUXILIADORA, 1 HOSPITAL ESE, 3 ACUEDUCTOS (EL CUCHO, LA AGUADA, CARRIZAL),1 ALCANTARILLADO, 6 VÍAS (EL ROSAL, EL MOTILÓN, BUENOS AIRE, SAN VICENTE, AHUMADA, LA CIÉNAGA), 4 PUENTES VEHICULARES (EL ROSAL, EL EMPEDRADO, 18 DE MAYO, PUEBLO NUEVO), CULTIVOS DE GRANADILLA, PAPA, MAÍZ, TOMATE, FRIJOL.
ACCIONES ATIENDE CMGRD, CDGRD, MAQUINARIA AMARILLA. SE DESPLAZÓ EQUIPO DEL MUNICIPIO PARA HACER EVALUACIÓN DE LA BOCATOMA Y UN EQUIPO TÉCNICO Y OPERATIVO DE LA DAGRD NARIÑO. EDAN</t>
    </r>
    <r>
      <rPr>
        <b/>
        <sz val="9"/>
        <rFont val="Arial"/>
        <family val="2"/>
      </rPr>
      <t xml:space="preserve">
ESTADO CERRADO - 043</t>
    </r>
    <r>
      <rPr>
        <sz val="9"/>
        <rFont val="Arial"/>
        <family val="2"/>
      </rPr>
      <t xml:space="preserve">
</t>
    </r>
  </si>
  <si>
    <t>35 VIVIENDAS EN RIESGO, CULTIVOS</t>
  </si>
  <si>
    <t>CULTIVO CACHACO Y MAÍZ</t>
  </si>
  <si>
    <r>
      <t xml:space="preserve">CDGRD ANTIOQUIA, INFORMA: MUNICIPIO CARMEN DE VIBORAL, ZONA URBANA, BARRIO OSPINA, EVENTO INCENDIO ESTRUCTURAL 17/01/2023, AFECTACIÓN 2 FAMILIAS AFECTADAS, 2 PERSONAS AFECTADAS, 1 VIVIENDA DESTRUIDA CON PÉRDIDA DE MUEBLES Y ENSERES, ACCIONES ATENDIDO POR CMGRD Y ENTIDADES DE GRD EL MUNICIPIO, ESTADO </t>
    </r>
    <r>
      <rPr>
        <b/>
        <sz val="9"/>
        <rFont val="Arial"/>
        <family val="2"/>
      </rPr>
      <t>CERRADO - 044</t>
    </r>
  </si>
  <si>
    <r>
      <t xml:space="preserve">ENLACE DNBC UNGRD - HUILA, INFORMA: MUNICIPIO PITALITO, VEREDA ORITOGUAZ, EVENTO INMERSIÓN 14/01/2023, AFECTACIÓN 1 PERSONA DE SEXO MASCULINO FALLECE POR AHOGAMIENTO, EL CUERPO FUE RECUPERADO EL DIA DE HOY 17/01/2023, ACCIONES ATENDIDO POR CMGRD Y CUERPO DE BOMBEROS DEL MUNICIPIO, ESTADO </t>
    </r>
    <r>
      <rPr>
        <b/>
        <sz val="9"/>
        <rFont val="Arial"/>
        <family val="2"/>
      </rPr>
      <t>CERRADO - 044</t>
    </r>
  </si>
  <si>
    <r>
      <t xml:space="preserve">CDGRD TOLIMA, INFORMA: MUNICIPIO ORTEGA, VUELTA DEL RÍO, BOCAS DEL TETUÁN Y PALERMO, EVENTO INUNDACIÓN, POR CRECIENTE DEL RÍO TETUÁN 12/01/2023, AFECTACIÓN 12 FAMILIAS, 37 PERSONAS, 10 HECTÁREAS DE CULTIVO CACHACO Y MAÍZ, ACCIONES ATENDIDO POR CMGRD Y ENTIDADES DE GRD DEL MUNICIPIO, ESTADO </t>
    </r>
    <r>
      <rPr>
        <b/>
        <sz val="9"/>
        <rFont val="Arial"/>
        <family val="2"/>
      </rPr>
      <t>CERRADO  - 044</t>
    </r>
  </si>
  <si>
    <r>
      <t xml:space="preserve">CDGRD NORTE DE SANTANDER INFORMA: MUNICIPIO: LA ESPERANZA - VEREDA BELLAVISTA EVENTO: MOVIMIENTO EN MASA - 17/01/2023 AFECTACIÓN: 1 HECTÁREA DE CULTIVOS DE AGUACATE ACCIONES: ATENDIDO POR CMGRD ESTADO </t>
    </r>
    <r>
      <rPr>
        <b/>
        <sz val="9"/>
        <rFont val="Arial"/>
        <family val="2"/>
      </rPr>
      <t>CERRADO - 045</t>
    </r>
  </si>
  <si>
    <r>
      <t xml:space="preserve">CMGRD MEDELLÍN - ANTIOQUIA, INFORMA SECTOR:  SOTERRADO DE LA REGIÓN
EVENTO: INUNDACIÓN POR TAPONAMIENTO DE RED DE ALCANTARILLADO - 17/01/2023 AFECTACIÓN: 12 PERSONAS RESCATADAS ASÍ: (10 PERSONAS QUE SE ENCONTRABAN EN EL INTERIOR DE UN BUS DE SERVICIO PÚBLICO Y 2 DENTRO DE UN VEHÍCULO PARTICULAR), ESTOS VEHÍCULOS QUEDAN ATRAPADOS POR FUERTES LLUVIAS QUE GENERARON TAPONAMIENTO DE LA RED DE ALCANTARILLADO, SE LOGRA SU RESCATE SIN PERSONAS LESIONADAS
ACCIONES: ATENDIDO POR CMGRD, BOMBEROS OFICIALES MEDELLÍN Y AMBULANCIAS DE LA SECRETARÍA DE SALUD. ESTADO </t>
    </r>
    <r>
      <rPr>
        <b/>
        <sz val="9"/>
        <rFont val="Arial"/>
        <family val="2"/>
      </rPr>
      <t xml:space="preserve">CERRADO - 045
</t>
    </r>
  </si>
  <si>
    <r>
      <t xml:space="preserve">DCC INFORMA DEPARTAMENTO: ANTIOQUIA MUNICIPIO: ITAGÜÍ -   BARRIO VILLA LILIAN EVENTO: INUNDACIÓN POR DESBORDAMIENTO DE LA QUEBRADA LA MARÍA - 17/01/2023 AFECTACIÓN: 19 VIVIENDAS POR PÉRDIDA DE ENSERES, 19 FAMILIAS, 76 PERSONAS ACCIONES: ATENDIDO POR CMGRD, BOMBEROS Y DCC ESTADO </t>
    </r>
    <r>
      <rPr>
        <b/>
        <sz val="9"/>
        <rFont val="Arial"/>
        <family val="2"/>
      </rPr>
      <t>CERRADO - 045</t>
    </r>
  </si>
  <si>
    <r>
      <t xml:space="preserve">DCC INFORMA DEPARTAMENTO: ANTIOQUIA MUNICIPIO: COPACABANA - BARRIOS GUADALAJARA Y MIRADOR AZUL EVENTO: INUNDACIÓN POR DESBORDAMIENTO DEL RÍO ABURRÁ - 17/01/2023 AFECTACIÓN: 10 VIVIENDAS POR PÉRDIDA DE ENSERES, 10 FAMILIAS, 40 PERSONAS ACCIONES: ATENDIDO POR CMGRD, BOMBEROS Y DCC ESTADO </t>
    </r>
    <r>
      <rPr>
        <b/>
        <sz val="9"/>
        <rFont val="Arial"/>
        <family val="2"/>
      </rPr>
      <t>CERRADO - 045</t>
    </r>
  </si>
  <si>
    <t xml:space="preserve">ENLACE DNBC INFORMA, DEPARTAMENTO DE CASANARE
MUNICIPIO PORE, VEREDA: LA MACOLLA, FINCA LA DORADA
EVENTO INCENDIO ESTRUCTURAL- 18-01-2023
AFECTACIÓN 1 VIVIENDA DESTRUIDA, 1 FAMILIA, 5 PERSONAS DAMNIFICADAS
ACCIONES APOYARON BOMBEROS- 2 UNIDADES, 1 CARROTANQUE
ESTADO LIQUIDADO. - 046
</t>
  </si>
  <si>
    <t>PÉRDIDA DE CULTIVOS DE CACAO, PLÁTANO, NOGALES, GALLINAS, CERDOS, PECES,  310 FAMILIAS AFECTADAS POR PÉRDIDA DE CULTIVOS, 429 FAMILIAS INCOMUNICADAS.. SE CALCULA QUE ALGUNAS ÁREAS DE AFECTACIÓN SUPERARON LOS 30 METROS DE AMPLIACIÓN DEL CAUCE PRINCIPAL DEL RÍO, EVIDENCIADO EN LAS ALTURAS ALCANZADAS REGISTRADAS Y LA SOCAVACIÓN DE ALGUNAS ORILLAS O EN ALGUNOS CASOS EL DEPÓSITO DE LODOS Y MATERIALES DE ARRASTRE EN LAS RIBERAS DEL RÍO.</t>
  </si>
  <si>
    <t xml:space="preserve">CDGRD ANTIOQUIA DAGRAN INFORMA:
MUNICIPIO SAN JUAN DE URABÁ -  ZONA URBANA
EVENTO INCENDIO ESTRUCTURAL 15/01/2023
AFECTACIÓN 2 VIVIENDAS AVERIADAS, 2 FAMILIAS. SIN LESIONADOS
ACCIONES ATENDIÓ BOMBEROS, CMGRD ESTÁ A LA ESPERA DE ENTREGAR MADERA PARA LA RECONSTRUCCIÓN DE LA VIVIENDA POR PARTE DEL MUNICIPIO
ESTADO LIQUIDADO - 047
</t>
  </si>
  <si>
    <t xml:space="preserve">CDGRD LA GUAJIRA Y DNBC INFORMAN:
MUNICIPIO SAN JUAN DEL CESAR - CORREGIMIENTO DE CORRAL DE PIEDRAS
EVENTO MOVIMIENTO EN MASA 18/01/2023
AFECTACIÓN 1 PERSONA FALLECIDA DE NOMBRE ELIECER ELDIMIR DAZA, QUIEN QUEDÓ ATRAPADO POR DESPRENDIMIENTO DEL TALUD EN OBRA DE INSTALACIÓN DE TUBERÍA DEL ACUEDUCTO QUE BENEFICIARÁ LOS CORREGIMIENTOS DE GUAYACANAL, ZAMBRANO Y CORRAL, EL CUAL TENÍA UNA PROFUNDIDAD DE 5 MTS DE ALTURA POR 18 MTS DE LARGO
ACCIONES ATENDIÓ CMGRD, 10 UNIDADES CBV SAN JUAN DEL CESAR Y 1 CAMIONETA, DEFENSA CIVIL, POLICÍA, CONTRATISTAS DE LA OBRA, OFICINA DE PLANEACIÓN MUNICIPAL Y FISCALÍA
ESTADO CERRADO - 047
</t>
  </si>
  <si>
    <t xml:space="preserve">CDGRD CUNDINAMARCA Y DELEGACIÓN DE BOMBEROS INFORMAN:
MUNICIPIO VIOTA - SECTOR RÍO LINDO
EVENTO CRECIENTE SÚBITA 18/01/2023
AFECTACIÓN 1 PERSONA FALLECIDA (MUJER DE 35 AÑOS), QUIEN FUE ARRASTRADA POR LA CRECIENTE DEL RÍO LINDO.
ACCIONES ATENDIÓ BOMBEROS CON LA M01, POLICÍA, COMUNIDAD, HOSPITAL SAN FRANCISCO. SE HACE LA RECUPERACIÓN DEL CUERPO PARA SER ENTREGADO AL CTI.
ESTADO CERRADO - 047
</t>
  </si>
  <si>
    <t xml:space="preserve">CDGRD BOYACÁ INFORMA:
MUNICIPIO PUERTO BOYACÁ - ZONA URBANA Y RURAL
EVENTO INUNDACIÓN 14/01/2023
AFECTACIÓN 70 VIVIENDAS INUNDADAS, 70 FAMILIAS. POR LA CRECIENTE SÚBITA DEL RÍO MAGDALENA TRAS RECIBIR UN ALTO APORTE DE LOS RÍOS NEGRO Y LA MIEL, QUE AFECTO A 8 BARRIOS Y LAS ISLAS DE CULTIVOS.
ACCIONES ATENDIÓ CMGRD, SE HACE ENTREGA DE AHE Y SE REALIZA EDAN
ESTADO CERRADO - 047
</t>
  </si>
  <si>
    <r>
      <t xml:space="preserve">CDGRD CAUCA, PONALSAR Y DNBC INFORMAN:
MUNICIPIO ROSAS - CAUCA,  VEREDAS LA SOLEDAD, CHONTADURO, SANTA CLARA, ALTOS DE LAS YERBAS  Y PÁRRAGA VIEJO
EVENTO   MOVIMIENTO EN MASA 09/01/2023
AFECTACIÓN  
1 VÍA NACIONAL AFECTADA POR MATERIAL Y LODOS, CON CIERRE TOTAL, GENERANDO UNA AFECTACIÓN APROXIMADA DE 500 M SOBRE LA VÍA PANAMERICANA DEJÁNDOLA TOTALMENTE CERRADA.  SE REPORTAN VIVIENDAS AFECTADAS, SE REALIZARÁ UN PMU CON EL APOYO DEL CDGRD CAUCA, CMGRD Y ENTIDADES DEL SNGRD. 
ACTUALIZACIÓN  HORA 10:09 DNBC INFORMA: EL CDTE. DEL CBV DE ROSAS REPORTA, SE PRESENTA UNA GRAN REMOCIÓN EN MASA QUE AFECTAN A 4 VEREDAS ( LA SOLEDAD, CHONTADURO, SANTA CLARA Y PÁRRAGA VIEJO), CON UNA AFECTACIÓN APROXIMADA DE 3 KM, SE REALIZA ACOMPAÑAMIENTO PSICOLÓGICO A LAS PERSONAS AFECTADAS, APOYO EN LA EVACUACIÓN DE FAMILIAS Y SE TIENE ACTIVADO EL SCI EN LA ESTACIÓN DEL CB.
ACTUALIZACIÓN HORA 10:39  JIMENA DIAZ DEL MUNICIPIO DE ROSAS INFORMA: LA QUEBRADA CHONTADURO DEBIDO AL MOVIMIENTO EN MASA Y DESLIZAMIENTO SE REPRESO, LO CUAL PONE EN RIESGO DE QUE SE PUEDA PRESENTAR UNA  AVENIDA TORRENCIAL, SE ESTÁ HACIENDO VERIFICACIÓN
ACTUALIZACIÓN HORA 10:51  PONALSAR INFORMA: SALIR 7 UNIDADES Y UN VEHÍCULO DE  PERSONAL DE PONALSAR PARA PARA POPAYÁN Y DE HAY SE DESPLAZARAN HACIA ROSAS SALE DESDE PEREIRA.
ACTUALIZACIÓN  HORA 13:15 DNBC INFORMA: EL CDTE DEL CBV ROSAS INFORMA, SE RECIBE UN EQUIPO DE TRABAJO QUE CONSISTE EN 15 UNIDADES DEL CB DE TIMBÍO Y 3 VEHÍCULOS. SE DESPLAZAN A TERRENO UNIDADES DE TIMBÍO Y ROSAS PARA REALIZAR RESCATE DE 3 PERSONAS QUE QUEDARON EN LA PARTE BAJA DE UN DESLIZAMIENTO.  
PMU DEPARTAMENTAL AMPLIADO: SE CONTÓ CON LA PARTICIPACIÓN DEL DIRECTOR DE LA UNGRD, CDGRD CAUCA, CMGRD ROSAS, MINISTRO DE TRANSPORTE, SUBDIRECTOR DEL INVIAS, ENTRE OTROS. SE REPORTAN APROXIMADAMENTE 160 FAMILIAS, EVACUADAS PREVENTIVAMENTE HACIA LA CABECERA MUNICIPAL.  PRIMER REPORTE. SE REALIZARÁ LA  ENTREGA DE AHE.  PRÓXIMA REUNIÓN DEPARTAMENTAL Y TERRITORIAL  A LAS 18:00 DEL DÍA DE HOY. SE EVALÚA PARA MAÑANA UNA REUNIÓN DE ORDEN NACIONAL A LAS 8AM, SE SOLICITARÁ EL APOYO DEL SGC, PARA VISITA TÉCNICA Y VALORACIÓN DEL SECTOR AFECTADO.
ACCIONES  ATIENDEN CDGRD, CMGRD, BOMBEROS ROSAS CON 13 UNIDADES, BOMBEROS TIMBÍO 15 UNIDADES 3 VEHÍCULOS VIR, 1 CARRO CISTERNA CB ROSAS, 1 CARRO CISTERNA CB TIMBÍO, DCC, EJÉRCITO, POLICÍA, INVIAS, MINTRANSPORTE  Y COMUNIDAD.  SE REQUIERE UTILIZAR DRONES PARA EVALUACIÓN DE AFECTACIONES, REALIZAN EDAN 
</t>
    </r>
    <r>
      <rPr>
        <b/>
        <sz val="9"/>
        <rFont val="Arial"/>
        <family val="2"/>
      </rPr>
      <t>ESTADO ABIERTO - EN SEGUIMIENTO - 022</t>
    </r>
    <r>
      <rPr>
        <sz val="9"/>
        <rFont val="Arial"/>
        <family val="2"/>
      </rPr>
      <t xml:space="preserve">
ACTUALIZACIÓN DNBC Y ENLACE DE EJÉRCITO INFORMAN, DEPARTAMENTO CAUCA
MUNICIPIO ROSAS, VEREDAS: LA SOLEDAD, CHONTADURO, SANTA CLARA, ALTOS DE LAS YERBAS Y  PÁRRAGA VIEJO
EVENTO   MOVIMIENTO EN MASA 09-01-2023
AFECTACIÓN 6 PERSONAS RESCATADAS VÍA AÉREA POR GRÚA DE RESCATE- FUERZA AÉREA COLOMBIANA, APROXIMADAMENTE 716 PERSONAS AFECTADAS, 1 VÍA NACIONAL CON MATERIAL Y LODOS, GENERANDO UNA AFECTACIÓN APROXIMADA DE 500 METROS SOBRE LA VÍA PANAMERICANA DEJÁNDOLA TOTALMENTE CERRADA, QUE COMUNICA A LOS DEPARTAMENTOS DE NARIÑO Y CAUCA, EN EL SUROCCIDENTE DEL PAÍS. SE REPORTAN VIVIENDAS AFECTADAS, SIN CUANTIFICAR AÚN, ZONA DE DIFÍCIL ACCESO POR TERRENO INESTABLE, SE REQUIERE UTILIZAR DRONES PARA EVALUACIÓN DE AFECTACIONES, REALIZAN EDAN.
PMU DEPARTAMENTAL AMPLIADO: SE CONTÓ CON LA PARTICIPACIÓN DEL DIRECTOR DE LA UNGRD, CDGRD CAUCA, CMGRD ROSAS, MINISTRO DE TRANSPORTE, SUBDIRECTOR DEL INVIAS, ENTRE OTROS. SE REPORTAN APROXIMADAMENTE 160 FAMILIAS, EVACUADAS PREVENTIVAMENTE HACIA LA CABECERA MUNICIPAL. SE REALIZARÁ LA ENTREGA DE AHE.  MAÑANA SE REALIZARÁ UNA REUNIÓN DE ORDEN NACIONAL A LAS 8: AM, SE SOLICITARÁ EL APOYO DEL SGC, PARA VISITA TÉCNICA Y VALORACIÓN DEL SECTOR AFECTADO.
ACCIONES APOYAN CDGRD, CMGRD, UNGRD, FAC, BOMBEROS ROSAS CON 13 UNIDADES, BOMBEROS TIMBÍO 15 UNIDADES 3 VEHÍCULOS VIR, 1 CARRO CISTERNA CB ROSAS, 1 CARRO CISTERNA CB TIMBÍO, DCC, EJÉRCITO, POLICÍA, INVIAS, MINTRANSPORTE, PONALSAR EN DESPLAZAMIENTO SALEN DESDE PEREIRA- 7 UNIDADES Y UN VEHÍCULO, COMUNIDAD.  
</t>
    </r>
    <r>
      <rPr>
        <b/>
        <sz val="9"/>
        <rFont val="Arial"/>
        <family val="2"/>
      </rPr>
      <t xml:space="preserve">ESTADO ABIERTO. - 023
</t>
    </r>
    <r>
      <rPr>
        <sz val="9"/>
        <rFont val="Arial"/>
        <family val="2"/>
      </rPr>
      <t>ACTUALIZACIÓN DNBC Y CDGRD CAUCA MUNICIPIO ROSAS, VEREDAS: LA SOLEDAD, CHONTADURO, SANTA CLARA, ALTOS DE LAS YERBAS Y PÁRRAGA VIEJO EVENTO   MOVIMIENTO EN MASA 09-01-2023 AFECTACIÓN PENDIENTE POR ESTABLECER ACCIONES APOYAN CDGRD, CMGRD, UNGRD, FAC, BOMBEROS ROSAS, TIMBÍO, DCC, EJÉRCITO NACIONAL (BIADE 80 Y BAMHE4), POLICÍA NACIONAL, INVIAS, MINTRANSPORTE, PONALSAR</t>
    </r>
    <r>
      <rPr>
        <b/>
        <sz val="9"/>
        <rFont val="Arial"/>
        <family val="2"/>
      </rPr>
      <t xml:space="preserve">. ESTADO: ABIERTO - 025
</t>
    </r>
    <r>
      <rPr>
        <sz val="9"/>
        <rFont val="Arial"/>
        <family val="2"/>
      </rPr>
      <t>ACTUALIZACIÓN DNBC Y CDGRD CAUCA MUNICIPIO ROSAS, VEREDAS: LA SOLEDAD, CHONTADURO, SANTA CLARA, ALTOS DE LAS YERBAS  Y PÁRRAGA VIEJO EVENTO   MOVIMIENTO EN MASA 09-01-2023 AFECTACIÓN PENDIENTE POR ESTABLECER ACCIONES APOYAN CDGRD, CMGRD, UNGRD, FAC, BOMBEROS ROSAS, TIMBÍO, DCC, EJÉRCITO NACIONAL (BIADE 80 Y BAMHE4), POLICÍA NACIONAL, INVIAS, MIN TRANSPORTE, PONALSAR</t>
    </r>
    <r>
      <rPr>
        <b/>
        <sz val="9"/>
        <rFont val="Arial"/>
        <family val="2"/>
      </rPr>
      <t xml:space="preserve">. ESTADO: ABIERTO - 025
</t>
    </r>
    <r>
      <rPr>
        <sz val="9"/>
        <rFont val="Arial"/>
        <family val="2"/>
      </rPr>
      <t>ACTUALIZACIÓN CDGRD CAUCA, DNBC Y ENLACE DE EJÉRCITO INFORMAN, DEPARTAMENTO CAUCA
MUNICIPIO ROSAS, VEREDAS: LA SOLEDAD, CHONTADURO, SANTA CLARA, ALTOS DE LAS YERBAS  Y PÁRRAGA VIEJO
EVENTO   MOVIMIENTO EN MASA 09-01-2023
AFECTACIÓN 64 VIVIENDAS DESTRUIDAS EN LA VEREDA: LA SOLEDAD, 1 COLEGIO DESTRUIDO- ALFONSO CÓRDOBA, 284 FAMILIAS, 920 PERSONAS AFECTADAS, 80 PERSONAS EVACUADAS VÍA AÉREA, APROXIMADAMENTE:160 FAMILIAS UBICADAS EN 2 ALBERGUES TEMPORALES, EN EL CASO URBANO Y ZONA RURAL,. 1 VÍA NACIONAL CON MATERIAL Y LODOS, GENERANDO UNA AFECTACIÓN APROXIMADA DE 500 METROS CÚBICOS SOBRE LA VÍA PANAMERICANA DEJÁNDOLA TOTALMENTE CERRADA, QUE COMUNICA A LOS DEPARTAMENTOS DE NARIÑO Y CAUCA, EN EL SUROCCIDENTE DEL PAÍS,  VEREDAS SIN COMUNICACIÓN: FLORIDA, LOMA BAJO, JIGUAL, PINZÓN, BERLÍN, RETIRO, BELLA VISTA, PEÑA BLANCA, PÁRRAGA Y PAN DE AZÚCAR. SE INSTALÓ UN CENTRO DE ACOPIO EN LA ZONA SUR CORREGIMIENTO: PÁRRAGA
SE REPORTAN VIVIENDAS AVERIADAS, CONTINÚAN REALIZANDO EDAN.
ACCIONES APOYAN CDGRD, CMGRD, UNGRD, FAC, BOMBEROS ROSAS CON 15 UNIDADES, BOMBEROS TIMBÍO 15 UNIDADES 3 VEHÍCULOS VIR, BOMBEROS POPAYÁN 3 UNIDADES, BOMBEROS BORDO 6 UNIDADES, BOMBEROS MERCADERES 6 UNIDADES, BOMBEROS PASTO, 1 CARRO CISTERNA CB ROSAS, 1 CARRO CISTERNA CB TIMBÍO, DCC, EJÉRCITO NACIONAL- SE REALIZA EL MOVIMIENTO DE LA UNIDAD CRATER 2 DEL BIADE 80 DE LA BRIAD CON EL FIN DE REALIZAR APOYOS CON SUS CAPACIDADES DIFERENCIALES.
•CANINO DE BÚSQUEDA Y RESCATE
•EMPLEO DE DRONES
•EQUIPO TÉCNICO PARA REMOCIÓN DE ESCOMBROS
•HERRAMIENTAS DE CORTE
•PERSONAL 00-02-18 CERTIFICADOS EN ATENCIÓN A EMERGENCIAS- EVACUACIÓN DE 776 PERSONAS, POLICÍA, I</t>
    </r>
    <r>
      <rPr>
        <b/>
        <sz val="9"/>
        <rFont val="Arial"/>
        <family val="2"/>
      </rPr>
      <t xml:space="preserve">NVIAS, MINTRANSPORTE, PONALSAR- 7 UNIDADES Y UN VEHÍCULO, COMUNIDAD.  
ESTADO ABIERTO. - 027
</t>
    </r>
    <r>
      <rPr>
        <sz val="9"/>
        <rFont val="Arial"/>
        <family val="2"/>
      </rPr>
      <t>ACTUALIZACIÓN CDGRD CAUCA, DNBC Y ENLACE DE EJÉRCITO INFORMAN, DEPARTAMENTO CAUCA: MUNICIPIO ROSAS, VEREDAS: LA SOLEDAD, CHONTADURO, SANTA CLARA, ALTOS DE LAS YERBAS  Y PÁRRAGA VIEJO, EVENTO   MOVIMIENTO EN MASA 09-01-2023, AFECTACIÓN 16:00. SEGÚN LA ÚLTIMA ACTUALIZACIÓN DE LAS 4 VEREDAS AFECTADAS: PÁRRAGA, PÁRRAGA VIEJO, SANTA CLARA, CHONTADURO CADA UNA CUENTA CON DAÑOS DE 320 A 350 HECTÁREAS APROXIMADAMENTE. VÍA PANAMERICANA CON 870 METROS LINEALES DE TAPONAMIENTO,  PARTE SUPERIOR DEL DESLIZAMIENTO 7 KM LINEALES, ATENCIÓN!!!:  LA VÍA ALTERNA SUCRE, LA SIERRA, ROSAS. YA NO ES OPCIÓN PARA TRANSITAR SE FUE LA BANCA Y NO HAY PASO, ACCIONES CONTINÚAN LABORES LAS MISMAS ENTIDADES NOMBRADAS EN REPORTE ANTERIOR,</t>
    </r>
    <r>
      <rPr>
        <b/>
        <sz val="9"/>
        <rFont val="Arial"/>
        <family val="2"/>
      </rPr>
      <t xml:space="preserve"> ESTADO ABIERTO. - 028
</t>
    </r>
    <r>
      <rPr>
        <sz val="9"/>
        <rFont val="Arial"/>
        <family val="2"/>
      </rPr>
      <t>ACTUALIZACIÓN CDGRD CAUCA MUNICIPIO ROSAS, VEREDAS: LA SOLEDAD, CHONTADURO, SANTA CLARA, ALTOS DE LAS YERBAS  Y PÁRRAGA VIEJO EVENTO   MOVIMIENTO EN MASA 09-01-2023 AFECTACIÓN: 64 VIVIENDAS DESTRUIDAS EN LA VEREDA: LA SOLEDAD, 1 COLEGIO DESTRUIDO- ALFONSO CÓRDOBA, 284 FAMILIAS, 920 PERSONAS ACCIONES:  -CDGRD CAUCA INFORMA SE PRESENTA NUEVO DESLIZAMIENTO EN EL SECTOR DE PÁRRAGA SIN REPORTE DE PERSONAS LESIONADAS -SCN INFORMA, EL DÍA DE HOY POR CONDICIONES METEOROLÓGICAS NO FUE POSIBLE CUMPLIR CON ESTE REQUERIMIENTO. CDGRD INFORMA SOBRE CAMBIOS EN ESTA SOLICITUD EN CUANTO A CANTIDADES Y PUNTOS DE EXTRACCIÓN. SE ENCUENTRAN VALIDANDO LA INFORMACIÓN UNA VEZ CONFIRMADA SE PROCEDERÁ CON NUEVA SOLICITUD</t>
    </r>
    <r>
      <rPr>
        <b/>
        <sz val="9"/>
        <rFont val="Arial"/>
        <family val="2"/>
      </rPr>
      <t xml:space="preserve">. ESTADO: ABIERTO - 029
</t>
    </r>
    <r>
      <rPr>
        <sz val="9"/>
        <rFont val="Arial"/>
        <family val="2"/>
      </rPr>
      <t>ACTUALIZACIÓN CDGRD CAUCA, ENLACE DNBC INFORMAN
MUNICIPIO ROSAS, VEREDAS: LA SOLEDAD, CHONTADURO, SANTA CLARA, ALTOS DE LAS YERBAS Y PÁRRAGA VIEJO. VEREDAS INCOMUNICADAS: FLORIDA, LOMA BAJO, JIGUAL, PINZÓN, BERLÍN, RETIRO, BELLA VISTA, PEÑA BLANCA, PÁRRAGA Y PAN DE AZÚCAR
EVENTO   MOVIMIENTO EN MASA 09-01-2023
AFECTACIÓN 64 VIVIENDAS DESTRUIDAS EN LA VEREDA: LA SOLEDAD, 1 COLEGIO DESTRUIDO- ALFONSO CÓRDOBA, 248 FAMILIAS, 920 PERSONAS AFECTADAS, 3 GESTANTES EVACUADAS VÍA TERRESTRE, 85 PERSONAS EVACUADAS VÍA AÉREA POR FAC, APROXIMADAMENTE: 164 FAMILIAS UBICADAS EN 2 ALBERGUES TEMPORALES, EN EL CASO URBANO Y ZONA RURAL, 1 VÍA NACIONAL CON MATERIAL Y LODOS, GENERANDO UNA AFECTACIÓN APROXIMADA DE 500 METROS CÚBICOS SOBRE LA VÍA PANAMERICANA DEJÁNDOLA TOTALMENTE CERRADA, QUE COMUNICA A LOS DEPARTAMENTOS DE NARIÑO Y CAUCA, EN EL SUROCCIDENTE DEL PAÍS, 96,05 HECTÁREAS - (14,85 HECTÁREAS DE CULTIVOS DE CAÑA Y PLÁTANO, 120 CAFICULTORES). 130 FINCAS DE PRODUCCIÓN CAFETERA PÉRDIDAS. PROCESO DE MOVIMIENTO EN MASA ACTIVO
SE INSTALÓ UN CENTRO DE ACOPIO EN LA ZONA SUR CORREGIMIENTO: PÁRRAGA
SE REPORTAN VIVIENDAS AVERIADAS Y EN ALTO RIESGO, CONTINÚAN REALIZANDO EDAN. EL CDTE. DEL CBV ROSAS INFORMA, EN EL MOMENTO SE ESTÁN DESPLAZANDO 9 UNIDADES DEL EQUIPO DE RESCATE INTERINSTITUCIONAL BOMBEROS ROSAS, BOMBEROS BORDO, EQUIPO GER SALEN DEL PUNTO SEGURO Y PUNTO DE ENCUENTRO PÁRRAGA HACIA LA BASE EN EL MUNICIPIO DE ROSAS; PERSONAL ESTUVO CON PERIODO OPERACIONAL DE 24 HORAS.
SE ESTÁ REALIZANDO INSPECCIÓN Y SEGUIMIENTO AL PUNTO DE IMPACTO, SE ESTÁ PRESTANDO PRIMEROS AUXILIOS PSICOLÓGICOS A LA COMUNIDAD CON UNIDADES DE BOMBEROS ROSAS
ACCIONES APOYAN CDGRD- ENTREGA DE AHE POR PARTE DEL DEPARTAMENTO (200 KITS ALIMENTOS, COCINA Y NOCHE), CMGRD, UNGRD- EN PROCESO DE ACTIVACIÓN DE APOYO COMPLEMENTARIO POR PARTE DE LA UNGRD, SUBSIDIOS DE ARRIENDO Y AHE, SE CONTINÚA CON LA COORDINACIÓN DE OPERACIONES AÉREAS PARA EL RESCATE DE PERSONAS Y TRASLADO DE CARGA FAC. BOMBEROS ROSAS CON 15 UNIDADES, BOMBEROS TIMBÍO 15 UNIDADES 3 VEHÍCULOS VIR, BOMBEROS POPAYÁN 3 UNIDADES, BOMBEROS BORDO 6 UNIDADES, BOMBEROS MERCADERES 6 UNIDADES, BOMBEROS PASTO, 1 CARRO CISTERNA CB ROSAS, 1 CARRO CISTERNA CB TIMBÍO, DCC, PONALSAR- 7 UNIDADES, EJÉRCITO NACIONAL- UNIDAD CRATER 2 DEL BIADE 80 DE LA BRIAD- APOYOS CON SUS CAPACIDADES DIFERENCIALES- SE ACTIVÓ CAMPAÑA PARA RECEPCIÓN DE DONACIONES EN COORDINACIÓN CON LA FUNDACIÓN MINUTO DE DIOS</t>
    </r>
    <r>
      <rPr>
        <b/>
        <sz val="9"/>
        <rFont val="Arial"/>
        <family val="2"/>
      </rPr>
      <t xml:space="preserve">.
ESTADO ABIERTO. - 031
</t>
    </r>
    <r>
      <rPr>
        <sz val="9"/>
        <rFont val="Arial"/>
        <family val="2"/>
      </rPr>
      <t>CDGRD CAUCA, ACTUALIZA INFORMACIÓN MUNICIPIO: ROSAS CAUCA -  VEREDAS: LA SOLEDAD, CHONTADURO, SANTA CLARA, ALTOS DE LAS YERBAS Y PÁRRAGA VIEJO. VEREDAS INCOMUNICADAS: FLORIDA, LOMA BAJO, JIGUAL, PINZÓN, BERLÍN, RETIRO, BELLA VISTA, PEÑA BLANCA, PÁRRAGA Y PAN DE AZÚCAR EVENTO: MOVIMIENTO EN MASA - 09/01/2023  AFECTACIÓN: 64 VIVIENDAS DESTRUIDAS EN LA VEREDA: LA SOLEDAD, 1 COLEGIO DESTRUIDO- ALFONSO CÓRDOBA, 248 FAMILIAS, 920 PERSONAS AFECTADAS, 1 VÍA NACIONAL, 96,05 HECTÁREAS - (14,85 HECTÁREAS DE CULTIVOS DE CAÑA Y PLÁTANO, 120 CAFICULTORES). 130 FINCAS DE PRODUCCIÓN CAFETERA PÉRDIDAS. SE CONTINÚA REALIZANDO EDAN A FINCAS ALEDAÑAS. -SE SUSPENDEN LAS ACTIVIDADES DE RETORNO AL DEPARTAMENTO DE NARIÑO, SOLO SE MANTENDRÁ VEHÍCULOS QUE SALGAN HACIA EL DEPARTAMENTO DEL CAUCA, LA RUTA MENCIONADA A CONTINUACIÓN: EL BORDO - LA DEPRESIÓN - LA SIERRA - ROSAS. -SCN INFORMA: DEL APOYO AÉREO LAS PERSONAS QUE SE ENCONTRABAN EN LA VEREDA SOLEDAD FUERON EVACUADAS VÍA TERRESTRE.ACCIONES: ATIENDE CDGRD, CMGRD, BOMBEROS DEL DEPARTAMENTO DEL CAUCA, EJÉRCITO NACIONAL, POLICÍA NACIONAL. -NOTA: LA DECLARATORIA DE CALAMIDAD ESTÁ EN FASE DE ESTUDIO Y VERIFICACIÓN POSIBLEMENTE SALGA EL DÍA DE HOY</t>
    </r>
    <r>
      <rPr>
        <b/>
        <sz val="9"/>
        <rFont val="Arial"/>
        <family val="2"/>
      </rPr>
      <t xml:space="preserve">  ESTADO: ABIERTO - 033
</t>
    </r>
    <r>
      <rPr>
        <sz val="9"/>
        <rFont val="Arial"/>
        <family val="2"/>
      </rPr>
      <t xml:space="preserve">ACTUALIZACIÓN DELGADO UNGRD, DEPARTAMENTO CAUCA, INFORME NO.1
MUNICIPIO ROSAS. VEREDAS: LA SOLEDAD, CHONTADURO, SANTA CLARA, ALTOS DE LAS YERBAS  Y PÁRRAGA VIEJO. VEREDAS INCOMUNICADAS: FLORIDA, LOMA BAJO, JIGUAL, PINZÓN, BERLÍN, RETIRO, BELLA VISTA, PEÑA BLANCA, PÁRRAGA Y PAN DE AZÚCAR
EVENTO MOVIMIENTO EN MASA- 09-01-2023
AFECTACIÓN 68 VIVIENDAS DESTRUIDAS, 248 FAMILIAS, 920 PERSONAS, 2 VÍAS, 1 COLEGIO DESTRUIDO- ALFONSO CÓRDOBA, 2 ACUEDUCTOS RURALES, 96,05 HECTÁREAS - (14,85 HECTÁREAS DE CULTIVOS DE CAÑA Y PLÁTANO, 120 CAFICULTORES). 130 FINCAS DE PRODUCCIÓN CAFETERA PÉRDIDAS. SE CONTINÚA REALIZANDO EDAN. SALA DE CRISIS GESTIONÓ CON FAC EL DÍA DE HOY SOLICITUDES 007- TRASLADO AÉREO DE BRIGADA MÉDICA HACIA EL SECTOR DE PÁRRAGA. SOLICITUD NO. 004 EJÉRCITO NACIONAL- APOYO AÉREO PARA EL TRASLADO DE BRIGADA DE SALUD HACIA EL SECTOR DE PÁRRAGA, ROSAS-CAUCA. 
DECRETO DE CALAMIDAD PÚBLICA NO. 043 DEL 25-10-2022
ACCIONES APOYAN CDGRD- 2 FUNCIONARIOS, CMGRD- 20 FUNCIONARIOS. UNGRD- 3 FUNCIONARIOS- 1 CARROTANQUE, BOMBEROS- 30 UNIDADES, D.C.C.- 15 UNIDADES, CRUZ ROJA- 4 UNIDADES, SGC- 1 FUNCIONARIO, FAC- 6 UNIDADES, PONALSAR- 6 UNIDADES, EJÉRCITO NACIONAL- BATALLÓN DE DESASTRES- 26 UNIDADES, 150 UNIDADES APOYAN EN SEGURIDAD, POLICÍA NACIONAL- 49 UNIDADES, MINISTERIO DE TRANSPORTE - INVIAS- 2 FUNCIONARIOS.
 </t>
    </r>
    <r>
      <rPr>
        <b/>
        <sz val="9"/>
        <rFont val="Arial"/>
        <family val="2"/>
      </rPr>
      <t xml:space="preserve">ESTADO ABIERTO. - 038
</t>
    </r>
    <r>
      <rPr>
        <sz val="9"/>
        <rFont val="Arial"/>
        <family val="2"/>
      </rPr>
      <t>ACTUALIZACIÓN DELGADO UNGRD, DEPARTAMENTO CAUCA, INFORME NO.2
MUNICIPIO: ROSAS. -VEREDAS: LA SOLEDAD, CHONTADURO, SANTA CLARA, ALTOS DE LAS YERBAS  Y PÁRRAGA VIEJO.  -VEREDAS INCOMUNICADAS: FLORIDA, LOMA BAJO, JIGUAL, PINZÓN, BERLÍN, RETIRO, BELLA VISTA, PEÑA BLANCA, PÁRRAGA Y PAN DE AZÚCAR. EVENTO:  MOVIMIENTO EN MASA - 09/01/2023 AFECTACIÓN: 68 VIVIENDAS DESTRUIDAS, 248 FAMILIAS, 920 PERSONAS, 2 VÍAS, 1 COLEGIO DESTRUIDO- ALFONSO CÓRDOBA 1 COLEGIO AFECTADO (COLEGIO ALFONSO CÓRDOBA SEDE PRIMARIA - VEREDA CHONTADURO), 2 ACUEDUCTOS RURALES, 96,05 HECTÁREAS - (14,85 HECTÁREAS DE CULTIVOS DE CAÑA Y PLÁTANO, 120 CAFICULTORES). 130 FINCAS DE PRODUCCIÓN CAFETERA PÉRDIDAS. SE CONTINÚA REALIZANDO EDAN. ACCIONES: APOYAN CDGRD, CMGRD, UNGRD, 1 CARROTANQUE, BOMBEROS, D.C.C,, CRUZ ROJA, FAC, PONALSAR, EJÉRCITO NACIONAL, POLICÍA NACIONAL, MINISTERIO DE TRANSPORTE - INVIAS- 2 FUNCIONARIOS. -SCN INFORMA, SE ENVÍA LA SOLICITUD NO. 008. APOYO AÉREO PARA SOBREVUELO DE RECONOCIMIENTO EN EL MUNICIPIO DE ROSAS, CAUCA A LA FAC -“POR EL CUAL SE DECLARA LA CALAMIDAD PÚBLICA NO. 043 DEL 25 DE OCTUBRE DE 2022, EN EL MUNICIPIO DE ROSAS CAUCA Y SE ADOPTAN LAS ACCIONES DE RESPUESTA, REHABILITACIÓN Y RECONSTRUCCIÓN, POR LA AFECTACIÓN DE LA OLA INVERNAL QUE AZOTA LA REGIÓN</t>
    </r>
    <r>
      <rPr>
        <b/>
        <sz val="9"/>
        <rFont val="Arial"/>
        <family val="2"/>
      </rPr>
      <t xml:space="preserve">” ESTADO: ABIERTO - 041
</t>
    </r>
    <r>
      <rPr>
        <sz val="9"/>
        <rFont val="Arial"/>
        <family val="2"/>
      </rPr>
      <t>ACTUALIZACIÓN DELEGADO UNGRD, CAUCA.  INFORME N°.4
MUNICIPIO ROSAS - VEREDAS AFECTADAS: LA SOLEDAD, SANTA CLARA, PARRAGA VIEJO Y CHONTADURO VEREDAS INCOMUNICADAS: LA FLORIDA, LOMABAJO, EL JIGUAL, PINZÓN, EL RETIRO, EL BERLÍN, BELLAVISTA, PARRAGA, PAN DE AZÚCAR, PEÑA BLANCA, ALTO DE LAS YERBAS, BELLO HORIZONTE, GOLONDRINAS.
EVENTO MOVIMIENTO EN MASA 09/01/2023
AFECTACIÓN 74 VIVIENDAS DESTRUIDAS, 8 VIVIENDAS AVERIADAS, 104 VIVIENDAS NO HABITABLES, 248 FAMILIAS, 920 PERSONAS, 3 VÍAS (1 VÍA NACIONAL VÍA PANAMERICANA SECTOR CHONTADURO,  2 VÍA MUNICIPALES VÍA SECTOR 55 A BERLÍN Y EL RETIRO VÍA EL TAMBO), 1 CENTRO COMUNITARIO, 1 CENTRO RECREATIVO, 2 ACUEDUCTOS RURALES (VEREDA PARRAGA, VEREDA LA SOLEDAD - PUNTO DE CAPTACIÓN), 3 INSTITUCIONES EDUCATIVAS (2 DESTRUIDAS COLEGIO ALFONSO CÓRDOBA - VEREDA LA SOLEDAD, COLEGIO ALFONSO CÓRDOBA SEDE PRIMARIA - VEREDA PARRAGA VIEJO , 1 AVERIADAS COLEGIO ALFONSO CÓRDOBA SEDE PRIMARIA - VEREDA CHONTADURO), 14,85 HECTÁREAS DE CULTIVOS DE CAÑA Y PLÁTANO, 120 CAFICULTORES / 130 FINCAS DE PRODUCCIÓN CAFETERA PÉRDIDAS. SE CONTINÚA REALIZANDO EDAN A FINCAS ALEDAÑAS.
ACCIONES ATIENDEN UNGRD 3, UNGRD CARROTANQUE 1, CDGRD 2, ALCALDÍA 20, BATALLÓN DESASTRES 26, PONALSAR 6, BOMBEROS 30, DEFENSA CIVIL 15, SERVICIO GEOLÓGICO 1, CRUZ ROJA 4, FUERZA AÉREA 6, EJÉRCITO NACIONAL (SEGURIDAD) 150, MINISTERIO DE TRANSPORTE - INVIAS 2, POLICÍA NACIONAL 49.
DECRETO NO. 005 14 DE ENERO DE 2023 X 6 MESES. "POR EL CUAL SE MODIFICA EL DECRETO 043 DEL 25 DE OCTUBRE DE 2022 QUE DECLARÓ LA CALAMIDAD PÚBLICA EN EL MUNICIPIO DE ROSAS CAUCA Y ADOPTÓ LAS ACCIONES DE RESPUESTA, REHABILITACIÓN Y RECONSTRUCCIÓN, POR LA AFECTACIÓN DE LA OLA INVERNAL QUE AZOTA A LA REGIÓN"</t>
    </r>
    <r>
      <rPr>
        <b/>
        <sz val="9"/>
        <rFont val="Arial"/>
        <family val="2"/>
      </rPr>
      <t xml:space="preserve">
ESTADO ABIERTO - 047
</t>
    </r>
  </si>
  <si>
    <t>96 HECTAREAS EN CULTIVOS DE CAÑA, PLATANO Y CAFICULTORES
1 CENTRO RECREATIVO</t>
  </si>
  <si>
    <t>DESALOJO PREVENTIVO DE 12 VIVIENDAS EN RIESGO</t>
  </si>
  <si>
    <r>
      <t xml:space="preserve">CDGRD CALDAS, INFORMA: MUNICIPIO FILADELFIA, BARRIO FUNDADORES, EVENTO MOVIMIENTO EN MASA 17/01/2023, AFECTACIÓN 2 PERSONAS, 1 FAMILIA, 1 VIVIENDA AVERIADA, ACCIONES ATENDIDO POR CMGRD Y CBV DEL MUNICIPIO, ESTADO </t>
    </r>
    <r>
      <rPr>
        <b/>
        <sz val="9"/>
        <rFont val="Arial"/>
        <family val="2"/>
      </rPr>
      <t>CERRADO - 048</t>
    </r>
  </si>
  <si>
    <r>
      <t xml:space="preserve">CDGRD CUNDINAMARCA, INFORMA: MUNICIPIO QUIPILE VEREDA LIMONAL, EVENTO INCENDIO ESTRUCTURAL 18/01/2023, AFECTACIÓN 1 VIVIENDA AFECTADA, 1 FAMILIA, 4 PERSONAS, ACCIONES ATENDIDO POR CMGRD Y CBV DE ANOLAIMA, LA MESA Y POLICÍA DE QUIPILE, ESTADO </t>
    </r>
    <r>
      <rPr>
        <b/>
        <sz val="9"/>
        <rFont val="Arial"/>
        <family val="2"/>
      </rPr>
      <t>LIQUIDADO - 048</t>
    </r>
  </si>
  <si>
    <r>
      <t xml:space="preserve">CDGRD CALDAS, INFORMA: MUNICIPIO SAMANÁ, VEREDA MASIAS, PARTE ALTA Y VEREDA MODIN PARTE BAJA, EVENTO MOVIMIENTO EN MASA 18/01/2023, AFECTACIÓN 36 PERSONAS, 12 FAMILIAS, 2 VIVIENDAS DESTRUIDAS, 2 VIVIENDAS AVERIADAS, DESALOJO PREVENTIVO DE 12 VIVIENDAS EN RIESGO, ACCIONES ATENDIDO POR CMGRD, Y CBV DEL MUNICIPIO, ESTADO </t>
    </r>
    <r>
      <rPr>
        <b/>
        <sz val="9"/>
        <rFont val="Arial"/>
        <family val="2"/>
      </rPr>
      <t>CERRADO - 048</t>
    </r>
  </si>
  <si>
    <r>
      <t xml:space="preserve">CDGRD HUILA, INFORMA: MUNICIPIO SANTA MARIA, VEREDA BUENOS AIRES Y LA OTRA EN LA VEREDA EL VERGEL, EVENTO MOVIMIENTO EN MASA 15/01/2023, AFECTACIÓN 2 FAMILIAS, 10 PERSONAS, 2 VIVIENDAS AVERIADAS, ACCIONES ATENDIDO POR CMGRD CON APOYO DE MAQUINARIA AMARILLA, ESTADO </t>
    </r>
    <r>
      <rPr>
        <b/>
        <sz val="9"/>
        <rFont val="Arial"/>
        <family val="2"/>
      </rPr>
      <t>CERRADO  - 048</t>
    </r>
  </si>
  <si>
    <r>
      <t xml:space="preserve">CDGRD HUILA, INFORMA: MUNICIPIO PITALITO, CORREGIMIENTO DE REGUEROS Y CHILLURCO, EVENTO VENDAVAL 14/01/2023, AFECTACIÓN 3 FAMILIAS, 15 PERSONAS, 3 VIVIENDAS AVERIADAS, ACCIONES ATENDIDO POR CMGRD Y CBV DEL MUNICIPIO, ESTADO </t>
    </r>
    <r>
      <rPr>
        <b/>
        <sz val="9"/>
        <rFont val="Arial"/>
        <family val="2"/>
      </rPr>
      <t>CERRADO  - 048</t>
    </r>
  </si>
  <si>
    <r>
      <t xml:space="preserve">CDGRD HUILA, INFORMA: MUNICIPIO PITALITO, LA VEREDA CORINTO DEL CORREGIMIENTO DE BRUSELAS, EVENTO VENDAVAL 13/01/2023, AFECTACIÓN 6 FAMILIAS, 18 PERSONAS, 6 VIVIENDAS AVERIADAS, ACCIONES ATENDIDO POR CMGRD Y CBV DEL MUNICIPIO, ESTADO </t>
    </r>
    <r>
      <rPr>
        <b/>
        <sz val="9"/>
        <rFont val="Arial"/>
        <family val="2"/>
      </rPr>
      <t>CERRADO  - 048</t>
    </r>
  </si>
  <si>
    <r>
      <t xml:space="preserve">CDGRD HUILA, INFORMA: MUNICIPIO ISNOS, VEREDAS ALTO JUNÍN Y EL TRÉBOL, BARRIO EL PORVENIR, EVENTO VENDAVAL 12/01/2023, AFECTACIÓN 5 FAMILIAS, 25 PERSONAS, 5 VIVIENDAS AVERIADAS, ACCIONES ATENDIDO POR CMGRD Y CBV DEL MUNICIPIO, ESTADO </t>
    </r>
    <r>
      <rPr>
        <b/>
        <sz val="9"/>
        <rFont val="Arial"/>
        <family val="2"/>
      </rPr>
      <t>CERRADO  - 048</t>
    </r>
  </si>
  <si>
    <r>
      <t xml:space="preserve">CDGRD HUILA, INFORMA: MUNICIPIO LA PLATA, VEREDA SAN FRANCISCO Y PANORAMA, EVENTO MOVIMIENTO EN MASA 07/01/2023, AFECTACIÓN 1 FAMILIAS, 5 PERSONAS, 1 VIVIENDAS AVERIADAS, 1 VÍA CON AFECTACIÓN EN PLACA HUELLAS, ACCIONES ATENDIDO POR CMGRD Y CBV DEL MUNICIPIO, ESTADO </t>
    </r>
    <r>
      <rPr>
        <b/>
        <sz val="9"/>
        <rFont val="Arial"/>
        <family val="2"/>
      </rPr>
      <t>CERRADO  - 048</t>
    </r>
  </si>
  <si>
    <r>
      <t xml:space="preserve">CDGRD HUILA, INFORMA: MUNICIPIO NÁTAGA, VEREDA HONDURA, EVENTO MOVIMIENTO EN MASA 02/01/2023, AFECTACIÓN 1 ACUEDUCTO POR DAÑOS EN MANGUERAS QUE CONDUCEN A LOS TANQUES DE ALMACENAMIENTO, ACCIONES ATENDIDO POR CMGRD Y CBV DEL MUNICIPIO, ESTADO </t>
    </r>
    <r>
      <rPr>
        <b/>
        <sz val="9"/>
        <rFont val="Arial"/>
        <family val="2"/>
      </rPr>
      <t>CERRADO</t>
    </r>
    <r>
      <rPr>
        <sz val="9"/>
        <rFont val="Arial"/>
        <family val="2"/>
      </rPr>
      <t xml:space="preserve"> - 048</t>
    </r>
  </si>
  <si>
    <r>
      <t xml:space="preserve">CDGRD HUILA, INFORMA: MUNICIPIO GARZÓN VEREDA ALEJANDRÍA, EVENTO AVENIDA TORRENCIAL 5/01/2023, AFECTACIÓN 1 VÍA TERCIARIA CON PÉRDIDA DE BANCA QUE COMUNICA EL CORREGIMIENTO DE SAN GERARDO CON LA VEREDA LA ALEJANDRÍA, ACCIONES ATENDIDO POR CMGRD Y CBV DEL MUNICIPIO, ESTADO </t>
    </r>
    <r>
      <rPr>
        <b/>
        <sz val="9"/>
        <rFont val="Arial"/>
        <family val="2"/>
      </rPr>
      <t>CERRADO - 048</t>
    </r>
  </si>
  <si>
    <r>
      <t xml:space="preserve">CDGRD HUILA, INFORMA: MUNICIPIO TELLO, VEREDA BAJO ORIENTE, EVENTO MOVIMIENTO EN MASA 7/01/2023, AFECTACIÓN 1 VÍA TERCIARIA QUE COMUNICA A LA VEREDA BAJO ORIENTE QUE AMENAZA A UN BOX CULVERT, ACCIONES ATENDIDO POR CMGRD Y CBV DEL MUNICIPIO, ESTADO </t>
    </r>
    <r>
      <rPr>
        <b/>
        <sz val="9"/>
        <rFont val="Arial"/>
        <family val="2"/>
      </rPr>
      <t>CERRADO - 048</t>
    </r>
  </si>
  <si>
    <r>
      <t xml:space="preserve">CDGRD HUILA, INFORMA:  MUNICIPIO LA PLATA, VEREDA CABUYAL EVENTO MOVIMIENTO EN MASA 7/01/2023, AFECTACIÓN 1 VÍA TERCIARIA QUE COMUNICA EL MUNICIPIO DE LA PLATA CON EL MUNICIPIO DE  GARZON EN LA VEREDA EL CABUYAL, ACCIONES ATENDIDO POR CMGRD Y CBV DEL MUNICIPIO, ESTADO </t>
    </r>
    <r>
      <rPr>
        <b/>
        <sz val="9"/>
        <rFont val="Arial"/>
        <family val="2"/>
      </rPr>
      <t>CERRADO - 048</t>
    </r>
  </si>
  <si>
    <r>
      <t xml:space="preserve">CDGRD CUNDINAMARCA, INFORMA: MUNICIPIO LA VEGA, VEREDA CACAHUAL SECTOR EL MILAGRO, EVENTO MOVIMIENTO EN MASA 18/01/23023, AFECTACIÓN 4 PERSONAS, 1 FAMILIA, 1 VIVIENDA AVERIADA, ACCIONES ATENDIDO POR CMGRD Y CBV DEL MUNICIPIO, ESTADO </t>
    </r>
    <r>
      <rPr>
        <b/>
        <sz val="9"/>
        <rFont val="Arial"/>
        <family val="2"/>
      </rPr>
      <t>CERRADO - 048</t>
    </r>
  </si>
  <si>
    <r>
      <t xml:space="preserve">CDGRD CUNDINAMARCA, INFORMA: MUNICIPIO VIOTA, ZONA URBANA, EVENTO CRECIENTE SÚBITA 18/01/23023, AFECTACIÓN 1 PERSONA DE SEXO FEMENINO FALLECIDA, LA CUAL FUE ARRASTRADA TRAS LA CRECIENTE SÚBITA QUE CUBRIÓ LA PISCINA MUNICIPAL, EL CUERPO YA FUE RECUPERADO, ACCIONES ATENDIDO POR CMGRD Y CBV DEL MUNICIPIO, ESTADO </t>
    </r>
    <r>
      <rPr>
        <b/>
        <sz val="9"/>
        <rFont val="Arial"/>
        <family val="2"/>
      </rPr>
      <t>CERRADO - 048</t>
    </r>
  </si>
  <si>
    <r>
      <t xml:space="preserve">CDGRD CUNDINAMARCA, INFORMA: MUNICIPIO BOJACÁ, BARRIO SANTA HELENITA, EVENTO INCENDIO ESTRUCTURAL 18/01/23023, AFECTACIÓN 1 VIVIENDA AVERIADA, 1 FAMILIA, 4 PERSONAS, SIN REPORTE DE HERIDOS O LESIONADOS, ACCIONES ATENDIDO POR CMGRD Y CBV DEL MUNICIPIO, ESTADO </t>
    </r>
    <r>
      <rPr>
        <b/>
        <sz val="9"/>
        <rFont val="Arial"/>
        <family val="2"/>
      </rPr>
      <t>LIQUIDADO - 048</t>
    </r>
  </si>
  <si>
    <r>
      <t xml:space="preserve">CDGRD META INFORMA: MUNICIPIO: PUERTO GAITÁN - SECTOR FINCA SAN JOSÉ EVENTO: INCENDIO DE COBERTURA VEGETAL - 18/01/2023 AFECTACIÓN: 10 HECTÁREAS DE SABANA ACCIONES ATENDIDO POR CMGRD Y BOMBEROS ESTADO </t>
    </r>
    <r>
      <rPr>
        <b/>
        <sz val="9"/>
        <rFont val="Arial"/>
        <family val="2"/>
      </rPr>
      <t>LIQUIDADO - 049</t>
    </r>
  </si>
  <si>
    <r>
      <t xml:space="preserve">CDGRD BOYACÁ INFORMA: MUNICIPIO: PUERTO BOYACÁ - CABECERA MUNICIPAL  EVENTO: INUNDACIÓN POR DESBORDAMIENTO DE LOS RÍOS MAGDALENA Y PUERTO BOYACÁ - 14/01/2023 AFECTACIÓN: 70 VIVIENDAS POR PÉRDIDA DE MUEBLES Y ENSERES, 70 FAMILIAS, 350 PERSONAS ACCIONES: ATENDIDO POR CMGRD EN APOYO DEL CDGRD ESTADO </t>
    </r>
    <r>
      <rPr>
        <b/>
        <sz val="9"/>
        <rFont val="Arial"/>
        <family val="2"/>
      </rPr>
      <t>CERRADO - 049</t>
    </r>
  </si>
  <si>
    <t xml:space="preserve">DNBC INFORMA:
DEPARTAMENTO: 
MUNICIPIO: MEDELLÍN -  ANTIOQUIA, SANTA MARGARITA BARRIO VALLEJUELOS 
EVENTO: INCENDIO ESTRUCTURAL - 19/01/2023
AFECTACIÓN: 20 VIVIENDAS SUBNORMALES CONSTRUIDAS EN MADERA, 20 FAMILIAS. LA COMUNIDAD FUE EVACUADA A TIEMPO EVITANDO LA PÉRDIDA DE VIDAS, SOLO UNA PERSONA PRESENTÓ CRISIS NERVIOSA Y FUE ATENDIDA POR UNIDADES APH
ACCIONES: ATIENDE BOMBEROS OFICIALES MEDELLÍN CON 30 UNIDADES, 6 MÁQUINAS Y 1 CARROTANQUE. LA COMISIÓN SOCIAL DEL TERRITORIO REALIZA EL CENSO. EMPRESAS PÚBLICAS DE MEDELLÍN SUMINISTRÓ 2 VEHÍCULOS CISTERNA PARA EL ABASTECIMIENTO DE AGUA POR FALTA DE ACCESIBILIDAD A HIDRANTES, POLICÍA Y PERSONAL DE MOVILIDAD.
ESTADO LIQUIDADO - 050
</t>
  </si>
  <si>
    <t xml:space="preserve">CDGRD TOLIMA INFORMA:
MUNICIPIO  ORTEGA - VEREDA SAN DIEGO
EVENTO  INUNDACIÓN 18/01/2023
AFECTACIÓN  39 VIVIENDAS INUNDADAS, 39 FAMILIAS, 97 PERSONAS, 20 HECTÁREAS AFECTADAS DE CULTIVO CACHACO, POR LA  CRECIENTE DEL RÍO SALDAÑA 
ACCIONES ATENDIÓ CMGRD
ESTADO CERRADO - 050
</t>
  </si>
  <si>
    <t xml:space="preserve">CDGRD RISARALDA INFORMA:
MUNICIPIO PEREIRA, SECTOR: MERCASA- OBRA DE CONSTRUCCIÓN RESIDENCIAL SENDEROS DE SAN SILVESTRE
EVENTO MOVIMIENTO EN MASA- 19-01-2023
AFECTACIONES 3 PERSONAS FALLECIDAS, OBREROS DE LA CONSTRUCCIÓN (JOSÉ FREDY ANTE MUÑOZ, JOSÉ ALEXANDER SOSA, MARIO ENRIQUE PARRA). 3 PERSONAS ATRAPADAS, RESCATADAS SIN VIDA, POR ALUD DE TIERRA.
ACCIONES APOYAN CMGRD, BOMBEROS PEREIRA-  GRUPO USAR Y UNIDAD DE RESCATE, CRUZ ROJA, PONALSAR, OBREROS DE LA CONSTRUCCIÓN
ESTADO CERRADO. - 051
</t>
  </si>
  <si>
    <t xml:space="preserve">D.C.C. INFORMA, DEPARTAMENTO DE QUINDÍO
MUNICIPIO CALARCÁ, BARRIO GONZÁLEZ
EVENTO INCENDIO ESTRUCTURAL- 19-01-2023
AFECTACIONES 4 VIVIENDAS DESTRUIDAS, 3 VIVIENDAS AVERIADAS, 7 FAMILIAS, 16 PERSONAS AFECTADAS, SIN LESIONADOS
ACCIONES APOYARON CMGRD, BOMBEROS- 16 UNIDADES, 2 MÁQUINAS, D.C.C.
ESTADO LIQUIDADO. - 051
</t>
  </si>
  <si>
    <t xml:space="preserve">CDGRD TOLIMA, INFORMA:
MUNICIPIO ICONONZO, VEREDA: LA CARBONERA
EVENTO MOVIMIENTO EN MASA- 19-01-2023
AFECTACIONES 2 VIVIENDAS AVERIADAS, 2 FAMILIAS, 10 PERSONAS, 1 VÍA AFECTADAS, SIN LESIONADOS
ACCIONES APOYA CMGRD
ESTADO CERRADO. - 051
</t>
  </si>
  <si>
    <r>
      <t xml:space="preserve">CDGRD HUILA, INFORMA: MUNICIPIO NATAGA, VEREDA LA PRINGAMOZA, EVENTO MOVIMIENTO EN MASA 17/01/2023, AFECTACIONES 1 VÍA TERCIARIA CON PÉRDIDA DE BANCA, ACCIONES ATENDIDO POR CMGRD EL CUAL REALIZA SEÑALIZACIÓN Y SEGUIMIENTO, ESTADO </t>
    </r>
    <r>
      <rPr>
        <b/>
        <sz val="9"/>
        <rFont val="Arial"/>
        <family val="2"/>
      </rPr>
      <t>CERRADO - 052</t>
    </r>
  </si>
  <si>
    <r>
      <t xml:space="preserve">CDGRD HUILA, INFORMA: MUNICIPIO PALERMO, VEREDA LOS PINOS, EVENTO MOVIMIENTO EN MASA 14/01/2023, AFECTACIONES 1 VÍA TERCIARIA CON PÉRDIDA DE BANCA, ACCIONES ATENDIDO POR CMGRD EL CUAL REALIZA SEÑALIZACIÓN Y SEGUIMIENTO, ESTADO </t>
    </r>
    <r>
      <rPr>
        <b/>
        <sz val="9"/>
        <rFont val="Arial"/>
        <family val="2"/>
      </rPr>
      <t>CERRADO - 052</t>
    </r>
  </si>
  <si>
    <r>
      <t xml:space="preserve">CDGRD HUILA, INFORMA: MUNICIPIO SANTA MARIA, VEREDAS- LA CABAÑA,BUENOS AIRES,EL VERGEL, EVENTO MOVIMIENTO EN MASA 12/01/2023, AFECTACIONES 3 VÍAS TERCIARIAS POR DESLIZAMIENTO QUE COMUNICAN CON EL MUNICIPIO Y LAS VEREDAS  LA CABAÑA, BUENOS AIRES Y EL VERGEL, (3) CULTIVOS DE CAFÉ POR DESLIZAMIENTO EN LAS VEREDAS LA CABAÑA, BUENOS AIRES Y EL VERGEL. ACCIONES ATENDIDO POR CMGRD EL CUAL REALIZA SEÑALIZACIÓN Y SEGUIMIENTO, ESTADO </t>
    </r>
    <r>
      <rPr>
        <b/>
        <sz val="9"/>
        <rFont val="Arial"/>
        <family val="2"/>
      </rPr>
      <t>CERRADO - 052</t>
    </r>
  </si>
  <si>
    <r>
      <t xml:space="preserve">CDGRD ANTIOQUIA, INFORMA: MUNICIPIO ITAGÜÍ, ZONA URBANA, BARRIO VILLA LIA, EVENTO INUNDACIÓN 17/01/2023, AFECTACIONES DEBIDO A FUERTES LLUVIAS SE PRESENTA AFECTACIÓN A 15 FAMILIAS, 78 PERSONAS, 15 VIVIENDAS AVERIADAS, ACCIONES ATENDIDO POR CMGRD Y ENTIDADES DE GRD DEL MUNICIPIO, ESTADO </t>
    </r>
    <r>
      <rPr>
        <b/>
        <sz val="9"/>
        <rFont val="Arial"/>
        <family val="2"/>
      </rPr>
      <t>CERRADO - 052</t>
    </r>
  </si>
  <si>
    <t>1 ALMACEN</t>
  </si>
  <si>
    <r>
      <t xml:space="preserve">DNBC INFORMA DEPARTAMENTO: VALLE DEL CAUCA MUNICIPIO: CALI - BARRIO CANEY, CARRERA 80 CALLE 42 ALMACENES OLÍMPICA DEL CANEY EVENTO: INCENDIO ESTRUCTURAL - 20/01/2023 AFECTACIONES: 3 PERSONAS LESIONADAS VALORADAS POR AMBULANCIAS DE BOMBEROS VOLUNTARIOS CALI, AFECTACIÓN PARCIAL A ALMACÉN OLÍMPICA ACCIONES: ATENDIDO POR BOMBEROS VOLUNTARIOS CALI ASÍ: -27 UNIDADES CBV CALI -3 MÁQUINAS EXTINTORAS  -2 CARROTANQUES  -2 MÁQUINAS DE ALTURAS  -2 AMBULANCIAS  -2 VEHÍCULOS COMANDOS  ESTADO </t>
    </r>
    <r>
      <rPr>
        <b/>
        <sz val="9"/>
        <rFont val="Arial"/>
        <family val="2"/>
      </rPr>
      <t>CERRADO - 053</t>
    </r>
  </si>
  <si>
    <r>
      <t xml:space="preserve">CDGRD NARIÑO INFORMA: MUNICIPIO: ALBÁN - BARRIO SAN CARLOS -  TRAYECTO SAN JOSÉ SAN BERNARDO EVENTO: MOVIMIENTO EN MASA - 10/01/2023 AFECTACIONES: 10 VIVIENDAS CON DAÑOS EN ESTRUCTURA, 10 FAMILIAS, 30 PERSONAS ACCIONES: ATENDIDO POR CMGRD ESTADO </t>
    </r>
    <r>
      <rPr>
        <b/>
        <sz val="9"/>
        <rFont val="Arial"/>
        <family val="2"/>
      </rPr>
      <t>CERRADO - 053</t>
    </r>
  </si>
  <si>
    <r>
      <t xml:space="preserve">CDGRD TOLIMA INFORMA: MUNICIPIO: ORTEGA - VEREDAS, ALTOZANO,  EVENTO: VENDAVAL - 19/01/2023 AFECTACIONES: 10 VIVIENDAS CON PÉRDIDA PARCIAL DE TECHOS, 10 FAMILIAS, 40 PERSONAS ACCIONES: ATENDIDO POR CMGRD Y BOMBEROS ESTADO </t>
    </r>
    <r>
      <rPr>
        <b/>
        <sz val="9"/>
        <rFont val="Arial"/>
        <family val="2"/>
      </rPr>
      <t>CERRADO - 053</t>
    </r>
  </si>
  <si>
    <r>
      <t xml:space="preserve">CDGRD NARIÑO INFORMA: MUNICIPIO: SANDONÁ - VEREDAS RÍO INGENIO SECTOR SAN ANTONIO – SAN FERNANDO Y PARAGUAY EVENTO: INUNDACIÓN - 10/01/2023 AFECTACIONES: 7 VIVIENDAS EN RIESGO DE CAÍDA DE TIERRA EN PARTE ALTA, 7 FAMILIAS, 35 PERSONAS, 1 VÍA CON DAÑO EN UN COSTADO UBICADA EN EL KM 1+000 ACCIONES: ATENDIDO POR CMGRD ESTADO </t>
    </r>
    <r>
      <rPr>
        <b/>
        <sz val="9"/>
        <rFont val="Arial"/>
        <family val="2"/>
      </rPr>
      <t>CERRADO - 053</t>
    </r>
  </si>
  <si>
    <r>
      <t xml:space="preserve">CDGRD NARIÑO INFORMA: MUNICIPIO: GUAITARILLA - VEREDA CALLE MARISCAL URBANO EVENTO: MOVIMIENTO EN MASA - 11/01/2023 AFECTACIONES: 1 VIVIENDA AFECTADA POR DESLIZAMIENTO DE TIERRA, 1 FAMILIA, 4 PERSONAS ACCIONES: ATENDIDO POR CMGRD ESTADO </t>
    </r>
    <r>
      <rPr>
        <b/>
        <sz val="9"/>
        <rFont val="Arial"/>
        <family val="2"/>
      </rPr>
      <t>CERRADO- 053</t>
    </r>
  </si>
  <si>
    <r>
      <t xml:space="preserve">CDGRD NARIÑO INFORMA: MUNICIPIO: GUACHUCAL - BARRIO FUNDADORES EVENTO: MOVIMIENTO EN MASA - 11/01/2023 AFECTACIONES: 1 VIVIENDA CON DAÑOS EN PAREDES POR CAÍDA DE TIERRA Y ROCAS, 1 FAMILIA, 6 PERSONAS ACCIONES: ATENDIDO POR CMGRD ESTADO </t>
    </r>
    <r>
      <rPr>
        <b/>
        <sz val="9"/>
        <rFont val="Arial"/>
        <family val="2"/>
      </rPr>
      <t>CERRADO - 053</t>
    </r>
  </si>
  <si>
    <r>
      <t xml:space="preserve">CDGRD NARIÑO INFORMA MUNICIPIO: ALDANA - VEREDAS SANTA BÁRBARA Y PAMBARROSA  EVENTO: INUNDACIÓN POR DESBORDAMIENTO DE LA QUEBRADA CANTORES - 20/01/2023 AFECTACIÓN: 4 VIVIENDAS POR PÉRDIDA DE MUEBLES Y ENSERES, 4 FAMILIAS, 12 PERSONAS, 2 ACUEDUCTOS ACCIONES: ATENDIDO POR CMGRD ESTADO: </t>
    </r>
    <r>
      <rPr>
        <b/>
        <sz val="9"/>
        <rFont val="Arial"/>
        <family val="2"/>
      </rPr>
      <t>CERRADO -053</t>
    </r>
  </si>
  <si>
    <r>
      <t xml:space="preserve">CDGRD NARIÑO INFORMA MUNICIPIO: LINARES - VEREDAS LA LAGUNA Y ARBOLEDA EVENTO: INUNDACIÓN - 12/01/2023 AFECTACIÓN: 8 VIVIENDAS POR PÉRDIDA DE MUEBLES Y ENSERES, 8 FAMILIAS, 34 PERSONAS. ACCIONES: ATENDIDO POR CMGRD (SOLICITA VÍA MAIL AMPLIACIÓN DE PLATAFORMA RUD) ESTADO: </t>
    </r>
    <r>
      <rPr>
        <b/>
        <sz val="9"/>
        <rFont val="Arial"/>
        <family val="2"/>
      </rPr>
      <t>CERRADO-053</t>
    </r>
  </si>
  <si>
    <r>
      <t xml:space="preserve">CDGRD CAUCA, INFORMA: MUNICIPIO LA VEGA, ZONA RURAL, EVENTO MOVIMIENTO EN MASA 20/01/2023, AFECTACIONES 1 VÍA SECUNDARIA GENERA TAPONAMIENTO TOTAL, SIN PERMITIR EL PASO DE VEHÍCULOS NI PERSONAS, ACCIONES ATENDIDO POR CMGRD Y INVIAS, ESTADO </t>
    </r>
    <r>
      <rPr>
        <b/>
        <sz val="9"/>
        <rFont val="Arial"/>
        <family val="2"/>
      </rPr>
      <t xml:space="preserve">CERRADO - 052
</t>
    </r>
    <r>
      <rPr>
        <sz val="9"/>
        <rFont val="Arial"/>
        <family val="2"/>
      </rPr>
      <t>CDGRD CAUCA, ACTUALIZA INFORMACIÓN MUNICIPIO LA VEGA, VEREDA LA BETULIA SECTOR VOLADOR PR 59+000, EVENTO MOVIMIENTO EN MASA 20/01/2023 AFECTACIONES 1 VÍA SECUNDARIA GENERA TAPONAMIENTO TOTAL, SIN PERMITIR EL PASO DE VEHÍCULOS NI PERSONAS ACCIONES ATENDIDO POR CMGRD E INVIAS.</t>
    </r>
    <r>
      <rPr>
        <b/>
        <sz val="9"/>
        <rFont val="Arial"/>
        <family val="2"/>
      </rPr>
      <t xml:space="preserve"> ESTADO CERRADO - 053</t>
    </r>
  </si>
  <si>
    <t xml:space="preserve">CDGRD CUNDINAMARCA INFORMA:
MUNICIPIO SUPATA - VEREDA GUADUAL
EVENTO MOVIMIENTO EN MASA 20/01/2023
AFECTACIÓN 1 VÍA SECUNDARIA CON PÉRDIDA DE BANCADA
ACCIONES ATIENDE LA ALCALDÍA CON MAQUINARIA AMARILLA
ESTADO CERRADO - 054
</t>
  </si>
  <si>
    <t xml:space="preserve">CDGRD CUNDINAMARCA INFORMA:
MUNICIPIO EL PEÑÓN - ZONA RURAL
EVENTO MOVIMIENTO EN MASA 20/01/2023
AFECTACIÓN 3 VÍAS SECUNDARIAS CON DESLIZAMIENTOS (SECTOR DE PUENTE CAPITÁN, SECTOR DE CASCAJERAS Y VÍA PACHO LA PALMA)
ACCIONES ATIENDE LA ALCALDÍA CON MAQUINARIA AMARILLA
ESTADO CERRADO - 054
</t>
  </si>
  <si>
    <t xml:space="preserve">CDGRD CUNDINAMARCA INFORMA:
MUNICIPIO PACHO - BARRIO LA CRINOLINA, BELLAVISTA Y SECTOR LA VIRGEN
EVENTO MOVIMIENTO EN MASA 19/01/2023
AFECTACIÓN 3 VIVIENDAS AVERIADAS, 3 FAMILIAS. SIN LESIONADOS. POR EL DESBORDAMIENTOS DE 3 QUEBRADAS
ACCIONES ATENDIÓ CMGRD
ESTADO  CERRADO - 054
</t>
  </si>
  <si>
    <t xml:space="preserve">CDGRD CUNDINAMARCA INFORMA:
MUNICIPIO  NOCAIMA - ZONA RURAL
EVENTO MOVIMIENTO EN MASA 19/01/2023
AFECTACIÓN  2 VÍAS (1 VÍA SOBRE EL PUENTE DE LA QUEBRADA LA MOYA, AFECTADA  POR FALLAS GEOLÓGICAS , 1 VÍA TERCIARIA DE LA VEREDA BAQUERO)
ACCIONES ATIENDE CMGRD
ESTADO CERRADO - 054
</t>
  </si>
  <si>
    <r>
      <t xml:space="preserve">REGIÓN: CAJAMARCA - TOLIMA, COLOMBIA - ÁREA DE INFLUENCIA VOLCÁN CERRO MACHÍN, FECHA: 2023-01-21 06:57 HORA LOCAL (2023-01-21 11:57 UTC), LATITUD: 4.49 GRADOS NORTE, LONGITUD: 75.40 GRADOS OESTE, MAGNITUD: 3.2
PROFUNDIDAD: SUPERFICIAL (MENOR A 30 KM), MUNICIPIOS CERCANOS: CAJAMARCA (TOLIMA) A 6 KM, IBAGUÉ (TOLIMA) A 22 KM, CALARCÁ (QUINDÍO) A 27 KM, SENTIDO: CAJAMARCA(TOLIMA) AFECTACIÓN: SE REALIZA BARRIDO CON LAS ENTIDADES DE GRD, MINSALUD, CITEL TOLIMA, CMGRD Y CDGRD DEL TOLIMA Y NO SE REPORTA AFECTACIÓN EN LA ZONA, ESTADO: </t>
    </r>
    <r>
      <rPr>
        <b/>
        <sz val="9"/>
        <rFont val="Arial"/>
        <family val="2"/>
      </rPr>
      <t>CERRADO - 055</t>
    </r>
  </si>
  <si>
    <r>
      <t xml:space="preserve">REGIÓN: CAJAMARCA - TOLIMA, COLOMBIA - ÁREA DE INFLUENCIA VOLCÁN CERRO MACHÍN, FECHA: 2023-01-21 07:09 HORA LOCAL (2023-01-21 12:09 UTC), LATITUD: 4.49 GRADOS NORTE, LONGITUD: 75.40 GRADOS OESTE, MAGNITUD: 3.0, PROFUNDIDAD: 5 KM, MUNICIPIOS CERCANOS: CAJAMARCA (TOLIMA) A 6 KM, IBAGUÉ (TOLIMA) A 23 KM, CALARCÁ (QUINDÍO) A 27 KM, SENTIDO: CAJAMARCA(TOLIMA), EN LAS INMEDIACIONES DEL VOLCÁN, AFECTACIÓN: SE REALIZA BARRIDO CON LAS ENTIDADES DE GRD, MINSALUD, CITEL TOLIMA, CMGRD Y CDGRD DEL TOLIMA Y NO SE REPORTA AFECTACIÓN EN LA ZONA, ESTADO: </t>
    </r>
    <r>
      <rPr>
        <b/>
        <sz val="9"/>
        <rFont val="Arial"/>
        <family val="2"/>
      </rPr>
      <t>CERRADO - 055</t>
    </r>
  </si>
  <si>
    <t>3 VIVIENDAS EN RIESGO</t>
  </si>
  <si>
    <t>28 VIVIENDAS EN RIESGO, 4 PRODUCTORES</t>
  </si>
  <si>
    <t>4 VIVIENDAS EN RIESGO</t>
  </si>
  <si>
    <t>7 VIVIENDAS EN RIESGO, 1 PRODUCTOR</t>
  </si>
  <si>
    <r>
      <t xml:space="preserve">CDGRD META, INFORMA: MUNICIPIO PUERTO LÓPEZ, FINCAS MANANTIALES, EVENTO INCENDIO DE COBERTURA VEGETAL 20/01/2023, AFECTACIÓN APROXIMADAMENTE 40 HECTÁREAS ENTRE SABANA, RASTROJO Y PASTOS MEJORADOS, ACCIONES ATENDIDO POR CMGRD Y CBV DEL MUNICIPIO, ESTADO </t>
    </r>
    <r>
      <rPr>
        <b/>
        <sz val="9"/>
        <rFont val="Arial"/>
        <family val="2"/>
      </rPr>
      <t>LIQUIDADO - 055</t>
    </r>
  </si>
  <si>
    <r>
      <t xml:space="preserve">CDGRD NARIÑO, INFORMA: MUNICIPIO LA FLORIDA, VEREDA PANCHINDO, EVENTO INUNDACIÓN POR FUERTES LLUVIAS 13/01/2023, AFECTACIÓN 15 PERSONAS, 5 FAMILIAS, 2 VIVIENDAS AVERIADAS, 3 VIVIENDAS EN RIESGO, 1 VÍA
ACCIONES ATENDIDO POR CMGRD Y ENTIDADES DE GRD DEL MUNICIPIO, ESTADO </t>
    </r>
    <r>
      <rPr>
        <b/>
        <sz val="9"/>
        <rFont val="Arial"/>
        <family val="2"/>
      </rPr>
      <t>CERRADO  - 055</t>
    </r>
  </si>
  <si>
    <r>
      <t xml:space="preserve">CDGRD NARIÑO, INFORMA: MUNICIPIO LA TOLA, VEREDA DE MULATOS, EVENTO INUNDACIÓN POR FUERTES LLUVIAS 13/01/2023, AFECTACIÓN 100 PERSONAS, 34 FAMILIAS, 2 VIVIENDAS DESTRUIDAS, 4 VIVIENDAS AVERIADAS, 28 VIVIENDAS EN RIESGO, 1 VÍA, 1 CENTRO EDUCATIVO, 4 PRODUCTORES, ACCIONES ATENDIDO POR CMGRD Y ENTIDADES DE GRD DEL MUNICIPIO, ESTADO </t>
    </r>
    <r>
      <rPr>
        <b/>
        <sz val="9"/>
        <rFont val="Arial"/>
        <family val="2"/>
      </rPr>
      <t>CERRADO - 055</t>
    </r>
  </si>
  <si>
    <r>
      <t xml:space="preserve">CDGRD NARIÑO, INFORMA: MUNICIPIO LA FLORIDA, VEREDA CUARIACO, EVENTO INUNDACIÓN POR FUERTES LLUVIAS 14/01/2023, AFECTACIÓN 21 PERSONAS, 5 FAMILIAS, 1 VIVIENDA AVERIADA, 4 VIVIENDAS EN RIESGO, 1 VÍA, ACCIONES ATENDIDO POR CMGRD Y ENTIDADES DE GRD DEL MUNICIPIO, ESTADO </t>
    </r>
    <r>
      <rPr>
        <b/>
        <sz val="9"/>
        <rFont val="Arial"/>
        <family val="2"/>
      </rPr>
      <t>CERRADO  - 055</t>
    </r>
  </si>
  <si>
    <r>
      <t xml:space="preserve">CDGRD NARIÑO, INFORMA: MUNICIPIO TANGUA, VEREDA VERGEL, EVENTO AVENIDA TORRENCIAL 15/01/2023, AFECTACIÓN 16 PERSONAS, 7 FAMILIAS, 7 VIVIENDAS EN RIESGO, 1 VÍA, 1 ACUEDUCTO, 1 CENTRO EDUCATIVO, 1 PRODUCTOR, 10 HECTÁREAS, ACCIONES ATENDIDO POR CMGRD Y ENTIDADES DE GRD DEL MUNICIPIO, ESTADO </t>
    </r>
    <r>
      <rPr>
        <b/>
        <sz val="9"/>
        <rFont val="Arial"/>
        <family val="2"/>
      </rPr>
      <t>CERRADO - 055</t>
    </r>
  </si>
  <si>
    <r>
      <t xml:space="preserve">DCC INFORMA:
MUNICIPIO PUERTO GAITÁN - META , HACIENDA LA PRADERA
EVENTO INCENDIO DE COBERTURA VEGETAL  20/01/2023
AFECTACIÓN  5 HECTÁREAS DE VEGETACIÓN NATIVA
ACCIONES ATENDIÓ DCC CON 5 UNIDADES
</t>
    </r>
    <r>
      <rPr>
        <b/>
        <sz val="9"/>
        <rFont val="Arial"/>
        <family val="2"/>
      </rPr>
      <t>ESTADO LIQUIDADO - 054</t>
    </r>
    <r>
      <rPr>
        <sz val="9"/>
        <rFont val="Arial"/>
        <family val="2"/>
      </rPr>
      <t xml:space="preserve">
ACTUALIZACIÓN DE INFORMACIÓN, CDGRD META: MUNICIPIO PUERTO GAITÁN, VEREDA LAS VILLAS, EVENTO INCENDIO DE COBERTURA VEGETAL 20/01/2023, AFECTACIÓN 200 HECTÁREAS ENTRE SABANA Y RASTROJO, ACCIONES ATENDIDO POR CMGRD, DCC Y CBV DEL MUNICIPIO, E</t>
    </r>
    <r>
      <rPr>
        <b/>
        <sz val="9"/>
        <rFont val="Arial"/>
        <family val="2"/>
      </rPr>
      <t>STADO LIQUIDADO - 055</t>
    </r>
  </si>
  <si>
    <r>
      <t xml:space="preserve">CDGRD BOYACÁ, INFORMA: MUNICIPIO GUATEQUE, VEREDA UBA JUCA, EVENTO INCENDIO DE COBERTURA VEGETAL 19/01/2023, AFECTACIONES 8 HECTÁREAS DE RASTROJO, PINO, VEGETACIÓN NATIVA, ACCIONES ATENDIDO POR CMGRD Y CBV GUATEQUE-SUTATENZA-GUAYATÁ, PONAL Y COMUNIDAD, ESTADO </t>
    </r>
    <r>
      <rPr>
        <b/>
        <sz val="9"/>
        <rFont val="Arial"/>
        <family val="2"/>
      </rPr>
      <t xml:space="preserve">LIQUIDADO - 052
</t>
    </r>
    <r>
      <rPr>
        <sz val="9"/>
        <rFont val="Arial"/>
        <family val="2"/>
      </rPr>
      <t>ACTUALIZACIÓN, DNBC - BOYACÁ, INFORMA: MUNICIPIO GUATEQUE, VEREDA UBA JUCA, EVENTO INCENDIO DE COBERTURA VEGETAL 19/01/2023, AFECTACIÓN 15 HECTÁREAS DE VEGETACIÓN NATIVA, SE CONTINÚAN LABORES, ACCIONES ATIENDE CMGRD, BOMBEROS GUAYATÁ, BOMBEROS SUTATENZA Y BOMBEROS GUATEQUE. SE SOLICITÓ APOYO AÉREO DEBIDO A EXTENSIÓN DE LAS LLAMAS EN ZONAS DE DIFÍCIL ACCESO</t>
    </r>
    <r>
      <rPr>
        <b/>
        <sz val="9"/>
        <rFont val="Arial"/>
        <family val="2"/>
      </rPr>
      <t>, ESTADO ACTIVO - 055</t>
    </r>
  </si>
  <si>
    <r>
      <t xml:space="preserve">CDGRD NARIÑO INFORMA: MUNICIPIO: ILES - VEREDA SAN JAVIER  EVENTO: MOVIMIENTO EN MASA - 16/01/2023 AFECTACIÓN: 1 VÍA QUE COMUNICA LA VEREDA SAN JAVIER  - EL TABLÓN PRESENTA PERDIDA DE LA BANCA ACCIONES: ATENDIDO POR CMGRD ESTADO </t>
    </r>
    <r>
      <rPr>
        <b/>
        <sz val="9"/>
        <rFont val="Arial"/>
        <family val="2"/>
      </rPr>
      <t>CERRADO - 056</t>
    </r>
  </si>
  <si>
    <r>
      <t xml:space="preserve">CDGRD CUNDINAMARCA INFORMA:MUNICIPIO: CACHIPAY - VEREDA LAGUNETA  EVENTO: INCENDIO ESTRUCTURAL - 21/01/2023 AFECTACIÓN: 1 VIVIENDA CON PERDIDA DE ENSERES, 1 FAMILIA, 4 PERSONAS ACCIONES: ATENDIDO POR CMGRD Y BOMBEROS ESTADO </t>
    </r>
    <r>
      <rPr>
        <b/>
        <sz val="9"/>
        <rFont val="Arial"/>
        <family val="2"/>
      </rPr>
      <t>CERRADO - 056</t>
    </r>
  </si>
  <si>
    <r>
      <t>CDGRD QUINDÍO INFORMA:</t>
    </r>
    <r>
      <rPr>
        <sz val="10"/>
        <rFont val="Times New Roman"/>
        <family val="1"/>
      </rPr>
      <t xml:space="preserve"> </t>
    </r>
    <r>
      <rPr>
        <sz val="10"/>
        <rFont val="Arial"/>
        <family val="2"/>
      </rPr>
      <t>MUNICIPIO: CALARCÁ - VEREDA QUEBRADA NEGRA, BARRIO GIRALDO</t>
    </r>
    <r>
      <rPr>
        <sz val="10"/>
        <rFont val="Times New Roman"/>
        <family val="1"/>
      </rPr>
      <t xml:space="preserve"> </t>
    </r>
    <r>
      <rPr>
        <sz val="10"/>
        <rFont val="Arial"/>
        <family val="2"/>
      </rPr>
      <t>EVENTO: INUNDACIÓN POR DESBORDAMIENTO DE LA QUEBRADA PESCADOR - 21/01/2023</t>
    </r>
    <r>
      <rPr>
        <sz val="10"/>
        <rFont val="Times New Roman"/>
        <family val="1"/>
      </rPr>
      <t xml:space="preserve"> </t>
    </r>
    <r>
      <rPr>
        <sz val="10"/>
        <rFont val="Arial"/>
        <family val="2"/>
      </rPr>
      <t>AFECTACIÓN: 1 VIVIENDA DESTRUIDA, 16 VIVIENDAS CON PÉRDIDA DE ENSERES, 17 FAMILIAS, 68 PERSONAS, 1 PUENTE VEHICULAR DESTRUIDO DENOMINADO LA SONADORA, UBICADO EN LA VEREDA QUEBRADA NEGRA</t>
    </r>
    <r>
      <rPr>
        <sz val="10"/>
        <rFont val="Times New Roman"/>
        <family val="1"/>
      </rPr>
      <t xml:space="preserve"> </t>
    </r>
    <r>
      <rPr>
        <sz val="10"/>
        <rFont val="Arial"/>
        <family val="2"/>
      </rPr>
      <t>ACCIONES: ATENDIDO POR CMGRD, EN APOYO DEL CDGRD Y BOMBEROS.</t>
    </r>
    <r>
      <rPr>
        <sz val="10"/>
        <rFont val="Times New Roman"/>
        <family val="1"/>
      </rPr>
      <t xml:space="preserve"> </t>
    </r>
    <r>
      <rPr>
        <sz val="10"/>
        <rFont val="Arial"/>
        <family val="2"/>
      </rPr>
      <t>ESTADO ABIERTO - 056</t>
    </r>
  </si>
  <si>
    <t xml:space="preserve">DCC INFORMADEPARTAMENTO: ANTIOQUIA MUNICIPIO: BELLO - SECTOR CERRO QUITASOL EVENTO: INCENDIO DE COBERTURA VEGETAL - 21/01/2023 AFECTACIÓN: 1 HECTÁREA DE VEGETACIÓN NATIVA ACCIONES: ATENDIDO POR CMGRD, BOMBEROS Y DCC ESTADO: CERRADO - 056
</t>
  </si>
  <si>
    <t>DNBC ACTUALIZA INFORMACION:
MUNICIPIO GUATEQUE - BOYACÁ, VEREDAS UBAJUCA, MUNANTA Y TINCACHOQUE
EVENTO INCENDIO DE COBERTURA VEGETAL 19/01/2023
AFECTACIÓN 48 HECTÁREAS DE  PASTOS, RASTROJOS, PINOS Y VEGETACIÓN NATIVA
ACCIONES  ATENDIÓ 5 UNIDADES BOMBEROS SUTATENZA, 4 UNIDADES BOMBEROS GUAYATA, 4 UNIDADES BOMBEROS GARAGOA, 4 UNIDADES BOMBEROS MACANAL 8 BOMBEROS GUATEQUE, 1 MÁQUINA EXTINTORA 2 CAMIONES CISTERNAS 1 CAMIONETA DE INTERVENCIÓN RÁPIDA 7 MOTORIZADAS
ESTADO LIQUIDADO - 057</t>
  </si>
  <si>
    <t xml:space="preserve">DELEGACIÓN BOMBEROS CUNDINAMARCA INFORMA:
MUNICIPIO CHOACHÍ - CUNDINAMARCA,  VÍA BOGOTÁ A CHOACHÍ  PR5
EVENTO  MOVIMIENTO EN MASA 22/01/2023
AFECTACIÓN 1 VÍA NACIONAL, CON DESLIZAMIENTOS Y CAÍDA DE MATERIAL ROCAS Y DE ÁRBOLES
ACCIONES ATIENDEN BOMBEROS BOGOTÁ, BIADE, IDIGER, BOMBEROS CHOACHÍ, SE MANTIENE CERRADA POR TRABAJOS EN LA VÍA
ESTADO CERRADO - 057
</t>
  </si>
  <si>
    <t xml:space="preserve">DELEGACIÓN BOMBEROS CUNDINAMARCA INFORMA:
MUNICIPIO LA CALERA - BARRIO EL PARAÍSO 
EVENTO INCENDIO ESTRUCTURAL 22/01/2023
AFECTACIÓN 1 VIVIENDA AVERIADA EN EL TERCER NIVEL, 1 FAMILIA CON DAÑOS EN BIENES Y ENSERES, 2 MASCOTAS FALLECIDAS. SIN AFECTACIONES HUMANAS
ACCIONES ATENDIÓ BOMBEROS  CON 3 UNIDADES. M03 Y  ESPUCAL
ESTADO LIQUIDADO - 057
</t>
  </si>
  <si>
    <t xml:space="preserve">CDGRD CUNDINAMARCA INFORMA:
MUNICIPIO LA VEGA - VEREDA GUARUMAL
EVENTO MOVIMIENTO EN MASA 22/01/2023
AFECTACIÓN 2  VIVIENDAS AVERIADAS, 2 FAMILIAS. LOS TERRENOS PRESENTAN GRIETAS QUE AMENAZAN CON SEGUIR CRECIENDO. SIN AFECTACIONES HUMANAS
ACCIONES ATENDIÓ BOMBEROS Y ALCALDÍA
ESTADO CERRADO - 057
</t>
  </si>
  <si>
    <t xml:space="preserve">CDGRD CUNDINAMARCA INFORMA:
MUNICIPIO SASAIMA - VEREDA BUENOS AIRES
EVENTO CRECIENTE SÚBITA 22/01/2023
AFECTACIÓN 1 VÍA TERCIARIA CON DESLIZAMIENTOS Y MATERIAL
ACCIONES ATENDIÓ CMGRD Y BOMBEROS
ESTADO CERRADO - 057
</t>
  </si>
  <si>
    <t xml:space="preserve">CDGRD CUNDINAMARCA INFORMA:
MUNICIPIO SASAIMA - VEREDA BUENOS AIRES, FINCA LA PANCHA
EVENTO MOVIMIENTO EN MASA 22/01/2023
AFECTACIÓN 1 HECTÁREA Y MEDIA DE PLÁTANOS, CAÑAS Y FRUTALES, POR DESLIZAMIENTOS
ACCIONES ATENDIÓ BOMBEROS
ESTADO CERRADO - 057
</t>
  </si>
  <si>
    <t xml:space="preserve">CDGRD TOLIMA INFORMA:
MUNICIPIO FALAN - GUAYABAL
EVENTO  INMERSIÓN  22/01/2023
AFECTACIÓN 1 PERSONA FALLECIDA (HOMBRE DE 27 AÑOS), QUIEN SE DESPLAZABA EN PLANCHÓN EN EL RÍO CUAMO, Y AL PARECER SE CAE CUANDO TRATABAN DE PASAR UNA CANTINAS CON LECHE. SE RECUPERA EL CUERPO 8KM ABAJO DEL LUGAR DE LA CAÍDA. 
ACCIONES ATENDIÓ CMGRD, BOMBEROS, DCC, COMUNIDAD Y POLICÍA.
ESTADO CERRADO - 057
</t>
  </si>
  <si>
    <t xml:space="preserve"> 1 CULTIVO DE CAFÉ</t>
  </si>
  <si>
    <r>
      <t xml:space="preserve">CDGRD CUNDINAMARCA, INFORMA: MUNICIPIO TOCAIMA, BARRIO SAN FERNANDO, EVENTO INCENDIO ESTRUCTURAL 22/01/2023, AFECTACIÓN 1 FAMILIA, 1 VIVIENDA AVERIADA, 2 PERSONAS CON PÉRDIDA DE ENSERES, ACCIONES ATENDIDO POR CMGRD Y CBV DEL MUNICIPIO, ESTADO </t>
    </r>
    <r>
      <rPr>
        <b/>
        <sz val="9"/>
        <rFont val="Arial"/>
        <family val="2"/>
      </rPr>
      <t>LIQUIDADO - 058</t>
    </r>
  </si>
  <si>
    <r>
      <t xml:space="preserve">CDGRD RISARALDA, INFORMA: MUNICIPIO PEREIRA, BARRIO SAMARIA, EVENTO VENDAVAL 21/01/2023, AFECTACIÓN 1 FAMILIA, 1 VIVIENDA DESTRUIDA, 4 PERSONAS, 1 HERIDO, ACCIONES ATENDIDO POR CMGRD Y CBV DEL MUNICIPIO, ESTADO </t>
    </r>
    <r>
      <rPr>
        <b/>
        <sz val="9"/>
        <rFont val="Arial"/>
        <family val="2"/>
      </rPr>
      <t>CERRADO - 058</t>
    </r>
  </si>
  <si>
    <r>
      <t xml:space="preserve">CDGRD HUILA, INFORMA: MUNICIPIO PALERMO, SECTOR EL CARMEN, LINDOSA, ALTO SAN PEDRO, MIRADOR, EL ROBLE, QUEBRADON, EVENTO MOVIMIENTO EN MASA 12/01/2023, AFECTACIÓN 5 VÍAS - AFECTACIÓN POR MOVIMIENTO EN MASA EN SUS VÍAS TERCIARIAS DE LAS VEREDAS LAS JUNTAS, BRISAS DEL CARMEN, EL ROBLE, QUEBRADON, DEL SECTOR DE CARMEN. (1) ACUEDUCTO- AFECTACIÓN DEL ACUEDUCTO DE LA VEREDA LINDOSA DE DONDE SE BENEFICIAN  20 FAMILIAS, 1 VÍA DE LA VEREDA ALTO SAN PEDRO POR CRECIENTE DE LA QUEBRADA SAN RAFAEL, ACCIONES ATENDIDO POR CMGRD Y ENTIDADES DE GRD DEL MUNICIPIO, ESTADO </t>
    </r>
    <r>
      <rPr>
        <b/>
        <sz val="9"/>
        <rFont val="Arial"/>
        <family val="2"/>
      </rPr>
      <t>CERRADO - 058</t>
    </r>
  </si>
  <si>
    <r>
      <t xml:space="preserve">CDGRD HUILA, INFORMA: MUNICIPIO GIGANTE, CORREGIMIENTO EL RODEO, LAS AGUILAS Y LA UMBRIA, EVENTO MOVIMIENTO EN MASA 12/01/2023, AFECTACIÓN 3 VÍAS QUE COMUNICAN CON LAS VEREDAS EL RODEO, LAS ÁGUILAS Y LA UMBRÍA DEJÁNDOLOS INCOMUNICADOS CON EL MUNICIPIO DE GIGANTE, ACCIONES ATENDIDO POR CMGRD Y ENTIDADES DE GRD DEL MUNICIPIO, ESTADO </t>
    </r>
    <r>
      <rPr>
        <b/>
        <sz val="9"/>
        <rFont val="Arial"/>
        <family val="2"/>
      </rPr>
      <t>CERRADO - 058</t>
    </r>
  </si>
  <si>
    <r>
      <t xml:space="preserve">CDGRD HUILA, INFORMA: MUNICIPIO BARAYA, CORREGIMIENTO TOTUMITO Y HUECO OSCURO, EVENTO MOVIMIENTO EN MASA 11/01/2023, AFECTACIÓN 1 CULTIVO DE CAFÉ A CAUSA DE LAS FUERTES LLUVIAS PROVOCANDO UN MOVIMIENTO EN MASA EN ESAS ZONAS, 1 VÍA QUE COMUNICA CON LA VEREDA TOTUMITO Y HUECO OSCURO, DEJÁNDOLOS INCOMUNICADOS HACIA LA ZONA URBANA, ACCIONES ATENDIDO POR CMGRD Y ENTIDADES DE GRD DEL MUNICIPIO, ESTADO </t>
    </r>
    <r>
      <rPr>
        <b/>
        <sz val="9"/>
        <rFont val="Arial"/>
        <family val="2"/>
      </rPr>
      <t>CERRADO - 058</t>
    </r>
  </si>
  <si>
    <r>
      <t xml:space="preserve">CDGRD HUILA, INFORMA: MUNICIPIO PITALITO, BRUSELAS, VEREDA VILLA FÁTIMA, EVENTO MOVIMIENTO EN MASA 11/01/2023, AFECTACIÓN 1 VÍA TERCIARIA EN LA VEREDA VILLA FÁTIMA, LOCALIZADA EN EL EJE VIAL PITALITO-MOCOA, CORREGIMIENTO DE BRUSELAS, 1 CULTIVO DE CAFÉ A CAUSA DE LAS FUERTES LLUVIAS PROVOCANDO UN DESLIZAMIENTO EN ESAS ZONAS, ACCIONES ATENDIDO POR CMGRD Y ENTIDADES DE GRD DEL MUNICIPIO, ESTADO </t>
    </r>
    <r>
      <rPr>
        <b/>
        <sz val="9"/>
        <rFont val="Arial"/>
        <family val="2"/>
      </rPr>
      <t>CERRADO - 058</t>
    </r>
  </si>
  <si>
    <r>
      <t xml:space="preserve">CDGRD HUILA, INFORMA: MUNICIPIO SALADOBLANCO, CORREGIMIENTO ALTO GIRASOL, EVENTO MOVIMIENTO EN MASA 12/01/2023, AFECTACIÓN 1 VÍA DE INGRESO CON LA VEREDA ALTO GIRASOL, DONDE ACTUALMENTE SE ENCUENTRAN 37 FAMILIAS AISLADAS TENIENDO EN CUENTA QUE EL DESLIZAMIENTO GENERÓ UN CIERRE TOTAL DE LA VÍA DE ACCESO, ACCIONES ATENDIDO POR CMGRD Y ENTIDADES DE GRD DEL MUNICIPIO,ESTADO </t>
    </r>
    <r>
      <rPr>
        <b/>
        <sz val="9"/>
        <rFont val="Arial"/>
        <family val="2"/>
      </rPr>
      <t>CERRADO - 058</t>
    </r>
  </si>
  <si>
    <r>
      <t xml:space="preserve">CDGRD NARIÑO, INFORMA
MUNICIPIO ILES, ZONA URBANA Y RURAL 
EVENTO GRANIZADA- 13-01-2023
AFECTACIÓN REALIZAN EDAN 
ACCIONES APOYA CMGRD
</t>
    </r>
    <r>
      <rPr>
        <b/>
        <sz val="9"/>
        <rFont val="Arial"/>
        <family val="2"/>
      </rPr>
      <t>ESTADO ABIERTO. - 035</t>
    </r>
    <r>
      <rPr>
        <sz val="9"/>
        <rFont val="Arial"/>
        <family val="2"/>
      </rPr>
      <t xml:space="preserve">
ACTUALIZACIÓN CDGRD NARIÑO, INFORMA
MUNICIPIO ILES, ZONA URBANA Y RURAL 
EVENTO GRANIZADA- 13-01-2023
AFECTACIÓN SE REALIZÓ VERIFICACIÓN, SIN AFECTACIONES DE RELEVANCIA 
ACCIONES APOYO CMGRD
</t>
    </r>
    <r>
      <rPr>
        <b/>
        <sz val="9"/>
        <rFont val="Arial"/>
        <family val="2"/>
      </rPr>
      <t>ESTADO CERRADO. - 059</t>
    </r>
    <r>
      <rPr>
        <sz val="9"/>
        <rFont val="Arial"/>
        <family val="2"/>
      </rPr>
      <t xml:space="preserve">
</t>
    </r>
  </si>
  <si>
    <r>
      <t xml:space="preserve">CDGRD CALDAS INFORMA:
MUNICIPIO LA DORADA - ZONA URBANA Y RURAL 
EVENTO INUNDACIÓN 14/01/2023
AFECTACIÓN SE REPORTAN VIVIENDAS INUNDADAS, PÉRDIDAS DE CULTIVOS Y AFECTACIÓN EN EL PUENTE DE LA VEREDA LA AGUSTINA Y SECTOR DE LA BATEA DE LA VEREDA EL JAPÓN. DEBIDO A LAS FUERTES LLUVIAS Y ALTOS NIVELES  DE LOS RÍOS LA MAGDALENA, PONTONA Y LA MIEL  
ACCIONES ATIENDE BOMBEROS Y ADMINISTRACIÓN MUNICIPAL, REALIZAN EDAN
</t>
    </r>
    <r>
      <rPr>
        <b/>
        <sz val="9"/>
        <rFont val="Arial"/>
        <family val="2"/>
      </rPr>
      <t>ESTADO ABIERTO - 036</t>
    </r>
    <r>
      <rPr>
        <sz val="9"/>
        <rFont val="Arial"/>
        <family val="2"/>
      </rPr>
      <t xml:space="preserve">
ACTUALIZACIÓN CDGRD CALDAS INFORMA: MUNICIPIO LA DORADA, ZONA URBANA Y RURAL, EVENTO INUNDACIÓN 14/01/2023, AFECTACIÓN 50 FAMILIAS AFECTADAS, 50 VIVIENDAS AVERIADAS, 200 PERSONAS, ACCIONES ATENDIDO POR CMGRD Y CUERPO DE BOMBEROS SE CONTINÚA EDAN, </t>
    </r>
    <r>
      <rPr>
        <b/>
        <sz val="9"/>
        <rFont val="Arial"/>
        <family val="2"/>
      </rPr>
      <t xml:space="preserve">ESTADO ABIERTO - 040
</t>
    </r>
    <r>
      <rPr>
        <sz val="9"/>
        <rFont val="Arial"/>
        <family val="2"/>
      </rPr>
      <t xml:space="preserve">ACTUALIZACIÓN CDGRD CALDAS INFORMA:
MUNICIPIO LA DORADA, ZONA URBANA Y RURAL
EVENTO INUNDACIÓN 14/01/2023
AFECTACIÓN 50 VIVIENDAS INUNDADAS, 50 FAMILIAS, 200 PERSONAS AFECTADAS, SIN LESIONADOS
ACCIONES ATENDIDO POR CMGRD Y CUERPO DE BOMBEROS </t>
    </r>
    <r>
      <rPr>
        <b/>
        <sz val="9"/>
        <rFont val="Arial"/>
        <family val="2"/>
      </rPr>
      <t xml:space="preserve">
ESTADO CERRADO. - 059</t>
    </r>
  </si>
  <si>
    <t>1 LOCAL COMERCIAL</t>
  </si>
  <si>
    <r>
      <t xml:space="preserve">ENLACE DNBC, INFORMA DEPARTAMENTO: ANTIOQUIA MUNICIPIO: ENVIGADO - BARRIO ALCALÁ EVENTO: INCENDIO ESTRUCTURAL - 23/01/2023 AFECTACIÓN: SE REALIZA ATENCIÓN DE INCENDIO ESTRUCTURAL EN UN LOCAL COMERCIAL DONDE FUNCIONA UNA FERRETERÍA, RESULTANDO ADICIONALMENTE AFECTADOS LOS 2 PISOS SUPERIORES DE LA EDIFICACIÓN. SEGÚN INFORMACIÓN DE LOS TRABAJADORES DEL ESTABLECIMIENTO, EL INCENDIO SE INICIÓ CUANDO REALIZABAN TRABAJO CON UNA PULIDORA CERCA DEL ALMACENAMIENTO DE LÍQUIDOS COMBUSTIBLES. ACCIONES: ATENDIDO POR BOMBEROS ENVIGADO CON 10 UNIDADES, 2 MÁQUINAS EXTINTORAS Y 1 AMBULANCIA, NO SE REPORTAN PERSONAS LESIONADAS.REPORTAN PERSONAS LESIONADAS. ESTADO </t>
    </r>
    <r>
      <rPr>
        <b/>
        <sz val="9"/>
        <rFont val="Arial"/>
        <family val="2"/>
      </rPr>
      <t>CERRADO - 060</t>
    </r>
  </si>
  <si>
    <t>CDGRD CUNDINAMARCA INFORMA MUNICIPIO: PUERTO SALGAR - KM 51+200 SECTOR PUERTO LIBRE EVENTO: INCENDIO DE COBERTURA VEGETAL - 23/01/2023 AFECTACIÓN: 1.5 HECTÁREA DE PASTO ACCIONES: ATENDIDO POR BOMBEROS ESTADO: LIQUIDADO - 060</t>
  </si>
  <si>
    <t xml:space="preserve">DELEGACIÓN BOMBEROS CUNDINAMARCA INFORMA:
MUNICIPIO SIBATÉ - CUNDINAMARCA, BARRIO SAN JORGE
EVENTO INCENDIO ESTRUCTURAL 23/01/2023
AFECTACIÓN: 1 VIVIENDA AVERIADA, 1 FAMILIA CON DAÑOS DE BIENES Y ENSERES EN EL PRIMER PISO. SIN LESIONADOS
ACCIONES: ATENDIÓ BOMBEROS VIOTÁ SUBESTACIÓN SIBATÉ
ESTADO: LIQUIDADO - 061
 </t>
  </si>
  <si>
    <t xml:space="preserve">CDGRD CUNDINAMARCA INFORMA:
MUNICIPIO VENECIA - PROVINCIA SUMAPAZ
EVENTO MOVIMIENTO EN MASA 23/01/2023
AFECTACIÓN: 2 VÍAS CON DAÑOS CON PÉRDIDA DE BANCADA (1 VÍA VENECIA-PANDI, 1 VÍA VENECIA-CABRERA)
ACCIONES: ATENDIÓ CMGRD Y BOMBEROS
ESTADO: CERRADO - 061
</t>
  </si>
  <si>
    <t xml:space="preserve">DELEGACIÓN BOMBEROS CUNDINAMARCA INFORMA:
MUNICIPIO ANOLAIMA - VEREDA LA ESPERANZA
EVENTO MOVIMIENTO EN MASA 23/01/2023
AFECTACIÓN: 1 ACUEDUCTO AVERIADO EN SU BOCATOMA POR DESLIZAMIENTOS Y CAÍDA DE ÁRBOLES, LOS CUALES AFECTAN LA TUBERÍA Y EL CAUCE DEL RÍO BAHAMÓN
ACCIONES: ATENDIÓ CMGRD, BOMBEROS Y FUNCIONARIOS DEL ACUEDUCTO
ESTADO: CERRADO - 061
</t>
  </si>
  <si>
    <t xml:space="preserve">DCC  INFORMA:
MUNICIPIO MANATÍ - ATLÁNTICO,  BARRIO INMACULADA.
EVENTO VENDAVAL  21/01/2023
AFECTACIÓN:  3 VIVIENDAS AVERIADAS EN TECHOS, 4 FAMILIAS. SIN LESIONADOS
ACCIONES: ATENDIÓ DCC CON 2 UNIDADES
ESTADO: CERRADO - 061
</t>
  </si>
  <si>
    <t>EL TRANSPORTE DE VERDURAS, HORTALIZAS, FRUTAS, GANADO, ABASTECIMIENTO DEL COMERCIO, TRANSPORTE DE ESTUDIANTES</t>
  </si>
  <si>
    <t xml:space="preserve">
CDGRD CASANARE INFORMA
MUNICIPIO HATO COROZAL, HACIENDA: LAS GAVIOTAS
EVENTO INCENDIO DE COBERTURA VEGETAL- 24-01-2023
AFECTACIÓN: 90 HECTÁREAS DE SABANA, PASTIZALES, PASTOS MEJORADOS.
ACCIONES: APOYARON CMGRD, BOMBEROS- 6 UNIDADES, 1 UNIDAD DE INTERVENCIÓN RÁPIDA, 4 SOPLADORES, 2 MOTORES DE ESPALDA, EJÉRCITO NACIONAL- 10 UNIDADES, COMUNIDAD
ESTADO LIQUIDADO. - 063
</t>
  </si>
  <si>
    <t>1 BODEGA</t>
  </si>
  <si>
    <r>
      <t xml:space="preserve">CDGRD HUILA INFORMA EN EL MUNICIPIO DE NEIVA ASENTAMIENTOS LA ISLA Y EL VENADO, EVENTO CRECIENTE SÚBITA DE LAS QUEBRADAS EL TIGRE Y EL VENADO - 23 DE ENERO, AFECTACIÓN 11 VIVIENDAS, 11 FAMILIAS, 44 PERSONAS, ACCIONES ATENDIDO LOCALMENTE, NO REPORTAN LESIONADOS U OTRO, ESTADO </t>
    </r>
    <r>
      <rPr>
        <b/>
        <sz val="9"/>
        <color indexed="8"/>
        <rFont val="Arial"/>
        <family val="2"/>
      </rPr>
      <t>CERRADO - 065</t>
    </r>
  </si>
  <si>
    <r>
      <t xml:space="preserve">CDGRD HUILA INFORMA EN EL MUNICIPIO DE GIGANTE VEREDA SAN LORENZO, EVENTO MOVIMIENTO EN MASA - 23 DE ENERO, AFECTACIÓN 1 VÍA TERCIARIA, 1 ACUEDUCTO RURAL, ACCIONES ATENDIDO LOCALMENTE, NO REPORTAN LESIONADOS U OTRO, ESTADO </t>
    </r>
    <r>
      <rPr>
        <b/>
        <sz val="9"/>
        <color indexed="8"/>
        <rFont val="Arial"/>
        <family val="2"/>
      </rPr>
      <t>CERRADO - 065</t>
    </r>
  </si>
  <si>
    <r>
      <t xml:space="preserve">CDGRD HUILA INFORMA EN EL MUNICIPIO DE LA PLATA KM 6 VÍA AL MUNICIPIO DE PITAL, EVENTO MOVIMIENTO EN MASA - 23 DE ENERO, AFECTACIÓN 1 VÍA SECUNDARIA, ACCIONES REPORTAN QUE NO HAY PASO VEHICULAR. POR PRECAUCIÓN LOS VEHÍCULOS SE DESVÍAN POR LA VÍA QUE CONDUCE A LA VEREDA EL CABUYAL, NO LESIONADOS U OTRO, ESTADO </t>
    </r>
    <r>
      <rPr>
        <b/>
        <sz val="9"/>
        <color indexed="8"/>
        <rFont val="Arial"/>
        <family val="2"/>
      </rPr>
      <t>CERRADO - 065</t>
    </r>
  </si>
  <si>
    <r>
      <t xml:space="preserve">CDGRD HUILA INFORMA EN EL MUNICIPIO RIVERA BARRIO VILLA DEL PRADO A CALLE 1 A # 14-18, EVENTO INCENDIO ESTRUCTURAL -  24 DE ENERO, AFECTACIÓN 1 VIVIENDA AVERIADA (PÉRDIDA PARCIAL DE CUBIERTA Y PÉRDIDA TOTAL DE ENSERES), ACCIONES REPORTAN QUE EN EL LUGAR FUNCIONABA UN TALLER DE MODISTERÍA, . EN EL MOMENTO DEL INCIDENTE, LA VIVIENDA NO SE ENCONTRABA HABITADA, LOS VECINOS DEL LUGAR OPTARON POR TUMBAR LAS PUERTAS PARA TRATAR DE CONTROLAR LAS LLAMAS. AÚN SE DESCONOCEN LAS CAUSAS POR LAS CUALES SE PRESENTÓ ESTE INCENDIO; EL EVENTO FUE ATENDIDO POR LA COMUNIDAD Y EL CBV DEL MUNICIPIO DE RIVERA, ESTADO </t>
    </r>
    <r>
      <rPr>
        <b/>
        <sz val="9"/>
        <color indexed="8"/>
        <rFont val="Arial"/>
        <family val="2"/>
      </rPr>
      <t>CERRADO - 065</t>
    </r>
  </si>
  <si>
    <r>
      <t>ENLACE DNBC INFORMA EN EL DEPARTAMENTO DE CUNDINAMARCA MUNICIPIO FACATATIVÁ VEREDA EL CORZO COORDENADAS 4°46'56.8"N 74°18'58.8"W, EVENTO INCENDIO ESTRUCTURAL -  24 DE ENERO, AFECTACIÓN EN BODEGA DEDICADA AL DEPÓSITO Y COMPRESIÓN DE MATERIAL TEXTIL ACCIONES ATENDIDO POR 25 UNIDADES BOMBERILES, 3 MÁQUINAS CBV FACATATIVÁ, 01 CARROTANQUE CBV MOSQUERA, 1 MÁQUINA CBV FUNZA, 1 MÁQUINA CBV MADRID,  SE CONTÓ CON EL ABASTECIMIENTO POR PARTE DE LAS EMPRESAS DE ACUEDUCTO DE FACATATIVÁ Y BOJACÁ, FUE LIQUIDADO EN SU TOTALIDAD HOY A LAS 2:10 DE LA MADRUGADA SIN DEJAR VÍCTIMAS O PERSONAS LESIONADAS, SE REALIZÓ EXTINCIÓN DE PUNTOS CALIENTES Y REMOCIÓN DEL MATERIAL RESIDUAL, ESTADO</t>
    </r>
    <r>
      <rPr>
        <b/>
        <sz val="9"/>
        <color indexed="8"/>
        <rFont val="Arial"/>
        <family val="2"/>
      </rPr>
      <t xml:space="preserve"> CERRADO - 065</t>
    </r>
    <r>
      <rPr>
        <sz val="9"/>
        <color indexed="8"/>
        <rFont val="Arial"/>
        <family val="2"/>
      </rPr>
      <t xml:space="preserve">
</t>
    </r>
  </si>
  <si>
    <r>
      <t>ENLACE DNBC UNGRD, INFORMA DE CUNDINAMARCA: MUNICIPIO FÓMEQUE, VEREDA PAVAL - SECTOR SALINAS, EVENTO INCENDIO DE COBERTURA VEGETAL 25/01/2023, AFECTACIÓN 7 HECTÁREAS CONTROLADO EN UN 30%, HAN CONSUMIDO: MEDIO INVERNADERO CON APROXIMADAMENTE 100 A 150 PLANTAS DE TOMATE EN PRODUCCIÓN, ROLLOS DE MANGUERA PARA LA FUMIGACIÓN Y PLÁSTICOS, ACCIONES ATENDIDO POR CMGRD Y CBV DEL MUNICIPIO, ESTADO</t>
    </r>
    <r>
      <rPr>
        <b/>
        <sz val="9"/>
        <color indexed="8"/>
        <rFont val="Arial"/>
        <family val="2"/>
      </rPr>
      <t xml:space="preserve"> ACTIVO - 066</t>
    </r>
  </si>
  <si>
    <r>
      <t xml:space="preserve">ENLACE DNBC UNGRD, INFORMA DE ANTIOQUIA: MUNICIPIO ITAGÜÍ, BARRIO SAN FERNANDO, EVENTO INCENDIO ESTRUCTURAL 25/01/2023, AFECTACIÓN 3 HERIDOS, 1 VIVIENDA AVERIADA EN 2 DE SUS 3 PISOS, 2 FAMILIAS AFECTADAS, 9 PERSONAS, CON PÉRDIDA DE ENSERES, ACCIONES ATENDIDO POR CMGRD Y CBV DEL MUNICIPIO, ESTADO </t>
    </r>
    <r>
      <rPr>
        <b/>
        <sz val="9"/>
        <rFont val="Arial"/>
        <family val="2"/>
      </rPr>
      <t>LIQUIDADO - 066</t>
    </r>
  </si>
  <si>
    <r>
      <t xml:space="preserve">DAGRAN ANTIOQUIA, INFORMA: MUNICIPIO VIGÍA DEL FUERTE - URABA, VEREDA VIDRI Y GUAGUANCO BAJO, EVENTO INUNDACIÓN 20/01/2023, AFECTACIÓN 148 FAMILIAS, 323 PERSONAS, 8 VIVIENDAS AVERIADAS, 8 VIVIENDAS DESTRUIDAS, ACCIONES ATENDIDO POR CMGRD Y ENTIDADES DE GRD DEL MUNICIPIO, ESTADO </t>
    </r>
    <r>
      <rPr>
        <b/>
        <sz val="9"/>
        <color indexed="8"/>
        <rFont val="Arial"/>
        <family val="2"/>
      </rPr>
      <t>CERRADO - 066</t>
    </r>
  </si>
  <si>
    <t xml:space="preserve">SGC, INFORMA
REGIÓN: VENADILLO - TOLIMA, COLOMBIA
FECHA: 2023-01-25 21:41 HORA LOCAL (2023-01-26 02:41 UTC)
LATITUD: 4.70 GRADOS NORTE
LONGITUD: 74.84 GRADOS OESTE
MAGNITUD: 3.0
PROFUNDIDAD: SUPERFICIAL (MENOR A 30 KM)
MUNICIPIOS CERCANOS: VENADILLO (TOLIMA) A 10 KM, AMBALEMA (TOLIMA) A 12 KM, BELTRÁN (CUNDINAMARCA) A 16 KM. SENTIDO LEVEMENTE EN VENADILLO, SIN AFECTACIONES REPORTADAS A LA HORA. - 067
</t>
  </si>
  <si>
    <t xml:space="preserve">CDGRD TOLIMA, INFORMA
MUNICIPIO PLANADAS, VEREDA: EL DORADO
EVENTO INCENDIO DE COBERTURA VEGETAL- 25-01-2023
AFECTACIÓN 1 HECTÁREA DE MALEZA
ACCIONES ATENDIÓ COMUNIDAD
ESTADO LIQUIDADO. - 067
</t>
  </si>
  <si>
    <t xml:space="preserve">CDGRD CUNDINAMARCA, INFORMA
MUNICIPIO FUSAGASUGÁ, VEREDA: BERMEJAL
EVENTO MOVIMIENTO EN MASA- 25-01-2023
AFECTACIÓN SE PRESENTA DESLIZAMIENTO, POR SATURACIÓN DE AGUA AFECTANDO LA RED DE ADUCCIÓN DE AGUA POTABLE, GENERANDO UNA RUPTURA QUE HASTA LA FECHA NO SE HA PODIDO SOLUCIONAR, PUES CADA VEZ QUE SE TRATA DE SOLUCIONAR VUELVE Y LLUEVE Y SE AFECTA LA ZONA, YA COMPLETARON 8 DÍAS SIN AGUA, EL MUNICIPIO NO HABÍA REPORTADA PORQUE NO HABÍAN AGOTADO SU CAPACIDAD PERO EL DÍA DE HOY YA SUPERARON TODAS SU CAPACIDADES
ACCIONES APOYAN CMGRD, CDGRD, UNGRD- 1 CARROTANQUE DE PONALSAR, BOMBEROS
ESTADO ABIERTO. - 067
</t>
  </si>
  <si>
    <r>
      <t>CDGRD CUNDINAMARCA Y ENLACE DNBC INFORMAN EN EL MUNICIPIO DE FÓMEQUE VEREDA EL PAVAL SECTOR SALINAS, EVENTO INCENDIO DE COBERTURA VEGETAL - 25 DE ENERO, AFECTACIÓN 7 HECTÁREAS DE PASTIZALES Y RASTROJO, UN INVERNADERO (EN TIRA DE PLÁSTICO DE, 02 ROLLOS DE MANGUERA PARA RIEGO DE 3/4" Y UN APROX DE 100 PLANTAS DE TOMATE EN INICIO DE PRODUCCIÓN), ACCIONES SE RECIBIÓ LLAMADA TELEFÓNICA DEL SEÑOR JERSON  PARRADO QUIEN REPORTÓ EL INCENDIO LLEGÓ AL LUGAR DE PROPIEDAD DEL SEÑOR ARMANDO RINCÓN Y AFECTÓ EL PREDIO DEL SEÑOR JERSON ARLEY PARRADO. APOYO A BOMBEROS UBAQUE CON 3 UNIDADES, 1 VEHÍCULO DE INTERVENCIÓN, 4 PERSONAS DE LA COMUNIDAD, ESTADO</t>
    </r>
    <r>
      <rPr>
        <b/>
        <sz val="9"/>
        <color indexed="8"/>
        <rFont val="Arial"/>
        <family val="2"/>
      </rPr>
      <t xml:space="preserve"> LIQUIDADO - 068</t>
    </r>
  </si>
  <si>
    <r>
      <t xml:space="preserve">CDGRD META INFORMA EN EL MUNICIPIO DE PUERTO GAITÁN FINCAS SAN JOSÉ Y PETRANIA, EVENTO INCENDIO DE COBERTURA VEGETAL - 25 DE ENERO, AFECTACIÓN 251 HECTÁREAS DE SABANA NATIVA Y BOSQUES MENORES CONSUMIDOS POR EL FUEGO ATENDIDO POR 5 UNIDADES CON 2 MOTOSOPLADORAS Y 2 VEHÍCULOS, SE CONTÓ CON APOYO DE 4 UNIDADES DE DEFENSA CIVIL, CON 4 MOTOSOPLADORAS, 1 VEHÍCULO Y APOYO DE PERSONAL DE LA FAZENDA CON 15 UNIDADES, ESTADO </t>
    </r>
    <r>
      <rPr>
        <b/>
        <sz val="9"/>
        <color indexed="8"/>
        <rFont val="Arial"/>
        <family val="2"/>
      </rPr>
      <t>LIQUIDADO - 068</t>
    </r>
  </si>
  <si>
    <r>
      <t>CDGRD SANTANDER INFORMA EN EL MUNICIPIO DE TONA CORREGIMIENTO DE BERLÍN, EVENTO HELADAS - 26 DE ENERO, AFECTACIÓN EN CULTIVOS DE PAPA Y CEBOLLA JUNCA, ACCIONES ATENDIDO POR CMGRD, ADELANTAN EDAN, SIN REPORTE DE DAÑOS ADICIONALES U OTRO AL MOMENTO, ESTADO</t>
    </r>
    <r>
      <rPr>
        <b/>
        <sz val="9"/>
        <color indexed="8"/>
        <rFont val="Arial"/>
        <family val="2"/>
      </rPr>
      <t xml:space="preserve"> ABIERTO - 068</t>
    </r>
    <r>
      <rPr>
        <sz val="9"/>
        <color indexed="8"/>
        <rFont val="Arial"/>
        <family val="2"/>
      </rPr>
      <t xml:space="preserve">
</t>
    </r>
  </si>
  <si>
    <t>5 ESTABLECIMIENTOS</t>
  </si>
  <si>
    <t xml:space="preserve">CDGRD TOLIMA INFORMA:
MUNICIPIO  IBAGUE - CORREGIMIENTO  TAPIAS 
EVENTO MOVIMIENTO EN MASA 26/01/2023
AFECTACIÓN  1 VÍA SECUNDARIA AFECTADA POR DESLIZAMIENTOS, CON MATERIAL Y ROCAS. VÍA TAPIAS A  IBAGUÉ
ACCIONES  ATENDIÓ COMUNIDAD CON HERRAMIENTAS MANUALES
ESTADO  CERRADO - 069
</t>
  </si>
  <si>
    <t xml:space="preserve">CDGRD ANTIOQUIA DAGRAN INFORMA:
MUNICIPIO   COCORNÁ - ZONA URBANA
EVENTO  VENDAVAL   21/01/2023
AFECTACIÓN 1 VIVIENDA CON DAÑOS EN CUBIERTAS, 1 FAMILIA, 6 PERSONAS
ACCIONES  ATENDIÓ CMGRD
ESTADO CERRADO - 069
</t>
  </si>
  <si>
    <t xml:space="preserve">CDGRD ANTIOQUIA DAGRAN INFORMA:
MUNICIPIO  ITAGÜÍ - BARRIO FÁTIMA 
EVENTO MOVIMIENTO EN MASA 17/01/2023
AFECTACIÓN  2 VIVIENDAS EN RIESGO POR SOCAVACIÓN DE LA QUEBRADA TARAZA
ACCIONES  ATENDIÓ CMGRD
ESTADO CERRADO - 069
</t>
  </si>
  <si>
    <t xml:space="preserve">CDGRD BOYACÁ INFORMA
MUNICIPIO SATIVANORTE - VEREDA TEQUITA
EVENTO INCENDIO DE COBERTURA VEGETAL 25/01/2023
AFECTACIÓN  1 HECTÁREA DE VEGETACIÓN NATIVA
ACCIONES  ATENDIÓ DCC
ESTADO  LIQUIDADO - 069
</t>
  </si>
  <si>
    <t xml:space="preserve">CDGRD BOYACÁ INFORMA
MUNICIPIO VENTAQUEMADA - VEREDA SIATA
EVENTO INCENDIO DE COBERTURA VEGETAL 25/01/2023
AFECTACIÓN  1.5  HECTÁREAS DE VEGETACIÓN NATIVA
ACCIONES  ATENDIÓ BOMBEROS
ESTADO  LIQUIDADO - 069
</t>
  </si>
  <si>
    <t xml:space="preserve">CDGRD BOYACÁ INFORMA
MUNICIPIO AQUITANIA - VEREDA PEREZ
EVENTO INCENDIO DE COBERTURA VEGETAL 23/01/2023
AFECTACIÓN  1 HECTÁREA DE VEGETACIÓN NATIVA
ACCIONES  ATENDIÓ BOMBEROS
ESTADO  LIQUIDADO - 069
</t>
  </si>
  <si>
    <t xml:space="preserve">CDGRD CALDAS Y ENLACE DNBC INFORMAN
MUNICIPIO MANZANARES - CALDAS, ZONA CENTRO 
EVENTO INCENDIO ESTRUCTURAL 26/01/2023 
AFECTACIÓN 5 PERSONAS REQUIRIERON TRASLADO AL ESE HOSPITAL SAN ANTONIO, 2 VIVIENDAS AVERIADAS, 2 FAMILIAS, 5 ESTABLECIMIENTOS COMERCIALES (3 CON PÉRDIDA TOTAL). 
ACCIONES ATENDIÓ BOMBEROS MANZANARES CON 15 UNIDADES,1 MÁQUINA EXTINTORA, 1 VIR, BOMBEROS MARQUETALIA 06 UNIDADES, 1 CARROTANQUE, BOMBEROS PENSILVANIA 6 UNIDADES 1 MOVIL, BOMBEROS BOLIVIA 10 UNIDADES, 1 CARROTANQUE, BOMBEROS FRESNO 3 UNIDADES, DEFENSA CIVIL 6 UNIDADES Y CRUZ ROJA CON 3 UNIDADES Y 1 CAMIONETA.
ESTADO LIQUIDADO - 069
</t>
  </si>
  <si>
    <t xml:space="preserve">DNBC INFORMA
MUNICIPIO PUERTO LÓPEZ - META, KILÓMETRO 43 FINCA RANCHO BRAVO SECTOR DE BIOENERGY
EVENTO INCENDIO DE COBERTURA VEGETAL 26/01/2023
AFECTACIÓN 100 HECTÁREAS DE CULTIVO DE CAÑA PERTENECIENTE A LA EMPRESA DE BIOENERGY 
ACCIONES ATENDIÓ BOMBEROS CON 3 UNIDADES,1 VEHÍCULO CISTERNA CON 2200 GALONES DE AGUA.
ESTADO LIQUIDADO - 069
</t>
  </si>
  <si>
    <t xml:space="preserve">DNBC INFORMA
MUNICIPIO MEDELLÍN - ANTIOQUIA, SECTOR MANRIQUE COMUNA 3
EVENTO MOVIMIENTO EN MASA 26/01/2023
AFECTACIÓN  2 PERSONAS LESIONADAS (HOMBRES DE 41 Y 42 AÑOS TRASLADADAS A CENTRO ASISTENCIAL). LOS CUALES QUEDARON ATRAPADOS CUANDO REALIZABAN LABORES EN EL SITIO.
ACCIONES ATENDIÓ BOMBEROS MEDELLÍN CON EL APOYO DE POLICÍA NACIONAL, APH Y DEFENSA CIVIL 
ESTADO CERRADO - 069
</t>
  </si>
  <si>
    <r>
      <t xml:space="preserve">CDGRD RISARALDA INFORMA MUNICIPIO: APÍA -  VEREDA MONTE EVENTO: MOVIMIENTO EN MASA - 26/01/2023 AFECTACIÓN: 1 VÍA TERCIARIA QUE COMUNICA A DICHA VEREDA ACCIONES: ATENDIDO POR CMGRD Y MAQUINARIA LOCAL  ESTADO </t>
    </r>
    <r>
      <rPr>
        <b/>
        <sz val="9"/>
        <rFont val="Arial"/>
        <family val="2"/>
      </rPr>
      <t>CERRADO - 070</t>
    </r>
  </si>
  <si>
    <r>
      <t xml:space="preserve">CDGRD CUNDINAMARCA INFORMA MUNICIPIO: FUSAGASUGÁ - SECTOR BERMEJAL EVENTO: MOVIMIENTO EN MASA - 24/01/2023 AFECTACIÓN: 1 TUBO MADRE QUE ALIMENTA EL ACUEDUCTO MUNICIPAL QUE AFECTANDO A 24.000 FAMILIA APROXIMADAMENTE ESTO DEBIDO A DESLIZAMIENTO DE TIERRA ACCIONES: ATENDIDO POR CMGRD, BOMBEROS, DCC, PONALSAR, APOYA CDGRD. ESTADO </t>
    </r>
    <r>
      <rPr>
        <b/>
        <sz val="9"/>
        <rFont val="Arial"/>
        <family val="2"/>
      </rPr>
      <t>CERRADO  - 070</t>
    </r>
  </si>
  <si>
    <r>
      <t xml:space="preserve">DCC INFORMA DEPARTAMENTO: ATLÁNTICO MUNICIPIO: SABANALARGA - BARRIO 7 DE AGOSTO EVENTO: INCENDIO ESTRUCTURAL - 26/01/2023   AFECTACIÓN: 3 VIVIENDAS DESTRUIDAS POR LA CONFLAGRACIÓN, 3 FAMILIAS, 12 PERSONAS ACCIONES: ATENDIDO POR CMGRD, BOMBEROS Y DCC ESTADO </t>
    </r>
    <r>
      <rPr>
        <b/>
        <sz val="9"/>
        <rFont val="Arial"/>
        <family val="2"/>
      </rPr>
      <t>CERRADO - 070</t>
    </r>
  </si>
  <si>
    <r>
      <t xml:space="preserve">SGC INFORMA
REGIÓN: SAN JOSÉ DEL PALMAR - CHOCÓ, COLOMBIA
FECHA: 2023-01-26 23:34 HORA LOCAL (2023-01-27 04:34 UTC)
LATITUD: 5.06 GRADOS NORTE
LONGITUD: 76.38 GRADOS OESTE
MAGNITUD: 4.4
PROFUNDIDAD: 87 KM
MUNICIPIOS CERCANOS: RÍO IRÓ (SANTA RITA) (CHOCÓ) A 24 KM, SAN JOSÉ DEL PALMAR (CHOCÓ) A 25 KM, TADÓ (CHOCÓ) A 30 KM
CDGRD CHOCÓ INFORMA QUE SE REPORTA COMO SISMO SENTIDO SIN REPORTE DE AFECTACIONES.
ESTADO: </t>
    </r>
    <r>
      <rPr>
        <b/>
        <sz val="9"/>
        <rFont val="Arial"/>
        <family val="2"/>
      </rPr>
      <t>CERRADO - 070</t>
    </r>
  </si>
  <si>
    <t xml:space="preserve">SGC INFORMA:
AQUITANIA - BOYACÁ, COLOMBIA
ID DEL SISMO: SGC2023BVPPYD
MAGNITUD: 3.3
HORA LOCAL: 2023-01-26 17:21:24
LATITUD: 5.33°  LONGITUD: -72.89°
PROFUNDIDAD: SUPERFICIAL (MENOR A 30 KM)
HORA UTC: 2023-01-26 22:21:24
LONGITUD: -72.89°
ESTADO  CERRADO - 069
</t>
  </si>
  <si>
    <r>
      <t xml:space="preserve">CDGRD RISARALDA INFORMA MUNICIPIO: SANTA ROSA DE CABAL - CALLE 17 NO. 15 – 21 EVENTO: INCENDIO ESTRUCTURAL - 24/01/2023 AFECTACIÓN: 1 VIVIENDA CON PÉRDIDA DE ENSERES DEBIDO A CONFLAGRACIÓN, 1 FAMILIA, 4 UNIDADES ACCIONES: ATENDIDO POR BOMBEROS, DCC Y COMUNIDAD ESTADO: </t>
    </r>
    <r>
      <rPr>
        <b/>
        <sz val="9"/>
        <rFont val="Arial"/>
        <family val="2"/>
      </rPr>
      <t>CERRADO  - 064</t>
    </r>
  </si>
  <si>
    <r>
      <t xml:space="preserve">CDGRD BOYACÁ INFORMA EN MUNICIPIO DE EL ESPINO VEREDA CRISTO REY, EVENTO INCENDIO DE COBERTURA VEGETAL - 26 DE ENERO, AFECTACIÓN 1 HECTÁREA DE VEGETACIÓN NATIVA, ACCIONES  ATENDIDO POR DCC, NO LESIONADOS U OTRO, ESTADO </t>
    </r>
    <r>
      <rPr>
        <b/>
        <sz val="9"/>
        <color indexed="8"/>
        <rFont val="Arial"/>
        <family val="2"/>
      </rPr>
      <t>LIQUIDADO - 071</t>
    </r>
    <r>
      <rPr>
        <sz val="9"/>
        <color indexed="8"/>
        <rFont val="Arial"/>
        <family val="2"/>
      </rPr>
      <t xml:space="preserve">
</t>
    </r>
  </si>
  <si>
    <r>
      <t xml:space="preserve">CDGRD BOYACÁ INFORMA EN EL MUNICIPIO DE PESCA VEREDA CARBONERA, EVENTO INCENDIO DE COBERTURA VEGETAL - 26 DE ENERO, AFECTACIÓN 30 HECTÁREAS DE VEGETACIÓN, ACCIONES  ATENDIDO POR BOMBEROS FIRAVITOBA, ESTADO </t>
    </r>
    <r>
      <rPr>
        <b/>
        <sz val="9"/>
        <color indexed="8"/>
        <rFont val="Arial"/>
        <family val="2"/>
      </rPr>
      <t>LIQUIDADO - 071</t>
    </r>
    <r>
      <rPr>
        <sz val="9"/>
        <color indexed="8"/>
        <rFont val="Arial"/>
        <family val="2"/>
      </rPr>
      <t xml:space="preserve">
</t>
    </r>
  </si>
  <si>
    <t>ENLACE DNBC UNGRD, INFORMA
MUNICIPIO ZIPAQUIRÁ, SECTOR LA TOSCANA, BARRIO LAS VILLAS
EVENTO INCENDIO ESTRUCTURAL 27/01/2023
AFECTACIÓN EN LA EMPRESA SOLKEM DE COLOMBIA UBICADA EN LA CALLE 4 CON CARRERA 30, LA SITUACIÓN SE PRESENTÓ CUANDO EMPLEADOS DEL LUGAR SE ENCONTRABAN MANIPULANDO CANECAS QUE CONTENÍAN DISOLVENTES DE PINTURA Y TOLUENO, DEJANDO 1 PERSONA LESIONADA CON QUEMADURAS DE 3ER GRADO, QUIEN FUE TRASLADADA AL HOSPITAL UNIVERSITARIO DE LA SAMARITANA.
ACCIONES ATENDIDO POR CMGRD Y CBV DEL MUNICIPIO
ESTADO LIQUIDADO - 072</t>
  </si>
  <si>
    <t xml:space="preserve">CDGRD CUNDINAMARCA, INFORMA
MUNICIPIO CÁQUEZA, KM 27 + 900 VÍA BOGOTÁ VILLAVICENCIO
EVENTO INCENDIO DE COBERTURA VEGETAL 27/01/2023
AFECTACIÓN 1 HECTÁREA DE VEGETACIÓN
ACCIONES ATENDIDO POR CMGRD Y CBV DEL MUNICIPIO
ESTADO LIQUIDADO - 072
</t>
  </si>
  <si>
    <t>2 BODEGAS</t>
  </si>
  <si>
    <t xml:space="preserve">DELEGACIÓN BOMBEROS CUNDINAMARCA INFORMAN
MUNICIPIO  FOMEQUE  - CUNDINAMARCA, VEREDA LA MARGARITA
EVENTO INCENDIO DE COBERTURA VEGETAL 27/01/2023
AFECTACIÓN 1 HECTÁREA DE COBERTURA VEGETAL Y RASTROJO.
ACCIONES  ATENDIÓ BOMBEROS CON 5 UNIDADES Y 1 VIR (VEHÍCULO DE INTERVENCIÓN RÁPIDA)
ESTADO LIQUIDADO - 073
</t>
  </si>
  <si>
    <t xml:space="preserve">DELEGACIÓN BOMBEROS CUNDINAMARCA INFORMAN
MUNICIPIO  MOSQUERA -CUNDINAMARCA, VEREDA MOYANO KM 6 VÍA MADRID FACATATIVÁ
EVENTO  INCENDIO ESTRUCTURAL 27/01/2023
AFECTACIÓN  2 BODEGAS INDUSTRIALES AVERIADAS, SIN AFECTACIONES HUMANAS
ACCIONES  ATENDIÓ BOMBEROS MOSQUERA, BOMBEROS MADRID Y BOMBEROS FUNZA,  3 MÁQUINAS Y 1 CAMIÓN CISTERNA. APOYO POLICÍA 
ESTADO LIQUIDADO - 073
</t>
  </si>
  <si>
    <t xml:space="preserve">DELEGACIÓN BOMBEROS CUNDINAMARCA INFORMAN
MUNICIPIO  CÁQUEZA  - CUNDINAMARCA, KM 27+900 VÍA BOGOTÁ VILLAVICENCIO
EVENTO INCENDIO DE COBERTURA VEGETAL 27/01/2023
AFECTACIÓN 1 HECTÁREA DE VEGETACIÓN NATIVA. GENERADO POR UNA QUEMA AGRÍCOLA
ACCIONES  ATENDIÓ BOMBEROS CON 3 UNIDADES Y 1 VIR (VEHÍCULO DE INTERVENCIÓN RÁPIDA)
ESTADO LIQUIDADO - 073
</t>
  </si>
  <si>
    <r>
      <t xml:space="preserve">ENLACE EJÉRCITO UNGRD, INFORMA
MUNICIPIO BOGOTÁ, ZONA RURAL VEREDA EL VERJÓN, KM 11 VÍA CHOACHÍ
EVENTO INCENDIO DE COBERTURA VEGETAL 27/01/2023
AFECTACIÓN PENDIENTE POR REPORTAR
ACCIONES ATENDIDO POR CMGRD Y CUERPO DE BOMBEROS DE BOGOTÁ
</t>
    </r>
    <r>
      <rPr>
        <b/>
        <sz val="9"/>
        <rFont val="Arial"/>
        <family val="2"/>
      </rPr>
      <t>ESTADO ACTIVO - 072</t>
    </r>
    <r>
      <rPr>
        <sz val="9"/>
        <rFont val="Arial"/>
        <family val="2"/>
      </rPr>
      <t xml:space="preserve">
IDIGER BOGOTÁ ACTUALIZA INFORMACIÓN
MUNICIPIO  BOGOTÁ, D.C. - SECTOR VEREDA EL VERJÓN
EVENTO  INCENDIO DE COBERTURA VEGETAL 27/01/2023
AFECTACIÓN  2.000 METROS CUADRADOS DE VEGETACIÓN NATIVA.
ACCIONES ATENDIÓ BOMBEROS BOGOTÁ CON LA ME45, SE LIQUIDA CON HERRAMIENTA MANUAL SE REALIZAN MANIOBRAS DE CORTAFUEGO. APOYA GRUPO SART REALIZANDO VERIFICACIÓN AÉREA 
</t>
    </r>
    <r>
      <rPr>
        <b/>
        <sz val="9"/>
        <rFont val="Arial"/>
        <family val="2"/>
      </rPr>
      <t>ESTADO  LIQUIDADO  - 073</t>
    </r>
    <r>
      <rPr>
        <sz val="9"/>
        <rFont val="Arial"/>
        <family val="2"/>
      </rPr>
      <t xml:space="preserve">
</t>
    </r>
  </si>
  <si>
    <t>2,000 MTS</t>
  </si>
  <si>
    <r>
      <t xml:space="preserve">ENLACE DNBC UNGRD, INFORMA EN ANTIOQUIA
MUNICIPIO RIONEGRO, PARQUE PRINCIPAL HISTÓRICO
EVENTO INCENDIO ESTRUCTURAL 27/01/2023
AFECTACIÓN 1 VIVIENDA DONDE SE TIENEN VARIOS LOCALES COMERCIALES (7 CON PÉRDIDA TOTAL REPORTADOS AL MOMENTO). NO SE PRESENTARON LESIONADOS O VÍCTIMAS.
ACCIONES ATIENDE CMGRD Y CBV DEL MUNICIPIO DE RIONEGRO, MARINILLA Y CARMEN DE VIBORAL
</t>
    </r>
    <r>
      <rPr>
        <b/>
        <sz val="9"/>
        <rFont val="Arial"/>
        <family val="2"/>
      </rPr>
      <t>ESTADO ACTIVO - 072</t>
    </r>
    <r>
      <rPr>
        <sz val="9"/>
        <rFont val="Arial"/>
        <family val="2"/>
      </rPr>
      <t xml:space="preserve">
DNBC ACTUALIZA INFORMACIÓN:
MUNICIPIO  RIONEGRO - ANTIOQUIA, PARQUE PRINCIPAL
EVENTO  INCENDIO ESTRUCTURAL 27/01/2023
AFECTACIÓN 6 LOCALES COMERCIALES EN EL CENTRO HISTÓRICO, LOCALIZADOS EN 2 VIVIENDAS DE 2 PISOS QUE ERAN DE ARQUITECTURA COLONIAL
ACCIONES ATENDIÓ CMGRD, BOMBEROS RIONEGRO, BOMBEROS MARINILLA, BOMBEROS CARMEN DE VIBORAL CON 16 UNIDADES Y 3 MÁQUINAS, CRUZ ROJA, DCC 
</t>
    </r>
    <r>
      <rPr>
        <b/>
        <sz val="9"/>
        <rFont val="Arial"/>
        <family val="2"/>
      </rPr>
      <t>ESTADO  LIQUIDADO - 073</t>
    </r>
    <r>
      <rPr>
        <sz val="9"/>
        <rFont val="Arial"/>
        <family val="2"/>
      </rPr>
      <t xml:space="preserve">
</t>
    </r>
  </si>
  <si>
    <t>6 LOCALES</t>
  </si>
  <si>
    <r>
      <t xml:space="preserve">CDGRD VICHADA INFORMA EN EL MUNICIPIO DE PUERTO CARREÑO INSPECCIÓN LA ESMERALDA  EVENTO INCENDIO DE COBERTURA VEGETAL - 26 DE ENERO, AFECTACIÓN EN PASTIZALES Y BOSQUE, PENDIENTE ÁREA, ACCIONES INCENDIO REPORTADO EL DÍA DE HOY AL DEPARTAMENTO SOBRE LAS 12:00 HORAS POR LA COMUNIDAD, APOYAN COMUNIDAD Y BRIGADA DE REFORESTADORA ENERBOSQUE, ACTIVADO CMGRD PUERTO CARREÑO Y PERSONAL DE BOMBEROS, DNBC INDICA QUE POSIBLEMENTE AFECTE JURISDICCIÓN DE CUMARIBO, ESTADO </t>
    </r>
    <r>
      <rPr>
        <b/>
        <sz val="9"/>
        <color indexed="8"/>
        <rFont val="Arial"/>
        <family val="2"/>
      </rPr>
      <t xml:space="preserve">ACTIVO - 071
</t>
    </r>
    <r>
      <rPr>
        <sz val="9"/>
        <color indexed="8"/>
        <rFont val="Arial"/>
        <family val="2"/>
      </rPr>
      <t xml:space="preserve">CMGRD PUERTO CARREÑO ACTUALIZA INFORMACIÓN
MUNICIPIO  PUERTO CARREÑO - VICHADA,  INSPECCIÓN LA ESMERALDA 
EVENTO  INCENDIO DE COBERTURA VEGETAL 26/01/2023
AFECTACIÓN 15 HECTÁREAS DE CULTIVOS DE LA REFORESTADORA ENERBOSQUE Y 5.000 HECTÁREAS DE PASTOS Y VEGETACIÓN NATIVA.
ACCIONES ATENDIÓ CMGRD, BOMBEROS CON 4 UNIDADES, APOYAN COMUNIDAD Y BRIGADA DE REFORESTADORA ENERBOSQUE. SE IDENTIFICARON 3 FOCOS (1 DE DIFÍCIL ACCESO, EL CUAL SE ENCONTRABA LEJOS DE LA INSPECCIÓN DE LA ESMERALDA). SE VERIFICA LA EXTINCIÓN DEL INCENDIO.SE HACE MONITOREO Y SEGUIMIENTO. LA COMUNIDAD INFORMA QUE LA FAC HIZO PRESENCIA CON HELICÓPTERO Y REALIZÓ 5 DESCARGAS CON BAMBI BUCKET, EFECTUÓ UN SOBREVUELO Y SE RETIRÓ DEL SECTOR DE LA INSPECCIÓN LA ESMERALDA </t>
    </r>
    <r>
      <rPr>
        <b/>
        <sz val="9"/>
        <color indexed="8"/>
        <rFont val="Arial"/>
        <family val="2"/>
      </rPr>
      <t xml:space="preserve">
ESTADO  LIQUIDADO - 073</t>
    </r>
    <r>
      <rPr>
        <sz val="9"/>
        <color indexed="8"/>
        <rFont val="Arial"/>
        <family val="2"/>
      </rPr>
      <t xml:space="preserve">
</t>
    </r>
  </si>
  <si>
    <t xml:space="preserve">175 TONELADAS DE MADERA </t>
  </si>
  <si>
    <t xml:space="preserve">CDGRD META, INFORMA
MUNICIPIO PUERTO LÓPEZ, VEREDA: LA SERRANÍA, FINCA: RANCHO VICTORIA -SECTOR: LA GRAN COLOMBIA Y EL DESEO
EVENTO INCENDIO DE COBERTURA VEGETAL- 27-01-2023
AFECTACIÓN 175 TONELADAS DE MADERA DE EUCALIPTO
ACCIONES APOYARON CMGRD, BOMBEROS-  3 UNIDADES, 1 VEHÍCULO DE INTERVENCIÓN RÁPIDA
ESTADO LIQUIDADO. - 074
  </t>
  </si>
  <si>
    <t xml:space="preserve">CDGRD META, INFORMA
MUNICIPIO PUERTO LÓPEZ, CONDOMINIO SOL DEL LLANO- SECTOR MORICHAL
EVENTO INCENDIO DE COBERTURA VEGETAL- 27-01-2023
AFECTACIÓN 2 HECTÁREAS DE RASTROJO 
ACCIONES APOYARON CMGRD, BOMBEROS-  3 UNIDADES, 1 VEHÍCULO CISTERNA CON 1400 GALONES. DE AGUA
ESTADO LIQUIDADO - 074
</t>
  </si>
  <si>
    <r>
      <t xml:space="preserve">DELEGACIÓN BOMBEROS CUNDINAMARCA INFORMAN
MUNICIPIO TOCAIMA - VEREDA ARMENIA, CERRO GUACANÁ
EVENTO INCENDIO DE COBERTURA VEGETAL 27/01/2023
AFECTACIÓN AL MOMENTO VAN CONSUMIDAS 5 HECTÁREAS DE VEGETACIÓN NATIVA, EL SECTOR ES DE DIFÍCIL ACCESO, TIENE UNA  PENDIENTE ENTRE 70 GRADOS DE INCLINACIÓN.
ACCIONES  2 UNIDADES EN VERIFICACIÓN, 1 VIR. FINCA PRIVADA SIN ACCESO AL MOMENTO, SE ESTÁ HACIENDO EL RESPECTIVO PLANEAMIENTO OPERATIVO, PARA LA ATENCIÓN DEL INCENDIO FORESTAL EN LUZ DÍA
</t>
    </r>
    <r>
      <rPr>
        <b/>
        <sz val="9"/>
        <rFont val="Arial"/>
        <family val="2"/>
      </rPr>
      <t>ESTADO ACTIVO  - 073</t>
    </r>
    <r>
      <rPr>
        <sz val="9"/>
        <rFont val="Arial"/>
        <family val="2"/>
      </rPr>
      <t xml:space="preserve">
ACTUALIZACIÓN DELEGACIÓN BOMBEROS CUNDINAMARCA Y DNBC INFORMAN
MUNICIPIO TOCAIMA, VEREDA: ARMENIA, CERRO GUACANÁ
EVENTO INCENDIO DE COBERTURA VEGETAL 27-01-2023
AFECTACIÓN 5 HECTÁREAS DE VEGETACIÓN NATIVA, ZONA DE DIFÍCIL ACCESO, ANOCHE CAYÓ LLOVIZNAS SOBRE LA ZONA, VERIFICACIÓN Y APOYO DE DRONES DEL CUERPO DE BOMBEROS MESITAS 
ACCIONES APOYARON CMGRD, BOMBEROS- 2 UNIDADES.
</t>
    </r>
    <r>
      <rPr>
        <b/>
        <sz val="9"/>
        <rFont val="Arial"/>
        <family val="2"/>
      </rPr>
      <t>ESTADO LIQUIDADO. - 074</t>
    </r>
    <r>
      <rPr>
        <sz val="9"/>
        <rFont val="Arial"/>
        <family val="2"/>
      </rPr>
      <t xml:space="preserve">
</t>
    </r>
  </si>
  <si>
    <r>
      <t xml:space="preserve">CDGRD CUNDINAMARCA, INFORMA: MUNICIPIO LA MESA, VEREDA ANATOLI SECTOR EL CHIRCAL, HACIENDA SANTA ELISA SAS, EVENTO INCENDIO ESTRUCTURAL 27/01/2023, AFECTACIÓN 1 VIVIENDA AVERIADA, 1 FAMILIA, 4 PERSONAS, ACCIONES ATENDIDO POR CMGRD Y CBV DEL MUNICIPIO CON APOYO DE CBV DE ANOLAIMA, ESTADO </t>
    </r>
    <r>
      <rPr>
        <b/>
        <sz val="9"/>
        <rFont val="Arial"/>
        <family val="2"/>
      </rPr>
      <t>LIQUIDADO - 075</t>
    </r>
  </si>
  <si>
    <r>
      <t xml:space="preserve">CDGRD CUNDINAMARCA, INFORMA: MUNICIPIO CACHIPAY, VILLA ADRIANA VEREDA EL ROSARIO, EVENTO MOVIMIENTO EN MASA 27/01/2023, AFECTACIÓN 3 VIVIENDA AVERIADA, 10 PERSONA DE LA TERCERA EDAD, 3 FAMILIAS, ACCIONES ATENDIDO POR CMGRD Y CBV DEL MUNICIPIO, ESTADO </t>
    </r>
    <r>
      <rPr>
        <b/>
        <sz val="9"/>
        <rFont val="Arial"/>
        <family val="2"/>
      </rPr>
      <t>CERRADO - 075</t>
    </r>
  </si>
  <si>
    <r>
      <t xml:space="preserve">CDGRD CUNDINAMARCA, INFORMA: MUNICIPIO SASAIMA, VEREDA ILO ALTO, EVENTO INCENDIO DE COBERTURA VEGETAL 28/01/2023, AFECTACIÓN PENDIENTE POR REPORTAR, ACCIONES ATENDIDO POR CMGRD Y CBV DEL MUNICIPIO QUE SE ENCUENTRAN EN DESPLAZAMIENTO AL PUNTO, ESTADO </t>
    </r>
    <r>
      <rPr>
        <b/>
        <sz val="9"/>
        <rFont val="Arial"/>
        <family val="2"/>
      </rPr>
      <t>ACTIVO - 075</t>
    </r>
  </si>
  <si>
    <r>
      <t xml:space="preserve">CITEL DNBC, BOGOTÁ D.C INFORMA: MUNICIPIO BOGOTÁ D.C, EVENTO INCENDIO ESTRUCTURAL 28/01/2023, AFECTACIÓN 4 VIVIENDAS AVERIADAS, 4 FAMILIAS, 16 PERSONAS, ACCIONES ATENDIDO POR IDIGER Y CUERPO DE BOMBEROS OFICIALES DE DIFERENTES ESTACIONES DE LA CAPITAL, ESTADO </t>
    </r>
    <r>
      <rPr>
        <b/>
        <sz val="9"/>
        <rFont val="Arial"/>
        <family val="2"/>
      </rPr>
      <t>LIQUIDADO - 075</t>
    </r>
  </si>
  <si>
    <r>
      <t xml:space="preserve">CITEL DCC, ANTIOQUIA INFORMA: MUNICIPIO MEDELLÍN, CORREGIMIENTO SAN CRISTÓBAL, SECTORES PAJARITO Y PALMITAS, EVENTO INCENDIO DE COBERTURA VEGETAL 28/01/2023, AFECTACIÓN 2 HECTÁREAS DE VEGETACIÓN, ACCIONES ATENDIDO POR CMGRD, BOMBEROS MEDELLÍN Y APOYA JDC SAN CRISTÓBAL Y COMITÉ DCC LA CRUZ, ESTADO </t>
    </r>
    <r>
      <rPr>
        <b/>
        <sz val="9"/>
        <rFont val="Arial"/>
        <family val="2"/>
      </rPr>
      <t>LIQUIDADO - 075</t>
    </r>
  </si>
  <si>
    <r>
      <t xml:space="preserve">CITEL DCC, ANTIOQUIA INFORMA: MUNICIPIO MEDELLÍN, BARRIO VILLA HERMOSA, SECTOR LOS PATIOS, EVENTO INCENDIO DE COBERTURA VEGETAL 28/01/2023. AFECTACIÓN 1 HECTÁREA DE VEGETACIÓN, ACCIONES ATENDIDO POR CMGRD, JUNTA DCC DE BOSTON Y COMITÉ DCC DE LA CRUZ, ESTADO </t>
    </r>
    <r>
      <rPr>
        <b/>
        <sz val="9"/>
        <rFont val="Arial"/>
        <family val="2"/>
      </rPr>
      <t>LIQUIDADO - 075</t>
    </r>
  </si>
  <si>
    <r>
      <t xml:space="preserve">REGIÓN: PÁEZ - BOYACÁ, COLOMBIA, FECHA: 2023-01-28 21:04 HORA LOCAL (2023-01-29 02:04 UTC), LATITUD: 5.11 GRADOS NORTE, LONGITUD: 73.02 GRADOS OESTE, MAGNITUD: 4.0, PROFUNDIDAD: SUPERFICIAL (MENOR A 30 KM), MUNICIPIOS CERCANOS: PÁEZ, BOYACÁ) A 4 KM, CAMPOHERMOSO (BOYACÁ) A 12 KM, MIRAFLORES (BOYACÁ) A 17 KM AFECTACIÓN: SE REALIZA BARRIDO CON AYUDA DE LAS ENTIDADES Y NO SE REPORTAN DATOS DE AFECTACIÓN, ESTADO: </t>
    </r>
    <r>
      <rPr>
        <b/>
        <sz val="9"/>
        <color indexed="8"/>
        <rFont val="Arial"/>
        <family val="2"/>
      </rPr>
      <t>CERRADO - 075</t>
    </r>
  </si>
  <si>
    <t>CDGRD META, INFORMA
MUNICIPIO  CABUYARO - VEREDA VISO DE UPIA, FINCA ENTRE RÍOS- KM 3 VÍA CABUYARO
EVENTO  INCENDIO DE COBERTURA VEGETAL 28/01/2023
AFECTACIÓN 1 HECTÁREA DE PASTOS Y SABANA. GENERADO POR  UNA QUEMA DE RESTOS DE HOJAS Y PASTO EN UN HUECO, PERO EL FUERTE VIENTO, EL CALOR Y EL RADIANTE SOL GENERARON EL INCENDIO 
ACCIONES ATENDIÓ CMGRD CON 3 UNIDADES, POLICÍA NACIONAL CON 2 UNIDADES,1 LÍDER HSE DE LA EMPRESA ONGC VIDESH, 2 MÁQUINAS CARROTANQUES CON MOTOBOMBAS Y 2.230 LITROS DE AGUA
ESTADO  LIQUIDADO - 076</t>
  </si>
  <si>
    <t>CDGRD RISARALDA INFORMA
MUNICIPIO  LA VIRGINIA - FINCA MIRALINDO
EVENTO INCENDIO DE COBERTURA VEGETAL 28/01/2023
AFECTACIÓN  2 HECTAREAS DE VEGETACION NATIVA
ACCIONES ATENDIÓ BOMBEROS
ESTADO  LIQUIDADO - 076</t>
  </si>
  <si>
    <t>CDGRD CUNDINAMARCA, INFORMA
MUNICIPIO  CAPARRAPÍ - VEREDA PALENQUE ALTO
EVENTO  INCENDIO ESTRUCTURAL 28/01/2023
AFECTACIÓN  1 VIVIENDA DESTRUIDA (VIVIENDA DE MADERA Y GUADUA),1 FAMILIA. SIN LESIONADOS. GENERADO POR CENIZAS QUE SE BOTABAN DETRÁS DE LA CASA
ACCIONES  ATENDIÓ  ALCALDÍA 
ESTADO  LIQUIDADO - 076</t>
  </si>
  <si>
    <t>CDGRD CUNDINAMARCA, INFORMA
MUNICIPIO  SAN JUAN DE RIOSECO - KM 5+500 VÍA CAMBAO A HONDA
EVENTO  INCENDIO DE COBERTURA VEGETAL  28/01/2023
AFECTACIÓN 1 HECTÁREA DE VEGETACIÓN NATIVA
ACCIONES ATENDIÓ BOMBEROS
ESTADO  LIQUIDADO - 076</t>
  </si>
  <si>
    <t>CDGRD CUNDINAMARCA, INFORMA
MUNICIPIO  CÁQUEZA -VEREDA PONTA
EVENTO  INCENDIO DE COBERTURA VEGETAL  28/01/2023
AFECTACIÓN 3 HECTÁREAS DE SABANAS Y PASTIZALES
ACCIONES ATENDIÓ BOMBEROS
ESTADO  LIQUIDADO - 076</t>
  </si>
  <si>
    <t xml:space="preserve">CDGRD CUNDINAMARCA, INFORMA
MUNICIPIO  CÁQUEZA -VEREDA PALOGRANDE
EVENTO  INCENDIO DE COBERTURA VEGETAL  28/01/2023
AFECTACIÓN 1.5 HECTÁREAS DE SABANAS Y PASTIZALES, GENERADO POR QUEMA AGRÍCOLA
ACCIONES ATENDIÓ BOMBEROS
ESTADO  LIQUIDADO - 076
</t>
  </si>
  <si>
    <r>
      <t xml:space="preserve">CDGRD NORTE DE SANTANDER, INFORMA:MUNICIPIO CHITAGÁ, VEREDA DON ANTONIO
EVENTO INCENDIO DE COBERTURA VEGETAL 27/01/2023
AFECTACIÓN PENDIENTE POR REPORTAR
ACCIONES ATENDIDO POR CMGRD A LA ESPERA DE APOYO POR PARTE DE BOMBEROS PAMPLONA LOS CUALES INDICARON INICIAR LABORES DURANTE LA MAÑANA E INICIAN DESPLAZAMIENTO HACIA EL PUNTO 
</t>
    </r>
    <r>
      <rPr>
        <b/>
        <sz val="9"/>
        <rFont val="Arial"/>
        <family val="2"/>
      </rPr>
      <t>ESTADO ACTIVO  - 072</t>
    </r>
    <r>
      <rPr>
        <sz val="9"/>
        <rFont val="Arial"/>
        <family val="2"/>
      </rPr>
      <t xml:space="preserve">
ACTUALIZACIÓN CDGRD NORTE DE SANTANDER, DNBC, INFORMAN
MUNICIPIO CHITAGÁ, VEREDA: DON ANTONIO- LÍMITES CON LOS MUNICIPIOS DE SILOS Y CÁCOTA
EVENTO INCENDIO DE COBERTURA VEGETAL 27-01-2023
AFECTACIÓN APROXIMADAMENTE 30 HECTÁREAS DE MATERIAL NATIVO Y CULTIVOS DE PINO
ACCIONES APOYAN CMGRD, BOMBEROS PAMPLONA- 4 UNIDADES, 1 ME, D.C.C. POLICÍA NACIONAL, COMUNIDAD 
</t>
    </r>
    <r>
      <rPr>
        <b/>
        <sz val="9"/>
        <rFont val="Arial"/>
        <family val="2"/>
      </rPr>
      <t xml:space="preserve">ESTADO CONTROLADO 80% - 074
</t>
    </r>
    <r>
      <rPr>
        <sz val="9"/>
        <rFont val="Arial"/>
        <family val="2"/>
      </rPr>
      <t>DNBC Y CDGRD NORTE DE SANTANDER ACTUALIZAN INFORMACIÓN:
MUNICIPIO CHITAGÁ - NORTE DE SANTANDER, VEREDA DON ANTONIO
EVENTO  INCENDIO DE COBERTURA VEGETAL 27/01/2023
AFECTACIÓN 300 HECTÁREAS DE VEGETACIÓN NATIVA
ACCIONES ATENDIÓ CMGRD, BOMBEROS PAMPLONA- 4 UNIDADES, 1 ME, DCC, POLICÍA NACIONAL Y COMUNIDAD. 
EL CT. JULIO ESPINOSA INFORMA, EL INCENDIO FORESTAL QUEDÓ CONTROLADO EN SU TOTALIDAD, QUEDARON UNIDADES DE DEFENSA CIVIL DE CHITAGÁ Y UN GRUPO DE REFUERZO DE CÚCUTA HACIENDO GUARDIA DE CENIZAS, POR PARTE DE BOMBEROS PAMPLONA SE DEJA REFRIGERADO EL SITIO, LIQUIDADO EN SU MAYORÍA.
CDGRD NORTE DE SANTANDER INFORMA QUE HOY SE APOYÓ LABORES CON BOMBEROS, DCC CON BOMBAS DE ESPALDA, POLICÍA Y  COMUNIDAD. SE LIQUIDARON LOS FOCOS QUE ESTABAN ACTIVOS.</t>
    </r>
    <r>
      <rPr>
        <b/>
        <sz val="9"/>
        <rFont val="Arial"/>
        <family val="2"/>
      </rPr>
      <t xml:space="preserve">
ESTADO LIQUIDADO - 076</t>
    </r>
  </si>
  <si>
    <r>
      <t xml:space="preserve">DNBC INFORMA
MUNICIPIO SAN JOSÉ DEL GUAVIARE - GUAVIARE, SECTOR DEL NUEVO TOLIMA, SERRANÍA DE LA LINDOSA
EVENTO INCENDIO DE COBERTURA VEGETAL 27/01/2023
AFECTACIÓN SE PRESENTA INCENDIO FORESTAL EN EL SECTOR DEL NUEVO TOLIMA, ZONA DE LA SERRANÍA DE LA LINDOSA
ACCIONES ATIENDE BOMBEROS, DEBIDO A LA MAGNITUD DEL INCENDIO SALE UN SEGUNDO VEHÍCULO EN APOYO. RECURSOS: 14 UNIDADES BOMBEROS SAN JOSÉ DEL GUAVIARE, 2 VEHÍCULOS VIR
</t>
    </r>
    <r>
      <rPr>
        <b/>
        <sz val="9"/>
        <rFont val="Arial"/>
        <family val="2"/>
      </rPr>
      <t>ESTADO  ACTIVO - 073</t>
    </r>
    <r>
      <rPr>
        <sz val="9"/>
        <rFont val="Arial"/>
        <family val="2"/>
      </rPr>
      <t xml:space="preserve">
ACTUALIZACIÓN DNBC Y CMGRD SAN JOSÉ DEL GUAVIARE- GUAVIARE INFORMAN
MUNICIPIO SAN JOSÉ DEL GUAVIARE, SECTOR: NUEVO TOLIMA, SERRANÍA DE LA LINDOSA-  SECTOR TURÍSTICO- CIUDAD DE PIEDRA
EVENTO INCENDIO DE COBERTURA VEGETAL 27-01-2023- REACTIVACIÓN
AFECTACIÓN APROXIMADAMENTE 120 HECTÁREAS ENTRE PASTURAS, MORICHALES Y BOSQUES DE GALERÍA.  TE. RAÚL MALAGÓN INFORMA, SOBRE LAS 11:30 HRS INICIAN DESPLAZAMIENTO AL SECTOR DE CIUDAD DE PIEDRA POR LLAMADO DE LA COMUNIDAD, INFORMANDO QUE SE REACTIVÓ EL INCENDIO FORESTAL.
ACCIONES APOYAN BOMBEROS-  8 UNIDADES, 2 VEHÍCULOS VIR, CDA
</t>
    </r>
    <r>
      <rPr>
        <b/>
        <sz val="9"/>
        <rFont val="Arial"/>
        <family val="2"/>
      </rPr>
      <t>ESTADO ACTIVO. - 074</t>
    </r>
    <r>
      <rPr>
        <sz val="9"/>
        <rFont val="Arial"/>
        <family val="2"/>
      </rPr>
      <t xml:space="preserve">
ACTUALIZACIÓN DNBC, GUAVIARE INFORMA: MUNICIPIO SAN JOSÉ DE GUAVIARE, SECTOR DEL NUEVO TOLIMA, SERRANÍA DE LA LINDOSA, EVENTO INCENDIO DE COBERTURA VEGETAL 27/01/2023, AFECTACIÓN EL INCENDIO DE LA CIUDAD DE PIEDRA ES CONTROLADO SOBRE LAS 16:20 HRS, SE CONTINÚAN REALIZANDO MANIOBRAS DE EXTINCIÓN PARA UNA PRONTA LIQUIDACIÓN, ACCIONES ATENDIDO POR CMGRD Y CUERPO DE BOMBEROS</t>
    </r>
    <r>
      <rPr>
        <b/>
        <sz val="9"/>
        <rFont val="Arial"/>
        <family val="2"/>
      </rPr>
      <t xml:space="preserve">, ESTADO CONTROLADO - 075
</t>
    </r>
    <r>
      <rPr>
        <sz val="9"/>
        <rFont val="Arial"/>
        <family val="2"/>
      </rPr>
      <t xml:space="preserve">DNBC ACTUALIZA INFORMACIÓN:
MUNICIPIO SAN JOSÉ DEL GUAVIARE - GUAVIARE, SECTOR NUEVO TOLIMA - SERRANÍA DE LA LINDOSA
EVENTO  INCENDIO DE COBERTURA VEGETAL 27/01/2023
AFECTACIÓN 180 HECTÁREAS DE PASTURAS, MORICHALES Y BOSQUES NATIVO
ACCIONES  ATENDIÓ BOMBEROS  SAN JOSÉ DEL GUAVIARE CON 14 UNIDADES Y, 2 VEHÍCULOS VIR
ACTUALIZACIÓN DNBC 7:27 AM: EL TE. RAÚL MALAGÓN INFORMA, A ESTA HORA SALE UNA BRIGADA CONFORMADA POR 7 BOMBEROS SE DIRIGE HACIA EL SECTOR DE CIUDAD DE PIEDRA PARA CONTINUAR REALIZANDO MANIOBRAS DE EXTINCIÓN.
ACTUALIZACIÓN DNBC 10:11 AM :  EL TE. RAÚL MALAGÓN INFORMA, SE CONTROLÓ Y LIQUIDÓ CON AGUA Y HERRAMIENTAS MANUALES INCENDIO DE COBERTURA VEGETAL EL SECTOR DE CIUDAD DE PIEDRA. </t>
    </r>
    <r>
      <rPr>
        <b/>
        <sz val="9"/>
        <rFont val="Arial"/>
        <family val="2"/>
      </rPr>
      <t xml:space="preserve">
ESTADO LIQUIDADO - 076</t>
    </r>
  </si>
  <si>
    <r>
      <t xml:space="preserve">CDGRD SANTANDER INFORMA EN EL MUNICIPIO DE EL PLAYON VEREDA CACHIRICITO BAJO EVENTO INCENDIO DE COBERTURA VEGETAL - 28 DE ENERO, AFECTACIÓN 10 HECTÁREAS DE BOSQUE NATIVO, ACCIONES ATENDIDO POR DEFENSA CIVIL Y COMUNIDAD, SE DESCONOCEN LAS CAUSAS DEL INCENDIO, NO LESIONADOS U OTRO, ESTADO </t>
    </r>
    <r>
      <rPr>
        <b/>
        <sz val="9"/>
        <color indexed="8"/>
        <rFont val="Arial"/>
        <family val="2"/>
      </rPr>
      <t>LIQUIDADO - 078</t>
    </r>
  </si>
  <si>
    <r>
      <t xml:space="preserve">CDGRD SANTANDER INFORMA EN EL MUNICIPIO DE CURITÍ VEREDA LA MESA, EVENTO INCENDIO DE COBERTURA VEGETAL - 28 ENERO, AFECTACIÓN 5 HECTÁREAS DE PASTIZALES Y BOSQUE NATIVO ACCIONES ATENDIDO POR DEFENSA CIVIL Y COMUNIDAD, SE DESCONOCEN LAS CAUSAS DEL INCENDIO, NO LESIONADOS U OTRO, ESTADO </t>
    </r>
    <r>
      <rPr>
        <b/>
        <sz val="9"/>
        <color indexed="8"/>
        <rFont val="Arial"/>
        <family val="2"/>
      </rPr>
      <t>LIQUIDADO - 078</t>
    </r>
  </si>
  <si>
    <r>
      <t xml:space="preserve">ENLACE DNBC INFORMA EN EL DEPARTAMENTO HUILA EN EL MUNICIPIO DE YAGUARA VEREDAS LA PAZ FINCA GUAMALITO Y UPAR ZONA DE RESERVA,. EVENTO INCENDIO DE COBERTURA VEGETAL - 29 DE ENERO, AFECTACIÓN 12 HECTÁREAS DE PASTO, RASTROJO Y VEGETACIÓN NATIVA, ACCIONES SE ATENDIÓ CON 4 UNIDADES, Y 1 MÁQUINA, NO LESIONADOS U OTRO, ESTADO </t>
    </r>
    <r>
      <rPr>
        <b/>
        <sz val="9"/>
        <color indexed="8"/>
        <rFont val="Arial"/>
        <family val="2"/>
      </rPr>
      <t>LIQUIDADO - 078</t>
    </r>
  </si>
  <si>
    <r>
      <t xml:space="preserve">CDGRD CASANARE INFORMA EN EL MUNICIPIO DE HATO COROZAL VEREDAS LA CAPILLA (MICROCUENCA DE LA QUEBRADA LAS GUAMAS) Y EL BANCO, COORDENADAS 06°6’54” N; 71°52’56W EVENTO INCENDIO DE COBERTURA VEGETAL - 27 DE ENERO, AFECTACIÓN 4.500 HECTÁREAS DE SABANAS Y PASTIZALES, RASTROJOS, VEGETACIÓN SECA, ACCIONES COMANDANTE  JOSE RONEY HERNÁNDEZ COBA INDICA QUE FUE ATENDIDO POR 6 UNIDADES DE BOMBEROS Y 4 SOPLADORES, 1 MECHERO, 2 PEINILLAS, 1 CAMIONETA DE ATAQUE RÁPIDO, 8 CASCOS, 1 BOTIQUÍN, 2 BOMBAS DE ESPALDA Y ADMINISTRACIÓN MUNICIPAL, INCENDIO INICIADO EL DÍA 27 DE ENERO, ESE DÍA EN HORAS DE LA TARDE SE PROGRAMA SALIR TEMPRANO EL DÍA 28, SE REALIZÓ DESPLAZAMIENTO SOBRE LAS 05:00 AM, LLEGANDO AL LUGAR Y ENCONTRADO VARIOS FOCOS ACTIVOS LO CUAL GENERA COLUMNAS DE HUMO, DURANTE EL DÍA SE ATIENDE CON EL FIN CONTRARRESTAR LAS AFECTACIONES A LA FLORA Y FAUNA, SE TRABAJA HASTA LAS 18:40 PM DONDE SE DEJA CONTROLADO, LOS DUEÑOS DE LOS PREDIOS NO INFORMARON AL ORGANISMO DE SOCORRO, LA COMUNIDAD DE LA VEREDA NO COLABORÓ CON LA ATENCIÓN DEL INCENDIO, (SE ESTARÁ MONITOREANDO EL LUGAR DE MANERA SATELITAL Y EN TERRENO A FIN DE EVITAR QUE SE VUELVA A REINICIAR), SE VERIFICARÁ CON CAR Y MINAMBIENTE AFECTACIÓN ESTADO </t>
    </r>
    <r>
      <rPr>
        <b/>
        <sz val="9"/>
        <color indexed="8"/>
        <rFont val="Arial"/>
        <family val="2"/>
      </rPr>
      <t>LIQUIDADO - 078</t>
    </r>
    <r>
      <rPr>
        <sz val="9"/>
        <color indexed="8"/>
        <rFont val="Arial"/>
        <family val="2"/>
      </rPr>
      <t xml:space="preserve">
</t>
    </r>
  </si>
  <si>
    <r>
      <t xml:space="preserve">CDGRD NORTE DE SANTANDER INFORMA EN EL MUNICIPIO DE CHITAGÁ VEREDA BARTAGUI, EVENTO HELADA - 28 DE ENERO, AFECTACIÓN 1 HECTÁREA DE CULTIVO DE PAPA, ACCIONES CMGRD REALIZÓ INSPECCIÓN EN LA ZONA, NO REPORTAN DAÑOS ADICIONALES, ESTADO </t>
    </r>
    <r>
      <rPr>
        <b/>
        <sz val="9"/>
        <color indexed="8"/>
        <rFont val="Arial"/>
        <family val="2"/>
      </rPr>
      <t>CERRADO - 078</t>
    </r>
  </si>
  <si>
    <r>
      <t xml:space="preserve">ENLACE DNBC INFORMA EN EL DEPARTAMENTO DE GUAVIARE EN EL MUNICIPIO DE SAN JOSÉ DEL GUAVIARE SECTOR VILLA ALEJANDRA, EVENTO INCENDIO DE COBERTURA VEGETAL - 30 DE ENERO, AFECTACIÓN 1 HECTÁREA DE PASTIZALES, ACCIONES TENIENTE RAÚL MALAGÓN INFORMA, SE CONTROLÓ Y LIQUIDÓ CON HERRAMIENTAS MANUALES CON APOYO DE 6 UNIDADES DE BOMBEROS Y 1 VEHÍCULO; SE CONFIRMA QUE ESTE EVENTO ES DISTINTO AL REGISTRADO AL DÍA DE AYER, ESTADO </t>
    </r>
    <r>
      <rPr>
        <b/>
        <sz val="9"/>
        <color indexed="8"/>
        <rFont val="Arial"/>
        <family val="2"/>
      </rPr>
      <t>LIQUIDADO - 078</t>
    </r>
  </si>
  <si>
    <r>
      <t xml:space="preserve">CDGRD BOYACÁ INFORMA EN EL MUNICIPIO DE PAIPA VEREDA VOLCÁN BAJO, EVENTO INCENDIO DE COBERTURA VEGETAL - 27 DE ENERO, AFECTACIÓN 1 HECTÁREA DE VEGETACIÓN NATIVA Y EUCALIPTO, ACCIONES ATENDIDO LOCALMENTE POR PERSONAL DE BOMBEROS, ESTADO </t>
    </r>
    <r>
      <rPr>
        <b/>
        <sz val="9"/>
        <color indexed="8"/>
        <rFont val="Arial"/>
        <family val="2"/>
      </rPr>
      <t>LIQUIDADO - 078</t>
    </r>
    <r>
      <rPr>
        <sz val="9"/>
        <color indexed="8"/>
        <rFont val="Arial"/>
        <family val="2"/>
      </rPr>
      <t xml:space="preserve">
</t>
    </r>
  </si>
  <si>
    <r>
      <t xml:space="preserve">CDGRD BOYACÁ INFORMA EN EL MUNICIPIO DE AQUITANIA VEREDA DAITO, EVENTO INCENDIO DE COBERTURA VEGETAL - 27 DE ENERO,AFECTACIÓN 1 HECTÁREA DE PASTOS Y MORA, ACCIONES ATENDIDO POR PERSONAL DE BOMBEROS LOCALMENTE, ESTADO </t>
    </r>
    <r>
      <rPr>
        <b/>
        <sz val="9"/>
        <color indexed="8"/>
        <rFont val="Arial"/>
        <family val="2"/>
      </rPr>
      <t>LIQUIDADO - 078</t>
    </r>
    <r>
      <rPr>
        <sz val="9"/>
        <color indexed="8"/>
        <rFont val="Arial"/>
        <family val="2"/>
      </rPr>
      <t xml:space="preserve">
</t>
    </r>
  </si>
  <si>
    <r>
      <t xml:space="preserve">DEPARTAMENTO CUNDINAMARCA Y ENLACE DNBC EN EL MUNICIPIO DE CÁQUEZA VEREDA PONTA, EVENTO INCENDIO DE COBERTURA VEGETAL - 28 DE ENERO, AFECTACIÓN 3 HECTÁREAS DE PASTOS Y VEGETACIÓN NATIVA, ACCIONES ATENDIDO POR PERSONAL DE BOMBEROS CON HERRAMIENTAS MANUALES Y 1 VEHÍCULO, INCENDIO FUE REPORTADO POR LA COMUNIDAD HACIA LAS 14:50 HORAS, SE ADELANTARON LABORES DE CONTROL, FINALIZANDO LABORES SOBRE LAS 16:09 HORAS, ESTADO </t>
    </r>
    <r>
      <rPr>
        <b/>
        <sz val="9"/>
        <color indexed="8"/>
        <rFont val="Arial"/>
        <family val="2"/>
      </rPr>
      <t>LIQUIDADO - 078</t>
    </r>
    <r>
      <rPr>
        <sz val="9"/>
        <color indexed="8"/>
        <rFont val="Arial"/>
        <family val="2"/>
      </rPr>
      <t xml:space="preserve">
</t>
    </r>
  </si>
  <si>
    <r>
      <t xml:space="preserve">CDGRD CUNDINAMARCA Y ENLACE DNBC INFORMA EN EL MUNICIPIO DE CÁQUEZA VEREDA PALOGRANDE, EVENTO INCENDIO DE COBERTURA VEGETAL - 28 DE ENERO, AFECTACIÓN 1 HECTÁREA Y MEDIA DE PASTOS Y VEGETACIÓN, ACCIONES SIENDO LAS 10:50 HORAS, SE RECIBE LLAMADO DE LA COMUNIDAD INFORMANDO DE POSIBLE INCENDIO, SE PROCEDE ALISTAR PERSONAL, VEHÍCULOS Y HERRAMIENTAS, A LAS 11:00 HORAS, SALEN 02 UNIDADES DE BOMBEROS Y 01 VEHÍCULO DE INTERVENCIÓN RÁPIDA AL SITIO, PROCEDEN A REALIZAR MANIOBRAS MANUALES DE EXTINCION Y REFRIGERACION CON LA BOMBA ULTRA ALTA, EN EL SITIO SE ENCONTRARON PERSONAS DE LA COMUNIDAD TRATANDO DE EXTINGUIR EL INCENDIO. 14:19 HORAS TERMINAN LABORES QUEDANDO CONTROLADO EN SU TOTALIDAD, SE RETORNA A BASE SIN NOVEDAD EN PERSONAL Y EQUIPOS, ESTADO </t>
    </r>
    <r>
      <rPr>
        <b/>
        <sz val="9"/>
        <color indexed="8"/>
        <rFont val="Arial"/>
        <family val="2"/>
      </rPr>
      <t>LIQUIDADO - 078</t>
    </r>
    <r>
      <rPr>
        <sz val="9"/>
        <color indexed="8"/>
        <rFont val="Arial"/>
        <family val="2"/>
      </rPr>
      <t xml:space="preserve">
</t>
    </r>
  </si>
  <si>
    <r>
      <t xml:space="preserve">
DNBC INFORMA, DEPARTAMENTO CUNDINAMARCA
MUNICIPIO GACHALÁ, VEREDA: HELENA
EVENTO INCENDIO DE COBERTURA VEGETAL 29-01-2023
AFECTACIÓN EN VERIFICACIÓN
ACCIONES APOYAN CMGRD, BOMBEROS- 4 UNIDADES
</t>
    </r>
    <r>
      <rPr>
        <b/>
        <sz val="9"/>
        <rFont val="Arial"/>
        <family val="2"/>
      </rPr>
      <t>ESTADO ACTIVO. - 077</t>
    </r>
    <r>
      <rPr>
        <sz val="9"/>
        <rFont val="Arial"/>
        <family val="2"/>
      </rPr>
      <t xml:space="preserve">
ACTUALIZACIÓN DNBC Y CDGRD CUNDINAMARCA EN EL MUNICIPIO DE GACHALÁ VEREDA GUARUMAL, EVENTO INCENDIO DE COBERTURA VEGETAL - 29 DE ENERO, AFECTACIÓN 1 HECTÁREA DE RASTROJO, ACCIONES  SE RECIBE LLAMADA DE UN INCENDIO SOBRE LAS 22:30 PM AL LLEGAR AL LUGAR SE EVIDENCIA QUE PRESUNTAMENTE SON  MANOS CRIMINALES QUE PRENDIERON EL LUGAR, SE TRABAJÓ A ESA HORA LOGRANDO CONTROLAR Y LIQUIDAR SOBRE LAS 02:00 AM, APOYARON 4 UNIDADES DE BOMBEROS, INDICAN QUE NO FUE EN LA VEREDA HELENA, </t>
    </r>
    <r>
      <rPr>
        <b/>
        <sz val="9"/>
        <rFont val="Arial"/>
        <family val="2"/>
      </rPr>
      <t>ESTADO LIQUIDADO - 078</t>
    </r>
    <r>
      <rPr>
        <sz val="9"/>
        <rFont val="Arial"/>
        <family val="2"/>
      </rPr>
      <t xml:space="preserve">
</t>
    </r>
  </si>
  <si>
    <r>
      <t xml:space="preserve">CDGRD ANTIOQUIA, INFORMA
MUNICIPIO LIBORINA, SECTOR: LLANO GRANDE. COORDENADAS N:6°39'17" W: 75°49'53"
EVENTO INCENDIO DE COBERTURA VEGETAL 27-01-2023
AFECTACIÓN EN VERIFICACIÓN
ACCIONES APOYAN CMGRD, BOMBEROS DE LIBORINA Y SABANALARGA, GUARDABOSQUES DE EPM, CDGRD- SE RECIBE SOLICITUD DE APOYO AÉREO. SALA DE CRISIS, ESTÁ VALIDANDO INFORMACIÓN CON LA DNBC
</t>
    </r>
    <r>
      <rPr>
        <b/>
        <sz val="9"/>
        <rFont val="Arial"/>
        <family val="2"/>
      </rPr>
      <t>ESTADO ACTIVO. - 074</t>
    </r>
    <r>
      <rPr>
        <sz val="9"/>
        <rFont val="Arial"/>
        <family val="2"/>
      </rPr>
      <t xml:space="preserve">
ACTUALIZACIÓN CDGRD ANTIOQUIA Y DNBC INFORMAN
MUNICIPIO LIBORINA, SECTOR: LLANO GRANDE. COORDENADAS N:6°39'17" W: 75°49'53"
EVENTO INCENDIO DE COBERTURA VEGETAL 27-01-2023
AFECTACIÓN EN VERIFICACIÓN
ACCIONES APOYAN CMGRD, UNGRD- SALA DE CRISIS GESTIONÓ SOLICITUD NO. 013. APOYO AÉREO PARA REALIZAR LA ATENCIÓN DEL INCENDIO DE COBERTURA VEGETAL EN MUNICIPIO DE LIBORINA- ANTIOQUIA. BOMBEROS DE LIBORINA Y SABANALARGA, FAC, GUARDABOSQUES DE EPM, CDGRD. EL CTE. VÍCTOR FLÓREZ INFORMA: AL MOMENTO SE REALIZAN LABORES DE CONTROL EN 2 FOCOS A ORILLAS DEL RÍO CAUCA, POR LO QUE EL APOYO AÉREO QUEDA EN ESPERA POR UNA POSIBLE REACTIVACIÓN, EL DÍA DE HOY SE REALIZARON 4 DESCARGAS CON 12.000 LITROS DE AGUA, DEJANDO CONTROLADO EL INCENDIO
</t>
    </r>
    <r>
      <rPr>
        <b/>
        <sz val="9"/>
        <rFont val="Arial"/>
        <family val="2"/>
      </rPr>
      <t xml:space="preserve">ESTADO CONTROLADO 98%. - 077
</t>
    </r>
    <r>
      <rPr>
        <sz val="9"/>
        <rFont val="Arial"/>
        <family val="2"/>
      </rPr>
      <t xml:space="preserve">ACTUALIZACIÓN CDGRD ANTIOQUIA Y DNBC INFORMAN EN EL MUNICIPIO DE LIBORINA SECTOR LLANO GRANDE COORDENADAS N:6°39'17" W: 75°49'53", EVENTO INCENDIO DE COBERTURA VEGETAL - 27 DE ENERO, AFECTACIÓN 55 HECTÁREAS DE VEGETACIÓN NATIVA, ACCIONES APOYARON CMGRD, BOMBEROS DE LIBORINA, SABANALARGA, FAC, SNC, CDGRD Y GUARDABOSQUES DE EPM, </t>
    </r>
    <r>
      <rPr>
        <b/>
        <sz val="9"/>
        <rFont val="Arial"/>
        <family val="2"/>
      </rPr>
      <t>ESTADO LIQUIDADO - 078</t>
    </r>
    <r>
      <rPr>
        <sz val="9"/>
        <rFont val="Arial"/>
        <family val="2"/>
      </rPr>
      <t xml:space="preserve">
</t>
    </r>
  </si>
  <si>
    <t>1 FABRICA DE MUEBLES CON PERDIDAS MATERIALES</t>
  </si>
  <si>
    <r>
      <t xml:space="preserve">CDGRD BOYACÁ Y DNBC, INFORMAN MUNICIPIO: PAZ DEL RÍO - SECTOR LA PLAYA EVENTO: INCENDIO DE COBERTURA VEGETAL - 30/01/2023  AFECTACIÓN: 10 HECTÁREAS DE VEGETACIÓN NATIVA ACCIONES: ATIENDE BOMBEROS   ESTADO </t>
    </r>
    <r>
      <rPr>
        <b/>
        <sz val="9"/>
        <rFont val="Arial"/>
        <family val="2"/>
      </rPr>
      <t>LIQUIDADO - 079</t>
    </r>
  </si>
  <si>
    <r>
      <t xml:space="preserve">CDGRD ANTIOQUIA INFORMA MUNICIPIO: ENVIGADO - SECTOR ZONA 8 (CALLE 46A SUR #43A-221) EVENTO: INCENDIO ESTRUCTURAL - 30/01/2023  AFECTACIÓN: 1 FABRICA DE MUEBLES DE LA EMPRESA ESTIBAS Y CABOS MADINCOL SAS ACCIONES: DNBC INFORMA: COMANDANTE LUIS MORALES INFORMA, DESDE ANOCHE SE PRESENTÓ INCENDIO DE GRAN MAGNITUD EN LA EMPRESA ESTIBAS Y CABOS MANDICOL SAS UBICADA EN LA CALLE 46A SUR #43A-221, QUE SE EXTENDIÓ A UNA FÁBRICA DE MUEBLES ALEDAÑA CAUSANDO LA PÉRDIDA TOTAL DE AMBAS, NO HUBO VÍCTIMAS HUMANAS O PERSONAS LESIONADAS. RESALTA QUE EN OCTUBRE DE 2022 LA EMPRESA TUBO UNA INSPECCIÓN DE SEGURIDAD POR PARTE DE PERSONAL DEL CBV ENVIGADO Y AL NO CUMPLIR CON LOS REQUISITOS, NO SE EXPIDIÓ EL CERTIFICADO DE SEGURIDAD HUMANA Y PROTECCIÓN CONTRA INCENDIOS, SE SOLICITÓ LAS CORRECCIONES NECESARIAS PARA LA SEGUNDA VISITA QUE PERMITIERA LA CERTIFICACIÓN PERTINENTE. HOY SOBRE LAS 5:40 HORAS SE CONTROLA AL 95% Y EN ADELANTE CONTINÚAN CON LABORES DE ENFRIAMIENTO, REMOCIÓN DE ESCOMBROS Y PROCESO DE EXTINCIÓN DEFINITIVO, POSTERIORMENTE SE ADELANTARÁ LA INVESTIGACIÓN PARA ESCLARECER LO SUCEDIDO.  RECURSOS: 22 UNIDADES CBV ENVIGADO – 2 ME, 1 MA, 1 AMBULANCIA 
10 UNIDADES CBV SABANETA – 1 ME, 1 AMBULANCIA, 1 UIR 20 UNIDADES CBV ITAGÜÍ – 3 ME, 1 CARROTANQUE  DEFENSA CIVIL CRUZ ROJA
POLICÍA NACIONAL SECRETARÍA DE MOVILIDAD PERSONAL: ENVIASEO, ADMIN. MUN. Y GESTIÓN DEL RIESGO ESTADO </t>
    </r>
    <r>
      <rPr>
        <b/>
        <sz val="9"/>
        <rFont val="Arial"/>
        <family val="2"/>
      </rPr>
      <t>CERRADO - 079</t>
    </r>
  </si>
  <si>
    <r>
      <t xml:space="preserve">CDGRD RISARALDA INFORMA MUNICIPIO: DOSQUEBRADAS -  BARRIO SOLEDAD, CAMILO TORRES Y GUADALUPE EVENTO: VENDAVAL - 30/01/2023 AFECTACIÓN: 3 VIVIENDAS POR PÉRDIDA DE TECHOS DEBIDO A FUERTES VIENTOS, 3 FAMILIAS, 12 PERSONAS   ACCIONES: ATENDIDO POR CMGRD Y BOMBEROS  ESTADO </t>
    </r>
    <r>
      <rPr>
        <b/>
        <sz val="9"/>
        <rFont val="Arial"/>
        <family val="2"/>
      </rPr>
      <t>CERRADO - 079</t>
    </r>
  </si>
  <si>
    <t xml:space="preserve">CDGRD RISARALDA INFORMA:
MUNICIPIO SANTUARIO - SECTOR DE KENNEDY
EVENTO VENDAVAL 30/01/2023
AFECTACIÓN 1 VIVIENDA AVERIADA, CON PÉRDIDA PARCIAL DE CUBIERTA, 1 FAMILIA. SIN LESIONADOS
ACCIONES ATENDIÓ CMGRD, SE REALIZARÁ ENTREGA DE AHE
ESTADO CERRADO - 080
</t>
  </si>
  <si>
    <t xml:space="preserve">CDGRD RISARALDA INFORMA:
MUNICIPIO PEREIRA - VEREDA LA BAMBA, FINCA VILLA ALICE
EVENTO VENDAVAL 30/01/2023
AFECTACIÓN 1 VIVIENDA AVERIADA, CON PÉRDIDA DE CUBIERTA, 1 FAMILIA. SIN LESIONADOS
ACCIONES ATENDIÓ CMGRD Y BOMBEROS
ESTADO CERRADO - 080
</t>
  </si>
  <si>
    <t xml:space="preserve">CDGRD RISARALDA INFORMA
MUNICIPIO BALBOA - SECTOR DE LA BODEGA, LA MANCHA Y VEREDA LA CANCHA 
EVENTO VENDAVAL 30/01/2023
AFECTACIÓN 4 VIVIENDAS AVERIADAS, CON PÉRDIDA DE TECHOS, 4 FAMILIAS. SIN LESIONADOS
ACCIONES ATENDIÓ BOMBEROS
ESTADO CERRADO - 080
</t>
  </si>
  <si>
    <t xml:space="preserve">CDGRD RISARALDA INFORMA
MUNICIPIO BELÉN DE UMBRÍA - VEREDA LA SELVA, FINCA MONTE MORÍA  
EVENTO INCENDIO ESTRUCTURAL 30/01/2023
AFECTACIÓN 1 VIVIENDA DESTRUIDA (MATERIAL BAHAREQUE), 1 FAMILIA. SIN LESIONADOS
ACCIONES ATENDIÓ BOMBEROS
ESTADO CERRADO - 080
</t>
  </si>
  <si>
    <t xml:space="preserve">CDGRD RISARALDA INFORMA
MUNICIPIO  DOSQUEBRADAS - ZONA URBANA
EVENTO VENDAVAL 30/01/2023
AFECTACIÓN 1 VIVIENDA  DESTRUIDA POR COLAPSO DE TECHO, 1 FAMILIA CON DAÑOS EN BIENES Y ENSERES. SIN LESIONADOS
ACCIONES ATENDIÓ CMGRD Y BOMBEROS
ESTADO  CERRADO - 080
</t>
  </si>
  <si>
    <t xml:space="preserve">CDGRD RISARALDA INFORMA
MUNICIPIO  MARSELLA - SECTOR BELTRÁN Y LA NUBIA
EVENTO VENDAVAL 30/01/2023
AFECTACIÓN 6 VIVIENDAS AVERIADAS, CON DAÑOS EN TECHOS, 6 FAMILIAS CON PÉRDIDAS DE BIENES Y ENSERES. SIN LESIONADOS
ACCIONES ATENDIÓ CMGRD Y BOMBEROS
ESTADO  CERRADO - 080
</t>
  </si>
  <si>
    <t xml:space="preserve">CDGRD CUNDINAMARCA INFORMA
MUNICIPIO UBALÁ -  VEREDA SAN LUIS ALTO
EVENTO INCENDIO DE COBERTURA VEGETAL 30/01/2023
AFECTACIÓN  1 HECTÁREA Y MEDIA DE BOSQUE INTERVENIDO, LAS CAUSAS AL PARECER FUERON POR QUEMAS QUE SE SALIERON DE CONTROL 
ACCIONES ATENDIÓ BOMBEROS Y ALCALDÍA 
ESTADO LIQUIDADO - 080
</t>
  </si>
  <si>
    <t xml:space="preserve">CDGRD CUNDINAMARCA INFORMA
MUNICIPIO CÁQUEZA -  VEREDA GRANADILLO
EVENTO INCENDIO DE COBERTURA VEGETAL 29/01/2023
AFECTACIÓN 6 HECTÁREAS DE PASTOS Y VEGETACIÓN, NO SE CONOCEN LAS CAUSAS DE CÓMO EMPEZÓ LA EMERGENCIA
ACCIONES  ATENDIÓ BOMBEROS
ESTADO  LIQUIDADO - 080
</t>
  </si>
  <si>
    <r>
      <t xml:space="preserve">ENLACE DNBC INFORMA EN EL DEPARTAMENTO DE META MUNICIPIO DE PUERTO LÓPEZ BARRIO LA UNIÓN CALLE 6 # 18-47, EVENTO INCENDIO ESTRUCTURAL - 31 DE ENERO, AFECTACIÓN 1 VIVIENDA AVERIADA, 1 FAMILIA, PÉRDIDA DE MADERA, NEVERA, LAVADORA, PLÁSTICO, OTROS ELEMENTOS , ACCIONES LAS UNIDADES FINALIZARON LABORES DE LIQUIDACIÓN SOBRE LAS 11:15 SIN NOVEDAD ADICIONAL, 10 UNIDADES CBV PUERTO LÓPEZ – 4 VEHÍCULOS, ESTADO </t>
    </r>
    <r>
      <rPr>
        <b/>
        <sz val="9"/>
        <color indexed="8"/>
        <rFont val="Arial"/>
        <family val="2"/>
      </rPr>
      <t>CERRADO - 081</t>
    </r>
  </si>
  <si>
    <r>
      <t xml:space="preserve">CDGRD HUILA INFORMA EN EL MUNICIPIO DE BARAYA VEREDA LA TROJA Y LA BATALLA, EVENTO MOVIMIENTO EN MASA - 21 DE ENERO, AFECTACIÓN 2 VIVIENDAS AVERIADAS, 2 FAMILIAS, 10 PERSONAS, CULTIVO DE CAFÉ Y FINCAS, ACCIONES ATENDIDO POR CMGRD, NO REPORTAN PERSONAS LESIONADAS U OTRO, ESTADO </t>
    </r>
    <r>
      <rPr>
        <b/>
        <sz val="9"/>
        <color indexed="8"/>
        <rFont val="Arial"/>
        <family val="2"/>
      </rPr>
      <t>CERRADO - 081</t>
    </r>
  </si>
  <si>
    <r>
      <t xml:space="preserve">CDGRD HUILA INFORMA EN EL MUNICIPIO DE CAMPOALEGRE VEREDAS SAN ISIDRO ALTO , MIRAFLORES VÍA PRINCIPAL Y FINCA LOS MORALES SE LLEVÓ UNOS GAVIONES, PALMAR BAJO, SAN MIGUEL, EL PALMAR ALTO,  TABOR, EL ROBLE, CRUCE TRES ESQUINAS, VENECIA ESCUELA, ALTO PIRAVANTE, GUAMAL, BUENOS AIRES, LAS PAVAS, EL ESMERO, LA VEGA DE ORIENTE, CHÍA, BUENA VISTA, PANDO EL ROBLE, EL GUAYABO, ALTO PIRAVANTE, EL DINDE,  LOS PLANES, BAJO BEJUCAL, EL PEÑÓN, BAJO BEJUCAL, ALTO BEJUCAL , LOS CORRALES, EL CHONTO, CRUCE EL CHONTO, VILACO BAJO Y VILACO ALTO. EVENTO MOVIMIENTO EN MASA - 20 DE ENERO, AFECTACIÓN 31 VÍAS TERCIARIAS, NO REPORTAN DAÑOS EN OTRO TIPO DE INFRAESTRUCTURA, ACCIONES ATENDIDO Y REPORTADO POR CMGRD AL DEPARTAMENTO, NO REPORTAN OTRAS ACCIONES, ESTADO </t>
    </r>
    <r>
      <rPr>
        <b/>
        <sz val="9"/>
        <color indexed="8"/>
        <rFont val="Arial"/>
        <family val="2"/>
      </rPr>
      <t>CERRADO - 081</t>
    </r>
    <r>
      <rPr>
        <sz val="9"/>
        <color indexed="8"/>
        <rFont val="Arial"/>
        <family val="2"/>
      </rPr>
      <t xml:space="preserve">
</t>
    </r>
  </si>
  <si>
    <r>
      <t xml:space="preserve">CDGRD HUILA INFORMA EN EL MUNICIPIO DE GARZÓN VEREDA LAS DAMAS, EVENTO MOVIMIENTO EN MASA - 20 DE ENERO, AFECTACIÓN 1 VÍA TERCIARIA, RUTA 45 VÍA  PITALITO-GARZÓN KM 65+500, ACCIONES ATENDIDO LOCALMENTE, SIN SOLICITUD U OTRO, ESTADO </t>
    </r>
    <r>
      <rPr>
        <b/>
        <sz val="9"/>
        <color indexed="8"/>
        <rFont val="Arial"/>
        <family val="2"/>
      </rPr>
      <t>CERRADO - 081</t>
    </r>
  </si>
  <si>
    <r>
      <t xml:space="preserve">CDGRD HUILA INFORMA EN EL MUNICIPIO DE GIGANTE VEREDA ALTO COROZAL, EVENTO MOVIMIENTO EN MASA - 20 DE ENERO, AFECTACIÓN 1 VÍA TERCIARIA, ACCIONES ATENDIDO LOCALMENTE E INDICAN QUE LA BOCATOMA DEL ACUEDUCTO ESTÁ EN ESA ZONA, NO LESIONADOS U OTRO, ESTADO </t>
    </r>
    <r>
      <rPr>
        <b/>
        <sz val="9"/>
        <color indexed="8"/>
        <rFont val="Arial"/>
        <family val="2"/>
      </rPr>
      <t>CERRADO - 081</t>
    </r>
  </si>
  <si>
    <r>
      <t xml:space="preserve">CDGRD HUILA INFORMA EN EL MUNICIPIO DE LA ARGENTINA BARRIO LA PRIMAVERA, EVENTO INUNDACIÓN POR DESBORDAMIENTO DE LA QUEBRADA LA ESMERALDA - 18 DE ENERO, AFECTACIÓN 50 VIVIENDAS, 50 FAMILIAS, 250 PERSONAS DAMNIFICADAS, ACCIONES ATENDIDO POR CMGRD, NO REPORTAN LESIONADOS U OTRO DATO ADICIONAL, ESTADO </t>
    </r>
    <r>
      <rPr>
        <b/>
        <sz val="9"/>
        <color indexed="8"/>
        <rFont val="Arial"/>
        <family val="2"/>
      </rPr>
      <t>CERRADO - 081</t>
    </r>
  </si>
  <si>
    <r>
      <t xml:space="preserve">CDGRD CESAR, INFORMA
MUNICIPIO PUEBLO BELLO, CERRO: EL ALGUACIL
EVENTO INCENDIO DE COBERTURA VEGETAL- 22-01-2023
AFECTACIÓN EN VERIFICACIÓN, ZONA DE DIFÍCIL ACCESO, SE ENCUENTRAN ANTENAS DE COMUNICACIÓN Y EL PASO ES RESTRINGIDO 
ACCIONES APOYAN CMGRD, EJÉRCITO NACIONAL
</t>
    </r>
    <r>
      <rPr>
        <b/>
        <sz val="9"/>
        <rFont val="Arial"/>
        <family val="2"/>
      </rPr>
      <t>ESTADO ACTIVO. - 059</t>
    </r>
    <r>
      <rPr>
        <sz val="9"/>
        <rFont val="Arial"/>
        <family val="2"/>
      </rPr>
      <t xml:space="preserve">
ACTUALIZACIÓN CDGRD CESAR EN EL MUNICIPIO DE PUEBLO BELLO CERRO EL ALGUACIL EVENTO INCENDIO DE COBERTURA VEGETAL - 22 DE ENERO, AFECTACIÓN PENDIENTE, ACCIONES A TRAVÉS DEL CMGRD REPORTAN QUE EJÉRCITO TRABAJA EN LA ZONA CON UN PELOTÓN DE 17 SOLDADOS, SE TIENE DIFICULTAD EN LA COMUNICACIÓN POR BAJA SEÑAL E INDICAN QUE TIENEN AVANCE DE LABORES EN UN 80%. AL MOMENTO NO SE HA RECIBIDO RESPUESTA POR PARTE DE ENLACE EJERCOL A SOLICITUD DE AMPLIACIÓN DE DATOS, </t>
    </r>
    <r>
      <rPr>
        <b/>
        <sz val="9"/>
        <rFont val="Arial"/>
        <family val="2"/>
      </rPr>
      <t xml:space="preserve">ESTADO CONTROLADO - 062
</t>
    </r>
    <r>
      <rPr>
        <sz val="9"/>
        <rFont val="Arial"/>
        <family val="2"/>
      </rPr>
      <t>ACTUALIZACIÓN ENLACE EJÉRCITO Y CDGRD CESAR, INFORMAN
MUNICIPIO PUEBLO BELLO, CERRO: EL ALGUACIL 
EVENTO INCENDIO DE COBERTURA VEGETAL - 22-01-2023
AFECTACIÓN EN VERIFICACIÓN 
ACCIONES APOYARON CMGRD, EJÉRCITO- PELOTÓN DE 17 SOLDADOS, BATALLÓN DE INGENIEROS NO. 70 Y 81</t>
    </r>
    <r>
      <rPr>
        <b/>
        <sz val="9"/>
        <rFont val="Arial"/>
        <family val="2"/>
      </rPr>
      <t xml:space="preserve">
ESTADO LIQUIDADO. - 063
</t>
    </r>
    <r>
      <rPr>
        <sz val="9"/>
        <rFont val="Arial"/>
        <family val="2"/>
      </rPr>
      <t>ACTUALIZACIÓN CDGRD CESAR INFORMA EN EL MUNICIPIO DE PUEBLO BELLO CERRO EL ALGUACIL
EVENTO INCENDIO DE COBERTURA VEGETAL - 22 DE ENERO, AFECTACIÓN 2 HECTÁREAS DE VEGETACIÓN NATIVA Y PASTIZALES, ACCIONES ATENDIDO POR PERSONAL DEL CMGRD Y 1 PELOTÓN DEL EJÉRCITO NACIONAL,</t>
    </r>
    <r>
      <rPr>
        <b/>
        <sz val="9"/>
        <rFont val="Arial"/>
        <family val="2"/>
      </rPr>
      <t xml:space="preserve"> ESTADO LIQUIDADO - 081
</t>
    </r>
    <r>
      <rPr>
        <sz val="9"/>
        <rFont val="Arial"/>
        <family val="2"/>
      </rPr>
      <t xml:space="preserve">
</t>
    </r>
  </si>
  <si>
    <r>
      <t xml:space="preserve">CDGRD HUILA, INFORMA: MUNICIPIO BARAYA, VEREDA LA TROJA (HUECO OSCURO), EVENTO MOVIMIENTO EN MASA 18/01/2023, AFECTACIÓN 1 VÍA TERCIARIA, ACCIONES ATENDIDO POR CMGRD Y CBV DEL MUNICIPIO, ESTADO </t>
    </r>
    <r>
      <rPr>
        <b/>
        <sz val="9"/>
        <rFont val="Arial"/>
        <family val="2"/>
      </rPr>
      <t xml:space="preserve">CERRADO  - 048
</t>
    </r>
    <r>
      <rPr>
        <sz val="9"/>
        <rFont val="Arial"/>
        <family val="2"/>
      </rPr>
      <t>ACTUALIZACIÓN CDGRD HUILA EN EL MUNICIPIO DE BARAYA VEREDA LA TROJA, CERRO NEGRO, ARIZONA, EL CAÑON, TOTUMITO, MIRAMAR, MONTELLANO, LAURELES Y NARANJALES, EVENTO MOVIMIENTO EN MASA - 18 DE ENERO, AFECTACIÓN 1 VIVIENDA DESTRUIDA, 6 VIVIENDAS AVERIADAS, 11 FAMILIAS, 55 PERSONAS, 3 VÍAS TERCIARIAS Y 1 ALCANTARILLADO, ACCIONES REPORTAN ATENDIDO POR CMGRD Y DEPARTAMENTAL, NO LESIONADOS U OTRO</t>
    </r>
    <r>
      <rPr>
        <b/>
        <sz val="9"/>
        <rFont val="Arial"/>
        <family val="2"/>
      </rPr>
      <t xml:space="preserve">, ESTADO CERRADO - 081
</t>
    </r>
  </si>
  <si>
    <r>
      <t xml:space="preserve">CDGRD HUILA INFORMA
MUNICIPIO LA PLATA, VEREDA - SAN FRANCISCO, PANORAMA.  
EVENTO MOVIMIENTO EN MASA 07/01/2023
AFECTACIÓN 1 FAMILIA, 5 PERSONAS, 1 VIVIENDA AVERIADA, 1 VÍA
ACCIONES ATENDIDO POR CMGRD, Y CBV DEL MUNICIPIO
ESTADO </t>
    </r>
    <r>
      <rPr>
        <b/>
        <sz val="9"/>
        <rFont val="Arial"/>
        <family val="2"/>
      </rPr>
      <t>CERRADO - 082</t>
    </r>
  </si>
  <si>
    <r>
      <t xml:space="preserve">ENLACE DNBC INFORMA EN EL DEPARTAMENTO DE CASANARE MUNICIPIO DE YOPAL VEREDA PICÓN FINCA EL REMANSO, EVENTO INCENDIO DE COBERTURA VEGETAL - 31 DE ENERO, AFECTACIÓN PENDIENTE, ACCIONES SUBTENIENTE RAFAEL ROJAS SUBCOMANDANTE DE CBV YOPAL INFORMA QUE ATIENDEN CON 12 UNIDADES DE BOMBEROS DESDE LAS 10:30 DE LA MAÑANA, AL MOMENTO SOLO REPORTA LA AFECTACIÓN DE PASTIZALES, ESTADO </t>
    </r>
    <r>
      <rPr>
        <b/>
        <sz val="9"/>
        <color indexed="8"/>
        <rFont val="Arial"/>
        <family val="2"/>
      </rPr>
      <t xml:space="preserve">ACTIVO - 081
</t>
    </r>
    <r>
      <rPr>
        <sz val="9"/>
        <color indexed="8"/>
        <rFont val="Arial"/>
        <family val="2"/>
      </rPr>
      <t>ACTUALIZACIÓN, ENLACE DNBC INFORMA
DEPARTAMENTO CASANARE
MUNICIPIO YOPAL VEREDA PICÓN FINCA EL REMANSO
EVENTO INCENDIO DE COBERTURA VEGETAL - 31 DE ENERO 
AFECTACIÓN 16: 18 STE. RAFAEL ROJAS REPORTA LIQUIDACIÓN TOTAL DEL INCENDIO SOBRE LAS 15:00 HORAS, CON UNA AFECTACIÓN APROXIMADA DE 15 HECTÁREAS DE PASTIZALES Y ARBUSTOS NATIVOS. 
ACCIONES SUBTENIENTE RAFAEL ROJAS SUBCOMANDANTE DE CBV YOPAL INFORMA QUE ATIENDEN CON 12 UNIDADES DE BOMBEROS DESDE LAS 10:30 DE LA MAÑANA, AL MOMENTO SOLO REPORTA LA AFECTACIÓN DE PASTIZALES.</t>
    </r>
    <r>
      <rPr>
        <b/>
        <sz val="9"/>
        <color indexed="8"/>
        <rFont val="Arial"/>
        <family val="2"/>
      </rPr>
      <t xml:space="preserve">
ESTADO LIQUIDADO - 082</t>
    </r>
    <r>
      <rPr>
        <sz val="9"/>
        <color indexed="8"/>
        <rFont val="Arial"/>
        <family val="2"/>
      </rPr>
      <t xml:space="preserve">
</t>
    </r>
  </si>
  <si>
    <t>CDGRD ANTIOQUIA INFORMA MUNICIPIO: PUERTO NARE - ZONA RURAL EVENTO: INCENDIO DE COBERTURA VEGETAL -  27/01/2023 AFECTACIÓN: 15 HECTÁREAS DE VEGETACIÓN NATIVA ACCIONES: ATENDIDO POR BOMBEROS ESTADO LIQUIDADO - 083</t>
  </si>
  <si>
    <r>
      <t xml:space="preserve">DCC INFORMA DEPARTAMENTO: ANTIOQUIA MUNICIPIO: SAN VICENTE - VEREDA PERPETUO EVENTO: INCENDIO DE COBERTURA VEGETAL - 31/01/2023 AFECTACIÓN: 2 HECTÁREAS DE VEGETACIÓN NATIVA ACCIONES: ATENDIDO POR CMGRD Y DCC ESTADO: </t>
    </r>
    <r>
      <rPr>
        <b/>
        <sz val="9"/>
        <rFont val="Arial"/>
        <family val="2"/>
      </rPr>
      <t>LIQUIDADO - 083</t>
    </r>
  </si>
  <si>
    <r>
      <t xml:space="preserve">CDGRD BOYACÁ INFORMA EN EL MUNICIPIO DE CHISCAS ZONA RURAL, EVENTO INCENDIO DE COBERTURA VEGETAL - 29 DE ENERO, AFECTACIÓN POR ESTABLECER, ACCIONES CMGRD CHISCAS BRINDA REPORTE E INDICA QUE ES JURISDICCIÓN DE CONCEPCIÓN; SE ESTABLECE CONTACTO CON CDGRD SANTANDER E INDICA QUE BOMBEROS CARCASÍ SE DIRIGEN A LA ZONA, EL MUNICIPIO DE CONCEPCIÓN INFORMÓ EL DÍA ANTERIOR REPORTA QUE SON 4 HORAS EN VEHÍCULO Y 3 HORAS A LOMO DE MULA, ENLACE DNBC INICIA CONTACTO CON BOMBEROS EN SANTANDER, 14:51 HORAS CDGRD INDICA QUE ESTÁ PENDIENTE A REPORTE DE BOMBEROS CARCASÍ Y ACTIVARÁN PREVENTIVAMENTE CMGRD CONCEPCIÓN, ESTADO </t>
    </r>
    <r>
      <rPr>
        <b/>
        <sz val="9"/>
        <color indexed="8"/>
        <rFont val="Arial"/>
        <family val="2"/>
      </rPr>
      <t>ACTIVO - 084</t>
    </r>
  </si>
  <si>
    <r>
      <t>CDGRD SANTANDER INFORMA EN EL MUNICIPIO DE CONTRATACIÓN VEREDA EL TIGRE, EVENTO INCENDIO DE COBERTURA VEGETAL - 29 DE ENERO, AFECTACIÓN 2 HECTÁREAS DE PASTIZALES Y VEGETACIÓN NATIVA, ACCIONES ATENDIDO POR POLICÍA NACIONAL Y EL CMGRD, ESTADO</t>
    </r>
    <r>
      <rPr>
        <b/>
        <sz val="9"/>
        <color indexed="8"/>
        <rFont val="Arial"/>
        <family val="2"/>
      </rPr>
      <t xml:space="preserve"> LIQUIDADO - 084</t>
    </r>
    <r>
      <rPr>
        <sz val="9"/>
        <color indexed="8"/>
        <rFont val="Arial"/>
        <family val="2"/>
      </rPr>
      <t xml:space="preserve">
</t>
    </r>
  </si>
  <si>
    <r>
      <t xml:space="preserve">CDGRD BOYACÁ INFORMA EN EL MUNICIPIO DE SOCHA VEREDA SORAQUITA EVENTO INCENDIO DE COBERTURA VEGETAL - 31 DE ENERO, AFECTACIÓN 6.5 HECTÁREAS DE HELECHO, CARDÓN, PINO, HAYUELO, ACCIONES ATENDIDO POR BOMBEROS BETEITIVA, PONAL, EJÉRCITO, COMUNIDAD Y ALCALDÍA, ESTADO </t>
    </r>
    <r>
      <rPr>
        <b/>
        <sz val="9"/>
        <color indexed="8"/>
        <rFont val="Arial"/>
        <family val="2"/>
      </rPr>
      <t>LIQUIDADO - 084</t>
    </r>
    <r>
      <rPr>
        <sz val="9"/>
        <color indexed="8"/>
        <rFont val="Arial"/>
        <family val="2"/>
      </rPr>
      <t xml:space="preserve">
</t>
    </r>
  </si>
  <si>
    <r>
      <t xml:space="preserve">CDGRD BOYACÁ INFORMA EN EL MUNICIPIO  DE SOCHA VEREDA SAGRA ARRIBA, EVENTO INCENDIO DE COBERTURA VEGETAL - 31 DE ENERO, AFECTACIÓN 3 HECTÁREAS DE HELECHO, CARDÓN, PINO, HAYUELO, ACCIONES ATENDIDO POR BOMBEROS BETEITIVA, PONAL, EJÉRCITO, COMUNIDAD Y ALCALDÍA, ESTADO </t>
    </r>
    <r>
      <rPr>
        <b/>
        <sz val="9"/>
        <color indexed="8"/>
        <rFont val="Arial"/>
        <family val="2"/>
      </rPr>
      <t xml:space="preserve">LIQUIDADO - 084
</t>
    </r>
  </si>
  <si>
    <t xml:space="preserve">ENLACE DNBC, INFORMA DEPARTAMENTO DE SANTANDER
MUNICIPIO CURITÍ, VEREDA: PALO BLANCO ALTA 
EVENTO INCENDIO DE COBERTURA VEGETAL - 01-02-2023
AFECTACIÓN EN VERIFICACIÓN
ACCIONES APOYAN CMGRD, BOMBEROS- 5 UNIDADES, POLICÍA NACIONAL, POSIBLE APOYO DE BOMBEROS DE SAN GIL
ESTADO ACTIVO. - 085
</t>
  </si>
  <si>
    <t xml:space="preserve">ENLACE DNBC, INFORMA DEPARTAMENTO DE HUILA
MUNICIPIO PALERMO, VEREDA: NAZARETH, FINCA: LAS BRISAS 
EVENTO INCENDIO DE COBERTURA VEGETAL - 01-02-2023
AFECTACIÓN 2 HECTÁREAS DE PASTO BRACHIARIA
ACCIONES APOYARON CMGRD, BOMBEROS- 5 UNIDADES, M03
ESTADO LIQUIDADO. - 085
</t>
  </si>
  <si>
    <t xml:space="preserve">ENLACE DNBC Y BOMBEROS CUNDINAMARCA, INFORMA
MUNICIPIO MACHETA, VEREDA: CASADILLAS
EVENTO INCENDIO DE COBERTURA VEGETAL - 01- 02-2023
AFECTACIÓN 4 HECTÁREAS DE VEGETACIÓN NATIVA Y PASTIZAL
ACCIONES APOYARON CMGRD, BOMBEROS- 4 UNIDADES, M01 CAMIONETA DE DESPLIEGUE RÁPIDO 
ESTADO LIQUIDADO. - 085
</t>
  </si>
  <si>
    <r>
      <t xml:space="preserve">CDGRD SANTANDER INFORMA MUNICIPIO: CERRITO - VEREDA BOYAGA SECTOR LA PAJA EVENTO: INCENDIO DE COBERTURA VEGETAL - 31/01/2023 AFECTACIÓN: 5 HECTÁREAS DE VEGETACIÓN NATIVA ACCIONES: ATIENDE BOMBEROS CERRITO ESTADO </t>
    </r>
    <r>
      <rPr>
        <b/>
        <sz val="9"/>
        <rFont val="Arial"/>
        <family val="2"/>
      </rPr>
      <t xml:space="preserve">ACTIVO - 083
</t>
    </r>
    <r>
      <rPr>
        <sz val="9"/>
        <rFont val="Arial"/>
        <family val="2"/>
      </rPr>
      <t xml:space="preserve">ACTUALIZACIÓN CDGRD SANTANDER INFORMA
MUNICIPIO CERRITO, VEREDA: BOYAGA- SECTOR: LA PAJA 
EVENTO INCENDIO DE COBERTURA VEGETAL - 31-01-2023 
AFECTACIÓN 10 HECTÁREAS DE VEGETACIÓN NATIVA DE PÁRAMO
ACCIONES APOYARON CMGRD, BOMBEROS CERRITO </t>
    </r>
    <r>
      <rPr>
        <b/>
        <sz val="9"/>
        <rFont val="Arial"/>
        <family val="2"/>
      </rPr>
      <t xml:space="preserve">
ESTADO LIQUIDADO. - 085
</t>
    </r>
  </si>
  <si>
    <r>
      <t xml:space="preserve">CDGRD BOYACÁ INFORMA EN EL MUNICIPIO DE TOTA SECTORES VARIOS, EVENTO HELADA - 30 DE ENERO, AFECTACIÓN PÉRDIDA DE CULTIVOS Y PASTIZALES, ACCIONES ATENDIDO LOCALMENTE POR CMGRD, REALIZAN EDAN, INFORMACIÓN OBTENIDA DE LA BASE DE DATOS DEL DEPARTAMENTO, ESTADO </t>
    </r>
    <r>
      <rPr>
        <b/>
        <sz val="9"/>
        <color indexed="8"/>
        <rFont val="Arial"/>
        <family val="2"/>
      </rPr>
      <t xml:space="preserve">ABIERTO - 078
</t>
    </r>
    <r>
      <rPr>
        <sz val="9"/>
        <color indexed="8"/>
        <rFont val="Arial"/>
        <family val="2"/>
      </rPr>
      <t xml:space="preserve">ACTUALIZACIÓN ENLACE DNBC, DEPARTAMENTO BOYACÁ INFORMA
MUNICIPIO TOTA, VEREDAS: RANCHERÍA Y LA PUERTA
EVENTO INCENDIO DE COBERTURA VEGETAL - 30-01-2023
AFECTACIÓN POR ESTABLECER, LA ZONA ES LEJANA DEL CASCO URBANO Y DE DIFÍCIL ACCESO. SE EVALÚA POSIBLE SOLICITUD DE APOYO AÉREO, LAS LLAMAS SE EXTIENDEN HACIA LA CORDILLERA.  
ACCIONES APOYAN CMGRD, BOMBEROS AQUITANIA- 5 UNIDADES, 1 UIR </t>
    </r>
    <r>
      <rPr>
        <b/>
        <sz val="9"/>
        <color indexed="8"/>
        <rFont val="Arial"/>
        <family val="2"/>
      </rPr>
      <t xml:space="preserve">
ESTADO ACTIVO. - 085</t>
    </r>
    <r>
      <rPr>
        <sz val="9"/>
        <color indexed="8"/>
        <rFont val="Arial"/>
        <family val="2"/>
      </rPr>
      <t xml:space="preserve">
</t>
    </r>
  </si>
  <si>
    <t xml:space="preserve">SGC, INFORMA
REGIÓN: LOS SANTOS - SANTANDER, COLOMBIA
FECHA: 2023-02-01 14:51 HORA LOCAL (2023-02-01 19:51 UTC)
LATITUD: 6.83 GRADOS NORTE
LONGITUD: 73.18 GRADOS OESTE
MAGNITUD: 4.4
PROFUNDIDAD: 152 KM
MUNICIPIOS CERCANOS: ZAPATOCA (SANTANDER) A 11 KM, LOS SANTOS (SANTANDER) A 12 KM, BETULIA (SANTANDER) A 14 KM. SIN AFECTACIONES REPORTADAS A LA HORA. - 085
</t>
  </si>
  <si>
    <r>
      <t xml:space="preserve">CDGRD TOLIMA, INFORMA: MUNICIPIO ALVARADO, VEREDA VALLECITO, EVENTO INCENDIO DE COBERTURA VEGETAL, AFECTACIÓN 4 HECTÁREAS DE BOSQUE NATIVO, ACCIONES ATENDIDO POR CMGRD Y CBV DEL MUNICIPIO, ESTADO </t>
    </r>
    <r>
      <rPr>
        <b/>
        <sz val="9"/>
        <rFont val="Arial"/>
        <family val="2"/>
      </rPr>
      <t>LIQUIDADO - 086</t>
    </r>
  </si>
  <si>
    <r>
      <t xml:space="preserve">DAGRAN ANTIOQUIA, INFORMA: MUNICIPIO LIBORINA, ZONA RURAL A 4 KM DE ZONA URBANA, EVENTO INCENDIO DE COBERTURA VEGETAL 01/02/2023, AFECTACIÓN 5.5 HECTÁREAS DE VEGETACIÓN NATIVA, ACCIONES ATENDIDO POR CMGRD Y CBV DEL MUNICIPIO, ESTADO </t>
    </r>
    <r>
      <rPr>
        <b/>
        <sz val="9"/>
        <rFont val="Arial"/>
        <family val="2"/>
      </rPr>
      <t>LIQUIDADO- 086</t>
    </r>
  </si>
  <si>
    <r>
      <t xml:space="preserve">DAGRAN ANTIOQUIA, INFORMA: MUNICIPIO SANTA FE DE ANTIOQUIA, ZONA RURAL, EVENTO INCENDIO DE COBERTURA VEGETAL 01/02/2023, AFECTACIÓN 100 HECTÁREAS DE BOSQUE NATIVO, ACCIONES ATENDIDO POR CMGRD, CBV Y DCC DEL MUNICIPIO, ESTADO </t>
    </r>
    <r>
      <rPr>
        <b/>
        <sz val="9"/>
        <rFont val="Arial"/>
        <family val="2"/>
      </rPr>
      <t>LIQUIDADO - 086</t>
    </r>
  </si>
  <si>
    <t>600 METROS</t>
  </si>
  <si>
    <r>
      <t xml:space="preserve">CDGRD HUILA INFORMA MUNICIPIO LA PLATA VEREDA AZUFRADA EVENTO MOVIMIENTO EN MASA- 8 DE ENERO AFECTACIÓN 1 VÍA SECUNDARIA, CIERRE TOTAL ACCIONES SE COMUNICAN POR ESTA ZONA HACIA EL MUNICIPIO DE PITAL, NO REPORTAN LESIONADOS Y EN ATENCIÓN LOCAL ESTADO </t>
    </r>
    <r>
      <rPr>
        <b/>
        <sz val="9"/>
        <color indexed="8"/>
        <rFont val="Arial"/>
        <family val="2"/>
      </rPr>
      <t>CERRADO - 087</t>
    </r>
  </si>
  <si>
    <r>
      <t xml:space="preserve">CDGRD HUILA INFORMA MUNICIPIO LA PLATA VEREDA SAN FRANCISCO EVENTO MOVIMIENTO EN MASA - 18 DE ENERO AFECTACIÓN 2 VÍAS TERCIARIAS ACCIONES SE COMUNICAN POR ESTA ZONA HACIA EL MUNICIPIO DE PITAL, NO REPORTAN LESIONADOS Y EN ATENCIÓN LOCAL ESTADO </t>
    </r>
    <r>
      <rPr>
        <b/>
        <sz val="9"/>
        <color indexed="8"/>
        <rFont val="Arial"/>
        <family val="2"/>
      </rPr>
      <t>CERRADO - 087</t>
    </r>
  </si>
  <si>
    <r>
      <t xml:space="preserve">CDGRD HUILA INFORMA MUNICIPIO LA PLATA VEREDA SAN FRANCISCO EVENTO MOVIMIENTO EN MASA - 20 DE ENERO AFECTACIÓN 3 VÍAS TERCIARIAS ACCIONES SE COMUNICAN POR ESTA ZONA HACIA EL MUNICIPIO DE PITAL, NO REPORTAN LESIONADOS Y EN ATENCIÓN LOCAL, SIN SOLICITUD DE APOYO U OTRO ESTADO </t>
    </r>
    <r>
      <rPr>
        <b/>
        <sz val="9"/>
        <color indexed="8"/>
        <rFont val="Arial"/>
        <family val="2"/>
      </rPr>
      <t>CERRADO - 087</t>
    </r>
  </si>
  <si>
    <r>
      <t>CDGRD HUILA INFORMA MUNICIPIO NÁTAGA VEREDA LAURELES EVENTO COLAPSO ESTRUCTURAL (POR CAÍDA DE ÁRBOL) - 12 DE ENERO AFECTACIÓN 1 INSTITUCIÓN EDUCATIVA CON PÉRDIDA PARCIAL DE TECHO ACCIONES NO REPORTAN LESIONADOS U OTRO, ATENDIDO LOCALMENTE, ESTADO</t>
    </r>
    <r>
      <rPr>
        <b/>
        <sz val="9"/>
        <color indexed="8"/>
        <rFont val="Arial"/>
        <family val="2"/>
      </rPr>
      <t xml:space="preserve"> CERRADO - 087</t>
    </r>
  </si>
  <si>
    <r>
      <t xml:space="preserve">CDGRD HUILA INFORMA MUNICIPIO NÁTAGA VEREDA HONDURA FINCA PARAÍSO Y EL ENCANTO EVENTO MOVIMIENTO EN MASA - 26 DE ENERO AFECTACIÓN PÉRDIDA DE CULTIVO DE CAFÉ Y FRÍJOL ACCIONES ATENDIDO POR CMGRD, NO REPORTAN DAÑOS ADICIONALES ESTADO </t>
    </r>
    <r>
      <rPr>
        <b/>
        <sz val="9"/>
        <color indexed="8"/>
        <rFont val="Arial"/>
        <family val="2"/>
      </rPr>
      <t xml:space="preserve">CERRADO - 087
</t>
    </r>
  </si>
  <si>
    <r>
      <t xml:space="preserve">CDGRD HUILA INFORMA MUNICIPIO OPORAPA VERED LA LAJITA EVENTO VENDAVAL - 18 DE ENERO AFECTACIÓN 1 INSTITUCIÓN EDUCATIVA POR PÉRDIDA DE CUBIERTA ACCIONES ATENDIDO Y REPORTADO POR CMGRD, NO LESIONADOS U OTRO ESTADO </t>
    </r>
    <r>
      <rPr>
        <b/>
        <sz val="9"/>
        <color indexed="8"/>
        <rFont val="Arial"/>
        <family val="2"/>
      </rPr>
      <t>CERRADO - 087</t>
    </r>
  </si>
  <si>
    <r>
      <t xml:space="preserve">CDGRD HUILA INFORMA MUNICIPIO OPORAPA VEREDAS LA ESPERANZA Y MIRADOR EVENTO MOVIMIENTO EN MASA - 20 DE ENERO AFECTACIÓN 2 VÍAS TERCIARIAS (NO ESPECIFICAN KM U OTRO) ACCIONES ATENDIDO POR CMGRD, NO REPORTAN DAÑOS ADICIONALES ESTADO </t>
    </r>
    <r>
      <rPr>
        <b/>
        <sz val="9"/>
        <color indexed="8"/>
        <rFont val="Arial"/>
        <family val="2"/>
      </rPr>
      <t>CERRADO - 087</t>
    </r>
  </si>
  <si>
    <r>
      <t xml:space="preserve">CDGRD HUILA INFORMA MUNICIPIO PITAL BARRIO ECUADOR EVENTO INUNDACIÓN POR INSUFICIENCIA DE ALCANTARILLADO - 18 DE ENERO AFECTACIÓN 2 FAMILIAS, 10 PERSONAS, 1 ALCANTARILLADO, ESTACIÓN DEL CBV CON DAÑOS EN ALGUNOS EQUIPOS ACCIONES ATENDIDO LOCALMENTE POR CMGRD ESTADO </t>
    </r>
    <r>
      <rPr>
        <b/>
        <sz val="9"/>
        <color indexed="8"/>
        <rFont val="Arial"/>
        <family val="2"/>
      </rPr>
      <t>CERRADO - 087</t>
    </r>
    <r>
      <rPr>
        <sz val="9"/>
        <color indexed="8"/>
        <rFont val="Arial"/>
        <family val="2"/>
      </rPr>
      <t xml:space="preserve">
</t>
    </r>
  </si>
  <si>
    <r>
      <t xml:space="preserve">CDGRD HUILA INFORMA EN EL MUNICIPIO RIVERA VEREDAS LLANITOS, ULLOA Y TERMOPILAS EVENTO VENDAVAL - 20 DE ENERO AFECTACIÓN 12 VIVIENDAS AVERIADAS, 12 FAMILIAS, 60 PERSONAS ACCIONES ATENDIDO LOCALMENTE POR CMGRD, SIN REPORTE DE LESIONADOS U OTRO, ESTADO </t>
    </r>
    <r>
      <rPr>
        <b/>
        <sz val="9"/>
        <color indexed="8"/>
        <rFont val="Arial"/>
        <family val="2"/>
      </rPr>
      <t>CERRADO - 087</t>
    </r>
    <r>
      <rPr>
        <sz val="9"/>
        <color indexed="8"/>
        <rFont val="Arial"/>
        <family val="2"/>
      </rPr>
      <t xml:space="preserve">
</t>
    </r>
  </si>
  <si>
    <r>
      <t>CDGRD HUILA INFORMA EN EL MUNICIPIO SUAZA CORREGIMIENTOS GALLARDO VEREDA EL MACAL, CHARCO NEGRO, LA PALMA, EL SALADO, HORIZONTE Y LAS DELICIAS, EVENTO CRECIENTE SÚBITA - 20 DE ENERO AFECTACIÓN 2 FAMILIAS, 10 PERSONAS Y 1 VÍA TERCIARIA, ACCIONES ATENDIDO LOCALMENTE POR CMGRD, SIN REPORTE DE LESIONADOS U OTRO, ESTADO</t>
    </r>
    <r>
      <rPr>
        <b/>
        <sz val="9"/>
        <color indexed="8"/>
        <rFont val="Arial"/>
        <family val="2"/>
      </rPr>
      <t xml:space="preserve"> CERRADO - 087</t>
    </r>
  </si>
  <si>
    <r>
      <t xml:space="preserve">CDGRD HUILA INFORMA EN EL MUNICIPIO DE TARQUI VEREDA RICABRISA, EL LÍBANO, LA VEGA, EL CEDRO, CAIMITAL Y LOS ALPES EVENTO MOVIMIENTO EN MASA - 20 DE ENERO AFECTACIÓN 4 VÍAS TERCIARIAS, PÉRDIDA DE LA BANCA  ACCIONES ATENDIDO LOCALMENTE POR CMGRD, SIN REPORTE DE LESIONADOS U OTRO ESTADO </t>
    </r>
    <r>
      <rPr>
        <b/>
        <sz val="9"/>
        <color indexed="8"/>
        <rFont val="Arial"/>
        <family val="2"/>
      </rPr>
      <t>CERRADO - 087</t>
    </r>
  </si>
  <si>
    <r>
      <t xml:space="preserve">CDGRD HUILA INFORMA EN EL MUNICIPIO TERUEL VEREDA EL ALMORZADERO EVENTO MOVIMIENTO EN MASA - 26 DE ENERO AFECTACIÓN 1 PUENTE VEHICULAR K5 + 920 SECTOR LA GUARAPERÍA ACCIONES REPORTA CMGRD EL PUENTE ESTÁ PRESENTANDO FALLAS Y SE ENCUENTRA A PUNTO DEL COLAPSO EL ESTRIBO DERECHO, NO LESIONADOS U OTRO ESTADO </t>
    </r>
    <r>
      <rPr>
        <b/>
        <sz val="9"/>
        <color indexed="8"/>
        <rFont val="Arial"/>
        <family val="2"/>
      </rPr>
      <t>CERRADO - 087</t>
    </r>
    <r>
      <rPr>
        <sz val="9"/>
        <color indexed="8"/>
        <rFont val="Arial"/>
        <family val="2"/>
      </rPr>
      <t xml:space="preserve">
</t>
    </r>
  </si>
  <si>
    <r>
      <t xml:space="preserve">CDGRD HUILA INFORMA EN EL MUNICIPIO TIMANA CORREGIMIENTO SAN MARCOS EVENTO INUNDACIÓN POR INSUFICIENCIA DE ALCANTARILLADO - 20 DE ENERO AFECTACIÓN 30 VIVIENDAS, 30 FAMILIAS, 150 PERSONAS, 1 ALCANTARILLADO ACCIONES REPORTA CMGRD, HUBO DAÑOS EN OBRAS DE MITIGACIÓN EN PUENTE VEHICULAR, AL MOMENTO SIN LESIONADOS U OTRO ESTADO </t>
    </r>
    <r>
      <rPr>
        <b/>
        <sz val="9"/>
        <color indexed="8"/>
        <rFont val="Arial"/>
        <family val="2"/>
      </rPr>
      <t>CERRADO - 087</t>
    </r>
  </si>
  <si>
    <r>
      <t>ACTUALIZACIÓN ENLACE DNBC EN EL MUNICIPIO DE CURITÍ VEREDA PALO BLANCO, EVENTO INCENDIO DE COBERTURA VEGETAL -  1 DE FEBRERO, AFECTACIÓN 10 HECTÁREAS DE VEGETACIÓN ACCIONES ATENDIDO POR 6 UNIDADES CBV CURITÍ, 7 UNIDADES CBV PÁRAMO - VALLE DE SAN JOSÉ, 2 UNIDADES CBV SAN GIL, 1 VEHÍCULO TIPO CISTERNA, 1 VEHÍCULO DE DESPLIEGUE RÁPIDO, ESTADO</t>
    </r>
    <r>
      <rPr>
        <b/>
        <sz val="9"/>
        <color indexed="8"/>
        <rFont val="Arial"/>
        <family val="2"/>
      </rPr>
      <t xml:space="preserve"> LIQUIDADO - 087</t>
    </r>
    <r>
      <rPr>
        <sz val="9"/>
        <color indexed="8"/>
        <rFont val="Arial"/>
        <family val="2"/>
      </rPr>
      <t xml:space="preserve">
</t>
    </r>
  </si>
  <si>
    <r>
      <t xml:space="preserve">ACTUALIZACIÓN CDGRD SANTANDER EN EL MUNICIPIO DE CONCEPCIÓN SECTOR CUEVA GRANDE, EVENTO INCENDIO DE COBERTURA VEGETAL - 29 DE ENERO, AFECTACIÓN 40 HECTÁREAS APROX, DE VEGETACIÓN NATIVA, ACCIONES ATENDIDO POR PERSONAL DE BOMBEROS CARCASÍ Y 150 PERSONAS DE LA COMUNIDAD. ESTE INCENDIO FUE REPORTADO INICIALMENTE POR CDGRD BOYACÁ CHISCAS, ESTADO </t>
    </r>
    <r>
      <rPr>
        <b/>
        <sz val="9"/>
        <color indexed="8"/>
        <rFont val="Arial"/>
        <family val="2"/>
      </rPr>
      <t>LIQUIDADO - 087</t>
    </r>
    <r>
      <rPr>
        <sz val="9"/>
        <color indexed="8"/>
        <rFont val="Arial"/>
        <family val="2"/>
      </rPr>
      <t xml:space="preserve">
</t>
    </r>
  </si>
  <si>
    <r>
      <t xml:space="preserve">CDGRD NORTE DE SANTANDER INFORMA EN EL MUNICIPIO DE MUTISCUA VEREDAS VALEGRA, SUCRE, LA PLATA Y SAN JOSÉ, EVENTO HELADA - 1 DE FEBRERO, AFECTACIÓN 70 HECTÁREAS DE CULTIVOS HORTALIZAS, PAPA Y FRESA, ACCIONES ATENDIDO POR CMGRD, ESTADO </t>
    </r>
    <r>
      <rPr>
        <b/>
        <sz val="9"/>
        <color indexed="8"/>
        <rFont val="Arial"/>
        <family val="2"/>
      </rPr>
      <t xml:space="preserve">CERRADO - 087
</t>
    </r>
  </si>
  <si>
    <r>
      <t xml:space="preserve">CITEL OPERACIONAL DNBC, INFORMA: DEPARTAMENTO CAQUETÁ, MUNICIPIO FLORENCIA, SECTOR TRONCAL DEL HACHA, EVENTO INCENDIO DE COBERTURA VEGETAL 01/02/2023, AFECTACIÓN PENDIENTE POR REPORTE, ACCIONES ATIENDE CMGRD, CDGRD Y ENTIDADES DE GRD DE CACOM 6, CBV DEL MUNICIPIO, ESTADO </t>
    </r>
    <r>
      <rPr>
        <b/>
        <sz val="9"/>
        <rFont val="Arial"/>
        <family val="2"/>
      </rPr>
      <t xml:space="preserve">ACTIVO - 086
</t>
    </r>
    <r>
      <rPr>
        <sz val="9"/>
        <rFont val="Arial"/>
        <family val="2"/>
      </rPr>
      <t>ACTUALIZACIÓN CDGRD CAQUETÁ EN EL MUNICIPIO DE FLORENCIA SECTORES HACHA Y LA PRIMAVERA EVENTO INCENDIO DE COBERTURA VEGETAL - 1 DE FEBRERO, AFECTACIÓN 2 HECTÁREAS DE VEGETACIÓN NATIVA, ACCIONES ATENDIDO POR BOMBEROS, SECRETARÍA DE AMBIENTE MUNICIPAL, POLICÍA AMBIENTAL, COORPOAMAZONIA, EJÉRCIT</t>
    </r>
    <r>
      <rPr>
        <b/>
        <sz val="9"/>
        <rFont val="Arial"/>
        <family val="2"/>
      </rPr>
      <t>O, ESTADO LIQUIDADO - 087</t>
    </r>
  </si>
  <si>
    <r>
      <t xml:space="preserve">CDGRD BOYACÁ INFORMA MUNICIPIO: TIBASOSA - VEREDA LAS VUELTAS EVENTO: INCENDIO DE COBERTURA VEGETAL - 01/02/2023 AFECTACIÓN: 2 HECTÁREAS DE VEGETACIÓN NATIVA ACCIONES: ATENDIDO POR CMGRD Y BOMBEROS ESTADO </t>
    </r>
    <r>
      <rPr>
        <b/>
        <sz val="9"/>
        <rFont val="Arial"/>
        <family val="2"/>
      </rPr>
      <t>LIQUIDADO  - 088</t>
    </r>
  </si>
  <si>
    <r>
      <t xml:space="preserve">CDGRD CASANARE INFORMA MUNICIPIO: HATO COROZAL - SECTOR PREDIOS DE BETANIA EVENTO: INCENDIO DE COBERTURA VEGETAL - 02/02/2023 AFECTACIÓN: 4 HECTÁREAS DE VEGETACIÓN NATIVA ACCIONES: ATENDIDO POR CMGRD Y BOMBEROS ESTADO </t>
    </r>
    <r>
      <rPr>
        <b/>
        <sz val="9"/>
        <rFont val="Arial"/>
        <family val="2"/>
      </rPr>
      <t>LIQUIDADO - 088</t>
    </r>
  </si>
  <si>
    <r>
      <t xml:space="preserve">ENLACE DNBC - BOLÍVAR INFORMA MUNICIPIO: MAHATES -  SECTOR EL MORAL EVENTO: INCENDIO DE COBERTURA VEGETAL 02/02/2023 AFECTACIÓN: 1 HECTÁREA DE VEGETACIÓN NATIVA  ACCIONES: ATENDIDO POR BOMBEROS  ESTADO </t>
    </r>
    <r>
      <rPr>
        <b/>
        <sz val="9"/>
        <rFont val="Arial"/>
        <family val="2"/>
      </rPr>
      <t>LIQUIDADO - 088</t>
    </r>
  </si>
  <si>
    <r>
      <t xml:space="preserve">ENLACE DNBC - META INFORMA MUNICIPIO: SURIMENA - SECTOR PLANTACIÓN EVLA  EVENTO: INCENDIO DE COBERTURA VEGETAL - 02/02/2023 AFECTACIÓN: 30 HECTÁREAS DE PASTO ACCIONES: ATENDIDO POR BOMBEROS CON 5 UNIDADES, 1 MÁQUINA EXTINTORA ESTADO: </t>
    </r>
    <r>
      <rPr>
        <b/>
        <sz val="9"/>
        <rFont val="Arial"/>
        <family val="2"/>
      </rPr>
      <t>LIQUIDADO  - 088</t>
    </r>
  </si>
  <si>
    <t xml:space="preserve">CDGRD CUNDINAMARCA, INFORMA
MUNICIPIO CHIPAQUE, VEREDA: SIECHE
EVENTO INCENDIO DE COBERTURA VEGETAL- 02-02-2023
AFECTACIÓN 1 HECTÁREA DE VEGETACIÓN SECA
ACCIONES APOYARON CMGRD, BOMBEROS
ESTADO LIQUIDADO. - 089
</t>
  </si>
  <si>
    <t xml:space="preserve">D.C.C. INFORMA, DEPARTAMENTO DE PUTUMAYO
MUNICIPIO PUERTO LEGUIZAMO, BARRIO: ESTAMOS JUNTOS
EVENTO INCENDIO DE COBERTURA VEGETAL- 02-02-2023
AFECTACIÓN 50 HECTÁREAS DE VEGETACIÓN NATIVA
ACCIONES APOYARON CMGRD, D.C.C.
ESTADO LIQUIDADO. - 089
</t>
  </si>
  <si>
    <t xml:space="preserve">
D.C.C. INFORMA, DEPARTAMENTO DE CAUCA
MUNICIPIO PÁEZ, VEREDA: LA LAGUNA, RESGUARDO INDÍGENA DE BELALCÁZAR, 
EVENTO INCENDIO DE COBERTURA VEGETAL- 01-02-2023
AFECTACIÓN 8 HECTÁREAS DE BOSQUE NATIVO
ACCIONES APOYARON CMGRD, D.C.C.
ESTADO LIQUIDADO. - 089
</t>
  </si>
  <si>
    <r>
      <t>CDGRD SANTANDER INFORMA EN EL MUNICIPIO DE CURITÍ SECTOR LAS JUNTAS, EVENTO INCENDIO DE COBERTURA VEGETAL - 1 DE FEBRERO, AFECTACIÓN 6 HECTÁREAS DE PASTIZALES Y CULTIVO DE MAÍZ, ACCIONES ATENDIDO POR EL CUERPO DE BOMBEROS VOLUNTARIOS CURITÍ, SAN GIL, VALLE DE SAN JOSÉ Y PÁRAMO, ESTADO</t>
    </r>
    <r>
      <rPr>
        <b/>
        <sz val="9"/>
        <color indexed="8"/>
        <rFont val="Arial"/>
        <family val="2"/>
      </rPr>
      <t xml:space="preserve"> LIQUIDADO - 90</t>
    </r>
    <r>
      <rPr>
        <sz val="9"/>
        <color indexed="8"/>
        <rFont val="Arial"/>
        <family val="2"/>
      </rPr>
      <t xml:space="preserve">
</t>
    </r>
  </si>
  <si>
    <r>
      <t>CDGRD SANTANDER INFORMA EN EL MUNICIPIO DE CIMITARRA SECTOR EL CRUCE HACIA LA RUTA DEL SOL EVENTO INCENDIO DE COBERTURA VEGETAL - 1 DE FEBRERO, AFECTACIÓN 2 HECTÁREAS DE PASTIZALES, ACCIONES ATENDIDO POR EL CUERPO DE BOMBEROS VOLUNTARIOS DE CIMITARRA, ESTADO</t>
    </r>
    <r>
      <rPr>
        <b/>
        <sz val="9"/>
        <color indexed="8"/>
        <rFont val="Arial"/>
        <family val="2"/>
      </rPr>
      <t xml:space="preserve"> LIQUIDADO - 90
</t>
    </r>
  </si>
  <si>
    <r>
      <t xml:space="preserve">CDGRD SANTANDER INFORMA EN EL MUNICIPIO DE GAMBITA VEREDA GUASCA, EVENTO INCENDIO DE COBERTURA VEGETAL - 2 FEBRERO, AFECTACIÓN 6 HECTÁREAS DE BOSQUE NATIVO Y PASTIZALES, ACCIONES SE REALIZAN LABORES DE CONTROL POR POLICÍA NACIONAL, DEFENSA CIVIL Y COMUNIDAD, ESTADO </t>
    </r>
    <r>
      <rPr>
        <b/>
        <sz val="9"/>
        <color indexed="8"/>
        <rFont val="Arial"/>
        <family val="2"/>
      </rPr>
      <t>LIQUIDADO - 90</t>
    </r>
  </si>
  <si>
    <r>
      <t xml:space="preserve">CDGRD HUILA INFORMA EN EL MUNICIPIO DE COLOMBIA VEREDA ANTILLAS FINCA LA ESPERANZA. EVENTO INCENDIO DE COBERTURA VEGETAL - 18 DE ENERO, AFECTACIÓN 20 HECTÁREAS DE PASTO Y RASTROJO, ACCIONES ATENDIDO POR CMGRD Y CUERPO DE BOMBEROS LOCAL, ESTADO </t>
    </r>
    <r>
      <rPr>
        <b/>
        <sz val="9"/>
        <color indexed="8"/>
        <rFont val="Arial"/>
        <family val="2"/>
      </rPr>
      <t>LIQUIDADO- 90</t>
    </r>
    <r>
      <rPr>
        <sz val="9"/>
        <color indexed="8"/>
        <rFont val="Arial"/>
        <family val="2"/>
      </rPr>
      <t xml:space="preserve">
</t>
    </r>
  </si>
  <si>
    <r>
      <t xml:space="preserve">CDGRD HUILA INFORMA EN EL MUNICIPIO DE COLOMBIA VEREDA LAS LAJAS SECTOR PICO DE ÁGUILA EVENTO INCENDIO DE COBERTURA VEGETAL - 26 DE ENERO, AFECTACIÓN 8 HECTÁREAS DE PASTO Y RASTROJO, ACCIONES ATENDIDO POR PERSONAL DE BOMBEROS, ESTADO </t>
    </r>
    <r>
      <rPr>
        <b/>
        <sz val="9"/>
        <color indexed="8"/>
        <rFont val="Arial"/>
        <family val="2"/>
      </rPr>
      <t>LIQUIDADO - 90</t>
    </r>
  </si>
  <si>
    <r>
      <t xml:space="preserve">CDGRD HUILA INFORMA EN EL MUNICIPIO DE GARZÓN VEREDA QUEBRADITAS, EVENTO INCENDIO DE COBERTURA VEGETAL - 27 DE ENERO, AFECTACIÓN 2 HECTÁREAS DE PASTO Y RASTROJO, ACCIONES ATENDIDO POR PERSONAL DE BOMBEROS VOLUNTARIOS, ESTADO </t>
    </r>
    <r>
      <rPr>
        <b/>
        <sz val="9"/>
        <color indexed="8"/>
        <rFont val="Arial"/>
        <family val="2"/>
      </rPr>
      <t>LIQUIDADO - 90</t>
    </r>
  </si>
  <si>
    <r>
      <t xml:space="preserve">CDGRD HUILA INFORMA EN EL MUNICIPIO DE GIGANTE VEREDA BAJO COROZAL EVENTO INCENDIO DE COBERTURA VEGETAL - 27 DE ENERO, AFECTACIÓN 14 HECTÁREAS DE PASTO Y RASTROJO ACCIONES ATENDIDO POR PERSONAL DE BOMBEROS VOLUNTARIOS, ESTADO  </t>
    </r>
    <r>
      <rPr>
        <b/>
        <sz val="9"/>
        <color indexed="8"/>
        <rFont val="Arial"/>
        <family val="2"/>
      </rPr>
      <t>LIQUIDADO - 90</t>
    </r>
    <r>
      <rPr>
        <sz val="9"/>
        <color indexed="8"/>
        <rFont val="Arial"/>
        <family val="2"/>
      </rPr>
      <t xml:space="preserve">
</t>
    </r>
  </si>
  <si>
    <r>
      <t xml:space="preserve">CDGRD HUILA INFORMA EN EL MUNICIPIO DE IQUIRA VEREDA EL CEDRO, EVENTO INCENDIO DE COBERTURA VEGETAL - 31 DE ENERO, AFECTACIÓN 1.75 HECTÁREAS DE PASTO, RASTROJO Y CAFÉ ACCIONES ATENDIDO POR PERSONAL DE BOMBEROS VOLUNTARIOS, ESTADO </t>
    </r>
    <r>
      <rPr>
        <b/>
        <sz val="9"/>
        <color indexed="8"/>
        <rFont val="Arial"/>
        <family val="2"/>
      </rPr>
      <t>LIQUIDADO - 90</t>
    </r>
    <r>
      <rPr>
        <sz val="9"/>
        <color indexed="8"/>
        <rFont val="Arial"/>
        <family val="2"/>
      </rPr>
      <t xml:space="preserve">
</t>
    </r>
  </si>
  <si>
    <t xml:space="preserve">DELEGACIÓN BOMBEROS CUNDINAMARCA INFORMA
MUNICIPIO CHOACHÍ - VEREDA LA CABAÑA  
EVENTO INCENDIO DE COBERTURA VEGETAL 03/02/2023
AFECTACIÓN  1 HECTÁREA DE HELECHOS Y ÁRBOLES NATIVOS 
ACCIONES ATENDIÓ BOMBEROS CON 4 UNIDADES 
ESTADO LIQUIDADO - 91
</t>
  </si>
  <si>
    <t xml:space="preserve">DELEGACIÓN BOMBEROS CUNDINAMARCA INFORMA
MUNICIPIO TIBIRITÁ - VEREDA LLANOS
EVENTO INCENDIO DE COBERTURA VEGETAL 03/02/2023
AFECTACIÓN 1 HECTÁREA DE PASTO DE RUMEO Y CAÑA DE AZÚCAR.
ACCIONES  ATENDIÓ BOMBEROS MANTA, M01, APOYARON 3 UNIDADES DE TIBIRITÁ
ESTADO  LIQUIDADO - 91
 </t>
  </si>
  <si>
    <t xml:space="preserve">DELEGACIÓN BOMBEROS CUNDINAMARCA INFORMA
MUNICIPIO  CHOCONTÁ  - VEREDA  CHINGACHIVOS APOSENTOS
EVENTO INCENDIO DE COBERTURA VEGETAL 03/02/2023
AFECTACIÓN 4 HECTÁREAS DE VEGETACIÓN NATIVA, LÍMITES ENTRE VILLA PINZÓN - CHOCONTÁ
ACCIONES ATENDIÓ BOMBEROS 6 UNIDADES
ESTADO LIQUIDADO - 91
</t>
  </si>
  <si>
    <t xml:space="preserve">CDGRD NORTE DE SANTANDER  INFORMA
MUNICIPIO PAMPLONA - SECTOR DE LA TUBERÍA DEL GAS
EVENTO INCENDIO DE COBERTURA VEGETAL 03/02/2023
AFECTACIÓN PENDIENTE EN EVALUACIÓN
ACCIONES  ATIENDE BOMBEROS
ESTADO  ACTIVO - 91
</t>
  </si>
  <si>
    <t xml:space="preserve">CDGRD ANTIOQUIA DAGRAN INFORMA
MUNICIPIO  CAUCASIA - SECTOR BUENOS AIRES 1 FRENTE A LA TERMINAL DE TRANSPORTE
EVENTO INCENDIO DE COBERTURA VEGETAL 01/02/2023
AFECTACIÓN 2 HECTÁREAS DE VEGETACIÓN Y PASTOS
ACCIONES ATENDIÓ BOMBEROS  CON 5 UNIDADES, 1 VIR
ESTADO  LIQUIDADO - 92
</t>
  </si>
  <si>
    <t xml:space="preserve">CDGRD ANTIOQUIA DAGRAN INFORMA
MUNICIPIO  CAUCASIA - SECTOR VARIANTE ROTONDA CAMPO ALEGRE 
EVENTO INCENDIO DE COBERTURA VEGETAL 01/02/2023
AFECTACIÓN 1 HECTÁREA DE VEGETACIÓN Y PASTOS
ACCIONES ATENDIÓ BOMBEROS  CON 4 UNIDADES, 1 VIR
ESTADO  LIQUIDADO - 92
</t>
  </si>
  <si>
    <t xml:space="preserve">CDGRD ANTIOQUIA DAGRAN INFORMA
MUNICIPIO  CAUCASIA - SECTOR VARIANTE FRENTE A OLEODUCTO
EVENTO INCENDIO DE COBERTURA VEGETAL 01/02/2023
AFECTACIÓN 3 HECTÁREAS DE VEGETACIÓN Y PASTOS
ACCIONES ATENDIÓ BOMBEROS  CON 11 UNIDADES, 1 MA, 1 VIR
ESTADO  LIQUIDADO  - 92
</t>
  </si>
  <si>
    <t xml:space="preserve">DELEGACIÓN BOMBEROS CUNDINAMARCA INFORMA
MUNICIPIO  CHIPAQUE - VEREDA QENTE ALTO
EVENTO INCENDIO DE COBERTURA VEGETAL 03/02/2023
AFECTACIÓN  1 HECTÁREA DE VEGETACIÓN NATIVA
ACCIONES  ATENDIÓ BOMBEROS CON 3 UNIDADES
ESTADO  LIQUIDADO - 92
</t>
  </si>
  <si>
    <t xml:space="preserve">DELEGACIÓN BOMBEROS CUNDINAMARCA INFORMA
MUNICIPIO  CHIPAQUE - VEREDA HOYAS
EVENTO INCENDIO DE COBERTURA VEGETAL 03/02/2023
AFECTACIÓN  2 HECTÁREAS DE VEGETACIÓN NATIVA
ACCIONES  ATENDIÓ BOMBEROS CON 3 UNIDADES, CRUZ ROJA 1 UNIDAD Y COMUNIDAD
ESTADO  LIQUIDADO - 92
</t>
  </si>
  <si>
    <t xml:space="preserve">CDGRD TOLIMA INFORMA
MUNICIPIO  ALVARADO - VEREDAS LAGUNETA, PIEDRAS BLANCAS Y VIOLETA
EVENTO MOVIMIENTO EN MASA 03/02/2023
AFECTACIÓN 1 VÍA TERCIARIA DESTRUIDA (LAS FAMILIAS INCOMUNICADAS HICIERON UNA GARRUCHA ARTESANAL PARA TRASLADARSE DE SUS VEREDAS), 1 ACUEDUCTO VEREDAL AVERIADO QUE SUMINISTRA A LAS VEREDAS HATICO, TAMARINDO, PALMITA,  LAGUNETA Y CHUMBA.    EVENTO GENERADO POR FUERTES LLUVIAS. SIN LESIONADOS
ACCIONES ATIENDE CMGRD, EL MUNICIPIO DE ALVARADO REPORTA LA VISITA TÉCNICA DE FUNCIONARIOS DE GESTIÓN DEL RIESGO MUNICIPAL, ALCALDÍA, SECRETARIA DE PLANEACIÓN Y CONCEJALES 
ESTADO  CERRADO - 92
</t>
  </si>
  <si>
    <t xml:space="preserve">CDGRD HUILA INFORMA
MUNICIPIO  PAICOL -  VEREDA SANTA RITA
EVENTO INCENDIO DE COBERTURA VEGETAL 03/02/2023
AFECTACIÓN 8 HECTÁREAS DE VEGETACIÓN NATIVA
ACCIONES ATENDIÓ  BOMBEROS VOLUNTARIOS DE PAICOL, CON APOYO DE BOMBEROS TESALIA
ESTADO  LIQUIDADO - 92
</t>
  </si>
  <si>
    <t xml:space="preserve">CDGRD CASANARE INFORMA
MUNICIPIO  TAMARA - CORREGIMIENTO TABLÓN, SITIO DEL POZO PROFUNDO
EVENTO INCENDIO DE COBERTURA VEGETAL 03/02/2023
AFECTACIÓN 3 HECTÁREAS DE VEGETACIÓN NATIVA
ACCIONES ATENDIÓ COMUNIDAD, BOMBEROS ESTÁ SIN CONVENIO CON LA ALCALDÍA
ESTADO  LIQUIDADO - 92
</t>
  </si>
  <si>
    <t xml:space="preserve">CDGRD BOYACÁ INFORMA
MUNICIPIO SOGAMOSO - VEREDA SIRAGAY
EVENTO INCENDIO DE COBERTURA VEGETAL 03/02/2023
AFECTACIÓN 3 HECTÁREAS DE BOSQUE NATIVO
ACCIONES ATENDIÓ BOMBEROS
ESTADO LIQUIDADO - 92
</t>
  </si>
  <si>
    <t xml:space="preserve">DCC  INFORMA
MUNICIPIO SATIVANORTE - BOYACÁ, VEREDA TEQUITA SECTOR LAS RUINAS
EVENTO INCENDIO DE COBERTURA VEGETAL  03/02/2023
AFECTACIÓN 1 HECTÁREA DE VEGETACIÓN NATIVA
ACCIONES ATENDIÓ DCC CON 3 UNIDADES, CON HERRAMIENTAS MANUALES Y BOMBAS DE ESPALDA
ESTADO  LIQUIDADO - 92
</t>
  </si>
  <si>
    <r>
      <t xml:space="preserve">CDGRD HUILA INFORMA EN EL MUNICIPIO DE PITALITO VEREDA CHARGUAYACO, EVENTO INCENDIO DE COBERTURA VEGETAL - 2 DE FEBRERO, AFECTACIÓN POR ESTABLECER, ACCIONES LAS LABORES SE DIFICULTAN POR LOS FUERTES VIENTOS Y LA INCLINACIÓN DE LA LADERA, 12 UNIDADES DE BOMBEROS, 2 VEHÍCULOS, 3 MOTOS. </t>
    </r>
    <r>
      <rPr>
        <b/>
        <sz val="9"/>
        <color indexed="8"/>
        <rFont val="Arial"/>
        <family val="2"/>
      </rPr>
      <t>13:26 HORAS</t>
    </r>
    <r>
      <rPr>
        <sz val="9"/>
        <color indexed="8"/>
        <rFont val="Arial"/>
        <family val="2"/>
      </rPr>
      <t xml:space="preserve"> CDGRD HUILA REPORTA EN COMUNICAN DE BOMBEROS PITALITO (CABO CALDERÓN), REPORTA QUE EL INCENDIO, YA SE ENCUENTRA EXTINGUIDO. TRABAJARON 12 UNIDADES BOMBERILES Y COMUNIDAD DE LA ZONA ESTADO </t>
    </r>
    <r>
      <rPr>
        <b/>
        <sz val="9"/>
        <color indexed="8"/>
        <rFont val="Arial"/>
        <family val="2"/>
      </rPr>
      <t xml:space="preserve">LIQUIDADO - 90
</t>
    </r>
    <r>
      <rPr>
        <sz val="9"/>
        <color indexed="8"/>
        <rFont val="Arial"/>
        <family val="2"/>
      </rPr>
      <t>CDGRD HUILA ACTUALIZA INFORMACIÓN
MUNICIPIO  PITALITO -  VEREDA CHARGUAYACO 
EVENTO INCENDIO DE COBERTURA VEGETAL 02/02/2023
AFECTACIÓN 12 HECTÁREAS DE BOSQUE NATIVO, PASTO Y RASTROJO.
ACCIONES ATENDIÓ  BOMBEROS CON 12 UNIDADES Y COMUNIDAD</t>
    </r>
    <r>
      <rPr>
        <b/>
        <sz val="9"/>
        <color indexed="8"/>
        <rFont val="Arial"/>
        <family val="2"/>
      </rPr>
      <t xml:space="preserve">
ESTADO  LIQUIDADO - 92</t>
    </r>
  </si>
  <si>
    <t>ESTA. PANELERO</t>
  </si>
  <si>
    <t xml:space="preserve">DNBC INFORMA: 
MUNICIPIO: NEIVA - HUILA  
EVENTO: INCENDIO ESTRUCTURAL
ACCIONES: EL CTE. ARMANDO CABRERA RIVERA DEL CBO NEIVA INFORMA, SE LIQUIDA EL INCENDIO GRACIAS A LAS LABORES DE REMOCIÓN Y ENFRIAMIENTO DE PUNTOS CALIENTES DEL DÍA 03 FEB, DEJANDO AFECTACIÓN ÚNICA DE DAÑOS MATERIALES, EN EL LUGAR SE ATENDIERON 9 PERSONAS POR INHALACIÓN DE HUMO, SIN MAYOR NOVEDAD.
ESTADO: FINALIZADO   - 093
</t>
  </si>
  <si>
    <t>CDGRD HUILA INFORMA: 
MUNICIPIO: ISNOS VEREDA SAN VICENTE
EVENTO: INCENDIO FORESTAL
FECHA: 03/02/2023
ACCIONES: CUERPO VOLUNTARIO DE BOMBEROS ISNOS CONTROLARON Y EXTINGUIERON EL INCENDIO.
AFECTACIÓN: 2 HECTÁREAS
ESTADO: LIQUIDADO - 093</t>
  </si>
  <si>
    <t xml:space="preserve">CDGRD HUILA INFORMA: 
MUNICIPIO: ISNOS VEREDA JERUSALÉN
EVENTO: INCENDIO FORESTAL
FECHA: 03/02/2023
ACCIONES: CUERPO VOLUNTARIO DE BOMBEROS ISNOS CONTROLARON Y EXTINGUIERON EL INCENDIO.
AFECTACIÓN: 10 HECTÁREAS
ESTADO: LIQUIDADO - 093
</t>
  </si>
  <si>
    <t xml:space="preserve">CDGRD HUILA INFORMA: 
MUNICIPIO: ISNOS VEREDA BELÉN
EVENTO: INCENDIO FORESTAL
FECHA: 03/02/2023
ACCIONES: CUERPO VOLUNTARIO DE BOMBEROS ISNOS CONTROLARON Y EXTINGUIERON EL INCENDIO.
AFECTACIÓN: 1 HECTÁREA
ESTADO: LIQUIDADO - 093
</t>
  </si>
  <si>
    <t xml:space="preserve">CDGRD HUILA INFORMA: 
MUNICIPIO: ISNOS VEREDA MARQUEZA
EVENTO: INCENDIO ESTRUCTURAL
FECHA: 02/02/2023
ACCIONES: CUERPO VOLUNTARIO DE BOMBEROS ISNOS CONTROLÓ EL INCENDIO.
AFECTACIÓN: ESTABLECIMIENTO PANELERO.
ESTADO: FINALIZADO - 093
</t>
  </si>
  <si>
    <t xml:space="preserve">DNBC INFORMA:
MUNICIPIO: CUNDINAMARCA/ MACHETÁ / VEREDA CASADILLAS
EVENTO: INCENDIO FORESTAL
ACCIONES: BOMBEROS CHOCONTÁ REALIZA LA LIQUIDACIÓN DEL INCENDIO FORESTAL EN LA VEREDA CASADILLAS DEL MUNICIPIO DE MACHETA. SE REALIZAN SOBRE VUELOS CON DRON PARA VERIFICAR FOCOS. ATENDIERON 4 UNIDADES CBV CHOCONTÁ. M01 CAMIONETA DE DESPLIEGUE RÁPIDO. M - 02 CAMIONETA DE RESCATE, APOYO DE ADMINISTRACIÓN MUNICIPAL.
AFECTACIÓN: 8 HECTÁREAS DE VEGETACIÓN NATIVA Y PASTIZAL
ESTADO: LIQUIDADO - 093
</t>
  </si>
  <si>
    <r>
      <t xml:space="preserve">ENLACE DNBC INFORMA EN EL MUNICIPIO CÁQUEZA VEREDA PONTA, UBATOQUE II Y TAUSUTA / CUNDINAMARCA EVENTO INCENDIO DE COBERTURA VEGETAL - 2 DE FEBRERO, AFECTACIÓN POR ESTABLECER, ACCIONES COMANDANTE JHON FREDY AGUDELO REPORTA ATENCIÓN DE INCENDIO EN LA  VEREDA PONTA CONTROLADO EN UN 99%, Y EN LAS VEREDAS UBATOQUE II Y TAUSUTA ESTÁ CONTROLADO EN UN 70%, EN AMBOS PUNTOS SE CUENTA CON EL APOYO DE LA BRIGADA FORESTAL DE CUNDINAMARCA CONFORMADA POR 22 UNIDADES BOMBERILES, CBV CÁQUEZA, CBV GUAYABETAL, CBV GUASCA, CBV COGUA, CBV GACHANCIPÁ, CBV FOMEQUE, CBV UBAQUE, ESTADO </t>
    </r>
    <r>
      <rPr>
        <b/>
        <sz val="9"/>
        <color indexed="8"/>
        <rFont val="Arial"/>
        <family val="2"/>
      </rPr>
      <t xml:space="preserve">CONTROLADO - 90
</t>
    </r>
    <r>
      <rPr>
        <sz val="9"/>
        <color indexed="8"/>
        <rFont val="Arial"/>
        <family val="2"/>
      </rPr>
      <t>DNBC ACTUALIZA INFORMACIÓN:
EVENTO: INCENDIO FORESTAL
MUNICIPIO: CÁQUEZA / 03-02-2023 / 20:00
ACCIONES: EL CDTE. DEL CBV CÁQUEZA INFORMA, TODOS LOS INCENDIOS FORESTALES QUE SE PRESENTARON EL DÍA DE AYER QUEDARON LIQUIDADOS, SIN MÁS NOVEDADES.</t>
    </r>
    <r>
      <rPr>
        <b/>
        <sz val="9"/>
        <color indexed="8"/>
        <rFont val="Arial"/>
        <family val="2"/>
      </rPr>
      <t xml:space="preserve">
ESTADO: LIQUIDADO - 093
</t>
    </r>
    <r>
      <rPr>
        <sz val="9"/>
        <color indexed="8"/>
        <rFont val="Arial"/>
        <family val="2"/>
      </rPr>
      <t xml:space="preserve">
</t>
    </r>
  </si>
  <si>
    <r>
      <t xml:space="preserve">D.C.C. INFORMA, DEPARTAMENTO DE ANTIOQUIA
MUNICIPIO BELLO, CERRO QUITASOL 
EVENTO INCENDIO DE COBERTURA VEGETAL- 02-02-2023
AFECTACIÓN 2 HECTÁREAS DE VEGETACIÓN NATIVA
ACCIONES APOYARON CMGRD, BOMBEROS, D.C.C.
</t>
    </r>
    <r>
      <rPr>
        <b/>
        <sz val="9"/>
        <rFont val="Arial"/>
        <family val="2"/>
      </rPr>
      <t>ESTADO LIQUIDADO. - 089</t>
    </r>
    <r>
      <rPr>
        <sz val="9"/>
        <rFont val="Arial"/>
        <family val="2"/>
      </rPr>
      <t xml:space="preserve">
ACTUALIZACIÓN CDGRD ANTIOQUIA EN EL MUNICIPIO DE BELLO CERRO QUITASOL COORDENADAS LATITUD: N 6°21'35,50824" LONGITUD: W 75°32'59,00568", EVENTO INCENDIO DE COBERTURA VEGETAL - 2 DE FEBRERO, AFECTACIÓN PENDIENTE, ACCIONES SE ACTIVARON CUERPO DE BOMBEROS DE BELLO, GUARDABOSQUES, DEFENSA CIVIL, BATALLÓN 81 BRIGADA DE EMERGENCIAS DEL EJÉRCITO Y SECRETARÍA DE GESTIÓN DEL RIESGO, INCENDIO SE REACTIVÓ Y POR LOS FUERTES VIENTOS NO HA SIDO POSIBLE EL CONTROL O EXTINCIÓN DEL MISMO, SOLICITA APOYO AÉREO. SCN GENERA SOLICITUD DE APOYO # 021 A FAC Y CONFIRMA QUE SALDRÁN PARA APOYO EN DESCARGAS,</t>
    </r>
    <r>
      <rPr>
        <b/>
        <sz val="9"/>
        <rFont val="Arial"/>
        <family val="2"/>
      </rPr>
      <t xml:space="preserve"> ESTADO ACTIVO - 90
CDGRD ANTIOQUIA DAGRAN ACTUALIZA INFORMACIÓN
</t>
    </r>
    <r>
      <rPr>
        <sz val="9"/>
        <rFont val="Arial"/>
        <family val="2"/>
      </rPr>
      <t>MUNICIPIO  BELLO - ANTIOQUIA 
EVENTO INCENDIO DE COBERTURA VEGETAL 03/02/2023
AFECTACIÓN  PENDIENTE EN EVALUACIÓN. 1 UNIDAD DE BOMBEROS BELLO SE VIO AFECTADO POR LAS LLAMAS EN SUS PIERNAS
ACCIONES  ATIENDEN BOMBEROS BELLO 30 UNIDADES Y EJÉRCITO 25 UNIDADES BRIAD, FAC REALIZA 6 DESCARGAS.  2 DEFENSA CIVIL, 2 GUARDABOSQUES Y PERSONAL DE GESTIÓN DEL RIESGO MUNICIPAL. AL MOMENTO SE REALIZAN GUARDIA DE CENIZAS</t>
    </r>
    <r>
      <rPr>
        <b/>
        <sz val="9"/>
        <rFont val="Arial"/>
        <family val="2"/>
      </rPr>
      <t xml:space="preserve">
ESTADO  CONTROLADO 95% - 91
</t>
    </r>
    <r>
      <rPr>
        <sz val="9"/>
        <rFont val="Arial"/>
        <family val="2"/>
      </rPr>
      <t>DNBC ACTUALIZA INFORMACIÓN:
MUNICIPIO: BELLO - ANTIOQUIA
EVENTO: INCENDIO FORESTAL
ACCIONES: EL CTE. NELSON ZULUAICA DEL CBV DE BELLO INFORMA, SE REALIZARON 6 DESCARGAS POR PARTE DE LA FUERZA AÉREA, PARTICIPARON EN LABORES 72 PERSONAS ENTRE ELLAS EJÉRCITO, GUARDA BOSQUES Y LA COMUNIDAD, FUE LIQUIDADO EN SU TOTALIDAD.
AFECTACIÓN: 9 HECTÁREAS</t>
    </r>
    <r>
      <rPr>
        <b/>
        <sz val="9"/>
        <rFont val="Arial"/>
        <family val="2"/>
      </rPr>
      <t xml:space="preserve">
ESTADO: LIQUIDADO - 093</t>
    </r>
  </si>
  <si>
    <r>
      <t xml:space="preserve">CDGRD TOLIMA INFORMA
MUNICIPIO ORTEGA - RESGUARDO INDÍGENA CHICUAMBE LAS BRISAS.
EVENTO INCENDIO DE COBERTURA VEGETAL 03/02/2023
AFECTACIÓN  35 HECTÁREAS APROXIMADAMENTE DE RASTROJO, PASTOS Y BOSQUE SECO
ACCIONES  ATENDIÓ BOMBEROS CON 4 UNIDADES, 1 MÓVIL Y 10 DE LA COMUNIDAD INDÍGENA
</t>
    </r>
    <r>
      <rPr>
        <b/>
        <sz val="9"/>
        <rFont val="Arial"/>
        <family val="2"/>
      </rPr>
      <t>ESTADO  ACTIVO - 91</t>
    </r>
    <r>
      <rPr>
        <sz val="9"/>
        <rFont val="Arial"/>
        <family val="2"/>
      </rPr>
      <t xml:space="preserve">
CDGRD TOLIMA ACTUALIZA:
MUNICIPIO: ORTEGA, VEREDA: CHICUAMBE
EVENTO: INCENDIO FORESTAL – 03/02/2023
AFECTACIÓN: 35 HECTÁREAS, APROXIMADAMENTE, DE RASTROJO, PASTOS Y BOSQUE SECO.
</t>
    </r>
    <r>
      <rPr>
        <b/>
        <sz val="9"/>
        <rFont val="Arial"/>
        <family val="2"/>
      </rPr>
      <t>ESTADO: LIQUIDADO - 093</t>
    </r>
  </si>
  <si>
    <t>1 GALPON</t>
  </si>
  <si>
    <t xml:space="preserve">DNBC INFORMA
MUNICIPIO CHOCONTÁ - CUNDINAMARCA, VEREDA CASADILLAS
EVENTO INCENDIO DE COBERTURA VEGETAL 04/02/2023
AFECTACIÓN 8 HECTÁREAS DE VEGETACIÓN NATIVA Y PASTIZAL
ACCIONES ATENDIÓ BOMBEROS CON 4 UNIDADES, M01 CAMIONETA VIR, 1 CAMIONETA DE RESCATE
ESTADO LIQUIDADO - 094
</t>
  </si>
  <si>
    <t xml:space="preserve">DNBC INFORMA
MUNICIPIO MANAURE - LA GUAJIRA, ZONA URBANA
EVENTO INCENDIO DE COBERTURA VEGETAL 04/02/2023
AFECTACIÓN  3 HECTÁREAS APROXIMADAS ENTRE PASTO Y RASTROJOS.
ACCIONES ATENDIÓ BOMBEROS CON 6 UNIDADES Y HERRAMIENTAS MANUALES
ESTADO LIQUIDADO - 094
</t>
  </si>
  <si>
    <t xml:space="preserve">CMGRD CÁQUEZA INFORMA
MUNICIPIO CÁQUEZA - CUNDINAMARCA, VEREDA EL CARMEN
EVENTO INCENDIO DE COBERTURA VEGETAL 04/02/2023
AFECTACIÓN 2 HECTÁREAS DE PASTOS Y VEGETACIÓN NATIVA, ADEMÁS DE UN GALPÓN DE GALLINAS CRIOLLAS DE UNO DE LOS PREDIOS Y EN UN PREDIO CERCANO AFECTACIÓN EN MANGUERAS DE AGUA POTABLE,  500 MTS DE MANGUERA DE MEDIA.  
ACCIONES ATENDIÓ BOMBEROS  CON 5 UNIDADES Y 1 CAMIONETA VIR
ESTADO  LIQUIDADO - 094
</t>
  </si>
  <si>
    <t xml:space="preserve">DCC INFORMA
MUNICIPIO TAMINANGO - NARIÑO
EVENTO INCENDIO DE COBERTURA VEGETAL 04/02/2023
AFECTACIÓN 2 HECTÁREAS DE MALEZA Y VEGETACIÓN NATIVA
ACCIONES  ATENDIÓ DCC CON 4 UNIDADES
ESTADO LIQUIDADO - 094
</t>
  </si>
  <si>
    <r>
      <t xml:space="preserve">DNBC INFORMA: 
MUNICIPIO: CIÉNAGA. SECTOR PALMOR.
EVENTO: INCENDIO FORESTAL
FECHA DEL EVENTO: 03-02-2023
ACCIONES: LA CTE. LOURDES PEÑA DEL CBV CIÉNAGA INFORMA, SE PRESENTA INCENDIO FORESTAL EN UNA ZONA DE DIFÍCIL ACCESO, PRESENTA CARGA TÉRMICA ALTA Y FUERTES VIENTOS QUE DIFICULTAN LAS LABORES DE EXTINCIÓN Y LIQUIDACIÓN. PARA ACCEDER AL LUGAR SERÍAN ENTRE 6 Y 8 HORAS CAMINANDO YA QUE NO HAY VÍAS DE ACCESO VEHICULAR, POR ESTA RAZÓN SE SOLICITA APOYO AÉREO POR PARTE DE LA DELEGACIÓN DEPARTAMENTAL Y LA CDTE. DEL CB DE CIÉNAGA.
AFECTACIÓN: POR ESTABLECER
ESTADO: ACTIVO
DNBC ACTUALIZA INFORMACIÓN:
INFORME AVANCE OPERATIVO: LA CTE. LOURDES PEÑA DEL CBV CIÉNAGA REPORTA, A LA ESPERA DEL SOBRE VUELO PARA EMPEZAR LABORES EN CIENAGA - MAGDALENA CON 18 UND DISPONIBLES PARA LABORES.
</t>
    </r>
    <r>
      <rPr>
        <b/>
        <sz val="9"/>
        <rFont val="Arial"/>
        <family val="2"/>
      </rPr>
      <t>ESTADO: ACTIVO - 093</t>
    </r>
    <r>
      <rPr>
        <sz val="9"/>
        <rFont val="Arial"/>
        <family val="2"/>
      </rPr>
      <t xml:space="preserve">
DNBC ACTUALIZA INFORMACIÓN
MUNICIPIO CIÉNAGA - MAGDALENA, SECTOR PALMOR
EVENTO INCENDIO DE COBERTURA VEGETAL 03/02/2023
AFECTACIÓN CT. RIVERA DE LA FUERZA AÉREA COLOMBIANA, INFORMA QUE NO FUE POSIBLE DETERMINAR EL ÁREA AFECTADA POR LA NUBOSIDAD PRESENTADA DURANTE EL SOBREVUELO.
ACCIONES CTE. LOURDES PEÑA DEL CBV CIÉNAGA CONFIRMA LA LIQUIDACIÓN DEL INCENDIO, BASADA EN LAS IMÁGENES TOMADAS EN EL SOBREVUELO REALIZADO POR FAC EN LAS COORDENADAS: 10° 54´ 32,2” N - 73° 53´ 46,5” W, EN DONDE NO SE IDENTIFICARON FOCOS ACTIVOS, INFORMACIÓN REFORZADA POR LA COMUNIDAD CERCANA NEGANDO LA EXISTENCIA DE COLUMNAS DE HUMO, POR TANTO, NO FUE NECESARIA LA INCURSIÓN DEL PERSONAL, NI DESCARGAS CON BALDE COLAPSIBLE. 
</t>
    </r>
    <r>
      <rPr>
        <b/>
        <sz val="9"/>
        <rFont val="Arial"/>
        <family val="2"/>
      </rPr>
      <t>ESTADO  LIQUIDADO - 094</t>
    </r>
    <r>
      <rPr>
        <sz val="9"/>
        <rFont val="Arial"/>
        <family val="2"/>
      </rPr>
      <t xml:space="preserve">
</t>
    </r>
  </si>
  <si>
    <r>
      <t>CDGRD CUNDINAMARCA INFORMA
MUNICIPIO: QUETAME, VEREDA ESTAQUETA ALTO
EVENTO: INCENDIO DE COBERTURA VEGETAL 04/02/2023
AFECTACIÓN: 1 ADULTO MAYOR POR QUEMADURAS DE PRIMER GRADO QUIEN ESTABA APAGANDO LLAMAS, ÁREA AFECTADA POR ESTABLECER
ACCIONES: ATENDIDO POR BOMBEROS DE UBAQUE, SE , LIQUIDACIÓN DE PUNTOS CALIENTES
ESTADO:</t>
    </r>
    <r>
      <rPr>
        <b/>
        <sz val="9"/>
        <rFont val="Arial"/>
        <family val="2"/>
      </rPr>
      <t xml:space="preserve"> LIQUIDADO - 095</t>
    </r>
  </si>
  <si>
    <t>CDGRD TOLIMA INFORMA
MUNICIPIO: ROVIRA - VEREDA LA LUCIA
EVENTO: MOVIMIENTO EN MASA 05/02/2023
AFECTACIÓN: 1 VIVIENDA DESTRUIDA, 1 FAMILIA, 1 FALLECIDO
ACCIONES: ATIENDE CMGRD, POLICÍA
ESTADO: CERRADO - 095</t>
  </si>
  <si>
    <r>
      <t>DNBC INFORMA
DEPARTAMENTO: BOYACÁ
MUNICIPIO: RAMIRIQUÍ
EVENTO: INCENDIO DE COBERTURA VEGETAL 04/02/2023
AFECTACIÓN: POR ESTABLECER
ACCIONES: EL CTE. RAFAEL VARGAS DE CBV RAMIRIQUÍ INFORMA QUE SE PRESENTA INCENDIO FORESTAL, SE EMPIEZAN LABORES CON UNIDADES PARA CONTROLAR Y LIQUIDAR PUNTOS CALIENTES, CON APOYO DE GESTIÓN DEL RIESGO. 13:53 INFORMA LIQUIDACIÓN
ESTADO:</t>
    </r>
    <r>
      <rPr>
        <b/>
        <sz val="9"/>
        <rFont val="Arial"/>
        <family val="2"/>
      </rPr>
      <t xml:space="preserve"> LIQUIDADO - 095</t>
    </r>
  </si>
  <si>
    <r>
      <t xml:space="preserve">CDGRD CUNDINAMARCA INFORMA:
MUNICIPIO: GUASCA, VEREDA SANTA LUCIA, SECTOR EL RETIRO, FINCA LA MARÍA.
EVENTO: INCENDIO DE COBERTURA VEGETAL 03/02/2023
AFECTACIÓN: 01, HA VEGETACIÓN BOSQUE NATIVO PINO PATULA
ACCIONES: ATENDIDO POR CUERPO DE BOMBEROS DE GUASCA, SE REALIZA CONTROL Y LIQUIDACIÓN DEL INCENDIO FORESTAL.
ESTADO: </t>
    </r>
    <r>
      <rPr>
        <b/>
        <sz val="9"/>
        <rFont val="Arial"/>
        <family val="2"/>
      </rPr>
      <t>LIQUIDADO - 095</t>
    </r>
  </si>
  <si>
    <r>
      <t xml:space="preserve">CDGRD CALDAS INFORMA:
MUNICIPIO: NEIRA, TERMÓPILAS
EVENTO: INCENDIO DE COBERTURA VEGETAL 04/02/2023
AFECTACIÓN: 1 VIVIENDA AVERIADA
ACCIONES: ATENCIÓN POR PARTE DEL CUERPO DE BOMBEROS ESTACIÓN NEIRA
ESTADO: </t>
    </r>
    <r>
      <rPr>
        <b/>
        <sz val="9"/>
        <rFont val="Arial"/>
        <family val="2"/>
      </rPr>
      <t>LIQUIDADO - 095</t>
    </r>
  </si>
  <si>
    <r>
      <t xml:space="preserve">CDGRD CUNDINAMARCA INFORMA:
MUNICIPIO: TIBIRITÁ, VEREDA CAÑADAS ALTO 
EVENTO: INCENDIO DE COBERTURA VEGETAL 04/02/2023
AFECTACIÓN: 4 Ha EN VEGETACIÓN PASTO Y RASTROJO
ACCIONES:  BOMBEROS DE TIRIBITA REALIZARON ACCIONES DE ATAQUE DIRECTO, APOYADOS POR PERSONAL DE LA COMUNIDAD PROTEGIENDO LAS VIVIENDAS DE ESTE SECTOR QUE SE ENCONTRABAN.
ESTADO: </t>
    </r>
    <r>
      <rPr>
        <b/>
        <sz val="9"/>
        <rFont val="Arial"/>
        <family val="2"/>
      </rPr>
      <t>LIQUIDADO - 095</t>
    </r>
  </si>
  <si>
    <r>
      <t>CDGRD: CUNDINAMARCA INFORMA
MUNICIPIO: CHOACHÍ, VEREDA RESGUARDO ALTO SECTOR LA HORQUETA
EVENTO: INCENDIO DE COBERTURA VEGETAL 01/02/2023
AFECTACIÓN: 1 HA DE VEGETACIÓN PASTOS Y, HELECHOS
ACCIONES: ATENDIERON BOMBEROS DEL MUNICIPIO DE CHOACHÍ
ESTADO:</t>
    </r>
    <r>
      <rPr>
        <b/>
        <sz val="9"/>
        <rFont val="Arial"/>
        <family val="2"/>
      </rPr>
      <t xml:space="preserve"> LIQUIDADO - 095</t>
    </r>
  </si>
  <si>
    <r>
      <t xml:space="preserve">CDGRD CAUCA INFORMA: 
MUNICIPIO: TORIBIO. VEREDAS: SANTO DOMINGO, LA PLAYA SECTORES LA VALLUNA Y SECTOR DE LA SUIZA.
EVENTO: INCENDIO FORESTAL
FECHA: 03/02/2023
ACCIONES: SIENDO LAS 5:00 PM APROXIMADAMENTE DEL 3 DE FEBRERO DEL AÑO 2023 SE PRESENTÓ EL INCENDIO FORESTAL ACOMPAÑADAS DE FUERTES VIENTOS PRODUCIENDO LA PROPAGACIÓN DESCONTROLADA DEL FUEGO AFECTADO MÁS DE 250 HECTÁREAS DE PÁRAMO, EL AVANCE PRELIMINAR POR EL CUERPO DE BOMBEROS. SE CONVOCÓ EL COMITÉ DE GESTIÓN DE RIESGO PARA AVANZAR Y PODER MITIGAR QUE SE AFECTEN Y TOMA DE DECISIONES. SE REQUIERE APOYO POR PARTE DE LA DELEGACIÓN DEPARTAMENTAL DE BOMBEROS. SCN REMITE A DNBC SOLICITUD EVALUACIÓN DEL EVENTO.
AFECTACIÓN: 250 HECTÁREAS VEGETACIÓN DE PÁRAMO 
ESTADO: ACTIVO
DNBC ACTUALIZA: 
MUNICIPIO: TORIBIO. VEREDAS: SANTO DOMINGO, LA PLAYA SECTORES LA VALLUNA Y SECTOR DE LA SUIZA.
EVENTO: INCENDIO FORESTAL
FECHA: 03/02/2023
ACCIONES: COMANDANTE DEL INCIDENTE: CT. SIGIFREDO PAZ. INCENDIO FORESTAL EN EL PÁRAMO RESERVA NATURAL, SE CONVOCÓ EL COMITÉ DE GESTIÓN DE RIESGO Y SE REQUIERE SOLICITUD DE APOYO AÉREO. 
SCN Y DNBC REALIZAN COORDINACIONES ACTIVACIÓN PROTOCOLO DE APOYO AÉREO. SCN TRAMITA ANTE FAC SOLICITUD NO. 024. A PONAL SOLICITUD NO. 008 Y A EJERCOL SOLICITUD NO. 011 DE APOYO AÉREO PARA ATENCIÓN DE INCENDIO FORESTAL. 
</t>
    </r>
    <r>
      <rPr>
        <b/>
        <sz val="9"/>
        <rFont val="Arial"/>
        <family val="2"/>
      </rPr>
      <t>ESTADO: ACTIVO - 093</t>
    </r>
    <r>
      <rPr>
        <sz val="9"/>
        <rFont val="Arial"/>
        <family val="2"/>
      </rPr>
      <t xml:space="preserve">
CMGRD TORIBIO, CDGRD CAUCA Y DNBC ACTUALIZAN INFORMACIÓN
MUNICIPIO TORIBIO - CAUCA, VEREDA LA PLAYA Y SANTO DOMINGO, RESGUARDO DE TACUEYÓ - PÁRAMO DE MORAS – RESERVA NATURAL 
EVENTO INCENDIO DE COBERTURA VEGETAL 03/02/2023
AFECTACIÓN  400 HECTÁREAS DE VEGETACIÓN NATIVA, BOSQUE  Y PÁRAMO (LA AFECTACIÓN DE FLORA Y FAUNA, ÁREA COMO UN ÁREA DE IMPORTANCIA HÍDRICA, DE FLORA, FAUNA, ZONA INDÍGENA). ALTITUD ENTRE 3400- 3500 MSNM.  
ACCIONES  ATIENDEN CMGRD, BOMBEROS Y COMUNIDAD, APOYA CDGRD 
ACTUALIZACIÓN DNBC 04/02/2023 HORA 21:32:  257 HECTÁREAS.  SE RETIRAN UNIDADES DE LA ATENCIÓN DEL INCENDIO DE LA PARTE ALTA, POR CONDICIONES DE SEGURIDAD, TOPOGRAFÍA Y POR SER NOCHE, MAÑANA A PRIMERA HORA SE REALIZARÁ UN SOBREVUELO CON DRONES EN EL ÁREA, PARA VERIFICAR QUE NO SE PRESENTEN FOCOS ACTIVOS. POR CONDICIONES DE PÁRAMO SE ESPERA  QUE SE PUEDA AUTOLIQUIDAR EN LA NOCHE.
ACTUALIZACIÓN CMGRD TORIBIO 04/02/2023 HORA 23:11:  EL REPORTE REALIZADO POR EL PERSONAL QUE SE ENCUENTRA EN EL LUGAR DADO A LAS 5:15 PM DEL 4 DE FEBRERO DE 2023 . EL ÁREA AFECTADA YA SUPERÓ LAS 400 HECTÁREAS. A LAS 7:00 SE DA UN REPORTE EN DONDE SE VERIFICA QUE EL INCENDIO FORESTAL SE HA CONTROLADO EN UN 100% EN EL SECTOR DE SANTO DOMINGO Y ESTAMOS A LA ESPERA DEL INFORME DEL SECTOR LA PLAYA, DONDE EL REPORTE REALIZADO A LAS 6:00 PM NOS INFORMABAN QUE YA SE HABÍA CONTROLADO UN 80% DEL INCENDIO, CON LAS COMISIONES EN CABEZA DE BOMBEROS Y CABILDOS Y GESTIÓN DEL RIESGO.  EL DÍA DE MAÑANA SE HARÁ NUEVAMENTE LA VERIFICACIÓN EN LAS DOS VEREDAS AFECTADAS Y ASÍ COMPROBAR SI EL INCENDIO FORESTAL CULMINÓ Y REALIZAR UN ANÁLISIS DE LA FAUNA Y FLORA AFECTADA EN COMPAÑÍA DE LA UMATA. DUVAN GÓMEZ APOYO GESTIÓN DE RIESGO.
</t>
    </r>
    <r>
      <rPr>
        <b/>
        <sz val="9"/>
        <rFont val="Arial"/>
        <family val="2"/>
      </rPr>
      <t>ESTADO CONTROLADO  - 094</t>
    </r>
    <r>
      <rPr>
        <sz val="9"/>
        <rFont val="Arial"/>
        <family val="2"/>
      </rPr>
      <t xml:space="preserve">
DNBC ACTUALIZA INFORMACIÓN
DEPARTAMENTO: CAUCA
MUNICIPIO: TORIBIO VEREDA LA PLAYA Y SANTO DOMINGO, RESGUARDO DE TACUEYÓ - PÁRAMO DE MORAS, RESERVA NATURAL 
EVENTO: INCENDIO DE COBERTURA VEGETAL 03/02/2023
AFECTACIÓN: 400 HECTÁREAS DE VEGETACIÓN NATIVA, BOSQUE Y PÁRAMO 
ACCIONES: ATIENDEN CMGRD, BOMBEROS Y COMUNIDAD, APOYA CDGRD, EL INCENDIO YA FUE CONTROLADO EN SU TOTALIDAD EN EL MOMENTO SE ESTÁ REALIZANDO EL ANÁLISIS DE LAS ZONAS AFECTADAS Y SE ESTARÁ MONITOREANDO POR SI SE REINICIA, A LA ESPERA DE LA CONFIRMACIÓN DE LA LIQUIDACIÓN DEL EVENTO.
</t>
    </r>
    <r>
      <rPr>
        <b/>
        <sz val="9"/>
        <rFont val="Arial"/>
        <family val="2"/>
      </rPr>
      <t>ESTADO: LIQUIDADO - 095</t>
    </r>
    <r>
      <rPr>
        <sz val="9"/>
        <rFont val="Arial"/>
        <family val="2"/>
      </rPr>
      <t xml:space="preserve">
</t>
    </r>
  </si>
  <si>
    <r>
      <t>CDGRD BOYACÁ INFORMA EN EL MUNICIPIO DE TOTA VEREDA RANCHERÍA, EVENTO INCENDIO DE COBERTURA VEGETAL - 30 DE ENERO, AFECTACIÓN POR ESTABLECER, ACCIONES REPORTA CMGRD QUE LA ZONA ES LEJANA DEL CASCO URBANO Y DE DIFÍCIL ACCESO, ATIENDEN BOMBEROS AQUITANIA, SEGUIMIENTO DE PERSONAL EN DESPLAZAMIENTO Y EQUIPOS PARA TRABAJOS AL SITIO, ESTADO</t>
    </r>
    <r>
      <rPr>
        <b/>
        <sz val="9"/>
        <color indexed="8"/>
        <rFont val="Arial"/>
        <family val="2"/>
      </rPr>
      <t xml:space="preserve"> ACTIVO - 084
</t>
    </r>
    <r>
      <rPr>
        <sz val="9"/>
        <color indexed="8"/>
        <rFont val="Arial"/>
        <family val="2"/>
      </rPr>
      <t>ACTUALIZACIÓN CDGRD BOYACÁ MUNICIPIO DE TOTA VEREDA RANCHERÍA Y MUNICIPIOS DE PESCA Y AQUITANIA EVENTO INCENDIO DE COBERTURA VEGETAL - 30 DE ENERO, AFECTACIÓN 300 HECTÁREAS DE PÁRAMO, ACCIONES ATENDIDO POR BOMBEROS AQUITANIA, FIRAVITOBA, COMUNIDAD, ALCALDÍA, BATALLÓN DE DESASTRES CON 1 PELOTÓN,</t>
    </r>
    <r>
      <rPr>
        <b/>
        <sz val="9"/>
        <color indexed="8"/>
        <rFont val="Arial"/>
        <family val="2"/>
      </rPr>
      <t xml:space="preserve"> ESTADO CONTROLADO - 087
</t>
    </r>
    <r>
      <rPr>
        <sz val="9"/>
        <color indexed="8"/>
        <rFont val="Arial"/>
        <family val="2"/>
      </rPr>
      <t>ACTUALIZACIÓN ENLACE DNBC INFORMA EN EL MUNICIPIO DE  TOTA VEREDA LA PUERTA, EVENTO INCENDIO DE COBERTURA VEGETAL - 30 DE ENERO, AFECTACIÓN PENDIENTE, ACCIONES LA COMANDANTE ÁNGELA BARINAS DEL CBV AQUITANIA INFORMA SE INICIAN LABORES DE BÚSQUEDA DE UNA RUTA DE INGRESO DESDE EL DÍA 31- ENERO POR LA PARTE NORTE, PERO FUE FALLIDO EL INTENTO. EL 1 DE FEBRERO SE INICIA NUEVAMENTE DESPLAZAMIENTO A LA ZONA DE LAS VEREDAS RANCHERÍA Y CORALES DEL MUNICIPIO DE PESCA DEJANDO CONTROLADO EL EVENTO. 2 DE FEBRERO SE HIZO DESPLAZAMIENTO SOBRE LAS HORAS DE LA MAÑANA DÓNDE SE ENCUENTRA EL INCENDIO ACTIVO POR LO CUAL SE INICIA DESPLAZAMIENTO DEL PERSONAL DEL BATALLÓN DE DESASTRES CON 22 UNIDADES, 5 UNIDADES DE BOMBEROS FIRAVITOBA, 4 UNIDADES DE BOMBEROS AQUITANIA, 20 PERSONAS DE LA ADMINISTRACIÓN MUNICIPAL DE TOTA, COLABORACIÓN ALCALDÍA AQUITANIA,  SE HIZO ASCENSO DEL PERSONAL DESDE LAS 08:00 HORAS SE TERMINAN LABORES SOBRE LAS 17:00 HORAS Y SE INICIA DESCENSO DEL CERRO. EL 3 DE FEBRERO SE LLEGA AL MUNICIPIO DE TOTA PARA BUSCAR OTRA RUTA DE INGRESO PORQUE ES IMPOSIBLE LLEGAR AL INCENDIO POR TÉRMINOS DE TIEMPO Y DESGASTE DEL PERSONAL. 11:31 HORAS CDGRD BOYACÁ REPORTA QUE AÚN LA COMANDANTE DE INCIDENTE NO HA SOLICITADO APOYO Y MANTIENEN COMUNICACIÓN CONSTANTE CON ELLA, DESDE EL DEPARTAMENTO SE HA HECHO FORTALECIMIENTO DE LAS CAPACIDADES A LOS ORGANISMOS DE SOCORRO, SE CUENTA CON EL APOYO DEL BATALLÓN DE DESASTRES</t>
    </r>
    <r>
      <rPr>
        <b/>
        <sz val="9"/>
        <color indexed="8"/>
        <rFont val="Arial"/>
        <family val="2"/>
      </rPr>
      <t>, ESTADO ACTIVO - 90</t>
    </r>
    <r>
      <rPr>
        <sz val="9"/>
        <color indexed="8"/>
        <rFont val="Arial"/>
        <family val="2"/>
      </rPr>
      <t xml:space="preserve">
CDGRD BOYACÁ ACTUALIZA INFORMACIÓN
MUNICIPIO TOTA - PÁRAMO LAS ALFOMBRAS
EVENTO INCENDIO DE COBERTURA VEGETAL 31/01/2023
AFECTACIÓN 500 HECTAREAS DE VEGETACION NATIVA DE PÁRAMO
ACCIONES ATIENDEN BOMBEROS AQUITANIA - FIRAVITOBA, COMUNIDAD, ALCALDÍA, BATALLÓN PAD EJÉRCITO, BATALLÓN DE ARTILLERÍA N°1 TARQUI
</t>
    </r>
    <r>
      <rPr>
        <b/>
        <sz val="9"/>
        <color indexed="8"/>
        <rFont val="Arial"/>
        <family val="2"/>
      </rPr>
      <t>ESTADO ACTIVO - 92</t>
    </r>
    <r>
      <rPr>
        <sz val="9"/>
        <color indexed="8"/>
        <rFont val="Arial"/>
        <family val="2"/>
      </rPr>
      <t xml:space="preserve">
DNBC ACTUALIZACIÓN INFORMA 
DEPARTAMENTO: BOYACÁ
MUNICIPIO:  TOTA, VEREDA LA PUERTA
EVENTO: INCENDIO DE COBERTURA VEGETAL 30/01/2023
AFECTACIÓN: 1000 HA DE VEGETACIÓN Nativa
ACCIONES: LA CTE. ÁNGELA BARINAS DEL CBV AQUITANIA INFORMA QUE SE REALIZÓ VERIFICACIÓN DE PUNTOS CALIENTES, NO SE VISUALIZÓ COLUMNAS DE HUMO EN EL MUNICIPIO DE TOTA
</t>
    </r>
    <r>
      <rPr>
        <b/>
        <sz val="9"/>
        <color indexed="8"/>
        <rFont val="Arial"/>
        <family val="2"/>
      </rPr>
      <t>ESTADO: LIQUIDADO - 095</t>
    </r>
  </si>
  <si>
    <t xml:space="preserve">DCC INFORMA 
MUNICIPIO  MEDELLÍN - ANTIOQUIA, CERRO EL PICACHO
EVENTO INCENDIO DE COBERTURA VEGETAL 05/02/2023
AFECTACIÓN 3 HECTÁREAS DE VEGETACIÓN NATIVA
ACCIONES ATENDIÓ BOMBEROS MEDELLÍN, APOYO COMITÉ DC LA CRUZ CON 5 UNIDADES
ESTADO  LIQUIDADO - 096
</t>
  </si>
  <si>
    <r>
      <t xml:space="preserve">DNBC INFORMA
DEPARTAMENTO: NARIÑO
MUNICIPIO:  CUMBAL, SECTOR EL TAMBO
EVENTO: INCENDIO DE COBERTURA VEGETAL 04/02/2023
AFECTACIÓN: 10 HA PRELIMINAR
ACCIONES: ATENDIDO POR CBV CUMBAL. 8:41 DESPLAZAMIENTO DE UNIDADES PARA SE REALIZAN LABORES CON UNIDADES PARA CONTROLAR Y LIQUIDAR. 12:44 SE REALIZAN LABORES CON HERRAMIENTAS MANUALES, EL INCENDIO FORESTAL SE ENCUENTRA CONTROLADO, HA FAVORECIDO LAS BAJAS TEMPERATURAS Y LA PRESENCIA DE LLUVIAS EN EL CASCO URBANO.
ESTADO: </t>
    </r>
    <r>
      <rPr>
        <b/>
        <sz val="9"/>
        <rFont val="Arial"/>
        <family val="2"/>
      </rPr>
      <t xml:space="preserve">CONTROLADO - 095
</t>
    </r>
    <r>
      <rPr>
        <sz val="9"/>
        <rFont val="Arial"/>
        <family val="2"/>
      </rPr>
      <t xml:space="preserve">DNBC ACTUALIZA INFORMACIÓN 
MUNICIPIO CUMBAL - SECTOR DE TAMBILLO
EVENTO INCENDIO DE COBERTURA VEGETAL 05/02/2023
AFECTACIÓN 40 HECTÁREAS ENTRE VEGETACIÓN DE PÁRAMO Y BOSQUE.
ACCIONES ATENDIÓ BOMBEROS. APOYO DCC CON 20 UNIDADES. FAVORECIÓ LAS BAJAS TEMPERATURAS Y LA PRESENCIA DE LLUVIAS EN EL CASCO URBANO.
</t>
    </r>
    <r>
      <rPr>
        <b/>
        <sz val="9"/>
        <rFont val="Arial"/>
        <family val="2"/>
      </rPr>
      <t xml:space="preserve">ESTADO LIQUIDADO - 096
</t>
    </r>
  </si>
  <si>
    <r>
      <t xml:space="preserve">CDGRD NORTE DE SANTANDER INFORMA
MUNICIPIO  CHITAGÁ -  VEREDAS LA ROSA Y LOS PINOS
EVENTO INCENDIO DE COBERTURA VEGETAL 03/02/2023
AFECTACIÓN PENDIENTE EN EVALUACIÓN
ACCIONES ATIENDEN CMGRD, ALCALDIA 16 UNIDADES, DCC CON 4 UNIDADES, POLICIA 18 UNIDADES  Y COMUNIDAD 20 UNIDADES
</t>
    </r>
    <r>
      <rPr>
        <b/>
        <sz val="9"/>
        <rFont val="Arial"/>
        <family val="2"/>
      </rPr>
      <t>ESTADO  ACTIVO - 92</t>
    </r>
    <r>
      <rPr>
        <sz val="9"/>
        <rFont val="Arial"/>
        <family val="2"/>
      </rPr>
      <t xml:space="preserve">
CDGRD NORTE DE SANTANDER ACTUALIZA INFORMACIÓN: 
MUNICIPIO: CHITAGA (VEREDA LOS PINOS) /SANTO DOMINGO DE SILOS (CORREGIMIENTO DE BÁBEGA)
EVENTO: INCENDIO FORESTAL
ACCIONES: ATENDIDO POR DEFENSA CIVIL DEL MUNICIPIO DE CHITAGA, UNIDADES DE BOMBEROS Y EJÉRCITO NACIONAL. SCN TRAMITA A FAC SOLICITUD NO. 023, A PONAL SOLICITUD NO. 007 Y A EJERCOL SOLICITUD NO. 010 DE APOYO AÉREO ATENCIÓN DE INCENDIO FORESTAL.
SE RECIBE RESPUESTA NEGATIVA DE FAC Y SE SUPERÓ EL TIEMPO MÁXIMO ESTABLECIDO EN EL PROTOCOLO PARA RESPUESTA POR PARTE DE LAS OTRAS ENTIDADES, PROCEDEN A SOLICITAR CONTINUAR EL APOYO CON EL PROCEDIMIENTO DE HORAS VUELO QUE DISPONE LA DNBC.
AFECTACIÓN: POR ESTABLECER
</t>
    </r>
    <r>
      <rPr>
        <b/>
        <sz val="9"/>
        <rFont val="Arial"/>
        <family val="2"/>
      </rPr>
      <t>ESTADO: ACTIVO - 093</t>
    </r>
    <r>
      <rPr>
        <sz val="9"/>
        <rFont val="Arial"/>
        <family val="2"/>
      </rPr>
      <t xml:space="preserve">
CDGRD NORTE DE SANTANDER ACTUALIZA INFORMACIÓN 
MUNICIPIO  CHITAGÁ - VEREDA LOS PINOS / SANTO DOMINGO DE SILOS - CORREGIMIENTO DE BÁBEGA
EVENTO INCENDIO DE COBERTURA VEGETAL 03/02/2023
AFECTACIÓN  PENDIENTE EN EVALUACIÓN
ACCIONES  ATENDIDO POR DCC, BOMBEROS, EJÉRCITO NACIONAL Y COMUNIDAD. TODAVÍA HAY FOCOS EN LA MISMA ZONA AFECTADA, DEBIDO A LOS VIENTOS QUE SE HAN PRESENTADO NO HAN DEJADO LIQUIDAR EL INCENDIO POR COMPLETO Y EN ESTE MOMENTO SIGUEN TRABAJANDO EN LA ZONA
</t>
    </r>
    <r>
      <rPr>
        <b/>
        <sz val="9"/>
        <rFont val="Arial"/>
        <family val="2"/>
      </rPr>
      <t>ESTADO   CONTROLADO - 096</t>
    </r>
  </si>
  <si>
    <r>
      <t xml:space="preserve">CMGRD CÁQUEZA INFORMA
MUNICIPIO CÁQUEZA - CUNDINAMARCA, VEREDA GIRÓN DE BLANCOS
EVENTO INCENDIO DE COBERTURA VEGETAL 04/02/2023
AFECTACIÓN 1.5  HECTÁREAS DE PASTOS Y VEGETACIÓN NATIVA 
ACCIONES ATENDIÓ BOMBEROS  CON 5 UNIDADES Y 1 CAMIONETA VIR
</t>
    </r>
    <r>
      <rPr>
        <b/>
        <sz val="9"/>
        <rFont val="Arial"/>
        <family val="2"/>
      </rPr>
      <t>ESTADO  LIQUIDADO - 094</t>
    </r>
    <r>
      <rPr>
        <sz val="9"/>
        <rFont val="Arial"/>
        <family val="2"/>
      </rPr>
      <t xml:space="preserve">
CDGRD CUNDINAMARCA ACTUALIZA INFORMACIÓN 
MUNICIPIO  CÁQUEZA - VEREDA LA PONTA
EVENTO INCENDIO DE COBERTURA VEGETAL 03/02/2023
AFECTACIÓN 3 HECTÁREAS DE SABANAS Y PASTIZALES
ACCIONES ATENDIÓ BOMBEROS
</t>
    </r>
    <r>
      <rPr>
        <b/>
        <sz val="9"/>
        <rFont val="Arial"/>
        <family val="2"/>
      </rPr>
      <t>ESTADO  LIQUIDADO - 096</t>
    </r>
  </si>
  <si>
    <r>
      <t xml:space="preserve">CDGRD HUILA INFORMA EN EL MUNICIPIO DE PITALITO VEREDAS ANSELMA Y SANTA ROSA, EVENTO INCENDIO DE COBERTURA VEGETAL - 30 DE ENERO, AFECTACIÓN 1 HECTÁREA DE CAFÉ, EUCALIPTO, PASTO Y RASTROJO, ACCIONES ATENDIDO POR PERSONAL DE BOMBEROS, ESTADO </t>
    </r>
    <r>
      <rPr>
        <b/>
        <sz val="9"/>
        <color indexed="8"/>
        <rFont val="Arial"/>
        <family val="2"/>
      </rPr>
      <t>LIQUIDADO - 097</t>
    </r>
  </si>
  <si>
    <r>
      <t xml:space="preserve">CDGRD HUILA INFORMA EN EL MUNICIPIO DE RIVERA VEREDA AGUAS CALIENTES, EVENTO INCENDIO DE COBERTURA VEGETAL - 26 DE ENERO, AFECTACIÓN 3 HECTÁREAS DE PASTO, RASTROJO Y ARBUSTOS, ACCIONES ATENDIDO POR CUERPO DE BOMBEROS VOLUNTARIOS, ESTADO </t>
    </r>
    <r>
      <rPr>
        <b/>
        <sz val="9"/>
        <color indexed="8"/>
        <rFont val="Arial"/>
        <family val="2"/>
      </rPr>
      <t>LIQUIDADO - 097</t>
    </r>
  </si>
  <si>
    <r>
      <t xml:space="preserve">CDGRD HUILA INFORMA EN EL MUNICIPIO DE SUAZA VEREDA SAN JOSÉ, EVENTO INCENDIO DE COBERTURA VEGETAL - 27 DE ENERO, AFECTACIÓN 1.5 HECTÁREAS DE PLÁTANO Y YUCA, ACCIONES ATENDIDO POR CUERPO DE BOMBEROS VOLUNTARIOS, ESTADO </t>
    </r>
    <r>
      <rPr>
        <b/>
        <sz val="9"/>
        <color indexed="8"/>
        <rFont val="Arial"/>
        <family val="2"/>
      </rPr>
      <t>LIQUIDADO - 097</t>
    </r>
    <r>
      <rPr>
        <sz val="9"/>
        <color indexed="8"/>
        <rFont val="Arial"/>
        <family val="2"/>
      </rPr>
      <t xml:space="preserve">
</t>
    </r>
  </si>
  <si>
    <r>
      <t xml:space="preserve">CDGRD HUILA INFORMA EN EL MUNICIPIO DE TIMANÁ VEREDA TOBO, EVENTO INCENDIO DE COBERTURA VEGETAL - 31 DE ENERO, AFECTACIÓN 1 HECTÁREA DE PASTO Y RASTROJO, ACCIONES ATENDIDO POR PERSONAL DE BOMBEROS, ESTADO </t>
    </r>
    <r>
      <rPr>
        <b/>
        <sz val="9"/>
        <color indexed="8"/>
        <rFont val="Arial"/>
        <family val="2"/>
      </rPr>
      <t>LIQUIDADO - 097</t>
    </r>
    <r>
      <rPr>
        <sz val="9"/>
        <color indexed="8"/>
        <rFont val="Arial"/>
        <family val="2"/>
      </rPr>
      <t xml:space="preserve">
</t>
    </r>
  </si>
  <si>
    <r>
      <t xml:space="preserve">CDGRD ANTIOQUIA INFORMA EN EL MUNICIPIO DE AMALFI VEREDA GUAYABITO SECTOR LA QUIEBRA EVENTO INCENDIO DE COBERTURA VEGETAL - 2 DE FEBRERO, AFECTACIÓN 3 HECTÁREAS DE VEGETACIÓN NATIVA, ACCIONES ATENDIDO POR PERSONAL DE BOMBEROS VOLUNTARIOS, ESTADO </t>
    </r>
    <r>
      <rPr>
        <b/>
        <sz val="9"/>
        <color indexed="8"/>
        <rFont val="Arial"/>
        <family val="2"/>
      </rPr>
      <t>LIQUIDADO - 097</t>
    </r>
    <r>
      <rPr>
        <sz val="9"/>
        <color indexed="8"/>
        <rFont val="Arial"/>
        <family val="2"/>
      </rPr>
      <t xml:space="preserve">
</t>
    </r>
  </si>
  <si>
    <r>
      <t xml:space="preserve">CDGRD ANTIOQUIA INFORMA EN EL MUNICIPIO DE SANTA BÁRBARA BARRIO CUATRO ESQUINAS, EVENTO INCENDIO ESTRUCTURAL - 5 DE FEBRERO, AFECTACIÓN 1 VIVIENDA AVERIADA, 1 FAMILIA, 3 PERSONAS, ACCIONES ATENDIDO POR PERSONAL DE DEFENSA CIVIL, BOMBEROS Y CMGRD, SE ENTREGARON FRAZADAS Y KIT DE ALIMENTOS, ESTADO </t>
    </r>
    <r>
      <rPr>
        <b/>
        <sz val="9"/>
        <color indexed="8"/>
        <rFont val="Arial"/>
        <family val="2"/>
      </rPr>
      <t>CERRADO - 097</t>
    </r>
  </si>
  <si>
    <r>
      <t xml:space="preserve">CDGRD BOYACÁ INFORMA EN EL MUNICIPIO DE PAIPA VEREDA CANOAS, EVENTO  INCENDIO DE COBERTURA VEGETAL - 5 DE FEBRERO, AFECTACIÓN 3 HECTÁREAS DE MONTE NATIVO, HELECHOS Y EUCALIPTO, ACCIONES ATENDIDO POR PERSONAL DE BOMBEROS Y DCC, ESTADO </t>
    </r>
    <r>
      <rPr>
        <b/>
        <sz val="9"/>
        <color indexed="8"/>
        <rFont val="Arial"/>
        <family val="2"/>
      </rPr>
      <t>LIQUIDADO - 097</t>
    </r>
  </si>
  <si>
    <r>
      <t xml:space="preserve">CDGRD BOYACÁ INFORMA EN EL MUNICIPIO DE BOYACÁ VEREDA PACHAQUIRA, EVENTO INCENDIO DE COBERTURA VEGETAL - 3 DE FEBRERO, AFECTACIÓN 2 HECTÁREAS DE VEGETACIÓN NATIVA, ACCIONES EL DEPARTAMENTO APOYO CON CARROTANQUE Y BOMBEROS RAMIRIQUÍ, ESTADO </t>
    </r>
    <r>
      <rPr>
        <b/>
        <sz val="9"/>
        <color indexed="8"/>
        <rFont val="Arial"/>
        <family val="2"/>
      </rPr>
      <t>LIQUIDADO - 097</t>
    </r>
  </si>
  <si>
    <r>
      <t xml:space="preserve">CDGRD SANTANDER INFORMA 
MUNICIPIO LOS SANTOS - VEREDA SAN RAFAEL, MIRADOR DE PANACHI 
EVENTO INCENDIO DE COBERTURA VEGETAL 05/02/2023
AFECTACIÓN  PENDIENTE EN EVALUACIÓN
ACCIONES ATIENDE BOMBEROS
</t>
    </r>
    <r>
      <rPr>
        <b/>
        <sz val="9"/>
        <rFont val="Arial"/>
        <family val="2"/>
      </rPr>
      <t>ESTADO  ACTIVO - 096</t>
    </r>
    <r>
      <rPr>
        <sz val="9"/>
        <rFont val="Arial"/>
        <family val="2"/>
      </rPr>
      <t xml:space="preserve">
ACTUALIZACIÓN CDGRD SANTANDER EN EL MUNICIPIO LOS SANTOS VEREDA SAN RAFAEL MIRADOR DE PANACHI, EVENTO INCENDIO DE COBERTURA VEGETAL - 5 DE FEBRERO, AFECTACIÓN 3 HECTÁREAS APROX, DE VEGETACIÓN NATIVA, ACCIONES SE REALIZARON LABORES DE CONTROL Y LIQUIDACIÓN POR PERSONAL DE BOMBEROS QUIENES REPORTAN EL DÍA DE HOY QUE NO SE EVIDENCIAN FOCOS O COLUMNAS DE HUMO, </t>
    </r>
    <r>
      <rPr>
        <b/>
        <sz val="9"/>
        <rFont val="Arial"/>
        <family val="2"/>
      </rPr>
      <t xml:space="preserve">ESTADO LIQUIDADO - 097 </t>
    </r>
  </si>
  <si>
    <r>
      <t xml:space="preserve">CDGRD BOYACÁ INFORMA
MUNICIPIO SAN MIGUEL DE SEMA - VEREDA EL LLANITO
EVENTO INCENDIO DE COBERTURA VEGETAL 03/02/2023
AFECTACIÓN PENDIENTE EN EVALUACIÓN
ACCIONES ATENDIÓ BOMBEROS
</t>
    </r>
    <r>
      <rPr>
        <b/>
        <sz val="9"/>
        <rFont val="Arial"/>
        <family val="2"/>
      </rPr>
      <t>ESTADO ACTIVO - 92</t>
    </r>
    <r>
      <rPr>
        <sz val="9"/>
        <rFont val="Arial"/>
        <family val="2"/>
      </rPr>
      <t xml:space="preserve">
ACTUALIZACIÓN CDGRD BOYACÁ EN EL MUNICIPIO DE SAN MIGUEL DE SEMA VEREDA SIRIGAY EVENTO INCENDIO DE COBERTURA VEGETAL - 3 DE FEBRERO, AFECTACIÓN 1 HECTÁREA DE PASTIZALES, ACCIONES ATENDIDO POR PERSONAL DE BOMBEROS,</t>
    </r>
    <r>
      <rPr>
        <b/>
        <sz val="9"/>
        <rFont val="Arial"/>
        <family val="2"/>
      </rPr>
      <t xml:space="preserve"> ESTADO LIQUIDADO - 097</t>
    </r>
  </si>
  <si>
    <r>
      <t>CDGRD CUNDINAMARCA INFORMA EN EL MUNICIPIO DE FÓMEQUE VEREDA SAN LORENZO, EVENTO INCENDIO DE COBERTURA VEGETAL - 6 DE FEBRERO, AFECTACIÓN 25 HECTÁREAS QUEMADAS DE PASTIZAL IMPERIAL, UN APROX DE 50 ÁRBOLES DE EUCALIPTO, RASTROJO Y COBERTURA VEGETAL, ACCIONES ATIENDE PERSONAL DE BOMBEROS FÓMEQUE Y UBAQUE. CONFIRMA ENLACE DNBC E INDICA SARGENTO VÍCTOR BELTRÁN INFORMA, AL LLEGAR AL PUNTO SE EVIDENCIA UN INCENDIO DE GRAN MAGNITUD, EL CUÁL AL PARECER SE GENERA POR QUEMA DE RESIDUOS ORGÁNICOS, EL PERSONAL SE RETIRA POR SEGURIDAD HACIA LAS 20:40 HORAS DEBIDO A LA TOPOGRAFÍA, 4 UNIDADES CBV FÓMEQUE, 1 UNIDAD CBV UBAQUE CON DRONE, 1 VEHÍCULO DE INTERVENCIÓN RÁPIDA, 1 MOTOCICLETA Y EL DÍA DE HOY YA INICIARON LABORES. 10:55 HORAS ENLACE DNBC REPORTA  A LAS 6:30 SE INICIAN LABORES DE REFRIGERACIÓN EN PUNTOS CALIENTES. LAS POSIBLES CAUSAS DEL INCENDIO SE GENERARON POR QUEMA DE RESIDUOS DE GALPÓN QUE REALIZABAN LOS DUEÑOS DEL PREDIO WELFI ROMERO Y MAGALI TORRES. DUEÑOS DE PREDIOS AFECTADOS: ARGEMIRO ÁVILA Y YANETH VILLALOBOS, ESTADO</t>
    </r>
    <r>
      <rPr>
        <b/>
        <sz val="9"/>
        <color indexed="8"/>
        <rFont val="Arial"/>
        <family val="2"/>
      </rPr>
      <t xml:space="preserve"> LIQUIDADO - 098</t>
    </r>
  </si>
  <si>
    <r>
      <t xml:space="preserve">CDGRD ANTIOQUIA INFORMA EN EL MUNICIPIO DE APARTADÓ CENTRO POBLADO LOMA VERDE VEREDA ZUNGO CARRETERA CORREGIMIENTO CHURIDO, EVENTO MOVIMIENTO EN MASA (MARGEN IZQUIERDO DEL RÍO ZUNGO)– 30 DE ENERO, AFECTACIÓN 2 PERSONAS LESIONADAS, 1 VIVIENDA DESTRUIDA, 3 VIVIENDA AVERIADA, 4 FAMILIAS, 14 PERSONAS, ACCIONES CMGRD INDICA QUE DEBE REALIZARSE REUBICACIÓN TEMPORAL, SOLICITARON AL DEPARTAMENTO ASISTENCIA TÉCNICA Y AHE, COMO ACCESO AL RUD, NO REPORTAN DATOS ADICIONALES, ESTADO </t>
    </r>
    <r>
      <rPr>
        <b/>
        <sz val="9"/>
        <color indexed="8"/>
        <rFont val="Arial"/>
        <family val="2"/>
      </rPr>
      <t xml:space="preserve">CERRADO - 098
</t>
    </r>
  </si>
  <si>
    <r>
      <t xml:space="preserve">CDGRD ANTIOQUIA INFORMA EN EL MUNICIPIO DE CONCORDIA (ZONA URBANA 2 BARRIOS, ZONA RURAL 2 VEREDAS), EVENTO VENDAVAL – 5 DE FEBRERO, AFECTACIÓN 9 VIVIENDAS AVERIADAS O CON PÉRDIDA DE TECHOS, 10 FAMILIAS, 26 PERSONAS, PÉRDIDA DE MUEBLES Y ENSERES, ACCIONES CMGRD REALIZÓ CENSO O EDAN, SOLICITARON APOYO AL DEPARTAMENTO CON TEJAS DE FC Y ZINC, ESTADO </t>
    </r>
    <r>
      <rPr>
        <b/>
        <sz val="9"/>
        <color indexed="8"/>
        <rFont val="Arial"/>
        <family val="2"/>
      </rPr>
      <t>CERRADO - 098</t>
    </r>
    <r>
      <rPr>
        <sz val="9"/>
        <color indexed="8"/>
        <rFont val="Arial"/>
        <family val="2"/>
      </rPr>
      <t xml:space="preserve">
</t>
    </r>
  </si>
  <si>
    <r>
      <t xml:space="preserve">CDGRD ANTIOQUIA INFORMA EN EL MUNICIPIO DE URRAO VEREDA PENDERISCO ARRIBA, EVENTO INCENDIO DE COBERTURA VEGETAL - 5 DE FEBRERO, AFECTACIÓN 1 HECTÁREA DE PINO Y RASTROJO, ACCIONES ATENDIDO 6 UNIDADES DE BOMBEROS A LA BREVEDAD POSIBLE, EN EL MOMENTO DE LOS HECHOS LA TEMPERATURA ERA MUY ALTA EN LA ZONA, ESTADO </t>
    </r>
    <r>
      <rPr>
        <b/>
        <sz val="9"/>
        <color indexed="8"/>
        <rFont val="Arial"/>
        <family val="2"/>
      </rPr>
      <t>LIQUIDADO - 098</t>
    </r>
    <r>
      <rPr>
        <sz val="9"/>
        <color indexed="8"/>
        <rFont val="Arial"/>
        <family val="2"/>
      </rPr>
      <t xml:space="preserve">
</t>
    </r>
  </si>
  <si>
    <t xml:space="preserve">SGC INFORMA:
 REGIÓN: CARMEN DEL DARIÉN (CURBARADÓ) - CHOCÓ, COLOMBIA
FECHA: 2023-02-07 16:31 HORA LOCAL (2023-02-07 21:31 UTC)
LATITUD:  7.14 GRADOS NORTE
LONGITUD: 76.99 GRADOS OESTE
MAGNITUD:  4.2
PROFUNDIDAD: SUPERFICIAL (MENOR A 30 KM)
MUNICIPIOS CERCANOS: CARMEN DEL DARIÉN (CURBARADÓ) (CHOCÓ) A 3 KM, MURINDÓ (ANTIOQUIA) A 26 KM, VIGÍA DEL FUERTE (ANTIOQUIA) A 62 KM - 099
</t>
  </si>
  <si>
    <t xml:space="preserve">DELEGACIÓN BOMBEROS CUNDINAMARCA INFORMA 
MUNICIPIO FUSAGASUGÁ - CONJUNTO LA ALHAMBRA
EVENTO INCENDIO DE COBERTURA VEGETAL 07/02/2023
AFECTACIÓN 1 HECTÁREA DE VEGETACIÓN NATIVA. PROVOCADO POR EL PERSONAL QUE SE ENCONTRABA REALIZANDO LIMPIEZA DE LOS LOTES (GUADAÑANDO),  POLICÍA DE CHINAUTA REALIZÓ COMPARENDO
ACCIONES ATENDIÓ BOMBEROS CON 05 UNIDADES Y UNA ME - M3 
ESTADO  LIQUIDADO - 099
</t>
  </si>
  <si>
    <t xml:space="preserve">CDGRD CUNDINAMARCA  INFORMA 
MUNICIPIO UBALA - VEREDA SANTA ROSA
EVENTO INCENDIO DE COBERTURA VEGETAL 07/02/2023
AFECTACIÓN 8 HECTÁREAS DE VEGETACIÓN NATIVA, 
ACCIONES ATENDIÓ EJÉRCITO, BOMBEROS Y CMGRD
ESTADO  LIQUIDADO - 099
</t>
  </si>
  <si>
    <t>CDGRD CUNDINAMARCA  INFORMA 
MUNICIPIO  UBAQUE - VEREDA ESTAQUECA ALTO
EVENTO INCENDIO DE COBERTURA VEGETAL 05/02/2023
AFECTACIÓN 1 PERSONA LESIONADA CON QUEMADURAS DE PRIMER GRADO, 35 HECTÁREAS DE VEGETACIÓN BOSQUE NATIVO DENSO
ACCIONES  ATENDIÓ BOMBEROS
ESTADO  LIQUIDADO - 099</t>
  </si>
  <si>
    <t xml:space="preserve">CDGRD CUNDINAMARCA  INFORMA 
MUNICIPIO  CHOACHÍ - VEREDA LA CABAÑA
EVENTO INCENDIO DE COBERTURA VEGETAL 05/02/2023
AFECTACIÓN 1 HECTÁREA DE BOSQUE PLANTADO
ACCIONES ATENDIÓ BOMBEROS
ESTADO  LIQUIDADO - 099
</t>
  </si>
  <si>
    <t xml:space="preserve">CDGRD CUNDINAMARCA  INFORMA 
MUNICIPIO  CÁQUEZA - VEREDA UBATOQUE 2
EVENTO INCENDIO DE COBERTURA VEGETAL 05/02/2023
AFECTACIÓN  20 HECTÁREAS DE VEGETACIÓN NATIVA. GENERADO AL PARECER POR UNA POSIBLE CAÍDA DE CUERDAS DE ENERGÍA QUE GENERARON UNA CHISPA
ACCIONES  ATENDIÓ BOMBEROS
ESTADO  LIQUIDADO - 099
</t>
  </si>
  <si>
    <t xml:space="preserve">CDGRD CUNDINAMARCA  INFORMA 
MUNICIPIO  CÁQUEZA - VEREDA PONTA
EVENTO INCENDIO DE COBERTURA VEGETAL 05/02/2023
AFECTACIÓN  50 HECTÁREAS DE VEGETACIÓN NATIVA
ACCIONES  ATENDIÓ BOMBEROS
ESTADO  LIQUIDADO - 099
</t>
  </si>
  <si>
    <t xml:space="preserve">CDGRD CUNDINAMARCA  INFORMA 
MUNICIPIO  MANTA - VEREDA CAÑADAS
EVENTO INCENDIO DE COBERTURA VEGETAL 05/02/2023
AFECTACIÓN 4 HECTÁREAS DE PASTOS MEJORADOS
ACCIONES  ATENDIÓ BOMBEROS
ESTADO  LIQUIDADO - 099
</t>
  </si>
  <si>
    <t xml:space="preserve">DCC INFORMA 
MUNICIPIO PUERTO GAITÁN -  META, ZONA RURAL
EVENTO INCENDIO DE COBERTURA VEGETAL 05/02/2023
AFECTACIÓN  200 HECTÁREAS DE PASTOS Y VEGETACIÓN NATIVA
ACCIONES  ATENDIÓ DCC CON 4 UNIDADES
ESTADO  LIQUIDADO - 099
</t>
  </si>
  <si>
    <t xml:space="preserve">DCC INFORMA 
MUNICIPIO PUERTO GAITÁN -  META, FINCA SAN JOSÉ.
EVENTO INCENDIO DE COBERTURA VEGETAL 06/02/2023
AFECTACIÓN  350 HECTÁREAS DE PASTOS Y VEGETACIÓN NATIVA
ACCIONES  ATENDIÓ DCC CON 8 UNIDADES
ESTADO  LIQUIDADO - 099
</t>
  </si>
  <si>
    <t xml:space="preserve">DCC INFORMA 
MUNICIPIO MEDELLÍN - ANTIOQUIA,  BARRIO BELLO ORIENTE
EVENTO INCENDIO DE COBERTURA VEGETAL 07/02/2023
AFECTACIÓN  2 HECTÁREAS DE  VEGETACIÓN NATIVA
ACCIONES  ATENDIÓ DCC CON 5 UNIDADES DEL COMITÉ DE LA CRUZ
ESTADO  LIQUIDADO - 099
</t>
  </si>
  <si>
    <t xml:space="preserve">DCC INFORMA 
MUNICIPIO CESAR – PELAYA, ZONA RURAL
EVENTO INCENDIO DE COBERTURA VEGETAL 05/02/2023
AFECTACIÓN  8 HECTÁREAS DE VEGETACIÓN NATIVA
ACCIONES  ATENDIÓ BOMBEROS, APOYO  DCC CON 3 UNIDADES
ESTADO  LIQUIDADO - 099
</t>
  </si>
  <si>
    <t xml:space="preserve">CDGRD SANTANDER INFORMA 
MUNICIPIO FLORIDABLANCA - SECTOR RUITOQUE ALTO
EVENTO INCENDIO DE COBERTURA VEGETAL 06/02/2023
AFECTACIÓN  4 HECTÁREAS DE HELECHOS Y VEGETACIÓN NATIVA
ACCIONES ATENDIÓ BOMBEROS
ESTADO LIQUIDADO - 099
</t>
  </si>
  <si>
    <t xml:space="preserve">CDGRD SANTANDER INFORMA 
MUNICIPIO  BOLÍVAR - VEREDA LA AMISTAD
EVENTO GRANIZADA 06/02/2023
AFECTACIÓN PENDIENTE EN EVALUACIÓN, AFECTANDO CULTIVOS DE MORA, PAPA Y CEBOLLA
ACCIONES  ATIENDE CMGRD, , SE REALIZA EDAN 
ESTADO ABIERTO - 099
</t>
  </si>
  <si>
    <t xml:space="preserve">CDGRD SANTANDER INFORMA 
MUNICIPIO  ONZAGA - VEREDA TOMBITA 
EVENTO GRANIZADA 06/02/2023
AFECTACIÓN PENDIENTE EN EVALUACIÓN, AFECTANDO PASTIZALES, CULTIVOS DE PAPA Y HORTALIZAS
ACCIONES  ATIENDE CMGRD, SE REALIZA EDAN 
ESTADO ABIERTO - 099
</t>
  </si>
  <si>
    <r>
      <t xml:space="preserve">ENLACE DNBC E IDIGER INFORMAN EN LA LOCALIDAD 20 SUMAPAZ - BOGOTÁ D.C, EVENTO POSIBLE INCENDIO DE COBERTURA VEGETAL - 1 DE FEBRERO, COORDENADAS  74°07’51.88 W 3°59’41.64’’ N, AFECTACIÓN PENDIENTE, ACCIONES WILLIAM TORRES DE LA ALCALDÍA LOCAL BRINDA REPORTE INICIAL, CITEL IDIGER INDICA QUE BOMBEROS BOGOTÁ ESTÁ EN ALISTAMIENTO PREVENTIVO. SEGÚN LAS IMÁGENES EL PUNTO ACTIVO ESTARÍA A 9 HORAS SALIENDO DE USME. 12:21 HORAS CDGRD META INFORMA ACABAN DE TERMINAR REUNIÓN DE PMU CON CMGRD GUTIÉRREZ, GUAMAL DNBC Y BOMBEROS BOGOTÁ, SOLICITARÁN APOYO DE SOBREVUELO CON FAC SEGÚN PROTOCOLO ESTABLECIDO, SE ACTIVAN PREVENTIVAMENTE Y TRATARÁN DE ESTABLECER CONTACTO CON COMUNIDAD, HACIA LAS 14:00 HORAS SE REUNIRÁN DE NUEVO. 13:14 HORAS CDGRD META INFORMA SE ESTABLECE JURISDICCIÓN EN GUAMAL VEREDA EL DORADO PÁRAMO DE SUMAPAZ, SE RECIBIÓ REPORTE POR PARTE DE PNN QUIENES MANIFIESTAN DEL POSIBLE INCENDIO, REALIZARÓN LLAMADA AL MUNICIPIO DE GUTIÉRREZ ZONA LIMÍTROFE, TAMBIÉN SE ESTABLECE CONTACTO CON BOMBEROS MUNICIPALES Y NACIONAL, ENTIDADES QUE PARTICIPAN BOMBEROS GUAMAL, BOMBEROS NACIONAL, PARQUES NACIONALES, SECRETARÍA DE GOBIERNO DE GUTIÉRREZ CUNDINAMARCA, GOBERNACIÓN, REPORTA LEONARDO JIMÉNEZ BARRAGÁN, CMGRD. ESTADO </t>
    </r>
    <r>
      <rPr>
        <b/>
        <sz val="9"/>
        <color indexed="8"/>
        <rFont val="Arial"/>
        <family val="2"/>
      </rPr>
      <t>ACTIVO - 084</t>
    </r>
    <r>
      <rPr>
        <sz val="9"/>
        <color indexed="8"/>
        <rFont val="Arial"/>
        <family val="2"/>
      </rPr>
      <t xml:space="preserve">
ACTUALIZACIÓN 6 DE FEBRERO CDGRD META, CDGRD META Y SCN, MUNICIPIO GUAMAL PÁRAMO SUMAPAZ EVENTO INCENDIO DE COBERTURA VEGETAL - 1 DE FEBRERO, AFECTACIÓN  POR ESTABLECER, ACCIONES SCN DE ACUERDO A PROTOCOLO HA GENERADO SOLICITUDES DE APOYO A FAC, EJÉRCITO Y POLICÍA BAJO NÚMEROS 009, 017, 018, 015, 025  PARA SOBREVUELO Y TRASLADO DE PERSONAL A LA ZONA, UN SOBREVUELO EFECTUADO Y DESCARGAS POR PARTE DE POLICÍA HASTA LA LIQUIDACIÓN DEL INCENDIO. ATENDIDO POR CDGRD META, DNBC, UAECOBB, IDIGER,UNGRD, PONAL Y FAC. DOS REUNIONES DE COORDINACIÓN INTERINSTITUCIONAL POR ENTIDADES DEL SNGRD PARA ESTIMAR ACCIONES DE RESPUESTA. POR PARTE DE LAS ENTIDADES TERRITORIALES Y NACIONALES SE HAN DISPUESTO LOS RECURSOS DEL SNGRD PARA LA ATENCIÓN DE ESTE EVENTO. TIENE LA PARTICULARIDAD DE LA DIFICULTAD POR LAS CONDICIONES DEL TERRENO QUE REPRESENTÓ UN GRAN RIESGO DE SEGURIDAD PARA EL PERSONAL, DADA LA ALTURA (SOBRE LOS 12.000 PIES) SE LIMITA AL MÍNIMO LA CAPACIDAD DE LAS AERONAVES Y RIESGO POR POSIBLE, POR LO CUAL NO FUE VIABLE LA INSERCIÓN AÉREA DE PERSONAL Y EQUIPOS. SE REALIZARON SOBREVUELOS PARA EL RECONOCIMIENTO, MONITOREO Y DESCARGAS (AGUA + QUÍMICO RETARDANTE) CON AERONAVE DE ALA FIJA (AT-802) DE PONAL. SE SOLICITÓ SOBREVUELO PARA HOY A FIN DE VERIFICAR PUNTOS DE CALOR, SE ESPERA QUE LAS CONDICIONES METEOROLÓGICAS SEAN FAVORABLES, </t>
    </r>
    <r>
      <rPr>
        <b/>
        <sz val="9"/>
        <color indexed="8"/>
        <rFont val="Arial"/>
        <family val="2"/>
      </rPr>
      <t xml:space="preserve">ESTADO LIQUIDADO - 097
</t>
    </r>
    <r>
      <rPr>
        <sz val="9"/>
        <color indexed="8"/>
        <rFont val="Arial"/>
        <family val="2"/>
      </rPr>
      <t>MIN AMBIENTE ACTUALIZA INFORMACIÓN 
MUNICIPIO GUAMAL - META, PÁRAMO DE SUMAPAZ (GUAMAL) 
EVENTO INCENDIO DE COBERTURA VEGETAL 01/02/2023
AFECTACIÓN  MINAMBIENTE ACTUALIZA MEDIANTE EMAIL EL DATO DEL ÁREA AFECTADA POR INCENDIO FORESTAL EN PÁRAMO DE SUMAPAZ (GUAMAL) ES DE 1.258,8 HECTÁREAS  "BASADO EN IMAGEN PLANET SCOPE -DE  FEBRERO 04 DE 2023"
ACCIONES ATENDIÓ AERONAVE DE POLICÍA, SE REALIZARON SOBREVUELOS PARA EL RECONOCIMIENTO, MONITOREO Y DESCARGAS (AGUA + QUÍMICO RETARDANTE) CON AERONAVE DE ALA FIJA (AT-802) AIR TRACTOR DE POLICÍA</t>
    </r>
    <r>
      <rPr>
        <b/>
        <sz val="9"/>
        <color indexed="8"/>
        <rFont val="Arial"/>
        <family val="2"/>
      </rPr>
      <t xml:space="preserve">
ESTADO LIQUIDADO  - 099</t>
    </r>
  </si>
  <si>
    <t xml:space="preserve">DELEGACIÓN BOMBEROS CUNDINAMARCA  INFORMA 
MUNICIPIO CÁQUEZA - VEREDA MERCADILLO SECTOR LA GRANJA
EVENTO INCENDIO DE COBERTURA VEGETAL 07/02/2023
AFECTACIÓN  3  HECTÁREAS DE PASTOS Y VEGETACIÓN NATIVA
ACCIONES ATENDIÓ BOMBEROS CON 3 UNIDADES Y 1 VEHÍCULO DE INTERVENCIÓN RÁPIDA VIR
ESTADO LIQUIDADO - 099
</t>
  </si>
  <si>
    <r>
      <t xml:space="preserve">ENLACE EJÉRCITO INFORMA EN EL MUNICIPIO DE NILO FUERTE MILITAR DE TOLIMA SECTOR MESA DE LEONES, EVENTO INCENDIO DE COBERTURA VEGETAL - 7 DE FEBRERO, AFECTACIÓN PENDIENTE ACCIONES AL MOMENTO 17 UNIDADES DE EJÉRCITO CONTINÚAN CON INTERVENCIÓN, SE ENCUENTRAN REALIZANDO APOYO CON EL CARROTANQUE DE LA BRIGADA DE AVIACIÓN #25 Y HA LOGRADO CONTENER EL INCENDIO EN LA PARTE ALTA, MEDIANTE REFRIGERACIÓN, ESTADO </t>
    </r>
    <r>
      <rPr>
        <b/>
        <sz val="9"/>
        <color indexed="8"/>
        <rFont val="Arial"/>
        <family val="2"/>
      </rPr>
      <t>LIQUIDADO - 100</t>
    </r>
    <r>
      <rPr>
        <sz val="9"/>
        <color indexed="8"/>
        <rFont val="Arial"/>
        <family val="2"/>
      </rPr>
      <t xml:space="preserve">
</t>
    </r>
  </si>
  <si>
    <r>
      <t xml:space="preserve">CDGRD CUNDINAMARCA INFORMA EN EL MUNICIPIO DE GUASCA VEREDA LA CONCEPCIÓN, FINCA DE LA SEÑORA LUCÍA CORTÉS, EVENTO INCENDIO DE COBERTURA VEGETAL - 7 DE FEBRERO, AFECTACIÓN 1 HECTÁREA DE BOSQUE NATIVO, ACCIONES SE RECIBE LLAMADA DE LA BOMBERO LAURA ACOSTA QUIÉN REPORTA QUE POR UN GRUPO ESTÁN INFORMANDO DE UN INCENDIO SE DESPLAZAN 4 UNIDADES DE BOMBEROS, UNA UNIDAD DE ATAQUE RÁPIDO Y UNA UNIDAD DE INTERVENCIÓN RÁPIDA, SE REALIZÓ CONTROL, EXTINCIÓN, ESTADO </t>
    </r>
    <r>
      <rPr>
        <b/>
        <sz val="9"/>
        <color indexed="8"/>
        <rFont val="Arial"/>
        <family val="2"/>
      </rPr>
      <t>LIQUIDADO - 100</t>
    </r>
  </si>
  <si>
    <r>
      <t xml:space="preserve">CDGRD CALDAS INFORMA EN EL MUNICIPIO SAMANÁ CORREGIMIENTO DE FLORENCIA EVENTO VENDAVAL -  7 DE FEBRERO, AFECTACIÓN 6 VIVIENDAS DESTECHADAS, 6 FAMILIAS, 12 PERSONAS, ACCIONES ATENDIDO POR DE LA ALCALDÍA, NO REPORTAN LESIONADOS U OTRO, ESTADO </t>
    </r>
    <r>
      <rPr>
        <b/>
        <sz val="9"/>
        <color indexed="8"/>
        <rFont val="Arial"/>
        <family val="2"/>
      </rPr>
      <t>CERRADO - 100</t>
    </r>
  </si>
  <si>
    <r>
      <t>CDGRD CESAR INFORMA EN EL MUNICIPIO DE VALLEDUPAR CORREGIMIENTO CARACOLÍ VÍA A BOSCONIA CERCA AL PUENTE DE LAJAS, EVENTO INCENDIO DE COBERTURA VEGETAL - 8 DE FEBRERO AFECTACIÓN APROX 200 HECTÁREAS DE VEGETACIÓN ACCIONES REPORTA QUE ES ATENDIDO POR PERSONAL DE BOMBEROS, ES UN CERRO QUE HACE PARTE DE TODA ESA EXTENSA ZONA COMPRENDIDA EN LA FALDA DE LA SIERRA NEVADA DE SANTA MARTA. 11:32 HORAS DNBC INFORMA EL COMANDANTE ALEXEY PETIT DEL CBV VALLEDUPAR REPORTA INCENDIO EN LA ZONA DE LOS CORREGIMIENTOS DEL SUR DEL MUNICIPIO, ACUDEN A LA PARTE PLANA DE LA PROPIEDAD HASTA LAS 23:00 HORAS, EL FOCO AL PARECER COMIENZA A SUBIR POR UN CERRO ALEDAÑO. HOY SE REALIZA CONTROL E INSPECCIÓN PARA DAR INFORME A LAS AUTORIDADES COMPETENTES, ESTADO</t>
    </r>
    <r>
      <rPr>
        <b/>
        <sz val="9"/>
        <color indexed="8"/>
        <rFont val="Arial"/>
        <family val="2"/>
      </rPr>
      <t xml:space="preserve"> ACTIVO - 101</t>
    </r>
  </si>
  <si>
    <r>
      <t>CDGRD NORTE DE SANTANDER INFORMA EN EL MUNICIPIO DE CHITAGÁ VEREDA LA ROSA, EVENTO INCENDIO DE COBERTURA VEGETAL - 8 DE FEBRERO, AFECTACIÓN POR ESTABLECER, ACCIONES ATIENDEN CMGRD Y DCC TIENEN PMU, ES ZONA DE ARBORIZACIÓN DE PINO Y DIFÍCIL ACCESO LO CUAL DIFICULTA LA LIQUIDACIÓN DEL INCENDIO. EL DÍA DE HOY SALEN A LAS 5:00 A.M. POLICÍA Y DEFENSA CIVIL, ESTADO A</t>
    </r>
    <r>
      <rPr>
        <b/>
        <sz val="9"/>
        <color indexed="8"/>
        <rFont val="Arial"/>
        <family val="2"/>
      </rPr>
      <t>CTIVO - 101</t>
    </r>
  </si>
  <si>
    <r>
      <t xml:space="preserve">CDGRD ANTIOQUIA INFORMA EN EL MUNICIPIO DE CAÑASGORDAS MOROTO, LA BALSA, SANTA BÁRBARA, EL RETIRO, EL SOCORRO, LLANO GRANDE, LA ALDEA, ALTO DEL ROBLE Y LA UNIÓN, EVENTO AVENIDA TORRENCIAL (SIMULTÁNEO GRANIZADA Y VENDAVAL) - 7 DE FEBRERO, AFECTACIÓN 41 VIVIENDAS AVERIADAS, 41 FAMILIAS, 335 PERSONAS, 2 CENTRO EDUCATIVOS POR PÉRDIDA DE CUBIERTA, CULTIVO DE PLÁTANO, AGUACATE Y PASTOS, ACCIONES ATENDIDO POR CMGRD QUIENES SE DESPLAZARON A LAS ZONAS, SOLICITAN AL DEPARTAMENTO APOYO CON TEJAS DE ZINC, CEMENTO, BLOQUE, VARILLA Y ADOBE, NO REPORTAN LESIONADOS U OTRO, ESTADO </t>
    </r>
    <r>
      <rPr>
        <b/>
        <sz val="9"/>
        <color indexed="8"/>
        <rFont val="Arial"/>
        <family val="2"/>
      </rPr>
      <t>CERRADO - 101</t>
    </r>
  </si>
  <si>
    <r>
      <t xml:space="preserve">CDGRD ANTIOQUIA INFORMA EN EL MUNICIPIO DE SOPETRÁN ZONA URBANA, EVENTO COLAPSO ESTRUCTURAL (POR CAÍDA DE ÁRBOL) - 8 DE FEBRERO, AFECTACIÓN 3 VIVIENDAS AVERIADAS, 3 FAMILIAS, 2 LESIONADOS, 5 PERSONAS MÁS, ACCIONES CMGRD REUBICA POR LA NOCHE DEL 8 DE FEBRERO A 5 PERSONAS, 3 ADULTOS Y 2 MENORES EN LA CASA HOGAR, ALLÍ SUMINISTRARON VÍVERES, REALIZAN REMOCIÓN DEL MATERIAL PARA PODER ACCEDER Y VERIFICAR EL ESTADO ACTUAL DE LA INFRAESTRUCTURA, ESTADO </t>
    </r>
    <r>
      <rPr>
        <b/>
        <sz val="9"/>
        <color indexed="8"/>
        <rFont val="Arial"/>
        <family val="2"/>
      </rPr>
      <t>CERRADO - 101</t>
    </r>
  </si>
  <si>
    <r>
      <t xml:space="preserve">CDGRD ANTIOQUIA INFORMA EN EL MUNICIPIO DE YARUMAL CORREGIMIENTO OCHALÍ, EVENTO VENDAVAL - 7 DE FEBRERO, AFECTACIÓN 24 VIVIENDAS DESTECHADAS, 24 FAMILIAS, 48 PERSONAS, 1 CENTRO EDUCATIVO, 1 IGLESIA, CULTIVOS DE PLÁTANO Y CAÑA, ACCIONES SE REALIZÓ LA VISITA PARA IDENTIFICAR LOS DAÑOS GENERADOS Y LA PÉRDIDAS DE ENSERES O DEMÁS, CITACIÓN AL CMGRD PARA EVALUAR MEDIDAS A TOMAR, SOLICITAN AL DEPARTAMENTO SE REQUIERE MATERIALES, KIT DE ASEO, MERCADOS Y KIT DE COCINA, ESTADO </t>
    </r>
    <r>
      <rPr>
        <b/>
        <sz val="9"/>
        <color indexed="8"/>
        <rFont val="Arial"/>
        <family val="2"/>
      </rPr>
      <t>CERRADO - 101</t>
    </r>
  </si>
  <si>
    <t xml:space="preserve">DNBC INFORMA:  VEREDA GUADUALES KM 0+400 VIA A MANI PERSONAL DE BOMBEROS AGUAZUL ATIENDE LLAMADO EN EL KILÓMETRO 0 MÁS 200 METROS VÍA AGUAZUL-SAN JOSÉ, CON COORDENADAS 5°09'32.2''N, 72°32'03.1''W, DONDE AL LLEGAR AL SITIO SE EVIDENCIA INCENDIO FORESTAL AL BORDE DE LA VÍA EN LA FINCA GUADALAJARA, SE PROCEDE A REALIZAR LIQUIDACIÓN Y CONTROL MEDIANTE MÉTODO DE ENFRIAMIENTO UTILIZANDO BOMBA CONTRA INCENDIOS HALLE DE LA MÓVIL 02, DE IGUAL FORMA SE REALIZA REMOCIÓN DE ESCOMBROS UTILIZANDO RASTRILLO FORESTAL LOGRANDO LIQUIDAR EL INCENDIO EN SU TOTALIDAD, SERVICIO ATENDIDO CON 04 UNIDADES DE BOMBEROS ENTRENADOS Y CAPACITADOS PARA EL CONTROL DE INCENDIOS, EN EL SITIO SE AFECTAN UNA HECTÁREA DE PASTO Y VEGETACIÓN APROXIMADAMENTE ENTRE ESCOMBROS DE PODA DE ÁRBOLES Y BASURA, CULMINA EL SERVICIO SIN NOVEDAD ESPECIAL EN PERSONAL, EQUIPOS Y VEHÍCULO, SE GASTAN 500 GALONES DE AGUA APROXIMADAMENTE ATENDIDO POR:5  2 </t>
  </si>
  <si>
    <t xml:space="preserve">DNBC INFORMA:  VEREDA LEJOS DEL NIDO A LAS 15:08 SE REALIZA EXTINSION DE INCENDIO EN ZONA RURAL SECTOR LEJOS DEL NIDO ATENDIDO POR:4  2 </t>
  </si>
  <si>
    <t xml:space="preserve">DNBC INFORMA:   INCENDIO FORESTAL VDA. MATE"E GALLINA ATENDIDO POR:6  2 </t>
  </si>
  <si>
    <t xml:space="preserve">DNBC INFORMA:  BARRIO EL JARDÍN RECIBIMOS UN LLAMADO TELEFÓNICO POR PARTE DE LA SECRETARIA DE GOBIERNO EN DONDE NOS INFORMAN SOBRE UN INCENDIO FORESTAL OCASIONADO ENSEGUIDA SUBESTACIÓN DE ENERGÍA ELÉCTRICA, VÍA CHONTILLOSA, BARRIO EL JARDÍN, BASE MILITAR Y ABASTECIMIENTO DE GAS DOMICILIARIO, 4 (CUATRO) HECTÁREAS APROXIMADAMENTE, SE QUEMÓ PASTIZALES, ARBORIZACIÓN, CERCOS; NO HUBIERON LESIONADOS, ESTE FUE OCASIONADO POR RAZONES DESCONOCIDAS, NO SABEMOS SI SE TRATÓ DE UNA INCIDENCIA O ALGUIEN LO OCASIONÓ CON INTENCIÓN. ATENDIDO POR:7  0 </t>
  </si>
  <si>
    <t>DNBC INFORMA:  CORREGIMIENTO DE CARRETALITO. BOMBEROS FONSECA EN EL SOPORTE DE UN INCENDIO FORESTAL EN EL CORREGIMIENTO DE CARRETALITO EN LOS PREDIOS DE LA SEÑORA YUDITH POR FORTUNA SE LLEGA A TIEMPO Y SE PUDO CONTROLAR LAS LLAMAS SE UTILIZARON 750 GALONES DE AGUA EL INCENDIO DEJÓ APROXIMADA 2 HECTÁREAS QUEMADAS. LA EMERGENCIA FUE ATENDIDA POR BOMBEROS FONSECA BOMBEROS BARRANCAS DEFENSA CIVIL DE BARRANCAS Y PERSONAS DE LA COMUNIDAD DE CARRETALITO. ATENDIDO POR:10  3 - 101</t>
  </si>
  <si>
    <t>DNBC INFORMA:  RINCONCITOS DEL CIELO, COLINA CAMPESTRE AL ARRIBO SE EVIDENCIA INCENDIO FORESTAL QUE AMENAZA CON LLEGAR A UNAS VIVIENDAS ALEDAÑAS, EL CUAL AFECTA DIRECTAMENTE VEGETACIÓN NATIVA DEL SECTOR Y AVANZA CON RAPIDEZ COLINA ARRIBA, SE SOLICITA APOYO CON BOMBAS DE ESPALDA PARA CONTROL DE INCENDIO, M-15 LLEGA A APOYAR LABORES DE MITIGACIÓN DEL INCENDIO CON SOPLADORAS, SE REALIZA CONTROL CON 3 TRAMOS DE MANGUERA DE 1 1/2 Y BOMBAS DE ESPALDA. ATENDIDO POR:6  2  - 101</t>
  </si>
  <si>
    <t>DNBC INFORMA:  VEREDA CAÑOS NEGRO SALE LA CAMIONETA DE ATAQUE RÁPIDO HACIA LA VEREDA CAÑOS NEGRO SECTOR LA PISTA A UN INCENDIO FORESTAL ATENDIDO POR:3  1  - 101</t>
  </si>
  <si>
    <t>DNBC INFORMA:  BARRIO LAS FERIAS SALE LA CAMIONETA DE ATAQUE RÁPIDO HACIA EL BARRIO LA FERIAS CALLE 14 A UN INCENDIO FORESTAL ATENDIDO POR:3  1  - 101</t>
  </si>
  <si>
    <t>DNBC INFORMA:  VEREDA CAÑO LA TORRE SALE LA CAMIONETA DE ATAQUE RÁPIDO HACIA LA VEREDA CAÑO LA TORRE PALMERA LA PONDEROSA A UN INCENDIO FORESTAL ATENDIDO POR:3  1  - 101</t>
  </si>
  <si>
    <t>DNBC INFORMA:  VEREDA AEROPUERTO VIA LA BASTILLA 06/01/2023 SIENDO LAS 12:00 INFORMA LA SEÑORA ROSA SANABRIA DE UN INCENDIO FORESTAL, EN LA VEREDA AEROPUERTO VÍA LA BASTILLA. 12:09 SALE CAMIÓN CISTERNA "M6" Y SU TRIPULACIÓN HACIA EL SITIO DEL REQUERIMIENTO. 12:26 LLEGADA AL LUGAR, SE EVIDENCIA EL INCENDIO AVANZANDO HACIA LA PARTE DE UNA CASA DE MADERA Y UN CULTIVO DE EUCALIPTO, SE PROCEDE A REALIZAR CONTROL DE LA LÍNEA DE FUEGO QUE SE ENCUENTRA AVANZANDO HACIA LAS PARTES YA MENCIONADAS, E HIDRATACIÓN A LAS ÁREAS DE VEGETACIÓN CERCANA PARA EVITAR SU PROPAGACIÓN, SE OBSERVA QUE EN LA PARTE BAJA DE LA CAÑADA HAY OTRO FLANCO LO CUAL SOLICITO APOYO DE OTRA UNIDAD MÓVIL CON SU TRIPULACIÓN, EQUIPOS Y HERRAMIENTAS, LOS CUÁLES HACEN PRESENCIA EN EL SITIO CAMIONETA DE INTERVENCIÓN RÁPIDA "M1" CON SU TRIPULACIÓN LOS CUALES EVIDENCIAN UNA LÍNEA DE FUEGO DE APROXIMADAMENTE 10 METROS, INICIAN LABORES DE CONTROL Y EXTINCIÓN DE LA CONFLAGRACIÓN, CONTINÚAN REALIZANDO VERIFICACIÓN Y LIQUIDACIÓN TOTAL DE PUNTOS CALIENTES."M6" SIGUE CON VERIFICACIÓN DE PUNTOS CALIENTES, SE PRODUCE UNA AFECTACIÓN DE APROXIMADAMENTE 1 HECTÁREA DE PASTOS Y CULTIVO DE EUCALIPTO.15:26 RETORNA LAS MÓVILES "M6" Y "M1" CON SUS UNIDADES HACÍA LA ESTACIÓN HACIENDO ARRIBÓ A LAS 15:40 SIN NINGUNA NOVEDAD EN PERSONAL NI EQUIPOS. EMERGENCIA ATENDIDA POR: MAQUINISTAS: BR PAOLA JIMÉNEZ CABO: JHON JAIRO HUERTAS APOYOS: BR FLORIDO,BR MEDINA,BR GATIVA,BR DAZA. COMANDANTE DE GUARDIA: BR NELLY LEGUIZAMÓN. ATENDIDO POR:7  1  - 101</t>
  </si>
  <si>
    <t>DNBC INFORMA:  LA SAMARITANA SE RECIBE EL LLAMADO POR PARTE DE LA COMUNIDA DE UN INCENDIO FORESTAL POR LOS LADOS DE CABILDO INDIGENA LA SAMARITANA LLEGANDO AL SITIO Y LOGRAMOIS LIQUIDAR EL FUEGO. ATENDIDO POR:5  1  - 101</t>
  </si>
  <si>
    <t>DNBC INFORMA:  INCA INCA PLAYA BLACA QUE HAY UN INCENDIO FORESTAL EN INCA INCA; EL COMUNICADO LO RECIBE EL CIVIL ROJAS VARGAS OSCAR EDUARDO [] Y EL JEFE DE ESTACIÓN DESPACHA LA M-9 Y SU RESPECTIVA TRIPULACIÓN ATENDIDO POR:6  1  - 101</t>
  </si>
  <si>
    <t>DNBC INFORMA:  FINCA GUADALAJARA KILOMETRO 1 VIA A MANI PERSONAL DE BOMBEROS AGUAZUL REALIZA ATENCIÓN EN LA VEREDA GUADUALES, FINCA GUADALAJARA COORDENADAS 5°09'29.3''N 72°31'57.2''W, EN DONDE SE OBSERVA INCENDIO FORESTAL INCIPIENTE A LOS DOS COSTADOS DE LA VÍA AGUAZUL-MANÍ KM 1, SE PROCEDE A REALIZAR EXTINCIÓN DEL FUEGO UTILIZANDO EL MÉTODO DE ENFRIAMIENTO APLICANDO AGUA CON BOMBA CONTRAINCENDIOS HALE DE M2, DONDE SE QUEMAN 02 HECTÁREAS APROXIMADAMENTE DE PASTO, ESCOMBROS DE BASURA Y RESIDUOS DE PODA DE ÁRBOLES, SE GASTAN 500 GALONES DE AGUA APROXIMADAMENTE, SEGÚN VERSIÓN DEL SEÑOR ÁNGEL TORRES SOLICITANTE DEL SERVICIO, EL INCENDIO FUE OCASIONADO POR HABITANTES DE CALLE QUE PASABAN POR EL LUGAR. SERVICIO ATENDIDO EN CAMIÓN CISTERNA M2 Y 03 UNIDADES BOMBERILES, SIN NOVEDAD EN PERSONAL, VEHÍCULOS, EQUIPOS Y HERRAMIENTAS. ATENDIDO POR:4  1  - 101</t>
  </si>
  <si>
    <t>DNBC INFORMA:  VEREDA BUENOS AIRES SE PRESENTA INCENDIO DE PRADERAS CERCA AL INTERNADO DE LA VEREDA, LA EMERGENCIA SE ATIENDE SIN NOVEDAD ATENDIDO POR:5  1 - 101</t>
  </si>
  <si>
    <t>DNBC INFORMA:  FEDERALTEX ENTRADA DE LA MAQUINA CON LA TRIPULACIÓN COMPLETA, CON LA NOVEDAD QUE SE ASISTIÓ A UNA EMERGENCIA CONTROL DE INCENDIO FORESTAL , FINCA LA ESPERANZA , DE PROPIEDAD DE LA SEÑORA ANA MURGAS DONDE SE QUEMARON APROXIMADAMENTE 4 HECTÁREAS DE MALEZA A MALA HIERVA HETEROGÉNEA . SE DESCONOCEN LAS CAUSAS QUE ORIGINARON ESTE INCENDIO ATENDIDO POR:3  1 - 101</t>
  </si>
  <si>
    <t>DNBC INFORMA:  BARRIO VISTA HERMOSA SIENDO LAS 13:56 HORAS EL SEÑOR JUAN DÍAZ INFORMA SOBRE UN INCENDIO EN EL BARRIO VISTA HERMOSA EN LA FINCA DEL SEÑOR ISMAEL ZULETA INCENDIO DE TIPO COBERTURA VEGETAL PARA LA CUAL SE DESPLAZA EL PERSONAL EN TURNO 04 UNIDADES BOMBEROS EN LA M1 PARA ATENDER LA EMERGENCIA EXTERMINANDO EL INCENDIO EN SU TOTALIDAD ATENDIDO POR:8  2 - 101</t>
  </si>
  <si>
    <t>DNBC INFORMA:  VEREDA CAÑO NEGRO SALE LA MAQUINA EXTINTORA HACIA LA VEREDA CAÑOS NEGRO SECTOR LA JOYA A UN INCENDIO FORESTAL ATENDIDO POR:3  1 - 101</t>
  </si>
  <si>
    <t>DNBC INFORMA:  VEREDA LA MESETA (POR LA VÍA CABILDO) 20:08 SALE VEHÍCULO DE INTERVENCIÓN RÁPIDA. CONDUCE BOMBERO MAQUINISTA JOSÉ DAVID CATAÑO, TRIPULANTE BOMBERO APH FELIPE MARÍN, ACOMPAÑAN BOMBERO TATIANA ROJAS, BOMBERO ANDRÉS ÁLVAREZ Y ESTUDIANTE VANESSA ÁLVAREZ. A CONTROLAR UN INCENDIO FORESTAL. 21:24 REGRESAN A LA ESTACIÓN CON LA NOVEDAD DE QUE SE CONTROLÓ Y APAGÓ EL INCENDIO EN SU TOTALIDAD. ATENDIDO POR:5  1 - 101</t>
  </si>
  <si>
    <t>DNBC INFORMA:  BITER, CANTON MILITAR AL ARRIBO SE OBSERVA INCENDIO QUE SE DESPLAZA POR UN PORTIZAL ALEDAÑO A ÁREA DE TIRO, SE PROCEDE A REALIZAR CONTROL APLICANDO CHORROS DE AGUA A PRESIÓN Y USO DE HERRAMIENTAS MANUALES. ATENDIDO POR:3  1 - 101</t>
  </si>
  <si>
    <t>DNBC INFORMA:  PARQUE HABITACIONAL CLL 50 A #15-82 ESTE AL LLEGAR SE EVIDENCIA INCENDIO FORESTAL APROXIMADAMENTE 1 HECTÁREA, SE PROCEDE A CONTROLAR CON CARRETEL Y BATE FUEGO, SE PROCEDE A PRESTAR PREVENCIÓN ATENDIDO POR:3  1  - 101</t>
  </si>
  <si>
    <t>DNBC INFORMA:  VIA AEROPUERTO SE LLEGÓ AL SITIO DEL RESTAURANTE CERCA AL AEROPUERTO DONDE SE EVIDENCIO UN INCENDIO FORESTAL EL CUAL SE PROCEDE A SER CONTROLADO Y LIQUIDADO UTILIZANDO BOMBAS TIPO MORAL Y BATE FUEGOS CON 3 UNIDADES, APROXIMADA 2 HECTÁREAS FUERON AFECTADAS POR LAS LLAMAS. ATENDIDO POR:5  1 - 101</t>
  </si>
  <si>
    <t>DNBC INFORMA:  FINCA DEL FONDO ROTATORIO SE RECIBE EL LLAMADO DE LA ARMADA NACIONAL DE LA EXISTENCI DE UN INCENDIO FORESTAL QUE SE ESTABA PRESENTANDO EN LA FINCA DEL FONDO ROTATORIO SERCAA DE LA ARMADA LA CUAL PODIMOS ACUDIR A TIEMPO Y PODIMOS LIQUIDADO EN SU TOTALIDAD. ATENDIDO POR:5  2  - 101</t>
  </si>
  <si>
    <t>DNBC INFORMA:  SECTOR DE GRAVICOM VÍA A LA GRAVILLERA A LAS 14:04 HORAS REPORTA EL SEÑOR JON BONFANTE QUE EN EL SECTOR DE GRAVICOM VÍA HACÍA LA GRAVILLERA SE PRESENTA UN INCENDIO FORESTAL, AL LUGAR ACUDEN 5 UNIDADES EN UNA UNIDAD FORESTAL, SE LLEGA AL SITIO Y SE PROCEDE A REALIZAR LABORES DE CONTROL Y LIQUIDACIÓN DEL INCENDIO ATENDIDO POR:5  1  - 101</t>
  </si>
  <si>
    <t>DNBC INFORMA:  VEREDA LA HACIENDA SE PRESENTA INCENDIO DE RASTROJOS AL PARECER DE FORMA INTENCIONAL. LA EMERGENCIA SE CONTROLA Y LIQUIDA ATENDIDO POR:4  1 - 101</t>
  </si>
  <si>
    <t>DNBC INFORMA:  VEREDA LA ESPERANZA SE ATIENE INCENDIO FORESTAL CAUSADO POR MALAS PRACTICAS DE AGRICULTURA EL CUAL AFECTÓ POTREROS Y MONTAÑA. LA EMERGENCIA SE LIQUIDA SIN NOVEDAD ATENDIDO POR:6  1 - 101</t>
  </si>
  <si>
    <t>DNBC INFORMA:  VEREDA LA GUARAPA SE PRESENTA INCENDIO DE PRADERAS OCASIONADO AL PARECER DE FORMA INTENCIONAL DESDE EL BORDO DE LA CARRETERA. SE APAGA SIN NOVEDAD ATENDIDO POR:4  1 - 101</t>
  </si>
  <si>
    <t>DNBC INFORMA:  PARCELACION CALIFORNIA A 4 KM DEL CORREGIMIENTO DE DORDADAL, JURIDICCION DEL MUNICIPIO DE SONSÓN ANTIOQUIA. LIMITES CON EL MUNICIPIO DE PUERTO TRIUNFO SIENDO LAS 15:25 SE RECIBE LLAMADA CELULAR DE HABITANTES DEL SECTOR "PARCELACIÓN CALIFORNIA" CERCANO AL CORREGIMIENTO DE DORADAL, COORDENADAS 5°52'41.2"N 74°44'47.3"W,INFORMANDO SOBRE INCENDIO DE COBERTURA VEGETAL ORIGINADO EN PREDIOS DE LA PARCELA "LA MUELA COCA". SE DESPLAZAN AL LUGAR LAS UNIDADES DISPONIBLES EN EL CORREGIMIENTO DE DORADAL Y LOS RECURSOS CON QUE CUENTA NUESTRA INSTITUCIÓN. SE PIDE APOYO A LA UNIDAD DISPONIBLE EN LA SEDE DE LA CABECERA MUNICIPAL CON EL VEHÍCULO DE INTERVENCIÓN RÁPIDA. AL LLEGAR AL SITIO, SE OBSERVA UNA QUEMA DE ORIGEN ANTRÓPICO LA CUAL SE SALE DE CONTROL Y AMENAZA CON ALCANZAR LA VIVIENDA PRINCIPAL DE LA FINCA, AL IGUAL QUE LA ZONA DE BOSQUE ALEDAÑO. NUESTRAS UNIDADES PROCEDEN CON LAS LABORES DE CONTROL Y EXTINCIÓN DE LAS LLAMAS, CON EL APOYO DE LOS HABITANTES DEL SECTOR Y EL USO DE BATE FUEGOS, BOMBAS DE ESPALDA Y ALGUNAS MANGUERAS DE 1/2 PULGADA CON AGUA DE LA VIVIENDA. SE LOGRA CONTROLAR LA EMERGENCIA SIN EL APOYO DE LOS RECURSOS SOLICITADOS A LA SEDE DE LA CABECERA MUNICIPAL, LOS CUALES DEBIDO AL ALTO FLUJO VEHICULAR EN LA AUTOPISTA MEDELLÍN - BOGOTÁ, NO LLEGARON A TIEMPO PARA PRESTAR EL APOYO. SIENDO LAS 17:15 SE DA POR SUPERADA EN SU TOTALIDAD LA EMERGENCIA EN LA CUAL NO SE REGISTRAN PERSONAS AFECTADAS, LA AFECTACIÓN AL MEDIO AMBIENTE ES DE APROXIMADAMENTE 2 HECTÁREAS DE PASTOS Y BOQUE NATIVO CONSUMIDAS POR LAS LLAMAS. ATENDIDO POR:4  0  - 101</t>
  </si>
  <si>
    <t>DNBC INFORMA:  VISTA HERMOSA HAY UN INCENDIO DE CAPA VEGETAL EN VISTA HERMOSA, EL COMUNICADO LO RECIBE EL CIVIL ROJAS VARGAS OSCAR EDUARDO [] Y EL JEFE DE ESTACIÓN DESPACHA LA M-14 Y SU RESPECTIVA TRIPULACIÓN; LIQUIDAN ATENDIDO POR:4  1 - 101</t>
  </si>
  <si>
    <t>DNBC INFORMA:  BELLO HORIZONTE QUE HAY UN INCENDIO FORESTAL EN BELLO HORIZONTE, EL COMUNICADO LO RECIBE EL CIVIL ROJAS VARGAS OSCAR EDUARDO [] Y EL JEFE DE ESTACIÓN DESPACHA LA M-14 Y SU RESPECTIVA TRIPULACIÓN CUANDO LLEGAN CONTROLAN Y LIQUIDAN ATENDIDO POR:3  1 - 101</t>
  </si>
  <si>
    <t>DNBC INFORMA:  CERCANIAS A PUERTO NUEVO CUERPO DE BOMBEROS VOLUNTARIOS DE CIÉNAGA ATIENDE INCENDIO FORESTAL EN EL SECTOR DEL RIO TORIBIO FRETE A LA QUEBRADA MARICON CERCANÍAS A PUERTO NUEVO CON UNA AFECTACIÓN DE UNA HECTÁREA SE UTILIZARON HERRAMIENTAS DE CORTE Y RASPADO, LA JARDINERA DE LA MAQUINA EXTINTORA Y SE EVITO QUE SE AFECTARA LAS FINCAS CERCANAS AL SECTOR ATENDIDO POR:8  1 - 101</t>
  </si>
  <si>
    <t>DNBC INFORMA:  SECTOR EL TRIUNFO ATENCIÓN DE LLAMADO POR INCENDIO EN COBERTURA VEGETAL SOBRE LA VÍA NACIONAL VÉLEZ-CHIPATÁ, SE CONTROLA Y LIQUIDA, AL PARECER SE ENCONTRABAN ABONANDO LOS TERRENOS PARA CULTIVAR. NO SE ENCONTRÓ A LOS PROPIETARIOS EN EL SITIO. ATENDIDO POR:6  1 - 101</t>
  </si>
  <si>
    <t>DNBC INFORMA:  VEREDA EL PORVENIR HIDROELÉCTRICA HIDRALPOL DETALLE: SE VERIFICA UN INCENDIO FORESTAL CERCA A LA HIDROELÉCTRICA VEREDA EL PORVENIR AL LLEGAR AL SITIO YA SE ENCUENTRA CONTROLADO SE DAN RECOMENDACIONES A PERSONAL DE SST DE LA EMPRESA. ATENDIDO POR:3  1 - 101</t>
  </si>
  <si>
    <t>DNBC INFORMA:  PLAN PAREJO 2 EL SR. JORGE BENAVIDES REPORTA QUE EN EL BARRIO PLAN PAREJO 2 SE PRESENTA UN INCENDIO FORESTAL, LOS BRO SE DIRIGEN AL LUGAR Y ESTACIONAN A 10 MTS, SE VERIFICA EL LUGAR, LOS BROS TEJEDA Y SGTO. ACUÑA BAJA LA ESCALERA, LOS BROS DESPLIEGAN UN TRAMO DE 1 ½, EL BRO WILLIAM ACTIVA LA BOMBA, EL SGTO. ACUÑA SUBE A LA ESCALERA Y APLICA AGUA A LAS LLAMAS Y LAS SOFOCA POR COMPLETO, SE TOMAN LAS EVIDENCIAS Y SE RECOGEN LOS EQUIPOS. ATENDIDO POR:4  1 - 101</t>
  </si>
  <si>
    <r>
      <t xml:space="preserve">DNBC INFORMA 
MUNICIPIO  SASAIMA - CUNDINAMARCA VEREDA CATRINA
EVENTO INCENDIO DE COBERTURA VEGETAL 07/02/2023
AFECTACIÓN PENDIENTE EN EVALUACIÓN
ACCIONES  ATENDIÓ  CBV SASAIMA CON 3 UNIDADES, 1 VEHÍCULO DE INTERVENCIÓN RÁPIDA VIR
</t>
    </r>
    <r>
      <rPr>
        <b/>
        <sz val="9"/>
        <rFont val="Arial"/>
        <family val="2"/>
      </rPr>
      <t>ESTADO  LIQUIDADO - 099</t>
    </r>
    <r>
      <rPr>
        <sz val="9"/>
        <rFont val="Arial"/>
        <family val="2"/>
      </rPr>
      <t xml:space="preserve">
ACTUALIZACIÓN CDGRD CUNDINAMARCA EN EL MUNICIPIO DE SASAIMA VEREDA LA PICALA SECTOR LA CATRINA EVENTO INCENDIO DE COBERTURA VEGETAL - 7 DE FEBRERO AFECTACIÓN 1.5 HECTÁREAS DE VEGETACIÓN NATIVA, ACCIONES ATENDIDO POR PERSONAL DE BOMBEROS Y COMUNIDAD, </t>
    </r>
    <r>
      <rPr>
        <b/>
        <sz val="9"/>
        <rFont val="Arial"/>
        <family val="2"/>
      </rPr>
      <t>ESTADO LIQUIDADO - 101</t>
    </r>
  </si>
  <si>
    <r>
      <t xml:space="preserve">CDGRD TOLIMA INFORMA 
MUNICIPIO  CARMEN DE APICALÁ - SECTOR LOS PELIGROS
EVENTO INCENDIO DE COBERTURA VEGETAL 05/02/2023
AFECTACIÓN 5 HECTÁREAS DE VEGETACIÓN NATIVA Y BOSQUE, SE PRESENTAN FUERTES VIENTOS EN SECTOR VÍA AL MUNICIPIO DE CUNDAY
ACCIONES ATIENDEN BOMBEROS CON APOYO DE LA COMUNIDAD, 18 UNIDADES Y 4 VEHÍCULOS
</t>
    </r>
    <r>
      <rPr>
        <b/>
        <sz val="9"/>
        <rFont val="Arial"/>
        <family val="2"/>
      </rPr>
      <t>ESTADO ACTIVO - 096</t>
    </r>
    <r>
      <rPr>
        <sz val="9"/>
        <rFont val="Arial"/>
        <family val="2"/>
      </rPr>
      <t xml:space="preserve">
ACTUALIZACIÓN CDGRD TOLIMA EN EL MUNICIPIO DE CARMEN DE APICALÁ SECTOR LOS PELIGROS EVENTO INCENDIO DE COBERTURA VEGETAL - 5 DE FEBRERO, AFECTACIÓN 1 LESIONADO,  5 HECTÁREAS DE VEGETACIÓN NATIVA Y BOSQUE, ACCIONES REPORTAN BOMBERO HAROLD DUARTE DE 23 AÑOS, RH AB+ RODÓ POR UN ABISMO DE UNOS 30 METROS CAYÓ A UN HUECO SOLICITAN APOYO AÉREO PARA RESCATARLO, SE INFORMA A MINSALUD PARA QUE DISPONGAN DE AMBULANCIA EN BASE AÉREA DE MELGAR. EPS UNIÓN TEMPORAL TOLIHUILA Y ARL POSITIVA, SE COMPARTE CONTACTO DE CNRP PARA COORDINACIÓN CON CRUE TOLIMA PARA TRASLADO AL HOSPITAL FEDERICO LLERAS. ENLACE DNBC INFORMA EN EL LUGAR LOS MISMOS COMPAÑEROS Y PERSONAL DE SALUD LO ESTABILIZA E INMOVILIZA EN SKED, A LA VALORACIÓN SE ENCUENTRA CONSCIENTE, CON POSIBLE FRACTURA DE CADERA, FÉMUR, TIBIA Y PERONÉ EN MIEMBRO INFERIOR IZQUIERDO. ENLACE EJÉRCITO REPORTA COMANDANTE CR ACOSTA BASER 6 BATALLÓN DE SERVICIOS AUTORIZÓ INGRESO AL BATALLÓN. MINSALUD INFORMA MÓVIL DE PLACA OTE 063 MÓVIL 386 DE UCI SAN FRANCISCO SE DESPLAZÓ AL LUGAR. ENLACE DNBC CONFIRMÓ EN COMUNICACIÓN CON EL COMANDANTE DE BOMBEROS QUE EL PACIENTE FUE EXTRAÍDO DE LA ZONA, CONFIRMA SCN. </t>
    </r>
    <r>
      <rPr>
        <b/>
        <sz val="9"/>
        <rFont val="Arial"/>
        <family val="2"/>
      </rPr>
      <t>ESTADO ACTIVO - 097</t>
    </r>
    <r>
      <rPr>
        <sz val="9"/>
        <rFont val="Arial"/>
        <family val="2"/>
      </rPr>
      <t xml:space="preserve">
ACTUALIZACIÓN DNBC EN EL DEPARTAMENTO TOLIMA EN EL MUNICIPIO CARMEN DE APICALÁ SECTOR LOS PELIGROS EVENTO INCENDIO DE COBERTURA VEGETAL - 5 DE FEBRERO AFECTACIÓN APROX 2 LESIONADOS, 14 HECTÁREAS DE VEGETACIÓN NATIVA ACCIONES SUBCOMANDANTE LORENA LOZANO DEL CBV INFORMA QUE, DURANTE LA EXTRACCIÓN DEL BOMBERO LESIONADO, EL MECANISMO DE LA AERONAVE CAMBIÓ LA DIRECCIÓN DEL VIENTO, HACIENDO QUE LAS LLAMAS ENVOLVIERON A LA CABO MARIA DEL PILAR PERALTA BELLO CON CC 28628218 (40 AÑOS) TIPO DE SANGRE O+, EPS FAMISANAR, ARL POSITIVA, CAUSÁNDOLE QUEMADURAS DE PRIMER Y SEGUNDO GRADO EN ROSTRO, MANO DERECHA Y ESPALDA, AL TRATAR DE PROTEGER CON SU CUERPO A SU COMPAÑERO. ELLA FUE ATENDIDA POR UNA AMBULANCIA EN EL SITIO, DIRIGIDA POR TIERRA INICIALMENTE AL HOSPITAL NUESTRA SEÑORA DEL CARMEN Y POSTERIORMENTE AL HOSPITAL DE GIRARDOT EN DONDE SE ENCUENTRA ESTABLE Y RECIBIENDO ATENCIÓN MÉDICA. EL BR. HAROL DUARTE (22 AÑOS) SE ENCUENTRA CONSCIENTE Y ALERTA, DESCARTARON HEMOTÓRAX O DAÑO NEUROLÓGICO QUE ERA UNA SOSPECHA INICIAL, LO DIRIGÍAN A RAYOS X PARA TOMA DE RADIOGRAFÍA DE CADERA Y MIEMBROS INFERIORES POR POSIBLES FRACTURAS. HEMODINÁMICAMENTE ESTABA INESTABLE POR LO QUE SOLICITARON DONANTES DE SANGRE, EN CUANTO AL INCENDIO, LAS UNIDADES LOGRARON LIQUIDAR POR COMPLETO LAS LLAMAS FINALIZANDO LABORES SOBRE LAS 15:00 HORAS, APOYARON 18 UNIDADES CBV,  </t>
    </r>
    <r>
      <rPr>
        <b/>
        <sz val="9"/>
        <rFont val="Arial"/>
        <family val="2"/>
      </rPr>
      <t>ESTADO LIQUIDADO - 101</t>
    </r>
  </si>
  <si>
    <t>2 PANALES ABEJAS</t>
  </si>
  <si>
    <t>3 ENRAMADAS</t>
  </si>
  <si>
    <t xml:space="preserve">CDGRD MAGDALENA Y ENLACE ARMADA INFORMAN: 
MUNICIPIO  SITIONUEVO - PARQUE ISLA SALAMANCA, SECTOR LA LOLA
EVENTO INCENDIO DE COBERTURA VEGETAL 09/02/2023
AFECTACIÓN PENDIENTE EN EVALUACIÓN
ACCIONES  EL DÍA DE MAÑANA BOMBEROS SITIO NUEVO INGRESARAN AL SECTOR Y SE IDENTIFICARÁ LA MAGNITUD, PARA SOLICITAR EL USO DE BAMBI BUCKET O REALIZAR LA EXTINCIÓN CON HERRAMIENTAS MANUALES.
ESTADO ACTIVO - 102
</t>
  </si>
  <si>
    <t xml:space="preserve">DELEGACIÓN BOMBEROS CUNDINAMARCA  INFORMA: 
MUNICIPIO  QUETAME -  VEREDA GUACAPATE
EVENTO INCENDIO DE COBERTURA VEGETAL 09/02/2023
AFECTACIÓN  12 HECTÁREAS DE BOSQUE NATIVO PASTIZALES Y RASTROJO Y DOS ENJAMBRES DE ABEJAS QUE TENÍA EL DUEÑO EN EL PREDIO
ACCIONES ATENDIÓ  BOMBEROS UBAQUE - SUBESTACIÓN QUETAME CON 3 UNIDADES Y 5 PERSONAS DE LA COMUNIDAD
ESTADO  LIQUIDADO - 102
</t>
  </si>
  <si>
    <t xml:space="preserve">DCC INFORMA: 
MUNICIPIO CERRITO - SANTANDER, ZONA RURAL
EVENTO  INCENDIO DE COBERTURA VEGETAL 31/01/2023
AFECTACIÓN  5 HECTÁREAS DE VEGETACIÓN NATIVA
ACCIONES  ATENDIÓ DCC CON 2 VOLUNTARIOS
ESTADO  LIQUIDADO - 102
</t>
  </si>
  <si>
    <t xml:space="preserve">CDGRD BOYACÁ INFORMA: 
MUNICIPIO  ALMEIDA - VEREDA TONÁ
EVENTO INCENDIO DE COBERTURA VEGETAL 08/02/2023
AFECTACIÓN 1 HECTÁREA DE VEGETACIÓN NATIVA
ACCIONES  ATENDIÓ BOMBEROS GARAGOA
ESTADO  LIQUIDADO - 102
</t>
  </si>
  <si>
    <t xml:space="preserve">CDGRD BOYACÁ INFORMA: 
MUNICIPIO  ZETAQUIRA - VEREDA VIRGEN DEL CORO
EVENTO INCENDIO DE COBERTURA VEGETAL 08/02/2023
AFECTACIÓN 3 HECTÁREAS DE VEGETACIÓN NATIVA
ACCIONES  ATENDIÓ BOMBEROS MIRAFLORES
ESTADO  LIQUIDADO - 102
</t>
  </si>
  <si>
    <t xml:space="preserve">CDGRD BOYACÁ INFORMA: 
MUNICIPIO  ALMEIDA - VEREDA YAVIR
EVENTO INCENDIO DE COBERTURA VEGETAL 06/02/2023
AFECTACIÓN 5 HECTÁREAS DE VEGETACIÓN NATIVA
ACCIONES  ATENDIÓ BOMBEROS GARAGOA
ESTADO  LIQUIDADO - 102
</t>
  </si>
  <si>
    <t xml:space="preserve">CDGRD CUNDINAMARCA INFORMA: 
MUNICIPIO  NOCAIMA - VEREDAS NARANJAL, CONCEPCIÓN, TOBIA Y EL CAJÓN
EVENTO  VENDAVAL  08/02/2023
AFECTACIÓN  18 VIVIENDAS CON DAÑOS EN TECHOS, 18 FAMILIAS CON PÉRDIDA DE MUEBLES Y ENSERES, 70 PERSONAS, 3 ENRAMADAS EN SUS CUBIERTAS, CULTIVOS DE CAÑA DE AZÚCAR APROXIMADO 10 HECTÁREAS
ACCIONES  ATENDIÓ CMGRD
ESTADO CERRADO - 102
</t>
  </si>
  <si>
    <t xml:space="preserve">CDGRD CUNDINAMARCA INFORMA: 
MUNICIPIO  SUPATA -   VEREDAS LA ESPERANZA, GUADUAL, PROVINCIA, DELICIAS, LA REFORMA, LA ESMERALDA
EVENTO MOVIMIENTO EN MASA 08/02/2023
AFECTACIÓN 8 VÍAS TERCIARIAS CON PÉRDIDA DE BANCA (VEREDAS LA ESPERANZA, GUADUAL, PROVINCIA, DELICIAS, LA REFORMA, LA ESMERALDA), 1 ALCANTARILLADO, 1 BOX CULVERT, 
ACCIONES  ATENDIÓ CMGRD
ESTADO CERRADO - 102
</t>
  </si>
  <si>
    <t xml:space="preserve">CDGRD CUNDINAMARCA INFORMA: 
MUNICIPIO  YACOPÍ -  VEREDAS EL CASTILLO, CAIFAL Y ALFONSO. INSPECCIONES PATEVACA, TEJAN, CHAPÓN Y ALTACIA,
EVENTO  VENDAVAL  08/02/2023
AFECTACIÓN  100 VIVIENDAS CON DAÑO EN CUBIERTAS, 100 FAMILIAS CON PÉRDIDAS DE MUEBLES Y ENSERES 300 PERSONAS
ACCIONES  ATENDIÓ CMGRD Y ALCALDÍA
ESTADO CERRADO - 102
</t>
  </si>
  <si>
    <t xml:space="preserve">CDGRD CUNDINAMARCA INFORMA: 
MUNICIPIO  LA PALMA - VEREDAS DE TACUARÍ, EL SALITRE, PAZ, ALTO DE IZACARM E HINCHE ALTO
EVENTO  GRANIZADA  07/02/2023
AFECTACIÓN 10 VIVIENDAS AVERIADAS (8 CASAS AFECTADAS EN LAS CUBIERTAS Y 2 DESTECHADAS POR EL VIENTO), 10 FAMILIAS CON DAÑOS EN MUEBLES Y ENSERES, 30 PERSONAS
ACCIONES  ATENDIÓ CMGRD
ESTADO CERRADO - 102
</t>
  </si>
  <si>
    <t xml:space="preserve">CDGRD CUNDINAMARCA INFORMA: 
MUNICIPIO GUAYABETAL - VEREDA ESPINAL, SECTOR SAN MARTIN
EVENTO INCENDIO DE COBERTURA VEGETAL 09/02/2023
AFECTACIÓN PENDIENTE EN EVALUACIÓN
ACCIONES ATIENDE BOMBEROS
ESTADO ACTIVO - 102
</t>
  </si>
  <si>
    <t xml:space="preserve">CDGRD ANTIOQUIA DAGRAN INFORMA: 
MUNICIPIO FRONTINO - ZONA URBANA Y RURAL
EVENTO  VENDAVAL  07/02/2023
AFECTACIÓN 10 VIVIENDAS CON DAÑOS EN TECHOS, 10 FAMILIAS CON DAÑO EN BIENES Y ENSERES EN LAS VEREDA MONOS, VEREDA PIEDRAS BLANQUITAS, BARRIO COLPAE, BARRIO EL BORDO, BARRIO JOSÉ JOAQUÍN ARTEAGA
ACCIONES  ATENDIÓ CMGRD, SE REALIZÓ VISITA A LAS FAMILIAS AFECTADAS, VERIFICANDO EL ESTADO DE LAS VIVIENDAS, Y SE REALIZÓ EL CORRESPONDIENTE CENSO EN COMPAÑÍA DEL CUERPO VOLUNTARIOS DE BOMBEROS, SE HARÁ ENTREGA DE MATERIALES COMO: TEJAS DE ETERNIT, CEMENTO 
ESTADO CERRADO - 102
</t>
  </si>
  <si>
    <t xml:space="preserve">CRUZ  ROJA COLOMBIANA - SOCORRO NACIONAL  INFORMA: 
MUNICIPIO  BURITICÁ - ANTIOQUIA, VEREDA LOS ARADOS
EVENTO ACCIDENTE MINERO 09/02/2023
AFECTACIÓN 1 PERSONA FALLECIDA(EN HOSPITAL DE BURITICÁ), 2 PERSONA MÁS LESIONADAS POR LA INHALACIÓN DE GASES DENTRO DE LA MINA, LAS 3 PERSONAS FUERON  TRASLADADOS AL HOSPITAL DE BURITICÁ
ACCIONES  ATENDIÓ MINEROS Y COMUNIDAD
ESTADO CERRADO - 102
</t>
  </si>
  <si>
    <t xml:space="preserve">CDGRD CASANARE INFORMA: 
MUNICIPIO  SAN LUIS DE PALENQUE - VEREDA SOCORRO, FINCA EL REGRESO  
EVENTO INCENDIO ESTRUCTURAL 09/02/2023
AFECTACIÓN 1 VIVIENDA DESTRUIDA, 1 FAMILIA CON PÉRDIDA DE BIENES Y ENSERES, SIN LESIONADOS. GENERADO POR UN CORTO CIRCUITO
ACCIONES  ATENDIÓ  DCC CON 4 UNIDADES CON BOMBAS DE ESPALDA, BATE FUEGO, PICAS Y PALAS Y 1 TÉCNICO DE ENERCA
ESTADO LIQUIDADO - 102
</t>
  </si>
  <si>
    <t xml:space="preserve">CDGRD CASANARE INFORMA: 
MUNICIPIO HATO COROZAL - VEREDA SAN JOSÉ,  FINCA SEVILLA Y FINCA LA ORQUÍDEA
EVENTO INCENDIO DE COBERTURA VEGETAL 09/02/2023
AFECTACIÓN 30 HECTÁREAS DE VEGETACIÓN NATIVA, SABANAS Y PASTIZALES, VEGETACIÓN SECA
ACCIONES ATENDIÓ BOMBEROS  CON 4 UNIDADES, CON SOPLADORES Y 2 MOTORES DE ESPALDA, 1 VEHÍCULO DE ATAQUE RÁPIDO.  
ESTADO LIQUIDADO - 102
</t>
  </si>
  <si>
    <t xml:space="preserve">DCC INFORMA: 
MUNICIPIO MEDELLÍN - ANTIOQUIA, BARRIO BELLO ORIENTE
EVENTO  INCENDIO DE COBERTURA VEGETAL 09/02/2023
AFECTACIÓN  2 HECTÁREAS DE VEGETACIÓN NATIVA
ACCIONES  ATENDIÓ BOMBEROS, APOYO DCC LA CRUZ
ESTADO  LIQUIDADO - 102
</t>
  </si>
  <si>
    <t xml:space="preserve">CDGRD CUNDINAMARCA INFORMA: 
MUNICIPIO CHIPAQUE - VEREDA LA OLLA
EVENTO INCENDIO DE COBERTURA VEGETAL 09/02/2023
AFECTACIÓN 2,5 HECTÁREAS DE VEGETACIÓN PASTIZALES, AL PARECER POR QUEMAS AGRÍCOLAS
ACCIONES ATENDIÓ BOMBEROS CRUZ ROJA Y COMUNIDAD.
ESTADO LIQUIDADO - 102
</t>
  </si>
  <si>
    <r>
      <t>CDGRD BOYACÁ INFORMA EN EL MUNICIPIO DE GUATEQUE VEREDA TINCACHOQUE, UBAJUCA Y CANTORAS, EVENTO INCENDIO DE COBERTURA VEGETAL - 2 DE ENERO, AFECTACIÓN 70 HECTÁREAS, ACCIONES ATIENDE BOMBEROS GUATEQUE CON 3 UNIDADES, INCENDIO SUBTERRÁNEO Y SUPERFICIAL, SE HA REACTIVADO VARIAS VECES, EN LA ZONA FUNCIONABA UN RELLENO DE BASURAS, ESTADO</t>
    </r>
    <r>
      <rPr>
        <b/>
        <sz val="9"/>
        <color indexed="8"/>
        <rFont val="Arial"/>
        <family val="2"/>
      </rPr>
      <t xml:space="preserve"> CONTROLADO - 087
</t>
    </r>
    <r>
      <rPr>
        <sz val="9"/>
        <color indexed="8"/>
        <rFont val="Arial"/>
        <family val="2"/>
      </rPr>
      <t>CDGRD BOYACÁ ACTUALIZA INFORMACIÓN:
MUNICIPIO  GUATEQUE - VEREDA TINCACHOQUE, UBAJUCA Y CANTORAS
EVENTO INCENDIO DE COBERTURA VEGETAL 02/02/2023
AFECTACIÓN 15 HECTÁREAS DE VEGETACIÓN NATIVA, PASTOS Y RASTROJOS
ACCIONES  ATENDIÓ BOMBEROS GUATEQUE - GUAYATÁ, COMUNIDAD</t>
    </r>
    <r>
      <rPr>
        <b/>
        <sz val="9"/>
        <color indexed="8"/>
        <rFont val="Arial"/>
        <family val="2"/>
      </rPr>
      <t xml:space="preserve">
ESTADO LIQUIDADO - 102
</t>
    </r>
    <r>
      <rPr>
        <sz val="9"/>
        <color indexed="8"/>
        <rFont val="Arial"/>
        <family val="2"/>
      </rPr>
      <t xml:space="preserve">
</t>
    </r>
  </si>
  <si>
    <r>
      <t xml:space="preserve">CDGRD TOLIMA INFORMA EN EL MUNICIPIO DE PRADO VEREDA LA CHICA, EVENTO INCENDIO DE COBERTURA VEGETAL - 4 DE FEBRERO, AFECTACIÓN POR ESTABLECER, ACCIONES ATIENDE CMGRD, PERSONAL DE BOMBEROS, DEFENSA CIVIL EJÉRCITO PARA UN TOTAL DE 26 PERSONAS INFORMA COORDINADOR MUNICIPAL, SE HA TRATADO DE INGRESAR POR VARIOS SECTORES COMO TOMOGO Y LA REPRESA, ALLEGAN SOLICITUD DE APOYO AÉREO DESDE EL ORDEN LOCAL, DEPARTAMENTAL Y DNBC, ESTADO </t>
    </r>
    <r>
      <rPr>
        <b/>
        <sz val="9"/>
        <color indexed="8"/>
        <rFont val="Arial"/>
        <family val="2"/>
      </rPr>
      <t xml:space="preserve">ACTIVO - 097
</t>
    </r>
    <r>
      <rPr>
        <sz val="9"/>
        <color indexed="8"/>
        <rFont val="Arial"/>
        <family val="2"/>
      </rPr>
      <t>ACTUALIZACIÓN CDGRD TOLIMA, CMGRD Y SCN EN EL MUNICIPIO DE PRADO VEREDA LA CHICA, EVENTO INCENDIO DE COBERTURA VEGETAL - 4 DE FEBRERO, AFECTACIÓN POR ESTABLECER. ACCIONES DESDE EL DÍA ANTERIOR SCN GENERÓ SOLICITUDES DE APOYO AÉREO A FAC, EJÉRCITO Y PONAL BAJO # 29, 12 Y 10, SIENDO EFECTUADO SOBREVUELO DE RECONOCIMIENTO POR PARTE DE FAC EN HORAS DE LA TARDE. PARA HOY CMGRD REPORTA INICIO DE LABORES CON BOMBEROS Y 12 UNIDADES DE EJÉRCITO DEL BATALLÓN DE INFANTERÍA NO. 18 CORONEL JAIME ROOKE Y A LA ESPERA DE LLEGADA DE LA AERONAVE. 11:55 HORAS ENLACE DNBC COMANDANTE DEL CBV DE PRADO INFORMA, A LA HORA SE DA POR LIQUIDADO EL INCENDIO, SE REALIZARON 25 DESCARGAS POR PARTE DEL APOYO AÉREO</t>
    </r>
    <r>
      <rPr>
        <b/>
        <sz val="9"/>
        <color indexed="8"/>
        <rFont val="Arial"/>
        <family val="2"/>
      </rPr>
      <t xml:space="preserve">, ESTADO LIQUIDADO - 098
</t>
    </r>
    <r>
      <rPr>
        <sz val="9"/>
        <color indexed="8"/>
        <rFont val="Arial"/>
        <family val="2"/>
      </rPr>
      <t>CDGRD TOLIMA ACTUALIZA INFORMACIÓN: 
MUNICIPIO  PRADO - VEREDA LA CHICA
EVENTO INCENDIO DE COBERTURA VEGETAL 03/02/2023
AFECTACIÓN  250 HECTÁREAS DE VEGETACIÓN NATIVA
ACCIONES ATENDIÓ CMGRD, CON LA AYUDA AÉREA POR PARTE DE LA FUERZA AÉREA COLOMBIANA CON 25 DESCARGAS Y LA DNBC. ASÍ MISMO EL APOYO DE ESTOS DÍAS DEL CUERPO DE BOMBEROS DE PRADO, EL EJÉRCITO NACIONAL Y EL CMGRD.</t>
    </r>
    <r>
      <rPr>
        <b/>
        <sz val="9"/>
        <color indexed="8"/>
        <rFont val="Arial"/>
        <family val="2"/>
      </rPr>
      <t xml:space="preserve">
ESTADO LIQUIDADO - 102
</t>
    </r>
  </si>
  <si>
    <r>
      <t xml:space="preserve">IDIGER INFORMA
BOGOTÁ, D.C. 
NO INCIDENTE: 
HORA DE REPORTE: 17:33
TIPO: INCENDIO FORESTAL                  
MÁQUINAS: ME-52
LOCALIDAD:  SANTA FE                  
ESTACIÓN QUE ATIENDE: B-17 CENTRO HISTÓRICO         
BARRIO:  A.S.D.
DIRECCIÓN:   EL VERJÓN BAJO                         
ENTIDADES: UAE BOMBEROS BOGOTÁ
UNIDADES BOMBERILES: 5
SITUACIÓN: INFORMAN QUE VEN UNA COLUMNA DE HUMO. 
ACCIONES: SE MOVILIZAN LOS RECURSOS HACIA EL LUGAR DEL INCIDENTE, PENDIENTE A SEGUIMIENTO POR PARTE DE LA SALA SITUACIONAL.
</t>
    </r>
    <r>
      <rPr>
        <b/>
        <sz val="9"/>
        <rFont val="Arial"/>
        <family val="2"/>
      </rPr>
      <t>ESTADO:</t>
    </r>
    <r>
      <rPr>
        <sz val="9"/>
        <rFont val="Arial"/>
        <family val="2"/>
      </rPr>
      <t xml:space="preserve"> </t>
    </r>
    <r>
      <rPr>
        <b/>
        <sz val="9"/>
        <rFont val="Arial"/>
        <family val="2"/>
      </rPr>
      <t xml:space="preserve">ACTIVO - 088
</t>
    </r>
    <r>
      <rPr>
        <sz val="9"/>
        <rFont val="Arial"/>
        <family val="2"/>
      </rPr>
      <t xml:space="preserve">CMGRD BOGOTÁ IDIGER ACTUALIZA INFORMACIÓN: 
MUNICIPIO   BOGOTÁ, D.C. SECTOR EL VERJÓN
EVENTO INCENDIO DE COBERTURA VEGETAL 02/02/2023
AFECTACIÓN SIN DATOS DE AFECTACIÓN
ACCIONES  ATENDIÓ BOMBEROS BOGOTÁ, SE UTILIZARON 10.000  GALONES DE AGUA
</t>
    </r>
    <r>
      <rPr>
        <b/>
        <sz val="9"/>
        <rFont val="Arial"/>
        <family val="2"/>
      </rPr>
      <t xml:space="preserve">ESTADO LIQUIDADO - 102
</t>
    </r>
  </si>
  <si>
    <r>
      <t xml:space="preserve">CDGRD BOYACÁ Y ENLACE DNBC INFORMA EN EL MUNICIPIO DE SOGAMOSO PÁRAMO DE SISCUNSÍ EVENTO INCENDIO DE COBERTURA VEGETAL - 9 DE FEBRERO, AFECTACIÓN SIN ESTABLECER AL MOMENTO, ACCIONES SUBTENIENTE ALEXANDRA DIAZ DEL CBV SOGAMOSO INFORMA, EL INCENDIO PRESENTADO EN EL PÁRAMO DE SISCUNSÍ SE ENCUENTRA CONTROLADO GRACIAS A LAS LABORES DE EXTINCIÓN INICIADAS AYER Y CONTINUADAS HOY DESDE LAS 6:00 HORAS JUNTO CON PERSONAL DE LA CRUZ ROJA, GESTIÓN DEL RIESGO E INGENIEROS AMBIENTALES, REALIZA INSPECCIÓN, TOMA DE EVIDENCIAS, CÁLCULO DE ÁREA Y GRADO DE AFECTACIÓN QUE EN SU MAYORÍA HA SIDO VEGETACIÓN NATIVA (FRAILEJONES) Y FAUNA, ATIENDEN 8 UNIDADES CBV SOGAMOSO – 2 VEHÍCULOS. 12:24 HORAS CDGRD REPORTA FINALIZADO EL INCENDIO CON APOYO DE CRC Y ADMINISTRACIÓN MUNICIPAL, ESTADO </t>
    </r>
    <r>
      <rPr>
        <b/>
        <sz val="9"/>
        <color indexed="8"/>
        <rFont val="Arial"/>
        <family val="2"/>
      </rPr>
      <t>LIQUIDADO - 103</t>
    </r>
    <r>
      <rPr>
        <sz val="9"/>
        <color indexed="8"/>
        <rFont val="Arial"/>
        <family val="2"/>
      </rPr>
      <t xml:space="preserve">
</t>
    </r>
  </si>
  <si>
    <r>
      <t xml:space="preserve">ACTUALIZACIÓN CDGRD MAGDALENA Y ENLACE DNBC EN EL MUNICIPIO  SITIONUEVO - PARQUE ISLA SALAMANCA, SECTOR LA LOLA, EVENTO INCENDIO DE COBERTURA VEGETAL - 9 DE FEBRERO, AFECTACIÓN PENDIENTE EN EVALUACIÓN, ACCIONES DÍA 9 COMANDANTE MARGARITA ROSA VELÁSQUEZ REPORTÓ REALIZACIÓN DE LABORES CON 3 BOMBEROS Y 11 BRIGADISTAS DEL PARQUE. DÍA 10 CBV SITIONUEVO INFORMA, ATENCIÓN CON HERRAMIENTAS MANUALES CON UNIDADES BOMBERILES, APOYO DE LA ARMADA NACIONAL, A ESTA HORA SE HACE EXTRACCIÓN DEL PERSONAL DEL PARQUE POR MEDIO DE LANCHAS, ESTADO </t>
    </r>
    <r>
      <rPr>
        <b/>
        <sz val="9"/>
        <color indexed="8"/>
        <rFont val="Arial"/>
        <family val="2"/>
      </rPr>
      <t>LIQUIDADO - 103</t>
    </r>
  </si>
  <si>
    <r>
      <t xml:space="preserve">ACTUALIZACIÓN CDGRD CUNDINAMARCA Y ENLACE EJÉRCITO EN EL MUNICIPIO GUAYABETAL VEREDA ESPINAL SECTOR SAN MARTÍN, EVENTO INCENDIO DE COBERTURA VEGETAL - 9 DE FEBRERO, AFECTACIÓN 9 HECTÁREAS DE BOSQUE Y PASTIZALES, ACCIONES ATENDIDO POR PERSONAL DE BOMBEROS CON 3 UNIDADES Y 1 MÁQUINA EXTINTORA, ESTADO </t>
    </r>
    <r>
      <rPr>
        <b/>
        <sz val="9"/>
        <color indexed="8"/>
        <rFont val="Arial"/>
        <family val="2"/>
      </rPr>
      <t>LIQUIDADO - 103</t>
    </r>
  </si>
  <si>
    <r>
      <t>ACTUALIZACIÓN CDGRD NORTE DE SANTANDER EN EL MUNICIPIO DE CHITAGÁ VEREA LA ROSA, EVENTO INCENDIO DE COBERTURA VEGETAL - 8 DE FEBRERO, AFECTACIÓN SIN ESTABLECER, ACCIONES ATENDIDO POR PERSONAL DE BOMBEROS Y DCC, ESTADO</t>
    </r>
    <r>
      <rPr>
        <b/>
        <sz val="9"/>
        <color indexed="8"/>
        <rFont val="Arial"/>
        <family val="2"/>
      </rPr>
      <t xml:space="preserve"> LIQUIDADO - 103</t>
    </r>
  </si>
  <si>
    <r>
      <t xml:space="preserve">CDGRD TOLIMA INFORMA EN EL MUNICIPIO DE VENADILLO CRUCE DE LA SIERRITA, EVENTO INCENDIO DE COBERTURA VEGETAL - 9 DE FEBRERO, AFECTACIÓN 1 HECTÁREA DE VEGETACIÓN, PASTO Y RASTROJO, ACCIONES LO ATENDIERON Y CONTROLARON CON 3 UNIDADES DE BOMBEROS Y MÁQUINA EXTINTORA, ESTADO </t>
    </r>
    <r>
      <rPr>
        <b/>
        <sz val="9"/>
        <color indexed="8"/>
        <rFont val="Arial"/>
        <family val="2"/>
      </rPr>
      <t>LIQUIDADO - 103</t>
    </r>
  </si>
  <si>
    <r>
      <t>CDGRD SANTANDER INFORMA EN EL MUNICIPIO CHARALÁ VÍA HACIA EL MUNICIPIO DE SAN GIL EVENTO GRANIZADA - 8 DE FEBRERO, AFECTACIÓN DAÑOS EN CULTIVOS DE CAFÉ, CÍTRICOS Y MAÍZ, ACCIONES SE ADELANTAN LOS EDAN, ATIENDE CMGRD, NO REPORTAN LESIONADOS U OTRO, ESTADO</t>
    </r>
    <r>
      <rPr>
        <b/>
        <sz val="9"/>
        <color indexed="8"/>
        <rFont val="Arial"/>
        <family val="2"/>
      </rPr>
      <t xml:space="preserve"> ABIERTO - 103</t>
    </r>
  </si>
  <si>
    <r>
      <t xml:space="preserve">CDGRD BOYACÁ INFORMA EN EL MUNICIPIO DE AQUITANIA BARRANCO AMARILLO, EVENTO INCENDIO DE COBERTURA VEGETAL - 9 DE FEBRERO, AFECTACIÓN 1 HECTÁREA DE VEGETACIÓN NATIVA, ACCIONES ATENDIDO POR BOMBEROS CRUZ ROJA Y POLICÍA NACIONAL, ESTADO </t>
    </r>
    <r>
      <rPr>
        <b/>
        <sz val="9"/>
        <color indexed="8"/>
        <rFont val="Arial"/>
        <family val="2"/>
      </rPr>
      <t>LIQUIDADO- 103</t>
    </r>
  </si>
  <si>
    <t xml:space="preserve">D.C.C. INFORMA, DEPARTAMENTO ANTIOQUIA 
MUNICIPIO MEDELLÍN, CORREGIMIENTO: ALTAVISTA, BARRIO: LA GABRIELA, SECTOR: SAN JAVIER
EVENTO INCENDIO DE COBERTURA VEGETAL- 10-02-2023
AFECTACIÓN 3 HECTÁREAS
ACCIONES APOYARON BOMBEROS MEDELLÍN Y D.C.C.- JUNTA BOSTON
ESTADO LIQUIDADO. - 104
</t>
  </si>
  <si>
    <t xml:space="preserve">CDGRD CASANARE, INFORMA 
MUNICIPIO HATO COROZAL, VEREDA: LA CAPILLA  
EVENTO INCENDIO DE COBERTURA VEGETAL- 09-02-2023
AFECTACIÓN 400 HECTÁREAS DE SABANAS, PASTIZALES, VEGETACIÓN SECA
ACCIONES APOYARON CMGRD, BOMBEROS- 5 UNIDADES- 4 SOPLADORES, 1 MOTOR DE ESPALDA, 1 VEHÍCULO DE ATAQUE RÁPIDO
ESTADO LIQUIDADO. - 104
</t>
  </si>
  <si>
    <t xml:space="preserve">CDGRD CUNDINAMARCA, INFORMA 
MUNICIPIO MACHETA, VEREDA: SAN JOSÉ
EVENTO INCENDIO DE COBERTURA VEGETAL- 07-02-2023
AFECTACIÓN 1 HECTÁREA DE VEGETACIÓN NATIVA
ACCIONES ATENDIERON CMGRD, BOMBEROS DEL MUNICIPIO DE CHOCONTÁ CON 1 CAMIONETA DE EXTINCIÓN RÁPIDA, COMUNIDAD.
ESTADO LIQUIDADO. - 104
</t>
  </si>
  <si>
    <t xml:space="preserve">CDGRD ANTIOQUIA, INFORMA: 
MUNICIPIO BETANIA, BARRIO: LA CUMBRE 
EVENTO INCENDIO ESTRUCTURAL- 07-02-2023
AFECTACIÓN 1 VIVIENDA AVERIADA, 1 FAMILIA, 4 PERSONAS AFECTADAS, DAÑOS MATERIALES CUANTIFICADOS EN APROXIMADAMENTE 10.000.000, SIN LESIONADOS
ACCIONES APOYARON CMGRD, BOMBEROS
ESTADO CERRADO. - 104
</t>
  </si>
  <si>
    <t>30 VIVIENDAS EN RIESGO</t>
  </si>
  <si>
    <t xml:space="preserve">CDGRD ANTIOQUIA DAGRAN INFORMA: 
MUNICIPIO LA UNIÓN - VEREDA SAN MIGUEL LÍMITE AL CORREGIMIENTO DE MESOPOTAMIA
EVENTO INCENDIO DE COBERTURA VEGETAL 09/02/2023
AFECTACIÓN 1 HECTÁREA DE VEGETACIÓN NATIVA
ACCIONES  ATENDIÓ BOMBEROS CON 3 UNIDADES, 1 VEHÍCULO DIMAX CON BOMBA DE ALTA PRESIÓN EPP Y HERRAMIENTA FORESTAL
ESTADO LIQUIDADO - 105
</t>
  </si>
  <si>
    <t xml:space="preserve">CDGRD CALDAS INFORMA: 
MUNICIPIO  NORCASIA - VEREDAS MOSCOVITA Y LA QUIEBRA
EVENTO  VENDAVAL 10/02/2023
AFECTACIÓN 2 VIVIENDAS AVERIADAS EN TECHOS Y CUBIERTA, 2 FAMILIAS CON DAÑOS EN BIENES Y ENSERES
ACCIONES  ATENDIÓ BOMBEROS Y CMGRD
ESTADO CERRADO - 105
</t>
  </si>
  <si>
    <t xml:space="preserve">CDGRD CALDAS INFORMA: 
MUNICIPIO ARANZAZU - CASCO URBANO – COLEGIO PIO XI
EVENTO  VENDAVAL 09/02/2023
AFECTACIÓN 1 COLEGIO CON DAÑOS EN TECHOS, Y CIELO FALSO
ACCIONES ATENDIÓ CMGRD 
ESTADO CERRADO - 105
</t>
  </si>
  <si>
    <t xml:space="preserve">CDGRD CHOCÓ INFORMA INFORMA:
MUNICIPIO CARMEN DEL DARIÉN - CORREGIMIENTO DE DOMINGODÓ
EVENTO EROSIÓN 09/02/2023
AFECTACIÓN 2 VIVIENDAS DESTRUIDAS,  30 VIVIENDAS EN RIESGO, 40  FAMILIAS, DEBIDO A LA SEQUÍA QUE SE ESTÁ PRESENTANDO EN ESTA ÉPOCA Y BAJA DEL NIVEL DEL RIO.  
ACCIONES ATIENDE CMGRD, SE INICIÓ TRABAJO DE  CENSO EDAN, SE HACEN RECOMENDACIONES A LA COMUNIDAD  PARA EVITAR ACCIDENTES . 
ESTADO CERRADO - 105
</t>
  </si>
  <si>
    <t xml:space="preserve">CDGRD ANTIOQUIA DAGRAN INFORMA: 
MUNICIPIO AMALFI - VEREDA NARANJITOS
EVENTO INCENDIO DE COBERTURA VEGETAL 07/02/2023
AFECTACIÓN 1 HECTÁREA DE VEGETACIÓN NATIVA
ACCIONES  ATENDIÓ BOMBEROS CON  HERRAMIENTAS 
ESTADO LIQUIDADO - 105
</t>
  </si>
  <si>
    <t xml:space="preserve">CMGRD CÁQUEZA INFORMA:
MUNICIPIO CÁQUEZA - CUNDINAMARCA
EVENTO INCENDIO DE COBERTURA VEGETAL 11/02/2023
AFECTACIÓN  02 HECTÁREAS DE MATERIAL VEGETAL,  ARBUSTOS Y PASTOS. GENERADO POR UNA QUEMA AGRÍCOLA
ACCIONES ATENDIÓ BOMBEROS CON 4 UNIDADES Y  1 VIR VEHÍCULO DE INTERVENCIÓN RÁPIDA
ESTADO LIQUIDADO - 105
</t>
  </si>
  <si>
    <t xml:space="preserve">DELEGACIÓN BOMBEROS CUNDINAMARCA INFORMA: 
MUNICIPIO  GACHANCIPÁ - VEREDA SAN MARTIN 
EVENTO  VENDAVAL 10/02/2023
AFECTACIÓN 1 VIVIENDA AVERIADA EN TECHO Y CUBIERTA, 1 FAMILIA CON DAÑOS EN BIENES Y ENSERES
ACCIONES  ATENDIÓ BOMBEROS Y CMGRD
ESTADO CERRADO - 105
</t>
  </si>
  <si>
    <t>CDGRD HUILA INFORMA:
MUNICIPIO NEIVA - BARRIO BELO HORIZONTE
EVENTO INCENDIO DE COBERTURA VEGETAL 10/02/2023
AFECTACIÓN 1 HECTÁREA DE VEGETACIÓN NATIVA
ACCIONES ATENDIÓ BOMBEROS 
ESTADO LIQUIDADO - 106</t>
  </si>
  <si>
    <t>CDGRD HUILA INFORMA:
MUNICIPIO YAGUARÁ -  VEREDA FLORESTA
EVENTO INCENDIO DE COBERTURA VEGETAL 09/02/2023
AFECTACIÓN 1 HECTÁREA DE PASTO Y RASTROJO
ACCIONES ATENDIÓ BOMBEROS  PALERMO
ESTADO LIQUIDADO - 106</t>
  </si>
  <si>
    <t>DCC INFORMA:
MUNICIPIO PUEBLO BELLO  - CESAR, CERRO CRUZ
EVENTO INCENDIO DE COBERTURA VEGETAL 09/02/2023
AFECTACIÓN 2 HECTÁREAS DE VEGETACIÓN NATIVA
ACCIONES ATENDIÓ DCC CON  4 UNIDADES
ESTADO LIQUIDADO - 106</t>
  </si>
  <si>
    <t>DCC INFORMA:
MUNICIPIO  VILLAVICENCIO  -  META, SECTOR EL DIQUE
EVENTO INCENDIO DE COBERTURA VEGETAL 11/02/2023
AFECTACIÓN 1 HECTÁREA DE VEGETACIÓN NATIVA
ACCIONES ATENDIÓ DCC CON 3 UNIDADES Y 1 CAMIONETA VIR
ESTADO LIQUIDADO - 106</t>
  </si>
  <si>
    <t>DCC INFORMA:
MUNICIPIO  MEDELLÍN - ANTIOQUIA, BARRIO LA CRUZ
EVENTO INCENDIO DE COBERTURA VEGETAL 11/02/2023
AFECTACIÓN 3 HECTÁREAS DE VEGETACIÓN NATIVA
ACCIONES ATENDIÓ DCC CON 5 UNIDADES 
ESTADO LIQUIDADO - 106</t>
  </si>
  <si>
    <r>
      <t xml:space="preserve">CDGRD TOLIMA INFORMA
MUNICIPIO RONCESVALLES - VEREDA AGUAS CLARAS, INSPECCIÓN SANTA HELENA 
EVENTO INCENDIO DE COBERTURA VEGETAL 03/02/2023
AFECTACIÓN PENDIENTE EN EVALUACIÓN
ACCIONES BOMBEROS INFORMA QUE ESTÁN A LA ESPERA DE LA ALCALDÍA PARA QUE LES SUMINISTRE EL TRANSPORTE , INFORMA QUE EL INCENDIO SE PRESENTA EN LA MONTAÑA ZONA DE DIFÍCIL ACCESO, POSIBLEMENTE EL ALCALDE SOLICITE EL APOYO AÉREO.
</t>
    </r>
    <r>
      <rPr>
        <b/>
        <sz val="9"/>
        <rFont val="Arial"/>
        <family val="2"/>
      </rPr>
      <t>ESTADO ACTIVO  - 92</t>
    </r>
    <r>
      <rPr>
        <sz val="9"/>
        <rFont val="Arial"/>
        <family val="2"/>
      </rPr>
      <t xml:space="preserve">
CDGRD TOLIMA ACTUALIZA INFORMACIÓN:
MUNICIPIO RONCESVALLES - VEREDA AGUAS CLARAS, INSPECCIÓN SANTA HELENA 
EVENTO INCENDIO DE COBERTURA VEGETAL 03/02/2023
AFECTACIÓN SIN DATOS DE AFECTACIÓN. BOMBEROS INFORMA QUE FUE UNA QUEMA AGRÍCOLA, SE DA POR CERRADO
ACCIONES ATENDIÓ BOMBEROS
</t>
    </r>
    <r>
      <rPr>
        <b/>
        <sz val="9"/>
        <rFont val="Arial"/>
        <family val="2"/>
      </rPr>
      <t>ESTADO LIQUIDADO - 106</t>
    </r>
  </si>
  <si>
    <t xml:space="preserve">CDGRD CASANARE INFORMA
MUNICIPIO YOPAL, BARRIO: LA ESMERALDA
EVENTO INCENDIO DE COBERTURA VEGETAL- 12-02-2023
AFECTACIÓN  15 HECTÁREAS DE VEGETACIÓN NATIVA
ACCIONES APOYARON CMGRD, BOMBEROS- 8 UNIDADES, 1 MÁQUINA EXTINTORA, 1 VEHÍCULO CISTERNA,
ESTADO LIQUIDADO. - 107
</t>
  </si>
  <si>
    <r>
      <t xml:space="preserve">CDGRD CASANARE INFORMA 
MUNICIPIO YOPAL, CORREGIMIENTO: MORICHAL, FINCA: EL REMANSO
EVENTO INCENDIO DE COBERTURA VEGETAL- 10-02-2023
AFECTACIÓN 100 HECTÁREAS
ACCIONES APOYAN CMGRD, BOMBEROS- 9 UNIDADES, MÁQUINA EXTINTORA M2  Y AUTOTANQUE M11, VEHÍCULO DE TRANSPORTE
</t>
    </r>
    <r>
      <rPr>
        <b/>
        <sz val="9"/>
        <rFont val="Arial"/>
        <family val="2"/>
      </rPr>
      <t>ESTADO ACTIVO. - 104</t>
    </r>
    <r>
      <rPr>
        <sz val="9"/>
        <rFont val="Arial"/>
        <family val="2"/>
      </rPr>
      <t xml:space="preserve">
ACTUALIZACIÓN, CDGRD CASANARE INFORMA
MUNICIPIO YOPAL, CORREGIMIENTO: MORICHAL, FINCA: EL REMANSO
EVENTO INCENDIO DE COBERTURA VEGETAL- 10-02-2023
AFECTACIÓN 100 HECTÁREAS DE VEGETACIÓN NATIVA
ACCIONES APOYARON CMGRD, BOMBEROS- 9 UNIDADES, MÁQUINA EXTINTORA M2 Y AUTOTANQUE M11, VEHÍCULO DE TRANSPORTE
</t>
    </r>
    <r>
      <rPr>
        <b/>
        <sz val="9"/>
        <rFont val="Arial"/>
        <family val="2"/>
      </rPr>
      <t>ESTADO LIQUIDADO. - 107</t>
    </r>
    <r>
      <rPr>
        <sz val="9"/>
        <rFont val="Arial"/>
        <family val="2"/>
      </rPr>
      <t xml:space="preserve">
</t>
    </r>
  </si>
  <si>
    <r>
      <t xml:space="preserve">CDGRD BOYACÁ INFORMA EN EL MUNICIPIO DE FLORESTA LÍMITES CON SANTA ROSA DE VITERBO EVENTO INCENDIO DE COBERTURA VEGETAL - 4 DE FEBRERO, AFECTACIÓN 4 HECTÁREAS DE VEGETACIÓN NATIVA, ACCIONES ATENDIDO POR PERSONAL DE BOMBEROS BETEITIVA, ESTADO </t>
    </r>
    <r>
      <rPr>
        <b/>
        <sz val="9"/>
        <color indexed="8"/>
        <rFont val="Arial"/>
        <family val="2"/>
      </rPr>
      <t>LIQUIDADO - 097</t>
    </r>
    <r>
      <rPr>
        <sz val="9"/>
        <color indexed="8"/>
        <rFont val="Arial"/>
        <family val="2"/>
      </rPr>
      <t xml:space="preserve">
CDGRD BOYACÁ INFORMA EN EL MUNICIPIO DE FLORESTA SECTOR ROSA GRANDE LÍMITES CON SANTA ROSA DE VITERBO, EVENTO INCENDIO DE COBERTURA VEGETAL - 10 DE FEBRERO, AFECTACIÓN POR ESTABLECER, ACCIONES ATIENDEN BOMBEROS BETEITIVA Y ALCALDÍA LOCAL, </t>
    </r>
    <r>
      <rPr>
        <b/>
        <sz val="9"/>
        <color indexed="8"/>
        <rFont val="Arial"/>
        <family val="2"/>
      </rPr>
      <t xml:space="preserve">ESTADO ACTIVO - 103
</t>
    </r>
    <r>
      <rPr>
        <sz val="9"/>
        <color indexed="8"/>
        <rFont val="Arial"/>
        <family val="2"/>
      </rPr>
      <t>ACTUALIZACIÓN DNBC, INFORMA DEPARTAMENTO BOYACÁ 
MUNICIPIO FLORESTA, SECTOR: ROSA GRANDE- LÍMITES CON SANTA ROSA DE VITERBO
EVENTO INCENDIO DE COBERTURA VEGETAL - 10-02-2023
AFECTACIÓN 2,5 HECTÁREAS ENTRE VEGETACIÓN NATIVA DE PÁRAMO CÓMO ENCENILLO, CARDÓN, MORTIÑO, CUCHARÓN ENTRE OTRAS
ACCIONES APOYARON CMGRD, BOMBEROS BETÉITIVA- 5 UNIDADES, PONALSAR- 3 UNIDADES, COMUNIDAD</t>
    </r>
    <r>
      <rPr>
        <b/>
        <sz val="9"/>
        <color indexed="8"/>
        <rFont val="Arial"/>
        <family val="2"/>
      </rPr>
      <t xml:space="preserve">
ESTADO LIQUIDADO. - 107</t>
    </r>
  </si>
  <si>
    <r>
      <t>ACTUALIZACIÓN CDGRD CESAR INFORMA EN EL MUNICIPIO VALLEDUPAR CORREGIMIENTO DE BOSCONIA PUENTE LAJAS HACIENDA MATA DE LATAS EVENTO INCENDIO DE COBERTURA VEGETAL - 8 DE FEBRERO AFECTACIÓN POR ESTABLECER ACCIONES CDGRD INDICA QUE EL INCENDIO CONTINÚA, SE SOLICITÓ AMPLIACIÓN DE INFORMACIÓN A DNBC, ATIENDE PERSONAL DE BOMBEROS VALLEDUPAR Y COMANDANTE DÉCIMA BRIGADA BLINDADA - CON BIADE 81 BATALLÓN LA POPA, ESTADO</t>
    </r>
    <r>
      <rPr>
        <b/>
        <sz val="9"/>
        <color indexed="8"/>
        <rFont val="Arial"/>
        <family val="2"/>
      </rPr>
      <t xml:space="preserve"> ACTIVO - 103
</t>
    </r>
    <r>
      <rPr>
        <sz val="9"/>
        <color indexed="8"/>
        <rFont val="Arial"/>
        <family val="2"/>
      </rPr>
      <t xml:space="preserve">ENLACE EJÉRCITO ACTUALIZA INFORMACIÓN: 
MUNICIPIO  VALLEDUPAR - CESAR, CORREGIMIENTO DE CARACOLÍ 
EVENTO INCENDIO DE COBERTURA VEGETAL 08/02/2023
AFECTACIÓN 800 HECTÁREAS DE VEGETACIÓN NATIVA
ACCIONES ATIENDE BOMBEROS, </t>
    </r>
    <r>
      <rPr>
        <b/>
        <sz val="9"/>
        <color indexed="8"/>
        <rFont val="Arial"/>
        <family val="2"/>
      </rPr>
      <t xml:space="preserve">GOBERNACIÓN, DCC, PELOTÓN DEL EJÉRCITO 10 BRIGADA BLINDADA- BIADE 81 BATALLÓN LA POPA
ESTADO CONTROLADO 80% - 105
</t>
    </r>
    <r>
      <rPr>
        <sz val="9"/>
        <color indexed="8"/>
        <rFont val="Arial"/>
        <family val="2"/>
      </rPr>
      <t>ACTUALIZACIÓN ENLACE EJÉRCITO ACTUALIZA INFORMACIÓN, DEPARTAMENTO DE CESAR 
MUNICIPIO VALLEDUPAR, CORREGIMIENTO: CARACOLÍ 
EVENTO INCENDIO DE COBERTURA VEGETAL 08-02-2023
AFECTACIÓN 1.000 HECTÁREAS DE VEGETACIÓN NATIVA
ACCIONES APOYARON CMGRD, CDGRD, BOMBEROS, DCC, PELOTÓN DEL EJÉRCITO 10 BRIGADA BLINDADA- BIADE 81 BATALLÓN LA POPA- 30 UNIDADES</t>
    </r>
    <r>
      <rPr>
        <b/>
        <sz val="9"/>
        <color indexed="8"/>
        <rFont val="Arial"/>
        <family val="2"/>
      </rPr>
      <t xml:space="preserve">
ESTADO LIQUIDADO. - 107
</t>
    </r>
  </si>
  <si>
    <t xml:space="preserve">CMGRD BOGOTÁ, D.C. IDIGER INSTITUTO DISTRITAL DE GESTIÓN DE RIESGO INFORMA:
MUNICIPIO  BOGOTÁ, D.C. – LOCALIDAD DE SAN CRISTÓBAL SUR, SECTOR VITELMA
EVENTO INCENDIO ESTRUCTURAL 12/02/2023
AFECTACIÓN 1 PERSONA FALLECIDA (ADULTO MASCULINO), 2 PERSONAS LESIONADAS (POR INHALACIÓN DE HUMO), 1 VIVIENDA DESTRUIDA, 4 VIVIENDAS AVERIADAS. 5 FAMILIAS, 26 PERSONAS. GENERADO AL PARECER POR UNA COCINA ARTESANAL DE LEÑA
ACCIONES  ATENDIÓ BOMBEROS BOGOTÁ CON 25 UNIDADES, 5 MÁQUINAS DE BOMBEROS, 2 CAMIONETAS, CODENSA, SDS, IDIGER, ALCALDÍA LOCAL, GAS NATURAL Y ACUEDUCTO.
ESTADO  LIQUIDADO - 108
</t>
  </si>
  <si>
    <t xml:space="preserve">CDGRD META INFORMA:
MUNICIPIO PUERTO LÓPEZ - KM 50 VÍA DE PUERTO LÓPEZ A PUERTO GAITÁN EMPRESA BIOENERGY
EVENTO INCENDIO DE COBERTURA VEGETAL 12/02/2023
AFECTACIÓN  5 HECTÁREAS ENTRE CAÑA SABANA Y MONTE
ACCIONES ATENDIÓ BOMBEROS CON 3 UNIDADES BOMBERILES, 1 VEHÍCULO CISTERNA CON 2200 GAL. DE AGUA, TRABAJADORES DEL SECTOR QUIENES VIGILAN POSIBLES FOCOS
ESTADO LIQUIDADO - 108
</t>
  </si>
  <si>
    <r>
      <t>CDGRD SANTANDER INFORMA EN EL MUNICIPIO DE MOGOTES VEREDA ARRAYANES, EVENTO INCENDIO DE COBERTURA VEGETAL - 13 DE FEBRERO, AFECTACIÓN 30 HECTÁREAS DE BOSQUE NATIVO, ACCIONES ATENDIDO POR PERSONAL DE BOMBEROS, POLICÍA NACIONAL Y COMUNIDAD, ESTADO</t>
    </r>
    <r>
      <rPr>
        <b/>
        <sz val="9"/>
        <rFont val="Arial"/>
        <family val="2"/>
      </rPr>
      <t xml:space="preserve"> LIQUIDADO- 109</t>
    </r>
    <r>
      <rPr>
        <sz val="9"/>
        <rFont val="Arial"/>
        <family val="2"/>
      </rPr>
      <t xml:space="preserve">
</t>
    </r>
  </si>
  <si>
    <r>
      <t xml:space="preserve">CDGRD HUILA INFORMA EN EL MUNICIPIO DE GUADALUPE VEREDA BUENOS AIRES, EVENTO INCENDIO DE COBERTURA VEGETAL - 8 DE FEBRERO, AFECTACIÓN 3 HECTÁREAS DE PASTO Y RASTROJO, ACCIONES ATENDIDO POR CUERPO DE BOMBEROS VOLUNTARIOS, REPORTÓ CMGRD, ESTADO </t>
    </r>
    <r>
      <rPr>
        <b/>
        <sz val="9"/>
        <rFont val="Arial"/>
        <family val="2"/>
      </rPr>
      <t>LIQUIDADO - 109</t>
    </r>
  </si>
  <si>
    <r>
      <t xml:space="preserve">CDGRD HUILA INFORMA EN EL MUNICIPIO DE ISNOS VEREDA SALEN EVENTO INCENDIO DE COBERTURA VEGETAL - 5 DE FEBRERO, AFECTACIÓN 1.5 HECTÁREAS DE CULTIVO DE CAÑA, ACCIONES ATENDIDO POR CUERPO DE BOMBEROS VOLUNTARIOS, REPORTADO POR CMGRD, ESTADO </t>
    </r>
    <r>
      <rPr>
        <b/>
        <sz val="9"/>
        <rFont val="Arial"/>
        <family val="2"/>
      </rPr>
      <t xml:space="preserve">LIQUIDADO - 109
</t>
    </r>
  </si>
  <si>
    <r>
      <t xml:space="preserve">CDGRD HUILA INFORMA EN EL MUNICIPIO DE ISNOS VEREDA LARA BONILLA, EVENTO INCENDIO DE COBERTURA VEGETAL - 8 DE FEBRERO, AFECTACIÓN 1.5 HECTÁREAS DE PASTO Y RASTROJO, ACCIONES ATENDIDO POR CUERPO DE BOMBEROS VOLUNTARIOS, REPORTADO POR CMGRD, ESTADO </t>
    </r>
    <r>
      <rPr>
        <b/>
        <sz val="9"/>
        <rFont val="Arial"/>
        <family val="2"/>
      </rPr>
      <t>LIQUIDADO - 109</t>
    </r>
  </si>
  <si>
    <r>
      <t xml:space="preserve">CDGRD HUILA INFORMA EN EL MUNICIPIO DE ISNOS VEREDA MORTIÑO EVENTO INCENDIO DE COBERTURA VEGETAL - 8 DE FEBRERO AFECTACIÓN 11 HECTÁREAS DE PASTO, RASTROJO Y CULTIVO DE CAFÉ ACCIONES ATENDIDO POR CUERPO DE BOMBEROS VOLUNTARIOS, ESTADO </t>
    </r>
    <r>
      <rPr>
        <b/>
        <sz val="9"/>
        <rFont val="Arial"/>
        <family val="2"/>
      </rPr>
      <t>LIQUIDADO - 109</t>
    </r>
  </si>
  <si>
    <r>
      <t xml:space="preserve">CDGRD HUILA INFORMA EN EL MUNICIPIO DE LA ARGENTINA VEREDA ALTO PENSIL, EVENTO INCENDIO DE COBERTURA VEGETAL - 3 DE FEBRERO, AFECTACIÓN 3 HECTÁREAS DE PASTO Y RASTROJO, ACCIONES ATENDIDO POR CUERPO DE BOMBEROS VOLUNTARIOS, NO LESIONADOS U OTRO, ESTADO </t>
    </r>
    <r>
      <rPr>
        <b/>
        <sz val="9"/>
        <rFont val="Arial"/>
        <family val="2"/>
      </rPr>
      <t>LIQUIDADO - 109</t>
    </r>
  </si>
  <si>
    <r>
      <t xml:space="preserve">CDGRD HUILA INFORMA EN EL MUNICIPIO DE LA ARGENTINA VEREDA ALTO PENSIL, EVENTO INCENDIO DE COBERTURA VEGETAL - 4 DE FEBRERO, AFECTACIÓN 3 HECTÁREAS DE PASTO Y RASTROJO, ACCIONES ATENDIDO POR CUERPO DE BOMBEROS VOLUNTARIOS, NO LESIONADOS U OTRO, ESTADO </t>
    </r>
    <r>
      <rPr>
        <b/>
        <sz val="9"/>
        <rFont val="Arial"/>
        <family val="2"/>
      </rPr>
      <t>LIQUIDADO - 109</t>
    </r>
  </si>
  <si>
    <r>
      <t xml:space="preserve">CDGRD HUILA INFORMA EN EL MUNICIPIO DE TIMANÁ VEREDA CASCAJAL, EVENTO INCENDIO DE COBERTURA VEGETAL - 6 DE FEBRERO, AFECTACIÓN 3 HECTÁREAS DE PASTO, RASTROJO Y BOSQUE NATIVO, ACCIONES ATENDIDO POR EL CUERPO DE BOMBEROS VOLUNTARIOS, ESTADO </t>
    </r>
    <r>
      <rPr>
        <b/>
        <sz val="9"/>
        <rFont val="Arial"/>
        <family val="2"/>
      </rPr>
      <t>LIQUIDADO  - 109</t>
    </r>
  </si>
  <si>
    <r>
      <t>CMGRD COVEÑAS INFORMA INCENDIO DE COBERTURA VEGETAL - 12 DE FEBRERO, AFECTACIÓN 3 HECTÁREAS APROX DE PASTIZALES, ACCIONES ATENDIDO POR PERSONAL DE BOMBEROS CON 1 MÁQUINA, BOMBA DE ESPALDA Y MÁQUINA EXTINTORA, ESTADO</t>
    </r>
    <r>
      <rPr>
        <b/>
        <sz val="9"/>
        <rFont val="Arial"/>
        <family val="2"/>
      </rPr>
      <t xml:space="preserve"> LIQUIDADO - 109</t>
    </r>
  </si>
  <si>
    <t xml:space="preserve">CDGRD CASANARE, INFORMA
MUNICIPIO VILLANUEVA, SECTOR: MIRADOR TROPEZÓN
EVENTO INCENDIO DE COBERTURA VEGETAL - 09-02-2023
AFECTACIÓN 2 HECTÁREAS DE PASTOS, SABANAS Y ARBUSTOS NATIVOS.
ACCIONES APOYARON CMGRD, BOMBEROS- CAMIÓN CISTERNA, CAMIONETA INTERVENCIÓN CON BOMBA ULTRA ALTA, SOPLADORAS, NEBULIZADORAS Y HERRAMIENTAS MANUALES
ESTADO LIQUIDADO. - 110
</t>
  </si>
  <si>
    <t xml:space="preserve">CDGRD BOYACÁ INFORMA
MUNICIPIO JENESANO, VEREDA: RODRÍGUEZ
EVENTO INCENDIO DE COBERTURA VEGETAL - 12-02-2023
AFECTACIÓN 8 HECTÁREAS DE VEGETACIÓN NATIVA
ACCIONES ATENDIDO POR CMGRD, CDGRD, BOMBEROS- JENESANO, RAMIRIQUÍ
ESTADO LIQUIDADO. - 110
</t>
  </si>
  <si>
    <t xml:space="preserve">CDGRD BOYACÁ INFORMA
MUNICIPIO MONGUÍ, VEREDAS:HATO VIEJO, SAN ISIDRO, SANTA ANA, VALLADO, REGINALDO, CENTRO, SAN ANTONIO, DOCUAZUA,  DUZGUA, PERICOS
EVENTO HELADA - 31-01-2023
AFECTACIÓN 559 FAMILIAS, 1.246 HECTÁREAS DE CULTIVOS DE PAPA, ARVEJA Y PASTOS PARA GANADO
ACCIONES ATENDIDO POR CMGRD- AHE, LÍNEAS DE APOYO SECTOR AGROPECUARIO
NOTA LA FECHA CORRESPONDE A LA SUMATORIA DURANTE TODO EL MES DE ENERO, SEGÚN REPORTE EFECTUADO POR LA ALCALDÍA
ESTADO CERRADO. - 110
</t>
  </si>
  <si>
    <r>
      <t xml:space="preserve">CDGRD META INFORMA EN EL MUNICIPIO DE PUERTO LÓPEZ SECTOR CANDILEJAS CERCA DE PTAR COORDENADAS N 4º 05`55.0” – W 72º 57`02.3”, EVENTO INCENDIO DE COBERTURA VEGETAL - 13 DE FEBRERO, AFECTACIÓN 2 HECTÁREAS DE RASTROJO, ACCIONES REPORTADO POR LA COMUNIDAD, APOYARON 2 UNIDADES BOMBERILES EN UN VEHÍCULO CAMIONETA CON UN TANQUE DRUM CON 500 GAL. DE AGUA, QUIENES AL LLEGAR AL SITIO PROCEDIERON A REALIZAR EL CONTROL DEL INCENDIO, ESTADO </t>
    </r>
    <r>
      <rPr>
        <b/>
        <sz val="9"/>
        <rFont val="Arial"/>
        <family val="2"/>
      </rPr>
      <t>LIQUIDADO - 111</t>
    </r>
    <r>
      <rPr>
        <sz val="9"/>
        <rFont val="Arial"/>
        <family val="2"/>
      </rPr>
      <t xml:space="preserve">
</t>
    </r>
  </si>
  <si>
    <r>
      <t xml:space="preserve">CDGRD SANTANDER INFORMA EN EL MUNICIPIO DE SABANA DE TORRES VEREDA PROVINCIA, EVENTO INCENDIO DE COBERTURA VEGETAL - 13 DE FEBRERO, AFECTACIÓN 1 HECTÁREA DE PASTIZALES, ACCIONES REPORTADO Y ATENDIDO POR PERSONAL DE BOMBEROS, APOYADO POR LA POLICÍA NACIONAL Y COMUNIDAD, ESTADO </t>
    </r>
    <r>
      <rPr>
        <b/>
        <sz val="9"/>
        <rFont val="Arial"/>
        <family val="2"/>
      </rPr>
      <t>LIQUIDADO - 111</t>
    </r>
  </si>
  <si>
    <r>
      <t xml:space="preserve">CDGRD BOYACÁ INFORMA EN EL MUNICIPIO DE VENTAQUEMADA VEREDA CAPELLANES, EVENTO INCENDIO DE COBERTURA VEGETAL - 13 DE FEBRERO, AFECTACIÓN PENDIENTE,ACCIONES ATENDIDO POR BOMBEROS VENTAQUEMADA, SAMACÁ, NUEVO COLÓN, ALCALDÍA, GR DEPARTAMENTAL Y CARROTANQUE UNGRD, ESTADO </t>
    </r>
    <r>
      <rPr>
        <b/>
        <sz val="9"/>
        <rFont val="Arial"/>
        <family val="2"/>
      </rPr>
      <t>ACTIVO - 109</t>
    </r>
    <r>
      <rPr>
        <sz val="9"/>
        <rFont val="Arial"/>
        <family val="2"/>
      </rPr>
      <t xml:space="preserve">
ACTUALIZACIÓN DNBC EN EL DEPARTAMENTO DE BOYACÁ VEREDA CAPELLANÍA, MUNICIPIO VENTAQUEMADA, EVENTO INCENDIO DE COBERTURA VEGETAL - 13 DE FEBRERO, AFECTACIÓN 2 PERSONAS (MUJER DE 82 AÑOS Y HOMBRE DE 84 AÑOS) POR INHALACIÓN DE HUMO, 10 HECTÁREAS ENTRE CULTIVO DE MAÍZ Y VEGETACIÓN NATIVA, ACCIONES COMANADANTE JAIRO BOLIVAR DE CBV VENTAQUEMADA INFORMA QUE EL INCENDIO FORESTAL PRESENTADO DESDE LA MAÑANA DE AYER EN LA VEREDA CAPELLANÍA PARTE BAJA COLINDANTE CON EL SECTOR NERITA EN LÍMITES CON EL MUNICIPIO DE NUEVO COLÓN FUE LIQUIDADO, SE CONTÓ CON EL APOYO DE LA GOBERNACIÓN DE BOYACÁ, CDGRD CON VEHÍCULO CISTERNA, LOGÍSTICA EN CUANTO A COMBUSTIBLE, REFRIGERIOS Y HERRAMIENTA, PERSONAL DE LA ALCALDÍA MUNICIPAL Y GRUPO SCOUT DE EMERGENCIA TUNJA CON 4 UNIDADES. LAS PERSONAS RESULTARON AFECTADAS DEBIDO A LA CERCANÍA DE LAS LLAMAS APROX. 10 METROS DE LAS VIVIENDAS, FUE NECESARIA LA INTERVENCIÓN DEL PERSONAL HACIENDO COMBATE DIRECTO, LOS 2 ADULTOS MAYORES FUERON ATENDIDOS POR BOMBEROS Y TRASLADADOS A SITIO SEGURO. LAS UNIDADES TERMINARON LABORES HACIA LAS 19:30 HORAS, HOY DESDE LAS 5:00 REALIZARON INSPECCIÓN OCULAR Y REMOCION DE MATERIAL LOGRANDO SU LIQUIDACIÓN TOTAL. LA COMUNIDAD INDICA QUE EL EVENTO PUDO HABER SIDO PROVOCADO AL PRESENTARSE EN 3 PUNTOS DISTANTES DE FORMA CONSECUTIVA.RECURSOS 10 UNIDADES CBV VENTAQUEMADA, 1 MÁQUINA, 5 UNIDADES CBV NUEVO COLÓN – 1 CAMIONETA, </t>
    </r>
    <r>
      <rPr>
        <b/>
        <sz val="9"/>
        <rFont val="Arial"/>
        <family val="2"/>
      </rPr>
      <t>ESTADO LIQUIDADO - 111</t>
    </r>
    <r>
      <rPr>
        <sz val="9"/>
        <rFont val="Arial"/>
        <family val="2"/>
      </rPr>
      <t xml:space="preserve">
</t>
    </r>
  </si>
  <si>
    <t xml:space="preserve">SGC INFORMA EN LA REGIÓN DE LA CUMBRE - VALLE DEL CAUCA, COLOMBIA, FECHA: 2023-02-14 13:05 HORA LOCAL (2023-02-14 18:05 UTC), LATITUD: 3.71 GRADOS NORTE, LONGITUD: 76.59 GRADOS OESTE, MAGNITUD 2.7, PROFUNDIDAD SUPERFICIAL (MENOR A 30 KM), MUNICIPIOS CERCANOS: LA CUMBRE (VALLE DEL CAUCA) A 7 KM, DAGUA (VALLE DEL CAUCA) A 12 KM, VIJES (VALLE DEL CAUCA) A 17 KM, SE COMPARTE A ENTIDADES DEL SNGRD, SIN NOVEDAD - 111
</t>
  </si>
  <si>
    <t xml:space="preserve">CDGRD CUNDINAMARCA Y CMGRD CÁQUEZA INFORMAN:
MUNICIPIO  CÁQUEZA - CUNDINAMARCA, VEREDA RIO NEGRO NORTE
EVENTO INCENDIO DE COBERTURA VEGETAL 14/02/2023
AFECTACIÓN  01 HECTÁREA DE PASTOS, DESECHOS DE CULTIVOS Y VEGETACIÓN NATIVA
ACCIONES ATENDIÓ BOMBEROS CON 08 UNIDADES Y 01 VEHÍCULO DE INTERVENCIÓN RÁPIDA 
ESTADO LIQUIDADO - 112
</t>
  </si>
  <si>
    <t xml:space="preserve">CDGRD CUNDINAMARCA INFORMA:
MUNICIPIO  GUAYABETAL - VEREDA ENCENILLO
EVENTO  INCENDIO DE COBERTURA VEGETAL 14/02/2023
AFECTACIÓN   5 HECTÁREAS DE VEGETACIÓN NATIVA, PASTIZALES, AL PARECER POR QUEMAS AGRÍCOLAS
ACCIONES ATENDIÓ BOMBEROS
ESTADO LIQUIDADO - 112
</t>
  </si>
  <si>
    <t xml:space="preserve">CDGRD CUNDINAMARCA INFORMA:
MUNICIPIO  GUAYABETAL - VEREDA EL ESPINAL
EVENTO  INCENDIO DE COBERTURA VEGETAL 13/02/2023
AFECTACIÓN 15 HECTÁREAS DE VEGETACIÓN NATIVA, PASTIZALES, AL PARECER POR QUEMAS AGRÍCOLAS
ACCIONES ATENDIÓ BOMBEROS
ESTADO LIQUIDADO - 112
</t>
  </si>
  <si>
    <t xml:space="preserve">CDGRD CUNDINAMARCA INFORMA:
MUNICIPIO UNE - VEREDA QUECA,  SECTOR LA CALERA
EVENTO INCENDIO DE COBERTURA VEGETAL 13/02/2023
AFECTACIÓN 1 HECTÁREA DE VEGETACIÓN EUCALIPTO Y PASTIZALES AL PARECER POR CAUSAS DESCONOCIDAS
ACCIONES ATENDIÓ BOMBEROS
ESTADO LIQUIDADO - 112
  </t>
  </si>
  <si>
    <r>
      <t xml:space="preserve">CDGRD CUNDINAMARCA INFORMA: MUNICIPIO: CARMEN DE CARUPA - ÁREA RURAL  EVENTO: INCENDIO DE COBERTURA VEGETAL - 14/02/2023 AFECTACIÓN: 1 HECTÁREA DE PASTO ACCIONES: ATENDIDO POR BOMBEROS SIMIJACA ESTADO: </t>
    </r>
    <r>
      <rPr>
        <b/>
        <sz val="9"/>
        <rFont val="Arial"/>
        <family val="2"/>
      </rPr>
      <t>LIQUIDADO - 113</t>
    </r>
  </si>
  <si>
    <r>
      <t xml:space="preserve">CDGRD HUILA INFORMA:
MUNICIPIO PALERMO - VEREDAS - SAN FRANCISCO, VEREDA LINDEROS, VEREDA PIRAVANTE.
EVENTO INCENDIO DE COBERTURA VEGETAL 08/02/2023
AFECTACIÓN 180 HECTÁREA DE VEGETACIÓN NATIVA
ACCIONES ATIENDE BOMBEROS  PALERMO 08 UNIDADES, CBV TESALIA 03 UNIDADES,  CBV PAICOL 05 UNIDADES, CBV NÁTAGA 04 UNIDADES, CBV LA PLATA 05 UNIDADES, CBV NEIVA 09 UNIDADES.
</t>
    </r>
    <r>
      <rPr>
        <b/>
        <sz val="9"/>
        <rFont val="Arial"/>
        <family val="2"/>
      </rPr>
      <t>ESTADO ACTIVO - 106</t>
    </r>
    <r>
      <rPr>
        <sz val="9"/>
        <rFont val="Arial"/>
        <family val="2"/>
      </rPr>
      <t xml:space="preserve">
ACTUALIZACIÓN DNBC INFORMA, DEPARTAMENTO DE HUILA:
MUNICIPIO PALERMO, VEREDAS: SAN FRANCISCO, LINDEROS, PIRAVANTE, PARAGUAY, GUÁCIMOS, EL AGUACATE Y VERSALLES
EVENTO INCENDIO DE COBERTURA VEGETAL 08-02-2023
AFECTACIÓN APROXIMADAMENTE: 350 HECTÁREAS DE BOSQUE TROPICAL SECO, ÁRBOLES, ARBUSTOS Y RASTROJO
ACCIONES APOYAN CMGRD, BOMBEROS PALERMO- 8 UNIDADES, CBV TESALIA- 3 UNIDADES, CBV PAICOL- 5 UNIDADES, CBV NÁTAGA- 4 UNIDADES, CBV LA PLATA- 5 UNIDADES, CBV NEIVA- 9 UNIDADES, EJÉRCITO- BATALLÓN DE DESASTRES, SE ANALIZA SI SE REQUIERE ACTIVAR APOYO AÉREO POR EL DIFÍCIL ACCESO A LOS FOCOS QUE QUEDAN ACTIVOS EN LAS ZONAS ALTAS, EL DÍA DE HOY SE REALIZA LABORES DE MONITOREO
</t>
    </r>
    <r>
      <rPr>
        <b/>
        <sz val="9"/>
        <rFont val="Arial"/>
        <family val="2"/>
      </rPr>
      <t>ESTADO ACTIVO. - 107</t>
    </r>
    <r>
      <rPr>
        <sz val="9"/>
        <rFont val="Arial"/>
        <family val="2"/>
      </rPr>
      <t xml:space="preserve">
ACTUALIZACIÓN CDGRD HUILA EN EL MUNICIPIO PALERMO VEREDA SAN FRANCISCO, SECTORES DEL AGUACATE Y GUACIMOS EVENTO INCENDIO DE COBERTURA VEGETAL - 8 DE FEBRERO, AFECTACIÓN APROX 700 DE PASTO, ARBUSTOS, RASTROJOS Y BOSQUE TROPICAL SECO, ACCIONES INICIANDO OPERACIONES HOY CON 10 UNIDADES BOMBERILES DE PALERMO, 4 DE ALGECIRAS, 4 DE GIGANTE, 3 DE TESALIA, 2 DE NÁTAGA, 1 DE PAICOL Y 4 DE NEIVA, TOTAL 28 UNIDADES, SE SOLICITARÁ EL APOYO AÉREO, CONFIRMA DNBC. 11:43 HORAS DNBC SOLICITA APOYO AÉREO, LO ANTERIOR DEBIDO A QUE ES UN ÁREA DE DIFÍCIL ACCESO, FUERTES VIENTOS, CARGA TÉRMICA ALTA Y VEGETACIÓN NATIVA, PERSONAL DE BOMBEROS Y ENTIDADES OPERATIVAS DEL SNGRD REALIZAN LABORES EN EL SITIO, COORDENADAS PUNTO DEL INCENDIO:  3° 2´ 14¨ N - 75° 25´ 40¨W, COORDENADAS PUNTO DE ABASTECIMIENTO:  3° 1´ 28¨ N - 75° 26´ 52¨W,  SE REQUIERE PISCINA COMO FUENTE ARTIFICIAL DE TOMA DE AGUA,  METROS SOBRE EL NIVEL MEDIO DEL MAR: 1.200, SCN INFORMÓ QUE FAC REPORTO QUE LA AERONAVE ESTÁ AUTORIZADA, </t>
    </r>
    <r>
      <rPr>
        <b/>
        <sz val="9"/>
        <rFont val="Arial"/>
        <family val="2"/>
      </rPr>
      <t>ESTADO ACTIVO - 109</t>
    </r>
    <r>
      <rPr>
        <sz val="9"/>
        <rFont val="Arial"/>
        <family val="2"/>
      </rPr>
      <t xml:space="preserve">
DNBC ACTUALIZA  INFORMACIÓN:
MUNICIPIO  PALERMO - HUILA, VEREDA SAN FRANCISCO, SECTORES DEL AGUACATE Y GUÁCIMOS 
EVENTO INCENDIO DE COBERTURA VEGETAL 08/02/2023
AFECTACIÓN SE ESTIMA UN ÁREA AFECTADA DE 600 HECTÁREAS DE VEGETACIÓN PROPIA DE LA RESERVA NATURAL
ACCIONES 
ACTUALIZACIÓN DNBC 14/02/2023 HORA 16:16  INFORME AVANCE OPERATIVO
DELEGADO DEPARTAMENTAL CT. ÉDISON FERNÁNDEZ INFORMA, HOY SE CONTÓ CON EL APOYO DE 30 UNIDADES DE 9 CUERPOS DE BOMBEROS VOLUNTARIOS (PALERMO, NEIVA, ALGECIRAS, RIVERA, NÁTAGA, PAICOL, TESALIA, LA PLATA Y SANTA MARÍA), EN HORAS DE LA MAÑANA SE REALIZARON SOBREVUELOS DE RECONOCIMIENTO EN LOS QUE NO SE EVIDENCIARON COLUMNAS DE HUMO, NI FOCOS ACTIVOS, POR TANTO, NO SE REALIZARON DESCARGAS, UNA PARTE DEL INCENDIO LLEGÓ AL CORTAFUEGO CONSTRUIDO POR LAS UNIDADES EN DÍAS ANTERIORES Y OTRA LLEGÓ A LA BARRERA NATURAL DEL RIO YAYA, POR AHORA SE MANTENDRÁ EL MONITOREO Y GUARDIA DE CENIZAS, SE ESPERA QUE CON LA CAÍDA DE LA NOCHE Y BAJAS TEMPERATURAS DE LA MADRUGADA SE GENERE LA LIQUIDACIÓN TOTAL.. 
</t>
    </r>
    <r>
      <rPr>
        <b/>
        <sz val="9"/>
        <rFont val="Arial"/>
        <family val="2"/>
      </rPr>
      <t>ESTADO CONTROLADO - 112</t>
    </r>
    <r>
      <rPr>
        <sz val="9"/>
        <rFont val="Arial"/>
        <family val="2"/>
      </rPr>
      <t xml:space="preserve">
CDGRD HUILA Y DNBC ACTUALIZAN INFORMACIÓN: MUNICIPIO: PALERMO - HUILA, VEREDA SAN FRANCISCO, SECTORES DEL AGUACATE Y GUÁCIMOS  EVENTO: INCENDIO DE COBERTURA VEGETAL 08/02/2023 AFECTACIÓN: SE ESTIMA UN ÁREA AFECTADA DE 600 HECTÁREAS DE VEGETACIÓN PROPIA DE LA RESERVA NATURAL ACCIONES:  CDGRD INFORMA: INCENDIO DE LA COBERTURA VEGETAL QUE SE PRESENTÓ, EN EL SECTOR CERRO CASTAÑAL - VEREDA SAN FRANCISCO, SECTORES DEL AGUACATE Y GUÁCIMOS, CON REPORTE DE AFECTACIÓN ESTIMADA DE 600 HECTÁREAS APROXIMADAMENTE SEGÚN REPORTE DE LA COORDINADORA DEL CMGRD.  EL INCENDIO FUE ATENDIDO POR EL CUERPO DE BOMBEROS VOLUNTARIOS DE PALERMO CON APOYO DE PERSONAL DE LOS CUERPOS DE BOMBEROS DE TESALIA, PAICOL, NÁTAGA, LA PLATA, ALGECIRAS, SANTA MARÍA, NEIVA Y AIPE.</t>
    </r>
    <r>
      <rPr>
        <b/>
        <sz val="9"/>
        <rFont val="Arial"/>
        <family val="2"/>
      </rPr>
      <t xml:space="preserve"> ESTADO: LIQUIDADO.  - 113</t>
    </r>
  </si>
  <si>
    <t>SGC REPORTA SISMO, REGIÓN: LOS SANTOS - SANTANDER, COLOMBIA, FECHA: 2023-02-15 08:04 HORA LOCAL (2023-02-15 13:04 UTC), LATITUD: 6.81 GRADOS NORTE, LONGITUD: 73.16 GRADOS OESTE, MAGNITUD: 5.2, PROFUNDIDAD: 150 KM, MUNICIPIOS CERCANOS: LOS SANTOS (SANTANDER) A 9 KM, JORDÁN (SANTANDER) A 12 KM, BETULIA (SANTANDER) A 16 KM, A LA HORA SENTIDO EN SANTANDER, NORTE DE SANTANDER, BOLÍVAR. 087:27 HORAS SE REALIZÓ VERIFICACIÓN CON TODOS LOS CMGRD Y ORGANISMOS DE SOCORRO SIN NOVEDAD ESPECIAL. 08:34 HORAS MINSALUD INFORMA CRUE QUINDÍO NO REGISTRA NOVEDADES EN SALUD O DAÑOS EN INFRAESTRUCTURA, CRUE TUNJA SIN AFECTACIONES POR EL EVENTO. CRUE NORTE DE SANTANDER, GESTIÓN DEL RIESGO NO REPORTA AFECTACIONES EN SALUD O DAÑOS EN INFRAESTRUCTURA. CRUE BOGOTÁ, SE REALIZA BARRIDO CON LAS RED HOSPITALARIA, SIN NOVEDAD. CRUE TOLIMA NO REGISTRA NOVEDADES POR EL EVENTO SÍSMICO. - 114</t>
  </si>
  <si>
    <r>
      <t>CDGRD CALDAS INFORMA EN EL MUNICIPIO DE SAMANÁ CENTRO POBLADO RANCHO LARGO, EVENTO VENDAVAL - 15 DE FEBRERO, AFECTACIÓN 1 INSTITUCIÓN EDUCATIVA POR DESPRENDIMIENTO DE VARIAS TEJAS DE LA CUBIERTA Y EL COLAPSO PARCIAL DEL CIELO FALSO EN DOS SALONES DE LA INSTITUCIÓN, ACCIONES SE REALIZÓ INSPECCIÓN POR PARTE DE LOS ORGANISMOS DE SOCORRO, VISITA TÉCNICA POR PARTE DEL CMGRD PARA DEFINIR AFECTACIÓN REAL Y ASÍ MISMO EL APOYO QUE SE REQUIERE, ESTADO</t>
    </r>
    <r>
      <rPr>
        <b/>
        <sz val="9"/>
        <color indexed="8"/>
        <rFont val="Arial"/>
        <family val="2"/>
      </rPr>
      <t xml:space="preserve"> CERRADO - 114</t>
    </r>
    <r>
      <rPr>
        <sz val="9"/>
        <color indexed="8"/>
        <rFont val="Arial"/>
        <family val="2"/>
      </rPr>
      <t xml:space="preserve">
</t>
    </r>
  </si>
  <si>
    <r>
      <t xml:space="preserve">CDGRD CASANARE INFORMA EN EL MUNICIPIO DE PORE VEREDA CAFIFIES EVENTO VENDAVAL - 13 DE FEBRERO AFECTACIÓN 1 INSTITUCIÓN EDUCATIVA CON PERDIDA DE TECHO, ACCIONES ATENDIDO LOCALMENTE, NO REPORTAN LESIONADOS U OTRO, ESTADO </t>
    </r>
    <r>
      <rPr>
        <b/>
        <sz val="9"/>
        <color indexed="8"/>
        <rFont val="Arial"/>
        <family val="2"/>
      </rPr>
      <t>CERRAD - 114</t>
    </r>
    <r>
      <rPr>
        <sz val="9"/>
        <color indexed="8"/>
        <rFont val="Arial"/>
        <family val="2"/>
      </rPr>
      <t xml:space="preserve">
</t>
    </r>
  </si>
  <si>
    <r>
      <t xml:space="preserve">DAGRAN ANTIOQUIA, INFORMA: MUNICIPIO SAN RAFAEL, SECTORES EL CARMELO, EL TEJAR Y GUAYABAL. VEREDA EL ARENAL, EVENTO INUNDACIÓN, CRECIMIENTO HISTORICO DE LOS RÍOS GUATAPÉ Y ARENALES 15/02/2023, AFECTACIÓN 18 FAMILIAS, 40 PERSONAS, 6 VIVIENDAS, ACCIONES ATENDIDO POR CMGRD Y CBV DEL MUNICIPIO. SE ENTREGAN INSUMOS BASICOS POR PARTE DEL MUNICIPIO, ESTADO </t>
    </r>
    <r>
      <rPr>
        <b/>
        <sz val="9"/>
        <rFont val="Arial"/>
        <family val="2"/>
      </rPr>
      <t>CERRADO - 115</t>
    </r>
  </si>
  <si>
    <r>
      <t xml:space="preserve">CDGRD META  INFORMA EN EL MUNICIPIO DE EL CALVARIO VEREDA SAN FRANCISCO COORDENADAS 4° 22´ 07.914¨ N - 73° 45´04.5072¨W, EVENTO INCENDIO DE COBERTURA VEGETAL - 14 DE FEBRERO, AFECTACIÓN PENDIENTE POR ESTABLECER, ACCIONES CDGRD SOLICITÓ APOYO CON UN VUELO DE RECONOCIMIENTO YA QUE DESDE EL DÍA DE AYER SE PRESENTA UNA INCENDIO QUE PONE EN RIESGO ALGUNAS VIVIENDAS SEGÚN LO MANIFESTADO POR EL ALCALDE, ADICIONALMENTE NO SE CUENTA CON CUERPO DE BOMBEROS VOLUNTARIOS Y EL PERSONAL DE DEFENSA CIVIL EN EL SITIO, SEGÚN MANIFIESTAN ES INSUFICIENTE, POR LO ANTERIOR SOLICITAMOS UN SOBREVUELO DE RECONOCIMIENTO PARA IDENTIFICAR LA MAGNITUD DEL INCENDIO Y RUTAS DE INGRESO PARA EL PERSONAL QUE SE ASIGNE POR PARTE DEL DELEGADO DEPARTAMENTAL DEL BOMBEROS DE ACUERDO A AL APOYO QUE BRINDE EL SEÑOR ALCALDE, ESTADO </t>
    </r>
    <r>
      <rPr>
        <b/>
        <sz val="9"/>
        <color indexed="8"/>
        <rFont val="Arial"/>
        <family val="2"/>
      </rPr>
      <t xml:space="preserve">CONTROLADO - 114
</t>
    </r>
    <r>
      <rPr>
        <sz val="9"/>
        <color indexed="8"/>
        <rFont val="Arial"/>
        <family val="2"/>
      </rPr>
      <t>ACTUALIZACIÓN CDGRD META, INFORMA: MUNICIPIO EL CALVARIO VEREDA SAN FRANCISCO COORDENADAS 4° 22´ 07.914¨ N - 73° 45´04.5072¨W, EVENTO INCENDIO DE COBERTURA VEGETAL - 15 DE FEBRERO, AFECTACIÓN 5 HECTÁREAS, ACCIONES EL CDGRD CANCELA LA SOLICITUD DE APOYO AÉREO,</t>
    </r>
    <r>
      <rPr>
        <b/>
        <sz val="9"/>
        <color indexed="8"/>
        <rFont val="Arial"/>
        <family val="2"/>
      </rPr>
      <t xml:space="preserve"> ESTADO LIQUIDADO - 115</t>
    </r>
  </si>
  <si>
    <t xml:space="preserve">CDGRD CUNDINAMARCA INFORMA:
MUNICIPIO CÁQUEZA - VEREDA GANGO
EVENTO INCENDIO DE COBERTURA VEGETAL 14/02/2023
AFECTACIÓN  1 HECTÁREA DE VEGETACIÓN NATIVA, PASTIZALES. AL PARECER GENERADO POR QUEMAS AGRÍCOLAS
ACCIONES  ATENDIÓ BOMBEROS DEL MUNICIPIO DE CÁQUEZA CON 6 UNIDADES
ESTADO LIQUIDADO - 116
</t>
  </si>
  <si>
    <t xml:space="preserve">CDGRD CUNDINAMARCA INFORMA:
MUNICIPIO CÁQUEZA - BARRIO LOS PROFESORES
EVENTO INCENDIO DE COBERTURA VEGETAL 14/02/2023
AFECTACIÓN  1 HECTÁREA DE VEGETACIÓN NATIVA, PASTIZALES. AL PARECER GENERADO POR QUEMAS AGRÍCOLAS
ACCIONES  ATENDIÓ BOMBEROS DEL MUNICIPIO DE CÁQUEZA CON 4 UNIDADES
ESTADO LIQUIDADO - 116
</t>
  </si>
  <si>
    <t xml:space="preserve">CDGRD CUNDINAMARCA INFORMA:
MUNICIPIO GACHALÁ - VEREDA LA FLORIDA
EVENTO INCENDIO DE COBERTURA VEGETAL 14/02/2023
AFECTACIÓN 4 HECTÁREAS DE VEGETACIÓN PASTIZALES Y RASTROJO. AL PARECER GENERADO POR MANOS CRIMINALES
ACCIONES  ATENDIÓ BOMBEROS DEL MUNICIPIO DE GACHALÁ
ESTADO LIQUIDADO - 116
</t>
  </si>
  <si>
    <t xml:space="preserve">CDGRD CUNDINAMARCA INFORMA:
MUNICIPIO CÁQUEZA - VEREDA RÍO NEGRO NORTE
EVENTO INCENDIO DE COBERTURA VEGETAL 14/02/2023
AFECTACIÓN 1 HECTÁREA DE VEGETACIÓN PASTIZALES Y RASTROJO
ACCIONES  ATENDIÓ BOMBEROS 
ESTADO LIQUIDADO - 116
</t>
  </si>
  <si>
    <t xml:space="preserve">DCC INFORMA:
MUNICIPIO SANTAFÉ DE ANTIOQUIA - ANTIOQUIA, SECTOR PUENTE DE OCCIDENTE
EVENTO INCENDIO DE COBERTURA VEGETAL 15/02/2023
AFECTACIÓN 2  HECTÁREAS DE VEGETACIÓN NATIVA
ACCIONES  ATENDIÓ BOMBEROS SANTA FE Y APOYO COMITÉ DCC SANTA FE DE ANTIOQUIA CON HERRAMIENTA MANUAL
ESTADO LIQUIDADO - 116
</t>
  </si>
  <si>
    <r>
      <t xml:space="preserve">DNBC ACTUALIZA INFORMACIÓN:
MUNICIPIO LA PRIMAVERA - VICHADA,  FINCA EL SOCORRO
EVENTO INCENDIO DE COBERTURA VEGETAL 15/02/2023
AFECTACIÓN PENDIENTE EN EVALUACIÓN
ACCIONES ATENDIÓ BOMBEROS CON 9 UNIDADES, 1 PELOTÓN DEL BATALLÓN DE INGENIEROS, 1 VEHÍCULO CISTERNA Y 1 CARROTANQUE.
</t>
    </r>
    <r>
      <rPr>
        <b/>
        <sz val="9"/>
        <color indexed="8"/>
        <rFont val="Arial"/>
        <family val="2"/>
      </rPr>
      <t>ESTADO LIQUIDADO - 116</t>
    </r>
    <r>
      <rPr>
        <sz val="9"/>
        <color indexed="8"/>
        <rFont val="Arial"/>
        <family val="2"/>
      </rPr>
      <t xml:space="preserve">
DNBC INFORMA: DEPARTAMENTO: VICHADA MUNICIPIO: LA PRIMAVERA - SECTOR FINCA EL SOCORRO EVENTO: INCENDIO DE COBERTURA VEGETAL -  15/02/2023 AFECTACIÓN: 1 HECTÁREA DE VEGETACIÓN NATIVA ACCIONES: ATENDIDO POR CMGRD, BOMBEROS APOYO PELOTÓN DEL BATALLÓN DE INGENIEROS MILITARES EJÉRCITO NACIONAL </t>
    </r>
    <r>
      <rPr>
        <b/>
        <sz val="9"/>
        <color indexed="8"/>
        <rFont val="Arial"/>
        <family val="2"/>
      </rPr>
      <t xml:space="preserve">ESTADO LIQUIDADO - 117
</t>
    </r>
  </si>
  <si>
    <r>
      <t xml:space="preserve">OPERATIVO DEPARTAMENTO DE BOYACÁ Y ENLACE EJERCITO, INFORMA: MUNICIPIO IZA, VEREDA AGUAS CALIENTES, EVENTO INCENDIO DE COBERTURA VEGETAL 15/02/2023, AFECTACIÓN PENDIENTE POR REPORTAR, ACCIONES ATENDIDO POR CMGRD, CUERPO DE BOMBEROS DE TIBASOSA, SOGAMOSO Y FIRAVITOBA, PELOTÓN BIADE 81 (APOLO 1), ESTADO </t>
    </r>
    <r>
      <rPr>
        <b/>
        <sz val="9"/>
        <rFont val="Arial"/>
        <family val="2"/>
      </rPr>
      <t xml:space="preserve">ACTIVO - 115
</t>
    </r>
    <r>
      <rPr>
        <sz val="9"/>
        <rFont val="Arial"/>
        <family val="2"/>
      </rPr>
      <t xml:space="preserve">CDGRD BOYACÁ Y ENLACE EJÉRCITO, ACTUALIZAN INFORMACIÓN: MUNICIPIO: IZA - VEREDA AGUAS CALIENTES EVENTO: INCENDIO DE COBERTURA VEGETAL - 15/02/2023 AFECTACIÓN: 7 HECTÁREAS DE VEGETACIÓN NATIVA ACCIONES: ATENDIDO POR BOMBEROS Y PERSONAL DE BATALLÓN DE BIADE 81 </t>
    </r>
    <r>
      <rPr>
        <b/>
        <sz val="9"/>
        <rFont val="Arial"/>
        <family val="2"/>
      </rPr>
      <t xml:space="preserve"> ESTADO LIQUIDADO - 117</t>
    </r>
  </si>
  <si>
    <r>
      <t xml:space="preserve">CDGRD CHOCÓ INFORMA: MUNICIPIO: QUIBDÓ - BARRIO SUBA EVENTO: INUNDACIÓN - 16/02/2023 AFECTACIÓN: 1 VIVIENDA DESTRUIDA, 3 VIVIENDAS CON PÉRDIDA DE ENSERES, 4 FAMILIAS, 16 PERSONAS  ACCIONES: ATENDIDO POR CMGRD  ESTADO </t>
    </r>
    <r>
      <rPr>
        <b/>
        <sz val="9"/>
        <rFont val="Arial"/>
        <family val="2"/>
      </rPr>
      <t>CERRADO - 117</t>
    </r>
  </si>
  <si>
    <t xml:space="preserve">SGC, INFORMA
REGIÓN: CIMITARRA - SANTANDER, COLOMBIA
FECHA: 2023-02-16 17:19 HORA LOCAL (2023-02-16 22:19 UTC)
LATITUD: 6.27 GRADOS NORTE
LONGITUD: 74.38 GRADOS OESTE
MAGNITUD: 3.6
PROFUNDIDAD: SUPERFICIAL (MENOR A 30 KM)
MUNICIPIOS CERCANOS: PUERTO NARE (ANTIOQUIA) A 24 KM, PUERTO BERRÍO (ANTIOQUIA) A 25 KM, CARACOLÍ (ANTIOQUIA) A 44 KM. SENTIDO EN SANTANDER, ANTIOQUIA, CALDAS, BOYACÁ, SIN AFECTACIONES REPORTADAS A LA HORA. - 118
</t>
  </si>
  <si>
    <t>1 CASETA COMUNAL</t>
  </si>
  <si>
    <r>
      <t xml:space="preserve">CDGRD META, INFORMA: MUNICIPIO PUERTO LLERAS, CENTRO POBLADO DE LA VEREDA LA UNIÓN, EVENTO VENDAVAL 16/02/2023, AFECTACIÓN 8 VIVIENDAS, 1 CASETA COMUNAL, 8 FAMILIAS, 31 PERSONAS ENTRE ADULTOS MAYORES, ADULTOS Y NIÑOS, LAS VIVIENDAS TUVIERON AFECTACIONES ESTRUCTURALES CON EL DESPRENDIMIENTO DE CUBIERTA EN TEJA DE ZINC, ACCIONES ATENDIDO POR CMGRD, BOMBEROS VOLUNTARIOS, DCC Y COMUNIDAD, ESTADO </t>
    </r>
    <r>
      <rPr>
        <b/>
        <sz val="9"/>
        <rFont val="Arial"/>
        <family val="2"/>
      </rPr>
      <t>CERRADO - 119</t>
    </r>
  </si>
  <si>
    <r>
      <t xml:space="preserve">CDGRD CUNDINAMARCA, INFORMA: MUNICIPIO SOPÓ, VEREDA MERCENARIO, EVENTO INCENDIO DE COBERTURA VEGETAL 16/02/2023, AFECTACIÓN 1 HECTÁREA DE VEGETACIÓN NATIVA, ACCIONES ATENDIDO POR CMGRD Y CBV DEL MUNICIPIO, ESTADO </t>
    </r>
    <r>
      <rPr>
        <b/>
        <sz val="9"/>
        <rFont val="Arial"/>
        <family val="2"/>
      </rPr>
      <t>LIQUIDADO - 119</t>
    </r>
  </si>
  <si>
    <r>
      <t xml:space="preserve">CDGRD CUNDINAMARCA, INFORMA: MUNICIPIO FUNZA, ZONA URBANA - BARRIOS PORVENIR Y EL HATO, EVENTO VENDAVAL 13/02/2023, AFECTACIÓN 45 VIVIENDAS AFECTADAS POR PÉRDIDA DE CUBIERTAS, 165 PERSONAS Y 45 FAMILIAS, ACCIONES ATENDIDO POR CMGRD Y CBV DEL MUNICIPIO, ESTADO </t>
    </r>
    <r>
      <rPr>
        <b/>
        <sz val="9"/>
        <rFont val="Arial"/>
        <family val="2"/>
      </rPr>
      <t>CERRADO - 119</t>
    </r>
  </si>
  <si>
    <r>
      <t xml:space="preserve">CITEL DCC, DEPARTAMENTO DE CHOCÓ, INFORMA: MUNICIPIO QUIBDÓ, CORREGIMIENTO SAN FRANCISCO DE QUIBDÓ, EVENTO MOVIMIENTO EN MASA 16/02/2023, AFECTACIÓN 58 PERSONAS, 12 FAMILIAS, 12 VIVIENDAS AVERIADAS, 2 VIVIENDAS DESTRUIDAS, ACCIONES ATENDIDO POR CMGRD Y DCC DEL MUNICIPIO, ESTADO </t>
    </r>
    <r>
      <rPr>
        <b/>
        <sz val="9"/>
        <rFont val="Arial"/>
        <family val="2"/>
      </rPr>
      <t>CERRADO - 119</t>
    </r>
  </si>
  <si>
    <r>
      <t xml:space="preserve">CITEL DCC, DEPARTAMENTO DE META, INFORMA: MUNICIPIO GRANADA, ZONA RURAL, EVENTO CRECIENTE SÚBITA, RÍO ARIARI 16/02/2023, AFECTACIÓN 8 PERSONAS EVACUADAS, 2 FAMILIAS, ACCIONES ATENDIDO POR CMGRD, CUERPO DE BOMBEROS, DCC DEL MUNICIPIO, ESTADO </t>
    </r>
    <r>
      <rPr>
        <b/>
        <sz val="9"/>
        <rFont val="Arial"/>
        <family val="2"/>
      </rPr>
      <t>CERRADO - 119</t>
    </r>
  </si>
  <si>
    <r>
      <t xml:space="preserve">ENLACE DNBC Y CRUE INFORMAN EN EL DEPARTAMENTO DE RISARALDA MUNICIPIO PEREIRA PUEBLO ESCONDIDO DEL ALTO ERAZO EVENTO INCENDIO ESTRUCTURAL 17 DE FEBRERO AFECTACIÓN 3 VIVIENDAS CON PÉRDIDA TOTAL, 2 CON PÉRDIDA PARCIAL, 5 FAMILIAS, 4 PERSONAS LESIONADAS ACCIONES COMANDANTE ALEJANDRO ARANGO DE COB PEREIRA REPORTA INCENDIO, DONDE RESULTARON 4 PERSONAS CON QUEMADURAS, QUIENES FUERON TRASLADADOS POR AMBULANCIAS DEL GRUPO USAR COL 22 HACIA EL HOSPITAL UNIVERSITARIO SAN JORGE DE PEREIRA, AL MOMENTO LA SITUACIÓN SE ENCUENTRA BAJO CONTROL, ESTADO </t>
    </r>
    <r>
      <rPr>
        <b/>
        <sz val="9"/>
        <color indexed="8"/>
        <rFont val="Arial"/>
        <family val="2"/>
      </rPr>
      <t>CERRADO - 120</t>
    </r>
  </si>
  <si>
    <r>
      <t>CDGRD ANTIOQUIA INFORMA EN EL MUNICIPIO DE MURINDÓ VEREDA LEGIADA, EVENTO INCENDIO ESTRUCTURAL - 14 DE FEBRERO, AFECTACIÓN 1 VIVIENDA DESTRUIDA, 1 FAMILIA, 8 PERSONAS, ACCIONES CMGRD REALIZÓ ENTREGA DE KIT DE MERCADO, COLCHONETAS, COBIJAS, KIT DE COCINA Y ROPA, ESTADO</t>
    </r>
    <r>
      <rPr>
        <b/>
        <sz val="9"/>
        <color indexed="8"/>
        <rFont val="Arial"/>
        <family val="2"/>
      </rPr>
      <t xml:space="preserve"> CERRADO - 120</t>
    </r>
    <r>
      <rPr>
        <sz val="9"/>
        <color indexed="8"/>
        <rFont val="Arial"/>
        <family val="2"/>
      </rPr>
      <t xml:space="preserve">
</t>
    </r>
  </si>
  <si>
    <r>
      <t xml:space="preserve">CDGRD META INFORMA MUNICIPIO: PUERTO LÓPEZ - BARRIO COMUNEROS EVENTO: INCENDIO DE COBERTURA VEGETAL - 17/02/2023 AFECTACIÓN: 2 HECTÁREAS DE RASTROJO ACCIONES: ATENDIDO POR CMGRD, BOMBEROS Y COMUNIDAD ESTADO </t>
    </r>
    <r>
      <rPr>
        <b/>
        <sz val="9"/>
        <rFont val="Arial"/>
        <family val="2"/>
      </rPr>
      <t>LIQUIDADO - 121</t>
    </r>
  </si>
  <si>
    <r>
      <t>MINISTERIO DE SALUD Y PROTECCIÓN SOCIAL Y ENLACE EJÉRCITO, CMGRD SOLEDAD - ATLÁNTICO INFORMAN</t>
    </r>
    <r>
      <rPr>
        <sz val="9"/>
        <rFont val="Times New Roman"/>
        <family val="1"/>
      </rPr>
      <t xml:space="preserve"> </t>
    </r>
    <r>
      <rPr>
        <sz val="9"/>
        <color indexed="8"/>
        <rFont val="Arial"/>
        <family val="2"/>
      </rPr>
      <t>SECTOR: BARRIO EL PORVENIR</t>
    </r>
    <r>
      <rPr>
        <sz val="9"/>
        <rFont val="Times New Roman"/>
        <family val="1"/>
      </rPr>
      <t xml:space="preserve"> </t>
    </r>
    <r>
      <rPr>
        <sz val="9"/>
        <color indexed="8"/>
        <rFont val="Arial"/>
        <family val="2"/>
      </rPr>
      <t>EVENTO: ACCIDENTE DE TRANSPORTE AÉREO - 17/02/2023 </t>
    </r>
    <r>
      <rPr>
        <sz val="9"/>
        <rFont val="Times New Roman"/>
        <family val="1"/>
      </rPr>
      <t>AFECTACIÓN</t>
    </r>
    <r>
      <rPr>
        <sz val="9"/>
        <color indexed="8"/>
        <rFont val="Arial"/>
        <family val="2"/>
      </rPr>
      <t>: 3 PERSONAS LESIONADAS PERTENECIENTES A LA TRIPULACIÓN DE HELICÓPTERO BELL - 206 DE MATRÍCULA HK - 4750. EL CUAL CAE SOBRE PREDIO PRIVADO, (SE INVESTIGA LAS CAUSAS POR ENTIDADES COMPETENTES)</t>
    </r>
    <r>
      <rPr>
        <sz val="9"/>
        <rFont val="Times New Roman"/>
        <family val="1"/>
      </rPr>
      <t xml:space="preserve"> </t>
    </r>
    <r>
      <rPr>
        <sz val="9"/>
        <color indexed="8"/>
        <rFont val="Arial"/>
        <family val="2"/>
      </rPr>
      <t>ACCIONES: ATENDIDO POR CMGRD, BOMBEROS SOLEDAD, Y BOMBEROS AERONÁUTICOS, POLICÍA NACIONAL, GRUPO SAR BAQ, COMUNIDAD, AMBULANCIAS DE CRUE MUNICIPAL DE BARRANQUILLA Y SOLEDAD.</t>
    </r>
    <r>
      <rPr>
        <sz val="9"/>
        <rFont val="Times New Roman"/>
        <family val="1"/>
      </rPr>
      <t xml:space="preserve"> </t>
    </r>
    <r>
      <rPr>
        <sz val="9"/>
        <color indexed="8"/>
        <rFont val="Arial"/>
        <family val="2"/>
      </rPr>
      <t xml:space="preserve">ESTADO </t>
    </r>
    <r>
      <rPr>
        <b/>
        <sz val="9"/>
        <color indexed="8"/>
        <rFont val="Arial"/>
        <family val="2"/>
      </rPr>
      <t>CERRADO - 121</t>
    </r>
  </si>
  <si>
    <t xml:space="preserve">CDGRD BOYACÁ, INFORMA
MUNICIPIO PESCA, VEREDA: BUTIGÁ
EVENTO INCENDIO DE COBERTURA VEGETAL- 12-02-2023
AFECTACIÓN 1 HECTÁREA DE VEGETACIÓN NATIVA
ACCIONES APOYARON CMGRD, BOMBEROS FIRAVITOBA
ESTADO LIQUIDADO. - 122
</t>
  </si>
  <si>
    <r>
      <t xml:space="preserve">DCC INFORMA:
MUNICIPIO SANTAFÉ DE ANTIOQUIA - ANTIOQUIA, VÍA BOLOMBOLO, SECTOR QUEBRADA LA USA
EVENTO INCENDIO DE COBERTURA VEGETAL 15/02/2023
AFECTACIÓN 2  HECTÁREAS DE VEGETACIÓN NATIVA
ACCIONES  ATIENDE BOMBEROS SANTA FE Y APOYO COMITÉ DCC SANTA FE DE ANTIOQUIA CON HERRAMIENTA MANUAL. SE HACE LÍNEA DE DEFENSA PARA EVITAR PROPAGACIÓN, EL DIA DE MAÑANA CONTINÚAN LABORES
</t>
    </r>
    <r>
      <rPr>
        <b/>
        <sz val="9"/>
        <rFont val="Arial"/>
        <family val="2"/>
      </rPr>
      <t>ESTADO ACTIVO - 116</t>
    </r>
    <r>
      <rPr>
        <sz val="9"/>
        <rFont val="Arial"/>
        <family val="2"/>
      </rPr>
      <t xml:space="preserve">
ACTUALIZACIÓN DCC INFORMA, DEPARTAMENTO ANTIOQUIA
MUNICIPIO SANTA FÉ DE ANTIOQUIA -  VÍA BOLOMBOLO, SECTOR QUEBRADA LA USA
EVENTO INCENDIO DE COBERTURA VEGETAL 15-02-2023
AFECTACIÓN 2 HECTÁREAS DE VEGETACIÓN NATIVA
ACCIONES APOYARON BOMBEROS SANTA FÉ, DCC SANTA FÉ DE ANTIOQUIA CON HERRAMIENTAS MANUALES.  
</t>
    </r>
    <r>
      <rPr>
        <b/>
        <sz val="9"/>
        <rFont val="Arial"/>
        <family val="2"/>
      </rPr>
      <t>ESTADO LIQUIDADO. - 122</t>
    </r>
    <r>
      <rPr>
        <sz val="9"/>
        <rFont val="Arial"/>
        <family val="2"/>
      </rPr>
      <t xml:space="preserve">
</t>
    </r>
  </si>
  <si>
    <r>
      <t xml:space="preserve">REGIÓN:CAMPOHERMOSO - BOYACÁ, COLOMBIAFECHA:2023-02-18 18:25 HORA LOCAL (2023-02-18 23:25 UTC)LATITUD:4.97 GRADOS NORTELONGITUD:73.20 GRADOS OESTEMAGNITUD:3.9PROFUNDIDAD:SUPERFICIAL (MENOR A 30 KM)MUNICIPIOS CERCANOS:CAMPOHERMOSO (BOYACÁ) A 13 KM, MACANAL (BOYACÁ) A 13 KM, SAN LUIS DE GACENO (BOYACÁ) A 17 KM AFECTACIÓN: SE REALIZA BARRIDO CON LAS DIFERENTES ENTIDADES SIN RECIBIR REPORTE DE AFECTACIÓN, ESTADO: </t>
    </r>
    <r>
      <rPr>
        <b/>
        <sz val="9"/>
        <rFont val="Arial"/>
        <family val="2"/>
      </rPr>
      <t>CERRADO</t>
    </r>
    <r>
      <rPr>
        <sz val="9"/>
        <rFont val="Arial"/>
        <family val="2"/>
      </rPr>
      <t xml:space="preserve"> - 123</t>
    </r>
  </si>
  <si>
    <r>
      <t xml:space="preserve">CDGRD CUNDINAMARCA, INFORMA: MUNICIPIO PACHO, BARRIO ALTOS DE SAN DIEGO, EVENTO INUNDACIÓN 17/02/2023, AFECTACIÓN 1 VIVIENDA, 1 FAMILIA, 4 PERSONAS, ACCIONES ATENDIDO POR CMGRD Y CBV DEL MUNICIPIO, ESTADO </t>
    </r>
    <r>
      <rPr>
        <b/>
        <sz val="9"/>
        <rFont val="Arial"/>
        <family val="2"/>
      </rPr>
      <t>CERRADO - 123</t>
    </r>
  </si>
  <si>
    <r>
      <t xml:space="preserve">CDGRD CALDAS, INFORMA: MUNICIPIO SUPÍA, ZONA URBANA, EVENTO INUNDACIÓN 17/02/2023, AFECTACIÓN 2 VIVIENDAS, 2 FAMILIAS, 8 PERSONAS, ACCIONES ATENDIDO POR CMGRD Y CBV DEL MUNICIPIO, ESTADO </t>
    </r>
    <r>
      <rPr>
        <b/>
        <sz val="9"/>
        <rFont val="Arial"/>
        <family val="2"/>
      </rPr>
      <t>CERRADO - 123</t>
    </r>
  </si>
  <si>
    <r>
      <t xml:space="preserve">CDGRD CUNDINAMARCA, INFORMA: MUNICIPIO TENA, ZONA RURAL, EVENTO INUNDACIÓN 17/02/2023, AFECTACIÓN 1 VIVIENDA INUNDADA CON PÉRDIDA DE ENSERES, 1 FAMILIA, 4 PERSONAS, ACCIONES ATENDIDO POR CMGRD Y CUERPO DE BOMBEROS CACHIPAY, ESTADO </t>
    </r>
    <r>
      <rPr>
        <b/>
        <sz val="9"/>
        <rFont val="Arial"/>
        <family val="2"/>
      </rPr>
      <t>CERRADO - 123</t>
    </r>
  </si>
  <si>
    <r>
      <t xml:space="preserve">DAGRAN ANTIOQUIA, INFORMA: MUNICIPIO EL RETIRO, VEREDA EL CARMEN PARTE BAJA, EVENTO GRANIZADA 15/02/2023, AFECTACIÓN 1 FAMILIA DAMNIFICADA, 3 PERSONAS DAMNIFICADAS, 1 VIVIENDA AVERIADA, 200 FAMILIAS AFECTADAS, 5000 PERSONAS, CULTIVO DE ORNAMENTALES CON PÉRDIDAS SUPERIORES A LOS 1000 MILLONES DE PESOS POR PÉRDIDA, EN INFRAESTRUCTURA Y PRODUCCIÓN, ACCIONES ATENDIDO POR CMGRD Y ENTIDADES DE GRD DEL MUNICIPIO, ESTADO </t>
    </r>
    <r>
      <rPr>
        <b/>
        <sz val="9"/>
        <rFont val="Arial"/>
        <family val="2"/>
      </rPr>
      <t>CERRADO - 123</t>
    </r>
  </si>
  <si>
    <r>
      <t xml:space="preserve">CDGRD CALDAS, INFORMA: MUNICIPIO VILLAMARÍA, VEREDA BAJO CASTILLO Y LLANITOS, EVENTO TEMPORAL 17/02/2023, AFECTACIÓN 7 VIVIENDAS AVERIADAS EN LLANITOS Y 8 EN BAJO CASTILLO, CON DESESTECHAMIENTOS PARCIALES POR PÉRDIDA Y TEJAS DAÑADAS TOTALMENTE., 15 FAMILIAS, 60 PERSONAS, ACCIONES ATENDIDO POR CMGRD Y ENTIDADES DE GRD DEL MUNICIPIO, ESTADO </t>
    </r>
    <r>
      <rPr>
        <b/>
        <sz val="9"/>
        <rFont val="Arial"/>
        <family val="2"/>
      </rPr>
      <t>CERRADO - 123</t>
    </r>
  </si>
  <si>
    <r>
      <t xml:space="preserve">CMGRD PUERTO CARREÑO, INFORMA: DEPARTAMENTO VICHADA, HUMEDAL SANTA TERESITA, EVENTO INCENDIO DE COBERTURA VEGETAL 18/02/2023, AFECTACIÓN 5 HECTÁREAS, ACCIONES ATENDIDO POR CMGRD, CBV DEL MUNICIPIO, BOMBEROS AERONÁUTICOS, CRUZ ROJA Y ARMADA. SE EVACUÓ EL PERSONAL MÁS CERCANO AL PUNTO DEL INCENDIO, ESTADO </t>
    </r>
    <r>
      <rPr>
        <b/>
        <sz val="9"/>
        <rFont val="Arial"/>
        <family val="2"/>
      </rPr>
      <t>LIQUIDADO - 123</t>
    </r>
  </si>
  <si>
    <r>
      <t xml:space="preserve">CDGRD META INFORMA MUNICIPIO: PUERTO LÓPEZ - VEREDA MELUA EVENTO: INCENDIO DE COBERTURA VEGETAL - 18/02/2023 AFECTACIÓN: 20 HECTÁREAS DE PASTIZALES Y SABANA ACCIONES: ATENDIDO POR CMGRD Y BOMBEROS ESTADO </t>
    </r>
    <r>
      <rPr>
        <b/>
        <sz val="9"/>
        <rFont val="Arial"/>
        <family val="2"/>
      </rPr>
      <t>LIQUIDADO - 124</t>
    </r>
  </si>
  <si>
    <r>
      <t xml:space="preserve">CDGRD META INFORMA MUNICIPIO: PUERTO LÓPEZ - SECTOR DE LA FINCA CORRALEJA EVENTO: INCENDIO DE COBERTURA VEGETAL - 18/02/2023 AFECTACIÓN: 10 HECTÁREAS DE PASTO ACCIONES: ATENDIDO POR CMGRD Y BOMBEROS ESTADO </t>
    </r>
    <r>
      <rPr>
        <b/>
        <sz val="9"/>
        <rFont val="Arial"/>
        <family val="2"/>
      </rPr>
      <t>LIQUIDADO - 124</t>
    </r>
  </si>
  <si>
    <r>
      <t xml:space="preserve">CDGRD CUNDINAMARCA INFORMA MUNICIPIO: VENECIA - ÁREA RURAL EVENTO: INUNDACIÓN POR DESBORDAMIENTO DE LAS LAGUNAS BORRACHEROS, CHORRERA Y LAGUNITAS -  18/02/2023 AFECTACIÓN: 1 ACUEDUCTO MUNICIPAL ACCIONES: ATENDIDO POR CMGRD EN APOYO DEL CDGRD Y PONALSAR CON UN CARRO TANQUE. ESTADO: </t>
    </r>
    <r>
      <rPr>
        <b/>
        <sz val="9"/>
        <rFont val="Arial"/>
        <family val="2"/>
      </rPr>
      <t>CERRADO - 124</t>
    </r>
  </si>
  <si>
    <r>
      <t xml:space="preserve">CDGRD CUNDINAMARCA INFORMA MUNICIPIO: CÁQUEZA - VEREDA GANCO EVENTO: INCENDIO DE COBERTURA VEGETAL - 18/02/2023 AFECTACIÓN: 1 HECTÁREA DE VEGETACIÓN NATIVA ACCIONES: ATENDIDO POR CMGRD Y BOMBEROS ESTADO </t>
    </r>
    <r>
      <rPr>
        <b/>
        <sz val="9"/>
        <rFont val="Arial"/>
        <family val="2"/>
      </rPr>
      <t>LIQUIDADO - 124</t>
    </r>
  </si>
  <si>
    <t>CULTIVOS DE PLÁTANO AFECTADOS</t>
  </si>
  <si>
    <t xml:space="preserve">CDGRD CHOCÓ, INFORMA
MUNICIPIO RIOSUCIO, BARRIO: EL PARAÍSO
EVENTO INCENDIO ESTRUCTURAL- 19-02-2023
AFECTACIÓN 7 VIVIENDAS DESTRUIDAS, 3 VIVIENDAS AVERIADAS, 10 FAMILIAS, 33 PERSONAS AFECTADAS, EL INCENDIO SE ORIGINÓ EN UNA VIVIENDA Y SE PROPAGÓ RÁPIDAMENTE A OTRAS VIVIENDAS ALEDAÑAS, SIN LESIONADOS, SE VERIFICA LAS CAUSAS.
ACCIONES APOYARON CMGRD- SE HA APOYADO A LAS FAMILIAS AFECTADAS CON SUBSIDIOS DE ARRIENDO, KIT DE ALIMENTOS, ASEO, COLCHONETAS, SÁBANAS, PIPETAS DE GAS, BOMBEROS, D.C.C. COMUNIDAD
ESTADO LIQUIDADO. - 125
</t>
  </si>
  <si>
    <t xml:space="preserve">
CDGRD CALDAS, INFORMA
MUNICIPIO SAMANÁ, VÍA PRINCIPAL SAMANÁ -VICTORIA- SECTOR COSTA RICA. VÍA SAMANÁ- FLORENCIA- SECTOR PATIO BONITO. 
EVENTO MOVIMIENTO EN MASA- 19-02-2023
AFECTACIÓN 2 VÍAS DEPARTAMENTALES AFECTADAS- SAMANÁ- NORCASIA; SAMANÁ- VICTORIA, SIN LESIONADOS, SE DA MANEJO LOCAL
ACCIONES APOYAN CMGRD- MAQUINARIA DEL MUNICIPIO
ESTADO CERRADO. - 125
 </t>
  </si>
  <si>
    <t xml:space="preserve">CDGRD CUNDINAMARCA, INFORMA
MUNICIPIO MADRID, CASCO URBANO Y BARRIO: SERREZUELA
EVENTO VENDAVAL 17-02-2023
AFECTACIÓN 10 VIVIENDAS AVERIADAS EN TECHOS, 10 FAMILIAS, 40 PERSONAS AFECTADAS, SIN LESIONADOS, SE DA MANEJO LOCAL
ACCIONES APOYAN CMGRD-AHE, BOMBEROS
ESTADO CERRADO. - 125
</t>
  </si>
  <si>
    <t xml:space="preserve">
CDGRD CALDAS, INFORMA
MUNICIPIO AGUADAS, VEREDAS: LA RUEDA, GUACO, BARRIO: COROZO 
EVENTO VENDAVAL- 18-02-2023
AFECTACIÓN SE PRESENTARON FUERTES VIENTOS ACOMPAÑADOS DE LLUVIAS, DEJANDO: 5 VIVIENDAS AVERIADAS EN TECHOS, 6 FAMILIAS, 12 PERSONAS, 1 ESCUELA, CULTIVOS DE PLÁTANO AFECTADOS, SIN LESIONADOS, SE DA MANEJO LOCAL
ACCIONES APOYARON CMGRD- AHE, BOMBEROS
ESTADO CERRADO. - 125
</t>
  </si>
  <si>
    <r>
      <t xml:space="preserve">CDGRD CALDAS, INFORMA
MUNICIPIO SALAMINA, ZONA URBANA
EVENTO VENDAVAL- 17-02-2023
AFECTACIÓN SE PRESENTARON FUERTES VIENTOS ACOMPAÑADOS DE LLUVIAS, AFECTANDO VARIAS VIVIENDAS EN TECHOS, REALIZAN EDAN
ACCIONES APOYAN CMGRD, BOMBEROS SALAMINA
</t>
    </r>
    <r>
      <rPr>
        <b/>
        <sz val="9"/>
        <rFont val="Arial"/>
        <family val="2"/>
      </rPr>
      <t>ESTADO ABIERTO. - 122</t>
    </r>
    <r>
      <rPr>
        <sz val="9"/>
        <rFont val="Arial"/>
        <family val="2"/>
      </rPr>
      <t xml:space="preserve">
ACTUALIZACIÓN CDGRD CALDAS, INFORMA
MUNICIPIO SALAMINA, ZONA URBANA
EVENTO VENDAVAL- 17-02-2023
AFECTACIÓN SE PRESENTARON FUERTES VIENTOS ACOMPAÑADOS DE LLUVIAS, DEJANDO: 7 VIVIENDAS AVERIADAS EN TECHOS, 7 FAMILIAS, 22 PERSONAS AFECTADAS, SIN LESIONADOS, SE DA MANEJO LOCAL
ACCIONES APOYARON CMGRD, BOMBEROS SALAMINA
</t>
    </r>
    <r>
      <rPr>
        <b/>
        <sz val="9"/>
        <rFont val="Arial"/>
        <family val="2"/>
      </rPr>
      <t>ESTADO CERRADO. - 125</t>
    </r>
  </si>
  <si>
    <r>
      <t xml:space="preserve">CMGRD SOACHA- CUNDINAMARCA, INFORMA:
MUNICIPIO SOACHA, BARRIOS: QUINTANARES, LEÓN XIII, OLIVARES, NUEVO COLÓN, VILLA LUZ (COM1), LA CRISTALINA, JULIO RINCÓN, CIUDADELA SUCRE Y LA AUTOPISTA SUR DESDE LA ENTRADA 1 A LA 4 DE LA ZONA INDUSTRIAL DE CAZUCÁ 
EVENTO INUNDACIÓN- 16-02-2023
AFECTACIÓN REALIZAN EDAN. LA FALTA DE COLECTORES DE AGUAS LLUVIAS EN LA PARTE ALTA DE LA COMUNA 4 Y LA DEFICIENCIA DE LOS MISMOS EN LA PARTE BAJA, HICIERON QUE EL SISTEMA DE ALCANTARILLADO COLAPSARA EN ESTE SECTOR, LO QUE AGRAVÓ LAS INUNDACIONES.
ACCIONES APOYAN CMGRD, BOMBEROS OFICIALES Y VOLUNTARIOS, EMPRESA DE ACUEDUCTO Y ALCANTARILLADO DE BOGOTÁ
</t>
    </r>
    <r>
      <rPr>
        <b/>
        <sz val="9"/>
        <rFont val="Arial"/>
        <family val="2"/>
      </rPr>
      <t>ESTADO ABIERTO. - 118</t>
    </r>
    <r>
      <rPr>
        <sz val="9"/>
        <rFont val="Arial"/>
        <family val="2"/>
      </rPr>
      <t xml:space="preserve">
ACTUALIZACIÓN CDGRD CUNDINAMARCA, INFORMA
MUNICIPIO SOACHA, BARRIOS: QUINTANARES, LEÓN XIII, OLIVARES, NUEVO COLÓN, VILLA LUZ (COM1), LA CRISTALINA, JULIO RINCÓN, CIUDADELA SUCRE Y LA AUTOPISTA SUR DESDE LA ENTRADA 1 A LA 4 DE LA ZONA INDUSTRIAL DE CAZUCÁ 
EVENTO INUNDACIÓN- 16-02-2023
AFECTACIÓN A RAÍZ DE LAS FUERTES LLUVIAS, SE DESBORDÓ LA QUEBRADA QUE ATRAVIESA EL MUNICIPIO, LA FALTA DE COLECTORES DE AGUAS LLUVIAS EN LA PARTE ALTA DE LA COMUNA 4 Y LA DEFICIENCIA DE LOS MISMOS EN LA PARTE BAJA, HICIERON QUE EL SISTEMA DE ALCANTARILLADO COLAPSARA EN ESTE SECTOR, LO QUE AGRAVÓ LAS INUNDACIONES, COLAPSADAS LAS VÍAS POR LA GRAN PRESENCIA DE AGUA, LODO Y BASURA, SIN LESIONADOS.
ACCIONES APOYARON CMGRD- MAQUINARIA AMARILLA, BOMBEROS OFICIALES Y VOLUNTARIOS, EMPRESA DE ACUEDUCTO Y ALCANTARILLADO DE BOGOTÁ
</t>
    </r>
    <r>
      <rPr>
        <b/>
        <sz val="9"/>
        <rFont val="Arial"/>
        <family val="2"/>
      </rPr>
      <t>ESTADO CERRADO. - 125</t>
    </r>
  </si>
  <si>
    <t xml:space="preserve"> COLAPSADAS LAS VÍAS POR LA GRAN PRESENCIA DE AGUA, LODO Y BASURA.</t>
  </si>
  <si>
    <r>
      <t xml:space="preserve">CDGRD CUNDINAMARCA, INFORMA: MUNICIPIO TENA, PROVINCIA DE TEQUENDAMA, VEREDA ESCALANTE, EVENTO MOVIMIENTO EN MASA 18/02/2023, AFECTACIÓN 1 VÍA TERCIARIA Y 1 PUENTE VEHICULAR, ACCIONES ATENDIDO POR CMGRD Y CUERPO DE BOMBEROS DEL MUNICIPIO, ESTADO </t>
    </r>
    <r>
      <rPr>
        <b/>
        <sz val="9"/>
        <rFont val="Arial"/>
        <family val="2"/>
      </rPr>
      <t>CERRADO - 126</t>
    </r>
  </si>
  <si>
    <r>
      <t xml:space="preserve">CDGRD CUNDINAMARCA, INFORMA: MUNICIPIO CABRERA, VEREDA SANTA LUCIA 
EVENTO INUNDACIÓN 19/02/2023, AFECTACIÓN 1 FAMILIA, 4 PERSONAS, 1 VIVIENDA AVERIADA, ACCIONES ATENDIDO POR CMGRD Y CUERPO DE BOMBEROS DEL MUNICIPIO, ESTADO </t>
    </r>
    <r>
      <rPr>
        <b/>
        <sz val="9"/>
        <rFont val="Arial"/>
        <family val="2"/>
      </rPr>
      <t>CERRADO - 126</t>
    </r>
  </si>
  <si>
    <r>
      <t xml:space="preserve">CDGRD CUNDINAMARCA, INFORMA: MUNICIPIO CACHIPAY, VEREDA NARANJAL, PEÑA NEGRA, EVENTO MOVIMIENTO EN MASA 18/02/2023, AFECTACIÓN 2 VÍAS TERCIARIAS Y 1 VÍA SECUNDARIA, ACCIONES ATENDIDO POR CMGRD Y CUERPO DE BOMBEROS DEL MUNICIPIO, ESTADO </t>
    </r>
    <r>
      <rPr>
        <b/>
        <sz val="9"/>
        <rFont val="Arial"/>
        <family val="2"/>
      </rPr>
      <t>CERRADO - 126</t>
    </r>
  </si>
  <si>
    <r>
      <t xml:space="preserve">CITEL DCC, DEPARTAMENTO DE SUCRE, INFORMA: MUNICIPIO GALERAS, BARRIO VEINTICUATRO DE OCTUBRE, EVENTO INCENDIO DE COBERTURA VEGETAL 19/02/2023, AFECTACIÓN 1 HECTÁREA DE BOSQUE NATIVO AFECTADO, ACCIONES ATENDIDO POR CMGRD, DCC DEL MUNICIPIO, ESTADO </t>
    </r>
    <r>
      <rPr>
        <b/>
        <sz val="9"/>
        <rFont val="Arial"/>
        <family val="2"/>
      </rPr>
      <t>LIQUIDADO - 126</t>
    </r>
  </si>
  <si>
    <r>
      <t xml:space="preserve">CDGRD META, INFORMA: MUNICIPIO PUERTO LÓPEZ, VEREDA ALTO NAVAJAS VÍA AL MELUA SECTOR LOS FUNDOS, EVENTO INCENDIO DE COBERTURA VEGETAL 19/02/2023, AFECTACIÓN APROXIMADAMENTE 600 HECTÁREAS DE SABANAS Y CULTIVOS DE YUCA Y PLÁTANO PERTENECIENTE A LAS PARCELAS DEL ALTO NAVAJAS, PARCELAS AFECTADAS LAS MARÍAS, UBERLANDIA LOS CIMARRONES Y OTRAS NO IDENTIFICADAS, ACCIONES ATENDIDO POR CMGRD, CUERPO DE BOMBEROS VOLUNTARIOS DEL MUNICIPIO, ESTADO </t>
    </r>
    <r>
      <rPr>
        <b/>
        <sz val="9"/>
        <rFont val="Arial"/>
        <family val="2"/>
      </rPr>
      <t>LIQUIDADO - 126</t>
    </r>
  </si>
  <si>
    <r>
      <t xml:space="preserve">CDGRD META, INFORMA: MUNICIPIO PUERTO GAITÁN, ZONA RURAL, EVENTO INCENDIO DE COBERTURA VEGETAL 19/02/2023, AFECTACIÓN 20 HECTÁREAS DE PASTO Y VEGETACIÓN, ACCIONES ATENDIDO POR CMGRD, CUERPO DE BOMBEROS VOLUNTARIOS DEL MUNICIPIO, ESTADO </t>
    </r>
    <r>
      <rPr>
        <b/>
        <sz val="9"/>
        <rFont val="Arial"/>
        <family val="2"/>
      </rPr>
      <t>LIQUIDADO - 126</t>
    </r>
  </si>
  <si>
    <r>
      <t xml:space="preserve">CDGRD SANTANDER INFORMA EN EL MUNICIPIO DE BARRANCABERMEJA CEMENTERIO DE LA RESURRECCIÓN EVENTO  INCENDIO DE COBERTURA VEGETAL - 19 DE FEBRERO AFECTACIÓN 3 HECTÁREAS DE PASTIZALES, ACCIONES ATENDIDO POR PERSONAL DE BOMBEROS, ESTADO </t>
    </r>
    <r>
      <rPr>
        <b/>
        <sz val="9"/>
        <color indexed="8"/>
        <rFont val="Arial"/>
        <family val="2"/>
      </rPr>
      <t>LIQUIDADO - 127</t>
    </r>
  </si>
  <si>
    <r>
      <t xml:space="preserve">
CDGRD CASANARE, INFORMA
MUNICIPIO PAZ DE ARIPORO, CORREGIMIENTO MONTAÑAS DEL TOTUMO- SECTOR SONRISAS
EVENTO INCENDIO DE COBERTURA VEGETAL- 19-02-2023
AFECTACIÓN EN VERIFICACIÓN
ACCIONES SIN ATENCIÓN, EN ESTOS MOMENTOS, NO HAY CONVENIO CON BOMBEROS
</t>
    </r>
    <r>
      <rPr>
        <b/>
        <sz val="9"/>
        <rFont val="Arial"/>
        <family val="2"/>
      </rPr>
      <t>ESTADO ACTIVO. - 125</t>
    </r>
    <r>
      <rPr>
        <sz val="9"/>
        <rFont val="Arial"/>
        <family val="2"/>
      </rPr>
      <t xml:space="preserve">
ACTUALIZACIÓN CDGRD CASANARE EN EL MUNICIPIO DE PAZ DE ARIPORO VEREDA MONTAÑAS DEL TOTUMO, EVENTO INCENDIO DE COBERTURA VEGETAL - 18 DE FEBRERO, AFECTACIÓN 1500 HECTÁREAS DE CULTIVOS, PASTOS, SABANAS Y ARBUSTOS NATIVOS, ACCIONES SIN RESPUESTA POR PARTE DEL MUNICIPIO AL NO TENER CONVENIO CON BOMBEROS, DESDE EL DEPARTAMENTO SE REALIZÓ CONTACTO CON LA COMUNIDAD DEL SECTOR INFORMARON QUE POR MEDIO DE TRACTORES CON ARADO LOGRARON CONTROLAR EL INCENDIO ENTRE LOS DÍAS SÁBADO Y DOMINGO, </t>
    </r>
    <r>
      <rPr>
        <b/>
        <sz val="9"/>
        <rFont val="Arial"/>
        <family val="2"/>
      </rPr>
      <t>ESTADO LIQUIDADO - 127</t>
    </r>
    <r>
      <rPr>
        <sz val="9"/>
        <rFont val="Arial"/>
        <family val="2"/>
      </rPr>
      <t xml:space="preserve">
</t>
    </r>
  </si>
  <si>
    <t>SGC INFORMA REGIÓN: PLANADAS - TOLIMA, COLOMBIA - ÁREA DE INFLUENCIA VOLCÁN NEVADO DEL HUILA, FECHA: 2023-02-20 10:46 HORA LOCAL (2023-02-20 15:46 UTC), LATITUD: 3.14 GRADOS NORTE, LONGITUD: 75.96 GRADOS OESTE, MAGNITUD: 3.2, PROFUNDIDAD: 4 KM, MUNICIPIOS CERCANOS: MIRANDA (CAUCA) A 32 KM, CORINTO (CAUCA) A 33 KM, FLORIDA (VALLE DEL CAUCA) A 37 KM, ENTIDADES DEL SNGRD NO REPORTAN NOVEDADES - 127</t>
  </si>
  <si>
    <r>
      <t xml:space="preserve">CDGRD CHOCÓ INFORMA MUNICIPIO: MEDIO BAUDÓ - CORREGIMIENTO CURUNDÓ Y LA BANCA EVENTO: INUNDACIÓN - 20/02/2023   AFECTACIÓN: 104 VIVIENDAS CON PÉRDIDA DE ENSERES, 104 FAMILIAS, 286 PERSONAS ACCIONES:  SE REALIZÓ VISITA AL LUGAR DEL EVENTO POR PARTE DE COORDINADOR DE GRD, TÉCNICOS DE LA UMATA, FUNCIONARIOS DE PLANEACIÓN MUNICIPAL Y BOMBEROS VOLUNTARIOS ESTADO </t>
    </r>
    <r>
      <rPr>
        <b/>
        <sz val="9"/>
        <rFont val="Arial"/>
        <family val="2"/>
      </rPr>
      <t>CERRADO - 128</t>
    </r>
  </si>
  <si>
    <r>
      <t xml:space="preserve">CDGRD VICHADA INFORMA MUNICIPIO: PUERTO CARREÑO - SECTOR LA GRANJA EVENTO: INCENDIO DE COBERTURA VEGETAL - 20/02/2023 AFECTACIÓN: 10 HECTÁREAS DE PASTO   ACCIONES: ATENDIDO POR CMGRD, BOMBEROS Y PERSONAL DE EJERCITO NACIONAL.  ESTADO </t>
    </r>
    <r>
      <rPr>
        <b/>
        <sz val="9"/>
        <rFont val="Arial"/>
        <family val="2"/>
      </rPr>
      <t>LIQUIDADO - 128</t>
    </r>
  </si>
  <si>
    <t xml:space="preserve">CDGRD CUNDINAMARCA, INFORMA
MUNICIPIO SESQUILÉ, VEREDA: HATO
EVENTO INCENDIO DE COBERTURA VEGETAL- 18-02-2023
AFECTACIÓN 3 HECTÁREAS DE VEGETACIÓN NATIVA, PINO, PASTIZALES
ACCIONES APOYARON CMGRD, BOMBEROS DE SESQUILÉ
ESTADO LIQUIDADO. - 129
</t>
  </si>
  <si>
    <t xml:space="preserve">CDGRD CUNDINAMARCA, INFORMA
MUNICIPIO LA MESA, VEREDA: EL FRISOL
EVENTO MOVIMIENTO EN MASA- 18-02-2023
AFECTACIÓN 1 VIVIENDA DESTRUIDA, 1 FAMILIA, 4 PERSONAS DAMNIFICADAS, PÉRDIDAS DE CULTIVOS, SIN LESIONADOS
ACCIONES APOYARON CMGRD, BOMBEROS 
ESTADO CERRADO. - 129
</t>
  </si>
  <si>
    <t xml:space="preserve">
CDGRD CUNDINAMARCA, INFORMA
MUNICIPIO CABRERA, CASCO URBANO
EVENTO INUNDACIÓN- 19-02-2023
AFECTACIÓN 2 VIVIENDAS INUNDADAS, 2 FAMILIAS, 7 PERSONAS AFECTADAS, SIN LESIONADOS
ACCIONES APOYARON CMGRD, BOMBEROS 
ESTADO CERRADO. - 129
</t>
  </si>
  <si>
    <t xml:space="preserve">CDGRD SANTANDER, INFORMA
MUNICIPIO SAN GIL, ZONA RURAL
EVENTO INCENDIO DE COBERTURA VEGETAL- 18-02-2023
AFECTACIÓN 2 HECTÁREAS DE VEGETACIÓN NATIVA
ACCIONES APOYO CMGRD, D.C.C.
ESTADO LIQUIDADO.- 129
</t>
  </si>
  <si>
    <t xml:space="preserve">SGC, INFORMA.
REGIÓN: RIOBLANCO - TOLIMA, COLOMBIA - ÁREA DE INFLUENCIA VOLCÁN NEVADO DEL HUILA
FECHA: 2023-02-20 23:43 HORA LOCAL (2023-02-21 04:43 UTC)
LATITUD: 3.14 GRADOS NORTE
LONGITUD: 75.97 GRADOS OESTE
MAGNITUD: 3.1
PROFUNDIDAD: 7 KM
MUNICIPIOS CERCANOS: MIRANDA (CAUCA) A 31 KM, CORINTO (CAUCA) A 32 KM, PLANADAS (TOLIMA) A 37 KM. REPORTADO COMO NO SENTIDO.- 129
</t>
  </si>
  <si>
    <r>
      <t xml:space="preserve">CDGRD SANTANDER INFORMA MUNICIPIO: SAN JOAQUÍN - VEREDA SANTA CLARA EVENTO: CRECIENTE SÚBITA DE LA QUEBRADA SANTA CLARA - 20/02/2023 AFECTACIÓN: 1 PUENTE VEHICULAR ACCIONES: ATENDIDO POR CMGRD Y MAQUINARIA AMARILLA ESTADO: </t>
    </r>
    <r>
      <rPr>
        <b/>
        <sz val="9"/>
        <rFont val="Arial"/>
        <family val="2"/>
      </rPr>
      <t>CERRADO - 130</t>
    </r>
  </si>
  <si>
    <r>
      <t xml:space="preserve">CDGRD SANTANDER INFORMA MUNICIPIO: RIONEGRO - SECTOR MUSANDA EVENTO: INCENDIO DE COBERTURA VEGETAL - 20/02/2023 AFECTACIÓN: 5 HECTÁREAS DE CULTIVOS DE PALMA DE ACEITE Y PASTIZALES ACCIONES: ATENDIDO POR CMGRD, BOMBEROS Y COMUNIDAD ESTADO: </t>
    </r>
    <r>
      <rPr>
        <b/>
        <sz val="9"/>
        <rFont val="Arial"/>
        <family val="2"/>
      </rPr>
      <t>LIQUIDADO - 130</t>
    </r>
  </si>
  <si>
    <r>
      <t xml:space="preserve">CDGRD ANTIOQUIA INFORMA MUNICIPIO: TITIRIBÍ - CORREGIMIENTO LA MESETA EVENTO: INCENDIO DE COBERTURA VEGETAL - 21/02/2023 AFECTACIÓN: 2 HECTÁREAS DE VEGETACIÓN NATIVA ACCIONES: ATENDIDO POR CMGRD Y BOMBEROS  ESTADO: </t>
    </r>
    <r>
      <rPr>
        <b/>
        <sz val="9"/>
        <rFont val="Arial"/>
        <family val="2"/>
      </rPr>
      <t>LIQUIDADO - 130</t>
    </r>
  </si>
  <si>
    <r>
      <t xml:space="preserve">CDGRD MAGDALENA INFORMA MUNICIPIO: CIÉNAGA - SECTOR CUENCA DEL RÍO FRÍO EVENTO: INCENDIO DE COBERTURA VEGETAL - 20/02/2023 AFECTACIÓN: PENDIENTE POR ESTABLECER ACCIONES: ATIENDE CMGRD EL CUAL MANIFIESTA QUE BOMBEROS CIÉNAGA REALIZA MONITOREO DEBIDO A QUE LA ZONA DONDE SE ENCUENTRA ES DE DIFÍCIL ACCESO, REALIZAN SOLICITUD DE APOYO AÉREO. - COORDENADAS PUNTO DEL INCENDIO: 10° 55´ 18¨ N - 73° 53´ 16¨ W ESTADO </t>
    </r>
    <r>
      <rPr>
        <b/>
        <sz val="9"/>
        <rFont val="Arial"/>
        <family val="2"/>
      </rPr>
      <t>ACTIVO - 130</t>
    </r>
  </si>
  <si>
    <r>
      <t xml:space="preserve">CDGRD VALLE DEL CAUCA INFORMA MUNICIPIO: BOLÍVAR - CORREGIMIENTO DE PRIMAVERA EVENTO: MOVIMIENTO EN MASA - 21/02/2023 AFECTACIÓN: 1 VÍA CON PÉRDIDA DE LA BANCA Y HUNDIMIENTO, 1 ACUEDUCTO VEREDAL   ACCIONES: ATENDIDO POR CMGRD, PERSONAS DE ACUEDUCTO DE ACUAVALLE E INFRAESTRUCTURA CON MAQUINARIA AMARILLA ESTADO: </t>
    </r>
    <r>
      <rPr>
        <b/>
        <sz val="9"/>
        <rFont val="Arial"/>
        <family val="2"/>
      </rPr>
      <t>CERRADO - 131</t>
    </r>
  </si>
  <si>
    <r>
      <t xml:space="preserve">CDGRD LA GUAJIRA INFORMA EN EL MUNICIPIO DE SAN JUAN DEL CESAR COMUNIDAD INDÍGENA POTRERITO, ENTRE DE LAS ESTRIBACIONES DE LA SIERRA NEVADA DE SANTA MARTA, EVENTO INCENDIO DE COBERTURA VEGETAL - 20 DE FEBRERO, AFECTACIÓN 200 HECTÁREAS APROX DE VEGETACIÓN NATIVA, ACCIONES EL INCENDIO COMPROMETE EL CERRO EL LIMÓN Y EL CACHO, ES DISTANTE DE LA COMUNIDAD APROX. 4 KM DESDE VÍA PEATONAL, EL INFORME DEL COMISARIO DICE QUE ES JURISDICCIÓN DE SAN JUAN DEL CESAR Y VALLEDUPAR, YA QUE EL INCENDIO PROVIENE DE LA REGIÓN DE BADILLO EN EL DPTO DEL CESAR. DESDE EL CDGRD REALIZAN SOLICITUD A LA BRIGADA PARA APOYO VÍA TERRESTRE, ESPERAMOS CONFIRMACIÓN. SE BRINDA INFORMACIÓN AL COMITÉ DE RIESGO DE VALLEDUPAR, PARA TRATAR DE CONTROLAR EL INCENDIO DESDE LOS DOS SECTORES: CESAR- GUAJIRA. SOLICITUD AL ALCALDE MUNICIPAL DE APOYO DE TRANSPORTE PARA DESPLAZAR PERSONAL; SE COMPARTE A DNBC, ESTADO </t>
    </r>
    <r>
      <rPr>
        <b/>
        <sz val="9"/>
        <color indexed="8"/>
        <rFont val="Arial"/>
        <family val="2"/>
      </rPr>
      <t xml:space="preserve">ACTIVO - 127
</t>
    </r>
    <r>
      <rPr>
        <sz val="9"/>
        <color indexed="8"/>
        <rFont val="Arial"/>
        <family val="2"/>
      </rPr>
      <t>CDGRD LA GUAJIRA, ACTUALIZA INFORMACIÓN: MUNICIPIO: SAN JUAN DEL CESAR COMUNIDAD INDÍGENA POTRERITO, ENTRE DE LAS ESTRIBACIONES DE LA SIERRA NEVADA DE SANTA MARTA EVENTO: INCENDIO DE COBERTURA VEGETAL - 20 DE FEBRERO AFECTACIÓN: 200 HECTÁREAS APROX DE VEGETACIÓN NATIVA ACCIONES: ATIENDEN CMGRD APOYAN CDGRD. SE REALIZA SOLICITUD DE APOYO AÉREO. -5 UNIDADES DE BOMBEROS -4 UNIDADES DE DCC -4 UNIDADES DE CRUZ ROJA -30 UNIDADES EJERCITO NACIONAL ESTARÁN A ESPERA DE UNIDADES QUE PRESTARÁN SEGURIDAD A AERONAVE</t>
    </r>
    <r>
      <rPr>
        <b/>
        <sz val="9"/>
        <color indexed="8"/>
        <rFont val="Arial"/>
        <family val="2"/>
      </rPr>
      <t xml:space="preserve"> ESTADO: ACTIVO - 130</t>
    </r>
    <r>
      <rPr>
        <sz val="9"/>
        <color indexed="8"/>
        <rFont val="Arial"/>
        <family val="2"/>
      </rPr>
      <t xml:space="preserve">
CDGRD LA GUAJIRA, ACTUALIZA INFORMACIÓN:  MUNICIPIO: SAN JUAN DEL CESAR COMUNIDAD INDÍGENA POTRERITO, ENTRE DE LAS ESTRIBACIONES DE LA SIERRA NEVADA DE SANTA MARTA EVENTO: INCENDIO DE COBERTURA VEGETAL - 20 DE FEBRERO AFECTACIÓN: 200 HECTÁREAS APROX DE VEGETACIÓN NATIVA ACCIONES: ATIENDEN CMGRD APOYAN CDGRD. SE REALIZA SOLICITUD DE APOYO AÉREO. -SCN INFORMA: PSI SE ENVÍA LA SOLICITUD NO. 022. ACTIVACIÓN DE LA BRIGADA DE ATENCIÓN Y PREVENCIÓN DE DESASTRES PARA ACCIONES DE RESPUESTA EN EL MUNICIPIO DE SAN JUAN DEL CESAR, GUAJIRA A EJÉRCITO -5 UNIDADES DE BOMBEROS -4 UNIDADES DE DCC -4 UNIDADES DE CRUZ ROJA -30 UNIDADES EJERCITO NACIONAL ESTARÁN A ESPERA DE UNIDADES QUE PRESTARÁN SEGURIDAD A AERONAVE</t>
    </r>
    <r>
      <rPr>
        <b/>
        <sz val="9"/>
        <color indexed="8"/>
        <rFont val="Arial"/>
        <family val="2"/>
      </rPr>
      <t xml:space="preserve"> ESTADO: ACTIVO - 131</t>
    </r>
    <r>
      <rPr>
        <sz val="9"/>
        <color indexed="8"/>
        <rFont val="Arial"/>
        <family val="2"/>
      </rPr>
      <t xml:space="preserve">
</t>
    </r>
  </si>
  <si>
    <r>
      <t xml:space="preserve">CDGRD CUNDINAMARCA, INFORMA: MUNICIPIO: CABRERA, EVENTO: MOVIMIENTO EN MASA 21/02/2023, AFECTACIÓN: 1 VÍA TERCIARIA TAPONADA POR EL MOVIMIENTO QUE DEJA INCOMUNICADAS 3 VEREDAS CON SUS RUTAS ESCOLARES, ACCIONES: ATENDIDO POR CMGRD Y CBV DEL MUNICIPIO, ESTADO: </t>
    </r>
    <r>
      <rPr>
        <b/>
        <sz val="9"/>
        <rFont val="Arial"/>
        <family val="2"/>
      </rPr>
      <t>CERRADO - 132</t>
    </r>
  </si>
  <si>
    <r>
      <t xml:space="preserve">CDGRD CUNDINAMARCA, INFORMA: MUNICIPIO: FOMEQUE, VEREDA POTRERO GRANDE, SECTOR ALTO DEL HERRERO, EVENTO: INCENDIO DE COBERTURA VEGETAL 21/02/2023, AFECTACIÓN: 6 HECTÁREAS CONSUMIDAS DE VEGETACIÓN NATIVA Y PASTIZALES, ACCIONES: ATENDIDO POR CMGRD Y CBV DEL MUNICIPIO
ESTADO: </t>
    </r>
    <r>
      <rPr>
        <b/>
        <sz val="9"/>
        <rFont val="Arial"/>
        <family val="2"/>
      </rPr>
      <t>LIQUIDADO - 132</t>
    </r>
  </si>
  <si>
    <r>
      <t xml:space="preserve">CDGRD CUNDINAMARCA, INFORMA: MUNICIPIO: GUAYABETAL, VEREDA EL ESPINAL, EVENTO: INCENDIO DE COBERTURA VEGETAL 20/02/2023, AFECTACIÓN: 25 HECTÁREAS DE VEGETACIÓN NATIVA, RASTROJO, PASTIZALES Y CULTIVOS, ACCIONES: ATENDIDO POR CMGRD Y CBV DEL MUNICIPIO, ESTADO: </t>
    </r>
    <r>
      <rPr>
        <b/>
        <sz val="9"/>
        <rFont val="Arial"/>
        <family val="2"/>
      </rPr>
      <t>LIQUIDADO - 132</t>
    </r>
  </si>
  <si>
    <r>
      <t xml:space="preserve">CDGRD CUNDINAMARCA, INFORMA: MUNICIPIO: CHIPAQUE, SECTOR ABASTICO, EVENTO: INCENDIO DE COBERTURA VEGETAL 20/02/2023, AFECTACIÓN: 3 HECTÁREAS DE VEGETACIÓN NATIVA, RASTROJO, ACCIONES: ATENDIDO POR CMGRD Y CBV DEL MUNICIPIO Y DE UNE, ESTADO: </t>
    </r>
    <r>
      <rPr>
        <b/>
        <sz val="9"/>
        <rFont val="Arial"/>
        <family val="2"/>
      </rPr>
      <t>LIQUIDADO - 132</t>
    </r>
  </si>
  <si>
    <r>
      <t>ENLACE DNBC UNGRD, CDGRD META, INFORMA: MUNICIPIO: VILLAVICENCIO, SECTOR SANTA HELENA, EVENTO: INCENDIO DE COBERTURA VEGETAL 21/02/2023, AFECTACIÓN: PENDIENTE POR REPORTAR, ACCIONES: ATENDIDO POR CMGRD Y CBV DEL MUNICIPIO, ESTADO:</t>
    </r>
    <r>
      <rPr>
        <b/>
        <sz val="9"/>
        <rFont val="Arial"/>
        <family val="2"/>
      </rPr>
      <t xml:space="preserve"> ACTIVO - 132</t>
    </r>
  </si>
  <si>
    <r>
      <t xml:space="preserve">CDGRD CUNDINAMARCA, INFORMA: MUNICIPIO: CÁQUEZA, VEREDA UBATOQUE II
EVENTO: INCENDIO DE COBERTURA VEGETAL 21/02/2023, AFECTACIÓN: 1 HECTÁREA DE VEGETACIÓN NATIVA, RASTROJO, ACCIONES: ATENDIDO POR CMGRD Y CBV DEL MUNICIPIO Y DE UNE, ESTADO: </t>
    </r>
    <r>
      <rPr>
        <b/>
        <sz val="9"/>
        <rFont val="Arial"/>
        <family val="2"/>
      </rPr>
      <t>LIQUIDADO - 132</t>
    </r>
  </si>
  <si>
    <r>
      <t xml:space="preserve">REGIÓN: PÁEZ (BELALCÁZAR) - CAUCA, COLOMBIA - ÁREA DE INFLUENCIA VOLCÁN NEVADO DEL HUILA, FECHA: 2023-02-21 20:35 HORA LOCAL (2023-02-22 01:35 UTC), LATITUD: 2.73 GRADOS NORTE, LONGITUD: 75.94 GRADOS OESTE, MAGNITUD: 2.9, PROFUNDIDAD: 14 KM, MUNICIPIOS CERCANOS: PÁEZ, BELALCÁZAR) (CAUCA) A 10 KM, INZÁ (CAUCA) A 25 KM, IQUIRA (HUILA) A 35 KM, AFECTACIÓN POSTERIOR AL BARRIDO REALIZADO CON LAS DIFERENTES ENTIDADES, NO SE REPORTAN DATOS DE AFECCIÓN EN EL TERRITORIO NACIONAL, ESTADO </t>
    </r>
    <r>
      <rPr>
        <b/>
        <sz val="9"/>
        <color indexed="8"/>
        <rFont val="Arial"/>
        <family val="2"/>
      </rPr>
      <t>CERRADO  - 132</t>
    </r>
  </si>
  <si>
    <r>
      <t xml:space="preserve">CDGRD SANTANDER INFORMA EN EL MUNICIPIO DE CONCEPCIÓN VEREDA BOMBONÁ SECTOR EL TÉRMINO, EVENTO INCENDIO DE COBERTURA VEGETAL - 8 DE FEBRERO, AFECTACIÓN  6 HECTÁREAS DE VEGETACIÓN Y BOSQUE NATIVO, ACCIONES REPORTADO Y ATENDIDO POR BOMBEROS, NO LESIONADOS, ESTADO </t>
    </r>
    <r>
      <rPr>
        <b/>
        <sz val="9"/>
        <color indexed="8"/>
        <rFont val="Arial"/>
        <family val="2"/>
      </rPr>
      <t>LIQUIDADO - 133</t>
    </r>
    <r>
      <rPr>
        <sz val="9"/>
        <color indexed="8"/>
        <rFont val="Arial"/>
        <family val="2"/>
      </rPr>
      <t xml:space="preserve">
</t>
    </r>
  </si>
  <si>
    <r>
      <t>CDGRD SANTANDER INFORMA EN EL MUNICIPIO DE GUADALUPE CERRO SAN RAMÓN, EVENTO INCENDIO DE COBERTURA VEGETAL - 8 DE FEBRERO, AFECTACIÓN 6 HECTÁREAS DE VEGETACIÓN Y BOSQUE NATIVO, ACCIONES ATENDIDO POR DEFENSA CIVIL Y COMUNIDAD, ESTADO</t>
    </r>
    <r>
      <rPr>
        <b/>
        <sz val="9"/>
        <color indexed="8"/>
        <rFont val="Arial"/>
        <family val="2"/>
      </rPr>
      <t xml:space="preserve"> LIQUIDADO - 133</t>
    </r>
  </si>
  <si>
    <r>
      <t>CDGRD SANTANDER INFORMA EN EL MUNICIPIO DE CHARALÁ VÍA A SAN GIL, EVENTO GRANIZADA - 21 DE FEBRERO, AFECTACIÓN  EN CULTIVOS DE CAFÉ, CÍTRICOS Y MAÍZ, ACCIONES REPORTA COMANDANTE DE BOMBEROS, ADELANTAN EDAN, ESTADO</t>
    </r>
    <r>
      <rPr>
        <b/>
        <sz val="9"/>
        <color indexed="8"/>
        <rFont val="Arial"/>
        <family val="2"/>
      </rPr>
      <t xml:space="preserve"> ABIERTO - 133</t>
    </r>
    <r>
      <rPr>
        <sz val="9"/>
        <color indexed="8"/>
        <rFont val="Arial"/>
        <family val="2"/>
      </rPr>
      <t xml:space="preserve">
</t>
    </r>
  </si>
  <si>
    <r>
      <t xml:space="preserve">CDGRD TOLIMA INFORMA EN EL MUNICIPIO DE RONCESVALLES VEREDA EL BOSQUE PARTE ALTA DE SAN JERÓNIMO, EVENTO MOVIMIENTO EN MASA - 22 DE FEBRERO, AFECTACIÓN 1 VÍA SECUNDARIA OBSTRUIDA, ACCIONES ATENDIDO POR LA COMUNIDAD, NO SE REPORTAN LESIONADOS U OTRO, ESTADO </t>
    </r>
    <r>
      <rPr>
        <b/>
        <sz val="9"/>
        <color indexed="8"/>
        <rFont val="Arial"/>
        <family val="2"/>
      </rPr>
      <t>CERRADO - 133</t>
    </r>
  </si>
  <si>
    <r>
      <t xml:space="preserve">CDGRD CUNDINAMARCA INFORMA  EN EL MUNICIPIO DE GACHALÁ VEREDA SANTA BÁRBARA, EVENTO INCENDIO DE COBERTURA VEGETAL - 21 DE FEBRERO, AFECTACIÓN 1 HECTÁREA DE MATORRALES, ACCIONES SOBRE LAS 18:50 HORAS LLAMÓ LA COMUNIDAD INFORMANDO SOBRE UN INCENDIO  EL CUAL FUE ATENDIDO POR 4 UNIDADES Y UNA CAMIONETA, SE TOMÓ AGUA DE UN TANQUE DEL ACUEDUCTO Y SE INICIARON LABORES DE CONTROL Y  QUEDANDO APAGADO SOBRE LAS 21:00 HORAS, ESTADO </t>
    </r>
    <r>
      <rPr>
        <b/>
        <sz val="9"/>
        <color indexed="8"/>
        <rFont val="Arial"/>
        <family val="2"/>
      </rPr>
      <t>LIQUIDADO - 133</t>
    </r>
    <r>
      <rPr>
        <sz val="9"/>
        <color indexed="8"/>
        <rFont val="Arial"/>
        <family val="2"/>
      </rPr>
      <t xml:space="preserve">
</t>
    </r>
  </si>
  <si>
    <r>
      <t xml:space="preserve">CDGRD CALDAS INFORMA EN EL MUNICIPIO DE NEIRA VEREDAS EL ZANJÓN Y EL RÍO, EVENTO VENDAVAL - 21 DE FEBRERO, AFECTACIÓN 5 VIVIENDAS AVERIADAS, 5 FAMILIAS, 12 PERSONAS, DAÑOS EN ENSERES, ACCIONES  SE REALIZÓ INSPECCIÓN POR PARTE DEL CUERPO DE BOMBEROS Y GESTIÓN DEL RIESGO PARA GESTIÓN DE LAS RESPECTIVAS AYUDAS, ESTADO </t>
    </r>
    <r>
      <rPr>
        <b/>
        <sz val="9"/>
        <color indexed="8"/>
        <rFont val="Arial"/>
        <family val="2"/>
      </rPr>
      <t>CERRADO - 133</t>
    </r>
  </si>
  <si>
    <r>
      <t xml:space="preserve">CITEL UNGRD, ENLACE EJÉRCITO INFORMAN EN EL MUNICIPIO DE GIRÓN VEREDA CHOCOA PREDIO BONANZA, EVENTO INCENDIO DE COBERTURA VEGETAL - 9 DE FEBRERO, AFECTACIÓN POR ESTABLECER HECTÁREAS, ACCIONES SE REALIZA CONTACTO CON EL COORDINADOR MUNICIPAL CRISTIAN CALDERÓN REPORTA QUE LA COMUNIDAD AVISO DEL INCENDIO SOBRE LAS 4:00 PM Y LA PRESIDENTE DE LA JAC INDICÓ INICIO DEL EVENTO SOBRE LAS 2:00 PM, ATIENDEN CON BOMBEROS DE FLORIDABLANCA, PIEDECUESTA Y ZAPATOCA, PONALSAR, EJÉRCITO, ADMINISTRACIÓN MUNICIPAL Y CDGRD, EN TOTAL CON 100 PERSONAS ATENDIENDO. POR PARTE DE ENLACE EJÉRCITO CONFIRMA LA PARTICIPACIÓN DE 30 UNIDADES AL MANDO DE LA TE. DANIELA MORA CARDOZO DEL BATALLÓN CALDAS. CDGRD SANTANDER INDICA QUE ESTÁ TODA LA CAPACIDAD METROPOLITANA ATENDIENDO, EVALÚAN POSIBILIDAD DE SOLICITAR EL APOYO AÉREO TODA VEZ QUE LA ZONA ES DE DIFÍCIL ACCESO, BOMBEROS FLORIDABLANCA ESTÁ AL MANDO DEL PMU E INDICAN QUE ELLOS CUENTAN CON EQUIPO BAMBI BUCKET; SE SOLICITARON COORDENADAS DE LA ZONA Y SE TRABAJA COMO SNGRD, ESTADO </t>
    </r>
    <r>
      <rPr>
        <b/>
        <sz val="9"/>
        <color indexed="8"/>
        <rFont val="Arial"/>
        <family val="2"/>
      </rPr>
      <t xml:space="preserve">CONTROLADO - 103
</t>
    </r>
    <r>
      <rPr>
        <sz val="9"/>
        <color indexed="8"/>
        <rFont val="Arial"/>
        <family val="2"/>
      </rPr>
      <t xml:space="preserve">ACTUALIZACIÓN DNBC, INFORMA DEPARTAMENTO DE SANTANDER
MUNICIPIO GIRÓN, VEREDA: CHOCOA-PEDIO BONANZA
EVENTO INCENDIO DE COBERTURA VEGETAL - 09-02-2023
AFECTACIÓN 70 HECTÁREAS DE VEGETACIÓN NATIVA
ACCIONES APOYARON CMGRD, CDGRD, BOMBEROS DE FLORIDABLANCA, PIEDECUESTA Y ZAPATOCA, D.C.C. PONALSAR, EJÉRCITO- 30 UNIDADES AL MANDO DE LA TE. DANIELA MORA CARDOZO DE LA BRIAD-BIADE 81 Y BATALLÓN CALDAS, COMUNIDAD- JAC. </t>
    </r>
    <r>
      <rPr>
        <b/>
        <sz val="9"/>
        <color indexed="8"/>
        <rFont val="Arial"/>
        <family val="2"/>
      </rPr>
      <t xml:space="preserve">
ESTADO LIQUIDADO. - 107
</t>
    </r>
    <r>
      <rPr>
        <sz val="9"/>
        <color indexed="8"/>
        <rFont val="Arial"/>
        <family val="2"/>
      </rPr>
      <t>ACTUALIZACIÓN CDGRD SANTANDER EN EL MUNICIPIO DE GIRÓN VEREDA CHOCOA, EVENTO INCENDIO DE COBERTURA VEGETAL - 9 DE FEBRERO, AFECTACIÓN 70 HECTÁREAS DE VEGETACIÓN NATIVA Y HELECHOS, ACCIONES ATENDIDO POR BOMBEROS DE FLORIDABLANCA, CON APOYO DE BOMBEROS DE PIEDECUESTA, ZAPATOCA Y LOS SANTOS, EJÉRCITO, PONALSAR Y COMUNIDAD,</t>
    </r>
    <r>
      <rPr>
        <b/>
        <sz val="9"/>
        <color indexed="8"/>
        <rFont val="Arial"/>
        <family val="2"/>
      </rPr>
      <t xml:space="preserve"> ESTADO LIQUIDADO - 133</t>
    </r>
  </si>
  <si>
    <r>
      <t xml:space="preserve">CDGRD NORTE DE SANTANDER, INFORMA: MUNICIPIO ABREGO, VEREDA LOS PIÑITOS, EVENTO INCENDIO DE COBERTURA VEGETAL 19/01/2023, AFECTACIÓN PENDIENTE POR REPORTAR, ACCIONES ATENDIDO POR CMGRD Y ENTIDADES DE GRD DEL MUNICIPIO, ESTADO </t>
    </r>
    <r>
      <rPr>
        <b/>
        <sz val="9"/>
        <rFont val="Arial"/>
        <family val="2"/>
      </rPr>
      <t xml:space="preserve">ACTIVO - 126
</t>
    </r>
    <r>
      <rPr>
        <sz val="9"/>
        <rFont val="Arial"/>
        <family val="2"/>
      </rPr>
      <t>ACTUALIZACIÓN CDGRD NORTE DE SANTANDER EN EL MUNICIPIO DE ABREGO VEREDA LOS PIÑITOS, EVENTO INCENDIO DE COBERTURA VEGETAL - 19 DE FEBRERO, AFECTACIÓN NO SE LOGRA ESTABLECER, ACCIONES REPORTADO COMO FINALIZADO EL DÍA LUNES 20, NO LESIONADOS U OTRO,</t>
    </r>
    <r>
      <rPr>
        <b/>
        <sz val="9"/>
        <rFont val="Arial"/>
        <family val="2"/>
      </rPr>
      <t xml:space="preserve"> ESTADO LIQUIDADO - 133</t>
    </r>
  </si>
  <si>
    <t xml:space="preserve">DNBC INFORMA, DEPARTAMENTO GUAVIARE 
MUNICIPIO: SAN JOSÉ DEL GUAVIARE, SECTOR: NUKAK DE AGUA BONITA
EVENTO INCENDIO DE COBERTURA VEGETAL- 22-02-2023
AFECTACIÓN 1.5 HECTÁREAS DE VEGETACIÓN NATIVA
ACCIONES APOYARON CMGRD, BOMBEROS- 7 UNIDADES, 1 VEHÍCULO
ESTADO LIQUIDADO. - 134
</t>
  </si>
  <si>
    <t xml:space="preserve">CDGRD CUNDINAMARCA, INFORMA 
MUNICIPIO UBALÁ, VEREDA: SAN PABLO
EVENTO INCENDIO DE COBERTURA VEGETAL- 21-02-2023
AFECTACIÓN 1 HECTÁREA DE VEGETACIÓN NATIVA, PASTIZALES
ACCIONES APOYARON CMGRD, BOMBEROS DE GACHALÁ
ESTADO LIQUIDADO. - 134
</t>
  </si>
  <si>
    <t xml:space="preserve">SGC, INFORMA
REGIÓN: PÁEZ (BELALCÁZAR) - CAUCA, COLOMBIA - ÁREA DE INFLUENCIA VOLCÁN NEVADO DEL HUILA
FECHA: 2023-02-22 19:02 HORA LOCAL (2023-02-23 00:02 UTC)
LATITUD: 2.93 GRADOS NORTE
LONGITUD: 75.99 GRADOS OESTE
MAGNITUD: 3.3
PROFUNDIDAD: 11 KM
MUNICIPIOS CERCANOS: TORIBÍO (CAUCA) A 31 KM, PÁEZ (BELALCÁZAR) (CAUCA) A 32 KM, JAMBALÓ (CAUCA) A 41 KM. REPORTADO, COMO NO SENTIDO. - 134
</t>
  </si>
  <si>
    <r>
      <t xml:space="preserve">CDGRD META INFORMA MUNICIPIO: PUERTO LÓPEZ - VEREDA MELUA, SECTOR DE LA FINCA LA PRADERA EVENTO: INCENDIO DE COBERTURA VEGETAL -  22/02/2023 AFECTACIÓN: 14 HECTÁREAS DE VEGETACIÓN NATIVA   ACCIONES: ATENDIDO POR CMGRD Y BOMBEROS ESTADO </t>
    </r>
    <r>
      <rPr>
        <b/>
        <sz val="9"/>
        <rFont val="Arial"/>
        <family val="2"/>
      </rPr>
      <t>LIQUIDADO - 135</t>
    </r>
  </si>
  <si>
    <r>
      <t>CDGRD RISARALDA  INFORMA </t>
    </r>
    <r>
      <rPr>
        <sz val="10"/>
        <rFont val="Times New Roman"/>
        <family val="1"/>
      </rPr>
      <t xml:space="preserve"> </t>
    </r>
    <r>
      <rPr>
        <sz val="10"/>
        <rFont val="Arial"/>
        <family val="2"/>
      </rPr>
      <t>MUNICIPIO: LA CELIA - CABECERA MUNICIPAL </t>
    </r>
    <r>
      <rPr>
        <sz val="10"/>
        <rFont val="Times New Roman"/>
        <family val="1"/>
      </rPr>
      <t xml:space="preserve"> </t>
    </r>
    <r>
      <rPr>
        <sz val="10"/>
        <rFont val="Arial"/>
        <family val="2"/>
      </rPr>
      <t>EVENTO: VENDAVAL - 18/02/2023 </t>
    </r>
    <r>
      <rPr>
        <sz val="10"/>
        <rFont val="Times New Roman"/>
        <family val="1"/>
      </rPr>
      <t xml:space="preserve"> </t>
    </r>
    <r>
      <rPr>
        <sz val="10"/>
        <rFont val="Arial"/>
        <family val="2"/>
      </rPr>
      <t>AFECTACIÓN: 1 VIVIENDA CON PÉRDIDA DE CUBIERTA DE TECHO PRODUCTO DE FUERTES VIENTOS, 1 FAMILIA, 4 PERSONAS  </t>
    </r>
    <r>
      <rPr>
        <sz val="10"/>
        <rFont val="Times New Roman"/>
        <family val="1"/>
      </rPr>
      <t xml:space="preserve"> </t>
    </r>
    <r>
      <rPr>
        <sz val="10"/>
        <rFont val="Arial"/>
        <family val="2"/>
      </rPr>
      <t>ACCIONES: ATENDIDO POR CMGRD Y BOMBEROS </t>
    </r>
    <r>
      <rPr>
        <sz val="10"/>
        <rFont val="Times New Roman"/>
        <family val="1"/>
      </rPr>
      <t xml:space="preserve"> </t>
    </r>
    <r>
      <rPr>
        <sz val="10"/>
        <rFont val="Arial"/>
        <family val="2"/>
      </rPr>
      <t xml:space="preserve">ESTADO </t>
    </r>
    <r>
      <rPr>
        <b/>
        <sz val="10"/>
        <rFont val="Arial"/>
        <family val="2"/>
      </rPr>
      <t>CERRADO  - 135</t>
    </r>
  </si>
  <si>
    <r>
      <t>CDGRD RISARALDA INFORMA </t>
    </r>
    <r>
      <rPr>
        <sz val="10"/>
        <rFont val="Times New Roman"/>
        <family val="1"/>
      </rPr>
      <t xml:space="preserve"> </t>
    </r>
    <r>
      <rPr>
        <sz val="10"/>
        <rFont val="Arial"/>
        <family val="2"/>
      </rPr>
      <t>MUNICIPIO: PEREIRA - BARRIO REMANSO </t>
    </r>
    <r>
      <rPr>
        <sz val="10"/>
        <rFont val="Times New Roman"/>
        <family val="1"/>
      </rPr>
      <t xml:space="preserve"> </t>
    </r>
    <r>
      <rPr>
        <sz val="10"/>
        <rFont val="Arial"/>
        <family val="2"/>
      </rPr>
      <t>EVENTO: VENDAVAL - 19/02/2023 </t>
    </r>
    <r>
      <rPr>
        <sz val="10"/>
        <rFont val="Times New Roman"/>
        <family val="1"/>
      </rPr>
      <t xml:space="preserve"> </t>
    </r>
    <r>
      <rPr>
        <sz val="10"/>
        <rFont val="Arial"/>
        <family val="2"/>
      </rPr>
      <t xml:space="preserve">AFECTACIÓN: 3 VIVIENDA CON PÉRDIDA DE CUBIERTA DE TECHO PRODUCTO DE FUERTES VIENTOS 3 FAMILIAS, 12 PERSONAS   ACCIONES: ATENDIDO POR CMGRD Y BOMBEROS ESTADO </t>
    </r>
    <r>
      <rPr>
        <b/>
        <sz val="10"/>
        <rFont val="Arial"/>
        <family val="2"/>
      </rPr>
      <t>CERRADO  - 135</t>
    </r>
  </si>
  <si>
    <r>
      <t xml:space="preserve">CDGRD ANTIOQUIA INFORMA MUNICIPIO: ANDES - VEREDA EL LÍBANO EVENTO: VENDAVAL - 20/02/2023 AFECTACIÓN: 4 VIVIENDAS, 4 FAMILIAS, 16 PERSONAS   ACCIONES ATENDIDO POR CMGRD ESTADO </t>
    </r>
    <r>
      <rPr>
        <b/>
        <sz val="9"/>
        <rFont val="Arial"/>
        <family val="2"/>
      </rPr>
      <t>CERRADO - 135</t>
    </r>
  </si>
  <si>
    <r>
      <t xml:space="preserve">CDGRD CASANARE, INFORMA 
MUNICIPIO: HATO COROZAL, VEREDA: CASANARITO
EVENTO INCENDIO DE COBERTURA VEGETAL- 22-02-2023
AFECTACIÓN 1 VIVIENDA DESTRUIDA, 3 VIVIENDAS EN RIESGO, HAY FINCAS COMPROMETIDAS
ACCIONES APOYAN CMGRD, BOMBEROS, D.C.C.
</t>
    </r>
    <r>
      <rPr>
        <b/>
        <sz val="9"/>
        <rFont val="Arial"/>
        <family val="2"/>
      </rPr>
      <t>ESTADO ACTIVO. - 134</t>
    </r>
    <r>
      <rPr>
        <sz val="9"/>
        <rFont val="Arial"/>
        <family val="2"/>
      </rPr>
      <t xml:space="preserve">
CDGRD CASANARE, ACTUALIZA INFORMACIÓN MUNICIPIO: HATO COROZAL, VEREDA: CASANARITO EVENTO: INCENDIO DE COBERTURA VEGETAL - 22/02/2023
AFECTACIÓN:  1 VIVIENDA DESTRUIDA, 1 FAMILIA, 5 PERSONAS, 2 FINCAS RESULTARON CON PÉRDIDA DE 1 HECTÁREA DE CULTIVOS DE PLÁTANO Y PANCOGER PRODUCTO DEL INCENDIO, NO SE REPORTAN PERSONAS LESIONADAS ACCIONES: ATENDIDO POR CMGRD, BOMBEROS, D.C.C. </t>
    </r>
    <r>
      <rPr>
        <b/>
        <sz val="9"/>
        <rFont val="Arial"/>
        <family val="2"/>
      </rPr>
      <t>ESTADO: CERRADO - 135</t>
    </r>
  </si>
  <si>
    <r>
      <t xml:space="preserve">DNBC INFORMA, DEPARTAMENTO META 
MUNICIPIO: VISTA HERMOSA, VEREDA: CRISTALINA
EVENTO INCENDIO DE COBERTURA VEGETAL- 22-02-2023
AFECTACIÓN EN VERIFICACIÓN
ACCIONES APOYAN CMGRD, BOMBEROS- 6 UNIDADES, 1 MÁQUINA DE EXTINCIÓN RÁPIDA, 1 MOTOCICLETA
</t>
    </r>
    <r>
      <rPr>
        <b/>
        <sz val="9"/>
        <rFont val="Arial"/>
        <family val="2"/>
      </rPr>
      <t>ESTADO ACTIVO. - 134</t>
    </r>
    <r>
      <rPr>
        <sz val="9"/>
        <rFont val="Arial"/>
        <family val="2"/>
      </rPr>
      <t xml:space="preserve">
DNBC, ACTUALIZA INFORMACIÓN DEPARTAMENTO: META MUNICIPIO: VISTA HERMOSA, VEREDA: CRISTALINA EVENTO: INCENDIO DE COBERTURA VEGETAL- 22-02-2023 AFECTACIÓN: 5 HECTÁREAS DE VEGETACIÓN NATIVA ACCIONES: ATENDIDO POR CMGRD, BOMBEROS- 6 UNIDADES, 1 MÁQUINA DE EXTINCIÓN RÁPIDA, 1 MOTOCICLETA</t>
    </r>
    <r>
      <rPr>
        <b/>
        <sz val="9"/>
        <rFont val="Arial"/>
        <family val="2"/>
      </rPr>
      <t xml:space="preserve"> ESTADO: LIQUIDADO - 135</t>
    </r>
  </si>
  <si>
    <r>
      <t xml:space="preserve">CDGRD CAUCA INFORMA MUNICIPIO: LA VEGA - VEREDA VILLAMARÍA EVENTO: CRECIENTE SÚBITA - 22/02/2023 AFECTACIÓN: 1 VÍA SECUNDARÍA QUE COMUNICA ZONA VEREDAL ACCIONES: ATENDIDO POR CMGRD Y INVIAS ESTADO </t>
    </r>
    <r>
      <rPr>
        <b/>
        <sz val="9"/>
        <rFont val="Arial"/>
        <family val="2"/>
      </rPr>
      <t>CERRADO - 136</t>
    </r>
  </si>
  <si>
    <r>
      <t xml:space="preserve">CDGRD CASANARE, INFORMA
MUNICIPIO SAN LUIS DE PALENQUE, VEREDA: CRISTO REY, FINCA: EL DIAMANTE
EVENTO INCENDIO DE COBERTURA VEGETAL- 19-02-2023
AFECTACIÓN EN VERIFICACIÓN
ACCIONES SIN ATENCIÓN, EN ESTOS MOMENTOS EL MUNICIPIO NO CUENTA CON ORGANISMOS DE SOCORRO ACTIVOS
</t>
    </r>
    <r>
      <rPr>
        <b/>
        <sz val="9"/>
        <rFont val="Arial"/>
        <family val="2"/>
      </rPr>
      <t>ESTADO ACTIVO. - 125</t>
    </r>
    <r>
      <rPr>
        <sz val="9"/>
        <rFont val="Arial"/>
        <family val="2"/>
      </rPr>
      <t xml:space="preserve">
*CDGRD CASANARE INFORMA* 
*MUNICIPIO*: SAN LUIS DE PALENQUE
*EVENTO*: INCENDIO DE COBERTURA VEGETAL 19/02/2023
*AFECTACIÓN*: SIN ESTABLECER
*ACCIONES*SIENDO LA 13:40 HRS DEL DÍA 19/02/23 EL PROPIETARIO DE LA FINCA EL DIAMANTE REPORTA INCENDIO INTENCIONAL (QUEMA PARA CULTIVO DE ARROZ), EL CUAL ES ATENDIDO POR LA COMUNIDAD. EL MUNICIPIO NO CUENTA CON ORGANISMOS DE SOCORRO PERTENECIENTE A BOMBEROS ACTIVO, PERO SE APOYA CON VOLUNTARIOS DE LA DEFENSA CIVIL. SE DESTACA QUE, PARA TAL FECHA, LA DCC SE ENCONTRABA CUBRIENDO EVENTOS PROGRAMADOS CON ANTERIORIDAD Y 1 ACCIDENTE PRESENTADO EN EL MUNICIPIO  
</t>
    </r>
    <r>
      <rPr>
        <b/>
        <sz val="9"/>
        <rFont val="Arial"/>
        <family val="2"/>
      </rPr>
      <t>*ESTADO*: C - 136</t>
    </r>
  </si>
  <si>
    <t>DERRAME</t>
  </si>
  <si>
    <r>
      <t xml:space="preserve">ENLACE DNBC UNGRD, INFORMA: DEPARTAMENTO BOLÍVAR, MUNICIPIO SAN NEPOMUCENO, SECTOR EL CEREZO, EVENTO INCENDIO DE COBERTURA VEGETAL 23/02/2023, AFECTACIÓN 2 HECTÁREAS DE VEGETACIÓN NATIVA, ACCIONES ATENDIDO POR CMGRD, CBV DEL MUNICIPIO, ESTADO </t>
    </r>
    <r>
      <rPr>
        <b/>
        <sz val="9"/>
        <rFont val="Arial"/>
        <family val="2"/>
      </rPr>
      <t>LIQUIDADO - 137</t>
    </r>
  </si>
  <si>
    <r>
      <t xml:space="preserve">CDGRD NARIÑO, INFORMA: MUNICIPIO RICAURTE, VEREDA LA MILAGROSA Y COLINDANTES, RESGUARDO INDÍGENA CUAQUIER, EVENTO DERRAME DE HIDROCARBUROS 20/02/2023, AFECTACIÓN 20 FAMILIAS, 6 VIVIENDAS, 60 PERSONAS (14 MENORES DE EDAD, 37 ADULTOS Y 9 ADULTOS MAYORES), 9000 PECES, Y CULTIVOS. NO SE REPORTAN HERIDOS, ACCIONES ATENDIDO POR CMGRD, Y ENTIDADES DE APOYO A NIVEL MUNICIPAL, ESTADO </t>
    </r>
    <r>
      <rPr>
        <b/>
        <sz val="9"/>
        <rFont val="Arial"/>
        <family val="2"/>
      </rPr>
      <t>CERRADO - 137</t>
    </r>
  </si>
  <si>
    <r>
      <t xml:space="preserve">CDGRD LA GUAJIRA Y DNBC INFORMAN
MUNICIPIO EL MOLINO, ZONA RURAL- LÍMITES CON EL MUNICIPIO DE VILLANUEVA
EVENTO INCENDIO DE COBERTURA VEGETAL- 19-02-2023
AFECTACIÓN 30 HECTÁREAS APROXIMADAMENTE, ZONA DE DIFÍCIL ACCESO, ALTAS TEMPERATURAS Y FUERTES VIENTOS
ACCIONES APOYAN CMGRD, SE RECIBE SOLICITUD DE APOYO AÉREO, POR PARTE DEL MUNICIPIO, AVALADO POR EL CDGRD. SE SOLICITARÁ APOYO DE EJÉRCITO NACIONAL, BOMBEROS DE MUNICIPIOS CERCANOS
</t>
    </r>
    <r>
      <rPr>
        <b/>
        <sz val="9"/>
        <rFont val="Arial"/>
        <family val="2"/>
      </rPr>
      <t>ESTADO ACTIVO. - 125</t>
    </r>
    <r>
      <rPr>
        <sz val="9"/>
        <rFont val="Arial"/>
        <family val="2"/>
      </rPr>
      <t xml:space="preserve">
ACTUALIZACIÓN CDGRD LA GUAJIRA EN EL MUNICIPIO DE EL MOLINO VEREDA BARRIALES, EVENTO INCENDIO DE COBERTURA VEGETAL - 19 DE FEBRERO, AFECTACIÓN PENDIENTE, ACCIONES DESDE EL DEPARTAMENTO REPORTAN EL COORDINADOR DEL CMGRD INFORMA QUE ESTABAN EN LA ZONA, HAY ALGUNOS PUNTOS CALIENTES SE TEME QUE SE PRESENTEN VIENTOS FUERTES QUE PUEDAN AVIVAR EL FUEGO, </t>
    </r>
    <r>
      <rPr>
        <b/>
        <sz val="9"/>
        <rFont val="Arial"/>
        <family val="2"/>
      </rPr>
      <t xml:space="preserve">ESTADO CONTROLADO  - 127
</t>
    </r>
    <r>
      <rPr>
        <sz val="9"/>
        <rFont val="Arial"/>
        <family val="2"/>
      </rPr>
      <t>DNBC Y CDGRD LA GUAJIRA, ACTUALIZAN INFORMACIÓN MUNICIPIO: MOLINO - VEREDA BARRIALES EVENTO: INCENDIO DE COBERTURA VEGETAL - 19/02/2023 AFECTACIÓN: PENDIENTE POR ESTABLECER ACCIONES: DNBC INFORMA: EN HORAS DE LA MAÑANA UNA COMISIÓN COMPUESTA POR PERSONAL DE BOMBEROS EL MOLINO, FONSECA Y GESTIÓN DEL RIESGO SE DIRIGIERON A LA ZONA DEL INCENDIO PARA CONFIRMAR SU ESTADO ACTUAL Y POSTERIOR A LOS HALLAZGOS VALIDAR LA NECESIDAD DEL APOYO AÉREO. LAS UNIDADES EVIDENCIARON QUE LA HUMEDAD DE LA NOCHE Y LA BAJA TEMPERATURA DE LA MADRUGADA DISMINUYERON LA INTENSIDAD DE LAS LLAMAS HACIA LA PARTE DE LA SERRANÍA, SIN EMBARGO, AL FINALIZAR EL RECORRIDO SE PODÍA VISUALIZAR EN UN SECTOR ALEJADO Y DE DIFÍCIL ACCESO, LA REACTIVACIÓN DE VARIOS FOCOS. SOBRE EL MEDIODÍA SE REALIZARÁ UN NUEVO DESPLAZAMIENTO DE INSPECCIÓN Y EMISIÓN DE REPORTE CON LA SITUACIÓN ENCONTRADA Y LAS AFECTACIONES CAUSADAS AL MOMENTO.  -SCN INFORMA: PSI SE TRAMITA ANTE FAC SOLICITUD NO. 038. APOYO AÉREO PARA REALIZAR SOBREVUELO POR INCENDIO FORESTAL MUNICIPIO EL MOLINO, DEPARTAMENTO DE LA GUAJIRA</t>
    </r>
    <r>
      <rPr>
        <b/>
        <sz val="9"/>
        <rFont val="Arial"/>
        <family val="2"/>
      </rPr>
      <t xml:space="preserve">.  ESTADO ACTIVO - 128
</t>
    </r>
    <r>
      <rPr>
        <sz val="9"/>
        <rFont val="Arial"/>
        <family val="2"/>
      </rPr>
      <t>CDGRD LA GUAJIRA Y DNBC, ACTUALIZA INFORMACIÓN: MUNICIPIO: EL MOLINO, VEREDA: LOS BARRIALES, LÍMITES CON EL MUNICIPIO DE VILLANUEVA EVENTO: INCENDIO DE COBERTURA VEGETAL- 19-02-2023 AFECTACIÓN: 30 HECTÁREAS APROXIMADAMENTE, ZONA DE DIFÍCIL ACCESO, ALTAS TEMPERATURAS Y FUERTES VIENTOS ACCIONES: ATIENDEN CMGRD APOYAN CDGRD. POR PARTE DE SE ESPERA EL SOBREVUELO DE RECONOCIMIENTO, EL MUNICIPIO TENDRÍA 2 CARROTANQUES UNO DE GESTIÓN DEL RIESGO DE URAMITA Y UNO DE VILLANUEVA A DISPOSICIÓN PARA ABASTECIMIENTO DE PISCINA PARA ATENCIÓN DE INCENDIO DE COBERTURA VEGETAL CON SISTEMA DE BALDE COLAPSIBLE. -6 UNIDADES DE BOMBEROS VILLANUEVA -4 UNIDADES DE DCC -40 UNIDADES DE EJÉRCITO NACIONAL APOYANDO EL CONTROL DE INCENDIO DE COBERTURA VEGETAL</t>
    </r>
    <r>
      <rPr>
        <b/>
        <sz val="9"/>
        <rFont val="Arial"/>
        <family val="2"/>
      </rPr>
      <t xml:space="preserve"> ESTADO: ACTIVO - 130
</t>
    </r>
    <r>
      <rPr>
        <sz val="9"/>
        <rFont val="Arial"/>
        <family val="2"/>
      </rPr>
      <t>CDGRD LA GUAJIRA Y DNBC, ACTUALIZA INFORMACIÓN: MUNICIPIO: EL MOLINO, VEREDA: LOS BARRIALES, LÍMITES CON EL MUNICIPIO DE VILLANUEVA EVENTO: INCENDIO DE COBERTURA VEGETAL- 19-02-2023 AFECTACIÓN: 30 HECTÁREAS APROXIMADAMENTE, ZONA DE DIFÍCIL ACCESO, ALTAS TEMPERATURAS Y FUERTES VIENTOS ACCIONES: ATIENDEN CMGRD APOYAN CDGRD. POR PARTE DE FAC SE ESPERA EL SOBREVUELO DE RECONOCIMIENTO, EL MUNICIPIO TENDRÍA 2 CARROTANQUES UNO DE GESTIÓN DEL RIESGO DE URAMITA Y UNO DE VILLANUEVA A DISPOSICIÓN PARA ABASTECIMIENTO DE PISCINA PARA ATENCIÓN DE INCENDIO DE COBERTURA VEGETAL CON SISTEMA DE BALDE COLAPSIBLE. SCN INFORMA: PSI EN VÍA LA SOLICITUD NO. 039. APOYO AÉREO PARA REALIZAR DESCARGAS EN LA ATENCIÓN DE INCENDIO FORESTAL EN EL MUNICIPIO EL MOLINO, DEPARTAMENTO LA GUAJIRA A FAC -6 UNIDADES DE BOMBEROS VILLANUEVA -4 UNIDADES DE DCC -40 UNIDADES DE EJÉRCITO NACIONAL APOYANDO EL CONTROL DE INCENDIO DE COBERTURA VEGETA</t>
    </r>
    <r>
      <rPr>
        <b/>
        <sz val="9"/>
        <rFont val="Arial"/>
        <family val="2"/>
      </rPr>
      <t xml:space="preserve">L ESTADO: ACTIVO - 131
</t>
    </r>
    <r>
      <rPr>
        <sz val="9"/>
        <rFont val="Arial"/>
        <family val="2"/>
      </rPr>
      <t>ENLACE DNBC UNGRD, ACTUALIZA INFORMACIÓN: DEPARTAMENTO LA GUAJIRA, MUNICIPIO EL MOLINO, VEREDA LOS BARRIALES, LÍMITES CON EL MUNICIPIO DE VILLANUEVA, EVENTO INCENDIO DE COBERTURA VEGETAL 19/02/2023, AFECTACIÓN 600 HECTÁREAS DE VEGETACIÓN NATIVA, ACCIONES ATENDIDO POR CMGRD, DCC Y CUERPO DE BOMBEROS DEL MUNICIPIO</t>
    </r>
    <r>
      <rPr>
        <b/>
        <sz val="9"/>
        <rFont val="Arial"/>
        <family val="2"/>
      </rPr>
      <t>, ESTADO LIQUIDADO - 137</t>
    </r>
  </si>
  <si>
    <r>
      <t xml:space="preserve">DNBC INFORMA, DEPARTAMENTO DE META
MUNICIPIO SAN JUAN DE ARAMA, VEREDA: EL TABLAZO
EVENTO INCENDIO DE COBERTURA VEGETAL - 13-02-2023
AFECTACIÓN EN VERIFICACIÓN, ZONA DE DIFÍCIL ACCESO, FUERTES VIENTOS, CARGA TÉRMICA ALTA Y PNN LA MACARENA EN RIESGO. SE RECIBE SOLICITUD DE APOYO AÉREO  
ACCIONES APOYAN CMGRD, BOMBEROS- 10 UNIDADES, EJÉRCITO- 15 UNIDADES, D.C.C. 
</t>
    </r>
    <r>
      <rPr>
        <b/>
        <sz val="9"/>
        <rFont val="Arial"/>
        <family val="2"/>
      </rPr>
      <t>ESTADO ACTIVO. - 110</t>
    </r>
    <r>
      <rPr>
        <sz val="9"/>
        <rFont val="Arial"/>
        <family val="2"/>
      </rPr>
      <t xml:space="preserve">
ACTUALIZACIÓN CDGRD META Y DNBC EN EL MUNICIPIO DE SAN JUAN DE ARAMA VEREDA EL TABLAZO, EVENTO INCENDIO DE COBERTURA VEGETAL - 13 DE FEBRERO, AFECTACIÓN POR ESTABLECER, ACCIONES SCN TRAMITÓ SOLICITUD DE APOYO AÉREO # 037, ATIENDEN CMGRD, BOMBEROS- 10 UNIDADES, EJÉRCITO 15 UNIDADES Y D.C.C. 13:34 HORAS DNBC INFORMA ESTÁN REALIZAN SOBREVUELO, </t>
    </r>
    <r>
      <rPr>
        <b/>
        <sz val="9"/>
        <rFont val="Arial"/>
        <family val="2"/>
      </rPr>
      <t xml:space="preserve">ESTADO ACTIVO - 111
</t>
    </r>
    <r>
      <rPr>
        <sz val="9"/>
        <rFont val="Arial"/>
        <family val="2"/>
      </rPr>
      <t>ACTUALIZACIÓN CDGRD META Y DBNC EL MUNICIPIO SAN JUAN DE ARAMA VEREDA EL TABLAZO EVENTO INCENDIO DE COBERTURA VEGETAL - 13 DE FEBRERO, AFECTACIÓN 250 HECTÁREAS DE FLORA, FAUNA, HUMEDALES Y NACIMIENTOS DE ÁREA PROTEGIDA, ACCIONES COMANDANTE LEONARDO ROMERO DEL CBV SAN JUAN DE ARAMA Y SALA SITUACIONAL DNBC, REPORTAN LIQUIDACIÓN DEL INCENDIO GRACIAS A LAS LABORES DE CONTROL REALIZADAS HASTA ALTAS HORAS DE LA NOCHE, APROX HACIA LAS 23:00 HORAS. HOY, EL CUERPO DE BOMBEROS REALIZÓ LA INSPECCIÓN EN LA VEREDA BOCAS DEL SANSA Y MONSERRATE, SE CONTÓ CON APOYO AEREO CONTROLANDO LAS ZONAS DE DIFÍCIL ACCESO</t>
    </r>
    <r>
      <rPr>
        <b/>
        <sz val="9"/>
        <rFont val="Arial"/>
        <family val="2"/>
      </rPr>
      <t xml:space="preserve">, ESTADO LIQUIDADO - 114
</t>
    </r>
    <r>
      <rPr>
        <sz val="9"/>
        <rFont val="Arial"/>
        <family val="2"/>
      </rPr>
      <t>ENLACE DNBC UNGRD, ACTUALIZA INFORMACIÓN: DEPARTAMENTO LA GUAJIRA, MUNICIPIO SAN JUAN DEL CESAR, CERROS EL LIMÓN Y EL CACHO, EVENTO INCENDIO DE COBERTURA VEGETAL 19/02/2023, AFECTACIÓN 600 HECTÁREAS DE VEGETACIÓN NATIVA, ACCIONES ATENDIDO POR CMGRD, DCC Y CUERPO DE BOMBEROS DEL MUNICIPIO</t>
    </r>
    <r>
      <rPr>
        <b/>
        <sz val="9"/>
        <rFont val="Arial"/>
        <family val="2"/>
      </rPr>
      <t xml:space="preserve">, ESTADO LIQUIDADO - 137
</t>
    </r>
  </si>
  <si>
    <t>AFECTACIONES EN CULTIVOS DE MORA, NARANJOS</t>
  </si>
  <si>
    <t>CDGRD CUNDINAMARCA, INFORMA 
MUNICIPIO GACHALÁ, VEREDA: LA FLORIDA
EVENTO INCENDIO DE COBERTURA VEGETAL- 23-02-2023
AFECTACIÓN 1 HECTÁREA DE VEGETACIÓN NATIVA
ACCIONES APOYARON CMGRD, BOMBEROS GACHALÁ- 3 UNIDADES
ESTADO LIQUIDADO. - 138</t>
  </si>
  <si>
    <t xml:space="preserve">CDGRD CUNDINAMARCA, INFORMA 
MUNICIPIO GUAYABETAL, ZONA RURAL
EVENTO INCENDIO DE COBERTURA VEGETAL- 23-02-2023
AFECTACIÓN 2 HECTÁREAS DE VEGETACIÓN, PASTIZALES, RASTROJO
ACCIONES APOYARON CMGRD, BOMBEROS GUAYABETAL, COMUNIDAD
ESTADO LIQUIDADO. - 138
</t>
  </si>
  <si>
    <t xml:space="preserve">CDGRD CASANARE, INFORMA 
MUNICIPIO SÁCAMA, VEREDA GUIVARÍN
EVENTO INCENDIO DE COBERTURA VEGETAL- 23-02-2023
AFECTACIÓN 1 HECTÁREA DE VEGETACIÓN NATIVA, AFECTACIONES EN CULTIVOS DE MORA, NARANJOS 
ACCIONES APOYARON CMGRD, BOMBEROS- 4 UNIDADES- 1 MÁQUINA MARK 3, 
1 VEHÍCULO DE ATAQUE RÁPIDO, 1 BOTIQUÍN DE PRIMEROS AUXILIOS.
ESTADO LIQUIDADO. - 138
</t>
  </si>
  <si>
    <r>
      <t xml:space="preserve">CDGRD TOLIMA INFORMA EN EL MUNICIPIO DE ORTEGA CERRO SAN ANTONIO, GUATAVITA, BOCAS DE ORTEGA, PASO ANCHO EVENTO CRECIENTE SÚBITA - 22 DE FEBRERO, AFECTACIÓN  38 FAMILIAS, 92 PERSONAS, 30 HECTÁREAS DE CACHACO Y ARROZ, ACCIONES ATENDIDO Y REPORTADO POR CMGRD, NO LESIONADOS U OTRO, ESTADO </t>
    </r>
    <r>
      <rPr>
        <b/>
        <sz val="9"/>
        <color indexed="8"/>
        <rFont val="Arial"/>
        <family val="2"/>
      </rPr>
      <t>CERRADO
 - 139</t>
    </r>
  </si>
  <si>
    <r>
      <t>CDGRD META INFORMA EN EL MUNICIPIO DE PUERTO GAITÁN VEREDA LOS KIOSKOS, KM 80 VÍA A RUBIALES Y ENTRANDO 25 KM APROX, CONTIGUO AL ASENTAMIENTO DE CUERNAVACA, EVENTO INCENDIO DE COBERTURA VEGETAL - 23 DE FEBRERO, AFECTACIÓN APROX 40.000 HECTÁREAS DE SABANA NATIVA, 50 HA DE PASTOS Y 26 HA EN ZONA DE REFORESTACIÓN, ACCIONES EN HORAS DE LA MAÑANA SE DESPLAZARON HASTA EL LUGAR UN VEHÍCULO DE INTERVENCIÓN RÁPIDA CON 3 UNIDADES DEL CUERPO DE BOMBEROS PARA ATENDER LA EMERGENCIA, CMGRD Y SE CONTÓ CON EL APOYO DE LA COMUNIDAD DEL SECTOR CON TRES TRACTORES Y LOGÍSTICA, SE DEJA EL MENOR NÚMERO DE HECTÁREAS A FIN DE REVISIÓN POR PARTE DE AUTORIDAD COMPETENTE ESTADO</t>
    </r>
    <r>
      <rPr>
        <b/>
        <sz val="9"/>
        <color indexed="8"/>
        <rFont val="Arial"/>
        <family val="2"/>
      </rPr>
      <t xml:space="preserve"> LIQUIDADO - 139</t>
    </r>
  </si>
  <si>
    <r>
      <t xml:space="preserve">CDGRD META INFORMA EN EL MUNICIPIO DE PUERTO LÓPEZ FINCA CORRALEJAS, SANTA ISABEL Y YACUANA COORDENADAS 4º5`28``, - 72º57`37``, EVENTO INCENDIO DE COBERTURA VEGETAL - 23 DE FEBRERO, AFECTACIÓN  APROX 6 HECTÁREAS DE SABANA Y PASTIZALES, ACCIONES SE ATENDIÓ CON TRES VEHÍCULOS DE EXTINCIÓN DE INCENDIO, 11 UNIDADES BOMBERILES, QUIENES PROCEDIERON A REALIZAR EL CONTROL Y EXTINCIÓN DEL FUEGO, SE CONTÓ CON APOYO DE LA COMUNIDAD, CMGRD, PERSONAL DE LA ARMADA NACIONAL, PERSONAL DE ESPUERTOS, DEFENSA CIVIL Y SECRETARIA DE SALUD, LABOR COORDINADA CON EL DR CARLOS JULIO GUTIÉRREZ ALCALDE MUNICIPAL, ESTADO </t>
    </r>
    <r>
      <rPr>
        <b/>
        <sz val="9"/>
        <color indexed="8"/>
        <rFont val="Arial"/>
        <family val="2"/>
      </rPr>
      <t>LIQUIDADO - 139</t>
    </r>
  </si>
  <si>
    <r>
      <t xml:space="preserve">ENLACE DNBC UNGRD, INFORMA, DEPARTAMENTO GUAVIARE, MUNICIPIO SAN JOSÉ DEL GUAVIARE, VEREDA AGUA BONITA VÍA AL ASENTAMIENTO NUKAK, EVENTO INCENDIO DE COBERTURA VEGETAL 23/02/2023, AFECTACIÓN PENDIENTE POR REPORTAR, ACCIONES ATENDIDO POR CMGRD Y CBV DEL MUNICIPIO, ESTADO </t>
    </r>
    <r>
      <rPr>
        <b/>
        <sz val="9"/>
        <rFont val="Arial"/>
        <family val="2"/>
      </rPr>
      <t xml:space="preserve">CONTROLADO - 137
</t>
    </r>
    <r>
      <rPr>
        <sz val="9"/>
        <rFont val="Arial"/>
        <family val="2"/>
      </rPr>
      <t>ACTUALIZACIÓN ENLACE DNBC EN EL MUNICIPIO DE SAN JOSÉ DE GUAVIARE VEREDA AGUA BONITA, EVENTO INCENDIO DE COBERTURA VEGETAL - 23 DE FEBRERO, AFECTACIÓN  20 HECTÁREAS DE VEGETACIÓN, ACCIONES TENIENTE RAÚL MALAGÓN DEL CBV SAN JOSÉ DEL GUAVIARE REPORTA LIQUIDACIÓN DEL INCENDIO</t>
    </r>
    <r>
      <rPr>
        <b/>
        <sz val="9"/>
        <rFont val="Arial"/>
        <family val="2"/>
      </rPr>
      <t xml:space="preserve">, ESTADO LIQUIDADO - 139
</t>
    </r>
  </si>
  <si>
    <r>
      <t xml:space="preserve">CMGRD BARRANCAS -  LA GUAJIRA INFORMA EN EL CORREGIMIENTO DE SAN PEDRO EVENTO INCENDIO DE COBERTURA VEGETAL - 20 DE FEBRERO AFECTACIÓN POR ESTABLECER, ACCIONES SE ESTABLECE CONTACTO CON COORDINADOR MUNICIPAL, REPORTA QUE LA COMUNIDAD BRINDA INFORMACIÓN DE UN INCENDIO ACTIVO, SE REÚNEN CON DCC Y BOM BEROS PARA SALIR A LA ZONA, ESTADO </t>
    </r>
    <r>
      <rPr>
        <b/>
        <sz val="9"/>
        <color indexed="8"/>
        <rFont val="Arial"/>
        <family val="2"/>
      </rPr>
      <t xml:space="preserve">ACTIVO - 127
</t>
    </r>
    <r>
      <rPr>
        <sz val="9"/>
        <color indexed="8"/>
        <rFont val="Arial"/>
        <family val="2"/>
      </rPr>
      <t>CDGRD LA GUAJIRA, ACTUALIZA INFORMACIÓN MUNICIPIO: BARRANCAS - CORREGIMIENTO DE SAN PEDRO EVENTO: INCENDIO DE COBERTURA VEGETAL - 20/02/2023 AFECTACIÓN: PENDIENTE POR ESTABLECER ACCIONES: ATIENDE CMGRD, 3 UNIDADES DE BOMBEROS BARRANCAS, 3 UNIDADES DE DCC, 14 COMUNIDAD</t>
    </r>
    <r>
      <rPr>
        <b/>
        <sz val="9"/>
        <color indexed="8"/>
        <rFont val="Arial"/>
        <family val="2"/>
      </rPr>
      <t xml:space="preserve"> ESTADO: ACTIVO - 130</t>
    </r>
    <r>
      <rPr>
        <sz val="9"/>
        <color indexed="8"/>
        <rFont val="Arial"/>
        <family val="2"/>
      </rPr>
      <t xml:space="preserve">
ENLACE DNBC UNGRD, ACTUALIZA INFORMACIÓN: DEPARTAMENTO LA GUAJIRA, MUNICIPIO BARRANCAS, CORREGIMIENTO SAN PEDRO, EVENTO INCENDIO DE COBERTURA VEGETAL 22/02/2023, AFECTACIÓN SIN REPORTE DE AFECTACIÓN A LA HORA, ACCIONES ATENDIDO POR CMGRD, DCC Y CUERPO DE BOMBEROS DEL MUNICIPIO, </t>
    </r>
    <r>
      <rPr>
        <b/>
        <sz val="9"/>
        <color indexed="8"/>
        <rFont val="Arial"/>
        <family val="2"/>
      </rPr>
      <t xml:space="preserve">ESTADO CONTROLADO - 137
</t>
    </r>
    <r>
      <rPr>
        <sz val="9"/>
        <color indexed="8"/>
        <rFont val="Arial"/>
        <family val="2"/>
      </rPr>
      <t>ACTUALIZACIÓN ENLACE DNBC EN EL DEPARTAMENTO LA GUAJIRA EN EL MUNICIPIO BARRANCAS CORREGIMIENTO SAN PEDRO, EVENTO INCENDIO DE COBERTURA VEGETAL - 20 DE FEBRERO, AFECTACIÓN  3 HECTÁREAS APROX. DE RASTROJO, ACCIONES COMANDANTE OMAR SIERRA DEL CBV BARRANCAS REPORTA QUE, DEBIDO A LA FALTA DE RECURSOS, LOGÍSTICA Y CONVENIO, HOY NO ES POSIBLE EL DESPLAZAMIENTO PARA REALIZAR INSPECCIÓN EN LA ZONA, SIN EMBARGO, DURANTE LAS LABORES DE CONTROL REALIZADAS AYER SE LIQUIDARON LOS PUNTOS ACCESIBLES, QUEDANDO UNOS PEQUEÑOS FOCOS EN TERRENO DE DIFÍCIL ACCESO QUE NO REPRESENTAN RIESGO AL NO HABER CERCA NINGUNA COMUNIDAD, INFRAESTRUCTURA O ÁREA AMBIENTAL PROTEGIDA,</t>
    </r>
    <r>
      <rPr>
        <b/>
        <sz val="9"/>
        <color indexed="8"/>
        <rFont val="Arial"/>
        <family val="2"/>
      </rPr>
      <t xml:space="preserve"> ESTADO LIQUIDADO - 139
</t>
    </r>
  </si>
  <si>
    <r>
      <t xml:space="preserve">CDGRD ANTIOQUIA INFORMA MUNICIPIO: CHIGORODÓ - VEREDA CARAMBOLO EVENTO: INCENDIO ESTRUCTURAL -  23/02/2023 AFECTACIÓN: 1 VIVIENDA CON PÉRDIDA DE ENSERES PRODUCTO DE INCENDIO, 1 FAMILIA, 4 PERSONAS    ACCIONES: ATENDIDO POR CMGRD ESTADO </t>
    </r>
    <r>
      <rPr>
        <b/>
        <sz val="9"/>
        <rFont val="Arial"/>
        <family val="2"/>
      </rPr>
      <t>CERRADO  - 140</t>
    </r>
  </si>
  <si>
    <r>
      <t xml:space="preserve">CDGRD BOYACÁ INFORMA EN EL MUNICIPIO EL ESPINO SECTOR PIEDRA DE SAL, SAN JOAQUÍN Y POZO SECO EVENTO HELADA - 26 DE ENERO, AFECTACIÓN PENDIENTE, ACCIONES  ATIENDE CMGRD, REALIZAN EDAN, </t>
    </r>
    <r>
      <rPr>
        <b/>
        <sz val="9"/>
        <color indexed="8"/>
        <rFont val="Arial"/>
        <family val="2"/>
      </rPr>
      <t>ESTADO</t>
    </r>
    <r>
      <rPr>
        <sz val="9"/>
        <color indexed="8"/>
        <rFont val="Arial"/>
        <family val="2"/>
      </rPr>
      <t xml:space="preserve"> </t>
    </r>
    <r>
      <rPr>
        <b/>
        <sz val="9"/>
        <color indexed="8"/>
        <rFont val="Arial"/>
        <family val="2"/>
      </rPr>
      <t>ABIERTO - 071</t>
    </r>
    <r>
      <rPr>
        <sz val="9"/>
        <color indexed="8"/>
        <rFont val="Arial"/>
        <family val="2"/>
      </rPr>
      <t xml:space="preserve">
CDGRD BOYACÁ, ACTUALIZA INFORMACIÓN MUNICIPIO: EL ESPINO - SECTOR PIEDRA DE SAL, SAN JOAQUÍN, Y POZO EVENTO: HELADA - 26/01/2023 AFECTACIÓN: 171 VIVIENDAS, 171 FAMILIAS, 684 PERSONAS   ACCIONES: ATENDIDO POR CMGRD, EN APOYO DEL CDGRD</t>
    </r>
    <r>
      <rPr>
        <b/>
        <sz val="9"/>
        <color indexed="8"/>
        <rFont val="Arial"/>
        <family val="2"/>
      </rPr>
      <t xml:space="preserve"> ESTADO CERRADO - 140</t>
    </r>
  </si>
  <si>
    <r>
      <t xml:space="preserve">ENLACE DNBC, INFORMÁ: DEPARTAMENTO CHOCÓ, MUNICIPIO: UNGUÍA, ZONA RURAL, EVENTO: INCENDIO DE COBERTURA VEGETAL 24/02/2023, AFECTACIÓN: 3 HECTÁREAS DE VEGETACIÓN NATIVA, ACCIONES: ATENDIDO POR CMGRD Y CBV DEL MUNICIPIO, ESTADO </t>
    </r>
    <r>
      <rPr>
        <b/>
        <sz val="9"/>
        <rFont val="Arial"/>
        <family val="2"/>
      </rPr>
      <t>LIQUIDADO - 141</t>
    </r>
  </si>
  <si>
    <r>
      <t xml:space="preserve">ENLACE DNBC INFORMA EN EL DEPARTAMENTO DE CUNDINAMARCA EN EL MUNICIPIO DE CHOACHÍ VEREDA RÍO BLANCO, EVENTO INCENDIO DE COBERTURA VEGETAL - 24 DE FEBRERO, AFECTACIÓN  PENDIENTE, ACCIONES COMANDANTE DEL CBV CHOACHÍ INFORMA, ESTÁ EN RIESGO UNA VIVIENDA Y 2 ADULTOS MAYORES. SE SOLICITÓ APOYO A CBV FÓMEQUE PARA LA ATENCIÓN DE LA EMERGENCIA; CBV UBAQUE REPORTA APOYAN CON 3 UNIDADES, ESTADO </t>
    </r>
    <r>
      <rPr>
        <b/>
        <sz val="9"/>
        <color indexed="8"/>
        <rFont val="Arial"/>
        <family val="2"/>
      </rPr>
      <t xml:space="preserve">ACTIVO - 139
</t>
    </r>
    <r>
      <rPr>
        <sz val="9"/>
        <color indexed="8"/>
        <rFont val="Arial"/>
        <family val="2"/>
      </rPr>
      <t xml:space="preserve">ENLACE DNBC, ACTUALIZA INFORMACIÓN DEPARTAMENTO CUNDINAMARCA MUNICIPIO CHOACHÍ VEREDA RÍO BLANCO EVENTO INCENDIO DE COBERTURA VEGETAL - 24 DE FEBRERO AFECTACIÓN 1 HECTÁREAS DE PASTO ACCIONES ATENDIDO POR BOMBEROS CHOACHÍ </t>
    </r>
    <r>
      <rPr>
        <b/>
        <sz val="9"/>
        <color indexed="8"/>
        <rFont val="Arial"/>
        <family val="2"/>
      </rPr>
      <t xml:space="preserve">ESTADO LIQUIDADO - 140
</t>
    </r>
    <r>
      <rPr>
        <sz val="9"/>
        <color indexed="8"/>
        <rFont val="Arial"/>
        <family val="2"/>
      </rPr>
      <t>CDGRD CUNDINAMARCA, ACTUALIZA INFORMACIÓN: MUNICIPIO: CHOACHÍ, VEREDA RÍO BLANCO Y VEREDA EL RESGUARDO ALTO, EVENTO: INCENDIO DE COBERTURA VEGETAL 24/02/2023, AFECTACIÓN: 5 HECTÁREAS DE VEGETACIÓN NATIVA (VEREDA RÍO BLANCO) Y 1 HECTÁREA DE VEGETACIÓN NATIVA (VEREDA EL RESGUARDO ALTO), ACCIONES: ATENDIDO POR CMGRD Y CBV DEL MUNICIPIO,</t>
    </r>
    <r>
      <rPr>
        <b/>
        <sz val="9"/>
        <color indexed="8"/>
        <rFont val="Arial"/>
        <family val="2"/>
      </rPr>
      <t xml:space="preserve"> ESTADO LIQUIDADO - 141</t>
    </r>
  </si>
  <si>
    <r>
      <t xml:space="preserve">CDGRD META INFORMA EN EL MUNICIPIO DE VILLAVICENCIO KM 57 VÍA A PUERTO LÓPEZ-HACIENDA SAN CAYETANO EVENTO INCENDIO DE COBERTURA VEGETAL - 23 DE FEBRERO, AFECTACIÓN  APROX 7 HECTÁREAS DE SABANA Y PASTIZALES, ACCIONES SE ATENDIÓ CON UN VEHÍCULO CISTERNA CON 1400 GALONES DE AGUA Y 3 UNIDADES BOMBERILES, QUIENES PROCEDIERON A REALIZAR EL CONTROL Y EXTINCIÓN DEL FUEGO, </t>
    </r>
    <r>
      <rPr>
        <b/>
        <sz val="9"/>
        <color indexed="8"/>
        <rFont val="Arial"/>
        <family val="2"/>
      </rPr>
      <t>ESTADO</t>
    </r>
    <r>
      <rPr>
        <sz val="9"/>
        <color indexed="8"/>
        <rFont val="Arial"/>
        <family val="2"/>
      </rPr>
      <t xml:space="preserve"> </t>
    </r>
    <r>
      <rPr>
        <b/>
        <sz val="9"/>
        <color indexed="8"/>
        <rFont val="Arial"/>
        <family val="2"/>
      </rPr>
      <t xml:space="preserve">LIQUIDADO - 139
</t>
    </r>
    <r>
      <rPr>
        <sz val="9"/>
        <color indexed="8"/>
        <rFont val="Arial"/>
        <family val="2"/>
      </rPr>
      <t>ENLACE DNBC, ACTUALIZA INFORMACIÓN: DEPARTAMENTO META, MUNICIPIO: VILLAVICENCIO, SECTOR SANTA HELENA, EVENTO: INCENDIO 21/02/2023, AFECTACIÓN: EL COORDINADOR DEPARTAMENTAL RICHARD BENITO REPORTA, EL INCENDIO DE RELLENO SANITARIO PRESENTADO EN EL SECTOR SANTA HELENA ES SUBTERRÁNEO, SE REALIZAN LABORES MANUALES, CON AYUDA DE UNA EXCAVADORA SE REMOVIERON LOS ESCOMBROS Y FINALIZARON LABORES. ACCIONES: ATENDIDO POR CDGRD, CMGRD Y APOYO DE MAQUINARIA AMARILLA</t>
    </r>
    <r>
      <rPr>
        <b/>
        <sz val="9"/>
        <color indexed="8"/>
        <rFont val="Arial"/>
        <family val="2"/>
      </rPr>
      <t>, ESTADO LIQUIDADO - 141</t>
    </r>
  </si>
  <si>
    <r>
      <t xml:space="preserve">DELEGACIÓN DEPARTAMENTAL DE BOMBEROS CUNDINAMARCA INFORMÁ MUNICIPIO: QUETAME - VEREDA SÁNAME EVENTO: INCENDIO DE COBERTURA VEGETAL - 25/02/2023 AFECTACIÓN: 60 HECTÁREAS DE VEGETACIÓN NATIVA ACCIONES: ATENDIDO CMGRD, BOMBEROS QUETAME Y FÓMEQUE Y COMUNIDAD ESTADO </t>
    </r>
    <r>
      <rPr>
        <b/>
        <sz val="9"/>
        <rFont val="Arial"/>
        <family val="2"/>
      </rPr>
      <t>LIQUIDADO - 142</t>
    </r>
  </si>
  <si>
    <r>
      <t xml:space="preserve">CDGRD VALLE DEL CAUCA INFORMÁ MUNICIPIO: TOTORÓ -  CORREGIMIENTOS DE GABRIEL LÓPEZ, CALVACHE, TULCÁN, PORTACHUELO, SIBERIA, TABACO, MALVAZA, ZABALETA, CHUCALES, BEJUCAL, AGUAS VIVAS, SAN MIGUEL, AGUA BONITA, BETANIA, POLIDARA, LA PALIZADA, SAN PEDRO, EL TABLÓN, SALADO BLANCO, LA PEÑA, LOMA DEL MEDIO, GALLINAZO, EL COFRE, PUENTE TIERRA, SANTA LUCIA EVENTO: HELADA - 01/02/2023 AFECTACIÓN: 964 FAMILIAS, 2641 DAÑO EN CULTIVOS DE PAPA, HORTALIZAS, LEGUMINOSAS, PASTO Y ARBOLES FRUTALES ACCIONES: ATENDIDO POR CMGRD EN APOYO DEL CDGRD ESTADO </t>
    </r>
    <r>
      <rPr>
        <b/>
        <sz val="9"/>
        <rFont val="Arial"/>
        <family val="2"/>
      </rPr>
      <t>CERRADO - 142</t>
    </r>
  </si>
  <si>
    <r>
      <t xml:space="preserve">CDGRD CUNDINAMARCA, INFORMA 
MUNICIPIO FOSCA, VEREDA: SÁNAME
EVENTO INCENDIO DE COBERTURA VEGETAL- 23-02-2023
AFECTACIÓN   EN VERIFICACIÓN
ACCIONES APOYA CMGRD, BOMBEROS 
</t>
    </r>
    <r>
      <rPr>
        <b/>
        <sz val="9"/>
        <rFont val="Arial"/>
        <family val="2"/>
      </rPr>
      <t>ESTADO CONTROLADO 50%. - 138</t>
    </r>
    <r>
      <rPr>
        <sz val="9"/>
        <rFont val="Arial"/>
        <family val="2"/>
      </rPr>
      <t xml:space="preserve">
ENLACE DNBC, ACTUALIZA INFORMACIÓN: DEPARTAMENTO CUNDINAMARCA, MUNICIPIO: FOSCA, VEREDA LA ESTRELLA, EVENTO: INCENDIO DE COBERTURA VEGETAL 23/02/2023, AFECTACIÓN: A LA HORA SE REALIZARON MANIOBRAS PARA CONTROLAR Y LIQUIDAR CON HERRAMIENTAS MANUALES, ACCIONES: ATENDIDO POR CMGRD</t>
    </r>
    <r>
      <rPr>
        <b/>
        <sz val="9"/>
        <rFont val="Arial"/>
        <family val="2"/>
      </rPr>
      <t xml:space="preserve">, ESTADO CONTROLADO UN 80% - 141
</t>
    </r>
    <r>
      <rPr>
        <sz val="9"/>
        <rFont val="Arial"/>
        <family val="2"/>
      </rPr>
      <t xml:space="preserve">CDGRD CUNDINAMARCA, ACTUALIZA INFORMACIÓN MUNICIPIO: FOSCA - VEREDA SÁNAME EVENTO:  INCENDIO DE COBERTURA VEGETAL - 23/02/2023
AFECTACIÓN: 530 HECTÁREAS E DE PASTIZALES Y BOSQUE NATIVO
AMBIENTAL ACCIONES: ATENDIDO POR BOMBEROS FOSCA, COGUA, UBAQUE, CÁQUEZA Y GAMEZA </t>
    </r>
    <r>
      <rPr>
        <b/>
        <sz val="9"/>
        <rFont val="Arial"/>
        <family val="2"/>
      </rPr>
      <t>ESTADO LIQUIDADO - 142</t>
    </r>
  </si>
  <si>
    <t xml:space="preserve">DELEGACIÓN DE BOMBEROS CUNDINAMARCA INFORMA
MUNICIPIO MOSQUERA, VEREDA: PENCAL
EVENTO INCENDIO DE COBERTURA VEGETAL 25-02-2023
AFECTACIÓN 5 HECTÁREAS DE PASTIZALES, RASTROJO Y BOSQUE NATIVO
ACCIONES ATENDIDO POR CMGRD, BOMBEROS DE MOSQUERA, BOJACÁ 
ESTADO LIQUIDADO. - 143
</t>
  </si>
  <si>
    <r>
      <t xml:space="preserve">CDGRD CUNDINAMARCA INFORMÁ MUNICIPIO: FOMEQUE - VEREDA POTRERO GRANDE EVENTO: INCENDIO DE COBERTURA VEGETAL - 25/02/2023 AFECTACIÓN: PENDIENTE POR ESTABLECER ACCIONES: ATIENDE BOMBEROS FOMEQUE CON 5 UNIDADES Y CAMIONES DE INTERVENCIÓN RÁPIDA ESTADO </t>
    </r>
    <r>
      <rPr>
        <b/>
        <sz val="9"/>
        <rFont val="Arial"/>
        <family val="2"/>
      </rPr>
      <t xml:space="preserve">ACTIVO - 142
</t>
    </r>
    <r>
      <rPr>
        <sz val="9"/>
        <rFont val="Arial"/>
        <family val="2"/>
      </rPr>
      <t>ACTUALIZACIÓN DELEGACIÓN DE BOMBEROS CUNDINAMARCA INFORMÁ 
MUNICIPIO: FÓMEQUE, VEREDA: POTRERO GRANDE 
EVENTO: INCENDIO DE COBERTURA VEGETAL - 25-02-2023 
AFECTACIÓN: 40 HECTÁREAS DE VEGETACIÓN NATIVA, PASTO DE CUIDO PARA EL GANADO, ÁRBOLES DE EUCALIPTOS Y PINOS
ACCIONES: APOYARON CMGRD, BOMBEROS FÓMEQUE Y UBAQUE- 10 UNIDADES, 1 UNIDAD DE RESCATE, 1 MOTOCICLETA, 1 VEHÍCULO DE INTERVENCIÓN RÁPIDA</t>
    </r>
    <r>
      <rPr>
        <b/>
        <sz val="9"/>
        <rFont val="Arial"/>
        <family val="2"/>
      </rPr>
      <t xml:space="preserve">
ESTADO LIQUIDADO. - 143</t>
    </r>
  </si>
  <si>
    <r>
      <t xml:space="preserve">CDGRD CUNDINAMARCA, INFORMA: MUNICIPIO: UNE, VEREDA LA MESA, EVENTO: INCENDIO DE COBERTURA VEGETAL 24/02/2023, AFECTACIÓN: PENDIENTE POR REPORTAR, ACCIONES: ATENDIDO POR CMGRD Y CBV DEL MUNICIPIO, ESTADO </t>
    </r>
    <r>
      <rPr>
        <b/>
        <sz val="9"/>
        <rFont val="Arial"/>
        <family val="2"/>
      </rPr>
      <t xml:space="preserve">ACTIVO - 141
</t>
    </r>
    <r>
      <rPr>
        <sz val="9"/>
        <rFont val="Arial"/>
        <family val="2"/>
      </rPr>
      <t>ACTUALIZACIÓN DELEGACIÓN DE BOMBEROS CUNDINAMARCA INFORMÁ 
MUNICIPIO UNE, VEREDA: LA MESA
EVENTO INCENDIO DE COBERTURA VEGETAL 24-02-2023
AFECTACIÓN 50 HECTÁREAS DE PASTIZALES, RASTROJO Y BOSQUE NATIVO
ACCIONES ATENDIDO POR CMGRD, BOMBEROS UNE, CHIPAQUE, EJÉRCITO NACIONAL</t>
    </r>
    <r>
      <rPr>
        <b/>
        <sz val="9"/>
        <rFont val="Arial"/>
        <family val="2"/>
      </rPr>
      <t xml:space="preserve">
ESTADO LIQUIDADO. - 143</t>
    </r>
  </si>
  <si>
    <r>
      <t xml:space="preserve">MINSALUD INFORMA:
MUNICIPIO ACANDÍ - CHOCÓ, ZONA URBANA Y RURAL - CORREGIMIENTO DE CAPURGANÁ
EVENTO INUNDACIÓN 12/01/2023
AFECTACIÓN 2 AEROPUERTOS INUNDADO (AEROPUERTO ALCIDES FERNÁNDEZ), VARIAS VIVIENDAS INUNDADAS, 1 ACUEDUCTO AFECTADO POR DAÑO EN TUBO MADRE EN VEREDA BATATILLA.
ACCIONES ATIENDE BOMBEROS ACANDÍ, CENTRO REGULADOR NO REPORTA AFECTACIONES EN SALUD, NO OBSTANTE, NO HAY MAYOR INFORMACIÓN DADAS LAS DIFICULTADES DE DESPLAZAMIENTO AL MUNICIPIO. EN SEGUIMIENTO.
</t>
    </r>
    <r>
      <rPr>
        <b/>
        <sz val="9"/>
        <rFont val="Arial"/>
        <family val="2"/>
      </rPr>
      <t>ESTADO ABIERTO- 034</t>
    </r>
    <r>
      <rPr>
        <sz val="9"/>
        <rFont val="Arial"/>
        <family val="2"/>
      </rPr>
      <t xml:space="preserve">
ACTUALIZACIÓN MINSALUD INFORMA, DEPARTAMENTO CHOCÓ
MUNICIPIO ACANDÍ, CORREGIMIENTO: CAPURGANÁ, VEREDA: BATATILLA
EVENTO INUNDACIÓN 12-01-2023
AFECTACIÓN 1 AEROPUERTO INUNDADO (AEROPUERTO ALCIDES FERNÁNDEZ), VIVIENDAS INUNDADAS, SIN AFECTACIONES DE CONSIDERACIÓN, 1 ACUEDUCTO AFECTADO POR DAÑO EN TUBO MADRE, SIN LESIONADOS 
ACCIONES APOYARON BOMBEROS ACANDÍ, CENTRO REGULADOR 
</t>
    </r>
    <r>
      <rPr>
        <b/>
        <sz val="9"/>
        <rFont val="Arial"/>
        <family val="2"/>
      </rPr>
      <t>ESTADO CERRADO. - 143</t>
    </r>
    <r>
      <rPr>
        <sz val="9"/>
        <rFont val="Arial"/>
        <family val="2"/>
      </rPr>
      <t xml:space="preserve">
</t>
    </r>
  </si>
  <si>
    <r>
      <t xml:space="preserve">CDGRD TOLIMA, INFORMA: MUNICIPIO IBAGUÉ, CONJUNTO YERBABUENA, EVENTO INCENDIO ESTRUCTURAL 23/02/2023, AFECTACIÓN PENDIENTE POR CONFIRMAR, ACCIONES ATENDIDO CMGRD Y CBV DEL MUNICIPIO, ESTADO </t>
    </r>
    <r>
      <rPr>
        <b/>
        <sz val="9"/>
        <rFont val="Arial"/>
        <family val="2"/>
      </rPr>
      <t xml:space="preserve">ACTIVO - 137ACTUALIZACIÓN CDGRD TOLIMA, INFORMA 
</t>
    </r>
    <r>
      <rPr>
        <sz val="9"/>
        <rFont val="Arial"/>
        <family val="2"/>
      </rPr>
      <t>MUNICIPIO IBAGUÉ, CONJUNTO YERBABUENA
EVENTO INCENDIO ESTRUCTURAL - 23-02-2023
AFECTACIÓN 1 HERIDO BOMBERO, 1 APARTAMENTO, 1 FAMILIA, 5 PERSONAS AFECTADAS 
ACCIONES ATENDIDO CMGRD Y CBV DEL MUNICIPIO</t>
    </r>
    <r>
      <rPr>
        <b/>
        <sz val="9"/>
        <rFont val="Arial"/>
        <family val="2"/>
      </rPr>
      <t xml:space="preserve">
ESTADO LIQUIDADO. - 143
</t>
    </r>
  </si>
  <si>
    <r>
      <t xml:space="preserve">CDGRD SANTANDER, INFORMA: MUNICIPIO: BUCARAMANGA, BARRIO GIRARDOT, EVENTO:  INCENDIO ESTRUCTURAL 25/02/2023, AFECTACIÓN: 1 VIVIENDA (RECICLADORA), 1 FAMILIA, 6 PERSONAS, ACCIONES:  ATENDIDO POR CMGRD Y CUERPO DE BOMBEROS DEL MUNICIPIO, ESTADO </t>
    </r>
    <r>
      <rPr>
        <b/>
        <sz val="9"/>
        <rFont val="Arial"/>
        <family val="2"/>
      </rPr>
      <t>LIQUIDADO - 144</t>
    </r>
  </si>
  <si>
    <r>
      <t xml:space="preserve">CDGRD CUNDINAMARCA, INFORMA: MUNICIPIO: CHÍA, VEREDA TIQUIZA EN EL SECTOR EL CHORRO, EVENTO: ACCIDENTE DE TRANSPORTE AÉREO 26/02/2023, AFECTACIÓN: CAYÓ UNA AEROPLANO (HJ-320) CON UN OCUPANTE DE NOMBRE LUIS JAIME SALGAR VERGARA APROXIMADAMENTE DE  50 AÑOS ES EL PILOTO Y RANGO CAPITÁN FUE ATENDIDO VALORADO TRASLADADO AL HOSPITAL DEL MUNICIPIO, ACCIONES:  ATENDIDO POR CMGRD Y CBV DEL MUNICIPIO, ESTADO </t>
    </r>
    <r>
      <rPr>
        <b/>
        <sz val="9"/>
        <rFont val="Arial"/>
        <family val="2"/>
      </rPr>
      <t>CERRADO - 144</t>
    </r>
  </si>
  <si>
    <r>
      <t xml:space="preserve">CDGRD CUNDINAMARCA, INFORMA:  MUNICIPIO: MOSQUERA, VEREDA PENCAL, EVENTO: INCENDIO DE COBERTURA VEGETAL - 26/02/2023, AFECTACIÓN: 7 HECTÁREAS DE PASTIZALES, RASTROJO Y BOSQUE NATIVO, ACCIONES: ATENDIDO POR CMGRD Y CBV DEL MUNICIPIO, ESTADO </t>
    </r>
    <r>
      <rPr>
        <b/>
        <sz val="9"/>
        <rFont val="Arial"/>
        <family val="2"/>
      </rPr>
      <t>LIQUIDADO - 144</t>
    </r>
    <r>
      <rPr>
        <sz val="9"/>
        <rFont val="Arial"/>
        <family val="2"/>
      </rPr>
      <t xml:space="preserve">
</t>
    </r>
  </si>
  <si>
    <r>
      <t xml:space="preserve">CDGRD CUNDINAMARCA, INFORMA: MUNICIPIO: TOCAIMA, VEREDA SAN PABLO, EVENTO: INCENDIO DE COBERTURA VEGETAL - 26/02/2023, AFECTACIÓN: 1 HECTÁREA DE PASTIZALES, RASTROJO Y BOSQUE NATIVO, ACCIONES: ATENDIDO POR CMGRD Y CBV DEL MUNICIPIO, ESTADO </t>
    </r>
    <r>
      <rPr>
        <b/>
        <sz val="9"/>
        <rFont val="Arial"/>
        <family val="2"/>
      </rPr>
      <t>LIQUIDADO - 144</t>
    </r>
  </si>
  <si>
    <r>
      <t xml:space="preserve">CDGRD CUNDINAMARCA, INFORMA: MUNICIPIO: CHIPAQUE, INSTALACIONES DE INDUSTRIA LÁCTEA EL PORTAL DEL LLANO, EVENTO: INCENDIO ESTRUCTURAL 26/02/2023, AFECTACIÓN: 1 PERSONA LESIONADA, 1 VIVIENDA (PLANTA 1), 1 FAMILIA Y 4 PERSONAS ACCIONES: ATENDIDO POR CMGRD Y CBV DEL MUNICIPIO, ESTADO </t>
    </r>
    <r>
      <rPr>
        <b/>
        <sz val="9"/>
        <rFont val="Arial"/>
        <family val="2"/>
      </rPr>
      <t>LIQUIDADO - 144</t>
    </r>
  </si>
  <si>
    <r>
      <t>CDGRD CUNDINAMARCA, INFORMA: MUNICIPIO: CABRERA, VEREDA ULLERIAS CERCA AL PÁRAMO SUMAPAZ, EVENTO: INCENDIO DE COBERTURA VEGETAL 24/02/2023, AFECTACIÓN: PENDIENTE POR REPORTAR, ACCIONES: ATENDIDO POR CMGRD Y CBV DEL MUNICIPIO, ESTADO</t>
    </r>
    <r>
      <rPr>
        <b/>
        <sz val="9"/>
        <rFont val="Arial"/>
        <family val="2"/>
      </rPr>
      <t xml:space="preserve"> ACTIVO - 141
</t>
    </r>
    <r>
      <rPr>
        <sz val="9"/>
        <rFont val="Arial"/>
        <family val="2"/>
      </rPr>
      <t xml:space="preserve">CDGRD CUNDINAMARCA, ACTUALIZA INFORMACIÓN: MUNICIPIO: CABRERA, VEREDA ULLERIAS CERCA AL PÁRAMO SUMAPAZ, EVENTO:  INCENDIO DE COBERTURA VEGETAL 24/02/2023, AFECTACIÓN: 1 HECTÁREA DE VEGETACIÓN NATIVA, ACCIONES: ATENDIDO POR CMGRD Y CBV DEL MUNICIPIO, </t>
    </r>
    <r>
      <rPr>
        <b/>
        <sz val="9"/>
        <rFont val="Arial"/>
        <family val="2"/>
      </rPr>
      <t>ESTADO LIQUIDADO - 144</t>
    </r>
  </si>
  <si>
    <r>
      <t xml:space="preserve">CDGRD TOLIMA, INFORMA 
MUNICIPIO: NATAGAIMA, VEREDAS: YAVI Y POCHARCO
EVENTO:  INCENDIO DE COBERTURA VEGETAL - 25-02-2023
AFECTACIÓN: EN VERIFICACIÓN, ES UNA ZONA ESPECIAL DECLARADA COMO ESTRATEGIA COMPLEMENTARIA DE CONSERVACIÓN POR CORTOLIMA, EL INCENDIO YA LLEGÓ A LAS RESERVAS NATURALES DE LA SOCIEDAD CIVIL PRESENTES EN LA ZONA, SE SOLICITÓ APOYO A LOS BOMBEROS DE NATAGAIMA 
ACCIONES: ATENDIDO POR CMGRD, BOMBEROS, D.C.C. 
</t>
    </r>
    <r>
      <rPr>
        <b/>
        <sz val="9"/>
        <rFont val="Arial"/>
        <family val="2"/>
      </rPr>
      <t>ESTADO ACTIVO. - 143</t>
    </r>
    <r>
      <rPr>
        <sz val="9"/>
        <rFont val="Arial"/>
        <family val="2"/>
      </rPr>
      <t xml:space="preserve">
ENLACE DNBC UNGRD, ACTUALIZA INFORMACIÓN: DEPARTAMENTO: TOLIMA, MUNICIPIO: NATAGAIMA, VEREDA YAVI Y POCHARCO, FINCA LOS ALVARADOS, EVENTO: INCENDIO DE COBERTURA VEGETAL 25/02/2023, AFECTACIÓN: 50 HECTÁREAS DE PASTO Y MALEZA, ACCIONES: EL INCENDIO FUE REPORTADO POR LA COMUNIDAD INDICANDO QUE YA ESTÁ LIQUIDADO (SE APAGO POR SI MISMO), REPORTA A CITEL DELEGADO DE BOMBEROS YA QUE AL PUNTO NO LOGRARON LLEGAR POR LA UBICACIÓN GEOGRÁFICA QUE GENERA DIFÍCIL ACCESO, </t>
    </r>
    <r>
      <rPr>
        <b/>
        <sz val="9"/>
        <rFont val="Arial"/>
        <family val="2"/>
      </rPr>
      <t>ESTADO LIQUIDADO - 144</t>
    </r>
  </si>
  <si>
    <t>1 BODEGA DE RECICLAGE</t>
  </si>
  <si>
    <r>
      <t xml:space="preserve">DNBC INFORMA DEPARTAMENTO: SANTANDER MUNICIPIO: BUCARAMANGA - BARRIO GIRARDOT EVENTO: INCENDIO ESTRUCTURAL -  26/02/2023 AFECTACIÓN: 1 BODEGA DONDE ALMACENABAN PRODUCTOS DE RECICLAJE, NO SE REPORTAN PERSONAS LESIONADAS ACCIONES: ATENDIDO POR CMGRD, BOMBEROS BUCARAMANGA ESTADO </t>
    </r>
    <r>
      <rPr>
        <b/>
        <sz val="9"/>
        <rFont val="Arial"/>
        <family val="2"/>
      </rPr>
      <t>CERRADO  - 145</t>
    </r>
  </si>
  <si>
    <t>CDGRD CAUCA INFORMA MUNICIPIO: POPAYÁN - BARRIO RÍO BLANCO EVENTO: INCENDIO ESTRUCTURAL - 26/02/2023 AFECTACIÓN: 1 PERSONAS LESIONADA, 1 VIVIENDA CON DAÑOS ESTRUCTURALES ACCIONES: ATENDIDO POR CMGRD Y BOMBEROS  ESTADO CERRADO - 145</t>
  </si>
  <si>
    <r>
      <t xml:space="preserve">CDGRD CHOCÓ INFORMA MUNICIPIO: ACANDÍ -  VEREDA ACANDÍ EVENTO: INCENDIO DE COBERTURA VEGETAL - 26/02/2023 AFECTACIÓN: 1 HECTÁREA DE RASTROJO Y VEGETACIÓN NATIVA ACCIONES: ATENDIDO POR BOMBEROS ESTADO </t>
    </r>
    <r>
      <rPr>
        <b/>
        <sz val="9"/>
        <rFont val="Arial"/>
        <family val="2"/>
      </rPr>
      <t>LIQUIDADO - 145</t>
    </r>
  </si>
  <si>
    <r>
      <t xml:space="preserve">CDGRD NORTE DE SANTANDER INFORMA MUNICIPIO: CACHIRÁ - CORREGIMIENTO LA CARRERA EVENTO: INCENDIO DE COBERTURA VEGETAL - 25/02/2023 AFECTACIÓN: 3 HECTÁREAS DE VEGETACIÓN NATIVA ACCIONES: ATENDIDO POR CMGRD, DCC Y COMUNIDAD ESTADO </t>
    </r>
    <r>
      <rPr>
        <b/>
        <sz val="9"/>
        <rFont val="Arial"/>
        <family val="2"/>
      </rPr>
      <t>LIQUIDADO - 145</t>
    </r>
  </si>
  <si>
    <r>
      <t xml:space="preserve">CDGRD TOLIMA INFORMA EN EL MUNICIPIO DE CASABIANCA VEREDA PEÑONCITOS, EVENTO MOVIMIENTO EN MASA - 27 DE FEBRERO, AFECTACIÓN 1 FALLECIDO (MENOR DE EDAD), 1 VIVIENDA DESTRUIDA, 1 FAMILIA, 4 PERSONAS, ACCIONES  ATENDIDO POR CMGRD, BOMBEROS CASABIANCA Y VILLAHERMOSA, POLICÍA NACIONAL Y COMUNIDAD, ESTADO </t>
    </r>
    <r>
      <rPr>
        <b/>
        <sz val="9"/>
        <color indexed="8"/>
        <rFont val="Arial"/>
        <family val="2"/>
      </rPr>
      <t>CERRADO - 146</t>
    </r>
    <r>
      <rPr>
        <sz val="9"/>
        <color indexed="8"/>
        <rFont val="Arial"/>
        <family val="2"/>
      </rPr>
      <t xml:space="preserve">
</t>
    </r>
  </si>
  <si>
    <r>
      <t>CDGRD SANTANDER INFORMA EN EL MUNICIPIO DE BETULIA VEREDA SAN RAFAEL, EVENTO  INCENDIO DE COBERTURA VEGETAL - 25 DE FEBRERO, AFECTACIÓN 3 HECTÁREAS DE PINO Y PASTIZALES, ACCIONES  ATENDIDO POR BOMBEROS DE BETULIA, NO LESIONADOS U OTRO, ESTADO</t>
    </r>
    <r>
      <rPr>
        <b/>
        <sz val="9"/>
        <color indexed="8"/>
        <rFont val="Arial"/>
        <family val="2"/>
      </rPr>
      <t xml:space="preserve"> LIQUIDADO - 146</t>
    </r>
    <r>
      <rPr>
        <sz val="9"/>
        <color indexed="8"/>
        <rFont val="Arial"/>
        <family val="2"/>
      </rPr>
      <t xml:space="preserve">
</t>
    </r>
  </si>
  <si>
    <r>
      <t>CDGRD SANTANDER INFORMA EN EL MUNICIPIO DE EL PLAYÓN VEREDA QUINALES, EVENTO  INCENDIO DE COBERTURA VEGETAL - 25 DE FEBRERO, AFECTACIÓN 5 HECTÁREAS VEGETACIÓN NATIVA Y PASTIZALES, ACCIONES  ATENDIDO POR DEFENSA CIVIL, NO LESIONADOS U OTRO, ESTADO</t>
    </r>
    <r>
      <rPr>
        <b/>
        <sz val="9"/>
        <color indexed="8"/>
        <rFont val="Arial"/>
        <family val="2"/>
      </rPr>
      <t xml:space="preserve"> LIQUIDADO - 146</t>
    </r>
  </si>
  <si>
    <t>SCG REPORTA REGIÓN: LA ARGENTINA - HUILA, COLOMBIA, FECHA: 2023-02-27 08:48 HORA LOCAL (2023-02-27 13:48 UTC), LATITUD: 2.13 GRADOS NORTE, LONGITUD: 76.03 GRADOS OESTE, MAGNITUD: 3.7, PROFUNDIDAD: SUPERFICIAL (MENOR A 30 KM), MUNICIPIOS  CERCANOS: LA ARGENTINA (HUILA) A 9 KM, OPORAPA (HUILA) A 12 KM, ELÍAS (HUILA) A 16 KM, SIN REPORTE DE NOVEDAD - 146</t>
  </si>
  <si>
    <r>
      <t xml:space="preserve">CDGRD BOYACÁ INFORMA EN EL MUNICIPIO DE GARAGOA VEREDA QUIGUA ABAJO, EVENTO INCENDIO DE COBERTURA VEGETAL - 26 DE FEBRERO, AFECTACIÓN 8 HECTÁREAS DE VEGETACIÓN NATIVA Y ROBLE, ACCIONES ATENDIDO POR PERSONAL DE BOMBEROS, ESTADO </t>
    </r>
    <r>
      <rPr>
        <b/>
        <sz val="9"/>
        <color indexed="8"/>
        <rFont val="Arial"/>
        <family val="2"/>
      </rPr>
      <t>LIQUIDADO - 146</t>
    </r>
    <r>
      <rPr>
        <sz val="9"/>
        <color indexed="8"/>
        <rFont val="Arial"/>
        <family val="2"/>
      </rPr>
      <t xml:space="preserve">
</t>
    </r>
  </si>
  <si>
    <r>
      <t xml:space="preserve">CDGRD SANTANDER INFORMA MUNICIPIO: EL GUÁCAMAYO -  SECTOR CERRO PICACHO DEL ZORRO EVENTO:  INCENDIO DE COBERTURA VEGETAL - 25/02/2023 AFECTACIÓN: 3 HECTÁREAS DE VEGETACIÓN NATIVA ACCIONES: ATENDIDO POR CMGRD Y BOMBEROS CONTRATACIÓN </t>
    </r>
    <r>
      <rPr>
        <b/>
        <sz val="9"/>
        <rFont val="Arial"/>
        <family val="2"/>
      </rPr>
      <t>ESTADO LIQUIDADO - 142</t>
    </r>
    <r>
      <rPr>
        <sz val="9"/>
        <rFont val="Arial"/>
        <family val="2"/>
      </rPr>
      <t xml:space="preserve">
ACTUALIZACIÓN CDGRD SANTANDER EN EL MUNICIPIO EL GUACAMAYO CERRO PICACHO DEL ZORRO, EVENTO  INCENDIO DE COBERTURA VEGETAL - 25 DE FEBRERO, AFECTACIÓN 15 HECTÁREAS DE VEGETACIÓN NATIVA, ACCIONES  ATENDIDO POR BOMBEROS DE CONTRATACIÓN, POLICÍA NACIONAL Y EL EJÉRCITO, </t>
    </r>
    <r>
      <rPr>
        <b/>
        <sz val="9"/>
        <rFont val="Arial"/>
        <family val="2"/>
      </rPr>
      <t>ESTADO LIQUIDADO - 146</t>
    </r>
  </si>
  <si>
    <t xml:space="preserve">ENLACE EJÉRCITO INFORMA, DEPARTAMENTO SANTANDER 
MUNICIPIO BARRANCABERMEJA, VEREDA: SAN MARCOS, SECTOR: EL RODEO
EVENTO INCENDIO DE COBERTURA VEGETAL 21-02-2023
AFECTACIÓN 2 PERSONAS LESIONADAS CON QUEMADURAS, NO QUISIERON SER TRASLADADOS A CENTROS ASISTENCIALES, 6 HECTÁREAS AFECTADAS
ACCIONES APOYARON BOMBEROS- 3 UNIDADES
ESTADO LIQUIDADO. - 147
</t>
  </si>
  <si>
    <r>
      <t xml:space="preserve">CDGRD BOYACÁ, ENLACE DE EJÉRCITO INFORMAN
MUNICIPIO ÚMBITA, SECTOR: PÁRAMO CRISTALES EN UMBITA.
EVENTO INCENDIO DE COBERTURA VEGETAL - 25/02/2023
AFECTACIÓN EN VERIFICACIÓN. 21: 44 HORAS, EL CBV CHINAVITA INFORMA QUE EL ÁREA ES DE DIFICÍL ACCESO, EN LA MAÑANA HARÁN DESPLAZAMIENTO , INSPECCIÓN Y LABORES DE EXTINCIÓN, SI ES POSIBLE 
ACCIONES APOYAN CMGRD, EN DESPLAZAMIENTO BOMBEROS, EJÉRCITO NACIONAL MOVILIZA 31 SOLDADOS DE LA BRIGADA DE INGENIEROS DE ATENCIÓN Y PREVENCIÓN DE DESASTRES NO. 81-                                                                                                                                                                           </t>
    </r>
    <r>
      <rPr>
        <b/>
        <sz val="9"/>
        <rFont val="Arial"/>
        <family val="2"/>
      </rPr>
      <t>ESTADO ACTIVO. - 143</t>
    </r>
    <r>
      <rPr>
        <sz val="9"/>
        <rFont val="Arial"/>
        <family val="2"/>
      </rPr>
      <t xml:space="preserve">
ENLACE DNBC UNGRD, ACTUALIZA INFORMACIÓN: MUNICIPIO: ÚMBITA, SECTOR: PÁRAMO CRISTALES, EVENTO: INCENDIO DE COBERTURA VEGETAL - 25/02/2023, AFECTACIÓN: EL CUERPO DE CHINAVITA INFORMA QUE EL INCENDIO YA ESTÁ CONTROLADO EN UN 95 % GRACIAS A LA GESTIÓN POR MEDIO DE LA ALCALDÍA Y A LA BRIGADA DEL EJÉRCITO, ACCIONES: APOYAN CMGRD, CBV DE CHINAVITA, BRIGADA DE INGENIEROS DE ATENCIÓN Y PREVENCIÓN DE DESASTRES NO. 81-,</t>
    </r>
    <r>
      <rPr>
        <b/>
        <sz val="9"/>
        <rFont val="Arial"/>
        <family val="2"/>
      </rPr>
      <t xml:space="preserve"> ESTADO CONTROLADO - 144
</t>
    </r>
    <r>
      <rPr>
        <sz val="9"/>
        <rFont val="Arial"/>
        <family val="2"/>
      </rPr>
      <t>ACTUALIZACIÓN CDGRD BOYACÁ Y ENLACE DNBC, INFORMAN 
MUNICIPIO ÚMBITA, VEREDA: LLANO GRANDE- SECTOR: PÁRAMO CRISTALES
EVENTO INCENDIO DE COBERTURA VEGETAL - 25-02-2023
AFECTACIÓN 30 HECTÁREAS DE VEGETACIÓN NATIVA
ACCIONES APOYARON CMGRD, CBV DE CHINAVITA- 8 UNIDADES, EJÉRCITO NACIONAL- BRIGADA DE INGENIEROS DE ATENCIÓN Y PREVENCIÓN DE DESASTRES NO. 81- 31 UNIDADES</t>
    </r>
    <r>
      <rPr>
        <b/>
        <sz val="9"/>
        <rFont val="Arial"/>
        <family val="2"/>
      </rPr>
      <t xml:space="preserve">
ESTADO LIQUIDADO. - 147
</t>
    </r>
    <r>
      <rPr>
        <sz val="9"/>
        <rFont val="Arial"/>
        <family val="2"/>
      </rPr>
      <t xml:space="preserve">
</t>
    </r>
  </si>
  <si>
    <r>
      <t xml:space="preserve">ENLACE EJÉRCITO, INFORMÁ: DEPARTAMENTO SANTANDER, MUNICIPIO: BARRANCABERMEJA, VEREDA CAMPO GALA, EVENTO: INCENDIO DE COBERTURA VEGETAL 24/02/2023, AFECTACIÓN: PENDIENTE POR REPORTAR, ACCIONES: ATENDIDO POR CMGRD Y CBV DEL MUNICIPIO, ESTADO </t>
    </r>
    <r>
      <rPr>
        <b/>
        <sz val="9"/>
        <rFont val="Arial"/>
        <family val="2"/>
      </rPr>
      <t xml:space="preserve">ACTIVO - 141
</t>
    </r>
    <r>
      <rPr>
        <sz val="9"/>
        <rFont val="Arial"/>
        <family val="2"/>
      </rPr>
      <t>ACTUALIZACIÓN DNBC, CDGRD SANTANDER, INFORMAN
MUNICIPIO BARRANCABERMEJA, VEREDA: CAMPO GALA, CORREGIMIENTO: EL LLANITO
EVENTO INCENDIO DE COBERTURA VEGETAL 24-02-2023
AFECTACIÓN 35 HECTÁREAS AFECTADAS APROXIMADAMENTE ENTRE PASTO Y VEGETACIÓN.
ACCIONES ATENDIDO POR CMGRD Y CBV DEL MUNICIPIO- 4 UNIDADES, 1 MÁQUINA</t>
    </r>
    <r>
      <rPr>
        <b/>
        <sz val="9"/>
        <rFont val="Arial"/>
        <family val="2"/>
      </rPr>
      <t xml:space="preserve">
ESTADO LIQUIDADO. - 147
</t>
    </r>
  </si>
  <si>
    <r>
      <t xml:space="preserve">CDGRD BOYACÁ, INFORMA: MUNICIPIO FIRAVITOBA, VEREDA LA VICTORIA, EVENTO INCENDIO DE COBERTURA VEGETAL 23/02/2023, AFECTACIÓN 1 HECTÁREA DE VEGETACIÓN NATIVA, ACCIONES ATENDIDO POR CMGRD Y CBV DEL MUNICIPIO, ESTADO </t>
    </r>
    <r>
      <rPr>
        <b/>
        <sz val="9"/>
        <rFont val="Arial"/>
        <family val="2"/>
      </rPr>
      <t>LIQUIDADO - 148</t>
    </r>
    <r>
      <rPr>
        <sz val="9"/>
        <rFont val="Arial"/>
        <family val="2"/>
      </rPr>
      <t xml:space="preserve">
</t>
    </r>
  </si>
  <si>
    <r>
      <t xml:space="preserve">CDGRD BOYACÁ, INFORMA: MUNICIPIO MACANAL, VEREDA PEÑA BLANCA, EVENTO INCENDIO DE COBERTURA VEGETAL 23/02/2023, AFECTACIÓN 3 HECTÁREAS DE VEGETACIÓN NATIVA, ACCIONES ATENDIDO POR CMGRD Y CBV DEL MUNICIPIO, ESTADO </t>
    </r>
    <r>
      <rPr>
        <b/>
        <sz val="9"/>
        <rFont val="Arial"/>
        <family val="2"/>
      </rPr>
      <t>LIQUIDADO - 148</t>
    </r>
    <r>
      <rPr>
        <sz val="9"/>
        <rFont val="Arial"/>
        <family val="2"/>
      </rPr>
      <t xml:space="preserve">
</t>
    </r>
  </si>
  <si>
    <r>
      <t xml:space="preserve">CDGRD BOYACÁ, INFORMA: MUNICIPIO SOMONDOCO, VEREDA SAN SEBASTIÁN, EVENTO INCENDIO DE COBERTURA VEGETAL 23/02/2023, AFECTACIÓN 9 HECTÁREAS DE VEGETACIÓN NATIVA, ACCIONES ATENDIDO POR CMGRD Y CBV DEL MUNICIPIO, ESTADO </t>
    </r>
    <r>
      <rPr>
        <b/>
        <sz val="9"/>
        <rFont val="Arial"/>
        <family val="2"/>
      </rPr>
      <t>LIQUIDADO - 148</t>
    </r>
  </si>
  <si>
    <r>
      <t xml:space="preserve">CDGRD BOYACÁ, INFORMA: MUNICIPIO SATIVANORTE, VEREDA TEQUITA, EVENTO INCENDIO DE COBERTURA VEGETAL 24/02/2023, AFECTACIÓN 6 HECTÁREAS DE VEGETACIÓN NATIVA, ACCIONES ATENDIDO POR CMGRD Y CBV DEL MUNICIPIO, ESTADO </t>
    </r>
    <r>
      <rPr>
        <b/>
        <sz val="9"/>
        <rFont val="Arial"/>
        <family val="2"/>
      </rPr>
      <t>LIQUIDADO - 148</t>
    </r>
  </si>
  <si>
    <r>
      <t xml:space="preserve">CDGRD BOYACÁ, INFORMA: MUNICIPIO BOAVITA, VEREDA SAN FRANCISCO, EVENTO INCENDIO DE COBERTURA VEGETAL 24/02/2023, AFECTACIÓN 40 HECTÁREAS DE VEGETACIÓN NATIVA, ACCIONES ATENDIDO POR CMGRD Y CBV DEL MUNICIPIO, ESTADO </t>
    </r>
    <r>
      <rPr>
        <b/>
        <sz val="9"/>
        <rFont val="Arial"/>
        <family val="2"/>
      </rPr>
      <t>LIQUIDADO - 148</t>
    </r>
  </si>
  <si>
    <r>
      <t xml:space="preserve">CDGRD BOYACÁ, INFORMA: MUNICIPIO PISBA, VEREDA SAN LUIS, EVENTO INCENDIO DE COBERTURA VEGETAL 24/02/2023, AFECTACIÓN 15 HECTÁREAS DE VEGETACIÓN NATIVA, ACCIONES ATENDIDO POR CMGRD Y CBV DEL MUNICIPIO, ESTADO </t>
    </r>
    <r>
      <rPr>
        <b/>
        <sz val="9"/>
        <rFont val="Arial"/>
        <family val="2"/>
      </rPr>
      <t>LIQUIDADO - 148</t>
    </r>
  </si>
  <si>
    <r>
      <t xml:space="preserve">CDGRD BOYACÁ, INFORMA: MUNICIPIO LABRANZAGRANDE, VEREDA UCHUVITA, EVENTO INCENDIO DE COBERTURA VEGETAL 25/02/2023, AFECTACIÓN 10 HECTÁREAS DE VEGETACIÓN NATIVA, ACCIONES ATENDIDO POR CMGRD Y CBV DEL MUNICIPIO, ESTADO </t>
    </r>
    <r>
      <rPr>
        <b/>
        <sz val="9"/>
        <rFont val="Arial"/>
        <family val="2"/>
      </rPr>
      <t>LIQUIDADO - 148</t>
    </r>
  </si>
  <si>
    <r>
      <t xml:space="preserve">CDGRD BOYACÁ, INFORMA: MUNICIPIO RÁQUIRA, VEREDA MIRQUE, EVENTO INCENDIO DE COBERTURA VEGETAL 25/02/2023, AFECTACIÓN 1 HECTÁREA DE VEGETACIÓN NATIVA, ACCIONES ATENDIDO POR CMGRD Y CBV DEL MUNICIPIO, ESTADO </t>
    </r>
    <r>
      <rPr>
        <b/>
        <sz val="9"/>
        <rFont val="Arial"/>
        <family val="2"/>
      </rPr>
      <t>LIQUIDADO - 148</t>
    </r>
  </si>
  <si>
    <r>
      <t xml:space="preserve">CITEL DCC, INFORMA: DEPARTAMENTO ANTIOQUIA, MUNICIPIO GUATAPÉ, ZONA URBANA, EVENTO INCENDIO DE COBERTURA VEGETAL 27/02/2023, AFECTACIÓN 2 HECTÁREAS DE VEGETACIÓN NATIVA, ACCIONES ATENDIDO POR CMGRD, CBV Y DCC DEL MUNICIPIO, ESTADO </t>
    </r>
    <r>
      <rPr>
        <b/>
        <sz val="9"/>
        <rFont val="Arial"/>
        <family val="2"/>
      </rPr>
      <t>LIQUIDADO  - 148</t>
    </r>
  </si>
  <si>
    <r>
      <t xml:space="preserve">CITEL DCC, INFORMA: DEPARTAMENTO ANTIOQUIA, MUNICIPIO BARBOSA, BARRIO DE JESÚS, EVENTO INCENDIO ESTRUCTURAL 27/02/2023, AFECTACIÓN 1 VIVIENDA AVERIADA, 1 FAMILIA, 3 PERSONAS, ACCIONES ATENDIDO POR CMGRD, CBV Y DCC DEL MUNICIPIO, ESTADO </t>
    </r>
    <r>
      <rPr>
        <b/>
        <sz val="9"/>
        <rFont val="Arial"/>
        <family val="2"/>
      </rPr>
      <t>LIQUIDADO  - 148</t>
    </r>
  </si>
  <si>
    <r>
      <t xml:space="preserve">ENLACE DNBC INFORMA  EN EL DEPARTAMENTO DE CASANARE, MUNICIPIO YOPAL CERRO EL VENADO SECTOR LA VIRGEN, EVENTO  INCENDIO DE COBERTURA VEGETAL - 27 DE FEBRERO, AFECTACIÓN 3 HECTÁREAS DE VEGETACIÓN NATIVA, ACCIONES  SUB. COMANDANTE RAFAEL ROJAS DEL CBV YOPAL REPORTA QUE SE INICIARON LABORES DE EXTINCIÓN ANOCHE DESDE LAS 19:34 HORAS, LOGRANDO SU CONTROL SOBRE LAS 23:00 HORAS. HOY SE REALIZÓ UNA INSPECCIÓN EN LA ZONA PARA VIGILAR QUE NO SE REACTIVE. RECURSOS 17 UNIDADES CBV YOPAL – 4 VEHÍCULOS, ESTADO </t>
    </r>
    <r>
      <rPr>
        <b/>
        <sz val="9"/>
        <color indexed="8"/>
        <rFont val="Arial"/>
        <family val="2"/>
      </rPr>
      <t>LIQUIDADO - 149</t>
    </r>
    <r>
      <rPr>
        <sz val="9"/>
        <color indexed="8"/>
        <rFont val="Arial"/>
        <family val="2"/>
      </rPr>
      <t xml:space="preserve">
</t>
    </r>
  </si>
  <si>
    <r>
      <t xml:space="preserve">CDGRD SANTANDER INFORMA EN EL MUNICIPIO DE FLORIDABLANCA CASCO URBANO Y SECTORES VÍA ACAPULCO, EVENTO  TORMENTA ELÉCTRICA - 27 DE FEBRERO, AFECTACIÓN EN TECHOS Y CUBIERTAS, CORTES DE ENERGÍA ELÉCTRICA POR CAÍDA DE ÁRBOLES, ACCIONES  ATENDIDO POR CMGRD, ADELANTAN EDAN, ESTADO </t>
    </r>
    <r>
      <rPr>
        <b/>
        <sz val="9"/>
        <color indexed="8"/>
        <rFont val="Arial"/>
        <family val="2"/>
      </rPr>
      <t>ACTIVO - 149</t>
    </r>
  </si>
  <si>
    <r>
      <t xml:space="preserve">ENLACE DNBC INFORMA EN EL DEPARTAMENTO DE CUNDINAMARCA EN EL MUNICIPIO DE QUETAME VEREDA OLLA DE VARGAS, EVENTO  INCENDIO DE COBERTURA VEGETAL - 27 DE FEBRERO, AFECTACIÓN SE ESTIMAN 30 HECTÁREAS DE VEGETACIÓN Y UN CULTIVO DE SAGÚ CONSUMIDOS POR LAS LLAMAS, ACCIONES COMANDANTE FERNANDO BELTRÁN DEL CBV UBAQUE REPORTA INCENDIO DE GRAN PROPORCIÓN, QUE ESTÁ SIENDO ATENDIDO POR 10 UNIDADES DE 2 CUERPOS DE BOMBEROS, NO HAY VIVIENDAS CERCANAS QUE SE PUEDAN VER AFECTADAS Y AL MOMENTO, RECURSOS 5 UNIDADES CBV UBAQUE – 1 UIR, 5 UNIDADES CBV FOMEQUE – 1 UIR, 5 UNIDADES CBV CÁQUEZA – 1 UIR (EN DESPLAZAMIENTO), BRIGADA FORESTAL (EN ALISTAMIENTO), ESTADO </t>
    </r>
    <r>
      <rPr>
        <b/>
        <sz val="9"/>
        <color indexed="8"/>
        <rFont val="Arial"/>
        <family val="2"/>
      </rPr>
      <t>ACTIVO -146</t>
    </r>
    <r>
      <rPr>
        <sz val="9"/>
        <color indexed="8"/>
        <rFont val="Arial"/>
        <family val="2"/>
      </rPr>
      <t xml:space="preserve">
ENLACE DNBC UNGRD, ACTUALIZA INFORMACIÓN: DEPARTAMENTO: CUNDINAMARCA, MUNICIPIO QUETAME, VEREDA HOYA VARGAS, EVENTO INCENDIO DE COBERTURA VEGETAL 27/02/2023, AFECTACIÓN CTE. FERNANDO BELTRAN DEL CBV UBAQUE INFORMA LA DESMOVILIZACIÓN DE LAS UNIDADES, DEJANDO EL INCENDIO CONTROLADO EN UN 70% HASTA DONDE LES FUE POSIBLE LLEGAR, EL TERRENO SE EXTIENDE HACIA UNA LADERA QUE POR SU INCLINACIÓN Y TAMBIÉN POR LA OSCURIDAD DE LA NOCHE, GENERA RIESGO PARA LA ACTIVIDAD DE LAS UNIDADES, SIN EMBARGO, A ESTA HORA YA NO SE PRESENTAN VIENTOS Y NO HAY VIVIENDAS O ESTRUCTURAS IMPORTANTES CERCA QUE PUEDAN VERSE AFECTADAS. 5 UNIDADES DEL CBV UBAQUE PERMANECERÁN HACIENDO MONITOREO Y RETOMARÁN LABORES A PRIMERA HORA DE LA MAÑANA, ACCIONES ATENDIDO POR CMGRD Y CBV DEL MUNICIPIO Y MUNICIPIOS ALEDAÑOS, </t>
    </r>
    <r>
      <rPr>
        <b/>
        <sz val="9"/>
        <color indexed="8"/>
        <rFont val="Arial"/>
        <family val="2"/>
      </rPr>
      <t xml:space="preserve">ESTADO CONTROLADO - 148
</t>
    </r>
    <r>
      <rPr>
        <sz val="9"/>
        <color indexed="8"/>
        <rFont val="Arial"/>
        <family val="2"/>
      </rPr>
      <t>ACTUALIZACIÓN ENLACE DNBC EN EL DEPARTAMENTO DE CUNDINAMARCA EN EL MUNICIPIO QUETAME VEREDA HOYA VARGAS, EVENTO INCENDIO DE COBERTURA VEGETAL - 27 DE FEBRERO, AFECTACIÓN 70 HECTÁREAS DE VEGETACIÓN NATIVA, PASTIZALES, RASTROJO, UN CULTIVO DE SAGÚ (1 HECTÁREA), ADICIONALMENTE REPORTA EL DAÑO DE 2 TRAMOS DE ALTA PRESIÓN QUE RESULTARON QUEMADOS, ACCIONES COMANDANTE FERNANDO BELTRÁN DEL CBV UBAQUE REPORTA LA LIQUIDACIÓN TOTAL DEL INCENDIO GRACIAS A LAS LABORES DE CONTROL RETOMADAS A PRIMERA HORA DEL DÍA. EN EL SOBREVUELO REALIZADO CON DRONE SE REGISTRÓ LA AFECTACIÓN, SE ESPERA QUE LA COMUNIDAD REALICE LA DENUNCIA ANÓNIMA DE LA PERSONA QUE ESTÁ REALIZANDO LAS QUEMAS INTENCIONALES, YA QUE AL PARECER TAMBIÉN ES LA RESPONSABLE DEL INCENDIO PROVOCADO EN EL MUNICIPIO ALEDAÑO FOSCA (EVENTO REGISTRADO ENTRE EL 23 Y 24 DE FEBRERO),</t>
    </r>
    <r>
      <rPr>
        <b/>
        <sz val="9"/>
        <color indexed="8"/>
        <rFont val="Arial"/>
        <family val="2"/>
      </rPr>
      <t xml:space="preserve"> ESTADO LIQUIDADO - 149
</t>
    </r>
  </si>
  <si>
    <r>
      <t xml:space="preserve">CDGRD BOYACÁ, INFORMA: MUNICIPIO TIBANÁ, VEREDA LA LAJA, EVENTO INCENDIO DE COBERTURA VEGETAL 25/02/2023, AFECTACIÓN 15 HECTÁREAS DE VEGETACIÓN NATIVA, ACCIONES ATENDIDO POR CMGRD Y CBV DEL MUNICIPIO, ESTADO </t>
    </r>
    <r>
      <rPr>
        <b/>
        <sz val="9"/>
        <rFont val="Arial"/>
        <family val="2"/>
      </rPr>
      <t xml:space="preserve">LIQUIDADO - 148
</t>
    </r>
    <r>
      <rPr>
        <sz val="9"/>
        <rFont val="Arial"/>
        <family val="2"/>
      </rPr>
      <t xml:space="preserve">ACTUALIZACIÓN ENLACE DNBC EN EL DEPARTAMENTO DE BOYACÁ, MUNICIPIO TIBANÁ VEREDA LA LAJA, EVENTO INCENDIO DE COBERTURA VEGETAL - 25 DE FEBRERO, AFECTACIÓN SE MANTIENEN LAS 15 HA VEGETACIÓN NATIVA, ÁRBOLES DE EUCALIPTO, PINO Y PASTOS, ACCIONES SE PROCEDE AMPLIAR INFORMACIÓN SOBRE LA OPERACIÓN REALIZADA; SIENDO LAS 20:34 HORAS EL CUERPO DE BOMBEROS VOLUNTARIOS DE NUEVO COLÓN RECIBE LLAMADO POR PARTE DE LA ESTACIÓN DE POLICÍA TIBANÁ INFORMANDO SOBRE INCENDIO DE INMEDIATO SE TRASLADARON 5 UNIDADES AL LUGAR, ESTABA SIENDO ATENDIDO POR LA COMUNIDAD, SE PROCEDE A REALIZAR LABORES DE CONTROL CON HERRAMIENTAS MANUALES, PERO AL VER QUE LA EMERGENCIA SUPERA LA CAPACIDAD OPERATIVA Y QUE HAY VIVIENDAS EN RIESGO SE EVACUAN LAS FAMILIAS CON EL APOYO DE LA POLICÍA NACIONAL, SE SOLICITA APOYO DE LOS CUERPOS DE BOMBEROS DE JENESANO Y RAMIRIQUÍ, QUIENES SE HACEN PRESENTES CON LAS MÁQUINAS EXTINTORAS RESPECTIVAS, TAMBIÉN SE SOLICITÓ CARRO-TANQUE DEL CDGRD, LLEGAN AL LUGAR INICIANDO LABORES DE ENFRIAMIENTO, SE TRABAJA HASTA LAS 04:00 HORAS DEL DÍA LUNES 27, DEJANDO CONTROLADO EN UN 95%, LOS BOMBEROS DE RAMIRIQUÍ Y JENESANO SE RETIRAN, MIENTRAS LAS UNIDADES DE BOMBEROS DE NUEVO COLÓN CONTINUAMOS CONTROLANDO FOCOS, LUEGO BOMBEROS JENESANO RETORNA AL LUGAR SIENDO LAS 8:30 HORAS APROX YA QUE SE ESTABA REACTIVANDO EL INCENDIO, DURANTE TODO EL DÍA SE ESTUVO TRABAJANDO CONTROLANDO FOCOS QUE SE REACTIVARON POR LA COMPLEJIDAD DEL TERRENO, LOGRANDO CONTROLAR Y LIQUIDAR, </t>
    </r>
    <r>
      <rPr>
        <b/>
        <sz val="9"/>
        <rFont val="Arial"/>
        <family val="2"/>
      </rPr>
      <t>ESTADO LIQUIDADO - 149</t>
    </r>
  </si>
  <si>
    <r>
      <t xml:space="preserve">CDGRD SANTANDER INFORMA EN EL MUNICIPIO DE PUERTO WILCHES SALIDA HACIA BUCARAMANGA EVENTO INCENDIO DE COBERTURA VEGETAL - 26 DE FEBRERO, AFECTACIÓN 10 HECTÁREAS DE VEGETACIÓN NATIVA, ACCIONES  ATENDIDO POR PERSONAL DE BOMBEROS PUERTO WILCHES, ESTADO </t>
    </r>
    <r>
      <rPr>
        <b/>
        <sz val="9"/>
        <color indexed="8"/>
        <rFont val="Arial"/>
        <family val="2"/>
      </rPr>
      <t>LIQUIDADO - 149</t>
    </r>
    <r>
      <rPr>
        <sz val="9"/>
        <color indexed="8"/>
        <rFont val="Arial"/>
        <family val="2"/>
      </rPr>
      <t xml:space="preserve">
</t>
    </r>
  </si>
  <si>
    <r>
      <t xml:space="preserve">CDGRD CAQUETÁ INFORMA EN EL MUNICIPIO DE SAN VICENTE DEL CAGUÁN VEREDA LAS MORRAS COORDENADAS 2°33’49” N - 74°47’59” W, EVENTO INCENDIO DE COBERTURA VEGETAL -  26 DE FEBRERO, AFECTACIÓN POR ESTABLECER, ACCIONES SOLICITAN APOYO AÉREO YA QUE SE ESTÁN PRESENTANDO 7 FOCOS DE INCENDIO EN LA ZONA Y LA CAPACIDAD DE RESPUESTA LOCAL Y DEPARTAMENTAL HA SIDO SUPERADA. CABE RESALTAR QUE LA COMUNIDAD ATENDIÓ UNO DE LOS FOCOS DE INCENDIO MÁS CERCANO A LAS VIVIENDAS, PERO LOS OTROS FOCOS SON DE DIFÍCIL ACCESO Y POR TAL MOTIVO LA COMUNIDAD, NO PUDO ATENDERLOS POR LO QUE SIGUEN ACTIVOS HASTA EL DÍA DE HOY. HAY QUE TENER EN CUENTA QUE LAS DISTANCIAS DESDE LA ZONA DE INCENDIO Y LOS POSIBLES LUGARES DE ABASTECIMIENTO DE AGUA Y COMBUSTIBLE SON: FLORENCIA A 86 MILLAS.12:56 HORAS ENLACE DNBC REPORTA COMANDANTE ORLANDO ZÁRATE DEL CVB SAN VICENTE DEL CAGUÁN REPORTA SOBREVUELO REALIZADO AYER, EN EL CUAL SE TOMARON IMÁGENES QUE MUESTRAN COLUMNAS DE HUMO EN FOCOS AISLADOS, EN TIERRA, LOS CAMPESINOS REALIZAN QUEMAS PARA LA PREPARACIÓN DE CULTIVOS Y LOGRARON LIQUIDAR UNA PARTE EN LA QUE A PESAR DE SU INCLINACIÓN ES ACCESIBLE, DE AHÍ EN ADELANTE EL TERRENO QUE SE DESPRENDE HACIA LA PARTE ALTA DEL CERRO ES INALCANZABLE, SIN EMBARGO, ASEGURAN QUE LOS FOCOS PODRÍAN EXTINGUIRSE DE FORMA NATURAL POR LA PRESENCIA DE ROCAS QUE NO PERMITIRÍAN SU EXPANSIÓN. EN HORAS DE LA TARDE, PERSONAL DE BOMBEROS REALIZARÁ INSPECCIÓN DESDE LA FALDA DE LA MONTAÑA PARA VERIFICAR EL ESTADO ACTUAL Y DETERMINAR SI SE REQUIERE APOYO AÉREO, ESTADO </t>
    </r>
    <r>
      <rPr>
        <b/>
        <sz val="9"/>
        <color indexed="8"/>
        <rFont val="Arial"/>
        <family val="2"/>
      </rPr>
      <t xml:space="preserve">ACTIVO - 146
</t>
    </r>
    <r>
      <rPr>
        <sz val="9"/>
        <color indexed="8"/>
        <rFont val="Arial"/>
        <family val="2"/>
      </rPr>
      <t xml:space="preserve">ACTUALIZACIÓN SALA SITUACIONAL DNBC EN EL DEPARTAMENTO DE CAQUETÁ MUNICIPIO SAN VICENTE DEL CAGUÁN VEREDA PERLITAS – LAS MORRAS, EVENTO INCENDIO DE COBERTURA VEGETAL 27 DE FEBRERO, AFECTACIÓN LOS FOCOS ACTIVOS SE LOGRARON EXTINGUIR CON LA PARTICIPACIÓN DE LA COMUNIDAD DEL SECTOR, ADICIONALMENTE, EN EL LUGAR DONDE SE PRESENTABAN DICHOS FOCOS, HABÍA RISCO O PEÑASCO ESCARPADO CON POCA VEGETACIÓN, LO QUE LIMITABA SU EXTENSIÓN. POR TANTO, EL DELEGADO DEPARTAMENTAL CT. LUIS TORRES INDICA, DE ACUERDO CON LO CONVERSADO CON EL COMANDANTE Y LA COORDINADORA DE GESTIÓN DEL RIESGO MUNICIPAL, EL CONCEPTO TÉCNICO QUE SE EMITE ES QUE NO AMERITA EL SOBREVUELO Y OPERACIÓN AÉREA EN LA ZONA, NO SE REPORTAN DATOS DE AFECTACIÓN, ACCIONES ATENDIDO POR CMGRD Y CBV DEL MUNICIPIO, </t>
    </r>
    <r>
      <rPr>
        <b/>
        <sz val="9"/>
        <color indexed="8"/>
        <rFont val="Arial"/>
        <family val="2"/>
      </rPr>
      <t>ESTADO LIQUIDADO - 149</t>
    </r>
  </si>
  <si>
    <r>
      <t xml:space="preserve">CDGRD HUILA INFORMA MUNICIPIO: ACEVEDO -  VEREDA LA COLONIA  EVENTO: INCENDIO DE COBERTURA VEGETAL - 27/02/2023 AFECTACIÓN: 1 HECTÁREA DE VEGETACIÓN NATIVA ACCIONES: ATENDIDO POR CMGRD Y BOMBEROS ESTADO </t>
    </r>
    <r>
      <rPr>
        <b/>
        <sz val="9"/>
        <rFont val="Arial"/>
        <family val="2"/>
      </rPr>
      <t>LIQUIDADO - 150</t>
    </r>
  </si>
  <si>
    <t>CDGRD HUILA INFORMA MUNICIPIO: SALADOBLANCO - VEREDA ESPERANZA EVENTO: INCENDIO DE COBERTURA VEGETAL - 27/02/20    AFECTACIÓN: 15 HECTÁREAS DE VEGETACIÓN NATIVA ACCIONES: ATENDIDO POR CMGRD Y BOMBEROS ESTADO LIQUIDADO - 150</t>
  </si>
  <si>
    <t>CDGRD HUILA INFORMA MUNICIPIO: ALTAMIRA - VEREDA ALTO BLANCO EVENTO: INCENDIO DE COBERTURA VEGETAL - 25/02/2023 AFECTACIÓN: 1 HECTÁREA DE VEGETACIÓN NATIVA ACCIONES: ATENDIDO POR CMGRD Y BOMBEROS  ESTADO LIQUIDADO - 150</t>
  </si>
  <si>
    <r>
      <t xml:space="preserve">CDGRD HUILA INFORMA MUNICIPIO: PALERMO - VEREDA SAN FRANCISCO EVENTO:  INCENDIO DE COBERTURA VEGETAL - 25/02/2023 AFECTACIÓN: 50 HECTÁREAS DE VEGETACIÓN NATIVA ACCIONES: ATENDIDO POR CMGRD, BOMBEROS Y LA COMUNIDAD   ESTADO </t>
    </r>
    <r>
      <rPr>
        <b/>
        <sz val="9"/>
        <rFont val="Arial"/>
        <family val="2"/>
      </rPr>
      <t>LIQUIDADO - 150</t>
    </r>
  </si>
  <si>
    <r>
      <t xml:space="preserve">CDGRD HUILA INFORMA MUNICIPIO: COLOMBIA - VEREDA ANTILLO EVENTO: INCENDIO DE COBERTURA VEGETAL - 24/02/2023   AFECTACIÓN: 20 HECTÁREAS DE VEGETACIÓN NATIVA ACCIONES: ATENDIDO POR CMGRD Y BOMBEROS  ESTADO </t>
    </r>
    <r>
      <rPr>
        <b/>
        <sz val="9"/>
        <rFont val="Arial"/>
        <family val="2"/>
      </rPr>
      <t>LIQUIDADO  - 150</t>
    </r>
  </si>
  <si>
    <r>
      <t xml:space="preserve">CDGRD VICHADA, INFORMA
MUNICIPIO CUMARIBO, PNN EL TUPARRO
EVENTO INCENDIO DE COBERTURA VEGETAL- 01-02-2023
AFECTACIÓN EN VERIFICACIÓN
ACCIONES APOYAN CMGRD, CDGRD, PNNC- VISITA EN EL PUNTO, SE REALIZÓ SOBREVUELO POR PARTE DE FAC, EN MONITOREO PERMANENTE
</t>
    </r>
    <r>
      <rPr>
        <b/>
        <sz val="9"/>
        <rFont val="Arial"/>
        <family val="2"/>
      </rPr>
      <t>ESTADO ACTIVO. - 085</t>
    </r>
    <r>
      <rPr>
        <sz val="9"/>
        <rFont val="Arial"/>
        <family val="2"/>
      </rPr>
      <t xml:space="preserve">
ACTUALIZACIÓN CDGRD VICHADA EN EL MUNICIPIO DE CUMARIBO PARQUE NACIONAL EL TUPARRO EVENTO INCENDIO DE COBERTURA VEGETAL - 30 DE ENERO, AFECTACIÓN 3.000 HECTÁREAS APROX, ACCIONES SCN COMO MEDIDA INICIAL ACTIVÓ APOYO A FAC PARA SOBREVUELOS EN LA ZONA BAJO SOLICITUDES # 014 Y 019 HASTA EVIDENCIAR INCENDIO EN LA ZONA. CDGRD REPORTA EN ALISTAMIENTO 3 UNIDADES DE BOMBEROS DE PUERTO CARREÑO EN CON 06 SOPLADORAS LAS CUALES SON EQUIPOS IMPORTANTES PARA EL CONTROL DE INCENDIO, ASÍ COMO 4 UNIDADES BOMBERILES Y 5 DE DEFENSA CIVIL EN EL MUNICIPIO DE CUMARIBO; CDGRD VICHADA Y DE ACUERDO A SOLICITUD DEL PUESTO DE COMANDO (PMU) SOLICITA EL APOYO DE LA FUERZA AÉREA COLOMBIANA PARA EL TRASLADO DE LAS UNIDADES Y SUS EQUIPOS DESDE PUERTO CARREÑO Y CUMARIBO HACIA LA BASE AÉREA DE MARANDÚA. EL MUNICIPIO DE CUMARIBO SE COMPROMETE A GARANTIZAR LOS COSTOS DE BIENESTAR DE LAS UNIDADES. EL PESO DE CADA UNIDAD ES 90 KILOGRAMOS EN PROMEDIO Y EL EQUIPAMIENTO 18 KILOGRAMOS APROX.</t>
    </r>
    <r>
      <rPr>
        <b/>
        <sz val="9"/>
        <rFont val="Arial"/>
        <family val="2"/>
      </rPr>
      <t xml:space="preserve"> ESTADO ACTIVO - 90
</t>
    </r>
    <r>
      <rPr>
        <sz val="9"/>
        <rFont val="Arial"/>
        <family val="2"/>
      </rPr>
      <t>CDGRD DE VICHADA INFORMA: FECHA INICIO: 30/01/2023. FECHA DE LIQUIDACIÓN: 07 DE FEBRERO DE 2023. FECHA REPORTE: 23 DE FEBRERO DE 2023. AFECTACIÓN: NOTA: INFORMACIÓN DE HECTÁREAS QUEDA EN VERIFICACIÓN DE LA AUTORIDAD AUTÓNOMA AMBIENTAL (2131,06 HECTÁREAS DE ÁREA AFECTADA APROXIMADA DE VEGETACIÓN NATIVA (SABANA), PASTIZALES, BOSQUE DE GALERÍA). EVENTO: INCENDIO FORESTAL EN PARQUE NACIONAL NATURAL EL TUPARRO. MUNICIPIO: CUMARIBODEPARTAMENTO: VICHADA. ACCIONES: SE HA REALIZADO MONITOREO (SATÉLITES DE LA NASA Y PLATAFORMAS) DESDE EL DÍA DOMINGO 29 DE ENERO POR PARTE DE LOS REPORTE DE PARQUES NACIONALES, EVIDENCIANDO AUMENTO DE FOCOS DE CALOR. SE SOLICITA SOBREVUELO POR PARTE DE CDGRD A LA UNGRD. LUNES 30 DE ENERO: SE REALIZA SOBREVUELO POR PARTE DE FAC.  UN FOCO CONTROLADO Y OTRO ACTIVO, PERO PEQUEÑO. MARTES 31: SE CONTINÚA REALIZANDO MONITOREO VIA SATÉLITE Y SE HACE DE PARTE DE PNNT VERIFICACIÓN TERRESTRE REMITIENDO INFORME.  JUEVES 02 DE FEBRERO: * SE REALIZO VERIFICACIÓN TERRESTRE POR PARTE DE PNNT, SE EVIDENCIA AUMENTO DEL INCENDIO Y UNA AFECTACIÓN IMPORTANTE DE HECTÁREAS. SE CONVOCA A REUNIÓN(PMU) EN LA CUAL PARTICIPA DIRECTOR TERRITORIAL META (ENCARGADO DEL ÁREA PROTEGIDA, DELEGADO DEPARTAMENTAL DE BOMBEROS, CMGRD CUMARIBO Y CDGRD), SE ANALIZA INFORMACIÓN Y SE CONCLUYE SOLICITAR SOBREVUELO A GAORI PARA ANALIZAR POSIBLE AVANCE IF Y LINEA DE FUEGO. FUE REALIZADO SOBREVUELO. VIERNES 03 DE FEBRERO: SE RECIBE INFORME DE SOBREVUELO Y SE REALIZA PMU: PARTICIPA DNBC, COMANDANTES DE CBV DEL DEPARTAMENTO, CMGRD CUMARIBO, DIRECTOR TERRITORIAL PARQUES NACIONALES, CDGRD... SE ANALIZA LA INFORMACIÓN, SE REVISA CAPACIDAD DEPARTAMENTAL. SE SOLICITA APOYO PARA TRASLADO DE UNIDADES DE CUMARIBO (4 BOMBEROS Y 5 DEFENSA CIVIL CON HERRAMIENTAS), 2 UNIDADES DE PUERTO CARREÑO Y 6 SOPLADORAS DESDE PUERTO CARREÑO A LA BASE MARANDUA. Y ALISTAMIENTO DE UNIDADES A LA UNGRD Y DNBC. SÁBADO 04 DE FEBRERO: TRASLADO VÍA TERRESTRE DE UNIDADES DEL MUNICIPIO DE CUMARIBO (4 BOMBEROS Y 5 DEFENSA CIVIL CON HERRAMIENTAS), DESDE EL CASCO URBANO DE CUMARIBO A LA PRIMAVERA. DOMINGO 05 DE FEBRERO: TRASLADO DE LAS UNIDADES DE CUMARIBO Y LAS 6 UNIDADES BOMBERILES DE LA PRIMAVERA HASTA LA BASE AÉREA DE MARANDUA. LUNES 06 DE FEBRERO: INSERSIÓN DE 11 UNIDADES EN LA ZONA DEL PNNT, LAS CUALES TRABAJARON DESDE LAS 16:00 HORAS DEL 06 DE FEBRERO HASTA LAS 01:30 HORAS DEL 07 FEBRERO EN LABORES DE CONTROL Y EXTINCIÓN DE INCENDIOS. MARTES 07 DE FEBRERO: SE REALIZÓ MONITOREO Y SE DA POR LIQUIDADO EL INCENDIO. LAS 11 UNIDADES SALEN CON DESTINO A LUGAR DE ORIGEN EN 02 VEHÍCULOS</t>
    </r>
    <r>
      <rPr>
        <b/>
        <sz val="9"/>
        <rFont val="Arial"/>
        <family val="2"/>
      </rPr>
      <t>. ESTADO: LIQUIDADO - 150</t>
    </r>
  </si>
  <si>
    <t xml:space="preserve">D.C.C. INFORMA, DEPARTAMENTO META 
MUNICIPIO PUERTO GAITÁN, CERCA DE LA PISTA DEL AEROPUERTO
EVENTO INCENDIO DE COBERTURA VEGETAL- 28-02-2023
AFECTACIÓN 20 HECTÁREAS DE VEGETACIÓN NATIVA
ACCIONES APOYARON D.C.C.- 5 UNIDADES, 1 VEHÍCULO
ESTADO LIQUIDADO. - 151
</t>
  </si>
  <si>
    <t xml:space="preserve">
D.C.C. INFORMA, DEPARTAMENTO META 
MUNICIPIO PUERTO GAITÁN, FINCA: LOS PINOS
EVENTO INCENDIO DE COBERTURA VEGETAL- 27-02-2023
AFECTACIÓN 200 HECTÁREAS DE VEGETACIÓN NATIVA
ACCIONES APOYARON D.C.C.- 6 UNIDADES, 1 VEHÍCULO
ESTADO LIQUIDADO. - 151
</t>
  </si>
  <si>
    <t xml:space="preserve">
D.C.C. INFORMA, DEPARTAMENTO ANTIOQUIA 
MUNICIPIO PEQUE, VEREDA: LA AURORA
EVENTO INCENDIO DE COBERTURA VEGETAL- 28-02-2023
AFECTACIÓN 2 HECTÁREAS DE VEGETACIÓN NATIVA
ACCIONES APOYARON D.C.C.- 5 UNIDADES, 1 VEHÍCULO, BOMBEROS
ESTADO LIQUIDADO. - 151
</t>
  </si>
  <si>
    <t xml:space="preserve">CDGRD ANTIOQUIA, INFORMA 
MUNICIPIO CAMPAMENTO, VEREDA: LOS CHORROS
EVENTO INCENDIO DE COBERTURA VEGETAL- 26-02-2023
AFECTACIÓN 19 HECTÁREAS DE VEGETACIÓN NATIVA
ACCIONES APOYARON CMGRD, BOMBEROS
ESTADO LIQUIDADO - 151
</t>
  </si>
  <si>
    <t xml:space="preserve">CDGRD HUILA, INFORMA
MUNICIPIO YAGUARÁ, VEREDA: VILU
EVENTO INCENDIO DE COBERTURA VEGETAL- 23-02-2023
AFECTACIÓN 6 HECTÁREAS DE PASTO Y RASTROJO
ACCIONES APOYARON CMGRD, BOMBEROS
ESTADO LIQUIDADO. - 151
</t>
  </si>
  <si>
    <t xml:space="preserve">CDGRD HUILA, INFORMA
MUNICIPIO YAGUARÁ, VEREDA: UPAR
EVENTO INCENDIO DE COBERTURA VEGETAL- 13-02-2023
AFECTACIÓN 25 HECTÁREAS DE PASTO Y RASTROJO
ACCIONES APOYARON CMGRD, BOMBEROS
ESTADO LIQUIDADO. - 151
</t>
  </si>
  <si>
    <t xml:space="preserve">CDGRD HUILA, INFORMA
MUNICIPIO PITALITO, VEREDA: HIGUERÓN
EVENTO INCENDIO DE COBERTURA VEGETAL- 21-02-2023
AFECTACIÓN 1 HECTÁREA DE RASTROJO
ACCIONES APOYARON CMGRD, BOMBEROS
ESTADO LIQUIDADO. - 151
</t>
  </si>
  <si>
    <t xml:space="preserve">CDGRD HUILA, INFORMA
MUNICIPIO GIGANTE, VEREDAS: LA HONDA Y MAZATLÁN
EVENTO INCENDIO DE COBERTURA VEGETAL- 21-02-2023
AFECTACIÓN 4 HECTÁREAS DE PASTO Y RASTROJO
ACCIONES APOYARON CMGRD, BOMBEROS
ESTADO LIQUIDADO. - 151
</t>
  </si>
  <si>
    <t xml:space="preserve">CDGRD HUILA, INFORMA
MUNICIPIO NEIVA, CARRERA 33 # 50 VÍA A CAGUÁN
EVENTO INCENDIO DE COBERTURA VEGETAL- 16-02-2023
AFECTACIÓN 1 HECTÁREA DE PASTO Y RASTROJO
ACCIONES APOYARON CMGRD, BOMBEROS
ESTADO LIQUIDADO. - 151
</t>
  </si>
  <si>
    <t xml:space="preserve">CDGRD HUILA, INFORMA
MUNICIPIO RIVERA, VEREDA: RIVERITA
EVENTO INCENDIO DE COBERTURA VEGETAL- 15-02-2023
AFECTACIÓN 1 HECTÁREA DE PASTO Y RASTROJO
ACCIONES APOYARON CMGRD, BOMBEROS
ESTADO LIQUIDADO. - 151
</t>
  </si>
  <si>
    <t xml:space="preserve">CDGRD HUILA, INFORMA
MUNICIPIO TARQUI, VEREDA: LAS DELICIAS
EVENTO INCENDIO DE COBERTURA VEGETAL- 14-02-2023
AFECTACIÓN 1 HECTÁREA DE PASTO Y RASTROJO
ACCIONES APOYARON CMGRD, BOMBEROS
ESTADO LIQUIDADO. - 151
</t>
  </si>
  <si>
    <t xml:space="preserve">
CDGRD HUILA, INFORMA
MUNICIPIO GARZÓN, BARRIO ISRAELITAS 
EVENTO INCENDIO DE COBERTURA VEGETAL- 14-02-2023
AFECTACIÓN 1 HECTÁREA DE PASTO Y RASTROJO
ACCIONES APOYARON CMGRD, BOMBEROS
ESTADO LIQUIDADO. - 151
</t>
  </si>
  <si>
    <t xml:space="preserve">CDGRD HUILA, INFORMA
MUNICIPIO OPORAPA, VEREDAS: LA ESMERALDA Y ALTO SAN FRANCISCO
EVENTO INCENDIO DE COBERTURA VEGETAL- 13-02-2023
AFECTACIÓN 2 HECTÁREAS DE PASTO Y RASTROJO
ACCIONES APOYARON CMGRD, BOMBEROS, POLICÍA, COMUNIDAD
ESTADO LIQUIDADO. - 151
</t>
  </si>
  <si>
    <r>
      <t xml:space="preserve">CDGRD TOLIMA INFORMA EN EL MUNICIPIO DE VILLAHERMOSA VEREDA LA PLAYA, EVENTO MOVIMIENTO EN MASA - 1 DE MARZO, AFECTACIÓN 1 VIVIENDA AVERIADA, 1 FAMILIA, 4 PERSONA, 1 VÍA TERCIARIA, ACCIONES ATENDIDO POR LA COMUNIDAD, ESTADO </t>
    </r>
    <r>
      <rPr>
        <b/>
        <sz val="9"/>
        <color indexed="8"/>
        <rFont val="Arial"/>
        <family val="2"/>
      </rPr>
      <t>CERRADO - 152</t>
    </r>
  </si>
  <si>
    <r>
      <t xml:space="preserve">CDGRD HUILA INFORMA EN EL MUNICIPIO DE ALTAMIRA VEREDA SAN CARLOS, EVENTO INCENDIO DE COBERTURA VEGETAL - 12 DE FEBRERO, AFECTACIÓN 1 HECTÁREA DE PASTO, RASTROJO Y BOSQUE NATIVO, ACCIONES ATENDIDO POR PERSONAL DE BOMBEROS ALTAMIRA Y TARQUI, REPORTADO POR EL DEPARTAMENTO MEDIANTE DE BASE DE DATOS, ESTADO </t>
    </r>
    <r>
      <rPr>
        <b/>
        <sz val="9"/>
        <color indexed="8"/>
        <rFont val="Arial"/>
        <family val="2"/>
      </rPr>
      <t>LIQUIDADO - 152</t>
    </r>
  </si>
  <si>
    <r>
      <t xml:space="preserve">CDGRD HUILA INFORMA EN EL MUNICIPIO DE NEIVA SECTOR MERCANEIVA EVENTO INCENDIO DE COBERTURA VEGETAL - 13 DE FEBRERO, AFECTACIÓN 2 HECTÁREAS DE PASTO Y RASTROJO, ACCIONES ATENDIDO POR BOMBEROS NEIVA, REPORTADO POR EL DEPARTAMENTO MEDIANTE DE BASE DE DATOS, ESTADO </t>
    </r>
    <r>
      <rPr>
        <b/>
        <sz val="9"/>
        <color indexed="8"/>
        <rFont val="Arial"/>
        <family val="2"/>
      </rPr>
      <t>LIQUIDADO - 152</t>
    </r>
  </si>
  <si>
    <r>
      <t xml:space="preserve">CDGRD HUILA INFORMA EN EL MUNICIPIO DE PAICOL VEREDA SANTA RITA, EVENTO INCENDIO DE COBERTURA VEGETAL - 4 DE FEBRERO, AFECTACIÓN 6 HECTÁREAS DE PASTO, RASTROJO Y BOSQUE NATIVO, ACCIONES ATENDIDO POR BOMBEROS PAICOL, REPORTADO POR EL DEPARTAMENTO MEDIANTE DE BASE DE DATOS, ESTADO  </t>
    </r>
    <r>
      <rPr>
        <b/>
        <sz val="9"/>
        <color indexed="8"/>
        <rFont val="Arial"/>
        <family val="2"/>
      </rPr>
      <t>LIQUIDADO - 152</t>
    </r>
  </si>
  <si>
    <r>
      <t xml:space="preserve">CDGRD HUILA INFORMA EN EL MUNICIPIO DE PALERMO VEREDA NILO, EVENTO  INCENDIO DE COBERTURA VEGETAL - 4 DE FEBRERO, AFECTACIÓN 20 HECTÁREAS DE PASTO Y RASTROJO, ACCIONES ATENDIDO POR BOMBEROS PAICOL, REPORTADO POR EL DEPARTAMENTO MEDIANTE DE BASE DE DATOS, ESTADO </t>
    </r>
    <r>
      <rPr>
        <b/>
        <sz val="9"/>
        <color indexed="8"/>
        <rFont val="Arial"/>
        <family val="2"/>
      </rPr>
      <t>LIQUIDADO - 152</t>
    </r>
    <r>
      <rPr>
        <sz val="9"/>
        <color indexed="8"/>
        <rFont val="Arial"/>
        <family val="2"/>
      </rPr>
      <t xml:space="preserve">
</t>
    </r>
  </si>
  <si>
    <r>
      <t xml:space="preserve">CDGRD HUILA INFORMA EN EL MUNICIPIO DE PITALITO VEREDA PALMARITO, EVENTO INCENDIO DE COBERTURA VEGETAL - 1 DE FEBRERO, AFECTACIÓN 1.5 HECTÁREAS DE PASTO Y RASTROJO, ACCIONES ATENDIDO POR BOMBEROS PITALITO, REPORTADO POR EL DEPARTAMENTO MEDIANTE DE BASE DE DATOS, ESTADO </t>
    </r>
    <r>
      <rPr>
        <b/>
        <sz val="9"/>
        <color indexed="8"/>
        <rFont val="Arial"/>
        <family val="2"/>
      </rPr>
      <t>LIQUIDADO - 152</t>
    </r>
    <r>
      <rPr>
        <sz val="9"/>
        <color indexed="8"/>
        <rFont val="Arial"/>
        <family val="2"/>
      </rPr>
      <t xml:space="preserve">
</t>
    </r>
  </si>
  <si>
    <r>
      <t xml:space="preserve">CDGRD HUILA INFORMA EN EL MUNICIPIO DE  PITALITO VEREDA CABUYO, EVENTO INCENDIO DE COBERTURA VEGETAL - 6 DE FEBRERO AFECTACIÓN 2 HECTÁREAS DE PASTO Y RASTROJO, ACCIONES ATENDIDO POR BOMBEROS PITALITO, REPORTADO POR EL DEPARTAMENTO MEDIANTE DE BASE DE DATOS, ESTADO  </t>
    </r>
    <r>
      <rPr>
        <b/>
        <sz val="9"/>
        <color indexed="8"/>
        <rFont val="Arial"/>
        <family val="2"/>
      </rPr>
      <t>LIQUIDADO - 152</t>
    </r>
  </si>
  <si>
    <r>
      <t xml:space="preserve">CDGRD HUILA INFORMA EN EL MUNICIPIO PITALITO VEREDA BRISAS, ZONA DE RESERVA, EVENTO  INCENDIO DE COBERTURA VEGETAL - 6 DE FEBRERO, AFECTACIÓN 2 HECTÁREAS DE PASTO Y RASTROJO,ACCIONES ATENDIDO POR BOMBEROS PITALITO, REPORTADO POR EL DEPARTAMENTO MEDIANTE DE BASE DE DATOS, ESTADO </t>
    </r>
    <r>
      <rPr>
        <b/>
        <sz val="9"/>
        <color indexed="8"/>
        <rFont val="Arial"/>
        <family val="2"/>
      </rPr>
      <t>LIQUIDADO - 152</t>
    </r>
  </si>
  <si>
    <r>
      <t xml:space="preserve">CDGRD HUILA INFORMA EN EN MUNICIPIO DE PITALITO VEREDAS CHARGUAYACO Y COSTA RICA, EVENTO  INCENDIO DE COBERTURA VEGETAL - 11 DE FEBRERO, AFECTACIÓN 10 HECTÁREAS DE PASTO, RASTROJO Y BOSQUE NATIVO, ACCIONES ATENDIDO POR BOMBEROS PITALITO, REPORTADO POR EL DEPARTAMENTO MEDIANTE DE BASE DE DATOS, ESTADO </t>
    </r>
    <r>
      <rPr>
        <b/>
        <sz val="9"/>
        <color indexed="8"/>
        <rFont val="Arial"/>
        <family val="2"/>
      </rPr>
      <t>LIQUIDADO - 152</t>
    </r>
  </si>
  <si>
    <r>
      <t xml:space="preserve">CDGRD HUILA INFORMA EN EL MUNICIPIO DE SAN AGUSTÍN VEREDA FLORIDA BAJA, SECTOR EL CRUCE EVENTO INCENDIO DE COBERTURA VEGETAL - 8 DE FEBRERO, AFECTACIÓN 4 HECTÁREAS DE PASTO Y RASTROJO, ACCIONES  ATENDIDO POR BOMBEROS SAN AGUSTÍN, REPORTADO POR EL DEPARTAMENTO MEDIANTE DE BASE DE DATOS, ESTADO </t>
    </r>
    <r>
      <rPr>
        <b/>
        <sz val="9"/>
        <color indexed="8"/>
        <rFont val="Arial"/>
        <family val="2"/>
      </rPr>
      <t>LIQUIDADO - 152</t>
    </r>
  </si>
  <si>
    <r>
      <t xml:space="preserve">CDGRD HUILA INFORMA EN EL MUNICIPIO DE TERUEL VEREDA EL MESÓN EVENTO INCENDIO DE COBERTURA VEGETAL - 8 DE FEBRERO AFECTACIÓN 10 HECTÁREAS DE PASTO Y RASTROJO ACCIONES ATENDIDO POR BOMBEROS TERUEL, REPORTADO POR EL DEPARTAMENTO MEDIANTE DE BASE DE DATOS, ESTADO </t>
    </r>
    <r>
      <rPr>
        <b/>
        <sz val="9"/>
        <color indexed="8"/>
        <rFont val="Arial"/>
        <family val="2"/>
      </rPr>
      <t>LIQUIDADO - 152</t>
    </r>
    <r>
      <rPr>
        <sz val="9"/>
        <color indexed="8"/>
        <rFont val="Arial"/>
        <family val="2"/>
      </rPr>
      <t xml:space="preserve">
</t>
    </r>
  </si>
  <si>
    <r>
      <t xml:space="preserve">CDGRD HUILA INFORMA
MUNICIPIO LA PLATA - VEREDA GALLEGO
EVENTO INCENDIO DE COBERTURA VEGETAL 03/02/2023
AFECTACIÓN PENDIENTE EN EVALUACIÓN
ACCIONES ATIENDE BOMBEROS CON 7 UNIDADES
</t>
    </r>
    <r>
      <rPr>
        <b/>
        <sz val="9"/>
        <rFont val="Arial"/>
        <family val="2"/>
      </rPr>
      <t>ESTADO  ACTIVO - 91</t>
    </r>
    <r>
      <rPr>
        <sz val="9"/>
        <rFont val="Arial"/>
        <family val="2"/>
      </rPr>
      <t xml:space="preserve">
ACTUALIZACIÓN CDGRD HUILA EN EL MUNICIPIO DE LA PLATA VEREDA BIRMANIA, CENTRO POBLADO GALLEGO, EVENTO INCENDIO DE COBERTURA VEGETAL - 3 DE FEBRERO, AFECTACIÓN 2 HECTÁREAS DE PASTO Y RASTROJO, ACCIONES ATENDIDO POR BOMBEROS LA PLATA, REPORTADO POR EL DEPARTAMENTO MEDIANTE DE BASE DE DATOS, </t>
    </r>
    <r>
      <rPr>
        <b/>
        <sz val="9"/>
        <rFont val="Arial"/>
        <family val="2"/>
      </rPr>
      <t>ESTADO LIQUIDADO - 152</t>
    </r>
    <r>
      <rPr>
        <sz val="9"/>
        <rFont val="Arial"/>
        <family val="2"/>
      </rPr>
      <t xml:space="preserve">
</t>
    </r>
  </si>
  <si>
    <r>
      <t xml:space="preserve">CITEL SOCORRO NACIONAL ANTIOQUIA, INFORMA: MUNICIPIO SAN LUIS, SECTOR PUENTES CAÍDOS KM 49 MEDELLÍN – BOGOTÁ, EVENTO MOVIMIENTO EN MASA 01/03/2023, AFECTACIÓN 1 VÍA PRIMARIA COLAPSADA Y OBSTRUIDA POR MATERIAL DESPRENDIDO DE LA MONTAÑA, SIN REPORTE DE HERIDOS O PERSONAS COMPROMETIDAS, ACCIONES ATENDIDO POR CMGRD Y ENTIDADES DE GRD EN EL PUNTO, ESTADO </t>
    </r>
    <r>
      <rPr>
        <b/>
        <sz val="9"/>
        <rFont val="Arial"/>
        <family val="2"/>
      </rPr>
      <t>CERRADO - 153</t>
    </r>
  </si>
  <si>
    <r>
      <t xml:space="preserve">CDGRD BOYACÁ, INFORMA: MUNICIPIO TENZA, VEREDA CORA CHIQUITO, EVENTO INCENDIO DE COBERTURA VEGETAL 28/02/2023, AFECTACIÓN 1 VEGETACIÓN NATIVA, ACCIONES ATENDIDO POR CMGRD Y BOMBEROS, ESTADO </t>
    </r>
    <r>
      <rPr>
        <b/>
        <sz val="9"/>
        <rFont val="Arial"/>
        <family val="2"/>
      </rPr>
      <t>LIQUIDADO - 153</t>
    </r>
  </si>
  <si>
    <r>
      <t xml:space="preserve">CDGRD BOYACÁ, INFORMA: MUNICIPIO SANTANA, SECTOR CAÑADUZAL, EVENTO INCENDIO DE COBERTURA VEGETAL 28/02/2023, AFECTACIÓN 4 HECTÁREAS DE PASTO Y RASTROJO, ACCIONES ATENDIDO POR CMGRD Y BOMBEROS, ESTADO </t>
    </r>
    <r>
      <rPr>
        <b/>
        <sz val="9"/>
        <rFont val="Arial"/>
        <family val="2"/>
      </rPr>
      <t>LIQUIDADO - 153</t>
    </r>
  </si>
  <si>
    <r>
      <t xml:space="preserve">CDGRD BOYACÁ, INFORMA: MUNICIPIO SUTATENZA, VEREDA PIEDRA LARGA, EVENTO INCENDIO DE COBERTURA VEGETAL 28/02/2023, AFECTACIÓN 1 HECTÁREA DE VEGETACIÓN NATIVA Y RASTROJO, ACCIONES ATENDIDO POR CMGRD Y BOMBEROS, ESTADO </t>
    </r>
    <r>
      <rPr>
        <b/>
        <sz val="9"/>
        <rFont val="Arial"/>
        <family val="2"/>
      </rPr>
      <t>LIQUIDADO - 153</t>
    </r>
  </si>
  <si>
    <r>
      <t xml:space="preserve">CDGRD CUNDINAMARCA, INFORMA: MUNICIPIO CHOACHÍ, VEREDA QUIUZA PARTE ALTA, EVENTO INCENDIO DE COBERTURA VEGETAL 01/03/2023, AFECTACIÓN 1 HECTÁREA DE PASTO Y RASTROJO, ACCIONES ATENDIDO POR CMGRD Y CBV DEL MUNICIPIO, ESTADO </t>
    </r>
    <r>
      <rPr>
        <b/>
        <sz val="9"/>
        <rFont val="Arial"/>
        <family val="2"/>
      </rPr>
      <t>LIQUIDADO - 153</t>
    </r>
  </si>
  <si>
    <r>
      <t xml:space="preserve">REGIÓN: RIOHACHA - LA GUAJIRA, COLOMBIA: FECHA: 2023-03-01 16:12 HORA, LOCAL (2023-03-01 21:12 UTC), LATITUD: 11.55 GRADOS NORTE, LONGITUD: 72.90 GRADOS OESTE, MAGNITUD: 3.5, PROFUNDIDAD: SUPERFICIAL (MENOR A 30 KM), MUNICIPIOS CERCANOS: RIOHACHA (LA GUAJIRA) A 2 KM, DIBULLA (LA GUAJIRA) A 54 KM, MANAURE (LA GUAJIRA) A 56 KM, ACCIONES: SE REALIZÓ BARRIDO CON TODAS LAS ENTIDADES SIN RECIBIR REPORTE DE AFECTACIÓN, ESTADO: </t>
    </r>
    <r>
      <rPr>
        <b/>
        <sz val="9"/>
        <rFont val="Arial"/>
        <family val="2"/>
      </rPr>
      <t>CERRADO - 153</t>
    </r>
  </si>
  <si>
    <r>
      <t xml:space="preserve">CDGRD RISARALDA INFORMA MUNICIPIO: PEREIRA - SECTOR DE VILLA SANTANA EVENTO: VENDAVAL - 28/02/2023 AFECTACIÓN: 7 VIVIENDAS CON PÉRDIDA DE CUBIERTA DE SUS TECHOS DEBIDO A FUERTES VIENTOS, 7 FAMILIAS, 28 PERSONAS ACCIONES: ATENDIDO POR CMGRD Y BOMBEROS ESTADO </t>
    </r>
    <r>
      <rPr>
        <b/>
        <sz val="9"/>
        <rFont val="Arial"/>
        <family val="2"/>
      </rPr>
      <t>CERRADO - 154</t>
    </r>
  </si>
  <si>
    <r>
      <t xml:space="preserve">CDGRD CALDAS INFORMA MUNICIPIO: LA MERCED - LA VEREDA LA QUIEBRA, SAN JOSÉ Y LLANADAS.  EVENTO: VENDAVAL - 01/03/2023 AFECTACIÓN: 8 VIVIENDAS CON PÉRDIDA DE CUBIERTA DE SUS TECHOS DEBIDO A FUERTES VIENTOS, 8 FAMILIAS, 40 PERSONAS ACCIONES: ATENDIDO POR CMGRD ESTADO </t>
    </r>
    <r>
      <rPr>
        <b/>
        <sz val="9"/>
        <rFont val="Arial"/>
        <family val="2"/>
      </rPr>
      <t>CERRADO - 154</t>
    </r>
  </si>
  <si>
    <r>
      <t xml:space="preserve">DCC INFORMA DEPARTAMENTO: BOLÍVAR MUNICIPIO: SAN PABLO - BARRIO EL BOSQUE EVENTO: INCENDIO DE COBERTURA VEGETAL - 28/02/2023     AFECTACIÓN: 14 HECTÁREAS DE VEGETACIÓN NATIVA ACCIONES: ATENDIDO POR CMGRD, DCC Y COMUNIDAD ESTADO </t>
    </r>
    <r>
      <rPr>
        <b/>
        <sz val="9"/>
        <rFont val="Arial"/>
        <family val="2"/>
      </rPr>
      <t>LIQUIDADO - 154</t>
    </r>
  </si>
  <si>
    <r>
      <t xml:space="preserve">DCC INFORMA DEPARTAMENTO: SANTANDER MUNICIPIO: PLAYÓN -  EVENTO: INCENDIO DE COBERTURA VEGETAL - 28/02/2023 AFECTACIÓN: 5 HECTÁREAS DE VEGETACIÓN NATIVA ACCIONES ATENDIDO POR CMGRD Y DCC ESTADO </t>
    </r>
    <r>
      <rPr>
        <b/>
        <sz val="9"/>
        <rFont val="Arial"/>
        <family val="2"/>
      </rPr>
      <t>LIQUIDADO - 154</t>
    </r>
  </si>
  <si>
    <r>
      <t xml:space="preserve">CDGRD BOYACÁ EN EL MUNICIPIO DE SOTAQUIRÁ VEREDAS LLANO GRANDE, ANGOSTURAS, MONTEREDONDO, BOSIGAS CENTRO, SOCONSUCA, MONTE DE VARGAS, CORTADERA, MORAL, BOSIGAS NORTE, CARRIZAL BAJO, CEDROS, GAUNZA Y CARREÑO,  EVENTO HELADA - 27 DE ENERO, AFECTACIÓN 55 FAMILIAS, 205 PERSONAS, 129,3 HECTÁREAS DE PAPA, FRUTALES, PASTOS, TOMATE DE ÁRBOL, ACCIONES ATENDIDO POR CMGRD EL APOYO REQUERIDO FUERON ALIVIOS FINANCIEROS, ALIMENTO PARA 287 BOVINOS Y AHE; SE REALIZÓ REVISIÓN BASE DE DATOS DEL DEPARTAMENTO, ESTADO </t>
    </r>
    <r>
      <rPr>
        <b/>
        <sz val="9"/>
        <color indexed="8"/>
        <rFont val="Arial"/>
        <family val="2"/>
      </rPr>
      <t>CERRADO - 155</t>
    </r>
    <r>
      <rPr>
        <sz val="9"/>
        <color indexed="8"/>
        <rFont val="Arial"/>
        <family val="2"/>
      </rPr>
      <t xml:space="preserve">
</t>
    </r>
  </si>
  <si>
    <r>
      <t xml:space="preserve">CDGRD BOYACÁ INFORMA EN EL MUNICIPIO DE SANTA MARÍA VEREDA CALICHANA, EVENTO INCENDIO DE COBERTURA VEGETAL - 27 DE FEBRERO, AFECTACIÓN 1 HECTÁREA DE VEGETACIÓN NATIVA, ACCIONES ATENDIDO POR PERSONAL DE BOMBEROS, ESTADO </t>
    </r>
    <r>
      <rPr>
        <b/>
        <sz val="9"/>
        <color indexed="8"/>
        <rFont val="Arial"/>
        <family val="2"/>
      </rPr>
      <t>LIQUIDADO - 155</t>
    </r>
  </si>
  <si>
    <r>
      <t xml:space="preserve">CDGRD BOYACÁ INFORMA EN EL MUNICIPIO DE PUERTO BOYACÁ FINCA CASA VERDE EVENTO INCENDIO DE COBERTURA VEGETAL - 27 DE FEBRERO, AFECTACIÓN 1 HECTÁREA DE VEGETACIÓN NATIVA Y PASTOS, ACCIONES ATENDIDO POR PERSONAL DE BOMBEROS Y DCC, ESTADO </t>
    </r>
    <r>
      <rPr>
        <b/>
        <sz val="9"/>
        <color indexed="8"/>
        <rFont val="Arial"/>
        <family val="2"/>
      </rPr>
      <t>LIQUIDADO - 155</t>
    </r>
  </si>
  <si>
    <r>
      <t xml:space="preserve">CDGRD BOYACÁ INFORMA EN EL MUNICIPIO DE RÁQUIRA VEREDA FARFÁN, EVENTO INCENDIO DE COBERTURA VEGETAL - 5 DE FEBRERO, AFECTACIÓN 1 HECTÁREA DE VEGETACIÓN NATIVA, ACCIONES ATENDIDO POR PERSONAL DE BOMBEROS Y DCC, ESTADO  </t>
    </r>
    <r>
      <rPr>
        <b/>
        <sz val="9"/>
        <color indexed="8"/>
        <rFont val="Arial"/>
        <family val="2"/>
      </rPr>
      <t>LIQUIDADO - 155</t>
    </r>
    <r>
      <rPr>
        <sz val="9"/>
        <color indexed="8"/>
        <rFont val="Arial"/>
        <family val="2"/>
      </rPr>
      <t xml:space="preserve">
</t>
    </r>
  </si>
  <si>
    <r>
      <t xml:space="preserve">CDGRD BOYACÁ INFORMA EN EL MUNICIPIO DE TOTA VEREDA LA PUERTA, EVENTO  INCENDIO DE COBERTURA VEGETAL - 26 DE FEBRERO, AFECTACIÓN 5 HECTÁREAS DE VEGETACIÓN NATIVA, ACCIONES  ATENDIDO POR PERSONAL DE BOMBEROS AQUITANIA, ESTADO </t>
    </r>
    <r>
      <rPr>
        <b/>
        <sz val="9"/>
        <color indexed="8"/>
        <rFont val="Arial"/>
        <family val="2"/>
      </rPr>
      <t xml:space="preserve">ACTIVO - 146
</t>
    </r>
    <r>
      <rPr>
        <sz val="9"/>
        <color indexed="8"/>
        <rFont val="Arial"/>
        <family val="2"/>
      </rPr>
      <t>ACTUALIZACIÓN CDGRD BOYACÁ EN EL MUNICIPIO DE TOTA VEREDAS PUERTA, GUAQUIRA, TOBAL, CORALES Y RANCHERÍA, EVENTO HELADA - 26 DE ENERO, AFECTACIÓN 28 FAMILIAS, 99 HECTÁREAS DE PAPA, FRESA, ARVEJA Y PASTOS, ACCIONES ATENDIDO POR CMGRD EL APOYO REQUERIDO FUERON ALIVIOS FINANCIEROS, ALIMENTO PARA GANADO Y AHE; SE REALIZÓ REVISIÓN BASE DE DATOS DEL DEPARTAMENTO</t>
    </r>
    <r>
      <rPr>
        <b/>
        <sz val="9"/>
        <color indexed="8"/>
        <rFont val="Arial"/>
        <family val="2"/>
      </rPr>
      <t>, ESTADO CERRADO - 155</t>
    </r>
    <r>
      <rPr>
        <sz val="9"/>
        <color indexed="8"/>
        <rFont val="Arial"/>
        <family val="2"/>
      </rPr>
      <t xml:space="preserve">
</t>
    </r>
  </si>
  <si>
    <t>CULTIVOS DE PLÁTANO AFECTADOS, VOLCAMIENTO DE PLANTACIONES EN PRODUCCIÓN, EN EL COMERCIO, PÉRDIDAS DE VITRINAS Y MERCANCÍA</t>
  </si>
  <si>
    <t xml:space="preserve">CDGRD ANTIOQUIA, INFORMA
MUNICIPIO LA PINTADA, BARRIOS: SAN JORGE, EL CARMELO, EL KILÓMETRO, EL TRECE DE JUNIO, SECTOR EL PUENTE VIEJO, VEREDA: BRISAS DEL CAUCA 
EVENTO VENDAVAL- 01-03-2023
AFECTACIÓN 50 VIVIENDAS AVERIADAS EN TECHOS, 50 FAMILIAS, 200 PERSONAS, 1 CENTRO DEPORTIVO, CULTIVOS DE PLÁTANO AFECTADOS, VOLCAMIENTO DE PLANTACIONES EN PRODUCCIÓN, EN EL COMERCIO, PÉRDIDAS DE VITRINAS Y MERCANCÍA, SIN LESIONADOS
ACCIONES APOYARON CMGRD- SE REALIZARON EVACUACIONES PREVENTIVAS DE LAS FAMILIAS, LAS CUALES SE ALOJARON CON VECINOS- SUMINISTRO DE ELEMENTOS PARA CUBIERTA TALES COMO: TEJAS FIBRA CEMENTO, AMARRAS, TEJAS DE ZINC, CABALLETES.
ESTADO CERRADO. - 156
</t>
  </si>
  <si>
    <t xml:space="preserve">CDGRD CUNDINAMARCA, INFORMA 
MUNICIPIO CÁQUEZA, VEREDA: PLAZITAS 
EVENTO INCENDIO DE COBERTURA VEGETAL- 01-03-2023
AFECTACIÓN 1 HECTÁREA DE VEGETACIÓN NATIVA, PASTIZALES
ACCIONES APOYARON CMGRD, BOMBEROS DEL MUNICIPIO DE CÁQUEZA
ESTADO LIQUIDADO. - 156
</t>
  </si>
  <si>
    <t xml:space="preserve">CDGRD CUNDINAMARCA, INFORMA 
MUNICIPIO CAPARRAPÍ, VEREDA: PALENQUE  
EVENTO INCENDIO ESTRUCTURAL- 01-03-2023
AFECTACIÓN 1 PERSONA FALLECIDA, ADULTO MAYOR, 1 VIVIENDA DESTRUIDA, 1 FAMILIA, HAY 2 HIPÓTESIS: AL PARECER EL SEÑOR DEJÓ UNA VELADORA PRENDIDA O POSIBLE CORTO CIRCUITO
ACCIONES ATENDIERON BOMBEROS DEL MUNICIPIO DE CAPARRAPÍ CON 4 UNIDADES, PONAL 2 Y LA SIJIN.
ESTADO LIQUIDADO. - 156
</t>
  </si>
  <si>
    <r>
      <t xml:space="preserve">CDGRD BOYACÁ INFORMA EN EL MUNICIPIO DE AQUITANIA, EVENTO HELADA - 30 DE ENERO, AFECTACIÓN PÉRDIDA DE CULTIVOS Y PASTIZALES, ACCIONES ATENDIDO LOCALMENTE POR CMGRD, REALIZAN EDAN, INFORMACIÓN OBTENIDA DE LA BASE DE DATOS DEL DEPARTAMENTO, ESTADO </t>
    </r>
    <r>
      <rPr>
        <b/>
        <sz val="9"/>
        <color indexed="8"/>
        <rFont val="Arial"/>
        <family val="2"/>
      </rPr>
      <t xml:space="preserve">ABIERTO - 078
</t>
    </r>
    <r>
      <rPr>
        <sz val="9"/>
        <color indexed="8"/>
        <rFont val="Arial"/>
        <family val="2"/>
      </rPr>
      <t>ACTUALIZACIÓN CDGRD BOYACÁ
MUNICIPIO AQUITANIA, VEREDAS: TOQUILLA, SUSE, HATOVIEJO, DAITO, TOBAL, PÉREZ BUENA VISTA, PÉREZ DIVINO NIÑO, HIRVA, MOMBITA, CAJÓN LOS POZOS, SUSACA, VARGAS, SORIANO 
EVENTO HELADA - 30-01-2023 
AFECTACIÓN 6.101 HECTÁREAS, 940 PRODUCTORES DE CULTIVOS DE CEBOLLA LARGA, ARVEJA, PASTURAS, PAPA, HABA, FRIJOL 
ACCIONES ATENDIDO POR CMGRD, SECRETARÍA DE FOMENTO AGROPECUARIO- EL APOYO REQUERIDO FUERON ALIVIOS FINANCIEROS</t>
    </r>
    <r>
      <rPr>
        <b/>
        <sz val="9"/>
        <color indexed="8"/>
        <rFont val="Arial"/>
        <family val="2"/>
      </rPr>
      <t xml:space="preserve">
ESTADO CERRADO. - 156</t>
    </r>
  </si>
  <si>
    <t xml:space="preserve">940 PRODUCTORES DE CULTIVOS DE CEBOLLA LARGA, ARVEJA, PASTURAS, PAPA, HABA, FRIJOL </t>
  </si>
  <si>
    <r>
      <t xml:space="preserve">CDGRD CUNDINAMARCA, INFORMA: MUNICIPIO MOSQUERA, BARRIO MARTÍNEZ RICO, EVENTO INCENDIO ESTRUCTURAL 02/03/2023, AFECTACIÓN 1 VIVIENDA AVERIADA, 1 FAMILIA, 4 PERSONAS, ACCIONES ATENDIDO POR CMGRD Y CBV DE FUNZA, ESTADO </t>
    </r>
    <r>
      <rPr>
        <b/>
        <sz val="9"/>
        <rFont val="Arial"/>
        <family val="2"/>
      </rPr>
      <t>CERRADO - 157</t>
    </r>
  </si>
  <si>
    <r>
      <t xml:space="preserve">CITEL DCC, DEPARTAMENTO DE ANTIOQUIA, INFORMA: MUNICIPIO CAUCASIA, SECTOR LA GLORIETA, EVENTO INCENDIO ESTRUCTURAL 02/03/2023, AFECTACIÓN 4 PERSONAS, 1 FAMILIA, 1 VIVIENDA DESTRUIDA, ACCIONES ATENDIDO POR CMGRD Y ENTIDADES DE GRD DEL MUNICIPIO, ESTADO </t>
    </r>
    <r>
      <rPr>
        <b/>
        <sz val="9"/>
        <rFont val="Arial"/>
        <family val="2"/>
      </rPr>
      <t>LIQUIDADO - 157</t>
    </r>
  </si>
  <si>
    <t xml:space="preserve">1 ESTRUCTURA QUE FUNCIONABA COMO DE DEPÓSITO DE INTENDENCIA </t>
  </si>
  <si>
    <r>
      <t xml:space="preserve">CDGRD VICHADA INFORMA MUNICIPIO: LA PRIMAVERA - VEREDA BALSA EVENTO: INCENDIO DE COBERTURA VEGETAL - 03/03/2023 AFECTACIÓN: 50 HECTÁREAS DE VEGETACIÓN NATIVA ACCIONES: ATENDIDO POR BOMBEROS ESTADO </t>
    </r>
    <r>
      <rPr>
        <b/>
        <sz val="9"/>
        <rFont val="Arial"/>
        <family val="2"/>
      </rPr>
      <t>LIQUIDADO - 158</t>
    </r>
  </si>
  <si>
    <r>
      <t xml:space="preserve">CDGRD VICHADA INFORMA MUNICIPIO: LA PRIMAVERA - VEREDA AGUAS CLARAS EVENTO: INCENDIO DE COBERTURA VEGETAL - 27/02/2023 AFECTACIÓN: 30 HECTÁREAS DE VEGETACIÓN NATIVA ACCIONES: ATENDIDO POR CMGRD Y BOMBEROS ESTADO </t>
    </r>
    <r>
      <rPr>
        <b/>
        <sz val="9"/>
        <rFont val="Arial"/>
        <family val="2"/>
      </rPr>
      <t>LIQUIDADO - 158</t>
    </r>
  </si>
  <si>
    <r>
      <t xml:space="preserve">ENLACE EJÉRCITO UNGRD, INFORMA DEPARTAMENTO: LA GUAJIRA MUNICIPIO: DISTRACCIÓN - CORREGIMIENTO BUENA VISTA EVENTO: INCENDIO ESTRUCTURAL - 03/03/2023 AFECTACIÓN 1 ESTRUCTURA QUE FUNCIONABA COMO DE DEPÓSITO DE INTENDENCIA ACCIONES: ATENDIDO POR PERSONAL DE EJÉRCITO NACIONAL EN APOYO DE BOMBEROS DISTRACCIÓN Y FONSECA ESTADO </t>
    </r>
    <r>
      <rPr>
        <b/>
        <sz val="9"/>
        <rFont val="Arial"/>
        <family val="2"/>
      </rPr>
      <t>CERRADO - 158</t>
    </r>
  </si>
  <si>
    <t xml:space="preserve">DNBC Y DELEGACIÓN DEPARTAMENTAL DE BOMBEROS CUNDINAMARCA, INFORMAN MUNICIPIO: TEUSA - VEREDA PAJARITO EVENTO: ACCIDENTE MINERO - 03/03/2023 AFECTACIÓN: 1 PERSONAS FALLECIDA, 1 PERSONA AFECTADA ACCIONES: ATIENDE CMGRD, ANM, BOMBEROS COGUA, Y AMBULANCIAS DEL MUNICIPIO 15:31: DNBC INFORMA: COMANDANTE IVÁN LEONARDO WAGNER DEL CUERPO DE BOMBEROS COGUA INFORMA, ACCIDENTE EN MINA ILEGAL DE CARBÓN DONDE FALLECIÓ UN ADULTO MAYOR DEBIDO AL DESPRENDIMIENTO DE RAJÓN (PRODUCTOS DE EXPLOTACIÓN) QUE LE CAUSÓ ATRAPAMIENTO, BOMBEROS APOYÓ LA LABOR DE EXTRACCIÓN REALIZADA POR LA AGENCIA MINERA, SE ESPERA LA LLEGADA DE LA FISCALÍA PARA EL LEVANTAMIENTO RESPECTIVO. UN AYUDANTE QUE TAMBIÉN SE ENCONTRABA EN EL LUGAR LOGRÓ SALIR ILESO. POSTERIOR A LA RECOPILACIÓN DE DATOS QUEDARÁN A CARGO LOS FUNCIONARIOS DE POLICÍA Y FISCALÍA. ESTADO: CERRADO - 159
</t>
  </si>
  <si>
    <t xml:space="preserve">CDGRD RISARALDA, INFORMA
MUNICIPIO LA CELIA, VEREDA: CAIMALITO
EVENTO VENDAVAL- 03-03-2023
AFECTACIÓN 2 VIVIENDAS AVERIADAS EN TECHOS, 2 FAMILIAS, 10 PERSONAS AFECTADAS, SIN LESIONADOS
ACCIONES APOYARON CMGRD, BOMBEROS
ESTADO CERRADO. - 160
</t>
  </si>
  <si>
    <t>D.C.C. INFORMA, DEPARTAMENTO DE SANTANDER
MUNICIPIO SAN GIL, VEREDA: PIEDRA DEL SOL 
EVENTO INCENDIO DE COBERTURA VEGETAL- 02-03-2023
AFECTACIÓN 8 HECTÁREAS DE VEGETACIÓN NATIVA
ACCIONES APOYO D.C.C.- 2 UNIDADES, 1 VEHÍCULO
ESTADO LIQUIDADO. - 160</t>
  </si>
  <si>
    <t xml:space="preserve">SGC, INFORMA
REGIÓN: LOS SANTOS - SANTANDER, COLOMBIA
FECHA: 2023-03-04 02:20 HORA LOCAL (2023-03-04 07:20 UTC)
LATITUD: 6.80 GRADOS NORTE
LONGITUD: 73.15 GRADOS OESTE
MAGNITUD: 4.1
PROFUNDIDAD: 155 KM
MUNICIPIOS CERCANOS: LOS SANTOS (SANTANDER) A 7 KM, JORDÁN (SANTANDER) A 9 KM, VILLANUEVA (SANTANDER) A 15 KM. SIN AFECTACIONES, REPORTADAS A LA HORA. - 160
</t>
  </si>
  <si>
    <r>
      <t xml:space="preserve">CDGRD CUNDINAMARCA, INFORMA: MUNICIPIO FUNZA, CONJUNTO RESIDENCIAL HACIENDA EL ROSAL, EVENTO INCENDIO ESTRUCTURAL 04/03/2023, AFECTACIÓN 1 VIVIENDA AVERIADA, 1 FAMILIA, 4 PERSONAS, ACCIONES APOYARON CMGRD, BOMBEROS, ESTADO </t>
    </r>
    <r>
      <rPr>
        <b/>
        <sz val="9"/>
        <rFont val="Arial"/>
        <family val="2"/>
      </rPr>
      <t>LIQUIDADO - 161</t>
    </r>
  </si>
  <si>
    <r>
      <t xml:space="preserve">CDGRD CUNDINAMARCA, INFORMA: MUNICIPIO PACHO, CORREGIMIENTO DE PASUNCHA, VEREDA LA MONA, EVENTO INCENDIO ESTRUCTURAL 03/03/2023, AFECTACIÓN 1 VIVIENDA AVERIADA, 1 FAMILIA, 2 PERSONAS, ACCIONES ATENDIDO POR CMGRD Y CBV DEL MUNICIPIO, ESTADO </t>
    </r>
    <r>
      <rPr>
        <b/>
        <sz val="9"/>
        <rFont val="Arial"/>
        <family val="2"/>
      </rPr>
      <t>LIQUIDADO - 161</t>
    </r>
  </si>
  <si>
    <r>
      <t xml:space="preserve">DAGRAN ANTIOQUIA, INFORMA: MUNICIPIO AMALFI, VEREDA NARANJITOS, EVENTO INCENDIO DE COBERTURA VEGETAL 02/03/2023, AFECTACIÓN 3 HECTÁREAS DE CULTIVO DE PINO, ACCIONES ATENDIDO POR CMGRD Y CUERPO DE BOMBEROS, ESTADO </t>
    </r>
    <r>
      <rPr>
        <b/>
        <sz val="9"/>
        <rFont val="Arial"/>
        <family val="2"/>
      </rPr>
      <t>LIQUIDADO - 161</t>
    </r>
  </si>
  <si>
    <r>
      <t>CDGRD MAGDALENA, ACTUALIZA INFORMACIÓN MUNICIPIO: ARACATACA - VEREDA LA FUENTE EN ESTRIBACIONES DE LA SIERRA NEVADA DE SANTA MARTA EVENTO: INCENDIO DE COBERTURA VEGETAL - 03/03/2023 AFECTACIÓN: PENDIENTE POR ESTABLECER ACCIONES: ATIENDE CMGRD Y COMUNIDAD. DNBC INFORMA: COMANDANTE. DAYRO JOSÉ BARRIENTO DEL CUERPO DE BOMBEROS DE ARACATACA RECIBE REPORTE DE INCENDIO FORESTAL POR PARTE DEL COORDINADOR DE GESTIÓN DEL RIESGO, EN EL SECTOR LA FUENTE (15:00 HORAS), CAUSADO AL PARECER POR QUEMAS REALIZADAS POR LA COMUNIDAD PARA LA PREPARACIÓN DE TERRENOS, QUE SALIERON DE CONTROL Y AVANZA HACIA LA PARTE ALTA MONTAÑA DONDE EL ACCESO ES DIFÍCIL, LA MISMA COMUNIDAD ESTÁ REALIZANDO LABORES DE EXTINCIÓN EN LAS PARTES QUE PUEDEN ALCANZAR. BOMBEROS SE ENCUENTRA APROXIMADAMENTE A 2 HORAS DE DISTANCIA EN MOTO Y NO CUENTAN CON CONVENIO NI RECURSOS QUE LE PERMITAN LA ATENCIÓN DE LA EMERGENCIA, EL CESE DE ACTIVIDADES FUE NOTIFICADO MEDIANTE OFICIO A CMGRD, ALCALDÍA, PERSONERÍA, POLICÍA Y CDGRD. COORDENADAS DEL PUNTO DE INCENDIO: 10° 40´ 46.8" N - 74° 00´ 32.3" W</t>
    </r>
    <r>
      <rPr>
        <b/>
        <sz val="9"/>
        <rFont val="Arial"/>
        <family val="2"/>
      </rPr>
      <t xml:space="preserve"> ESTADO: ACTIVO - 15</t>
    </r>
    <r>
      <rPr>
        <sz val="9"/>
        <rFont val="Arial"/>
        <family val="2"/>
      </rPr>
      <t xml:space="preserve">9
ENLACE DNBC UNGRD MAGDALENA, ACTUALIZA INFORMACIÓN: MUNICIPIO ARACATACA, VEREDA CERRO AZUL, EVENTO INCENDIO DE COBERTURA VEGETAL 03/03/2023, AFECTACIÓN 20 HECTÁREAS DE VEGETACIÓN NATIVA, ACCIONES ATENDIDO POR CMGRD Y CBV DEL MUNICIPIO, </t>
    </r>
    <r>
      <rPr>
        <b/>
        <sz val="9"/>
        <rFont val="Arial"/>
        <family val="2"/>
      </rPr>
      <t>ESTADO LIQUIDADO - 161</t>
    </r>
  </si>
  <si>
    <r>
      <t xml:space="preserve">DCC INFORMA DEPARTAMENTO: GUAINÍA MUNICIPIO: INÍRIDA -  CABECERA MUNICIPAL EVENTO: VENDAVAL - 04/03/2023 AFECTACIÓN: 3 VIVIENDAS CON PÉRDIDA DE TECHOS DEBIDO A FUERTES VIENTOS, 3 FAMILIAS, 12 PERSONAS ACCIONES: ATENDIDO POR CMGRD Y VOLUNTARIOS DE LA DCC ESTADO </t>
    </r>
    <r>
      <rPr>
        <b/>
        <sz val="9"/>
        <rFont val="Arial"/>
        <family val="2"/>
      </rPr>
      <t>CERRADO - 162</t>
    </r>
  </si>
  <si>
    <t xml:space="preserve">
CMGRD SANTA MARTA- MAGDALENA. INFORMA
MUNICIPIO: SANTA MARTA, SECTORES: CHENGUE- PLAYA CRISTAL- PARQUE NACIONAL NATURAL TAYRONA
EVENTO: ACCIDENTE TRANSPORTE MARÍTIMO O FLUVIAL - 05-03-2023 
AFECTACIÓN: 2 PERSONAS FALLECIDAS- MUJERES, 20 PERSONAS RESCATADAS CON VIDA- 1 PACIENTE SE TRASLADA A LA CLÍNICA AVIDANTI POR DIAGNÓSTICO DE HIPERTENSIÓN, DEBIDO AL SUSTO DEL ACCIDENTE. LANCHA SE VOLTEÓ, CON 22 TURISTAS A BORDO, SE VERIFICAN LAS CAUSAS
ACCIONES: ATENDIDO POR CMGRD, CDGRD, ESTACIÓN DE GUARDACOSTAS, DIMAR
ESTADO CERRADO. - 163
</t>
  </si>
  <si>
    <r>
      <t xml:space="preserve">CDGRD OPERATIVO NORTE DE SANTANDER, INFORMA: MUNICIPIO PUERTO SANTANDER, SECTOR DE LA CANCHA ELIAS SACHIGA, EVENTO INCENDIO DE COBERTURA VEGETAL 04/03/2023, AFECTACIÓN 1.2 HECTÁREAS DE PASTIZALES, ACCIONES ATENDIDO POR CMGRD Y CBV DEL MUNICIPIO, ESTADO </t>
    </r>
    <r>
      <rPr>
        <b/>
        <sz val="9"/>
        <rFont val="Arial"/>
        <family val="2"/>
      </rPr>
      <t>LIQUIDADO - 164</t>
    </r>
  </si>
  <si>
    <r>
      <t xml:space="preserve">CDGRD OPERATIVO NORTE DE SANTANDER, INFORMA: MUNICIPIO TIBÚ, CORREGIMIENTO CAMPO DOS, SECTOR CENTRO POBLADO, EVENTO INCENDIO DE COBERTURA VEGETAL 05/03/2023, AFECTACIÓN 2 HECTÁREAS DE RASTROJO Y PASTIZALES, ACCIONES ATENDIDO POR CMGRD Y CBV DEL MUNICIPIO, ESTADO </t>
    </r>
    <r>
      <rPr>
        <b/>
        <sz val="9"/>
        <rFont val="Arial"/>
        <family val="2"/>
      </rPr>
      <t>LIQUIDADO - 164</t>
    </r>
  </si>
  <si>
    <r>
      <t xml:space="preserve">CDGRD CUNDINAMARCA, INFORMA: MUNICIPIO CAJICÁ, ZONA URBANA BARRIO AGUANICA, EVENTO INCENDIO ESTRUCTURAL 03/03/2023, AFECTACIÓN 1 FAMILIA, 1 VIVIENDA AVERIADA, 4 PERSONAS, ACCIONES ATENDIDO POR CMGRD Y CBV DEL MUNICIPIO, ESTADO </t>
    </r>
    <r>
      <rPr>
        <b/>
        <sz val="9"/>
        <rFont val="Arial"/>
        <family val="2"/>
      </rPr>
      <t>LIQUIDADO - 164</t>
    </r>
  </si>
  <si>
    <r>
      <t xml:space="preserve">CITEL DCC META, INFORMA: MUNICIPIO PUERTO GAITÁN, VEREDA LAS VILLAS, EVENTO INCENDIO DE COBERTURA VEGETAL 05/03/2023, AFECTACIÓN 50 HECTÁREAS DE PASTIZALES Y RASTROJO CONSUMIDO, ACCIONES ATENDIDO POR CMGRD, CBV Y DC DEL MUNICIPIO, ESTADO </t>
    </r>
    <r>
      <rPr>
        <b/>
        <sz val="9"/>
        <rFont val="Arial"/>
        <family val="2"/>
      </rPr>
      <t>LIQUIDADO - 164</t>
    </r>
  </si>
  <si>
    <r>
      <t xml:space="preserve">CDGRD ANTIOQUIA INFORMA EN EL MUNICIPIO DE SAN JERÓNIMO VEREDA MESTIZAL, QUEBRADITAS, EL POMAR Y PIEDRANEGRA, EVENTO VENDAVAL - 2 DE MARZO, AFECTACIÓN 16 VIVIENDAS AVERIADAS, 16 FAMILIAS, 50 PERSONAS, PÉRDIDA DE TEJAS DE ZINC,ALFARDAS, TABLILLAS, ETC. ACCIONES SE REALIZÓ VISITA A LA ZONA PARA DETERMINAR LOS DAÑOS, SOLICITARON AL DEPARTAMENTO 196 TEJAS DE ETERNIT, 23 TEJAS DE ZINC, 54 UNIDADES DE CABALLETES YA QUE NO CUENTAN CON ESOS INSUMOS, NO LESIONADOS U OTRO, ESTADO </t>
    </r>
    <r>
      <rPr>
        <b/>
        <sz val="9"/>
        <color indexed="8"/>
        <rFont val="Arial"/>
        <family val="2"/>
      </rPr>
      <t>CERRADO - 165</t>
    </r>
  </si>
  <si>
    <r>
      <t xml:space="preserve">CDGRD ANTIOQUIA INFORMA EN EL MUNICIPIO DE COCORNÁ CASCO URBANO CRA BOYACÁ, EVENTO COLAPSO ESTRUCTURAL - 5 DE MARZO, AFECTACIÓN 3 VIVIENDAS AVERIADAS (POR LA CAÍDA PARCIAL DE UN TECHO) 3 FAMILIAS, 8 PERSONAS, ACCIONES CMGRD DIÓ ORDEN DE EVACUACIÓN PREVENTIVA, YA QUE LA ESTRUCTURA DEL TECHO PUEDE TERMINAR DE COLAPSAR EN CUALQUIER MOMENTO, APOYARON LOS BOMBEROS DEL MUNICIPIO, ESTADO </t>
    </r>
    <r>
      <rPr>
        <b/>
        <sz val="9"/>
        <color indexed="8"/>
        <rFont val="Arial"/>
        <family val="2"/>
      </rPr>
      <t>CERRADO - 165</t>
    </r>
  </si>
  <si>
    <r>
      <t xml:space="preserve">ENLACE DNBC INFORMA DEPARTAMENTO:  MAGDALENA MUNICIPIO: CIÉNAGA - VEREDA LA ISABEL SECTOR LOS LLANOS EVENTO ACCIDENTE DE TRANSPORTE AÉREO - 6/03/2023 AFECTACIÓN: 1 PERSONA LESIONADA REMITIDA A CENTRO ASISTENCIAL ACCIONES: CAPITÁN LOURDES PEÑA DEL CBV CIÉNAGA REPORTA LA CAÍDA DE UNA AVIONETA PERTENECIENTE A LA EMPRESA DE FUMIGACIÓN ASA, CERCA DE LA PISTA LA LUCHA - FUMIGARAY. EL PILOTO, ÚNICO TRIPULANTE DE LA AERONAVE SALIÓ ILESO Y POR SUS PROPIOS MEDIOS, FUE TRASLADADO A CENTRO ASISTENCIAL EN VEHÍCULO DE LA EMPRESA PRIVADA. LAS UNIDADES DE BOMBEROS REALIZARON CONTROL DEL FUEGO Y LÍNEAS DE DEFENSA PARA EVITAR LA PROPAGACIÓN DE LAS LLAMAS HACIA LA COBERTURA VEGETAL, FINALIZANDO LABORES SOBRE LAS 10:30 SIN NOVEDAD EN EL PERSONAL. ESTADO: </t>
    </r>
    <r>
      <rPr>
        <b/>
        <sz val="9"/>
        <rFont val="Arial"/>
        <family val="2"/>
      </rPr>
      <t>CERRADO - 166</t>
    </r>
  </si>
  <si>
    <r>
      <t xml:space="preserve">CDGRD ANTIOQUIA INFORMA MUNICIPIO: SAN ROQUE -  BARRIOS, LA PLAYA, EL CARMELO Y LOS ALPES EVENTO: INUNDACIÓN -  04/03/2023 AFECTACIÓN: 2 VIVIENDAS CON PÉRDIDA DE ENSERES, 2 FAMILIAS, 8 PERSONAS ACCIONES ATENDIDO POR CMGRD ESTADO </t>
    </r>
    <r>
      <rPr>
        <b/>
        <sz val="9"/>
        <rFont val="Arial"/>
        <family val="2"/>
      </rPr>
      <t>CERRADO - 166</t>
    </r>
  </si>
  <si>
    <t xml:space="preserve">
CDGRD CUNDINAMARCA, INFORMA
MUNICIPIO VILLETA, BARRIO: PUERTO LETICIA
EVENTO MOVIMIENTO EN MASA- 04-03-2023
AFECTACIÓN 3 VIVIENDAS DESTRUIDAS, 4 VIVIENDAS AVERIADAS, 7 FAMILIAS, 28 PERSONAS AFECTADAS, SIN LESIONADOS, SE DA MANEJO LOCAL 
ACCIONES APOYARON CMGRD, BOMBEROS.
ESTADO CERRADO. - 167
</t>
  </si>
  <si>
    <t xml:space="preserve">CDGRD ANTIOQUIA, INFORMA
MUNICIPIO PUERTO TRIUNFO, BARRIOS: LAS COLINAS, LAS CARACOLAS 
EVENTO VENDAVAL- 28-02-2023
AFECTACIÓN 21 VIVIENDAS AVERIADAS EN TECHOS, 21 FAMILIAS, 32 PERSONAS, SIN LESIONADOS, SE DA MANEJO LOCAL
ACCIONES APOYO CMGRD, CDGRD- 500 TEJAS DE ZINC, CABALLETES ETERNIT FIBROCEMENTO 30 AMARRAS PARA ZINC 5000, 60 PERFILES METÁLICOS CALIBRE 20, BOMBEROS
ESTADO CERRADO. - 167
</t>
  </si>
  <si>
    <t xml:space="preserve">CDGRD ANTIOQUIA, INFORMA
MUNICIPIO PUERTO TRIUNFO, BARRIOS: ISLAS, EL JARDÍN 
EVENTO INUNDACIÓN- 14-01-2023
AFECTACIÓN SE PRESENTÓ DESBORDAMIENTO DEL RÍO MAGDALENA, DEJANDO: 41 VIVIENDAS INUNDADAS, 41 FAMILIAS, 105 PERSONAS AFECTADAS, SIN LESIONADOS, SE DA MANEJO LOCAL
ACCIONES APOYO CMGRD, CDGRD- 60 KITS ALIMENTICIOS, 15 KITS ESCOLARES, 3 FRAZADAS, BOMBEROS
ESTADO CERRADO. - 167
</t>
  </si>
  <si>
    <t>OCEANO PACIFICO</t>
  </si>
  <si>
    <t xml:space="preserve">SGC, INFORMA
REGIÓN: LOS SANTOS - SANTANDER, COLOMBIA
FECHA: 2023-03-06 20:32 HORA LOCAL (2023-03-07 01:32 UTC)
LATITUD: 6.82 GRADOS NORTE
LONGITUD: 73.17 GRADOS OESTE
MAGNITUD: 4.0
PROFUNDIDAD: 147 KM
MUNICIPIOS CERCANOS: LOS SANTOS (SANTANDER) A 10 KM, ZAPATOCA (SANTANDER) A 11 KM, BETULIA (SANTANDER) A 16 KM, SIN AFECTACIONES, REPORTADAS A LA HORA - 167
</t>
  </si>
  <si>
    <t xml:space="preserve">
SGC, INFORMA
REGIÓN: OCÉANO PACÍFICO
FECHA: 2023-03-06 22:59 HORA LOCAL (2023-03-07 03:59 UTC)
LATITUD: 5.40 GRADOS NORTE
LONGITUD: 77.63 GRADOS OESTE
MAGNITUD: 4.5
PROFUNDIDAD: SUPERFICIAL (MENOR A 30 KM)
MUNICIPIOS CERCANOS: NUQUÍ (CHOCÓ) A 53 KM, BAJO BAUDÓ (PIZARRO) (CHOCÓ) A 58 KM, MEDIO BAUDÓ (BOCA DE PEPE) (CHOCÓ) A 75 KM, SIN AFECTACIONES, REPORTADAS A LA HORA. - 167
</t>
  </si>
  <si>
    <r>
      <t xml:space="preserve">ENLACE DNBC INFORMA EN EL DEPARTAMENTO DE CALDAS EN EL MUNICIPIO DE AGUADAS ZONA URBANA EVENTO TEMPORAL,  FUERTES LLUVIAS Y VIENTOS - 6 DE MARZO, AFECTACIÓN 5 VIVIENDAS INUNDADAS, 5 MÁS DESTECHADAS, 10 FAMILIAS, 1 INSTITUCIÓN EDUCATIVA “ESCUELA NORMAL SUPERIOR CLAUDINA MÚNERA”, ACCIONES COMANDANTE JORGE NIETO DEL CBV AGUADAS REPORTÓ LLUVIAS Y FUERTES VIENTOS EN HORAS DE LA NOCHE  DESDE LAS 20:00 HASTA LAS 22:30 HORAS, EL COLEGIO PERDIÓ 25 LÁMINAS DE TEJAS EN FIBROCEMENTO.  LAS UNIDADES DE BOMBEROS DESTAPARON EL ALCANTARILLADO, AYUDARON EL EL RETIRO DE AGUA DE LAS VIVIENDAS Y ADECUACIÓN DE TECHOS TEMPORALMENTE. APOYARON 8 UNIDADES BOMBERILES Y 2 VEHÍCULOS, ESTADO </t>
    </r>
    <r>
      <rPr>
        <b/>
        <sz val="9"/>
        <color indexed="8"/>
        <rFont val="Arial"/>
        <family val="2"/>
      </rPr>
      <t>CERRADO - 168</t>
    </r>
  </si>
  <si>
    <r>
      <t xml:space="preserve">OPERATIVO GRD BOYACÁ, INFORMA: MUNICIPIO TOPAGA, VEREDA SAN JOSÉ, EVENTO ACCIDENTE MINERO 02/03/2023, AFECTACIÓN CAÍDA DE MATERIAL GENERA TAPONAMIENTO DE LA MINA DEJANDO 1 PERSONA ATRAPADA DE LA CUAL SE DESCONOCE SU ESTADO DE SALUD, ACCIONES ATENDIDO POR CMGRD Y CBV DEL MUNICIPIO, ESTADO </t>
    </r>
    <r>
      <rPr>
        <b/>
        <sz val="9"/>
        <rFont val="Arial"/>
        <family val="2"/>
      </rPr>
      <t xml:space="preserve">ABIERTO - 157
</t>
    </r>
    <r>
      <rPr>
        <sz val="9"/>
        <rFont val="Arial"/>
        <family val="2"/>
      </rPr>
      <t>ACTUALIZACIÓN CDGRD BOYACÁ EN EL MUNICIPIO DE TÓPAGA VEREDA SAN JOSÉ, EVENTO ACCIDENTE MINERO, MINA LA PEÑA - 2 DE MARZO, AFECTACIÓN 1 PERSONA FALLECIDA, ACCIONES SE ADELANTARON TRABAJOS DE BÚSQUEDA Y POSTERIOR RECUPERACIÓN DE CUERPO DE HERMES BASTO BASTO DE 60 AÑOS ORIUNDO DE CHITAGÁ ENCONTRADO SIN SIGNOS VITALES EL DÍA 6 DE MARZO, APOYARON SALVAMENTO MINERO, CON APOYO PSICOSOCIAL CRC, APH, DEFENSA CIVIL MONGUÍ, PONAL, BOMBEROS NOBSA,</t>
    </r>
    <r>
      <rPr>
        <b/>
        <sz val="9"/>
        <rFont val="Arial"/>
        <family val="2"/>
      </rPr>
      <t xml:space="preserve"> ESTADO CERRADO - 168</t>
    </r>
  </si>
  <si>
    <t xml:space="preserve">CDGRD ANTIOQUIA DAGRAN  INFORMA
MUNICIPIO  TÁMESIS -  VEREDA NUDILLALES
EVENTO  VENDAVAL 06/03/2023
AFECTACIÓN  7 VIVIENDAS AVERIADAS EN TECHOS, 7 FAMILIAS AFECTADAS EN BIENES Y ENSERES, 44 PERSONAS. SIN AFECTACIONES HUMANAS
ACCIONES  ATIENDE CMGRD, SE HACE VISITA DE INSPECCIÓN OCULAR, SE EVALÚA HACER ENTREGA DE MATERIALES DE CONSTRUCCIÓN
ESTADO  CERRADO - 169
</t>
  </si>
  <si>
    <t xml:space="preserve">CDGRD CUNDINAMARCA INFORMA:
MUNICIPIO LA VEGA - BARRIO GAITÁN DE LA CRA. 6
EVENTO CRECIENTE SÚBITA 06/03/2023 
AFECTACIÓN  2 VIVIENDAS DESTRUIDAS POR LA CRECIENTE SÚBITA DEL RÍO ILA, 2 FAMILIAS, 1 VÍA  AFECTADA EN BANCA POR DESBORDAMIENTO DE  LA QUEBRADA REYES Y FUERTES LLUVIAS
ACCIONES ATENDIÓ CMGRD
ESTADO CERRADO - 169
</t>
  </si>
  <si>
    <r>
      <t xml:space="preserve">CDGRD VALLE DEL CAUCA INFORMA:
MUNICIPIO  GUADALAJARA DE BUGA -  CORREGIMIENTO LA HABANA
EVENTO CRECIENTE SÚBITA 20/01/2023
AFECTACIÓN SE REPORTAN VIVIENDAS INUNDADAS, 1 VÍA SECUNDARIA AFECTADA POR MATERIAL Y LODOS,   POR EL DESBORDAMIENTO DE LA QUEBRADA ALTO CIELO
ACCIONES ATIENDE CMGRD Y ORGANISMOS DE SOCORRO. REALIZAN EDAN
</t>
    </r>
    <r>
      <rPr>
        <b/>
        <sz val="9"/>
        <rFont val="Arial"/>
        <family val="2"/>
      </rPr>
      <t>ESTADO ABIERTO - 054</t>
    </r>
    <r>
      <rPr>
        <sz val="9"/>
        <rFont val="Arial"/>
        <family val="2"/>
      </rPr>
      <t xml:space="preserve">
CMGRD GUADALAJARA DE BUGA ACTUALIZA INFORMACIÓN
MUNICIPIO  GUADALAJARA DE BUGA - VALLE DEL CAUCA, CORREGIMIENTO LA HONDA
EVENTO  CRECIENTE SÚBITA 20/01/2023
AFECTACIÓN  4 VIVIENDAS AVERIADAS, 22 VIVIENDAS EN RIESGO, 26 FAMILIAS, 1 VÍA SECUNDARIA AFECTADA POR MATERIAL Y LODOS, GENERADO POR DESBORDAMIENTO DE LA QUEBRADA ALTO CIELO. SIN AFECTACIONES HUMANAS
ACCIONES ATENDIÓ CMGRD
</t>
    </r>
    <r>
      <rPr>
        <b/>
        <sz val="9"/>
        <rFont val="Arial"/>
        <family val="2"/>
      </rPr>
      <t xml:space="preserve">ESTADO  CERRADO - 169
</t>
    </r>
  </si>
  <si>
    <t>22 VIVIENDAS EN RIESGO</t>
  </si>
  <si>
    <r>
      <t xml:space="preserve">CDGRD CUNDINAMARCA, INFORMA
MUNICIPIO VILLETA, SECTOR: PASO MALO
EVENTO CRECIENTE SÚBITA- RÍO VILLETA- 04-03-2023
AFECTACIÓN 1 VÍA, PÉRDIDA DE LA BANCADA, DONDE HAY SOLO PASO DE MOTOS Y PEATONES, PASO RESTRINGIDOS DE VEHÍCULOS, SIN LESIONADOS  
ACCIONES APOYARON CMGRD- MAQUINARIA AMARILLA, BOMBEROS.
</t>
    </r>
    <r>
      <rPr>
        <b/>
        <sz val="9"/>
        <rFont val="Arial"/>
        <family val="2"/>
      </rPr>
      <t>ESTADO CERRADO. - 167</t>
    </r>
    <r>
      <rPr>
        <sz val="9"/>
        <rFont val="Arial"/>
        <family val="2"/>
      </rPr>
      <t xml:space="preserve">
CDGRD CUNDINAMARCA ACTUALIZA INFORMACIÓN:
MUNICIPIO VILLETA - SECTOR PASO MALO
EVENTO CRECIENTE SÚBITA 04/03/2023 
AFECTACIÓN  3 VIVIENDAS DESTRUIDAS, 4 VIVIENDAS AVERIADAS, 7 FAMILIAS, 1 VÍA AVERIADA POR  PÉRDIDA DE BANCA. EVENTO GENERADO POR LA CRECIENTE DEL RÍO VILLETA
ACCIONES ATENDIÓ CMGRD Y BOMBEROS
</t>
    </r>
    <r>
      <rPr>
        <b/>
        <sz val="9"/>
        <rFont val="Arial"/>
        <family val="2"/>
      </rPr>
      <t>ESTADO CERRADO - 169</t>
    </r>
    <r>
      <rPr>
        <sz val="9"/>
        <rFont val="Arial"/>
        <family val="2"/>
      </rPr>
      <t xml:space="preserve">
</t>
    </r>
  </si>
  <si>
    <r>
      <t xml:space="preserve">DCC INFORMA DEPARTAMENTO: VALLE DEL CAUCA MUNICIPIO: TULUÁ - CABECERA MUNICIPAL EVENTO: GRANIZADA - 07/03/2023 AFECTACIÓN: 4 VIVIENDAS CON PÉRDIDA DE ENSERES, 4 FAMILIAS, 16 PERSONAS ACCIONES: ATENDIDO POR CMGRD Y BOMBEROS ESTADO </t>
    </r>
    <r>
      <rPr>
        <b/>
        <sz val="9"/>
        <rFont val="Arial"/>
        <family val="2"/>
      </rPr>
      <t>CERRADO - 170</t>
    </r>
  </si>
  <si>
    <r>
      <t>CDGRD CALDAS INFORMA EN EL MUNICIPIO DE PENSILVANIA CORREGIMIENTO DE ARBOLEDA, EVENTO TORMENTA ELÉCTRICA - 8 DE MARZO, AFECTACIÓN 1 FALLECIDO (ALBERTO VALENCIA), ACCIONES SE REALIZÓ LLAMADA AL COORDINADOR MUNICIPAL QUIÉN REPORTÓ QUE SON 3 HORAS EN CARRO DESDE EL CASCO URBANO POR VÍA DESTAPADA, EN EL CORREGIMIENTO SE TIENE PERSONAL CONTRATADO DESDE LA ADMINISTRACIÓN PARA ATENCIÓN INICIAL EN LA ZONA, ESTADO</t>
    </r>
    <r>
      <rPr>
        <b/>
        <sz val="9"/>
        <color indexed="30"/>
        <rFont val="Arial"/>
        <family val="2"/>
      </rPr>
      <t xml:space="preserve"> </t>
    </r>
    <r>
      <rPr>
        <b/>
        <sz val="9"/>
        <rFont val="Arial"/>
        <family val="2"/>
      </rPr>
      <t>CERRADO - 171</t>
    </r>
  </si>
  <si>
    <r>
      <t xml:space="preserve">CDGRD CALDAS INFORMA EN EL MUNICIPIO DE PENSILVANIA CORREGIMIENTO DE ARBOLEDA, EVENTO MOVIMIENTO EN MASA - 8 DE MARZO, AFECTACIÓN 6 VIVIENDAS (DAÑOS EN PAREDES, COCHERAS), 6 FAMILIAS, 24 PERSONAS, 1 VÍA TERCIARIA, ACCIONES SE REALIZÓ LLAMADA AL COORDINADOR MUNICIPAL QUIÉN REPORTÓ QUE SON 3 HORAS EN CARRO DESDE EL CASCO URBANO POR VÍA DESTAPADA, EN EL CORREGIMIENTO SE TIENE PERSONAL CONTRATADO DESDE LA ADMINISTRACIÓN, LA VÍA PRESENTA MATERIAL DESLIZADO EN AL MENOS CINCO TRAMOS, NO REPORTAN LESIONADOS, ESTADO </t>
    </r>
    <r>
      <rPr>
        <b/>
        <sz val="9"/>
        <rFont val="Arial"/>
        <family val="2"/>
      </rPr>
      <t>CERRADO - 171</t>
    </r>
  </si>
  <si>
    <r>
      <t>CDGRD HUILA INFORMA EN EL MUNICIPIO DE PALERMO VEREDA HORIZONTE EVENTO MOVIMIENTO EN MASA - 7 DE MARZO, AFECTACIÓN 1 VIVIENDA AVERIADA, 1 VÍA TERCIARIA (EN CINCO TRAMOS) ACCIONES ATENDIDO POR CMGRD, REPORTAN LLUVIAS DURANTE TODA LA NOCHE, NO REPORTAN LESIONADOS U OTRO, ESTADO</t>
    </r>
    <r>
      <rPr>
        <b/>
        <sz val="9"/>
        <rFont val="Arial"/>
        <family val="2"/>
      </rPr>
      <t xml:space="preserve"> CERRADO - 171</t>
    </r>
  </si>
  <si>
    <r>
      <t xml:space="preserve">CDGRD CALDAS INFORMA EN EL MUNICIPIO DE PENSILVANIA CORREGIMIENTO DE ARBOLEDA, EVENTO VENDAVAL - 8 DE MARZO, AFECTACIÓN 5 VIVIENDAS DESTECHADAS, 5 FAMILIAS, 20 PERSONAS, ACCIONES SE REALIZÓ LLAMADA AL COORDINADOR MUNICIPAL QUIÉN REPORTÓ QUE SON 3 HORAS EN CARRO DESDE EL CASCO URBANO POR VÍA DESTAPADA, EN EL CORREGIMIENTO SE TIENE PERSONAL CONTRATADO DESDE LA ADMINISTRACIÓN PARA REVISIÓN INICIAL EN LA ZONA ESTADO </t>
    </r>
    <r>
      <rPr>
        <b/>
        <sz val="9"/>
        <rFont val="Arial"/>
        <family val="2"/>
      </rPr>
      <t>CERRADO - 171</t>
    </r>
    <r>
      <rPr>
        <sz val="9"/>
        <color indexed="8"/>
        <rFont val="Arial"/>
        <family val="2"/>
      </rPr>
      <t xml:space="preserve">
</t>
    </r>
  </si>
  <si>
    <r>
      <t xml:space="preserve">CDGRD ATLÁNTICO INFORMA EN EL MUNICIPIO CANDELARIA BARRIO LA CONCENTRACIÓN CALLE 17 # 15A - 02, EVENTO COLAPSO ESTRUCTURAL - 6 DE MARZO, AFECTACIÓN 1 VIVIENDA DESTRUIDA, 3 FAMILIAS, 8 PERSONAS, ACCIONES REALIZAN SOLICITUD AL ORDEN LOCAL DE ALIMENTACIÓN Y ALOJAMIENTO TEMPORAL, MATERIALES DE CONSTRUCCIÓN, ATENDIDO POR DCC, NO LESIONADOS U OTRO, ESTADO </t>
    </r>
    <r>
      <rPr>
        <b/>
        <sz val="9"/>
        <rFont val="Arial"/>
        <family val="2"/>
      </rPr>
      <t>CERRADO - 171</t>
    </r>
  </si>
  <si>
    <r>
      <t xml:space="preserve">CDGRD BOYACA INFORMA EN EL MUNICIPIO CUITIVA SECTORES VARIOS, EVENTO HELADA - 30 DE ENERO, AFECTACIÓN PÉRDIDA DE CULTIVOS Y PASTIZALES, ACCIONES ATENDIDO LOCALMENTE POR CMGRD, REALIZAN EDAN, INFORMACIÓN OBTENIDA DE LA BASE DE DATOS DEL DEPARTAMENTO, ESTADO </t>
    </r>
    <r>
      <rPr>
        <b/>
        <sz val="9"/>
        <color indexed="8"/>
        <rFont val="Arial"/>
        <family val="2"/>
      </rPr>
      <t xml:space="preserve">ABIERTO - 078                                                                                                      </t>
    </r>
    <r>
      <rPr>
        <sz val="9"/>
        <color indexed="8"/>
        <rFont val="Arial"/>
        <family val="2"/>
      </rPr>
      <t>ACTUALIZACIÓN CDGRD BOYACÁ INFORMA
MUNICIPIO CUÍTIVA, SECTORES: MACIAS, LA VEGA, CARACOLES Y LAGUNITAS, CORDONCILLOS, TAPIAS, BUITREROS, ARBOLOCOS Y BOQUERÓN, AMARILLOS, CENTRO, BALCONES, 
EVENTO HELADA - 30 DE ENERO
AFECTACIÓN PÉRDIDA DE CULTIVOS DE: PAPA. ARVEJA, CEBOLLA, CRIOLLA, ARRACACHA, UCHUVA, CURUBA, HABA, TOMATE, TOMATE DE ÁRBOL, DURAZNO, PASTIZALES, HUERTAS CASERAS, 160 CULTIVADORES AFECTADOS. SE SOLICITÓ VERIFICAR EL FORMATO DE HECTÁREAS AFECTADAS. 
ACCIONES ATENDIDO LOCALMENTE POR CMGRD</t>
    </r>
    <r>
      <rPr>
        <b/>
        <sz val="9"/>
        <color indexed="8"/>
        <rFont val="Arial"/>
        <family val="2"/>
      </rPr>
      <t xml:space="preserve">
ESTADO CERRADO -172</t>
    </r>
  </si>
  <si>
    <r>
      <t xml:space="preserve">CDGRD CUNDINAMARCA, INFORMA
MUNICIPIO SAN BERNARDO, SECTOR: PORTONES
EVENTO CRECIENTE SÚBITA- QUEBRADA COSIDA- 07-03-2023
AFECTACIÓN 1 PUENTE VEHICULAR DESTRUIDO, DEJANDO INCOMUNICADA LAS VEREDAS: PORTONES Y SAN FRANCISCO, SIN LESIONADOS
ACCIONES APOYARON CMGRD, BOMBEROS
ESTADO </t>
    </r>
    <r>
      <rPr>
        <b/>
        <sz val="9"/>
        <rFont val="Arial"/>
        <family val="2"/>
      </rPr>
      <t>CERRADO -172</t>
    </r>
    <r>
      <rPr>
        <sz val="9"/>
        <rFont val="Arial"/>
        <family val="2"/>
      </rPr>
      <t xml:space="preserve">
</t>
    </r>
  </si>
  <si>
    <r>
      <t xml:space="preserve">CDGRD CUNDINAMARCA, INFORMA
MUNICIPIO LA PEÑA, VEREDAS: LAGUNA, RIONEGRO, BEBEDERO, TIERRA AMARILLA, FLORESTA, NACUMA, SECTOR: EL PICACHO, BARRIO: MALVINAS
EVENTO MOVIMIENTO EN MASA- 07-03-2023
AFECTACIÓN 20 VIVIENDAS AVERIADAS, 30 FAMILIAS, 100 PERSONAS, 3 VÍAS, 1 CENTRO EDUCATIVO AFECTADOS, SIN LESIONADOS
ACCIONES APOYARON CMGRD, BOMBEROS
ESTADO </t>
    </r>
    <r>
      <rPr>
        <b/>
        <sz val="9"/>
        <rFont val="Arial"/>
        <family val="2"/>
      </rPr>
      <t>CERRADO-172</t>
    </r>
    <r>
      <rPr>
        <sz val="9"/>
        <rFont val="Arial"/>
        <family val="2"/>
      </rPr>
      <t xml:space="preserve">
</t>
    </r>
  </si>
  <si>
    <r>
      <t xml:space="preserve">CMGRD MEDELLÍN DAGRD INFORMA:
MUNICIPIO MEDELLÍN - COMUNA 6
EVENTO COLAPSO ESTRUCTURAL 08/03/2023 
AFECTACIÓN 15 ESTUDIANTES LESIONADOS  (9 FUERON VALORADOS Y DADOS DE ALTA EN EL LUGAR, Y 6 MÁS, TUVIERON QUE SER TRASLADADOS A CENTROS ASISTENCIALES). POR EL COLAPSO DE UN TECHO - (TIPO LOZA ENTREPISO), AL INTERIOR DE LA INSTITUCIÓN EDUCATIVA DOCE DE OCTUBRE EN MEDELLÍN
ACCIONES ATENDIÓ DAGRD, BOMBEROS, APH, SDS Y SDE 
</t>
    </r>
    <r>
      <rPr>
        <b/>
        <sz val="9"/>
        <rFont val="Arial"/>
        <family val="2"/>
      </rPr>
      <t>ESTADO CERRADO - 173</t>
    </r>
    <r>
      <rPr>
        <sz val="9"/>
        <rFont val="Arial"/>
        <family val="2"/>
      </rPr>
      <t xml:space="preserve">
</t>
    </r>
  </si>
  <si>
    <r>
      <t xml:space="preserve">CDGRD CHOCÓ INFORMA:
MUNICIPIO UNIÓN PANAMERICANA - VEREDA AGUA CLARA
EVENTO ACCIDENTE MINERO 08/03/2023
AFECTACIÓN 1 PERSONA FALLECIDA, Y 2 PERSONAS LESIONADAS ATENDIDAS EN EL HOSPITAL DE TADÓ. POR EL DERRUMBE DE TIERRA PRESENTADO EN UNA MINA.
ACCIONES ATENDIÓ CMGRD DEL MUNICIPIO DE TADÓ, BOMBEROS, DCC Y CONSEJO COMUNITARIO.
</t>
    </r>
    <r>
      <rPr>
        <b/>
        <sz val="9"/>
        <rFont val="Arial"/>
        <family val="2"/>
      </rPr>
      <t>ESTADO CERRADO - 173</t>
    </r>
    <r>
      <rPr>
        <sz val="9"/>
        <rFont val="Arial"/>
        <family val="2"/>
      </rPr>
      <t xml:space="preserve">
</t>
    </r>
  </si>
  <si>
    <r>
      <t xml:space="preserve">DCC INFORMA:
MUNICIPIO FUSAGASUGÁ - CUNDINAMARCA, ZONA URBANA
EVENTO VENDAVAL  07/03/2023
AFECTACIÓN  1 VIVIENDA AVERIADA, 1 FAMILIA CON DAÑOS EN BIENES Y ENSERES. POR FUERTES VIENTOS Y LLUVIA
ACCIONES ATENDIÓ DCC CON 1 CAMIONETA Y 3 UNIDADES, BOMBEROS Y CRUZ ROJA
</t>
    </r>
    <r>
      <rPr>
        <b/>
        <sz val="9"/>
        <rFont val="Arial"/>
        <family val="2"/>
      </rPr>
      <t>ESTADO CERRADO - 173</t>
    </r>
    <r>
      <rPr>
        <sz val="9"/>
        <rFont val="Arial"/>
        <family val="2"/>
      </rPr>
      <t xml:space="preserve">
</t>
    </r>
  </si>
  <si>
    <r>
      <t xml:space="preserve">DCC INFORMA:
MUNICIPIO  ARAUQUITA - ARAUCA, SECTOR SAN LORENZO Y LA PESQUERA
EVENTO INUNDACIÓN 07/03/2023
AFECTACIÓN 33 VIVIENDAS, 33 FAMILIAS CON DAÑOS EN BIENES Y ENSERES Y 80 HECTÁREAS INUNDADAS. POR EL AUMENTO DEL NIVEL DEL RÍO ARAUCA.
ACCIONES ATENDIÓ CDGRD, DCC CON 05 VOLUNTARIOS DE LOS COMITÉS DE LA DCC DE SAN LORENZO Y LA PESQUERA Y SECRETARIO DE GOBIERNO APOYANDO LABORES DE EVALUACIÓN Y ELABORACIÓN DE EDAN
</t>
    </r>
    <r>
      <rPr>
        <b/>
        <sz val="9"/>
        <rFont val="Arial"/>
        <family val="2"/>
      </rPr>
      <t>ESTADO CERRADO - 173</t>
    </r>
    <r>
      <rPr>
        <sz val="9"/>
        <rFont val="Arial"/>
        <family val="2"/>
      </rPr>
      <t xml:space="preserve">
</t>
    </r>
  </si>
  <si>
    <r>
      <t xml:space="preserve">DCC INFORMA:
MUNICIPIO ZONA BANANERA - MAGDALENA, CORREGIMIENTO DE ORIHUECA
EVENTO INCENDIO ESTRUCTURAL 08/03/2023
AFECTACIÓN  4 VIVIENDAS DESTRUIDAS (CONSTRUIDAS DE MATERIAL PLÁSTICO Y ZINC), 4 FAMILIAS CON PÉRDIDAS DE BIENES Y ENSERES, 20 PERSONAS. SIN  AFECTACIONES HUMANAS
ACCIONES ATENDIÓ DCC CON 2 UNIDADES
</t>
    </r>
    <r>
      <rPr>
        <b/>
        <sz val="9"/>
        <rFont val="Arial"/>
        <family val="2"/>
      </rPr>
      <t>ESTADO LIQUIDADO - 173</t>
    </r>
    <r>
      <rPr>
        <sz val="9"/>
        <rFont val="Arial"/>
        <family val="2"/>
      </rPr>
      <t xml:space="preserve">
</t>
    </r>
  </si>
  <si>
    <r>
      <t xml:space="preserve">CDGRD CUNDINAMARCA INFORMA:
MUNICIPIO GUADUAS - VEREDA MALAMBO Y CHIPAUTA
EVENTO INUNDACIÓN  07/03/2023
AFECTACIÓN 2 VIVIENDAS, 2 FAMILIAS CON PÉRDIDAS DE MUEBLES Y ENSERES. SIN AFECTACIONES HUMANAS
ACCIONES ATENDIÓ CMGRD
</t>
    </r>
    <r>
      <rPr>
        <b/>
        <sz val="9"/>
        <rFont val="Arial"/>
        <family val="2"/>
      </rPr>
      <t>ESTADO CERRADO - 173</t>
    </r>
    <r>
      <rPr>
        <sz val="9"/>
        <rFont val="Arial"/>
        <family val="2"/>
      </rPr>
      <t xml:space="preserve">
</t>
    </r>
  </si>
  <si>
    <r>
      <t xml:space="preserve">CDGRD CUNDINAMARCA INFORMA:
MUNICIPIO FUSAGASUGÁ - CUNDINAMARCA, BARRIOS OLAYA HERRERA, JUICIO SABOGAL, CENTRO, CENTRAL DE DULCE, CLÍNICA BELÉN, LA FLORIDA, FUSACATÁN, LAS MARGARITAS, GAITÁN Y EL ENCANTO
EVENTO INUNDACIÓN  07/03/2023
AFECTACIÓN 18 VIVIENDAS, 18 FAMILIAS CON PÉRDIDAS DE MUEBLES Y ENSERES, 70 PERSONAS. SIN AFECTACIONES HUMANAS
ACCIONES ATENDIÓ CMGRD
ESTADO </t>
    </r>
    <r>
      <rPr>
        <b/>
        <sz val="9"/>
        <rFont val="Arial"/>
        <family val="2"/>
      </rPr>
      <t>CERRADO - 173</t>
    </r>
    <r>
      <rPr>
        <sz val="9"/>
        <rFont val="Arial"/>
        <family val="2"/>
      </rPr>
      <t xml:space="preserve">
</t>
    </r>
  </si>
  <si>
    <r>
      <t xml:space="preserve">ENLACE DNBC INFORMA EN EL DEPARTAMENTO DE CASANARE, MUNICIPIO YOPAL CORREGIMIENTO EL MORRO VEREDA LA COLORADA COORDENADAS 5°24'21.3"N 72°26'54.4"W, EVENTO INCENDIO DE COBERTURA VEGETAL - 7 DE MARZO, AFECTACIÓN 50 HECTÁREAS DE VEGETACIÓN NATIVA, ACCIONES CAPITÁN HARVEY RAMÍREZ DEL CBV YOPAL, REPORTA SOBREVUELO CON DRONE REALIZADO EN HORAS DE LA MADRUGADA POR UN EQUIPO DE MONITOREO, CONFIRMANDO INCENDIO FORESTAL EN LA RESERVA "LA GORGOJA", RECUERSOS 10 UNIDADES DE BOMBEROS Y 2 VEHÍCULOS, ESTADO </t>
    </r>
    <r>
      <rPr>
        <b/>
        <sz val="9"/>
        <rFont val="Arial"/>
        <family val="2"/>
      </rPr>
      <t xml:space="preserve">ACTIVO -171  </t>
    </r>
    <r>
      <rPr>
        <sz val="9"/>
        <color indexed="10"/>
        <rFont val="Arial"/>
        <family val="2"/>
      </rPr>
      <t>A</t>
    </r>
    <r>
      <rPr>
        <sz val="9"/>
        <color indexed="8"/>
        <rFont val="Arial"/>
        <family val="2"/>
      </rPr>
      <t>CTUALIZACIÓN ENLACE DNBC, DEPARTAMENTO DE CASANARE, MUNICIPIO YOPAL CORREGIMIENTO EL MORRO, EVENTO INCENDIO DE COBERTURA VEGETAL - 8 DE MARZO, AFECTACIÓN 60 HECTÁREAS DE VEGETACIÓN NATIVA DE UN ÁREA DE RESERVA FORESTAL, ACCIONES CAPITÁN HARVEY RAMÍREZ DEL CBV YOPAL, CONFIRMA QUE LAS 2 CUADRILLAS (CADA UNA COMPUESTA POR 5 UNIDADES) ESTABLECIDAS PARA EL ATAQUE DIRECTO CON EQUIPOS Y HERRAMIENTA MANUAL, LOGRARON LIQUIDAR COMPLETAMENTE LOS 2 FLANCOS DE TRABAJO, SOBRE LAS 02:00 DE LA MADRUGADA, POR TAL RAZÓN, SE SOLICITA CANCELAR EL APOYO AÉREO. SE ESTIMÓ ESA AFECTACIÓN, DONDE SE ENCUENTRAN NACEDEROS DE AGUA Y LA CUENCA QUE ABASTECE EL MUNICIPIO, LA COMUNIDAD CERCANA SE ENCARGARÁ DE SUMINISTRAR INFORMACIÓN EN CASO DE AVISTAR COLUMNAS DE HUMO QUE INDIQUEN REACTIVACIÓN, ESTADO</t>
    </r>
    <r>
      <rPr>
        <sz val="9"/>
        <color indexed="10"/>
        <rFont val="Arial"/>
        <family val="2"/>
      </rPr>
      <t xml:space="preserve"> </t>
    </r>
    <r>
      <rPr>
        <b/>
        <sz val="9"/>
        <color indexed="10"/>
        <rFont val="Arial"/>
        <family val="2"/>
      </rPr>
      <t xml:space="preserve">LIQUIDADO - 174 </t>
    </r>
  </si>
  <si>
    <r>
      <t>CDGRD BOYACÁ INFORMA EN EL MUNICIPIO DE TURMEQUÉ VEREDA VOLCÁN BLANCO, EVENTO INCENDIO ESTRUCTURAL - 6 DE MARZO, AFECTACIÓN 1 VIVIENDA DESTRUIDA, 1 FAMILIA, 5 PERSONAS, PÉRDIDA DE MUEBLES Y ENSERES, ACCIONES ATENDIDO POR PERSONAL DE BOMBEROS, ESTADO</t>
    </r>
    <r>
      <rPr>
        <b/>
        <sz val="9"/>
        <color indexed="62"/>
        <rFont val="Arial"/>
        <family val="2"/>
      </rPr>
      <t xml:space="preserve"> </t>
    </r>
    <r>
      <rPr>
        <b/>
        <sz val="9"/>
        <rFont val="Arial"/>
        <family val="2"/>
      </rPr>
      <t>CERRADO - 174</t>
    </r>
  </si>
  <si>
    <r>
      <t xml:space="preserve">CDGRD HUILA INFORMA EN EL MUNICIPIO DE LA ARGENTINA CRA 4, EVENTO INUNDACIÓN POR DESBORDAMIENTO DE LA QUEBRADA EL PUEBLO, AFECTACIÓN PENDIENTE, ACCIONES CMGRD REPORTA SOBRE ESTA CUENCA SE ADELANTA LA CANALIZACIÓN Y OBRAS DE MITIGACIÓN DEL RIESGO, LA MALLA INSTALADA FALLO, NO RETUVO LOS MATERIALES, LOS CUALES SE DEPOSITARON ENTRE EL BOX 1 Y 2, LO QUE CAUSÓ EL DESBORDAMIENTO, SE ADELANTA EDAN, ESTADO </t>
    </r>
    <r>
      <rPr>
        <b/>
        <sz val="9"/>
        <rFont val="Arial"/>
        <family val="2"/>
      </rPr>
      <t>ABIERTO -174</t>
    </r>
  </si>
  <si>
    <r>
      <t xml:space="preserve">CDGRD HUILA INFORMA EN EL MUNICIPIO DE LA ARGENTINA SECTOR VUELTA AL SUSPIRO Y VEREDA LAS ÁGUILAS, EVENTO MOVIMIENTO EN MASA - 9 DE MARZO, AFECTACIÓN 2 VÍAS SECUNDARIAS (CONDUCEN A LOS MUNICIPIOS DE LA PALTA Y OPORAPA), ACCIONES ATIENDE CMGRD, NO REPORTAN LESIONADOS U OTRO, ESTADO </t>
    </r>
    <r>
      <rPr>
        <b/>
        <sz val="9"/>
        <rFont val="Arial"/>
        <family val="2"/>
      </rPr>
      <t>CERRADO - 174</t>
    </r>
    <r>
      <rPr>
        <sz val="9"/>
        <rFont val="Arial"/>
        <family val="2"/>
      </rPr>
      <t xml:space="preserve">
</t>
    </r>
  </si>
  <si>
    <r>
      <t xml:space="preserve">CDGRD CASANARE INFORMA:
MUNICIPIO SAN LUIS DE PALENQUE -  VEREDA MIRAMAR DE GUANAPALO LÍMITES CON LA VEREDA SANTA TERESA
EVENTO INCENDIO DE COBERTURA VEGETAL 07/03/2023
AFECTACIÓN PENDIENTE EN EVALUACIÓN, FINCA LA ESPERANZA A 3 HORAS DEL  CASCO URBANO
ACCIONES ATIENDE DCC, UNIDADES EN ALISTAMIENTO PARA REALIZAR LA AVANZADA, EL MUNICIPIO NO TENÍA CONOCIMIENTO DEL INCENDIO Y FUE INFORMADO ESTA TARDE.
ESTADO  ACTIVO - </t>
    </r>
    <r>
      <rPr>
        <b/>
        <sz val="9"/>
        <rFont val="Arial"/>
        <family val="2"/>
      </rPr>
      <t xml:space="preserve">173                                                                                                                               </t>
    </r>
    <r>
      <rPr>
        <sz val="9"/>
        <rFont val="Arial"/>
        <family val="2"/>
      </rPr>
      <t>CDGRD Y DCC ACTUALIZAN INFORMACIÓN: MUNICIPIO SAN LUIS DE PALENQUE, VEREDA MIRADOR DE GUANAPALO, EVENTO INCENDIO DE COBERTURA VEGETAL 07/03/2023, AFECTACIÓN 686 HECTÁREAS DE CULTIVO DE EUCALIPTO, ACACIAS MAGNE Y PASTIZALES, ACCIONES ATENDIDO POR CMGRD Y ENTIDADES DE GRD DEL MUNICIPIO (CRC, DCC Y CBV)</t>
    </r>
    <r>
      <rPr>
        <b/>
        <sz val="9"/>
        <rFont val="Arial"/>
        <family val="2"/>
      </rPr>
      <t>, ESTADO LIQUIDADO - 175</t>
    </r>
    <r>
      <rPr>
        <sz val="9"/>
        <rFont val="Arial"/>
        <family val="2"/>
      </rPr>
      <t xml:space="preserve">
</t>
    </r>
  </si>
  <si>
    <t>CDGRD HUILA INFORMA: MUNICIPIO OPORAPA, SECTOR LAS MINAS VEREDA LA MAICA, EVENTO MOVIMIENTO EN MASA 09/03/2023, AFECTACIÓN 1 VÍA TERCIARIA, ARCIALMENTE OBSTRUIDA POR DESPRENDIMIENTO DE MATERIAL Y PIEDRAS, ACCIONES ATENDIDO POR CMGRD Y APOYO CON MAQUINARIA AMARILLA, ESTADO CERRADO - 175</t>
  </si>
  <si>
    <r>
      <t xml:space="preserve">CDGRD HUILA INFORMA: MUNICIPIO TERUEL, VEREDAS SINAÍ, YARUMAL Y PEDERNAL, EVENTO MOVIMIENTO EN MASA 09/03/2023, AFECTACIÓN 2 VÍAS - PÉRDIDAS DE BANCA, TAPONAMIENTO DE ALCANTARILLAS Y DERRUMBES EN LAS VÍAS, ACCIONES ATENDIDO POR CMGRD Y APOYO CON MAQUINARIA AMARILLA, ESTADO </t>
    </r>
    <r>
      <rPr>
        <b/>
        <sz val="9"/>
        <rFont val="Arial"/>
        <family val="2"/>
      </rPr>
      <t>CERRADO - 175</t>
    </r>
  </si>
  <si>
    <r>
      <t xml:space="preserve">CDGRD HUILA INFORMA: MUNICIPIO ELÍAS, VEREDA ORITOGUAZ SECTOR FÁTIMA
EVENTO AVENIDA TORRENCIAL QUEBRADA LOS ANDES Y QUEBRADA SECA 09/03/2023, AFECTACIÓN 1 VÍA TOTALMENTE OBSTRUIDA, 1 ACUEDUCTO RURAL, ACCIONES ATENDIDO POR CMGRD Y APOYO CON MAQUINARIA AMARILLA, ESTADO </t>
    </r>
    <r>
      <rPr>
        <b/>
        <sz val="9"/>
        <rFont val="Arial"/>
        <family val="2"/>
      </rPr>
      <t xml:space="preserve">CERRADO 175
</t>
    </r>
  </si>
  <si>
    <r>
      <t xml:space="preserve">CDGRD HUILA, INFORMA: MUNICIPIO LA PLATA, VEREDA SAN JUAN, CENTRO POBLADO BELÉN, EVENTO MOVIMIENTO EN MASA 09/03/2023, AFECTACIÓN 2 VÍAS TERCIARIAS OBSTRUIDAS, ACCIONES ATENDIDO POR CMGRD CON APOYO DE MAQUINARIA AMARILLA, ESTADO </t>
    </r>
    <r>
      <rPr>
        <b/>
        <sz val="9"/>
        <rFont val="Arial"/>
        <family val="2"/>
      </rPr>
      <t>CERRADO - 175</t>
    </r>
  </si>
  <si>
    <r>
      <t xml:space="preserve">DAGRAN ANTIOQUIA, INFORMA: MUNICIPIO ANDES, VEREDA VALLE UMBRIA, CORREGIMIENTO BUENOS AIRES, EVENTO AVENIDA TORRENCIAL 07/03/2023, AFECTACIÓN 2 FAMILIAS, 11 PERSONAS, 2 VIVIENDAS, ACCIONES ATENDIDO POR CMGRD Y ENTIDADES DE GRD DEL MUNICIPIO, ESTADO </t>
    </r>
    <r>
      <rPr>
        <b/>
        <sz val="9"/>
        <rFont val="Arial"/>
        <family val="2"/>
      </rPr>
      <t>CERRADO - 175</t>
    </r>
  </si>
  <si>
    <t xml:space="preserve">SGC, INFORMA.
REGIÓN: LOS SANTOS - SANTANDER, COLOMBIA
FECHA: 2023-03-10 04:18 HORA LOCAL (2023-03-10 09:18 UTC)
LATITUD: 6.83 GRADOS NORTE
LONGITUD: 73.17 GRADOS OESTE
MAGNITUD: 5.9
PROFUNDIDAD: 151 KM.
MUNICIPIOS CERCANOS: LOS SANTOS (SANTANDER) A 11 KM, ZAPATOCA (SANTANDER) A 11 KM, BETULIA (SANTANDER) A 15 KM. SIN AFECTACIONES REPORTADAS A LA HORA.
</t>
  </si>
  <si>
    <r>
      <t xml:space="preserve">CDGRD CUNDINAMARCA, INFORMA
MUNICIPIO UBAQUE, VEREDA: PUEBLO VIEJO
EVENTO CRECIENTE SÚBITA- RÍOS PALMAR- IDAZA- 08-03-2023
AFECTACIÓN 1 ACUEDUCTO, 1 PUENTE PEATONAL, CULTIVOS AFECTADOS, SIN LESIONADOS
ACCIONES APOYA CMGRD
ESTADO </t>
    </r>
    <r>
      <rPr>
        <b/>
        <sz val="9"/>
        <rFont val="Arial"/>
        <family val="2"/>
      </rPr>
      <t>CERRADO - 176</t>
    </r>
    <r>
      <rPr>
        <sz val="9"/>
        <rFont val="Arial"/>
        <family val="2"/>
      </rPr>
      <t xml:space="preserve">
</t>
    </r>
  </si>
  <si>
    <r>
      <t xml:space="preserve">CDGRD CUNDINAMARCA, INFORMA
MUNICIPIO PASCA, VEREDAS: LACERO FONTE, LA ARGENTINA, LA ESPERANZA, JUAN VIEJO, COSTA RICA, QUEBRADAS, SABANETA, LOCALIDAD 20 DE SUMAPAZ DE BOGOTÁ
EVENTO CRECIENTE SÚBITA- 08-03-2023
AFECTACIÓN 1 PUENTE PEATONAL, DEJANDO 6 VEREDAS INCOMUNICADAS, 1 ALCANTARILLADO, SIN LESIONADOS
ACCIONES APOYA CMGRD
ESTADO </t>
    </r>
    <r>
      <rPr>
        <b/>
        <sz val="9"/>
        <rFont val="Arial"/>
        <family val="2"/>
      </rPr>
      <t>CERRADO - 176</t>
    </r>
    <r>
      <rPr>
        <sz val="9"/>
        <rFont val="Arial"/>
        <family val="2"/>
      </rPr>
      <t xml:space="preserve">
</t>
    </r>
  </si>
  <si>
    <r>
      <t xml:space="preserve">CDGRD CUNDINAMARCA, INFORMA
MUNICIPIO VERGARA, VEREDAS: CERINZA, CURSEGA, PERIQUITO, LLANO GRANDE, ZANCUDO, PRIMAVERA, CHONTE, CACHITAY, LA CHORRERA, QUEBRADA LA MINA.
EVENTO MOVIMIENTO EN MASA- 08-03-2023
AFECTACIÓN 5 VIVIENDAS AVERIADAS, 5 FAMILIAS, 20 PERSONAS, 6 VÍAS, 1 ACUEDUCTO, 2 ALCANTARILLADOS AFECTADOS, SIN LESIONADOS
ACCIONES APOYAN CMGRD, BOMBEROS
ESTADO </t>
    </r>
    <r>
      <rPr>
        <b/>
        <sz val="9"/>
        <rFont val="Arial"/>
        <family val="2"/>
      </rPr>
      <t>CERRADO -176</t>
    </r>
    <r>
      <rPr>
        <sz val="9"/>
        <rFont val="Arial"/>
        <family val="2"/>
      </rPr>
      <t xml:space="preserve">
</t>
    </r>
  </si>
  <si>
    <r>
      <t xml:space="preserve">CDGRD CUNDINAMARCA, INFORMA
MUNICIPIO VENECIA, VEREDAS: QUEBRADAGRANDE, SAN CRISTÓBAL, SAGRADO CORAZÓN DE JESÚS, LA REFORMA Y APOSENTO
EVENTO INUNDACIÓN- 23-02-2023
AFECTACIÓN 250 VIVIENDAS INUNDADAS, DAÑOS EN MUEBLES Y ENSERES, 250 FAMILIAS, 1.000 PERSONAS, 1 ACUEDUCTO, 5 VÍAS AFECTADAS, SIN LESIONADOS
ACCIONES APOYARON CMGRD, BOMBEROS
ESTADO </t>
    </r>
    <r>
      <rPr>
        <b/>
        <sz val="9"/>
        <rFont val="Arial"/>
        <family val="2"/>
      </rPr>
      <t>CERRADO 176</t>
    </r>
    <r>
      <rPr>
        <sz val="9"/>
        <rFont val="Arial"/>
        <family val="2"/>
      </rPr>
      <t xml:space="preserve">
</t>
    </r>
  </si>
  <si>
    <r>
      <t xml:space="preserve">CDGRD CHOCÓ INFORMA EN EL MUNICIPIO DE SAN JOSÉ DE PALMAR A 15 MINUTOS DEL CASCO URBANO, EVENTO MOVIMIENTO EN MASA - 10 DE MARZO, AFECTACIÓN 1 VÍA SECUNDARIA, PÉRDIDA TOTAL DE LA BANCA QUE CONDUCE HACIA EL MUNICIPIO DE CARTAGO VALLE, ACCIONES ATENDIDO POR SECRETARÍA DE INFRAESTRUCTURA, CANALIZAN CON INVIAS Y MINTRANSPORTE, NO OBSTANTE PREGUNTAN SI EN CONVENIO CON BATALLÓN DE INGENIEROS LES PUEDEN APOYAR PORQUE LA POBLACIÓN QUEDÓ AISLADA. ADMINISTRACIÓN LOCAL REALIZA INTERVENCIÓN CON PARTE DE LA MAQUINARIA DISPONIBLE EN LO TERRITORIAL, SE CUENTAN CON RETROEXCAVADORA TIPO PAJARITA, DE LLANTAS Y MOTONIVELADORA, SOLICITARON APOYO CON MAQUINARIA TIPO ORUGA), ESTADO </t>
    </r>
    <r>
      <rPr>
        <b/>
        <sz val="9"/>
        <color indexed="8"/>
        <rFont val="Arial"/>
        <family val="2"/>
      </rPr>
      <t>ABIERTO- 177</t>
    </r>
  </si>
  <si>
    <r>
      <t xml:space="preserve">CDGRD NORTE DE SANTANDER INFORMA EN EL MUNICIPIO DE BOCHALEMA VEREDA BUENAVISTA PARTE ALTA FINCA EL ARADO, EVENTO MOVIMIENTO EN MASA - 10 DE MARZO, AFECTACIÓN 1 VÍA TERCIARIA SIN PASO PARA VEHÍCULOS, MOTOS Y RIESGO PARA TRANSEÚNTES, ACCIONES ATENDIDO POR CMGRD Y SECRETARIA DE PLANEACIÓN, ESTADO </t>
    </r>
    <r>
      <rPr>
        <b/>
        <sz val="9"/>
        <color indexed="8"/>
        <rFont val="Arial"/>
        <family val="2"/>
      </rPr>
      <t>CERRADO - 177</t>
    </r>
  </si>
  <si>
    <r>
      <t xml:space="preserve">CDGRD NORTE DE SANTANDER EN EL MUNICIPIO DE GRAMALOTE VEREDA VIOLETAS, EVENTO MOVIMIENTO EN MASA - 10 DE MARZO, AFECTACIÓN 1 ACUEDUCTO ( RED DE ADUCCIÓN DEL ACUEDUCTO MUNICIPAL PROVOCANDO INTERRUPCIÓN DEL ABASTECIMIENTO A PLANTA DE TRATAMIENTO), ACCIONES EQUIPO DE USP GRAMALOTE SE ENCUENTRA EN EL LUGAR EN EL PROCESO DE RECUPERACIÓN; SE EMITE COMUNICADO DE USO EFICIENTE DEL AGUA A LA COMUNIDAD URBANA.SE ABASTECE LA COMUNIDAD CON SISTEMA DE RESERVA, ESTADO </t>
    </r>
    <r>
      <rPr>
        <b/>
        <sz val="9"/>
        <color indexed="8"/>
        <rFont val="Arial"/>
        <family val="2"/>
      </rPr>
      <t xml:space="preserve">CERRADO - 177
</t>
    </r>
  </si>
  <si>
    <r>
      <t xml:space="preserve">CDGRD QUINDIO INFORMA EN EL MUNICIPIO DE SALENTO VEREDA PALO GRANDE, EVENTO VENDAVAL - 9 DE MARZO, AFECTACIÓN 1 VIVIENDA DESTECHADA, 1 FAMILIA, 4 PERSONAS, ACCIONES ATENDIDO POR CMGRD, NO LESIONADOS U OTRO, ESTADO </t>
    </r>
    <r>
      <rPr>
        <b/>
        <sz val="9"/>
        <color indexed="8"/>
        <rFont val="Arial"/>
        <family val="2"/>
      </rPr>
      <t>CERRADO- 177</t>
    </r>
  </si>
  <si>
    <r>
      <t xml:space="preserve">CDGRD QUINDIO INFORMA EN EL MUNICIPIO DE PIJAO VEREDA RÍO AZUL BAJO SECTOR LOS BALCONES, EVENTO CRECIENTE SÚBITA - 9 DE MARZO, AFECTACIÓN 1 VÍA TERCIARIA CON PÉRDIDA DEL 50%, ACCIONES ATENDIDO POR CMGRD, REALIZAN VISITA TÉCNICA, NO LESIONADOS U OTRO, ESTADO </t>
    </r>
    <r>
      <rPr>
        <b/>
        <sz val="9"/>
        <color indexed="8"/>
        <rFont val="Arial"/>
        <family val="2"/>
      </rPr>
      <t>CERRADO - 177</t>
    </r>
  </si>
  <si>
    <r>
      <t xml:space="preserve">CDGRD HUILA INFORMA MUNICIPIO: CAMPOALEGRE - VEREDAS, SAN ISIDRO, VILACO Y CHONTO   EVENTO: MOVIMIENTO EN MASA - 08/03/2023 AFECTACIÓN: 1 VÍA INCOMUNICADA POR DESLIZAMIENTO DE TIERRA ACCIONES: ATENDIDO POR CMGRD Y MAQUINARIA LOCAL ESTADO </t>
    </r>
    <r>
      <rPr>
        <b/>
        <sz val="9"/>
        <rFont val="Arial"/>
        <family val="2"/>
      </rPr>
      <t>CERRADO - 178</t>
    </r>
  </si>
  <si>
    <r>
      <t xml:space="preserve">CDGRD RISARALDA INFORMA MUNICIPIO: LA CELIA - VEREDA LA ESTRELLA EVENTO: VENDAVAL - 06/03/2023 AFECTACIÓN: 3 VIVIENDAS POR PÉRDIDA PARCIAL DE TECHOS, 3 FAMILIAS, 12 PERSONAS ACCIONES: ATENDIDO POR CMGRD ESTADO </t>
    </r>
    <r>
      <rPr>
        <b/>
        <sz val="9"/>
        <rFont val="Arial"/>
        <family val="2"/>
      </rPr>
      <t>CERRADO  - 178</t>
    </r>
  </si>
  <si>
    <r>
      <t xml:space="preserve">CDGRD TOLIMA, INFORMA: MUNICIPIO PLANADAS, BARRIO LA FLORESTA, EVENTO MOVIMIENTO EN MASA 10/03/2023, AFECTACIÓN 1 VIVIENDA AFECTADA, 1 FAMILIA, 4 PERSONAS, ACCIONES ATENDIDO POR CMGRD Y CBV DEL MUNICIPIO, ESTADO </t>
    </r>
    <r>
      <rPr>
        <b/>
        <sz val="9"/>
        <rFont val="Arial"/>
        <family val="2"/>
      </rPr>
      <t>CERRADO - 179</t>
    </r>
  </si>
  <si>
    <r>
      <t xml:space="preserve">CENTRAL DCC, BOLÍVAR INFORMA: MUNICIPIO SAN JUAN DE NEPOMUCENO, ZONA RURAL, EVENTO INCENDIO DE COBERTURA VEGETAL 10/03/2023, AFECTACIÓN 5 HECTÁREAS CONSUMIDAS POR QUEMAS REALIZADAS POR CAMPESINOS QUE SE SALEN DE CONTROL, ACCIONES ATENDIDO POR CMGRD Y CUERPO DE DEFENSA CIVIL DEL MUNICIPIO, ESTADO </t>
    </r>
    <r>
      <rPr>
        <b/>
        <sz val="9"/>
        <rFont val="Arial"/>
        <family val="2"/>
      </rPr>
      <t>LIQUIDADO - 179</t>
    </r>
  </si>
  <si>
    <r>
      <t xml:space="preserve">CENTRAL DCC, ATLÁNTICO INFORMA: MUNICIPIO SOLEDAD, ZONA RURAL, EVENTO VENDAVAL 07/03/2023, AFECTACIÓN 2 VIVIENDAS AVERIADAS, 2 FAMILIAS Y 8 PERSONAS POR PÉRDIDA DE TECHOS, ACCIONES ATENDIDO POR CMGRD Y CUERPO DE DEFENSA CIVIL DEL MUNICIPIO, ESTADO </t>
    </r>
    <r>
      <rPr>
        <b/>
        <sz val="9"/>
        <rFont val="Arial"/>
        <family val="2"/>
      </rPr>
      <t>CERRADO - 179</t>
    </r>
  </si>
  <si>
    <r>
      <t xml:space="preserve">REGIÓN:LOS SANTOS - SANTANDER, COLOMBIAFECHA:2023-03-11 00:12 HORA,  LOCAL (2023-03-11 05:12 UTC)LATITUD:6.82 GRADOS NORTELONGITUD:73.15  GRADOS OESTEMAGNITUD:3.9PROFUNDIDAD:152 KM MUNICIPIOS, CERCANOS:LOS SANTOS (SANTANDER) A 9 KM, JORDÁN (SANTANDER) A 11 KM, VILLANUEVA (SANTANDER) A 17 KM, ACCIONES SE REALIZA BARRIDO CON LAS ENTIDADES, SIN RECIBIR REPORTE DE AFECTACIÓN O ALTERACIÓN. ESTADO </t>
    </r>
    <r>
      <rPr>
        <b/>
        <sz val="9"/>
        <rFont val="Arial"/>
        <family val="2"/>
      </rPr>
      <t>CERRADO - 179</t>
    </r>
  </si>
  <si>
    <t>1 JARILLON, CULTIVOS DE CACAO, PLÁTANO Y POTREROS DE PASTO DE ENGORDE</t>
  </si>
  <si>
    <t>1 ESTABLECIMIENTO COMERCIAL</t>
  </si>
  <si>
    <r>
      <t xml:space="preserve">CDGRD CALDAS INFORMA
MUNICIPIO CHINCHINÁ - VEREDA MORRO AZUL
EVENTO MOVIMIENTO EN MASA 11/03/2023
AFECTACIÓN  1 VÍA TERCIARIA, 1 ACUEDUCTO VEREDAL AFECTADO POR DESLIZAMIENTOS. SIN AFECTACIONES HUMANAS
ACCIONES  ATIENDE CMGRD Y BOMBEROS
ESTADO </t>
    </r>
    <r>
      <rPr>
        <b/>
        <sz val="9"/>
        <rFont val="Arial"/>
        <family val="2"/>
      </rPr>
      <t>CERRADO - 180</t>
    </r>
    <r>
      <rPr>
        <sz val="9"/>
        <rFont val="Arial"/>
        <family val="2"/>
      </rPr>
      <t xml:space="preserve">
</t>
    </r>
  </si>
  <si>
    <r>
      <t xml:space="preserve">CMGRD  GUAMAL INFORMA:
MUNICIPIO  GUAMAL - META, VEREDAS AFECTADAS: VEREDA PIO XII, VEREDA OROTOY, VEREDA LA ISLA, VEREDA HUMADEA, VEREDA SAN MIGUEL
EVENTO  INUNDACIÓN  09/03/2023
AFECTACIÓN 5 VIVIENDAS DESTRUIDAS, 35 VIVIENDAS INUNDADAS, 40 FAMILIAS AFECTADAS, 1 JARILLÓN 3K EN LA VEREDA PIO XII, RED DE GAS EN LA VEREDA SAN MIGUEL PRODUCTO DE LA SOCAVACIÓN LATERAL, 2 VÍAS DE LA VEREDA LA ISLA Y LA VEREDA SAN MIGUEL, 1 RED ELÉCTRICA. CULTIVOS DE CACAO, PLÁTANO Y POTREROS DE PASTO DE ENGORDE. POR LA CRECIENTE DEL BRAZO DEL RÍO GUAMAL (CAÑO CAMELIAS) Y RÍO HUMADEA
ACCIONES ATIENDE ALCALDÍA DE GUAMAL CON MAQUINARIA AMARILLA Y VOLQUETAS PARA TAPAR TRASVASES, HACER CANALIZACIONES Y DESVÍOS DEL RIO, CONSTRUCCIÓN DE JARILLONES Y ENROCADOS EN ZONAS DE AMENAZA. BOMBEROS, CRUZ ROJA Y DEFENSA CIVIL APOYAN LABORES DE MONITOREO Y RESCATE. REQUERIMIENTO: MAQUINARIA AMARILLA ORUGAS 330 MÁS DE 20 TONELADAS Y VOLQUETAS PARA CONSTRUCCIÓN DE ENROCADOS, CANALIZACIÓN Y REDIRECCIONAMIENTO DEL RÍO GUAMAL. SUBSIDIOS DE ARRIENDO PARA REUBICACIÓN TEMPORAL DE 40 FAMILIAS EN LA VEREDA LA ISLA Y SAN MIGUEL
ESTADO  </t>
    </r>
    <r>
      <rPr>
        <b/>
        <sz val="9"/>
        <rFont val="Arial"/>
        <family val="2"/>
      </rPr>
      <t>CERRADO - 180</t>
    </r>
    <r>
      <rPr>
        <sz val="9"/>
        <rFont val="Arial"/>
        <family val="2"/>
      </rPr>
      <t xml:space="preserve">
</t>
    </r>
  </si>
  <si>
    <r>
      <t xml:space="preserve">CDGRD TOLIMA INFORMA:
MUNICIPIO  RONCESVALLES - VEREDA SAN JERÓNIMO
EVENTO  MOVIMIENTO EN MASA 11/03/2023
AFECTACIÓN  1 VÍA SECUNDARIA CON DESLIZAMIENTOS ENTRE PLAYARRICA - RONCESVALLES. EN LA PARTE ALTA DE SAN JERÓNIMO CONOCIDA COMO EL BOSQUE
ACCIONES  ATIENDE CMGRD
ESTADO  </t>
    </r>
    <r>
      <rPr>
        <b/>
        <sz val="9"/>
        <rFont val="Arial"/>
        <family val="2"/>
      </rPr>
      <t>CERRADO -180</t>
    </r>
    <r>
      <rPr>
        <sz val="9"/>
        <rFont val="Arial"/>
        <family val="2"/>
      </rPr>
      <t xml:space="preserve">
</t>
    </r>
  </si>
  <si>
    <r>
      <t xml:space="preserve">CDGRD RISARALDA  INFORMA:
MUNICIPIO  BELÉN DE UMBRÍA - VÍA BELÉN A REMOLINOS
EVENTO  MOVIMIENTO EN MASA 11/03/2023
AFECTACIÓN  1 VÍA MUNICIPAL CON DESLIZAMIENTOS, SIN PASO AL MOMENTO
ACCIONES  ATENDIÓ BOMBEROS
ESTADO  </t>
    </r>
    <r>
      <rPr>
        <b/>
        <sz val="9"/>
        <rFont val="Arial"/>
        <family val="2"/>
      </rPr>
      <t>CERRADO - 180</t>
    </r>
    <r>
      <rPr>
        <sz val="9"/>
        <rFont val="Arial"/>
        <family val="2"/>
      </rPr>
      <t xml:space="preserve">
</t>
    </r>
  </si>
  <si>
    <r>
      <t xml:space="preserve">DNBC INFORMA:
MUNICIPIO  CÚCUTA - NORTE DE SANTANDER, CENTRO DE LA CIUDAD
EVENTO  INCENDIO ESTRUCTURAL 11/03/2023
AFECTACIÓN  1 ESTABLECIMIENTO COMERCIAL DE MATERIAL PARA MARROQUINERÍA. 
ACCIONES  ATENDIÓ BOMBEROS CON 27 UNIDADES  Y 4 MÁQUINAS EXTINTORAS
ESTADO  </t>
    </r>
    <r>
      <rPr>
        <b/>
        <sz val="9"/>
        <rFont val="Arial"/>
        <family val="2"/>
      </rPr>
      <t>LIQUIDADO -180</t>
    </r>
    <r>
      <rPr>
        <sz val="9"/>
        <rFont val="Arial"/>
        <family val="2"/>
      </rPr>
      <t xml:space="preserve">
</t>
    </r>
  </si>
  <si>
    <r>
      <t xml:space="preserve">DELEGACIÓN BOMBEROS CUNDINAMARCA INFORMA:
MUNICIPIO  GACHALÁ - VEREDA BOCADEMONTE, INSPECCIÓN LOS ALPES
EVENTO  MOVIMIENTO EN MASA 11/03/2023
AFECTACIÓN  1 VIVIENDA AVERIADA, 1 FAMILIA CON DAÑOS EN BIENES Y ENSERES. POR DESLIZAMIENTO DE MATERIAL Y LODOS. SIN LESIONADOS
ACCIONES  ATENDIÓ CMGRD Y BOMBEROS, LA FAMILIA SE REUBICA TEMPORALMENTE EN LA INSPECCIÓN DE POLICÍA POR QUÉ LA VIVIENDA QUEDO EN MAL ESTADO
ESTADO  </t>
    </r>
    <r>
      <rPr>
        <b/>
        <sz val="9"/>
        <rFont val="Arial"/>
        <family val="2"/>
      </rPr>
      <t>CERRADO - 180</t>
    </r>
    <r>
      <rPr>
        <sz val="9"/>
        <rFont val="Arial"/>
        <family val="2"/>
      </rPr>
      <t xml:space="preserve">
</t>
    </r>
  </si>
  <si>
    <r>
      <t xml:space="preserve">SGC INFORMA
OCÉANO PACÍFICO
ID DEL SISMO: SGC2023EYHGXF
MAGNITUD: 4.1
HORA LOCAL: 2023-03-11 16:12:01
LATITUD: 5.35°
PROFUNDIDAD: SUPERFICIAL (MENOR A 30 KM)
HORA UTC: 2023-03-11 21:12:01
LONGITUD: -77.70°   MUNICIPIOS CERCANOS: BAJO BAUDÓ (PIZARRO) (CHOCÓ) A 58 KM, NUQUÍ (CHOCÓ) A 62 KM, ALTO BAUDÓ (PIE DE PATÓ) (CHOCÓ) A 82 KM
ESTADO </t>
    </r>
    <r>
      <rPr>
        <b/>
        <sz val="9"/>
        <rFont val="Arial"/>
        <family val="2"/>
      </rPr>
      <t>CERRADO - 180</t>
    </r>
    <r>
      <rPr>
        <sz val="9"/>
        <rFont val="Arial"/>
        <family val="2"/>
      </rPr>
      <t xml:space="preserve">
</t>
    </r>
  </si>
  <si>
    <r>
      <t xml:space="preserve">CDGRD HUILA, ENLACE DNBC Y CRC, MUNICIPIO TIMANÁ SECTOR PERICONGO KM 34 EVENTO MOVIMIENTO EN MASA - 9 DE MARZO, AFECTACIÓN 1 FALLECIDO, 1 LESIONADO, 2 VEHÍCULOS (1 TIPO TRACTO CAMIÓN Y UN AUTOMÓVIL), 1 VÍA SECUNDARIA OBSTRUIDA, ACCIONES COMANDANTE JORGE CEDEÑO DEL CBV REPORTA, APOYA PERSONAL DE BOMBEROS CON 6 UNIDADES, 1 AMBULANCIA Y 1 UNIDAD DE RESPUESTA INMEDIATA, DE LAS PERSONAS UNA ES RESCATADA Y TRASLADADA A CENTRO ASISTENCIAL, OTRA PERSONA SALE POR SU PROPIO MEDIO Y UNA FALLECIDA, AL MOMENTO PERSISTEN LAS LLUVIAS EN SECTOR GENERANDO CONDICIONES INSEGURAS PARA REALIZAR LA RECUPERACIÓN DEL CUERPO SIN VIDA, APOYAN CMGRD Y DCC, SE DESVÍA EL TRÁNSITO POR CENTRO POBLADO EL NARANJAL, ESTADO </t>
    </r>
    <r>
      <rPr>
        <b/>
        <sz val="9"/>
        <rFont val="Arial"/>
        <family val="2"/>
      </rPr>
      <t xml:space="preserve">ABIERTO - 174 A                                                                       </t>
    </r>
    <r>
      <rPr>
        <sz val="9"/>
        <rFont val="Arial"/>
        <family val="2"/>
      </rPr>
      <t xml:space="preserve">CTUALIZACIÓN CDGRD HUILA, ENLACE DNBC Y CRC: MUNICIPIO TIMANA SECTOR PERICONGO KM 34, EVENTO MOVIMIENTO EN MASA - 9 DE MARZO, AFECTACIÓN 1 FALLECIDO, 1 LESIONADO, 2 VEHÍCULOS (1 TIPO TRACTO CAMIÓN Y UN AUTOMÓVIL), 1 VÍA SECUNDARIA OBSTRUIDA, ACCIONES SE RECUPERA EL CUERPO SIN VIDA DE LA PERSONA QUE SE ENCONTRABA EN LA ZONA AFECTADA, ESTADO </t>
    </r>
    <r>
      <rPr>
        <b/>
        <sz val="9"/>
        <rFont val="Arial"/>
        <family val="2"/>
      </rPr>
      <t xml:space="preserve">CERRADO - 175                                                                                                                                          </t>
    </r>
    <r>
      <rPr>
        <sz val="9"/>
        <rFont val="Arial"/>
        <family val="2"/>
      </rPr>
      <t>CDGRD HUILA, ACTUALIZAN INFORMACIÓN MUNICIPIO: TIMANÁ SECTOR PERICONGO KM 34 EVENTO: MOVIMIENTO EN MASA - 9/03/2023 AFECTACIÓN: 1 FALLECIDO, 1 LESIONADO, 2 VEHÍCULOS (1 TIPO TRACTO CAMIÓN Y UN AUTOMÓVIL), 1 VÍA SECUNDARIA AFECTADA ACCIONES: ATENDIDO POR CMGRD, BOMBEROS TIMANÁ, DCC Y MAQUINARIA AMARILLA QUE HABILITO LA VÍA ESTADO:</t>
    </r>
    <r>
      <rPr>
        <b/>
        <sz val="9"/>
        <rFont val="Arial"/>
        <family val="2"/>
      </rPr>
      <t xml:space="preserve"> CERRADO - 181</t>
    </r>
    <r>
      <rPr>
        <sz val="9"/>
        <rFont val="Arial"/>
        <family val="2"/>
      </rPr>
      <t xml:space="preserve">
</t>
    </r>
  </si>
  <si>
    <t>LOCAL COMERCIAL</t>
  </si>
  <si>
    <r>
      <t xml:space="preserve">CMGRD MEDELLÍN - ANTIOQUIA, ACTUALIZA INFORMACIÓN SECTOR: LA COMUNA 10. LA CANDELARIA, CARRERA 52 CON CALLE 56.  EVENTO: INCENDIO ESTRUCTURAL - 11/03/2023 AFECTACIÓN:  1 LOCAL COMERCIAL DONDE SE PROMUEVE LA VENTA DE VEHÍCULOS, TIPO MOTOS ACCIONES: CMGRD MEDELLÍN INFORMA: CINCO TRIPULACIONES DEL CUERPO OFICIAL DE BOMBEROS MEDELLÍN, INICIALMENTE, SE HAN DESPLAZADO HASTA ESTE SECTOR DE LA COMUNA 10-LA CANDELARIA, PARA ATENDER EL INCENDIO DE GRAN MAGNITUD. -23:20 P.M.: DAGRD Y EL CUERPO OFICIAL DE BOMBEROS MEDELLÍN INFORMAN QUE EN ESTE MOMENTO SE REALIZAN MANIOBRAS DE REFRIGERACIÓN PARA CONTROLAR EN UN 100 % EL INCENDIO QUE SE PROPAGÓ EN EL CENTRO DE MEDELLÍN. POR EL MOMENTO SE DESCONOCEN LAS CAUSAS DE LA CONFLAGRACIÓN. NO SE REPORTAN PERSONAS LESIONADAS ESTADO: </t>
    </r>
    <r>
      <rPr>
        <b/>
        <sz val="9"/>
        <rFont val="Arial"/>
        <family val="2"/>
      </rPr>
      <t>CERRADO - 181</t>
    </r>
  </si>
  <si>
    <r>
      <t xml:space="preserve">CMGRD GUARANDA, ACTUALIZA INFORMACIÓN: DEPARTAMENTO:  SUCRE, SECTOR CIÉNAGA DE MAMA RAYA, EVENTO: INCENDIO DE COBERTURA VEGETAL 11/03/2023, AFECTACIÓN: 2.5 HECTÁREAS DE VEGETACIÓN NATIVA, ACCIONES: ATENDIDO POR CMGRD Y CUERPO DE DEFENSA CIVIL DEL MUNICIPIO, ESTADO </t>
    </r>
    <r>
      <rPr>
        <b/>
        <sz val="9"/>
        <rFont val="Arial"/>
        <family val="2"/>
      </rPr>
      <t>LIQUIDADO -182</t>
    </r>
  </si>
  <si>
    <r>
      <t xml:space="preserve">CDGRD TOLIMA, INFORMA: MUNICIPIO:  NATAGAIMA, VEREDA LAS BRISAS, EVENTO: INUNDACIÓN 12/03/2023, AFECTACIÓN: 1 VIVIENDA AVERIADA, 1 FAMILIA, 4 PERSONAS, ACCIONES: ATENDIDO POR CMGRD Y CBV DEL MUNICIPIO
ESTADO </t>
    </r>
    <r>
      <rPr>
        <b/>
        <sz val="9"/>
        <rFont val="Arial"/>
        <family val="2"/>
      </rPr>
      <t>CERRADO - 182</t>
    </r>
  </si>
  <si>
    <r>
      <t xml:space="preserve">CDGRD TOLIMA, INFORMA: MUNICIPIO: IBAGUÉ, BARRIO EL SALADO, EVENTO: CASO FORTUITO 12/03/2023, AFECTACIÓN: 1 PERSONA LESIONADA DE SEXO MASCULINO DE APROXIMADAMENTE 22 AÑOS QUIEN SE ENCONTRABA REALIZANDO LABORES DE LIMPIEZA EN LOS CANALES DE DESAGÜE DE UNA PANADERÍA, AL PARECER PIERDE EL EQUILIBRIO Y SE AGARRA DE UNA CUERDA DE ALTA TENSIÓN, GENERANDO UN ARCO ELÉCTRICO QUE LO LANZA SOBRE EL NEGOCIO METAL LEGUIS CAUSANDO QUEMADURA DE SEGUNDO GRADO EN EL 80% DEL CUERPO, ACCIONES: ATENDIDO POR EL CMGRD Y CBV DEL MUNICIPIO QUIENES LO TRASLADARON HASTA EL CENTRO HOSPITALARIO, ESTADO </t>
    </r>
    <r>
      <rPr>
        <b/>
        <sz val="9"/>
        <rFont val="Arial"/>
        <family val="2"/>
      </rPr>
      <t>CERRADO - 182</t>
    </r>
  </si>
  <si>
    <r>
      <t xml:space="preserve">DNBC INFORMA:
MUNICIPIO:  TITIRIBÍ - ANTIOQUIA, SECTOR LA SINIFANÁ
EVENTO: MOVIMIENTO EN MASA 12/03/2023
AFECTACIÓN: 1 VÍA EN CONSTRUCCIÓN, EL DERRUMBE OCURRIÓ SOBRE LA VÍA QUE AÚN NO HA SIDO HABILITADA, POR ENDE, LA MOVILIDAD AL SUROESTE NO ESTÁ INTERRUMPIDA. SIN LESIONADOS
ACCIONES:  ATENDIÓ EMPRESA CONSTRUCTORA Y OPERARIOS
ESTADO </t>
    </r>
    <r>
      <rPr>
        <b/>
        <sz val="9"/>
        <rFont val="Arial"/>
        <family val="2"/>
      </rPr>
      <t>CERRADO - 183</t>
    </r>
    <r>
      <rPr>
        <sz val="9"/>
        <rFont val="Arial"/>
        <family val="2"/>
      </rPr>
      <t xml:space="preserve">
</t>
    </r>
  </si>
  <si>
    <t xml:space="preserve">CDGRD NORTE DE SANTANDER INFORMA:
MUNICIPIO: CHITAGÁ - BARRIO EL HUICÁN
EVENTO:  MOVIMIENTO EN MASA 12/03/2023
AFECTACIÓN:  1 VIVIENDA DESTRUIDA, 1 FAMILIA. GENERADO POR FUERTES LLUVIAS
ACCIONES:  ATENDIÓ CMGRD Y DCC CON 3 UNIDADES
ESTADO  CERRADO
</t>
  </si>
  <si>
    <r>
      <t xml:space="preserve">CDGRD NORTE DE SANTANDER INFORMA:
MUNICIPIO: LA PLAYA DE BELÉN - VEREDA: LA ESMERALDA
EVENTO:  MOVIMIENTO EN MASA 10/03/2023
AFECTACIÓN:  1 VÍA TERCIARIA CON DESPLAZAMIENTO DEL TERRENO AL PARECER POR FALLA GEOLÓGICA PRESENTE EN EL TERRITORIO. 
ACCIONES:  ATENDIÓ CMGRD, APOYA GOBERNACIÓN Y CDGRD. SE REALIZA VISITA DE INSPECCIÓN DE VERIFICACIÓN DE LA AFECTACIÓN CON EL EQUIPO TÉCNICO DEL CEGRID.
ESTADO  </t>
    </r>
    <r>
      <rPr>
        <b/>
        <sz val="9"/>
        <rFont val="Arial"/>
        <family val="2"/>
      </rPr>
      <t>CERRADO - 183</t>
    </r>
    <r>
      <rPr>
        <sz val="9"/>
        <rFont val="Arial"/>
        <family val="2"/>
      </rPr>
      <t xml:space="preserve">
</t>
    </r>
  </si>
  <si>
    <r>
      <t xml:space="preserve">CDGRD NORTE DE SANTANDER INFORMA:
MUNICIPIO: CUCUTILLA -  VEREDA MORQUECHA NORTE, FINCA EL PARAISO
EVENTO:  MOVIMIENTO EN MASA 10/03/2023
AFECTACIÓN:  1 VIVIENDA AVERIADA CON DAÑO EN PAREDES, PISOS, PATIO Y LAVADERO DE LA VIVIENDA, 1 FAMILIA. SIN LESIONADOS. GENERADO POR UNA ROCA DE GRAN TAMAÑO ACUSA DE LAS FUERTES PRECIPITACIONES
ACCIONES:  ATENDIÓ CMGRD
ESTADO  </t>
    </r>
    <r>
      <rPr>
        <b/>
        <sz val="9"/>
        <rFont val="Arial"/>
        <family val="2"/>
      </rPr>
      <t>CERRADO - 183</t>
    </r>
    <r>
      <rPr>
        <sz val="9"/>
        <rFont val="Arial"/>
        <family val="2"/>
      </rPr>
      <t xml:space="preserve">
</t>
    </r>
  </si>
  <si>
    <r>
      <t xml:space="preserve">CDGRD CUNDINAMARCA INFORMA:
MUNICIPIO:  SAN JUAN DE RIO SECO - VÍA DE SAN JUAN DE RIOSECO AL MUNICIPIO DE CHAGUANÍ
EVENTO: MOVIMIENTO EN MASA 12/03/2023
AFECTACIÓN: 1 VÍA MUNICIPAL AFECTADA POR MATERIAL Y DESLIZAMIENTOS 
ACCIONES: ATENDIÓ ALCALDÍA Y BOMBEROS
ESTADO </t>
    </r>
    <r>
      <rPr>
        <b/>
        <sz val="9"/>
        <rFont val="Arial"/>
        <family val="2"/>
      </rPr>
      <t xml:space="preserve"> CERRADO - 183</t>
    </r>
    <r>
      <rPr>
        <sz val="9"/>
        <rFont val="Arial"/>
        <family val="2"/>
      </rPr>
      <t xml:space="preserve">
</t>
    </r>
  </si>
  <si>
    <r>
      <t xml:space="preserve">CDGRD CUNDINAMARCA INFORMA:
MUNICIPIO:  GIRARDOT -  VEREDA SAN LORENZO, TUMBATICO
EVENTO: INUNDACIÓN 12/03/2023
AFECTACIÓN: 5 VIVIENDAS DESTRUIDAS (CONSTRUIDAS EN BAREQUE Y TEJAS), 11 VIVIENDAS AVERIADAS CON PERDIDAS DE MUEBLES Y ENSERES, 19 FAMILIAS, 75 PERSONAS. 0,5 HECTÁREA DE CULTIVOS DE PLÁTANOS. SIN LESIONADOS
ACCIONES:  ATENDIÓ CMGRD
ESTADO  </t>
    </r>
    <r>
      <rPr>
        <b/>
        <sz val="9"/>
        <rFont val="Arial"/>
        <family val="2"/>
      </rPr>
      <t>CERRADO - 183</t>
    </r>
    <r>
      <rPr>
        <sz val="9"/>
        <rFont val="Arial"/>
        <family val="2"/>
      </rPr>
      <t xml:space="preserve">
</t>
    </r>
  </si>
  <si>
    <r>
      <t xml:space="preserve">CDGRD CUNDINAMARCA INFORMA:
MUNICIPIO:  SESQUILÉ - SECTOR DEL EMBALSE TOMINÉ, SECTOR DEL MURO ADELANTE EN EL MURO Y PUENTE DE CARRO
EVENTO: MOVIMIENTO EN MASA 12/03/2023
AFECTACIÓN: 1 VÍA PRINCIPAL QUE CONDUCE AL MUNICIPIO DE GUATAVITA, DONDE SE PRESENTÓ DESLIZAMIENTO CON TAPONAMIENTO
ACCIONES:  ATENDIÓ CMGRD
ESTADO  </t>
    </r>
    <r>
      <rPr>
        <b/>
        <sz val="9"/>
        <rFont val="Arial"/>
        <family val="2"/>
      </rPr>
      <t>CERRADO - 183</t>
    </r>
    <r>
      <rPr>
        <sz val="9"/>
        <rFont val="Arial"/>
        <family val="2"/>
      </rPr>
      <t xml:space="preserve">
</t>
    </r>
  </si>
  <si>
    <r>
      <t xml:space="preserve">CDGRD CUNDINAMARCA INFORMA:
MUNICIPIO:  UBALÁ - VÍA PALOMAS - MAMBITA
EVENTO: MOVIMIENTO EN MASA 11/03/2023
AFECTACIÓN: 1 VÍA SECUNDARIA CON DESLIZAMIENTOS
ACCIONES:  ATENDIÓ CMGRD Y ALCALDÍA
ESTADO  </t>
    </r>
    <r>
      <rPr>
        <b/>
        <sz val="9"/>
        <rFont val="Arial"/>
        <family val="2"/>
      </rPr>
      <t>CERRADO - 183</t>
    </r>
    <r>
      <rPr>
        <sz val="9"/>
        <rFont val="Arial"/>
        <family val="2"/>
      </rPr>
      <t xml:space="preserve">
</t>
    </r>
  </si>
  <si>
    <r>
      <t xml:space="preserve">CDGRD CUNDINAMARCA INFORMA:
MUNICIPIO:  PACHO - VEREDA CAPITÁN, PASUNCHA
EVENTO: CRECIENTE SÚBITA 11/03/2023
AFECTACIÓN: 3 VÍAS SECUNDARIAS CON MATERIAL Y LODOS
ACCIONES:  ATENDIÓ BOMBEROS
ESTADO </t>
    </r>
    <r>
      <rPr>
        <b/>
        <sz val="9"/>
        <rFont val="Arial"/>
        <family val="2"/>
      </rPr>
      <t>CERRADO - 183</t>
    </r>
    <r>
      <rPr>
        <sz val="9"/>
        <rFont val="Arial"/>
        <family val="2"/>
      </rPr>
      <t xml:space="preserve">
</t>
    </r>
  </si>
  <si>
    <r>
      <t xml:space="preserve">DELEGACIÓN BOMBEROS CUNDINAMARCA INFORMA:
MUNICIPIO:  PACHO - VEREDA GUAYACÁN, SECTOR CASCAJERAS PR55-100
EVENTO: MOVIMIENTO EN MASA 12/03/2023
AFECTACIÓN: 1 VÍA SECUNDARIA CON PERDIDA DE BANCA. SE REALIZA EL CIERRE TOTAL DE LA VÍA
ACCIONES:  ATENDIÓ BOMBEROS
ESTADO </t>
    </r>
    <r>
      <rPr>
        <b/>
        <sz val="9"/>
        <rFont val="Arial"/>
        <family val="2"/>
      </rPr>
      <t>CERRADO - 183</t>
    </r>
    <r>
      <rPr>
        <sz val="9"/>
        <rFont val="Arial"/>
        <family val="2"/>
      </rPr>
      <t xml:space="preserve">
</t>
    </r>
  </si>
  <si>
    <r>
      <t xml:space="preserve">DELEGACIÓN BOMBEROS CUNDINAMARCA INFORMA:
MUNICIPIO:  PACHO - BARRIO EL TAO CARRERA 23 # 5A-30/32
EVENTO: COLAPSO ESTRUCTURAL 12/03/2023
AFECTACIÓN: 1 VIVIENDA DESTRUIDA. POR CAÍDA DEL TECHO Y AGRIETAMIENTO EN PAREDES DE TODA LA VIVIENDA,  1 FAMILIA. SIN LESIONADOS
ACCIONES:  ATENDIÓ BOMBEROS, SE DA ORDEN DE EVACUACIÓN, SE ALBERGA LA FAMILIA EN VIVIENDA VECINA
ESTADO </t>
    </r>
    <r>
      <rPr>
        <b/>
        <sz val="9"/>
        <rFont val="Arial"/>
        <family val="2"/>
      </rPr>
      <t>CERRADO - 183</t>
    </r>
    <r>
      <rPr>
        <sz val="9"/>
        <rFont val="Arial"/>
        <family val="2"/>
      </rPr>
      <t xml:space="preserve">
</t>
    </r>
  </si>
  <si>
    <r>
      <t xml:space="preserve">DELEGACIÓN BOMBEROS CUNDINAMARCA INFORMA:
MUNICIPIO: CÁQUEZA - VEREDA MERCADILLO
EVENTO: MOVIMIENTO EN MASA 12/03/2023
AFECTACIÓN: 1  PUENTE VEHICULAR, FISURADO EN LAS CUATRO ESQUINAS Y NO TIENE SOPORTE DE LAS ALAS QUE LO SOSTIENEN,
ACCIONES:  ATENDIÓ BOMBEROS
ESTADO </t>
    </r>
    <r>
      <rPr>
        <b/>
        <sz val="9"/>
        <rFont val="Arial"/>
        <family val="2"/>
      </rPr>
      <t>CERRADO - 183</t>
    </r>
    <r>
      <rPr>
        <sz val="9"/>
        <rFont val="Arial"/>
        <family val="2"/>
      </rPr>
      <t xml:space="preserve">
</t>
    </r>
  </si>
  <si>
    <r>
      <t xml:space="preserve">CDGRD CALDAS INFORMA EN EL MUNICIPIO DE SUPÍA VEREDAS MURILLO, MURILLITO, LA LOMA Y CASCO URBANO, EVENTO GRANIZADA - 6 DE MARZO, AFECTACIÓN 1 VIVIENDAS AVERIADA, PÉRDIDA DE TECHOS, 1 FAMILIA, 4 PERSONAS, ACCIONES SE REALIZÓ INTERVENCIÓN POR PARTE DEL CUERPO DE BOMBEROS PARA RETIRAR EL MATERIAL VEGETAL Y HOY 07 DE MARZO SE ESTÁ REALIZANDO LAS INSPECCIONES Y CENSOS, ESTADO </t>
    </r>
    <r>
      <rPr>
        <b/>
        <sz val="9"/>
        <color indexed="8"/>
        <rFont val="Arial"/>
        <family val="2"/>
      </rPr>
      <t xml:space="preserve">ABIERTO - 168 </t>
    </r>
    <r>
      <rPr>
        <sz val="9"/>
        <color indexed="8"/>
        <rFont val="Arial"/>
        <family val="2"/>
      </rPr>
      <t>ACTUALIZACIÓN CDGRD CALDAS EN EL MUNICIPIO DE SUPÍA VEREDAS MURILLO, MURILLITO, LA LOMA, SEVILLA Y CASCO URBANO, EVENTO VENDAVAL  - 6 DE MARZO, AFECTACIÓN 45 VIVIENDAS, 46 FAMILIAS,  141 PERSONAS, CULTIVOS DE PLÁTANO, CAFÉ, YUCA (POR CAÍDA DE GRANIZO), ACCIONES  SE REALIZO INTERVENCIÓN POR PARTE DEL CUERPO DE BOMBEROS PARA RETIRAR EL MATERIAL VEGETAL Y SE REALIZARON LAS INSPECCIONES Y CENSOS, ESTADO</t>
    </r>
    <r>
      <rPr>
        <b/>
        <sz val="9"/>
        <color indexed="8"/>
        <rFont val="Arial"/>
        <family val="2"/>
      </rPr>
      <t xml:space="preserve"> CERRADO - 184</t>
    </r>
  </si>
  <si>
    <r>
      <t xml:space="preserve">CDGRD TOLIMA, INFORMA: MUNICIPIO CHAPARRAL, CORREGIMIENTO LAS HERMOSAS, VEREDA LA AURORA, EVENTO CRECIENTE SÚBITA, RÍO DAVIS, AFECTACIÓN 1 PERSONA DESAPARECIDA QUE FUE ARRASTRADA POR LA  CORRIENTE CUANDO TRATO DE PASAR EL CAUDAL DEL RÍO, SE ENCONTRABA CON SU HIJO EN UN CABALLO, PERO ESTOS ÚLTIMOS SE ENCUENTRAN A SALVO Y SIN LESIONES, ACCIONES SE REPORTA A ENTIDADES DE GRD DEL MUNICIPIO LAS CUALES ESTÁN EN ALISTAMIENTO, ESTADO </t>
    </r>
    <r>
      <rPr>
        <b/>
        <sz val="9"/>
        <rFont val="Arial"/>
        <family val="2"/>
      </rPr>
      <t xml:space="preserve">ABIERTO - 175                                                                                                            </t>
    </r>
    <r>
      <rPr>
        <sz val="9"/>
        <rFont val="Arial"/>
        <family val="2"/>
      </rPr>
      <t>ACTUALIZACIÓN CDGRD TOLIMA INFORMA EN EL MUNICIPIO DE CHAPARRAL CORREGIMIENTO LAS HERMOSAS, EVENTO CRECIENTE SÚBITA DEL RÍO DAVIS -  9 DE MARZO, AFECTACIÓN 1 FALLECIDO (ÁNGEL EDUARDO LEAL), ACCIONES CMGRD REPORTÓ QUE FUE ENCONTRADO EL CUERPO POR LABORES DE BUSQUEDA DE LA COMUNIDAD Y CUERPO DE BOMBEROS VOLUNTARIOS, ESTADO</t>
    </r>
    <r>
      <rPr>
        <b/>
        <sz val="9"/>
        <rFont val="Arial"/>
        <family val="2"/>
      </rPr>
      <t xml:space="preserve"> CERRADO - 184</t>
    </r>
  </si>
  <si>
    <r>
      <t xml:space="preserve">CDGRD ANTIOQUIA INFORMA EN EL MUNICIPIO DE GUARNE VEREDA PUEBLITO, EVENTO COLAPSO ESTRUCTURAL - 12 DE MARZO, AFECTACIÓN 1 VIVIENDA AVERIADA (CAÍDA DE TECHO), 1 FAMILIA, 7 PERSONAS, ACCIONES SE REALIZÓ INSPECCIÓN DEL LUGAR CON BOMBEROS OFICIALES Y PERSONAL DE GESTIÓN DEL RIESGO, SE RECOMIENDA A LA FAMILIA DESALOJAR EL LUGAR Y AUTOALBERGARSE DONDE FAMILIARES Y AMIGOS, EN EL TRANSCURSO DE LOS PRÓXIMOS DÍAS SE ENTREGARÁ OFERTA INSTITUCIONAL Y AYUDAS A LA FAMILIA, ESTADO </t>
    </r>
    <r>
      <rPr>
        <b/>
        <sz val="9"/>
        <color indexed="30"/>
        <rFont val="Arial"/>
        <family val="2"/>
      </rPr>
      <t>CERRADO - 184</t>
    </r>
    <r>
      <rPr>
        <sz val="9"/>
        <rFont val="Arial"/>
        <family val="2"/>
      </rPr>
      <t xml:space="preserve">
</t>
    </r>
  </si>
  <si>
    <r>
      <t xml:space="preserve">CDGRD ANTIOQUIA INFORMA EN EL MUNICIPIO DE EL SANTUARIO VEREDA LA TENERIA SECTOR EL DIAMANTE Y SECTOR EL NOGAL, EVENTO INUNDACIÓN - 12 DE MARZO, AFECTACIÓN 2 VIVIENDAS, 2 FAMILIAS, 15 PERSONAS, ACCIONES SE BRINDÓ PRIMERA RESPUESTA POR LOS ORGANISMO DE SOCORRO BOMBEROS Y DCC, REALIZAN VISITA CON EL EQUIPO TÉCNICO Y ENTREGA DE AYUDA (COLCHONETA, KIT COCINA Y COBIJAS), ESTADO </t>
    </r>
    <r>
      <rPr>
        <b/>
        <sz val="9"/>
        <color indexed="30"/>
        <rFont val="Arial"/>
        <family val="2"/>
      </rPr>
      <t>CERRADO - 184</t>
    </r>
    <r>
      <rPr>
        <sz val="9"/>
        <rFont val="Arial"/>
        <family val="2"/>
      </rPr>
      <t xml:space="preserve">
</t>
    </r>
  </si>
  <si>
    <r>
      <t xml:space="preserve">CDGRD HUILA INFORMA EN EL MUNICIPIO DE PITALITO VEREA PRIMAVERA DE BRUSELAS, EVENTO MOVIMIENTO EN MASA - 12 DE MARZO, AFECTACIÓN 2 VIVIENDAS AVERIADAS, 1 MÁS EN ALTO RIESGO, 2 FAMILIAS, 8 PERSONAS, ACCIONES ATENDIDO POR CMGRD, NO LESIONADOS U OTRO, ESTADO </t>
    </r>
    <r>
      <rPr>
        <b/>
        <sz val="9"/>
        <color indexed="30"/>
        <rFont val="Arial"/>
        <family val="2"/>
      </rPr>
      <t>CERRADO - 184</t>
    </r>
  </si>
  <si>
    <r>
      <t xml:space="preserve">CDGRD HUILA INFORMA EN EL MUNICIPIO DE TELLO VEREDA EL LIBANO Y LA ESPERANZA, EVENTO MOVIMIENTO EN MASA - 11 DE MARZO, AFECTACIÓN 3 VIVIENDAS AVERIADAS, 3 FAMILIAS, 1 ACUEDUCTO, 1 VÍA SECUNDARIA EN MAL ESTADO POR PÉRDIDA TOTAL DE ASFALTO, HUECOS, SOCAVACIÓN Y ACUMULACIÓN DE LODO, ACCIONES ATENDIDO POR CMGRD, NO LESIONADOS U OTRO, ESTADO </t>
    </r>
    <r>
      <rPr>
        <b/>
        <sz val="9"/>
        <color indexed="30"/>
        <rFont val="Arial"/>
        <family val="2"/>
      </rPr>
      <t>CERRADO - 184</t>
    </r>
  </si>
  <si>
    <r>
      <t xml:space="preserve">CDGRD HUILA INFORMA EN EL MUNICIPIO DE PAICOL VEREDAS SAN MARCOS Y ALTO SAN MIGUEL EVENTO VENDAVAL - 11 DE MARZO, AFECTACIÓN 3 VIVIENDAS DESTECHADAS, 3 FAMILIAS, 12 PERSONAS, ACCIONES ATENDIDO POR CMGRD, NO LESIONADOS U OTRO, ESTADO </t>
    </r>
    <r>
      <rPr>
        <b/>
        <sz val="9"/>
        <color indexed="30"/>
        <rFont val="Arial"/>
        <family val="2"/>
      </rPr>
      <t>CERRADO - 184</t>
    </r>
    <r>
      <rPr>
        <sz val="9"/>
        <rFont val="Arial"/>
        <family val="2"/>
      </rPr>
      <t xml:space="preserve">
</t>
    </r>
  </si>
  <si>
    <t>1 CANAL URBANO DE BELLAVISTA</t>
  </si>
  <si>
    <r>
      <t xml:space="preserve">CDGRD HUILA, INFORMA:
MUNICIPIO NÁTAGA, VEREDA: LA ESMERALDA
EVENTO MOVIMIENTO EN MASA- 12-03-2023
AFECTACIÓN 1 VÍA, INCOMUNICADAS LAS VEREDAS DE LA PARTE ALTA, SIN LESIONADOS, SE DA MANEJO LOCAL
ACCIONES APOYA CMGRD- MAQUINARIA AMARILLA
ESTADO </t>
    </r>
    <r>
      <rPr>
        <b/>
        <sz val="9"/>
        <rFont val="Arial"/>
        <family val="2"/>
      </rPr>
      <t>CERRADO - 185</t>
    </r>
    <r>
      <rPr>
        <sz val="9"/>
        <rFont val="Arial"/>
        <family val="2"/>
      </rPr>
      <t xml:space="preserve">
</t>
    </r>
  </si>
  <si>
    <r>
      <t xml:space="preserve">CDGRD HUILA, INFORMA:
MUNICIPIO COLOMBIA, BARRIO: ALMENDROS, VEREDAS: SAN ANTONIO Y SANTA ANA
EVENTO MOVIMIENTO EN MASA- 12-03-2023
AFECTACIÓN 1 VIVIENDA AVERIADA, 1 FAMILIA, 5 PERSONAS, 2 VÍAS- INCOMUNICADAS 7 VEREDAS, SIN LESIONADOS, SE DA MANEJO LOCAL
ACCIONES APOYA CMGRD- MAQUINARIA AMARILLA
ESTADO </t>
    </r>
    <r>
      <rPr>
        <b/>
        <sz val="9"/>
        <rFont val="Arial"/>
        <family val="2"/>
      </rPr>
      <t>CERRADO - 185</t>
    </r>
    <r>
      <rPr>
        <sz val="9"/>
        <rFont val="Arial"/>
        <family val="2"/>
      </rPr>
      <t xml:space="preserve">
</t>
    </r>
  </si>
  <si>
    <r>
      <t xml:space="preserve">CDGRD HUILA, INFORMA:
MUNICIPIO AIPE, VEREDA: PRIMAVERA, BARRIOS: LA PALMITA, AVELINO ARIAS
EVENTO MOVIMIENTO EN MASA- 11-03-2023
AFECTACIÓN 1 VIVIENDA EN RIESGO, 2 ALCANTARILLADOS AFECTADOS, SIN LESIONADOS, SE DA MANEJO LOCAL
ACCIONES APOYA CMGRD, BOMBEROS
ESTADO </t>
    </r>
    <r>
      <rPr>
        <b/>
        <sz val="9"/>
        <rFont val="Arial"/>
        <family val="2"/>
      </rPr>
      <t>CERRADO  - 185</t>
    </r>
    <r>
      <rPr>
        <sz val="9"/>
        <rFont val="Arial"/>
        <family val="2"/>
      </rPr>
      <t xml:space="preserve">
</t>
    </r>
  </si>
  <si>
    <r>
      <t xml:space="preserve">CDGRD HUILA, INFORMA:
MUNICIPIO CAMPOALEGRE, VEREDAS: SAN ISIDRO ALTO, MIRAFLORES, CHONTO Y VILACO BAJO
EVENTO MOVIMIENTO EN MASA- 11-03-2023
AFECTACIÓN 4 VÍAS AFECTADAS, SIN LESIONADOS
ACCIONES APOYA CMGRD- MAQUINARIA AMARILLA
ESTADO </t>
    </r>
    <r>
      <rPr>
        <b/>
        <sz val="9"/>
        <rFont val="Arial"/>
        <family val="2"/>
      </rPr>
      <t>CERRADO - 185</t>
    </r>
    <r>
      <rPr>
        <sz val="9"/>
        <rFont val="Arial"/>
        <family val="2"/>
      </rPr>
      <t xml:space="preserve">
</t>
    </r>
  </si>
  <si>
    <r>
      <t xml:space="preserve">CDGRD HUILA, INFORMA:
MUNICIPIO OPORAPA, VEREDAS: ALTO CAPARROSA Y FÁTIMA
EVENTO MOVIMIENTO EN MASA- 11-03-2023
AFECTACIÓN 2 VÍAS AFECTADAS, SIN LESIONADOS
ACCIONES APOYA CMGRD- MAQUINARIA AMARILLA
ESTADO </t>
    </r>
    <r>
      <rPr>
        <b/>
        <sz val="9"/>
        <rFont val="Arial"/>
        <family val="2"/>
      </rPr>
      <t>CERRADO -185</t>
    </r>
    <r>
      <rPr>
        <sz val="9"/>
        <rFont val="Arial"/>
        <family val="2"/>
      </rPr>
      <t xml:space="preserve">
</t>
    </r>
  </si>
  <si>
    <r>
      <t xml:space="preserve">CDGRD HUILA, INFORMA:
MUNICIPIO BARAYA, SECTOR: CHARCO REDONDO, VÍA TELLO - BARAYA, FINCA: EL CHORRO, VEREDA: TOTUMITO
EVENTO CRECIENTE SÚBITA- QUEBRADA LA NUTRÍA- 11-03-2023
AFECTACIÓN 2 PUENTES VEHICULARES, 1 ACUEDUCTO, 1 VÍA, PERDIDA DE LA BANCA, EN LA VÍA QUE COMUNICA A LA VEREDA CERRO NEGRO, SIN LESIONADOS
ACCIONES APOYA CMGRD- MAQUINARIA AMARILLA
ESTADO </t>
    </r>
    <r>
      <rPr>
        <b/>
        <sz val="9"/>
        <rFont val="Arial"/>
        <family val="2"/>
      </rPr>
      <t>CERRADO -185</t>
    </r>
    <r>
      <rPr>
        <sz val="9"/>
        <rFont val="Arial"/>
        <family val="2"/>
      </rPr>
      <t xml:space="preserve">
</t>
    </r>
  </si>
  <si>
    <r>
      <t xml:space="preserve">CDGRD BOYACÁ, INFORMA
MUNICIPIO BRICEÑO, VÍA A TUNUNGUÁ
EVENTO MOVIMIENTO EN MASA- 10-03-2023
AFECTACIÓN 1 VÍA, SIN LESIONADOS, SE DA MANEJO LOCAL
ACCIONES APOYA CMGRD- MAQUINARIA AMARILLA
ESTADO </t>
    </r>
    <r>
      <rPr>
        <b/>
        <sz val="9"/>
        <rFont val="Arial"/>
        <family val="2"/>
      </rPr>
      <t>CERRADO - 185</t>
    </r>
    <r>
      <rPr>
        <sz val="9"/>
        <rFont val="Arial"/>
        <family val="2"/>
      </rPr>
      <t xml:space="preserve">
</t>
    </r>
  </si>
  <si>
    <r>
      <t xml:space="preserve">CDGRD BOYACÁ, INFORMA
MUNICIPIO MONGUA, VEREDAS: MONGUÍ, TUNJUELO, CENTRO, DUCE, SAN IGNACIO, TRÁNSITO 
EVENTO HELADA- 28-02-2023
AFECTACIÓN 217 FAMILIAS, 817 PERSONAS, 442,6 HECTÁREAS AFECTADAS DE CULTIVOS DE: PAPA, PASTOS
ACCIONES APOYO CMGRD- ALIVIOS FINANCIEROS, ALIMENTO, GANADO, AHE, CRÉDITOS BANCARIOS
ESTADO </t>
    </r>
    <r>
      <rPr>
        <b/>
        <sz val="9"/>
        <rFont val="Arial"/>
        <family val="2"/>
      </rPr>
      <t>CERRADO - 185</t>
    </r>
    <r>
      <rPr>
        <sz val="9"/>
        <rFont val="Arial"/>
        <family val="2"/>
      </rPr>
      <t xml:space="preserve">
NOTA: LA FECHA CORRESPONDE AL DÍA QUE SE INFORMA AL CDGRD
</t>
    </r>
  </si>
  <si>
    <r>
      <t xml:space="preserve">CDGRD HUILA, INFORMA:
MUNICIPIO SANTA MARÍA, VEREDAS: EL CISNE ALTO, CANAÁN, FINCA: LOS GUADUALES
EVENTO MOVIMIENTO EN MASA- 11-03-2023
AFECTACIÓN 2 VIVIENDAS AVERIADAS, 2 FAMILIAS, 10 PERSONAS, 1 VÍA AFECTADAS, SIN LESIONADOS
ACCIONES APOYA CMGRD- MAQUINARIA AMARILLA
ESTADO </t>
    </r>
    <r>
      <rPr>
        <b/>
        <sz val="9"/>
        <rFont val="Arial"/>
        <family val="2"/>
      </rPr>
      <t>CERRADO - 185</t>
    </r>
    <r>
      <rPr>
        <sz val="9"/>
        <rFont val="Arial"/>
        <family val="2"/>
      </rPr>
      <t xml:space="preserve">
</t>
    </r>
  </si>
  <si>
    <r>
      <t xml:space="preserve">CDGRD HUILA, INFORMA:
MUNICIPIO LA PLATA, VEREDAS: EL CARMELO Y SAN JUAN
EVENTO MOVIMIENTO EN MASA- 11-03-2023
AFECTACIÓN 2 VÍAS, 1 ALCANTARILLADO, 1 CANAL URBANO DE BELLAVISTA AFECTADOS, SIN LESIONADOS
ACCIONES APOYA CMGRD- MAQUINARIA AMARILLA
ESTADO </t>
    </r>
    <r>
      <rPr>
        <b/>
        <sz val="9"/>
        <rFont val="Arial"/>
        <family val="2"/>
      </rPr>
      <t>CERRADO - 185</t>
    </r>
    <r>
      <rPr>
        <sz val="9"/>
        <rFont val="Arial"/>
        <family val="2"/>
      </rPr>
      <t xml:space="preserve">
</t>
    </r>
  </si>
  <si>
    <r>
      <t xml:space="preserve">CDGRD HUILA INFORMA:
MUNICIPIO PAICOL, VEREDA: SAN MIGUEL
EVENTO MOVIMIENTO EN MASA - 11-03-2023 
AFECTACIÓN 2 VIVIENDAS AVERIADAS, 2 FAMILIAS, 10 PERSONA AFECTADAS, SIN LESIONADOS
ACCIONES ATENDIDO POR CMGRD
ESTADO </t>
    </r>
    <r>
      <rPr>
        <b/>
        <sz val="9"/>
        <rFont val="Arial"/>
        <family val="2"/>
      </rPr>
      <t>CERRADO 185</t>
    </r>
    <r>
      <rPr>
        <sz val="9"/>
        <rFont val="Arial"/>
        <family val="2"/>
      </rPr>
      <t xml:space="preserve">
</t>
    </r>
  </si>
  <si>
    <r>
      <t xml:space="preserve">CDGRD META INFORMA: MUNICIPIO: EL CASTILLO - VEREDAS: EL CABLE, SAN ANTONIO, PLAYA RICA, SANTA CRUZ, RÍO VIEJO, AGUAS CLARAS, EL REPOSO, CARMEN UNO, MALABAR.  EVENTO: INUNDACIÓN -  11/03/2023 AFECTACIÓN: PENDIENTE POR ESTABLECER EL NÚMERO DE FAMILIAS CON PÉRDIDA DE MUEBLES Y ENSERES, ASÍ COMO TAMBIÉN DAÑO EN CULTIVOS Y ANIMALES DE CRÍA, POR EL MOMENTO SE TIENE LA SIGUIENTE INFORMACIÓN: 1 UN PUENTE VEHICULAR EN EL SECTOR DE HAMACA CON DAÑO ESTRUCTURAL 2 UN PUENTE VEHICULAR EN LA VEREDA AGUAS CLARAS 3 PUENTE PERDIDA DE LA BANCADA RÍO CUMARAL, VÍA PUERTO ESPERANZA  4 AFECTACIÓN EN LOS GAVIONES RÍO LA CAL VEREDA MALABAR, QUE PROTEGE EL CASCO URBANO DE INUNDACIONES  5 PERDIDA DE CULTIVOS COMO YUCA, PLÁTANO, MAÍZ Y PANCOGER ACCIONES: ATIENDE CMGRD Y ENTIDADES DE SNGRD LOS CUALES ADELANTAN EDAN ESTADO </t>
    </r>
    <r>
      <rPr>
        <b/>
        <sz val="9"/>
        <rFont val="Arial"/>
        <family val="2"/>
      </rPr>
      <t xml:space="preserve">ABIERTO - 181                           </t>
    </r>
    <r>
      <rPr>
        <sz val="9"/>
        <rFont val="Arial"/>
        <family val="2"/>
      </rPr>
      <t>CDGRD META, ACTUALIZA INFORMACIÓN: MUNICIPIO EL CASTILLO, RIO VIEJO, CAÑO TIGRE, PLAYA RICA, EL REPOSO, BENJAMÍN HERRERA, SAN ANTONIO, EL CABLE, SANTA CRUZ, CARMEN UNO, EVENTO INUNDACIÓN POR CRECIENTE POR EL RÍO ARIARI 11/03/2023, AFECTACIÓN 700 HECTÁREAS, RED TERCIARIA DE LAS VEREDAS, 2 PUENTES HAMACAS, PÉRDIDA DE LA BANCADA RÍO CUMARAL Y AFECTACIÓN A LA OBRA MITIGACIÓN (GAVIONES), AFECTACIÓN GAVIONES SOBRE RÍO LA CAL VEREDA MALABAR, AGUAS ARRIBA DEL PUENTE, 1 VIVIENDA DESTRUIDA, 300 FAMILIAS AFECTADAS APROXIMADAMENTE, 1200 PERSONAS, 300 VIVIENDAS AVERIADAS, ACCIONES ATENDIDO POR CMGRD Y ENTIDADES DE GRD DEL MUNICIPIO</t>
    </r>
    <r>
      <rPr>
        <b/>
        <sz val="9"/>
        <rFont val="Arial"/>
        <family val="2"/>
      </rPr>
      <t>, ESTADO CERRADO - 186</t>
    </r>
  </si>
  <si>
    <t>REGIÓN: LOS SANTOS - SANTANDER, COLOMBIA
FECHA: 2023-03-14 00:07 HORA LOCAL (2023-03-14 05:07 UTC)
LATITUD: 6.81 GRADOS NORTE
LONGITUD: 73.16 GRADOS OESTE
MAGNITUD: 4.2
PROFUNDIDAD: 150 KM
MUNICIPIOS CERCANOS: LOS SANTOS (SANTANDER) A 9 KM, JORDÁN (SANTANDER) A 11 KM, VILLANUEVA (SANTANDER) A 16 KM</t>
  </si>
  <si>
    <r>
      <t xml:space="preserve">CDGRD HUILA INFORMA: MUNICIPIO YAGUARÁ, SECTOR BALASTRERA VEREDA LA FLORESTA, EVENTO MOVIMIENTO EN MASA - 11-03-2023, AFECTACIÓN 1 VÍA TERCIARIA PARCIALMENTE OBSTRUIDA, ACCIONES ATENDIDO POR CMGRD, ESTADO </t>
    </r>
    <r>
      <rPr>
        <b/>
        <sz val="9"/>
        <rFont val="Arial"/>
        <family val="2"/>
      </rPr>
      <t>CERRADO -186</t>
    </r>
  </si>
  <si>
    <r>
      <t xml:space="preserve">CDGRD HUILA INFORMA: MUNICIPIO ELÍAS, ZONA URBANA Y RURAL, EVENTO MOVIMIENTO EN MASA - 11-03-2023, AFECTACIÓN 1 ACUEDUCTO Y 2 VÍAS TERCIARIA PARCIALMENTE OBSTRUIDAS, ACCIONES ATENDIDO POR CMGRD, ESTADO </t>
    </r>
    <r>
      <rPr>
        <b/>
        <sz val="9"/>
        <rFont val="Arial"/>
        <family val="2"/>
      </rPr>
      <t>CERRADO -186</t>
    </r>
  </si>
  <si>
    <r>
      <t xml:space="preserve">CDGRD HUILA INFORMA: MUNICIPIO TARQUI, SECTOR VERGEL – MAITO, EVENTO MOVIMIENTO EN MASA - 11-03-2023, AFECTACIÓN 1 VÍA TERCIARIA PARCIALMENTE OBSTRUIDA, ACCIONES ATENDIDO POR CMGRD, ESTADO </t>
    </r>
    <r>
      <rPr>
        <b/>
        <sz val="9"/>
        <rFont val="Arial"/>
        <family val="2"/>
      </rPr>
      <t>CERRADO - 186</t>
    </r>
  </si>
  <si>
    <r>
      <t xml:space="preserve">CDGRD SANTANDER INFORMA MUNICIPIO: TONÁ - SECTOR ÁRBOL KM 5+000 VÍA BUCARAMANGA EVENTO: MOVIMIENTO EN MASA - 14/03/2023 AFECTACIÓN: 1 VÍA POR DESLIZAMIENTO DE TIERRA ACCIONES: ATENDIDO POR CMGRD Y MAQUINARIA AMARILLA ESTADO: </t>
    </r>
    <r>
      <rPr>
        <b/>
        <sz val="9"/>
        <rFont val="Arial"/>
        <family val="2"/>
      </rPr>
      <t>CERRADO</t>
    </r>
    <r>
      <rPr>
        <sz val="9"/>
        <rFont val="Arial"/>
        <family val="2"/>
      </rPr>
      <t xml:space="preserve"> - 187</t>
    </r>
  </si>
  <si>
    <r>
      <t xml:space="preserve">CDGRD ANTIOQUIA INFORMA MUNICIPIO: LIBORINA - VEREDA SAN PASCUAL EVENTO: MOVIMIENTO EN MASA - 13/03/2023 AFECTACIÓN: 1 VIVIENDA EN RIESGO DE COLAPSO POR DESPRENDIMIENTO DE TIERRA EN LA PARTE BAJA, 1 FAMILIA, 3 PERSONAS ACCIONES: ATENDIDO POR CMGRD Y MAQUINARIA LOCAL ESTADO: </t>
    </r>
    <r>
      <rPr>
        <b/>
        <sz val="9"/>
        <rFont val="Arial"/>
        <family val="2"/>
      </rPr>
      <t>CERRADO  - 187</t>
    </r>
    <r>
      <rPr>
        <sz val="9"/>
        <rFont val="Arial"/>
        <family val="2"/>
      </rPr>
      <t xml:space="preserve">
</t>
    </r>
  </si>
  <si>
    <r>
      <t>CDGRD CHOCÓ INFORMA EN EL MUNICIPIO DE QUIBDÓ BARRIOS KENNEDY, LOS ÁLAMOS, REPOSO 3, SAN VICENTE, PALENQUE, PLAYITA, HORIZONTE PARTE BAJA, LAS PALMAS PARTE BAJA, SIMÓN BOLÍVAR PARTE BAJA, ALFONSO LÓPEZ PARTE BAJA, LA CASCORVA, MONTE BELLO PARTE BAJA, FUEGO VERDE, PORVENIR PARTE BAJA, PARAÍSO PARTE BAJA, SANTO DOMINGO PARTE BAJA, TOMAS PÉREZ, AVENIDA BAHIA SOLANO, CHAMBACU, SAN MARTÍN, CHAMBLUN, EVENTO INUNDACIÓN POR DESBORDAMIENTO EN CUENCA DE LOS RÍOS MUNGUIDÓ, NEGUA, ICHO, GUAYABAL Y ATRATO - 6 DE MARZO, AFECTACIÓN PÉRDIDA DE ENSERES, COLCHONES, NEVERAS, ESTUFAS Y CULTIVOS DE PANCOGER (MUSÁCEA, CAÑA, ARROZ, YUCA, MAÍZ), ACCIONES CMGRD REPORTA SE ESTÁN CONSOLIDANDO LOS CENSOS DE DAMNIFICADOS PARA PODER ENCAMINAR LAS AYUDAS HUMANITARIAS COMO LA GESTIÓN ANTE OTRAS INSTITUCIONES DE ORDEN DEPARTAMENTAL Y NACIONAL, ESTADO</t>
    </r>
    <r>
      <rPr>
        <b/>
        <sz val="9"/>
        <color indexed="8"/>
        <rFont val="Arial"/>
        <family val="2"/>
      </rPr>
      <t xml:space="preserve"> ABIERTO - 168
</t>
    </r>
  </si>
  <si>
    <r>
      <t xml:space="preserve">CDGRD CHOCÓ INFORMA EN EL MUNICIPIO DE QUIBDÓ BUENOS AIRES, SAMPER, FLORES DE BUENAÑOS, PORVENIR, PARAÍSO Y SANTO DOMINGO, EVENTO MOVIMIENTO EN MASA - 6 DE MARZO AFECTACIÓN 1 VIVIENDA DESTRUIDA Y 11 VIVIENDAS UNIFAMILIARES AVERIADAS, 12 FAMILIAS, 48 PERSONAS Y 22 VIVIENDAS MÁS EN RIESGO DE COLAPSO, ACCIONES CMGRD REPORTA SE ESTÁN CONSOLIDANDO LOS CENSOS DE DAMNIFICADOS PARA PODER ENCAMINAR LAS AYUDAS HUMANITARIAS COMO LA GESTIÓN ANTE OTRAS INSTITUCIONES DE ORDEN DEPARTAMENTAL Y NACIONAL; SE REALIZARON DOS LLAMADAS A FIN DE ACLARAR REPORTE INICIAL SE ESPERA DATO CONSOLIDADO OFICIAL, ESTADO </t>
    </r>
    <r>
      <rPr>
        <b/>
        <sz val="9"/>
        <color indexed="8"/>
        <rFont val="Arial"/>
        <family val="2"/>
      </rPr>
      <t xml:space="preserve">ABIERTO - 168
</t>
    </r>
    <r>
      <rPr>
        <sz val="9"/>
        <color indexed="8"/>
        <rFont val="Arial"/>
        <family val="2"/>
      </rPr>
      <t>CDGRD CHOCÓ, ACTUALIZA INFORMACIÓN: MUNICIPIO: QUIBDÓ - BARRIOS: BUENOS AIRES, SAMPER, FLORES, PORVENIR, PARAÍSO Y SANTO DOMINGO EVENTO: MOVIMIENTO EN MASA - 06/03/2023 AFECTACIÓN: 1 VIVIENDA DESTRUIDA, 35 VIVIENDAS AVERIADAS, 36 FAMILIAS, 144 PERSONAS ACCIONES: ATENDIDO POR CMGRD EN APOYO DEL CDGRD</t>
    </r>
    <r>
      <rPr>
        <b/>
        <sz val="9"/>
        <color indexed="8"/>
        <rFont val="Arial"/>
        <family val="2"/>
      </rPr>
      <t xml:space="preserve"> ESTADO: CERRADO  - 187</t>
    </r>
    <r>
      <rPr>
        <sz val="9"/>
        <color indexed="8"/>
        <rFont val="Arial"/>
        <family val="2"/>
      </rPr>
      <t xml:space="preserve">
</t>
    </r>
  </si>
  <si>
    <r>
      <t xml:space="preserve">CDGRD TOLIMA INFORMA:
MUNICIPIO  ORTEGA - VEREDAS ACEITUNO, LOS COLORADOS, PASO ANCHO, GUATAVITA BOCAS DE ORTEGA, CHICUAMBE Y CUCHARO SAN ANTONIO
EVENTO  CRECIENTE SÚBITA 11/03/2023
AFECTACIÓN  PENDIENTE EN EVALUACIÓN. REPORTE DE VARIAS VIVIENDAS INUNDADAS, 1 VÍA SECUNDARIA AVERIADA,  POR LA CRECIENTE DE LOS RÍOS LOANY Y ORTEGA
ACCIONES ATIENDE CMGRD, REALIZAN EDAN
ESTADO  </t>
    </r>
    <r>
      <rPr>
        <b/>
        <sz val="9"/>
        <rFont val="Arial"/>
        <family val="2"/>
      </rPr>
      <t>ABIERTO -180</t>
    </r>
    <r>
      <rPr>
        <sz val="9"/>
        <rFont val="Arial"/>
        <family val="2"/>
      </rPr>
      <t xml:space="preserve">
CDGRD TOLIMA, ACTUALIZA INFORMACIÓN: MUNICIPIO: ORTEGA - VEREDAS ACEITUNO, LOS COLORADOS, PASO ANCHO, GUATAVITA, BOCAS DE ORTEGA, CHICUAMBE Y CUCHARO EVENTO: CRECIENTE SÚBITA DE LOS RÍOS LOANY Y ORTEGA - 11/03/2023 AFECTACIÓN: 45 VIVIENDAS POR PÉRDIDA DE ENSERES, 45 FAMILIAS, 103 PERSONAS, 31 HECTÁREAS DE CULTIVOS DE CACHACO, YUCA, MAÍZ Y PANCOGER. ACCIONES: ATENDIDO POR CMGRD, CDGRD Y ENTIDADES DEL SNGRD </t>
    </r>
    <r>
      <rPr>
        <b/>
        <sz val="9"/>
        <rFont val="Arial"/>
        <family val="2"/>
      </rPr>
      <t>ESTADO: CERRADO - 187</t>
    </r>
  </si>
  <si>
    <t>ALCALDÍA EL DOVIO INFORMA:
MUNICIPIO: EL DOVIO - VALLE DEL CAUCA, CORREGIMIENTO CAJAMARCA VEREDA LA MONTAÑUELA
EVENTO:  MOVIMIENTO EN MASA 08/03/2023
AFECTACIÓN: 1 VÍA SECUNDARIA AVERIADA, CON DAÑOS EN 30 METROS DE BANCA
ACCIONES: ATENDIÓ CMGRD Y BOMBEROS
ESTADO: CERRADO - 188</t>
  </si>
  <si>
    <t xml:space="preserve">CDGRD CALDAS INFORMA:
MUNICIPIO:  MARULANDA - CORREGIMIENTO MONTEBONITO
EVENTO: MOVIMIENTO EN MASA 14/03/2023
AFECTACIÓN: 1 VÍA SECUNDARIA, VÍA QUE CONECTA MESONES CON EL CORREGIMIENTO DE MONTE BONITO. AFECTADA POR LA CAÍDA DE UNA ROCA DE GRAN TAMAÑO Y MATERIALES.
ACCIONES:  ATENDIÓ CMGRD
ESTADO: CERRADO - 188
</t>
  </si>
  <si>
    <t>CDGRD BOYACÁ INFORMA:
MUNICIPIO: PAZ DEL RÍO - VEREDA CARICHANA, VÍA BETEITIVA 
EVENTO: MOVIMIENTO EN MASA 11/03/2023
AFECTACIÓN: 1 VÍA SECUNDARIA AFECTADA CON MATERIAL Y LODO
ACCIONES: ATENDIÓ CMGRD Y ALCALDÍA, CON MAQUINARIA AMARILLA
ESTADO: CERRADO  - 188</t>
  </si>
  <si>
    <t xml:space="preserve">D.C.C. INFORMA, DEPARTAMENTO VALLE DEL CAUCA
MUNICIPIO: TULUÁ, SECTOR: BRISAS DEL VALLE
EVENTO: INUNDACIÓN- 14-03-2023
AFECTACIÓN: SE PRESENTÓ DESBORDAMIENTO DEL RÍO TULUÁ, DEJANDO: 1 VIVIENDA DESTRUIDA, 43 VIVIENDAS INUNDADAS, 44 FAMILIAS, 220 PERSONAS AFECTADAS, DAÑOS EN MUEBLES Y ENSERES, SIN LESIONADOS
ACCIONES: APOYA CMGRD, D.C.C.
ESTADO: CERRADO. - 189
</t>
  </si>
  <si>
    <r>
      <t xml:space="preserve">CDGRD SANTANDER INFORMA EN EL MUNICIPIO DE ONZAGA SECTOR CAMPO BELLO, EVENTO CRECIENTE SÚBITA DEL RÍO SUSA - 14 DE MARZO, AFECTACIÓN 1 PUENTE VEHÍCULAR AVERIADO ACCIONES LA CRECIENTE GENERÓ DEBILITAMIENTO DE LA ESTRUCTURA DEL PUENTE, CMGRD MANTIENE MONITOREO PERMANENTE, ESTADO </t>
    </r>
    <r>
      <rPr>
        <b/>
        <sz val="9"/>
        <color indexed="8"/>
        <rFont val="Arial"/>
        <family val="2"/>
      </rPr>
      <t>CERRADO - 190</t>
    </r>
  </si>
  <si>
    <r>
      <t xml:space="preserve">D.C.C. INFORMA, DEPARTAMENTO VALLE DEL CAUCA
MUNICIPIO: ANDALUCÍA, CORREGIMIENTO: EL SALTO
EVENTO: INUNDACIÓN- 14-03-2023
AFECTACIÓN: 5 VIVIENDAS INUNDADAS, 5 FAMILIAS, 25 PERSONAS AFECTADAS, POR FILTRACIONES EN EL JARILLÓN DEL RÍO CAUCA, SIN LESIONADOS
ACCIONES: APOYA CMGRD, D.C.C.
ESTADO: </t>
    </r>
    <r>
      <rPr>
        <b/>
        <sz val="9"/>
        <rFont val="Arial"/>
        <family val="2"/>
      </rPr>
      <t>CERRADO. - 189</t>
    </r>
    <r>
      <rPr>
        <sz val="9"/>
        <rFont val="Arial"/>
        <family val="2"/>
      </rPr>
      <t xml:space="preserve">
 </t>
    </r>
  </si>
  <si>
    <r>
      <t xml:space="preserve">SGC INFORMA
REGIÓN: SAN PEDRO - VALLE DEL CAUCA, COLOMBIA
FECHA: 2023-03-15 16:50 HORA LOCAL (2023-03-15 21:50 UTC)
LATITUD: 3.94 GRADOS NORTE
LONGITUD: 76.13 GRADOS OESTE
MAGNITUD: 4.1
PROFUNDIDAD: 165 KM
MUNICIPIOS CERCANOS: SAN PEDRO (VALLE DEL CAUCA) A 13 KM, TULUÁ (VALLE DEL CAUCA) A 17 KM, ANDALUCÍA (VALLE DEL CAUCA) A 26 KM
ACCIONES: CDGRD VALLE DEL CAUCA INFORMA, QUE NO SE REPORTAN NOVEDADES POR SISMO EMITIDO
ESTADO: </t>
    </r>
    <r>
      <rPr>
        <b/>
        <sz val="9"/>
        <rFont val="Arial"/>
        <family val="2"/>
      </rPr>
      <t>CERRADO -191</t>
    </r>
  </si>
  <si>
    <r>
      <t xml:space="preserve">CDGRD CHOCÓ INFORMA MUNICIPIO: CARMEN DEL DARIÉN - COMUNIDAD INDÍGENA DE UNIÓN PITALITO EVENTO: VENDAVAL - 14/03/2023 AFECTACIÓN: 1 VIVIENDA POR PÉRDIDA DE ENSERES, 1 FAMILIA, 4 PERSONAS, 1 INSTITUCIÓN EDUCATIVA ACCIONES: ATENDIDO POR CMGRD ESTADO </t>
    </r>
    <r>
      <rPr>
        <b/>
        <sz val="9"/>
        <rFont val="Arial"/>
        <family val="2"/>
      </rPr>
      <t>CERRADO-191</t>
    </r>
  </si>
  <si>
    <r>
      <t xml:space="preserve">CDGRD CAUCA INFORMA EN EL MUNICIPIO  DE PURACÉ PÁRAMO DE GUANACAS -  COCONUCOS EVENTO  CASO FORTUITO -  PERSONAS EXTRAVIADAS, AFECTACIÓN 13 PERSONAS (4 MUJERES, UNA DE ELLAS PROMOTORA, 9 HOMBRES; TODOS SOBRE LOS 30 - 40 AÑOS, A EXCEPCIÓN DE UNA PERSONAS DE APROX 60 AÑOS, NO REPORTAN MENORES DE EDAD), ACCIONES REPORTA EL MUNICIPIO A TRÁVES DEL DEPARTAMENTO QUE ESTAS PERSONAS INGRESARON EL DÍA DOMINGO, POR EL SECTOR DE EL TABACO HACIA LAS LAGUNAS, HASTA EL DÍA MIERCOLES HUBO COMUNICACIÓN CON LAS PERSONAS HACIA LAS 10:00 HORAS,DEBÍAN LLEGAR EL JUEVES, SALIERON 8 PERSONAS DE LA GUARDIA INDÍGENA A REALIZAR BÚSQUEDA, LA ALCALDESA ADELANTARÁ COMITE MUNICIPAL EXTRAORDINARIO PARA REALIZAR SEGUIMIENTO. CDGRD CAUCA REPORTA 11:45 HORAS TERMINARON CMGRD AMPLIADO Y SE CONFIRMA 12 PERSONAS DESAPARECIDAS 4 MUJERES Y 8 HOMBRES, SIN REPORTE POSITIVO DE LA BÚSQUEDA, ZONA CON MUCHO BOSQUE PRIMARIO Y CON CIELO TOTALMENTE NUBLADO, EN ESTÉ MOMENTO LA BÚSQUEDA LA REALIZAN COMUNEROS QUE CONOCEN LA ZONA, </t>
    </r>
    <r>
      <rPr>
        <b/>
        <sz val="9"/>
        <color indexed="8"/>
        <rFont val="Arial"/>
        <family val="2"/>
      </rPr>
      <t xml:space="preserve">ESTADO ABIERTO - 184
</t>
    </r>
    <r>
      <rPr>
        <sz val="9"/>
        <color indexed="8"/>
        <rFont val="Arial"/>
        <family val="2"/>
      </rPr>
      <t>CDGRD CAUCA, SOCORRO NACIONAL Y DNBC, ACTUALIZAN INFORMACIÓN
MUNICIPIO:  PURACÉ PÁRAMO DE GUANACAS -  COCONUCOS EVENTO:  CASO FORTUITO -  PERSONAS EXTRAVIADAS - 09/03/2023 AFECTACIÓN: 13 PERSONAS DESAPARECIDAS LAS CUALES SON: ARNEL MAQUILLO, MARLI PILLIMUE, MILLER GUEVARA, ARNOBY CRUZ, DANIEL NENE, REINEL ORTEGA, JOSÉ MARÍA COQUI, LUZ DARY GUACHETA, YULEIDY IQUIRA, JHOHANA GUAINAS (PROMOTORA SALUD) RUBEN BOLAÑOS, TEOFILO GÓNZALES (CORD. GUARDIA GAITANA ) DIDIER PALECHOR, COMUNICADOR. ACCIONES: ATIENDE CMGRD, BOMBEROS POPAYÁN, CRUZ ROJA, POLICÍA NACIONAL, CONTINÚAN EN LA BÚSQUEDA. SCN INFORMA: INFORMACIÓN OFICIAL PMU RÍO SUCIO
PERSONAL DESPLEGADO EL DÍA DE HOY PARA LA OPERACIÓN DE BÚSQUEDA: - 8 VOLUNTARIOS DE LA DEFENSA CIVIL COLOMBIANA
- 2 VOLUNTARIOS CRUZ ROJA COLOMBIANA SECCIONAL CAUCA – GRUPO DE APOYO INZÁ
- 3 VOLUNTARIOS CRUZ ROJA COLOMBIANA SECCIONAL CAUCA – POPAYÁN
- 3 VOLUNTARIOS BOMBEROS INZÁ
- 4 VOLUNTARIOS BOMBEROS POPAYÁN 
- 22 PERSONAS GUARDIA INDÍGENA CAUCA – CRIC (CALDONÓ, REASENTAMIENTO, YANACONAS, ZONA ORIENTE)
- 8 PERSONAS GUARDIA INDÍGENA Y COMUNEROS LA GAITANA.
TOTAL, DE PERSONAL EN TERRENO: 50
EQUIPO Y ELEMENTOS DE APOYO: 
- 2 DRONES DE BOMBEROS POPAYÁN CON 8 BATERÍAS 
- 1 DRON CRUZ ROJA COLOMBIANA SECCIONAL CAUCA – POPAYÁN 4 BATERÍAS
- ELEMENTOS DE ALTURA CON CUERDAS Y DEMÁS POR PARTE DE DEFENSA CIVIL COLOMBIANA Y BOMBEROS INZÁ
- 2 CANINOS DE BOMBEROS POPAYÁN
- TELÉFONO SATELITAL 
- RADIOS PORTABLES PARA COMUNICACIÓN PUNTO A PUNTO DE GUARDIA INDÍGENA Y ORGANISMOS DE SOCORRO. 
- 1 BOTIQUÍN BIC Y BÁSICO DE PRIMEROS AUXILIOS
- ELEMENTOS DE CAMPAÑA PERSONAL PARA ACAMPAR, MACHETES Y LINTERNAS.
- ELEMENTOS BÁSICO DE COMIDA Y DEMÁS (ATUNES, SARDINA, GALLETAS, BOCADILLOS, DULCES, AGUA, PANELA, ARROZ, SAL, HARINAS, MECHERAS Y VELAS) 
-EQUIPOS Y ELEMENTOS EN EL PMU RIO SUCIO:
- VEHÍCULOS RÁPIDOS TIPO CAMIONETAS Y 1 AMBULANCIA DE DEFENSA CIVIL COLOMBIANA, CON RESPECTIVOS CONDUCTORES. 
- PERSONAL DE ENFERMERÍA, PSICÓLOGOS Y DINAMIZADORES DE IPS JUAN TAMA.
- COLCHONETAS, ABRIGOS, COMIDA, PLANTA ELÉCTRICA Y REFLECTORES.
AUTORIDADES PARA COORDINACIÓN:
- GOBERNADORA RESGUARDO LA GAITANA
- COORDINADOR DE GESTIÓN DEL RIESGO DE DESASTRES DEL DEPARTAMENTO DEL CAUCA
- INSPECTOR DE POLICÍA DE INZÁ.
- LÍDERES COMUNITARIOS Y PERSONAL DINAMIZADORES Y COMUNICADORES DEL CRIC.</t>
    </r>
    <r>
      <rPr>
        <b/>
        <sz val="9"/>
        <color indexed="8"/>
        <rFont val="Arial"/>
        <family val="2"/>
      </rPr>
      <t xml:space="preserve"> ESTADO: ABIERTO - 187
</t>
    </r>
    <r>
      <rPr>
        <sz val="9"/>
        <color indexed="8"/>
        <rFont val="Arial"/>
        <family val="2"/>
      </rPr>
      <t>ACTUALIZACIÓN CDGRD CAUCA MUNICIPIO PURACÉ - PÁRAMO DE GUANACAS EVENTO CASO FORTUITO - 09/03/2023 AFECTACIÓN: 13 PERSONAS EXTRAVIADAS  ACCIONES  -09:14 HORAS CRC REPORTA QUE CONTINÚAN LAS OPERACIONES DE BÚSQUEDA DE 13 PERSONAS QUE ESTÁN EXTRAVIADAS DESDE EL PASADO 9 DE MARZO SEGÚN LO REPORTADO. EN LA ZONA TENEMOS 8 VOLUNTARIOS, 1 EMPLEADO Y DOS CAMIONERAS. AL MOMENTO SIN NOVEDAD ESPECIAL, SE CONTINÚA SU BÚSQUEDA AUN SIN RESULTADOS. 16:30 HORAS, CDGRD CAUCA INFORMA: EN EL MARCO DEL PMU. INSTALADO EL 14 DE MARZO EN EL MUNICIPIO DE INZÁ Y PURACÉ SE CONTINÚA CON LA DESAPARICIÓN DE 13 COMUNEROS INDÍGENAS EN EL COMPLEJO PÁRAMO PURACÉ - GUANACAS - COCONUCOS EN EL MUNICIPIO DE INZÁ, QUIENES INICIARON UN RECORRIDO TERRITORIAL EL DÍA DOMINGO 05 DE MARZO Y TENÍA ESTIPULADO REGRESAR A SUS TERRITORIOS MÁXIMO EL DÍA JUEVES 09 DE MARZO, PERO QUIENES A LA FECHA NO HAN REGRESADO A SUS COMUNIDADES Y NO SE HA ESTABLECIDO NINGUNA COMUNICACIÓN  A TRAVÉS DE RADIOTELÉFONOS: TENIENDO EN CUENTA QUE HASTA EL DÍA DE HOY LAS PERSONAS NO HAN REGRESADO Y QUE LAS BÚSQUEDAS TERRESTRES POR PARTE DE LA COMUNIDAD INDÍGENA, ORGANISMO DE SOCORRO Y APOYO DEL EJÉRCITO NACIONAL CON APOYO AÉREO NO HAN SIDO EFECTIVAS Y SUMADO A ESTO EL ACTUAL CLIMA HA SIDO COMPLICADO LA BÚSQUEDA Y RESCATE. CMGRD EN APOYO DEL CDGRD DEFENSA CIVIL, CRUZ ROJA, BOMBEROS, GUARDIA INDÍGENA, POLICÍA NACIONAL EJERCITO NACIONAL, PARQUE NATURALES, CRUE MUNICIPAL.• 19:25 HORAS CDGRD CAUCA INFORMA, QUE EN COMUNICACIÓN VÍA TELEFÓNICA CON PMU RÍO SUCIO SE TIENE POR CONFIRMAR POSIBLE ARRIBO DE LAS PERSONAS QUE SE ENCONTRABAN DESAPARECIDAS, POR PARTE DE CRUE DEPARTAMENTAL DEL CAUCA Y AMBULANCIAS DE BOMBEROS SE DESPLAZAN AL PUNTO DEL PMU PARA APOYAR CON VALORACIÓN DE LAS PERSONAS. ESTADO:</t>
    </r>
    <r>
      <rPr>
        <b/>
        <sz val="9"/>
        <color indexed="8"/>
        <rFont val="Arial"/>
        <family val="2"/>
      </rPr>
      <t xml:space="preserve"> ABIERTO -191 </t>
    </r>
    <r>
      <rPr>
        <sz val="9"/>
        <color indexed="8"/>
        <rFont val="Arial"/>
        <family val="2"/>
      </rPr>
      <t>ACTUALIZACIÓN CDGRD CAUCA
MUNICIPIO PURACÉ PÁRAMO DE GUANACAS - COCONUCO
EVENTO CASO FORTUITO - 09/03/2023
AFECTACIÓN 13 PERSONAS, QUE SE ENCONTRABAN EXTRAVIADAS, YA RETORNARON SIN AFECTACIONES
ACCIONES 
HORA 21:36.  CDGRD CAUCA INFORMA QUE  SE VALORARON 7 PERSONAS EN SITIO DEL PMU RIOSUCIO DEL MUNICIPIO DE GABRIEL LÓPEZ - CAUCA, POR EL PERSONAL DE SALUD Y ESTAS SE ENCUENTRAN EN BUEN ESTADO DE SALUD Y NO NECESITARON DE TRASLADO. AL MOMENTO SE REALIZA EL DESPLAZAMIENTO DE LAS PERSONAS AL  MUNICIPIO DE INZÁ A  LOS RESGUARDOS TOMINA Y LA GAITANA EN LAS AMBULANCIAS QUE SE ENCONTRABAN EN EL SITIO Y EN LAS CAMIONETAS DE LOS COMUNEROS, PARA EL RETORNO A SUS VIVIENDAS
ESTADO</t>
    </r>
    <r>
      <rPr>
        <b/>
        <sz val="9"/>
        <color indexed="8"/>
        <rFont val="Arial"/>
        <family val="2"/>
      </rPr>
      <t xml:space="preserve"> CERRADO - 192</t>
    </r>
    <r>
      <rPr>
        <sz val="9"/>
        <rFont val="Arial"/>
        <family val="2"/>
      </rPr>
      <t xml:space="preserve">
</t>
    </r>
  </si>
  <si>
    <t>1 TECHO BODEGA SAN BARTOLOME</t>
  </si>
  <si>
    <r>
      <t xml:space="preserve">CDGRD CUNDINAMARCA INFORMA:
MUNICIPIO: GUAYABAL DE SIQUIMA, SECTOR VÍA BITUIMA A GUAYABAL DE SIQUIMA KM 58+200
EVENTO: MOVIMIENTO EN MASA 13/03/2023
AFECTACIÓN: 1 VÍA SECUNDARIA CON DESLIZAMIENTOS, GENERADO POR FUERTES LLUVIAS. SIN LESIONADOS
ACCIONES: ATENDIÓ BOMBEROS
ESTADO: </t>
    </r>
    <r>
      <rPr>
        <b/>
        <sz val="9"/>
        <rFont val="Arial"/>
        <family val="2"/>
      </rPr>
      <t>CERRADO -192</t>
    </r>
    <r>
      <rPr>
        <sz val="9"/>
        <rFont val="Arial"/>
        <family val="2"/>
      </rPr>
      <t xml:space="preserve">
</t>
    </r>
  </si>
  <si>
    <r>
      <t xml:space="preserve">CDGRD CUNDINAMARCA INFORMA:
MUNICIPIO: LA VEGA -  SECTOR ANTIGUA PUESTO DE SALUD
EVENTO: MOVIMIENTO EN MASA 13/03/2023
AFECTACIÓN: 1 VÍA MUNICIPAL CERRADA, GENERADO POR FUERTES LLUVIAS
ACCIONES: ATENDIÓ BOMBEROS
ESTADO: </t>
    </r>
    <r>
      <rPr>
        <b/>
        <sz val="9"/>
        <rFont val="Arial"/>
        <family val="2"/>
      </rPr>
      <t>CERRADO - 192</t>
    </r>
    <r>
      <rPr>
        <sz val="9"/>
        <rFont val="Arial"/>
        <family val="2"/>
      </rPr>
      <t xml:space="preserve">
</t>
    </r>
  </si>
  <si>
    <r>
      <t xml:space="preserve">CDGRD CUNDINAMARCA INFORMA:
MUNICIPIO: BITUIMA -  VEREDAS ANGARITA, PERIQUITO
EVENTO: MOVIMIENTO EN MASA 14/03/2023
AFECTACIÓN:  15 VIVIENDAS AVERIADAS, 15 FAMILIAS, 50 PERSONAS, 1 PUENTE EN CAMPO ELÍAS CELIS, 1 VÍA NACIONAL CON DAÑOS POR LAS FUERTES LLUVIAS EN LA ZONA, SE PRESENTÓ DESLIZAMIENTO, EL CMGRD INFORMA QUE ESTOS DESLIZAMIENTO YA VIENEN DE MESES ATRÁS Y HA SOLICITADO AL ICCU APOYO MAQUINARIA.  SIN LESIONADOS
ACCIONES:  ATENDIÓ CMGRD Y BOMBEROS
ESTADO: </t>
    </r>
    <r>
      <rPr>
        <b/>
        <sz val="9"/>
        <rFont val="Arial"/>
        <family val="2"/>
      </rPr>
      <t>CERRADO - 192</t>
    </r>
    <r>
      <rPr>
        <sz val="9"/>
        <rFont val="Arial"/>
        <family val="2"/>
      </rPr>
      <t xml:space="preserve">
</t>
    </r>
  </si>
  <si>
    <r>
      <t xml:space="preserve">DCC INFORMA:
MUNICIPIO: LA ESTRELLA - ANTIOQUIA, CORREGIMIENTO LA TABLAZA
EVENTO: COLAPSO ESTRUCTURAL 15/03/2023 
AFECTACIÓN: 3 PERSONAS LESIONADAS, POR EL COLAPSO ESTRUCTURAL DEL TECHO DE LA BODEGA SAN BARTOLOMÉ
ACCIONES: ATENDIÓ BOMBEROS, JUNTA DCC CON 8 UNIDADES Y 1 AMBULANCIA
ESTADO: </t>
    </r>
    <r>
      <rPr>
        <b/>
        <sz val="9"/>
        <rFont val="Arial"/>
        <family val="2"/>
      </rPr>
      <t>CERRADO - 192</t>
    </r>
    <r>
      <rPr>
        <sz val="9"/>
        <rFont val="Arial"/>
        <family val="2"/>
      </rPr>
      <t xml:space="preserve">
</t>
    </r>
  </si>
  <si>
    <r>
      <t xml:space="preserve">DCC INFORMA:
MUNICIPIO: IBAGUÉ - TOLIMA, VEREDA RAMOS Y ASTILLERO
EVENTO: MOVIMIENTO EN MASA 14/03/2023
AFECTACIÓN: 2 VIVIENDAS AVERIADAS, 2 FAMILIAS Y 1 VÍA AVERIADA CON DESLIZAMIENTOS, SECTOR  CAÑÓN DEL RÍO COMBEIMA VÍA AL NEVADO DEL TOLIMA
ACCIONES: ATENDIÓ DCC CON 14 UNIDADES Y 2 VEHÍCULOS
ESTADO: </t>
    </r>
    <r>
      <rPr>
        <b/>
        <sz val="9"/>
        <rFont val="Arial"/>
        <family val="2"/>
      </rPr>
      <t>CERRADO - 192</t>
    </r>
    <r>
      <rPr>
        <sz val="9"/>
        <rFont val="Arial"/>
        <family val="2"/>
      </rPr>
      <t xml:space="preserve">
</t>
    </r>
  </si>
  <si>
    <r>
      <t xml:space="preserve">DCC INFORMA:
MUNICIPIO: LA VIRGINIA - RISARALDA, ZONA URBANA 
EVENTO: INUNDACIÓN 15/03/2023
AFECTACIÓN: 2 VIVIENDAS INUNDADAS, 2 FAMILIAS. SIN AFECTACIONES HUMANAS
ACCIONES: ATENDIÓ DCC CON 2 UNIDADES
ESTADO: </t>
    </r>
    <r>
      <rPr>
        <b/>
        <sz val="9"/>
        <rFont val="Arial"/>
        <family val="2"/>
      </rPr>
      <t>CERRADO - 192</t>
    </r>
    <r>
      <rPr>
        <sz val="9"/>
        <rFont val="Arial"/>
        <family val="2"/>
      </rPr>
      <t xml:space="preserve">
</t>
    </r>
  </si>
  <si>
    <r>
      <t xml:space="preserve">CMGRD CARTAGENA INFORMA:
MUNICIPIO: CARTAGENA - BOLÍVAR, TORRES DE BICENTENARIO ,TORRE 20 MANZANA 75B
EVENTO: INCENDIO ESTRUCTURAL 15/03/2023
AFECTACIÓN: 1 VIVIENDA AVERIADA, 1 FAMILIA CON DAÑOS EN BIENES Y ENSERES. SIN AFECTACIÓN HUMANAS
ACCIONES: ATENDIÓ BOMBEROS
ESTADO: </t>
    </r>
    <r>
      <rPr>
        <b/>
        <sz val="9"/>
        <rFont val="Arial"/>
        <family val="2"/>
      </rPr>
      <t>LIQUIDADO - 192</t>
    </r>
    <r>
      <rPr>
        <sz val="9"/>
        <rFont val="Arial"/>
        <family val="2"/>
      </rPr>
      <t xml:space="preserve">
</t>
    </r>
  </si>
  <si>
    <r>
      <t xml:space="preserve">CDGRD TOLIMA INFORMA EN EN MUNICIPIO DE ANZOÁTEGUI VEREDA LISBOA EVENTO MOVIMIENTO EN MASA - 16 DE MARZO AFECTACIÓN 1 VÍA TERCIARIA (27 PUNTOS DE LA VÍA) ACCIONES QUEDAN INCOMUNICADAS LAS VEREDAS LA FLOR, EL FIERRO, ADELANTARÁN TRABAJO CON MAQUINARIA LOCAL,  ESTADO </t>
    </r>
    <r>
      <rPr>
        <b/>
        <sz val="9"/>
        <color indexed="8"/>
        <rFont val="Arial"/>
        <family val="2"/>
      </rPr>
      <t>CERRADO - 193</t>
    </r>
  </si>
  <si>
    <r>
      <t xml:space="preserve">CDGRD QUINDÍO INFORMA EN EL MUNICIPIO DE QUIMBAYA BARRIO LA CIUDADELA EVENTO VENDAVAL - 16 DE MARZO AFECTACIÓN 11 VIVIENDAS DESTECHADAS, 11 FAMILIAS, 44 PERSONAS, ACCIONES REALIZAN VISITA TÉCNICA POR PARTE DEL CMGRD, ENTREGARÁN AHE, ESTADO </t>
    </r>
    <r>
      <rPr>
        <b/>
        <sz val="9"/>
        <color indexed="8"/>
        <rFont val="Arial"/>
        <family val="2"/>
      </rPr>
      <t>CERRADO</t>
    </r>
    <r>
      <rPr>
        <sz val="9"/>
        <color indexed="8"/>
        <rFont val="Arial"/>
        <family val="2"/>
      </rPr>
      <t xml:space="preserve"> - 193</t>
    </r>
  </si>
  <si>
    <r>
      <t xml:space="preserve">DNBC INFORMA EN EL DEPARTAMENTO DE CUNDINAMARCA MUNICIPIO SASAIMA VEREDA EL MOJÓN URBANIZACIÓN LAS CECILIAS EVENTO MOVIMIENTO EN MASA - 16 DE MARZO, AFECTACIÓN 1 VIVIENDA AVERIADA, 1 FAMILIA, 4 PERSONAS, VÍAS TERCIARIAS, NO LESIONADOS, ACCIONES DESDE EL ORDEN LOCAL PLANEACIÓN  MUNICIPAL  Y FUNCIONARIOS  DE  LA  ALCALDÍA  PARA  UN CONSOLIDADO GENERAL  Y DESPLAZAMIENTO  DE MAQUINARIA  AMARILLA A LA ZONA, DURANTE LA TARDE Y MADRUGADA SE REGISTRARON FUERTES LLUVIAS, ESTADO </t>
    </r>
    <r>
      <rPr>
        <b/>
        <sz val="9"/>
        <color indexed="8"/>
        <rFont val="Arial"/>
        <family val="2"/>
      </rPr>
      <t>CERRADO - 193</t>
    </r>
    <r>
      <rPr>
        <sz val="9"/>
        <color indexed="8"/>
        <rFont val="Arial"/>
        <family val="2"/>
      </rPr>
      <t xml:space="preserve">
</t>
    </r>
  </si>
  <si>
    <r>
      <t xml:space="preserve">CDGRD BOYACÁ INFORMA EN EL MUNICIPIO DE QUIPAMA VEREDAS SABRINA, FLORESTA, MANGO, PORQUE GRANDE, SORQUESITO Y SECTOR GUAQUIMAY, EVENTO MOVIMIENTO EN MASA - 14 DE MARZO, AFECTACIÓN 2 VIVIENDAS DESTRUIDAS, 23 FAMILIAS, 32 PERSONAS, 6 VÍAS TERCIARIAS, 1 PUENTE VEHÍCULAR DESTRUIDO, 1 INSTITUCIÓN EDUCATIVA AVERIADA, ACCIONES ESTA SITUACIÓN SE HA PRESENTADO EN LOS SECTORES RELACIONADOS, SOLICITAN MAQUINARIA AMARILLA, ADELANTAR OBRAS DE MITIGACIÓN, SUBSIDIOS DE ARRENDAMIENTO Y MATERIALES DE CONSTRUCCIÓN, NO LESIONADOS U OTRO, ESTADO </t>
    </r>
    <r>
      <rPr>
        <b/>
        <sz val="9"/>
        <color indexed="8"/>
        <rFont val="Arial"/>
        <family val="2"/>
      </rPr>
      <t>CERRADO - 193</t>
    </r>
    <r>
      <rPr>
        <sz val="9"/>
        <color indexed="8"/>
        <rFont val="Arial"/>
        <family val="2"/>
      </rPr>
      <t xml:space="preserve">
</t>
    </r>
  </si>
  <si>
    <r>
      <t xml:space="preserve">DAGRAN ANTIOQUIA, INFORMA: MUNICIPIO: BETULIA, VEREDA BUENA VISTA Y VEREDA LAS ANIMAS, EVENTO: MOVIMIENTO EN MASA 15/03/2023
AFECTACIÓN: 3000 FAMILIAS, 15.000 PERSONAS, 1 VÍA SECUNDARIA, ACCIONES: ATENDIDO POR CMGRD CON USO DE MAQUINARIA AMARILLA, DEJANDO DES COMUNICADAS A LA FAMILIAS Y PERSONAS DE LUGARES ALEDAÑOS PRESENTADOS, ESTADO: </t>
    </r>
    <r>
      <rPr>
        <b/>
        <sz val="9"/>
        <rFont val="Arial"/>
        <family val="2"/>
      </rPr>
      <t>CERRADO</t>
    </r>
    <r>
      <rPr>
        <sz val="9"/>
        <rFont val="Arial"/>
        <family val="2"/>
      </rPr>
      <t xml:space="preserve"> - 194</t>
    </r>
  </si>
  <si>
    <r>
      <t xml:space="preserve">DAGRAN ANTIOQUIA, INFORMA: MUNICIPIO: TÁMESIS, VEREDA LA ALACENA SECTOR LOS AGUILAR, EVENTO: MOVIMIENTO EN MASA 15/03/2023, AFECTACIÓN: 60 FAMILIAS, 280 PERSONAS, 1 VÍA SECUNDARIA CON PÉRDIDA DE BANCA QUE GENERA CIERRE TEMPORAL DE LA VÍA, ACCIONES: ATENDIDO POR CMGRD Y CUERPO DE BOMBEROS QUE REALIZÓ EL CIERRE, ESTADO: </t>
    </r>
    <r>
      <rPr>
        <b/>
        <sz val="9"/>
        <rFont val="Arial"/>
        <family val="2"/>
      </rPr>
      <t>CERRADO</t>
    </r>
    <r>
      <rPr>
        <sz val="9"/>
        <rFont val="Arial"/>
        <family val="2"/>
      </rPr>
      <t xml:space="preserve"> - 194</t>
    </r>
  </si>
  <si>
    <r>
      <t xml:space="preserve">DAGRAN ANTIOQUIA, INFORMA: MUNICIPIO: BETULIA, VEREDA BUENA VISTA, EVENTO: MOVIMIENTO EN MASA, TAPONAMIENTO QUEBRADA BUENAVISTA 16/03/2023, AFECTACIÓN: 6 FAMILIAS, 45 PERSONAS, 1 VIVIENDA DESTRUIDA, PERDIDA DE CULTIVO DE CAFÉ, ACCIONES: ATENDIDO POR CMGRD Y CUERPO DE BOMBEROS QUE REALIZÓ LIMPIEZA DE CAUCE PARA EVITAR MAYOR AFECTACIÓN AGUAS ABAJO, ESTADO: </t>
    </r>
    <r>
      <rPr>
        <b/>
        <sz val="9"/>
        <rFont val="Arial"/>
        <family val="2"/>
      </rPr>
      <t>CERRADO</t>
    </r>
    <r>
      <rPr>
        <sz val="9"/>
        <rFont val="Arial"/>
        <family val="2"/>
      </rPr>
      <t xml:space="preserve"> - 194</t>
    </r>
  </si>
  <si>
    <r>
      <t xml:space="preserve">CDGRD, CALDAS INFORMA: MUNICIPIO: VILLAMARÍA, VEREDA GALLINAZO
EVENTO: MOVIMIENTO EN MASA 15/03/2023, AFECTACIÓN: 1 VIVIENDA AVERIADA, 4 FAMILIAS EVACUADAS, 1 VÍA TAPONADA, ACCIONES: ATENDIDO POR CMGRD Y ENTIDADES DE GRD DEL MUNICIPIO, ESTADO: </t>
    </r>
    <r>
      <rPr>
        <b/>
        <sz val="9"/>
        <rFont val="Arial"/>
        <family val="2"/>
      </rPr>
      <t>CERRADO</t>
    </r>
    <r>
      <rPr>
        <sz val="9"/>
        <rFont val="Arial"/>
        <family val="2"/>
      </rPr>
      <t xml:space="preserve"> - 194</t>
    </r>
  </si>
  <si>
    <r>
      <t xml:space="preserve">ENLACE PONALSAR, CRUZ ROJA COLOMBIANA, CDGRD CUNDINAMARCA, INFORMAN
MUNICIPIO: SUTATAUSA, VEREDA: EL CAJÓN- MINAS DE CARBÓN: EL HOYO, EL LUCERO Y LA ESPERANZA
EVENTO: ACCIDENTE MINERO- 14-03-2023
AFECTACIÓN: SE PRESENTÓ EXPLOSIÓN EN TRES MINAS DE CARBÓN, 4 MINEROS FALLECIDOS, 9 PERSONAS HERIDAS, REMITIDAS A LA ESE EL SALVADOR DE UBATÉ, 7 MINEROS SALIERON POR SUS PROPIOS MEDIOS, 17 PERSONAS ATRAPADAS
ACCIONES: APOYAN CDGRD, CMGRD, AGENCIA NACIONAL MINERA, CRUE, BOMBEROS UBATÉ, COGUA, GACHANCIPÁ, CHOCONTÁ, PONALSAR- 5 UNIDADES, POLICÍA- 3 UNIDADES DE LA ESTACIÓN DE SUTATAUSA, CRUZ ROJA, D.C.C.
ESTADO: ABIERTO. - 189
ACTUALIZACIÓN CDGRD CUNDINAMARCA, ENLACE PONALSAR, CRUZ ROJA COLOMBIANA EN EL MUNICIPIO SUTATAUSA VEREDA EL CAJÓN - MINAS DE CARBÓN EL HOYO, EL LUCERO Y LA ESPERANZA EVENTO ACCIDENTE MINERO (EXPLOSIÓN POR ACUMULACIÓN DE GASES) - 14 DE MARZO, AFECTACIÓN 11 FALLECIDOS (5 CUERPOS EN PROCESO DE RECUPERACIÓN), 12 LESIONADOS, 10 ATRAPADOS, 7 MINEROS SALIERON POR SUS PROPIOS MEDIOS,ACCIONES ATIENDEN ENTIDADES DEL SNGRD CDGRD, CMGRD, AGENCIA NACIONAL MINERA, CRUE, BOMBEROS UBATÉ, COGUA, GACHANCIPÁ, CHOCONTÁ,  PONALSAR 6 UNIDADES, POLICÍA 3 UNIDADES DE LA ESTACIÓN DE SUTATAUSA, CRUZ ROJA CON 3 VOLUNTARIOS Y AMBULANCIA MEDICALIZADA M-1316, DCC; TÍTULO MINERO: MINAS Y MINERALES S.A (MINMINER) YACIMIENTO MINERAL: CARBÓN, CÓDIGO DE EXPEDIENTE RUCOM: 1921T, SE SOLICITA A LAS ENTIDADES INFORMACIÓN PUNTUAL, SEGÚN SUS COMPETENCIAS A FIN DE UNIFICAR DATOS 07:14 HORAS SE SOLICITA LISTA A MINSALUD DE PERSONAS LESIONADAS TRASLADADAS A CENTROS ASISTENCIAL. 07:33 HORAS CRC COLOMBIANA CONFIRMA SU RECURSOS EN SITIO, PENDIENTE SALIDA DE OTROS VOLUNTARIOS. 07:37 HORAS DCC PENDIENTE POR CONFIRMAR PERSONAL Y RECURSOS. 07:44 HORAS SE REALIZA LLAMADA AL CDGRD, SE SUGIERE POR SCI ELEGIR VOCERO PARA MEDIOS, DADO QUE LA INFORMACIÓN QUE BRINDA DELEGADO DPTAL DE BOMBEROS ES DISTINTA A LA DEL GOBERNADOR. 07:50 HORAS SE ESTABLECE CONTACTO CON CMGRD Y SE SUGIERE: SACAR LISTADO DE LOS TRABAJADORES QUE ESTABAN DENTRO DE LA MINA, ESO PERMITIRÁ ACLARAR LA CANTIDAD DE ATRAPADOS, FALLECIDOS Y LESIONADOS SE RECOMIENDA QUE SE LE DE MANEJO A LOS REPORTES, HASTA QUE SEAN RECUPERADOS LOS CUERPOS Y EXTRAÍDOS FUERA DE LA MINA. EN CUANTO A LOS RECURSOS DE PERSONAL Y EQUIPOS, VERIFICAR ENTIDADES Y TOTALIZAR 08:11 HORAS DCC REPORTA DESDE LAS 10:30 PM SE ENCUENTRA UN GRUPO DE 11 VOLUNTARIOS Y 1 FUNCIONARIO DE UN EQUIPO ESPECIAL DE LA SECCIONAL CUNDINAMARCA EN EL MUNICIPIO DE SUTATAUSA 08:23 HORAS MINSALUD INFORMA EN ESE HOSPITAL EL SALVADOR DE UBATÉ, SE ENCUENTRAN JOSELINO RODRÍGUEZ DE 33 AÑOS, LUIS EDILSON RIVERA DE 30 AÑOS, CESAR AUGUSTO POVEDA DE 19 AÑOS, CARLOS ALBEIRO GIL 29 AÑOS, JOSE URIEL GIL DE 34 AÑOS, ALEXANDER BELLO CAICEDO DE 42 AÑOS, OSCAR EDUARDO DÍAZ DE 40 AÑOS, TOTAL 7 PERSONAS 08:34 HORAS ENLACE DE POLICÍA CONFIRMA 6 UNIDADES DE PONALSAR EN SITIO. 08:43 HORAS CRC CONFIRMA LA LLEGADA DE 5 VOLUNTARIOS MÁS A LA ZONA DEL INCIDENTE. 08:50 HORAS COORDINADORA MUNICIPAL SE DIRIGE HACIA EL SITIO DE LA EMERGENCIA. 08:51 HORAS DIRECTOR UNGRD DR JAVIER PAVA PRÓXIMO A LLEGAR A SUTATAUSA; SE ACTIVAN 2 COMPONENTES DEL EQUIPO USAR DIANA CORRALES Y CRISTHIAN COMETA. 09:16 HORAS CRC CONFIRMA ESPECIALIDADES DEL PERSONAL EN APH Y PSICOSOCIAL QUE APOYAN EMERGENCIA EN SUTATAUSA. 10:00 HORAS SCN REALIZA REPORTE SITUACIONAL # 1, CONSOLIDANDO DATOS ENTREGADOS AL MOMENTO 10:21 HORAS IDEAM SE ESPERAN LLUVIAS A MEDIADOS O FINAL DE LA TARDE Y SE PUEDEN EXTENDER DURANTE LAS PRIMERAS HORAS DE LA NOCHE INCLUSO PUEDE HABER ACTIVIDAD ELÉCTRICA. 11:19 HORAS ENLACE EJÉRCITO INFORMA SE EFECTÚA ALISTAMIENTO DE UNIDAD PARA INTERVENCIÓN CON BÚSQUEDA Y RESCATE. INICIANDO DESPLAZAMIENTO TÁCTICO MOTORIZADO DESDE EL BATALLÓN CANTÓN CALDAS HASTA SUTATAUSA, PREVIAS COORDINACIONES CON BR 13, TOTALIZANDO 31 EFECTIVOS. 11:34 HORAS COMPONENTE USAR UNGRD INICIA DESPLAZAMIENTO HACIA EL SITIO DE LA EMERGENCIA, EN VEHÍCULO INSTITUCIONAL ODT-077, TOTAL 3 PERSONAS. 12:00 HORAS SCN REALIZA REPORTE SITUACIONAL # 2, CONSOLIDANDO DATOS ENTREGADOS AL MOMENTO CON 215 INTEGRANTES DEL SNGRD EN OPERACIONES. 13:15  HORAS CRUZ ROJA INFORMA QUE PRESTA ATENCIÓN MÉDICA A 4 RESCATISTAS MINEROS, UNO DE ELLOS PRESENTÓ DESHIDRATACIÓN Y AFECTACIONES DEBIDO AL CALOR QUE HAY DENTRO DE LA BOCAMINA. EN EL SITIO YA TENEMOS 10 PERSONAS CRC. 14:12 HORAS EN SEGUIMIENTO DEL CASO CRUE CUNDINAMARCA INFORMA QUE CONTINÚAN LAS LAS LABORES DE BÚSQUEDA Y RESCATE EN LA ESCENA POR PARTE DE LOS ORGANISMOS DE SOCORRO, SE TIENE PMU PERMANENTE PARA COORDINAR LAS ACCIONES DE RESPUESTA  CON TODAS LAS ENTIDADES Y ORGANISMOS OPERATIVAS PERTENECIENTES AL SISTEMA DE ATENCIÓN Y PREVENCIÓN DE DESASTRES; EN EL PUNTO SE TIENEN 2 AMBULANCIAS TAB DE MANERA PREVENTIVA  UNA DE LA ESE LOCAL DEL MUNICIPIO DE CARMEN DE CARUPA Y  OTRA DEL MUNICIPIO DE UBATÉ, DE IGUAL MANERA SE TIENE INSTALADO UN ACV Y EQUIPOS PARA ATENCIÓN PSICOSOCIAL DEL PERSONAL OPERATIVO Y FAMILIARES.  </t>
    </r>
    <r>
      <rPr>
        <b/>
        <sz val="9"/>
        <rFont val="Arial"/>
        <family val="2"/>
      </rPr>
      <t xml:space="preserve">ESTADO ABIERTO - 190 </t>
    </r>
    <r>
      <rPr>
        <sz val="9"/>
        <rFont val="Arial"/>
        <family val="2"/>
      </rPr>
      <t>ACTUALIZACIÓN CDGRD CUNDINAMARCA, ENLACE PONALSAR, CRUZ ROJA COLOMBIANA MUNICIPIO SUTATAUSA VEREDA EL CAJÓN - MINAS DE CARBÓN EL HOYO, EL LUCERO Y LA ESPERANZA EVENTO ACCIDENTE MINERO (EXPLOSIÓN POR ACUMULACIÓN DE GASES) - 14 DE MARZO
AFECTACIÓN 11 FALLECIDOS (5 CUERPOS EN PROCESO DE RECUPERACIÓN), 9 LESIONADOS, 10 ATRAPADOS, 7 MINEROS SALIERON POR SUS PROPIOS MEDIOS ACCIONES:  19:36 HORAS PROFESIONAL DE BÚSQUEDA Y RESCATE UNGRD, CONFIRMA 10 PERSONAS FALLECIDAS, 9 LESIONADOS, 11 PERSONAS DESAPARECIDAS, POR PARTE DE LA ANM Y PERSONAS EN PMU CONTINUARÁN EN LAS LABORES DE RECUPERACIÓN Y RESCATE. ESTADO:</t>
    </r>
    <r>
      <rPr>
        <b/>
        <sz val="9"/>
        <rFont val="Arial"/>
        <family val="2"/>
      </rPr>
      <t xml:space="preserve"> ABIERTO -191 </t>
    </r>
    <r>
      <rPr>
        <sz val="9"/>
        <rFont val="Arial"/>
        <family val="2"/>
      </rPr>
      <t>ACTUALIZACIÓN CDGRD CUNDINAMARCA, ENLACE PONALSAR, CRUZ ROJA COLOMBIANA Y MINSALUD
MUNICIPIO SUTATAUSA VEREDA EL CAJÓN - MINAS DE CARBÓN EL HOYO, EL LUCERO Y LA ESPERANZA
EVENTO ACCIDENTE MINERO (EXPLOSIÓN POR ACUMULACIÓN DE GASES) - 14 DE MARZO
AFECTACIÓN 21 FALLECIDOS (10 CUERPOS EN PROCESO DE RECUPERACIÓN), 9 LESIONADOS,  7 MINEROS SALIERON POR SUS PROPIOS MEDIOS
ACCIONES ATIENDEN ENTIDADES DEL SNGRD CDGRD, CMGRD, AGENCIA NACIONAL MINERA, CRUE, BOMBEROS UBATÉ, COGUA, GACHANCIPÁ, CHOCONTÁ, PONALSAR 6 UNIDADES, POLICÍA 3 UNIDADES DE LA ESTACIÓN DE SUTATAUSA, CRUZ ROJA CON 3 VOLUNTARIOS Y AMBULANCIA MEDICALIZADA M-1316, DCC; TÍTULO MINERO: MINAS Y MINERALES S.A (MINMINER) YACIMIENTO MINERAL: CARBÓN, CÓDIGO DE EXPEDIENTE RUCOM: 1921T
HORA 23:10 DESDE EL PMU REPORTAN, QUE NO HAY CAMBIOS DE INFORMACIÓN SOBRE AFECTACIONES, SE CONTINÚA CON LABORES DE RESCATE, EL PRÓXIMO PMU SE REALIZARÁ A LAS 06:00 AM.
HORA 06:30 MINSALUD REPORTA:  BUENOS DÍAS, EN SEGUIMIENTO AL INCIDENTE SOBRE LA EXPLOSIÓN EN MINA DE CARBÓN EN EL MUNICIPIO DE SUTATAUSA CUNDINAMARCA, DE ACUERDO CON DECLARACIONES DE ÚLTIMO MINUTO POR PARTE DEL GOBERNADOR DE CUNDINAMARCA NICOLÁS GARCÍA, ORGANISMOS DE SOCORRO HAN TENIDO CONTACTO VISUAL CON LOS 10 MINEROS ATRAPADOS, QUE INFORTUNADAMENTE SE ENCUENTRAN SIN VIDA; SE PROCEDE CON LAS LABORES DE EXTRACCIÓN DE LOS CUERPOS. ASÍ LAS COSAS, SE TIENEN 21 PERSONAS FALLECIDAS.
 ESTADO</t>
    </r>
    <r>
      <rPr>
        <b/>
        <sz val="9"/>
        <rFont val="Arial"/>
        <family val="2"/>
      </rPr>
      <t xml:space="preserve"> ABIERTO - 192
</t>
    </r>
    <r>
      <rPr>
        <sz val="9"/>
        <rFont val="Arial"/>
        <family val="2"/>
      </rPr>
      <t xml:space="preserve">ACTUALIZACIÓN CDGRD CUNDINAMARCA, ENLACE PONALSAR, CRUZ ROJA COLOMBIANA Y MINSALUD, MUNICIPIO SUTATAUSA VEREDA EL CAJÓN - MINAS DE CARBÓN EL HOYO, EL LUCERO Y LA ESPERANZA, EVENTO ACCIDENTE MINERO (EXPLOSIÓN POR ACUMULACIÓN DE GASES) - 14 DE MARZO, AFECTACIÓN 21 FALLECIDOS LOS 5 CUERPOS FUERON RECUPERADOS, 9 LESIONADOS, 7 MINEROS SALIERON POR SUS PROPIOS MEDIOS, ACCIONES ATENDIÓ ENTIDADES DEL SNGRD, CDGRD, CMGRD, AGENCIA NACIONAL MINERA, CRUE, BOMBEROS UBATÉ, COGUA, GACHANCIPÁ, CHOCONTÁ,  PONALSAR 6 UNIDADES, POLICÍA 3 UNIDADES DE LA ESTACIÓN DE SUTATAUSA, CRUZ ROJA CON 3 VOLUNTARIOS Y AMBULANCIA MEDICALIZADA M-1316, DCC; TÍTULO MINERO: MINAS Y MINERALES S.A (MINMINER) YACIMIENTO MINERAL: CARBÓN, CÓDIGO DE EXPEDIENTE RUCOM: 1921T, SE BRINDÓ APOYO PSICOSOCIAL: INTERVENCIONES CONSTANTES Y A DEMANDA, LIDERADAS POR CRUZ ROJA COLOMBIANA. SE DESARROLLARON 3 CONTACTOS CON FAMILIAS DE VÍCTIMAS: 1 EN BOCAMINA PEDREGAL Y 2 EN BOCAMINA ELÉCTRICO. INFORMANDO AVANCE OPERATIVO Y PROCESOS DE BÚSQUEDA Y LOCALIZACIÓN. SEGURIDAD: 3 ANILLOS DE SEGURIDAD PERIMETRAL ESTABLECIDOS POR EL EJÉRCITO NACIONAL – BRIGADA N° 13. MANEJO DE CADÁVERES: CTI Y SIJIN DE LA POLICÍA A CARGO DEL PROCEDIMIENTO DE MANEJO DE CADÁVERES Y ENTREGA A MEDICINA LEGAL. LOS CADÁVERES SON PREPARADOS PARA SER ENTREGADOS A SUS FAMILIAS, </t>
    </r>
    <r>
      <rPr>
        <b/>
        <sz val="9"/>
        <rFont val="Arial"/>
        <family val="2"/>
      </rPr>
      <t>ESTADO: CERRADO - 194</t>
    </r>
  </si>
  <si>
    <t>7 MINEROS SALIERON POR SUS PROPIOS MEDIOS</t>
  </si>
  <si>
    <r>
      <t xml:space="preserve">DNBC INFORMA DEPARTAMENTO: BOLÍVAR MUNICIPIO: MOMPÓS - SECTOR DE LA CABECERA DEL AEROPUERTO SAN BERNARDO EVENTO: INCENDIO DE COBERTURA VEGETAL - 10/03/2023 AFECTACIÓN: PENDIENTE POR ESTABLECER POR ENTIDAD AMBIENTAL ACCIONES: ATENDIDO POR BOMBEROS MOMPÓS EN APOYO DEL BOMBEROS AERONÁUTICOS ESTADO: </t>
    </r>
    <r>
      <rPr>
        <b/>
        <sz val="9"/>
        <rFont val="Arial"/>
        <family val="2"/>
      </rPr>
      <t>LIQUIDADO</t>
    </r>
    <r>
      <rPr>
        <sz val="9"/>
        <rFont val="Arial"/>
        <family val="2"/>
      </rPr>
      <t xml:space="preserve"> - 195</t>
    </r>
  </si>
  <si>
    <r>
      <t>CDGRD CESAR INFORMA EN EL MUNICIPIO DE CURUMANÍ BARRIOS 2 DE ABRIL, LA FERIA, BUENOS AIRES, CAMILO TORRES, VILLA NAZLY, EL CENTRO, EL CARMEN, EL PARAÍSO, VEREDAS EL TRIUNFO, UNIÓN ANIMITO, UNIÓN 18, CORREGIMIENTO DE SABANA GRANDE, LOS SERENOS, SACATA Y ZONA ALTA, EVENTO INUNDACIÓN POR FUERTES LLUVIAS QUE AÚN PERSISTEN Y FALTA DE ALCANTARILLADO - 9 DE MARZO, AFECTACIÓN SE ESTIMAN POSIBLEMENTE 1500 FAMILIAS* ACCIONES ESTÁN ATENDIENDO EL LLAMADO DE LA COMUNIDAD, EL CMGRD, ALCALDÍA, ORGANISMOS DE SOCORRO COMO BOMBEROS, DEFENSA CIVIL, CRUZ ROJA, POLICÍA NACIONAL Y CDGRD, ESTADO</t>
    </r>
    <r>
      <rPr>
        <b/>
        <sz val="9"/>
        <color indexed="10"/>
        <rFont val="Arial"/>
        <family val="2"/>
      </rPr>
      <t xml:space="preserve"> </t>
    </r>
    <r>
      <rPr>
        <b/>
        <sz val="9"/>
        <rFont val="Arial"/>
        <family val="2"/>
      </rPr>
      <t xml:space="preserve">ABIERTO - 174
</t>
    </r>
    <r>
      <rPr>
        <sz val="9"/>
        <rFont val="Arial"/>
        <family val="2"/>
      </rPr>
      <t>CDGRD CESAR, ACTUALIZA INFORMACIÓN MUNICIPIO: CURUMANÍ - BARRIOS 2 DE ABRIL, LA FERIA, BUENOS AIRES, CAMILO TORRES, VILLA NAZLY, EL CENTRO, EL CARMEN, EL PARAÍSO, VEREDAS EL TRIUNFO, UNIÓN, CORREGIMIENTO GUAIMARAL, CHAMPAÑA EVENTO: INUNDACIÓN - 09/03/2023 AFECTACIÓN: 32 VIVIENDAS DESTRUIDAS, 2583 FAMILIAS ACCIONES: ATENDIDO POR CMGRD EN APOYO DEL CDGRD, SE DA RESPUESTA LOCA</t>
    </r>
    <r>
      <rPr>
        <b/>
        <sz val="9"/>
        <rFont val="Arial"/>
        <family val="2"/>
      </rPr>
      <t>L ESTADO: CERRADO   - 195</t>
    </r>
  </si>
  <si>
    <r>
      <t xml:space="preserve">CDGRD BOLÍVAR INFORMA EN EL MUNICIPIO MONTECRISTO CORREGIMIENTOS DE EL SALTO, REGENCIA Y VILLA URIBE, VEREDAS LAS CHANAS, MANGUITO, BALSILLA Y QUEBRADA ABAJO TAMBÓ, SAN CAMILO, MANGUITOS ABAJO, MADRE VIEJA Y LAS DELICIAS, EVENTO INUNDACIÓN POR AUMENTO CARIBONA Y QUEBRADAS AHUYAMA Y ARIZÁ, AFECTACIÓN APROX 5007 FAMILIAS, 22031 PERSONAS 1 VIVIENDA DESTRUIDA, 203 VIVIENDAS CON PÉRDIDAS DE MUEBLES Y ENSERES, DAÑOS EN CULTIVOS, ACCIONES EL DEPARTAMENTO INDICA QUE 2 CORREGIMIENTOS ESTÁN AL 100% (INUNDADO), REGENCIA EN EL 80%, SOLICITARON AL DEPARTAMENTO AHE ALIMENTARIA Y NO ALIMENTARIA, HORAS MÁQUINA PARA LA REPARACIÓN DE 500 METROS DE JARILLONES, EL CMGRD ORGANIZA COMISIÓN PARA VERIFICACIÓN Y REALIZACIÓN DE EDAN, DEBIDO A LA FUERTE CRECIENTE NO SE PUEDE NAVEGAR POR EL RÍO, POR LO QUE SE REQUIERE TRANSPORTE AÉREO YA QUE NO HAY VÍA TERRESTRE, ESTADO </t>
    </r>
    <r>
      <rPr>
        <b/>
        <sz val="9"/>
        <color indexed="8"/>
        <rFont val="Arial"/>
        <family val="2"/>
      </rPr>
      <t xml:space="preserve">ABIERTO - 193
</t>
    </r>
    <r>
      <rPr>
        <sz val="9"/>
        <color indexed="8"/>
        <rFont val="Arial"/>
        <family val="2"/>
      </rPr>
      <t xml:space="preserve">ACTUALIZACIÓN CDGRD BOLÍVAR EN EL MUNICIPIO DE MONTECRISTO CORREGIMIENTOS DE EL SALTO, REGENCIA Y VILLA URIBE, VEREDAS LAS CHANAS, MANGUITO, EVENTO INUNDACIÓN - 16 DE MARZO, AFECTACIÓN SIN CAMBIOS EN LO INFORMADO EL DÍA DE AYER, ACCIONES SE REALIZA CONTACTO CON CDGRD INDICA QUE REALIZARAN SOLICITUD DE APOYO A UNGRD. SE ESTABLECIÓ CONTACTO CON CMGRD Y ALCALDE QUIÉN MANIFIESTA QUE SALIÓ UNA COMISIÓN DEL ORDEN LOCAL INTEGRADA POR SECRETARIO DE GOBIERNO, SALUD, PERSONERÍA Y COMISARÍA DE FAMILIA, LLEVAN ALGUNOS MERCADOS Y MEDICAMENTOS, UN MÉDICO, UNA ENFERMERA, URGE REPARAR LOS JARILLONES PARA EVITAR UNA TRAGEDIA MAYOR CUANDO VUELVA A CRECER EL RÍO, CDGRD COMPARTE PRÓRROGA DE DECRETO DE CALAMIDAD # 130 DE OCTUBRE 11 DE 2022, SOLICITARON ACTIVACIÓN USUARIO Y CONTRASEÑA DE RUD </t>
    </r>
    <r>
      <rPr>
        <b/>
        <sz val="9"/>
        <color indexed="8"/>
        <rFont val="Arial"/>
        <family val="2"/>
      </rPr>
      <t>ESTADO ABIERTO - 196</t>
    </r>
    <r>
      <rPr>
        <sz val="9"/>
        <color indexed="8"/>
        <rFont val="Arial"/>
        <family val="2"/>
      </rPr>
      <t xml:space="preserve">
</t>
    </r>
  </si>
  <si>
    <t>SGC INFORMA REGIÓN: TUFIÑO - CARCHI, ECUADOR, COLOMBIA - AREA DE INFLUENCIA COMPLEJO VOLCANICO CHILES - CERRO NEGRO, FECHA: 2023-03-17 11:00 HORA LOCAL (2023-03-17 16:00 UTC), LATITUD: 0.80 GRADOS NORTE, LONGITUD: 77.93 GRADOS OESTE, MAGNITUD: 3.1, PROFUNDIDAD: 4 KM,  MUNICIPIOS CERCANOS: TUFIÑO (CARCHI, ECUADOR) A 7 KM, LA LIBERTAD (CARCHI, ECUADOR) A 16 KM, CUMBAL (NARIÑO) A 19 KM, NO REPORTAN NOVEDADES - 196</t>
  </si>
  <si>
    <t>SGC INFORMA REGIÓN AMBALEMA - TOLIMA, COLOMBIA, FECHA: 2023-03-17 13:44 HORA LOCAL (2023-03-17 18:44 UTC), LATITUD: 4.86 GRADOS NORTE, LONGITUD: 74.78 GRADOS OESTE, MAGNITUD: 3.5, PROFUNDIDAD: SUPERFICIAL (MENOR A 30 KM), MUNICIPIOS  CERCANOS: BELTRÁN (CUNDINAMARCA) A 8 KM, AMBALEMA (TOLIMA) A 8 KM, SAN JUAN DE RIOSECO (CUNDINAMARCA) A 18 KM, SIN REPORTE DE NOVEDADES CDGRD - 196</t>
  </si>
  <si>
    <t xml:space="preserve">CDGRD ANTIOQUIA DAGRAN INFORMA
MUNICIPIO BETANIA -  LA 40 SECTOR LA BOMBA
EVENTO  MOVIMIENTO EN MASA 15/03/2023
AFECTACIÓN  1 VÍA SECUNDARIA AFECTADA POR CAÍDA DEL TALUD Y ESCORRENTÍA, CERCA A LA PERLA DEL CITARA
ACCIONES  ATENDIÓ CMGRD Y SECRETARIA DE PLANEACIÓN QUIEN REALIZA VERIFICACIÓN.
ESTADO CERRADO - 197
</t>
  </si>
  <si>
    <t xml:space="preserve">CDGRD ANTIOQUIA DAGRAN INFORMA
MUNICIPIO COPACABANA - VEREDA GRANIZAL
EVENTO  MOVIMIENTO EN MASA 16/03/2023
AFECTACIÓN  1 VIVIENDA AVERIADA, 1 VÍA VEREDAL CON PÉRDIDA DE BANCA Y ACUMULACIÓN DE MATERIAL TIPO FLUJO DE LODOS POR AUMENTO EN LA SATURACIÓN DEL TERRENO PRODUCTO DE LA ALTA PRECIPITACIÓN Y MANEJO INSUFICIENTE DEL AGUA DE ESCORRENTÍA. LA ZONA PRESENTA GRAN VOLUMEN DE CULTIVO DE CEBOLLA CON PÉRDIDAS.
ACCIONES ATENDIÓ  CMGRD
ESTADO CERRADO - 197
</t>
  </si>
  <si>
    <t xml:space="preserve">CMGRD MISTRATÓ INFORMA
MUNICIPIO MISTRATÓ - RISARALDA, VEREDA EL CAUCHO 
EVENTO MOVIMIENTO EN MASA 15/03/2023
AFECTACIÓN 1 VÍA TERCIARIA CON DESLIZAMIENTOS Y LODOS CONSTANTES, LOCALIZADO A 4,5 KM DE DISTANCIA DEL CASCO URBANO
ACCIONES ATENDIÓ CMGRD
ESTADO CERRADO - 197
</t>
  </si>
  <si>
    <t xml:space="preserve">DELEGACIÓN BOMBEROS CUNDINAMARCA INFORMA
MUNICIPIO LA CALERA - VEREDA EL TRIUNFO
EVENTO INUNDACIÓN  17/03/2023
AFECTACIÓN 4 VIVIENDAS INUNDADAS, 4 FAMILIAS, 1 VÍA SECUNDARIA CON FLUJOS DE MATERIAL VÍA CODITO - LA CALERA
ACCIONES ATIENDE BOMBEROS CON 4 UNIDADES 1 VEHÍCULO Y CMGRD
ESTADO CERRADO - 197
</t>
  </si>
  <si>
    <r>
      <t xml:space="preserve">CDGRD CUNDINAMARCA, INFORMA
MUNICIPIO CACHIPAY, SECTOR LA VIRGEN VEREDA GUASIMAL
EVENTO MOVIMIENTO EN MASA 17/03/2023
AFECTACIÓN 1 VÍA TERCIARIA PARCIALMENTE OBSTRUIDA
ACCIONES ATENDIDO POR CMGRD Y CUERPO DE BOMBEROS LOS CUALES CON HERRAMIENTAS MANUALES Y MAQUINARIA AMARILLA LOGRARON HABILITAR LA VÍA EN SUS DOS SENTIDOS
ESTADO </t>
    </r>
    <r>
      <rPr>
        <b/>
        <sz val="9"/>
        <rFont val="Arial"/>
        <family val="2"/>
      </rPr>
      <t>CERRADO</t>
    </r>
    <r>
      <rPr>
        <sz val="9"/>
        <rFont val="Arial"/>
        <family val="2"/>
      </rPr>
      <t xml:space="preserve"> - 198</t>
    </r>
  </si>
  <si>
    <r>
      <t xml:space="preserve">CDGRD CUNDINAMARCA, INFORMA
MUNICIPIO PACHO, VEREDA GUAYACÁN, SECTOR CASCAJERAS E INGRESO A VEREDA MARCOS TUNJA
EVENTO MOVIMIENTO EN MASA 17/03/2023
AFECTACIÓN 1 VÍA TERCIARIA PARCIALMENTE OBSTRUIDA
ACCIONES ATENDIDO POR CMGRD Y CUERPO DE BOMBEROS LOS CUALES CON HERRAMIENTAS MANUALES Y MAQUINARIA AMARILLA LOGRARON HABILITAR LA VÍA EN SUS DOS SENTIDOS, SE BRINDAN RECOMENDACIONES A LOS CONDUCTORES 
ESTADO </t>
    </r>
    <r>
      <rPr>
        <b/>
        <sz val="9"/>
        <rFont val="Arial"/>
        <family val="2"/>
      </rPr>
      <t>CERRADO</t>
    </r>
    <r>
      <rPr>
        <sz val="9"/>
        <rFont val="Arial"/>
        <family val="2"/>
      </rPr>
      <t xml:space="preserve"> - 198</t>
    </r>
  </si>
  <si>
    <r>
      <t>CDGRD CUNDINAMARCA, INFORMA
MUNICIPIO LA MESA, VEREDA GUAYABAL
EVENTO MOVIMIENTO EN MASA 17/03/2023
AFECTACIÓN 2 VÍA TERCIARIA PARCIALMENTE OBSTRUIDAS, 1 VIVIENDA AVERIADA, CULTIVO DE ÁRBOLES FRUTALES, 1 FAMILIA, 4 PERSONAS
ACCIONES ATENDIDO POR CMGRD Y CUERPO DE BOMBEROS DEL MUNICIPIO, SE EVACUA LA FAMILIA A ZONA SEGURA Y SE REALIZAN LABORES DE REHABILITACIÓN DE LAS VÍAS
ESTADO</t>
    </r>
    <r>
      <rPr>
        <b/>
        <sz val="9"/>
        <rFont val="Arial"/>
        <family val="2"/>
      </rPr>
      <t xml:space="preserve"> CERRADO</t>
    </r>
    <r>
      <rPr>
        <sz val="9"/>
        <rFont val="Arial"/>
        <family val="2"/>
      </rPr>
      <t xml:space="preserve"> - 198</t>
    </r>
  </si>
  <si>
    <r>
      <t xml:space="preserve">CDGRD CUNDINAMARCA, INFORMA
MUNICIPIO SUESCA, BARRIO FARALLONES, JARDINES DE LA AURORA Y COLEGIO CASI CALVO
EVENTO INUNDACIÓN 17/03/2023
AFECTACIÓN 2 VIVIENDAS AVERIADAS, 8 PERSONAS, 2 FAMILIAS, 1 CENTRO COMUNITARIO, PÉRDIDA DE MUEBLES Y ENSERES
ACCIONES ATENDIDO POR CMGRD Y CBV DEL MUNICIPIO
ESTADO </t>
    </r>
    <r>
      <rPr>
        <b/>
        <sz val="9"/>
        <rFont val="Arial"/>
        <family val="2"/>
      </rPr>
      <t>CERRADO</t>
    </r>
    <r>
      <rPr>
        <sz val="9"/>
        <rFont val="Arial"/>
        <family val="2"/>
      </rPr>
      <t xml:space="preserve"> - 198</t>
    </r>
  </si>
  <si>
    <r>
      <t xml:space="preserve">CDGRD CUNDINAMARCA, INFORMA
MUNICIPIO TENA, SECTOR LA GRAN VÍA, PEÑA NEGRA ESCALANTE
EVENTO MOVIMIENTO EN MASA 16/03/2023
AFECTACIÓN 5 VÍAS AVERIADAS, 1 PUENTE PEATONAL AVERIADO
ACCIONES ATENDIDO POR CMGRD Y CBV DEL MUNICIPIO, ASISTENCIA DE MAQUINARIA AMARILLA EN LOS PUNTOS
ESTADO </t>
    </r>
    <r>
      <rPr>
        <b/>
        <sz val="9"/>
        <rFont val="Arial"/>
        <family val="2"/>
      </rPr>
      <t xml:space="preserve">CERRADO - 198
</t>
    </r>
  </si>
  <si>
    <r>
      <t xml:space="preserve">CDGRD CUNDINAMARCA, INFORMA
MUNICIPIO GACHANCIPÁ, VEREDA ROBLE CENTRO, ROBLE SUR
EVENTO INUNDACIÓN 15/03/2023
AFECTACIÓN 4 VIVIENDAS AVERIADAS, 80 PERSONAS, 20 FAMILIAS
ACCIONES ATENDIDO POR CMGRD Y CBV DEL MUNICIPIO
ESTADO </t>
    </r>
    <r>
      <rPr>
        <b/>
        <sz val="9"/>
        <rFont val="Arial"/>
        <family val="2"/>
      </rPr>
      <t>CERRADO</t>
    </r>
    <r>
      <rPr>
        <sz val="9"/>
        <rFont val="Arial"/>
        <family val="2"/>
      </rPr>
      <t xml:space="preserve"> - 198</t>
    </r>
  </si>
  <si>
    <r>
      <t xml:space="preserve">CDGRD CUNDINAMARCA, INFORMA
MUNICIPIO EL COLEGIO
EVENTO INUNDACIÓN 17/03/2023
AFECTACIÓN 5 VIVIENDAS AVERIADAS, 15 PERSONAS, 5 FAMILIAS, 3 VÍAS, 1 ALCANTARILLADO
ACCIONES ATENDIDO POR CMGRD Y CBV DEL MUNICIPIO
ESTADO </t>
    </r>
    <r>
      <rPr>
        <b/>
        <sz val="9"/>
        <rFont val="Arial"/>
        <family val="2"/>
      </rPr>
      <t>CERRADO</t>
    </r>
    <r>
      <rPr>
        <sz val="9"/>
        <rFont val="Arial"/>
        <family val="2"/>
      </rPr>
      <t xml:space="preserve"> - 198+</t>
    </r>
  </si>
  <si>
    <t xml:space="preserve">D.C.C. INFORMA, DEPARTAMENTO CESAR
MUNICIPIO VALLEDUPAR, CORREGIMIENTO: LAS RAÍCES
EVENTO VENDAVAL- 14-03-2023
AFECTACIÓN 20 VIVIENDAS AVERIADAS EN TECHOS, 30 FAMILIAS, 150 PERSONAS AFECTADAS, ÁRBOLES Y POSTES DE ENERGÍA CAÍDOS, SIN LESIONADOS, 
ACCIONES APOYARON CMGRD, BOMBEROS, D.C.C.
ESTADO CERRADO. - 199
</t>
  </si>
  <si>
    <t xml:space="preserve">D.C.C. INFORMA, DEPARTAMENTO CESAR
MUNICIPIO VALLEDUPAR, CORREGIMIENTO: LAS CASITAS
EVENTO INUNDACIÓN- 15-03-2023
AFECTACIÓN 10 VIVIENDAS INUNDADAS, DAÑOS EN MUEBLES Y ENSERES, 10 FAMILIAS, 50 PERSONAS AFECTADAS, SIN LESIONADOS, 
ACCIONES APOYARON CMGRD, BOMBEROS, D.C.C.
ESTADO CERRADO. - 199
</t>
  </si>
  <si>
    <t xml:space="preserve">CMGRD PUERTO CARREÑO- VICHADA, INFORMA
MUNICIPIO PUERTO CARREÑO, INSPECCIÓN: ACÉTICO
EVENTO INCENDIO DE COBERTURA VEGETAL- 18-03-2023
AFECTACIÓN 650 HECTÁREAS DE PASTIZALES
ACCIONES APOYARON CMGRD, BOMBEROS
ESTADO LIQUIDADO. - 199
</t>
  </si>
  <si>
    <r>
      <t xml:space="preserve">CDGRD RISARALDA INFORMA:
MUNICIPIO MISTRATÓ - VEREDA SAN ANTONIO
EVENTO CRECIENTE SÚBITA 14/01/2023
AFECTACIÓN 1 PUENTE VEHICULAR AVERIADO Y 1 VIVIENDA EN RIESGO, 1 FAMILIA. POR EL AUMENTO DE NIVEL DEL RÍO SAN JUAN Y LA  QUEBRADA SAN ANTONIO. SIN AFECTACIONES HUMANAS
ACCIONES ATIENDE CMGRD
</t>
    </r>
    <r>
      <rPr>
        <b/>
        <sz val="9"/>
        <rFont val="Arial"/>
        <family val="2"/>
      </rPr>
      <t>ESTADO CERRADO - 036</t>
    </r>
    <r>
      <rPr>
        <sz val="9"/>
        <rFont val="Arial"/>
        <family val="2"/>
      </rPr>
      <t xml:space="preserve">
ACTUALIZACIÓN CDGRD RISARALDA, INFORMA
MUNICIPIO MISTRATÓ, VEREDA: SAN ANTONIO
EVENTO AVENIDA TORRENCIAL- RÍO SAN JUAN Y QUEBRADA: SAN ANTONIO- 14-01-2023
AFECTACIÓN 8 VIVIENDAS DESTRUIDAS, 8 FAMILIAS, 18 PERSONAS DAMNIFICADAS- (15 ADULTOS, 3 MENORES) 2 PUENTES VEHICULARES DESTRUIDOS, 3 PUENTES VEHICULARES AVERIADOS, 8 PUENTES PEATONALES AVERIADOS, PÉRDIDA DE CULTIVOS DE CACAO, PLÁTANO, NOGALES, GALLINAS, CERDOS, PECES, SIN LESIONADOS, CONTINÚAN REALIZANDO EDAN.
PUENTE CITABARÁ- LAS LOMAS DESTRUIDO: TOTALMENTE ESTE COMUNICABA A LAS VEREDAS: PUREMBARA, ATARRAYA, ALBANIA Y AL RESGUARDO LAS LOMAS. PUENTE DE VIDUA PÉRDIDA TOTAL COMUNICABA CON LAS VEREDAS: EL SILENCIO Y BUENOS AIRES. PUENTE EL RASTRILLO PÉRDIDA TOTAL COMUNICABA CON LA VEREDA: LAS DELICIAS Y LA FINCA EL RASTRILLO. PUENTE LAS DELICIAS AFECTACIÓN MEDIA COMUNICABA CON LAS VEREDAS: LAS DELICIAS PARTE BAJA UN APROXIMADO DE 25 FAMILIAS AFECTADAS. PUENTE EL SOCORRO PÉRDIDA TOTAL COMUNICABA CON 5 VEREDAS: SOCORRO, BUENA VISTA, ALTO PALMERAS ALREDEDOR DE 400 PERSONAS AFECTADAS. PUENTE BAJO HAMACAS PÉRDIDA TOTAL COMUNICABA CON LAS VEREDAS: HAMACAS BAJO, HAMACAS MEDIO, HAMACAS ALTO, ALTO LLANO Y EL PORVENIR. PUENTE LA INDIA CON AFECTACIÓN LEVE. PUENTE CHATAS AFECTACIÓN MEDIA.
ACCIONES APOYAN CMGRD, BOMBEROS
</t>
    </r>
    <r>
      <rPr>
        <b/>
        <sz val="9"/>
        <rFont val="Arial"/>
        <family val="2"/>
      </rPr>
      <t>ESTADO ABIERTO. - 038</t>
    </r>
    <r>
      <rPr>
        <sz val="9"/>
        <rFont val="Arial"/>
        <family val="2"/>
      </rPr>
      <t xml:space="preserve">
ACTUALIZACIÓN CDGRD RISARALDA INFORMA: MUNICIPIO MISTRATÓ, VEREDA SAN ANTONIO - RÍO SAN JUAN Y QUEBRADA: SAN ANTONIO, EVENTO AVENIDA TORRENCIAL 14/01/2023, AFECTACIÓN ALREDEDOR DE 417 PERSONAS AFECTADAS, 8 VIVIENDAS DESTRUIDAS, PÉRDIDA DE CULTIVOS DE CACAO, PLÁTANO, NOGALES, GALLINAS, CERDOS, PECES, SIN LESIONADOS. 3 PUENTES AVERIADOS, 10 PUENTES DESTRUIDOS (2 VEHICULARES): 
• PUENTE CITABARA LAS LOMAS DESTRUIDO: TOTALMENTE ESTE COMUNICABA A LAS VEREDAS PUREMBARA, ATARRAYA, ALBANIA Y AL RESGUARDO LAS LOMAS.
• PUENTE DE VIDUA PÉRDIDA TOTAL COMUNICABA CON LAS VEREDAS EL SILENCIO Y BUENOS AIRES PUENTE EL RASTRILLO PÉRDIDA TOTAL COMUNICABA CON LA VEREDA LAS DELICIAS Y LA FINCA EL RASTRILLO
• PUENTE LAS DELICIAS AFECTACIÓN MEDIA COMUNICABA CON LAS VEREDAS LAS DELICIAS PARTE BAJA UN APROXIMADO DE 25 FAMILIAS AFECTADAS 
• PUENTE EL SOCORRO PÉRDIDA TOTAL COMUNICABA CON 5 VEREDAS SOCORRO, BUENA VISTA, ALTO PALMERAS 
• PUENTE BAJO HAMACAS PÉRDIDA TOTAL COMUNICABA CON LAS VEREDAS: HUMACAS BAJO, HUMACAS MEDIO, HUMACAS ALTO, ALTO LLANO Y EL PORVENIR.
• PUENTE LA INDIA CON AFECTACIÓN LEVE. 
• PUENTE CHATAS AFECTACIÓN MEDIA REVISIÓN A 
ACCIONES EN EL MOMENTO SE ENCUENTRA EL COMANDANTE DE BOMBEROS Y PERSONAL DE GESTIÓN DE RIESGO VERIFICANDO LA ZONA DE LA EMERGENCIA Y POR AHORA NO HAY INFORMACIÓN YA QUE NO SE CUENTA CON SEÑAL PARA COMUNICACIONES EN LA ZONA. EN EL TRANSCURSO DEL DÍA REALIZARÁN REUNIÓN CON BOMBEROS, GESTIÓN DE RIESGO Y ALCALDÍA,</t>
    </r>
    <r>
      <rPr>
        <b/>
        <sz val="9"/>
        <rFont val="Arial"/>
        <family val="2"/>
      </rPr>
      <t xml:space="preserve"> ESTADO CERRADO - 040</t>
    </r>
    <r>
      <rPr>
        <sz val="9"/>
        <rFont val="Arial"/>
        <family val="2"/>
      </rPr>
      <t xml:space="preserve">
ACTUALIZACIÓN CDGRD RISARALDA, INFORMA
MUNICIPIO MISTRATÓ, VEREDA: CENTRO POBLADO SAN ANTONIO DEL CHAMÍ, SECTORES: COMBOKE, GUAPÁ, ATARRAYA, EL SILENCIO, ARKAKAY, DELICIAS, SAN MATEO, BUENA VISTA, CANCHIVARE BAJO, HUMACAS BAJO, CHATAS Y LA INDIA
EVENTO AVENIDA TORRENCIAL- RÍO SAN JUAN Y QUEBRADA: SAN ANTONIO- 14-01-2023
AFECTACIÓN 3 VIVIENDAS DESTRUIDAS, ( 2 SE LES BRINDÓ AUXILIO DE ARRENDAMIENTO Y 1 SE ALBERGÓ CON FAMILIARES), 5 VIVIENDAS AVERIADAS,  8 FAMILIAS, 40 PERSONAS AFECTADAS, 10 PUENTES PEATONALES DESTRUIDOS, 3 PUENTES AVERIADOS ( 1 PUENTE VEHICULAR,  2 PUENTES PEATONALES), PÉRDIDA DE CULTIVOS DE CACAO, PLÁTANO, NOGALES, GALLINAS, CERDOS, PECES, SIN LESIONADOS, 310 FAMILIAS AFECTADAS POR PÉRDIDA DE CULTIVOS, 429 FAMILIAS INCOMUNICADAS.. SE CALCULA QUE ALGUNAS ÁREAS DE AFECTACIÓN SUPERARON LOS 30 M DE AMPLIACIÓN DEL CAUCE PRINCIPAL DEL RÍO, EVIDENCIADO EN LAS ALTURAS ALCANZADAS REGISTRADAS Y LA SOCAVACIÓN DE ALGUNAS ORILLAS O EN ALGUNOS CASOS EL DEPÓSITO DE LODOS Y MATERIALES DE ARRASTRE EN LAS RIBERAS DEL RÍO
ACCIONES APOYAN CMGRD, CDGRD- AHE, BOMBEROS, VICEPRESIDENTA DEL CONCEJO MUNICIPAL Y DELEGADO DE SECRETARÍA DE PLANEACIÓN MUNICIPAL
</t>
    </r>
    <r>
      <rPr>
        <b/>
        <sz val="9"/>
        <rFont val="Arial"/>
        <family val="2"/>
      </rPr>
      <t>ESTADO ABIERTO. - 046</t>
    </r>
    <r>
      <rPr>
        <sz val="9"/>
        <rFont val="Arial"/>
        <family val="2"/>
      </rPr>
      <t xml:space="preserve">
ACTUALIZACIÓN CDGRD RISARALDA, INFORMA
MUNICIPIO MISTRATÓ, VEREDA: CENTRO POBLADO SAN ANTONIO DEL CHAMÍ, SECTORES: COMBOKE, GUAPÁ, ATARRAYA, EL SILENCIO, ARKAKAY, DELICIAS, SAN MATEO, BUENAVISTA, CANCHIVARE BAJO, HUMACAS BAJO, CHATAS Y LA INDIA
EVENTO AVENIDA TORRENCIAL- RÍO SAN JUAN Y QUEBRADA: SAN ANTONIO- 14-01-2023
AFECTACIÓN 3 VIVIENDAS DESTRUIDAS, ( 2 SE LES BRINDÓ AUXILIO DE ARRENDAMIENTO Y 1 SE ALBERGÓ CON FAMILIARES), 5 VIVIENDAS AVERIADAS,  8 FAMILIAS, 40 PERSONAS AFECTADAS, 10 PUENTES PEATONALES DESTRUIDOS, 3 PUENTES AVERIADOS ( 1 PUENTE VEHICULAR,  2 PUENTES PEATONALES), PÉRDIDA DE CULTIVOS DE CACAO, PLÁTANO, NOGALES, GALLINAS, CERDOS, PECES, SIN LESIONADOS, 310 FAMILIAS AFECTADAS POR PÉRDIDA DE CULTIVOS, 429 FAMILIAS INCOMUNICADAS.. SE CALCULA QUE ALGUNAS ÁREAS DE AFECTACIÓN SUPERARON LOS 30 M DE AMPLIACIÓN DEL CAUCE PRINCIPAL DEL RÍO, EVIDENCIADO EN LAS ALTURAS ALCANZADAS REGISTRADAS Y LA SOCAVACIÓN DE ALGUNAS ORILLAS O EN ALGUNOS CASOS EL DEPÓSITO DE LODOS Y MATERIALES DE ARRASTRE EN LAS RIBERAS DEL RÍO, SIN LESIONADOS. SE RECIBE PRÓRROGA CALAMIDAD PÚBLICA DECRETO 063- 28-10-2022 
ACCIONES APOYAN CMGRD, CDGRD- AHE, BOMBEROS, VICEPRESIDENTA DEL CONCEJO MUNICIPAL Y DELEGADO DE SECRETARÍA DE PLANEACIÓN MUNICIPAL
</t>
    </r>
    <r>
      <rPr>
        <b/>
        <sz val="9"/>
        <rFont val="Arial"/>
        <family val="2"/>
      </rPr>
      <t>ESTADO CERRADO. - 199</t>
    </r>
  </si>
  <si>
    <r>
      <t xml:space="preserve">CMGRD BOGOTÁ - IDIGER INFORMA:
MUNICIPIO  BOGOTÁ, D.C. - LOCALIDAD DE BOSA, URBANIZACIONES SAN DIEGO Y CAMINOS DE ESPERANZA
EVENTO  INUNDACIÓN 11/03/2023
AFECTACIÓN  40 VIVIENDAS INUNDADAS, 40 FAMILIAS. GENERADO POR LAS FUERTES LLUVIAS PRESENTADAS.  SIN AFECTACIONES HUMANAS
ACCIONES  ATIENDEN IDIGER, BOMBEROS, SE REALIZA PMU Y EDAN EN DESARROLLO
ESTADO </t>
    </r>
    <r>
      <rPr>
        <b/>
        <sz val="9"/>
        <rFont val="Arial"/>
        <family val="2"/>
      </rPr>
      <t xml:space="preserve"> ABIERTO - 180</t>
    </r>
    <r>
      <rPr>
        <sz val="9"/>
        <rFont val="Arial"/>
        <family val="2"/>
      </rPr>
      <t xml:space="preserve">
ACTUALIZACIÓN, IDIGER INFORMA:
MUNICIPIO BOGOTÁ, D.C. - LOCALIDAD DE BOSA, URBANIZACIONES SAN DIEGO Y CAMINOS DE ESPERANZA
EVENTO INUNDACIÓN 11/03/2023
AFECTACIÓN 40 VIVIENDAS INUNDADAS, 40 FAMILIAS, 160 PERSONAS AFECTADAS, GENERADO POR LAS FUERTES LLUVIAS PRESENTADAS.  SIN AFECTACIONES HUMANAS
ACCIONES APOYARON IDIGER, BOMBEROS
</t>
    </r>
    <r>
      <rPr>
        <b/>
        <sz val="9"/>
        <rFont val="Arial"/>
        <family val="2"/>
      </rPr>
      <t>ESTADO CERRADO. - 199</t>
    </r>
  </si>
  <si>
    <r>
      <t xml:space="preserve">DNBC, INFORMA DEPARTAMENTO NARIÑO
MUNICIPIO PASTO, SECTOR: JUANOY ALTO
EVENTO MOVIMIENTO EN MASA- 14-01-2023
AFECTACIÓN VARIOS SECTORES EN VERIFICACIÓN, POR EL CUAL SE REALIZÓ EL DESPLAZAMIENTO AL LUGAR DEL INCIDENTE SOBRE LAS 16:00 HRS, CON EQUIPAMIENTO PARA LA ATENCIÓN CON 2 ESTACIONES Y MAQUINARIA AMARILLA PARA DESPEJAR ESCOMBROS, SOBRE LAS 23:00 HRS SE DA POR TERMINADAS LAS LABORES, NO SE PRESENTAN PERSONAS LESIONADAS, EL DÍA DE HOY SE ESTÁ REALIZANDO SOBREVUELO CON DRONES PARA VERIFICAR EN LA PARTE ALTA QUE NO EXISTAN REPRESAMIENTOS QUE PONGA EN RIESGO A LA COMUNIDAD, SE DA MANEJO LOCAL.
ACCIONES APOYAN CMGRD, BOMBEROS
</t>
    </r>
    <r>
      <rPr>
        <b/>
        <sz val="9"/>
        <rFont val="Arial"/>
        <family val="2"/>
      </rPr>
      <t xml:space="preserve">ESTADO ABIERTO. - 038
</t>
    </r>
    <r>
      <rPr>
        <sz val="9"/>
        <rFont val="Arial"/>
        <family val="2"/>
      </rPr>
      <t xml:space="preserve">ACTUALIZACIÓN DNBC, INFORMA DEPARTAMENTO NARIÑO
MUNICIPIO PASTO, SECTOR: JUANOY ALTO
EVENTO MOVIMIENTO EN MASA- 14-01-2023
AFECTACIÓN VARIOS SECTORES EN VERIFICACIÓN, POR EL CUAL SE REALIZÓ EL DESPLAZAMIENTO AL LUGAR DEL INCIDENTE SOBRE LAS 16:00 HRS, CON EQUIPAMIENTO PARA LA ATENCIÓN CON 2 ESTACIONES Y MAQUINARIA AMARILLA PARA DESPEJAR ESCOMBROS, SOBRE LAS 23:00 HRS SE DA POR TERMINADAS LAS LABORES, NO SE PRESENTAN PERSONAS LESIONADAS, EL DÍA DE HOY SE ESTÁ REALIZANDO SOBREVUELO CON DRONES PARA VERIFICAR EN LA PARTE ALTA QUE NO EXISTAN REPRESAMIENTOS QUE PONGA EN RIESGO A LA COMUNIDAD, SE DA MANEJO LOCAL.
ACCIONES APOYARON CMGRD, BOMBEROS
</t>
    </r>
    <r>
      <rPr>
        <b/>
        <sz val="9"/>
        <rFont val="Arial"/>
        <family val="2"/>
      </rPr>
      <t>ESTADO CERRADO. - 199</t>
    </r>
    <r>
      <rPr>
        <sz val="9"/>
        <rFont val="Arial"/>
        <family val="2"/>
      </rPr>
      <t xml:space="preserve">
</t>
    </r>
  </si>
  <si>
    <r>
      <t xml:space="preserve">CMGRD ARAUCA INFORMA:
MUNICIPIO:  ARAUCA - VEREDA LOS PECHOS, SECTOR DEL CUBARRO 
EVENTO:  INUNDACIÓN 12/03/2023 
AFECTACIÓN: EN EVALUACIÓN. POR DESBORDAMIENTO DEL RIO ARAUCA Y ROMPIMIENTO DEL JARILLÓN.
 GENERADO EN EL MUNICIPIO DE ARAUCA Y AFECTARÍA LAS VEREDAS LOS PECHOS SECTOR EL CUBARRO, LOS PECHOS, MONSERRATE, CLARINETERO, 8 ASENTAMIENTOS, VEREDA BOCAS DEL ARAUCA Y MANHATTAN. LA INUNDACIÓN EN ESTE SECTOR DEL ROMPIMIENTO DEL JARILLÓN PODRÍA AFECTAR A 6.000 FAMILIAS DEL SECTOR
ACCIONES: ATIENDE CMGRD. EL DESBORDAMIENTO Y EL DAÑO EN EL JARILLÓN INICIO EN HORAS DE LA TARDE. MAÑANA A PRIMERA HORA CMGRD, ALCALDÍA Y ENTIDADES DE SOCORRO SE ACTIVARAN PARA LA ATENCIÓN DE LA EMERGENCIA. SE ALERTAN ORGANISMOS DE SOCORRO. EN SEGUIMIENTO
ESTADO </t>
    </r>
    <r>
      <rPr>
        <b/>
        <sz val="9"/>
        <rFont val="Arial"/>
        <family val="2"/>
      </rPr>
      <t xml:space="preserve"> ABIERTO - 183</t>
    </r>
    <r>
      <rPr>
        <sz val="9"/>
        <rFont val="Arial"/>
        <family val="2"/>
      </rPr>
      <t xml:space="preserve">
CMGRD ARAUCA INFORMA: MUNICIPIO:  ARAUCA - VEREDA LOS PECHOS, SECTOR DEL CUBARRO EVENTO:  INUNDACIÓN POR DESBORDAMIENTO DEL RÍO ARAUCA - 12/03/2023 AFECTACIÓN: PENDIENTE POR ESTABLECER ACCIONES: ATIENDE CMGRD EN APOYO DEL CDGRD Y ENTIDADES DEL SNGRD. -SE REALIZARÁ UNA VISITA A ZONA RURAL Y EL SECTOR DEL JARILLÓN PARA VERIFICAR EL DAÑO EFECTUADO. </t>
    </r>
    <r>
      <rPr>
        <b/>
        <sz val="9"/>
        <rFont val="Arial"/>
        <family val="2"/>
      </rPr>
      <t xml:space="preserve">ESTADO ABIERTO - 187
</t>
    </r>
    <r>
      <rPr>
        <sz val="9"/>
        <rFont val="Arial"/>
        <family val="2"/>
      </rPr>
      <t>ACTUALIZACIÓN CMGRD ARAUCA INFORMA
MUNICIPIO ARAUCA, VEREDA: LOS PECHOS, SECTOR DEL CUBARRO 
EVENTO INUNDACIÓN- 12-03-2023 
AFECTACIÓN SE REALIZÓ VISITA AL SECTOR EN COMPAÑÍA DEL INGENIERO JHON ORDUZ DELEGADO DE LA UNIDAD NACIONAL, FUNCIONARIOS DE LA GOBERNACIÓN, ALCALDE Y FUNCIONARIOS DE GESTIÓN DE RIESGO MUNICIPAL. SE VERIFICÓ LOS DAÑOS EN CADA SECTOR Y SE EVIDENCIA LA NECESIDAD DE OBRAS DE PROTECCIÓN, DONDE SE LOGRE EVITAR EN MUY CORTO TIEMPO, UN GRAVE DESBORDAMIENTO DEL RÍO CON AFECTACIÓN DE POR LO MENOS 6.000 FAMILIAS Y GRAN CANTIDAD DE SABANAS Y TIERRAS DE PRODUCCIÓN AGROPECUARIA, QUEDANDO EXPUESTAS INFRAESTRUCTURAS COMO LA VÍA, UNA ESCUELA Y UN TRAPICHE CONSTRUIDOS RECIENTEMENTE POR LA ADMINISTRACIÓN. SIN AFECTACIONES, NO ALCANZÓ A INUNDAR TERRENOS CULTIVADOS, SÓLO SITIOS BAJOS
ACCIONES APOYARON CMGRD, CDGRD, UNGRD
ESTADO CERRADO. - 199</t>
    </r>
  </si>
  <si>
    <r>
      <t xml:space="preserve">CDGRD CALDAS  INFORMA:
MUNICIPIO SAMANÁ - VEREDA YARUMAL
EVENTO VENDAVAL 07/03/2023
AFECTACIÓN 1 VIVIENDA DESTRUIDA,  4 VIVIENDAS AVERIADAS EN TECHOS Y CUBIERTAS, 5 FAMILIAS CON DAÑOS EN BIENES Y ENSERES, SIN AFECTACIONES HUMANAS
ACCIONES ATIENDE CMGRD, SE CONTINÚA CON EL EDAN.
</t>
    </r>
    <r>
      <rPr>
        <b/>
        <sz val="9"/>
        <rFont val="Arial"/>
        <family val="2"/>
      </rPr>
      <t>ESTADO ABIERTO - 169</t>
    </r>
    <r>
      <rPr>
        <sz val="9"/>
        <rFont val="Arial"/>
        <family val="2"/>
      </rPr>
      <t xml:space="preserve">
ACTUALIZACIÓN CDGRD CALDAS INFORMA
MUNICIPIO SAMANÁ, VEREDA YARUMAL
EVENTO VENDAVAL 07-03-2023
AFECTACIÓN 1 VIVIENDA DESTRUIDA, 4 VIVIENDAS AVERIADAS EN TECHOS, 5 FAMILIAS CON DAÑOS EN MUEBLES Y ENSERES, SIN AFECTACIONES HUMANAS
ACCIONES APOYARON CMGRD, BOMBEROS
</t>
    </r>
    <r>
      <rPr>
        <b/>
        <sz val="9"/>
        <rFont val="Arial"/>
        <family val="2"/>
      </rPr>
      <t>ESTADO CERRADO. - 199</t>
    </r>
    <r>
      <rPr>
        <sz val="9"/>
        <rFont val="Arial"/>
        <family val="2"/>
      </rPr>
      <t xml:space="preserve">
</t>
    </r>
  </si>
  <si>
    <t>14 VIVIENDAS EN RIESGO</t>
  </si>
  <si>
    <t xml:space="preserve">DELEGACIÓN BOMBEROS CUNDINAMARCA Y BOMBEROS LA CALERA INFORMAN:
MUNICIPIO  LA CALERA - CASCO URBANO Y VEREDA EL SALITRE, SECTORES EL PALMAR, SAN DIEGO, LA ESCUELA Y CHOCOLATERO
EVENTO CRECIENTE SÚBITA 18/03/2023
AFECTACIÓN 11 VIVIENDAS INUNDADAS, 11 FAMILIAS CON DAÑOS EN BIENES Y ENSERES, 1 VÍA NACIONAL SECTOR TILATÁ CON MATERIAL Y LODOS, 2 VÍAS TERCIARIAS CON MATERIAL, GENERADO POR FUERTES LLUVIAS, Y CRECIENTES DE VARIAS QUEBRADAS
ACCIONES ATENDIÓ CMGRD, BOMBEROS LA CALERA CON 10 UNIDADES Y 4 VEHÍCULOS, ENEL - CODENSA, EJERCITO Y POLICÍA. REALIZAN EDAN.
ESTADO CERRADO - 200
</t>
  </si>
  <si>
    <t xml:space="preserve">CDGRD RISARALDA INFORMA:
MUNICIPIO PUEBLO RICO -  VÍA PUEBLO RICO A SANTA CECILIA KM 19
EVENTO MOVIMIENTO EN MASA 18/03/2023
AFECTACIÓN 1 VÍA NACIONAL CON DESLIZAMIENTOS. VÍA A PEREIRA -  CHOCÓ, CON PASO RESTRINGIDO.
ACCIONES ATIENDEN CMGRD CON MAQUINARIA AMARILLA
ESTADO CERRADO - 200
</t>
  </si>
  <si>
    <t xml:space="preserve">DELEGACIÓN BOMBEROS CUNDINAMARCA  INFORMA:
MUNICIPIO GUATAVITA -  VEREDA TOMINÉ
EVENTO TORMENTA ELÉCTRICA 18/03/2023
AFECTACIÓN 1 PERSONA FALLECIDA, 1 PERSONA LESIONADA QUIEN FUE TRASLADADA AL HOSPITAL DEL MUNICIPIO DE TOCANCIPÁ. EVENTO GENERADO POR EL CAMBIO DEL CLIMA Y AL PARECER POR DESCARGAS ELÉCTRICAS QUE AFECTAN A 2 PARAPENTISTAS.
ACCIONES ATENDIÓ BOMBEROS GUASCA CON APOYO DE  BOMBEROS TOCANCIPÁ Y CTI
ESTADO CERRADO - 200
</t>
  </si>
  <si>
    <t xml:space="preserve">CDGRD CUNDINAMARCA Y DELEGACIÓN BOMBEROS INFORMAN
MUNICIPIO CHOCONTÁ - ZONA URBANA
EVENTO VENDAVAL 18/03/2023
AFECTACIÓN 3 VIVIENDAS AVERIADAS EN TECHOS, 3 FAMILIAS CON DAÑOS EN BIENES Y ENSERES. GENERADO POR FUERTES LLUVIAS Y VIENTOS
ACCIONES ATIENDE CMGRD Y BOMBEROS CON 5 UNIDADES Y UNA CAMIONETA DE  DESPLIEGUE RÁPIDO M-01. REALIZAN EDAN
ESTADO CERRADO - 200
</t>
  </si>
  <si>
    <t>DCC INFORMA:
MUNICIPIO TOLEDO - NORTE DE SANTANDER, VEREDA SAN JAVIER 
EVENTO  INCENDIO DE COBERTURA VEGETAL 17/03/2023
AFECTACIÓN 5 HECTÁREAS DE VEGETACIÓN NATIVA EN EL SITIO  VOLADOR 
ACCIONES ATENDIÓ CMGRD Y DCC CON  6 VOLUNTARIOS DE LA JUNTA DCC DE TOLEDO
ESTADO LIQUIDADO - 200</t>
  </si>
  <si>
    <t xml:space="preserve">DCC INFORMA:
MUNICIPIO GÉNOVA - QUINDÍO, VÍA PRINCIPAL 
EVENTO MOVIMIENTO EN MASA 18/03/2023
AFECTACIÓN  1 VÍA PRINCIPAL CON DESLIZAMIENTOS Y MATERIAL 
ACCIONES ATENDIÓ CMGRD, APOYO DCC CON 2 UNIDADES
ESTADO CERRADO - 200
</t>
  </si>
  <si>
    <t xml:space="preserve">DCC INFORMA:
MUNICIPIO POLO NUEVO - ATLÁNTICO, ZONA URBANA
EVENTO COLAPSO ESTRUCTURAL 17/03/2023
AFECTACIÓN 1 VIVIENDA AVERIADA, 1 FAMILIA. SIN LESIONADOS
ACCIONES ATENDIÓ DCC CON 2 UNIDADES, SE REALIZA VERIFICACIÓN, SE INFORMA PREVENTIVAMENTE A LA FAMILIA.
ESTADO CERRADO - 200
</t>
  </si>
  <si>
    <t xml:space="preserve">CDGRD CUNDINAMARCA INFORMA:
MUNICIPIO  VENECIA -  VÍA VENECIA-PANDI
EVENTO MOVIMIENTO EN MASA 18/03/2023
AFECTACIÓN 1 VÍA DEPARTAMENTAL VENECIA-PANDI CON DESLIZAMIENTOS Y PÉRDIDA DE BANCA, GENERADO POR FUERTES LLUVIAS
ACCIONES ATENDIÓ CMGRD
ESTADO CERRADO - 200
</t>
  </si>
  <si>
    <t xml:space="preserve">CDGRD CUNDINAMARCA INFORMA:
MUNICIPIO CARMEN DE CARUPA - VEREDA SUCRE, SECTOR RASTROJO
EVENTO CRECIENTE SÚBITA 18/03/2023
AFECTACIÓN 1 VÍA SECUNDARIA CARMEN DE CARUPA - COPER, 1 PUENTE VEHICULAR . POR LA CRECIENTE DE LA QUEBRADA LA LAJA
ACCIONES ATENDIÓ CMGRD
ESTADO CERRADO - 200
</t>
  </si>
  <si>
    <t xml:space="preserve">CDGRD CUNDINAMARCA INFORMA:
MUNICIPIO  ZIPACÓN - SECTOR MONTE DE OSOS
EVENTO MOVIMIENTO EN MASA 18/03/2023
AFECTACIÓN  1 VIVIENDA AVERIADA, 1 FAMILIA. SIN LESIONADOS
ACCIONES ATENDIÓ CMGRD, SOLICITARON VISITA TÉCNICA POR PARTE DE LA UNIDAD DE RIESGO
ESTADO CERRADO  - 200
</t>
  </si>
  <si>
    <t xml:space="preserve">CDGRD CUNDINAMARCA Y ALCALDÍA FACATATIVÁ INFORMAN
MUNICIPIO FACATATIVÁ -  SECTOR DEL BORDE SUR Y LAS VEREDAS LOS MANZANOS, LA SELVA Y LA TRIBUNA
EVENTO INUNDACIÓN 18/03/2023
AFECTACIÓN 30 VIVIENDAS INUNDADAS, 30 FAMILIAS AFECTADAS, 1 VÍA SECUNDARIA. GENERADO POR FUERTES LLUVIAS.
ACCIONES ATENDIÓ CMGRD, BOMBEROS, DCC, SECRETARÍA DE OBRAS PÚBLICAS Y LA EMPRESA AGUAS DE FACATATIVÁ Y MAQUINARIA AMARILLA. SE HIZO ENTREGA DE AHE MERCADO, COLCHONETAS, FRAZADAS Y KIT DE ASEO. REALIZAN EDAN
ESTADO CERRADO - 200
</t>
  </si>
  <si>
    <t xml:space="preserve">CDGRD CUNDINAMARCA
MUNICIPIO GACHANCIPÁ - VEREDA SAN BARTOLOMÉ
EVENTO GRANIZADA 18/03/2023
AFECTACIÓN 5 VIVIENDAS AVERIADAS, 5 FAMILIAS CON DAÑOS EN BIENES Y ENSERES. GENERADO POR FUERTE GRANIZO Y LLUVIAS
ACCIONES ATIENDE CMGRD, SE HARÁ SOLICITUD DE AHE AL DEPARTAMENTO. REALIZAN EDAN
ESTADO CERRADO - 200
</t>
  </si>
  <si>
    <t xml:space="preserve">CDGRD CUNDINAMARCA
MUNICIPIO  TOCANCIPÁ - ZONA URBANA Y RURAL
EVENTO  INUNDACIÓN 18/03/2023
AFECTACIÓN 1 VÍA MUNICIPAL INUNDADA, AFECTANDO LA MOVILIDAD Y GENERANDO EL CIERRE DE LA MISMA HASTA QUE SE PUEDA DESPEJAR
ACCIONES ATENDIÓ CMGRD Y BOMBEROS 
ESTADO CERRADO - 200
</t>
  </si>
  <si>
    <t xml:space="preserve">CDGRD INFORMA:
MUNICIPIO LA MESA - VEREDA GUAYABAL
EVENTO MOVIMIENTO EN MASA 18/03/2023
AFECTACIÓN 1 VIVIENDA AVERIADA, 14 VIVIENDAS EN RIESGO,  15 FAMILIAS. MOVIMIENTO DE GRAN MAGNITUD, LA ALCALDÍA INFORMA: QUE LA EMERGENCIA ES GENERADA POR FILTRACIONES QUE SE TIENEN EN LA ZONA
ACCIONES  ATIENDE CMGRD, SE HA TRATADO DE DAR UN SUBSIDIO DE ARRIENDO PERO LAS PERSONAS NO HAN QUERIDO SALIR DEL PREDIO POR SUS ANIMALES
ESTADO CERRADO - 200
</t>
  </si>
  <si>
    <t xml:space="preserve">SGC INFORMA:
ARACATACA - MAGDALENA, COLOMBIA
ID DEL SISMO: SGC2023FLUHLW
MAGNITUD: 3.4
HORA LOCAL: 2023-03-19 00:43:07
LATITUD: 10.75°
PROFUNDIDAD: 71 KM
HORA UTC: 2023-03-19 05:43:07
LONGITUD: -73.61° - 200
</t>
  </si>
  <si>
    <t>PMU DÍA SAN JOSÉ, INFORMA:
DEPARTAMENTO NARIÑO
MUNICIPIO CHACHAGUI, SECTOR TUNES PENALIZA VÍA PASTO MOJARRAS
EVENTO MOVIMIENTO EN MASA 19/03/2023
AFECTACIÓN 1 VÍA PRIMARIA OBSTRUIDA POR CAÍDA DE ROCAS 
ACCIONES ATIENDE CMGRD E INVIAS SE REALIZAN LABORES DE REMOCIÓN DE ESCOMBROS, HABILITANDO LA VÍA EN HORAS DE LA TARDE 
ESTADO CERRADO - 201</t>
  </si>
  <si>
    <t>PMU DÍA SAN JOSÉ, INFORMA:
DEPARTAMENTO TOLIMA
MUNICIPIO PUENTE LA LIBERTAD-FRESNO KILÓMETRO 3+950 SECTOR BELLOTA
EVENTO MOVIMIENTO EN MASA 19/03/2023
AFECTACIÓN 1 VÍA PRINCIPAL, SIN LESIONADOS NI VEHÍCULOS INVOLUCRADOS
ACCIONES ATENDIDO POR CMGRD E INVIAS SE REALIZA DESPLAZAMIENTO DE MATERIAL HABILITANDO LA VÍA SIN NOVEDAD
ESTADO CERRADO - 201</t>
  </si>
  <si>
    <t>CDGRD CALDAS, INFORMA:
MUNICIPIO LA DORADA, BARRIO LAS FERIAS
EVENTO INCENDIO ESTRUCTURAL 19/03/2023
AFECTACIÓN 1 VIVIENDA DESTRUIDA, 1 FAMILIA, 1 VIVIENDA AVERIADA, 8 PERSONAS
ACCIONES ATENDIDO POR CMGRD Y ENTIDADES DE GRD DEL MUNICIPIO
ESTADO LIQUIDADO - 201</t>
  </si>
  <si>
    <t>ENLACE EJÉRCITO UNGRD, INFORMA:
DEPARTAMENTO CHOCÓ
MUNICIPIO QUIBDÓ, SECTOR LA PLAYITA
EVENTO ACCIDENTE DE TRANSPORTE AÉREO (EJC 4227 UH1N) 19/03/2023
AFECTACIÓN 4 PERSONAS FALLECIDAS (CT. HÉCTOR JEREZ, TE. JULIETH GARCÍA, SS. JOHAN OROZCO Y SS. RUBÉN LEGUIZAMÓN)
ACCIONES ATIENDE CMGRD Y FAC, EJÉRCITO NACIONAL Y ENTIDADES DE GRD DEL MUNICIPIO
ESTADO CERRADO -201</t>
  </si>
  <si>
    <r>
      <t>CMGRD INFORMA:
MUNICIPIO PUERTO CARREÑO - RESERVA NATURAL BOJONAWI
EVENTO INCENDIO DE COBERTURA VEGETAL  18/03/2023
AFECTACIÓN  PENDIENTE, EN EVALUACIÓN POR PARTE DE ENTIDAD AMBIENTAL
ACCIONES ATENDIÓ CMGRD, 3 UNIDADES DE BOMBEROS, Y EL EQUIPO DE APOYO DE LA RESERVA.  EL INCENDIO QUEDA A 1 HORA DEL CASCO URBANO.
ESTADO LAS CONDICIONES CLIMÁTICAS AYUDARON A LA EXTINCIÓN DEL MISMO.</t>
    </r>
    <r>
      <rPr>
        <b/>
        <sz val="9"/>
        <rFont val="Arial"/>
        <family val="2"/>
      </rPr>
      <t xml:space="preserve"> LIQUIDADO.   - 200</t>
    </r>
    <r>
      <rPr>
        <sz val="9"/>
        <rFont val="Arial"/>
        <family val="2"/>
      </rPr>
      <t xml:space="preserve">
CMGRD ACTUALIZA INFORMACIÓN:
MUNICIPIO PUERTO CARREÑO - RESERVA NATURAL BOJONAWI
EVENTO INCENDIO DE COBERTURA VEGETAL 18/03/2023
AFECTACIÓN 3000 HECTÁREAS DE VEGETACIÓN NATIVA
ACCIONES ATENDIÓ CMGRD, 3 UNIDADES DE BOMBEROS, Y EL EQUIPO DE APOYO DE LA RESERVA.  EL INCENDIO QUEDA A 1 HORA DEL CASCO URBANO.
</t>
    </r>
    <r>
      <rPr>
        <b/>
        <sz val="9"/>
        <rFont val="Arial"/>
        <family val="2"/>
      </rPr>
      <t>ESTADO LIQUIDADO.  - 201</t>
    </r>
    <r>
      <rPr>
        <sz val="9"/>
        <rFont val="Arial"/>
        <family val="2"/>
      </rPr>
      <t xml:space="preserve">
</t>
    </r>
  </si>
  <si>
    <r>
      <t xml:space="preserve">CMGRD INFORMA:
MUNICIPIO PUERTO CARREÑO - SECTOR MANGA DE COLEO
EVENTO INCENDIO DE COBERTURA VEGETAL  18/03/2023
AFECTACIÓN  PENDIENTE, EN EVALUACIÓN
ACCIONES ATIENDEN  CMGRD Y BOMBEROS
</t>
    </r>
    <r>
      <rPr>
        <b/>
        <sz val="9"/>
        <rFont val="Arial"/>
        <family val="2"/>
      </rPr>
      <t>ESTADO ACTIVO - 200</t>
    </r>
    <r>
      <rPr>
        <sz val="9"/>
        <rFont val="Arial"/>
        <family val="2"/>
      </rPr>
      <t xml:space="preserve">
CMGRD INFORMA:
MUNICIPIO PUERTO CARREÑO - SECTOR MANGA DE COLEO
EVENTO INCENDIO DE COBERTURA VEGETAL 18/03/2023
AFECTACIÓN 3 HECTÁREAS DE PASTIZALES Y VEGETACIÓN NATIVA
ACCIONES ATIENDEN CMGRD Y BOMBEROS
</t>
    </r>
    <r>
      <rPr>
        <b/>
        <sz val="9"/>
        <rFont val="Arial"/>
        <family val="2"/>
      </rPr>
      <t>ESTADO LIQUIDADO - 201</t>
    </r>
  </si>
  <si>
    <t xml:space="preserve">CDGRD CUNDINAMARCA, INFORMA
MUNICIPIO LA CALERA, VEREDAS: EL SALITRE, LÍBANO, HATO, SAN JOSÉ, SAN RAFAEL Y SAN CAYETANO 
EVENTO MOVIMIENTO EN MASA- 18-03-2023
AFECTACIÓN 11 VÍAS AFECTADAS (1 NACIONAL, 10 TERCIARIAS), SE EVACUARON 3 VIVIENDAS POR PREVENCIÓN, UNA DE ELLA ES DEL BIENESTAR FAMILIAR, DONDE SE EVACUARON 13 MENORES, 2 ADULTOS, SIN LESIONADOS, SE DA MANEJO LOCAL  
ACCIONES APOYAN CMGRD- MAQUINARIA AMARILLA, ICCU, BOMBEROS LA CALERA 
ESTADO CERRADO. - 202
</t>
  </si>
  <si>
    <t xml:space="preserve">CDGRD CUNDINAMARCA, INFORMA
MUNICIPIO SOPÓ, VEREDA: CENTRO ALTO- SECTOR: EL CARMEN 
EVENTO MOVIMIENTO EN MASA- 19-03-2023
AFECTACIÓN 1 VIVIENDA AVERIADA, 1 FAMILIA, 4 PERSONAS AFECTADAS, SIN LESIONADOS
ACCIONES APOYO CMGRD
ESTADO CERRADO. - 202
</t>
  </si>
  <si>
    <t xml:space="preserve">CDGRD CUNDINAMARCA, INFORMA:
MUNICIPIO GUATAVITA, VEREDA: MARÍA
EVENTO GRANIZADA- 19-03-2023
AFECTACIÓN 20 VIVIENDAS AVERIADAS EN TECHOS, PÉRDIDAS EN MUEBLES Y ENSERES, 20 FAMILIAS, 80 PERSONAS AFECTADAS, SIN LESIONADOS
ACCIONES APOYAN CMGRD, BOMBEROS, EJÉRCITO, ALCALDE HIZO ACOMPAÑAMIENTO A LAS FAMILIAS AFECTADAS
ESTADO CERRADO. - 202
</t>
  </si>
  <si>
    <t xml:space="preserve">CDGRD CUNDINAMARCA, INFORMA:
MUNICIPIO GUATAVITA, VEREDAS: DOMIRA BLANCO, MONTECILLA-  SECTOR: MERCADERO
EVENTO MOVIMIENTO EN MASA- 19-03-2023
AFECTACIÓN 5 VÍAS TERCIARIAS AFECTADAS, PÉRDIDA DE BANCA Y DESLIZAMIENTO CERCA A UNAS VIVIENDAS, SIN LESIONADOS
ACCIONES APOYAN CMGRD- MAQUINARIA AMARILLA,
ESTADO CERRADO. - 202
</t>
  </si>
  <si>
    <t xml:space="preserve">CDGRD CUNDINAMARCA INFORMA
MUNICIPIO VIOTÁ - ZONA RURAL- SECTORES:  LIBERIA Y ARABIA
EVENTO MOVIMIENTO EN MASA 18/03/2023
AFECTACIÓN 20 VÍAS TERCIARIAS AFECTADAS EN LA ZONA RURAL, PÉRDIDA DE BANCA EN LAS VÍAS, SIN LESIONADOS. A LA HORA NO HAY PASO DE VEHÍCULOS EN ESTA ZONA
ACCIONES APOYAN CMGRD, CDGRD, ICCU- MAQUINARIA AMARILLA, BOMBEROS, SECRETARÍA DE GOBIERNO.
ESTADO CERRADO. - 202
</t>
  </si>
  <si>
    <t xml:space="preserve">CDGRD CUNDINAMARCA INFORMA
MUNICIPIO PACHO, VEREDAS:  CASACAJEDA, LA ÁGUILA, GUAYACÁN Y LA OLLA
EVENTO MOVIMIENTO EN MASA 18/03/2023
AFECTACIÓN 4 VÍAS TERCIARIAS AFECTADAS, SIN LESIONADOS
ACCIONES APOYAN CMGRD, ICCU- MAQUINARIA AMARILLA, 
ESTADO CERRADO. - 202
</t>
  </si>
  <si>
    <r>
      <t xml:space="preserve">DELEGACIÓN BOMBEROS CUNDINAMARCA  INFORMA:
MUNICIPIO VIOTÁ - BARRIOS JJ. MERCHÁN, GAITÁN, PRIMERA DE MAYO, LA VEGA, PROGRESO Y ALLENDE
EVENTO INUNDACIÓN 18/03/2023
AFECTACIÓN  15 VIVIENDAS INUNDADAS, 15 FAMILIAS CON PÉRDIDAS DE BIENES Y ENSERES.
ACCIONES ATIENDE BOMBEROS, CON SECRETARÍA DE GOBIERNO. SE TRATARÁ DE UBICAR A LAS FAMILIAS EN EL POLIDEPORTIVO. EL MUNICIPIO SE ENCUENTRA EN PARO POR EL ESTADO DE  LAS VÍAS. REALIZAN EDAN.
</t>
    </r>
    <r>
      <rPr>
        <b/>
        <sz val="9"/>
        <rFont val="Arial"/>
        <family val="2"/>
      </rPr>
      <t>ESTADO CERRADO - 200</t>
    </r>
    <r>
      <rPr>
        <sz val="9"/>
        <rFont val="Arial"/>
        <family val="2"/>
      </rPr>
      <t xml:space="preserve">
ACTUALIZACIÓN CDGRD CUNDINAMARCA INFORMA
MUNICIPIO VIOTÁ - BARRIOS JJ. MERCHÁN, GAITÁN, PRIMERA DE MAYO, LA VEGA, PROGRESO Y ALLENDE
EVENTO INUNDACIÓN 18/03/2023
AFECTACIÓN SE PRESENTÓ DESBORDAMIENTO DE LOS RÍOS: SAN JUANA, LINDO Y CALANDAIMA, DEJANDO: 200 VIVIENDAS INUNDADAS, 200 FAMILIAS, 700 PERSONAS AFECTADAS, PÉRDIDA DE MUEBLES Y ENSERES, SIN LESIONADOS.
ACCIONES APOYAN CMGRD, BOMBEROS, SECRETARÍA DE GOBIERNO.
</t>
    </r>
    <r>
      <rPr>
        <b/>
        <sz val="9"/>
        <rFont val="Arial"/>
        <family val="2"/>
      </rPr>
      <t>ESTADO CERRADO. - 202</t>
    </r>
    <r>
      <rPr>
        <sz val="9"/>
        <rFont val="Arial"/>
        <family val="2"/>
      </rPr>
      <t xml:space="preserve">
</t>
    </r>
  </si>
  <si>
    <r>
      <t xml:space="preserve">CDGRD RISARALDA INFORMA MUNICIPIO: BALBOA - VEREDA LA MANCHA EVENTO: VENDAVAL - 20/03/2023 AFECTACIÓN: 1 VIVIENDA LA CUAL PRESENTA DESTECHAMIENTO DEBIDO A FUERTES VIENTOS, 1 FAMILIA, 4 PERSONAS ACCIONES: ATENDIDO POR CMGRD ESTADO: </t>
    </r>
    <r>
      <rPr>
        <b/>
        <sz val="9"/>
        <rFont val="Arial"/>
        <family val="2"/>
      </rPr>
      <t>CERRADO - 203</t>
    </r>
  </si>
  <si>
    <r>
      <t xml:space="preserve">CDGRD NARIÑO INFORMA MUNICIPIO: GUALMATÁN - VEREDA COFRADÍA EVENTO: MOVIMIENTO EN MASA - 19/03/2023 AFECTACIÓN: 1 VIVIENDA CON DAÑOS ESTRUCTURAL DEBIDO A DESLIZAMIENTO DE TIERRA, 1 FAMILIA, 4 PERSONAS ACCIONES: ATENDIDO POR CMGRD ESTADO: </t>
    </r>
    <r>
      <rPr>
        <b/>
        <sz val="9"/>
        <rFont val="Arial"/>
        <family val="2"/>
      </rPr>
      <t>CERRADO - 203</t>
    </r>
  </si>
  <si>
    <r>
      <t xml:space="preserve">CDGRD VICHADA INFORMA MUNICIPIO: PUERTO CARREÑO - KM 1+000 VÍA CASUARITO EVENTO: INCENDIO DE COBERTURA VEGETAL - 19/03/2023 AFECTACIÓN: 10 HECTÁREAS DE SABANA ACCIONES: ATENDIDO POR CMGRD, BOMBEROS CON 4 UNIDADES Y COMUNIDAD ESTADO: </t>
    </r>
    <r>
      <rPr>
        <b/>
        <sz val="9"/>
        <rFont val="Arial"/>
        <family val="2"/>
      </rPr>
      <t>LIQUIDADO - 203</t>
    </r>
  </si>
  <si>
    <r>
      <t xml:space="preserve">CMGRD ARMENIA - QUINDÍO INFORMA SECTOR: BARRIOS, LA PATRIA SOBRE LA MZ 86 Y CINCUENTENARIO CALLE 30A EVENTO: INUNDACIÓN - 19/03/2023 AFECTACIÓN: 3 VIVIENDAS POR DAÑO EN ENSERES, 3 FAMILIAS, 15 PERSONAS ACCIONES: ATENDIDO POR CMGRD Y BOMBEROS ESTADO: </t>
    </r>
    <r>
      <rPr>
        <b/>
        <sz val="9"/>
        <rFont val="Arial"/>
        <family val="2"/>
      </rPr>
      <t>CERRADO</t>
    </r>
    <r>
      <rPr>
        <sz val="9"/>
        <rFont val="Arial"/>
        <family val="2"/>
      </rPr>
      <t xml:space="preserve"> - 203</t>
    </r>
  </si>
  <si>
    <r>
      <t xml:space="preserve">CDGRD HUILA INFORMA MUNICIPIO: PALERMO - VÍA TERCIARIA QUE COMUNICA LA VEREDA EL BORDO EVENTO: MOVIMIENTO EN MASA - 19/03/2023 AFECTACIÓN: 1 VÍA QUE PRESENTA OBSTRUCCIÓN POR DESLIZAMIENTO DE TIERRA ACCIONES: ATENDIDO POR CMGRD ESTADO: </t>
    </r>
    <r>
      <rPr>
        <b/>
        <sz val="9"/>
        <rFont val="Arial"/>
        <family val="2"/>
      </rPr>
      <t>CERRADO</t>
    </r>
    <r>
      <rPr>
        <sz val="9"/>
        <rFont val="Arial"/>
        <family val="2"/>
      </rPr>
      <t xml:space="preserve"> - 203</t>
    </r>
  </si>
  <si>
    <r>
      <t xml:space="preserve">CDGRD HUILA INFORMA MUNICIPIO: TELLO - KM 2 VÍA A NEIVA EVENTO: MOVIMIENTO EN MASA - 19/03/2023 AFECTACIÓN: 1 VÍA PRINCIPAL LA CUAL PRESENTÓ CAÍDA DE TIERRA Y LODO ACCIONES: ATENDIDO POR CMGRD Y MAQUINARIA LOCAL ESTADO: </t>
    </r>
    <r>
      <rPr>
        <b/>
        <sz val="9"/>
        <rFont val="Arial"/>
        <family val="2"/>
      </rPr>
      <t>CERRADO - 203</t>
    </r>
  </si>
  <si>
    <r>
      <t xml:space="preserve">CDGRD HUILA INFORMA MUNICIPIO: VILLAVIEJA - SECTOR DE CABUYARO EVENTO: VENDAVAL - 18/03/2023 AFECTACIÓN: 1 VIVIENDA CON PÉRDIDA PARCIAL DE TECHO DEBIDO A FUERTES VIENTOS, 1 FAMILIA, 4 PERSONAS ACCIONES: ATENDIDO POR CMGRD ESTADO: </t>
    </r>
    <r>
      <rPr>
        <b/>
        <sz val="9"/>
        <rFont val="Arial"/>
        <family val="2"/>
      </rPr>
      <t>CERRADO</t>
    </r>
    <r>
      <rPr>
        <sz val="9"/>
        <rFont val="Arial"/>
        <family val="2"/>
      </rPr>
      <t xml:space="preserve"> - 203</t>
    </r>
  </si>
  <si>
    <r>
      <t xml:space="preserve">CDGRD HUILA INFORMA MUNICIPIO: SANTAMARÍA - BARRIO BRICEÑO EVENTO: VENDAVAL - 19/03/2023 AFECTACIÓN: 2 VIVIENDAS POR PÉRDIDA DE TECHO Y ENSERES, 2 FAMILIAS, 8 PERSONAS ACCIONES: ATENDIDO POR CMGRD ESTADO: </t>
    </r>
    <r>
      <rPr>
        <b/>
        <sz val="9"/>
        <rFont val="Arial"/>
        <family val="2"/>
      </rPr>
      <t xml:space="preserve">CERRADO </t>
    </r>
    <r>
      <rPr>
        <sz val="9"/>
        <rFont val="Arial"/>
        <family val="2"/>
      </rPr>
      <t xml:space="preserve"> - 203</t>
    </r>
  </si>
  <si>
    <r>
      <t>CDGRD CHOCÓ INFORMA MUNICIPIO: EL CANTÓN DEL SAN PABLO - CORREGIMIENTO DE MANAGRU, BOCAS DE RASPADURA, LAS ISLA Y JODORO
EVENTO: VENDAVAL - 19/03/2023 AFECTACIÓN: 397 VIVIENDAS CON PÉRDIDA DE CUBIERTA DE TECHOS Y ENSERES, 397 FAMILIAS, 790 PERSONAS ACCIONES: ATENDIDO POR CMGRD EN APOYO DEL CDGRD Y ENTIDADES DEL SNGRD ESTADO:</t>
    </r>
    <r>
      <rPr>
        <b/>
        <sz val="9"/>
        <rFont val="Arial"/>
        <family val="2"/>
      </rPr>
      <t xml:space="preserve"> CERRADO - 203</t>
    </r>
  </si>
  <si>
    <r>
      <t xml:space="preserve">CDGRD HUILA INFORMA EN EL MUNICIPIO DE TIMANÁ SECTOR CRA 1A Y SECTOR PUENTE SAN MARCOS, EVENTO INUNDACIÓN, FUERTES LLUVIAS E INSUFICIENCIA DE ALCANTARILLADO - 9 DE MARZO, AFECTACIÓN POR ESTABLECER, ACCIONES ATIENDE CMGRD, ALCALDÍA Y DCC, ADELANTAN EDAN. ESTADO </t>
    </r>
    <r>
      <rPr>
        <b/>
        <sz val="9"/>
        <rFont val="Arial"/>
        <family val="2"/>
      </rPr>
      <t xml:space="preserve">ABIERTO - 174
</t>
    </r>
    <r>
      <rPr>
        <sz val="9"/>
        <rFont val="Arial"/>
        <family val="2"/>
      </rPr>
      <t>CDGRD HUILA, ACTUALIZA INFORMACIÓN: MUNICIPIO: TIMANÁ - SECTOR PUENTE SAN MARCOS EVENTO: INUNDACIÓN - 09/03/2023 AFECTACIÓN: 5 VIVIENDAS POR PÉRDIDA DE ENSERES, 5 FAMILIAS, 20 PERSONAS ACCIONES: ATENDIDO POR CMGRD</t>
    </r>
    <r>
      <rPr>
        <b/>
        <sz val="9"/>
        <rFont val="Arial"/>
        <family val="2"/>
      </rPr>
      <t xml:space="preserve"> ESTADO: CERRADO - 203</t>
    </r>
    <r>
      <rPr>
        <sz val="9"/>
        <rFont val="Arial"/>
        <family val="2"/>
      </rPr>
      <t xml:space="preserve">
</t>
    </r>
  </si>
  <si>
    <r>
      <t xml:space="preserve">CDGRD CUNDINAMARCA, INFORMA: MUNICIPIO: LA CALERA, PROVINCIA GUAVIO, EVENTO: INUNDACIÓN 18/03/2023, AFECTACIÓN: 30 PERSONAS, 8 FAMILIAS, 1 CENTRO COMUNITARIO, ACCIONES: ATENDIDO POR CMGRD Y CBV DEL MUNICIPIO, ESTADO: </t>
    </r>
    <r>
      <rPr>
        <b/>
        <sz val="9"/>
        <rFont val="Arial"/>
        <family val="2"/>
      </rPr>
      <t>CERRADO - 204</t>
    </r>
  </si>
  <si>
    <r>
      <t xml:space="preserve">CDGRD CUNDINAMARCA, INFORMA, MUNICIPIO: PANDI, ZONA URBANA, EVENTO: INUNDACIÓN 20/03/2023, AFECTACIÓN: 45 PERSONAS, 12 FAMILIAS, 12 VIVIENDAS CON PÉRDIDAS DE MUEBLES Y ENSERES, ACCIONES: ATENDIDO POR CMGRD Y CBV DEL MUNICIPIO, ESTADO: </t>
    </r>
    <r>
      <rPr>
        <b/>
        <sz val="9"/>
        <rFont val="Arial"/>
        <family val="2"/>
      </rPr>
      <t>CERRADO</t>
    </r>
    <r>
      <rPr>
        <sz val="9"/>
        <rFont val="Arial"/>
        <family val="2"/>
      </rPr>
      <t xml:space="preserve"> - 204</t>
    </r>
  </si>
  <si>
    <t>REGIÓN: BETULIA - SANTANDER, COLOMBIA, FECHA: 2023-03-21 01:16 HORA LOCAL (2023-03-21 06:16 UTC), LATITUD: 7.04 GRADOS NORTE, LONGITUD: 73.49 GRADOS OESTE, MAGNITUD: 3.4, PROFUNDIDAD: 106 KM, MUNICIPIOS CERCANOS: SAN VICENTE DE CHUCURÍ (SANTANDER) A 20 KM, BETULIA (SANTANDER) A 28 KM, ZAPATOCA (SANTANDER) A 35 KM - 204</t>
  </si>
  <si>
    <t>70 FAMILIAS ALBERGADAS</t>
  </si>
  <si>
    <t xml:space="preserve">CDGRD CASANARE, INFORMA:
MUNICIPIO: HATO COROZAL - VEREDA EL CEDRAL  
EVENTO:  INCENDIO DE COBERTURA VEGETAL 20/03/2023
AFECTACIÓN:  50 HECTÁREAS DE SABANA Y PASTIZALES, RASTROJO Y VEGETACIÓN SECA. 
ACCIONES: ATENDIÓ CMGRD CON 1 DRONE Y RADIOS DE COMUNICACIÓN, BOMBEROS CON 3 UNIDADES Y 1 VIR  1 VEHÍCULO DE INTERVENCIÓN RÁPIDA Y APOYO DE LA COMUNIDAD.
ESTADO:  LIQUIDADO - 205
</t>
  </si>
  <si>
    <t xml:space="preserve">CDGRD, RISARALDA INFORMA:
MUNICIPIO: QUINCHÍA -  VEREDA RÍO GRANDE, EL HIGO, BELLA VISTA, CORREGIMIENTO BATERO LA CEIBA
EVENTO:  VENDAVAL 20/03/2023
AFECTACIÓN:  41 VIVIENDAS AVERIADAS EN TECHOS Y CUBIERTAS, 41  FAMILIAS CON DAÑOS EN BIENES Y ENSERES. CONTINÚA EL EDAN, AÚN FALTAN REVISIONES EN LAS VEREDAS JUAN TAPADO, BUENA VISTA, MIRA CAMPOS Y EL GUAMO. 
ACCIONES:  ATIENDE CMGRD Y BOMBEROS
ESTADO:  CERRADO - 205
</t>
  </si>
  <si>
    <t xml:space="preserve">CDGRD QUINDÍO, INFORMA:
MUNICIPIO:  CALARCA -  BARRIO LAURELES
EVENTO:  INCENDIO ESTRUCTURAL 17/03/2023
AFECTACIÓN: 1 VIVIENDA AVERIADA, 1 FAMILIA CON DAÑOS EN BIENES Y ENSERES. SIN LESIONADOS
ACCIONES:  ATENDIÓ BOMBEROS Y CMGRD
ESTADO: LIQUIDADO - 205
</t>
  </si>
  <si>
    <t xml:space="preserve">CDGRD QUINDÍO, INFORMA:
MUNICIPIO:  PIJAO -  BARRIO NUEVO AMANECER
EVENTO: CRECIENTE SÚBITA 17/03/2023 
AFECTACIÓN:  5 VIVIENDAS INUNDADAS, 5 FAMILIAS CON DAÑOS EN BIENES Y ENSERES, SIN LESIONADOS. 1 PUENTE VEHICULAR EN LA PARTE ALTA CERCA A LA  FINCA ESPARTILLAL. 3 PUENTES PEATONALES, 4 VÍAS (LA MAICENA - GUACAS, LA MARIA - EL BROCHE, LA QUIEBRA - LA PALMERA, VEREDA PATIO BONITO) CERRADAS POR DESLIZAMIENTOS Y CRECIENTES DE LOS RÍOS AZUL Y LEJOS 
ACCIONES:  ATENDIÓ CMGRD, SE REALIZÓ LA ACTIVACIÓN DE LA SALA DE CRISIS, MONITOREO Y CONFIRMACIÓN DE ALERTAS, SE EFECTUÓ EDAN .
ESTADO: CERRADO - 205
</t>
  </si>
  <si>
    <t xml:space="preserve">CDGRD CHOCÓ, INFORMA:
MUNICIPIO:  UNIÓN PANAMERICANA  - ZONA URBANA Y RURAL
EVENTO: VENDAVAL 19/03/2023
AFECTACIÓN:   437 VIVIENDAS AVERIADAS EN TECHOS (CABECERA MUNICIPAL, ANIMAS 280 FAMILIAS, SAN RAFAEL EL DOS 78 FAMILIAS, PLAN DE RASPADURA 15 FAMILIAS, COMUNIDAD DE QUIADÓ 25 FAMILIAS, COMUNIDAD DE LA YE 32 FAMILIAS, COMUNIDAD LA PLAYITA 7), 437 FAMILIAS. SIN LESIONADOS. GENERADO POR FUERTES LLUVIAS Y VIENTOS. 
ACCIONES:  ATIENDE CMGRD. LAS COMUNIDADES SIGUEN SIN FLUIDO DE ENERGÍA DESDE EL DOMINGO , ADEMÁS HAY ÁRBOLES Y POSTES CAÍDOS.
ESTADO:  CERRADO - 205
</t>
  </si>
  <si>
    <t xml:space="preserve">CDGRD BOYACÁ, INFORMA:
MUNICIPIO:  BETEITIVA - VÍA A PAZ DE RÍO. CENTRO VILLA FRANCA - LÍMITES
EVENTO: MOVIMIENTO EN MASA 21/03/2023
AFECTACIÓN:  1  VÍA AFECTADA POR FLUJO DE LODOS Y MATERIAL
ACCIONES: ATENDIÓ CMGRD CON MAQUINARIA AMARILLA
ESTADO: CERRADO - 205
</t>
  </si>
  <si>
    <t xml:space="preserve">DELEGACIÓN BOMBEROS CUNDINAMARCA INFORMA:
MUNICIPIO:  TENA - VEREDA BETULIA, LOTE EL ENCANTO 
EVENTO: MOVIMIENTO EN MASA 18/03/2023
AFECTACIÓN:  2 VIVIENDAS AVERIADAS, 2 FAMILIAS
ACCIONES: ATENDIÓ CMGRD Y BOMBEROS SUBESTACIÓN TENA,  SE ORDENA DESALOJO PREVENTIVO CON UNA AYUDA DE ARRIENDO MIENTRAS SE PUEDE INTERVENIR Y SOLUCIONAR EL TEMA EN DICHO PREDIO
ESTADO: CERRADO - 205
</t>
  </si>
  <si>
    <t xml:space="preserve">DELEGACIÓN BOMBEROS CUNDINAMARCA INFORMA:
MUNICIPIO:  ANOLAIMA - VEREDA SAN ISIDRO BAJO - SECTOR EL CAMBULO
EVENTO: MOVIMIENTO EN MASA 20/03/2023
AFECTACIÓN:  2 VIVIENDAS AVERIADAS,  2 FAMILIAS 
ACCIONES: ATENDIÓ CMGRD Y BOMBEROS CON 2 UNIDADES Y MI81-01
ESTADO: CERRADO - 205
</t>
  </si>
  <si>
    <t xml:space="preserve">SGC INFORMA:
EL DOVIO - VALLE DEL CAUCA, COLOMBIA
ID DEL SISMO: SGC2023FQCDAR
MAGNITUD: 3.5
HORA LOCAL: 2023-03-21 08:57:22
LATITUD: 4.54° LONGITUD: -76.33°
PROFUNDIDAD: 116 KM
HORA UTC: 2023-03-21 13:57:22
ESTADO: CERRADO - 205
</t>
  </si>
  <si>
    <r>
      <t xml:space="preserve">SOCORRO NACIONAL, INFORMA, DEPARTAMENTO DE BOYACÁ
MUNICIPIO TUNJA, BARRIOS: BELLO HORIZONTE, ALTAMIRA, EL DORADO Y SAN LÁZARO
EVENTO VENDAVAL- 18-03-2023
AFECTACIÓN SE PRESENTARON FUERTES VIENTOS, ACOMPAÑADOS DE LLUVIAS, DEJANDO APROXIMADAMENTE: 80 VIVIENDAS AFECTADAS, ESTABLECIMIENTO DE COMERCIO D1, REALIZAN EDAN
ACCIONES APOYAN CMGRD, CRUZ ROJA- 4 VOLUNTARIOS, BOMBEROS, POLICÍA METROPOLITANA, EJÉRCITO NACIONAL, EMPRESAS DE SERVICIOS PÚBLICOS 
</t>
    </r>
    <r>
      <rPr>
        <b/>
        <sz val="9"/>
        <rFont val="Arial"/>
        <family val="2"/>
      </rPr>
      <t>ESTADO ABIERTO. - 202</t>
    </r>
    <r>
      <rPr>
        <sz val="9"/>
        <rFont val="Arial"/>
        <family val="2"/>
      </rPr>
      <t xml:space="preserve">
CDGRD BOYACÁ, ACTUALIZA INFORMACIÓN:
MUNICIPIO:  TUNJA - BARRIOS: BELLO HORIZONTE, ALTAMIRA, EL DORADO Y SAN LÁZARO
EVENTO:  VENDAVAL - 18/03/2023
AFECTACIÓN: 64 VIVIENDAS AFECTADAS EN TECHOS, TEJAS, CABALLETES, TANQUES DE ALMACENAMIENTO, 64 FAMILIAS AFECTADAS, 215 PERSONAS, 1 ESTABLECIMIENTO DE COMERCIO D1, SE CONTINÚA EDAN
ACCIONES:  ATENDIÓ CMGRD, CRUZ ROJA- 4 VOLUNTARIOS, BOMBEROS, POLICÍA METROPOLITANA, EJÉRCITO NACIONAL, EMPRESAS DE SERVICIOS PÚBLICOS
</t>
    </r>
    <r>
      <rPr>
        <b/>
        <sz val="9"/>
        <rFont val="Arial"/>
        <family val="2"/>
      </rPr>
      <t>ESTADO: CERRADO - 205</t>
    </r>
  </si>
  <si>
    <r>
      <t xml:space="preserve">CDGRD ANTIOQUIA INFORMA: MUNICIPIO: EL BAGRE -  CORREGIMIENTOS DE PUERTO CLAVER, VEREDAS CHIRITA, LA CORONA, LA COQUERA Y VILLA HERMOSA EVENTO: AVENIDA TORRENCIAL POR CRECIENTE DE LAS QUEBRADAS LA VILLA, SANTA ISABEL, AMACERI - 16/03/2023 AFECTACIÓN: 120 VIVIENDAS POR PÉRDIDA DE ENSERES, 120 FAMILIAS, 480 PERSONAS ACCIONES: ATENDIDO POR CMGRD ESTADO: </t>
    </r>
    <r>
      <rPr>
        <b/>
        <sz val="9"/>
        <rFont val="Arial"/>
        <family val="2"/>
      </rPr>
      <t>CERRADO</t>
    </r>
    <r>
      <rPr>
        <sz val="9"/>
        <rFont val="Arial"/>
        <family val="2"/>
      </rPr>
      <t xml:space="preserve"> - 206</t>
    </r>
  </si>
  <si>
    <r>
      <t xml:space="preserve">CDGRD CÓRDOBA INFORMA: MUNICIPIO: BUENAVISTA - BARRIO EL PROGRESO EVENTO: INCENDIO ESTRUCTURAL - 21/03/2023 AFECTACIÓN: 3 VIVIENDAS DESTRUIDAS, 3 FAMILIAS, 10 PERSONAS ACCIONES: ATENDIDO POR CMGRD Y BOMBEROS ESTADO: </t>
    </r>
    <r>
      <rPr>
        <b/>
        <sz val="9"/>
        <rFont val="Arial"/>
        <family val="2"/>
      </rPr>
      <t>CERRADO - 206</t>
    </r>
  </si>
  <si>
    <r>
      <t xml:space="preserve">CDGRD NARIÑO INFORMA: MUNICIPIO: MALLAMA - VÍA JUNÍN - PEDREGAL KM 69+400 SECTOR BORONDA ALEGRE EVENTO:  AVENIDA TORRENCIAL - 20/03/2023
AFECTACIÓN: 2 PERSONAS FALLECIDAS, 2 PERSONAS LESIONADAS REMITIDAS A CENTROS ASISTENCIALES ACCIONES: ATENDIDO POR CMGRD, BOMBEROS, POLICÍA NACIONAL Y COMUNIDAD ESTADO: </t>
    </r>
    <r>
      <rPr>
        <b/>
        <sz val="9"/>
        <rFont val="Arial"/>
        <family val="2"/>
      </rPr>
      <t>CERRADO</t>
    </r>
    <r>
      <rPr>
        <sz val="9"/>
        <rFont val="Arial"/>
        <family val="2"/>
      </rPr>
      <t xml:space="preserve"> - 206</t>
    </r>
  </si>
  <si>
    <r>
      <t xml:space="preserve">CDGRD BOYACÁ INFORMA:
MUNICIPIO: DUITAMA - BARRIOS CENTRO, EL PROGRESO, SEMINARIO, SEVILLA, AVENIDA DE LAS AMÉRICAS
EVENTO: INUNDACIÓN 14/03/2023
AFECTACIÓN:  PENDIENTE EN EVALUACIÓN. GENERADO POR LAS FUERTES LLUVIAS PRESENTADAS
ACCIONES: ATIENDEN CMGRD, BOMBEROS, EMPODUITAMA, ALCALDÍA Y POLICÍA
</t>
    </r>
    <r>
      <rPr>
        <b/>
        <sz val="9"/>
        <rFont val="Arial"/>
        <family val="2"/>
      </rPr>
      <t>ESTADO:  ABIERTO - 188</t>
    </r>
    <r>
      <rPr>
        <sz val="9"/>
        <rFont val="Arial"/>
        <family val="2"/>
      </rPr>
      <t xml:space="preserve">
CDGRD BOYACÁ, ACTUALIZA INFORMACIÓN: MUNICIPIO: DUITAMA -  BARRIOS: CENTRO EL PROGRESO, SEMINARIO, SEVILLA, AVENIDA LAS AMÉRICAS EVENTO: INUNDACIÓN - 14/03/2023 AFECTACIÓN: 5 VIVIENDAS POR PÉRDIDA DE ENSERES, 5 FAMILIAS, 20 PERSONAS ACCIONES: ATENDIDO POR CMGRD </t>
    </r>
    <r>
      <rPr>
        <b/>
        <sz val="9"/>
        <rFont val="Arial"/>
        <family val="2"/>
      </rPr>
      <t>ESTADO: CERRADO - 206</t>
    </r>
    <r>
      <rPr>
        <sz val="9"/>
        <rFont val="Arial"/>
        <family val="2"/>
      </rPr>
      <t xml:space="preserve">
</t>
    </r>
  </si>
  <si>
    <r>
      <t xml:space="preserve">CDGRD HUILA INFORMA MUNICIPIO: TELLO - CABECERA MUNICIPAL, ÁREA RURAL EVENTO: VENDAVAL - 19/03/2023 AFECTACIÓN: PENDIENTE POR ESTABLECER
ACCIONES: ATIENDE CMGRD Y ENTIDADES DEL SNGRD. SE REALIZA EDAN ESTADO: </t>
    </r>
    <r>
      <rPr>
        <b/>
        <sz val="9"/>
        <rFont val="Arial"/>
        <family val="2"/>
      </rPr>
      <t>ABIERTO</t>
    </r>
    <r>
      <rPr>
        <sz val="9"/>
        <rFont val="Arial"/>
        <family val="2"/>
      </rPr>
      <t xml:space="preserve"> - 203
CDGRD HUILA, ACTUALIZA INFORMACIÓN MUNICIPIO: TELLO - CABECERA MUNICIPAL, ÁREA RURAL EVENTO: VENDAVAL - 19/03/2023 AFECTACIÓN: 5 VIVIENDAS CON PÉRDIDA DE ENSERES, 5 FAMILIAS, 25 PERSONAS ACCIONES: ATIENDE CMGRD Y ENTIDADES DEL SNGRD. SE REALIZA EDAN E</t>
    </r>
    <r>
      <rPr>
        <b/>
        <sz val="9"/>
        <rFont val="Arial"/>
        <family val="2"/>
      </rPr>
      <t>STADO: CERRADO - 206</t>
    </r>
  </si>
  <si>
    <r>
      <t xml:space="preserve">CDGRD HUILA INFORMA MUNICIPIO: LA PLATA - CABECERA MUNICIPAL EVENTO: INUNDACIÓN - 19/03/2023 AFECTACIÓN: PENDIENTE POR ESTABLECER ACCIONES: ATIENDE CMGRD Y ENTIDADES DEL SNGRD, SE REALIZA EDAN ESTADO: </t>
    </r>
    <r>
      <rPr>
        <b/>
        <sz val="9"/>
        <rFont val="Arial"/>
        <family val="2"/>
      </rPr>
      <t>ABIERTO</t>
    </r>
    <r>
      <rPr>
        <sz val="9"/>
        <rFont val="Arial"/>
        <family val="2"/>
      </rPr>
      <t xml:space="preserve"> - 203
CDGRD HUILA, ACTUALIZA INFORMACIÓN: MUNICIPIO: LA PLATA - CABECERA MUNICIPAL EVENTO: INUNDACIÓN - 19/03/2023 AFECTACIÓN: 5 VIVIENDAS CON PÉRDIDA DE ENSERES, 5 FAMILIAS, 20 PERSONAS ACCIONES: ATIENDE CMGRD Y ENTIDADES DEL SNGRD, SE REALIZA EDAN</t>
    </r>
    <r>
      <rPr>
        <b/>
        <sz val="9"/>
        <rFont val="Arial"/>
        <family val="2"/>
      </rPr>
      <t xml:space="preserve"> ESTADO: CERRADO - 206</t>
    </r>
  </si>
  <si>
    <r>
      <t xml:space="preserve">ENLACE ARMADA UNGRD Y CMGRD CARTAGENA, INFORMAN:
MUNICIPIO: CARTAGENA -  BOLÍVAR , MAR CARIBE
EVENTO ACCIDENTE DE TRANSPORTE MARÍTIMO O FLUVIAL - 19/01/2023
AFECTACIONES: 1 PERSONA FALLECIDA, 4  PERSONAS DESAPARECIDAS (ALCIDES JACKSON ÁVILA DE PANAMÁ, RODRIGO RODERICK SILVA MONTERO DE PANAMÁ, BRAND RÍOS CARLOS EDUARDO DE VENEZUELA Y ÁNGEL CATUY MONSERRATE DE PANAMÁ), 4 PERSONAS RESCATADAS CON VIDA (AUGUSTO REINALDO CRUZ MENDOZA DE COLOMBIA, CLETO MARCELINO MARTÍNEZ DAVID DE HONDURAS, OSVALDO GIRALDO ECHEVERRÍA DE CUBA Y ALBERTO HERNÁNDEZ DE PANAMÁ). 
EVENTO GENERADO POR FALLAS MECÁNICAS PRESENTADAS EN LA EMBARCACIÓN SEA VOYAGER, QUIEN SALIÓ A MAR EL DÍA 19 DE ENERO DE 2023  EN LA CUAL SE TRANSPORTABAN  9 TRIPULANTES. 
POR PARTE DE LA ARMADA NACIONAL REPORTA QUE SE CONTINÚA CON LA BÚSQUEDA ACTIVA. SE TRATA DE UBICARLOS PUES UNO DE LOS FAMILIARES DE ORIGEN PANAMEÑO INFORMÓ AL GUARDACOSTAS QUE EL TELÉFONO CELULAR DE UNO DE LOS DESAPARECIDOS AÚN TIMBRA.
ACCIONES: ATIENDE ARMADA NACIONAL, APOYA CMGRD
</t>
    </r>
    <r>
      <rPr>
        <b/>
        <sz val="9"/>
        <rFont val="Arial"/>
        <family val="2"/>
      </rPr>
      <t>ESTADO ABIERTO - 054</t>
    </r>
    <r>
      <rPr>
        <sz val="9"/>
        <rFont val="Arial"/>
        <family val="2"/>
      </rPr>
      <t xml:space="preserve">
ENLACE ARMADA, ACTUALIZA INFORMACIÓN: DEPARTAMENTO: BOLÍVAR MUNICIPIO: CARTAGENA - MAR CARIBE EVENTO: ACCIDENTE DE TRANSPORTE MARÍTIMO O FLUVIAL - 19/01/2023 AFECTACIÓN: 1 PERSONAS FALLECIDA, 4 PERSONAS CONTINÚAN DESAPARECIDAS, DONDE UNA EMBARCACIÓN CON 9 PERSONAS A BORDO PRESENTÓ FALLAS MECÁNICAS. ACCIONES: POR PARTE DE LA ARMADA NACIONAL CONTINÚA LAS LABORES DE BÚSQUEDA Y PENDIENTE A INFORMACIÓN DE LA COMUNIDAD </t>
    </r>
    <r>
      <rPr>
        <b/>
        <sz val="9"/>
        <rFont val="Arial"/>
        <family val="2"/>
      </rPr>
      <t>ESTADO: CERRADO - 206</t>
    </r>
    <r>
      <rPr>
        <sz val="9"/>
        <rFont val="Arial"/>
        <family val="2"/>
      </rPr>
      <t xml:space="preserve">
</t>
    </r>
  </si>
  <si>
    <t xml:space="preserve"> 7 VIVIENDAS EN ALTO RIESGO</t>
  </si>
  <si>
    <t xml:space="preserve">CDGRD CUNDINAMARCA, INFORMA
MUNICIPIO: SASAIMA, VEREDAS: MOJÓN, GUALIVÁ, CANDELARÍA, SAN ANTONIO, LA VEGA, JUANE, SANTA TERESA, ALTO DEL OSO, LIMONAL- CONJUNTO LA CECILIA
EVENTO: MOVIMIENTO EN MASA- 20-03-2023
AFECTACIÓN: 1 VIVIENDA DESTRUIDA, 3 VIVIENDAS AVERIADAS, 7 VIVIENDAS EN ALTO RIESGO, 10 FAMILIAS, 40 PERSONAS, 1 PUENTE VEHICULAR, 5 VÍAS TERCIARIAS AFECTADAS, SIN LESIONADOS, SE DA MANEJO LOCAL
ACCIONES: APOYAN CMGRD- AHE- MAQUINARIA AMARILLA
ESTADO: CERRADO. - 207
</t>
  </si>
  <si>
    <t xml:space="preserve">CDGRD CUNDINAMARCA, INFORMA
MUNICIPIO: TENA, VEREDAS: PEÑA NEGRA BAJA, PEÑA NEGRA PARTE ALTA
EVENTO: MOVIMIENTO EN MASA- 20-03-2023
AFECTACIÓN: 15 VIVIENDAS AVERIADAS, 15 FAMILIAS, 55 PERSONAS AFECTADAS, SIN LESIONADOS, SE DA MANEJO LOCAL
ACCIONES: APOYAN CMGRD- AHE- MAQUINARIA AMARILLA
ESTADO: CERRADO. - 207
</t>
  </si>
  <si>
    <t xml:space="preserve">CDGRD CUNDINAMARCA, INFORMA
MUNICIPIO: VIOTÁ, VEREDA:  LIBERIA ALTA
EVENTO: MOVIMIENTO EN MASA- 21-03-2023
AFECTACIÓN: 2 VIVIENDAS AVERIADAS, 2 FAMILIAS, 8 PERSONAS AFECTADAS, SIN LESIONADOS, SE DA MANEJO LOCAL
ACCIONES: APOYAN CMGRD- AHE- MAQUINARIA AMARILLA
ESTADO: CERRADO. - 207
</t>
  </si>
  <si>
    <t xml:space="preserve">CDGRD CUNDINAMARCA, INFORMA
MUNICIPIO: VENECIA, VEREDAS: SAN CRISTÓBAL, AGUA DULCE, QUEBRADA GRANDE, QUEBRADA ALTA, QUEBRADA BAJA, SAN ANTONIO, SANTA BÁRBARA, DIAMANTE, LA CHORRERA, APOSENTO DOA, LAS MERCEDES, SABANETA ALTA Y BAJA
EVENTO: MOVIMIENTO EN MASA- 21-03-2023
AFECTACIÓN: 12 VÍAS TERCIARIAS AFECTADAS, SIN LESIONADOS, SE DA MANEJO LOCAL
ACCIONES: APOYAN CMGRD, ICCU - MAQUINARIA AMARILLA
ESTADO: CERRADO. - 207
</t>
  </si>
  <si>
    <t xml:space="preserve">CDGRD SANTANDER, INFORMA:
MUNICIPIO: FLORIDABLANCA, SECTORES: EL SANTÍSIMO Y LA JUDÍA
EVENTO: MOVIMIENTO EN MASA Y CRECIENTE SÚBITA QUEBRADA LA JUDÍA- 20-03-2023
AFECTACIÓN: 3 VIVIENDAS AVERIADAS, 3 FAMILIAS, 15 PERSONAS, 1 VÍA AFECTADAS, SIN LESIONADOS
ACCIONES: APOYARON CMGRD, BOMBEROS DE FLORIDABLANCA, COMUNIDAD
ESTADO: CERRADO. - 207
</t>
  </si>
  <si>
    <r>
      <t xml:space="preserve">CDGRD CHOCÓ INFORMA EN EL MUNICIPIO DE TADÓ SECTORES GUARATO, GINGARABA, MUMBU Y TABOR, EVENTO TEMPORAL - 19 DE MARZO, AFECTACIÓN 167 FAMILIAS Y 293 PERSONAS, ACCIONES CMGRD AVANZA CON VISITAS A LAS COMUNIDADES FALTANTES DONDE HAN REPORTADO DAÑOS Y PÉRDIDAS, ESTADO </t>
    </r>
    <r>
      <rPr>
        <b/>
        <sz val="9"/>
        <color indexed="8"/>
        <rFont val="Arial"/>
        <family val="2"/>
      </rPr>
      <t>ABIERTO</t>
    </r>
    <r>
      <rPr>
        <sz val="9"/>
        <color indexed="8"/>
        <rFont val="Arial"/>
        <family val="2"/>
      </rPr>
      <t xml:space="preserve">
- 208</t>
    </r>
  </si>
  <si>
    <t>CDGRD CAUCA INFORMA MUNICIPIO: POPAYÁN -  BARRIO SAN BERNARDINO EVENTO: VENDAVAL - 22/03/2023, AFECTACIÓN: 3 VIVIENDAS CON PÉRDIDA DE CUBIERTA DE TECHOS, 3 FAMILIAS, 15 PERSONAS ACCIONES: ATENDIDO POR CMGRD, BOMBEROS Y DCC ESTADO: CERRADO - 209</t>
  </si>
  <si>
    <r>
      <t xml:space="preserve">CDGRD CHOCÓ INFORMA: MUNICIPIO CANTÓN SAN PABLO, EVENTO TORMENTA ELÉCTRICA - 21 DE MARZO, AFECTACIÓN 1 PERSONA FALLECIDA (JOSÉ SELIN COSSÍO MOSQUERA DE 46 AÑOS), ACCIONES ATENDIDO POR CMGRD, ESTADO </t>
    </r>
    <r>
      <rPr>
        <b/>
        <sz val="9"/>
        <rFont val="Arial"/>
        <family val="2"/>
      </rPr>
      <t>CERRADO</t>
    </r>
    <r>
      <rPr>
        <sz val="9"/>
        <rFont val="Arial"/>
        <family val="2"/>
      </rPr>
      <t xml:space="preserve"> - 210</t>
    </r>
  </si>
  <si>
    <r>
      <t xml:space="preserve">CDGRD CUNDINAMARCA,  INFORMA: MUNICIPIO EL COLEGIO, CORREDOR VIAL TRONCAL TEQUENDAMA, EVENTO MOVIMIENTO EN MASA, 21/03/2023
AFECTACIÓN OBSTRUCCIÓN DE 2 VÍAS POR DESPRENDIMIENTO DE ROCAS Y CAÍDA DE MATERIAL VEGETAL, ACCIONES ATENDIDO POR CMGRD, CBV, POLICÍA DE TRÁNSITO. SE APOYA CON MAQUINARIA AMARILLA PARA REMOVER ESCOMBROS Y SE HABILITAN LAS VÍAS EN SU TOTALIDAD, ESTADO </t>
    </r>
    <r>
      <rPr>
        <b/>
        <sz val="9"/>
        <rFont val="Arial"/>
        <family val="2"/>
      </rPr>
      <t>CERRADO</t>
    </r>
    <r>
      <rPr>
        <sz val="9"/>
        <rFont val="Arial"/>
        <family val="2"/>
      </rPr>
      <t xml:space="preserve"> - 210</t>
    </r>
  </si>
  <si>
    <r>
      <t xml:space="preserve">CDGRD CUNDINAMARCA,  INFORMA: MUNICIPIO MOSQUERA, CONJUNTO RESIDENCIAL VALVERDE, EVENTO INCENDIO ESTRUCTURAL 22/03/2023, AFECTACIÓN 1 FAMILIA AFECTADA, 1 VIVIENDA AVERIADA, 4 PERSONAS, ACCIONES ATENDIDO POR CMGRD, CBV, Y COMUNIDAD, ESTADO </t>
    </r>
    <r>
      <rPr>
        <b/>
        <sz val="9"/>
        <rFont val="Arial"/>
        <family val="2"/>
      </rPr>
      <t>LIQUIDADO</t>
    </r>
    <r>
      <rPr>
        <sz val="9"/>
        <rFont val="Arial"/>
        <family val="2"/>
      </rPr>
      <t xml:space="preserve"> - 210</t>
    </r>
  </si>
  <si>
    <r>
      <t xml:space="preserve">CITEL DCC, CAUCA INFORMA: MUNICIPIO SILVIA, BARRIO LOS SAUCES, EVENTO CRECIENTE SÚBITA 22/03/2023, AFECTACIÓN 7 VIVIENDAS AVERIADAS, 7 FAMILIAS, 28 PERSONAS, 1 VÍA TERCIARIA, ACCIONES ATENDIDO POR CMGRD Y EQUIPO DE LA DCC, ESTADO </t>
    </r>
    <r>
      <rPr>
        <b/>
        <sz val="9"/>
        <rFont val="Arial"/>
        <family val="2"/>
      </rPr>
      <t>CERRADO</t>
    </r>
    <r>
      <rPr>
        <sz val="9"/>
        <rFont val="Arial"/>
        <family val="2"/>
      </rPr>
      <t>- 210</t>
    </r>
  </si>
  <si>
    <r>
      <t xml:space="preserve">CDGRD BOYACÁ INFORMA EN EL MUNICIPIO DE GÁMEZA VEREDAS SAN ANTONIO, LA CAPILLA Y SAZA, EVENTO GRANIZADA - 21 DE MARZO, AFECTACIÓN 13 FAMILIAS, 45 PERSONAS, 3 VIVIENDAS CON PÉRDIDA DE TEJADOS, 1 VÍA, 10, 33 HECTÁREAS DE CULTIVOS DE PAPA, FRESA, UCHUVA, SÁBILA Y PASTOS, ACCIONES SOLICITARON AL DEPARTAMENTO TEJAS, ALIVIOS FINANCIEROS, AHE ALIMENTARIA Y NO ALIMENTARIA Y AYUDAS PARA EL SECTOR AGROPECUARIO, ATENDIDO POR CMGRD Y CDGRD, ESTADO </t>
    </r>
    <r>
      <rPr>
        <b/>
        <sz val="9"/>
        <rFont val="Arial"/>
        <family val="2"/>
      </rPr>
      <t>CERRADO - 211</t>
    </r>
    <r>
      <rPr>
        <sz val="9"/>
        <rFont val="Arial"/>
        <family val="2"/>
      </rPr>
      <t xml:space="preserve">
</t>
    </r>
  </si>
  <si>
    <r>
      <t xml:space="preserve">CDGRD TOLIMA INFORMA EN EL MUNICIPIO DE LÍBANO BARRIO MARSELLA CASA 10 MZ 47 Y CASA 10 MZ 39, EVENTO MOVIMIENTO EN MASA - 18 DE MARZO, AFECTACIÓN 2 VIVIENDAS AVERIADAS, 2 FAMILIAS, 5 PERSONAS, ACCIONES ATENDIDO POR PERSONAL DE BOMBEROS CON 4 UNIDADES Y 1 MÓVIL, ESTADO </t>
    </r>
    <r>
      <rPr>
        <b/>
        <sz val="9"/>
        <rFont val="Arial"/>
        <family val="2"/>
      </rPr>
      <t>CERRADO</t>
    </r>
    <r>
      <rPr>
        <sz val="9"/>
        <rFont val="Arial"/>
        <family val="2"/>
      </rPr>
      <t xml:space="preserve"> - 211</t>
    </r>
  </si>
  <si>
    <t xml:space="preserve">CDGRD RISARALDA INFORMA
MUNICIPIO PEREIRA - BARRIO LA PAZ
EVENTO  INCENDIO ESTRUCTURAL 23/03/2023
AFECTACIÓN 1 PERSONA FALLECIDA (ADULTO MAYOR), 2 VIVIENDAS DESTRUIDAS, 1 VIVIENDA AVERIADA. 3 FAMILIAS. 7 PERSONAS. CDGRD INFORMA QUE NO HAY PERSONAS DESAPARECIDAS
ACCIONES  ATENDIÓ CMGRD DIGER, BOMBEROS, DCC Y COMUNIDAD
ESTADO LIQUIDADO - 212
</t>
  </si>
  <si>
    <t xml:space="preserve">CDGRD CUNDINAMARCA INFORMA
MUNICIPIO  MOSQUERA - BALVERDE 1
EVENTO  INCENDIO ESTRUCTURAL 23/03/2023
AFECTACIÓN 1 VIVIENDA AVERIADA (APARTAMENTO), 1 FAMILIA CON DAÑOS EN BIENES Y ENSERES
ACCIONES ATENDIÓ BOMBEROS
ESTADO LIQUIDADO - 212
</t>
  </si>
  <si>
    <t xml:space="preserve">CDGRD CUNDINAMARCA INFORMA
MUNICIPIO EL COLEGIO - PR 25 VÍA
EVENTO MOVIMIENTO EN MASA 23/03/2023 
AFECTACIÓN 2 VÍAS SECUNDARIAS CON DESLIZAMIENTOS (VÍA QUE COMUNICA MUNICIPIOS EL COLEGIO Y SOACHA  PR+150 Y Y PR 2+100, VÍA QUE COMUNICA MUNICIPIOS EL COLEGIO Y LA MESA)
ACCIONES ATENDIÓ CMGRD CON MAQUINARIA AMARILLA
ESTADO CERRADO - 212
 </t>
  </si>
  <si>
    <t xml:space="preserve">CDGRD CUNDINAMARCA INFORMA
MUNICIPIO  CÁQUEZA -  VEREDA UBATOQUE, SECTOR LAS CARROCERÍAS
EVENTO INCENDIO DE COBERTURA VEGETAL 23/03/2023
AFECTACIÓN  40 HECTÁREAS DE VEGETACIÓN NATIVA 
ACCIONES  ATENDIÓ BOMBEROS CON 8 UNIDADES Y 2 VEHÍCULOS
ESTADO LIQUIDADO - 212
</t>
  </si>
  <si>
    <r>
      <t xml:space="preserve">CDGRD NORTE DE SANTANDER, INFORMA
MUNICIPIO: OCAÑA, VEREDA: PORTACHUELO
EVENTO: INCENDIO DE COBERTURA VEGETAL- 20-03-2023
AFECTACIÓN: 20 HECTÁREAS APROXIMADAMENTE
ACCIONES: APOYAN CMGRD, BOMBEROS OCAÑA, D.C.C.
</t>
    </r>
    <r>
      <rPr>
        <b/>
        <sz val="9"/>
        <rFont val="Arial"/>
        <family val="2"/>
      </rPr>
      <t xml:space="preserve">ESTADO: ACTIVO. - 207
</t>
    </r>
    <r>
      <rPr>
        <sz val="9"/>
        <rFont val="Arial"/>
        <family val="2"/>
      </rPr>
      <t xml:space="preserve">ACTUALIZACIÓN CDGRD NORTE DE SANTANDER EN EL MUNICIPIO DE OCAÑA VEREDA PORTACHUELO, EVENTO  INCENDIO DE COBERTURA VEGETAL - 20 DE MARZO, AFECTACIÓN PENDIENTE, ACCIONES ATIENDE CMGRD, BOMBEROS DE OCAÑA  Y COMUNIDAD, EN DESPLAZAMIENTO BOMBEROS Y DCC DE ÁBREGO, DNBC INDICÓ QUE SOLICITARÁN APOYO AÉREO Y DE PERSONAL POR TIERRA, SE SOLICITARON COORDENADAS DEL SITIO, </t>
    </r>
    <r>
      <rPr>
        <b/>
        <sz val="9"/>
        <rFont val="Arial"/>
        <family val="2"/>
      </rPr>
      <t xml:space="preserve">ESTADO ACTIVO - 208
</t>
    </r>
    <r>
      <rPr>
        <sz val="9"/>
        <rFont val="Arial"/>
        <family val="2"/>
      </rPr>
      <t>ACTUALIZACIÓN CDGRD NORTE DE SANTANDER MUNICIPIO OCAÑA VEREDA PORTACHUELO  EVENTO INCENDIO DE COBERTURA VEGETAL - 20 DE MARZO AFECTACIÓN PENDIENTE  ACCIONES ATIENDE CMGRD, BOMBEROS DE OCAÑA Y COMUNIDAD, EN DESPLAZAMIENTO BOMBEROS Y DCC DE ÁBREGO, DNBC INDICÓ QUE SOLICITARÁN APOYO AÉREO Y DE PERSONAL POR TIERRA, SE SOLICITARON COORDENADAS DEL SITIO
-15:15 HORAS, APOYO DEL BATALLÓN DE EJÉRCITO NACIONAL, DENOMINADO SANTANDER</t>
    </r>
    <r>
      <rPr>
        <b/>
        <sz val="9"/>
        <rFont val="Arial"/>
        <family val="2"/>
      </rPr>
      <t xml:space="preserve">. ESTADO ACTIVO - 209
</t>
    </r>
    <r>
      <rPr>
        <sz val="9"/>
        <rFont val="Arial"/>
        <family val="2"/>
      </rPr>
      <t>ACTUALIZACIÓN CMGRD OCAÑA SITIO VEREDA PORTACHUELO, DISTANCIA DEL CASCO URBANO 30 MINUTOS, EVENTO  INCENDIO DE COBERTURA VEGETAL - 20 DE MARZO, AFECTACIÓN SE MANTIENEN LAS 50 HA DE HELECHO, BOSQUE BAJO Y VEGETACIÓN NATIVA, ACCIONES SE ESTABLECE CONTACTO HACIA LAS 07:18 HORAS CON COORD CMGRD QUIEN  INDICA QUE EN LA ZONA SE UBICAN NACIMIENTOS DE AGUA Y SE TIENE DIFICULTAD CON LA SEÑAL DE CELULAR, CUENTAN CON APOYO DE BOMBEROS DE OCAÑA, BOMBEROS ÁBREGO Y DCC DE OCAÑA Y ÁBREGO; INICIAN DESPLAZAMIENTO AL SITIO CON UN APROX DE 60 PERSONAS</t>
    </r>
    <r>
      <rPr>
        <b/>
        <sz val="9"/>
        <rFont val="Arial"/>
        <family val="2"/>
      </rPr>
      <t>, ESTADO ACTIVO - 211</t>
    </r>
    <r>
      <rPr>
        <sz val="9"/>
        <rFont val="Arial"/>
        <family val="2"/>
      </rPr>
      <t xml:space="preserve">
ENLACE DNBC ACTUALIZA INFORMACIÓN
MUNICIPIO  OCAÑA - NORTE DE SANTANDER, VEREDA PORTACHUELO
EVENTO  INCENDIO DE COBERTURA VEGETAL - 20/03/2023
AFECTACIÓN  50 HECTÁREAS DE HELECHO, BOSQUE BAJO Y VEGETACIÓN NATIVA 
ACCIONES 
ACTUALIZACIÓN HORA 16:56: COMANDANTE DE BOMBEROS OCAÑA SGTO. YEFREID PEÑARANDA, INFORMA QUE LAS UNIDADES QUE ATENDÍAN EL INCENDIO, YA RETORNAN A SUS BASES Y EL INCENDIO QUEDA 100%  EXTINTO
</t>
    </r>
    <r>
      <rPr>
        <b/>
        <sz val="9"/>
        <rFont val="Arial"/>
        <family val="2"/>
      </rPr>
      <t>ESTADO LIQUIDADO - 212</t>
    </r>
  </si>
  <si>
    <r>
      <t xml:space="preserve">CDGRD CASANARE INFORMA MUNICIPIO: NUNCHIA - VEREDA BETANIA EVENTO: INCENDIO DE COBERTURA VEGETAL - 23/03/2023 AFECTACIÓN: 12 HECTÁREAS DE VEGETACIÓN NATIVA  ACCIONES: ATENDIDO POR CMGRD Y BOMBEROS  ESTADO </t>
    </r>
    <r>
      <rPr>
        <b/>
        <sz val="9"/>
        <rFont val="Arial"/>
        <family val="2"/>
      </rPr>
      <t xml:space="preserve">LIQUIDADO </t>
    </r>
    <r>
      <rPr>
        <sz val="9"/>
        <rFont val="Arial"/>
        <family val="2"/>
      </rPr>
      <t xml:space="preserve"> - 213</t>
    </r>
  </si>
  <si>
    <r>
      <t xml:space="preserve">CDGRD ANTIOQUIA INFORMA MUNICIPIO: CAROLINA DEL PRÍNCIPE - ÁREA RURAL EVENTO: INCENDIO DE COBERTURA VEGETAL - 23/03/2023 AFECTACIÓN: 1 HECTÁREA DE VEGETACIÓN NATIVA ACCIONES: ATENDIDO POR CMGRD Y COMUNIDAD ESTADO: </t>
    </r>
    <r>
      <rPr>
        <b/>
        <sz val="9"/>
        <rFont val="Arial"/>
        <family val="2"/>
      </rPr>
      <t>LIQUIDADO</t>
    </r>
    <r>
      <rPr>
        <sz val="9"/>
        <rFont val="Arial"/>
        <family val="2"/>
      </rPr>
      <t xml:space="preserve"> - 213</t>
    </r>
  </si>
  <si>
    <r>
      <t xml:space="preserve">CMGRD ARMENIA INFORMA
MUNICIPIO  ARMENIA - QUINDÍO, BARRIO PATIO BONITO
EVENTO INCENDIO ESTRUCTURAL 23/03/2023
AFECTACIÓN PENDIENTE EN EVALUACIÓN
ACCIONES ATIENDE  BOMBEROS ARMENIA 3 MAQUINAS, APOYA BOMBEROS CALARCÁ, CARRO TANQUE, BOMBEROS VOLUNTARIOS MONTENEGRO CARRO TANQUE, CARRO TANQUE UNIDAD DEPARTAMENTAL DE GESTIÓN DEL RIESGO Y AMBULANCIAS DE LA CRUZ ROJA
</t>
    </r>
    <r>
      <rPr>
        <b/>
        <sz val="9"/>
        <rFont val="Arial"/>
        <family val="2"/>
      </rPr>
      <t>ESTADO ACTIVO - 212</t>
    </r>
    <r>
      <rPr>
        <sz val="9"/>
        <rFont val="Arial"/>
        <family val="2"/>
      </rPr>
      <t xml:space="preserve">
CDGRD QUINDÍO, ACTUALIZA INFORMACIÓN: MUNICIPIO: ARMENIA -  BARRIO PATIO BONITO EVENTO: INCENDIO ESTRUCTURAL - 23/03/2023
AFECTACIÓN: 12 VIVIENDAS DESTRUIDAS POR LA CONFLAGRACIÓN, 12 FAMILIAS, 48 PERSONAS ACCIONES: ATENDIDO POR CMGRD EN APOYO:
- 30 UNIDADES DEL CUERPO OFICIAL DE BOMBEROS DE ARMENIA, CON 2 MÁQUINAS EXTINTORAS - 2 VEHÍCULOS DE RESCATE Y MATPEL, APOYO BOMBEROS VOLUNTARIOS DE ARMENIA, CALARCÁ, MONTENEGRO, CISTERNA DE LA UDEGER QUINDÍO - APOYO DE CRUZ ROJA, DEFENSA CIVIL, POLICÍA NACIONAL, PERSONAL ACUEDUCTO, EMPRESA DE ENERGÍA, EFIGAS </t>
    </r>
    <r>
      <rPr>
        <b/>
        <sz val="9"/>
        <rFont val="Arial"/>
        <family val="2"/>
      </rPr>
      <t>ESTADO: CERRADO - 213</t>
    </r>
  </si>
  <si>
    <t>1 VIVIENDA EN RIESGO</t>
  </si>
  <si>
    <r>
      <t>CDGRD CHOCÓ INFORMA EN EL MUNICIPIO MEDIO BAUDÓ CORREGIMIENTO CURUNDÓ LA BANCA EVENTO INUNDACIÓN, FUERTES LLUVIAS ACOMPAÑADAS DE VIENTOS, DURANTE TODA LA MADRUGADA Y LO CORRIDO DEL  DÍA PROVOCARON EL DESBORDAMIENTO DEL RÍO CURUNDÓ - 24 DE MARZO AFECTACIÓN 14 VIVIENDAS AVERIADAS, 104 FAMILIAS, 286 PERSONAS DAMNIFICADAS, PÉRDIDAS DE COLCHONES,  DAÑOS EN ESTRUCTURAS DE LAS VIVIENDAS EN PISOS Y CUBIERTAS; CULTIVO DE PLÁTANO, BANANO Y DE AVES DE CORRAL ACCIONES REPORTA MANUEL ASPRILLA GARCÍA COORDINADOR MUNICIPAL DE CMGRD, REALIZAN VISITA AL LUGAR DEL EVENTO JUNTO CON TÉCNICOS DE LA UMATA, FUNCIONARIOS DE PLANEACIÓN MUNICIPAL Y BOMBEROS VOLUNTARIOS  ESTADO</t>
    </r>
    <r>
      <rPr>
        <b/>
        <sz val="9"/>
        <color indexed="8"/>
        <rFont val="Arial"/>
        <family val="2"/>
      </rPr>
      <t xml:space="preserve"> CERRADO - 214</t>
    </r>
    <r>
      <rPr>
        <sz val="9"/>
        <color indexed="8"/>
        <rFont val="Arial"/>
        <family val="2"/>
      </rPr>
      <t xml:space="preserve">
  </t>
    </r>
  </si>
  <si>
    <r>
      <t xml:space="preserve">CDGRD QUINDIO INFORMA EN EL MUNICIPIO DE CALARCÁ BARRIOS LAS AGUAS, VILLA DEL CAFÉ Y CALLE 34 # 21-40, CALLE 34 # 21- 32, EVENTO INUNDACIÓN POR FALLA EN LA RED DE ALCANTARILLADO - 23 DE MARZO, AFECTACIÓN 4 VIVIENDAS, 4 FAMILIAS, 7 PERSONAS, 1 LOCAL COMERCIAL, NO LESIONADOS, ACCIONES ATENDIDO POR PERSONAL DE BOMBEROS Y CMGRD ESTADO </t>
    </r>
    <r>
      <rPr>
        <b/>
        <sz val="9"/>
        <color indexed="8"/>
        <rFont val="Arial"/>
        <family val="2"/>
      </rPr>
      <t>CERRADO - 214</t>
    </r>
    <r>
      <rPr>
        <sz val="9"/>
        <color indexed="8"/>
        <rFont val="Arial"/>
        <family val="2"/>
      </rPr>
      <t xml:space="preserve">
</t>
    </r>
  </si>
  <si>
    <r>
      <t xml:space="preserve">CDGRD HUILA INFORMA EN EL MUNICIPIO DE GARZÓN VEREDA VERGEL, EVENTO: AVENIDA TORRENCIAL DE LAS QUEBRADAS EL QUEBRADON, MAJO Y LA TURBIA - 23 DE MARZO, AFECTACIÓN 1 RESTAURANTE DENOMINADO LA TRUCHERA Y CULTIVO DE TRUCHA, (POSIBLES VIVIENDAS DESTRUIDAS), 1 VÍA TERCIARIA, ACCIONES NO HAY ACCESO A LA ZONA POR DESBORDAMIENTO DE LAS QUEBRADAS SOBRE LA VÍA QUE DEJARON PALIZADA, ROCAS DE GRAN TAMAÑO Y ESCOMBROS QUE IMPIDEN LA MOVILIDAD SE DESCARTAN POR EL MOMENTO POR PARTE DE LOS ORGANISMOS DE SOCORRO DEL MUNICIPIO VÍCTIMAS Y/O PERSONAS HERIDAS. ANTE LAS EMERGENCIAS SE TIENE REPORTE DE PERSONAS REFUGIADAS EN UN SECTOR DE LA VEREDA LA ESTACIÓN, PENDIENTES A ESTABLECER COMUNICACIÓN CON MORADORES DE LA ZONA PARA DETERMINAR LA VERACIDAD DE ESTE REPORTE, COMO FUENTE DE INFORMACIÓN PRELIMINAR A TRAVÉS DE VÍA CELULAR CON PRESIDENTES DE JUNTAS Y LÍDERES DE LAS ZONAS AFECTADAS. EL MUNICIPIO A TRAVÉS DEL CMGRD DE GARZÓN SOLO HA BRINDADO UN REPORTE GENERAL, COMUNICAN AL MOMENTO ESTÁN EN PROCESO DE EDAN EVALUACIÓN DE DAÑOS Y ANÁLISIS DE NECESIDADES, CON EL APOYO DE LOS ORGANISMOS DE SOCORRO BOMBEROS Y DEFENSA CIVIL DE LA LOCALIDAD. CRC TIENE DATOS INICIALES E INDICA QUE LAS COORDINADORAS DE LOS DOS GRUPOS DE APOYO ESTÁN EN ALISTAMIENTO PREVENTIVO CON VOLUNTARIOS Y ATENTAS AL LLAMADO SI REQUIEREN EL APOYO. ENLACE EJÉRCITO INICIA VERIFICACIÓN, ESTADO </t>
    </r>
    <r>
      <rPr>
        <b/>
        <sz val="9"/>
        <color indexed="8"/>
        <rFont val="Arial"/>
        <family val="2"/>
      </rPr>
      <t>ABIERTO - 214</t>
    </r>
    <r>
      <rPr>
        <sz val="9"/>
        <color indexed="8"/>
        <rFont val="Arial"/>
        <family val="2"/>
      </rPr>
      <t xml:space="preserve">
</t>
    </r>
  </si>
  <si>
    <r>
      <t>CDGRD CALDAS INFORMA EN EL MUNICIPIO DE ARANZAZU  SECTORES LA VIRGEN, CALLES LOS LARGOS, EL HOSPITAL Y LA BOMBA, EVENTO MOVIMIENTO EN MASA (5 SITIOS) - 24 DE MARZO, AFECTACIÓN 1 LESIONADO, 1 VIVIENDA DESTRUIDA, 4 AVERIADAS, 5 FAMILIAS, VÍA SECUNDARIA A FILADELFIA OBSTRUIDA, 4 FINCAS, ACCIONES ATIENDE CMGRD, PERSONAL DE BOMBEROS, BRIGADISTAS DE EMPRESAS AGUACATERAS, REPORTAN FUERTE LLUVIA DURANTE LA NOCHE Y TRANSCURSO DE LA MAÑANA, ATIENDEN CON MAQUINARIA AMARILLA LOCAL EL DESPEJE DE LAS VÍAS, SOLICITARON APOYO CON MAQUINARIA AL MUNICIPIO DE FILADELFIA, REALIZAN EVACUACIONES PREVENTIVAS DE LA PARTE ALTA DE LOS TALUDES, RECOMENDARON AUTO ALBERGUE A LAS FAMILIAS, SUSPENDIERON SERVICIO DE GAS, AGUA Y ELECTRICIDAD EN EL SECTOR LOS LARGOS, LA PERSONA LESIONADA FUE TRASLADADA CENTRO ASISTENCIAL LOCAL; ALGUNAS ZONAS EXPUESTAS HAN SIDO CUBIERTAS CON PLÁSTICO, ESTADO</t>
    </r>
    <r>
      <rPr>
        <b/>
        <sz val="9"/>
        <color indexed="8"/>
        <rFont val="Arial"/>
        <family val="2"/>
      </rPr>
      <t xml:space="preserve"> ABIERTO</t>
    </r>
    <r>
      <rPr>
        <sz val="9"/>
        <color indexed="8"/>
        <rFont val="Arial"/>
        <family val="2"/>
      </rPr>
      <t xml:space="preserve"> - 214</t>
    </r>
  </si>
  <si>
    <r>
      <t xml:space="preserve">CDGRD CALDAS INFORMA EN EL MUNICIPIO DE NEIRA SECTOR CANTADELICIA, EVENTO MOVIMIENTO EN MASA - 24 DE MARZO, AFECTACIÓN 1 VIVIENDA DESTRUIDA, 1 VIVIENDA AVERIADA, 2 FAMILIAS, 8 PERSONAS, ACCIONES REPORTAN FUERTES LLUVIAS DESDE LA NOCHE ANTERIOR, BRINDAN RECOMENDACIONES DE EVACUACIÓN PREVENTIVA, ATENDIDO POR PERSONAL DE BOMBEROS Y ADMINISTRACIÓN MUNICIPAL, ESTADO </t>
    </r>
    <r>
      <rPr>
        <b/>
        <sz val="9"/>
        <color indexed="8"/>
        <rFont val="Arial"/>
        <family val="2"/>
      </rPr>
      <t>CERRADO</t>
    </r>
    <r>
      <rPr>
        <sz val="9"/>
        <color indexed="8"/>
        <rFont val="Arial"/>
        <family val="2"/>
      </rPr>
      <t xml:space="preserve"> - 214</t>
    </r>
  </si>
  <si>
    <r>
      <t xml:space="preserve">CDGRD QUINDIO INFORMA EN EL MUNICIPIO DE CÓRDOBA VEREDAS GUAYAQUIL, LA CONCHA Y GUAYAQUIL BAJO, EVENTO TEMPORAL - 24 DE MARZO, AFECTACIÓN 9 VIVIENDAS DESTECHADAS, 9 FAMILIAS, 36 PERSONASACCIONES ADICIONALMENTE REPORTA CMGRD QUE EN DISTINTOS SITIOS SE HAN PRESENTADO MOVIMIENTOS EN MASA QUE AFECTAN 4 VÍAS TERCIARIAS, ADELANTAN TRABAJO CON MAQUINARIA AMARILLA LOCAL E INSPECCIÓN A LOS SITIOS REPORTADOS PARA AYUDAS, NO LESIONADOS, ESTADO </t>
    </r>
    <r>
      <rPr>
        <b/>
        <sz val="9"/>
        <color indexed="8"/>
        <rFont val="Arial"/>
        <family val="2"/>
      </rPr>
      <t>CERRADO - 214</t>
    </r>
    <r>
      <rPr>
        <sz val="9"/>
        <color indexed="8"/>
        <rFont val="Arial"/>
        <family val="2"/>
      </rPr>
      <t xml:space="preserve">
</t>
    </r>
  </si>
  <si>
    <t xml:space="preserve">CDGRD HUILA, INFORMA
MUNICIPIO LA ARGENTINA, VEREDA: LAS ÁGUILAS 
EVENTO MOVIMIENTO EN MASA- 23-03-2023
AFECTACIÓN 1 VIVIENDA EN RIESGO, 2 VÍAS TERCIARIAS AFECTADAS- VÍA QUE COMUNICA AL MUNICIPIO DE LA ARGENTINA CON EL MUNICIPIO DE OPORAPA, PÉRDIDA DE LA BANCA EN LA VÍA QUE DE LA ARGENTINA CONDUCE AL MUNICIPIO DE LA PLATA A LA ALTURA DEL PUENTE SOBRE LA QUEBRADA LA ESMERALDA, SIN LESIONADOS
ACCIONES APOYA CMGRD- MAQUINARIA AMARILLA
ESTADO CERRADO. - 215
</t>
  </si>
  <si>
    <t xml:space="preserve">
CDGRD HUILA, INFORMA
MUNICIPIO BARAYA, VEREDAS: EL SALERO, TOTUMITA- SECTOR: CHARCO REDONDO, VÍA BARAYA – TELLO.
EVENTO CRECIENTE SÚBITA- QUEBRADA LA NUTRÍA- RÍO GUAROCO - 23-03-2023
AFECTACIÓN 2 PUENTES VEHICULARES, 1 ACUEDUCTO AFECTADOS, SIN LESIONADOS
ACCIONES APOYA CMGRD- MAQUINARIA AMARILLA
ESTADO CERRADO. - 215
</t>
  </si>
  <si>
    <t xml:space="preserve">CDGRD HUILA, INFORMA
MUNICIPIO GUADALUPE, VEREDAS: BUENOS AIRES, EL MIRADOR, EL TRIUNFO, LA ESPERANZA
EVENTO MOVIMIENTO EN MASA- 24-03-2023
AFECTACIÓN 2 VÍAS TERCIARIAS AFECTADAS, SIN LESIONADOS
ACCIONES APOYA CMGRD- MAQUINARIA AMARILLA
ESTADO CERRADO. - 215
</t>
  </si>
  <si>
    <t xml:space="preserve">CDGRD HUILA, INFORMA
MUNICIPIO SALADOBLANCO, VEREDAS: GRAMALOTE, EL CEDRO
EVENTO MOVIMIENTO EN MASA- 24-03-2023
AFECTACIÓN 2 VÍAS TERCIARIAS AFECTADAS, SIN LESIONADOS
ACCIONES APOYA CMGRD- MAQUINARIA AMARILLA
ESTADO CERRADO. - 215
</t>
  </si>
  <si>
    <t xml:space="preserve">CDGRD SANTANDER, INFORMA
MUNICIPIO SIMACOTA, SECTORES: ROCHELA, BAJO SIMACOTA
EVENTO INUNDACIÓN- 23-03-2023
AFECTACIÓN SE PRESENTÓ DESBORDAMIENTO DEL RÍO OPÓN, DEJANDO AFECTADAS 30 FAMILIAS EN CULTIVOS, SIN LESIONADOS
ACCIONES APOYA CMGRD
ESTADO CERRADO. - 215
</t>
  </si>
  <si>
    <t xml:space="preserve">CDGRD RISARALDA INFORMA:
MUNICIPIO GUÁTICA -  CORREGIMIENTO TRAVESÍAS
EVENTO INUNDACIÓN 24/03/2023
AFECTACIÓN 3 VIVIENDAS AVERIADAS, 3 FAMILIAS, 9 PERSONAS (6 ADULTOS Y 3 MENORES) 
LAS VIVIENDAS SON DESALOJADAS PREVENTIVAMENTE
ACCIONES ATIENDEN BOMBEROS Y PLANEACIÓN MUNICIPAL
ESTADO CERRADO - 216
</t>
  </si>
  <si>
    <t xml:space="preserve">CMGRD LA CALERA INFORMA:
MUNICIPIO LA CALERA - CUNDINAMARCA, SECTOR TILATÁ
EVENTO  MOVIMIENTO EN MASA 24/03/2023
AFECTACIÓN 1 VÍA NACIONAL AFECTADA POR LA CAÍDA DE ROCAS Y MATERIAL. SIN LESIONADOS
ACCIONES  ATIENDE POB CONCESIÓN PERIMETRAL ORIENTAL DE BOGOTÁ,  SE DA CIERRE PREVENTIVO.
ESTADO CERRADO - 216
</t>
  </si>
  <si>
    <t xml:space="preserve">CDGRD HUILA INFORMA:
MUNICIPIO  OPORAPA - SECTOR LAS MINAS Y GUAYABO.
EVENTO MOVIMIENTO EN MASA 24/03/2023
AFECTACIÓN  2 VÍAS MUNICIPALES CON DESLIZAMIENTO DE MATERIAL
ACCIONES  ATENDIÓ CMGRD CON MAQUINARIA MUNICIPAL
ESTADO CERRADO - 216
</t>
  </si>
  <si>
    <t xml:space="preserve">CDGRD HUILA INFORMA:
MUNICIPIO  AGRADO - ZONA RURAL
EVENTO MOVIMIENTO EN MASA 24/03/2023
AFECTACIÓN  5 VÍAS TERCIARIAS CON DESLIZAMIENTO DE MATERIAL, TAMBIÉN DAÑOS EN EL SECTOR AGROPECUARIO, EN PROCESO DE RECOPILACIÓN DE INFORMACIÓN CON LOS PRESIDENTES DE JUNTA PARA HACER LAS RESPECTIVAS VISITAS.
ACCIONES  ATENDIÓ ALCALDÍA CON MAQUINARIA DEL MUNICIPIO
ESTADO CERRADO  - 216
</t>
  </si>
  <si>
    <t xml:space="preserve">CDGRD HUILA INFORMA:
MUNICIPIO  LA PLATA - VEREDA EL PERICO
EVENTO MOVIMIENTO EN MASA 24/03/2023
AFECTACIÓN  2 VÍAS TERCIARIAS CON DAÑOS EN BANCA (VEREDA EL PERICO.  Y VÍA A INZA SITIO EL DINDE)
ACCIONES  ATENDIÓ ALCALDÍA CON MAQUINARIA DEL MUNICIPIO
ESTADO CERRADO - 216
</t>
  </si>
  <si>
    <r>
      <t xml:space="preserve">CDGRD META INFORMA: MUNICIPIO: PUERTO LÓPEZ -  SECTOR FINCA BERALI EVENTO: INCENDIO DE COBERTURA VEGETAL - 24/03/2023 AFECTACIÓN: 12 HECTÁREAS DE PASTO   ACCIONES: ATENDIDO POR CMGRD Y BOMBEROS ESTADO </t>
    </r>
    <r>
      <rPr>
        <b/>
        <sz val="9"/>
        <rFont val="Arial"/>
        <family val="2"/>
      </rPr>
      <t>LIQUIDADO</t>
    </r>
    <r>
      <rPr>
        <sz val="9"/>
        <rFont val="Arial"/>
        <family val="2"/>
      </rPr>
      <t xml:space="preserve"> - 217</t>
    </r>
  </si>
  <si>
    <r>
      <t xml:space="preserve">DNBC Y CDGRD MAGDALENA INFORMA MUNICIPIO: SANTA ANA - VEREDA GALLO SOLO EVENTO: INCENDIO DE COBERTURA VEGETAL - 23/03/2023
AFECTACIÓN: 700 HECTÁREAS DE VEGETACIÓN NATIVA ACCIONES: ATENDIDO POR CMGRD Y EN APOYO BOMBEROS SANTA ANA, MOMPÓS ESTADO:  </t>
    </r>
    <r>
      <rPr>
        <b/>
        <sz val="9"/>
        <color indexed="8"/>
        <rFont val="Arial"/>
        <family val="2"/>
      </rPr>
      <t>LIQUIDADO - 217</t>
    </r>
  </si>
  <si>
    <r>
      <t xml:space="preserve">CDGRD CHOCÓ INFORMA MUNICIPIO: NÓVITA - COMUNIDAD INDÍGENA DE ALTO PIEDRA MOLER. EVENTO: VENDAVAL - 23/03/2023 AFECTACIÓN: 1 VIVIENDA CON PÉRDIDA DE TECHO DEBIDO A FUERTES VIENTOS, 1 FAMILIA, 5 PERSONAS ACCIONES: ATENDIDO POR CMGRD ESTADO: </t>
    </r>
    <r>
      <rPr>
        <b/>
        <sz val="9"/>
        <rFont val="Arial"/>
        <family val="2"/>
      </rPr>
      <t>CERRADO</t>
    </r>
    <r>
      <rPr>
        <sz val="9"/>
        <rFont val="Arial"/>
        <family val="2"/>
      </rPr>
      <t xml:space="preserve"> - 217</t>
    </r>
  </si>
  <si>
    <r>
      <t xml:space="preserve">ENLACE DNBC UNGRD, INFORMA: DEPARTAMENTO META, MUNICIPIO: RESTREPO, VEREDA SALINAS Y SANTA LUCÍA, EVENTO: MOVIMIENTO EN MASA, SOBRE EL CAUCE DE LA QUEBRADA BLANCA 12/03/2023, AFECTACIÓN:  TALUD DE TIERRA SOBRE EL CAUCE DE LA QUEBRADA BLANCA EN LA PARTE ALTA DE LA CORDILLERA, SE REALIZA MONITOREOS CONSTANTE A LAS FUENTES HÍDRICAS, DURANTE LA NOCHE Y CONTINUANDO EL DÍA 12 DE MARZO, ESTO COMO PLAN DE CONTINGENCIA YA QUE DEBIDO A LAS FUERTES LLUVIAS QUE SE ESTÁN PRESENTADO EN EL MUNICIPIO Y LAS CONDICIONES DEL TERRENO LAS CUALES SON MUY AGRESTES DIFICULTAN LA MOVILIZACIÓN HASTA EL LUGAR. ACCIONES: CMGRD Y CDGRD CONVOCAN VISITA TERRESTRE PARA EVALUAR EL ÁREA AFECTADA Y SU MAGNITUD DEL RIESGO. EL DÍA DE HOY 16/03/2023 SE SOLICITA APOYO AÉREO PARA RECONOCIMIENTO EN LA ZONA ALTA YA QUE UN MAYOR DESPRENDIMIENTO PUEDE AFECTAR A DIFERENTES FAMILIAS ALEDAÑAS, </t>
    </r>
    <r>
      <rPr>
        <b/>
        <sz val="9"/>
        <rFont val="Arial"/>
        <family val="2"/>
      </rPr>
      <t xml:space="preserve">EST ADO: ABIERTO - 194
</t>
    </r>
    <r>
      <rPr>
        <sz val="9"/>
        <rFont val="Arial"/>
        <family val="2"/>
      </rPr>
      <t>CDGRD META, ACTUALIZA INFORMACIÓN MUNICIPIO: RESTREPO -  VEREDA SALINAS Y SANTA LUCIA EVENTO: MOVIMIENTO EN MASA - 12/03/2023 AFECTACIÓN: SIN REPORTE DE AFECTACIONES EL DESLIZAMIENTO DE TIERRA NO GENERO OBSTRUCCIÓN SOBRE LAS CAUSES DE LA QUEBRADA BLANCA ACCIONES: ATENDIDO POR CMGRD Y BOMBEROS</t>
    </r>
    <r>
      <rPr>
        <b/>
        <sz val="9"/>
        <rFont val="Arial"/>
        <family val="2"/>
      </rPr>
      <t xml:space="preserve">  ESTADO CERRADO - 217
</t>
    </r>
  </si>
  <si>
    <r>
      <t xml:space="preserve">CDGRD ANTIOQUIA, INFORMA
MUNICIPIO DABEIBA, CORREGIMIENTO: CAMPARRUSIA, SECTOR: EL 90
EVENTO MOVIMIENTO EN MASA- 23-01-2023
AFECTACIÓN: 1 VÍA, CIERRE TOTAL DE LA VÍA, DAÑO EN LA BANCA, 1 INSTITUCIÓN EDUCATIVA-  SAN RAFAEL, EVACUADA POR RIESGO, 1.500 FAMILIAS, 6.000 PERSONAS AFECTADAS, SE ENCUENTRAN INCOMUNICADAS, EL TRANSPORTE DE VERDURAS, HORTALIZAS, FRUTAS, GANADO, ABASTECIMIENTO DEL COMERCIO, TRANSPORTE DE ESTUDIANTES. EL EVENTO DE GRAN MAGNITUD SE PRODUCE POR LA FALTA DE ADHERENCIA DEL TALUD DEBIDO A LA SEQUEDAD EN LOS TIEMPOS SECOS QUE SE PRESENTAN ACTUALMENTE, PUES EN LOS DÍAS ANTERIORES NO HABÍA LLOVIDO EN ESA ZONA
ACCIONES: APOYAN CMGRD, DAGRAN- MAQUINARIA AMARILLA, A SECRETARÍAS DE INFRAESTRUCTURA Y PLANEACIÓN 
</t>
    </r>
    <r>
      <rPr>
        <b/>
        <sz val="9"/>
        <rFont val="Arial"/>
        <family val="2"/>
      </rPr>
      <t xml:space="preserve">ESTADO ABIERTO. - 063 </t>
    </r>
    <r>
      <rPr>
        <sz val="9"/>
        <rFont val="Arial"/>
        <family val="2"/>
      </rPr>
      <t xml:space="preserve">
CDGRD ANTIOQUIA, ACTUALIZA INFORMACIÓN: MUNICIPIO: DABEIBA - CORREGIMIENTO CAMPARRUSIA EVENTO: MOVIMIENTO EN MASA - 23/01/2023 AFECTACIÓN: 1 VÍA, LA CUAL PRESENTA 4600 METROS AFECTADOS POR DESLIZAMIENTO DE TIERRA, 1 INSTITUCIÓN EDUCATIVA SAN RAFAEL, 1.500 FAMILIAS, 6.000 PERSONAS. ACCIONES:  DAGRAN INFORMA: SE HAN MOVIDO 4.600 METROS CÚBICOS DEL TALUD. CON EL MATERIAL SE HAN INTERVENIDO 9.8 KILÓMETROS DE LA VÍA ENTRE SAN JOSÉ DE URAMA Y CAMPARRUSIA MEJORANDO EL ESTADO DE LA VÍA CONSIDERABLEMENTE. SE TIENE UNA (1) RETRO ESCALADORA DE ORUGA, UN (1) RETRO CARGADOR O PAJARITA, UN (1) VIBRO-COMPACTADOR Y CINCO (5) VOLQUETAS SENCILLAS.  POR PARTE DE LA ALCALDÍA SE TIENE UNA (1) MOTO-NIVELADORA Y UNA (1) VOLQUETA. LA PARTE CRÍTICA DEL EVENTO HA SIDO SUPERADA, EL TRÁNSITO ES NORMAL, SE RESTRINGE CUANDO INTERVIENEN LAS MÁQUINAS O CUANDO LLUEVE. EN LAS NOCHES SE RECOMIENDA NO USAR LA VÍA POR POSIBLES DESPRENDIMIENTOS. NO HAY DESABASTECIMIENTO DE ALIMENTOS, HAY TRÁNSITO NORMAL DE PACIENTES, ESTUDIANTES Y PERSONAS EN GENERAL. TAMPOCO HAY RESTRICCIÓN EN EL PASO DE PRODUCTOS AGRÍCOLAS EN AMBOS SENTIDOS.</t>
    </r>
    <r>
      <rPr>
        <b/>
        <sz val="9"/>
        <rFont val="Arial"/>
        <family val="2"/>
      </rPr>
      <t xml:space="preserve"> ESTADO: CERRADO - 217
</t>
    </r>
  </si>
  <si>
    <t xml:space="preserve">
CDGRD CUNDINAMARCA, INFORMA:
MUNICIPIO SOPÓ, VEREDA: CENTRO ALTO- SECTORES: EL CARMEN, BELLAVISTA, EL HOYITO
EVENTO MOVIMIENTO EN MASA- 25-03-2023
AFECTACIÓN 3 VÍAS AFECTADAS, SIN LESIONADOS
ACCIONES APOYAN CMGRD- MAQUINARIA AMARILLA, BOMBEROS.
ESTADO CERRADO. - 218
</t>
  </si>
  <si>
    <t xml:space="preserve">
CDGRD CUNDINAMARCA, INFORMA:
MUNICIPIO SOPÓ, VEREDA: EL MIRADOR
EVENTO INUNDACIÓN- 25-03-2023
AFECTACIÓN 3 VIVIENDAS INUNDADAS, 3 FAMILIAS, 9 PERSONAS AFECTADAS, DAÑOS EN MUEBLES Y ENSERES, ENCHARCAMIENTO EN CONSULTORIOS DEL HOSPITAL, SIN LESIONADOS
ACCIONES APOYAN CMGRD, BOMBEROS.
ESTADO CERRADO. - 218
</t>
  </si>
  <si>
    <t xml:space="preserve">D.C.C. INFORMA, DEPARTAMENTO CAUCA
MUNICIPIO LA VEGA, CABECERA MUNICIPAL
EVENTO MOVIMIENTO EN MASA- 24-03-2023
AFECTACIÓN 2 VIVIENDAS DESTRUIDAS, 11 VIVIENDAS AVERIADAS, 13 FAMILIAS, 65 PERSONAS AFECTADAS, SIN LESIONADOS
ACCIONES APOYARON VOLUNTARIOS D.C.C
ESTADO CERRADO. - 218
</t>
  </si>
  <si>
    <r>
      <t xml:space="preserve">CDGRD NORTE DE SANTANDER Y DNBC INFORMAN EN EL MUNICIPIO CHITAGÁ VEREDA TAPURCUA CO 7°13’42.85’’N - 72°36’50.06”, EVENTO INCENDIO DE COBERTURA VEGETAL - 21 DE MARZO, AFECTACIÓN 50 HECTÁREAS DE VEGETACIÓN NATIVA APROX, ACCIONES ATIENDEN DEFENSA CIVIL COLOMBIANA Y BOMBEROS PAMPLONA, EN LA MAÑANA DE HOY SE ESPERA VERIFICACIÓN EN SITIO DADO LAS BAJAS TEMPERATURAS DE LA MADRUGADA. SCN INFORMA FAC EN ALISTAMIENTO. SE INFORMA A LA DNBC, </t>
    </r>
    <r>
      <rPr>
        <b/>
        <sz val="9"/>
        <color indexed="8"/>
        <rFont val="Arial"/>
        <family val="2"/>
      </rPr>
      <t>ESTADO ACTIVO - 208</t>
    </r>
    <r>
      <rPr>
        <sz val="9"/>
        <color indexed="8"/>
        <rFont val="Arial"/>
        <family val="2"/>
      </rPr>
      <t xml:space="preserve">
CDGRD NORTE DE SANTANDER Y DNBC INFORMAN MUNICIPIO CHITAGÁ VEREDA TAPURCUA CO 7°13’42.85’’N - 72°36’50.06” EVENTO INCENDIO DE COBERTURA VEGETAL - 21 DE MARZO AFECTACIÓN 50 HECTÁREAS DE VEGETACIÓN NATIVA APROX ACCIONES ATIENDEN DEFENSA CIVIL COLOMBIANA Y BOMBEROS PAMPLONA, EN LA MAÑANA DE HOY SE ESPERA VERIFICACIÓN EN SITIO DADO LAS BAJAS TEMPERATURAS DE LA MADRUGADA. SCN INFORMA FAC EN ALISTAMIENTO. SE INFORMA A LA DNBC  -15:15 HORAS, APOYO DEL BATALLÓN DE EJÉRCITO NACIONAL, DENOMINADO GARCIA ROVIRA. </t>
    </r>
    <r>
      <rPr>
        <b/>
        <sz val="9"/>
        <color indexed="8"/>
        <rFont val="Arial"/>
        <family val="2"/>
      </rPr>
      <t xml:space="preserve">ESTADO ACTIVO - 209
</t>
    </r>
    <r>
      <rPr>
        <sz val="9"/>
        <color indexed="8"/>
        <rFont val="Arial"/>
        <family val="2"/>
      </rPr>
      <t>ACTUALIZACIÓN DNBC EN EL DEPARTAMENTO NORTE DE SANTANDER, MUNICIPIO CHITAGÁ VEREDA TAPURCUA, EVENTO INCENDIO DE COBERTURA VEGETAL - 21 DE MARZO, AFECTACIÓN 200 HECTÁREAS DE CULTIVOS DE DURAZNO Y COBERTURA VEGETAL, ACCIONES 22:35 HORAS COMANDANTE JULIO ESPINOSA REPORTA, A LA HORA EL INCENDIO SE CONTROLA CON 5 UNIDADES DE CBV PAMPLONA, APOYO DE DEFENSA CIVIL Y LA COMUNIDAD, SE REALIZA GUARDIA DE CENIZAS POR PARTE DE DCC Y LA COMUNIDAD PARA EL DÍA DE MAÑANA CONTINUAR CON LAS LABORES DE LIQUIDACIÓN DEL INCENDIO. 11:14 HORAS ENLACE EJÉRCITO  REPORTA QUE DE ACUERDO AL RADIOGRAMA EMITIDO POR EL COMANDO DE LA DIV 02,  EL PELOTÓN BROMO 2 AL MANDO DE CT. SEPULVEDA PINILLA YERSON CON 31 EFECTIVOS INICIÓ MOVIMIENTO MOTORIZADO DESDE EL PDM BICAL5  BUCARAMANGA AL BIROV13 MUNICIPIO DE PAMPLONA, EN VEHÍCULO TIPO FTR PLACA OSM 416, CONDUCTOR SLP. SALAZAR CARVAJAL SANTIAGO, CON EL FIN DE  REALIZAR TRABAJOS DE LIQUIDACIÓN Y EXTINCIÓN DE INCENDIO DE COBERTURA VEGETAL QUE SE PRESENTA EN EL MUNICIPIO DE CHITAGA. LLEGAN A LAS COORDENADAS N 07 '12' 13.46 W 72' 38' 08.08. SE TOMA CONTACTO CON EL ING. CRISTIAN ANDRÉS RODRÍGUEZ INGENIERO DE APOYO A LA OFICINA DE GESTIÓN DEL RIESGO DEL MUNICIPIO DE CHITAGÁ Y MY VARGAS ESPITIA RICARDO OFICIAL DE OPERACIONES DEL BIROV13. SE DESPLEGÓ LA SEGURIDAD POR LA PARTE ALTA Y EL PELOTÓN BROMO 2 EN ALISTAMIENTO PARA INICIAR CON LA INTERVENCIÓN. 13:45 HORAS CDGRD REPORTA QUE LA EMPRESA CENIT CONTRATÓ HELICÓPTERO Y ESTÁ EN PROCESO DE DESCARGAS CON BAMBI BUCKET</t>
    </r>
    <r>
      <rPr>
        <b/>
        <sz val="9"/>
        <color indexed="8"/>
        <rFont val="Arial"/>
        <family val="2"/>
      </rPr>
      <t xml:space="preserve"> ESTADO CONTROLADO - 211
</t>
    </r>
    <r>
      <rPr>
        <sz val="9"/>
        <color indexed="8"/>
        <rFont val="Arial"/>
        <family val="2"/>
      </rPr>
      <t xml:space="preserve">ACTUALIZACIÓN CDGRD NORTE DE SANTANDER, INFORMA
MUNICIPIO: CHITAGÁ, VEREDA: TAPURCUA
EVENTO: INCENDIO DE COBERTURA VEGETAL - 21-03-2023 
AFECTACIÓN: 200 HECTÁREAS DE CULTIVOS DE DURAZNO Y VEGETACIÓN NATIVA   
ACCIONES: APOYARON CMGRD, CDGRD, BOMBEROS, DCC, EJÉRCITO NACIONAL
</t>
    </r>
    <r>
      <rPr>
        <b/>
        <sz val="9"/>
        <color indexed="8"/>
        <rFont val="Arial"/>
        <family val="2"/>
      </rPr>
      <t>ESTADO LIQUIDADO. - 218</t>
    </r>
  </si>
  <si>
    <t xml:space="preserve">CDGRD CHOCÓ INFORMA:
MUNICIPIO  ALTO BAUDO - BARRIO TELECOM
EVENTO  INCENDIO ESTRUCTURAL 26/03/2023
AFECTACIÓN  1 PERSONA FALLECIDA (ADULTO MAYOR, MUJER DISCAPACITADA), 6 VIVIENDAS DESTRUIDAS, 6 FAMILIAS CON PÉRDIDAS DE BIENES Y ENSERES, 26  PERSONAS.
ACCIONES  ATENDIÓ COMUNIDAD CON HERRAMIENTA MANUAL Y BALDES, APOYO UNIDADES DE EJERCITO Y POLICÍA
ESTADO LIQUIDADO - 219
</t>
  </si>
  <si>
    <r>
      <t xml:space="preserve">CDGRD SANTANDER, INFORMA:
MUNICIPIO: BUCARAMANGA, SECTOR: ZARABANDA AL NORTE DE LA CIUDAD.
EVENTO: MOVIMIENTO EN MASA- 21-03-2023
AFECTACIÓN: ACTIVACIÓN DE FALLA GEOLÓGICA, QUE GENERA HUNDIMIENTO DE LA VÍA Y GRIETAS EN VARIAS VIVIENDAS, 8 VIVIENDAS EVACUADAS HACIA EL SALÓN COMUNAL
ACCIONES: APOYA CMGRD
</t>
    </r>
    <r>
      <rPr>
        <b/>
        <sz val="9"/>
        <rFont val="Arial"/>
        <family val="2"/>
      </rPr>
      <t>ESTADO: CERRADO. - 207</t>
    </r>
    <r>
      <rPr>
        <sz val="9"/>
        <rFont val="Arial"/>
        <family val="2"/>
      </rPr>
      <t xml:space="preserve">
CMGRD BUCARAMANGA ACTUALIZA INFORMACIÓN:
MUNICIPIO BUCARAMANGA - SECTOR ZARABANDA, LA FERIA, CAMILO TORRES Y LA CUYANITA 
EVENTO  MOVIMIENTO EN MASA 21/03/2023
AFECTACIÓN  SE REPORTAN 120 FAMILIAS EVACUADAS PREVENTIVAMENTE, ALGUNAS ESTÁN EN ALBERGUE EN EL SALÓN COMUNAL DE BARRIO LA FERIA Y SE ESTIMA QUE OTRAS 180 MÁS PODRÍAN SER AFECTADAS POR EL RIESGO INMINENTE DEL SECTOR DONDE SE CONSTRUYERON ESTAS VIVIENDAS DEBIDO A UNA FALLA GEOLÓGICA EXISTENTE, QUE SE HA AUMENTADO POR FUERTES LLUVIAS. 
ACCIONES  ATIENDEN CMGRD, CDGRD Y ENTIDADES DEL SNGRD, REALIZAN EDAN. EL NÚMERO CELULAR  INSTITUCIONAL ASIGNADO Y EL TELÉFONO SE ENCUENTRA SIN SERVICIO Y NO HA SIDO REEMPLAZADO. 
</t>
    </r>
    <r>
      <rPr>
        <b/>
        <sz val="9"/>
        <rFont val="Arial"/>
        <family val="2"/>
      </rPr>
      <t>ESTADO ABIERTO - EN SEGUIMIENTO - 219</t>
    </r>
    <r>
      <rPr>
        <sz val="9"/>
        <rFont val="Arial"/>
        <family val="2"/>
      </rPr>
      <t xml:space="preserve">
</t>
    </r>
  </si>
  <si>
    <t>180 VIVIENDAS EN RIESGO</t>
  </si>
  <si>
    <r>
      <t xml:space="preserve">DNBC Y CDGRD MAGDALENA INFORMA MUNICIPIO: SANTA ANA - VEREDA GAVILÁN EVENTO: INCENDIO DE COBERTURA VEGETAL - 24/03/2023 AFECTACIÓN: PENDIENTE POR ESTABLECER ACCIONES: ATIENDE CMGRD Y EN APOYO BOMBEROS SANTA ANA, MOMPÓS Y BOMBEROS FUNDACIÓN CON 5 UNIDADES, 1 MÁQUINA EXTINTORA -15:30 HORAS, EL COMANDANTE. EDGAR GARCÍA INFORMA, SE PRESENTA UN INCENDIO FORESTAL EN LA VEREDA GAVILÁN EN EL CUAL SE REALIZAN LABORES DE CONTROL Y LIQUIDACIÓN AL MOMENTO SE DESPLAZA DELEGADO DEPARTAMENTAL CON UNIDADES DEL CBV FUNDACIÓN A VERIFICAR LA MAGNITUD DEL EVENTO. ESTADO: </t>
    </r>
    <r>
      <rPr>
        <b/>
        <sz val="9"/>
        <rFont val="Arial"/>
        <family val="2"/>
      </rPr>
      <t>CONTROLADO</t>
    </r>
    <r>
      <rPr>
        <sz val="9"/>
        <rFont val="Arial"/>
        <family val="2"/>
      </rPr>
      <t xml:space="preserve"> - 217
DNBC ACTUALIZA INFORMACIÓN:
MUNICIPIO  SANTA ANA  - MAGDALENA, VEREDA GAVILÁN
EVENTO  INCENDIO DE COBERTURA VEGETAL 24/03/2023
AFECTACIÓN   300 HECTÁREAS DE VEGETACIÓN NATIVA
ACCIONES  ATENDIÓ DELEGADO DEPARTAMENTAL CON UNIDADES DE BOMBEROS FUNDACIÓN. EL CTE. EDGAR GARCÍA INFORMA, EL INCENDIO FORESTAL PRESENTADO EN EL MUNICIPIO DE SANTA ANA A LA HORA SE ENCUENTRA LIQUIDADO
</t>
    </r>
    <r>
      <rPr>
        <b/>
        <sz val="9"/>
        <rFont val="Arial"/>
        <family val="2"/>
      </rPr>
      <t>ESTADO LIQUIDADO - 219</t>
    </r>
  </si>
  <si>
    <r>
      <t xml:space="preserve">CDGRD ANTIOQUIA INFORMA EN EL MUNICIPIO ITUANGO EMBALSE HIDROITUANGO EVENTO ACCIDENTE DE TRANSPORTE FLUVIAL - 16 DE MARZO , AFECTACIÓN 3 PERSONAS DESAPARECIDAS,  ACCIONES SE DESPLAZAN 6 PERSONAS EN LA LANCHA, ESTA SE VOLTEÓ, 3 PERSONAS SALIERON ILESAS Y OTRAS 3 ESTÁN DESAPARECIDAS, REALIZABAN MANTENIMIENTO EN EL EMBALSE. ADELANTAN LABORES DE BÚSQUEDA PERSONAL DE BOMBEROS SABANALARGA, DE LA EMPRESA, UN TOTAL DE 40 PERSONAS EN LABORES DE BÚSQUEDA Y RESCATE, TODO LO ESTÁ CUBRIENDO LA EMPRESA DESDE SU PLAN DE GESTIÓN DEL RIESGO, SE CUENTA CON UN SISTEMA DE BÚSQUEDA POR MEDIO DE DRONES Y EL APOYO DE INTEGRANTES DE JUNTAS DE ACCIÓN COMUNAL (JAC), ESTADO </t>
    </r>
    <r>
      <rPr>
        <b/>
        <sz val="9"/>
        <color indexed="8"/>
        <rFont val="Arial"/>
        <family val="2"/>
      </rPr>
      <t>ABIERTO - 193</t>
    </r>
    <r>
      <rPr>
        <sz val="9"/>
        <color indexed="8"/>
        <rFont val="Arial"/>
        <family val="2"/>
      </rPr>
      <t xml:space="preserve">
CDGRD ANTIOQUIA INFORMA: MUNICIPIO: ITUANGO - EMBALSE HIDROITUANGO   EVENTO: ACCIDENTE TRANSPORTE FLUVIAL - 16/03/2023 
AFECTACIÓN: 2 PERSONAS FALLECIDAS, 1 PERSONA SE ENCUENTRA DESAPARECIDA DEBIDO ACCIDENTE OCURRIDO LUEGO DE QUE LA LANCHA EN LA QUE SE TRANSPORTABAN SUFRE UN ACCIDENTE, POR AHORA LOS ORGANISMOS DE SOCORRO QUEDAN ATENTOS A INFORMACIÓN QUE BRINDA LA COMUNIDAD SOBRE LA PERSONA PENDIENTE POR ENCONTRAR ACCIONES: ATENDIDO POR CMGRD, PERSONAL DE LA EMPRESA HIDROITUANGO, BOMBEROS SABANALARGA Y COMUNIDAD </t>
    </r>
    <r>
      <rPr>
        <b/>
        <sz val="9"/>
        <color indexed="8"/>
        <rFont val="Arial"/>
        <family val="2"/>
      </rPr>
      <t xml:space="preserve">ESTADO CERRADO - 217
</t>
    </r>
    <r>
      <rPr>
        <sz val="9"/>
        <color indexed="8"/>
        <rFont val="Arial"/>
        <family val="2"/>
      </rPr>
      <t>DNBC ACTUALIZA INFORMACIÓN:
MUNICIPIO ITUANGO - EMBALSE HIDROITUANGO
EVENTO ACCIDENTE TRANSPORTE FLUVIAL 16/03/2023
AFECTACIÓN  2 PERSONAS FALLECIDAS. EL CTE. JOHN JAIRO SEPÚLVEDA DEL CBV SABANALARGA INFORMA, SE HALLA EL ÚLTIMO CUERPO SIN VIDA DEL  EMPLEADO DE EPM, SE DA INICIO AL TRÁMITE PERTINENTE CON LA POLICÍA PARA LA ENTREGA DEL CUERPO
ACCIONES ATENDIÓ BOMBEROS DE LOS MUNICIPIOS SABANALARGA, ITUANGO Y TOLEDO, EL EQUIPO DE MANEJO DE DESASTRES DEL DEPARTAMENTO ADMINISTRATIVO DE GESTIÓN DEL RIESGO DE DESASTRES DE ANTIOQUIA (DAGRAN), LOS TRABAJADORES DE LOS CONTRATOS DE REFORESTACIÓN DE HIDROITUANGO, LA EMPRESA NAVIERA Y SU BRIGADA DE EMERGENCIAS, EL EQUIPO DE OPERACIÓN DEL EMBALSE Y LA MESA DE DRONES DE EPM, AL MOMENTO LAS UNIDADES TERMINAN LAS LABORES DE BÚSQUEDA DANDO POR FINALIZADO EL EVENTO.</t>
    </r>
    <r>
      <rPr>
        <b/>
        <sz val="9"/>
        <color indexed="8"/>
        <rFont val="Arial"/>
        <family val="2"/>
      </rPr>
      <t xml:space="preserve">
ESTADO CERRADO - 219
</t>
    </r>
  </si>
  <si>
    <r>
      <t xml:space="preserve">CDGRD CUNDINAMARCA INFORMA: MUNICIPIO: EL ROSAL - VEREDA HONDURAS KM 02+000  EVENTO: MOVIMIENTO EN MASA - 26/03/2023  AFECTACIÓN: 2 VÍAS POR DESLIZAMIENTO DE TIERRA  ACCIONES: ATENDIDO POR CMGRD Y BOMBEROS  ESTADO </t>
    </r>
    <r>
      <rPr>
        <b/>
        <sz val="9"/>
        <rFont val="Arial"/>
        <family val="2"/>
      </rPr>
      <t>CERRADO - 220</t>
    </r>
  </si>
  <si>
    <r>
      <t xml:space="preserve">CDGRD CUNDINAMARCA INFORMA: MUNICIPIO: LA MESA -  SECTOR SAN JOAQUÍN  EVENTO: INUNDACIÓN - 25/03/2023  AFECTACIÓN: 1 VIVIENDA POR PERDIDA DE ENSERES, 1 FAMILIA, 4 PERSONAS  ACCIONES: ATENDIDO POR CMGRD  ESTADO </t>
    </r>
    <r>
      <rPr>
        <b/>
        <sz val="9"/>
        <rFont val="Arial"/>
        <family val="2"/>
      </rPr>
      <t>CERRADO - 220</t>
    </r>
  </si>
  <si>
    <r>
      <t xml:space="preserve">CDGRD CUNDINAMARCA INFORMA: MUNICIPIO: LA MESA - VEREDA LA VEGA Y GUAYABAL  EVENTO: MOVIMIENTO EN MASA - 25/03/2023  AFECTACIÓN: 13 VIVIENDAS EN RIESGO DE CAÍDA DE TIERRA, 13 FAMILIAS, 50 PERSONAS, 1 PUENTE VEHICULAR CON DAÑOS ESTRUCTURALES UBICADO EN LA VEREDA LA MESA, 1 VÍA LA CUAL PRESENTA TAPONAMIENTO POR DESLIZAMIENTO DE TIERRA Y ROCAS ACCIONES: ATENDIDO POR CMGRD Y BOMBEROS  ESTADO </t>
    </r>
    <r>
      <rPr>
        <b/>
        <sz val="9"/>
        <rFont val="Arial"/>
        <family val="2"/>
      </rPr>
      <t>CERRADO - 220</t>
    </r>
  </si>
  <si>
    <r>
      <t xml:space="preserve">CDGRD HUILA INFORMA EN EL MUNICIPIO DE LA PLATA VEREDAS CHILICAMBE, LAS ORQUÍDEAS, EL LÍBANO, SAN MATEO, LAS MERCEDES, ALTO CAÑADA, EL CERRITO, LA INDEPENDENCIA, ALTO PATICO, EL ROBLE, LOS JARDINES, EVENTO MOVIMIENTO EN MASA - 27 DE MARZO, AFECTACIÓN 5 VÍAS TERCIARIAS (INCOMUNICADA ZONA RURAL), ACCIONES ADELANTAN LABORES DE REMOCIÓN DE MATERIAL CON MAQUINARIA AMARILLA LOCAL, ESTADO </t>
    </r>
    <r>
      <rPr>
        <b/>
        <sz val="9"/>
        <color indexed="8"/>
        <rFont val="Arial"/>
        <family val="2"/>
      </rPr>
      <t>CERRADO - 221</t>
    </r>
    <r>
      <rPr>
        <sz val="9"/>
        <color indexed="8"/>
        <rFont val="Arial"/>
        <family val="2"/>
      </rPr>
      <t xml:space="preserve">
</t>
    </r>
  </si>
  <si>
    <r>
      <t xml:space="preserve">CDGRD CHOCÓ INFORMA EN EL MUNICIPIO DE LITORAL DE SAN JUAN COMUNIDAD AFRO DE CORRIENTE PALO, EVENTO VENDAVAL -  24 DE MARZO, AFECTACIÓN 1 VIVIENDA DESTRUIDA, 42 VIVIENDAS DESTECHADAS, 43 FAMILIAS, 172 PERSONAS, PÉRDIDA DE MUEBLES Y ENSERES, ACCIONES REALIZAN VISITA POR PARTE DEL CMGRD Y ORGANISMOS DE SOCORRO, ESTADO </t>
    </r>
    <r>
      <rPr>
        <b/>
        <sz val="9"/>
        <color indexed="8"/>
        <rFont val="Arial"/>
        <family val="2"/>
      </rPr>
      <t>CERRADO - 221</t>
    </r>
  </si>
  <si>
    <r>
      <t xml:space="preserve">CDGRD ATLÁNTICO, INFORMA:
MUNICIPIO BARRANQUILLA, VÍA JUAN MINA FRENTE AL CENTRO INDUSTRIAL CLAVERÍA
EVENTO INCENDIO DE COBERTURA VEGETAL 25/03/2023
AFECTACIÓN 10 HECTÁREAS DE VEGETACIÓN NATIVA 
ACCIONES ATENDIDO POR CMGRD Y CBV DEL MUNICIPIO
ESTADO </t>
    </r>
    <r>
      <rPr>
        <b/>
        <sz val="9"/>
        <rFont val="Arial"/>
        <family val="2"/>
      </rPr>
      <t>LIQUIDADO - 222</t>
    </r>
  </si>
  <si>
    <r>
      <t xml:space="preserve">CDGRD CUNDINAMARCA, INFORMA:
MUNICIPIO QUIPILE, SECTOR LA UNIÓN BAJA Y ALTA
EVENTO MOVIMIENTO EN MASA 25/03/2023
AFECTACIÓN 7 PERSONAS, 2 FAMILIAS, 1 VIVIENDA AVERIADA, 2 VÍAS
ACCIONES ATENDIDO POR CMGRD Y ENTIDADES DE GRD DEL MUNICIPIO
ESTADO </t>
    </r>
    <r>
      <rPr>
        <b/>
        <sz val="9"/>
        <rFont val="Arial"/>
        <family val="2"/>
      </rPr>
      <t>CERRADO - 222</t>
    </r>
  </si>
  <si>
    <r>
      <t xml:space="preserve">CDGRD CAUCA INFORMA: MUNICIPIO: JAMBALÓ -  VEREDAS DE LA LOMA GRUESA, LA ESPERANZA, VITOYO, LOMA REDONDA, PORVENIR Y VOLADERO EVENTO: MOVIMIENTO EN MASA -  24/03/2023 AFECTACIÓN:  10 VIVIENDAS CON PÉRDIDA DE ENSERES, 10 FAMILIAS, 30 PERSONAS, ACCIONES: ATENDIDO POR CMGRD ESTADO </t>
    </r>
    <r>
      <rPr>
        <b/>
        <sz val="9"/>
        <rFont val="Arial"/>
        <family val="2"/>
      </rPr>
      <t xml:space="preserve">CERRADO - 220
</t>
    </r>
    <r>
      <rPr>
        <sz val="9"/>
        <rFont val="Arial"/>
        <family val="2"/>
      </rPr>
      <t>CDGRD CAUCA, ACTUALIZA INFORMACIÓN:
MUNICIPIO JAMBALÓ, TRAMO BARONDILLO-LA MINA- EL NUEVO DÍA, VEREDAS LA MINA, CHIMICUETO, EL TRAPICHE, EL NUEVO DIA, LA CARPA-CALOTO
EVENTO MOVIMIENTO EN MASA 24/03/2023
AFECTACIÓN 11 VÍAS TERCIARIAS AVERIADAS Y CON RESTRICCIÓN DEL PASO, 1 INSTITUCIÓN EDUCATIVA, 7 ACUEDUCTOS
ACCIONES ATENDIDO POR CMGRD Y ENTIDADES DE GRD DEL MUNICIPIO</t>
    </r>
    <r>
      <rPr>
        <b/>
        <sz val="9"/>
        <rFont val="Arial"/>
        <family val="2"/>
      </rPr>
      <t xml:space="preserve">
ESTADO CERRADO - 222</t>
    </r>
  </si>
  <si>
    <t xml:space="preserve">CDGRD HUILA  INFORMA:
MUNICIPIO  BARAYA -  SECTOR DE CHARCO REDONDO
EVENTO  MOVIMIENTO EN MASA 25/03/2023
AFECTACIÓN 1 VÍA MUNICIPAL CON PÉRDIDA DE LA BANCA EN LA VÍA BARAYA – COLOMBIA
ACCIONES  ATENDIÓ CMGRD, ESTE EVENTO SE HA VENIDO AGRANDANDO, AL PUNTO DE LLEGAR A LA VÍA PRINCIPAL
ESTADO CERRADO - 223
</t>
  </si>
  <si>
    <t xml:space="preserve">CDGRD HUILA  INFORMA:
MUNICIPIO  PAICOL - VEREDA EL OCASO
EVENTO  MOVIMIENTO EN MASA 25/03/2023
AFECTACIÓN  1 VÍA CON PÉRDIDA DE BANCA EN LA VÍA QUE CONDUCE A LA VEREDA EL OCASO
ACCIONES  ATENDIÓ CMGRD
ESTADO CERRADO - 223
</t>
  </si>
  <si>
    <t xml:space="preserve">CDGRD HUILA  INFORMA:
MUNICIPIO  TARQUI - VEREDA LAS ACACIAS
EVENTO  MOVIMIENTO EN MASA 25/03/2023
AFECTACIÓN 1 VIVIENDA AVERIADA, 1 FAMILIA.  SIN LESIONADOS
ACCIONES  ATENDIÓ CMGRD
ESTADO CERRADO - 223
</t>
  </si>
  <si>
    <t xml:space="preserve">CDGRD RISARALDA INFORMA:
MUNICIPIO  DOSQUEBRADAS - BARRIOS SANTA TERESITA, CAMILO TORRES, ALTOS DE CAMILO TORRES, EL MARTILLO, LOS NARANJOS, LA CAPILLA
EVENTO VENDAVAL 27/03/2023
AFECTACIÓN  6 VIVIENDAS AVERIADAS EN TECHOS, 6 FAMILIAS. SIN LESIONADOS
ACCIONES  ATENDIÓ BOMBEROS
ESTADO CERRADO - 223
</t>
  </si>
  <si>
    <t xml:space="preserve">CDGRD RISARALDA INFORMA:
MUNICIPIO LA CELIA -  VEREDA EL DIAMANTE BAJO
EVENTO VENDAVAL 27/03/2023
AFECTACIÓN  1 VIVIENDA AVERIADA EN TECHO, 1 FAMILIA. SIN LESIONADO
ACCIONES ATENDIÓ BOMBEROS
ESTADO CERRADO - 223
</t>
  </si>
  <si>
    <t xml:space="preserve">CMGRD ROSAS - CAUCA INFORMA:
MUNICIPIO  ROSAS - VEREDA PEÑA NEGRA
EVENTO  MOVIMIENTO EN MASA  26/03/2023
AFECTACIÓN 4 VIVIENDAS EN RIESGO, 4 FAMILIAS EVACUADAS. GENERADO POR DESLIZAMIENTOS QUE LLEGAN HASTA LAS VIVIENDAS. 
ACCIONES  ATENDIÓ CMGRD, SE ALBERGAN TEMPORALMENTE EN LA ESCUELA DE PEÑAS,  NEGRAS CON AUTORIZACIÓN DE LA SDE. SE HACE ENTREGA DE KITS ALIMENTICIOS. SE ESPERA MAÑANA ACOMPAÑAMIENTO DEL SGC.
ESTADO CERRADO - 223
</t>
  </si>
  <si>
    <t xml:space="preserve">CDGRD BOYACÁ, INFORMA
MUNICIPIO PUERTO BOYACÁ, CASCO URBANO
EVENTO VENDAVAL- 27-03-2023
AFECTACIÓN 6 VIVIENDAS AVERIADAS EN TECHOS, 6 FAMILIAS, 30 PERSONAS AFECTADAS, SIN LESIONADOS, SE DA MANEJO LOCAL
ACCIONES APOYO CMGRD
ESTADO CERRADO. - 225
</t>
  </si>
  <si>
    <t xml:space="preserve">CDGRD META, INFORMA
MUNICIPIO PUERTO LÓPEZ, VEREDA: EL YUCAO - MATAZUL- FINCAS: SANTA MARTA, LAS VEGAS, ANDALUCÍA Y RUMICHACO- COORDENADAS: N 04º 3` 53,74757``- W 072º 33`9,81476`
EVENTO INCENDIO DE COBERTURA VEGETAL- 28-03-2023
AFECTACIÓN 400 HECTÁREAS DE SABANAS Y RASTROJO, 4 FINCAS AFECTADAS, SIN LESIONADOS
ACCIONES APOYARON CMGRD, BOMBEROS- 3 UNIDADES, CARROTANQUE DE 1.400 GALONES DE AGUA, COMUNIDAD
ESTADO LIQUIDADO. - 225
</t>
  </si>
  <si>
    <r>
      <t xml:space="preserve">CDGRD NARIÑO INFORMA MUNICIPIO: GUALMATÁN - SECTOR MOLINO EVENTO: MOVIMIENTO EN MASA - 19/03/2023 AFECTACIÓN: 1 VEHÍCULO ATRAPADO CON 2 PERSONAS DENTRO DE ÉL POR DESLIZAMIENTO DE TIERRA ACCIONES: ATIENDE CMGRD, Y EN APOYO -3 UNIDADES CUERPO DE BOMBEROS DE IPIALES Y UN CANINO -9 UNIDADES CUERPO DE BOMBEROS DE PUPIALES -10 UNIDADES CUERPO DE BOMBEROS DE GUALMATÁN CON CAMIONETA DE INTERVENCIÓN RÁPIDA -4 UNIDADES DE DEFENSA CIVIL DE GUALMATÁN. </t>
    </r>
    <r>
      <rPr>
        <b/>
        <sz val="9"/>
        <rFont val="Arial"/>
        <family val="2"/>
      </rPr>
      <t>ESTADO:</t>
    </r>
    <r>
      <rPr>
        <sz val="9"/>
        <rFont val="Arial"/>
        <family val="2"/>
      </rPr>
      <t xml:space="preserve"> </t>
    </r>
    <r>
      <rPr>
        <b/>
        <sz val="9"/>
        <rFont val="Arial"/>
        <family val="2"/>
      </rPr>
      <t>ABIERTO</t>
    </r>
    <r>
      <rPr>
        <sz val="9"/>
        <rFont val="Arial"/>
        <family val="2"/>
      </rPr>
      <t xml:space="preserve"> - 203
ACTUALIZACIÓN CDGRD NARIÑO INFORMA
MUNICIPIO GUALMATÁN - SECTOR MOLINO- QUEBRADA CUATIZ
EVENTO MOVIMIENTO EN MASA - 19-03-2023
AFECTACIÓN 2 PERSONAS FALLECIDAS- BALDOMERO BELTRÁN, ESPERANZA GUZAMAN, 1 VEHÍCULO ATRAPADO POR DESLIZAMIENTO DE TIERRA
ACCIONES APOYARON CMGRD, 3 UNIDADES CUERPO DE BOMBEROS DE IPIALES Y UN CANINO- 9 UNIDADES CUERPO DE BOMBEROS DE PUPIALES - 10 UNIDADES CUERPO DE BOMBEROS DE GUALMATÁN CON CAMIONETA DE INTERVENCIÓN RÁPIDA - 4 UNIDADES DE DEFENSA CIVIL DE GUALMATÁN, CTI- LABORES DE LEVANTAMIENTO.
</t>
    </r>
    <r>
      <rPr>
        <b/>
        <sz val="9"/>
        <rFont val="Arial"/>
        <family val="2"/>
      </rPr>
      <t>ESTADO CERRADO. - 225</t>
    </r>
  </si>
  <si>
    <r>
      <t xml:space="preserve">CDGRD SANTANDER INFORMA EN EL MUNICIPIO DE RIONEGRO EL TALADRO, EVENTO INUNDACIÓN DESBORDAMIENTO DEL RÍO CÁCHIRA  - 16 DE MARZO, AFECTACIÓN EN VIVIENDAS, POR ESTABLECER HECTÁREAS DE CULTIVOS DE PALMA DE ACEITE, PASTOS PARA GANADERÍA, ACCIONES SE COORDINA EL DESPLAZAMIENTO DE PERSONAL DEL CMGRD, PARA REALIZAR LA EDAN. ESTADO </t>
    </r>
    <r>
      <rPr>
        <b/>
        <sz val="9"/>
        <color indexed="8"/>
        <rFont val="Arial"/>
        <family val="2"/>
      </rPr>
      <t>ABIERTO - 196</t>
    </r>
    <r>
      <rPr>
        <sz val="9"/>
        <color indexed="8"/>
        <rFont val="Arial"/>
        <family val="2"/>
      </rPr>
      <t xml:space="preserve">
ACTUALIZACIÓN CDGRD SANTANDER INFORMA
MUNICIPIO RIONEGRO, SECTORES: EL TALADRO, EL PLATANALA, SAN RAFAEL, EL PAPAYAL, LOS CHORROS 
EVENTO INUNDACIÓN- 16-03-2023
AFECTACIÓN SE PRESENTÓ DESBORDAMIENTO DEL RÍO CÁCHIRA, DEJANDO: 1.500 HECTÁREAS DE CULTIVOS DE PLÁTANO, YUCA, PALMA DE ACEITE, PASTOS PARA GANADERÍA, 50 CABEZAS DE GANADO PÉRDIDAS, 300 FAMILIAS AFECTADAS, SIN LESIONADOS
ACCIONES APOYAN CMGRD, CDGRD.
</t>
    </r>
    <r>
      <rPr>
        <b/>
        <sz val="9"/>
        <color indexed="8"/>
        <rFont val="Arial"/>
        <family val="2"/>
      </rPr>
      <t>ESTADO CERRADO. - 225</t>
    </r>
  </si>
  <si>
    <r>
      <t>CDGRD SANTANDER INFORMA EN EL MUNICIPIO DE RIONEGRO CORREGIMIENTO DE SANTA CRUZ DE LA COLINA, EVENTO MOVIMIENTO EN MASA - 12 DE MARZO, AFECTACIÓN 1 VÍA TERCIARIA, ACCIONES SE COORDINÓ ENVÍO DE MAQUINARIA AMARILLA PARA LA REHABILITACIÓN DE LA VÍA, ESTADO</t>
    </r>
    <r>
      <rPr>
        <b/>
        <sz val="9"/>
        <rFont val="Arial"/>
        <family val="2"/>
      </rPr>
      <t xml:space="preserve"> </t>
    </r>
    <r>
      <rPr>
        <b/>
        <sz val="9"/>
        <color indexed="8"/>
        <rFont val="Arial"/>
        <family val="2"/>
      </rPr>
      <t>CERRADO - 184</t>
    </r>
    <r>
      <rPr>
        <sz val="9"/>
        <rFont val="Arial"/>
        <family val="2"/>
      </rPr>
      <t xml:space="preserve">
</t>
    </r>
  </si>
  <si>
    <t>50 CABEZAS DE GANADO PÉRDIDAS.</t>
  </si>
  <si>
    <t>5 HECTÁREAS DE PLÁTANO Y CAÑA</t>
  </si>
  <si>
    <r>
      <t xml:space="preserve">CDGRD CUNDINAMARCA, INFORMA:
MUNICIPIO VILLAHERMOSA, SECTOR DE LA LIMA HACIA LÍBANO
EVENTO MOVIMIENTO EN MASA 28/03/2023
AFECTACIÓN 1 VÍA TERCIARIA OBSTRUIDA POR CAÍDA DE MATERIAL 
ACCIONES ATENDIDO POR CMGRD SOLICITANDO EL APOYO CON MAQUINARIA AMARILLA PARA HABILITAR LA VÍA
ESTADO </t>
    </r>
    <r>
      <rPr>
        <b/>
        <sz val="9"/>
        <rFont val="Arial"/>
        <family val="2"/>
      </rPr>
      <t>CERRADO - 226</t>
    </r>
  </si>
  <si>
    <r>
      <t xml:space="preserve">CDGRD CUNDINAMARCA, INFORMA:
MUNICIPIO MOSQUERA, CONJUNTO RESIDENCIAL APT 601
EVENTO INCENDIO ESTRUCTURAL 28/03/2023
AFECTACIÓN 1 FAMILIA, 4 PERSONAS, 1 VIVIENDA AVERIADA CON PÉRDIDA PARCIAL DE MUEBLES Y ENSERES 
ACCIONES ATENDIDO POR CMGRD Y CBV DEL MUNICIPIO
ESTADO </t>
    </r>
    <r>
      <rPr>
        <b/>
        <sz val="9"/>
        <rFont val="Arial"/>
        <family val="2"/>
      </rPr>
      <t>LIQUIDADO - 226</t>
    </r>
  </si>
  <si>
    <r>
      <t xml:space="preserve">DAGRAN ANTIOQUIA, INFORMA:
MUNICIPIO COCORNÁ, ZONA RURAL, AFECTANDO A 12 VEREDAS
EVENTO VENDAVAL 25/03/2023
AFECTACIÓN 25 FAMILIAS, 53 PERSONAS, 25 VIVIENDAS AVERIADAS, 5 HECTÁREAS DE PLÁTANO Y CAÑA
ACCIONES ATENDIDO POR CMGRD, CBV DEL MUNICIPIO Y COMUNIDAD
ESTADO </t>
    </r>
    <r>
      <rPr>
        <b/>
        <sz val="9"/>
        <rFont val="Arial"/>
        <family val="2"/>
      </rPr>
      <t>CERRADO - 226</t>
    </r>
  </si>
  <si>
    <r>
      <t xml:space="preserve">DAGRAN ANTIOQUIA, INFORMA:
MUNICIPIO PUERTO BERRÍO, BARRIO DIVINO NIÑO, VEREDA SAN JUAN DE BEDUTH
EVENTO VENDAVAL 28/03/2023
AFECTACIÓN 5 FAMILIAS, 30 PERSONAS, 5 VIVIENDAS AVERIADAS, 1 VIVIENDA COLAPSADA
ACCIONES ATENDIDO POR CMGRD, CBV DEL MUNICIPIO Y COMUNIDAD
ESTADO </t>
    </r>
    <r>
      <rPr>
        <b/>
        <sz val="9"/>
        <rFont val="Arial"/>
        <family val="2"/>
      </rPr>
      <t>CERRADO - 226</t>
    </r>
  </si>
  <si>
    <r>
      <t xml:space="preserve">CDGRD SANTANDER INFORMA EN EL MUNICIPIO DE CHARALÁ, EVENTO GRANIZADA -  27 DE MARZO AFECTACIÓN EN CULTIVOS DE CAFÉ, CÍTRICOS Y PASTIZALES, ACCIONES CMGRD ADELANTA LA EVALUACIÓN DE DAÑOS Y ANÁLISIS DE NECESIDADES EDAN, NO LESIONADOS, ESTADO </t>
    </r>
    <r>
      <rPr>
        <b/>
        <sz val="9"/>
        <color indexed="8"/>
        <rFont val="Arial"/>
        <family val="2"/>
      </rPr>
      <t>ABIERTO - 227</t>
    </r>
  </si>
  <si>
    <r>
      <t xml:space="preserve">CDGRD CAUCA INFORMA EN EL MUNICIPIO DE MIRANDA SECTOR PUENTE DE LOS ESCLAVOS, EVENTO CRECIENTE SÚBITA DEL RÍO GUENGUE - 28 DE MARZO, AFECTACIÓN 5 VIVIENDAS, 5 FAMILIAS, 12 PERSONAS, 1 VÍA SECUNDARIA, NO LESIONADOS, ACCIONES CMGRD REPORTÓ REALIZAN VERIFICACIÓN DEL EVENTO, SE INFORMA A ORGANISMOS DE SOCORRO PREPARACIÓN DE PERSONAL, SE ACTIVA EL PROTOCOLO DE INFORMACIÓN COMUNITARIA Y SE PROCEDE A CERRAR TEMPORALMENTE LA VÍA DEL LADO DE MIRANDA, AL MOMENTO NO SE LOGRA TENER CONTACTO CON FAMILIAS POR DIFICULTAD DE COBERTURA TELEFÓNICA, SIN EMBARGO SE CONFIRMA POR MEDIO DE COMUNIDAD QUE  SE ENCUENTRAN EN ZONA SEGURA. SOLICITAN AL DPTO APOYO CON MAQUINARIA AMARILLA PESADA PARA ACCIONES DE RECOMPOSICIÓN Y REFORZAMIENTO DE JARILLONES EN RIBERA DEL RÍO GUENGUE SECTOR LAS PILAS Y MAQUINARIA AMARILLA LIVIANA PARA LIMPIEZA DE TRAMO VIAL AFECTADO, ESTADO </t>
    </r>
    <r>
      <rPr>
        <b/>
        <sz val="9"/>
        <color indexed="8"/>
        <rFont val="Arial"/>
        <family val="2"/>
      </rPr>
      <t>CERRADO - 227</t>
    </r>
  </si>
  <si>
    <r>
      <t>CDGRD BOYACÁ INFORMA EN EL MUNICIPIO DE GÁMEZA VEREDAS EL CARMEN, EL PILAR, ESTUDIANTIL, SATOBA, VILLA GIRÓN Y MOTUA EVENTO INUNDACIÓN POR FALTA EN RED DE ALCANTARILLADO - 21 DE MARZO, AFECTACIÓN 19 VIVIENDAS  ANEGADAS, 55 FAMILIAS, 145 PERSONAS, DAÑOS EN ENSERES Y CUBIERTAS, ACCIONES ATENDIDO POR CMGRD Y CDGRD CON AHE, ESTADO</t>
    </r>
    <r>
      <rPr>
        <b/>
        <sz val="9"/>
        <color indexed="8"/>
        <rFont val="Arial"/>
        <family val="2"/>
      </rPr>
      <t xml:space="preserve"> CERRADO</t>
    </r>
    <r>
      <rPr>
        <sz val="9"/>
        <color indexed="8"/>
        <rFont val="Arial"/>
        <family val="2"/>
      </rPr>
      <t xml:space="preserve">
 - 227 </t>
    </r>
  </si>
  <si>
    <r>
      <t xml:space="preserve">MINSALUD INFORMA EN EL DEPARTAMENTO CHOCÓ MUNICIPIO BAJO BAUDÓ COMUNIDAD DE BUENAVISTA EVENTO CASO FORTUITO  - 29 DE MARZO, AFECTACIÓN 13 MENORES DE EDAD ACCIONES 13 PACIENTES ESTÁN SIENDO ATENDIDOS EN EL CENTRO DE ATENCIÓN EN SALUD DE PIZARRO, 2 MENORES REQUIEREN TRASLADO HELICOPORTADO A QUIBDÓ - HOSPITAL DEPARTAMENTAL SAN FRANCISCO DE ASÍS, APOYA CNRP - FAC (POSIBLE INTOXICACIÓN POR CONSUMO DE AGUA DEL RÍO RÍO SIGUIRISUA), SE INFORMA A CDGRD PARA RESPECTIVO SEGUIMIENTO Y DE ESTA MANERA ALERTAR AL VICEMINISTERIO DE AGUA O SABER SI ES OTRO TIPO DE SUSTANCIA,  14:44 HORAS MINSALUD REPORTA LOS 13 MENORES VAN A SER TRASLADADOS HACIA EL HOSPITAL DEPARTAMENTAL, TODOS ESTÁN ESTABLES AL MOMENTO FUERZA AÉREA INICIA TRASLADO DE 6, ESTADO </t>
    </r>
    <r>
      <rPr>
        <b/>
        <sz val="9"/>
        <color indexed="8"/>
        <rFont val="Arial"/>
        <family val="2"/>
      </rPr>
      <t>ABIERTO - 227</t>
    </r>
    <r>
      <rPr>
        <sz val="9"/>
        <color indexed="8"/>
        <rFont val="Arial"/>
        <family val="2"/>
      </rPr>
      <t xml:space="preserve">
</t>
    </r>
  </si>
  <si>
    <t xml:space="preserve">1 RELLENO SANITARIO </t>
  </si>
  <si>
    <t xml:space="preserve">CDGRD RISARALDA INFORMA
MUNICIPIO BALBOA - VEREDA TAMBORES, VÍA LAS CRUCES 
EVENTO MOVIMIENTO EN MASA 29/03/2023
AFECTACIÓN 2 VÍAS SECUNDARIAS AFECTADAS POR MATERIAL Y LODOS, 1 ACUEDUCTO AFECTADO POR DESLIZAMIENTOS SECTOR LA QUIEBRA.
ACCIONES  ATENDIÓ CMGRD Y ALCALDÍA CON MAQUINARIA AMARILLA
ESTADO CERRADO - 228
</t>
  </si>
  <si>
    <t xml:space="preserve">CDGRD ANTIOQUIA DAGRAN  INFORMA
MUNICIPIO SAN JOSÉ DE LA MONTAÑA - VEREDA SANTA BÁRBARA
EVENTO AVENIDA TORRENCIAL 26/03/2023
AFECTACIÓN 1  RELLENO SANITARIO LOS ROBLES (INFRAESTRUCTURA DE TRATAMIENTO DE LIXIVIADOS DEL RELLENO SANITARIO) DESTRUCCIÓN TOTAL DEL SISTEMA DE TRATAMIENTO DE LIXIVIADOS DEL RELLENO SANITARIO, LO QUE INCLUYE APROXIMADAMENTE 50 M DE TUBERÍA TIPO NOVAFORT DE 8", 2 TANQUES DE CONCRETO Y 3 TANQUES DE FIBRA DE VIDRIO PARA EL DEPÓSITO Y TRATAMIENTO DE LIXIVIADOS.
ACCIONES  ATIENDE CMGRD Y ALCALDÍA
ESTADO CERRADO - 228
</t>
  </si>
  <si>
    <t xml:space="preserve">DELEGACIÓN BOMBEROS CUNDINAMARCA INFORMAN
MUNICIPIO TOCAIMA - VEREDA ALTO DE LA VIGA Y VEREDA SALADA 
EVENTO INUNDACIÓN 26/03/2023
AFECTACIÓN 17 VIVIENDAS INUNDADAS, 17 FAMILIAS (11 FAMILIAS POR CRECIENTE SÚBITA DE LA QUEBRADA LA CONCHITA Y 6 FAMILIAS POR LA CRECIENTE SÚBITA DE LA QUEBRADA LA SALADA), 1 CENTRO EDUCATIVO CON DAÑOS EN TEJADO Y EN LA COCINA DEL PAE,  3  VÍAS (1 VÍA RURAL, 1 VÍA INTERMUNICIPAL, 1 VÍA TERCIARIA).
ACCIONES  ATENDIÓ CMGRD Y BOMBEROS CON 4 UNIDADES Y UN VIR
ESTADO CERRADO - 228
</t>
  </si>
  <si>
    <t>PÉRDIDA DE LA BANCADA, 1 VIVIENDA EN RIESGO, CULTIVOS DE PLÁTANO.</t>
  </si>
  <si>
    <t>1 MURO DE CONTENCIÓN, DEJANDO 20 VIVIENDAS EN RIESGO,</t>
  </si>
  <si>
    <t xml:space="preserve">
CDGRD CUNDINAMARCA, INFORMA
MUNICIPIO FUSAGASUGÁ, CRA 6 Y CRA 2
EVENTO INUNDACIÓN- 29-03-2023
AFECTACIÓN 1 VIVIENDA INUNDADA, 1 ALCANTARILLADO, DAÑOS EN MUEBLES Y ENSERES, 1 FAMILIA, 4 PERSONAS AFECTADAS, SIN LESIONADOS
ACCIONES APOYO CMGRD
ESTADO CERRADO. - 229
</t>
  </si>
  <si>
    <t xml:space="preserve">
CDGRD CUNDINAMARCA, INFORMA
MUNICIPIO SUPATÁ, VÍA MUNICIPIO DE SUPATÁ AL MUNICIPIO DE PACHO, VÍA DEL MUNICIPIO DE SUPATÁ AL MUNICIPIO DE VERGARA EN EL SECTOR LA ESPERANZA, VÍA A LA VEREDA SANTA BÁRBARA, VÍA SECTOR: EL CAJÓN, VEREDA MANTA DULCE  
EVENTO MOVIMIENTO EN MASA- 29-03-2023
AFECTACIÓN 7 VÍAS TERCIARIAS AFECTADAS, PÉRDIDA DE LA BANCADA, 1 VIVIENDA EN RIESGO, CULTIVOS DE PLÁTANO, SIN LESIONADOS
ACCIONES APOYA CMGRD
ESTADO CERRADO. - 229
</t>
  </si>
  <si>
    <t xml:space="preserve">CDGRD CUNDINAMARCA, INFORMA
MUNICIPIO VILLETA, BARRIO:  VILLA DE LAS TERRAZAS
EVENTO MOVIMIENTO EN MASA- 29-03-2023
AFECTACIÓN 1 MURO DE CONTENCIÓN, DEJANDO 20 VIVIENDAS EN RIESGO, SIN LESIONADOS, SE DA MANEJO LOCAL
ACCIONES APOYAN CMGRD
ESTADO CERRADO. - 229
</t>
  </si>
  <si>
    <t xml:space="preserve">D.C.C. INFORMA, DEPARTAMENTO DE VALLE DEL CAUCA
MUNICIPIO BUGALAGRANDE, BARRIO PABLO SEXTO
EVENTO INUNDACIÓN- 28-03-2023
AFECTACIÓN 10 VIVIENDAS INUNDADAS, DAÑOS EN MUEBLES Y ENSERES, 10 FAMILIAS, 50 PERSONAS AFECTADAS, SIN LESIONADOS
ACCIONES APOYO D.C.C. 
ESTADO CERRADO. - 229
</t>
  </si>
  <si>
    <t xml:space="preserve">
SGC, INFORMA.
REGIÓN: EL BAGRE - ANTIOQUIA, COLOMBIA
FECHA: 2023-03-30 03:24 HORA LOCAL (2023-03-30 08:24 UTC)
LATITUD: 7.95 GRADOS NORTE
LONGITUD: 74.75 GRADOS OESTE
MAGNITUD: 4.4
PROFUNDIDAD: SUPERFICIAL (MENOR A 30 KM)
MUNICIPIOS CERCANOS: NECHÍ (ANTIOQUIA) A 17 KM, SAN JACINTO DEL CAUCA (BOLÍVAR) A 34 KM, MONTECRISTO (BOLÍVAR) A 50 KM. SIN AFECTACIONES, REPORTADAS A LA HORA - 229
</t>
  </si>
  <si>
    <t>7 JARILLONES</t>
  </si>
  <si>
    <r>
      <t xml:space="preserve">CDGRD CALDAS, INFORMA: MUNICIPIO NEIRA, SECTOR CEMENTOS, EVENTO INCENDIO ESTRUCTURAL 30/03/2023, AFECTACIÓN 1 VIVIENDA AVERIADA, 1 FAMILIA, 4 PERSONAS, ACCIONES ATENDIDO POR CMGRD Y CBV DEL MUNICIPIO
ESTADO </t>
    </r>
    <r>
      <rPr>
        <b/>
        <sz val="9"/>
        <rFont val="Arial"/>
        <family val="2"/>
      </rPr>
      <t>LIQUIDADO - 231</t>
    </r>
  </si>
  <si>
    <t>DELEGACIÓN BOMBEROS CUNDINAMARCA  INFORMA
MUNICIPIO  VIOTA - SECTOR TRONCAL DEL TEQUENDAMA
EVENTO MOVIMIENTO EN MASA 30/03/2023
AFECTACIÓN  1 VÍA DEPARTAMENTAL KM 61+429: SE EVIDENCIA MOVIMIENTO DE MASA GENERANDO HUNDIMIENTO Y SEDIMENTO. GENERANDO ALTO RIESGO DE ACCIDENTES YA QUE SE ENCUENTRA EN UNA CURVA. 
ACCIONES ATENDIÓ CMGRD Y BOMBEROS, SE DEJA EL PUNTO SEÑALADO CON CINTA DE PELIGRO COMO MEDIDA DE ADVERTENCIA PARA LOS CONDUCTORES
ESTADO CERRADO - 232</t>
  </si>
  <si>
    <t>DELEGACIÓN BOMBEROS CUNDINAMARCA  INFORMA
MUNICIPIO  PACHO - BARRIO BOLÍVAR PARTE BAJA
EVENTO  INUNDACIÓN 30/03/2023
AFECTACIÓN  2 VIVIENDAS INUNDADAS, 2 FAMILIAS CON DAÑOS EN BIENES Y ENSERES
ACCIONES  ATENDIÓ BOMBEROS CON 8 UNIDADES Y 1 MÁQUINA
ESTADO  CERRADO - 232</t>
  </si>
  <si>
    <t>DCC INFORMA
MUNICIPIO  PUEBLO BELLO - CESAR
EVENTO  INCENDIO DE COBERTURA VEGETAL 18/03/2023
AFECTACIÓN  2 HECTÁREAS DE VEGETACIÓN NATIVA
ACCIONES  ATENDIÓ  DCC CON 3 UNIDADES
ESTADO LIQUIDADO - 232</t>
  </si>
  <si>
    <t xml:space="preserve">DCC INFORMA
MUNICIPIO  DUITAMA - BOYACÁ, ZONA URBANA
EVENTO INUNDACIÓN 29/03/2023
AFECTACIÓN 3 VIVIENDAS AVERIADAS, 77 VIVIENDAS INUNDADAS, 80 FAMILIAS. 1 HECTÁREA DE CULTIVOS. SIN LESIONADOS
ACCIONES ATENDIÓ CMGRD, DCC, CRUZ ROJA Y BOMBEROS
ESTADO CERRADO - 232
</t>
  </si>
  <si>
    <r>
      <t xml:space="preserve">REGIÓN:MURILLO - TOLIMA, COLOMBIA - ÁREA DE INFLUENCIA VOLCÁN NEVADO DEL RUIZFECHA:2023-03-30 15:46 HORA LOCAL (2023-03-30 20:46 UTC)LATITUD:4.88 GRADOS NORTELONGITUD:75.34 GRADOS OESTEMAGNITUD:3.1PROFUNDIDAD:3 KMMUNICIPIOS CERCANOS:MURILLO (TOLIMA) A 19 KM, VILLAMARÍA (CALDAS) A 24 KM, </t>
    </r>
    <r>
      <rPr>
        <b/>
        <sz val="9"/>
        <rFont val="Arial"/>
        <family val="2"/>
      </rPr>
      <t>HERVEO (TOLIMA) A 29 KM - 231</t>
    </r>
    <r>
      <rPr>
        <sz val="9"/>
        <rFont val="Arial"/>
        <family val="2"/>
      </rPr>
      <t xml:space="preserve">
SGC INFORMA
MUNICIPIO MURILLO - TOLIMA - VOLCÁN NEVADO DEL RUIZ
30/03/2023  HORA: 10: 40 P.M. 
“EL NIVEL DE ACTIVIDAD DEL VOLCÁN CAMBIA A NIVEL NARANJA DE ACTIVIDAD O (II): ERUPCIÓN PROBABLE EN TÉRMINO DE DÍAS O SEMANAS.”
ESTE NIVEL OBEDECE AL INCREMENTO DE LA ACTIVIDAD SÍSMICA QUE SE HA PRESENTADO EN LOS ÚLTIMOS DÍAS Y QUE SE RESUME EN LOS SIGUIENTES ASPECTOS:
 DESDE EL 24 DE MARZO SE ESTÁ REGISTRANDO UN INCREMENTO IMPORTANTE EN LA ACTIVIDAD SÍSMICA ASOCIADA A FRACTURAMIENTO DE ROCA DENTRO DEL EDIFICIO VOLCÁNICO. 
ESTA SISMICIDAD ESTÁ LOCALIZADA EN EL FLANCO SUROCCIDENTAL DEL VOLCÁN A UNA DISTANCIA DESDE 2 HASTA 5 KM DEL CRÁTER ARENAS, A PROFUNDIDADES ENTRE 2 Y 4 KM RESPECTO A LA CIMA DEL VOLCÁN. 
• SE DESTACA UN AUMENTO EN LA TASA DIARIA DE OCURRENCIA, EL 28 DE MARZO CON 6500 SISMOS Y EL 29 CON MÁS DE 11000 SISMOS. HASTA EL MOMENTO DE EMISIÓN DEL PRESENTE BOLETÍN, EL DÍA DE HOY SE HAN REGISTRADO MÁS DE 9600 EVENTOS. 
• SE RESALTA TAMBIÉN UN INCREMENTO PAULATINO EN LA ENERGÍA SÍSMICA LIBERADA. LAS MÁXIMAS MAGNITUDES REGISTRADAS HAN SIDO: 2,6 EL DÍA 24; 2,7 EL DÍA 29 Y 3,1 EL DÍA 30. 
• SE OBSERVA UN INCREMENTO EN LAS ANOMALÍAS TÉRMICAS DESDE OCTUBRE DE 2022, EL CUAL PERSISTE HASTA LA FECHA. 
• CONTINÚA LA SISMICIDAD RELACIONADA CON EL MOVIMIENTO DE FLUIDOS AL INTERIOR DE LOS CONDUCTOS VOLCÁNICOS, QUE EN SU GRAN MAYORÍA ESTÁ ASOCIADA A EMISIONES DE CENIZA. 
SE RECOMIENDA A LA COMUNIDAD CONSERVAR LA CALMA, PERO ESTAR ATENTA A LA INFORMACIÓN PROPORCIONADA POR EL SERVICIO GEOLÓGICO COLOMBIANO SOBRE LA EVOLUCIÓN DEL E</t>
    </r>
    <r>
      <rPr>
        <b/>
        <sz val="9"/>
        <rFont val="Arial"/>
        <family val="2"/>
      </rPr>
      <t>STADO DEL VOLCÁN.- 232</t>
    </r>
  </si>
  <si>
    <r>
      <t xml:space="preserve">CDGRD BOYACÁ INFORMA EN EL MUNICIPIO DE OTANCHE KM 56+100 VÍA PUERTO BOYACÁ, EVENTO MOVIMIENTO EN MASA - 31 DE MARZO, AFECTACIÓN 1 PERSONA FALLECIDA, 1 VIVIENDA DESTRUIDA, 1 FAMILIA, 1 VÍA TERCIARIA, ACCIONES SE RECUPERA CUERPO SIN VIDA DE UN HOMBRE DE 36 AÑOS, ATENDIDO POR DCC, BOMBEROS, COMUNIDAD, ALCALDÍA Y PONAL, SE REALIZAN LABORES DE RETIRO DE MATERIAL PARA RECUPERACIÓN DE LA MOVILIDAD EN LA VÍA, ESTADO </t>
    </r>
    <r>
      <rPr>
        <b/>
        <sz val="9"/>
        <color indexed="8"/>
        <rFont val="Arial"/>
        <family val="2"/>
      </rPr>
      <t>CERRADO - 233</t>
    </r>
  </si>
  <si>
    <r>
      <t xml:space="preserve">CDGRD VICHADA INFORMA EN EL MUNICIPIO DE CUMARIBO PNN EL TUPARRO, EVENTO INCENDIO DE COBERTURA VEGETAL - 30 DE MARZO, AFECTACIÓN PENDIENTE, ACCIONES HOY SE REUNIERON EN CMGRD PARA COORDINAR LAS UNIDADES DISPONIBLES Y EL DEBIDO TRASLADO, EL COORDINADOR DE CDGRD ESTÁ TRATANDO DE COMUNICARSE CON DELEGADO DPTAL DE BOMBEROS. SCN GENERÓ SOLICITUD DE APOYO AÉREO EL DÍA DE AYER BAJO # 048 PARA SOBREVUELO, PENDIENTE., ESTADO </t>
    </r>
    <r>
      <rPr>
        <b/>
        <sz val="9"/>
        <color indexed="8"/>
        <rFont val="Arial"/>
        <family val="2"/>
      </rPr>
      <t>ACTIVO - 233</t>
    </r>
  </si>
  <si>
    <t>30 PRODUCTORES AGRICOLAS</t>
  </si>
  <si>
    <r>
      <t xml:space="preserve">CDGRD CUNDINAMARCA INFORMA MUNICIPIO: CACHIPAY -  SECTOR EL PROGRESO EVENTO: MOVIMIENTO EN MASA - 31/03/2023 AFECTACIÓN: 1 ACUEDUCTO POR DAÑO EN TUBERÍA PRINCIPAL ACCIONES: ATENDIDO POR CMGRD Y BOMBEROS ESTADO </t>
    </r>
    <r>
      <rPr>
        <b/>
        <sz val="9"/>
        <rFont val="Arial"/>
        <family val="2"/>
      </rPr>
      <t>CERRADO - 235</t>
    </r>
  </si>
  <si>
    <t>INCOMUNICADAS 120 FAMILIAS, 320 PERSONAS</t>
  </si>
  <si>
    <t xml:space="preserve">CDGRD CALDAS, INFORMA
MUNICIPIO FILADELFIA, CORREGIMIENTO: PINTADO
EVENTO COLAPSO ESTRUCTURAL- 01-04-2023
AFECTACIÓN 1 PUENTE PEATONAL, SE PRESENTÓ FRACTURA DE CABLEADO TENSOR QUE SOPORTA LOSA METÁLICA DEL PUENTE PEATONAL, QUE COMUNICA CON EL RESGUARDO INDÍGENA DE LA SOLEDAD Y EL CORREGIMIENTO DEL PINTADO A LAS CABECERAS MUNICIPALES DE FILADELFIA Y SUPÍA CALDAS Y AL CORREGIMIENTO DE IRRA DEPARTAMENTO DE RISARALDA, DEJANDO INCOMUNICADAS 120 FAMILIAS, 320 PERSONAS, SIN LESIONADOS.
ACCIONES APOYAN CMGRD, SECRETARÍA DE PLANEACIÓN, BOMBEROS
ESTADO CERRADO. - 236
</t>
  </si>
  <si>
    <t xml:space="preserve">SGC, INFORMA.
REGIÓN: VILLAMARÍA - CALDAS, COLOMBIA - ÁREA DE INFLUENCIA VOLCÁN NEVADO DEL RUIZ
FECHA: 2023-04-01 10:40 HORA LOCAL (2023-04-01 15:40 UTC)
LATITUD: 4.87 GRADOS NORTE
LONGITUD: 75.34 GRADOS OESTE
MAGNITUD: 3.1
PROFUNDIDAD: 3 KM
MUNICIPIOS CERCANOS: MURILLO (TOLIMA) A 19 KM, VILLAMARÍA (CALDAS) A 25 KM, HERVEO (TOLIMA) A 30 KM. SIN AFECTACIONES REPORTADAS A LA HORA, EL EVENTO NO FUE SENTIDO EN ÁREA DE INFLUENCIA DEL VOLCÁN NEVADO DEL RUIZ. - 236
</t>
  </si>
  <si>
    <r>
      <t xml:space="preserve">ALCALDESA DEL CAUCA, INFORMA:
MUNICIPIO CORINTO, BARRIOS LA ESMERALDA Y LA PLAYA, VEREDA SANTA ELENA
EVENTO CRECIENTE SÚBITA, RÍO LA PAILA 28/03/2023
AFECTACIÓN 15 VIVIENDAS AVERIADAS, 15 FAMILIAS, 70 PERSONAS, 1 VÍA TERCIARIA
ACCIONES ATIENDE CMGRD Y ENTIDADES DE GRD DEL MUNICIPIO, EL DÍA DE MAÑANA SE ADELANTARÁ LA PRIMERA VISITA PARA LEVANTAR REPORTE EDAN 
ESTADO </t>
    </r>
    <r>
      <rPr>
        <b/>
        <sz val="9"/>
        <rFont val="Arial"/>
        <family val="2"/>
      </rPr>
      <t xml:space="preserve">ABIERTO - 226
</t>
    </r>
    <r>
      <rPr>
        <sz val="9"/>
        <rFont val="Arial"/>
        <family val="2"/>
      </rPr>
      <t xml:space="preserve">ACTUALIZACIÓN CMGRD CORINTO-  CAUCA, INFORMA
MUNICIPIO CORINTO, BARRIOS: LA ESMERALDA Y LA PLAYA, VEREDAS: SANTA ELENA, CABAÑA, LA CRISTALINA LA HEROICA, QUEBRADITAS, MEDIA NARANJA, SANTA ELENA
EVENTO CRECIENTE SÚBITA- RÍOS LA PAILA Y GUENGUE 28-03-2023
AFECTACIÓN 93 VIVIENDAS AVERIADAS, 93 FAMILIAS, 465 PERSONAS, 4 ACUEDUCTOS- (1 ACUEDUCTO MUNICIPAL- DESTRUCCIÓN DE LA CAPTACIÓN Y ADUCCIÓN SOBRE EL RÍO LA PAILA, DEJANDO: 4.600 FAMILIAS, 18.000 PERSONAS AFECTADAS POR EL NO SUMINISTRO DE AGUA POTABLE, 3 ACUEDUCTOS VEREDALES 1 PUENTE VEHICULAR, 3 PUENTES PEATONALES, 1 VÍA TERCIARIA- 10 KMS, SIN LESIONADOS. SE RECIBE DECRETO DE CALAMIDAD PÚBLICA NO. 095 DEL 11-11-2022, CON VIGENCIA DE SEIS MESES. 
SE RECIBE SOLICITUD PARA LA UNGRD: ASISTENCIA INMEDIATA A LAS FAMILIAS MÁS AFECTADAS CON AYUDAS COMO COLCHONETAS, FRAZADAS Y ALIMENTOS, MIENTRAS SE LE BRINDA UNA AYUDA MÁS EFECTIVA.
UNA PLANTA POTABILIZADORA DE AGUA Y CARROTANQUES PARA DISTRIBUIR AGUA POTABLE A 18.000 USUARIOS DEL MUNICIPIO.
 KIT DE MATERIALES PARA REHABILITACIÓN DE VIVIENDAS
MAQUINARIA AMARILLA PARA LA CONFORMACIÓN Y REFORZAMIENTO DE JARILLONES SOBRE LOS RÍOS Y QUEBRADAS YA MENCIONADAS, DESCOLMATACIÓN DE CAUCE, REHABILITACIÓN DE VÍAS RURALES, REHABILITACIÓN Y RETIRO DE MATERIAL DE DESLIZAMIENTO SOBRE LAS VÍAS RURALES. LA MAQUINARIA QUE SE REQUIERE: 4 VOLQUETAS DOBLE TROQUE (500 HORAS POR VOLQUETA)-1 RETROEXCAVADORA DE ORUGA (600 HORAS POR RETRO)-1 BULLDOZER D6 (600 HORAS)-1 RETROCARGADORA (600 HORAS)
ACCIONES APOYAN CMGRD, CDGRD- CARROTANQUE, CRUZ ROJA, D.C.C. BOMBEROS, EJÉRCITO, POLICÍA,  </t>
    </r>
    <r>
      <rPr>
        <b/>
        <sz val="9"/>
        <rFont val="Arial"/>
        <family val="2"/>
      </rPr>
      <t xml:space="preserve">
ESTADO CERRADO. - 236</t>
    </r>
  </si>
  <si>
    <t>4.600 FAMILIAS, 18.000 PERSONAS AFECTADAS POR EL NO SUMINISTRO DE AGUA POTABLE</t>
  </si>
  <si>
    <r>
      <t xml:space="preserve">CDGRD CUNDINAMARCA, INFORMA: MUNICIPIO LA PEÑA, VEREDA TAPIAS, EVENTO VENDAVAL 01/04/2023, AFECTACIÓN 1 VIVIENDA AVERIADA POR DESTECHAMIENTO TOTAL, 3 PERSONAS, 1 FAMILIA, ACCIONES ATENDIDO POR CMGRD Y ENTIDADES DE GRD. SE EVACUO LA FAMILIA Y SE ESTÁ BRINDANDO APOYO POR PARTE DE LA COORDINACIÓN, ESTADO </t>
    </r>
    <r>
      <rPr>
        <b/>
        <sz val="9"/>
        <rFont val="Arial"/>
        <family val="2"/>
      </rPr>
      <t>CERRADO - 237</t>
    </r>
  </si>
  <si>
    <r>
      <t xml:space="preserve">CDGRD QUINDÍO, INFORMA: MUNICIPIO GÉNOVA, VEREDA EL DORADO, EVENTO MOVIMIENTO EN MASA 29/03/2023, AFECTACIÓN 1 VÍA TERCIARIA AFECTADA CON PÉRDIDA DE BANCA, ACCIONES ATENDIDO POR CMGRD REALIZANDO LABORES DE CIERRE Y SEÑALIZACIÓN, ESTADO </t>
    </r>
    <r>
      <rPr>
        <b/>
        <sz val="9"/>
        <rFont val="Arial"/>
        <family val="2"/>
      </rPr>
      <t>CERRADO - 237</t>
    </r>
  </si>
  <si>
    <r>
      <t xml:space="preserve">CDGRD VALLE DEL CAUCA INFORMA MUNICIPIO: SEVILLA - CABECERA MUNICIPAL EVENTO: INUNDACIÓN - 02/04/2023 AFECTACIÓN: PENDIENTE POR ESTABLECER ACCIONES: ATIENDE CMGRD, BOMBEROS Y DCC   ESTADO </t>
    </r>
    <r>
      <rPr>
        <b/>
        <sz val="9"/>
        <rFont val="Arial"/>
        <family val="2"/>
      </rPr>
      <t>ABIERTO - 238</t>
    </r>
  </si>
  <si>
    <r>
      <t xml:space="preserve">CMGRD CALI- VALLE DEL CAUCA, INFORMA
MUNICIPIO CALI, CENTRO COMERCIAL CALI MIO II- BARRIO: SAN PEDRO- PISOS 4, 5 Y 6 - SOBRE LA CALLE 14 CON CRA 9
EVENTO INCENDIO ESTRUCTURAL- 01-04-2023
AFECTACIÓN EN VERIFICACIÓN, FUNCIONAN LOCALES COMERCIALES Y USO RESIDENCIAL
ACCIONES APOYAN CMGRD, CUERPO DE BOMBEROS DE CALI, CON 4 MÁQUINAS EXTINTORAS, 2 MÁQUINAS DE ALTURA, 2 CARROTANQUES, 2 AMBULANCIAS Y 30 UNIDADES
</t>
    </r>
    <r>
      <rPr>
        <b/>
        <sz val="9"/>
        <rFont val="Arial"/>
        <family val="2"/>
      </rPr>
      <t>ESTADO ABIERTO. - 236</t>
    </r>
    <r>
      <rPr>
        <sz val="9"/>
        <rFont val="Arial"/>
        <family val="2"/>
      </rPr>
      <t xml:space="preserve">
ENLACE DNBC, ACTUALIZA INFORMACIÓN: MUNICIPIO CALI, CENTRO COMERCIAL CALI MIO II-  BARRIO: SAN PEDRO- PISOS 4, 5 Y 6 - SOBRE LA CALLE 14 CON CRA 9, EVENTO INCENDIO ESTRUCTURAL- 01-04-2023, AFECTACIÓN EL CTE. RAFAEL PALOMINO CBV CALI INFORMA; SIENDO LAS 18:45 EL INCENDIO ESTRUCTURAL SE ENCUENTRA CONTROLADO DEJANDO 01 MAQUINA EXTINTORA PARA REALIZAR LABORES REFRIGERACIÓN, EL DÍA DE MAÑANA SE CONTINUARÁ CON INVESTIGACIÓN DEL INCENDIO PARA DETERMINAR LAS CAUSAS, ACCIONES APOYAN CMGRD, CUERPO DE BOMBEROS DE CALI, </t>
    </r>
    <r>
      <rPr>
        <b/>
        <sz val="9"/>
        <rFont val="Arial"/>
        <family val="2"/>
      </rPr>
      <t xml:space="preserve">ESTADO ABIERTO Y CONTROLADO. - 237
</t>
    </r>
    <r>
      <rPr>
        <sz val="9"/>
        <rFont val="Arial"/>
        <family val="2"/>
      </rPr>
      <t>ENLACE DNBC, ACTUALIZA INFORMACIÓN MUNICIPIO CALI, CENTRO COMERCIAL CALI MÍO II-  BARRIO: SAN PEDRO- PISOS 4, 5 Y 6 - SOBRE LA CALLE 14 CON CRA 9 EVENTO INCENDIO ESTRUCTURAL- 01-04-2023 AFECTACIÓN: 1 CENTRO COMERCIAL, SIN LESIONADOS ACCIONES APOYAN CMGRD, CUERPO DE BOMBEROS DE CALI. -EL CTE. RAFAEL PALOMINO CBV CALI INFORMA; SIENDO LAS 18:45 EL INCENDIO ESTRUCTURAL SE ENCUENTRA CONTROLADO DEJANDO 01 MAQUINA EXTINTORA PARA REALIZAR LABORES REFRIGERACIÓN, EL DÍA DE MAÑANA SE CONTINUARÁ CON INVESTIGACIÓN DEL INCENDIO PARA DETERMINAR LAS CAUSAS. 15:04 HORAS EL CTE RAFAEL PALOMINO DEL CBV CALI INFORMA, SE INICIA CON INVESTIGACIÓN DE INCENDIOS PARA DETERMINAR LAS CAUSAS Y SE DA POR FINALIZADO EL EVENTO SOBRE LAS 19:30 HR</t>
    </r>
    <r>
      <rPr>
        <b/>
        <sz val="9"/>
        <rFont val="Arial"/>
        <family val="2"/>
      </rPr>
      <t>S ESTADO CERRADO - 238</t>
    </r>
    <r>
      <rPr>
        <sz val="9"/>
        <rFont val="Arial"/>
        <family val="2"/>
      </rPr>
      <t xml:space="preserve">
</t>
    </r>
  </si>
  <si>
    <t>SGC INFORMA
LOS SANTOS - SANTANDER, COLOMBIA
ID DEL SISMO: SGC 2023
MAGNITUD: 3.3
HORA LOCAL: 2023-04-02 09:33:39
LATITUD: 6.79°
PROFUNDIDAD: 146 KM
HORA UTC: 2023-04-02 14:33:39
LONGITUD: -73.13°
MUNICIPIOS CERCANOS: LOS SANTOS (SANTANDER) A 5 KM, JORDÁN (SANTANDER) A 8 KM, ZAPATOCA (SANTANDER) A 15 KM</t>
  </si>
  <si>
    <t>4 FINCAS AFECTADAS, PÉRDIDAS EN MUEBLES Y ENSERES.</t>
  </si>
  <si>
    <t xml:space="preserve">CDGRD CUNDINAMARCA, INFORMA
MUNICIPIO LA PEÑA, VEREDA: GUAMAL
EVENTO VENDAVAL-  02-04- 2023
AFECTACIÓN 1 VIVIENDA AVERIADA POR PÉRDIDA DE CUBIERTA, 1 FAMILIA, 4 PERSONAS AFECTADAS, 2 VÍAS, TAPONAMIENTO POR CAÍDA DE ÁRBOLES SOBRE LA VÍA LA PEÑA, LA PALMA Y LA VÍA LA PEÑA AL MUNICIPIO DE ÚTICA, SIN LESIONADOS. 
ACCIONES APOYO CMGRD 
ESTADO CERRADO. - 239
</t>
  </si>
  <si>
    <t xml:space="preserve">
CDGRD CUNDINAMARCA, INFORMA
MUNICIPIO ANOLAIMA, VEREDAS: SAN JERÓNIMO, LA MARÍA
EVENTO INUNDACIÓN-  01-04- 2023
AFECTACIÓN 3 VIVIENDAS INUNDADAS, 3 FAMILIAS, 10 PERSONAS AFECTADAS, DAÑOS EN MUEBLES Y ENSERES SIN LESIONADOS. 
ACCIONES APOYO CMGRD, BOMBEROS 
ESTADO CERRADO. - 239
</t>
  </si>
  <si>
    <t xml:space="preserve">CDGRD CUNDINAMARCA, INFORMA
MUNICIPIO ANOLAIMA, VEREDAS: SAN JERÓNIMO, LA MARÍA
EVENTO MOVIMIENTO EN MASA-  01-04- 2023
AFECTACIÓN 1 VIVIENDA AVERIADA, 1 FAMILIA, 3 PERSONAS, 1 VÍA, 4 FINCAS AFECTADAS, PÉRDIDAS EN MUEBLES Y ENSERES, SIN LESIONADOS. 
ACCIONES APOYO CMGRD, BOMBEROS 
ESTADO CERRADO. - 239
</t>
  </si>
  <si>
    <t xml:space="preserve">CDGRD META, INFORMA
MUNICIPIO EL DORADO, SECTORES: LA ISLA 1 - 2 Y SAN JOSÉ
EVENTO INUNDACIÓN- 02-04-2023
AFECTACIÓN SE PRESENTÓ DESBORDAMIENTO DEL RÍO ARIARI, DEJANDO: 20 VIVIENDAS INUNDADAS, 20 FAMILIAS, 80 PERSONAS AFECTADAS, SIN LESIONADOS
ACCIONES APOYARON CMGRD, D.C.C.
ESTADO CERRADO. - 239
</t>
  </si>
  <si>
    <r>
      <t xml:space="preserve">CDGRD CUNDINAMARCA, INFORMA
MUNICIPIO GACHANCIPÁ, BARRIO: SANTA CECILIA
EVENTO INUNDACIÓN- MOVIMIENTO EN MASA- 24-03-2023
AFECTACIÓN REALIZAN EDAN
ACCIONES APOYAN CMGRD, BOMBEROS, D.C.C. CRUZ ROJA
</t>
    </r>
    <r>
      <rPr>
        <b/>
        <sz val="9"/>
        <rFont val="Arial"/>
        <family val="2"/>
      </rPr>
      <t>ESTADO ABIERTO. - 215</t>
    </r>
    <r>
      <rPr>
        <sz val="9"/>
        <rFont val="Arial"/>
        <family val="2"/>
      </rPr>
      <t xml:space="preserve">
ACTUALIZACIÓN CDGRD CUNDINAMARCA, INFORMA
MUNICIPIO GACHANCIPÁ, BARRIO: SANTA CECILIA
EVENTO INUNDACIÓN- MOVIMIENTO EN MASA- 24-03-2023
AFECTACIÓN 120 VIVIENDAS INUNDADAS, 120 FAMILIAS, 480 PERSONAS AFECTADAS, DAÑOS EN MUEBLES Y ENSERES, NIVEL DEL AGUA DENTRO DE LAS VIVIENDAS ALCANZÓ A 40 CMS, SISTEMA DE ALCANTARILLADO COLAPSÓ, LUEGO DE QUE SE DESBORDARA UN RIACHUELO, PRODUCTO DE UN TORRENCIAL AGUACERO Y GRANIZADA, SE HAN PRESENTADO DESLIZAMIENTOS DE TIERRA, CAÍDA DE ÁRBOLES Y DE CABLES DE ALTA TENSIÓN, SIN LESIONADOS, CONTINÚAN REALIZANDO EDAN
ACCIONES APOYAN CMGRD- AHE, BOMBEROS, D.C.C. CRUZ ROJA
</t>
    </r>
    <r>
      <rPr>
        <b/>
        <sz val="9"/>
        <rFont val="Arial"/>
        <family val="2"/>
      </rPr>
      <t xml:space="preserve">ESTADO ABIERTO. - 218
</t>
    </r>
    <r>
      <rPr>
        <sz val="9"/>
        <rFont val="Arial"/>
        <family val="2"/>
      </rPr>
      <t>ACTUALIZACIÓN CDGRD CUNDINAMARCA, INFORMA
MUNICIPIO GACHANCIPÁ, BARRIO: SANTA CECILIA
EVENTO INUNDACIÓN- MOVIMIENTO EN MASA- 24-03-2023
AFECTACIÓN 120 VIVIENDAS INUNDADAS, 120 FAMILIAS, 480 PERSONAS AFECTADAS, DAÑOS EN MUEBLES Y ENSERES, 1 ALCANTARILLADO, CAÍDA DE ÁRBOLES Y DE CABLES DE ALTA TENSIÓN, SIN LESIONADOS
ACCIONES APOYARON CMGRD- AHE, BOMBEROS, D.C.C. CRUZ ROJA</t>
    </r>
    <r>
      <rPr>
        <b/>
        <sz val="9"/>
        <rFont val="Arial"/>
        <family val="2"/>
      </rPr>
      <t xml:space="preserve">
ESTADO CERRADO.- 239</t>
    </r>
  </si>
  <si>
    <t>CAÍDA DE ÁRBOLES Y DE CABLES DE ALTA TENSIÓN.</t>
  </si>
  <si>
    <r>
      <t xml:space="preserve">CMGRD SEVILLA INFORMA EN LOS BARRIOS SAN JOSÉ Y EL CARMEN, SE REGISTRÓ INUNDACIÓN POR FUERTES LLUVIAS Y FALTA DE RED DE ALCANTARILLADO - 2 DE ABRIL, AFECTACIÓN 20 VIVIENDAS, 20 FAMILIAS, PÉRDIDA DE ALGUNOS ENSERES Y ALIMENTOS, ACCIONES DESDE EL DÍA DE AYER SE INFORMÓ AL CDGRD, YA EN HORAS DE LA MAÑANA ESTAREMOS ENVIANDO LOS RESPECTIVOS CENSOS, APOYARON BOMBEROS, DCC Y CRUZ ROJA, NO LESIONADOS U OTRO, ESTADO </t>
    </r>
    <r>
      <rPr>
        <b/>
        <sz val="9"/>
        <color indexed="8"/>
        <rFont val="Arial"/>
        <family val="2"/>
      </rPr>
      <t>CERRADO - 240</t>
    </r>
  </si>
  <si>
    <r>
      <t xml:space="preserve">CDGRD META INFORMA EN EL MUNICIPIO EL CASTILLO  VEREDAS RÍO VIEJO, REPOSO, CAÑO TIGRE, PLAYA RICA, SAN ANTONIO, EL CABLE, BENJAMÍN HERRERA, CARMEN UNO Y SANTA CRUZ, EVENTO INUNDACIÓN POR TRASVASE DEL RÍO ARIARI HACIA EL CAÑO RÍO CLARO - 2 DE ABRIL, AFECTACIÓN 2 VIVIENDAS DESTRUIDAS, 528 HOGARES, 1689 PERSONAS APROX POR PÉRDIDA DE CULTIVOS, 1057 HECTÁREAS DE (PLÁTANO 329, YUCA 287, MAÍZ 65, GUAYABA 1, MARACUYÁ 5, CÍTRICOS 11, CACAO 21, PASTOS 329, ARROZ 8, AHUYAMA 1) AVES DE CORRAL 1297, DAÑOS EN RED ELÉCTRICA, 1 PUENTE PEATONAL DESTRUIDO, 2 BOX CULVERT, VÍAS TERCIARIAS, 5 VIVIENDAS EN RIESGO, ACCIONES ATENDIDO Y REPORTADO POR CMGRD, CDGRD Y COMUNIDAD, NO LESIONADOS U OTRO, ESTADO </t>
    </r>
    <r>
      <rPr>
        <b/>
        <sz val="9"/>
        <color indexed="8"/>
        <rFont val="Arial"/>
        <family val="2"/>
      </rPr>
      <t>CERRADO - 240</t>
    </r>
    <r>
      <rPr>
        <sz val="9"/>
        <color indexed="8"/>
        <rFont val="Arial"/>
        <family val="2"/>
      </rPr>
      <t xml:space="preserve">
</t>
    </r>
  </si>
  <si>
    <t xml:space="preserve">REGIÓN: TUFIÑO - CARCHI, ECUADOR, COLOMBIA - AREA DE INFLUENCIA COMPLEJO VOLCANICO CHILES - CERRO NEGRO, FECHA: 2023-04-03 14:02 HORA LOCAL (2023-04-03 19:02 UTC), LATITUD: 0.80 GRADOS NORTE, LONGITUD: 77.93 GRADOS OESTE, MAGNITUD: 3.1, PROFUNDIDAD: 5 KM, MUNICIPIOS CERCANOS: TUFIÑO (CARCHI, ECUADOR) A 7 KM, LA LIBERTAD (CARCHI, ECUADOR) A 16 KM, CUMBAL (NARIÑO) A 19 KM - 240
</t>
  </si>
  <si>
    <t xml:space="preserve">CDGRD ANTIOQUIA DAGRAN INFORMA:
MUNICIPIO  BETULIA - VEREDA PUENTE TIERRA
EVENTO  INCENDIO DE COBERTURA VEGETAL 03/04/2023
AFECTACIÓN  2 HECTÁREAS DE VEGETACIÓN NATIVA, EN LA FINCA LA ALSACIA
ACCIONES  ATENDIÓ BOMBEROS
ESTADO LIQUIDADO - 241
</t>
  </si>
  <si>
    <t xml:space="preserve">CDGRD BOLÍVAR INFORMA:
MUNICIPIO  SAN JUAN DE NEPOMUCENO - FINCA BAJO DEL CEREZO
EVENTO INCENDIO DE COBERTURA VEGETAL 03/04/2023 
AFECTACIÓN  2 HECTÁREAS DE VEGETACIÓN NATIVA Y COBERTURA
ACCIONES  ATENDIÓ BOMBEROS CON 5 UNIDADES, BOMBAS DE ESPALDA Y MACHETES.
ESTADO LIQUIDADO - 241
</t>
  </si>
  <si>
    <r>
      <t xml:space="preserve">CDGRD RISARALDA INFORMA: MUNICIPIO LA CELIA - VEREDA CHORRITOS EVENTO: CRECIENTE SÚBITA RÍO CAÑAVERAL - 03/04/2023 AFECTACIÓN: 1 PUENTE VEHICULAR CON DAÑOS ESTRUCTURALES POR CRECIENTE DE AFLUENTE HÍDRICA ACCIONES: ATENDIDO POR CMGRD Y BOMBEROS ESTADO </t>
    </r>
    <r>
      <rPr>
        <b/>
        <sz val="9"/>
        <rFont val="Arial"/>
        <family val="2"/>
      </rPr>
      <t>CERRADO - 242</t>
    </r>
  </si>
  <si>
    <r>
      <t xml:space="preserve">DCC INFORMA: DEPARTAMENTO: NORTE DE SANTANDER MUNICIPIO: ABREGO - VEREDA GESIRA EVENTO: INCENDIO DE COBERTURA VEGETAL - 03/04/2023 AFECTACIÓN: 3 HECTÁREAS DE VEGETACIÓN NATIVA ACCIONES: ATENDIDO POR CMGRD Y DCC ESTADO </t>
    </r>
    <r>
      <rPr>
        <b/>
        <sz val="9"/>
        <rFont val="Arial"/>
        <family val="2"/>
      </rPr>
      <t>CERRADO - 242</t>
    </r>
  </si>
  <si>
    <r>
      <t xml:space="preserve">CDGRD NORTE DE SANTANDER INFORMA EN EL MUNICIPIO DE ABREGO VEREDA LA GAIRA, EVENTO INCENDIO DE COBERTURA VEGETAL - 3 DE ABRIL, AFECTACIÓN PENDIENTE, ACCIONES ATIENDE PERSONAL DE BOMBEROS CON 5 UNIDADES Y CMGRD, ESTADO </t>
    </r>
    <r>
      <rPr>
        <b/>
        <sz val="9"/>
        <color indexed="8"/>
        <rFont val="Arial"/>
        <family val="2"/>
      </rPr>
      <t>ACTIVO - 243</t>
    </r>
  </si>
  <si>
    <r>
      <t xml:space="preserve">CDGRD TOLIMA INFORMA EN EL MUNICIPIO DE MARIQUITA BARRIO LA ARENERA, EVENTO CASO FORTUITO / CAÍDA DE ÁRBOL - 4 DE ABRIL, AFECTACIÓN 1 LESIONADO, 2 VIVIENDAS AVERIADAS, 2 FAMILIAS, ACCIONES ATENDIDO POR BOMBEROS MARIQUITA, EL LESIONADO RESPONDE AL NOMBRE DE DYLAN FERNANDO AYALA DE 16 AÑOS, ESTADO </t>
    </r>
    <r>
      <rPr>
        <b/>
        <sz val="9"/>
        <color indexed="8"/>
        <rFont val="Arial"/>
        <family val="2"/>
      </rPr>
      <t>CERRADO - 243</t>
    </r>
    <r>
      <rPr>
        <sz val="9"/>
        <color indexed="8"/>
        <rFont val="Arial"/>
        <family val="2"/>
      </rPr>
      <t xml:space="preserve">
</t>
    </r>
  </si>
  <si>
    <r>
      <t>DNBC INFORMA EN EL DEPARTAMENTO DE ANTIOQUIA, MUNICIPIO ARBOLETES VEREDA EL CANIME Y FINCA MIRAVALLE, EVENTO INCENDIO DE COBERTURA VEGETAL - 12 DE MARZO, AFECTACIÓN  6 HECTÁREAS APROX, ACCIONES RATIFICADO CON EL SEÑOR UCINO GALVÁN, ATENDIDO POR 4 UNIDADES, 2 VEHÍCULOS, INFORMACIÓN EXTRAÍDA DE LA BASE DE DATOS DE TEMPORADA SECA, ESTADO</t>
    </r>
    <r>
      <rPr>
        <b/>
        <sz val="9"/>
        <color indexed="8"/>
        <rFont val="Arial"/>
        <family val="2"/>
      </rPr>
      <t xml:space="preserve"> LIQUIDADO - 243</t>
    </r>
    <r>
      <rPr>
        <sz val="9"/>
        <color indexed="8"/>
        <rFont val="Arial"/>
        <family val="2"/>
      </rPr>
      <t xml:space="preserve">
</t>
    </r>
  </si>
  <si>
    <r>
      <t xml:space="preserve">DNBC INFORMA EN EL DEPARTAMENTO DE ANTIOQUIA EN EL MUNICIPIO SOPETRÁN SECTOR BASCULA VÍA SANTA FE, EVENTO INCENDIO DE COBERTURA VEGETAL - 3 DE MARZO, AFECTACIÓN 2 HECTÁREAS APROX, ACCIONES SALIERON EN VEHÍCULO DE INTERVENCIÓN RÁPIDA M3, LAS UNIDADES VÉLEZ, BEDOYA, GUTIÉRREZ Y SARMIENTO, B1 LLEGA AL SITIO EN SU MOTOCICLETA PERSONAL, AL LLEGAR AL SITIO SE REALIZAN TÉCNICAS DE REMOCION DE MATERIAL VEGETAL POR CONSUMIR LLEGANDO A CAPA MINERAL POR EL FLANCO IZQUIERDO Y ENFRIAMIENTO CON LA BOMBA DE M3 POR EL FLANCO DERECHO Y LA COLA, SE REALIZARON MANIOBRAS DE SOFOCACION EN LA CABEZA DEL INCENDIO CON BATEFUEGOS, SE LIQUIDA EN EN UN 98 % EL INCENDIO YA QUE EL CAMBIO DE VIENTOS EN EL SITIO REINICIA EL FUEGO EN ALGUNOS FOCOS DENTRO DEL ÁREA QUE SE ENCUENTRA CONSUMIDA, LAS UNIDADES SE RETIRAN DEL SITIO SIENDO LAS 17:50 HORAS: INFORMACIÓN EXTRAÍDA DE LA BASE DE DATOS DE TEMPORADA SECA, ESTADO </t>
    </r>
    <r>
      <rPr>
        <b/>
        <sz val="9"/>
        <color indexed="8"/>
        <rFont val="Arial"/>
        <family val="2"/>
      </rPr>
      <t>LIQUIDADO - 243</t>
    </r>
    <r>
      <rPr>
        <sz val="9"/>
        <color indexed="8"/>
        <rFont val="Arial"/>
        <family val="2"/>
      </rPr>
      <t xml:space="preserve">
</t>
    </r>
  </si>
  <si>
    <r>
      <t xml:space="preserve">DNBC INFORMA EN EL DEPARTAMENTO DE ANTIOQUIA MUNICIPIO DE ANGOSTURA VEREDA BATEA SECA, EVENTO INCENDIO DE COBERTURA VEGETAL - 2 DE MARZO, AFECTACIÓN 4,5 HECTÁREAS APROX ENTRE HELECHO, PASTO, CAÑA Y CAFÉ, ACCIONES SIENDO LAS 14:28 HRS EL CUERPO DE BOMBEROS REALIZA ATENCIÓN DE INCENDIO EL CUAL LOGRA SU LIQUIDACIÓN, APOYARON 4 UNIDADES DE BOMBEROS CON UN VEHÍCULO;  INFORMACIÓN EXTRAÍDA DE LA BASE DE DATOS DE TEMPORADA SECA, ESTADO </t>
    </r>
    <r>
      <rPr>
        <b/>
        <sz val="9"/>
        <color indexed="8"/>
        <rFont val="Arial"/>
        <family val="2"/>
      </rPr>
      <t>LIQUIDADO - 243</t>
    </r>
  </si>
  <si>
    <r>
      <t xml:space="preserve">
CDGRD CUNDINAMARCA, INFORMA
MUNICIPIO VILLETA, BARRIOS: PORVENIR, PUERTO LETICIA, ARENAL DEL RÍO
EVENTO VENDAVAL- 29-03-2023
AFECTACIÓN SE PRESENTÓ FUERTE VENDAVAL ACOMPAÑADO DE LLUVIAS, CAÍDA DE ÁRBOLES EN EL CASCO URBANO, POSTES DE LAS CUERDAS ELÉCTRICAS, REALIZAN EDAN EN LOS PUNTOS CRÍTICOS, SIN LESIONADOS
ACCIONES APOYAN CMGRD, BOMBEROS
</t>
    </r>
    <r>
      <rPr>
        <b/>
        <sz val="9"/>
        <rFont val="Arial"/>
        <family val="2"/>
      </rPr>
      <t>ESTADO ABIERTO. - 229</t>
    </r>
    <r>
      <rPr>
        <sz val="9"/>
        <rFont val="Arial"/>
        <family val="2"/>
      </rPr>
      <t xml:space="preserve">
CMGRD VILLETA INFORMA EN LOS BARRIOS PORVENIR, ARENAL DEL RÍO Y TOPACIO, EVENTO VENDAVAL - 29 DE MARZO, AFECTACIÓN 12 VIVIENDAS DESTECHADAS, 12 FAMILIAS, 48 PERSONAS, INSTITUCIÓN EDUCATIVA SAN CAYETANO, ACCIONES CMGRD TERMINANDO LA CARACTERIZACIÓN DE LAS FAMILIAS Y COMO ACCIÓN INMEDIATA EL CONSEJO MUNICIPAL DE GR CONTABA CON TEJAS DE ZINC ENTONCES SE HAN IDO ENTREGANDO DE ACUERDO A LO EVIDENCIADO Y REPORTADO EN EDAN, ATENDIDO POR PERSONAL DE BOMBEROS Y EJERCITO BRIGADA 13</t>
    </r>
    <r>
      <rPr>
        <b/>
        <sz val="9"/>
        <rFont val="Arial"/>
        <family val="2"/>
      </rPr>
      <t>, ESTADO CERRADO - 243</t>
    </r>
    <r>
      <rPr>
        <sz val="9"/>
        <rFont val="Arial"/>
        <family val="2"/>
      </rPr>
      <t xml:space="preserve">
</t>
    </r>
  </si>
  <si>
    <r>
      <t xml:space="preserve">CDGRD BOYACÁ INFORMA EN EL MUNICIPIO DE SIACHOQUE SECTORES VARIOS, EVENTO HELADA - 30 DE ENERO, AFECTACIÓN PÉRDIDA DE CULTIVOS Y PASTIZALES, ACCIONES ATENDIDO LOCALMENTE POR CMGRD, REALIZAN EDAN, INFORMACIÓN OBTENIDA DE LA BASE DE DATOS DEL DEPARTAMENTO, ESTADO </t>
    </r>
    <r>
      <rPr>
        <b/>
        <sz val="9"/>
        <color indexed="8"/>
        <rFont val="Arial"/>
        <family val="2"/>
      </rPr>
      <t xml:space="preserve">ABIERTO - 078
</t>
    </r>
    <r>
      <rPr>
        <sz val="9"/>
        <color indexed="8"/>
        <rFont val="Arial"/>
        <family val="2"/>
      </rPr>
      <t>ACTUALIZACIÓN CMGRD SIACHOQUE BOYACÁ EN LAS VEREDAS SAN JOSÉ, FIRAYA, TOCAVITA, SIACHOQUE ARRIBA, TURGA Y JURUVITA, EVENTO HELADA - 30 DE ENERO, AFECTACIÓN 400 HECTÁREAS DE CULTIVOS DE PAPA, CEBOLLA, ARVEJA, MAÍZ, PASTIZALES Y PASTO, ENTRE OTROS, ACCIONES SE REALIZARON LLAMADAS AL ORDEN LOCAL, COMPARTEN ACTA # 002 DEL 9 DE FEBRERO,</t>
    </r>
    <r>
      <rPr>
        <b/>
        <sz val="9"/>
        <color indexed="8"/>
        <rFont val="Arial"/>
        <family val="2"/>
      </rPr>
      <t xml:space="preserve"> ESTADO CERRADO - 243</t>
    </r>
  </si>
  <si>
    <r>
      <t xml:space="preserve">CDGRD CUNDINAMARCA, INFORMA: MUNICIPIO SAN JUAN DE RIO SECO, SECTOR MATE HUEVO, EVENTO MOVIMIENTO EN MASA 04/04/2023, AFECTACIÓN 3 VIVIENDAS DESTRUIDAS, 14 PERSONAS, 3 FAMILIAS, ACCIONES ATENDIDO POR CMGRD, CBV Y DEFENSA CIVIL DEL MUNICIPIO
ESTADO </t>
    </r>
    <r>
      <rPr>
        <b/>
        <sz val="9"/>
        <rFont val="Arial"/>
        <family val="2"/>
      </rPr>
      <t>CERRADO - 244</t>
    </r>
  </si>
  <si>
    <r>
      <t xml:space="preserve">CDGRD CHOCO, INFORMA: MUNICIPIO QUIBDÓ, BARRIO SAN MARTIN, JARDÍN POR EL TAMBO, PORVENIR, MEDRANO, EVENTO VENDAVAL 04/04/2023, AFECTACIÓN 16 VIVIENDAS AVERIADAS CON PÉRDIDA DE TECHOS, 16 FAMILIAS, 64 PERSONAS, 1 INSTITUCIÓN EDUCATIVA, ACCIONES ATENDIDO POR CMGRD, CBV Y DEFENSA CIVIL, ESTADO </t>
    </r>
    <r>
      <rPr>
        <b/>
        <sz val="9"/>
        <rFont val="Arial"/>
        <family val="2"/>
      </rPr>
      <t>CERRADO - 244</t>
    </r>
  </si>
  <si>
    <t xml:space="preserve">CMGRD TAME - ARAUCA INFORMA:
MUNICIPIO  TAME - CASERÍO  EL BOTALÓN
EVENTO CRECIENTE SÚBITA 02/04/2023
AFECTACIÓN  1 VIVIENDA DESTRUIDA, 1 FAMILIA, SE REPORTAN DAÑOS EN CULTIVOS. EN RIESGO VIVIENDAS CERCANAS AL RÍO CUSAY, 1 VÍA TERCIARIA EN RIESGO Y 1 CENTRO EDUCATIVO EN RIESGO. EVENTO GENERADO POR LA CRECIENTE DEL RIO CUSAY, EL CUAL RECURRENTEMENTE SE HA DESBORDADO. SIN LESIONADOS
ACCIONES  ATENDIÓ CMGRD, SE HACE REUNIÓN CON CDGRD Y SE EVALÚA DECLARAR CALAMIDAD PÚBLICA. 1 FAMILIA EN AUTOALBERGUE FAMILIAR EN EL CASERÍO EL BOTALÓN
ESTADO CERRADO - 245
</t>
  </si>
  <si>
    <t xml:space="preserve">SGC INFORMA:
REGIÓN:        VILLAMARIA - CALDAS, COLOMBIA - ÁREA DE INFLUENCIA VOLCÁN NEVADO DEL RUIZ
FECHA:        2023-04-05 00:16 HORA LOCAL (2023-04-05 05:16 UTC)
LATITUD:        4.88 GRADOS NORTE
LONGITUD:        75.34 GRADOS OESTE
MAGNITUD:        3.0
PROFUNDIDAD:        3 KM
MUNICIPIOS CERCANOS:        MURILLO (TOLIMA) A 19 KM, VILLAMARÍA (CALDAS) A 24 KM, HERVEO (TOLIMA) A 29 KM - 245
</t>
  </si>
  <si>
    <t xml:space="preserve">SGC INFORMA:
REGIÓN: VILLAMARIA - CALDAS, COLOMBIA - ÁREA DE INFLUENCIA VOLCÁN NEVADO DEL RUIZ
FECHA: 2023-04-05 02:16 HORA LOCAL (2023-04-05 07:16 UTC)
LATITUD: 4.88 GRADOS NORTE
LONGITUD: 75.34 GRADOS OESTE
MAGNITUD: 3.9
PROFUNDIDAD: 4 KM
MUNICIPIOS CERCANOS: MURILLO (TOLIMA) A 19 KM, VILLAMARÍA (CALDAS) A 24 KM, HERVEO (TOLIMA) A 29 KM - 245
</t>
  </si>
  <si>
    <r>
      <t xml:space="preserve">CDGRD CHOCÓ INFORMA EN EL MUNICIPIO DE BAJO BAUDÓ COMUNIDADES UNIÓN PITALITO Y POMEÑO EVENTO VENDAVAL - 5 DE ABRIL, AFECTACIÓN 70 VIVIENDAS DESTECHADAS, 70 FAMILIAS, 280 PERSONAS, PÉRDIDA DE MUEBLES Y ENSERES COMO DAÑOS EN CASA CULTURAL, RESTAURANTE, ESCUELA Y CASA DE PROGRAMA DE HOGAR INFANTIL, ACCIONES CMGRD Y ORGANISMOS DE SOCORRO REALIZARON EDAN DE LAS COMUNIDADES DAMNIFICADAS, SE REALIZA SEGUIMIENTO CON LÍDERES DE LA COMUNIDAD, ESTADO </t>
    </r>
    <r>
      <rPr>
        <b/>
        <sz val="9"/>
        <color indexed="8"/>
        <rFont val="Arial"/>
        <family val="2"/>
      </rPr>
      <t>CERRADO - 246</t>
    </r>
  </si>
  <si>
    <r>
      <t>CDGRD CHOCÓ INFORMA EN EL MUNICIPIO DEB RIOSUCIO SECTOR DE CUATRO KILÓMETROS, EVENTO INCENDIO DE COBERTURA VEGETAL - 3 DE ABRIL, AFECTACIÓN 4 HECTÁREAS DE VEGETACIÓN NATIVA, ACCIONES SE REALIZÓ CONTACTO CON COORD DE CMGRD E INDICÓ QUE FUE ATENDIDO POR PERSONAL DE DCC, BOMBEROS Y COMUNIDAD, ESTADO</t>
    </r>
    <r>
      <rPr>
        <b/>
        <sz val="9"/>
        <color indexed="8"/>
        <rFont val="Arial"/>
        <family val="2"/>
      </rPr>
      <t xml:space="preserve"> LIQUIDADO - 246</t>
    </r>
    <r>
      <rPr>
        <sz val="9"/>
        <color indexed="8"/>
        <rFont val="Arial"/>
        <family val="2"/>
      </rPr>
      <t xml:space="preserve">
</t>
    </r>
  </si>
  <si>
    <r>
      <t xml:space="preserve">CDGRD CHOCÓ INFORMA EN EL MUNICIPIO MEDIO BAUDÓ COMUNIDADES DE SANTA CECILIA Y SAN LUIS, EVENTO VENDAVAL E INUNDACIÓN POR DESBORDAMIENTO DEL RÍO SIERPE - 4 DE ABRIL, AFECTACIÓN 25 VIVIENDAS AVERIADAS, 31 FAMILIAS DAMNIFICADAS, 149 PERSONAS, PÉRDIDA DE COLCHONES, DAÑOS EN LAS ESTRUCTURAS DE LAS VIVIENDAS: CUBIERTA, PISOS Y PAREDES, CULTIVOS DE PLÁTANO, BANANO, ARROZ  Y DE AVES DE CORRAL, ACCIONES VISITA AL LUGAR DEL EVENTO POR PARTE DE COORDINADOR DE GRD, TÉCNICOS DE LA UMATA, FUNCIONARIOS DE PLANEACIÓN MUNICIPAL Y BOMBEROS VOLUNTARIOS; DEJÓ DE LLOVER Y EL NIVEL DEL AGUA DISMINUYEN RÁPIDAMENTE, SE REALIZA SEGUIMIENTO A TRAVÉS DE LÍDERES VOLUNTARIOS,  ESTADO </t>
    </r>
    <r>
      <rPr>
        <b/>
        <sz val="9"/>
        <color indexed="8"/>
        <rFont val="Arial"/>
        <family val="2"/>
      </rPr>
      <t>CERRADO - 246</t>
    </r>
    <r>
      <rPr>
        <sz val="9"/>
        <color indexed="8"/>
        <rFont val="Arial"/>
        <family val="2"/>
      </rPr>
      <t xml:space="preserve">
</t>
    </r>
  </si>
  <si>
    <r>
      <t xml:space="preserve">SOCORRO NACIONAL  INFORMA
MUNICIPIO  VILLA DE LEYVA - BOYACÁ, ZONA URBANA
EVENTO  INUNDACIÓN 29/03/2023
AFECTACIÓN SE REPORTAN VARIAS VIVIENDAS INUNDADAS, POR LAS FUERTES LLUVIAS PRESENTADAS.
ACCIONES ATIENDE CMGRD, BOMBEROS Y 6 UNIDADES DE CRUZ ROJA 1 CAMIONETA 4X4 
</t>
    </r>
    <r>
      <rPr>
        <b/>
        <sz val="9"/>
        <rFont val="Arial"/>
        <family val="2"/>
      </rPr>
      <t>ESTADO ABIERTO - 228</t>
    </r>
    <r>
      <rPr>
        <sz val="9"/>
        <rFont val="Arial"/>
        <family val="2"/>
      </rPr>
      <t xml:space="preserve">
CDGRD BOYACÁ INFORMA EN EL MUNICIPIO DE VILLA DE LEYVA BARRIO LA PALMA, ENTRE OTROS, EVENTO INUNDACIÓN POR DESBORDAMIENTO DE LA QUEBRADA SAN FRANCISCO E INCREMENTO EN LOS NIVELES DE PRECIPITACIÓN - 29 DE MARZO, AFECTACIÓN 18 VIVIENDAS, 18 FAMILIAS, PÉRDIDA DE MUEBLES Y ENSERES, ACCIONES REALIZAN REUNIÓN CMGRD CON LA PARTICIPACIÓN DEL COORDINADOR DEPARTAMENTAL, PENDIENTE PRELIMINAR DE AFECTACIÓN Y SI LA ALCALDÍA REALIZA ALGÚN REQUERIMIENTO AL CDGRD, ATIENDE CMGRD, BOMBEROS Y CRC SECCIONAL BOYACÁ CON 5 VOLUNTARIOS Y 1 EMPLEADO Y UN VEHÍCULO 4X4, </t>
    </r>
    <r>
      <rPr>
        <b/>
        <sz val="9"/>
        <rFont val="Arial"/>
        <family val="2"/>
      </rPr>
      <t xml:space="preserve">ESTADO ABIERTO - 230
</t>
    </r>
    <r>
      <rPr>
        <sz val="9"/>
        <rFont val="Arial"/>
        <family val="2"/>
      </rPr>
      <t xml:space="preserve">ACTUALIZACIÓN CDGRD BOYACÁ, INFORMA
MUNICIPIO VILLA DE LEYVA, ZONA URBANA
EVENTO INUNDACIÓN 29-03-2023
AFECTACIÓN SE PRESENTÓ DESBORDAMIENTO DE LA QUEBRADA: SAN FRANCISCO, DEJANDO: 18 VIVIENDAS INUNDADAS, 18 FAMILIAS, 90 PERSONAS AFECTADAS, DAÑOS EN MUEBLES Y ENSERES, VÍAS ENCHARCADAS, SIN LESIONADOS
ACCIONES APOYARON CMGRD, BOMBEROS Y CRUZ ROJA </t>
    </r>
    <r>
      <rPr>
        <b/>
        <sz val="9"/>
        <rFont val="Arial"/>
        <family val="2"/>
      </rPr>
      <t xml:space="preserve">
ESTADO CERRADO. - 247</t>
    </r>
    <r>
      <rPr>
        <sz val="9"/>
        <rFont val="Arial"/>
        <family val="2"/>
      </rPr>
      <t xml:space="preserve">
</t>
    </r>
  </si>
  <si>
    <r>
      <t xml:space="preserve">CRUE RISARALDA, INFORMA: MUNICIPIO DOSQUEBRADAS, BARRIO ZAPATA, PANORAMA COUNTRY, PUERTO NUEVO, SAN DIEGO, BELLA VISTA, EVENTO VENDAVAL 05/04/2023, AFECTACIÓN 12 VIVIENDAS AVERIADAS CON PÉRDIDA DE TECHO PARCIAL, 12 FAMILIAS, 48 PERSONAS, ACCIONES ATENDIDO POR CMGRD Y CBV DEL MUNICIPIO, ESTADO </t>
    </r>
    <r>
      <rPr>
        <b/>
        <sz val="9"/>
        <rFont val="Arial"/>
        <family val="2"/>
      </rPr>
      <t>CERRADO - 248</t>
    </r>
  </si>
  <si>
    <t>CULTIVOS</t>
  </si>
  <si>
    <t xml:space="preserve">CDGRD CALDAS INFORMA:
MUNICIPIO NEIRA - VEREDA JUNTAS
EVENTO  VENDAVAL 05/04/2023
AFECTACIÓN  10 VIVIENDAS AVERIADAS EN TECHOS Y CUBIERTAS, 10 FAMILIAS. SIN LESIONADOS
ACCIONES ATENDIÓ BOMBEROS Y LA OFICINA DE GESTIÓN DEL RIESGO, SE REALIZA VISITA TÉCNICA Y CENSOS 
ESTADO CERRADO - 249
</t>
  </si>
  <si>
    <t xml:space="preserve">CDGRD CAUCA  INFORMA:
MUNICIPIO MIRANDA - SECTOR RURAL
EVENTO CRECIENTE SÚBITA 06/04/2023
AFECTACIÓN 7 VIVIENDAS INUNDADAS, 7 FAMILIAS. 16 PERSONAS, 1 VÍA SECUNDARIA.  SIN LESIONADOS. GENERADO POR EL DESBORDAMIENTO DEL RÍO GUENGUE, EL CUAL AFECTA MOVILIDAD POR DISPERSIÓN DEL CAUDAL Y MATERIAL DE ARRASTRE
ACCIONES ATIENDE CMGRD Y ENTIDADES DEL SNGRD, MAQUINARIA AMARILLA
ESTADO CERRADO - 249
</t>
  </si>
  <si>
    <t xml:space="preserve">CDGRD CAUCA Y CRUZ ROJA INFORMAN:
MUNICIPIO  BOLÍVAR - CAUCA, VEREDAS LA PUENTE, VILLA MARÍA Y  POTREROS
EVENTO  MOVIMIENTO EN MASA 05/04/2023
AFECTACIÓN 1 PERSONA FALLECIDA, 3 VIVIENDAS DESTRUIDAS, 50 VIVIENDAS AVERIADAS, 2 PUENTES VEHICULARES  DESTRUIDOS, 1 VÍA SECUNDARIA AFECTADA POR MATERIAL Y LODOS, VÍA MILAGROS - SAN PABLO, Y CULTIVOS
ACCIONES  EL CUERPO DE BOMBEROS (9) UNIDADES Y (3) UNIDADES DE DEFENSA CIVIL Y EL EQUIPO DE LA ALCALDÍA TAMBIÉN SE DIRIGEN AL SITIO LOCALIZADO A APROXIMADAMENTE 3 HORAS DE LA CABECERA MUNICIPAL. EN CUANTO SE TENGA MAYOR INFORMACIÓN SE COMPLEMENTARÁ EL REPORTE PRELIMINAR.
ESTADO CERRADO - 249
</t>
  </si>
  <si>
    <t xml:space="preserve">CDGRD NARIÑO INFORMA:
MUNICIPIO LA CRUZ  - ZONA URBANA Y RURAL
EVENTO AVENIDA TORRENCIAL 06/04/2023
AFECTACIÓN 2 PUENTES VEHICULARES COLAPSADOS EN EL CENTRO POBLADO DEL CORREGIMIENTO DE SAN GERARDO. 4 VÍAS (1 VÍA DEPARTAMENTAL EN EL SECTOR JALISCO Y 1 VÍA DEPARTAMENTAL AL CORREGIMIENTO DE TAJUMBINA, 2 VÍA TERCIARIAS SECTORES VEREDAS DE SAN FRANCISCO Y VALDIVIA). CULTIVOS POR LA CRECIENTE DEL RÍO MAYO, REALIZAN EDAN. SIN LESIONADOS.
ACCIONES ATIENDE CMGRD Y ENTIDADES DEL SNGRD, MAQUINARIA AMARILLA. REALIZAN EDAN.
ESTADO CERRADO - 249
</t>
  </si>
  <si>
    <t xml:space="preserve">CDGRD TOLIMA INFORMA:
MUNICIPIO LÍBANO - VEREDA EL JARDÍN
EVENTO INCENDIO ESTRUCTURAL  06/04/2023
AFECTACIÓN 1 VIVIENDA DESTRUIDA, 1 FAMILIA CON PÉRDIDA TOTAL DE BIENES Y ENSERES, EN LA  FINCA EL PORVENIR. SIN LESIONADOS
ACCIONES ATENDIÓ CMGRD Y BOMBEROS
ESTADO LIQUIDADO - 249
</t>
  </si>
  <si>
    <t xml:space="preserve">CDGRD NARIÑO INFORMA:
MUNICIPIO MALLAMA - SECTOR CUATAQUER
EVENTO MOVIMIENTO EN MASA 06/04/2023
AFECTACIÓN 1 VÍA MUNICIPAL  JUNÍN-PEDREGAL  -KM 53+00 SECTOR CUATAQUER
ACCIONES ATENDIÓ CMGRD
ESTADO CERRADO - 249
</t>
  </si>
  <si>
    <r>
      <t xml:space="preserve">DNBC INFORMA, DEPARTAMENTO TOLIMA
MUNICIPIO CARMEN DE APICALÁ, SECTOR: CUNDAY
EVENTO INCENDIO DE COBERTURA VEGETAL- 05-04-2023
AFECTACIÓN EN VERIFICACIÓN
ACCIONES APOYAN BOMBEROS DE CARMEN DE APICALÁ- 7 UNIDADES
</t>
    </r>
    <r>
      <rPr>
        <b/>
        <sz val="9"/>
        <rFont val="Arial"/>
        <family val="2"/>
      </rPr>
      <t>ESTADO ACTIVO. - 247</t>
    </r>
    <r>
      <rPr>
        <sz val="9"/>
        <rFont val="Arial"/>
        <family val="2"/>
      </rPr>
      <t xml:space="preserve">
DNBC ACTUALIZA INFORMACIÓN
MUNICIPIO CARMEN DE APICALÁ - TOLIMA, SECTOR CUNDAY
EVENTO INCENDIO DE COBERTURA VEGETAL  05/04/2023
AFECTACIÓN  28 HECTÁREAS DE VEGETACIÓN NATIVA, RASTROJO Y PAJONALES
ACCIONES EL CTE. JHON HENRY MORALES INFORMA QUE SE AUTOLIQUIDA EL INCENDIO FORESTAL GRACIAS A LAS LLUVIAS PRESENTADAS EN LA NOCHE DEL 05 Y EN LA MAÑANA DEL 06 DE ABRIL, ASÍ COMO DE LAS LABORES REALIZADAS PARA SU CONTROL. ATENDIÓ BOMBEROS CON 15 UNIDADES Y 3 MAQUINAS EXTINTORAS
</t>
    </r>
    <r>
      <rPr>
        <b/>
        <sz val="9"/>
        <rFont val="Arial"/>
        <family val="2"/>
      </rPr>
      <t>ESTADO LIQUIDADO - 249</t>
    </r>
  </si>
  <si>
    <t xml:space="preserve">CDGRD CUNDINAMARCA, INFORMA
MUNICIPIO EL COLEGIO, VEREDAS: LAS PALMAS, LUZ
EVENTO MOVIMIENTO EN MASA- 06-04-2023
AFECTACIÓN 2 VIVIENDAS DESTRUIDAS, 2 FAMILIAS, 8 PERSONAS DAMNIFICADAS, 1 VÍA DEPARTAMENTAL, 2 VÍAS TERCIARIAS AFECTADAS, SIN LESIONADOS
ACCIONES APOYAN CMGRD- MAQUINARIA AMARILLA, AHE, BOMBEROS
ESTADO CERRADO. - 250
</t>
  </si>
  <si>
    <t xml:space="preserve">CDGRD CUNDINAMARCA, INFORMA
MUNICIPIO EL COLEGIO, BARRIO: BARRANQUILLA
EVENTO INUNDACIÓN- 06-04-2023
AFECTACIÓN 1 VIVIENDA INUNDADA, 1 FAMILIA, 5 PERSONAS, 1 ALCANTARILLADO AFECTADOS, DAÑOS EN MUEBLES Y ENSERES, SIN LESIONADOS
ACCIONES APOYAN CMGRD, BOMBEROS
ESTADO CERRADO. - 250
</t>
  </si>
  <si>
    <r>
      <t xml:space="preserve">CDGRD NARIÑO INFORMA:
MUNICIPIO SAN BERNARDO
EVENTO INUNDACIÓN  06/04/2023
AFECTACIÓN 2 VIVIENDAS DESTRUIDAS, 2 FAMILIAS. POR AUMENTO DEL RÍO SAN BERNARDO
ACCIONES ATENDIÓ CMGRD
</t>
    </r>
    <r>
      <rPr>
        <b/>
        <sz val="9"/>
        <rFont val="Arial"/>
        <family val="2"/>
      </rPr>
      <t>ESTADO CERRADO - 249</t>
    </r>
    <r>
      <rPr>
        <sz val="9"/>
        <rFont val="Arial"/>
        <family val="2"/>
      </rPr>
      <t xml:space="preserve">
ACTUALIZACIÓN CDGRD NARIÑO INFORMA
MUNICIPIO SAN BERNARDO, VEREDAS: MIRADOR, LA PLAYA, PUEBLO VIEJO, JUNÍN, SAN FRANCISCO, CERRITOS, LOS ALPES, SAN ANTONIO BAJO, LA ESMERALDA, BARRIOS: LA PLAYA, FÁTIMA, EL PROGRESO, CORREGIMIENTO: LA VEGA 
 EVENTO INUNDACIÓN- 06-04-2023
AFECTACIÓN SE PRESENTÓ DESBORDAMIENTO DEL RÍO SAN BERNARDO, DEJANDO: 3 VIVIENDAS DESTRUIDAS, 22 VIVIENDAS AVERIADAS, 70 VIVIENDAS EN RIESGO, 95 FAMILIAS, 285 PERSONAS, 6 PUENTES PEATONALES, 1 ACUEDUCTO, 1 VÍA DEPARTAMENTAL- SAN BERNARDO - LA CRUZ, 2 VÍAS TERCIARIAS- JUNÍN - SAN ANTONIO - ESMERALDA- SAN FRANCISCO AFECTADAS, SIN LESIONADOS 
ACCIONES APOYA CMGRD- MAQUINARIA AMARILLA- AHE- SUBSIDIOS DE ARRENDAMIENTO
</t>
    </r>
    <r>
      <rPr>
        <b/>
        <sz val="9"/>
        <rFont val="Arial"/>
        <family val="2"/>
      </rPr>
      <t>ESTADO CERRADO. - 250</t>
    </r>
    <r>
      <rPr>
        <sz val="9"/>
        <rFont val="Arial"/>
        <family val="2"/>
      </rPr>
      <t xml:space="preserve">
</t>
    </r>
  </si>
  <si>
    <t>70 VIVIENDAS EN RIESGO</t>
  </si>
  <si>
    <r>
      <t xml:space="preserve">CDGRD NARIÑO INFORMA:
MUNICIPIO SAN PABLO - ZONA URBANA Y RURAL
EVENTO AVENIDA TORRENCIAL 06/04/2023
AFECTACIÓN  1 VIVIENDA DESTRUIDA EN VEREDA BELLAVISTA, 8 VIVIENDAS AVERIADAS, 11 FAMILIAS, 9 VÍAS SECUNDARIAS (BRICEÑO, LA FLORIDA, ROBLES, AGUADAS, MESÓN BELLAVISTA, PÉRDIDAS DE LA BANCA SECTOR AGUADAS EL MESÓN, BRICEÑO -TABLÓN- DANTAS, CHILCAL- PRADITOS SECTOR EL GUAYABO, PRADITOS - FRANCIA - EL DIVISO DERRUMBES EN 6 SECTORES), 1 LÍNEA ACUEDUCTO CASCO URBANO, DAÑO EN DIVERSOS CULTIVOS  POR LAS CRECIENTES  DE LOS RÍOS BLANQUITO Y RÍO MAYO, REALIZAN EDAN. SIN LESIONADOS
ACCIONES ATIENDE CMGRD Y ENTIDADES DEL SNGRD, MAQUINARIA AMARILLA
</t>
    </r>
    <r>
      <rPr>
        <b/>
        <sz val="9"/>
        <rFont val="Arial"/>
        <family val="2"/>
      </rPr>
      <t>ESTADO CERRADO - 249</t>
    </r>
    <r>
      <rPr>
        <sz val="9"/>
        <rFont val="Arial"/>
        <family val="2"/>
      </rPr>
      <t xml:space="preserve">
ACTUALIZACIÓN CDGRD NARIÑO INFORMA
MUNICIPIO SAN PABLO, VEREDAS: BELLAVISTA, AGUADAS, MESÓN, LA VEGA, BARRIO: LOS ÁNGELES 
EVENTO AVENIDA TORRENCIAL- RÍOS BLANQUITO Y MAYO- 06-04-2023
AFECTACIÓN 3 VIVIENDAS DESTRUIDAS, 1 VIVIENDA AVERIADAS, 20 VIVIENDAS EN RIESGO, 27 FAMILIAS, 105 PERSONAS, 2 VÍAS DEPARTAMENTALES, 14 VÍAS TERCIARIAS, 4 PUENTES VEHICULARES, 3 ACUEDUCTOS, CULTIVOS DE MAÍZ, CAFÉ, UCHUVA, AGUACATE, ACHIRA, PAPA
OLLUCOS AFECTADOS, SIN LESIONADOS
ACCIONES APOYAN CMGRD- MAQUINARIA AMARILLA- AHE- INSUMOS AGROPECUARIOS- SUBSIDIOS DE ARRENDAMIENTO- TUBERÍA DE PRESIÓN, ENTIDADES DEL SNGRD
</t>
    </r>
    <r>
      <rPr>
        <b/>
        <sz val="9"/>
        <rFont val="Arial"/>
        <family val="2"/>
      </rPr>
      <t>ESTADO CERRADO. - 250</t>
    </r>
    <r>
      <rPr>
        <sz val="9"/>
        <rFont val="Arial"/>
        <family val="2"/>
      </rPr>
      <t xml:space="preserve">
</t>
    </r>
  </si>
  <si>
    <t>20 VIVIENDAS EN RIESGO, CULTIVOS DE MAÍZ, CAFÉ, UCHUVA, AGUACATE, ACHIRA, PAPA
OLLUCOS AFECTADOS.</t>
  </si>
  <si>
    <r>
      <t xml:space="preserve">DELEGACIÓN BOMBEROS CUNDINAMARCA INFORMA:
MUNICIPIO VIOTÁ - ZONA URBANA Y RURAL
EVENTO  INUNDACIÓN 06/04/2023
AFECTACIÓN VARIAS VIVIENDAS INUNDADAS (10 BARRIOS Y 5 VEREDAS), GENERADA POR CRECIENTE DE LOS RÍOS LA PILAMA Y LA SAN JUANA
ACCIONES  ATIENDE CMGRD Y ENTIDADES DE SOCORRO
</t>
    </r>
    <r>
      <rPr>
        <b/>
        <sz val="9"/>
        <rFont val="Arial"/>
        <family val="2"/>
      </rPr>
      <t>ESTADO ABIERTO - 249</t>
    </r>
    <r>
      <rPr>
        <sz val="9"/>
        <rFont val="Arial"/>
        <family val="2"/>
      </rPr>
      <t xml:space="preserve">
ACTUALIZACIÓN CDGRD CUNDINAMARCA Y DELEGACIÓN DE BOMBEROS, INFORMAN
MUNICIPIO VIOTÁ, VEREDA: SAN ANTONIO
EVENTO INUNDACIÓN 06-04-2023
AFECTACIÓN SE PRESENTÓ DESBORDAMIENTO DE LOS RÍOS: SAN JUANA Y PILAMA, DEJANDO: 3 VIVIENDAS DESTRUIDAS, 3 FAMILIAS, 12 PERSONAS DAMNIFICADAS, SIN LESIONADOS. ALCALDE SE ENCARGÓ DE APOYAR A ESTÁS TRES FAMILIAS, PARA SER REUBICADAS
ACCIONES APOYARON CMGRD, BOMBEROS, D.C.C.
</t>
    </r>
    <r>
      <rPr>
        <b/>
        <sz val="9"/>
        <rFont val="Arial"/>
        <family val="2"/>
      </rPr>
      <t>ESTADO CERRADO.- 250</t>
    </r>
    <r>
      <rPr>
        <sz val="9"/>
        <rFont val="Arial"/>
        <family val="2"/>
      </rPr>
      <t xml:space="preserve">
</t>
    </r>
  </si>
  <si>
    <r>
      <t xml:space="preserve">CDGRD NARIÑO INFORMA
MUNICIPIO ALBÁN - ZONA RURAL 
EVENTO AVENIDA TORRENCIAL  06/04/2023
AFECTACIÓN  2 PUENTES VEHICULARES (EL SALADO  LÍMITES CON CHAPIURCO Y PUENTE QUIÑA). POR LA CRECIENTE DEL RÍO QUIÑA. SIN LESIONADOS
ACCIONES ATIENDE CMGRD
</t>
    </r>
    <r>
      <rPr>
        <b/>
        <sz val="9"/>
        <rFont val="Arial"/>
        <family val="2"/>
      </rPr>
      <t>ESTADO CERRADO - 249</t>
    </r>
    <r>
      <rPr>
        <sz val="9"/>
        <rFont val="Arial"/>
        <family val="2"/>
      </rPr>
      <t xml:space="preserve">
ACTUALIZACIÓN CDGRD NARIÑO INFORMA
MUNICIPIO ALBÁN, VEREDAS: SALADO LÍMITE CON 
CHAPIURCO, SECTOR: FÁTIMA
EVENTO AVENIDA TORRENCIAL-   RÍO QUIÑA- 06-04-2023
AFECTACIÓN 2 PUENTES VEHICULARES AFECTADOS (EL SALADO Y QUIÑA), 2 VIVIENDAS AVERIADAS, 2 FAMILIAS, 12 PERSONAS, 1 ACUEDUCTO, 1 ALCANTARILLADO, SIN LESIONADOS
ACCIONES ATIENDE CMGRD- MAQUINARIA AMARILLA, EMPRESA EMPOALBAN
</t>
    </r>
    <r>
      <rPr>
        <b/>
        <sz val="9"/>
        <rFont val="Arial"/>
        <family val="2"/>
      </rPr>
      <t>ESTADO CERRADO. - 250</t>
    </r>
    <r>
      <rPr>
        <sz val="9"/>
        <rFont val="Arial"/>
        <family val="2"/>
      </rPr>
      <t xml:space="preserve">
</t>
    </r>
  </si>
  <si>
    <r>
      <t xml:space="preserve">CDGRD CHOCÓ INFORMA: MUNICIPIO: QUIBDÓ - BARRIOS MARGARITA, AURORA, MINUTO DE DIOS, LAS MERCEDES EVENTO: INUNDACIÓN - 06/04/2023 AFECTACIÓN: 45 VIVIENDAS AFECTADAS POR PÉRDIDA DE ENSERES, 45 FAMILIAS, 180 PERSONAS ACCIONES: ATENDIDO POR CMGRD Y LÍDERES COMUNALES ESTADO </t>
    </r>
    <r>
      <rPr>
        <b/>
        <sz val="9"/>
        <rFont val="Arial"/>
        <family val="2"/>
      </rPr>
      <t>CERRADO - 251</t>
    </r>
  </si>
  <si>
    <r>
      <t xml:space="preserve">CDGRD CHOCÓ INFORMA: MUNICIPIO: QUIBDÓ - BARRIO VILLA AVELINA Y EL POBLADO EVENTO: MOVIMIENTO EN MASA - 06/04/2023 AFECTACIÓN: 2 VIVIENDAS DESTRUIDAS, 2 FAMILIAS, 8 PERSONAS ACCIONES: ATENDIDO POR CMGRD Y DCC ESTADO </t>
    </r>
    <r>
      <rPr>
        <b/>
        <sz val="9"/>
        <rFont val="Arial"/>
        <family val="2"/>
      </rPr>
      <t>CERRADO - 251</t>
    </r>
  </si>
  <si>
    <r>
      <t xml:space="preserve">CDGRD NARIÑO INFORMA: MUNICIPIO: ARBOLEDA - VEREDAS: PEDREGAL, ROSA FLORIDA, QUIZÁ EVENTO: MOVIMIENTO EN MASA - 07/04/2023 AFECTACIÓN: 1 PERSONAS LESIONADA, 47 VIVIENDAS POR DESLIZAMIENTO DE TIERRA, 47 FAMILIAS, 153 PERSONAS ACCIONES: ATENDIDO POR CMGRD EN APOYO DEL CDGRD ESTADO </t>
    </r>
    <r>
      <rPr>
        <b/>
        <sz val="9"/>
        <rFont val="Arial"/>
        <family val="2"/>
      </rPr>
      <t>CERRADO - 251</t>
    </r>
  </si>
  <si>
    <r>
      <t xml:space="preserve">CDGRD NORTE DE SANTANDER INFORMA: MUNICIPIO:  CONVENCIÓN - CORREGIMIENTO LAS MERCEDES EVENTO: INCENDIO DE COBERTURA VEGETAL - 06/04/2023 AFECTACIÓN: 5 HECTÁREAS DE VEGETACIÓN NATIVA ACCIONES: ATENDIDO POR CMGRD Y DCC ESTADO </t>
    </r>
    <r>
      <rPr>
        <b/>
        <sz val="9"/>
        <rFont val="Arial"/>
        <family val="2"/>
      </rPr>
      <t>LIQUIDADO - 251</t>
    </r>
  </si>
  <si>
    <r>
      <t xml:space="preserve">CDGRD BOLÍVAR INFORMA: MUNICIPIO: SANTA ROSA DEL SUR - CORREGIMIENTO CANELOS, VEREDA CAÑAVERAL EVENTO: INUNDACIÓN - 07/04/2023 AFECTACIÓN: 10 VIVIENDAS POR PÉRDIDA DE ENSERES, 10 FAMILIAS, 40 PERSONAS ACCIONES: ATENDIDO POR CMGRD, BOMBEROS Y DCC ESTADO </t>
    </r>
    <r>
      <rPr>
        <b/>
        <sz val="9"/>
        <rFont val="Arial"/>
        <family val="2"/>
      </rPr>
      <t>CERRADO - 251</t>
    </r>
  </si>
  <si>
    <r>
      <t xml:space="preserve">CDGRD TOLIMA INFORMA: MUNICIPIO: HONDA - BARRIO PUEBLO NUEVO EVENTO: MOVIMIENTO EN MASA - 07/04/2023 AFECTACIÓN: 1 VIVIENDAS CON DAÑO ESTRUCTURAL, 1 FAMILIA, 4 PERSONAS ACCIONES: ATENDIDO POR CMGRD Y BOMBEROS ESTADO </t>
    </r>
    <r>
      <rPr>
        <b/>
        <sz val="9"/>
        <rFont val="Arial"/>
        <family val="2"/>
      </rPr>
      <t>CERRADO - 251</t>
    </r>
  </si>
  <si>
    <t>DNBC Y CMGRD MEDELLÍN - ANTIOQUIA INFORMA SECTOR: CERRO PAN DE AZÚCAR AFECTACIÓN: 6 HECTÁREAS DE VEGETACIÓN NATIVA ACCIONES: DAGRD INFORMA: A ESTA HORA EL DAGRD CON SU CUERPO OFICIAL DE BOMBEROS MEDELLÍN TRABAJAN PARA CONTROLAR UN INCENDIO DE COBERTURA VEGETAL QUE SE PRESENTA EN EL CERRO PAN DE AZÚCAR EN LA COMUNA 8 - VILLA HERMOSA.   -17:30 HORAS, DNBC INFORMA: LA CONFLAGRACIÓN AFECTÓ 6 HECTÁREAS. EL REPORTE QUE INGRESÓ A LA LÍNEA ÚNICA DE EMERGENCIAS 123 A LAS 11:21 A. M. FUE ATENDIDO POR 14 UNIDADES BOMBERILES Y TRES MÁQUINAS CONTRA INCENDIOS.  ESTADO: LIQUIDADO - 251</t>
  </si>
  <si>
    <r>
      <t xml:space="preserve">CDGRD CÓRDOBA Y DNBC, INFORMAN
MUNICIPIO VALENCIA, CORREGIMIENTO: SAN RAFAEL
EVENTO INCENDIO DE COBERTURA VEGETAL- 06-04-2023
AFECTACIÓN EN VERIFICACIÓN
ACCIONES APOYAN CMGRD, BOMBEROS DE TIERRALTA- 6 UNIDADES, 1 MÁQUINA
</t>
    </r>
    <r>
      <rPr>
        <b/>
        <sz val="9"/>
        <rFont val="Arial"/>
        <family val="2"/>
      </rPr>
      <t>ESTADO ACTIVO. - 250</t>
    </r>
    <r>
      <rPr>
        <sz val="9"/>
        <rFont val="Arial"/>
        <family val="2"/>
      </rPr>
      <t xml:space="preserve">
DNBC, ACTUALIZA INFORMACIÓN: DEPARTAMENTO: CÓRDOBA MUNICIPIO: VALENCIA - CORREGIMIENTO SAN RAFAEL EVENTO: INCENDIO DE COBERTURA VEGETAL - 06/04/2023 AFECTACIÓN: 35 HECTÁREAS DE VEGETACIÓN NATIVA ACCIONES: EL COMANDANTE. ARTURO HERRERA INFORMA, EL INCENDIO FORESTAL PRESENTADO EN NUEVO ORIENTE CORREGIMIENTO SAN RAFAEL SE ENCUENTRA LIQUIDADO, CON UNA AFECTACIÓN DE 35 HECTÁREAS APROXIMADAS. </t>
    </r>
    <r>
      <rPr>
        <b/>
        <sz val="9"/>
        <rFont val="Arial"/>
        <family val="2"/>
      </rPr>
      <t>ESTADO: LIQUIDADO - 251</t>
    </r>
    <r>
      <rPr>
        <sz val="9"/>
        <rFont val="Arial"/>
        <family val="2"/>
      </rPr>
      <t xml:space="preserve">
</t>
    </r>
  </si>
  <si>
    <r>
      <t xml:space="preserve">CDGRD CUNDINAMARCA, INFORMA: MUNICIPIO: BOJACÁ, PARQUE DE DIVERSIONES, ATRACCIÓN MECÁNICA - ZONA RURAL, EVENTO: CASO FORTUITO 07/04/2023, AFECTACIÓN: 3 PERSONA HERIDAS, TRASLADADAS AL CENTRO MÉDICO, ACCIONES: ATENDIDO POR CMGRD, CBV, CRUZ ROJA Y AMBULANCIA DEL MUNICIPIO DE MADRID, ESTADO </t>
    </r>
    <r>
      <rPr>
        <b/>
        <sz val="9"/>
        <rFont val="Arial"/>
        <family val="2"/>
      </rPr>
      <t>CERRADO - 252</t>
    </r>
  </si>
  <si>
    <r>
      <t xml:space="preserve">CDGRD CUNDINAMARCA, INFORMA: MUNICIPIO: LA VEGA, KM 1 VÍA SASAIMA, FRENTE A CENTRO TURÍSTICO, EVENTO: MOVIMIENTO EN MASA 05/04/2023, AFECTACIÓN: 1 VÍA SECUNDARIA CON PASO RESTRINGIDO POR CAÍDA DE MATERIAL SOBRE LA MISMA, ACCIONES: ATENDIDO POR CMGRD Y CBV DEL MUNICIPIO. SE ENVIÓ MAQUINARIA QUE HABILITARÁ LA VÍA, ESTADO </t>
    </r>
    <r>
      <rPr>
        <b/>
        <sz val="9"/>
        <rFont val="Arial"/>
        <family val="2"/>
      </rPr>
      <t>CERRADO - 252</t>
    </r>
  </si>
  <si>
    <r>
      <t xml:space="preserve">CDGRD CUNDINAMARCA, INFORMA: MUNICIPIO: LA CALERA, ENTRADO AL CASCO URBANO, EVENTO: MOVIMIENTO EN MASA 07/04/2023, AFECTACIÓN: 1 VÍA SECUNDARIA BLOQUEADA POR CAÍDA DE MATERIAL SOBRE LA MISMA, ACCIONES: ATENDIDO POR CMGRD Y CBV DEL MUNICIPIO. SE ENVIÓ MAQUINARIA QUE HABILITARÁ LA VÍA, ESTADO </t>
    </r>
    <r>
      <rPr>
        <b/>
        <sz val="9"/>
        <rFont val="Arial"/>
        <family val="2"/>
      </rPr>
      <t>CERRADO - 252</t>
    </r>
  </si>
  <si>
    <t>130 POLLOS,2 GATOS, 1 PATO, 1 EMPRESA DE MARMOL</t>
  </si>
  <si>
    <t>1 VEHICULO, 1 MOTOTAXI</t>
  </si>
  <si>
    <t>1 VBOX COULVERT</t>
  </si>
  <si>
    <t xml:space="preserve">CDGRD PUTUMAYO INFORMA:
MUNICIPIO VILLA GARZÓN - VEREDA OROYACO
EVENTO INUNDACIÓN 08/04/2023
AFECTACIÓN 22 VIVIENDAS INUNDADAS, 22 FAMILIAS CON PÉRDIDAS DE BIENES Y ENSERES, 63 PERSONAS (46 ADULTOS Y 17 MENORES). GENERADO POR LAS FUERTES LLUVIAS QUE SE PRESENTAN EN LA ZONA Y CRECIENTE DE LA QUEBRADA OROYACO. 2 VÍAS CON DESLIZAMIENTOS (PR 44+050, RN 4502 Y PR 44+050, RN 4502 ). 1 CENTRO EDUCATIVO.  SIN LESIONADOS
ACCIONES ATIENDE CMGRD, BOMBEROS Y DCC APOYA EL CDGRD, ANÍ – AGENCIA NACIONAL DE INFRAESTRUCTURA. DEBIDO A VARIOS DERRUMBES EN LAS VÍAS SE HA DEMORADO LA ENTREGA DE AYUDAS, SE ESTÁ COORDINANDO CON POLICÍA PARA HACER ENTREGA DE LAS AYUDAS MEDIANTE 1 HELICÓPTERO, REALIZAN EDAN.
ESTADO ABIERTO - 253
</t>
  </si>
  <si>
    <t xml:space="preserve">DNBC  INFORMA:
MUNICIPIO BELLO - ANTIOQUIA, SECTOR GRANIZAL
EVENTO INCENDIO ESTRUCTURAL 07/04/2023
AFECTACIÓN 2 VIVIENDAS DESTRUIDAS, 2 FAMILIAS CON PÉRDIDAS DE BIENES Y ENSERES, 1 FABRICA DE MÁRMOL DESTRUIDA. 130 POLLOS, DOS GATOS Y UN PATO MUERTO. SIN PERSONAS LESIONADAS 
ACCIONES ATENDIERON 16 UNIDADES DE BOMBEROS BELLO Y BOMBEROS MEDELLÍN CON 2 MÁQUINAS, 1 CARROTANQUE DE EPM, 1 AMBULANCIA Y 1 VIR, CMGRD Y APOYO SOCIAL DIERON AYUDAS TÉCNICAS
ESTADO LIQUIDADO - 253
</t>
  </si>
  <si>
    <t xml:space="preserve">MINSALUD  INFORMA:
MUNICIPIO FONSECA - LA GUAJIRA, BARRIO MEDINA.
EVENTO ACCIDENTE TRANSPORTE TERRESTRE 07/04/2023
AFECTACIÓN 1 MENOR FALLECIDO, 15 PERSONAS LESIONADAS ATENDIDAS EN EL HOSPITAL SAN AGUSTÍN DE FONSECA (2 DE ELLOS FUERON POSTERIORMENTE TRASLADADOS A LA ESE SAN JUAN DEL CESAR). AL PARECER 1 AUTOMÓVIL CHOCÓ CONTRA UN MOTO TAXI QUE YA ESTABA ACCIDENTADO Y  ARROLLÓ A VARIAS PERSONAS QUE LOS ESTABAN AUXILIANDO
ACCIONES ATENDIÓ BOMBEROS, COMUNIDAD Y AMBULANCIAS
ESTADO CERRADO - 253
</t>
  </si>
  <si>
    <t xml:space="preserve">CDGRD CUNDINAMARCA INFORMA:
MUNICIPIO TIBACUY - VEREDA SAN JOSÉ
EVENTO MOVIMIENTO EN MASA 08/04/2023
AFECTACIÓN 1 VÍA DE ACCESO CON DAÑOS EN BANCA JUNTO CON LOS TUBOS DE REBOSADERO, QUE COMUNICA A LA PARTE ALTA DE TIBACUY Y SILVANIA. LUGAR EN CERCANÍAS A UNA LAGUNA, DONDE SE PODRÍA GENERAR UN RIESGO MAYOR 
ACCIONES ATIENDE CMGRD, SE PROGRAMÓ PARA EL DÍA LUNES ENVIAR MAQUINARIA PARA INSTALAR DOS TUBOS BOX COULVERT
ESTADO CERRADO- 253
</t>
  </si>
  <si>
    <r>
      <t xml:space="preserve">CDGRD CUNDINAMARCA Y DELEGACIÓN DE BOMBEROS, INFORMAN
MUNICIPIO VILLETA, VEREDA: PALESTINA
EVENTO CRECIENTE SÚBITA- QUEBRADA CUNE- 06-04-2023
AFECTACIÓN 1 PERSONA FALLECIDA, 1 PERSONA DESAPARECIDA, 1 PERSONA RESCATADA. POR LAS FUERTES LLUVIAS EN LA ZONA SE PRESENTÓ CRECIENTE SÚBITA DE LA QUEBRADA CUNE, DONDE ESTABAN DISFRUTANDO EN EL BALNEARIO CENTRO TURÍSTICO CUNE
ACCIONES APOYAN CMGRD, BOMBEROS DE VILLETA Y QUEBRADA NEGRA, POLICÍA, D.C.C.
</t>
    </r>
    <r>
      <rPr>
        <b/>
        <sz val="9"/>
        <rFont val="Arial"/>
        <family val="2"/>
      </rPr>
      <t>ESTADO ABIERTO. - 250</t>
    </r>
    <r>
      <rPr>
        <sz val="9"/>
        <rFont val="Arial"/>
        <family val="2"/>
      </rPr>
      <t xml:space="preserve">
CDGRD CUNDINAMARCA ACTUALIZA INFORMACIÓN:
MUNICIPIO VILLETA - VEREDA PALESTINA
EVENTO CRECIENTE SÚBITA 06/04/2023
AFECTACIÓN 2 PERSONAS FALLECIDAS (1 PERSONA FALLECIDA EN SITIO Y 1 FEMENINA QUE ESTABA DESAPARECIDA, FUE ENCONTRADO SU CUERPO SIN VIDA POR BOMBEROS). GENERADO POR CRECIENTE SÚBITA DE LA QUEBRADA CUNE, DONDE ESTABAN DISFRUTANDO EN EL BALNEARIO CENTRO TURÍSTICO CUNE
ACCIONES ATENDIÓ CMGRD, BOMBEROS DE VILLETA Y QUEBRADANEGRA, POLICÍA, DCC
</t>
    </r>
    <r>
      <rPr>
        <b/>
        <sz val="9"/>
        <rFont val="Arial"/>
        <family val="2"/>
      </rPr>
      <t>ESTADO CERRADO - 253</t>
    </r>
  </si>
  <si>
    <r>
      <t xml:space="preserve">CDGRD RISARALDA INFORMA: MUNICIPIO: MARSELLA - VEREDAS SINAÍ, MIRA CAMPO Y SAN ANDRÉS EVENTO: VENDAVAL - 08/04/2023 AFECTACIÓN: 5 VIVIENDAS POR PÉRDIDA DE TECHOS, 5 FAMILIAS, 22 PERSONAS ACCIONES: ATENDIDO POR CMGRD Y BOMBEROS ESTADO </t>
    </r>
    <r>
      <rPr>
        <b/>
        <sz val="9"/>
        <rFont val="Arial"/>
        <family val="2"/>
      </rPr>
      <t>CERRADO - 254</t>
    </r>
  </si>
  <si>
    <r>
      <t xml:space="preserve">CDGRD PUTUMAYO, INFORMA: MUNICIPIO VILLA GARZÓN, SECTOR DE LA PAZ, VEREDA HORNOYACO, EVENTO MOVIMIENTO EN MASA 09/04/2023, AFECTACIÓN 1 VÍA SECUNDARIA AVERIADA CON PÉRDIDA DE BANCA, ACCIONES ATENDIDO POR CDGRD CON EL USO DE MAQUINARIA AMARILLA, LA CUAL ESTÁ DESPEJANDO LA VÍA QUE SE ENCUENTRA RESTRINGIDA AL PASO VEHICULAR, ESTADO </t>
    </r>
    <r>
      <rPr>
        <b/>
        <sz val="9"/>
        <rFont val="Arial"/>
        <family val="2"/>
      </rPr>
      <t>CERRADO - 255</t>
    </r>
  </si>
  <si>
    <r>
      <t xml:space="preserve">CDGRD TOLIMA, INFORMA: MUNICIPIO LÍBANO, BARRIO SAN JOSÉ., EVENTO CASO FORTUITO, CAÍDA DE ÁRBOL, AFECTACIÓN 2 VIVIENDAS AVERIADAS, 2 FAMILIAS, 8 PERSONAS, NO SE PRESENTARON HERIDOS, ACCIONES ATENDIDO POR CMGRD Y CBV DEL MUNICIPIO, ESTADO </t>
    </r>
    <r>
      <rPr>
        <b/>
        <sz val="9"/>
        <rFont val="Arial"/>
        <family val="2"/>
      </rPr>
      <t>CERRADO  - 255</t>
    </r>
  </si>
  <si>
    <r>
      <t xml:space="preserve">CITEL DNBC - DEPARTAMENTO DE SANTANDER, INFORMA: MUNICIPIO EL GUACAMAYO, VEREDA CEDRALES, EVENTO INCENDIO DE COBERTURA VEGETAL 09/04/2023, AFECTACIÓN PENDIENTE POR REPORTAR, ACCIONES ATENDIDO POR CMGRD. EL CTE. HUBERT BÁEZ INFORMA: EL MUNICIPIO CUAL NO CUENTA CON CUERPO DE BOMBEROS, AL MOMENTO SE ENCUENTRAN COORDINANDO CON EL MUNICIPIO Y EL DELEGADO DEPARTAMENTAL PARA EL DESPLAZAMIENTO DEL CBV DE CONTRATACIÓN. ESTADO </t>
    </r>
    <r>
      <rPr>
        <b/>
        <sz val="9"/>
        <rFont val="Arial"/>
        <family val="2"/>
      </rPr>
      <t>ACTIVO - 255</t>
    </r>
  </si>
  <si>
    <t xml:space="preserve">CDGRD CUNDINAMARCA INFORMA:
MUNICIPIO LA CALERA - VEREDA SAN RAFAEL SECTOR APOSENTO
EVENTO INUNDACIÓN 09/04/2023
AFECTACIÓN 3 VIVIENDAS INUNDADAS, 3 FAMILIAS CON PÉRDIDA DE BIENES Y ENSERES. GENERADO POR LAS FUERTES LLUVIAS PRESENTADAS
ACCIONES ATENDIÓ CMGRD Y BOMBEROS. EL MUNICIPIO APOYÓ CON AYUDAS HUMANITARIAS A LAS FAMILIAS
ESTADO CERRADO - 256
</t>
  </si>
  <si>
    <t xml:space="preserve">CDGRD CUNDINAMARCA INFORMA:
MUNICIPIO LA CALERA - CASCO URBANO, VEREDA SAN RAFAEL 
EVENTO MOVIMIENTO EN MASA 09/04/2023
AFECTACIÓN 1 VIVIENDA AVERIADA EN EL SECTOR ENTRE LA PLANTA WIESNER, 1 FAMILIA.  6 VÍAS CON DESLIZAMIENTOS DE MATERIAL Y LODOS (CALLE 2, LA VÍA NACIONAL, CRA 4, VEREDA SAN RAFAEL SECTOR CURVA DE GUARAPO. VEREDA SAN RAFAEL)
ACCIONES ATENDIÓ CMGRD Y BOMBEROS 
ESTADO CERRADO - 256
</t>
  </si>
  <si>
    <t xml:space="preserve">CDGRD CUNDINAMARCA INFORMA:
MUNICIPIO SUESCA - BARRIO LA CASTELLANA
EVENTO CRECIENTE SÚBITA 09/04/2023
AFECTACIÓN 1 VIVIENDA DESTRUIDA, 2 FAMILIAS CON DAÑOS DE BIENES Y ENSERES, SIN LESIONADOS. GENERADO POR LA CRECIENTE DE LA QUEBRADA LA PICOTA
ACCIONES ATENDIÓ CMGRD Y BOMBEROS
ESTADO CERRADO - 256
</t>
  </si>
  <si>
    <t xml:space="preserve">CDGRD CUNDINAMARCA INFORMA:
MUNICIPIO PACHO - VEREDA SAN MIGUEL
EVENTO CRECIENTE SÚBITA 08/04/2023
AFECTACIÓN 1 VÍA CON MATERIAL Y LODOS, 1 PUENTE VEHICULAR AVERIADO. GENERADO POR CRECIENTE DE LA QUEBRADA CHORRERA UNIÉNDOSE CON EL RÍO YAYATÁ
ACCIONES ATENDIÓ CMGRD CON MAQUINARIA DEL MUNICIPIO, BOMBEROS Y POLICÍA
ESTADO CERRADO - 256
</t>
  </si>
  <si>
    <t xml:space="preserve">CDGRD RISARALDA  INFORMA:
MUNICIPIO APÍA - VEREDA LA LÍNEA
EVENTO INCENDIO ESTRUCTURAL 09/04/2023
AFECTACIÓN 1 VIVIENDA AVERIADA, 1 FAMILIA CON PÉRDIDA DE BIENES. SIN LESIONADOS
ACCIONES ATENDIÓ BOMBEROS
ESTADO LIQUIDADO - 256
</t>
  </si>
  <si>
    <r>
      <t xml:space="preserve">CDGRD SANTANDER INFORMA EN EL MUNICIPIO DE ONZAGA SECTOR SAN JOAQUÍN HACIA ONZAGA EVENTO CRECIENTE SÚBITA DE LA QUEBRADA SANTA CLARA - 3 DE ABRIL, AFECTACIÓN 1 VÍA NACIONAL, ACCIONES ATENDIDO POR INVIAS CON MAQUINARIA AMARILLA POR LA CANTIDAD DE MATERIAL DE ARRASTRE EN LA ZONA, CONTINÚA CON PASO RESTRINGIDO, ESTADO </t>
    </r>
    <r>
      <rPr>
        <b/>
        <sz val="9"/>
        <color indexed="8"/>
        <rFont val="Arial"/>
        <family val="2"/>
      </rPr>
      <t xml:space="preserve">CERRADO - 257
</t>
    </r>
  </si>
  <si>
    <r>
      <t xml:space="preserve">CDGRD SANTANDER INFORMA EN EL MUNICIPIO DE SIMACOTA VEREDA EL SALTO, EVENTO MOVIMIENTO EN MASA - 3 DE ABRIL, AFECTACIÓN 1 VÍA TERCIARIA, ACCIONES SE HABILITÓ EL PASO CON MAQUINARIA AMARILLA DE LA ALCALDÍA MUNICIPAL, ESTADO </t>
    </r>
    <r>
      <rPr>
        <b/>
        <sz val="9"/>
        <color indexed="8"/>
        <rFont val="Arial"/>
        <family val="2"/>
      </rPr>
      <t>CERRADO - 257</t>
    </r>
    <r>
      <rPr>
        <sz val="9"/>
        <color indexed="8"/>
        <rFont val="Arial"/>
        <family val="2"/>
      </rPr>
      <t xml:space="preserve">
</t>
    </r>
  </si>
  <si>
    <r>
      <t xml:space="preserve">CDGRD SANTANDER INFORMA EN EL MUNICIPIO DE CERRITO VEREDA SIBERIA, EVENTO INCENDIO DE COBERTURA VEGETAL - 4 DE ABRIL, AFECTACIÓN 2 HECTÁREAS DE VEGETACIÓN NATIVA DE PÁRAMOS (FRAILEJONES Y ROMEROS), ACCIONES ATENDIDO POR PERSONAL DE BOMBEROS Y CMGRD, ESTADO </t>
    </r>
    <r>
      <rPr>
        <b/>
        <sz val="9"/>
        <color indexed="8"/>
        <rFont val="Arial"/>
        <family val="2"/>
      </rPr>
      <t>LIQUIDADO - 257</t>
    </r>
  </si>
  <si>
    <r>
      <t xml:space="preserve">CDGRD SANTANDER INFORMA EN EL MUNICIPIO DE OCAMONTE VEREDAS EL HATILLO Y AGUA FRÍA, EVENTO GRANIZADA - 9 DE ABRIL, AFECTACIÓN EN CULTIVOS DE PLÁTANO, CAFÉ, CAÑA DE AZÚCAR Y VÍAS TERCIARIAS, ACCIONES CMGRD ADELANTA EDAN, NO LESIONADOS U OTRO, ESTADO </t>
    </r>
    <r>
      <rPr>
        <b/>
        <sz val="9"/>
        <color indexed="8"/>
        <rFont val="Arial"/>
        <family val="2"/>
      </rPr>
      <t>ABIERTO - 257</t>
    </r>
  </si>
  <si>
    <r>
      <t xml:space="preserve">ACTUALIZACIÓN CDGRD SANTANDER EN EL MUNICIPIO DE EL GUACAMAYO VEREDA CEDRALES, EVENTO INCENDIO DE COBERTURA VEGETAL - 9 DE ABRIL, AFECTACIÓN 4 HECTÁREAS DE VEGETACIÓN NATIVA, ACCIONES ATENDIDO POR PERSONAL DE BOMBEROS DEL MUNICIPIO DE CONTRATACIÓN, ESTADO </t>
    </r>
    <r>
      <rPr>
        <b/>
        <sz val="9"/>
        <color indexed="8"/>
        <rFont val="Arial"/>
        <family val="2"/>
      </rPr>
      <t>LIQUIDADO - 257</t>
    </r>
    <r>
      <rPr>
        <sz val="9"/>
        <color indexed="8"/>
        <rFont val="Arial"/>
        <family val="2"/>
      </rPr>
      <t xml:space="preserve">
</t>
    </r>
  </si>
  <si>
    <r>
      <t xml:space="preserve">CDGRD QUINDÍO, INFORMA: MUNICIPIO CALARCÁ PR 15+900 RUTA 4003A, ANTES DE ENTRAR AL TÚNEL OSO DE ANTEOJOS, EVENTO DERRAME DE SUSTANCIA PELIGROSA (ÁCIDO ACÉTICO, GLACIAL) 10/04/2023, AFECTACIÓN 8 PERSONAS AFECTADAS QUE FUERON VALORADAS EN EL SITIO SIN MAYOR AFECTACIÓN, SE CERRÓ LA VÍA POR 2 HORAS HASTA QUE SE ATENDIÓ LA EMERGENCIA, ACCIONES ATENDIDO POR CMGRD, CBV DEL MUNICIPIO E INVIAS, ESTADO </t>
    </r>
    <r>
      <rPr>
        <b/>
        <sz val="9"/>
        <rFont val="Arial"/>
        <family val="2"/>
      </rPr>
      <t>CERRADO - 259</t>
    </r>
  </si>
  <si>
    <r>
      <t xml:space="preserve">CITEL DCC, DEPARTAMENTO NARIÑO INFORMA: MUNICIPIO LA CRUZ, CORREGIMIENTO TAJUMBINA, EVENTO CRECIENTE SÚBITA, RÍO MAYO 09/04/2023, AFECTACIÓN 350 PERSONAS AFECTADAS, 70 FAMILIAS, VIVIENDAS AVERIADAS, ACCIONES ATENDIDO POR CMGRD, DEFENSA CIVIL DEL MUNICIPIO, ESTADO </t>
    </r>
    <r>
      <rPr>
        <b/>
        <sz val="9"/>
        <rFont val="Arial"/>
        <family val="2"/>
      </rPr>
      <t>CERRADO - 259</t>
    </r>
  </si>
  <si>
    <r>
      <t xml:space="preserve">ENLACE DNBC UNGRD -  MAGDALENA, INFORMA: MUNICIPIO CIÉNAGA, SIERRA NEVADA - VEREDA LA CRISTALINA, EVENTO INCENDIO DE COBERTURA VEGETAL, 04/04/2023, AFECTACIÓN PENDIENTE POR REPORTAR, ACCIONES INICIO DESPLAZAMIENTO AL SITIO PERSONAL DE BOMBEROS CON 8 UNIDADES Y 1 MAQUINA EXTINTORA, ESTADO </t>
    </r>
    <r>
      <rPr>
        <b/>
        <sz val="9"/>
        <rFont val="Arial"/>
        <family val="2"/>
      </rPr>
      <t xml:space="preserve">ACTIVO - 244
</t>
    </r>
    <r>
      <rPr>
        <sz val="9"/>
        <rFont val="Arial"/>
        <family val="2"/>
      </rPr>
      <t>ACTUALIZACIÓN ENLACE DNBC, DEPARTAMENTO MAGDALENA
MUNICIPIO CIÉNAGA, SIERRA NEVADA - VEREDA: LA CRISTALINA
EVENTO INCENDIO DE COBERTURA VEGETAL, 04-04-2023
AFECTACIÓN 300 HECTÁREAS APROXIMADAMENTE DE CULTIVOS DE MANGO Y CAFÉ. LOS FUERTES VIENTOS DIFICULTAN LAS LABORES, POR LO QUE EL INCENDIO AVANZA RÁPIDAMENTE
ACCIONES APOYAN CMGRD, BOMBEROS CON 9 UNIDADES Y 2 MÁQUINAS EXTINTORAS, 12 BRIGADISTAS FORESTALES (CAMPESINOS)</t>
    </r>
    <r>
      <rPr>
        <b/>
        <sz val="9"/>
        <rFont val="Arial"/>
        <family val="2"/>
      </rPr>
      <t xml:space="preserve">
ESTADO ACTIVO. - 247
</t>
    </r>
    <r>
      <rPr>
        <sz val="9"/>
        <rFont val="Arial"/>
        <family val="2"/>
      </rPr>
      <t>DNBC Y CDGRD MAGDALENA ACTUALIZAN INFORMACIÓN:
MUNICIPIO  CIÉNAGA - MAGDALENA - SECTOR LA CRISTALINA
EVENTO INCENDIO DE COBERTURA VEGETAL 04/04/2023
AFECTACIÓN  300 HECTÁREAS APROXIMADAMENTE DE CULTIVOS DE MANGO Y CAFÉ
ACCIONES LA CTE. LOURDES PEÑA INFORMA QUE SE CONTINÚAN CON LAS LABORES DE CONTROL Y LIQUIDACIÓN DEL INCENDIO CON BOMBAS DE ESPALDA, HERRAMIENTAS DE CORTE Y RASPADO. ATIENDE BOMBEROS CON 9 UNIDADES Y 7 BRIGADISTAS  FORESTALES CAMPESINOS Y CAMPESINOS DEL SECTOR. HOY SE ENCUENTRAN CONSTRUYENDO LAS LÍNEAS DE DEFENSA</t>
    </r>
    <r>
      <rPr>
        <b/>
        <sz val="9"/>
        <rFont val="Arial"/>
        <family val="2"/>
      </rPr>
      <t xml:space="preserve">
ESTADO CONTROLADO  - 249
</t>
    </r>
    <r>
      <rPr>
        <sz val="9"/>
        <rFont val="Arial"/>
        <family val="2"/>
      </rPr>
      <t>DNBC Y CDGRD MAGDALENA ACTUALIZAN INFORMACIÓN: MUNICIPIO  CIÉNAGA - MAGDALENA - SECTOR LA CRISTALINA EVENTO INCENDIO DE COBERTURA VEGETAL 04/04/2023 AFECTACIÓN  300 HECTÁREAS APROXIMADAMENTE DE CULTIVOS DE MANGO Y CAFÉ ACCIONES LA CTE. LOURDES PEÑA INFORMA, QUE EL INCENDIO FORESTAL QUE SE PRESENTABA EN LA VEREDA “LA CRISTALINA” FUE CONTROLADO Y LIQUIDADO CON HERRAMIENTAS MANUALES EN AYUDA DE BRIGADISTAS FORESTALES Y CAMPESINOS DEL SECTOR CON UNA AFECTACIÓN APROXIMADA DE 300 HECTÁREAS ENTRE, CULTIVOS DE CAFÉ, MANGO Y AHUYAMA</t>
    </r>
    <r>
      <rPr>
        <b/>
        <sz val="9"/>
        <rFont val="Arial"/>
        <family val="2"/>
      </rPr>
      <t>. ESTADO LIQUIDADO  - 251</t>
    </r>
  </si>
  <si>
    <r>
      <t xml:space="preserve">CDGRD CHOCÓ INFORMA EN EL MUNICIPIO DE SIPI CORREGIMIENTOS DE CHUPEY, CAÑAVERAL, SAN AGUSTÍN, VEREDAS TEATINO, BUENAS BRISAS Y CHAMBACÚ, EVENTO INUNDACIÓN POR DESBORDAMIENTO DE LOS RÍOS SAN AGUSTÍN Y GARRAPATAS - 6 DE ABRIL, AFECTACIÓN 280 FAMILIAS DAMNIFICADAS, HUBO PÉRDIDA DE ENSERES, CORRALES GALPONES Y CULTIVOS DE PANCOGER ACCIONES SIENDO LAS 03:00 HORAS, DEBIDO A LAS FUERTES LLUVIAS, SE DESBORDARON LOS RÍOS CAUSANDO DAÑOS DESDE LA CABECERA MUNICIPAL A TODOS LAS COMUNIDADES UBICADAS SOBRE LOS MÁRGENES DE LOS AFLUENTES, COMUNIDADES DAMNIFICADAS CABECERA MUNICIPAL DE SIPI, CORREGIMIENTOS DE TANANDO SANTA ROSA, VEREDA LA MARQUESA Y COMUNIDAD INDÍGENA SANANDOSITO. LA ALCALDÍA EN ARTICULACIÓN CON EL CUERPO DE BOMBEROS, DEFENSA CIVIL, POLICÍA Y ALGUNOS MIEMBROS DE LA COMUNIDAD ATENDIERON LA EMERGENCIA, REALIZARON OLLA COMUNITARIA Y SE TIENE PREVISTA REUNIÓN CON EL CMGRD PARA EVALUAR LAS DEMÁS SITUACIONES. SE CONFORMÓ UN COMITÉ DE VERIFICACIÓN DE LOS HECHOS Y SE ARTICULÓ CON ALGUNOS LÍDERES COMUNITARIOS PARA EFECTOS DE INFORMAR UNA NUEVA SITUACIÓN EN CASO QUE SE PRESENTARÁ. SE EVIDENCIA QUE LOS RÍOS ESTÁN EN UN ESTADO NORMAL, REPORTA YEFERSON PALACIOS GRD, ESTADO </t>
    </r>
    <r>
      <rPr>
        <b/>
        <sz val="9"/>
        <color indexed="8"/>
        <rFont val="Arial"/>
        <family val="2"/>
      </rPr>
      <t>CERRADO - 260</t>
    </r>
  </si>
  <si>
    <r>
      <t xml:space="preserve">CDGRD TOLIMA INFORMA EN EL MUNICIPIO DE SUÁREZ VEREDA BATATAS CERRO LAS MERCEDES, EVENTO INCENDIO DE COBERTURA VEGETAL - 10 DE ABRIL, AFECTACIÓN SIN ESTABLECER, ACCIONES DNBC REPORTA QUE A LAS 6 AM DE HOY 2 UNIDADES DEL CBV DE SUÁREZ TOLIMA SE DESPLAZARON A LA VEREDA SINAÍ SECTOR EL RUCIO Y SE VERIFICA QUE LA PARED DEL CERRO PRESENTA QUEMA EN LA CIMA CON UN LARGO APROXIMADO DE 400 METROS LA CUAL NO TIENE SIGNOS DE ESTAR EN COMBUSTIÓN. SE CONSTATA QUÉ ES UN LUGAR INACCESIBLE A PIE Y QUE EN LA MADRUGADA SE PRESENTARON ESCASAS LLUVIAS HACIENDO QUE EN APARIENCIA SE EXTINGUIERA, ESTADO </t>
    </r>
    <r>
      <rPr>
        <b/>
        <sz val="9"/>
        <color indexed="8"/>
        <rFont val="Arial"/>
        <family val="2"/>
      </rPr>
      <t>LIQUIDADO - 260</t>
    </r>
  </si>
  <si>
    <r>
      <t xml:space="preserve">CDGRD SANTANDER INFORMA EN EL MUNICIPIO DE SABANA DE TORRES SECTOR BOCAS DE LA TIGRA , EVENTO INUNDACIÓN POR DESBORDAMIENTO DEL RÍO LEBRIJA EN - 16 DE MARZO, AFECTACIÓN EN VIVIENDAS, CULTIVOS DE PALMA DE ACEITE, PASTOS PARA GANADERÍA POR CUANTIFICAR, ACCIONES SE COORDINA EL DESPLAZAMIENTO DE PERSONAL DEL CMGRD, PARA REALIZAR LA EVALUACIÓN DE DAÑOS Y ANÁLISIS DE NECESIDADES, ESTADO </t>
    </r>
    <r>
      <rPr>
        <b/>
        <sz val="9"/>
        <color indexed="8"/>
        <rFont val="Arial"/>
        <family val="2"/>
      </rPr>
      <t xml:space="preserve">ABIERTO - 196
</t>
    </r>
    <r>
      <rPr>
        <sz val="9"/>
        <color indexed="8"/>
        <rFont val="Arial"/>
        <family val="2"/>
      </rPr>
      <t xml:space="preserve">CDGRD SANTANDER, ACTUALIZA INFORMACIÓN: MUNICIPIO SABANA DE TORRES, SECTOR BOCAS DE LA TIGRA, EVENTO INUNDACIÓN POR DESBORDAMIENTO DEL RÍO LEBRIJA 16/03/2023, AFECTACIÓN 30 PRODUCTOS AGRÍCOLAS AFECTADOS, 30 FAMILIAS, 120 PERSONAS, ACCIONES ATENDIDO POR CMGRD QUIEN SIGUE ADELANTANDO EDAN CON EL APOYO DE LAS ENTIDADES DE GRD DEL MUNICIPIO, </t>
    </r>
    <r>
      <rPr>
        <b/>
        <sz val="9"/>
        <color indexed="8"/>
        <rFont val="Arial"/>
        <family val="2"/>
      </rPr>
      <t xml:space="preserve">ESTADO ABIERTO - 234
</t>
    </r>
    <r>
      <rPr>
        <sz val="9"/>
        <color indexed="8"/>
        <rFont val="Arial"/>
        <family val="2"/>
      </rPr>
      <t>ACTUALIZACIÓN CDGRD SANTANDER EN EL MUNICIPIO DE SABANA DE TORRES SECTOR BOCAS DE LA TIGRA, EVENTO INUNDACIÓN - 16 DE MARZO, AFECTACIÓN SE MANTIENE EL DATO REGISTRADO EN LA ACTUALIZACIÓN, ACCIONES SE INSISTE AL CDGRD E INDICA PUEDEN CERRAR ES RECURRENTE LA INUNDACIÓN POR EL RÍO LEBRIJA 30 FAMILIAS CARACTERIZADAS, ATENDIDO DESDE EL ORDEN LOCAL,</t>
    </r>
    <r>
      <rPr>
        <b/>
        <sz val="9"/>
        <color indexed="8"/>
        <rFont val="Arial"/>
        <family val="2"/>
      </rPr>
      <t xml:space="preserve"> ESTADO CERRADO - 260
</t>
    </r>
  </si>
  <si>
    <t xml:space="preserve"> 8 FAMILIAS EVACUADAS HACIA EL CENTRO RECREACIONAL DE CALICHAL.</t>
  </si>
  <si>
    <t xml:space="preserve">CDGRD SANTANDER, INFORMA
MUNICIPIO MÁLAGA, VEREDA: CALICHAL- SECTOR: EL TÉRMINO PR 43
EVENTO AVENIDA TORRENCIAL- QUEBRADA: EL TÉRMINO- 11-04-2023
AFECTACIÓN 1 PUENTE VEHICULAR COLAPSADO, 1 VÍA NACIONAL- TRONCAL DEL NORTE, 8 FAMILIAS EVACUADAS HACIA EL CENTRO RECREACIONAL DE CALICHAL, SIN LESIONADOS
ACCIONES APOYAN CMGRD, BOMBEROS VOLUNTARIOS, DEFENSA CIVIL, POLICÍA NACIONAL DE MÁLAGA
ESTADO CERRADO. - 262
</t>
  </si>
  <si>
    <t xml:space="preserve">CDGRD SANTANDER, INFORMA
MUNICIPIO SAN ANDRÉS, VEREDA: PANGOTE Y VÍA HACIA EL CORREGIMIENTO: LAGUNA DE ORTICES
EVENTO CRECIENTE SÚBITA- RÍO CONGRESO - 11-04-2023
AFECTACIÓN 1 PUENTE VEHICULAR -QUE COMUNICA A SAN ANDRÉS CON LAGUNA DE ORTICES EN EL SECTOR: EL CARACOL, 1 PUENTE PEATONAL- SECTOR: SANTA CRUZ. SIN LESIONADOS. SE REALIZA EVALUACIÓN DE LA VÍA NACIONAL HACIA MÁLAGA PARA GARANTIZAR LA MOVILIDAD
ACCIONES APOYAN CMGRD, BOMBEROS
ESTADO CERRADO. - 262
</t>
  </si>
  <si>
    <r>
      <t xml:space="preserve">CDGRD CAUCA INFORMA:
MUNICIPIO BUENOS AIRES - ZONA RURAL
EVENTO VENDAVAL 09/04/2023
AFECTACIÓN VARIAS VIVIENDAS AVERIADAS POR FUERTES LLUVIAS Y TORMENTAS CON GRANIZO 
ACCIONES ATIENDE CMGRD Y ENTIDADES DE SOCORRO, REALIZAN EDAN
</t>
    </r>
    <r>
      <rPr>
        <b/>
        <sz val="9"/>
        <rFont val="Arial"/>
        <family val="2"/>
      </rPr>
      <t>ESTADO ABIERTO - 256</t>
    </r>
    <r>
      <rPr>
        <sz val="9"/>
        <rFont val="Arial"/>
        <family val="2"/>
      </rPr>
      <t xml:space="preserve">
ACTUALIZACIÓN CDGRD CAUCA INFORMA
MUNICIPIO BUENOS AIRES, VEREDAS: SAN FRANCISCO, SAN IGNACIO, CHAMBIMBE, PALO BLANCO, MUNCHIQUE, EL CARMEN, PIEDRA PINTADA, GUAYABAL, SANTA CLARA, SAN JOAQUÍN, LA ESMERALDA
EVENTO VENDAVAL E INUNDACIÓN- 09-04-2023
AFECTACIÓN 565 VIVIENDAS AVERIADAS EN TECHOS, 565 FAMILIAS, 1.920 PERSONAS, 1 CENTRO EDUCATIVO, 20.5 HECTÁREAS DE CULTIVOS DE CAFÉ, PLÁTANO, FRUTALES, FAMILIAS AFECTADAS EN CULTIVOS: 125, PERSONAS: 430, SIN LESIONADOS. PENDIENTE ENVÍO DE DECRETO DE CALAMIDAD PÚBLICA
ACCIONES ATIENDE CMGRD Y ENTIDADES DE SOCORRO
</t>
    </r>
    <r>
      <rPr>
        <b/>
        <sz val="9"/>
        <rFont val="Arial"/>
        <family val="2"/>
      </rPr>
      <t xml:space="preserve">ESTADO CERRADO. -262 </t>
    </r>
    <r>
      <rPr>
        <sz val="9"/>
        <rFont val="Arial"/>
        <family val="2"/>
      </rPr>
      <t xml:space="preserve">
</t>
    </r>
  </si>
  <si>
    <t>FAMILIAS AFECTADAS EN CULTIVOS: 125, PERSONAS: 430.</t>
  </si>
  <si>
    <t xml:space="preserve">CDGRD CUNDINAMARCA INFORMA
MUNICIPIO SAN BERNARDO - VEREDA SAN FRANCISCO
EVENTO MOVIMIENTO EN MASA 11/04/2023
AFECTACIÓN 1 VÍA MUNICIPAL CON PÉRDIDA DE BANCADA Y DAÑOS EN POSTES DE ENERGÍA
ACCIONES ATIENDE CMGRD, EL MUNICIPIO REQUIERE DE 1 ORUGA PARA HACER TERRAPLÉN
ESTADO CERRADO  - 261
</t>
  </si>
  <si>
    <r>
      <t xml:space="preserve">CDGRD ATLÁNTICO INFORMA MUNICIPIO: USIACURÍ - BARRIOS: ROBLES, ISABEL TOPITO, SAN LUIS, VILLA GLORIA, LA QUINCE, FLORESTA, LA UNIÓN Y PARAISO EVENTO: VENDAVAL - 12/04/2023 AFECTACIÓN: 77 VIVIENDAS POR PÉRDIDA PARCIAL DE TECHOS POR FUERTES VIENTOS, 78 FAMILIAS, 312 PERSONAS ACCIONES: ATENDIDO POR CMGRD EN APOYO DEL CDGRD Y ENTIDADES DEL SNGRD ESTADO </t>
    </r>
    <r>
      <rPr>
        <b/>
        <sz val="9"/>
        <rFont val="Arial"/>
        <family val="2"/>
      </rPr>
      <t>CERRADO - 263</t>
    </r>
  </si>
  <si>
    <r>
      <t xml:space="preserve">CDGRD VALLE DEL CAUCA, INFORMA
MUNICIPIO BOLÍVAR, CORREGIMIENTOS: NARANJAL, DOS QUEBRADAS, VEREDAS: CRISTALES, MORAVITO, EL BETÚN, AGUAS LINDAS
EVENTO INUNDACIÓN- 06-04-2023
AFECTACIÓN SE PRESENTARON DESBORDAMIENTOS DE RÍOS, ZANJONES, QUEBRADAS, DEJANDO: 142 VIVIENDAS INUNDADAS, 142 FAMILIAS, 710 PERSONAS AFECTADAS, PÉRDIDAS DE ENSERES, CULTIVOS, GANADO, TAPONAMIENTO DE VÍAS, LAS CUALES IMPIDEN LLEGAR A ESTAS COMUNIDADES, CONTINÚAN REALIZANDO EDAN.
ACCIONES APOYA CMGRD- REQUIEREN APOYO DE KIT DE ALIMENTOS, KIT DE ASEO, KIT DE NOCHE, MAQUINARIA AMARILLA
</t>
    </r>
    <r>
      <rPr>
        <b/>
        <sz val="9"/>
        <rFont val="Arial"/>
        <family val="2"/>
      </rPr>
      <t>ESTADO ABIERTO. - 258</t>
    </r>
    <r>
      <rPr>
        <sz val="9"/>
        <rFont val="Arial"/>
        <family val="2"/>
      </rPr>
      <t xml:space="preserve">
CDGRD VALLE DEL CAUCA, ACTUALIZA INFORMACIÓN MUNICIPIO: BOLÍVAR - CORREGIMIENTOS DE NARANJAL, DOSQUEBRADAS, VEREDAS, CRISTALES, MORABITO, EL BETÚN, AGUAS LINDAS EVENTO: INUNDACIÓN - 06/04/2023 AFECTACIÓN: 172 VIVIENDAS POR PERDIDA DE ENSERES, 172 FAMILIAS, 725 PERSONAS ACCIONES: ATENDIDO POR CMGRD Y CDGRD </t>
    </r>
    <r>
      <rPr>
        <b/>
        <sz val="9"/>
        <rFont val="Arial"/>
        <family val="2"/>
      </rPr>
      <t>ESTADO CERRADO - 263</t>
    </r>
    <r>
      <rPr>
        <sz val="9"/>
        <rFont val="Arial"/>
        <family val="2"/>
      </rPr>
      <t xml:space="preserve">
</t>
    </r>
  </si>
  <si>
    <r>
      <t xml:space="preserve">CDGRD BOYACÁ, INFORMA: MUNICIPIO DUITAMA, VEREDA TOCOGUA, EVENTO INCENDIO ESTRUCTURAL 07/04/2023, AFECTACIÓN 1 VIVIENDA AVERIADA, 1 FAMILIA, 4 PERSONAS, ACCIONES ATENDIDO POR EL CMGRD Y CBV DEL MUNICIPIO, ESTADO </t>
    </r>
    <r>
      <rPr>
        <b/>
        <sz val="9"/>
        <rFont val="Arial"/>
        <family val="2"/>
      </rPr>
      <t>CERRADO - 264</t>
    </r>
  </si>
  <si>
    <r>
      <t xml:space="preserve">CDGRD BOYACÁ, INFORMA: MUNICIPIO PUERTO BOYACÁ, VÍA OTANCHE SECTOR EL LAUREL, EVENTO MOVIMIENTO EN MASA 31/03/2023, AFECTACIÓN 9 PERSONA, 1 HERIDO, 2 VIVIENDAS DESTRUIDAS, 2 FAMILIAS, ACCIONES ATENDIDO POR EL CMGRD Y CBV DEL MUNICIPIO, ESTADO </t>
    </r>
    <r>
      <rPr>
        <b/>
        <sz val="9"/>
        <rFont val="Arial"/>
        <family val="2"/>
      </rPr>
      <t>CERRADO - 264</t>
    </r>
  </si>
  <si>
    <r>
      <t xml:space="preserve">CDGRD CAUCA, INFORMA: MUNICIPIO EL TAMBO, ZONA CENTRO, EVENTO VENDAVAL 12/04/2023, AFECTACIÓN 9 VIVIENDAS AFECTADAS, 9 FAMILIAS, 32 PERSONAS, ACCIONES ATENDIDO POR CMGRD Y CBV DEL MUNICIPIO, ESTADO </t>
    </r>
    <r>
      <rPr>
        <b/>
        <sz val="9"/>
        <rFont val="Arial"/>
        <family val="2"/>
      </rPr>
      <t>CERRADO - 264</t>
    </r>
  </si>
  <si>
    <t xml:space="preserve">CDGRD CALDAS INFORMA
MUNICIPIO SAMANÁ - SECTOR RURAL
EVENTO MOVIMIENTO EN MASA 12/04/2023
AFECTACIÓN 1 VIVIENDA DESTRUIDA, 1 FAMILIA, 6 VÍAS (PERDIDA DE BANCA SAMANÁ- VICTORIA, SAMANÁ - CONFINES, DELGADITAS, SAMANÁ -  VICTORIA SECTOR COSTA RICA ALTA,  BANCA EN VÍA DEPARTAMENTAL SAMANÁ- FLORENCIA SECTOR RÍO MORO Y VÍA VEREDA LA QUINTA). SIN LESIONADOS
ACCIONES ATIENDE CMGRD Y MAQUINARIA DE LA ADMINISTRACIÓN MUNICIPAL Y DE LA GOBERNACIÓN. APOYO DE BOMBEROS.  SE SOLICITA AYUDA AL DEPARTAMENTO
ESTADO CERRADO - 265
</t>
  </si>
  <si>
    <t xml:space="preserve">SGC INFORMA:
PLANADAS - TOLIMA, COLOMBIA
ID DEL SISMO: SGC2023HFWXGL
MAGNITUD: 3.7
HORA LOCAL: 2023-04-13 03:27:23
LATITUD: 3.05°
PROFUNDIDAD: SUPERFICIAL (MENOR A 30 KM)
HORA UTC: 2023-04-13 08:27:23
LONGITUD: -75.95°
MUNICIPIOS CERCANOS: CORINTO (CAUCA) A 37 KM, TORIBÍO (CAUCA) A 37 KM, MIRANDA (CAUCA) A 38 KM - 265
</t>
  </si>
  <si>
    <t>2 CAMIONES TURBO ESTACAS, 2 VEHÍCULOS TRACTOCAMIÓN  Y 1 VEHÍCULO</t>
  </si>
  <si>
    <r>
      <t xml:space="preserve">CDGRD CUNDINAMARCA, INFORMA: MUNICIPIO ARBELÁEZ, SECTOR LOS RÍOS, EVENTO CASO FORTUITO 13/04/2023, AFECTACIÓN 1 PERSONA FALLECIDA QUE FUE RECUPERADA POSTERIOR AL CAER A UN POZO (MENOR DE EDAD, SEXO MASCULINO), ACCIONES ATENDIDO POR CMGRD Y CBV DEL ARBELÁEZ Y FUSAGASUGÁ, ESTADO </t>
    </r>
    <r>
      <rPr>
        <b/>
        <sz val="9"/>
        <rFont val="Arial"/>
        <family val="2"/>
      </rPr>
      <t>CERRADO - 266</t>
    </r>
  </si>
  <si>
    <r>
      <t xml:space="preserve">REGIÓN: NARIÑO - NARIÑO, COLOMBIA - ÁREA DE INFLUENCIA VOLCÁN GALERASFECHA:2023-04-13 07:19 HORA LOCAL (2023-04-13 12:19 UTC) LATITUD:1.26 GRADOS NORTELONGITUD:77.30 GRADOS OESTEMAGNITUD:2.9PROFUNDIDAD:11 KMMUNICIPIOS CERCANOS:PASTO (NARIÑO) A 6 KM, NARIÑO (NARIÑO) A 7 KM, LA FLORIDA (NARIÑO) A 13 KM, AFECTACIÓN SIN REPORTE POR PARTE DE LAS ENTIDADES DE GRD DEL PAÍS, ESTADO </t>
    </r>
    <r>
      <rPr>
        <b/>
        <sz val="9"/>
        <rFont val="Arial"/>
        <family val="2"/>
      </rPr>
      <t>CERRADO - 266</t>
    </r>
  </si>
  <si>
    <r>
      <t xml:space="preserve">CDGRD QUINDÍO, ENLACE EJÉRCITO Y DNBC ACTUALIZAN INFORMACIÓN, MUNICIPIO LA TEBAIDA, SECTOR EL ALAMBRADO, EVENTO COLAPSO ESTRUCTURAL, PUENTE VEHICULAR, RÍO LA VIEJA 12/04/2023, AFECTACIÓN 2 PERSONAS HERIDAS, 2 PERSONAS FALLECIDAS, ACCIONES ATENDIDO POR CMGRD, BOMBEROS LA TEBAIDA Y BOMBEROS CAICEDONIA, ESTADO </t>
    </r>
    <r>
      <rPr>
        <b/>
        <sz val="9"/>
        <rFont val="Arial"/>
        <family val="2"/>
      </rPr>
      <t xml:space="preserve">ABIERTO
</t>
    </r>
    <r>
      <rPr>
        <sz val="9"/>
        <rFont val="Arial"/>
        <family val="2"/>
      </rPr>
      <t xml:space="preserve">DNBC ACTUALIZA INFORMACIÓN: MUNICIPIO LA TEBAIDA, SECTOR EL ALAMBRADO, EVENTO COLAPSO ESTRUCTURAL, PUENTE VEHICULAR, RÍO LA VIEJA 12/04/2023, AFECTACIÓN EL CTE. DIEGO BUITRAGO DEL CBV LA TEBAIDA INFORMA, SE PRESENTA COLAPSO ESTRUCTURAL EN EL PUENTE VEHICULAR EL ALAMBRADO QUE PASA POR EL RÍO LA VIEJA SOBRE LA VÍA ARMENIA. AL MOMENTO SE TIENE CONOCIMIENTO DE 2 PERSONAS FALLECIDAS Y 4 VEHÍCULOS AFECTADOS, EL CTE. CBV SEVILLA REPORTA QUE LA POLICÍA NACIONAL Y EJERCITO NACIONAL TIENEN ACORDONADA LA ZONA POR POSIBLE CARGA DE EXPLOSIVOS EN UNO DE LOS VEHÍCULOS, ACCIONES ATENDIDO POR CMGRD, BOMBEROS LA TEBAIDA Y BOMBEROS CAICEDONIA, RECURSOS 10 UNIDADES CBV LA TEBAIDA, 22 UNIDADES CBV SEVILLA, 10 UNIDADES CBV CAICEDONIA, 3 UNIDADES DCC, 1 AMBULANCIA CBV SEVILLA, 3 AMBULANCIA CBV LA TEBAIDA, 2 AMBULANCIAS CBV CAICEDONIA, 1 UIR CBV LA TEBAIDA, 1 MÁQUINA CBV LA TEBAIDA, 2 MAQUINA CBV SEVILLA, 1 UIR CBV CAICEDONIA, ESTADO </t>
    </r>
    <r>
      <rPr>
        <b/>
        <sz val="9"/>
        <rFont val="Arial"/>
        <family val="2"/>
      </rPr>
      <t xml:space="preserve">ABIERTO - 264
</t>
    </r>
    <r>
      <rPr>
        <sz val="9"/>
        <rFont val="Arial"/>
        <family val="2"/>
      </rPr>
      <t>CDGRD QUINDÍO ACTUALIZA INFORMACIÓN
MUNICIPIO  LA TEBAIDA, SECTOR EL ALAMBRADO 
EVENTO  COLAPSO ESTRUCTURAL, PUENTE VEHICULAR, RÍO LA VIEJA 12/04/2023
AFECTACIÓN 2 PERSONAS FALLECIDAS (2 HOMBRES PERTENECIENTES A LA POLICÍA NACIONAL), 8 LESIONADOS (5 PERSONAS TRASLADADAS AL HOSPITAL CAICEDONIA Y 3 AL HOSPITAL ZARZAL),  1 CAMIÓN TURBO ESTACAS CON MATERIAL DE INTENDENCIA Y MUNICIÓN Y 2 VEHÍCULOS TRACTOCAMIÓN SOBRE LECHO DEL RÍO,  1 CAMIÓN TURBO ESTACAS  Y 1 VEHÍCULO SOBRE EL PUENTE COLAPSADO.
ACCIONES ATIENDE:
CMGRD 
10 UNIDADES CBV LA TEBAIDA, 3 AMBULANCIAS, 1 MÁQUINA Y 1 VIR
22 UNIDADES CBV SEVILLA. 1 AMBULANCIA Y 2 MÁQUINAS
10 UNIDADES CBV CAICEDONIA Y 2 AMBULANCIAS Y 1 VIR
CRUZ ROJA CON 8 UNIDADES, 1 VEHÍCULO DE RESCATE Y 1 AMBULANCIA 
DCC CON 10 UNIDADES Y 1 BOTE ZODIAC
CRUE 4 AMBULANCIAS 
EJERCITO BATALLÓN CON 12 UNIDADES 
SCOUTS CON 8 UNIDADES  Y 1 VEHÍCULO DE RESCATE EQUIPOS DE ILUMINACIÓN  
STT ARMENIA 
SECRETARIA DEL INTERIOR, 
SE REALIZA PLAN DE TRÁFICO VEHICULAR DE CARGA Y PASAJEROS  PARA LA EMERGENCIA:
LA PAILA - ZARZAL - OBANDO - CARTAGO
CERRITOS - PEREIRA - VARIANTE CONDINA
AUTOPISTA DEL CAFÉ - VARIANTE CHAGUALA - CALARCÁ - LA LÍNEA</t>
    </r>
    <r>
      <rPr>
        <b/>
        <sz val="9"/>
        <rFont val="Arial"/>
        <family val="2"/>
      </rPr>
      <t xml:space="preserve">
ESTADO ABIERTO - 265
</t>
    </r>
    <r>
      <rPr>
        <sz val="9"/>
        <rFont val="Arial"/>
        <family val="2"/>
      </rPr>
      <t>CDGRD QUINDÍO ACTUALIZA INFORMACIÓN: MUNICIPIO LA TEBAIDA, SECTOR EL ALAMBRADO, EVENTO COLAPSO ESTRUCTURAL, PUENTE VEHICULAR, RÍO LA VIEJA 12/04/2023, AFECTACIÓN 2 PERSONAS FALLECIDAS (2 HOMBRES PERTENECIENTES A LA POLICÍA NACIONAL), 8 LESIONADOS (5 PERSONAS TRASLADADAS AL HOSPITAL CAICEDONIA Y 3 AL HOSPITAL ZARZAL), 1 PUENTE VEHICULAR, 1 CAMIÓN TURBO ESTACAS CON MATERIAL DE INTENDENCIA Y MUNICIÓN Y 2 VEHÍCULOS TRACTOCAMIÓN SOBRE LECHO DEL RÍO, 1 CAMIÓN TURBO ESTACAS Y 1 VEHÍCULO SOBRE EL PUENTE COLAPSADO. ACCIONES ATENDIDO POR CMGRD, 10 UNIDADES CBV LA TEBAIDA, 3 AMBULANCIAS, 1 MÁQUINA Y 1 VIR, 22 UNIDADES CBV SEVILLA. 1 AMBULANCIA Y 2 MÁQUINAS, 10 UNIDADES CBV CAICEDONIA Y 2 AMBULANCIAS Y 1 VIR, CRUZ ROJA CON 8 UNIDADES, 1 VEHÍCULO DE RESCATE Y 1 AMBULANCIA, DCC CON 10 UNIDADES Y 1 BOTE ZODIAC, CRUE 4 AMBULANCIAS EJERCITO BATALLON#8 CON 12 UNIDADES, SCOUTS CON 8 UNIDADES Y 1 VEHÍCULO DE RESCATE EQUIPOS DE ILUMINACIÓN, STT ARMENIA, SECRETARIA DEL INTERIOR, SE REALIZA PLAN DE TRÁFICO VEHICULAR DE CARGA Y PASAJEROS PARA LA EMERGENCIA: LA PAILA - ZARZAL - OBANDO – CARTAGO, CERRITOS - PEREIRA - VARIANTE CONDINA, AUTOPISTA DEL CAFÉ - VARIANTE CHAGUALA - CALARCÁ - LA LÍNEA</t>
    </r>
    <r>
      <rPr>
        <b/>
        <sz val="9"/>
        <rFont val="Arial"/>
        <family val="2"/>
      </rPr>
      <t>, ESTADO CERRADO - 266</t>
    </r>
  </si>
  <si>
    <t xml:space="preserve">CDGRD ANTIOQUIA, INFORMA
MUNICIPIO CARAMANTA, VEREDA: LA FRISOLERA
EVENTO VENDAVAL- 05-04-2023
AFECTACIÓN 6 VIVIENDAS AVERIADAS EN TECHOS, 6 FAMILIAS, 25 PERSONAS, 1 CENTRO EDUCATIVO AFECTADOS, SIN LESIONADOS 
ACCIONES APOYARON CMGRD, CDGRD- 25 TEJAS DE ASBESTO CEMENTO DE 3 METROS DE LARGO / 17 TEJAS DE ASBESTO CEMENTO DE 1.80 METROS DE LARGO / 70 TEJAS DE ZINC DE 3 METROS DE LARGO / 230 AMARRAS INYECTADAS
ESTADO CERRADO. - 267
</t>
  </si>
  <si>
    <r>
      <t xml:space="preserve">CDGRD TOLIMA, INFORMA
MUNICIPIO SANTA ISABEL, CASCADA EL SALTO DEL RÍO DE LA YUCA
EVENTO CASO FORTUITO- 08-04-2023
AFECTACIÓN 1 MENOR DE 16 AÑOS DESAPARECIDA, AL CAER AL RÍO
ACCIONES APOYAN CMGRD, D.C.C. COMUNIDAD. SE RECIBE SOLICITUD APOYO PERSONAL Y EQUIPO PARA BÚSQUEDA Y RESCATE, POR PARTE DEL CDGRD. SALA DE CRISIS, GESTIONÓ SOLICITUD NO. 026 APOYO DEL EQUIPO DE PONALSAR PARA ACCIONES DE BÚSQUEDA Y RESCATE EN EL MUNICIPIO DE SANTA ISABEL, TOLIMA Y SOLICITUD NO. 002 CON ARMADA NACIONAl.          </t>
    </r>
    <r>
      <rPr>
        <b/>
        <sz val="9"/>
        <rFont val="Arial"/>
        <family val="2"/>
      </rPr>
      <t xml:space="preserve">  ESTADO ABIERTO. - 258</t>
    </r>
    <r>
      <rPr>
        <sz val="9"/>
        <rFont val="Arial"/>
        <family val="2"/>
      </rPr>
      <t xml:space="preserve">
ACTUALIZACIÓN CMGRD SANTA ISABEL- TOLIMA, INFORMA
MUNICIPIO SANTA ISABEL, CASCADA EL SALTO DEL RÍO DE LA YUCA
EVENTO CASO FORTUITO- 08-04-2023
AFECTACIÓN 1 MENOR DE 16 AÑOS FALLECIDA- (ANA SOFÍA ALARCÓN) 
ACCIONES APOYARON CMGRD, CDGRD, UNGRD, D.C.C. PONALSAR, EJÉRCITO - BIADE NO. 80, CORPORACIÓN AUTÓNOMA REGIONAL DEL TOLIMA, CORTOLIMA, CON LA REALIZACIÓN DE VUELOS CON DRONES POR EL RÍO LA YUCA, Y LA FUERZA AÉREA COLOMBIANA, APOYANDO CON SOBREVUELOS POR TODO EL AFLUENTE, COMUNIDAD. 
</t>
    </r>
    <r>
      <rPr>
        <b/>
        <sz val="9"/>
        <rFont val="Arial"/>
        <family val="2"/>
      </rPr>
      <t>ESTADO CERRADO. - 267</t>
    </r>
    <r>
      <rPr>
        <sz val="9"/>
        <rFont val="Arial"/>
        <family val="2"/>
      </rPr>
      <t xml:space="preserve">
</t>
    </r>
  </si>
  <si>
    <r>
      <t xml:space="preserve">CDGRD SANTANDER INFORMA MUNICIPIO: BARBOSA - BARRIO, CENTRO EVENTO: INUNDACIÓN - 12/04/2023 AFECTACIÓN: 1 VIVIENDA POR PERDIDA DE ENSERES, 1 FAMILIA, 4 PERSONAS ACCIONES: ATENDIDO POR CMGRD Y BOMBEROS ESTADO </t>
    </r>
    <r>
      <rPr>
        <b/>
        <sz val="9"/>
        <rFont val="Arial"/>
        <family val="2"/>
      </rPr>
      <t>CERRADO - 268</t>
    </r>
  </si>
  <si>
    <r>
      <t xml:space="preserve">CDGRD CASANARE INFORMA MUNICIPIO: HATO COROZAL - VEREDA CAPILLA EVENTO: INCENDIO DE COBERTURA VEGETAL - 13/04/2023 AFECTACIÓN: 4 HECTÁREAS DE VEGETACIÓN NATIVA ACCIONES: ATENDIDO POR CMGRD Y BOMBEROS ESTADO </t>
    </r>
    <r>
      <rPr>
        <b/>
        <sz val="9"/>
        <rFont val="Arial"/>
        <family val="2"/>
      </rPr>
      <t>LIQUIDADO - 268</t>
    </r>
  </si>
  <si>
    <t>1 CAPILLA</t>
  </si>
  <si>
    <t xml:space="preserve">CDGRD RISARALDA  INFORMA
MUNICIPIO BELÉN DE UMBRÍA - CALLE 13 DEL BARRIO OBRERO
EVENTO INCENDIO ESTRUCTURAL 14/04/2023
AFECTACIÓN 1 VIVIENDA DE 3 PISOS AVERIADA, 3 FAMILIAS, SIN LESIONADOS
ACCIONES ATENDIÓ BOMBEROS
ESTADO LIQUIDADO - 269
</t>
  </si>
  <si>
    <t xml:space="preserve">CDGRD CAUCA  INFORMA
MUNICIPIO LÓPEZ DE MICAY - SECTORES SAN ANTONIO DE CHUARE, ISLA DE GALL, ZARAGOZA, IGUANA Y ROTURA
EVENTO VENDAVAL 12/04/2023
AFECTACIÓN 70 VIVIENDAS AVERIADAS, 70 FAMILIAS CON AFECTACIONES PARCIALES Y TOTALES EN LA PÉRDIDA DE CUBIERTAS Y TECHOS,  1 CAPILLA. GENERADO POR FUERTES LLUVIAS  CON TORMENTAS ELÉCTRICAS Y VIENTOS.
ACCIONES ATENDIÓ CMGRD, LÍDERES COMUNITARIOS Y ORGANISMOS DE SOCORRO,  REQUERIMIENTOS  DE ASISTENCIA HUMANITARIA NO ALIMENTARIA (LÁMINAS DE ZINC)
ESTADO CERRADO - 269
</t>
  </si>
  <si>
    <t xml:space="preserve">SGC INFORMA:
FÚQUENE - CUNDINAMARCA, COLOMBIA
ID DEL SISMO: SGC2023HHXUYI
MAGNITUD: 3.5
HORA LOCAL: 2023-04-14 06:04:01
LATITUD: 5.43°
PROFUNDIDAD: 136 KM
HORA UTC: 2023-04-14 11:04:01
MUNICIPIOS CERCANOS: FÚQUENE (CUNDINAMARCA) A 5 KM, GUACHETÁ (CUNDINAMARCA) A 8 KM, LENGUAZAQUE (CUNDINAMARCA) A 12 KM
LONGITUD: -73.77° - 269
</t>
  </si>
  <si>
    <r>
      <t xml:space="preserve">CDGRD CHOCÓ, INFORMA: MUNICIPIO CONDOTO, BARRIOS CABECERA, HÉROES, AMERIQUITA, BUENOS AIRES, PLATINERO, SANTA RITA, ALUVIONES, CASCAJERO, SALTO, SILENCIO, CLARET, EVENTO VENDAVAL 12/04/2023, AFECTACIÓN 400 VIVIENDAS AVERIADAS CON CUBIERTAS PARCIAL Y TOTALMENTE DESTRUIDAS, 16000 PERSONAS Y 400 FAMILIAS, ACCIONES SESIÓN EXTRAORDINARIA DEL CONSEJO MUNICIPAL DE GESTIÓN DEL RIESGO DE DESASTRES, RECOLECCIÓN EN LOS EDAN DE LA INFORMACIÓN POR PARTE DE LOS ORGANISMOS DE SOCORRO CON EL ACOMPAÑAMIENTO DE LA ADMINISTRACIÓN MUNICIPAL, LA PERSONERÍA Y LA POLICÍA, CONSECUCIÓN DE MATERIALES DE CONSTRUCCIÓN POR PARTE DE LA ADMINISTRACIÓN MUNICIPAL Y DISPOSICIÓN PARA ENTREGAS, ESTADO </t>
    </r>
    <r>
      <rPr>
        <b/>
        <sz val="9"/>
        <rFont val="Arial"/>
        <family val="2"/>
      </rPr>
      <t>CERRADO - 270</t>
    </r>
  </si>
  <si>
    <r>
      <t xml:space="preserve">CDGRD CUNDINAMARCA, INFORMA: MUNICIPIO CHOACHI, VEREDA GACHA - SECTOR LA ANTENA DE TERMALES, EVENTO INCENDIO DE COBERTURA VEGETAL 13/04/2023, AFECTACIÓN 1 HECTÁREA DE PASTIZALES, ACCIONES ATENDIDO POR CMGRD Y CBV DEL MUNICIPIO, ESTADO </t>
    </r>
    <r>
      <rPr>
        <b/>
        <sz val="9"/>
        <rFont val="Arial"/>
        <family val="2"/>
      </rPr>
      <t>LIQUIDADO - 270</t>
    </r>
  </si>
  <si>
    <r>
      <t xml:space="preserve">CDGRD CAUCA, INFORMA: MUNICIPIO PÁEZ, VÍA COHETANDO LA URIBE RESGUARDO INDÍGENA DE COHETANDO, EVENTO MOVIMIENTO EN MASA 11/04/2023, AFECTACIÓN 1 VÍA SECUNDARIA CON PÉRDIDA DE BANCA Y CAÍDA DE MATERIAL GRANULADO EN POCAS PROPORCIONES, ACCIONES ATENDIDO POR CMGRD CON EL MONITOREO CONSTANTE Y SEÑALIZACIÓN PREVENTIVA, ESTADO </t>
    </r>
    <r>
      <rPr>
        <b/>
        <sz val="9"/>
        <rFont val="Arial"/>
        <family val="2"/>
      </rPr>
      <t>CERRADO - 270</t>
    </r>
  </si>
  <si>
    <r>
      <t xml:space="preserve">CDGRD CUNDINAMARCA, INFORMA: MUNICIPIO PANDI, VEREDA LA LOMA SECTOR EL TRAPICHE, EVENTO MOVIMIENTO EN MASA 14/04/2023, AFECTACIÓN 1 VÍA TERCIARIA AVERIADA, ACCIONES ATENDIDO POR CMGRD CON EL USO DE MAQUINARIA AMARILLA, ESTADO </t>
    </r>
    <r>
      <rPr>
        <b/>
        <sz val="9"/>
        <rFont val="Arial"/>
        <family val="2"/>
      </rPr>
      <t>CERRADO - 270</t>
    </r>
  </si>
  <si>
    <r>
      <t xml:space="preserve">CDGRD CASANARE, INFORMA
MUNICIPIO SAN LUIS DE PALENQUE, VEREDA: MIRAMAR DE GUANAPALO 
EVENTO INCENDIO DE COBERTURA VEGETAL- 13-04-2023
AFECTACIÓN APROXIMADAMENTE: 1.500 HECTÁREAS DE MONTE Y SABANA, CONSUMIDAS
ACCIONES APOYAN CMGRD, BOMBEROS- 4 UNIDADES- 1 UNIDAD MÓVIL, 3 BOMBAS DE ESPALDA, 2 SOPLADORES Y HERRAMIENTAS MANUALES, EN DESPLAZAMIENTO BOMBEROS DE PORE.  
</t>
    </r>
    <r>
      <rPr>
        <b/>
        <sz val="9"/>
        <rFont val="Arial"/>
        <family val="2"/>
      </rPr>
      <t>ESTADO ACTIVO. - 267</t>
    </r>
    <r>
      <rPr>
        <sz val="9"/>
        <rFont val="Arial"/>
        <family val="2"/>
      </rPr>
      <t xml:space="preserve">
DNBC ACTUALIZA INFORMACIÓN: MUNICIPIO SAN LUIS DE PALENQUE - VEREDA MIRAMAR DE GUANAPALO, EVENTO INCENDIO DE COBERTURA VEGETAL 13/04/2023, AFECTACIÓN 5.000 HECTÁREAS DE VEGETACIÓN NATIVA, MONTE MEDIO Y SABANA. LAS CAUSAS DEL INCIDENTE AÚN SE DESCONOCEN, ACCIONES ATENDIÓ BOMBEROS CON 9 UNIDADES, 2 VEHÍCULOS TIPO CAMIONETA, MOTORES DE ESPALDA, SOPLADOR Y BATE FUEGOS. APOYO EL CBV DE PORE CON 3 UNIDADES Y UN VEHÍCULO, QUIENES REALIZARON ATAQUE DIRECTO UTILIZANDO ENFRIAMIENTO, SOFOCACIÓN Y AISLAMIENTO, </t>
    </r>
    <r>
      <rPr>
        <b/>
        <sz val="9"/>
        <rFont val="Arial"/>
        <family val="2"/>
      </rPr>
      <t>ESTADO LIQUIDADO - 270</t>
    </r>
    <r>
      <rPr>
        <sz val="9"/>
        <rFont val="Arial"/>
        <family val="2"/>
      </rPr>
      <t xml:space="preserve">
</t>
    </r>
  </si>
  <si>
    <t>PÉRDIDA DE CULTIVOS DE MANDARINA, MANGO, BANANOS, NARANJAS, ALGUNAS VIVIENDAS QUEDARON EN ALTO RIESGO.</t>
  </si>
  <si>
    <t xml:space="preserve">CDGRD CUNDINAMARCA, INFORMA
MUNICIPIO LA MESA, VEREDA: GUAYABAL 2
EVENTO MOVIMIENTO EN MASA- 13-04-2023
AFECTACIÓN 3 VIVIENDAS DESTRUIDAS, 50 VIVIENDAS AVERIADAS, 53 FAMILIAS, 180 PERSONAS AFECTADAS, PÉRDIDA DE CULTIVOS DE MANDARINA, MANGO, BANANOS, NARANJAS, ALGUNAS VIVIENDAS QUEDARON EN ALTO RIESGO, SIN LESIONADOS
ACCIONES APOYAN CMGRD, BOMBEROS
ESTADO CERRADO. - 271
</t>
  </si>
  <si>
    <t xml:space="preserve">SGC, INFORMA
REGIÓN: OCÉANO PACÍFICO
FECHA: 2023-04-14 22:50 HORA LOCAL (2023-04-15 03:50 UTC)
LATITUD: 2.27 GRADOS NORTE
LONGITUD: 79.16 GRADOS OESTE
MAGNITUD: 4.1
PROFUNDIDAD: SUPERFICIAL (MENOR A 30 KM)
MUNICIPIOS CERCANOS: FRANCISCO PIZARRO (SALAHONDA) (NARIÑO) A 61 KM, TUMACO (NARIÑO) A 68 KM, OLAYA HERRERA (BOCAS DE SATINGA) (NARIÑO) A 93 KM. SENTIDO EN EL MUNICIPIO DE FRANCISCO PIZARRO, SIN AFECTACIONES, REPORTADAS A LA HORA. - 271
</t>
  </si>
  <si>
    <r>
      <t xml:space="preserve">CDGRD CAQUETÁ, INFORMA: MUNICIPIO MILÁN, RESGUARDO INDÍGENA AGUA NEGRA, EVENTO VENDAVAL 13/04/2023, AFECTACIÓN 40 VIVIENDAS AVERIADAS, 1 HERIDOS, 40 FAMILIAS, 160 PERSONAS, ACCIONES ATENDIDO POR CMGRD QUIEN REALIZÓ VERIFICACIÓN DEL ÁREA AFECTADA Y SE ADELANTAN ACCIONES POR PARTE DEL MUNICIPIO Y DEPARTAMENTO, ESTADO </t>
    </r>
    <r>
      <rPr>
        <b/>
        <sz val="9"/>
        <rFont val="Arial"/>
        <family val="2"/>
      </rPr>
      <t>CERRADO - 272</t>
    </r>
  </si>
  <si>
    <r>
      <t xml:space="preserve">CITEL DNBC Y AEROCIVIL SAR, INFORMAN: DEPARTAMENTO VALLE DEL  CAUCA, MUNICIPIO CARTAGO, AEROPUERTO SANTA ANA, EVENTO ACCIDENTE DE TRANSPORTE AÉREO - PA 25 HK5346 AERO ALIANZA 1 NM AL SIERRA DE CARTAGO 15/04/2023, AFECTACIÓN 1 PERSONA HERIDA (PILOTO) EL CUAL PIERDE EL CONTROL DE LA AERONAVE AL REALIZAR LABORES DE FUMIGACIÓN, ACCIONES ATENDIDO POR PERSONAL DEL CBV DEL MUNICIPIO Y EJÉRCITO NACIONAL. LA PERSONA FUE TRASLADADA AL CENTRO MÉDICO CON LESIONES LEVES, ESTADO </t>
    </r>
    <r>
      <rPr>
        <b/>
        <sz val="9"/>
        <rFont val="Arial"/>
        <family val="2"/>
      </rPr>
      <t>CERRADO - 272</t>
    </r>
  </si>
  <si>
    <r>
      <t xml:space="preserve">CDGRD CAUCA, INFORMA: MUNICIPIO PIAMONTE SECTOR EL EDÉN, VEREDA FLORESTA, MIRA FLOR, EVENTO VENDAVAL 15/04/2023, AFECTACIÓN 5 VIVIENDAS AVERIADAS, 5 FAMILIAS, 20 PERSONAS, ACCIONES ATENDIDO POR CMGRD Y CBV DEL MUNICIPIO, ESTADO </t>
    </r>
    <r>
      <rPr>
        <b/>
        <sz val="9"/>
        <rFont val="Arial"/>
        <family val="2"/>
      </rPr>
      <t>CERRADO - 272</t>
    </r>
  </si>
  <si>
    <r>
      <t xml:space="preserve">REGIÓN: MESETAS - META, COLOMBIA, FECHA: 2023-04-15 15:52 HORA LOCAL (2023-04-15 20:52 UTC), LATITUD: 3.42 GRADOS NORTE
LONGITUD: 74.27 GRADOS OESTE, MAGNITUD: 4.3, PROFUNDIDAD: SUPERFICIAL (MENOR A 30 KM), MUNICIPIOS CERCANOS: URIBE, META) A 22 KM, MESETAS (META) A 26 KM, SAN JUAN DE ARAMA (META) A 45 KM
AFECTACIÓN NO SE REPORTARON DATOS DE AFECTACIÓN, ACCIONES SE REALIZÓ BARRIDO CON EL APOYO DE LAS ENTIDADES DE GRD CERCANAS O CON INFLUENCIA EN LOS LUGARES DONDE SE EXTENDIÓ EL SISMO, ESTADO </t>
    </r>
    <r>
      <rPr>
        <b/>
        <sz val="9"/>
        <rFont val="Arial"/>
        <family val="2"/>
      </rPr>
      <t>CERRADO - 272</t>
    </r>
  </si>
  <si>
    <r>
      <t xml:space="preserve">CDGRD CAUCA, INFORMA: MUNICIPIO TORIBÍO, VEREDA RÍO NEGRO, LA DESPENSA, SAN JULIÁN, EVENTO MOVIMIENTO EN MASA 16/04/2023, AFECTACIÓN 1 VÍA SECUNDARIA BLOQUEADA POR DESPRENDIMIENTO DE MATERIAL, 3 VIVIENDAS AVERIADAS, 3 FAMILIAS, 12 PERSONAS, ACCIONES ATENDIDO POR CMGRD Y CBV DEL MUNICIPIO, ESTADO </t>
    </r>
    <r>
      <rPr>
        <b/>
        <sz val="9"/>
        <rFont val="Arial"/>
        <family val="2"/>
      </rPr>
      <t>CERRADO - 275</t>
    </r>
  </si>
  <si>
    <r>
      <t xml:space="preserve">CITEL DCC - CHOCÓ INFORMA: MUNICIPIO QUIBDÓ, CORREGIMIENTO DE SAN FRANCISCO, EVENTO MOVIMIENTO EN MASA 16/04/2023, AFECTACIÓN 1 MUERTO, 1 HERIDO, 12 PERSONAS AFECTADAS, 4 FAMILIAS, 2 VIVIENDAS DESTRUIDAS, 2 VIVIENDAS AVERIADAS, ACCIONES ATENDIDO POR CMGRD Y ENTIDADES DE GRD DEL MUNICIPIO (DCC, CRUZ ROJA COLOMBIANA), ESTADO </t>
    </r>
    <r>
      <rPr>
        <b/>
        <sz val="9"/>
        <rFont val="Arial"/>
        <family val="2"/>
      </rPr>
      <t>CERRADO  - 275</t>
    </r>
  </si>
  <si>
    <t>2 VEHICULOS</t>
  </si>
  <si>
    <t xml:space="preserve">CDGRD CAUCA, MINSALUD  Y ENLACE EJÉRCITO INFORMAN:
MUNICIPIO EL TAMBO - VEREDA LOMA LARGA, CORREGIMIENTO QUILCACE
EVENTO TORMENTA ELÉCTRICA 15/04/2023
AFECTACIÓN 5 PERSONAS FALLECIDAS (3 TRASLADADAS A MEDICINA LEGAL DE POPAYÁN Y 2  EN EL MUNICIPIO) Y 14 PERSONAS LESIONADAS (2 LESIONADOS DE GRAVEDAD TRASLADADOS AL HOSPITAL SAN JOSÉ DE POPAYÁN) 
ACCIONES ATIENDE COMUNIDAD, BOMBEROS, CMGRD. ACTIVACIÓN DEL ESE HOSPITAL DEL TAMBO, SECRETARIA DE GOBIERNO, AMBULANCIAS, Y CRUE. 
ESTADO CERRADO - 273
</t>
  </si>
  <si>
    <t xml:space="preserve">CDGRD RISARALDA INFORMA:
MUNICIPIO BALBOA - ZONA RURAL
EVENTO MOVIMIENTO EN MASA 14/04/2023
AFECTACIÓN 1 ACUEDUCTO AFECTADO POR DESLIZAMIENTO EL CUAL SE HABÍA REPARADO, PERO FUE AFECTADO POR LAS FUERTES LLUVIAS PRESENTADAS, SE REALIZARÁ NUEVA REPARACIÓN. 
ACCIONES ATIENDE CMGRD
ESTADO CERRADO - 273
</t>
  </si>
  <si>
    <t xml:space="preserve">CDGRD RISARALDA INFORMA:
MUNICIPIO MARSELLA -  BARRIO LA RIOJA Y BARRIO ESTRADA
EVENTO INUNDACIÓN 13/04/2023
AFECTACIÓN 3 VIVIENDAS, 3 FAMILIAS CON DAÑOS DE BIENES Y ENSERES, GENERADO POR TAPONAMIENTO DE CANALES 
ACCIONES ATENDIÓ CMGRD
ESTADO CERRADO - 273
</t>
  </si>
  <si>
    <t xml:space="preserve">CDGRD RISARALDA INFORMA:
MUNICIPIO MARSELLA -  VEREDA CARACA
EVENTO MOVIMIENTO EN MASA  13/04/2023
AFECTACIÓN 1 VÍA AFECTADA POR 2 DESLIZAMIENTOS
ACCIONES ATENDIÓ ALCALDÍA CON MAQUINARIA AMARILLA
ESTADO CERRADO - 273
</t>
  </si>
  <si>
    <t xml:space="preserve">CDGRD RISARALDA INFORMA:
MUNICIPIO MARSELLA -  VEREDAS SINAÍ, MIRACAMPO Y SAN ANDRÉS
EVENTO VENDAVAL 14/04/2023 
AFECTACIÓN 6 VIVIENDAS AVERIADAS, 6 FAMILIAS CON DAÑOS EN TECHOS Y CUBIERTAS, BIENES Y DAÑOS EN CULTIVOS, 
ACCIONES ATIENDE CMGRD Y BOMBEROS, REALIZAN EDAN
ESTADO CERRADO - 273
</t>
  </si>
  <si>
    <t xml:space="preserve">CDGRD CUNDINAMARCA INFORMA:
MUNICIPIO  SAN FRANCISCO - VEREDAS ARRAYÁN BAJO SECTOR RIO CAÑAS, TORIBA
EVENTO MOVIMIENTO EN MASA  15/04/2023
AFECTACIÓN 6 VIVIENDAS FUERON AFECTADAS EN SUS ESTRUCTURAS (VIVIENDAS SIN LICENCIA)
ACCIONES ATIENDE CMGRD Y ALCALDÍA, SE LES NOTIFICÓ QUE ES UNA ZONA DE ALTO RIESGO, PERO HACEN CASO OMISO, LA ALCALDÍA ESTÁ DISPUESTA CON UN AUXILIO DE ARRIENDO.
ESTADO CERRADO - 273
</t>
  </si>
  <si>
    <t xml:space="preserve">CDGRD CAUCA INFORMA:
MUNICIPIO  GUACHENÉ - VEREDA BARRAGÁN
EVENTO VENDAVAL 15/04/2023
AFECTACIÓN  3 VIVIENDAS AVERIADAS EN TECHOS, 3 FAMILIAS. GENERADO POR FUERTE LLUVIAS, TORMENTA Y FUERTE VIENTO
ACCIONES  ATENDIÓ CMGRD, REALIZAN EDAN
ESTADO CERRADO - 273
</t>
  </si>
  <si>
    <t xml:space="preserve">CDGRD CAUCA INFORMA:
MUNICIPIO   TIMBIO - VEREDA EL HATO
EVENTO VENDAVAL 15/04/2023
AFECTACIÓN  2 VEHÍCULOS AFECTADOS POR CAÍDAS DE ÁRBOLES, SIN LESIONADOS
ACCIONES  ATENDIÓ CMGRD
ESTADO CERRADO - 273
</t>
  </si>
  <si>
    <t xml:space="preserve">
CDGRD CHOCÓ, INFORMA:
MUNICIPIO QUIBDÓ, BARRIOS: MERCEDES PARTE BAJA, PORVENIR, FLORES DE BUENAÑOS, BUENOS AIRES
EVENTO MOVIMIENTO EN MASA- 15-04-2023
AFECTACIÓN 4 VIVIENDAS DESTRUIDAS, 9 VIVIENDAS AVERIADAS, 13 FAMILIAS, 65 PERSONAS AFECTADAS, SIN LESIONADOS
ACCIONES APOYAN CMGRD, D.C.C.
ESTADO CERRADO. - 274
</t>
  </si>
  <si>
    <t xml:space="preserve">
CDGRD TOLIMA. INFORMA:
MUNICIPIO MARIQUITA, CALLE 7 NO.  8 - 47
EVENTO TORMENTA ELÉCTRICA- 16-04-2023
AFECTACIÓN 1 PERSONA LESIONADA (BLANCA OLIVA ÁVILA DE ORDÓÑEZ, DE 80 AÑOS) TRASLADADA A CENTRO ASISTENCIAL, QUIÉN PRESENTABA HERIDAS CORTANTES A LA ALTURA DE SU BRAZO Y MANO IZQUIERDA Y EN ZONA FRONTAL Y PARIETAL DEL CRÁNEO. PRODUCTO DE UNA TEMPESTAD, UN TEJADO SE CAYÓ SOBRE UNA PERSONA DE LA TERCERA EDAD, HIRIÉNDOLA 
ACCIONES APOYARON CMGRD, BOMBEROS
ESTADO CERRADO. - 274
</t>
  </si>
  <si>
    <t xml:space="preserve">
CDGRD TOLIMA. INFORMA:
MUNICIPIO MARIQUITA, VEREDA: PANTANO GRANDE- FINCA: LA UNIÓN, BARRIOS: VILLA GLACIAL, PORVENIR
EVENTO INUNDACIÓN- 15-04-2023
AFECTACIÓN 9 VIVIENDAS INUNDADAS, 9 FAMILIAS, 35 PERSONAS AFECTADAS, DAÑOS EN MUEBLES Y ENSERES, CAÍDA DE ÁRBOLES, SOBRE VIVIENDAS Y VÍAS, AFECTANDO TECHOS, SIN LESIONADOS, SE DA MANEJO LOCAL
ACCIONES APOYAN CMGRD, BOMBEROS
ESTADO CERRADO.  - 274
</t>
  </si>
  <si>
    <t xml:space="preserve">CMGRD QUIBDÓ Y CDGRD CHOCÓ, INFORMAN:
MUNICIPIO QUIBDÓ, BARRIO: EL PORVENIR
EVENTO MOVIMIENTO EN MASA- 16-04-2023
AFECTACIÓN 1 PERSONA FALLECIDA, 5 PERSONAS HERIDAS TRASLADADAS AL HOSPITAL SAN FRANCISCO DE ASÍS (1 MUJER EMBARAZADA, 3 MENORES DE EDAD, 1 ADULTO) 1 VIVIENDA DESTRUIDA, VAN 12 HORAS SEGUIDAS SIN PARAR DE LLOVER, LOS ORGANISMOS DE SOCORRO SE ENCUENTRAN MONITOREANDO LOS PUNTOS ALTOS DE RÍOS Y QUEBRADAS, PARA HACER LAS EVACUACIONES NECESARIAS Y ASÍ PREVENIR OTRAS EMERGENCIAS
ACCIONES APOYAN CMGRD, D.C.C. BOMBEROS, COMUNIDAD
ESTADO CERRADO. - 274
</t>
  </si>
  <si>
    <r>
      <t xml:space="preserve">CDGRD CAUCA INFORMA EN EL MUNICIPIO DE PIENDAMÓ VEREDA LA MARÍA, EVENTO CRECIENTE SÚBITA DEL RÍO BERMEJAL - 16 DE ABRIL, AFECTACIÓN 1 VIVIENDA, 1 FAMILIA, 5 PERSONAS, ACCIONES LAS PERSONAS FUERON EVACUADAS  POR PRECAUCIÓN A LUGARES SEGUROS, APOYAN BOMBEROS TUNIA, ESTADO </t>
    </r>
    <r>
      <rPr>
        <b/>
        <sz val="9"/>
        <color indexed="8"/>
        <rFont val="Arial"/>
        <family val="2"/>
      </rPr>
      <t>CERRADO - 276</t>
    </r>
  </si>
  <si>
    <r>
      <t xml:space="preserve">CDGRD CALDAS INFORMA EN EL MUNICIPIO DE NORCASIA BARRIO LA ESPERANZA EVENTO VENDAVAL - 11 DE ABRIL, AFECTACIÓN 5 FAMILIAS DAMNIFICADAS, 20 PERSONAS, ACCIONES ATENDIDO POR CMGRD CON VISITA DE INSPECCIÓN SECRETARIA DE INFRAESTRUCTURA, NO SE EVIDENCIÓ DAÑOS EN LAS VIVIENDAS PERO SI CAÍDA DE ÁRBOLES POR LO QUE SE ADELANTÓ TRABAJO CON MAQUINARIA AMARILLA PARA DESPEJE DE LAS ZONAS CON ACOMPAÑAMIENTO DE PERSONAL DE BOMBEROS, ESTADO </t>
    </r>
    <r>
      <rPr>
        <b/>
        <sz val="9"/>
        <color indexed="8"/>
        <rFont val="Arial"/>
        <family val="2"/>
      </rPr>
      <t>CERRADO - 276</t>
    </r>
  </si>
  <si>
    <r>
      <t xml:space="preserve">CDGRD BOYACÁ INFORMA EN EL MUNICIPIO DE SAN JOSÉ DE PARE VEREDA BALSA Y RESGUARDO EVENTO INUNDACIÓN POR DESBORDAMIENTO DE QUEBRADA EL SALITRE - 15 DE ABRIL, AFECTACIÓN 1 VIVIENDA, 1 FAMILIA, 4 PERSONAS, DAÑO EN ENSERES, ACCIONES ATENDIDO POR PERSONAL DE BOMBEROS, ESTADO </t>
    </r>
    <r>
      <rPr>
        <b/>
        <sz val="9"/>
        <color indexed="8"/>
        <rFont val="Arial"/>
        <family val="2"/>
      </rPr>
      <t>CERRADO - 276</t>
    </r>
  </si>
  <si>
    <r>
      <t xml:space="preserve">CITEL DNBC, MAGDALENA INFORMA: MUNICIPIO CIÉNAGA, VEREDA ZIGZAG, EVENTO INCENDIO DE COBERTURA VEGETAL 15/04/2023, AFECTACIÓN PENDIENTE REPORTE DE AFECTACIÓN, ACCIONES ATENDIDO POR CMGRD Y CBV DEL MUNICIPIO, ESTADO </t>
    </r>
    <r>
      <rPr>
        <b/>
        <sz val="9"/>
        <rFont val="Arial"/>
        <family val="2"/>
      </rPr>
      <t xml:space="preserve">ACTIVO - 272
</t>
    </r>
    <r>
      <rPr>
        <sz val="9"/>
        <rFont val="Arial"/>
        <family val="2"/>
      </rPr>
      <t>ACTUALIZACIÓN 17 DE ABRIL DNBC EN EL DEPARTAMENTO MAGDALENA EN EL MUNICIPIO DE CIÉNAGA VEREDA ZIGZAG, EVENTO INCENDIO DE COBERTURA VEGETAL - 15 DE ABRIL, AFECTACIÓN 100 HECTÁREAS DE HOJARASCA Y PASTO SECO, ACCIONES COMANDANTE LOURDES PEÑA DEL CBV DE CIÉNAGA INFORMA QUE, SOBRE LAS 00:11 HORAS DEL 16 DE ABRIL CON HERRAMIENTAS DE CORTE, RASPADO Y BOMBAS DE ESPALDA, LA CONSTRUCCIÓN DE LÍNEAS DE DEFENSA PERMITIÓ CONDUCIR EL INCENDIO A SU CONTROL Y LIQUIDACIÓN,</t>
    </r>
    <r>
      <rPr>
        <b/>
        <sz val="9"/>
        <rFont val="Arial"/>
        <family val="2"/>
      </rPr>
      <t xml:space="preserve"> ESTADO LIQUIDADO - 276</t>
    </r>
  </si>
  <si>
    <r>
      <t xml:space="preserve">CDGRD HUILA INFORMA MUNICIPIO: ALGECIRAS - SECTOR CENTRO POBLADO   EVENTO: MOVIMIENTO EN MASA - 16/04/2023 AFECTACIÓN: 1 VÍA PRINCIPAL LA CUAL COMUNICA A LA VEREDA EL PARAISO ACCIONES: ATENDIDO POR CMGRD Y MAQUINARIA AMARILLA LOCAL ESTADO </t>
    </r>
    <r>
      <rPr>
        <b/>
        <sz val="9"/>
        <rFont val="Arial"/>
        <family val="2"/>
      </rPr>
      <t>CERRADO - 277</t>
    </r>
  </si>
  <si>
    <r>
      <t xml:space="preserve">CDGRD ANTIOQUIA INFORMA MUNICIPIO: BETANIA - VEREDA LAS MERCEDES EVENTO: COLAPSO ESTRUCTURAL - 12/04/2023 AFECTACIÓN: 1 VIVIENDA POR ACUMULACIÓN DE AGUAS LLUVIAS EN PARTE ALTA, 1 FAMILIAS, 4 PERSONAS ACCIONES: ATENDIDO POR CMGRD ESTADO </t>
    </r>
    <r>
      <rPr>
        <b/>
        <sz val="9"/>
        <rFont val="Arial"/>
        <family val="2"/>
      </rPr>
      <t>CERRADO - 277</t>
    </r>
  </si>
  <si>
    <t>SGC INFORMA
REGIÓN: PÁEZ (BELALCÁZAR) - CAUCA, COLOMBIA - ÁREA DE INFLUENCIA VOLCÁN NEVADO DEL HUILA
FECHA: 2023-04-17 15:32 HORA LOCAL (2023-04-17 20:32 UTC)
LATITUD: 2.95 GRADOS NORTE
LONGITUD: 76.07 GRADOS OESTE
MAGNITUD: 3.1
PROFUNDIDAD: 3 KM
MUNICIPIOS CERCANOS: TORIBÍO (CAUCA) A 22 KM, CORINTO (CAUCA) A 33 KM, PÁEZ (BELALCÁZAR) (CAUCA) A 36 KM - 277</t>
  </si>
  <si>
    <r>
      <t xml:space="preserve">
CDGRD CHOCÓ, INFORMA:
MUNICIPIO QUIBDÓ, BARRIOS: LAS MERCEDES PARTE BAJA, BUENOS AIRES PARTE BAJA, LA AURORA, MINUTO DE DIOS PARTE BAJA, LAS MARGARITAS, LA ESMERALDA REPOSO 3 LOS ÁLAMOS, MONSERRATE PARTA BAJA
EVENTO INUNDACIÓN 15-04-2023
AFECTACIÓN REALIZAN EDAN APROXIMADAMENTE: 4.525 FAMILIAS AFECTADAS EN LAS ZONAS BAJAS, SIN LESIONADOS
ACCIONES APOYAN CMGRD, D.C.C. COMUNIDAD
</t>
    </r>
    <r>
      <rPr>
        <b/>
        <sz val="9"/>
        <rFont val="Arial"/>
        <family val="2"/>
      </rPr>
      <t>ESTADO ABIERTO. - 274</t>
    </r>
    <r>
      <rPr>
        <sz val="9"/>
        <rFont val="Arial"/>
        <family val="2"/>
      </rPr>
      <t xml:space="preserve">
CDGRD CHOCÓ, ACTUALIZA INFORMACIÓN MUNICIPIO: QUIBDÓ -   BARRIOS: MINUTO DE DIOS, FUEGO VERDE, BONANZA, ZONA MINERA SECTOR LAS PALMERAS, LAS MERCEDES, BELLA VISTA SECTOR, LA CASCORVA, BUENOS AIRES, REPOSO FLORES DE BUENAÑOS, SUBA, VILLA BELINA, LA CASCORVA SECTOR MONTEBELLO, LA TERRAZA, CASCORVA, PORVENIR, SANTO DOMINGO EVENTO: INUNDACIÓN -  15/04/2023 AFECTACIÓN: 1 PERSONAS FALLECIDA, 20 VIVIENDAS CON DAÑOS ESTRUCTURALES, 4645 FAMILIAS CON PERDIDA DE ENSERES, 2 HOSPITALES  ACCIONES: ATENDIDO POR CMGRD EN APOYO DEL CDGRD Y UNGRD CON AHE.  </t>
    </r>
    <r>
      <rPr>
        <b/>
        <sz val="9"/>
        <rFont val="Arial"/>
        <family val="2"/>
      </rPr>
      <t>ESTADO CERRADO  - 277</t>
    </r>
    <r>
      <rPr>
        <sz val="9"/>
        <rFont val="Arial"/>
        <family val="2"/>
      </rPr>
      <t xml:space="preserve">
</t>
    </r>
  </si>
  <si>
    <r>
      <t xml:space="preserve">CDGRD CHOCÓ INFORMA MUNICIPIO: LLORÓ - CORREGIMIENTO LAS VUELTAS   EVENTO: MOVIMIENTO EN MASA - 17/04/2023 AFECTACIÓN: 7 VIVIENDAS DON DAÑOS ESTRUCTURALES POR DESLIZAMIENTO DE TIERRA EN LA PARTE BAJA, 7 FAMILIAS, 35 PERSONAS ACCIONES: ATENDIDO POR CMGRD   ESTADO </t>
    </r>
    <r>
      <rPr>
        <b/>
        <sz val="9"/>
        <rFont val="Arial"/>
        <family val="2"/>
      </rPr>
      <t>CERRADO - 277</t>
    </r>
  </si>
  <si>
    <t>CDGRD CUNDINAMARCA INFORMA:
MUNICIPIO VIOTÁ -  ZONA URBANA
EVENTO COLAPSO ESTRUCTURAL 17/04/2023
AFECTACIÓN 2 PERSONAS CON LESIONES LEVES POR COLAPSO DE PARTE DEL DRYWALL DEL POLIDEPORTIVO, LO CUAL GENERA LA CANCELACIÓN DEL EVENTO QUE SE DESARROLLABA EN ESTAS INSTALACIONES
ACCIONES ATENDIÓ BOMBEROS Y ALCALDÍA 
ESTADO CERRADO - 278</t>
  </si>
  <si>
    <t>CDGRD NORTE DE SANTANDER INFORMA:
MUNICIPIO CÁCHIRA  - ZONA RURAL
EVENTO MOVIMIENTO EN MASA 17/04/2023
AFECTACIÓN 1 VÍA SECUNDARIA CON MATERIAL Y LODOS, SIN LESIONADOS
ACCIONES ATENDIÓ ALCALDÍA CON MAQUINARIA AMARILLA
ESTADO CERRADO - 278</t>
  </si>
  <si>
    <t>CDGRD NORTE DE SANTANDER INFORMA:
MUNICIPIO SANTO DOMINGO DE SILOS - VEREDAS: BATA, PACHACUAL, RANCHADERO, LOATA, MONTE GRANDE
EVENTO HELADA 17/04/2023
AFECTACIÓN  8 HECTÁREAS DE  CULTIVOS (6 DE PAPA CRIOLLA Y 2 DE PAPA NEGRA)
ACCIONES ATENDIÓ ALCALDÍA Y  CMGRD, COMUNIDAD Y APOYO DE GESTIÓN DEL RIESGO 
ESTADO CERRADO - 278</t>
  </si>
  <si>
    <t>CDGRD CASANARE INFORMA:
MUNICIPIO HATO COROZAL 17/04/2023
EVENTO INCENDIO DE COBERTURA VEGETAL 17/04/2023
AFECTACIÓN  5 HECTÁREAS DE PASTO MEJORADO
ACCIONES  ATENDIÓ GESTIÓN DEL RIESGO DE LA ALCALDÍA DE HATO COROZAL Y EL CUERPO DE BOMBEROS VOLUNTARIOS.
ESTADO LIQUIDADO - 278</t>
  </si>
  <si>
    <t>SGC INFORMA:
CÁCERES - ANTIOQUIA, COLOMBIA
ID DEL SISMO: SGC2023HOPOEE
MAGNITUD: 3.2
HORA LOCAL: 2023-04-17 21:26:10
LATITUD: 7.60°
PROFUNDIDAD: SUPERFICIAL (MENOR A 70 KM)
HORA UTC: 2023-04-18 02:26:10
LONGITUD: -75.16°      MUNICIPIOS CERCANOS: CÁCERES (ANTIOQUIA) A 19 KM, TARAZÁ (ANTIOQUIA) A 24 KM, EL BAGRE (ANTIOQUIA) A 41 KM
ESTADO CERRADO - 278</t>
  </si>
  <si>
    <t>MINSALUD INFORMA:
MUNICIPIO GÉNOVA - QUINDÍO, ZONA RURAL
EVENTO MOVIMIENTO EN MASA 17/04/2023
AFECTACIÓN 1 VÍA MUNICIPAL CON MATERIAL Y LODOS
ACCIONES ATIENDE ALCALDÍA
ESTADO CERRADO - 278</t>
  </si>
  <si>
    <t xml:space="preserve">DCC INFORMA:
MUNICIPIO LA MONTAÑITA - CAQUETÁ
EVENTO CRECIENTE SÚBITA 16/04/2023
AFECTACIÓN 20 HECTÁREAS DE CULTIVOS. GENERADO POR CRECIENTE DE LA QUEBRADA LAS DELICIAS
ACCIONES ATENDIÓ CMGRD Y DCC CON 2 UNIDADES
ESTADO CERRADO - 278
</t>
  </si>
  <si>
    <t xml:space="preserve">DCC INFORMA:
MUNICIPIO TRUJILLO - VALLE DEL CAUCA, SECTOR PUEBLO NUEVO
EVENTO COLAPSO ESTRUCTURAL 17/04/2023
AFECTACIÓN 1 VIVIENDA DESTRUIDA, 1 FAMILIA, SIN LESIONADOS. GENERADO POR CRECIENTE DE UN CAÑO CERCANO 
ACCIONES ATENDIÓ CMGRD Y DCC. SE REALIZA EVACUACIÓN PREVENTIVA Y LA ADMINISTRACIÓN ENTREGARÁ SUBSIDIO DE ARRENDAMIENTO
ESTADO CERRADO - 278
</t>
  </si>
  <si>
    <r>
      <t xml:space="preserve">CDGRD ANTIOQUIA INFORMA EN EL MUNICIPIO DE BETULIA VEREDAS EL TURRO, LOS ANIMES, EL YERBAL, LA MANGUITA, PIÑONAL, LA QUIEBRA, LA VERGAS, LA URRAEÑA, CUCHUCO, LA MINA, PUEBLO DURO, SAN MATEO, EL TOSTADO, CORREGIMIENTOS DE LUCIANO RESTREPO Y ALTAMIRA EVENTO MOVIMIENTO EN MASA - 16 DE ABRIL, AFECTACIÓN 1 VÍA SECUNDARIA CON CIERRE TOTAL, INCOMUNICADO 70% DE LA ZONA RURAL, ACCIONES SE ADELANTAN TRABAJOS DE LIMPIEZA CON MAQUINARIA AMARILLA Y VOLQUETA, ESTADO </t>
    </r>
    <r>
      <rPr>
        <b/>
        <sz val="9"/>
        <color indexed="8"/>
        <rFont val="Arial"/>
        <family val="2"/>
      </rPr>
      <t>CERRADO - 279</t>
    </r>
  </si>
  <si>
    <r>
      <t xml:space="preserve">CDGRD ANTIOQUIA INFORMA EN EL MUNICIPIO DE BETULIA EL LEÓN SECTOR SANTA CATALINA EVENTO MOVIMIENTO EN MASA - 16 DE ABRIL AFECTACIÓN 1 VÍA SECUNDARIA KM 3 HACIA URRAO CON PÉRDIDA PARCIAL DE BANCA, REDUCIENDO EL ANCHO DE LA VÍA A UN SOLO CARRIL, AFECTANDO EL TRÁNSITO DE VEHÍCULOS PESADOS. ACCIONES EN CABEZA DEL COMANDANTE DE BOMBEROS BETULIA, SE REALIZA SEGUIMIENTO Y SEÑALIZACIÓN PREVENTIVA PARA REDUCIR LA VELOCIDAD EN EL TRÁNSITO DE ESTE SECTOR, SE INFORMA AL CMGRD Y DAGRAN, POR OTRA PARTE EL SECRETARIO DE PLANEACIÓN Y OBRAS PÚBLICAS REPORTA A LA SECRETARÍA DE INFRAESTRUCTURA FÍSICA, ESTADO </t>
    </r>
    <r>
      <rPr>
        <b/>
        <sz val="9"/>
        <color indexed="8"/>
        <rFont val="Arial"/>
        <family val="2"/>
      </rPr>
      <t>CERRADO - 279</t>
    </r>
  </si>
  <si>
    <r>
      <t xml:space="preserve">DAGRD MEDELLÍN INFORMA EN EL  CENTRO COMERCIAL OPERA  COMUNA 10 - LA CANDELARIA  EVENTO INCENDIO ESTRUCTURAL - 18 DE ABRIL, AFECTACIÓN 1 LESIONADO, 1 LOCAL COMERCIAL ATENDIDO POR TRES MÁQUINAS, DOS MÓVILES Y 18 UNIDADES DEL CUERPO OFICIAL DE BOMBEROS MEDELLÍN, AL LLEGAR AL SITIO, SE REPORTÓ UNA PERSONA DESAPARECIDA, UN VIGILANTE, QUIEN FUE ENCONTRADO INCONSCIENTE EN UNO DE LOS LOCALES COMERCIALES Y TRASLADADO A UN CENTRO ASISTENCIAL. DEL LUGAR, ADEMÁS, FUERON EVACUADAS CUATRO PERSONAS DE LOS PISOS SUPERIORES DE LA EDIFICACIÓN. SE CONTÓ CON EL APOYO DE DOS AMBULANCIAS Y UNA MOTO DE LA SECRETARÍA DE SALUD, POLICÍA NACIONAL Y AGENTES DE LA SECRETARÍA DE MOVILIDAD, ESTADO </t>
    </r>
    <r>
      <rPr>
        <b/>
        <sz val="9"/>
        <color indexed="8"/>
        <rFont val="Arial"/>
        <family val="2"/>
      </rPr>
      <t>CERRADO - 279</t>
    </r>
    <r>
      <rPr>
        <sz val="9"/>
        <color indexed="8"/>
        <rFont val="Arial"/>
        <family val="2"/>
      </rPr>
      <t xml:space="preserve">
 </t>
    </r>
  </si>
  <si>
    <r>
      <t xml:space="preserve">CMGRD QUIBDÓ INFORMA EN LOS BARRIOS JARDÍN, SAN MARTÍN, PORVENIR, MEDRANO, CESAR CONGO, CRA 7A CON CALLE 29 Y 30, EVENTO VENDAVAL - 4 DE ABRIL, AFECTACIÓN  16 VIVIENDAS DESTECHADAS, 16 FAMILIAS, 1 INSTITUCIÓN EDUCATIVA Y EDIFICIO DE LA DCC, ACCIONES SE REALIZARON LAS VERIFICACIONES Y SE LEVANTARON LOS CENSOS POR PARTE DE LA DEFENSA CIVIL DE LAS COMUNIDADES DAMNIFICADAS, SE ESTARÁN HACIENDO LAS GESTIONES ADMINISTRATIVAS PARA LA ATENCIÓN DE LAS FAMILIAS E INSTITUCIONES, ESTADO </t>
    </r>
    <r>
      <rPr>
        <b/>
        <sz val="9"/>
        <color indexed="8"/>
        <rFont val="Arial"/>
        <family val="2"/>
      </rPr>
      <t>CERRADO - 279</t>
    </r>
  </si>
  <si>
    <r>
      <t xml:space="preserve">CMGRD QUIBDÓ INFORMA EN LOS BARRIOS MINUTO DE DIOS, FUEGO VERDE, BONANZA, ZONA MINERA SECTOR LAS PALMERAS, LAS MERCEDES, BELLA VISTA SECTOR LA CASCORVA, BUENOS AIRES, REPOSO, FLORES DE BUENAÑOS, SUBA, VILLA BELINA, LA CASCORVA SECTOR MONTEBELLO, LA TERRAZA, CASCORVA PORVENIR Y SANTO DOMINGO, EVENTO MOVIMIENTO EN MASA -  16 DE ABRIL. AFECTACIÓN 1 PERSONA FALLECIDA (HÉCTOR ENRIQUE MORENO HINESTROZA), 4 VIVIENDAS DESTRUIDAS, 16 VIVIENDAS AVERIADAS, 120 PERSONAS, ACCIONES ATENDIDO POR CMGRD, LA EMERGENCIA SE DA EN RELACIÓN A LA SATURACIÓN EXCESIVA DE SUELOS LIMO ARCILLOSOS, URBANISMO SIN PLANEACIÓN Y SIN NORMAS DE CONSTRUCCIÓN E INADECUADO MANEJO DE AGUAS DE ESCORRENTÍA Y DOMÉSTICAS, ESTADO </t>
    </r>
    <r>
      <rPr>
        <b/>
        <sz val="9"/>
        <color indexed="8"/>
        <rFont val="Arial"/>
        <family val="2"/>
      </rPr>
      <t>CERRADO - 279</t>
    </r>
  </si>
  <si>
    <t>REGIÓN LOS SANTOS - SANTANDER, COLOMBIA, FECHA: 2023-04-18 13:51 HORA LOCAL (2023-04-18 18:51 UTC), LATITUD: 6.80 GRADOS NORTE, LONGITUD: 73.13 GRADOS OESTE MAGNITUD: 4.1, PROFUNDIDAD: 154 KM, MUNICIPIOS CERCANOS: LOS SANTOS (SANTANDER) A 6 KM, JORDÁN (SANTANDER) A 8 KM, ZAPATOCA (SANTANDER) A 16 KM, SIN REPORTE DE SENTIDO O NOVEDADES  - 279</t>
  </si>
  <si>
    <t>PÉRDIDAS DE ANIMALES DE PATIO, POZA DE PECES, SEMOVIENTES.</t>
  </si>
  <si>
    <t>PÉRDIDAS EN EL SECTOR AGROPECUARIO Y COMERCIAL, ROMPIMIENTO DEL DIQUE OCCIDENTAL EN EL SECTOR DEL ORISOl.</t>
  </si>
  <si>
    <t>PÉRDIDAS DE CULTIVOS DE PANCOGER, ARRASADOS POR EL DESBORDAMIENTO DEL RÍO: COPOMA.</t>
  </si>
  <si>
    <t xml:space="preserve">CDGRD BOLÍVAR, INFORMA
MUNICIPIO SANTA ROSA DEL SUR, CORREGIMIENTOS: LOS CANELOS, BUENAVISTA, MARIZOSA, VEREDAS: LA FORTUNA, CAÑAVERAL, LA PRIMAVERA, PALMAR BAJO- SECTOR: EL SALTILLO, BOCA DE BORRACHERA, BOCAS DE VENTARRÓN, EL RETÉN; SABANA ALTA, LA POLLATA
EVENTO CRECIENTE SÚBITA- RÍOS:INANEA, TAGUI- 17-04-2023
AFECTACIÓN 7 VIVIENDAS DESTRUIDAS, 103 VIVIENDAS AVERIADAS, 169 FAMILIAS, 607 PERSONAS AFECTADAS, 66 HECTÁREAS DE CULTIVOS DE PANCOGER, 1 PUENTE COLGANTE, PÉRDIDAS DE ANIMALES DE PATIO, POZA DE PECES, SEMOVIENTES, SIN LESIONADOS
ACCIONES APOYAN CMGRD, CDGRD
ESTADO CERRADO. - 280
</t>
  </si>
  <si>
    <t xml:space="preserve">CDGRD VALLE DEL CAUCA, INFORMA
MUNICIPIO BUGALAGRANDE, BARRIOS: CAÑAVERAL, LA ESMERALDA I, MUNICIPAL, VILLA ISABELLA, EL JARDÍN, EL EDÉN, BRISAS DEL RÍO, PRIMERO DE MAYO, VILLA JULIANA, LA MARÍA - SECTOR PUENTE LA QUINTA, CENTRO SECTOR: PUENTE LA QUINTA, RICAURTE, ANTONIO NARIÑO (SECTOR PLAZA SAN BERNABÉ), CORREGIMIENTO: MESTIZAL
EVENTO INUNDACIÓN- 06-04-2023
AFECTACIÓN SE PRESENTÓ DESBORDAMIENTO DEL RÍO BUGALAGRANDE, DEJANDO: 399 VIVIENDAS INUNDADAS, DAÑOS EN MUEBLES Y ENSERES, 399 FAMILIAS, 898 PERSONAS AFECTADAS, 1 PUENTE COLGANTE, 1 ACUEDUCTO, 1 ALCANTARILLADO, 1 VÍA, PÉRDIDAS EN EL SECTOR AGROPECUARIO Y COMERCIAL, ROMPIMIENTO DEL DIQUE OCCIDENTAL EN EL SECTOR DEL ORISOL, SIN LESIONADOS. SE RECIBE DECRETO NO. 042- “POR MEDIO DEL CUAL SE DECLARA URGENCIA MANIFIESTA EN EL MUNICIPIO DE BUGALAGRANDE VALLE DEL CAUCA” DEL 08-04-2023 Y DECRETO DE CALAMIDAD PÚBLICA NO.007 DEL 13-01-2023
ACCIONES APOYARON CMGRD, CDGRD- AHE, BOMBEROS DE BUGALAGRANDE Y ANDALUCÍA, D.C.C. POLICÍA, SECRETARÍA DE GOBIERNO, ACUAVALLE S.A. E.S.P.
ESTADO CERRADO. - 280
</t>
  </si>
  <si>
    <t xml:space="preserve">CDGRD CHOCÓ, INFORMA
MUNICIPIO LITORAL DEL SAN JUAN, COMUNIDAD: CORRIENTE PALO
EVENTO VENDAVAL E INUNDACIÓN- 14-04-2023
AFECTACIÓN 1 VIVIENDA DESTRUIDA, 42 VIVIENDAS AVERIADAS EN TECHOS, 43 FAMILIAS, 215 PERSONAS AFECTADAS, PÉRDIDAS DE CULTIVOS DE PANCOGER, ARRASADOS POR EL DESBORDAMIENTO DEL RÍO: COPOMA
ACCIONES APOYAN CMGRD, CDGRD, D.C.C.
ESTADO CERRADO. - 280
</t>
  </si>
  <si>
    <t xml:space="preserve">D.C.C. INFORMA, DEPARTAMENTO DE VALLE DEL CAUCA
MUNICIPIO TULUÁ, ZONA URBANA
EVENTO INUNDACIÓN- 17-04-2023
AFECTACIÓN SE PRESENTÓ DESBORDAMIENTO DEL RÍO TULUÁ, DEJANDO: 19 VIVIENDAS INUNDADOS, 19 FAMILIAS, 95 PERSONAS AFECTADAS, SIN LESIONADOS
ACCIONES APOYO CMGRD, D.C.C.
ESTADO CERRADO. - 280
</t>
  </si>
  <si>
    <r>
      <t xml:space="preserve">CDGRD NORTE DE SANTANDER INFORMA EN EL MUNICIPIO DE VILLA DEL ROSARIO BARRIOS GALÁN, LA PALMITA Y LOMITAS, EVENTO INUNDACIÓN POR FUERTES LLUVIAS, FALTA DE ALCANTARILLADO Y DESBORDAMIENTO DE CAÑOS - 17 DE ABRIL, AFECTACIÓN 1 VIVIENDA AVERIADAS, 1 FAMILIA, ACCIONES PERSISTEN LAS LLUVIAS DESDE HORAS DE LA MADRUGADA, ATIENDEN CMGRD, BOMBEROS Y DEFENSA CIVIL, ESTADO </t>
    </r>
    <r>
      <rPr>
        <b/>
        <sz val="9"/>
        <color indexed="8"/>
        <rFont val="Arial"/>
        <family val="2"/>
      </rPr>
      <t xml:space="preserve">ABIERTO - 276
</t>
    </r>
    <r>
      <rPr>
        <sz val="9"/>
        <color indexed="8"/>
        <rFont val="Arial"/>
        <family val="2"/>
      </rPr>
      <t>ACTUALIZACIÓN D.C.C. INFORMA, DEPARTAMENTO DE NORTE DE SANTANDER
MUNICIPIO VILLA DEL ROSARIO, BARRIOS: GALÁN, LA PALMITA, LOMITAS, CAMPO VERDE Y VILLAS DE CAROLINA
EVENTO INUNDACIÓN - 17-04-2023
AFECTACIÓN A RAÍZ DE LAS FUERTES LLUVIAS, SE PRESENTÓ DESBORDAMIENTO DE CAÑOS, DEJANDO: 50 VIVIENDAS INUNDADAS, DAÑOS EN MUEBLES Y ENSERES, 50 FAMILIAS, 250 PERSONAS AFECTADAS, SIN LESIONADOS
ACCIONES APOYARON CMGRD, BOMBEROS Y DEFENSA CIVIL DE CÚCUTA Y VILLA DEL ROSARIO- 109 UNIDADES</t>
    </r>
    <r>
      <rPr>
        <b/>
        <sz val="9"/>
        <color indexed="8"/>
        <rFont val="Arial"/>
        <family val="2"/>
      </rPr>
      <t xml:space="preserve">
ESTADO CERRADO. - 280</t>
    </r>
  </si>
  <si>
    <r>
      <t xml:space="preserve">CDGRD RISARALDA INFORMA MUNICIPIO: MISTRATÓ - VEREDA PLAYA EVENTO: INUNDACIÓN - 18/04/2023 AFECTACIÓN: 1 VIVIENDA CON PÉRDIDA DE ENSERES, 1 FAMILIAS, 4 PERSONAS ACCIONES: ATENDIDO POR CMGRD Y BOMBEROS ESTADO: </t>
    </r>
    <r>
      <rPr>
        <b/>
        <sz val="9"/>
        <rFont val="Arial"/>
        <family val="2"/>
      </rPr>
      <t>CERRADO - 281</t>
    </r>
  </si>
  <si>
    <r>
      <t xml:space="preserve">CDGRD BOLÍVAR INFORMA MUNICIPIO: SAN JACINTO DEL CAUCA - SECTOR CAREGATO EVENTO: INUNDACIÓN - 09/03/2023 AFECTACIÓN: 48 VIVIENDAS POR PÉRDIDA DE MUEBLES Y ENSERES, 48 FAMILIAS, 192 PERSONAS ACCIONES: ATENDIDO POR CMGRD EN APOYO DEL CDGRD Y UNGRD, MEDIANTE ACTA MUNICIPAL ENVÍAN INFORMACIÓN DE FAMILIAS PARA REGISTRO RUD. ESTADO: </t>
    </r>
    <r>
      <rPr>
        <b/>
        <sz val="9"/>
        <rFont val="Arial"/>
        <family val="2"/>
      </rPr>
      <t>CERRADO - 281</t>
    </r>
  </si>
  <si>
    <r>
      <t xml:space="preserve">CDGRD CUNDINAMARCA INFORMA MUNICIPIO: VILLAPINZÓN - VEREDA REATONA BAJO EVENTO: INUNDACIÓN - 18/04/2023 AFECTACIÓN: 1 VIVIENDA CON PÉRDIDA DE ENSERES, 1 FAMILIA, 7 PERSONAS ACCIONES: ATENDIDO POR CMGRD Y BOMBEROS ESTADO: </t>
    </r>
    <r>
      <rPr>
        <b/>
        <sz val="9"/>
        <rFont val="Arial"/>
        <family val="2"/>
      </rPr>
      <t>CERRADO - 281</t>
    </r>
  </si>
  <si>
    <r>
      <t xml:space="preserve">CDGRD CUNDINAMARCA INFORMA MUNICIPIO: ARBELÁEZ - VEREDA TAQUITO EVENTO: INUNDACIÓN POR DESBORDAMIENTO DEL RÍO GUAVIO - 18/04/2023 AFECTACIÓN: 1 VIVIENDA CON PÉRDIDA DE ENSERES, 1 FAMILIA, 4 PERSONAS ACCIONES: ATENDIDO POR CMGRD Y BOMBEROS ESTADO: </t>
    </r>
    <r>
      <rPr>
        <b/>
        <sz val="9"/>
        <rFont val="Arial"/>
        <family val="2"/>
      </rPr>
      <t>CERRADO - 281</t>
    </r>
  </si>
  <si>
    <r>
      <t xml:space="preserve">CRUE RISARALDA, INFORMA: MUNICIPIO: MISTRATÓ, VEREDA ARRIVATO Y PLAYA BONITA, EVENTO: CRECIENTE SÚBITA POR REPRESAMIENTO DE AGUA 18/04/2023
AFECTACIÓN: 1 VIVIENDA, 1 FAMILIA, 4 PERSONAS, 2 VÍAS, ACCIONES: ATENDIDO POR CMGRD Y ENTIDADES DE GRD DEL MUNICIPIO, ESTADO: </t>
    </r>
    <r>
      <rPr>
        <b/>
        <sz val="9"/>
        <rFont val="Arial"/>
        <family val="2"/>
      </rPr>
      <t>CERRADO  - 282</t>
    </r>
  </si>
  <si>
    <r>
      <t xml:space="preserve">CDGRD SANTANDER, INFORMA: MUNICIPIO: GAMBITA, VÍA BOYACÁ, EVENTO: MOVIMIENTO EN MASA 18/04/2023, AFECTACIÓN: 1 VÍA SECUNDARIA AFECTADA, ACCIONES: ATENDIDO POR CMGRD CON EL USO DE MAQUINARIA AMARILLA, ESTADO: </t>
    </r>
    <r>
      <rPr>
        <b/>
        <sz val="9"/>
        <rFont val="Arial"/>
        <family val="2"/>
      </rPr>
      <t>CERRADO - 282</t>
    </r>
  </si>
  <si>
    <r>
      <t xml:space="preserve">CDGRD SANTANDER, INFORMA: MUNICIPIO: AGUADA, VEREDA SAN ANTONIO, SAN ALBERTO, EVENTO: VENDAVAL 18/04/2023, AFECTACIÓN: 5 VIVIENDAS AFECTADAS, 5 FAMILIAS, 20 PERSONAS, ACCIONES: ATIENDE CMGRD Y ENTIDADES DE GRD DEL MUNICIPIO QUIENES ADELANTA EDAN, ESTADO: </t>
    </r>
    <r>
      <rPr>
        <b/>
        <sz val="9"/>
        <rFont val="Arial"/>
        <family val="2"/>
      </rPr>
      <t>CERRADO - 282</t>
    </r>
  </si>
  <si>
    <r>
      <t xml:space="preserve">CDGRD SANTANDER, INFORMA: MUNICIPIO: MÁLAGA, BARRIO LA UNIVERSIDAD, EVENTO: INUNDACIÓN 18/04/2023, AFECTACIÓN: 3 VIVIENDAS AVERIADAS, 3 FAMILIAS, 12 PERSONAS, ACCIONES: ATENDIDO POR CMGRD Y ENTIDADES DE GRD DEL MUNICIPIO, ESTADO: </t>
    </r>
    <r>
      <rPr>
        <b/>
        <sz val="9"/>
        <rFont val="Arial"/>
        <family val="2"/>
      </rPr>
      <t>CERRADO - 282</t>
    </r>
  </si>
  <si>
    <r>
      <t xml:space="preserve">CDGRD BOYACÁ, INFORMA: MUNICIPIO: MUZO, VEREDA GUADUALON, SECTOR HIGUERÓN, EVENTO: MOVIMIENTO EN MASA 09/04/2023, AFECTACIÓN: 24 FAMILIAS, 48 PERSONAS, 1 SEDE EDUCATIVA, ACCIONES: ATENDIDO POR CMGRD Y CBV DEL MUNICIPIO, ESTADO: </t>
    </r>
    <r>
      <rPr>
        <b/>
        <sz val="9"/>
        <rFont val="Arial"/>
        <family val="2"/>
      </rPr>
      <t>CERRADO - 282</t>
    </r>
  </si>
  <si>
    <r>
      <t xml:space="preserve">CDGRD BOYACÁ, INFORMA: MUNICIPIO: SAN JOSÉ DE PARE, VEREDA BALSA Y RESGUARDO, EVENTO: INUNDACIÓN 15/04/2023, AFECTACIÓN: 1 FAMILIA, 4 PERSONAS, 1 VIVIENDA AVERIADA, ACCIONES: ATENDIDO POR CMGRD Y ENTIDADES DE GRD DEL MUNICIPIO, ESTADO: </t>
    </r>
    <r>
      <rPr>
        <b/>
        <sz val="9"/>
        <rFont val="Arial"/>
        <family val="2"/>
      </rPr>
      <t>CERRADO - 282</t>
    </r>
  </si>
  <si>
    <r>
      <t xml:space="preserve">REGIÓN: CUBARÁ - BOYACÁ, COLOMBIA
FECHA: 2023-04-19 10:10 HORA LOCAL (2023-04-19 15:10 UTC)
LATITUD: 7.01 GRADOS NORTE
LONGITUD: 72.14 GRADOS OESTE
MAGNITUD: 4.0
PROFUNDIDAD: SUPERFICIAL (MENOR A 30 KM)
MUNICIPIOS CERCANOS: CUBARÁ (BOYACÁ) A 4 KM, SARAVENA (ARAUCA) A 30 KM, TOLEDO (NORTE DE SANTANDER) A 50 KM
AFECTACIÓN: SE REALIZA BARRIDO CON AYUDA DE LAS DIFERENTES ENTIDADES Y ORGANIZACIONES SIN GENERARSE REPORTES DE AFECTACIÓN
ESTADO: </t>
    </r>
    <r>
      <rPr>
        <b/>
        <sz val="9"/>
        <rFont val="Arial"/>
        <family val="2"/>
      </rPr>
      <t>CERRADO  - 282</t>
    </r>
  </si>
  <si>
    <t xml:space="preserve">CDGRD CUNDINAMARCA INFORMA 
MUNICIPIO: ARBELÁEZ -  VEREDAS LA HONDA Y SAN ROQUE
EVENTO: CRECIENTE SÚBITA 18/04/2023
AFECTACIÓN:  2  ACUEDUCTOS VEREDALES EN LAS VEREDAS LA HONDA Y SAN ROQUE POR LA CRECIENTE DEL RÍO GUAVIO
ACCIONES: ATENDIÓ CMGRD, BOMBEROS Y POLICÍA NACIONAL, SE REALIZA SOLICITUD DE CARROTANQUE PARA SUPLIR EL LÍQUIDO A LAS FAMILIAS AFECTADAS
ESTADO: CERRADO - 283
</t>
  </si>
  <si>
    <t xml:space="preserve">SGC INFORMA:
DABEIBA - ANTIOQUIA, COLOMBIA
ID DEL SISMO: SGC2023HRPZRL
MAGNITUD: 3.4
HORA LOCAL: 2023-04-19 12:52:59
LATITUD: 7.13°
PROFUNDIDAD: 52 KM
HORA UTC: 2023-04-19 17:52:59
LONGITUD: -76.14°
MUNICIPIOS CERCANOS: DABEIBA (ANTIOQUIA) A 20 KM, URAMITA (ANTIOQUIA) A 26 KM, MUTATÁ (ANTIOQUIA) A 35 KM - 283
</t>
  </si>
  <si>
    <t xml:space="preserve">D.C.C. INFORMA, DEPARTAMENTO ATLÁNTICO 
MUNICIPIO: SOLEDAD, ZONA URBANA
EVENTO: INCENDIO ESTRUCTURAL- 16-04-2023
AFECTACIÓN: 5 VIVIENDAS AVERIADAS, 5 FAMILIAS, 10 PERSONAS AFECTADAS, SIN LESIONADOS
ACCIONES: APOYARON CMGRD, BOMBEROS, D.C.C.
ESTADO: CERRADO. - 284
</t>
  </si>
  <si>
    <r>
      <t xml:space="preserve">CDGRD CALDAS INFORMA MUNICIPIO: SALAMINA - CORREGIMIENTO SAN FÉLIX EVENTO: INUNDACIÓN - 17/04/2023 AFECTACIÓN: 4 VIVIENDAS CON PÉRDIDA DE ENSERES, 4 FAMILIAS, 16 PERSONAS ACCIONES: ATENDIDO POR CMGRD ESTADO: </t>
    </r>
    <r>
      <rPr>
        <b/>
        <sz val="9"/>
        <rFont val="Arial"/>
        <family val="2"/>
      </rPr>
      <t xml:space="preserve">CERRADO  - 277
</t>
    </r>
    <r>
      <rPr>
        <sz val="9"/>
        <rFont val="Arial"/>
        <family val="2"/>
      </rPr>
      <t>ACTUALIZACIÓN CDGRD CALDAS INFORMA
MUNICIPIO SALAMINA, CORREGIMIENTO SAN FÉLIX
EVENTO INUNDACIÓN - 17-04-2023 
AFECTACIÓN SE PRESENTÓ DESBORDAMIENTO DE LA QUEBRADA: EL RECREO, DEJANDO: 1 PERSONA LESIONADA, 1 VIVIENDA DESTRUIDA, 3 VIVIENDAS AVERIADAS, CON PÉRDIDA DE ENSERES, 4 FAMILIAS, 16 PERSONAS, 1 PUENTE VEHICULAR- EL SILENCIO AFECTADOS, SIN LESIONADOS
ACCIONES: ATENDIDO POR CMGRD, CDGRD, BOMBEROS</t>
    </r>
    <r>
      <rPr>
        <b/>
        <sz val="9"/>
        <rFont val="Arial"/>
        <family val="2"/>
      </rPr>
      <t xml:space="preserve">
ESTADO CERRADO - 284</t>
    </r>
  </si>
  <si>
    <t xml:space="preserve">SGC, INFORMA
REGIÓN: EL BANCO - MAGDALENA, COLOMBIA
FECHA: 2023-04-19 20:44 HORA LOCAL (2023-04-20 01:44 UTC)
LATITUD: 9.12 GRADOS NORTE
LONGITUD: 74.07 GRADOS OESTE
MAGNITUD: 2.9
PROFUNDIDAD: SUPERFICIAL (MENOR A 30 KM)
MUNICIPIOS CERCANOS: EL BANCO (MAGDALENA) A 17 KM, GUAMAL (MAGDALENA) A 17 KM, BARRANCO DE LOBA (BOLÍVAR) A 19 KM. SENTIDO EN EL BANCO- MAGDALENA Y BARRANCO DE LOBA, HATILLO DE LOBA- BOLÍVAR, SIN AFECTACIONES REPORTADAS A LA HORA. - 284
</t>
  </si>
  <si>
    <t>1 AVIONETA</t>
  </si>
  <si>
    <t xml:space="preserve">SAR AEROCIVIL  INFORMA: 
MUNICIPIO:  CHÍA - CUNDINAMARCA, SECTOR GUAYMARAL
EVENTO:  ACCIDENTE DE TRANSPORTE AÉREO 20/04/2023
AFECTACIÓN:  2 PERSONAS LEVEMENTE LESIONADAS (ANDRÉS MARTÍNEZ 40 AÑOS PILOTO, JENNIFER TRIVIÑO 30 AÑOS, APRENDIZ) TRASLADADAS A LA CLÍNICA DE LA  SABANA , 1 AVIONETA DE MATRÍCULA  HK-1577-G DE LA EMPRESA AERO ANDES, DE ENSEÑANZA INSTRUCCIÓN ATERRIZA DE EMERGENCIA EN CERCANÍAS AL ANTIGUO HIPÓDROMO DE LOS ANDES 
ACCIONES:  ATENDIÓ BOMBEROS CHÍA 4 UNIDADES, BOMBEROS AERONÁUTICOS DE GUAYMARAL 4 UNIDADES, BOMBEROS BOGOTÁ 5 UNIDADES, POLICÍA, AMBULANCIA DE LA CONCESIÓN Y  AMBULANCIAS DE LA ZONA. 
ESTADO:  CERRADO - 285
</t>
  </si>
  <si>
    <t xml:space="preserve">CDGRD CAUCA INFORMA 
MUNICIPIO:  POPAYÁN - BARRIOS SAN EDUARDO TERCERA ETAPA, SANTIAGO DE CALI, CERRITOS DE LA PAZ, LOS BRACEROS, VEREDA SANTA ROSA.
EVENTO:  VENDAVAL 19/04/2023
AFECTACIÓN:  2 VIVIENDAS CON DAÑOS EN TECHOS, 2 FAMILIAS
ACCIONES:  ATENDIO BOMBEROS VOLUNTARIOS DE POPAYÁN, CRUZ ROJA CAUCA, DEFENSA CIVIL Y
EQUIPO SCOUT DE EMERGENCIA) EN ARTICULACIÓN CON LA OAGRD
MUNICIPAL.
ESTADO:  CERRADO - 285
</t>
  </si>
  <si>
    <r>
      <t xml:space="preserve">CDGRD CAUCA INFORMA EN EL MUNICIPIO DE SUÁREZ BARRIOS PUEBLO NUEVO, LAS MERCEDES, LAS BRISAS, JUAN BLANCO, CENTENARIO, BELÉN, PORVENIR, LOS ALMENDROS Y VILLAFLOR, VEREDAS YOLOMBÓ Y BETULIA, EVENTO INUNDACIÓN FUERTES LLUVIAS, DESBORDAMIENTO DE QUEBRADAS Y SATURACIÓN DE ALCANTARILLADOS - 27 DE MARZO AFECTACIÓN POR CUANTIFICAR # DE VIVIENDAS AVERIADAS O DESTRUIDAS, INSTITUCIONES EDUCATIVAS , LOCALES DE COMERCIO, SIN LESIONADOS AL MOMENTO.  ACCIONES ATIENDEN CMGRD Y BOMBEROS SUÁREZ 06:55 HORAS SE LLAMA EN TRES OPORTUNIDADES AL ALCALDE, NO SE LOGRA ESTABLECER COMUNICACIÓN 06:51 HORAS SE SOLICITA A ENLACE DNBC REPORTE POR PARTE DE BOMBEROS, PENDIENTE 06:57 HORAS COORDINADOR CDGRD INDICA QUE INICIARON DESPLAZAMIENTO AL MUNICIPIO, SE ESTABLECERÁ PMU CON LA ALCALDÍA, ACTIVARON CUERPO DE BOMBEROS DE LOS MUNICIPIOS DE MORALES Y SANTANDER DE QUILICHAO, 07:00 SE SOLICITA A ENLACE EJÉRCITO REPORTE E INDICA QUE ESTÁ EN PROCESO, PENDIENTE 07:04 HORAS CDGRD REPORTA QUE SE ESPERA LOGRAR AVANCE EN CENSO DE AFECTACIÓN Y POSIBLEMENTE SE ELEVE SOLICITUD DE APOYO AL ORDEN NACIONAL 07:09 HORAS SE SOLICITA INFORMACIÓN A CITEL DCC E INDICA QUE SI HAY PERSONAL DE ELLOS ATENDIENDO NO OBSTANTE, NO CUENTAN CON MAYORES DATOS, 07:53 HORAS PENDIENTE REPORTES DE MINSALUD, POLICÍA Y CRC, 13:18 HORAS CDGRD SE REPORTA DESDE EL MUNICIPIO DE SUÁREZ E INFORMA QUE LAS QUEBRADAS DESBORDADAS SON CHARCO AZUL, LA PEÑITA, ENTRE OTRAS, HUBO PÉRDIDA DE MUEBLES Y ENSERES, DESDE LAS 08:00 AM SE ADELANTÓ EL PMU Y SE DETERMINARON ACCIONES PARA PODER REALIZAR EDAN, </t>
    </r>
    <r>
      <rPr>
        <b/>
        <sz val="9"/>
        <color indexed="8"/>
        <rFont val="Arial"/>
        <family val="2"/>
      </rPr>
      <t>ESTADO</t>
    </r>
    <r>
      <rPr>
        <sz val="9"/>
        <color indexed="8"/>
        <rFont val="Arial"/>
        <family val="2"/>
      </rPr>
      <t xml:space="preserve"> </t>
    </r>
    <r>
      <rPr>
        <b/>
        <sz val="9"/>
        <color indexed="8"/>
        <rFont val="Arial"/>
        <family val="2"/>
      </rPr>
      <t xml:space="preserve">ABIERTO - 224
</t>
    </r>
    <r>
      <rPr>
        <sz val="9"/>
        <color indexed="8"/>
        <rFont val="Arial"/>
        <family val="2"/>
      </rPr>
      <t xml:space="preserve">ACTUALIZACIÓN CDGRD CAUCA INFORMA
MUNICIPIO SUÁREZ, BARRIOS: PUEBLO NUEVO, LAS MERCEDES, LAS BRISAS, JUAN BLANCO, CENTENARIO, BELÉN, PORVENIR, LOS ALMENDROS Y VILLAFLOR, VEREDAS: YOLOMBÓ Y BETULIA
EVENTO INUNDACIÓN- 27-03-2023
AFECTACIÓN SE PRESENTÓ DESBORDAMIENTO DE LAS QUEBRADAS: CHARCO AZUL, LA MEREJA, LA LEÑA, LA LEOPOLDINA, LA PEÑITA, DEJANDO 1.615 VIVIENDAS INUNDADAS, DAÑOS EN MUEBLES Y ENSERES, 2.000 FAMILIAS AFECTADAS, 80% DEL PUEBLO INUNDADO INCLUSIVE LA PARTE ALTA. SE CONTINÚA REALIZANDO EDAN, SIN LESIONADOS. SE REALIZÓ PMU. 
ACCIONES APOYAN CMGRD, CDGRD, BOMBEROS SUÁREZ, MORALES Y SANTANDER DE QUILICHAO, EJÉRCITO NACIONAL, POLICÍA NACIONAL, CRUZ ROJA, D.C.C </t>
    </r>
    <r>
      <rPr>
        <b/>
        <sz val="9"/>
        <color indexed="8"/>
        <rFont val="Arial"/>
        <family val="2"/>
      </rPr>
      <t xml:space="preserve">
ESTADO ABIERTO. - 225</t>
    </r>
    <r>
      <rPr>
        <sz val="9"/>
        <color indexed="8"/>
        <rFont val="Arial"/>
        <family val="2"/>
      </rPr>
      <t xml:space="preserve">
ACTUALIZACIÓN CDGRD CAUCA INFORMA
MUNICIPIO SUÁREZ, BARRIOS: PUEBLO NUEVO, LAS MERCEDES, LAS BRISAS, JUAN BLANCO, CENTENARIO, BELÉN, PORVENIR, LOS ALMENDROS, EL DIAMANTE, COMUNEROS Y VILLAFLOR, VEREDAS: YOLOMBÓ Y BETULIA
EVENTO INUNDACIÓN 27/03/2023
AFECTACIÓN SIENDO LAS 20:51 DEL 28 DE MARZO SE RECIBE REPORTE PRELIMINAR #2 DONDE SE REPORTAN LOS SIGUIENTES DATOS DE AFECTACIÓN DEL EDAN REALIZADO HASTA EL MOMENTO:
SE PRESENTÓ DESBORDAMIENTO DE LAS QUEBRADAS: CHARCO AZUL, LA MEREJA, LA LEÑA, LA LEOPOLDINA, LA PEÑITA, DEJANDO 1.615 VIVIENDAS INUNDADAS, DAÑOS EN MUEBLES Y ENSERES, 950 FAMILIAS AFECTADAS, 2850 PERSONAS, 250 VIVIENDAS AVERIADAS (CASAS DESTECHADAS), 10 VIVIENDAS DESTRUIDAS, 1 INSTITUCIÓN EDUCATIVA, 1 CENTRO EDUCATIVO INFANTIL, 1 PUENTE PEATONAL 
ACCIONES APOYAN CMGRD, CDGRD, BOMBEROS SUÁREZ, MORALES Y SANTANDER DE QUILICHAO, EJÉRCITO NACIONAL, POLICÍA NACIONAL, CRUZ ROJA, D.C.C.
REQUERIMIENTOS
950 KIT DE AYUDAS ALIMENTARIAS
950 KIT NO ALIMENTARIOS (FRAZADAS, COLCHONETAS KIT DE COCINA, KIT NOCHE, IMPLEMENTOS DE ASEO)
2000 LÁMINAS DE ZINC
SITUACIÓN ACTUAL
SIENDO LAS 5:30 PM DEL 28 DE MARZO DE 2023 SE PRESENTAN LLUVIAS DESDE LAS HORAS DE LA TARDE, SE ESTÁ ATENTO A CUALQUIER SITUACIÓN DE EMERGENCIA
 </t>
    </r>
    <r>
      <rPr>
        <b/>
        <sz val="9"/>
        <color indexed="8"/>
        <rFont val="Arial"/>
        <family val="2"/>
      </rPr>
      <t xml:space="preserve">
ESTADO ABIERTO. - 226
</t>
    </r>
    <r>
      <rPr>
        <sz val="9"/>
        <color indexed="8"/>
        <rFont val="Arial"/>
        <family val="2"/>
      </rPr>
      <t>CMGRD SUÁREZ - CAUCA  ACTUALIZA INFORMACIÓN 
MUNICIPIO: SUÁREZ - BARRIOS PUEBLO NUEVO, LAS MERCEDES, LAS BRISAS, JUAN BLANCO, CENTENARIO, BELÉN, PORVENIR, LOS ALMENDROS Y VILLAFLOR, VEREDAS YOLOMBÓ Y BETULIA
EVENTO:  INUNDACIÓN 27/03/2023
AFECTACIÓN: 26 VIVIENDAS DESTRUIDAS, 1372 VIVIENDAS AVERIADAS, 2220 FAMILIAS, 6657 PERSONAS, 1 HOSPITAL, 8 INSTITUCIONES EDUCATIVAS (CDI GRANITO DE ORO, ESCUELA FRANCISCO DE PAULA SANTANDER, ESCUELA MARIA INMACULADA, IDTA SUAREZ, ESCUELA CERRO DAMIAN,  IE MARILOPEZ BELLAVISTA, IE TAMBORAL, CDI UNIÓN OLIVARES), 3 ACUEDUCTOS (EL AMPARO, BETULIA, BELLA VISTA), 1 BIBLIOTECA, 1 CASA DEL ADULTO MAYOR, 1 SEDE DE LA POLICÍA, 1 
ACCIONES: ATIENDE CMGRD, CDGRD, BOMBEROS SUÁREZ, BOMBEROS MORALES Y BOMBEROS SANTANDER DE QUILICHAO, EJÉRCITO NACIONAL, POLICÍA NACIONAL, CRUZ ROJA, DCC.</t>
    </r>
    <r>
      <rPr>
        <b/>
        <sz val="9"/>
        <color indexed="8"/>
        <rFont val="Arial"/>
        <family val="2"/>
      </rPr>
      <t xml:space="preserve">
ESTADO:  CERRADO - 285</t>
    </r>
  </si>
  <si>
    <t xml:space="preserve">1 BIBLIOTECA, 1 CASA ADULTO MAYOR, 1 SEDE POLICIA </t>
  </si>
  <si>
    <r>
      <t xml:space="preserve">CDGRD CAUCA INFORMA MUNICIPIO: SAN SEBASTIÁN -  VEREDA CARRIZAL, CORREGIMIENTO DE VENECIA EVENTO: INUNDACIÓN - 20/04/2023 AFECTACIÓN: 1 VIVIENDA POR PERDIDA DE ENSERES, 1 FAMILIAS, 4 PERSONAS ACCIONES: ATENDIDO POR CMGRD ESTADO: </t>
    </r>
    <r>
      <rPr>
        <b/>
        <sz val="9"/>
        <rFont val="Arial"/>
        <family val="2"/>
      </rPr>
      <t>CERRADO - 286</t>
    </r>
  </si>
  <si>
    <r>
      <t xml:space="preserve">CDGRD CHOCÓ  INFORMA  MUNICIPIO: MEDIO BAUDÓ - COMUNIDADES INDÍGENAS DE ALMENDRO, BELLAVISTA Y PUERTO ELACIO EVENTO: INUNDACIÓN -  20/04/2023 AFECTACIÓN: 128 VIVIENDAS POR PÉRDIDA DE MUEBLES Y ENSERES, 128 FAMILIAS, 342 PERSONAS ACCIONES: VISITA AL LUGAR DEL EVENTO POR PARTE DE COORDINADOR DE GRD, TÉCNICOS DE LA UMATA, FUNCIONARIOS DE PLANEACIÓN MUNICIPAL Y BOMBEROS VOLUNTARIOS  ESTADO: </t>
    </r>
    <r>
      <rPr>
        <b/>
        <sz val="9"/>
        <rFont val="Arial"/>
        <family val="2"/>
      </rPr>
      <t>CERRADO - 286</t>
    </r>
  </si>
  <si>
    <r>
      <t xml:space="preserve">CDGRD SUCRE INFORMA MUNICIPIO: MAJAGUAL - CORREGIMIENTOS DE LA SIERPE, EDUARDO SANTOS, EL PORTÓN, SINCELEJITO, LAS CANDELARIAS, LA CORTESÍA, BOCAS DE LA MUJERES, DIVINO NIÑO, SANTA HELENA, LA SIERTITA Y LIBIO, EL INDIO VIEJO, PLAYÓN NUEVO, SIERPITA ARRIBA EVENTO: INUNDACIÓN - 20/03/2023 AFECTACIÓN:  -817 VIVIENDAS AVERIADAS -1299 FAMILIAS CON PÉRDIDA DE 25000 HECTÁREAS DE CULTIVOS DE PANCOGER, MAÍZ, ARROZ, PASTO PARA GANADO -6 INSTITUCIONES EDUCATIVAS. -3 ACUEDUCTOS -1 CENTRO DE SALUD -JARILLONES AFECTADOS DESDE EL KM 0+100. ENTRADA AL PORTÓN AL. K-17+000. CORREGIMIENTO LA SIERPE. PASANDO POR SINCELEJITO, BOCA LAS MUJERES A LLEGAR A LA SIERPE.  ACCIONES: ATIENDE CMGRD, EN APOYO DEL CDGRD Y ENTIDADES DEL SNGRD. NOTA: PENDIENTE DECLARATORIA DE CALAMIDAD PÚBLICA. </t>
    </r>
    <r>
      <rPr>
        <b/>
        <sz val="9"/>
        <rFont val="Arial"/>
        <family val="2"/>
      </rPr>
      <t>ESTADO: ABIERTO - 203</t>
    </r>
    <r>
      <rPr>
        <sz val="9"/>
        <rFont val="Arial"/>
        <family val="2"/>
      </rPr>
      <t xml:space="preserve">
CDGRD SUCRE, ACTUALIZA INFORMACIÓN: MUNICIPIO: MAJAGUAL, CORREGIMIENTO BOCA DE LAS MUJERES, SINCELEJITO, LA SIERPE, VEREDAS LAS CANDELARIAS, EL COROZAL, MIRAFLORES, EL NARANJO, EDUARDO SANTOS, TOTUMAL, PALMARITO, PIZZA, EL COCO, ZAPATA, LAS MARTAS, SAN MIGUEL TÓMALA, TRES BOCAS, LOS PATOS, LEÓN BLANCO, EVENTO: INUNDACIÓN 20/03/2023, AFECTACIÓN: 4564 PERSONAS DAMNIFICADAS, 1434 FAMILIAS, 817 VIVIENDAS AVERIADAS, 8 PUENTES PEATONALES, 7 ACUEDUCTOS DAÑADOS, 1 CENTRO DE SALUD, 6 INSTALACIONES EDUCATIVAS, ACCIONES: ATENDIDO POR CMGRD Y ENTIDADES DE GRD DEL MUNICIPIO, SE ALBERGAN A 70 FAMILIAS, 25 PERSONAS FUERON UBICADAS EN ARRIENDO. PENDIENTE DECLARATORIA DE CALAMIDAD, </t>
    </r>
    <r>
      <rPr>
        <b/>
        <sz val="9"/>
        <rFont val="Arial"/>
        <family val="2"/>
      </rPr>
      <t xml:space="preserve">ESTADO: ABIERTO - 204
</t>
    </r>
    <r>
      <rPr>
        <sz val="9"/>
        <rFont val="Arial"/>
        <family val="2"/>
      </rPr>
      <t xml:space="preserve">CDGRD SUCRE, ACTUALIZA INFORMACIÓN MUNICIPIO: MAJAGUAL - CORREGIMIENTOS DE BOCAS DE LAS MUJERES, SINCELEJO, LA SIERPE, VEREDAS LAS CANDELARIAS, EL COROZAL, MIRAFLORES, EL NARANJO, EDUARDO SANTOS, TOTUMA, PALMARITO, PIZZA, EL COCO, ZAPATA, LAS MARTAS, SAN MIGUE, TÓMALA, TRES BOCAS, LOS PATOS, LEÓN BLANCO   
EVENTO: INUNDACIÓN - 20/03/2023 AFECTACIÓN: SE DEJA LAS MISMA AFECTACIÓN REPORTADA CON ANTERIORIDAD ACCIONES: ATENDIDO POR CMGRD EN APOYO DEL CDGRD Y UNGRD. NOTA: SE DA CIERRE A ESPERA DE DECLARATORIA DE CALAMIDAD PUBLICA </t>
    </r>
    <r>
      <rPr>
        <b/>
        <sz val="9"/>
        <rFont val="Arial"/>
        <family val="2"/>
      </rPr>
      <t xml:space="preserve"> ESTADO: CERRADO - 286</t>
    </r>
  </si>
  <si>
    <t>SGC INFORMA
CUBARÁ - BOYACÁ, COLOMBIA
ID DEL SISMO: SGC 2023
MAGNITUD: 3.1
HORA LOCAL: 2023-04-20 14:48:23
LATITUD: 7.03°
PROFUNDIDAD: SUPERFICIAL (MENOR A 30 KM)
HORA UTC: 2023-04-20 19:48:23
LONGITUD: -72.15°.
ESTADO: CERRADO - 286</t>
  </si>
  <si>
    <r>
      <t xml:space="preserve">CDGRD CUNDINAMARCA, INFORMA: MUNICIPIO: PACHO, VEREDA SANTA INÉS, EVENTO: INCENDIO ESTRUCTURAL 19/04/2023, AFECTACIÓN: 1 VIVIENDA DESTRUIDA, 1 FAMILIA, 4 PERSONAS, ACCIONES: ATENDIDO POR CMGRD Y ENTIDADES DE GRD DEL MUNICIPIO, ESTADO: </t>
    </r>
    <r>
      <rPr>
        <b/>
        <sz val="9"/>
        <rFont val="Arial"/>
        <family val="2"/>
      </rPr>
      <t>LIQUIDADO - 287</t>
    </r>
  </si>
  <si>
    <r>
      <t xml:space="preserve">CDGRD BOYACÁ, INFORMA: MUNICIPIO: NOBSA, VEREDA CHAMEZA MAYOR, EVENTO: INUNDACIONES 20/04/2023, AFECTACIÓN: 9 PERSONAS AFECTADAS, 3 FAMILIAS, 3 VIVIENDAS, ACCIONES: ATENDIDO POR CMGRD Y ENTIDADES DE GRD DEL MUNICIPIO, ESTADO: </t>
    </r>
    <r>
      <rPr>
        <b/>
        <sz val="9"/>
        <rFont val="Arial"/>
        <family val="2"/>
      </rPr>
      <t>CERRADO - 287</t>
    </r>
  </si>
  <si>
    <r>
      <t xml:space="preserve">CDGRD SANTANDER, INFORMA: MUNICIPIO: CHARTA, SECTOR LAGUNILLAS, EVENTO: CRECIENTE SÚBITA (QUEBRADAS MONTE CHIQUITO, LA BATEA, LA CRISTALINA, LA RINCONADA) 20/04/2023, AFECTACIÓN: 3 VÍAS AFECTADAS CON PÉRDIDAS DE BANCA, 1 PUENTE VEHICULAR, ACCIONES: ATENDIDO POR CMGRD QUIEN INDICA QUE EL MUNICIPIO DE CHARTA SE ENCUENTRA INCOMUNICADO CON BUCARAMANGA YA QUE LA VÍA ALTERNA PRESENTA DESLIZAMIENTOS, SE COORDINA ENVIAR MAQUINARIA AMARILLA PARA RETIRAR LOS ESCOMBROS, ESTADO: </t>
    </r>
    <r>
      <rPr>
        <b/>
        <sz val="9"/>
        <rFont val="Arial"/>
        <family val="2"/>
      </rPr>
      <t>CERRADO - 287</t>
    </r>
  </si>
  <si>
    <t>1 ALMACEN PRODUCTOS</t>
  </si>
  <si>
    <t>1 CAMIONETA</t>
  </si>
  <si>
    <t xml:space="preserve">DNBC INFORMA 
MUNICIPIO:  GUAMAL -  MAGDALENA, ZONA URBANA
EVENTO:  INCENDIO ESTRUCTURAL 21/04/2023
AFECTACIÓN: 1 ALMACÉN DE PRODUCTOS, SIN LESIONADOS
ACCIONES:  ATENDIÓ BOMBEROS MAGDALENA CON 3 UNIDADES Y BOMBEROS MOMPOX CON 3 UNIDADES
ESTADO:  LIQUIDADO - 289
</t>
  </si>
  <si>
    <t xml:space="preserve">CDGRD CAUCA INFORMA 
MUNICIPIO:  MERCADERES - SECTOR LOS ALPES LAS PALMAS.
EVENTO:  MOVIMIENTO EN MASA 18/04/2023
AFECTACIÓN:  10 PERSONAS LESIONADAS. GENERADO POR UN DESLIZAMIENTO QUE TAPONÓ POR COMPLETO LA VÍA Y SE LLEVÓ UNA CAMIONETA QUE TRANSPORTABA 10 PERSONAS, NO HUBO FALLECIDOS. NO HAY ACCESO POR EL MOMENTO AL MUNICIPIO DE TORIBIO DEBIDO A QUE LA VÍA SE ENCUENTRA BLOQUEADA POR LOS DESLIZAMIENTOS
ACCIONES:  ATENDIÓ COMUNIDAD, ATIENDE ALCALDÍA CON MAQUINARIA
ESTADO:  CERRADO - 289
</t>
  </si>
  <si>
    <t xml:space="preserve">CDGRD RISARALDA INFORMA 
MUNICIPIO:  BALBOA -  VÍA PRINCIPAL CACHIPAY - BALBOA
EVENTO:  MOVIMIENTO EN MASA 21/04/2023
AFECTACIÓN:  1 VÍA MUNICIPAL CON MATERIAL
ACCIONES:  ATENDIÓ CMGRD Y ALCALDÍA CON MAQUINARIA AMARILLA
ESTADO:  CERRADO - 289
</t>
  </si>
  <si>
    <t xml:space="preserve">CDGRD RISARALDA INFORMA 
MUNICIPIO:  SANTUARIO -  QUEBRADA LA CUSUMBERA Y QUEBRADA EL MUERTO
EVENTO:  AVENIDA TORRENCIAL 20/04/2023
AFECTACIÓN:  2 VÍA MUNICIPALES CON ROCAS, MATERIAL Y LODOS, 1 PUENTE VEHICULAR
ACCIONES:  ATENDIÓ CMGRD Y APOYA EJÉRCITO
ESTADO: CERRADO - 289
</t>
  </si>
  <si>
    <r>
      <t xml:space="preserve">CDGRD CUNDINAMARCA INFORMA MUNICIPIO: GUADUAS - VEREDA MALAMBO 
EVENTO: INUNDACIÓN - 21/04/2023 AFECTACIÓN: 1 VIVIENDA POR PÉRDIDA DE ENSERES, 1 FAMILIA, 4 PERSONAS ACCIONES: ATENDIDO POR CMGRD Y BOMBEROS ESTADO: </t>
    </r>
    <r>
      <rPr>
        <b/>
        <sz val="9"/>
        <rFont val="Arial"/>
        <family val="2"/>
      </rPr>
      <t>CERRADO - 290</t>
    </r>
  </si>
  <si>
    <t>1 CULTIVO DE CAFÉ</t>
  </si>
  <si>
    <t>1 EMBARCACION</t>
  </si>
  <si>
    <t>1 POZO  PETROLERO</t>
  </si>
  <si>
    <t xml:space="preserve">CDGRD RISARALDA INFORMA 
MUNICIPIO:  BALBOA - SECTOR EL PLANCHÓN VEREDA LA AURORA
EVENTO:  MOVIMIENTO EN MASA 22/04/2023
AFECTACIÓN: 1 VÍA SECUNDARIA, SECTOR EL PLANCHÓN VEREDA LA AURORA VÍA LA VIRGINIA
ACCIONES: ATENDIÓ BOMBEROS Y ALCALDÍA CON MAQUINARIA, HUBO REUNIÓN DEL CONSEJO DE GESTIÓN DE RIESGO Y GOBERNACIÓN DONDE TOMAN LA DECISIÓN DE INTERVENIR LA VÍA
ESTADO:  CERRADO - 291
</t>
  </si>
  <si>
    <t xml:space="preserve">CDGRD CAUCA INFORMA:
MUNICIPIO TORIBIO - SECTOR LA DESPENSA
EVENTO MOVIMIENTO EN MASA 22/04/2023
AFECTACIÓN 1 VÍA NACIONAL AFECTADA POR DESLIZAMIENTOS Y MATERIAL, VÍA EL PALO Y TORIBIO SECTOR PEDREGAL, SITUACIÓN QUE SE PRESENTA CADA 8 DÍAS, VÍA CERRADA
ACCIONES ATIENDE ALCALDÍA
ESTADO CERRADO - 291
</t>
  </si>
  <si>
    <t xml:space="preserve">CDGRD CAUCA INFORMA:
MUNICIPIO BALBOA - CORREGIMIENTO DE SAN ALFONSO, VEREDA EL CEDRO
EVENTO MOVIMIENTO EN MASA 22/04/2023
AFECTACIÓN 2 VIVIENDAS AVERIADAS, 2 FAMILIAS, 1 CULTIVO DE CAFÉ. SIN LESIONADOS
ACCIONES ATIENDE CMGRD, SECRETARIA DE PLANEACIÓN E INFRAESTRUCTURA. SE REALIZARÁ VISITA TÉCNICA. SE SOLICITA ACOMPAÑAMIENTO DEL CDGRD CAUCA
ESTADO CERRADO - 291
</t>
  </si>
  <si>
    <t xml:space="preserve">CDGRD CAUCA INFORMA:
MUNICIPIO SANTANDER DE QUILICHAO - ZONA CÉNTRICA Y ALTA DEL MUNICIPIO.
EVENTO MOVIMIENTO EN MASA 22/04/2023
AFECTACIÓN 1 VÍA SECUNDARIA AFECTADA CON 5 DESLIZAMIENTOS DE MATERIA (VÍA SAN PEDRO -  LA PALOMERA), GENERADO POR FUERTES LLUVIAS Y AFECTANDO LA COMUNICACIÓN DE LA COMUNIDAD E INTERRUMPIENDO LA COMERCIALIZACIÓN DE LOS PRODUCTOS HOY DÍA DE MERCADO
ACCIONES ATIENDE ALCALDÍA, CMGRD
ESTADO CERRADO - 291
</t>
  </si>
  <si>
    <t xml:space="preserve">CDGRD CAUCA INFORMA:
MUNICIPIO ARGELIA - VEREDA EL CEDRO.
EVENTO INCENDIO ESTRUCTURAL 22/04/2023
AFECTACIÓN 1 VIVIENDA AVERIADA, 1 FAMILIA CON DAÑOS EN BIENES. SIN LESIONADOS
ACCIONES ATENDIÓ BOMBEROS
ESTADO CERRADO - 291
</t>
  </si>
  <si>
    <t xml:space="preserve">CDGRD CAUCA INFORMA:
MUNICIPIO CORINTO - ZONA URBANA
EVENTO MOVIMIENTO EN MASA 22/04/2023
AFECTACIÓN 1 ACUEDUCTO (TAPONAMIENTO DE LA CAPTACIÓN ALTERNA, QUEBRADA CHICHARRONAL)
ACCIONES ATENDIÓ CMGRD Y OPERARIOS DE EMCORINTO ESP. EL MUNICIPIO RECOMIENDA A LOS HABITANTES TENER AGUA ALMACENADA EN SUS VIVIENDAS
ESTADO CERRADO - 291
</t>
  </si>
  <si>
    <t xml:space="preserve">CDGRD CHOCÓ INFORMA:
MUNICIPIO ISTMINA - BARRIOS OFFEL SECTOR CHORRO DE ANTUCO, INDEPENDENCIA SECTOR SABANERO, SECTOR TERMINAL, DIEGO LUIS CÓRDOBA SECTOR LAS PEÑITAS, SECTOR SANTA CRUZ Y BARRIO INDEPENDENCIA
EVENTO MOVIMIENTO EN MASA 20/04/2023
AFECTACIÓN  20 VIVIENDAS, 20 FAMILIAS CON VIVIENDAS EN ALTO RIESGO NO MITIGABLE QUE REQUIEREN SUBSIDIO DE ARRENDAMIENTO
ACCIONES ATIENDE CMGRD, REALIZAN VISITAS DE CAMPO PARA VERIFICACIÓN DE AFECTACIONES Y  EDAN. SE HACE ENTREGA DE AHE ALIMENTARIAS Y NO ALIMENTARIAS (9 SUBSIDIOS DE ARRENDAMIENTO), SE VIABILIZAR LAS AYUDAS SEGÚN AFECTACIONES. EL MUNICIPIO  DE ISTMINA DECLARÓ CALAMIDAD PÚBLICA POR MEDIO DEL DECRETO 088 DEL 21 DE ABRIL DE 2023
 ESTADO CERRADO - 291
</t>
  </si>
  <si>
    <t xml:space="preserve">ARMADA INFORMA:
MUNICIPIO  MANAURE -  LA GUAJIRA 
EVENTO  ACCIDENTE MARÍTIMO O FLUVIAL 17/04/2023
AFECTACIÓN 2 PERSONAS FALLECIDAS (1 MENOR Y 1 ADULTO) PESCADORES QUE AL PARECER NAUFRAGAN EN EL MAR
ACCIONES ATENDIÓ ARMADA, GUARDACOSTAS DE SANTA MARTA, FUERZA NAVAL DEL CARIBE
ESTADO CERRADO - 291
</t>
  </si>
  <si>
    <t xml:space="preserve">DNBC Y CRUZ ROJA INFORMAN:
MUNICIPIO SAN VICENTE DE CHUCURÍ - SANTANDER, SECTOR DE LIZAMA
EVENTO  EXPLOSIÓN  22/04/2023 INCENDIO ESTRUCTURAL
AFECTACIÓN 5 PERSONAS LESIONADAS (4 TRASLADADOS A CENTROS ASISTENCIALES DE BARRANCABERMEJA Y 1 AL HOSPITAL UNIVERSITARIO DE SANTANDER HUS), FUNCIONARIOS DE ECOPETROL Y DE LA EMPRESA SERINCO DRILLING. ECOPETROL ACTIVÓ EL PLAN DE CONTINGENCIA EN EL POZO.
ACCIONES ATENDIÓ ECOPETROL CON SU BRIGADA Y EQUIPOS DE CONTRAINCENDIOS DE PRODUCCIÓN Y REFINERÍA QUIENES ESTÁN EN SITIO Y CONTROLARON EL EVENTO, BOMBEROS BARRANCABERMEJA SE TRASLADÓ Y QUEDÓ ACTIVO Y DISPONIBLE A LA ESPERA DE ECOPETROL, APOYO AMBULANCIAS DE PERIFÉRICOS DE LIZAMA, CRUZ ROJA Y EL LLANITO.
ESTADO CERRADO - 291
</t>
  </si>
  <si>
    <t>AFECTACIÓN EN VÍAS VEREDALES.</t>
  </si>
  <si>
    <t xml:space="preserve">
CDGRD CUNDINAMARCA, INFORMA
MUNICIPIO BITUIMA, VEREDA: PERIQUITO- SECTOR DE LA ESCUELA 
EVENTO MOVIMIENTO EN MASA- 21-04-2023
AFECTACIÓN 1 VÍA TERCIARIA QUE CONECTA A 8 VEREDAS Y ESTÁ TRAZADA SOBRE EL RÍO CONTADOR, SIN LESIONADOS
ACCIONES APOYA CMGRD
ESTADO CERRADO.  - 292
</t>
  </si>
  <si>
    <t xml:space="preserve">
CDGRD CUNDINAMARCA, INFORMA
MUNICIPIO ANAPOIMA, VEREDA: LA CHICA
EVENTO INUNDACIÓN- 21-04-2023
AFECTACIÓN 1 VIVIENDA INUNDADA, DAÑOS EN MUEBLES Y ENSERES, 2 FAMILIAS, 9 PERSONAS AFECTADAS, SIN LESIONADOS
*ACCIONES APOYARON CMGRD, BOMBEROS
ESTADO CERRADO. - 292
</t>
  </si>
  <si>
    <t xml:space="preserve">CDGRD CUNDINAMARCA, INFORMA
MUNICIPIO LA PEÑA, SECTOR: AMAYA Y SOBRE LA VÍA LAGUNAS
EVENTO MOVIMIENTO EN MASA- 21-04-2023
AFECTACIÓN 2 VÍAS, LAS CUALES HASTA EL MOMENTO SE ENCUENTRAN CERRADAS HASTA QUE LA MAQUINARIA PUEDA HABILITAR EL PASO, SIN LESIONADOS
ACCIONES APOYAN CMGRD- MAQUINARIA AMARILLA
ESTADO CERRADO. - 292
</t>
  </si>
  <si>
    <t xml:space="preserve">CDGRD CAUCA, INFORMA:
MUNICIPIO ALMAGUER, VEREDA GABRIELAS- RESGUARDO INDÍGENA DE
CAQUIONA
EVENTO CRECIENTE SÚBITA- RÍO MOLINO- 22-04-2023
AFECTACIÓN 1 PUENTE VEHICULAR, QUE COMUNICA EL RESGUARDO INDÍGENA DE CAQUIONA CON LA CABECERA MUNICIPAL DE ALMAGUER, AFECTACIÓN EN VÍAS VEREDALES, SIN LESIONADOS
ACCIONES APOYAN CMGRD, SECRETARÍA DE INFRAESTRUCTURA- MAQUINARIA AMARILLA 
ESTADO CERRADO. - 292
</t>
  </si>
  <si>
    <t xml:space="preserve">CDGRD NARIÑO, INFORMA
MUNICIPIO LA CRUZ, BARRIO: LLANO GRANDE
EVENTO INUNDACIÓN- 23-04-2023
AFECTACIÓN VARIAS VIVIENDAS INUNDADAS POR RECOLECCIÓN DE AGUAS, DAÑOS EN MUEBLES Y ENSERES, REALIZAN EDAN
ACCIONES APOYAN CMGRD, D.C.C. BOMBEROS, POLICÍA NACIONAL, SECRETARÍA DE PLANEACIÓN, COMUNIDAD
ESTADO ABIERTO. - 292
</t>
  </si>
  <si>
    <t xml:space="preserve">CDGRD NARIÑO, INFORMA
MUNICIPIO CUMBITARA, VEREDA: SAN LUIS
EVENTO INUNDACIÓN Y MOVIMIENTO EN MASA- 23-04-2023
AFECTACIÓN SE PRESENTA DESBORDAMIENTO DE LA QUEBRADA: EL MATADERO, DEJANDO: 4 VIVIENDAS AVERIADAS, 4 FAMILIAS, 7 PERSONAS AFECTADAS, LAS CUALES FUERON EVACUADAS AL ALBERGUE DEL MUNICIPIO Y DONDE FAMILIARES, 1 PUENTE VEHICULAR, SIN LESIONADOS, CONTINÚAN REALIZANDO EDAN
ACCIONES APOYAN CMGRD, D.C.C. BOMBEROS- 3 UNIDADES, COMUNIDAD
ESTADO ABIERTO. - 292
</t>
  </si>
  <si>
    <r>
      <t xml:space="preserve">MINISTERIO DE SALUD Y PROTECCIÓN SOCIAL Y DELEGACIÓN DE BOMBEROS CUNDINAMARCA, INFORMAN 
MUNICIPIO: CUCUNUBÁ, VEREDA: PUEBLO VIEJO- MINAS DE CARBÓN: EL ROBLE, CÓNDOR, EL MANTO
EVENTO: ACCIDENTE MINERO- 20-04-2023
AFECTACIÓN: SE PRESENTÓ EXPLOSIÓN EN TRES MINAS DE CARBÓN, AL PARECER HAY 12 MINEROS ATRAPADOS
ACCIONES: APOYAN CMGRD, CDGRD, SALVAMENTO MINERO- 15 UNIDADES, DELEGACIÓN DE BOMBEROS CUNDINAMARCA- ACTIVACIÓN DE BOMBEROS UBATÉ, CRUE- REALIZA ACTIVACIÓN DE RED HOSPITALARIA, RECURSO DE 3 AMBULANCIA EN LA ESCENA, PONALSAR EN DESPLAZAMIENTO- 5 UNIDADES, COMPONENTE DE RESCATE Y APH. . 
</t>
    </r>
    <r>
      <rPr>
        <b/>
        <sz val="9"/>
        <rFont val="Arial"/>
        <family val="2"/>
      </rPr>
      <t>ESTADO: ABIERTO. - 284</t>
    </r>
    <r>
      <rPr>
        <sz val="9"/>
        <rFont val="Arial"/>
        <family val="2"/>
      </rPr>
      <t xml:space="preserve">
DELEGACIÓN DE BOMBEROS Y CDGRD CUNDINAMARCA, ACTUALIZAN INFORMACIÓN 
MUNICIPIO: CUCUNUBÁ, VEREDA PUEBLO VIEJO - OPERADORA MINERA DE CARBÓN EL CÓNDOR: MINAS EL ROBLE, SAN MIGUEL Y MANTO 6
EVENTO: ACCIDENTE MINERO- 20-04-2023
AFECTACIÓN: 3 PERSONAS FALLECIDAS, 4 PERSONAS RESCATADAS (TRASLADADAS AL HOSPITAL DE UBATÉ), 4 PERSONAS DESAPARECIDAS. GENERADO POR EXPLOSIÓN EN 3 MINAS DE CARBÓN, 11 MINEROS INICIALMENTE ATRAPADOS
ACCIONES: APOYAN CMGRD, CDGRD, SALVAMENTO MINERO CON 15 UNIDADES, DELEGACIÓN DE BOMBEROS CUNDINAMARCA, BOMBEROS UBATÉ, CRUE.  SE REALIZA  ACTIVACIÓN DE RED HOSPITALARIA, 3 AMBULANCIAS EN LA ESCENA, PONALSAR EN DESPLAZAMIENTO Y CRC, COMPONENTE DE RESCATE Y APH.
ACTUALIZACIÓN  08:00 DNBC ACTUALIZACIÓN –  INFORME AVANCE OPERATIVO:
LA CTE. LILIANA LADINO DEL CBV UBATÉ INFORMA, SE CONFIRMAN 11 MINEROS ATRAPADOS, 6 PERSONAS EN LA MINA EL ROBLE Y 5 EN LA MINA EL MANTO, SE REALIZAN TRABAJOS DE INSPECCIÓN Y SE CONCLUYE QUE LA ENTRADA DEBE REALIZARSE POR LA MINA SAN MIGUEL, AL MOMENTO LOS RESCATISTAS DE LA AGENCIA MINERA REALIZAN LABORES DE BÚSQUEDA Y RESCATE. 
RECURSOS. 3 AMBULANCIAS 15 RESCATISTAS MINEROS.
ACTUALIZACIÓN 09:20 CDGRD CUNDINAMARCA Y CRC ACTUALIZAN INFORMACIÓN QUE SE HA REALIZADO EL RESCATE DE 4 MINEROS POR PARTE DEL EQUIPO DE LA ANM Y FUERON TRASLADADOS AL HOSPITAL DE UBATÉ PARA SU VALORACIÓN. QUEDAN 7 PERSONAS ATRAPADAS Y SE CONTINÚAN CON LAS LABORES DE RESCATE
ACTUALIZACIÓN  CDGRD CUNDINAMARCA INFORMA QUE SE HA REALIZADO EL RESCATE DE 4 MINEROS POR PARTE DEL EQUIPO DE LA ANM Y FUERON TRASLADADOS AL HOSPITAL DE UBATÉ PARA SU VALORACIÓN.  QUEDAN 7 PERSONAS ATRAPADAS Y SE CONTINÚAN CON LAS LABORES DE RESCATE, CRUZ ROJA CON 2 UNIDADES DE   APH Y 1 CAMIONETA.
ACTUALIZACIÓN  11:19  DNBC. LA CTE. LILIANA LADINO DEL CBV UBATÉ INFORMA, SE REALIZAN LABORES POR LA BOCAMINA DE SAN MIGUEL  DE LA CUAL SE RESCATAN 4 PERSONAS Y SON TRASLADAS AL HOSPITAL REGIONAL DE UBATÉ, POR LA ZONA DE LA BOCAMINA QUINTA SE RECUPERAN 3 CUERPOS, ADEMÁS SE IDENTIFICA QUE EL SR. SERGIO GÓMEZ ES EL PROPIETARIO DE LA MINA EL ROBLE MANTO 6.
</t>
    </r>
    <r>
      <rPr>
        <b/>
        <sz val="9"/>
        <rFont val="Arial"/>
        <family val="2"/>
      </rPr>
      <t>ESTADO: ABIERTO. - SITUACIÓN ACTUAL DEL EVENTO: EN SEGUIMIENTO - 285</t>
    </r>
    <r>
      <rPr>
        <sz val="9"/>
        <rFont val="Arial"/>
        <family val="2"/>
      </rPr>
      <t xml:space="preserve">
ACTUALIZACIÓN ENLACES DE DNBC Y EJÉRCITO NACIONAL, INFORMAN, DEPARTAMENTO DE CUNDINAMARCA
MUNICIPIO CUCUNUBÁ, VEREDA: PUEBLO VIEJO- MINAS DE CARBÓN: EL ROBLE, CÓNDOR, EL MANTO
EVENTO ACCIDENTE MINERO- 20-04-2023
AFECTACIÓN 3 MINEROS FALLECIDOS, 4 MINEROS RESCATADOS CON VIDA, TRASLADADOS AL HOSPITAL DE UBATÉ, 4 MINEROS ATRAPADOS. DEBIDO A EXPLOSIÓN EN TRES MINAS DE CARBÓN. PONALSAR, INFORMA SE REALIZÓ VENTILACIÓN TODA LA NOCHE. SE UBICARON 2 PERSONAS EN LA BOCAMINA MANTO 6, NO SE PUDO REALIZAR EXTRACCIÓN POR DESPRENDIMIENTO DE MATERIAL, SE DEBE REALIZAR APUNTALAMIENTO PARA PODER SACARLOS POR LA  BOCAMINA QUINTAS, TAMBIÉN SE HABLA POR PARTE DE LA AGENCIA NACIONAL MINERA QUE TIENEN UBICADO EN UN PUNTO, DÓNDE AL PARECER ESTÁN LAS OTRAS 2 PERSONAS, PERO NO SE HA REALIZADO CONTACTO DIRECTO POR FILTRACIONES DE GASES Y COLAPSO ESTRUCTURAL, SE VAN A REALIZAR VENTILACIONES PARA RECUPERAR ATMÓSFERA E INGRESAR. 
TIEMPO ESTIMADO CON LAS MEJORES CONDICIONES HORAS DE LA NOCHE POSIBLEMENTE TERMINANDO EN HORAS DE LA MADRUGADA.
ACCIONES APOYAN CMGRD, CDGRD, SALVAMENTO MINERO- 30 UNIDADES, BOMBEROS UBATÉ- 8 UNIDADES, CRUE- 3 AMBULANCIAS, CRUZ ROJA- 5 UNIDADES, EJÉRCITO NACIONAL- MOVILIZÓ UN PELOTÓN CON 36 HOMBRES DE LA BRIGADA DE INGENIEROS DE ATENCIÓN Y PREVENCIÓN DE DESASTRES, LLEGANDO A LAS 08:00 HORAS APROXIMADAMENTE, REALIZAN SOPORTE OPERACIONAL PARA EL RESCATE DE LOS MINEROS, PONALSAR - 5 UNIDADES, COMPONENTE DE RESCATE Y APH.</t>
    </r>
    <r>
      <rPr>
        <b/>
        <sz val="9"/>
        <rFont val="Arial"/>
        <family val="2"/>
      </rPr>
      <t xml:space="preserve">
ESTADO: ABIERTO. - 288
</t>
    </r>
    <r>
      <rPr>
        <sz val="9"/>
        <rFont val="Arial"/>
        <family val="2"/>
      </rPr>
      <t>CDGRD CUNDINAMARCA, MINSALUD, DNBC, PONALSAR, ACTUALIZAN INFORMACIÓN MUNICIPIO CUCUNUBÁ, VEREDA: PUEBLO VIEJO- MINAS DE CARBÓN: EL ROBLE, CÓNDOR, EL MANTO EVENTO ACCIDENTE MINERO- 20-04-2023 AFECTACIÓN 5 MINEROS FALLECIDOS (CUERPOS RECUPERADOS), 4 MINEROS RESCATADOS CON VIDA, TRASLADADOS AL HOSPITAL DE UBATÉ, 2 MINEROS ATRAPADOS. ACCIONES: ATIENDE CMGRD, BOMBEROS, CRUZ ROJA, DCC, PONALSAR, -RECUPERACIÓN DE 2 CUERPOS EN BOCAMINA MANO. SE CONTINÚAN OPERACIONES CON 5 CUADRILLAS, -MINSALUD INFORMA: SE ESTABLECE COMUNICACIÓN CON MÉDICO REGULADOR DEL CRUE CUNDINAMARCA QUIEN REFIERE QUE EFECTIVAMENTE FUERON 4 PERSONAS RESCATADAS, VALORADAS Y LUEGO DADAS DE ALTA, 3 FALLECIDOS CONFIRMADOS Y 4 DESAPARECIDOS. DECIDIERON CERRAR EL CASO PORQUE LES HABÍAN INFORMADO QUE POR RIESGO DE COLAPSO POSIBLEMENTE ESOS 4 MINEROS ESTARÍAN SIN VIDA, SIN EMBARGO, SE SUGIRIÓ ESTABLECER COMUNICACIÓN CON EL HOSPITAL DE UBATÉ Y VERIFICAR SI HAN INGRESADO MÁS LESIONADOS O SI TIENEN CONOCIMIENTO DE FALLECIDOS</t>
    </r>
    <r>
      <rPr>
        <b/>
        <sz val="9"/>
        <rFont val="Arial"/>
        <family val="2"/>
      </rPr>
      <t xml:space="preserve">, ESTADO: ABIERTO - 290
</t>
    </r>
    <r>
      <rPr>
        <sz val="9"/>
        <rFont val="Arial"/>
        <family val="2"/>
      </rPr>
      <t>ACTUALIZACIÓN DNBC, Y MINISTERIO DE SALUD Y PROTECCIÓN SOCIAL, INFORMAN, DEPARTAMENTO CUNDINAMARCA 
MUNICIPIO CUCUNUBÁ, VEREDA: PUEBLO VIEJO- MINAS DE CARBÓN: EL ROBLE, CÓNDOR, EL MANTO
EVENTO ACCIDENTE MINERO- 20-04-2023
AFECTACIÓN 7 MINEROS FALLECIDOS (CUERPOS RECUPERADOS Y ENTREGADOS AL CTI), 4 MINEROS RESCATADOS CON VIDA, TRASLADADOS AL HOSPITAL DE UBATÉ, YA DADOS DE ALTA. LA CTE. LILIANA LADINO DEL CBV UBATÉ INFORMA, QUE SOBRE LAS 17:20 FINALIZARON LABORES DE BÚSQUEDA Y RECUPERACIÓN, POR PARTE DE LA AGENCIA NACIONAL DE MINERÍA CON SUS SOCORREDORES MINEROS, LA CUAL PROCEDEN A ENTREGAR LOS CUERPOS AL CTI PARA SU RESPECTIVO RECONOCIMIENTO Y PROCEDIMIENTO JUDICIAL
ACCIONES: APOYARON CMGRD, CDGRD, AGENCIA NACIONAL DE MINERÍA- 30 UNIDADES, BOMBEROS UBATÉ- 8 UNIDADES, CRUE- 3 AMBULANCIAS, CRUZ ROJA- 5 UNIDADES, 1 MÓVIL, DCC, PONALSAR- 5 UNIDADES, COMPONENTE DE RESCATE Y APH, GRUPO DE CABALLERÍA MECANIZADA, EJÉRCITO NACIONAL- PELOTÓN CON 36 HOMBRES DE LA BRIGADA DE INGENIEROS DE ATENCIÓN Y PREVENCIÓN DE DESASTRES, POLICÍA NACIONAL, CTI, FISCALÍA, SIJIN</t>
    </r>
    <r>
      <rPr>
        <b/>
        <sz val="9"/>
        <rFont val="Arial"/>
        <family val="2"/>
      </rPr>
      <t xml:space="preserve">
 ESTADO: CERRADO. - 292</t>
    </r>
  </si>
  <si>
    <r>
      <t xml:space="preserve">CDGRD NARIÑO INFORMA: MUNICIPIO: LA CRUZ - CORREGIMIENTOS DE SAN GERARDO Y ESCANDO Y.  SECTOR LA VEGA ALTO MAYO. EVENTO: COLAPSO ESTRUCTURAL - 23/04/2023 AFECTACIÓN: SE PRESENTA CAÍDA DE PUENTE VEHICULAR QUE COMUNICA ZONA VEREDAL POR LLUVIAS ACCIONES: ATENDIDO POR CMGRD, Y ORGANISMO DE SOCORRO DEL SNGRD ESTADO </t>
    </r>
    <r>
      <rPr>
        <b/>
        <sz val="9"/>
        <rFont val="Arial"/>
        <family val="2"/>
      </rPr>
      <t>CERRADO - 293</t>
    </r>
  </si>
  <si>
    <r>
      <t xml:space="preserve">CDGRD NARIÑO INFORMA: MUNICIPIO: EL TAMBO - VEREDA RICAURTE EVENTO: MOVIMIENTO EN MASA - 23/04/2023 AFECTACIÓN: 1 VÍA TERCIARIA ACCIONES: ATENDIDO POR CMGRD Y MAQUINARIA LOCAL ESTADO </t>
    </r>
    <r>
      <rPr>
        <b/>
        <sz val="9"/>
        <rFont val="Arial"/>
        <family val="2"/>
      </rPr>
      <t>CERRADO - 293</t>
    </r>
  </si>
  <si>
    <r>
      <t xml:space="preserve">CDGRD CAUCA INFORMA: MUNICIPIO: TORIBIO - VEREDAS LA PRIMICIA, LA PLAYA Y SOTO EVENTO: CRECIENTE SÚBITA DEL RÍO TOMINIO - 23/04/2023 AFECTACIÓN: 1 PERSONAS FALLECIDA, 1 PERSONAS LESIONADA, 15 VIVIENDA CON PÉRDIDA DE ENSERES, 15 FAMILIAS, 60 PERSONAS ACCIONES: ATENDIDO POR CMGRD Y ENTIDADES DEL SNGRD ESTADO </t>
    </r>
    <r>
      <rPr>
        <b/>
        <sz val="9"/>
        <rFont val="Arial"/>
        <family val="2"/>
      </rPr>
      <t>CERRADO - 293</t>
    </r>
  </si>
  <si>
    <t>CDGRD NARIÑO INFORMA:
MUNICIPIO  ALBÁN - VEREDA EL BADO LÍMITES DE ALBÁN Y TABLÓN
EVENTO AVENIDA TORRENCIAL 23/04/2023
AFECTACIÓN 1 VIVIENDA AVERIADA, 1 FAMILIA, 1 PUENTE DESTRUIDO, PÉRDIDA DE 1 PUENTE VEHICULAR JUANAMBÚ JANAKATU QUE SE ENCONTRABA EN LÍMITE DE ALBÁN Y TABLÓN
ACCIONES ATIENDE ALCALDÍA, CMGRD Y DCC
ESTADO CERRADO - 294</t>
  </si>
  <si>
    <t>CDGRD CAUCA INFORMA:
MUNICIPIO MIRANDA – ZONA RURAL
EVENTO CRECIENTE SÚBITA 23/04/2023 
AFECTACIÓN 1  VÍA NACIONAL CON MATERIAL Y LODOS, GENERADO POR EL RÍO GUENGUE
ACCIONES ATENDIÓ ALCALDÍA Y CMGRD  SOLICITA MAQUINARIA PARA CONTINUAR CON LABORES
ESTADO CERRADO - 294</t>
  </si>
  <si>
    <t xml:space="preserve">CDGRD CASANARE INFORMA:
MUNICIPIO PAZ DE ARIPORO - VEREDA HELVECIA
EVENTO TORMENTA ELÉCTRICA 23/04/2023
AFECTACIÓN 1 PERSONA FALLECIDA (HOMBRE DE 29 AÑOS) QUIEN RECIBIÓ UN IMPACTO DE UN RAYO,  MIENTRAS REALIZABA LABORES DE CAMPO. 
ACCIONES ATENDIÓ CMGRD Y COMUNIDAD
ESTADO CERRADO - 294
</t>
  </si>
  <si>
    <t xml:space="preserve">DELEGACIÓN BOMBEROS CUNDINAMARCA INFORMA:
MUNICIPIO GACHALÁ - CALLE 2 ENTRADA AL MUNICIPIO
EVENTO INCENDIO ESTRUCTURAL 23/04/2023
AFECTACIÓN 1 PERSONA FALLECIDA (MUJER), AL PARECER POR INHALACIÓN DE GASES, 1 VIVIENDA DESTRUIDA, 1 FAMILIA
ACCIONES ATENDIÓ BOMBEROS CON 3 UNIDADES Y M2, COMUNIDAD, CMGRD, POLICÍA, EJERCITO Y CTI FISCALIA
ESTADO CERRADO - 294
</t>
  </si>
  <si>
    <t xml:space="preserve">DCC INFORMA:
MUNICIPIO MADRID - CUNDINAMARCA, CERRO TIBAITATÁ
EVENTO INCENDIO DE COBERTURA VEGETAL 23/04/2023
AFECTACIÓN 1 HECTÁREA DE BOSQUE NATIVO
ACCIONES ATENDIÓ BOMBEROS Y DCC CON 4 UNIDADES 1 CAMIONETA
ESTADO LIQUIDADO - 294
</t>
  </si>
  <si>
    <t xml:space="preserve">SGC INFORMA
TUFIÑO - CARCHI, ECUADOR, COLOMBIA - ÁREA DE INFLUENCIA COMPLEJO VOLCÁNICO CHILES - CERRO NEGRO
ID DEL SISMO: OVSP2555906
MAGNITUD: 3.1
HORA LOCAL: 2023-04-23 20:12:23
LATITUD: 0.80°
PROFUNDIDAD: SUPERFICIAL (MENOR A 30 KM)
HORA UTC: 2023-04-24 01:12:23
LONGITUD: -77.93°
MUNICIPIOS CERCANOS: TUFIÑO (CARCHI, ECUADOR) A 7 KM, LA LIBERTAD (CARCHI, ECUADOR) A 16 KM, CUMBAL (NARIÑO) A 19 KM
ESTADO CERRADO - 294
</t>
  </si>
  <si>
    <t xml:space="preserve">SGC INFORMA
TUFIÑO - CARCHI, ECUADOR, COLOMBIA - ÁREA DE INFLUENCIA COMPLEJO VOLCÁNICO CHILES - CERRO NEGRO
ID DEL SISMO: OVSP2556868
MAGNITUD: 3.2
HORA LOCAL: 2023-04-24 00:35:31
LATITUD: 0.80°
PROFUNDIDAD: SUPERFICIAL (MENOR A 30 KM)
HORA UTC: 2023-04-24 05:35:31
LONGITUD: -77.93°
ESTADO CERRADO - 294
 </t>
  </si>
  <si>
    <r>
      <t xml:space="preserve">CDGRD NARIÑO, INFORMA
MUNICIPIO SAN PABLO, BARRIO: LOS ÁNGELES
EVENTO INUNDACIÓN- 23-04-2023
AFECTACIÓN SE PRESENTA DESBORDAMIENTO DE LAS QUEBRADAS: LA BRISA Y BATEROS, DEJANDO: 1 PERSONA DESAPARECIDA ARRASTRADA POR LA FUERZA DE LA CORRIENTE, VOLUNTARIO DE LA D.C.C. QUIEN ESTABA APOYANDO EN LA EVACUACIÓN DE LAS FAMILIAS, VARIAS VIVIENDAS INUNDADAS, 1 ANCIANATO 1 VÍA SECUNDARIA INTERMUNICIPAL AFECTADA POR DESLIZAMIENTO, REALIZAN EDAN
ACCIONES APOYAN CMGRD, D.C.C. BOMBEROS, COMUNIDAD
</t>
    </r>
    <r>
      <rPr>
        <b/>
        <sz val="9"/>
        <rFont val="Arial"/>
        <family val="2"/>
      </rPr>
      <t>ESTADO ABIERTO. - 292</t>
    </r>
    <r>
      <rPr>
        <sz val="9"/>
        <rFont val="Arial"/>
        <family val="2"/>
      </rPr>
      <t xml:space="preserve">
DCC ACTUALIZA INFORMACIÓN:
MUNICIPIO SAN PABLO - NARIÑO,  ZONA URBANA
EVENTO INUNDACIÓN 23/04/2023
AFECTACIÓN 1 PERSONA FALLECIDA (JAVIER ORLANDO CERÓN MENESES -  VOLUNTARIO DE LA DCC QUIEN SE ENCONTRABA REALIZANDO LABORES DE EVACUACIÓN DE FAMILIAS Y FUE ARRASTRADO POR LA CORRIENTE DEL RÍO MAYO, SU CUERPO FUE RECUPERADO EN EL MUNICIPIO DE POLICARPA), 4 VIVIENDAS DESTRUIDAS, 60 VIVIENDAS AVERIADAS, 1 ANCIANATO, 97 FAMILIAS, 506 PERSONAS 
ACCIONES ATIENDE CMGRD, DCC CON 30 VOLUNTARIOS, BOMBEROS Y COMUNIDAD, REALIZAN EDAN
</t>
    </r>
    <r>
      <rPr>
        <b/>
        <sz val="9"/>
        <rFont val="Arial"/>
        <family val="2"/>
      </rPr>
      <t>ESTADO ABIERTO - 294</t>
    </r>
    <r>
      <rPr>
        <sz val="9"/>
        <rFont val="Arial"/>
        <family val="2"/>
      </rPr>
      <t xml:space="preserve">
</t>
    </r>
  </si>
  <si>
    <t>1 ANCIANATO</t>
  </si>
  <si>
    <r>
      <t xml:space="preserve">CDGRD NARIÑO, INFORMA
MUNICIPIO LA CRUZ, CORREGIMIENTO: SAN GERARDO, VEREDAS: EL SALADO, EL CHURUS, EL PARAMITO, LA DANTAS, COFRADÍA, BARRIO: LLANO GRANDE
EVENTO MOVIMIENTO EN MASA E INUNDACIÓN- 23-04-2023
AFECTACIÓN 10 VIVIENDAS DESTRUIDAS, 10 FAMILIAS, 50 PERSONAS DAMNIFICADAS, 3 VÍAS RURALES AFECTADAS, PÉRDIDA DE LAS BANCADAS, SE ENCUENTRAN INCOMUNICADOS, DAÑOS EN MUEBLES Y ENSERES, CONTINÚAN REALIZANDO EDAN
ACCIONES APOYAN CMGRD, D.C.C. BOMBEROS, POLICÍA NACIONAL, SECRETARÍA DE PLANEACIÓN, COMUNIDAD
</t>
    </r>
    <r>
      <rPr>
        <b/>
        <sz val="9"/>
        <rFont val="Arial"/>
        <family val="2"/>
      </rPr>
      <t>ESTADO ABIERTO. - 292</t>
    </r>
    <r>
      <rPr>
        <sz val="9"/>
        <rFont val="Arial"/>
        <family val="2"/>
      </rPr>
      <t xml:space="preserve">
DCC ACTUALIZA INFORMACIÓN:
MUNICIPIO LA CRUZ - NARIÑO, CORREGIMIENTO: SAN GERARDO, VEREDAS: EL SALADO, EL CHURUS, EL PARAMITO, LAS DANTAS, COFRADÍA, BARRIO: LLANO GRANDE
EVENTO MOVIMIENTO EN MASA 23/04/2023  INUNDACION
AFECTACIÓN 10 VIVIENDAS DESTRUIDAS, 65 VIVIENDAS AVERIADAS, 75 FAMILIAS, 362 PERSONAS
ACCIONES APOYAN CMGRD, DCC. BOMBEROS, POLICÍA NACIONAL, SECRETARÍA DE PLANEACIÓN, COMUNIDAD, REALIZAN EDAN
</t>
    </r>
    <r>
      <rPr>
        <b/>
        <sz val="9"/>
        <rFont val="Arial"/>
        <family val="2"/>
      </rPr>
      <t>ESTADO ABIERTO - 294</t>
    </r>
    <r>
      <rPr>
        <sz val="9"/>
        <rFont val="Arial"/>
        <family val="2"/>
      </rPr>
      <t xml:space="preserve">
</t>
    </r>
  </si>
  <si>
    <r>
      <t xml:space="preserve">CDGRD CAUCA INFORMA EN EL MUNICIPIO DE ALMAGUER CORREGIMIENTO LLACUANAS SECTOR LLACUANAS Y LLACUANAS CENTRO, EVENTO MOVIMIENTO EN MASA (EN 4 ZONAS) - 22 DE ABRIL AFECTACIÓN 1 VIVIENDA AVERIADA, 9 FAMILIAS, 14 PERSONAS, 2 VÍAS SECUNDARIA,  ANIMALES (9 LECHONES) Y CULTIVOS DE CAFÉ, ZONA 1. COORDENADAS (1.562863608-76.53473028) AFECTÓ PASO VEHICULAR VÍA SECUNDARIA, QUE COMUNICA AL CORREGIMIENTO LLACUANAS CON LERMA - BOLÍVAR  - BORDO, 2 VIVIENDAS CERCANAS SIN DAÑOS, 5 FAMILIAS, 10 HABITANTES. ZONA 2. COORDENADAS (1.561611672 - 76.534822332), OBSTRUCCIÓN VEHICULAR, EN RIESGO TUBERÍA DE ACUEDUCTO QUE ABASTECE A LLACUANAS CENTRO Y BAJO APROX 300 USUARIOS DEL SERVICIO DE AGUA,ZONA 3. COORDENADAS (1.936883 - 76.898729), 1 VIVIENDA AVERIADA, 1 FAMILIA, 4 PERSONAS, CONTINÚA DESPRENDIMIENTO DE TALUD ZONA 4. COORDENADAS ( 1.55518502 - 76.535515008) LLACUANAS CENTRO, 4 FINCAS O LOTES  DE CAFÉ EN ETAPA DE PRODUCCIÓN, ACCIONES DESDE EL CMGRD SE DESPLEGÓ UN EQUIPO DE TRABAJO PARA LA EVALUACIÓN DE DAÑOS, SOLICITARON AL DEPARTAMENTO AYUDAS CONSISTENTES EN AHE, ESTADO </t>
    </r>
    <r>
      <rPr>
        <b/>
        <sz val="9"/>
        <color indexed="8"/>
        <rFont val="Arial"/>
        <family val="2"/>
      </rPr>
      <t>CERRADO - 295</t>
    </r>
  </si>
  <si>
    <r>
      <t xml:space="preserve">CDGRD SANTANDER INFORMA EN EL MUNICIPIO DE ENCINO SECTOR DE LA VARIANTE, EVENTO MOVIMIENTO EN MASA - 23 DE ABRIL, AFECTACIÓN 1 VÍA SECUNDARIA OBSTRUIDA, ACCIONES DESDE EL MUNICIPIO SE COORDINA MAQUINARIA AMARILLA PARA REHABILITAR EL PASO Y RETIRAR LOS ESCOMBROS, ESTADO </t>
    </r>
    <r>
      <rPr>
        <b/>
        <sz val="9"/>
        <color indexed="8"/>
        <rFont val="Arial"/>
        <family val="2"/>
      </rPr>
      <t>CERRADO - 295</t>
    </r>
    <r>
      <rPr>
        <sz val="9"/>
        <color indexed="8"/>
        <rFont val="Arial"/>
        <family val="2"/>
      </rPr>
      <t xml:space="preserve">
</t>
    </r>
  </si>
  <si>
    <r>
      <t>CDGRD SANTANDER INFORMA EN EL MUNICIPIO DE CIMITARRA PR 16, EVENTO CRECIENTE SÚBITA DE LA QUEBRADA EL GUAYABO - 23 DE ABRIL, AFECTACIÓN VÍA NACIONAL TRONCAL DEL CARARE, ACCIONES CMGRD REPORTA UN VEHÍCULO QUEDÓ ATRAPADO, LAS PERSONAS LOGRARON SALIR, SE COORDINA EL ENVÍO DE MAQUINARIA CON  INVIAS PARA RETIRAR LOS ESCOMBROS, ESTADO</t>
    </r>
    <r>
      <rPr>
        <b/>
        <sz val="9"/>
        <color indexed="8"/>
        <rFont val="Arial"/>
        <family val="2"/>
      </rPr>
      <t xml:space="preserve"> CERRADO - 295</t>
    </r>
    <r>
      <rPr>
        <sz val="9"/>
        <color indexed="8"/>
        <rFont val="Arial"/>
        <family val="2"/>
      </rPr>
      <t xml:space="preserve">
</t>
    </r>
  </si>
  <si>
    <r>
      <t xml:space="preserve">CDGRD CAUCA INFORMA: MUNICIPIO: LA VEGA - A 3 KM DEL CRUCE CON LA VÍA NACIONAL 25CC15. LAT  2,053701 LONG -76,813106. EVENTO: MOVIMIENTO EN MASA - 23/04/2023 AFECTACIÓN: 1 VÍA SECUNDARIA CON PÉRDIDA DE LA BANCA
ACCIONES: ATIENDE CMGRD EN APOYO DEL CDGRD Y MAQUINARIA AMARILLA ESTADO </t>
    </r>
    <r>
      <rPr>
        <b/>
        <sz val="9"/>
        <rFont val="Arial"/>
        <family val="2"/>
      </rPr>
      <t xml:space="preserve">CERRADO - 293
</t>
    </r>
    <r>
      <rPr>
        <sz val="9"/>
        <rFont val="Arial"/>
        <family val="2"/>
      </rPr>
      <t>ACTUALIZACIÓN CDGRD CAUCA INFORMA EN EL MUNICIPIO DE LA VEGA VEREDAS VENTIADERO Y LOS REMEDIOS, EVENTO MOVIMIENTO EN MASA - 22 DE ABRIL, AFECTACIÓN 3 VIVIENDAS AVERIADAS, 9 VIVIENDAS EN ALTO RIESGO, 12 FAMILIAS, 41 PERSONAS, 6 HECTÁREAS DE CAFÉ, CAÑA, PLÁTANO Y MAÍZ, 1 VÍA NACIONAL 25CC15 (ROSAS, LA SIERRA, LA VEGA, ALMAGUER Y SANTIAGO) PR 45+000 PR57+000, PR 59+000. ACCIONES VÍA NACIONAL ATENDIDA EN EL TRANSCURSO DEL DÍA CON MAQUINARIA DEL CONSORCIO, SIENDO HABILITADA, A 3 KM DEL CRUCE DE LA RUTA 25 EN EL RECREO, PASO RESTRINGIDO A MEDIO CARRIL, ATIENDE CMGRD A LAS FAMILIAS</t>
    </r>
    <r>
      <rPr>
        <b/>
        <sz val="9"/>
        <rFont val="Arial"/>
        <family val="2"/>
      </rPr>
      <t>, ESTADO CERRADO - 295</t>
    </r>
  </si>
  <si>
    <r>
      <t xml:space="preserve">CDGRD CALDAS INFORMA 
MUNICIPIO:  SALAMINA - VEREDA COLORADOS 
EVENTO:  MOVIMIENTO EN MASA 21/04/2023
AFECTACIÓN:  1 PERSONA DESAPARECIDA (ADULTO MAYOR), 1 VÍA CON DESLIZAMIENTO DE MATERIAL Y LODOS, AFECTADA  VÍA SALAMINA -LA DIVISA- EL TIGRE. GENERADO POR FUERTES LLUVIAS
ACCIONES: ATIENDE CMGRD, BOMBEROS Y ALCALDÍA
</t>
    </r>
    <r>
      <rPr>
        <b/>
        <sz val="9"/>
        <rFont val="Arial"/>
        <family val="2"/>
      </rPr>
      <t>ESTADO:  ABIERTO - EN SEGUIMIENTO - 289</t>
    </r>
    <r>
      <rPr>
        <sz val="9"/>
        <rFont val="Arial"/>
        <family val="2"/>
      </rPr>
      <t xml:space="preserve">
DNBC ACTUALIZA INFORMACIÓN:
MUNICIPIO SALAMINA - CALDAS, VEREDA EL COLORADO
EVENTO MOVIMIENTO EN MASA 21/04/2023
AFECTACIÓN 1 PERSONA DESAPARECIDA, QUIEN QUEDA ATRAPADO POR DESLIZAMIENTO EN LA VÍA SALAMINA - LA DIVISA EL TIGRE
ACCIONES ATIENDE  CMGRD, BOMBEROS Y ALCALDÍA, CMGRD SOLICITÓ EL APOYO DE BOMBEROS MANIZALES QUIENES YA  DESPLAZARON A 5 UNIDADES DEL EQUIPO USAR COL 21 Y  2 CANINOS K9 PARA REALIZAR LAS LABORES DE BÚSQUEDA
</t>
    </r>
    <r>
      <rPr>
        <b/>
        <sz val="9"/>
        <rFont val="Arial"/>
        <family val="2"/>
      </rPr>
      <t xml:space="preserve">ESTADO ABIERTO - 291
</t>
    </r>
    <r>
      <rPr>
        <sz val="9"/>
        <rFont val="Arial"/>
        <family val="2"/>
      </rPr>
      <t>ACTUALIZACIÓN 24 DE ABRIL ENLACE DNBC, DEPARTAMENTO CALDAS MUNICIPIO SALAMINA VEREDA COLORADOS, EVENTO MOVIMIENTO EN MASA - 21 DE ABRIL, AFECTACIÓN 1 FALLECIDO, IDENTIFICADO COMO AURELIO ALZATE, ACCIONES EL COMANDANTE FABIO TABARES DEL CBV SALAMINA INFORMA, REALIZANDO LABORES DE BÚSQUEDA CON HERRAMIENTAS MANUALES EN EL PUNTO QUE MARCÓ LA UNIDAD (K9) SE LOGRA LOCALIZAR EL CUERPO DE LA PERSONA REPORTADA COMO DESAPARECIDA, SE INFORMA A LAS AUTORIDADES COMPETENTES,</t>
    </r>
    <r>
      <rPr>
        <b/>
        <sz val="9"/>
        <rFont val="Arial"/>
        <family val="2"/>
      </rPr>
      <t xml:space="preserve"> ESTADO CERRADO - 295</t>
    </r>
    <r>
      <rPr>
        <sz val="9"/>
        <rFont val="Arial"/>
        <family val="2"/>
      </rPr>
      <t xml:space="preserve">
</t>
    </r>
  </si>
  <si>
    <r>
      <t xml:space="preserve">CDGRD CAUCA INFORMA:  MUNICIPIO CALDONO VEREDA PLAN DE ZUÑIGA VÍA HACIA SECTOR FILIPINAS, EVENTO MOVIMIENTO EN MASA - 23 DE ABRIL, AFECTACIÓN 1 VIVIENDA AVERIADA, 1 FAMILIA, 4 PERSONAS, ACCIONES CMGRD PROGRAMÓ VISITA TÉCNICA A LA ZONA EL DÍA DE HOY, ESTADO </t>
    </r>
    <r>
      <rPr>
        <b/>
        <sz val="9"/>
        <rFont val="Arial"/>
        <family val="2"/>
      </rPr>
      <t>CERRADO - 296</t>
    </r>
  </si>
  <si>
    <r>
      <t xml:space="preserve">CDGRD NORTE DE SANTANDER INFORMA: MUNICIPIO ARBOLEDAS, CORREGIMIENTO VILLA SUCRE, SECTOR FINCA SUTICA, EVENTO MOVIMIENTO EN MASA 24/04/2023, AFECTACIÓN 1 VÍA SECUNDARIA AFECTADA CON BLOQUEOS QUE INHABILITAN EL PASO EN SU TOTALIDAD, ACCIONES ATENDIDO POR CMGRD CON APOYO DE MAQUINARIA AMARILLA, ESTADO </t>
    </r>
    <r>
      <rPr>
        <b/>
        <sz val="9"/>
        <rFont val="Arial"/>
        <family val="2"/>
      </rPr>
      <t>CERRADO  - 296</t>
    </r>
  </si>
  <si>
    <r>
      <t xml:space="preserve">CDGRD NORTE DE SANTANDER INFORMA: MUNICIPIO LOS PATIOS, BARRIO LAS CUMBRES, EVENTO MOVIMIENTO EN MASA 24/04/2023, AFECTACIÓN 1 VIVIENDA DE CONSTRUCCIÓN LIVIANA DESTRUIDA, 1 FAMILIA, 4 PERSONAS, ACCIONES ATENDIDO POR CMGRD Y ENTIDADES DE GRD DEL MUNICIPIO, ESTADO </t>
    </r>
    <r>
      <rPr>
        <b/>
        <sz val="9"/>
        <rFont val="Arial"/>
        <family val="2"/>
      </rPr>
      <t>CERRADO  - 296</t>
    </r>
  </si>
  <si>
    <r>
      <t xml:space="preserve">CDGRD BOYACÁ, INFORMA: MUNICIPIO SOGAMOSO, BARRIO MONCHACÁ, EVENTO CASO FORTUITO, CAÍDA AL RÍO MONIQUIRÁ 18/04/2023, AFECTACIÓN 1 PERSONA FALLECIDA TRAS CAÍDA AL RÍO (JOVEN 17 AÑOS), ACCIONES ATENDIDO POR CMGRD, CBV DE SOGAMOSO, CBV DE NOBSA, DCC NOBSA, CRC DEL MUNICIPIO Y POLICÍA NACIONAL, ESTADO </t>
    </r>
    <r>
      <rPr>
        <b/>
        <sz val="9"/>
        <rFont val="Arial"/>
        <family val="2"/>
      </rPr>
      <t>CERRADO - 296</t>
    </r>
  </si>
  <si>
    <r>
      <t xml:space="preserve">CDGRD BOYACÁ, INFORMA: MUNICIPIO CORRALES, SECTOR CHAMEZA MAYOR, EVENTO INUNDACIÓN 19/04/2023, AFECTACIÓN 2 VIVIENDAS AVERIADAS, 2 FAMILIAS, 8 PERSONAS, ACCIONES ATENDIDO POR CMGRD Y EQUIPO DE DC DEL MUNICIPIO, ESTADO </t>
    </r>
    <r>
      <rPr>
        <b/>
        <sz val="9"/>
        <rFont val="Arial"/>
        <family val="2"/>
      </rPr>
      <t>CERRADO - 296</t>
    </r>
  </si>
  <si>
    <r>
      <t xml:space="preserve">CDGRD BOYACÁ, INFORMA: MUNICIPIO DUITAMA, VÍA LA PANTANO DE VARGAS, EVENTO CASO FORTUITO 23/04/2023, AFECTACIÓN 1 PERSONA FALLECIDA LA CUAL CAE A UN CAÑO CON SU MOTOCICLETA, QUEDANDO DEBAJO DE ELLA Y AHOGANDO, ACCIONES ATENDIDO POR CMGRD Y CBV DEL MUNICIPIO, ESTADO </t>
    </r>
    <r>
      <rPr>
        <b/>
        <sz val="9"/>
        <rFont val="Arial"/>
        <family val="2"/>
      </rPr>
      <t>CERRADO - 296</t>
    </r>
  </si>
  <si>
    <r>
      <t xml:space="preserve">CDGRD BOYACÁ, INFORMA: MUNICIPIO PUERTO BOYACÁ, SECTOR PUERTO PINEDA, EVENTO INUNDACIÓN, DESBORDAMIENTO RÍO GUAGUAQUI 24/04/2023, AFECTACIÓN 30 FAMILIAS AFECTADAS, 30 VIVIENDAS AVERIADAS Y 120 PERSONAS, ACCIONES ATENDIDO POR CMGRD Y CBV DEL MUNICIPIO, ESTADO </t>
    </r>
    <r>
      <rPr>
        <b/>
        <sz val="9"/>
        <rFont val="Arial"/>
        <family val="2"/>
      </rPr>
      <t>CERRADO - 296</t>
    </r>
  </si>
  <si>
    <r>
      <t xml:space="preserve">CDGRD CAUCA, INFORMA: MUNICIPIO TORIBIO, VEREDAS LOMA DE PAJA, LA CAPILLA, EL TRIUNFO, GARGANTILLAS, SOTO, ESPERANZA, LA PLAYA, EVENTO MOVIMIENTO EN MASA 22/04/2023, AFECTACIÓN 3 VÍAS TERCIARIAS, 10 FAMILIAS AFECTADAS, 10 VIVIENDAS AVERIADAS, 40 PERSONAS, ACCIONES ATENDIDO POR CMGRD Y CBV DEL MUNICIPIO, ESTADO </t>
    </r>
    <r>
      <rPr>
        <b/>
        <sz val="9"/>
        <rFont val="Arial"/>
        <family val="2"/>
      </rPr>
      <t>CERRADO - 296</t>
    </r>
  </si>
  <si>
    <r>
      <t xml:space="preserve">CDGRD CAUCA, INFORMA: MUNICIPIO MERCADERES, CORREGIMIENTO CAJAMARCA, EVENTO INUNDACIÓN - QUEBRADA CAJAMARCA 22/04/2023, AFECTACIÓN 1 INSTITUCIÓN EDUCATIVA, ACCIONES ATENDIDO POR CMGRD Y CBV DEL MUNICIPIO, ESTADO </t>
    </r>
    <r>
      <rPr>
        <b/>
        <sz val="9"/>
        <rFont val="Arial"/>
        <family val="2"/>
      </rPr>
      <t>CERRADO - 296</t>
    </r>
  </si>
  <si>
    <r>
      <t xml:space="preserve">CDGRD CAUCA, INFORMA: MUNICIPIO JAMBALÓ, VEREDA LA MARQUESA, EVENTO MOVIMIENTO EN MASA 24/04/2023, AFECTACIÓN 1 VÍA SECUNDARIA AFECTADA, ACCIONES ATENDIDO POR CMGRD HABILITANDO EL APOYO DE MAQUINARIA AMARILLA, ESTADO </t>
    </r>
    <r>
      <rPr>
        <b/>
        <sz val="10"/>
        <rFont val="Arial"/>
        <family val="2"/>
      </rPr>
      <t>CERRADO - 296</t>
    </r>
  </si>
  <si>
    <t>1 CAMIÓN CISTERNA Y 1 VEHÍCULO DE CARGA DE 5 TONELADAS (TIPO TURBO).</t>
  </si>
  <si>
    <t xml:space="preserve">CDGRD CUNDINAMARCA, INFORMA
MUNICIPIO FUSAGASUGÁ, VEREDAS: LA ISLA, EL GUAVIO 
EVENTO INUNDACIÓN- 24-04-2023
AFECTACIÓN SE PRESENTÓ DESBORDAMIENTO DE LAS QUEBRADAS: LA ISLA, LA TRAMPA, DEJANDO: 4 VIVIENDAS INUNDADAS, DAÑOS EN MUEBLES Y ENSERES, 4 FAMILIAS, 16 PERSONAS, 1 VÍA, PÉRDIDA DE LA BANCADA, 1 ESCUELA, SIN LESIONADOS
ACCIONES APOYA CMGRD
ESTADO CERRADO. - 297
</t>
  </si>
  <si>
    <t xml:space="preserve">
CDGRD CUNDINAMARCA, INFORMA
MUNICIPIO QUIPILE, VÍA VEREDA: BOTICA, SECTOR: EL EMPALME 
EVENTO MOVIMIENTO EN MASA- 24-04-2023
AFECTACIÓN SE PRESENTA ALTO VOLUMEN DE DESPRENDIMIENTO DE ROCA TIPO LODO, ES UNA VÍA PRINCIPAL, ES VÍA TERCIARIA DEL MUNICIPIO, ESTA VÍA COMUNICA CON UN SECTOR DEL MUNICIPIO DE PULÍ, SIN LESIONADOS
ACCIONES APOYA CMGRD- MAQUINARIA AMARILLA
ESTADO CERRADO. - 297
</t>
  </si>
  <si>
    <t xml:space="preserve">CDGRD CUNDINAMARCA, INFORMA
MUNICIPIO GRANADA, VEREDA: SAN JOSÉ, SECTOR: LA FLORESTA
EVENTO INUNDACIÓN- 24-04-2023
AFECTACIÓN SE PRESENTA DESBORDAMIENTO DE LA LAGUNA, DEJANDO: 10 VIVIENDAS INUNDADAS, DAÑOS EN MUEBLES Y ENSERES, 10 FAMILIAS, 40 PERSONAS, 1 VÍA, 3 HECTÁREAS DE CULTIVOS DE UCHUVA Y ARVEJAS, SIN LESIONADOS
ACCIONES APOYAN CMGRD, BOMBEROS
ESTADO CERRADO. - 297
</t>
  </si>
  <si>
    <t xml:space="preserve">CDGRD CUNDINAMARCA, INFORMA
MUNICIPIO ARBELÁEZ, VEREDAS: SAN ROQUE, TITINA
EVENTO MOVIMIENTO EN MASA- 23-04-2023
AFECTACIÓN 2 VÍAS, PÉRDIDA DE LA BANCADA, SIN LESIONADOS
ACCIONES APOYAN CMGRD- MAQUINARIA AMARILLA
ESTADO CERRADO. - 297
</t>
  </si>
  <si>
    <t xml:space="preserve">
CDGRD CUNDINAMARCA, INFORMA
MUNICIPIO PACHO, VÍA QUE COMUNICA SAN CAYETANO, VÍA PACHO- TERINZA AL MUNICIPIO DE ZIPAQUIRÁ
EVENTO MOVIMIENTO EN MASA- 24-04-2023
AFECTACIÓN 2 VÍAS, PÉRDIDA DE LA BANCADA, SIN LESIONADOS
ACCIONES APOYAN CMGRD- MAQUINARIA AMARILLA
ESTADO CERRADO. - 297
</t>
  </si>
  <si>
    <t xml:space="preserve">CDGRD CUNDINAMARCA, INFORMA
MUNICIPIO YACOPÍ, VEREDA: GUADUALONES, VÍA THERAMA AL CASCO URBANO, SECTOR: TERAMA
EVENTO MOVIMIENTO EN MASA- 23-04-2023
AFECTACIÓN 1 VIVIENDA AVERIADA, 1 FAMILIAS, 4 PERSONAS, 1 VÍA AFECTADAS, SIN LESIONADOS
ACCIONES APOYAN CMGRD- MAQUINARIA AMARILLA
ESTADO CERRADO. - 297
</t>
  </si>
  <si>
    <t xml:space="preserve">
CDGRD CUNDINAMARCA, INFORMA
MUNICIPIO YACOPÍ, VEREDAS: POLLARES, EL SILENCIO, EL LIMÓN, LOMA DE PASCUA, BEJUCALES, CORINTO, SAN LUIS, MISILI, INSPECCIÓN: IBAMO
EVENTO VENDAVAL- 23-04-2023
AFECTACIÓN 115 VIVIENDAS AVERIADAS EN TECHOS, 115 FAMILIAS, 410 PERSONAS AFECTADAS, SIN LESIONADOS
ACCIONES APOYAN CMGRD, BOMBEROS
ESTADO CERRADO. - 297
</t>
  </si>
  <si>
    <t xml:space="preserve">CDGRD CUNDINAMARCA, INFORMA
MUNICIPIO YACOPÍ, INSPECCIONES: PATEVACA, TEHERÁN, SECTOR: CAÑO HONDO, VEREDA: LOS ALMENDROS
EVENTO INUNDACIÓN- 23-04-2023
AFECTACIÓN SE PRESENTÓ DESBORDAMIENTO DE LOS RÍOS: GUAGUASI Y TEHERÁN, DEJANDO: 110 VIVIENDAS INUNDADAS, DAÑOS EN MUEBLES Y ENSERES, 110 FAMILIAS, 400 PERSONAS, 1 CENTRO EDUCATIVO AFECTADOS, 15 HECTÁREAS DE CULTIVOS DE: PLÁTANOS, YUCA, CACAO, Y AGUACATE, SIN LESIONADOS
ACCIONES APOYAN CMGRD, BOMBEROS
ESTADO CERRADO. - 297
</t>
  </si>
  <si>
    <t xml:space="preserve">CDGRD CUNDINAMARCA, INFORMA
MUNICIPIO UBAQUE, VEREDA: ROMERO BAJO
EVENTO MOVIMIENTO EN MASA- 24-04-2023
AFECTACIÓN 1 VÍA DEPARTAMENTAL, ES UNA VÍA QUE EMPALMA CON FÓMEQUE HACÍA RÍOBLANCO, PÉRDIDA DE BANCA, SIN LESIONADOS
ACCIONES APOYAN CMGRD- MAQUINARIA AMARILLA
ESTADO CERRADO. - 297
</t>
  </si>
  <si>
    <t xml:space="preserve">CDGRD CUNDINAMARCA, INFORMA
MUNICIPIO GUADUAS, ZONA RURAL
EVENTO MOVIMIENTO EN MASA- 24-04-2023
AFECTACIÓN 1 VÍA TERCIARIA, QUEDANDO TAPADA, SIN LESIONADOS
ACCIONES APOYAN CMGRD- MAQUINARIA AMARILLA
ESTADO CERRADO. - 297
</t>
  </si>
  <si>
    <t xml:space="preserve">
CDGRD CUNDINAMARCA, INFORMA
MUNICIPIO TIBACUY, SECTOR: EL PIEDRÓN, VEREDA: SIBERIA
EVENTO MOVIMIENTO EN MASA- 23-04-2023
AFECTACIÓN 2 VÍAS, SIN LESIONADOS
ACCIONES APOYAN CMGRD- MAQUINARIA AMARILLA
ESTADO CERRADO. - 297
</t>
  </si>
  <si>
    <t xml:space="preserve">CDGRD NARIÑO, INFORMA
MUNICIPIO POLICARPA, VÍA DEPARTAMENTAL - POLICARPA - REMOLINO
EVENTO MOVIMIENTO EN MASA- 23-04-2023
AFECTACIÓN 1 VÍA, 1 CAMIÓN CISTERNA Y 1 VEHÍCULO DE CARGA DE 5 TONELADAS (TIPO TURBO), NO SE PRESENTARON VÍCTIMAS.
ACCIONES APOYO CMGRD, BOMBEROS
ESTADO CERRADO. - 297
</t>
  </si>
  <si>
    <t xml:space="preserve">CDGRD NARIÑO, INFORMA
MUNICIPIO BARBACOAS, BARRIOS: GUAYABAL, SAN ANTONIO, PASÓ GRANDE- ZONA RURAL
EVENTO INUNDACIÓN- 23-04-2023
AFECTACIÓN SE PRESENTÓ DESBORDAMIENTO DEL RÍO TELEMBÍ Y AFLUENTES, REALIZAN EDAN
ACCIONES APOYA CMGRD
ESTADO ABIERTO. - 297
</t>
  </si>
  <si>
    <t xml:space="preserve">CDGRD NARIÑO, INFORMA
MUNICIPIO EL ROSARIO, CORREGIMIENTO: EL RINCÓN SANTA ROSA
EVENTO INUNDACIÓN- 23-04-2023
AFECTACIÓN SE PRESENTÓ DESBORDAMIENTO DE QUEBRADA, DEJANDO: VARIAS FINCAS DESTRUIDAS, 1 PUENTE VEHICULAR EN LA VÍA PRINCIPAL, PÉRDIDA DE BANCA VIAL, 2 ACUEDUCTOS AFECTADOS, CONTINÚAN REALIZANDO EDAN
ACCIONES APOYA CMGRD
ESTADO ABIERTO. - 297
</t>
  </si>
  <si>
    <t xml:space="preserve">CDGRD CAUCA INFORMA EN EL MUNICIPIO TOTORÓ VEREDA ALTO NOVIRAO, EVENTO MOVIMIENTO EN MASA - 25 DE ABRIL, AFECTACIÓN 1 ACUEDUCTO ( BOCATOMA), ACCIONES ATIENDE CMGRD, NO LESIONADOS U OTRO, ESTADO CERRADO - 298
</t>
  </si>
  <si>
    <t xml:space="preserve">CDGRD HUILA INFORMA EN EL MUNICIPIO DE COLOMBIA VEREDA EL VENADO, EVENTO MOVIMIENTO EN MASA - 24 DE ABRIL, AFECTACIÓN 1 VÍA SECUNDARIA KILÓMETRO 70+9.30 ACCIONES INICIALMENTE INCOMUNICADOS CON LOS MUNICIPIOS DE BARAYA Y NEIVA, EN HORAS DE LA TARDE SE DA PASO DE MANERA PROVISIONAL A UN SOLO CARRIL, ESTADO CERRADO - 298
</t>
  </si>
  <si>
    <t>CDGRD HULLA INFORMA EN EL MUNICIPIO DE SALADOBLANCO SECTOR LAS MORAS Y  VEREDA LA ARGENTINA, EVENTO MOVIMIENTO EN MASA - 23 DE ABRIL, AFECTACIÓN 2 VÍAS TERCIARIAS, 1 SECUNDARIA, ACCIONES ATENDIDO POR CMGRD, NO REPORTAN LESIONADOS U OTRO, ESTADO CERRADO - 298</t>
  </si>
  <si>
    <t>CDGRD CÓRDOBA INFORMA EN EL MUNICIPIO DE PUERTO ESCONDIDO CORREGIMIENTO EL SILENCIO, EVENTO INCENDIO ESTRUCTURAL - 23 DE MARZO, AFECTACIÓN 1 VIVIENDA DESTRUIDA, 1 FAMILIA,  2 PERSONAS, PÉRDIDA DE MUEBLES Y ENSERES, ACCIONES DESDE EL CMGRD REALIZARON VISITA A LA ZONA Y EVIDENCIARON LA MAGNITUD DEL DAÑO, NO REGISTRA LESIONADOS U OTRO, REPORTE RECIBIDO POR SIGOB, ESTADO CERRADO - 298</t>
  </si>
  <si>
    <t xml:space="preserve">CDGRD HUILA INFORMA EN EL MUNICIPIO DE IQUIRA INSPECCIÓN DE RIO NEGRO HACIA LA VEREDA EL PATO, EVENTO MOVIMIENTO EN MASA - 23 DE ABRIL, AFECTACIÓN 2 VÍAS TERCIARIAS, ACCIONES LA INSTITUCIÓN EDUCATIVA KUEJ D'SI, DEBIÓ SUSPENDER CLASES DE MANERA TEMPORAL, CMGRD REQUIERE INTERVENCIÓN DE MAQUINARIA PARA RECUPERACIÓN DE LA VÍA, ESTÁ INCOMUNICADO EL RESGUARDO INDÍGENA NASA PÁEZ, ESTADO CERRADO - 298
</t>
  </si>
  <si>
    <t>CDGRD HUILA INFORMA EN EL MUNICIPIO DE SANTA MARÍA VEREDAS EL ENCANTO, SAN JOAQUÍN, EL CISNE CANAÁN Y BUENOS AIRES, EVENTO MOVIMIENTO EN MASA - 23 DE ABRIL, AFECTACIÓN 3 VÍAS TERCIARIAS, UNA DE LAS VÍAS FUE INTERVENIDA CON MAQUINARIA DEL MUNICIPIO PERMITIENDO EL PASO VEHICULAR, ESTADO CERRADO - 298</t>
  </si>
  <si>
    <t>CDGRD HUILA INFORMA EN EL MUNICIPIO DE TIMANÁ VEREDA LA PALMA, EVENTO CRECIENTE SÚBITA POR DESBORDAMIENTO DEL RÍO TIMANÁ, AFECTACIÓN 2 VIVIENDAS AVERIADAS, 2 FAMILIAS, 4 PERSONAS, PÉRDIDA DE MUEBLES Y ENSERES, ACCIONES ATENDIDO POR CMGRD, SIN REGISTRO DE LESIONADOS U OTRO, ESTADO CERRADO - 298</t>
  </si>
  <si>
    <r>
      <t xml:space="preserve">DNBC INFORMA DEPARTAMENTO: CAUCA MUNICIPIO: LÓPEZ DE MICAY - CAUCE DEL RÍO SAN JUAN DE MICAY EVENTO: ACCIDENTE TRANSPORTE MARÍTIMO O FLUVIAL - 25/04/2023 AFECTACIÓN: 1 PERSONAS FALLECIDA, 7 PERSONAS SE REALIZA MANIOBRAS DE RESCATE SIN LESIONADOS ACCIONES: ATENDIDO POR CMGRD ESTADO </t>
    </r>
    <r>
      <rPr>
        <b/>
        <sz val="9"/>
        <rFont val="Arial"/>
        <family val="2"/>
      </rPr>
      <t>CERRADO - 299</t>
    </r>
  </si>
  <si>
    <r>
      <t xml:space="preserve">CDGRD TOLIMA INFORMA
MUNICIPIO ORTEGA - VEREDA  FLAUTILLO Y ZONA LA VEGA
EVENTO  INUNDACIÓN 14/04/2023
AFECTACIÓN VÍAS Y CULTIVOS CON AFECTACIONES, POR FUERTES LLUVIAS Y DESBORDAMIENTO DE LA QUEBRADA FLAUTILLO
ACCIONES ATIENDE CMGRD Y ORGANISMOS. REALIZAN EDAN
</t>
    </r>
    <r>
      <rPr>
        <b/>
        <sz val="9"/>
        <color indexed="8"/>
        <rFont val="Arial"/>
        <family val="2"/>
      </rPr>
      <t>ESTADO ABIERTO - 269</t>
    </r>
    <r>
      <rPr>
        <sz val="9"/>
        <rFont val="Arial"/>
        <family val="2"/>
      </rPr>
      <t xml:space="preserve">
CDGRD TOLIMA, ACTUALIZA INFORMACIÓN MUNICIPIO: ORTEGA - VERDAD FLAUTILLO Y ZONA LA VEGA EVENTO: INUNDACIÓN - 14/04/2023 AFECTACIÓN: 5 VIVIENDAS POR PÉRDIDA DE ENSERES, 5 FAMILIAS, 25 PERSONAS ACCIONES ATENDIDO POR CMGRD </t>
    </r>
    <r>
      <rPr>
        <b/>
        <sz val="9"/>
        <rFont val="Arial"/>
        <family val="2"/>
      </rPr>
      <t>ESTADO CERRADO - 299</t>
    </r>
  </si>
  <si>
    <r>
      <t xml:space="preserve">ENLACE DNBC UNGRD - ANTIOQUIA, INFORMA: MUNICIPIO VALDIVIA, CORREGIMIENTO PUERTO VALDIVIA, EVENTO INCENDIO ESTRUCTURAL 25/04/2023, AFECTACIÓN 1 VIVIENDA AVERIADA, 1 PERSONA FALLECIDA, 1 FAMILIA AFECTADA, 3 PERSONAS. EL CTE. JADER GOMEZ CBV VALDIVIA INFORMA, LAS UNIDADES SE DESPLAZAN AL LUGAR DONDE SE PROCEDE A REALIZAR LABORES DE CONTROL Y LIQUIDACIÓN DEL INCENDIO, AL INGRESAN AL SEGUNDO PISO ES ENCONTRADO EL CUERPO DE UN ADULTO SE CONTINÚA LABORES DE REFRIGERACIÓN DE PUNTOS CALIENTES TERMINANDO LABORES A LAS 13:30 HRS DEJANDO, A DISPOSICIÓN DE LAS AUTORIDADES COMPETENTES EL CUERPO ENCONTRADO. ACCIONES ATENDIDO POR CMGRD Y ENTIDADES DEL CBV DEL MUNICIPIO Y EL APOYO DE AUTORIDADES PARA LEVANTAMIENTO DEL CUERPO, ESTADO </t>
    </r>
    <r>
      <rPr>
        <b/>
        <sz val="9"/>
        <rFont val="Arial"/>
        <family val="2"/>
      </rPr>
      <t>LIQUIDADO - 300</t>
    </r>
  </si>
  <si>
    <r>
      <t xml:space="preserve">CDGRD CUNDINAMARCA, INFORMA: MUNICIPIO LA MESA, BARRIO LA PERLA, EVENTO INCENDIO ESTRUCTURAL 25/04/2023, AFECTACIÓN 1 VIVIENDA AVERIADA, 1 FAMILIA, 4 PERSONAS, SIN REPORTE DE HERIDOS, ACCIONES ATENDIDO POR CMGRD Y CBV DEL MUNICIPIO, ESTADO </t>
    </r>
    <r>
      <rPr>
        <b/>
        <sz val="9"/>
        <rFont val="Arial"/>
        <family val="2"/>
      </rPr>
      <t>LIQUIDADO - 300</t>
    </r>
    <r>
      <rPr>
        <sz val="9"/>
        <rFont val="Arial"/>
        <family val="2"/>
      </rPr>
      <t xml:space="preserve">
</t>
    </r>
  </si>
  <si>
    <r>
      <t xml:space="preserve">CDGRD CUNDINAMARCA, INFORMA: MUNICIPIO PACHO, VEREDA LA HOYA, EVENTO MOVIMIENTO EN MASA 25/04/2023, AFECTACIÓN 1 VÍA TERCIARIA SIN PASO VEHICULAR POR CAÍDA DE ROCAS Y MATERIAL SOBRE LA VÍA, ACCIONES ATENDIDO POR CMGRD CON ASIGNACIÓN DE MAQUINARIA AMARILLA PARA DESPEJAR LA VÍA, ESTADO </t>
    </r>
    <r>
      <rPr>
        <b/>
        <sz val="9"/>
        <rFont val="Arial"/>
        <family val="2"/>
      </rPr>
      <t>CERRADO - 300</t>
    </r>
  </si>
  <si>
    <r>
      <t>REGIÓN: TUFIÑO - CARCHI, ECUADOR, COLOMBIA - AREA DE INFLUENCIA COMPLEJO VOLCANICO CHILES - CERRO NEGRO, FECHA: 2023-04-25 22:20 HORA LOCAL (2023-04-26 03:20 UTC), LATITUD: 0.81, RADOS NORTE, LONGITUD: 77.93 GRADOS OESTE, MAGNITUD: 3.5, PROFUNDIDAD: 4 KM, MUNICIPIOS CERCANOS: TUFIÑO (CARCHI, ECUADOR) A 7 KM, LA LIBERTAD (CARCHI, ECUADOR) A 17 KM, EL ÁNGEL (CARCHI, ECUADOR) A 20 KM, AFECTACIÓN: SE REPORTA COMO SENTIDO EN CUMBAL, GUACHUCAL, IPIALES, PASTO Y TÚQUERRES, ESTADO:</t>
    </r>
    <r>
      <rPr>
        <b/>
        <sz val="9"/>
        <rFont val="Arial"/>
        <family val="2"/>
      </rPr>
      <t xml:space="preserve"> CERRADO - 300</t>
    </r>
  </si>
  <si>
    <r>
      <t xml:space="preserve">REGIÓN: TUFIÑO - CARCHI, ECUADOR, COLOMBIA - AREA DE INFLUENCIA COMPLEJO VOLCANICO CHILES - CERRO NEGRO, FECHA: 2023-04-25 22:16 HORA LOCAL (2023-04-26 03:16 UTC), LATITUD: 0.80 GRADOS NORTE, LONGITUD: 77.93 GRADOS OESTE, MAGNITUD: 4.3, PROFUNDIDAD: 4 KM, MUNICIPIOS CERCANOS: TUFIÑO (CARCHI, ECUADOR) A 7 KM, LA LIBERTAD (CARCHI, ECUADOR) A 16 KM, CUMBAL (NARIÑO) A 19 KM, AFECTACIÓN: SE REPORTA COMO SENTIDO EN CUMBAL, GUACHUCAL E IPIALES, ESTADO: </t>
    </r>
    <r>
      <rPr>
        <b/>
        <sz val="9"/>
        <rFont val="Arial"/>
        <family val="2"/>
      </rPr>
      <t>CERRADO - 300</t>
    </r>
  </si>
  <si>
    <r>
      <t xml:space="preserve">REGIÓN: TUFIÑO - CARCHI, ECUADOR, COLOMBIA - AREA DE INFLUENCIA COMPLEJO VOLCANICO CHILES - CERRO NEGRO, FECHA: 2023-04-26 00:52 HORA LOCAL (2023-04-26 05:52 UTC), LATITUD: 0.80 GRADOS NORTE, LONGITUD: 77.94 GRADOS OESTE, MAGNITUD: 3.0 PROFUNDIDAD: 4 KM, MUNICIPIOS CERCANOS: TUFIÑO (CARCHI, ECUADOR) A 8 KM, LA LIBERTAD (CARCHI, ECUADOR) A 16 KM, CUMBAL (NARIÑO) A 20 KM, AFECTACIÓN: SE REPORTA COMO SENTIDO EN CUMBAL, GUACHUCAL E IPIALES, ESTADO: </t>
    </r>
    <r>
      <rPr>
        <b/>
        <sz val="9"/>
        <rFont val="Arial"/>
        <family val="2"/>
      </rPr>
      <t>CERRADO - 300</t>
    </r>
  </si>
  <si>
    <t xml:space="preserve">CMGRD CARTAGENA INFORMA
MUNICIPIO CARTAGENA - BOLÍVAR, BARRIO OLAYA
EVENTO INCENDIO ESTRUCTURAL 26/04/2023
AFECTACIÓN 1 VIVIENDA AVERIADA, 1 FAMILIA CON PÉRDIDAS DE BIENES Y ENSERES, 5 PERSONAS. SIN LESIONADOS
ACCIONES ATENDIÓ BOMBEROS
ESTADO CERRADO - 301
</t>
  </si>
  <si>
    <t xml:space="preserve">CDGRD CAUCA INFORMA
MUNICIPIO BALBOA -  VEREDA LA ESPERANZA.
EVENTO VENDAVAL 25/04/2023
AFECTACIÓN 1 VIVIENDA CON DAÑOS EN TECHO Y CUBIERTA
ACCIONES ATIENDE SECRETARÍA DE PLANEACIÓN E INFRAESTRUCTURA Y GESTIÓN DEL RIESGO, CON LÍDERES Y COMUNIDAD DE LA ZONA AFECTADA, ACORDANDO REALIZAR LA VISITA, PARA VERIFICAR LOS DAÑOS OCASIONADOS. REALIZAN EDAN
ESTADO ABIERTO 301
</t>
  </si>
  <si>
    <t xml:space="preserve">CDGRD TOLIMA INFORMA
MUNICIPIO  VILLARRICA - ZONA RURAL
EVENTO MOVIMIENTO EN MASA 26/04/2023
AFECTACIÓN  1 VÍVIENDA AVERIADA, 1 FAMILIA, 1 VÍA SECUNDARIA CON PÉRDIDA DE BANCA
ACCIONES ATIENDE CMGRD
ESTADO CERRADO - 301
</t>
  </si>
  <si>
    <t xml:space="preserve">CDGRD CASANARE INFORMA
MUNICIPIO PORE - VEREDA EL GARZÓN Y LA PLATA
EVENTO INUNDACIÓN 26/04/2023
AFECTACIÓN REPORTAN VIVIENDAS, CULTIVOS Y RED VIAL TERCIARIA AFECTADAS POR EL DESBORDAMIENTO DEL RÍO LA CURAMA
ACCIONES ATIENDE CMGRD Y BOMBEROS, REALIZAN EDAN
ESTADO ABIERTO - 301
</t>
  </si>
  <si>
    <r>
      <t xml:space="preserve">CDGRD NARIÑO INFORMA: MUNICIPIO: LA FLORIDA - SECTOR DE PACHIDO SECTOR ORIENTAL EVENTO: MOVIMIENTO EN MASA - 23/04/2023 AFECTACIÓN: 1 BOCATOMA MUNICIPAL POR CAÍDA DE ROCAS ACCIONES: ATENDIDO POR CMGRD EN APOYO DEL CDGRD ESTADO </t>
    </r>
    <r>
      <rPr>
        <b/>
        <sz val="9"/>
        <rFont val="Arial"/>
        <family val="2"/>
      </rPr>
      <t xml:space="preserve">CERRADO - 293
</t>
    </r>
    <r>
      <rPr>
        <sz val="9"/>
        <rFont val="Arial"/>
        <family val="2"/>
      </rPr>
      <t>CMGRD LA FLORIDA -  NARIÑO ACTUALIZA INFORMACIÓN MEDIANTE ACTA N°3:
MUNICIPIO LA FLORIDA - YUNGUILLA, CATAUCA, CHILCAL PICACHO, EL MACO Y CASCO URBANO
EVENTO MOVIMIENTO EN MASA 23/04/2023
AFECTACIÓN  42 VIVIENDAS AVERIADAS, 43 VIVIENDAS EN RIESGO, 107 FAMILIAS, 266 PERSONAS, 107 HECTÁREAS DE CULTIVOS ( AGUACATE, PAPA, PASTOS, CAÑA, FRIJOL, MAÍZ, ARRACACHA, YUCA, TOMATE DE ÁRBOL, LULO, PLÁTANO), 4 ACUEDUCTOS AFECTADOS (SECTOR LA PALMA, CASCO URBANO MUNICIPAL, MATITUY, LOMA LARGA) , 3 PUENTES VEHICULARES (1 PUENTE VÍA LA PALMA CON DAÑOS EN LOS ESTRIBOS 1.297893° -77.398411°, 1 PUENTE QUEBRADA CURIACO 1.299328°-77.397562° BASES DEL PUENTE PRESENTAN SOCAVACIÓN,  1 PUENTE LA PALMA  1.311009° -77.408144° SOBRE LA QUEBRADA LA PALMA UNO DE LOS ESTRIBOS AFECTADOS POR LA SOCAVACIÓN), SIN LESIONADOS
ACCIONES ATENDIÓ ALCALDÍA, CMGRD. DESDE INFRAESTRUCTURA SE SOLICITA APOYO A NIVEL DEPARTAMENTAL Y NACIONAL EN LA RECONSTRUCCIÓN DE LOS PUENTES MENCIONADOS, CONSIDERANDO QUE 1 DE ELLOS ES RUTA DE EVACUACIÓN POR MOVIMIENTOS EN MASA EN LA VEREDA CATAUCA, 2 CORRESPONDEN A RUTAS DE EVACUACIÓN POR ZONA ZAVA Y 1 DE ELLOS CORRESPONDE A LA RUTA DE COMERCIALIZACIÓN DEL MUNICIPIO.</t>
    </r>
    <r>
      <rPr>
        <b/>
        <sz val="9"/>
        <rFont val="Arial"/>
        <family val="2"/>
      </rPr>
      <t xml:space="preserve">
ESTADO CERRADO - 301</t>
    </r>
  </si>
  <si>
    <t>43 VIVIENDAS EN RIESGO</t>
  </si>
  <si>
    <r>
      <t xml:space="preserve">CDGRD NARIÑO, INFORMA:  MUNICIPIO ARBOLEDA, SECTOR LAS PALMAS, EVENTO MOVIMIENTO EN MASA 24/04/2023, AFECTACIÓN 1 VÍA PRIMARIA AFECTADA SIN PASO VEHICULAR POR CAÍDA DE MATERIAL SOBRE LA VÍA, ACCIONES ATENDIDO POR CMGRD CON ASIGNACIÓN DE MAQUINARIA AMARILLA 
ESTADO </t>
    </r>
    <r>
      <rPr>
        <b/>
        <sz val="9"/>
        <rFont val="Arial"/>
        <family val="2"/>
      </rPr>
      <t xml:space="preserve">CERRADO - 296
</t>
    </r>
    <r>
      <rPr>
        <sz val="9"/>
        <rFont val="Arial"/>
        <family val="2"/>
      </rPr>
      <t>CMGRD ARBOLEDA - NARIÑO ACTUALIZA INFORMACIÓN MEDIANTE ACTA N°3:
MUNICIPIO ARBOLEDA 
EVENTO  MOVIMIENTO EN MASA 24/04/2023
AFECTACIÓN 1 VIVIENDA DESTRUIDA, 14 EN ALTO RIESGO Y 35 VIVIENDAS AVERIADAS, 50 FAMILIAS, 131 PERSONAS,  38 HECTÁREAS DE CULTIVOS (CAFÉ, FRUTALES, MAÍZ, FRIJOL, MORA, FINCAS GANADERAS, LULO, Y PASTOS), 12 VÍAS (5 VÍAS DEPARTAMENTALES (T. BLANCAS PR 1.8, PR2. SANTA TERESA, VEREDA OLAYA 11,5, 11.6), 7 VÍAS TERCIARIAS (VOLADOR, TORONJAL 1.2, TORONJAL 1.4, TORONJAL 2.5, YUNGULLA, TORONJAL 2.85, TORONJAL 3.4), 2 CENTROS EDUCATIVOS (TIERRAS BLANCAS Y EL OLIVO), ESTACIÓN DE POLICÍA EL EMPATE
ACCIONES ATENDIDO POR CMGRD, POR LO CUAL LA ADMINISTRACIÓN MUNICIPAL SOLICITA DE MANERA COMEDIDA EL APOYO CON MAQUINARIA AMARILLA Y BLANCA PARA EL DESALOJO Y LA HABILITACIÓN</t>
    </r>
    <r>
      <rPr>
        <b/>
        <sz val="9"/>
        <rFont val="Arial"/>
        <family val="2"/>
      </rPr>
      <t xml:space="preserve">
ESTADO CERRADO - 301</t>
    </r>
  </si>
  <si>
    <t>14 VIVIENDAS EN RIESGO, 1 ESTACION DE POLICIA</t>
  </si>
  <si>
    <r>
      <t xml:space="preserve">
CDGRD NARIÑO, INFORMA
MUNICIPIO EL ROSARIO, VEREDA: LA CLAUDIA
EVENTO MOVIMIENTO EN MASA - 23-04-2023
AFECTACIÓN 26 VIVIENDAS DESTRUIDAS, 26 FAMILIAS, 83 PERSONAS DAMNIFICADAS, SIN LESIONADOS. 
ACCIONES APOYA CMGRD
</t>
    </r>
    <r>
      <rPr>
        <b/>
        <sz val="9"/>
        <rFont val="Arial"/>
        <family val="2"/>
      </rPr>
      <t>ESTADO CERRADO. - 302</t>
    </r>
    <r>
      <rPr>
        <sz val="9"/>
        <rFont val="Arial"/>
        <family val="2"/>
      </rPr>
      <t xml:space="preserve">
ACTUALIZACIÓN CDGRD NARIÑO, INFORMA
MUNICIPIO EL ROSARIO, VEREDA: EL SUSPIRO, SECTOR: LA VEGA, CORREGIMIENTO: EL RINCÓN SANTA ROSA
EVENTO INUNDACIÓN- 23-04-2023
AFECTACIÓN SE PRESENTÓ DESBORDAMIENTO DE QUEBRADA: LA VEGA, DEJANDO: 4 CENTROS EDUCATIVOS, 1 PUENTE VEHICULAR, 11 VÍAS, PÉRDIDA DE BANCA VIAL, 2 ACUEDUCTOS AFECTADOS, 7 HECTÁREAS DE CULTIVOS DE: LIMÓN, CAFÉ, MAÍZ, 8 PRODUCTORES, SIN LESIONADOS
ACCIONES APOYA CMGRD
</t>
    </r>
    <r>
      <rPr>
        <b/>
        <sz val="9"/>
        <rFont val="Arial"/>
        <family val="2"/>
      </rPr>
      <t>ESTADO CERRADO. - 302</t>
    </r>
  </si>
  <si>
    <r>
      <t xml:space="preserve">CDGRD CUNDINAMARCA INFORMA MUNICIPIO: JERUSALÉN - BARRIOS PARAÍSO, DOSQUEBRADAS Y VILLA MARÍA EVENTO: INUNDACIÓN - 26/04/2023 AFECTACIÓN: 43 VIVIENDAS CON PÉRDIDA DE ENSERES, 43 FAMILIAS, 172 PERSONAS ACCIONES: ATENDIDO POR CMGRD Y BOMBEROS ESTADO </t>
    </r>
    <r>
      <rPr>
        <b/>
        <sz val="9"/>
        <rFont val="Arial"/>
        <family val="2"/>
      </rPr>
      <t>CERRADO- 303</t>
    </r>
  </si>
  <si>
    <r>
      <t xml:space="preserve">CDGRD CUNDINAMARCA INFORMA MUNICIPIO: TOCAIMA - BARRIOS: TERRAGONA, JERUSALÉN, NUEVO HORIZONTE, VEREDA CATARNICA EVENTO: INUNDACIÓN - 26/04/2023 AFECTACIÓN: 22 VIVIENDAS POR PERDIDA DE ENSERES, 22 FAMILIAS, 80 PERSONAS ACCIONES: ATENDIDO POR CMGRD Y BOMBEROS ESTADO </t>
    </r>
    <r>
      <rPr>
        <b/>
        <sz val="9"/>
        <rFont val="Arial"/>
        <family val="2"/>
      </rPr>
      <t>CERRADO - 303</t>
    </r>
  </si>
  <si>
    <r>
      <t xml:space="preserve">CDGRD ANTIOQUIA INFORMA MUNICIPIO: SAN ROQUE - BARRIOS LA PLAYA Y EL CARAMELO, VEREDAS CRISTALES Y SAN PABLO EVENTO: INUNDACIÓN - 23/04/2023 AFECTACIÓN: 25 VIVIENDAS POR PERDIDA DE ENSERES, 25 FAMILIAS, 100 PERSONAS ACCIONES: ATENDIDO POR CMGRD ESTADO </t>
    </r>
    <r>
      <rPr>
        <b/>
        <sz val="9"/>
        <rFont val="Arial"/>
        <family val="2"/>
      </rPr>
      <t>CERRADO - 303</t>
    </r>
  </si>
  <si>
    <r>
      <t xml:space="preserve">CDGRD NORTE DE SANTANDER INFORMA MUNICIPIO: OCAÑA - CORREGIMIENTO DEL AGUA DE LA VIRGEN. EVENTO: MOVIMIENTO EN MASA - 26/04/2023 AFECTACIÓN: 1 VÍA CON PÉRDIDA DEL 60% DE LA BANCA ACCIONES: ATENDIDO CMGRD Y BOMBEROS ESTADO </t>
    </r>
    <r>
      <rPr>
        <b/>
        <sz val="9"/>
        <rFont val="Arial"/>
        <family val="2"/>
      </rPr>
      <t>CERRADO - 303</t>
    </r>
  </si>
  <si>
    <r>
      <t xml:space="preserve">CDGRD NORTE DE SANTANDER INFORMA MUNICIPIO: VILLA DEL ROSARIO - BARRIO ANTONIO NARIÑO EVENTO: MOVIMIENTO EN MASA - 26/04/2023
AFECTACIÓN: 1 PUENTE VEHICULAR COLAPSADO ACCIONES: ATENDIDO POR CMGRD EN APOYO DEL CDGRD Y INVIAS ESTADO </t>
    </r>
    <r>
      <rPr>
        <b/>
        <sz val="9"/>
        <rFont val="Arial"/>
        <family val="2"/>
      </rPr>
      <t>CERRADO- 303</t>
    </r>
  </si>
  <si>
    <r>
      <t xml:space="preserve">CDGRD NARIÑO INFORMA: MUNICIPIO: SAN LORENZO - CABECERA MUNICIPAL EVENTO: INUNDACIÓN - 23/04/2023 AFECTACIÓN: 2 VIVIENDAS POR PERDIDA DE ENSERES, 2 FAMILIAS, 8 PERSONAS ACCIONES: ATENDIDO POR CMGRD ESTADO </t>
    </r>
    <r>
      <rPr>
        <b/>
        <sz val="9"/>
        <rFont val="Arial"/>
        <family val="2"/>
      </rPr>
      <t xml:space="preserve">CERRADO - 293
</t>
    </r>
    <r>
      <rPr>
        <sz val="9"/>
        <rFont val="Arial"/>
        <family val="2"/>
      </rPr>
      <t>ACTUALIZACIÓN CDGRD NARIÑO, INFORMA
MUNICIPIO SAN LORENZO, CORREGIMIENTO: SANTA CECILIA
EVENTO MOVIMIENTO EN MASA E INUNDACIÓN- 23-04-2023
AFECTACIÓN 1 VIVIENDA DESTRUIDA, 6 VIVIENDAS AVERIADAS, 18 VÍAS NACIONALES, DEPARTAMENTALES, Y MUNICIPALES, 210 VIVIENDAS UBICADAS EN ZONA DE RIESGO, 2 CENTROS EDUCATIVOS, 1 ACUEDUCTO, 1 ALCANTARILLADO, 300 FAMILIAS, 1,500 PERSONAS, 33.05 HECTÁREAS AFECTADAS EN CULTIVOS DE: CAFÉ, LIMÓN, FIQUE, MORA, DESDE EL MES DE ENERO, HASTA LA FECHA. SE RECIBE PRÓRROGA DE DECRETO DE CALAMIDAD PÚBLICA NO. 41 DEL 14-04-2023- DECRETO NO. 192
ACCIONES APOYAN CMGRD, SECRETARÍA DE OBRAS PÚBLICAS</t>
    </r>
    <r>
      <rPr>
        <b/>
        <sz val="9"/>
        <rFont val="Arial"/>
        <family val="2"/>
      </rPr>
      <t xml:space="preserve">
ESTADO CERRADO. - 304
</t>
    </r>
  </si>
  <si>
    <t xml:space="preserve"> 210 VIVIENDAS UBICADAS EN ZONA DE RIESGO, .</t>
  </si>
  <si>
    <r>
      <t xml:space="preserve">CDGRD NARIÑO INFORMA: MUNICIPIO: TANGUA - VEREDAS TAPIALQUER ALTO, CONCEPCIÓN, SAN LUIS BAJO Y VEREDA LOS AJOS EVENTO: MOVIMIENTO MASA - 23/04/2023 AFECTACIÓN: 2 VÍAS CON DAÑOS ESTRUCTURALES  ACCIONES: ATENDIDO POR CMGRD Y MAQUINARIA LOCAL ESTADO </t>
    </r>
    <r>
      <rPr>
        <b/>
        <sz val="9"/>
        <rFont val="Arial"/>
        <family val="2"/>
      </rPr>
      <t xml:space="preserve">CERRADO - 293
</t>
    </r>
    <r>
      <rPr>
        <sz val="9"/>
        <rFont val="Arial"/>
        <family val="2"/>
      </rPr>
      <t>ACTUALIZACIÓN CDGRD NARIÑO INFORMA
MUNICIPIO TANGUA, VEREDAS: TAPIALQUER ALTO, CONCEPCIÓN, SAN LUIS BAJO Y LOS AJOS
EVENTO MOVIMIENTO EN MASA - 23-04-2023
AFECTACIÓN 8 VÍAS DEPARTAMENTALES, 5 HECTÁREAS DE CULTIVOS, 20 PRODUCTORES AFECTADOS, SIN LESIONADOS
ACCIONES ATENDIDO POR CMGRD Y MAQUINARIA LOCAL</t>
    </r>
    <r>
      <rPr>
        <b/>
        <sz val="9"/>
        <rFont val="Arial"/>
        <family val="2"/>
      </rPr>
      <t xml:space="preserve">
ESTADO CERRADO. - 304
</t>
    </r>
  </si>
  <si>
    <t xml:space="preserve"> 20 PRODUCTORES AFECTADOS.</t>
  </si>
  <si>
    <r>
      <t xml:space="preserve">CDGRD CAUCA, INFORMA: MUNICIPIO: SOTARA, ZONA CENTRO DE PAISPAMBA, CORREGIMIENTO DE HATO FRÍO, EVENTO: CRECIENTE SÚBITA RÍO PIEDRAS Y RÍO MOLINO, 26/04/2023, AFECTACIÓN: 1 VÍA TERCIARIA, 1 ACUEDUCTO VEREDAL, ACCIONES: ATENDIDO POR CMGRD CON LA ASIGNACIÓN DE MAQUINARIA AMARILLA Y VISITA TÉCNICA PARA VERIFICAR ESTADO DEL ACUEDUCTO, ESTADO </t>
    </r>
    <r>
      <rPr>
        <b/>
        <sz val="9"/>
        <rFont val="Arial"/>
        <family val="2"/>
      </rPr>
      <t>CERRADO - 305</t>
    </r>
  </si>
  <si>
    <r>
      <t xml:space="preserve">CDGRD NARIÑO, INFORMA: MUNICIPIO: PUERRES, VEREDA LOMA REDONDA, LOMA LARGA, MAICIRA, EVENTO: MOVIMIENTO EN MASA 24/04/2023, AFECTACIÓN: 2 FAMILIAS, 4 PERSONAS, 1 VIVIENDA AVERIADA, 1 VÍAS TERCIARIAS, ACCIONES: ATENDIDO POR CMGRD CON EL APOYO DE ENTIDADES DE GRD DEL MUNICIPIO, ESTADO </t>
    </r>
    <r>
      <rPr>
        <b/>
        <sz val="9"/>
        <rFont val="Arial"/>
        <family val="2"/>
      </rPr>
      <t>CERRADO - 305</t>
    </r>
  </si>
  <si>
    <r>
      <t xml:space="preserve">CDGRD CAUCA, INFORMA: MUNICIPIO: TIMBÍO, BARRIO SAN CARLOS, BELÉN Y LAS PALMAS, EVENTO: VENDAVAL 26/04/2023, AFECTACIÓN: 10 FAMILIAS, 40 PERSONAS, 2 VIVIENDAS AVERIADAS, ACCIONES: ATENDIDO POR CMGRD CON EL APOYO DE ENTIDADES DE GRD DEL MUNICIPIO, ESTADO </t>
    </r>
    <r>
      <rPr>
        <b/>
        <sz val="9"/>
        <rFont val="Arial"/>
        <family val="2"/>
      </rPr>
      <t>CERRADO - 305</t>
    </r>
  </si>
  <si>
    <r>
      <t xml:space="preserve">CDGRD ANTIOQUIA, INFORMA: MUNICIPIO: COPACABANA, VEREDAS PEÑOLCITO, Y CABUYAL, EVENTO: MOVIMIENTO EN MASA 26/04/2023, AFECTACIÓN: 7 FAMILIAS AFECTADAS, 28 PERSONAS, 2 VIVIENDAS AVERIADAS, ACCIONES: ATENDIDO POR CMGRD CON EL APOYO DE ENTIDADES DE GRD DEL MUNICIPIO, ESTADO </t>
    </r>
    <r>
      <rPr>
        <b/>
        <sz val="9"/>
        <rFont val="Arial"/>
        <family val="2"/>
      </rPr>
      <t>CERRADO - 305</t>
    </r>
  </si>
  <si>
    <r>
      <t xml:space="preserve">CDGRD NARIÑO INFORMA: MUNICIPIO: TABLÓN DE GÓMEZ - VEREDAS EL SILENCIO, VALMARIA, MARÍA Y EL PORVENIR EVENTO: MOVIMIENTO EN MASA - 21/04/2023  AFECTACIÓN: 19 VIVIENDAS CON PÉRDIDA DE MUEBLES Y ENSERES, 19 FAMILIAS, 76 PERSONAS ACCIONES: ATENDIDO POR CMGRD EN APOYO DEL CDGRD ESTADO </t>
    </r>
    <r>
      <rPr>
        <b/>
        <sz val="9"/>
        <rFont val="Arial"/>
        <family val="2"/>
      </rPr>
      <t xml:space="preserve">CERRADO - 293
</t>
    </r>
    <r>
      <rPr>
        <sz val="9"/>
        <rFont val="Arial"/>
        <family val="2"/>
      </rPr>
      <t>CDGRD NARIÑO, ACTUALIZA INFORMACIÓN: MUNICIPIO: EL TABLÓN DE GÓMEZ, VEREDA VALMARIA, MARÍA INMACULADA, EL SILENCIO, PORVENIR, PUERTO NUEVO, CORREGIMIENTO DE FÁTIMA, CABECERA MUNICIPAL Y RESGUARDO INDÍGENA INGA DE APONTE, EVENTO: MOVIMIENTO EN MASA 23/04/2023, AFECTACIÓN: 111 FAMILIAS, 294 PERSONAS, 61 VIVIENDAS AVERIADAS, 4 VIVIENDAS DESTRUIDAS, 19 VIVIENDAS EN RIESGO, 6 VÍAS (2 SECUNDARIAS, 4 TERCIARIAS), 82 HECTÁREAS DE CULTIVO ENTRE CAFÉ, MAÍZ, ARVEJA, YUCA, PASTO Y ÁREAS DE ALIMENTACIÓN DE SEMOVIENTES, 7 ACUEDUCTOS AVERIADOS, ACCIONES: ATENDIDO POR CMGRD Y ENTIDADES DE GRD DEL MUNICIPIO</t>
    </r>
    <r>
      <rPr>
        <b/>
        <sz val="9"/>
        <rFont val="Arial"/>
        <family val="2"/>
      </rPr>
      <t xml:space="preserve">
ESTADO CERRADO - 305</t>
    </r>
  </si>
  <si>
    <t>19 VIVIENDAS EN RIESGO, 82 HECTÁREAS DE CULTIVO ENTRE CAFÉ, MAÍZ, ARVEJA, YUCA, PASTO Y ÁREAS DE ALIMENTACIÓN DE SEMOVIENTES</t>
  </si>
  <si>
    <t>1 TECHO AEROPUERTO</t>
  </si>
  <si>
    <t>77 VIVIENDAS EN RIESGO</t>
  </si>
  <si>
    <t xml:space="preserve">CDGRD CASANARE INFORMA
MUNICIPIO:  YOPAL - ZONA URBANA Y RURAL
EVENTO:  VENDAVAL 27/04/2023
AFECTACIÓN:  AEROPUERTO EL ALCARAVÁN AFECTADO EN LÁMINAS DE CUBIERTA Y DEL TECHO POR FUERTES VIENTOS Y LLUVIAS PRESENTADAS EN EL MUNICIPIO. SIN LESIONADOS
ACCIONES:  ATIENDE CMGRD, BOMBEROS. REALIZAN EDAN
ESTADO CERRADO - 306
</t>
  </si>
  <si>
    <t xml:space="preserve">CMGRD COLÓN - NARIÑO INFORMA
MUNICIPIO: COLÓN - NARIÑO, ZONA RURAL GÉNOVA
EVENTO:  CRECIENTE SÚBITA 23/04/2023
AFECTACIÓN: 5 VIVIENDAS DESTRUIDAS (SE EVALÚA ENTREGA DE  SUBSIDIOS DE ARRIENDO Y REUBICACIÓN), 132 VIVIENDAS AVERIADAS, 77 VIVIENDAS EN RIESGO, 214 FAMILIAS, 24 VÍAS (16 SECUNDARIAS Y 8 TERCIARIAS),  04 PUENTES PEATONALES (VEREDAS DE CIMARRONAS POR EL PUENTE RÍO MAYO CON EL CORREGIMIENTO DE SANTANDER, Y LA VEREDA LOS CAJONES CON EL CORREGIMIENTO DE VILLANUEVA Y EL MUNICIPIO DE FLORENCIA), 2 ACUEDUCTOS AFECTADOS (CASCO URBANO Y VEREDA SÁNCHEZ), 805.7 (HECTÁREAS DE PAPA, HORTALIZAS, ARVEJA, MORA, MAÍZ, FRIJOL, CAFÉ, PLÁTANO, CAÑA),  2  INSTITUCIONES EDUCATIVAS (COLEGIO
DIVINO NIÑO Y NUESTRA SEÑORA DEL ROSARIO)
ACCIONES:  ATENDIÓ CMGRD,  BOMBEROS, DCC. SE GENERA DECRETO NO. 035 (ABRIL 27 DE 2023) POR MEDIO DEL CUAL SE DECLARA CALAMIDAD PÚBLICA EN EL MUNICIPIO DE COLÓN NARIÑO Y SE DICTAN OTRAS DISPOSICIONES
ESTADO CERRADO - 306
</t>
  </si>
  <si>
    <t xml:space="preserve">CMGRD BELÉN DE BAJIRÁ  INFORMA
MUNICIPIO:  BELÉN DE BAJIRÁ - CHOCÓ, BARRIO JAIME URIBE
EVENTO:    CASO FORTUITO  25/04/203
AFECTACIÓN: REALIZANDO UNA EXCAVACIÓN EN LA CASA UBICADA EN BARRIO JAIME URIBE,  SE EVIDENCIA QUE BROTA  AGUA CALIENTE CONSTANTE  CON OLOR A AZUFRE, COORDENADAS 07°22’30.9” N 76°43´10.9” 
ACCIONES:  ATIENDE, CMGRD, SE SOLICITA A UDGRD Y UNGRD UN GEÓLOGO DE MANERA URGENTE
ESTADO CERRADO - 306
</t>
  </si>
  <si>
    <r>
      <t xml:space="preserve">CDGRD TOLIMA INFORMA MUNICIPIO: CAJAMARCA - VEREDA LOS TUNJOS EVENTO: MOVIMIENTO EN MASA - 28/04/2023 AFECTACIÓN: 1 VIVIENDA DESTRUIDA POR CAÍDA DE TIERRA, 1 FAMILIA, 4 PERSONAS ACCIONES: ATENDIDO POR CMGRD Y BOMBEROS, SIN LESIONADOS ESTADO </t>
    </r>
    <r>
      <rPr>
        <b/>
        <sz val="9"/>
        <rFont val="Arial"/>
        <family val="2"/>
      </rPr>
      <t>CERRADO - 307</t>
    </r>
  </si>
  <si>
    <t>CDGRD CAUCA INFORMA MUNICIPIO: PATÍA - VEREDAS, CAJONES Y PALO VERDE EVENTO: VENDAVAL - 25/04/2023 AFECTACIÓN: 12 VIVIENDAS POR PÉRDIDA DE CUBIERTA DE TECHOS, 12 FAMILIAS, 48 PERSONAS ACCIONES: ATENDIDO POR CMGRD Y BOMBEROS SE REALIZA APOYO CON MATERIALES PARA REHABILITACIÓN DE VIVIENDA E INSUMOS PARA CULTIVOS AFECTADOS ESTADO CERRADO - 307</t>
  </si>
  <si>
    <r>
      <t xml:space="preserve">DELEGACIÓN BOMBEROS CUNDINAMARCA INFORMA:
MUNICIPIO LA MESA - VEREDA CALUCATA
EVENTO CRECIENTE SÚBITA 17/04/2023
AFECTACIÓN 1 PERSONA DESAPARECIDA, 1 PERSONA CON LESIONES LEVES RECUPERADA. GENERADO POR  CRECIENTE DE LA QUEBRADA EL TIGRE, MOMENTO EN LA CUAL PASABA UNA MOTO CON 2 PASAJEROS LOS CUALES FUERON ARRASTRADOS.
ACCIONES ATIENDE BOMBEROS CON 5 UNIDADES, ALCALDÍA, AMBULANCIAS Y POLICÍA
</t>
    </r>
    <r>
      <rPr>
        <b/>
        <sz val="9"/>
        <rFont val="Arial"/>
        <family val="2"/>
      </rPr>
      <t>ESTADO ABIERTO - EN DESARROLLO - 278</t>
    </r>
    <r>
      <rPr>
        <sz val="9"/>
        <rFont val="Arial"/>
        <family val="2"/>
      </rPr>
      <t xml:space="preserve">
CDGRD LA MESA, ACTUALIZA INFORMACIÓN MUNICIPIO: LA MESA - VEREDA CALUCATA EVENTO: CRECIENTE SÚBITA - 17/04/2023 AFECTACIÓN: 1 PERSONAS FALLECIDA, 1 LESIONADA ACCIONES: ATENDIDO POR CMGRD</t>
    </r>
    <r>
      <rPr>
        <b/>
        <sz val="9"/>
        <rFont val="Arial"/>
        <family val="2"/>
      </rPr>
      <t xml:space="preserve"> ESTADO: CERRADO - 307</t>
    </r>
  </si>
  <si>
    <r>
      <t xml:space="preserve">VERIFICACIÓN CITEL UNGRD EN EL DEPARTAMENTO CAUCA MUNICIPIO DE TIMBIQUÍ BARRIOS FRANCIA, BUENOS AIRES, UNIÓN VIVIENDA, NUEVO AMANECER, SAN JOSÉ BAJO, BELLAVISTA Y BRISAS, EVENTO INUNDACIÓN POR DESBORDAMIENTO DE LOS RÍOS TIMBIQUÍ, SAIJA Y BUBUEY - 15 DE FEBRERO, AFECTACIÓN POR CUANTIFICAR,ACCIONES SE ESTABLECE CONTACTO CON CDGRD INDICA QUE DESDE EL ORDEN LOCAL NO HAN RECIBIDO REPORTE PERO ESTÁN ENTERADOS DESDE LAS 06:00 HORAS, SE REALIZA CONTACTO CON CMGRD E INFORMA QUE LAS LLUVIAS EMPEZARON EN HORAS DE LA NOCHE, EL DÍA DE HOY SE EFECTUÓ REUNIÓN EXTRAORDINARIA CON LA ALCALDESA Y SALDRÁN A REALIZAR RECORRIDO, CUENTAN CON PERSONAL DE ENTIDADES OPERATIVAS COMO BOMBEROS, DCC, CRC PERO SE DIFICULTA EL DESPLAZAMIENTO A ZONA RURAL DADO QUE NO SE TIENEN LANCHAS AL SERVICIO DE LAS INSTITUCIONES, ESTADO </t>
    </r>
    <r>
      <rPr>
        <b/>
        <sz val="9"/>
        <color indexed="8"/>
        <rFont val="Arial"/>
        <family val="2"/>
      </rPr>
      <t xml:space="preserve">ABIERTO - 114 </t>
    </r>
    <r>
      <rPr>
        <sz val="9"/>
        <color indexed="8"/>
        <rFont val="Arial"/>
        <family val="2"/>
      </rPr>
      <t>CMGRD Y ALCALDESA DE TIMBIQUÍ, ACTUALIZA INFORMACIÓN: DEPARTAMENTO CAUCA, EVENTO INUNDACIÓN 15/02/2023, AFECTACIÓN 2716 FAMILIAS (815 FAMILIAS DE COMUNIDADES INDÍGENAS, 364 FAMILIAS COMUNIDADES AFRO ZONA RURAL, 1537 FAMILIAS ZONA URBANA) 10864 PERSONAS, 2716 VIVIENDAS, ACCIONES ATENDIDO POR CMGRD Y ENTIDADES DE GRD DEL MUNICIPIO,</t>
    </r>
    <r>
      <rPr>
        <b/>
        <sz val="9"/>
        <color indexed="8"/>
        <rFont val="Arial"/>
        <family val="2"/>
      </rPr>
      <t xml:space="preserve"> ESTADO CERRADO - 175                                            </t>
    </r>
    <r>
      <rPr>
        <sz val="9"/>
        <color indexed="8"/>
        <rFont val="Arial"/>
        <family val="2"/>
      </rPr>
      <t xml:space="preserve">CMGRD TIMBIQUÍ ACTUALIZA INFORMACIÓN:
MUNICIPIO  TIMBIQUÍ - ZONA URBANA Y RURAL
EVENTO INUNDACIÓN 15/02/2023
AFECTACIÓN  ALCALDÍA ACTUALIZA EL REPORTE DE DAMNIFICADOS DEL MUNICIPIO MEDIANTE OFICIO N° 042 DEL 10 DE MARZO DE 2023 ASÍ:  1.550 VIVIENDAS EN ZONA URBANA, 661 VIVIENDAS EN ZONA RURAL, 815 VIVIENDAS EN COMUNIDAD INDÍGENA, 3.026 FAMILIAS.
ACCIONES ATENDIÓ CMGRD, ALCALDÍA, BOMBEROS, DCC, CRUZ ROJA, POLICÍA Y CDGRD.
ESTADO </t>
    </r>
    <r>
      <rPr>
        <b/>
        <sz val="9"/>
        <color indexed="8"/>
        <rFont val="Arial"/>
        <family val="2"/>
      </rPr>
      <t xml:space="preserve">CERRADO -180
</t>
    </r>
    <r>
      <rPr>
        <sz val="9"/>
        <color indexed="8"/>
        <rFont val="Arial"/>
        <family val="2"/>
      </rPr>
      <t>ACTUALIZACIÓN CMGRD TIMBIQUÍ-  CAUCA, INFORMA
MUNICIPIO: TIMBIQUÍ, BARRIOS: FRANCIA, BUENOS AIRES, UNIÓN VIVIENDA, NUEVO AMANECER, SAN JOSÉ BAJO, BELLAVISTA, BRISAS, LA MAGDALENA, CALLE DEL PUEBLO DEL MUNICIPIO DE TIMBIQUÍ 
COMUNIDADES AFECTADAS: SANTA MARÍA, SAN JOSÉ, COTEJE, REALITO, CHETE, LA FRAGUA, EL CHARCO, MATACO, SAN MIGUEL DE RÍO, BRAZO CORTO, COROZAL, CHACÓN PLAYA, CUERVAL, BUBEY, LA NUEVA UNIÓN, SAN ISIDRO DE BUBEY, ALMORZADERO, PLAYA DE SANTA BÁRBARA, PUNTA DE COCO, LOS BRAZOS, LA NUEVA ESPERANZA, PUERTO SAIJA, LA PEÑAS, UNION MALAGA, LA SIERPE, HERRADURA, CALLE SANTA ROSA, CAMARONES, LA TROJA, CUPI, SIMONA, LA VIUDA, VAQUERÍA, BOCA DE PATIA, LAS BREAS, CABECITAL, BOCA DE GUANGUI, SAN FRANCISCO, PEÑA TIGRE, AGUA CLARITA, ANGOSTURA INDÍGENA, SAN BERNARDO, SAN ISIDRO DE INFIN, BELLAVISTA, SAN FRANCISCO, EL PÁRAMO, NAZAREÑO, PLAYON INDIGENAN PIZARES, ANGOSTURA AFRO, SAN AGUSTIN, LA CALLE SANTA ROSA, SANTA ROSA, BOCA DE YATIN, CANDELILLAL, SALEDA DE YANTIN, TULICIERO, CALLE DE JESÚS, BADEO, BOCA DE PETE, LOS GRILLOS, PETE ADENTRO, CALLE DEL PUEBLO DEL MUNICIPIO DE TIMBIQUI 
EVENTO: INUNDACIÓN- 15-02-2023
AFECTACIÓN: SE PRESENTÓ DESBORDAMIENTO DE LOS RÍOS: TIMBIQUÍ, SAIJA, BUBUEY, DEJANDO: 27 VIVIENDAS DESTRUIDAS, 120 VIVIENDAS AVERIADAS, 1.400 VIVIENDAS EN RIESGO, 4.667 FAMILIAS, 20.000 PERSONAS, 38 CENTROS EDUCATIVOS, 10 PUENTES PEATONALES, 70% DE VÍAS PRIMARIAS AFECTADAS, PÉRDIDA DE 50 PORCINOS 
ACCIONES: APOYARON CMGRD, CDGRD, D.C.C. CRUZ ROJA, POLICÍA</t>
    </r>
    <r>
      <rPr>
        <b/>
        <sz val="9"/>
        <color indexed="8"/>
        <rFont val="Arial"/>
        <family val="2"/>
      </rPr>
      <t xml:space="preserve">
ESTADO CERRADO. - 308
</t>
    </r>
    <r>
      <rPr>
        <sz val="9"/>
        <color indexed="8"/>
        <rFont val="Arial"/>
        <family val="2"/>
      </rPr>
      <t xml:space="preserve">
</t>
    </r>
  </si>
  <si>
    <t>1.400 VIVIENDAS EN RIESGO, 70% DE VÍAS PRIMARIAS AFECTADAS, PÉRDIDA DE 50 PORCINOS.</t>
  </si>
  <si>
    <r>
      <t>CDGRD CUNDINAMARCA, INFORMA: MUNICIPIO: QUEBRADANEGRA, VEREDA GUALIVA, LA UNIÓN, VERBENA Y SAN ISIDRO, SECTOR LA MAGDALENA, EVENTO: MOVIMIENTO EN MASA 27/04/2023, AFECTACIÓN: 20 PERSONAS, 5 FAMILIAS, 4 VIVIENDAS DESTRUIDAS, 6 VÍAS AVERIADAS, ACCIONES: ATENDIDO POR CMGRD Y CBV DEL MUNICIPIO, ESTADO</t>
    </r>
    <r>
      <rPr>
        <b/>
        <sz val="9"/>
        <rFont val="Arial"/>
        <family val="2"/>
      </rPr>
      <t xml:space="preserve"> CERRADO - 309</t>
    </r>
  </si>
  <si>
    <r>
      <t xml:space="preserve">CDGRD CUNDINAMARCA, INFORMA: MUNICIPIO: VERGARA, VEREDA GUALIVA, SECTOR LOS DOLORES, EVENTO: CRECIENTE SÚBITA 27/04/2023
AFECTACIÓN: 1 PUENTE VEHICULAR CON DAÑOS ESTRUCTURALES, ACCIONES: ATENDIDO POR CMGRD Y EQUIPO TÉCNICO DEL MUNICIPIO, ESTADO </t>
    </r>
    <r>
      <rPr>
        <b/>
        <sz val="9"/>
        <rFont val="Arial"/>
        <family val="2"/>
      </rPr>
      <t xml:space="preserve">CERRADO - 309
</t>
    </r>
  </si>
  <si>
    <r>
      <t xml:space="preserve">CDGRD CUNDINAMARCA, INFORMA: MUNICIPIO: EL COLEGIO, SECTOR FÉRREO, EVENTO: MOVIMIENTO EN MASA 27/04/2023, AFECTACIÓN: 1 VÍA SECUNDARIA AVERIADA CON PASO RESTRINGIDO, ACCIONES: ATENDIDO POR CMGRD Y CBV DEL MUNICIPIO CON INSPECCIÓN TÉCNICA, SE ASIGNÓ MAQUINARIA AMARILLA, ESTADO </t>
    </r>
    <r>
      <rPr>
        <b/>
        <sz val="9"/>
        <rFont val="Arial"/>
        <family val="2"/>
      </rPr>
      <t>CERRADO - 309</t>
    </r>
  </si>
  <si>
    <r>
      <t xml:space="preserve">CDGRD CAUCA INFORMA MUNICIPIO: PIENDAMÓ -  SECTOR LA LEONERA EVENTO: MOVIMIENTO EN MASA - 28/04/2023 AFECTACIÓN: 1 ACUEDUCTO DEBIDO A DESLIZAMIENTO DE TIERRA SOBRE AFLUENTE HÍDRICA QUE SIRVE DE ACUEDUCTO MUNICIPAL ACCIONES: ATENDIDO POR CMGRD Y COMUNIDAD ESTADO </t>
    </r>
    <r>
      <rPr>
        <b/>
        <sz val="9"/>
        <rFont val="Arial"/>
        <family val="2"/>
      </rPr>
      <t>CERRADO - 310</t>
    </r>
  </si>
  <si>
    <r>
      <t xml:space="preserve">CDGRD CUNDINAMARCA INFORMA:
MUNICIPIO  CAPARRAPÍ - INSPECCIÓN DE SAN CARLOS Y OTROS ZONAS ZONA RURAL
EVENTO  VENDAVAL 15/04/2019
AFECTACIÓN PENDIENTE EN EVALUACIÓN, VARIAS VIVIENDAS REPORTADAS CON DAÑOS EN TECHOS
ACCIONES  ATIENDE CMGRD, BOMBEROS Y ALCALDÍA, REALIZAN EDAN
</t>
    </r>
    <r>
      <rPr>
        <b/>
        <sz val="9"/>
        <rFont val="Arial"/>
        <family val="2"/>
      </rPr>
      <t>ESTADO  ABIERTO - 273</t>
    </r>
    <r>
      <rPr>
        <sz val="9"/>
        <rFont val="Arial"/>
        <family val="2"/>
      </rPr>
      <t xml:space="preserve">
CDGRD CUNDINAMARCA, ACTUALIZA INFORMACIÓN MUNICIPIO: CAPARRAPÍ - INSPECCIÓN SAN CARLOS  EVENTO: VENDAVAL - 15/04/2023 AFECTACIÓN: 5 VIVIENDAS CON PÉRDIDA DE CUBIERTA DE TECHOS, 5 FAMILIAS, 25 PERSONAS ACCIONES: ATENDIDO POR CMGRD Y BOMBEROS  </t>
    </r>
    <r>
      <rPr>
        <b/>
        <sz val="9"/>
        <rFont val="Arial"/>
        <family val="2"/>
      </rPr>
      <t>ESTADO CERRADO - 310</t>
    </r>
    <r>
      <rPr>
        <sz val="9"/>
        <rFont val="Arial"/>
        <family val="2"/>
      </rPr>
      <t xml:space="preserve">
</t>
    </r>
  </si>
  <si>
    <r>
      <t xml:space="preserve">CDGRD TOLIMA INFORMA
MUNICIPIO VENADILLO - BARRIOS TURBANA, SUREÑA, PUEBLO NUEVO, SECTOR PUERTA DE LARIA
EVENTO CRECIENTE SÚBITA 26/04/2023
AFECTACIÓN REPORTE DE VARIAS VIVIENDAS INUNDADAS. GENERADO POR FUERTES LLUVIAS Y CRECIENTES DE LAS QUEBRADAS LOS MONOS, GALAPO Y EL RÍO VENADILLO
ACCIONES ATIENDE CMGRD
</t>
    </r>
    <r>
      <rPr>
        <b/>
        <sz val="9"/>
        <rFont val="Arial"/>
        <family val="2"/>
      </rPr>
      <t>ESTADO ABIERTO - 301</t>
    </r>
    <r>
      <rPr>
        <sz val="9"/>
        <rFont val="Arial"/>
        <family val="2"/>
      </rPr>
      <t xml:space="preserve">
CDGRD TOLIMA, ACTUALIZA INFORMACIÓN MUNICIPIO: VENADILLO - BARRIOS, TURBANA, SUREÑA, PUEBLO NUEVO, SECTOR PUERTA DE LARIA EVENTO: CRECIENTE SÚBITA - 26/04/2023 AFECTACIÓN: 5 VIVIENDAS CON PÉRDIDA DE ENSERES, 5 FAMILIAS, 25 PERSONAS ACCIONES: ATENDIDO POR CMGRD </t>
    </r>
    <r>
      <rPr>
        <b/>
        <sz val="9"/>
        <rFont val="Arial"/>
        <family val="2"/>
      </rPr>
      <t>ESTADO CERRADO - 310</t>
    </r>
    <r>
      <rPr>
        <sz val="9"/>
        <rFont val="Arial"/>
        <family val="2"/>
      </rPr>
      <t xml:space="preserve">
</t>
    </r>
  </si>
  <si>
    <r>
      <t xml:space="preserve">CDGRD CALDAS  INFORMA 
MUNICIPIO:  SAN JOSÉ - CALDAS, ZONA URBANA
EVENTO: MOVIMIENTO EN MASA 20/04/2023
AFECTACIÓN: 4 VIVIENDAS AVERIADAS, 4 FAMILIAS, 9 PERSONAS,  2 VEHÍCULOS ATRAPADOS, 2 VÍAS AVERIADAS ( TAMBORAL Y EL CONTENTO)
ACCIONES:   ATIENDE DE BOMBEROS Y POLICÍA , REALIZAN EDAN
</t>
    </r>
    <r>
      <rPr>
        <b/>
        <sz val="9"/>
        <rFont val="Arial"/>
        <family val="2"/>
      </rPr>
      <t>ESTADO:  ABIERTO - 285</t>
    </r>
    <r>
      <rPr>
        <sz val="9"/>
        <rFont val="Arial"/>
        <family val="2"/>
      </rPr>
      <t xml:space="preserve">
CDGRD CALDAS, ACTUALIZA INFORMACIÓN MUNICIPIO: SAN JOSÉ - ZONA URBANA EVENTO: MOVIMIENTO EN MASA - 20/04/2023 AFECTACIÓN: 5 VIVIENDAS AVERIADAS, 5 FAMILIAS, 20 PERSONAS ACCIONES: ATENDIDO POR CMGRD</t>
    </r>
    <r>
      <rPr>
        <b/>
        <sz val="9"/>
        <rFont val="Arial"/>
        <family val="2"/>
      </rPr>
      <t xml:space="preserve"> ESTADO CERRADO - 310</t>
    </r>
  </si>
  <si>
    <r>
      <t xml:space="preserve">CMGRD PIEDECUESTA- SANTANDER, INFORMA:
MUNICIPIO PIEDECUESTA, ZONA RURAL Y URBANA
EVENTO MOVIMIENTO EN MASA- CRECIENTE SÚBITA- INUNDACIÓN- TORMENTA ELÉCTRICA- 15-04-2023
AFECTACIÓN 1 VIVIENDA DESTRUIDA, VIVIENDAS AVERIADAS POR CUANTIFICAR, 1 VÍA NACIONAL, VÍAS VEREDALES, CAÍDA DE ÁRBOLES Y ROCAS, DEJANDO ALGUNOS SECTORES TOTALMENTE INCOMUNICADOS, CON EL CASCO URBANO, SIN LESIONADOS. SE RECIBE SOLICITUD DE APOYO PARA LA INTERVENCIÓN DEL COMANDO DE INGENIEROS DEL EJÉRCITO NACIONAL, CON EL FIN DE QUE SE ACTIVE EL PELOTÓN DE GESTIÓN DEL RIESGO DEL BATALLÓN DE ATENCIÓN Y PREVENCIÓN DE DESASTRES NO. 81, Y LA MAQUINARIA DE LÍNEA AMARILLA DEL BATALLÓN DE INGENIEROS DE COMBATE NO. 5
ACCIONES APOYA CMGRD 
</t>
    </r>
    <r>
      <rPr>
        <b/>
        <sz val="9"/>
        <rFont val="Arial"/>
        <family val="2"/>
      </rPr>
      <t>ESTADO ABIERTO.   - 274</t>
    </r>
    <r>
      <rPr>
        <sz val="9"/>
        <rFont val="Arial"/>
        <family val="2"/>
      </rPr>
      <t xml:space="preserve">
CDGRD SANTANDER, ACTUALIZA INFORMACIÓN MUNICIPIO: PIEDECUESTA -CORREGIMIENTO SEVILLA Y MANZANO EVENTO: MOVIMIENTO EN MASA - 15/04/2023 AFECTACIÓN: 1 VIVIENDA DESTRUIDA, 1 FAMILIA, 5 PERSONAS, 1 VÍA CON AFECTACIÓN ACCIONES: ATENDIDO POR CMGRD </t>
    </r>
    <r>
      <rPr>
        <b/>
        <sz val="9"/>
        <rFont val="Arial"/>
        <family val="2"/>
      </rPr>
      <t>ESTADO CERRADO - 310</t>
    </r>
  </si>
  <si>
    <r>
      <t xml:space="preserve">CDGRD TOLIMA, INFORMA: MUNICIPIO: IBAGUÉ, BARRIO SANTOFILIO: EVENTO: CASO FORTUITO 30/04/2023, AFECTACIÓN: SE HALLA CUERPO SIN VIDA DE UN HOMBRE DE CARACTERÍSTICAS, PIEL MORENA, CABELLO EN RASTAS Y ESTATURA ALTA, SOBRE LAS AGUAS DEL RÍO COMBEIMA. ACCIONES: ATENDIDO POR CBV Y CUERPO DE POLICÍA, ESTADO </t>
    </r>
    <r>
      <rPr>
        <b/>
        <sz val="9"/>
        <rFont val="Arial"/>
        <family val="2"/>
      </rPr>
      <t>CERRADO - 312</t>
    </r>
  </si>
  <si>
    <r>
      <t xml:space="preserve">CDGRD CUNDINAMARCA, INFORMA: MUNICIPIO: SAN JUAN DE RÍO SECO, EVENTO: MOVIMIENTO EN MASA 26/04/2023, AFECTACIÓN: 2 VIVIENDAS DESTRUIDAS, 2 FAMILIAS, 8 PERSONAS, ACCIONES: ATENDIDO POR CMGRD Y ENTIDADES DE GRD DEL MUNICIPIO, ESTADO </t>
    </r>
    <r>
      <rPr>
        <b/>
        <sz val="9"/>
        <rFont val="Arial"/>
        <family val="2"/>
      </rPr>
      <t>CERRADO - 312</t>
    </r>
  </si>
  <si>
    <r>
      <t xml:space="preserve">CDGRD CHOCÓ, INFORMA: MUNICIPIO: QUIBDÓ, EL VEINTE COMUNIDAD INDÍGENA EMBERA CHAMÍ, EVENTO: MOVIMIENTO EN MASA 30/04/2023, AFECTACIÓN: 2 PERSONAS FALLECIDAS, 1 VÍA TAPONADA, ACCIONES: ATENDIDO POR CMGRD Y ENTIDADES DE GRD DEL MUNICIPIO, ESTADO </t>
    </r>
    <r>
      <rPr>
        <b/>
        <sz val="9"/>
        <rFont val="Arial"/>
        <family val="2"/>
      </rPr>
      <t>CERRADO - 312</t>
    </r>
  </si>
  <si>
    <r>
      <t xml:space="preserve">CDGRD SANTANDER Y SOCORRO NACIONAL, INFORMAN
MUNICIPIO: PIEDECUESTA, CORREGIMIENTOS: SEVILLA, MANZANO
EVENTO: INUNDACIÓN- 28-04-2023
AFECTACIÓN: SE PRESENTA DESBORDAMIENTO DE LA QUEBRADA: SEVILLA, REALIZAN EDAN
ACCIONES: APOYAN CMGRD- MAQUINARIA AMARILLA, EJÉRCITO- BATALLÓN CALDAS DIV 2
</t>
    </r>
    <r>
      <rPr>
        <b/>
        <sz val="9"/>
        <rFont val="Arial"/>
        <family val="2"/>
      </rPr>
      <t>ESTADO ABIERTO. - 308</t>
    </r>
    <r>
      <rPr>
        <sz val="9"/>
        <rFont val="Arial"/>
        <family val="2"/>
      </rPr>
      <t xml:space="preserve">
ACTUALIZACIÓN CDGRD SANTANDER, INFORMA
MUNICIPIO PIEDECUESTA, CORREGIMIENTOS: SEVILLA, MANZANO
EVENTO INUNDACIÓN- 28-04-2023
AFECTACIÓN SE PRESENTÓ DESBORDAMIENTO DE LA QUEBRADA: SEVILLA, DEJANDO: 100 VIVIENDAS INUNDADAS, DAÑOS EN MUEBLES Y ENSERES, 100 FAMILIAS, 500 PERSONAS, 2 PUENTES VEHICULARES, 1 VÍA, SIN LESIONADOS, SE DA MANEJO LOCAL
ACCIONES APOYAN CMGRD- MAQUINARIA AMARILLA, EJÉRCITO- BATALLÓN CALDAS DIV 2- SE REHABILITA LA VÍA DE ACCESO CON MAQUINARIA DEL BATALLÓN
</t>
    </r>
    <r>
      <rPr>
        <b/>
        <sz val="9"/>
        <rFont val="Arial"/>
        <family val="2"/>
      </rPr>
      <t xml:space="preserve">ESTADO CERRADO. - 311
</t>
    </r>
    <r>
      <rPr>
        <sz val="9"/>
        <rFont val="Arial"/>
        <family val="2"/>
      </rPr>
      <t>ACTUALIZACIÓN CDGRD SANTANDER, INFORMA: MUNICIPIO: PIEDECUESTA, CORREGIMIENTOS: SEVILLA, MANZANO, EVENTO: INUNDACIÓN- 28-04-2023, AFECTACIÓN: 600 PERSONAS, 150 FAMILIAS, 2 PUENTES VEHICULARES, 1 ACUEDUCTO, 1 INSTITUCIÓN EDUCATIVA, ACCIONES APOYAN CMGRD- MAQUINARIA AMARILLA, EJÉRCITO- BATALLÓN CALDAS DIV 2- SE REHABILITA LA VÍA DE ACCESO CON MAQUINARIA DEL BATALLÓN</t>
    </r>
    <r>
      <rPr>
        <b/>
        <sz val="9"/>
        <rFont val="Arial"/>
        <family val="2"/>
      </rPr>
      <t>, ESTADO CERRADO. - 312</t>
    </r>
    <r>
      <rPr>
        <sz val="9"/>
        <rFont val="Arial"/>
        <family val="2"/>
      </rPr>
      <t xml:space="preserve">
</t>
    </r>
  </si>
  <si>
    <r>
      <t xml:space="preserve">CDGRD NARIÑO INFORMA MUNICIPIO: TANGUA - BARRIO BIRMANIA EVENTO: MOVIMIENTO EN MASA - 27/04/2023 AFECTACIÓN: 2 VIVIENDAS DESTRUIDAS, 3 FAMILIAS, 10 PERSONAS ACCIONES: ATENDIDO POR CMGRD EN APOYO DEL CDGRD ESTADO </t>
    </r>
    <r>
      <rPr>
        <b/>
        <sz val="9"/>
        <rFont val="Arial"/>
        <family val="2"/>
      </rPr>
      <t>CERRADO - 313</t>
    </r>
  </si>
  <si>
    <r>
      <t xml:space="preserve">CDGRD CUNDINAMARCA INFORMA MUNICIPIO: ARBELÁEZ  -  VEREDA SANTA ROSA SECTOR ALTO DE HONDA  EVENTO: MOVIMIENTO EN MASA - 30/04/2023 AFECTACIÓN: 1 VÍA CON DAÑO ESTRUCTURAL ACCIONES: ATENDIDO POR CMGRD ESTADO </t>
    </r>
    <r>
      <rPr>
        <b/>
        <sz val="9"/>
        <rFont val="Arial"/>
        <family val="2"/>
      </rPr>
      <t>CERRADO - 313</t>
    </r>
  </si>
  <si>
    <t xml:space="preserve">CDGRD NARIÑO INFORMA
MUNICIPIO: PUPIALES - VEREDA ARENA BLANCA
EVENTO:  MOVIMIENTO EN MASA 01/05/2023
AFECTACIÓN:  1 VÍA SECUNDARIA  PUPIALES - GUALMATÁN -  LATITUD 0.901274
LONGITUD -77.62287
ACCIONES:  ATENDIÓ ALCALDÍA, SE REALIZA SEÑALIZACIÓN CON CINTA DE PREVENCIÓN Y RESTRICCIÓN DEL TRÁFICO PESADO
ESTADO CERRADO - 314
</t>
  </si>
  <si>
    <t xml:space="preserve">CDGRD VALLE DEL CAUCA INFORMA
MUNICIPIO:  LA UNIÓN - ZONA URBANA Y RURAL
EVENTO:  INUNDACIÓN  30/04/2023
AFECTACIÓN: 8 BARRIOS Y 7 VEREDAS INUNDADAS. FAMILIAS CON PÉRDIDAS DE BIENES Y ENSERES. GENERADO POR FUERTES LLUVIAS Y LA CRECIENTE DE VARIOS AFLUENTES
ACCIONES:  ATIENDE ALCALDÍA, CMGRD, BOMBEROS,  DCC,  POLICÍA REALIZAN EDAN  
ESTADO  ABIERTO - 314
</t>
  </si>
  <si>
    <t>SGC INFORMA:
REGIÓN: TUFIÑO - CARCHI, ECUADOR, COLOMBIA – CUMBAL. ÁREA DE INFLUENCIA COMPLEJO VOLCÁNICO CHILES - CERRO NEGRO
FECHA: 2023-05-01 14:16 HORA LOCAL (2023-05-01 19:16 UTC)
LATITUD: 0.81 GRADOS NORTE
LONGITUD: 77.93 GRADOS OESTE
MAGNITUD: 3.6
PROFUNDIDAD: 3 KM
MUNICIPIOS CERCANOS: TUFIÑO (CARCHI, ECUADOR) A 7 KM, LA LIBERTAD (CARCHI, ECUADOR) A 17 KM, EL ÁNGEL (CARCHI, ECUADOR) A 20 KM"
 - 314</t>
  </si>
  <si>
    <r>
      <t xml:space="preserve">CITEL DCC, VICHADA INFORMA: MUNICIPIO: CUMARIBO, VEREDA MALICIA, EVENTO: VENDAVAL 01/05/2023, AFECTACIÓN: 1 VIVIENDA AVERIADA, 1 FAMILIA, 4 PERSONAS, ACCIONES: ATENDIDO POR CMGRD Y DC DEL MUNICIPIO, ESTADO </t>
    </r>
    <r>
      <rPr>
        <b/>
        <sz val="9"/>
        <rFont val="Arial"/>
        <family val="2"/>
      </rPr>
      <t>CERRADO - 315</t>
    </r>
  </si>
  <si>
    <r>
      <t xml:space="preserve">CDGRD CAQUETÁ INFORMA EN EL MUNICIPIO DE FLORENCIA BARRIO ABBAS TURMAY, EVENTO VENDAVAL - 2 DE MAYO, AFECTACIÓN 1 VIVIENDA DESTECHADA, 1 FAMILIA, 4 PERSONAS, ACCIONES NO LESIONADOS, ATENDIDO POR CMGRD, ESTADO </t>
    </r>
    <r>
      <rPr>
        <b/>
        <sz val="9"/>
        <color indexed="8"/>
        <rFont val="Arial"/>
        <family val="2"/>
      </rPr>
      <t>CERRADO - 316</t>
    </r>
    <r>
      <rPr>
        <sz val="9"/>
        <color indexed="8"/>
        <rFont val="Arial"/>
        <family val="2"/>
      </rPr>
      <t xml:space="preserve">
</t>
    </r>
  </si>
  <si>
    <r>
      <t xml:space="preserve">CDGRD CAUCA INFORMA
MUNICIPIO ROSAS - ZONA URBANA Y RURAL
EVENTO CRECIENTE SÚBITA 25/04/2023 VENDAVAL
AFECTACIÓN VARIAS VIVIENDAS AVERIADAS, 1 ACUEDUCTO VEREDAL AVERIADO, 2 VÍAS (1 VÍA CON MATERIAL EN VÍA ROSAS LA SIERRA Y 1 VÍA EN LOS SECTORES BARRO AZUL EL PORVENIR EN LA VÍA DE SEGUNDO ORDEN)
ACCIONES ATIENDE CMGRD SE NOTIFICA A INSTITUTO DE INVIAS Y DE IGUAL A LA C R C PARA ORIENTAR MEDIDAS DE ACCIÓN AMBIENTAL, HASTA EL MOMENTO SIN RESPUESTA ALGUNA. REALIZAN EDAN
</t>
    </r>
    <r>
      <rPr>
        <b/>
        <sz val="9"/>
        <rFont val="Arial"/>
        <family val="2"/>
      </rPr>
      <t>ESTADO ABIERTO - 301</t>
    </r>
    <r>
      <rPr>
        <sz val="9"/>
        <rFont val="Arial"/>
        <family val="2"/>
      </rPr>
      <t xml:space="preserve">
ACTUALIZACIÓN CDGRD CAUCA EN EL MUNICIPIO ROSAS SECTOR VEREDA EL PORVENIR 2°13´49.71"N 76°43´38.74"W Y VEREDA EL DIVISO 2°14´53,7"N 76°44´16,698"W, EVENTO INUNDACIÓN - 25 DE ABRIL, AFECTACIÓN 17 VIVIENDAS AVERIADAS, 17 FAMILIAS, 51 PERSONAS, 1 VÍA SECUNDARIA, ACCIONES ATENDIDO POR CMGRD Y CDGRD, NO REPORTAN LESIONADOS U OTRO, CUENTAN CON DECLARATORIA DE CALAMIDAD # 05 DEL 12 DE ENERO DEL 2023,</t>
    </r>
    <r>
      <rPr>
        <b/>
        <sz val="9"/>
        <rFont val="Arial"/>
        <family val="2"/>
      </rPr>
      <t xml:space="preserve"> ESTADO CERRADO - 316</t>
    </r>
  </si>
  <si>
    <r>
      <t xml:space="preserve">CDGRD VALLE DEL CAUCA, INFORMA: MUNICIPIO SAN PEDRO, 17 SECTORES ENTRE BARRIOS Y VEREDAS, EVENTO CRECIENTE SÚBITA POR DESBORDAMIENTO DEL CAUCE 16/04/2023, AFECTACIÓN 2 VIVIENDAS DESTRUIDAS, 1 VEHÍCULO ARRASTRADO POR UNA QUEBRADA, 1 PUENTE VEHICULAR CON DAÑOS ESTRUCTURALES LEVES, ACCIONES ATENDIDO POR CMGRD Y ENTIDADES DE GRD DEL MUNICIPIO, ESTADO </t>
    </r>
    <r>
      <rPr>
        <b/>
        <sz val="9"/>
        <rFont val="Arial"/>
        <family val="2"/>
      </rPr>
      <t xml:space="preserve">ABIERTO - 275
</t>
    </r>
    <r>
      <rPr>
        <sz val="9"/>
        <rFont val="Arial"/>
        <family val="2"/>
      </rPr>
      <t>CDGRD VALLE DEL CAUCA INFORMA MUNICIPIO: SAN PEDRO - CABECERA MUNICIPAL, ÁREA RURAL   EVENTO: INUNDACIÓN - 16/04/2023 AFECTACIÓN: PENDIENTE POR ESTABLECER, SE REALIZA EDAN ACCIONES: ATIENDE CMGRD EN APOYO DEL CDGRD EL CUAL REALIZARÁ SOLICITUD DE AHE Y MAQUINARIA AMARILLA Y BATALLÓN DE DESASTRES A UNGRD</t>
    </r>
    <r>
      <rPr>
        <b/>
        <sz val="9"/>
        <rFont val="Arial"/>
        <family val="2"/>
      </rPr>
      <t xml:space="preserve"> ESTADO ABIERTO - 277
</t>
    </r>
    <r>
      <rPr>
        <sz val="9"/>
        <rFont val="Arial"/>
        <family val="2"/>
      </rPr>
      <t>ACTUALIZACIÓN CMGRD SAN PEDRO / VALLE DEL CAUCA EVENTO INUNDACIÓN POR REPRESAMIENTO Y DESBORDAMIENTO DE LAS QUEBRADAS ARTIETA Y EL YESO - 16 DE ABRIL AFECTACIÓN 180 VIVIENDAS, 180 FAMILIAS, 720 PERSONAS, PÉRDIDA DE MUEBLES Y ENSERES, COMO EN CULTIVOS DE PANCOGER, ACCIONES COORDINADOR INDICA QUE CUENTAN CON DECLARATORIA DE CALAMIDAD PÚBLICA VIGENTE, 9 VIVIENDAS SON PARA REUBICACIÓN Y QUE RECIBEN LAS AGUAS DE LA QUEBRADA EL YESO, ESTÁN ADELANTANDO COMPROMISOS SEGÚN EL PAE, CONTINÚAN VISITAS A LA ZONA RURAL,</t>
    </r>
    <r>
      <rPr>
        <b/>
        <sz val="9"/>
        <rFont val="Arial"/>
        <family val="2"/>
      </rPr>
      <t xml:space="preserve"> ESTADO CERRADO - 316</t>
    </r>
  </si>
  <si>
    <r>
      <t xml:space="preserve">CDGRD NARIÑO INFORMA MUNICIPIO: TAMINANGO - CORREGIMIENTO CURIACO EVENTO: MOVIMIENTO EN MASA - 29/04/2023 AFECTACIÓN: 1 INSTITUCIÓN EDUCATIVA ACCIONES: ATENDIDO POR CMGRD EN APOYO DEL CDGRD, ENVÍAN DOCUMENTO DE SOLICITUD ESTUDIO DE SUELOS EN ESCUELA CORREGIMIENTO CURIACO, MUNICIPIO DE   TAMINANGO. ESTADO </t>
    </r>
    <r>
      <rPr>
        <b/>
        <sz val="9"/>
        <rFont val="Arial"/>
        <family val="2"/>
      </rPr>
      <t>CERRADO - 317</t>
    </r>
  </si>
  <si>
    <r>
      <t xml:space="preserve">CDGRD ANTIOQUIA INFORMA MUNICIPIO: LA UNIÓN -  CORREGIMIENTO MESOPOTAMIA EVENTO: MOVIMIENTO EN MASA - 28/04/2023  AFECTACIÓN: 1 VIVIENDA CON PÉRDIDA DE ENSERES, 1 FAMILIAS, 4 PERSONAS  ACCIONES: ATENDIDO POR CMGRD ESTADO </t>
    </r>
    <r>
      <rPr>
        <b/>
        <sz val="9"/>
        <rFont val="Arial"/>
        <family val="2"/>
      </rPr>
      <t>CERRADO - 317</t>
    </r>
  </si>
  <si>
    <r>
      <t xml:space="preserve">CDGRD BOLÍVAR INFORMA:
MUNICIPIO MONTECRISTO - ZONA RURAL, SERRANÍA SAN LUCAS LÍMITES CON SANTA ROSA SUR
EVENTO INUNDACIÓN 08/04/2023
AFECTACIÓN VARIAS VIVIENDAS INUNDADAS, Y COMUNIDADES, POR LA CRECIENTE DEL RÍO TIGUÍ
ACCIONES ATIENDE CMGRD, SE EVALÚA AFECTACIONES, REALIZAN EDAN.
</t>
    </r>
    <r>
      <rPr>
        <b/>
        <sz val="9"/>
        <rFont val="Arial"/>
        <family val="2"/>
      </rPr>
      <t>ESTADO ABIERTO - 253</t>
    </r>
    <r>
      <rPr>
        <sz val="9"/>
        <rFont val="Arial"/>
        <family val="2"/>
      </rPr>
      <t xml:space="preserve">
CDGRD BOLÍVAR, ACTUALIZA INFORMACIÓN MUNICIPIO: MONTECRISTO -  CORREGIMIENTOS VILLA URIBE, REGENCIA, SAN AGUSTÍN, PARAÍSO EVENTO:  INUNDACIÓN - 08/04/2023 AFECTACIÓN: 223 VIVIENDAS AVERIADAS, 223 FAMILIAS CON PÉRDIDA DE ENSERES, 763 PERSONAS   ACCIONES ATENDIDO POR CMGRD EN APOYO DEL CDGRD Y UNGRD </t>
    </r>
    <r>
      <rPr>
        <b/>
        <sz val="9"/>
        <rFont val="Arial"/>
        <family val="2"/>
      </rPr>
      <t>ESTADO CERRADO - 317</t>
    </r>
  </si>
  <si>
    <r>
      <t xml:space="preserve">CDGRD BOLÍVAR. INFORMA
MUNICIPIO MORALES- RÍO MAGDALENA- SUR DE BOLÍVAR
EVENTO ACCIDENTE TRANSPORTE MARÍTIMO O FLUVIAL- 10-04-2023
AFECTACIÓN 3 PERSONAS FALLECIDAS (1 MENOR DE 8 AÑOS, JOVEN DE 19 AÑOS, 1 SEÑORA).  SE PRESENTÓ ACCIDENTE CON UN VEHÍCULO DE TRANSPORTE QUE CAYÓ DE UN FERRY, SE ROMPIÓ LA GUAYA, CUANDO ATRAVESABAN EL AFLUENTE, SE ENCUENTRAN EN LABORES DE RECUPERACIÓN DE LOS TRES CUERPOS, LAS DEMÁS PERSONAS LOGRARON SALIR POR SUS PROPIOS MEDIOS 
ACCIONES APOYAN CMGRD, BATALLÓN FLUVIAL 17 DE ARMADA NACIONAL
</t>
    </r>
    <r>
      <rPr>
        <b/>
        <sz val="9"/>
        <rFont val="Arial"/>
        <family val="2"/>
      </rPr>
      <t>ESTADO ABIERTO. - 258</t>
    </r>
    <r>
      <rPr>
        <sz val="9"/>
        <rFont val="Arial"/>
        <family val="2"/>
      </rPr>
      <t xml:space="preserve">
ENLACE ARMADA NACIONAL ACTUALIZA INFORMACIÓN
MUNICIPIO  MORALES - RÍO MAGDALENA - SUR DE BOLÍVAR
EVENTO  ACCIDENTE TRANSPORTE MARÍTIMO O FLUVIAL 10/04/2023
AFECTACIÓN 2 PERSONAS FALLECIDAS (2 CUERPOS RECUPERADOS  MUJER  ARELYS RODRÍGUEZ ÁLVAREZ 57 AÑOS Y 1 HOMBRE ANDRÉS MARQUÉS RUÍZ 19 AÑOS), SE CONTINÚA CON LA BÚSQUEDA DE 1 PERSONA DESAPARECIDA (MENOR DE EDAD), SE REALIZÓ LA RECUPERACIÓN DE 1 VEHÍCULO TIPO CAMIONETA COLOR BLANCA DE  PLACA UYA-156. EVENTO GENERADO POR LA CAÍDA DE 1 VEHÍCULO QUE IBA EN EL FERRI Y CAE POR LA RUPTURA DE LA GUAYA.
ACCIONES APOYAN CMGRD, DCC, BATALLÓN FLUVIAL 17 DE ARMADA NACIONAL Y COMUNIDAD
</t>
    </r>
    <r>
      <rPr>
        <b/>
        <sz val="9"/>
        <rFont val="Arial"/>
        <family val="2"/>
      </rPr>
      <t xml:space="preserve">ESTADO ABIERTO - 261
</t>
    </r>
    <r>
      <rPr>
        <sz val="9"/>
        <rFont val="Arial"/>
        <family val="2"/>
      </rPr>
      <t xml:space="preserve">CDGRD BOLÍVAR, ACTUALIZA INFORMACIÓN MUNICIPIO: MORALES - RÍO MAGDALENA, SUR DE BOLÍVAR EVENTO: ACCIDENTE TRANSPORTE MARÍTIMO O FLUVIAL - 10/04/2023  AFECTACIÓN: 3 PERSONAS FALLECIDAS (LUEGO QUE UN VEHÍCULO QUE ERA TRANSPORTADO EN UN FERRY EL CUAL SE LE SUELTA LA GUAYA DE SUJECIÓN Y CAE EN LAS CAUSES DEL RÍO) ACCIONES: ATENDIDO POR CMGRD, ARMADA NACIONAL Y COMUNIDAD </t>
    </r>
    <r>
      <rPr>
        <b/>
        <sz val="9"/>
        <rFont val="Arial"/>
        <family val="2"/>
      </rPr>
      <t xml:space="preserve">  ESTADO CERRADO - 317</t>
    </r>
    <r>
      <rPr>
        <sz val="9"/>
        <rFont val="Arial"/>
        <family val="2"/>
      </rPr>
      <t xml:space="preserve">
</t>
    </r>
  </si>
  <si>
    <r>
      <t xml:space="preserve">CDGRD CHOCÓ, INFORMA 
MUNICIPIO: CANTÓN DE SAN PABLO, COMUNIDADES: MANAGRU, PUERTO PERVEL,TARDÍO
EVENTO: INUNDACIÓN- 20-04-2023
AFECTACIÓN: SE PRESENTÓ DESBORDAMIENTO DE LOS RÍOS: SAN PABLO Y TARDÍO, DEJANDO: 890 FAMILIAS, 1.876 PERSONAS AFECTADAS, PÉRDIDAS EN CULTIVOS DE PLÁTANO, AVES DE CORRAL, YUCA, CONTINÚAN REALIZANDO EDAN 
ACCIONES: APOYAN CMGRD, OFICINA DESARROLLO ECONÓMICO
</t>
    </r>
    <r>
      <rPr>
        <b/>
        <sz val="9"/>
        <rFont val="Arial"/>
        <family val="2"/>
      </rPr>
      <t>ESTADO: ABIERTO. - 288</t>
    </r>
    <r>
      <rPr>
        <sz val="9"/>
        <rFont val="Arial"/>
        <family val="2"/>
      </rPr>
      <t xml:space="preserve">
CDGRD CHOCÓ, ACTUALIZA INFORMACIÓN MUNICIPIO: CANTÓN DE SAN PABLO - COMUNIDADES INDÍGENAS DE MANAGRU, PUERTO VERVEL TARDÍO EVENTO: INUNDACIÓN - 20/04/2023 AFECTACIÓN: 764 VIVIENDAS,  890 FAMILIAS POR PÉRDIDA DE ENSERES, 1.876 PERSONAS  ACCIONES: ATENDIDO POR CMGRD, EN APOYO DEL CDGRD</t>
    </r>
    <r>
      <rPr>
        <b/>
        <sz val="9"/>
        <rFont val="Arial"/>
        <family val="2"/>
      </rPr>
      <t xml:space="preserve">  ESTADO CERRADO - 317</t>
    </r>
    <r>
      <rPr>
        <sz val="9"/>
        <rFont val="Arial"/>
        <family val="2"/>
      </rPr>
      <t xml:space="preserve">
</t>
    </r>
  </si>
  <si>
    <t>1 ALMACÉN Y 1 TALLER DE MOTOS AUTECO.</t>
  </si>
  <si>
    <t>CULTIVOS DE MAÍZ, FRIJOL, CAFÉ, PLÁTANO, AGUACATE, CAÑA, HUERTA CASERA, HORTALIZAS, TOMATE, 8.445 FAMILIAS AFECTADAS EN CULTIVOS</t>
  </si>
  <si>
    <t xml:space="preserve">CDGRD ANTIOQUIA INFORMA
MUNICIPIO: CALDAS, VEREDA: LA QUIEBRA  
EVENTO: INCENDIO ESTRUCTURAL - 02/05/2023 
AFECTACIÓN:  1 VIVIENDA DESTRUIDA, 2 VIVIENDAS AVERIADAS, 3 FAMILIAS, 30 PERSONAS AFECTADAS, PRESUNTAMENTE POR MAL MANEJO DE UN FOGÓN A GAS, SIN LESIONADOS
ACCIONES ATENDIDO POR CMGRD, BOMBEROS
ESTADO CERRADO. - 318
</t>
  </si>
  <si>
    <t xml:space="preserve">CDGRD CASANARE, INFORMA
MUNICIPIO: SABANALARGA, VEREDA: SAN ANTONIO, SECTOR: LA FELIPERA
EVENTO: EROSIÓN- 02-05-2023  
AFECTACIÓN: PR 5+900 VÍA DE SEGUNDO ORDEN DE INVIAS QUE COMUNICA EL MUNICIPIO DE SABANALARGA CASANARE CON EL MUNICIPIO DE PÁEZ BOYACÁ. PÉRDIDA TOTAL DE LA VÍA.  SIN LESIONADOS, SE DA MANEJO LOCAL
ACCIONES ATENDIDO POR CMGRD, CDGRD- 1 RETROEXCAVADORA PARA APOYAR CON LA EMERGENCIA, EL MUNICIPIO CUENTA CON 1 MOTONIVELADORA, 1 VIBRO Y 1 VOLQUETA SENCILLA
ESTADO CERRADO. - 318
</t>
  </si>
  <si>
    <t xml:space="preserve">CDGRD CASANARE, INFORMA
MUNICIPIO: MANÍ, VEREDA: LA CONSIGNA- MARGEN DEL RÍO CHARTE 
EVENTO: EROSIÓN- 01-05-2023 
AFECTACIÓN: 1 PUENTE VEHICULAR, TEMPORAL DE LA EMPRESA EMERALD ENERGY QUE COMUNICA LAS VEREDAS DE MATA DE PIÑA - LA CONSIGNA Y DE FORMA MUNICIPAL A MANÍ – CON LA CAPITAL DE YOPAL, SIN LESIONADOS, SE DA MANEJO LOCAL
ACCIONES ATENDIDO POR CMGRD, CDGRD- SE ENVIARÁ 1 RETROEXCAVADORA PARA APOYAR CON LA EMERGENCIA, EL MUNICIPIO NO CUENTA CON MAQUINARIA PARA ATENDER ESTA EMERGENCIA
ESTADO CERRADO. - 318
</t>
  </si>
  <si>
    <t xml:space="preserve">
CDGRD NARIÑO, INFORMA
MUNICIPIO CONSACÁ, VEREDAS: SAN ANTONIO, EL SALADO, CAJABAMBA, VERACRUZ, TINAJILLAS, VILLA ROSA, EL GUABO, EL SALADO, LA LOMA, EL HATILLO
EVENTO INUNDACIÓN Y MOVIMIENTO EN MASA- 22-04-2023
AFECTACIÓN SE PRESENTÓ DESBORDAMIENTO DE LA QUEBRADA CHURUPAMBA, DEJANDO: 8 VÍAS, 1 ACUEDUCTO, 1 ALCANTARILLADO, 22 VIVIENDAS, 22 FAMILIAS, 41 PERSONAS, 3.397 HECTÁREAS DE CULTIVOS DE MAÍZ, FRIJOL, CAFÉ, PLÁTANO, AGUACATE, CAÑA, HUERTA CASERA, HORTALIZAS, TOMATE, 8.445 FAMILIAS AFECTADAS EN CULTIVOS
ACCIONES APOYAN CMGRD, CDGRD- MAQUINARIA AMARILLA
ESTADO CERRADO. - 318
</t>
  </si>
  <si>
    <r>
      <t xml:space="preserve">CDGRD SANTANDER INFORMA EN EL MUNICIPIO DE MATANZA SECTOR PAUJIL Y VEREDA SANTA CRUZ, EVENTO MOVIMIENTO EN MASA - 2 DE MAYO, AFECTACIÓN 1 VÍA TERCIARIA OBSTRUIDA, ACCIONES SE COORDINA DESDE CMGRD EL ENVÍO DE MAQUINARIA AMARILLA LOCAL PARA RECUPERAR EL PASO, ESTADO </t>
    </r>
    <r>
      <rPr>
        <b/>
        <sz val="9"/>
        <color indexed="8"/>
        <rFont val="Arial"/>
        <family val="2"/>
      </rPr>
      <t>CERRADO - 319</t>
    </r>
  </si>
  <si>
    <r>
      <t xml:space="preserve">CDGRD CUNDINAMARCA INFORMA EN EL MUNICIPIO DE VENECIA VEREDA LA CHORRERA FINCA LA MARÍA EVENTO MOVIMIENTO EN MASA - 3 DE MAYO, AFECTACIÓN 1 VIVIENDA AVERIADA, 1 FAMILIA, 4 PERSONAS, ACCIONES CMGRD REALIZA SOLICITUD A PERSONAL DE BOMBEROS PARA REALIZAR VISITA CONJUNTA A LA PROPIEDAD DEL SEÑOR LUIS QUIROGA, EVIDENCIANDO INESTABILIDAD EN EL TERRENO Y ABERTURAS O GRIETAS EN LA ESTRUCTURA DE LA VIVIENDA, LA CUAL ESTÁ EN PROCESO DE REESTRUCTURACIÓN, EL CUERPO DE BOMBEROS INFORMA NÚMEROS DE EMERGENCIA Y MEDIDAS DE PRECAUCIÓN CON EL FIN DE ALERTAR CUALQUIER INCIDENTE,  ESTADO </t>
    </r>
    <r>
      <rPr>
        <b/>
        <sz val="9"/>
        <color indexed="8"/>
        <rFont val="Arial"/>
        <family val="2"/>
      </rPr>
      <t>CERRADO - 319</t>
    </r>
  </si>
  <si>
    <r>
      <t xml:space="preserve">CDGRD LA GUAJIRA INFORMA EN EL MUNICIPIO DE SAN JUAN DEL CESAR CORREGIMIENTO DE CORRALEJA LA JUNTA, LOS HATICOS Y SECTOR ZAMBRANO, EVENTO CRECIENTE SÚBITA DE LOS ARROYOS, CARMEN MARÍA, CALLE DEL MANGO Y GUAYACANAL - 22 Y 23 DE ABRIL, AFECTACIÓN 35 VIVIENDAS, 35 FAMILIAS, PÉRDIDA DE ENSERES Y 1 VÍA TERCIARIA, ACCIONES SE OFICIO A SECRETARÍA DE PLANEACIÓN PARA REALIZAR VISITA CONJUNTA Y CON APOYO DE ORGANISMOS DE SOCORRO Y DEMÁS ENTIDADES ENCARGADAS, ESTADO </t>
    </r>
    <r>
      <rPr>
        <b/>
        <sz val="9"/>
        <color indexed="8"/>
        <rFont val="Arial"/>
        <family val="2"/>
      </rPr>
      <t>CERRADO - 319</t>
    </r>
  </si>
  <si>
    <r>
      <t xml:space="preserve">ALCALDÍA DE CHIBOLO- MAGDALENA, INFORMA, MEDIANTE SIGOB
MUNICIPIO CHIBOLO, CABECERA MUNICIPAL
EVENTO VENDAVAL- 05-04-2023
AFECTACIÓN REALIZAN EDAN, VIVIENDAS AFECTADAS EN TECHOS. SE SOLICITÓ AL CDGRD ACTUALIZACIÓN DEL EVENTO
ACCIONES APOYA CMGRD
</t>
    </r>
    <r>
      <rPr>
        <b/>
        <sz val="9"/>
        <rFont val="Arial"/>
        <family val="2"/>
      </rPr>
      <t>ESTADO ABIERTO. - 318</t>
    </r>
    <r>
      <rPr>
        <sz val="9"/>
        <rFont val="Arial"/>
        <family val="2"/>
      </rPr>
      <t xml:space="preserve">
ACTUALIZACIÓN MUNICIPIO DE CHIBOLO / MAGDALENA ZONA RURAL Y URBANA, EVENTO VENDAVAL - 5 DE ABRIL, AFECTACIÓN 50 LAS VIVIENDAS DESTECHADAS, 50 FAMILIAS, NO LESIONADOS U OTRO, ACCIONES SE REALIZA LLAMADA AL MUNICIPIO, SE ESTABLECE CONTACTO CON EL ALCALDE TIRSO ARMELLA E INDICAN QUE ESE ES EL REPORTE DE DAÑOS, SE REALIZARON VISITAS A LAS ZONAS PARA PODER EVALUAR Y ENTREGAR TEJAS DE ZINC, ENTRE OTROS, ADICIONALMENTE SE REGISTRÓ DESBORDAMIENTO DE LOS ARROYOS EL PROGRESO Y LOS MANGOS, </t>
    </r>
    <r>
      <rPr>
        <b/>
        <sz val="9"/>
        <rFont val="Arial"/>
        <family val="2"/>
      </rPr>
      <t>ESTADO CERRADO - 319</t>
    </r>
    <r>
      <rPr>
        <sz val="9"/>
        <rFont val="Arial"/>
        <family val="2"/>
      </rPr>
      <t xml:space="preserve">
</t>
    </r>
  </si>
  <si>
    <r>
      <t xml:space="preserve">CMGRD SAN JUAN DEL CESAR- LA GUAJIRA, INFORMA
MUNICIPIO: SAN JUAN DEL CESAR, BARRIOS: CHIQUINQUIRÁ, SAN JUAN BAUTISTA, LOS OLIVOS, CORREGIMIENTO: LOS POZOS, SECTORES QUE SE LOCALIZAN EN LA PARTE SUR, COMUNIDADES RURALES: LOS HATICOS, PILONCITO, LA SIERRITA, EL PLACER, LOS CARDONES, EL TOTUMO, GUAYACANAL
EVENTO: INUNDACIÓN- 29-04-2023
AFECTACIÓN: REALIZAN EDAN
ACCIONES: APOYA CMGRD- SE REALIZA MONITOREO DE LAS AFECTACIONES Y CONDICIONES CLIMÁTICAS A TRAVÉS DEL SISTEMA DE ALERTA COMUNITARIA.
</t>
    </r>
    <r>
      <rPr>
        <b/>
        <sz val="9"/>
        <rFont val="Arial"/>
        <family val="2"/>
      </rPr>
      <t>ESTADO ABIERTO. - 311</t>
    </r>
    <r>
      <rPr>
        <sz val="9"/>
        <rFont val="Arial"/>
        <family val="2"/>
      </rPr>
      <t xml:space="preserve">
ACTUALIZACIÓN CDGRD LA GUAJIRA EN EL MUNICIPIO DE SAN JUAN DEL CESAR BARRIOS PRIMERO DE MAYO, CHIQUINQUIRÁ, SAN JUAN BAUTISTA Y LOS POZOS, EVENTO INUNDACIÓN POR DESBORDAMIENTO DE LA ACEQUIA EL FRASQUITO APORTANTES DEL RÍO CAÑAVERALES, FUERTES VIENTOS Y TORMENTA ELECTRICA - 30 DE ABRIL, AFECTACIÓN 109 VIVIENDAS,  109 FAMILIAS, 441 PERSONAS, ACCIONES ATENDIDO DESDE EL ORDEN LOCAL Y DEPARTAMENTAL, VISITA CONJUNTA CON ORGANISMOS DE SOCORRO, NO LESIONADOS U OTRO, </t>
    </r>
    <r>
      <rPr>
        <b/>
        <sz val="9"/>
        <rFont val="Arial"/>
        <family val="2"/>
      </rPr>
      <t>ESTADO CERRADO - 319</t>
    </r>
  </si>
  <si>
    <t xml:space="preserve">CDGRD ANTIOQUIA DAGRAN INFORMA
MUNICIPIO VEGACHÍ - VEREDAS LA UNIÓN, CORINTO, EL CINCO, EL OLVIDO, LA CLARITA, LA ALEJANDRÍA Y EL CHURÚ
EVENTO MOVIMIENTO EN MASA 30/04/2023
AFECTACIÓN  7  VÍAS TERCIARIAS CON DESLIZAMIENTOS DE MATERIAL ( VEREDAS LA UNIÓN, CORINTO, EL CINCO, LA CLARITA, EL OLVIDO,  ALEJANDRÍA Y  EL CHURÚ), LAS CUALES ESTÁN INCOMUNICADAS.
ACCIONES   ALCALDÍA APOYA CON 1 RETROEXCAVADORA, SE NECESITA APOYO CON RETROEXCAVADORA DE ORUGA, Y VOLQUETAS
ESTADO CERRADO - 320
</t>
  </si>
  <si>
    <t xml:space="preserve">CDGRD BOYACÁ INFORMA
MUNICIPIO   TUNJA - BARRIO ANTONIA
EVENTO INCENDIO ESTRUCTURAL 02/05/2023
AFECTACIÓN  1 VIVIENDA AVERIADA, 1 FAMILIA CON DAÑOS EN BIENES Y ENSERES
ACCIONES  ATENDIÓ BOMBEROS
ESTADO LIQUIDADO - 320
</t>
  </si>
  <si>
    <t xml:space="preserve">CDGRD BOYACÁ INFORMA
MUNICIPIO  SATIVASUR - VEREDA LOS TUNJOS 02/05/2023
EVENTO ACCIDENTE MINERO 02/05/2023
AFECTACIÓN 1 PERSONA FALLECIDA, CUERPO RESCATADO AL INTERIOR DE MINA DE CARBÓN
ACCIONES  ATENDIÓ POLICÍA Y COMUNIDAD
ESTADO CERRADO - 320
</t>
  </si>
  <si>
    <r>
      <t xml:space="preserve">CDGRD CUNDINAMARCA INFORMA MUNICIPIO: VILLETA -  VEREDA RÍO DULCE FINCA EL ZAPOTE EVENTO: INCENDIO DE COBERTURA VEGETAL - 03/05/2023 AFECTACIÓN: 1 HECTÁREA DE VEGETACIÓN NATIVA ACCIONES: ATENDIDO POR CMGRD Y BOMBEROS ESTADO </t>
    </r>
    <r>
      <rPr>
        <b/>
        <sz val="9"/>
        <rFont val="Arial"/>
        <family val="2"/>
      </rPr>
      <t>CERRADO - 321</t>
    </r>
  </si>
  <si>
    <r>
      <t>CDGRD CAUCA INFORMA MUNICIPIO: SOTARÁ -  CABECERA MUNICIPAL EVENTO: INUNDACIÓN - 22/03/2023 AFECTACIÓN: 366 VIVIENDAS POR PÉRDIDA DE ENSERES, 366 FAMILIAS, 740 PERSONAS ACCIONES: ATENDIDO POR CMGRD EN APOYO DEL CDGRD  ESTADO</t>
    </r>
    <r>
      <rPr>
        <b/>
        <sz val="9"/>
        <rFont val="Arial"/>
        <family val="2"/>
      </rPr>
      <t xml:space="preserve"> CERRADO - 321</t>
    </r>
  </si>
  <si>
    <r>
      <t xml:space="preserve">CDGRD TOLIMA INFORMA EN EL EN EL MUNICIPIO ORTEGA VEREDA LAS BRISAS, PILU, CEDRALES PERALONSO Y CHAPAYA, EVENTO VENDAVAL - 1 DE MAYO, AFECTACIÓN 6 VIVIENDAS DESTECHADAS, 6 FAMILIAS, 28 PERSONAS, ACCIONES ATENDIDO POR CMGRD, REPORTADO AL CDGRD, NO LESIONADOS U OTRO, ESTADO </t>
    </r>
    <r>
      <rPr>
        <b/>
        <sz val="9"/>
        <color indexed="8"/>
        <rFont val="Arial"/>
        <family val="2"/>
      </rPr>
      <t>CERRADO - 322</t>
    </r>
  </si>
  <si>
    <t xml:space="preserve">CDGRD ANTIOQUIA DAGRAN INFORMA
MUNICIPIO   YALÍ - VEREDA LA HONDA
EVENTO CRECIENTE SÚBITA 30/04/2023
AFECTACIÓN 1 PERSONA FALLECIDA (CUERPO RECUPERADO EN EL MUNICIPIO DE REMEDIOS EL DÍA 03/05/2023) Y 1 PERSONA DESAPARECIDA. AL PARECER ESTABAN REALIZANDO LABORES DE MINERÍA ARTESANAL EN EL RÍO VOLCÁN, Y UNA DE ELLAS CAYO AL RIO, LA OTRA PERSONA SE LANZA AL RESCATE Y DESAFORTUNADAMENTE AMBOS FUERON ARRASTRADOS
 ACCIONES SE INICIARON LABORES DE BÚSQUEDA DE LAS PERSONAS DESAPARECIDAS EL 01 DE MAYO POR PARTE DEL CUERPO DE BOMBEROS DEL MUNICIPIO DE YALÍ, EN APOYO A GESTIÓN DEL RIESGO DEL MUNICIPIO SIN TENER ÉXITO.
ESTADO ABIERTO - 323
</t>
  </si>
  <si>
    <t xml:space="preserve">CDGRD ANTIOQUIA DAGRAN INFORMA
MUNICIPIO  NECHÍ - CORREGIMIENTO LOS CARGUEROS
EVENTO  INCENDIO ESTRUCTURAL  02/05/2023
AFECTACIÓN  1 PERSONA LESIONADA, 1 VIVIENDA DESTRUIDA, 2 VIVIENDAS AVERIADAS, 3 FAMILIAS. GENERADO POR FALLAS MECÁNICAS DE CARRO MOTO E INADECUADO DESPACHO DE COMBUSTIBLE EN LA GASOLINERA. 
ACCIONES  ATENDIÓ CMGRD,  BOMBEROS, DCC
ESTADO LIQUIDADO - 323
</t>
  </si>
  <si>
    <t xml:space="preserve">CDGRD CAUCA INFORMA:
MUNICIPIO  LA VEGA - ZONA URBANA
EVENTO VENDAVAL 02/05/2023
AFECTACIÓN  1 INSTITUCIÓN EDUCATIVA (IE NORMAL SUPERIOR LOS ANDES LA CAÍDA DE UN ÁRBOL, AFECTANDO UN COSTADO DE LA INFRAESTRUCTURA DONDE FUNCIONA UN LABORATORIO CON DAÑOS EN CUBIERTA). SIN LESIONADOS
ACCIONES  SE REALIZA VISITA DE LA OGRD PARA EVALUAR AFECTACIÓN, SE IDENTIFICÓ DAÑOS PRINCIPALMENTE EN CUBIERTA DE ETERNIT
ESTADO CERRADO - 323
</t>
  </si>
  <si>
    <t xml:space="preserve">SGC INFORMA:
RIOFRÍO - VALLE DEL CAUCA, COLOMBIA
ID DEL SISMO: SGC2023ITGKRD
MAGNITUD: 3.6
HORA LOCAL: 2023-05-04 14:09:19
LATITUD: 4.20°
PROFUNDIDAD: 122 KM
HORA UTC: 2023-05-04 19:09:19
LONGITUD: -76.29°
ESTADO CERRADO - 323
</t>
  </si>
  <si>
    <t xml:space="preserve">SGC INFORMA:
REGIÓN:        CASABIANCA - TOLIMA, COLOMBIA - ÁREA DE INFLUENCIA VOLCÁN NEVADO DEL RUIZ
FECHA:        2023-05-04 15:14 HORA LOCAL (2023-05-04 20:14 UTC)
LATITUD:        4.91 GRADOS NORTE
LONGITUD:        75.29 GRADOS OESTE
MAGNITUD:        2.2
PROFUNDIDAD:        5 KM
MUNICIPIOS CERCANOS:        MURILLO (TOLIMA) A 14 KM, HERVEO (TOLIMA) A 23 KM, LÍBANO (TOLIMA) A 25 KM
SENTIDO:        EN LAS INMEDIACIONES DEL VOLCÁN
ESTADO  CERRADO - 323
</t>
  </si>
  <si>
    <r>
      <t xml:space="preserve">CDGRD ATLÁNTICO INFORMA EN EL MUNICIPIO DE PUERTO COLOMBIA A LA ALTURA DEL PEAJE PAPIROS, EVENTO MOVIMIENTO EN MASA - 4 MAYO, AFECTACIÓN 2 FALLECIDOS, 1 PERSONA EN PROCESO DE EXTRACCIÓN, OBRA DE CONSTRUCCIÓN DE CASAS Y APARTAMENTOS, ACCIONES APOYA BRIGADA PERTENECIENTE A LA CONSTRUCCIÓN Y TAB DE LA E.S.E HOSPITAL PUERTO COLOMBIA, CONFIRMA MINSALUD, 13:49 HORAS CMGRD PUERTO COLOMBIA INDICA QUE LAS PERSONAS RECIBEN EL NOMBRE DE BRAYAN PÉREZ (FALLECIDO), JOSÉ DE ARCO (FALLECIDO), FRANKLIN DÍAZ (LESIONADO), FRACTURA EN LA EXTREMIDADES INFERIORES Y TRASLADADO A CENTRO ASISTENCIAL CLÍNICA PORTO AZUL, APOYAN BOMBEROS, PONALSAR Y DEFENSA CIVIL ESTADO </t>
    </r>
    <r>
      <rPr>
        <b/>
        <sz val="9"/>
        <color indexed="8"/>
        <rFont val="Arial"/>
        <family val="2"/>
      </rPr>
      <t xml:space="preserve">ABIERTO - 322
</t>
    </r>
    <r>
      <rPr>
        <sz val="9"/>
        <color indexed="8"/>
        <rFont val="Arial"/>
        <family val="2"/>
      </rPr>
      <t>DNBC ACTUALIZA INFORMACIÓN
MUNICIPIO PUERTO COLOMBIA - ALTOS DE CAUJARAL
EVENTO MOVIMIENTO EN MASA 04/05/2023
AFECTACIÓN 2 PERSONAS FALLECIDAS (BRAYAN PÉREZ Y JOSÉ DE ARCO), 1 PERSONA LESIONADA RESCATADA CON VIDA Y TRASLADADA A LA CLÍNICA PORTO AZUL. QUIENES ESTABAN REALIZANDO LABORES DE EXCAVACIÓN EN UNA CONSTRUCCIÓN PRIVADA DE ALTOS DE CAUJARAL
ACCIONES ATENDIÓ 10 UNIDADES PUERTO COLOMBIA – 1 MÁQUINA Y 1 UIR, PERSONAL DE PONALSAR</t>
    </r>
    <r>
      <rPr>
        <b/>
        <sz val="9"/>
        <color indexed="8"/>
        <rFont val="Arial"/>
        <family val="2"/>
      </rPr>
      <t xml:space="preserve">
ESTADO CERRADO - 323
</t>
    </r>
    <r>
      <rPr>
        <sz val="9"/>
        <color indexed="8"/>
        <rFont val="Arial"/>
        <family val="2"/>
      </rPr>
      <t xml:space="preserve">
</t>
    </r>
  </si>
  <si>
    <t>25 VIVIENDAS EN RIESGO, 67 PRODUCTORES AGROPECUARIOS, CULTIVOS DE CAFÉ, BANANO, PLÁTANO, MAÍZ, FRIJOL, HORTALIZAS, LULO, PIMENTÓN, TOMATE, CAÑA AZUCARERA, CACAO, ZAPAYO, PÉRDIDA DE SEMOVIENTES.</t>
  </si>
  <si>
    <t xml:space="preserve">CDGRD VALLE DEL CAUCA, INFORMA
MUNICIPIO TRUJILLO, VEREDAS: ALTO CÁCERES, LA SONORA, BUENA VISTA, CULEBRAS, LA SIRIA, ALTA CRISTALINA, LOS LIRIOS, CERRO AZUL, CRISTALES, LA MARINA, LA BOHEMIA EL CHOCHO, CASCAJAL, HATO VIEJO, ROBLEDO, HUASANO, PLAYA ALTA, MORABITO, DOS QUEBRADAS
EVENTO INUNDACIÓN- VENDAVAL- GRANIZADA- MOVIMIENTO EN MASA- CRECIENTE SÚBITA- 06-04-2023
AFECTACIÓN 6 VIVIENDAS AVERIADAS, 6 FAMILIAS, 30 PERSONAS, 3 VÍAS AFECTADAS, DAÑOS EN MUEBLES Y ENSERES, 25 VIVIENDAS EN RIESGO, 67 PRODUCTORES AGROPECUARIOS, 442 HECTÁREAS DE CULTIVOS DE CAFÉ, BANANO, PLÁTANO, MAÍZ, FRIJOL, HORTALIZAS, LULO, PIMENTÓN, TOMATE, CAÑA AZUCARERA, CACAO, ZAPAYO, PÉRDIDA DE SEMOVIENTES, SIN LESIONADOS
ACCIONES APOYARON CMGRD, CDGRD, SECRETARÍA DE OBRAS PÚBLICAS- MAQUINARIA AMARILLA, SECRETARÍA DE GOBIERNO, BOMBEROS, D.C.C. 
ESTADO CERRADO.
</t>
  </si>
  <si>
    <r>
      <t xml:space="preserve">CDGRD BOYACÁ EN EL MUNICIPIO BOAVITA VEREDA EL ROBLE EVENTO INCENDIO DE COBERTURA VEGETAL - 4 DE MAYO AFECTACIÓN 1 HECTÁREA DE VEGETACIÓN NATIVA ACCIONES ATENDIDO POR DCC Y ALCALDÍA ESTADO </t>
    </r>
    <r>
      <rPr>
        <b/>
        <sz val="9"/>
        <color indexed="8"/>
        <rFont val="Arial"/>
        <family val="2"/>
      </rPr>
      <t>CERRADO - 325</t>
    </r>
  </si>
  <si>
    <r>
      <t xml:space="preserve">CMGRD LA UNIÓN / VALLE DEL CAUCA INFORMA VEREDAS CABANAZO, EL RINCÓN, AJIZAL, TAMBORAL, LA AGUADA, HOYO HONDO Y LA AGUADA, EVENTO MOVIMIENTO EN MASA -30 DE ABRIL AFECTACIÓN 1 VÍA SECUNDARÍA (5 TRAMOS) INCOMUNICADOS CON EL CORREGIMIENTO QUEBRADA GRANDE VERSALLES Y EL DOVIO, 6 VÍAS TERCIARIAS, VEREDA AJIZAL CON (16 TRAMOS), ACCIONES SE REALIZA LLAMADA DESDE CITEL UNGRD AL COORDINADOR DE CMGRD QUIÉN REPORTA QUE CUENTA CON UNA MOTONIVELADORA Y UNA PAJARITA PARA LA ATENCIÓN DE VÍAS, PERO NO SON SUFICIENTES, RECIBIERON VISITA DEL CDGRD EL 1 DE MAYO, NO LESIONADOS U OTRO, ESTADO </t>
    </r>
    <r>
      <rPr>
        <b/>
        <sz val="9"/>
        <color indexed="8"/>
        <rFont val="Arial"/>
        <family val="2"/>
      </rPr>
      <t xml:space="preserve">CERRADO -325
</t>
    </r>
    <r>
      <rPr>
        <sz val="9"/>
        <color indexed="8"/>
        <rFont val="Arial"/>
        <family val="2"/>
      </rPr>
      <t xml:space="preserve">ACTUALIZACIÓN CMGRD LA UNIÓN / VALLE DEL CAUCA VEREDAS LA AGUADA Y TAMBORAL EVENTO CRECIENTE SÚBITA DE LAS QUEBRADAS EL RINCÓN, EL ZANJÓN DE LOS MUERTOS Y EL LUCERO - 30 DE ABRIL AFECTACIÓN 15 VIVIENDAS AVERIADAS, 170 FAMILIAS, 618 PERSONAS APROX, PÉRDIDA DE MUEBLES Y ENSERES ACCIONES  SE REALIZA LLAMADA DESDE CITEL UNGRD AL COORDINADOR DE CMGRD QUIÉN REPORTA VARIAS FAMILIAS SE ALBERGARON DONDE FAMILIARES, SOLICITARON EL DÍA DE AYER APERTURA DE RUD, RECIBIERON VISITA DEL CDGRD EL 1 DE MAYO Y  AHE. ESTÁN EN PROCESO CON EL DEPARTAMENTO PARA APOYO CON UNA RETROEXCAVADORA Y ADELANTAR DESCOLMATACIÓN DE LA QUEBRADA EL RINCÓN, </t>
    </r>
    <r>
      <rPr>
        <b/>
        <sz val="9"/>
        <color indexed="8"/>
        <rFont val="Arial"/>
        <family val="2"/>
      </rPr>
      <t xml:space="preserve">ESTADO CERRADO - 325
</t>
    </r>
  </si>
  <si>
    <r>
      <t>CDGRD RISARALDA, INFORMA: MUNICIPIO MISTRATÓ, ZONA DE PROTECCIÓN DMI ARRAYANAL, EVENTO INCENDIO DE COBERTURA VEGETAL 04/05/2023, AFECTACIÓN 1.6 HECTÁREAS, ACCIONES ATENDIDO POR CMGRD, CBV, POLICÍA MUNICIPIO Y COMUNIDAD, ESTADO</t>
    </r>
    <r>
      <rPr>
        <b/>
        <sz val="9"/>
        <rFont val="Arial"/>
        <family val="2"/>
      </rPr>
      <t xml:space="preserve"> LIQUIDADO - 326</t>
    </r>
  </si>
  <si>
    <r>
      <t xml:space="preserve">CDGRD TOLIMA INFORMA MUNICIPIO: CAJAMARCA - VEREDA EL VIOLÍN EVENTO: INCENDIO ESTRUCTURAL - 05/05/2023 AFECTACIÓN: 1 VIVIENDA CON DAÑOS EN MUEBLES Y ENSERES, 1 FAMILIA, 4 PERSONAS ACCIONES: ATENDIDO POR CMGRD Y BOMBEROS ESTADO </t>
    </r>
    <r>
      <rPr>
        <b/>
        <sz val="9"/>
        <rFont val="Arial"/>
        <family val="2"/>
      </rPr>
      <t>CERRADO - 327</t>
    </r>
  </si>
  <si>
    <r>
      <t xml:space="preserve">SGC INFORMA
REGIÓN: LOS SANTOS - SANTANDER, COLOMBIA
FECHA: 2023-05-05 20:48 HORA LOCAL (2023-05-06 01:48 UTC)
LATITUD: 6.81 GRADOS NORTE
LONGITUD: 73.13 GRADOS OESTE
MAGNITUD: 4.4
PROFUNDIDAD: 148 KM
MUNICIPIOS CERCANOS: LOS SANTOS (SANTANDER) A 7 KM, JORDÁN (SANTANDER) A 9 KM, VILLANUEVA (SANTANDER) A 16 KM
ACCIONES: TRAS BARRIDO REALIZADO CON CDGRD SANTANDER, CMGRD LOS SANTOS Y ENTIDADES DEL SNGRD SE VALIDA COMO SISMO SENTIDO SIN AFECTACIONES.
ESTADO: </t>
    </r>
    <r>
      <rPr>
        <b/>
        <sz val="9"/>
        <rFont val="Arial"/>
        <family val="2"/>
      </rPr>
      <t xml:space="preserve">CERRADO  - 327
</t>
    </r>
  </si>
  <si>
    <t>4 VIVIENDA PREVENTIVAMENTE EVACUADAS</t>
  </si>
  <si>
    <t xml:space="preserve">CDGRD CAUCA INFORMA
MUNICIPIO  LA VEGA - BARRIO SAN JOSÉ, ENTRADA AL HOSPITAL LOCAL.
EVENTO  MOVIMIENTO EN MASA 06/05/2023
AFECTACIÓN  1 VÍA INCOMUNICADA CON MATERIAL Y LODOS, 1 HOSPITAL NIVEL 1 INCOMUNICADO POR EL DESLIZAMIENTO. GENERADO POR ROMPIMIENTO DE TUBERÍA DE ACUEDUCTO DENTRO DE UNA VIVIENDA NO HABITADA.
ACCIONES ATIENDE OGRD MUNICIPAL PARA EVALUAR AFECTACIÓN Y DEFINIR MEDIDAS DE MITIGACIÓN, CON MAQUINARIA AMARILLA.
ESTADO CERRADO - 328
</t>
  </si>
  <si>
    <t xml:space="preserve">CRUZ ROJA INFORMA
MUNICIPIO TUNJA - BOYACÁ , CARRERA 2 ESTE CON CALLE 61
EVENTO MOVIMIENTO EN MASA  06/05/2023
AFECTACIÓN  1 PERSONA FALLECIDA, CUANDO SE ADELANTABA LA EXCAVACIÓN Y CANALES DE DESAGÜE EN EL NORTE DE TUNJA, DONDE SE CONSTRUYE UN EDIFICIO. 
ACCIONES  ATENDIÓ BOMBEROS, CRUZ ROJA, EMPLEADOS DE LA CONSTRUCCIÓN Y POLICÍA
ESTADO CERRADO - 328
</t>
  </si>
  <si>
    <t xml:space="preserve">CMGRD MEDELLÍN DAGRD Y CRUZ ROJA INFORMAN
MUNICIPIO  MEDELLÍN - ANTIOQUIA,  BARRIO MIRAFLORES
EVENTO COLAPSO ESTRUCTURAL 06/05/2023 
AFECTACIÓN 4 PERSONAS CON TRAUMAS MENORES, 1  VIVIENDA COLAPSADA DE TAPIA QUE TENÍA UN USO COMERCIAL Y RESIDENCIAL, 1 FAMILIA. SE EVACUARON PREVENTIVAMENTE 4 VIVIENDAS CERCANAS 
ACCIONES ATENDIÓ BOMBEROS CON 14 UNIDADES, COMISIÓN SOCIAL, SECRETARÍA DE SALUD Y EQUIPO TÉCNICO DAGRD
ESTADO CERRADO - 328
</t>
  </si>
  <si>
    <t xml:space="preserve">CDGRD NORTE DE SANTANDER INFORMA
MUNICIPIO OCAÑA - VEREDA EL PINO SECTOR CAÑO EL PIÑO 
EVENTO  MOVIMIENTO EN MASA 04/05/2023
AFECTACIÓN  1 VÍA TERCIARIA, CON PÉRDIDA DE BANCA AFECTANDO DE VÍA PRINCIPAL DE LA SECTOR CAÑO EL PIÑO  
ACCIONES  ATIENDE CMGRD
ESTADO CERRADO - 328
</t>
  </si>
  <si>
    <r>
      <t xml:space="preserve">ENLACE EJÉRCITO, INFORMA: MUNICIPIO BOGOTÁ D.C, LOCALIDAD DE BOSA, PARCELA PORVENIR, EVENTO INCENDIO DE COBERTURA VEGETAL 06/05/2023, AFECTACIÓN 1 HECTÁREA DE PASTO, ACCIONES ATENDIDO POR CBV Y CBO CON EL APOYO DE CARROTANQUES, ESTADO </t>
    </r>
    <r>
      <rPr>
        <b/>
        <sz val="9"/>
        <rFont val="Arial"/>
        <family val="2"/>
      </rPr>
      <t>LIQUIDADO - 329</t>
    </r>
  </si>
  <si>
    <r>
      <t xml:space="preserve">CDGRD DEL CAUCA, INFORMA: MUNICIPIO TIMBIQUÍ, CABECERA MUNICIPAL, EVENTO VENDAVAL 06/05/2023, AFECTACIÓN 60 VIVIENDAS AVERIADAS, 60 FAMILIAS, 240 PERSONAS, ACCIONES ATENDIDO POR CMGRD Y ENTIDADES DE GRD QUIENES APOYAN EN LA REALIZACIÓN DEL EDAN, ESTADO </t>
    </r>
    <r>
      <rPr>
        <b/>
        <sz val="9"/>
        <rFont val="Arial"/>
        <family val="2"/>
      </rPr>
      <t>CERRADO - 329</t>
    </r>
  </si>
  <si>
    <r>
      <t xml:space="preserve">REGIÓN: SAN VICENTE DEL CAGUÁN - CAQUETÁ, COLOMBIA, FECHA: 2023-05-07 03:05 HORA LOCAL (2023-05-07 08:05 UTC), LATITUD: 2.85 GRADOS NORTE, LONGITUD: 74.85 GRADOS OESTE, MAGNITUD: 4.3, PROFUNDIDAD: SUPERFICIAL (MENOR A 30 KM), MUNICIPIOS CERCANOS: TELLO (HUILA) A 41 KM, BARAYA (HUILA) A 41 KM, NEIVA (HUILA) A 49 KM, AFECTACIÓN NO SE REPORTAN DATOS DE AFECTACIÓN, ACCIONES SE REALIZA BARRIDO CON AYUDA DE LAS ENTIDADES DE GRD, ESTADO </t>
    </r>
    <r>
      <rPr>
        <b/>
        <sz val="9"/>
        <rFont val="Arial"/>
        <family val="2"/>
      </rPr>
      <t>CERRADO - 329</t>
    </r>
  </si>
  <si>
    <r>
      <t xml:space="preserve">CDGRD RISARALDA INFORMA MUNICIPIO: BELÉN DE UMBRÍA - BARRIO CENTRO EVENTO: INUNDACIÓN - 06/05/2023 AFECTACIÓN: 1 VIVIENDA POR PÉRDIDA DE ENSERES, 1 FAMILIA, 4 PERSONAS ACCIONES: ATENDIDO POR CMGRD Y BOMBEROS ESTADO </t>
    </r>
    <r>
      <rPr>
        <b/>
        <sz val="9"/>
        <rFont val="Arial"/>
        <family val="2"/>
      </rPr>
      <t>CERRADO - 330</t>
    </r>
  </si>
  <si>
    <t>CDGRD TOLIMA INFORMA MUNICIPIO: CHAPARRAL - VEREDA TOTUMO EVENTO: INCENDIO DE COBERTURA VEGETAL - 07/05/2023 AFECTACIÓN: 20 HECTÁREAS DE PASTO Y VEGETACIÓN MIXTA ACCIONES: ATIENDE CMGRD Y BOMBEROS ESTADO LIQUIDADO - 330</t>
  </si>
  <si>
    <r>
      <t xml:space="preserve">CDGRD CUNDINAMARCA, INFORMA
MUNICIPIO EL COLEGIO, ZONA RURAL
EVENTO MOVIMIENTO EN MASA E INUNDACIÓN- 04-05-2023
AFECTACIÓN REALIZAN EDAN
ACCIONES APOYA CMGRD
</t>
    </r>
    <r>
      <rPr>
        <b/>
        <sz val="9"/>
        <rFont val="Arial"/>
        <family val="2"/>
      </rPr>
      <t>ESTADO ABIERTO. - 324</t>
    </r>
    <r>
      <rPr>
        <sz val="9"/>
        <rFont val="Arial"/>
        <family val="2"/>
      </rPr>
      <t xml:space="preserve">
CDGRD CUNDINAMARCA, ACTUALIZA INFORMACIÓN MUNICIPIO: EL COLEGIO - ZONA RURAL   EVENTO:  MOVIMIENTO EN MASA - 04/05/2023 AFECTACIÓN: 5 VIVIENDAS AVERIADAS, 5 FAMILIAS, 20 PERSONAS  ACCIONES: ATENDIDO POR CMGRD</t>
    </r>
    <r>
      <rPr>
        <b/>
        <sz val="9"/>
        <rFont val="Arial"/>
        <family val="2"/>
      </rPr>
      <t xml:space="preserve"> ESTADO CERRADO - 330</t>
    </r>
    <r>
      <rPr>
        <sz val="9"/>
        <rFont val="Arial"/>
        <family val="2"/>
      </rPr>
      <t xml:space="preserve">
</t>
    </r>
  </si>
  <si>
    <t xml:space="preserve">CDGRD CUNDINAMARCA INFORMA
MUNICIPIO  QUIPILE - ZONA URBANA Y RURAL
EVENTO  MOVIMIENTO EN MASA 07/05/2023
AFECTACIÓN 1 VIVIENDA AVERIADA (FINCA SAN IGNACIO), 1 FAMILIA, 8 PERSONAS, 3 VÍAS (CASCO URBANO, VÍA A LA MESA, CASCO URBANO, VEREDA LA UNIÓN, SECTOR EL EMPALME AL PARECER POR FALLA GEOLÓGICA, VEREDA LA CONCORDIA SECTOR FINCA SAN IGNACIO). SIN LESIONADOS
ACCIONES  ATIENDE CMGRD Y BOMBEROS
ESTADO CERRADO - 331
</t>
  </si>
  <si>
    <t>CDGRD SANTANDER INFORMA
MUNICIPIO  MOGOTES - VEREDA LAS FLORES
EVENTO INCENDIO DE COBERTURA VEGETAL 07/05/2023
AFECTACIÓN  5 HECTÁREAS DE BOSQUE NATIVO Y HUMEDAL
ACCIONES  ATENDIÓ ALCALDÍA, CMGRD Y BOMBEROS
ESTADO LIQUIDADO - 331</t>
  </si>
  <si>
    <t xml:space="preserve">DCC INFORMA
MUNICIPIO  LÓPEZ DE MICAY - CAUCA,  CORREGIMIENTO DE ZARAGOZA
EVENTO  VENDAVAL 07/05/2022
AFECTACIÓN  6 VIVIENDAS AVERIADAS, 6 FAMILIAS, 30 PERSONAS
ACCIONES  ATENDIÓ CMGRD Y DCC CON 5 UNIDADES
ESTADO CERRADO - 331
</t>
  </si>
  <si>
    <t xml:space="preserve">DCC INFORMA
MUNICIPIO  SOLEDAD -  ATLANTICO, ZONA URBANA
EVENTO INCENDIO ESTRUCTURAL 30/04/2023
AFECTACIÓN  2 VIVIENDAS DESTRUIDAS, 3  VIVIENDAS AVERIADAS, 5 FAMILIAS. SIN LESIONADOS
ACCIONES  ATENDIÓ CMGRD Y DCC
ESTADO LIQUIDADO - 331
</t>
  </si>
  <si>
    <t xml:space="preserve">DCC INFORMA
MUNICIPIO   BARANOA - ATLÁNTICO, BARRIO 11 DE NOVIEMBRE
EVENTO COLAPSO ESTRUCTURAL 04/05/2023
AFECTACIÓN 1 VIVIENDA AVERIADA, 1 FAMILIA, 6 PERSONAS
ACCIONES ATENDIÓ DCC CON 4 UNIDADES
ESTADO CERRADO - 331
</t>
  </si>
  <si>
    <r>
      <t xml:space="preserve">CDGRD ANTIOQUIA INFORMA EN EL MUNICIPIO DE CAMPAMENTO BARRIO EL ESPINAL, VEREDA EL PIÑAL, EVENTO MOVIMIENTO EN MASA - 20 DE MARZO, AFECTACIÓN 1 VIVIENDA AVERIADA (GRIETAS EN MUROS Y PISOS EN UN 80 %), 1 FAMILIA, 4 PERSONAS, ACCIONES VISITA TÁCTICA, SE SOLICITA A LA FAMILIA EVACUAR LA VIVIENDA PARA SALVAGUARDAR LA VIDA Y BIENES DE ESTA FAMILIA SE COMIENZA PROCESO PARA AUXILIO DE ARRIENDO Y REUBICACIÓN POR ALTO RIESGO, ESTADO </t>
    </r>
    <r>
      <rPr>
        <b/>
        <sz val="9"/>
        <color indexed="8"/>
        <rFont val="Arial"/>
        <family val="2"/>
      </rPr>
      <t>CERRADO - 332</t>
    </r>
  </si>
  <si>
    <r>
      <t xml:space="preserve">ACTUALIZACIÓN CDGRD ANTIOQUIA EN EL MUNICIPIO DE YALÍ VEREDA LA HONDA, EVENTO CRECIENTE SÚBITA DEL RÍO VOLCÁN - 30 DE ABRIL, AFECTACIÓN 2 PERSONAS FALLECIDAS, ACCIONES CMGRD REPORTA QUE FUERON HALLADOS JHON FREDY RESTREPO  Y BRAYAN RESTREPO ARTEAGA DE 24 Y 22 AÑOS SIN SIGNOS VITALES, ESTADO </t>
    </r>
    <r>
      <rPr>
        <b/>
        <sz val="9"/>
        <color indexed="8"/>
        <rFont val="Arial"/>
        <family val="2"/>
      </rPr>
      <t>CERRADO - 332</t>
    </r>
  </si>
  <si>
    <t xml:space="preserve">CDGRD ANTIOQUIA INFORMA
MUNICIPIO SAN ANDRÉS DE CUERQUÍA, VEREDAS: CHORRERA, SAN MIGUEL, CORDILLERA, LOMA DEL INDIO
EVENTO GRANIZADA Y VENDAVAL- 04-04-2023
AFECTACIÓN 14 VIVIENDAS AVERIADAS, 14 FAMILIAS, 62 PERSONAS AFECTADAS, SIN LESIONADOS, SE DA MANEJO LOCAL
ACCIONES APOYAN CMGRD- 428 TEJAS DE FIBROCEMENTO, SECRETARIA DE PLANEACIÓN E INFRAESTRUCTURA
ESTADO CERRADO - 333
</t>
  </si>
  <si>
    <t xml:space="preserve">CDGRD NORTE DE SANTANDER
MUNICIPIO OCAÑA, CORREGIMIENTO: AGUAS CLARAS- SECTOR: TRAMPA DEL ZORRO
EVENTO INCENDIO DE COBERTURA VEGETAL- 08-05-2023
AFECTACIÓN 2 HECTÁREAS DE PASTOS
ACCIONES APOYAN CMGRD, BOMBEROS
ESTADO LIQUIDADO. - 333
</t>
  </si>
  <si>
    <r>
      <t xml:space="preserve">CDGRD NORTE DE SANTANDER INFORMA MUNICIPIO: VILLA DEL ROSARIO - SECTOR URBANIZACIÓN CUJÍ   EVENTO: INCENDIO DE COBERTURA VEGETAL - 08/05/2023 AFECTACIÓN: 1 HECTÁREA DE VEGETACIÓN NATIVA ACCIONES: ATENDIDO POR CMGRD Y BOMBEROS ESTADO </t>
    </r>
    <r>
      <rPr>
        <b/>
        <sz val="9"/>
        <rFont val="Arial"/>
        <family val="2"/>
      </rPr>
      <t>LIQUIDADO  - 334</t>
    </r>
  </si>
  <si>
    <r>
      <t xml:space="preserve">DCC INFORMA MUNICIPIO: MEDELLÍN – ANTIOQUIA SECTOR: CERRO PAN DE AZÚCAR EVENTO: INCENDIO DE COBERTURA VEGETAL - 08/05/2023 AFECTACIÓN: 1 HECTÁREA DE VEGETACIÓN NATIVA ACCIONES: ATENDIDO POR CMGRD, BOMBEROS, DCC Y CRUZ ROJA ESTADO </t>
    </r>
    <r>
      <rPr>
        <b/>
        <sz val="9"/>
        <rFont val="Arial"/>
        <family val="2"/>
      </rPr>
      <t>LIQUIDADO - 334</t>
    </r>
  </si>
  <si>
    <r>
      <t xml:space="preserve">CDGRD CHOCÓ REPORTA MUNICIPIO  MEDIO BAUDÓ CORREGIMIENTO DE ALMENDRO, EVENTO VENDAVAL - 6 DE MAYO, AFECTACIÓN 3 VIVIENDAS DESTRUIDAS, 48 VIVIENDAS AVERIADAS, 51 FAMILIAS, 147 PERSONAS, 1 INSTITUCIÓN EDUCATIVA, DAÑOS POSTES DE ENERGÍA, ELECTRODOMÉSTICOS, COLCHONES, PÉRDIDAS EN CULTIVO DE PLÁTANO, BANANO, ARROZ Y MAÍZ ACCIONES  UN EQUIPO INTERDISCIPLINARIO ENCABEZADO POR EL ALCALDE, ACOMPAÑADO POR  FUNCIONARIOS COMO COORDINADOR DE GRD, PLANEACIÓN MUNICIPAL, UMATA, COMISARÍA DE FAMILIA, SECRETARÍA DE LA MUJER, SECRETARÍA DE DESARROLLO SOCIAL Y COMUNITARIO, ORGANISMO DE SOCORRO; SE DESPLAZARON Y PERMANECIERON 2 DÍAS CONSECUTIVOS EN EL LUGAR DEL EVENTO DONDE SE HIZO LA EVALUACIÓN DE  LOS DAÑOS Y SE BRINDÓ UNA ATENCIÓN INTEGRAL QUE INCLUYÓ LA ENTREGA DE ALIMENTOS Y MATERIALES PARA LA REPARACIÓN DE LAS VIVIENDAS, ESTADO </t>
    </r>
    <r>
      <rPr>
        <b/>
        <sz val="9"/>
        <color indexed="8"/>
        <rFont val="Arial"/>
        <family val="2"/>
      </rPr>
      <t xml:space="preserve">CERRADO - 335
</t>
    </r>
  </si>
  <si>
    <r>
      <t xml:space="preserve">CDGRD CHOCÓ INFORMA EN EL MUNICIPIO DE BAJO BAUDÓ COMUNIDADES DE PLAYA NUEVA Y PUNTA PURRICHA, EVENTO VENDAVAL - 9 DE MAYO, AFECTACIÓN DE 25 VIVIENDAS, 25 FAMILIAS DAMNIFICADAS, 100 PERSONAS, PÉRDIDA DE CUBIERTAS, OTROS BIENES Y ENSERES, ACCIONES ORGANISMOS DE SOCORRO REALIZARON EDAN Y PUDIERON CONSTATAR DE LA EMERGENCIA, ESTADO </t>
    </r>
    <r>
      <rPr>
        <b/>
        <sz val="9"/>
        <color indexed="8"/>
        <rFont val="Arial"/>
        <family val="2"/>
      </rPr>
      <t>CERRADO - 335</t>
    </r>
  </si>
  <si>
    <r>
      <t xml:space="preserve">CDGRD ANTIOQUIA EN EL MUNICIPIO BETANIA ZONA RURAL EVENTO MOVIMIENTO EN MASA - 8 DE MAYO AFECTACIÓN 1 VIVIENDA AVERIADA, 1 FAMILIA, 2 PERSONAS ACCIONES ATENDIDO Y REPORTADO POR CMGRD, NO LESIONADOS U OTRO,  ESTADO </t>
    </r>
    <r>
      <rPr>
        <b/>
        <sz val="9"/>
        <color indexed="8"/>
        <rFont val="Arial"/>
        <family val="2"/>
      </rPr>
      <t>CERRADO - 335</t>
    </r>
  </si>
  <si>
    <t>107 PERSONAS EVACUADAS DE MANERA OPORTUNA</t>
  </si>
  <si>
    <r>
      <t xml:space="preserve">CDGRD TOLIMA, INFORMA: MUNICIPIO ESPINAL, VÍA SUAREZ, EVENTO INCENDIO DE COBERTURA VEGETAL 09/05/2023, AFECTACIÓN 1 HECTÁREA DE VEGETACIÓN NATIVA, ACCIONES ATENDIDO POR CMGRD Y CBV DEL MUNICIPIO, ESTADO </t>
    </r>
    <r>
      <rPr>
        <b/>
        <sz val="9"/>
        <rFont val="Arial"/>
        <family val="2"/>
      </rPr>
      <t>LIQUIDADO - 336</t>
    </r>
  </si>
  <si>
    <r>
      <t xml:space="preserve">CDGRD CAUCA, INFORMA: MUNICIPIO CALDONO, VEREDA SANTA BÁRBARA CORREGIMIENTO DE SIBERIA, EVENTO INCENDIO DE COBERTURA VEGETAL 08/05/2023, AFECTACIÓN 1 HECTÁREA DE VEGETACIÓN NATIVA, ACCIONES ATENDIDO POR CMGRD, CBV Y COMUNIDAD, ESTADO </t>
    </r>
    <r>
      <rPr>
        <b/>
        <sz val="9"/>
        <rFont val="Arial"/>
        <family val="2"/>
      </rPr>
      <t>LIQUIDADO - 336</t>
    </r>
  </si>
  <si>
    <r>
      <t xml:space="preserve">ENLACE DNBC, CASANARE INFORMA: MUNICIPIO YOPAL, ZONA URBANA Y RURAL, EVENTO INUNDACIÓN POR FUERTES LLUVIAS 09/05/2023, AFECTACIÓN 2 FAMILIAS AFECTADAS, 2 VIVIENDAS AVERIADAS, 8 PERSONAS, 107 PERSONAS EVACUADAS DE MANERA OPORTUNA, ACCIONES ATENDIDO POR CMGRD Y CBV DEL MUNICIPIO, ESTADO </t>
    </r>
    <r>
      <rPr>
        <b/>
        <sz val="9"/>
        <rFont val="Arial"/>
        <family val="2"/>
      </rPr>
      <t>CERRADO - 336</t>
    </r>
  </si>
  <si>
    <r>
      <t xml:space="preserve">DCC INFORMA:  
MUNICIPIO  SANTANDER DE QUILICHAO - CAUCA, ZONA URBANA
EVENTO  CRECIENTE SÚBITA 24/03/2023
AFECTACIÓN 3 VIVIENDAS DESTRUIDAS, 9 VIVIENDAS AVERIADAS. POR LAS FUERTES LLUVIAS HUBO CRECIENTES SÚBITOS DE LAS QUEBRADAS QUE DESEMBOCAN AL RÍO QUILICHAO HACIENDO QUE EL RÍO AUMENTE SU CAUDAL Y PROVOCANDO DESBORDAMIENTOS. SIN LESIONADOS 
ACCIONES ATENDIÓ CMGRD Y DCC CON 15 UNIDADES
</t>
    </r>
    <r>
      <rPr>
        <b/>
        <sz val="9"/>
        <rFont val="Arial"/>
        <family val="2"/>
      </rPr>
      <t>ESTADO CERRADO - 216</t>
    </r>
    <r>
      <rPr>
        <sz val="9"/>
        <rFont val="Arial"/>
        <family val="2"/>
      </rPr>
      <t xml:space="preserve">
ACTUALIZACIÓN CDGRD CAUCA, DNBC, INFORMAN  
MUNICIPIO SANTANDER DE QUILICHAO, VEREDAS: QUINAMAYÓ, MANDIVA, LA QUEBRADA, BARRIOS: CORONA 1, OLAYA HERRERA, VILLA DEL SUR, NARIÑO, ROSARIO, - RESGUARDO DE CANOAS- SECTORES: PARCELACIÓN, EL CARMEN, VILACHI, EL ÁGUILA, ALTO PÁEZ, EL CÓNDOR, CALIDONIA, NUEVA DAN RAFAEL, PALMICHAL Y CASCABEL.
EVENTO AVENIDA TORRENCIAL- RÍOS: QUILICHAO, QUINAMAYÓ, QUEBRADA: LA QUEBRADA- MOVIMIENTO EN MASA- 24-03-2023
AFECTACIÓN 1 PERSONA FALLECIDA, 3 VIVIENDAS DESTRUIDAS, 143 VIVIENDAS AVERIADAS, 7 VIVIENDAS EN RIESGO, 1 PUENTE PEATONAL, 7 ACUEDUCTOS, 4 ALCANTARILLADOS, 37 ÁRBOLES COLAPSADOS, 2 VÍAS RURALES, PÉRDIDA DE LA BANCADA, PÉRDIDAS DE ESPECIES MENORES INCLUIDOS PECES, CULTIVOS YUCA, PLÁTANO, CAFÉ, 1 VEHÍCULO Y 3 MOTOS ARRASTRADAS HASTA EL CAUCE. SE HA REALIZADO VISITA DE INSPECCIÓN CON EL APOYO DE LOS ORGANISMOS DE SOCORRO Y ADELANTADO ACCIONES DE MONITOREO A TRAVÉS DE LÍDERES DE LA ZONA. SE CONTINUA EN MONITOREO Y VISITAS DE INSPECCIÓN, DILIGENCIAMIENTO DE EDAN. REQUERIMIENTOS: MATERIALES DE CONSTRUCCIÓN PARA REPARACIÓN DE PUENTES AFECTADOS, MAQUINARIA AMARILLA TIPO ORUGA O PAJARITA, KITS ALIMENTARIOS, KITS DE NOCHE
ACCIONES APOYAN CMGRD, CDGRD, BOMBEROS- 3 UNIDADES CBV VILLARRICA- 6 UNIDADES CBV SANTANDER DE QUILICHAO- 1 CARRO TANQUE CVB VILLARRICA, DCC- 15 UNIDADES
</t>
    </r>
    <r>
      <rPr>
        <b/>
        <sz val="9"/>
        <rFont val="Arial"/>
        <family val="2"/>
      </rPr>
      <t>ESTADO ABIERTO. - 218</t>
    </r>
    <r>
      <rPr>
        <sz val="9"/>
        <rFont val="Arial"/>
        <family val="2"/>
      </rPr>
      <t xml:space="preserve">
ACTUALIZACIÓN CDGRD CAUCA, INFORMA  
MUNICIPIO SANTANDER DE QUILICHAO, VEREDAS: QUINAMAYÓ, MANDIVA, LA QUEBRADA, BARRIOS: CORONA 1, OLAYA HERRERA, VILLA DEL SUR, NARIÑO, ROSARIO, - RESGUARDO DE CANOAS- SECTORES: PARCELACIÓN, EL CARMEN, VILACHI, EL ÁGUILA, ALTO PÁEZ, EL CÓNDOR, CALIDONIA, NUEVA DAN RAFAEL, PALMICHAL Y CASCABEL.
EVENTO AVENIDA TORRENCIAL- RÍOS: QUILICHAO, QUINAMAYÓ, QUEBRADA: LA QUEBRADA- MOVIMIENTO EN MASA- 24-03-2023
AFECTACIÓN 1 PERSONA FALLECIDA, 3 VIVIENDAS DESTRUIDAS, 143 VIVIENDAS AVERIADAS, 7 VIVIENDAS EN RIESGO, 330 FAMILIAS, 1.650 PERSONAS, 2 PUENTES VEHICULARES, 5 PUENTES PEATONALES, 2 CENTROS EDUCATIVOS, 7 ACUEDUCTOS, 4 ALCANTARILLADOS, 37 ÁRBOLES COLAPSADOS, 10 VÍAS RURALES, PÉRDIDA DE LA BANCADA, PÉRDIDAS DE ESPECIES MENORES INCLUIDOS PECES, 95,45 HECTÁREAS DE CULTIVOS YUCA, PLÁTANO, CAFÉ, 1 VEHÍCULO Y 3 MOTOS ARRASTRADAS HASTA EL CAUCE.
ACCIONES APOYARON CMGRD, CDGRD, BOMBEROS- 3 UNIDADES CBV VILLARRICA- 6 UNIDADES CBV SANTANDER DE QUILICHAO- 1 CARRO TANQUE CVB VILLARRICA
DCC- 15 UNIDADES
</t>
    </r>
    <r>
      <rPr>
        <b/>
        <sz val="9"/>
        <rFont val="Arial"/>
        <family val="2"/>
      </rPr>
      <t>ESTADO CERRADO. - 333</t>
    </r>
    <r>
      <rPr>
        <sz val="9"/>
        <rFont val="Arial"/>
        <family val="2"/>
      </rPr>
      <t xml:space="preserve">
CDGRD CAUCA, ACTUALIZA INFORMACIÓN: MUNICIPIO SANTANDER DE QUILICHAO, VEREDAS QUINAMAYO, MANDIVA, LA QUEBRADA, BARRIOS COROA 1, OLAYA HERRERA, VILLA DEL SUR NARIÑO, ROSARIO, SECTORES PARCELACIÓN, EL CARMEN, VILACHI, EL ÁGUILA, ALTO PÁEZ, EL CÓNDOR, CALIDONIA, NUEVA DON RAFAEL, PALMICHAL Y CASCABEL, EVENTO AVENIDA TORRENCIAL ACOMPAÑADA DE MOVIMIENTOS EN MASA - RÍOS QUILICHAO, QUINAMAYO, AFECTACIÓN 350 FAMILIAS, 143 VIVIENDAS AVERIADAS, 3 VIVIENDAS DESTRUIDAS, 97 VÍAS AFECTADAS, 15 ACUEDUCTOS, 2 INSTITUCIONES EDUCATIVAS, 2 PUENTES VEHICULARES, 5 PUENTES PEATONALES, 4 ALCANTARILLADOS, ACCIONES ATENDIDO POR CMGRD, CDGRD, CUERPO DE BOMBEROS DE VILLA RICA, SANTANDER DE QUILICHAO. SE DECLARA CALAMIDAD PÚBLICA N. 032 DEL 28 DE MARZO DE 2023,</t>
    </r>
    <r>
      <rPr>
        <b/>
        <sz val="9"/>
        <rFont val="Arial"/>
        <family val="2"/>
      </rPr>
      <t xml:space="preserve"> ESTADO CERRADO - 336</t>
    </r>
  </si>
  <si>
    <t xml:space="preserve"> DECLARA CALAMIDAD PÚBLICA N. 032 DEL 28 DE MARZO DE 2023</t>
  </si>
  <si>
    <t xml:space="preserve">CDGRD ANTIOQUIA, INFORMA
MUNICIPIO CAMPAMENTO, VEREDA: LA CHINITA
EVENTO VENDAVAL- 08-05-2023
AFECTACIÓN 2 VIVIENDAS AVERIADAS EN TECHOS, 2 FAMILIAS, 8 PERSONAS AFECTADAS, SE DA MANEJO LOCAL
ACCIONES APOYO CMGRD- TEJAS DE PLÁSTICO Y FIBROCEMENTO
ESTADO CERRADO. - 337
</t>
  </si>
  <si>
    <t xml:space="preserve">CDGRD ANTIOQUIA, INFORMA
MUNICIPIO BARBOSA, ZONA URBANA
EVENTO INCENDIO ESTRUCTURAL- 09-05-2023
AFECTACIÓN 1 VIVIENDA AVERIADA, 1 FAMILIA, 8 PERSONAS AFECTADAS, DAÑOS EN MUEBLES Y ENSERES, SIN LESIONADOS
ACCIONES APOYARON CMGRD, BOMBEROS- 2 VEHÍCULOS, UNO DE RESCATE Y UNO DE INTERVENCIÓN RÁPIDA, CADA UNO CON DOS UNIDADES, UN TOTAL DE 4 UNIDADES DE BOMBEROS, ASÍ MISMO, LA SECRETARÍA DE MOVILIDAD APOYO CON EL CONTROL EN LA VÍA.
ESTADO CERRADO. - 337
</t>
  </si>
  <si>
    <t xml:space="preserve">CDGRD RISARALDA, INFORMA
MUNICIPIO DOSQUEBRADAS, BARRIOS: ALTO DE CAPILLA, INQUILINOS, SANTA TERESITA Y PEDREGALES
EVENTO VENDAVAL- 09-05-2023
AFECTACIÓN 4 VIVIENDAS AVERIADAS EN TECHOS, 4 FAMILIAS, 20 PERSONAS AFECTADAS, SIN LESIONADOS
ACCIONES APOYARON CMGRD, BOMBEROS.
ESTADO CERRADO. - 337
</t>
  </si>
  <si>
    <r>
      <t xml:space="preserve">CDGRD VALLE DEL CAUCA MUNICIPIO CALI VEREDA CABUYAL SECTOR ATENAS COORDENADAS 3°26´51.63” N 76°33´50.32” CERRO CRISTO REY, EVENTO INCENDIO DE COBERTURA VEGETAL - 9 MAYO AFECTACIÓN EN ARBUSTOS, RIESGO EN VIVIENDAS, ACCIONES ADELANTAN LABORES DE CONTROL 31 UNIDADES DE BOMBEROS, APOYA BRIGADA DE SEGURIDAD DE LA FUNDACIÓN ZOOLÓGICA DE CALI, ENVÍAN SOLICITUD DE APOYO AÉREO Y SE COPIA A DNBC. ENLACE DNBC INDICA EL COMANDANTE FRAN MARTÍNEZ DEL CBV CALI INFORMA, QUE SE PRESENTA INCENDIO DESDE LAS 09:56 HORAS EN EL SECTOR ATENAS, YA SE ENCUENTRAN UNIDADES EN LA ZONA REALIZANDO LABORES DE EXTINCIÓN Y LIQUIDACIÓN DEL INCENDIO CON HERRAMIENTAS MANUALES, RECURSOS 3 MÁQUINAS EXTINTORAS CON 12 UNIDADES CBV CALI, 1 CARRO TANQUE CON 2 UNIDADES, 2 BRIGADAS FORESTALES CON 9 UNIDADES, 2 AMBULANCIAS CON 4 PARAMÉDICOS, ESTADO </t>
    </r>
    <r>
      <rPr>
        <b/>
        <sz val="9"/>
        <color indexed="8"/>
        <rFont val="Arial"/>
        <family val="2"/>
      </rPr>
      <t xml:space="preserve">ACTIVO - 335
</t>
    </r>
    <r>
      <rPr>
        <sz val="9"/>
        <color indexed="8"/>
        <rFont val="Arial"/>
        <family val="2"/>
      </rPr>
      <t>ACTUALIZACIÓN DNBC INFORMA, DEPARTAMENTO VALLE DEL CAUCA, INFORMA
MUNICIPIO CALI, VEREDA: CABUYAL- SECTOR: ATENAS COORDENADAS 3°26´51.63” N 76°33´50.32” PARTE ALTA CERRO CRISTO REY- MAMEYAL, BORONDO, Y PARTE BAJA DEL ZOOLÓGICO
EVENTO INCENDIO DE COBERTURA VEGETAL - 09-05-2023
AFECTACIÓN 20 HECTÁREAS DE ARBUSTOS, 4 UNIDADES BOMBERILES LESIONADOS Y TRASLADADOS A CENTRO ASISTENCIAL
ACCIONES APOYARON CMGRD, UNGRD- SALA DE CRISIS GESTIONÓ- SOLICITUD NO. 054. APOYO AÉREO PARA LA ATENCIÓN DE INCENDIO FORESTAL EN EL MUNICIPIO DE CALI- VALLE DEL CAUCA CON LA FUERZA AÉREA COLOMBIANA. BOMBEROS- 57 UNIDADES, 7 MÁQUINAS EXTINTORAS, 3 MÓVILES FORESTALES, 3 AMBULANCIAS, 4 CARROS TANQUE, 2 MÓVIL DE COMANDO, 1 CARRO DE LOGÍSTICA, 4 RADIO OPERADORES, 2 CONTROLADORES, 2 AUXILIARES DE CÁMARAS, QUEDA AL MOMENTO CONTROLADO Y LIQUIDADO EL INCENDIO, POR LO CUAL EL COMANDANTE DE INCIDENTE CB. FRANK MARTÍNEZ MANIFIESTA QUE YA NO ES NECESARIO EL APOYO HELICOPORTADO.</t>
    </r>
    <r>
      <rPr>
        <b/>
        <sz val="9"/>
        <color indexed="8"/>
        <rFont val="Arial"/>
        <family val="2"/>
      </rPr>
      <t xml:space="preserve">
ESTADO LIQUIDADO. - 337
</t>
    </r>
    <r>
      <rPr>
        <sz val="9"/>
        <color indexed="8"/>
        <rFont val="Arial"/>
        <family val="2"/>
      </rPr>
      <t xml:space="preserve">
</t>
    </r>
  </si>
  <si>
    <r>
      <t xml:space="preserve">CDGRD ANTIOQUIA EN EL MUNICIPIO DE TÁMESIS VEREDAS SAN JUDAS, CENTRO, LA UNION, SANTA ANA Y LAS NIEVES. CORREGIMIENTO DE SAN PABLO, VEREDAS MANZANARES, TRAVESÍAS, GUAYABAL, CEDEÑO, NUDILLALES, LA ARGENTINA, LA MATILDE, SAN LUIS, LA MESA, SAN ISIDRO, EL ENCANTO Y EL RAYO, EVENTO VENDAVAL - 9 DE MAYO, AFECTACIÓN 15 VIVIENDAS AVERIADAS, 15 FAMILIAS, 70 PERSONAS, POR CAÍDA DE ÁRBOL HUBO DAÑOS EN POSTES DE CONDUCCIÓN DE ENERGÍA, QUE DEJARON SIN SERVICIO DE ENERGÍA ELÉCTRICA VARIOS SECTORES Y HUBO DAÑO EN CULTIVOS DE PANCOGER, ACCIONES SE REALIZÓ ACOMPAÑAMIENTO EN LA LIMPIEZA DE VÍAS Y RESTABLECIMIENTO DEL SERVICIO DE ENERGÍA, SOLICITARON APOYO AL DEPARTAMENTO CON TEJAS DE BARRO, TEJAS DE ETERNIT, MADERA, CLAVOS, ALAMBRE Y TABLILLA, CONSIDERAN NECESARIO RESTABLECER LOS BANCOS DE AYUDA DE EMERGENCIA Y MANTENER STOCKS QUE POSIBILITEN LA AYUDA INMEDIATA A LOS DAMNIFICADOS, ESTADO </t>
    </r>
    <r>
      <rPr>
        <b/>
        <sz val="9"/>
        <color indexed="8"/>
        <rFont val="Arial"/>
        <family val="2"/>
      </rPr>
      <t>CERRADO - 338</t>
    </r>
  </si>
  <si>
    <r>
      <t xml:space="preserve">CDGRD NORTE DE SANTANDER, CDGRD SANTANDER  Y PONALSAR INFORMAN
MUNICIPIO CUCUTILLA - SECTOR PARQUE REGIONAL SISAVITA, VEREDA CARRIZAL, SECTOR MAGOS (LÍMITES DEL MUNICIPIO CALIFORNIA - SANTANDER), PÁRAMO DE SANTURBÁN
EVENTO  INCENDIO DE COBERTURA VEGETAL 05/05/2023
AFECTACIÓN  PENDIENTE EN EVALUACIÓN, EL LUGAR DEL INCENDIO QUEDA A 2 HORAS POR VÍA Y  6 HORAS DEL CAMINO.
ACCIONES REALIZAN PMU PARA COORDINAR LAS ACCIONES CDGRD, CMGRD Y ENTIDADES DEL SNGRD.  CDGRD SANTANDER COORDINÓ CON BOMBEROS CALIFORNIA APOYO PARA LA EXTINCIÓN. 
ACTUALIZACIÓN CDGRD SANTANDER HORA 14:21: 
SE DESPLAZARON BOMBEROS DEL MUNICIPIO DE CALIFORNIA AL PÁRAMO DESPUÉS DE 8 HORAS LLEGARON AL PUNTO DE OBSERVACIÓN CERCA AL LÍMITE DEL MUNICIPIO DE  CUCUTILLA Y TOMARON IMÁGENES (REPORTAN UN  INCENDIO DE COBERTURA VEGETAL DE PAJONALES, FRAILEJONES Y ROMERO POR LA VELOCIDAD DE LOS VIENTOS SE ESTÁ DESPLAZANDO RÁPIDAMENTE), SE LE INFORMAN  AL CDGRD NORTE DE SANTANDER EL PROTOCOLO DE APOYO AÉREO, TAMBIÉN LE COMUNICAN QUE TIENEN 2 BRIGADAS FORESTALES DISPONIBLES DE 12 PERSONAS CON EQUIPO POR SI LO NECESITAN, Y TAMBIÉN EN SANTANDER TIENEN HAY UN BATALLÓN CALDAS DEL EJÉRCITO DISPONIBLE.
</t>
    </r>
    <r>
      <rPr>
        <b/>
        <sz val="9"/>
        <rFont val="Arial"/>
        <family val="2"/>
      </rPr>
      <t>ESTADO ACTIVO - 328</t>
    </r>
    <r>
      <rPr>
        <sz val="9"/>
        <rFont val="Arial"/>
        <family val="2"/>
      </rPr>
      <t xml:space="preserve">
CITEL DNBC, ACTUALIZA INFORMACIÓN: DEPARTAMENTO NORTE DE SANTANDER, MUNICIPIO CUCUTILLA, SECTOR PARQUE REGIONAL SISAVITA, VEREDA CARRIZAL, SECTOR MAGOS (LÍMITES DEL MUNICIPIO CALIFORNIA - SANTANDER), PÁRAMO DE SANTURBÁN, EVENTO INCENDIO DE COBERTURA VEGETAL 05/05/2023, AFECTACIÓN EL CTE. JHON JAIRO PAVÓN DEL CBV CALIFORNIA INFORMA, QUE EL DÍA DE MAÑANA 2 CAMPESINOS DEL SECTOR QUE TIENEN CULTIVOS CERCA AL PNN SISAVITA, SE DESPLAZARAN A CABALLO EN HORAS DE LA MAÑANA CON UN RECORRIDO MÁXIMO DE 3 HRS, A VERIFICAR EL AVANCE DEL INCENDIO Y ASÍ MISMO PODER DAR INFORMACIÓN MÁS APROXIMADA DE LA EMERGENCIA, AL CTE. JAIRO PAVÓN SIN MÁS NOVEDADES AL MOMENTO, ACCIONES REALIZAN PMU PARA COORDINAR LAS ACCIONES CDGRD, CMGRD Y ENTIDADES DEL SNGRD.  CDGRD SANTANDER COORDINÓ CON BOMBEROS CALIFORNIA APOYO PARA LA EXTINCIÓN, </t>
    </r>
    <r>
      <rPr>
        <b/>
        <sz val="9"/>
        <rFont val="Arial"/>
        <family val="2"/>
      </rPr>
      <t>ESTADO ACTIVO - 329</t>
    </r>
    <r>
      <rPr>
        <sz val="9"/>
        <rFont val="Arial"/>
        <family val="2"/>
      </rPr>
      <t xml:space="preserve">
CDGRD NORTE DE SANTANDER, ACTUALIZA INFORMACIÓN MUNICIPIO: CUCUTILLA, SECTOR PARQUE REGIONAL SISAVITA, VEREDA CARRIZAL, SECTOR MAGOS (LÍMITES DEL MUNICIPIO CALIFORNIA - SANTANDER), PÁRAMO DE SANTURBÁN EVENTO: INCENDIO DE COBERTURA VEGETAL 05/05/2023 AFECTACIÓN: SE PRESENTA UN INCENDIÓ DE COBERTURA VEGETAL EN EL PARQUE NATURAL REGIONAL SISAVITA (PERECIENTE AL PARAMO DE SANTURBÁN), EL DIFÍCIL ACCESO AL LUGAR Y LA LEJANÍA AL MUNICIPIO DIFICULTA LAS LABORES PARA COMBATIR EL INCENDIO, SE HA SOLICITADO APOYO AÉREO DEL SISTEMA BAMBI BUCKET. ACCIONES: CMGRD DEL MUNICIPIO CALIFORNIA - SANTANDER Y CUERPO DE BOMBEROS. EN HORAS DE LA MAÑANA APOYARÁ UNA AVIONETA DE LA POLICÍA POR EL DIFÍCIL ACCESO AL SITIO. CMGRD INFORMA: ESTAMOS COORDINANDO LA LLEGADA DE LA AT 802 AIR TRACTOR DE LA POLICÍA NACIONAL CON EL DIRECTOR DE LA POLICÍA DE CARABINEROS CORONEL WILLIAM CASTAÑO, CON ÉL SE HA ESTADO COORDINADO Y ASÍ MISMO AYER SE HIZO COMUNICACIÓN CON EL AEROPUERTO DE PALO NEGRO PARA QUE LOS BOMBEROS PUEDAN SURTIR CON AGUA ESTÁ AERONAVE. LA COORDINACIÓN SE REALIZA CON EL MEDIO AMBIENTE Y POLICÍA NACIONAL, DNBC INFORMA: EL CTE. JHON JAIRO PAVÓN DEL CBV CALIFORNIA INFORMA, SOBRE LAS 9:52 HRS LAS PERSONAS QUE SE DESPLAZARON AL PNN SISAVITA CONFIRMAN QUE EL INCENDIO ESTÁ ACTIVO Y SE ESTÁ SALIENDO DE CONTROL, PARA LO CUAL LA CITEL REALIZA LA CADENA DE LLAMADO AL DELEGADO DEPARTAMENTAL JULIO ESPINOZA MANIFESTANDO  QUE NO SE DESPLAZARÁ  AL SITIO , YA QUE SE ENCUENTRA A MÁS DE 8 HORAS DE DISTANCIA  Y SOLO TENDRÍA ACCESO POR VÍA UNAS CUATRO HORAS, EL RESTO DEL TIEMPO TENDRÍA QUE REALIZARLO PEDESTREMENTE POR LO CUAL NO HARÁ EL DESPLAZAMIENTO.DE LA COMUNICACIÓN CON EL DELEGADO DE SANTANDER CTE. MANUEL SALAZAR QUEDA COMO NOVEDAD QUE ÉL NO ENVIARÁ UNIDADES DE BOMBEROS AL EVENTO YA QUE NO HACE PARTE DE SU JURISDICCIÓN Y ESA ZONA LE CORRESPONDE A NORTE DE SANTANDER.14:10 HORAS, CDGRD NORTE DE SANTANDER INFORMA: SE REPORTA AERONAVE DE LA POLICÍA NACIONAL EN EL AEROPUERTO DE  PALO NEGRO  DEL DEPARTAMENTO DE SANTANDER EN ABASTECIMIENTO CON VEHÍCULO DE BOMBEROS AERONÁUTICOS LISTO PARA INICIAR DESCARGAS EN EL LUGAR DEL INCENDIO, PENDIENTE EVOLUCIÓN Y ATENCIÓN DEL MISMO EL CUAL ESTÁ SIENDO COORDINADO POR MINAMBIENTE Y POLICÍA NACIONAL CON APOYO DEL CDGRD NORTE DE SANTANDER Y CDGRD SANTANDE</t>
    </r>
    <r>
      <rPr>
        <b/>
        <sz val="9"/>
        <rFont val="Arial"/>
        <family val="2"/>
      </rPr>
      <t xml:space="preserve">R. ESTADO ACTIVO - 330
</t>
    </r>
    <r>
      <rPr>
        <sz val="9"/>
        <rFont val="Arial"/>
        <family val="2"/>
      </rPr>
      <t>ACTUALIZACIÓN CDGRD NORTE DE SANTANDER EN EL MUNICIPIO  CUCUTILLA PARQUE REGIONAL SISAVITA VEREDA CARRIZAL EVENTO INCENDIO DE COBERTURA VEGETAL - 5 DE MAYO,  AFECTACIÓN (POSIBLEMENTE) 500 HA APROX, ACCIONES LA AERONAVE REALIZÓ 3 DESCARGAS Y SE DETUVO LA OPERACIÓN POR NUBOSIDAD EN LA ZONA, NO SE HA PODIDO ESTABLECER CONTROL Y EL VIGÍA EN TIERRA ESTÁ A 3 HORAS, POR OTRA PARTE PENDIENTE RESPUESTA Y/O CONFIRMACIÓN DE DNBC PARA TRASLADO DE 10 UNIDADES DE BOMBEROS A LA ZONA; EN CONTACTO REALIZADO CON EL CMGRD REPORTA DISPONIBILIDAD CON VOLUNTARIOS DE DCC</t>
    </r>
    <r>
      <rPr>
        <b/>
        <sz val="9"/>
        <rFont val="Arial"/>
        <family val="2"/>
      </rPr>
      <t xml:space="preserve">, ESTADO ACTIVO - 332
</t>
    </r>
    <r>
      <rPr>
        <sz val="9"/>
        <rFont val="Arial"/>
        <family val="2"/>
      </rPr>
      <t>ACTUALIZACIÓN CDGRD NORTE DE SANTANDER
MUNICIPIO CUCUTILLA, PARQUE REGIONAL SISAVITA, VEREDA: CARRIZAL
EVENTO INCENDIO DE COBERTURA VEGETAL - 05-05-2023
AFECTACIÓN 500 HECTÁREAS APROXIMADAMENTE DE FRAILEJONES, PUYA, MUSGOS VERDES Y ROJOS, ROMERO, ARBUSTO, VEGETACIÓN DE BAJA ALTURA PROPIA DEL PÁRAMO. EL DÍA DE MAÑANA, SI LAS CONDICIONES CLIMÁTICAS FAVORECEN SE CONTINUARÁ CON EL RECONOCIMIENTO Y EVALUACIÓN DE LOS DAÑOS AMBIENTALES OCASIONADOS AL PARQUE NATURAL REGIONAL SISAVITA.
ACCIONES APOYAN CMGRD, CDGRD, BOMBEROS, POLICÍA NACIONAL- AERONAVE REALIZÓ 3 DESCARGAS, D.C.C.</t>
    </r>
    <r>
      <rPr>
        <b/>
        <sz val="9"/>
        <rFont val="Arial"/>
        <family val="2"/>
      </rPr>
      <t xml:space="preserve">
ESTADO CONTROLADO. - 337
</t>
    </r>
    <r>
      <rPr>
        <sz val="9"/>
        <rFont val="Arial"/>
        <family val="2"/>
      </rPr>
      <t>DNBC Y CDGRD NORTE DE SANTANDER, ACTUALIZAN INFORMACIÓN MUNICIPIO  CUCUTILLA, PARQUE REGIONAL SISAVITA, VEREDA: CARRIZAL EVENTO INCENDIO DE COBERTURA VEGETAL - 05/05/2023 AFECTACIÓN: PENDIENTE POR ESTABLECER 
ACCIONES ATENDIDO POR CMGRD, CDGRD, BOMBEROS, DCC, CRUZ ROJA Y POLICÍA NACIONAL CON AERONAVE, -DNBC INFORMA: EL CTE. JHON JAIRO PAVÓN DEL CBV CALIFORNIA INFORMA, EL INCENDIO FORESTAL SE HA LIQUIDADO DEBIDO A LAS CONDICIONES DEL CLIMA Y LAS LLOVIZNAS EN LA ZONA, LA DENSA NUBOSIDAD, NO DEJA VISUALIZAR LA CANTIDAD DE HECTÁREAS AFECTADAS, AUNQUE EN SU GRAN MAYORÍA LA VEGETACIÓN AFECTADA CORRESPONDE A FRAILEJONES, PUYA, MUSGOS VERDES Y ROJOS, ROMERO, ARBUSTO, VEGETACIÓN DE BAJA ALTURA PROPIA DEL PÁRAMO. AL MOMENTO EN EL RECORRIDO REALIZADO NO SE HA VISUALIZADO ALGÚN INCENDIO ACTIVO, NI SE PERCIBEN OLORES A QUEMA, NI HUMO Y SE EVIDENCIA QUE EL INCENDIO SE EXPANDIÓ DE FORMA IRREGULAR EN VARIAS DIRECCIONES.</t>
    </r>
    <r>
      <rPr>
        <b/>
        <sz val="9"/>
        <rFont val="Arial"/>
        <family val="2"/>
      </rPr>
      <t xml:space="preserve"> ESTADO LIQUIDADO - 339</t>
    </r>
  </si>
  <si>
    <t>DCC INFORMA
MUNICIPIO  SAN JOSÉ DEL FRAGUA - CAQUETÁ, VEREDA LAS DORADAS INSPECCIÓN DE YURAYACO
EVENTO  INCENDIO ESTRUCTURAL 10/05/2023
AFECTACIÓN 20 VIVIENDAS DESTRUIDAS (CONSTRUCCIONES DE MADERA Y PLÁSTICOS), 20 FAMILIAS CON PÉRDIDAS DE BIENES Y ENSERES. AL PARECER PERSONAS DESCONOCIDAS LE PRENDIERON FUEGO ESTÁ MADRUGADA A LAS VIVIENDAS QUE ESTABAN EN EL SITIO. SIN LESIONADOS.
ACCIONES ATENDIÓ CMGRD Y DCC CON 10 UNIDADES
ESTADO CERRADO - 340</t>
  </si>
  <si>
    <t xml:space="preserve">CDGRD RISARALDA INFORMA
MUNICIPIO  BALBOA - VEREDA LA QUIEBRA
EVENTO  MOVIMIENTO EN MASA 10/05/2023
AFECTACIÓN 1 ACUEDUCTO AVERIADO, POR DAÑO DE RED PRINCIPAL, EN EL MISMO SECTOR QUE DÍAS ANTERIORES TAMBIÉN SE HABÍA AFECTADO Y TENÍA UNA REPARACIÓN TEMPORAL
ACCIONES  ATENDIÓ BOMBEROS, SE ACTIVA EL PLAN DE CONTINGENCIA PARA ENTREGAR SUMINISTRO DE AGUA DE MANERA INTERMITENTE POR LA FUENTE ALTERNA Y RED ALTERNA DE POLIETILENO DE 6”
ESTADO CERRADO - 340
</t>
  </si>
  <si>
    <t xml:space="preserve">CDGRD RISARALDA INFORMA
MUNICIPIO  MARSELLA - RESGUARDO INDÍGENA ALTO MIRA
EVENTO  VENDAVAL 09/05/2023
AFECTACIÓN 8 VIVIENDA AVERIADAS EN TECHOS, 8 FAMILIAS, 28 PERSONAS (17 ADULTOS, 11 MENORES)
ACCIONES  ATENDIÓ CMGRD Y BOMBEROS
ESTADO CERRADO - 340
</t>
  </si>
  <si>
    <t xml:space="preserve">CDGRD ANTIOQUIA DAGRAN INFORMA
MUNICIPIO  SAN ANDRÉS DE CUERQUIA, VEREDA EL BARRO
EVENTO  MOVIMIENTO EN MASA  06/05/2023
AFECTACIÓN LA VÍA PRINCIPAL ACTUALMENTE SE ENCUENTRA CERRADA, SE CUENTA CON VÍAS ALTERNAS, SIN EMBARGO EL TRÁNSITO AUMENTA EL TIEMPO DE RECORRIDO EN APROXIMADAMENTE 3 HORAS GENERANDO SOBRECOSTO EN LOS PRODUCTOS Y/O PÉRDIDA DE LOS MISMOS
ACCIONES ACTIVACIÓN DEL CMGRD, SE MANEJA VIGILANCIA Y CONTROL VEHICULAR Y PEATONAL, APOYO CON MAQUINARIA AMARILLA, MANTENIMIENTO PREVENTIVO Y CORRECTIVO DE LA VÍA QUE COMUNICA EL MUNICIPIO DE TOLEDO Y SAN JOSÉ DE LA MONTAÑA.
ESTADO CERRADO  - 340
</t>
  </si>
  <si>
    <t>1 ESTACION DE GASOLINA</t>
  </si>
  <si>
    <r>
      <t xml:space="preserve">CDGRD ANTIOQUIA INFORMA EN EL MUNICIPIO DE VALDIVIA BARRIO VILLA ALBA, EVENTO INCENDIO ESTRUCTURAL - 10 DE MAYO, AFECTACIÓN 1 VIVIENDA AVERIADA, 1 FAMILIA, 4 PERSONAS, PÉRDIDA DE MUEBLES, NO LESIONADOS U OTRO, ACCIONES ATENDIDO POR EL CUERPO DE BOMBEROS VOLUNTARIOS, SE PRESTÓ ATENCIÓN PSICOSOCIAL PARA LA FAMILIA, ESTADO </t>
    </r>
    <r>
      <rPr>
        <b/>
        <sz val="9"/>
        <color indexed="8"/>
        <rFont val="Arial"/>
        <family val="2"/>
      </rPr>
      <t>CERRADO - 341</t>
    </r>
  </si>
  <si>
    <r>
      <t xml:space="preserve">ENLACE DNBC INFORMA EN EL DEPARTAMENTO DE CUNDINAMARCA EN EL MUNICIPIO DE TOCAIMA HACIENDA BRASILIA VÍA GIRARDOT, EVENTO INCENDIO ESTRUCTURAL - 11 DE MAYO, AFECTACIÓN 1 BODEGA DE HENO, ACCIONES BOMBEROS GIRARDOT SE ENCUENTRAN EN DESPLAZAMIENTO Y 2 UNIDADES CBV TOCAIMA Y 1 MÁQUINAS EXTINTORAS. RECIBIERON APOYO DE PRODESARROLLO CON MAQUINA Y RETROEXCAVADORA, ESTADO </t>
    </r>
    <r>
      <rPr>
        <b/>
        <sz val="9"/>
        <color indexed="8"/>
        <rFont val="Arial"/>
        <family val="2"/>
      </rPr>
      <t>ABIERTO - 341</t>
    </r>
  </si>
  <si>
    <r>
      <t xml:space="preserve">CDGRD TOLIMA INFORMA EN EL MUNICIPIO DE IBAGUÉ SECTOR PORTALES DEL BOSQUE, EVENTO MOVIMIENTO EN MASA - 11 DE MAYO, AFECTACIÓN POSIBLES ATRAPADOS,ACCIONES SALE PERSONAL DE BOMBEROS HACIA EL SITIO. CITEL TOLIMA REPORTA 1 PERSONA TRASLADADA A CLÍNICA KERALTY IDENTIFICADA COMO HORACIO ALBÁN PACIENTE TRASLADADO POR LA MÓVIL DE S24; DNBC CONFIRMA QUE RAFAEL RICO COMANDANTE COB IBAGUÉ BRINDA INFORMACIÓN SOBRE EL COLAPSO DE UNA ALCANTARILLA DEJANDO UNA PERSONA ATRAPADA (SR. HORACIO ALBA LOZANO DE 43 AÑOS CON RH O+ ESTATURA 1.78) MIENTRAS REALIZABA TRABAJOS EN EL SITIO, BOMBEROS APOYA EN LA REMOCIÓN DE MATERIAL Y EXTRACCIÓN DE LA PERSONA, QUIEN FUE TRASLADADO POR UNA AMBULANCIA DEL CRUE A LA CLÍNICA KERALTY, EN DONDE POSTERIORMENTE REPORTAN SU FALLECIMIENTO, ESTADO </t>
    </r>
    <r>
      <rPr>
        <b/>
        <sz val="9"/>
        <color indexed="8"/>
        <rFont val="Arial"/>
        <family val="2"/>
      </rPr>
      <t>CERRADO - 341</t>
    </r>
    <r>
      <rPr>
        <sz val="9"/>
        <color indexed="8"/>
        <rFont val="Arial"/>
        <family val="2"/>
      </rPr>
      <t xml:space="preserve">
</t>
    </r>
  </si>
  <si>
    <r>
      <t xml:space="preserve">ENLACE DNBC, CDGRD CHOCÓ Y ENLACE EJÉRCITO INFORMAN EN EL MUNICIPIO DE ACANDÍ CORREGIMIENTO DE CAPURGANÁ EVENTO INCENDIO ESTRUCTURAL - 11 DE MAYO, AFECTACIÓN 1 PERSONA LESIONADA, 1 CASA DESTRUIDA, 1 ESTACIÓN DE GASOLINA, ACCIONES LA BOMBERO MILENA MENA DEL CBV ACANDÍ REPORTA AL MOMENTO LAS UNIDADES SE ENCUENTRAN REALIZANDO LABORES DE CONTENCIÓN CON 5 VOLUNTARIOS, 2 MÁQUINAS EXTINTORAS, SIN REPORTE DE PÉRDIDAS HUMANAS. COORDINADORA CMGRD REPORTA APOYO DE LA COMUNIDAD, EL SEÑOR QUE MANIPULABA EN ESE MOMENTO DICE QUE ESTABA TANQUEANDO Y DE UN MOMENTO A OTRO SINTIÓ LA CANDELA QUE LO QUEMÓ EN UN LADO DE LA CARA, ESTADO </t>
    </r>
    <r>
      <rPr>
        <b/>
        <sz val="9"/>
        <color indexed="8"/>
        <rFont val="Arial"/>
        <family val="2"/>
      </rPr>
      <t>CERRADO - 341</t>
    </r>
  </si>
  <si>
    <r>
      <t xml:space="preserve">CDGRD NORTE DE SANTANDER, INFORMA 
MUNICIPIO BUCARASICA, VEREDA: LA AZULITA, SECTORES: EL PIÑAL, CAJÓN DE AGUABLANCA 
EVENTO INCENDIO DE COBERTURA VEGETAL- 09-05-2023
AFECTACIÓN APROXIMADAMENTE: 60 HECTÁREAS DE VEGETACIÓN, ZONA DE DIFÍCIL ACCESO
ACCIONES APOYAN CMGRD, EN DESPLAZAMIENTO BOMBEROS SARDINATA CÚCUTA, D.C.C. POLICÍA, EJÉRCITO
</t>
    </r>
    <r>
      <rPr>
        <b/>
        <sz val="9"/>
        <rFont val="Arial"/>
        <family val="2"/>
      </rPr>
      <t>ESTADO ACTIVO. - 337</t>
    </r>
    <r>
      <rPr>
        <sz val="9"/>
        <rFont val="Arial"/>
        <family val="2"/>
      </rPr>
      <t xml:space="preserve">
ACTUALIZACIÓN CDGRD NORTE DE SANTANDER EN EL MUNICIPIO DE BUCARASICA VEREDA LA AZULITA SECTORES EL PIÑAL, CAJÓN DE AGUABLANCA, EVENTO INCENDIO DE COBERTURA VEGETAL - 9 DE MAYO, AFECTACIÓN APROX 60 HECTÁREAS DE VEGETACIÓN, ZONA DE DIFÍCIL ACCESO, ACCIONES APOYAN CMGRD, BOMBEROS CÚCUTA CON 15 UNIDADES, 1 VEHÍCULO CRIF, 2 CAMIONETAS. 13:33 HORAS, EN COMUNICACIÓN CON EL COORDINADOR DEL CMGRD INDICA QUE CONTINÚAN EN LABORES DE ATENCIÓN,</t>
    </r>
    <r>
      <rPr>
        <b/>
        <sz val="9"/>
        <rFont val="Arial"/>
        <family val="2"/>
      </rPr>
      <t xml:space="preserve"> ESTADO CONTROLADO - 338
</t>
    </r>
    <r>
      <rPr>
        <sz val="9"/>
        <rFont val="Arial"/>
        <family val="2"/>
      </rPr>
      <t>ACTUALIZACIÓN 11 DE MAYO CMGRD BUCARASICA EN EL EVENTO INCENDIO DE COBERTURA VEGETAL - 9 DE MAYO, AFECTACIÓN APROX 63 HECTÁREAS ENTRE PASTOS, RASTROJOS MEDIANO Y GRANDE, ACCIONES ATENDIDO POR BOMBEROS Y CMGRD, HUBO LLUVIA EN HORAS DE LA MADRUGADA,</t>
    </r>
    <r>
      <rPr>
        <b/>
        <sz val="9"/>
        <rFont val="Arial"/>
        <family val="2"/>
      </rPr>
      <t xml:space="preserve"> ESTADO LIQUIDADO - 341</t>
    </r>
    <r>
      <rPr>
        <sz val="9"/>
        <rFont val="Arial"/>
        <family val="2"/>
      </rPr>
      <t xml:space="preserve">
</t>
    </r>
  </si>
  <si>
    <r>
      <t xml:space="preserve">CDGRD BOLÍVAR INFORMA MUNICIPIO: VILLANUEVA - CABECERA MUNICIPAL, ÁREA RURAL   EVENTO INUNDACIÓN - 03/05/2023 AFECTACIÓN: 95 VIVIENDAS AVERIADAS, 95 FAMILIAS, 220 PERSONAS, 1 INSTITUCIÓN EDUCATIVA ACCIONES ATENDIDO POR CMGRD EN POYO DEL CDGRD, SE RECIBE “DECRETO DE CALAMIDAD PÚBLICA DE VILLANUEVA - BOLÍVAR DEL 03 DE MAYO 2023” EL CDGRD SOLICITA APERTURA DE PLATAFORMA RUD ESTADO </t>
    </r>
    <r>
      <rPr>
        <b/>
        <sz val="9"/>
        <rFont val="Arial"/>
        <family val="2"/>
      </rPr>
      <t>CERRADO - 342</t>
    </r>
  </si>
  <si>
    <r>
      <t xml:space="preserve">CDGRD CUNDINAMARCA INFORMA MUNICIPIO: LA PEÑA - VEREDA LA LAGUNA   EVENTO: MOVIMIENTO EN MASA - 09/05/2023 AFECTACIÓN: 1 VÍA CON PÉRDIDA DE LA BANCA, UBICADA KM 2 VÍA A LA VEREDA LA LAGUNA
ACCIONES: ATENDIDO POR CMGRD Y BOMBEROS ÚTICA   ESTADO </t>
    </r>
    <r>
      <rPr>
        <b/>
        <sz val="9"/>
        <rFont val="Arial"/>
        <family val="2"/>
      </rPr>
      <t>CERRADO - 342</t>
    </r>
  </si>
  <si>
    <r>
      <t xml:space="preserve">CDGRD CUNDINAMARCA INFORMA MUNICIPIO: CAPARRAPÍ - VEREDA MORIALES    EVENTO: INCENDIO ESTRUCTURAL - 09/05/2023 AFECTACIÓN: 1 VIVIENDA AVENIDA, 1 FAMILIA, 4 PERSONAS ACCIONES: ATENDIDO POR CMGRD Y BOMBEROS ESTADO </t>
    </r>
    <r>
      <rPr>
        <b/>
        <sz val="9"/>
        <rFont val="Arial"/>
        <family val="2"/>
      </rPr>
      <t>CERRADO - 343</t>
    </r>
  </si>
  <si>
    <r>
      <t xml:space="preserve">CDGRD ANTIOQUIA INFORMA MUNICIPIO: HELICONIA - VEREDA LA PAVA   EVENTO: VENDAVAL - 11/05/2023 AFECTACIÓN: 3 VIVIENDAS CON PÉRDIDA DE CUBIERTA DE TECHOS DEBIDO A FUERTES VIENTOS, 3 FAMILIAS, 15 PERSONAS ACCIONES: ATENDIDO POR CMGRD Y BOMBEROS ESTADO </t>
    </r>
    <r>
      <rPr>
        <b/>
        <sz val="9"/>
        <rFont val="Arial"/>
        <family val="2"/>
      </rPr>
      <t>CERRADO - 343</t>
    </r>
  </si>
  <si>
    <r>
      <t xml:space="preserve">SGC INFORMA
REGIÓN: DABEIBA - ANTIOQUIA, COLOMBIA
FECHA: 2023-05-12 04:45 HORA LOCAL (2023-05-12 09:45 UTC)
LATITUD: 7.07 GRADOS NORTE
LONGITUD: 76.14 GRADOS OESTE
MAGNITUD: 4.6
PROFUNDIDAD: 40 KM
MUNICIPIOS CERCANOS: DABEIBA (ANTIOQUIA) A 15 KM, URAMITA (ANTIOQUIA) A 20 KM, FRONTINO (ANTIOQUIA) A 33 KM
ACCIONES: SE REALIZA BARRIDO CON CDGRD ANTIOQUIA, CMGRD Y ENTIDADES DEL SNGRD.
-CMGRD DABEIBA INFORMA: SE REPORTA SISMO BASTANTE FUERTE SENTIDO PENDIENTE BARRIDO.
-CMGRD MEDELLÍN REPORTA SISMO SENTIDO.
-CDGRD ANTIOQUIA INFORMA QUE SE REPORTA SISMO SENTIDO EN LOS MUNICIPIOS DE URAMITA, ITUANGO, VALDIVIA, YARUMAL, PEQUE, SANTA FE DE ANTIOQUIA, CAÑASGORDAS, HASTA EL MOMENTO SIN AFECTACIONES.
-MINSALUD INFORMA: EN SEGUIMIENTO DEL INCIDENTE CRUE ANTIOQUIA INFORMA QUE AL BARRIDO, NO SE PRESENTA NINGUNA NOVEDAD POR PARTE DE LOS ORGANISMOS DE SOCORRO O IPS  EN LOS MUNICIPIOS ALEDAÑOS, SENTIDO FUERTEMENTE EN ALGUNOS SECTORES.
ESTADO: </t>
    </r>
    <r>
      <rPr>
        <b/>
        <sz val="9"/>
        <rFont val="Arial"/>
        <family val="2"/>
      </rPr>
      <t>CERRADO - 343</t>
    </r>
  </si>
  <si>
    <t>1 CENTRO CIC</t>
  </si>
  <si>
    <t xml:space="preserve">CDGRD RISARALDA INFORMA
MUNICIPIO PEREIRA -  COMUNA VILLA SANTANA, LA FLORIDA , ALTAGRACIA, SECTOR DEL PARQUE INDUSTRIAL, LAS BRISA, VEREDA YARUMAL
EVENTO  VENDAVAL 12/05/2023
AFECTACIÓN  5 VIVIENDAS AVERIADAS, 5 FAMILIAS. SIN LESIONADOS
ACCIONES  ATENDIÓ CMGRD Y BOMBEROS
ESTADO CERRADO - 344
</t>
  </si>
  <si>
    <t xml:space="preserve">CDGRD CAUCA INFORMA
MUNICIPIO:  MIRANDA - CENTRO POBLADO CORREGIMIENTO EL ORTIGAL
EVENTO:  VENDAVAL 11/05/2023
AFECTACIÓN: 7 VIVIENDAS AVERIADAS, 7 FAMILIAS, 1 CUBIERTA DE GRAN TAMAÑO EN CENTRO DE INTEGRACIÓN CIUDADANA CIC. GENERADO POR LLUVIAS TORRENCIALES CON INCIDENCIA DE FUERTES VIENTOS, GRANIZO Y TORMENTA ELÉCTRICA. NO SE PRESENTAN LESIONADOS
ACCIONES:  ATENDIÓ CMGRD, BOMBEROS Y POLICÍA. REALIZAN EDAN. INTERVENCIÓN
DE EQUIPO DE LA EMPRESA ENERGÉTICA CEO PARA AISLAMIENTO DE REDES
ELÉCTRICAS EQUIPOS DE CORTE PARA REMOCIÓN DE ELEMENTOS ÁRBOLES CAÍDOS, MAQUINARIA
AMARILLA LIVIANA PARA REMOCIÓN DE ESTRUCTURA COLAPSADA
ESTADO  CERRADO - 344
</t>
  </si>
  <si>
    <t xml:space="preserve">CDGRD CAUCA INFORMA
MUNICIPIO:  PIENDAMO - BARRIO SAN CAYETANO
EVENTO: VENDAVAL 11/05/2023
AFECTACIÓN: 1  VIVIENDA AVERIADA CON PÉRDIDA DE CUBIERTA, 1 FAMILIA
ACCIONES:  ATENDIÓ CMGRD
ESTADO  CERRADO - 344
</t>
  </si>
  <si>
    <t xml:space="preserve">CDGRD CUNDINAMARCA INFORMA
MUNICIPIO:  GUACHETA -   VEREDA SANTUARIO MINA LA JABONERA
EVENTO:  ACCIDENTE MINERO 29/04/2023
AFECTACIÓN: 1 PERSONA FALLECIDA, GENERADO POR DERRUMBES AL INTERIOR DE LA MINA (CUERPO RECUPERADO EL DÍA 12 DE MAYO)
ACCIONES: ATENDIÓ TRABAJADORES MINEROS Y SOCORREDOR MINEROS, EJERCITO, AMBULANCIA UNIMINAS, BOMBEROS UBATÉ, ALCALDÍA
ESTADO  CERRADO - 344
</t>
  </si>
  <si>
    <t xml:space="preserve">DELEGACIÓN BOMBEROS CUNDINAMARCA INFORMA
MUNICIPIO: TOCAIMA – CUNDINAMARCA, HACIENDA BRASILIA VÍA TOCAIMA – GIRARDOT
EVENTO:  INCENDIO ESTRUCTURAL 11/05/2023
AFECTACIÓN:  1  BODEGA DE LA HACIENDA BRASILIA DEL MUNICIPIO DE TOCAIMA, EL CUAL OCURRIÓ AL PARECER POR DESCUIDO EN TRABAJOS DE SOLDADURA. MÁS DE 5.000 PACAS Y UN ARADO. SIN LESIONADOS Y/O VÍCTIMAS. 
ACCIONES: ATENDIÓ BOMBEROS TOCAIMA 3 UNIDADES, BOMBEROS CORPORACIÓN PRODESARROLLO GIRARDOT 3 UNIDADES. VEHÍCULOS: 1 MÁQUINA EXTINTORA DE TOCAIMA – 2 MÁQUINAS CORPORACIÓN PRODESARROLLO GIRARDOT. 1 RETROEXCAVADORA PARA LA REMOCIÓN DE LAS PACAS DE HENO.
ESTADO  LIQUIDADO - 344 
 </t>
  </si>
  <si>
    <t xml:space="preserve">
CDGRD VALLE DEL CAUCA Y DNBC INFORMAN
MUNICIPIO: YUMBO, CORREGIMIENTO: DAPA- SECTOR: LAGUNA SECA- RESERVA FORESTAL CERRO GORDO- CARISUCIO
EVENTO: INCENDIO DE COBERTURA VEGETAL- 12-05-2023
AFECTACIÓN: 5 HECTÁREAS
ACCIONES: APOYARON CMGRD, CDGRD, BOMBEROS YUMBO- 17 UNIDADES, 1 MÁQUINA EXTINTORA, 1 CAMIONETA
ESTADO LIQUIDADO. - 345</t>
  </si>
  <si>
    <r>
      <t xml:space="preserve">CDGRD SUCRE, INFORMA: MUNICIPIO: SINCELEJO, BARRIO TÁCALO, EVENTO: INUNDACIÓN 30/04/2023, AFECTACIÓN: PENDIENTE POR REPORTAR, ACCIONES: ATIENDE CMGRD Y ENTIDADES DE GRD DEL MUNICIPIO Y LA COMUNIDAD, ESTADO </t>
    </r>
    <r>
      <rPr>
        <b/>
        <sz val="9"/>
        <rFont val="Arial"/>
        <family val="2"/>
      </rPr>
      <t xml:space="preserve">ABIERTO - 312
</t>
    </r>
    <r>
      <rPr>
        <sz val="9"/>
        <rFont val="Arial"/>
        <family val="2"/>
      </rPr>
      <t>ACTUALIZACIÓN CDGRD SUCRE, INFORMA
MUNICIPIO SINCELEJO, BARRIO TACALO
EVENTO INUNDACIÓN 30/04/2023
AFECTACIÓN 21 VIVIENDAS INUNDADAS, 21 FAMILIAS, 105 PERSONAS AFECTADAS, SIN LESIONADOS
ACCIONES APOYARON CMGRD Y ENTIDADES DE GRD DEL MUNICIPIO Y LA COMUNIDAD</t>
    </r>
    <r>
      <rPr>
        <b/>
        <sz val="9"/>
        <rFont val="Arial"/>
        <family val="2"/>
      </rPr>
      <t xml:space="preserve">
ESTADO CERRADO. - 345
</t>
    </r>
  </si>
  <si>
    <r>
      <t xml:space="preserve">CDGRD AMAZONAS Y CRC INFORMAN: MUNICIPIO LETICIA, TARAPACÁ, APROXIMADAMENTE KILÓMETROS 5, 6 Y 7, BARRIOS SAN MARTIN, GAITÁN, CENTRO, PUNTA BRAVA, POR LA AVENIDA VÁSQUEZ COBO, EVENTO INUNDACIÓN POR FUERTES LLUVIAS Y DESBORDAMIENTO DE LA QUEBRADA SIMÓN BOLÍVAR, COMO EL COLAPSO DEL SISTEMA DE ALCANTARILLADO - 9 DE MAYO, AFECTACIÓN 100 FAMILIAS, PÉRDIDA DE MUEBLES Y ENSERES, ACCIONES ATIENDE CMGRD, CDGRD CON APOYO DE CRUZ ROJA, ESTÁN EN DIFERENTES SITIOS EN LEVANTAMIENTO EDAN, ESTADO </t>
    </r>
    <r>
      <rPr>
        <b/>
        <sz val="9"/>
        <rFont val="Arial"/>
        <family val="2"/>
      </rPr>
      <t xml:space="preserve">ABIERTO - 336
</t>
    </r>
    <r>
      <rPr>
        <sz val="9"/>
        <rFont val="Arial"/>
        <family val="2"/>
      </rPr>
      <t xml:space="preserve">ACTUALIZACIÓN CMGRD LETICIA- AMAZONAS Y CRUZ ROJA COLOMBIANA INFORMAN
MUNICIPIO LETICIA, TARAPACÁ, APROXIMADAMENTE KILÓMETROS 5, 6 Y 7, BARRIOS SAN MARTIN, GAITÁN, CENTRO, PUNTA BRAVA, POR LA AVENIDA VÁSQUEZ COBO
EVENTO INUNDACIÓN POR FUERTES LLUVIAS Y DESBORDAMIENTO DE LA QUEBRADA SIMÓN BOLÍVAR, COMO EL COLAPSO DEL SISTEMA DE ALCANTARILLADO - 09-05-2023
AFECTACIÓN 100 VIVIENDAS INUNDADAS, 100 FAMILIAS, 500 PERSONAS AFECTADAS, PÉRDIDA DE MUEBLES Y ENSERES, SIN LESIONADOS, SE DA MANEJO LOCAL
ACCIONES APOYARON CMGRD, CRUZ ROJA   </t>
    </r>
    <r>
      <rPr>
        <b/>
        <sz val="9"/>
        <rFont val="Arial"/>
        <family val="2"/>
      </rPr>
      <t xml:space="preserve">
ESTADO CERRADO. - 345</t>
    </r>
  </si>
  <si>
    <t>CDGRD CAUCA INFORMA
MUNICIPIO:  PATÍA - VEREDA EL CRUCERO
EVENTO: VENDAVAL 11/05/2023
AFECTACIÓN: 4 VIVIENDA AVERIADAS, 4 FAMILIAS CON DAÑOS EN TECHOS. SIN LESIONADOS
ACCIONES: ATENDIÓ CMGRD, SE REALIZA VISITA TÉCNICA
ESTADO CERRADO - 347</t>
  </si>
  <si>
    <r>
      <t xml:space="preserve">CDGRD TOLIMA, INFORMA: MUNICIPIO: CARMEN DE APICALA, CERRO DE LA SIBERIA, EVENTO: INCENDIO DE COBERTURA VEGETAL 12/05/2023, AFECTACIÓN: 15 HECTÁREAS DE VEGETACIÓN, ACCIONES: ATIENDE CMGRD Y CBV DEL MUNICIPIO LOS CUALES ADELANTARON LABORES HASTA ALTAS HORAS DE LA NOCHE, PERO CESARON ACTIVIDADES POR SEGURIDAD, ESTADO </t>
    </r>
    <r>
      <rPr>
        <b/>
        <sz val="9"/>
        <rFont val="Arial"/>
        <family val="2"/>
      </rPr>
      <t xml:space="preserve">ACTIVO - 346
</t>
    </r>
    <r>
      <rPr>
        <sz val="9"/>
        <rFont val="Arial"/>
        <family val="2"/>
      </rPr>
      <t>CDGRD TOLIMA, ACTUALIZA INFORMACIÓN
MUNICIPIO:  CARMEN DE APICALA, CERRO LA SIBERIA 
EVENTO: INCENDIO DE COBERTURA VEGETAL 12/05/2023
AFECTACIÓN: 30 HECTÁREAS DE VEGETACIÓN DE PASTIZALES, RASTROJO Y PAJONALES.
ACCIONES: ATIENDE CMGRD Y CBV DEL MUNICIPIO LOS CUALES INICIAN LABORES A LA 05:00 AM, SE RECIBE SOLICITUD DE APOYO AÉREO A LAS 08:46 POR PARTE DEL CDGRD TOLIMA, SE REALIZA ACTIVACIÓN DE PROTOCOLO POR PARTE DE SCN
12:38 DNBC ACTUALIZA INFORMACIÓN: CTE. JHON MORALES DEL CBV CARMEN DE APICALÁ INFORMA, SE PRESENTA INCENDIO FORESTAL QUE SE ENCUENTRAN EN LA ZONA Y LA INFRAESTRUCTURA DEL ACUEDUCTO VÍA CUNDAY, AL PARECER CAUSADO POR 1 RAYO. DEBIDO A UNA FUERTE LLUVIA DE APROXIMADAMENTE MEDIA HORA EL INCENDIO SE HA AUTOLIQUIDADO, EL EVENTO FUE ATENDIDO POR 20 UNIDADES</t>
    </r>
    <r>
      <rPr>
        <b/>
        <sz val="9"/>
        <rFont val="Arial"/>
        <family val="2"/>
      </rPr>
      <t xml:space="preserve">
ESTADO LIQUIDADO - 347</t>
    </r>
  </si>
  <si>
    <t xml:space="preserve">CDGRD QUINDÍO, INFORMA
MUNICIPIO:  ARMENIA, BARRIO: VIEJA LIBERTAD
EVENTO: INCENDIO ESTRUCTURAL- 13-03-2023
AFECTACIÓN: 1 PERSONA AFECTADA POR INHALACIÓN DE HUMO, QUE FUE TRASLADADA A UN CENTRO ASISTENCIAL, FALLECIENDO POSTERIORMENTE POR INFARTO CARDÍACO, 6 VIVIENDAS DESTRUIDAS, 6 FAMILIAS, 32 PERSONAS DAMNIFICADAS- 27 ADULTOS Y 5 MENORES
ACCIONES: APOYARON CMGRD, BOMBEROS ARMENIA Y CALARCÁ- 2 MÁQUINAS EXTINTORAS, 1 VEHÍCULO DE ABASTECIMIENTO Y 1 CARRO TANQUE, POLICÍA NACIONAL, DEFENSA CIVIL, CRUZ ROJA, EDEQ, EFIGAS, EPA Y LAS SECRETARÍAS DE DESARROLLO SOCIAL, TRÁNSITO Y GOBIERNO. 
ESTADO CERRADO. - 348
</t>
  </si>
  <si>
    <t xml:space="preserve">SGC, INFORMA
REGIÓN: ACACÍAS - META, COLOMBIA
FECHA: 2023-05-14 01:04 HORA LOCAL (2023-05-14 06:04 UTC)
LATITUD: 4.05 GRADOS NORTE
LONGITUD: 73.83 GRADOS OESTE
MAGNITUD: 5.0
PROFUNDIDAD: SUPERFICIAL (MENOR A 30 KM)
MUNICIPIOS CERCANOS: ACACÍAS (META) A 10 KM, GUAYABETAL (CUNDINAMARCA) A 19 KM, VILLAVICENCIO (META) A 24 KM.
SENTIDO EN BOGOTÁ, META, CUNDINAMARCA, TOLIMA, QUINDÍO, RISARALDA, ANTIOQUIA, CALDAS, BOYACÁ, GUAVIARE, VALLE DEL CAUCA, CASANARE, SIN AFECTACIONES REPORTADAS A LA HORA. - 348
</t>
  </si>
  <si>
    <t xml:space="preserve">D.C.C. INFORMA, DEPARTAMENTO CUNDINAMARCA
MUNICIPIO:  PUERTO SALGAR, SECTOR: HUMEDAL LOS TOTUMOS 
EVENTO: INCENDIO DE COBERTURA VEGETAL- 12-05-2023
AFECTACIÓN: 1 HECTÁREA DE VEGETACIÓN NATIVA
ACCIONES: APOYARON BOMBEROS DE PUERTO SALGAR Y D.C.C.
ESTADO LIQUIDADO. - 348
</t>
  </si>
  <si>
    <t xml:space="preserve">D.C.C. INFORMA, DEPARTAMENTO VALLE DEL CAUCA
MUNICIPIO: SAN PEDRO- SECTOR: CENTRO 
EVENTO: INUNDACIÓN- 13-05-2023
AFECTACIÓN: 1 VIVIENDA INUNDADA, 1 FAMILIA, 5 PERSONAS, 1 ALCANTARILLADO AFECTADOS, DAÑOS EN MUEBLES Y ENSERES, SIN LESIONADOS
ACCIONES: APOYO D.C.C.
ESTADO CERRADO. - 348
</t>
  </si>
  <si>
    <r>
      <t>REGIÓN: VILLAMARIA - CALDAS, COLOMBIA - ÁREA DE INFLUENCIA VOLCÁN NEVADO DEL RUIZ
FECHA: 2023-05-14 13:00 HORA LOCAL (2023-05-14 18:00 UTC)
LATITUD: 4.87 GRADOS NORTE
LONGITUD: 75.35 GRADOS OESTE
MAGNITUD: 2.8
PROFUNDIDAD: 3 KM
MUNICIPIOS CERCANOS: MURILLO (TOLIMA) A 20 KM, VILLAMARÍA (CALDAS) A 24 KM, SANTA ROSA DE CABAL (RISARALDA) A 30 KM
SENTIDO: EN LAS INMEDIACIONES DEL VOLCÁN
AFECTACIÓN: SENTIDO EN LAS INMEDIACIONES DEL VOLCÁN SIN GENERAR REPORTES NEGATIVOS
ACCIONES: SE REALIZÓ BARRIDO CON EL APOYO DE LOS CDGRD, CMGRD Y ENTIDADES DE GRD DEL PERÍMETRO DE SENTIDO
ESTADO:</t>
    </r>
    <r>
      <rPr>
        <b/>
        <sz val="9"/>
        <rFont val="Arial"/>
        <family val="2"/>
      </rPr>
      <t xml:space="preserve"> CERRADO - 349</t>
    </r>
    <r>
      <rPr>
        <sz val="9"/>
        <rFont val="Arial"/>
        <family val="2"/>
      </rPr>
      <t xml:space="preserve">
</t>
    </r>
  </si>
  <si>
    <r>
      <t xml:space="preserve">REGIÓN: LOS SANTOS - SANTANDER, COLOMBIA
FECHA: 2023-05-14 11:43 HORA LOCAL (2023-05-14 16:43 UTC)
LATITUD: 6.80 GRADOS NORTE
LONGITUD: 73.12 GRADOS OESTE
MAGNITUD: 4.7
PROFUNDIDAD: 153 KM
MUNICIPIOS CERCANOS: LOS SANTOS (SANTANDER) A 6 KM, JORDÁN (SANTANDER) A 8 KM, ZAPATOCA (SANTANDER) A 17 KM
AFECTACIÓN: SIN REPORTES DE SENTIDO 
ACCIONES: SE REALIZÓ BARRIDO CON EL APOYO DE LOS CDGRD, CMGRD Y ENTIDADES DE GRD DEL PERÍMETRO DE SENTIDO
ESTADO: </t>
    </r>
    <r>
      <rPr>
        <b/>
        <sz val="9"/>
        <rFont val="Arial"/>
        <family val="2"/>
      </rPr>
      <t>CERRADO - 349</t>
    </r>
    <r>
      <rPr>
        <sz val="9"/>
        <rFont val="Arial"/>
        <family val="2"/>
      </rPr>
      <t xml:space="preserve">
</t>
    </r>
  </si>
  <si>
    <r>
      <t xml:space="preserve">CDGRD CAUCA INFORMA MUNICIPIO: MERCADERES - CORREGIMIENTO DE CAJAMARCA EVENTO: VENDAVAL - 13/05/2023 AFECTACIÓN: 3 VIVIENDAS CON PÉRDIDA DE CUBIERTA DE TECHOS POR FUERTES VIENTOS, 3 FAMILIAS, 15 PERSONAS, 10 HECTÁREAS DE CULTIVOS DE MAÍZ ACCIONES: ATENDIDO POR CMGRD Y BOMBEROS ESTADO: </t>
    </r>
    <r>
      <rPr>
        <b/>
        <sz val="9"/>
        <rFont val="Arial"/>
        <family val="2"/>
      </rPr>
      <t>CERRADO - 351</t>
    </r>
  </si>
  <si>
    <t>CDGRD SANTANDER INFORMA MUNICIPIO: EL CARMEN DE CHUCURÍ - VEREDA TAMBO REDONDO EVENTO: CRECIENTE SÚBITA DE LAS QUEBRADAS LOS VENADOS, EL ENGAÑO Y EL CONSUELO - 14/05/2023 AFECTACIÓN: 3 VIVIENDAS DESTRUIDAS, 3 FAMILIAS, 15 PERSONAS, 2 INSTITUCIONES EDUCATIVAS, 4 ACUEDUCTOS, 1 VÍA UBICADA EN EL SECTOR LA 40 VÍA VEREDAL  ACCIONES: ATENDIDO POR CMGRD, EN APOYO DEL CDGRD Y ENTIDADES DEL SNGRD ESTADO: CERRADO - 351</t>
  </si>
  <si>
    <r>
      <t xml:space="preserve">CDGRD ANTIOQUIA DAGRAN INFORMA
MUNICIPIO:   SOPETRÁN - ZONA URBANA Y RURAL
EVENTO:  CRECIENTE SÚBITA 11/05/2023
AFECTACIÓN: VARIAS VIVIENDAS, 1 PUENTE VEHICULAR SOPETRANA CON FRACTURA EN UNA DE LAS ALETAS QUE ESTÁ SOBRE LA VÍA DEPARTAMENTAL QUE CONDUCE DE SOPETRÁN A OLAYA, 1 ACUEDUCTO AVERIADO. GENERADO POR FUERTES LLUVIAS EN LA ZONA ALTA DEL MUNICIPIO, VEREDAS MORRÓN Y CHACHAFRUTO, QUE AUMENTAN EL NIVEL DE LA QUEBRADA SOPETRANA
ACCIONES:  ATIENDE CMGRD Y ENTIDADES, REALIZAN EDAN
</t>
    </r>
    <r>
      <rPr>
        <b/>
        <sz val="9"/>
        <rFont val="Arial"/>
        <family val="2"/>
      </rPr>
      <t>ESTADO  ABIERTO - 344</t>
    </r>
    <r>
      <rPr>
        <sz val="9"/>
        <rFont val="Arial"/>
        <family val="2"/>
      </rPr>
      <t xml:space="preserve">
CDGRD ANTIOQUIA ACTUALIZA INFORMACIÓN MUNICIPIO:   SOPETRÁN - ZONA URBANA Y RURAL EVENTO:  CRECIENTE SÚBITA 11/05/2023 AFECTACIÓN: 5 VIVIENDAS POR PÉRDIDA DE ENSERES, 5 FAMILIAS, 25 PERSONAS, 1 PUENTE VEHICULAR SOPETRANA CON FRACTURA EN UNA DE LAS ALETAS QUE ESTÁ SOBRE LA VÍA DEPARTAMENTAL QUE CONDUCE DE SOPETRÁN A OLAYA, 1 ACUEDUCTO AVERIADO. GENERADO POR FUERTES LLUVIAS EN LA ZONA ALTA DEL MUNICIPIO. ACCIONES:  ATENDIDO POR CMGRD Y ENTIDADES DEL SNGRD</t>
    </r>
    <r>
      <rPr>
        <b/>
        <sz val="9"/>
        <rFont val="Arial"/>
        <family val="2"/>
      </rPr>
      <t>. ESTADO:  CERRADO - 351</t>
    </r>
  </si>
  <si>
    <r>
      <t xml:space="preserve">CDGRD TOLIMA, INFORMA
MUNICIPIO:  MELGAR, VEREDA: SEBORUCO
EVENTO: INCENDIO DE COBERTURA VEGETAL- 13-05-2023
AFECTACIÓN: EN VERIFICACIÓN
ACCIONES: APOYAN CMGRD, BOMBEROS- 4 UNIDADES
</t>
    </r>
    <r>
      <rPr>
        <b/>
        <sz val="9"/>
        <rFont val="Arial"/>
        <family val="2"/>
      </rPr>
      <t>ESTADO ACTIVO. - 348</t>
    </r>
    <r>
      <rPr>
        <sz val="9"/>
        <rFont val="Arial"/>
        <family val="2"/>
      </rPr>
      <t xml:space="preserve">
CDGRD TOLIMA, ACTUALIZA INFORMACIÓN: MUNICIPIO:  MELGAR, VEREDA: SEBORUCO EVENTO: INCENDIO DE COBERTURA VEGETAL- 13/05/2023 AFECTACIÓN: 200 HECTÁREAS DE VEGETACIÓN NATIVA ACCIONES: ATENDIDO POR CMGRD, BOMBEROS</t>
    </r>
    <r>
      <rPr>
        <b/>
        <sz val="9"/>
        <rFont val="Arial"/>
        <family val="2"/>
      </rPr>
      <t xml:space="preserve"> ESTADO: LIQUIDADO - 351</t>
    </r>
    <r>
      <rPr>
        <sz val="9"/>
        <rFont val="Arial"/>
        <family val="2"/>
      </rPr>
      <t xml:space="preserve">
</t>
    </r>
  </si>
  <si>
    <r>
      <t xml:space="preserve">
CDGRD TOLIMA, INFORMA
MUNICIPIO:  IBAGUÉ, VEREDA: QUEBRADA LA PLÁTICA
EVENTO: MOVIMIENTO EN MASA- 13-05-2023
AFECTACIÓN: SE PRESENTAN GRIETAS Y DESLIZAMIENTOS EN LA PARTE ALTA DE LA VEREDA. LOS MORADORES ESTÁN BASTANTE PREOCUPADOS Y ALARMADOS, YA QUE NO SOLO CORREN RIESGO SUS VIDAS, SINO, TAMBIÉN, LAS VIDAS DE LAS PERSONAS QUE SE ENCUENTRAN AL PIE DEL PUENTE DE LA QUEBRADA LA PLÁTICA, EN LLANITOS, YA QUE QUEDA CLARO QUE LO QUE SE DESPRENDA CAE A LA QUEBRADA LA PLÁTICA Y LA PUEDE REPRESAR
ACCIONES: APOYA CMGRD- PENDIENTE VISITA TÉCNICA
</t>
    </r>
    <r>
      <rPr>
        <b/>
        <sz val="9"/>
        <rFont val="Arial"/>
        <family val="2"/>
      </rPr>
      <t>ESTADO ABIERTO. - 348</t>
    </r>
    <r>
      <rPr>
        <sz val="9"/>
        <rFont val="Arial"/>
        <family val="2"/>
      </rPr>
      <t xml:space="preserve">
CDGRD TOLIMA, ACTUALIZA INFORMACIÓN: MUNICIPIO: IBAGUÉ - VEREDA QUEBRADA LA PLÁTICA EVENTO: MOVIMIENTO EN MASA - 13/05/2023 AFECTACIÓN: 1 VIVIENDA POR POSIBLE COLAPSO POR DESLIZAMIENTO DE TIERRA DE GRAN MAGNITUD EL QUE AMENAZA CON CAER SOBRE AFLUENTE HÍDRICA, 1 FAMILIAS, 4 PERSONAS ACCIONES: ATENDIDO POR CMGRD, BOMBEROS Y SECRETARÍA DE INFRAESTRUCTURA </t>
    </r>
    <r>
      <rPr>
        <b/>
        <sz val="9"/>
        <rFont val="Arial"/>
        <family val="2"/>
      </rPr>
      <t>ESTADO: CERRADO - 351</t>
    </r>
    <r>
      <rPr>
        <sz val="9"/>
        <rFont val="Arial"/>
        <family val="2"/>
      </rPr>
      <t xml:space="preserve">
</t>
    </r>
  </si>
  <si>
    <t xml:space="preserve">CDGRD CESAR INFORMA:
MUNICIPIO: SAN MARTÍN, VEREDA: LA UNIÓN
EVENTO: CRECIENTE SÚBITA DE LA QUEBRADA: TORCOROMA - 14-05-/2023
AFECTACIÓN: 4 PERSONAS FALLECIDAS (LLIRWIN DONALDY ESTRADA GONZÁLEZ, JOSEPH JULIÁN VERGEL MANTILLA, VÍCTOR MANUEL VERGEL PACHECO, JUAN DAVID GÓMEZ SÁNCHEZ DE 19, 16, 14 Y 18 AÑOS RESPECTIVAMENTE).  FUERON ARRASTRADOS POR UNA CRECIENTE SÚBITA DE LA QUEBRADA TORCOROMA 
ACCIONES: APOYARON CMGRD, BOMBEROS, POLICÍA NACIONAL, DCC Y COMUNIDAD
ESTADO CERRADO. - 352
</t>
  </si>
  <si>
    <r>
      <t xml:space="preserve">DNBC Y DAGRAN INFORMAN
MUNICIPIO: SAN LUIS - ANTIOQUIA, ZONA URBANA Y RURAL
EVENTO:  VENDAVAL 13/05/2023
AFECTACIÓN: AL MOMENTO SE REPORTAN 123 VIVIENDAS, 123 FAMILIAS AFECTADAS POR LA PÉRDIDA DE CUBIERTA, ÁRBOLES DESPLOMADOS, VEHÍCULOS DAÑADOS Y LA SUSPENSIÓN DEL SERVICIO DE ENERGÍA. GENERADO POR FUERTES VIENTOS Y LLUVIAS. SIN LESIONADOS
ACCIONES:  ATIENDE CMGRD, BOMBEROS, POLICÍA, EPM Y COMUNIDAD. REALIZAN EDAN
</t>
    </r>
    <r>
      <rPr>
        <b/>
        <sz val="9"/>
        <rFont val="Arial"/>
        <family val="2"/>
      </rPr>
      <t>ESTADO ABIERTO - 347</t>
    </r>
    <r>
      <rPr>
        <sz val="9"/>
        <rFont val="Arial"/>
        <family val="2"/>
      </rPr>
      <t xml:space="preserve">
ACTUALIZACIÓN CDGRD ANTIOQUIA, INFORMA
MUNICIPIO SAN LUIS -  ZONA URBANA Y RURAL
EVENTO VENDAVAL 13-05-2023
AFECTACIÓN 240 VIVIENDAS AVERIADAS EN TECHOS, 240 FAMILIAS, 1.200 PERSONAS AFECTADAS, ÁRBOLES DESPLOMADOS, VEHÍCULOS DAÑADOS Y LA SUSPENSIÓN DEL SERVICIO DE ENERGÍA, GENERADO POR FUERTES VIENTOS Y LLUVIAS, SIN LESIONADOS
ACCIONES ATIENDEN CMGRD, CDGRD- 1.400 TEJAS, BOMBEROS, EJÉRCITO NACIONAL-  BATALLÓN DE SAN CARLOS- 30 UNIDADES, POLICÍA, EPM Y COMUNIDAD
</t>
    </r>
    <r>
      <rPr>
        <b/>
        <sz val="9"/>
        <rFont val="Arial"/>
        <family val="2"/>
      </rPr>
      <t>ESTADO CERRADO. - 352</t>
    </r>
  </si>
  <si>
    <t>ÁRBOLES DESPLOMADOS, VEHÍCULOS DAÑADOS Y LA SUSPENSIÓN DEL SERVICIO DE ENERGÍA</t>
  </si>
  <si>
    <r>
      <t xml:space="preserve">CDGRD RISARALDA INFORMA: MUNICIPIO DOSQUEBRADAS, SECTOR CAMPESTRE D, EVENTO INCENDIO ESTRUCTURAL 15/05/2023, AFECTACIÓN 1 VIVIENDA AVERIADA, 1 FAMILIA, 4 PERSONAS, ACCIONES ATENDIDO POR CBV DEL MUNICIPIO, ESTADO </t>
    </r>
    <r>
      <rPr>
        <b/>
        <sz val="9"/>
        <rFont val="Arial"/>
        <family val="2"/>
      </rPr>
      <t>LIQUIDADO - 353</t>
    </r>
  </si>
  <si>
    <t>4 VEHICULOS</t>
  </si>
  <si>
    <r>
      <t xml:space="preserve">CDGRD BOYACÁ INFORMA EN EL MUNICIPIO DE RÁQUIRA VEREDA CASA BLANCA EVENTO INCENDIO DE COBERTURA VEGETAL - 7 DE MAYO, AFECTACIÓN 5 HECTÁREAS DE VEGETACIÓN NATIVA, ACCIONES ATENDIDO POR BOMBEROS VILLA DE LEYVA, COMUNIDAD Y ALCALDÍA, ESTADO </t>
    </r>
    <r>
      <rPr>
        <b/>
        <sz val="9"/>
        <color indexed="8"/>
        <rFont val="Arial"/>
        <family val="2"/>
      </rPr>
      <t>LIQUIDADO - 354</t>
    </r>
    <r>
      <rPr>
        <sz val="9"/>
        <color indexed="8"/>
        <rFont val="Arial"/>
        <family val="2"/>
      </rPr>
      <t xml:space="preserve">
</t>
    </r>
  </si>
  <si>
    <r>
      <t xml:space="preserve">CITEL TOLIMA INFORMA EN EL MUNICIPIO DE IBAGUÉ BARRIO CHICOMORO, EVENTO INCENDIO ESTRUCTURAL - 16 DE MAYO, AFECTACIÓN 1 TALLER DE AUTOS, 2 VEHÍCULOS INCINERADOS, 2 PARCIALMENTE, ACCIONES ATENDIDO POR 9 UNIDADES DE BOMBEROS Y 4 MÁQUINAS, ESTADO </t>
    </r>
    <r>
      <rPr>
        <b/>
        <sz val="9"/>
        <color indexed="8"/>
        <rFont val="Arial"/>
        <family val="2"/>
      </rPr>
      <t>CERRADO - 354</t>
    </r>
    <r>
      <rPr>
        <sz val="9"/>
        <color indexed="8"/>
        <rFont val="Arial"/>
        <family val="2"/>
      </rPr>
      <t xml:space="preserve">
</t>
    </r>
  </si>
  <si>
    <r>
      <t xml:space="preserve">SGC INFORMA, REGIÓN: PIEDRAS - TOLIMA, COLOMBIA, FECHA: 2023-05-16 13:11 HORA LOCAL (2023-05-16 18:11 UTC), LATITUD: 4.45 GRADOS NORTE, LONGITUD: 75.00 GRADOS OESTE, MAGNITUD: 2.5, PROFUNDIDAD: SUPERFICIAL (MENOR A 30 KM), MUNICIPIOS CERCANOS: ALVARADO (TOLIMA) A 14 KM, PIEDRAS (TOLIMA) A 17 KM, COELLO (TOLIMA) A 22 KM, SGC INDICÓ QUE RECIBIÓ 7 REPORTES DE SENTIDO EN IBAGUÉ, ENLACE DNBC Y CITEL TOLIMA REPORTAN </t>
    </r>
    <r>
      <rPr>
        <b/>
        <sz val="9"/>
        <color indexed="8"/>
        <rFont val="Arial"/>
        <family val="2"/>
      </rPr>
      <t>SIN NOVEDAD - 354</t>
    </r>
    <r>
      <rPr>
        <sz val="9"/>
        <color indexed="8"/>
        <rFont val="Arial"/>
        <family val="2"/>
      </rPr>
      <t xml:space="preserve">
</t>
    </r>
  </si>
  <si>
    <t>1 BODEGA DE ALMACENAMIENTO DE MATERIALES DE FERRETERÍA</t>
  </si>
  <si>
    <r>
      <t xml:space="preserve">CDGRD CUNDINAMARCA INFORMA: MUNICIPIO: PARATEBUENO - BARRIO EL PRADO, CARRERA 11ª #4-37, SECTOR: FERRETERÍA MARANATHA EN GLORIA EVENTO: INCENDIO ESTRUCTURAL - 16/05/2023 AFECTACIÓN: 1 BODEGA DE ALMACENAMIENTO DE MATERIALES DE FERRETERÍA, NO SE TIENE REPORTE DE LESIONADOS ACCIONES: ATENDIDO POR CMGRD, BOMBEROS PARATEBUENO, EN APOYO DE BOMBEROS MEDINA Y  BARRANCA DE UPIA - META, ESTADO </t>
    </r>
    <r>
      <rPr>
        <b/>
        <sz val="9"/>
        <rFont val="Arial"/>
        <family val="2"/>
      </rPr>
      <t>CERRADO - 355</t>
    </r>
  </si>
  <si>
    <r>
      <t xml:space="preserve">CDGRD LA GUAJIRA INFORMA: MUNICIPIO: ALBANIA - SECTOR CUESTECITA EVENTO: VENDAVAL - 16/05/2023 AFECTACIÓN: 1 VIVIENDA POR PÉRDIDA DE TECHO Y CAÍDA DE ÁRBOL SOBRE LA MISMA POR FUERTES VIENTOS, 1 FAMILIA, 4 PERSONAS ACCIONES: ATENDIDO POR CMGRD ESTADO </t>
    </r>
    <r>
      <rPr>
        <b/>
        <sz val="9"/>
        <rFont val="Arial"/>
        <family val="2"/>
      </rPr>
      <t>CERRADO - 355</t>
    </r>
  </si>
  <si>
    <t xml:space="preserve">D.C.C. INFORMA, DEPARTAMENTO DE ANTIOQUIA
MUNICIPIO TARAZÁ, BARRIOS: NUEVO MILENIO Y LA BOMBONERA 
EVENTO INUNDACIÓN- 16-05-2023
AFECTACIÓN SE PRESENTÓ DESBORDAMIENTO DE CAÑOS, DEJANDO: 25 VIVIENDAS INUNDADAS, 25 FAMILIAS, 100 PERSONAS AFECTADAS, DAÑOS EN MUEBLES Y ENSERES, SIN LESIONADOS, SE DA MANEJO LOCAL
ACCIONES APOYARON CMGRD, D.C.C.
ESTADO CERRADO. - 356
</t>
  </si>
  <si>
    <t>SECTOR ELÉCTRICO</t>
  </si>
  <si>
    <r>
      <t xml:space="preserve">CDGRD SANTANDER INFORMA EN EL MUNICIPIO ZAPATOCA VEREDA CHOCOA PUENTE GÓMEZ ORTIZ LÍMITES CON GIRÓN,EVENTO MOVIMIENTO EN MASA - 16 DE MAYO, AFECTACIÓN 1 FALLECIDO (HOMBRE), ACCIONES EL CMGRD REPORTA VÍA ZAPATOCA WILSON RUEDA QUINTERO CONCEJAL DE ZAPATOCA EL RELATA QUE SE DIRIGÍAN DE GIRÓN PARA ZAPATOCA EN EL VEHÍCULO DAEWO DE PLACAS CSE-602 COLOR VINOTINTO Y LLEGANDO AL PUENTE DEL RÍO SOGAMOSO UNA PIEDRA INGRESA POR LA VENTANA DERECHA DEL COPILOTO GENERANDO UNA CONTUSIÓN EN EL COSTADO DERECHO DEL TÓRAX A SU PADRE. FUE TRASLADADO AL HOSPITAL GESTIONAR BIENESTAR ZAPATOCA, DONDE INGRESÓ SIN SIGNOS VITALES, ESTADO </t>
    </r>
    <r>
      <rPr>
        <b/>
        <sz val="9"/>
        <color indexed="8"/>
        <rFont val="Arial"/>
        <family val="2"/>
      </rPr>
      <t>CERRADO - 357</t>
    </r>
    <r>
      <rPr>
        <sz val="9"/>
        <color indexed="8"/>
        <rFont val="Arial"/>
        <family val="2"/>
      </rPr>
      <t xml:space="preserve">
</t>
    </r>
  </si>
  <si>
    <r>
      <t xml:space="preserve">CDGRD ANTIOQUIA INFORMA EN EL MUNICIPIO DE TARAZÁ SECTOR AVENIDA COMERCIAL LA BOMBONERA, BARRIOS MESETAS, EDUARDO CORREA, MARIA GAIT, NUEVO MILENIO, LA LUCHA Y CARRETERA TRONCAL, EVENTO INUNDACIÓN POR FUERTES LLUVIAS Y VOLUMEN DE AGUA PRECIPITADO COLAPSA EL SISTEMA DE ALCANTARILLADO - 16 DE MAYO, AFECTACIÓN EN CENTRO ADMINISTRATIVO ENTRE LAS CUALES ESTÁN EL DESPACHO DEL ALCALDE MUNICIPAL, LA SALA DE JUNTAS, ÁREAS COMUNES ENTRE OTRAS, SIN ENERGÍA ELÉCTRICA EN ALGUNOS SITIOS, ACCIONES EN ATENCIÓN POR PARTE DEL CMGRD. CONVOCAN A UNA REUNIÓN EXTRAORDINARIA DEL COMITÉ MUNICIPAL PARA LA GESTIÓN DE RIESGO DE DESASTRES (CMGRD). EL DÍA DE HOY CMGRD EVALÚA LAS ZONAS, SE ENCUENTRA MATERIAL DEPOSITADO SOBRE LAS VÍAS, NO HAY REPORTE DE PÉRDIDAS HUMANAS U OTRO, ESTADO </t>
    </r>
    <r>
      <rPr>
        <b/>
        <sz val="9"/>
        <color indexed="8"/>
        <rFont val="Arial"/>
        <family val="2"/>
      </rPr>
      <t>CERRADO - 357</t>
    </r>
  </si>
  <si>
    <r>
      <t xml:space="preserve">CDGRD ANTIOQUIA INFORMA EN EL MUNICIPIO DE REMEDIOS PARAJE LA PORFI Y VEREDA LA CRUZADA EVENTO VENDAVAL - 16 DE MAYO, AFECTACIÓN FLUIDO ELÉCTRICO, ACCIONES BOMBEROS REPORTA AFECTACIÓN POR CAÍDA DE ÁRBOLES SOBRE UNA LÍNEA PRIMARIA DE 13.200 VOLTIOS SE ACTIVÓ EPM PARA LA ATENCIÓN DE ESTA NOVEDAD, APOYÓ  CMGRD, ESTADO </t>
    </r>
    <r>
      <rPr>
        <b/>
        <sz val="9"/>
        <color indexed="8"/>
        <rFont val="Arial"/>
        <family val="2"/>
      </rPr>
      <t>CERRADO - 357</t>
    </r>
  </si>
  <si>
    <r>
      <t xml:space="preserve">CDGRD ANTIOQUIA INFORMA EN EL MUNICIPIO DE CAMPAMENTO VEREDAS LOS CHORROS 1, CHORROS 2, ALTO, EL PIÑAL Y LA LUZ, EVENTO VENDAVAL - 16 DE MAYO, AFECTACIÓN ENERGÍA ELÉCTRICA, TELEFONÍA E INTERNET, DESCRIPCIÓN: SE CAE UN ÁRBOL SOBRE LÍNEAS DE ENERGÍA PRIMARIA AFECTANDO EL FLUIDO ELÉCTRICO DE LA COMUNIDAD. DESDE EL CMGRD SE ACTIVÓ EPM PARA LA ATENCIÓN DE ESTA NOVEDAD. EL DÍA DE HOY APOYAN RENOVA EMPRESA DE GAS, INTERVIAL TELEFONÍA, COLIBRÍ INTERNET DE FIBRA ÓPTICA, UNE COMUNICACIONES, BOMBEROS CAMPAMENTO, </t>
    </r>
    <r>
      <rPr>
        <b/>
        <sz val="9"/>
        <color indexed="8"/>
        <rFont val="Arial"/>
        <family val="2"/>
      </rPr>
      <t>CERRADO - 357</t>
    </r>
  </si>
  <si>
    <r>
      <t xml:space="preserve">DAGRAN ANTIOQUIA, INFORMA: MUNICIPIO PUERTO TRIUNFO, LAS PARCELACIONES DE CACAO, HONDURAS, CORREGIMIENTO DORADAL, LAS MERCEDES, ESTACIÓN COCORNÁ Y VEREDA TRES RANCHOS, EVENTO VENDAVAL 16/05/2023, AFECTACIÓN 150 FAMILIAS, 450 PERSONAS DAMNIFICADAS, 5 VIVIENDAS AVERIADAS, 7 VIVIENDAS DESTRUIDAS, ACCIONES ATENDIDO POR CMGRD Y ENTIDADES DE GRD DEL MUNICIPIO, ESTADO </t>
    </r>
    <r>
      <rPr>
        <b/>
        <sz val="9"/>
        <rFont val="Arial"/>
        <family val="2"/>
      </rPr>
      <t>CERRADO - 358</t>
    </r>
  </si>
  <si>
    <r>
      <t xml:space="preserve">DAGRAN ANTIOQUIA, INFORMA: MUNICIPIO FRONTINO, CORREGIMIENTO DE NUTIBARA, VEREDA CURADIENTE, EVENTO TORMENTA ELÉCTRICA 14/05/2023, AFECTACIÓN 2 PERSONAS HERIDAS TRASLADADAS A CENTRO ASISTENCIAL, ACCIONES ATENDIDO POR CMGRD Y APH DEL CENTRO DE SALUD, ESTADO </t>
    </r>
    <r>
      <rPr>
        <b/>
        <sz val="9"/>
        <rFont val="Arial"/>
        <family val="2"/>
      </rPr>
      <t>CERRADO - 358</t>
    </r>
  </si>
  <si>
    <r>
      <t xml:space="preserve">DAGRAN ANTIOQUIA, INFORMA: MUNICIPIO EL CARMEN DE VIBORAL, VEREDA BOQUERÓN, MORROS, EVENTO VENDAVAL 16/05/2023, AFECTACIÓN 1 CENTRO EDUCATIVO CON FILTRACIONES DE AGUA, 1 PUENTE VEHICULAR, ACCIONES ATENDIDO POR CMGRD Y CBV DEL MUNICIPIO, ESTADO </t>
    </r>
    <r>
      <rPr>
        <b/>
        <sz val="9"/>
        <rFont val="Arial"/>
        <family val="2"/>
      </rPr>
      <t>CERRADO - 358</t>
    </r>
  </si>
  <si>
    <r>
      <t xml:space="preserve">CDGRD CALDAS, INFORMA: MUNICIPIO PENSILVANIA/ CORREGIMIENTO DE ARBOLEDA, EVENTO VENDAVAL 16/05/2023, AFECTACIÓN 30 VIVIENDAS, 1 CENTRO EDUCATIVO (TORRE BAJA), 30 FAMILIAS, 120 PERSONAS, ACCIONES ATENDIDO POR CMGRD, CBV DEL MUNICIPIO Y OTRAS ENTIDADES DE GRD, ESTADO </t>
    </r>
    <r>
      <rPr>
        <b/>
        <sz val="9"/>
        <rFont val="Arial"/>
        <family val="2"/>
      </rPr>
      <t>CERRADO - 358</t>
    </r>
  </si>
  <si>
    <r>
      <t xml:space="preserve">DAGRAN ANTIOQUIA, INFORMA: MUNICIPIO MONTEBELLO, VEREDA EL ENCENILLO, EL SOCORRO, GETSEMANÍ, LA TRINIDAD, EL GAVILÁN, ZARCITOS PARTE ALTA, ZARCITOS PARTE BAJA, PALMITAS, LOMA DEL VENADO, EVENTO VENDAVAL 13/05/2023, AFECTACIÓN 12 FAMILIAS AFECTADAS, 36 PERSONAS, 11 VIVIENDAS AVERIADAS, ACCIONES ATENDIDO POR CMGRD, Y ENTIDADES DE GRD DEL MUNICIPIO, ESTADO </t>
    </r>
    <r>
      <rPr>
        <b/>
        <sz val="9"/>
        <rFont val="Arial"/>
        <family val="2"/>
      </rPr>
      <t>CERRADO - 358</t>
    </r>
  </si>
  <si>
    <r>
      <t xml:space="preserve">DAGRAN ANTIOQUIA, INFORMA: MUNICIPIO CALDAS, BARRIO ANDALUCÍA
EVENTO INUNDACIÓN 11/05/2023, AFECTACIÓN 3 FAMILIAS, 10 PERSONAS, 3 VIVIENDAS AVERIADAS, ACCIONES ATENDIDO POR CMGRD Y CBV DEL MUNICIPIO, ESTADO </t>
    </r>
    <r>
      <rPr>
        <b/>
        <sz val="9"/>
        <rFont val="Arial"/>
        <family val="2"/>
      </rPr>
      <t xml:space="preserve">CERRADO - 358
</t>
    </r>
  </si>
  <si>
    <r>
      <t xml:space="preserve">DAGRAN ANTIOQUIA, INFORMA: MUNICIPIO EBÉJICO, VÍA QUE COMUNICA AL HOSPITAL, EVENTO MOVIMIENTO EN MASA 17/05/2023, AFECTACIÓN 1 VÍA SECUNDARIA AFECTADA CON PÉRDIDA DE BANCA, ACCIONES ATENDIDO POR CMGRD QUIEN ENVIARÁ VISITA TÉCNICA A RAZÓN DE QUE YA SE ESTABAN ADELANTANDO LABORES DE CONSTRUCCIÓN DE MURO DE CONTENCIÓN, ESTADO </t>
    </r>
    <r>
      <rPr>
        <b/>
        <sz val="9"/>
        <rFont val="Arial"/>
        <family val="2"/>
      </rPr>
      <t>CERRADO - 358</t>
    </r>
  </si>
  <si>
    <r>
      <t xml:space="preserve">CDGRD ANTIOQUIA INFORMA MUNICIPIO: DABEIBA - ZONA VEREDAL  EVENTO: VENDAVAL - 17/05/2023 AFECTACIÓN: 5 VIVIENDAS POR PERDIDA DE TECHOS DEBIDO A FUERTES VIENTOS, 5 FAMILIAS, 25 PERSONAS, 1 ESCUELA  ACCIONES: ATENDIDO POR CMGRD ESTADO </t>
    </r>
    <r>
      <rPr>
        <b/>
        <sz val="9"/>
        <rFont val="Arial"/>
        <family val="2"/>
      </rPr>
      <t>CERRADO - 359</t>
    </r>
  </si>
  <si>
    <r>
      <t xml:space="preserve">CDGRD CESAR INFORMA MUNICIPIO: VALLEDUPAR - CORREGIMIENTO DE BADILLO EVENTO: INUNDACIÓN - 16/05/2023 AFECTACIÓN: 42 VIVIENDAS POR PÉRDIDA DE ENSERES, 42 FAMILIAS, 210 PERSONAS ACCIONES: ATENDIDO POR CMGRD EN APOYO DEL CDGRD ESTADO: </t>
    </r>
    <r>
      <rPr>
        <b/>
        <sz val="9"/>
        <rFont val="Arial"/>
        <family val="2"/>
      </rPr>
      <t>CERRADO - 359</t>
    </r>
  </si>
  <si>
    <r>
      <t xml:space="preserve">CDGRD CESAR INFORMA MUNICIPIO: VALLEDUPAR - CORREGIMIENTO DE GUACOCHITO EVENTO: INUNDACIÓN - 16/05/2023 AFECTACIÓN: 4 VIVIENDAS POR PERDIDA DE ENSERES, 4 FAMILIAS, 16 PERSONAS ACCIONES: ATENDIDO POR CMGRD ESTADO </t>
    </r>
    <r>
      <rPr>
        <b/>
        <sz val="9"/>
        <rFont val="Arial"/>
        <family val="2"/>
      </rPr>
      <t>CERRADO - 359</t>
    </r>
  </si>
  <si>
    <r>
      <t xml:space="preserve">CDGRD CUNDINAMARCA INFORMA MUNICIPIO: VERGARA -  VEREDA NOVILLEROS EVENTO: INCENDIO DE COBERTURA VEGETAL - 15/05/2023 AFECTACIÓN: 3 HECTÁREA DE VEGETACIÓN NATIVA ACCIONES: ATENDIDO POR CMGRD Y BOMBEROS SAN FRANCISCO ESTADO </t>
    </r>
    <r>
      <rPr>
        <b/>
        <sz val="9"/>
        <rFont val="Arial"/>
        <family val="2"/>
      </rPr>
      <t>LIQUIDADO - 359</t>
    </r>
  </si>
  <si>
    <r>
      <t xml:space="preserve">CDGRD ANTIOQUIA Y DNBC INFORMA EN EL MUNICIPIO DE BELLO CERRO QUITASOL COORDENADAS 6´21”51 N - 75´33”45 W, EVENTO INCENDIO DE COBERTURA VEGETAL - 14 DE MAYO, AFECTACIÓN POR ESTABLECER, ACCIONES 14 DE MAYO EL COMANDANTE NELSON ZULUAICA INFORMA, SE PRESENTA UN INCENDIO DONDE YA SE DIRIGEN UNIDADES AL PUNTO PARA HACER CONTROL Y LIQUIDACIÓN DEL INCENDIO, RECURSOS 10 UNIDADES CBV BELLO Y 1 MÁQUINA. 15 DE MAYO 12:30 HORAS COMANDANTE NELSON ZULUAICA INFORMA, SOBRE INCENDIO FORESTAL PRESENTADO EN EL CERRO QUITASOL, SE REALIZARON MANIOBRAS PARA CONTROLAR Y LIQUIDAR CON HERRAMIENTAS MANUALES, LLEVAN UN 60% CONTROLADO. 15 DE MAYO  20:54 HORAS COMANDANTE ZULUAICA REPORTA, SIENDO LAS 17:40 HORAS SE REACTIVA EL INCENDIO PARA LO CUAL  SE PROCEDE A LIQUIDAR CON MANIOBRAS DE EXTINCIÓN, EL PERSONAL EN TERRENO TRABAJARA HASTA LAS 21:00 HORAS, AL MOMENTO  NO SE REPORTAN LESIONADOS, SE CUENTA CON EL APOYO OPERATIVO DE 3 UNIDADES DE DEFENSA CIVIL, SECRETARIA DE GESTIÓN DE RIESGO, NO SE  LOGRA CONTROLAR EL INCENDIO A LA HORA DETERMINADA SE SUSPENDEN LABORES PARA REINICIAR LAS MISMAS A LAS 05:00 HORAS DEL DÍA 16-MAYO. RECURSOS 10 UNIDADES CUERPO DE BOMBEROS VOLUNTARIOS BELLO, 3 UNIDADES DEFENSA CIVIL, SECRETARIA DE GESTIÓN DE RIESGO 4 VEHÍCULOS DE INTERVENCIÓN RÁPIDA 4X4. CDGRD INDICA QUE SOLICITARÁN APOYO AÉREO, CONFIRMA DNBC. 13:12 HORAS SCN CONFIRMA SE SOLICITÓ A DNBC CORRECCIÓN DE COORDENADAS DE PUNTO DE ABASTECIMIENTO, SE PROCEDIÓ A SOLICITAR CONCEPTO TÉCNICO A LA DNBC E INDICAN QUE ES FAVORABLE PARA OPERACIONES AÉREAS. SE REMITE SOLICITUD # 055 A FAC PARA EL APOYO CORRESPONDIENTE, ESTADO </t>
    </r>
    <r>
      <rPr>
        <b/>
        <sz val="9"/>
        <color indexed="8"/>
        <rFont val="Arial"/>
        <family val="2"/>
      </rPr>
      <t xml:space="preserve">ACTIVO - 354
</t>
    </r>
    <r>
      <rPr>
        <sz val="9"/>
        <color indexed="8"/>
        <rFont val="Arial"/>
        <family val="2"/>
      </rPr>
      <t>CDGRD ANTIOQUIA Y DNBC, ACTUALIZA INFORMACIÓN MUNICIPIO: BELLO CERRO QUITASOL COORDENADAS 6´21”51 N - 75´33”45 W EVENTO: INCENDIO DE COBERTURA VEGETAL - 14 DE MAYO AFECTACIÓN: POR ESTABLECER 17:00 HORAS DNBC Y CDGRD ANTIOQUIA INFORMAN: EL INCENDIO SE REPORTA CONTROLADO UN 95 % SE REALIZA LABORES DE GUARDIA DE CENIZA, EN TOTAL SE TIENE 49 UNIDADES DE BOMBEROS DEL ÁREA METROPOLITANA DE ANTIOQUIA, EN CUANTO AL APOYO AÉREO SE DEJA EN STAND BY, EL INCENDIO SE CONTINÚA CON LABORES DEL CONTROL Y EXTINCIÓN PARA EL DÍA DE MAÑANA</t>
    </r>
    <r>
      <rPr>
        <b/>
        <sz val="9"/>
        <color indexed="8"/>
        <rFont val="Arial"/>
        <family val="2"/>
      </rPr>
      <t xml:space="preserve">. ESTADO ACTIVO - 355
</t>
    </r>
    <r>
      <rPr>
        <sz val="9"/>
        <color indexed="8"/>
        <rFont val="Arial"/>
        <family val="2"/>
      </rPr>
      <t>ACTUALIZACIÓN CDGRD ANTIOQUIA Y ENLACE DNBCMUNICIPIO BELLO CERRO QUITASOL EVENTO INCENDIO DE COBERTURA VEGETAL -14 DE MAYOAFECTACIÓN 45 HECTÁREAS APROXIMADAMENTE ACCIONES EL COMANDANTE NELSON ZULUAICA INFORMÓ QUE EL INCENDIO FINALIZÓ, SE TRABAJÓ CON AYUDA DE HERRAMIENTAS MANUALES Y RECURSOS QUE LLEGARON DE LOS CUERPOS DE BOMBEROS DE LOS MUNICIPIOS CERCANOS. DURANTE LAS HORAS DE LA TARDE SE PRESENTARON LLUVIAS QUE AYUDARON A REFRIGERAR EL CERRO. EL CAPITÁN ZULUAICA REPORTÓ QUE SE COMUNICARÁ CON LA FUERZA AÉREA PARA CANCELAR EL APOYO AÉREO. RECURSOS CBV ITAGÜÍ, CBV COPACABANA, CBV BELLO, CBV GIRARDOTA, CBO MEDELLÍN, CBV EL CARMEN DE VIBORAL, CBV MARINILLA Y 09 VEHÍCULOS</t>
    </r>
    <r>
      <rPr>
        <b/>
        <sz val="9"/>
        <color indexed="8"/>
        <rFont val="Arial"/>
        <family val="2"/>
      </rPr>
      <t xml:space="preserve"> ESTADO LIQUIDADO  - 359</t>
    </r>
  </si>
  <si>
    <r>
      <t xml:space="preserve">CDGRD CALDAS INFORMA EN EL MUNICIPIO DE VICTORIA VEREDA LA PRADERA, EVENTO MOVIMIENTO EN MASA - 17 DE MAYO, AFECTACIÓN 1 FAMILIA, 3 PERSONAS,  1 HECTÁREA EN CULTIVO DE CACAO, PLÁTANO Y YUCA, ACCIONES SE REALIZÓ LA VISITA CONJUNTAMENTE CON BOMBERO Y GRD, SE RECOMENDÓ EVACUACIÓN PREVENTIVA DE LAS VIVIENDAS, ESTADO </t>
    </r>
    <r>
      <rPr>
        <b/>
        <sz val="9"/>
        <color indexed="8"/>
        <rFont val="Arial"/>
        <family val="2"/>
      </rPr>
      <t>CERRADO - 360</t>
    </r>
  </si>
  <si>
    <r>
      <t xml:space="preserve">CDGRD BOYACÁ INFORMA EN EL MUNICIPIO DE TÓPAGA VEREDA SAN JUDAS TADEO, EVENTO ACCIDENTE MINERO MINA DE CARBÓN EL PANTANO - 15 DE MAYO, AFECTACIÓN 1 FALLECIDO IDENTIFICADO COMO DAVID DE JESÚS LÓPEZ CUSBA, ACCIONES ATENDIDO POR ANM, PONAL, COMUNIDAD, ALCALDÍA Y FISCALÍA, ESTADO </t>
    </r>
    <r>
      <rPr>
        <b/>
        <sz val="9"/>
        <color indexed="8"/>
        <rFont val="Arial"/>
        <family val="2"/>
      </rPr>
      <t>CERRADO - 360</t>
    </r>
    <r>
      <rPr>
        <sz val="9"/>
        <color indexed="8"/>
        <rFont val="Arial"/>
        <family val="2"/>
      </rPr>
      <t xml:space="preserve">
</t>
    </r>
  </si>
  <si>
    <t xml:space="preserve">CDGRD RISARALDA INFORMA
MUNICIPIO  BALBOA - SECTOR LA QUIEBRA
EVENTO MOVIMIENTO EN MASA 18/05/2023
AFECTACIÓN 1 ACUEDUCTO AVERIADO POR DESLIZAMIENTOS, SE PRESENTA DAÑO EN EL MISMO SECTOR QUE YA SE HABÍA HECHO REPARACIÓN
ACCIONES ATENDIÓ CMGRD Y BOMBEROS, SE ESPERA EN LA NOCHE LA RECONEXIÓN
ESTADO  CERRADO - 361
</t>
  </si>
  <si>
    <t xml:space="preserve">CDGRD CUNDINAMARCA INFORMA
MUNICIPIO VENECIA - VEREDA SABANETA BAJA
EVENTO MOVIMIENTO EN MASA 18/05/2023
AFECTACIÓN  1 VIVIENDA AVERIADA, 1 FAMILIA, SIN LESIONADOS
ACCIONES ATENDIÓ CMGRD
ESTADO  CERRADO - 361
</t>
  </si>
  <si>
    <t xml:space="preserve">CDGRD CUNDINAMARCA INFORMA
MUNICIPIO SAN JUAN DE RIOSECO - VEREDA PAJARITA
EVENTO MOVIMIENTO EN MASA 18/05/2023
AFECTACIÓN  1 VIVIENDA AVERIADA, 1 FAMILIA, SIN LESIONADOS
ACCIONES ATENDIÓ CMGRD
ESTADO  CERRADO - 361
</t>
  </si>
  <si>
    <t xml:space="preserve">DNBC INFORMA
MUNICIPIO  APARTADO – ANTIOQUIA, CORREGIMIENTO DE SAN JOSÉ DE APARTADÓ
EVENTO MOVIMIENTO EN MASA 17/05/2023
AFECTACIÓN SE PRESENTA REPRESAMIENTO DE LA QUEBRADA LA SUCIA 
ACCIONES CT. ELKIN DARÍO ECHAVARRÍA CTE. CBV APARTADÓ BOMBEROS REPORTA QUE NO SE ESTÁ ATENDIENDO, NO TIENEN CAMIONETA. CMGRD NO SE HA PRESENTADO EN EL LUGAR. UNGRD COPIA EL REPORTE DE LA EMERGENCIA A DAGRAN - ANTIOQUIA
ESTADO ABIERTO - 361
</t>
  </si>
  <si>
    <t xml:space="preserve">DNBC INFORMA
MUNICIPIO PATIA - CAUCA, LÍMITES EL BORDO Y PIEDRAS 
EVENTO INCENDIO DE COBERTURA VEGETAL 18/05/2023
AFECTACIÓN  2 HECTÁREAS DE VEGETACIÓN RASTROJOS, PASTOS Y ARBUSTOS PEQUEÑOS
ACCIONES  ATENDIÓ BOMBEROS CON 6 UNIDADES Y 1 MÁQUINA EXTINTORA
ESTADO  LIQUIDADO - 361
</t>
  </si>
  <si>
    <t>1 AERONAVE</t>
  </si>
  <si>
    <r>
      <t xml:space="preserve">DAGRAN ANTIOQUIA, INFORMA: MUNICIPIO DABEIBA, VEREDAS ANTADÓ, AGUAS FRÍAS, CHOROMANDÓ, CARRÁ, URAMA, CHAMBUSCADO, CHARRASCAL, PLAN, PLANCITO; BARRANCÓN, LA FORTUNA, EVENTO VENDAVAL ACOMPAÑADO DE TORMENTA ELÉCTRICA 15/05/2023, AFECTACIÓN 7 CENTROS EDUCATIVOS, 65 FAMILIAS, 300 PERSONAS, 65 VIVIENDAS AVERIADAS, ACCIONES ATENDIDO POR CMGRD Y ENTIDADES DE GRD DEL MUNICIPIO, ESTADO </t>
    </r>
    <r>
      <rPr>
        <b/>
        <sz val="9"/>
        <rFont val="Arial"/>
        <family val="2"/>
      </rPr>
      <t>CERRADO - 362</t>
    </r>
  </si>
  <si>
    <r>
      <t xml:space="preserve">REGIÓN: VEGACHÍ - ANTIOQUIA, COLOMBIA: FECHA: 2023-05-18 22:06 HORA LOCAL (2023-05-19 03:06 UTC), LATITUD: 6.82 GRADOS NORTE, LONGITUD: 74.86 GRADOS OESTE, MAGNITUD: 3.2, PROFUNDIDAD: SUPERFICIAL (MENOR A 30 KM), MUNICIPIOS CERCANOS: VEGACHÍ (ANTIOQUIA) A 9 KM, YALÍ (ANTIOQUIA) A 17 KM, REMEDIOS (ANTIOQUIA) A 29 KM, AFECTACIÓN: NO SE REPORTAN DATOS DE DAÑOS MÁS ALLÁ QUE DE SENTIDO, ACCIONES: SE REALIZA BARRIDO POR PARTE DE TODAS LAS ENTIDADES DE GRD, ESTADO: </t>
    </r>
    <r>
      <rPr>
        <b/>
        <sz val="9"/>
        <rFont val="Arial"/>
        <family val="2"/>
      </rPr>
      <t>CERRADO - 362</t>
    </r>
  </si>
  <si>
    <r>
      <t xml:space="preserve">CMGRD ZONA BANANERA INFORMA EN LOS CORREGIMIENTOS DE SEVILLA BARRIOS BOMBONERA, LA ESCOBILLA, GABRIELA, SANTROPEL, BRISAS DEL RÍO Y RABOLARGO, VEREDAS LA ABARCA, ESTACIÓN, PRADITO Y MIRAFLORES Y GUACAMAYAL BARRIOS MONTECRISTO, ZULUAGA, RABOLARGO Y VEREDAS COMO PAULINA Y MACONDO, EVENTO CRECIENTE SÚBITA LOS RÍOS FRÍO Y SEVILLA - 16 DE MAYO, AFECTACIÓN 120 FAMILIAS DAMNIFICADAS, 15 VIVIENDAS AVERIADAS POR CAÍDA DE ÁRBOLES, PEQUEÑOS PRODUCTORES POR PÉRDIDA DE CULTIVOS, ACCIONES ATENDIDO POR PERSONAL DE BOMBEROS, DEFENSA CIVIL, SECRETARÍA DE DESARROLLO ECONÓMICO, NECESIDAD DE SUMINISTRO DE MAQUINARIA AMARILLA,  EJECUCIÓN DE PROYECTOS DE MITIGACIÓN DEL RIESGO, REALIZARON REUNIÓN DE CMGRD EL DÍA 17 DE MAYO Y DIERON CONCEPTO FAVORABLE PARA DECLARAR CALAMIDAD PÚBLICA, PENDIENTE ACTO ADMINISTRATIVO, ESTADO </t>
    </r>
    <r>
      <rPr>
        <b/>
        <sz val="9"/>
        <color indexed="8"/>
        <rFont val="Arial"/>
        <family val="2"/>
      </rPr>
      <t>CERRADO - 363</t>
    </r>
    <r>
      <rPr>
        <sz val="9"/>
        <color indexed="8"/>
        <rFont val="Arial"/>
        <family val="2"/>
      </rPr>
      <t xml:space="preserve">
</t>
    </r>
  </si>
  <si>
    <r>
      <t xml:space="preserve">CDGRD NARIÑO INFORMA EN EL MUNICIPIO CUMBAL VEREDA TASMAG SECTOR TAMBILLO, PUNTO DENOMINADO PISTEJO (CAMINO VIEJO), EVENTO INCENDIO DE COBERTURA VEGETAL - 17 DE MAYO,AFECTACIÓN 80 HECTÁREAS APROX. ENTRE PÁRAMO Y BOSQUE DE BAJA DENSIDAD, ACCIONES PERSONAL DE BOMBEROS CONTROLÓ EL INCENDIO EN UN 70 % EN HORAS DE LA NOCHE Y RETIRARON PERSONAL DEL LUGAR POR SEGURIDAD, APOYARON 10 UNIDADES DEL CVB, TRANSPORTE CON 5 MOTOCICLETAS Y 3 PERSONAS DE LA COMUNIDAD. EL INCENDIO SIGUIÓ EN UNA PARTE DE ACANTILADOS, SE ESPERA PARA HOY 18 DE MAYO, ENVIAR PERSONAL DEL CMGRD Y BOMBEROS A VERIFICAR SITUACIÓN, ESTADO </t>
    </r>
    <r>
      <rPr>
        <b/>
        <sz val="9"/>
        <color indexed="8"/>
        <rFont val="Arial"/>
        <family val="2"/>
      </rPr>
      <t xml:space="preserve">CONTROLADO - 360
</t>
    </r>
    <r>
      <rPr>
        <sz val="9"/>
        <color indexed="8"/>
        <rFont val="Arial"/>
        <family val="2"/>
      </rPr>
      <t>CDGRD Y DNBC, NARIÑO, ACTUALIZAN INFORMACIÓN: MUNICIPIO CUMBAL, VEREDA TASMAG SECTOR TAMBILLO, PUNTOS DENOMINADO PISTEJO CAMINO VIEJO, EVENTO INCENDIO DE COBERTURA VEGETAL 17/05/2023, AFECTACIÓN 120 HECTÁREAS APROXIMADAMENTE ENTRE PÁRAMO Y BOSQUE DE BAJA DENSIDAD, SIGUE ACTIVO (CONTROLADO EN UN 70%), ACCIONES ATIENDE CMGRD Y CBV DEL MUNICIPIO,</t>
    </r>
    <r>
      <rPr>
        <b/>
        <sz val="9"/>
        <color indexed="8"/>
        <rFont val="Arial"/>
        <family val="2"/>
      </rPr>
      <t xml:space="preserve"> ESTADO ACTIVO (CONTROLADO EN UN 70%) - 362
</t>
    </r>
    <r>
      <rPr>
        <sz val="9"/>
        <color indexed="8"/>
        <rFont val="Arial"/>
        <family val="2"/>
      </rPr>
      <t>ACTUALIZACIÓN CDGRD NARIÑO Y ENLACE DNBC EN EL MUNICIPIO DE CUMBAL VEREDA TASMAG SECTOR TAMBILLO, EVENTO INCENDIO DE COBERTURA VEGETAL - 17 DE MAYO, AFECTACIÓN 120 HECTÁREAS APROX ENTRE PÁRAMO Y BOSQUE DE BAJA DENSIDAD, ACCIONES EL COMANDANTE JAIRO PUERRES INFORMA QUE EL INCENDIO, SE ENCUENTRA COMPLETAMENTE LIQUIDADO POR LA PRESENCIA DE LLUVIAS TANTO EN EL CASCO URBANO COMO EN LA CABECERA MUNICIPAL, SIENDO LAS 06:30 HORAS DEL 19 MAYO FUERON ENVIADOS 2 BOMBEROS A REALIZAR LA SUPERVISIÓN QUIENES LLEGARON AL LUGAR EVIDENCIANDO QUE NO HAY PRESENCIA DE LLAMAS, SE CONTÓ CON EL APOYO DE LA ALCALDÍA MUNICIPAL DE CUMBAL, DEFENSA CIVIL JUNTA CUMBAL Y GUACHUCAL, GUARDIA INDÍGENA DE CUMBAL Y ENTIDADES DE ORDEN DEPARTAMENTAL Y NACIONAL</t>
    </r>
    <r>
      <rPr>
        <b/>
        <sz val="9"/>
        <color indexed="8"/>
        <rFont val="Arial"/>
        <family val="2"/>
      </rPr>
      <t>, ESTADO LIQUIDADO - 363</t>
    </r>
  </si>
  <si>
    <r>
      <t xml:space="preserve">CDGRD SANTANDER INFORMA
MUNICIPIO CIMITARRA -  VEREDA SAN JUAN
EVENTO INUNDACIÓN 18/05/2023
AFECTACIÓN  30 VIVIENDAS INUNDADAS, 30 FAMILIAS. CERCA DE LA CARRETERA HACIA EL CASCO URBANO EN VARIAS FINCAS POR DESBORDAMIENTO DEL RÍO SAN JUAN
ACCIONES  ATENDIÓ CMGRD, SE REALIZA EDAN
</t>
    </r>
    <r>
      <rPr>
        <b/>
        <sz val="9"/>
        <rFont val="Arial"/>
        <family val="2"/>
      </rPr>
      <t>ESTADO  CERRADO . 361</t>
    </r>
    <r>
      <rPr>
        <sz val="9"/>
        <rFont val="Arial"/>
        <family val="2"/>
      </rPr>
      <t xml:space="preserve">
CDGRD SANTANDER, ACTUALIZA INFORMACIÓN MUNICIPIO:  CIMITARRA - VEREDAS SAN JUAN DE LA CARTERA EVENTO: INUNDACIÓN - 18/05/2023 AFECTACIÓN: 50 VIVIENDAS POR PÉRDIDA DE ENSERES, 50 FAMILIAS, 150 PERSONAS ACCIONES: ATENDIDO POR CMGRD EN APOYO DEL CDGRD </t>
    </r>
    <r>
      <rPr>
        <b/>
        <sz val="9"/>
        <rFont val="Arial"/>
        <family val="2"/>
      </rPr>
      <t>ESTADO CERRADO - 364</t>
    </r>
    <r>
      <rPr>
        <sz val="9"/>
        <rFont val="Arial"/>
        <family val="2"/>
      </rPr>
      <t xml:space="preserve">
</t>
    </r>
  </si>
  <si>
    <t xml:space="preserve">CDGRD ANTIOQUIA, INFORMA
MUNICIPIO CAMPAMENTO, VEREDA: EL ALTO
*EVENTO* MOVIMIENTO EN MASA- 19-05-2023
AFECTACIÓN 1 VÍA TERCIARIA, AFECTANDO EL TRÁNSITO DE LOS VEHÍCULOS A 21 COMUNIDADES QUE UTILIZAN ESTÁ VÍA, PARA SALIR AL CASCO URBANO, SIN LESIONADOS
ACCIONES APOYA CMGRD- MAQUINARIA AMARILLA- ORUGAS
ESTADO CERRADO. - 366
</t>
  </si>
  <si>
    <t xml:space="preserve">CDGRD ANTIOQUIA, INFORMA
MUNICIPIO TÁMESIS, BARRIO: ZONA CENTRAL, VEREDAS: RÍO CLARO, LA MATILDE, COROZAL, LA ARGENTINA, SAN PEDRO, LA LIBORIANA, LA FLORIDA, NUDILLALES, CEDEÑO, GUAYABAL, CORREGIMIENTOS: SAN PABLO, TRAVESÍAS MANZANARES, RÍO FRÍO, SAN LUIS
EVENTO VENDAVAL- MOVIMIENTO EN MASA- 19-05-2023
AFECTACIÓN 45 VIVIENDAS AVERIADAS EN TECHOS, 45 FAMILIAS, 260 PERSONAS AFECTADAS, 1 VÍA- TAPONAMIENTO DE LA VÍA TÁMESIS SAN PABLO, SIN LESIONADOS
ACCIONES APOYAN CMGRD, SECRETARÍA DE OBRAS PÚBLICAS
ESTADO CERRADO. - 366
</t>
  </si>
  <si>
    <t xml:space="preserve">CDGRD ANTIOQUIA, INFORMA
MUNICIPIO GRANADA, BARRIOS: SAN JOSÉ, SAGRADO CORAZÓN, SANTA BÁRBARA, LA ASUNCIÓN, SAN PABLO, VEREDAS: SANTA ANA, LAS VEGAS, LOS PLANES, EL CHUSCAL, EL LIBERTADOR
EVENTO VENDAVAL- 25-04-2023
AFECTACIÓN 43 VIVIENDAS AVERIADAS EN TECHOS, 43 FAMILIAS, 111 PERSONA AFECTADAS, DAÑOS EN MUEBLES Y ENSERES, SIN LESIONADOS, SE DA MANEJO LOCAL
ACCIONES APOYARON CMGRD, CDGRD- AHE, TEJAS, CABALLETES
ESTADO CERRADO. - 366
</t>
  </si>
  <si>
    <r>
      <t xml:space="preserve">CDGRD CUNDINAMARCA INFORMA EN EL MUNICIPIO DE SUSA VEREDA CASCADAS, EVENTO INCENDIO DE COBERTURA VEGETAL - 19 DE MAYO, AFECTACIÓN PENDIENTE, ACCIONES ATIENDE PERSONAL DE BOMBEROS DE SUSA Y SIMIJACA, CON 2 VEHÍCULOS Y KIT DE FORESTALES Y 6 UNIDADES, ESTADO </t>
    </r>
    <r>
      <rPr>
        <b/>
        <sz val="9"/>
        <color indexed="8"/>
        <rFont val="Arial"/>
        <family val="2"/>
      </rPr>
      <t xml:space="preserve">ACTIVO - 363
</t>
    </r>
    <r>
      <rPr>
        <sz val="9"/>
        <color indexed="8"/>
        <rFont val="Arial"/>
        <family val="2"/>
      </rPr>
      <t xml:space="preserve">CDGRD CUNDINAMARCA, ACTUALIZA INFORMACIÓN MUNICIPIO SUSA - VEREDA CASCADAS EVENTO INCENDIO DE COBERTURA VEGETAL - 19 DE MAYO AFECTACIÓN PENDIENTE POR ESTABLECER ACCIONES ATIENDE PERSONAL DE BOMBEROS DE SUSA Y SIMIJACA, CON 2 VEHÍCULOS Y KIT FORESTALES Y 6 UNIDADES. -POR PARTE DE CDGRD SE REPORTA 90% CONTROLADO </t>
    </r>
    <r>
      <rPr>
        <b/>
        <sz val="9"/>
        <color indexed="8"/>
        <rFont val="Arial"/>
        <family val="2"/>
      </rPr>
      <t xml:space="preserve">ESTADO CONTROLADO - 364
</t>
    </r>
    <r>
      <rPr>
        <sz val="9"/>
        <color indexed="8"/>
        <rFont val="Arial"/>
        <family val="2"/>
      </rPr>
      <t>ACTUALIZACIÓN DNBC, DEPARTAMENTO DE CUNDINAMARCA, INFORMA
MUNICIPIO SUSA, VEREDA: CASCADAS
EVENTO INCENDIO DE COBERTURA VEGETAL - 19-05-2023
AFECTACIÓN 4 HECTÁREAS DE BOSQUE NATIVO Y PLANTADO
ACCIONES APOYARON BOMBEROS DE SUSA Y SIMIJACA- 6 UNIDADES, CON 2 VEHÍCULOS Y KITS FORESTALES, PONAL COMUNIDAD</t>
    </r>
    <r>
      <rPr>
        <b/>
        <sz val="9"/>
        <color indexed="8"/>
        <rFont val="Arial"/>
        <family val="2"/>
      </rPr>
      <t xml:space="preserve">
ESTADO LIQUIDADO. - 366</t>
    </r>
    <r>
      <rPr>
        <sz val="9"/>
        <color indexed="8"/>
        <rFont val="Arial"/>
        <family val="2"/>
      </rPr>
      <t xml:space="preserve">
</t>
    </r>
  </si>
  <si>
    <r>
      <t xml:space="preserve">CDGRD ANTIOQUIA INFORMA EN EL MUNICIPIO PUERTO TRIUNFO CORREGIMIENTOS (DORADAL, ESTACIÓN COCORNÁ, LAS MERCEDES) VEREDAS (TRES RANCHOS, LA FLORIDA, LAS CACAOTERAS DE NÁPOLES, JORGE TULIO GÁRCES, ELECTRIFICADORA), EVENTO INUNDACIÓN POR FUERTES LLUVIAS SOBRE LAS 9 Y 10 PM GENERAN DESBORDAMIENTO DE LA QUEBRADA LAS MERCEDES - 16  DE MAYO, AFECTACIÓN 1 VÍA NACIONAL A LA ALTURA DE 3 RANCHOS CERRADA POR PÉRDIDA DE BANCA, DAÑO EN SERVICIO DE ENERGÍA, ACCIONES ES ACTIVADO EL CMGRD, EL DÍA DE HOY DAGRAN ENVÍA LOS FORMATOS DE AYUDAS HUMANITARIAS AL CORREO OFICIAL DEL MUNICIPIO EN CASO DE QUE REQUIERAN APOYO POR PARTE DEL DEPARTAMENTO, ESTADO </t>
    </r>
    <r>
      <rPr>
        <b/>
        <sz val="9"/>
        <color indexed="8"/>
        <rFont val="Arial"/>
        <family val="2"/>
      </rPr>
      <t xml:space="preserve">CERRADO - 357
</t>
    </r>
    <r>
      <rPr>
        <sz val="9"/>
        <color indexed="8"/>
        <rFont val="Arial"/>
        <family val="2"/>
      </rPr>
      <t>ACTUALIZACIÓN CDGRD ANTIOQUIA EN EL MUNICIPIO DE PUERTO TRIUNFO CORREGIMIENTOS DORADAL, ESTACIÓN COCORNÁ Y LAS MERCEDES, VEREDAS TRES RANCHO Y LA FLORIDA, EVENTO INUNDACIÓN POR DESBORDAMIENTO DE LA QUEBRADA LAS MERCEDES - 16 DE MAYO, AFECTACIÓN 468 FAMILIAS DAMNIFICADAS, 1872 PERSONAS DAMNIFICADAS, 8 VIVIENDAS DESTRUIDAS EN SU TOTALIDAD, 15 VIVIENDAS SEMIDESTRUIDAS, 5 VIVIENDAS EN ALTO RIESGO, 1 CASA DE ADULTO MAYOR, 2 IGLESIAS AVERIADAS, PÉRDIDA DE MUEBLES Y ENSERES, 1 PUENTE VEHICULAR DESTRUIDO, 1  BOX CULVERT AVERIADO, 3 ACUEDUCTOS AVERIADOS SIN SERVICIO) ACCIONES ECOPETROL APOYA CON UN CARRO TANQUE PARA ABASTECIMIENTO DE AGUA EL CUAL SOLO PUEDE ABASTECER LAS MERCEDES Y TRES RANCHOS,  SE VA ALQUILAR POR PARTE DEL MUNICIPIO UN CARROTANQUE PARA ABASTECIMIENTO DEL CORREGIMIENTO ESTACIÓN COCORNÁ. SOLICITAN APOYO CON ACTIVACIÓN DE BATALLÓN DE DESASTRES PEDRO NEL OSPINA, ATIENDEN 30 UNIDADES DE EJÉRCITO, 12 DE POLICÍA, 17 BOMBEROS DE PUERTO TRIUNFO, 5 FUNCIONARIOS DEL DAGRAN, 20 FUNCIONARIOS DE LA ALCALDÍA LOCAL, EPM Y ECOPETROL. ACCIONES ADICIONALES: SE REALIZÓ CMGRD PARA ORGANIZAR TAREAS A DESARROLLAR CON EL FIN DE RESTABLECER SERVICIOS BÁSICOS, DAGRAN ENTREGÓ 166 KIT DE NOCHE, SE HAN RECOGIDO 6 VIAJES DE ESCOMBROS EN VOLQUETAS, QUEDA PENDIENTE UN PROMEDIO DE 80 VIAJES (NEVERAS, COLCHONES, TELEVISORES, CAJONES, ROPA, MUEBLES, ETC.),  MAQUINARIA AMARILLA 1 BOBCAT, 4 VOLQUETAS, 5 CAMIONETAS DISPUESTAS PARA TRANSPORTE DE PERSONAS A AUTO ALBERGUE, ELEMENTOS DE PROTECCIÓN COMO GUANTES Y BOTAS. SE ACTIVARON OLLAS COMUNITARIAS. Y SE HAN BRINDADO ALGUNOS INSUMOS COMO MANGUERAS Y TUBERÍA POR PARTE DEL MUNICIPIO</t>
    </r>
    <r>
      <rPr>
        <b/>
        <sz val="9"/>
        <color indexed="8"/>
        <rFont val="Arial"/>
        <family val="2"/>
      </rPr>
      <t xml:space="preserve">, ESTADO ABIERTO - 360
</t>
    </r>
    <r>
      <rPr>
        <sz val="9"/>
        <color indexed="8"/>
        <rFont val="Arial"/>
        <family val="2"/>
      </rPr>
      <t xml:space="preserve">ACTUALIZACIÓN CDGRD ANTIOQUIA
MUNICIPIO PUERTO TRIUNFO, CORREGIMIENTOS: DORADAL, ESTACIÓN COCORNÁ Y LAS MERCEDES, VEREDAS: TRES RANCHO Y LA FLORIDA
EVENTO CRECIENTE SÚBITA- 16-05-2023
AFECTACIÓN SE PRESENTÓ DESBORDAMIENTO DE LA QUEBRADA: LAS MERCEDES, MÁS DE 200 MM DE PRECIPITACIÓN EN EL EVENTO HIDRO CLIMÁTICO, LO QUE DESENCADENÓ INUNDACIONES, DESLIZAMIENTOS Y VENDAVALES, DEJANDO: 10 VIVIENDAS DESTRUIDAS, 22 VIVIENDAS AVERIADAS, 442 FAMILIAS, 1.768 PERSONAS AFECTADAS, 1 PUENTE VEHICULAR DESTRUIDO- COMUNICA LOS MUNICIPIOS DE SONSÓN – PUERTO TRIUNFO, 3 VÍAS- TERCIARIA, SECUNDARIA, PRIMARIA, 1 HOGAR GERIÁTRICO, 3 ACUEDUCTOS DESTRUIDOS,  1 ALCANTARILLADO, 2 IGLESIAS AVERIADAS, 3 ESCENARIOS DEPORTIVOS, PÉRDIDA DE MUEBLES Y ENSERES, 1  BOX CULVERT AVERIADO, ANIMALES DESAPARECIDOS 1 PERRO, 1 GATO, ANIMALES AUTO ALBERGADOS 320 GATOS, 410 PERROS, CONTINÚAN REALIZANDO VERIFICACIONES. SE RECIBE DECRETO DE CALAMIDAD PÚBLICA NO. 071 DEL 18 DE MAYO DEL 2023- SOLICITUD DE APOYO SUBSIDIOS DE ARRIENDO, APERTURA DEL RUD, FIC, AHE
ACCIONES APOYAN CMGRD, DAGRAN, BOMBEROS, D.C.C. ECOPETROL-  APOYA CON UN CARRO TANQUE PARA ABASTECIMIENTO DE AGUA. </t>
    </r>
    <r>
      <rPr>
        <b/>
        <sz val="9"/>
        <color indexed="8"/>
        <rFont val="Arial"/>
        <family val="2"/>
      </rPr>
      <t xml:space="preserve">
ESTADO ABIERTO. - 366</t>
    </r>
  </si>
  <si>
    <t>1  BOX CULVERT AVERIADO, ANIMALES DESAPARECIDOS 1 PERRO, 1 GATO, ANIMALES AUTO ALBERGADOS 320 GATOS, 410 PERROS</t>
  </si>
  <si>
    <r>
      <t xml:space="preserve">CDGRD RISARALDA INFORMA MUNICIPIO: PEREIRA - SECTOR EL POBLADO EVENTO: INUNDACIÓN - 20/05/2023 AFECTACIÓN: 1 VIVIENDA CON PÉRDIDA DE ENSERES, 1 FAMILIA, 4 PERSONAS ACCIONES: ATENDIDO POR CMGRD Y BOMBEROS ESTADO </t>
    </r>
    <r>
      <rPr>
        <b/>
        <sz val="9"/>
        <rFont val="Arial"/>
        <family val="2"/>
      </rPr>
      <t>CERRADO - 367</t>
    </r>
  </si>
  <si>
    <r>
      <t xml:space="preserve">CDGRD CAUCA INFORMA MUNICIPIO: POPAYÁN - BARRIO LA PAMPA EVENTO: MOVIMIENTO EN MASA - 18/05/2023 AFECTACIÓN: 1 INSTITUCIÓN EDUCATIVA, 1 ACUEDUCTO ACCIONES: ATENDIDO POR CMGRD ESTADO </t>
    </r>
    <r>
      <rPr>
        <b/>
        <sz val="9"/>
        <rFont val="Arial"/>
        <family val="2"/>
      </rPr>
      <t>CERRADO - 367</t>
    </r>
  </si>
  <si>
    <r>
      <t xml:space="preserve">CDGRD CUNDINAMARCA INFORMA MUNICIPIO: JERUSALÉN - SECTOR FINCA SAN JOSÉ EVENTO: INCENDIO DE COBERTURA VEGETAL - 20/05/2023 AFECTACIÓN: 1 HECTÁREA DE VEGETACIÓN NATIVA ACCIONES: ATENDIDO POR BOMBEROS TOCAIMA ESTADO </t>
    </r>
    <r>
      <rPr>
        <b/>
        <sz val="9"/>
        <rFont val="Arial"/>
        <family val="2"/>
      </rPr>
      <t>LIQUIDADO - 367</t>
    </r>
  </si>
  <si>
    <r>
      <t xml:space="preserve">CDGRD ANTIOQUIA INFORMA MUNICIPIO: PUEBLORRICO - VEREDA CORINTO EVENTO: VENDAVAL - 20/05/2023  AFECTACIÓN: 1 INSTITUCIÓN EDUCATIVA ACCIONES: ATENDIDO POR CMGRD ESTADO </t>
    </r>
    <r>
      <rPr>
        <b/>
        <sz val="9"/>
        <rFont val="Arial"/>
        <family val="2"/>
      </rPr>
      <t>CERRADO - 367</t>
    </r>
  </si>
  <si>
    <t xml:space="preserve">CDGRD ANTIOQUIA DAGRAN INFORMA
MUNICIPIO: APARTADÓ - BARRIOS FUNDADORES, BARRIOS SAN FERNANDO ESPERANZA, EL CONCEJO Y ESMERALDA. VEREDAS PUNTO ROJO, SAN JOSÉ DE APARTADÓ, SALSIPUEDES Y EL REPOSO
EVENTO: INUNDACIÓN 20/05/2023
AFECTACIÓN: 2 PERSONAS LESIONADAS, 2 PERSONAS RESCATADAS DEL RIO APARTADO,  2 VIVIENDAS DESTRUIDAS, 5 VIVIENDAS AVERIADAS, 1 ACUEDUCTO CON INTERRUPCIÓN DEL SERVICIO POR TURBULENCIA, 1 VÍA MUNICIPAL, DAÑOS EN CULTIVOS DE BANANO Y PLÁTANO. LLUVIAS DE GRAN INTENSIDAD QUE SE REGISTRARON EN TODO EL TERRITORIO MUNICIPAL, CON UNA DURACIÓN CERCANA A LAS CUATRO (4) HORAS. QUE OCASIONÓ QUE LOS RÍOS APARTADÓ, VIJAGUAL, ZUNGO, CHURIDÓ, GRANDE, Y, CAÑOS MICURO, EL GUARO, LAGARTIJO Y OTROS) AUMENTARON SU CAUDAL EN VARIOS SECTORES DEL MUNICIPIO
ACCIONES: ATENDIÓ CMGRD A TRAVÉS DE LA OFICINA DE GESTIÓN DE RIESGO DE LA ALCALDÍA MUNICIPAL, Y LOS ORGANISMOS DE SOCORRO, S.O.S. (SISTEMA OPERATIVO DE SOCORRO PARA LA PREVENCIÓN, ATENCIÓN Y RECUPERACIÓN DE DESASTRES), CRUZ ROJA, BOMBEROS, DEFENSA CIVIL, POLICÍA QUE LE CONFORMAN, EN ARTICULACIÓN CON LOS LÍDERES DE CADA COMUNIDAD, ATENDIERON LAS DIFERENTES SITUACIONES Y MANTUVIERON EL MONITOREO CONSTANTE DE LOS NIVELES DE RÍOS, HASTA GARANTIZAR LA NORMALIZACIÓN DE LOS AFLUENTES, MAQUINARIA AMARILLA Y AYUDAS HUMANITARIAS. SE CONTINUA CON EL EDAN PARA EVALUAR OTRAS AFECTACIONES.
ESTADO  CERRADO - 368
</t>
  </si>
  <si>
    <t xml:space="preserve">CDGRD CUNDINAMARCA INFORMA
MUNICIPIO:  TOCAIMA - VÍA TOCAIMA AL MUNICIPIO DE JERUSALÉN 
EVENTO: INCENDIO DE COBERTURA VEGETAL 20/05/2023 
AFECTACIÓN: 1 HECTÁREA DE VEGETACIÓN Y PASTIZALES, EN LA FINCA SAN JOSÉ. SIN CAUSAS CONOCIDAS. 
ACCIONES: ATENDIÓ BOMBEROS CON 4 UNIDADES, 1 MÁQUINA EXTINTORA Y 1 MOTOCICLETA
ESTADO  LIQUIDADO - 368
</t>
  </si>
  <si>
    <t xml:space="preserve">SGC  INFORMA
MONIQUIRÁ - BOYACÁ, COLOMBIA
ID DEL SISMO: SGC2023JYMCKN
MAGNITUD: 3.9
HORA LOCAL: 2023-05-21 14:19:28
LATITUD: 5.90°
PROFUNDIDAD: 127 KM
HORA UTC: 2023-05-21 19:19:28
LONGITUD: -73.62°
</t>
  </si>
  <si>
    <t xml:space="preserve">
CDGRD RISARALDA, INFORMA
MUNICIPIO: PEREIRA- VÍA LA FLORIDA
EVENTO: MOVIMIENTO EN MASA- 21-03-2023 
AFECTACIÓN: 1 PERSONA LESIONADA, TRASLADADA A CENTRO ASISTENCIAL, 1 VÍA CERRADA
ACCIONES: APOYARON CMGRD, BOMBEROS, D.C.C.
ESTADO CERRADO. - 369
</t>
  </si>
  <si>
    <t xml:space="preserve">
SGC, INFORMA.
REGIÓN: OCÉANO PACÍFICO
FECHA: 2023-05-22 03:27 HORA LOCAL (2023-05-22 08:27 UTC)
LATITUD: 2.83 GRADOS NORTE
LONGITUD: 84.52 GRADOS OESTE
MAGNITUD: 4.6
PROFUNDIDAD: SUPERFICIAL (MENOR A 30 KM)
SIN AFECTACIONES, REPORTADAS A LA HORA.- 369
</t>
  </si>
  <si>
    <r>
      <t xml:space="preserve">CDGRD NARIÑO, INFORMA: MUNICIPIO: LA CRUZ, CORREGIMIENTO DE TAJUMBINA, EVENTO: MOVIMIENTO EN MASA 21/05/2023, AFECTACIÓN: 1 VÍA SECUNDARIA OBSTACULIZADA CON PÉRDIDA DE BANCA, 1 PERSONA FALLECIDA DE SEXO MASCULINO (58 AÑOS DE EDAD), ACCIONES: ATENDIDO POR EL CMGRD Y ENTIDADES DE GRD DEL MUNICIPIO. SE REMITIDO EL CUERPO DEL FALLECIDO A LA CABECERA DEL MUNICIPIO EN MADRUGA, ESTADO </t>
    </r>
    <r>
      <rPr>
        <b/>
        <sz val="9"/>
        <rFont val="Arial"/>
        <family val="2"/>
      </rPr>
      <t>CERRADO - 370</t>
    </r>
  </si>
  <si>
    <r>
      <t xml:space="preserve">CDGRD TOLIMA, INFORMA: MUNICIPIO: PLANADAS, ZONA URBANA, SECTOR CAFÉ LUSITANIA, EVENTO: INCENDIO ESTRUCTURAL 22/05/2023, AFECTACIÓN: 1 VIVIENDA DESTRUIDA, 1 FAMILIA AFECTADA, 6 PERSONAS, SIN AFECTACIONES HUMANAS, ACCIONES: ATENDIDO POR CMGRD Y CBV DEL MUNICIPIO, ESTADO </t>
    </r>
    <r>
      <rPr>
        <b/>
        <sz val="9"/>
        <rFont val="Arial"/>
        <family val="2"/>
      </rPr>
      <t>LIQUIDADO - 370</t>
    </r>
  </si>
  <si>
    <r>
      <t xml:space="preserve">CDGRD CAUCA, INFORMA: MUNICIPIO: VILLA RICA, BARRIOS LA ALAMEDA, VILLA ARIEL, LOS ALMENDROS, VALENTÍN RAMOS, LA LAGUNA, TRES DE MARZO, EL PIÑAL.EVENTO: INUNDACIÓN 21/05/2023, AFECTACIÓN: 52 FAMILIAS, 191 PERSONAS, 52 VIVIENDAS, ACCIONES: ATENDIDO POR EL CMGRD Y CBV DEL MUNICIPIO Y DEFENSA CIVIL, ESTADO </t>
    </r>
    <r>
      <rPr>
        <b/>
        <sz val="9"/>
        <rFont val="Arial"/>
        <family val="2"/>
      </rPr>
      <t>CERRADO - 370</t>
    </r>
  </si>
  <si>
    <r>
      <t xml:space="preserve">CDGRD SANTANDER INFORMA EN EL MUNICIPIO DE SAN JOAQUÍN EN ZONA URBANA Y VEREDAS SAN IGNACIO, SANTA BÁRBARA, SANTA CLARA Y SAN ISIDRO, EVENTO AVENIDA TORRENCIAL DE LAS QUEBRADAS PANAMÁ Y LA LEONA - 18 DE MAYO, AFECTACIÓN 1 PUENTE VEHÍCULAR, 1 VÍA SECUNDARIA, ACCIONES SE EVACUARON DE MANERA PREVENTIVA 200 FAMILIAS, SE DISPUSIERON ALBERGUES TEMPORALES EN LA CASA CAMPESINA, CASA CURAL Y VIVIENDAS DE LA PARTE ALTA DEL CASCO URBANO, ATIENDEN POLICÍA NACIONAL, DEFENSA CIVIL Y CMGRD. HACIA LA MEDIA NOCHE DISMINUYERON LOS CAUDALES Y ALGUNAS FAMILIAS RETORNARON A SUS VIVIENDAS, SE MANTIENE MONITOREO A LOS AFLUENTES Y SE COORDINÓ EL CIERRE DE LA VÍA QUE CONDUCE A MOGOTES Y ONZAGA COMO MEDIDA PREVENTIVA PARA LOS TRANSPORTADORES POR DEBILITAMIENTO EN TALUD. CDGRD TRABAJA EN COORDINACIÓN CON LA ALCALDÍA, ORGANISMOS DE SOCORRO Y COMUNIDAD PARA ARTICULAR EL APOYO HUMANITARIO QUE SE NECESITE Y LA REHABILITACIÓN DE ZONAS AFECTADAS, ESTADO </t>
    </r>
    <r>
      <rPr>
        <b/>
        <sz val="9"/>
        <color indexed="8"/>
        <rFont val="Arial"/>
        <family val="2"/>
      </rPr>
      <t xml:space="preserve">ABIERTO - 363
</t>
    </r>
    <r>
      <rPr>
        <sz val="9"/>
        <color indexed="8"/>
        <rFont val="Arial"/>
        <family val="2"/>
      </rPr>
      <t>CDGRD SANTANDER, ACTUALIZA INFORMACIÓN: MUNICIPIO: SAN JOAQUÍN, VEREDAS SANTA BÁRBARA, SANTA CLARA Y SAN ISIDRO, EVENTO: AVENIDA TORRENCIAL - QUEBRADA PANAMÁ Y LA LEONA 18/05/2023 , AFECTACIÓN: 20 PUENTES PEATONALES, 2 PUENTES VEHICULARES, 1 ACUEDUCTO MUNICIPAL, 1 CENTRO EDUCATIVO CON RIESGO DE COLAPSO, 60 FAMILIAS, 240 PERSONAS
ACCIONES: ATIENDE CMGRD Y CDGRD CON EL APOYO DE ENTIDADES DE GRD DEL DEPARTAMENTO. SE REALIZA VISITA TÉCNICA Y SE ENTREGA ASISTENCIA HUMANITARIA A MÁS DE 60 FAMILIAS</t>
    </r>
    <r>
      <rPr>
        <b/>
        <sz val="9"/>
        <color indexed="8"/>
        <rFont val="Arial"/>
        <family val="2"/>
      </rPr>
      <t>, ESTADO CERRADO  - 370</t>
    </r>
  </si>
  <si>
    <r>
      <t xml:space="preserve">REGIÓN: BOLÍVAR - VALLE DEL CAUCA, COLOMBIA, FECHA: 2023-05-22 12:14 HORA LOCAL (2023-05-22 17:14 UTC), LATITUD: 4.41 GRADOS NORTE, LONGITUD: 76.30 GRADOS OESTE, MAGNITUD: 4.3, PROFUNDIDAD: 98 KM, MUNICIPIOS CERCANOS: EL DOVIO (VALLE DEL CAUCA) A 13 KM, BOLÍVAR (VALLE DEL CAUCA) A 15 KM, VERSALLES (VALLE DEL CAUCA) A 22 KM, AFECTACIÓN: NO SE REPORTAN DATOS DE AFECTACIÓN MÁS ALLÁ QUE DE SENTIDO, ACCIONES: SE REALIZA BARRIDO CON LOS CDGRD, CMGRD Y ENTIDADES DE GRD DEL PAÍS POR INTERMEDIO DE LOS CITEL, ESTADO: </t>
    </r>
    <r>
      <rPr>
        <b/>
        <sz val="9"/>
        <rFont val="Arial"/>
        <family val="2"/>
      </rPr>
      <t>CERRADO - 370</t>
    </r>
  </si>
  <si>
    <t xml:space="preserve">CDGRD CUNDINAMARCA INFORMA
MUNICIPIO:  MOSQUERA - BARRIO PORVENIR
EVENTO:  INCENDIO ESTRUCTURAL 22/05/2023 
AFECTACIÓN: 1 VIVIENDA AVERIADA, 1 FAMILIA CON DAÑOS EN BIENES Y ENSERES
ACCIONES: ATENDIÓ BOMBEROS Y COMUNIDAD
ESTADO  LIQUIDADO - 371
</t>
  </si>
  <si>
    <t xml:space="preserve">CDGRD CUNDINAMARCA INFORMA
MUNICIPIO:  MOSQUERA - BARRIO POBLADO
EVENTO:  INCENDIO ESTRUCTURAL 22/05/2023 
AFECTACIÓN: 1 VIVIENDA AVERIADA, 1 FAMILIA CON PÉRDIDA MATERIALES DE BIENES Y ENSERES Y DAÑOS EN PINTURAS DEL APARTAMENTO
ACCIONES: ATENDIÓ BOMBEROS Y COMUNIDAD
ESTADO  LIQUIDADO - 371
</t>
  </si>
  <si>
    <t xml:space="preserve">CDGRD RISARALDA INFORMA
MUNICIPIO:  MARSELLA - VEREDAS SINAÍ - MIRA CAMPOS - SAN ANDRÉS Y EL NUDO
EVENTO: MOVIMIENTO EN MASA 22/05/2023 
AFECTACIÓN:  1 VÍA TERCIARIA CON DESLIZAMIENTO Y CIERRE. AL MOMENTO SE ENCUENTRAN INCOMUNICADOS
ACCIONES: ATIENDE ALCALDÍA Y BOMBEROS
ESTADO  CERRADO - 371
</t>
  </si>
  <si>
    <t xml:space="preserve">CDGRD RISARALDA INFORMA
MUNICIPIO:  SANTA ROSA DE CABAL - ZONA URBANA
EVENTO:   MOVIMIENTO EN MASA 22/05/2023  
AFECTACIÓN:   1 VÍA CON DESLIZAMIENTO DE TIERRA EN LA Y DE CANOAS TAPONA LA VÍA
ACCIONES: ATIENDE ALCALDÍA, OBRAS PÚBLICAS ENVÍA MAQUINARIA AMARILLA
ESTADO  CERRADO - 371
</t>
  </si>
  <si>
    <t xml:space="preserve">DCC INFORMA
MUNICIPIO:  USIACURÍ - ATLÁNTICO, BARRIO SAN LUIS
EVENTO: VENDAVAL 19/05/2023 
AFECTACIÓN: 2 VIVIENDAS AVERIADAS, 2 FAMILIAS, 7 PERSONAS
ACCIONES: ATENDIÓ CMGRD Y DCC
ESTADO  CERRADO - 371
</t>
  </si>
  <si>
    <r>
      <t xml:space="preserve">CDGRD SANTANDER INFORMA EN EL MUNICIPIO DE MOGOTES VEREDA GUIAURE, EVENTO CRECIENTE SÚBITA DE LOS RÍOS BLANCO Y NEGRO AFLUENTES DEL RÍO GUAIRE - 20 DE MAYO, AFECTACIÓN 6 VIVIENDAS, 6 FAMILIAS, PÉRDIDA DE CULTIVOS DE CAFÉ, PLÁTANO Y PASTIZALES, SE ADELANTA EDAN, ACCIONES ATIENDE CMGRD, NO REPORTAN LESIONADOS U OTRO, ESTADO </t>
    </r>
    <r>
      <rPr>
        <b/>
        <sz val="9"/>
        <color indexed="8"/>
        <rFont val="Arial"/>
        <family val="2"/>
      </rPr>
      <t>ABIERTO - 372</t>
    </r>
    <r>
      <rPr>
        <sz val="9"/>
        <color indexed="8"/>
        <rFont val="Arial"/>
        <family val="2"/>
      </rPr>
      <t xml:space="preserve">
</t>
    </r>
  </si>
  <si>
    <r>
      <t xml:space="preserve">CDGRD SANTANDER INFORMA EN EL MUNICIPIO DE MÁLAGA SECTOR EL TÉRMINO, EVENTO CRECIENTE SÚBITA DE LA QUEBRADA TÉRMINO - 20 DE MAYO, AFECTACIÓN 1 VÍA NACIONAL, ACCIONES EL ALCALDE REPORTA QUE CAUSA DAÑOS EN EL TERRAPLÉN QUE SE CONSTRUYÓ EN EL SECTOR EL PASADO MES DE ABRIL DONDE COLAPSÓ EL PUENTE SOBRE LA VÍA NACIONAL, SE COORDINA MAQUINARIA AMARILLA CON EL OPERADOR VÍAS DEL INVIAS PARA RECUPERAR EL PASO
ESTADO </t>
    </r>
    <r>
      <rPr>
        <b/>
        <sz val="9"/>
        <color indexed="8"/>
        <rFont val="Arial"/>
        <family val="2"/>
      </rPr>
      <t>CERRADO - 372</t>
    </r>
    <r>
      <rPr>
        <sz val="9"/>
        <color indexed="8"/>
        <rFont val="Arial"/>
        <family val="2"/>
      </rPr>
      <t xml:space="preserve">
</t>
    </r>
  </si>
  <si>
    <r>
      <t xml:space="preserve">CDGRD CAUCA INFORMA EN EL MUNICIPIO DE CALDONO SECTOR RÍO OVEJAS PR 49 + 350, EVENTO MOVIMIENTO EN MASA - 22 DE MAYO, AFECTACIÓN 1 VÍA NACIONAL CON CIERRE TOTAL, ACCIONES LA INTERVENCIÓN PARA HABILITAR LA VÍA ESTÁ A CARGO DEL CONSORCIO NUEVO CAUCA, ESTADO </t>
    </r>
    <r>
      <rPr>
        <b/>
        <sz val="9"/>
        <color indexed="8"/>
        <rFont val="Arial"/>
        <family val="2"/>
      </rPr>
      <t>CERRADO - 372</t>
    </r>
  </si>
  <si>
    <r>
      <t xml:space="preserve">CDGRD ANTIOQUIA INFORMA EN EL MUNICIPIO DE TOLEDO VEREDA BARRANCAS Y CORREGIMIENTO EL VALLE, EVENTO MOVIMIENTO EN MASA - 22 DE MAYO, AFECTACIÓN 2 VIVIENDAS AVERIADAS, 2 FAMILIAS, 10 PERSONAS, 1 VÍA SECUNDARIA EN LOS TRAMOS SAN JOSE DE LA MONTAÑA - TOLEDO Y TOLEDO- MATANZAS, ACCIONES ATENDIDO POR CMGRD, REALIZAN VISITAS A LA ZONA, EVIDENCIAN SEDIMENTACIÓN EN ZONA RECREACIONAL (PISCINA) POR EL DESBORDAMIENTO DE QUEBRADA EN EL CORREGIMIENTO, SOLICITAN APOYO CON MATERIALES DE CONSTRUCCION, PLASTICO Y VISITA POR PARTE DE PERSONAL DEL DAGRAN, ESTADO </t>
    </r>
    <r>
      <rPr>
        <b/>
        <sz val="9"/>
        <color indexed="8"/>
        <rFont val="Arial"/>
        <family val="2"/>
      </rPr>
      <t>CERRADO - 372</t>
    </r>
  </si>
  <si>
    <r>
      <t xml:space="preserve">CDGRD ANTIOQUIA INFORMA EN EL MUNICIPIO DE CAICEDO VEREDAS EL PLAYÓN Y LA GARCÍA, EVENTO VENDAVAL - 18 DE MAYO, AFECTACIÓN 5 VIVIENDAS DESTECHADAS, 5 MÁS SUFRIERON DAÑOS EN LAS MARQUESINAS, MATERIA PRIMA FUNDAMENTAL EN EL PROCESO DE SECADO DEL CAFÉ, PRINCIPAL FUENTE ECONÓMICA DEL MUNICIPIO, 10 FAMILIAS, 48 PERSONAS,ACCIONES EL CMGRD ENTREGÓ SUMINISTRO DE FIBROCEMENTO Y HOJAS DE ZINC EN LOS CASOS MÁS PRIORITARIOS. CABE RESALTAR QUE NO SE ALCANZÓ A CUBRIR TODOS LOS DAÑOS OCASIONADOS POR LO CUAL SOLICITAN AL DAGRAN 40 TEJAS EN FIBROCEMENTO Y 200 DE ZINC, NO LESIONADOS ESTADO </t>
    </r>
    <r>
      <rPr>
        <b/>
        <sz val="9"/>
        <color indexed="8"/>
        <rFont val="Arial"/>
        <family val="2"/>
      </rPr>
      <t>CERRADO - 372</t>
    </r>
    <r>
      <rPr>
        <sz val="9"/>
        <color indexed="8"/>
        <rFont val="Arial"/>
        <family val="2"/>
      </rPr>
      <t xml:space="preserve">
</t>
    </r>
  </si>
  <si>
    <r>
      <t xml:space="preserve">CDGRD ANTIOQUIA INFORMA EN EL MUNICIPIO DE EL RETIRO VEREDA PUENTE PELAEZ , EVENTO AVENIDA TORRENCIAL DEL RÍO LA MIEL - 23 DE MAYO, AFECTACIÓN 1 PUENTES VEHICULAR DESTRUIDO, 1 PEATONAL Y VEHICULAR AVERIADOS, PÉRDIDA EN CULTIVOS, POTREROS Y PÉRDIDA DE GAVIONES, 1 VÍA TERCIARIA, ACCIONES SE EVALÚA DAÑOS EN LA INFRAESTRUCTURA VIAL CON PROFESIONALES EN INGENIERÍA CIVIL Y GEOLÓGICA DE LA ALCALDÍA, SOLICITAN APOYO AL DAGRAN PARA RECONSTRUCCIÓN DE PUENTES, ALCALDÍA DE EL RETIRO, ESTADO </t>
    </r>
    <r>
      <rPr>
        <b/>
        <sz val="9"/>
        <color indexed="8"/>
        <rFont val="Arial"/>
        <family val="2"/>
      </rPr>
      <t>CERRADO - 372</t>
    </r>
    <r>
      <rPr>
        <sz val="9"/>
        <color indexed="8"/>
        <rFont val="Arial"/>
        <family val="2"/>
      </rPr>
      <t xml:space="preserve">
</t>
    </r>
  </si>
  <si>
    <r>
      <t xml:space="preserve">CDGRD ANTIOQUIA INFORMA
MUNICIPIO: SANTA FÉ DE ANTIOQUIA, BARRIO: LLANO DE BOLÍVAR  
EVENTO: INCENDIO ESTRUCTURAL - 02/05/2023 
AFECTACIÓN:  SE PRESENTA UN INCENDIO EN 1 ALMACÉN Y 1 TALLER DE MOTOS AUTECO. LOS CUALES QUEDAN EN PÉRDIDA TOTAL, DEJANDO 2 FAMILIAS, 4 PERSONAS DAMNIFICADAS, SIN LESIONADOS
ACCIONES ATENDIDO POR CMGRD, BOMBEROS SANTA DE FÉ DE ANTIOQUIA, EN APOYO DE BOMBEROS MEDELLÍN, SOPETRÁN, SAN JERÓNIMO, LIBORINA Y NECHÍ, AMBULANCIA DEL HOSPITAL DE SANTA FÉ DE ANTIOQUIA
</t>
    </r>
    <r>
      <rPr>
        <b/>
        <sz val="9"/>
        <rFont val="Arial"/>
        <family val="2"/>
      </rPr>
      <t>ESTADO ABIERTO. - 318</t>
    </r>
    <r>
      <rPr>
        <sz val="9"/>
        <rFont val="Arial"/>
        <family val="2"/>
      </rPr>
      <t xml:space="preserve">
ACTUALIZACIÓN CDGRD ANTIOQUIA EN EL MUNICIPIO DE SANTAFE BARRIO LLANO BOLÍVAR EVENTO INCENDIO ESTRUCTURAL - 2 DE MAYO, AFECTACIÓN SE MANTUVO, NO CAMBIÓ, NO LESIONADOS,ACCIONES ATENDIDO POR PERSONAL DE BOMBEROS CON CARROTANQUES CMGRD, </t>
    </r>
    <r>
      <rPr>
        <b/>
        <sz val="9"/>
        <rFont val="Arial"/>
        <family val="2"/>
      </rPr>
      <t>ESTADO CERRADO  - 372</t>
    </r>
  </si>
  <si>
    <r>
      <t xml:space="preserve">CDGRD ANTIOQUIA INFORMA MUNICIPIO: EL BAGRE - VEREDA CORONCORO, SECTOR BAJO CAUCA EVENTO: VENDAVAL - 16/05/2023 AFECTACIÓN: 31 VIVIENDAS CON PÉRDIDA DE ENSERES, 31 FAMILIAS, 175 PERSONAS ACCIONES: ATENDIDO POR CMGRD Y BOMBEROS ESTADO </t>
    </r>
    <r>
      <rPr>
        <b/>
        <sz val="9"/>
        <rFont val="Arial"/>
        <family val="2"/>
      </rPr>
      <t>CERRADO - 373</t>
    </r>
  </si>
  <si>
    <r>
      <t xml:space="preserve">CDGRD RISARALDA INFORMA MUNICIPIO: DOSQUEBRADAS - BARRIO EL CEMENTERIO EVENTO: VENDAVAL - 10/05/2023 AFECTACIÓN: 3 VIVIENDAS DESTECHADAS POR FUERTES VIENTOS, 3 FAMILIAS, 15 PERSONAS ACCIONES: ATENDIDO POR CMGRD Y BOMBEROS ESTADO </t>
    </r>
    <r>
      <rPr>
        <b/>
        <sz val="9"/>
        <rFont val="Arial"/>
        <family val="2"/>
      </rPr>
      <t>CERRADO - 373</t>
    </r>
  </si>
  <si>
    <r>
      <t xml:space="preserve">CDGRD RISARALDA INFORMA MUNICIPIO: LA CELIA -  CABECERA MUNICIPAL EVENTO: VENDAVAL - 10/5/2023 AFECTACIÓN: 8 VIVIENDAS POR PÉRDIDA DE TECHOS Y ENSERES, 8 FAMILIAS, 32 PERSONAS ACCIONES: ATENDIDO POR CMGRD Y BOMBEROS ESTADO </t>
    </r>
    <r>
      <rPr>
        <b/>
        <sz val="9"/>
        <rFont val="Arial"/>
        <family val="2"/>
      </rPr>
      <t>CERRADO - 373</t>
    </r>
  </si>
  <si>
    <r>
      <t xml:space="preserve">CDGRD RISARALDA INFORMA MUNICIPIO: PEREIRA - BARRIO CENTRO EVENTO: VENDAVAL - 10/05/2023 AFECTACIÓN: 1 VIVIENDA, 1 FAMILIAS, 3 PERSONAS ACCIONES: ATENDIDO POR CMGRD ESTADO </t>
    </r>
    <r>
      <rPr>
        <b/>
        <sz val="9"/>
        <rFont val="Arial"/>
        <family val="2"/>
      </rPr>
      <t>CERRADO - 373</t>
    </r>
  </si>
  <si>
    <r>
      <t xml:space="preserve">CDGRD CAUCA INFORMA MUNICIPIO: BOLÍVAR - CORREGIMIENTO DE MELCHOR EVENTO: MOVIMIENTO EN MASA - 23/05/2023 AFECTACIÓN: 1 INSTITUCIÓN EDUCATIVA DENOMINADA SAN FERNANDO ACCIONES: ATENDIDO POR CMGRD ESTADO: </t>
    </r>
    <r>
      <rPr>
        <b/>
        <sz val="9"/>
        <rFont val="Arial"/>
        <family val="2"/>
      </rPr>
      <t>CERRADO - 373</t>
    </r>
  </si>
  <si>
    <t>CDGRD RISARALDA INFORMA MUNICIPIO: SANTA ROSA DE CABAL - ZONA CENTRO EVENTO: INUNDACIÓN - 09/05/2023 AFECTACIÓN: 5 VIVIENDAS CON PÉRDIDA DE ENSERES, 5 FAMILIAS, 25 PERSONAS ACCIONES: ATENDIDO POR CMGRD ESTADO: CERRADO - 373</t>
  </si>
  <si>
    <r>
      <t xml:space="preserve">CDGRD CALDAS, INFORMA: MUNICIPIO NEIRA, SECTOR ENTRE CEMENTOS CALDAS Y CIELITO LINDO (VÍA NEIRA MANIZALES), EVENTO MOVIMIENTO EN MASA 23/05/2023, AFECTACIÓN 1 VÍA SECUNDARIA OBSTRUIDA POR CAÍDA DE MATERIAL SIN PASO VEHICULAR, ACCIONES ATENDIDO POR CMGRD CON EL ENVÍO DE MAQUINARIA AMARILLA. SE REALIZA INSPECCIÓN Y APOYO POR PARTE DEL CUERPO DE BOMBEROS, ESTADO </t>
    </r>
    <r>
      <rPr>
        <b/>
        <sz val="9"/>
        <rFont val="Arial"/>
        <family val="2"/>
      </rPr>
      <t>CERRADO - 374</t>
    </r>
  </si>
  <si>
    <r>
      <t xml:space="preserve">CDGRD QUINDÍO, INFORMA: MUNICIPIO ARMENIA, BARRIO NUEVA ARMENIA, COMUNA TRES, EVENTO INCENDIO ESTRUCTURAL 23/05/2023, AFECTACIÓN 3 VIVIENDAS DESTRUIDAS, 1 VIVIENDA AVERIADA, 3 FAMILIAS, 16 PERSONAS (11 ADULTOS, 5 MENORES DE EDAD), ACCIONES ATENDIDO POR CMGRD Y CBV DEL MUNICIPIO, ESTADO </t>
    </r>
    <r>
      <rPr>
        <b/>
        <sz val="9"/>
        <rFont val="Arial"/>
        <family val="2"/>
      </rPr>
      <t>LIQUIDADO - 374</t>
    </r>
  </si>
  <si>
    <r>
      <t xml:space="preserve">CDGRD NARIÑO, INFORMA: MUNICIPIO PUPIALES, CORREGIMIENTO JOSÉ MARÍA HERNÁNDEZ, VEREDA ARENA BLANCA, EVENTO MOVIMIENTO DE MASA 23/05/2023, AFECTACIÓN 1 VÍA SECUNDARIA PRESENTÓ COLAPSO DE BANCA, ACCIONES ATENDIDO POR EL CMGRD. SE REALIZÓ SEÑALIZACIÓN CON CINTA DE PREVENCIÓN, CIERRE DE VÍA, E INTERVENCIÓN MAQUINARIA AMARILLA PARA DESALOJO, ESTADO </t>
    </r>
    <r>
      <rPr>
        <b/>
        <sz val="9"/>
        <rFont val="Arial"/>
        <family val="2"/>
      </rPr>
      <t>CERRADO - 374</t>
    </r>
  </si>
  <si>
    <r>
      <t xml:space="preserve">CDGRD CUNDINAMARCA, INFORMA: MUNICIPIO GUADUAS, VEREDA GUACAMAYAS, EVENTO CRECIENTE SÚBITA, QUEBRADA JAGUAR  23/05/2023, AFECTACIÓN 1 VÍA TERCIARIA PRESENTÓ PÉRDIDA DE BANCA, ACCIONES ATENDIDO POR EL CMGRD EL CUAL REALIZÓ REUNIÓN EXTRAORDINARIA PARA VERIFICAR LOS DAÑOS Y POSIBLES ACCIONES DE INTERVENCIÓN, ESTADO </t>
    </r>
    <r>
      <rPr>
        <b/>
        <sz val="9"/>
        <rFont val="Arial"/>
        <family val="2"/>
      </rPr>
      <t>CERRADO - 374</t>
    </r>
  </si>
  <si>
    <r>
      <t xml:space="preserve">REGIÓN: BUENAVENTURA - VALLE DEL CAUCA, COLOMBIA, FECHA: 2023-05-23 21:38 HORA LOCAL (2023-05-24 02:38 UTC), LATITUD: 3.92 GRADOS NORTE, LONGITUD: 76.92 GRADOS OESTE, MAGNITUD: 3.7, PROFUNDIDAD: SUPERFICIAL (MENOR A 30 KM), MUNICIPIOS CERCANOS: BUENAVENTURA (VALLE DEL CAUCA) A 11 KM, DAGUA (VALLE DEL CAUCA) A 39 KM, CALIMA (EL DARIÉN) (VALLE DEL CAUCA) A 48 KM, AFECTACIÓN: NO SE REPORTAN DATOS DE AFECTACIÓN MÁS ALLÁ QUE DE SENTIDO, ACCIONES: SE REALIZA BARRIDO CON LOS CDGRD, CMGRD Y ENTIDADES DE GRD DEL PAÍS POR INTERMEDIO DE LOS CITEL, ESTADO: </t>
    </r>
    <r>
      <rPr>
        <b/>
        <sz val="9"/>
        <rFont val="Arial"/>
        <family val="2"/>
      </rPr>
      <t>CERRADO - 374</t>
    </r>
  </si>
  <si>
    <r>
      <t xml:space="preserve">CDGRD SANTANDER INFORMA EN EL MUNICIPIO DE SAN ANDRÉS VEREDA EL CARACOL Y CORREGIMIENTO LAGUNA DE ORTICES, EVENTO AVENIDA TORRENCIAL DEL RÍO CONGRESO - 23 DE MAYO, AFECTACIÓN 1 PUENTE PEATONAL COLGANTE Y PÉRDIDA DE CULTIVOS, ACCIONES CMGRD NO REPORTAN LESIONADOS, EN EL MES DE ABRIL SE PRESENTÓ LA MISMA SITUACIÓN, ESTADO </t>
    </r>
    <r>
      <rPr>
        <b/>
        <sz val="9"/>
        <color indexed="8"/>
        <rFont val="Arial"/>
        <family val="2"/>
      </rPr>
      <t>CERRADO - 375</t>
    </r>
  </si>
  <si>
    <r>
      <t xml:space="preserve">CDGRD BOYACÁ INFORMA EN EL MUNICIPIO DE ARCABUCO KM 22 VÍA A BARBOSA - TUNJA SECTOR LA VIRGEN, EVENTO MOVIMIENTO EN MASA - 23 DE MAYO, AFECTACIÓN 1 VÍA NACIONAL, ACCIONES ATENDIDO LOCALMENTE POR INVIAS Y BOMBEROS, ESTADO </t>
    </r>
    <r>
      <rPr>
        <b/>
        <sz val="9"/>
        <color indexed="8"/>
        <rFont val="Arial"/>
        <family val="2"/>
      </rPr>
      <t>CERRADO - 375</t>
    </r>
    <r>
      <rPr>
        <sz val="9"/>
        <color indexed="8"/>
        <rFont val="Arial"/>
        <family val="2"/>
      </rPr>
      <t xml:space="preserve">
</t>
    </r>
  </si>
  <si>
    <r>
      <t xml:space="preserve">CDGRD BOYACÁ INFORMA EN EL MUNICIPIO DE SAN JOSÉ DE PARE VEREDA MUÑOCES JORDÁN Y CAMACHO VÍA A MONIQUIRÁ, EVENTO COLAPSO ESTRUCTURAL - 23 DE MAYO, AFECTACIÓN 1 PUENTE VEHICULAR SOBRE EL RÍO UBASA, ACCIONES ATENDIDO POR CMGRD, SOLICITARON APOYO AL DEPARTAMENTO CON VISITA TÉCNICA, ESTADO </t>
    </r>
    <r>
      <rPr>
        <b/>
        <sz val="9"/>
        <color indexed="8"/>
        <rFont val="Arial"/>
        <family val="2"/>
      </rPr>
      <t>CERRADO - 375</t>
    </r>
    <r>
      <rPr>
        <sz val="9"/>
        <color indexed="8"/>
        <rFont val="Arial"/>
        <family val="2"/>
      </rPr>
      <t xml:space="preserve">
</t>
    </r>
  </si>
  <si>
    <r>
      <t xml:space="preserve">CDGRD SANTANDER INFORMA EN EL MUNICIPIO DE VÉLEZ BARRIOS SAN FRANCISCO Y AQUILEO PARRA EVENTO CRECIENTE SÚBITA POR DESBORDAMIENTO DE LAS QUEBRADAS LAS FLORES Y EL PALENQUE  - 20 DE MAYO, AFECTACIÓN 12 VIVIENDAS, 1 VIVIENDA EVACUADA, 13 FAMILIAS DAMNIFICADAS, DAÑOS EN ENSERES, ACCIONES EL LODO INGRESÓ A LAS VIVIENDAS. REALIZAN ATENCIÓN DEL CMGRD CON MAQUINARIA AMARILLA PARA LIMPIAR LAS CAÑADAS QUE CAUSARON LA EMERGENCIA Y REALIZAN LOS EDAN, ESTADO  </t>
    </r>
    <r>
      <rPr>
        <b/>
        <sz val="9"/>
        <color indexed="8"/>
        <rFont val="Arial"/>
        <family val="2"/>
      </rPr>
      <t xml:space="preserve">ABIERTO - 372
</t>
    </r>
    <r>
      <rPr>
        <sz val="9"/>
        <color indexed="8"/>
        <rFont val="Arial"/>
        <family val="2"/>
      </rPr>
      <t>ACTUALIZACIÓN CDGRD SANTANDER EN EL MUNICIPIO DE VÉLEZ BARRIOS SAN FRANCISCO Y AQUILEO PARRA, EVENTO CRECIENTE SÚBITA POR DESBORDAMIENTO DE LAS QUEBRADAS LAS FLORES Y EL PALENQUE  - 20 DE MAYO, AFECTACIÓN 20 VIVIENDAS, 20 FAMILIAS DAMNIFICADAS, 80 PERSONAS, DAÑOS EN ENSERES, ACCIONES ATENDIDO POR CMGRD CON MAQUINARIA AMARILLA PARA LIMPIAR LAS CAÑADAS, NO LESIONADOS,</t>
    </r>
    <r>
      <rPr>
        <b/>
        <sz val="9"/>
        <color indexed="8"/>
        <rFont val="Arial"/>
        <family val="2"/>
      </rPr>
      <t xml:space="preserve"> ESTADO  CERRADO - 375</t>
    </r>
    <r>
      <rPr>
        <sz val="9"/>
        <color indexed="8"/>
        <rFont val="Arial"/>
        <family val="2"/>
      </rPr>
      <t xml:space="preserve">
</t>
    </r>
  </si>
  <si>
    <t xml:space="preserve">CDGRD TOLIMA INFORMA
MUNICIPIO IBAGUÉ - SANTA BÁRBARA 
EVENTO  MOVIMIENTO EN MASA 24/05/2023
AFECTACIÓN  1 PERSONA LESIONADA (RESCATADA), QUIEN HABÍA SIDO ATRAPADA POR DESLIZAMIENTO EN OBRA EN VÍA PÚBLICA. TRASLADADO A  CENTRO DE SALUD
ACCIONES  ATENDIÓ BOMBEROS CON 4 UNIDADES, AMBULANCIA, POLICÍA Y COMUNIDAD
ESTADO  CERRADO - 376
</t>
  </si>
  <si>
    <t xml:space="preserve">CDGRD CAUCA INFORMA
MUNICIPIO   PATÍA - EL BORDO, BARRIO LOS ESTUDIANTES.
EVENTO  VENDAVAL  22/05/2023
AFECTACIÓN 1 VIVIENDA CON DESPLOME TOTAL DE LA CUBIERTA. GENERADO POR  LLUVIAS TORRENCIALES EN LA CABECERA MUNICIPAL
ACCIONES  ATENDIÓ CMGRD QUIEN REALIZA VISTA PARA LEVANTAMIENTO DE EDAN. SE ENTREGA AYUDAS HUMANITARIAS PARA LA FAMILIA DAMNIFICADA, APOYO CON MATERIALES PARA REHABILITACIÓN
ESTADO  CERRADO - 376
</t>
  </si>
  <si>
    <t>CDGRD CUNDINAMARCA INFORMA
MUNICIPIO  SOPÓ - SECTOR LA TRINIDAD VÍA APOSENTO
EVENTO MOVIMIENTO EN MASA 23/05/2023 
AFECTACIÓN 1 PERSONA FALLECIDA Y 1 PERSONA LESIONADA, RESCATADA Y TRASLADADA AL HOSPITAL DE SOPO.  GENERADO POR UN ALUD DE TIERRA Y UNA PLACA DE CONCRETO, EL CUAL LOS APRISIONA CONTRA UN TUBO DE  16 PULGADAS
ACCIONES  ATENDIÓ BOMBEROS, 1 AMBULANCIA DEL HOSPITAL Y POLICÍA  SIJIN
ESTADO  CERRADO - 376</t>
  </si>
  <si>
    <r>
      <t xml:space="preserve">CDGRD NARIÑO INFORMA MUNICIPIO: PASTO - VEREDA SAN JOSÉ, SECTOR DE CATAMBUCO EVENTO: AVENIDA TORRENCIAL - 24/05/2023 AFECTACIÓN: 1 PERSONAS FALLECIDA, 1 VIVIENDA DESTRUIDA, 1 FAMILIA, 4 PERSONAS, 1 ACUEDUCTO CON DAÑO EN TUBERÍA PRINCIPAL ACCIONES: ATENDIDO POR CMGRD, BOMBEROS, POLICÍA NACIONAL, Y COMUNIDAD ESTADO </t>
    </r>
    <r>
      <rPr>
        <b/>
        <sz val="9"/>
        <rFont val="Arial"/>
        <family val="2"/>
      </rPr>
      <t>CERRADO  - 377</t>
    </r>
  </si>
  <si>
    <r>
      <t xml:space="preserve">CDGRD BOYACÁ INFORMA MUNICIPIO: MUZO - SECTOR MATA DE CAFÉ EVENTO: MOVIMIENTO EN MASA - 24/05/2023 AFECTACIÓN: 2 VIVIENDAS DESTRUIDAS, 2 FAMILIAS, 8 PERSONAS ACCIONES: ATENDIDO POR CMGRD EN APOYO CDGRD ESTADO: </t>
    </r>
    <r>
      <rPr>
        <b/>
        <sz val="9"/>
        <rFont val="Arial"/>
        <family val="2"/>
      </rPr>
      <t>CERRADO - 377</t>
    </r>
  </si>
  <si>
    <r>
      <t xml:space="preserve">CMGRD TIERRALTA- CÓRDOBA INFORMA
MUNICIPIO TIERRALTA, VEREDAS: NUEVO TAY, NUEVO ORIENTE, NUEVA PLATANERA, NUEVA UNIÓN
EVENTO INUNDACIÓN- 15-05-2023
AFECTACIÓN REALIZAN EDAN
ACCIONES APOYA CMGRD
</t>
    </r>
    <r>
      <rPr>
        <b/>
        <sz val="9"/>
        <rFont val="Arial"/>
        <family val="2"/>
      </rPr>
      <t>ESTADO ABIERTO. - 352</t>
    </r>
    <r>
      <rPr>
        <sz val="9"/>
        <rFont val="Arial"/>
        <family val="2"/>
      </rPr>
      <t xml:space="preserve">
CDGRD CÓRDOBA, ACTUALIZA INFORMACIÓN MUNICIPIO: TIERRALTA -  BARRIOS: 9 DE AGOSTO, RECREO, MONTEVIDEO, NUEVO ORIENTE, LIBARDO LÓPEZ, CALIFORNIA, VILLA DEL JUI, AMAURY GARCÍA, LA PAZ, VEREDAS NUEVO TAY, NUEVO ORIENTE, LAS DELICIAS, MAZAMORRA, CAMPOALEGRE. EVENTO: INUNDACIÓN - 15/05/2023  AFECTACIÓN: 5343 VIVIENDAS CON PÉRDIDA DE ENSERES, 5343 FAMILIAS, 8000 PERSONAS ACCIONES: ATENDIDO POR CMGRD EN APOYO DEL CDGRD   </t>
    </r>
    <r>
      <rPr>
        <b/>
        <sz val="9"/>
        <rFont val="Arial"/>
        <family val="2"/>
      </rPr>
      <t>ESTADO CERRADO - 377</t>
    </r>
  </si>
  <si>
    <r>
      <t xml:space="preserve">CDGRD CAUCA INFORMA EN EL MUNICIPIO DE SUCRE VEREDA PEÑA BLANCA EVENTO CRECIENTE SÚBITA RÍO MAZAMORRAS- 24 DE MAYO, AFECTACIÓN 1 VIVIENDA AVERIADA, 1 FAMILIA, 4 PERSONAS, ACCIONES CMGRD SOLICITA AL DEPARTAMENTO CON APOYO DE MATERIALES PARA REHABILITACIÓN DE LA VIVIENDA Y PARA LOS HABITANTES DEL BARRIO EL JARDÍN, QUE ES UNA ZONA DE RIESGO PROPENSA A EL COLAPSO TOTAL DE SUS VIVIENDAS, NO LESIONADOS, ESTADO </t>
    </r>
    <r>
      <rPr>
        <b/>
        <sz val="9"/>
        <color indexed="8"/>
        <rFont val="Arial"/>
        <family val="2"/>
      </rPr>
      <t>CERRADO - 378</t>
    </r>
    <r>
      <rPr>
        <sz val="9"/>
        <color indexed="8"/>
        <rFont val="Arial"/>
        <family val="2"/>
      </rPr>
      <t xml:space="preserve">
</t>
    </r>
  </si>
  <si>
    <r>
      <t xml:space="preserve">CDGRD ANTIOQUIA INFORMA EN EL MUNICIPIO DE COCORNÁ SECTOR HOSPITAL EVENTO VENDAVAL - 23 DE MAYO, AFECTACIÓN 1 PERSONA LESIONADA, 2 VIVIENDAS AVERIADAS, 1 VIVIENDA DESTRUIDA, 3 FAMILIAS, 7 PERSONAS, 1 VÍA TERCIARIA, ACCIONES SE ACTIVA AL CMGRD Y AL ÁREA OPERATIVA PARA REALIZAR EXTRACCIÓN DE LAS FAMILIAS ATRAPADAS Y LOS ANIMALES DOMÉSTICOS, EL DÍA 24 SE CONTINÚA CON LAS LABORES DE REMOCIÓN DE MATERIAL Y EVALUACIÓN DE DAÑOS, SOLICITARON APOYO CON AYUDAS HUMANITARIAS DADO DE QUE SUPERARON CAPACIDAD DE RESPUESTA, ESTADO </t>
    </r>
    <r>
      <rPr>
        <b/>
        <sz val="9"/>
        <color indexed="8"/>
        <rFont val="Arial"/>
        <family val="2"/>
      </rPr>
      <t>CERRADO - 378</t>
    </r>
  </si>
  <si>
    <r>
      <t xml:space="preserve">CDGRD ANTIOQUIA INFORMA EN EL MUNICIPIO DE ANDES CENTRO POBLADO - CORREGIMIENTO SANTA INÉS, CENTRO POBLADO - CORREGIMIENTO SAN JOSÉ, VEREDAS GUAIMARAL, RISARALDA, ALTO SENON Y LA CEDRONA, EVENTO VENDAVAL - 13 DE MAYO, AFECTACIÓN 6 VIVIENDAS AVERIADAS, 6 FAMILIAS, 20 PERSONAS, 1 INSTITUCIÓN EDUCATIVA, ACCIONES SE REALIZÓ DESPLAZAMIENTO POR MIEMBROS DEL CUERPO DE BOMBEROS VOLUNTARIOS A REALIZAR EVALUACIÓN DE DAÑOS Y NECESIDADES. EN ALGUNOS CASOS SUMINISTRANDO PLÁSTICOS PARA CUBRIR ÁREAS. SOLICITAN AL DEPARTAMENTO 14 LARGUEROS DE MADERA 2*4*4 VARAS, 20 LARGUEROS DE MADERA 2*2*4 VARAS, 15 LARGUEROS DE MADERA 2*1*4 VARAS, 210 AMARRAS PARA TEJA, 27 TEJAS ZINC ONDULADA DE 3.00 X 0.80, 3 TEJAS FIBROCEMENTO N°8, 10 TEJAS FIBROCEMENTO N°10, 4 TEJAS FIBROCEMENTO 1.8M, 50 METROS LAMINA DE ZINC LISO 120 ANCHO, ESTADO </t>
    </r>
    <r>
      <rPr>
        <b/>
        <sz val="9"/>
        <color indexed="8"/>
        <rFont val="Arial"/>
        <family val="2"/>
      </rPr>
      <t>CERRADO - 378</t>
    </r>
    <r>
      <rPr>
        <sz val="9"/>
        <color indexed="8"/>
        <rFont val="Arial"/>
        <family val="2"/>
      </rPr>
      <t xml:space="preserve">
</t>
    </r>
  </si>
  <si>
    <t>SGC INFORMA REGIÓN: SANTA ROSA DE CABAL - RISARALDA, COLOMBIA - ÁREA DE INFLUENCIA VOLCÁN PARAMILLO DE SANTA ROSA, FECHA: 2023-05-25 09:29 HORA LOCAL (2023-05-25 2:29 UTC), LATITUD: 4.86 GRADOS NORTE, LONGITUD: 75.51 GRADOS OESTE, MAGNITUD: 3.1, PROFUNDIDAD: 8 KILÓMETROS, MUNICIPIOS CERCANOS: SANTA ROSA DE CABAL (RISARALDA) A 13 KM, DOSQUEBRADAS (RISARALDA) A 17 KM, VILLAMARÍA (CALDAS) A 20 KM. CDGRD RISARALDA NO SE HAN PRESENTADO REPORTES DE QUE EL SISMO HAYA SIDO SENTIDO EN LOS MUNICIPIOS DE LA CELIA, BELÉN DE UMBRÍA, LA VIRGINIA Y BALBOA - 378</t>
  </si>
  <si>
    <t>SE PRESENTÓ INTERRUPCIÓN EN LA PRESTACIÓN DEL SERVICIO DE ENERGÍA POR AFECTACIÓN EN LA RED.</t>
  </si>
  <si>
    <t xml:space="preserve">CDGRD BOYACÁ, INFORMA
MUNICIPIO SANTA MARÍA, VÍA MÁMBITA
EVENTO MOVIMIENTO EN MASA- 24-05-2023
AFECTACIÓN 1 VÍA DEPARTAMENTAL, SIN LESIONADOS
ACCIONES APOYA CMGRD- MAQUINARIA AMARILLA
ESTADO CERRADO. - 379
</t>
  </si>
  <si>
    <t xml:space="preserve">CDGRD HUILA, INFORMA
MUNICIPIO ELÍAS, VÍA QUE CONDUCE DE LA VEREDA ORITOGUAZ, HACIA EL CASCO URBANO, SECTOR: LA CHAMBA, EN LA VEREDA: FÁTIMA
EVENTO MOVIMIENTO EN MASA- 25-05-2023
AFECTACIÓN PÉRDIDA DE LA BANCA Y CAÍDA DE ÁRBOL EN LA VÍA QUE COMUNICA A LA VEREDA: LAGUNETA, SIN LESIONADOS
ACCIONES APOYA CMGRD- MAQUINARIA AMARILLA
ESTADO CERRADO. - 379
</t>
  </si>
  <si>
    <t xml:space="preserve">CDGRD HUILA, INFORMA
MUNICIPIO SALADOBLANCO, VÍA SALADOBLANCO – PITALITO, SECTOR: EL CRUCE
EVENTO MOVIMIENTO EN MASA- 24-05-2023
AFECTACIÓN 1 VÍA - CIERRE TOTAL, SIN LESIONADOS
ACCIONES APOYA CMGRD- MAQUINARIA AMARILLA
ESTADO CERRADO. - 379
</t>
  </si>
  <si>
    <t xml:space="preserve">
CDGRD HUILA, INFORMA
MUNICIPIO NEIVA, BARRIOS: LOS GUADUALES, LAS BRISAS, LA INDEPENDENCIA Y 7 DE AGOSTO
EVENTO VENDAVAL- 24-05-2023
AFECTACIÓN 1 PERSONA HERIDA, UN ÁRBOL SE DESPLOMÓ ENCIMA DE UN AUTOMÓVIL PARTICULAR. EL CONDUCTOR DEL VEHÍCULO FUE LLEVADO A UN CENTRO ASISTENCIAL, CAOS VEHICULAR EN ALGUNAS ZONAS DEL MUNICIPIO, SE PRESENTÓ INTERRUPCIÓN EN LA PRESTACIÓN DEL SERVICIO DE ENERGÍA POR AFECTACIÓN EN LA RED
ACCIONES APOYARON CMGRD, BOMBEROS
ESTADO CERRADO. - 379
</t>
  </si>
  <si>
    <t xml:space="preserve">
CDGRD HUILA, INFORMA
MUNICIPIO ALGECIRAS, VEREDA: QUEBRADÓN SUR, SECTOR: LA PRIMAVERA
EVENTO CRECIENTE SÚBITA-  RÍO QUEBRADÓN SUR - 24-05-2023
AFECTACIÓN 1 PUENTE PEATONAL DESTRUIDO, SIN LESIONADOS  
ACCIONES APOYA CMGRD
ESTADO CERRADO. - 379
 </t>
  </si>
  <si>
    <r>
      <t xml:space="preserve">CDGRD BOYACÁ INFORMA EN EL MUNICIPIO DE PUERTO BOYACÁ BARRIOS 10 DE ENERO, 7 DE JULIO, CRISTO REY, ESMERALDA, LONDOÑO, PROGRESO, 7 DE AGOSTO, JORDÁN, ESTRADA Y ZARABANDA EVENTO INUNDACIÓN POR FUERTES Y PROLONGADAS LLUVIAS, AFECTACIÓN POR ESTABLECER, ACCIONES CMGRD REALIZA LEVANTAMIENTO DE EDAN, NO LESIONADOS, ESTADO </t>
    </r>
    <r>
      <rPr>
        <b/>
        <sz val="9"/>
        <color indexed="8"/>
        <rFont val="Arial"/>
        <family val="2"/>
      </rPr>
      <t xml:space="preserve">CERRADO - 375
</t>
    </r>
    <r>
      <rPr>
        <sz val="9"/>
        <color indexed="8"/>
        <rFont val="Arial"/>
        <family val="2"/>
      </rPr>
      <t>ACTUALIZACIÓN CDGRD BOYACÁ INFORMA
MUNICIPIO PUERTO BOYACÁ, BARRIOS: 10 DE ENERO, 7 DE JULIO, CRISTO REY, ESMERALDA, LONDOÑO, PROGRESO, 7 DE AGOSTO, JORDÁN, ESTRADA Y ZARABANDA
EVENTO INUNDACIÓN POR FUERTES Y PROLONGADAS LLUVIAS - 24-05-2023 
AFECTACIÓN 202 VIVIENDAS INUNDADAS, 202 FAMILIAS AFECTADAS, 1 ALCANTARILLADO, SIN LESIONADOS, SE DA MANEJO LOCAL
ACCIONES APOYA CMGRD- AHE</t>
    </r>
    <r>
      <rPr>
        <b/>
        <sz val="9"/>
        <color indexed="8"/>
        <rFont val="Arial"/>
        <family val="2"/>
      </rPr>
      <t xml:space="preserve">
ESTADO CERRADO. - 379
</t>
    </r>
  </si>
  <si>
    <t xml:space="preserve">DELEGACIÓN BOMBEROS CUNDINAMARCA INFORMA
MUNICIPIO  PACHO - CUNDINAMARCA, VEREDA PANAMÁ VÍA PACHO- SUPATÁ 
EVENTO  TORMENTA ELÉCTRICA  25/05/2023
AFECTACIÓN 2 PERSONAS FALLECIDAS (1 PERSONA FALLECE EN EL SITIO AL PARECER POR IMPACTÓ DEL RAYO Y OTRA FALLECE DURANTE EL TRASLADO AL HOSPITAL),  4 PERSONAS LESIONADAS VALORADAS Y TRASLADADAS EN LA AMBULANCIA Y VEHÍCULO PARTICULAR AL HOSPITAL SAN RAFAEL DE PACHO. TRABAJADORES DE  CONTRATISTA DEL ICCU QUE REALIZABAN UNA PLACA HUELLA.
ACCIONES ATENDIÓ CMGRD, BOMBEROS, 2 AMBULANCIAS DEL HOSPITAL SAN RAFAEL DE PACHO, COMUNIDAD, POLICÍA DE VIGILANCIA Y POLICÍA SIJÍN.
ESTADO CERRADO - 380
</t>
  </si>
  <si>
    <t xml:space="preserve">CDGRD CUNDINAMARCA INFORMA
MUNICIPIO  GUADUAS - VEREDA MALAMBO
EVENTO  INUNDACIÓN 25/05/2023
AFECTACIÓN  1 VIVIENDA INUNDADA,1 FAMILIA CON PÉRDIDA DE BIENES Y ENSERES. GENERADO POR LA CRECIENTE DE LA QUEBRADA GUADUALITO.  SIN LESIONADOS 
ACCIONES  ATENDIO CMGRD
ESTADO  CERRADO - 380
</t>
  </si>
  <si>
    <t xml:space="preserve">CDGRD CUNDINAMARCA INFORMA
MUNICIPIO BITUIMA  - VEREDA PAJARITA
EVENTO  MOVIMIENTO EN MASA 25/05/2023
AFECTACIÓN 1 VIVIENDA AVERIADA EN FINCA ALTAMIRA, 1 FAMILIA. GENERADO POR TERRENO INESTABLE
ACCIONES ATENDIÓ CMGRD Y BOMBEROS SAN JUAN DE RIOSECO, SE LE INFORMA A LA FAMILIA QUE ES NECESARIO HACER REUBICACIÓN
ESTADO CERRADO - 380
</t>
  </si>
  <si>
    <t xml:space="preserve">CDGRD CUNDINAMARCA INFORMA
MUNICIPIO SAN FRANCISCO -  VÍA SUPATÁ
EVENTO MOVIMIENTO EN MASA  25/05/2023
AFECTACIÓN 1 VÍA MUNICIPAL CON REMOCIÓN Y MATERIAL. VÍA DE SUPATÁ AL MUNICIPIO DE SAN FRANCISCO
ACCIONES ATENDIÓ CMGRD  Y BOMBEROS
ESTADO  CERRADO - 380
 </t>
  </si>
  <si>
    <t xml:space="preserve">SGC INFORMA
MAR CARIBE
ID DEL SISMO: SGC2023KGKVTK
MAGNITUD: 3.4
HORA LOCAL: 2023-05-25 22:17:05
LATITUD: 8.78°
PROFUNDIDAD: SUPERFICIAL (MENOR A 30 KM)
HORA UTC: 2023-05-26 03:17:05
LONGITUD: -76.98°
MUNICIPIOS CERCANOS: NECOCLÍ (ANTIOQUIA) A 44 KM, ACANDÍ (CHOCÓ) A 44 KM, ARBOLETES (ANTIOQUIA) A 61 KM - 380
</t>
  </si>
  <si>
    <r>
      <t xml:space="preserve">SGC INFORMA
REGIÓN: MAR CARIBE
FECHA: 2023-05-24 22:05 HORA LOCAL (2023-05-25 03:05 UTC)
LATITUD: 8.85 GRADOS NORTE
LONGITUD: 77.11 GRADOS OESTE
MAGNITUD: 6.6
PROFUNDIDAD: SUPERFICIAL (MENOR A 30 KM)
MUNICIPIOS CERCANOS: ACANDÍ (CHOCÓ) A 41 KM, NECOCLÍ (ANTIOQUIA) A 59 KM, ARBOLETES (ANTIOQUIA) A 76 KM
ACCIONES: 
-SE TIENE REPORTE DE SISMO SENTIDO EN LOS DEPARTAMENTOS DE ANTIOQUIA, SANTANDER, NORTE DE SANTANDER, SUCRE, BOLÍVAR, SE REPORTA COMO SISMO SIN AFECTACIONES.
-CMGRD ACANDÍ REALIZA BARRIDO PARA IDENTIFICAR POSIBLES AGRIETAMIENTOS EN VIVIENDAS, ESTO LO HACEN EN COMPAÑÍA DE ENTIDADES DEL SNGRD, SE DESCARTA PERSONAS LESIONADAS LA VERIFICACIÓN SE REALIZA EN EL SECTOR DE CAPURGANÁ
-22:30 HORAS, SE REPORTA AFECTACIONES EN HOTEL COMERCIAL, NO SE TIENE MAS REPORTE A LA HORA DE AFECTACIONES 
-23:28 HORAS DNBC INFORMA: LA SEC. SANDRA MILENA MENA DEL CBV ACANDI INFORMA, SE PRESENTAN DAÑOS ESTRUCTURALES Y VARIAS CASAS AGRIETADAS EN EL MUNICIPIO DE CAPURGANÁ  DEBIDO AL FUERTE MOVIMIENTO TELÚRICO QUE SE PRESENTÓ EN EL MUNICIPIO, SE ENCUENTRAN HACIENDO RECORRIDOS DE VERIFICACIÓN EN LAS ZONAS AFECTADAS, NO SE ENCUENTRAN PERSONAS LESIONADAS AL MOMENTO.
-23:30 HORAS SOCORRO NACIONAL INFORMA: HASTA EL MOMENTO SE TIENE CAÍDA DE UN MURO DE HOTEL COMERCIAL UBICADO EN EL CORREGIMIENTO DE CAPURGANÁ, SIN REPORTE DE PERSONAS LESIONADAS
</t>
    </r>
    <r>
      <rPr>
        <b/>
        <sz val="9"/>
        <rFont val="Arial"/>
        <family val="2"/>
      </rPr>
      <t>ESTADO: CERRADO - 377</t>
    </r>
    <r>
      <rPr>
        <sz val="9"/>
        <rFont val="Arial"/>
        <family val="2"/>
      </rPr>
      <t xml:space="preserve">
CDGRD CHOCÓ Y CMGRD ACANDÍ ACTUALIZAN INFORMACIÓN
MUNICIPIO ACANDÍ - CHOCÓ, CORREGIMIENTOS DE CAPURGANÁ, SAPZURRO Y CABECERA MUNICIPAL
EVENTO  SISMO 24/05/2023  MAGNITUD DE 6.6
AFECTACIÓN 1 PERSONA LESIONADA, 7 VIVIENDAS DESTRUIDAS (3 VIVIENDAS EN CAPURGANÁ Y 4 ACANDÍ ),  87 VIVIENDAS AVERIADAS (30 VIVIENDAS EN CAPURGANÁ, 15 SAPZURRO Y 42 ACANDÍ ) DAÑOS EN CUBIERTAS Y PAREDES,   4 HOTELES,  3 HOSTALES, 5 NEGOCIOS COMERCIALES
ACCIONES  ATIENDE CMGRD, SOLO SE HA REALIZADO LA  INSPECCIÓN DE LAS VIVIENDAS REPORTADAS POR LA COMUNIDAD. SE REALIZA EDAN A TRAVÉS DE LÍDERES DE LA COMUNIDAD, CMGRD, BOMBEROS Y DEMÁS ENTES TERRITORIALES. SE HAN PRESENTANDO VARIOS TEMBLORES CON MENOR INTENSIDAD. 
SE CONVOCARÁ UNA REUNIÓN CON EL COMITÉ MUNICIPAL DE GESTIÓN DE RIESGO DE DESASTRES PARA HACER UN PLAN DE ACCIÓN
</t>
    </r>
    <r>
      <rPr>
        <b/>
        <sz val="9"/>
        <rFont val="Arial"/>
        <family val="2"/>
      </rPr>
      <t>ESTADO ABIERTO - EN SEGUIMIENTO - 380</t>
    </r>
  </si>
  <si>
    <t>4 HOTELES,  3 HOSTALES, 5 NEGOCIOS COMERCIALES</t>
  </si>
  <si>
    <r>
      <t xml:space="preserve">CDGRD CUNDINAMARCA, INFORMA: MUNICIPIO VILLETA, BARRIO ARENALES DEL RÍO MANZANA K CASA 18, EVENTO INCENDIO ESTRUCTURAL 26/05/2023, AFECTACIÓN SE PRESENTA FUERTE INCENDIO EN VIVIENDA DEJANDO PÉRDIDA TOTAL DE ENSERES, 1 FAMILIA AFECTADA, 4 PERSONAS, ACCIONES ATENDIDO POR CMGRD Y CBV DEL MUNICIPIO. SE ATIENDE EL LLAMADO Y MEDIANTE ACCIONES DE EXTINCIÓN Y MITIGACIÓN LOGRANDO APAGAR LAS LLAMAS, ESTADO </t>
    </r>
    <r>
      <rPr>
        <b/>
        <sz val="9"/>
        <rFont val="Arial"/>
        <family val="2"/>
      </rPr>
      <t>LIQUIDADO - 381</t>
    </r>
  </si>
  <si>
    <r>
      <t xml:space="preserve">CDGRD NORTE DE SANTANDER, INFORMA: MUNICIPIO BUCARASICA, VEREDA LA MIEL, EVENTO CRECIENTE SÚBITA 25/05/2023, AFECTACIÓN 1 VÍA TERCIARIA CON PÉRDIDA DE BANCA EN UN 40%, ACCIONES ATENDIDO POR CMGRD CON EL APOYO DE VERIFICACIÓN Y CIERRE DE LA VÍA POR PARTE DE LAS ENTIDADES DE GRD QUE SE ENCUENTRAN EN EL MUNICIPIO, ESTADO </t>
    </r>
    <r>
      <rPr>
        <b/>
        <sz val="9"/>
        <rFont val="Arial"/>
        <family val="2"/>
      </rPr>
      <t>CERRADO - 381</t>
    </r>
  </si>
  <si>
    <r>
      <t xml:space="preserve">CDGRD CAUCA, INFORMA: MUNICIPIO BUENOS AIRES, CORREGIMIENTO PALO BLANCO, VEREDA CASCAJERO, SECTOR EL PLAYÓN, EVENTO VENDAVAL 24/05/2023, AFECTACIÓN 7 VIVIENDAS CON DESTECHAMIENTO PARCIAL, 7 FAMILIAS Y 24 PERSONAS, ACCIONES ATENDIDO POR CMGRD Y ENTIDADES DE GRD EL MUNICIPIO. SE REALIZÓ ACOMPAÑAMIENTO Y APOYO A LAS FAMILIAS AFECTADAS POR PARTE DE LAS ENTIDADES DE RESPUESTA, ESTADO </t>
    </r>
    <r>
      <rPr>
        <b/>
        <sz val="9"/>
        <rFont val="Arial"/>
        <family val="2"/>
      </rPr>
      <t>CERRADO  - 381</t>
    </r>
  </si>
  <si>
    <r>
      <t xml:space="preserve">CDGRD CAUCA, INFORMA: MUNICIPIO SOTARÁ, VÍA DE TIMBÍO HACIA PAISPAMBA
EVENTO MOVIMIENTO EN MASA 26/05/2023, AFECTACIÓN 1 PUENTE VEHICULAR CON DAÑOS ESTRUCTURALES QUE COMUNICA VARIOS MUNICIPIOS DEL DEPARTAMENTO, ACCIONES ATENDIDO POR CMGRD LA CUAL CON EL APOYO DE LAS ENTIDADES DE RESPUESTA REALIZARON VISITA Y CIERRE, ESTADO </t>
    </r>
    <r>
      <rPr>
        <b/>
        <sz val="9"/>
        <rFont val="Arial"/>
        <family val="2"/>
      </rPr>
      <t>CERRADO  - 381</t>
    </r>
  </si>
  <si>
    <r>
      <t xml:space="preserve">CDGRD CESAR, INFORMA: MUNICIPIO LA PAZ, VEREDAS GOTA FRÍA Y LA SIERRA DEL CORREGIMIENTO DE GUAIMARAL, AL IGUAL EN EL CORREGIMIENTO DE LOS ENCANTOS, VEREDAS SANTO TOMÁS Y HONDO DEL RÍO DEL CORREGIMIENTO LAGUNA DE LOS INDIOS, EVENTO MOVIMIENTOS EN MASA POR FUERTES LLUVIAS 23/05/2023, AFECTACIÓN 6 VÍAS TERCIARIAS AVERIADAS, DESABASTECIMIENTO DE AGUA POR AFECTACIONES EN TUBERÍA DEL ACUEDUCTO, ACCIONES ATENDIDO POR CMGRD Y ENTIDADES DE GRD DEL MUNICIPIO. LOS CUALES REALIZAN VERIFICACIÓN Y SEGUIMIENTO EN EL MUNICIPIO DE MANERA CONSTANTE, ESTADO </t>
    </r>
    <r>
      <rPr>
        <b/>
        <sz val="9"/>
        <rFont val="Arial"/>
        <family val="2"/>
      </rPr>
      <t>CERRADO - 381</t>
    </r>
  </si>
  <si>
    <r>
      <t xml:space="preserve">DAGRAN ANTIOQUIA, INFORME: MUNICIPIO GUARNE, VEREDA LA BRIZUELA, EVENTO MOVIMIENTO EN MASA 25/05/2023, AFECTACIÓN 6 FAMILIAS, 20 PERSONAS, 1 VIVIENDA AVERIADA, ACCIONES ATENDIDO POR CMGRD Y CBV DEL MUNICIPIO, ESTADO </t>
    </r>
    <r>
      <rPr>
        <b/>
        <sz val="9"/>
        <rFont val="Arial"/>
        <family val="2"/>
      </rPr>
      <t>CERRADO  - 381</t>
    </r>
  </si>
  <si>
    <r>
      <t xml:space="preserve">CDGRD CAUCA, INFORMA: MUNICIPIO: TIMBÍO, BARRIO SAN RAFAEL, BOYACÁ, PANAMERICANO, SAN JUDAS, EVENTO: CRECIENTE SÚBITA, RÍO TIMBÍO Y LA QUEBRADA CAMBIO 22/05/2023, AFECTACIÓN: PENDIENTE POR REPORTAR, ACCIONES: ATENDIDO POR CMGRD Y ENTIDADES DE GRD DEL MUNICIPIO, ESTADO </t>
    </r>
    <r>
      <rPr>
        <b/>
        <sz val="9"/>
        <rFont val="Arial"/>
        <family val="2"/>
      </rPr>
      <t xml:space="preserve">ABIERTO - 370
</t>
    </r>
    <r>
      <rPr>
        <sz val="9"/>
        <rFont val="Arial"/>
        <family val="2"/>
      </rPr>
      <t>CDGRD CAUCA, ACTUALIZA INFORMACIÓN: MUNICIPIO TIMBÍO, BARRIO SAN RAFAEL, BOYACÁ, PANAMERICANO, SAN JUDAS, EVENTO CRECIENTE SÚBITA 22/05/2023, AFECTACIÓN 420 PERSONAS, 103 FAMILIAS, 22 VIVIENDAS AVERIADAS, 1 VÍA TERCIARIA, ACCIONES ATENDIDO POR CMGRD Y ENTIDADES DE GRD DEL MUNICIPIO,</t>
    </r>
    <r>
      <rPr>
        <b/>
        <sz val="9"/>
        <rFont val="Arial"/>
        <family val="2"/>
      </rPr>
      <t xml:space="preserve"> ESTADO CERRADO - 381</t>
    </r>
  </si>
  <si>
    <t>CDGRD RISARALDA INFORMA MUNICIPIO: MISTRATÓ - SECTOR FINCA ARRAYANA 
EVENTO: INCENDIO DE COBERTURA VEGETAL - 26/05/2023 AFECTACIÓN: 1.6 HECTÁREAS DE VEGETACIÓN NATIVA ACCIONES: ATENDIDO POR CMGRD Y BOMBEROS   ESTADO LIQUIDADO - 382</t>
  </si>
  <si>
    <t>260 FAMILIAS, 1.400 PERSONAS INCOMUNICADAS VÍA TERRESTRE, PÉRDIDA DE CULTIVOS.</t>
  </si>
  <si>
    <t xml:space="preserve">CDGRD CUNDINAMARCA, INFORMA
MUNICIPIO SUPATÁ, VEREDAS: EXCAVANDO, EL ENCANTADO, MONTE DULCE, DULCE, MESITAS, PARAL, GUADUAL
EVENTO MOVIMIENTO EN MASA- 26-05-2023
AFECTACIÓN 1 VIVIENDA DESTRUIDA, 6 VIVIENDAS AVERIADAS, 7 FAMILIAS, 30 PERSONAS, 7 VÍAS AFECTADAS, SIN LESIONADOS
ACCIONES APOYA CMGRD- MAQUINARIA AMARILLA
ESTADO CERRADO. - 383
</t>
  </si>
  <si>
    <t xml:space="preserve">CDGRD CUNDINAMARCA, INFORMA
MUNICIPIO QUEBRADANEGRA, ZONA RURAL
EVENTO MOVIMIENTO EN MASA- 26-05-2023
AFECTACIÓN 3 VÍAS TERCIARIAS AFECTADAS, SIN LESIONADOS, SE DA MANEJO LOCAL
ACCIONES APOYA CMGRD- MAQUINARIA AMARILLA
ESTADO CERRADO. - 383
</t>
  </si>
  <si>
    <t xml:space="preserve">CDGRD CUNDINAMARCA, INFORMA*
MUNICIPIO SUPATÁ, VEREDA: LA ESPERANZA- SECTOR CAJÓN
EVENTO CRECIENTE SÚBITA DEL RÍO SUPATÁ- 26-05-2023
AFECTACIÓN 1 VÍA TERCIARIA AFECTADA, SIN LESIONADOS, SE DA MANEJO LOCAL
ACCIONES APOYA CMGRD- MAQUINARIA AMARILLA
ESTADO CERRADO - 383
</t>
  </si>
  <si>
    <t xml:space="preserve">CDGRD ANTIOQUIA, INFORMA
MUNICIPIO AMAGÁ, VEREDAS: EL CEDRO, L A CLARITA
EVENTO AVENIDA TORRENCIAL- MOVIMIENTO EN MASA- 25-05-2023
AFECTACIÓN 1 PERSONA HERIDA, 4 VIVIENDAS DESTRUIDAS, 3 VIVIENDAS AVERIADAS, 7 FAMILIAS, 34 PERSONAS, 1 PUENTE VEHICULAR, 1 PUENTE PEATONAL, 1 ALCANTARILLADO, 1 VÍA AFECTADOS, 260 FAMILIAS, 1.400 PERSONAS INCOMUNICADAS VÍA TERRESTRE, PÉRDIDA DE CULTIVOS 
ACCIONES APOYAN CMGRD, DAGRAN- AHE
ESTADO CERRADO. - 383
</t>
  </si>
  <si>
    <t>SAN ANDRES DE SOTAVENTO</t>
  </si>
  <si>
    <t xml:space="preserve">SGC, INFORMA
REGIÓN: SAN ANDRÉS DE SOTAVENTO - CÓRDOBA, COLOMBIA
FECHA: 2023-05-27 01:01 HORA LOCAL (2023-05-27 06:01 UTC)
LATITUD: 9.21 GRADOS NORTE
LONGITUD: 75.49 GRADOS OESTE
MAGNITUD: 4.0
PROFUNDIDAD: 33 KM
MUNICIPIOS CERCANOS: TUCHÍN (CÓRDOBA) A 7 KM, SAN ANDRÉS DE SOTAVENTO (CÓRDOBA) A 8 KM, PALMITO (SUCRE) A 14 KM. SIN AFECTACIONES REPORTADAS A LA HORA. - 383
</t>
  </si>
  <si>
    <r>
      <t xml:space="preserve">REGIÓN: TUFIÑO - CARCHI, ECUADOR, COLOMBIA - AREA DE INFLUENCIA COMPLEJO VOLCANICO CHILES - CERRO NEGRO, FECHA: 2023-05-27 08:04 HORA LOCAL (2023-05-27 13:04 UTC), LATITUD: 0.80 GRADOS NORTE, LONGITUD: 77.93 GRADOS OESTE, MAGNITUD: 2.8, PROFUNDIDAD: 4 KM, MUNICIPIOS CERCANOS: TUFIÑO (CARCHI, ECUADOR) A 7 KM, LA LIBERTAD (CARCHI, ECUADOR) A 16 KM, CUMBAL (NARIÑO) A 19 KM, AFECTACIÓN: NO SE REPORTAN DATOS DE AFECTACIÓN MÁS ALLÁ QUE DE SENTIDO, ACCIONES: SE REALIZA BARRIDO CON LOS CDGRD, CMGRD Y ENTIDADES DE GRD DEL PAÍS POR INTERMEDIO DE LOS CITEL, ESTADO: </t>
    </r>
    <r>
      <rPr>
        <b/>
        <sz val="9"/>
        <rFont val="Arial"/>
        <family val="2"/>
      </rPr>
      <t>CERRADO- 384</t>
    </r>
  </si>
  <si>
    <r>
      <t xml:space="preserve">CDGRD ANTIOQUIA, DNBC, D.C.C INFORMAN
MUNICIPIO VIGÍA DEL FUERTE, ZONA URBANA
EVENTO INCENDIO ESTRUCTURAL- 26-05-2023
AFECTACIÓN 7 VIVIENDAS DESTRUIDAS, 7 FAMILIAS, 35 PERSONAS DAMNIFICADAS, SIN LESIONADOS
ACCIONES APOYARON CMGRD, D.C.C. COMUNIDAD
</t>
    </r>
    <r>
      <rPr>
        <b/>
        <sz val="9"/>
        <rFont val="Arial"/>
        <family val="2"/>
      </rPr>
      <t>ESTADO LIQUIDADO. - 383</t>
    </r>
    <r>
      <rPr>
        <sz val="9"/>
        <rFont val="Arial"/>
        <family val="2"/>
      </rPr>
      <t xml:space="preserve">
DAGRAN ANTIOQUIA Y ENLACE TERRITORIAL UNGRD, ACTUALIZAN INFORMACIÓN: MUNICIPIO VIGÍA DEL FUERTE, ZONA URBANA, EVENTO: INCENDIO ESTRUCTURAL- 26-05-2023, AFECTACIÓN 12 VIVIENDAS DESTRUIDAS (5 INCINERADAS Y 7 DESMONTADAS POR LA COMUNIDAD PARA EVITAR QUE SE QUEMARAN), 12 FAMILIAS, 41 PERSONAS DAMNIFICADAS, SIN LESIONADOS, ACCIONES APOYARON CMGRD, D.C.C. COMUNIDAD,</t>
    </r>
    <r>
      <rPr>
        <b/>
        <sz val="9"/>
        <rFont val="Arial"/>
        <family val="2"/>
      </rPr>
      <t xml:space="preserve"> ESTADO LIQUIDADO. - 384</t>
    </r>
    <r>
      <rPr>
        <sz val="9"/>
        <rFont val="Arial"/>
        <family val="2"/>
      </rPr>
      <t xml:space="preserve">
</t>
    </r>
  </si>
  <si>
    <t>VIVIENDAS DESTRUIDAS (5 INCINERADAS Y 7 DESMONTADAS POR LA COMUNIDAD PARA EVITAR QUE SE QUEMARAN)</t>
  </si>
  <si>
    <r>
      <t xml:space="preserve">CDGRD ANTIOQUIA INFORMA MUNICIPIO: BETANIA -  CABECERA MUNICIPAL EVENTO: VENDAVAL - 25/05/2023 AFECTACIÓN: 3 VIVIENDAS CON PÉRDIDA DE ENSERES, 3 FAMILIAS, 7 PERSONAS ACCIONES: ATENDIDO POR CMGRD Y BOMBEROS ESTADO </t>
    </r>
    <r>
      <rPr>
        <b/>
        <sz val="9"/>
        <color indexed="8"/>
        <rFont val="Arial"/>
        <family val="2"/>
      </rPr>
      <t>CERRADO - 385</t>
    </r>
  </si>
  <si>
    <r>
      <t>CDGRD CASANARE INFORMA</t>
    </r>
    <r>
      <rPr>
        <sz val="9"/>
        <color indexed="8"/>
        <rFont val="Times New Roman"/>
        <family val="1"/>
      </rPr>
      <t xml:space="preserve"> </t>
    </r>
    <r>
      <rPr>
        <sz val="9"/>
        <color indexed="8"/>
        <rFont val="Arial"/>
        <family val="2"/>
      </rPr>
      <t>MUNICIPIO: TÁMARA -  SECTOR LA TOGUE</t>
    </r>
    <r>
      <rPr>
        <sz val="9"/>
        <color indexed="8"/>
        <rFont val="Times New Roman"/>
        <family val="1"/>
      </rPr>
      <t xml:space="preserve"> </t>
    </r>
    <r>
      <rPr>
        <sz val="9"/>
        <color indexed="8"/>
        <rFont val="Arial"/>
        <family val="2"/>
      </rPr>
      <t>EVENTO: CRECIENTE SÚBITA DE LA QUEBRADA PICACHA - 27/05/2023 </t>
    </r>
    <r>
      <rPr>
        <sz val="9"/>
        <color indexed="8"/>
        <rFont val="Times New Roman"/>
        <family val="1"/>
      </rPr>
      <t>AFECTACIÓN</t>
    </r>
    <r>
      <rPr>
        <sz val="9"/>
        <color indexed="8"/>
        <rFont val="Arial"/>
        <family val="2"/>
      </rPr>
      <t>: 1 VIVIENDA POR DAÑOS EN ENSERES, 1 FAMILIA, 4 PERSONAS </t>
    </r>
    <r>
      <rPr>
        <sz val="9"/>
        <color indexed="8"/>
        <rFont val="Times New Roman"/>
        <family val="1"/>
      </rPr>
      <t>ACCIONES</t>
    </r>
    <r>
      <rPr>
        <sz val="9"/>
        <color indexed="8"/>
        <rFont val="Arial"/>
        <family val="2"/>
      </rPr>
      <t>: ATENDIDO POR CMGRD Y MAQUINARIA AMARILLA </t>
    </r>
    <r>
      <rPr>
        <sz val="9"/>
        <color indexed="8"/>
        <rFont val="Times New Roman"/>
        <family val="1"/>
      </rPr>
      <t>ESTADO</t>
    </r>
    <r>
      <rPr>
        <sz val="9"/>
        <color indexed="8"/>
        <rFont val="Arial"/>
        <family val="2"/>
      </rPr>
      <t xml:space="preserve"> CERRADO - 385</t>
    </r>
  </si>
  <si>
    <r>
      <t xml:space="preserve">CDGRD CUNDINAMARCA INFORMA MUNICIPIO: ARBELÁEZ -  SECTOR BUENAVISTA EVENTO: MOVIMIENTO EN MASA - 27/05/2023 AFECTACIÓN: 4 VIVIENDAS CON PÉRDIDA DE ENSERES Y DAÑOS ESTRUCTURALES, 4 FAMILIAS, 20 PERSONAS ACCIONES: ATENDIDO POR CMGRD Y BOMBEROS  ESTADO </t>
    </r>
    <r>
      <rPr>
        <b/>
        <sz val="9"/>
        <color indexed="8"/>
        <rFont val="Arial"/>
        <family val="2"/>
      </rPr>
      <t>CERRADO - 385</t>
    </r>
  </si>
  <si>
    <t>CDGRD QUINDÍO INFORMA MUNICIPIO: ARMENIA - BARRIO MANUELA BELTRÁN BAJO EVENTO: INCENDIO ESTRUCTURAL - 27/05/2023   AFECTACIÓN: 4 VIVIENDAS POR LA CONFLAGRACIÓN, 4 FAMILIAS, 9 PERSONAS ACCIONES: ATENDIDO POR CMGRD Y BOMBEROS OFICIALES ARMENIA ESTADO CERRADO - 385</t>
  </si>
  <si>
    <t>VÍAS TERCIARIAS AFECTADAS, DEJANDO 80 FAMILIAS, 250 PERSONAS INCOMUNICADAS POR VÍA TERRESTRE, PÉRDIDA DE CULTIVOS DE CEBOLLETAS.</t>
  </si>
  <si>
    <t xml:space="preserve">CDGRD RISARALDA, INFORMA
MUNICIPIO PEREIRA, SECTOR: ARABIA
EVENTO VENDAVAL- 27-05-2023
AFECTACIÓN 17 VIVIENDAS AVERIADAS EN TECHOS, 17 FAMILIAS, 85 PERSONAS AFECTADAS, SIN LESIONADOS, SE DA MANEJO LOCAL
ACCIONES APOYAN CMGRD, BOMBEROS
ESTADO CERRADO. - 386
</t>
  </si>
  <si>
    <t xml:space="preserve">SISMO EN COLOMBIA
FUENTE: SGC
REGIÓN: LOS SANTOS - SANTANDER, COLOMBIA
FECHA: 2023-05-28 
10:45 HORA LOCAL 
MAGNITUD: 5.7
PROFUNDIDAD: 152 KM
MUNICIPIOS CERCANOS: LOS SANTOS (SANTANDER) A 10 KM, ZAPATOCA (SANTANDER) A 11 KM, BETULIA (SANTANDER) A 15 KM. 
SE REALIZÓ BARRIDO DESDE LA CITEL- UNGRD, CON ENTIDADES DEL SNGRD. SENTIDO EN SANTANDER, BOGOTÁ, CUNDINAMARCA, ANTIOQUIA, BOYACÁ, CALDAS, TOLIMA, QUINDÍO, RISARALDA, META, NORTE DE SANTANDER, CASANARE, VALLE DEL CAUCA. 
SIN AFECTACIONES REPORTADAS A LA HORA. - 386
</t>
  </si>
  <si>
    <t xml:space="preserve">CDGRD ANTIOQUIA, INFORMA
MUNICIPIO GIRARDOTA- ZONA RURAL
EVENTO MOVIMIENTO EN MASA E INUNDACIÓN- 27-05-2023
AFECTACIÓN 4 PERSONAS HERIDAS, 4 VIVIENDAS DESTRUIDAS, 12 VIVIENDAS AVERIADAS, 40 FAMILIAS, 200 PERSONAS, 1 CENTRO EDUCATIVO, 1 ACUEDUCTO, 1 ALCANTARILLADO, VÍAS TERCIARIAS AFECTADAS, DEJANDO 80 FAMILIAS, 250 PERSONAS INCOMUNICADAS POR VÍA TERRESTRE, PÉRDIDA DE CULTIVOS DE CEBOLLETAS
ACCIONES APOYAN CMGRD, DAGRAN- AHE- GEÓLOGOS
ESTADO CERRADO. - 386
</t>
  </si>
  <si>
    <t xml:space="preserve">CDGRD ANTIOQUIA, INFORMA
MUNICIPIO BETANIA, VEREDAS: CONTENTO, ROCHELA, JABONERÍA, TRAVESÍAS
EVENTO VENDAVAL- 27-05-2023
AFECTACIÓN 4 VIVIENDAS AVERIADAS EN TECHOS, 4 FAMILIAS, 13 PERSONAS AFECTADAS, SIN LESIONADOS
ACCIONES APOYARON CMGRD, BOMBEROS
ESTADO CERRADO. - 386
</t>
  </si>
  <si>
    <r>
      <t xml:space="preserve">CDGRD LA GUAJIRA, INFORMA
MUNICIPIO SAN JUAN DEL CESAR, BARRIOS: CHIQUINQUIRÁ, SAN FRANCISCO, INVASIÓN DEL 16 DE JULIO, CALLE 10 SUR, FORERO 
EVENTO INUNDACIÓN- 16-05-2023
AFECTACIÓN REALIZAN EDAN
ACCIONES APOYA CMGRD
</t>
    </r>
    <r>
      <rPr>
        <b/>
        <sz val="9"/>
        <rFont val="Arial"/>
        <family val="2"/>
      </rPr>
      <t>ESTADO ABIERTO. - 356</t>
    </r>
    <r>
      <rPr>
        <sz val="9"/>
        <rFont val="Arial"/>
        <family val="2"/>
      </rPr>
      <t xml:space="preserve">
ACTUALIZACIÓN CDGRD LA GUAJIRA, INFORMA
MUNICIPIO SAN JUAN DEL CESAR, BARRIOS: CHIQUINQUIRÁ, SAN FRANCISCO, INVASIÓN DEL 16 DE JULIO, CALLE 10 SUR, FORERO, LAS TUNAS, PARAÍSO DE BETEL, SAN JUAN BAUTISTA Y MANUEL ANTONIO DÁVILA
EVENTO INUNDACIÓN- 16-05-2023
AFECTACIÓN 61 VIVIENDAS INUNDADAS, 61 FAMILIAS, 233 PERSONAS AFECTADAS, DAÑOS EN MUEBLES Y ENSERES, SIN LESIONADOS
ACCIONES APOYO CMGRD
</t>
    </r>
    <r>
      <rPr>
        <b/>
        <sz val="9"/>
        <rFont val="Arial"/>
        <family val="2"/>
      </rPr>
      <t>ESTADO CERRADO. - 386</t>
    </r>
    <r>
      <rPr>
        <sz val="9"/>
        <rFont val="Arial"/>
        <family val="2"/>
      </rPr>
      <t xml:space="preserve">
</t>
    </r>
  </si>
  <si>
    <r>
      <t xml:space="preserve">CDGRD TOLIMA, INFORMA: MUNICIPIO VILLAHERMOSA, VEREDA LA ESMERALDA, EVENTO MOVIMIENTO EN MASA 28/05/2023, AFECTACIÓN 1 VÍA TERCIARIA CON PASO RESTRINGIDO POR CAÍDA DE GRANDES ROCAS SOBRE LA MISMA, ACCIONES ATENDIDO POR EL CMGRD Y ENTIDADES DE GRD DEL MUNICIPIO, ESTADO </t>
    </r>
    <r>
      <rPr>
        <b/>
        <sz val="9"/>
        <rFont val="Arial"/>
        <family val="2"/>
      </rPr>
      <t>CERRADO - 387</t>
    </r>
  </si>
  <si>
    <r>
      <t xml:space="preserve">CDGRD NORTE DE SANTANDER, INFORMA: MUNICIPIO CHINÁCOTA, SECTOR EL BAÚL (ALTO DE MAJUE), EVENTO MOVIMIENTO EN MASA 28/05/2023, AFECTACIÓN 1 VÍA SECUNDARIA TOTALMENTE OBSTRUIDA POR CAÍDA DE MATERIAL, ACCIONES ATENDIDO POR EL CMGRD Y CBV DEL MUNICIPIO. NO SE HAN INICIADO LABORES POR LA INESTABILIDAD DEL TERRENO DONDE SE SIGUE DESPRENDIENDO MATERIAL Y FUERTES LLUVIAS, ESTADO </t>
    </r>
    <r>
      <rPr>
        <b/>
        <sz val="9"/>
        <rFont val="Arial"/>
        <family val="2"/>
      </rPr>
      <t>CERRADO - 387</t>
    </r>
  </si>
  <si>
    <r>
      <t xml:space="preserve">CDGRD RISARALDA, INFORMA: MUNICIPIO MISTRATÓ, ZONAS URBANAS (CARRERA QUINTA, SEXTA Y SÉPTIMA), VEREDAS LA ESTRELLA Y ANISAL, EVENTO INUNDACIÓN POR FUERTES LLUVIAS Y DESBORDAMIENTO DE QUEBRADA 28/05/2023, AFECTACIÓN 7 VIVIENDAS, 7 FAMILIAS, 28 PERSONAS, CON PÉRDIDA DE ENSERES, ACCIONES ATENDIDO POR EL CMGRD Y CBV DEL MUNICIPIO, ESTADO </t>
    </r>
    <r>
      <rPr>
        <b/>
        <sz val="9"/>
        <rFont val="Arial"/>
        <family val="2"/>
      </rPr>
      <t>CERRADO - 387</t>
    </r>
  </si>
  <si>
    <r>
      <t xml:space="preserve">CDGRD RISARALDA, INFORMA: MUNICIPIO QUINCHÍA, SECTOR SANTA MARÍA, EVENTO MOVIMIENTO EN MASA 28/05/2023, AFECTACIÓN 1 VÍA TERCIARIA CON PÉRDIDA DE BANCA QUE GENERA PASO RESTRINGIDO, ACCIONES ATENDIDO POR EL CMGRD Y CBV DEL MUNICIPIO. SE REALIZA LA VERIFICACIÓN Y SEÑALIZACIÓN PERTINENTE, ESTADO </t>
    </r>
    <r>
      <rPr>
        <b/>
        <sz val="9"/>
        <rFont val="Arial"/>
        <family val="2"/>
      </rPr>
      <t>CERRADO - 387</t>
    </r>
  </si>
  <si>
    <r>
      <t xml:space="preserve">CDGRD SANTANDER INFORMA EN EL MUNICIPIO DE HATO VEREDA HOYA NEGRA, EVENTO MOVIMIENTO EN MASA - 27 DE MAYO, AFECTACIÓN 1 VÍA TERCIARIA QUE TIENE INCOMUNICADAS UNAS 300 PERSONAS, ACCIONES CMGRD COORDINA ENVÍO DE MAQUINARIA AMARILLA PARA REHABILITAR EL PASO, ESTADO </t>
    </r>
    <r>
      <rPr>
        <b/>
        <sz val="9"/>
        <color indexed="8"/>
        <rFont val="Arial"/>
        <family val="2"/>
      </rPr>
      <t>CERRADO - 388</t>
    </r>
    <r>
      <rPr>
        <sz val="9"/>
        <color indexed="8"/>
        <rFont val="Arial"/>
        <family val="2"/>
      </rPr>
      <t xml:space="preserve">
</t>
    </r>
  </si>
  <si>
    <r>
      <t xml:space="preserve">CDGRD SANTANDER INFORMA EN EL MUNICIPIO EL GUACAMAYO CORREGIMIENTO SANTA RITA EVENTO MOVIMIENTO EN MASA - 28 DE MAYO, AFECTACIÓN 1 VÍA TERCIARIA, NO LESIONADOS ACCIONES CMGRD CON MAQUINARIA AMARILLA DEL MUNICIPIO HABILITÓ EL PASO DE MANERA PROVISIONAL, ESTADO </t>
    </r>
    <r>
      <rPr>
        <b/>
        <sz val="9"/>
        <color indexed="8"/>
        <rFont val="Arial"/>
        <family val="2"/>
      </rPr>
      <t>CERRADO - 388</t>
    </r>
  </si>
  <si>
    <r>
      <t xml:space="preserve">CDGRD BOYACÁ INFORMA EN EL MUNICIPIO DE SANTA ROSA DE VITERBO VÍA HACIA DUITAMA, EVENTO COLAPSO ESTRUCTURAL - 27 DE MAYO, AFECTACIÓN 1 PUENTE VEHICULAR DESTRUIDO ACCIONES CMGRD REPORTA CAÍDA DE ROCAS QUE AFECTAN LA MOVILIDAD,ATENDIDO CON MAQUINARIA AMARILLA, NO LESIONADOS, ESTADO </t>
    </r>
    <r>
      <rPr>
        <b/>
        <sz val="9"/>
        <color indexed="8"/>
        <rFont val="Arial"/>
        <family val="2"/>
      </rPr>
      <t>CERRADO - 388</t>
    </r>
    <r>
      <rPr>
        <sz val="9"/>
        <color indexed="8"/>
        <rFont val="Arial"/>
        <family val="2"/>
      </rPr>
      <t xml:space="preserve">
</t>
    </r>
  </si>
  <si>
    <r>
      <t xml:space="preserve">CDGRD BOYACÁ INFORMA EN EL MUNICIPIO SOCOTÁ VEREDA PEÑA BLANCA VÍA A JERICÓ EVENTO MOVIMIENTO EN MASA - 26 DE MAYO, AFECTACIÓN 1 VÍA SECUNDARIA, ROCAS DE GRAN TAMAÑO CAYERON SOBRE LA VÍA, ACCIONES ATENDIDO CON MAQUINARIA AMARILLA LOCALMENTE, NO LESIONADOS U OTRO, ESTADO </t>
    </r>
    <r>
      <rPr>
        <b/>
        <sz val="9"/>
        <color indexed="8"/>
        <rFont val="Arial"/>
        <family val="2"/>
      </rPr>
      <t>CERRADO - 388</t>
    </r>
    <r>
      <rPr>
        <sz val="9"/>
        <color indexed="8"/>
        <rFont val="Arial"/>
        <family val="2"/>
      </rPr>
      <t xml:space="preserve">
</t>
    </r>
  </si>
  <si>
    <r>
      <t>CDGRD BOYACÁ INFORMA EN EL MUNICIPIO DE GÁMEZA SECTOR DAITA HACIA MONGUA, EVENTO MOVIMIENTO EN MASA - 26 DE MAYO, AFECTACIÓN 1 VÍA SECUNDARIA, PÉRDIDA DE LA BANCA, ACCIONES ATENDIDO CON MAQUINARIA AMARILLA LOCALMENTE, NO LESIONADOS U OTRO, ESTADO</t>
    </r>
    <r>
      <rPr>
        <b/>
        <sz val="9"/>
        <color indexed="8"/>
        <rFont val="Arial"/>
        <family val="2"/>
      </rPr>
      <t xml:space="preserve"> CERRADO - 388</t>
    </r>
  </si>
  <si>
    <r>
      <t xml:space="preserve">CDGRD BOYACÁ INFORMA EN EL MUNICIPIO DE SATIVASUR SECTORES GRANJA Y TEQUITA HACIA SATIVANORTE EVENTO MOVIMIENTO EN MASA - 28 DE MAYO, AFECTACIÓN 1 VÍA SECUNDARIA CERRADA POR CAÍDA DE MATERIAL, ACCIONES ATENDIDO LOCALMENTE CON MAQUINARIA AMARILLA, NO LESIONADOS U OTRO, ESTADO </t>
    </r>
    <r>
      <rPr>
        <b/>
        <sz val="9"/>
        <color indexed="8"/>
        <rFont val="Arial"/>
        <family val="2"/>
      </rPr>
      <t>CERRADO - 388</t>
    </r>
  </si>
  <si>
    <r>
      <t xml:space="preserve">CDGRD BOYACÁ INFORMA EN EL MUNICIPIO DE LA VICTORIA VÍA QUÍPAMA, EVENTO MOVIMIENTO EN MASA - 28 DE MAYO, AFECTACIÓN 1 VÍA SECUNDARIA EN AL MENOS 15 TRAMOS CON CAÍDA DE MATERIAL SOBRE LA VÍA, ACCIONES NO HAY MOVILIDAD EN LA ZONA, CMGRD ATIENDE CON MAQUINARIA AMARILLA LOCALMENTE, ESTADO </t>
    </r>
    <r>
      <rPr>
        <b/>
        <sz val="9"/>
        <color indexed="8"/>
        <rFont val="Arial"/>
        <family val="2"/>
      </rPr>
      <t>CERRADO - 388</t>
    </r>
    <r>
      <rPr>
        <sz val="9"/>
        <color indexed="8"/>
        <rFont val="Arial"/>
        <family val="2"/>
      </rPr>
      <t xml:space="preserve">
</t>
    </r>
  </si>
  <si>
    <r>
      <rPr>
        <sz val="9"/>
        <color indexed="8"/>
        <rFont val="Arial"/>
        <family val="2"/>
      </rPr>
      <t xml:space="preserve">CMGRD DAGUA Y DCC INFORMAN
MUNICIPIO:  DAGUA - VALLE DEL CAUCA, SECTOR QUEREMAL
EVENTO:  CRECIENTE SÚBITA 21/05/2023 
AFECTACIÓN: 1 PERSONA DESAPARECIDA (MENOR DE 13 AÑOS). QUIEN AL PARECER FUE ARRASTRADO POR LA CRECIENTE DEL RÍO DAGUA
ACCIONES: ATIENDE CMGRD, DCC, BOMBEROS, POLICÍA Y COMUNIDAD
</t>
    </r>
    <r>
      <rPr>
        <b/>
        <sz val="9"/>
        <color indexed="8"/>
        <rFont val="Arial"/>
        <family val="2"/>
      </rPr>
      <t>ESTADO  ABIERTO - 371</t>
    </r>
    <r>
      <rPr>
        <sz val="9"/>
        <color indexed="8"/>
        <rFont val="Arial"/>
        <family val="2"/>
      </rPr>
      <t xml:space="preserve">
ACTUALIZACIÓN ENLACE DNBC EN EL DEPARTAMENTO DE VALLE DEL CAUCA, MUNICIPIO DAGUA SECTOR QUEREMAL, EVENTO CRECIENTE SÚBITA RÍO DAGUA - 21 DE MAYO, AFECTACIÓN 1 PERSONA DESAPARECIDA IDENTIFICADA COMO ANDRÉS FELIPE SALGADO BERNAL DE 13 AÑOS, ACCIONES BOMBERO VALENTINA MUÑOZ OPERADORA DE GUARDIA DEL CBV CORREGIMIENTO EL QUEREMAL INFORMA CONTINUIDAD DE LA BÚSQUEDA DEL MENOR, EL AFLUENTE HÍDRICO PRESENTA ABUNDANTE CAUDAL, POR LO QUE LAS LABORES SE DESARROLLAN DE FORMA SEGURA CERCA DE LA ANTIGUA VÍA A BUENAVENTURA DESDE EL SECTOR LA TORRE HASTA LA REPRESA ANCHICAYÁ. EN CUANTO AL CUERPO ENCONTRADO EN EL KM 55 LUGAR CONOCIDO COMO AVISTAMIENTO DE AVES, SE CONFIRMA QUE PERTENECE A LUIS FELIPE CASTILLO JIMÉNEZ DE 22 AÑOS, ENTREGADO A LA ENTIDAD POLICIAL PARA SU RESPECTIVO PROCESO. CMGRD INDICA QUE NO HAY RESULTADOS POSITIVO DE LA BÚSQUEDA, </t>
    </r>
    <r>
      <rPr>
        <b/>
        <sz val="9"/>
        <color indexed="8"/>
        <rFont val="Arial"/>
        <family val="2"/>
      </rPr>
      <t xml:space="preserve">ESTADO ABIERTO - 375
</t>
    </r>
    <r>
      <rPr>
        <sz val="9"/>
        <color indexed="8"/>
        <rFont val="Arial"/>
        <family val="2"/>
      </rPr>
      <t>CDGRD VALLE DEL CAUCA, ACTUALIZA INFORMACIÓN MUNICIPIO: DAGUA - SECTOR QUEREMAL EVENTO: CRECIENTE SÚBITA - 21/05/2023 AFECTACIÓN: 1 PERSONA DESAPARECIDA ACCIONES:  DNBC INFORMA:  CB. ADRIANA VARGAS DEL CBV CORREGIMIENTO EL QUEREMAL REPORTA QUE LAS ACTIVIDADES DE BÚSQUEDA SE INICIARON A LAS 7:30 HORAS EN LOS SECTORES; EL DANUBIO, LA CASCADA Y LA ELSA, POSTERIOR A LOS RESULTADOS DE LA JORNADA SE DEFINIRÁN LAS ACCIONES A SEGUIR EL FIN DE SEMANA.  RECURSOS: 05 UNIDADES CBV CORREGIMIENTO EL QUEREMAL – 1 VEHÍCULO</t>
    </r>
    <r>
      <rPr>
        <b/>
        <sz val="9"/>
        <color indexed="8"/>
        <rFont val="Arial"/>
        <family val="2"/>
      </rPr>
      <t xml:space="preserve"> ESTADO: ABIERTO  - 382</t>
    </r>
    <r>
      <rPr>
        <sz val="9"/>
        <color indexed="10"/>
        <rFont val="Arial"/>
        <family val="2"/>
      </rPr>
      <t xml:space="preserve">
</t>
    </r>
    <r>
      <rPr>
        <sz val="9"/>
        <color indexed="8"/>
        <rFont val="Arial"/>
        <family val="2"/>
      </rPr>
      <t>ACTUALIZACIÓN ENLACE DNBC EN EL DEPARTAMENTO VALLE DEL CAUCA, MUNICIPIO DAGUA CORREGIMIENTO QUEREMAL, EVENTO CRECIENTE SÚBITA - 21 DE MAYO, AFECTACIÓN 1 FALLECIDO ACCIONES LA CABO ADRIANA VARGAS DEL CBV INFORMA, EL HALLAZGO DEL MENOR DE EDAD, SE HACE ENTREGA DEL CUERPO A POLICÍA JUDICIAL PARA SU RESPECTIVO LEVANTAMIENTO. ATENDIDO CON 08 UNIDADES CBV Y 1 VEHÍCULO,</t>
    </r>
    <r>
      <rPr>
        <b/>
        <sz val="9"/>
        <color indexed="8"/>
        <rFont val="Arial"/>
        <family val="2"/>
      </rPr>
      <t xml:space="preserve"> ESTADO CERRADO - 388</t>
    </r>
  </si>
  <si>
    <r>
      <t xml:space="preserve">CDGRD NORTE DE SANTANDER INFORMA 
MUNICIPIO  EL ZULIA - ZONA URBANA Y RURAL
EVENTO  VENDAVAL 25/05/2023
AFECTACIÓN SE REPORTAN VARIAS VIVIENDAS AVERIADAS EN TECHOS Y CUBIERTAS. GENERADO POR  FUERTES LLUVIAS CON TORMENTA ELÉCTRICA, QUE  OCASIONARON LA CAÍDA DE VARIOS ÁRBOLES SOBRE ALGUNOS PREDIOS Y VÍAS
ACCIONES  ATENDIÓ CMGRD, ALCALDÍA Y COMUNIDAD. REALIZAN EDAN
</t>
    </r>
    <r>
      <rPr>
        <b/>
        <sz val="9"/>
        <rFont val="Arial"/>
        <family val="2"/>
      </rPr>
      <t>ESTADO ABIERTO - 380</t>
    </r>
    <r>
      <rPr>
        <sz val="9"/>
        <rFont val="Arial"/>
        <family val="2"/>
      </rPr>
      <t xml:space="preserve">
ACTUALIZACIÓN CDGRD NORTE DE SANTANDER EN EL MUNICIPIO DE EL ZULIA SECTOR PUENTE ZULIA Y SALIDAS HACIA SAN CAYETANO POR LA VARIANTE NUEVA Y HACIA SARDINATA, EVENTO VENDAVAL - 25 DE MAYO, AFECTACIÓN 61 VIVIENDAS CON PÉRDIDA PARCIAL DE TECHOS, 9 CON PÉRDIDA TOTAL DE TEJADOS, 70 VIVIENDAS, 70 FAMILIAS, 32 POSTES DE ENERGÍA ELÉCTRICA Y 2 TRANSFORMADORES CON DAÑOS POR CAÍDA DE ÁRBOLES, ACCIONES ATENDIDO POR ALCALDÍA, CMGRD, POLICÍA NACIONAL, INVIAS CON SUS COOPERATIVAS Y CENS - CENTRALES ELÉCTRICAS DEL N. DE SANTANDER, SE REALIZÓ RECORRIDO EL DÍA DE LA EMERGENCIA Y LOS DÍAS POSTERIORES REALIZANDO UN CENSO DE LAS FAMILIAS DAMNIFICADAS, LA ADMINISTRACIÓN MUNICIPAL EL DÍA 27 DE MAYO ENTREGÓ INICIALMENTE MATERIALES A LAS 9 VIVIENDAS QUE ESTÁN SIN TECHO Y TAMBIÉN ESTÁN REALIZANDO TALAS Y PODAS DE ÁRBOLES QUE ESTÁN EN RIESGO OCASIONADO POR LA EMERGENCI</t>
    </r>
    <r>
      <rPr>
        <b/>
        <sz val="9"/>
        <rFont val="Arial"/>
        <family val="2"/>
      </rPr>
      <t xml:space="preserve">A, ESTADO CERRADO - 388
</t>
    </r>
  </si>
  <si>
    <t xml:space="preserve">CDGRD NORTE DE SANTANDER Y DNBC INFORMAN
MUNICIPIO  OCAÑA - ZONA URBANA, AVENIDA FRANCISCO FERNÁNDEZ DE CONTRERAS.
EVENTO VENDAVAL 28/05/2023  FUERTES VIENTOS Y LLUVIAS
AFECTACIÓN 7 PERSONAS LESIONADAS TRASLADADAS AL HOSPITAL EMIRO QUINTERO CAÑIZARES, 30 VIVIENDAS AVERIADAS, 30 FAMILIAS, VARIOS POSTES DE ENERGÍA, 1 COLEGIO DE  LA SALLE CON AFECTACIONES EN CUBIERTAS Y VARIOS VEHÍCULOS AVERIADOS POR CAÍDA DE ÁRBOLES.
ACCIONES  ATENDIÓ ALCALDÍA, CMGRD, BOMBEROS, OBRAS PÚBLICAS, POLICÍA, Y COMUNIDAD
ESTADO CERRADO - 389
</t>
  </si>
  <si>
    <t xml:space="preserve">CDGRD CUNDINAMARCA Y DNBC, INFORMAN
MUNICIPIO GUAYABETAL, VEREDA: FUNDICIONES
EVENTO INCENDIO DE COBERTURA VEGETAL- 29-05-2023
AFECTACIÓN 40 HECTÁREAS
ACCIONES APOYARON BOMBEROS DE GUAYABETAL- 6 UNIDADES Y CÁQUEZA- 4 UNIDADES, 2 VEHÍCULOS
ESTADO LIQUIDADO. - 390
</t>
  </si>
  <si>
    <t xml:space="preserve">CDGRD NORTE DE SANTANDER, INFORMA
MUNICIPIO BUCARASICA, VEREDA: PAMPLONA- CALLEJÓN SECO 
EVENTO MOVIMIENTO EN MASA- 29-05-2023
AFECTACIÓN 1 VÍA QUÉ DEL CASCO URBANO DEL MUNICIPIO, CONDUCE AL CORREGIMIENTO DE AGUABLANCA, DEJANDO INCOMUNICADAS A 8 VEREDAS, SIN LESIONADOS 
ACCIONES APOYA CMGRD- MAQUINARIA AMARILLA
ESTADO CERRADO. - 390
</t>
  </si>
  <si>
    <r>
      <t xml:space="preserve">DNBC INFORMA
MUNICIPIO BELLO - ANTIOQUIA, BARRIO LA NAVARRA
EVENTO  MOVIMIENTO EN MASA 28/05/2023
AFECTACIÓN 5 VIVIENDAS AVERIADAS, 15 FAMILIAS, 1 VÍA MUNICIPAL KM 3 SENTIDO MEDELLÍN - BOGOTÁ CON MATERIAL Y LODOS
ACCIONES ATENDIÓ CMGRD, BOMBEROS Y COMUNIDAD. SE REALIZAN LABORES DE EVACUACIÓN CON AYUDA DE LA SECRETARÍA DE GESTIÓN DE RIESGO MUNICIPAL, REVISIÓN TÉCNICA A LAS ESTRUCTURAS AFECTADAS Y CARACTERIZACIÓN DE LA POBLACIÓN.
</t>
    </r>
    <r>
      <rPr>
        <b/>
        <sz val="9"/>
        <rFont val="Arial"/>
        <family val="2"/>
      </rPr>
      <t>ESTADO ABIERTO - 389</t>
    </r>
    <r>
      <rPr>
        <sz val="9"/>
        <rFont val="Arial"/>
        <family val="2"/>
      </rPr>
      <t xml:space="preserve">
ACTUALIZACIÓN DNBC INFORMA, DEPARTAMENTO DE ANTIOQUIA
MUNICIPIO BELLO, BARRIO: LA NAVARRA
EVENTO MOVIMIENTO EN MASA 28-05-2023
AFECTACIÓN 5 VIVIENDAS AVERIADAS, 15 FAMILIAS, 24 PERSONAS AFECTADAS, 1 VÍA MUNICIPAL KM 3- SENTIDO MEDELLÍN - BOGOTÁ CON MATERIAL Y LODOS, SIN LESIONADOS. 
ACCIONES ATENDIÓ CMGRD, BOMBEROS Y COMUNIDAD. SE REALIZAN LABORES DE EVACUACIÓN CON AYUDA DE LA SECRETARÍA DE GESTIÓN DE RIESGO MUNICIPAL, REVISIÓN TÉCNICA A LAS ESTRUCTURAS AFECTADAS Y CARACTERIZACIÓN DE LA POBLACIÓN, SE HICIERON LABORES DE MITIGACIÓN DEL RIESGO, SE REALIZA TRONZADO DE ÁRBOLES QUE ESTABAN EN RIESGO DE COLAPSO, SE HIZO VALORACIÓN EN LAS ZONAS AFECTADAS POR PARTE DE LOS GEÓLOGOS DEJANDO RECOMENDACIONES EN EL LUGAR
</t>
    </r>
    <r>
      <rPr>
        <b/>
        <sz val="9"/>
        <rFont val="Arial"/>
        <family val="2"/>
      </rPr>
      <t>ESTADO CERRADO. - 390</t>
    </r>
    <r>
      <rPr>
        <sz val="9"/>
        <rFont val="Arial"/>
        <family val="2"/>
      </rPr>
      <t xml:space="preserve">
 </t>
    </r>
  </si>
  <si>
    <r>
      <t xml:space="preserve">CDGRD RISARALDA Y DCC DEL DEPARTAMENTO, INFORMA: MUNICIPIO GUÁTICA, VEREDA TARQUI DEL CORREGIMIENTO SANTANA, EVENTO CRECIENTE SÚBITA QUEBRADA TRES ESQUINAS 28/05/2023, AFECTACIÓN 1 VÍA TERCIARIA CON PÉRDIDA DE BANCA, 6 VIVIENDAS AVERIADAS, 6 VIVIENDAS EN RIESGO, 2 VIVIENDAS EVACUADAS, 14 FAMILIAS, 56 PERSONAS, SIN REPORTE DE LESIONADOS O PÉRDIDAS HUMANAS, ACCIONES ATENDIDO POR EL CMGRD Y DCC DEL MUNICIPIO, ESTADO </t>
    </r>
    <r>
      <rPr>
        <b/>
        <sz val="9"/>
        <rFont val="Arial"/>
        <family val="2"/>
      </rPr>
      <t xml:space="preserve">CERRADO - 387
</t>
    </r>
    <r>
      <rPr>
        <sz val="9"/>
        <rFont val="Arial"/>
        <family val="2"/>
      </rPr>
      <t xml:space="preserve">ACTUALIZACIÓN CDGRD RISARALDA, INFORMA
MUNICIPIO GUÁTICA, VEREDA: TARQUI DEL CORREGIMIENTO: SANTANA
EVENTO CRECIENTE SÚBITA- QUEBRADA: TRES ESQUINAS- 28-05-2023
AFECTACIÓN 20 VIVIENDAS INUNDADAS, 20 FAMILIAS, 100 PERSONAS AFECTADAS, DAÑOS EN MUEBLES Y ENSERES, 1 VÍA TERCIARIA CON PÉRDIDA DE BANCA, SIN LESIONADOS
ACCIONES ATENDIDO POR EL CMGRD, CDGRD- MAQUINARIA AMARILLA, D.C.C. </t>
    </r>
    <r>
      <rPr>
        <b/>
        <sz val="9"/>
        <rFont val="Arial"/>
        <family val="2"/>
      </rPr>
      <t xml:space="preserve">
ESTADO CERRADO. - 390</t>
    </r>
  </si>
  <si>
    <t>1 DEPOSITO DE MADERA</t>
  </si>
  <si>
    <r>
      <t xml:space="preserve">CDGRD ANTIOQUIA INFORMA MUNICIPIO: CAUCASIA - SECTOR DE ROTONDA DE LA OLÍMPICA EVENTO: INCENDIO ESTRUCTURAL - 30/05/2023
AFECTACIÓN: 1 DEPÓSITO DE MADERA ACCIONES: ATENDIDO POR CMGRD Y BOMBEROS ESTADO: </t>
    </r>
    <r>
      <rPr>
        <b/>
        <sz val="9"/>
        <rFont val="Arial"/>
        <family val="2"/>
      </rPr>
      <t>CERRADO - 391</t>
    </r>
  </si>
  <si>
    <r>
      <t xml:space="preserve">CDGRD ANTIOQUIA INFORMA MUNICIPIO: CALDAS - VEREDA QUIEBRA SALINAS EVENTO: MOVIMIENTO EN MASA - 30/05/2023 AFECTACIÓN: 1 VIVIENDA DESTRUIDA POR COLAPSO DEBIDO A DESLIZAMIENTO DE TIERRA, 1 FAMILIA, 4 PERSONAS ACCIONES: ATENDIDO POR CMGRD ESTADO: </t>
    </r>
    <r>
      <rPr>
        <b/>
        <sz val="9"/>
        <rFont val="Arial"/>
        <family val="2"/>
      </rPr>
      <t>CERRADO - 391</t>
    </r>
  </si>
  <si>
    <r>
      <t xml:space="preserve">CDGRD HUILA INFORMA MUNICIPIO: TELLO - SECTOR DE LLANO DE ALTAGRACIA EVENTO: INCENDIO DE COBERTURA VEGETAL - 30/05/2023
AFECTACIÓN: 2.5 HECTÁREAS DE PASTO Y RASTROJO ACCIONES: ATENDIDO POR CMGRD Y BOMBEROS  ESTADO: </t>
    </r>
    <r>
      <rPr>
        <b/>
        <sz val="9"/>
        <rFont val="Arial"/>
        <family val="2"/>
      </rPr>
      <t>LIQUIDADO - 391</t>
    </r>
  </si>
  <si>
    <r>
      <t xml:space="preserve">DCC INFORMA
MUNICIPIO  LEJANÍAS - META,  BARRIO MANANTIAL Y SIMÓN BOLÍVAR
EVENTO INUNDACIÓN 24/05/2023
AFECTACIÓN 60 VIVIENDAS INUNDADAS, 60 FAMILIAS CON DAÑOS EN BIENES Y ENSERES, 200 PERSONAS. GENERADO POR CRECIENTE SÚBITA  DEL CAÑO URICHARE, AUN SE ENCUENTRAN VARIAS VIVIENDAS INUNDADAS AL IGUAL QUE LAS CALLES.
ACCIONES  ATENDIÓ CMGRD, BOMBEROS, CRUZ ROJA Y DCC
</t>
    </r>
    <r>
      <rPr>
        <b/>
        <sz val="9"/>
        <rFont val="Arial"/>
        <family val="2"/>
      </rPr>
      <t>ESTADO  CERRADO - 380</t>
    </r>
    <r>
      <rPr>
        <sz val="9"/>
        <rFont val="Arial"/>
        <family val="2"/>
      </rPr>
      <t xml:space="preserve">
CDGRD META, ACTUALIZA INFORMACIÓN MUNICIPIO: LEJANÍAS - BARRIOS MANANTIAL Y SIMÓN BOLÍVAR EVENTO: INUNDACIÓN POR DESBORDAMIENTO DEL RÍO GUAPE - 24/05/2023 AFECTACIÓN: 69 VIVIENDAS POR PERDIDA DE ENSERES, 69 FAMILIAS, 276 PERSONAS ACCIONES: ATENDIDO POR CMGRD, BOMBEROS, CRUZ ROJA, Y DCC</t>
    </r>
    <r>
      <rPr>
        <b/>
        <sz val="9"/>
        <rFont val="Arial"/>
        <family val="2"/>
      </rPr>
      <t xml:space="preserve"> ESTADO: CERRADO - 391
</t>
    </r>
  </si>
  <si>
    <r>
      <t xml:space="preserve">CDGRD ARAUCA Y DNBC INFORMAN
MUNICIPIO ARAUCA -  VEREDAS  MONSERRATE, LOS PECHOS, CLARINETERO Y LOS BARRIOS VILLA ESPERANZA Y LLANO ALTO
EVENTO INUNDACIÓN 27/05/2023
AFECTACIÓN 117 VIVIENDAS INUNDADAS, 117 FAMILIAS, 585 PERSONAS. GENERADO POR LAS FUERTES PRECIPITACIONES EN EL PIEDEMONTE LLANERO, QUE OCASIONA DESBORDE DEL RÍO ARAUCA
ACCIONES ATIENDE CMGRD, SE REALIZA EDAN. SE BRINDÓ APOYO DE 100 COLCHONETAS, 3.000 SACOS DE POLIPROPILENO Y 10 ROLLOS DE PLÁSTICO. SE TIENE UN BOQUETE DE 300 METROS EN LA VEREDA LOS PECHOS. 
</t>
    </r>
    <r>
      <rPr>
        <b/>
        <sz val="9"/>
        <rFont val="Arial"/>
        <family val="2"/>
      </rPr>
      <t>ESTADO ABIERTO - 389</t>
    </r>
    <r>
      <rPr>
        <sz val="9"/>
        <rFont val="Arial"/>
        <family val="2"/>
      </rPr>
      <t xml:space="preserve">
CDGRD ARAUCA, ACTUALIZA INFORMACIÓN: MUNICIPIO: ARAUCA - BARRIOS, COSTA HERMOSA, MATEVENAO, VILLA ESPERANZA Y LLANO ALTO, VEREDAS MANHATTAN, SAN JOSÉ, MONSERRATE, LOS PECHOS, CLARINETERO. AFECTACIÓN: 497 VIVIENDAS CON DAÑOS EN MUEBLES Y ENSERES, 497 FAMILIAS, 2078 PERSONAS DE ACUERDO A EDAN ACCIONES: ATENDIDO POR CMGRD EN APOYO DEL CDGRD EL CUAL APOYÓ 100 COLCHONETAS, 3000 SACOS DE POLIPROPILENO Y 10 ROLLOS DE PLÁSTICO PARTICIPAN, CRUZ ROJA, BOMBEROS Y DCC </t>
    </r>
    <r>
      <rPr>
        <b/>
        <sz val="9"/>
        <rFont val="Arial"/>
        <family val="2"/>
      </rPr>
      <t>ESTADO: CERRADO - 391</t>
    </r>
    <r>
      <rPr>
        <sz val="9"/>
        <rFont val="Arial"/>
        <family val="2"/>
      </rPr>
      <t xml:space="preserve">
</t>
    </r>
  </si>
  <si>
    <r>
      <t xml:space="preserve">DAGRAN ANTIOQUIA, INFORMA: MUNICIPIO MONTEBELLO, VEREDAS LA HONDA, ZARCITOS, LA GRANJA, EL GAVILÁN, LA TRINIDAD, PARAJES LOS PINOS Y EL BARRO, EVENTO AVENIDA TORRENCIAL 30/05/2023, AFECTACIÓN 17 FAMILIAS AFECTADAS, 27 PERSONAS, 3 VIVIENDAS, 1 VÍA TERCIARIA, 1 ACUEDUCTO, ACCIONES SE ATIENDE EL EVENTO DESDE LA CMGRD CON EL APOYO DEL CBV, DCC Y CRUZ ROJA, ESTADO </t>
    </r>
    <r>
      <rPr>
        <b/>
        <sz val="9"/>
        <rFont val="Arial"/>
        <family val="2"/>
      </rPr>
      <t>CERRADO - 392</t>
    </r>
  </si>
  <si>
    <r>
      <t xml:space="preserve">CDGRD RISARALDA, INFORMA: MUNICIPIO GUÁTICA, VEREDAS TARQUI, CEIBA, BUENOS AIRES, YARUMAL, SIRGUIA CHIQUITO, EVENTO MOVIMIENTO EN MASA 30/05/2023, AFECTACIÓN 1 ACUEDUCTO QUE DEJA SIN AGUA LAS DIFERENTES VEREDAS NOMBRADAS, ACCIONES ATENDIDO POR CMGRD CON EQUIPO ESPECIAL PARA RESTABLECER EL SERVICIO, ESTADO </t>
    </r>
    <r>
      <rPr>
        <b/>
        <sz val="9"/>
        <rFont val="Arial"/>
        <family val="2"/>
      </rPr>
      <t>CERRADO  - 392</t>
    </r>
  </si>
  <si>
    <t>4 CASETAS</t>
  </si>
  <si>
    <t xml:space="preserve">CDGRD CUNDINAMARCA INFORMA
MUNICIPIO  VENECIA - VEREDA SABANETA BAJA
EVENTO  MOVIMIENTO EN MASA 30/05/2023
AFECTACIÓN  2 VÍAS CON MATERIAL (VÍA VEREDA SABANETA BAJA Y SECTOR PUERTO MACHETE SOBRE LA VÍA QUE CONDUCE AL MUNICIPIO DE PANDI )
ACCIONES ATENDIÓ ALCALDÍA Y CMGRD
ESTADO CERRADO - 393
</t>
  </si>
  <si>
    <t xml:space="preserve">CDGRD CUNDINAMARCA INFORMA
MUNICIPIO FUSAGASUGÁ - SECTOR CHINAUTA
EVENTO CRECIENTE SÚBITA 30/05/2023
AFECTACIÓN  3 VIVIENDAS CON INUNDACIONES, 3 FAMILIAS CON PÉRDIDAS DE MUEBLES Y ENSERES, 1 COLEGIO LUIS CARLOS GALÁN CON AFECTACIÓN DE MATERIALES DIDÁCTICOS
ACCIONES ATENDIÓ ALCALDÍA Y CMGRD, EL MUNICIPIO APOYO CON AYUDAS HUMANITARIAS 
ESTADO CERRADO - 393
</t>
  </si>
  <si>
    <t xml:space="preserve">CDGRD CUNDINAMARCA INFORMA
MUNICIPIO  PACHO - PLAZA DE MERCADO
EVENTO VENDAVAL 29/05/2023
AFECTACIÓN 4 CASETAS CON DAÑOS EN CUBIERTAS DE LA PLAZA DE MERCADO
ACCIONES ATENDIÓ CMGRD
ESTADO CERRADO - 393
</t>
  </si>
  <si>
    <t xml:space="preserve">CDGRD SANTANDER INFORMA
MUNICIPIO  ONZAGA -  KM 76 +40 VÍA  ONZAGA A SAN JOAQUÍN
EVENTO MOVIMIENTO EN MASA 29/05/2023
AFECTACIÓN 1  VÍA MUNICIPAL CON PÉRDIDA DE BANCA,  QUEDANDO  INCOMUNICADA CON EL RESTO DEL DEPARTAMENTO Y NO HAY VÍA ALTERNA
ACCIONES  ATIENDE CMGRD, SE INFORMÓ AL INVIAS TERRITORIAL. SE ACTIVA EL CENTRO REGULADOR DE URGENCIAS MÉDICAS PARA ARTICULAR CON EL DEPARTAMENTO DE BOYACÁ POSIBLES TRASLADOS DE PACIENTES.
ESTADO CERRADO - 393
</t>
  </si>
  <si>
    <t xml:space="preserve">CDGRD ANTIOQUIA DAGRAN INFORMA
MUNICIPIO COPACABANA -  SECTOR LA PRIMAVERA
EVENTO  MOVIMIENTO EN MASA  30/05/2023
AFECTACIÓN 2 VIVIENDAS DESTRUIDAS, 4 VIVIENDAS AVERIADAS, 6 FAMILIAS. SE PRESENTA MOVIMIENTO EN MASA EN LADERA AFECTANDO VIVIENDAS, LOCALIZADO APROXIMADAMENTE A 50 METROS EN LA PARTE INFERIOR DE LA CALZADA OCCIDENTAL AUTOPISTA MEDELLÍN BOGOTÁ SECTOR LA PRIMAVERA
ACCIONES  ATENDIÓ CMGRD CON APOYO TÉCNICO DE PROFESIONALES EN CIENCIAS DE LA TIERRA Y APOYO PSICOSOCIAL
ESTADO CERRADO - 393
</t>
  </si>
  <si>
    <r>
      <t xml:space="preserve">CDGRD CAUCA, INFORMA
MUNICIPIO VILLA RICA, SECTOR: VILLA ARIEL
EVENTO VENDAVAL- 24-05-2023
AFECTACIÓN 1 PERSONA LESIONADA, VARIAS VIVIENDAS AFECTADAS, REALIZAN EDAN
ACCIONES APOYA CMGRD
</t>
    </r>
    <r>
      <rPr>
        <b/>
        <sz val="9"/>
        <rFont val="Arial"/>
        <family val="2"/>
      </rPr>
      <t>ESTADO ABIERTO. - 379</t>
    </r>
    <r>
      <rPr>
        <sz val="9"/>
        <rFont val="Arial"/>
        <family val="2"/>
      </rPr>
      <t xml:space="preserve">
ACTUALIZACIÓN CDGRD CAUCA EN EL MUNICIPIO DE VILLA RICA SECTOR VILLA ARIEL 3° 10´ 24.903” N - 76°27´ 49.738” W,  EVENTO VENDAVAL - 24 DE MAYO, AFECTACIÓN 1 PERSONA LESIONADA, 1 VIVIENDA AVERIADA, 1 FAMILIA, 2 PERSONAS, ACCIONES ATENDIDO POR CMGRD,</t>
    </r>
    <r>
      <rPr>
        <b/>
        <sz val="9"/>
        <rFont val="Arial"/>
        <family val="2"/>
      </rPr>
      <t xml:space="preserve"> ESTADO CERRADO - 394</t>
    </r>
    <r>
      <rPr>
        <sz val="9"/>
        <rFont val="Arial"/>
        <family val="2"/>
      </rPr>
      <t xml:space="preserve">
</t>
    </r>
  </si>
  <si>
    <r>
      <t xml:space="preserve">
CDGRD CAUCA, INFORMA
MUNICIPIO MERCADERES, BARRIO: SAN FERNANDO
EVENTO INUNDACIÓN- 25-05-2023
AFECTACIÓN REALIZAN EDAN
ACCIONES APOYA CMGRD
</t>
    </r>
    <r>
      <rPr>
        <b/>
        <sz val="9"/>
        <rFont val="Arial"/>
        <family val="2"/>
      </rPr>
      <t>ESTADO ABIERTO. - 379</t>
    </r>
    <r>
      <rPr>
        <sz val="9"/>
        <rFont val="Arial"/>
        <family val="2"/>
      </rPr>
      <t xml:space="preserve">
ACTUALIZACIÓN CDGRD CAUCA EN EL MUNICIPIO MERCADERES BARRIO SAN FERNANDO COORDENADAS 1.777218, -77.165644, EVENTO INUNDACIÓN - 25 DE MAYO, AFECTACIÓN 2 VIVIENDAS AVERIADAS, 1 VIVIENDA EN RIESGO, 3 FAMILIAS, 14 PERSONAS, ACCIONES ATENDIDO POR CMGRD, </t>
    </r>
    <r>
      <rPr>
        <b/>
        <sz val="9"/>
        <rFont val="Arial"/>
        <family val="2"/>
      </rPr>
      <t>ESTADO CERRADO - 394</t>
    </r>
    <r>
      <rPr>
        <sz val="9"/>
        <rFont val="Arial"/>
        <family val="2"/>
      </rPr>
      <t xml:space="preserve">
</t>
    </r>
  </si>
  <si>
    <t>DIAPIRISMO</t>
  </si>
  <si>
    <r>
      <t xml:space="preserve">CDGRD CUNDINAMARCA, INFORMA: MUNICIPIO PARATEBUENO, EN EL CENTRO POBLADO, EVENTO INUNDACIÓN 31/05/2023, AFECTACIÓN 13 VIVIENDAS, 13 FAMILIAS, 52 PERSONAS, 2 VÍAS TERCIARIAS, ACCIONES ATENDIDO POR EL CMGRD Y ENTIDADES DE GRD DEL MUNICIPIO, ESTADO </t>
    </r>
    <r>
      <rPr>
        <b/>
        <sz val="9"/>
        <rFont val="Arial"/>
        <family val="2"/>
      </rPr>
      <t>CERRADO - 396</t>
    </r>
  </si>
  <si>
    <r>
      <t xml:space="preserve">CDGRD RISARALDA, INFORMA: MUNICIPIO LA CELIA, BARRIO MATURANA, EVENTO VENDAVAL 30/05/2023, AFECTACIÓN 2 VIVIENDAS CON DESTECHAMIENTO, 2 FAMILIAS, 8 PERSONAS, ACCIONES ATENDIDO POR EL CMGRD Y CBV DEL MUNICIPIO, ESTADO </t>
    </r>
    <r>
      <rPr>
        <b/>
        <sz val="9"/>
        <rFont val="Arial"/>
        <family val="2"/>
      </rPr>
      <t>CERRADO - 396</t>
    </r>
  </si>
  <si>
    <r>
      <t xml:space="preserve">CDGRD SAN ANDRÉS, INFORMA 
MUNICIPIO: PROVIDENCIA, SECTOR: VOUDEN
EVENTO INCENDIO DE COBERTURA VEGETAL- 22-02-2023
AFECTACIÓN 10 HECTÁREAS DE VEGETACIÓN NATIVA, APROXIMADAMENTE
ACCIONES APOYAN CMGRD, SECRETARÍA DE GOBIERNO, BOMBEROS PROVIDENCIA- 10 UNIDADES- 1 CARROTANQUE, POLICÍA- 20 UNIDADES, ARMADA- 25 UNIDADES, GUARDACOSTAS, EN DESPLAZAMIENTO D.C.C.
</t>
    </r>
    <r>
      <rPr>
        <b/>
        <sz val="9"/>
        <rFont val="Arial"/>
        <family val="2"/>
      </rPr>
      <t>ESTADO ACTIVO. - 134</t>
    </r>
    <r>
      <rPr>
        <sz val="9"/>
        <rFont val="Arial"/>
        <family val="2"/>
      </rPr>
      <t xml:space="preserve">
DNBC, ACTUALIZA INFORMACIÓN*
DEPARTAMENTO: SAN ANDRÉS Y PROVIDENCIA 
MUNICIPIO: PROVIDENCIA, BARRIO PUEBLO VIEJO, MONTAÑA VOUDEN
EVENTO: INCENDIO DE COBERTURA VEGETAL- 22-02-2023
AFECTACIÓN: POR ESTABLECER
ACCIONES: ATENDIDO POR CMGRD, BOMBERO PROVIDENCIA INFORMA SOBRE INCENDIO FORESTAL PRESENTADO EN MONTAÑA VOUDEN, SE REALIZARON MANIOBRAS PARA CONTROLAR Y LIQUIDAR CON HERRAMIENTAS MANUALES, PARA SEGUIR LABORES EL DÍA DE MAÑANA
ESTADO: CONTROLADO
DNBC, ACTUALIZA INFORMACIÓN*
DEPARTAMENTO: SAN ANDRÉS Y PROVIDENCIA 
MUNICIPIO: PROVIDENCIA, BARRIO PUEBLO VIEJO, MONTAÑA VOUDEN
EVENTO: INCENDIO DE COBERTURA VEGETAL- 22-02-2023
AFECTACIÓN: POR ESTABLECER
ACCIONES: BR. JERALD CRUZ DEL COB PROVIDENCIA REPORTA DESDE LAS 6:50 HORAS, LA PRESENCIA DE ALGUNOS FOCOS AL FRENTE DE LA MONTAÑA, HACIA DONDE INICIAN DESPLAZAMIENTO PARA REALIZAR ATAQUE DIRECTO CON HERRAMIENTA MANUAL, EN EL TRANSCURSO DE LA MAÑANA SE ESPERA PODER INSPECCIONAR CON DRONE LA PARTE TRASERA DE LA MONTAÑA, EVALUAR SU ESTADO ACTUAL Y ESTABLECER LA POSIBILIDAD DE INGRESO DE PERSONAL EN LOS PUNTOS QUE PUEDAN ESTAR ACTIVOS. 
</t>
    </r>
    <r>
      <rPr>
        <b/>
        <sz val="9"/>
        <rFont val="Arial"/>
        <family val="2"/>
      </rPr>
      <t xml:space="preserve">ESTADO: CONTROLADO - 136
</t>
    </r>
    <r>
      <rPr>
        <sz val="9"/>
        <rFont val="Arial"/>
        <family val="2"/>
      </rPr>
      <t>DNBC, ACTUALIZA INFORMACIÓN DEPARTAMENTO: SAN ANDRÉS MUNICIPIO: PROVIDENCIA - BARRIO PUEBLO VIEJO SECTOR VUODEN EVENTO: INCENDIO DE COBERTURA VEGETAL - 22/02/2023 AFECTACIÓN: 10 HECTÁREAS DE VEGETACIÓN NATIVA ACCIONES: ATENDIDO POR CMGRD, BOMBEROS, ARMADA NACIONAL Y COMUNIDAD</t>
    </r>
    <r>
      <rPr>
        <b/>
        <sz val="9"/>
        <rFont val="Arial"/>
        <family val="2"/>
      </rPr>
      <t xml:space="preserve"> ESTADO LIQUIDADO - 140
</t>
    </r>
    <r>
      <rPr>
        <sz val="9"/>
        <rFont val="Arial"/>
        <family val="2"/>
      </rPr>
      <t>ACTUALIZACIÓN CDGRD SAN ANDRÉS, ENLACE EJÉRCITO, DNBC Y SALA DE CRISIS UNGRD, INFORMAN: MUNICIPIO   PROVIDENCIA -  SAN ANDRÉS, EVENTO INCENDIO DE COBERTURA VEGETAL 25/05/2023, AFECTACIÓN 41.5 HECTÁREAS DE RESERVA NATURAL, ACCIONES  - 96% DE INCENDIO VIVO CONTROLADO. CONTINÚAN 13 FOCOS ACTIVOS VISIBLES DESDE EL PMU, SE INFORMA POR PARTE DE LOS EQUIPOS EN LÍNEA DE FUEGO, QUE LA PARTE DE ATRÁS DE LA MONTAÑA SE LOGRÓ LIQUIDAR, - SUBIERON TRES GRUPOS DE LÍNEA DE FUEGO Y UNO DE RELEVO, MÁS EL APOYO DE LOGÍSTICA, PARA UN TOTAL DE 70 PERSONAS EN LÍNEA DE FUEGO Y 51 DE LOGÍSTICA EN TIERRA Y TRASLADO A LOS PUNTOS, - EQUIPO DESCARGA AÉREA: 20 UNIDADES ENTRE COORDINACIÓN, OPERACIÓN Y LOGÍSTICA. EL HELICÓPTERO ESTABA EN MANTENIMIENTO, INICIA LA PRIMERA DESCARGA DEL DÍA A LAS 3:45 PM Y FINALIZA A LAS 5:49 PM PARA UN TOTAL DE 22 DESCARGAS, - SE REALIZA REUNIÓN DE COORDINACIÓN ENTRE LA FAC Y BOMBEROS, PARA ACATAR LA RECOMENDACIÓN DADA POR EL CUERPO DE BOMBEROS PARA MEJORAR LA TÉCNICA DE DESCARGA SOBRE LOS FOCOS DEL INCENDIO. SE EVIDENCIA DESDE EL PMU, UNA MAYOR EFECTIVIDAD EN LA DESCARGA, - CORALINA REALIZA SOBREVUELO CON DRON PARA APOYAR LA VERIFICACIÓN DE LOS FOCOS DE INCENDIO QUE NO SE PUEDEN VER DESDE LA BASE Y HACER SEGUIMIENTO A LOS IMPACTOS AMBIENTALES.
- SE DEVUELVEN A SAN ANDRÉS 5 UNIDADES POR AFECTACIONES LEVES, QUEDANDO UN TOTAL DE 18 UNIDADES DEL EQUIPO DE BOMBEROS SAN ANDRÉS,</t>
    </r>
    <r>
      <rPr>
        <b/>
        <sz val="9"/>
        <rFont val="Arial"/>
        <family val="2"/>
      </rPr>
      <t xml:space="preserve"> ESTADO CONTROLANDO UN 96%  - 396</t>
    </r>
  </si>
  <si>
    <r>
      <t xml:space="preserve">CDGRD CALDAS INFORMA EN EL MUNICIPIO AGUADAS VEREDA EL ORO, SECTOR PINTADA EVENTO MOVIMIENTO EN MASA - 1 DE JUNIO AFECTACIÓN 1 VÍA SECUNDARIA OBSTRUIDA ACCIONES SE REALIZA SOLICITUD POR PARTE DE LA SECRETARIA DE OBRAS PÚBLICAS LOCAL, A LA SECRETARIA DE INFRAESTRUCTURA PARA ACOMPAÑAMIENTO CON MAQUINARIA Y HABILITAR PASO VEHICULAR ESTADO </t>
    </r>
    <r>
      <rPr>
        <b/>
        <sz val="9"/>
        <color indexed="8"/>
        <rFont val="Arial"/>
        <family val="2"/>
      </rPr>
      <t>CERRADO - 397</t>
    </r>
    <r>
      <rPr>
        <sz val="9"/>
        <color indexed="8"/>
        <rFont val="Arial"/>
        <family val="2"/>
      </rPr>
      <t xml:space="preserve">
</t>
    </r>
  </si>
  <si>
    <r>
      <t xml:space="preserve">CDGRD SANTANDER INFORMA EN EL MUNICIPIO DE VÉLEZ ZONA URBANA EVENTO INUNDACIÓN, FUERTES LLUVIAS GENERAN DESBORDAMIENTO DE LA QUEBRADA LAS FLORES Y SATURACIÓN EN RED DE ALCANTARILLADO - 31 DE MAYO, AFECTACIÓN HOSPITAL LOCAL EN ÁREA DE URGENCIAS, ACCIONES ATENDIDO POR PERSONAL DE BOMBEROS VOLUNTARIOS, NO LESIONADOS, ESTADO </t>
    </r>
    <r>
      <rPr>
        <b/>
        <sz val="9"/>
        <color indexed="8"/>
        <rFont val="Arial"/>
        <family val="2"/>
      </rPr>
      <t>CERRADO</t>
    </r>
    <r>
      <rPr>
        <sz val="9"/>
        <color indexed="8"/>
        <rFont val="Arial"/>
        <family val="2"/>
      </rPr>
      <t xml:space="preserve">
</t>
    </r>
  </si>
  <si>
    <r>
      <t xml:space="preserve">CDGRD HUILA INFORMA EN EL MUNICIPIO DE TIMANA VEREDA SAN MARCOS, EVENTO COLAPSO ESTRUCTURAL - 31 DE MAYO, AFECTACIÓN 6 PERSONAS LESIONADAS, 1 PUENTE VEHICULAR DESTRUIDO, ACCIONES DE LAS 6 PERSONAS, SOLO 1 FUE TRASLADADA A CENTRO ASISTENCIAL, INGENIEROS DE LA ALCALDÍA ADELANTAN REVISIÓN PARA ESTABLECER LAS CAUSAS DEL INCIDENTE. ACLARAR QUE ESTA OBRA ESTÁ SIENDO CONSTRUIDA POR INVIAS, CONFIRMA ENLACE DNBC QUIENES APOYARON CON 4 UNIDADES CBV TIMANÁ, 1 AMBULANCIA Y 1 MAQUINA DE RESCATE, ESTADO </t>
    </r>
    <r>
      <rPr>
        <b/>
        <sz val="9"/>
        <color indexed="8"/>
        <rFont val="Arial"/>
        <family val="2"/>
      </rPr>
      <t>CERRADO - 397</t>
    </r>
  </si>
  <si>
    <r>
      <t xml:space="preserve">CDGRD BOYACÁ INFORMA EN EL MUNICIPIO DE SOCOTÁ VEREDA MAUSA, EVENTO ACCIDENTE MINERO (MINA DE CARBÓN)- 31 DE MAYO, AFECTACIÓN 2 PERSONAS FALLECIDAS, ACCIONES INDICAN HUBO ACUMULACIÓN DE GASES, REALIZARON LABORES DE RECUPERACIÓN DE LOS CUERPOS DE DOS JÓVENES ANM Y PONAL, ESTADO </t>
    </r>
    <r>
      <rPr>
        <b/>
        <sz val="9"/>
        <color indexed="8"/>
        <rFont val="Arial"/>
        <family val="2"/>
      </rPr>
      <t>CERRADO - 397</t>
    </r>
    <r>
      <rPr>
        <sz val="9"/>
        <color indexed="8"/>
        <rFont val="Arial"/>
        <family val="2"/>
      </rPr>
      <t xml:space="preserve">
</t>
    </r>
  </si>
  <si>
    <r>
      <t xml:space="preserve">CDGRD LA GUAJIRA INFORMA MUNICIPIO: ALBANIA - SECTOR CUESTECITAS  EVENTO: INUNDACIÓN - 31/05/2023  AFECTACIÓN: 2 VIVIENDAS POR PERDIDA DE ENSERES, 5 FAMILIAS, 20 PERSONAS  ACCIONES: ATENDIDO POR CMGRD Y DCC ESTADO </t>
    </r>
    <r>
      <rPr>
        <b/>
        <sz val="9"/>
        <rFont val="Arial"/>
        <family val="2"/>
      </rPr>
      <t>CERRADO - 398</t>
    </r>
  </si>
  <si>
    <r>
      <t xml:space="preserve">CMGRD MEDELLÍN INFORMA SECTOR: BARRIO BLANQUIZAL, CALLE 58B CON 88, SECTOR DE LOS BÚCAROS EVENTO: INCENDIO ESTRUCTURAL - 01/06/2023 AFECTACIÓN: 1 PERSONAS FALLECIDA, 1 CANINO, 1 VIVIENDA DESTRUIDA, 1 FAMILIA, 4 PERSONAS ACCIONES:  DAGRD MEDELLÍN INFORMA: LA EMERGENCIA SE REGISTRÓ EN UNA ESTRUCTURA DE LA CALLE 58B CON 88, SECTOR DE LOS BÚCAROS, OCCIDENTE DE LA CIUDAD. HASTA ESTE SECTOR LLEGARON CUATRO MÁQUINAS Y DOS MÓVILES CON 19 UNIDADES DEL CUERPO OFICIAL DE BOMBEROS MEDELLÍN PARA LA ATENCIÓN DE LA EMERGENCIA.  EN EL HECHO, LAMENTABLEMENTE, SE CONFIRMÓ UNA PERSONA FALLECIDA Y UN CANINO. ACTUALMENTE, LA COMISIÓN SOCIAL ADELANTA EL CENSO NECESARIO PARA ESTABLECER EL NÚMERO DE FAMILIAS Y LA CARACTERIZACIÓN DE LOS AFECTADOS PARA ACTIVAR LA RUTA DE ATENCIÓN POR PARTE DE LA ADMINISTRACIÓN DISTRITAL. DE MANERA INMEDIATA SE ENTREGÓ A LOS AFECTADOS KIT DEL PRIMER ABRAZO QUE ES UN MORRAL CON COBIJA, PAÑITOS HÚMEDOS, PAÑUELOS, UNA LINTERNA, UN ELEMENTO DE TRANSFERENCIA EMOCIONAL, UN IMPERMEABLE, UN TERMO, TAPABOCAS, LIBRETA Y LAPICERO. EL EQUIPO TÉCNICO DEL DAGRD HARÁ UNA VISITA DE INSPECCIÓN POR RIESGO EN LA ZONA PARA HACER UNA VALORACIÓN DE LA ESTRUCTURA AFECTADA Y DAR LAS RECOMENDACIONES NECESARIAS. EN EL SITIO TAMBIÉN HICIERON PRESENCIA APH DE LA SECRETARÍA DE SALUD, EPM, POLICÍA NACIONAL Y AGENTES DE LA SECRETARÍA DE MOVILIDAD. ESTADO: </t>
    </r>
    <r>
      <rPr>
        <b/>
        <sz val="9"/>
        <rFont val="Arial"/>
        <family val="2"/>
      </rPr>
      <t>CERRADO - 398</t>
    </r>
  </si>
  <si>
    <r>
      <t xml:space="preserve">CDGRD CAUCA INFORMA MUNICIPIO: BALBOA - VEREDA SAN FRANCISCO EVENTO: MOVIMIENTO EN MASA - 01/06/2023 AFECTACIÓN: 2 VIVIENDAS LA CUAL PRESENTAN AGRIETAMIENTO EN PAREDES, 2 FAMILIAS, 8 PERSONAS ACCIONES: ATENDIDO POR CMGRD ESTADO: </t>
    </r>
    <r>
      <rPr>
        <b/>
        <sz val="9"/>
        <rFont val="Arial"/>
        <family val="2"/>
      </rPr>
      <t>CERRADO - 398</t>
    </r>
  </si>
  <si>
    <t xml:space="preserve">CDGRD CUNDINAMARCA, INFORMA
MUNICIPIO GUADUAS, VEREDA: MALAMBO
EVENTO INUNDACIÓN- 01-06-2023
AFECTACIÓN SE PRESENTÓ DESBORDAMIENTO DE LA QUEBRADA: GUADALITO, DEJANDO: 1 VIVIENDA, 1 FAMILIA, 4 PERSONAS AFECTADAS, SIN LESIONADOS
ACCIONES APOYO CMGRD
ESTADO CERRADO. - 399
</t>
  </si>
  <si>
    <t xml:space="preserve">D.C.C. INFORMA, DEPARTAMENTO DE ANTIOQUIA
MUNICIPIO SANTA FÉ DE ANTIOQUIA, CORREGIMIENTO: EL PESCADO
EVENTO INUNDACIÓN- 01-06-2023
AFECTACIÓN 7 VIVIENDAS INUNDADAS, DAÑOS EN MUEBLES Y ENSERES, 7 FAMILIAS, 28 PERSONAS AFECTADAS, SIN LESIONADOS
ACCIONES APOYAN CMGRD, D.C.C.
ESTADO CERRADO. - 399
</t>
  </si>
  <si>
    <t xml:space="preserve">CDGRD ANTIOQUIA, INFORMA
MUNICIPIO: SAN FRANCISCO, VEREDA: CAÑADA HONDA
EVENTO: VENDAVAL - 01-06-2023 
AFECTACIÓN: 1 PERSONA LESIONADA, 1 VIVIENDA AVERIADA EN TECHO, 2 FAMILIAS, 5 PERSONAS AFECTADAS, SIN LESIONADOS
ACCIONES: ATENDIDO POR CMGRD
ESTADO CERRADO. - 399
</t>
  </si>
  <si>
    <t xml:space="preserve">SGC, INFORMA
REGIÓN: LOS SANTOS - SANTANDER, COLOMBIA
FECHA: 2023-06-01 21:22 HORA LOCAL (2023-06-02 02:22 UTC)
LATITUD: 6.79 GRADOS NORTE
LONGITUD: 73.16 GRADOS OESTE
MAGNITUD: 3.1
PROFUNDIDAD: 144 KM
MUNICIPIOS CERCANOS: LOS SANTOS (SANTANDER) A 7 KM, JORDÁN (SANTANDER) A 9 KM, VILLANUEVA (SANTANDER) A 13 KM. SIN AFECTACIONES REPORTADAS A LA HORA. - 399
</t>
  </si>
  <si>
    <r>
      <t>CDGRD CUNDINAMARCA INFORMA EN EL MUNICIPIO APULO VEREDA CACHIMBULO FINCA LAS DELICIAS, EVENTO MOVIMIENTO EN MASA - 1 DE JUNIO, AFECTACIÓN 1 VÍA TERCIARIA, ACCIONES ATENDIDO POR PERSONAL DE BOMBEROS, SE REQUIERE INTERVENCIÓN CON MAQUINARIA AMARILLA PARA HABILITAR ENTRADA A VIVIENDA CERCANA HABITADA POR UNA PERSONA DE 45 AÑOS Y MENOR DE 15 AÑOS, ESTADO</t>
    </r>
    <r>
      <rPr>
        <b/>
        <sz val="9"/>
        <color indexed="8"/>
        <rFont val="Arial"/>
        <family val="2"/>
      </rPr>
      <t xml:space="preserve"> CERRADO . 400</t>
    </r>
    <r>
      <rPr>
        <sz val="9"/>
        <color indexed="8"/>
        <rFont val="Arial"/>
        <family val="2"/>
      </rPr>
      <t xml:space="preserve">
</t>
    </r>
  </si>
  <si>
    <r>
      <t xml:space="preserve">CDGRD SANTANDER INFORMA EN EL MUNICIPIO BARRANCABERMEJA SECTOR POZO 7, ASENTAMIENTO BENDICIÓN DE DIOS, EVENTO INUNDACIÓN, SATURACIÓN EN RED DE ALCANTARILLADO - 1 DE JUNIO, AFECTACIÓN APROX 250 FAMILIAS, ACCIONES CMGRD REALIZÓ VISITA EL DÍA DE AYER, EN LA ZONA HAY AL MENOS 900 LOTES DE INVASIÓN Y ALLÍ SE INUNDABA NATURALMENTE, SE CONSTRUYÓ UNA CANALIZACIÓN NO OBSTANTE EL AGUA QUEDA ESTANCADA HASTA BAJAR SUS NIVELES, APOYARON BOMBEROS VOLUNTARIOS, DEFENSA CIVIL Y POLICÍA NACIONAL, ESTADO </t>
    </r>
    <r>
      <rPr>
        <b/>
        <sz val="9"/>
        <color indexed="8"/>
        <rFont val="Arial"/>
        <family val="2"/>
      </rPr>
      <t>CERRADO - 400</t>
    </r>
  </si>
  <si>
    <r>
      <t xml:space="preserve">CDGRD SANTANDER INFORMA EN EL MUNICIPIO DE TONA CORREGIMIENTO BERLÍN, EVENTO INUNDACIÓN POR DESBORDAMIENTO DEL RÍO JORDÁN - 1 DE JUNIO, AFECTACIÓN DAÑOS EN CULTIVOS DE CEBOLLA Y EN CUBIERTA DE CENTRO DE SALUD, ACCIONES CMGRD ADELANTÓ VISITA, NO REPORTAN NO LESIONADOS, ES UN FENÓMENO RECURRENTE, YA SE HA ENTREGADO AHE EN 3 OCASIONES DADO QUE SE VEN AFECTADOS EN TEMPORADA SECA Y DE LLUVIA, ESTADO </t>
    </r>
    <r>
      <rPr>
        <b/>
        <sz val="9"/>
        <color indexed="8"/>
        <rFont val="Arial"/>
        <family val="2"/>
      </rPr>
      <t>CERRADO - 400</t>
    </r>
    <r>
      <rPr>
        <sz val="9"/>
        <color indexed="8"/>
        <rFont val="Arial"/>
        <family val="2"/>
      </rPr>
      <t xml:space="preserve">
</t>
    </r>
  </si>
  <si>
    <r>
      <t xml:space="preserve">CDGRD ANTIOQUIA INFORMA EN EL MUNICIPIO DE BARBOSA VEREDAS PLATANITO, FILO VERDE, GRACIANO, HATILLO (SALADITO), LA LOMITA, TABLAZO-HATILLO, LAS PEÑAS, EL PARAÍSO, CHORRO HONDO Y ALTAMIRA, EVENTO MOVIMIENTO EN MASA - 28 DE MAYO, AFECTACIÓN 3 VIVIENDAS AVERIADAS, 2 VIVIENDAS DESTRUIDAS, 5 FAMILIAS, 19 PERSONAS, 2 ACUEDUCTOS: ASUAVEPLA BOCATOMA Y VARIOS TRAMOS DE TUBERÍA DE DISTRIBUCIÓN, HUBO SUSPENSIÓN DEL SERVICIO, 1 CENTRO EDUCATIVO - CER PLATANITO, 1 VÍA TERCIARIA, ZONAS DE CULTIVOS Y GANADERÍA POR DESESTABILIZACIÓN DE SUELO, ACCIONES CMGRD REPORTA VISITA A LA ZONA PARA DETERMINAR LA GRAVEDAD DE LA SITUACIÓN, REPORTA EVACUACIÓN PREVENTIVA DE 3 VIVIENDAS Y DOS MÁS POR COLAPSO. PARA LA ENTREGA DE SUMINISTROS SE ESTA REALIZANDO EDAN CON UNA CARACTERIZACIÓN DE LOS ÍTEMS NECESARIOS PARA ATENDER LA EMERGENCIA Y BRINDAR SOLUCIÓN DE AGUA POTABLE, AYUDA HUMANITARIA Y HABILITACIÓN VÍAS A TRAVÉS DE MAQUINARÍA AMARILLA DEL MUNICIPIO, SE TIENE DESESCOLARIZACIÓN EN ESA ZONA, INDICAN QUE NO SE HA SUPERADO LA CAPACIDAD DE ATENCIÓN LOCAL, ESTADO </t>
    </r>
    <r>
      <rPr>
        <b/>
        <sz val="9"/>
        <color indexed="8"/>
        <rFont val="Arial"/>
        <family val="2"/>
      </rPr>
      <t>CERRADO - 400</t>
    </r>
    <r>
      <rPr>
        <sz val="9"/>
        <color indexed="8"/>
        <rFont val="Arial"/>
        <family val="2"/>
      </rPr>
      <t xml:space="preserve">
</t>
    </r>
  </si>
  <si>
    <r>
      <t xml:space="preserve">CDGRD LA GUAJIRA REPORTA EN EL MUNICIPIO DE MAICAO SECTORES DE JOTAMANA, PANTERRAMA, KASUMANA, RIDITANA, ISHAIN Y JUTIAL, EVENTO VENDAVAL - 1 DE JUNIO, AFECTACIÓN 33 VIVIENDAS DESTECHADAS, 40 FAMILIAS, 180 PERSONAS, ACCIONES ESTAN CUANTIFICANDO DAÑOS EN ESTE MOMENTO EN CADA UNA DE LAS VIVIENDAS Y UNA VEZ LLEGUEN AL MUNICIPIO DETERMINAN QUE ATENCIÓN LES VAN A BRINDAR, CONTINÚAN EN ZONA, ESTADO </t>
    </r>
    <r>
      <rPr>
        <b/>
        <sz val="9"/>
        <color indexed="8"/>
        <rFont val="Arial"/>
        <family val="2"/>
      </rPr>
      <t>ABIERTO - 400</t>
    </r>
  </si>
  <si>
    <r>
      <t xml:space="preserve">CDGRD BOYACÁ Y ENLACE DNBC INFORMAN EN EL MUNICIPIO DE PÁEZ VEREDAS CARACOLES ALTO, BAJO, SANTA RITA Y PARAÍSO, EVENTO MOVIMIENTO EN MASA - 1 DE JUNIO, AFECTACIÓN 4 VIVIENDAS (PARA REUBICAR) 4 FAMILIAS, 12 PERSONAS, ACCIONES CMGRD INDICÓ SE TIENEN VÍAS TERCIARIAS TAPONADAS, REALIZAN EDAN. ENLACE DNBC INFORMA, COMANDANTE CARLOS MARTINEZ DE CBV CAMPOHERMOSO REPORTA REMOCIÓN PAEZ VÍA CHÁMEZA, EL CUERPO DE BOMBEROS SE ENCUENTRA REALIZANDO EL MONITOREO DE LA ZONA CON 4 UNIDADES LAS CUALES SE ESTÁN MOVILIZANDO EN 2 MOTOS, SE APOYA CON LA EVACUACIÓN DE TRES FAMILIAS QUE VIVEN EN EL SECTOR, LOS TRABAJOS EN TERRENO ESTÁN A CARGO DE LA ALCALDÍA MUNICIPAL CON MAQUINARIA PESADA, ESTADO </t>
    </r>
    <r>
      <rPr>
        <b/>
        <sz val="9"/>
        <color indexed="8"/>
        <rFont val="Arial"/>
        <family val="2"/>
      </rPr>
      <t>ABIERTO - 400</t>
    </r>
    <r>
      <rPr>
        <sz val="9"/>
        <color indexed="8"/>
        <rFont val="Arial"/>
        <family val="2"/>
      </rPr>
      <t xml:space="preserve">
</t>
    </r>
  </si>
  <si>
    <r>
      <t xml:space="preserve">CDGRD TOLIMA, INFORMA: MUNICIPIO IBAGUÉ, VEREDA GUALANDAY 02/06/2023, EVENTO MOVIMIENTO EN MASA 02/06/2023, AFECTACIÓN 1 VÍA SECUNDARIA PARCIALMENTE OBSTRUIDA, ACCIONES ATENDIDO POR CMGRD CON LA ACTIVACIÓN DE MAQUINARIA AMARILLA, ESTADO </t>
    </r>
    <r>
      <rPr>
        <b/>
        <sz val="9"/>
        <rFont val="Arial"/>
        <family val="2"/>
      </rPr>
      <t>CERRADO  - 401</t>
    </r>
  </si>
  <si>
    <r>
      <t xml:space="preserve">CDGRD HUILA, INFORMA: MUNICIPIO SALADOBLANCO, VEREDA ORITOGUAZ, EVENTO MOVIMIENTO EN MASA 02/06/2023, AFECTACIÓN 1 VÍA SECUNDARIA QUE COMUNICA EL MUNICIPIO DE SALADOBLANCO Y PITALITO, ACCIONES CMGRD ACTIVO MAQUINARIA AMARILLA CON LA CUAL REALIZARON EL RETIRO DE ESCOMBROS, HABILITANDO LA VIDA, ESTADO. </t>
    </r>
    <r>
      <rPr>
        <b/>
        <sz val="9"/>
        <rFont val="Arial"/>
        <family val="2"/>
      </rPr>
      <t>CERRADO - 401</t>
    </r>
  </si>
  <si>
    <r>
      <t xml:space="preserve">CDGRD HUILA, INFORMA: MUNICIPIO NATAGA, VEREDA SAN ISIDRO, EVENTO VENDAVAL 01/06/2023, AFECTACIÓN 1 VIVIENDA CON PÉRDIDA PARCIAL DEL TECHO, 1 FAMILIA AFECTADA, 4 PERSONAS, ACCIONES ATENDIDO POR CMGRD Y CBV DEL MUNICIPIO, ESTADO </t>
    </r>
    <r>
      <rPr>
        <b/>
        <sz val="9"/>
        <rFont val="Arial"/>
        <family val="2"/>
      </rPr>
      <t>CERRADO  - 401</t>
    </r>
  </si>
  <si>
    <r>
      <t xml:space="preserve">CDGRD HUILA, INFORMA: MUNICIPIO OPORAPA, VEREDA LA MAICA, SECTOR LAS MINAS, EVENTO MOVIMIENTO EN MASA 01/06/2023, AFECTACIÓN 1 VÍA TERCIARIA AFECTADA, ACCIONES ATENDIDO POR CMGRD CON LA ACTIVACIÓN DE MAQUINARIA AMARILLA Y SE RESTABLECIÓ EL PASO VEHICULAR, ESTADO </t>
    </r>
    <r>
      <rPr>
        <b/>
        <sz val="9"/>
        <rFont val="Arial"/>
        <family val="2"/>
      </rPr>
      <t>CERRADO - 401</t>
    </r>
  </si>
  <si>
    <r>
      <t xml:space="preserve">CDGRD NORTE DE SANTANDER, INFORMA: MUNICIPIO PAMPLONA, VEREDA SANTA ANA, EVENTO AVENIDA TORRENCIAL 02/06/2023, AFECTACIÓN SOCAVAMIENTO DE 1 VÍA TERCIARIA CON PÉRDIDA DE BANCA, ACCIONES ATENDIDO POR CMGRD CON MAQUINARIA AMARILLA, ESTADO </t>
    </r>
    <r>
      <rPr>
        <b/>
        <sz val="9"/>
        <rFont val="Arial"/>
        <family val="2"/>
      </rPr>
      <t>CERRADO - 401</t>
    </r>
  </si>
  <si>
    <r>
      <t xml:space="preserve">CDGRD NORTE DE SANTANDER, INFORMA: MUNICIPIO HERRÁN, VEREDA EL MOLINO Y CORRALES, EVENTO CRECIENTE SÚBITA - QUEBRADA EL MOLINO 01/06/2023, AFECTACIÓN 2 VÍAS TERCIARIA, 1 PUENTE PEATONAL, ACCIONES ATENDIDO POR CMGRD CON EL APOYO DE LAS ENTIDADES DE GRD DEL MUNICIPIO, ESTADO </t>
    </r>
    <r>
      <rPr>
        <b/>
        <sz val="9"/>
        <rFont val="Arial"/>
        <family val="2"/>
      </rPr>
      <t>CERRADO- 401</t>
    </r>
  </si>
  <si>
    <r>
      <t xml:space="preserve">CDGRD BOYACÁ, INFORMA: MUNICIPIO PÁEZ, VEREDAS CARACOLES ALTO Y BAJO, SANTA RITA Y PARAÍSO, EVENTO MOVIMIENTO EN MASA 01/06/2023, AFECTACIÓN 4 FAMILIAS, 4 VIVIENDAS AVERIADAS, 16 PERSONAS, 1 VÍA TERCIARIA, ACCIONES ATENDIDO POR EL CMGRD CON ACTIVACIÓN DE MAQUINARIA AMARILLA, CBV DEL MUNICIPIO ASISTIERON A LAS FAMILIAS AFECTADAS, ESTADO </t>
    </r>
    <r>
      <rPr>
        <b/>
        <sz val="9"/>
        <rFont val="Arial"/>
        <family val="2"/>
      </rPr>
      <t>CERRADO - 401</t>
    </r>
  </si>
  <si>
    <r>
      <t xml:space="preserve">CDGRD RISARALDA INFORMA MUNICIPIO: MISTRATÓ - VEREDA VILLADA EVENTO: AVENIDA TORRENCIAL - 29/05/2023 AFECTACIÓN: 354 VIVIENDAS POR PÉRDIDA DE CUBIERTA DE TECHOS POR FUERTES VIENTOS, 35 FAMILIAS, 200 PERSONAS ACCIONES: ATENDIDO POR CMGRD EN APOYO DEL CDGRD ESTADO: </t>
    </r>
    <r>
      <rPr>
        <b/>
        <sz val="9"/>
        <rFont val="Arial"/>
        <family val="2"/>
      </rPr>
      <t>CERRADO - 402</t>
    </r>
  </si>
  <si>
    <r>
      <t xml:space="preserve">CDGRD CUNDINAMARCA INFORMA MUNICIPIO: APULO - VEREDA CACHIMBULO EVENTO: MOVIMIENTO EN MASA - 02/06/2023 AFECTACIÓN: 1 VIVIENDA AVERIADA, 1 FAMILIA, 4 PERSONAS ACCIONES: ATENDIDO POR CMGRD
ESTADO: </t>
    </r>
    <r>
      <rPr>
        <b/>
        <sz val="9"/>
        <rFont val="Arial"/>
        <family val="2"/>
      </rPr>
      <t>CERRADO - 402</t>
    </r>
  </si>
  <si>
    <t xml:space="preserve">CDGRD ANTIOQUIA DAGRAN INFORMA 
MUNICIPIO SANTA BÁRBARA - SECTOR SANTA ANA, CAMINO AL CAUCA
EVENTO  MOVIMIENTO EN MASA 01/06/2023
AFECTACIÓN 1 VIVIENDA DESTRUIDA, 24 VIVIENDAS EN RIESGO, 25 FAMILIAS, 100 PERSONAS. 
ACCIONES  ATENDIÓ CMGRD, SE REALIZÓ VISITA TÉCNICA, APOYA BOMBEROS, TRANSITO, DEFENSA CIVIL, OPERADORES DE SERVICIOS, ENTRE OTROS. 
SE REALIZÓ REUNIÓN CMGRD Y SE HIZO RECOMENDACIÓN DE EVACUACIÓN INMEDIATA DE 25 VIVIENDAS QUE ESTÁN EN ZONA DE INFLUENCIA DE MOVIMIENTO EN MASA ACTIVO CON GRIETAS DE MÁS DE 40 CMS Y ESCARPES DE 1.5 MTS, SOLICITUD REVISIÓN RED DE ALCANTARILLADO, ACUEDUCTO, GAS, INICIO DEMOLICIÓN DE PLACA FÁCIL QUE PONE EN RIESGO A VIVIENDAS Y TRANSEÚNTES. CINTAS DE PRECAUCIÓN Y CENSO A FAMILIAS. SE EVALÚA DECLARACIÓN DE CALAMIDAD PUBLICA
ESTADO  CERRADO - 403
</t>
  </si>
  <si>
    <t xml:space="preserve">CDGRD CALDAS INFORMA
MUNICIPIO CHINCHINÁ - VEREDA ALTO EL CHUSCAL SECTOR SINAÍ, FINCA EL ENCANTO 
EVENTO  COLAPSO ESTRUCTURAL 03/06/2023
AFECTACIÓN 1 VIVIENDA DESTRUIDA, 1 FAMILIA. SE PRESENTA COLAPSO ESTRUCTURAL DE VIVIENDA FABRICADA EN GUADUA Y BAHAREQUE POR FALTA DE MANTENIMIENTO. SIN LESIONADOS 
ACCIONES SE REALIZA VISITA TÉCNICA POR PARTE DE COORDINACIÓN DE GESTIÓN DE RIESGO Y BOMBEROS, DONDE SE DA ORDEN DE EVACUACIÓN DE LAS PERSONAS AFECTADA 
ESTADO  CERRADO - 403
</t>
  </si>
  <si>
    <t xml:space="preserve">DELEGACIÓN BOMBEROS CUNDINAMARCA INFORMA
MUNICIPIO CACHIPAY - KM 5 VÍA SAN JUAN DE RÍO SECO
EVENTO MOVIMIENTO EN MASA 02/06/2023
AFECTACIÓN  1 VÍA SECUNDARIA AVERIADA, LA PLACA HUELLA PRESENTA LEVANTAMIENTO Y FRACTURA DE 50 CM X 5 MTS
ACCIONES  ATENDIÓ BOMBEROS CACHIPAY, SUB ESTACIÓN PULÍ, SE PROCEDE A REALIZAR EL DEBIDO ACORDONAMIENTO PARA ASÍ EVITAR POSIBLES ACCIDENTES YA QUE ES UNA VÍA PRINCIPAL QUE COMUNICA EL MUNICIPIO DE  PULÍ CON EL MUNICIPIO SAN JUAN DE RIO SECO
ESTADO  CERRADO - 403
</t>
  </si>
  <si>
    <t xml:space="preserve">CDGRD CUNDINAMARCA INFORMA
MUNICIPIO LA CALERA -  VEREDA VOLCÁN SECTOR LA BOHA
EVENTO INCENDIO ESTRUCTURAL 01/06/2023
AFECTACIÓN 1 VIVIENDA DESTRUIDA CONSTRUIDA EN MADERA, 1 FAMILIA. CON PERDIDA TOTAL DE LA VIVIENDA, MUEBLES Y ENSERES, AL PARECER POR CORTO CIRCUITO DEL ENCHUFE DE LA NEVERA. SIN LESIONADOS
ACCIONES ATENDIÓ BOMBEROS Y COMUNIDAD
ESTADO  LIQUIDADO  - 403
</t>
  </si>
  <si>
    <r>
      <t xml:space="preserve">CDGRD NORTE DE SANTANDER INFORMA EN EL MUNICIPIO DE VILLA CARO SECTOR EL MOLINO Y PUERTO RICO, EVENTO  AVENIDA TORRENCIAL (COMO ANTECEDENTE EMBALSE GENERADO DESDE NOVIEMBRE 2022 POR EL MATERIAL DESPLAZADO Y QUE NACE UN AFLUENTE QUE DESPUÉS SE CONOCE COMO QUEBRADA EL MOLINO)  - 31 DE MAYO, AFECTACIÓN CDGRD REPORTA QUE NO TIENEN NUEVAS AFECTACIONES, ELLOS DESDE NOVIEMBRE EVACUARON LAS 6 FAMILIAS QUE TENÍAN EN RIESGO, ACCIONES ATIENDEN CMGRD Y CDGRD, NO REPORTAN LESIONADOS AL MOMENTO, COMPARTEN IMÁGENES DEL ANTES Y DESPUÉS DE LO SUCEDIDO EN HORAS DE LA MADRUGADA ESTADO </t>
    </r>
    <r>
      <rPr>
        <b/>
        <sz val="9"/>
        <color indexed="8"/>
        <rFont val="Arial"/>
        <family val="2"/>
      </rPr>
      <t xml:space="preserve">CERRADO - 394
</t>
    </r>
    <r>
      <rPr>
        <sz val="9"/>
        <color indexed="8"/>
        <rFont val="Arial"/>
        <family val="2"/>
      </rPr>
      <t xml:space="preserve">CDGRD NORTE DE SANTANDER, ACTUALIZA INFORMACIÓN MUNICIPIO: VILLA CARO - SECTOR EL MOLINO Y PUERTO RICO EVENTO: AVENIDA TORRENCIAL - 31/05/2023  AFECTACIÓN: 15 FAMILIAS, 60 PERSONAS ACCIONES ATENDIDO POR CMGRD Y DCC </t>
    </r>
    <r>
      <rPr>
        <b/>
        <sz val="9"/>
        <color indexed="8"/>
        <rFont val="Arial"/>
        <family val="2"/>
      </rPr>
      <t xml:space="preserve">ESTADO CERRADO - 398
</t>
    </r>
    <r>
      <rPr>
        <sz val="9"/>
        <color indexed="8"/>
        <rFont val="Arial"/>
        <family val="2"/>
      </rPr>
      <t>CDGRD NORTE DE SANTANDER Y SCN UNGRD ACTUALIZAN INFORMACIÓN
MUNICIPIO VILLA CARO
EVENTO AVENIDA TORRENCIAL 31/05/2023
AFECTACIÓN  28 VIVIENDAS AVERIADAS, 41 FAMILIAS, 172 PERSONAS, 1 PUENTE VEHICULAR PUERTO RICO
ACCIONES ATENDIÓ CMGRD, CDGRD Y DCC</t>
    </r>
    <r>
      <rPr>
        <b/>
        <sz val="9"/>
        <color indexed="8"/>
        <rFont val="Arial"/>
        <family val="2"/>
      </rPr>
      <t xml:space="preserve">
ESTADO  CERRADO - 403
</t>
    </r>
    <r>
      <rPr>
        <sz val="9"/>
        <color indexed="8"/>
        <rFont val="Arial"/>
        <family val="2"/>
      </rPr>
      <t xml:space="preserve">
</t>
    </r>
  </si>
  <si>
    <t>CAÍDA DE APROXIMADAMENTE 20 ÁRBOLES</t>
  </si>
  <si>
    <r>
      <t xml:space="preserve">DNBC HUILA, INFORMA: MUNICIPIO PITAL, VEREDA CUSCO, EVENTO INCENDIO DE COBERTURA VEGETAL 03/06/2023, AFECTACIÓN 16 HECTÁREAS DE POTRERO CON DIFICULTADES DE EXTINCIÓN, ACCIONES ATENDIDO POR CMGRD Y CBV DEL MUNICIPIO, ESTADO </t>
    </r>
    <r>
      <rPr>
        <b/>
        <sz val="9"/>
        <rFont val="Arial"/>
        <family val="2"/>
      </rPr>
      <t>LIQUIDADO - 404</t>
    </r>
  </si>
  <si>
    <r>
      <t xml:space="preserve">CDGRD Y DNBC DE ATLÁNTICO, INFORMAN: MUNICIPIO MALAMBO, ZONA URBANA, EVENTO VENDAVAL 03/06/2023, AFECTACIÓN 300 VIVIENDAS AVERIADAS, 300 FAMILIAS, 1200 PERSONAS, CAÍDA DE APROXIMADAMENTE 20 ÁRBOLES, 1 HERIDO CON LESIONES MENORES, ACCIONES ATENDIDO POR EL CMGRD Y CBV DEL MUNICIPIO, RECURSOS: 5 VEHÍCULOS, 16 UNIDADES CVB MALAMBO, 6 UNIDADES CVB GALAPA, 4 UNIDADES CBV SABANAGRANDE, ESTADO </t>
    </r>
    <r>
      <rPr>
        <b/>
        <sz val="9"/>
        <rFont val="Arial"/>
        <family val="2"/>
      </rPr>
      <t>ABIERTO - 404</t>
    </r>
  </si>
  <si>
    <r>
      <t xml:space="preserve">CITEL DCC - ANTIOQUIA, INFORMA: MUNICIPIO PEQUE, ZONA URBANA, EVENTO VENDAVAL 03/06/2023, AFECTACIÓN 320 PERSONAS AFECTADAS, 80 FAMILIAS, 80 VIVIENDAS AVERIADAS, ACCIONES ATENDIDO POR CMGRD, DCC Y BOMBEROS, ESTADO </t>
    </r>
    <r>
      <rPr>
        <b/>
        <sz val="9"/>
        <rFont val="Arial"/>
        <family val="2"/>
      </rPr>
      <t>CERRADO - 404</t>
    </r>
  </si>
  <si>
    <r>
      <t xml:space="preserve">CDGRD HUILA INFORMA MUNICIPIO: YAGUARÁ - VEREDA LA PAZ EVENTO: INMERSIÓN - 03/06/2023 AFECTACIÓN: 1 PERSONAS FALLECIDA ACCIONES: CUERPO DE BOMBEROS VOLUNTARIO DEL MUNICIPIO DE YAGUARÁ, UN GRUPO,  DE JÓVENES SE ENCONTRABAN REPARTIENDO UNA TARDE AGRADABLE EN EL SITIO TURÍSTICO CONOCIDO COMO CHARCO VERDE, VEREDA LA PAZ, A 15 MINUTOS DEL CASCO URBANO. AL PARECER UN JOVEN IDENTIFICADO COMO DIVÁN MURCIA ORTIZ DE 17 AÑOS DE EDAD, ORIUNDO DE RIVERA, SE SUMERGIÓ Y NO VOLVIÓ A SALIR. EL CUERPO FUE HALLADO EN UNA BATEA NATURAL DE APROXIMADAMENTE 6 METROS DE PROFUNDIDAD Y EXTRAÍDO A LAS 20:00 CON AYUDA DEL PADRE. ESTADO: </t>
    </r>
    <r>
      <rPr>
        <b/>
        <sz val="9"/>
        <rFont val="Arial"/>
        <family val="2"/>
      </rPr>
      <t>CERRADO - 405</t>
    </r>
  </si>
  <si>
    <r>
      <t xml:space="preserve">ENLACE UNGRD ANTIOQUIA INFORMA MUNICIPIO: MEDELLÍN - BARRIO SAN ANTONIO DE PRADO CALLE 33 SUR # 54F-239. EVENTO: VENDAVAL - 03/06/2023 AFECTACIÓN: 9 VIVIENDAS POR DESPRENDIMIENTO DE SUS TECHOS DEBIDO A FUERTES VIENTOS, 9 FAMILIAS, 27 PERSONAS ACCIONES: ATENDIDO POR DAGRD MEDELLÍN  ESTADO: </t>
    </r>
    <r>
      <rPr>
        <b/>
        <sz val="9"/>
        <rFont val="Arial"/>
        <family val="2"/>
      </rPr>
      <t>CERRADO - 405</t>
    </r>
  </si>
  <si>
    <r>
      <t xml:space="preserve">CDGRD CALDAS Y DNBC INFORMAN MUNICIPIO: NORCASIA - CABECERA MUNICIPAL EVENTO: VENDAVAL - 04/06/2023 AFECTACIÓN: 1 PERSONAS LESIONADA, 95 VIVIENDAS RESULTADO CON PÉRDIDA DE CUBIERTAS Y DAÑOS EN ENSERES, 95 FAMILIAS, 353 PERSONAS ACCIONES: ATENDIDO POR CMGRD EN APOYO DEL CDGRD, BOMBEROS, CRUZ ROJA Y DCC ESTADO: </t>
    </r>
    <r>
      <rPr>
        <b/>
        <sz val="9"/>
        <rFont val="Arial"/>
        <family val="2"/>
      </rPr>
      <t>CERRADO - 405</t>
    </r>
  </si>
  <si>
    <r>
      <t xml:space="preserve">CDGRD TOLIMA Y CMGRD IBAGUÉ INFORMAN EN EL MUNICIPIO IBAGUE SECTOR VILLA RESTREPO / LAS JUNTAS EVENTO AVENIDA TORRENCIAL TRAS FUERTES LLUVIAS Y AUMENTO DE CAUDAL DE LA QUEBRADA BELLA VISTA EN LA PARTE ALTA DE LA MONTAÑA, SATURACIÓN DE SUELO - 1 DE JUNIO AFECTACIÓN 4 VIVIENDAS (INUNDADADAS) 4 FAMILIAS Y 1 VÍA TERCIARIA ACCIONES EN COMUNICACIÓN CON EL COORDINADOR DE CMGRD INDICA QUE MATERIAL ROCOSO, VEGETAL Y DE LODO CAE SOBRE LA VÍA, SE LOGRA EVACUAR A 2 ADULTOS MAYORES HACIA AUTOALBERGUE (FAMILIARES) DADO QUE ESTÁN EN ZONA DE ALTO RIESGO, ATIENDEN CMGRD Y GOBERNACIÓN CON MAQUINARIA AMARILLA, CONTINUÁ EVALUACIÓN DE DAÑOS, SUMINISTRARÁN AHE A LAS FAMILIAS, APOYAN CRC, DCC Y BOMBEROS ESTADO </t>
    </r>
    <r>
      <rPr>
        <b/>
        <sz val="9"/>
        <color indexed="8"/>
        <rFont val="Arial"/>
        <family val="2"/>
      </rPr>
      <t xml:space="preserve">ABIERTO - 397
</t>
    </r>
    <r>
      <rPr>
        <sz val="9"/>
        <color indexed="8"/>
        <rFont val="Arial"/>
        <family val="2"/>
      </rPr>
      <t>CDGRD TOLIMA, ACTUALIZA INFORMACIÓN: MUNICIPIO: IBAGUÉ - SECTOR VILLA RESTREPO / LAS JUNTAS EVENTO: AVENIDA TORRENCIAL DE LA QUEBRADA BELLA VISTA - 1/06/2023 AFECTACIÓN: 4 VIVIENDAS INUNDADAS, 4 FAMILIAS, 16 PERSONAS Y 1 VÍA TERCIARIA ACCIONES: ATENDIDO POR CMGRD Y BOMBEROS</t>
    </r>
    <r>
      <rPr>
        <b/>
        <sz val="9"/>
        <color indexed="8"/>
        <rFont val="Arial"/>
        <family val="2"/>
      </rPr>
      <t xml:space="preserve"> ESTADO: CERRADO - 405</t>
    </r>
    <r>
      <rPr>
        <sz val="9"/>
        <color indexed="8"/>
        <rFont val="Arial"/>
        <family val="2"/>
      </rPr>
      <t xml:space="preserve">
</t>
    </r>
  </si>
  <si>
    <r>
      <t xml:space="preserve">CDGRD CASANARE, INFORMA
MUNICIPIO SAN LUIS DE PALENQUE, SECTORES: CRISTO REY Y LA BENDICIÓN 
EVENTO INUNDACIÓN- 24-05-2023
AFECTACIÓN SE PRESENTÓ DESBORDAMIENTO DEL RIO CRAVO SUR Y CAÑO GANDUL, REALIZAN EDAN
ACCIONES APOYAN CMGRD, BOMBEROS
</t>
    </r>
    <r>
      <rPr>
        <b/>
        <sz val="9"/>
        <rFont val="Arial"/>
        <family val="2"/>
      </rPr>
      <t>ESTADO ABIERTO. - 379</t>
    </r>
    <r>
      <rPr>
        <sz val="9"/>
        <rFont val="Arial"/>
        <family val="2"/>
      </rPr>
      <t xml:space="preserve">
CDGRD CASANARE, ACTUALIZA INFORMACIÓN:  MUNICIPIO: SAN LUIS DE PALENQUE - BARRIOS: CRISTO REY, LA BENDICIÓN, ALGODONALES Y JAGÜEYES EVENTO: INUNDACIÓN - 24/05/2023 AFECTACIÓN: 38 VIVIENDAS CON PÉRDIDA DE ENSERES, 38 FAMILIAS, 152 PERSONAS ACCIONES: ATENDIDO POR CMGRD </t>
    </r>
    <r>
      <rPr>
        <b/>
        <sz val="9"/>
        <rFont val="Arial"/>
        <family val="2"/>
      </rPr>
      <t>ESTADO: CERRADO - 405</t>
    </r>
  </si>
  <si>
    <t xml:space="preserve">DNBC INFORMA:
MUNICIPIO BARRANQUILLA - ATLÁNTICO, SECTOR DEL MALECÓN
EVENTO VENDAVAL 04/06/2023
AFECTACIÓN 14 PERSONAS LESIONADAS, QUIENES FUERON TRASLADADAS A CENTROS ASISTENCIALES EN AMBULANCIAS, MEDIANTE LA ACTIVACIÓN DE LA RED DE URGENCIAS DEL DISTRITO. GENERADO POR  FUERTES VIENTOS QUE DERRIBARON LAS ESTRUCTURAS (CARPAS), QUE CAYERON SOBRE VARIAS PERSONAS CERCANAS  AL MALECÓN DONDE ESTABA ANCLADO EL BUQUE GLORIA
ACCIONES ATENDIÓ BOMBEROS CON 8 UNIDADES Y 2 VEHÍCULOS (M24 Y M28), AMBULANCIAS
ESTADO CERRADO - 406
</t>
  </si>
  <si>
    <t xml:space="preserve">DELEGACIÓN BOMBEROS CUNDINAMARCA INFORMA:
MUNICIPIO SIBATÉ - PARQUES DEL MUÑA
EVENTO INCENDIO ESTRUCTURAL 04/06/2023
AFECTACIÓN 2 PERSONAS LESIONADAS (BOMBERAS AGREDIDAS POR LA COMUNIDAD),  1  VIVIENDA AVERIADA, 1 FAMILIA CON DAÑOS EN BIENES Y ENSERES
ACCIONES ATENDIÓ BOMBEROS VOLUNTARIOS DE VIOTÁ - SUB ESTACIÓN SIBATÉ CON 8 UNIDADES Y 1 MAQUINA, DCC Y CRUZ ROJA
ESTADO LIQUIDADO - 406
</t>
  </si>
  <si>
    <t xml:space="preserve">CMGRD CARTAGENA INFORMA:
MUNICIPIO CARTAGENA - BOLIVAR, BARRIO ARROZ  BARATO CALLE LOS CIRUELOS SIN NOMENCLATURA.
EVENTO INCENDIO ESTRUCTURAL 04/06/2023
AFECTACIÓN 3 VIVIENDAS AVERIADAS (VIVIENDAS DE MADERA Y TECHO DE ZINC), 3 FAMILIAS. SIN LESIONADOS
ACCIONES ATENDIÓ BOMBEROS 
ESTADO LIQUIDADO - 406
</t>
  </si>
  <si>
    <r>
      <t xml:space="preserve">CDGRD ATLÁNTICO INFORMA EN EL MUNICIPIO DE BARANOA BARRIOS SANTA ELENA, ALTOS DE SANABA, ALTOS DE BUENAVISTA, SAN MARTÍN, VEREDAS PALMITAS, CAMPECHE, SIBARCO Y PITAL, EVENTO VENDAVAL - 4 DE JUNIO, AFECTACIÓN 100 VIVIENDAS APROX, 100 FAMILIAS, ACCIONES DESDE LA GOBERNACIÓN SE ADELANTA ACOMPAÑAMIENTO CON APOYO LOGÍSTICO Y FINANCIERO A LOS ORGANISMOS DE SOCORRO EN EL PROCESO DE CARACTERIZACIÓN DE LAS FAMILIAS DAMNIFICADAS, SE ENCUENTRAN TRABAJANDO EN LA EMERGENCIA GOBERNACIÓN DEL ATLÁNTICO, ALCALDÍA MUNICIPAL, DEFENSA CIVIL, BOMBEROS VOLUNTARIOS, POLICÍA NACIONAL Y EJÉRCITO NACIONAL, ESTADO </t>
    </r>
    <r>
      <rPr>
        <b/>
        <sz val="9"/>
        <color indexed="8"/>
        <rFont val="Arial"/>
        <family val="2"/>
      </rPr>
      <t>CERRADO - 407</t>
    </r>
  </si>
  <si>
    <r>
      <t xml:space="preserve">CDGRD ATLÁNTICO INFORMA EN EL MUNICIPIO DE TUBARÁ BARRIOS EL LLANO, BUENOS AIRES, CENTRO LOS POZOS, YAGUARU Y EL CARMEN, EVENTO VENDAVAL - 3 DE JUNIO, AFECTACIÓN 20 VIVIENDAS DESTECHADAS, 20 FAMILIAS, 2 COLEGIOS, ACCIONES DESDE LA GOBERNACIÓN SE ADELANTA ACOMPAÑAMIENTO CON APOYO LOGÍSTICO Y FINANCIERO A LOS ORGANISMOS DE SOCORRO EN EL PROCESO DE CARACTERIZACIÓN DE LAS FAMILIAS DAMNIFICADAS, SE ENCUENTRAN TRABAJANDO EN LA EMERGENCIA GOBERNACIÓN DEL ATLÁNTICO, ALCALDÍA MUNICIPAL, DEFENSA CIVIL, BOMBEROS VOLUNTARIOS, POLICÍA NACIONAL Y EJÉRCITO NACIONAL, ESTADO </t>
    </r>
    <r>
      <rPr>
        <b/>
        <sz val="9"/>
        <color indexed="8"/>
        <rFont val="Arial"/>
        <family val="2"/>
      </rPr>
      <t>CERRADO - 407</t>
    </r>
    <r>
      <rPr>
        <sz val="9"/>
        <color indexed="8"/>
        <rFont val="Arial"/>
        <family val="2"/>
      </rPr>
      <t xml:space="preserve">
</t>
    </r>
  </si>
  <si>
    <r>
      <t xml:space="preserve">CDGRD ATLÁNTICO INFORMA EN EL  MUNICIPIO DE USIACURÍ BARRIOS SAL SI PUEDES, BELLAVISTA, ISABEL LOPITO, GRANADA, NUEVA ESPERANZA, 19 DE MAYO Y CENTRO, EVENTO VENDAVAL - 3 DE JUNIO, AFECTACIÓN 12 VIVIENDAS DESTECHADAS, 12 FAMILIAS, ACCIONES DESDE LA GOBERNACIÓN SE ADELANTA ACOMPAÑAMIENTO CON APOYO LOGÍSTICO Y FINANCIERO A LOS ORGANISMOS DE SOCORRO EN EL PROCESO DE CARACTERIZACIÓN DE LAS FAMILIAS DAMNIFICADAS, SE ENCUENTRAN TRABAJANDO EN LA EMERGENCIA GOBERNACIÓN DEL ATLÁNTICO, ALCALDÍA MUNICIPAL, DEFENSA CIVIL, BOMBEROS VOLUNTARIOS, POLICÍA NACIONAL Y EJÉRCITO NACIONAL, ESTADO </t>
    </r>
    <r>
      <rPr>
        <b/>
        <sz val="9"/>
        <color indexed="8"/>
        <rFont val="Arial"/>
        <family val="2"/>
      </rPr>
      <t>CERRADO - 407</t>
    </r>
    <r>
      <rPr>
        <sz val="9"/>
        <color indexed="8"/>
        <rFont val="Arial"/>
        <family val="2"/>
      </rPr>
      <t xml:space="preserve">
</t>
    </r>
  </si>
  <si>
    <r>
      <t>CDGRD ATLÁNTICO INFORMA EN EL MUNICIPIO DE SABANALARGA BARRIOS 11 DE ENERO, 20 DE ENERO, 7 DE AGOSTO, 7 DE MAYO, LA PAZ, LAS AMÉRICAS, LOS ÁNGELES, LOS CLAVELES, PARAÍSO, RENACER, SABANILLA, SAN JOSÉ, VILLA CARMEN Y VILLA ESPERANZA, EVENTO VENDAVAL - 3 DE JUNIO, AFECTACIÓN 90 VIVIENDAS AVERIADAS, 90 FAMILIAS, ACCIONES DESDE LA GOBERNACIÓN SE ADELANTA ACOMPAÑAMIENTO CON APOYO LOGÍSTICO Y FINANCIERO A LOS ORGANISMOS DE SOCORRO EN EL PROCESO DE CARACTERIZACIÓN DE LAS FAMILIAS DAMNIFICADAS, SE ENCUENTRAN TRABAJANDO EN LA EMERGENCIA GOBERNACIÓN DEL ATLÁNTICO, ALCALDÍA MUNICIPAL, DEFENSA CIVIL, BOMBEROS VOLUNTARIOS, POLICÍA NACIONAL Y EJÉRCITO NACIONAL, ESTADO</t>
    </r>
    <r>
      <rPr>
        <b/>
        <sz val="9"/>
        <color indexed="8"/>
        <rFont val="Arial"/>
        <family val="2"/>
      </rPr>
      <t xml:space="preserve"> CERRADO - 407</t>
    </r>
  </si>
  <si>
    <r>
      <t xml:space="preserve">CDGRD BOYACÁ INFORMA EN EL MUNICIPIO DE PAYA VÍA A NUNCHÍA, EVENTO MOVIMIENTO EN MASA - 5 JUNIO, AFECTACIÓN 1 VÍA TERCIARIA (PÉRDIDA TOTAL DE LA BANCA), ACCIONES ATENDIDO POR ALCALDÍA CON MAQUINARIA AMARILLA,ESTADO </t>
    </r>
    <r>
      <rPr>
        <b/>
        <sz val="9"/>
        <color indexed="8"/>
        <rFont val="Arial"/>
        <family val="2"/>
      </rPr>
      <t>CERRADO - 407</t>
    </r>
  </si>
  <si>
    <r>
      <t xml:space="preserve">CDGRD PUTUMAYO INFORMA EN EL MUNICIPIO DE VALLE DEL GUAMUEZ INSPECCIÓN DEL TIGRE (VEREDAS EL PARAÍSO, EL NARANJITO Y LA RAYA), INSPECCIÓN DEL PLACER (VEREDAS BRISAS DEL PALMAR), VEREDAS BELLAVISTA, LAS DELICIAS, EL PALMAR, EL CAIRO, LA ARGELIA, MARAVELEZ; EN EL CASCO URBANO BARRIOS EL DIVINO NIÑO, SAN FRANCISCO Y EL RECREO, EVENTO INUNDACIÓN POR DESBORDAMIENTO DE LAS QUEBRADAS LA HORMIGA, EL COCODRILO, EL VARADERO, LA CANOA Y LA RAYA - 20 DE MAYO, AFECTACIÓN 17 VIVIENDAS, 80 FAMILIAS, 476 PERSONAS, 1 VÍA TERCIARIA, 1 NACIONAL KM 40, 3 ALCANTARILLADOS, INSTITUCIÓN EDUCATIVA RURAL EL CAIRO, PÉRDIDA DE PRINCIPALMENTE DE VÍVERES Y ENSERES (COLCHONES, ESTUFAS, NEVERAS, ELEMENTOS DE COCINA, ALIMENTOS, COBIJAS), PÉRDIDAS SECTOR AVÍCOLA Y PISCÍCOLA, ACCIONES ESTA INFORMACIÓN SE RECIBE VÍA EMAIL EL 5 DE JUNIO Y SE TOMA DEL ACTA # 012, CUENTAN CON DECLARATORIA DE CALAMIDAD PÚBLICA # 042 DEL 21 DE MARZO, SE EVIDENCIA SOLICITUD DE APOYO CON MAQUINARIA AMARILLA Y HABILITACIÓN PLATAFORMA RUNDA; SE SOLICITÓ AL DEPARTAMENTO REPORTE DE EMERGENCIAS PARA RESPECTIVO REGISTRO, ESTADO </t>
    </r>
    <r>
      <rPr>
        <b/>
        <sz val="9"/>
        <color indexed="8"/>
        <rFont val="Arial"/>
        <family val="2"/>
      </rPr>
      <t>CERRADO - 407</t>
    </r>
    <r>
      <rPr>
        <sz val="9"/>
        <color indexed="8"/>
        <rFont val="Arial"/>
        <family val="2"/>
      </rPr>
      <t xml:space="preserve">
</t>
    </r>
  </si>
  <si>
    <r>
      <t xml:space="preserve">CDGRD ATLÁNTICO INFORMA EN EL MUNICIPIO DE PUERTO COLOMBIA PLAYAS DE MIRAMAR EVENTO TORMENTA ELÉCTRICA - 4 DE JUNIO, AFECTACIÓN 1 FALLECIDO (ALEJANDRA PARRA ZÚÑIGA DE 11 AÑOS)
ACCIONES LA MENOR FUE TRASLADADA A CENTRO ASISTENCIAL PERO FALLECIÓ, ESTADO </t>
    </r>
    <r>
      <rPr>
        <b/>
        <sz val="9"/>
        <color indexed="8"/>
        <rFont val="Arial"/>
        <family val="2"/>
      </rPr>
      <t>CERRADO - 407</t>
    </r>
    <r>
      <rPr>
        <sz val="9"/>
        <color indexed="8"/>
        <rFont val="Arial"/>
        <family val="2"/>
      </rPr>
      <t xml:space="preserve">
</t>
    </r>
  </si>
  <si>
    <t>PÉRDIDA DE CULTIVOS DE MAÍZ Y FRIJOL.</t>
  </si>
  <si>
    <t>NOTA EL DÍA DOMINGO 04 DE ABRIL SE PRESENTÓ MOVIMIENTO EN MASA EN EL SITIO DONDE ACTUALMENTE SE DESARROLLA, ACTIVIDADES DEL CONVENIO CON LA UNGRD. GENERANDO TAPONAMIENTO DE LA QUEBRADA DOÑA MARÍA</t>
  </si>
  <si>
    <t xml:space="preserve">CDGRD ANTIOQUIA, INFORMA
MUNICIPIO BRICEÑO, VEREDAS: EL PESCADO, LA AMÉRICA, LA MOLINA, LA MINA
EVENTO MOVIMIENTO EN MASA- 02-06-2023
AFECTACIÓN 1 VÍA- OBSTRUCCIÓN TOTAL Y PÉRDIDA DE BANCA DE LA VÍA TERCIARIA TRAVESÍAS- EL PESCADO, DEJANDO INCOMUNICADAS: 45 FAMILIAS, 200 PERSONAS, SIN LESIONADOS. LA OBSTRUCCIÓN TOTAL DE ESTA VÍA AFECTA DIRECTAMENTE EL INGRESO DE PRODUCTOS NECESARIOS PARA EL DESARROLLO DE LA AGRICULTURA, LA GANADERÍA Y EL COMERCIO DE LA ZONA. ADICIONALMENTE DIFICULTA EL ACCESO DE ESTAS COMUNIDADES A LOS SERVICIOS DE EDUCACIÓN, SALUD Y TRÁMITES PÚBLICOS
NOTA CONSISTE EN UN MOVIMIENTO EN MASA EXISTENTE DESDE HACE MÁS DE 3 AÑOS QUE NO SE HA ESTABILIZADO Y SIGUE PRESENTANDO DESPRENDIMIENTOS DE ROCAS Y DERRUMBES CONTINUOS. ESTOS EVENTOS GENERAN EL TAPONAMIENTO TOTAL DE LA VÍA Y RIESGOS CONSTANTES A LOS HABITANTES QUE TRANSITAN POR ELLA.
ACCIONES APOYA CMGRD- MAQUINARIA AMARILLA
ESTADO CERRADO. - 408
</t>
  </si>
  <si>
    <t xml:space="preserve">CDGRD ANTIOQUIA, INFORMA
MUNICIPIO DABEIBA, VEREDAS: LA FLORIDA, SECTOR: EL CORCOVADO
EVENTO AVENIDA TORRENCIAL- AFLUENTES AL RÍO CAMPARRUSIA, QUEBRADA EL TIGRE- 02-06-2023
AFECTACIÓN 29 VIVIENDAS AVERIADAS, 29 FAMILIAS, 130 PERSONAS AFECTADAS, 1 PUENTE VEHICULAR DESTRUIDO, 1 VÍA, 1 CENTRO EDUCATIVO, PÉRDIDA DE CULTIVOS DE MAÍZ Y FRIJOL, SIN LESIONADOS
ACCIONES APOYA CMGRD- INFORMES TÉCNICOS, CARACTERIZACIÓN, ASESORÍA Y ASISTENCIA TÉCNICA
ESTADO CERRADO. - 408
</t>
  </si>
  <si>
    <t xml:space="preserve">CDGRD ANTIOQUIA, INFORMA
MUNICIPIO ITAGÜÍ, BARRIO: VILLA LIA, VEREDAS: LA MARÍA, EL AJIZAL, EL PROGRESO
EVENTO VENDAVAL- INUNDACIÓN- MOVIMIENTO EN MASA- 03-06-2023
AFECTACIÓN 22 VIVIENDAS AVERIADAS EN TECHOS E INUNDADAS, DAÑOS EN MUEBLES Y ENSERES, 22 FAMILIAS, 110 PERSONAS AFECTADAS, 2 ACUEDUCTOS VEREDALES, 1 VÍA, SIN LESIONADOS
NOTA EL DÍA DOMINGO 04 DE ABRIL SE PRESENTÓ MOVIMIENTO EN MASA EN EL SITIO DONDE ACTUALMENTE SE DESARROLLA, ACTIVIDADES DEL CONVENIO CON LA UNGRD. GENERANDO TAPONAMIENTO DE LA QUEBRADA DOÑA MARÍA
ACCIONES APOYAN CMGRD, DAGRAN- ARRENDAMIENTOS A LAS FAMILIAS AFECTADAS Y ENTREGAS DE
TEJAS
 ESTADO CERRADO. - 408
</t>
  </si>
  <si>
    <r>
      <t xml:space="preserve">CDGRD LA GUAJIRA INFORMA
MUNICIPIO: URIBÍA, BARRIOS: ABUCHAIBE, MATADERO, AIPIAMANA
EVENTO: VENDAVAL E INUNDACIÓN - 01-06-2023 
AFECTACIÓN: 52 VIVIENDAS AVERIADAS EN TECHOS, PÉRDIDA DE MUEBLES Y ENSERES, 52 FAMILIAS, 260 PERSONAS AFECTADAS, SIN LESIONADOS
ACCIONES: ATENDIDO POR CMGRD Y DCC
</t>
    </r>
    <r>
      <rPr>
        <b/>
        <sz val="9"/>
        <rFont val="Arial"/>
        <family val="2"/>
      </rPr>
      <t>ESTADO CERRADO. - 399</t>
    </r>
    <r>
      <rPr>
        <sz val="9"/>
        <rFont val="Arial"/>
        <family val="2"/>
      </rPr>
      <t xml:space="preserve">
ACTUALIZACIÓN CDGRD LA GUAJIRA INFORMA
MUNICIPIO: URIBIA, BARRIOS: ABUCHAIBE, MATADERO, AIPIAMANA
EVENTO: VENDAVAL E INUNDACIÓN - GRANIZO- 01-06-2023 
AFECTACIÓN: 220 VIVIENDAS AVERIADAS EN TECHOS, PÉRDIDA DE MUEBLES Y ENSERES, 220 FAMILIAS, 790 PERSONAS AFECTADAS, SIN LESIONADOS
ACCIONES: ATENDIDO POR CMGRD, DCC, BOMBEROS, SECRETARÍA DE GOBIERNO
</t>
    </r>
    <r>
      <rPr>
        <b/>
        <sz val="9"/>
        <rFont val="Arial"/>
        <family val="2"/>
      </rPr>
      <t>ESTADO: CERRADO. - 408</t>
    </r>
    <r>
      <rPr>
        <sz val="9"/>
        <rFont val="Arial"/>
        <family val="2"/>
      </rPr>
      <t xml:space="preserve">
</t>
    </r>
  </si>
  <si>
    <r>
      <t xml:space="preserve">CDGRD NORTE DE SANTANDER INFORMA MUNICIPIO: HERRÁN - VEREDA CORRALES EVENTO: CRECIENTE SÚBITA DE LA QUEBRADA EL MOLINO - 01/ AFECTACIÓN: 1 VÍA QUE CONDUCE A LA VEREDA CORRALES Y SIBERIA KM 01+000 ACCIONES: ATENDIDO POR CMGRD ESTADO </t>
    </r>
    <r>
      <rPr>
        <b/>
        <sz val="9"/>
        <rFont val="Arial"/>
        <family val="2"/>
      </rPr>
      <t>CERRADO- 409</t>
    </r>
  </si>
  <si>
    <r>
      <t xml:space="preserve">CDGRD CAUCA INFORMA MUNICIPIO: BUENOS AIRES - ZONA RURAL Y CABECERA, CAÑÓN DE MARI LÓPEZ, LA INMACULADA EVENTO: VENDAVAL - 03/06/2023 AFECTACIÓN: 2 VIVIENDAS CON PÉRDIDA DE CUBIERTAS Y AGRIETAMIENTOS POR FUERTES VIENTOS, 2 FAMILIAS, 8 PERSONAS ACCIONES: ATENDIDO POR CMGRD ESTADO: </t>
    </r>
    <r>
      <rPr>
        <b/>
        <sz val="9"/>
        <rFont val="Arial"/>
        <family val="2"/>
      </rPr>
      <t>CERRADO - 409</t>
    </r>
  </si>
  <si>
    <r>
      <t xml:space="preserve">CDGRD CUNDINAMARCA INFORMA MUNICIPIO: ANOLAIMA - SECTOR CONDOMINIO LAGOS DE SAN FELIPE EVENTO: INCENDIO ESTRUCTURAL - 04/06/2023 AFECTACIÓN: 1 VIVIENDA CON PÉRDIDA DE ENSERES, 1 FAMILIAS, 4 PERSONAS ACCIONES: ATENDIDO POR CMGRD ESTADO: </t>
    </r>
    <r>
      <rPr>
        <b/>
        <sz val="9"/>
        <rFont val="Arial"/>
        <family val="2"/>
      </rPr>
      <t>CERRADO - 409</t>
    </r>
  </si>
  <si>
    <r>
      <t xml:space="preserve">CDGRD CASANARE INFORMA MUNICIPIO: TAURAMENA - VEREDAS JAGUITO Y VISINACA, EVENTO: AVENIDA TORRENCIAL DEL RÍO CUSIANA, RÍO CAJA Y LA QUEBRADA LA PORTANA - 04/06/2023 AFECTACIÓN: 1 VIVIENDA DESTRUIDA, 150 VIVIENDAS CON PÉRDIDA DE ENSERES, 151 FAMILIAS, 450 PERSONAS, 1 PUENTE VEHICULAR EL CUAL PRESENTA EROSIÓN Y POSIBLE COLAPSO UBICADO SOBRE LA QUEBRADA LA PORTADA. ACCIONES: CMGRD INFORMA: 1) AUTORIDADES LOCALES SE REÚNEN EN PUESTO DE MANDO UNIFICADO PARA COORDINAR ACCIONES FRENTE A LA EMERGENCIA 9:00 AM.  2) POR PARTE DE GESTIÓN DEL RIESGO DE LA GOBERNACIÓN DE CASANARE SE DESPLAZÓ UNA COMISIÓN, PARA UNIRSE AL PMU DEL MUNICIPIO Y ARTICULAR CON LAS AUTORIDADES DE TAURAMENA, LAS ACCIONES A REALIZAR. 3) MAQUINARIA MUNICIPAL (1 EXCAVADORA 220 Y 1 RETRO CARGADOR 150) SE ENCUENTRAN REALIZANDO ACCIONES CORRECTIVAS PARA HABILITAR EL TRÁNSITO VEHICULAR, EN EL DÍA DE MAÑANA SE INTEGRA 1 EXCAVADORA POR PARTE DE GESTIÓN DEL RIESGO DEPARTAMENTAL. 4)SEGUIMIENTO A PROBABILIDAD DECLARATORIA CALAMIDAD MUNICIPAL, EN EL DÍA DE MAÑANA EQUIPO PROFESIONAL DE GESTIÓN DEL RIESGO DEPARTAMENTAL REALIZARÁ APOYO EN ASESORÍA DE LOS COMPONENTES JURÍDICOS PARA LA DECLARATORIA.  5)PENDIENTE EDAN ESTADO: </t>
    </r>
    <r>
      <rPr>
        <b/>
        <sz val="9"/>
        <rFont val="Arial"/>
        <family val="2"/>
      </rPr>
      <t>ABIERTO - 409</t>
    </r>
  </si>
  <si>
    <r>
      <t xml:space="preserve">CDGRD CAUCA INFORMA EN EL MUNICIPIO DE TIMBIQUÍ RESGUARDO INDÍGENA DE INFI COMUNIDAD PÁRAMO, EVENTO VENDAVAL - 30 DE MAYO, AFECTACIÓN 2 PERSONAS FALLECIDAS (AMELIO MOCHO QUINTERO Y MADALENA PERTIAGA), 1 VIVIENDA DESTRUIDA, 1 FAMILIA, ACCIONES DEBIDO A LOS FUERTES VIENTOS CAYÓ UN ÁRBOL DE GRAN TAMAÑO SOBRE LA CASA, ATENDIDO DESDE CMGRD Y SOLICITARON APOYO AL CDGRD, ESTADO </t>
    </r>
    <r>
      <rPr>
        <b/>
        <sz val="9"/>
        <color indexed="8"/>
        <rFont val="Arial"/>
        <family val="2"/>
      </rPr>
      <t>CERRADO - 410</t>
    </r>
    <r>
      <rPr>
        <sz val="9"/>
        <color indexed="8"/>
        <rFont val="Arial"/>
        <family val="2"/>
      </rPr>
      <t xml:space="preserve">
</t>
    </r>
  </si>
  <si>
    <r>
      <t xml:space="preserve">CITEL DCC INFORMA EN EL DEPARTAMENTO BOLÍVAR MUNICIPIO EL CARMEN DE BOLÍVAR ZONA URBANA EVENTO VENDAVAL - 6 DE JUNIO, AFECTACIÓN 1 VIVIENDA AVERIADA, 1 FAMILIA, 4 PERSONAS,  ACCIONES ATENDIDO POR 4 LÍDERES VOLUNTARIOS, NO LESIONADOS, CMGRD LE ESTÁ BRINDANDO LA ATENCIÓN CON TEJAS DE ZINC ESTADO </t>
    </r>
    <r>
      <rPr>
        <b/>
        <sz val="9"/>
        <color indexed="8"/>
        <rFont val="Arial"/>
        <family val="2"/>
      </rPr>
      <t xml:space="preserve">CERRADO - 410
</t>
    </r>
  </si>
  <si>
    <r>
      <t xml:space="preserve">ACTUALIZACIÓN CDGRD DE SANTANDER EN EL MUNICIPIO DE MOGOTES VEREDA GUIAURE, EVENTO CRECIENTE SÚBITA - 20 DE MAYO, AFECTACIÓN SE MANTUVO LA DEL PRIMER REGISTRO,ACCIONES CDGRD INDICA QUE ES UN EVENTO RECURRENTE EN LA ZONA Y NO SE EVIDENCIARON O REPORTES ADICIONALES POR PARTE DEL MUNICIPIO, ESTADO </t>
    </r>
    <r>
      <rPr>
        <b/>
        <sz val="9"/>
        <color indexed="8"/>
        <rFont val="Arial"/>
        <family val="2"/>
      </rPr>
      <t>CERRADO - 410</t>
    </r>
  </si>
  <si>
    <r>
      <t xml:space="preserve">CDGRD META, INFORMA: MUNICIPIO PAZ DE ARIPORO, VEREDA BENDICIÓN DE LOS TRONCOS, EVENTO MOVIMIENTO EN MASA - SOCAVACIÓN 06/06/2023, AFECTACIÓN 1 VÍA TERCIARIA CON PÉRDIDA DE BANCA EN UN 70% EN LA ZONA DE MAYOR AFECTACIÓN, ACCIONES ATENDIDO POR EL CMGRD EL CUAL CONVOCA EQUIPO ESPECIALISTA PARA REALIZAR VISITA TÉCNICA, ESTADO </t>
    </r>
    <r>
      <rPr>
        <b/>
        <sz val="9"/>
        <rFont val="Arial"/>
        <family val="2"/>
      </rPr>
      <t>CERRADO  - 411</t>
    </r>
  </si>
  <si>
    <r>
      <t xml:space="preserve">CDGRD HUILA, INFORMA: MUNICIPIO LA PLATA, SECTOR BASURERO, EVENTO MOVIMIENTO EN MASA 05/06/2023, AFECTACIÓN 1 VÍA PRIMARIA AFECTADA, CON OBSTRUCCIÓN PARCIAL POR CAÍDA DE ROCAS, ACCIONES ATENDIDO POR CMGRD E INVIAS LOS CUALES REALIZARON LABORES CON MAQUINARIA AMARILLA, RESTABLECIENDO EL PASO VEHICULAR, ESTADO </t>
    </r>
    <r>
      <rPr>
        <b/>
        <sz val="9"/>
        <rFont val="Arial"/>
        <family val="2"/>
      </rPr>
      <t>CERRADO - 411</t>
    </r>
  </si>
  <si>
    <r>
      <t xml:space="preserve">DAGRAN ANTIOQUIA, INFORMA: MUNICIPIO BARBOSA, BARRIO SANTIAGO DE LOS CABALLEROS, EVENTO COLAPSO ESTRUCTURAL 05/06/2023, AFECTACIÓN 1 CENTRO COMUNITARIO POR CAÍDA PARCIAL DE TECHO POR DAÑOS ESTRUCTURALES EN COLUMNAS Y VIGAS LAS CUALES SE ENCUENTRAN DETERIORADAS (BIBLIOTECA PÚBLICA ISOLDO ECHAVARRÍA), NO SE PRESENTAN LESIONADOS, ACCIONES ATENDIDO POR EL CMGRD QUIEN REALIZA VERIFICACIÓN DE DAÑOS Y CIERRE PREVENTIVO, ESTADO </t>
    </r>
    <r>
      <rPr>
        <b/>
        <sz val="9"/>
        <rFont val="Arial"/>
        <family val="2"/>
      </rPr>
      <t>CERRADO - 411</t>
    </r>
  </si>
  <si>
    <t xml:space="preserve">CDGRD CUNDINAMARCA, INFORMA
MUNICIPIO UBALÁ, VEREDA SAN JOSÉ 
EVENTO CRECIENTE SÚBITA- QUEBRADA: EL CURO- 05-06-2023
AFECTACIÓN 1 PUENTE PEATONAL DESTRUIDO, 6 FAMILIAS, 25 PERSONAS INCOMUNICADAS, SIN LESIONADOS
ACCIONES APOYA CMGRD
ESTADO CERRADO. . 412
</t>
  </si>
  <si>
    <t xml:space="preserve">CDGRD CUNDINAMARCA, INFORMA
MUNICIPIO UBALÁ, VEREDAS: SAN PABLO, SAN JOSÉ- SECTOR: ALTO DEL OVEJERO 
EVENTO MOVIMIENTO EN MASA- 05-06-2023
AFECTACIÓN 1 ACUEDUCTO DESTRUIDO, 1 VÍA, 9 FAMILIAS, 35 PERSONAS AFECTADAS, SIN LESIONADOS
ACCIONES APOYA CMGRD
ESTADO CERRADO. - 412
</t>
  </si>
  <si>
    <t xml:space="preserve">D.C.C INFORMA, DEPARTAMENTO META
MUNICIPIO VILLAVICENCIO, VEREDA: LA ARGENTINA 
EVENTO INUNDACIÓN- 05-06-2023
AFECTACIÓN SE PRESENTÓ DESBORDAMIENTO DEL RÍO GUATIQUÍA, DEJANDO: 2 VIVIENDAS DESTRUIDAS, 9 VIVIENDAS AVERIADAS, 11 FAMILIAS, 44 PERSONAS AFECTADAS, SIN LESIONADOS
ACCIONES APOYAN CMGRD, D.C.C.
ESTADO CERRADO. - 412
</t>
  </si>
  <si>
    <r>
      <t>CDGRD ANTIOQUIA INFORMA EN EL MUNICIPIO DON MATÍAS CORREGIMIENTO BELLAVISTA Y SECTORES PAN DE AZÚCAR Y RIOGRANDE BELLAVISTA EVENTO MOVIMIENTO EN MASA - 6 DE JUNIO, AFECTACIÓN 1 VÍA TERCIARÍA PUNTO CONOCIDO COMO “MORRO PUTO”, CON CIERRE TOTAL ACCIONES SOLICITARON AL DEPARTAMENTO APOYO CON MAQUINARIA AMARILLA (RETROEXCAVADORA DE ORUGA) Y PROFESIONALES, COMO INTERVENCIÓN AL TALUD, ESTADO</t>
    </r>
    <r>
      <rPr>
        <b/>
        <sz val="9"/>
        <color indexed="8"/>
        <rFont val="Arial"/>
        <family val="2"/>
      </rPr>
      <t xml:space="preserve"> CERRADO - 413</t>
    </r>
  </si>
  <si>
    <r>
      <t xml:space="preserve">CDGRD ANTIOQUIA INFORMA EN EL MUNICIPIO PEQUE BARRIOS EL CIELITO, CARRERA SANTANDER, CALLE NARIÑO, PEATONAL, CARRERA BOLÍVAR, CALLE SAN JOSÉ, VILLANUEVA, LA MIRANDA, CARRERA SANTANDER Y SECTOR LA BOMBA. CORREGIMIENTO JERIGUA, VEREDAS RENEGADOS VALLE, CANDELARIA, NUEVA LLANADA, SAN JUAN DE RENEGADO, SAN MIGUEL, BELLAVISTA, LLANADAS Y EL CAMPAMENTO,EVENTO VENDAVAL - 3 DE JUNIO, AFECTACIÓN 73 VIVIENDAS DESTECHADAS, 1 VIVIENDA DESTRUIDA, 73 FAMILIAS, 181 PERSONAS, PÉRDIDA DE MUEBLES Y ENSERES, 1 CENTRO ASISTENCIAL, 1 CENTRO EDUCATIVO Y TORRES DE ENERGÍA ACCIONES EL CMGRD ATENDIÓ DE MANERA INMEDIATA, DANDO ACOMPAÑAMIENTO A LAS FAMILIAS CON EL APOYO DE LA DEFENSA CIVIL Y LA ADMINISTRACIÓN MUNICIPAL. SOLICITARON APOYO DE 380 UNIDADES DE TEJAS EN FIBROCEMENTO N°4, 6, 8, 10, CABALLETES, 1500 UNIDADES DE AMARRAS, 250 TEJAS DE ZINC, 80 UNIDADES DE PERFILES, NO REPORTARON LESIONADOS, ESTADO </t>
    </r>
    <r>
      <rPr>
        <b/>
        <sz val="9"/>
        <color indexed="8"/>
        <rFont val="Arial"/>
        <family val="2"/>
      </rPr>
      <t>CERRADO - 413</t>
    </r>
  </si>
  <si>
    <r>
      <t xml:space="preserve">CRC Y CDGRD BOYACÁ INFORMAN EN EL MUNICIPIO DE GUATEQUE VEREDA LLANO GRANDE, EVENTO EXPLOSIÓN (POLVORERÍA POR MANIPULACIÓN INADECUADA) - 7 DE JUNIO, AFECTACIÓN 1 FALLECIDO, 3 LESIONADOS, ACCIONES ATIENDEN CMGRD, BOMBEROS GUATEQUE, POLICÍA NACIONAL Y PERSONAL DEL PUESTO DE SALUD. MINSALUD REPORTA CRUE BOYACÁ INFORMÓ DEL INCIDENTE HACE ALGUNOS MINUTOS, DE MANERA PRELIMINAR NOS INFORMAN DE 3 PERSONAS LESIONADAS Y 1 FALLECIDA. CDGRD REPORTA PACIENTES REFERIDOS AL HOSPITAL SIMÓN BOLÍVAR EN BOGOTÁ, SE INDAGÓ CON MINSALUD AL MOMENTO NO REGISTRAN CAMBIOS, ESTADO </t>
    </r>
    <r>
      <rPr>
        <b/>
        <sz val="9"/>
        <color indexed="8"/>
        <rFont val="Arial"/>
        <family val="2"/>
      </rPr>
      <t>CERRADO . 413</t>
    </r>
  </si>
  <si>
    <t>SGC INFORMA REGIÓN: OCÉANO PACÍFICO, FECHA: 2023-06-07 12:39 HORA LOCAL (2023-06-07 17:39 UTC), LATITUD: 6.02 GRADOS NORTE, LONGITUD: 77.96 GRADOS OESTE, MAGNITUD: 5.1, PROFUNDIDAD: SUPERFICIAL (MENOR A 30 KM), MUNICIPIOS CERCANOSC BAHÍA SOLANO (MUTIS) (CHOCÓ) A 65 KM, NUQUÍ (CHOCÓ) A 84 KM, JURADÓ (CHOCÓ) A 123 KM. SE COMPARTIÓ A CDGRD CHOCÓ Y ENLACES DE LAS ENTIDADES DEL SNGRD, SIN NOVEDADES AL MOMENTO - 413</t>
  </si>
  <si>
    <r>
      <t xml:space="preserve">CDGRD NARIÑO INFORMA
MUNICIPIO: MAGÜÍ PAYÁN - BARRIOS CAUCA, EL PEDRO, 18 DE MAYO, SATINGUITA, LA PLAYITA, CALLE PRIMERA, SEGUNDA Y TERCERA. Z URBANA.
EVENTO:  INUNDACIÓN  01/05/2023
AFECTACIÓN:  VARIOS BARRIOS Y VEREDAS INUNDADAS, POR LA CRECIENTE DE LOS RÍOS MAGÜÍ PAYÁN Y PATÍA, QUE ESTÁ EN NIVELES ALTOS. PENDIENTE EL REPORTE PRELIMINAR.
ACCIONES:  ATIENDE ALCALDÍA, CMGRD, DCC Y BOMBEROS EL ALCALDE REPORTA QUE SE VA A DECRETAR CALAMIDAD PÚBLICA EN LA CITACIÓN DEL CMGRD. REALIZAN EDAN
</t>
    </r>
    <r>
      <rPr>
        <b/>
        <sz val="9"/>
        <rFont val="Arial"/>
        <family val="2"/>
      </rPr>
      <t>ESTADO  ABIERTO - 314</t>
    </r>
    <r>
      <rPr>
        <sz val="9"/>
        <rFont val="Arial"/>
        <family val="2"/>
      </rPr>
      <t xml:space="preserve">
ACTUALIZACIÓN CDGRD NARIÑO EN EL MUNICIPIO DE MAGÜI PAYÁN BARRIOS CAUCA, EL PEDRO, LAS LAJAS, ANGOSTURA, EL TRUENO, DORADILLO, EL AGUACATE, EL TRUENO, ENTRE OTRAS, EVENTO INUNDACIÓN - 1 DE MAYO AFECTACIÓN EN CENTROS EDUCATIVOS, ALCANTARILLADO, 9 PUESTOS DE SALUD Y 17 VÍAS TERCIARIAS APROX, ACCIONES SEGÚN ACTA # 2 DE CMGRD, IGUALMENTE SE SOLICITÓ COPIA DE EDAN, HASTA EL MOMENTO NO HA SIDO COMPARTIDO Y EL DÍA DE HOY NO SE OBTIENE RESPUESTA,</t>
    </r>
    <r>
      <rPr>
        <b/>
        <sz val="9"/>
        <rFont val="Arial"/>
        <family val="2"/>
      </rPr>
      <t xml:space="preserve"> ESTADO CERRADO - 413</t>
    </r>
    <r>
      <rPr>
        <sz val="9"/>
        <rFont val="Arial"/>
        <family val="2"/>
      </rPr>
      <t xml:space="preserve">
</t>
    </r>
  </si>
  <si>
    <r>
      <t xml:space="preserve">DNBC INFORMA DEPARTAMENTO: NARIÑO MUNICIPIO: PASTO - CORREGIMIENTO MORA SURCO  EVENTO: INCENDIO DE COBERTURA VEGETAL - 07/06/2023  AFECTACIÓN: 2 HECTÁREAS DE PASTO  ACCIONES: DNBC INFORMA:  EL COMANDANTE RICARDO MÉNDEZ DEL CUERPO DE BOMBEROS VOLUNTARIOS PASTO INFORMA, SE RECIBE LLAMADO POR PARTE DE LA COMUNIDAD PARA LA ATENCIÓN DE UN EVENTO CORRESPONDIENTE A UNA QUEMA DE PASTOS QUE SE SALIÓ DE CONTROL POR CAUSAS METEOROLÓGICAS, CONVIRTIÉNDOSE EN UN INCENDIO FORESTAL EL CUAL CONSUMIÓ 2 HECTÁREAS, SE REALIZAN ACCIONES DE CONTROL Y LIQUIDACIÓN DE PUNTOS CALIENTES CON HERRAMIENTAS MANUALES. RECURSOS, 10 BOMBEROS DE PASTO, 2 VEHÍCULOS  ESTADO: </t>
    </r>
    <r>
      <rPr>
        <b/>
        <sz val="9"/>
        <rFont val="Arial"/>
        <family val="2"/>
      </rPr>
      <t>LIQUIDADO - 414</t>
    </r>
  </si>
  <si>
    <r>
      <t xml:space="preserve">CDGRD NORTE DE SANTANDER INFORMA MUNICIPIO: LABATECA - VEREDAS DEL CASCARO, PARAMITO Y SOPOTA. EVENTO: MOVIMIENTO EN MASA - 07/06/2023 
AFECTACIÓN: 1 VÍA QUE COMUNICA A ZONA VEREDAL ACCIONES: ATENDIDO POR CMGRD ESTADO </t>
    </r>
    <r>
      <rPr>
        <b/>
        <sz val="9"/>
        <rFont val="Arial"/>
        <family val="2"/>
      </rPr>
      <t>CERRADO - 414</t>
    </r>
  </si>
  <si>
    <r>
      <t xml:space="preserve">CDGRD CUNDINAMARCA, INFORMA: MUNICIPIO: FUSAGASUGÁ, ZONA URBANA CARRERA 7 # 6-43, EVENTO: INCENDIO ESTRUCTURAL 07/06/2023, AFECTACIÓN: 1 VIVIENDA AVERIADA, 4 PERSONAS Y 1 FAMILIA, ACCIONES: ATENDIDO POR CMGRD Y CBV DEL MUNICIPIO, ESTADO </t>
    </r>
    <r>
      <rPr>
        <b/>
        <sz val="9"/>
        <rFont val="Arial"/>
        <family val="2"/>
      </rPr>
      <t>CERRADO - 415</t>
    </r>
  </si>
  <si>
    <r>
      <t>CDGRD CUNDINAMARCA, INFORMA: MUNICIPIO: MOSQUERA, VEREDA BALSILLAS, EVENTO: MOVIMIENTO EN MASA 07/06/2023, AFECTACIÓN: 1 VÍA TERCIARIA DE LA QUE SE TIENE GRAN RIESGO DE POR CAÍDA MATERIAL DESDE LAS PARTES ALTAS DE LA MONTAÑA, ACCIONES: ATENDIDO POR CMGRD, ESTADO</t>
    </r>
    <r>
      <rPr>
        <b/>
        <sz val="9"/>
        <rFont val="Arial"/>
        <family val="2"/>
      </rPr>
      <t xml:space="preserve"> CERRADO - 415</t>
    </r>
    <r>
      <rPr>
        <sz val="9"/>
        <rFont val="Arial"/>
        <family val="2"/>
      </rPr>
      <t xml:space="preserve">
</t>
    </r>
  </si>
  <si>
    <r>
      <t xml:space="preserve">CMGRD VILLAVICENCIO INFORMA
MUNICIPIO:  VILLAVICENCIO - META  CAÑO MAIZARO, JUAN PABLO, VILLA ISABEL
EVENTO: CRECIENTE SÚBITA 21/05/2023 
AFECTACIÓN: 4 VIVIENDAS DESTRUIDAS, 21 VIVIENDAS INUNDADAS, 25 FAMILIAS CON DAÑOS EN BIENES Y ENSERES, POR  LA CRECIENTE DEL CAÑO MAIZARO, CAÑO GRANDE  Y EL  RÍO OCOA.  GENERADO POR FUERTES LLUVIAS EN LA REGIÓN 
ACCIONES: ATENDIÓ CMGRD, ALCALDÍA,  BOMBEROS, DCC Y CRUZ ROJA. SE REALIZARA LA ENTREGA DE COLCHONETAS,  FRAZADAS, AYUDAS  Y 20 KITS DE  ASEO. REALIZAN EDAN
</t>
    </r>
    <r>
      <rPr>
        <b/>
        <sz val="9"/>
        <rFont val="Arial"/>
        <family val="2"/>
      </rPr>
      <t>ESTADO CERRADO - 368</t>
    </r>
    <r>
      <rPr>
        <sz val="9"/>
        <rFont val="Arial"/>
        <family val="2"/>
      </rPr>
      <t xml:space="preserve">
CMGRD VILLAVICENCIO - META, ACTUALIZA INFORMACIÓN: SECTORES: BARRIO PORFIA, PRIMERA DE MAYO, VENECIA,SECTORES, JUAN PABLO SEGUNDO, LA NOHARA, VILLA ISABELA, EL BRILLANTE, GARCITAS DEL SOL,MADRID, MI LLANITO, LOS MONOS, GUATAPÉ, CAÑO GRANDE, EVENTO: CRECIENTE SÚBITA – 25/05/2023, AFECTACIÓN 5 VIVIENDAS DESTRUIDAS, 104 PERSONAS, 26 FAMILIAS, 21 VIVIENDAS AVERIADAS, ACCIONES: ATENDIDO POR CMGRD EN APOYO DEL CDGRD, “SE RECIBE DECRETO DE CALAMIDAD PÚBLICA NO 1000 - 266 DEL 24 DE MAYO DEL 2023”, </t>
    </r>
    <r>
      <rPr>
        <b/>
        <sz val="9"/>
        <rFont val="Arial"/>
        <family val="2"/>
      </rPr>
      <t xml:space="preserve">ESTADO CERRADO - 415
</t>
    </r>
  </si>
  <si>
    <r>
      <t xml:space="preserve">CDGRD CAQUETÁ INFORMA EN EL MUNICIPIO DE FLORENCIA BARRIOS 20 DE JULIO, RODRIGO TURBAY Y EL MINUTO, EVENTO INUNDACIÓN (SATURACIÓN EN RED DE ALCANTARILLADO, FUERTES LLUVIAS Y DESBORDAMIENTO DE LAS QUEBRADAS LA SARDINA Y LA YUCA) - 8 DE JUNIO, AFECTACIÓN POR ESTABLECER, ACCIONES ATIENDEN CMGRD, PERSONAL DE BOMBEROS Y DCC, REFIEREN LLUVIAS DESDE LAS 06:20 AM, ESTADO </t>
    </r>
    <r>
      <rPr>
        <b/>
        <sz val="9"/>
        <color indexed="8"/>
        <rFont val="Arial"/>
        <family val="2"/>
      </rPr>
      <t>ABIERTO - 416</t>
    </r>
  </si>
  <si>
    <r>
      <t xml:space="preserve">CDGRD HUILA INFORMA EN MUNICIPIO DE NÁTAGA VEREDA PATIO BONITO, EVENTO MOVIMIENTO EN MASA - 7 DE JUNIO, AFECTACIÓN 1 ACUEDUCTO RURAL, ACCIONES ATENDIDO POR CMGRD CON PROFESIONALES DE LA ALCALDÍA JUNTO A LOS ORGANISMOS DE SOCORRO, REALIZAN VISITA A LA ZONA, NO REPORTAN LESIONADOS U OTRO, ESTADO </t>
    </r>
    <r>
      <rPr>
        <b/>
        <sz val="9"/>
        <color indexed="8"/>
        <rFont val="Arial"/>
        <family val="2"/>
      </rPr>
      <t>CERRADO - 416</t>
    </r>
    <r>
      <rPr>
        <sz val="9"/>
        <color indexed="8"/>
        <rFont val="Arial"/>
        <family val="2"/>
      </rPr>
      <t xml:space="preserve">
</t>
    </r>
  </si>
  <si>
    <r>
      <t xml:space="preserve">CDGRD CALDAS INFORMA EN EL MUNICIPIO DE FILADELFIA SECTOR DE ABASTO VÍA DEPARTAMENTAL VARSOVIA, COORDENADAS. 5.271826, -75.546120, EVENTO CASO FORTUITO (INICIALMENTE AÚN NO SE ESTABLECE CAUSA)  - 6 DE JUNIO, AFECTACIÓN 1 ACUEDUCTO, SIN SUMINISTRO 375 FAMILIAS USUARIAS, LA INSTITUCIÓN EDUCATIVA ANTONIO NARIÑO SEDE PRINCIPAL Y SEDES DE LA AGUADITA GRANDE Y LAS BRISAS, ACCIONES REPORTADO POR BOMBEROS A LA SECRETARIA DE PLANEACIÓN, DEBIDO A LA INESTABILIDAD GEOLÓGICA DEL SECTOR SE PRESENTA POSIBLE RUPTURA DE TUBERÍA DE ABASTO DE 6" GENERANDO EL BROTE DE AGUA EN TRES SECTORES DE LA MALLA VIAL; PROCEDEN A REALIZAR RETIRO DE MATERIAL ADYACENTE A LA VÍA CON MAQUINARIA AMARILLA PARA FACILITAR OPERACIONES DE REPARACIÓN Y/O CAMBIO DE TUBERÍA. 7 DE JUNIO SE REALIZA VISITA POR PARTE DE LA ADMINISTRACIÓN MUNICIPAL Y LA SECRETARIA DE INFRAESTRUCTURA DEPARTAMENTAL PARA DETERMINAR ZONA DE LOS POSIBLES DAÑOS A LA CARPETA ASFÁLTICA Y CUNETA CON SARDINEL PARA REALIZAR REPARACIONES. 8 DE JUNIO ADELANTAN TRABAJOS PARA ENCONTRAR EL DAÑO, HACEN PRESENCIA JAC DE MORRITOS, JAC BARCINAL ALTO, JAC BARCINAL BAJOS, JAC AGUADITA GRANDE, BOMBEROS Y CMGRD, ESTADO </t>
    </r>
    <r>
      <rPr>
        <b/>
        <sz val="9"/>
        <color indexed="8"/>
        <rFont val="Arial"/>
        <family val="2"/>
      </rPr>
      <t>CERRADO - 416</t>
    </r>
  </si>
  <si>
    <r>
      <t xml:space="preserve">ACTUALIZACIÓN CDGRD ATLÁNTICO EN EL MUNICIPIO DE MALAMBO COLINAS DEL REY II, ALTOS DE SHALOM, LOS PINOS, LOS MANGUITOS, LOS CRISTALES, BELLAVISTA, LA MILAGROSA, CRISTO REY I II III, SAN MARTÍN, LA FE, NUEVA ILUSIÓN, EVENTO VENDAVAL - 3 DE JUNIO, AFECTACIÓN 512 VIVIENDAS POR PÉRDIDA DE CUBIERTA, 512 FAMILIAS, ACCIONES ATENDIDO POR CMGRD, NO REPORTAN DAÑOS ADICIONALES AL MOMENTO, ESTADO </t>
    </r>
    <r>
      <rPr>
        <b/>
        <sz val="9"/>
        <color indexed="8"/>
        <rFont val="Arial"/>
        <family val="2"/>
      </rPr>
      <t>CERRADO - 416</t>
    </r>
    <r>
      <rPr>
        <sz val="9"/>
        <color indexed="8"/>
        <rFont val="Arial"/>
        <family val="2"/>
      </rPr>
      <t xml:space="preserve">
</t>
    </r>
  </si>
  <si>
    <r>
      <t xml:space="preserve">CDGRD BOLÍVAR INFORMA EN EL MUNICIPIO DE TIQUISIO CORREGIMIENTO DE BOLOMBOLO, EVENTO VENDAVAL - 4 DE JUNIO, AFECTACIÓN 2 VIVIENDAS AVERIADAS, 2 FAMILIAS, 8 PERSONAS, 1 INSTITUCIÓN EDUCATIVA, ACCIONES ATENDIDO POR CMGRD, NO LESIONADOS U OTRO, ESTADO </t>
    </r>
    <r>
      <rPr>
        <b/>
        <sz val="9"/>
        <color indexed="8"/>
        <rFont val="Arial"/>
        <family val="2"/>
      </rPr>
      <t xml:space="preserve">CERRADO - 407
</t>
    </r>
    <r>
      <rPr>
        <sz val="9"/>
        <color indexed="8"/>
        <rFont val="Arial"/>
        <family val="2"/>
      </rPr>
      <t>ACTUALIZACIÓN CDGRD BOLÍVAR EN EL MUNICIPIO DE TIQUISIO CORREGIMIENTO DE BOLOMBOLO, EVENTO VENDAVAL - 4 DE JUNIO, AFECTACIÓN 1 INSTITUCIÓN EDUCATIVA, ACCIONES ATENDIDO POR CMGRD, COMPARTEN EMAIL CON REPORTE CON CORREGIDO, NO LESIONADOS U OTRO,</t>
    </r>
    <r>
      <rPr>
        <b/>
        <sz val="9"/>
        <color indexed="8"/>
        <rFont val="Arial"/>
        <family val="2"/>
      </rPr>
      <t xml:space="preserve"> ESTADO CERRADO - 416</t>
    </r>
    <r>
      <rPr>
        <sz val="9"/>
        <color indexed="8"/>
        <rFont val="Arial"/>
        <family val="2"/>
      </rPr>
      <t xml:space="preserve">
</t>
    </r>
  </si>
  <si>
    <t>1 TRAPICHE</t>
  </si>
  <si>
    <t xml:space="preserve">CDGRD ANTIOQUIA DAGRAN INFORMA
MUNICIPIO:  CAMPAMENTO -  VEREDA CHAQUIRAL
EVENTO  VENDAVAL 07/06/2023
AFECTACIÓN 1 TRAPICHE PANELERO AVERIADO, 6 FAMILIAS, 20 PERSONAS
ACCIONES ATENDIDO POR CMGRD 
ESTADO CERRADO - 417
</t>
  </si>
  <si>
    <t xml:space="preserve">CDGRD NORTE DE SANTANDER INFORMA
MUNICIPIO  ARBOLEDAS – ZONA RURAL
EVENTO  MOVIMIENTO EN MASA 06/06/2023
AFECTACIÓN 1  VÍA MUNICIPAL CON PÉRDIDA DE BANCA, SOCAVACIÓN, SATURACIÓN EN EL TERRENO POR FUERTES LLUVIAS.
ACCIONES ATENDIDO POR CMGRD 
ESTADO CERRADO - 417
</t>
  </si>
  <si>
    <r>
      <t xml:space="preserve">CDGRD NORTE DE SANTANDER INFORMA MUNICIPIO: BUCARASICA - CORREGIMIENTO LA CURVA EVENTO: MOVIMIENTO EN MASA - 08/08/2023 AFECTACIÓN: 1 VÍA CON PÉRDIDA DE LA BANCA ACCIONES ATENDIDO POR CMGRD Y MAQUINARIA AMARILLA ESTADO </t>
    </r>
    <r>
      <rPr>
        <b/>
        <sz val="9"/>
        <rFont val="Arial"/>
        <family val="2"/>
      </rPr>
      <t>CERRADO - 418</t>
    </r>
  </si>
  <si>
    <r>
      <t xml:space="preserve">CDGRD CUNDINAMARCA INFORMA MUNICIPIO: PARATEBUENO -  BARRIO EL PRADO, CALLE 4 CON CARRERA 6 SECTOR GUADALUPE EVENTO: INUNDACIÓN - 01/06/2023  AFECTACIÓN: 15 VIVIENDAS CON PÉRDIDA DE ENSERES, 15 FAMILIAS, 60 PERSONAS  ACCIONES ATENDIDO POR CMGRD  ESTADO </t>
    </r>
    <r>
      <rPr>
        <b/>
        <sz val="9"/>
        <rFont val="Arial"/>
        <family val="2"/>
      </rPr>
      <t>CERRADO - 418</t>
    </r>
  </si>
  <si>
    <r>
      <t xml:space="preserve">CDGRD LA GUAJIRA INFORMA MUNICIPIO: RIOHACHA - COMUNIDAD INDÍGENA LOS COCOS - CORREGIMIENTO DE CAMARONES EVENTO: INUNDACIÓN - 08/08/2023 AFECTACIÓN: 11 VIVIENDAS CON PÉRDIDA DE ENSERES, 11 FAMILIAS, 44 PERSONAS ACCIONES ATENDIDO POR CMGRD  ESTADO </t>
    </r>
    <r>
      <rPr>
        <b/>
        <sz val="9"/>
        <rFont val="Arial"/>
        <family val="2"/>
      </rPr>
      <t>CERRADO - 418</t>
    </r>
  </si>
  <si>
    <r>
      <t xml:space="preserve">ENLACE DNBC INFORMA EN EL MUNICIPIO DE YOPAL SECTOR NORORIENTAL Y SUR CORREGIMIENTOS, MORICHAL, TILODIRAN, TACARIMENA, PUNTO NUEVO, EL MORRO, VEREDAS EL TALADRO, LA MANGA, PICÓN, SAN RAFAEL, BARBASCOS, PALONEGRO Y LA UNIÓN, EVENTO INUNDACIÓN POR DESBORDAMIENTO DE LOS RÍOS CHARTE Y CRAVO SUR, AFECTACIÓN 10 VIVIENDAS, 20 FAMILIAS, 80 PERSONAS, DAÑO JARILLÓN ÁPICE PARQUE DE LA IGUANA, 2 VÍAS TERCIARIAS UNA CON CIERRE TOTAL, PÉRDIDA DE CULTIVOS DE PANCOGER, ACCIONES COMANDANTE RAFAEL ROJAS CBV YOPAL CON 25 UNIDADES Y 5 VEHÍCULOS REALIZA APERTURA DE LAS VÍAS CON TRONZADO DE ÁRBOLES, SE REALIZAN LABORES DE EVACUACIÓN DE LAS PERSONAS AFECTADAS, SE CONTINÚAN ACTIVIDADES EN APOYO DE CRUZ ROJA, DCC, GRD Y ECOPETROL. ENLACE DNBC INFORMA SE ENCUENTRAN REALIZANDO LABORES DE COORDINACIÓN EN CUANTO A LOS DESPLAZAMIENTOS DE PERSONAL HACIA LOS SECTORES DONDE SE PRESENTA LA EMERGENCIA, SE NOTIFICA A SCNL-UNGRD, YA QUE POR SOLICITUD DEL TENIENTE ROJAS, SE REQUIERE MANTENER EN STAND BY EL APOYO AÉREO. DE IGUAL MANERA SE REALIZA ACTIVACIÓN CADENA DE LLAMADO AL SEÑOR DANIEL USECHE METEORÓLOGO DE TURNO DEL IDEAM, QUIEN INDICA QUE SE MANTIENE LA ALERTA ROJA HIDROMETEOROLÓGICA, SOBRE LAS CUENCAS DE LOS RÍOS CHARTE Y CRAVO SUR, POR AUMENTO EN LAS PRECIPITACIONES; SE NOTIFICA AL SEÑOR TENIENTE RAFAEL, PARA EL LEVANTAMIENTO DE ALERTAS TEMPRANAS Y POSIBLE ACTIVACIÓN DEL CONSEJO MUNICIPAL DE GESTIÓN DEL RIESGO. SE INDAGA CON CDGRD Y CMGRD SIN RECIBIR REPORTES AL MOMENTO, ESTADO </t>
    </r>
    <r>
      <rPr>
        <b/>
        <sz val="9"/>
        <color indexed="8"/>
        <rFont val="Arial"/>
        <family val="2"/>
      </rPr>
      <t>CERRADO - 419</t>
    </r>
  </si>
  <si>
    <r>
      <t xml:space="preserve">CDGRD ANTIOQUIA INFORMA EN EL MUNICIPIO DE MACEO CALLE CANDILEJAS, BARRIO EL CEMENTERIO, EVENTO MOVIMIENTO EN MASA - 8 DE JUNIO, AFECTACIÓN 4 VIVIENDAS AVERIADAS, 4 FAMILIAS, 10 PERSONAS, ACCIONES SOLICITAN AL DEPARTAMENTO APOYO TÉCNICO Y EVALUACIÓN DE ESTRUCTURAS, CONSTRUCCIÓN MUROS DE CONTENCIÓN COMO CEMENTO, BLOQUES Y VARILLAS, ESTADO </t>
    </r>
    <r>
      <rPr>
        <b/>
        <sz val="9"/>
        <color indexed="8"/>
        <rFont val="Arial"/>
        <family val="2"/>
      </rPr>
      <t>CERRADO - 419</t>
    </r>
    <r>
      <rPr>
        <sz val="9"/>
        <color indexed="8"/>
        <rFont val="Arial"/>
        <family val="2"/>
      </rPr>
      <t xml:space="preserve">
</t>
    </r>
  </si>
  <si>
    <r>
      <t xml:space="preserve">CDGRD CASANARE INFORMA EN EL MUNICIPIO DE PORE VEREDAS LA PLATA, BRISAS DEL PAUTO, REGALITO Y MIRALINDO, EVENTO INUNDACIÓN POR DESBORDAMIENTO DEL RÍO PAUTO Y TRASVASE HACIA EL RÍO CURAMA - 9 DE JUNIO, AFECTACIÓN 50 VIVIENDAS, 50 FAMILIAS,  2 VÍAS TERCIARIAS, ANIMALES DE CORRAL Y CULTIVOS, ACCIONES DESDE EL DÍA DE AYER REALIZAN EVACUACIÓN PREVENTIVA DE 5 FAMILIAS AUTO ALBERGUE, AMIGOS, DISPONEN DE UN COLEGIO PARA ALBERGAR FAMILIAS, ESTÁN EN COORDINACIÓN DE LA ADMINISTRACIÓN MUNICIPAL Y CUERPO DE BOMBEROS, REFIEREN PROCESOS DE SOCAVACIÓN EN LAS MÁRGENES DE LOS RÍOS, ESTADO </t>
    </r>
    <r>
      <rPr>
        <b/>
        <sz val="9"/>
        <color indexed="8"/>
        <rFont val="Arial"/>
        <family val="2"/>
      </rPr>
      <t>CERRADO - 419</t>
    </r>
    <r>
      <rPr>
        <sz val="9"/>
        <color indexed="8"/>
        <rFont val="Arial"/>
        <family val="2"/>
      </rPr>
      <t xml:space="preserve">
</t>
    </r>
  </si>
  <si>
    <r>
      <t xml:space="preserve">CDGRD ANTIOQUIA INFORMA EN EL MUNICIPIO DE MACEO CALLE LA LIBERTAD, VEREDAS SAN LUIS Y PUENTE SAN LUIS, EVENTO INUNDACIÓN POR DESBORDAMIENTO DE LA QUEBRADA LA LIBERTAD - 8 DE JUNIO, AFECTACIÓN 5 VIVIENDAS, 5 FAMILIAS, 15 PERSONAS, DAÑOS EN ENSERES, ELECTRODOMÉSTICOS Y COLCHONES, 1 VÍA NACIONAL, 1 PUENTE VEHICULAR CON DAÑOS ESTRUCTURALES AGRAVADO POR PROCESOS DE SOCAVACIÓN, ACCIONES CMGRD INDICA QUE REALIZAN VISITA TÉCNICA Y CENSO, REMOCIÓN DE MATERIAL CON RETROEXCAVADORA  EN LA VEREDA SAN LUCAS, LA VÍA ES ATENDIDA POR LA CONCESIÓN QUE CONSTRUYE LA AUTOPISTA RÍO MAGDALENA 2, LAS PERSONAS DE LA COMUNIDAD VOLUNTARIAMENTE HAN LLEVADO A CABO LABORES DE LIMPIEZA Y REMOCIÓN DE MATERIAL. REITERARON APOYO EN CONCEPTO TÉCNICO SOBRE ESTABILIDAD ESTRUCTURAL DEL PUENTE SAN LUIS, CUYO CASO SE DIO A CONOCER PREVIAMENTE AL DAGRAN, ESTADO </t>
    </r>
    <r>
      <rPr>
        <b/>
        <sz val="9"/>
        <color indexed="8"/>
        <rFont val="Arial"/>
        <family val="2"/>
      </rPr>
      <t>CERRADO - 419</t>
    </r>
  </si>
  <si>
    <r>
      <t xml:space="preserve">CDGRD SANTANDER INFORMA EN EL MUNICIPIO DE CIMITARRA CENTRO POBLADO CASCAJERO, EVENTO INUNDACIÓN POR SATURACIÓN EN RED DE ALCANTARILLADO - 8 DE JUNIO, AFECTACIÓN 20 VIVIENDAS, 20 FAMILIAS, 80 PERSONAS, DAÑOS EN MUEBLES Y ENSERES, ACCIONES ATENDIDO POR CMGRD, NO REPORTAN LESIONADOS U OTRO, ESTADO </t>
    </r>
    <r>
      <rPr>
        <b/>
        <sz val="9"/>
        <color indexed="8"/>
        <rFont val="Arial"/>
        <family val="2"/>
      </rPr>
      <t>CERRADO - 419</t>
    </r>
    <r>
      <rPr>
        <sz val="9"/>
        <color indexed="8"/>
        <rFont val="Arial"/>
        <family val="2"/>
      </rPr>
      <t xml:space="preserve">
</t>
    </r>
  </si>
  <si>
    <r>
      <t xml:space="preserve">CDGRD ANTIOQUIA INFORMA EN EL MUNICIPIO DE SANTA BÁRBARA URBANIZACIÓN JESÚS NAZARENO, VEREDAS LOMA DON SANTOS, BUENA VISTA, SAN ISIDRO PARTE BAJA, AGUACATAL, SABALETAS, LAS MERCEDES, GUAYABO PARTE ALTA SECTOR LAS JUANAS, QUIEBRA DEL BARRO, CHONTALITO, OJO DE AGUA, LOS NARANJOS, LOS CHARCOS, DAMASCO, EVENTO MOVIMIENTO EN MASA - 8 DE JUNIO, AFECTACIÓN 1 PERSONA FALLECIDA, 4 VIVIENDAS DESTRUIDAS, 22 VIVIENDAS AVERIADAS, 115 PERSONAS, 1 VÍA TERCIARIA, 1 ACUEDUCTO, PÉRDIDA DE CULTIVOS DE CAFÉ, CÍTRICOS Y PASTOREO, ACCIONES SE HA ADELANTADO BRIGADA DE SALUD, EDAN POR PARTE DEL CMGRD, SOLICITAN APOYO AL DEPARTAMENTO CON OBRAS DE MITIGACIÓN, ADECUACIÓN DE VIVIENDAS, REMOCIÓN DE MATERIAL, AYUDA HUMANITARIA, CUNETAS Y MANEJO DE AGUAS DE ESCORRENTÍA Y ASISTENCIA TÉCNICA, ESTADO </t>
    </r>
    <r>
      <rPr>
        <b/>
        <sz val="9"/>
        <color indexed="8"/>
        <rFont val="Arial"/>
        <family val="2"/>
      </rPr>
      <t>CERRADO- 419</t>
    </r>
    <r>
      <rPr>
        <sz val="9"/>
        <color indexed="8"/>
        <rFont val="Arial"/>
        <family val="2"/>
      </rPr>
      <t xml:space="preserve">
</t>
    </r>
  </si>
  <si>
    <r>
      <t xml:space="preserve">CDGRD RISARALDA, INFORMA: MUNICIPIO MISTRATÓ, VEREDA PUERTO NUEVO, EVENTO INCENDIO ESTRUCTURAL, 05/05/2023, AFECTACIÓN 1 VIVIENDA AVERIADA, 3 FAMILIAS, 12 PERSONAS, ACCIONES ATENDIDO POR CMGRD Y CBV DEL MUNICIPIO, ESTADO </t>
    </r>
    <r>
      <rPr>
        <b/>
        <sz val="9"/>
        <rFont val="Arial"/>
        <family val="2"/>
      </rPr>
      <t>LIQUIDADO - 420</t>
    </r>
  </si>
  <si>
    <r>
      <t xml:space="preserve">CDGRD RISARALDA, INFORMA: MUNICIPIO MISTRATÓ, BUENOS AIRES (COLISEO)
EVENTO INUNDACIÓN 29/05/2023, AFECTACIÓN 1 VIVIENDA AVERIADA, 1 FAMILIA, 4 PERSONAS, ACCIONES ATENDIDO POR CMGRD Y CBV DEL MUNICIPIO, ESTADO </t>
    </r>
    <r>
      <rPr>
        <b/>
        <sz val="9"/>
        <rFont val="Arial"/>
        <family val="2"/>
      </rPr>
      <t xml:space="preserve">CERRADO - 420
</t>
    </r>
  </si>
  <si>
    <r>
      <t xml:space="preserve">CDGRD TOLIMA, INFORMA: MUNICIPIO VILLAHERMOSA, VEREDA PATY BURRY, EVENTO INCENDIO ESTRUCTURAL 09/06/2023, AFECTACIÓN 1 VIVIENDA DESTRUIDA, 1 PERSONA HERIDA, 1 FAMILIA, 4 PERSONAS, ACCIONES ATENDIDO POR EL CMGRD Y CBV DEL MUNICIPIO, ESTADO </t>
    </r>
    <r>
      <rPr>
        <b/>
        <sz val="9"/>
        <rFont val="Arial"/>
        <family val="2"/>
      </rPr>
      <t>LIQUIDADO - 420</t>
    </r>
  </si>
  <si>
    <r>
      <t xml:space="preserve">CDGRD TOLIMA, INFORMA: MUNICIPIO IBAGUÉ, VEREDA BELLAVISTA, EVENTO CRECIENTE SÚBITA QUEBRADA BELLAVISTA 09/06/2023, AFECTACIÓN 1 VÍA TERCIARIA, 1 PUENTE VEHICULAR CON DAÑOS NO ESTRUCTURALES, ACCIONES ATENDIDO POR EL CMGRD, ESTADO </t>
    </r>
    <r>
      <rPr>
        <b/>
        <sz val="9"/>
        <rFont val="Arial"/>
        <family val="2"/>
      </rPr>
      <t>CERRADO - 420</t>
    </r>
  </si>
  <si>
    <r>
      <t xml:space="preserve">CDGRD NORTE DE SANTANDER INFORMA EN EL MUNICIPIO DE ÁBREGO SECTOR EL TARRITA Y BRISAS 
EVENTO AVENIDA TORRENCIAL (QUEBRADA EL TARRA)  - 31 DE MAYO, SITUACIÓN ANTECEDENTE EMBALSE GENERADO DESDE NOVIEMBRE 2022 POR EL MATERIAL DESPLAZADO Y ALLÍ NACE UN AFLUENTE QUE DESPUÉS SE CONOCE COMO QUEBRADA EL MOLINO DE VILLACARO, AFECTACIÓN 4 PERSONAS LESIONADAS LEVES Y 1 INSTITUCIÓN EDUCATIVA (HOY), ANTIER 5 PUENTES PEATONALES DESTRUIDOS, 9 HECTÁREAS DE CULTIVOS PÉRDIDOS, CIERRE TOTAL DE LA VÍA OCAÑA-CÚCUTA  DESDE EL  KM 46 AL KM 52 SECTOR EL TARRITA, ACCIONES EL DÍA 29 DE MAYO HUBO UNA AUMENTO CONSIDERABLE DEL CAUDAL DEBIDO A LAS FUERTES LLUVIAS Y GENERÓ ESAS PÉRDIDAS, SE EVACUARON 14 FAMILIAS ESE DÍA Y SE INDICÓ QUE ESTABA HABILITADO UN HOGAR DE PASO EN EL CASCO URBANO, NO OBSTANTE NO ACUDIERON A ESTE SITIO; PARA EL DÍA DE HOY REALIZAN DESPLAZAMIENTO PERSONAL DE BOMBEROS ÁBREGO Y DCC JUNTO AL ALCALDE, COORDINADORA MUNICIPAL INDICA QUE EN LA ZONA HAY PERSONAS ADICIONALES LESIONADAS, REQUIEREN SACAR LAS FAMILIAS QUE ESTÁN AL OTRO LADO DEL RÍO EN LAS PARTES ALTAS, NO HAY ACCESO VÍA TERRESTRE, SE DESARROLLA PMU A ESTA HORA CON PARTICIPACIÓN SCN, ENLACE EJÉRCITO REPORTA EN LA ZONA HACE PRESENCIA GRUPO DE CABALLERÍA LIVIANO METEORO # 7 AL MANDO DEL CAPITÁN MARÍN. CDGRD INDICA QUE SALEN 5 UNIDADES DE CRC DESDE CÚCUTA PARA APOYO PSICOSOCIAL, INVÍAS HARÁ UN SOBREVUELO EN HORAS DE LA TARDE, ESTADO </t>
    </r>
    <r>
      <rPr>
        <b/>
        <sz val="9"/>
        <color indexed="8"/>
        <rFont val="Arial"/>
        <family val="2"/>
      </rPr>
      <t>ABIERTO - 394</t>
    </r>
    <r>
      <rPr>
        <sz val="9"/>
        <color indexed="8"/>
        <rFont val="Arial"/>
        <family val="2"/>
      </rPr>
      <t xml:space="preserve">
CDGRD NORTE DE SANTANDER, ACTUALIZA INFORMACIÓN MUNICIPIO: ÁBREGO  - SECTOR EL TARRITA Y BRISAS, VEREDA EL RECREO Y PUERTO RICO EVENTO: AVENIDA TORRENCIAL (QUEBRADA EL TARRA)  - 31/05/2023 AFECTACIÓN: PENDIENTE POR ESTABLECER, ACCIONES: 13 FAMILIAS, 46 PERSONAS (1 MENOR DE EDAD CON PROBLEMAS RESPIRATORIOS) EL EL CDGRD ENVÍA SOLICITUD DE APOYO AÉREO PARA EVACUACIÓN. -SCN INFORMA: ENVÍA EL REQUERIMIENTO NO. 011. RESCATE DE PERSONAS AISLADAS POR EMERGENCIA EN LOS MUNICIPIOS DE ÁBREGO Y VILLA CARO FAC. -SE TRAMITA ANTE EJÉRCITO SOLICITUD NO. 044 TRASLADO DE ASISTENCIA HUMANITARIA DE EMERGENCIA HACIA ABREGO – NORTE DE SANTANDER </t>
    </r>
    <r>
      <rPr>
        <b/>
        <sz val="9"/>
        <color indexed="8"/>
        <rFont val="Arial"/>
        <family val="2"/>
      </rPr>
      <t xml:space="preserve"> ESTADO: ABIERTO  - 398
</t>
    </r>
    <r>
      <rPr>
        <sz val="9"/>
        <color indexed="8"/>
        <rFont val="Arial"/>
        <family val="2"/>
      </rPr>
      <t>CDGRD NORTE DE SANTANDER, DNBC Y SCN UNGRD ACTUALIZAN INFORMACIÓN
MUNICIPIO  ABREGO - NORTE DE SANTANDER, BRISAS DEL TARRA, REMOLINO, LA SIERRA, PARAMILLO Y EL TARRITA
EVENTO AVENIDA TORRENCIAL 31/05/2023
AFECTACIÓN 14 VIVIENDAS DESTRUIDAS, 50 VIVIENDAS AVERIADAS, 64 FAMILIAS, 243 PERSONAS,  (1 MENOR DE EDAD CON PROBLEMAS RESPIRATORIOS), 3 PUENTES VEHICULARES (EL TARRA, PUENTE METÁLICO VEREDA UNIÓN CAMPESINA AL CORREGIMIENTO LA PAZ,  PUENTE PARAMILLO), 10 SEDES EDUCATIVAS AVERIADAS, 1 VÍA MUNICIPAL.
ACCIONES DNBC ACTUALIZACIÓN – AVENIDA TORRENCIAL / NORTE DE SANTANDER / ABREGO / EL RAMAL / 03-06-2023 / 15:25 HRS INFORME AVANCE OPERATIVO:  EL CTE. YEN ARIAS DEL CBV ABREGO REPORTA, DESDE EL PALACIO DE GOBIERNO DE LA ALCALDÍA MUNICIPAL, SE ARTICULA APOYO HELICOPORTADO CON 2 HELICÓPTEROS EN OPERACIÓN DE RESCATE Y 1 HELICÓPTERO CÓMO ESCOLTA, LOS CUALES HAN PERMITIDO EVACUAR UN APROXIMADO DE 95 PERSONAS Y 2 PERROS.
SE ACTIVAN CUATRO (04) ALBERGUES PARA OFRECER ALIMENTACIÓN, HOSPEDAJE Y ÚTILES DE ASEO DENOMINADOS DE LA SIGUIENTE FORMA:
1. CASA CAMPESINA CON CAPACIDAD PARA 24 PERSONAS
2. LA PIÑUELA CAPACIDAD PARA 70 PERSONAS
3. CENTRO DE INTEGRACIÓN PARA ALBERGAR 150 PERSONAS
4. HOGAR DE PASO CON UNA CAPACIDAD PARA 40 PERSONAS</t>
    </r>
    <r>
      <rPr>
        <b/>
        <sz val="9"/>
        <color indexed="8"/>
        <rFont val="Arial"/>
        <family val="2"/>
      </rPr>
      <t xml:space="preserve">
ESTADO CERRADO - 403
</t>
    </r>
    <r>
      <rPr>
        <sz val="9"/>
        <color indexed="8"/>
        <rFont val="Arial"/>
        <family val="2"/>
      </rPr>
      <t>ACTUALIZACIÓN CDGRD NORTE DE SANTANDER, OPERATIVO UNGRD - REPORTE SITUACIONAL 03 DE JUNIO DE 2023, MUNICIPIO ABREGO, CORREGIMIENTOS: LA PAZ, SECTORES EL TARRA, QUEBRADA DE PARAMILLO, BRISAS DEL TARRA, REMOLINOS, PALMIRA, PAVÉS, LA SIERRA. UNIÓN CAMPESINA, SECTORES LA MOTILONA, HIGUERONES, POTRERO NUEVO, SAN LUÍS, BELLAVISTA, EVENTO AVENIDO TORRENCIAL - QUEBRADA: PARAMILLO, EL MOLINO, EL TARRA Y AFLUENTES 31/05/2023, AFECTACIÓN 1 PERSONA FALLECIDA, 4 HERIDOS, 331 PERSONAS, 112 FAMILIAS DAMNIFICADAS, 35 VIVIENDAS DESTRUIDAS, 50 VIVIENDAS AVERIADAS, 3 CENTROS EDUCATIVOS (1 AVERIADO, 2 DESTRUIDOS), 1 VÍA PRIMARIA, 4 VÍAS SECUNDARIAS, 1 ACUEDUCTO DESTRUIDO, 3 PUENTES VEHICULARES DESTRUIDOS VÍA NACIONAL, 4 PUENTES VEHICULARES DESTRUIDOS VÍA MUNICIPAL, 23 PUENTES PEATONALES DESTRUIDOS, 1 PUENTE TIPO BOXCULVERT, ACCIONES ATIENDE CMGRD, CBV, CRC, DEFENSA CIVIL Y ENTIDADES DE GRD. SE DECLARA CALAMIDAD PÚBLICA N 052 DEL 01 DE JUNIO DE 2023</t>
    </r>
    <r>
      <rPr>
        <b/>
        <sz val="9"/>
        <color indexed="8"/>
        <rFont val="Arial"/>
        <family val="2"/>
      </rPr>
      <t>, ESTADO CERRADO - 420</t>
    </r>
  </si>
  <si>
    <t xml:space="preserve">DNBC INFORMA
MUNICIPIO  ABREGO - NORTE DE SANTANDER, SAN MIGUEL PARTE ALTA
EVENTO  TORMENTA ELÉCTRICA - 09/06/2023
AFECTACIÓN  1 CANINO FALLECIDO POR CAÍDA DE LÍNEAS ELÉCTRICAS, 1 INSTITUCIÓN EDUCATIVA AFECTADA  POR LAS FUERTES LLUVIAS Y VIENTOS 
ACCIONES ATENDIÓ BOMBEROS CON 5 UNIDADES
ESTADO CERRADO - 421
</t>
  </si>
  <si>
    <t>CDGRD RISARALDA INFORMA
MUNICIPIO  MISTRATÓ - VEREDA LA VILLADA
EVENTO AVENIDA TORRENCIAL 21/05/2023
AFECTACIÓN  1 ACUEDUCTO VEREDAL  QUEBRADA ARRAYANAL ,CON DAÑO EN EL DESARENADOR DEL SISTEMA SE COLMATÓ EN SU TOTALIDAD DEBIDO AL FLUJO DE LODO Y PALIZADA, ADICIONALMENTE, SE REGISTRARON DAÑOS EN EL SISTEMA DE ADUCCIÓN , POR LO CUAL EL SERVICIO TUVO QUE SER SUSPENDIDO
ACCIONES ATENDIÓ CMGRD Y BOMBEROS
ESTADO  CERRADO - 421</t>
  </si>
  <si>
    <t xml:space="preserve">CDGRD RISARALDA INFORMA
MUNICIPIO  MISTRATÓ - VEREDA LA VILLADA, SAN ISIDRO, BARRIO CASA CAMPESINA, SAN JOSÉ
EVENTO AVENIDA TORRENCIAL 29/05/2023
AFECTACIÓN  5 VIVIENDAS AVERIADAS, 3 FAMILIAS CON DAÑOS EN BIENES Y ENSERES, 1 PUENTE AVERIADO EN EL MARGEN DERECHO DE LA INFRAESTRUCTURA DE PUENTE DE LA VILLADA, 1 ACUEDUCTO VEREDAL, DAÑANDO TUBERÍA DE CONDUCCIÓN, 1 VÍA SECUNDARIA CON PÉRDIDA DE BANCA
ACCIONES ATENDIÓ CMGRD Y BOMBEROS
ESTADO  CERRADO - 421
</t>
  </si>
  <si>
    <r>
      <t xml:space="preserve">ACTUALIZACIÓN ENLACE DNBC EN EL DEPARTAMENTO DE GUAVIARE MUNICIPIO DE MIRAFLORES COORDENADAS 005125 N - 0722718 W, EVENTO ACCIDENTE TRANSPORTE AÉREO - 1 DE MAYO, AFECTACIÓN 7 PERSONAS DESAPARECIDAS, ACCIONES 1 DE MAYO / 11:14 HORAS EL CTE. JAVIER LEGUIZAMO DEL CBV MIRAFLORES INFORMA, LA AVIONETA SE ENCUENTRA A 68 KILÓMETROS DEL MUNICIPIO, ESTE ES UBICADO A APROXIMADAMENTE 175 KILÓMETROS AL SUR DEL MUNICIPIO DE SAN JOSÉ DEL GUAVIARE SOBRE EL RÍO APAPORIS, DE IGUAL MANERA EL COMANDANTE INFORMA QUE QUIEN ASUME ESTE EVENTO SON LOS SERVICIOS DE BÚSQUEDA Y SALVAMENTO (SAR)  DE LA AERONÁUTICA CIVIL, AL MOMENTO SE ENCUENTRA AERONAVES DE LA FUERZA AÉREA Y LA COMPAÑÍA A LA CUAL PERTENECE EL AVIONETA. 22:10 HORAS COMANDANTE DE BOMBEROS REPORTA SE SUSPENDE BÚSQUEDA POR PARTE DE LAS AERONAVES A LAS 16:00 HORAS DEBIDO A CONDICIONES DE VISIBILIDAD Y CLIMATOLÓGICAS. 2 DE MAYO / 16:50 HORAS CTE. JAVIER LEGUIZAMO INFORMA,  EN HORAS DE LA MAÑANA REALIZAN  SOBREVUELO DESDE UNO DE LOS AVIONES DE LA COMPAÑÍA AFECTADA POR EL SINIESTRO, ESTO PARA REALIZAR EL RECONOCIMIENTO DE LA ZONA PARA UNA POSIBLE INSERCIÓN DENTRO DE ZONA SELVÁTICA. ESTADO </t>
    </r>
    <r>
      <rPr>
        <b/>
        <sz val="9"/>
        <color indexed="8"/>
        <rFont val="Arial"/>
        <family val="2"/>
      </rPr>
      <t xml:space="preserve">ABIERTO - 319
</t>
    </r>
    <r>
      <rPr>
        <sz val="9"/>
        <color indexed="8"/>
        <rFont val="Arial"/>
        <family val="2"/>
      </rPr>
      <t>PMU GUAVIARE - MIRAFLORES ACTUALIZA INFORMACIÓN
MUNICIPIO   MIRAFLORES - SECTOR COMUNIDAD INDÍGENA DE CACHIPORRO 
EVENTO  ACCIDENTE DE TRANSPORTE AÉREO 01/05/2023
AFECTACIÓN 1 AERONAVE HK-2803 CESSNA U206G EMPRESA AVIANLINE CHÁRTER SAS, CON 7 PERSONAS (2 ADULTOS, 4 MENORES DE EDAD (1 NIÑO EN BRAZOS) Y 1 PILOTO), REPORTA DECLARATORIA DE EMERGENCIA DE LA AVIONETA AL SUR DE SAN JOSÉ DEL GUAVIARE. ZONA SELVÁTICA
ACCIONES   DESDE LA MESA PERMANENTE DE CONCERTACIÓN PARA LA BÚSQUEDA 
HUMANITARIA VIRTUAL SE INFORMA QUE SE CONTINÚAN 5 DÍAS DE BÚSQUEDA Y LOCALIZACIÓN, FAC  REPORTA QUE SE TIENE UN ÁREA DE BÚSQUEDA 15 MILLAS CUADRADAS (24 KM APROXIMADAMENTE), FAC INFORMA QUE SE HAN REALIZADO VARIAS BÚSQUEDAS CON DIFERENTES AERONAVES DE ALA FIJA Y ALA ROTATORIA (AC47, C208, BELL UH-1H, UH-60), EN OCASIONES USANDO SISTEMAS DE PERIFONEO. AVIALINE (HK1884, HK2310, HK4805, HK5283), SE HAN PRESENTANDO CONDICIONES METEOROLÓGICAS NEGATIVAS EN LA ZONA DE BÚSQUEDA. POR VÍA FLUVIAL  LA COMUNIDAD HA REALIZADO VARIOS  DESPLAZAMIENTOS EN LANCHAS POR EL RÍO APAPORIS CON PERSONAL DE LA REGIÓN, LOS NATIVOS SE DESPLAZARON Y APROXIMARON A LAS ÚLTIMAS COORDENADAS REPORTADAS POR LA BALIZA Y NO HAN UBICADO EVIDENCIAS DE LA MISMA. AL PARECER EL SITIO DE BÚSQUEDA ES ZONA ROJA.
ENTIDADES QUE APOYAN:  FAC CNRP, EJÉRCITO, BOMBEROS, DCC, CRUZ ROJA, COMUNIDAD, SAR AEROCIVIL, AVIANLINE CHÁRTER SAS, CMGRD, CDGRD.</t>
    </r>
    <r>
      <rPr>
        <b/>
        <sz val="9"/>
        <color indexed="8"/>
        <rFont val="Arial"/>
        <family val="2"/>
      </rPr>
      <t xml:space="preserve">
ESTADO ABIERTO - 328
</t>
    </r>
    <r>
      <rPr>
        <sz val="9"/>
        <color indexed="8"/>
        <rFont val="Arial"/>
        <family val="2"/>
      </rPr>
      <t xml:space="preserve">CDGRD GUAVIARE ACTUALIZA INFORMACIÓN: MUNICIPIO MIRAFLORES, SECTOR COMUNIDAD INDIGENA CACHIPORRO, EVENTO ACCIDENTE DE TRANSPORTE AÉREO 01/05/2023, AFECTACIÓN 4 NIÑOS RESCATADOS TRAS 17 DÍAS DE BÚSQUEDA (SOLEMNI RANOQUE MUCUTUY - 9 AÑOS, TIEN NORIEL RONOQUE MUCUTUY - 4 AÑOS Y CRISSTIN NERIMAM RANOQUE MUCUTUY 11 MESES, LESLIE BOMBAI MUCUTUY - 13 AÑOS), 3 PERSONAS DESAPARECIDAS, ACCIONES ATENDIDO POR CMGRD, CDGRD, FAC, EJÉRCITO NACIONAL, DCC, CRUZ ROJA COLOMBIANA, AEROCIVIL, DNBC Y </t>
    </r>
    <r>
      <rPr>
        <b/>
        <sz val="9"/>
        <color indexed="8"/>
        <rFont val="Arial"/>
        <family val="2"/>
      </rPr>
      <t>COMUNIDAD, ESTADO ABIERTO - 358</t>
    </r>
    <r>
      <rPr>
        <sz val="9"/>
        <color indexed="8"/>
        <rFont val="Arial"/>
        <family val="2"/>
      </rPr>
      <t xml:space="preserve">
 AEROCIVIL ACTUALIZA INFORMACIÓN
MUNICIPIO  MIRAFLORES - GUAVIARE
EVENTO ACCIDENTE TRANSPORTE AÉREO 01/05/2023
AFECTACIÓN  3 PERSONAS FALLECIDAS, 4 DESAPARECIDOS.
ACTUALIZACIÓN  18/05/2023 HORA 13:00: AEROCIVIL INFORMA QUE SE PROCEDIÓ A LA RECUPERACIÓN DE 3 CUERPOS DE LA AERONAVE HK 2803 (HERNANDO MURCIA MORALES- PILOTO, MAGDALENA MUCUTUY VALENCIA Y HERMAN MENDOZA HERNÁNDEZ), LOS CUALES HAN SIDO TRASLADADOS AL MUNICIPIO DE SAN JOSÉ DEL GUAVIARE Y ENTREGADOS A MEDICINA LEGAL PARA EL PROCEDIMIENTO JUDICIAL
ACCIONES  ATENDIÓ EJÉRCITO CON 1 HELICÓPTERO BLACKHAWK  Y POLICÍA JUDICIAL , SE CONTINÚA CON LA BÚSQUEDA DE LOS 4 MENORES (QUIENES AL MOMENTO NO HAN SIDO UBICADOS) 
</t>
    </r>
    <r>
      <rPr>
        <b/>
        <sz val="9"/>
        <color indexed="8"/>
        <rFont val="Arial"/>
        <family val="2"/>
      </rPr>
      <t xml:space="preserve">ESTADO ABIERTO - 361
</t>
    </r>
    <r>
      <rPr>
        <sz val="9"/>
        <color indexed="8"/>
        <rFont val="Arial"/>
        <family val="2"/>
      </rPr>
      <t>CDGRD GUAVIARE Y ENLACE EJÉRCITO ACTUALIZAN INFORMACIÓN
MUNICIPIO MIRAFLORES - GUAVIARE, SECTOR COMUNIDAD INDÍGENA DE CACHIPORRO
EVENTO ACCIDENTE DE TRANSPORTE AÉREO 01/05/2023
AFECTACIÓN SE REALIZA EL RESCATE CON VIDA DE 4 NIÑOS, DESPUÉS DE 40 DÍAS DE OPERACIONES CONTINUAS DE BÚSQUEDA EN LA SELVA, POR PARTE DE LAS UNIDADES DE FUERZAS ESPECIALES DEL EJÉRCITO NACIONAL Y LA COMUNIDAD INDÍGENA, 
ACCIONES UNIDADES DE RESCATE HELICOPORTADO SE DESPLAZARON AL SECTOR DE LA SELVA QUE FUE DESPEJADO Y HABILITADO COMO UN ZONA O ÁREA LIBRE, DONDE FUERON RESCATADOS MEDIANTE USO DEL ÁNGEL DEL HELICÓPTERO DE LA FAC Y SON LLEVADOS AL MUNICIPIO DE CALAMAR, DONDE LA AERONAVE RECARGARA COMBUSTIBLE Y SEGUIRÁN DESPLAZAMIENTO HACIA SAN JOSÉ DEL GUAVIARE PARA LLEVAR A LOS 4 NIÑOS AL HOSPITAL DEL MUNICIPIO, DONDE CONTINUARÁN CON LA ATENCIÓN QUE INICIALMENTE DIO EL EQUIPO MÉDICO DE FUERZAS ARMADAS. 
EN AERONAVE CASA C-295M FAC 1280 LOS NIÑOS FUERON TRASLADADOS A LA CIUDAD DE BOGOTÁ PARA SER ATENDIDOS EN EL HOSPITAL MILITAR</t>
    </r>
    <r>
      <rPr>
        <b/>
        <sz val="9"/>
        <color indexed="8"/>
        <rFont val="Arial"/>
        <family val="2"/>
      </rPr>
      <t xml:space="preserve">
ESTADO CERRADO - 421
</t>
    </r>
  </si>
  <si>
    <t xml:space="preserve">SGC INFORMA
CALIMA (EL DARIÉN) - VALLE DEL CAUCA, COLOMBIA
ID DEL SISMO: SGC2023LIFXOJ
MAGNITUD: 4.2
HORA LOCAL: 2023-06-10 01:53:58
LATITUD: 3.89°
PROFUNDIDAD: 127 KM
HORA UTC: 2023-06-10 06:53:58
LONGITUD: -76.47°
MUNICIPIOS CERCANOS: CALIMA (EL DARIÉN) (VALLE DEL CAUCA) A 6 KM, RESTREPO (VALLE DEL CAUCA) A 9 KM, BUGA (VALLE DEL CAUCA) A 19 KM
ESTADO CERRADO - 421
</t>
  </si>
  <si>
    <t>EROSION COSTERA</t>
  </si>
  <si>
    <t xml:space="preserve">CDGRD BOLÍVAR, INFORMA
MUNICIPIO SANTA CATALINA- CIÉNAGA DEL TOTUMO
EVENTO EROSIÓN COSTERA- 01-06-2023
AFECTACIÓN SE REALIZÓ VISITA, CONFIRMANDO LA AMENAZA QUE EXISTE, EVIDENCIANDO AFECTACIÓN EN VIVIENDAS Y EL CEMENTERIO. EN PMU SOLICITARON REALIZAR VISITA TÉCNICA PARA CUANTIFICAR Y REALIZAR UN PLAN DE ACCIÓN, YA QUE SE DEBEN REUBICAR DOS CORREGIMIENTOS
ACCIONES APOYAN CMGRD, CDGRD
ESTADO CERRADO. - 422
</t>
  </si>
  <si>
    <t xml:space="preserve">CDGRD HUILA, INFORMA
MUNICIPIO PITALITO, VEREDA: LA PALMA, CORREGIMIENTO: BRUSELAS
EVENTO INCENDIO ESTRUCTURAL- 09-06-2023
AFECTACIÓN 1 VIVIENDA AVERIADA, 1 FAMILIA, 5 PERSONAS AFECTADAS, SIN LESIONADOS
ACCIONES APOYO CMGRD, BOMBEROS
ESTADO CERRADO. - 422
</t>
  </si>
  <si>
    <r>
      <t xml:space="preserve">CDGRD CESAR INFORMA MUNICIPIO: LA JAGUA DE IBIRICO - VEREDA LA VICTORIA DE SAN ISIDRO EVENTO: CRECIENTE SÚBITA DEL RÍO TUCUY Y CAÑO SECO - 08/06/2023 AFECTACIÓN: 1 PUENTE VEHICULAR CON DAÑO POR SOCAVACIÓN DEBIDO A CRECIENTE DEL RÍO ACCIONES: ATENDIDO POR CMGRD ESTADO: </t>
    </r>
    <r>
      <rPr>
        <b/>
        <sz val="9"/>
        <rFont val="Arial"/>
        <family val="2"/>
      </rPr>
      <t xml:space="preserve">CERRADO - 418
</t>
    </r>
    <r>
      <rPr>
        <sz val="9"/>
        <rFont val="Arial"/>
        <family val="2"/>
      </rPr>
      <t>ACTUALIZACIÓN CDGRD CESAR EN EL MUNICIPIO DE LA JAGUA DE IBIRICO VEREDA LA VICTORIA DE SAN ISIDRO, EVENTO CRECIENTE SÚBITA DE LOS RÍOS TUCUY Y CAÑO SECO - 8 DE JUNIO, AFECTACIÓN 1 PUENTE VEHICULAR CON DAÑO POR SOCAVACIÓN, ACCIONES ATENDIDO POR CMGRD, INDICAN QUE EL RÍO CAÑO SECO AMENAZA CON LLEVARSE  LA TUBERÍA DE ABASTECIMIENTO DE AGUA POTABLE, SE REALIZÓ VISITA CON APOYO DE DCC, SE ADELANTARON TRÁMITES DE PERMISOS DE INTERVENCIÓN DEL RÍO POR PARTE DE LA CORPORACIÓN, SE LEVANTÓ INFORMACIÓN TÉCNICA PARA FORMULAR ACCIONES AL CORTO (LIMPIEZA Y RETIRO DE SEDIMENTOS DEL LECHO Y ENCAUZAR EL RÍO A QUE PASE POR DEBAJO DEL PUENTE), Y AL MEDIANO PLAZO (REESTRUCTURACIÓN DE ALETA Y BASE DEL PUENTE, SOLICITAN AUTORIZACIÓN HACIA EJÉRCITO NACIONAL (BATALLÓN DE INGENIEROS) PARA LA MOVILIZACIÓN E INTERVENCIÓN CON MAQUINARIA AMARILLA. 12:24 HORAS SCN ENVÍA SOLICITUD NO. 047. APOYO CON MAQUINARIA AMARILLA PARA ACCIONES DE RESPUESTA EN EL MUNICIPIO DE LA JAGUA DE IBIRICO, DEPARTAMENTO DEL CESAR AL EJÉRCITO NACIONAL,</t>
    </r>
    <r>
      <rPr>
        <b/>
        <sz val="9"/>
        <rFont val="Arial"/>
        <family val="2"/>
      </rPr>
      <t xml:space="preserve"> ESTADO CERRADO - 419
</t>
    </r>
    <r>
      <rPr>
        <sz val="9"/>
        <rFont val="Arial"/>
        <family val="2"/>
      </rPr>
      <t>MUNICIPIO LA JAGUA DE IBIRICO, VEREDA: LA VICTORIA DE SAN ISIDRO
EVENTO CRECIENTE SÚBITA DE LOS RÍOS TUCUY Y CAÑO SECO – 08-06-2023
AFECTACIÓN 1 PUENTE VEHICULAR, CON DAÑO POR SOCAVACIÓN, 1 ALCANTARILLADO, SIN LESIONADOS
ACCIONES ATENDIDO POR CMGRD, INDICAN QUE EL RÍO CAÑO SECO AMENAZA CON LLEVARSE LA TUBERÍA DE ABASTECIMIENTO DE AGUA POTABLE, SE REALIZÓ VISITA CON APOYO DE DCC, SE ADELANTARON TRÁMITES DE PERMISOS DE INTERVENCIÓN DEL RÍO POR PARTE DE LA CORPORACIÓN, SE LEVANTÓ INFORMACIÓN TÉCNICA PARA FORMULAR ACCIONES AL CORTO (LIMPIEZA Y RETIRO DE SEDIMENTOS DEL LECHO Y ENCAUZAR EL RÍO A QUE PASE POR DEBAJO DEL PUENTE), Y AL MEDIANO PLAZO (REESTRUCTURACIÓN DE ALETA Y BASE DEL PUENTE.
SOLICITAN AUTORIZACIÓN HACIA EJÉRCITO NACIONAL (BATALLÓN DE INGENIEROS) PARA LA MOVILIZACIÓN E INTERVENCIÓN CON MAQUINARIA AMARILLA. 12:24 HORAS SCN ENVÍA SOLICITUD NO. 047. APOYO CON MAQUINARIA AMARILLA PARA ACCIONES DE RESPUESTA EN EL MUNICIPIO DE LA JAGUA DE IBIRICO, DEPARTAMENTO DEL CESAR AL EJÉRCITO NACIONAL. SCN RECIBE SOLICITUD DE APOYO AL ALCANTARILLADO, LA CUAL TAMBIÉN FUE COMPARTIDA CON EL VICEMINISTERIO DE AGUA Y SANEAMIENTO</t>
    </r>
    <r>
      <rPr>
        <b/>
        <sz val="9"/>
        <rFont val="Arial"/>
        <family val="2"/>
      </rPr>
      <t xml:space="preserve">
ESTADO CERRADO. - 422</t>
    </r>
  </si>
  <si>
    <r>
      <t xml:space="preserve">DCC MAGDALENA, INFORMA: MUNICIPIO SALAMINA, CORREGIMIENTO GUÁIMARO, EVENTO VENDAVAL 10/06/2023, AFECTACIÓN 40 PERSONAS, 12 FAMILIAS, 12 VIVIENDAS AVERIADAS, ACCIONES ATENDIDO POR EL CMGRD Y DCC DEL MUNICIPIO, ESTADO </t>
    </r>
    <r>
      <rPr>
        <b/>
        <sz val="9"/>
        <rFont val="Arial"/>
        <family val="2"/>
      </rPr>
      <t>CERRADO - 423</t>
    </r>
  </si>
  <si>
    <r>
      <t xml:space="preserve">CDGRD ANTIOQUIA INFORMA MUNICIPIO: YOLOMBÓ - CORREGIMIENTO VILLANUEVA EVENTO: INUNDACIÓN - 29/05/2023 AFECTACIÓN: 13 VIVIENDAS CON PÉRDIDA DE ENSERES, 13 FAMILIAS, 52 PERSONAS ACCIONES: ATENDIDO POR CMGRD ESTADO: </t>
    </r>
    <r>
      <rPr>
        <b/>
        <sz val="9"/>
        <rFont val="Arial"/>
        <family val="2"/>
      </rPr>
      <t xml:space="preserve">CERRADO - 391
</t>
    </r>
    <r>
      <rPr>
        <sz val="9"/>
        <rFont val="Arial"/>
        <family val="2"/>
      </rPr>
      <t>ACTUALIZACIÓN CDGRD ANTIOQUIA, INFORMA: MUNICIPIO YOLOMBÓ, CORREGIMIENTO DE VILLANUEVA, VEREDAS BENGALA, AMALFI, ANORÍ, YALÍ, VEGACHÍ SEGOVIA, ZARAGOZA, EVENTO INUNDACIÓN, AVENIDA TORRENCIAL Y MOVIMIENTOS EN MASA 29/05/2023, AFECTACIÓN 1 HERIDO, 375 FAMILIAS AFECTADAS Y 4 FAMILIAS DAMNIFICADAS, 2500 PERSONAS AFECTADAS, 19 PERSONAS DAMNIFICADAS, 20 VIVIENDAS AVERIADAS, 8 VIVIENDAS DESTRUIDAS, 2 VÍAS, 2 PUENTES VEHICULARES, 2 PUENTES PEATONALES, 25 HECTÁREAS AFECTADAS DE CULTIVO, 7 PRODUCTORES AFECTADOS, ACCIONES ATENDIDO POR EL CMGRD CON EL APOYO DEL CDGRD, CUERPO DE BOMBEROS, CRUZ ROJA, DCC Y OTRAS ENTIDADES DE GRD. SE ACTIVA MAQUINARIA AMARILLA. SE DECLARA CALAMIDAD PÚBLICA NÚMERO 054 DEL 30 DE MAYO DE 2023</t>
    </r>
    <r>
      <rPr>
        <b/>
        <sz val="9"/>
        <rFont val="Arial"/>
        <family val="2"/>
      </rPr>
      <t>, ESTADO CERRADO - 423</t>
    </r>
  </si>
  <si>
    <t>1 BOX COULVERT</t>
  </si>
  <si>
    <t xml:space="preserve">CDGRD ANTIOQUIA DAGRAN INFORMA
MUNICIPIO BETULIA - VEREDAS LA RAYA, LUCIANO RESTREPO, LA MINA, QUEBRADA ARRIBA, BARRIOS NARIÑO Y NUEVO 
EVENTO  AVENIDA TORRENCIAL 08/06/2023  VENDAVAL
AFECTACIÓN 4 VIVIENDAS AVERIADAS CON DAÑOS EN TECHOS Y CUBIERTAS, 4 FAMILIAS CON DAÑOS DE BIENES Y ENSERES,  1 ACUEDUCTO AVERIADO EN LA BOCATOMA LUCIANO RESTREPO, 1 BOX COULVERT Y 2 VÍAS (1 VÍA CON PÉRDIDA DE BANCA TOTAL 50 MTS, 1 VÍA  EN LA VEREDA QUEBRADA ARRIBA CON PÉRDIDA DE BANCA)
ACCIONES  ATENDIÓ CMGRD, SE REALIZARÁ VISITA TÉCNICA PARA EL ACUEDUCTO Y VÍAS
ESTADO  CERRADO - 424
</t>
  </si>
  <si>
    <t xml:space="preserve">CDGRD ANTIOQUIA DAGRAN INFORMA
MUNICIPIO  VALPARAÍSO - VEREDA EL GUAYABO
EVENTO  AVENIDA TORRENCIAL  10/06/2023
AFECTACIÓN 2 VIVIENDAS AVERIADAS, 2 FAMILIAS CON DAÑOS EN BIENES Y ENSERES, 1 VÍA DE ACCESO POR PÉRDIDA DE CABEZOTE DE OBRA EN DESCOLE CON VARIOS DERRUMBES, 1 ACUEDUCTO VEREDAL
ACCIONES ATENDIÓ CMGRD, SE REALIZARÁ VISITA DE GEÓLOGO PARA EVALUACIÓN DEL TALUD Y DETERMINACIÓN DE ACCIONES SOBRE VIVIENDAS EN CONDICIONES DE RIESGO
ESTADO  CERRADO - 424
</t>
  </si>
  <si>
    <t xml:space="preserve">CDGRD CUNDINAMARCA INFORMA
MUNICIPIO  SAN JUAN DE RIO SECO -  VEREDA LA TABLA
EVENTO INCENDIO DE COBERTURA VEGETAL 10/06/2023
AFECTACIÓN  1 HECTÁREA DE PASTOS Y VEGETACIÓN SECA, AL PARECER LA CAUSAS FUERON UNA QUEMA QUE SE SALIÓ DE CONTROL
ACCIONES ATENDIÓ BOMBEROS Y POLICÍA
ESTADO  LIQUIDADO - 424
</t>
  </si>
  <si>
    <t xml:space="preserve">CDGRD CUNDINAMARCA INFORMA
MUNICIPIO  PACHO - VEREDA LA CUESTA
EVENTO INCENDIO DE COBERTURA VEGETAL 11/06/2023
AFECTACIÓN  1.5  HECTÁREAS DE PASTOS Y VEGETACIÓN SECA, AL PARECER LA CAUSAS FUERON UNA QUEMA AGRÍCOLA  QUE SE SALIÓ DE CONTROL
ACCIONES ATENDIÓ BOMBEROS 
ESTADO  LIQUIDADO - 424
</t>
  </si>
  <si>
    <t xml:space="preserve">SGC INFORMA:
EL LITORAL DEL SAN JUÁN (DOCORDÓ) - CHOCÓ, COLOMBIA
ID DEL SISMO: SGC2023LLDJRQ
MAGNITUD: 3.4
HORA LOCAL: 2023-06-11 15:50:59
LATITUD: 4.33° LONGITUD: -77.03°
PROFUNDIDAD: 32 KM
HORA UTC: 2023-06-11 20:50:59
MUNICIPIOS CERCANOS: EL LITORAL DEL SAN JUAN (CHOCÓ) A 38 KM, BUENAVENTURA (VALLE DEL CAUCA) A 50 KM, CALIMA (EL DARIÉN) (VALLE DEL CAUCA) A 74 KM
ESTADO  CERRADO - 424
</t>
  </si>
  <si>
    <r>
      <t xml:space="preserve">DELEGACIÓN BOMBEROS CUNDINAMARCA INFORMA
MUNICIPIO  ZIPAQUIRÁ - VEREDA EL EMPALIZADO, MINA TECHADITO
EVENTO  ACCIDENTE MINERO 09/06/2023
AFECTACIÓN  2  PERSONAS ATRAPADAS, LA EMERGENCIA SE PRODUJO POR HACER UNA PERFORACIÓN EN UNA MINA NO LEGAL  DONDE ALCANZARON UN PUNTO DE AGUA Y ESTA INUNDÓ LA MINA.
ACCIONES ATIENDE BOMBEROS ZIPAQUIRÁ, DEFENSA CIVIL, POLICÍA, COMUNIDAD, BRIGADA DE RESCATE AGENCIA MINERA, COMUNIDAD SE ACTIVÓ EL CONSEJO DE GESTIÓN DE RIESGO DEL MUNICIPIO.
</t>
    </r>
    <r>
      <rPr>
        <b/>
        <sz val="9"/>
        <rFont val="Arial"/>
        <family val="2"/>
      </rPr>
      <t>ESTADO  ABIERTO - 421</t>
    </r>
    <r>
      <rPr>
        <sz val="9"/>
        <rFont val="Arial"/>
        <family val="2"/>
      </rPr>
      <t xml:space="preserve">
ACTUALIZACIÓN DNBC Y DELEGACIÓN BOMBEROS CUNDINAMARCA INFORMAN
MUNICIPIO ZIPAQUIRÁ, VEREDA: EL EMPALIZADO, MINA: EL TECHADITO
EVENTO ACCIDENTE MINERO 09/06/2023
AFECTACIÓN 2 PERSONAS ATRAPADAS A 160 METROS DE PROFUNDIDAD, AL PARECER POR UNA PERFORACIÓN EN UN PUNTO DE AGUA. SE ADELANTAN LABORES DE BÚSQUEDA Y RESCATE 
ACCIONES APOYAN CMGRD, BOMBEROS ZIPAQUIRÁ- 3 UNIDADES, CRUZ ROJA- 3 UNIDADES, DEFENSA CIVIL, POLICÍA NACIONAL- 2 UNIDADES, EJÉRCITO NACIONAL- 8 UNIDADES, COMUNIDAD, BRIGADA DE RESCATE AGENCIA NACIONAL DE MINERÍA, COMUNIDAD. EL PERSONAL DE BOMBEROS BRINDA APOYO LOGÍSTICO TRABAJANDO EN LA INSTALACIÓN DE AUTOBOMBA PARA DRENAR EL ÁREA Y PODER RESCATAR A LAS 2 PERSONAS. EN EL LUGAR SE CUENTA CON EL ACOMPAÑAMIENTO DE VARIAS ENTIDADES DEL SISTEMA NACIONAL DE GESTIÓN DEL RIESGO Y LA DISPOSICIÓN DE UN MÓDULO DE ESTABILIZACIÓN Y CLASIFICACIÓN (MEC) DE LA CRUZ ROJA. 
</t>
    </r>
    <r>
      <rPr>
        <b/>
        <sz val="9"/>
        <rFont val="Arial"/>
        <family val="2"/>
      </rPr>
      <t>ESTADO ABIERTO - 422</t>
    </r>
    <r>
      <rPr>
        <sz val="9"/>
        <rFont val="Arial"/>
        <family val="2"/>
      </rPr>
      <t xml:space="preserve">
CDGRD CUNDINAMARCA ACTUALIZA INFORMACIÓN
MUNICIPIO  ZIPAQUIRÁ - VEREDA EMPALIZADO, MINA TECHADITO
EVENTO  ACCIDENTE MINERO - 09/06/2023
AFECTACIÓN  2 PERSONAS ATRAPADAS POR UNA  INUNDACIÓN PRESENTADA POR UNA PERFORACIÓN EN UN PUNTO DE AGUA DENTRO DE LA MINA DONDE TRABAJABAN  (12 METROS DE INCLINADO Y 90 METROS DE NIVELES)
ACCIONES SE ESTABLECE PMU. ATIENDE ANM AGENCIA NACIONAL MINERA, POLICÍA, BOMBEROS PACHO, ZIPAQUIRÁ, SOPÓ Y UBATÉ, CRUZ ROJA, DEFENSA CIVIL, CMGRD, UAEGRD, SECRETARÍA DE SEGURIDAD Y EJÉRCITO. SE TRABAJA CON 2 MOTOBOMBAS TIPO LAPICERO SUMERGIBLES  PARA PODER SACAR EL AGUA DE LA MINA Y  REALIZAR LAS  LABORES DE RESCATE
</t>
    </r>
    <r>
      <rPr>
        <b/>
        <sz val="9"/>
        <rFont val="Arial"/>
        <family val="2"/>
      </rPr>
      <t>ESTADO ABIERTO - 424</t>
    </r>
    <r>
      <rPr>
        <sz val="9"/>
        <rFont val="Arial"/>
        <family val="2"/>
      </rPr>
      <t xml:space="preserve">
ACTUALIZACIÓN CDGRD CUNDINAMARCA Y DNBC, INFORMAN
MUNICIPIO ZIPAQUIRÁ, VEREDA: EMPALIZADO, MINA TECHADITO
EVENTO ACCIDENTE MINERO - 09-06-2023
AFECTACIÓN 2 PERSONAS ATRAPADAS POR UNA INUNDACIÓN PRESENTADA POR UNA PERFORACIÓN EN UN PUNTO DE AGUA DENTRO DE LA MINA DONDE TRABAJABAN (12 METROS DE INCLINADO Y 90 METROS DE NIVELES). COMANDANTE LISSETH SÁNCHEZ DE BOMBEROS VOLUNTARIOS ZIPAQUIRÁ INFORMA, DESDE LAS 12:00 HORAS ENTRÓ EN FUNCIONAMIENTO UNA SEGUNDA BOMBA ADQUIRIDA POR LA PROPIETARIA DE LA MINA CON LAS ESPECIFICACIONES TÉCNICAS NECESARIAS, SEGÚN NUEVOS CÁLCULOS SE PROYECTA QUE A LA ALTURA DE LA MEDIA NOCHE SE ALCANCE UN NIVEL DE AGUA LO SUFICIENTEMENTE BAJO QUE PERMITA EL INGRESO DE PERSONAL DE LA AGENCIA PARA REALIZAR LA BÚSQUEDA, LA REVISIÓN DE DICHO NIVEL SE HACE CADA MEDIA HORA. SE ENTRA AL TERCER PERIODO OPERACIONAL DE 12 HORAS, SE MANTIENE EL MEC INSTALADO POR CRUZ ROJA DONDE SE REALIZA EL APOYO PSICOSOCIAL DE FAMILIARES Y ACOMPAÑANTES QUE ASCIENDEN A 17 PERSONAS.
ACCIONES APOYAN CMGRD- 6 FUNCIONARIOS, CDGRD- 2 FUNCIONARIOS, ANM AGENCIA NACIONAL MINERA, EMPRESA DEEP MINING COAL, POLICÍA NACIONAL- 2 UNIDADES, BOMBEROS ZIPAQUIRÁ- 4 UNIDADES, PACHO, SOPÓ Y UBATÉ, CRUZ ROJA- 4 UNIDADES, DEFENSA CIVIL, SECRETARÍA DE SEGURIDAD, EJÉRCITO NACIONAL- 8 UNIDADES, COMUNIDAD (MINEROS Y FAMILIARES).
</t>
    </r>
    <r>
      <rPr>
        <b/>
        <sz val="9"/>
        <rFont val="Arial"/>
        <family val="2"/>
      </rPr>
      <t>ESTADO ABIERTO. - 425</t>
    </r>
    <r>
      <rPr>
        <sz val="9"/>
        <rFont val="Arial"/>
        <family val="2"/>
      </rPr>
      <t xml:space="preserve">
ACTUALIZACIÓN CDGRD CUNDINAMARCA Y DNBC, INFORMAN MUNICIPIO  ZIPAQUIRÁ, VEREDA: EMPALIZADO, MINA TECHADITO EVENTO  ACCIDENTE MINERO - 09/06/2023 AFECTACIÓN  2 PERSONAS RESCATADAS CON VIDA, VALORADAS POR PERSONAL MÉDICO DEL CRUE Y SON REMITIDOS A CENTROS ASISTENCIALES ACCIONES EL DÍA VIERNES 9 DE JUNIO ALREDEDOR DE LAS 10 DE LA NOCHE, REPORTAN ACCIDENTE MINERO EN LA VEREDA EMPALIZADO, JURISDICCIÓN DEL MUNICIPIO DE ZIPAQUIRÁ, MINA EL TEJADITO, DONDE, CON OCASIÓN A TRABAJOS DE EXTRACCIÓN DEL MINERAL SE PRESENTA INUNDACIÓN SÚBITA, LA MINA,  CUENTA CON UNA LONGITUD EN PROMEDIO DE 160 METROS, DONDE DOS MINEROS SE ENCUENTRAN ATRAPADOS, LOS CUALES RESPONDEN  A LOS NOMBRES DE CESAR ÁLVAREZ  DE 35 AÑOS E ISMAEL CANO GÓMEZ DE 24 AÑOS. SE HACE INSTALACIÓN DEL SISTEMA COMANDO DE INCIDENTES POR PARTE DEL EQUIPO DEL CUERPO DE BOMBEROS VOLUNTARIOS DE ZIPAQUIRÁ, CON SU COMANDANTE TE LISSETH ALEJANDRA SÁNCHEZ Y LIDERADO POR EL SARGENTO FABIÁN ÁLVAREZ, DONDE SE PLANEÓ ARTICULADAMENTE CON LA AGENCIA NACIONAL DE MINERÍA Y SUS EXPERTOS, LAS OPERACIONES TÉCNICAS A LLEVAR A CABO, CUYO OBJETIVO PRINCIPAL SIEMPRE FUE HALLAR A LOS MINEROS ATRAPADOS.  SE CONTÓ CON EL APOYO DE LA ALCALDÍA MUNICIPAL DE ZIPAQUIRÁ, EN CABEZA DEL ALCALDE. WILSON GARCÍA FAJARDO, Y EL CONSEJO MUNICIPAL DE GESTIÓN DEL RIESGO,  LA SECRETARIA  DE SEGURIDAD Y LA  DIRECCIÓN DE GESTIÓN DEL RIESGO DE ZIPAQUIRÁ, UNIDAD DEPARTAMENTAL DE GESTIÓN DEL RIESGO, DELEGACIÓN DEPARTAMENTAL DE BOMBEROS CUNDINAMARCA, POLICÍA NACIONAL, EJÉRCITO NACIONAL, CRUZ ROJA COLOMBIANA Y REGIONAL PACHO Y ZIPAQUIRÁ, DEFENSA CIVIL ZIPAQUIRÁ, LA EMPRESA DEEP MINING COAL Y SUS INGENIEROS Y LA DIRECCIÓN NACIONAL DE BOMBEROS DE COLOMBIA Y SU CITEL. FUERON VARIAS ESTRATEGIAS Y TÁCTICAS LAS QUE SE PLANTEARON A LO LARGO DE ESTAS 55 HORAS. HOY LUNES SIENDO LAS 5:30 AM SE LOGRA EL OBJETIVO PRINCIPAL,  SE AGOTA DE FORMA EFECTIVA LA ESTRATEGIA Y TÁCTICA PLANTEADA, SE LOGRA EVACUAR EL AGUA NECESARIA PARA PODER ACCEDER A NUESTROS MINEROS ATRAPADOS A MÁS DE 160 METROS DE PROFUNDIDAD CON LA GRAN SATISFACCIÓN  SALEN POR SUS PROPIOS MEDIOS Y SON DIRIGIDOS A LA AMBULANCIA DEL MUNICIPIO DE ZIPAQUIRÁ, DONDE SON DIRIGIDOS AL HOSPITAL REGIONAL, CON UN CASO DE HIPOTERMIA Y UN LESIÓN EN  LA CABEZA AL SEGUNDO. A LAS 6 30 AM, SE REALIZA PMU DE CIERRE CON LAS AUTORIDADES PRESENTES, DONDE SE GENERAN LAS CONCLUSIONES DEL TRABAJO ARTICULADO Y EL CUMPLIMIENTO EFECTIVO DEL OBJETIVO PLANTEADO. A LA HORA SE HACE READECUACIÓN DE EQUIPAMIENTO Y SE EMPIEZA A RECOGER RECURSOS INSTALADOS EN SITIO.</t>
    </r>
    <r>
      <rPr>
        <b/>
        <sz val="9"/>
        <rFont val="Arial"/>
        <family val="2"/>
      </rPr>
      <t>ESTADO CERRADO - 426</t>
    </r>
  </si>
  <si>
    <t xml:space="preserve">CDGRD CUNDINAMARCA INFORMA
MUNICIPIO  SOACHA - VEREDA BOSATAMA LÍMITES CON BOGOTÁ Y SOACHA
EVENTO INCENDIO ESTRUCTURAL 12/06/2023
AFECTACIÓN  1 VIVIENDA AVERIADA, 1 BODEGA. EL INCENDIO SE PRODUJO AL PARECER POR QUEMAS QUE SE SALIÓ DE CONTROL ALCANZANDO ALGUNOS ELEMENTOS DE LA BODEGA, EN ESTE INCIDENTE ES LA MITAD BODEGA Y LA OTRA MITAD VIVIENDA DONDE VIVÍAN LOS DUEÑOS, PÉRDIDA DE UN 70% DE VIVIENDA BODEGA. SIN LESIONADOS
ACCIONES ATENDIÓ BOMBEROS SOACHA Y BOGOTÁ
ESTADO  LIQUIDADO - 427
</t>
  </si>
  <si>
    <t xml:space="preserve">CDGRD TOLIMA INFORMA
MUNICIPIO  MARIQUITA - VEREDA EL CUÑADO
EVENTO  INCENDIO DE COBERTURA VEGETAL 12/06/2023
AFECTACIÓN  1 HECTÁREA DE PASTOS, SEGÚN VERSIONES DEL DUEÑO DE LA FINCA QUE UNA PERSONA IBA FUMANDO Y TIRÓ LA COLILLA DE CIGARRILLO PROVOCANDO EL INCENDIO DE LA FINCA DEL EL SEÑOR EDUARDO VELÁZQUEZ FINCA LA CAROLINA
ACCIONES ATENDIÓ BOMBEROS CON 3 UNIDADES Y M01
ESTADO  LIQUIDADO - 427
 </t>
  </si>
  <si>
    <t xml:space="preserve">CDGRD RISARALDA INFORMA
MUNICIPIO DOSQUEBRADAS - VEREDA SABANITAS, COMUNEROS, CAMILO MEJIA DUQUE, BUENA VISTA Y ALTO EL OSO
EVENTO  VENDAVAL 12/06/2023
AFECTACIÓN  5 VIVIENDAS AVERIADAS CON DAÑOS EN TECHOS Y CUBIERTAS, 5 FAMILIAS CON DAÑOS EN BIENES Y ENSERES. 
ACCIONES ATENDIÓ BOMBEROS
ESTADO  CERRADO - 427
</t>
  </si>
  <si>
    <t xml:space="preserve">DCC INFORMA
MUNICIPIO POLONUEVO - ATLÁNTICO  ZONA URBANA
EVENTO  VENDAVAL 10/06/2023
AFECTACIÓN  1 VIVIENDA DESTRUIDA, 134 VIVIENDAS CON DAÑOS EN TECHOS Y CUBIERTAS, 135 FAMILIAS, 557 PERSONAS
ACCIONES ATENDIÓ ALCALDÍA, CMGRD, DCC Y COMUNIDAD. REALIZAN EDAN
ESTADO CERRADO - 427
</t>
  </si>
  <si>
    <t xml:space="preserve">DCC INFORMA
MUNICIPIO  BARANOA - ATLÁNTICO, ZONA URBANA
EVENTO  VENDAVAL 10/06/2023
AFECTACIÓN  4 VIVIENDAS AVERIADAS, 4 FAMILIAS 10 PERSONAS
ACCIONES  ATENDIÓ CMGRD Y DCC. REALIZAN EDAN
ESTADO  CERRADO.  - 427
</t>
  </si>
  <si>
    <t xml:space="preserve">DCC INFORMA
MUNICIPIO  LA TEBAIDA - QUINDÍO, BARRIO ALTOS DE CANAGUÁ
EVENTO  INCENDIO ESTRUCTURAL 12/06/2023
AFECTACIÓN  1 PERSONA LESIONADA, 1 VIVIENDA AVERIADA, 1 FAMILIA
ACCIONES  ATENDIÓ BOMBEROS Y DCC
ESTADO  LIQUIDADO - 427
</t>
  </si>
  <si>
    <r>
      <t xml:space="preserve">CDGRD BOYACÁ INFORMA EN EL MUNICIPIO DE SAN LUIS DE GACENO TRANSVERSAL DEL SISGA K73+900, EVENTO MOVIMIENTO EN MASA - 12 DE JUNIO, AFECTACIÓN 1 VÍA SECUNDARIA, ACCIONES SE HABILITÓ VÍA CON MAQUINARIA AMARILLA DE LA CONCESIÓN, NO LESIONADOS U OTRO, ESTADO </t>
    </r>
    <r>
      <rPr>
        <b/>
        <sz val="9"/>
        <color indexed="8"/>
        <rFont val="Arial"/>
        <family val="2"/>
      </rPr>
      <t>CERRADO - 428</t>
    </r>
    <r>
      <rPr>
        <sz val="9"/>
        <color indexed="8"/>
        <rFont val="Arial"/>
        <family val="2"/>
      </rPr>
      <t xml:space="preserve">
</t>
    </r>
  </si>
  <si>
    <r>
      <t xml:space="preserve">CDGRD SANTANDER INFORMA EN EL MUNICIPIO DE VÉLEZ VEREDA SAN VICENTE, EVENTO AVENIDA TORRENCIAL DE LA QUEBRADA EL PALENQUE - 11 DE JUNIO, AFECTACIÓN 1 PUENTE VEHICULAR DESTRUIDO, PÉRDIDA DE CULTIVOS DE CAÑA, GUAYABA Y PASTIZALES, ACCIONES QUEDAN INCOMUNICADAS LAS VEREDAS SAN PABLO, EJIDOS Y SAN VICENTE, ATENDIDO POR CMGRD, BOMBEROS VOLUNTARIOS Y DEFENSA CIVIL, ESTADO </t>
    </r>
    <r>
      <rPr>
        <b/>
        <sz val="9"/>
        <color indexed="8"/>
        <rFont val="Arial"/>
        <family val="2"/>
      </rPr>
      <t>CERRADO - 428</t>
    </r>
  </si>
  <si>
    <r>
      <t xml:space="preserve">CDGRD TOLIMA INFORMA EN EL MUNICIPIO DE ESPINAL VEREDA TARULA, EVENTO INCENDIO DE COBERTURA VEGETAL - 13 DE JUNIO, AFECTACIÓN 1 HECTÁREA DE PASTO Y RASTROJO, ACCIONES ATENDIDO POR 3 UNIDADES DE BOMBEROS VOLUNTARIOS, ESTADO </t>
    </r>
    <r>
      <rPr>
        <b/>
        <sz val="9"/>
        <color indexed="8"/>
        <rFont val="Arial"/>
        <family val="2"/>
      </rPr>
      <t>LIQUIDADO - 428</t>
    </r>
    <r>
      <rPr>
        <sz val="9"/>
        <color indexed="8"/>
        <rFont val="Arial"/>
        <family val="2"/>
      </rPr>
      <t xml:space="preserve">
</t>
    </r>
  </si>
  <si>
    <r>
      <t xml:space="preserve">CDGRD META INFORMA EN EL MUNICIPIO DE EL CASTILLO VEREDA EL JARDÍN, PUERTO ESPERANZA Y LA CUMBRE EVENTO INUNDACIÓN POR DESBORDAMIENTO DEL RÍO CUMARAL - 1 DE JUNIO AFECTACIÓN EN CULTIVOS, 1 VÍA TERCIARIA QUE COMUNICA MEDELLÍN DE ARIARI CON PUERTO ESPERANZA Y CAÑO EMBARRADO ACCIONES ATIENDE CMGRD, SE TIENE DIFICULTAD EN LA MOVILIDAD PARA RECOGER PRODUCCIÓN DE LECHE, ENTRE OTROS, ESTADO </t>
    </r>
    <r>
      <rPr>
        <b/>
        <sz val="9"/>
        <color indexed="8"/>
        <rFont val="Arial"/>
        <family val="2"/>
      </rPr>
      <t xml:space="preserve">ABIERTO - 397
</t>
    </r>
    <r>
      <rPr>
        <sz val="9"/>
        <color indexed="8"/>
        <rFont val="Arial"/>
        <family val="2"/>
      </rPr>
      <t>ACTUALIZACIÓN CMGRD EL CASTILLO / META, EVENTO INUNDACIÓN POR DESBORDAMIENTO DEL RÍO CUMARAL - 1 DE JUNIO, AFECTACIÓN 12 FAMILIAS POR PÉRDIDA DE CULTIVOS DE PLÁTANO, YUCA, CÍTRICOS, PASTOREO Y ANIMALES DOMÉSTICOS, 1 VÍA TERCIARIA, ACCIONES EN LLAMADA REALIZADA JUAN OLAYA DEL CMGRD REPORTA EL RÍO CUMARAL HACIA LA MARGEN DERECHA SUELE TRASPASARSE A CAÑO SECO ALREDEDOR DE 5 KM, ES UNA ZONA EN RIESGO, SOLICITARON APOYO CON MAQUINARIA AMARILLA AL DEPARTAMENTO; EL MUNICIPIO ESTÁ RODEADO POR 5 GRANDES AFLUENTES LA CAL, CUMARAL, YAMAL, GUAMAL Y ARIARI, ALREDEDOR DE 32 PUNTOS DE REFERENCIA SON LOS QUE SE AFECTAN EN TEMPORADA DE LLUVIAS,</t>
    </r>
    <r>
      <rPr>
        <b/>
        <sz val="9"/>
        <color indexed="8"/>
        <rFont val="Arial"/>
        <family val="2"/>
      </rPr>
      <t xml:space="preserve"> ESTADO CERRADO - 428</t>
    </r>
  </si>
  <si>
    <r>
      <t xml:space="preserve">CDGRD CASANARE INFORMA
MUNICIPIO: VILLANUEVA -  VEREDAS AEROPUERTO, TRIUNFO, EL ENCANTO Y EL HORQUETÓN
EVENTO: INUNDACIÓN 21/05/2023
AFECTACIÓN: SE REPORTAN VARIAS VIVIENDAS INUNDADAS. 1 VÍA MUNICIPAL CON SOCAVACIÓN. GENERADO POR FUERTES LLUVIAS EN LA REGIÓN 
ACCIONES: ATIENDEN CMGRD, BOMBEROS 27 UNIDADES , DCC CON 4 UNIDADES, CRUZ ROJA CON 3 UNIDADES, EJÉRCITO Y POLICÍA, 2 VEHÍCULOS DE INTERVENCIÓN RÁPIDA, 1 CUATRIMOTO, 2 AMBULANCIAS,  1 MOTOCICLETA,  5 CAMIONETAS. SE ESTABLECIÓ PMU. REALIZAN EDAN
</t>
    </r>
    <r>
      <rPr>
        <b/>
        <sz val="9"/>
        <rFont val="Arial"/>
        <family val="2"/>
      </rPr>
      <t>ESTADO  ABIERTO - 368</t>
    </r>
    <r>
      <rPr>
        <sz val="9"/>
        <rFont val="Arial"/>
        <family val="2"/>
      </rPr>
      <t xml:space="preserve">
ACTUALIZACIÓN ENLACE DNBC 23 DE MAYO EN EL DEPARTAMENTO CASANARE, MUNICIPIO VILLANUEVA VEREDAS AEROPUERTO, TRIUNFO, EL ENCANTO Y EL HORQUETÓN, EVENTO INUNDACIÓN AFECTACIÓN 1 VIVIENDA DESTRUIDA, 1 FAMILIA, 7 PERSONAS, ACCIONES 21 DE MAYO EL COMANDANTE OCTAVIO VÉLEZ DEL CBV INFORMÓ, DEBIDO A LAS FUERTES LLUVIAS EN EL MUNICIPIO, SE REALIZÓ EVACUACIÓN DE 7 PERSONAS QUE QUEDARON ATRAPADAS EN UNA VIVIENDA DEBIDO AL COLAPSO DE LA ESTRUCTURA, APOYARON ADMINISTRACIÓN MUNICIPAL DE GESTIÓN DEL RIESGO SE EVALÚAN LOS PUNTOS CRÍTICOS, ESTADOS DE LA VÍA Y SE ELABORA LA CARACTERIZACIÓN PARA HACER EL EDAN, TAMBIÉN SE RESTABLECE EL PASO DE UNA COMUNIDAD  DE MÁS DE 3000 PERSONAS QUE QUEDARON AISLADAS. RECURSOS 27 UNIDADES BOMBERILES, 3 CRUZ ROJA, 4  DEFENSA CIVIL, POLICÍA, EJÉRCITO NACIONAL, 2 VEHÍCULOS DE INTERVENCIÓN RÁPIDA, 1 CUATRIMOTO, 2 AMBULANCIAS, 1 MOTOCICLETA Y 5 CAMIONETAS, 22 DE MAYO EL COMANDANTE OCTAVIO VÉLEZ DEL CBV REPORTA, DEBIDO A LAS FUERTES LLUVIAS SE REGISTRA COLAPSÓ DEL PUENTE PEATONAL UBICADO EN EL ANTIGUO DAS EN LA VEREDA EL TRIUNFO DE VILLANUEVA, SE ACTIVA EL PMU, CON LA PARTICIPACIÓN DE TODOS LOS ORGANISMOS DEL CONSEJO MUNICIPAL DEL RIESGO. AL MOMENTO LAS INUNDACIONES DEJAN AFECTACIONES EN CULTIVOS, ANIMALES, VIVIENDAS Y VEHÍCULOS. ADEMÁS DE ESTO EL COMANDANTE DEJA LA NOVEDAD QUE LA AMBULANCIA DE PLACAS JZX 613 PROPIEDAD DEL CUERPO DE BOMBEROS FUE UTILIZADA PARA TRASLADO DE PACIENTES DE VILLANUEVA A YOPAL, PERO DE REGRESO EN EL PEAJE NO LA DEJARON CRUZAR PORQUE EL CHIP, NO SIRVIÓ EN EL MOMENTO, MANIFIESTA QUE NO POSEE LOS RECURSOS PARA EL PAGO DEL PEAJE Y DEJA LA RESPONSABILIDAD A CARGO DE LA CONCESIÓN VIAL DEL ORIENTE Y DE LA AGENCIA NACIONAL DE INVIAS, YA QUE LA AMBULANCIA QUEDÓ ESTACIONADA EN EL PEAJE. PENDIENTE REPORTE POR PARTE DE CDGRD,</t>
    </r>
    <r>
      <rPr>
        <b/>
        <sz val="9"/>
        <rFont val="Arial"/>
        <family val="2"/>
      </rPr>
      <t xml:space="preserve"> ESTADO  ABIERTO - 372</t>
    </r>
    <r>
      <rPr>
        <sz val="9"/>
        <rFont val="Arial"/>
        <family val="2"/>
      </rPr>
      <t xml:space="preserve">
ACTUALIZACIÓN CDGRD CASANARE INFORMA EN EL MUNICIPIO DE VILLANUEVA VEREDAS AEROPUERTO, TRIUNFO, EL ENCANTO, CARACOLÍ, LA COLMENA Y EL HORQUETÓN, EVENTO INUNDACIÓN POR DESBORDAMIENTO DE LOS CAÑOS GRANDE, UPÍA, LAS TOPOCHAS, ROJO Y AGUACLARA - 21 DE MAYO
AFECTACIÓN 73 FAMILIAS, 73 VIVIENDAS, 292 PERSONAS, PÉRDIDA DE ANIMALES DOMÉSTICOS, MUEBLES Y ENSERES, 1 INSTITUCIÓN EDUCATIVA, RED VIAL TERCIARIA QUE AFECTA TRÁNSITO DE 266 FAMILIAS, 1 ACUEDUCTO, ACCIONES ESE MISMO DÍA EL ALCALDE SOLICITÓ INSTALACIÓN DE REUNIÓN EXTRAORDINARIA DEL CMGRD A FIN DE ACTIVAR PMU, SOLICITARON APOYO CON MAQUINARIA AMARILLA AL DEPARTAMENTO E INFRAESTRUCTURA, ATENDIDO POR ALCALDÍA GOBERNACIÓN, DCC, CRUZ ROJA Y BOMBEROS, SE HA TRABAJADO CON RETROEXCAVADORA ENLLANTADA 4X4, 4 DOBLETROQUES, 1 RETROEXCAVADORA ORUGA 200, MATERIAL CRUDO DE PEÑA Y RECORRIDOS A PUNTOS AFECTADOS POR CAMA BAJA, SE REALIZARON REUNIONES CON LA COMUNIDAD A FIN DE ESCUCHAR Y ESTABLECER SOLUCIONES A CORTO, MEDIANO O LARGO PLAZO CONFORME LO PERTINENTE DESDE EL PUNTO DE VISTA SOCIAL, ECONÓMICO, AMBIENTAL, TÉCNICO Y JURÍDICO, </t>
    </r>
    <r>
      <rPr>
        <b/>
        <sz val="9"/>
        <rFont val="Arial"/>
        <family val="2"/>
      </rPr>
      <t>ESTADO CERRADO - 428</t>
    </r>
  </si>
  <si>
    <t>1.000 PLANTAS DE TOMATE DE ÁRBOL</t>
  </si>
  <si>
    <t>19 DESLIZAMIENTOS- 40 FAMILIAS, 120 PERSONAS INCOMUNICADAS.</t>
  </si>
  <si>
    <t xml:space="preserve">CDGRD TOLIMA, INFORMA
MUNICIPIO LÍBANO, PREDIOS DEL MONTE DE LOS MEDINA KM 40+300 VÍA LÍBANO-MURILLO
EVENTO INCENDIO DE COBERTURA VEGETAL- 13-06-2023
AFECTACIÓN 1 HECTÁREA DE HELECHO
ACCIONES APOYARON CMGRD, BOMBEROS- 4 UNIDADES, EN LA M5 CON BOMBA MINIESTRAKER Y EQUIPO MANUAL
ESTADO LIQUIDADO. - 429
 </t>
  </si>
  <si>
    <t xml:space="preserve">CDGRD CAUCA, INFORMA
MUNICIPIO SAN SEBASTIÁN- CENTRO EDUCATIVO
EVENTO INCENDIO ESTRUCTURAL- 12-06-2023
AFECTACIÓN PÉRDIDA TOTAL DE 1.000 PLANTAS DE TOMATE DE ÁRBOL, SIN LESIONADOS
ACCIONES APOYAN CMGRD- SE REALIZA VISITA TÉCNICA A LA ZONA DE AFECTACIÓN POR PARTE DEL INGENIERO AGRÓNOMO RODOLFO ANACONA DE LA SECRETARÍA DE DESARROLLO RURAL Y EL APOYO DE GESTIÓN DEL RIESGO, BOMBEROS.
ESTADO LIQUIDADO. - 429
</t>
  </si>
  <si>
    <t xml:space="preserve">CDGRD ANTIOQUIA, INFORMA
MUNICIPIO BELLO, BARRIO: SANTA RITA
EVENTO INCENDIO ESTRUCTURAL- 10-06-2023
AFECTACIÓN 1 VIVIENDA DESTRUIDA, 1 FAMILIA, 5 PERSONAS AFECTADAS, SIN LESIONADOS
ACCIONES APOYO CMGRD- AHE, BOMBEROS
ESTADO CERRADO. - 429
</t>
  </si>
  <si>
    <t xml:space="preserve">CDGRD ANTIOQUIA, INFORMA
MUNICIPIO SALGAR, BARRIOS: LA ALBORADA, SECTOR CAÑADA COSME, PUENTE RESTREPO, LA HABANA, EL MANGO, SECTOR EL ESTADIO, VEREDAS: EL LEÓN, LA CLARA ARRIBA, LA CÁMARA, CAJÓN LARGO, SANTA LUISA, LA SIBERIA, LA YARUMA, LA MARGARITA (LA ARGELIA), LAS ANDES, LA GRANIZO, LA CHAQUIRO, EL CONCILIO, LA MONTEBELLO. 
EVENTO MOVIMIENTO EN MASA- INUNDACIÓN- 08-06-2023
AFECTACIÓN 1 VIVIENDA DESTRUIDA, 4 VIVIENDAS AVERIADAS, 1 CENTRO EDUCATIVO, 1 ACUEDUCTO, 1 ALCANTARILLADO, 1 VÍA PRINCIPAL- SALGAR - LA CÁMARA - LA QUIEBRA QUE CONDUCE AL MUNICIPIO DE CONCORDIA. DEBIDO A LA OBSTRUCCIÓN PRESENTE EN LAS VÍAS, EL TRANSPORTE PARA LA AGRICULTURA, EL COMERCIO Y LA HOTELERÍA DENTRO DEL MUNICIPIO, ESTÁN SIENDO AFECTADOS. ADEMÁS DEBIDO A LOS PROBLEMAS DE SOCAVACIÓN Y POR LO TANTO LA PÉRDIDA PARCIAL DE BANCA DE LA VÍA PRINCIPAL ES POSIBLE QUE EN CUALQUIER MOMENTO EL FLUJO VEHICULAR PERMANEZCA INTERRUMPIDO. INUNDACIÓN, DAÑOS EN ENSERES (PUPITRES, CAJONES, ARMARIOS, ETC.). ACUEDUCTO: PÉRDIDA DE TUBERÍAS, OBSTRUCCIÓN EN CAPTACIÓN, FUGAS. ALCANTARILLADO: SUPERACIÓN DE LA CAPACIDAD HIDRÁULICA, REBOSE. VÍAS CARRETERAS: PERDIDA DE BANCA, SOCAVACIÓN, 19 DESLIZAMIENTOS, SIN LESIONADOS
ACCIONES APOYAN CMGRD- MAQUINARIA AMARILLA, BOMBEROS
ESTADO CERRADO. - 429
</t>
  </si>
  <si>
    <r>
      <t xml:space="preserve">ACTUALIZACIÓN CDGRD ANTIOQUIA Y ENLACE DE PONALSAR, INFORMAN
MUNICIPIO ANZÁ, CORREGIMIENTO:  GÜINTAR
EVENTO AVENIDA TORRENCIAL - QUEBRADA: LA ALGODONA- 20-05-2023- 02:00 AM
AFECTACIÓN 12 VIVIENDAS INUNDADAS, CON PÉRDIDA DE MUEBLES Y ENSERES, 6 VIVIENDAS EN EVALUACIÓN POR COLAPSO DE MUROS, 18 FAMILIAS, 90 PERSONAS AFECTADAS, 1 ACUEDUCTO ARRASADO, DEJANDO 100 FAMILIAS, SIN SUMINISTRO DE AGUA POTABLE, VÍAS AFECTADAS, SIN LESIONADOS, CONTINÚAN REALIZANDO EDAN 
ACCIONES APOYAN CMGRD, CDGRD- MAQUINARIA AMARILLA- APOYO TÉCNICO Y SOCIAL, POLICÍA NACIONAL 
</t>
    </r>
    <r>
      <rPr>
        <b/>
        <sz val="9"/>
        <rFont val="Arial"/>
        <family val="2"/>
      </rPr>
      <t>ESTADO ABIERTO. - 366</t>
    </r>
    <r>
      <rPr>
        <sz val="9"/>
        <rFont val="Arial"/>
        <family val="2"/>
      </rPr>
      <t xml:space="preserve">
ACTUALIZACIÓN CDGRD ANTIOQUIA, INFORMA
MUNICIPIO ANZÁ, CORREGIMIENTO:  GÜINTAR
EVENTO AVENIDA TORRENCIAL - QUEBRADA: LA ALGODONA- 20-05-2023
AFECTACIÓN 12 VIVIENDAS INUNDADAS, CON PÉRDIDA DE MUEBLES Y ENSERES, 6 VIVIENDAS EN EVALUACIÓN POR COLAPSO DE MUROS, 18 FAMILIAS, 90 PERSONAS AFECTADAS, 1 ACUEDUCTO ARRASADO.  DEJANDO 100 FAMILIAS SIN SUMINISTRO DE AGUA POTABLE, VÍAS AFECTADAS. CON EL PAE TERMINADO PODER REALIZAR LA SOLICITUD AL DAGRAN PARA LA CONSTRUCCIÓN DE UNA OBRA DE BOX CULVERT QUE YA TUVO VISITA E INFORME TÉCNICO POR PARTE DEL DAGRAN
ACCIONES APOYAN CMGRD- MAQUINARIA AMARILLA, DAGRAN, UNGRD- AHE, POLICÍA NACIONAL 
</t>
    </r>
    <r>
      <rPr>
        <b/>
        <sz val="9"/>
        <rFont val="Arial"/>
        <family val="2"/>
      </rPr>
      <t>ESTADO CERRADO. - 429</t>
    </r>
    <r>
      <rPr>
        <sz val="9"/>
        <rFont val="Arial"/>
        <family val="2"/>
      </rPr>
      <t xml:space="preserve">
</t>
    </r>
  </si>
  <si>
    <t>100 FAMILIAS SIN SUMINISTRO DE AGUA POTABLE.</t>
  </si>
  <si>
    <r>
      <t xml:space="preserve">CMGRD VILLAVICENCIO Y DNBC INFORMAN
MUNICIPIO  VILLAVICENCIO - META, ZONA URBANA Y RURAL
EVENTO  INUNDACIÓN 11/06/2023
AFECTACIÓN  PENDIENTE EN EVALUACIÓN, GENERADO POR FUERTES LLUVIAS
ACCIONES ATIENDEN CMGRD DCC, BOMBEROS Y CRUZ ROJA
</t>
    </r>
    <r>
      <rPr>
        <b/>
        <sz val="9"/>
        <rFont val="Arial"/>
        <family val="2"/>
      </rPr>
      <t>ESTADO  ABIERTO - 424</t>
    </r>
    <r>
      <rPr>
        <sz val="9"/>
        <rFont val="Arial"/>
        <family val="2"/>
      </rPr>
      <t xml:space="preserve">
ACTUALIZACIÓN CMGRD VILLAVICENCIO Y DNBC INFORMAN
MUNICIPIO VILLAVICENCIO - META, ZONA URBANA Y RURAL
EVENTO INUNDACIÓN 11/06/2023
AFECTACIÓN SE REALIZARON EVACUACIONES PREVENTIVAS, Y CONSTANTE MONITOREO, SOLO SE PRESENTÓ ENCHARCAMIENTO EN VÍAS, 1 POLIDEPORTIVO, 1 HOGAR GERIÁTRICO, SIN LESIONADOS
ACCIONES APOYARON CMGRD, DCC, BOMBEROS Y CRUZ ROJA
</t>
    </r>
    <r>
      <rPr>
        <b/>
        <sz val="9"/>
        <rFont val="Arial"/>
        <family val="2"/>
      </rPr>
      <t>ESTADO CERRADO.  - 429</t>
    </r>
    <r>
      <rPr>
        <sz val="9"/>
        <rFont val="Arial"/>
        <family val="2"/>
      </rPr>
      <t xml:space="preserve">
</t>
    </r>
  </si>
  <si>
    <t xml:space="preserve">CDGRD CAUCA, INFORMA
MUNICIPIO EL TAMBO, CORREGIMIENTO: LOS ANAYES, VEREDAS: MONTERREDONDO, ANAYITOS, RÍO SUCIO TAMBORA, GUAYABO, PALOMA
EVENTO VENDAVAL- GRANIZADA, CRECIENTE SÚBITA- 11-06-2023
AFECTACIÓN SE PRESENTÓ FUERTES PRECIPITACIONES ACOMPAÑADAS DE VIENTOS Y GRANIZO QUE AFECTÓ TECHO DE ALGUNAS VIVIENDAS EN VARIOS SECTORES, Y GRANIZO QUE PROVOCÓ DAÑOS EN LA MAYORÍA DE LOS CULTIVOS, SE ESTIMA QUE, EN SECTOR AGROPECUARIO, HAY MÁS DE 90 PREDIOS CON DIFERENTES CULTIVOS COMO CAFÉ, PLÁTANO, CHONTADURO, CRECIENTE SÚBITA SE LLEVÓ UN PUENTE VEHÍCULAR, SOBRE LA VÍA TERCIARIA. SIN LESIONADOS
ACCIONES APOYA CMGRD- COORDINAN PARA SALIR A LA ZONA A VERIFICAR LAS AFECTACIONES Y LA EVALUACIÓN DE DAÑOS Y ANÁLISIS DE LAS NECESIDADES.
ESTADO ABIERTO. - 429
 </t>
  </si>
  <si>
    <r>
      <t>MINSALUD Y CDGRD BOLÍVAR, INFORMAN</t>
    </r>
    <r>
      <rPr>
        <sz val="9"/>
        <rFont val="Times New Roman"/>
        <family val="1"/>
      </rPr>
      <t xml:space="preserve"> </t>
    </r>
    <r>
      <rPr>
        <sz val="9"/>
        <color indexed="8"/>
        <rFont val="Arial"/>
        <family val="2"/>
      </rPr>
      <t>MUNICIPIO: BARRANCO DE LOBA -  CORREGIMIENTO DE MINAS DE SANTA CRUZ</t>
    </r>
    <r>
      <rPr>
        <sz val="9"/>
        <rFont val="Times New Roman"/>
        <family val="1"/>
      </rPr>
      <t xml:space="preserve"> </t>
    </r>
    <r>
      <rPr>
        <sz val="9"/>
        <color indexed="8"/>
        <rFont val="Arial"/>
        <family val="2"/>
      </rPr>
      <t>EVENTO: ACCIDENTE MINERO - 13/06/2023 </t>
    </r>
    <r>
      <rPr>
        <sz val="9"/>
        <rFont val="Times New Roman"/>
        <family val="1"/>
      </rPr>
      <t>AFECTACIÓN</t>
    </r>
    <r>
      <rPr>
        <sz val="9"/>
        <color indexed="8"/>
        <rFont val="Arial"/>
        <family val="2"/>
      </rPr>
      <t>: 2 PERSONAS FALLECIDAS Y 7 LESIONADOS POR INHALACIÓN DE GASES, LOS CUALES FUERON TRASLADADOS HACIA EL CENTRO DE SALUD DEL CORREGIMIENTO DE MINAS DE SANTA CRUZ. </t>
    </r>
    <r>
      <rPr>
        <sz val="9"/>
        <rFont val="Times New Roman"/>
        <family val="1"/>
      </rPr>
      <t xml:space="preserve"> </t>
    </r>
    <r>
      <rPr>
        <sz val="9"/>
        <color indexed="8"/>
        <rFont val="Arial"/>
        <family val="2"/>
      </rPr>
      <t>ACCIONES: ATIENDE CMGRD, ANM Y ENTIDADES DEL SNGRD</t>
    </r>
    <r>
      <rPr>
        <sz val="9"/>
        <rFont val="Times New Roman"/>
        <family val="1"/>
      </rPr>
      <t xml:space="preserve"> </t>
    </r>
    <r>
      <rPr>
        <sz val="9"/>
        <color indexed="8"/>
        <rFont val="Arial"/>
        <family val="2"/>
      </rPr>
      <t xml:space="preserve">ESTADO </t>
    </r>
    <r>
      <rPr>
        <b/>
        <sz val="9"/>
        <color indexed="8"/>
        <rFont val="Arial"/>
        <family val="2"/>
      </rPr>
      <t>CERRADO - 430</t>
    </r>
  </si>
  <si>
    <r>
      <t xml:space="preserve">CDGRD BOLIVAR INFORMA
MUNICIPIO:  SAN ESTANISLAO (DE KOSTKA) - COMUNIDAD DE MANGO PÚA 2 
EVENTO VENDAVAL 03/06/2023
AFECTACIÓN  47 VIVIENDAS AVERIADAS EN TECHOS, PAREDES Y CUBIERTAS, 47 FAMILIAS CON DAÑOS DE BIENES Y ENSERES, 188 PERSONAS, DAÑOS EN CULTIVOS DE YUCA, MAÍZ, PLÁTANO. 1 VÍA. GENERADO POR FUERTES VIENTOS Y LLUVIAS
ACCIONES ATENDIDO POR CMGRD 
</t>
    </r>
    <r>
      <rPr>
        <b/>
        <sz val="9"/>
        <rFont val="Arial"/>
        <family val="2"/>
      </rPr>
      <t>ESTADO CERRADO - 417</t>
    </r>
    <r>
      <rPr>
        <sz val="9"/>
        <rFont val="Arial"/>
        <family val="2"/>
      </rPr>
      <t xml:space="preserve">
CDGRD BOLÍVAR, ACTUALIZA INFORMACIÓN MUNICIPIO: SAN ESTANISLAO DE KOSTKA - COMUNIDAD SILVERIO MANGO DE PÚA II EVENTO: VENDAVAL - 03/06/2023   AFECTACIÓN: 47 VIVIENDAS POR PÉRDIDA DE CUBIERTA, 47 FAMILIAS, 188 PERSONAS, 1 VÍA, 2 INSTITUCIONES EDUCATIVAS, ACCIONES: ATENDIDO POR CMGRD Y ENTIDADES DEL SNGRD </t>
    </r>
    <r>
      <rPr>
        <b/>
        <sz val="9"/>
        <rFont val="Arial"/>
        <family val="2"/>
      </rPr>
      <t>ESTADO CERRADO - 430</t>
    </r>
    <r>
      <rPr>
        <sz val="9"/>
        <rFont val="Arial"/>
        <family val="2"/>
      </rPr>
      <t xml:space="preserve">
</t>
    </r>
  </si>
  <si>
    <r>
      <t xml:space="preserve">DNBC INFORMA, DEPARTAMENTO SAN ANDRÉS
MUNICIPIO PROVIDENCIA, SECTOR THE PEAK EN EL CENTRO DE LA ISLA
EVENTO INCENDIO DE COBERTURA VEGETAL- 25-05-2023
AFECTACIÓN EN EVALUACIÓN
ACCIONES APOYAN CMGRD, BOMBEROS- 10 UNIDADES, ARMADA NACIONAL, POLICÍA NACIONAL, CAPITANÍA DE PUERTO Y CORALINA 
</t>
    </r>
    <r>
      <rPr>
        <b/>
        <sz val="9"/>
        <rFont val="Arial"/>
        <family val="2"/>
      </rPr>
      <t>ESTADO ACTIVO. - 379</t>
    </r>
    <r>
      <rPr>
        <sz val="9"/>
        <rFont val="Arial"/>
        <family val="2"/>
      </rPr>
      <t xml:space="preserve">
ACTUALIZACIÓN DNBC, INFORMA DEPARTAMENTO SAN ANDRÉS
MUNICIPIO PROVIDENCIA- SECTOR: PARQUE PEAK 
EVENTO INCENDIO DE COBERTURA VEGETAL - 25-05-2023- REACTIVACIÓN 
AFECTACIÓN EN VERIFICACIÓN
ACCIONES EN VERIFICACIÓN
INFORME AVANCE OPERATIVO:
COMANDANTE DE INCIDENTE OCTAVIO HOOKER DE BOMBEROS OFICIALES PROVIDENCIA ISLA INFORMA, SE FORMARON 2 EQUIPOS DE TRABAJO PARA DESARROLLAR LAS LABORES DE MITIGACIÓN, CONTROL Y LIQUIDACIÓN, EN DOS PUNTOS DE LA ISLA:
GRUPO 1 - 10 UNIDADES 
• 7 UNIDADES DE LA ARMADA NACIONAL  
• 1 BOMBERO (COORDINADOR)
• 1 UNIDAD DE CRUZ ROJA (GUÍA) 
• 1 UNIDAD DE LA DEFENSA CIVIL
ESTE GRUPO SE DIRIGIÓ AL SECTOR BOWDEN E INGRESARON A LA ZONA POR LA PARTE DE LA REPRESA PARA ACCEDER RÁPIDAMENTE AL FOCO ACTIVO.
GRUPO 2 – 8 UNIDADES
• 3 BOMBEROS
• 3 FUNCIONARIOS DE PARQUES NACIONALES NATURALES
• 1 GUÍA DE LA COMUNIDAD
• 1 MIEMBRO DE LA ALCALDÍA MUNICIPAL
EQUIPO ASIGNADO AL SECTOR PUNTA ROCOSA EN DONDE SE ENCUENTRAN 3 FOCOS ACTIVOS DE DIFÍCIL ACCESO, LA CONFLAGRACIÓN SE INICIÓ EN LA RAÍZ DE UNO DE LOS ÁRBOLES PROPAGÁNDOSE POR CONDUCCIÓN HACIA EL ÁREA PROTEGIDA. EN LA PARTE BAJA DEL INCENDIO COMO PLAN DE ACCIÓN, SE INSTALARÁ UNA EXTENSIÓN DE TRAMO ENTRE 800 A 900 METROS DE LONGITUD CON EL FIN DE ABRIR CAMINO ENTRE LA MALEZA.
15:40 HORAS. COMANDANTE DE INCIDENTE OCTAVIO HOOKER DE BOMBEROS OFICIALES PROVIDENCIA ISLA INFORMA, AL MOMENTO SE PRESENTAN 7 FOCOS DE CALOR EN EL CERRO THE PEAK, LOS CUALES SON MITIGADOS CON UNA EXTENSIÓN DE TRAMO DE 800 METROS DE LONGITUD, SE PREVÉ PERNOCTAR ESTA NOCHE CERCA AL LUGAR DEL INCENDIO. 
EL COMANDANTE SOLICITA APOYO DE PERSONAL Y UNA MÁQUINA DE MAYOR CAPACIDAD A BOMBEROS OFICIALES SAN ANDRÉS, EL CUAL ES APROBADO POR EL DELEGADO DEPARTAMENTAL, QUIEN INDICA QUE ESTA NOCHE SE REALIZARÁ EL DESPLAZAMIENTO DE BOMBEROS SAN ANDRÉS. </t>
    </r>
    <r>
      <rPr>
        <b/>
        <sz val="9"/>
        <rFont val="Arial"/>
        <family val="2"/>
      </rPr>
      <t xml:space="preserve">
ESTADO ACTIVO. - 408
</t>
    </r>
    <r>
      <rPr>
        <sz val="9"/>
        <rFont val="Arial"/>
        <family val="2"/>
      </rPr>
      <t>ACTUALIZACIÓN DNBC, ENLACE UNGRD, INFORMA DEPARTAMENTO SAN ANDRÉS
MUNICIPIO: PROVIDENCIA- SECTOR: PARQUE PEAK  EVENTO: INCENDIO DE COBERTURA VEGETAL - 25-05-2023- REACTIVACIÓN AFECTACIÓN: EN VERIFICACIÓN ACCIONES: ENLACE UNGRD HEIDY HERNÁNDEZ INFORMA: REPORTE DADO POR EL COMANDANTE DEL INCIDENTE Y LA SECRETARIA DE GOBIERNO MUNICIPAL. 1. SIN FOCOS VISIBLES A LA HORA DEL REPORTE. 2. SE MANTUVO VIGILANCIA EN LOS PUNTOS DE DIFÍCIL ACCESO. 3. SE ATACARON DOS FOCOS CON EL APOYO DE MANGUERAS Y CARRO TANQUE. 3. SE PRESENTARON 3 PRECIPITACIONES EN LAS HORAS DE LA TARDE CON UNA DURACIÓN DE 10 MINUTOS CADA UNA. ESTO AYUDÓ A MITIGAR LOS FOCOS, PERO NO A ELIMINAR DEL TODO. 4. SE SOLICITÓ CAMIÓN DE BOMBEROS SAN ANDRÉS CÓMO APOYO EL CUAL VIAJARÍA EN LAS HORAS DE LA TARDE POR BARCO. SE CANCELÓ DADAS LAS PRECIPITACIONES. 5. SE SOLICITÓ JOY POR GALONES A SAN ANDRÉS. 6. SE REALIZA CMGRD A LAS 5:00 PM. UNA VEZ SE REALICE EL VUELO SE DETERMINA LA ESTRATEGIA A SEGUIR. 7. SE RETIRAN LOS EQUIPOS PARA DESCANSAR Y SE MANTIENE VIGILANCIA DE LOS FOCOS.8. SE CONTÓ CON EL APOYO EN SITIO DE: BOMBEROS PROVIDENCIA, ALCALDÍA MUNICIPAL, ARMADA NACIONAL, DEFENSA CIVIL, DIMAR, AÉREO CIVIL, PARQUES NACIONALES, CORALINA, COMUNIDAD, P&amp;K Y JAC. 9. SE CONTÓ CON EL APOYO REMOTO DE LA UNGRD, BOMBEROS SAN ANDRÉS. 10. SE CONTÓ CON SEGUIMIENTO PERMANENTE DEL SNGRD, A TRAVÉS DE LA SALA DE CRISIS NACIONAL DE LA UNGRD, SALA DE CRISIS DEL CNBC Y GRUPO DE WHATSAPP (OPERACIÓN PEAK) 11. SE GESTIONA TRASLADO DE DRON Y SU OPERADOR DE BOMBEROS SAN ANDRÉS. 12. SE AGRADECE A TODOS LOS QUE APOYARON DE FORMA DIRECTA E INDIRECTA LA ATENCIÓN DE LA EMERGENCIA. 13. SE QUEDA A LA ESPERA DE CÓMO</t>
    </r>
    <r>
      <rPr>
        <b/>
        <sz val="9"/>
        <rFont val="Arial"/>
        <family val="2"/>
      </rPr>
      <t xml:space="preserve"> </t>
    </r>
    <r>
      <rPr>
        <sz val="9"/>
        <rFont val="Arial"/>
        <family val="2"/>
      </rPr>
      <t xml:space="preserve">EVOLUCIONA LA SITUACIÓN EN LOS PRÓXIMOS DÍAS. </t>
    </r>
    <r>
      <rPr>
        <b/>
        <sz val="9"/>
        <rFont val="Arial"/>
        <family val="2"/>
      </rPr>
      <t>ESTADO: ACTIVO- 409</t>
    </r>
    <r>
      <rPr>
        <sz val="9"/>
        <rFont val="Arial"/>
        <family val="2"/>
      </rPr>
      <t xml:space="preserve">
ACTUALIZACIÓN DNBC, INFORMA DEPARTAMENTO SAN ANDRÉS
MUNICIPIO PROVIDENCIA, SECTOR: PARQUE PEAK 
EVENTO INCENDIO DE COBERTURA VEGETAL - 25-05-2023- REACTIVACIÓN 
AFECTACIÓN EN VERIFICACIÓN
ACCIONES COMANDANTE DE INCIDENTE OCTAVIO HOOKER DE BOMBEROS OFICIALES PROVIDENCIA ISLA INFORMA, LAS 8 UNIDADES QUE SE ENCONTRABAN EN EL FRENTE LOGRARON LLEGAR AL OBJETIVO EN DONDE ANTES NO HABÍA SIDO POSIBLE ACCEDER, FUE POSIBLE HACER USO DE TRAMOS LIVIANOS CON LOS QUE ALCANZARON UN CONTROL DEL 99%. EL PERSONAL SE RETIRA A LAS 18:00 HORAS Y SE HACE RELEVO EN CAMPAMENTO UBICADO A 800 METROS DE DONDE SE ENCUENTRAN LAS MÁQUINAS Y TANQUES DE ABASTECIMIENTO, POR TANTO, QUEDAN 4 UNIDADES EN VIGILANCIA DE 2 PUNTOS QUE PRESENTAN HUMO. MAÑANA MIÉRCOLES 7 DE JUNIO, RE</t>
    </r>
    <r>
      <rPr>
        <b/>
        <sz val="9"/>
        <rFont val="Arial"/>
        <family val="2"/>
      </rPr>
      <t xml:space="preserve">TORNARÁ EL PERSONAL PARA CONTINUAR CON LAS LABORES DE LIQUIDACIÓN
ESTADO CONTROLADO 99% -  412
</t>
    </r>
    <r>
      <rPr>
        <sz val="9"/>
        <rFont val="Arial"/>
        <family val="2"/>
      </rPr>
      <t>ACTUALIZACIÓN DNBC, INFORMA DEPARTAMENTO SAN ANDRÉS
MUNICIPIO PROVIDENCIA, SECTOR: PARQUE PEAK 
EVENTO INCENDIO DE COBERTURA VEGETAL - 25-05-2023- REACTIVACIÓN 
AFECTACIÓN EN VERIFICACIÓN
ACCIONES APOYAN CMGRD, BOMBEROS. COMANDANTE DE INCIDENTE OCTAVIO HOOKER DE BOMBEROS OFICIALES PROVIDENCIA ISLA INFORMÓ, DURANTE LA GUARDIA DE CENIZAS ENTRE LAS 7:00 Y LAS 13:00 HORAS NO SE PRESENTARON NOVEDADES, SIN EMBARGO, HACE POCOS MINUTOS SE VISLUMBRA 1 COLUMNA DE HUMO EN EL LUGAR CONOCIDO COMO PIEDRA MEDITACIÓN, POR LA DISTANCIA NO ES POSIBLE ACCEDER HOY, SE PLANTEA EL ALISTAMIENTO DE UN GRUPO DE 10 UNIDADES CONFORMADO POR 9 BOMBEROS Y 1 FUNCIONARIO DE LA ALCALDÍA PARA INICIAR DESPLAZAMIENTO MAÑANA DOMINGO 11 DE JUNIO A LAS 5:00 HORAS, EQUIPADOS CON BOMBAS DE ESPALDA Y HERRAMIENTA MANUAL.</t>
    </r>
    <r>
      <rPr>
        <b/>
        <sz val="9"/>
        <rFont val="Arial"/>
        <family val="2"/>
      </rPr>
      <t xml:space="preserve">
ESTADO CONTROLADO. - 422
</t>
    </r>
    <r>
      <rPr>
        <sz val="9"/>
        <rFont val="Arial"/>
        <family val="2"/>
      </rPr>
      <t xml:space="preserve">ACTUALIZACIÓN DNBC, INFORMA DEPARTAMENTO SAN ANDRÉS
MUNICIPIO PROVIDENCIA, SECTOR: PARQUE PEAK 
EVENTO INCENDIO DE COBERTURA VEGETAL - 25-05-2023- REACTIVACIÓN 
AFECTACIÓN EN VERIFICACIÓN. COMANDANTE DE INCIDENTE OCTAVIO HOOKER DE BOMBEROS OFICIALES PROVIDENCIA ISLA INFORMA, INICIAN DESPLAZAMIENTO A LAS 05:00 HORAS CON 9 UNIDADES HACIA EL PARQUE THE PEAK, DONDE SE EVIDENCIAN 4 FOCOS ACTIVOS EN UN ÁREA DE 200 MTS 2, REALIZAN LABORES DE CONTROL Y EXTINCIÓN CON HERRAMIENTAS MANUALES LOGRANDO LA LIQUIDACIÓN DE ESTOS SOBRE LAS 12:40 HORAS, ADICIONAL A ELLO INFORMA QUE SE REALIZARÁ GUARDIA DE CENIZAS HASTA EL DÍA 13 DE JUNIO.
ACCIONES APOYAN CMGRD, BOMBEROS. </t>
    </r>
    <r>
      <rPr>
        <b/>
        <sz val="9"/>
        <rFont val="Arial"/>
        <family val="2"/>
      </rPr>
      <t xml:space="preserve">
ESTADO CONTROLADO. - 425
</t>
    </r>
    <r>
      <rPr>
        <sz val="9"/>
        <rFont val="Arial"/>
        <family val="2"/>
      </rPr>
      <t>ENLACE UNGRD, DNBC Y CDGRD SAN ANDRÉS, ACTUALIZAN INFORMACIÓN MUNICIPIO: PROVIDENCIA, SECTOR: PARQUE PEAK  EVENTO: INCENDIO DE COBERTURA VEGETAL - 25/05/2023 AFECTACIÓN: 50 HECTÁREAS APROXIMADAMENTE  ACCIONES: DNBC INFORMA: EL COMANDANTE DE INCIDENTE OCTAVIO HOOKER DE BOMBEROS OFICIALES PROVIDENCIA ISLA INFORMA, LUEGO DE LA LIQUIDACIÓN DE LOS 4 PUNTOS DE CALOR EL DOMINGO 11 DE JUNIO MEDIANTE SISTEMA DE ENFRIAMIENTO, SE REALIZA GUARDIA DE CENIZAS Y MONITOREO DE LA ZONA CON 5 DUPLAS PARA GARANTIZAR LA EXTINCIÓN COMPLETA DE FOCOS ACTIVOS, SIN ENCONTRAR NOVEDAD, POR LO TANTO, HOY SE DECIDE DAR POR LIQUIDADO ESTE INCENDIO FORESTA</t>
    </r>
    <r>
      <rPr>
        <b/>
        <sz val="9"/>
        <rFont val="Arial"/>
        <family val="2"/>
      </rPr>
      <t>L.   ESTADO LIQUIDADO - 430</t>
    </r>
  </si>
  <si>
    <t>1 FABRICA, 1 VEHÍCULO</t>
  </si>
  <si>
    <r>
      <t>ENLACE DNBC INFORMA EN EL MUNICIPIO DE PAYA CORREGIMIENTO MORCOTE Y VEREDA SABANETA, EVENTO MOVIMIENTO EN MASA - 13 DE JUNIO, AFECTACIÓN 17 VIVIENDAS PÉRDIDA TOTAL, 26 FAMILIAS APROX, PÉRDIDA DE CULTIVOS, ENSERES E INSTITUCIÓN EDUCATIVA, SON 52 PERSONAS DAMNIFICADAS ACCIONES DELEGADO DEPARTAMENTAL DE BOMBEROS TENIENTE PABLO DIAZ REPORTA 110 HECTÁREAS DE PREDIOS, SITUACIÓN QUE ES CORROBORADA POR EL COMANDANTE WALIS UZCATEGUI DE BOMBEROS VOLUNTARIOS LABRANZAGRANDE, LAS FAMILIAS HAN SIDO EVACUADAS Y ALBERGADAS EN CASAS VECINAS O DE FAMILIARES UBICADOS EN EL CASERÍO Y CASCO URBANO, EL SECTOR SE ENCUENTRA INCOMUNICADO POR DERRUMBE EN LA VÍA; CONTINÚA EL MONITOREO Y PREVENCIÓN CON LA COMUNIDAD, POR VIVIENDAS ALEDAÑAS AL TERRENO QUE NO SE HA ESTABILIZADO DEBIDO A QUE LA TIERRA CONTINÚA EN MOVIMIENTO. CDGRD BOYACÁ REPORTA QUE SE ENCUENTRA PERSONAL TÉCNICO DE LA GOBERNACIÓN EN EL SITIO, APOYANDO REVISIÓN Y EVALUACIÓN, INDICAN ALREDEDOR DE 19 VIVIENDAS PARA REUBICAR, SERVICIO DE ENERGÍA ELÉCTRICA SUSPENDIDO, APOYA CMGRD, ESE Y COMUNIDAD, ESTADO</t>
    </r>
    <r>
      <rPr>
        <b/>
        <sz val="9"/>
        <color indexed="8"/>
        <rFont val="Arial"/>
        <family val="2"/>
      </rPr>
      <t xml:space="preserve"> ABIERTO - 431
</t>
    </r>
  </si>
  <si>
    <r>
      <t xml:space="preserve">CDGRD ANTIOQUIA INFORMA EN EL MUNICIPIO DE PUERTO BERRÍO EN MINAS DEL VAPOR, CORREGIMIENTO EL BRASIL, VEREDA MALENA , BARRIOS LOS NARANJOS, MIGUEL GÓMEZ, EL CORAL, PUEBLO NUEVO Y PORTÓN DE LA VEGA, EVENTO VENDAVAL - 13 DE JUNIO, AFECTACIÓN 71 VIVIENDAS DESTECHADAS PARCIAL Y TOTALMENTE (FUERTES VIENTOS Y CAÍDA DE ÁRBOLES), 71 FAMILIAS APROX, 3 BARRIOS SIN FLUIDO ELÉCTRICO, ACCIONES ATENDIDO POR CMGRD, PERSONAL DE BOMBEROS Y COMUNIDAD, COORDINADOR MUNICIPAL INFORMA QUE EN LA TARDE ESTÁN TERMINADO EN CENSO, DESPUÉS SE REUNIRÁ EL CMGRD PARA DETERMINAR SÍ DECLARAN CALAMIDAD PÚBLICA, PARA LO QUE SOLICITAN QUE SE CONECTEN FUNCIONARIOS DEL DAGRAN, ESTADO </t>
    </r>
    <r>
      <rPr>
        <b/>
        <sz val="9"/>
        <color indexed="8"/>
        <rFont val="Arial"/>
        <family val="2"/>
      </rPr>
      <t>CERRADO - 431</t>
    </r>
  </si>
  <si>
    <r>
      <t xml:space="preserve">CDGRD ANTIOQUIA INFORMA EN EL MUNICIPIO DE MACEO CORREGIMIENTO LA SUSANA Y LA FLORESTA EVENTO VENDAVAL - 14 DE JUNIO, AFECTACIÓN 70 VIVIENDAS DESTECHADAS, 70 FAMILIAS, 380 PERSONAS, NO LESIONADOS, ACCIONES ATENDIDO POR CMGRD Y COMUNIDAD, SOLICITARON AL DEPARTAMENTO TEJAS DE ZINC, FIBROCEMENTO O ETERNIT, CABALLETES Y AMARRES, ESTADO </t>
    </r>
    <r>
      <rPr>
        <b/>
        <sz val="9"/>
        <color indexed="8"/>
        <rFont val="Arial"/>
        <family val="2"/>
      </rPr>
      <t>CERRADO - 431</t>
    </r>
    <r>
      <rPr>
        <sz val="9"/>
        <color indexed="8"/>
        <rFont val="Arial"/>
        <family val="2"/>
      </rPr>
      <t xml:space="preserve">
</t>
    </r>
  </si>
  <si>
    <r>
      <t xml:space="preserve">ENLACE DNBC INFORMA EN EL DEPARTAMENTO DE SANTANDER MUNICIPIO BUCARAMANGA BARRIO GIRARDOT EVENTO INCENDIO ESTRUCTURAL -14 DE JUNIO AFECTACIÓN  1 FÁBRICA DE COLCHONES Y ESPUMAS, 1 VEHÍCULO ACCIONES COMANDANTE YELITZA RAMÍREZ DEL CUERPO OFICIAL DE BOMBEROS BUCARAMANGA REPORTÓ ADICIONALMENTE UN VEHÍCULO QUE SE ENCONTRABA ESTACIONADO EN LA ZONA. RECURSOS 14 UNIDADES CUERPO OFICIAL BOMBEROS BUCARAMANGA, 3 MÁQUINAS EXTINTORAS Y 1 CAMIONETA DE LOGÍSTICA, ESTADO </t>
    </r>
    <r>
      <rPr>
        <b/>
        <sz val="9"/>
        <color indexed="8"/>
        <rFont val="Arial"/>
        <family val="2"/>
      </rPr>
      <t>CERRADO - 431</t>
    </r>
    <r>
      <rPr>
        <sz val="9"/>
        <color indexed="8"/>
        <rFont val="Arial"/>
        <family val="2"/>
      </rPr>
      <t xml:space="preserve">
 </t>
    </r>
  </si>
  <si>
    <r>
      <t xml:space="preserve">CDGRD CUNDINAMARCA, INFORMA: MUNICIPIO FOMEQUE, VEREDA CARRIZAL, EVENTO INCENDIO DE COBERTURA VEGETAL 14/06/2023, AFECTACIÓN 1 HECTÁREA DE PASTIZALES Y VEGETACIÓN NATIVA, ACCIONES ATENDIDO POR EL CMGRD Y CBV D EL MUNICIPIO, ESTADO </t>
    </r>
    <r>
      <rPr>
        <b/>
        <sz val="9"/>
        <rFont val="Arial"/>
        <family val="2"/>
      </rPr>
      <t>LIQUIDADO - 432</t>
    </r>
  </si>
  <si>
    <r>
      <t xml:space="preserve">CDGRD CUNDINAMARCA, INFORMA: MUNICIPIO CAGUANÍ, VEREDA LA TABLA, EVENTO INCENDIO DE COBERTURA VEGETAL 11/06/2023, AFECTACIÓN 1 HECTÁREA DE PASTIZALES Y VEGETACIÓN NATIVA, ACCIONES ATENDIDO POR EL CMGRD Y CBV DEL MUNICIPIO, ESTADO </t>
    </r>
    <r>
      <rPr>
        <b/>
        <sz val="9"/>
        <rFont val="Arial"/>
        <family val="2"/>
      </rPr>
      <t>LIQUIDADO - 432</t>
    </r>
  </si>
  <si>
    <r>
      <t xml:space="preserve">CDGRD LA GUAJIRA, INFORMA: MUNICIPIO MAICAO, ZONA URBANA, EVENTO INCENDIO ESTRUCTURAL 12/06/2023, AFECTACIÓN 1 VIVIENDA AVERIADA CON PÉRDIDA DE ENSERES, 6 PERSONAS, 1 FAMILIA, ACCIONES ATENDIDO POR EL CMGRD Y CBV DEL MUNICIPIO, ESTADO </t>
    </r>
    <r>
      <rPr>
        <b/>
        <sz val="9"/>
        <rFont val="Arial"/>
        <family val="2"/>
      </rPr>
      <t>LIQUIDADO - 432</t>
    </r>
  </si>
  <si>
    <r>
      <t xml:space="preserve">CDGRD SANTANDER INFORMA EN EL MUNICIPIO DE LEBRIJA VEREDAS CONCHAL, VANEGAS Y CHUSPAS, EVENTO CRECIENTE SÚBITA RÍO LEBRIJA - 8 DE JUNIO, AFECTACIÓN PENDIENTE # DE VIVIENDAS Y VÍAS, ACCIONES ATIENDEN CMGRD, BOMBEROS VOLUNTARIOS DE LEBRIJA, POLICÍA NACIONAL, ADELANTAN (EDAN), ESTADO </t>
    </r>
    <r>
      <rPr>
        <b/>
        <sz val="9"/>
        <color indexed="8"/>
        <rFont val="Arial"/>
        <family val="2"/>
      </rPr>
      <t xml:space="preserve">ABIERTO  - 419
</t>
    </r>
    <r>
      <rPr>
        <sz val="9"/>
        <color indexed="8"/>
        <rFont val="Arial"/>
        <family val="2"/>
      </rPr>
      <t>ACTUALIZACIÓN CDGRD SANTANDER INFORMA
MUNICIPIO LEBRIJA, VEREDAS: CONCHAL, VANEGAS Y CHUSPAS
EVENTO CRECIENTE SÚBITA- RÍO LEBRIJA - 08-06-2023
AFECTACIÓN 8 VIVIENDAS INUNDADAS, 8 FAMILIAS, 40 PERSONAS AFECTADAS, DAÑOS EN MUEBLES Y ENSERES, SIN LESIONADOS, SE DA MANEJO LOCAL
ACCIONES APOYARON CMGRD, BOMBEROS VOLUNTARIOS DE LEBRIJA, POLICÍA NACIONAL</t>
    </r>
    <r>
      <rPr>
        <b/>
        <sz val="9"/>
        <color indexed="8"/>
        <rFont val="Arial"/>
        <family val="2"/>
      </rPr>
      <t xml:space="preserve">
ESTADO CERRADO. - 433
</t>
    </r>
  </si>
  <si>
    <r>
      <t xml:space="preserve">ACTUALIZACIÓN CDGRD CAUCA EN EL MUNICIPIO EL TAMBO CORREGIMIENTO LOS ANAYES, VEREDAS MONTERREDONDO, ANAYITOS, EVENTO VENDAVAL - 11 DE JUNIO, AFECTACIÓN 40 VIVIENDAS AVERIADAS, 40 FAMILIAS, 168 PERSONAS, 3 PUENTES VEHICULARES AVERIADOS, PÉRDIDA DE CAFÉ, PLÁTANO, ARRACACHA, FRIJOL, MAÍZ Y CHONTADURO, ACCIONES ATENDIDO POR CMGRD Y COMUNIDAD, NO REPORTARON LESIONADOS U OTRO, ESTADO </t>
    </r>
    <r>
      <rPr>
        <b/>
        <sz val="9"/>
        <color indexed="8"/>
        <rFont val="Arial"/>
        <family val="2"/>
      </rPr>
      <t>CERRADO - 434</t>
    </r>
  </si>
  <si>
    <r>
      <t xml:space="preserve">CDGRD CASANARE REPORTA EN EL MUNICIPIO DE PORE VEREDAS GARZÓN, PLATA Y BRISAS DEL PAUTO EVENTO INUNDACIÓN POR DESBORDAMIENTO DE LOS RÍOS PAUTO Y CURAMA - 15 DE JUNIO, AFECTACIÓN EN VIVIENDAS, CULTIVOS DE PANCOGER E INFRAESTRUCTURA VIAL Y JARILLÓN DE LA MARGEN IZQUIERDA DEL RÍO PAUTO EN LA VEREDA EL VERDE SE AFECTÓ EN MÁS DE UN 80 %, ACCIONES ATIENDEN CMGRD, RECIBEN REPORTES DE LA COMUNIDAD E INFORMAN AL DEPARTAMENTO, ESTADO </t>
    </r>
    <r>
      <rPr>
        <b/>
        <sz val="9"/>
        <color indexed="8"/>
        <rFont val="Arial"/>
        <family val="2"/>
      </rPr>
      <t>ABIERTO - 434</t>
    </r>
    <r>
      <rPr>
        <sz val="9"/>
        <color indexed="8"/>
        <rFont val="Arial"/>
        <family val="2"/>
      </rPr>
      <t xml:space="preserve">
</t>
    </r>
  </si>
  <si>
    <t>DNBC INFORMA MEDIANTE BASE DE DATOS: MUNIICPIO: YOPAL. DEPARTAMENTO: CASANARE. EVENTO:  INCENDIO FORESTAL.  DESCRIPCIÓN:    SECTOR: KM 19 VIA MATEPANTAO MAS ABAJO DE LA SALLE ANTES DEL ROMBOY. DETALLE: AL ARRIBO A LA ESCENA SE PUEDE OBSERVAR QUE EL FUEGO AVANZA DE RÁPIDO A DIRECCIÓN DE D6 SE SOLICITA APOYO CON VEHÍCULOS CISTERNA Y PERSONAL, SE HACE EL INGRESO EL MÓVIL POR UN FLACO PARA IR CONTROLANDO LA SITUACIÓN, SE HACE EXTINCIÓN TOTAL DE INCENDIO.ATENDIDO POR: 6 UNIDADES CON 2 VEHÍCULOS. AFECTACIÓN: SIN REPORTE. ESTADO: LIQUIDADO. - 435</t>
  </si>
  <si>
    <t>DNBC INFORMA MEDIANTE BASE DE DATOS: MUNIICPIO: TIERRALTA. DEPARTAMENTO: CORDOBA. EVENTO:  INCENDIO FORESTAL.  DESCRIPCIÓN:    SECTOR: BARRIO SAN JOSE CALLE 1. DETALLE: SIENDO LAS 16:08 SE RECIBE UNA LLAMADA DE LA COMUNIDAD DEL BARRIO SAN JOSÉ CALLE 1 INFORMÁNDONOS SOBRE UN INCENDIO FORESTAL EN UN PASTIZAL DE INMEDIATO SALEN TRES UNIDADES PARA EL LUGAR EN LA M3 AL LLEGAR AL SITIO SE TOMAN TODAS LAS MEDIDAS DE SEGURIDAD Y SE PROCEDE A LIQUIDAR LA EMERGENCIA EN SU TOTALIDAD QUEDANDO 1 HECTÁREA DE PASTO Y FAUNA AFECTADA TERMINADA LA EMERGENCIA SE REGRESA A LA ESTACIÓN SIN NOVEDAD. OSPINA LIQUIDADO
ATENDIDO POR: 3 UNIDADES CON 1 VEHÍCULOS. AFECTACIÓN: 1. ESTADO: LIQUIDADO. - 435</t>
  </si>
  <si>
    <t>DNBC INFORMA MEDIANTE BASE DE DATOS: MUNIICPIO: PUEBLO NUEVO. DEPARTAMENTO: CORDOBA. EVENTO:  INCENDIO FORESTAL.  DESCRIPCIÓN:    SECTOR: VEREDA RABO MOCHO. DETALLE: SE RECIBIÓ UNA LLAMADA DE EL SEÑOR WILFRIDO VILLADIEGO DONDE NOS INFORMA QUE EN LA FINCA EL DELIRIO PROPIEDAD DE EL SEÑOR EDGAR PACHECO UBICADA EN LA VEREDA RABO MOCHO SE ESTABA PRESENTANDO UN INCENDIO DE COBERTURA VEGETAL POR CAUSA DE UNA QUEMA QUE SE SALIÓ DE CONTROL, DEBIDO A LAS FUERTES CORRIENTES DE VIENTO SE OCASIONÓ QUE ESTE SE SALIERA DE CONTROL AFECTANDO TAMBIÉN LA PROPIEDAD VECINA, LA FINCA LA ORQUÍDEA PROPIEDAD DE EL SEÑOR OMAR GONZALES. DE INMEDIATO UNIDADES EN TURNO SE DIRIGIERON AL LUGAR DE LA EMERGENCIA, YA EN EL LUGAR SE HACE UNA INSPECCIÓN OCULAR Y SE PROCEDE A LA EXTINCIÓN DE ESTE INCENDIO, UTILIZANDO UNA CAMIONETA DE INTERVENCIÓN RÁPIDA, 2 MOTORES DE ESPALDA, 1 BATE FUEGO Y 1 MCLAEOD, TAMBIÉN SE TUVO EL APOYO DE VARIOS TRABAJADORES DE LA FINCA, YA EXTINGUIDO EL INCENDIO SE PROCEDE A REALIZAR UNA INSPECCIÓN PARA VERIFICAR QUE NO HAYAN QUEDADO FOCOS PRENDIDOS. EL ÁREA AFECTADA ES DE APROXIMADAMENTE 60 HECTÁREAS, LAS CUALES 54 HECTÁREAS SE ENCONTRABAN EN LA FINCA EL DELIRIO Y 6 HECTÁREAS EN LA FINCA LA ORQUÍDEA, YA TERMINADO NOS DIRIGIMOS A LA ESTACIÓN SIN NINGUNA NOVEDADATENDIDO POR: 4 UNIDADES CON 1 VEHÍCULOS. AFECTACIÓN: 60. ESTADO: LIQUIDADO. - 435</t>
  </si>
  <si>
    <t>DNBC INFORMA MEDIANTE BASE DE DATOS: MUNIICPIO: LORICA. DEPARTAMENTO: CORDOBA. EVENTO:  INCENDIO FORESTAL.  DESCRIPCIÓN:    SECTOR: BARRIO KENNEDY DE LORICA.. DETALLE: SIENDO LAS 11:41 HORAS, SE ATIENDE INCENDIO FORESTAL, EN EL BARRIO KENNEDY DE LORICA, EL CUAL LOGRA SER CONTROLADO Y POSTERIOR MENTE LIQUIDADO CON CUATRO UNIDADES BOMBERILES DEL C.B.V.L. EN LA MAQUINA EXTINTORA V6.ATENDIDO POR: 4 UNIDADES CON 1 VEHÍCULOS. AFECTACIÓN: SIN REPORTE. ESTADO: LIQUIDADO. - 435</t>
  </si>
  <si>
    <t>DNBC INFORMA MEDIANTE BASE DE DATOS: MUNIICPIO: LORICA. DEPARTAMENTO: CORDOBA. EVENTO:  INCENDIO FORESTAL.  DESCRIPCIÓN:    SECTOR: BARRIO CHIMALITO DE LORICA.. DETALLE: SIENDO LAS 17:00 HORAS, SE ATIENDE INCENDIO FORESTAL EN EL BARRIO CHIMALITO DE LORICA, EL CUAL PUDO SER CONTROLADO Y POSTERIOR MENTE LIQUIDADO POR CUATRO UNIDADES BOMBERILES DEL C.B.V.L. EN LA MAQUINA EXTINTORA V6. JOSE.POLO LIQUIDADO 
ATENDIDO POR: 4 UNIDADES CON 1 VEHÍCULOS. AFECTACIÓN: 1. ESTADO: LIQUIDADO. - 435</t>
  </si>
  <si>
    <t>DNBC INFORMA MEDIANTE BASE DE DATOS: MUNIICPIO: SANTO TOMAS. DEPARTAMENTO: ATLANTICO. EVENTO:  INCENDIO FORESTAL.  DESCRIPCIÓN:    SECTOR: ANTIGUO RELLENO SANITARIO-VÍA MUNICIPIO DE SANTO TOMÁS. DETALLE: SALE LA MÁQUINA M-01 A LAS 13:00 CONDUCIDO EL MTA ADOLFO VARGAS, TRIPULADA POR EL OFICIAL JORGE MÉNDEZ, JEFE JUAN CARLOS P MARTÍNEZ, BRO JUAN CHARRIS AL LLEGAR 13:08 SE OBSERVA UN INCENDIO FORESTAL, LO CUAL SE PROCEDE A ESTACIONAR LA MÁQUINA EN LUGAR SEGURO POR ORDEN DEL OFICIAL JORGE MENDEZ, AL JEFE JUAN CARLOS P MARTÍNEZ, AL BRO JUAN CHARRIS. UTILIZANDO CARRETEL DERECHO ,CON DOS BOMBAS DE ESPALDAS, DOS PALAS, PARA CONTROLAR LAS LLAMAS QUE SE ESPARCÍAN POR LA VEGETACIÓN NATIVA, LLANTAS Y RESIDUOS PLÁSTICOS LO CUAL SE QUEMA 8 HECTÁREAS APROXIMADAMENTE Y CONTROLANDO CON LÍNEAS DE CONTROL, PARA QUE NO ESPARCIERA HACIA LA FINCA LA MARÍA, QUE ESTA ALEDAÑA A LOS TERRENOS DE ANTIGUO RELLENO SANITARIO CONTROLANDO EN SU TOTALIDAD A LAS 17:00 Y SE REGRESA A LA ESTACIÓN A LAS 17:14 SIN NOVEDADES BLANCA.BARANDICAC LIQUIDADO
ATENDIDO POR: 6 UNIDADES CON 1 VEHÍCULOS. AFECTACIÓN: 8. ESTADO: LIQUIDADO. - 435</t>
  </si>
  <si>
    <t>DNBC INFORMA MEDIANTE BASE DE DATOS: MUNIICPIO: ARAUCA. DEPARTAMENTO: ARAUCA. EVENTO:  INCENDIO FORES TAL.  DESCRIPCIÓN:    SECTOR: . DETALLE: INCENDIO FORESTAL VEREDA CLARINETERO AL LADO DE LA BLOQUEARATENDIDO POR: 5 UNIDADES CON 2 VEHÍCULOS. AFECTACIÓN: SIN REPORTE. ESTADO: LIQUIDADO. - 435</t>
  </si>
  <si>
    <t>DNBC INFORMA MEDIANTE BASE DE DATOS: MUNIICPIO: YOPAL. DEPARTAMENTO: CASANARE. EVENTO:  INCENDIO FORESTAL.  DESCRIPCIÓN:    SECTOR: CARRERA 1ERA AL ALDO ABAJO DE TORRES DEL SILENCIO. DETALLE: AL ARRIBO A LA ESCENA SE OBSERVA QUE EL FUEGO AVANZA RÁPIDO POR LA VEGETACIÓN, SE PROCEDE A CONTROLAR CON BOMBAS DE ESPALDA, SE TIENE LIQUIDACIÓN TOTAL DE FUEGO.ATENDIDO POR: 3 UNIDADES CON 1 VEHÍCULOS. AFECTACIÓN: SIN REPORTE. ESTADO: LIQUIDADO. - 435</t>
  </si>
  <si>
    <t>DNBC INFORMA MEDIANTE BASE DE DATOS: MUNIICPIO: PUERTO LIBERTADOR. DEPARTAMENTO: CORDOBA. EVENTO:  INCENDIO FORESTAL.  DESCRIPCIÓN:    SECTOR: FINCA LA VITRINA - CORREGIMIENTO CENTRO AMERICA. DETALLE: SE RECIBE LLAMADA DEL COMANDANTE DE BOMBEROS JORGE GÓMEZ QUIEN INFORMA SOBRE UN INCENDIO DE COBERTURA VEGETAL EN EL CORREGIMIENTO DE CENTRO AMÉRICA EN LA FINCA LA VITRINA, RECIBIDA LA INFORMACIÓN LAS UNIDADES BOMBERILES NOS TRASLADAMOS AL LUGAR DEL EVENTO EN LA CAMIONETA CON PLACAS ICZ-560, LLEGANDO AL LUGAR SE OBSERVAN FOCOS ACTIVOS DEL INCENDIO, DE INMEDIATO LAS UNIDADES BOMBERILES JUNTO CON LA COMUNIDAD Y MIEMBROS DE LA EMPRESA CERRO MATOSO PROCEDIMOS A REALIZAR MANIOBRAS PARA SOFOCAR E INCENDIO; DESPUÉS DE DETERMINADO TIEMPO SE LOGRA CONTROLAR Y EXTINGUIR EL INCENDIO JUNTO CON LA COMUNIDAD Y MIEMBROS DE LA EMPRESA CERRO MATOSO (BRIGADISTAS) EN EL LUGAR FUERON AFECTADAS APROXIMADAMENTE 6 HECTÁREAS DE TIERRA, LUEGO DE REALIZAR UNAS INSPECCIÓN POR EL ÁREA PARA CERCIORARNOS DE QUE TODO ESTE BAJO CONTROL, LAS UNIDADES BOMBERILES RETORNAMOS A NUESTRA ESTACIÓN SIN NOVEDAD ESPECIALATENDIDO POR: 6 UNIDADES CON 0 VEHÍCULOS. AFECTACIÓN: 6. ESTADO: LIQUIDADO. 435</t>
  </si>
  <si>
    <t>DNBC INFORMA MEDIANTE BASE DE DATOS: MUNIICPIO: TIERRALTA. DEPARTAMENTO: CORDOBA. EVENTO:  INCENDIO FORESTAL.  DESCRIPCIÓN:    SECTOR: BARRIO VILLA MAGOLA. DETALLE: SIENDO LAS 16:15 SE RECIBE UNA LLAMADA DEL SEÑOR PONCHO SIERRA INFORMÁNDONOS SOBRE UN INCENDIO FORESTAL EN EL BARRIO VILLA MAGOLA EL CUAL ESTA INICIANDO A GRAN VELOCIDAD POR UN PASTIZAL DE INMEDIATO SALEN TRES UNIDADES PARA EL LUGAR EN LA M3 AL LLEGAR AL SITIO SE TOMAN TODAS LAS MEDIDAS DE SEGURIDAD Y SE PROCEDE A LIQUIDAR LA EMERGENCIA EN SU TOTALIDAD QUEDANDO 1 HECTÁREA DE PASTO Y FAUNA AFECTADA TERMINADA LA EMERGENCIA SE REGRESA A LA ESTACIÓN SIN NOVEDAD.ATENDIDO POR: 3 UNIDADES CON 1 VEHÍCULOS. AFECTACIÓN: 1. ESTADO: LIQUIDADO. - 435</t>
  </si>
  <si>
    <t>DNBC INFORMA MEDIANTE BASE DE DATOS: MUNIICPIO: LORICA. DEPARTAMENTO: CORDOBA. EVENTO:  INCENDIO FORESTAL.  DESCRIPCIÓN:    SECTOR: CTO SAN SEBASTIAN DE LORICA.. DETALLE: SIENDO LAS 15:24 HORAS, SE ATIENDE INCENDIO FORESTAL EN EL CORREGIMIENTO DE SAN SEBASTIAN DE LORICA, EL CUAL LOGRA SER CONTROLADO Y POSTERIOR MENTE LOQUIDADO SIN NOVEDAD, POR SEIS UNIDADES BOMBERILES DEL C.B.V.L. EN LA UNIDAD DE INTERVENCION RAPIDA Y RESCATE V3 Y LA MAQUINA EXTINTORA V6.ATENDIDO POR: 6 UNIDADES CON 2 VEHÍCULOS. AFECTACIÓN: 8. ESTADO: LIQUIDADO. - 435</t>
  </si>
  <si>
    <t>DNBC INFORMA MEDIANTE BASE DE DATOS: MUNIICPIO: LORICA. DEPARTAMENTO: CORDOBA. EVENTO:  INCENDIO FORESTAL.  DESCRIPCIÓN:    SECTOR: BARRIO LOS PISINGOS DE LORICA.. DETALLE: SIENDO LAS 14:30 HORAS, SE ATIENDE INCENDIO FORESTAL EN EL BARRIO LOS PISINGOS DE LORICA, EL CUAL LOGRA SER CONTROLADO Y POSTERIOR MENTE LIQUIDADO SIN NOVEDAD, POR CUATRO UNIDADES BOMBERILES DEL C.B.V.L. EN LA UNIDAD DE INTERVENCION RAPIDA RESCATE V3.ATENDIDO POR: 4 UNIDADES CON 1 VEHÍCULOS. AFECTACIÓN: 2. ESTADO: LIQUIDADO. - 435</t>
  </si>
  <si>
    <t>DNBC INFORMA MEDIANTE BASE DE DATOS: MUNIICPIO: SOLEDAD. DEPARTAMENTO: ATLANTICO. EVENTO:  INCENDIO FORESTAL.  DESCRIPCIÓN:    SECTOR: AUTOPISTA AEROPUERTO KM 7. DETALLE: LLEGADA AL LUGAR DE LA EMERGENCIA Y EVALUACIÓN DEL ÁREA DONDE SE OBSERVA VEGETACIÓN ALTA DE ENEAS. PROCEDIENDO A UBICAR EL VEHÍCULO DE EMERGENCIA CERCANO A MATERIA PRIMA ALMACENADA. SE REALIZÓ ENLACE CON LA PERSONA ENCARGADA DE LA BRIGADA Y SE TRABAJA EN COORDINACIÓN CON LOGÍSTICAS DE MANGUERA DE 1 1/22 CON DOS FRENTES DE COMBATE DEL FUEGO PARA COMBATE O ATAQUE DIRECTO AL FUEGO, MANGUERAS QUE ESTABAN ADAPTADAS A LA RED CONTRA INCENDIO DE LA EMPRESA, SE DAN CONTROL DE EMERGENCIASATENDIDO POR: 10 UNIDADES CON 2 VEHÍCULOS. AFECTACIÓN: SIN REPORTE. ESTADO: LIQUIDADO. - 435</t>
  </si>
  <si>
    <t>DNBC INFORMA MEDIANTE BASE DE DATOS: MUNIICPIO: PLANETA RICA. DEPARTAMENTO: CORDOBA. EVENTO:  INCENDIO FORESTAL.  DESCRIPCIÓN:    SECTOR: FINCA BRILLANTE VÍA BUENAVISTA. DETALLE: SIENDO LAS 5: 40 PM NOS INFORMAN DE UN INCENDIO FORESTAL ,SE ACUDIÓ AL LUGAR CON UNIDADES DE BOMBEROS Y LA MÁQUINA CISTERNA SE PROCEDIÓ AL CONTROL Y LIQUIDACIÓN DEL INCENDIOATENDIDO POR: 3 UNIDADES CON 1 VEHÍCULOS. AFECTACIÓN: 4. ESTADO: LIQUIDADO. - 435</t>
  </si>
  <si>
    <t>DNBC INFORMA MEDIANTE BASE DE DATOS: MUNIICPIO: LA APARTADA. DEPARTAMENTO: CORDOBA. EVENTO:  INCENDIO FORESTAL.  DESCRIPCIÓN:    SECTOR: VÍA HACIA AYAPEL HACIENDA LA CAMPANA. DETALLE: ATENDEMOS EL LLAMADO DEL COMANDANTE DE LA POLICÍA DONDE NOS INFORMA DE UN INCENDIO FORESTAL EN LA HACIENDA LA CAMPANA NOS DIRIGIMOS HACIA EL LUGAR DONDE SE PUDO LIQUIDAR EL INCENDIO FORESTAL CON EL APOYO DE BOMBEROS MONTELÍBANO Y CON LA AYUDA DE ALGUNOS TRABAJADORES DE LA HACIENDA SE REALIZO LA RESPECTIVA OBSERVACIÓN Y SE QUEMARON MAS DE 60 HECTÁREAS APROXIMADAMENTEATENDIDO POR: 8 UNIDADES CON 0 VEHÍCULOS. AFECTACIÓN: 60. ESTADO: LIQUIDADO. - 435</t>
  </si>
  <si>
    <t>DNBC INFORMA MEDIANTE BASE DE DATOS: MUNIICPIO: SABANALARGA. DEPARTAMENTO: ATLANTICO. EVENTO:  INCENDIO FORESTAL.  DESCRIPCIÓN:    SECTOR: FINCA LAS PALMITAS, CAMINO VIEJO DEL CORREGIMIENTO DE AGUADA DE PABLO. DETALLE: CUERPO DE BOMBEROS VOLUNTARIOS DE SABANALARGA INFORME REPORTE DIA : 11/03/2023 HORA DE REPORTE: 14:36 HORA SALIDA: 14:53 HORA DE LLEGADA: 16:04 HORA FINAL : 17:21 DESCRIPCIÓN : BOMBEROS SABANALARGA RECIBE REPORTE GENERADO POR PARTE DE LA SEÑORA CANDY TELÉFONO 3058705835 REPORTANDO INCENDIO FORESTAL, UNIDADES OPERATIVAS AL LLEGAR AL SITIO SE OBSERVA INCENDIO FORESTAL SE PROCEDE A EQUIPAR 03 UNIDADES CON 02 BOMBAS DE ESPALDA Y 01 MACHETE, PARA REALIZAR ENFRIAMIENTO Y LIQUIDACIÓN TOTAL. ÁREA AFECTADA: 2 HECTÁREAS APROXIMADAMENTE. ANEXAMOS EVIDENCIAS.ATENDIDO POR: 4 UNIDADES CON 1 VEHÍCULOS. AFECTACIÓN: 2. ESTADO: LIQUIDADO - 435.</t>
  </si>
  <si>
    <t>DNBC INFORMA MEDIANTE BASE DE DATOS: MUNIICPIO: LORICA. DEPARTAMENTO: CORDOBA. EVENTO:  INCENDIO FORESTAL.  DESCRIPCIÓN:    SECTOR: BARRIO SAN FRANCISCO DE CHIMA.. DETALLE: SIENDO LAS 14:22 SE ATIENDE INCENDIO FORESTAL EN EL BARRIO SAN FRANCISCO DE CHIMA, EL CUAL LOGRA SER CONTROLADO Y POSTERIOR MENTE LIQUIDADO SIN NOVEDAD POR TRES UNIDADES BOMBERILES DE LA SUBESTACION ZENU DEL C.B.V.L. EN LA UNIDAD DE INTERVENCION RAPIDA Y RESCATE V8.ATENDIDO POR: 3 UNIDADES CON 1 VEHÍCULOS. AFECTACIÓN: 1. ESTADO: LIQUIDADO. - 435</t>
  </si>
  <si>
    <t>DNBC INFORMA MEDIANTE BASE DE DATOS: MUNIICPIO: MONTELIBANO. DEPARTAMENTO: CORDOBA. EVENTO:  INCENDIO FORESTAL.  DESCRIPCIÓN:    SECTOR: HACIENDA LA CAMPANA. LA APARTADA CÓRDOBA. DETALLE: POR SOLICITUD DE APOYO DEL COMANDANTE DEL MUNICIPIO DE LA APARTADA CÓRDOBA SE LE ACOMPAÑA AL CONTROL Y LIQUIDACIÓN DE UN INCENDIO FORESTAL CON 7 UNIDADES UTILIZANDO HERRAMIENTAS MANUALES Y BOMBAS DE ESPALDAATENDIDO POR: 7 UNIDADES CON 1 VEHÍCULOS. AFECTACIÓN: 50. ESTADO: LIQUIDADO. - 435</t>
  </si>
  <si>
    <t>DNBC INFORMA MEDIANTE BASE DE DATOS: MUNIICPIO: TIERRALTA. DEPARTAMENTO: CORDOBA. EVENTO:  INCENDIO FORESTAL.  DESCRIPCIÓN:    SECTOR: BARRIO LA PAZ. DETALLE: SIENDO LAS 15:40 SE RECIBE UNA LLAMADA DE LA COMUNIDAD DEL BARRIO LA PAZ INFORMÁNDONOS SOBRE UN INCENDIO FORESTAL DETRÁS DE LA ESTACIÓN DE SERVICIO MANGLA EL CUAL ESTABA INICIANDO A GRAN VELOCIDAD POR UN PASTIZAL DE INMEDIATO SALEN TRES UNIDADES PARA EL LUGAR EN LA M3 AL LLEGAR AL SITIO SE TOMAN TODAS LAS MEDIDAS DE SEGURIDAD Y SE PROCEDE A LIQUIDAR LA EMERGENCIA EN SU TOTALIDAD QUEDANDO 2 HECTÁREAS DE PASTO Y FAUNA AFECTADA TERMINADA LA EMERGENCIA SE REGRESA A LA ESTACIÓN SIN NOVEDAD.ATENDIDO POR: 3 UNIDADES CON 1 VEHÍCULOS. AFECTACIÓN: 2. ESTADO: LIQUIDADO. - 435</t>
  </si>
  <si>
    <t>DNBC INFORMA MEDIANTE BASE DE DATOS: MUNIICPIO: LORICA. DEPARTAMENTO: CORDOBA. EVENTO:  INCENDIO FORESTAL.  DESCRIPCIÓN:    SECTOR: AVENIDA EL PACHANGA DE SAN ANTERO.. DETALLE: SIENDO LAS 12:45 HORAS, SE ATIENDE INCENDIO FORESTAL EN LA AVENIDA EL PACHANGA DE SAN ANTERO EL CUAL LOGRA SER CONTROLADO Y POSTERIOR MENTE LOQUIDADO SIN NOVEDAD POR CINCO UNIDADES BOMBERILES DE LA SUBESTACION SAN ANTERO DEL C.B.V.L. EN LA UNIDAD DE INTERVENCION RAPIDA Y RESCATE V4 Y LA MAQUINA CISTERNA V10ATENDIDO POR: 5 UNIDADES CON 2 VEHÍCULOS. AFECTACIÓN: 2. ESTADO: LIQUIDADO. - 435</t>
  </si>
  <si>
    <t>DNBC INFORMA MEDIANTE BASE DE DATOS: MUNIICPIO: CARTAGENA. DEPARTAMENTO: BOLIVAR. EVENTO:  INCENDIO FORESTAL.  DESCRIPCIÓN:    SECTOR: NAZARENO CALLE PRINCIPAL. DETALLE: UNIDADES DEL CUERPO DE BOMBEROS DE CARTAGENA ATENDIERON UN INCENDIO DE COBERTURA VEGETAL Y BASURA APLICANDO LOS PROTOCOLOS EN CONTROL DE INCENDIO FORESTALATENDIDO POR: 10 UNIDADES CON 2 VEHÍCULOS. AFECTACIÓN: 80. ESTADO: LIQUIDADO. - 435</t>
  </si>
  <si>
    <t>DNBC INFORMA MEDIANTE BASE DE DATOS: MUNIICPIO: TURBANA. DEPARTAMENTO: BOLIVAR. EVENTO:  INCENDIO FORESTAL.  DESCRIPCIÓN:    SECTOR: TURBANA CERRO NORTE. DETALLE: AL LLEGAR AL LUGAR NOS ENCONTRAMOS CON UN INCENDIO TIPO FORESTAL EL CUAL FUE COMBATIDO CON BOMBAS DE ESPALDAS Y BATE FUEGOS, DEJANDO LA COMUNIDAD FUERA DE PELIGRO.ATENDIDO POR: 2 UNIDADES CON 1 VEHÍCULOS. AFECTACIÓN: 1. ESTADO: LIQUIDADO. - 435</t>
  </si>
  <si>
    <t>DNBC INFORMA MEDIANTE BASE DE DATOS: MUNIICPIO: PUERTO LIBERTADOR. DEPARTAMENTO: CORDOBA. EVENTO:  INCENDIO FORESTAL.  DESCRIPCIÓN:    SECTOR: FINCA EL PARAISO - BUENOS AIRES ABAJO. DETALLE: SE RECIBE LLAMADA DEL SEÑOR ANDER MONTES ADMINISTRADOR DE LA FINCA EL PARAÍSO COMUNICÁNDONOS QUE NECESITA NUESTRA AYUDA YA QUE ESTABAN HACIENDO UNA QUEMA CONTROLADA PARA SIEMBRA DE CULTIVOS Y SE LES SALIÓ DE CONTROL POR LA SEQUIA DEL LUGAR, RECIBIDA ESTA INFORMACIÓN LAS UNIDADES BOMBERILES NOS DIRIGIMOS AL LUGAR INDICADO; LLEGANDO OBSERVAMOS LA SITUACIÓN E INICIAMOS MANIOBRAS PARA CONTROLAR Y LIQUIDAMOS POR COMPLETO EL INCENDIO DE COBERTURA VEGETAL CON AYUDA DE LA COMUNIDAD, SE QUEMARON APROXIMADAMENTE 20 HECTÁREAS, TERMINADO ESTE PROCEDIMIENTO RETORNAMOS A NUESTRA ESTACIÓN CON LA NOVEDAD QUE PERDIMOS UNA BOMBA AMARILLA ROYAL CÓNDOR YA QUE FUE CONSUMIDA POR EL FUEGO.ATENDIDO POR: 4 UNIDADES CON 0 VEHÍCULOS. AFECTACIÓN: 20. ESTADO: LIQUIDADO. - 435</t>
  </si>
  <si>
    <t>DNBC INFORMA MEDIANTE BASE DE DATOS: MUNIICPIO: LORICA. DEPARTAMENTO: CORDOBA. EVENTO:  INCENDIO FORESTAL.  DESCRIPCIÓN:    SECTOR: BARRIO MIRIAM PARDO SAN ANTERO.. DETALLE: SIENDO LAS 16:35 HORAS, SE ATIENDEN INCENDIO FORESTAL EN EL BARRIO MIRIAM PARDO EN LA FINCA VILLA AROLINA DE SAN ANTERO LA CUAL SE CONTROLA Y FINALIZA SIN NOVEDAD CON CUATRO UNIDADES BOMBERILES DE LA SUBESTACION DE SAN ANTERO DEL C.B.V.L. EN LA UNIDAD DE INTERVENCION RAPIDA Y RESCATE V4 Y LA MAQUINA CISTERNA V10.ATENDIDO POR: 4 UNIDADES CON 2 VEHÍCULOS. AFECTACIÓN: 2. ESTADO: LIQUIDADO. - 435</t>
  </si>
  <si>
    <t>DNBC INFORMA MEDIANTE BASE DE DATOS: MUNIICPIO: PLANETA RICA. DEPARTAMENTO: CORDOBA. EVENTO:  INCENDIO FORESTAL.  DESCRIPCIÓN:    SECTOR: VEREDA CENTRO ALEGRE , FINCA SOLÍS. DETALLE: SIENDO LAS 11: 50 NOS INFORMAN DE UN INCENDIO FORESTAL VÍA CENTRO ALEGRE ZONA RURAL PREDIOS DEL CERRO DE LA MULA , SE ACUDIÓ AL LUGAR CON UNIDADES DE BOMBEROS,ATENDIDO POR: 6 UNIDADES CON 1 VEHÍCULOS. AFECTACIÓN: 30. ESTADO: LIQUIDADO. - 435</t>
  </si>
  <si>
    <t>DNBC INFORMA MEDIANTE BASE DE DATOS: MUNIICPIO: MONTELIBANO. DEPARTAMENTO: CORDOBA. EVENTO:  INCENDIO FORESTAL.  DESCRIPCIÓN:    SECTOR: BR SANTA CRUZ CLL 6A # 24. DETALLE: SE HACE CONTROL Y LIQUIDACIÓN DE INCENDIO FORESTAL CON BASTANTE COBERTURA VEJETA SE UTILIZAN HERRAMIENTAS MANUALES Y BOMBAS DE ESPALDA DANDO SOLUCIÓN A LA EMERGENCIAATENDIDO POR: 3 UNIDADES CON 1 VEHÍCULOS. AFECTACIÓN: 1. ESTADO: LIQUIDADO. - 435</t>
  </si>
  <si>
    <t>DNBC INFORMA MEDIANTE BASE DE DATOS: MUNIICPIO: SABANAGRANDE. DEPARTAMENTO: ATLANTICO. EVENTO:  INCENDIO FORESTAL.  DESCRIPCIÓN:    SECTOR: GRANJA VILLA ROSA- MUNICIPIO DE SABANAGRANDE. DETALLE: SIENDO LAS 13:20PM NOS INFORMA EL SEÑOR HUGO DIPPER, IDENTIFICADO CON EL NÚMERO DE CÉDULA 12597594, ENCARGADO DE LA GRANJA VILLA ROSA CON NUMERO DE CELULAR 3126230597 NOS INFORMA QUE EN DICHO PREDIO SE PRESENTABA UN INCENDIO FORESTAL. SIENDO LAS 13:25PM SALE M01, HACIA LA GRANJA VILLA ROSA UBICADA EN EL MUNICIPIO DE SABANAGRANDE. HORA DE LLEGADA ALA EMERGENCIA 13:28PM HERRAMIENTAS A UTILIZAR CARRETEL DERECHO , BOMBA DE ESPALDA Y 2 PALAS EMPLEÁNDOSE UN CUARTO DE AGUA, EL INCENDIO DEJO AFECTADO APROXIMADAMENTE UNA HECTÁREA DE TERRENO. HORA DE CONTROL 13:50 PM SE LE DAN LAS DEBIDAS RECOMENDACIONES. AL ENCARGADO. FINALIZANDO EL PROCESO. SALE M01 CON DESTINÓ ALA ESTACIÓN DE BOMBEROS TRIPULADA POR : COMANDANTE BLANCA BARANDICA. , SUBCOMANDANTE SALAZAR JEFE ANDRÉS TRUYOL BOMBERO ADRIÁN PÉREZ , LIBARDO CANTILLO MAQUINISTA ARGEMIRO PEREZ QUEDANDO EN GUARDIA. GERARDO CANTILLO , OFICIAL PINEDA HORA DE LLEGADA 13:58 PM MÁQUINA EN PERFECTAS CONDICIONES Y TRIPULACIÓN COMPLETA TESTIGO DE LA EMERGENCIA ELVIA OLARTE NÚMERO TELEFÓNICO 3244752683ATENDIDO POR: 6 UNIDADES CON 1 VEHÍCULOS. AFECTACIÓN: 1. ESTADO: LIQUIDADO. - 435</t>
  </si>
  <si>
    <t>DNBC INFORMA MEDIANTE BASE DE DATOS: MUNIICPIO: LORICA. DEPARTAMENTO: CORDOBA. EVENTO:  INCENDIO FORESTAL.  DESCRIPCIÓN:    SECTOR: VIA EL PEÑOL DE SAN ANTERO.. DETALLE: SIENDO LAS 12:08 HORAS, SE ATIENDE INCENDIO FORESTAL, EN LA VIA EL PEÑOL EN LOS PREDIOS ABRIL DEL OLEODUCTO BICENTENARIO Y PREDIOS DE OCENSA EN EL MUNICIPIO DE SAN ANTERO, LA CUAL SE LOGRA CONTROLAR Y POSTERIOR MENTE LIQUIDAR SIN NOVEDAD, POR SIETE UNIDADES BOMBERILES DE LA SUBESTACION DE SAN ANTERO DEL C.B.V.L. EN LA UNIDAD DE INTERVENCION RAPIDA Y RESCATE V4 Y LA MAQUINA CISTERNA V10.ATENDIDO POR: 7 UNIDADES CON 2 VEHÍCULOS. AFECTACIÓN: 600. ESTADO: LIQUIDADO. - 435</t>
  </si>
  <si>
    <t>DNBC INFORMA MEDIANTE BASE DE DATOS: MUNIICPIO: LORICA. DEPARTAMENTO: CORDOBA. EVENTO:  INCENDIO FORESTAL.  DESCRIPCIÓN:    SECTOR: VIA TUCHIN AL CORREGIMIENTO SANTANDER DE LA CRUZ.. DETALLE: SIENDO LAS 13:27 HORAS, SE ATIENDE INCENDIO FORESTAL EN LA VIA TUCHIN AL CORREGIMIENTON SANTANDER DE LA CRUZ, EL CUAL LOGRA SER CONTROLADO Y POSTERIOR MENTE LIQUIDADO SIN NOVEDAD, POR CUATRO UNIDADES BOMBERILES DE LA SUBESTACION ZENU DEL C.B.V.L. EN LA UNIDAD DE INTERVENCION RAPIDA Y RESCATE V8.ATENDIDO POR: 4 UNIDADES CON 1 VEHÍCULOS. AFECTACIÓN: 4. ESTADO: LIQUIDADO. - 435</t>
  </si>
  <si>
    <t>DNBC INFORMA MEDIANTE BASE DE DATOS: MUNIICPIO: ARAUCA. DEPARTAMENTO: ARAUCA. EVENTO:  INCENDIO FORESTAL.  DESCRIPCIÓN:    SECTOR: . DETALLE: INCENDIO FORESTAL VEREDA LOS ANGELITOSATENDIDO POR: 5 UNIDADES CON 2 VEHÍCULOS. AFECTACIÓN: SIN REPORTE. ESTADO: LIQUIDADO.- 435</t>
  </si>
  <si>
    <t>DNBC INFORMA MEDIANTE BASE DE DATOS: MUNIICPIO: PUEBLO NUEVO. DEPARTAMENTO: CORDOBA. EVENTO:  INCENDIO FORESTAL.  DESCRIPCIÓN:    SECTOR: URBANIZACIÓN JORGE ELIÉCER GAITÁN. DETALLE: SE RECIBE UNA LLAMADA POR PARTE DEL COMANDANTE DEL CUERPO DE BOMBEROS VOLUNTARIOS DE PUEBLO NUEVO INFORMANDO QUE SE ESTÁ PRESENTANDO UN INCENDIO FORESTAL POR LA AVENIDA JORGE ELIÉCER GAITÁN POR LOS LADOS DEL ANTIGUO MATADERO , INMEDIATAMENTE LAS UNIDADES EN TURNO DEL CUERPO DE BOMBEROS VOLUNTARIOS DE PUEBLO NUEVO SE DIRIGIERON AL LUGAR, SE HIZO LA INSPECCIÓN OCULAR PARA DETERMINAR EL PROCEDIMIENTO A REALIZAR, SE UTILIZA CAMIONETA DE INTERVENCIÓN RÁPIDA CASCOS PARA INCENDIO FORESTAL, GUANTES DE CARNAZA, GAFAS DE PROTECCIÓN, BOMBAS DE ESPALDA MOTORIZADAS Y ASÍ SE LOGRA LIQUIDAR EN SU TOTALIDAD EL INCENDIO, SE REALIZA UNA INSPECCIÓN OCULAR AL FINALIZAR Y SE HACE UNA REMOCIÓN EN EL ÁREA AFECTADA PARA VERIFICAR QUE NO HAYAN QUEDADO FOCOS, EL ÁREA AFECTADA ES DE 1 HECTÁREA APROXIMADAMENTE, YA TERMINADO SE REGRESA A LA ESTACIÓN SIN NINGUNA NOVEDADATENDIDO POR: 3 UNIDADES CON 1 VEHÍCULOS. AFECTACIÓN: 1. ESTADO: LIQUIDADO. - 435</t>
  </si>
  <si>
    <t>DNBC INFORMA MEDIANTE BASE DE DATOS: MUNIICPIO: TIERRALTA. DEPARTAMENTO: CORDOBA. EVENTO:  INCENDIO FORESTAL.  DESCRIPCIÓN:    SECTOR: BARRIO VILLA VERDE. DETALLE: SIENDO LAS 11:00 SE RECIBE UNA LLAMADA DE LA FAMILIA RUEDA INFORMÁNDONOS SOBRE UN INCENDIO FORESTAL EL CUAL ESTABA INICIANDO A GRAN VELOCIDAD POR UN PASTIZAL Y HABÍA LLEGADO A UN CULTIVO DE PLÁTANO DE INMEDIATO SALEN TRES UNIDADES PARA EL LUGAR EN LA M3 AL LLEGAR AL SITIO SE REPORTA A LA ESTACIÓN PARA PEDIR APOYO POR LA MAGNITUD SE TOMAN TODAS LAS MEDIDAS DE SEGURIDAD Y SE PROCEDE A LIQUIDAR LA EMERGENCIA EN SU TOTALIDAD QUEDANDO DOS HECTÁREAS DE PASTO Y PLÁTANO AFECTADA TERMINADA LA EMERGENCIA SE REGRESA A LA ESTACIÓN SIN NOVEDAD.ATENDIDO POR: 4 UNIDADES CON 2 VEHÍCULOS. AFECTACIÓN: 2. ESTADO: LIQUIDADO. - 435</t>
  </si>
  <si>
    <t>DNBC INFORMA MEDIANTE BASE DE DATOS: MUNIICPIO: SABANALARGA. DEPARTAMENTO: ATLANTICO. EVENTO:  INCENDIO FORESTAL.  DESCRIPCIÓN:    SECTOR: FINCA LAS PULGAS. KILOMETRO 1 VÍA SABANALARGA/ USIACURI. COSTADO IZQUIERDO. ( CAMINO CHICOS PISCINA). DETALLE: CUERPO DE BOMBEROS VOLUNTARIOS DE SABANALARGA INFORME REPORTE DIA : 04/03/2023 HORA DE REPORTE :17:56 HORA DE SALIDA:17:56 HORA LLEGADA: 18:00 HORA FINAL :19:24 DESCRIPCIÓN : BOMBEROS SABANALARGA DURANTE LA ATENCIÓN DEL CASO DE LA MOTOCICLETA INCENDIADA LAS PERSONAS NOS ALERTARON DE UN INCENDIO FORESTAL NUEVAMENTE EN LA FINCA DEL SEÑOR LUIS HOYOS ROBLES. CABE RESALTAR ESTÁ SITUACIÓN SE HA VUELTO REITERATIVO LA FALTA DE RESPONSABILIDAD POR PARTE DE LOS PROPIETARIOS Y LAS PERSONAS QUE CAUSAN ESTE TIPO DE EVENTO. EN EL SITIO SE OBSERVA QUE ESTÉN TALANDO ÁRBOLES COMO BONGA, SE PROCEDIÓ A LIQUIDAR EL INCENDIO EN SU TOTALIDAD.ATEN DIDO POR: 3 UNIDADES CON 1 VEHÍCULOS. AFECTACIÓN: SIN REPORTE. ESTADO: LIQUIDADO. - 435</t>
  </si>
  <si>
    <t>DNBC INFORMA MEDIANTE BASE DE DATOS: MUNIICPIO: YOPAL. DEPARTAMENTO: CASANARE. EVENTO:  INCENDIO FORESTAL.  DESCRIPCIÓN:    SECTOR: VIA LA BENDICIÓN- SAN RAFAEL. DETALLE: AL ARRIBO AL SITIO SE PUEDE NOTAR EL INCENDIO, SE INICIA CONTROL DEL FUEGO, SE HACE LA RECOLECCIÓN DE LAS HERRAMIENTAS Y SE COMIENZA EL RETORNO A LA ESTACIÓN.ATENDIDO POR: 4 UNIDADES CON 1 VEHÍCULOS. AFECTACIÓN: SIN REPORTE. ESTADO: LIQUIDADO. - 435</t>
  </si>
  <si>
    <t>DNBC INFORMA MEDIANTE BASE DE DATOS: MUNIICPIO: MANI. DEPARTAMENTO: CASANARE. EVENTO:  INCENDIO FORESTAL.  DESCRIPCIÓN:    SECTOR: VRDA. BEBEA FINCA FRONTERAS. DETALLE: 14:48 NOTA REPORTAN UN INCENDIO FORESTAL EN LA VEREDA PERICO DETRAS DEL CULTIVO DE PAPAYA. 14:53 SALE LA M5 CONDUCE EL SGTO.CESAR PALOMINO TRIPULA EL BROAUX.MICHAEL DEVIA, PARA LA VEREDA DE PERICO A UN CONTROL DE UN INCENDIO FORESTAL. 14:58 SALE LA M10 CONDUCE EL BROVOL.HUGO ZARATE APOYAR A LA M5 EN EL INCENDIO FORESTAL. 15:10 NOTA REPORTA LA M5 QUE YA SE TIENE CONTROLADO EL INCENDIO FORESTAL EN PERICO LO PRODUJO UN CORTO CIRCUITO EN CUERDAS DE ALTA TENSION. 15:40 ENTRA LA M5 Y M10 DEL LUGAR ANTES ANOTADO CON LA SIGUINETES NOVEDADES: QUE SE HIZO LIQUIDACION DE QUEMA DE CAPA VEGETAL FORESTAL INCIPIENTE 50M2 Y SE GASTARON 150 GALONES DE H2O, APOYO LA M10 EN EL LUGAR SE ENCONTRABAN OPERARIOS DE CELCIA Y COMUNICACIONES LOS CUALES CONTROLARON.CESAR.ESCOBARLIQUIDADOATENDIDO POR: 3 UNIDADES CON 1 VEHÍCULOS. AFECTACIÓN: SIN REPORTE. ESTADO: LIQUIDADO. - 435</t>
  </si>
  <si>
    <t>DNBC INFORMA MEDIANTE BASE DE DATOS: MUNIICPIO: SABANAGRANDE. DEPARTAMENTO: ATLANTICO. EVENTO:  INCENDIO FORESTAL.  DESCRIPCIÓN:    SECTOR: FINCA VILLA CECI-MUNICIPIO DE SABANGRANDE. DETALLE: A LAS 14:23 REPORTAN LA SEÑORA LAURA SÁNCHEZ CC. CC 1063284780 A LA GUARDIA DE UN INCENDIO TIPO FORESTAL EN LA FINCA VILLA CECI LA TEL. 3014537740 LO CUAL RECEPCIONA EL BRO GUSTAVO VILORIA A LAS 14:30 SALE LA MÁQUINA M-01 CONDUCIDA POR EL MTA ARGEMIRO PÉREZ, OFICIAL JORGE MENDEZ, JEFE JUAN CARLOS P MARTÍNEZ, BRO JUAN CHARRIS, PRACT HAROLD CANTILLO AL LLEGAR AL LUGAR DE LA EMERGENCIA AL PARECER UNA FOGATA POR MORADORES DEL LUGAR QUE ESTABAN DEPARTIENDO Y SE SALIÓ DE CONTROL LO CUAL SE PROLONGA POR LA VEGETACIÓN NATIVA DEL LUGAR PONIENDO EN RIESGO UNOS QUIOSCOS QUE ESTÁN EN LAS PARCELAS. SE ESTACIONA LA MÁQUINA Y OFICIAL JORGE MENDEZ LE ORDENA AL JEFE JUAN CARLOS P MARTÍNEZ, AL BRO JUAN CHARRIS Y PRACT HAROLD CANTILLO, LO SÉ UTILIZA UN PRESIÓN EN BOMBA 90 PSI CON EL CARRETEL IZQUIERDO CON CHORROS SÓLIDOS Y CEMI NEBLINA ,LO CUAL TAMBIÉN SE UTILIZAN BOMBAS DE ESPALDA PARA EXTINGUIR EL FUEGO QUE SE ESPARCÍA POR LA VEGETACIÓN LO CUAL FUE NECESARIO 250 GALONES DE AGUA PARA CONTROLAR LA EMERGENCIA A LAS 16:35 Y SE ABASTECE LA MÁQUINA EN SU TOTALIDAD DE AGUA A LAS 17:15 Y INGRESAMOS A LA ESTACIÓN SIN NOVEDADES A LAS 17:25ATENDIDO POR: 5 UNIDADES CON 1 VEHÍCULOS. AFECTACIÓN: SIN REPORTE. ESTADO: LIQUIDADO. - 435</t>
  </si>
  <si>
    <t>DNBC INFORMA MEDIANTE BASE DE DATOS: MUNIICPIO: YOPAL. DEPARTAMENTO: CASANARE. EVENTO:  INCENDIO FORESTAL.  DESCRIPCIÓN:    SECTOR: VIA LA VIRGEN DIAGONAL TORRES O ANTENA CARACOL. DETALLE: AL ARRIBO A LA ESCENA SE PUEDE OBSERVAR QUE EL FUEGO CONSUME VEGETACIÓN NATIVA, PROCEDE A REALIZAR EL CONTROL CON LA UTILIZACIÓN DE HERRAMIENTAS MANUALES Y LA BOMBA DEL MÓVIL, SE DA CONTROL TOTAL DEL INCENDIOATENDIDO POR: 2 UNIDADES CON 1 VEHÍCULOS. AFECTACIÓN: SIN REPORTE. ESTADO: LIQUIDADO. - 435</t>
  </si>
  <si>
    <t>DNBC INFORMA MEDIANTE BASE DE DATOS: MUNIICPIO: ARAUCA. DEPARTAMENTO: ARAUCA. EVENTO:  INCENDIO FORESTAL.  DESCRIPCIÓN:    SECTOR: . DETALLE: INCENDIO FORESTAL EN EL BARRIO BUENA VISTAATENDIDO POR: 5 UNIDADES CON 2 VEHÍCULOS. AFECTACIÓN: SIN REPORTE. ESTADO: LIQUIDADO. - 435</t>
  </si>
  <si>
    <t>DNBC INFORMA MEDIANTE BASE DE DATOS: MUNIICPIO: SANTO TOMAS. DEPARTAMENTO: ATLANTICO. EVENTO:  INCENDIO FORESTAL.  DESCRIPCIÓN:    SECTOR: FINCA DOÑA ANA-EL UVITO-MUNICIPIO DE SANTO TOMAS. DETALLE: SIENDO LAS 18:55PM SALE LA M01 CON LA TRIPULACIÓN CONFORMADA POR JEFE ANDRÉS TRUYOL,. LIBARDO CANTILLO ADRIÁN PÉREZ MAQUINISTA. ADOLFO VARGAS. , QUEDANDO EN GUARDIA. GERARDO CANTILLO HORA DE LLEGADA ALA EMERGENCIA 19:20PM PARA EL INCENDIO TIPO FORESTAL UTILIZÓ EL CARRETEL DERECHO DOS PALAS DOS BOMBAS DE ESPALDA. EL INCENDIO DEJO UNA AFECTACIÓN DE APROXIMADAMENTE 2 HECTÁREAS. HORA DE CONTROL 19:49PM FINALIZANDO EL. DEBIDO PROCESO RETORNAMOS ALA ESTACIÓN DE BOMBEROS LLEGANDO A ESTA ALAS 20:35 PM, CON TRIPULACIÓN COMPLETA Y MÁQUINA EN PERFECTO ESTADO BLAATENDIDO POR: 4 UNIDADES CON 1 VEHÍCULOS. AFECTACIÓN: 2. ESTADO: LIQUIDADO. - 435</t>
  </si>
  <si>
    <t>DNBC INFORMA MEDIANTE BASE DE DATOS: MUNIICPIO: YOPAL. DEPARTAMENTO: CASANARE. EVENTO:  INCENDIO FORESTAL.  DESCRIPCIÓN:    SECTOR: VIS LS VIRGEN- HASTA LA 7 ESTACIÓN CERRO EL VENADO. DETALLE: AL ARRIBO A LA ESCENA SE PUEDE EVALUAR LOS PUNTOS DE ACCESO AL INCENDIO, SE INICIAN TRABAJOS CON SOPLADOR SOBRE LA COLA DEL INCENDIO, DONDE EL SEGUNDO EQUIPO INICIA CONTROL SOBRE LA CABEZA DEL FUEGO , SE HACE CONTROL DE LA SITUACIÓN Y LIQUIDACIÓN DEL FUEGOATENDIDO POR: 4 UNIDADES CON 1 VEHÍCULOS. AFECTACIÓN: SIN REPORTE. ESTADO: LIQUIDADO. - 435</t>
  </si>
  <si>
    <t>DNBC INFORMA MEDIANTE BASE DE DATOS: MUNIICPIO: PAZ DE ARIPORO. DEPARTAMENTO: CASANARE. EVENTO:  INCENDIO FORESTAL.  DESCRIPCIÓN:    SECTOR: VIA MARGINAL DE LA SELVA. DETALLE: SE ATIENDE LLAMADO POR LA COMUNIDAD, POR INCENDIO FORESTAL VIA MARGINAL DE LA SELVA. CON LA NOVEDAD: SE PRESENTA INCENDIO FORESTAL EL CUAL AFECTA APROXIMADAMENTE 12 HECTAREAS. ATIENDEN 6 UNIDADES BOMBERILES EN LA MAQUINA N.º 4 TIPO CAMIÓN CISTERNA, MARCA CHEVROLET NQR MODELO 2015 PLACAS OJY 048ATENDIDO POR: 6 UNIDADES CON 1 VEHÍCULOS. AFECTACIÓN: 12. ESTADO: LIQUIDADO. - 435</t>
  </si>
  <si>
    <t>DNBC INFORMA MEDIANTE BASE DE DATOS: MUNIICPIO: SOLEDAD. DEPARTAMENTO: ATLANTICO. EVENTO:  INCENDIO FORESTAL.  DESCRIPCIÓN:    SECTOR: DIAGONAL 56 TRANSVERSAL 1-130. DETALLE: SE LLEGÓ AL LUGAR DE LA EMERGENCIA Y SE PROCEDE A DESPLEGAR UNA LÍNEA DE MANGUERA DE 1 1/2" DE  50 PIES CON SU PITÓN TURBO JET DE 1 1/2" Y SE PROCEDE A LAS LABORES DE SUPRESIÓN CON LOS MÉTODOS DE ENFRIAMIENTO Y SOFOCACIÓN CON HERRAMIENTAS MANUALES COMO PALAS EFECTUANDO LAS LABORES HASTA LA EXTINCIÓN Y CONTROL TOTAL DE LA EMERGENCIA.ATENDIDO POR: 3 UNIDADES CON 1 VEHÍCULOS. AFECTACIÓN: SIN REPORTE. ESTADO: LIQUIDADO.- 435</t>
  </si>
  <si>
    <t>DNBC INFORMA MEDIANTE BASE DE DATOS: MUNIICPIO: MANI. DEPARTAMENTO: CASANARE. EVENTO:  INCENDIO FORESTAL.  DESCRIPCIÓN:    SECTOR: VRDA. CHAVINAVE FINCA SAN FELIPE. DETALLE: SE LLEGA A EL SITIO DE LA EMERGENCIA DONDE ENCONTRAMOS UN INCENDIO FORESTAL Y SE EVIDENCIA QUE HAY UNA VIVIENDA EN RIESGO Y SE PROCEDE A HACER CONTROL TOTAL CON EL MÉTODO DE ENFRIAMIENTO HASTA OBTENER CONTROL Y LIQUIDACIÓN DEL MISMO AL 100% FERNANDA.AREVALO LIQUIDADO 
ATENDIDO POR: 4 UNIDADES CON 1 VEHÍCULOS. AFECTACIÓN: 1. ESTADO: LIQUIDADO. - 435</t>
  </si>
  <si>
    <t>DNBC INFORMA MEDIANTE BASE DE DATOS: MUNIICPIO: SABOYA. DEPARTAMENTO: BOYACA. EVENTO:  INCENDIO FORESTAL.  DESCRIPCIÓN:    SECTOR: VDA VINCULO- SABOYA. DETALLE: SE ATIENDE INCENDIO FORESTAL EN LA VEREDA LLANADAS DONDE SE VEN AFECTADAS TRES HECTÁREAS DE MALEZA SE LIQUIDA EL INCENDIO CON USO DE MANGUERAS FORESTALES Y 7000 LITROS DE AGUA APROXIMADAMENTE.ATENDIDO POR: 5 UNIDADES CON 2 VEHÍCULOS. AFECTACIÓN: 3. ESTADO: LIQUIDADO. - 435</t>
  </si>
  <si>
    <t>DNBC INFORMA MEDIANTE BASE DE DATOS: MUNIICPIO: ARAUCA. DEPARTAMENTO: ARAUCA. EVENTO:  INCENDIO FORESTAL.  DESCRIPCIÓN:    SECTOR: . DETALLE: INCENDIO FORESTAL FINCA LA ROSITAATENDIDO POR: 6 UNIDADES CON 2 VEHÍCULOS. AFECTACIÓN: SIN REPORTE. ESTADO: LIQUIDADO. - 435</t>
  </si>
  <si>
    <t>DNBC INFORMA MEDIANTE BASE DE DATOS: MUNIICPIO: ARAUCA. DEPARTAMENTO: ARAUCA. EVENTO:  INCENDIO FORESTAL.  DESCRIPCIÓN:    SECTOR: . DETALLE: INCENDIO FORESTAL VEREDA MATE GALLINA FINCA DE ORLANDO MANOSALVAATENDIDO POR: 7 UNIDADES CON 2 VEHÍCULOS. AFECTACIÓN: SIN REPORTE. ESTADO: LIQUIDADO. - 435</t>
  </si>
  <si>
    <t>DNBC INFORMA MEDIANTE BASE DE DATOS: MUNIICPIO: ARAUCA. DEPARTAMENTO: ARAUCA. EVENTO:  INCENDIO FORESTAL.  DESCRIPCIÓN:    SECTOR: . DETALLE: INCENDIO FORESTAL FINCA LA ROSITA VEREDA LAS SAYASATENDIDO POR: 7 UNIDADES CON 2 VEHÍCULOS. AFECTACIÓN: SIN REPORTE. ESTADO: LIQUIDADO. - 435</t>
  </si>
  <si>
    <t>DNBC INFORMA MEDIANTE BASE DE DATOS: MUNIICPIO: PONEDERA. DEPARTAMENTO: ATLANTICO. EVENTO:  INCENDIO FORESTAL.  DESCRIPCIÓN:    SECTOR: FINCA LA MONTAÑA, CORREGIMIENTO DE SANTA RITA. DETALLE: CUERPO DE BOMBEROS VOLUNTARIOS DE SABANALARGA INFORME REPORTE DIA : 07/03/2023 HORA DE REPORTE : 00:53 HORA DE SALIDA: 02:07 HORA LLEGADA: 02:40 HORA FINAL :04:59 DESCRIPCIÓN : BOMBEROS SABANALARGA ATIENDE REPORTE GENERADO POR EL SEÑOR GENARO RODRÍGUEZ CON CC. 70529028 INFORMANDO UN INCENDIO FORESTAL, AL LLEGAR AL LUGAR PROCEDEMOS A REALIZAR SU CONTROL UTILIZANDO UN TRAMO DE MANGUERA DE 1 ½ Y 2 BOMBAS DE ESPALDA PARA SU RESPECTIVO CONTROL. NOTA: LAS HECTÁREAS INVOLUCRADAS (QUEMADAS) FUERO 10ATENDIDO POR: 3 UNIDADES CON 1 VEHÍCULOS. AFECTACIÓN: 10. ESTADO: LIQUIDADO. - 435</t>
  </si>
  <si>
    <t>DNBC INFORMA MEDIANTE BASE DE DATOS: MUNIICPIO: PLANETA RICA. DEPARTAMENTO: CORDOBA. EVENTO:  INCENDIO FORESTAL.  DESCRIPCIÓN:    SECTOR: TRONCAL VÍA MONTERÍA. DETALLE: SIENDO LAS 5:05 PM NOS INFORMAN DE UN INCENDIO FORESTAL EN LA TRONCAL VÍA BUENAVISTA, SE ACUDIÓ AL LUGAR CON UNIDADES DE BOMBEROS Y LA MÁQUINA CISTERNA Y SE PROCEDIÓ AL CONTROL Y LIQUIDACIÓN DEL INCENDIO SIN NINGUNA NOVEDADATENDIDO POR: 2 UNIDADES CON 1 VEHÍCULOS. AFECTACIÓN: 1. ESTADO: LIQUIDADO. - 435</t>
  </si>
  <si>
    <t>DNBC INFORMA MEDIANTE BASE DE DATOS: MUNIICPIO: SABANAGRANDE. DEPARTAMENTO: ATLANTICO. EVENTO:  INCENDIO FORESTAL.  DESCRIPCIÓN:    SECTOR: KM5 VÍA ORIENTAL-AL LADO DE PLANTA BIENESTARINA-MUNICIPIO DE SABANAGRANDE. DETALLE: 17:30 SALE LA M-01 CONDUCIDA POR EL MAQUINISTA ADOLFO VARGAS AL MANDO DEL JEFE DARY DAVID BERRIO Y EL OFICIAL JUAN CARLOS PADILLA TRIPULADA POR LOS BRO MARÍA ALEJANDRA VILORIA EL SUB COMANDANTE SALAZAR Y EL PRACTICANTE MILTON LÓPEZ Y EL SARGENTO SANTANDER MALDONADO CON LA NOVEDAD DE DIRIGIRSE ALA DIRECCIÓN ANTES MENCIONADA. SE LLEGA 17:35 AL LLEGA AL LUGAR SE PUEDE OBSERVAR UN INCENDIO FORESTAL DE GRAN MAGNITUD DONDE QUE QUEMA UNA GRAN PARTE DE VEGETACIÓN Y MALEZA PROCEDIENDO A CONTROLAR LA EMERGENCIA CON 4 BOMBAS DE ESPALDAS 2 PALAS Y EL CARRETEL DERECHO DE LA MÁQUINA EXTINTORA UTILIZANDO 3/4 DE AGUA MINUTOS MÁS TARDE SE LOGRA CONTROLAR Y LIQUIDAR LA EMERGENCIA EN SU TOTALIDAD ALAS 21:52 INGRESA ALA ESTACIÓN LA M-01 CONDUCIDA POR EL MAQUINISTA ADOLFO VARGAS Y TRIPULADA POR EL PERSONAL ANTES MENCIONADO SIN NOVEDAD.ATENDIDO POR: 6 UNIDADES CON 1 VEHÍCULOS. AFECTACIÓN: SIN REPORTE. ESTADO: LIQUIDADO. - 435</t>
  </si>
  <si>
    <t>DNBC INFORMA MEDIANTE BASE DE DATOS: MUNIICPIO: SANTO TOMAS. DEPARTAMENTO: ATLANTICO. EVENTO:  INCENDIO FORESTAL.  DESCRIPCIÓN:    SECTOR: KILÓMETRO 8 VÍA EL UVITO -FINCA DOÑA ANA -MUNICIPIO DE SANTO TOMÁS. DETALLE: A LAS 13:34 REPORTA EL SEÑOR SEHENIN ALÍAN 10886444 TEL:3012855301 UN INCENDIO FORESTAL UBICADO EN KILÓMETRO 8 VÍA EL UVITO FINCA DOÑA ANA QUE LE PERTENECE ALA PERSONA ANTES MENCIONADA ALAS 13:50 SALE LA M-01 CONDUCIDA POR EL MOTORISTA ADOLFO VARGAS AL MANDO DEL JEFE DARY DAVID BERRIO TRIPULADA POR LOS BRO MARÍA ALEJANDRA VILÓRIA Y EL PRACTICANTE MILTO LÓPEZ Y EL SARGENTO SANTANDER MALDONADO Y EL SUB COMANDANTE SALAZAR CON LA NOVEDAD DE DIRIGIRSE ALA DIRECCIÓN ANTES MENCIONADA ALAS 15;22 INGRESA ALA ESTACIÓN LA M-01 CONDUCIDA POR EL MOTORISTA ADOLFO VARGAS AL MANDO DEL JEFE DARY DAVID BERRIO Y EL SUB COMANDANTE SALAZAR Y LOS BRO MARÍA ALEJANDRA VILORIA Y EL BRO MILTO LÓPEZ EL SARGENTO SANTANDER MALDONADO CUANDO SE LLEGA AL LUGAR SE LOGRA OBSERVAR QUE LA QUEMA YA LA HABÍAN CONTROLADO LOS TRABAJADORES EN UN 70% DONDE SE LOGRA DESPLEGAR EL CARRETEL DERECHO COMO PIONERO LA BRO MARÍA ALEJANDRA VILORIA DONDE SE PROCEDIÓ HACER ENFRIAMIENTO DE LA ZONA QUEMADA. SE INGRESA LA M-01 CONDUCIDA POR EL MOTORISTA ADOLFO VARGAS Y TODO EL PERSONAL ANTES MENCIONADO SIN NOVEDAD ALGUNAATENDIDO POR: 6 UNIDADES CON 1 VEHÍCULOS. AFECTACIÓN: SIN REPORTE. ESTADO: LIQUIDADO. - 435</t>
  </si>
  <si>
    <t>DNBC INFORMA MEDIANTE BASE DE DATOS: MUNIICPIO: LA PAZ. DEPARTAMENTO: CESAR. EVENTO:  INCENDIO FORESTAL.  DESCRIPCIÓN:    SECTOR: FRENTE AL ESTADIO. DETALLE: AL ATENDER EL LLAMADO DE LA COMUNIDAD SE REALIZA EL DESPLAZAMIENTO HACIA EL LUGAR Y SE PROCEDE A LIQUIDAR EL INCENDIOATENDIDO POR: 2 UNIDADES CON 1 VEHÍCULOS. AFECTACIÓN: 1. ESTADO: LIQUIDADO. - 435</t>
  </si>
  <si>
    <t>DNBC INFORMA MEDIANTE BASE DE DATOS: MUNIICPIO: TIERRALTA. DEPARTAMENTO: CORDOBA. EVENTO:  INCENDIO FORESTAL.  DESCRIPCIÓN:    SECTOR: REASENTAMIENTO EL ROSARIO. DETALLE: SIENDO LAS 14:05 SE RECIBE UNA LLAMADA DE LA COMUNIDAD DEL REASENTAMIENTO EL ROSARIO INFORMÁNDONOS SOBRE UN INCENDIO FORESTAL EL CUAL ESTABA INICIANDO A GRAN VELOCIDAD POR UN PASTIZAL DE INMEDIATO SALEN TRES UNIDADES PARA EL LUGAR EN LA M3 AL LLEGAR AL SITIO SE TOMAN TODAS LAS MEDIDAS DE SEGURIDAD Y SE PROCEDE A LIQUIDAR LA EMERGENCIA EN SU TOTALIDAD QUEDANDO TRES HECTÁREAS DE PASTO AFECTADA TERMINADA LA EMERGENCIA SE REGRESA A LA ESTACIÓN SIN NOVEDAD.ATENDIDO POR: 3 UNIDADES CON 1 VEHÍCULOS. AFECTACIÓN: 3. ESTADO: LIQUIDADO. - 435</t>
  </si>
  <si>
    <t>DNBC INFORMA MEDIANTE BASE DE DATOS: MUNIICPIO: PAZ DE ARIPORO. DEPARTAMENTO: CASANARE. EVENTO:  INCENDIO FORESTAL.  DESCRIPCIÓN:    SECTOR: VEREDA LA BRANCITAS. DETALLE: SE ATIENDE LLAMADO POR LA COMUNIDAD, POR INCENDIO FORESTAL EN LA VEREDA LABRANCITAS. CON LA NOVEDAD: SE PRESENTA INCENDIO FORESTAL EL CUAL AFECTA APROXIMADAMENTE 5 HECTAREAS. ATIENDEN 7 UNIDADES BOMBERILES EN LA MAQUINA N.º 3 TIPO CAMIONETA DE ATAQUE RÁPIDO, MARCA NISSAN FRONTIER MODELO 2015 PLACAS OSE829 Y MAQUINA N.º 4 TIPO CAMIÓN CISTERNA, MARCA CHEVROLET NQR MODELO 2015 PLACAS OJY 048.ATENDIDO POR: 7 UNIDADES CON 2 VEHÍCULOS. AFECTACIÓN: 5. ESTADO: LIQUIDADO. - 435</t>
  </si>
  <si>
    <t>DNBC INFORMA MEDIANTE BASE DE DATOS: MUNIICPIO: YOPAL. DEPARTAMENTO: CASANARE. EVENTO:  INCENDIO FORESTAL.  DESCRIPCIÓN:    SECTOR: DETRAS DEL HOSPITAL ANTIGUO- ENTRADA POR EL VIVERO. DETALLE: AL ARRIBO A LA ESCENA SE PUEDE OBSERVAR QUE EL INCENDIO PUEDE INGRESAR A LAS INSTALACIONES DEL HOSPITAL, POR EL CUAL SE DECIDE PRIMERO ATACAR EL FLANCO CON DIRECCIÓN A ESE SITIO, CONTROLÁNDOLO DE FORMA DEFINITIVA, DEBIDO A LA INTENSIDAD DEL FUEGO, SE SOLICITA APOYO A LA CENTRAL, AL MOMENTO LLEGA EL APOYO A LA ESCENA LO CUAL SE INICIA EL CONTROL DEL FUEGO, ASÍ LIQUIDANDO EL INCENDIO.ATENDIDO POR: 2 UNIDADES CON 1 VEHÍCULOS. AFECTACIÓN: SIN REPORTE. ESTADO: LIQUIDADO. - 435</t>
  </si>
  <si>
    <t>DNBC INFORMA MEDIANTE BASE DE DATOS: MUNIICPIO: MANI. DEPARTAMENTO: CASANARE. EVENTO:  INCENDIO FORESTAL.  DESCRIPCIÓN:    SECTOR: VÍA PUENTE EL CANOERO. DETALLE: SE LLEGA A EL SITIO DE LA EMERGENCIA Y EVIDENCIAMOS UN INCENDIO FORESTAL DONDE UNA VIVIENDA SE ENCUENTRA EN RIESGO POR LO CUAL SE PRO0CEDE A HACER SOFOCACIÓN CON SOPLADORES Y A LA VEZ ENFRIAMIENTO HASTA OBTENER CONTROL TOTAL Y LIQUIDACIÓN DEL MISMOATENDIDO POR: 3 UNIDADES CON 1 VEHÍCULOS. AFECTACIÓN: 1. ESTADO: LIQUIDADO. - 435</t>
  </si>
  <si>
    <t>DNBC INFORMA MEDIANTE BASE DE DATOS: MUNIICPIO: PUERTO COLOMBIA. DEPARTAMENTO: ATLANTICO. EVENTO:  INCENDIO FORESTAL.  DESCRIPCIÓN:    SECTOR: CARRERA 17 #6-97. DETALLE: SE ATIENDE EL LLAMADO DE EMERGENCIA QUE SE TRATO DE UNA QUEMA DE VEGETACIÓN EN UN LOTE BALDÍO SE CONTROLA EN SU TOTALIDAD UTILIZANDO EL CARRETEL DE ALTA PRESIÓN PALAS Y BATE FUEGOSATENDIDO POR: 8 UNIDADES CON 2 VEHÍCULOS. AFECTACIÓN: 1. ESTADO: LIQUIDADO. - 435</t>
  </si>
  <si>
    <t>DNBC INFORMA MEDIANTE BASE DE DATOS: MUNIICPIO: SAN DIEGO. DEPARTAMENTO: CESAR. EVENTO:  INCENDIO FORESTAL.  DESCRIPCIÓN:    SECTOR: DESMOTADORA. DETALLE: AL ATENDER EL LLAMADO DE LA COMUNIDAD SE REALIZA EL DESPLAZAMIENTO HACIA EL LUGAR Y SE PROCEDE A LIQUIDAR EL INCENDIOATENDIDO POR: 3 UNIDADES CON 1 VEHÍCULOS. AFECTACIÓN: SIN REPORTE. ESTADO: LIQUIDADO.</t>
  </si>
  <si>
    <t>DNBC INFORMA MEDIANTE BASE DE DATOS: MUNIICPIO: MONTERREY. DEPARTAMENTO: CASANARE. EVENTO:  INCENDIO FORESTAL.  DESCRIPCIÓN:    SECTOR: VEREDA BELLAVISTA. DETALLE: SÉ REALIZA CONTROL Y EXTINCIÓN DE INCENDIO FORESTAL EN LA VEREDA BELLAVISTA FRENTE AL ABEJERO FABIO . DÓNDE SE QUEMARON APROXIMADAMENTE 03 HECTÁREAS DE PASTO NATIVO. SE UTILIZARON 02 MÓVILES, 02 SOPLADORAS, 02 BOMBAS DE ESPALDAATENDIDO POR: 5 UNIDADES CON 1 VEHÍCULOS. AFECTACIÓN: 3. ESTADO: LIQUIDADO.</t>
  </si>
  <si>
    <t>DNBC INFORMA MEDIANTE BASE DE DATOS: MUNIICPIO: PAZ DE ARIPORO. DEPARTAMENTO: CASANARE. EVENTO:  INCENDIO FORESTAL.  DESCRIPCIÓN:    SECTOR: BARRIO BUENOS AIRES. DETALLE: INCENDIO FORESTAL EN EL BARRIO BUENOS AIRES CARRERA 18 CALLE 14, CON LA NOVEDAD: SE PRESENTA INCENDIO FORESTAL EL CUAL AFECTA VARIAS HECTAREAS DE LA CAPA VEGETAL.ATENDIDO POR: 5 UNIDADES CON 1 VEHÍCULOS. AFECTACIÓN: SIN REPORTE. ESTADO: LIQUIDADO.</t>
  </si>
  <si>
    <t>DNBC INFORMA MEDIANTE BASE DE DATOS: MUNIICPIO: LORICA. DEPARTAMENTO: CORDOBA. EVENTO:  INCENDIO FORESTAL.  DESCRIPCIÓN:    SECTOR: BARRIO NUEVO ORIENTE DE LORICA.. DETALLE: SIENDO LAS 13:10 HORAS, SE ATIENDE INCENDIO FORESTAL EN EL BARRIO NUEVO ORIENTE DE LORICA EL CUAL LOGRA SER CONTROLADO Y LIQUIDADOATENDIDO POR: 4 UNIDADES CON 1 VEHÍCULOS. AFECTACIÓN: SIN REPORTE. ESTADO: LIQUIDADO.</t>
  </si>
  <si>
    <t>DNBC INFORMA MEDIANTE BASE DE DATOS: MUNIICPIO: VILLANUEVA. DEPARTAMENTO: CASANARE. EVENTO:  INCENDIO FORESTAL.  DESCRIPCIÓN:    SECTOR: VEREDA VIA SAN PABLO. DETALLE: SIENDO LAS 10:03 HORAS INFORMA EL SEÑOR SILVERIO VERA AL GUARDIA DE TURNO DE UN INCENDIO FORESTAL EN LA VEREDA VÍA A SAN PABLO, A LAS 10:28 HORAS SALE “M1” VEHÍCULO INTERVENCIÓN RÁPIDA Y “M2” VEHÍCULO UNIDAD FORESTAL CON SEIS UNIDADES HACIA EL SITIO DEL REQUERIMIENTO AL LLEGAR A LAS 11:15 HORAS SE TIENE CONTACTO CON UN CIUDADANO INFORMÁNDONOS DE DONDE INICIO Y PARA DONDE SE DIRIGE EL INCENDIO, SE PROCEDE A REALIZAR EL RESPECTIVO CONTROL DEL INCENDIO EN EL CUAL SE EVIDENCIA QUE INICIO UNAS DE LAS PLAYAS DEL RIO TUA Y SE FUE A ZONA BOSCOSA Y SE LE INFORMA A CIUDADANO ALEXANDER DUEÑO DE UNAS DE LAS FINCAS DEL SITIO QUE SI NOS COLABORA CON UN TRACTOR A REALIZAR UN GUARDARRAYA EN EL OTRO LADO DE LA ZONA BOSCOSA PARA QUE NO ENTRE EL INCENDIO A LA FINCA LLAMADA “LAS CUMBRES” Y A SI FINALIZAR EL INCENDIO EN SU TOTALIDAD Y PUNTOS CALIENTES, EN LAS CUALES SE QUEMÓ 5 HECTÁREAS APROXIMADAMENTE ENTRE PASTO NATIVO Y ZONA BOSCOSA. Y SIENDO LAS 16:23 HORAS RETORNAN LAS UNIDADES HACIA LA ESTACIÓN SIN NINGUNA OTRA NOVEDAD Y A LAS 17:28 HORAS HACEN ARRIBO A LA ESTACIÓN.ATENDIDO POR: 8 UNIDADES CON 2 VEHÍCULOS. AFECTACIÓN: 5. ESTADO: LIQUIDADO.</t>
  </si>
  <si>
    <t>DNBC INFORMA MEDIANTE BASE DE DATOS: MUNIICPIO: SAN VICENTE DEL CAGUAN. DEPARTAMENTO: CAQUETA. EVENTO:  INCENDIO FORESTAL.  DESCRIPCIÓN:    SECTOR: SAIDA. DETALLE: SE LLEGÓ AL SITIO Y SE CONTROLÓ EL INCENDIO, EL CUAL SE QUEMÓ APROXIMADAMENTE 03 HECTÁREAS DE VEGETACIÓN.ATENDIDO POR: 5 UNIDADES CON 3 VEHÍCULOS. AFECTACIÓN: 3. ESTADO: LIQUIDADO.</t>
  </si>
  <si>
    <t>DNBC INFORMA MEDIANTE BASE DE DATOS: MUNIICPIO: YALI. DEPARTAMENTO: ANTIOQUIA. EVENTO:  INCENDIO FORESTAL.  DESCRIPCIÓN:    SECTOR: VEREDA LA MASCOTA, SECTOR EL LIMÓN. DETALLE: INCENDIO DE COBERTURA VEGETAL, A UN COSTADO DE LA AUTOPISTA QUE COMUNICA EL MUNICIPIO DE YALÍ CON YOLOMBO.ATENDIDO POR: 5 UNIDADES CON - VEHÍCULOS. AFECTACIÓN: 1. ESTADO: LIQUIDADO.</t>
  </si>
  <si>
    <t>DNBC INFORMA MEDIANTE BASE DE DATOS: MUNIICPIO: PAJARITO. DEPARTAMENTO: BOYACA. EVENTO:  INCENDIO FORESTAL.  DESCRIPCIÓN:    SECTOR: . DETALLE: EN VEREDA MONSERRATE SE ATENDIÓ LLAMADO DE EMERGENCIA POR INCENDIO FORESTAL CERCA A UNAS VIVIENDASATENDIDO POR: 4 UNIDADES CON -1 VEHÍCULOS. AFECTACIÓN: SIN REPORTE. ESTADO: LIQUIDADO.</t>
  </si>
  <si>
    <t>DNBC INFORMA MEDIANTE BASE DE DATOS: MUNIICPIO: ARAUCA. DEPARTAMENTO: ARAUCA. EVENTO:  INCENDIO FORESTAL.  DESCRIPCIÓN:    SECTOR: . DETALLE: INCENDIO FORESTAL BARRIO FLOR DE MI LLANOATENDIDO POR: 7 UNIDADES CON 1 VEHÍCULOS. AFECTACIÓN: SIN REPORTE. ESTADO: LIQUIDADO.</t>
  </si>
  <si>
    <t>DNBC INFORMA MEDIANTE BASE DE DATOS: MUNIICPIO: NUEVO COLON. DEPARTAMENTO: BOYACA. EVENTO:  INCENDIO FORESTAL.  DESCRIPCIÓN:    SECTOR: VEREDA LAJA, SECTOR LAS DELICIAS. DETALLE: EMERGENCIA ACTIVA, LA COMUNIDAD TRATANDO DE CONTROLARLO YA QUE CERCA SE ENCUENTRAN VARIAS VIVIENDAS POR LO CUAL SE TRATA DE CONTROLAR PERO AL VER QUE SOBREPASA LA CAPACIDAD OPERATIVA SE SOLICITA APOYO A LOS CUERPOS DE BOMBEROS DE JENESANO Y RAMIRIQUÍ, DE IGUAL FORMA SE SOLICITA CARRO TANQUE DE CDGRD, SE TRABAJO DURANTE TODA LA NOCHE SE LOGRO LIQUIDAR EL DÍA 27 DE FEBRERO SOBRE LAS 16:30 HORAS. ARCADIO.AVENDANO LIQUIDADOATENDIDO POR: 15 UNIDADES CON  VEHÍCULOS. AFECTACIÓN: SIN REPORTE. ESTADO: LIQUIDADO.</t>
  </si>
  <si>
    <t>DNBC INFORMA MEDIANTE BASE DE DATOS: MUNIICPIO: MANI. DEPARTAMENTO: CASANARE. EVENTO:  INCENDIO FORESTAL.  DESCRIPCIÓN:    SECTOR: CRA 9 CON CLL 11 ESQUINA. DETALLE: INCENDIO FORESTAL EN UN LOTE SE PROCEDE A EXTENDER UN TRAMO LUEGO SE REALIZA ENFRIAMIENTO POR LAS ORILLAS DEL INCENDIO APLICANDO AGUA A CHORRO Y NEBLINA LOGRANDO LA LIQUIDACIÓN TOTAL DEL INCENDIOATENDIDO POR: 3 UNIDADES CON 1 VEHÍCULOS. AFECTACIÓN: SIN REPORTE. ESTADO: LIQUIDADO.</t>
  </si>
  <si>
    <t>DNBC INFORMA MEDIANTE BASE DE DATOS: MUNIICPIO: YOPAL. DEPARTAMENTO: CASANARE. EVENTO:  INCENDIO FORESTAL.  DESCRIPCIÓN:    SECTOR: TRANSVERSAL 23 CON 36 B. DETALLE: AL ARRIBO A LA ESCENA, MEDIANTE LA MANGUERA 1"1/2 SE REALIZA ATAQUE DIRECTO AL FUEGO, REALIZANDO CONTROL Y LIQUIDACIÓN DE LOS PUNTOS CALIENTES.ATENDIDO POR: 2 UNIDADES CON 1 VEHÍCULOS. AFECTACIÓN: SIN REPORTE. ESTADO: LIQUIDADO.</t>
  </si>
  <si>
    <t>DNBC INFORMA MEDIANTE BASE DE DATOS: MUNIICPIO: YOPAL. DEPARTAMENTO: CASANARE. EVENTO:  INCENDIO FORESTAL.  DESCRIPCIÓN:    SECTOR: MORICHAL- DESPUES DEL CEMENTERIO (KM 13) VIA YOPAL-MORICHAL. DETALLE: AL ARRIBO A LA ESCENA SE HACE CONTROL DEL INCENDIO, SE HACE LA VERIFICACIÓN DEL PERÍMETRO PARA QUE NO SE ENCUENTREN PUNTOS CALIENTES, SE DA POR FINALIZADO EL INCENDIO.ATENDIDO POR: 3 UNIDADES CON 1 VEHÍCULOS. AFECTACIÓN: SIN REPORTE. ESTADO: LIQUIDADO.</t>
  </si>
  <si>
    <t>DNBC INFORMA MEDIANTE BASE DE DATOS: MUNIICPIO: YOPAL. DEPARTAMENTO: CASANARE. EVENTO:  INCENDIO FORESTAL.  DESCRIPCIÓN:    SECTOR: CALLE 49 CON INVASIÓN. BAJANDO ROMBOY- POR EL CAÑO. DETALLE: AL ARRIBO A LA ESCENA SE DIFICULTA EL INGRESO AL LUGAR, SE PROCEDE CON BOMBAS DE ESPALDA A CONTROLAR EL FUEGO, SE LIQUIDA EL INCENDIO.ATENDIDO POR: 4 UNIDADES CON 1 VEHÍCULOS. AFECTACIÓN: SIN REPORTE. ESTADO: LIQUIDADO.</t>
  </si>
  <si>
    <t>DNBC INFORMA MEDIANTE BASE DE DATOS: MUNIICPIO: YOPAL. DEPARTAMENTO: CASANARE. EVENTO:  INCENDIO FORESTAL.  DESCRIPCIÓN:    SECTOR: POR DETRAS PARQUE IGUANA ADELANTE UNIVERSIDAD SANTO TOMAS. DETALLE: AL ARRIBO A LA ESCENA SE OBSERVA EL INCENDIO SE COMIENZA A CONTROLARLO, CON EL CARRETEL TRASERO CONTROLADO LAS LLAMAS MAS GRANDES, CON 2 SOPLADORES SE INSPECCIONA EL LUGAR APAGANDO LOS PUNTOS CALIENTES, SE DA LA LIQUIDACIÓN DEL FUEGO.ATENDIDO POR: 4 UNIDADES CON 1 VEHÍCULOS. AFECTACIÓN: SIN REPORTE. ESTADO: LIQUIDADO.</t>
  </si>
  <si>
    <t>DNBC INFORMA MEDIANTE BASE DE DATOS: MUNIICPIO: PUERTO LIBERTADOR. DEPARTAMENTO: CORDOBA. EVENTO:  INCENDIO FORESTAL.  DESCRIPCIÓN:    SECTOR: VEREDA LA ODISEA. DETALLE: INCENDIO EL CUAL SE LOGRO CONTROLAR Y LIQUIDAR CON LA AYUDA DE LA COMUNIDAD,, TERMINADA ESTA EVENTUALIDAD RETORNAMOS A NUESTRA ESTACIÓNATENDIDO POR: 6 UNIDADES CON 0 VEHÍCULOS. AFECTACIÓN: SIN REPORTE. ESTADO: LIQUIDADO.</t>
  </si>
  <si>
    <t>DNBC INFORMA MEDIANTE BASE DE DATOS: MUNIICPIO: GAMEZA. DEPARTAMENTO: BOYACA. EVENTO:  INCENDIO FORESTAL.  DESCRIPCIÓN:    SECTOR: VEREDA SAZA. DETALLE: AL LLEGAR AL SITIO SE EVIDENCIA INCENDIO FORESTAL FUERA DE CONTROL SE PROCEDE ATACAR CON HERRAMIENTA MANUAL Y CONECTAR FUMIGADORA ESTACIONARIA, SE CONTROLA Y SE LIQUIDA, DANDO ASI POR TERMINADA LA EMERGENCIAATENDIDO POR: 4 UNIDADES CON 1 VEHÍCULOS. AFECTACIÓN: SIN REPORTE. ESTADO: LIQUIDADO.</t>
  </si>
  <si>
    <t>DNBC INFORMA MEDIANTE BASE DE DATOS: MUNIICPIO: SABANAGRANDE. DEPARTAMENTO: ATLANTICO. EVENTO:  INCENDIO FORESTAL.  DESCRIPCIÓN:    SECTOR: FINCA VILLA LÍA-MUNICIPIO DE SABANGRANDE. DETALLE: UN INCENDIO FORESTAL UBICADO EN LA FINCA NORY PUNTO DE REFERENCIA FINCA VILLA LÍA EN EL MUNICIPIO DE SABANA GRANDEATENDIDO POR: 5 UNIDADES CON 1 VEHÍCULOS. AFECTACIÓN: SIN REPORTE. ESTADO: LIQUIDADO.</t>
  </si>
  <si>
    <t>DNBC INFORMA MEDIANTE BASE DE DATOS: MUNIICPIO: PAZ DE ARIPORO. DEPARTAMENTO: CASANARE. EVENTO:  INCENDIO FORESTAL.  DESCRIPCIÓN:    SECTOR: VEREDA CARRASTOL. DETALLE: A LAS 11:04 AM SE PRESENTÓ INCENDIO FORESTAL SE PROCEDIÓ A LA INSPECCIONAR Y ACORDONAR EL SITIO PARA REALIZAR MANIOBRA DE CONTROL Y EXTINCIÓN DEL FUEGO EN SU TOTALIDAD , EXTENSIÓN DE ÁREA 10 HECTÁREA.ATENDIDO POR: 7 UNIDADES CON 2 VEHÍCULOS. AFECTACIÓN: 250. ESTADO: LIQUIDADO.</t>
  </si>
  <si>
    <t>DNBC INFORMA MEDIANTE BASE DE DATOS: MUNIICPIO: PLANETA RICA. DEPARTAMENTO: CORDOBA. EVENTO:  INCENDIO FORESTAL.  DESCRIPCIÓN:    SECTOR: VEREDA COREA. DETALLE: INCENDIO FORESTAL EN LA VEREDA COREA SE ACUDIÓ AL LUGAR CON UNIDADES DE BOMBEROS Y LA M1 MÁQUINA CISTERNA DONDE SE PROCEDIÓ AL CONTROL Y LIQUIDACIÓN DEL INCENDIO, UTILIZANDO BOMBAS DE ESPALDA Y LA MÁQUINA QUEMÁNDOSEATENDIDO POR: 3 UNIDADES CON 1 VEHÍCULOS. AFECTACIÓN: 1. ESTADO: LIQUIDADO.</t>
  </si>
  <si>
    <t>DNBC INFORMA MEDIANTE BASE DE DATOS: MUNIICPIO: MANAURE. DEPARTAMENTO: CESAR. EVENTO:  INCENDIO FORESTAL.  DESCRIPCIÓN:    SECTOR: LOS SAUCES. DETALLE: AL RECIBIR EL LLAMADO DE LA COMUNIDAD SE REALIZA EL DESPLAZAMIENTO HACIA EL MUNICIPIO DE MANAURE INDICADO CON LOS RESPECTIVOS ELEMENTOS DE PROTECCIÓN PERSONALATENDIDO POR:  UNIDADES CON  VEHÍCULOS. AFECTACIÓN: SIN REPORTE. ESTADO: LIQUIDADO.</t>
  </si>
  <si>
    <t>DNBC INFORMA MEDIANTE BASE DE DATOS: MUNIICPIO: AYAPEL. DEPARTAMENTO: CORDOBA. EVENTO:  INCENDIO FORESTAL.  DESCRIPCIÓN:    SECTOR: CORREGIMIENTO PALOTAL. DETALLE: SE LOGRA EXTINGUIR EL INCENDIO EN SU TOTALIDAD, OPORTUNAMENTEATENDIDO POR: 5 UNIDADES CON 1 VEHÍCULOS. AFECTACIÓN: SIN REPORTE. ESTADO: LIQUIDADO.</t>
  </si>
  <si>
    <t>DNBC INFORMA MEDIANTE BASE DE DATOS: MUNIICPIO: CHIGORODO. DEPARTAMENTO: ANTIOQUIA. EVENTO:  INCENDIO FORESTAL.  DESCRIPCIÓN:    SECTOR: BARRIO CASTELLANA. DETALLE: *INCENDIO FORESTAL CHIGORODÓ /ANTIOQUIA*CUERPO DE BOMBEROS DE CHIGORODÓ INFORMAN QUE EN HORAS DE LA MAÑANA ATENDIERON UN INCENDIO FORESTAL EN EL BARRIO LA CASTELLANA SE ATIENDE LA EMERGENCIA CON 2UNIDADES Y EL MÓVIL # 3ATENDIDO POR: 2 UNIDADES CON 1 VEHÍCULOS. AFECTACIÓN: SIN REPORTE. ESTADO: LIQUIDADO.</t>
  </si>
  <si>
    <t>DNBC INFORMA MEDIANTE BASE DE DATOS: MUNIICPIO: MONTELIBANO. DEPARTAMENTO: CORDOBA. EVENTO:  INCENDIO FORESTAL.  DESCRIPCIÓN:    SECTOR: CR 5 VÍA AL PINDO HACIENDA BUSCA JUICIO. DETALLE: SE HACE CONTROL Y LIQUIDACIÓN DE INCENDIO FORESTAL QUE UTILIZANDO HERRAMIENTAS MANUALES Y BOMBAS DE ESPALDA UNA LIDEA DE AGUA UTILIZANDO LA MINI STRIKE EN BARIOS POTREROS CON BUENA COBERTURA VEGETALATENDIDO POR: 5 UNIDADES CON 1 VEHÍCULOS. AFECTACIÓN: 2. ESTADO: LIQUIDADO. - 435</t>
  </si>
  <si>
    <t>DNBC INFORMA MEDIANTE BASE DE DATOS: MUNIICPIO: AGUAZUL. DEPARTAMENTO: CASANARE. EVENTO:  INCENDIO FORESTAL.  DESCRIPCIÓN:    SECTOR: VEREDA SABANALES FINCA VILLANUEVA. DETALLE: PERSONAL DE BOMBEROS AGUAZUL REALIZA ATENCIÓN EN LA VEREDA SABANALES FINCA VILLANUEVA, EN LAS COORDENADAS 5°06'34.3"N 72°29'13.1"W, AL LLEGAR AL SITIO SE OBSERVA INCENDIO FORESTAL EN PREDIOS DE LA FINCA VILLANUEVA, SE INICIAN MANIOBRAS DE CONTROL DEL INCENDIO UTILIZANDO 01 VEHÍCULO CISTERNA CON TRAMO Y BOQUILLA APLICANDO AGUA PARA HACER ENFRIAMIENTO, 01 BOMBA DE ESPALDA DE MOTOR, 01 SOPLADOR STIHL, 01 RASTRILLO FORESTAL, LOGRANDO CONTROLAR Y LIQUIDAR EL INCENDIO EN SU TOTALIDAD EN EL QUE SE QUEMARON 02 HECTÁREAS APROXIMADAMENTE DE PASTO Y VEGETACIÓN DEL LUGAR, Y SE GASTAN 100 GALONES DE AGUA. SEGÚN VERSIONES DE PERSONAS DEL SECTOR EL INCENDIO SE PRODUJO POR LA QUEMA DE UN POTRERO LA NOCHE ANTERIOR PARA LIMPIARLO Y NO SE TUVIERON LAS PRECAUCIONES NECESARIAS PARA EL CONTROL DEL INCENDIO.ATENDIDO POR: 4 UNIDADES CON 2 VEHÍCULOS. AFECTACIÓN: 2. ESTADO: LIQUIDADO. - 435</t>
  </si>
  <si>
    <t>DNBC INFORMA MEDIANTE BASE DE DATOS: MUNIICPIO: ARAUCA. DEPARTAMENTO: ARAUCA. EVENTO:  INCENDIO FORESTAL.  DESCRIPCIÓN:    SECTOR: . DETALLE: INCENDIO FORESTAL EN LA VEREDA MATE"EGALLINA. PREDIO DEL COLEGIO AGROPECUARIOATENDIDO POR: 4 UNIDADES CON 1 VEHÍCULOS. AFECTACIÓN: SIN REPORTE. ESTADO: LIQUIDADO. - 435</t>
  </si>
  <si>
    <t>DNBC INFORMA MEDIANTE BASE DE DATOS: MUNIICPIO: LORICA. DEPARTAMENTO: CORDOBA. EVENTO:  INCENDIO FORESTAL.  DESCRIPCIÓN:    SECTOR: EL CERRITO EN TUCHIN.. DETALLE: SIENDO LAS 13:10 HOEAS, SE ATIENDE INCENDIO FORESTAL EN LA COMUNIDAD DEL CERRITO EN TUCHIN, LA CUAL LOGRA SER CONTROLADA Y POSTERIOR MENTE LIQUIDADA POR CUATRO UNIDADES BOMBERILES DE LA SUBESTACION ZENU DEL C.B.V.L. EN LA UNIDAD DE INTERVENCION RAPIDA Y RESCATE V8.ATENDIDO POR: 4 UNIDADES CON 1 VEHÍCULOS. AFECTACIÓN: 3. ESTADO: LIQUIDADO.- 435</t>
  </si>
  <si>
    <t>DNBC INFORMA MEDIANTE BASE DE DATOS: MUNIICPIO: MONTELIBANO. DEPARTAMENTO: CORDOBA. EVENTO:  INCENDIO FORESTAL.  DESCRIPCIÓN:    SECTOR: CR 5 VÍA AL PINDO. DETALLE: SE HACE CONTROL Y LIQUIDACIÓN DE INCENDIO FORESTAL EN LOS POTREROS CERCA AL AEROPUERTO AL PINDO SE UTILIZO HERAMIENT6AS MANUALES Y BOMBAS DE E SPALDAATENDIDO POR: 5 UNIDADES CON 1 VEHÍCULOS. AFECTACIÓN: 2. ESTADO: LIQUIDADO. - 435</t>
  </si>
  <si>
    <t>DNBC INFORMA MEDIANTE BASE DE DATOS: MUNIICPIO: SOPETRAN. DEPARTAMENTO: ANTIOQUIA. EVENTO:  INCENDIO FORESTAL.  DESCRIPCIÓN:    SECTOR: BASCULA VIA SANTA FE. DETALLE: SALEN EN VEHÍCULO DE INTERVENCIÓN RÁPIDA M3 LAS UNIDADES VÉLEZ, BEDOYA, GUTIÉRREZ Y SARMIENTO, B1 LLEGA AL SITIO EN SU MOTOCICLETA PERSONAL, AL LLEGAR AL SITIO SE REALIZAN TÉCNICAS DE REMOCIÓN DE MATERIAL VEGETAL POR CONSUMIR LLEGANDO A CAPA MINERAL POR EL FLANCO IZQUIERDO Y ENFRIAMIENTO CON LA BOMBA DE M3 POR EL FLANCO DERECHO Y LA COLA, SE REALIZAN MANIOBRAS DE SOFOCACIÓN EN LA CABEZA DEL INCENDIO CON BATE FUEGOS, SE LIQUIDA EN EN UN 98 % EL INCENDIO YA QUE EL CAMBIO DE VIENTOS EN EL SITIO REINICIA EL FUEGO EN ALGUNOS FOCOS DENTRO DEL ÁREA QUE SE ENCUENTRA CONSUMIDA, LAS UNIDADES SE RETIRAN DEL SITIO SIENDO LAS 17:50ATENDIDO POR: 5 UNIDADES CON 1 VEHÍCULOS. AFECTACIÓN: 2. ESTADO: LIQUIDADO. - 435</t>
  </si>
  <si>
    <t>DNBC INFORMA MEDIANTE BASE DE DATOS: MUNIICPIO: REPELON. DEPARTAMENTO: ATLANTICO. EVENTO:  INCENDIO FORESTAL.  DESCRIPCIÓN:    SECTOR: ENTRADA DE MUNICIPIO DE REPELÓN. DETALLE: CUERPO DE BOMBEROS VOLUNTARIOS DE SABANALARGA INFORME REPORTE DIA :03/02/2023 HORA DE REPORTE : 12:06 HORA DE SALIDA: 13:30 HORA LLEGADA: 13:53 HORA FINAL : 15:04 DESCRIPCIÓN : BOMBERO SABANALARGA ATIENDE REPORTE GENERADO POR PARTE DEL SEÑOR LUIS CERVANTES INFORMANDO SOBRE UNA QUEMA PROHIBIDA, AL LLEGAR AL LUGAR DE LA EMERGENCIA EVIDENCIAMOS QUE SE TRATA DE INCENDIO FORESTAL, PROCEDEMOS A REALIZAR SU CONTROL UTILIZANDO 02 TRAMOS DE MANGUERA DE 1½ POR 100 PIES Y 3 BOMBAS DE ESPALDA HASTA LOGRAR EL CONTROL TOTAL DEL INCENDIO. CARLOS.MELGAREJO LIQUIDADO 
ATENDIDO POR: 3 UNIDADES CON 1 VEHÍCULOS. AFECTACIÓN: 15. ESTADO: LIQUIDADO. - 435</t>
  </si>
  <si>
    <t>DNBC INFORMA MEDIANTE BASE DE DATOS: MUNIICPIO: LORICA. DEPARTAMENTO: CORDOBA. EVENTO:  INCENDIO FORESTAL.  DESCRIPCIÓN:    SECTOR: CORREGIMIENTO NUEVO AGRADO DE SAN ANTERO.. DETALLE: SIENDO LAS 13:43 HORAS, SE ATIENDE INCENDIO FORESTAL EN LA INSTITUCION EDUCATIVA NUEVO AGRADO LA CUAL SE CONTROLO Y POSTERIOR MENTE SE LIQUIDO SIN NOVEDAD ESPECIAL, POR CUATRO UNIDADES BOMBERILES DE LA SUBESTACION DE SAN ANTERO DEL C.B.V.L. EN LA UNIDAD DE INTERVECION RAPIDA Y RESCATE V4.ATENDIDO POR: 4 UNIDADES CON 1 VEHÍCULOS. AFECTACIÓN: 1. ESTADO: LIQUIDADO. - 435</t>
  </si>
  <si>
    <t>DNBC INFORMA MEDIANTE BASE DE DATOS: MUNIICPIO: VALLEDUPAR. DEPARTAMENTO: CESAR. EVENTO:  INCENDIO FORESTAL.  DESCRIPCIÓN:    SECTOR: SANTORINI. DETALLE: ENTRADA DE LA MAQUINA CON LA TRIPULACIÓN COMPLETA CON LA NOVEDAD QUE SE LLEGO AL SITIO DE LA EMERGENCIA EN QUEMA PROHIBIDA , CONJUNTO SANTARIN , SE UTILIZARON BOMBAS DE ESPALDAS Y UN TRAMO DE MANGUERA MATERIAL COMBUSTIBLE COMPROMETIDO VEGETACIÓN HETEROGÉNEA SE DESCONOCE QUIEN PUDO HABER ORIGINADO ESTE INCENDIO QUE CAUSÓ AFECTACIÓN A LA VEGETACIÓN Y AL AMBIENTE .ATENDIDO POR: 4 UNIDADES CON 1 VEHÍCULOS. AFECTACIÓN: SIN REPORTE. ESTADO: LIQUIDADO. - 435</t>
  </si>
  <si>
    <t>DNBC INFORMA MEDIANTE BASE DE DATOS: MUNIICPIO: AGUAZUL. DEPARTAMENTO: CASANARE. EVENTO:  INCENDIO FORESTAL.  DESCRIPCIÓN:    SECTOR: VEREDA ISLA TURBAYISTA PALMERA AGROVALLE SAS. DETALLE: PERSONA DE BOMBEROS AGUAZUL, REALIZA ATENCIÓN EN LA VEREDA ISLA TURBALLISTA, DÓNDE AL LLEGAR AL SITIO SE OBSERVA INCENDIO FORESTAL SUPERFICIAL Y DE COPAS EN PALMERAS DE LA EMPRESA AGROVALLE SAS, DONDE TRABAJADORES DE LA EMPRESA YA SE ENCONTRABAN CONTROLANDO EL INCENDIO CON FUMIGADORAS Y REALIZANDO GUARDA RAYA CON MAQUINARIA AGRÍCOLA "TRACTOR", SE PROCEDE A REALIZAR CONTROL Y LIQUIDACIÓN DE INCENDIO MEDIANTE TÉCNICAS DE ATAQUE DIRECTO, UTILIZANDO BOMBA HALE DE MÓVIL 2 CON TRAMO DE MANGUERA DE 1 1/2" DE 30 METROS CON BOQUILLA TIPO PISTOLA, 02 BOMBAS DE ESPALDA SCOTTY DE 20 LITROS, LOGRANDO CONTROLAR Y LIQUIDAR INCENDIO EN SU TOTALIDAD, PRODUCTO DE LA CONFRAGACION SE QUEMAN APROXIMADAMENTE 05 HECTÁREAS DE PALMAS DE ACEITE, Y VEGETACIÓN NATIVA DEL LUGAR, SE GASTAN 1.000 GALONES DE AGUA APROXIMADAMENTE PARA EL CONTROL, SERVICIO ATENDIDO EN VEHÍCULO CISTERNA MÓVIL 2 Y VEHÍCULO DE INTERVENCIÓN RÁPIDA MÓVIL 7 CON 06 UNIDADES, SIN COMPLICACIONES EN LA ATENCIÓN DE LA EMERGENCIA.ATENDIDO POR: 6 UNIDADES CON 2 VEHÍCULOS. AFECTACIÓN: 5. ESTADO: LIQUIDADO. - 435</t>
  </si>
  <si>
    <t>DNBC INFORMA MEDIANTE BASE DE DATOS: MUNIICPIO: ARAUCA. DEPARTAMENTO: ARAUCA. EVENTO:  INCENDIO FORESTAL.  DESCRIPCIÓN:    SECTOR: . DETALLE: INCENDIO FORESTAL EN LA VEREDA MONSERRATEATENDIDO POR: 5 UNIDADES CON 1 VEHÍCULOS. AFECTACIÓN: SIN REPORTE. ESTADO: LIQUIDADO. - 435</t>
  </si>
  <si>
    <t>DNBC INFORMA MEDIANTE BASE DE DATOS: MUNIICPIO: ANGOSTURA. DEPARTAMENTO: ANTIOQUIA. EVENTO:  INCENDIO FORESTAL.  DESCRIPCIÓN:    SECTOR: VEREDA BATEA SECA. DETALLE: SIENDO LAS 14:28HRS EL CUERPO DE BOMBEROS REALIZA ATENCIÓN DE INCENDIO FORESTAL EN LA VEREDA BATEA EL CUAL SE LOGRA SU LIQUIDACIÓN CON TOTALIDAD LAS HECTÁREAS QUEMADAS SON APROXIMADAMENTE 4.5, DE LAS CUALES ERAN ENTRE HELECHO, PASTO, CAÑA Y CAFÉ.ATENDIDO POR: 4 UNIDADES CON 1 VEHÍCULOS. AFECTACIÓN: 4,5. ESTADO: LIQUIDADO. - 435</t>
  </si>
  <si>
    <t>DNBC INFORMA MEDIANTE BASE DE DATOS: MUNIICPIO: BELLO. DEPARTAMENTO: ANTIOQUIA. EVENTO:  INCENDIO FORESTAL.  DESCRIPCIÓN:    SECTOR: CRA 65#61 VILLAS DE COMFENALCO. DETALLE: EN EL SITIO, QUEMA QUE SE SALE DE CONTROL Y SE CONVIERTE EN INCENDIO FORESTAL, HACIA LA RIVERA DE LA QUEBRADA,INGRESA EL PERSONAL POR UN ANDÉN, INCENDIO MUY CERCANO A LAS VIVIENDAS, SE REALIZA PRIMERAS MANIOBRAS Y SE ABASTECE EL TANQUE CON AGUA DE UN HIDRANTE PARA CONTINUAR CON EL ATAQUE AL INCENDIO.SE HACE CONTROL AL 100% DEL INCENDIO, SIN NOVEDADATENDIDO POR: 4 UNIDADES CON 1 VEHÍCULOS. AFECTACIÓN: SIN REPORTE. ESTADO: LIQUIDADO. - 435</t>
  </si>
  <si>
    <t>DNBC INFORMA MEDIANTE BASE DE DATOS: MUNIICPIO: ITAGUI. DEPARTAMENTO: ANTIOQUIA. EVENTO:  INCENDIO FORESTAL.  DESCRIPCIÓN:    SECTOR: CR 58 ·# 14 SUR -05. DETALLE: SE VISUALIZA CORTINA DE HUMO,SE INGRESA A ZONA DE PARQUEO, SE VISUALIZA QUE FUE UNA QUEMA PROVOCADA YA QUE FUE MATERIAL COMBUSTIBLE SE HACE CARGO 3 UNIDADES CON EPP COMPLETO Y CON CARRETEL DE LA RESCTAE 1 PROCEDEN HACER CONTROL DEL INCENDIO CON HERRAMIENTAS MANUALES SE REALIZA REMOCION DE TIPO (COLCHONES,ICOPOR,MUEBLES DE MADERA) SE TOMAN COORDENADAS,SE TOMA FOTOGRAFIA SI REGRESA SIN NOVEDADATENDIDO POR: 7 UNIDADES CON 2 VEHÍCULOS. AFECTACIÓN: 2. ESTADO: LIQUIDADO. - 435</t>
  </si>
  <si>
    <t>DNBC INFORMA MEDIANTE BASE DE DATOS: MUNIICPIO: SAN RAFAEL. DEPARTAMENTO: ANTIOQUIA. EVENTO:  INCENDIO FORESTAL.  DESCRIPCIÓN:    SECTOR: VEREDA DANTAS. DETALLE: INFORMAN DE INCENDIO FORESTAL AL PARECER PROVOCADO SIENDO LAS 15:55 NOS RETIRAMOS DE INMEDIATO EN VEHICULO DE RESPUESTA RAPIDA LLEGAMOS A LA VEREDA EN 20 MINUTOS, SE EVIDENCIA FUEGO CON RAPIDA PROPAGACION YA QUE EL VIENTO NO ESTABA A NUESTRO FAVOR, SE REALIZA LINEA DE DEFENSA Y A APAGAR CON BOMBAS DE ESPALDA, BATE FUEGOS Y UNAS MANGUERAS QUE CONECTAMOS EN UNOS BEBEDEROS DE BOVINOS, DESPUES DE DOS HORAS Y MEDIA SIENDO EXACTAMENTE LAS 18:40 HORAS SE LOGRA CONTOLAR, APAGAR Y EXTINGUIR EL FUEGO AFECTANDO APROXIMADAMENTE 3 HECTAREAS DE PASTO, ARBOLES FRUTALES Y FAUNA SILVESTRE.ATENDIDO POR: 3 UNIDADES CON 1 VEHÍCULOS. AFECTACIÓN: 3. ESTADO:  - 435</t>
  </si>
  <si>
    <t>DNBC INFORMA MEDIANTE BASE DE DATOS: MUNIICPIO: MARINILLA. DEPARTAMENTO: ANTIOQUIA. EVENTO:  INCENDIO FORESTAL.  DESCRIPCIÓN:    SECTOR: VEREDA LA ASUNCIÓN. DETALLE: SE ATIENDE INCENDIO FORESTAL EN LA VEREDA LA ASUNCIÓN, SECTOR QUEBRADA BARBACOAS, AL PARECER A CAUSA DE UN TRABAJO DE ROCERÍA, SE DEJA LA SITUACIÓN CONTROLADA, ÁREA AFECTADA 105 METROS CUADRADOS APROXIMADAMENTE.ATENDIDO POR: 4 UNIDADES CON 1 VEHÍCULOS. AFECTACIÓN: 1. ESTADO: LIQUIDADO.- 435</t>
  </si>
  <si>
    <t>DNBC INFORMA MEDIANTE BASE DE DATOS: MUNIICPIO: CHIGORODO. DEPARTAMENTO: ANTIOQUIA. EVENTO:  INCENDIO FORESTAL.  DESCRIPCIÓN:    SECTOR: BARRIO LA UNION. DETALLE: *INCENDIO FORESTAL CHIGORODÓ /ANTIOQUIA*CUERPO DE BOMBEROS DE CHIGORODÓ INFORMAN QUE EN HORAS DE LA TARDE ATENDIERON UN INCENDIO FORESTAL EN EL BARRIO LA UNIÓN SE ATIENDE LA EMERGENCIA CON 2 UNIDADES Y EL MÓVIL # 1ATENDIDO POR: 2 UNIDADES CON 1 VEHÍCULOS. AFECTACIÓN: SIN REPORTE. ESTADO: LIQUIDADO.- 435</t>
  </si>
  <si>
    <t>DNBC INFORMA MEDIANTE BASE DE DATOS: MUNIICPIO: LORICA. DEPARTAMENTO: CORDOBA. EVENTO:  INCENDIO FORESTAL.  DESCRIPCIÓN:    SECTOR: BARRIO BERNARDO ESCOBAR DE SAN ANTERO.. DETALLE: SIENDO LAS 14:37 HORAS. SE ATIENDE INCENDIO FORESTAL EN EL BARRIO BERNARDO ESCOBAR DE SAN ANTERO EN LA FINCA LA LABRANZA, EL CUAL LOGRO SER CONTROLADO Y POSTERIOR MENTE LIQUIDADO POR TRES UNIDADES BOMBERILES DE LA SUBESTACION DE SAN ANTERO DEL C.B.V.L. EN LA UNIDAD DE INTERVENCION RAPIDA Y RESCATE V4.ATENDIDO POR: 3 UNIDADES CON 1 VEHÍCULOS. AFECTACIÓN: 2. ESTADO: LIQUIDADO.- 435</t>
  </si>
  <si>
    <t>DNBC INFORMA MEDIANTE BASE DE DATOS: MUNIICPIO: ARAUCA. DEPARTAMENTO: ARAUCA. EVENTO:  INCENDIO FORESTAL.  DESCRIPCIÓN:    SECTOR: . DETALLE: INCENDIO FORESTAL EN LA VEREDA MONSERRATEATENDIDO POR: 6 UNIDADES CON 2 VEHÍCULOS. AFECTACIÓN: SIN REPORTE. ESTADO: LIQUIDADO. - 435</t>
  </si>
  <si>
    <t>DNBC INFORMA MEDIANTE BASE DE DATOS: MUNIICPIO: BOSCONIA. DEPARTAMENTO: CESAR. EVENTO:  INCENDIO FORESTAL.  DESCRIPCIÓN:    SECTOR: FINCA CLARA ALICIA. DETALLE: A LAS 13:40 HORAS SE ATIENDE INCENDIO FORESTAL EN LA FINCA CLARA ALICIA DE PROPIEDAD DEL SEÑOR FRANCISCO DANGOND DÓNDE SE COMPROMETEN 5 HECTÁREAS DE PASTIZAL, SE LOGRA CONTROLAR Y LIQUIDAR CON AYUDA DEL PERSONAL DE LA FINCA A LAS 14: 20 HORAS AATENDIDO POR: 2 UNIDADES CON 1 VEHÍCULOS. AFECTACIÓN: 5. ESTADO: LIQUIDADO. - 435</t>
  </si>
  <si>
    <t>DNBC INFORMA MEDIANTE BASE DE DATOS: MUNIICPIO: LORICA. DEPARTAMENTO: CORDOBA. EVENTO:  INCENDIO FORESTAL.  DESCRIPCIÓN:    SECTOR: BARRIO PUERTO SECO DE SAN ANDRES DE SOTAVENTO.. DETALLE: SIENDO LAS 13:30 HORAS, SE ATIENDE INCENDIO FORESTAL EN EL BARRIO PUERTO SECO DE SAN ANDRES DE SOTAVENTO EL CUAL LOGRA SER CONTROLADO Y LIQUIDADO SIN NOVEDAD ESPECIAL POR CUATRO UNIDADES BOMBERILES DE LA SUBESTACION ZENU DEL C.B.V.L. EN LA UNIDAD DE INTERVENCION RAPIDA Y RESCATE V8.ATENDIDO POR: 4 UNIDADES CON 1 VEHÍCULOS. AFECTACIÓN: 2. ESTADO: LIQUIDADO.- 435</t>
  </si>
  <si>
    <t>DNBC INFORMA MEDIANTE BASE DE DATOS: MUNIICPIO: LORICA. DEPARTAMENTO: CORDOBA. EVENTO:  INCENDIO FORESTAL.  DESCRIPCIÓN:    SECTOR: CTO EL PORVENIR DE SAN ANTERO.. DETALLE: SIENDO LAS 09:30 HORAS, SE ATIENDE INCENDIO FORESTAL EN EL CORREGIMIENTO EL PORVENIR DE SAN ANTERO EN UNA INVASION DEL MUNICIPIO EN MENCION EL CUAL ES ATENDIDO Y LIQUIDADO SIN NOVEDAD ESPECIAL POR CUATRO UNIDADE BOMBERILES DE LA SUBESTACION DE SAN ANTERO POR CUATRO UNIDADES BOMBERILES DEL C.B.V.L. EN LA UNIDAD DE NTERVENCION RAPIDA Y RESCATE V4.ATENDIDO POR: 4 UNIDADES CON 1 VEHÍCULOS. AFECTACIÓN: 1. ESTADO: LIQUIDADO. - 435</t>
  </si>
  <si>
    <t>DNBC INFORMA MEDIANTE BASE DE DATOS: MUNIICPIO: SOLEDAD. DEPARTAMENTO: ATLANTICO. EVENTO:  INCENDIO FORESTAL.  DESCRIPCIÓN:    SECTOR: CALLE 36 A # 29B-48. DETALLE: SE EVALÚA EL ÁREA Y SE PROCEDE A TRABAJAR UTILIZANDO UN TRAMO DE MANGUERA DE 1 1/2" DE 100 PIES Y SU PITÓN Y SE APLICA A LA CERCA DEL PREDIO Y AL PASTIZAL CON UNA PRESIÓN DE 60 PSI Y 30 EL GALONAJE HASTA CONTROLAR EL HUMO POR COMPLETO Y SE DIERON RECOMENDACIONES DE SEGURIDAD Y SE LE INFORMÓ A LA GUARDIA.ATENDIDO POR: 3 UNIDADES CON 1 VEHÍCULOS. AFECTACIÓN: SIN REPORTE. ESTADO: LIQUIDADO.- 435</t>
  </si>
  <si>
    <t>DNBC INFORMA MEDIANTE BASE DE DATOS: MUNIICPIO: AGUAZUL. DEPARTAMENTO: CASANARE. EVENTO:  INCENDIO FORESTAL.  DESCRIPCIÓN:    SECTOR: TERRENO BALDIO CALLE 18 ENTRE CARREAS 13 Y 15. DETALLE: PERSONAL DE BOMBEROS AGUAZUL REALIZA ATENCIÓN DE INCENDIO FORESTAL EN LA CALLE 18 CON CARRERA 17 SECTOR RUIZ MARÍA JIMÉNEZ CON COORDENADAS 05°10'27.04"N 72°32'36.10"N DONDE SE OBSERVA INCENDIO EN LIBRE FASE DE COMBUSTIÓN DE MATERIAL VEGETAL DESHIDRATADOS Y ESCOMBROS Y BASURAS SE REALIZA ATAQUE DIRECTO CON MÉTODOS DE SOFOCACIÓN Y ENFRIAMIENTO CON BOMBAS DE MOTOR HALE DE MÓVIL 02 ATIENDE 03 UNIDADES BOMBERILES ENTRENADAS Y CAPACITADA PARA EL CONTROL DE LAS EMERGENCIAS EXTINGUIENDO Y LIQUIDANDO EN SU TOTALIDAD SE GASTAN, 350 GALONES DE AGUA, SE EVIDENCIA ÁREA AFECTADA DE UNA HECTÁREA APROXIMADAMENTE, SE RETORNA ALA ESTACIÓN DE BOMBEROS AGUAZUL SIN MÁS OBSERVACIONES DEL EVENTO SE DESCONOCE LOS HECHOS QUE GENERARON EL INCENDIOJOHN.MANOSALVALIQUIDADOATENDIDO POR: 3 UNIDADES CON 1 VEHÍCULOS. AFECTACIÓN: 1. ESTADO: LIQUIDADO.- 435</t>
  </si>
  <si>
    <t>DNBC INFORMA MEDIANTE BASE DE DATOS: MUNIICPIO: URRAO. DEPARTAMENTO: ANTIOQUIA. EVENTO:  INCENDIO FORESTAL.  DESCRIPCIÓN:    SECTOR: SECTOR LA FLORIDA. DETALLE: HORA DE LLAMADA 11:24 SE REPORTA INCENDIO FORESTAR EN EL SECTOR LA FLORIDA SALE INMEDIATAMENTE LA MÓVIL 01UNIDAD DE INTERVENCIÓN RÁPIDA CON SU TRIPULACIÓN AL LLEGAR AL SITIO SE VE EL CONSUMO DE VARIAS HECTÁREAS Y VEGETACIÓN SE REALIZA LIQUIDACIÓN DE FOCOS Y SE VERIFICA PARA QUE EL FUEGO NO AVANCE SE TOMAN LAS MEDIDAS PERTINENTES SE REPORTA LLEGADA A LA ESTACIÓN SIN NINGUNA NOVEDADATENDIDO POR: 7 UNIDADES CON 1 VEHÍCULOS. AFECTACIÓN: 1. ESTADO: LIQUIDADO.- 435</t>
  </si>
  <si>
    <t>DNBC INFORMA MEDIANTE BASE DE DATOS: MUNIICPIO: URRAO. DEPARTAMENTO: ANTIOQUIA. EVENTO:  INCENDIO FORESTAL.  DESCRIPCIÓN:    SECTOR: SECTOR SAN JOSE. DETALLE: HORA DE LLAMADA 10:43 SE RECIBE LLAMADA POR PARTE DE LA COMUNIDAD LA CUAL REPORTA INCENDIO EN LA PATE ALTA DE LA SAN JOSÉ SE LE INFORMA A UNIDADES QUE SE ENCUENTRAN CERCA SE DIRIGEN AL SITIO Y SE DAN RECOMENDACIONES SE REPORTA LLEGADA ESTACIÓN SIN NINGUNA NOVEDADJULIAN.DURANGOCONTROLADOATENDIDO POR: 2 UNIDADES CON 1 VEHÍCULOS. AFECTACIÓN: 1. ESTADO: LIQUIDADO. - 435</t>
  </si>
  <si>
    <t>DNBC INFORMA MEDIANTE BASE DE DATOS: MUNIICPIO: SAN DIEGO. DEPARTAMENTO: CESAR. EVENTO:  INCENDIO FORESTAL.  DESCRIPCIÓN:    SECTOR: SAN DIEGO VÍA MEDIA LUNA. DETALLE: AL ATENDER EL LLAMADO DE LA COMUNIDAD SE REALIZA EL DESPLAZAMIENTO HACIA EL LUGAR Y SE PROCEDE A LIQUIDAR EL INCENDIOATENDIDO POR: 3 UNIDADES CON 1 VEHÍCULOS. AFECTACIÓN: SIN REPORTE. ESTADO: LIQUIDADO. - 435</t>
  </si>
  <si>
    <t>DNBC INFORMA MEDIANTE BASE DE DATOS: MUNIICPIO: LORICA. DEPARTAMENTO: CORDOBA. EVENTO:  INCENDIO FORESTAL.  DESCRIPCIÓN:    SECTOR: BARRIO LETICIA DE MOMIL.. DETALLE: SIENDO LAS 16:28 HORAS, SE ATIENDE INCENDIO FORESTAL EN EL ESTADIO DE SOFTBOL UBICADO EN EL BARRIO LETICIA DE MOMIL EL CUAL LOGRO SER CONTROLADO Y POSTERIOR MENTE LIQUIDADO POR CUATRO UNIDADES BOMBEROILES DEL C.B.V.L. EN LA MAQUINA EXTINTOERA V6.ATENDIDO POR: 4 UNIDADES CON 1 VEHÍCULOS. AFECTACIÓN: 1. ESTADO: LIQUIDADO. - 435</t>
  </si>
  <si>
    <t>DNBC INFORMA MEDIANTE BASE DE DATOS: MUNIICPIO: AGUADAS. DEPARTAMENTO: CALDAS. EVENTO:  INCENDIO FORESTAL.  DESCRIPCIÓN:    SECTOR: VEREDA PORE. DETALLE: SE ATIENDE LLAMADO DE EMERGENCIA POR INCENDIO FORESTAL EN LA VEREDA DE PORE EL CUAL CONSUMIÓ AL REDEDOR DE 1/4 DE HECTÁREA DE COBERTURA VEGETAL Y HELECHOS Y AFECTACIÓN DE ARBOLES NATIVOS.ATENDIDO POR: 6 UNIDADES CON 1 VEHÍCULOS. AFECTACIÓN: 25. ESTADO: LIQUIDADO.- 435</t>
  </si>
  <si>
    <t>DNBC INFORMA MEDIANTE BASE DE DATOS: MUNIICPIO: RIOSUCIO. DEPARTAMENTO: CALDAS. EVENTO:  INCENDIO FORESTAL.  DESCRIPCIÓN:    SECTOR: LA PLAYA VÍA RIOSUCIO ANSERMA. DETALLE: SIENDO LAS 15:48 SE DESPLAZA UN VEHÍCULO DE INTERVENCIÓN RÁPIDA CON SU TRIPULACIÓN PARA EL SECTOR LA PLAYA CON EL FIN DE CONTROLAR Y EXTINGUIR CONATO DE INCENDIO.ATENDIDO POR: 3 UNIDADES CON 1 VEHÍCULOS. AFECTACIÓN: SIN REPORTE. ESTADO: LIQUIDADO.- 435</t>
  </si>
  <si>
    <t>DNBC INFORMA MEDIANTE BASE DE DATOS: MUNIICPIO: ARAUCA. DEPARTAMENTO: ARAUCA. EVENTO:  INCENDIO FORESTAL.  DESCRIPCIÓN:    SECTOR: . DETALLE: INCENDIO FORESTAL EN LA VEREDA METER GALLINA POR LOS LADOS DE LA PLAZA DE FERIASATENDIDO POR: 5 UNIDADES CON 2 VEHÍCULOS. AFECTACIÓN: SIN REPORTE. ESTADO: LIQUIDADO.- 435</t>
  </si>
  <si>
    <t>DNBC INFORMA MEDIANTE BASE DE DATOS: MUNIICPIO: CHOACHI. DEPARTAMENTO: CUNDINAMARCA. EVENTO:  INCENDIO FORESTAL.  DESCRIPCIÓN:    SECTOR: DETALLE: CERPO DE BOMBEROS VOLUNTARIOS DE CHOACHI CUNDIMARCA INFORMA REPORTE DIARIOS NO 28 FECHA: 01/03/2023 HORA DE REPORTE: 14+55 HORA DE LLEGADA:15+15 HORA FINAL: 17+15 LUGAR: VEREDA QUIUZA PARTE ALTA EVENTO: INCENDIO FORESTAL PERSONAL: 02 BOMBEROS COMANDNATE: BRO.ANDREZ RODRÍGUEZ VEHÍCULOS 01 OET088 *ESTADO* LIQUIDADO NINGUNO DESCRIPCIÓN SE RECIBE LLAMADO DE COMUNIDAD INFORMANDO DE UN INCENDIO FORESTAL EN LA VEREDA QUIUZA PARTE ALTA SE AFECTA 1 HECTÁREA DE PASTOS Y RASTROJOS , AL PARECER CRUZA UN TRANSEÚNTE QUIEN GENERA EL INCENDIO POR QUEMAR UNOS ABEJONES QUE ESTÁN A LA ORILLA DE LA VÍA QUIUZA PARTE ALTA HONOR, ABNEGACIÓN Y DISCIPLINA. ATENDIDO POR: 2 UNIDADES CON 1 VEHÍCULOS. AFECTACIÓN: 1. ESTADO: LIQUIDADO.- 435</t>
  </si>
  <si>
    <t>DNBC INFORMA MEDIANTE BASE DE DATOS: MUNIICPIO: AMALFI. DEPARTAMENTO: ANTIOQUIA. EVENTO:  INCENDIO FORESTAL.  DESCRIPCIÓN:    SECTOR: VEREDA NARANJITOS. DETALLE: SIENDO LAS 13:54 HORAS APROXIMADAMENTE DEL DÍA 01-03-2023 REPORTAN VÍA CELULAR QUE EN LA VEREDA NARANJITOS A UNA HORA DEL CASCO URBANO SE AVISTABA UN INCENDIO DE COBERTURA VEGETAL MUY GRANDE, SE DESPLAZA PERSONAL DISPONIBLE DEL CUERPO DE BOMBEROS VOLUNTARIOS DEL MUNICIPIO DE AMALFI EN EL VEHÍCULO M1, UNA VEZ LLEGAN AL LUGAR PROCEDEN A REALIZAR LA RESPECTIVA VERIFICACIÓN, CONTROL Y LIQUIDACIÓN DEL INCENDIO. FINALIZANDO EL DÍA 01-03-2023 A LAS 17:33 HORAS. SE AFECTARON APROXIMADAMENTE 8 HECTÁREAS DE CAPA VEGETAL.ATENDIDO POR: 5 UNIDADES CON 1 VEHÍCULOS. AFECTACIÓN: 8. ESTADO: LIQUIDADO.- 435</t>
  </si>
  <si>
    <t>DNBC INFORMA MEDIANTE BASE DE DATOS: MUNIICPIO: MANI. DEPARTAMENTO: CASANARE. EVENTO:  INCENDIO FORESTAL.  DESCRIPCIÓN:    SECTOR: VRDA. BEBEA HACIENDA EL PALMAR. DETALLE: SE LLEGA AL SITIO DE LA EMERGENCIA UN INCENDIO A LA GRAN MAGNITUD EN SABANA ABIERTA SE PROCEDE A CONTROLAR POR MÉTODO DE SOFOCACIÓN CON SOPLADORES Y SE IMPLEMENTAN GUARDA RAYAS PARA CONTRAFUEGOS HASTA LIQUIDAR EN SU TOTALIDAD SE HACE VERIFICACIÓN DE LA ZONA AFECTADA Y HACEMOS RETORNO A LA ESTACIÓN A BOMBEROS MANÍATENDIDO POR: 6 UNIDADES CON 1 VEHÍCULOS. AFECTACIÓN: SIN REPORTE. ESTADO: LIQUIDADO. - 435</t>
  </si>
  <si>
    <t>DNBC INFORMA MEDIANTE BASE DE DATOS: MUNIICPIO: YOPAL. DEPARTAMENTO: CASANARE. EVENTO:  INCENDIO FORESTAL.  DESCRIPCIÓN:    SECTOR: VIA PICON - FINCA REMANZO. DETALLE: AL ARRIBO A LA ESCENA SE NOTIFICA A LA CENTRAL SOBRE LA NOVEDAD, SE INICIA CONTROL CON BOMBAS DE ESPALDA A MOTOR Y SOPLADORAS, SE HACE CONTROL Y EXTINCIÓN DEL INCENDIO.ATENDIDO POR: 9 UNIDADES CON 2 VEHÍCULOS. AFECTACIÓN: SIN REPORTE. ESTADO: LIQUIDADO.- 435</t>
  </si>
  <si>
    <t>DNBC INFORMA MEDIANTE BASE DE DATOS: MUNIICPIO: LA CEJA. DEPARTAMENTO: ANTIOQUIA. EVENTO:  INCENDIO FORESTAL.  DESCRIPCIÓN:    SECTOR: MONTESOL,. DETALLE: INCENDIO FORESTAL EN MONTESOL, SERVICIO SOLICITADO POR CENTRO DE MONITOREO Y CONTROL LA CEJA DEL TEL. 5531313, HORA DE LLEGADA 22:25:28 FINALIZACIÓN 23:06:16 REGRESO 23:07:06ATENDIDO POR: 3 UNIDADES CON 1 VEHÍCULOS. AFECTACIÓN: SIN REPORTE. ESTADO: LIQUIDADO. - 435</t>
  </si>
  <si>
    <t>DNBC INFORMA MEDIANTE BASE DE DATOS: MUNIICPIO: SABANALARGA. DEPARTAMENTO: ATLANTICO. EVENTO:  INCENDIO FORESTAL.  DESCRIPCIÓN:    SECTOR: FINCA CASA LOMA. DETALLE: REPORTE POR PARTE DE LA SEÑORA AURI ESTELA INFORMANDO SOBRE UN FORESTAL, UNIDADES OPERATIVAS AL LLEGAR AL SITIO DE LA EMERGENCIA SE OBSERVÓ UNA QUEMA DE VEGETACIÓN HIERBA DE CORTE SE PROCEDE A UTILIZAR 02 BOMBAS DE ESPALDA , 03 TRAMA DE MANGUERA DE 100 PIE POR 1/2 SE PROCEDE REALIZAR EXTINCIÓN Y CONTROL TOTAL DE LAS LLAMAS HASTA LOGRAR LIQUIDARLO EN SU TOTALIDAD.ATENDIDO POR: 2 UNIDADES CON 1 VEHÍCULOS. AFECTACIÓN: SIN REPORTE. ESTADO: LIQUIDADO. - 435</t>
  </si>
  <si>
    <t>DNBC INFORMA MEDIANTE BASE DE DATOS: MUNIICPIO: SABANALARGA. DEPARTAMENTO: ATLANTICO. EVENTO:  INCENDIO FORESTAL.  DESCRIPCIÓN:    SECTOR: FINCA SAN PEDRO, VÍA SAN JACINTO, ENVOCADA VIEJA DEL CORREGIMIENTO DE AGUADA DE PABLO. DETALLE: INCENDIO FORESTAL, AL LLEGAR AL LUGAR EVIDENCIAMOS INCENDIO DE COBERTURA VEGETAL (HIERBA DE CORTE ) SÉ PROCEDE A REALIZAR SU CONTROL, UTILIZANDO PRE CONECTADA CON TRES TRAMOS DE MANGUERA DE 1Y 1/2 DE PULGADA CON SU RESPECTIVO PITÓN PARA SU EXTINCIÓN, CONTROL Y LIQUIDACIÓN.ATENDIDO POR: 4 UNIDADES CON 1 VEHÍCULOS. AFECTACIÓN: SIN REPORTE. ESTADO: LIQUIDADO.- 435</t>
  </si>
  <si>
    <t>DNBC INFORMA MEDIANTE BASE DE DATOS: MUNIICPIO: TURBANA. DEPARTAMENTO: BOLIVAR. EVENTO:  INCENDIO FORESTAL.  DESCRIPCIÓN:    SECTOR: TURBANA VÍA TURBACO. DETALLE: AL LLEGAR AL SITIO NOS ENCONTRAMOS CON UN INCENDIO TIPO FORESTA EL CUAL FUE COMBATIDO CON BOMBAS DE ESPALDAS, RASTRILLOS, BATE FUEGOS Y CUATRO UNIDADES BOMBERILESATENDIDO POR: 4 UNIDADES CON 1 VEHÍCULOS. AFECTACIÓN: SIN REPORTE. ESTADO: LIQUIDADO. - 435</t>
  </si>
  <si>
    <t>DNBC INFORMA MEDIANTE BASE DE DATOS: MUNIICPIO: VILLANUEVA. DEPARTAMENTO: CASANARE. EVENTO:  INCENDIO FORESTAL.  DESCRIPCIÓN:    SECTOR: VEREDA HORQUETON. DETALLE: INCENDIO DONDE SE PROCEDE A REALIZAR EL CONTROL DE ALGUNOS PUNTOS CALIENTES, YA QUE POR LA HORA Y EL TERRENO NO ES SEGURO, Y ES UNA MATA DE MONTE DONDE ES UNA LAGUNA. COORDENADAS DEL INCENDIO 4°37'49.22" N 72° 59'48.21"W E INFORMA SR WILLIAMS QUE EL INCENDIO ESTABA DESDE LAS 5 PM APROXIMADAMENTE. Y MANIFIESTAN QUE UNAS 12 HETERAS AFECTAS DE PASTO NATIVO Y VEGETACIÓN.ATENDIDO POR: 6 UNIDADES CON 1 VEHÍCULOS. AFECTACIÓN: 12. ESTADO: LIQUIDADO.- 435</t>
  </si>
  <si>
    <t>DNBC INFORMA MEDIANTE BASE DE DATOS: MUNIICPIO: ARAUCA. DEPARTAMENTO: ARAUCA. EVENTO:  INCENDIO FORESTAL.  DESCRIPCIÓN:    SECTOR: . DETALLE: INCENDIO FORESTAL FRENTE AL CEMENTERIO LOCALATENDIDO POR: 5 UNIDADES CON 1 VEHÍCULOS. AFECTACIÓN: SIN REPORTE. ESTADO: LIQUIDADO. - 435</t>
  </si>
  <si>
    <t>DNBC INFORMA MEDIANTE BASE DE DATOS: MUNIICPIO: ARAUCA. DEPARTAMENTO: ARAUCA. EVENTO:  INCENDIO FORESTAL.  DESCRIPCIÓN:    SECTOR: . DETALLE: CENDIO FORESTAL VEREDA MONSERRATEATENDIDO POR: 4 UNIDADES CON 2 VEHÍCULOS. AFECTACIÓN: SIN REPORTE. ESTADO: LIQUIDADO.- 435</t>
  </si>
  <si>
    <t>DNBC INFORMA MEDIANTE BASE DE DATOS: MUNIICPIO: LA PAZ. DEPARTAMENTO: CESAR. EVENTO:  INCENDIO FORESTAL.  DESCRIPCIÓN:    SECTOR: CORREGIMIENTO DE SAN JOSÉ. DETALLE: AL RECIBIR EL LLAMADO DE LA COMUNIDAD SE REALIZA EL DESPLAZAMIENTO HACIA EL LUGAR Y SE PROCEDE A LIQUIDAR EL INCENDIOATENDIDO POR: 3 UNIDADES CON 1 VEHÍCULOS. AFECTACIÓN: SIN REPORTE. ESTADO: LIQUIDADO. - 435</t>
  </si>
  <si>
    <t>EL ENCANTO</t>
  </si>
  <si>
    <t>DNBC INFORMA MEDIANTE BASE DE DATOS: MUNIICPIO: LA PAZ. DEPARTAMENTO: CESAR. EVENTO:  INCENDIO FORESTAL.  DESCRIPCIÓN:    SECTOR: UNIVERSIDAD NACIONAL SEDE LA PAZ. DETALLE: AL ATENDER EL LLAMADO DE LA COMUNIDAD SE REALIZA EL DESPLAZAMIENTO HACIA EL LUGAR Y SE PROCEDE A LIQUIDAR EL INCENDIOATENDIDO POR: 3 UNIDADES CON 1 VEHÍCULOS. AFECTACIÓN: SIN REPORTE. ESTADO: LIQUIDADO.</t>
  </si>
  <si>
    <t>DNBC INFORMA MEDIANTE BASE DE DATOS: MUNIICPIO: LORICA. DEPARTAMENTO: CORDOBA. EVENTO:  INCENDIO FORESTAL.  DESCRIPCIÓN:    SECTOR: BARRIO NAVIDAD DE LORICA.. DETALLE: SIENDO LAS 15:35 HORAS, SE ATIENDE INCENDIO FORESTAL EN EL BARRIO NAVIDAD DE LORICA EL CUAL LOGRO SER CONTROLADO Y POSTERIORMENTE LIQUIDADO CON CUATRO UNIDADES BOMBERILES DEL C.B.V.L. EN LA MAQUINA EXTINTORA V6.ATENDIDO POR: 4 UNIDADES CON 1 VEHÍCULOS. AFECTACIÓN: SIN REPORTE. ESTADO: LIQUIDADO.</t>
  </si>
  <si>
    <t>DNBC INFORMA MEDIANTE BASE DE DATOS: MUNIICPIO: BOSCONIA. DEPARTAMENTO: CESAR. EVENTO:  INCENDIO FORESTAL.  DESCRIPCIÓN:    SECTOR: PARTE ATRÁS DE COMFACESAR. DETALLE: A LAS 13:12 SE ATIENDE QUEMA DE COBERTURA VEGETAL, DONDE SE PUDO EVIDENCIAR UNA AFECTACIÓN DEL ÁREA DE APROXIMADAMENTE 2 HECTÁREAS CONTROLO Y LIQUIDO LA CONFLAGRACIÓN CON MÉTODOS DE ENFRIAMIENTO Y SEPARACIÓN PARA UN EFECTIVO PROCEDIMIENTO.ATENDIDO POR: 3 UNIDADES CON 1 VEHÍCULOS. AFECTACIÓN: 2. ESTADO: LIQUIDADO.</t>
  </si>
  <si>
    <t>DNBC INFORMA MEDIANTE BASE DE DATOS: MUNIICPIO: LORICA. DEPARTAMENTO: CORDOBA. EVENTO:  INCENDIO FORESTAL.  DESCRIPCIÓN:    SECTOR: SECTOR PUNTA BOLIVAR, SAN ANTERO.. DETALLE: NCENDIO FORESTAL EN EL SECTOR PUNTA BOLIVAR DE SAN ANTERO A 500 METROS DE COOEDUCORD, EL CUAL LOGRO SER CONTROLADO Y LIQUIDADO POR CUATRO UNIDADES BOMBERILES DE LA SUBESTACION DE SAN ANTERO DEL C.B.V.L. EN LA UNIDAD DE INTERVENCION RAPIDA Y RESCATE V4.ATENDIDO POR: 4 UNIDADES CON 1 VEHÍCULOS. AFECTACIÓN: SIN REPORTE. ESTADO: LIQUIDADO.</t>
  </si>
  <si>
    <t>DNBC INFORMA MEDIANTE BASE DE DATOS: MUNIICPIO: ARAUCA. DEPARTAMENTO: ARAUCA. EVENTO:  INCENDIO FORESTAL.  DESCRIPCIÓN:    SECTOR: . DETALLE: INCENDIO FORESTAL EN LA VEREDA LAS SAYAS FINCA DE JULIO MORALESATENDIDO POR: 6 UNIDADES CON 2 VEHÍCULOS. AFECTACIÓN: SIN REPORTE. ESTADO: LIQUIDADO.</t>
  </si>
  <si>
    <t>DNBC INFORMA MEDIANTE BASE DE DATOS: MUNIICPIO: MONTERREY. DEPARTAMENTO: CASANARE. EVENTO:  INCENDIO FORESTAL.  DESCRIPCIÓN:    SECTOR: VEREDA TIERRA GRATA FINCA LA RESERVA. DETALLE: SE REALIZA CONTROL Y EXTINCIÓN DE INCENDIO FORESTAL EN LA VEREDA TIERRA GRATA FINCA LA RESERVA PROPIEDAD DEL SEÑOR CARLOS ROA DONDE SE QUEMARON ÁRBOLES FRUTALES, PASTO NATIVO, BAMBÚ Y VEGETACIÓN DE MALEZA, SE PROTEGIÓ LOS POTREROS DE PASTO DE CORTE PARA EL GANADO. SE UTILIZARON 02 MÓVILES, 07 UNIDADES, 03 BOMBAS DE ESPALDA, 05 SOPLADORAATENDIDO POR: 7 UNIDADES CON 2 VEHÍCULOS. AFECTACIÓN: SIN REPORTE. ESTADO: LIQUIDADO.</t>
  </si>
  <si>
    <t>DNBC INFORMA MEDIANTE BASE DE DATOS: MUNIICPIO: SAHAGUN. DEPARTAMENTO: CORDOBA. EVENTO:  INCENDIO FORESTAL.  DESCRIPCIÓN:    SECTOR: . DETALLE: SIENDO LAS 11:15 HORAS SE ATIENDE EMERGENCIA EN LA VEREDA LOS PLACERES, ABORDO M2 CON 3 UNIDADES, AL ARRIBAR AL LUGAR SE PROCEDE A REALIZAR EL RESPECTIVO CONTROL Y LIQUIDACIÓN UTILIZANDO BOMBAS DE ESPALDA A MOTOR Y BOMBAS DE ESPALDA, DONDE APROXIMADAMENTE 4 HECTÁREAS DE VEGETACIÓN DESMONTADA HABÍAN SIDO CONSUMIDAS POR LA CONFLAGRACIÓN, SE CONTROLA SIN NOVEDAD ESPECIAL Y SE EVITA QUE SE SIGA PROPAGANDOATENDIDO POR: 3 UNIDADES CON 1 VEHÍCULOS. AFECTACIÓN: 4. ESTADO: LIQUIDADO.</t>
  </si>
  <si>
    <t>DNBC INFORMA MEDIANTE BASE DE DATOS: MUNIICPIO: YOPAL. DEPARTAMENTO: CASANARE. EVENTO:  INCENDIO FORESTAL.  DESCRIPCIÓN:    SECTOR: KM 7- VIA MORICHAL MAS ABAJO DE ARROZ DIANA. DETALLE: AL ARRIBO AL SITIO SE OBSERVA QUE INCENDIO AVANZA RÁPIDO DEBIDO A LA VELOCIDAD DEL VIENTO, SE PROCEDE A LA EXTINCIÓN DE LAS LLAMAS, SE APLICA SOBRE LA VEGETACIÓN AGUA A PRESIÓN, SE HACE CONTROL DEL INCENDIO.ATENDIDO POR: 4 UNIDADES CON 1 VEHÍCULOS. AFECTACIÓN: SIN REPORTE. ESTADO: LIQUIDADO.</t>
  </si>
  <si>
    <t>DNBC INFORMA MEDIANTE BASE DE DATOS: MUNIICPIO: GUATEQUE. DEPARTAMENTO: BOYACA. EVENTO:  INCENDIO FORESTAL.  DESCRIPCIÓN:    SECTOR: VEREDA CANTORAS, GOTERAS. DETALLE: SE ATIENDE INCENDIO FORESTAL ENTRE LAS VEREDA PUENTES Y GOTERAS EN EL CUAL SE ATIENDE CON PERSONAL BOMBERIL Y PERSONAL DE LA COMUNIDAD PROCEDIENDO A REALIZAR LABORES DE CONTROL Y LIQUIDACIÓN PEROLA VEGETACIÓN Y LOS FUERTES VIENTOS GENERÓ EL AVANCE DE ESTE INCENDIO DE MANERA RÁPIDO. DONDE SE PROCEDIÓ A SU CONTROL CON HERRAMIENTAS Y UNA LÍNEA DE AGUA LO QUE PERMITO SU CONTROL EN UN 96% . AFECTACIÓN DE 1 HECTÁREA ENTRE PASTOS Y RASTROJOS. PERSONAL DE LA COMUNIDAD INFORMA QUE ESTO YA SE VOLVIÓ COSTUMBRE POR MANOS CRIMINALES DE LO CUAL DESCONOCEN. CAMILO.TOATENDIDO POR: 6 UNIDADES CON 2 VEHÍCULOS. AFECTACIÓN: 1. ESTADO: LIQUIDADO.</t>
  </si>
  <si>
    <t>DNBC INFORMA MEDIANTE BASE DE DATOS: MUNIICPIO: GUATEQUE. DEPARTAMENTO: BOYACA. EVENTO:  INCENDIO FORESTAL.  DESCRIPCIÓN:    SECTOR: VEREDA TINCACHOQUE. DETALLE: SE ATIENDE INCENDIO FORESTAL EN LA VEREDA DE TINCACHOQUE EN EL CUAL SE ATIENDE CON PERSONAL BOMBERIL Y PERSONAL DE LA COMUNIDAD SE PROCEDE A REALIZAR LABORES DE CONTROL Y LIQUIDACIÓN PERO LA TOPOGRAFÍA, LA VEGETACIÓN Y LOS FUERTES VIENTOS GENERÓ SU CONFLAGRACIÓN DE MANERA PROGRESIVA. DONDE SE PROCEDIÓ A SALVAGUARDAR ALGUNAS VIVIENDAS Y A REALIZAR SU CONTROL CON EQUIPOS Y HERRAMIENTAS LO QUE PERMITO SU CONTROL EN UN 97% . AFECTACIÓN DE 1 HECTÁREA ENTRE PASTOS, RASTROJOS Y VEGETACIÓN DE LA ZONA. ALLÍ SE PROTEGIERON 2 VIVIENDAS Y SE EVACUARON A UN LUGAR SEGURO. INFORMÁNDONOS EL PERSONAL DE LA COMUNIDAD QUE FUE CAUSADO POR ARCO ELÉCTRICO. A LA HORA LA COMUNIDAD DE LUGAR INFORMAN ENCUENTRAN SIN LUZ NI AGUA YA QUE ESTE INCENDIO QUEMO LAS MANGUERAS DE AGUA QUE SUMINISTRAN A LAS VIVIENDAS.ATENDIDO POR: 4 UNIDADES CON 2 VEHÍCULOS. AFECTACIÓN: 1. ESTADO: LIQUIDADO.</t>
  </si>
  <si>
    <t>DNBC INFORMA MEDIANTE BASE DE DATOS: MUNIICPIO: SANTO TOMAS. DEPARTAMENTO: ATLANTICO. EVENTO:  INCENDIO FORESTAL.  DESCRIPCIÓN:    SECTOR: CALLE 13#8-19-MUNICIPIO DE SANTO TOMÁS. DETALLE: SIENDO LAS 16:47 REPORTA EL SEÑOR LUIS HERNÁNDEZ # DE TELÉFONO 3042422372 REPORTANDO UN INCENDIO FORESTAL EN EL MUNICIPIO DE SANTO TOMÁS EN LA CALLE 13#8-19 SIENDO LAS 16:49 SALE LA M-01 CONDUCIDA POR EL MAQUINISTA ARGEMIRO PÉREZ TRIPULADA POR EL SUB COMANDANTE SALAZAR, OFICIAL PINEDA, JEFE ANDRÉS TRUYOL CON LOS BOMBEROS GERARDO CANTILLO, LIBARDO CANTILLO AL LLEGAR A LUGAR SE LOGRA VER UN INCENDIO FORESTAL, LUEGO SE UTILIZA EL CARRETEL DERECHO DOS PALAS Y SE LOGRA LIQUIDARLO Y SE DA POR TERMINAR LA EMERGENCIA Y SIENDO LAS 17:40 SE RETORNA A BASE SIN NOVEDAD BLANCA.BARANDICAC LIQUIDADO 
1 - 1 
RESUMEN DE ATENCIÓNATENDIDO POR: 6 UNIDADES CON 1 VEHÍCULOS. AFECTACIÓN: SIN REPORTE. ESTADO: LIQUIDADO.</t>
  </si>
  <si>
    <t>DNBC INFORMA MEDIANTE BASE DE DATOS: MUNIICPIO: SABANALARGA. DEPARTAMENTO: ATLANTICO. EVENTO:  INCENDIO FORESTAL.  DESCRIPCIÓN:    SECTOR: PARTE DE ATRÁS DEL LA INSTITUCIÓN EDUCATIVA INDUSTRIAL. DETALLE: CUERPO DE BOMBEROS VOLUNTARIOS DE SABANALARGA INFORME REPORTE DIA :25/02/2023 HORA DE REPORTE : 14:19 HORA DE SALIDA: 13:48 HORA LLEGADA: 14:56 HORA FINAL : 16:24 DESCRIPCIÓN : BOMBERO SABANALARGA ATIENDE REPORTE GENERADO POR PARTE DE LA COMUNIDAD INFORMANDO UN INCENDIO FORESTAL, AL LLEGAR AL LUGAR PUDIMOS OBSERVA CAPA VEGETAL ENCENDIDA, PROCEDEMOS A REALIZAR SU RESPECTIVO CONTROL UTILIZANDO 1 BOMBAS DE ESPALDA. CARLOS.MELGAREJO LIQUIDADO 
ATENDIDO POR: 3 UNIDADES CON 1 VEHÍCULOS. AFECTACIÓN: 1. ESTADO: LIQUIDADO.</t>
  </si>
  <si>
    <t>DNBC INFORMA MEDIANTE BASE DE DATOS: MUNIICPIO: SABANALARGA. DEPARTAMENTO: ATLANTICO. EVENTO:  INCENDIO FORESTAL.  DESCRIPCIÓN:    SECTOR: FINCA LA LOMA DE LA VACA. DETALLE: CUERPO DE BOMBEROS VOLUNTARIOS DE SABANALARGA INFORME REPORTE DIA :25/02/2023 HORA DE REPORTE : 13:45 HORA DE SALIDA: 13:48 HORA LLEGADA: 14:05 HORA FINAL : 14:56 DESCRIPCIÓN : BOMBERO SABANALARGA ATIENDE REPORTE GENERADO POR EL SEÑOR FERNANDO DÍAZ INFORMANDO SOBRE UN INCENDIO FORESTAL, AL LLEGAR AL LUGAR PROCEDEMOS A REALIZAR SU CONTROL UTILIZANDO UNA MANGUERA DE 1½ Y 3 BOMBAS DE ESPALDA.ATENDIDO POR: 3 UNIDADES CON 1 VEHÍCULOS. AFECTACIÓN: 2. ESTADO: LIQUIDADO.</t>
  </si>
  <si>
    <t>DNBC INFORMA MEDIANTE BASE DE DATOS: MUNIICPIO: CHOACHI. DEPARTAMENTO: CUNDINAMARCA. EVENTO:  INCENDIO FORESTAL.  DESCRIPCIÓN:    SECTOR: DETALLE: CUERPO DE BOMBEROS VOLUNTARIOS DE CHOACHI CUNDINAMARCA INFORME REPORTE DIARIO NO 26 FECHA: 25/02/2023 HORA DE REPORTE: 14+41 HORA DE LLEGADA:15+25 HORA FINAL: 17+00 LUGAR: VEREDA FONTE EVENTO: INCENDIO FORESTAL PERSONAL: 02 BOMBEROS COMANDANTE: BRO ANDRÉS RODRÍGUEZ VEHÍCULOS: 01 OET088 APOYOS ADICIONALES: COMUNIDAD 05 DESCRIPCIÓN: SE RECIBE LLAMADO DE COMUNIDAD INFORMANDO DE UN INCENDIO FORESTAL VEREDA FONTE INICIA POR POSIBLE QUEMA POR LA VEGETACIÓN SE AFECTA 1 HECTÁREA DE PASTOS Y VEGETACIÓN NATIVA SIN MÁS DATOS SE RECOMIENDA A LOS PROPIETARIOS DEL PREDIO NO REALIZAR ESTAS QUEMAS POR LOS DAÑOS AMBIENTALES QUE CAUSA. *HONOR, ABNEGACIÓN Y DISCIPLINA*ATENDIDO POR: 2 UNIDADES CON 1 VEHÍCULOS. AFECTACIÓN: 1. ESTADO: LIQUIDADO.</t>
  </si>
  <si>
    <t>DNBC INFORMA MEDIANTE BASE DE DATOS: MUNIICPIO: BELEN DE LOS ANDAQUIES. DEPARTAMENTO: CAQUETA. EVENTO:  INCENDIO FORESTAL.  DESCRIPCIÓN:    SECTOR: CASCO RURAL. DETALLE: SE ATIENDE LLAMADO POR PARTE DE LA COMUNIDAD EL CUAL NOS INFORMA DE UN INCENDIO FORESTAL SALEN LAS UNIDADES DEL CUERPO CON MAQUINA EXTINTORA AL SITIO DEL INCENDIO SE EXTERMINA EL INCENDIO POR COMPLETO POR COMPLETO MARINELA.SOTTOA LIQUIDADO 
ATENDIDO POR: 5 UNIDADES CON 1 VEHÍCULOS. AFECTACIÓN: 1. ESTADO: LIQUIDADO.</t>
  </si>
  <si>
    <t>DNBC INFORMA MEDIANTE BASE DE DATOS: MUNIICPIO: VILLANUEVA. DEPARTAMENTO: CASANARE. EVENTO:  INCENDIO FORESTAL.  DESCRIPCIÓN:    SECTOR: VEREDA LA COLMENA. DETALLE: 25/02/2023 SIENDO LAS 14:28 INFORMA LA SEÑORA JHOANA PÉREZ DE UN INCENDIO FORESTAL EN LA VEREDA LA COLMENA, SALE CAMIÓN CISTERNA CON DOS UNIDADES, AL LLEGAR AL SITIO SE EVIDENCIAN TRES LÍNEAS CADA UNO DE 100MT APROXIMADAMENTE, POR TAL RAZÓN SE SOLICITA APOYO DE MÁS UNIDADES, SE PROCEDE A REALIZAR EL CONTROL DE UNA DE ELLAS CON SOPLADORA, SOBRE LAS 15:00 LLEGA UNIDAD FORESTAL CON TRES UNIDADES Y MÓVIL 5 CON 6UNIDADES QUIENES SE PONEN A DISPOSICIÓN DEL COMANDANTE DEL INCIDENTE E INICIAN LABORES DE CONTROL EN UNA DE LAS LÍNEAS, SOBRE LAS 15:28 LLEGA MÓVIL 1 CON TRES UNIDADES QUIENES HACEN CONTROL DE PUNTOS CALIENTES. SOBRE LAS 16:22 HORAS SE TIENE LIQUIDACIÓN TOTAL DEL INCENDIO DONDE SE VIERON AFECTADOS ALREDEDOR DE 7 HECTÁREAS DE PASTOS NATIVOS. UNIDADES QUE ATENDIERON. TE. VÉLEZ, SG.FONTECHA, BR.ESPINEL, BR. PARADA, Y BR. DORIA, BR.MONTAÑA, BR.SANABRIA, BR,GAMEZ, BR. MEDINA, BR.RUBEN, BR. CANO BR.DAZA, BR.RODRIGUEZ Y BR.LEGUIZAMON GUARDIA. BR FLORIDO 1118196906 LIQUIDADO
ATENDIDO POR: 14 UNIDADES CON 4 VEHÍCULOS. AFECTACIÓN: 7. ESTADO: LIQUIDADO.</t>
  </si>
  <si>
    <t>DNBC INFORMA MEDIANTE BASE DE DATOS: MUNIICPIO: CIUDAD BOLIVAR. DEPARTAMENTO: ANTIOQUIA. EVENTO:  INCENDIO FORESTAL.  DESCRIPCIÓN:    SECTOR: LA CARMINA. DETALLE: SE RECIBE LLAMADO DE LA COMUNIDAD INFORMANDO DE UN INCENDIO DE COBERTURA VEGETAL EN CUAL SE VIERON AFECTAS 2 HECTÁREAS DE RASTROJO Y ELECHOATENDIDO POR: 8 UNIDADES CON 1 VEHÍCULOS. AFECTACIÓN: 2. ESTADO: LIQUIDADO.</t>
  </si>
  <si>
    <t>DNBC INFORMA MEDIANTE BASE DE DATOS: MUNIICPIO: MONTELIBANO. DEPARTAMENTO: CORDOBA. EVENTO:  INCENDIO FORESTAL.  DESCRIPCIÓN:    SECTOR: HUMEDAL FRENTE AL BR DEL CAMINO CORRECTO. DETALLE: SE HACE CONTROL Y LIQUIDACIÓN DE INCENDIO FORESTAL QUE AFECTABA A LA COMUNIDAD Y AMENAZABA CON LLEGAR A LAS VIVIENDAS DANDO ASÍ SOLUCIÓN A LA EMERGENCIAATENDIDO POR: 3 UNIDADES CON 1 VEHÍCULOS. AFECTACIÓN: 1. ESTADO: LIQUIDADO.</t>
  </si>
  <si>
    <t>DNBC INFORMA MEDIANTE BASE DE DATOS: MUNIICPIO: MANI. DEPARTAMENTO: CASANARE. EVENTO:  INCENDIO FORESTAL.  DESCRIPCIÓN:    SECTOR: VRDA. EL AMPARO FINCA LA PATRONA. DETALLE: SE LLEGA AL SITIO DE LA EMERGENCIA DONDE EVIDENCIAMOS INCENDIO FORESTAL EN LA SABANA DE UNA FINCA EL CUAL YA SE ENCONTRABA CONTROLADO POR LOS HABITANTES DE LA FINCA Y SE PROCEDE A INGRESAR EL VEHÍCULO PARA VERIFICACIÓN Y APLICAR AGUA PARA EVITAR QUE SE VAYA A REINICIAR NUEVAMENTE POR ALGÚN FOCO SECUNDARIO OBTENIENDO UN BUEN RESULTADO SE INFORMA A LA BASE SE RECOGE EL EQUIPAMIENTO Y SE HACE RETORNO A LA ESTACIÓN SIN NINGUNA OTRA NOVEDAD NI EN EQUIPO NI EN PERSONALATENDIDO POR: 5 UNIDADES CON 1 VEHÍCULOS. AFECTACIÓN: 1. ESTADO: LIQUIDADO.</t>
  </si>
  <si>
    <t>DNBC INFORMA MEDIANTE BASE DE DATOS: MUNIICPIO: YOPAL. DEPARTAMENTO: CASANARE. EVENTO:  INCENDIO FORESTAL.  DESCRIPCIÓN:    SECTOR: CARRERA 29- CALLE 11. DETALLE: AL ARRIBO A LA ESCENA, SE EVALÚA LA SITUACIÓN Y SE OBSERVAN VARIOS PUNTOS DEL INCENDIO QUE MEDIANTE EL CARRETEL TRASERO EL MÓVIL CON ATAQUE DIRECTO EL CONTROL DEL INCENDIO LIQUIDANDO LOS PUNTOS CALIENTES.ATENDIDO POR: 2 UNIDADES CON 1 VEHÍCULOS. AFECTACIÓN: SIN REPORTE. ESTADO: LIQUIDADO.</t>
  </si>
  <si>
    <t>DNBC INFORMA MEDIANTE BASE DE DATOS: MUNIICPIO: SOLEDAD. DEPARTAMENTO: ATLANTICO. EVENTO:  INCENDIO FORESTAL.  DESCRIPCIÓN:    SECTOR: CALLE 30 # 13-65. DETALLE: SE LLEGÓ AL LUGAR DE LA EMERGENCIA Y SE COLOCÓ LA MÁQUINA EXTINTORA EN UN ÁREA SEGURA Y EN POSICIÓN DE SALIDA, SE PROCEDE A DESPLEGAR 300 PIES DE MANGUERA DE 1 1/2" CON SU BOQUILLA PARA LA APLICACIÓN DE AGUA REALIZANDO A SU VEZ REMOCIÓN QUEDANDO LIQUIDADO EN SU TOTALIDAD.ATENDIDO POR: 5 UNIDADES CON 1 VEHÍCULOS. AFECTACIÓN: SIN REPORTE. ESTADO: LIQUIDADO.</t>
  </si>
  <si>
    <t>DNBC INFORMA MEDIANTE BASE DE DATOS: MUNIICPIO: PORE. DEPARTAMENTO: CASANARE. EVENTO:  INCENDIO FORESTAL.  DESCRIPCIÓN:    SECTOR: VEREDA RAMONONATO PEREZ. DETALLE: SIENDO LAS 4:12 SE RECIBE LLAMADA TELEFÓNICA AL CUERPO DE BOMBEROS PORE, DEL SR. LUIS CARLOS DIAS PIDIENDO APOYO EN EL CONTROL DE INCENDIO FORESTAL, PRESENTADO EN LA VEREDA RAMONONATO PEREZ (FINCA LA ESMERALDA). AL SITIO SE DESPLAZA UN VEHÍCULO CISTERNA DE 2000 MIL GALONES DE AGUA, 2 UNIDADES. AL LLEGAR AL LUGAR DE LA EMERGENCIA SE EVIDENCIA QUE EL INCENDIO HABÍA SIDO CONTROLADO POR LA COMUNIDAD DEL SECTOR, DEJANDO COMO RESULTADO LA AFECTACIÓN DE 25 HECTÁREAS APROXIMADAMENTE EN PASTOS MEJORADOS.ATENDIDO POR: 2 UNIDADES CON 1 VEHÍCULOS. AFECTACIÓN: 25. ESTADO: LIQUIDADO.</t>
  </si>
  <si>
    <t>DNBC INFORMA MEDIANTE BASE DE DATOS: MUNIICPIO: AGUAZUL. DEPARTAMENTO: CASANARE. EVENTO:  INCENDIO FORESTAL.  DESCRIPCIÓN:    SECTOR: FINCA PARATEBUENO VEREDA SABANALES. DETALLE: PERSONAL DE BOMBEROS AGUAZUL REALIZA ATENCIÓN EN LA VEREDA SABANALES EN LA FINCA PARATEBUENO Y TRITURADORA LA COROCORA, DÓNDE SE REALIZA CONTROL Y LIQUIDACIÓN DE INCENDIO FORESTAL EN ÉL QUE SE QUEMARON 40 HECTÁREAS APROXIMADAMENTE DE PASTO Y VEGETACIÓN NATIVA DEL LUGAR, ATIENDEN 05 UNIDADES EN VEHÍCULO CISTERNA Y VEHÍCULO DE ATAQUE RÁPIDO CON APOYO DE PERSONAL DE LAS FINCAS AFECTADAS.ATENDIDO POR: 5 UNIDADES CON 2 VEHÍCULOS. AFECTACIÓN: 40. ESTADO: LIQUIDADO.</t>
  </si>
  <si>
    <t>DNBC INFORMA MEDIANTE BASE DE DATOS: MUNIICPIO: TOCANCIPA. DEPARTAMENTO: CUNDINAMARCA. EVENTO:  INCENDIO FORESTAL.  DESCRIPCIÓN:    SECTOR: ZONA INDUSTRIAL A LOS LADOS DE CROW. DETALLE: SE RECIBE LLAMADO POR PARTE DE CÁMARAS Y DE LA EMPRESA CROWN COLOMBIANA 
REPORTANDO INCENDIO FORESTAL POR CAÍDA DE CABLE DE ALTA TENSIÓN. CON RIESGO DE PROPAGACIÓN Y EN RIESGO TANQUES DE GAS DE LA EMPRESA YA QUE SE ENCUENTRAN A APROXIMADAMENTE A 100 MTS. SE ASEGURA LA ESCENA CON CAMIONETA DE DESPLAZAMIENTO RÁPIDO Y EQUIPO DE EXTINCIÓN FORESTAL. SE REALIZA REPORTE A CODENSA DE LA EMERGENCIA SE ASEGURA LA ESCENA Y SE VERIFICA LOS RIESGOS PARA LA CONTENCIÓN Y CONTROL DEL INCENDIO SE CONTROLA EL INCENDIO FORESTAL POR MEDIO DE BOMBAS DE ESPALDA Y HERRAMIENTA MANUALES SE DA PARTE A GUARDIA Y COMANDANTE QUIEN ORDENA EL RETORNO DE PERSONAL DEJANDO EN EL LUGAR A DOS UNIDADES AL PENDIENTE MIENTRAS HACE ARRIBÓ CODENSA PARA REALIZAR LA DES ENERGIZACIÓN DE LA RED ELÉCTRICA AFECTADA YA QUE CONTINÚA EL RIESGO EN EL LUGAR YA QUE EL CABLE CAYÓ SOBRE ÁRBOLES. SIENDO LAS 19+25 HACE PRESENCIA CONDENSA REALIZANDO EL RESPECTIVO CONTROL DEL FLUIDO ELÉCTRICO. Y SE LE HACE ENTREGA DE LA ESCENA ASEGURADA. SIN OTRA NOVEDAD SE RETORNA A B 17 JORGE.ROA LIQUIDADO
ATENDIDO POR: 3 UNIDADES CON 1 VEHÍCULOS. AFECTACIÓN: SIN REPORTE. ESTADO: LIQUIDADO.</t>
  </si>
  <si>
    <t>DNBC INFORMA MEDIANTE BASE DE DATOS: MUNIICPIO: CHOACHI. DEPARTAMENTO: CUNDINAMARCA. EVENTO:  INCENDIO FORESTAL.  DESCRIPCIÓN:    SECTOR: . DETALLE: *𝗖𝗨𝗘𝗥𝗣𝗢 𝗗𝗘 𝗕𝗢𝗠𝗕𝗘𝗥𝗢𝗦 VOLUNTARIOS 𝗗𝗘 CHOACHI 𝗖𝗨𝗡𝗗𝗜𝗡𝗔𝗠𝗔𝗥𝗖𝗔* 𝗜𝗡𝗙𝗢𝗥𝗠𝗔 𝐑𝐞𝐩𝐨𝐫𝐭𝐞 𝐃𝐢𝐚𝐫𝐢𝐨 NO 25 𝐅𝐞𝐜𝐡𝐚: 24/02/2023 𝐇𝐨𝐫𝐚 𝐝𝐞 𝐫𝐞𝐩𝐨𝐫𝐭𝐞: 14+40 𝐇𝐨𝐫𝐚 𝐥𝐥𝐞𝐠𝐚𝐝𝐚 𝐬𝐢𝐭𝐢𝐨:14+50 𝐇𝐨𝐫𝐚 𝐟𝐢𝐧𝐚𝐥: 17+00 𝐋𝐮𝐠𝐚𝐫: VEREDA RESGUARDO SECTOR EL REFUGIO 𝐄𝐯𝐞𝐧𝐭𝐨: INCENDIO FORESTAL 𝐏𝐞𝐫𝐬𝐨𝐧𝐚𝐥: 02 BOMBEROS 𝐂𝐨𝐦𝐚𝐧𝐝𝐚𝐧𝐭𝐞: BRO.ANDREZ RODRÍGUEZ 𝐕𝐞𝐡𝐢́𝐜𝐮𝐥𝐨𝐬: 01 OET088 𝐋𝐞𝐬𝐢𝐨𝐧𝐚𝐝𝐨𝐬: 0 𝐕𝐢́𝐜𝐭𝐢𝐦𝐚𝐬 𝐟𝐚𝐭𝐚𝐥𝐞𝐬: 0 𝐍𝐨𝐯𝐞𝐝𝐚𝐝𝐞𝐬: NINGUNO 𝐀𝐩𝐨𝐲𝐨𝐬 𝐚𝐝𝐢𝐜𝐢𝐨𝐧𝐚𝐥𝐞𝐬: COMUNIDAD 03 *DESCRIPCIÓN* SE RECIBE LLAMADO DE COMUNIDAD INFORMANDO DE UN INCENDIO FORESTAL VEREDA RESGUARDO SECTOR EL REFUGIO SE AFECTA 1 HECTÁREA DE PASTOS Y VEGETACIÓN NATIVA SIN MÁS DATOS. *HONOR, ABNEGACIÓN Y DISCIPLINA*ATENDIDO POR: 2 UNIDADES CON 1 VEHÍCULOS. AFECTACIÓN: SIN REPORTE. ESTADO: LIQUIDADO.</t>
  </si>
  <si>
    <t>DNBC INFORMA MEDIANTE BASE DE DATOS: MUNIICPIO: VALLEDUPAR. DEPARTAMENTO: CESAR. EVENTO:  INCENDIO FORESTAL.  DESCRIPCIÓN:    SECTOR: VIA LOS CAUCHOS. DETALLE: ENTRADA DE LA MAQUINA CON LA TRIPULACIÓN COMPLETA CON LA NOVEDAD QUE SE LLEGO AL SITIO DE LA EMERGENCIA INCENDIO FORESTAL , ENTRADA A LOS CAUCHOS VÍA A LAS CASITAS , SE QUEMARON APROXIMADAMENTE 2 HECTÁREAS ENTRE PAJA Y RASTROJO , SE DESCONOCEN LOS PROPIETARIOS DE LAS TIERRAS , DURANTE EL PROCEDIMIENTO DE CONTROL DEL FUEGO EL MAQUINISTA FREDY TROYA DANDO REVER PISÓ LA MANGUERA DE 1 1/2 Y ESTÁ SE REVENTÓ QUEDANDO FUERA DE SERVICIO DE LA CAMA MANGUERA .ATENDIDO POR: 4 UNIDADES CON 1 VEHÍCULOS. AFECTACIÓN: 2. ESTADO: LIQUIDADO.</t>
  </si>
  <si>
    <t>DNBC INFORMA MEDIANTE BASE DE DATOS: MUNIICPIO: VALLEDUPAR. DEPARTAMENTO: CESAR. EVENTO:  INCENDIO FORESTAL.  DESCRIPCIÓN:    SECTOR: VIA A LA MESA. DETALLE: ENTRADA DE LA MAQUINA CON LA TRIPULACIÓN COMPLETA CON LA NOVEDAD QUE SE LLEGO AL SITIO DE LA EMERGENCIA INCENDIO FORESTAL , CONTROLADO Y LIQUIDADO CORREGIMIENTO LA MESA . AL LLEGAR AL LUGAR A LAS 11:20 HORAS ENCONTRAMOS EN LA FINCA TRUJICELL, Y REALIZAMOS UN ATAQUE DIRECTO CON BOMBAS DE ESPALDAS Y UNA LÍNEA DE DEFENSA PARA CONTROLAR EL INCENDIO . LAS CAUSAS DEL INCENDIO SE DESCONOCEN.ATENDIDO POR: 3 UNIDADES CON 1 VEHÍCULOS. AFECTACIÓN: SIN REPORTE. ESTADO: LIQUIDADO.</t>
  </si>
  <si>
    <t>DNBC INFORMA MEDIANTE BASE DE DATOS: MUNIICPIO: SAHAGUN. DEPARTAMENTO: CORDOBA. EVENTO:  INCENDIO FORESTAL.  DESCRIPCIÓN:    SECTOR: . DETALLE: SIENDO LAS 14:21 HORAS SE ATIENDE EMERGENCIA EN EL BARRIO LA MONTA Y BARRIO BERNARDO DUQUE, ABORDO M3 CON 4 UNIDADES, AL ARRIBAR AL LUGAR SE PROCEDE A REALIZAR EL RESPECTIVO CONTROL Y LIQUIDACIÓN UTILIZANDO BOMBAS DE ESPALDA A MOTOR Y BOMBAS DE ESPALDA,SE PIDE APOYO A M4 CON 2 UNIDADES, DONDE APROXIMADAMENTE 3 HECTÁREAS DE VEGETACIÓN DESMONTADA HABÍAN SIDO CONSUMIDAS POR LA CONFLAGRACIÓN, SE CONTROLA SIN NOVEDAD ESPECIAL Y SE EVITA QUE SE SIGA PROPAGANDOATENDIDO POR: 6 UNIDADES CON 2 VEHÍCULOS. AFECTACIÓN: 3. ESTADO: LIQUIDADO.</t>
  </si>
  <si>
    <t>DNBC INFORMA MEDIANTE BASE DE DATOS: MUNIICPIO: SAHAGUN. DEPARTAMENTO: CORDOBA. EVENTO:  INCENDIO FORESTAL.  DESCRIPCIÓN:    SECTOR: . DETALLE: IENDO LAS 11:58 HORAS SE ATIENDE EMERGENCIA EN LA VEREDA RINCÓN GRANDE, ABORDO M2 CON 4 UNIDADES CON APOYO DE STO. ARNALDO ORTIZ, BR YOHEMIS RICARDO, AL ARRIBAR AL LUGAR SE PROCEDE A REALIZAR EL RESPECTIVO CONTROL Y LIQUIDACIÓN UTILIZANDO BOMBAS DE ESPALDA A MOTOR, Y BOMBAS DE ESPALDA MANUAL, DONDE APROXIMADAMENTE 6 HECTÁREAS DE PASTO Y VEGETACIÓN NATIVAS FUERON CONSUMIDAS POR LA CONFLAGRACIÓN, SE CONTROLA SIN NOVEDAD ESPECIAL Y SE EVITA QUE SE SIGA PROPAGANDOATENDIDO POR: 6 UNIDADES CON 1 VEHÍCULOS. AFECTACIÓN: 6. ESTADO: LIQUIDADO.</t>
  </si>
  <si>
    <t>DNBC INFORMA MEDIANTE BASE DE DATOS: MUNIICPIO: YOPAL. DEPARTAMENTO: CASANARE. EVENTO:  INCENDIO FORESTAL.  DESCRIPCIÓN:    SECTOR: PARQUE LA IGUANA- ENTRADA POR UNI-SANTO TOMAS. DETALLE: AL ARRIBO A LA ESCENA SE OBSERVA QUE EL FUEGO SE DESPLAZA POR EL PARQUE LA IGUANA, SE REALIZA EL CONTROL APLICANDO CHORROS DE AGUA A PRESIÓN, USO DE BOMBAS DE ESPALDA Y SOPLADORA, CONTROLANDO LA EXTINCIÓN DEL INCENDIO.ATENDIDO POR: 3 UNIDADES CON 1 VEHÍCULOS. AFECTACIÓN: SIN REPORTE. ESTADO: LIQUIDADO.</t>
  </si>
  <si>
    <t>DNBC INFORMA MEDIANTE BASE DE DATOS: MUNIICPIO: AGUAZUL. DEPARTAMENTO: CASANARE. EVENTO:  INCENDIO FORESTAL.  DESCRIPCIÓN:    SECTOR: FINCA LAS DELICIAS. DETALLE: PERSONAL DE BOMBEROS AGUAZUL REALIZA ATENCIÓN EN INCENDIO FORESTAL OCURRIDO EN LA FINCA LAS DELICIAS FRENTE A LA CALLE SÉPTIMA, DÓNDE SE OBSERVA INCENDIO FORESTAL EN DESARROLLO, SE PROCEDE A REALIZAR CONTROL Y LIQUIDACIÓN, EMPLEANDO TÉCNICAS DE CONTROL DE INCENDIOS FORESTALES, UTILIZANDO EQUIPOS A MOTOR, 02 SOPLADORES, BOMBA HALE DE MÓVIL 2, 01 BOMBA DE ESPALDA, 01 SOPLADORA COMBINADA, LOGRANDO CONTROLAR Y LIQUIDAR EL INCENDIO EN SU TOTALIDAD, EN EL LUGAR SE QUEMAN APROXIMADAMENTE 02 HECTÁREAS DE PASTO, Y VEGETACIÓN, PARA EL CONTROL SE GASTAN 100 GALONES DE AGUA APROXIMADAMENTE, ATIENDEN 04 UNIDADES EN VEHÍCULO CISTERNA.ATENDIDO POR: 5 UNIDADES CON 1 VEHÍCULOS. AFECTACIÓN: 2. ESTADO: LIQUIDADO.</t>
  </si>
  <si>
    <t>DNBC INFORMA MEDIANTE BASE DE DATOS: MUNIICPIO: MANAURE. DEPARTAMENTO: CESAR. EVENTO:  INCENDIO FORESTAL.  DESCRIPCIÓN:    SECTOR: CERRO LA CRUZ. DETALLE: AL ATENDER EL LLAMADO DE LA COMUNIDAD SE REALIZA EL DESPLAZAMIENTO HACIA EL LUGAR Y SE PROCEDE A LIQUIDAR EL INCENDIOATENDIDO POR: 3 UNIDADES CON 1 VEHÍCULOS. AFECTACIÓN: SIN REPORTE. ESTADO: LIQUIDADO.</t>
  </si>
  <si>
    <t>DNBC INFORMA MEDIANTE BASE DE DATOS: MUNIICPIO: VALLEDUPAR. DEPARTAMENTO: CESAR. EVENTO:  INCENDIO FORESTAL.  DESCRIPCIÓN:    SECTOR: VIA A VALENCIA. DETALLE: ENTRADA DE LA MAQUINA CON LA TRIPULACIÓN COMPLETA CON LA NOVEDAD QUE SE LLEGO AL SITIO DE LA EMERGENCIA INCENDIO FORESTAL , FINCA PAN DE AZÚCAR EN LOS ALREDEDORES DEL CORREGIMIENTO DE VALENCIA DE JESÚS , EN DONDE SE ESTABA PRESENTANDO UN INCENDIO FORESTAL QUE FUE CONTROLADO Y LIQUIDADO EN LA MANIOBRA NOS COLABORÓ PERSONAL TRABAJADOR DE LA FINCA CON MAQUINARIA AMARILLA Y TRACTORESATENDIDO POR: 4 UNIDADES CON 1 VEHÍCULOS. AFECTACIÓN: SIN REPORTE. ESTADO: LIQUIDADO.</t>
  </si>
  <si>
    <t>DNBC INFORMA MEDIANTE BASE DE DATOS: MUNIICPIO: SAN DIEGO. DEPARTAMENTO: CESAR. EVENTO:  INCENDIO FORESTAL.  DESCRIPCIÓN:    SECTOR: SAN DIEGO-MEDIA LUNA. DETALLE: AL RECIBIR EL LLAMADO DE LA COMUNIDAD REPORTANDO EL INCENDIO FORESTAL SE PROCEDE A DIRIGIRNOS AL LUGAR Y RETIRAR EL FUEGOATENDIDO POR: 3 UNIDADES CON 1 VEHÍCULOS. AFECTACIÓN: SIN REPORTE. ESTADO: LIQUIDADO.</t>
  </si>
  <si>
    <t>DNBC INFORMA MEDIANTE BASE DE DATOS: MUNIICPIO: VILLANUEVA. DEPARTAMENTO: CASANARE. EVENTO:  INCENDIO FORESTAL.  DESCRIPCIÓN:    SECTOR: BOCATOMA. DETALLE: SIENDO LAS 11:48 DEL DÍA 23/02/23 INFORMA UN CIUDADANO VÍA TELEFÓNICA DE UN INCENDIO FORESTAL EN LA BOCATOMA, SE CORROBORA LA INFORMACIÓN CON VECINOS DEL SECTOR, A LAS 12:33 SALE LA MÓVIL 3 CON SU TRIPULACIÓN MÁQUINAS Y EQUIPOS HACIA EL SITO ALAS ,12: 44 SE LLEGA AL SITIO DONDE SE OBSERVA QUE EL INCENDIO YA ESTABA CONTROLADO POR PARTE DE LA COMUNIDAD, SE REALIZA VERIFICACIÓN Y LIQUIDACIÓN TOTAL DE PUNTOS CALIENTES , A LAS 13: 00 NOS RETIRAMOS DEL SITIO DANDO PARTE A LA CENTRAL DE LA LIQUIDACIÓN TOTAL DE ESTA MANERA DAMOS FIN A LA EMERGENCIA SIN NOVEDAD ESPECIAL. SE GENERA UNA AFECTACIÓN DE APROXIMADAMENTE 1 HECTÁREA DE PASTOS. MAQUINISTA; EDWIN POVEDA APOYO BRO EMILCE DAZA – BRO NELLY LEGUIZAMÓN GUARDIA DE TURNO: BRO LEIDY PINTOATENDIDO POR: 4 UNIDADES CON 1 VEHÍCULOS. AFECTACIÓN: 1. ESTADO: LIQUIDADO.</t>
  </si>
  <si>
    <t>DNBC INFORMA MEDIANTE BASE DE DATOS: MUNIICPIO: VILLANUEVA. DEPARTAMENTO: CASANARE. EVENTO:  INCENDIO FORESTAL.  DESCRIPCIÓN:    SECTOR: VEREDA EL ENCANTO. DETALLE: 23/02/2023 SIENDO LAS 11:38 HORAS INFORMA LA CIUDADANÍA DE UN INCENDIO FORESTAL EN LA VEREDA EL ENCANTO, SALE UNIDAD FORESTAL CON 3 UNIDADES, AL LLEGAR AL SITIO SE EVIDENCIA UN INCENDIO CON DOS LÍNEAS DE APROXIMADAMENTE 50MT CADA UNA , SE PROCEDE A REALIZAR EL CONTROL CON DOS SOPLADORAS Y VEHÍCULO FORESTAL, TENIENDO ENCUENTRA LA MAGNITUD DEL INCENDIO SE PIDE APOYO DE MÁS UNIDADES, SOBRE LAS 13:13 HORAS LLEGA MÓVIL CON TRES UNIDADES, SE PONEN A DISPOSICIÓN DEL COMANDANTE DEL INCIDENTE Y SE REALIZAN LABORES DE EXTINCIÓN, SOBRE LAS 13:49 HORAS SE DESMOVILIZA MÓVIL 3 Y SE DESPLAZA HACÍA EL INCENDIO DEL BANCO DE SAN PEDRO. SOBRE LAS 13:51 HORAS SE DAR POR CONTROLADO Y LIQUIDADO EN SU TOTALIDAD DÓNDE SE QUEMARON APROXIMADAMENTE DOS HECTÁREAS DE PASTOS Y ARBUSTOS NATIVOS. SIN MÁS NOVEDAD RETORNAN LAS UNIDADES HACÍA LA ESTACIÓN. MAQUINISTA S: SG. HEYDER FONTECHA BR. EDWIN POVEDA APOYOS: BR. ARNELLY GATIVA BR. BRIAN MATIZ, BR. EMILCE DAZA, BR. NELLY LEGUIZAMÓN GUARDIA BR. LEIDY PINTOATENDIDO POR: 6 UNIDADES CON 2 VEHÍCULOS. AFECTACIÓN: 2. ESTADO: LIQUIDADO.</t>
  </si>
  <si>
    <t>DNBC INFORMA MEDIANTE BASE DE DATOS: MUNIICPIO: CHIRIGUANA. DEPARTAMENTO: CESAR. EVENTO:  INCENDIO FORESTAL.  DESCRIPCIÓN:    SECTOR: SECTOR DE LA PARCELA PICHO FUE. DETALLE: REPORTE DE INCENDIO FORESTAL EN LA PARCELA PICHO FUE DONDE FUERON AFECTADAS 71 HECTÁREAS DE TIERRA ENTRE ELLOS UN CULTIVO DE MANGOS DE 400 PALOS ,PASTO TAMBIÉN FUE CONSUMIDA POR EL FUEGO UNA MAQUINA FORD 6000 AL MOMENTO DEL REPORTE NOS INFORMAN QUE EN LA VIVIENDA DE LA PARCELA ANTES MENCIONADA HABÍA UN ADULTO MAYOR QUE SE NEGABA A SALIR DE LA VIVIENDA ATENDIÓ EL CUERPO DE BOMBEROS VOLUNTARIOS DE CHIRIGUANA COMENZAMOS LABORES 04.07PM Y FINALIZAMOS ALAS 06.25PM CON 4 UNIDADES EN ACOMPAÑAMIENTO CON LA UNIDAD DE RIESGO Y SECRETARIA DE GOBIERNOATENDIDO POR: 4 UNIDADES CON - VEHÍCULOS. AFECTACIÓN: 71. ESTADO: LIQUIDADO.</t>
  </si>
  <si>
    <t>DNBC INFORMA MEDIANTE BASE DE DATOS: MUNIICPIO: VILLANUEVA. DEPARTAMENTO: CASANARE. EVENTO:  INCENDIO FORESTAL.  DESCRIPCIÓN:    SECTOR: VEREDA ALTOS DE SAN PEDRO. DETALLE: 23/02/2023 SIENDO LAS 11:03 INFORMA LA CIUDADANÍA DE UN INCENDIO FORESTAL EN LA VEREDA ALTOS DE SAN PEDRO.11:17 SALE CAMIÓN CISTERNA "M6" CON SUS UNIDADES HACÍA EL SITIO DEL REQUERIMIENTO.11:34 LLEGADA AL LUGAR DÓNDE SE EVIDENCIA EL INCENDIO, SE PROCEDE A REALIZAR CONTROL DE ALGUNOS FOCOS, SE PIDE APOYO A LA CENTRAL DE MÁS VEHÍCULOS Y PERSONAL YA QUE EL INCENDIO NOS SUPERA LA CAPACIDAD. AL SITIO LLEGA "AMBULANCIA TAB"M5" CON 8 UNIDADES Y HERRAMIENTAS DE MANO, EMPEZANDO A REALIZAR CONTROL POR LA PARTE BAJA ( COLA DEL INCENDIO).LLEGA UNIDAD DE RESCATE "M3" CON 3 UNIDADES, HERRAMIENTAS MANUALES UN ZORRILLO Y UN BULK DRUM CON CAPACIDAD DE 1000 LITROS DE AGUA,"M2" POLARIS CON 5 UNIDADES HERRAMIENTAS MANUALES Y UNA BOMBA MARUYAMA CON TANQUE, LOS CUALES EMPIEZAN A REALIZAR CONTROL Y SEGUIDAMENTE ENFRIAMIENTO DE PUNTOS CALIENTES, DANDO LIQUIDACIÓN AL INCENDIO EN SU TOTALIDAD. SE EVIDENCIA ÁREA AFECTADA DE 35 HECTÁREAS APROXIMADAMENTE, DE PASTO NATIVO Y ARBUSTOS.17:22 HACE RETORNO LAS MÓVILES Y SUS UNIDADES CON HERRAMIENTAS FORESTALES Y EQUIPOS SIN NOVEDAD HACIA LA ESTACIÓN HACIENDO ARRIBÓ A LAS 17:45. EMERGENCIA ATENDIDA POR: MAQUINISTAS: SARGENTO FONTECHA, BR PAOLA JIMÉNEZ,BR EDWIN POVEDA,BR SEBASTIÁN RODRÍGUEZ. APOYOS: BR FLORIDO,BR MEDINA,BR DAZA,BR PEÑA,BR MARCO,BR GAMEZ,BR VASQUEZ,BR MATIZ,BR SANABRIA,BR CALDAS ,BR ALFONSO,BR MONTOYA,BR ESPINEL,BR DORIA,BR LEGUIZAMÓN. COMANDANTE DE GUARDIA: BR LEYDI PINTO.ATENDIDO POR: 20 UNIDADES CON 4 VEHÍCULOS. AFECTACIÓN: 35. ESTADO: LIQUIDADO.</t>
  </si>
  <si>
    <t>DNBC INFORMA MEDIANTE BASE DE DATOS: MUNIICPIO: APARTADO. DEPARTAMENTO: ANTIOQUIA. EVENTO:  INCENDIO FORESTAL.  DESCRIPCIÓN:    SECTOR: BARRIO SAN MARINO. DETALLE: AL LLEGAR AL SITIO SE OBSERVA FUEGO EN ÁREA ABIERTA EN MATERIAL VEGETAL, ÁRBOLES SECOS SOBRE EL PISO DEL PREDIO A UNOS 100 METROS APROXIMADAMENTE DE VIVIENDAS, SE INSTALA UNA LÍNEA DE LA CUAL SE VIERTE UNOS 750 GALONES DE AGUA APROXIMADAMENTE, HACIENDO CONTROL DE LA EMERGENCIA. SE VERIFICA, SE HACE REMOCIÓN DE LA MADERA.ATENDIDO POR: 6 UNIDADES CON 1 VEHÍCULOS. AFECTACIÓN: 2. ESTADO: LIQUIDADO.</t>
  </si>
  <si>
    <t>DNBC INFORMA MEDIANTE BASE DE DATOS: MUNIICPIO: PUEBLO NUEVO. DEPARTAMENTO: CORDOBA. EVENTO:  INCENDIO FORESTAL.  DESCRIPCIÓN:    SECTOR: URBANIZACIÓN JORGE ELIECER GAITÁN. DETALLE: SE RECIBE UNA LLAMADA POR PARTE DE LA SEÑORA JULIETH SALGADO INFORMANDO QUE SE ESTÁ PRESENTANDO UN INCENDIO FORESTAL EN URBANIZACIÓN JORGE ELIÉCER GAITÁN, INMEDIATAMENTE LAS UNIDADES EN TURNO DEL CUERPO DE BOMBEROS VOLUNTARIOS DE PUEBLO NUEVO SE DIRIGIERON AL LUGAR, SE HIZO LA INSPECCIÓN OCULAR PARA DETERMINAR EL PROCEDIMIENTO A REALIZAR, SE UTILIZAN CASCOS PARA INCENDIO FORESTAL, GUANTES DE CARNAZA, GAFAS DE PROTECCIÓN, BOMBAS DE ESPALDA MOTORIZADAS, MCLEOD Y ASÍ SE LOGRA LIQUIDAR EN SU TOTALIDAD. SE REALIZA UNA INSPECCIÓN OCULAR AL FINALIZAR Y SE HACE UNA REMOCIÓN EN EL ÁREA AFECTADA PARA VERIFICAR QUE NO HAYAN QUEDADO FOCOS, EL ÁREA AFECTADA ES DE APROXIMADAMENTE 1 HECTÁREA TERMINADO SE REGRESA A LA ESTACIÓN SIN NINGUNA NOVEDAD.ATENDIDO POR: - UNIDADES CON - VEHÍCULOS. AFECTACIÓN: 1. ESTADO: LIQUIDADO.</t>
  </si>
  <si>
    <t>DNBC INFORMA MEDIANTE BASE DE DATOS: MUNIICPIO: BOSCONIA. DEPARTAMENTO: CESAR. EVENTO:  INCENDIO FORESTAL.  DESCRIPCIÓN:    SECTOR: FINCA LIBIA ANDRADE. DETALLE: AL LAS 13:00 HORAS SE DESPLAZAN 3 UNIDADES EN VEHÍCULO MERCEDES BENZ DE PLACA DLU 699, MÉTODO DE LIQUIDACIÓN. DOS UNIDADES CON LA MÁQUINA MÓVIL. 4. UNA LÍNEA DE 11/2. Y UNA UNIDAD CON BOMBA DE ESPALDA.ATENDIDO POR: 3 UNIDADES CON 1 VEHÍCULOS. AFECTACIÓN: 3. ESTADO: LIQUIDADO.</t>
  </si>
  <si>
    <t>DNBC INFORMA MEDIANTE BASE DE DATOS: MUNIICPIO: ARAUCA. DEPARTAMENTO: ARAUCA. EVENTO:  INCENDIO FORESTAL.  DESCRIPCIÓN:    SECTOR: . DETALLE: INCENDIO FORESTAL AL LADO DEL COMANDO DE LA POLICÍAATENDIDO POR: 4 UNIDADES CON 2 VEHÍCULOS. AFECTACIÓN: SIN REPORTE. ESTADO: LIQUIDADO.</t>
  </si>
  <si>
    <t>DNBC INFORMA MEDIANTE BASE DE DATOS: MUNIICPIO: ARAUCA. DEPARTAMENTO: ARAUCA. EVENTO:  INCENDIO FORESTAL.  DESCRIPCIÓN:    SECTOR: . DETALLE: INCENDIO FORESTAL POR LOS LADOS DE LA BLOQUEAR.. SECTOR MANHATTAN VÍA CLARINETEROATENDIDO POR: 4 UNIDADES CON 1 VEHÍCULOS. AFECTACIÓN: SIN REPORTE. ESTADO: LIQUIDADO.</t>
  </si>
  <si>
    <t>DNBC INFORMA MEDIANTE BASE DE DATOS: MUNIICPIO: SAHAGUN. DEPARTAMENTO: CORDOBA. EVENTO:  INCENDIO FORESTAL.  DESCRIPCIÓN:    SECTOR: . DETALLE: SIENDO LAS 13:54 HORAS SE ATIENDE EMERGENCIA EN EL BARRIO MUSA BESAILE, ABORDO M1, M2 Y M3 CON 12 UNIDADES, AL ARRIBAR AL LUGAR SE PROCEDE A REALIZAR EL RESPECTIVO CONTROL Y LIQUIDACIÓN UTILIZANDO BOMBAS DE ESPALDA A MOTOR Y BOMBAS DE ESPALDA MANUAL, CON AYUDA DE LA COMUNIDAD SE LOGRA CONTROL Y LIQUIDACIÓN, DONDE APROXIMADAMENTE 12 HECTÁREAS DE PASTO Y VEGETACIÓN HABÍA SIDO CONSUMIDA POR LA CONFLAGRACIÓN, SE CONTROLA SIN NOVEDAD ESPECIAL Y SE EVITA QUE SE SIGA PROPAGANDOATENDIDO POR: 12 UNIDADES CON 3 VEHÍCULOS. AFECTACIÓN: 12. ESTADO: LIQUIDADO.</t>
  </si>
  <si>
    <t>DNBC INFORMA MEDIANTE BASE DE DATOS: MUNIICPIO: YOPAL. DEPARTAMENTO: CASANARE. EVENTO:  INCENDIO FORESTAL.  DESCRIPCIÓN:    SECTOR: PARTE TRASERA PRADOS VALVERDE- SECTOR BENDICIÓN. DETALLE: AL ARRIBO A LA ESCENA SE OBSERVA EL QUE INCENDIO SE PROPAGA RÁPIDO POR EL VIENTO, SE PROCEDE A INICIAR EL CONTROL UTILIZANDO DOS SOPLADORAS EXTINGUIENDO EL MATERIAL COMBUSTIBLE, CON EL MÓVIL SE PROCEDE A LA EXTINCIÓN DE LA CABEZA DEL INCENDIO APLICANDO CHORRO DE AGUA A PRESIÓN EXTINGUIENDO EL INCENDIOATENDIDO POR: 7 UNIDADES CON 2 VEHÍCULOS. AFECTACIÓN: SIN REPORTE. ESTADO: LIQUIDADO.</t>
  </si>
  <si>
    <t>DNBC INFORMA MEDIANTE BASE DE DATOS: MUNIICPIO: YOPAL. DEPARTAMENTO: CASANARE. EVENTO:  INCENDIO FORESTAL.  DESCRIPCIÓN:    SECTOR: VIA MATEPANTANO- ENTRADA A MANO DERECHA- POZO ANGUR- 2 1/2 KMS - VEREDA EL TIESTAL. DETALLE: AL ARRIBO A LA ESCENA, SE HACE EL CONTROL DEL INCENDIO, SE APLICA AGUA A PRESIÓN SOBRE LA VEGETACIÓN CONTROLANDO EL INCENDIO.ATENDIDO POR: 6 UNIDADES CON 2 VEHÍCULOS. AFECTACIÓN: SIN REPORTE. ESTADO: LIQUIDADO.</t>
  </si>
  <si>
    <t>DNBC INFORMA MEDIANTE BASE DE DATOS: MUNIICPIO: AGUAZUL. DEPARTAMENTO: CASANARE. EVENTO:  INCENDIO FORESTAL.  DESCRIPCIÓN:    SECTOR: VEREDA SAN JOSE DEL BUBUY FINCA VILLA HERMOSA. DETALLE: PERSONAL DE BOMBEROS AGUAZUL REALIZA ATENCIÓN DE INCENDIO FORESTAL EN LA VEREDA SAN JOSÉ DEL BUBUY, FINCA VILLA HERMOSA, DÓNDE SE EVIDENCIA LA QUEMA DE VEGETACIÓN PASTOS DESHIDRATADOS ALTOS POR REALIZAR QUEMAS "CONTROLADAS", SE PROCEDE A REALIZAR CONTROL Y EXTINCIÓN CON TÉCNICAS DE ENFRIAMIENTO Y AISLAMIENTO UTILIZANDO 03 BOMBAS DE AIRE, BOMBAS DE ESPALDA Y UNA LÍNEA PRE CONECTADA DE H2O EN CONJUNTO CON LA COMUNIDAD, SIENDO EFECTIVO EL PROCEDIMIENTO SE LIQUIDA EN SU TOTALIDAD, SE QUEMAN APROXIMADAMENTE 02 HECTÁREAS Y SE GASTAN 2000 LITROS DE H2O EMERGENCIA ATENDIDA EN MÓVIL #7 Y MÓVIL #2 CON 06 UNIDADES BOMBERILESATENDIDO POR: 6 UNIDADES CON 2 VEHÍCULOS. AFECTACIÓN: 2. ESTADO: LIQUIDADO.</t>
  </si>
  <si>
    <t>DNBC INFORMA MEDIANTE BASE DE DATOS: MUNIICPIO: YOPAL. DEPARTAMENTO: CASANARE. EVENTO:  INCENDIO FORESTAL.  DESCRIPCIÓN:    SECTOR: VIA SIRIVANA- ESTACION PONAL. DETALLE: AL ARRIBO A LA ESCENA, SE INICIA INMEDIATAMENTE A CONTROLAR LA SITUACIÓN CON LA BOMBA DE AGUA, SE TIENE CONTROL TOTAL DEL INCENDIO.ATENDIDO POR: 3 UNIDADES CON 1 VEHÍCULOS. AFECTACIÓN: SIN REPORTE. ESTADO: LIQUIDADO.</t>
  </si>
  <si>
    <t>DNBC INFORMA MEDIANTE BASE DE DATOS: MUNIICPIO: AYAPEL. DEPARTAMENTO: CORDOBA. EVENTO:  INCENDIO FORESTAL.  DESCRIPCIÓN:    SECTOR: K3 VÍA LA APARTADA. DETALLE: SE PROCEDE A CONTROLAR Y POSTERIORMENTE SE LIQUIDA EL INCENDIO EN SU TOTALIDADATENDIDO POR: 6 UNIDADES CON 1 VEHÍCULOS. AFECTACIÓN: 2. ESTADO: LIQUIDADO.</t>
  </si>
  <si>
    <t>DNBC INFORMA MEDIANTE BASE DE DATOS: MUNIICPIO: CHIGORODO. DEPARTAMENTO: ANTIOQUIA. EVENTO:  INCENDIO FORESTAL.  DESCRIPCIÓN:    SECTOR: ANTIGUO COMPOSTADERO. DETALLE: *INCENDIO FORESTAL CHIGORODÓ /ANTIOQUIA*CUERPO DE BOMBEROS DE CHIGORODÓ INFORMAN QUE EN HORAS DE LA MAÑANA ATENDIERON UN INCENDIO FORESTAL, SE ATIENDE LA EMERGENCIA CON 2 UNIDADES Y EL MÓVIL # 3ATENDIDO POR: 2 UNIDADES CON 1 VEHÍCULOS. AFECTACIÓN: SIN REPORTE. ESTADO: LIQUIDADO.</t>
  </si>
  <si>
    <t>DNBC INFORMA MEDIANTE BASE DE DATOS: MUNIICPIO: LORICA. DEPARTAMENTO: CORDOBA. EVENTO:  INCENDIO FORESTAL.  DESCRIPCIÓN:    SECTOR: BARRIO SAN GABRIEL DE LORICA.. DETALLE: SIENDO LAS 19:10 HORAS, SE ATIENDE INCENDIO FORESTAL EN EL BARRIO SAN GABRIEL DE LORICA EL CUAL LOGRA SER CONTROLADO Y LIQUIDADO CON CINCO UNIDADES BOMBERILES DEL C.B.V.L. EN LA MAQUINA EXTINTORA V6 Y LA MAQUINA CISTERNA V10.ATENDIDO POR: 5 UNIDADES CON 2 VEHÍCULOS. AFECTACIÓN: 1. ESTADO: LIQUIDADO.</t>
  </si>
  <si>
    <t>DNBC INFORMA MEDIANTE BASE DE DATOS: MUNIICPIO: SOMONDOCO. DEPARTAMENTO: BOYACA. EVENTO:  INCENDIO FORESTAL.  DESCRIPCIÓN:    SECTOR: VEREDA PANCUPA. DETALLE: SE REALIZA MITIGACION Y LIQUIDACIÓN DE INCENDIO FORESTAL VEREDA PANCUPA DEL MUNICIPIO DE SOMONDOCO, NO SE PRESENTA DAÑOS A VIVIENDAS NI PERSONAS LESIONADAS.ATENDIDO POR: 5 UNIDADES CON 1 VEHÍCULOS. AFECTACIÓN: 1. ESTADO: LIQUIDADO.</t>
  </si>
  <si>
    <t>DNBC INFORMA MEDIANTE BASE DE DATOS: MUNIICPIO: PLANETA RICA. DEPARTAMENTO: CORDOBA. EVENTO:  INCENDIO FORESTAL.  DESCRIPCIÓN:    SECTOR: CARRERA 5 BARRIO SAN MARTIN. DETALLE: SIENDO LAS 12 : 20 PM NOS INFORMAN DE UN INCENDIO FORESTAL , SE ACUDIÓ AL LUGAR CON UNIDADES DE BOMBEROS Y LA M1 Y SE PROCEDIÓ AL CONTROL Y LIQUIDACIÓN DEL INCENDIO CON BOMBAS DE ESPALDA Y LA MÁQUINA CISTERNAATENDIDO POR: 3 UNIDADES CON 1 VEHÍCULOS. AFECTACIÓN: 1. ESTADO: LIQUIDADO.</t>
  </si>
  <si>
    <t>DNBC INFORMA MEDIANTE BASE DE DATOS: MUNIICPIO: SABANALARGA. DEPARTAMENTO: ATLANTICO. EVENTO:  INCENDIO FORESTAL.  DESCRIPCIÓN:    SECTOR: CORREGIMIENTO DE GÁLLEGO. DETALLE: CUERPO DE BOMBEROS VOLUNTARIOS DE SABANALARGA INFORME REPORTE DIA : 22/02/2023 HORA DE REPORTE :12:00 HORA DE SALIDA: 12:25 HORA LLEGADA:13:09 HORA FINAL : 14:55 DESCRIPCIÓN : BOMBEROS SABANALARGA ATIENDE REPORTE GENERADO POR PARTE DEL SEÑOR COMANDANTE INFORMADO QUE EL CORREGIMIENTO DE GÁLLEGO HAY UN INCENDIO FORESTAL, AL LLEGAR AL LUGAR, PROCEDEMOS A REALIZAR SU CONTROL UTILIZANDO 2 TRAMOS DE MANGUERA DE 1 ½ HASTA LOGRAR SU LIQUIDACIÓN TOTAL. NOTA: AL PARECER LA QUEMA FUE PROVOCADO POR CAMPESINOS YA QUE ELLOS SE ENCONTRABA ADECUADO EL TERRENO PARA LA SIEMBRA DE SUS CULTIVOS.CARLOS.MELGAREJOLIQUIDADOATENDIDO POR: 3 UNIDADES CON 1 VEHÍCULOS. AFECTACIÓN: 4. ESTADO: LIQUIDADO.</t>
  </si>
  <si>
    <t>DNBC INFORMA MEDIANTE BASE DE DATOS: MUNIICPIO: BOSCONIA. DEPARTAMENTO: CESAR. EVENTO:  INCENDIO FORESTAL.  DESCRIPCIÓN:    SECTOR: FINCA LAS MERCEDES. DETALLE: SE ATENDIÓ UN INCENDIO FORESTAL FRENTE AL CASERÍO LAS MERCEDES ATENDIÓ UN M#1 DEL PASO QUIEN NOS ESTÁ APOYANDO Y DOS UNIDADES DE BOMBEROS BOSCONIA Y TAMBIÉN SE CONTÓ CON EL APOYO DEL M#4 BOMBEROS BOSCONIA UN APROXIMADO DE 6 HECTÁREAS DE PASTO CONSUMIDAS SE CONTROLO CON TOTAL ÉXITOATENDIDO POR: 12 UNIDADES CON 6 VEHÍCULOS. AFECTACIÓN: 6. ESTADO: LIQUIDADO.</t>
  </si>
  <si>
    <t>DNBC INFORMA MEDIANTE BASE DE DATOS: MUNIICPIO: EL ENCANTO. DEPARTAMENTO: AMAZONAS. EVENTO:  INCENDIO FORESTAL.  DESCRIPCIÓN:    SECTOR: . DETALLE: INCENDIO FORESTAL. POR LOS LADOS DE CAÑO JESÚS.. FRENTE A LAS CIUDADELA. CONFIARATENDIDO POR: 5 UNIDADES CON 2 VEHÍCULOS. AFECTACIÓN: SIN REPORTE. ESTADO: LIQUIDADO.</t>
  </si>
  <si>
    <t>DNBC INFORMA MEDIANTE BASE DE DATOS: MUNIICPIO: YOPAL. DEPARTAMENTO: CASANARE. EVENTO:  INCENDIO FORESTAL.  DESCRIPCIÓN:    SECTOR: DETRAS DE HOMCENTER CARRERA 35 - CALLE 24. DETALLE: AL ARRIBO A LA ESCENA SE OBSERVA PERSONAL DEL HOMCENTER, CONTROLANDO EL FUEGO, CON 2 BOMBAS DE ESPALDA A MOTOR Y UN CARRETEL LLEVANDO EL CONTROL DEL AVANCE DEL INCENDIO, SE HACE LA LIQUIDACIÓN DE LOS PUNTOS CALIENTES CONTROL EL INCENDIOATENDIDO POR: 4 UNIDADES CON 1 VEHÍCULOS. AFECTACIÓN: SIN REPORTE. ESTADO: LIQUIDADO.</t>
  </si>
  <si>
    <t>DNBC INFORMA MEDIANTE BASE DE DATOS: MUNIICPIO: SAHAGUN. DEPARTAMENTO: CORDOBA. EVENTO:  INCENDIO FORESTAL.  DESCRIPCIÓN:    SECTOR: . DETALLE: SIENDO LAS 15:21 HORAS SE ATIENDE EMERGENCIA EN LA VEREDA SABANITA DE LOS FUENTES, ABORDO M3 CON 3 UNIDADES, AL ARRIBAR AL LUGAR SE PROCEDE A REALIZAR EL RESPECTIVO CONTROL Y LIQUIDACIÓN UTILIZANDO BOMBAS DE ESPALDA A MOTOR, SE PIDE APOYO A M2 CON 3 UNIDADES, DONDE APROXIMADAMENTE 1 HECTÁREA DE PASTO Y VEGETACIÓN HABÍA SIDO CONSUMIDA POR LA CONFLAGRACIÓN SE CONTROLA SIN NOVEDAD ESPECIAL Y SE EVITA QUE SE SIGA PROPAGANDAATENDIDO POR: 6 UNIDADES CON 2 VEHÍCULOS. AFECTACIÓN: 1. ESTADO: LIQUIDADO.</t>
  </si>
  <si>
    <t>DNBC INFORMA MEDIANTE BASE DE DATOS: MUNIICPIO: AGUAZUL. DEPARTAMENTO: CASANARE. EVENTO:  INCENDIO FORESTAL.  DESCRIPCIÓN:    SECTOR: VEREDA CUARTO UNETE FINCA SAN PEDRO. DETALLE: AGUAZUL REALIZA ATENCIÓN EN INCENDIO FORESTAL OCURRIDO EN LA VEREDA CUARTO ÚNETE, DÓNDE SE QUEMARON 05 HECTÁREAS APROXIMADAMENTE DE PASTO Y VEGETACIÓN DEL LUGAR DE LAS FINCAS LOS ROMÁN Y SAN PEDRO, Y EL CUÁL SE PRODUJO POR LA QUEMA DE BASURA EN EL LUGAR, ATIENDEN 04 UNIDADES EN VEHÍCULO CISTERNA Y VEHÍCULO DE ATAQUE RÁPIDO.ATENDIDO POR: 5 UNIDADES CON 2 VEHÍCULOS. AFECTACIÓN: 5. ESTADO: LIQUIDADO.</t>
  </si>
  <si>
    <t>DNBC INFORMA MEDIANTE BASE DE DATOS: MUNIICPIO: YOPAL. DEPARTAMENTO: CASANARE. EVENTO:  INCENDIO FORESTAL.  DESCRIPCIÓN:    SECTOR: BARRIO XIRUMA 2- AL PIE DEL PARQUE. DETALLE: AL ARRIBO DE LA ESENA SE DA INICIO CON SOPLADORES PARA BAJAR LA VELOCIDAD DEL INCENDIO, SE DA INICIO DIRECTO CON BOMBA DE ESPALDA LIQUIDANDO LOS PUNTOS CALIENTES.ATENDIDO POR: 2 UNIDADES CON 1 VEHÍCULOS. AFECTACIÓN: SIN REPORTE. ESTADO: LIQUIDADO.</t>
  </si>
  <si>
    <t>DNBC INFORMA MEDIANTE BASE DE DATOS: MUNIICPIO: CHIGORODO. DEPARTAMENTO: ANTIOQUIA. EVENTO:  INCENDIO FORESTAL.  DESCRIPCIÓN:    SECTOR: ANTIGUO COMPOSTADERO. DETALLE: *INCENDIO FORESTAL CHIGORODÓ /ANTIOQUIA*CUERPO DE BOMBEROS DE CHIGORODÓ INFORMAN QUE EN HORAS DE LA NOCHE ATENDIERON UN INCENDIO FORESTAL SE ATIENDE LA EMERGENCIA CON 3 UNIDADES Y EL MÓVIL # 3ATENDIDO POR: 3 UNIDADES CON 1 VEHÍCULOS. AFECTACIÓN: SIN REPORTE. ESTADO: LIQUIDADO.</t>
  </si>
  <si>
    <t>DNBC INFORMA MEDIANTE BASE DE DATOS: MUNIICPIO: SAN VICENTE DEL CAGUAN. DEPARTAMENTO: CAQUETA. EVENTO:  INCENDIO FORESTAL.  DESCRIPCIÓN:    SECTOR: SAIDA. DETALLE: COMO NOVEDAD SE QUEMÓ APROXIMADAMENTE 06 HECTÁREAS DE VEGETACIÓN.ATENDIDO POR: 11 UNIDADES CON 1 VEHÍCULOS. AFECTACIÓN: 6. ESTADO: LIQUIDADO.</t>
  </si>
  <si>
    <t>DNBC INFORMA MEDIANTE BASE DE DATOS: MUNIICPIO: CHIRIGUANA. DEPARTAMENTO: CESAR. EVENTO:  INCENDIO FORESTAL.  DESCRIPCIÓN:    SECTOR: VÍA EL CRUCE DE LA SIERRA HACIA SAN ROQUE RUTA DEL SOL SECTOR TRES. DETALLE: BUENAS TARDE REPORTE DE EMERGENCIA INCENDIO FORESTAL EN LA VÍA QUE CONDUCE DEL CRUCE DE LA SIERRA A SAN ROQUE RUTA DEL SOL SECTOR TRES DONDE FUERON AFECTADAS 10 HECTÁREAS APROXIMADAMENTE COMENZAMOS LABORES ALAS 04.30PM Y FINALIZAMOS ALAS 07.45PM ATENDIÓ EL CUERPO DE BOMBEROS VOLUNTARIOS DE CHIRIGUANA CESAR EN COMPAÑÍA LA  UNIDAD DE GESTIÓN DE RIESGOATENDIDO POR: 4 UNIDADES CON 0 VEHÍCULOS. AFECTACIÓN: 10. ESTADO: LIQUIDADO.</t>
  </si>
  <si>
    <t>DNBC INFORMA MEDIANTE BASE DE DATOS: MUNIICPIO: UBALA. DEPARTAMENTO: CUNDINAMARCA. EVENTO:  INCENDIO FORESTAL.  DESCRIPCIÓN:    SECTOR: UBALA SAN JOSE. DETALLE: SE REALIZA ATENCION Y EXTINCION DE INCENDIO FORESTAL EN EL MUNICIPIO DE UBALA VEREDA SAN JOSE SECTOR ALTO DEL OVEJERATENDIDO POR: 5 UNIDADES CON 2 VEHÍCULOS. AFECTACIÓN: SIN REPORTE. ESTADO: LIQUIDADO.</t>
  </si>
  <si>
    <t>DNBC INFORMA MEDIANTE BASE DE DATOS: MUNIICPIO: BOSCONIA. DEPARTAMENTO: CESAR. EVENTO:  INCENDIO FORESTAL.  DESCRIPCIÓN:    SECTOR: FINCA EL PARQUE. DETALLE: SE PROCEDIÓ A LA EXTINCIÓN DEL FUEGO CON LA MAQUINA Y BOMBAS DE ESPALDA POR PARTE DE LOS BOMBEROS Y POR PARTE DE EL PERSONAL QUE TRABAJA EN FINCA , TENÍAN UN TANQUE DE APROXIMADAMENTE 1.000 LITROS DE AGUA Y BOMBAS DE ESPALDAATENDIDO POR: 3 UNIDADES CON 1 VEHÍCULOS. AFECTACIÓN: SIN REPORTE. ESTADO: LIQUIDADO.</t>
  </si>
  <si>
    <t>DNBC INFORMA MEDIANTE BASE DE DATOS: MUNIICPIO: MONTERREY. DEPARTAMENTO: CASANARE. EVENTO:  INCENDIO FORESTAL.  DESCRIPCIÓN:    SECTOR: CEMENTERIO MUNICIPAL. DETALLE: SE REALIZA CONTROL Y EXTINCIÓN DE INCENDIO INCIPIENTE EN EL SECTOR DEL CEMENTERIO DO DE SE QUEMA PASTO NATIVO. SE UTILIZAN DOS SOPLADORA DOS BOMBAS DE ESPALDA, UNA MÓVIL, Y 04 UNIDADES.ATENDIDO POR: 4 UNIDADES CON 1 VEHÍCULOS. AFECTACIÓN: SIN REPORTE. ESTADO: LIQUIDADO.</t>
  </si>
  <si>
    <t>DNBC INFORMA MEDIANTE BASE DE DATOS: MUNIICPIO: SARAVENA. DEPARTAMENTO: ARAUCA. EVENTO:  INCENDIO FORESTAL.  DESCRIPCIÓN:    SECTOR: BARRIO LOS TRONQUITOS SECTOR VIA AL PESCADO. DETALLE: SALEN 5 UNIDADES Y UN VEHICULO BOMBERIL A LAS 07:00 PM PARA ATENDER UNA LLAMADA DE EMERGENCIA POR UN INCENDIO FORESTAL EN UN POTRERO DETRAS DEL BARRIO LOS TRONQUITOS SECTOR VIA AL PESCADO ATENDIENDO LA EMERGENCIA Y REGRESANDO A LAS 08:30 PMATENDIDO POR: 1 UNIDADES CON 5 VEHÍCULOS. AFECTACIÓN: SIN REPORTE. ESTADO: LIQUIDADO.</t>
  </si>
  <si>
    <t>DNBC INFORMA MEDIANTE BASE DE DATOS: MUNIICPIO: SAHAGUN. DEPARTAMENTO: CORDOBA. EVENTO:  INCENDIO FORESTAL.  DESCRIPCIÓN:    SECTOR: . DETALLE: SIENDO LAS 12:37 HORAS SE ATIENDE EMERGENCIA EN LA VEREDA EL CAMPANO, ABORDO M3 CON 3 UNIDADES, AL ARRIBAR AL LUGAR SE PROCEDE A REALIZAR EL RESPECTIVO CONTROL Y LIQUIDACIÓN UTILIZANDO BOMBAS DE ESPALDA A MOTOR, DONDE APROXIMADAMENTE 25 HECTÁREAS FUERON CONSUMIDAS POR LA CONFLAGRACIÓN, SE CONTROLA SIN NOVEDAD ESPECIAL CON AYUDA DE LA COMUNIDAD Y SE EVITA QUE SE SIGA PROPAGANDOATENDIDO POR: 3 UNIDADES CON 1 VEHÍCULOS. AFECTACIÓN: 25. ESTADO: LIQUIDADO.</t>
  </si>
  <si>
    <t>DNBC INFORMA MEDIANTE BASE DE DATOS: MUNIICPIO: YOPAL. DEPARTAMENTO: CASANARE. EVENTO:  INCENDIO FORESTAL.  DESCRIPCIÓN:    SECTOR: FRENTE A LA FUERZA AEREA- ENTRADA A LAS AMERICAS. DETALLE: AL ARRIBO A LA ESCENA SE OBSERVA QUE EL FUEGO AVANZA RÁPIDO POR LA ACCIÓN DEL VIENTO, SE INICIA EL CONTROL CON CHORROS DE AGUA A PRESIÓN, SE SOLICITA APOYO CON UN VEHÍCULO DE CISTERNA, FINALMENTE SE CONTROLA EL INCENDIO.ATENDIDO POR: 5 UNIDADES CON 2 VEHÍCULOS. AFECTACIÓN: SIN REPORTE. ESTADO: LIQUIDADO.</t>
  </si>
  <si>
    <t>DNBC INFORMA MEDIANTE BASE DE DATOS: MUNIICPIO: SAN DIEGO. DEPARTAMENTO: CESAR. EVENTO:  INCENDIO FORESTAL.  DESCRIPCIÓN:    SECTOR: CORREGIMIENTO DE MEDIA LUNA. DETALLE: AL RECIBIR EL LLAMADO DE LA COMUNIDAD REPORTANDO EL INCENDIO FORESTAL SE PROCEDE A DIRIGIRNOS AL LUGAR Y RETIRAR EL FUEGOATENDIDO POR: 4 UNIDADES CON 1 VEHÍCULOS. AFECTACIÓN: SIN REPORTE. ESTADO: LIQUIDADO.</t>
  </si>
  <si>
    <t>DNBC INFORMA MEDIANTE BASE DE DATOS: MUNIICPIO: LA PAZ. DEPARTAMENTO: CESAR. EVENTO:  INCENDIO FORESTAL.  DESCRIPCIÓN:    SECTOR: VARAS BLANCA. DETALLE: AL RECIBIR EL LLAMADO DE LA COMUNIDAD REPORTANDO EL INCENDIO FORESTAL SE PROCEDE A DIRIGIRNOS AL LUGAR Y RETIRAR EL FUEGOATENDIDO POR: 3 UNIDADES CON 1 VEHÍCULOS. AFECTACIÓN: SIN REPORTE. ESTADO: LIQUIDADO.</t>
  </si>
  <si>
    <t>DNBC INFORMA MEDIANTE BASE DE DATOS: MUNIICPIO: SAN VICENTE DEL CAGUAN. DEPARTAMENTO: CAQUETA. EVENTO:  INCENDIO FORESTAL.  DESCRIPCIÓN:    SECTOR: FRENTE A ESTACION DE SERVICIO LAS ACACIAS. DETALLE: SE LLEGO AL LUGAR DEL INCENDIO DONDE SE CONTROLO, SE QUEMO APROXIMADAMENTE UNA HECTAREA DE PASTISALATENDIDO POR: 3 UNIDADES CON 1 VEHÍCULOS. AFECTACIÓN: 1. ESTADO: LIQUIDADO.</t>
  </si>
  <si>
    <t>DNBC INFORMA MEDIANTE BASE DE DATOS: MUNIICPIO: CHIRIGUANA. DEPARTAMENTO: CESAR. EVENTO:  INCENDIO FORESTAL.  DESCRIPCIÓN:    SECTOR: CENTRO ECOTURÍSTICO VILLA LOLY. DETALLE: INCENDIO FORESTAL EN CENTRO ECOTURÍSTICO VILLA LOLY EL FUEGO PROVIENE DEL BASURERO DONDE FUERON AFECTADAS UNA PARCELA LLAMADA VILLA IDILIA Y EL CENTRO ECOTURÍSTICO VILLA LOLY APROXIMADAMENTE 20 HECTÁREAS QUEMADAS ENTRE ELLOS MATORRALES Y PASTO COMENZAMOS LABORES ALAS 04.00PM Y FINALIZAMOS ALAS 07.30PM ATENDIÓ EL CUERPO DE BOMBEROS VOLUNTARIOS DE CHIRIGANA CON 4 UNIDADES AL SERVICIO EN COMPAÑÍA DE LA UNIDAD DE GESTIÓN DE RIESGOATENDIDO POR: 3 UNIDADES CON 0 VEHÍCULOS. AFECTACIÓN: 20. ESTADO: LIQUIDADO.</t>
  </si>
  <si>
    <t>DNBC INFORMA MEDIANTE BASE DE DATOS: MUNIICPIO: LORICA. DEPARTAMENTO: CORDOBA. EVENTO:  INCENDIO FORESTAL.  DESCRIPCIÓN:    SECTOR: CTO SAN SEBASTIAN DE LORICA.. DETALLE: SIENDO LAS 14:40 HORAS, SE ATIENDE INCENDIO FORESTAL EN EL CORREGIMIENTO DE SAN SEBASTIAN DE LORICA, EL CUAL LOGRO SER CONTROLADO Y LIQUIDADO CON EXITO POR CUATRO UNIDADES BOMBERILES DEL C.B.V.L. EN LA MAQUINA EXTINTORA V6.ATENDIDO POR: 4 UNIDADES CON 1 VEHÍCULOS. AFECTACIÓN: SIN REPORTE. ESTADO: LIQUIDADO.</t>
  </si>
  <si>
    <t>DNBC INFORMA MEDIANTE BASE DE DATOS: MUNIICPIO: LORICA. DEPARTAMENTO: CORDOBA. EVENTO:  INCENDIO FORESTAL.  DESCRIPCIÓN:    SECTOR: BARRIO SAN FRANCISCO DE LORICA.. DETALLE: SIENDO LAS 11:50 HORAS, SE ATIENDE INCENDIO FORESTAL, EN EL BARRIO SAN FRANCISCO DE LORICA EL CUAL ÑLOGRO SER CONTROLADO Y LIQUIDADO CON EXITO POR CUATRO UNIDADES BOMBERILES DEL C.B.V.L. EN LA MAQUINA EXTINTORA V6.ATENDIDO POR: 4 UNIDADES CON 1 VEHÍCULOS. AFECTACIÓN: SIN REPORTE. ESTADO: LIQUIDADO.</t>
  </si>
  <si>
    <t>DNBC INFORMA MEDIANTE BASE DE DATOS: MUNIICPIO: PUERTO LIBERTADOR. DEPARTAMENTO: CORDOBA. EVENTO:  INCENDIO FORESTAL.  DESCRIPCIÓN:    SECTOR: BARRIO EXODO. DETALLE: SE RECIBE LLAMADA DE UNA PERSONA DE LA COMUNIDAD INFORMANDO DE UN INCENDIO FORESTAL EN LA PARTE DE ATRÁS DEL BARRIO ÉXODO, DE INMEDIATO LAS UNIDADES BOMBERILES NOS TRASLADAMOS AL LUGAR DEL EVENTO, LLEGANDO AL LUGAR ENCONTRAMOS EL INCENDIO CONTROLADO POR LA COMUNIDAD EN UN 50%; PROCEDIMOS A CONTROLAR Y LIQUIDAR EL OTRO 50%, SE QUEMARON 10 HECTÁREAS APROXIMADAMENTE, TERMINADO Y CONTROLADO ESTE INCENDIO RETORNAMOS A NUESTRA ESTACIÓN SIN NOVEDADATENDIDO POR: 3 UNIDADES CON 0 VEHÍCULOS. AFECTACIÓN: 10. ESTADO: LIQUIDADO.</t>
  </si>
  <si>
    <t>DNBC INFORMA MEDIANTE BASE DE DATOS: MUNIICPIO: SOMONDOCO. DEPARTAMENTO: BOYACA. EVENTO:  INCENDIO FORESTAL.  DESCRIPCIÓN:    SECTOR: VEREDA BOHORQUEZ. DETALLE: SE REALIZA CONTROL DE INCENDIO FORESTAL, PROVOCADO POR QUEMAS AGRÍCOLAS, SE AFECTARON PASTOS, VEGETACIÓN NATIVA Y RASTROJO, NO HUBO ANIMALES NI PERSONAS LESIONADAS.ATENDIDO POR: 7 UNIDADES CON 1 VEHÍCULOS. AFECTACIÓN: SIN REPORTE. ESTADO: LIQUIDADO.</t>
  </si>
  <si>
    <t>DNBC INFORMA MEDIANTE BASE DE DATOS: MUNIICPIO: BOSCONIA. DEPARTAMENTO: CESAR. EVENTO:  INCENDIO FORESTAL.  DESCRIPCIÓN:    SECTOR: FINCA VILLA TORNE. DETALLE: SE ATIENDE INCENDIO EN COBERTURA VEGETAL EN LA FINCA VILLA TORNE EN LA VEREDA BOCA E TIGRE, UNA VEZ EN EL SITIO NOS ENCONTRAMOS QUE PERSONAL DE LA FINCA YA HABÍA CONTROLADO SE HACE ENFRIAMIENTO DE ALGUNOS TRONCOS EN LA ZONAATENDIDO POR: 6 UNIDADES CON 2 VEHÍCULOS. AFECTACIÓN: SIN REPORTE. ESTADO: LIQUIDADO.</t>
  </si>
  <si>
    <t>DNBC INFORMA MEDIANTE BASE DE DATOS: MUNIICPIO: EL DONCELLO. DEPARTAMENTO: CAQUETA. EVENTO:  INCENDIO FORESTAL.  DESCRIPCIÓN:    SECTOR: VIA BERLIN-ANAYACITO BAJO. DETALLE: SE ATIENDE INCENDIO FORESTAL PRESENTADO HACIA LA VIA A BERLIN, DONDE SE EVIDENCIA MATERIAL FORESTAL DE MAS DE 10CM DE DPA BARBECHO, ECOSISTEMA DETERMINADO COMO RASTROJO JOVEN DE 10 AÑOS, DE ACUERDO A LO ANTERIOR DE REALIZA LA ALARMA ANTE LA ESTACION PARA REALIZAR EL ALISTAMIENTO DEL MATERIAL PARA EL CONTROL Y POSTERIOR LIQUIDACION DEL INCENDIOATENDIDO POR: 6 UNIDADES CON 1 VEHÍCULOS. AFECTACIÓN: SIN REPORTE. ESTADO: LIQUIDADO.</t>
  </si>
  <si>
    <t>DNBC INFORMA MEDIANTE BASE DE DATOS: MUNIICPIO: MONTERREY. DEPARTAMENTO: CASANARE. EVENTO:  INCENDIO FORESTAL.  DESCRIPCIÓN:    SECTOR: VEREDA BELLAVISTA, FINCA EL PROGRESO. DETALLE: SÉ REALIZA CONTROL Y EXTINCIÓN DE INCENDIO FORESTAL EN LA VEREDA BELLAVISTA, FINCA EL PROGRESO DE PROPIEDAD DE LA SEÑORA RUTH JUDIT NO SE OBTIENEN MÁS DATOS DE LA PROPIETARIA DE LA FINCA, DEJÁNDOLO AFECTADA 03 FINCAS ALEDAÑAS AL LUGAR. SE AFECTO UNA CERCA VIVA, Y PASTOS NATIVOS, APROXIMADAMENTE 04 HECTÁREAS, SE PROTEGEN 03 VIVIENDAS Y SE EVITA PROPAGACIÓN A VEGETACIÓN ESPESA, Y MÁS SÁBANA . SE UTILIZAN 01 VEHÍCULO, 02 SOPLADORAS, 02 BOMBAS DE ESPALDA Y 05 UNIDADES.ATENDIDO POR: 5 UNIDADES CON 1 VEHÍCULOS. AFECTACIÓN: 4. ESTADO: LIQUIDADO.</t>
  </si>
  <si>
    <t>DNBC INFORMA MEDIANTE BASE DE DATOS: MUNIICPIO: PAZ DE ARIPORO. DEPARTAMENTO: CASANARE. EVENTO:  INCENDIO FORESTAL.  DESCRIPCIÓN:    SECTOR: SECTOR EL CEBÚ. DETALLE: SE ATIENDE LLAMADO POR LA COMUNIDAD, POR INCENDIO FORESTAL EN EL SECTOR CEBU. CON LA NOVEDAD: SE PRESENTA INCENDIO FORESTAL EN UN LOTE EL CUAL AFECTA APROXIMADAMENTE 2 HECTAREAS. ATIENDEN 7 UNIDADES BOMBERILES EN LA MAQUINA N.º 4 TIPO CAMIÓN CISTERNA, MARCA CHEVROLET NQR MODELO 2015 PLACAS OJY 048 Y MAQUINA N.º 2 TIPO CAMIONETA DE ATAQUE RAPIDO, MARCA TOYOTA MODELO 2014ATENDIDO POR: 7 UNIDADES CON 1 VEHÍCULOS. AFECTACIÓN: 2. ESTADO: LIQUIDADO.</t>
  </si>
  <si>
    <t>DNBC INFORMA MEDIANTE BASE DE DATOS: MUNIICPIO: PAZ DE ARIPORO. DEPARTAMENTO: CASANARE. EVENTO:  INCENDIO FORESTAL.  DESCRIPCIÓN:    SECTOR: VEREDA TEN LLANO. DETALLE: COMUNIDAD, POR INCENDIO FORESTAL EN LA VEREDA TEN LLANOS. CON LA NOVEDAD: SE PRESENTA INCENDIO FORESTAL EL CUAL AFECTA LA FINCA LA BONITA DEL SEÑOR ABELARDO VARGAS, OCASIONANDO DAÑO EN LA CERCA ELECTRICA Y DE ALAMBRE DE PUA, PALMAS, ARBOLES FRUTALES Y MADERABLES, APROXIMADAMENTE 3 HECTAREAS AFECTADAS. ATIENDEN 7 UNIDADES BOMBERILES EN LA MAQUINA N.º 4 TIPO CAMIÓN CISTERNA, MARCA CHEVROLET NQR MODELO 2015 PLACAS OJY 048 Y MAQUINA N.º 2 TIPO CAMIONETA DE ATAQUE RAPIDO, MARCA TOYOTA MODELO 2014 PLACAS CMZ 956.ATENDIDO POR: 7 UNIDADES CON 2 VEHÍCULOS. AFECTACIÓN: 3. ESTADO: LIQUIDADO.</t>
  </si>
  <si>
    <t>DNBC INFORMA MEDIANTE BASE DE DATOS: MUNIICPIO: SAHAGUN. DEPARTAMENTO: CORDOBA. EVENTO:  INCENDIO FORESTAL.  DESCRIPCIÓN:    SECTOR: . DETALLE: SIENDO LAS 11:32 HORAS SE ATIENDE EMERGENCIA EN EL BARRIO LAS ALPUJARRAS, ABORDO M2 CON 3 UNIDADES, AL ARRIBAR AL LUGAR SE PROCEDE A REALIZAR EL RESPECTIVO CONTROL Y LIQUIDACIÓN UTILIZANDO BOMBAS DE ESPALDA, DEJANDO APROXIMADAMENTE 3 HECTÁREAS DE VEGETACIÓN CONSUMIDAS POR LA CONFLAGRACIÓN, SE CONTROLA SIN NOVEDAD ESPECIALATENDIDO POR: 3 UNIDADES CON 1 VEHÍCULOS. AFECTACIÓN: 3. ESTADO: LIQUIDADO.</t>
  </si>
  <si>
    <t>DNBC INFORMA MEDIANTE BASE DE DATOS: MUNIICPIO: YOPAL. DEPARTAMENTO: CASANARE. EVENTO:  INCENDIO FORESTAL.  DESCRIPCIÓN:    SECTOR: LA CASTELLANA. DETALLE: AL ARRIBO NOS DIRIGIMOS A LA CABEZA DEL INCENDIO, PARA EMPEZAR A LIQUIDARLO DE LA CABEZA A LA COLA, UNA VEZ CONTROLADA LAS LLAMAS SE COMIENZA A VERIFICAR LOS PUNTOS CALIENTES Y A PROCEDER A LIQUIDACIÓN CUANDO SE OBSERVA HACIA EL FLANCO IZQUIERDO FUEGO QUE COME A GRAN PROPORCIÓN, SE OBTIENE CONTROL TOTAL SOBRE EL INCIDENTE SIN NOVEDAD EN EQUIPOS Y PERSONAL.ATENDIDO POR: 3 UNIDADES CON 1 VEHÍCULOS. AFECTACIÓN: SIN REPORTE. ESTADO: LIQUIDADO.</t>
  </si>
  <si>
    <t>DNBC INFORMA MEDIANTE BASE DE DATOS: MUNIICPIO: YOPAL. DEPARTAMENTO: CASANARE. EVENTO:  INCENDIO FORESTAL.  DESCRIPCIÓN:    SECTOR: KM 47 VIA ALGARROBO. DETALLE: AL ARRIBO SE REALIZA CONTROL APLICANDO AGUA SOBRE LA VEGETACIÓN EN LLAMAS OBTENIENDO DE FORMA SATISFACTORIA Y RÁPIDA EL CONTROL DEL INCIDENTE, SIN OBTENER NOVEDADES DE EQUIPO Y PERSONAL.ATENDIDO POR: 5 UNIDADES CON 2 VEHÍCULOS. AFECTACIÓN: SIN REPORTE. ESTADO: LIQUIDADO.</t>
  </si>
  <si>
    <t>DNBC INFORMA MEDIANTE BASE DE DATOS: MUNIICPIO: YOPAL. DEPARTAMENTO: CASANARE. EVENTO:  INCENDIO FORESTAL.  DESCRIPCIÓN:    SECTOR: KM 8 VIA MORICHAL. DETALLE: AL ARRIBO SE NOTIFICA A LA CENTRAL VÍA RADIAL SOBRE EL MISMO, SE HALLA INCENDIO FORESTAL AVANZANDO EN DIRECCIÓN CONTRARIA DEL VIENTO, SE PROCEDE A EXTENDER MANGUERA DEL CARRETEL DE LA MÓVIL Y APLICAR AGUA SOBRE LA VEGETACIÓN EN LLAMAS Y EVITAR QUE SE PROPAGUE A OTROS TERRENOS CERCANOS, SE REALIZA CONTROL Y EXTINCIÓN DEL INCENDIO FORESTALATENDIDO POR: 3 UNIDADES CON 1 VEHÍCULOS. AFECTACIÓN: SIN REPORTE. ESTADO: LIQUIDADO.</t>
  </si>
  <si>
    <t>DNBC INFORMA MEDIANTE BASE DE DATOS: MUNIICPIO: SAN DIEGO. DEPARTAMENTO: CESAR. EVENTO:  INCENDIO FORESTAL.  DESCRIPCIÓN:    SECTOR: SAN DIEGO. DETALLE: AL RECIBIR EL LLAMADO DE LA COMUNIDAD REPORTANDO EL INCENDIO FORESTAL SE PROCEDE A DIRIGIRNOS AL LUGAR Y RETIRAR EL FUEGO CLARA. RUEDA LIQUIDADO 
ATENDIDO POR: 3 UNIDADES CON 1 VEHÍCULOS. AFECTACIÓN: SIN REPORTE. ESTADO: LIQUIDADO.</t>
  </si>
  <si>
    <t>DNBC INFORMA MEDIANTE BASE DE DATOS: MUNIICPIO: SAN MATEO. DEPARTAMENTO: BOYACA. EVENTO:  INCENDIO FORESTAL.  DESCRIPCIÓN:    SECTOR: VEREDA GUAYABAL. DETALLE: SE REALIZA CONTROL Y LIQUIDACIÓN DE INCENDIO FORESTAL EN LA VEREDA GUAYABALATENDIDO POR: 4 UNIDADES CON 1 VEHÍCULOS. AFECTACIÓN: 6. ESTADO: LIQUIDADO.</t>
  </si>
  <si>
    <t>DNBC INFORMA MEDIANTE BASE DE DATOS: MUNIICPIO: SABANALARGA. DEPARTAMENTO: CASANARE. EVENTO:  INCENDIO FORESTAL.  DESCRIPCIÓN:    SECTOR: VEREDA LA GUILEÑA. DETALLE: 13:05 HRS.SE HACE ARRIBO A LA FINCA DE LA SEÑORA ZULY DE ÁLVAREZ CON 4 UNIDADES PARA REALIZAR CONTROL Y LIQUIDACIÓN DEL FORESTAL , SE REALIZA ENFRIAMIENTO Y SOFOCACIÓN DEL INCENDIO SE LIQUIDA EL INCENDIO A LAS 15:03 HRS.ATENDIDO POR: 4 UNIDADES CON 1 VEHÍCULOS. AFECTACIÓN: 3. ESTADO: LIQUIDADO.</t>
  </si>
  <si>
    <t>DNBC INFORMA MEDIANTE BASE DE DATOS: MUNIICPIO: PLANETA RICA. DEPARTAMENTO: CORDOBA. EVENTO:  INCENDIO FORESTAL.  DESCRIPCIÓN:    SECTOR: BARRIO GONZALO MEJÍA. DETALLE: SIENDO LAS 12: 00 PM NOS INFORMAN DE UN CONATO DE INCENDIO EN DONDE LA COMUNIDAD POSIBLEMENTE HABÍA REALIZADO UNA QUEMA DE UNA BASURA Y SE LES SALIÓ DE CONTROL SE ACUDIÓ AL LUGAR CON UNIDADES DE BOMBEROS Y LA M1 DONDE SE REALIZO CONTROL Y LIQUIDACIÓN DEL INCENDIOATENDIDO POR: 2 UNIDADES CON 1 VEHÍCULOS. AFECTACIÓN: SIN REPORTE. ESTADO: LIQUIDADO.</t>
  </si>
  <si>
    <t>DNBC INFORMA MEDIANTE BASE DE DATOS: MUNIICPIO: LURUACO. DEPARTAMENTO: ATLANTICO. EVENTO:  INCENDIO FORESTAL.  DESCRIPCIÓN:    SECTOR: KM 67+300, LOMA LA AZUCENA. DETALLE: CUERPO DE BOMBEROS VOLUNTARIOS DE SABANALARGA INFORME REPORTE DIA : 19/02/2023 HORA DE REPORTE :12:26 HORA DE SALIDA: 12:40 HORA LLEGADA:12:33 HORA FINAL : 13:23 DESCRIPCIÓN : BOMBEROS SABANALARGA ATIENDE REPORTE GENERADO POR PARTE DE LA COMUNIDAD INFORMADO SOBRE UN INCENDIO FORESTAL. AL LLEGAR AL SITIO DE LA EMERGENCIA SE OBSERVA PASTIZAL ENCENDIDO PROCEDEMOS A REALIZAR EL RESPECTIVO CONTROL UTILIZANDO UN FRENTE DE COMBATE CON MANGUERA UNA DE 100 PIE Y 2 DE 50 DE 1 ½ POR Y SU RESPECTIVO PITÓN CONTROLANDO EN SU TOTALIDAD.ATENDIDO POR: 3 UNIDADES CON 1 VEHÍCULOS. AFECTACIÓN: 2. ESTADO: LIQUIDADO.</t>
  </si>
  <si>
    <t>DNBC INFORMA MEDIANTE BASE DE DATOS: MUNIICPIO: LURUACO. DEPARTAMENTO: ATLANTICO. EVENTO:  INCENDIO FORESTAL.  DESCRIPCIÓN:    SECTOR: CARRETERA LA CORDIALIDAD KL 49 + 600. DETALLE: CUERPO DE BOMBEROS VOLUNTARIOS DE SABANALARGA INFORME REPORTE DIA : 19/02/2023 HORA DE REPORTE :12.45 HORA DE SALIDA: 13.23 HORA LLEGADA:13.55 HORA FINAL : 14.52 DESCRIPCIÓN : BOMBEROS SABANALARGA ATIENDE REPORTE GENERADO POR EL SEÑOR COMANDANTE INFORMADO SOBRE UN INCENDIO FORESTAL. AL LLEGAR AL SITIO DE LA EMERGENCIA SE OBSERVA VEGETACIÓN NATIVA ENCENDIDA AL PIE DE CERRO Y AFECTANDO LA VISIBILIDAD DE VEHÍCULOS PROCEDEMOS A REALIZAR EL RESPECTIVO CONTROL UTILIZANDO UN FRENTE DE COMBATE CON MANGUERA DE 100 PIES DE UNA Y MEDIA Y SU RESPECTIVO PITÓN LIQUIDÁNDOLO EN SU TOTALIDADATENDIDO POR: 5 UNIDADES CON 2 VEHÍCULOS. AFECTACIÓN: 4. ESTADO: LIQUIDADO.</t>
  </si>
  <si>
    <t>DNBC INFORMA MEDIANTE BASE DE DATOS: MUNIICPIO: PONEDERA. DEPARTAMENTO: ATLANTICO. EVENTO:  INCENDIO FORESTAL.  DESCRIPCIÓN:    SECTOR: EMPRESA SOLTEC. DETALLE: CUERPO DE BOMBEROS VOLUNTARIOS DE SABANALARGA INFORME REPORTE DIA : 19/02/2023 HORA DE REPORTE :09.46 HORA DE SALIDA: 09.50 HORA LLEGADA:10.14 HORA FINAL : 12.07 DESCRIPCIÓN : BOMBEROS SABANALARGA ATIENDE REPORTE GENERADO POR PARTE DEL SEÑOR INOR BLANCO, VIGILANTE DE LA EMPRESA INFORMADO UN INCENDIO FORESTAL. AL LLEGAR AL SITIO DE LA EMERGENCIA SE OBSERVA PASTIZAL ENCENDIDO PROCEDEMOS A REALIZAR EL RESPECTIVO CONTROL UTILIZANDO UN FRENTE DE COMBATE CON MANGUERA DE 50 PIES DE UNA Y MEDIA Y SU RESPECTIVO PITÓN CONTROLANDO EN SU TOTALIDAD.ATENDIDO POR: 3 UNIDADES CON 1 VEHÍCULOS. AFECTACIÓN: SIN REPORTE. ESTADO: LIQUIDADO.</t>
  </si>
  <si>
    <t>DNBC INFORMA MEDIANTE BASE DE DATOS: MUNIICPIO: AGUAZUL. DEPARTAMENTO: CASANARE. EVENTO:  INCENDIO FORESTAL.  DESCRIPCIÓN:    SECTOR: TERRENOS ALEDAÑOS A LAGO CENTER. DETALLE: PERSONAL DE BOMBEROS AGUAZUL REALIZA ATENCIÓN EN INCENDIO FORESTAL OCURRIDOS EN TERRENOS ALEDAÑOS A LA PARTE POSTERIOR DEL CENTRO VACACIONAL Y TURÍSTICO LAGO CENTER CON COORDENADAS 5°09'28.7"72N 72°32'59.0"W, SE PROCEDE A HACER CONTROL Y LIQUIDACIÓN DEL INCENDIO UTILIZANDO TÁCTICAS Y ESTRATEGIAS PARA EL CONTROL DEL INCENDIO UTILIZANDO EQUIPOS Y HERRAMIENTAS 01 TRAMO, 01 BOQUILLA, 01 SOPLADOR, Y BOMBA HALE. SE REALIZA REMOCIÓN Y EXTINCIÓN DEL INCENDIO DONDE SE QUEMARON 01 HECTÁREA APROXIMADAMENTE DE PASTO Y VEGETACIÓN DEL LUGAR, SERVICIO ATENDIDO EN MÁQUINA EXTINTORA M02 Y 03 UNIDADESATENDIDO POR: 3 UNIDADES CON 1 VEHÍCULOS. AFECTACIÓN: 1. ESTADO: LIQUIDADO.</t>
  </si>
  <si>
    <t>DNBC INFORMA MEDIANTE BASE DE DATOS: MUNIICPIO: PUEBLO NUEVO. DEPARTAMENTO: CORDOBA. EVENTO:  INCENDIO FORESTAL.  DESCRIPCIÓN:    SECTOR: VEREDA COCOBOA. DETALLE: SE RECIBE UNA LLAMADA POR PARTE DEL SEÑOR PEDRO DURANGO INFORMANDO QUE SE ESTÁ PRESENTANDO UN INCENDIO FORESTAL EN LA FINCA EL LOTE, INMEDIATAMENTE LAS UNIDADES EN TURNO DEL CUERPO DE BOMBEROS VOLUNTARIOS DE PUEBLO NUEVO SE DIRIGIERON AL LUGAR, SE HIZO LA INSPECCIÓN OCULAR PARA DETERMINAR EL PROCEDIMIENTO A REALIZAR, SE UTILIZA CAMIONETA DE INTERVENCIÓN RÁPIDA CASCOS PARA INCENDIO FORESTAL, GUANTES DE CARNAZA, GAFAS DE PROTECCIÓN, BOMBAS DE ESPALDA MOTORIZADAS, BOMBAS DE ESPALDA MANUALES, MCLEOD Y ASÍ SE LOGRA LIQUIDAR EN SU TOTALIDAD EL INCENDIO, SE REALIZA UNA INSPECCIÓN OCULAR AL FINALIZAR Y SE HACE UNA REMOCIÓN EN EL ÁREA AFECTADA PARA VERIFICAR QUE NO HAYAN QUEDADO FOCOS, EL ÁREA AFECTADA ES DE 7 HECTÁREAS APROXIMADAMENTE, YA TERMINADO SE REGRESA A LA ESTACIÓN SIN NINGUNA NOVEDAD.ATENDIDO POR: 3 UNIDADES CON 1 VEHÍCULOS. AFECTACIÓN: 7. ESTADO: LIQUIDADO.</t>
  </si>
  <si>
    <t>DNBC INFORMA MEDIANTE BASE DE DATOS: MUNIICPIO: VILLANUEVA. DEPARTAMENTO: CASANARE. EVENTO:  INCENDIO FORESTAL.  DESCRIPCIÓN:    SECTOR: FINCA EL NOTARIO. DETALLE: [19/02/2023] SIENDO LAS 13:40 SE COMUNICA EL TE. VELEZ, CON EL GUARDIA DE TURNO, PARA REPORTAR UN INCENDIO FORESTAL EN LA FINCA EL NOTARIO. SIENDO LAS 13:48 SALE M6 CON SU TRIPULACIÓN HACIA EL LUGAR DEL REPORTE. A LAS 14:14SE HACE ARRIBO AL LUGAR DONDE SE EVIDENCIA UN INCENDIO FORESTAL EN PROCESO. AL CUAL SE LE HACE EL DEBIDO CONTROL Y EXTINCIÓN DONDE SE QUEMARON APROXIMADAMENTE 11 HECTÁREAS . SIENDO LAS 16:13 M6 HACE RETORNO HACIA LA ESTACIÓN TENIENDO COMO NOVEDAD UNA UNIDAD PICADA POR LAS AVISPAS EN UNA EXTREMIDAD SUPERIOR, SIN MAS NOVEDAD EN EQUIPOS, UNIDADES Y MAQUINAS A LAS 17:10 HACEN ARRIBO A LA ESTACIÓN. MAQUINISTA: BRO JEFERSON MONTOYA APOYO: BRO CALDAS , BRO FLORIDO GUARDIA: BRO LEGUIZAMONATENDIDO POR: 4 UNIDADES CON 1 VEHÍCULOS. AFECTACIÓN: 11. ESTADO: LIQUIDADO.</t>
  </si>
  <si>
    <t>DNBC INFORMA MEDIANTE BASE DE DATOS: MUNIICPIO: VALLEDUPAR. DEPARTAMENTO: CESAR. EVENTO:  INCENDIO FORESTAL.  DESCRIPCIÓN:    SECTOR: CORREGIMIENTO LA MSEA. DETALLE: ENTRADA DE LA MAQUINA CON LA TRIPULACIÓN COMPLETA CON LA NOVEDAD QUE SE LLEGO AL SITIO DE LA EMERGENCIA INCENDIO FORESTAL, CORREGIMIENTO LA MESA; FINCAS LOS TAPARITOS Y SITIO NUEVO DONDE SE QUEMARON APROXIMADAMENTE 100 HECTÁREAS DE PROPIEDAD DE LOS HIJOS DEL DIFUNTO EFRAUN CALDERÓN , ESTAS CIEN HECTÁREAS SE QUEMARON EN PASTO QUICUYINA , BOMBAZA Y RASTROJOS TODO ESTO SE REALIZÓ EN LA MAQUINA EXTINTORA 1 TRAMO DE 30 PIES DE 1 1/2 CON SU RESPECTIVA GALONERA DE CONTROL 3 BOMBAS DE ESPALDAS , TODO CONTROL Y LA INFORMACIÓN ADQUIRIDA NOS LAS DIO EL ADMINISTRADOR HERNA TORRES FERNANDEZATENDIDO POR: 3 UNIDADES CON 1 VEHÍCULOS. AFECTACIÓN: 100. ESTADO: LIQUIDADO.</t>
  </si>
  <si>
    <t>DNBC INFORMA MEDIANTE BASE DE DATOS: MUNIICPIO: ARAUCA. DEPARTAMENTO: ARAUCA. EVENTO:  INCENDIO FORESTAL.  DESCRIPCIÓN:    SECTOR: . DETALLE: INCENDIO FORESTAL .EN CAÑO JESÚS SALIDA A CAÑO LIMÓNATENDIDO POR: 5 UNIDADES CON 2 VEHÍCULOS. AFECTACIÓN: SIN REPORTE. ESTADO: LIQUIDADO.</t>
  </si>
  <si>
    <t>DNBC INFORMA MEDIANTE BASE DE DATOS: MUNIICPIO: YOPAL. DEPARTAMENTO: CASANARE. EVENTO:  INCENDIO FORESTAL.  DESCRIPCIÓN:    SECTOR: CALLE 55 CON PRIMERA VILLA FLOR 3. DETALLE: AL ARRIBO A LA ESCENA, POR MEDIO DE BOMBAS DE ESPALDA Y HERRAMIENTAS MANUALES SE DA CONTROL AL INCENDIO, POR MEDIO DE CHORROS DE AGUA SE REALIZA EL ENFRIAMIENTO DE LOS FLANCOS RESTANTES.ATENDIDO POR: 3 UNIDADES CON 1 VEHÍCULOS. AFECTACIÓN: SIN REPORTE. ESTADO: LIQUIDADO.</t>
  </si>
  <si>
    <t>DNBC INFORMA MEDIANTE BASE DE DATOS: MUNIICPIO: AGUAZUL. DEPARTAMENTO: CASANARE. EVENTO:  INCENDIO FORESTAL.  DESCRIPCIÓN:    SECTOR: TERRENOS ALDEAÑOS AL CAÑO AGUAZULERO. DETALLE: PERSONAL DE BOMBEROS AGUAZUL REALIZA ATENCIÓN EN TERRENOS ALEDAÑOS AL CAÑO AGUAZULERO, DÓNDE SE REALIZA CONTROL Y LIQUIDACIÓN DE INCENDIO FORESTAL EN EL QUE SE QUEMARON 01 HECTÁREA DE PASTO, VEGETACIÓN Y ESCOMBROS DE BASURA, ATIENDEN 03 UNIDADES EN VEHÍCULO DE ATAQUE RÁPIDO.ATENDIDO POR: 3 UNIDADES CON 1 VEHÍCULOS. AFECTACIÓN: 1. ESTADO: LIQUIDADO.</t>
  </si>
  <si>
    <t>DNBC INFORMA MEDIANTE BASE DE DATOS: MUNIICPIO: SOLEDAD. DEPARTAMENTO: ATLANTICO. EVENTO:  INCENDIO FORESTAL.  DESCRIPCIÓN:    SECTOR: CARRERA 15 CON CALLE 84. DETALLE: SE LLEGÓ AL LUGAR DE LA EMERGENCIA Y SE COLOCÓ LA MÁQUINA EXTINTORA EN UN ÁREA SEGURA Y EN POSICIÓN DE SALIDA SE PROCEDE A DESPLEGAR 300 PIES DE MANGUERA DE 1 ½ CON SU BOQUILLA PARA LA APLICACIÓN DE AGUA Y, A SU VEZ SE REALIZÓ REMOCIÓN, QUEDANDO LIQUIDADO EN SU TOTALIDAD. MEDIANTE INSPECCIÓN REALIZADA SE OBSERVA QUE SE TRATABA DE UN INCENDIO DE COBERTURA VEGETAL CON GRANDES EMISIONES DE HUMO, LO QUE GENERA DAÑOS A LA COMUNIDAD Y AL MEDIO AMBIENTEATENDIDO POR: 4 UNIDADES CON 1 VEHÍCULOS. AFECTACIÓN: SIN REPORTE. ESTADO: LIQUIDADO.</t>
  </si>
  <si>
    <t>DNBC INFORMA MEDIANTE BASE DE DATOS: MUNIICPIO: YOPAL. DEPARTAMENTO: CASANARE. EVENTO:  INCENDIO FORESTAL.  DESCRIPCIÓN:    SECTOR: FRENTE A LOS POTREROS DEL BARRIO LA BENDICIÓN. DETALLE: AL ARRIBO A LA ESCENA SE OBSERVA INCENDIO QUE SE PROPAGA RÁPIDO POR ACCIÓN DEL VIENTO, SE INICIAN CONTROL CON USO DE HERRAMIENTA MANUAL Y BOMBA ESPALDA Y SOPLADORA.ATENDIDO POR: 4 UNIDADES CON 1 VEHÍCULOS. AFECTACIÓN: SIN REPORTE. ESTADO: LIQUIDADO.</t>
  </si>
  <si>
    <t>DNBC INFORMA MEDIANTE BASE DE DATOS: MUNIICPIO: LORICA. DEPARTAMENTO: CORDOBA. EVENTO:  INCENDIO FORESTAL.  DESCRIPCIÓN:    SECTOR: BARRIO LA ESMERALDA DE LORICA.. DETALLE: SIENDO LAS 20:45 HORAS, SE ATIENDE INCENDIO FORESTAL EN EL BARRIO LA ESMERALDA DE LORICA, EL CUAL LOGRA SER CONTROLADO Y LIQUIDADO CON EXITO POR CUATRO UNIDADES BOMBERILES DEL C.B.V.L. EN LA MAQUINA EXTINTORA V6.ATENDIDO POR: 4 UNIDADES CON 1 VEHÍCULOS. AFECTACIÓN: 1. ESTADO: LIQUIDADO.</t>
  </si>
  <si>
    <t>DNBC INFORMA MEDIANTE BASE DE DATOS: MUNIICPIO: LORICA. DEPARTAMENTO: CORDOBA. EVENTO:  INCENDIO FORESTAL.  DESCRIPCIÓN:    SECTOR: BARRIO SAN GABRILE DE LORICA.. DETALLE: SIENDO LAS 14:00 HORAS, SE ATIENDE INCENDIO FORESTAL EN EL BARRIO SAN GABRIEL DE LORICA, EL CUAL LOGRA SER CONTROLADO Y LIQUIDADO CON EXITO POR CUATRO UNIDADES BOMBERILES DEL C.B.V.L. EN LA MAQUINA EXTINTORA V6.ATENDIDO POR: 4 UNIDADES CON 1 VEHÍCULOS. AFECTACIÓN: 1. ESTADO: LIQUIDADO.</t>
  </si>
  <si>
    <t>DNBC INFORMA MEDIANTE BASE DE DATOS: MUNIICPIO: CHINU. DEPARTAMENTO: CORDOBA. EVENTO:  INCENDIO FORESTAL.  DESCRIPCIÓN:    SECTOR: CORREGIMIENTO FLECHA SABANA. DETALLE: SE RECIBE LLAMADA DE LA COMUNIDAD INFORMANDO SOBRE SITUACION DE INCENDIO TIPO FORESTAL, QUEMA DE COBERTURA VEGETAL EN SECTOR RURAL DEL MUNICIPIO, PARA LO CUAL SE REACCIONA DE INMEDIATO, UNA VEZ EN EL SITIO SE EVIDENCIA LA INFORMACION Y SE PROCEDE A CONTROLAR LAS LLAMAS, LO CUAL SE LOGRA LUEGO DE MUCHOS ESFUERZOS Y CON APOYO DE HABITANTES DEL SECTOR Y TRABAJADORES DE FINCAS AFECTADAS Y ALEDAÑAS, AUNQUE EN JURISDICCION DEL DEPARTAMENTO DE SUCRE SE COMENTO QUE AUN PERSISTIAN LAS LLAMAS, PERO, QUE NOSOTROS NO PUDIMOS EVIDENCIARATENDIDO POR: 4 UNIDADES CON 0 VEHÍCULOS. AFECTACIÓN: 40. ESTADO: LIQUIDADO.</t>
  </si>
  <si>
    <t>DNBC INFORMA MEDIANTE BASE DE DATOS: MUNIICPIO: PALMAR DE VARELA. DEPARTAMENTO: ATLANTICO. EVENTO:  INCENDIO FORESTAL.  DESCRIPCIÓN:    SECTOR: CALLE 17 ANTES DE LLEGAR AL TANQUE ELEVADO. DETALLE: CUERPO DE BOMBEROS VOLUNTARIOS DE SABANALARGA INFORME REPORTE DIA : 18/02/2023 HORA DE REPORTE: 14:08 HORA DE SALIDA: 14:15 HORA DE LLEGADA:14:35 HORA FINAL:15:23 DESCRIPCIÓN : BOMBEROS SABANALARGA RECIBE REPORTE GENERADO POR LA PONAL DE MUNICIPIO DE PALMAR DE VARELA, INFORMANDO DE UN INCENDIO FORESTAL, AL LLEGAR AL SITIO DE LA EMERGENCIA SE OBSERVA INCENDIO FORESTAL DE VEGETACIÓN NATIVA, POR EL MAL ESTADO DE VÍA NO SÉ PUDO INGRESAR LA MÁQUINA, CON AYUDA DE BOMBEROS SABANAGRANDE SE SAFOCO EL INCENDIO LOGRANDO EXTINGUIRLO EN SU TOTALIDAD.ATENDIDO POR: 3 UNIDADES CON 1 VEHÍCULOS. AFECTACIÓN: 1. ESTADO: LIQUIDADO.</t>
  </si>
  <si>
    <t>DNBC INFORMA MEDIANTE BASE DE DATOS: MUNIICPIO: SABANALARGA. DEPARTAMENTO: ATLANTICO. EVENTO:  INCENDIO FORESTAL.  DESCRIPCIÓN:    SECTOR: ENTRADA DEL CORREGIMIENTO DE ISABEL LÓPEZ. DETALLE: CUERPO DE BOMBEROS VOLUNTARIOS DE SABANALARGA INFORME REPORTE DIA : 18/02/2023 HORA DE REPORTE: 13:40 HORA DE SALIDA: 13:44 HORA DE LLEGADA:13:52 HORA FINAL:14:16 DESCRIPCIÓN : BOMBEROS SABANALARGA RECIBE REPORTE GENERADO POR EL SEÑOR CARLOS MASTRODOMENICO INFORMANDO DE UN INCENDIO TIPO FORESTAL. AL LLEGAR AL SITIO DE LA EMERGENCIA SE OBSERVÓ QUE EL INCENDIO SE EXTENDÍA POR LA MALEZA, SE PROCEDIÓ A DESPLEGAR UN TRAMO DE MANGUERA DE 50 PIES CON SU RESPECTIVO PITÓN, LOGRADO ASÍ EL CONTROL, EXTINCIÓN Y LIQUIDACIÓN DEL INCENDIO.ATENDIDO POR: 3 UNIDADES CON 1 VEHÍCULOS. AFECTACIÓN: 1. ESTADO: LIQUIDADO.</t>
  </si>
  <si>
    <t>DNBC INFORMA MEDIANTE BASE DE DATOS: MUNIICPIO: VALLEDUPAR. DEPARTAMENTO: CESAR. EVENTO:  INCENDIO FORESTAL.  DESCRIPCIÓN:    SECTOR: PEAJE DE VALENCIA. DETALLE: ENTRADA DE LA MAQUINA CON LA TRIPULACIÓN COMPLETA CON LA NOVEDAD QUE SE LLEGO AL SITIO DE LA EMERGENCIA INCENDIO FORESTAL; EN LA FINCA CONVENCIÓN JURISDICCIÓN DE VALENCIA DE JESÚS EL DUEÑO DE LA FINCA ES FELIPE GUTIÉRREZ , TRES HECTÁREAS ; EL CAPATAZ SE LLAMA EL SEÑOR MARCOS CLEMENTE SALCEDO CC 1,064,706517DE CURUMANI , DESPUÉS DE HABER CONTROLADO Y LIQUIDADO EL INCENDIO NOS DIRIGIMOS A OTRA FINCA QUE SE LLAMA SAMBA PALO EL ADMINISTRADOR ES EL SEÑOR MARCELO ARZUAGA CON CC 18934633 TEL. 31841338211; APROXIMADAMENTE SE QUEMARON 30 HECTÁREAS DE PAJA Y RASTOJO , DURANTE EL PROCESO DE EXTINCIÓN DEL FUEGO EL BOMBERO RENE JULIO SE LE PERDIÓ EL RADIO DE COMUNICACIONES. LUEGO DE HABER TERMINADO EL CONTROL Y LIQUIDACIÓN DEL INCENDIO FORESTAL NOS DIRIGIMOS A APOYAR A LA TRIPULACIÓN DE L MAQUINA #4 QUE TAMBIÉN SE ENCONTRABA CONTROLANDO UN INCENDIO FORESTAL EN OTRA FINCA DE LA MISMA JURISDICCIÓN DE VALENCIA DE JESÚS .ATENDIDO POR: 3 UNIDADES CON 1 VEHÍCULOS. AFECTACIÓN: 30. ESTADO: LIQUIDADO.</t>
  </si>
  <si>
    <t>DNBC INFORMA MEDIANTE BASE DE DATOS: MUNIICPIO: VALLEDUPAR. DEPARTAMENTO: CESAR. EVENTO:  INCENDIO FORESTAL.  DESCRIPCIÓN:    SECTOR: VALENCIA DE JESUS. DETALLE: ENTRADA DE LA MAQUINA CON LA TRIPULACIÓN COMPLETA CON LA NOVEDAD QUE SE LLEGO AL SITIO DE LA EMERGENCIA INCENDIO FORESTAL, FINCA VILLA HICHA , Y EL PARMERAL NOS ATENDIÓ EL ADMINISTRADOR JAIRO GALVÁN CON CC 1003235789 DE VALLEDUPAR SE QUEMARON 40 HECTÁREASATENDIDO POR: 3 UNIDADES CON 1 VEHÍCULOS. AFECTACIÓN: 40. ESTADO: LIQUIDADO.</t>
  </si>
  <si>
    <t>DNBC INFORMA MEDIANTE BASE DE DATOS: MUNIICPIO: MONTELIBANO. DEPARTAMENTO: CORDOBA. EVENTO:  INCENDIO FORESTAL.  DESCRIPCIÓN:    SECTOR: BR SAN RAFAEL TRANSVERSAL 44 # 12. DETALLE: SE HACE CONTROL Y LIQUIDACIÓN DE UN INCENDIO FORESTAL DE BASTANTE MATERIAL COMBUSTIBLE DE FLORA Y FAUNA UTILIZANDO AGUA CON LA BOMBA MINI STRIKE Y HERRAMIENTAS MANUALES DANDO SOLUCIÓN A LA EMERGENCIAATENDIDO POR: 5 UNIDADES CON 1 VEHÍCULOS. AFECTACIÓN: 1. ESTADO: LIQUIDADO.</t>
  </si>
  <si>
    <t>DNBC INFORMA MEDIANTE BASE DE DATOS: MUNIICPIO: CHIRIGUANA. DEPARTAMENTO: CESAR. EVENTO:  INCENDIO FORESTAL.  DESCRIPCIÓN:    SECTOR: CALLE 8 BAJANDO AL PATINODROMO HACIA LOS PLAYONES. DETALLE: BUENAS TARDE REPORTE DE INCENDIO FORESTAL EN LA CALLE 8 BAJANDO POR EL PATINODROMO HACIA LA CIÉNAGA DONDE SE VIERON AFECTADAS APROXIMADAMENTE 5 HECTÁREAS DE TIERRA DONDE ATENDIÓ LA EMERGENCIA EL CUERPO DE BOMBEROS VOLUNTARIOS DE CHIRI GUANA INICIAMOS LABORES ALAS 1.30PM TERMINANDO 2.20PM NOS HIZO ACOMPAÑAMIENTO EN LA LOGÍSTICA LA UNIDAD DE RIESGO DEL MUNICIPIOATENDIDO POR: 4 UNIDADES CON 0 VEHÍCULOS. AFECTACIÓN: 5. ESTADO: LIQUIDADO.</t>
  </si>
  <si>
    <t>DNBC INFORMA MEDIANTE BASE DE DATOS: MUNIICPIO: ARAUCA. DEPARTAMENTO: ARAUCA. EVENTO:  INCENDIO FORESTAL.  DESCRIPCIÓN:    SECTOR: . DETALLE: INCENDIO FORESTAL EN LA VEREDA MATE"E GALLINA..ATENDIDO POR: 6 UNIDADES CON 2 VEHÍCULOS. AFECTACIÓN: SIN REPORTE. ESTADO: LIQUIDADO.</t>
  </si>
  <si>
    <t>DNBC INFORMA MEDIANTE BASE DE DATOS: MUNIICPIO: BELLO. DEPARTAMENTO: ANTIOQUIA. EVENTO:  INCENDIO FORESTAL.  DESCRIPCIÓN:    SECTOR: VIA LA SECA, ALTURA AUTODROMO. DETALLE: EN EL SITIO INCENDIO FORESTAL CON 3 FOCOS SEPARADOS, SE REALIZA CONTROL SIN NOVEDAD ESPECIALATENDIDO POR: 11 UNIDADES CON 2 VEHÍCULOS. AFECTACIÓN: SIN REPORTE. ESTADO: LIQUIDADO.</t>
  </si>
  <si>
    <t>DNBC INFORMA MEDIANTE BASE DE DATOS: MUNIICPIO: BELLO. DEPARTAMENTO: ANTIOQUIA. EVENTO:  INCENDIO FORESTAL.  DESCRIPCIÓN:    SECTOR: AUTOPISTA NORTE, AL LADO BATALLON. DETALLE: EN EL SITIO INCENDIO FORESTAL CON LLAMAS APROX 2 - 3 METROS , SE REALIZA CONTROL DE INCENDIO FORESTAL CON NOVEDAD QUE QUEDA UNA ZARIGUEYA LESIONADA CON QUEMADURAS, SE HACE ENTREGA AL PERSONAL DEL AREA METROPOLITANAATENDIDO POR: 11 UNIDADES CON 2 VEHÍCULOS. AFECTACIÓN: SIN REPORTE. ESTADO: LIQUIDADO.</t>
  </si>
  <si>
    <t>DNBC INFORMA MEDIANTE BASE DE DATOS: MUNIICPIO: CERETE. DEPARTAMENTO: CORDOBA. EVENTO:  INCENDIO FORESTAL.  DESCRIPCIÓN:    SECTOR: CORREGIMIENTO MARTINEZ. DETALLE: SE TRASLADÓ AL LUGAR DE LOS HECHOS, SE HIZO EL RESPECTIVO PROCEDIMIENTO Y REGRESANDO SIN NINGUNA NOVEDADATENDIDO POR: 5 UNIDADES CON 1 VEHÍCULOS. AFECTACIÓN: SIN REPORTE. ESTADO: LIQUIDADO.</t>
  </si>
  <si>
    <t>DNBC INFORMA MEDIANTE BASE DE DATOS: MUNIICPIO: CERETE. DEPARTAMENTO: CORDOBA. EVENTO:  INCENDIO FORESTAL.  DESCRIPCIÓN:    SECTOR: BARRIO VENUS. DETALLE: SE TRASLADÓ AL LUGAR DE LOS HECHOS, SE HIZO EL RESPECTIVO PROCEDIMIENTO Y REGRESANDO SIN NINGUNA NOVEDADATENDIDO POR: 5 UNIDADES CON 1 VEHÍCULOS. AFECTACIÓN: SIN REPORTE. ESTADO: LIQUIDADO.</t>
  </si>
  <si>
    <t>DNBC INFORMA MEDIANTE BASE DE DATOS: MUNIICPIO: MANI. DEPARTAMENTO: CASANARE. EVENTO:  INCENDIO FORESTAL.  DESCRIPCIÓN:    SECTOR: VRDA. GAVIOTAS FINCA LAS PLUMAS. DETALLE: SE LLEGA AL LUGAR DEL INCENDIO DONDE SE EVIDENCIA QUE SE ESTÁ QUEMANDO PASTO NATIVO SE PROCEDE A HACER LIQUIDACIÓN LA CUAL ESTABA LLEGANDO A LA VIVIENDA SE LOGRA PROTEGER LA CASA Y SE CONTINÚA CONTROLANDO EL INCENDIO EL CUÁL QUEDA LIQUIDADO AL 100% SE REGRESA A LA ESTACIÓN SIN NINGUNA OTRA NOVEDAD NI EN PERSONAL NI EN EQUIPOATENDIDO POR: 6 UNIDADES CON 2 VEHÍCULOS. AFECTACIÓN: 4. ESTADO: LIQUIDADO.</t>
  </si>
  <si>
    <t>DNBC INFORMA MEDIANTE BASE DE DATOS: MUNIICPIO: AGUAZUL. DEPARTAMENTO: CASANARE. EVENTO:  INCENDIO FORESTAL.  DESCRIPCIÓN:    SECTOR: FINCA GUADALAJARA VEREDA GUADUALES. DETALLE: PERSONAL DE BOMBEROS AGUAZUL REALIZA ATENCIÓN EN INCENDIO FORESTAL EN LA FINCA GUADALAJARA VEREDA GUADUALES KILÓMETRO 2 VÍA A MANÍ, DÓNDE SE OBSERVA QUEMA DE MATERIAL VEGETAL EN LIBRE FASE DE COMBUSTIÓN SE PROCEDE ATAQUE DIRECTO CON TÉCNICAS DE ENFRIAMIENTO Y SOFOCACIÓN, UTILIZANDO ESTACIONARIA CON TRAMO DE MANGUERA Y MARUYAMA Y EQUIPO DE MOTOR SOPLADOR STIHL, VEHÍCULOS DE INTERVENCIÓN RÁPIDA MÓVIL 03 MÓVIL 7 04 UNIDADES ENTRENADAS Y CAPACITADAS PARA LA RESPUESTA ALAS EMERGENCIAS, SE EVIDENCIA QUEMA AFECTADA 2 HECTÁREAS, SE UTILIZA 250 GALONES DE AGUAATENDIDO POR: 5 UNIDADES CON 2 VEHÍCULOS. AFECTACIÓN: 2. ESTADO: LIQUIDADO.</t>
  </si>
  <si>
    <t>DNBC INFORMA MEDIANTE BASE DE DATOS: MUNIICPIO: SOLEDAD. DEPARTAMENTO: ATLANTICO. EVENTO:  INCENDIO FORESTAL.  DESCRIPCIÓN:    SECTOR: DIAGONAL 41 # 23-17. DETALLE: SE LLEGÓ AL LUGAR DE LA EMERGENCIA Y SE COLOCÓ LA MÁQUINA EXTINTORA EN UN ÁREA SEGURA Y EN POSICIÓN DE SALIDA. SE PROCEDE A DESPEGAR. 450 PIES DE MANGUERA DE 1 ½” CON SU PITÓN PARA LA APLICACIÓN DE AGUA, REALIZANDO A SU VEZ REMOCIÓN, QUEDANDO LIQUIDADO EN SU TOTALIDAD. MEDIANTE INSPECCIÓN REALIZADA SE OBSERVÓ QUE SE TRATABA DE UN INCENDIO DE COBERTURA VEGETAL CON GRANDES EMISIONES DE HUMO, LO QUE GENERA DAÑOS A LA COMUNIDAD Y AL MEDIO AMBIENTE.ATENDIDO POR: 4 UNIDADES CON 1 VEHÍCULOS. AFECTACIÓN: SIN REPORTE. ESTADO: LIQUIDADO.</t>
  </si>
  <si>
    <t>DNBC INFORMA MEDIANTE BASE DE DATOS: MUNIICPIO: LA PAZ. DEPARTAMENTO: CESAR. EVENTO:  INCENDIO FORESTAL.  DESCRIPCIÓN:    SECTOR: VÍA MANAURE. DETALLE: AL RECIBIR EL LLAMADO DE LA COMUNIDAD REPORTANDO EL INCENDIO FORESTAL SE PROCEDE A DIRIGIRNOS AL LUGAR Y RETIRAR EL FUEGOATENDIDO POR: 1 UNIDADES CON 1 VEHÍCULOS. AFECTACIÓN: SIN REPORTE. ESTADO: LIQUIDADO.</t>
  </si>
  <si>
    <t>DNBC INFORMA MEDIANTE BASE DE DATOS: MUNIICPIO: YOPAL. DEPARTAMENTO: CASANARE. EVENTO:  INCENDIO FORESTAL.  DESCRIPCIÓN:    SECTOR: ENTRADA A LA BENDICIÓN. DETALLE: AL ARRIBO SE REALIZAN LABORES DE CONTROL CON EQUIPO MANUAL, SE OBTIENE CONTROL DE FORMA OPORTUNA SIN PRESENTARSE NOVEDAD ALGUNA NI EN PERSONAL NI EQUIPOS UTILIZADOS EN LA EMERGENCIA.ATENDIDO POR: 4 UNIDADES CON 1 VEHÍCULOS. AFECTACIÓN: SIN REPORTE. ESTADO: LIQUIDADO.</t>
  </si>
  <si>
    <t>DNBC INFORMA MEDIANTE BASE DE DATOS: MUNIICPIO: SUTATENZA. DEPARTAMENTO: BOYACA. EVENTO:  INCENDIO FORESTAL.  DESCRIPCIÓN:    SECTOR: VEREDA PIEDRA. DETALLE: SE REALIZA MITIGACION Y LIQUIDACIÓN DE INCENDIO FORESTAL, CAUSADO POR DESCUIDO DE UN HABITANTE, QUIEN DESCUIDO UNA QUEMA AGRÍCOLA REALIZA EN UN LUGAR CON BASTANTE VEGETACIÓN Y PRESENCIA DE ALTAS CORRIENTES DE AIRE.ATENDIDO POR: 5 UNIDADES CON 1 VEHÍCULOS. AFECTACIÓN: 1. ESTADO: LIQUIDADO.</t>
  </si>
  <si>
    <t>DNBC INFORMA MEDIANTE BASE DE DATOS: MUNIICPIO: LURUACO. DEPARTAMENTO: ATLANTICO. EVENTO:  INCENDIO FORESTAL.  DESCRIPCIÓN:    SECTOR: INVASIÓN VILLA ARINDA. DETALLE: CUERPO DE BOMBEROS VOLUNTARIOS DE SABANALARGA INFORME REPORTE DIA : 17/02/2023 HORA DE REPORTE: 15:31 HORA DE SALIDA: 15:42 HORA DE LLEGADA:16:44 HORA FINAL : 18:24 DESCRIPCIÓN : BOMBEROS SABANALARGA RECIBE REPORTE VÍA WHATSAPP DE UN INCENDIO UNIDADES OPERATIVAS AL LLEGAR AL SITIO SE OBSERVA QUE NO SE PUEDE PASAR LO IMPIDE UN ARROYO SE PROCEDE A UTILIZAR 2 BOMBA DE ESPALDA ENCONTRANDO SÓLO UNOS FOCO PRENDIDO ESTOS SON APAGADO Y ASÍ CONTROLANDO EN SU TOTALIDAD.ATENDIDO POR: 3 UNIDADES CON 1 VEHÍCULOS. AFECTACIÓN: 4. ESTADO: LIQUIDADO.</t>
  </si>
  <si>
    <t>DNBC INFORMA MEDIANTE BASE DE DATOS: MUNIICPIO: SANTA LUCIA. DEPARTAMENTO: ATLANTICO. EVENTO:  INCENDIO FORESTAL.  DESCRIPCIÓN:    SECTOR: CALLE 26 CON CARRERA 28, BARRIO LOS ROBLES. DETALLE: CUERPO DE BOMBEROS VOLUNTARIOS DE SABANALARGA INFORME REPORTE DIA : 17/02/2023 HORA DE REPORTE: 13:50 HORA DE SALIDA: 13:55 HORA DE LLEGADA: 14:09 HORA FINAL : 14:38 DESCRIPCIÓN : BOMBEROS SABANALARGA RECIBE REPORTE GENERADO POR LA SEÑOR LUZMILA MERCADO INFORMANDO DE UN INCENDIO UNIDADES OPERATIVAS SE TRASLADAN HASTA EL LUGAR Y CON BOMBAS DE ESPALDA LOGAN CONTROLAR DICHO INCENDIO AL VER LA MAGNITUD SE PIDE APOYO DE OTRA MAQUINA EXTINTORA SE PROCEDE A EXTENDER DOS TRAMOS DE MANGUERA DE 100 PIES CON SU RESPECTIVO PITÓN COLOCANDO AGUA A PRESIÓN Y ASÍ APAGAR LAS LLAMAS SE UTILIZAN DOS BOMBAS DE ESPALDA Y ASÍ LOGRAR CONTROLAR EN SU TOTALIDAD ARIA AFECTADAATENDIDO POR: 3 UNIDADES CON 2 VEHÍCULOS. AFECTACIÓN: 1. ESTADO: LIQUIDADO.</t>
  </si>
  <si>
    <t>DNBC INFORMA MEDIANTE BASE DE DATOS: MUNIICPIO: BOSCONIA. DEPARTAMENTO: CESAR. EVENTO:  INCENDIO FORESTAL.  DESCRIPCIÓN:    SECTOR: FINCA QUINTELANDIA. DETALLE: SE RECIBE LLAMADO DE LA COMUNIDAD QUINES INFORMAN SOBRE INCENDIO FORESTAL SE DESPLAZARLE UNIDADES EN EL M4 QUIENES AL LLEGAR AL LUGAR PROCEDEN SOFOCAR LAS LLAMAS Y ENFRIAR EL TERRITORIO TOMANDO ASÍ EL CONTROL DE LOS HECHOSATENDIDO POR: 3 UNIDADES CON 1 VEHÍCULOS. AFECTACIÓN: 5. ESTADO: LIQUIDADO.</t>
  </si>
  <si>
    <t>DNBC INFORMA MEDIANTE BASE DE DATOS: MUNIICPIO: CHIRIGUANA. DEPARTAMENTO: CESAR. EVENTO:  INCENDIO FORESTAL.  DESCRIPCIÓN:    SECTOR: CARRETERA SALIENDO DE CHIRI GUANA AL CRUCE. DETALLE: BUENAS TARDE SE REPORTA NOVEDAD DE INCENDIO FORESTAL DE LA VÍA CHIRI GUANA HACIA EL CRUCE SE PRESENTO FUERTES VIENTOS AL MOMENTO DE ATENDER LA EMERGENCIA EN DONDE SE VIERON AFECTADAS APROXIMADAMENTE 14 HECTÁREAS DE TIERRA LA EMERGENCIA FUE ATENDIDA POR EL CUERPO DE BOMBEROS VOLUNTARIOS DE CHIRI GUANA INICIAMOS LABORES ALAS 4.02PM TERMINANDO ALAS 4.50PM DONDE TAMBIÉN HIZO EL ACOMPAÑAMIENTO LOGÍSTICO LA UNIDAD DE RIESGO DEL MUNICIPIOATENDIDO POR: 4 UNIDADES CON 0 VEHÍCULOS. AFECTACIÓN: 14. ESTADO: LIQUIDADO.</t>
  </si>
  <si>
    <t>DNBC INFORMA MEDIANTE BASE DE DATOS: MUNIICPIO: MANAURE. DEPARTAMENTO: CESAR. EVENTO:  INCENDIO FORESTAL.  DESCRIPCIÓN:    SECTOR: VEREDA LA VEGA DE JACOB. DETALLE: AL RECIBIR EL LLAMADO DE LA COMUNIDAD, SE PROCEDE A IR AL LUGAR DEL INCENDIO Y DEJARLO TOTALMENTE LIQUIDADO.ATENDIDO POR: 3 UNIDADES CON 1 VEHÍCULOS. AFECTACIÓN: 15. ESTADO: LIQUIDADO.</t>
  </si>
  <si>
    <t>DNBC INFORMA MEDIANTE BASE DE DATOS: MUNIICPIO: LA CEJA. DEPARTAMENTO: ANTIOQUIA. EVENTO:  INCENDIO FORESTAL.  DESCRIPCIÓN:    SECTOR: CARRERA 26 N 15 - 12. DETALLE: 20:17:57 SALE LA(S) APH 01 CONDUCIDA POR EL BOMBERO ABAD ANTONIO QUICENO CANO [40] COMANDADA POR BOMBERO ABAD ANTONIO QUICENO CANO [40] Y ESTUDIANTE CLARIBEL DEL VALLE PULGARIN [] A ATENDER UN(A) INCENDIO DE CAPA VEGETAL EN CARRERA 26 N 15 - 12, SERVICIO SOLICITADO POR CENTRO DE MONITOREO Y CONTROL LA CEJA DEL TEL. 5531313, HORA DE LLEGADA 20:22:11 FINALIZACIÓN 20:36:02 REGRESO 20:36:33ATENDIDO POR: 2 UNIDADES CON 1 VEHÍCULOS. AFECTACIÓN: SIN REPORTE. ESTADO: LIQUIDADO.</t>
  </si>
  <si>
    <t>DNBC INFORMA MEDIANTE BASE DE DATOS: MUNIICPIO: TOCANCIPA. DEPARTAMENTO: CUNDINAMARCA. EVENTO:  INCENDIO FORESTAL.  DESCRIPCIÓN:    SECTOR: FINCANA. DETALLE: SE RECIBE LLAMADO POR PARTE DE COMUNIDAD INFORMANDO SOBRE UN INCENDIO FORESTAL SE DESPLAZA MT- 02. AL ARRIBO A LA ESCENA SE EVIDENCIA INCENDIO DE VEGETACIÓN NATIVA DE APROXIMADAMENTE DOS HECTÁREAS LO CUAL SE PROCEDE A REALIZAR CONTROL Y EXTINCIÓN DEL MISMO EN EL LUGAR HACE PRESENCIA EL SEÑOR JOSÉ SALGADO IDENTIFICADO CON CEDULA DE CIUDADANÍA NO. 1304614633 EL CUAL MANIFIESTA QUE DURANTE EL DÍA ESTUVIERON REALIZANDO LIMPIEZA DE LOS DESAGÜES LO CUAL PROCEDEN A REALIZAR QUEMA DE RESIDUOS EN EL SITIO SALIÉNDOSE DE CONTROL. SE DAN RECOMENDACIONES Y SE HACE RETORNÓ A B-17ATENDIDO POR: 3 UNIDADES CON 1 VEHÍCULOS. AFECTACIÓN: 2. ESTADO: LIQUIDADO.</t>
  </si>
  <si>
    <t>DNBC INFORMA MEDIANTE BASE DE DATOS: MUNIICPIO: BELLO. DEPARTAMENTO: ANTIOQUIA. EVENTO:  INCENDIO FORESTAL.  DESCRIPCIÓN:    SECTOR: VIA LA SECA, ENTRE UNIMINUTO Y EL AUTODROMO. DETALLE: EN EL SITIO INCENDIO DE COBERTURA VEGERAL CERCA A LA CARRETERA, SE REALIZA ATENCION Y CONTROL DE INCENDIO SIN NOVEDAD ESPECIALATENDIDO POR: 4 UNIDADES CON 1 VEHÍCULOS. AFECTACIÓN: SIN REPORTE. ESTADO: LIQUIDADO.</t>
  </si>
  <si>
    <t>DNBC INFORMA MEDIANTE BASE DE DATOS: MUNIICPIO: TUNJA. DEPARTAMENTO: BOYACA. EVENTO:  INCENDIO FORESTAL.  DESCRIPCIÓN:    SECTOR: VIA VILLA DE LEYVA CERRO SAN LAZARO. DETALLE: MOVIL 28: REGRESA CON LA NOVEDAD QUE AL LLEGAR AL SITIO SE DEJARON LAS MAQUINAS A UNA DISTANCIA APROXIMADA DE 500 MTS POR LO QUE NOS DESPLAZAMOS A PIE A REALIZAR INSPECCIÓN Y SE OBSERVA QUE UNA CUERDA DE ENERGÍA ELÉCTRICA CAYO AL PISO Y ESTÁ GENERANDO CHISPAS LO QUE AL PARECER ORIGINO EL INCENDIO DE VEGETACIÓN BAJA Y ALGUNOS ARBUSTOS. PROCEDEMOS CON APOYO DE PERSONAL DE M-05 A CONTROLAR EL AVANCE DEL MISMO CON LAS HERRAMIENTAS DE LAS MÓVILES TENIENDO PRECAUCIÓN CON LA LÍNEA DE ENERGÍA QUE AÚN SE ENCONTRABA VIVA. CUANDO LLEVÁBAMOS CERCA DE MEDIA HORA DE TRABAJO EMPEZÓ A GRANIZAR EN EL SITIO SIN LLUVIA POR LO QUE EL CABLE EN EL PISO EMPEZÓ A GENERAR INCENDIO NUEVAMENTE, CT DARÍO DA LA ORDEN DE RECOGER MATERIAL Y REAGRUPAR PERSONAL YA QUE POR LAS CONDICIONES ES INSEGURO TRABAJAR, NOS DESPLAZAMOS A LAS MAQUINAS RESPECTIVAS Y EMPEZAMOS RETORNO A LA ESTACIÓN. LA QUEMA TIENE UNA DIMENSIÓN APROXIMADA DE 1 HECTÁREA. NOTAS ADICIONALES: INFORME A CARGO DEL TENIENTE JULIÁN NIÑO MOVIL 05: SE ATIENDE EL LLAMADO DE LA COMUNIDAD POR INCENDIO FORESTAL EN LA ENTRADA DEL PORVENIR CAPITÁN DARÍO PEDREROS ORDENA LA SALIDA DE MÓVIL 05 EN APOYO A MÓVIL 28, AL LLEGAR AL SITIO DE LA EMERGENCIA SE OBSERVA QUEMA DE VEGETACIÓN BAJA SE PROCEDE A APAGAR CON HERRAMIENTA MANUAL YA QUE AL SITIO NO PUEDE LLEGAR MÁQUINA, SE PROCEDE A APAGAR LOS FOCOS QUE SE ENCUENTRAN ACTIVOS, EMPIEZA A LLOVER NO HAY CONDICIONES PARA SEGUIR TRABAJANDO LA MÓVIL REGRESA A Z1 POR ORDEN DEL CAPITÁN DARÍO PEDREROS NOTAS ADICIONALES: INFORME A CARGO DEL BOMBERO JENNY ROBLESATENDIDO POR: 4 UNIDADES CON 2 VEHÍCULOS. AFECTACIÓN: 1. ESTADO: LIQUIDADO.</t>
  </si>
  <si>
    <t>DNBC INFORMA MEDIANTE BASE DE DATOS: MUNIICPIO: CERETE. DEPARTAMENTO: CORDOBA. EVENTO:  INCENDIO FORESTAL.  DESCRIPCIÓN:    SECTOR: BARRIO SANTA TERESA. DETALLE: SE TRASLADÓ AL LUGAR DE LOS HECHOS, SE HIZO EL RESPECTIVO PROCEDIMIENTO Y REGRESANDO SIN NINGUNA NOVEDADATENDIDO POR: 5 UNIDADES CON 1 VEHÍCULOS. AFECTACIÓN: SIN REPORTE. ESTADO: LIQUIDADO.</t>
  </si>
  <si>
    <t>DNBC INFORMA MEDIANTE BASE DE DATOS: MUNIICPIO: CERETE. DEPARTAMENTO: CORDOBA. EVENTO:  INCENDIO FORESTAL.  DESCRIPCIÓN:    SECTOR: MANGUELITO. DETALLE: SE TRASLADÓ AL LUGAR DE LOS HECHOS, SE HIZO EL RESPECTIVO PROCEDIMIENTO Y REGRESANDO SIN NINGUNA NOVEDADATENDIDO POR: 5 UNIDADES CON 1 VEHÍCULOS. AFECTACIÓN: SIN REPORTE. ESTADO: LIQUIDADO.</t>
  </si>
  <si>
    <t>DNBC INFORMA MEDIANTE BASE DE DATOS: MUNIICPIO: YOPAL. DEPARTAMENTO: CASANARE. EVENTO:  INCENDIO FORESTAL.  DESCRIPCIÓN:    SECTOR: LA PEDRERA. DETALLE: AL ARRIBO A LA ESCENA SE OBSERVA LA SITUACIÓN, CON BOMBAS DE ESPALDA Y UN SOPLADOR, SE REALIZA EL CONTROL DEL INCENDIO, SE HACE RETORNO A LA ESTACIÓN.ATENDIDO POR: 6 UNIDADES CON 1 VEHÍCULOS. AFECTACIÓN: SIN REPORTE. ESTADO: LIQUIDADO.</t>
  </si>
  <si>
    <t>DNBC INFORMA MEDIANTE BASE DE DATOS: MUNIICPIO: SOLEDAD. DEPARTAMENTO: ATLANTICO. EVENTO:  INCENDIO FORESTAL.  DESCRIPCIÓN:    SECTOR: VÍA GRAN ABASTOS 800 METROS CIUDAD SALITRE. DETALLE: ARRIBÓ AL LUGAR DE LA EMERGENCIA, SE EVALÚA EL ÁREA PROCEDIENDO A UTILIZAR HERRAMIENTAS MANUALES COMO PALAS Y BOMBAS DE ESPALDA PARA CONTROLAR FOCOS DE INCENDIOS. DAÑO AL MEDIO AMBIENTE POR AFECTACIÓN DEL FUEGO AL SECTOR VEGETATIVO.ATENDIDO POR: 4 UNIDADES CON 1 VEHÍCULOS. AFECTACIÓN: SIN REPORTE. ESTADO: LIQUIDADO.</t>
  </si>
  <si>
    <t>DNBC INFORMA MEDIANTE BASE DE DATOS: MUNIICPIO: AYAPEL. DEPARTAMENTO: CORDOBA. EVENTO:  INCENDIO FORESTAL.  DESCRIPCIÓN:    SECTOR: K3 VÍA LA APARTADA. DETALLE: SE ATIENDE FORESTAL Y SE CONTROLA Y POSTERIORMENTE SE LIQUIDA EL INCENDIO.ATENDIDO POR: 6 UNIDADES CON 1 VEHÍCULOS. AFECTACIÓN: 2. ESTADO: LIQUIDADO.</t>
  </si>
  <si>
    <t>DNBC INFORMA MEDIANTE BASE DE DATOS: MUNIICPIO: SABANAGRANDE. DEPARTAMENTO: ATLANTICO. EVENTO:  INCENDIO FORESTAL.  DESCRIPCIÓN:    SECTOR: CARRERA 5 CALLE 31. DETALLE: SIENDO LAS 19 :00PM NOS TRASLADAMOS A ( VILLA SOFÍA). EN EL CUAL NOS ENCONTRAMOS CON UN INCENDIO TIPO FORESTAL EL CUAL CONTROLAMOS CON BOMBAS DE ESPALDA Y PALAS. SIN EMBARGO SE AFECTO APROXIMA MENTE UNA HECTÁREA, INFORMA TESTIGO LUCIA VALLE PALACIO RESIDENTE EN LA DIRECCIÓN CARREA 55 CALLE 31 CON NÚMERO CELULAR 3022208089. NÚMERO DE 39 5735541 TRIPULANTES SUBCOMANDANTE JERSON SALAZAR OFICIAL PINEDA JEFE ANDRÉS TRUYOL BOMBEROS GERARDO CANTILLO LIBARDO CANTILLO MAQUINISTA ARGEMIRO PÉREZ. DESPUÉS DE HABER CULMINADO NOS DIRIGIMOS ALA ESTACIÓN DE BOMBEROS LLEGANDO ALAS 19:56 PM SIN NINGUNA NOVEDADATENDIDO POR: 6 UNIDADES CON 1 VEHÍCULOS. AFECTACIÓN: 1. ESTADO: LIQUIDADO.</t>
  </si>
  <si>
    <t>DNBC INFORMA MEDIANTE BASE DE DATOS: MUNIICPIO: SOPETRAN. DEPARTAMENTO: ANTIOQUIA. EVENTO:  INCENDIO FORESTAL.  DESCRIPCIÓN:    SECTOR: SAN NICOLAS. DETALLE: SALEN LAS UNIDADES BOMBERO SARMIENTO, BOMBERO GUTIÉRREZ Y COMANDANTE RODRÍGUEZ EN VEHÍCULO DE INTERVENCIÓN RÁPIDA M3 AL SITIO DONDE LOS GUARDABOSQUES GUÍAN AL LUGAR DEL INCENDIO, SE EVIDENCIAN 03 INCENDIOS INDEPENDIENTES, LAS UNIDADES GUTIÉRREZ Y SARMIENTO LLEGAN AL SITIO Y REALIZAN TÉCNICAS DE REMOCIÓN DEL COMBUSTIBLE VEGETAL POR LOS FLANCOS DE LOS PRIMEROS DOS INCENDIOS ENCONTRADOS, EVITANDO PROPAGAR EL INCENDIO, Y CONSUMIENDO EL MATERIAL VEGETAL QUE YA SE ENCONTRABA INCENDIADO, SE LOGRAN CONTROLAR PERO DEBIDO A LA HORA SIENDO LAS 18:00 LAS UNIDADES ABANDONAN EL LUGAR YA QUE NO ES UN SITIO SEGURO PARA SEGUIR REALIZANDO LABORES DE EXTINCIÓN, EN LA MADRUGADA DEL 17 DE FEBRERO LLUEVE EN EL SECTOR Y SE DA POR LIQUIDADO EL INCENDIO.ATENDIDO POR: 3 UNIDADES CON 1 VEHÍCULOS. AFECTACIÓN: 10. ESTADO: LIQUIDADO.</t>
  </si>
  <si>
    <t>DNBC INFORMA MEDIANTE BASE DE DATOS: MUNIICPIO: SABANALARGA. DEPARTAMENTO: ATLANTICO. EVENTO:  INCENDIO FORESTAL.  DESCRIPCIÓN:    SECTOR: VÍA CLEMENTE SALAZAR. DETALLE: CUERPO DE BOMBEROS VOLUNTARIOS DE SABANALARGA INFORME REPORTE DIA : 16/02/2023 HORA DE REPORTE :10.30 HORA DE SALIDA: 10.35 HORA LLEGADA:10.46 HORA FINAL : 11.05 DESCRIPCIÓN : BOMBEROS SABANALARGA ATIENDE REPORTE GENERADO POR PARTE DEL SEÑOR ESTEBAN FONTALVO ADMINISTRADOR DE LA FINCA INFORMADO SOBRE UN INCENDIO FORESTAL. AL LLEGAR AL SITIO DE LA EMERGENCIA SE OBSERVA PASTIZAL ENCENDIDO PROCEDEMOS A REALIZAR EL RESPECTIVO CONTROL UTILIZANDO UN FRENTE DE COMBATE CON MANGUERA DE 100 Y 50 PIES DE UNA Y MEDIA Y SU RESPECTIVO PITÓN CONTROLANDO EN SU TOTALIDADATENDIDO POR: 2 UNIDADES CON 1 VEHÍCULOS. AFECTACIÓN: 1. ESTADO: LIQUIDADO.</t>
  </si>
  <si>
    <t>DNBC INFORMA MEDIANTE BASE DE DATOS: MUNIICPIO: CERETE. DEPARTAMENTO: CORDOBA. EVENTO:  INCENDIO FORESTAL.  DESCRIPCIÓN:    SECTOR: BARRIO VILCHES. DETALLE: SE TRASLADÓ AL LUGAR DE LOS HECHOS, SE HIZO EL RESPECTIVO PROCEDIMIENTO Y REGRESANDO SIN NINGUNA NOVEDADATENDIDO POR: 5 UNIDADES CON 1 VEHÍCULOS. AFECTACIÓN: SIN REPORTE. ESTADO: LIQUIDADO.</t>
  </si>
  <si>
    <t>DNBC INFORMA MEDIANTE BASE DE DATOS: MUNIICPIO: CERETE. DEPARTAMENTO: CORDOBA. EVENTO:  INCENDIO FORESTAL.  DESCRIPCIÓN:    SECTOR: 24 DE MAYO. DETALLE: SE TRASLADÓ AL LUGAR DE LOS HECHOS, SE HIZO EL RESPECTIVO PROCEDIMIENTO Y REGRESANDO SIN NINGUNA NOVEDADATENDIDO POR: 5 UNIDADES CON 1 VEHÍCULOS. AFECTACIÓN: SIN REPORTE. ESTADO: LIQUIDADO.</t>
  </si>
  <si>
    <t>DNBC INFORMA MEDIANTE BASE DE DATOS: MUNIICPIO: MONTERREY. DEPARTAMENTO: CASANARE. EVENTO:  INCENDIO FORESTAL.  DESCRIPCIÓN:    SECTOR: FINCA EL RECUERDO. DETALLE: SE ATIENDE INCENDIO FORESTAL EN LA FINCA EL RECUERDO JURISDICCIÓN DE TAURAMENA DEL PROPIETARIO JOSÉ DAVID PERILLA CC 1118121078 DONDE AL LLEGAR AL SITIO LA COMUNIDAD HABÍA CONTROLADO EL INCENDIO SE REALIZAN LABORES DE EXTINCIÓN DE PUNTOS CALIENTES Y RETIRO DE MATERIAL COMBUSTIBLE. SE EVIDENCIA AFECTACIÓN APROXIMADAMENTE MEDIA HECTÁREA DE PASTO DE CORTE 10 CÍTRICOS MATAS DE PLÁTANO Y UN TANQUE DE 1000 LITROS Y #01 HECTÁREA DE SABANA Y PASTOS NATIVOS SE DESCONOCEN LAS CAUSAS QUE DIERON ORIGEN AL INCENDIO FORESTAL AL LLEGAR AL SITIO LA COMUNIDAD YA HABÍA CONTROLADO EN INCENDIO FORESTAL EN LA FINCA VILLA ÁNGEL JURISDICCIÓN DE TAURAMENA VEREDA GUICHIRE SE DESCONOCEN LAS CAUSAS DEL INCENDIO FORESTALATENDIDO POR: 4 UNIDADES CON 1 VEHÍCULOS. AFECTACIÓN: 2. ESTADO: LIQUIDADO.</t>
  </si>
  <si>
    <t>DNBC INFORMA MEDIANTE BASE DE DATOS: MUNIICPIO: MANI. DEPARTAMENTO: CASANARE. EVENTO:  INCENDIO FORESTAL.  DESCRIPCIÓN:    SECTOR: VRDA. MARARABE. DETALLE: SE LLEGA AL SITIO DONDE SE EVIDENCIA INCENDIOS FORESTAL EN PALMA COROZO Y PASTO SE PROCEDE A PAGAR CON TRES SOPLADORES DONDE DESPUÉS DE 10 MINUTOS NO ES POSIBLE CONTROLAR YA QUE LAS LLAMAS SON MUY ALTAS SE PIDE APOYO A LA BASE DONDE NOS APOYAN TRES UNIDADES EN VEHÍCULOS CISTERNA SE EXTIENDE TRAMO DE 15 M Y SE ACOPLA PITÓN TIPO PISTOLA SE HACE LIQUIDACIÓN TOTAL SE VERIFICA EL ÁREA SE RECOGE EQUIPAMIENTOS EN FORMA LA BASE Y HACEMOS RETORNO A LA ESTACIÓN SIN NINGUNA OTRA NOVEDAD NI EN EQUIPO NI EN PERSONALATENDIDO POR: 7 UNIDADES CON 2 VEHÍCULOS. AFECTACIÓN: 1. ESTADO: LIQUIDADO.</t>
  </si>
  <si>
    <t>DNBC INFORMA MEDIANTE BASE DE DATOS: MUNIICPIO: TURBANA. DEPARTAMENTO: BOLIVAR. EVENTO:  INCENDIO FORESTAL.  DESCRIPCIÓN:    SECTOR: TURBANA VARIANTE MAMONAL GAMBOTE. DETALLE: AL LLEGAR AL LUGAR NOS ENCONTRAMOS CON UN INCENDIO TIPO FORESTAL, EN UNOS PREDIOS DE LA EMPRESA PUERTO MAMONAL EL CUAL LO COMBATIMOS CON LA MAQUINA DE INTERVENCIÓN RÁPIDA Y BATE FUEGOS DEJANDO TODO FUERA DE PELIGRO.ATENDIDO POR: 2 UNIDADES CON 1 VEHÍCULOS. AFECTACIÓN: 2. ESTADO: LIQUIDADO.</t>
  </si>
  <si>
    <t>DNBC INFORMA MEDIANTE BASE DE DATOS: MUNIICPIO: LORICA. DEPARTAMENTO: CORDOBA. EVENTO:  INCENDIO FORESTAL.  DESCRIPCIÓN:    SECTOR: BARRIO CHIMALITO DE LORICA.. DETALLE: SIENDO LAS 18:40 HORAS, SE ATIENDE INCENDIO FORESTAL EN EL BARRIO CHIMALITO DE LORICA, EL CUAL LOGRO SER LIQUIDADO; CON CUATRO UNIDADES BOMBERILES DEL C.B.V.L. EN LA MAQUINA EXTINTORA V6.ATENDIDO POR: 4 UNIDADES CON 1 VEHÍCULOS. AFECTACIÓN: 1. ESTADO: LIQUIDADO.</t>
  </si>
  <si>
    <t>DNBC INFORMA MEDIANTE BASE DE DATOS: MUNIICPIO: SIBATE. DEPARTAMENTO: CUNDINAMARCA. EVENTO:  INCENDIO FORESTAL.  DESCRIPCIÓN:    SECTOR: BARRIO SAN JOSE PARTE ALTA. DETALLE: SE ATIENDE LLAMADO POR PARTE DE LA COMUNIDAD REPORTANDO INCENDIO FORESTAL EN LA PARTE ALTA DEL BARRIO SAN JOSÉ, SE DESPLAZAN UNIDADES DE BOMBEROS EN VEHÍCULO DE PONAL AL LLEGAR AL SITIO SE ENCUENTRA INCENDIO FORESTAL ( CAUSAS POR DETERMINAR ) SE INICIA SOFOCACIÓN Y MITIGACIÓN Y ES CONTROLADO AL 💯 %ATENDIDO POR: 4 UNIDADES CON 1 VEHÍCULOS. AFECTACIÓN: SIN REPORTE. ESTADO: LIQUIDADO.</t>
  </si>
  <si>
    <t>DNBC INFORMA MEDIANTE BASE DE DATOS: MUNIICPIO: AGUAZUL. DEPARTAMENTO: CASANARE. EVENTO:  INCENDIO FORESTAL.  DESCRIPCIÓN:    SECTOR: TERRENO BALDIO CALLE 18 ENTRE CARREAS 13 Y 15. DETALLE: PERSONAL DE BOMBEROS AGUAZUL, ATIENDE LLAMADO DE LA COMUNIDAD EN LA CARRERA 15 CON CALLE 18, EN LAS COORDENADAS 5°10'31.1"N, 72°32'37.7"W, AL LLEGAR AL SITIO SE OBSERVA INCENDIO FORESTAL EN LOTES BALDÍOS EN ETAPA DE LIBRE COMBUSTIÓN, SE INICIAN MANIOBRAS DE CONTROL DE INCENDIO UTILIZANDO, BOMBA HALLE DE MÓVIL 2 CON TRAMO DE MANGUERA DE 1/1.2 PULGADA, 01 VEHÍCULO DE ATAQUE RÁPIDO MÓVIL 3 CON 01 MARUYAMA CON TRAMO Y BOQUILLA, 02 BOMBAS DE ESPALDA SCOTY CON 20 LITROS DE AGUA CADA UNA, 02 MC LEOD, 01 SOPLADOR DE MOTOR STHIL LOGRANDO CONTROLAR Y LIQUIDAR EL INCENDIO EN SU TOTALIDAD, EN EL SITIO SE QUEMAN 03 HECTÁREAS APROXIMADAMENTE DE VEGETACIÓN, PASTO Y ESCOMBROS DE BASURA, SE GASTAN 1.500 GALONES DE AGUA APROXIMADAMENTE PARA LA EXTINCIÓN, SERVICIO ATENDIDO CON 04 UNIDADES DE BOMBEROS, EMERGENCIA ATENDIDA SIN COMPLICACIONES EN VEHÍCULOS, EQUIPOS Y PERSONAL JOHN.MANOSALVA LIQUIDADO 
ATENDIDO POR: 5 UNIDADES CON 2 VEHÍCULOS. AFECTACIÓN: 3. ESTADO: LIQUIDADO.</t>
  </si>
  <si>
    <t>DNBC INFORMA MEDIANTE BASE DE DATOS: MUNIICPIO: AGUAZUL. DEPARTAMENTO: CASANARE. EVENTO:  INCENDIO FORESTAL.  DESCRIPCIÓN:    SECTOR: TERRENO BALDIO FRENTE A LA FINCA LAS DELICIAS. DETALLE: PERSONAL DE BOMBEROS AGUAZUL ATIENDE LLAMADO EN TERRENOS FRENTE A LA FINCA LAS DELICIAS, CON COORDENADAS 5°10'24.6"N, 72°33'17.3"W, DONDE AL LLEGAR AL SITIO SE EVIDENCIA INCENDIO FORESTAL EN DESARROLLO, EN LOTES BALDÍOS, SE PROCEDE A REALIZAR CONTROL Y LIQUIDACIÓN DE INCENDIO UTILIZANDO 01 BOMBA DE ESPALDA Y 01 RASTRILLO FORESTAL, LOGRANDO CONTROLAR EL INCENDIO EN SU TOTALIDAD, EN EL LUGAR SE AFECTAN 1 HECTÁREA APROXIMADAMENTE DE VEGETACIÓN, PASTO Y ESCOMBROS DE BASURA, ATIENDEN 02 UNIDADES DE BOMBEROS EN MÁQUINA EXTINTORA M3, SIN COMPLICACIONES EN VEHÍCULO, EQUIPOS Y PERSONALATENDIDO POR: 2 UNIDADES CON 1 VEHÍCULOS. AFECTACIÓN: 1. ESTADO: LIQUIDADO.</t>
  </si>
  <si>
    <t>DNBC INFORMA MEDIANTE BASE DE DATOS: MUNIICPIO: SOLEDAD. DEPARTAMENTO: ATLANTICO. EVENTO:  INCENDIO FORESTAL.  DESCRIPCIÓN:    SECTOR: DIAGONAL 52 TV 1C. DETALLE: SE LLEGÓ AL LUGAR DE LA EMERGENCIA Y SE COLOCÓ LA MÁQUINA EXTINTORA EN UN ÁREA Y EN POSICIÓN DE SALID. SE PROCEDE A COLOCAR CONOS SOBRE LA VÍA PARA EL CONTROL DE LA AFLUENCIA VEHICULAR POSTERIORMENTE SE DESPLEGAR UNA MANGUERA DE 100 PIES X 1 1/2" CON SU BOQUILLA PARA LA APLICACIÓN DE AGUA Y A SU VEZ SE REALIZÓ REMOCIÓN QUEDANDO LIQUIDADO EN SU TOTALIDAD. ALEXANDER. MARTÍNEZ LIQUIDADO 
ATENDIDO POR: 4 UNIDADES CON 1 VEHÍCULOS. AFECTACIÓN: SIN REPORTE. ESTADO: LIQUIDADO.</t>
  </si>
  <si>
    <t>DNBC INFORMA MEDIANTE BASE DE DATOS: MUNIICPIO: TIERRALTA. DEPARTAMENTO: CORDOBA. EVENTO:  INCENDIO FORESTAL.  DESCRIPCIÓN:    SECTOR: BARRIO SAN JOSE VIA URRA. DETALLE: SIENDO LAS 14:25 SE RECIBE UNA LLAMADA DE LA COMUNIDAD DEL BARRIO SAN JOSÉ VÍA URRA INFORMÁNDONOS SOBRE UN INCENDIO FORESTAL EL CUAL ESTABA INICIANDO A GRAN VELOCIDAD POR UN PASTIZAL DE INMEDIATO SALEN TRES UNIDADES PARA EL LUGAR EN LA M3 AL LLEGAR AL SITIO SE TOMAN TODAS LAS MEDIDAS DE SEGURIDAD Y SE PROCEDE A LIQUIDAR LA EMERGENCIA EN SU TOTALIDAD QUEDANDO DOS HECTÁREAS DE PASTO AFECTADA TERMINADA LA EMERGENCIA SE REGRESA A LA ESTACIÓN SIN NOVEDAD.ATENDIDO POR: 3 UNIDADES CON 1 VEHÍCULOS. AFECTACIÓN: 2. ESTADO: LIQUIDADO.</t>
  </si>
  <si>
    <t>DNBC INFORMA MEDIANTE BASE DE DATOS: MUNIICPIO: PAEZ. DEPARTAMENTO: CAUCA. EVENTO:  INCENDIO FORESTAL.  DESCRIPCIÓN:    SECTOR: BENALCÁZAR BARRIO VILLA DEL NORTE. DETALLE: EL DÍA 15/02/2023 A LAS 12:40 PM SALE LA MÓVIL M2 (MÁQUINA DE RESPUESTA RÁPIDA PARA CONTROL DE INCENDIOS) DE BOMBEROS PÁEZ CON 5 VOLUNTARIOS Y EQUIPO DE RESPUESTA PARA REALIZAR CONTROL DE INCENDIO FORESTAL REPORTADO EN EL BARRIO VILLA DEL NORTE DE BENALCÁZAR PROVOCADO POR PIRÓMANOS, SE ENCUENTRA CON UN TERRENO MUY PENDIENTE Y DE DIFÍCIL ACCESO TANTO PARA EL VEHÍCULO COMO PARA EL PERSONAL DE BOMBEROS. TIEMPO APROXIMADO PARA LLEGAR AL SITIO EN VEHÍCULO 5 MINUTOS, AL LLEGAR AL LUGAR GUIADOS POR LA PERSONA QUE REPORTO EL INCENDIO LA SEÑORA NATALIA VALENCIA CON C.C 1.002.980.250. SE ENCUENTRA EN EL SITIO UNA QUEMA QUE INICIALMENTE FUE PROVOCADA POR UN PIRÓMANO QUEMANDO ENVASES PLÁSTICOS CARTÓN, CAUCHO PROVOCANDO LA EXPANSIÓN DEL FUEGO ASÍA LA VEGETACIÓN, QUE PROVOCA HUMO EN ABUNDANCIA QUE A SU VEZ SE ESPARCE A LAS VIVIENDAS CERCANAS Y UN HOGAR INFANTIL DONDE ASISTEN APROXIMADAMENTE 300.SE LOGRA CONTROLAR Y EXTINGUIR EL INCENDIO DEJANDO COMO RESULTADO UN CUARTO DE HECTÁREAS DE VEGETACIÓN QUEMADAS AFORTUNADAMENTE NO RESULTARON QUEMADOS NI LESIONADOS. SE LES DAN RECOMENDACIONES A LAS PERSONAS QUE HABITAN EL BARRIO DE LOS RIESGOS QUE SE TIENEN A LA HORA DE REALIZAR ESTAS QUEMAS Y SE PROCEDE A RETIRAR Y REGRESAR A LA ESTACIÓN. TIEMPO APROXIMADO DE LA ACTIVIDAD 2 HORAS. CAUSA DEL INCENDIO: POR PIRÓMANOSATENDIDO POR: 5 UNIDADES CON 1 VEHÍCULOS. AFECTACIÓN: 1. ESTADO: LIQUIDADO.</t>
  </si>
  <si>
    <t>DNBC INFORMA MEDIANTE BASE DE DATOS: MUNIICPIO: YOPAL. DEPARTAMENTO: CASANARE. EVENTO:  INCENDIO FORESTAL.  DESCRIPCIÓN:    SECTOR: VIA MATEPANTANO KM 12 MANO IZQUIERDA. DETALLE: AL ARRIBO A LA ESCENA SE PUEDE OBSERVA QUE FUEGO SE PROPAGA RÁPIDAMENTE POR EL SECTOR EN DIRECCIÓN DEL VIENTO, SE PROCEDE APLICAR AGUA SOBRE LA VEGETACIÓN, DESPUÉS CON LAS SOPLADORAS DE AIRES SE PROCEDE A LA LIQUIDACIÓN DEL MISMO, ASÍ TENIENDO LIQUIDACIÓN TOTAL DE INCENDIO.ATENDIDO POR: 3 UNIDADES CON 1 VEHÍCULOS. AFECTACIÓN: SIN REPORTE. ESTADO: LIQUIDADO.</t>
  </si>
  <si>
    <t>DNBC INFORMA MEDIANTE BASE DE DATOS: MUNIICPIO: YOPAL. DEPARTAMENTO: CASANARE. EVENTO:  INCENDIO FORESTAL.  DESCRIPCIÓN:    SECTOR: FINCA REMANSO VIA PICON. DETALLE: AL ARRIBO A LA ESCENA SE INICIA ATAQUE DIRECTO CON BOMBA DE ESPALDA, SE HACE LA LIQUIDACIÓN TOTAL DE INCENDIO.ATENDIDO POR: 4 UNIDADES CON 1 VEHÍCULOS. AFECTACIÓN: SIN REPORTE. ESTADO: LIQUIDADO.</t>
  </si>
  <si>
    <t>DNBC INFORMA MEDIANTE BASE DE DATOS: MUNIICPIO: TUTA. DEPARTAMENTO: BOYACA. EVENTO:  INCENDIO FORESTAL.  DESCRIPCIÓN:    SECTOR: LEONERA. DETALLE: INCENDIO FORESTAL EN SECTOR LAS ARENERAS VEREDA LEONERA DEL MUNICIPIO DE TUTAATENDIDO POR: 6 UNIDADES CON 2 VEHÍCULOS. AFECTACIÓN: 1. ESTADO: LIQUIDADO.</t>
  </si>
  <si>
    <t>DNBC INFORMA MEDIANTE BASE DE DATOS: MUNIICPIO: SABANAGRANDE. DEPARTAMENTO: ATLANTICO. EVENTO:  INCENDIO FORESTAL.  DESCRIPCIÓN:    SECTOR: FRENTE DEL ALMACÉN MOTOHONDA-MUNICIPIO DE SABANAGRANDE. DETALLE: SIENDO LAS 13:07 INFORMA LAS SEÑORA ASTRID GUTIÉRREZ UN INCENDIO FORESTAL UBICADO EN LA VÍA ORIENTAL FRENTE AL ALMACÉN DE MOTO HONDA ALA 13:10 SALE LA M-01 CONDUCIDAS POR EL MOTORISTA ADOLFO VARGAS AL MANDO DEL JEFE DARY DAVID BERRIO TRIPULADA POR LOS BRO MARÍA ALEJANDRA VITÓRIA Y EL PRACTICANTE MILTO LÓPEZ DIRIGIÉNDOSE ALA DIRECCIÓN ANTES MENCIONADA RÁPIDAMENTE SE PROCEDE A DESPLEGAR EL CARRETEL DERECHO UTILIZANDO APROXIMADAMENTE 250 GALONES UTILIZANDO CHORROS DERECHO Y DE COMBATEATENDIDO POR: 4 UNIDADES CON 1 VEHÍCULOS. AFECTACIÓN: SIN REPORTE. ESTADO: LIQUIDADO.</t>
  </si>
  <si>
    <t>DNBC INFORMA MEDIANTE BASE DE DATOS: MUNIICPIO: TURBANA. DEPARTAMENTO: BOLIVAR. EVENTO:  INCENDIO FORESTAL.  DESCRIPCIÓN:    SECTOR: TURBANA VARIANTE MAMONAL GAMBOTE. DETALLE: AL LLEGAR AL SITIO NOS ENCONTRAMOS CON UN INCENDIO TIPO FORESTAL EL CUAL EL HUMO OBSTACULIZABA EL PASO DE LOS VEHÍCULOS, CON LA MAQUINA DE INTERVENCIÓN RÁPIDA, BATE FUEGOS, PALAS Y 4 UNIDADES BOMBERILES FUE LIQUIDADO EL INCENDIO.ATENDIDO POR: 4 UNIDADES CON 1 VEHÍCULOS. AFECTACIÓN: 1. ESTADO: LIQUIDADO.</t>
  </si>
  <si>
    <t>DNBC INFORMA MEDIANTE BASE DE DATOS: MUNIICPIO: LORICA. DEPARTAMENTO: CORDOBA. EVENTO:  INCENDIO FORESTAL.  DESCRIPCIÓN:    SECTOR: BARRIO JESUS MARIA LUGO DE LORICA.. DETALLE: SIENDO LAS 19:00 HORAS, SE LIQUIDA INCENDIO FORESTAL EN EL BARRIO JESUS MARIA LUGO DE LORICA, CON CUATRO UNIDADES BOMBERILES DEL C.B.V.L. EN LA MAQUINA EXTINTORA V6.ATENDIDO POR: 4 UNIDADES CON 1 VEHÍCULOS. AFECTACIÓN: 1. ESTADO: LIQUIDADO.</t>
  </si>
  <si>
    <t>DNBC INFORMA MEDIANTE BASE DE DATOS: MUNIICPIO: VALLEDUPAR. DEPARTAMENTO: CESAR. EVENTO:  INCENDIO FORESTAL.  DESCRIPCIÓN:    SECTOR: ALTOS DE PIMIENTA. DETALLE: ENTRADA DE LA MAQUINA CON LA TRIPULACIÓN COMPLETA CON LA NOVEDAD QUE SE LLEGO AL SITIO DE LA EMERGENCIA INCENDIO FORESTAL AL LLEGAR FINCA LA ESPERANZA , ESTABA CONTROLADO POR LOS TRABAJADORES QUIENES ESTABAN HACIENDO LIQUIDACIÓN CON BALDES DE AGUA DE LA ACEQUIA, PROCEDIMOS A INGRESAR CON LA MAQUINA Y BAJAR DOS TRAMOS DE MANGUERA Y REALIZAMOS LA LIQUIDACIÓN TOTAL DEL INCENDIO DE COBERTURA VEGETAL LA FINCA ES DEL DIFUNTO MIGUEL MORALES EL ESPAÑOL . LAS PERDIDAS ES VEGETACIÓN DE BEJUCOS Y RASTROJOS . SE DESCONOCEN LAS HECTÁREAS AFECTADAS . TAMBIÉN TUBO APOYO DE LA RETROEXCAVADORA Y UN TRACTOR DE PROPIEDAD DE LA FINCA .ATENDIDO POR: 3 UNIDADES CON 1 VEHÍCULOS. AFECTACIÓN: SIN REPORTE. ESTADO: LIQUIDADO.</t>
  </si>
  <si>
    <t>DNBC INFORMA MEDIANTE BASE DE DATOS: MUNIICPIO: YOPAL. DEPARTAMENTO: CASANARE. EVENTO:  INCENDIO FORESTAL.  DESCRIPCIÓN:    SECTOR: BARRIO GETSEMANI. DETALLE: AL ARRIBO AL SITIO DONDE SE OBSERVA UN INCENDIO DE CADA VEGETA EN PROXIMIDAD A UNA VIVIENDA POR LO CUAL SE CORTE LAS CUERDAS PARA PODER INGRESAR LA MAQUINA Y INICIAR CONTROL, CERCA A LA VIVIENDA PARA EVITAR QUE SE PROPAGUE A LA MISMA Y SE CONTINUA POR EL FLANCO IZQUIERDO PARA CONTROLAR EN SU TOTALIDAD.ATENDIDO POR: 3 UNIDADES CON 1 VEHÍCULOS. AFECTACIÓN: SIN REPORTE. ESTADO: LIQUIDADO.</t>
  </si>
  <si>
    <t>DNBC INFORMA MEDIANTE BASE DE DATOS: MUNIICPIO: GAMA. DEPARTAMENTO: CUNDINAMARCA. EVENTO:  INCENDIO FORESTAL.  DESCRIPCIÓN:    SECTOR: GAMA NARANJOS. DETALLE: INCENDIO FORESTAL EN EL SECTOR SAN JOAQUIN DONDE SE AFECTA PINO CHUPIN Y PASTOATENDIDO POR: 3 UNIDADES CON 1 VEHÍCULOS. AFECTACIÓN: 2. ESTADO: LIQUIDADO.</t>
  </si>
  <si>
    <t>DNBC INFORMA MEDIANTE BASE DE DATOS: MUNIICPIO: YOPAL. DEPARTAMENTO: CASANARE. EVENTO:  INCENDIO FORESTAL.  DESCRIPCIÓN:    SECTOR: ENTRADA BARRIO LA ESMERALDA, VIA PICON. DETALLE: AL RRIBO AL LUGAR DEL EVENTO SE HALLA INCENDIO FORESTAL EN PREDIO BALDIO AVANZANDO EN DIRECCION DEL VIENTO REPIDAMENTE AMENAZANDO CON PROPAGARSE A TODO EL TERRENO, SE PROCEDE A EXTENDER MANGUERA DEL CARRETEL DE LA MOVIL PARA INICIAR CONTROL DEL INCENDIO POR EL FLANCO IZQUIERDO APLICANDO AGUA SOBRE LA VEGETACIÓN EN LLAMAS Y POR EL FALNCO DERECHO SE HACE CONTROL DEL MISMO CON UNA SOPLADORA, SE OBTIENE CONTROL Y EXTINCIÓN.ATENDIDO POR: 4 UNIDADES CON 1 VEHÍCULOS. AFECTACIÓN: SIN REPORTE. ESTADO: LIQUIDADO.</t>
  </si>
  <si>
    <t>DNBC INFORMA MEDIANTE BASE DE DATOS: MUNIICPIO: YOPAL. DEPARTAMENTO: CASANARE. EVENTO:  INCENDIO FORESTAL.  DESCRIPCIÓN:    SECTOR: VIA PICON. DETALLE: AL ARRIBO SE OBSERVA INCENDIO FORESTAL DE VEGETACIÓN NATIVA QUE AVANZA CON RAPIDEZ HACIA EL COSTADO DE LA VÍA Y HACIA LA PARTE INTERNA DE LA VÍA, PARA REALIZAR CONTROL ES NECESARIO UTILIZAR SOPLADORAS, BOMBAS DE ESPALDA, MANGUERA DE CARRETEL, SE OBTIENE CONTROL DE LA EMERGENCIA.ATENDIDO POR: 3 UNIDADES CON 1 VEHÍCULOS. AFECTACIÓN: SIN REPORTE. ESTADO: LIQUIDADO.</t>
  </si>
  <si>
    <t>DNBC INFORMA MEDIANTE BASE DE DATOS: MUNIICPIO: AGUAZUL. DEPARTAMENTO: CASANARE. EVENTO:  INCENDIO FORESTAL.  DESCRIPCIÓN:    SECTOR: TERRENOS BALDIOS CALLE 18 ENTRE CARRERAS 13 AL 15. DETALLE: PERSONAL DE BOMBEROS AGUAZUL ASISTE AL LLAMADO DE LA COMUNIDAD DEL BARRIO LUIS MARÍA JIMÉNEZ COORDENADAS 5°10'30.0"N 72°32'34.6"W, DONDE REPORTAN INCENDIO FORESTAL. AL LLEGAR AL SITIO SE EVIDENCIA INCENDIO EN UN LOTE BALDÍO UBICADO EN LA CALLE 18 ENTRE CARRERAS 13 Y 15 EL CUAL ESTÁ CONSUMIENDO UNA CAPA ESPESA DE VEGETACIÓN Y ESCOMBROS, AFECTANDO UN ÁREA APROXIMADA DE 1 HECTÁREA, SE PROCEDE A REALIZAR EXTINCIÓN UTILIZANDO EL MÉTODO DE SOFOCACIÓN Y ENFRIAMIENTO EMPLEANDO 02 SOPLADORES STHILL Y BOMBAS DE ESPALDA MANUALES. EL INCENDIO AL PARECER ES OCASIONADO POR HABITANTES DEL SECTOR AL PRETENDER QUEMAR BASURA; EL INCENDIO ES EXTINGUIDO POR 03 UNIDADES BOMBERILES EN VEHÍCULO DE ATAQUE RÁPIDO MÓVIL 03.ATENDIDO POR: 3 UNIDADES CON 1 VEHÍCULOS. AFECTACIÓN: 1. ESTADO: LIQUIDADO.</t>
  </si>
  <si>
    <t>DNBC INFORMA MEDIANTE BASE DE DATOS: MUNIICPIO: TITIRIBI. DEPARTAMENTO: ANTIOQUIA. EVENTO:  INCENDIO FORESTAL.  DESCRIPCIÓN:    SECTOR: CORREGIMIENTO DE LA MESETA MUNICIPIO DE TITIRIBI ANTIOQUIA. DETALLE: INCENDIO FORESTAL CAUSADO POR QUEMA DE COBRE A ORILLA DE CARRETERA APROXIMADAMENTE 3 HECTÁREAS ENTRE POTRERO Y VEGETACIÓN BOSCOSAATENDIDO POR: 6 UNIDADES CON 0 VEHÍCULOS. AFECTACIÓN: 3. ESTADO: LIQUIDADO.</t>
  </si>
  <si>
    <t>DNBC INFORMA MEDIANTE BASE DE DATOS: MUNIICPIO: CERETE. DEPARTAMENTO: CORDOBA. EVENTO:  INCENDIO FORESTAL.  DESCRIPCIÓN:    SECTOR: EL CAÑITO. DETALLE: SE TRASLADÓ AL LUGAR DE LOS HECHOS, SE HIZO EL RESPECTIVO PROCEDIMIENTO Y REGRESANDO SIN NINGUNA NOVEDADATENDIDO POR: 5 UNIDADES CON 1 VEHÍCULOS. AFECTACIÓN: SIN REPORTE. ESTADO: LIQUIDADO.</t>
  </si>
  <si>
    <t>DNBC INFORMA MEDIANTE BASE DE DATOS: MUNIICPIO: CAQUEZA. DEPARTAMENTO: CUNDINAMARCA. EVENTO:  INCENDIO FORESTAL.  DESCRIPCIÓN:    SECTOR: VEREDA UBATOQUE 2. DETALLE: SIENDO LAS 19:38 HS, LA COMUNIDAD DA AVISO SOBRE INCENDIO FORESTAL QUE SE PRODUCE EN LA VEREDA UBATOQUE 2, 19:39 HS, SALEN 6 UNIDADES DE BOMBEROS EN 2 VEHICULOS, 19:50 HS, HACEN ARRIBO AL SITIO E INICIAN LABORES DE CONTROL Y LIQUIDACION DEL INCENDIO, PREDIO DE PROPIEDAD DEL SEÑOR DAVID GUTIERREZ, SE TERMINAN LABORES , QUEDANDO CONTROLADO Y LIQUIDADO EL INCENDIO Y SE INICIA DESPLAZAMIENTO HACIA LA ESTACION SIN NOVEDADEN PERSONAL Y EQUIPOS.ATENDIDO POR: 6 UNIDADES CON 2 VEHÍCULOS. AFECTACIÓN: 1. ESTADO: LIQUIDADO.</t>
  </si>
  <si>
    <t>DNBC INFORMA MEDIANTE BASE DE DATOS: MUNIICPIO: BELLO. DEPARTAMENTO: ANTIOQUIA. EVENTO:  INCENDIO FORESTAL.  DESCRIPCIÓN:    SECTOR: CORREGIMIENTO DE SAN FELIX, VEREDA EL CHICHARRON. DETALLE: EN EL SITIO INCENDIO DE COBERTURA VEGETAL CERCANO A UNA FINCA AL PARECER PROVOCADO DESDE AFUERA DE LA FINCA, SE REALIZA CONTROL, REMOCION Y ENFRIAMIENTO DE INCENDIO SIN NOVEDAD ESPECIALATENDIDO POR: 3 UNIDADES CON 1 VEHÍCULOS. AFECTACIÓN: SIN REPORTE. ESTADO: LIQUIDADO.</t>
  </si>
  <si>
    <t>DNBC INFORMA MEDIANTE BASE DE DATOS: MUNIICPIO: CERETE. DEPARTAMENTO: CORDOBA. EVENTO:  INCENDIO FORESTAL.  DESCRIPCIÓN:    SECTOR: BARRIO 24 DE MAYO. DETALLE: SE TRASLADÓ AL LUGAR DE LOS HECHOS, SE HIZO EL RESPECTIVO PROCEDIMIENTO Y REGRESANDO SIN NINGUNA NOVEDADATENDIDO POR: 5 UNIDADES CON 1 VEHÍCULOS. AFECTACIÓN: SIN REPORTE. ESTADO: LIQUIDADO.</t>
  </si>
  <si>
    <t>DNBC INFORMA MEDIANTE BASE DE DATOS: MUNIICPIO: CERETE. DEPARTAMENTO: CORDOBA. EVENTO:  INCENDIO FORESTAL.  DESCRIPCIÓN:    SECTOR: BARRIO SANTA MARIA. DETALLE: SE TRASLADÓ AL LUGAR DE LOS HECHOS, SE HIZO EL RESPECTIVO PROCEDIMIENTO Y REGRESANDO SIN NINGUNA NOVEDADATENDIDO POR: 5 UNIDADES CON 1 VEHÍCULOS. AFECTACIÓN: SIN REPORTE. ESTADO: LIQUIDADO.</t>
  </si>
  <si>
    <t>DNBC INFORMA MEDIANTE BASE DE DATOS: MUNIICPIO: SARAVENA. DEPARTAMENTO: ARAUCA. EVENTO:  INCENDIO FORESTAL.  DESCRIPCIÓN:    SECTOR: VEREDA EL CONSUELO. DETALLE: SIENDO ALREDEDOR DE LAS 07:35 PM SE ESCUCHO UNA FUERTE EXPLOSION EN EL SECTOR DE LA VEREDA EL CONSUELO A UNOS 800 METROS DEL CASCO URBANO SE TRATABA DE LA DETONACION DE UN ARTEFACTO EXPLOSIVO TIPO RAMPLA QUE PROVOCO UN INCENDIO EN LA VEGETACION QUE ESTA MUY SECA DEBIDO AL VERADO SALEN 5 UNIDADES Y 2 VEHICULOS BOMBERILES AL SECTOR A LAS 07:40 PM PARA CONTROLAR EL INCENDIO FORESTAL EN LA FINCA LA PALESTINA EN LA VEREDA EL CONSUELO JURISDICION DEL MUNICIPIO LIQUIDANDO LA CONFLAGRACION SE OBSERVO QUE SE QUEMO AL REDEDOR DE UNA HECTARIA DEL PASTO REGRESANDO A LA 09:00 PM.ATENDIDO POR: 5 UNIDADES CON 2 VEHÍCULOS. AFECTACIÓN: 1. ESTADO: LIQUIDADO.</t>
  </si>
  <si>
    <t>DNBC INFORMA MEDIANTE BASE DE DATOS: MUNIICPIO: FUSAGASUGA. DEPARTAMENTO: CUNDINAMARCA. EVENTO:  INCENDIO FORESTAL.  DESCRIPCIÓN:    SECTOR: BODEGAS DE INCUBACOL. DETALLE: 17:00:12 SALE MAQUINA EXTINTORA-M8-KM(24168) CONDUCIDO POR BR. OSCAR GAONA AL MANDO DE CB. ALDANA GIOVANNI, COMO TRIPULANTES BR. FLOREZ WILLIAM GUILLERMO,ASP. ARIAS SAMUEL,ASP. MIGUEL ANTONIO PINZON A ATENDER UN REPORTE DE INCENDIO FORESTAL EN LA DIRECCIÓN, FUSAGASUGA() BARRIO 0, SERVICIO SOLICITADO POR JOHN GALEANO C.C1032372383 CEL:3214731137ARRIBO ESCENA-17:02:34-ARRIBO ESCENA: 11:43 INCUBACOL EVALUACIÓN DE LA ESCENA: 11:45 SE ENCENTRA INCENDIO FORESTAL EN UNO DE LOS LOTES DE INCUBACOL SE PROCEDE APLICAR AGUA CON CARRETEL SEGURIDAD DE LA ESCENA: 11:47 CONOS Y MAQUINA OBJETIVO: 11:47 CONTROLAR EL INCENDIO TÁCTICA: 11:49 MAQUINA EXTINTORA CON CARRETEL ESTRATEGIA: 11:50 ATAQUE DEFENSIVO Y OFENSIVO ACTUALIZACIÓN: SE TIENE CONTROLADO EN UN 80%, SE ESTA LIQUIDANDO PUNTOS CALIENTES 12:16 LIQUIDACIÓN TOTAL DEL INCENDIO FORESTAL POR PARTE DE M-8 FINALIZACIÓN: 12:30 SE RECOGE HERRAMIENTAS Y SE RETORNA A LA ESTACIÓN HORA RETORNO: 13:05 24180 COMPLEMENTACIÓN -17:22:58-SE ATIENDE INCENDIO FORESTAL EN TALLERES DE INCUBACOL AFECTANDO PASTIZALES Y MATERIAL RESIDUAL METÁLICO EN DESUSO SE REALIZA TAREAS DE EXTINCIÓN CON CHORROS MAESTROS Y REMOCIÓN DE MATERIAL EXTINCIÓN DE PUNTOS CALIENTES, ALLÁ VETA UN CUARTO DE FANEGADA SE RECOGE MATERIAL Y SE RETORNA A LA ESTACIÓN EL FUEGO FUE MOTIVADO POR PERSONAL DEL TALLER QUE ESTABAN ERRADICANDO UNAS AVISPAS, EL JUEGO EL JUEGO CAE SOBRE EL PASTIZAL INICIANDO INCENDIO PERSONA RESPONSABLE DEL PREDIO ALBERTO UCHUBO CC.11381888 CEL.3115236211 SIN MÁS NOVEDAD. "ATENDIDO POR: 5 UNIDADES CON 1 VEHÍCULOS. AFECTACIÓN: 3. ESTADO: LIQUIDADO.</t>
  </si>
  <si>
    <t>DNBC INFORMA MEDIANTE BASE DE DATOS: MUNIICPIO: MANI. DEPARTAMENTO: CASANARE. EVENTO:  INCENDIO FORESTAL.  DESCRIPCIÓN:    SECTOR: FINCA VALLEDUPAR VÍA LA POYATA. DETALLE: SE LLEGA AL SITIO DE LA EMERGENCIA DONDE EVIDENCIAMOS UN INCENDIO DE FASE LATENTE Y DE GRAN MAGNITUD SE PROCEDE A EVIDENCIAR LA TOPOGRAFÍA DEL TERRENO HACER EL PLAN DE ATAQUE Y SE INICIA A HACER ATAQUE Y CONTROL DEL INCENDIO HASTA LOGRAR LIQUIDARLO EN SU TOTALIDADATENDIDO POR: 4 UNIDADES CON 1 VEHÍCULOS. AFECTACIÓN: 550. ESTADO: LIQUIDADO.</t>
  </si>
  <si>
    <t>DNBC INFORMA MEDIANTE BASE DE DATOS: MUNIICPIO: YOPAL. DEPARTAMENTO: CASANARE. EVENTO:  INCENDIO FORESTAL.  DESCRIPCIÓN:    SECTOR: VIA LA PEDRERA. DETALLE: AL ARRIBO SE REALIZA ATAQUE CON TRAMO Y SE REALIZA USO DE SOPLADORAS CONTROLANDO Y LIQUIDANDO EL FUEGO MEDIANTE ATAQUE DIRECTO, SE OBTIENE CONTROL SIN NOVEDAD EN PERSONAL NI EQUIPOS.ATENDIDO POR: 3 UNIDADES CON 1 VEHÍCULOS. AFECTACIÓN: SIN REPORTE. ESTADO: LIQUIDADO.</t>
  </si>
  <si>
    <t>DNBC INFORMA MEDIANTE BASE DE DATOS: MUNIICPIO: PLANETA RICA. DEPARTAMENTO: CORDOBA. EVENTO:  INCENDIO FORESTAL.  DESCRIPCIÓN:    SECTOR: HACIENDA ABASTECEDORA. DETALLE: SIENDO LAS 6: 15 PM NOS REPORTAN INCENDIO FORESTAL SE ACUDIÓ AL LUGAR CON UNIDADES DE BOMBEROS Y LA MÁQUINA CISTERNA M1 Y SE PROCEDIÓ AL CONTROL DEL INCENDIO CON BOMBA DE ESPALDA, QUEMÁNDOSE APROXIMADAMENTE UNA HECTÁREA DE CAPA VEGETALATENDIDO POR: 3 UNIDADES CON 1 VEHÍCULOS. AFECTACIÓN: 1. ESTADO: LIQUIDADO.</t>
  </si>
  <si>
    <t>DNBC INFORMA MEDIANTE BASE DE DATOS: MUNIICPIO: PLANETA RICA. DEPARTAMENTO: CORDOBA. EVENTO:  INCENDIO FORESTAL.  DESCRIPCIÓN:    SECTOR: FINCA LA ESCONDÍA VÍA MONTERÍA. DETALLE: SIENDO LAS 12: 05 PM LA COMUNIDAD REPORTA INCENDIO FORESTAL EN LA ZONA RURAL EN LA FINCA LA ESCONDÍA VEREDA EL ESPANTO SE ACUDIÓ AL LUGAR CON UNIDADES DE BOMBEROS Y LA M1 Y SE PROCEDIÓ AL CONTROL Y LIQUIDACIÓN DEL INCENDIO QUEMÁNDOSE APROXIMADAMENTE DOS HECTÁREAS DE CAPA VEGETALATENDIDO POR: 3 UNIDADES CON 1 VEHÍCULOS. AFECTACIÓN: 2. ESTADO: LIQUIDADO.</t>
  </si>
  <si>
    <t>DNBC INFORMA MEDIANTE BASE DE DATOS: MUNIICPIO: GACHETA. DEPARTAMENTO: CUNDINAMARCA. EVENTO:  INCENDIO FORESTAL.  DESCRIPCIÓN:    SECTOR: GACHETA VILLA. DETALLE: CONTROL DE INCENDIO FORESTAL EN PREDIO DEL SR JOSE ANGEL MARTIN SECTOR SAN ANTONIOATENDIDO POR: 2 UNIDADES CON 1 VEHÍCULOS. AFECTACIÓN: 1. ESTADO: LIQUIDADO.</t>
  </si>
  <si>
    <t>DNBC INFORMA MEDIANTE BASE DE DATOS: MUNIICPIO: GAMA. DEPARTAMENTO: CUNDINAMARCA. EVENTO:  INCENDIO FORESTAL.  DESCRIPCIÓN:    SECTOR: GAMA NARANJOS. DETALLE: CONTROL Y EXTINCION DE INCENDIO FORESTAL EN EL CUARTO SAN JOAQUIN EN FINCA DE LA SRA LEONOR BEJARANOATENDIDO POR: 3 UNIDADES CON 1 VEHÍCULOS. AFECTACIÓN: 1. ESTADO: LIQUIDADO.</t>
  </si>
  <si>
    <t>DNBC INFORMA MEDIANTE BASE DE DATOS: MUNIICPIO: SABANALARGA. DEPARTAMENTO: ATLANTICO. EVENTO:  INCENDIO FORESTAL.  DESCRIPCIÓN:    SECTOR: FINCA HACIENDA TOCAIMA. DETALLE: CUERPO DE BOMBEROS VOLUNTARIOS DE SABANALARGA INFORME REPORTE DIA : 13/02/2023 HORA DE REPORTE :16.28 HORA DE SALIDA: 16.37 HORA LLEGADA:17.01 HORA FINAL : 18.08 DESCRIPCIÓN : BOMBEROS SABANALARGA ATIENDE REPORTE GENERADO POR PARTE DE LA SEÑOR CARLOS VIZCAÍNO INFORMADO SOBRE UN INCENDIO FORESTAL. AL LLEGAR AL SITIO DE LA EMERGENCIA SE OBSERVA A LA ORILLA DE LA VÍA ENCENDIDA PROCEDEMOS A REALIZAR EL RESPECTIVO CONTROL UTILIZANDO 1 BOMBAS DE ESPALDA, UN FRENTE DE COMBATE CON MANGUERA DE 50 PIES DE UNA Y MEDIA Y SU RESPECTIVO PITÓN CONTROLANDO EN SU TOTALIDADATENDIDO POR: 3 UNIDADES CON 1 VEHÍCULOS. AFECTACIÓN: 2. ESTADO: LIQUIDADO.</t>
  </si>
  <si>
    <t>DNBC INFORMA MEDIANTE BASE DE DATOS: MUNIICPIO: YOPAL. DEPARTAMENTO: CASANARE. EVENTO:  INCENDIO FORESTAL.  DESCRIPCIÓN:    SECTOR: KM 18 VIA MATEPANTANO. DETALLE: AL ARRIBO AL LUGAR DE LA EMERGENCIA SE HALLA INCENDIO FORESTAL EN PREDIO LOTEADO NO AVANZADO AVANZANDO EN DIRECCIÓN DEL VIENTO, SE PROCEDE A EXTENDER MANGUERA DE CARRETEL DE LA MÓVIL Y A APLICAR AGUA SOBRE LA VEGETACIÓN EN LLAMAS POR EL FLANCO DERECHO Y POR EL FLANCO IZQUIERDO SE HACE USO DE DOS SOPLADORAS PARA EXTINGUIR LAS LLAMAS POR ESE SECTOR, SE OBTIENE CONTROL DE LA SITUACIÓN.ATENDIDO POR: 5 UNIDADES CON 1 VEHÍCULOS. AFECTACIÓN: SIN REPORTE. ESTADO: LIQUIDADO.</t>
  </si>
  <si>
    <t>DNBC INFORMA MEDIANTE BASE DE DATOS: MUNIICPIO: YOPAL. DEPARTAMENTO: CASANARE. EVENTO:  INCENDIO FORESTAL.  DESCRIPCIÓN:    SECTOR: KM 1 VIA MATEPANTANO. DETALLE: AL ARRIBO AL SITIO DE LA EMERGENCIA, SE HALLA INCENDIO FORESTAL DENTRO DE POTRERO EL CUAL AVANZA EN DIRECCIÓN DEL VIENTO, SE PROCEDE A EXTENDER MANGUERA DEL CARRETEL DE LA MÓVIL Y A CONTROLAR INICIALMENTE EL LADO QUE DA HACIA UNA ARROCERA CERCANA, CONTROLADO ESTE SECTOR SE HACE CERCA A POTRERO CERCANO, SE OBTIENE CONTROL DEL INCIDENTE.ATENDIDO POR: 5 UNIDADES CON 1 VEHÍCULOS. AFECTACIÓN: SIN REPORTE. ESTADO: LIQUIDADO.</t>
  </si>
  <si>
    <t>DNBC INFORMA MEDIANTE BASE DE DATOS: MUNIICPIO: CERETE. DEPARTAMENTO: CORDOBA. EVENTO:  INCENDIO FORESTAL.  DESCRIPCIÓN:    SECTOR: VENUS. DETALLE: SE TRASLADÓ AL LUGAR DE LOS HECHOS, SE HIZO EL RESPECTIVO PROCEDIMIENTO Y REGRESANDO SIN NINGUNA NOVEDADATENDIDO POR: 5 UNIDADES CON 1 VEHÍCULOS. AFECTACIÓN: SIN REPORTE. ESTADO: LIQUIDADO.</t>
  </si>
  <si>
    <t>DNBC INFORMA MEDIANTE BASE DE DATOS: MUNIICPIO: SAHAGUN. DEPARTAMENTO: CORDOBA. EVENTO:  INCENDIO FORESTAL.  DESCRIPCIÓN:    SECTOR: . DETALLE: SIENDO LAS 14:16 HORAS SE ATIENDE EMERGENCIA EN PREDIOS ALEDAÑOS BARRIO SIMÓN BOLÍVAR, ABORDO M2 CON 5 UNIDADES, AL ARRIBAR AL LUGAR SE PROCEDE A REALIZAR EL RESPECTIVO CONTROL Y LIQUIDACIÓN UTILIZANDO BOMBAS A MOTOR, SE CONTROLA SIN NOVEDAD ESPECIAL Y SE EVITA QUE SE SIGA PROPAGANDOATENDIDO POR: 5 UNIDADES CON 1 VEHÍCULOS. AFECTACIÓN: SIN REPORTE. ESTADO: LIQUIDADO.</t>
  </si>
  <si>
    <t>DNBC INFORMA MEDIANTE BASE DE DATOS: MUNIICPIO: SAHAGUN. DEPARTAMENTO: CORDOBA. EVENTO:  INCENDIO FORESTAL.  DESCRIPCIÓN:    SECTOR: . DETALLE: SIENDO LAS 12:44 HORAS SE ATIENDE EMERGENCIA EN EL BARRIO RANCHERÍA, ABORDO M2 CON 3 UNIDADES, AL ARRIBAR AL LUGAR SE PROCEDE A REALIZAR EL RESPECTIVO CONTROL Y LIQUIDACIÓN UTILIZANDO 2 BOMBAS A MOTOR, SE CONTROLA SIN NOVEDAD ESPECIAL Y SE EVITA QUE SE SIGA PROPAGANDOATENDIDO POR: 3 UNIDADES CON 1 VEHÍCULOS. AFECTACIÓN: SIN REPORTE. ESTADO: LIQUIDADO.</t>
  </si>
  <si>
    <t>DNBC INFORMA MEDIANTE BASE DE DATOS: MUNIICPIO: TUTA. DEPARTAMENTO: BOYACA. EVENTO:  INCENDIO FORESTAL.  DESCRIPCIÓN:    SECTOR: RIO DE PIEDRAS. DETALLE: INCENDIO FORESTAL EN VEREDA RIO DE PIEDRAS PRINCIPALMENTE DE PASTIZALESATENDIDO POR: 3 UNIDADES CON 1 VEHÍCULOS. AFECTACIÓN: 5. ESTADO: LIQUIDADO.</t>
  </si>
  <si>
    <t>DNBC INFORMA MEDIANTE BASE DE DATOS: MUNIICPIO: SANTO TOMAS. DEPARTAMENTO: ATLANTICO. EVENTO:  INCENDIO FORESTAL.  DESCRIPCIÓN:    SECTOR: KILOMETRO 3 VÍA POLO NUEVO-MUNICIPIO DE SANTO TOMÁS. DETALLE: SIENDO LAS 13:36 REPORTA EL PATRULLERO ROBERTO ESTRADA UNA QUEMA PROHIBIDA EN EL KILÓMETRO 3 VÍA POLO NUEVO SALE LA M-04 SIENDO LAS 13:45 CONDUCIDA POR EL MAQUINISTA ADOLFO VARGAS TRIPULADA POR EL JEFE BERRIO SARGENTO MALDONADO BOMBEROS M.VILORIA LÓPEZ AL LLEGAR EL LUGAR OBSERVAMOS LA FINCA INCENDIADA RÁPIDAMENTE SE PROCEDE A UTILIZAR BOMBAS DE ESPALDAS Y PALAS Y SE PROCEDE A EXTINCIÓN EN SU TOTALIDADATENDIDO POR: 4 UNIDADES CON 1 VEHÍCULOS. AFECTACIÓN: SIN REPORTE. ESTADO: LIQUIDADO.</t>
  </si>
  <si>
    <t>DNBC INFORMA MEDIANTE BASE DE DATOS: MUNIICPIO: SAN VICENTE DEL CAGUAN. DEPARTAMENTO: CAQUETA. EVENTO:  INCENDIO FORESTAL.  DESCRIPCIÓN:    SECTOR: CERCA ESTACION DE SERVICIO LAS ACACIAS. DETALLE: SE LLEGÓ AL LUGAR Y SE CONTROLÓ LA EMERGENCIA SIN MÁS NOVEDAD.ATENDIDO POR: 4 UNIDADES CON 1 VEHÍCULOS. AFECTACIÓN: SIN REPORTE. ESTADO: LIQUIDADO.</t>
  </si>
  <si>
    <t>DNBC INFORMA MEDIANTE BASE DE DATOS: MUNIICPIO: LURUACO. DEPARTAMENTO: ATLANTICO. EVENTO:  INCENDIO FORESTAL.  DESCRIPCIÓN:    SECTOR: CALLE 19 B SECTOR 50, BARRIO VILLA LURUACO. DETALLE: CUERPO DE BOMBEROS VOLUNTARIOS DE SABANALARGA INFORME REPORTE DIA : 12/02/2023 HORA DE REPORTE :18:42 HORA DE SALIDA: 18:52 HORA LLEGADA:19:29 HORA FINAL : 20:50 DESCRIPCIÓN : BOMBEROS SABANALARGA ATIENDE REPORTE GENERADO POR EL PATRULLERO DE LA PONAL JHAMER COBA QUIEN LLEGÓ A LA ESTACIÓN INFORMANDO DE UN INCENDIO FORESTAL EN EL MUNICIPIO DE LURUACO. AL LLEGAR AL SITIO DE LA EMERGENCIA SE OBSERVA EL INCENDIO UBICADO EN LA LOMA LA 50 SE PROCEDE A EXTENDER DOS TRAMOS DE MANGUERA DE UNA Y MEDIA DE 50 Y 100 PIES CON SU RESPECTIVO PITÓN , COLOCANDO AGUA A PRESIÓN Y SE LOGRA APAGAR EN LA PARTE BAJA DEL CERRO LUEGO SE UTILIZAN DOS BOMBAS DE ESPALDA PARA ASCENDER A LA PARTE MÁS ALTA DEL CERRO ACOMPAÑADO DE UN GUÍA QUE CONOCE EL SECTOR EL SEÑOR ALFONSO ALCÁZAR, LOGRANDO ASÍ LIQUIDAR EN SU TOTALIDAD.ATENDIDO POR: 3 UNIDADES CON 1 VEHÍCULOS. AFECTACIÓN: 1. ESTADO: LIQUIDADO.</t>
  </si>
  <si>
    <t>DNBC INFORMA MEDIANTE BASE DE DATOS: MUNIICPIO: SOLEDAD. DEPARTAMENTO: ATLANTICO. EVENTO:  INCENDIO FORESTAL.  DESCRIPCIÓN:    SECTOR: CALLE 30 # 36-322. DETALLE: SE LLEGÓ AL LUGAR DE LA EMERGENCIA Y SE COLOCÓ LA MÁQUINA EXTINTORA EN UN ÁREA SEGURA Y EN POSICIÓN DE SALIDA, SE PROCEDE A DESPLEGAR 300 PIES DE MANGUERA DE 1 1/2" PARA LA APLICACIÓN DE AGUA, REALIZANDO A SU VEZ REMOCIÓN QUEDANDO LIQUIDADO EN SU TOTALIDAD.ATENDIDO POR: 4 UNIDADES CON 1 VEHÍCULOS. AFECTACIÓN: SIN REPORTE. ESTADO: LIQUIDADO.</t>
  </si>
  <si>
    <t>DNBC INFORMA MEDIANTE BASE DE DATOS: MUNIICPIO: YOPAL. DEPARTAMENTO: CASANARE. EVENTO:  INCENDIO FORESTAL.  DESCRIPCIÓN:    SECTOR: VIA MORICHAL. DETALLE: AL ARRIBO A LA ESCENA SE INICIAN LABORES DE CONTROL APLICANDO CHORROS DE AGUA CONTROLADA A PRESIÓN, INCENDIO SE DESPLAZA DE FORMA RÁPIDA POR ACCIONES DEL VIENTO PERO SE LOGRA CONTROLAR DE FORMA EFICAZ.ATENDIDO POR: 5 UNIDADES CON 1 VEHÍCULOS. AFECTACIÓN: SIN REPORTE. ESTADO: LIQUIDADO.</t>
  </si>
  <si>
    <t>DNBC INFORMA MEDIANTE BASE DE DATOS: MUNIICPIO: CERETE. DEPARTAMENTO: CORDOBA. EVENTO:  INCENDIO FORESTAL.  DESCRIPCIÓN:    SECTOR: SANTA TERESA. DETALLE: SE TRASLADÓ AL LUGAR DE LOS HECHOS, SE HIZO EL RESPECTIVO PROCEDIMIENTO Y REGRESANDO SIN NINGUNA NOVEDADATENDIDO POR: 5 UNIDADES CON 1 VEHÍCULOS. AFECTACIÓN: SIN REPORTE. ESTADO: LIQUIDADO.</t>
  </si>
  <si>
    <t>DNBC INFORMA MEDIANTE BASE DE DATOS: MUNIICPIO: YOPAL. DEPARTAMENTO: CASANARE. EVENTO:  INCENDIO FORESTAL.  DESCRIPCIÓN:    SECTOR: CLL 40 - 34. DETALLE: AL ARRIBO SE EVIDENCIA INCENDIO FORESTAL EL CUAL SU EMANACIÓN DE HUMOS AFECTA A LA COMUNIDAD Y SU AVANCE CON LLEGAR AL PARQUEADERO , SE TRABAJA CON TRAMO DE CARRETEL, 3 SOPLADORAS Y 1 BOMBA DE ESPALDA, 2 MÓVILES Y 5 UNIDADES.ATENDIDO POR: 5 UNIDADES CON 2 VEHÍCULOS. AFECTACIÓN: SIN REPORTE. ESTADO: LIQUIDADO.</t>
  </si>
  <si>
    <t>DNBC INFORMA MEDIANTE BASE DE DATOS: MUNIICPIO: AGUAZUL. DEPARTAMENTO: CASANARE. EVENTO:  INCENDIO FORESTAL.  DESCRIPCIÓN:    SECTOR: POTREROS FRENTE AL MEGACOLEGIO JORGE ELIECER GAITAN. DETALLE: PERSONAL DE BOMBEROS AGUAZUL REALIZA ATENCION EN TERRENOS FRENTE AL MEGACOLEGIO JORGE ELIECER GAITAN, DONDE SE REALIZA CONTROL Y LIQUIDACION DE INCENDIO FORESTAL EN EL QUE SE QUEMARON 01 HECTAREA APROXIMADAMENTE DE PASTO Y VEGETACION DEL LUGAR.ATENDIDO POR: 3 UNIDADES CON 1 VEHÍCULOS. AFECTACIÓN: 1. ESTADO: LIQUIDADO.</t>
  </si>
  <si>
    <t>DNBC INFORMA MEDIANTE BASE DE DATOS: MUNIICPIO: YONDO. DEPARTAMENTO: ANTIOQUIA. EVENTO:  INCENDIO FORESTAL.  DESCRIPCIÓN:    SECTOR: VEREDA LA CASCAJERA. DETALLE: INCENDIO FORESTAL DEBIDO A LA QUEMA DE BASURA, EN LA ENTRADA DE LA VEREDA LA CASCAJERAATENDIDO POR: 3 UNIDADES CON 1 VEHÍCULOS. AFECTACIÓN: 1. ESTADO: LIQUIDADO.</t>
  </si>
  <si>
    <t>DNBC INFORMA MEDIANTE BASE DE DATOS: MUNIICPIO: YONDO. DEPARTAMENTO: ANTIOQUIA. EVENTO:  INCENDIO FORESTAL.  DESCRIPCIÓN:    SECTOR: LOCACIÓN PETROLERA, CERCA A LA CALLE 15 VÍA RUTA DEL CACAO. DETALLE: SE EVIDENCIO QUE EN EL ÁREA QUE ES QUEMA DE BASURA E INCENDIO EN COBERTURA VERDEATENDIDO POR: 3 UNIDADES CON 1 VEHÍCULOS. AFECTACIÓN: 1. ESTADO: LIQUIDADO.</t>
  </si>
  <si>
    <t>DNBC INFORMA MEDIANTE BASE DE DATOS: MUNIICPIO: TUTA. DEPARTAMENTO: BOYACA. EVENTO:  INCENDIO FORESTAL.  DESCRIPCIÓN:    SECTOR: LEONERA. DETALLE: INCENDIO FORESTAL EN VEREDA LEONERA DEL MUNICIPIO DE TUTAATENDIDO POR: 6 UNIDADES CON 2 VEHÍCULOS. AFECTACIÓN: 7. ESTADO: LIQUIDADO.</t>
  </si>
  <si>
    <t>DNBC INFORMA MEDIANTE BASE DE DATOS: MUNIICPIO: FUSAGASUGA. DEPARTAMENTO: CUNDINAMARCA. EVENTO:  INCENDIO FORESTAL.  DESCRIPCIÓN:    SECTOR: VEREDA LA ISLA. DETALLE: "10:50:04 SALE MAQUINA EXTINTORA-M3-KM() CONDUCIDO POR SG. PINILLA GARIBELLO VICTOR MANUEL, AL MANDO DE CB. ROCHA MELGAREJO CARLOS EDUARDO, COMO TRIPULANTES BR. RODRIGUEZ CARLOS HUMBERTO,BR. ESTUPIÑAN JORGE ANDRES, A ATENDER UN REPORTE DE INCENDIO FORESTAL EN LA DIRECCIÓN, VEREDA LA ISLA FUSAGASUGA(44965) BARRIO 0, SERVICIO SOLICITADO POR PAOLA SARMIENTO C.C1069728858 CEL:3115805550ARRIBO ESCENA-10:54:37-ARRIBO ESCENA: 16:11 EVALUACIÓN DE LA ESCENA: 16:13 INCENDIO FORESTAL CERCA A VIVIENDAS SEGURIDAD DE LA ESCENA: 16:15 CONOS Y MAQUINA OBJETIVO: 16:17 CONTROLAR EL INCENDIO TÁCTICA: 16:18 BATE FUEGO Y MAQUINA EXTINTORA ESTRATEGIA: 16:20 ATAQUE DEFENSIVO Y OFENSIVO ACTUALIZACIÓN: CONTROLADO EL INCENDIO EN UN 80%, SE SIGUE TRABAJANDO PARA APAGARLO EN SU TOTALIDAD ACTUALIZACIÓN: 17:20 SE TIENE CONTROLADO EL INCENDIO EN SU TOTALIDAD FINALIZACIÓN: 17:39 RETORNO: 18:07 "ATENDIDO POR: 6 UNIDADES CON 2 VEHÍCULOS. AFECTACIÓN: 10. ESTADO: LIQUIDADO.</t>
  </si>
  <si>
    <t>DNBC INFORMA MEDIANTE BASE DE DATOS: MUNIICPIO: CHIGORODO. DEPARTAMENTO: ANTIOQUIA. EVENTO:  INCENDIO FORESTAL.  DESCRIPCIÓN:    SECTOR: VIA PRINCIPAL-ENTRADA FINCA MONTE CRISTO. DETALLE: *INCENDIO FORESTAL CHIGORODÓ /ANTIOQUIA*CUERPO DE BOMBEROS DE CHIGORODÓ INFORMAN QUE EN HORAS DE LA NOCHE ATENDIERON UN INCENDIO FORESTAL EN EL MUNICIPIO DE CHIGORODÓ SE ATIENDE LA EMERGENCIA CON 4 UNIDADES Y EL MÓVIL # 3ATENDIDO POR: 4 UNIDADES CON 1 VEHÍCULOS. AFECTACIÓN: SIN REPORTE. ESTADO: LIQUIDADO.</t>
  </si>
  <si>
    <t>DNBC INFORMA MEDIANTE BASE DE DATOS: MUNIICPIO: MADRID. DEPARTAMENTO: CUNDINAMARCA. EVENTO:  INCENDIO FORESTAL.  DESCRIPCIÓN:    SECTOR: VEREDA ANATOLI. DETALLE: SE PRESTA APOYO A BOMBEROS BOJACA EN INCENDIO FORESTAL QUE SE PRESENTA EN LA VEREDA ANATOLIATENDIDO POR: 3 UNIDADES CON 1 VEHÍCULOS. AFECTACIÓN: SIN REPORTE. ESTADO: LIQUIDADO.</t>
  </si>
  <si>
    <t>DNBC INFORMA MEDIANTE BASE DE DATOS: MUNIICPIO: LORICA. DEPARTAMENTO: CORDOBA. EVENTO:  INCENDIO FORESTAL.  DESCRIPCIÓN:    SECTOR: BARRIO SAN CARLOS DE LORICA.. DETALLE: SIENDO LAS 10:48 HORAS, SE LIQUIDA INCENDIO FORESTAL, EN EL BARRIO SAN CARLOS DE LORICA, CON CUATRO UNIDADES BOMBERILES DEL C.B.V.L. EN LA MAQUINA EXTINTORA V6.ATENDIDO POR: 4 UNIDADES CON 1 VEHÍCULOS. AFECTACIÓN: 1. ESTADO: LIQUIDADO.</t>
  </si>
  <si>
    <t>DNBC INFORMA MEDIANTE BASE DE DATOS: MUNIICPIO: BOSCONIA. DEPARTAMENTO: CESAR. EVENTO:  INCENDIO FORESTAL.  DESCRIPCIÓN:    SECTOR: VIA A BARRANQUILLA. DETALLE: SE ATIENDE INCENDIO EN COBERTURA VEGETAL EN EL KM 3 ANTIGUO BOTADERO MUNICIPAL SE CONTROLA Y EVITA QUE ESTE SALGA DE CONTROL.ATENDIDO POR: 3 UNIDADES CON 1 VEHÍCULOS. AFECTACIÓN: SIN REPORTE. ESTADO: LIQUIDADO.</t>
  </si>
  <si>
    <t>DNBC INFORMA MEDIANTE BASE DE DATOS: MUNIICPIO: UBALA. DEPARTAMENTO: CUNDINAMARCA. EVENTO:  INCENDIO FORESTAL.  DESCRIPCIÓN:    SECTOR: UBALA SAN JUAN. DETALLE: ATENCION DE INCENDIO FORESTAL DONDE SE AFECTA VEGETACION NATIVA PASTO Y CHUPIN EN EL CUARTO MUÑOZATENDIDO POR: 2 UNIDADES CON 1 VEHÍCULOS. AFECTACIÓN: 1. ESTADO: LIQUIDADO.</t>
  </si>
  <si>
    <t>DNBC INFORMA MEDIANTE BASE DE DATOS: MUNIICPIO: CERETE. DEPARTAMENTO: CORDOBA. EVENTO:  INCENDIO FORESTAL.  DESCRIPCIÓN:    SECTOR: MARTÍNEZ. DETALLE: SE TRASLADÓ AL LUGAR DE LOS HECHOS, SE HIZO EL RESPECTIVO PROCEDIMIENTO Y REGRESANDO SIN NINGUNA NOVEDADATENDIDO POR: 5 UNIDADES CON 1 VEHÍCULOS. AFECTACIÓN: SIN REPORTE. ESTADO: LIQUIDADO.</t>
  </si>
  <si>
    <t>DNBC INFORMA MEDIANTE BASE DE DATOS: MUNIICPIO: TIERRALTA. DEPARTAMENTO: CORDOBA. EVENTO:  INCENDIO FORESTAL.  DESCRIPCIÓN:    SECTOR: VEREDA LORENZO. DETALLE: SIENDO LAS 12:10 HORAS, SE RECIBE UNA LLAMADA DEL SEÑOR DIEGO DÍAS, INFORMANDO SOBRE EL INCENDIO FORESTAL ACTIVADO DESDE EL DÍA ANTERIOR 10 DE FEBRERO DE LA PRESENTE ANUALIDAD EN LA FINCA DE SU PROPIEDAD, EL CUAL ESTABA AFECTANDO UNA REFORESTACIÓN DE ARBOLES DE ACASO. DE INMEDIATO LLAMA A LA ESTACIÓN DE BOMBEROS Y LAS UNIDADES BOMBERILES DISPONIBLES VAN AL LUGAR DEL EVENTO. AL LLEGAR AL SITIO LOS BOMBEROS QUE ATENDIERON EL INCIDENTE VIERON LA GRAVEDAD DE LA SITUACIÓN DEBIDO A LA MAGNITUD DEL INCENDIO Y LAS CONDICIONES DEL VIENTO POR LO QUE SE SOLICITO AYUDA DE LOS TRABAJADORES DE LA FINCA Y SE LOGRA CONTROLAR LUEGO DE 6 HORAS DE TRABAJO, QUEDANDO UN SALDO APROXIMADO DE 40 HECTÁREAS AFECTADAS. SE REGRESA A LA ESTACIÓN SIN NOVEDADATENDIDO POR: 6 UNIDADES CON 1 VEHÍCULOS. AFECTACIÓN: 40. ESTADO: LIQUIDADO.</t>
  </si>
  <si>
    <t>DNBC INFORMA MEDIANTE BASE DE DATOS: MUNIICPIO: GIRARDOTA. DEPARTAMENTO: ANTIOQUIA. EVENTO:  INCENDIO FORESTAL.  DESCRIPCIÓN:    SECTOR: VEREDA PARAÍSO KILOMETRO 25 (BODEGAS SAN FRANCISCO DE ASÍS). DETALLE: 15:26 SALE MAQUINA CONTRA INCENDIO CONDUCE COMANDANTE ISRAEL FLOREZ COMO COMANDANTE DE INCIDENTE, TRIPULANTE BOMBERO LÍNEA DE FUEGO JUAN CARLOS AVENDAÑO, BOMBERO LÍNEA DE FUEGO ESNEIDER MURIEL. A REALIZAR CONTROL DE INCENDIO DE COBERTURA VEGETAL 16:13 REGRESA MAQUINA CONTRA INCENDIO CON LA NOVEDAD QUE SE HACE CONTROL DE INCENDIO DE COBERTURA VEGETAL.ATENDIDO POR: 3 UNIDADES CON 1 VEHÍCULOS. AFECTACIÓN: SIN REPORTE. ESTADO: LIQUIDADO.</t>
  </si>
  <si>
    <t>DNBC INFORMA MEDIANTE BASE DE DATOS: MUNIICPIO: CHIRIGUANA. DEPARTAMENTO: CESAR. EVENTO:  INCENDIO FORESTAL.  DESCRIPCIÓN:    SECTOR: VIA DE LA CARRETERA ENTRE CRUSE DE LA SIERRA Y SAN ROQUE. DETALLE: EL CUERPO DE BOMBEROS VOLUNTARIOS DE CHIRIGUANA ATENDIO INCENDIO FORESTAL EN EL MUNICIPIO DE CHIRIGUANA ENTRE EL CORREGIMIENTO DEL CRUCE DE LA SIERRA Y SAN ROQUE SECTOR LA RUTA DEL SOL SECTOR TRES DONDE TAMBIEN FUERON AFECTADAS FINCA ALEDAÑA ALA CARRETERA, CUANDO LLEGAMOS AL LUGAR LOS EMPLEADOS DE LA FINCA YA HABIAN CONTROLADO LA MAYOR PARTE DEL INCENDIO Y AL LLEGAR TERMINAMOS DE LIQUIDARLO INICIAMOS LABORES 11.15AM FINALIZAMOS ALAS 12.00PM DONDE SE AFECTARON TRES HECTAREAS ENTRE ELLOS PASTOS Y MATORRALES GRACIAS AL APOYO DE LA OFICINA DE GESTION DE RIESGO POR SU ACOMPAÑAMIENTOATENDIDO POR: 4 UNIDADES CON 0 VEHÍCULOS. AFECTACIÓN: 3. ESTADO: LIQUIDADO.</t>
  </si>
  <si>
    <t>DNBC INFORMA MEDIANTE BASE DE DATOS: MUNIICPIO: CHIRIGUANA. DEPARTAMENTO: CESAR. EVENTO:  INCENDIO FORESTAL.  DESCRIPCIÓN:    SECTOR: CRUSE DE LA SIERRA VIA SAN ROQUE. DETALLE: MUNICIPIO DE CHIRIGUANA INCENDIO FORESTAL EN EL CORREGIMIENTO CRUSE DE LA SIERRA ENTRE BOSCONIA Y CURUMANI FUE LIQUIDADO, AFECTO APROXIMADAMENTE DIES HECTAREAS DE TIERRA DONDE EL CUERPO DE BOMBEROS VOLUNTARIOS DE CHIRIGUANA TRABAJO EN COMPAÑIA DE LA COMUNIDAD DURANTE TRES HORAS ESTUVIMOS TRABAJANDO PARA LIQUIDAR EL INCENDIO FORESTAL INICIAMOS LABORES ALAS 12.00PM Y FINALIZAMOS ALAS 15.00 AFECTANDO PASTO,MATORRALESATENDIDO POR: 4 UNIDADES CON 0 VEHÍCULOS. AFECTACIÓN: 10. ESTADO: LIQUIDADO.</t>
  </si>
  <si>
    <t>DNBC INFORMA MEDIANTE BASE DE DATOS: MUNIICPIO: AMAGA. DEPARTAMENTO: ANTIOQUIA. EVENTO:  INCENDIO FORESTAL.  DESCRIPCIÓN:    SECTOR: CAMILO C – KILOMETRO 26+50 CALZADA IZQUIERDA. DETALLE: SE REALIZA ATENCIÓN DE INCENDIO FORESTAL Y SE CONTROLA LA SITUACIÓNATENDIDO POR: 4 UNIDADES CON 1 VEHÍCULOS. AFECTACIÓN: SIN REPORTE. ESTADO: LIQUIDADO.</t>
  </si>
  <si>
    <t>DNBC INFORMA MEDIANTE BASE DE DATOS: MUNIICPIO: MANI. DEPARTAMENTO: CASANARE. EVENTO:  INCENDIO FORESTAL.  DESCRIPCIÓN:    SECTOR: VRDA. MATE PIÑA FINCA LUNA CLARA. DETALLE: SE LLEGA AL SITIO DE LA EMERGENCIA DONDE EVIDENCIAMOS UN INCENDIO FORESTAL Y SE PROCEDE A HACER CONTROL CON SOPLADORES Y APOYO DE LA MÓVIL 7 PARA HACER ENFRIAMIENTO DEJANDO APAGADO EN SU TOTALIDAD Y RETORNAMOS AL QTH SIN NOVEDAD NI EN EQUIPO NI EN PERSONALATENDIDO POR: 7 UNIDADES CON 1 VEHÍCULOS. AFECTACIÓN: 1. ESTADO: LIQUIDADO.</t>
  </si>
  <si>
    <t>DNBC INFORMA MEDIANTE BASE DE DATOS: MUNIICPIO: PLANETA RICA. DEPARTAMENTO: CORDOBA. EVENTO:  INCENDIO FORESTAL.  DESCRIPCIÓN:    SECTOR: FINCA LA ACUARELA VÍA BUENAVISTA. DETALLE: SIENDO LAS 2: 00 PM SE ATIENDO INCENDIO FORESTAL EN LA HACIENDA LA ACUARELA SE ACUDIÓ AL LUGAR CON UNIDADES DE BOMBEROS Y LA M1 MÁQUINA CISTERNA DONDE SE PROCEDE AL CONTROL Y LIQUIDACIÓN DEL INCENDIO DONDE APROXIMADAMENTE SE QUEMARON 3 HECTÁREAS DE PASTOATENDIDO POR: 3 UNIDADES CON 1 VEHÍCULOS. AFECTACIÓN: 3. ESTADO: LIQUIDADO.</t>
  </si>
  <si>
    <t>DNBC INFORMA MEDIANTE BASE DE DATOS: MUNIICPIO: ANSERMA. DEPARTAMENTO: CALDAS. EVENTO:  INCENDIO FORESTAL.  DESCRIPCIÓN:    SECTOR: PUENTE LAZARO. DETALLE: EL CUERPO DE BOMBEROS VOLUNTARIOS DE ANSERMA CALDAS SE TRASLADA PARA PUENTE LÁZARO DONDE INFORMAN DE UN INCENDIO FORESTAL , AL LLEGAR AL SITIO SE EVIDENCIA ALGUNOS FOCOS DEL OTRO LADO DEL RIO SIN ACCESO AL LUGAR.ATENDIDO POR: 5 UNIDADES CON 1 VEHÍCULOS. AFECTACIÓN: SIN REPORTE. ESTADO: LIQUIDADO.</t>
  </si>
  <si>
    <t>DNBC INFORMA MEDIANTE BASE DE DATOS: MUNIICPIO: PAZ DE ARIPORO. DEPARTAMENTO: CASANARE. EVENTO:  INCENDIO FORESTAL.  DESCRIPCIÓN:    SECTOR: BARRIO EL TRIANGULO. DETALLE: SE ATIENDE LLAMADO POR LA COMUNIDAD, POR INCENDIO FORESTAL EN EL BARRIO EL TRIANGULO. CON LA NOVEDAD: SE TRATO DE UN CONATO DE INCENDIO EL CUAL FUE CONTROLADO EN SU TOTALIDAD, DONDE SE VIERON AFECTADAS APROXIMADAMENTE 3 HECTAREAS DE VEGETACION NATIVA. ATIENDEN 4 UNIDADES BOMBERILES EN LA MAQUINA N.º 4 TIPO CAMIÓN CISTERNA, MARCA CHEVROLET NQR MODELO 2015 PLACAS OJY 048.ATENDIDO POR: 4 UNIDADES CON 1 VEHÍCULOS. AFECTACIÓN: 3. ESTADO: LIQUIDADO.</t>
  </si>
  <si>
    <t>DNBC INFORMA MEDIANTE BASE DE DATOS: MUNIICPIO: CERETE. DEPARTAMENTO: CORDOBA. EVENTO:  INCENDIO FORESTAL.  DESCRIPCIÓN:    SECTOR: LETICIA. DETALLE: SE TRASLADÓ AL LUGAR DE LOS HECHOS, SE HIZO EL RESPECTIVO PROCEDIMIENTO Y REGRESANDO SIN NINGUNA NOVEDADATENDIDO POR: 5 UNIDADES CON 1 VEHÍCULOS. AFECTACIÓN: SIN REPORTE. ESTADO: LIQUIDADO.</t>
  </si>
  <si>
    <t>DNBC INFORMA MEDIANTE BASE DE DATOS: MUNIICPIO: DON MATIAS. DEPARTAMENTO: ANTIOQUIA. EVENTO:  INCENDIO FORESTAL.  DESCRIPCIÓN:    SECTOR: VEREDA IBORRA. DETALLE: SIENDO LAS 16:00, SE ATIENDE INCENDIO DE COBERTURA VEGETAL EN LA VEREDA DE IBORRA, SEGÚN RELATOS FUE CAUSADA POR UNA PERSONA MALINTENCIONADA. SE DA POR TERMINADA LA ATENCIÓN A LAS 17-20 HORAS CON LA NOVEDAD QUE SE REALIZA EXTINCIÓN TOTAL DEL INCENDIO. ATIENDE 4 UNIDADES EN LA M3.ATENDIDO POR: 4 UNIDADES CON 1 VEHÍCULOS. AFECTACIÓN: SIN REPORTE. ESTADO: LIQUIDADO.</t>
  </si>
  <si>
    <t>DNBC INFORMA MEDIANTE BASE DE DATOS: MUNIICPIO: CAQUEZA. DEPARTAMENTO: CUNDINAMARCA. EVENTO:  INCENDIO FORESTAL.  DESCRIPCIÓN:    SECTOR: VEREDA UBATOQUE 2. DETALLE: 20:19 SE RECIBE LLAMADO DE LA COMUNIDAD INFORMANDO SOBRE INCENDIO FORESTAL EN LA VEREDA UBATOQUE II . 20:32 SALEN 03 UNIDADES DE BOMBEROS CAQUEZA EN MAQUINA EXTINTORA FENIX II AL SITIO DEL INCENDIO. 20:36 HACEMOS ARRIBO AL SITIO PROCEDE A CONTROLAR Y LIQUIDAR EL INCENDIO FORESTAL, AL SITIO TAMBIEN HACEN ARRIBO SARGENTO ROMERO  NELSON MARIO EN MOTORIZADO Y MAQUINA DE ATAQUE RAPIDO FENIX I CON 03 UNIDADES DE BOMBEROS CAQUEZA EN APOYO PARA CONTROLAR INCENDIO EL CUAL HAY AFECTACION EN PASTOS Y VEGETACION NATIVA . 21:45 SE TERMINAN LABORES DE EXTINCION QUEDANDO CONTROLADO Y LIQUIDADO EL INCENDIO FORESTAL EN LA VEREDA UBATOQUE II CON AFECTACION DE 1 HECTAREA RETORNANDO A BASE SIN NOVEDAD EN PERSONAL Y EQUIPOS. 22:00 HACEN ARRIBO LAS UNIDADES Y VEHICULOS A BASE SIN NOVEDAD.ATENDIDO POR: 7 UNIDADES CON 3 VEHÍCULOS. AFECTACIÓN: 1. ESTADO: LIQUIDADO.</t>
  </si>
  <si>
    <t>DNBC INFORMA MEDIANTE BASE DE DATOS: MUNIICPIO: FLORESTA. DEPARTAMENTO: BOYACA. EVENTO:  INCENDIO FORESTAL.  DESCRIPCIÓN:    SECTOR: FLORESTA. DETALLE: EL DÍA 10 DE FEBRERO SE REALIZA CONTROL DE INCENDIO FORESTAL, EL DÍA 11 DE FEBRERO SE REALIZA SEGUIMIENTO Y ENFRIAMIENTO DE PUNTOS CALIENTES, QUEDANDO LIQUIDADO EN SU TOTALIDADATENDIDO POR: 5 UNIDADES CON 1 VEHÍCULOS. AFECTACIÓN: 2. ESTADO: LIQUIDADO.</t>
  </si>
  <si>
    <t>DNBC INFORMA MEDIANTE BASE DE DATOS: MUNIICPIO: BELLO. DEPARTAMENTO: ANTIOQUIA. EVENTO:  INCENDIO FORESTAL.  DESCRIPCIÓN:    SECTOR: MALANTIALES DIAGONAL A LA PLANTA DE GAZ VIDA GAZ. DETALLE: EN EL SITIO INCENDIO FORESTAL, LLAMAS BAJAS SE ENCUENTRA. PERSONAL DE BOMBEROS SE ENCUENTRA CON BRIGADISTAS DE VIDA GAZ LOS CUALES APOLLAN CON EXTINTORES DE PQS Y HERRAMIENTA MANUAL,INCEDIO CONTROLADO EN SU TOTALIDAD CON CONTROL DE PUNTOS CALIENTES Y CENIZAS 100% N 6°19´17". W 7°32´03", 1.64 KMATENDIDO POR: 3 UNIDADES CON 1 VEHÍCULOS. AFECTACIÓN: SIN REPORTE. ESTADO: LIQUIDADO.</t>
  </si>
  <si>
    <t>DNBC INFORMA MEDIANTE BASE DE DATOS: MUNIICPIO: RETIRO. DEPARTAMENTO: ANTIOQUIA. EVENTO:  INCENDIO FORESTAL.  DESCRIPCIÓN:    SECTOR: VEREDA LA LUZ. DETALLE: A LAS 07:48 SE REALIZA LIQUIDACION DE INCNEDIO FORESTAL EN ZONA RURAL SECTOR LA LUZATENDIDO POR: 4 UNIDADES CON 1 VEHÍCULOS. AFECTACIÓN: SIN REPORTE. ESTADO: LIQUIDADO.</t>
  </si>
  <si>
    <t>DNBC INFORMA MEDIANTE BASE DE DATOS: MUNIICPIO: PORE. DEPARTAMENTO: CASANARE. EVENTO:  INCENDIO FORESTAL.  DESCRIPCIÓN:    SECTOR: VEREDA LA JASE - FINCA EL BUHO. DETALLE: AL SITIO SE DESPLAZA UN VEHÍCULO CISTERNA DE 2000 MIL GALONES DE AGUA, 2 UNIDADES. AL LLEGAR AL LUGAR DE LA EMERGENCIA SE EVIDENCIA INCENDIO FORESTAL ACTIVO, COMO CONSECUENCIA DE LA CAÍDA DE CAÑUELAS DEL TRANSFORMADOR ELÉCTRICO, DONDE DEJA COMO RESULTADO LA AFECTACIÓN DE 5 HECTÁREAS DE PASTOS MEJORADOS. A CONTROLADO Y LIQUIDADO. AL SITIO SE DESPLAZA UN VEHÍCULO CISTERNA DE 2000 MIL GALONES DE AGUA, 2 UNIDADES. AL LLEGAR AL LUGAR DE LA EMERGENCIA SE EVIDENCIA INCENDIO FORESTAL ACTIVO, COMO CONSECUENCIA DE LA CAÍDA DE CAÑUELAS DEL TRANSFORMADOR ELÉCTRICO, DONDE DEJA COMO RESULTADO LA AFECTACIÓN DE 5 HECTÁREAS DE PASTOS MEJORADOS. A CONTROLADO Y LIQUIDADOATENDIDO POR: 2 UNIDADES CON 1 VEHÍCULOS. AFECTACIÓN: 5. ESTADO: LIQUIDADO.</t>
  </si>
  <si>
    <t>DNBC INFORMA MEDIANTE BASE DE DATOS: MUNIICPIO: GAMARRA. DEPARTAMENTO: CESAR. EVENTO:  INCENDIO FORESTAL.  DESCRIPCIÓN:    SECTOR: MEGACOLEGIO BRISAS DE IRIQUE. DETALLE: SIENDO LAS 16:16 HORAS, SE ATIENDE EMERGENCIA POR INCENDIO FORESTAL EN EL SECTOR INDICADO, SE EXTINGUE EL FUEGO Y CONTROLA LA EMERGENCIA.ATENDIDO POR: 3 UNIDADES CON 1 VEHÍCULOS. AFECTACIÓN: 2. ESTADO: LIQUIDADO.</t>
  </si>
  <si>
    <t>DNBC INFORMA MEDIANTE BASE DE DATOS: MUNIICPIO: LORICA. DEPARTAMENTO: CORDOBA. EVENTO:  INCENDIO FORESTAL.  DESCRIPCIÓN:    SECTOR: CTO EL PORVENIR DE SAN ANTERO.. DETALLE: SIENDO LAS 13: HORAS, SE ATIENDE INCENDIO FORESTAL EN EL CORREGIMIENTO EL PORVENIR DE SAN ANTERO EL CUAL LOGRA SER CONTROLADO Y POSTERIOR MENTE LIQUIDADO CON 3 UNIDADES BOMBERILES DEL C.B.V.L. EN LA UNIDAD DE INTERVENCION RAPIDA Y RESCATE V4.ATENDIDO POR: 3 UNIDADES CON 1 VEHÍCULOS. AFECTACIÓN: 1. ESTADO: LIQUIDADO.</t>
  </si>
  <si>
    <t>DNBC INFORMA MEDIANTE BASE DE DATOS: MUNIICPIO: SABANALARGA. DEPARTAMENTO: ATLANTICO. EVENTO:  INCENDIO FORESTAL.  DESCRIPCIÓN:    SECTOR: FINCA VILLA ANDREA VÍA ANTIGUA DEL CORREGIMIENTO DE AGUADA DE PABLO. DETALLE: CUERPO DE BOMBEROS VOLUNTARIOS DE SABANALARGA INFORME REPORTE DIA : 09/02/2023 HORA DE REPORTE: 17:07 HORA DE SALIDA: 17:12 HORA DE LLEGADA: 17:37 HORA FINAL: 19:22 DESCRIPCIÓN : BOMBEROS SABANALARGA RECIBE REPORTE GENERADO POR LA SEÑORA ROCÍO PEÑA TL 3223193795 EL CUAL REPORTA INCENDIO FORESTAL, UNIDADES OPERATIVAS AL LLEGAR AL SITIO DE LA EMERGENCIA SE PROCEDE A EQUIPAR 02 UNIDADES CON BOMBAS DE ESPALDA PARA REALIZAR ENFRIAMIENTO Y EXTINCIÓN DE ESTE HASTA LOGRAR CONTROLARLO EN SU TOTALIDAD.ATENDIDO POR: 4 UNIDADES CON 1 VEHÍCULOS. AFECTACIÓN: 4. ESTADO: LIQUIDADO.</t>
  </si>
  <si>
    <t>DNBC INFORMA MEDIANTE BASE DE DATOS: MUNIICPIO: CERETE. DEPARTAMENTO: CORDOBA. EVENTO:  INCENDIO FORESTAL.  DESCRIPCIÓN:    SECTOR: LA ESPERANZA. DETALLE: SE TRASLADÓ AL LUGAR DE LOS HECHOS, SE HIZO EL RESPECTIVO PROCEDIMIENTO Y REGRESANDO SIN NINGUNA NOVEDADATENDIDO POR: 5 UNIDADES CON 1 VEHÍCULOS. AFECTACIÓN: SIN REPORTE. ESTADO: LIQUIDADO.</t>
  </si>
  <si>
    <t>DNBC INFORMA MEDIANTE BASE DE DATOS: MUNIICPIO: YOPAL. DEPARTAMENTO: CASANARE. EVENTO:  INCENDIO FORESTAL.  DESCRIPCIÓN:    SECTOR: VIA PICON - LA ESMERALDA. DETALLE: AL ARRIBO AL SITIO SE REALIZA EVALUACIÓN INICIAL, SE SOLICITA APOYO CON SOPLADORAS Y PERSONAL PARA INICIAR ATAQUE CONJUNTO, SE INICIA ATAQUE DIRECTO CON DOS LÍNEAS UNA DE 1 1/2 SOBRE LA PARTE FRONTAL DEL VEHÍCULO PARA REDUCIR TEMPERATURA, PROTECCIÓN DE VEHÍCULO 1 ASEGURAR EL AVANCE Y OTRA LÍNEA DE CARRETEL PARA HACER LIQUIDACIÓN DEL FUEGO SOBRE LA LÍNEA, ARRIBA MÓVIL CON UNIDADES Y SOPLADORAS Y BOMBAS DE ESPALDA, POR LO TANTO SE ASIGNA AL PERSONAL EQUIPOS PARA ATAQUE REDUCIENDO AVANCE, SE SOLICITA MAS PERSONAL Y REALIZAN ARRIBO AL PUNTO PARA PROCEDER A REDISTRIBUIRLOS OBTENIENDO LIQUIDACIÓN.ATENDIDO POR: 7 UNIDADES CON 3 VEHÍCULOS. AFECTACIÓN: SIN REPORTE. ESTADO: LIQUIDADO.</t>
  </si>
  <si>
    <t>DNBC INFORMA MEDIANTE BASE DE DATOS: MUNIICPIO: MONTELIBANO. DEPARTAMENTO: CORDOBA. EVENTO:  INCENDIO FORESTAL.  DESCRIPCIÓN:    SECTOR: BR SANTA CRUZ CLL 1. DETALLE: SE HACE CONTROL Y LIQUIDACIÓN DE INCENDIO FORESTAL UTILIZANDO HERRAMIENTAS MANUALES Y BOMBAS DE ESPALDA Y UNA BOMBA MINI STRIKEATENDIDO POR: 4 UNIDADES CON 1 VEHÍCULOS. AFECTACIÓN: 1. ESTADO: LIQUIDADO.</t>
  </si>
  <si>
    <t>DNBC INFORMA MEDIANTE BASE DE DATOS: MUNIICPIO: TIERRALTA. DEPARTAMENTO: CORDOBA. EVENTO:  INCENDIO FORESTAL.  DESCRIPCIÓN:    SECTOR: VIA URRA FINCA VILLA YADI. DETALLE: SIENDO LAS 12:30 SE RECIBE LA VISITA DE LA SEÑORA YADIRA CASTAÑO INFORMÁNDONOS SOBRE UN INCENDIO DE COBERTURA VEGETAL FRENTE A SU FINCA DE INMEDIATO SALEN TRES UNIDADES PARA EL LUGAR EN LA M3 AL LLEGAR AL SITIO SE TOMAN TODAS LAS MEDIDAS DE SEGURIDAD Y SE PIDE REFUERZO A LA ESTACIÓN POR LA MAGNITUD DEL INCENDIO LLEGANDO AL SITIO EL TOTAL DE OCHO UNIDADES MAS LOS TRABAJADORES DE LA FINCA SE PROCEDE A LIQUIDAR LA EMERGENCIA EN SU TOTALIDAD QUEDANDO UN SALDO APROXIMADO DE 3 HECTÁREAS DE CAPA VEGETAL FAUNA Y FLORA QUEMADOS TERMINADA LA EMERGENCIA SE REGRESA A LA ESTACIÓN SIN NOVEDAD.ATENDIDO POR: 8 UNIDADES CON 2 VEHÍCULOS. AFECTACIÓN: 3. ESTADO: LIQUIDADO.</t>
  </si>
  <si>
    <t>DNBC INFORMA MEDIANTE BASE DE DATOS: MUNIICPIO: AYAPEL. DEPARTAMENTO: CORDOBA. EVENTO:  INCENDIO FORESTAL.  DESCRIPCIÓN:    SECTOR: HACIENDA BILBAO. DETALLE: INCENDIO FORESTAL LIQUIDADO EN LA HACIENDA BILBAO. ZONA RURALATENDIDO POR: 4 UNIDADES CON 1 VEHÍCULOS. AFECTACIÓN: 2. ESTADO: LIQUIDADO.</t>
  </si>
  <si>
    <t>DNBC INFORMA MEDIANTE BASE DE DATOS: MUNIICPIO: FLORENCIA. DEPARTAMENTO: CAQUETA. EVENTO:  INCENDIO FORESTAL.  DESCRIPCIÓN:    SECTOR: B/ PIEDRAHITA. DETALLE: SE LLEGA AL SITIO DE LA EMERGENCIA, A LA VEREDA LA ESTRELLA, DEL BARRIO PIEDRAHITA, PUNTO DE REFERENCIA, CERCA AL MIRADOR 360, EN UNA ZONA RURAL, DONDE ENCONTRAMOS UN INCENDIO FORESTAL, QUE CONSUMIÓ APROXIMADAMENTE 2 HECTÁREAS DE MATERIAL VEGETAL, SE PROCEDE A REALIZAR MANIOBRAS DE EXTINCIÓN CON 6 BOMBEROS DEBIDAMENTE EQUIPADOS CON HERRAMIENTA MANUALES " BOMBA DE ESPALDA Y BATE FUEGOS", Y SE CONTROLA Y LIQUIDA POR COMPLETO EL INCENDIO. SE REALIZA ENTREGA DE LA ESCENA Y SE DAN RECOMENDACIONES AL SEÑOR JOSÉ ANTONIO FLORES, CÉDULA 1077854754, CELULAR 3102261045. SE RETORNA A LA ESTACIÓN SIN NOVEDAD EN MAQUINARIA Y PERSONAL BOMBERIL.ATENDIDO POR: 6 UNIDADES CON 1 VEHÍCULOS. AFECTACIÓN: 2. ESTADO: LIQUIDADO.</t>
  </si>
  <si>
    <t>DNBC INFORMA MEDIANTE BASE DE DATOS: MUNIICPIO: RETIRO. DEPARTAMENTO: ANTIOQUIA. EVENTO:  INCENDIO FORESTAL.  DESCRIPCIÓN:    SECTOR: VEREDA PANTANILLO. DETALLE: A LAS 21:28 SALEN HACIA VEREDA PANTANILLO YA QUE REPORTAN UNA QUEMA QUE SE SALE DE CONTROL, SE APAGA EL INCENDIO CON HERRAMIENTA MANUAL Y SE REALIZA LIQUIDACION DE FOCOS CON BOMBAS DE ESPALDAATENDIDO POR: 4 UNIDADES CON 1 VEHÍCULOS. AFECTACIÓN: SIN REPORTE. ESTADO: LIQUIDADO.</t>
  </si>
  <si>
    <t>DNBC INFORMA MEDIANTE BASE DE DATOS: MUNIICPIO: TURBO. DEPARTAMENTO: ANTIOQUIA. EVENTO:  INCENDIO FORESTAL.  DESCRIPCIÓN:    SECTOR: . DETALLE: A ESTA HORA EL CUERPO DE BOMBEROS DE TURBO ATIENDE INCENDIO FORESTAL SE LOGRÓ LA LIQUIDACIÓN DEL INCENDIO CON UN SALDO DE 4 HECTÁREAS QUEMADAS LOGRANDO SALVAR 4ATENDIDO POR: 10 UNIDADES CON 2 VEHÍCULOS. AFECTACIÓN: 4. ESTADO: LIQUIDADO.</t>
  </si>
  <si>
    <t>DNBC INFORMA MEDIANTE BASE DE DATOS: MUNIICPIO: SAN EDUARDO. DEPARTAMENTO: BOYACA. EVENTO:  INCENDIO FORESTAL.  DESCRIPCIÓN:    SECTOR: VEREDA QUEBRADAS. DETALLE: TEMPORADA, SOBRE LA AFECTACIÓN A LA FAUNA Y FLORA DEL LUGAR Y MAS TRATANDOSE DE UN HUMEDAL QUE SE ENCUENTRA EN EL LUGAR... SE LE INFORMÓ A LA PONAL QUIENES SON, LA AUTORIDAD RESPONSABLE DE TOMAR LOS CORRECTIVOS A SEGUIRATENDIDO POR: 2 UNIDADES CON 0 VEHÍCULOS. AFECTACIÓN: 1. ESTADO: LIQUIDADO.</t>
  </si>
  <si>
    <t>DNBC INFORMA MEDIANTE BASE DE DATOS: MUNIICPIO: CHIGORODO. DEPARTAMENTO: ANTIOQUIA. EVENTO:  INCENDIO FORESTAL.  DESCRIPCIÓN:    SECTOR: CHAMPITAS. DETALLE: *INCENDIO FORESTAL CHIGORODÓ /ANTIOQUIA*CUERPO DE BOMBEROS DE CHIGORODÓ INFORMAN QUE EN HORAS DE LA NOCHE ATENDIERON UN INCENDIO FORESTAL EN EL MUNICIPIO DE CHIGORODÓ SE ATIENDE LA EMERGENCIA CON 3 UNIDADES Y EL MÓVIL # 3ATENDIDO POR: 3 UNIDADES CON 1 VEHÍCULOS. AFECTACIÓN: SIN REPORTE. ESTADO: LIQUIDADO.</t>
  </si>
  <si>
    <t>DNBC INFORMA MEDIANTE BASE DE DATOS: MUNIICPIO: EL ENCANTO. DEPARTAMENTO: AMAZONAS. EVENTO:  INCENDIO FORESTAL.  DESCRIPCIÓN:    SECTOR: HACIENDA ABASTECEDORA. DETALLE: SIENDO LAS 2: 45 PM NOS INFORMAN DE UN INCENDIO FORESTAL EN LA HACIENDA ABASTECEDORA , SE ACUDIÓ AL LUGAR CON UNIDADES DE BOMBEROS Y LA M1 MÁQUINA CISTERNA DONDE SE PROCEDIÓ A LA LIQUIDACIÓN DEL INCENDIO UTILIZANDO BOMBAS DE ESPALDA Y EN COMPAÑÍA DE BARIOS TRABAJADORES LOGRAMOS EL CONTROL Y LIQUIDACIÓN DEL INCENDIOATENDIDO POR: 3 UNIDADES CON 1 VEHÍCULOS. AFECTACIÓN: SIN REPORTE. ESTADO: LIQUIDADO.</t>
  </si>
  <si>
    <t>DNBC INFORMA MEDIANTE BASE DE DATOS: MUNIICPIO: PUERTO RICO. DEPARTAMENTO: CAQUETA. EVENTO:  INCENDIO FORESTAL.  DESCRIPCIÓN:    SECTOR: BARRIO EL OASIS. DETALLE: AL LLEGAR AL SITIO SE OBSERVA UNA QUEMA DE COBERTURA VEGETAL, SE PROCEDE A EXTINGUIR EL FUEGO CON BATEFUEGO Y CON LA MAQUINA EXTINTORA, SE HACE ENRIAMIENTO, LAS LLAMAS CONSUMIÓ APROXIMADAMENTE 1 HECTÁREA.ATENDIDO POR: 5 UNIDADES CON 1 VEHÍCULOS. AFECTACIÓN: 1. ESTADO: LIQUIDADO.</t>
  </si>
  <si>
    <t>DNBC INFORMA MEDIANTE BASE DE DATOS: MUNIICPIO: GACHETA. DEPARTAMENTO: CUNDINAMARCA. EVENTO:  INCENDIO FORESTAL.  DESCRIPCIÓN:    SECTOR: GACHETA MUCHINDOTE. DETALLE: SE ATIENDE INCENDIO FORESTAL EN FINCA EL GUAYABO SECTOR EL PALMAR BAJOATENDIDO POR: 2 UNIDADES CON 1 VEHÍCULOS. AFECTACIÓN: 1. ESTADO: LIQUIDADO.</t>
  </si>
  <si>
    <t>DNBC INFORMA MEDIANTE BASE DE DATOS: MUNIICPIO: SAN ROQUE. DEPARTAMENTO: ANTIOQUIA. EVENTO:  INCENDIO FORESTAL.  DESCRIPCIÓN:    SECTOR: VEREDA EL JARDÍN. DETALLE: REPORTA LA COMUNIDAD INCENDIO DE COBERTURA VEGETAL( SEMBRADO DE CAÑA), CON POSIBILIDAD DE PASAR A VIVIENDAS. SE DESPLAZAN UNIDADES AL LUGAR DE REFERENCIA DONDE ENCONTRAMOS EL INCENDIO CONTROLADO POR PERSONAS DE LA COMUNIDAD, PROCEDEMOS A REALIZAR ENFRIAMIENTO Y A BRINDAR ALGUNAS RECOMENDACIONES. MILENA. CASTILLO FINALIZADO 
ATENDIDO POR: 4 UNIDADES CON 1 VEHÍCULOS. AFECTACIÓN: 1. ESTADO: LIQUIDADO.</t>
  </si>
  <si>
    <t>DNBC INFORMA MEDIANTE BASE DE DATOS: MUNIICPIO: ZETAQUIRA. DEPARTAMENTO: BOYACA. EVENTO:  INCENDIO FORESTAL.  DESCRIPCIÓN:    SECTOR: VEREDA CENTRO RURAL. DETALLE: SE RECIBIO EL LLAMADO DE LA POLICIA NACIONAL DONDE NOS REPORTAN CONATO DE INCENDIO EN LA VEREDA CENTRO RURAL, INICIALMENTE SE DESPLAZAN 4 UNIDADES BOMBERILES Y 2 MAQUINAS, EL SEGUNDO GRUPO SE DESPLAZAN 6 UNIDADES BOMBERILES Y LA MACK 3. AL LLEGAR AL SITIO ENCONTRAMOS EL INCENDIO BASTANTE ACTIVIO Y DIFICIL EL ACCESO PARA CONSEGUIR FUENTES DE AGUA SE ENCONTRO UNA MUY PEQUEÑA Y A UNOS 800 METROS LOGRAMOS ENCONTRAR UNA FUENTE QUE NOS FUE SUFICIENTE PARA LIQUIDAR EL INCENDIO. DE IGUAL FORMA INVIAS NOS FACILITO UN CARROTANQUE PERO NO FUE POSIBLE LLEGAR AL SITIO POR EL DIFICIL ACCESO. LUEGIO DE 7 HORAS LOGRAMOS LIQUIDARLO COMPLETAMENTE GILLERMO.LOPEZ LIQUIDADO 
ATENDIDO POR: 10 UNIDADES CON 6 VEHÍCULOS. AFECTACIÓN: 12. ESTADO: LIQUIDADO.</t>
  </si>
  <si>
    <t>DNBC INFORMA MEDIANTE BASE DE DATOS: MUNIICPIO: LA CEJA. DEPARTAMENTO: ANTIOQUIA. EVENTO:  INCENDIO FORESTAL.  DESCRIPCIÓN:    SECTOR: VEREDA FÁTIMA,. DETALLE: 20:32:33 SALE LA(S) EXTINCIÓN 02 CONDUCIDA POR EL BOMBERO WILTOR ALNOY TABARES ALZATE [21] COMANDADA POR BOMBERO A.P.H. SERGIO ANTONIO ALARCÓN ESCOBAR [80] Y BOMBERO ABAD ANTONIO QUICENO CANO [40] ESTUDIANTE CLARIBEL DEL VALLE PULGARIN [] A ATENDER UN(A) INCENDIO FORESTAL EN VEREDA FÁTIMA, SERVICIO SOLICITADO POR ALEJANDRO ECHEVERRI COGER DEL TEL. , HORA DE LLEGADA FINALIZACIÓN 22:01:56 REGRESO 22:02:11ATENDIDO POR: 3 UNIDADES CON 1 VEHÍCULOS. AFECTACIÓN: SIN REPORTE. ESTADO: LIQUIDADO.</t>
  </si>
  <si>
    <t>DNBC INFORMA MEDIANTE BASE DE DATOS: MUNIICPIO: VALLEDUPAR. DEPARTAMENTO: CESAR. EVENTO:  INCENDIO FORESTAL.  DESCRIPCIÓN:    SECTOR: CAMPERUCHO. DETALLE: "ENTRADA DE LA MAQUINA CON LA TRIPULACIÓN COMPLETA CON LA NOVEDAD QUE SE LLEGO AL SITIO DE LA EMERGENCIA 20:25 ENTRADA DE LA MAQUINA #5 CON LA TRIPULACIÓN COMPLETA, MAQUINISTA CARLOS VEGA BOMBERO MARCELINO OÑATE, LUIS SANJUANELO Y BOMBERO DANNY GUERRA CON LA NOVEDAD QUE SE ASISTIÓ A UN INCENDIO FORESTAL EN LA FINCA MATA DE LATA DEL SEÑOR JOSÉ CASTRO, ENTRE MARIANGOLA Y CARACOLITO. AL LLEGAR AL LUGAR SE EVIDENCIÓ UN INCENDIO FORESTAL BORDEANDO TODO EL CERRO DE LA FINCA, SE LE PRESTÓ APOYO CON LA MAQUINA SUMINISTRANDO AGUA AL PERSONAL PARA EL CONTROL DE LA PARTE MÁS CERCANA A LA FINCA. SE DESCONOCE EL NÚMERO DE HECTÁREAS QUEMADAS. EL MATERIAL VEGETAL QUEMADO ES PURO RASTROJO Y PASTO. LOS TRABAJADORES NOS INFORMAN QUE ESE INCENDIO FORESTAL TIENE VARIOS DÍAS. "ATENDIDO POR: 3 UNIDADES CON 1 VEHÍCULOS. AFECTACIÓN: SIN REPORTE. ESTADO: LIQUIDADO.</t>
  </si>
  <si>
    <t>DNBC INFORMA MEDIANTE BASE DE DATOS: MUNIICPIO: GUATEQUE. DEPARTAMENTO: BOYACA. EVENTO:  INCENDIO FORESTAL.  DESCRIPCIÓN:    SECTOR: VEREDA CHORROTINTO. DETALLE: SE ATIENDE AL LLAMADO DE LA COMUNIDAD POR INCENDIO FORESTAL EN LA VEREDA CHORROTINTO CON UNA AFECTACIÓN APROXIMADAMENTE DE 2 HECTÁREAS ENTRE PASTOS, PINOS, SIN VIVIENDAS AFECTACTADAS Y ANIMALES CONTROLADO EN UN 90% APOYAN 5 BOMBEROS DE SUTATENZA, 3 BOMBEROS DE GUATEQUE Y 8 PERSONAS DE LA COMUNIDAD SE UTILIZARON MAQUINA EXTINTORA, MAQUINA CISTERNA CAMIONETA DE INTERVENCIÓN RÁPIDA. EL CUAL FUE AFECTADO EL PREDIO DEL SEÑOR JUAN CARLOS ROA C.C 7.482.932 DE GUATEQUE. LA CUAL LLEGA CAMIONETA DE POLICÍA PARA INVESTIGAR POSIBLES CAUSAS DEL INCENDIO APOYAN 3 UNIDADESATENDIDO POR: 19 UNIDADES CON 3 VEHÍCULOS. AFECTACIÓN: 2. ESTADO: LIQUIDADO.</t>
  </si>
  <si>
    <t>DNBC INFORMA MEDIANTE BASE DE DATOS: MUNIICPIO: CIUDAD BOLIVAR. DEPARTAMENTO: ANTIOQUIA. EVENTO:  INCENDIO FORESTAL.  DESCRIPCIÓN:    SECTOR: VEREDA EL TABLAZO FINCA EL NOGAL. DETALLE: SE RECIBE LLAMADO DE LA COMUNIDAD INFORMANDO DE UN INCENDIO FORESTAL EN EL CUAL YA LLEVABA MUCHOS METROS CONSUMIDOS EL CUAL SE LE DESCONOCEN SUS CAUSAS INICIALES, ES CONTROLADO Y LIQUIDADO EN SU TOTALIDADATENDIDO POR: 8 UNIDADES CON 1 VEHÍCULOS. AFECTACIÓN: 2. ESTADO: LIQUIDADO.</t>
  </si>
  <si>
    <t>DNBC INFORMA MEDIANTE BASE DE DATOS: MUNIICPIO: SABANALARGA. DEPARTAMENTO: CASANARE. EVENTO:  INCENDIO FORESTAL.  DESCRIPCIÓN:    SECTOR: VEREDA BOTIJERA ALTA. DETALLE: SE REALIZA DESPLAZAMIENTO CON 5 UNIDADES EN EL VEHÍCULO DE INTERVENCIÓN RÁPIDA. SE HACE ARRIBO AL SITIO SE REALIZA MANIOBRAS DE ENFRIAMIENTO Y LIQUIDACIÓN DEL INCENDIOATENDIDO POR: 5 UNIDADES CON 1 VEHÍCULOS. AFECTACIÓN: 164. ESTADO: LIQUIDADO.</t>
  </si>
  <si>
    <t>DNBC INFORMA MEDIANTE BASE DE DATOS: MUNIICPIO: AGUAZUL. DEPARTAMENTO: CASANARE. EVENTO:  INCENDIO FORESTAL.  DESCRIPCIÓN:    SECTOR: VEREDA EL CERRITO FINCA LOS AZULEJOS. DETALLE: PERSONAL DE BOMBEROS AGUAZUL REALIZA ATENCIÓN EN LA VEREDA EL CERRITO FINCA LOS AZULEJOS, DÓNDE SE REALIZA CONTROL Y LIQUIDACIÓN DE INCENDIO FORESTAL EN ÉL QUE SE QUEMARON 03 HECTÁREAS APROXIMADAMENTE DE PASTO Y VEGETACIÓN DEL LUGAR, EL INCENDIO SE PRODUJO POR UNA QUEMA QUE SE SALE DE CONTROL, ATIENDEN 06 UNIDADES EN VEHÍCULO DE ATAQUE RÁPIDO.ATENDIDO POR: 6 UNIDADES CON 1 VEHÍCULOS. AFECTACIÓN: 3. ESTADO: LIQUIDADO.</t>
  </si>
  <si>
    <t>DNBC INFORMA MEDIANTE BASE DE DATOS: MUNIICPIO: AGUAZUL. DEPARTAMENTO: CASANARE. EVENTO:  INCENDIO FORESTAL.  DESCRIPCIÓN:    SECTOR: TERRENOS FRENTE AL MEGACOLEGIO JORGE ELIECER GAITAN. DETALLE: PERSONAL DE BOMBEROS AGUAZUL REALIZA ATENCIÓN EN TERRENO BALDÍO FRENTE AL MEGA COLEGIO JORGE ELIECER GAITÁN, DÓNDE SE REALIZA CONTROL Y LIQUIDACIÓN DE INCENDIO FORESTAL EN ÉL QUE SE QUEMARON 02 HECTÁREAS DE PASTO, VEGETACIÓN Y ESCOMBROS DE HOJAS SECAS PRODUCTO DE LA PODA DE ÁRBOLES, ATIENDEN 03 UNIDADES EN VEHÍCULO DE ATAQUE RÁPIDOATENDIDO POR: 3 UNIDADES CON 1 VEHÍCULOS. AFECTACIÓN: 2. ESTADO: LIQUIDADO.</t>
  </si>
  <si>
    <t>DNBC INFORMA MEDIANTE BASE DE DATOS: MUNIICPIO: LABRANZAGRANDE. DEPARTAMENTO: BOYACA. EVENTO:  INCENDIO FORESTAL.  DESCRIPCIÓN:    SECTOR: HEREDA HATO VIEJO SECTOR LA PALMA. DETALLE: SE LIQUIDA TOTAL UN INCENDIO FORESTAL EN LA VEREDA DE HATO VIEJO SECTOR LA PALMA SITIO EL RINCÓN.ATENDIDO POR: 3 UNIDADES CON 1 VEHÍCULOS. AFECTACIÓN: SIN REPORTE. ESTADO: LIQUIDADO.</t>
  </si>
  <si>
    <t>DNBC INFORMA MEDIANTE BASE DE DATOS: MUNIICPIO: SAN JOSE DE URE. DEPARTAMENTO: CORDOBA. EVENTO:  INCENDIO FORESTAL.  DESCRIPCIÓN:    SECTOR: BARRIO EL 60 SALIDA A MONTELIBANO. DETALLE: EL INCENDIO FORESTAL SE ENCONTRABA EN LOS PREDIOS DE LA FINCA SAN JOSÉ A LA SALIDA HACIA MONTELIBANO FRENTE A LA BOMBA DE GASOLINA DEL MUNICIPIO Y AL LADO DE LA ESTACIÓN DE GAS. EL INCENDIO SE ATENDIÓ A ESA HORA PORQUE REPRESENTABA UN PELIGRO PARA ESTAS DOS INSTITUCIONES.ATENDIDO POR: 32 UNIDADES CON 0 VEHÍCULOS. AFECTACIÓN: SIN REPORTE. ESTADO: LIQUIDADO.</t>
  </si>
  <si>
    <t>DNBC INFORMA MEDIANTE BASE DE DATOS: MUNIICPIO: FOMEQUE. DEPARTAMENTO: CUNDINAMARCA. EVENTO:  INCENDIO FORESTAL.  DESCRIPCIÓN:    SECTOR: VEREDA RIO NEGRO - SECTOR EL BOQUERON. DETALLE: CUERPO DE BOMBEROS VOLUNTARIOS DE FÒMEQUE CUNDINAMARCA INFORMA REPORTE DIARIO # 30 FECHA: 08/02/2023 HORA REPORTE: 13:28 HORA LLEGADA AL SITIO: 13:45 HORA FINAL: 15:50 *LUGAR: VEREDA RIO NEGRO EVENTO: INCENDIO FORESTAL PERSONAL: 05 BOMBEROS COMANDANTE DE INCIDENTE: SGTO. GUILLERMO BELTRÁN VEHÍCULOS: VEHÍCULO INTERVENCIÓN RÁPIDA Y MOTOCICLETA DE BOMBEROS ESTADO: LIQUIDADO DESCRIPCIÓN A LA HORA Y FECHA SE RECIBE LLAMADA TELEFÓNICA DEL SEÑOR MAURICIO BETANCOURT QUIEN REPORTA INCENDIO FORESTAL EN LA VEREDA RIO NEGRO CON DOS VIVIENDAS EN RIESGO. SE LLEGA AL LUGAR INDICADO DONDE SE ENCUENTRA INCENDIO FORESTAL AL PARECER SE ORIGINO POR UNA QUEMA DE MATERIAL VEGETAL Y DOS VIVIENDAS EN RIESGO. SE PROCEDE AL CONTROL DEL MISMO. CON UNA AFECTACIÓN DE APROXIMADAMENTE 2 HECTÁREAS DE PASTIZAL, COBERTURA VEGETAL Y 06 ÁRBOLES (EUCALIPTOS) EN LOS PREDIOS DE GERARDO FLORES Y ROBERTO GARCÍA. A LA HORA QUEDA LIQUIDADO EL INCENDIO. APOYOS ADICONALES: 01 PERSONA DE LA COMUNIDAD.ATENDIDO POR: 5 UNIDADES CON 1 VEHÍCULOS. AFECTACIÓN: 2. ESTADO: LIQUIDADO.</t>
  </si>
  <si>
    <t>DNBC INFORMA MEDIANTE BASE DE DATOS: MUNIICPIO: SAHAGUN. DEPARTAMENTO: CORDOBA. EVENTO:  INCENDIO FORESTAL.  DESCRIPCIÓN:    SECTOR: . DETALLE: SIENDO LAS 12:06 HORAS SE ATIENDE EMERGENCIA EN LA VEREDA LA CULEBRA, FINCA SANTA CECILIA PROPIEDAD DEL SEÑOR ANÍBAL JANNA,FINCA HATO GRANDE PROPIEDAD DE WILLIAM MEZA, DONDE APROXIMADAMENTE 7 HECTÁREAS DE VEGETACIÓN FUERON CONSUMIDAS POR LA CONFLAGRACIÓN, SE REALIZA CONTROL Y LIQUIDACIÓN UTILIZANDO BOMBAS DE LANZA A MOTOR, BOMBAS DE ESPALDA, ABORDO M2 CON 4 UNIDADES, CON APOYO DE VEHÍCULO M3 CON 4 UNIDADES MÁS, SE CONTROLA SIN NOVEDAD ESPECIALATENDIDO POR: 8 UNIDADES CON 2 VEHÍCULOS. AFECTACIÓN: 7. ESTADO: LIQUIDADO.</t>
  </si>
  <si>
    <t>DNBC INFORMA MEDIANTE BASE DE DATOS: MUNIICPIO: PUERTO COLOMBIA. DEPARTAMENTO: ATLANTICO. EVENTO:  INCENDIO FORESTAL.  DESCRIPCIÓN:    SECTOR: CALLE 53 CORREDOR UNIVERSITARIO. DETALLE: SE ATIENDE EL LLAMADO DE EMERGENCIA QUE SE TRATO DE UNA QUEMA DE COBERTURA VEGETAL SIENDO CONTROLADO EN SU TOTALIDAD UTILIZANDO 5 TRAMOS DE MANGUERAS DE UNA Y MEDIA PULGADAS BATE FUEGO Y PALAATENDIDO POR: 8 UNIDADES CON 2 VEHÍCULOS. AFECTACIÓN: 2. ESTADO: LIQUIDADO.</t>
  </si>
  <si>
    <t>DNBC INFORMA MEDIANTE BASE DE DATOS: MUNIICPIO: CERETE. DEPARTAMENTO: CORDOBA. EVENTO:  INCENDIO FORESTAL.  DESCRIPCIÓN:    SECTOR: MONTECRISTO. DETALLE: SE TRASLADÓ AL LUGAR DE LOS HECHOS, SE HIZO EL RESPECTIVO PROCEDIMIENTO Y REGRESANDO SIN NINGUNA NOVEDADATENDIDO POR: 10 UNIDADES CON 2 VEHÍCULOS. AFECTACIÓN: SIN REPORTE. ESTADO: LIQUIDADO.</t>
  </si>
  <si>
    <t>DNBC INFORMA MEDIANTE BASE DE DATOS: MUNIICPIO: CERETE. DEPARTAMENTO: CORDOBA. EVENTO:  INCENDIO FORESTAL.  DESCRIPCIÓN:    SECTOR: LAS MARÍAS. DETALLE: SE TRASLADÓ AL LUGAR DE LOS HECHOS, SE HIZO EL RESPECTIVO PROCEDIMIENTO Y REGRESANDO SIN NINGUNA NOVEDADATENDIDO POR: 5 UNIDADES CON 1 VEHÍCULOS. AFECTACIÓN: SIN REPORTE. ESTADO: LIQUIDADO.</t>
  </si>
  <si>
    <t>DNBC INFORMA MEDIANTE BASE DE DATOS: MUNIICPIO: SABANALARGA. DEPARTAMENTO: ATLANTICO. EVENTO:  INCENDIO FORESTAL.  DESCRIPCIÓN:    SECTOR: FINCA VILLA CLAUDIA VÍA CASCAJAL KILOMETRE 07. DETALLE: CUERPO DE BOMBEROS VOLUNTARIOS DE SABANALARGA INFORME REPORTE DIA : 07/02/2023 HORA DE REPORTE :16:02 HORA DE SALIDA :16:09 HORA DE LLEGADA: 16:44 HORA FINAL : 17:29 DESCRIPCIÓN : BOMBEROS SABANALARGA ATIENDE REPORTE POR PARTE DEL SEÑOR DARÍO PEÑA INFORMANDO QUE EN LA DIRECCIÓN ANTES MENCIONADA HAY UN FORESTAL , UNIDADES OPERATIVA AL LLEGAR AL LUGAR DE LA EMERGENCIA OBSERVAMOS UN FORESTAL DE GRAN MAGNITUD SE PROCEDE A EQUIPARA A 02 UNIDADES OPERATIVAS , UTILIZANDO 03 TRAMO DE MANGUERA DE 100 POR 1 1/2 PARA ASÍ PODER CONTROLAR LAS LLAMAS LA CUAL NO SE PUDIERON CONTROLAR EN SU TOTALIDAD POR TENER COPO ACCESO . SE PROCEDE A PEDIR APOYO A LA MÁQUINA M-01 CON 03 UNIDADES OPERATIVAS PARA ASÍ PODER CONTROLAR EL FORESTAL DE MANERA RÁPIDA Y LOGRAS EL ENFRIAMIENTO TOTAL DE LAS LLAMAS Y DE LOS RESIDUOSATENDIDO POR: 2 UNIDADES CON 6 VEHÍCULOS. AFECTACIÓN: 7. ESTADO: LIQUIDADO.</t>
  </si>
  <si>
    <t>DNBC INFORMA MEDIANTE BASE DE DATOS: MUNIICPIO: SABANALARGA. DEPARTAMENTO: ATLANTICO. EVENTO:  INCENDIO FORESTAL.  DESCRIPCIÓN:    SECTOR: FINCA LOS CAMPANOS VÍA MANATÍ. DETALLE: CUERPO DE BOMBEROS VOLUNTARIOS DE SABANALARGA INFORME REPORTE DIA : 07/02/2023 HORA DE REPORTE :16:02 HORA DE SALIDA :16:09 HORA DE LLEGADA: 16:44 HORA FINAL : 17:29 DESCRIPCIÓN : BOMBEROS SABANALARGA ATIENDE REPORTE POR PARTE DEL SEÑOR JOSÉ PÉREZ INFORMANDO UN FORESTAL, UNIDADES OPERATIVA AL LLEGAR SITIO DE LA EMERGENCIA OBSERVAMOS QUE LA LLAMAS ESTABA UN POCO CALMADA SE PROCEDE A EQUIPAR A 02 UNIDADES OPERATIVAS PARA REALIZAR SU RESPECTIVO CONTROL Y TOTAL ENFRIAMIENTO DE LAS LLAMAS .CUERPO DE BOMBEROS VOLUNTARIOS DE SABANALARGA INFORME REPORTE DIA : 07/02/2023 HORA DE REPORTE :16:02 HORA DE SALIDA :16:09 HORA DE LLEGADA: 16:44 HORA FINAL : 17:29 DESCRIPCIÓN : BOMBEROS SABANALARGA ATIENDE REPORTE POR PARTE DEL SEÑOR JOSÉ PÉREZ INFORMANDO UN FORESTAL, UNIDADES OPERATIVA AL LLEGAR SITIO DE LA EMERGENCIA OBSERVAMOS QUE LA LLAMAS ESTABA UN POCO CALMADA SE PROCEDE A EQUIPAR A 02 UNIDADES OPERATIVAS PARA REALIZAR SU RESPECTIVO CONTROL Y TOTAL ENFRIAMIENTO DE LAS LLAMAS .ATENDIDO POR: 2 UNIDADES CON 3 VEHÍCULOS. AFECTACIÓN: SIN REPORTE. ESTADO: LIQUIDADO.</t>
  </si>
  <si>
    <t>DNBC INFORMA MEDIANTE BASE DE DATOS: MUNIICPIO: VILLANUEVA. DEPARTAMENTO: CASANARE. EVENTO:  INCENDIO FORESTAL.  DESCRIPCIÓN:    SECTOR: VEREDA PUERTO MIRIAM. DETALLE: INCENDIO ADELANTE DEL CAÑO MIRRIBA EN UNA FINCA EL CUAL YA ESTABA SIENDO CONTROLADO POR SUS PROPIETARIOS, SE PROCEDE A REALIZAR EL CONTROL DE DOS LÍNEAS Y LIQUIDACIÓN DE ALGUNOS PUNTOS CALIENTES DENTRO DE ELLOS PALMA REAL, SOBRE LAS 14:50 HORAS SE DA POR LIQUIDADO EL INCENDIO DONDE SE VIO AFECTADO APROXIMADAMENTE DOS HECTÁREAS DE PASTOS Y PALMA REAL DE LA FINCA SINAÍ. SIN MAS NOVEDAD RETORNAN LAS UNIDADES A LA ESTACIÓN. SG. HEYDER FONTECHA, BR: FERNANDO FLORIDO, BR: CARMENZA MEDINA Y GUARDIA BR. GINA CANO.ATENDIDO POR: 4 UNIDADES CON 1 VEHÍCULOS. AFECTACIÓN: 2. ESTADO: LIQUIDADO.</t>
  </si>
  <si>
    <t>DNBC INFORMA MEDIANTE BASE DE DATOS: MUNIICPIO: LA CEJA. DEPARTAMENTO: ANTIOQUIA. EVENTO:  INCENDIO FORESTAL.  DESCRIPCIÓN:    SECTOR: VEREDA PIEDRAS. DETALLE: INCENDIO DE CAPA VEGETAL EN VEREDA PIEDRAS, AL FRENTE DE LA ESCUELA, SERVICIO SOLICITADO POR ALEJANDRO ACEVEDO DEL TEL. , HORA DE LLEGADA 21:55:09 FINALIZACIÓN 22:30:43 REGRESO 22:37:12ATENDIDO POR: 5 UNIDADES CON 2 VEHÍCULOS. AFECTACIÓN: SIN REPORTE. ESTADO: LIQUIDADO.</t>
  </si>
  <si>
    <t>DNBC INFORMA MEDIANTE BASE DE DATOS: MUNIICPIO: AGUAZUL. DEPARTAMENTO: CASANARE. EVENTO:  INCENDIO FORESTAL.  DESCRIPCIÓN:    SECTOR: FINCA VILLA CLAUDIA VEREDA SABANALES. DETALLE: AGUAZUL-MANÍ, CON COORDENADAS 5°05'58.8"N, 72°28'17.3"W, DONDE AL LLEGAR AL SITIO SE EVIDENCIA INCENDIO FORESTAL EN ETAPA DE LIBRE COMBUSTIÓN, SE PROCEDE A REALIZAR CONTROL Y LIQUIDACIÓN UTILIZANDO 03 SOPLADORES, 01 BOMBA COMBINADA, 01 BOMBA DE ESPALDA , LOGRANDO LIQUIDACIÓN TOTAL DEL INCENDIO, EN EL SITIO SE QUEMAN 4 HECTÁREAS APROXIMADAMENTE DE PASTO PARA CONSUMO DEL GABADO, Y VEGETACIÓN NATIVA DEL LUGAR, SE ATIENDE EMERGENCIA EN UNIDADES MÓVIL 3 Y MÓVIL 2 CON 07 UNIDADES BOMBERILES, CULMINANDO LABORES SIN NINGUNA NOVEDAD EN EQUIPOS Y PERSONALATENDIDO POR: 7 UNIDADES CON 2 VEHÍCULOS. AFECTACIÓN: 4. ESTADO: LIQUIDADO.</t>
  </si>
  <si>
    <t>DNBC INFORMA MEDIANTE BASE DE DATOS: MUNIICPIO: AGUAZUL. DEPARTAMENTO: CASANARE. EVENTO:  INCENDIO FORESTAL.  DESCRIPCIÓN:    SECTOR: TERRENOS SALON COMUNAL VEREDA SEVILLA. DETALLE: PERSONAL DE BOMBEROS AGUAZUL REALIZA ATENCIÓN EN LA VEREDA SEVILLA, DÓNDE SE REALIZA CONTROL Y LIQUIDACIÓN DE INCENDIO FORESTAL EN ÉL QUE SE QUEMARON 02 HECTÁREAS APROXIMADAMENTE DE PASTO Y VEGETACIÓN DEL LUGAR, ATIENDEN 04 UNIDADES EN VEHÍCULO DE ATAQUE RÁPIDOATENDIDO POR: 4 UNIDADES CON 1 VEHÍCULOS. AFECTACIÓN: 2. ESTADO: LIQUIDADO.</t>
  </si>
  <si>
    <t>DNBC INFORMA MEDIANTE BASE DE DATOS: MUNIICPIO: AGUAZUL. DEPARTAMENTO: CASANARE. EVENTO:  INCENDIO FORESTAL.  DESCRIPCIÓN:    SECTOR: VEREDA SABANALES KM 1 AL 7 VIA A MANI. DETALLE: PERSONAL DE BOMBEROS AGUAZUL REALIZA ATENCIÓN EN INCENDIO FORESTAL OCURRIDO EN LA VÍA AGUAZUL-MANÍ KM 1+600 METROS COSTADO IZQUIERDO VEREDA GUADUALES FINCA GUADALAJARA DE PROPIEDAD DE LA SEÑORA DEYFRA ALFONSO, DONDE SE QUEMAN 02 HECTÁREAS LINEALES DE PASTO, ESCOMBROS DE BASURA Y RESIDUOS DE PODA DE ÁRBOLES, SE GASTAN 300 DE AGUA APROXIMADAMENTEATENDIDO POR: 3 UNIDADES CON 1 VEHÍCULOS. AFECTACIÓN: 2. ESTADO: LIQUIDADO.</t>
  </si>
  <si>
    <t>DNBC INFORMA MEDIANTE BASE DE DATOS: MUNIICPIO: SASAIMA. DEPARTAMENTO: CUNDINAMARCA. EVENTO:  INCENDIO FORESTAL.  DESCRIPCIÓN:    SECTOR: PILACA. DETALLE: SE DESPLAZAN TRES TRIPULANTES EN EL VEHICULO M1 A LA VEREDA OIULACA DONDE INFORMAN DE UN INCENDIO FORESTAL, AL LLEGAR AL LUGAR SE ENCUENTRA UN INCENDIO EN PROGRESO EN RASTROJOS Y VEGETACION NATIVA, SE PROCEDE A LA EXTINCION CON HERRAMIENTAS MANUALES YA QUE EN LA ZONA NO HAY FUENTES DE AGUA.ATENDIDO POR: 3 UNIDADES CON 1 VEHÍCULOS. AFECTACIÓN: SIN REPORTE. ESTADO: LIQUIDADO.</t>
  </si>
  <si>
    <t>DNBC INFORMA MEDIANTE BASE DE DATOS: MUNIICPIO: GIRARDOTA. DEPARTAMENTO: ANTIOQUIA. EVENTO:  INCENDIO FORESTAL.  DESCRIPCIÓN:    SECTOR: AUTOPISTA NORTE SENTIDO SUR-NORTE, INTERCAMBIO VIAL. DETALLE: 22:04 SALE MAQUINA CONTRA INCENDIO CONDUCE BOMBERO MAQUINISTA FABIÁN MAURICIO CARDONA, TRIPULANTE Y COMANDANTE DE INCIDENTE BOMBERO LÍNEA DE FUEGO JUAN CARLOS AVENDAÑO, APH JOHN PATIÑO, BOMBERO LÍNEA DE FUEGO PAOLA MEJÍA , ACOMPAÑA ESTUDIANTE DE APH MARIANA CÁRDENA. A REALIZAR CONTROL DE INCENDIO FORESTAL EN COBERTURA VEGETAL ÁREA EMPRESARIAL,23.11 REGRESAN CON LA NOVEDAD QUE SE ATENDIÓ Y SE CONTROLO INCENDIO CON ENFRIAMIENTO Y REMISIÓN EN LA ZONA SE EVIDENCIA MATERIAL "BASURA Y OTROSATENDIDO POR: 5 UNIDADES CON 1 VEHÍCULOS. AFECTACIÓN: SIN REPORTE. ESTADO: LIQUIDADO.</t>
  </si>
  <si>
    <t>DNBC INFORMA MEDIANTE BASE DE DATOS: MUNIICPIO: SAHAGUN. DEPARTAMENTO: CORDOBA. EVENTO:  INCENDIO FORESTAL.  DESCRIPCIÓN:    SECTOR: . DETALLE: SIENDO LAS 14:35 HORAS SE ATIENDE EMERGENCIA POR INCENDIO EN CAPA VEGETAL VEREDA VENADO, SALITRAL . FINCA BRASILIA, PROPIETARIO, CLIMACOL ESPINOZA, DONDE APROXIMADAMENTE 1 HECTÁREA EN PASTO MEJORADO SECO, ESTABA SIENDO CONSUMIDA POR LA CONFLAGRACIÓN DE INMEDIATO SE PROCEDE A REALIZAR EL RESPECTIVO CONTROL Y LIQUIDACIÓN UTILIZANDO BOMBAS DE ESPALDA Y BOMBAS DE LANZA A MOTOR, ES ATENDIDO POR 4 UNIDADES ABORDO M3ATENDIDO POR: 4 UNIDADES CON 1 VEHÍCULOS. AFECTACIÓN: 1. ESTADO: LIQUIDADO.</t>
  </si>
  <si>
    <t>DNBC INFORMA MEDIANTE BASE DE DATOS: MUNIICPIO: SAHAGUN. DEPARTAMENTO: CORDOBA. EVENTO:  INCENDIO FORESTAL.  DESCRIPCIÓN:    SECTOR: . DETALLE: SIENDO LAS 9:44 HORAS SE ATIENDE EMERGENCIA EN PREDIOS ALEDAÑOS AL BARRIO SIMÓN BOLÍVAR, DE INMEDIATO SE DESPLAZA VEHÍCULO M2 Y M3 CON 5 UNIDADES, AL ARRIBAR AL LUGAR DE LA EMERGENCIA SE PROCEDE A REALIZAR EL RESPECTIVO CONTROL Y LIQUIDACIÓN UTILIZANDO BOMBAS DE ESPALDA Y BOMBA A MOTOR DE LANZA, DONDE APROXIMADAMENTE 10 HECTÁREAS HABÍAN SIDO CONSUMIDAS POR LA CONFLAGRACIÓNATENDIDO POR: 5 UNIDADES CON 2 VEHÍCULOS. AFECTACIÓN: 10. ESTADO: LIQUIDADO.</t>
  </si>
  <si>
    <t>DNBC INFORMA MEDIANTE BASE DE DATOS: MUNIICPIO: UNGUIA. DEPARTAMENTO: CHOCO. EVENTO:  INCENDIO FORESTAL.  DESCRIPCIÓN:    SECTOR: VEREDA EPETI. DETALLE: INMEDIATAMENTE NOS ACTIVAMOS 2 UNIDADES VOLUNTARIAS DE BOMBEROS FERNEY DIAZ CARDONA C.C. 1074712012 Y RICARDO CORDOBA PEREA C.C. 100 LOS EQUIPOS QUE SE UTILIZARON FUERON LOS SIGUIENTES 4 BOMVAS DE ESPALDA 2 VATEFUEGOS SIEMPRE SE LOGRO A MITIGAR EL FUEGO, APROXIMADAMENTE SE LE QUEMARON 2 HECTÁREAS DE TIERRA 1 DE TECA Y UN MONTE QUE RESERVARON PARA COSECHA. EVIDENCIAS: DE LA EMERGENCIA ATENDIDA. NOVEDADES: TODO TRASCURRIÓ SIN NOVEDAD. TELEFONO:3133020534. HORA: FINALIZACIÓN DE LA EMERGENCIA. REPORTO: FERNEY DIAZ CARDONA COMANDANTE DEL CUERPO DE BOMBEROS VOLUNTARIOS DE UNGUIA CHOCÓATENDIDO POR: 2 UNIDADES CON  VEHÍCULOS. AFECTACIÓN: 2. ESTADO: LIQUIDADO.</t>
  </si>
  <si>
    <t>DNBC INFORMA MEDIANTE BASE DE DATOS: MUNIICPIO: CHOACHI. DEPARTAMENTO: CUNDINAMARCA. EVENTO:  INCENDIO FORESTAL.  DESCRIPCIÓN:    SECTOR: VEREDA SAN LORENZO SECTOR EL PERDEDERO GRANJA AVICOLA LOS ANGELES. DETALLE: A LAS 20+40 SE RETIRA EL PERSONAL YA QUE POR TOPOGRAFÍA SE RETIRA EL PERSONAL POR SEGURIDAD. SE RETORNAN LABORES EN HORAS DE LA MAÑANA. A LAS 6:30 SE INICIAN LABORES DE REFRIGERACIÓN EN PUNTOS CALIENTES. CON UN APROXIMADO DE 25 HECTÁREAS QUEMADAS DE PASTIZAL IMPERIAL, UN APROXIMADO DE 50 ARBOLES DE EUCALIPTO, RASTROJO Y COBERTURA VEGETAL. LAS POSIBLES CAUSAS DEL INCENDIO SE GENERARON POR QUEMA DE RESIDUOS DE GALPÓN QUE REALIZABAN LOS DUEÑOS DEL PREDIO WELFI ROMERO Y MAGALI TORRES. DUEÑOS DE PREDIOS AFECTADOS ARGEMIRO ÁVILA Y YANETH VILLALOBOS.ATENDIDO POR: 13 UNIDADES CON 3 VEHÍCULOS. AFECTACIÓN: 25. ESTADO: LIQUIDADO.</t>
  </si>
  <si>
    <t>DNBC INFORMA MEDIANTE BASE DE DATOS: MUNIICPIO: CHINU. DEPARTAMENTO: CORDOBA. EVENTO:  INCENDIO FORESTAL.  DESCRIPCIÓN:    SECTOR: BARRIO EL TENDAL. DETALLE: SE RECIBE LLAMADA DE LA COMUNIDAD INFORMANDO SOBRE SITUACION DE INCENDIO TIPO FORESTAL, QUEMA DE COBERETURA VEGETAL, EN SECTOR URBANO DEL MUNICIPIO, PARA LO CUAL SE REACCIONA DE INMEDIATO, UNA VEZ EN EL SITIO SE EVIDENCIA LA INFORMACION Y SE PROCEDE AL CONTROL DE LA CONFLAGRACION, LO CUAL SE LOGRA SIN MAYORES CONSECUENCIAS.ATENDIDO POR: 3 UNIDADES CON  VEHÍCULOS. AFECTACIÓN: SIN REPORTE. ESTADO: LIQUIDADO.</t>
  </si>
  <si>
    <t>DNBC INFORMA MEDIANTE BASE DE DATOS: MUNIICPIO: PLANETA RICA. DEPARTAMENTO: CORDOBA. EVENTO:  INCENDIO FORESTAL.  DESCRIPCIÓN:    SECTOR: LOS MANGUITOS VÍA BUENAVISTA. DETALLE: SIENDO LAS 21: 52 PM NOS INFORMAN DE UN INCENDIO FORESTAL EN LA VÍA QUE CONDUCE A BUENAVISTA SE ACUDIÓ AL LUGAR CON UNIDADES DE BOMBEROS Y LA M1 DONDE SE PROCEDIÓ AL CONTROL Y LIQUIDACIÓN DEL INCENDIO SIN NINGUNA NOVEDADATENDIDO POR: 3 UNIDADES CON 1 VEHÍCULOS. AFECTACIÓN: SIN REPORTE. ESTADO: LIQUIDADO.</t>
  </si>
  <si>
    <t>DNBC INFORMA MEDIANTE BASE DE DATOS: MUNIICPIO: YOPAL. DEPARTAMENTO: CASANARE. EVENTO:  INCENDIO FORESTAL.  DESCRIPCIÓN:    SECTOR: VIA MATEPANTANO. DETALLE: AL ARRIBO DEL INCENDIO DONDE SE EVIDENCIA SOBRE LOS COSTADOS DE LA VÍA UNA QUEMA, SE PROCEDE A UBICAR EL CARRO TANQUE DE FORMA SEGURA Y SE INICIA A ATACAR EL FLANCO DERECHO DEL ENCENDIÓ CON SOPLADORA Y IZQUIERDO CON CHORROS DIRECTOS, LLEGA MÓVIL A APOYAS CON MÁS UNIDADES DE BOMBEROS, LOS CUALES SE LES INDICA ATACAR EL INCENDIO CON SOPLADORAS POR EL FLANCO DERECHO Y CON BOMBA DE ESPALDA POR EL IZQUIERDO, SE OBTIENE LIQUIDACIÓN TOTAL.ATENDIDO POR: 8 UNIDADES CON 2 VEHÍCULOS. AFECTACIÓN: SIN REPORTE. ESTADO: LIQUIDADO.</t>
  </si>
  <si>
    <t>DNBC INFORMA MEDIANTE BASE DE DATOS: MUNIICPIO: SOLEDAD. DEPARTAMENTO: ATLANTICO. EVENTO:  INCENDIO FORESTAL.  DESCRIPCIÓN:    SECTOR: DIAGONAL 76 # 126. DETALLE: SE LLEGÓ AL LUGAR DE LA EMERGENCIA Y SE COLOCÓ LA MÁQUINA EXTINTORA EN UN ÁREA SEGURA Y EN POSICIÓN DE SALIDA. SE PROCEDE A COLOCAR LOS CONOS SOBRE LA VÍA POR LA AFLUENCIA VEHICULAR, SEGUIDAMENTE SE DESPLEGARÁ EL CARTEL PARA LA APLICACIÓN DEL AGUA, ASIMISMO, EL USO DE HERRAMIENTAS MANUALES, QUEDANDO LIQUIDADO EN SU TOTALIDAD.ATENDIDO POR: 7 UNIDADES CON 2 VEHÍCULOS. AFECTACIÓN: SIN REPORTE. ESTADO: LIQUIDADO.</t>
  </si>
  <si>
    <t>DNBC INFORMA MEDIANTE BASE DE DATOS: MUNIICPIO: YOPAL. DEPARTAMENTO: CASANARE. EVENTO:  INCENDIO FORESTAL.  DESCRIPCIÓN:    SECTOR: VIA AGUAZUL. DETALLE: AL ARRIBO SE REPORTA UN DIFÍCIL ACCESO POR CONGESTIÓN VEHICULAR, SE OBSERVA INCENDIO FORESTAL QUE SE DESPLAZA DE FORMA RÁPIDA POR EL POTRERO POR CAUSA DEL VIENTO, SE INICIAN LABORES DE CONTROL APLICANDO CHORROS DE AGUA A PRESIÓN, SE OBTIENE CONTROL.ATENDIDO POR: 4 UNIDADES CON 1 VEHÍCULOS. AFECTACIÓN: SIN REPORTE. ESTADO: LIQUIDADO.</t>
  </si>
  <si>
    <t>DNBC INFORMA MEDIANTE BASE DE DATOS: MUNIICPIO: YOPAL. DEPARTAMENTO: CASANARE. EVENTO:  INCENDIO FORESTAL.  DESCRIPCIÓN:    SECTOR: VIA SAN RAFAEL DE MORICHAL. DETALLE: AL ARRIBO SE OBSERVA INCENDIO QUE AVANZA DE FORMA RÁPIDA POR ACCIÓN DEL VIENTO, SE INICIAN LABORES DE CONTROL CON CHORRO DE AGUA A PRESIÓN A LA CABEZA DEL INCENDIO, SE SOLICITA APOYO CON VEHÍCULO CISTERNA Y BOMBAS DE ESPALDA Y SOPLADORAS, SE LOGRA OBTENER CONTROL CON APOYO DE VEHÍCULO CISTERNA Y DEMÁS PERSONAL.ATENDIDO POR: 6 UNIDADES CON 2 VEHÍCULOS. AFECTACIÓN: SIN REPORTE. ESTADO: LIQUIDADO.</t>
  </si>
  <si>
    <t>DNBC INFORMA MEDIANTE BASE DE DATOS: MUNIICPIO: YOPAL. DEPARTAMENTO: CASANARE. EVENTO:  INCENDIO FORESTAL.  DESCRIPCIÓN:    SECTOR: VEREDA PUNTO NUEVO, FINCA CHIRIPA. DETALLE: AL ARRIBO DONDE HAY UNA PERSONA QUE NOS GUÍA PARA EL INGRESO A LA FINCA SE LLEGA AL PUNTO DEL INCENDIO SE INICIA CONTROL POR LOS DOS FLANCOS CON SOPLADORAS, FLANCO IZQUIERDO Y EL CARRO TANQUE FLANCO DERECHO HACIENDO UNA LÍNEA DE PROTECCIÓN ALREDEDOR DEL INCENDIO, SE OBTIENE CONTROL.ATENDIDO POR: 4 UNIDADES CON 1 VEHÍCULOS. AFECTACIÓN: SIN REPORTE. ESTADO: LIQUIDADO.</t>
  </si>
  <si>
    <t>DNBC INFORMA MEDIANTE BASE DE DATOS: MUNIICPIO: GAMA. DEPARTAMENTO: CUNDINAMARCA. EVENTO:  INCENDIO FORESTAL.  DESCRIPCIÓN:    SECTOR: VEREDA PAUSO. DETALLE: SE REALIZA ATENCION DE INCENDIO FORESTAL EN LA VEREDA PAUSO DEL MUNICIPIO DE GAMA, SEGUN INFORMACION DE LOS HABITANTES DEL SECTOR ESTABAN REALIZANDO QUEMAS PARA SEMBRAR Y SE SALIO DE CONTROL CAUSANDO AFECTACION A PREDIOS ALEDAÑOSATENDIDO POR: 3 UNIDADES CON 1 VEHÍCULOS. AFECTACIÓN: SIN REPORTE. ESTADO: LIQUIDADO.</t>
  </si>
  <si>
    <t>DNBC INFORMA MEDIANTE BASE DE DATOS: MUNIICPIO: MONTERREY. DEPARTAMENTO: CASANARE. EVENTO:  INCENDIO FORESTAL.  DESCRIPCIÓN:    SECTOR: VEREDA BELLA VISTA. DETALLE: SE ATIENDE INCENDIO FORESTAL, EN LA VEREDA BELLA VISTA, FINCA LA ESPERANZA, PROPIEDAD DE LA EMPRESA CIGA LTDA. DONDE SE QUEMAN 20 HECTÁREAS DE PASTOS NATIVOS Y DONDE NO SE REPORTAN MÁS AFECTACIONES. SE UTILIZAN: 01 VEHÍCULO CAMIONETA 08 UNIDADES BOMBERILES 03 SOPLADORAS 01 BOMBA 01 BATEFUEGO SE DESCONOCEN LAS CAUSAS QUE PROVOCARON EL INCENDIO. SE DESCONOCEN LAS CAUSAS DEL INCENDIO.ATENDIDO POR: 8 UNIDADES CON 1 VEHÍCULOS. AFECTACIÓN: 20. ESTADO: LIQUIDADO.</t>
  </si>
  <si>
    <t>DNBC INFORMA MEDIANTE BASE DE DATOS: MUNIICPIO: PUERTO NARE. DEPARTAMENTO: ANTIOQUIA. EVENTO:  INCENDIO FORESTAL.  DESCRIPCIÓN:    SECTOR: SECTOR FINCA LA PATIÑO. DETALLE: HORA 5:15PM INFORMA LA RED DE APOYO QUE HAY UN INCENDIO EN E SECTOR LA FINCA LA PATIÑO, TRES UNIDADES SE DESPLAZAN AL LUGAR DEL INCIDENTE EN EL VEHÍCULO DE INTERVENCIÓN RÁPIDA, AL LLEGAR AL LUGAR SE PROCEDE A REALIZAR EXTINCIÓN DEL FUEGO LIQUIDÁNDOLO EN SU TOTALIDAD. FUERON AFECTADAS 7 HECTÁREAS.ATENDIDO POR: 5 UNIDADES CON 1 VEHÍCULOS. AFECTACIÓN: 7. ESTADO: LIQUIDADO.</t>
  </si>
  <si>
    <t>DNBC INFORMA MEDIANTE BASE DE DATOS: MUNIICPIO: LORICA. DEPARTAMENTO: CORDOBA. EVENTO:  INCENDIO FORESTAL.  DESCRIPCIÓN:    SECTOR: BARRIO NUEVO ORIENTE DE LORICA.. DETALLE: SIENDO LAS 14:35 HORAS, SE ATIENDE INCENDIO FORESTAL EN EL BARRIO NUEVO ORIENTE DE LORICA, CON CUATRO UNIDADES BOMBERILES DEL C.B.V.L. EN LA MAUINA EXTINTORA V6.ATENDIDO POR: 4 UNIDADES CON 1 VEHÍCULOS. AFECTACIÓN: 1. ESTADO: LIQUIDADO.</t>
  </si>
  <si>
    <t>DNBC INFORMA MEDIANTE BASE DE DATOS: MUNIICPIO: CERETE. DEPARTAMENTO: CORDOBA. EVENTO:  INCENDIO FORESTAL.  DESCRIPCIÓN:    SECTOR: SAN NICOLÁS. DETALLE: SE TRASLADÓ AL LUGAR DE LOS HECHOS, SE HIZO EL RESPECTIVO PROCEDIMIENTO Y REGRESANDO SIN NINGUNA NOVEDADATENDIDO POR: 5 UNIDADES CON 1 VEHÍCULOS. AFECTACIÓN: SIN REPORTE. ESTADO: LIQUIDADO.</t>
  </si>
  <si>
    <t>DNBC INFORMA MEDIANTE BASE DE DATOS: MUNIICPIO: YONDO. DEPARTAMENTO: ANTIOQUIA. EVENTO:  INCENDIO FORESTAL.  DESCRIPCIÓN:    SECTOR: VEREDA X10. DETALLE: INCENDIO FORESTAL EN LA VEREDA X10, CERCA DE LA VÍA NACIONAL DE LA RUTA DEL SOLATENDIDO POR: 3 UNIDADES CON 1 VEHÍCULOS. AFECTACIÓN: SIN REPORTE. ESTADO: LIQUIDADO.</t>
  </si>
  <si>
    <t>DNBC INFORMA MEDIANTE BASE DE DATOS: MUNIICPIO: AGUAZUL. DEPARTAMENTO: CASANARE. EVENTO:  INCENDIO FORESTAL.  DESCRIPCIÓN:    SECTOR: VEREDA LOS LAURELES FINCA COROCITO. DETALLE: PERSONAL DE BOMBEROS AGUAZUL REALIZA ATENCIÓN EN INCENDIO FORESTAL OCURRIDO EN LA VEREDA LAURELES FINCA COROCITO, DONDE SE QUEMAN 6 HECTÁREAS DE PASTO Y VEGETACIÓN NATIVA DEL LUGAR, OCASIONADA AL PARECER POR UNA QUEMA CONTROLADA EL DÍA ANTERIOR EN UNA FINCA ALEDAÑA.ATENDIDO POR: 3 UNIDADES CON 1 VEHÍCULOS. AFECTACIÓN: 6. ESTADO: LIQUIDADO.</t>
  </si>
  <si>
    <t>DNBC INFORMA MEDIANTE BASE DE DATOS: MUNIICPIO: JERICO. DEPARTAMENTO: ANTIOQUIA. EVENTO:  INCENDIO FORESTAL.  DESCRIPCIÓN:    SECTOR: VEREDA PALENQUE. DETALLE: SE REALIZA CONTROL Y LIQUIDACIÓN DE INCENDIO DE COBERTURA VEGETAL EN VEREDA A UNOS 20 MINUTOS DEL CASCO URBANO AFECTANDO APROXIMADAMENTE 2 HECTÁREAS. NO COMPROMETE CULTIVOS NI VIVIENDAS, SOLO POTRERO Y RASTROJO.ATENDIDO POR: 6 UNIDADES CON 2 VEHÍCULOS. AFECTACIÓN: 2. ESTADO: LIQUIDADO.</t>
  </si>
  <si>
    <t>DNBC INFORMA MEDIANTE BASE DE DATOS: MUNIICPIO: VALLEDUPAR. DEPARTAMENTO: CESAR. EVENTO:  INCENDIO FORESTAL.  DESCRIPCIÓN:    SECTOR: VIA A RIOS SECO. DETALLE: ENTRADA DE LA MAQUINA CON LA TRIPULACIÓN COMPLETA CON LA NOVEDAD QUE SE LLEGO AL SITIO DE LA EMERGENCIA QUEMA PROHIBIDA, VÍA A RIO SECO EN UNA CASA CAMPO BUENOS AIRES QUEMADAS APROXIMADAMENTE DOS HECTÁREAS PROPIETARIO OSAMAIRO GUILLEN QUEDAN COMO EVIDENCIAS REGISTROS FOTOGRÁFICOSATENDIDO POR: 3 UNIDADES CON 1 VEHÍCULOS. AFECTACIÓN: 2. ESTADO: LIQUIDADO.</t>
  </si>
  <si>
    <t>DNBC INFORMA MEDIANTE BASE DE DATOS: MUNIICPIO: SANTANDER DE QUILICHAO. DEPARTAMENTO: CAUCA. EVENTO:  INCENDIO FORESTAL.  DESCRIPCIÓN:    SECTOR: CALLE 14# 18-102. DETALLE: 17+53 A LA HORA INDICADA SE RECIBE LLAMADA EN LA GUARDIA DE PARTE DEL GUARDA CALAMBAS, INFORMANDO SOBRE UN INCENDIO FORESTAL EN EL BARRIO LA SAMARIA E LA CALLE 14#18-102. SE DIRIGE AL SITIO DE LA EMERGENCIA LA MAQUINA 06, CONDUCE EL CB. ABONIA, LA ST. ALBAN COMO COMANDANTE DE INCIDENTE Y TRIPULA EL CB. MOTTA. AL LLEGAR AL LUGAR SE REALIZAN MANIOBRAS DE EXTINCION CON AGUA, GASTANDO APROXIMADAMENTE 250 GALONES DE ESTE LIQUIDO, SE CONTROLA EN SU TOTALIDAD. ES DE ANOTAR QUE AL LLEGAR A ESTE LUGAR PERSONAL DE AMBULANCIA DE LA INSTITUCIÓN Y LA SRA. CLAUDIA VELASCO, MIEMBRO DE LA JAC DE ESTE BARRIO, YA SE ENCONTRABAN HACIENDO MANIOBRAS DE CONTROL CON BALDES CON AGUA Y JARDINERA DE UNA VIVIENDA. POSTERIORMENTE SE RETORNA A LA ESTACIÓN.ATENDIDO POR: 3 UNIDADES CON 1 VEHÍCULOS. AFECTACIÓN: SIN REPORTE. ESTADO: LIQUIDADO.</t>
  </si>
  <si>
    <t>DNBC INFORMA MEDIANTE BASE DE DATOS: MUNIICPIO: SAHAGUN. DEPARTAMENTO: CORDOBA. EVENTO:  INCENDIO FORESTAL.  DESCRIPCIÓN:    SECTOR: . DETALLE: SIENDO LAS 12:07 HORAS SE ATIENDE EMERGENCIA EN LA VEREDA TREMENTINO BULERO, AL ARRIBAR AL LUGAR SE PROCEDE A REALIZAR INSPECCIÓN OCULAR Y DE INMEDIATO A REALIZAR EL RESPECTIVO CONTROL Y LIQUIDACIÓN UTILIZANDO BOMBAS DE ESPALDA, BOMBAS DE LANZA A MOTOR, ESTA EMERGENCIA ES ATENDIDA POR 3 UNIDADES BOMBERILES Y VEHÍCULO M2, SE REALIZA SIN NOVEDAD ESPECIALATENDIDO POR: 3 UNIDADES CON 1 VEHÍCULOS. AFECTACIÓN: SIN REPORTE. ESTADO: LIQUIDADO.</t>
  </si>
  <si>
    <t>DNBC INFORMA MEDIANTE BASE DE DATOS: MUNIICPIO: ZIPAQUIRA. DEPARTAMENTO: CUNDINAMARCA. EVENTO:  INCENDIO FORESTAL.  DESCRIPCIÓN:    SECTOR: BOSQUES DE SILECIA. DETALLE: HORA DE SALIDA: 13:03 HORA DE LLEGA: 15:41 PERSONAL: SG. ÁLVAREZ FABIÁN, CB. SÁNCHEZ JULIÁN, BRO. GÓMEZ FRANCISCO, BRO. LINA HERRÁN, BRO. JANNETH ROJAS, ASP. VEGA FELIPE Y ASP. ALVIS JEFFERSON. VEHICULO: M-2 Y M-4 NOMBRE QUIEN REPORTA: SECRETARÍA DE SEGURIDAD. DIRECCION: BOSQUES DE SILESIA. BARRIO: BOSQUES DE SILESIA. ENTIDADES ASISTIDAS: CUERPO DE BOMBEROS VOLUNTARIOS DE ZIPAQUIRÁ. NOVEDAD: SE RECIBE LLAMADA AL NÚMERO DE EMERGENCIAS POR PARTE DE LA SECRETARÍA DE SEGURIDAD INFORMANDO QUE EN EL BARRIO BOSQUE DE SILESIA SE PRESENTA UN INCENDIO FORESTAL. SALE DEL B-9 UNIDAD DE RESPUESTA MAQUINA EXTINTORA M-2 CON TRES UNIDADES DE BOMBEROS Y UNIDAD DE RESPUESTA RÁPIDA M-4 CON CUATRO UNIDADES DE BOMBEROS EN ATENCIÓN HA LLAMADO POR INCENDIO FORESTAL EN LA PARTE ALTA DEL BARRIO BOSQUES DE SILESIA, AL LLEGAR AL PUNTO SE PUEDE EVIDENCIAR UNA GRAN COLUMNA DE HUMO, SE REALIZA EL DESPLIEGUE DE LA PRE CONECTADA DE LA MAQUINA M-2, SE UNEN DOS TRAMOS MÁS PARA PODER APROXIMAR EL AGUA LO MÁS CERCA DEL INCENDIO POSIBLE, YA QUE POR EL MAL ESTADO DE LA VÍA NO ES POSIBLE ACCEDER, SE REALIZAN LAS DIFERENTES LABORES DE TRABAJO MANUAL QUE NOS PERMITEN CONTROLAR A LA BREVEDAD POSIBLE EVITANDO LA PROPAGACIÓN DEL FUEGO, LUEGO DE TENER EL CONTROL DE CASI EL 70% SE REALIZA LA RESPECTIVA REFRIGERACIÓN CON ABUNDANTE AGUA UTILIZANDO LAS BOMBAS DE ESPALDA Y EL ISOTANQUE. EN EL PUNTO EN EL QUE SE PRESENTÓ EL INCENDIO SE ENCUENTRA EL SEÑOR TRIANA MORENO, IDENTIFICADO CON C.C. 80.320.594, ADMINISTRADOR DE LOS PREDIOS AFECTADOS Y SU YERNO JOHN MORENO IDENTIFICADO CON C.C. 1.023.915.249, QUIENES DICEN ESTAR BUSCANDO AL RESPONSABLE DE TAN LAMENTABLE SUCESO. LUEGO DE DEJAR LA ZONA TOTAL MENTE REFRIGERADA Y DAR LAS RECOMENDACIONES PERTINENTES SE REALIZA 10-85 AL B-9 SIN NOVEDAD.ATENDIDO POR: 7 UNIDADES CON 2 VEHÍCULOS. AFECTACIÓN: 4. ESTADO: LIQUIDADO.</t>
  </si>
  <si>
    <t>DNBC INFORMA MEDIANTE BASE DE DATOS: MUNIICPIO: BELLO. DEPARTAMENTO: ANTIOQUIA. EVENTO:  INCENDIO FORESTAL.  DESCRIPCIÓN:    SECTOR: VIA REGIONAL KM1 + 100. DETALLE: EN EL SITIO AFIRMATIVO INCENDIO DE COBERTURA VEGETAL QUE SE GENERA ENTRE EL RIO MEDELLIN Y LA VIA REGIONAL EN EL SEPARADOR, SE REALIZA CONTROL CON APOYO DE UNA MANGUERA DESDE LA MAQUINA SIN NOVEDAD ESPECIALATENDIDO POR: 3 UNIDADES CON 1 VEHÍCULOS. AFECTACIÓN: SIN REPORTE. ESTADO: LIQUIDADO.</t>
  </si>
  <si>
    <t>DNBC INFORMA MEDIANTE BASE DE DATOS: MUNIICPIO: BELLO. DEPARTAMENTO: ANTIOQUIA. EVENTO:  INCENDIO FORESTAL.  DESCRIPCIÓN:    SECTOR: CERRO QUITASOL. DETALLE: EN EL SITIO INCENDIO DE COVERTURA VEGETAL SOBRE EL CERRO QUISTAOL, SE REALIZA ATENCION Y LIQUIDACION DE INCENDIO FORESTAL SIN NOVEDAD ESPECIALATENDIDO POR: 12 UNIDADES CON 2 VEHÍCULOS. AFECTACIÓN: SIN REPORTE. ESTADO: LIQUIDADO.</t>
  </si>
  <si>
    <t>DNBC INFORMA MEDIANTE BASE DE DATOS: MUNIICPIO: NEIRA. DEPARTAMENTO: CALDAS. EVENTO:  INCENDIO FORESTAL.  DESCRIPCIÓN:    SECTOR: VEREDA CAMELIA. DETALLE: SE DESPLAZA MÓVIL DE INTERVENCIÓN RÁPIDA CON 5 UNIDADES PARA LA VEREDA LA CAMELIA, DONDE SE CONTROLA Y LIQUIDA INCENDIO FORESTAL, EN EL LUGAR SE QUEMAN ENTRE 6 Y 7 HECTÁREAS DE RESIDUO DE PINOATENDIDO POR: 13 UNIDADES CON 2 VEHÍCULOS. AFECTACIÓN: 7. ESTADO: LIQUIDADO.</t>
  </si>
  <si>
    <t>DNBC INFORMA MEDIANTE BASE DE DATOS: MUNIICPIO: VITERBO. DEPARTAMENTO: CALDAS. EVENTO:  INCENDIO FORESTAL.  DESCRIPCIÓN:    SECTOR: SECTOR SAMARIA. DETALLE: SIENDO LAS 00:03 HORAS SE DESPLAZAN 5 UNIDADES DEL CBV-VITERBO EN LA MÓVIL Nº 07 PARA EL SECTOR DE SAMARIA DONDE NOS INFORMAN DE UNA INCENDIO FORESTAL EN CAÑA DE AZÚCAR, AL LLEGAR AL SITIO NO ENCONTRAMOS CON 2 SUERTES DE CAÑA LAS CUALES Y ESTABAN SIENDO CONSUMIDAS POR EL FUEGO SE PROCEDE A HACER CONTRA FUEGO EN UNA SUERTE PEQUEÑA LA CUAL YA ESTABA QUEMADA EN UN 60% Y EN LA SEGUNDA SUERTE SE PROCEDIÓ A EXTINGUIR EL FUEGO, UTILIZANDO BOMBA DE ESPALDA A MOTOR Y BATE FUEGOS LOGRANDO CUMPLIR EL OBJETIVO DE EXTINGUIR EL FUEGO NOTA: SE DESCONOCEN LAS CAUSAS QUE PROVOCARON LAS LLAMAS EN EL CULTIVO YA QUE SE TRATA DE ALTA HORA NOCTURNA Y POR ESTE SECTOR EXISTEN UNA VÍA CARRETEABLE, ANTES DE ATENDER EL INCENDIO DE VERIFICO CON LA DEPENDENCIA COSECHERA DEL INGENIO RISARALDA PARA SABER SI ERA QUEMA CONTROLADA A LO QUE ELLOS CONTESTAN QUE EN EL SECTOR NO HABÍA QUEMAS PROGRAMADAS.ATENDIDO POR: 5 UNIDADES CON 1 VEHÍCULOS. AFECTACIÓN: 3. ESTADO: LIQUIDADO.</t>
  </si>
  <si>
    <t>DNBC INFORMA MEDIANTE BASE DE DATOS: MUNIICPIO: NUEVO COLON. DEPARTAMENTO: BOYACA. EVENTO:  INCENDIO FORESTAL.  DESCRIPCIÓN:    SECTOR: VEREDA ZAPATERO. DETALLE: CBV DE NUEVO COLON CONTROLA Y LIQUIDA INCENDIO FORESTAL EN LA VEREDA ZAPATERO FINCA DE OSVALDO RODRIGUEZ,DONDE AFECTA ARBOLES DE PINOATENDIDO POR: 5 UNIDADES CON - VEHÍCULOS. AFECTACIÓN: 1. ESTADO: LIQUIDADO.</t>
  </si>
  <si>
    <t>DNBC INFORMA MEDIANTE BASE DE DATOS: MUNIICPIO: CERETE. DEPARTAMENTO: CORDOBA. EVENTO:  INCENDIO FORESTAL.  DESCRIPCIÓN:    SECTOR: VITCHES. DETALLE: SE TRASLADÓ AL LUGAR DE LOS HECHOS, SE HIZO EL RESPECTIVO PROCEDIMIENTO Y REGRESANDO SIN NINGUNA NOVEDADATENDIDO POR: 5 UNIDADES CON 1 VEHÍCULOS. AFECTACIÓN: SIN REPORTE. ESTADO: LIQUIDADO.</t>
  </si>
  <si>
    <t>DNBC INFORMA MEDIANTE BASE DE DATOS: MUNIICPIO: CHINU. DEPARTAMENTO: CORDOBA. EVENTO:  INCENDIO FORESTAL.  DESCRIPCIÓN:    SECTOR: BARRIO SANTO DOMINGO. DETALLE: SE RECIBE LLAMADA DE LA COMUNIDAD INFORMANDO SOBRE SITUACION DE INCENDIO TIPO FORESTAL, QUEMA DE COBERETURA VEGETAL, EN SECTOR URBANO DEL MUNICIPIO, PARA LO CUAL SE REACCIONA DE INMEDIATO, UNA VEZ EN EL SITIO SE EVIDENCIA LA INFORMACION Y SE PROCEDE AL CONTROL DE LA CONFLAGRACION, LO CUAL SE LOGRA SIN MAYORES CONSECUENCIAS.ATENDIDO POR: 3 UNIDADES CON 0 VEHÍCULOS. AFECTACIÓN: SIN REPORTE. ESTADO: LIQUIDADO.</t>
  </si>
  <si>
    <t>DNBC INFORMA MEDIANTE BASE DE DATOS: MUNIICPIO: LORICA. DEPARTAMENTO: CORDOBA. EVENTO:  INCENDIO FORESTAL.  DESCRIPCIÓN:    SECTOR: BARRIO SAN GABRIEL.. DETALLE: SIENDO LAS 17:53 HORAS, SE ATIENDE INCENDIO FORESTAL EN EL BARRIO SAN GABRIEL DE LORICA, CON CUATRO UNIDADES BOMBERILES DEL C.B.V.L. CON LA MAQUINA EXTINTORA V6. EL CUAL LOGRO SER LIQUIDADO CON EXITO.ATENDIDO POR: 4 UNIDADES CON 1 VEHÍCULOS. AFECTACIÓN: SIN REPORTE. ESTADO: LIQUIDADO.</t>
  </si>
  <si>
    <t>DNBC INFORMA MEDIANTE BASE DE DATOS: MUNIICPIO: SAN RAFAEL. DEPARTAMENTO: ANTIOQUIA. EVENTO:  INCENDIO FORESTAL.  DESCRIPCIÓN:    SECTOR: VEREDA EL BIZCOCHO. DETALLE: LAS UNIDADES DEL CUERPO DE BOMBEROS SAN RAFAEL SE DIRIGEN A LA VEREDA BIZCOCHO POR LOS CAMPAMENTOS DE EPM DONDE SE PRESENTO INCENDIO DE COBERTURA VEGETAL, SE CONTROLA SE APAGA Y SE EXTINGUE AFORTUNADAMENTE.ATENDIDO POR: 3 UNIDADES CON 1 VEHÍCULOS. AFECTACIÓN: SIN REPORTE. ESTADO: LIQUIDADO.</t>
  </si>
  <si>
    <t>DNBC INFORMA MEDIANTE BASE DE DATOS: MUNIICPIO: AGUAZUL. DEPARTAMENTO: CASANARE. EVENTO:  INCENDIO FORESTAL.  DESCRIPCIÓN:    SECTOR: TERRENOS BALDIOS FRENTE A TERPEL CARRERA 2 CON CALLE 10B. DETALLE: PERSONAL DE BOMBEROS AGUAZUL REALIZA ATENCIÓN DE INCENDIO FORESTAL ENTRE LA CALLE 9 Y CALLE 10 ENFRENTE DE LOS TANQUES DE ALMACENAMIENTO DE TERPEL CON COORDENADAS 05º 09’ 50.87” N 72º 32’ 32.95” W EN DONDE SE EVIDENCIA INCENDIO FORESTAL DECLARADO SE PROCEDE A REALIZAR TÉCNICAS DE EXTINCIÓN Y LIQUIDACIÓN CON LOS MÉTODOS DE ENFRIAMIENTO Y REMOCIÓN APLICANDO AGUA Y UTILIZANDO HERRAMIENTAS MANUALES CON LOS ELEMENTOS DE PROTECCIÓN ADECUADOS, SIENDO EFECTIVO EL PROCEDIMIENTO SE LIQUIDA EN SU TOTALIDAD EMERGENCIA ATENDIDA EN VEHÍCULO CISTERNA CON 03 UNIDADES BOMBERILES SE QUEMA 01 HECTÁREA APROXIMADAMENTE DE PASTO, VEGETACIÓN Y ESCOMBROS DE BASURA, Y SE GASTAN 500 GALONES DE H2OATENDIDO POR: 3 UNIDADES CON 1 VEHÍCULOS. AFECTACIÓN: 1. ESTADO: LIQUIDADO.</t>
  </si>
  <si>
    <t>DNBC INFORMA MEDIANTE BASE DE DATOS: MUNIICPIO: PORE. DEPARTAMENTO: CASANARE. EVENTO:  INCENDIO FORESTAL.  DESCRIPCIÓN:    SECTOR: VEREDA AGUALINDA.. DETALLE: INCENDIO FORESTAL, PRESENTADO EN LA VEREDA AGUALINDA.AL SITIO SE DESPLAZA UN VEHÍCULO CISTERNA DE 2000 MIL GALONES, Y UNA UNIDAD DE INTERVENCIÓN RÁPIDA. Y 5 UNIDADES. AL LLEGAR AL LUGAR DE LA EMERGENCIA SE EVIDENCIA QUE ERA UNA QUEMA PROHIBIDA, LA CUAL SE SALIÓ DE CONTROL, EN EL LUGAR NO HACE PRESENCIA COMUNIDAD DEL SECTOR NI LOS DUEÑOS DEL PREDIO. DONDE RESULTÓ AFECTADO TRES (3) HECTÁREAS DE VEGETACIÓN Y LA LÍNEA DE GAS NATURAL (TUBERÍA DE 1/2¨) DONDE SE REALIZÓ CONTROL DE LA FUGA. CONTROLADO Y LIQUIDADO.ATENDIDO POR: 5 UNIDADES CON 2 VEHÍCULOS. AFECTACIÓN: 3. ESTADO: LIQUIDADO.</t>
  </si>
  <si>
    <t>DNBC INFORMA MEDIANTE BASE DE DATOS: MUNIICPIO: GACHETA. DEPARTAMENTO: CUNDINAMARCA. EVENTO:  INCENDIO FORESTAL.  DESCRIPCIÓN:    SECTOR: VEREDA SALINAS CHIRCAL. DETALLE: SE ATIENDE LLAMADO DE LA COMUNIDAD DONDE INFORMAN DE UN INCENDIO FORESTAL EN LA VEREDA SALINAS CUARTO CHIRCAL, SE LLEGA AL SITIO Y SE EFECTUAN LABORES DE LIQUIDACION DE PUNTOS CALIENTES YA QUE LA COMUNIDAD REALIZO LA ATENCION DEL MISMO POR CAUSA DE QUEMAS PARA SEMBRAR LAS CUALES SE SALIERON DEM CONTROLATENDIDO POR: 3 UNIDADES CON 1 VEHÍCULOS. AFECTACIÓN: SIN REPORTE. ESTADO: LIQUIDADO.</t>
  </si>
  <si>
    <t>DNBC INFORMA MEDIANTE BASE DE DATOS: MUNIICPIO: SAN JOSE DEL FRAGUA. DEPARTAMENTO: CAQUETA. EVENTO:  INCENDIO FORESTAL.  DESCRIPCIÓN:    SECTOR: CASCO URBANO SAN JOSÉ DEL FRAGUA. DETALLE: SE ATIENDE AL LLAMADO DE LA COMUNIDAD QUE REPORTA UN INCENDIO FORESTAL EN EL MUNICIPIO DE SAN JOSÉ DEL FRAGUA EL LUGAR DE LA PARTE DE ATRÁS DE LA CASA MATERNAL, 04 UNIDADES DEL CUERPO DE BOMBEROS VOLUNTARIOS DE SAN JOSÉ DEL FRAGUA SALEN HACIA EL SITIO DE LA EMERGENCIA EN LA M#3 MAQUINA EXTINTORA, CONTROLANDO Y LIQUIDANDO EFICIENTEMENTE EL INCENDIO FORESTAL.ATENDIDO POR: 4 UNIDADES CON 1 VEHÍCULOS. AFECTACIÓN: SIN REPORTE. ESTADO: LIQUIDADO.</t>
  </si>
  <si>
    <t>DNBC INFORMA MEDIANTE BASE DE DATOS: MUNIICPIO: SOMONDOCO. DEPARTAMENTO: BOYACA. EVENTO:  INCENDIO FORESTAL.  DESCRIPCIÓN:    SECTOR: VEREDA GUADUAS. DETALLE: SE REALIZA EXTINCIÓN DE INCENDIO FORESTAL EN LA VEREDA GUADUAS DEL MUNICIPIO DE SOMONDOCO, DONDE SE AFECTARON CULTIVOS DE FRIJOL, PASTOS Y VEGETACIÓN NATIVA, NO SE PRESENTARON VIVIENDAS NI PERSONAS LESIONADA.ATENDIDO POR: 10 UNIDADES CON 2 VEHÍCULOS. AFECTACIÓN: SIN REPORTE. ESTADO: LIQUIDADO.</t>
  </si>
  <si>
    <t>DNBC INFORMA MEDIANTE BASE DE DATOS: MUNIICPIO: SOMONDOCO. DEPARTAMENTO: BOYACA. EVENTO:  INCENDIO FORESTAL.  DESCRIPCIÓN:    SECTOR: VEREDA RICHA. DETALLE: SE REALIZA CONTROL Y LIQUIDACIÓN DE INCENDIO FORESTAL EN EL MUNICIPIO DE SOMONDOCO DONDE SE AFECTARON CULTIVOS DE CAÑA DE AZÚCAR, GARBANZO, ARVEJA, PASTOS Y VEGETACIÓN NATIVA, NO HUBO PERSONAS LESIONADASATENDIDO POR: 4 UNIDADES CON 2 VEHÍCULOS. AFECTACIÓN: SIN REPORTE. ESTADO: LIQUIDADO.</t>
  </si>
  <si>
    <t>DNBC INFORMA MEDIANTE BASE DE DATOS: MUNIICPIO: TIERRALTA. DEPARTAMENTO: CORDOBA. EVENTO:  INCENDIO FORESTAL.  DESCRIPCIÓN:    SECTOR: BARRIO LIBARDO LOPEZ. DETALLE: SIENDO LAS 12:05 SE RECIBE UNA LLAMADA DEL RECTOR DE LA INSTITUCIÓN FE Y ALEGRÍA INFORMANDO SOBRE UN INCENDIO DE COBERTURA VEGETAL FRENTE AL COLEGIO DE INMEDIATO SALEN TRES UNIDADES PARA EL LUGAR EN LA M3 AL LLEGAR AL SITIO SE TOMAN TODAS LAS MEDIDAS DE SEGURIDAD Y SE PROCEDE A LIQUIDAR LA EMERGENCIA EN SU TOTALIDAD QUEDANDO UN SALDO APROXIMADO DE 1 HECTÁREA DE CAPA VEGETAL TERMINADA LA EMERGENCIA SE REGRESA A LA ESTACIÓN SIN NOVEDAD.ATENDIDO POR: 3 UNIDADES CON 1 VEHÍCULOS. AFECTACIÓN: 1. ESTADO: LIQUIDADO.</t>
  </si>
  <si>
    <t>DNBC INFORMA MEDIANTE BASE DE DATOS: MUNIICPIO: ARAUCA. DEPARTAMENTO: ARAUCA. EVENTO:  INCENDIO FORESTAL.  DESCRIPCIÓN:    SECTOR: . DETALLE: INCENDIO FORESTAL EN LA FINCA DEL EXALCALDE BENJAMÍN ZOCADAGUI VEREDA CLARINETERO .DONDE SE QUEMARON + O - 5 HECTÁREAS DE PASTO MEJORADOATENDIDO POR: 5 UNIDADES CON 2 VEHÍCULOS. AFECTACIÓN: 5. ESTADO: LIQUIDADO.</t>
  </si>
  <si>
    <t>DNBC INFORMA MEDIANTE BASE DE DATOS: MUNIICPIO: ARAUQUITA. DEPARTAMENTO: ARAUCA. EVENTO:  INCENDIO FORESTAL.  DESCRIPCIÓN:    SECTOR: LA COLMENA. DETALLE: SALE MAQUINA #01 CON LAS UNIDADES DISPONIBLES DESPUES DE RECIBIR EL LLAMADO DE LA COMUNIDAD DE LA COLMENA REPORTANDO UN INCENIO FORESTAL EL CUAL FUE CONTROLADO EN SU TOTALIDAD.ATENDIDO POR: 6 UNIDADES CON 2 VEHÍCULOS. AFECTACIÓN: SIN REPORTE. ESTADO: LIQUIDADO.</t>
  </si>
  <si>
    <t>DNBC INFORMA MEDIANTE BASE DE DATOS: MUNIICPIO: AMALFI. DEPARTAMENTO: ANTIOQUIA. EVENTO:  INCENDIO FORESTAL.  DESCRIPCIÓN:    SECTOR: VEREDA NARANJITOS. DETALLE: SIENDO LAS 14:45 HORAS APROXIMADAMENTE DEL DÍA 04-02-2023 REPORTAN VÍA CELULAR QUE EN LA VEREDA NARANJITOS UNA HORA APROXIMADAMENTE DEL CASCO URBANO SE AVISTABA UN INCENDIO FORESTAL DE GRAN MAGNITUD, SE DESPLAZA PERSONAL DISPONIBLE DEL CUERPO DE BOMBEROS VOLUNTARIOS DEL MUNICIPIO DE AMALFI EN EL VEHÍCULO R1, SE REALIZA CONTROL Y LIQUIDACIÓN DEL MISMO, SE TOMA REGISTRO FOTOGRÁFICO Y SE FINALIZA EL DÍA 04-02-2023 A LAS 17:17 HORAS NOTA: APROXIMADAMENTE 2 HECTÁREAS DE COBERTURA VEGETALATENDIDO POR: 4 UNIDADES CON 1 VEHÍCULOS. AFECTACIÓN: 2. ESTADO: LIQUIDADO.</t>
  </si>
  <si>
    <t>DNBC INFORMA MEDIANTE BASE DE DATOS: MUNIICPIO: GUADUAS. DEPARTAMENTO: CUNDINAMARCA. EVENTO:  INCENDIO FORESTAL.  DESCRIPCIÓN:    SECTOR: SAN MIGUEL. DETALLE: SIENDO LAS 14:10 HORAS SE RECIBE UNA LLAMADA POR PARTE DE LA COMUNIDAD INFORMADO DE UN INCENDIO FORESTAL EN SAN MIGUEL FINCA GRAN VÍA, SALE LA M3 CON EL PERSONAL DE TURNO LLEGANDO AL SITIO SE PROCEDE A LIQUIDAR EL INCENDIO, DE REGRESO 14:40 HORAS.ATENDIDO POR: 3 UNIDADES CON 1 VEHÍCULOS. AFECTACIÓN: SIN REPORTE. ESTADO: LIQUIDADO.</t>
  </si>
  <si>
    <t>DNBC INFORMA MEDIANTE BASE DE DATOS: MUNIICPIO: GUAYABETAL. DEPARTAMENTO: CUNDINAMARCA. EVENTO:  INCENDIO FORESTAL.  DESCRIPCIÓN:    SECTOR: PEÑALIZA. DETALLE: EL DÍA O3 DE FEBRERO DE 2023, SIENDO LAS 16:51 HORAS, UNIDADES DEL CUERPO DE BOMBEROS VOLUNTARIOS DEL MUNICIPIO DE GUAYABETAL CUNDINAMARCA, RECIBEN LLAMADO DE LA COMUNIDAD INFORMANDO DE UN INCENDIO FORESTAL QUE SE ESTÁ PRESENTANDO EN LA VEREDA EL ESPINAL SECTOR PEÑALISA, DE INMEDIATO CUATRO UNIDADES SE DESPLAZAN HACIA EL SITIO, AL LLEGAR AL LUGAR SE EVIDENCIA UN INCENDIO DECLARADO QUE AVANZABA HACIA LA CORDILLERA, SE INICIA CON LA EXTINCIÓN DE LOS FOCOS QUE SE ENCUENTRAN DE LA CARRETERA HACIA ARRIBA EN LA PARTE BAJA, YA QUE SE EVIDENCIA QUE EN LA PARTE ALTA DE LA CORDILLERA SE ESTABA APAGANDO SOLO, SE REALIZA LA EXTINCIÓN AL 100% DEL INCENDIO, REALIZANDO REVISIÓN E ENFRIAMIENTO DE LA ZONA, EN LA REVISIÓN FINAL SE PUEDE OBSERVAR QUE SE QUEMÓ APROXIMADAMENTE 7 HECTÁREAS DE VEGETACIÓN NATIVA Y PASTIZALES, SE DESCONOCE EL PROPIETARIO DEL PREDIO Y EL INICIO DE LA CONFLAGRACIÓN.ATENDIDO POR: 4 UNIDADES CON 1 VEHÍCULOS. AFECTACIÓN: 7. ESTADO: LIQUIDADO.</t>
  </si>
  <si>
    <t>DNBC INFORMA MEDIANTE BASE DE DATOS: MUNIICPIO: LORICA. DEPARTAMENTO: CORDOBA. EVENTO:  INCENDIO FORESTAL.  DESCRIPCIÓN:    SECTOR: BARRIO NUEVO ORIENTE, DE LORICA.. DETALLE: SIENDO LAS 16:55 HORAS, SE ATIENDE INCENDIO FORESTAL, EN EL BARRIO NUEVO ORIENTE DE LORICA, CON CUATRO UNIDADES BOMBERILES DEL C.B.V.L. EN LA MAQUINA EXTINTORA V6.ATENDIDO POR: 4 UNIDADES CON 1 VEHÍCULOS. AFECTACIÓN: 1. ESTADO: LIQUIDADO.</t>
  </si>
  <si>
    <t>DNBC INFORMA MEDIANTE BASE DE DATOS: MUNIICPIO: PAEZ. DEPARTAMENTO: CAUCA. EVENTO:  INCENDIO FORESTAL.  DESCRIPCIÓN:    SECTOR: BENALCÁZAR PÁEZ CUACA BARRIO EL JARDÍN. DETALLE: 3 HECTÁREAS DE VEGETACIÓN QUEMADAS CAUSADA POR PIRÓMANOS 5 UNIDADES PARA RESPUESTA 1 MAQUINA DE RESPUESTA RÁPIDAATENDIDO POR: 5 UNIDADES CON 1 VEHÍCULOS. AFECTACIÓN: 3. ESTADO: LIQUIDADO.</t>
  </si>
  <si>
    <t>DNBC INFORMA MEDIANTE BASE DE DATOS: MUNIICPIO: PORE. DEPARTAMENTO: CASANARE. EVENTO:  INCENDIO FORESTAL.  DESCRIPCIÓN:    SECTOR: TABLON DE TAMARA - COLEGIO VICTOR GOMEZ CORREDOR - SECTOR LA GRANJA. DETALLE: SIENDO LAS 11:56 SE RECIBE LLAMADA TELEFÓNICA AL CUERPO DE BOMBEROS, DEL SR. JAIMES SUELTA (RECTOR DEL COLEGIO, EL TABLON) Y DE LA DIRECCIÓN DEPARTAMENTAL DE GESTIÓN DEL RIESGO Y DESASTRES PIDIENDO EL APOYO EN EL CONTROL DEL INCENDIO FORESTAL, PRESENTADO EN LOS PREDIOS DEL COLEGIO; VICTOR GOMEZ CORREDOR (SECTOR LA GRANJA) TABLON DE TAMARA. AL SITIO SE DESPLAZA UN VEHÍCULO CISTERNA DE 2000 MIL GALONES, UNA UNIDAD DE INTERVENCIÓN RÁPIDA Y 5 UNIDADES. AL LLEGAR AL LUGAR DE LA EMERGENCIA SE EVIDENCIA QUE LA COMUNIDAD DEL SECTOR, TENIA CONTROLADO EL INCENDIO, BOMBEROS SOLO REALIZÓ A LA REDONDA GUARDARRAYAS CON SOPLADORAS. DEJANDO COMO RESULTADO UN ÁREA AFECTADA DE 3 HECTÁREAS DE PASTOS MEJORADOS. CONTROLADO Y LIQUIDADO.ATENDIDO POR: 5 UNIDADES CON 2 VEHÍCULOS. AFECTACIÓN: 3. ESTADO: LIQUIDADO.</t>
  </si>
  <si>
    <t>DNBC INFORMA MEDIANTE BASE DE DATOS: MUNIICPIO: SAN JOSE DEL FRAGUA. DEPARTAMENTO: CAQUETA. EVENTO:  INCENDIO FORESTAL.  DESCRIPCIÓN:    SECTOR: CASCO URBANO SAN JOSÉ DEL FRAGUA. DETALLE: SE ATIENDE AL LLAMADO DE LA COMUNIDAD QUE REPORTA UN INCENDIO FORESTAL EN LA VÍA QUE COMUNICA DEL MUNICIPIO DE SAN JOSÉ DEL FRAGUA HACIA LA INSPECCIÓN DE YUYARACO EL LUGAR DEL PUENTE SAN PEDRO, 04 UNIDADES DEL CUERPO DE BOMBEROS VOLUNTARIOS DE SAN JOSÉ DEL FRAGUA SALEN HACIA EL SITIO DE LA EMERGENCIA EN LA M#3, CONTROLANDO Y LIQUIDANDO EFICIENTEMENTE EL INCENDIO FORESTAL.ATENDIDO POR: 4 UNIDADES CON 1 VEHÍCULOS. AFECTACIÓN: SIN REPORTE. ESTADO: LIQUIDADO.</t>
  </si>
  <si>
    <t>DNBC INFORMA MEDIANTE BASE DE DATOS: MUNIICPIO: TOCANCIPA. DEPARTAMENTO: CUNDINAMARCA. EVENTO:  INCENDIO FORESTAL.  DESCRIPCIÓN:    SECTOR: ESMERALDA SECTOR REGILLA. DETALLE: SE RECIBE LLAMADO POR PARTE DE COMUNIDAD INFORMANDO UN INCENDIO FORESTAL POR SECTOR LA REJILLA, SE DESPLAZA MT 02 CON 4 UNIDADES HACIA EL PUNTO, AL LLEGAR A LA ESCENA SE EVIDENCIA 3 FOCOS DE GRAN MAGNITUD CON APROXIMADAMENTE 4 METROS DE ALTURA, SE LLEVAN HERRAMIENTAS TIPO BATE FUEGO, MCLAUD, MACHETE, Y BOMBAS DE AGUA. SIENDO LAS 19+ 30 SE SOLICITA APOYO DE SEGUNDO PERSONAL, EL CUAL SE DESPLAZA MT03 CON 6 UNIDADES COMO APOYO. AL SITIO TAMBIÉN ARRIBA 4 CIVILES DE COMUNIDAD CON EXTINTORES EL CUAL HACE EFECTIVA LA SOFOCACIÓN, SE PROCEDE A ELIMINAR FOCOS Y HACER UNA REVISIÓN DEL ÁREA AFECTADA MITIGADO RIESGO DE PROPAGACIÓN. SE RETORNA A BASE Y SE DEJAN EQUIPOS PREPARADOS POR SI SE PROPAGACIÓN DE NUEVO EL INCENDIO.ATENDIDO POR: 5 UNIDADES CON 2 VEHÍCULOS. AFECTACIÓN: SIN REPORTE. ESTADO: LIQUIDADO.</t>
  </si>
  <si>
    <t>DNBC INFORMA MEDIANTE BASE DE DATOS: MUNIICPIO: FLORENCIA. DEPARTAMENTO: CAQUETA. EVENTO:  INCENDIO FORESTAL.  DESCRIPCIÓN:    SECTOR: B/ PIEDRAHITA. DETALLE: SE LLEGA AL LUGAR UBICADO EN EL BARRIO PIEDRAHITA, EN MEDIACIONES DONDE ESTÁ UBICADO LA ANTENA DE COMUNICACIONES, EN DONDE SE EVIDENCIA UNA QUEMA DE VEGETACIÓN, EL CUAL ESTABA CONSUMIENDO PARTE DE LA ZONA VERDE DEL LUGAR SE PROCEDIÓ A REALIZAR LA LIQUIDACIÓN Y ENFRIAMIENTO CON AGUA, PERO DEBIDO A QUE CON EL AGUA NO SE PODÍA ACCEDERÁ TODOS LOS PUNTOS CALIENTES, SE PROCEDE A COMBATIR CON BATE FUEGOS Y UNIDADES TOTALMENTE EQUIPADAS, SE QUEMÓ APROXIMADAMENTE 1 HECTÁREA.ATENDIDO POR: 5 UNIDADES CON 1 VEHÍCULOS. AFECTACIÓN: 1. ESTADO: LIQUIDADO.</t>
  </si>
  <si>
    <t>DNBC INFORMA MEDIANTE BASE DE DATOS: MUNIICPIO: YOPAL. DEPARTAMENTO: CASANARE. EVENTO:  INCENDIO FORESTAL.  DESCRIPCIÓN:    SECTOR: FINCA LA AURORA. DETALLE: AL ARRIBO SE REALIZA EVALUACIÓN INICIAL DE LA SITUACIÓN, SE INICIA ATAQUE DIRECTO SOBRE LA CABEZA DEL INCENDIO, REFRIGERANDO CON TRAMO DE 1" CARRETEL, HUMEDECIENDO UN ARGA DE 5 METROS SOBRE EL BORDE DE LA VÍA PARA AUMENTAR LA LÍNEA DE SEGURIDAD, INICIO ATAQUE DIRECTO CON SOPLADORA Y BOMBA DE ESPALDA SOBRE EL FLANCO DERECHO DEL INCENDIO, POR CAMBIO DE VIENTO Y PAVESAS SE PASA EL INCENDIO A LA OTRA MARGEN DE LA VÍA, TENIENDO EN CUENTA QUE ESTA VEGETACIÓN ESTA MUY PREPARADA Y QUE LA DIRECCIÓN DEL VIENTO ES A FAVOR, Y METROS MAS ADELANTE HAY UNA VIVIENDA, SE REÚNEN LOS RECURSOS PARA REPLANTEAR LA SITUACIÓN, SE SOLICITA APOYO A LA ESTACIÓN, M-11 SE RE DIRECCIONA HACIA EL LUGAR DE LA EMERGENCIA, SE INICIA ATAQUE DIRECTO CON LOS EQUIPOS DISPONIBLES EN EL MOMENTO, ARRIBO AL SITIO CON EL AGUA DISPONIBLE, SE INICIA ATAQUE CON LÍNEA DE CARRETEL SOBRE LA MARGEN DERECHA DE LA VÍA, SE SOLICITAN RECURSOS ADICIONALES TENIENDO EN CUENTA EL AVANCE, SE SOLICITA PERSONAL CON SOPLADORAS, ARRIBA M-4 CON LOS RECURSOS SOLICITADOS, SE ASIGNA AL PERSONAL PARA INICIAR ATAQUE POR FLANCO IZQUIERDO CON SOPLADORES, SE OBTIENE CONTROL DE LA SITUACIÓN.ATENDIDO POR: 12 UNIDADES CON 3 VEHÍCULOS. AFECTACIÓN: SIN REPORTE. ESTADO: LIQUIDADO.</t>
  </si>
  <si>
    <t>DNBC INFORMA MEDIANTE BASE DE DATOS: MUNIICPIO: FLORENCIA. DEPARTAMENTO: CAQUETA. EVENTO:  INCENDIO FORESTAL.  DESCRIPCIÓN:    SECTOR: LARANDIA VIA MONTAÑITA. DETALLE: SE LLEGA AL SITIO PROCEDEMOS A SACAR TRAMOS DE MEDIA MOTOBOMBA SE REALIZA ATAQUE DIRECTO Y SE TERMINA CON EL INCENDIO, SE GASTARON EN TOTAL 2000 GALONES DE AGUA, ESTO SUCEDIÓ EN EL PREDIO DE LARANDIA, Y SE QUEMÓ 1 HECTÁREA DE PASTIZAL.ATENDIDO POR: 5 UNIDADES CON 1 VEHÍCULOS. AFECTACIÓN: 1. ESTADO: LIQUIDADO.</t>
  </si>
  <si>
    <t>DNBC INFORMA MEDIANTE BASE DE DATOS: MUNIICPIO: CAQUEZA. DEPARTAMENTO: CUNDINAMARCA. EVENTO:  INCENDIO FORESTAL.  DESCRIPCIÓN:    SECTOR: VEREDA PONTA, LA ESTRELLA. DETALLE: SIENDO 11:36 SE RECIBE LLAMADO DE LA COMUNIDAD REPORTANDO INCENDIO EN LA VEREDA PONTA Y LA VEREDA LA ESTRELLA ,11:40 SE REPARTEN EN DOS ESCUADRAS LA BRIGADA FORESTAL Y LAS UNIDADES DE APOYO DE BOMBEROS CAQUEZA,11:47 SALEN 05 UNIDADES (ESCUADRA 1) HACIA LA VEREDA PONTA CON 01 VEHICULO DE INTERVENCION RAPIDA,11:50 SALEN 07 UNIDADES(ESCUADRA 2) CON 01 VEHICULO DE INTERVENCION RAPIDA Y 01 MAQUINA EXTINTORA HACIA LA VEREDA LA ESTRELLA,12:10 HACEN ARRIBO ALA VEREDA LA ESTRELLA EL ESCUADRON 2 Y PIDEN APOYO DE LA MAQUINA EXTINTORA DE BOMBEROS CAQUEZA, 12:15 SALEN 02 UNIDADES EN 01 MAQUINA EXTINTORA HACIA LA VEREDA LA ESTRELLA Y ASU VEZ ESCUADRON 1 REPORTA ARRIBO ALA VEREDA PONTA,12:30 HACE ARRIBO ALA VEREDA LA ESTRELLA 01 MAQUINA EXTINTORA Y SE REPORTAN CON EL LIDER DE LA ESCUADRA 2, 12:40 HACEN ARRIBO EL ESCUADRON 1 ALA PARTE ALTA DE LA MONTAÑA E INICIAN A APAGAR FOCOS ,13:30 ESCUADRA 1 REPORTA CONTROL Y LIQUIDACION DE PUNTOS CALIENTES VEREDA PONTA Y EMPÍEZA DEZPLAZAMIENTO A APOYAR ALA ESCUADRA 2,13:40 LLEGAN 04 UNIDADES DE GUAYABETAL CON 01 VEHICULO DE INTERVENCION RAPIDA,14:07 SE SIGUE EN LABORES DE CONTROL DEL INCENDIO DONDE SE VE AFECTADO EL PREDIO DE LA SEÑORA MARIANA ORTIZ,14:31 HACE ARRIBO ESCUADRON 1 ALA VEREDA LA ESTRELLA Y PROCEDEN A INGRESAR AL INCENDIO SEGÚN ESPECIFICACIONES DEL LIDER DE LA ESCUADRA 2,16:20 SE EMPIEZAN LABORES DE REFRIGERACION Y EXTINCION DE PUNTOS CALIENTES,18:30 SE CONTROLA Y SE LIQUIDA EN SU TOTALIDAD EL INCENDIO EN LA VEREDA LA ESTRELLA Y SE RETORNA A BASE SIN NOVEDA EN PERSONAL Y EQUIPO.ATENDIDO POR: 18 UNIDADES CON 5 VEHÍCULOS. AFECTACIÓN: 20. ESTADO: LIQUIDADO.</t>
  </si>
  <si>
    <t>DNBC INFORMA MEDIANTE BASE DE DATOS: MUNIICPIO: LIBORINA. DEPARTAMENTO: ANTIOQUIA. EVENTO:  INCENDIO FORESTAL.  DESCRIPCIÓN:    SECTOR: ZONA RURAL CORREGIMIENTO EL PLAYÓN FINCA. DETALLE: SE ATIENDE INCENDIO PRESENTADO EN ZONA RURAL DEL CORREGIMIENTO EL PLAYON EN PROPIEDAD DEL SEÑOR SANTIAGO VELASQUEZ QUIEN CON FINES DE SIEMBRA INICIA LA QUEMA PERDIENDO EL CONTROL DE LA MISMAATENDIDO POR: 4 UNIDADES CON - VEHÍCULOS. AFECTACIÓN: 3. ESTADO: LIQUIDADO.</t>
  </si>
  <si>
    <t>DNBC INFORMA MEDIANTE BASE DE DATOS: MUNIICPIO: SAHAGUN. DEPARTAMENTO: CORDOBA. EVENTO:  INCENDIO FORESTAL.  DESCRIPCIÓN:    SECTOR: . DETALLE: SIENDO LAS 12:05 HORAS SE ATIENDE EMERGENCIA EN LA VEREDA EL CONGO, DE INMEDIATO SE DESPLAZA VEHÍCULO M3 CON 4 UNIDADES, AL ARRIBAR AL LUGAR SE PROCEDE A REALIZAR EL RESPECTIVO CONTROL Y LIQUIDACIÓN, SE PIDE APOYO A VEHÍCULO M2 CON 4 UNIDADES MÁS, PARA SEGUIR CONTROLANDO EL INCENDIO, DONDE APROXIMADAMENTE 12 HECTÁREAS FUERON CONSUMIDAS, SE CONTROLA SIN NOVEDAD ESPECIAL UTILIZANDO BOMBAS DE ESPALDA Y BOMBAS DE LANZA A MOTORATENDIDO POR: 8 UNIDADES CON 2 VEHÍCULOS. AFECTACIÓN: 12. ESTADO: LIQUIDADO.</t>
  </si>
  <si>
    <t>DNBC INFORMA MEDIANTE BASE DE DATOS: MUNIICPIO: TAME. DEPARTAMENTO: ARAUCA. EVENTO:  INCENDIO FORESTAL.  DESCRIPCIÓN:    SECTOR: TOCORAGUA.. DETALLE: EL SEÑOR ARBEY HACE EL LLAMADO DE AUXILIO PARA CONTROLAR UN I FORESTAL EN LA FINCA DE SU TÍO LEOPOLDO TRUJILLO EN EL CUAL SE CONTROLA Y LIQUIDA SOBRE LAS 8 DE LA NOCHE.ATENDIDO POR: 5 UNIDADES CON 1 VEHÍCULOS. AFECTACIÓN: 20. ESTADO: LIQUIDADO.</t>
  </si>
  <si>
    <t>DNBC INFORMA MEDIANTE BASE DE DATOS: MUNIICPIO: PUERTO COLOMBIA. DEPARTAMENTO: ATLANTICO. EVENTO:  INCENDIO FORESTAL.  DESCRIPCIÓN:    SECTOR: PUENTE DE LA PROSPERIDAD. DETALLE: SE ATIENDE EL LLAMADO DE EMERGENCIA QUE SE TRATO DE UNA QUEMA EN UN LOTE BALDÍO SE PROCEDE A SOFOCARLO UTILIZANDO 4 TRAMOS DE MANGUERAS DE UNA Y MEDIA PULGADAS PALAS Y BATE FUEGOATENDIDO POR: 7 UNIDADES CON 2 VEHÍCULOS. AFECTACIÓN: 1. ESTADO: LIQUIDADO.</t>
  </si>
  <si>
    <t>DNBC INFORMA MEDIANTE BASE DE DATOS: MUNIICPIO: GUICAN. DEPARTAMENTO: BOYACA. EVENTO:  INCENDIO FORESTAL.  DESCRIPCIÓN:    SECTOR: SECTOR LA VEGA. DETALLE: SE REALIZA CONTROL Y LIQUIDACIÓN DE INCENDIO FORESTAL EN EL SECTOR LA GRANJA, OCASIONADO POR LA QUEMA DE PÓLVORAATENDIDO POR: 6 UNIDADES CON 1 VEHÍCULOS. AFECTACIÓN: SIN REPORTE. ESTADO: LIQUIDADO.</t>
  </si>
  <si>
    <t>DNBC INFORMA MEDIANTE BASE DE DATOS: MUNIICPIO: LORICA. DEPARTAMENTO: CORDOBA. EVENTO:  INCENDIO FORESTAL.  DESCRIPCIÓN:    SECTOR: CTO EL PORVENIR DE SNA ANTERO.. DETALLE: SIENDO LAS 11:58 HORAS, SE ATIENDEN INCENDIO FORESTAL EN EL CORREGIMIENTO EL PORVENIR DE SAN ANTERO EN EL SECTOR PARRILLA EN LOS LOTES DONDE SE REALIZAN LAS CORRALEJAS. LA CUAL FIE CONTROLADA Y LIQUIDADA CON CUATRO UNIDADES BOMBERILES DE LA SUBESTACION SAN ANTERO DEL C.B.V.L. EN LA UNIDAD DE INTERVENCION RAPIDA Y RESCATE V4.ATENDIDO POR: 4 UNIDADES CON 1 VEHÍCULOS. AFECTACIÓN: 1. ESTADO: LIQUIDADO.</t>
  </si>
  <si>
    <t>DNBC INFORMA MEDIANTE BASE DE DATOS: MUNIICPIO: PONEDERA. DEPARTAMENTO: ATLANTICO. EVENTO:  INCENDIO FORESTAL.  DESCRIPCIÓN:    SECTOR: FINCA PARAÍSO, EMPRESA SOLTEC, CORREGIMIENTO DE MARTILLO. DETALLE: CUERPO DE BOMBEROS VOLUNTARIOS DE SABANALARGA INFORME REPORTE DIA : 02/02/2023 HORA DE REPORTE: 15:53 HORA DE SALIDA: 15:54 HORA DE LLEGADA: 16:18 HORA FINAL: 17:49 DESCRIPCIÓN : BOMBEROS SABANALARGA RECIBE REPORTE DEL SARGENTO ALBERTO MEDINA INFORMANDO DE UN INCENDIO FORESTAL EN LA EMPRESA EN MENCIÓN. AL LLEGAR AL SITIO UNIDADES OPERATIVAS EN TURNO EVIDENCIAN QUE EL FUEGO SE DESPLAZABA RÁPIDAMENTE SE PROCEDE A UN ATAQUE INICIAL CON EL APOYO DEL PERSONAL DEL ÁREA DE HSE DE LA EMPRESA SOLTEC HASTA LIQUIDARLO COMPLETAMENTE.ATENDIDO POR: 3 UNIDADES CON 1 VEHÍCULOS. AFECTACIÓN: 16. ESTADO: LIQUIDADO.</t>
  </si>
  <si>
    <t>DNBC INFORMA MEDIANTE BASE DE DATOS: MUNIICPIO: YONDO. DEPARTAMENTO: ANTIOQUIA. EVENTO:  INCENDIO FORESTAL.  DESCRIPCIÓN:    SECTOR: CERCA DE UNA LOCACIÓN DE PETRÓLEO EN LA VEREDA PUERTO LOS MANGOS. DETALLE: INCENDIO FORESTAL, EN LA VEREDA PUERTO LOS MANGOS CERCA DE UNA LOCACIÓN DE PETRÓLEO Y CASERÍO DE LA VEREDA PUERTO LOS MANGOSATENDIDO POR: 4 UNIDADES CON 1 VEHÍCULOS. AFECTACIÓN: 1. ESTADO: LIQUIDADO.</t>
  </si>
  <si>
    <t>DNBC INFORMA MEDIANTE BASE DE DATOS: MUNIICPIO: PAEZ. DEPARTAMENTO: CAUCA. EVENTO:  INCENDIO FORESTAL.  DESCRIPCIÓN:    SECTOR: COMUNIDAD DE COQUIYO BENALCÁZAR PÁEZ CAUCA. DETALLE: QUEMA PROVOCADA POR PIRÓMANOS DEJANDO COMO RESULTADO 10 HECTÁREAS DE VEGETACIÓN QUEMADAS VER ARCHIVO ADJUNTO DONDE ESTA EL INFORME COMPLETOATENDIDO POR: 5 UNIDADES CON 1 VEHÍCULOS. AFECTACIÓN: 10. ESTADO: LIQUIDADO.</t>
  </si>
  <si>
    <t>DNBC INFORMA MEDIANTE BASE DE DATOS: MUNIICPIO: BELEN DE LOS ANDAQUIES. DEPARTAMENTO: CAQUETA. EVENTO:  INCENDIO FORESTAL.  DESCRIPCIÓN:    SECTOR: CASCO RURAL. DETALLE: SE TIENDE LLAMADO DEL DUEÑO DE LA FINCA EL CUAL VINO A INFORMARNOS QUE ESTABA HACIENDO UNA QUEMA CONTROLADA Y POR FACTORES NATURALES SE EXTENDIÓ A UNOS CANAGUCHALES CERCA A LA FINCA AL LLEGAR EFECTIVAMENTE NOS ENCONTRAMOS CON UN INCENDIO SUBTERRÁNEOS SE SOFOCO QUEDARON ALGUNAS SALIDAS SE LES DIO LAS DEBIDAS RECOMENDACIONESATENDIDO POR: 7 UNIDADES CON 1 VEHÍCULOS. AFECTACIÓN: 2. ESTADO: LIQUIDADO.</t>
  </si>
  <si>
    <t>DNBC INFORMA MEDIANTE BASE DE DATOS: MUNIICPIO: ZIPAQUIRA. DEPARTAMENTO: CUNDINAMARCA. EVENTO:  INCENDIO FORESTAL.  DESCRIPCIÓN:    SECTOR: PARQUE DE LA SAL. DETALLE: HORA DE SALIDA: 13:01 HORA DE LLEGA: 13:36 PERSONAL: SG. ALVAREZ FABIAN, BRO.ELIANA SÁNCHEZ Y ASP. VEGA FELIPE VEHICULO: M-2 NOMBRE QUIEN REPORTA: HECTOR JULIO BALLESTEROS DIRECCION: PARQUE DE LA SAL BARRIO: BOSQUES DE SALINAS ENTIDADES ASISTIDAS: CUERPO DE BOMBEROS VOLUNTARIOS DE ZIPAQUIRÁ. NOVEDAD: SE RECIBE LLAMADA POR PARTE DEL SEÑOR HECTOR JULIO BALLESTEROS, QUIEN LLAMA DEL NÚMERO DE CELULAR 3222535264 Y MANIFIESTA QUE EN LA PARTE ALTA DEL CERRO DE SALINAS SE PRESENTA UN INCENDIO FORESTAL. SALE LA M2 CON 3 UNIDADES DE BOMBEROS, QUIENES, AL INGRESAR AL PARQUE DE LA SAL, SE ENCUENTRA EL SEÑOR FREDDY CASTELLANOS GUARDA MOTORIZADO DE CATEDRAL Y QUIEN DIRIGE A LAS UNIDADES AL PUNTO PARTE ALTA DEL MIRADOR DONDE SE ENCUENTRA EL INCENDIO, AL ARRIBAR AL SITIO SE ENCUENTRA PERSONAL DE CATEDRAL REALIZANDO LABORES MANUALES; POSTERIORMENTE LAS UNIDADES EXTIENDEN PRE CONECTADO DE ½, UTILIZANDO 2000 GALONES DE AGUA PARA REALIZAR CONTROL Y EXTINCIÓN DEL MISMO, LLEGA AL LUGAR EL SEÑOR JOHN GALINDO CON CC. 1075678479 LÍDER SST DEL PARQUE DE LA SAL A QUIEN SE LE BRINDA LAS RECOMENDACIONES PERTINENTES. ESTANDO EN EL LUGAR NOS INFORMAN DE UN INCENDIO ESTRUCTURAL EN LA CALLE 17# 15- 20 SAN RAFAEL, DONDE LA M2 CON LAS 3 UNIDADES SE DESPLAZAN A DICHA EMERGENCIA.ATENDIDO POR: 3 UNIDADES CON 1 VEHÍCULOS. AFECTACIÓN: 2. ESTADO: LIQUIDADO.</t>
  </si>
  <si>
    <t>DNBC INFORMA MEDIANTE BASE DE DATOS: MUNIICPIO: TOTA. DEPARTAMENTO: BOYACA. EVENTO:  INCENDIO FORESTAL.  DESCRIPCIÓN:    SECTOR: CASCO RURAL. DETALLE: EN HORAS DE LA MADRUGADA SE DESPLAZAN 5 UNIDADES UNA MÁQUINA Y EQUIPO MANUAL A REALIZAR APOYO AL CUERPO DE BOMBEROS VOLUNTARIOS DE AQUITANIA POR INCENDIO FORESTAL EN EL MUNICIPIO DE TOTA UBICADO EN EL PÁRAMO ALFOMBRAS COMPLEJO VIJAGUAL PACHAMAMA, AL LLEGAR AL LUGAR SE PROCEDE A REALIZAR ACCIONES DE SOFOCACIÓN Y LIQUIDACIÓN DE FORMA MANUAL SE REALIZÓ TRABAJO HASTA HORAS DE LA TARDE PORQUE LAS CONDICIONES DEL TERRENO NO DABAN PARA CONTINUAR APROXIMADAMENTE 100 HECTÁREAS DE VEGETACIÓN NATIVA DE PARAMO .ATENDIDO POR: 5 UNIDADES CON 1 VEHÍCULOS. AFECTACIÓN: 100. ESTADO: LIQUIDADO.</t>
  </si>
  <si>
    <t>DNBC INFORMA MEDIANTE BASE DE DATOS: MUNIICPIO: GOMEZ PLATA. DEPARTAMENTO: ANTIOQUIA. EVENTO:  INCENDIO FORESTAL.  DESCRIPCIÓN:    SECTOR: VEREDA EL HORMIGUERO-YOLOMBO. DETALLE: BOMBEROS GOMEZ PLATA SE ENCONTRABA REALIZANDO UNA INSPECION DE UN INCENDIO EN LA VEREDA CHILIMACO. SE VISUALIZA UN INCENDIO EN JURISDICION DE YOLOMBO EL CUAL SE REPORTA A BOMBEROS DE ESE MUNICIPIO, QUIEN MANISFIESTA QUE NO CUENTAN CON TRANSPORTE POR LO TANTO LA SECRETARIA DE PLANEACION DE DICHO MUNICIPIO NOS SOLICITA LA ATENCION DE ESTE. INMEDIATAMENTE NOS DEZPLAZAMOS AL LUGAR AL LLEGAR AL SITIO SE EVIDENCIA UNA QUEMA DE GRAM MAGNITUD DONDE HABIA UNA DEFORESTACION, SE PROCEDE A REALIZAR LABORES DE CONTROL Y POSTERIORMENTE SE RECIBE EL APOYO DE BOMBEROS YOLOMBO. SE TERMINA LA LIQUIDACION TOTAL DEL INCENDIO SIN MAS NOVEDADATENDIDO POR: 4 UNIDADES CON 1 VEHÍCULOS. AFECTACIÓN: 6. ESTADO: LIQUIDADO.</t>
  </si>
  <si>
    <t>DNBC INFORMA MEDIANTE BASE DE DATOS: MUNIICPIO: YARUMAL. DEPARTAMENTO: ANTIOQUIA. EVENTO:  INCENDIO FORESTAL.  DESCRIPCIÓN:    SECTOR: VEREDA LA CANDELARIA. DETALLE: SE ATIENDE LLAMADO DE UN INCENDIO FORESTAL, ESTE ES CONTROLADO EN SU TOTALIDAD POR BOMBEROS Y CON LA AYUDA DE LA COMUNIDADATENDIDO POR: 4 UNIDADES CON 1 VEHÍCULOS. AFECTACIÓN: 10. ESTADO: LIQUIDADO.</t>
  </si>
  <si>
    <t>DNBC INFORMA MEDIANTE BASE DE DATOS: MUNIICPIO: BETEITIVA. DEPARTAMENTO: BOYACA. EVENTO:  INCENDIO FORESTAL.  DESCRIPCIÓN:    SECTOR: SECTOR LA RINCONADA - VEREDA SOIQUIA. DETALLE: SE REALIZA ARRIBO A LA ZONA DEL INCENDIO CON 4 UNIDADES EVIDENCIANDO QUE SE ENCUENTRA CONTROLADO CON VARIOS FOCOS CALIENTES QUE SON EXTINGUIDOS.ATENDIDO POR: 4 UNIDADES CON 1 VEHÍCULOS. AFECTACIÓN: 12. ESTADO: LIQUIDADO.</t>
  </si>
  <si>
    <t>DNBC INFORMA MEDIANTE BASE DE DATOS: MUNIICPIO: PUERTO COLOMBIA. DEPARTAMENTO: ATLANTICO. EVENTO:  INCENDIO FORESTAL.  DESCRIPCIÓN:    SECTOR: CALLE 3 33-95. DETALLE: SE ATIENDE EL LLAMADO DE EMERGENCIA QUE SE TRATO DE UNA QUEMA EN LOTE BALDÍO SE CONTROLA EN SU TOTALIDAD UTILIZANDO CUATRO TRAMOS DE MANGUERAS DE UN Y MEDIA PULGADASATENDIDO POR: 5 UNIDADES CON 1 VEHÍCULOS. AFECTACIÓN: 1. ESTADO: LIQUIDADO.</t>
  </si>
  <si>
    <t>DNBC INFORMA MEDIANTE BASE DE DATOS: MUNIICPIO: SOPETRAN. DEPARTAMENTO: ANTIOQUIA. EVENTO:  INCENDIO FORESTAL.  DESCRIPCIÓN:    SECTOR: LAS HELICONIAS. DETALLE: INGRESAN LAS 03 UNIDADES A LA ESTACIÓN Y SALEN EN VEHÍCULO DE INTERVENCIÓN RÁPIDA M3 HACIA EL SITIO, SE IDENTIFICA EL INCENDIO SIN EMBARGO POR LA HORA Y FALTA DE LUZ NO SE INTERVIENE, EN COLABORACIÓN CON LOS GUARDABOSQUES EN LIDERAZGO DE SANTIAGO AGUDELO SE LES INDICA A LOS HABITANTES ALEDAÑOS DE LA MONTAÑA TENER PRECAUCIÓN POR SI CAMBIA DE DIRECCIÓN EL INCENDIO, LOS DATOS TOMADOS SON: BAIRO MONTOYA 3167407158 CÉDULA: 70514782 FABIOLA ÁLZATE LONDOÑO 3054570757 CÉDULA 32430164 MARGARITA ÁLZATE MONTOYA 3002444260 LOTE SEIS ÁLVARO DE JESÚS CÓRDOBA 3234622943 LOTE 1 JULIO SUÁREZ 3147087622 LOTE 2/3. SE REALIZA MONITOREO HASTA LAS 23:00 POR LAS UNIDADES, RETORNAN A LA ESTACIÓN SIN NOVEDAD. NOTA: LA COMUNIDAD INFORMA QUE SIENDO LAS 02:00 DEL 02/02/2023 SE LIQUIDA EL INCENDIO.ATENDIDO POR: 4 UNIDADES CON 1 VEHÍCULOS. AFECTACIÓN: 3. ESTADO: LIQUIDADO.</t>
  </si>
  <si>
    <t>DNBC INFORMA MEDIANTE BASE DE DATOS: MUNIICPIO: OLAYA. DEPARTAMENTO: ANTIOQUIA. EVENTO:  INCENDIO FORESTAL.  DESCRIPCIÓN:    SECTOR: VEREDA EL PENCAL. DETALLE: COMO A ESO DEL MEDIO DÍA DEL DÍA PRIMERO DE FEBRERO SE DA EL AVISO POR PARTE DE MIEMBROS DE LA COMUNIDAD DEL PENCAL QUE EN UN SECTOR LLAMADO LA ASOMADERA SE PRESENTABA ACTIVIDAD DE FUEGO FORESTAL. AL MOMENTO AVISARON QUE YA LO HABÍAN APAGADO, PERO YA COMO A LAS CUATRO DE LA TARDE SE VOLVIÓ A ACTIVAR Y ESO MOTIVO QUE CUATRO UNIDADES SE DESPLAZARAN HASTA EL SITIO CON BOMBAS DE ESPALDA, TAMBIÉN SE LLEVARON OTRAS BOMBAS Y BATE FUEGOS PARA LOS QUE HABÍAN EN EL SITIO Y AL CABO DE UNA HORA EXTINGUIMOS EL FUEGO.ATENDIDO POR: 4 UNIDADES CON 0 VEHÍCULOS. AFECTACIÓN: 6. ESTADO: LIQUIDADO.</t>
  </si>
  <si>
    <t>DNBC INFORMA MEDIANTE BASE DE DATOS: MUNIICPIO: PLANETA RICA. DEPARTAMENTO: CORDOBA. EVENTO:  INCENDIO FORESTAL.  DESCRIPCIÓN:    SECTOR: HACIENDA ROMA BUENAVISTA. DETALLE: SIENDO LAS 3:30 PM NOS INFORMAN DE UN INCENDIO FORESTAL EN LA HACIENDA ROMA, SE ACUDIÓ AL LUGAR CON UNIDADES DE BOMBEROS Y LA MÁQUINA CISTERNA M1 DONDE REALIZÓ CONTROL Y LIQUIDACIÓN DEL INCENDIO DE CAPA VEGETALATENDIDO POR: 3 UNIDADES CON 1 VEHÍCULOS. AFECTACIÓN: 2. ESTADO: LIQUIDADO.</t>
  </si>
  <si>
    <t>DNBC INFORMA MEDIANTE BASE DE DATOS: MUNIICPIO: EL CARMEN DE BOLIVAR. DEPARTAMENTO: BOLIVAR. EVENTO:  INCENDIO FORESTAL.  DESCRIPCIÓN:    SECTOR: VEREDA SAN ISIDRO. DETALLE: UNIDADES ADSCRITAS AL CUERPO DE BOMBEROS VOLUNTARIOS DE EL CARMEN DE BOLÍVAR, LLEVARON A CABO ATENCIÓN DE INCENDIO DE COBERTURA VEGETAL EN LA VEREDA SAN ISIDRO, HORA 13:07 PM.ATENDIDO POR: 5 UNIDADES CON 1 VEHÍCULOS. AFECTACIÓN: 2. ESTADO: LIQUIDADO.</t>
  </si>
  <si>
    <t>DNBC INFORMA MEDIANTE BASE DE DATOS: MUNIICPIO: PAEZ. DEPARTAMENTO: CAUCA. EVENTO:  INCENDIO FORESTAL.  DESCRIPCIÓN:    SECTOR: VEREDA SAN MARTIN BENALCÁZAR PÁEZ CAUCA. DETALLE: QUEMA DE 4 HECTÁREAS DE VEGETACIÓN A ATIENDE 5 UNIDADES DEL CUERPO DE BOMBEROS REVISAR ARCHIVO ADJUNTO INFORME DETALLADOATENDIDO POR: 10 UNIDADES CON 2 VEHÍCULOS. AFECTACIÓN: 4. ESTADO: LIQUIDADO.</t>
  </si>
  <si>
    <t>DNBC INFORMA MEDIANTE BASE DE DATOS: MUNIICPIO: RIONEGRO. DEPARTAMENTO: ANTIOQUIA. EVENTO:  INCENDIO FORESTAL.  DESCRIPCIÓN:    SECTOR: BARRO BLANCO. DETALLE: FECHA: 01-02-2023 HORA LLAMADA: 15:14:09 SE LLEGA AL SITIO Y SE ENCUENTRA INCENDIO EN COBERTURA VEGETAL CON FUEGO DE GRAN TAMAÑO, SE PROCEDE HACER LA ATENCIÓN DE ESTE INCENDIO CON AGUA DE MÁQUINA 6 CON 3 BOMBEROS Y 350 GALONES DE AGUA INICIALMENTE, SE LLAMA A LA CENTRAL PARA PEDIR APOYO CON UN VEHÍCULO DE MÁS CAPACIDAD, SE REALIZA CONTROL CON ESTE Y SE NECESITAN 700 GALONES MÁS DE AGUA PARA LIQUIDAR EN SU TOTALIDAD, ESTE INCENDIO SE HACE ABASTECIMIENTO EN HIDRANTE DE ZONA FRANCA Y UNO MÁS CON AGUA DE MÁQUINA 11, AL LUGAR LLEGA PERSONAL DE MAZORA Y CONTRAINTELIGENCIA DE FUERZA AÉREA. EN MÁQUINA 11 SE SUMAN OTRAS 3 UNIDADES BOMBERILES A LA ATENCIÓN. SE TOMAN COORDENADAS Y MEDICIÓN DEL ÁREA Y SE ANEXAN EN FOTOGRAFÍA.ATENDIDO POR: 7 UNIDADES CON 3 VEHÍCULOS. AFECTACIÓN: SIN REPORTE. ESTADO: LIQUIDADO.</t>
  </si>
  <si>
    <t>DNBC INFORMA MEDIANTE BASE DE DATOS: MUNIICPIO: YOPAL. DEPARTAMENTO: CASANARE. EVENTO:  INCENDIO FORESTAL.  DESCRIPCIÓN:    SECTOR: CLL 40 - 2. DETALLE: AL ARRIBO SE PROCEDE A REALIZAR ATAQUE DIRECTO CON SOPLADORAS Y BOMBAS DE ESPALDA DE MOTOR HASTA LOGRAR SU TOTAL LIQUIDACIÓN, SE REALIZA RETORNO A LA BASE SIN NOVEDAD EN EQUIPOS NI PERSONAL.ATENDIDO POR: 4 UNIDADES CON 1 VEHÍCULOS. AFECTACIÓN: SIN REPORTE. ESTADO: LIQUIDADO.</t>
  </si>
  <si>
    <t>DNBC INFORMA MEDIANTE BASE DE DATOS: MUNIICPIO: SAN DIEGO. DEPARTAMENTO: CESAR. EVENTO:  INCENDIO FORESTAL.  DESCRIPCIÓN:    SECTOR: CORREGIMIENTO LOS BRASILES. DETALLE: AL RECIBIR EL LLAMADO POR PARTE DEL COORDINADOR DE GESTIÓN DE RIESGO QUE EXPRESA LA NECESIDAD DE NUESTRA PRESENCIA PARA LIQUIDAR UN INCENDIO FORESTAL EL EL CORREGIMIENTO LOS BRASILES- FINCA DE PROPIEDAD DE JORGE AMAYA DONDE SE QUEMARON MAS DE 20 HECTÁREAS DE PASTO SECO.ATENDIDO POR: 3 UNIDADES CON 1 VEHÍCULOS. AFECTACIÓN: 20. ESTADO: LIQUIDADO.</t>
  </si>
  <si>
    <t>DNBC INFORMA MEDIANTE BASE DE DATOS: MUNIICPIO: SANTA ROSA DE OSOS. DEPARTAMENTO: ANTIOQUIA. EVENTO:  INCENDIO FORESTAL.  DESCRIPCIÓN:    SECTOR: VEREDA EL HATO, SECTOR MONTE GUERRA. DETALLE: SE REALIZA ATENCIÓN A INCENDIO DE COBERTURA VEGETAL EN LA VEREDA EL HATO, SECTOR MONTE GUERRA, COORDENADAS 6°40'16''N- 75°23'35''W. EN EL QUE SE ENCUENTRA AFECTACIÓN EN APROXIMADAMENTE 3 HECTÁREAS DE BOSQUE NATURAL Y RASTROJO. SE REALIZA CONTROL, EXTINCIÓN Y LIQUIDACIÓN DEL INCENDIO POR MEDIO DE SOFOCACIÓN, REMOCIÓN Y ENFRIAMIENTO CON HERRAMIENTAS MANUALES. SIENDO LAS 18:00 HORAS SE FINALIZAN LABORES EN CAMPO Y SE DA POR FINALIZADA LA EMERGENCIA.ATENDIDO POR: 4 UNIDADES CON 1 VEHÍCULOS. AFECTACIÓN: 3. ESTADO: LIQUIDADO.</t>
  </si>
  <si>
    <t>DNBC INFORMA MEDIANTE BASE DE DATOS: MUNIICPIO: CHINCHINA. DEPARTAMENTO: CALDAS. EVENTO:  INCENDIO FORESTAL.  DESCRIPCIÓN:    SECTOR: HACIENDA EL EDÉN. DETALLE: SE ATIENDE INCENDIO FORESTAL EN LA HACIENDA EL EDÉN, QUEMA CONTROLADA QUE POR LAS ALTAS TEMPERATURAS CLIMÁTICAS SE SALE DE CONTROL, EL CUAL ES ATENDIDO POR 4 VEHÍCULOS Y 10 UNIDADES DE BOMBEROS, SE COMPROMETE 1 HECTÁREA DE CAÑADUZAL, NO SE COMPROMETE NINGUNA INFRAESTRUCTURA, NI TAMPOCO HAY VÍCTIMAS SE CONTROLA EL INCENDIO SE DEJA RECOMENDACIONES Y SE RETORNA DISPONIBLE A LA CENTRALATENDIDO POR: 10 UNIDADES CON 3 VEHÍCULOS. AFECTACIÓN: 1. ESTADO: LIQUIDADO.</t>
  </si>
  <si>
    <t>DNBC INFORMA MEDIANTE BASE DE DATOS: MUNIICPIO: YOPAL. DEPARTAMENTO: CASANARE. EVENTO:  INCENDIO FORESTAL.  DESCRIPCIÓN:    SECTOR: VÍA VEREDA LA UNIÓN, FINCA LA AURORA. DETALLE: AL ARRIBO SE REALIZA VALORACIÓN DE LA ESCENA Y SE PROCEDE A REALIZAR ATAQUE DIRECTO CON SOPLADORAS Y BOMBAS DE ESPALDA DE MOTOR HASTA LOGRAR SU TOTAL LIQUIDACIÓN, SE HUMEDECE ZONA LATERAL DEL INCENDIO HASTA LOGRAR SU TOTAL LIQUIDACIÓN.ATENDIDO POR: 4 UNIDADES CON 12 VEHÍCULOS. AFECTACIÓN: SIN REPORTE. ESTADO: LIQUIDADO.</t>
  </si>
  <si>
    <t>DNBC INFORMA MEDIANTE BASE DE DATOS: MUNIICPIO: PUERTO COLOMBIA. DEPARTAMENTO: ATLANTICO. EVENTO:  INCENDIO FORESTAL.  DESCRIPCIÓN:    SECTOR: VÍA SABANILLA. DETALLE: SE ATIENDE EL LLAMADO DE EMERGENCIA QUE SE TRATO DE UNA QUEMA DE VEGETACIÓN EN LA VÍA DE SABANILLA SE PROCEDE A CONTROLARLO UTILIZANDO DOS TRAMOS DE MANGUERAS DE 100 PIESATENDIDO POR: 5 UNIDADES CON 1 VEHÍCULOS. AFECTACIÓN: 1. ESTADO: LIQUIDADO.</t>
  </si>
  <si>
    <t>DNBC INFORMA MEDIANTE BASE DE DATOS: MUNIICPIO: YOPAL. DEPARTAMENTO: CASANARE. EVENTO:  INCENDIO FORESTAL.  DESCRIPCIÓN:    SECTOR: VIA SIRIVANA. DETALLE: AL ARRIBO A ESCENA SE VISUALIZA INCENDIO FORESTAL EN PLANTACIÓN DE ARBOLES MADERABLES TIPO TECA, SE INICIA CONTROL DEL INCENDIO POR EL FLANCO IZQUIERDO DEL MISMO USANDO PARA ELLO CARRETEL TRASERO DE LA MÓVIL HACIENDO ATAQUE DIRECTO A TODOS LOS FOCOS, SE OBTIENE CONTROL.ATENDIDO POR: 3 UNIDADES CON 1 VEHÍCULOS. AFECTACIÓN: SIN REPORTE. ESTADO: LIQUIDADO.</t>
  </si>
  <si>
    <t>DNBC INFORMA MEDIANTE BASE DE DATOS: MUNIICPIO: CERETE. DEPARTAMENTO: CORDOBA. EVENTO:  INCENDIO FORESTAL.  DESCRIPCIÓN:    SECTOR: CONDORITO. DETALLE: SE TRASLADÓ AL LUGAR DE LOS HECHOS, SE HIZO EL RESPECTIVO PROCEDIMIENTO Y REGRESANDO SIN NINGUNA NOVEDADATENDIDO POR: 5 UNIDADES CON 1 VEHÍCULOS. AFECTACIÓN: SIN REPORTE. ESTADO: LIQUIDADO.</t>
  </si>
  <si>
    <t>DNBC INFORMA MEDIANTE BASE DE DATOS: MUNIICPIO: LORICA. DEPARTAMENTO: CORDOBA. EVENTO:  INCENDIO FORESTAL.  DESCRIPCIÓN:    SECTOR: SECTOR PUNTA BOLIVAR, SAN ANTERO.. DETALLE: SIENDO LAS 12:00 HORAS, SE LIQUIDA INCENDIO FORESTAL EN EL SECTOR PUNTA BOLIVAR, DEL MUNICIPIO DE SAN ANTERO, CON CUATRO UNIDADES BOMBERILES DE LA SUBESTACION SAN ANTERO DEL C.B.V.L. EN LA UNIDAD DE INTERVENCION RAPIDA Y RESCATE V4.ATENDIDO POR: 4 UNIDADES CON 1 VEHÍCULOS. AFECTACIÓN: 1. ESTADO: LIQUIDADO.</t>
  </si>
  <si>
    <t>DNBC INFORMA MEDIANTE BASE DE DATOS: MUNIICPIO: SABANALARGA. DEPARTAMENTO: ATLANTICO. EVENTO:  INCENDIO FORESTAL.  DESCRIPCIÓN:    SECTOR: INSTITUCIÓN EDUCATIVA SAN CAYETANO DEL CORREGIMIENTO DE GALLEGO. DETALLE: CUERPO DE BOMBEROS VOLUNTARIOS DE SABANALARGA INFORME REPORTE DIA : 31 /01/2023 HORA DE REPORTE: 15:03 HORA DE SALIDA: 15:06 HORA DE LLEGADA:15:34 HORA FINAL : 17:36 DESCRIPCIÓN : BOMBEROS SABANALARGA RECIBE REPORTE GENERADO POR EL SEÑORA MELISSA DE LOS REYES INFORMANDO SOBRE UN INCENDIO FORESTAL EN EL LUGAR EN MENCIÓN. INMEDIATAMENTE SE DESPACHA LAS UNIDADES OPERATIVAS AL LUGAR SE OBSERVA INCENDIO TIPO FORESTAL DE VEGETACIÓN NATIVA, UNIDADES OPERATIVAS SE EQUIPAN CON 03 BOMBAS DE ESPALDA Y 01 TRAMO DE MANGUERA DE 50 PIES DE 1/2 CON SU RESPECTIVO PITÓN PARA ASÍ CONTROLAR Y LIQUIDAR EL INCENDIO EN SU TOTALIDAD.ATENDIDO POR: 4 UNIDADES CON 1 VEHÍCULOS. AFECTACIÓN: 7. ESTADO: LIQUIDADO.</t>
  </si>
  <si>
    <t>DNBC INFORMA MEDIANTE BASE DE DATOS: MUNIICPIO: SABANALARGA. DEPARTAMENTO: ATLANTICO. EVENTO:  INCENDIO FORESTAL.  DESCRIPCIÓN:    SECTOR: INSTITUCIÓN EDUCATIVA MÁXIMO MERCADO (MEGA COLEGIO) BARRIO VILLAS DEL PORVENIR. DETALLE: CUERPO DE BOMBEROS VOLUNTARIOS DE SABANALARGA INFORME REPORTE DIA : 31 /01/2023 HORA DE REPORTE: 12:39 HORA DE SALIDA: 12:42 HORA DE LLEGADA:12:51 HORA FINAL : 13:44 DESCRIPCIÓN : BOMBEROS SABANALARGA RECIBE REPORTE GENERADO POR EL SEÑOR DANIEL OLMOS CEL.: 3013650960 INCENDIO FORESTAL EN EL LUGAR EN MENCIÓN. INMEDIATAMENTE SE DESPACHA LAS UNIDADES OPERATIVAS AL LLEGAR AL LUGAR SE OBSERVA INCENDIO TIPO FORESTAL DE VEGETACIÓN NATIVA, UNIDADES OPERATIVAS SE EQUIPAN CON 02 BOMBAS DE ESPALDA Y 01 TRAMO DE MANGUERA DE 50 PIES DE 1/2 CON SU RESPECTIVO PITÓN PARA ASÍ CONTROLAR Y LIQUIDAR EL INCENDIO EN SU TOTALIDAD.ATENDIDO POR: 4 UNIDADES CON 1 VEHÍCULOS. AFECTACIÓN: 1. ESTADO: LIQUIDADO.</t>
  </si>
  <si>
    <t>DNBC INFORMA MEDIANTE BASE DE DATOS: MUNIICPIO: SABANALARGA. DEPARTAMENTO: ATLANTICO. EVENTO:  INCENDIO FORESTAL.  DESCRIPCIÓN:    SECTOR: BARRIO LOS NOGALES. DETALLE: CUERPO DE BOMBEROS VOLUNTARIOS DE SABANALARGA INFORME REPORTE DIA : 31/01/2023 HORA DE REPORTE: 12:19 HORA DE SALIDA: 12:30 HORA DE LLEGADA:12:35 HORA FINAL : 13:23 DESCRIPCIÓN : BOMBEROS SABANALARGA RECIBE REPORTE GENERADO POR LA SEÑORA MARELEN DÍAZ, INFORMANDO DE UN INCENDIO FORESTAL EN UN TERRENO QUE SE ENCUENTRA DE LA PARTE DE ATRÁS DE SU VIVIENDA. INMEDIATAMENTE SE DESPACHA LAS UNIDADES OPERATIVAS. AL LLEGAR AL SITIO EVIDENCIAN DE UN INCENDIO DE COBERTURA VEGETAL EL CUAL AVANZABA RÁPIDAMENTE. SE UTILIZAN MOCHILAS DE ESPALDA MACHETES PARA LIQUIDAR EN SU TOTALIDAD EL FUEGO.ATENDIDO POR: 2 UNIDADES CON 1 VEHÍCULOS. AFECTACIÓN: 1. ESTADO: LIQUIDADO.</t>
  </si>
  <si>
    <t>DNBC INFORMA MEDIANTE BASE DE DATOS: MUNIICPIO: AGUACHICA. DEPARTAMENTO: CESAR. EVENTO:  INCENDIO FORESTAL.  DESCRIPCIÓN:    SECTOR: SECTOR DEL CERRO DE LOS CHIVOS.. DETALLE: 18:10 REPORTA EL PATRULLERO DE LA POLICÍA EL SEÑOR GAMBOA, SOBRE UN INCENDIO FORESTAL PRESENTADO EN EL SECTOR DEL CERRO DE LOS CHIVOS. 18:15 SE DESPACHA LA M2, MÁQUINA CISTERNA CON 03 UNIDADES, BRO MAICOL NAVARRO, MAQUINISTA Y COMANDANTE DE INCIDENTE Y BRO STARLY URDANETA Y YOINER AGUIRRE, LÍNEAS DE FUEGO. 18:46 REPORTA C.I LLEGADA AL SITIO, SE OBSERVA INCENDIO FORESTAL DE GRAN MAGNITUD Y SE PROCEDE A REALIZAR CONTROL DEL INCENDIO CON BOMBAS DE ESPALDA Y TRAMO DE 1 PULGADA Y MEDIA. 20:12 REPORTA C.I CONTROL Y LIQUIDACIÓN DEL INCENDIO FORESTAL CON UNA AFECTACIÓN APROXIMADA DE 20 HECTÁREAS. RETORNAMOS A LA ESTACIÓN. 20:31 ENTRA LA M2 CON 03 UNIDADES SIN NOVEDAD ESPECIAL.ATENDIDO POR: 3 UNIDADES CON 1 VEHÍCULOS. AFECTACIÓN: 20. ESTADO: LIQUIDADO.</t>
  </si>
  <si>
    <t>DNBC INFORMA MEDIANTE BASE DE DATOS: MUNIICPIO: AGUACHICA. DEPARTAMENTO: CESAR. EVENTO:  INCENDIO FORESTAL.  DESCRIPCIÓN:    SECTOR: CARRERA 3 #12A BIS 79. DETALLE: 15:26 REPORTA VÍA TELEFÓNICA LA SEÑORA LINA MORENO, UN INCENDIO FORESTAL EN EL BARRIO ÁLVARO PALLARES, CARRERA 3 #12A BIS 79 CC: 49689439 TEL.: 3217103528. 15:35 SE DESPACHA LA M2 MÁQUINA CISTERNA CON 03 UNIDADES, BRO MAICOL NAVARRO, MAQUINISTA Y COMANDANTE DE INCIDENTE Y BRO RAÚL TORRES Y YOINER AGUIRRE, LÍNEAS DE FUEGO. 15:41 REPORTA C.I LLEGADA AL SITIO, SE OBSERVA INCENDIO FORESTAL SUPERFICIAL. SE INICIAN LABORES DE CONTROL DE INCENDIO CON BOMBAS DE ESPALDA PORQUE EL TERRENO NO TIENE ACCESO PARA EL INGRESO DEL VEHÍCULO. 17:03 REPORTA C.I CONTROL Y LIQUIDACIÓN DEL INCENDIO FORESTAL, DEJANDO DAÑOS A FAUNA Y FLORA. SE CONTÓ CON EL APOYO DE PERSONAL DE LA FINCA LAS FLORES, DEIVI HOYOS CC: 1062874565. UNA AFECTACIÓN APROXIMADA DE 5 HECTÁREAS CONSUMIDAS POR LAS LLAMAS. 17:06 REPORTA C.I DADAS LAS RECOMENDACIONES PERTINENTES, RETORNAMOS A LA ESTACIÓN. 17:20 ENTRA LA M2 CON 03 UNIDADES A LA ESTACIÓN SIN NOVEDAD ESPECIAL.ATENDIDO POR: 3 UNIDADES CON 1 VEHÍCULOS. AFECTACIÓN: 5. ESTADO: LIQUIDADO.</t>
  </si>
  <si>
    <t>DNBC INFORMA MEDIANTE BASE DE DATOS: MUNIICPIO: YOPAL. DEPARTAMENTO: CASANARE. EVENTO:  INCENDIO FORESTAL.  DESCRIPCIÓN:    SECTOR: 300 MTS DETRAS DE LA ESMERALDA. DETALLE: AL ARRIBO A LA ESCENA DE OBSERVA INCENDIO QUE AVANZA RÁPIDO POR ACCIÓN DEL VIENTO, SE INICIAN LABORES DE CONTROL APLICANDO CHORROS DE AGUA A PRESIÓN, SE SOLICITA APOYO DE MÓVIL PARA ATACAR OTRO FLANCO DEL INCENDIO, AL ARRIBO DE MÓVIL SE INICIA LABORES DE CONTROL, SE SOLICITA APOYO DE MAS UNIDADES Y HERRAMIENTAS MANUALES, YA QUE EL INCENDIO INGRESO A LA MARAÑA, ARRIBA OTRO MÓVIL CON HERRAMIENTAS Y EQUIPO SE INICIAN LABORES DE LIQUIDACIÓN , SE OBTIENE CONTROL.ATENDIDO POR: 12 UNIDADES CON 3 VEHÍCULOS. AFECTACIÓN: SIN REPORTE. ESTADO: LIQUIDADO.</t>
  </si>
  <si>
    <t>DNBC INFORMA MEDIANTE BASE DE DATOS: MUNIICPIO: SUPIA. DEPARTAMENTO: CALDAS. EVENTO:  INCENDIO FORESTAL.  DESCRIPCIÓN:    SECTOR: VEREDA AMOLADOR. DETALLE: 31 DE ENERO 2023 HORA 8:00 PM SE TRASLADAN 7 UNIDADES Y VEHÍCULO DE DESPLAZAMIENTO RÁPIDO HACIA LA VEREDA AMOLADOR PARA ATENCIÓN DE INCENDIO DE COBERTURA VEGETAL EL CUAL AL LLEGAR AL SITIO LOS MORADORES TENÍAN CONTROLADO , SE HACE MANEJO DE PUNTOS CALIENTES Y SE VERIFICA QUE ESTE TODO APAGADO.ATENDIDO POR: 6 UNIDADES CON 2 VEHÍCULOS. AFECTACIÓN: SIN REPORTE. ESTADO: LIQUIDADO.</t>
  </si>
  <si>
    <t>DNBC INFORMA MEDIANTE BASE DE DATOS: MUNIICPIO: VILLANUEVA. DEPARTAMENTO: CASANARE. EVENTO:  INCENDIO FORESTAL.  DESCRIPCIÓN:    SECTOR: KL 5 + 200 MTRS RUTA 6511. DETALLE: SIENDO LAS 15:37 INFORMA LA CIUDADANIA INFORMANDO AL GUARDIA DE TURNO DE UN INCENDIO FORESTAL EN EL TROPEZÓN, SALE “M6” UNIDADES HACIA REQUERIMIENTO, AL LLEGAR AL SITIO KILÓMETRO 5+200 METROS DE LA RUTA NACIONAL 6511; SE OBSERVA UNA CONFLAGRACIÓN DONDE, SE PROCEDE A REALIZAR EL CONTROL DEL INCENDIO; 15:58 FINALIZANDO EL CONTROL Y SU LIQUIDACIÓN DE ARBUSTO NATIVO. SIENDO 16:02 RETORNAN LAS UNIDADES HACIA LA ESTACIÓN SIN NINGUNA OTRA NOVEDAD. MAQUINISTA: BRO WILSON PARADA APOYO: BR YAMID GAMEZ, BR RUBRN VAZQUEZ CTE. DE GUARDIA :BR GINA CANOATENDIDO POR: 4 UNIDADES CON 1 VEHÍCULOS. AFECTACIÓN: SIN REPORTE. ESTADO: LIQUIDADO.</t>
  </si>
  <si>
    <t>DNBC INFORMA MEDIANTE BASE DE DATOS: MUNIICPIO: GACHETA. DEPARTAMENTO: CUNDINAMARCA. EVENTO:  INCENDIO FORESTAL.  DESCRIPCIÓN:    SECTOR: GACHETA ZAQUE. DETALLE: CONTROL DE INCEDIO FORESTAL EN ELSECTOR LA CAPILLA FINCA EL ESTABALATENDIDO POR: 2 UNIDADES CON 1 VEHÍCULOS. AFECTACIÓN: 1. ESTADO: LIQUIDADO.</t>
  </si>
  <si>
    <t>DNBC INFORMA MEDIANTE BASE DE DATOS: MUNIICPIO: CHOACHI. DEPARTAMENTO: CUNDINAMARCA. EVENTO:  INCENDIO FORESTAL.  DESCRIPCIÓN:    SECTOR: . DETALLE: *𝗖𝗨𝗘𝗥𝗣𝗢 𝗗𝗘 𝗕𝗢𝗠𝗕𝗘𝗥𝗢𝗦 VOLUNTARIOS 𝗗𝗘 CHOACHI 𝗖𝗨𝗡𝗗𝗜𝗡𝗔𝗠𝗔𝗥𝗖𝗔* 𝗜𝗡𝗙𝗢𝗥𝗠𝗔 𝐑𝐞𝐩𝐨𝐫𝐭𝐞 𝐃𝐢𝐚𝐫𝐢𝐨 NO 09 𝐅𝐞𝐜𝐡𝐚: 31/01/2023 𝐇𝐨𝐫𝐚 𝐝𝐞 𝐫𝐞𝐩𝐨𝐫𝐭𝐞: 12+35 𝐇𝐨𝐫𝐚 𝐥𝐥𝐞𝐠𝐚𝐝𝐚 𝐬𝐢𝐭𝐢𝐨:12+55 𝐇𝐨𝐫𝐚 𝐟𝐢𝐧𝐚𝐥: 15+053 𝐋𝐮𝐠𝐚𝐫: VEREDA RESGUARDO ALTO SECTOR LA ORQUETA 𝐄𝐯𝐞𝐧𝐭𝐨: INCENDIÓ FORESTAL 𝐏𝐞𝐫𝐬𝐨𝐧𝐚𝐥: 04 UNIDADES BOMBEROS DE CHOACHÍ 𝐂𝐨𝐦𝐚𝐧𝐝𝐚𝐧𝐭𝐞: BRO ANDRÉS RODRÍGUEZ 𝐕𝐞𝐡𝐢́𝐜𝐮𝐥𝐨𝐬: 01 OET 088 𝐋𝐞𝐬𝐢𝐨𝐧𝐚𝐝𝐨𝐬: 0 𝐕𝐢́𝐜𝐭𝐢𝐦𝐚𝐬 𝐟𝐚𝐭𝐚𝐥𝐞𝐬: 0 𝐍𝐨𝐯𝐞𝐝𝐚𝐝𝐞𝐬: NINGUNO 𝐀𝐩𝐨𝐲𝐨𝐬 𝐚𝐝𝐢𝐜𝐢𝐨𝐧𝐚𝐥𝐞𝐬: NINGUNO *DESCRIPCIÓN* SE RECIBE LLAMADA DE LA COMUNIDAD SRA. YENNY PARDO CELULAR 3133191745 INFORMA DE UN INCENDIO FORESTAL 🔥🔥 LA COMUNIDAD INFORMA QUE SE INICIA INCENDIO POR UN POSIBLE CORTO ELÉCTRICO CUERDAS DE ENEL SE LLEGA AL LUGAR SE REALIZA DE EXTINCIÓN DEL INCENDIO 1 HA AFECTACIÓN DE PASTOS, HELECHOS, Y VEGETACIÓN NATIVA. *HONOR, ABNEGACIÓN Y DISCIPLINA*ATENDIDO POR: 4 UNIDADES CON 1 VEHÍCULOS. AFECTACIÓN: 1. ESTADO: LIQUIDADO.</t>
  </si>
  <si>
    <t>DNBC INFORMA MEDIANTE BASE DE DATOS: MUNIICPIO: VALLEDUPAR. DEPARTAMENTO: CESAR. EVENTO:  INCENDIO FORESTAL.  DESCRIPCIÓN:    SECTOR: AMANECERES DEL VALLE. DETALLE: ENTRADA DE LA MAQUINA CON LA TRIPULACIÓN COMPLETA, CON LA NOVEDAD QUE SE ASISTIÓ A UNA EMERGENCIA INCENDIO FORESTAL, CARRERA 44 CON 4 TA ; QUEMADAS DOS HECTÁREAS APROXIMADAMENTE SE CONSUMIERON 2000 GALONES DE AGUA , SE ATIENDE ESTE INCENDIO YA QUE LA COMUNIDAD INFORME SU AFECTACIÓN AL MOMENTO DEL INCENDIO SIN MAS NOVEDAD.ATENDIDO POR: 3 UNIDADES CON 1 VEHÍCULOS. AFECTACIÓN: 2. ESTADO: LIQUIDADO.</t>
  </si>
  <si>
    <t>DNBC INFORMA MEDIANTE BASE DE DATOS: MUNIICPIO: BELEN DE LOS ANDAQUIES. DEPARTAMENTO: CAQUETA. EVENTO:  INCENDIO FORESTAL.  DESCRIPCIÓN:    SECTOR: CASCO RURAL. DETALLE: SE ATIENDE LLAMADO DE LA COMUNIDAD LA CUAL SE NOS INFORMA DE UN INCENDIO EN LA FINCA LA ARGENTINA VEREDA EL GALÁN AL MOMENTO DE LLEGAR EFECTIVAMENTE NOS ENCONTRAMOS CON UN INCENDIO DE ALTA MAGNITUD LA  CUAL FUE LIQUIDADO COMPLETA CON AYUDA DE ALGUNOS VECINOS ALEDAÑOS A LA FINCA SE PIDO APOYO A LOS CUERPOS DE BOMBEROS DE SAN JOSE DEL FRAGUA Y ALBANIAATENDIDO POR: 4 UNIDADES CON 1 VEHÍCULOS. AFECTACIÓN: 6. ESTADO: LIQUIDADO.</t>
  </si>
  <si>
    <t>DNBC INFORMA MEDIANTE BASE DE DATOS: MUNIICPIO: SAN RAFAEL. DEPARTAMENTO: ANTIOQUIA. EVENTO:  INCENDIO FORESTAL.  DESCRIPCIÓN:    SECTOR: VEREDA EL SILENCIO. DETALLE: SE PRESENTA INCENDIO FORESTAL AL PARECER PROVOCADO. NOS DIRIGIMOS 8 UNIDADES A CONTROLAR Y APAGAR.EL FUEGO ALCANZO A PROPAGARSE A DOS HECTAREAS, GRACIAS A LA OPORTUNA REACCION DE LOS BOMBEROS NO PASO A MAYORES YA QUE LA ZONA ESTABA CON MUY DIFICIL ACCESO Y MALEZA MUY SECA. NOS DEMORAMOS 2 HORAS Y MEDIA EN EL LUGAR DE LOS HECHOS.ATENDIDO POR: 8 UNIDADES CON 1 VEHÍCULOS. AFECTACIÓN: 2. ESTADO: LIQUIDADO.</t>
  </si>
  <si>
    <t>DNBC INFORMA MEDIANTE BASE DE DATOS: MUNIICPIO: TIERRALTA. DEPARTAMENTO: CORDOBA. EVENTO:  INCENDIO FORESTAL.  DESCRIPCIÓN:    SECTOR: BARRIO VILLA VERDE. DETALLE: SIENDO LAS 16:20 SE RECIBE UNA LLAMADA DE LA COMUNIDAD INFORMANDO SOBRE UN INCENDIO DE COBERTURA VEGETAL EN EL BARRIO VILLA VERDE FINCA DE LOS RUEDA DE INMEDIATO SALEN TRES UNIDADES PARA EL LUGAR EN LA M3 AL LLEGAR AL SITIO SE TOMAN TODAS LAS MEDIDAS DE SEGURIDAD Y SE PROCEDE A LIQUIDAR LA EMERGENCIA EN SU TOTALIDAD QUEDANDO UN SALDO APROXIMADO DE 1 HECTÁREA DE PASTO QUEMADO Y AFECTANDO UN CULTIVO DE PLÁTANO TERMINADA LA EMERGENCIA SE REGRESA A LA ESTACIÓN SIN NOVEDAD.ATENDIDO POR: 3 UNIDADES CON 1 VEHÍCULOS. AFECTACIÓN: 1. ESTADO: LIQUIDADO.</t>
  </si>
  <si>
    <t>DNBC INFORMA MEDIANTE BASE DE DATOS: MUNIICPIO: CARTAGENA. DEPARTAMENTO: BOLIVAR. EVENTO:  INCENDIO FORESTAL.  DESCRIPCIÓN:    SECTOR: PUNTA CANOA CALLE PRINCIPAL SECTOR LA PUNTICA. DETALLE: UNIDADES DEL CUERPO DE BOMBEROS ATENDIERON LA QUEMA DE COBERTURA VEGETAL EN UN PREDIO APLICANDO LOS PROTOCOLOS EN ATENCION Y CONTROL DE INCENDIO FORESTALATENDIDO POR: 5 UNIDADES CON 1 VEHÍCULOS. AFECTACIÓN: 2. ESTADO: LIQUIDADO.</t>
  </si>
  <si>
    <t>DNBC INFORMA MEDIANTE BASE DE DATOS: MUNIICPIO: LA PAZ. DEPARTAMENTO: CESAR. EVENTO:  INCENDIO FORESTAL.  DESCRIPCIÓN:    SECTOR: LA PAZ. DETALLE: AL RECIBIR EL LLAMADO DE LA COMUNIDAD REPORTANDO EL INCENDIO FORESTAL SE PROCEDE A DIRIGIRNOS AL LUGAR Y RETIRAR EL FUEGOATENDIDO POR: 3 UNIDADES CON 1 VEHÍCULOS. AFECTACIÓN: SIN REPORTE. ESTADO: LIQUIDADO.</t>
  </si>
  <si>
    <t>DNBC INFORMA MEDIANTE BASE DE DATOS: MUNIICPIO: CHAMEZA. DEPARTAMENTO: CASANARE. EVENTO:  INCENDIO FORESTAL.  DESCRIPCIÓN:    SECTOR: VEREDA SINAGAZA FINCA EL AMANECER. DETALLE: EL DÍA 30 DE ENERO DEL AÑO EN CURSO SIENDO LAS 15:10 SE RECIBE LLAMADA DE LA SEÑORA JAZMÍN PÉREZ QUIEN NOS INFORMA DE UN INCENDIO FORESTAN EN LA VEREDA SINAGAZA EN LA FINCA EL AMANECER DE PROPIEDAD DE ELLA Y MANIFIESTA QUE ESTÁN EN RIEGO DOS APIARIOS DONDE HAY MÁS DE 70 COLMENAS, SE HACE EL RESPECTIVO ALISTAMIENTO Y SALIMOS AL SITIO DE LA EMERGENCIA DONDE NOS ENCONTRAMOS CON LA SEÑORA JAZMÍN PÉREZ QUIENES NOS INDICA LA UBICACIÓN DE LOS APIARIOS Y NOS INFORMA EL AVANCE DEL INCENDIO Y DE INMEDIATO SE PROCEDE AL CONTROL DEL MISMO CON MANIOBRAS DE ENFRIAMIENTO Y SOFOCACIÓN HASTA LOGRAR SU CONTROL Y EXTINCIÓN POR COMPLETO DEJANDO A SALVO LAS COLMENAS Y SE OBSERVA LA QUEMA DE 15 HECTÁREAS DE SABANA Y RASTROJO APROXIMADAMENTE. PARTICIPAMOS EN ESTA EMERGENCIA CUATRO (4) UNIDADES DE BOMBEROS Y EL VEHÍCULO DE INTERVENCIÓN RÁPIDA.ATENDIDO POR: 4 UNIDADES CON 1 VEHÍCULOS. AFECTACIÓN: 15. ESTADO: LIQUIDADO.</t>
  </si>
  <si>
    <t>DNBC INFORMA MEDIANTE BASE DE DATOS: MUNIICPIO: SAN VICENTE DEL CAGUAN. DEPARTAMENTO: CAQUETA. EVENTO:  INCENDIO FORESTAL.  DESCRIPCIÓN:    SECTOR: BARRIO BELLA VISTA. DETALLE: SE LLEGÓ AL LUGAR Y SE CONTROLÓ EL FUEGO, QUEDANDO UNA QUEMA APROXIMADA DE 1 HECTÁREA DE VEGETACIÓN Y PASTIZAL.ATENDIDO POR: 10 UNIDADES CON 2 VEHÍCULOS. AFECTACIÓN: 1. ESTADO: LIQUIDADO.</t>
  </si>
  <si>
    <t>DNBC INFORMA MEDIANTE BASE DE DATOS: MUNIICPIO: ARAUQUITA. DEPARTAMENTO: ARAUCA. EVENTO:  INCENDIO FORESTAL.  DESCRIPCIÓN:    SECTOR: LA UNIÓN. DETALLE: SALE MAQUINA 01 CON LA UNIDADES DE TURNO DESPUÉS DE RECIBIR EL LLAMADO DE LA COMUNIDAD DE INCENDIO FORESTAL EN LA SALIDA DE LA VEREDA LA UNIÓN AL LLEGAR AL SITIO ES CONTROLADO Y LIQUIDADO EN SU TOTALIDAD.ATENDIDO POR: 3 UNIDADES CON 1 VEHÍCULOS. AFECTACIÓN: SIN REPORTE. ESTADO: LIQUIDADO.</t>
  </si>
  <si>
    <t>DNBC INFORMA MEDIANTE BASE DE DATOS: MUNIICPIO: SALGAR. DEPARTAMENTO: ANTIOQUIA. EVENTO:  INCENDIO FORESTAL.  DESCRIPCIÓN:    SECTOR: LLANADAS. DETALLE: EL CUERPO DE BOMBEROS RECIBEN LLAMADO DE LA COMUNIDAD NOS INFORMAN DE UN INCENDIO POR EL SECTOR DE LLANADAS Y HICIMOS PRESENCIA 3 UNIDADES EN EL CARRO DE INTERVENCIÓN RÁPIDAATENDIDO POR: 3 UNIDADES CON 1 VEHÍCULOS. AFECTACIÓN: SIN REPORTE. ESTADO: LIQUIDADO.</t>
  </si>
  <si>
    <t>DNBC INFORMA MEDIANTE BASE DE DATOS: MUNIICPIO: YOPAL. DEPARTAMENTO: CASANARE. EVENTO:  INCENDIO FORESTAL.  DESCRIPCIÓN:    SECTOR: CRR 1 - 46. DETALLE: AL ARRIBO SE OBSERVA INCENDIO QUE SE DESPLAZA POR MATORRALES, SE INICIA LABORES DE CONTROL APLICANDO CHORROS DE AGUA A PRESIÓN, SE OBTIENE CONTROL.ATENDIDO POR: 2 UNIDADES CON 1 VEHÍCULOS. AFECTACIÓN: SIN REPORTE. ESTADO: LIQUIDADO.</t>
  </si>
  <si>
    <t>DNBC INFORMA MEDIANTE BASE DE DATOS: MUNIICPIO: VILLANUEVA. DEPARTAMENTO: CASANARE. EVENTO:  INCENDIO FORESTAL.  DESCRIPCIÓN:    SECTOR: VIA A LA VEREDA SAN MARCOS. DETALLE: EL INCENDIO YA FUE CONTROLADO POR CIUDADANÍA DE LA VEREDA Y SE PROCEDE A REFORZAR A CONTROLAR PUNTOS CALIENTES, EN EL ÁREA SE QUEMÓ 1 HECTÁREA APROXIMADAMENTE QUEMÁNDOSE ENTRE BOSQUE Y PASTO NATIVO EN LAS CUALES ES CONTROLADO EN SU TOTALIDAD Y ENFRIAMIENTO EN PUNTOS CALIENTES. Y SIENDO LAS 16:56 HORAS RETORNAN LAS UNIDADES HACIA LA ESTACIÓN NINGUNA OTRA NOVEDAD.ATENDIDO POR: 5 UNIDADES CON 1 VEHÍCULOS. AFECTACIÓN: 1. ESTADO: LIQUIDADO.</t>
  </si>
  <si>
    <t>DNBC INFORMA MEDIANTE BASE DE DATOS: MUNIICPIO: SABANALARGA. DEPARTAMENTO: ATLANTICO. EVENTO:  INCENDIO FORESTAL.  DESCRIPCIÓN:    SECTOR: CORREGIMIENTO DE GALLEGO. DETALLE: BOMBEROS SABANALARGA ATIENDE REPORTE DE LA SEÑORA MELISSA DE LOS REYES INFORMANDO SOBRE UN INCENDIO TIPO FORESTAL, AL LLEGAR AL SITIO DE LA EMERGENCIA EVIDENCIAMOS QUE EL INCENDIO CONSUME MALEZA EN LOS ALREDEDORES DE LA INSTITUCIÓN EDUCATIVA DE GALLEGO, UNIDADES OPERATIVAS EN TURNO PROCEDEN A INGRESAR PARA COMBATIR UTILIZANDO BOMBAS DE ESPALDA HASTA CONTROLAR EN SU TOTALIDAD EL FUEGO.ATENDIDO POR: 3 UNIDADES CON 1 VEHÍCULOS. AFECTACIÓN: SIN REPORTE. ESTADO: LIQUIDADO.</t>
  </si>
  <si>
    <t>DNBC INFORMA MEDIANTE BASE DE DATOS: MUNIICPIO: PONEDERA. DEPARTAMENTO: ATLANTICO. EVENTO:  INCENDIO FORESTAL.  DESCRIPCIÓN:    SECTOR: FINCA LA MONTAÑA, CORREGIMIENTO DE SANTA RITA. DETALLE: BOMBEROS SABANALARGA RECIBE REPORTE GENERADO POR EL SEÑOR NÉSTOR CARDONA INFORMANDO DE UN INCENDIO FORESTAL EN EL LUGAR EN MENCIÓN. INMEDIATAMENTE UNIDADES SE TRASLADAN HASTA EL LUGAR Y AL LLEGAR AL SITIO EVIDENCIAN DE UN INCENDIO DE COBERTURA VEGETAL EL CUAL AVANZABA RÁPIDAMENTE POR LA VELOCIDAD DEL VIENTO. FUE NECESARIO EL APOYO DE OTRA MAQUINA DE BOMBEROS POR LA DIFICULTAD DEL TERRENO Y PODER LIQUIDAR EN SU TOTALIDAD EL FUEGO.ATENDIDO POR: 5 UNIDADES CON 2 VEHÍCULOS. AFECTACIÓN: SIN REPORTE. ESTADO: LIQUIDADO.</t>
  </si>
  <si>
    <t>DNBC INFORMA MEDIANTE BASE DE DATOS: MUNIICPIO: YOPAL. DEPARTAMENTO: CASANARE. EVENTO:  INCENDIO FORESTAL.  DESCRIPCIÓN:    SECTOR: VIA PICON. DETALLE: AL ARRIBO SE REALIZA EVALUACIÓN DE INCENDIO Y SE HALLA QUE EL MISMO AVANZA EN DOS DIRECCIONES, SE INICIA A ATACAR EL FLANCO IZQUIERDO Y SE ENVÍA DOS BOMBEROS PARA QUE CONTROLE LA PARTE FRONTAL CON BOMBAS DE ESPALDA, SE SOLICITA APOYO DE M-11 PARA CONTROL DEL FLANCO DERECHO, SE OBTIENE CONTROL TOTAL DEL INCENDIO Y SE LIQUIDAN PUNTOS CALIENTES.ATENDIDO POR: 5 UNIDADES CON 2 VEHÍCULOS. AFECTACIÓN: SIN REPORTE. ESTADO: LIQUIDADO.</t>
  </si>
  <si>
    <t>DNBC INFORMA MEDIANTE BASE DE DATOS: MUNIICPIO: GOMEZ PLATA. DEPARTAMENTO: ANTIOQUIA. EVENTO:  INCENDIO FORESTAL.  DESCRIPCIÓN:    SECTOR: VEREDA EL GUAYABO. DETALLE: SE RECIBE LLAMADO POR PARTE DE LA COMUNIDAD QUIEN NOS INFORMA SOBRE UN INCENDIO EN LA VEREDA EL GUAYABO QUE VENIA INGRESANDO A UNA PINERA. INMEDIATAMENTE SE ENVÍA PERSONAL Y AL LLEGAR AL SITIO SE EVIDENCIA UN INCENDIO PROVOCADO PARA LIMPIEZA DE POTREROS Y QUE HABRÍA PASADO A UNA PINERA. SE PROCEDE A HACER LA LIQUIDACIÓN DE ESTE EN DOS PUNTOS DE LA PINERA, SE TOMA EVIDENCIA DEL INCENDIO Y SE RETIRA EL PERSONAL SIN MAS NOVEDADATENDIDO POR: 3 UNIDADES CON 1 VEHÍCULOS. AFECTACIÓN: SIN REPORTE. ESTADO: LIQUIDADO.</t>
  </si>
  <si>
    <t>DNBC INFORMA MEDIANTE BASE DE DATOS: MUNIICPIO: MANI. DEPARTAMENTO: CASANARE. EVENTO:  INCENDIO FORESTAL.  DESCRIPCIÓN:    SECTOR: VRDA. CHAVINAVE FINCA LA ESPAÑOLA. DETALLE: SE LLEGA AL SITIO DE LA EMERGENCIA DONDE SE EVIDENCIA INCENDIO FORESTAL DONDE PROCEDEMOS A HACER CONTROL CON LOS SOPLADORES Y SE CONTROLA UN ÁREA APROX. 100 HECTÁREAS Y SE SUSPENDE A CAUSA DE LA TOPOGRAFÍA DEL TERRENO TENIENDO EN CUENTA QUE DIFICULTA LAS LABORES POR LO CUAL SE RETORNO A LA ESTACIÓN SIN NINGUNA OTRA NOVEDAD NI EN EQUIPO NI EN PERSONALATENDIDO POR: 4 UNIDADES CON 1 VEHÍCULOS. AFECTACIÓN: 100. ESTADO: LIQUIDADO.</t>
  </si>
  <si>
    <t>DNBC INFORMA MEDIANTE BASE DE DATOS: MUNIICPIO: CHINU. DEPARTAMENTO: CORDOBA. EVENTO:  INCENDIO FORESTAL.  DESCRIPCIÓN:    SECTOR: VIA A PERICO. DETALLE: SE RECIBE LLAMADA DE LA COMUNIDAD INFORMANDO SOBRE SITUACION DE INCENDIO TIPO FORESTAL, QUEMA DE COBERTURA VEGETAL EN SECTOR RURAL DEL MUNICIPIO, PARA LO CUAL SE REACCIONA DE INMEDIATO, UNA VEZ EN EL LUGAR SE EVIDENCIA LA INFORMACION SE PROCEDE A LA EXTINCION DE LAS LLAMAS, LO CUAL SE LOGRA SIN MAYORES CONSECUENCIASATENDIDO POR: 2 UNIDADES CON 0 VEHÍCULOS. AFECTACIÓN: SIN REPORTE. ESTADO: LIQUIDADO.</t>
  </si>
  <si>
    <t>DNBC INFORMA MEDIANTE BASE DE DATOS: MUNIICPIO: SAN VICENTE. DEPARTAMENTO: ANTIOQUIA. EVENTO:  INCENDIO FORESTAL.  DESCRIPCIÓN:    SECTOR: VEREDA EL SOCORRO. DETALLE: EL DÍA 29 DE ENERO DEL 2023 REPORTAN INCENDIO FORESTAL SIENDO LAS 14:20 PM EN LA VEREDA LA ENEA ACUDEN 4 UNIDADES DE BOMBEROS EN COMPAÑÍA DE LA PONAL TERMINANDO MISIÓN A LAS 17:40 PMATENDIDO POR: 5 UNIDADES CON 1 VEHÍCULOS. AFECTACIÓN: SIN REPORTE. ESTADO: LIQUIDADO.</t>
  </si>
  <si>
    <t>DNBC INFORMA MEDIANTE BASE DE DATOS: MUNIICPIO: SABANALARGA. DEPARTAMENTO: ATLANTICO. EVENTO:  INCENDIO FORESTAL.  DESCRIPCIÓN:    SECTOR: CALLE 12 B CON 18, BARRIO SAN JOSÉ. DETALLE: CUERPO DE BOMBEROS VOLUNTARIOS DE SABANALARGA INFORME REPORTE DIA : 29/01/2023 HORA DE REPORTE: 14:25 HORA DE SALIDA: 14:26 HORA DE LLEGADA: 14:51 HORA FINAL : 16:22 DESCRIPCIÓN : BOMBEROS SABANALARGA ATIENDE REPORTE GENERADO POR PARTE DEL SEÑOR MIGUEL MORALES INFORMANDO SOBRE UN INCENDIO. AL LLEGAR AL SITIO DE LA EMERGENCIA EVIDENCIAMOS UN INCENDIO EL CUAL CONSUME MALEZA EN LA SIMA DE UN CERRO, UNIDADES INGRESAN CON BOMBAS DE ESPALDA HASTA CONTROL TOTAL DEL FUEGO. AFECTACIÓN 01 HECTÁREAS APROXIMADAMENTE.ATENDIDO POR: 3 UNIDADES CON 1 VEHÍCULOS. AFECTACIÓN: 1. ESTADO: LIQUIDADO.</t>
  </si>
  <si>
    <t>DNBC INFORMA MEDIANTE BASE DE DATOS: MUNIICPIO: PORE. DEPARTAMENTO: CASANARE. EVENTO:  INCENDIO FORESTAL.  DESCRIPCIÓN:    SECTOR: VEREDA EL BANCO - FINCA MACARENA. DETALLE: SIENDO LAS 12:06 SE RECIBE LLAMADA TELEFÓNICA AL CUERPO DE BOMBEROS, DE LA SRA. ALEIDA MURIONES PIDIENDO APOYO EN EL CONTROL DE INCENDIO FORESTAL, PRESENTADO EN LA VEREDA EL BANCO, FINCA LA MACARENA. AL SITIO SE DESPLAZA UN VEHÍCULO CISTERNA DE 2000 MIL GALONES, UN VEHÍCULO DE INTERVENCIÓN RÁPIDA, 5 UNIDADES Y CINCO PERSONAS DEL SECTOR. CONTROLADO Y LIQUIDADO.ATENDIDO POR: 3 UNIDADES CON 2 VEHÍCULOS. AFECTACIÓN: 3. ESTADO: LIQUIDADO.</t>
  </si>
  <si>
    <t>DNBC INFORMA MEDIANTE BASE DE DATOS: MUNIICPIO: FOSCA. DEPARTAMENTO: CUNDINAMARCA. EVENTO:  INCENDIO FORESTAL.  DESCRIPCIÓN:    SECTOR: VEREDA GRANADILLO FOSCA. DETALLE: SIENDO LAS 17:20 SE RECIBE LLAMADO DE LA SECRETARIA DE GOBIERNO DEL MUNICIPIO DE FOSCA INFORMANDO DE POSIBLE INCENDIO FORESTAL EN LA VEREDA GRANADILLO DE FOSCA, SE PROCEDE ALISTAR PERSONAL, VEHICULOS Y HERRAMIENTAS Y A LAS 17:36 SALEN 05 UNIDADES DE BOMBEROS Y 01 VEHICULO DE INTERVENCION RAPIDA AL SITIO, AL ARRIBO SE EVIDENCIA QUEMA, DE PASTOS Y VEGETACION MEDIA. SE PROCEDE A REALIZAR MANIOBRAS MANUALES DE EXTINCION Y REFRIGERACION CON LA BOMBA ULTRA ALTA DE LA UNIDAD DE INTERVENCION RAPIDA, . CON AFECTACION DE LA QUEMA DE 1 TANQUE DE AGUA POTABLE DE 500L, 600M DE MANGUERA DEL SEÑOR ELICEO PARDO Y PARTE DEL TERRERNO Y VIVIENDA EN EL QUE HABITA EL SEÑOR JOSE TOBIAS HERNANDEZ, 6 HECTAREA DONDE SE AFECTA VEGETACION MEDIA Y PASTOS. SE CUENTA CON APOYO DE 04 POLICIAS DE LA INSPECCION DE SANAME Y 03 PERSONAS DE LA COMUBNIDAD. 19:52 SE TERMINAN LABORES QUEDANDO CONTROLADO Y LIQUIDADO EN SU TOTALIDAD, SE RETORNA A BASE SIN NOVEDAD EN PERSONAL Y EQUIPOS.ATENDIDO POR: 5 UNIDADES CON 1 VEHÍCULOS. AFECTACIÓN: 6. ESTADO: LIQUIDADO.</t>
  </si>
  <si>
    <t>DNBC INFORMA MEDIANTE BASE DE DATOS: MUNIICPIO: PUERTO COLOMBIA. DEPARTAMENTO: ATLANTICO. EVENTO:  INCENDIO FORESTAL.  DESCRIPCIÓN:    SECTOR: VILLA CAMPESTRE. DETALLE: SE ATIENDE EL LLAMADO DE EMERGENCIA QUE SE TRATO DE UNA QUEMA DE VEGETACIÓN SE CONTROLA UTILIZANDO DOS LÍNEAS DE MANGUERAS DE UNA Y MEDIA PULGAS PALAS Y BATE FUEGO SIENDO CONTROLADO EN SU TOTALIDAD LUIS.DOMINGUEZ LIQUIDADO 
ATENDIDO POR: 8 UNIDADES CON 2 VEHÍCULOS. AFECTACIÓN: 2. ESTADO: LIQUIDADO.</t>
  </si>
  <si>
    <t>DNBC INFORMA MEDIANTE BASE DE DATOS: MUNIICPIO: GUAYABETAL. DEPARTAMENTO: CUNDINAMARCA. EVENTO:  INCENDIO FORESTAL.  DESCRIPCIÓN:    SECTOR: VEREDA EL ESPINAL. DETALLE: EL DÍA 28 DE ENERO DE 2023, SIENDO LAS 17:07 HORAS, UNIDADES DEL CUERPO DE BOMBEROS VOLUNTARIOS DEL MUNICIPIO DE GUAYABETAL CUNDINAMARCA, RECIBEN LLAMADO POR PARTE DE LA COMUNIDAD INDICANDO QUE EN LA VEREDA EL ESPINAL, SECTOR LAS CRUCES, HAY UN INCENDIO FORESTAL EN DESARROLLO, DE INMEDIATO SE DESPLAZAN UNIDADES BOMBERILES DEL CUERPO DE BOMBEROS DE GUAYABETAL, AL LLEGAR AL SITIO SE EVIDENCIA QUE LA COMUNIDAD SE ENCUENTRA TRATANDO DE CONTROLAR EL INCENDIO, PARA QUE ESTE NO AVANECE DE LA CARRETERA HACIA LA PARTE DE ARRIBA, LAS UNIDADES INICIAN EL DESPLIEGUE DE EQUIPOS PARA INICIAR LA EXTINCIÓN DEL INCENDIO, MIENTRAS UNAS UNIDADES REALIZAN CONTROL Y EXTINCIÓN, OTRAS UNIDADES SALEN EN BÚSQUEDA DE ABASTECIMIENTO DE AGUA. JORGE. REY LIQUIDADO 
ATENDIDO POR: 5 UNIDADES CON 1 VEHÍCULOS. AFECTACIÓN: SIN REPORTE. ESTADO: LIQUIDADO.</t>
  </si>
  <si>
    <r>
      <t xml:space="preserve">DNBC INFORMA, DEPARTAMENTO DE BOYACÁ
MUNICIPIO NUEVO COLÓN, VEREDA: TAPIAS
EVENTO INCENDIO DE COBERTURA VEGETAL 28-01-2023
AFECTACIÓN EN VERIFICACIÓN
ACCIONES APOYAN CMGRD, BOMBEROS- 6 UNIDADES, SE SOLICITA AL ALCALDE EL CARROTANQUE PERTENECIENTE AL CDGRD, NOTIFICANDO INICIO DE DESPLAZAMIENTO AL LUGAR
</t>
    </r>
    <r>
      <rPr>
        <b/>
        <sz val="9"/>
        <rFont val="Arial"/>
        <family val="2"/>
      </rPr>
      <t>ESTADO ACTIVO. - 074</t>
    </r>
    <r>
      <rPr>
        <sz val="9"/>
        <rFont val="Arial"/>
        <family val="2"/>
      </rPr>
      <t xml:space="preserve">
DNBC ACTUALIZA INFORMACIÓN:
MUNICIPIO NUEVO COLÓN - BOYACÁ, VEREDA TAPIAS
EVENTO  INCENDIO DE COBERTURA VEGETAL 28/01/2023
AFECTACIÓN  PENDIENTE EN VERIFICACIÓN
ACCIONES EL CTE. ARCADIO AVENDAÑO DEL CBV DE NUEVO COLÓN INFORMA, A ESTA HORA REALIZAN LABORES CON CINCO BOMBEROS PARA CONTINUAR REALIZANDO MANIOBRAS DE EXTINCIÓN.
</t>
    </r>
    <r>
      <rPr>
        <b/>
        <sz val="9"/>
        <rFont val="Arial"/>
        <family val="2"/>
      </rPr>
      <t xml:space="preserve">ESTADO  LIQUIDADO - 076
</t>
    </r>
    <r>
      <rPr>
        <sz val="9"/>
        <rFont val="Arial"/>
        <family val="2"/>
      </rPr>
      <t>DNBC INFORMA MEDIANTE BASE DE DATOS: MUNIICPIO: NUEVO COLON. DEPARTAMENTO: BOYACA. EVENTO:  INCENDIO FORESTAL.  DESCRIPCIÓN:    SECTOR: VEREDA POTREROS Y TAPIAS. DETALLE: CBV DE NUEVO COLON ATIENSDE INCENDIO FORESTAL EN LAS VEREDAS TAPIAS Y POTREROS DONDE SE AFECTO VEGETACION NATIVA,EUCALIPTOS Y CULTIVOS DE PAN COJER, SE CONTO CON EL APOYO DE BOMBEROS TURMEQUE Y BOMBEROS VENTAQUEMADAATENDIDO POR: 9 UNIDADES CON 0 VEHÍCULOS. AFECTACIÓN: 9.</t>
    </r>
    <r>
      <rPr>
        <b/>
        <sz val="9"/>
        <rFont val="Arial"/>
        <family val="2"/>
      </rPr>
      <t xml:space="preserve"> ESTADO: LIQUIDADO. - 435</t>
    </r>
    <r>
      <rPr>
        <sz val="9"/>
        <rFont val="Arial"/>
        <family val="2"/>
      </rPr>
      <t xml:space="preserve">
</t>
    </r>
  </si>
  <si>
    <t>DNBC INFORMA MEDIANTE BASE DE DATOS: MUNIICPIO: CERETE. DEPARTAMENTO: CORDOBA. EVENTO:  INCENDIO FORESTAL.  DESCRIPCIÓN:    SECTOR: CHUCHURUBI. DETALLE: SE TRASLADÓ AL LUGAR DE LOS HECHOS, SE HIZO EL RESPECTIVO PROCEDIMIENTO Y REGRESANDO SIN NINGUNA NOVEDADATENDIDO POR: 5 UNIDADES CON 1 VEHÍCULOS. AFECTACIÓN: SIN REPORTE. ESTADO: LIQUIDADO.</t>
  </si>
  <si>
    <t>DNBC INFORMA MEDIANTE BASE DE DATOS: MUNIICPIO: CHINU. DEPARTAMENTO: CORDOBA. EVENTO:  INCENDIO FORESTAL.  DESCRIPCIÓN:    SECTOR: BARRIO LAVALOMO. DETALLE: SE RECIBE LLAMADA DE LA COMUNIDAD INFORMANDO SOBRE SITUACION DE INCENDIO TIPO FORESTAL, QUEMA DE COBERTURA VEGETAL EN SECTOR URBANO DEL MUNICIPIO, PARA LO CUAL SE REACCIONA DE INMEDIATO, UNA VEZ EN EL LUGAR SE EVIDENCIA LA INFORMACION SE PROCEDE A LA EXTINCION DE LAS LLAMAS, LO CUAL SE LOGRA SIN MAYORES CONSECUENCIASATENDIDO POR: 3 UNIDADES CON 0 VEHÍCULOS. AFECTACIÓN: 1. ESTADO: LIQUIDADO.</t>
  </si>
  <si>
    <t>DNBC INFORMA MEDIANTE BASE DE DATOS: MUNIICPIO: EL CARMEN DE BOLIVAR. DEPARTAMENTO: BOLIVAR. EVENTO:  INCENDIO FORESTAL.  DESCRIPCIÓN:    SECTOR: VÍA EL SALADO. DETALLE: UNIDADES ADSCRITAS AL CUERPO DE BOMBEROS VOLUNTARIOS DE EL CARMEN DE BOLÍVAR, LLEVARON A CABO ATENCIÓN DE INCENDIO DE COBERTURA VEGETAL EN LA VÍA EL SALADO , HORA 14:40 PMATENDIDO POR: 5 UNIDADES CON 1 VEHÍCULOS. AFECTACIÓN: 4. ESTADO: LIQUIDADO.</t>
  </si>
  <si>
    <t>DNBC INFORMA MEDIANTE BASE DE DATOS: MUNIICPIO: EL CARMEN DE BOLIVAR. DEPARTAMENTO: BOLIVAR. EVENTO:  INCENDIO FORESTAL.  DESCRIPCIÓN:    SECTOR: SECTOR LOS OLIVOS. DETALLE: UNIDADES ADSCRITAS AL CUERPO DE BOMBEROS VOLUNTARIOS DE EL CARMEN DE BOLÍVAR, LLEVARON A CABO ATENCIÓN DE INCENDIO DE COBERTURA VEGETAL EN EL SECTOR LOS OLIVOS , HORA 01:10 PM.ATENDIDO POR: 5 UNIDADES CON 1 VEHÍCULOS. AFECTACIÓN: 1. ESTADO: LIQUIDADO.</t>
  </si>
  <si>
    <t>DNBC INFORMA MEDIANTE BASE DE DATOS: MUNIICPIO: AGUACHICA. DEPARTAMENTO: CESAR. EVENTO:  INCENDIO FORESTAL.  DESCRIPCIÓN:    SECTOR: BARRIO NUEVO HORIZONTE.. DETALLE: 20:47 SE RECIBE LLAMADO A LA LÍNEA DE EMERGENCIAS POR PARTE DE LA SEÑORA YOLEIDY MORENO CC: 1067030432 INFORMANDO DE UN INCENDIO FORESTAL EN EL BARRIO NUEVO HORIZONTE. 21:12 SE DESPACHA EL VEHÍCULO M5 CON 02 UNIDADES, BRO RAÚL TORRES, MAQUINISTA Y COMANDANTE DE INCIDENTE Y BRO YOINER AGUIRRE, LÍNEA DE FUEGO, HACIA EL LUGAR DE LA EMERGENCIA. 21:17 REPORTA C.I LLEGADA AL SITIO, SE OBSERVA INCENDIO FORESTAL SUPERFICIAL, SE INICIA MANIOBRA DE CONTROL CON CARRETEL DE LA M5. 21:21REPORTA C.I CONTROL Y LIQUIDACIÓN DEL INCENDIO, RECOGEMOS EQUIPOS Y RETORNAMOS A LA ESTACIÓN. 21:41 ENTRA M5 CON 02 UNIDADES SIN NOVEDAD ESPECIAL.ATENDIDO POR: 2 UNIDADES CON 1 VEHÍCULOS. AFECTACIÓN: SIN REPORTE. ESTADO: LIQUIDADO.</t>
  </si>
  <si>
    <t>DNBC INFORMA MEDIANTE BASE DE DATOS: MUNIICPIO: AGUACHICA. DEPARTAMENTO: CESAR. EVENTO:  INCENDIO FORESTAL.  DESCRIPCIÓN:    SECTOR: CALLE 17 CON CARRERA 9. DETALLE: 14:50 REPORTA EL SUBTENIENTE MAURICIO PADILLA, INCENDIO FORESTAL EN EL BARRIO MARÍA AUXILIADORA, CALLE 17 CON CARRERA 9. 14:59 SALE LA M2, MÁQUINA CISTERNA CON 02 UNIDADES, BRO MAICOL NAVARRO, MAQUINISTA Y COMANDANTE DE INCIDENTE Y BRO STARLY URDANETA, HACIA EL LUGAR DE LA EMERGENCIA. 15:12 REPORTA C.I LA LLEGADA AL SITIO VISUALIZANDO INCENDIO FORESTAL DECLARADO. 15:13 REPORTA C.I SE INICIAN LABORES DE CONTROL DE INCENDIO CON TRAMO DE 1 PULGADA Y MEDIA Y SE CUENTA CON EL APOYO DE LA COMUNIDAD. 15:32 REPORTA C.I CONTROL Y LIQUIDACIÓN DEL INCENDIO FORESTAL, SE RECOGE EQUIPO Y RETORNAMOS A LA ESTACIÓN. 15:46 ENTRA LA M2 CON 02 UNIDADES SIN NOVEDAD. ELIANA. DURÁN LIQUIDADO 
ATENDIDO POR: 2 UNIDADES CON 1 VEHÍCULOS. AFECTACIÓN: SIN REPORTE. ESTADO: LIQUIDADO.</t>
  </si>
  <si>
    <r>
      <t xml:space="preserve">CDGRD CUNDINAMARCA, INFORMA: MUNICIPIO GACHALÁ, VEREDA CASCADAS, EVENTO INCENDIO DE COBERTURA VEGETAL 28/01/2023, AFECTACIÓN PENDIENTE POR REPORTAR, ACCIONES ATENDIDO POR CMGRD Y CBV GACHALÁ LOS CUALES INICIARAN LABORES DURANTE LA MAÑANA POR SEGURIDAD, ESTADO </t>
    </r>
    <r>
      <rPr>
        <b/>
        <sz val="9"/>
        <rFont val="Arial"/>
        <family val="2"/>
      </rPr>
      <t xml:space="preserve">ACTIVO  - 075
</t>
    </r>
    <r>
      <rPr>
        <sz val="9"/>
        <rFont val="Arial"/>
        <family val="2"/>
      </rPr>
      <t>DNBC INFORMA MEDIANTE BASE DE DATOS: MUNIICPIO: GACHALA. DEPARTAMENTO: CUNDINAMARCA. EVENTO:  INCENDIO FORESTAL.  DESCRIPCIÓN:    SECTOR: VEREDA CASCADAS. DETALLE: SE RECIBE LLAMADO INFORMANDO DE UN INCENDIO FORESTAL EN LA VEREDA DE CASCADAS SE LLEGA AL LUGAR PERO DEBIDO A LA TOPOGRAFÍA FUE IMPOSIBLE APAGARLO POR LA PENDIENTE YAL DÍA SIGUIENTE AMANECIÓ APAGADO POR COMPLETOATENDIDO POR: 4 UNIDADES CON 1 VEHÍCULOS. AFECTACIÓN: 10</t>
    </r>
    <r>
      <rPr>
        <b/>
        <sz val="9"/>
        <rFont val="Arial"/>
        <family val="2"/>
      </rPr>
      <t>. ESTADO: LIQUIDADO. - 435</t>
    </r>
  </si>
  <si>
    <t>.</t>
  </si>
  <si>
    <t>DNBC INFORMA MEDIANTE BASE DE DATOS: MUNIICPIO: SOLEDAD. DEPARTAMENTO: ATLANTICO. EVENTO:  INCENDIO FORESTAL.  DESCRIPCIÓN:    SECTOR: NO PRESENTABA NOMENCLATURA. DETALLE: SE REALIZÓ UNA INSPECCIÓN OBSERVANDO EL FRENTE EN EL QUE COMENZARÍAMOS A ACATAR EL INCENDIO , TRABAJANDO CON 2 FRENTES DE ATAQUE UNO DE LA M-03 Y LA M-04 CON 2 TRAMOS DE MANGUERA DE 100 PIES DE 1 1/2" Y HERRAMIENTAS MANUALES COMO BOMBA ESPALDA Y PALAS DE PUNTA CUADRADA SE CONTROLÓ SATISFACTORIAMENTE LA EMERGENCIA. ALEXANDER. MARTÍNEZ LIQUIDADO 
ATENDIDO POR: 7 UNIDADES CON 2 VEHÍCULOS. AFECTACIÓN: SIN REPORTE. ESTADO: LIQUIDADO.</t>
  </si>
  <si>
    <t>DNBC INFORMA MEDIANTE BASE DE DATOS: MUNIICPIO: VALLEDUPAR. DEPARTAMENTO: CESAR. EVENTO:  INCENDIO FORESTAL.  DESCRIPCIÓN:    SECTOR: VIA A RIO SECO. DETALLE: ENTRADA DE LA MAQUINA CON LA TRIPULACIÓN COMPLETA, CON LA NOVEDAD QUE SE ASISTIÓ A UNA EMERGENCIA FINCA SOCOLA , INCENDIO FORESTAL , PROPIETARIOS FABIEN CUESTA CED 77030,542 DE VALLEDUPAR 5 HECTÁREAS DE PASTO SECO, CONTAMOS CON EL APOYO DE LOS TRABAJADORES DE LA FINCAATENDIDO POR: 3 UNIDADES CON 1 VEHÍCULOS. AFECTACIÓN: 5. ESTADO: LIQUIDADO.</t>
  </si>
  <si>
    <t>DNBC INFORMA MEDIANTE BASE DE DATOS: MUNIICPIO: VALLEDUPAR. DEPARTAMENTO: CESAR. EVENTO:  INCENDIO FORESTAL.  DESCRIPCIÓN:    SECTOR: FINCA SOCOLA. DETALLE: ENTRADA DE LA MAQUINA CON LA TRIPULACIÓN COMPLETA, CON LA NOVEDAD QUE SE ASISTIÓ A UNA EMERGENCIA INCENDIO FORESTAL EN LA FINCA LA SOCOLA DE PROPIEDAD DEL SEÑOR FABIAN CUESTA CON CC 77,030,542 DE VALLEDUPAR POR DONDE SE QUEMARON APROXIMADAMENTE 3 HECTÁREAS DE RASTROJO Y PASTO Y SE PROTEGIÓ QUE EL INCENDIO AFECTARA EL CULTIVO DE ALGODÓN , SIN MÁS NOVEDADATENDIDO POR: 4 UNIDADES CON 1 VEHÍCULOS. AFECTACIÓN: 3. ESTADO: LIQUIDADO.</t>
  </si>
  <si>
    <t>DNBC INFORMA MEDIANTE BASE DE DATOS: MUNIICPIO: ITAGUI. DEPARTAMENTO: ANTIOQUIA. EVENTO:  INCENDIO FORESTAL.  DESCRIPCIÓN:    SECTOR: CR 50A # 76SUR-111 SURAMERICA. DETALLE: AL LLEGAR SE OBSERVA INCENDIO DE COBERTURA VEGETAL EN EL SECTOR DE SURAMERICA.CON UNIDADES Y LA MAQUINA TRES Y RESCATE UNO,CON EPP Y CON ASADON,MACHETE Y CARRETEL,SE REALIZA EL CONTROL DE ESTA,SE LOGRA LA ESTINCION DE LAS LLAMAS Y SE HACE REMOCION Y ENFRIAMIENTO EN LA ZONA,SE TOMAN REGISTROS FOTOGRAFICOS Y SE RETIRA EL PERSONAL DEL SITIO.ATENDIDO POR: 8 UNIDADES CON 2 VEHÍCULOS. AFECTACIÓN: SIN REPORTE. ESTADO: LIQUIDADO.</t>
  </si>
  <si>
    <t>DNBC INFORMA MEDIANTE BASE DE DATOS: MUNIICPIO: RIONEGRO. DEPARTAMENTO: ANTIOQUIA. EVENTO:  INCENDIO FORESTAL.  DESCRIPCIÓN:    SECTOR: VEREDA SANTA ELENA. DETALLE: FECHA: 28-01-2023 HORA LLAMADA: 19:26:47 SE LLEGA AL SITIO Y SE ENCUENTRA INCENDIO SUPERFICIAL Y DE COPAS EN LADERA VEGETAL AL LADO DERECHO DEL PEAJE SANTA ELENA. ES NECESARIO CERRAR EL PASO VEHICULAR EN AMBOS CARRILES POR SEGURIDAD DE LA ESCENA, SE PROCEDE A CONTROLAR INCENDIO CON AGUA DE MAQUINA 6, LÍNEAS DE PULGADA Y BOMBEROS EQUIPADOS, AL SITIO TAMBIÉN LLEGA CUADRILLA DE BOMBEROS DEL TÚNEL CON MÁQUINA DE EXTINCIÓN. TRIPULACIÓN DE MAQUINA 6 REALIZA ATAQUE DEL INCENDIO POR LA ZONA ALTA DE LA LADERA, MIENTRAS QUE LA CUADRILLA DEL TÚNEL LO HACE DESDE LA VÍA, CONTROLANDO EN SU TOTALIDAD EL INCENDIO; SE REALIZA REMOCIÓN DE MATERIAL VEGETAL CON MACKLEOD Y SE CONTROLAN PEQUEÑOS FOCOS, ES NECESARIO UTILIZAR 850 GALONES DE AGUA DE MAQUINA 6 Y MÁQUINA DEL TÚNEL, DEJANDO LIQUIDADO EL INCENDIO EN SU TOTALIDAD. SE EVIDENCIA EN EL LUGAR CORTE DE MADERA Y MUCHO RESIDUO DE MATERIAL VEGETAL, SE DESCONOCEN LAS CAUSAS DEL INCENDIO. NOTA: COORDENADAS: 6º17’905’’ NORTE, -75º46’105’’ WISKI. ÁREA AFECTADA 30 MT2. JENIFFER.RÚA LIQUIDADO 
ATENDIDO POR: 3 UNIDADES CON 1 VEHÍCULOS. AFECTACIÓN: SIN REPORTE. ESTADO: LIQUIDADO.</t>
  </si>
  <si>
    <t>DNBC INFORMA MEDIANTE BASE DE DATOS: MUNIICPIO: YOPAL. DEPARTAMENTO: CASANARE. EVENTO:  INCENDIO FORESTAL.  DESCRIPCIÓN:    SECTOR: CLL 40 - 37. DETALLE: AL ARRIBO SE REALIZA CONTROL DE LA EMERGENCIA Y LIQUIDACIÓN TOTAL DE PUNTOS CALIENTESATENDIDO POR: 5 UNIDADES CON 2 VEHÍCULOS. AFECTACIÓN: SIN REPORTE. ESTADO: LIQUIDADO.</t>
  </si>
  <si>
    <t>DNBC INFORMA MEDIANTE BASE DE DATOS: MUNIICPIO: GIRARDOTA. DEPARTAMENTO: ANTIOQUIA. EVENTO:  INCENDIO FORESTAL.  DESCRIPCIÓN:    SECTOR: VEREDA POTRERITO PARTE ALTA. DETALLE: 13:02 SALE VEHÍCULO DE INTERVENCIÓN RÁPIDA CONDUCE CAPITÁN CARLOS CATAÑO TRIPULANTE SARGENTO CLAUDIA PALACIO ACOMPAÑAN BOMBEROS JAIDERMAN CORRALES BOMBERO YUALINA CATAÑO BOMBERO SALOME MUÑOZ A REALIZAR SOFOCACIÓN DE UN INCENDIO FORESTAL.13:51 REGRESAN CON LA NOVEDAD QUE SE ATIENDE Y SE APAGA CON BATE FUEGOS Y BOMBA DE AGUA DE LA MÓVIL FORESTAL DE APROXIMADAMENTE DE UNA CUADRA RASTROJO Y PLATANERAS SIN MAS NOVEDADATENDIDO POR: 5 UNIDADES CON 1 VEHÍCULOS. AFECTACIÓN: SIN REPORTE. ESTADO: LIQUIDADO.</t>
  </si>
  <si>
    <t>DNBC INFORMA MEDIANTE BASE DE DATOS: MUNIICPIO: SOTAQUIRA. DEPARTAMENTO: BOYACA. EVENTO:  INCENDIO FORESTAL.  DESCRIPCIÓN:    SECTOR: VEREDA EL ESPINAL. DETALLE: INCENDIO FORESTAL EN LA VEREDA EL ESPINAL.APOYO DEL EJERCITO NACIONAL.ATENDIDO POR: 6 UNIDADES CON 0 VEHÍCULOS. AFECTACIÓN: SIN REPORTE. ESTADO: LIQUIDADO.</t>
  </si>
  <si>
    <t>DNBC INFORMA MEDIANTE BASE DE DATOS: MUNIICPIO: EL CARMEN DE BOLIVAR. DEPARTAMENTO: BOLIVAR. EVENTO:  INCENDIO FORESTAL.  DESCRIPCIÓN:    SECTOR: CARRETERA TRONCAL KILOMETRO 1. DETALLE: UNIDADES ADSCRITAS AL CUERPO DE BOMBEROS VOLUNTARIOS DE EL CARMEN DE BOLÍVAR, LLEVARON A CABO ATENCIÓN DE INCENDIO DE COBERTURA VEGETAL EN LA CARETERA TRONCAL KILOMETRO 1, HORA 01:15 PM.ATENDIDO POR: 5 UNIDADES CON 12 VEHÍCULOS. AFECTACIÓN: 1. ESTADO: LIQUIDADO.</t>
  </si>
  <si>
    <t>DNBC INFORMA MEDIANTE BASE DE DATOS: MUNIICPIO: EL CARMEN DE BOLIVAR. DEPARTAMENTO: BOLIVAR. EVENTO:  INCENDIO FORESTAL.  DESCRIPCIÓN:    SECTOR: BARRIO VILLA MARÍA. DETALLE: UNIDADES ADSCRITAS AL CUERPO DE BOMBEROS VOLUNTARIOS DE EL CARMEN DE BOLÍVAR, LLEVARON A CABO ATENCIÓN DE INCENDIO DE COBERTURA VEGETAL EN EL BARRIO VILLA MARÍA , HORA 12:30 PM.ATENDIDO POR: 5 UNIDADES CON 1 VEHÍCULOS. AFECTACIÓN: 3. ESTADO: LIQUIDADO.</t>
  </si>
  <si>
    <t>DNBC INFORMA MEDIANTE BASE DE DATOS: MUNIICPIO: YOPAL. DEPARTAMENTO: CASANARE. EVENTO:  INCENDIO FORESTAL.  DESCRIPCIÓN:    SECTOR: VIA MORICHAL. DETALLE: AL ARRIBO A LA ESCENA SE OBSERVA INCENDIO QUE SE DESPLAZA DE FORMA RÁPIDA POR ACCIÓN DEL VIENTO, SE INICIAN LABORES DE CONTROL APLICANDO CHORROS DE AGUA A PRESIÓN, SE OBTIENE CONTROL.ATENDIDO POR: 4 UNIDADES CON 1 VEHÍCULOS. AFECTACIÓN: SIN REPORTE. ESTADO: LIQUIDADO.</t>
  </si>
  <si>
    <t>DNBC INFORMA MEDIANTE BASE DE DATOS: MUNIICPIO: ARAUQUITA. DEPARTAMENTO: ARAUCA. EVENTO:  INCENDIO FORESTAL.  DESCRIPCIÓN:    SECTOR: 26 DE OCTUBRE. DETALLE: SE RECIBE EL LLAMADO DE LA COMUNIDAD REPORTANDO UN INCENDIO FORESTAL EN LA VÍA LA UNIÓN CERCA AL BARRIO 26 DE OCTUBRE, REPORTANDO QUE HABÍAN DOS CASAS EN RIESGO, SE DESPACHA LA MAQUINA #03 CONDUCIDA POR EL BOMBERO LOBOS ACOMPAÑADO DE LOS BOMBEROS VARGAS Y JIMÉNEZ, SE LLEGA AL LUGAR Y SE CONTROLA EN SU TOTALIDAD EL INCENDIO, SE DESCONOCEN LAS CAUSAS QUE LO PROVOCARON.ATENDIDO POR: 6 UNIDADES CON 2 VEHÍCULOS. AFECTACIÓN: SIN REPORTE. ESTADO: LIQUIDADO.</t>
  </si>
  <si>
    <t>DNBC INFORMA MEDIANTE BASE DE DATOS: MUNIICPIO: GIRARDOTA. DEPARTAMENTO: ANTIOQUIA. EVENTO:  INCENDIO FORESTAL.  DESCRIPCIÓN:    SECTOR: BARRIO SANTA ANA CALLE 10 CON 10 SALIDA A LA VEREDA EL BARRO. DETALLE: 22:26 SALE MAQUINA CONTRA INCENDIOS CONDUCE BOMBERO MAQUINISTA CARLOS ARTURO LONDOÑO TRIPULANTE LÍNEA DE FUEGO COMO COMANDANTE DE INCIDENTE BOMBERO MARICELA VANEGAS, ACOMPAÑA APH MANUELA HOYOS, ESTUDIANTE CAROLINA VALLEJO, ESTUDIANTE MARÍA ÁNGEL SÁNCHEZ A ATENCIÓN DE INCENDIO EN VEGETACIÓN SECA; 22:55 REGRESAN CON LA NOVEDAD QUE SE CONTROLO INCENDIO DE COBERTURA VEGETAL EN SU ETAPA INICIAL.ATENDIDO POR: 5 UNIDADES CON 1 VEHÍCULOS. AFECTACIÓN: SIN REPORTE. ESTADO: LIQUIDADO.</t>
  </si>
  <si>
    <t>DNBC INFORMA MEDIANTE BASE DE DATOS: MUNIICPIO: PUERTO COLOMBIA. DEPARTAMENTO: ATLANTICO. EVENTO:  INCENDIO FORESTAL.  DESCRIPCIÓN:    SECTOR: SECTOR CASTILLO DE SALGAR. DETALLE: SE ATIENDE EL LLAMADO DE EMERGENCIA QUE SE TRATO DE UNA DE VEGETACIÓN EN UNOS LOTES SE PROCEDA A CONTROLARLO UTILIZANDO EL CARRETEL DE ALTA PRESIÓN PALAS Y BATE FUEGO SIENDO MITIGADO EN SU TOTALIDADATENDIDO POR: 5 UNIDADES CON 1 VEHÍCULOS. AFECTACIÓN: 2. ESTADO: LIQUIDADO.</t>
  </si>
  <si>
    <t>DNBC INFORMA MEDIANTE BASE DE DATOS: MUNIICPIO: EL CARMEN DE BOLIVAR. DEPARTAMENTO: BOLIVAR. EVENTO:  INCENDIO FORESTAL.  DESCRIPCIÓN:    SECTOR: VEREDA PATIO GRANDE. DETALLE: UNIDADES ADSCRITAS AL CUERPO DE BOMBEROS VOLUNTARIOS DE EL CARMEN DE BOLÍVAR, LLEVAN A CABO CONTROL DE INCENDIO DE COBERTURA VEGETALATENDIDO POR: 5 UNIDADES CON 1 VEHÍCULOS. AFECTACIÓN: 1. ESTADO: LIQUIDADO.</t>
  </si>
  <si>
    <t>DNBC INFORMA MEDIANTE BASE DE DATOS: MUNIICPIO: AGUACHICA. DEPARTAMENTO: CESAR. EVENTO:  INCENDIO FORESTAL.  DESCRIPCIÓN:    SECTOR: VEREDA LAS BATEAS, VÍA PUERTO MOSQUITO.. DETALLE: 16:04 REPORTA UN INCENDIO FORESTAL EL SEÑOR ESNEIDER DE LA ROSA, EN LA VEREDA LAS BATEAS, VÍA PUERTO MOSQUITO. 16:33 SALE M2 MÁQUINA CISTERNA CON 03 UNIDADES, BRO JORGE SUAREZ, MAQUINISTA Y COMANDANTE DE INCIDENTE, Y BRO JONATHAN MENESES Y DANIEL ARZUZA, LÍNEAS DE FUEGO, HACIA EL SECTOR DE LAS BATEAS. 16:47 REPORTA C.I LLEGADA AL SITIO, SE OBSERVA INCENDIO FORESTAL POR QUEMA DE PASTIZAL SECO Y DENSO. 16:49 REPORTA C.I SE INICIA LABOR DE CONTROL DE INCENDIO CON TRAMO DE 1 PULGADA Y MEDIA, CON EL VEHÍCULO EN MOVIMIENTO, RODEANDO EL INCENDIO FORESTAL. 17:40 REPORTA C.I CONTROL Y LIQUIDACIÓN DEL INCENDIO FORESTAL, RECOGEMOS MATERIAL Y EQUIPO Y RETORNAMOS A LA ESTACIÓN. 18:08 ENTRA LA M2 CON 03 UNIDADES SIN NOVEDAD ESPECIAL.ATENDIDO POR: 3 UNIDADES CON 1 VEHÍCULOS. AFECTACIÓN: 3. ESTADO: LIQUIDADO.</t>
  </si>
  <si>
    <t>DNBC INFORMA MEDIANTE BASE DE DATOS: MUNIICPIO: LORICA. DEPARTAMENTO: CORDOBA. EVENTO:  INCENDIO FORESTAL.  DESCRIPCIÓN:    SECTOR: BARRIO NUEVO ORIENTE.. DETALLE: SIENDO LAS 15:25 HORAS, SE ATIENDE INCENDIO FORESTAL EN EL BARRIO NUEVO ORIENTE DE LORICA, CON CUATRO UNIDADES BOMBERILES DEL C.B.V.L. EN LA MAQUINA EXTINTORA V6. EL CUAL FUE LIQUIDADO CON EXITO.ATENDIDO POR: 4 UNIDADES CON 1 VEHÍCULOS. AFECTACIÓN: 1. ESTADO: LIQUIDADO.</t>
  </si>
  <si>
    <t>DNBC INFORMA MEDIANTE BASE DE DATOS: MUNIICPIO: UBALA. DEPARTAMENTO: CUNDINAMARCA. EVENTO:  INCENDIO FORESTAL.  DESCRIPCIÓN:    SECTOR: UBALA CUEVA OSCURA. DETALLE: CONTRL DE INCENDIO FORESTAL EN EL SECTOR CUEVA OSCURA SI NNOVEDADATENDIDO POR: 2 UNIDADES CON 1 VEHÍCULOS. AFECTACIÓN: 1. ESTADO: LIQUIDADO.</t>
  </si>
  <si>
    <t>DNBC INFORMA MEDIANTE BASE DE DATOS: MUNIICPIO: AGUADAS. DEPARTAMENTO: CALDAS. EVENTO:  INCENDIO FORESTAL.  DESCRIPCIÓN:    SECTOR: VEREDA VIBORAL - SECTOR SORRENTO. DETALLE: SE ATENDIÓ LLAMADO DE EMERGENCIA POR INCENDIO FORESTAL EN LA VEREDA DE VIBORAL - SECTOR SORRENTO, EL CUAL SE CONTROLO Y SE LIQUIDO EN SU TOTALIDADATENDIDO POR: 5 UNIDADES CON 1 VEHÍCULOS. AFECTACIÓN: 5. ESTADO: LIQUIDADO.</t>
  </si>
  <si>
    <t>DNBC INFORMA MEDIANTE BASE DE DATOS: MUNIICPIO: MOSQUERA. DEPARTAMENTO: CUNDINAMARCA. EVENTO:  INCENDIO FORESTAL.  DESCRIPCIÓN:    SECTOR: EL GUALI. DETALLE: SE ATIENDE EMERGENCIA EN UN LOTE DE LA CASA MODELO BARRIO EL GUALÍ AL PARECER EN ABANDONO DONDE HAY FUEGO DEL ÁREA VEGETAL CON RIESGO DE AFECTAR LA ESTRUCTURA, SE CONTROLA Y EXTINGUE.ATENDIDO POR: 4 UNIDADES CON 1 VEHÍCULOS. AFECTACIÓN: SIN REPORTE. ESTADO: LIQUIDADO.</t>
  </si>
  <si>
    <t>DNBC INFORMA MEDIANTE BASE DE DATOS: MUNIICPIO: YOPAL. DEPARTAMENTO: CASANARE. EVENTO:  INCENDIO FORESTAL.  DESCRIPCIÓN:    SECTOR: VIA LA UNION. DETALLE: AL ARRIBO A LA ESCENA SE OBSERVA INCENDIO FORESTAL QUE SE DESPLAZA POR PASTIZAL, SE INICIAN ATAQUE POR FLACO DERECHO CON EL USO DE BOMBAS DE ESPALDA EN FLANCO IZQUIERDO , EL USO DE MAQUINA EXTINTORA, SE OBTIENE CONTROL TOTAL.ATENDIDO POR: 4 UNIDADES CON 1 VEHÍCULOS. AFECTACIÓN: SIN REPORTE. ESTADO: LIQUIDADO.</t>
  </si>
  <si>
    <t>DNBC INFORMA MEDIANTE BASE DE DATOS: MUNIICPIO: CRAVO NORTE. DEPARTAMENTO: ARAUCA. EVENTO:  INCENDIO FORESTAL.  DESCRIPCIÓN:    SECTOR: AGUA LINDA. DETALLE: SE PRESENTA UN INCENDIO FORESTAL PROVOCADO POR TERCEROS , SE REALIZA LA RESPECTIVA INVESTIGACIÓN DE POSIBLES CAUSAS DANDO COMO RESULTADO QUE FUE PROVOCADO CON QUÍMICO INFLAMABLE (GASOLINA).ATENDIDO POR: 11 UNIDADES CON 1 VEHÍCULOS. AFECTACIÓN: 18. ESTADO: LIQUIDADO.</t>
  </si>
  <si>
    <t>DNBC INFORMA MEDIANTE BASE DE DATOS: MUNIICPIO: VILLANUEVA. DEPARTAMENTO: CASANARE. EVENTO:  INCENDIO FORESTAL.  DESCRIPCIÓN:    SECTOR: VIA LOS GEMELOS (CARIBAYONA ). DETALLE: 26/01/2023 SIENDO LAS 15:19 INFORMA LA CIUDADANÍA DE UN INCENDIO FORESTAL VÍA LOS GEMELOS.15:29 SALE CAMIÓN CISTERNA " M6" CON SUS UNIDADES HACÍA EL SITIO DEL REQUERIMIENTO.16:05 LLEGADA AL LUGAR DÓNDE SE EVIDENCIA 3 FOCOS EN DIFERENTES LUGARES A LA ORILLA DE LA VÍA GEMELOS/CARI BAYONA SE REALIZA CONTROL Y EXTINCIÓN DEL PRIMER FOCO, SEGUIDAMENTE SE REALIZA CONTROL DE LOS OTROS 2 PARA DESPUÉS EMPEZAR ENFRIAMIENTO DE PUNTOS CALIENTES. SE QUEMA UN APROXIMADO DE 2 HECTÁREAS DE VEGETACIÓN Y PASTOS NATIVOS.18:05 RETORNA CAMIÓN CISTERNA "M6" CON SUS UNIDADES HACÍA LA ESTACIÓN HACIENDO ARRIBÓ A LAS 19:06 SIN NINGUNA OTRA NOVEDAD: EMERGENCIA ATENDIDA POR: MAQUINISTA: BR PAOLA JIMÉNEZ APOYOS: BR POVEDA, BR LEGUIZAMÓN, BR MEDINA. COMANDANTE DE GUARDIA: ENA LUZ DORIA. 1039696049 LIQUIDADOATENDIDO POR: 5 UNIDADES CON 1 VEHÍCULOS. AFECTACIÓN: 2. ESTADO: LIQUIDADO.</t>
  </si>
  <si>
    <t>DNBC INFORMA MEDIANTE BASE DE DATOS: MUNIICPIO: PALESTINA. DEPARTAMENTO: CALDAS. EVENTO:  INCENDIO FORESTAL.  DESCRIPCIÓN:    SECTOR: LA ROCHELA FINCA LA COCA. DETALLE: SE GENERA INCENDIO FORESTAL EN LA FINCA LA COCA GENERADO POR QUE MA DE BASURAATENDIDO POR: 4 UNIDADES CON 1 VEHÍCULOS. AFECTACIÓN: 1. ESTADO: LIQUIDADO.</t>
  </si>
  <si>
    <t>DNBC INFORMA MEDIANTE BASE DE DATOS: MUNIICPIO: NUEVO COLON. DEPARTAMENTO: BOYACA. EVENTO:  INCENDIO FORESTAL.  DESCRIPCIÓN:    SECTOR: VEREDA APOSENTOS. DETALLE: CBV ATIENDE INCENDIO FORESTAL EN LA VEREDA APOSENTOS DONDE SE AFECTO MONTE NATIVO.ATENDIDO POR: 5 UNIDADES CON 0 VEHÍCULOS. AFECTACIÓN: 5. ESTADO: LIQUIDADO.</t>
  </si>
  <si>
    <t>DNBC INFORMA MEDIANTE BASE DE DATOS: MUNIICPIO: AGUACHICA. DEPARTAMENTO: CESAR. EVENTO:  INCENDIO FORESTAL.  DESCRIPCIÓN:    SECTOR: CARRERA 40 - CERRO DE LAS CAMPANAS. DETALLE: 11:31 REPORTA LA SEÑORA MARTHA ALSINA QUE EN EL SECTOR DEL CERRO DE LAS CAMPANAS SE ESTÁ PRESENTANDO UN INCENDIO FORESTAL. 11:43 SALE LA M2, MÁQUINA CISTERNA CON 03 UNIDADES, BRO MAICOL NAVARRO, MAQUINISTA Y COMANDANTE DE INCIDENTE, BRO RAÚL TORRES Y BRO STARLY URDANETA LÍNEAS DE FUEGO, PARA EL SECTOR CERRO DE LAS CAMPANAS. 11:59 REPORTA C.I LLEGADA AL SITIO, SE HACE VERIFICACIÓN DEL ÁREA, SE OBSERVA TERRENO IRREGULAR Y SE EMPIEZAN LABORES DE CONTROL DE INCENDIO CON BOMBAS DE ESPALDA. 13:44 REPORTA C.I LLEGA EL BRO YOINER AGUIRRE, APOYO EN CONTROL DE INCENDIO FORESTAL. 14:34 REPORTA C.I INCENDIO FORESTAL CONTROLADO Y LIQUIDADO CON UNA AFECTACIÓN APROXIMADA DE 50 HECTÁREAS. RECOGEMOS EQUIPOS Y RETORNAMOS A LA ESTACIÓN. 15:08 ENTRA LA M2 CON 03 UNIDADES Y M002 CON 01 UNIDAD SIN NOVEDAD ESPECIAL.ATENDIDO POR: 4 UNIDADES CON 1 VEHÍCULOS. AFECTACIÓN: 20. ESTADO: LIQUIDADO.</t>
  </si>
  <si>
    <t>DNBC INFORMA MEDIANTE BASE DE DATOS: MUNIICPIO: BOSCONIA. DEPARTAMENTO: CESAR. EVENTO:  INCENDIO FORESTAL.  DESCRIPCIÓN:    SECTOR: FINCA ANA GRACIA. DETALLE: SE ATIENDE INCENDIO DE COBERTURA VEGETAL EN INMEDIACIONES DE LA FINCA BIZERTA Y BIOGER. PROPIETARIA DE LA FINCA ANA GARCIA DE RUIZ APROXIMADAMENTE SE CONSUMEN 2 HECTÁREAS, ATIENDE MÓVIL 1 Y DOS UNIDADESATENDIDO POR: 3 UNIDADES CON 1 VEHÍCULOS. AFECTACIÓN: 2. ESTADO: LIQUIDADO.</t>
  </si>
  <si>
    <t>DNBC INFORMA MEDIANTE BASE DE DATOS: MUNIICPIO: YOPAL. DEPARTAMENTO: CASANARE. EVENTO:  INCENDIO FORESTAL.  DESCRIPCIÓN:    SECTOR: MOLINO DIANA. DETALLE: AL ARRIBO SE HACE USO DE SOPLADORAS PARA CONTROLAR A TOTALIDAD EL INCENDIO Y LIQUIDARLO.ATENDIDO POR: 3 UNIDADES CON 1 VEHÍCULOS. AFECTACIÓN: SIN REPORTE. ESTADO: LIQUIDADO.</t>
  </si>
  <si>
    <t>DNBC INFORMA MEDIANTE BASE DE DATOS: MUNIICPIO: YOPAL. DEPARTAMENTO: CASANARE. EVENTO:  INCENDIO FORESTAL.  DESCRIPCIÓN:    SECTOR: CLL 60 CRA 7A OESTE. DETALLE: AL ARRIBO SE OBSERVA INCENDIO FORESTAL QUE SE DESPLAZA DE FORMA RÁPIDA POR LA ACCIÓN DEL VIENTO, SE INICIAN LABORES DE CONTROL CON EL USO DE TRES BOMBAS DE ESPALDA, SE REALIZA CONTROL DEL INCENDIO,ATENDIDO POR: 4 UNIDADES CON 1 VEHÍCULOS. AFECTACIÓN: SIN REPORTE. ESTADO: LIQUIDADO.</t>
  </si>
  <si>
    <t>DNBC INFORMA MEDIANTE BASE DE DATOS: MUNIICPIO: FOMEQUE. DEPARTAMENTO: CUNDINAMARCA. EVENTO:  INCENDIO FORESTAL.  DESCRIPCIÓN:    SECTOR: VEREDA PAVAL SECTOR SALINAS. DETALLE: CUERPO DE BOMBEROS VOLUNTARIOS DE FÒMEQUE CUNDINAMARCA INFORMA REPORTE DIARIO # 12 FECHA: 25/01/2023 HORA REPORTE:13:13 LLEGADA AL SITIO: 13:40 HORA FINAL: 18:20 LUGAR: VEREDA EL PAVAL SECTOR SALINAS EVENTO: INCENDIO FORESTAL PERSONAL: 08 BOMBEROS COMANDANTE DE INCIDENTE: SGTO. GUILLERMO BELTRÁN VEHÍCULOS VEHÍCULO INTERVENCIÓN RÁPIDA ESTADO: ATENDIDO DESCRIPCIÓN A LA HORA Y FECHA SE RECIBE LLAMADA TELEFÓNICA DEL SEÑOR JERSON PARRADO 3118844304 QUIEN REPORTA INCENDIO FORESTAL EL CUÁL LE AFECTO UN INVERNADERO. SE LLEGA AL LUGAR INDICADO DÓNDE SE ENCUENTRA INCENDIO FORESTAL GENERANDO DAÑOS EN INVERNADERO (UNA TIRA DE PLÁSTICO DE INVERNADERO, 02 ROLLOS DE MANGUERA PARA RIEGO DE 3/4" Y UN APROXIMADO DE 100 PLANTAS DE TOMATE EN INICIO DE PRODUCCIÓN), PROPIEDAD DEL SEÑOR ARMANDO RINCÓN Y AFECTACIÓN EN EL PREDIO DEL SEÑOR JERSON ARLEY PARRADO. SE SOLICITA APOYO A BOMBEROS UBAQUE. CON AFECTACIÓN DE APROXIMADAMENTE DE 7 HECTÁREAS PASTIZALES Y RASTROJO. A LA HORA QUEDA CONTROLADO Y LIQUIDADO. LESIONADOS: NINGUNO NOVEDADES: MANIFIESTA LA COMUNIDAD QUE SE ENCONTRABA EN EL LUGAR QUE EL SEÑOR ALEXANDER RINCÓN SE ENCONTRABA REALIZANDO QUEMA EN EL LOTE DE ÉL, QUE AL PARECER SE LE SALE DE CONTROL, GENERANDO ASÍ EL INCENDIO. APOYOS: 04 PERSONAS DE LA COMUNIDAD, 03 UNIDADES BOMBEROS UBAQUE Y VEHÍCULO INTERVENCIÓN RÁPIDA.ATENDIDO POR: 8 UNIDADES CON 2 VEHÍCULOS. AFECTACIÓN: 7. ESTADO: LIQUIDADO.</t>
  </si>
  <si>
    <t>DNBC INFORMA MEDIANTE BASE DE DATOS: MUNIICPIO: VILLANUEVA. DEPARTAMENTO: CASANARE. EVENTO:  INCENDIO FORESTAL.  DESCRIPCIÓN:    SECTOR: VEREDA EL TRIUNFO. DETALLE: 25-01-2023 SIENDO LAS 11:19 HORAS INFORMA EL SEÑOR LUIS CRISTANCHO DE UN INCENDIO FORESTAL EN LA VEREDA EL TRIUNFO, SALE CAMIÓN CISTERNA CON TRES UNIDADES, AL LLEGAR AL SITIO SE EVIDENCIA UNA LÍNEA DE APROXIMADAMENTE UNOS 300METROS, SE PROCEDE A REALIZAR EL CONTROL DEL SECTOR CON MAYOR CAPA DE VEGETACIÓN YA QUE ESTABA AVANZANDO RÁPIDAMENTE SOBRE LAS 12:20 SE TIENE EL CONTROL Y LIQUIDACIÓN EN SU TOTALIDAD, SE QUEMÓ AL REDEDOR DE UNA HECTÁREA DE PASTOS NATIVOS SIN MÁS NOVEDAD RETORNAN LAS UNIDADES A LA ESTACIÓN SOBRE LAS 12:57 HORAS. SG. HEYDER FONTECHA BR. FERNANDO FLORIDO BR. BRIAN PARRA GUARDIA. BR. NELLY LEGUIZAMÓNATENDIDO POR: 3 UNIDADES CON 1 VEHÍCULOS. AFECTACIÓN: 1. ESTADO: LIQUIDADO.</t>
  </si>
  <si>
    <t>DNBC INFORMA MEDIANTE BASE DE DATOS: MUNIICPIO: PUERTO COLOMBIA. DEPARTAMENTO: ATLANTICO. EVENTO:  INCENDIO FORESTAL.  DESCRIPCIÓN:    SECTOR: Y DE LOS CHINOS. DETALLE: SE ATIENDE LA EMERGENCIA QUE SE TRATO DE UNA QUEMA EN UNOS LOTES EN LA VÍA DE LA Y DE LOS CHINOS SE CONTROLA UTILIZANDO DOS LÍNEAS DE MANGUERAS DE 100 PIES DE UNA Y MEDIA PULGADAS PALAS Y BATE FUEGOSATENDIDO POR: 5 UNIDADES CON 1 VEHÍCULOS. AFECTACIÓN: 2. ESTADO: LIQUIDADO.</t>
  </si>
  <si>
    <t>DNBC INFORMA MEDIANTE BASE DE DATOS: MUNIICPIO: YOPAL. DEPARTAMENTO: CASANARE. EVENTO:  INCENDIO FORESTAL.  DESCRIPCIÓN:    SECTOR: FINCA EL SILENCIO. DETALLE: AL ARRIBO SE SOLICITA APOYO DE PERSONAL CON MAQUINAS SOPLADORAS E INICIA INTERVENCIÓN POR EL FLANCO IZQUIERDO, LLEGA MÓVIL 15 AL SITIO, CON APOYO DE PERSONAL Y EQUIPO, SE SOLICITA APOYO DE MÓVIL 3 E INICIA ATAQUE CON SU TRIPULACIÓN, PERSONAL ATACA INCENDIO POR COSTADO DERECHO DE IGUAL CON MANERA UTILIZANDO BOMBAS DE ESPALDA, SE ENTREGA MANDO DE PARTE DEL BOMBERO JUAN GUZMÁN AL SARGENTO WALDO, SE SIGUE CON LA MISMA TÁCTICA Y ESTRATEGIA DE EXTINCIÓN, OBTENIENDO CONTROL DE LA SITUACIÓN.ATENDIDO POR: 14 UNIDADES CON 1 VEHÍCULOS. AFECTACIÓN: SIN REPORTE. ESTADO: LIQUIDADO.</t>
  </si>
  <si>
    <t>DNBC INFORMA MEDIANTE BASE DE DATOS: MUNIICPIO: AGUACHICA. DEPARTAMENTO: CESAR. EVENTO:  INCENDIO FORESTAL.  DESCRIPCIÓN:    SECTOR: BITER #5 VEREDA JUNCAL. DETALLE: 17:15 INFORMA VÍA TELEFÓNICA EL SARGENTO SEGUNDO JUAN CARLOS GALINDO RAMÍREZ CC: 11449878 TEL.: 3116258602, SUBOFICIAL S4, QUE SE ESTÁ PRESENTANDO UN INCENDIO FORESTAL EN EL BÍTER #5. 17:17 SE DESPACHA EL VEHÍCULO M5, MÁQUINA EXTINTORA CON 03 UNIDADES, BRO RAÚL TORRES, MAQUINISTA, BRO STARLY URDANETA, Y BRO YOINER AGUIRRE, COMANDANTE DE INCIDENTE, HACIA LA VEREDA JUNCAL, BITER #5. 17:30 REPORTA C.I LLEGADA AL SITIO, INFORMA QUE EL SARGENTO SEGUNDO GALINDO LOS ATIENDE Y LOS LLEVARÁ HACIA EL LUGAR DEL INCENDIO FORESTAL, DONDE HAY PERSONAL MILITAR TRATANDO DE CONTROLAR LAS LLAMAS. 17:32 REPORTA C.I INICIAN LABORES DE CONTROL DE INCENDIO FORESTAL CON TRAMO CARRETEL DE LA M5, PITONERO BRO STARLY Y CONTRA PITONERO BRO AGUIRRE. 18:40 REPORTA C.I CONTROL Y LIQUIDACIÓN DEL INCENDIO FORESTAL, SE RECOGE EQUIPOS UTILIZADOS Y RETORNAMOS A LA ESTACIÓN. 19:37 ENTRA LA M5 CON 03 UNIDADES SIN NOVEDAD.ATENDIDO POR: 3 UNIDADES CON 1 VEHÍCULOS. AFECTACIÓN: 3. ESTADO: LIQUIDADO.</t>
  </si>
  <si>
    <t>DNBC INFORMA MEDIANTE BASE DE DATOS: MUNIICPIO: JUAN DE ACOSTA. DEPARTAMENTO: ATLANTICO. EVENTO:  INCENDIO FORESTAL.  DESCRIPCIÓN:    SECTOR: JUAN DE ACOSTA. DETALLE: SE LLEGO AL LUGAR DEL SINIESTRO SE DESPLEGA MANIOBRA DE SOFOCACIÓN Y CONTROL DEL LUGARATENDIDO POR: 5 UNIDADES CON 1 VEHÍCULOS. AFECTACIÓN: SIN REPORTE. ESTADO: LIQUIDADO.</t>
  </si>
  <si>
    <t>DNBC INFORMA MEDIANTE BASE DE DATOS: MUNIICPIO: YOPAL. DEPARTAMENTO: CASANARE. EVENTO:  INCENDIO FORESTAL.  DESCRIPCIÓN:    SECTOR: VIA MANANTIALES. DETALLE: AL ARRIBO SE INICIAN LABORES DE CONTROL CON USO DE , MAQUINA EXTINTORA, Y USO DE HERRAMIENTA MANUAL Y BOMBAS DE ESPALDA.ATENDIDO POR: 6 UNIDADES CON 1 VEHÍCULOS. AFECTACIÓN: SIN REPORTE. ESTADO: LIQUIDADO.</t>
  </si>
  <si>
    <t>DNBC INFORMA MEDIANTE BASE DE DATOS: MUNIICPIO: PESCA. DEPARTAMENTO: BOYACA. EVENTO:  INCENDIO FORESTAL.  DESCRIPCIÓN:    SECTOR: VEREDA TOLEDO. DETALLE: SE RECIBE LLAMADO POR PARTE DE LA COMUNIDAD DE LA VEREDA DE SAN ANTONIO/ COLINDANDO CON LA VEREDA TOLEDO POR INCENDIO FORESTAL, SE DESPLAZAN 5 UNIDADES UNA MAQUINA SE CONTÓ CON EL APOYO DEL CUERPO DE BOMBEROS VOLUNTARIOS DE TIBASOSA 4 UNIDADES Y UNA MAQUINA AL LLEGAR AL LUGAR SE ENCUENTRA UN INCENDIO FORESTAL PROVOCADO POR LA COMUNIDAD, SE PROCEDE A CONTROLAR Y LIQUIDAR APROXIMADAMENTE UNA HECTÁREA DE LA ESPECIE BARBEJO, SE LE DAN LAS INDICACIONES A LA COMUNIDAD SOBRE LOS INCENDIOS.ATENDIDO POR: 5 UNIDADES CON 1 VEHÍCULOS. AFECTACIÓN: 1. ESTADO: LIQUIDADO.</t>
  </si>
  <si>
    <t>DNBC INFORMA MEDIANTE BASE DE DATOS: MUNIICPIO: AGUAZUL. DEPARTAMENTO: CASANARE. EVENTO:  INCENDIO FORESTAL.  DESCRIPCIÓN:    SECTOR: FINCA GUADALAJARA KILOMETRO 1 VIA A MANI. DETALLE: PERSONAL DE BOMBEROS AGUAZUL REALIZA ATENCION EN LA VIA A MANI VEREDA GUADUALES FINCA GUADALAJARA, DONDE SE REALIZA CONTROL Y LIQUIDACION DE INCENDIO FORESTAL EN EL QUE SE QUEMARON 01 HECTAREA APROXIMADAMENTE DE PASTO Y VEGETACION DEL LUGAR.ATENDIDO POR: 4 UNIDADES CON 1 VEHÍCULOS. AFECTACIÓN: 1. ESTADO: LIQUIDADO.</t>
  </si>
  <si>
    <t>DNBC INFORMA MEDIANTE BASE DE DATOS: MUNIICPIO: AGUAZUL. DEPARTAMENTO: CASANARE. EVENTO:  INCENDIO FORESTAL.  DESCRIPCIÓN:    SECTOR: TERRENO ALEDAÑO AL CAÑO AGUAZULERO. DETALLE: PERSONAL DE BOMBEROS AGUAZUL REALIZA ATENCION EN LOS TERRENOS ALEDAÑOS AL CAÑO AGUAZULERO EN EL PARQUE DEL ARROZ, DONDE SE REALIZA CONTROL Y LIQUIDACION DE INCENDIO FORESTAL EN EL QUE SE QUEMARON 01 HECTAREA APROXIMADAMENTE DE PASTO, VEGETACION Y ESCOMBROS DE BASURA Y SE GASTAN 200 GALONES DE AGUA APROXIMADMANETEATENDIDO POR: 4 UNIDADES CON 1 VEHÍCULOS. AFECTACIÓN: 1. ESTADO: LIQUIDADO.</t>
  </si>
  <si>
    <t>DNBC INFORMA MEDIANTE BASE DE DATOS: MUNIICPIO: YOPAL. DEPARTAMENTO: CASANARE. EVENTO:  INCENDIO FORESTAL.  DESCRIPCIÓN:    SECTOR: VIA MORICHAL. DETALLE: AL ARRIBO SE INICIA VALORACIÓN DEL LUGAR E INTERVENCIÓN CON MAQUINA SOPLADORA Y CARRETE DE AGUA, TAMBIÉN APOYO DE LOS ENCARGADOS DE LA HACIENDA, SE REALIZA CONTROL DE INCENDIO FORESTAL CON UNA AFECTACIÓN APROXIMADAMENTE DE UNA HECTÁREA E INICIA RETORNO A LA ESTACIÓN.ATENDIDO POR: 3 UNIDADES CON 1 VEHÍCULOS. AFECTACIÓN: 1. ESTADO: LIQUIDADO.</t>
  </si>
  <si>
    <t>DNBC INFORMA MEDIANTE BASE DE DATOS: MUNIICPIO: BELLO. DEPARTAMENTO: ANTIOQUIA. EVENTO:  INCENDIO FORESTAL.  DESCRIPCIÓN:    SECTOR: CERRO QUITASOL, NIQUIA QUITASOL. DETALLE: EN EL SITIO FUEGO EN CAPA VEGETAL, AL ARRIBAR SE EVIDENCIA QUE SE ENCUENTRA CERCA A UNA CONSTRUCCION DE VIVIENDA, PROBABLEMENTE REALIZAN LA QUEMA PARA LOTEAR, SE REALIZA CONTROL Y LIQUIDACION DE INCENDIO SIN NOVEDAD ESPECIAL 1037671811 LIQUIDADO 
ATENDIDO POR: 6 UNIDADES CON 1 VEHÍCULOS. AFECTACIÓN: SIN REPORTE. ESTADO: LIQUIDADO.</t>
  </si>
  <si>
    <t>DNBC INFORMA MEDIANTE BASE DE DATOS: MUNIICPIO: TAME. DEPARTAMENTO: ARAUCA. EVENTO:  INCENDIO FORESTAL.  DESCRIPCIÓN:    SECTOR: VÍA TAME ARAUCA. DETALLE: LOS VIAJEROS DEL SECTOR Y EL EJERCITO NACIONAL QUE TIENE UN RETEN DE CONTROL CERCA, INFORMARON DEL INCENDIO PROVOCADO POR UN HABITANTE VENEZOLANO QUIEN QUE UNOS CAUCHOS PROVOCANDO QUEMA SIN CONTROL DE 3 HECTÁREAS DE LA FINCA ALEDAÑA A LA CARRETERA.ATENDIDO POR: 6 UNIDADES CON 1 VEHÍCULOS. AFECTACIÓN: 3. ESTADO: LIQUIDADO.</t>
  </si>
  <si>
    <t>DNBC INFORMA MEDIANTE BASE DE DATOS: MUNIICPIO: CERETE. DEPARTAMENTO: CORDOBA. EVENTO:  INCENDIO FORESTAL.  DESCRIPCIÓN:    SECTOR: CHOCOLATE. DETALLE: SE TRASLADÓ AL LUGAR DE LOS HECHOS, SE HIZO EL RESPECTIVO PROCEDIMIENTO Y REGRESANDO SIN NINGUNA NOVEDADATENDIDO POR: 5 UNIDADES CON 1 VEHÍCULOS. AFECTACIÓN: SIN REPORTE. ESTADO: LIQUIDADO.</t>
  </si>
  <si>
    <t>DNBC INFORMA MEDIANTE BASE DE DATOS: MUNIICPIO: SAN VICENTE DEL CAGUAN. DEPARTAMENTO: CAQUETA. EVENTO:  INCENDIO FORESTAL.  DESCRIPCIÓN:    SECTOR: FRENTE A MERCAJES. DETALLE: SE LLEGÓ AL LUGAR Y SE HIZO LA VERIFICACIÓN DE LA EMERGENCIA, SE PROCEDIÓ A CONTROLAR EL FUEGO QUEDANDO QUEMADOS APROXIMADAMENTE CUATRO HECTÁREAS DE PASTIZAL.ATENDIDO POR: 5 UNIDADES CON 1 VEHÍCULOS. AFECTACIÓN: 4. ESTADO: LIQUIDADO.</t>
  </si>
  <si>
    <t>DNBC INFORMA MEDIANTE BASE DE DATOS: MUNIICPIO: SOLEDAD. DEPARTAMENTO: ATLANTICO. EVENTO:  INCENDIO FORESTAL.  DESCRIPCIÓN:    SECTOR: DIAGONAL 62 TRANSVERSAL 1A-16. DETALLE: LLEGADA AL LUGAR , DIFÍCIL ACCESO, TANQUEO DE AGUA AL HIDRANTE 2 VECES, SITUACIÓN CONTROLADA, RETORNO A LA BASE DE BOMBEROS. SE LLEGA AL LUGAR DE LA EMERGENCIA OBSERVANDO ABUNDANTE HUMO DENSO AFECTADO A LA COMUNIDAD PROCEDIENDO A COLOCAR LA MÓVIL EN EL LUGAR SEGURO, PARA UTILIZAR LÍNEA DE MANGUERA CON LOS CHORROS NEBLINA Y DIRECTO TAMBIÉN SE UTILIZA HERRAMIENTAS ,MANUALES COMO PALA BOMBA DE ESPALDA PARA REALIZAR EL CONTROL Y LIQUIDACIÓN DEL INCENDIO, SE DIERON RECOMENDACIONES A LA COMUNIDAD.ATENDIDO POR: 4 UNIDADES CON 1 VEHÍCULOS. AFECTACIÓN: SIN REPORTE. ESTADO: LIQUIDADO.</t>
  </si>
  <si>
    <t>DNBC INFORMA MEDIANTE BASE DE DATOS: MUNIICPIO: LORICA. DEPARTAMENTO: CORDOBA. EVENTO:  INCENDIO FORESTAL.  DESCRIPCIÓN:    SECTOR: BARRIO SAN GABRIEL. DETALLE: SIENDO LAS 14:50 HORAS, SE ATIENDE INCENDIO FORESTAL EN EL BARRIO SAN GABRIEL DE LORICA, CON CUATRO UNIDADES BOMBERILES DEL C.B.V.L. EN LA MAQUINA EXTINTORA V6. EL CUAL SE LIQUIDO CON EXITO.ATENDIDO POR: 4 UNIDADES CON 1 VEHÍCULOS. AFECTACIÓN: 1. ESTADO: LIQUIDADO.</t>
  </si>
  <si>
    <t>DNBC INFORMA MEDIANTE BASE DE DATOS: MUNIICPIO: LA PAZ. DEPARTAMENTO: CESAR. EVENTO:  INCENDIO FORESTAL.  DESCRIPCIÓN:    SECTOR: LA PAZ VIA SAN DIEGO. DETALLE: AL RECIBIR EL LLAMADO DE LA COMUNIDAD SE PROCEDE A REALIZAR EL DESPLAZAMIENTO HASTA EL LUGAR Y LIQUIDAR EL INCENDIO FORESTALATENDIDO POR: 3 UNIDADES CON 1 VEHÍCULOS. AFECTACIÓN: SIN REPORTE. ESTADO: LIQUIDADO.</t>
  </si>
  <si>
    <t>DNBC INFORMA MEDIANTE BASE DE DATOS: MUNIICPIO: PORE. DEPARTAMENTO: CASANARE. EVENTO:  INCENDIO FORESTAL.  DESCRIPCIÓN:    SECTOR: VEREDA LA PLATA - FINCA CALIFORNIA. DETALLE: SIENDO LAS 15:15 SE RECIBE LLAMADA TELEFÓNICA AL CUERPO DE BOMBEROS PORE, DE LA SRA. SHIRLEY AVELLA PIDIENDO APOYO EN EL CONTROL DE INCENDIO FORESTAL, PRESENTADO EN LA VEREDA LA PLATA FINCA CALIFORNIA. AL SITIO SE DESPLAZA UN VEHÍCULO CISTERNA DE 2000 MIL GALONES, Y 2 UNIDADES BOMBERILES. AL LLEGAR AL LUGAR DE LA EMERGENCIA SE EVIDENCIA QUE LA COMUNIDAD HABÍA CONTROLADO EL INCENDIO, CON UN ÁREA AFECTADA DE DOS HECTÁREAS DE VEGETACIÓN NATIVA. CONTROLADO Y LIQUIDADO.ATENDIDO POR: 2 UNIDADES CON 1 VEHÍCULOS. AFECTACIÓN: 2. ESTADO: LIQUIDADO.</t>
  </si>
  <si>
    <t>DNBC INFORMA MEDIANTE BASE DE DATOS: MUNIICPIO: BELLO. DEPARTAMENTO: ANTIOQUIA. EVENTO:  INCENDIO FORESTAL.  DESCRIPCIÓN:    SECTOR: CERRO QUITASOL CASCADA DEL ANGEL. DETALLE: INFORMA DE UN INCENDIO FORESTAL EN CERRO QUITASOL, SECTOR TELESILLAS SE REALIZA INSPECCION CON DRON, SE ENVIA DOS UNIDADES PARA REALIZAR REMOCION DE ESTOCONES. N: 6° 21' 43'' W: 75° 32' 26'' , 2.81KM, DOS UNIDADES EVIDENCIAN EL FUEGO, VAN A PROCEDER A REMOVER, 11:15 REALIZAN CONTROL DEL FUEGO. - 51849ATENDIDO POR: 6 UNIDADES CON 1 VEHÍCULOS. AFECTACIÓN: SIN REPORTE. ESTADO: LIQUIDADO.</t>
  </si>
  <si>
    <t>DNBC INFORMA MEDIANTE BASE DE DATOS: MUNIICPIO: ANGOSTURA. DEPARTAMENTO: ANTIOQUIA. EVENTO:  INCENDIO FORESTAL.  DESCRIPCIÓN:    SECTOR: VEREDA DOLORES. DETALLE: SIENDO LAS 15:22 HORAS POR SOLICITUD DE LA CIUDADANÍA UNIDADES DEL CUERPO DE BOMBEROS SE DESPLAZAN HASTA LA VEREDA DOLORES Y REALIZAN CONTROL DE INCENDIO DE COBERTURA VEGETAL. SE FINALIZAN LABORES CON LA NOVEDAD QUE ESTE ES CONTROLADO EN SU TOTALIDAD.ATENDIDO POR: 4 UNIDADES CON 1 VEHÍCULOS. AFECTACIÓN: SIN REPORTE. ESTADO: LIQUIDADO.</t>
  </si>
  <si>
    <t>DNBC INFORMA MEDIANTE BASE DE DATOS: MUNIICPIO: SOLEDAD. DEPARTAMENTO: ATLANTICO. EVENTO:  INCENDIO FORESTAL.  DESCRIPCIÓN:    SECTOR: CALLE 63 # 1-300. DETALLE: INFORMAMOS AL GUARDIA LA LLEGADA AL LUGAR DE LA EMERGENCIA, EL CONTROL DE ESTA EL TANQUEO DEL VEHÍCULO CON AGUA Y RETORNO A LA ESTACIÓN. PROCEDIMOS A REALIZAR EL CONTROL DE LA EMERGENCIA CON 4 UNIDADES BOMBERILES CON SU EPP Y USANDO HERRAMIENTAS MANUALES COMO PALAS, MACHETES Y APLICANDO TÉCNICAS PARA EL CONTROL DE LAS EMERGENCIAS CON INCENDIOS FORESTALES. TOMAMOS LOS DATOS PARA DILIGENCIAR EL FORMATO.ATENDIDO POR: 5 UNIDADES CON 1 VEHÍCULOS. AFECTACIÓN: SIN REPORTE. ESTADO: LIQUIDADO.</t>
  </si>
  <si>
    <t>DNBC INFORMA MEDIANTE BASE DE DATOS: MUNIICPIO: BOSCONIA. DEPARTAMENTO: CESAR. EVENTO:  INCENDIO FORESTAL.  DESCRIPCIÓN:    SECTOR: FINCA LA PRIMAVERA. DETALLE: SE REALIZA ENFRIEMINTO DE LLAMAS QUE SE ENCONTRABAN EN SU MAXIMO NIVEL EL VEHICULO NO PUDO ENTRAR AL TERRENO SE PROCEDE A TRBAJAR CON BOMBAS DE ESPALDAATENDIDO POR: 3 UNIDADES CON 1 VEHÍCULOS. AFECTACIÓN: SIN REPORTE. ESTADO: LIQUIDADO.</t>
  </si>
  <si>
    <t>DNBC INFORMA MEDIANTE BASE DE DATOS: MUNIICPIO: VALLEDUPAR. DEPARTAMENTO: CESAR. EVENTO:  INCENDIO FORESTAL.  DESCRIPCIÓN:    SECTOR: VIA A LA MESA. DETALLE: ENTRADA DE LA MAQUINA CON LA TRIPULACIÓN COMPLETA, CON LA NOVEDAD QUE SE ASISTIÓ A UNA EMERGENCIA CONTROL DE INCENDIO FORESTAL VÍA FINCA LAVIEJA CARMEN PARA CONTROLAR UNA HECTÁREA QUEMADA APROXIMADAMENTE.ATENDIDO POR: 3 UNIDADES CON 1 VEHÍCULOS. AFECTACIÓN: 1. ESTADO: LIQUIDADO.</t>
  </si>
  <si>
    <t>DNBC INFORMA MEDIANTE BASE DE DATOS: MUNIICPIO: BOYACA. DEPARTAMENTO: BOYACA. EVENTO:  INCENDIO FORESTAL.  DESCRIPCIÓN:    SECTOR: VEREDA PACHAQUIRA. DETALLE: SE CONTROLA Y LIQUIDA INCENDIO FORESTAL EN LA VEREDA DE PACHAQUIRA FINCA DEL SEÑOR LUIS TORRES DONDE SE QUEMA 01 HECTÁREA DE BOSQUE NATIVOATENDIDO POR: 4 UNIDADES CON 1 VEHÍCULOS. AFECTACIÓN: 1. ESTADO: LIQUIDADO.</t>
  </si>
  <si>
    <t>DNBC INFORMA MEDIANTE BASE DE DATOS: MUNIICPIO: EL CARMEN DE BOLIVAR. DEPARTAMENTO: BOLIVAR. EVENTO:  INCENDIO FORESTAL.  DESCRIPCIÓN:    SECTOR: KILÓMETRO UNO. DETALLE: UNIDADES ADSCRITAS AL CUERPO DE BOMBEROS VOLUNTARIOS DE EL CARMEN DE BOLÍVAR, LLEVAN A CABO CONTROL DE INCENDIO DE COBERTURA VEGETALATENDIDO POR: 5 UNIDADES CON 1 VEHÍCULOS. AFECTACIÓN: 1. ESTADO: LIQUIDADO.</t>
  </si>
  <si>
    <t>DNBC INFORMA MEDIANTE BASE DE DATOS: MUNIICPIO: SOLEDAD. DEPARTAMENTO: ATLANTICO. EVENTO:  INCENDIO FORESTAL.  DESCRIPCIÓN:    SECTOR: CALLE 63 CARRERA 12. DETALLE: INFORMAMOS AL GUARDIA LA LLEGADA A LA EMERGENCIA, EL CONTROL DE ESTA EL TANQUEO DEL VEHÍCULO CON AGUA Y EL RETORNO A LA ESTACIÓN. AL LLEGAR NOS DIMOS CUENTA QUE SE TRATABA DE UN INCENDIO FORESTALES POR LO CUAL COLOCAMOS EL VEHÍCULO EN UN ÁREA SEGURA, PARA CONTROLAR LA EMERGENCIA PROCEDIMOS A REALIZAR UN ATAQUE DIRECTO USANDO UNA LÍNEA DE MANGUERA DE 2 TRAMOS DE MANGUERAS DE 1 1/2", DOS BOMBEROS CON SUS EPP, REALIZAMOS REMOCIÓN DEL MATERIAL QUEMADO, TANQUEAMOS EL VEHÍCULO CON AGUA Y RETORNAMOS A LA BASE.ATENDIDO POR: 3 UNIDADES CON 1 VEHÍCULOS. AFECTACIÓN: SIN REPORTE. ESTADO: LIQUIDADO.</t>
  </si>
  <si>
    <t>DNBC INFORMA MEDIANTE BASE DE DATOS: MUNIICPIO: SOLEDAD. DEPARTAMENTO: ATLANTICO. EVENTO:  INCENDIO FORESTAL.  DESCRIPCIÓN:    SECTOR: CALLE 63 # 1-300. DETALLE: REPORTAMOS AL GUARDIA LA LLEGADA A LA EMERGENCIA, EL CONTROL DE ESTA Y EL RETORNO A LA BASE. PARA EXTINGUIR EL INCENDIO REALIZAMOS UN ATAQUE DIRECTO USANDO UNA LÍNEA DE MANGUERA CON 4 TRAMOS DE 1 1/2" DE 100 PIES Y DOS UNIDADES BOMBERILES CON SUS EPP REQUERIDOS PARA ESTA EMERGENCIA. RECOGIMOS EL MATERIAL USADO, TOMAMOS LOS DATOS DE LA PERSONA AFECTADO Y RETORNAMOS A LA BASE.ATENDIDO POR: 3 UNIDADES CON 1 VEHÍCULOS. AFECTACIÓN: SIN REPORTE. ESTADO: LIQUIDADO.</t>
  </si>
  <si>
    <t>DNBC INFORMA MEDIANTE BASE DE DATOS: MUNIICPIO: PLANETA RICA. DEPARTAMENTO: CORDOBA. EVENTO:  INCENDIO FORESTAL.  DESCRIPCIÓN:    SECTOR: TRONCAL VÍA BUENAVISTA. DETALLE: SIENDO LAS 5: 00 PM NOS INFORMAN DE UN INCENDIO FORESTAL EN LA VÍA QUE CONDUCE A BUENAVISTA SE ACUDIÓ AL LUGAR CON UNIDADES DE BOMBEROS Y LA M1 MÁQUINA CISTERNA Y SE PROCEDIÓ AL CONTROL Y LIQUIDACIÓN DEL INCENDIOATENDIDO POR: 3 UNIDADES CON 1 VEHÍCULOS. AFECTACIÓN: SIN REPORTE. ESTADO: LIQUIDADO.</t>
  </si>
  <si>
    <t>DNBC INFORMA MEDIANTE BASE DE DATOS: MUNIICPIO: AGUACHICA. DEPARTAMENTO: CESAR. EVENTO:  INCENDIO FORESTAL.  DESCRIPCIÓN:    SECTOR: VEREDA VISTA HERMOSA. DETALLE: 15:37 INFORMA VÍA TELEFÓNICA EL SEÑOR MIGUEL RODRÍGUEZ CC: 1119836135 TEL:3042416625 INCENDIO FORESTAL EN LA VEREDA VISTA HERMOSA. 15:49 SE DESPACHA LA M2, MÁQUINA EXTINTORA CON 02 UNIDADES BRO RAÚL TORRES, MAQUINISTA Y BRO YOINER AGUIRRE, COMANDANTE DE INCIDENTE Y LÍNEA DE FUEGO. QUEDANDO APOYO EN LA ESTACIÓN EL BRO ALEXIS VARGAS. 16:19 REPORTA C.I LLEGADA AL SITIO, SE OBSERVA INCENDIO FORESTAL EN VEGETACIÓN SECA. SE INICIAN LABORES DE CONTROL. 16:30 REPORTA C.I SE SOLICITA APOYO DE PERSONAL, FUERTES VIENTOS PROVOCARON EXTENSIÓN DEL INCENDIO FORESTAL. 17:10 REPORTA C.I LLEGADA AL SITIO LA M3 CON 03 UNIDADES, BRO MAICOL NAVARRO, BRO STARLY URDANETA Y SGTO. BEATRIZ DURÁN, APOYO INCENDIO FORESTAL VISTA HERMOSA. 18:44 REPORTA C.I CONTROL Y LIQUIDACIÓN DEL INCENDIO FORESTAL, SALIDA DEL SITIO, NOS DIRIGIMOS A LA CALLE 3 CON CARRERA 31 ESQUINA A TANQUEAR DE AGUA EL VEHÍCULO CISTERNA M2 CON 05 UNIDADES SIN NOVEDAD ESPECIAL. 19:07 REPORTA C.I LLEGADA A LA CARRERA 31 CON CALLE 3 ESQUINA, NOS DISPONEMOS A REALIZAR TANQUEO DE AGUA DE LA M2. 19:16 ENTRA LA M3 CON 03 UNIDADES SIN NOVEDAD ESPECIAL. 19:25 ENTRA LA M2 CON 02 UNIDADES SIN NOVEDAD ESPECIAL.ATENDIDO POR: 5 UNIDADES CON 2 VEHÍCULOS. AFECTACIÓN: SIN REPORTE. ESTADO: LIQUIDADO.</t>
  </si>
  <si>
    <t>DNBC INFORMA MEDIANTE BASE DE DATOS: MUNIICPIO: CERETE. DEPARTAMENTO: CORDOBA. EVENTO:  INCENDIO FORESTAL.  DESCRIPCIÓN:    SECTOR: BURRO QUEMAO. DETALLE: SE TRASLADÓ AL LUGAR DE LOS HECHOS, SE HIZO EL RESPECTIVO PROCEDIMIENTO Y REGRESANDO SIN NINGUNA NOVEDADATENDIDO POR: 5 UNIDADES CON 1 VEHÍCULOS. AFECTACIÓN: SIN REPORTE. ESTADO: LIQUIDADO.</t>
  </si>
  <si>
    <t>DNBC INFORMA MEDIANTE BASE DE DATOS: MUNIICPIO: YOPAL. DEPARTAMENTO: CASANARE. EVENTO:  INCENDIO FORESTAL.  DESCRIPCIÓN:    SECTOR: CRA 1 - 57. DETALLE: AL ARRIBO SE TRATA DE UNA QUEMA DE LLANTAS, SE REALIZA CONTROL CON 01 CARRETEL, 01 TRAMO DE 1 1/2, 02 SOPLADORAS REALIZANDO ATAQUE DIRECTO.ATENDIDO POR: 6 UNIDADES CON 2 VEHÍCULOS. AFECTACIÓN: SIN REPORTE. ESTADO: LIQUIDADO.</t>
  </si>
  <si>
    <t>DNBC INFORMA MEDIANTE BASE DE DATOS: MUNIICPIO: LABRANZAGRANDE. DEPARTAMENTO: BOYACA. EVENTO:  INCENDIO FORESTAL.  DESCRIPCIÓN:    SECTOR: VEREDA UCHUVITA. DETALLE: SE LIQUIDA TOTALMENTE UN INCENDIO EN LA LOMA DE LA VEREDA DE UCHIVITA SITIO LA VATICOLA.ATENDIDO POR: 4 UNIDADES CON 1 VEHÍCULOS. AFECTACIÓN: SIN REPORTE. ESTADO: LIQUIDADO.</t>
  </si>
  <si>
    <t>DNBC INFORMA MEDIANTE BASE DE DATOS: MUNIICPIO: SOLEDAD. DEPARTAMENTO: ATLANTICO. EVENTO:  INCENDIO FORESTAL.  DESCRIPCIÓN:    SECTOR: CALLE 63 # 2-300. DETALLE: PROCEDEMOS A TRABAJAR UTILIZANDO HERRAMIENTAS MANUALES COMO PALAS, BOMBA DE ESPALDA PARA TRABAJAR EN LOS DIFERENTES PUNTOS Y POSTERIOR, SE TRABAJA CON LÍNEA DE MANGUERA PARA EVITAR QUE SE EXTENDIERA DE ESTA MANERA SE CONTROLA LA EMERGENCIA Y SE DAN RECOMENDACIONES DE SEGURIDAD.ATENDIDO POR: 8 UNIDADES CON 2 VEHÍCULOS. AFECTACIÓN: SIN REPORTE. ESTADO: LIQUIDADO.</t>
  </si>
  <si>
    <t>DNBC INFORMA MEDIANTE BASE DE DATOS: MUNIICPIO: YONDO. DEPARTAMENTO: ANTIOQUIA. EVENTO:  INCENDIO FORESTAL.  DESCRIPCIÓN:    SECTOR: VERDAD X10. DETALLE: EXTINCIÓN DE INCENDIO FORESTAL EN LA VEREDA X10, REPORTADO POR PARTE DE LA COMUNIDADATENDIDO POR: 3 UNIDADES CON 1 VEHÍCULOS. AFECTACIÓN: 1. ESTADO: LIQUIDADO.</t>
  </si>
  <si>
    <t>DNBC INFORMA MEDIANTE BASE DE DATOS: MUNIICPIO: PUERTO COLOMBIA. DEPARTAMENTO: ATLANTICO. EVENTO:  INCENDIO FORESTAL.  DESCRIPCIÓN:    SECTOR: SECTOR CASTILLO DE SALGAR. DETALLE: SE CONTROLA LA EMERGENCIA QUE SE TRATO DE UNA QUEMA EN UN SECTOR ENMONTADO CERCA AL CASTILLO DE SALGAR SIENDO MITIGADO EN SU TOTALIDAD DE UTILIZAR DOS LÍNEAS DE MANGUERAS DE UNA Y MEDIA PULGADA BATE FUEGOS Y PALASATENDIDO POR: 8 UNIDADES CON 2 VEHÍCULOS. AFECTACIÓN: 1. ESTADO: LIQUIDADO.</t>
  </si>
  <si>
    <t>DNBC INFORMA MEDIANTE BASE DE DATOS: MUNIICPIO: CERETE. DEPARTAMENTO: CORDOBA. EVENTO:  INCENDIO FORESTAL.  DESCRIPCIÓN:    SECTOR: RETIRO DE LOS INDIOS. DETALLE: SE TRASLADÓ AL LUGAR DE LOS HECHOS, SE HIZO EL RESPECTIVO PROCEDIMIENTO Y REGRESANDO SIN NINGUNA NOVEDADATENDIDO POR: 5 UNIDADES CON 1 VEHÍCULOS. AFECTACIÓN: SIN REPORTE. ESTADO: LIQUIDADO.</t>
  </si>
  <si>
    <t>DNBC INFORMA MEDIANTE BASE DE DATOS: MUNIICPIO: JUAN DE ACOSTA. DEPARTAMENTO: ATLANTICO. EVENTO:  INCENDIO FORESTAL.  DESCRIPCIÓN:    SECTOR: SAN JOSÉ DE SACO. DETALLE: SE LLEGO AL LUGAR DEL SINIESTROSE DESPLEGA MANIOBRA DE SOFOCAMIENTO SIN NOVEDADES ESPECIALES SE CONTROLAS SIN NOVEDADESATENDIDO POR: 3 UNIDADES CON 1 VEHÍCULOS. AFECTACIÓN: SIN REPORTE. ESTADO: LIQUIDADO.</t>
  </si>
  <si>
    <t>DNBC INFORMA MEDIANTE BASE DE DATOS: MUNIICPIO: ARAUQUITA. DEPARTAMENTO: ARAUCA. EVENTO:  INCENDIO FORESTAL.  DESCRIPCIÓN:    SECTOR: LA COLMENA. DETALLE: SALE MAQUINA 01 CON LAS UNIDADES DE TU7RNO TRAS ATENDER LLAMADO DE LA COMUNIDAD DE LA COLMENA SALIDA A SARAVEN QUE REPORTAN INCENDIO FORESTAL AL LLEGAR AL SITIO YA HABÍA SIDO CONTROLADO POR EL DUEÑO DEL PREDIOATENDIDO POR: 3 UNIDADES CON 1 VEHÍCULOS. AFECTACIÓN: SIN REPORTE. ESTADO: LIQUIDADO.</t>
  </si>
  <si>
    <t>DNBC INFORMA MEDIANTE BASE DE DATOS: MUNIICPIO: TRINIDAD. DEPARTAMENTO: CASANARE. EVENTO:  INCENDIO FORESTAL.  DESCRIPCIÓN:    SECTOR: BARRIO VILLA POLITA. DETALLE: EL DÍA 16/01/2023, A LAS 22: 17 HRS, PERSONAL DE BOMBEROS DIO RESPUESTA INMEDIATA Y OPORTUNA AL LLAMADO PARA ATENDER FORESTAL DE CAPA VEGETAL, QUE SE ENCUENTRA ACTIVO AL ARRIBO A LA ESCENA ES CONTROLADO Y LIQUIDADO DONDE SE EVIDENCIARON AFECTADAS APROXIMADAMENTE 1 HCT, DE PASTO NATURALATENDIDO POR: 4 UNIDADES CON 1 VEHÍCULOS. AFECTACIÓN: 1. ESTADO: LIQUIDADO.</t>
  </si>
  <si>
    <t>DNBC INFORMA MEDIANTE BASE DE DATOS: MUNIICPIO: SANTA LUCIA. DEPARTAMENTO: ATLANTICO. EVENTO:  INCENDIO FORESTAL.  DESCRIPCIÓN:    SECTOR: BARRIO LA ARENOSA-MUNICIPIO DE SANTO TOMÁS. DETALLE: ALAS 13:38 REPORTA LA SRA. ROSA FERRER CON TELÉFONO 3006637241 INFORMA QUE EN EL MUNICIPIO DE SANTO TOMÁS ATLÁNTICO EN EL BARRIO LA ARENOSA EN LA CALLE 31 KR 115 HAY UN INCENDIO TIPO FORESTAL, POR LO QUE EL BRO FABIÁN TRUYOL EN GUARDIA REPORTA AL OFICIAL JORGE MENDEZ Y SE DESPACHA LA MÁQUINA M-01 A LAS 13:40ABORDO DEL MOTORISTA ARGEMIRO PÉREZ,OF JORGE MENDEZ, JEFE JUAN CARLOS P, MARTÍNEZ, BRO FABIÁN TRUYOL, BRO JUAN CHARRIS .AL LLEGAR A LAS 13:50 AL LUGAR DEL INCENDIO SE DIVISA UN TERRENO BALDÍO IRREGULAR AL LADO DE BARRIO LA ARENOSA LO CUAL ESTABA EL INCENDIO PROLONGADO POR LA VEGETACIÓN DEL LUGAR, COMO ENEA Y DEMÁS VEGETACIÓN NATIVAS, SE PROCEDE A UBICAR LA M-01 Y SE INSPECCIONA EL LUGAR Y SE DESPLAZA EN EL JEFE JUAN CARLOS P MARTÍNEZ, BRO JUAN CHARRIS, BRO FABIÁN TRUYOL, LO CUAL INFORMAN QUE NO HAY ACCESO AL LUGAR PARÁ EXTINGUIR EL FUEGO PORQUE ES UNA LAGUNA Y SE PROCEDE A ESPERAR EN EL PUNTO PARA QUE QUEMÉ CONTROLADAMENTE Y NO SE PRESENTARÁN DAÑOS COLATERALES EN LAS VIVIENDAS Y SUS HABITACIONES, SE CONTROLA LA EMERGENCIA A LAS 14:32 Y SE PROCEDE A LLEGAR A LA ESTACIÓN A LAS 15:35 SIN NOVEDADESATENDIDO POR: 5 UNIDADES CON 1 VEHÍCULOS. AFECTACIÓN: SIN REPORTE. ESTADO: LIQUIDADO.</t>
  </si>
  <si>
    <t>DNBC INFORMA MEDIANTE BASE DE DATOS: MUNIICPIO: CERETE. DEPARTAMENTO: CORDOBA. EVENTO:  INCENDIO FORESTAL.  DESCRIPCIÓN:    SECTOR: VENUS 2. DETALLE: SE TRASLADÓ AL LUGAR DE LOS HECHOS, SE HIZO EL RESPECTIVO PROCEDIMIENTO Y REGRESANDO SIN NINGUNA NOVEDADATENDIDO POR: 5 UNIDADES CON 1 VEHÍCULOS. AFECTACIÓN: SIN REPORTE. ESTADO: LIQUIDADO.</t>
  </si>
  <si>
    <t>DNBC INFORMA MEDIANTE BASE DE DATOS: MUNIICPIO: CRAVO NORTE. DEPARTAMENTO: ARAUCA. EVENTO:  INCENDIO FORESTAL.  DESCRIPCIÓN:    SECTOR: VEREDA AEROPUERTO Y AGUA LINDA. DETALLE: EL FORESTAL QUE INICIA EN LA VEREDA AGUA LINDA PERO DEBIDO A LOS FUERTES VIENTOS SE PROPAGA RÁPIDAMENTE LLEGANDO HASTA LA VEREDA EL AEROPUERTO , LA EMERGENCIA DURA 6 HORAS PARA SER CONTROLADA POR LAS UNIDADES BOMBERILES QUE ASISTIERON A LA EMERGENCIA.ATENDIDO POR: 15 UNIDADES CON 1 VEHÍCULOS. AFECTACIÓN: 34. ESTADO: LIQUIDADO.</t>
  </si>
  <si>
    <t>DNBC INFORMA MEDIANTE BASE DE DATOS: MUNIICPIO: YOPAL. DEPARTAMENTO: CASANARE. EVENTO:  INCENDIO FORESTAL.  DESCRIPCIÓN:    SECTOR: VIA LLANO LINDO. DETALLE: AL ARRIBO SE INICIAN MANIOBRAS DE ATAQUE DIRECTO CON SOPLADORAS SE APAGA UN FLANCO, SOLICITO APOYO CON SOPLADORA, AL ARRIBO DEL PERSONAL SE INICIAN ATAQUE CON SOPLADORAS EN FLANCO IZQUIERDO, SE SOLICITA MÁS APOYO LLEGA PERSONAL Y CARRO TANQUE QUIENES CON CHORROS CONTROLADOS DE CARRETEL DE FORMA DIRECTA AYUDAN A REALIZAR CONTROL TOTAL.ATENDIDO POR: 10 UNIDADES CON 3 VEHÍCULOS. AFECTACIÓN: SIN REPORTE. ESTADO: LIQUIDADO.</t>
  </si>
  <si>
    <t>DNBC INFORMA MEDIANTE BASE DE DATOS: MUNIICPIO: LORICA. DEPARTAMENTO: CORDOBA. EVENTO:  INCENDIO FORESTAL.  DESCRIPCIÓN:    SECTOR: CORREGIMIENTO EL PORVENIR.. DETALLE: SIENDO LAS 12:58 HORAS, SE LIQUIDA INCENDIO FORESTAL EN EL CORREGIMIENTO EL PORVENIR, CON CUATRO UNIDADES BOMBERILES DE LA SUBESTACION DE SAN ANTERO, DEL C.B.V.L. EN LA UNIDAD DE INTERVENCION RAPIDA Y RESCATE V4.ATENDIDO POR: 4 UNIDADES CON 1 VEHÍCULOS. AFECTACIÓN: 1. ESTADO: LIQUIDADO.</t>
  </si>
  <si>
    <t>DNBC INFORMA MEDIANTE BASE DE DATOS: MUNIICPIO: LORICA. DEPARTAMENTO: CORDOBA. EVENTO:  INCENDIO FORESTAL.  DESCRIPCIÓN:    SECTOR: BARRIO NUEVO ORIENTE.. DETALLE: SIENDO LAS 18:15 HORAS, SE ATIENDE INCENDIO FORESTAL EN EL BARRIO NUEVO ORIENTE DE LORICA, EL CUAL FUE LIQUIDADO. CON CUATRO UNIDADES BOMBERILES DEL C.B.V.L. EN LA MAQUINA EXTINTORA V6.ATENDIDO POR: 4 UNIDADES CON 1 VEHÍCULOS. AFECTACIÓN: 1. ESTADO: LIQUIDADO.</t>
  </si>
  <si>
    <t>DNBC INFORMA MEDIANTE BASE DE DATOS: MUNIICPIO: SAN VICENTE DEL CAGUAN. DEPARTAMENTO: CAQUETA. EVENTO:  INCENDIO FORESTAL.  DESCRIPCIÓN:    SECTOR: CASAS DE CONFACA. DETALLE: SE LLEGÓ AL LUGAR Y SE PROCEDIÓ A CONTROLAR EL INCENDIO EN EL CUAL SE QUEMÓ UNA HECTÁREA DE CAÑEROATENDIDO POR: 5 UNIDADES CON 1 VEHÍCULOS. AFECTACIÓN: 1. ESTADO: LIQUIDADO.</t>
  </si>
  <si>
    <t>DNBC INFORMA MEDIANTE BASE DE DATOS: MUNIICPIO: YOPAL. DEPARTAMENTO: CASANARE. EVENTO:  INCENDIO FORESTAL.  DESCRIPCIÓN:    SECTOR: FRENTE FINCA LAS POLAS, LLANO LINDO. DETALLE: AL ARRIBO SE REALIZA ANÁLISIS DE LA EMERGENCIA Y SE PROCEDE A REALIZAR ATAQUE DIRECTO CON CHORROS CONTROLADOS CON CARRETEL Y SOPLADORAS, SE SOLICITA APOYO DE PERSONAL CON SOPLADORAS, SE TRABAJA EN DIFERENTES SECTORES HASTA LOGRAR SU TOTAL LIQUIDACIÓN.ATENDIDO POR: 4 UNIDADES CON 1 VEHÍCULOS. AFECTACIÓN: SIN REPORTE. ESTADO: LIQUIDADO.</t>
  </si>
  <si>
    <t>DNBC INFORMA MEDIANTE BASE DE DATOS: MUNIICPIO: CERETE. DEPARTAMENTO: CORDOBA. EVENTO:  INCENDIO FORESTAL.  DESCRIPCIÓN:    SECTOR: SAN RAFAEL. DETALLE: SE TRASLADÓ AL LUGAR DE LOS HECHOS, SE HIZO EL RESPECTIVO PROCEDIMIENTO Y REGRESANDO SIN NINGUNA NOVEDADATENDIDO POR: 5 UNIDADES CON 1 VEHÍCULOS. AFECTACIÓN: SIN REPORTE. ESTADO: LIQUIDADO.</t>
  </si>
  <si>
    <t>DNBC INFORMA MEDIANTE BASE DE DATOS: MUNIICPIO: LORICA. DEPARTAMENTO: CORDOBA. EVENTO:  INCENDIO FORESTAL.  DESCRIPCIÓN:    SECTOR: BARRIO SAN GABRIEL.. DETALLE: SIENDO LAS 21:20 HORAS, SE ATIENDE INCENDIO FORESTAL EN EL BARRIO SAN GABRIEL DE LORICA, EL CUAL FUE LIQUIDADO; CON CUATRO UNIDADES BOMBERILES DEL C.B.V.L. EN LA MAQUINA EXTINTORA V6.ATENDIDO POR: 4 UNIDADES CON 1 VEHÍCULOS. AFECTACIÓN: 1. ESTADO: LIQUIDADO.</t>
  </si>
  <si>
    <t>DNBC INFORMA MEDIANTE BASE DE DATOS: MUNIICPIO: SOTAQUIRA. DEPARTAMENTO: BOYACA. EVENTO:  INCENDIO FORESTAL.  DESCRIPCIÓN:    SECTOR: CHONQUIRA ALTO. DETALLE: INSPECCIÓN Y EXTINCIÓN DE INCENDIO FORESTAL EN LA VEREDA CHONQUIRA ALTO.ATENDIDO POR: 4 UNIDADES CON 0 VEHÍCULOS. AFECTACIÓN: SIN REPORTE. ESTADO: LIQUIDADO.</t>
  </si>
  <si>
    <t>DNBC INFORMA MEDIANTE BASE DE DATOS: MUNIICPIO: LORICA. DEPARTAMENTO: CORDOBA. EVENTO:  INCENDIO FORESTAL.  DESCRIPCIÓN:    SECTOR: BARRIO SAN GABRIEL.. DETALLE: SIENDO LAS 16:24 HORAS, SE LIQUIDA INCENDIO FORESTAL EN EL BARRIO SAN GABRIEL DE LORICA, CON CUATRO UNIDADES BOMBERILES DEL C.B.V.L. EN LA MAQUINA EXTINTORA V6.ATENDIDO POR: 4 UNIDADES CON 1 VEHÍCULOS. AFECTACIÓN: 1. ESTADO: LIQUIDADO.</t>
  </si>
  <si>
    <t>DNBC INFORMA MEDIANTE BASE DE DATOS: MUNIICPIO: SAN VICENTE DEL CAGUAN. DEPARTAMENTO: CAQUETA. EVENTO:  INCENDIO FORESTAL.  DESCRIPCIÓN:    SECTOR: PALMERAS ALTAS. DETALLE: COMO NOVEDAD DE LA EMERGENCIA SE LLEGÓ AL LUGAR DONDE SE ENCONTRÓ ¾ DE VEGETACIÓN QUEMADA, SE REALIZÓ PROCEDIMIENTO QUEDANDO TODO FUERA DE PELIGRO.ATENDIDO POR: 4 UNIDADES CON 1 VEHÍCULOS. AFECTACIÓN: 1. ESTADO: LIQUIDADO.</t>
  </si>
  <si>
    <t>DNBC INFORMA MEDIANTE BASE DE DATOS: MUNIICPIO: PUERTO COLOMBIA. DEPARTAMENTO: ATLANTICO. EVENTO:  INCENDIO FORESTAL.  DESCRIPCIÓN:    SECTOR: COUNTRY CLUB. DETALLE: SE ATIENDE LA EMERGENCIA DE QUE SE TRATO DE UNA QUEMA DE COBERTURA VEGETAL DENTRO DE LOS PREDIOS DEL COUNTRY CLUB SIENDO CONTROLADO DEN SU TOTALIDAD UTILIZANDO PALAS Y BATE FUEGOSATENDIDO POR: 5 UNIDADES CON 1 VEHÍCULOS. AFECTACIÓN: 1. ESTADO: LIQUIDADO.</t>
  </si>
  <si>
    <t>DNBC INFORMA MEDIANTE BASE DE DATOS: MUNIICPIO: ARAUCA. DEPARTAMENTO: ARAUCA. EVENTO:  INCENDIO FORESTAL.  DESCRIPCIÓN:    SECTOR: . DETALLE: INCENDIO FORESTAL EN CAÑO JESÚS. FRENTE ALA CIUDADELA DE CONFIARATENDIDO POR: 5 UNIDADES CON 2 VEHÍCULOS. AFECTACIÓN: SIN REPORTE. ESTADO: LIQUIDADO.</t>
  </si>
  <si>
    <t>DNBC INFORMA MEDIANTE BASE DE DATOS: MUNIICPIO: NUEVO COLON. DEPARTAMENTO: BOYACA. EVENTO:  INCENDIO FORESTAL.  DESCRIPCIÓN:    SECTOR: VEREDA PAVAQUIRA FINCA DE MIRIAM USETA. DETALLE: SIENDO LAS 14:11 HORAS SE RECIBE COMUNICACIÓN POR PARTE DE LA ESTACIÓN DE POLICÍA NUEVO COLÓN INFORMANDO DE INCENDIO FORESTAL EN LA VEREDA PAVAQUIRA, SE TRASLADAN 4 UNIDADES AL LUGAR INDICADO, AL LLEGAR AL SITIO SE ENCUENTRA INCENDIO CONTROLADO POR LA COMUNIDAD, SE PROCEDE A REALIZAR LABORES DE ENFRIAMIENTO DE PUNTOS CALIENTES Y REMOCIÓN DE CENIZA LOGRANDO LIQUIDAR SIN MAYOR AFECTACIÓN.ATENDIDO POR: 4 UNIDADES CON 0 VEHÍCULOS. AFECTACIÓN: SIN REPORTE. ESTADO: LIQUIDADO.</t>
  </si>
  <si>
    <t>DNBC INFORMA MEDIANTE BASE DE DATOS: MUNIICPIO: YOPAL. DEPARTAMENTO: CASANARE. EVENTO:  INCENDIO FORESTAL.  DESCRIPCIÓN:    SECTOR: CRA 1 - 40. DETALLE: AL ARRIBO SE REALIZA VERIFICACIÓN DEL INCIDENTE, SE PROCEDE A REALIZAR CONTROL DE LA SITUACIÓN UTILIZANDO UTILIZANDO BOMBA DE ESPALDA Y 1 SOPLADORAS, TENIENDO UNA AFECTACIÓN DE 1 HECTÁREA, OBTENIENDO CONTROL TOTAL.ATENDIDO POR: 4 UNIDADES CON 1 VEHÍCULOS. AFECTACIÓN: 1. ESTADO: LIQUIDADO.</t>
  </si>
  <si>
    <t>DNBC INFORMA MEDIANTE BASE DE DATOS: MUNIICPIO: YOPAL. DEPARTAMENTO: CASANARE. EVENTO:  INCENDIO FORESTAL.  DESCRIPCIÓN:    SECTOR: CLL 50 - 4 OESTE. DETALLE: AL ARRIBO SE PROCEDE A REALIZAR ATAQUE DIRECTO CON CHORROS DE AGUA CONTROLADOS HASTA LOGRAR SU TOTAL LIQUIDACIÓN, OBTENIENDO DE FORMA RÁPIDA Y SEGURA SU TOTAL LIQUIDACIÓN.ATENDIDO POR: 3 UNIDADES CON 1 VEHÍCULOS. AFECTACIÓN: SIN REPORTE. ESTADO: LIQUIDADO.</t>
  </si>
  <si>
    <t>DNBC INFORMA MEDIANTE BASE DE DATOS: MUNIICPIO: EL CARMEN DE BOLIVAR. DEPARTAMENTO: BOLIVAR. EVENTO:  INCENDIO FORESTAL.  DESCRIPCIÓN:    SECTOR: CARRETERA TRONCAL. DETALLE: UNIDADES ADSCRITAS AL CUERPO DE BOMBEROS VOLUNTARIOS DE EL CARMEN DE BOLÍVAR, LLEVARON A CABO ATENCIÓN DE INCENDIO DE COBERTURA VEGETAL FINCA MONTE VERDEATENDIDO POR: 5 UNIDADES CON 1 VEHÍCULOS. AFECTACIÓN: 1. ESTADO: LIQUIDADO.</t>
  </si>
  <si>
    <t xml:space="preserve">CDGRD NORTE DE SANTANDER INFORMA
MUNICIPIO SALAZAR DE LAS PALMAS - ZONA RURAL
EVENTO  MOVIMIENTO EN MASA 15/06/2023
AFECTACIÓN  1 VIVIENDA CON AFECTACIONES EN MURO DE CONTENCIÓN, PONIÉNDOLA EN RIESGO, 1 FAMILIA
ACCIONES ATENDIÓ CMGRD
ESTADO CERRADO - 435
</t>
  </si>
  <si>
    <t xml:space="preserve">CDGRD CAUCA INFORMA
MUNICIPIO  SANTA ROSA - CORREGIMIENTO EL CARMELO
EVENTO  MOVIMIENTO EN MASA 15/06/2023
AFECTACIÓN  1 VÍA NACIONAL BLOQUEADA  POR  DESLIZAMIENTOS DE MATERIAL Y LODO
ACCIONES  ATIENDE CMGRD, SE SOLICITA APOYO DE MAQUINARIA AMARILLA ( PAJARITA), PARA REMOVER MATERIAL Y DISPOSICIÓN FINAL. REALIZAN EDAN.
ESTADO CERRADO - 435
</t>
  </si>
  <si>
    <t xml:space="preserve">CDGRD CAUCA INFORMA
MUNICIPIO  SANTA ROSA - RESGUARDO INDÍGENA TANDARIDO Y RESGUARDO INDÍGENA DE SIGNO CARMELO Y VEREDA EL DÍA METE ALTO.
EVENTO  CRECIENTE SÚBITA 15/06/2023
AFECTACIÓN  300 FAMILIAS AFECTADAS, 1500 PERSONAS. AFECTACIÓN SOBRE CULTIVOS Y VIVIENDAS POR LA CRECIENTE SÚBITA DEL RÍO CAQUETÁ SOBRE LOS RESGUARDOS INDÍGENAS
ACCIONES  ATIENDE CMGRD, SE SOLICITA AYUDA HUMANITARIA DE EMERGENCIA, KIT COCINA, KIT ALIMENTARIO, KIT ASEO. REALIZAN EDAN.
ESTADO CERRADO - 435
</t>
  </si>
  <si>
    <r>
      <t xml:space="preserve">DAGRAN ANTIOQUIA, INFORMA: MUNICIPIO SAN JUAN DE URABÁ, BARRIOS 30 DE AGOSTO, VIKINGO, LOS LAURELES, SAN JUAN ORIENTAL, VEREDAS LA PITA, MUGROSA, FILO DE DAMAQUIEL, CEDRITO, LA PIEDRA, DOS BOCAS, VOLCANES, ARQUILLO, RANCHA QUEMADA, ISLA BOA, FILO VILLA FÁTIMA, CAÑA BRAVA, CALLE LARGA, BELÉN, SAN NICOLÁS, SINAÍ, SUBTERRÁNEO, DESCANSO, LAS PLACITAS, MONTEBELLO, MONTECRISTO Y LAS LAJAS, BOCAS DEL RÍO, EVENTO VENDAVAL 15/06/2023, AFECTACIÓN 90 FAMILIAS, 300 PERSONAS, 80 VIVIENDAS AVERIADAS, 4 VIVIENDAS DESTRUIDAS, 1 CENTRO EDUCATIVO, CULTIVOS DE PLÁTANO, ACCIONES ATENDIDO POR EL CMGRD Y ENTIDADES DE GRD DEL MUNICIPIO, ESTADO </t>
    </r>
    <r>
      <rPr>
        <b/>
        <sz val="9"/>
        <rFont val="Arial"/>
        <family val="2"/>
      </rPr>
      <t>CERRADO - 436</t>
    </r>
  </si>
  <si>
    <r>
      <t xml:space="preserve">DAGRAN ANTIOQUIA, INFORMA: MUNICIPIO VALDIVIA, VEREDA LOS POMOS, EVENTO VENDAVAL 14/06/2023, AFECTACIÓN 4 FAMILIAS, 13 PERSONAS, 4 VIVIENDAS AVERIADAS, ACCIONES ATENDIDO POR EL CMGRD Y ENTIDADES DE GRD DEL MUNICIPIO, ESTADO </t>
    </r>
    <r>
      <rPr>
        <b/>
        <sz val="9"/>
        <rFont val="Arial"/>
        <family val="2"/>
      </rPr>
      <t xml:space="preserve">CERRADO  - 436
</t>
    </r>
  </si>
  <si>
    <r>
      <t xml:space="preserve">DAGRAN ANTIOQUIA, INFORMA: MUNICIPIO CISNEROS, VEREDA EL CADILLO, EVENTO MOVIMIENTO EN MASA 01/06/2023, AFECTACIÓN 2 FAMILIAS, 7 PERSONAS, ACCIONES ATENDIDO POR EL CMGRD Y ENTIDADES DE GRD DEL MUNICIPIO, ESTADO </t>
    </r>
    <r>
      <rPr>
        <b/>
        <sz val="9"/>
        <rFont val="Arial"/>
        <family val="2"/>
      </rPr>
      <t>CERRADO - 436</t>
    </r>
  </si>
  <si>
    <r>
      <t xml:space="preserve">DCC EN SUCRE, INFORMA: MUNICIPIO SANTIAGO DE TOLÚ, BARRIOS VILLA NAZARET, SAN RAFAEL, COSTA AZUL, LOS LAURELES, CIUDADELA DEL NORTE, NUEVA ESPERANZA, EVENTO VENDAVAL 15/06/2023, AFECTACIÓN 272 PERSONAS, 68 FAMILIAS, 68 VIVIENDAS AVERIADAS, ACCIONES ATENDIDO POR EL CMGRD Y ENTIDADES DE GRD DEL MUNICIPIO, ESTADO </t>
    </r>
    <r>
      <rPr>
        <b/>
        <sz val="9"/>
        <rFont val="Arial"/>
        <family val="2"/>
      </rPr>
      <t>CERRADO  - 436</t>
    </r>
  </si>
  <si>
    <r>
      <t xml:space="preserve">CDGRD CUNDINAMARCA, INFORMA: MUNICIPIO VERGARA, VEREDA LAS CAJAS, EVENTO INCENDIO DE COBERTURA VEGETAL 13/06/2023, AFECTACIÓN 1 HECTÁREA DE VEGETACIÓN Y PASTIZALES, ACCIONES ATENDIÓ EL CMGRD Y CBV DEL MUNICIPIO, ESTADO </t>
    </r>
    <r>
      <rPr>
        <b/>
        <sz val="9"/>
        <rFont val="Arial"/>
        <family val="2"/>
      </rPr>
      <t>LIQUIDADO - 436</t>
    </r>
  </si>
  <si>
    <r>
      <t xml:space="preserve">CDGRD CAQUETÁ, INFORMA: MUNICIPIO BELÉN DE LAS ANDAQUIES, CORREGIMIENTO ZABALETA, EVENTO INUNDACIÓN DESBORDAMIENTO RÍO ZABALETA 15/06/2023, AFECTACIÓN 1 VÍA TERCIARIA Y 1 PUENTE VEHICULAR, ACCIONES ATENDIDO POR EL CMGRD Y ENTIDADES DE GRD DEL MUNICIPIO, ESTADO  </t>
    </r>
    <r>
      <rPr>
        <b/>
        <sz val="9"/>
        <rFont val="Arial"/>
        <family val="2"/>
      </rPr>
      <t>CERRADO - 436</t>
    </r>
  </si>
  <si>
    <r>
      <t xml:space="preserve">CDGRD CAUCA, INFORMA: MUNICIPIO ARGELIA, VEREDA EL MESÓN, EVENTO CASO FORTUITO 27/05/2023, AFECTACIÓN 1 PERSONA DESAPARECIDA QUE PIERDE EL EQUILIBRIO EN SU MOTO Y CAE AL RÍO MICAY, ACCIONES ATIENDE CMGRD Y ENTIDADES DE GRD DEL MUNICIPIO AL IGUAL QUE CON APOYO DE LA COMUNIDAD REALIZAN LABORES DE BÚSQUEDA, ESTADO </t>
    </r>
    <r>
      <rPr>
        <b/>
        <sz val="9"/>
        <rFont val="Arial"/>
        <family val="2"/>
      </rPr>
      <t xml:space="preserve">ABIERTO - 392
</t>
    </r>
    <r>
      <rPr>
        <sz val="9"/>
        <rFont val="Arial"/>
        <family val="2"/>
      </rPr>
      <t>ACTUALIZACIÓN CDGRD CAUCA EN EL MUNICIPIO DE ARGELIA VEREDA EL MESÓN, EVENTO CASO FORTUITO - 27 DE MAYO, AFECTACIÓN 1 PERSONA FALLECIDA (HOMBRE), ACCIONES CMGRD INFORMA POR REPORTES DE LA COMUNIDAD SE ENCONTRÓ AL SEÑOR CLEMENTE (NO REFIRIERON APELLIDO) EN LAS RIBERAS DEL RÍO MICAY</t>
    </r>
    <r>
      <rPr>
        <b/>
        <sz val="9"/>
        <rFont val="Arial"/>
        <family val="2"/>
      </rPr>
      <t xml:space="preserve">, ESTADO CERRADO - 437
</t>
    </r>
  </si>
  <si>
    <t xml:space="preserve">CDGRD ANTIOQUIA, INFORMA 
MUNICIPIO NECOCLÍ, CORREGIMIENTO: ZAPATA 
EVENTO VENDAVAL- 14-06-2023
AFECTACIÓN 97 VIVIENDAS AVERIADAS EN TECHOS, 97 FAMILIAS, 300 PERSONAS, 1 CENTRO EDUCATIVO AFECTADOS, SIN LESIONADOS
ACCIONES APOYAN CMGRD, CDGRD- AHE
ESTADO CERRADO. - 438
</t>
  </si>
  <si>
    <t xml:space="preserve">DEFENSA CIVIL INFORMA
MUNICIPIO VALPARAÍSO - CAQUETÁ, ZONA URBANA
EVENTO INUNDACIÓN 15/06/2023
AFECTACIÓN 22 VIVIENDAS INUNDADAS, 22 FAMILIAS, 56 PERSONAS. POR EL DESBORDAMIENTO DEL RÍO PESCADO
ACCIONES ATENDIÓ CMGRD Y DCC
ESTADO CERRADO - 439
 </t>
  </si>
  <si>
    <t xml:space="preserve">SGC INFORMA
SÁCAMA - CASANARE, COLOMBIA
ID DEL SISMO: SGC2023LUXLKJ
MAGNITUD: 4.2
HORA LOCAL: 2023-06-16 23:36:41
LATITUD: 6.05° LONGITUD: -72.22°
PROFUNDIDAD: SUPERFICIAL (MENOR A 30 KM)
HORA UTC: 2023-06-17 04:36:41
ESTADO CERRADO - 439
</t>
  </si>
  <si>
    <r>
      <t xml:space="preserve">CMGRD SITIONUEVO INFORMA
MUNICIPIO  SITIONUEVO - MAGDALENA, SECTOR NUEVA VENECIA (EL MORRO) Y BUENA VISTA
EVENTO  VENDAVAL 10/06/2023
AFECTACIÓN SE REPORTAN VARIAS VIVIENDAS AFECTADAS EN TECHOS, DAÑOS EN ALGUNAS PAREDES , REDES ELÉCTRICAS Y ENTIDAD EDUCATIVA. PENDIENTE EN EVALUACIÓN
ACCIONES  ATIENDE CMGRD, REALIZAN EDAN
</t>
    </r>
    <r>
      <rPr>
        <b/>
        <sz val="9"/>
        <rFont val="Arial"/>
        <family val="2"/>
      </rPr>
      <t>ESTADO  ABIERTO - 424</t>
    </r>
    <r>
      <rPr>
        <sz val="9"/>
        <rFont val="Arial"/>
        <family val="2"/>
      </rPr>
      <t xml:space="preserve">
ACTUALIZACIÓN CDGRD MAGDALENA Y DNBC, INFORMAN
MUNICIPIO SITIONUEVO, CORREGIMIENTO: PALAFITO DE NUEVA VENECIA (EL MORRO) Y BUENA VISTA
EVENTO VENDAVAL 10-06-2023
AFECTACIÓN 2 VIVIENDAS DESTRUIDAS, 233 VIVIENDAS AVERIADAS EN TECHOS, 235 FAMILIAS AFECTADAS, PÉRDIDAS MODERADAS EN SUS VIVIENDAS CON LÁMINAS Y LISTONES DE MADERA DE SUS TECHOS, DAÑOS EN ALGUNAS PAREDES, REDES ELÉCTRICAS Y 1 ENTIDAD EDUCATIVA, CONTINÚAN REALIZANDO EDAN
ACCIONES APOYAN CMGRD, BOMBEROS, PERSONAL DEL PUESTO DE SALUD Y LÍDERES COMUNITARIOS.
</t>
    </r>
    <r>
      <rPr>
        <b/>
        <sz val="9"/>
        <rFont val="Arial"/>
        <family val="2"/>
      </rPr>
      <t xml:space="preserve">ESTADO ABIERTO. - 425
</t>
    </r>
    <r>
      <rPr>
        <sz val="9"/>
        <rFont val="Arial"/>
        <family val="2"/>
      </rPr>
      <t>CDGRD MAGDALENA ACTUALIZA INFORMACIÓN
MUNICIPIO SITIONUEVO - MAGDALENA, 
EVENTO VENDAVAL 10/06/2023
AFECTACIÓN  2 VIVIENDAS DESTRUIDAS, 233 VIVIENDAS AVERIADAS EN TECHOS, 235 FAMILIAS AFECTADAS, PÉRDIDAS MODERADAS EN SUS VIVIENDAS CON LÁMINAS Y LISTONES DE MADERA DE SUS TECHOS, DAÑOS EN ALGUNAS PAREDES, REDES ELÉCTRICAS Y 1 ENTIDAD EDUCATIVA.
ACCIONES ATENDIÓ CMGRD BOMBEROS, PERSONAL DEL PUESTO DE SALUD Y LÍDERES COMUNITARIOS. EDAN FINAL</t>
    </r>
    <r>
      <rPr>
        <b/>
        <sz val="9"/>
        <rFont val="Arial"/>
        <family val="2"/>
      </rPr>
      <t xml:space="preserve"> 
ESTADO CERRADO - 439</t>
    </r>
    <r>
      <rPr>
        <sz val="9"/>
        <rFont val="Arial"/>
        <family val="2"/>
      </rPr>
      <t xml:space="preserve">
</t>
    </r>
  </si>
  <si>
    <r>
      <t xml:space="preserve">CDGRD HUILA INFORMA MUNICIPIO: PITALITO - BARRIO LIBERTADOR, VEREDA PORVENIR EVENTO: CRECIENTE SÚBITA DE LOS RÍOS GUACHICO Y GUARAPAS - 16/06/2023 AFECTACIÓN: 1 PUENTE VEHICULAR ACCIONES: ATENDIDO POR CMGRD ESTADO </t>
    </r>
    <r>
      <rPr>
        <b/>
        <sz val="9"/>
        <rFont val="Arial"/>
        <family val="2"/>
      </rPr>
      <t>CERRADO - 440</t>
    </r>
  </si>
  <si>
    <r>
      <t xml:space="preserve">CDGRD NARIÑO INFORMA MUNICIPIO: SAN PABLO - VÍA SAN PABLO LA CRUZ, SECTOR LAS JUNTAS. VÍA TERCIARIA A 230 METROS DE LA VÍA DEPARTAMENTAL EVENTO: MOVIMIENTO EN MASA - 17/06/2023 AFECTACIÓN: 1 VÍA CON PÉRDIDA DE LA BANCA, 1 PUENTE VEHICULAR ACCIONES: ATENDIDO POR CMGRD EN APOYO DEL CDGRD ESTADO: </t>
    </r>
    <r>
      <rPr>
        <b/>
        <sz val="9"/>
        <rFont val="Arial"/>
        <family val="2"/>
      </rPr>
      <t>CERRADO - 440</t>
    </r>
  </si>
  <si>
    <r>
      <t xml:space="preserve">DNBC INFORMA DEPARTAMENTO: ATLÁNTICO MUNICIPIO: BARRANQUILLA - SECTOR CIRCUNVALAR EVENTO: INCENDIO ESTRUCTURAL - 17/06/2023
AFECTACIÓN: 1 BODEGA CON PÉRDIDAS MATERIALES ACCIONES: ATIENDE BOMBEROS OFICIALES BARRANQUILLA CON 30 UNIDADES, 6 MÁQUINAS EXTINTORAS, 1 DE ALTURAS ESTADO </t>
    </r>
    <r>
      <rPr>
        <b/>
        <sz val="9"/>
        <rFont val="Arial"/>
        <family val="2"/>
      </rPr>
      <t>ABIERTO - 440</t>
    </r>
  </si>
  <si>
    <t xml:space="preserve">CDGRD CALDAS, INFORMA
MUNICIPIO LA DORADA, PARQUE SANTANDER- ZONA CENTRO DEL MUNICIPIO
EVENTO VENDAVAL- 17-06-2023
AFECTACIÓN DEBIDO A LOS FUERTES VIENTOS, SE ORIGINA CAÍDA DE ÁRBOLES, DEJANDO 8 PERSONAS HERIDAS (3 MENORES, 5 ADULTOS). TRASLADADAS AL HOSPITAL SAN FELIX, TODOS FUERA DE PELIGRO
ACCIONES APOYARON CMGRD, BOMBEROS, 
ESTADO CERRADO. - 441
 </t>
  </si>
  <si>
    <t xml:space="preserve">CDGRD CUNDINAMARCA, INFORMA
MUNICIPIO CHAGUANÍ, VEREDA: CAMPO ALEGRE- SECTOR: LA ESCUELA
EVENTO INCENDIO DE COBERTURA VEGETAL- 16-06-2023
AFECTACIÓN 2 HECTÁREAS DE VEGETACIÓN SECA 
ACCIONES APOYARON CMGRD, BOMBEROS, POLICÍA
ESTADO LIQUIDADO. - 441
</t>
  </si>
  <si>
    <t xml:space="preserve">
CDGRD TOLIMA, INFORMA
MUNICIPIO IBAGUÉ, BARRIO: CERRO GORDO
EVENTO INCENDIO DE COBERTURA VEGETAL- 17-06-2023
AFECTACIÓN 1 HECTÁREA DE VEGETACIÓN NATIVA 
ACCIONES APOYARON CMGRD, BOMBEROS
ESTADO LIQUIDADO. - 441
</t>
  </si>
  <si>
    <r>
      <t xml:space="preserve">CMGRD COVEÑAS- SUCRE, INFORMA
MUNICIPIO COVEÑAS, SECTORES: LA VICTORIA, LA ISLA, PUNTO CORONA, PESQUERA TUMACO, LA BOQUILLA, LA CABAÑA, LA RANCHA
EVENTO VENDAVAL- TORMENTA ELÉCTRICA- 16-06-2023
AFECTACIÓN REALIZAN EDAN, SE ENCUENTRAN SIN FLUIDO ELÉCTRICO
ACCIONES APOYAN CMGRD, D.C.C. BOMBEROS
</t>
    </r>
    <r>
      <rPr>
        <b/>
        <sz val="9"/>
        <rFont val="Arial"/>
        <family val="2"/>
      </rPr>
      <t>ESTADO ABIERTO. - 438</t>
    </r>
    <r>
      <rPr>
        <sz val="9"/>
        <rFont val="Arial"/>
        <family val="2"/>
      </rPr>
      <t xml:space="preserve">
CMGRD COVEÑAS Y DNBC ACTUALIZAN INFORMACIÓN
MUNICIPIO COVEÑAS - SUCRE, SECTORES LA VICTORIA, LA ISLA, PUNTO CORONA, PESQUERA TUMACO, LA BOQUILLA, LA CABAÑA
EVENTO VENDAVAL 16/06/2023
AFECTACIÓN 2 PERSONAS LESIONADAS (1 ADULTO, 1 MENOR) CAÍDA DE ÁRBOLES E INCENDIO EN LA IGLESIA MUNICIPAL, LAS UNIDADES AL MOMENTO LUEGO DE EVACUAR LA ESTRUCTURA COMPROMETIDA SE REALIZAN LABORES DE LIQUIDACIÓN DEL INCENDIO Y TRONZADO DE ÁRBOLES PARA EL DESPEJE DE VÍAS. 
ACCIONES ATIENDEN BOMBEROS COVEÑAS CON 15 UNIDADES, 2 MÁQUINAS EXTINTORAS Y 1 CAMIONETA, DEFENSA CIVIL, CMGRD
</t>
    </r>
    <r>
      <rPr>
        <b/>
        <sz val="9"/>
        <rFont val="Arial"/>
        <family val="2"/>
      </rPr>
      <t>ESTADO CERRADO - 439</t>
    </r>
    <r>
      <rPr>
        <sz val="9"/>
        <rFont val="Arial"/>
        <family val="2"/>
      </rPr>
      <t xml:space="preserve">
ACTUALIZACIÓN CMGRD COVEÑAS- SUCRE, INFORMA
MUNICIPIO COVEÑAS - SECTORES: LA VICTORIA, LA ISLA, PUNTO CORONA, PESQUERA TUMACO, LA BOQUILLA, LA CABAÑA
EVENTO VENDAVAL- TORMENTA ELÉCTRICA- 16-06-2023
AFECTACIÓN 2 PERSONAS LESIONADAS (1 ADULTO, 1 MENOR). 47 VIVIENDAS AVERIADAS EN TECHOS, 47 FAMILIAS, 189 PERSONAS AFECTADAS, CAÍDA DE ÁRBOLES E INCENDIO EN LA IGLESIA MUNICIPAL
ACCIONES APOYAN CMGRD, BOMBEROS COVEÑAS CON 15 UNIDADES, 2 MÁQUINAS EXTINTORAS Y 1 CAMIONETA, DEFENSA CIVIL
</t>
    </r>
    <r>
      <rPr>
        <b/>
        <sz val="9"/>
        <rFont val="Arial"/>
        <family val="2"/>
      </rPr>
      <t>ESTADO CERRADO. - 441</t>
    </r>
    <r>
      <rPr>
        <sz val="9"/>
        <rFont val="Arial"/>
        <family val="2"/>
      </rPr>
      <t xml:space="preserve">
</t>
    </r>
  </si>
  <si>
    <t>1 RED ELECTRICA</t>
  </si>
  <si>
    <t xml:space="preserve">CDGRD RISARALDA INFORMA
MUNICIPIO PEREIRA - BARRIO CORRALES
EVENTO INCENDIO ESTRUCTURAL 18/06/2023
AFECTACIÓN 1 VIVIENDA AVERIADA, 1 FAMILIA CON DAÑOS EN BIENES Y ENSERES, 1 LOCAL COMERCIAL. SIN LESIONADOS
ACCIONES ATENDIÓ COMUNIDAD Y BOMBEROS
ESTADO LIQUIDADO - 442
</t>
  </si>
  <si>
    <t xml:space="preserve">CDGRD HUILA INFORMA
MUNICIPIO  ELÍAS - SECTOR PUENTE MAITO
EVENTO  CRECIENTE SÚBITA 17/06/2023
AFECTACIÓN 1 PERSONA FALLECIDA (JESÚS DAVID MERA DE 16 AÑOS DE EDAD), QUIEN FUE ARRASTRADO POR LA CRECIENTE CUANDO AL PARECER ESTABA SACANDO ORO ARTESANALMENTE Y FUE ARRASTRADO POR LA CRECIENTE DEL RÍO DE BORDONES
ACCIONES ATENDIÓ BOMBEROS
ESTADO CERRADO - 442
</t>
  </si>
  <si>
    <t xml:space="preserve">CDGRD HUILA INFORMA
MUNICIPIO SALADOBLANCO, VEREDA VISTA HERMOSA
EVENTO MOVIMIENTO EN MASA 16/06/2023
AFECTACIÓN 2  VÍAS AVERIADAS ( VÍA QUE CONDUCE DE LA VEREDA VISTA HERMOSA AL MUNICIPIO DE SALADOBLANCO. PASO SOLO PARA MOTOCICLETAS.  VÍA SALADOBLANCO – PITALITO. PASO VEHICULAR A UN SOLO CARRIL POR HUNDIMIENTO DE BANCA).
ACCIONES ATENDIÓ CMGRD
ESTADO CERRADO - 442
</t>
  </si>
  <si>
    <t xml:space="preserve">CDGRD HUILA INFORMA
MUNICIPIO LA PLATA -  SECTOR TRANSVERSAL DEL LIBERTADOR
EVENTO CRECIENTE SÚBITA 16/06/2023
AFECTACIÓN 1 VÍA MUNICIPAL TRANSVERSAL DEL LIBERTADOR CON MATERIAL Y LODOS, QUE CONDUCE AL DEPARTAMENTO DEL CAUCA.  CON PASO A UN SOLO CARRIL PARA CARROS PEQUEÑOS Y MOTOCICLETAS.
ACCIONES ATENDIÓ CMGRD
ESTADO CERRADO - 442
</t>
  </si>
  <si>
    <t xml:space="preserve">CDGRD NORTE DE SANTANDER INFORMA
MUNICIPIO TOLEDO - VEREDA LA CAMACHA
EVENTO MOVIMIENTO EN MASA 16/06/2023
AFECTACIÓN 9  VIVIENDAS EN RIESGO, 9 FAMILIAS. SIN LESIONADOS
ACCIONES ATIENDE CMGRD, APOYA CDGRD
ESTADO CERRADO - 442
</t>
  </si>
  <si>
    <t xml:space="preserve">CDGRD NORTE DE SANTANDER INFORMA
MUNICIPIO  CÁCOTA - ZONA RURAL
EVENTO MOVIMIENTO EN MASA 18/06/2023
AFECTACIÓN 1 VÍA TERCIARIA CON DESLIZAMIENTOS DE ROCAS Y MATERIAL
ACCIONES ATENDIÓ CMGRD
ESTADO CERRADO - 442
</t>
  </si>
  <si>
    <t xml:space="preserve">CDGRD NORTE DE SANTANDER INFORMA
MUNICIPIO SARDINATA - CORREGIMIENTO LA  VICTORIA
EVENTO INCENDIO ESTRUCTURAL 18/06/2023
AFECTACIÓN 1 VIVIENDA AVERIADA, 1 FAMILIA CON DAÑOS DE BIENES Y ENSERES
ACCIONES ATENDIÓ CMGRD Y EJÉRCITO
ESTADO LIQUIDADO - 442
</t>
  </si>
  <si>
    <t xml:space="preserve">CDGRD SANTANDER INFORMA
MUNICIPIO CERRITO - SECTOR: JURADO, VEREDAS CORRAL FALSO, MORTIÑO Y HATO DEL PADRE
EVENTO  AVENIDA TORRENCIAL  17/06/2023
AFECTACIÓN 1 PUENTE PEATONAL, 1 VÍA TERCIARIA, 1 RED ELÉCTRICA. POR CAUSA DE FUERTES LLUVIAS EN EL PÁRAMO DEL ALMORZADERO 
ACCIONES ATIENDE CMGRD REALIZAN EDAN. SIN LESIONADOS, SE PRESENTA RIESGO POR DESBORDAMIENTO HACIA EL CASCO URBANO Y RIESGO DE REPRESAMIENTO POR LOS DESLIZAMIENTOS EN LOS TALUDES
ESTADO CERRADO - 442
</t>
  </si>
  <si>
    <t xml:space="preserve">CDGRD TOLIMA INFORMA
MUNICIPIO MARIQUITA - SECTOR PUERTO YUCA
EVENTO INCENDIO DE COBERTURA VEGETAL 18/06/2023
AFECTACIÓN 1.5 HECTÁREAS DE VEGETACIÓN NATIVA
ACCIONES ATENDIÓ  BOMBEROS
ESTADO LIQUIDADO - 442
</t>
  </si>
  <si>
    <r>
      <t xml:space="preserve">CDGRD CUNDINAMARCA INFORMA MUNICIPIO: LA MESA - VEREDA ZAPATA  EVENTO: INCENDIO DE COBERTURA VEGETAL - 16/06/2023  AFECTACIÓN: 2 HECTÁREAS DE VEGETACIÓN NATIVA ACCIONES: ATENDIDO POR CMGRD Y BOMBEROS ESTADO </t>
    </r>
    <r>
      <rPr>
        <b/>
        <sz val="9"/>
        <rFont val="Arial"/>
        <family val="2"/>
      </rPr>
      <t>LIQUIDADO - 443</t>
    </r>
  </si>
  <si>
    <r>
      <t xml:space="preserve">CDGRD CAUCA INFORMA MUNICIPIO: SOTARÁ - ZONA CENTRO PAISPAMBA, CORREGIMIENTO CRUCERO, CHIRIBIO, EL CARMEN EVENTO: VENDAVAL - 18/06/2023 AFECTACIÓN: 5 VIVIENDAS POR PÉRDIDA DE ENSERES, 5 FAMILIAS, 25 PERSONAS ACCIONES: ATENDIDO POR CMGRD ESTADO </t>
    </r>
    <r>
      <rPr>
        <b/>
        <sz val="9"/>
        <rFont val="Arial"/>
        <family val="2"/>
      </rPr>
      <t>CERRADO - 443</t>
    </r>
  </si>
  <si>
    <r>
      <t xml:space="preserve">CDGRD CAUCA, INFORMA: MUNICIPIO PURACÉ, VEREDA TABIO, EVENTO VENDAVAL 18/06/2023, AFECTACIÓN 1 VIVIENDA AVERIADA, 1 FAMILIA, 4 PERSONAS, ACCIONES LA OFICINA DE GESTIÓN DE RIESGO DE DESASTRES, SE COMUNICÓ PARA EVALUAR SITUACIÓN, DESCARTAR PERSONAL AS LESIONADAS, ESTADO </t>
    </r>
    <r>
      <rPr>
        <b/>
        <sz val="9"/>
        <rFont val="Arial"/>
        <family val="2"/>
      </rPr>
      <t>CERRADO - 444</t>
    </r>
  </si>
  <si>
    <r>
      <t xml:space="preserve">CDGRD HUILA, INFORMA: MUNICIPIO PITALITO, VEREDA CRIOLLO, EVENTO VENDAVAL 18/06/2023, AFECTACIÓN 1 VIVIENDA AVERIADA CON PÉRDIDA PARCIAL DE CUBIERTA, 1 FAMILIA, 4 PERSONAS, ACCIONES ATENDIDO POR CMGRD QUIEN REALIZÓ VISITA TÉCNICA, ESTADO </t>
    </r>
    <r>
      <rPr>
        <b/>
        <sz val="9"/>
        <rFont val="Arial"/>
        <family val="2"/>
      </rPr>
      <t>CERRADO - 444</t>
    </r>
  </si>
  <si>
    <r>
      <t xml:space="preserve">CDGRD HUILA, INFORMA: MUNICIPIO SALADOBLANCO, VEREDA VISTA HERMOSA, EVENTO MOVIMIENTO EN MASA 16/06/2023, AFECTACIÓN 1 VÍA TERCIARIA CON PASO VEHICULAR RESTRINGIDO, 1 VÍA SECUNDARIA HUNDIMIENTO BANCA, ACCIONES ATIENDE CMGRD CON ACTIVACIÓN DE MAQUINARIA AMARILLA Y PERSONAL TÉCNICO, ESTADO </t>
    </r>
    <r>
      <rPr>
        <b/>
        <sz val="9"/>
        <rFont val="Arial"/>
        <family val="2"/>
      </rPr>
      <t>CERRADO - 444</t>
    </r>
  </si>
  <si>
    <r>
      <t xml:space="preserve">CDGRD CAUCA, INFORMA: MUNICIPIO JAMBALÓ, VEREDA SAN ANTONIO, EVENTO VENDAVAL 18/06/2023, AFECTACIÓN 1 VIVIENDA AVERIADA, 1 FAMILIA, 4 PERSONAS, ACCIONES ATENDIDO POR CMGRD Y FUNCIONARIOS QUIENES VERIFICARÁN LOS DATOS PARA BRINDAR APOYOS, ESTADO </t>
    </r>
    <r>
      <rPr>
        <b/>
        <sz val="9"/>
        <rFont val="Arial"/>
        <family val="2"/>
      </rPr>
      <t>CERRADO - 444</t>
    </r>
  </si>
  <si>
    <r>
      <t xml:space="preserve">CDGRD CAUCA, INFORMA: MUNICIPIO SOTARA, VEREDAS DE CRUCERO, HATO FRIO, LAS YESCAS, LOS CEDROS, EL HIGUERÓN LA CABECERA MUNICIPAL, ZONA CENTRO PAISPAMBA, CORREGIMIENTO CRUCERO, CHIRIBIO, EL CARMEN, EVENTO VENDAVAL 18/06/2023, AFECTACIÓN LOS FUERTES VIENTOS OCASIONARON DAÑOS EN LOS TECHOS DE VARIAS VIVIENDAS TAMBIÉN AFECTADO LA PÉRDIDA DE CULTIVOS Y LA CAÍDA DE POSTES DE ENERGÍA, ACCIONES LA ALCALDÍA MUNICIPAL CON ALGUNOS FUNCIONARIOS SE DIRIGE AL SITIO PARA HACER LA EVALUACIÓN DE MEDIDAS CORRECTIVAS. ESTADO </t>
    </r>
    <r>
      <rPr>
        <b/>
        <sz val="9"/>
        <rFont val="Arial"/>
        <family val="2"/>
      </rPr>
      <t>ABIERTO - 444</t>
    </r>
  </si>
  <si>
    <t>HOTELES</t>
  </si>
  <si>
    <t xml:space="preserve">CDGRD RISARALDA INFORMA
MUNICIPIO LA  VIRGINIA - ZONA URBANA
EVENTO INCENDIO ESTRUCTURAL 19/06/2023
AFECTACIÓN  1 VIVIENDA DESTRUIDA, 1 FAMILIA, 7 PERSONAS (2 ADULTOS Y 5 MENORES), SIN LESIONADOS
ACCIONES ATENDIÓ BOMBEROS
ESTADO    LIQUIDADO - 445
</t>
  </si>
  <si>
    <t xml:space="preserve">CDGRD CAUCA INFORMA
MUNICIPIO TIMBÍO - VEREDA LOS ROBLES
EVENTO INCENDIO DE COBERTURA VEGETAL 18/06/2023
AFECTACIÓN  1 HECTÁREA DE VEGETACIÓN NATIVA
ACCIONES ATENDIÓ BOMBEROS
ESTADO LIQUIDADO - 445
</t>
  </si>
  <si>
    <t xml:space="preserve">CDGRD CAUCA INFORMA
MUNICIPIO SILVIA - ZONA URBANA
EVENTO VENDAVAL 18/06/2023
AFECTACIÓN  7 VIVIENDAS CON DAÑOS EN TECHOS Y CUBIERTAS, 7 FAMILIAS, 16 PERSONAS, 1 SALÓN DEL ADULTO MAYOR, ALGUNOS HOTELES Y DAÑO EN REDES DE ENERGÍA
ACCIONES ATENDIÓ CMGRD Y BOMBEROS
ESTADO CERRADO - 445
</t>
  </si>
  <si>
    <t xml:space="preserve">CDGRD CAUCA INFORMA
MUNICIPIO TOTORO - SECTOR SAN FELIPE, NOVIRAO Y TOTORO
EVENTO VENDAVAL 19/06/2023
AFECTACIÓN  3 VIVIENDAS CON DAÑOS EN TECHOS Y CUBIERTAS, 3 FAMILIAS, 12 PERSONAS
ACCIONES ATENDIÓ CMGRD
ESTADO CERRADO - 445
</t>
  </si>
  <si>
    <t xml:space="preserve">CDGRD CAUCA INFORMA
MUNICIPIO MIRANDA - VEREDA LA FORTUNA
EVENTO INCENDIO DE COBERTURA VEGETAL 19/06/2023
AFECTACIÓN  7 HECTÁREAS DE PASTOS Y VEGETACIÓN NATIVA, CERCOS DE PREDIOS. SE REGISTRAN AFECTACIONES EN SISTEMA DE BOCATOMA RURAL DEJANDO SIN SUMINISTRO DE AGUA A SECTORES DE LA FORTUNA Y EL MIRADOR
ACCIONES ATENDIÓ BOMBEROS MIRANDA, ORTIGAL Y COMUNEROS DE LA ZONA PARA LABORES DE EXTINCIÓN
ESTADO LIQUIDADO - 445
</t>
  </si>
  <si>
    <t xml:space="preserve">DCC  INFORMA
MUNICIPIO BARRANCO DE LOBA -  BOLÍVAR,  BARRIO EL CAÑITO
EVENTO INCENDIO ESTRUCTURAL 18/06/2023
AFECTACIÓN  2 VIVIENDAS DESTRUIDAS, 2 FAMILIAS, 9 PERSONAS. SIN LESIONADOS. AL PARECER POR CORTO CIRCUITO
ACCIONES ATENDIÓ DCC CON 6 UNIDADES Y COMUNIDAD
ESTADO LIQUIDADO - 445
</t>
  </si>
  <si>
    <t xml:space="preserve">DCC  INFORMA
MUNICIPIO BUENAVISTA - SUCRE, ZONA URBANA
EVENTO INCENDIO ESTRUCTURAL 19/06/2023
AFECTACIÓN  1 VIVIENDA DESTRUIDA, 1 FAMILIA, 3 PERSONAS. OCASIONADO LA PÉRDIDA DE ENSERES Y DE LA MAYOR PARTE DE LA VIVIENDA DEBIDO A QUE ESTABA CONSTRUIDA EN BAHAREQUE Y PALMA. SIN LESIONADOS.
ACCIONES ATENDIÓ DCC CON 6 UNIDADES Y COMUNIDAD
ESTADO LIQUIDADO - 445
</t>
  </si>
  <si>
    <t>1 COCINA DE LA CARCEL DEPARTAMENTAL, 1 REFUGIO DE ANIMALES</t>
  </si>
  <si>
    <t xml:space="preserve">CDGRD CAUCA, INFORMA
MUNICIPIO ALMAGUER, VEREDAS: RUÍZ PARTE BAJA, RUIZ PARTE ALTA
EVENTO VENDAVAL- 18-06-2023
AFECTACIÓN 2 VIVIENDAS AVERIADAS EN TECHOS, 3 FAMILIAS, 7 PERSONAS AFECTADAS, SIN LESIONADOS, SE DA MANEJO LOCAL 
ACCIONES APOYAN CMGRD- MATERIALES PARA RECUPERAR LOS TECHO Y VIGAS
ESTADO CERRADO. - 446
</t>
  </si>
  <si>
    <t xml:space="preserve">CDGRD CAUCA, INFORMA
MUNICIPIO LA VEGA, VEREDA: LA GUAYANA, CORREGIMIENTO: DE LOS UVOS
EVENTO VENDAVAL- 18-06-2023
AFECTACIÓN 2 VIVIENDAS AVERIADAS EN TECHOS, 2 FAMILIAS, 6 PERSONAS AFECTADAS, SIN LESIONADOS, SE DA MANEJO LOCAL 
ACCIONES APOYAN CMGRD- MATERIALES PARA PARA REHABILITACIÓN DE VIVIENDAS
ESTADO CERRADO. - 446
</t>
  </si>
  <si>
    <r>
      <t xml:space="preserve">CDGRD CHOCÓ  INFORMA
MUNICIPIO  ACANDÍ - ZONA URBANA
EVENTO  VENDAVAL 15/06/2023
AFECTACIÓN  4 VIVIENDAS CON AFECTACIONES EN CUBIERTAS. 4 FAMILIAS CON DAÑOS EN BIENES Y ENSERES, SIN LESIONADOS
ACCIONES  ATENDIÓ CMGRD
</t>
    </r>
    <r>
      <rPr>
        <b/>
        <sz val="9"/>
        <rFont val="Arial"/>
        <family val="2"/>
      </rPr>
      <t>ESTADO CERRADO - 435</t>
    </r>
    <r>
      <rPr>
        <sz val="9"/>
        <rFont val="Arial"/>
        <family val="2"/>
      </rPr>
      <t xml:space="preserve">
ACTUALIZACIÓN CDGRD CHOCÓ INFORMA
MUNICIPIO ACANDÍ - ZONA URBANA- SECTORES: SAPZURRO- CABECERA MUNICIPAL.
EVENTO VENDAVAL 15-06-2023
AFECTACIÓN 13 VIVIENDAS CON AFECTACIONES EN CUBIERTAS. 13 FAMILIAS, 22 PERSONAS, CON DAÑOS EN BIENES Y ENSERES, 1 CENTRO DE DESARROLLO INFANTIL, SIN LESIONADOS
ACCIONES APOYAN CMGRD- VISITAS DE CAMPO PARA VERIFICACIÓN DE AFECTACIONES PARA EL DILIGENCIAMIENTO DEL FORMATO DE CARACTERIZACIÓN DE AFECTACIÓN POR NÚCLEO FAMILIAR
</t>
    </r>
    <r>
      <rPr>
        <b/>
        <sz val="9"/>
        <rFont val="Arial"/>
        <family val="2"/>
      </rPr>
      <t>ESTADO CERRADO. - 446</t>
    </r>
    <r>
      <rPr>
        <sz val="9"/>
        <rFont val="Arial"/>
        <family val="2"/>
      </rPr>
      <t xml:space="preserve">
</t>
    </r>
  </si>
  <si>
    <r>
      <t xml:space="preserve">CDGRD TOLIMA, INFORMA: MUNICIPIO CHAPARRAL, CERCA DE LA UNIVERSIDAD DEL TOLIMA, EVENTO INCENDIO DE COBERTURA VEGETAL 19/06/2023, AFECTACIÓN PENDIENTE POR REPORTAR, ACCIONES ATIENDE CMGRD Y CBV DEL MUNICIPIO QUIENES SE DISPONEN PARA LLEGAR AL LUGAR DE AFECTACIÓN, ESTADO </t>
    </r>
    <r>
      <rPr>
        <b/>
        <sz val="9"/>
        <rFont val="Arial"/>
        <family val="2"/>
      </rPr>
      <t xml:space="preserve">ACTIVO - 444
</t>
    </r>
    <r>
      <rPr>
        <sz val="9"/>
        <rFont val="Arial"/>
        <family val="2"/>
      </rPr>
      <t>ACTUALIZACIÓN CDGRD TOLIMA, INFORMA
MUNICIPIO CHAPARRAL, CERCA A LA UNIVERSIDAD DEL TOLIMA
EVENTO INCENDIO DE COBERTURA VEGETAL 19--06--2023
AFECTACIÓN 3 HECTÁREAS DE VEGETACIÓN NATIVA
ACCIONES APOYARON CMGRD Y CBV DEL MUNICIPIO</t>
    </r>
    <r>
      <rPr>
        <b/>
        <sz val="9"/>
        <rFont val="Arial"/>
        <family val="2"/>
      </rPr>
      <t xml:space="preserve">
ESTADO LIQUIDADO. - 446
</t>
    </r>
  </si>
  <si>
    <r>
      <t xml:space="preserve">CDGRD TOLIMA, INFORMA: MUNICIPIO MARIQUITA, VEREDA SAN DIEGO ALTO, EVENTO INCENDIO DE COBERTURA VEGETAL 20/06/2023, AFECTACIÓN 1 HECTÁREA DE VEGETACIÓN NATIVA, ACCIONES ATENDIDO POR CMGRD Y CBV DEL MUNICIPIO, ESTADO </t>
    </r>
    <r>
      <rPr>
        <b/>
        <sz val="9"/>
        <rFont val="Arial"/>
        <family val="2"/>
      </rPr>
      <t>LIQUIDADO - 447</t>
    </r>
  </si>
  <si>
    <t>CDGRD CAUCA, INFORMA: MUNICIPIO TIMBÍO, VEREDA BUENOS AIRES, EVENTO VENDAVAL 20/06/2023, AFECTACIÓN 5 FAMILIAS, 18 PERSONAS, 5 VIVIENDAS AVERIADAS, ACCIONES ATIENDE CMGRD Y CBV DEL MUNICIPIO
ESTADO CERRADO - 447</t>
  </si>
  <si>
    <r>
      <t xml:space="preserve">CDGRD CUNDINAMARCA INFORMA MUNICIPIO: QUEBRADANEGRA - VEREDA AGUA FRÍA EVENTO: VENDAVAL - 18/06/2023 AFECTACIÓN: 3 VIVIENDAS CON PÉRDIDA DE CUBIERTA DE TECHOS DEBIDO A FUERTES VIENTOS, 3 FAMILIAS, 15 PERSONAS ACCIONES: ATENDIDO POR CMGRD ESTADO. </t>
    </r>
    <r>
      <rPr>
        <b/>
        <sz val="9"/>
        <rFont val="Arial"/>
        <family val="2"/>
      </rPr>
      <t>CERRADO - 448</t>
    </r>
  </si>
  <si>
    <t xml:space="preserve">1 JARILLON, 1 COMPLEJO SALINERO, 1 CASA DE HUESPEDES, 1 BALNEARIO </t>
  </si>
  <si>
    <t xml:space="preserve">CDGRD ANTIOQUIA DAGRAN INFORMA
MUNICIPIO SEGOVIA -   CORREGIMIENTO DE FRAGUAS (QUEBRADA MANIPA)
EVENTO  CRECIENTE SÚBITA 14/06/2023
AFECTACIÓN 1 PERSONA FALLECIDA (MENOR DE EDAD) POR CRECIENTE DE LA QUEBRADA MANIPA
ACCIONES ATENDIÓ BOMBEROS DE SEGOVIA, CADENA DE LLAMADAS A LOS ACTORES O GRUPO DE RESCATE EN LA ZONA (DAGRAN, BOMBEROS ZARAGOZA, CMGRD DE ZARAGOZA, BRIGADA DE SALVAMENTO MINERO, ARMADA NACIONAL, EJERCITO NACIONAL, CORREGIDOR DE FRAGUAS, COMISARIA DE FAMILIA Y FAMILIARES).
ESTADO  CERRADO - 449
</t>
  </si>
  <si>
    <t xml:space="preserve">CDGRD CALDAS INFORMA
MUNICIPIO AGUADAS - VEREDA ENCIMADAS Y PORE.
EVENTO INCENDIO DE COBERTURA VEGETAL 20/06/2023
AFECTACIÓN 1.5  HECTÁREA DE VEGETACIÓN NATIVA
ACCIONES ATENDIÓ BOMBEROS
ESTADO LIQUIDADO - 449
</t>
  </si>
  <si>
    <t xml:space="preserve">CDGRD BOLIVAR  INFORMA
MUNICIPIO SANTA CATALINA -  CORREGIMIENTO DE GALERA ZAMBA,
EVENTO EROSIÓN COSTERA  17/06/2023
AFECTACIÓN  1 JARILLÓN CON RUPTURA, DEL COMPLEJO SALINERO, 4 VIVIENDAS DESTRUIDAS, 7 VIVIENDAS AVERIADAS, 10 HECTÁREAS DE CULTIVOS, 3 VÍAS, 1 COMPLEJO SALINERO, 1 CASA DE HUÉSPEDES, 1 BALNEARIO, KIOSCOS.
ACCIONES  ATIENDE CMGRD, NECESIDADES  DE MAQUINARIA AMARILLA, ROMPEOLAS, VOLQUETA, ROCAS Y CAPA GEOTEXTIL. 
ESTADO CERRADO - 449
</t>
  </si>
  <si>
    <t xml:space="preserve">CDGRD CAUCA INFORMA
MUNICIPIO SAN SEBASTIÁN  - VEREDA PARAMILLOS, HIGUERONES, CORREGIMIENTO DEL ROSAL
EVENTO VENDAVAL 19/06/2023
AFECTACIÓN 3 VIVIENDAS AVERIADAS, 3 FAMILIAS CON DAÑOS EN BIENES Y ENSERES
ACCIONES ATENDIÓ CMGRD, SE REALIZA CENSO EDAN Y SE PRIORIZA LAS FAMILIAS PARA LA
RECUPERACIÓN DE LAS CUBIERTAS.
ESTADO CERRADO - 449
</t>
  </si>
  <si>
    <t xml:space="preserve">DELEGACIÓN BOMBEROS CUNDINAMARCA INFORMA
MUNICIPIO SAN JUAN DE RIOSECO - VEREDA NUKIA FINCA GUAMAL 
EVENTO  INCENDIO DE COBERTURA VEGETAL 21/06/2023
AFECTACIÓN 2 HECTÁREAS DE VEGETACIÓN NATIVA Y PASTOS, AL PARECER UNA QUEMA SE SALE DE CONTROL
ACCIONES ATENDIÓ BOMBEROS
ESTADO LIQUIDADO - 449
</t>
  </si>
  <si>
    <t>1 BODEGA CON PÉRDIDAS MATERIALES.</t>
  </si>
  <si>
    <t>3 LOCALES COMERCIALES CONSUMIDOS.</t>
  </si>
  <si>
    <t xml:space="preserve">
ACTUALIZACIÓN DNBC INFORMA, DEPARTAMENTO ATLÁNTICO 
MUNICIPIO BARRANQUILLA - SECTOR CIRCUNVALAR 
EVENTO INCENDIO ESTRUCTURAL - 17/06/2023
AFECTACIÓN 1 BODEGA CON PÉRDIDAS MATERIALES. CAPITÁN JAIME RAFAEL PÉREZ DE BOMBEROS OFICIALES BARRANQUILLA INFORMA, EL CONTROL TOTAL DE LA CONFLAGRACIÓN SE LOGRÓ SOBRE LAS 00:00 DE LA MADRUGADA, EVITANDO LA PROPAGACIÓN DE LAS LLAMAS HACIA BODEGAS ALEDAÑAS, DURANTE EL RESTO DE LA JORNADA CONTINUARON LAS LABORES DE REMOCIÓN Y ENFRIAMIENTO IMPIDIENDO LA REACTIVACIÓN DE PUNTOS CALIENTES EN DONDE SE ENCONTRABAN ROLLOS DE ALAMBRE ENCAUCHETADO, QUE HACÍA PARTE DEL MATERIAL DE ILUMINACIÓN Y ELÉCTRICO ALMACENADO POR LA EMPRESA KARLUZ LIGHTING QUE RESULTÓ EN PÉRDIDA TOTAL, NO HUBO PERSONAS LESIONADAS, SE ESPERA QUE EN LOS PRÓXIMOS DÍAS EL GRUPO DE INVESTIGACIÓN DE INCENDIOS PUEDA DETERMINAR EL ORIGEN DEL EVENTO
ACCIONES APOYARON BOMBEROS OFICIALES BARRANQUILLA CON 30 UNIDADES, 6 MÁQUINAS EXTINTORAS, 1 DE ALTURAS
ESTADO CERRADO. - 450
</t>
  </si>
  <si>
    <t xml:space="preserve">ACTUALIZACIÓN CDGRD CHOCÓ, INFORMA
MUNICIPIO ISTMINA, BARRIO: CUBIS- SECTOR: LAS CLARISAS
EVENTO INCENDIO ESTRUCTURAL- 20-06-2023
AFECTACIÓN 1 VIVIENDA DESTRUIDA, 2 VIVIENDAS AVERIADAS, 19 FAMILIAS, 27 PERSONAS AFECTADAS, 3 LOCALES COMERCIALES CONSUMIDOS, AL PARECER A CAUSA DE UN CORTO CIRCUITO, SIN LESIONADOS. DESDE LA MISMA MADRUGADA, SE HOSPEDARON EN EL HOTEL ELEGANT PEOPLE LAS FAMILIAS DAMNIFICADAS YA QUE LO PERDIERON TODO.  SE LES HA SUMINISTRADO ALIMENTOS E HIDRATACIÓN. VISITA DE CAMPO PARA VERIFICACIÓN DE AFECTACIONES PARA EL DILIGENCIAMIENTO DEL FORMATO EDAN.
VIABILIZAR LAS AYUDAS SEGÚN AFECTACIONES. REUNIÓN CMGRD
ACCIONES APOYARON CMGRD-  ENTREGA DE AHE ALIMENTARIAS Y NO ALIMENTARIAS (19 SUBSIDIOS DE ARRENDAMIENTO), BOMBEROS ISTMINA- 8 UNIDADES, TADÓ- 4 UNIDADES, CONDOTO- 4 UNIDADES, 2 MÁQUINAS EXTINTORAS, POLICÍA, COMUNIDAD
ESTADO LIQUIDADO. - 450
</t>
  </si>
  <si>
    <r>
      <t xml:space="preserve">CDGRD CUNDINAMARCA, INFORMA: MUNICIPIO VIOTA, VEREDA LA FLORIDA, EVENTO INCENDIO ESTRUCTURAL 20/06/2023, AFECTACIÓN 1 VIVIENDA DESTRUIDA, 1 FAMILIA, 4 PERSONAS NO SE PRESENTAN LESIONADOS NI VÍCTIMAS, ACCIONES ATENDIDO POR CMGRD Y CBV DEL MUNICIPIO, ESTADO </t>
    </r>
    <r>
      <rPr>
        <b/>
        <sz val="9"/>
        <rFont val="Arial"/>
        <family val="2"/>
      </rPr>
      <t>CERRADO - 451</t>
    </r>
  </si>
  <si>
    <r>
      <t xml:space="preserve">CDGRD CUNDINAMARCA, INFORMA: MUNICIPIO VILLETA, VEREDA RÍO DULCE SECTOR HOTEL AMBROSIA, EVENTO INCENDIO DE COBERTURA VEGETAL 19/06/2023, AFECTACIÓN 1 HECTÁREA DE VEGETACIÓN NATIVA Y PASTIZALES, ACCIONES ATENDIDO POR CMGRD Y CBV DEL MUNICIPIO, ESTADO </t>
    </r>
    <r>
      <rPr>
        <b/>
        <sz val="9"/>
        <rFont val="Arial"/>
        <family val="2"/>
      </rPr>
      <t>LIQUIDADO - 451</t>
    </r>
  </si>
  <si>
    <r>
      <t xml:space="preserve">CDGRD CUNDINAMARCA, INFORMA: MUNICIPIO NOCAIMA, VEREDA EL CAJÓN, EVENTO INCENDIO DE COBERTURA VEGETAL 20/06/2023, AFECTACIÓN 1.5 HECTÁREAS DE PASTIZALES, ACCIONES ATENDIDO POR EL CMGRD Y CBV DEL MUNICIPIO, ESTADO </t>
    </r>
    <r>
      <rPr>
        <b/>
        <sz val="9"/>
        <rFont val="Arial"/>
        <family val="2"/>
      </rPr>
      <t>LIQUIDADO - 451</t>
    </r>
  </si>
  <si>
    <r>
      <t xml:space="preserve">DCC NARIÑO, INFORMA: MUNICIPIO TANGUA, ZONA RURAL, EVENTO INCENDIO DE COBERTURA VEGETAL 21/06/2023, AFECTACIÓN 3 HECTÁREAS DE VEGETACIÓN NATIVA, ACCIONES ATENDIDO POR EL CMGRD, CBV DEL MUNICIPIO Y DCC, ESTADO </t>
    </r>
    <r>
      <rPr>
        <b/>
        <sz val="9"/>
        <rFont val="Arial"/>
        <family val="2"/>
      </rPr>
      <t>LIQUIDADO - 451</t>
    </r>
  </si>
  <si>
    <r>
      <t xml:space="preserve">CDGRD VALLE DEL CAUCA Y DNBC INFORMAN
MUNICIPIO YOTOCO - SECTOR PLAN DE LAS VACAS, RESERVA FORESTAL NATURAL
EVENTO INCENDIO DE COBERTURA VEGETAL 18/06/2023
AFECTACIÓN SE ESTIMA UNA AFECTACIÓN DE 50 HECTÁREAS DE VEGETACIÓN NATIVA AL MOMENTO.
ACCIONES ATIENDEN BOMBEROS YOTOCO CON 18 UNIDADES, BUGA CON 7 UNIDADES, YUMBO CON 4 UNIDADES Y RESTREPO CON 4 UNIDADES. ESTÁN TRATANDO DE COMBATIRLO, PERO HA SIDO IMPOSIBLE APAGARLO. 
DNBC ACTUALIZA 19/06/2023 21:36  EL COMANDANTE LUIS HERRERA DE BOMBEROS VOLUNTARIOS YOTOCO INFORMA, SE PRESENTA INCENDIO FORESTAL EN LA RESERVA NATURAL DE YOTOCO, LAS UNIDADES HAN REALIZADO LABORES DE CONTROL Y LIQUIDACIÓN DESDE AYER OBTENIENDO PARA HOY SOBRE LAS 19:00 HORAS UN CONTROL DEL 80% DEL INCENDIO, 
</t>
    </r>
    <r>
      <rPr>
        <b/>
        <sz val="9"/>
        <rFont val="Arial"/>
        <family val="2"/>
      </rPr>
      <t>ESTADO CONTROLADO - 445</t>
    </r>
    <r>
      <rPr>
        <sz val="9"/>
        <rFont val="Arial"/>
        <family val="2"/>
      </rPr>
      <t xml:space="preserve">
ACTUALIZACIÓN CDGRD VALLE DEL CAUCA Y DNBC INFORMAN
MUNICIPIO YOTOCO - SECTOR: PLAN DE LAS VACAS, RESERVA FORESTAL NATURAL DE YOTOCO
EVENTO INCENDIO DE COBERTURA VEGETAL 18-06-2023
AFECTACIÓN 50 HECTÁREAS DE VEGETACIÓN NATIVA APROXIMADAMENTE
ACCIONES APOYAN CMGRD, CDGRD, BOMBEROS YOTOCO CON 18 UNIDADES, BUGA CON 7 UNIDADES, YUMBO CON 4 UNIDADES Y RESTREPO CON 4 UNIDADES.
20-06-2023- 08:40 HORAS. EL COMANDANTE LUIS HERRERA DE BOMBEROS VOLUNTARIOS YOTOCO INFORMA, SE REALIZA SOBREVUELO EN AERONAVE DE LA FAC DONDE SE EVIDENCIAN DOS FOCOS ACTIVOS MUY PEQUEÑOS, TODO EL PROCESO SE REALIZÓ A TRAVÉS DE CONSEJO MUNICIPAL DE GESTIÓN DEL RIESGO DE DESASTRES Y OFICINA DE GESTIÓN DEL RIESGO DEPARTAMENTAL, AL MOMENTO SE DESPLAZAN 6 UNIDADES AL LUGAR A REALIZAR CONTROL Y LIQUIDACIÓN CON HERRAMIENTA MANUALES DE LOS MISMOS.
</t>
    </r>
    <r>
      <rPr>
        <b/>
        <sz val="9"/>
        <rFont val="Arial"/>
        <family val="2"/>
      </rPr>
      <t>ESTADO CONTROLADO. - 446</t>
    </r>
    <r>
      <rPr>
        <sz val="9"/>
        <rFont val="Arial"/>
        <family val="2"/>
      </rPr>
      <t xml:space="preserve">
ACTUALIZACIÓN CDGRD VALLE DEL CAUCA Y DNBC INFORMAN: MUNICIPIO YOTOCO - SECTOR: PLAN DE LAS VACAS, RESERVA FORESTAL NATURAL DE YOTOCO, EVENTO INCENDIO DE COBERTURA VEGETAL 18-06-2023, AFECTACIÓN 50 HECTÁREAS DE VEGETACIÓN NATIVA APROXIMADAMENTE, ACCIONES APOYAN CMGRD, CDGRD, BOMBEROS YOTOCO CON 18 UNIDADES, BUGA CON 7 UNIDADES, YUMBO CON 4 UNIDADES Y RESTREPO CON 4 UNIDADES, 14:30 HORAS. DE ACUERDO CON PROTOCOLOS ESTABLECIDOS PARA LA ACTIVACIÓN DE APOYO AÉREO RECIBIDO POR LA DNBC COMO ENTIDAD ENCARGADA PARA ESTE FIN EN COLOMBIA, SE REALIZA SOLICITUD NO. 069 POR PARTE DE LA SALA DE CRISIS NACIONAL A LA FUERZA AÉREA COLOMBIANA, CON FINES DE ATENCIÓN ANTE EL INCENDIO DE COBERTURA VEGETAL, </t>
    </r>
    <r>
      <rPr>
        <b/>
        <sz val="9"/>
        <rFont val="Arial"/>
        <family val="2"/>
      </rPr>
      <t>ESTADO CONTROLADO. - 447</t>
    </r>
    <r>
      <rPr>
        <sz val="9"/>
        <rFont val="Arial"/>
        <family val="2"/>
      </rPr>
      <t xml:space="preserve">
  DNBC ACTUALIZA  INFORMACIÓN
MUNICIPIO YOTOCO - VALLE DEL CAUCA
EVENTO INCENDIO DE COBERTURA VEGETAL  18/06/2023
AFECTACIÓN 50 HECTÁREAS DE VEGETACIÓN NATIVA
ACCIONES  ATIENDE 18 UNIDADES DEL CUERPO DE BOMBEROS YOTOCO 25 TRABAJADORES DE PRONAVICOLA.2 MÁQUINAS EXTINTORAS Y 1 CARROTANQUE
ACTUALIZACIÓN HORA 09:52. EL COMANDANTE LUIS HERRERA DE BOMBEROS VOLUNTARIOS YOTOCO INFORMA, SE REALIZAN LABORES DE CONTROL Y LIQUIDACIÓN DEL INCENDIO CON APOYO DE TRABAJADORES DE PRONAVICOLA, AL MOMENTO SE ENCUENTRAN REALIZANDO DESCARGAS HELICOPORTADO CON MATRÍCULA FAC 4110 LLEVAN 8 DESCARGAS EN EL PUNTO.
RECURSOS
ACTUALIZACIÓN HORA 12:30  EL COMANDANTE LUIS HERRERA DE BOMBEROS VOLUNTARIOS YOTOCO INFORMA, AL MOMENTO SE RETIRA LA AERONAVE CON MATRICULA FAC 4110 DEL LUGAR LA CUAL SE ENCONTRABA EN APOYO REALIZANDO REFRIGERACIÓN, CON UN TOTAL DE 17 DESCARGAS, SE DESIGNADAS LABORES A LOS 25 TRABAJADORES DE PRONAVICOLA Y A LAS 18 UNIDADES BOMBERILES, DIVIDIDAS EN TRES FRENTES DE TRABAJO PARA EL CONTROL, LIQUIDACIÓN Y MONITOREO DE POSIBLES PUNTOS DE CALOR, LABOR QUE SE PROGRAMA HASTA LAS 18:00 HRS. SE CIERRAN OPERACIONES AÉREAS, SOLICITANDO QUE EL APOYO AÉREO QUEDE EN STANDBY, POR UNA POSIBLE REACTIVACIÓN DEL FORESTAL DEBIDO A LOS FUERTES VIENTOS EN LA ZONA.
</t>
    </r>
    <r>
      <rPr>
        <b/>
        <sz val="9"/>
        <rFont val="Arial"/>
        <family val="2"/>
      </rPr>
      <t xml:space="preserve">ESTADO CONTROLADO - 449
</t>
    </r>
    <r>
      <rPr>
        <sz val="9"/>
        <rFont val="Arial"/>
        <family val="2"/>
      </rPr>
      <t>DNBC ACTUALIZA INFORMACIÓN: MUNICIPIO YOTOCO - VALLE DEL CAUCA, EVENTO INCENDIO DE COBERTURA VEGETAL 18/06/2023, AFECTACIÓN 100 HECTÁREAS DE VEGETACIÓN NATIVA, ACCIONES ATIENDE 40 UNIDADES DEL CUERPO DE BOMBEROS YOTOCO, 25 TRABAJADORES DE PRONAVICOLA, 2 MÁQUINAS EXTINTORAS Y 1 CARROTANQUE.  INICIAN DESMOVILIZACIÓN DEL PERSONAL SOBRE LAS 18:30 HORAS,</t>
    </r>
    <r>
      <rPr>
        <b/>
        <sz val="9"/>
        <rFont val="Arial"/>
        <family val="2"/>
      </rPr>
      <t xml:space="preserve"> ESTADO LIQUIDADO - 451</t>
    </r>
  </si>
  <si>
    <t>CDGRD HUILA INFORMA MUNICIPIO: SANTA MARÍA - FINCA LOS CACHINGOS EVENTO: INCENDIO DE COBERTURA VEGETAL - 21/06/2023  AFECTACIÓN: 2 HECTÁREAS DE PASTO Y RASTROJO  ACCIONES: ATENDIDO POR CMGRD Y BOMBEROS  ESTADO LIQUIDADO - 452</t>
  </si>
  <si>
    <r>
      <t xml:space="preserve">CMGRD ARAUCA INFORMA
MUNICIPIO ARAUCA - SECTORES DE ASENTAMIENTOS
EVENTO INUNDACIÓN 09/06/2023
AFECTACIÓN  REPORTAN VARIAS VIVIENDAS INUNDADAS POR LA CRECIENTE DEL RÍO ARAUCA, 1 VÍA SECUNDARIA QUE UNE LA VEREDA DE CLARINETERO CON ARAUCA 
ACCIONES  ATIENDE CMGRD Y BOMBEROS, REALIZAN EDAN
</t>
    </r>
    <r>
      <rPr>
        <b/>
        <sz val="9"/>
        <rFont val="Arial"/>
        <family val="2"/>
      </rPr>
      <t>ESTADO ABIERTO  - 421</t>
    </r>
    <r>
      <rPr>
        <sz val="9"/>
        <rFont val="Arial"/>
        <family val="2"/>
      </rPr>
      <t xml:space="preserve">
ACTUALIZACIÓN DCC DE ARAUCA: MUNICIPIO ARAUCA, SECTORES DE ASENTAMIENTOS, EVENTO INUNDACIÓN 09/06/2023, AFECTACIÓN 56 PERSONAS, 14 FAMILIAS, 14 VIVIENDAS AVERIADAS, 4 VIVIENDAS DESTRUIDAS, ACCIONES ATENDIDO POR EL CMGRD, ENTIDADES DE GRD DEL MUNICIPIO, </t>
    </r>
    <r>
      <rPr>
        <b/>
        <sz val="9"/>
        <rFont val="Arial"/>
        <family val="2"/>
      </rPr>
      <t xml:space="preserve">ESTADO CERRADO 423
</t>
    </r>
    <r>
      <rPr>
        <sz val="9"/>
        <rFont val="Arial"/>
        <family val="2"/>
      </rPr>
      <t>CDGRD ARAUCA ACTUALIZA INFORMACIÓN MEDIANTE INFORME #9
MUNICIPIO  ARAUCA -  VEREDAS MONSERRATE, LOS PECHOS, CLARINETERO, REMOLINO DEL PADRE, CAÑO LIMÓN, SINAÍ,  25  ASENTAMIENTOS INFORMALES, RESGUARDO INDÍGENAS EÑAPA - VILLA ESPERANZA Y GUARDILIO, BARRIOS MIRAMAR - INVASIÓN Y COSTA HERMOSA
EVENTO  INUNDACIÓN  09/06/2023
AFECTACIÓN  2.072 FAMILIAS, 6.363 PERSONAS. GENERADO POR AUMENTO DE LOS NIVELES DEL RÍO ARAUCA, PRESENTANDO UNA  COTA DE INUNDACIÓN EN DONDE EL NÚMERO DE AFECTACIONES SE DUPLICÓ PARA LAS POBLACIONES, PARA LO CUAL EL CMGRD PROCEDIÓ A CONTINUAR CON EL  EDAN.
DAÑOS EN CULTIVOS DE PLÁTANO, YUCA, CAÑA, CACAO, MAÍZ, 182 PORCINOS, 5.224 AVES DE CORRAL, 272310 PECES Y 72 HECTÁREAS DE PASTOS DE GANADERÍA. 1 VÍA TERCIARIA
ACCIONES  ATENDIÓ CMGRD, Y ENTIDADES. LA ALCALDÍA Y EL MUNICIPIO CUENTAN CON EL DECRETO DE CALAMIDAD 036 DEL 01 DE JUNIO DE 2023</t>
    </r>
    <r>
      <rPr>
        <b/>
        <sz val="9"/>
        <rFont val="Arial"/>
        <family val="2"/>
      </rPr>
      <t xml:space="preserve">.
ESTADO CERRADO - 453
</t>
    </r>
    <r>
      <rPr>
        <sz val="9"/>
        <rFont val="Arial"/>
        <family val="2"/>
      </rPr>
      <t xml:space="preserve">
</t>
    </r>
  </si>
  <si>
    <t>CULTIVOS DE PLÁTANO, YUCA, CAÑA, CACAO, MAÍZ, 182 PORCINOS, 5.224 AVES DE CORRAL, 272310 PECES</t>
  </si>
  <si>
    <r>
      <t xml:space="preserve">DNBC  Y CDGRD MAGDALENA INFORMAN MUNICIPIO: SITIONUEVO - SECTOR LOLA PERTENECIENTE A PNN ISLA SALAMANCA EVENTO: INCENDIO DE COBERTURA VEGETAL - 20/06/2023 AFECTACIÓN: PENDIENTE POR ESTABLECER ACCIONES: DNBC INFORMA: EL JEFE DE BRIGADA FORESTAL DE LA VÍA PARQUE ISLA DE SALAMANCA ERICK UROFEO INFORMA, SE PRESENTA INCENDIO FORESTAL DESDE LAS 15:00 HORAS EN EL SECTOR LA LOLA ALEDAÑO AL RÍO MAGDALENA Y CAÑO DEL TORNO, DONDE SE REALIZA UNA PRIMERA INTERVENCIÓN CON HERRAMIENTAS MANUALES, SE DIFICULTA LAS LABORES DE EXTINCIÓN Y LIQUIDACIÓN POR EL TIPO DE VEGETACIÓN NATIVA YA QUE TIENE UN ALTO NIVEL PIROTÉCNICO, CULMINANDO PERIODO OPERACIONAL A LAS 17:00 HORAS POR CONDICIONES DE SEGURIDAD EN EL TERRENO. SE REANUDARÁN LABORES A PRIMERA HORA CON ARTICULACIÓN DEL CUERPO DE BOMBEROS VOLUNTARIOS SITIONUEVO CON 6 UNIDADES. -CDGRD MAGDALENA INFORMA: A- LOS BOMBEROS ORGANIZARON EQUIPO PARA LA ATENCIÓN EL DÍA DE MAÑANA A PRIMERA HORA. B- LA ALCALDÍA ORGANIZÓ PMU. C- SE SOLICITÓ SOBREVUELO POR PARTE DE LOS BOMBEROS A BARRANQUILLA. ACCIÓN INICIAL DEPARTAMENTO: REPORTE A CITEL UNGRD Y A LA ESPERA DE REPORTE DE BOMBEROS EL DÍA DE MAÑANA. ESTADO: </t>
    </r>
    <r>
      <rPr>
        <b/>
        <sz val="9"/>
        <rFont val="Arial"/>
        <family val="2"/>
      </rPr>
      <t xml:space="preserve">ACTIVO - 448
</t>
    </r>
    <r>
      <rPr>
        <sz val="9"/>
        <rFont val="Arial"/>
        <family val="2"/>
      </rPr>
      <t>DNBC ACTUALIZA INFORMACIÓN
MUNICIPIO SITIONUEVO - MAGDALENA,  ISLA SALAMANCA
EVENTO INCENDIO DE COBERTURA VEGETAL 20/06/2023
AFECTACIÓN PENDIENTE EN EVALUACIÓN
ACCIONES 
DNBC INFORME AVANCE OPERATIVO: 09:10
LA COMANDANTE MARGARITA VELÁZQUEZ DEL CUERPO DE BOMBEROS VOLUNTARIOS SITIONUEVO INFORMA: SE DESPLAZAN 6 UNIDADES A ISLA SALAMANCA A UN PMU QUE SE LLEVARÁ A CABO CON LA BRIGADA FORESTAL DE LA ISLA Y GESTIÓN DE RIESGO DE BARRANQUILLA Y SE REALIZA UN SOBREVUELO POR PARTE DE LA FUERZA AÉREA COLOMBIANA.
ASÍ MISMO LA COMANDANTE SOLICITA LA ACTIVACIÓN DE PONALSAR QUE SE ENCUENTRAN EN LA CIUDAD DE BARRANQUILLA Y APOYO AÉREO PARA MOVILIZACIÓN DEL PERSONAL A LA ISLA.</t>
    </r>
    <r>
      <rPr>
        <b/>
        <sz val="9"/>
        <rFont val="Arial"/>
        <family val="2"/>
      </rPr>
      <t xml:space="preserve">
ESTADO ACTIVO - 449
</t>
    </r>
    <r>
      <rPr>
        <sz val="9"/>
        <rFont val="Arial"/>
        <family val="2"/>
      </rPr>
      <t>ACTUALIZACIÓN DNBC Y CDGRD MAGDALENA INFORMAN
MUNICIPIO: SITIONUEVO - SECTOR LOLA PERTENECIENTE A PNN ISLA SALAMANCA
EVENTO: INCENDIO DE COBERTURA VEGETAL - 20-06-2023
AFECTACIÓN: PENDIENTE POR ESTABLECER
ACCIONES: APOYAN CMGRD, CDGRD, BOMBEROS SITIONUEVO- 7 UNIDADES, FUNDACIÓN- 5 UNIDADES, CIÉNAGA- 3 UNIDADES, 1 VEHÍCULO COMANDO DE RESPUESTA A INCENDIOS FORESTALES - CRIF, 1 VEHÍCULO CISTERNA, BRIGADA FORESTAL PNN- 14 UNIDADES, PONALSAR- 13 UNIDADES, FAC- 7 UNIDADES. EN EL TERRITORIO SE REALIZA ACTIVACIÓN DE BOMBEROS VOLUNTARIOS FUNDACIÓN Y BOMBEROS OFICIALES BARRANQUILLA – EN DESPLAZAMIENTO.
- FUERZA AÉREA COLOMBIANA REALIZA SOBREVUELO - PENDIENTE DE RESULTADOS.
- CITEL UNGRD ACTIVADA 24/7.
- SALA DE ANÁLISIS ESTRATÉGICO DE LA UNGRD EN SEGUIMIENTO AL EVENTO.
- DIRECCIÓN NACIONAL DE BOMBEROS REALIZA SOLICITUD DE ACTIVACIÓN DE PONALSAR Y APOYO AÉREO PARA SOBREVUELO, TRASLADO DE PERSONAL Y DESCARGAS.
- UNGRD EN COORDINACIÓN CON FAC, GESTIONA APOYO AÉREO CON SISTEMA DE BALDE COLAPSIBLE.
- UNGRD EN COORDINACIÓN CON POLICÍA NACIONAL, GESTIONA EL APOYO DE CON PERSONAL DE LA UNIDAD DE OPERACIONES ESPECIALES EN EMERGENCIAS Y DESASTRES PONALSAR, QUIENES SE ENCUENTRAN EN DESPLAZAMIENTO.
RESUMEN DE OPERACIONES:
- DÍA 1-  20-06-2023: ATENCIÓN INICIAL BRIGADA FORESTAL PNN.
- DÍA 2-  21-06-2023: ACCIONES TERRESTRES Y ÁREAS: 21 DESCARGAS, 3075 GALONES DE AGUA Y 10 GALONES DE LÍQUIDO RETARDANTE DESCARGADOS, 12 PAX TRANSPORTADOS (BOMBEROS Y POLICÍAS) AL ÁREA DE OPERACIONES.
CIERRE DE OPERACIONES A LAS 18:00 HRS. REANUDARÁN OPERACIONES EL 22/06/2023 06:00 HRS</t>
    </r>
    <r>
      <rPr>
        <b/>
        <sz val="9"/>
        <rFont val="Arial"/>
        <family val="2"/>
      </rPr>
      <t xml:space="preserve">
ESTADO: ACTIVO. - 450
</t>
    </r>
    <r>
      <rPr>
        <sz val="9"/>
        <rFont val="Arial"/>
        <family val="2"/>
      </rPr>
      <t>DNBC ACTUALIZA INFORMACIÓN
MUNICIPIO  SITIONUEVO - MAGDALENA, ISLA SALAMANCA
EVENTO  INCENDIO DE COBERTURA VEGETAL 20/06/2023
AFECTACIÓN  89.24 HECTÁREAS DE MANGLE AMARILLO, ENEA Y BOSQUE SECO
ACCIONES 
ACTUALIZACIÓN HORA 17:55; LA COMANDANTE MARGARITA VELÁSQUEZ DE BOMBEROS VOLUNTARIOS SITIONUEVO INFORMA, A PRIMERA HORA SE LLEVÓ A CABO PMU EN EL QUE SE ASIGNARON DIFERENTES PUNTOS AL PERSONAL PRESENTE PARA REALIZAR ACTIVIDADES DE EXTINCIÓN EN SECTORES CON PRESENCIA DE 7 FOCOS QUE GENERABAN QUEMAS Y HUMO CON MENOR INTENSIDAD, ESTOS FUERON INTERVENIDOS CON APOYO HELICOPORTADO (3 DESCARGAS). ERIC DEULUFEUT RODRIGUEZ JEFE DE BRIGADA FORESTAL VIPIS REPORTA SOBRE LAS 16:00 HORAS LA LIQUIDACIÓN DEL INCENDIO EN ÁREA PROTEGIDA SECTOR LA LOLA Y SE INICIA EL DESMONTE DE LA OPERACIÓN, RECURSOS Y EVACUACIÓN DE PERSONAL VÍA FLUVIAL Y AÉREA, LA ZONA ESTARÁ MONITOREADA Y VIGILADA POR PERSONAL DE LA BRIGADA PARA CONTROLAR LA POSIBLE REACTIVACIÓN, DICHAS ACCIONES SON CONFIRMADAS POR LA COMANDANTE DE BOMBEROS SITIONUEVO, ADEMÁS DE AUTORIZAR LA CANCELACIÓN DE APOYO AÉREO Y DESMOVILIZACIÓN DE PONALSAR.
RECURSOS:
07 BOMBEROS DE SITIONUEVO
08 BOMBEROS DE CIÉNAGA
02 BOMBEROS DE NUEVA GRANADA
15 UNIDADES DE BRIGADA FORESTAL VIPIS DE PARQUES NACIONALES NATURALES
13 UNIDADES DE PONALSAR 
PERSONAL DE DEFENSA CIVIL COLOMBIANA
DIRECCIÓN TERRITORIAL CARIBE Y NIVEL NACIONAL DE PARQUES
ALCALDÍA DE SITIONUEVO
OGR BARRANQUILLA Y MAGDALENA 
FUERZA PÚBLICA (CARABINEROS, GUARDACOSTA Y FAC)
EMPRESAS QUE APOYARON CON LA HIDRATACIÓN Y ALIMENTACIÓN: PROCAPS, SOCIEDAD PORTUARIA PALERMO, PALERMO TANK, INGENIERO JONATHAN MÉNDEZ, EMPAQUETADORA Y EMPAQUES.</t>
    </r>
    <r>
      <rPr>
        <b/>
        <sz val="9"/>
        <rFont val="Arial"/>
        <family val="2"/>
      </rPr>
      <t xml:space="preserve">
ESTADO  LIQUIDADO - 453
</t>
    </r>
  </si>
  <si>
    <r>
      <t>DAGRAN ANTIOQUIA, INFORMA: MUNICIPIO SANTA FE DE ANTIOQUIA, VEREDA K2, SECTOR LA ÁSPERA, EVENTO INCENDIO DE COBERTURA VEGETAL 21/06/2023, AFECTACIÓN 2 HECTÁREAS DE VEGETACIÓN NATIVA, ACCIONES ATIENDE CMGRD, CBV DEL MUNICIPIO Y DCC, SE SOLICITA APOYO DE CUERPOS DE BOMBEROS DE MUNICIPIOS CERCANOS. ESTE INCENDIO PONE EN ALTO RIESGO, 1 VIVIENDA, ANIMALES Y LA VEGETACIÓN, ESTADO</t>
    </r>
    <r>
      <rPr>
        <b/>
        <sz val="9"/>
        <rFont val="Arial"/>
        <family val="2"/>
      </rPr>
      <t xml:space="preserve"> ACTIVO - 451
</t>
    </r>
    <r>
      <rPr>
        <sz val="9"/>
        <rFont val="Arial"/>
        <family val="2"/>
      </rPr>
      <t>CDGRD ANTIOQUIA, ACTUALIZA INFORMACIÓN: MUNICIPIO: SANTA FE DE ANTIOQUIA - VEREDA K2, SECTOR LA ÁSPERA EVENTO: INCENDIO DE COBERTURA VEGETAL 21/06/2023 AFECTACIÓN: 2 HECTÁREAS DE VEGETACIÓN NATIVA ACCIONES: DAGRAN INFORMA: SE REALIZA CONTROL DE INCENDIO CON UN 98% CONTROLADO, SE REALIZA GUARDIA DE CENIZAS EN LA ZONA PARA EL DÍA DE HOY SE TIENE: BOMBEROS CON SANTA FÉ DE ANTIOQUIA EN APOYO DE BOMBEROS GIRALDO, FRONTINO, DCC, POLICÍA NACIONAL</t>
    </r>
    <r>
      <rPr>
        <b/>
        <sz val="9"/>
        <rFont val="Arial"/>
        <family val="2"/>
      </rPr>
      <t xml:space="preserve"> ESTADO: CONTROLADO 98% - 452
</t>
    </r>
    <r>
      <rPr>
        <sz val="9"/>
        <rFont val="Arial"/>
        <family val="2"/>
      </rPr>
      <t xml:space="preserve">DNBC ACTUALIZA INFORMACIÓN
MUNICIPIO SANTAFÉ DE ANTIOQUIA - ANTIOQUIA, VEREDA K2, SECTOR LA ÁSPERA
EVENTO  INCENDIO DE COBERTURA VEGETAL 21/06/2023
AFECTACIÓN  5.2 HECTÁREAS DE VEGETACIÓN (2.2 HECTÁREAS SON DE BOSQUE NATIVO Y 3 HECTÁREAS DE PASTO) ZONA DE DIFÍCIL ACCESO CON INCLINACIÓN SUPERIOR A LOS 45°
ACCIONES 
ACTUALIZACIÓN HORA 18:30; CAPITÁN JOSÉ RENÉ BOLÍVAR FUNCIONARIO DEL DAGRAN COMPARTE EL REPORTE CON EL LEVANTAMIENTO DE INFORMACIÓN A CARGO DEL ALCALDE FELIPE PARDO REALIZADO EN VEREDA CATIVO, ZONA RURAL VÍA AL MAR - 7 KILÓMETROS DISTANTE DE LA CABECERA MUNICIPAL, SOBRE INCENDIO FORESTAL OCASIONADO ANTRÓPICAMENTE Y ASOCIADO A FUERTES TEMPERATURAS, QUE AFECTÓ VEGETACIÓN Y FAUNA SILVESTRE DE LA REGIÓN. 
BOMBEROS VOLUNTARIOS SANTAFÉ, NO SE ENCUENTRA ACTIVO POR DIFICULTADES CON LA ADMINISTRACIÓN MUNICIPAL, POR LOS TANTO SE SOLICITA APOYO A BOMBEROS VOLUNTARIOS FRONTINO QUIÉN ASUME EL COMANDO DE INCIDENTE Y REALIZAN LABORES DE EXTINCIÓN CON 4 UNIDADES,, SE DA POR LIQUIDADO A LAS 22:30 HORAS DEL DÍA MIÉRCOLES 21 DE JUNIO. </t>
    </r>
    <r>
      <rPr>
        <b/>
        <sz val="9"/>
        <rFont val="Arial"/>
        <family val="2"/>
      </rPr>
      <t xml:space="preserve"> 
ESTADO LIQUIDADO - 453
</t>
    </r>
  </si>
  <si>
    <t xml:space="preserve">
DNBC INFORMA, DEPARTAMENTO ANTIOQUIA
MUNICIPIO MEDELLÍN, BARRIO: LAURELES- CARRERA 70 CON CALLE  42
EVENTO EXPLOSIÓN- 22-06-2023
AFECTACIÓN 16 PERSONAS LESIONADAS, 3 DE ELLAS DE GRAVEDAD, TRASLADADAS A DIFERENTES CENTROS ASISTENCIALES DE LA CIUDAD, VARIAS VIVIENDAS AFECTADAS POR LA ONDA EXPLOSIVA. SE REALIZA INVESTIGACIÓN DE LAS CAUSAS DE LA EXPLOSIÓN.
ACCIONES APOYAN CMGRD, CUERPO OFICIAL DE BOMBEROS MEDELLÍN- 20 UNIDADES- 3 MÁQUINAS EXTINTORAS, 3 CAMIONETAS DE INTERVENCIÓN RÁPIDA, CRUE, POLICÍA METROPOLITANA DEL VALLE DE ABURRÁ 
ESTADO CERRADO. - 454
</t>
  </si>
  <si>
    <t xml:space="preserve">CDGRD VALLE DEL CAUCA Y D.C.C., INFORMAN
MUNICIPIO CAICEDONIA, BARRIO: CAMELIA- SECTOR COPIVO
EVENTO VENDAVAL- 22-06-2023
AFECTACIÓN 4 VIVIENDAS AVERIADAS EN TECHOS, 4 FAMILIAS, 20 PERSONAS AFECTADAS, SIN LESIONADOS
ACCIONES APOYARON CMGRD, D.C.C.
ESTADO CERRADO. - 454
</t>
  </si>
  <si>
    <t xml:space="preserve">D.C.C. INFORMA, DEPARTAMENTO CALDAS
MUNICIPIO PENSILVANIA, SECTOR: LA ARENERA
EVENTO INCENDIO DE COBERTURA VEGETAL- 21-06-2023
AFECTACIÓN 1 HECTÁREA
ACCIONES ATENDIÓ D.C.C.
ESTADO LIQUIDADO. - 454
</t>
  </si>
  <si>
    <t xml:space="preserve">CDGRD TOLIMA, INFORMA
MUNICIPIO PRADO, SECTOR: ISLA DEL SOL EN LA REPRESA DEL MUNICIPIO
EVENTO INCENDIO DE COBERTURA VEGETAL- 21-06-2023
AFECTACIÓN 6 HECTÁREAS
ACCIONES APOYARON CMGRD, BOMBEROS, COMUNIDAD
ESTADO LIQUIDADO. - 454
 </t>
  </si>
  <si>
    <r>
      <t xml:space="preserve">CDGRD HUILA, INFORMA: MUNICIPIO NEIVA, CORREGIMIENTO DEL CAGUÁN, SECTOR MOSCOVIA, EVENTO INCENDIO DE COBERTURA VEGETAL 22/06/2023, AFECTACIÓN 3 HECTÁREAS DE PASTO Y RASTROJO, ACCIONES ATENDIDO POR EL CMGRD Y CBO DEL MUNICIPIO, ESTADO </t>
    </r>
    <r>
      <rPr>
        <b/>
        <sz val="9"/>
        <rFont val="Arial"/>
        <family val="2"/>
      </rPr>
      <t>LIQUIDADO - 455</t>
    </r>
  </si>
  <si>
    <r>
      <t xml:space="preserve">CDGRD HUILA, INFORMA: MUNICIPIO LA PLATA, EVENTO CRECIENTE SÚBITA DEL RÍO PÁEZ 16/06/2023, AFECTACIÓN 1 VÍA SECUNDARIA AVERIADA POR OBSTRUCCIÓN DE MATERIAL, ACCIONES ATENDIDO POR CMGRD E INVIAS, INTERVINIENDO CON MAQUINARIA AMARILLA, ESTADO </t>
    </r>
    <r>
      <rPr>
        <b/>
        <sz val="9"/>
        <rFont val="Arial"/>
        <family val="2"/>
      </rPr>
      <t>CERRADO - 455</t>
    </r>
  </si>
  <si>
    <r>
      <t xml:space="preserve">CDGRD CASANARE INFORMA EN EL MUNICIPIO AGUAZUL VEREDAS GUADUALITO, LLANO LINDO, LA GRACIELA, LA ESMERALDA Y RINCÓN DE LA ESMERALDA, EVENTO INUNDACIÓN POR DESBORDAMIENTO DEL RÍO CUSIANA Y CHARTE - 5 DE JUNIO, AFECTACIÓN PÉRDIDA DE ENSERES, CULTIVOS DE PLÁTANO, YUCA, MAÍZ Y VÍAS TERCIARIAS, ACCIONES EL EQUIPO DE LA OFICINA DE GESTIÓN DE RIESGO SE ESTÁ TRASLADANDO A ESTOS LUGARES CON LA FINALIDAD DE LEVANTAR LA INFORMACIÓN NECESARIA PARA TOMAR DECISIONES Y ATENDER LA EMERGENCIA, ESTADO </t>
    </r>
    <r>
      <rPr>
        <b/>
        <sz val="9"/>
        <color indexed="8"/>
        <rFont val="Arial"/>
        <family val="2"/>
      </rPr>
      <t xml:space="preserve">ABIERTO - 410
</t>
    </r>
    <r>
      <rPr>
        <sz val="9"/>
        <color indexed="8"/>
        <rFont val="Arial"/>
        <family val="2"/>
      </rPr>
      <t>ACTUALIZACIÓN CDGRD CASANARE: MUNICIPIO AGUAZUL, VEREDAS GUADUALITO, LLANO LINDO Y LA GRACIELA, EVENTO INUNDACIÓN DESBORDAMIENTO RÍO CUSIANA 05/06/2023, AFECTACIÓN 3 VÍAS TERCIARIAS AVERIADAS, 90 FAMILIAS, 90 VIVIENDAS, 360 PERSONAS CON PÉRDIDA DE ENSERES, CULTIVOS DE PLÁTANO, YUCA, MAÍZ, ACCIONES ATENDIDO POR EL CMGRD Y ENTIDADES DE GRD DEL MUNICIPIO</t>
    </r>
    <r>
      <rPr>
        <b/>
        <sz val="9"/>
        <color indexed="8"/>
        <rFont val="Arial"/>
        <family val="2"/>
      </rPr>
      <t>, ESTADO CERRADO - 455</t>
    </r>
  </si>
  <si>
    <r>
      <t xml:space="preserve">DNBC INFORMA DEPARTAMENTO: ANTIOQUIA MUNICIPIO: BELLO - SECTOR BOTADERO EVENTO: INCENDIO ESTRUCTURAL - 23/06/2023 AFECTACIÓN: 3 PERSONAS LESIONADAS REMITIDAS A CENTROS ASISTENCIALES, 1 BODEGA DE ALMACENAMIENTO DE CILINDROS DE GAS NATURAL ACCIONES: -EL COMANDANTE NELSON ZULUAICA DE BOMBEROS VOLUNTARIOS BELLO INFORMA, SE PRESENTA INCENDIO ESTRUCTURAL EN EL SECTOR EL BOTADERO, EN UNA EMPRESA DE GAS AL PARECER ILEGAL, EL CUAL DEJA ÚNICAMENTE AFECTACIONES MATERIALES; SE LOGRA LIQUIDAR EL INCENDIO Y SE DEJA LA ESCENA A CARGO DE POLICÍA NACIONAL SOBRE LAS 13:00 HRS. -EN LE HECHO UNA DE LAS MÁQUINAS DE BOMBEROS PRESENTÓ FALLAS MECÁNICAS Y COLISIONA CONTRA VIVIENDA DEJANDO UNA PERSONA LESIONADA. PARTICIPARON DE LA EMERGENCIA: -20 UNIDADES DE BOMBEROS BELLO -04 UNIDADES DE BOMBEROS COPACABANA -02 UNIDADES DE BOMBEROS OFICIALES MEDELLÍN  -04 UNIDADES DE MÁQUINAS EXTINTORAS -01 CARROTANQUE  -04 UNIDADES DE DEFENSA CIVIL -FUNCIONARIOS DE MOVILIDAD  ESTADO: </t>
    </r>
    <r>
      <rPr>
        <b/>
        <sz val="9"/>
        <rFont val="Arial"/>
        <family val="2"/>
      </rPr>
      <t>CERRADO - 456</t>
    </r>
  </si>
  <si>
    <t>DNBC INFORMA DEPARTAMENTO: TOLIMA MUNICIPIO: SUAREZ -  VEREDA LA CERRO LAS MERCEDES  EVENTO: INCENDIO DE COBERTURA VEGETAL - 23/06/2023  AFECTACIÓN: PENDIENTE POR ESTABLECER ACCIONES: ATIENDE BOMBEROS SUAREZ CON 2 UNIDADES ESTADO ACTIVO - 456</t>
  </si>
  <si>
    <t>4 PISCICOLAS</t>
  </si>
  <si>
    <t xml:space="preserve">CDGRD BOLÍVAR INFORMA
MUNICIPIO  MARÍA LA BAJA - CASCO URBANO, BARRIO PUERTO SANTANDER Y SECTOR MAMPUJÁN
EVENTO   VENDAVAL  21/06/2023
AFECTACIÓN  214 VIVIENDAS CON DAÑOS EN TECHOS Y CUBIERTAS, 214  FAMILIAS CON DAÑOS EN BIENES Y ENSERES, 856 PERSONAS, 1 VÍA NACIONAL AFECTADA POR CAÍDA DE MATERIAL, 1 IGLESIA, 1 CDI, 1 ALCANTARILLADO, 130 HECTÁREAS DE CULTIVOS,  4 PISCÍCOLAS, 4 LOCALES COMERCIALES
ACCIONES ATENDIÓ CMGRD Y ALCALDÍA
ESTADO  CERRADO - 457
</t>
  </si>
  <si>
    <t xml:space="preserve">CDGRD CUNDINAMARCA INFORMA
MUNICIPIO  VILLETA - VEREDA CHAPAIMA
EVENTO  INCENDIO DE COBERTURA VEGETAL 23/06/2023
AFECTACIÓN  1,5 HECTÁREAS DE VEGETACIÓN CULTIVOS DE CAÑA DE AZÚCAR, LAS CAUSAS AL PARECER POR CORTO CIRCUITO DE ALTA TENSIÓN POR LOS FUERTES VIENTOS QUE SE PRESENTA  POR ESTA ZONA. 
ACCIONES  ATENDIÓ BOMBEROS DEL MUNICIPIO DE VILLETA CON 5 UNIDADES. NO SE PRESENTO LESIONADOS NI VÍCTIMAS
ESTADO  LIQUIDADO - 457
</t>
  </si>
  <si>
    <t xml:space="preserve">CDGRD CUNDINAMARCA INFORMA
MUNICIPIO  LA PALMA -  VEREDA ZUMBE
EVENTO  INCENDIO DE COBERTURA VEGETAL 16/06/2023
AFECTACIÓN 2 HECTÁREAS DE VEGETACIÓN PASTIZALES, AL PARECER POR QUEMAS CONTROLADAS Y LIQUIDADO EL MISMO DÍA  A LAS 18:00 HORAS
ACCIONES  ATENDIÓ FUNCIONARIOS DE LA ALCALDÍA Y LA COMUNIDAD. NO SE PRESENTÓ LESIONADOS NI VÍCTIMAS
ESTADO  LIQUIDADO - 457
</t>
  </si>
  <si>
    <t xml:space="preserve">CDGRD CUNDINAMARCA INFORMA
MUNICIPIO  LA PALMA -  VEREDA HINCHE
EVENTO  INCENDIO DE COBERTURA VEGETAL 20/06/2023
AFECTACIÓN  3 HECTÁREAS DE VEGETACIÓN NATIVA, AL PARECER POR MANOS CRIMINALES Y LIQUIDADO EL MISMO DÍA A LAS 20:00 HORAS
ACCIONES  ATENDIÓ FUNCIONARIOS DE LA ALCALDÍA Y DEFENSA CIVIL. NO SE PRESENTÓ LESIONADOS
ESTADO  LIQUIDADO - 457
</t>
  </si>
  <si>
    <t xml:space="preserve">CDGRD CUNDINAMARCA INFORMA
MUNICIPIO  LA PALMA -  VEREDA HINCHE
EVENTO  INCENDIO DE COBERTURA VEGETAL 21/06/2023
AFECTACIÓN 1 HECTÁREA DE VEGETACIÓN NATIVA, AL PARECER POR MANOS CRIMINALES Y LIQUIDADO EL DÍA 22/06/2023 A LAS 01:00 HORAS
ACCIONES  ATENDIÓ FUNCIONARIOS DE LA ALCALDÍA Y LA COMUNIDAD. NO SE PRESENTÓ LESIONADOS
ESTADO  LIQUIDADO - 457
</t>
  </si>
  <si>
    <r>
      <t xml:space="preserve">CDGRD HUILA, INFORMA: MUNICIPIO RIVERA, VEREDA ONDA ALTA, EVENTO INCENDIO DE COBERTURA VEGETAL 23/06/2023, AFECTACIÓN 5 HECTÁREAS DE PASTO Y RASTROJO, ACCIONES ATENDIDO POR EL CMGRD Y CBV DEL MUNICIPIO, 11:45. 2 UNIDADES SE DESPLAZARON PEDESTREMENTE AL CERRO CON BOMBAS DE ESPALDA PARA PROTEGER EL NACIMIENTO Y LA BOCATOMA DE LA QUEBRADA LIMÓNAL. SE EVIDENCIO QUE EL INCENDIO SE ESTÁ DESPLAZANDO DE NORTE A SUR. A LA ESPERA DE LISTA DE CHEQUEO Y SOLICITUD FORMAL DE APOYO AÉREO POR PARTE DEL DELEGADO DEPARTAMENTAL DE TOLIMA CAPITÁN EDUARDO YEPES. ESTADO </t>
    </r>
    <r>
      <rPr>
        <b/>
        <sz val="9"/>
        <rFont val="Arial"/>
        <family val="2"/>
      </rPr>
      <t>LIQUIDADO - 458</t>
    </r>
  </si>
  <si>
    <r>
      <t xml:space="preserve">CDGRD CUNDINAMARCA, INFORMA: MUNICIPIO GUAYABETAL, KM 58, EVENTO MOVIMIENTO EN MASA 24/06/2023, AFECTACIÓN 1 VÍA PRIMARIA QUE COMUNICA A LA CIUDAD DE BOGOTÁ CON VILLAVICENCIO. FUERTE CAÍDA DE MATERIAL QUE TIENE TAPONADA LA VÍA, ACCIONES SE ACTIVAN LOS CMGRD Y ENTIDADES COMO INVIAS CON MAQUINARIA AMARILLA, ESTADO </t>
    </r>
    <r>
      <rPr>
        <b/>
        <sz val="9"/>
        <rFont val="Arial"/>
        <family val="2"/>
      </rPr>
      <t xml:space="preserve">CERRADO - 458 </t>
    </r>
  </si>
  <si>
    <r>
      <t xml:space="preserve">DAGRAN ANTIOQUIA, INFORMA: MUNICIPIO HELICONIA, VEREDA LOS BOTES, 4 BARRIOS DE LA ZONA URBANA, EVENTO MOVIMIENTO EN MASA 24/06/2023, AFECTACIÓN 1 PUENTE VEHICULAR, 1 PUENTE PEATONAL, 1 ACUEDUCTO, 600 PERSONAS AFECTADAS, ACCIONES ATENDIDO POR CMGRD Y ENTIDADES DE GRD. SE ENVÍA VISITA AL SITIO PARA REALIZAR LA EVALUACIÓN PRELIMINAR DEL EVENTO, ESTADO </t>
    </r>
    <r>
      <rPr>
        <b/>
        <sz val="9"/>
        <rFont val="Arial"/>
        <family val="2"/>
      </rPr>
      <t>CERRADO - 458</t>
    </r>
  </si>
  <si>
    <r>
      <t xml:space="preserve">CDGRD CAUCA, INFORMA: MUNICIPIO BUENOS AIRES, CORREGIMIENTO DE HONDURAS. EVENTO MOVIMIENTO EN MASA 23/06/2023, AFECTACIÓN 1 VÍA TERCIARIA CON PÉRDIDA DE BANCA, ACCIONES ATENDIDO POR EL CMGRD ACTIVANDO MAQUINARIA AMARILLA PARA HABILITAR LA VÍA, ESTADO </t>
    </r>
    <r>
      <rPr>
        <b/>
        <sz val="9"/>
        <rFont val="Arial"/>
        <family val="2"/>
      </rPr>
      <t>CERRADO - 458</t>
    </r>
  </si>
  <si>
    <r>
      <t xml:space="preserve">CDGRD CAUCA, INFORMA: MUNICIPIO MIRANDA, VEREDA CALANDAIMA, EVENTO INCENDIO DE COBERTURA VEGETAL 20/06/2023, AFECTACIÓN 1 HECTÁREA DE PASTOS Y VEGETACIÓN NATIVA, ACCIONES ATENDIDO POR CMGRD, CBV DEL MUNICIPIO Y BATALLÓN DE ALTA MONTAÑA DEL EJÉRCITO NACIONAL, ESTADO </t>
    </r>
    <r>
      <rPr>
        <b/>
        <sz val="9"/>
        <rFont val="Arial"/>
        <family val="2"/>
      </rPr>
      <t xml:space="preserve">ACTIVO - 447
</t>
    </r>
    <r>
      <rPr>
        <sz val="9"/>
        <rFont val="Arial"/>
        <family val="2"/>
      </rPr>
      <t>ACTUALIZACIÓN CDGRD CAUCA: MUNICIPIO MIRANDA, VEREDA CALANDAIMA, SECTOR BATALLÓN DE ALTA MONTAÑA DE EJERCOL, EVENTO INCENDIO DE COBERTURA VEGETAL 20/06/2023, AFECTACIÓN 1 HECTÁREA DE PASTO Y VEGETACIÓN NATIVA, ACCIONES ATENDIDO POR EL CMGRD Y CBV DEL MUNICIPIO,</t>
    </r>
    <r>
      <rPr>
        <b/>
        <sz val="9"/>
        <rFont val="Arial"/>
        <family val="2"/>
      </rPr>
      <t xml:space="preserve"> ESTADO LIQUIDADO - 458</t>
    </r>
  </si>
  <si>
    <r>
      <t xml:space="preserve"> CDGRD CAUCA, INFORMA: MUNICIPIO TIMBÍO, VEREDA LAS YECAS, EVENTO INCENDIO DE COBERTURA VEGETAL 20/06/2023, AFECTACIÓN PENDIENTE POR REPORTAR, ACCIONES ATIENDE CMGRD Y CBV DEL MUNICIPIO, ESTADO </t>
    </r>
    <r>
      <rPr>
        <b/>
        <sz val="9"/>
        <rFont val="Arial"/>
        <family val="2"/>
      </rPr>
      <t xml:space="preserve">ACTIVO - 447
</t>
    </r>
    <r>
      <rPr>
        <sz val="9"/>
        <rFont val="Arial"/>
        <family val="2"/>
      </rPr>
      <t>ACTUALIZACIÓN CDGRD CAUCA: MUNICIPIO TIMBIO, VEREDA BUENOS AIRES, EVENTO INCENDIO DE COBERTURA VEGETAL 20/06/2023, AFECTACIÓN 2 HECTÁREAS DE PASTIZALES, ACCIONES ATENDIDO POR EL CMGRD Y CBV DEL MUNICIPIO,</t>
    </r>
    <r>
      <rPr>
        <b/>
        <sz val="9"/>
        <rFont val="Arial"/>
        <family val="2"/>
      </rPr>
      <t xml:space="preserve"> ESTADO LIQUIDADO - 458</t>
    </r>
  </si>
  <si>
    <r>
      <t xml:space="preserve">CDGRD CUNDINAMARCA INFORMA MUNICIPIO: EL PEÑÓN - VEREDA TENDIDOS EVENTO: INCENDIO DE COBERTURA VEGETAL - 24/06/2023   AFECTACIÓN: 1 HECTÁREA DE VEGETACIÓN NATIVA ACCIONES: ATENDIDO POR CMGRD Y BOMBEROS ESTADO </t>
    </r>
    <r>
      <rPr>
        <b/>
        <sz val="9"/>
        <rFont val="Arial"/>
        <family val="2"/>
      </rPr>
      <t>LIQUIDADO - 459</t>
    </r>
  </si>
  <si>
    <r>
      <t xml:space="preserve">CDGRD BOLÍVAR, INFORMA MUNICIPIO: MONTECRISTO, VEREDA SANTA CRUZ, CORREGIMIENTO SAN MATEO EVENTO ACCIDENTE MINERO - 23/06/2023 AFECTACIÓN: PENDIENTE POR ESTABLECER ACCIONES: ATIENDE CMGRD, CRC Y CBV DEL MUNICIPIO -CRUZ ROJA INFORMA: SE REPORTA DERRUMBE EN UNA MINA UBICADA EN LA VEREDA SANTA CRUZ EN EL CORREGIMIENTO DE SAN MATEO, APROXIMADAMENTE A 20 MINUTOS DEL CASCO URBANO DEL MUNICIPIO DE MONTECRISTO – BOLÍVAR. ESTADO </t>
    </r>
    <r>
      <rPr>
        <b/>
        <sz val="9"/>
        <rFont val="Arial"/>
        <family val="2"/>
      </rPr>
      <t xml:space="preserve">ABIERTO - 456
</t>
    </r>
    <r>
      <rPr>
        <sz val="9"/>
        <rFont val="Arial"/>
        <family val="2"/>
      </rPr>
      <t>CDGRD BOLÍVAR, ACTUALIZA INFORMACIÓN MUNICIPIO: MONTECRISTO, VEREDA SANTA CRUZ, CORREGIMIENTO SAN MATEO EVENTO: ACCIDENTE MINERO - 23/06/2023 AFECTACIÓN: 2 PERSONAS FALLECIDAS, 6 PERSONAS LESIONADAS ACCIONES: ATENDIDO POR ANM, CRUZ ROJA, DCC, POLICÍA NACIONAL, EJERCITO NACIONAL, CRUE MUNICIPAL</t>
    </r>
    <r>
      <rPr>
        <b/>
        <sz val="9"/>
        <rFont val="Arial"/>
        <family val="2"/>
      </rPr>
      <t xml:space="preserve"> ESTADO: CERRADO - 459</t>
    </r>
  </si>
  <si>
    <r>
      <t xml:space="preserve">CDGRD CAUCA, INFORMA
MUNICIPIO TOTORÓ, VEREDA: ALTO PALACÉ
EVENTO INCENDIO DE COBERTURA VEGETAL- 19-06-2023
AFECTACIÓN EN VERIFICACIÓN 
ACCIONES APOYAN CMGRD, BOMBEROS
</t>
    </r>
    <r>
      <rPr>
        <b/>
        <sz val="9"/>
        <rFont val="Arial"/>
        <family val="2"/>
      </rPr>
      <t>ESTADO ACTIVO. - 446</t>
    </r>
    <r>
      <rPr>
        <sz val="9"/>
        <rFont val="Arial"/>
        <family val="2"/>
      </rPr>
      <t xml:space="preserve">
CDGRD CAUCA, ACTUALIZA INFORMACIÓN MUNICIPIO: TOTORÓ - VEREDA ALTO PURACÉ EVENTO: INCENDIO DE COBERTURA VEGETAL -  19/06/2023 AFECTACIÓN: 2 HECTÁREAS DE VEGETACIÓN NATIVA ACCIONES: ATENDIDO POR CMGRD Y BOMBEROS </t>
    </r>
    <r>
      <rPr>
        <b/>
        <sz val="9"/>
        <rFont val="Arial"/>
        <family val="2"/>
      </rPr>
      <t xml:space="preserve"> ESTADO LIQUIDADO - 459</t>
    </r>
    <r>
      <rPr>
        <sz val="9"/>
        <rFont val="Arial"/>
        <family val="2"/>
      </rPr>
      <t xml:space="preserve">
</t>
    </r>
  </si>
  <si>
    <t xml:space="preserve">CDGRD CALDAS, INFORMA
MUNICIPIO MARMATO, SECTOR CIEN PESOS
EVENTO AVENIDA TORRENCIAL- 24-06-2023
AFECTACIÓN 1 VÍA, QUE COMUNICA CON LAS VEREDAS DEL NORTE, PÉRDIDA DE LA BANCADA, SIN LESIONADOS
ACCIONES APOYA CMGRD- MAQUINARIA AMARILLA
ESTADO CERRADO. - 460
</t>
  </si>
  <si>
    <r>
      <t xml:space="preserve">CDGRD NORTE DE SANTANDER INFORMA
MUNICIPIO: EL ZULIA - VEREDA ASTILLEROS   
EVENTO: INCENDIO DE COBERTURA VEGETAL - 07/05/2023 
AFECTACIÓN: PENDIENTE POR ESTABLECER 
ACCIONES: EN ALISTAMIENTO BOMBEROS CÚCUTA, DCC, SE REALIZA COORDINACIÓN CON POLICÍA Y EJÉRCITO   
</t>
    </r>
    <r>
      <rPr>
        <b/>
        <sz val="9"/>
        <color indexed="8"/>
        <rFont val="Arial"/>
        <family val="2"/>
      </rPr>
      <t>ESTADO ACTIVO - 331</t>
    </r>
    <r>
      <rPr>
        <sz val="9"/>
        <color indexed="8"/>
        <rFont val="Arial"/>
        <family val="2"/>
      </rPr>
      <t xml:space="preserve">
ACTUALIZACIÓN CDGRD NORTE DE SANTANDER EN EL MUNICIPIO DE EL ZULIA VEREDA ASTILLEROS EVENTO INCENDIO DE COBERTURA VEGETAL - 7 DE MAYO, AFECTACIÓN PENDIENTE, ACCIONES APOYAN 23 UNIDADES DE EJERCOL CON SEGURIDAD EN LA ZONA, 20 UNIDADES DE BOMBEROS CÚCUTA, 5 LÍDERES DE DCC, PERSONAL DE LA ALCALDÍA Y 3 PERSONAS DE CDGRD, ESTADO </t>
    </r>
    <r>
      <rPr>
        <b/>
        <sz val="9"/>
        <color indexed="8"/>
        <rFont val="Arial"/>
        <family val="2"/>
      </rPr>
      <t xml:space="preserve">ACTIVO - 332
</t>
    </r>
    <r>
      <rPr>
        <sz val="9"/>
        <color indexed="8"/>
        <rFont val="Arial"/>
        <family val="2"/>
      </rPr>
      <t>DNBC Y CDGRD NORTE DE SANTANDER, ACTUALIZAN INFORMACIÓN MUNICIPIO: EL ZULIA - VEREDA ASTILLEROS EVENTO: INCENDIO DE COBERTURA VEGETAL - 7/05/2023 AFECTACIÓN: PENDIENTE POR ESTABLECER ACCIONES: LA CTE. YOLIBETH MEJÍA DEL CBV CÚCUTA INFORMA, 17 UNIDADES REALIZARON LABORES DE CONTENCIÓN DEL INCENDIO CON HERRAMIENTAS MANUALES Y MOCHILAS DE ESPALDA TERMINANDO LABORES A LAS 17 HRS, EN EL INCENDIO PERSISTEN 3 FOCOS DE CALOR, EL DÍA DE MAÑANA CONTINUARÁN LABORES. SCN INFORMA: SOBRE LAS 06:30 AM SE REALIZARÁ UN SOBREVUELO CON DRON, POSTERIOR SALDRÁN BOMBEROS CÚCUTA EJÉRCITO, DCC, PONALSAR EN CASO DE REQUERIRSE APOYO AÉREO LO HARÁN POR MEDIO DEL COMANDANTE DE CÚCUTA A LA DNBC Y SE LES INFORMÓ QUE LO MÁS PROBABLE ES QUE NO LLEGUE LA AERONAVE MAÑANA. PARTICIPARAN LAS SIGUIENTES ENTIDADES ASÍ:
• 18 UNIDADES DE BOMBEROS, 2 CAMIONETAS 4 X 4 Y UN VEHÍCULO PARA CONTROL DE INCENDIOS FORESTALES. 
•  5 UNIDADES DE DEFENSA CIVIL, CAMIONETA 4X4 Y HERRAMIENTAS  •  25 UNIDADES DE EJÉRCITO NACIONAL PARA APOYO EN SEGURIDAD FÍSICA</t>
    </r>
    <r>
      <rPr>
        <b/>
        <sz val="9"/>
        <color indexed="8"/>
        <rFont val="Arial"/>
        <family val="2"/>
      </rPr>
      <t xml:space="preserve"> ESTADO: ACTIVO - 334
</t>
    </r>
    <r>
      <rPr>
        <sz val="9"/>
        <color indexed="8"/>
        <rFont val="Arial"/>
        <family val="2"/>
      </rPr>
      <t>ENLACE DNBC Y CDGRD NORTE DE SANTANDER, ACTUALIZA INFORMACIÓN: MUNICIPIO EL ZULIA, VEREDA ASTILLEROS Y RANCHO GRANDE, EVENTO INCENDIO DE COBERTURA VEGETAL 07/05/2023, AFECTACIÓN APROXIMADAMENTE 335 HECTÁREAS DE VEGETACIÓN NATIVA, SABANA Y ARBUSTOS, ACCIONES ATENDIDO POR CMGRD BOMBEROS CÚCUTA EJÉRCITO, DCC Y PONALSAR</t>
    </r>
    <r>
      <rPr>
        <b/>
        <sz val="9"/>
        <color indexed="8"/>
        <rFont val="Arial"/>
        <family val="2"/>
      </rPr>
      <t xml:space="preserve">, ESTADO CONTROLADO - 336
</t>
    </r>
    <r>
      <rPr>
        <sz val="9"/>
        <color indexed="8"/>
        <rFont val="Arial"/>
        <family val="2"/>
      </rPr>
      <t>DNBC Y CDGRD NORTE DE SANTANDER, ACTUALIZAN INFORMACIÓN MUNICIPIO: EL ZULIA - VEREDA ASTILLEROS EVENTO: INCENDIO DE COBERTURA VEGETAL - 7/05/2023 AFECTACIÓN: 335 HECTÁREAS DE VEGETACIÓN NATIVA ACCIONES: ATENDIDO POR CMGRD, CDGRD APOYO DE BOMBEROS CÚCUTA, POLICÍA NACIONAL. -LA CTE. JAVIER GALVIS DEL CBV CÚCUTA INFORMA, EL INCENDIO FORESTAL PRESENTADO EN EL MUNICIPIO DE ZULIA SE ENCUENTRA LIQUIDADO, CON APOYO DE UNIDADES DE EJÉRCITO NACIONAL</t>
    </r>
    <r>
      <rPr>
        <b/>
        <sz val="9"/>
        <color indexed="8"/>
        <rFont val="Arial"/>
        <family val="2"/>
      </rPr>
      <t>. ESTADO: LIQUIDADO - 339</t>
    </r>
  </si>
  <si>
    <r>
      <t xml:space="preserve">CDGRD CUNDINAMARCA, INFORMA: MUNICIPIO LA VEGA, VEREDA ROSARIO ALTO, SECTOR DE LA ALIANZA, FINCA ANTIGUO PARAÍSO, EVENTO INCENDIO DE COBERTURA VEGETAL 22/06/2023, AFECTACIÓN 1 HECTÁREA DE PASTIZALES, ACCIONES ATENDIDO POR EL CMGRD Y CBV DEL MUNICIPIO, ESTADO </t>
    </r>
    <r>
      <rPr>
        <b/>
        <sz val="9"/>
        <rFont val="Arial"/>
        <family val="2"/>
      </rPr>
      <t>LIQUIDADO - 461</t>
    </r>
  </si>
  <si>
    <r>
      <t xml:space="preserve">CDGRD CAUCA INFORMA
MUNICIPIO  CALOTO - VEREDA CAICEDO, SECTOR LA PINERA, HACIENDA
JAPIO
EVENTO  INCENDIO DE COBERTURA VEGETAL 23/06/2023
AFECTACIÓN  PENDIENTE EN EVALUACIÓN,  QUEMAS EN EL SECTOR DE BOSQUE DE RESERVA FORESTAL
ACCIONES  AÚN NO SE ATIENDE POR PARTE DEL CUERPO DE BOMBEROS DE CALOTO Y SANTANDER DE QUILICHAO DEBIDO A QUE SE PRESENTA UNA ALTERACIÓN DEL ORDEN PÚBLICO POR PARTE DE COMUNIDADES INDÍGENAS, QUE REALIZAN BLOQUEO DE LA VÍA DE ACCESO A LA VEREDA PARA MITIGAR EL INCENDIO
</t>
    </r>
    <r>
      <rPr>
        <b/>
        <sz val="9"/>
        <rFont val="Arial"/>
        <family val="2"/>
      </rPr>
      <t>ESTADO  ACTIVO - 457</t>
    </r>
    <r>
      <rPr>
        <sz val="9"/>
        <rFont val="Arial"/>
        <family val="2"/>
      </rPr>
      <t xml:space="preserve">
ACTUALIZACIÓN DNBC Y CDGRD DEPARTAMENTO CAUCA: MUNICIPIO CALOTO, SECTOR LA PINERA HACIENDA JAPIO, EVENTO INCENDIO DE COBERTURA VEGETAL 23/06/2023, AFECTACIÓN SIN DATOS DE AFECTACIÓN QUE GENERAN REGISTRO DE MAGNITUD, ACCIONES ATENDIDO POR EL CMGRD CON LA VERIFICACIÓN Y VISITA POR PARTE DEL CBV, QUIENES REPORTAN: EL JEFE DE OFICINA DE GESTIÓN DEL RIESGO DE DESASTRES REALIZA SOLICITUD DE APOYO HELICOPORTADO CON BAMBI BUCKET PARA LA LIQUIDACIÓN DE UN INCENDIO, PARA LO CUAL LA CITEL DE LA DNBC REALIZA CADENA DE LLAMADO Y SE RECOPILA LA SIGUIENTE INFORMACIÓN: 1. LA COMANDANTE ESTHER FERNÁNDEZ DEL CUERPO DE BOMBEROS DE SANTANDER DE QUILICHAO INFORMA QUE NO SE PRESENTA NINGÚN INCENDIO FORESTAL POR AHORA, MÁS SIN EMBARGO DICE QUE EN LA HACIENDA JAPIO SE PRESENTÓ UN EVENTO CORRESPONDIENTE A UNA QUEMA PROHIBIDA QUE FUE OCASIONADA POR UNA COMUNIDAD INDÍGENA, PERO ELLOS MISMOS LO EXTINGUIERON. 2. EL DELEGADO DEPARTAMENTAL TENIENTE ALFREDO GUEVARA CONFIRMA QUE EL INCENDIO SI FUE DECLARADO EL DÍA 23-06-2023 PERO YA SE EXTINGUIÓ. 3. EL SUBTENIENTE FREDY LUCUMI DEL CUERPO DE BOMBEROS CALOTO INFORMA QUE EN EL MOMENTO NO TIENE NINGÚN INCENDIO FORESTAL ACTIVO Y QUE EL DÍA 23-06-2023 SE PRESENTÓ UN EVENTO CON UN GRUPO DE MANIFESTANTES APODERADOS DE TIERRAS, PERO ELLOS MISMOS LO EXTINGUIERON Y NO PERMITIERON EL APOYO CON UNIDADES BOMBERILES NI EL INGRESO DE LAS MÁQUINAS EXTINTORAS. POR TAL RAZÓN NO TENEMOS UNIDADES PRESENTES EN EL EVENTO Y SE CONFIRMA QUE EL INCENDIO ESTÁ LIQUIDADO DESDE EL MISMO DÍA EN QUE SE CAUSÓ. </t>
    </r>
    <r>
      <rPr>
        <b/>
        <sz val="9"/>
        <rFont val="Arial"/>
        <family val="2"/>
      </rPr>
      <t>ESTADO LIQUIDADO - 461</t>
    </r>
    <r>
      <rPr>
        <sz val="9"/>
        <rFont val="Arial"/>
        <family val="2"/>
      </rPr>
      <t xml:space="preserve">
</t>
    </r>
  </si>
  <si>
    <t xml:space="preserve">CDGRD RISARALDA, INFORMA
MUNICIPIO  PEREIRA - BARRIO MÁLAGA
EVENTO  INCENDIO ESTRUCTURAL 26/06/2023
AFECTACIÓN  1  VIVIENDA DESTRUIDA (VIVIENDA DE INVASIÓN DE MATERIAL LIVIANO),1 FAMILIA CON PÉRDIDAS DE BIENES Y ENSERES. SIN LESIONADOS
ACCIONES  ATENDIÓ BOMBEROS
ESTADO  LIQUIDADO - 462
</t>
  </si>
  <si>
    <t xml:space="preserve">CDGRD HUILA, INFORMA
MUNICIPIO  PITALITO - SECTOR DEL BARRIO RODRIGO LARA BONILLA.
EVENTO  INCENDIO DE COBERTURA VEGETAL 25/06/2023
AFECTACIÓN  1 HECTÁREA DE PASTO Y RASTROJO
ACCIONES  LA EMERGENCIA FUE ATENDIDA POR UNIDADES DEL CUERPO DE BOMBEROS VOLUNTARIOS DEL MUNICIPIO DE PITALITO.
ESTADO  LIQUIDADO - 462
</t>
  </si>
  <si>
    <t xml:space="preserve">CDGRD CHOCÓ INFORMA
MUNICIPIO  BAGADÓ, CORREGIMIENTO DE CUCHADÓ 
EVENTO  INCENDIO ESTRUCTURAL 26/06/2023
AFECTACIÓN  4 VIVIENDAS AVERIADAS, 4 FAMILIAS, 20 PERSONAS. NO HUBO HERIDOS, NI FALLECIDOS
ACCIONES ATENDIÓ COMUNIDAD, CMGRD REALIZA EDAN PARA DE AHE ALIMENTARIAS Y NO ALIMENTARIAS
ESTADO  LIQUIDADO - 462
</t>
  </si>
  <si>
    <t xml:space="preserve">DCC INFORMA
MUNICIPIO  OLAYA HERRERA - NARIÑO, SECTOR BOCAS DE SATINGA
EVENTO  INCENDIO ESTRUCTURAL 24/06/2023
AFECTACIÓN  4 VIVIENDAS DESTRUIDAS, 2 VIVIENDA AVERIADAS,  6 FAMILIAS CON DAÑOS EN BIENES Y ENSERES, 48 PERSONAS. SIN LESIONADOS
ACCIONES  ATENDIÓ COMUNIDAD, CMGRD Y  DCC CON 12 UNIDADES APOYA EN EL PROCESO DE ASEGURAMIENTO Y EVACUACIÓN 
ESTADO  LIQUIDADO - 462
</t>
  </si>
  <si>
    <r>
      <t xml:space="preserve">CDGRD TOLIMA, INFORMA: MUNICIPIO NATAGAIMA, VEREDA YAVI, EVENTO INCENDIO DE COBERTURA VEGETAL 20/06/2023, AFECTACIÓN PENDIENTE POR REPORTAR, ACCIONES ATIENDE CMGRD Y CBV DEL MUNICIPIO, QUIENES INDICAN QUE EL LUGAR DONDE SE DESENCADENÓ EL INCENDIO ES UNA ZONA DE DIFÍCIL ACCESO, ESTADO </t>
    </r>
    <r>
      <rPr>
        <b/>
        <sz val="9"/>
        <rFont val="Arial"/>
        <family val="2"/>
      </rPr>
      <t xml:space="preserve">ACTIVO - 447
</t>
    </r>
    <r>
      <rPr>
        <sz val="9"/>
        <rFont val="Arial"/>
        <family val="2"/>
      </rPr>
      <t>CDGRD TOLIMA, ACTUALIZA INFORMACIÓN
MUNICIPIO  NATAGAIMA,  VEREDA YAVI
EVENTO  INCENDIO DE COBERTURA VEGETAL 20/06/2023
AFECTACIÓN  PENDIENTE ÁREA AFECTADA POR ENTIDAD AMBIENTAL, NO SE SABE CUÁNTO SE CONSUMIÓ NO HAN PODIDO REALIZAR EL VIAJE
ACCIONES  EL PRESIDENTE DE LA JUNTA DE ACCIÓN COMUNAL LES INFORMÓ AL CDGRD TOLIMA QUE EL INCENDIO LLEGÓ HASTA UNA PEÑA  Y SE PRESENTARON LLUVIAS POR EL SECTOR Y SE AUTO APAGÓ</t>
    </r>
    <r>
      <rPr>
        <b/>
        <sz val="9"/>
        <rFont val="Arial"/>
        <family val="2"/>
      </rPr>
      <t xml:space="preserve">
ESTADO  LIQUIDADO - 462
</t>
    </r>
  </si>
  <si>
    <r>
      <t xml:space="preserve">CDGRD TOLIMA, INFORMA: MUNICIPIO SUAREZ, VEREDA GUAUDITA, EVENTO INCENDIO DE COBERTURA VEGETAL 24/06/2023, AFECTACIÓN 5 HECTÁREAS DE PASTO NATIVO Y BOSQUE, ACCIONES ATENDIDO POR EL CMGRD, CBV DEL MUNICIPIO Y LLAMADO A CBV DE CARMEN DE APICALA, ESTADO </t>
    </r>
    <r>
      <rPr>
        <b/>
        <sz val="9"/>
        <rFont val="Arial"/>
        <family val="2"/>
      </rPr>
      <t xml:space="preserve">ACTIVO - 458
</t>
    </r>
    <r>
      <rPr>
        <sz val="9"/>
        <rFont val="Arial"/>
        <family val="2"/>
      </rPr>
      <t>ACTUALIZACIÓN DNBC Y SALA DE CRISIS- UNGRD, INFORMAN, DEPARTAMENTO TOLIMA
MUNICIPIO SUÁREZ, VEREDAS: GUAUDITA, EL LIMONAL- CERRO: LA MERCEDES 
EVENTO INCENDIO DE COBERTURA VEGETAL 24-06-2023
AFECTACIÓN EN VERIFICACIÓN. SALA DE CRISIS GESTIONÓ, CON FAC- SOLICITUD NO. 071. APOYO AÉREO PARA LA ATENCIÓN DE INCENDIO FORESTAL EN SUÁREZ, TOLIMA. 08: 14 HORAS. EN COMUNICACIÓN CON EL COMANDANTE DEL CUERPO DE BOMBEROS DE SUÁREZ INFORMA QUE SE ENCUENTRA INSTALANDO EL PMU, FUERZA AÉREA INFORMA QUE REALIZÓ SOBRE VUELO Y EL INCENDIO AVANZA CON RAPIDEZ. 10:00 AM. SALIÓ AERONAVE HACIA SUÁREZ TOLIMA, SE INICIAN OPERACIONES POR EL FRENTE CARMEN DE APICALÁ. 11:34 HORAS. A LA HORA VAN 6 DESCARGAS EN EL MUNICIPIO DE SUÁREZ EFECTIVAS. LA AERONAVE REALIZA DESPLAZAMIENTO A TANQUEAR. 11:58 HORAS, DESPEGÓ NUEVAMENTE EL HELICÓPTERO, SE REALIZÓ CAMBIO DE TRIPULACIÓN. 15:32 HORAS. SE FINALIZAN OPERACIONES EL DÍA DE HOY, DADO QUE DÓNDE PERMANECEN FOCOS ACTIVOS NO ES VIABLE ACCIONES EN TIERRA Y DE ACUERDO A LA EVALUACIÓN DE FAC, TAMPOCO SE PODRÍA REALIZAR MANIOBRAS DE DESCARGA. SE LE SOLICITÓ A FAC DEJAR LA SOLICITUD DE APOYO ABIERTA. 
EL MUNICIPIO MANTENDRÁ MONITOREO.
TOTAL DESCARGAS 17 (2 CARMEN DE APICALÁ Y 15 EN SUÁREZ). 
ACCIONES APOYAN CMGRD, CDGRD, UNGRD, FAC, CBV DEL MUNICIPIO- 3 UNIDADES, LLAMADO A CBV DE CARMEN DE APICALÁ Y ESPINAL, ALCALDÍA- 10 UNIDADES, PONAL- 2 UNIDADES, COMUNIDAD- 15 UNIDADES</t>
    </r>
    <r>
      <rPr>
        <b/>
        <sz val="9"/>
        <rFont val="Arial"/>
        <family val="2"/>
      </rPr>
      <t xml:space="preserve">
ESTADO CONTROLADO. - 460
</t>
    </r>
    <r>
      <rPr>
        <sz val="9"/>
        <rFont val="Arial"/>
        <family val="2"/>
      </rPr>
      <t>ACTUALIZACIÓN DNBC Y CDGRD DEPARTAMENTO TOLIMA: MUNICIPIO SUÁREZ, VEREDAS: GUAUDITA, EL LIMONAL- CERRO: LA MERCEDES, EVENTO INCENDIO DE COBERTURA VEGETAL 24-06-2023, AFECTACIÓN 15 HECTÁREAS DE PASTOS NATIVOS, BOSQUE SECO TROPICAL Y FAUNA SILVESTRE, ACCIONES ATIENDE CMGRD, CBV DEL MUNICIPIO, CBV DE CARMEN DE APICALA Y FAC. SE REALIZAN 16 DESCARGAS EN SUAREZ Y 2 EN CARMEN DE APICALA, PRESENTÁNDOSE LLUVIAS DURANTE LA TARDE</t>
    </r>
    <r>
      <rPr>
        <b/>
        <sz val="9"/>
        <rFont val="Arial"/>
        <family val="2"/>
      </rPr>
      <t xml:space="preserve">, ESTADO CONTROLADO - 461
</t>
    </r>
    <r>
      <rPr>
        <sz val="9"/>
        <rFont val="Arial"/>
        <family val="2"/>
      </rPr>
      <t>CDGRD TOLIMA ACTUALIZA  INFORMACIÓN
MUNICIPIO  SUAREZ -  VEREDAS: GUAUDITA, EL LIMONAR- CERRO LAS MERCEDES
EVENTO  INCENDIO DE COBERTURA VEGETAL 24/06/2023
AFECTACIÓN 8 KILÓMETROS LINEALES
ACCIONES  ATENDIÓ CMGRD, BOMBEROS SUAREZ, BOMBEROS CARMEN DE APICALA Y FAC, LAS LLUVIAS DE LAS ÚLTIMAS HORAS LO LIQUIDARON COMPLETAMENTE</t>
    </r>
    <r>
      <rPr>
        <b/>
        <sz val="9"/>
        <rFont val="Arial"/>
        <family val="2"/>
      </rPr>
      <t xml:space="preserve">
ESTADO  LIQUIDADO - 462
</t>
    </r>
  </si>
  <si>
    <r>
      <t xml:space="preserve">CDGRD ANTIOQUIA INFORMA MUNICIPIO: BARBOSA - VEREDA BUGA, GRANCIANO, LAS PEÑAS, LA CHORRERA, GUAYABAL, CESTILLAL EVENTO: AVENIDA TORRENCIAL - 25/06/2023 AFECTACIÓN: 1 VIVIENDA DESTRUIDA 8 VIVIENDAS, 30 FAMILIAS, 120 PERSONAS ACCIONES: ATENDIDO POR CMGRD Y MAQUINARIA LOCAL ESTADO </t>
    </r>
    <r>
      <rPr>
        <b/>
        <sz val="9"/>
        <rFont val="Arial"/>
        <family val="2"/>
      </rPr>
      <t>CERRADO - 463</t>
    </r>
  </si>
  <si>
    <r>
      <t xml:space="preserve">CDGRD CAUCA INFORMA EN EL MUNICIPIO DE PIAMONTE SECTOR EL TAMBOR, EVENTO INUNDACIÓN POR DESBORDAMIENTO DEL RÍO FRAGUA, TAMBOR Y CAQUETÁ - 15 DE JUNIO, AFECTACIÓN POR ESTABLECER, ACCIONES ATIENDE CMGRD, REALIZAN EDAN; SE SOLICITÓ AMPLIACIÓN DE DATOS, ESTADO </t>
    </r>
    <r>
      <rPr>
        <b/>
        <sz val="9"/>
        <color indexed="8"/>
        <rFont val="Arial"/>
        <family val="2"/>
      </rPr>
      <t xml:space="preserve">ABIERTO - 437
</t>
    </r>
    <r>
      <rPr>
        <sz val="9"/>
        <color indexed="8"/>
        <rFont val="Arial"/>
        <family val="2"/>
      </rPr>
      <t xml:space="preserve">CDGRD CAUCA, ACTUALIZA INFORMACIÓN MUNICIPIO: PIAMONTE - SECTOR EL TAMBOR EVENTO: INUNDACIÓN - 15/06/2023 AFECTACIÓN: 5 VIVIENDAS POR PÉRDIDA DE ENSERES, 5 FAMILIAS, 25 PERSONAS ACCIONES: ATENDIDO POR CMGRD </t>
    </r>
    <r>
      <rPr>
        <b/>
        <sz val="9"/>
        <color indexed="8"/>
        <rFont val="Arial"/>
        <family val="2"/>
      </rPr>
      <t xml:space="preserve"> ESTADO CERRADO - 463</t>
    </r>
    <r>
      <rPr>
        <sz val="9"/>
        <color indexed="8"/>
        <rFont val="Arial"/>
        <family val="2"/>
      </rPr>
      <t xml:space="preserve">
</t>
    </r>
  </si>
  <si>
    <r>
      <t xml:space="preserve">CDGRD NORTE DE SANTANDER INFORMA EN EL MUNICIPIO DE CÁCHIRA CORREGIMIENTO LA VEGA VEREDA LA EXPLAYADA, EVENTO MOVIMIENTO EN MASA - 6 DE JUNIO, AFECTACIÓN PENDIENTE ACCIONES CMGRD Y SECRETARIA DE PLANEACIÓN REALIZAN MONITOREO Y VISITA A LA ZONA JUNTO A DCC, SE INDAGO POR VIVIENDAS U OTRO EN RIESGO, ESTADO </t>
    </r>
    <r>
      <rPr>
        <b/>
        <sz val="9"/>
        <color indexed="8"/>
        <rFont val="Arial"/>
        <family val="2"/>
      </rPr>
      <t xml:space="preserve">ABIERTO - 410
</t>
    </r>
    <r>
      <rPr>
        <sz val="9"/>
        <color indexed="8"/>
        <rFont val="Arial"/>
        <family val="2"/>
      </rPr>
      <t>CDGRD NORTE DE SANTANDER, ACTUALIZA INFORMACIÓN MUNICIPIO: CÁCHIRA - CORREGIMIENTO LA VEGA, VEREDA LA EXPLAYADA.  EVENTO: MOVIMIENTO EN MASA - 06/06/2023 AFECTACIÓN: 2 VIVIENDAS POR PÉRDIDA DE ENSERES, 2 FAMILIAS, 8 PERSONAS ACCIONES: ATENDIDO POR CMGRD</t>
    </r>
    <r>
      <rPr>
        <b/>
        <sz val="9"/>
        <color indexed="8"/>
        <rFont val="Arial"/>
        <family val="2"/>
      </rPr>
      <t xml:space="preserve"> ESTADO CERRADO - 463</t>
    </r>
  </si>
  <si>
    <r>
      <t xml:space="preserve">CDGRD ANTIOQUIA, INFORMA MUNICIPIO: ITUANGO - VEREDA GEORGIA EVENTO: AVENIDA TORRENCIAL - 26/06/2023 AFECTACIÓN: 3 VIVIENDAS CON DAÑOS ENSERES, 3 FAMILIAS, 12 PERSONAS ACCIONES: ATENDIDO POR CMGRD  ESTADO </t>
    </r>
    <r>
      <rPr>
        <b/>
        <sz val="9"/>
        <rFont val="Arial"/>
        <family val="2"/>
      </rPr>
      <t xml:space="preserve">CERRADO - 463
</t>
    </r>
    <r>
      <rPr>
        <sz val="9"/>
        <rFont val="Arial"/>
        <family val="2"/>
      </rPr>
      <t>ACTUALIZACIÓN CDGRD ANTIOQUIA, INFORMA
MUNICIPIO ITUANGO - VEREDA GEORGIA
EVENTO AVENIDA TORRENCIAL Y CRECIENTE SÚBITA- QUEBRADA CLAVELLINO- 25-06-2023 
AFECTACIÓN 2 VIVIENDAS DESTRUIDAS, 1 VIVIENDA EN ALTO RIESGO, 5 VIVIENDAS AVERIADAS, 8 FAMILIAS, 40 PERSONAS, 1 ACUEDUCTO, 1 VÍA TERCIARIA PUENTE EL INGLÉS- EL CEDRAL, AFECTACIÓN POR PRESENCIA DE MATERIAL DE ARRASTRE Y DE DESLIZAMIENTO EN MASA, CULTIVOS DE CAFÉ Y PANCOGER, ASÍ COMO POTREROS, SIN LESIONADOS
ACCIONES ATENDIDO POR CMGRD- SE REALIZÓ VISITA TÉCNICA DESDE LA UNIDAD OPERATIVA DE PLANEACIÓN MUNICIPAL, SE ENVIÓ MAQUINARIA AMARILLA PARA LA REMOCIÓN DE MATERIAL Y HABILITAR LA VÍA TERCIARIA. SE RECOMENDÓ A LAS FAMILIAS LA EVACUACIÓN PREVENTIVA EN AUTO ALBERGUES EN LA MISMA VEREDA</t>
    </r>
    <r>
      <rPr>
        <b/>
        <sz val="9"/>
        <rFont val="Arial"/>
        <family val="2"/>
      </rPr>
      <t xml:space="preserve">
ESTADO CERRADO. - 464</t>
    </r>
  </si>
  <si>
    <t>CULTIVOS DE CAFÉ Y PANCOGER, ASÍ COMO POTREROS.</t>
  </si>
  <si>
    <r>
      <t xml:space="preserve">CDGRD ANTIOQUIA, INFORMA MUNICIPIO: NARIÑO -  ZONA RURAL. CORREGIMIENTO, PUERTO VENUS. EVENTO: AVENIDA TORRENCIAL DE LA QUEBRADA CHURILES - 25/06/2023 AFECTACIÓN: 20 VIVIENDAS CON PÉRDIDA DE ENSERES, 20 FAMILIAS, 200 PERSONAS, 1 RED DE ALCANTARILLADO, 1 CENTRO DEPORTIVO ACCIONES: ATENDIDO POR CMGRD EN APOYO DE DAGRAN Y MAQUINARIA AMARILLA  ESTADO </t>
    </r>
    <r>
      <rPr>
        <b/>
        <sz val="9"/>
        <rFont val="Arial"/>
        <family val="2"/>
      </rPr>
      <t xml:space="preserve">CERRADO - 463
</t>
    </r>
    <r>
      <rPr>
        <sz val="9"/>
        <rFont val="Arial"/>
        <family val="2"/>
      </rPr>
      <t xml:space="preserve">ACTUALIZACIÓN CDGRD ANTIOQUIA, INFORMA
MUNICIPIO NARIÑO, BARRIO: ALCARAVÁN, CORREGIMIENTO: PUERTO VENUS, VEREDA: EL BOSQUE
EVENTO AVENIDA TORRENCIAL- QUEBRADA CHURILES - 25-06-2023 
AFECTACIÓN 10 VIVIENDAS CON PÉRDIDA DE ENSERES, 20 FAMILIAS, 200 PERSONAS, 1 RED DE ALCANTARILLADO, 1 CENTRO DEPORTIVO
ACCIONES ATENDIDO POR CMGRD EN APOYO DE DAGRAN Y MAQUINARIA AMARILLA </t>
    </r>
    <r>
      <rPr>
        <b/>
        <sz val="9"/>
        <rFont val="Arial"/>
        <family val="2"/>
      </rPr>
      <t xml:space="preserve">
ESTADO CERRADO. - 464</t>
    </r>
  </si>
  <si>
    <t xml:space="preserve">
SGC, INFORMA.
REGIÓN: LOS SANTOS - SANTANDER, COLOMBIA
FECHA: 2023-06-27 05:55 HORA LOCAL (2023-06-27 10:55 UTC)
LATITUD: 6.79 GRADOS NORTE
LONGITUD: 73.18 GRADOS OESTE
MAGNITUD: 4.4
PROFUNDIDAD: 149 KM
MUNICIPIOS CERCANOS: LOS SANTOS (SANTANDER) A 9 KM, ZAPATOCA (SANTANDER) A 11 KM, VILLANUEVA (SANTANDER) A 14 KM. SIN AFECTACIONES, REPORTADAS A LA HORA. - 464
</t>
  </si>
  <si>
    <r>
      <t xml:space="preserve">CDGRD SANTANDER, INFORMA
MUNICIPIO ARATOCA
EVENTO GRANIZADA 26/06/2023
AFECTACIÓN REPORTA FUERTES LLUVIAS EN EL CORREDOR VIAL ENTRE PESCADERO Y CURITÍ QUE CAUSA AFECTACIONES A CULTIVOS DE CAFÉ Y CAÍDA DE ÁRBOLES Y RAMAS, AFECTANDO LA MOVILIDAD EN LA VÍA, ATIENDEN LOS BOMBEROS VOLUNTARIOS, POLICÍA NACIONAL E INVIAS
ACCIONES ATENDIDO POR EL CMGRD CON EL APOYO DE PERSONAL Y MAQUINARIA AMARILLA PARA HABILITAR EL PASO POR LA VÍA
ESTADO </t>
    </r>
    <r>
      <rPr>
        <b/>
        <sz val="9"/>
        <rFont val="Arial"/>
        <family val="2"/>
      </rPr>
      <t xml:space="preserve">CERRADO - 465
</t>
    </r>
  </si>
  <si>
    <r>
      <t xml:space="preserve">CDGRD HUILA, INFORMA
MUNICIPIO VILLAVIEJA, VEREDA HATO NUEVO
EVENTO INCENDIO DE COBERTURA VEGETAL 26/06/2023
AFECTACIÓN 7 HECTÁREAS DE PASTO Y RASTROJO
ACCIONES ATENDIDO POR EL CMGRD Y CBV DEL MUNICIPIO
ESTADO </t>
    </r>
    <r>
      <rPr>
        <b/>
        <sz val="9"/>
        <rFont val="Arial"/>
        <family val="2"/>
      </rPr>
      <t>LIQUIDADO - 465</t>
    </r>
  </si>
  <si>
    <r>
      <t xml:space="preserve">CDGRD CAUCA, INFORMA
MUNICIPIO TOTORÓ, VEREDA SANTA BARBARA
EVENTO INCENDIO ESTRUCTURAL 20/06/2023
AFECTACIÓN 1 VIVIENDA DESTRUIDA, 1 FAMILIA AFECTADA, 4 PERSONAS
ACCIONES ATENDIDO POR EL CMGRD Y ENTIDADES DE GRD DEL MUNICIPIO
ESTADO </t>
    </r>
    <r>
      <rPr>
        <b/>
        <sz val="9"/>
        <rFont val="Arial"/>
        <family val="2"/>
      </rPr>
      <t>LIQUIDADO - 465</t>
    </r>
  </si>
  <si>
    <r>
      <t xml:space="preserve">CDGRD CAUCA, INFORMA: MUNICIPIO CALDONO, CORREGIMIENTO SIBERIA, EVENTO INCENDIO DE COBERTURA VEGETAL 20/06/2023, AFECTACIÓN PENDIENTE POR REPORTAR, ACCIONES ATIENDE CMGRD Y CBV DEL MUNICIPIO, ESTADO </t>
    </r>
    <r>
      <rPr>
        <b/>
        <sz val="9"/>
        <rFont val="Arial"/>
        <family val="2"/>
      </rPr>
      <t xml:space="preserve">ACTIVO - 447
</t>
    </r>
    <r>
      <rPr>
        <sz val="9"/>
        <rFont val="Arial"/>
        <family val="2"/>
      </rPr>
      <t>ACTUALIZACIÓN CDGRD CAUCA
MUNICIPIO CALDONO, CORREGIMIENTO DE SIBERIA - SECTOR EL COLEGIO
EVENTO INCENDIO DE COBERTURA VEGETAL 20/06/2023
AFECTACIÓN 1 HECTÁREA DE RASTROJO Y VEGETACIÓN NATIVA
ACCIONES ATENDIDO POR EL CMGRD Y CBV DEL MUNICIPIO</t>
    </r>
    <r>
      <rPr>
        <b/>
        <sz val="9"/>
        <rFont val="Arial"/>
        <family val="2"/>
      </rPr>
      <t xml:space="preserve">
ESTADO LIQUIDADO  - 465</t>
    </r>
  </si>
  <si>
    <t xml:space="preserve">CDGRD CALDAS  INFORMA
MUNICIPIO AGUADAS -  CALLE 3 BARRIO LOS CEDROS.
EVENTO INCENDIO ESTRUCTURAL 27/06/2023
AFECTACIÓN 1 VIVIENDA AVERIADA, 1 FAMILIA CON DAÑOS EN BIENES Y ENSERES, 8 PERSONAS. SIN LESIONADOS
ACCIONES ATENDIÓ BOMBEROS, SE REALIZÓ CENSO A DAMNIFICADOS POR PARTE DE FUNCIONARIOS DEL CMGRD Y SE REALIZA LA SOLICITUD PARA AYUDA CON SUMINISTROS PARA LA FAMILIA AFECTADA.
ESTADO LIQUIDADO- 466
</t>
  </si>
  <si>
    <t xml:space="preserve">CDGRD CUNDINAMARCA  INFORMA
MUNICIPIO VILLETA -  VEREDA PAYANTE
EVENTO INCENDIO DE COBERTURA VEGETAL 26/06/2023
AFECTACIÓN  1 HECTÁREA DE BOSQUE NATIVO, AL PARECER POR MANOS CRIMINALES
ACCIONES  ATENDIÓ BOMBEROS DEL MUNICIPIO DE VILLETA CON 4 UNIDADES
ESTADO LIQUIDADO - 466
</t>
  </si>
  <si>
    <t xml:space="preserve">CDGRD RISARALDA  INFORMA
MUNICIPIO MARSELLA - VEREDA COROZAL
EVENTO MOVIMIENTO EN MASA  27/06/2023
AFECTACIÓN 1 VÍA TERCIARIA CON DESLIZAMIENTOS DE MATERIAL Y LODOS.
ACCIONES ATENDIÓ  ALCALDÍA, CMGRD Y BOMBEROS
ESTADO CERRADO - 466
</t>
  </si>
  <si>
    <r>
      <t>CDGRD CUNDINAMARCA Y DNBC INFORMAN EN EL MUNICIPIO DE MOSQUERA PUEBLITO ESPAÑOL CERRO GORDO EVENTO INCENDIO DE COBERTURA VEGETAL - 15 DE JUNIO AFECTACIÓN PENDIENTE, ACCIONES EN DESPLAZAMIENTO 6 UNIDADES DE BOMBEROS MOSQUERA, SE ACTIVÓ BOMBEROS VOLUNTARIOS DE MADRID, BOJACÁ Y FUNZA, EN PREVENTIVO BOMBEROS OFICIALES BOGOTÁ, ENLACE DNBC REPORTA ADICIONAL RECURSO DE UN CARROTANQUE Y UNA MÁQUINA EXTINTORA, ESTADO</t>
    </r>
    <r>
      <rPr>
        <b/>
        <sz val="9"/>
        <color indexed="8"/>
        <rFont val="Arial"/>
        <family val="2"/>
      </rPr>
      <t xml:space="preserve"> ACTIVO - 434
</t>
    </r>
    <r>
      <rPr>
        <sz val="9"/>
        <color indexed="8"/>
        <rFont val="Arial"/>
        <family val="2"/>
      </rPr>
      <t>CDGRD CUNDINAMARCA Y DNBC ACTUALIZAN INFORMACIÓN
MUNICIPIO MOSQUERA - VEREDA PUEBLITO ESPAÑOL, SECTOR  CERRO GORDO
EVENTO  INCENDIO DE COBERTURA VEGETAL 15/06/2023
AFECTACIÓN  PENDIENTE EN EVALUACIÓN
ACCIONES  ATIENDEN BOMBEROS MOSQUERA CON 13 UNIDADES, 1 CARROTANQUE, 1 MAQUINA, BOMBEROS BOJACÁ, BOMBEROS MADRID, BOMBEROS FUNZA 7 UNIDADES, BOMBEROS ROSAL (SUBESTACIÓN COTA) 2 UNIDADES, BOMBEROS TENJO, BOMBEROS OFICIALES SOACHA, BOMBEROS VOLUNTARIOS SOACHA 2 UNIDADES, EN ALISTAMIENTO BRIGADA FORESTAL DE CUNDINAMARCA CON 23 UNIDADES Y BOMBEROS CHÍA,  EN DESPLAZAMIENTO 1 CARROTANQUE DE EPC, 15 UNIDADES DEFENSA CIVIL</t>
    </r>
    <r>
      <rPr>
        <b/>
        <sz val="9"/>
        <color indexed="8"/>
        <rFont val="Arial"/>
        <family val="2"/>
      </rPr>
      <t xml:space="preserve">
ESTADO  ACTIVO - EN DESARROLLO- 435
</t>
    </r>
    <r>
      <rPr>
        <sz val="9"/>
        <color indexed="8"/>
        <rFont val="Arial"/>
        <family val="2"/>
      </rPr>
      <t>ACTUALIZACIÓN ENLACE DNBC EN EL MUNICIPIO DE MOSQUERA SECTOR CERRO GORDO, EVENTO INCENDIO DE COBERTURA VEGETAL - 15 DE JUNIO, AFECTACIÓN POR ESTABLECER, ACCIONES HACIA LAS 00:12 HORAS EL TENIENTE VICENTE ROJAS DEL CUERPO DE BOMBEROS DE MOSQUERA INFORMA, SE CONTINÚAN LABORES DE CONTROL Y LIQUIDACIÓN DEL INCENDIO QUE AFECTÓ GRAN PARTE DE MONDOÑEDO. SE OBTUVO UN CONTROL DEL 80% Y AL PARECER POR  EFECTOS DEL CLIMA, DADO QUE SE APROXIMAN LLUVIAS EN LA ZONA ESTO AYUDARÁ A LAS LABORES DE LIQUIDACIÓN, APOYAN 16 UNIDADES DE BOMBEROS MOSQUERA, COMO FUNZA, MADRID, COGUA, CÁQUEZA, UBAQUE, FÓMEQUE, OFICIALES BOGOTÁ, FACATATIVÁ, BOJACÁ, TENJO, TABIO, CHOCONTÁ, GACHANCIPÁ, GUAYABETAL, VOLUNTARIOS Y OFICIALES SOACHA, SUBESTACIÓN COTA - EL ROSAL, DEFENSA CIVIL, ALCALDIA, CMGRD Y BRIGADA FORESTAL CUNDINAMARCA, APROX 75 A 80 UNIDADES DE BOMBEROS, SCN RECIBIÓ SOLICITUD DE APOYO DE PERSONAL EN TIERRA, TRAMITAN ANTE EJÉRCITO LA SOLICITUD NO. 048 APOYO CON PERSONAL DE LA BRIGADA DE ATENCIÓN Y PREVENCIÓN DE DESASTRES PARA ACCIONES DE RESPUESTA. ENLACE EJÉRCITO REPORTÓ TERCER PELOTÓN DE LA COMPAÑÍA BARRENO ORGANIZADO A 0-3-20, AL MANDO DEL SEÑOR SS VALDERRAMA PARRA JHONATAN INICIA MOVIMIENTO TÁCTICO MOTORIZADO DESDE EL CANTÓN CALDAS EN BOGOTÁ HASTA EL MUNICIPIO DE MOSQUERA, CON EL FIN DE INTERVENIR ANTE UN INCENDIO SECTOR FINCA LA ESPAÑOLA, LO ANTERIOR EN APOYO A LA UNIDAD NACIONAL PARA LA GESTIÓN DEL RIESGO DE DESASTRES; DNBC SOLICITÓ APOYO AÉREO Y SCN  GENERÓ SOLICITUD NO. 066. DE APOYO AÉREO A FAC</t>
    </r>
    <r>
      <rPr>
        <b/>
        <sz val="9"/>
        <color indexed="8"/>
        <rFont val="Arial"/>
        <family val="2"/>
      </rPr>
      <t xml:space="preserve">, ESTADO CONTROLADO - 437
</t>
    </r>
    <r>
      <rPr>
        <sz val="9"/>
        <color indexed="8"/>
        <rFont val="Arial"/>
        <family val="2"/>
      </rPr>
      <t>ACTUALIZACIÓN DNBC Y DCC
MUNICIPIO MOSQUERA - CUNDINAMARCA,  SECTOR CERRO GORDO, FINCA LA ESPAÑOLA
EVENTO INCENDIO DE COBERTURA VEGETAL - 15/06/2023
AFECTACIÓN  20 HECTÁREAS DE VEGETACIÓN NATIVA
ACCIONES  ATIENDEN BOMBEROS MOSQUERA QUIEN REALIZA EL SCI SISTEMA COMANDO DE INCIDENTES CON APOYO DE BOMBEROS MADRID, BOMBEROS BOJACÁ, FACATATIVÁ, LA BRIGADA FORESTAL DE CUNDINAMARCA  CONFORMADA POR  CÁQUEZA, CHOCONTÁ, COGUA, FOMEQUE, GACHANCIPÁ, GUAYABETAL, DEFENSA CIVIL DEL MUNICIPIO DE MOSQUERA,  BATALLÓN DESASTRES DEL EJÉRCITO,  ALCALDÍA Y GESTIÓN DE RIESGO DEL MUNICIPIO MOSQUERA.
27 VEHÍCULOS (MAQUINA EXTINTORA 2, CARROTANQUE 6,  INTERVENCIÓN RÁPIDA 4, UNIDAD DE RESCATE 3, CARROTANQUE 4, CAMIONES 2, VEHÍCULOS LOGÍSTICO 2, MOTOCICLETAS 4).
20:36 DNBC POR SOLICITUD DE LA DELEGACIÓN DEPARTAMENTAL DE BOMBEROS DE CUNDINAMARCA, REQUIERE A LA SCN DE LA UNGRD LA ACTIVACIÓN Y MOVILIZACIÓN DEL COMPONENTE OPERATIVO DE PONALSAR ADSCRITA A LA POLICÍA NACIONAL, PARA APOYAR EN LABORES DE CONTROL Y EXTINCIÓN, DEBIDO AL INCENDIO FORESTAL QUE SE PRESENTA EN EL MUNICIPIO DE MOSQUERA, SECTOR CERRO GORDO. LO ANTERIOR YA QUE ES UNA ZONA DE DIFÍCIL ACCESO, DE CARGA TÉRMICA ALTA Y FUERTES VIENTOS QUE DIFICULTAN LA LABOR DE EXTINCIÓN</t>
    </r>
    <r>
      <rPr>
        <b/>
        <sz val="9"/>
        <color indexed="8"/>
        <rFont val="Arial"/>
        <family val="2"/>
      </rPr>
      <t xml:space="preserve">. 
ESTADO CONTROLADO - 439
</t>
    </r>
    <r>
      <rPr>
        <sz val="9"/>
        <color indexed="8"/>
        <rFont val="Arial"/>
        <family val="2"/>
      </rPr>
      <t>DNBC Y CDGRD CUNDINAMARCA, ACTUALIZAN INFORMACIÓN MUNICIPIO: MOSQUERA -</t>
    </r>
    <r>
      <rPr>
        <b/>
        <sz val="9"/>
        <color indexed="8"/>
        <rFont val="Arial"/>
        <family val="2"/>
      </rPr>
      <t xml:space="preserve"> </t>
    </r>
    <r>
      <rPr>
        <sz val="9"/>
        <color indexed="8"/>
        <rFont val="Arial"/>
        <family val="2"/>
      </rPr>
      <t>CUNDINAMARCA,  SECTOR CERRO GORDO, FINCA LA ESPAÑOLA EVENTO: INCENDIO DE COBERTURA VEGETAL - 15/06/2023 AFECTACIÓN:  20 HECTÁREAS DE VEGETACIÓN NATIVA APROXIMADAMENTE ACCIONES: -DNBC INFORMA: EL CAPITÁN ÁLVARO EDUARDO FARFÁN DELEGADO DEPARTAMENTAL INFORMA, QUE CONTINÚAN LABORES DE CONTROL Y LIQUIDACIÓN DEL INCENDIO FORESTAL, CON HERRAMIENTA MANUAL, SE CUENTA CON PERSONAL OPERATIVO EN TERRENO DE PONALSAR, BRIAD - EJÉRCITO NACIONAL, BRIGADA CAR, DEFENSA CIVIL, UNIDAD GESTIÓN DEL RIESGO DE CUNDINAMARCA, ADMINISTRACIÓN MUNICIPAL, PERSONAL DE MOVILIDAD Y LOS DIFERENTES CUERPOS DE BOMBEROS CERCANOS A LA JURISDICCIÓN, AL MOMENTO SE ESPERA DEL APOYO HELICOPORTADO PARA REALIZAR DESCARGAS EN LOS DIFERENTES PUNTOS DE DIFÍCIL ACCESO. -SCN INFORMA: 14 DESCARGAS (13 EFECTIVAS) 9214 GALONES DE AGUA UTILIZADOS. AERONAVE SALE A TANQUEO Y REGRESARÁ A LAS 14:00 -CDGRD CUNDINAMARCA INFORMA: SOLICITANDO URGENTE 2 CARROS TANQUES QUE SE PUEDAN DESPLAZAR AL MUNICIPIO PARA APOYAR LA EMERGENCIA DE MANERA INMEDIATA. -SALA SITUACIONAL INFORMA: EL HELICÓPTERO DE LA FUERZA AÉREA COLOMBIANA SALE DE RIONEGRO-ANTIOQUIA Y REALIZA PARADA TÉCNICA EN CACOM 1, BASE AÉREA DE PALANQUERO, DEBIDO A LAS CONDICIONES METEOROLÓGICAS EN EL TRAYECTO HACIA EL COMANDO AÉREO DE TRANSPORTE MILITAR DE FAC, AL MOMENTO SE REPORTA ESTABLECIDO EN MADRID CUNDINAMARCA PARA INICIAR LABORES DE DESCARGAS, EL CAPITÁN ÁLVARO FARFÁN SE ENCUENTRA COORDINANDO LABORES CON LAS UNIDADES EN TIERRA PARA INSTALAR LA PISCINA O ACATAR PUNTO DE ABASTECIMIENTO CERCA DE MONDOÑEDO.  RECURSOS BOMBEROS 45 UNIDADES BRIGADA CAR 10 UNIDADES EJERCITO NACIONAL 29 UNIDADES PONALSAR 10 UNIDADES DEFESA CIVIL 26 UNIDADES UNIDAD DE GESTIÓN DEL RIESGO DEPARTAMENTAL 4 UNIDADES UNIDAD DE GESTIÓN DEL RIESGO MUNICIPAL 2 UNIDADES  MOVILIDAD 2 UNIDADES AERONAVE FAC-4138 7 TRIPULANTES VEHÍCULOS 1 AMBULANCIA 1 MÁQUINA EXTINTORA 2 CAMIONETAS 2 CAMIONES 3 CAMIONETAS DE INTERVENCIÓN RÁPIDA  3 CARROTANQUES 8 VEHÍCULOS COMANDO  AERONAVE 1 HELICÓPTERO BLACK HAWK UH-60L</t>
    </r>
    <r>
      <rPr>
        <b/>
        <sz val="9"/>
        <color indexed="8"/>
        <rFont val="Arial"/>
        <family val="2"/>
      </rPr>
      <t xml:space="preserve"> ESTADO: CONTROLADO - 440
</t>
    </r>
    <r>
      <rPr>
        <sz val="9"/>
        <color indexed="8"/>
        <rFont val="Arial"/>
        <family val="2"/>
      </rPr>
      <t>ACTUALIZACIÓN DNBC Y CDGRD CUNDINAMARCA, INFORMAN
MUNICIPIO: MOSQUERA -  SECTOR CERRO GORDO, FINCA LA ESPAÑOLA 
EVENTO: INCENDIO DE COBERTURA VEGETAL - 15-06-2023
AFECTACIÓN:  EN VERIFICACIÓN
ACCIONES: DNBC INFORMA. EL DÍA DE MAÑANA SE CONTARÁ CON EL APOYO DE 2 CARROTANQUES DE LA EMPRESA DE SERVICIOS PÚBLICOS DE CUNDINAMARCA, ACTIVADOS POR LA GOBERNACIÓN. CAPITÁN ÁLVARO EDUARDO FARFÁN DELEGADO DEPARTAMENTAL INFORMA, QUE CONTINÚAN LABORES DE CONTROL Y LIQUIDACIÓN DEL INCENDIO FORESTAL,
SALA SITUACIONAL INFORMA:
-SCN INFORMA: 14 DESCARGAS (13 EFECTIVAS) 9.214 GALONES DE AGUA UTILIZADOS. AERONAVE SALE A TANQUEO Y REGRESARÁ A LAS 14:00
-CDGRD CUNDINAMARCA INFORMA: SOLICITANDO URGENTE 2 CARROS TANQUES QUE SE PUEDAN DESPLAZAR AL MUNICIPIO PARA APOYAR LA EMERGENCIADE MANERA INMEDIATA. 
RECURSOS
BOMBEROS 102 UNIDADES
BRIGADA CAR 15 UNIDADES
EJÉRCITO NACIONAL 29 UNIDADES
PONALSAR 10 UNIDADES
DEFESA CIVIL 25 UNIDADES
UNIDAD DE GESTIÓN DEL RIESGO DEPARTAMENTAL 4 UNIDADES
UNIDAD DE GESTIÓN DEL RIESGO MUNICIPAL 2 UNIDADES 
MOVILIDAD 2 UNIDADES
AERONAVE FAC-4138 7 TRIPULANTES
VEHÍCULOS
1 AMBULANCIA 
4 MÁQUINAS EXTINTORAS
2 CAMIONETAS
2 CAMIONES
5 CAMIONETAS DE INTERVENCIÓN RÁPIDA  
5 CARROTANQUES
14 VEHÍCULOS COMANDO
 AERONAVE
1 HELICÓPTERO BLACK HAWK UH-60L</t>
    </r>
    <r>
      <rPr>
        <b/>
        <sz val="9"/>
        <color indexed="8"/>
        <rFont val="Arial"/>
        <family val="2"/>
      </rPr>
      <t xml:space="preserve">
ESTADO: CONTROLADO. - 441
</t>
    </r>
    <r>
      <rPr>
        <sz val="9"/>
        <color indexed="8"/>
        <rFont val="Arial"/>
        <family val="2"/>
      </rPr>
      <t>DNBC Y DELEGACIÓN DE  BOMBEROS DE CUNDINAMARCA ACTUALIZAN INFORMACIÓN:
MUNICIPIO MOSQUERA -   CERRO GORDO,  PUEBLITO ESPAÑOL
EVENTO  INCENDIO DE COBERTURA VEGETAL - 15/06/2023 
AFECTACIÓN 1.000  HECTÁREAS DE VEGETACIÓN, BOSQUE NATIVO, RASTROJO  Y PASTIZALES, SE MANTIENEN GUARDIA DE CENIZAS Y CONTROL DE FOCOS QUE AÚN PERSISTEN
HORA 13:45  SALA SITUACIONAL DNBC INFORMA, SE REALIZAN SOBREVUELOS CON DRON DONDE EVIDENCIAN UN PUNTO DE CALOR, UNIDADES SE DESPLAZAN AL PUNTO A REALIZAR MANIOBRAS DE LIQUIDACIÓN Y EXTINCIÓN. SE ENCUENTRAN EN STANDBY EL APOYO DE  UN 1 HELICÓPTERO UH-60 FAC Y CARROTANQUES DE LA UNGRD EN CASO DE REACTIVACIONES POR FUERTES VIENTOS.
ACCIONES ATIENDEN UNIDADES: 34 BOMBEROS, 12 DEFENSA CIVIL, 10 EJÉRCITO,  03 ALCALDÍA MUNICIPAL, 10 UNIDADES DE PONALSAR, 01 CONCESIÓN VIAL DEVISAB, 02 EMPRESA PÚBLICA DE CUNDINAMARCA, 10 CORPORACIONES AUTÓNOMAS REGIONALES
VEHÍCULOS:  1 AMBULANCIA, 4 CAMIONETAS, 4 CARROTANQUE, 1 MAQUINA CISTERNA, 1 VEHÍCULO DE INTERVENCIÓN RÁPIDA, 1 VEHÍCULO COMANDO Y 1 CAMIÓN</t>
    </r>
    <r>
      <rPr>
        <b/>
        <sz val="9"/>
        <color indexed="8"/>
        <rFont val="Arial"/>
        <family val="2"/>
      </rPr>
      <t xml:space="preserve">
ESTADO CONTROLADO  90% - 442
</t>
    </r>
    <r>
      <rPr>
        <sz val="9"/>
        <color indexed="8"/>
        <rFont val="Arial"/>
        <family val="2"/>
      </rPr>
      <t>DNBC Y DELEGACIÓN DE BOMBEROS DE CUNDINAMARCA ACTUALIZAN INFORMACIÓN: MUNICIPIO: MOSQUERA -  SECTOR CERRO GORDO, FINCA LA ESPAÑOLA EVENTO: INCENDIO DE COBERTURA VEGETAL - 15-06-2023 AFECTACIÓN:  EN VERIFICACIÓN ACCIONES:   
-DNBC INFORMA: POR PARTE DEL CAPITÁN FARFÁN DELEGADO DEPARTAMENTAL DE BOMBEROS DE CUNDINAMARCA MANIFIESTA QUE VAN 8 UNIDADES INCLUIDO EL, A VERIFICAR POSIBLE REACTIVACIÓN DE INCENDIO DE COBERTURA VEGETAL. -SCN Y CITEL, REALIZAN SEGUIMIENTO Y COORDINACIÓN, POR MEDIO DE ENTIDADES DEL SNGRD, DNBC Y FAC, A EVOLUCIÓN DE INCENDIO DE COBERTURA VEGETAL. -DELEGACIÓN DEPARTAMENTAL DE BOMBEROS DE CUNDINAMARCA INFORMA: SE REALIZA CONTROL A UN FOCO EL CUAL POR FUERTES VIENTOS SE REACTIVA Y ESTÁ SIENDO CONTROLADO CON LAS SIGUIENTES UNIDADES EN EL PUNTO. RECURSOS. -BOMBEROS DE LOS MUNICIPIOS DE SOACHA, LA MESA, NOCAIMA, ÚTICA, EL ROSAL, SUB ESTACIÓN COTA, BOGOTÁ. D.C VOLUNTARIOS. PARA UN TOTAL DE 40 UNIDADES 2 MAQUINAS EXTINTORAS, CON 4 CARROTANQUES, 5 CAMIONETAS DE INTERVENCIÓN RÁPIDA -DCC CON 7 VOLUNTARIOS 1 CAMIONETA DE INTERVENCIÓN RÁPIDA</t>
    </r>
    <r>
      <rPr>
        <b/>
        <sz val="9"/>
        <color indexed="8"/>
        <rFont val="Arial"/>
        <family val="2"/>
      </rPr>
      <t xml:space="preserve"> ESTADO: CONTROLADO 90% - 443
</t>
    </r>
    <r>
      <rPr>
        <sz val="9"/>
        <color indexed="8"/>
        <rFont val="Arial"/>
        <family val="2"/>
      </rPr>
      <t>DNBC Y DELEGACIÓN DE BOMBEROS DE CUNDINAMARCA ACTUALIZAN INFORMACIÓN: MUNICIPIO: MOSQUERA -  SECTOR CERRO GORDO, FINCA LA ESPAÑOLA, EVENTO: INCENDIO DE COBERTURA VEGETAL - 15-06-2023, AFECTACIÓN:  1050 HECTÁREAS VEGETACIÓN NATIVA LA CUAL SE COMPONE DE TAMO ESPINOSO, PASTIZALES TIPO RASTROJO, MAGUEYES Y CACTUS, ACCIONES: SE INICIA EL DÍA DE HOY LUNES 19 DE JUNIO CON 131 UNIDADES A LAS 05:50 HORAS, DIVIDIENDO EL PERSONAL EN 4 FRENTES DE TRABAJOS PARA ATACAR FOCOS QUE SE ENCUENTRAN ACTIVOS, SE HIZO UN CONTROL Y REVISIÓN TODA EL ÁREA DEL RELLENO DE MONDOÑEDO. LA PERSONA ENCARGADA EL DÍA DE HOY, RETIRÓ LA AERONAVE QUE FUE SOLICITADA COMO APOYO AÉREO PARA QUE SEA UTILIZADA EN OTRO MUNICIPIO. 
RECURSOS. BOMBEROS BOGOTÁ VOLUNTARIOS: 5, DELEGACIÓN: 1, BATALLÓN DE DESASTRES: 33, EJÉRCITO MAC: 9, SECRETARIA SEGURIDAD MOSQUERA 3, POLICÍA MOSQUERA 5, ENTIDAD CAR: 2, BRIGADA CAR: 8, DEFENSA CIVIL: 28, GESTIÓN DE RIESGO BOJACÁ 1, GESTIÓN DE RIESGO MOSQUERA 1, DEVISAB:1, EPC: 3, MAQUINARIA AMARILLA: 3, VEHÍCULOS, CAMIÓN 3, AMBULANCIA 2, CARRO COMANDO 6, INTERVENCIÓN RÁPIDA 1, CARROTANQUE 5, UNIDAD DE RESCATE 1, MAQUINA EXTINTORA 4, MAQUINA CISTERNA 1.</t>
    </r>
    <r>
      <rPr>
        <b/>
        <sz val="9"/>
        <color indexed="8"/>
        <rFont val="Arial"/>
        <family val="2"/>
      </rPr>
      <t xml:space="preserve"> ESTADO CONTROLADO 98% - 444
</t>
    </r>
    <r>
      <rPr>
        <sz val="9"/>
        <color indexed="8"/>
        <rFont val="Arial"/>
        <family val="2"/>
      </rPr>
      <t>ACTUALIZACIÓN DNBC Y CDGRD CUNDINAMARCA, INFORMAN MUNICIPIO: MOSQUERA -  SECTOR CERRO GORDO, FINCA LA ESPAÑOLA EVENTO: INCENDIO DE COBERTURA VEGETAL - 15/06/2023 AFECTACIÓN: 1100 HECTÁREAS VEGETACIÓN NATIVA APROX ACCIONES: DNBC INFORMA: LA SUBTENIENTE HELENA BECERRA DE BOMBEROS MOSQUERA REPORTA, SE REALIZÓ GUARDIA DE CENIZAS Y MONITOREO A LA ZONA QUEDANDO AL MOMENTO EN UN 98% DEL INCENDIO CONTROLADO, ADEMÁS INFORMA QUE ESTA LABOR SE REALIZARÁ DURANTE 8 DÍAS CON LAS UNIDADES DEL CUERPO DE BOMBEROS DE MOSQUERA PARA EVITAR QUE SE REACTIV</t>
    </r>
    <r>
      <rPr>
        <b/>
        <sz val="9"/>
        <color indexed="8"/>
        <rFont val="Arial"/>
        <family val="2"/>
      </rPr>
      <t xml:space="preserve">E. ESTADO: CONTROLADO 98% - 448
</t>
    </r>
    <r>
      <rPr>
        <sz val="9"/>
        <color indexed="8"/>
        <rFont val="Arial"/>
        <family val="2"/>
      </rPr>
      <t>DNBC ACTUALIZA INFORMACIÓN: DEPARTAMENTO: CUNDINAMARCA MUNICIPIO: MOSQUERA -  SECTOR CERRO GORDO, FINCA LA ESPAÑOLA EVENTO: INCENDIO DE COBERTURA VEGETAL - 15/06/2023 AFECTACIÓN: 1100 HECTÁREAS VEGETACIÓN NATIVA APROX ACCIONES: DNBC INFORMA: SUBTENIENTE VICENTE ROJAS SUBCOMANDANTE DE BOMBEROS VOLUNTARIOS MOSQUERA INFORMA, 2 UNIDADES EN CARROTANQUE (B22M2) INICIAN DESPLAZAMIENTO DESDE LAS 6:40 HORAS HACIA EL KILÓMETRO 9 - MONDOÑEDO CON EL FIN DE CONTINUAR EL MONITOREO DE LA ZONA, SE ESPERA RECIBIR NOVEDADES DE LA INSPECCIÓN REALIZADA EN CUANTO SEA POSIBLE LA CONEXIÓN  - -CDGRD CUNDINAMARCA INFORMA QUE SE REACTIVA UN FOCO DE INCENDIO DE COBERTURA VEGETAL DE MOSQUERA SECTOR CERRO GORDO.TELEFÓNICA</t>
    </r>
    <r>
      <rPr>
        <b/>
        <sz val="9"/>
        <color indexed="8"/>
        <rFont val="Arial"/>
        <family val="2"/>
      </rPr>
      <t xml:space="preserve">. ESTADO: CONTROLADO 98% - 452
</t>
    </r>
    <r>
      <rPr>
        <sz val="9"/>
        <color indexed="8"/>
        <rFont val="Arial"/>
        <family val="2"/>
      </rPr>
      <t>DNBC INFORMA
MUNICIPIO MOSQUERA - SECTOR CERRO GORDO, FINCA LA ESPAÑOLA
EVENTO INCENDIO DE COBERTURA VEGETAL 15/06/2023
AFECTACIÓN  1.100 HECTÁREAS VEGETACIÓN NATIVA APROX
ACCIONES  
27-06-2023 / 16:28 HRS
INFORME AVANCE OPERATIVO EN COMUNICACIÓN CON LOS COMANDANTES DEL CUERPO DE BOMBEROS VOLUNTARIOS MOSQUERA JORGE ROJAS Y EL CUERPO DE BOMBEROS VOLUNTARIOS BOJACÁ LUIS EDUARDO CRUZ INFORMAN,  QUE EL INCENDIO FORESTAL QUE SE PRESENTABA EN JURISDICCIONES DE ESTOS DOS MUNICIPIOS SE DA POR LIQU</t>
    </r>
    <r>
      <rPr>
        <b/>
        <sz val="9"/>
        <color indexed="8"/>
        <rFont val="Arial"/>
        <family val="2"/>
      </rPr>
      <t>IDADO, LUEGO DE LA VERIFICACIÓN REALIZADA POR PARTE DE LAS UNIDADES.
ESTADO LIQUIDADO - 466</t>
    </r>
  </si>
  <si>
    <r>
      <t xml:space="preserve">DCC INFORMA DEPARTAMENTO: TOLIMA MUNICIPIO: IBAGUÉ - SECTOR PICALEÑA EVENTO: INCENDIO ESTRUCTURAL - 26/06/2023 AFECTACIÓN: 1 VIVIENDA CON PÉRDIDA DE ENSERES, 1 FAMILIAS, 4 PERSONAS ACCIONES: ATENDIDO POR CMGRD, BOMBEROS Y DCC ESTADO </t>
    </r>
    <r>
      <rPr>
        <b/>
        <sz val="9"/>
        <rFont val="Arial"/>
        <family val="2"/>
      </rPr>
      <t>CERRADO - 467</t>
    </r>
  </si>
  <si>
    <r>
      <t xml:space="preserve">CDGRD PUTUMAYO REPORTA EN EL MUNICIPIO DE PUERTO GUZMÁN CORREGIMIENTO JAUNO, INSPECCIÓN PUERTO EL ROSARIO, VEREDA EL MUELLE, EVENTO INUNDACIÓN POR DESBORDAMIENTO DEL RÍO CAQUETÁ - 15 DE JUNIO, AFECTACIÓN POR ESTABLECER, ACCIONES SE ACTIVÓ CMGRD, BOMBEROS Y DEFENSA CIVIL, SE ESPERA QUE BAJE EL NIVEL DEL AGUA PARA EVIDENCIAR DAÑOS EN EL JARILLÓN QUE PROTEGE AL CASCO URBANO, ESTADO </t>
    </r>
    <r>
      <rPr>
        <b/>
        <sz val="9"/>
        <color indexed="8"/>
        <rFont val="Arial"/>
        <family val="2"/>
      </rPr>
      <t xml:space="preserve">ABIERTO - 437
</t>
    </r>
    <r>
      <rPr>
        <sz val="9"/>
        <color indexed="8"/>
        <rFont val="Arial"/>
        <family val="2"/>
      </rPr>
      <t>CDGRD PUTUMAYO ACTUALIZA INFORMACIÓN MUNICIPIO: PUERTO GUZMÁN - CORREGIMIENTO JAUNO, INSPECCIÓN, PUERTO ROSARIO, VEREDA EL MUELLE EVENTO: INUNDACIÓN - 15/06/2023 AFECTACIÓN: 5 VIVIENDAS POR PÉRDIDA DE ENSERES, 5 FAMILIAS, 25 PERSONAS ACCIONES: ATENDIDO POR CMGRD</t>
    </r>
    <r>
      <rPr>
        <b/>
        <sz val="9"/>
        <color indexed="8"/>
        <rFont val="Arial"/>
        <family val="2"/>
      </rPr>
      <t xml:space="preserve"> ESTADO CERRADO - 467</t>
    </r>
  </si>
  <si>
    <t xml:space="preserve">CDGRD CASANARE, INFORMA
MUNICIPIO HATO COROZAL, VEREDA: CASANARITO
EVENTO INUNDACIÓN- 27-06-2023
AFECTACIÓN 15 VIVIENDAS INUNDADAS, 15 FAMILIAS, 75 PERSONAS AFECTADAS, DAÑOS EN MUEBLES Y ENSERES, CULTIVOS, SIN LESIONADOS. ESTÁ VEREDA, SE ENCUENTRA RODEADA POR LOS RÍOS CASANARE Y TOCORAGUA.
ACCIONES APOYAN CMGRD, BOMBEROS
ESTADO CERRADO. - 468
</t>
  </si>
  <si>
    <t xml:space="preserve">CDGRD CALDAS Y D.C.C. INFORMAN
MUNICIPIO MARMATO, EMPRESA MINERA LA ESPERANZA, SECTORES: CIEN PESOS, CASCABEL, JIMÉNEZ ALTO
EVENTO AVENIDA TORRENCIAL- QUEBRADA PANTANOS- 27-06-2023
AFECTACIÓN 1 VIVIENDA AVERIADA EN MUROS, 1 FAMILIA, 5 PERSONAS AFECTADAS, 1 VÍA TAPONADA, SECTOR MINERO, QUE COMUNICA CON LAS VEREDAS DEL NORTE, SIN LESIONADOS
ACCIONES APOYAN CMGRD- MAQUINARIA AMARILLA, D.C.C. BOMBEROS- 4 UNIDADES
ESTADO CERRADO - 468
</t>
  </si>
  <si>
    <t xml:space="preserve">CDGRD HUILA, INFORMA
MUNICIPIO TESALIA, VEREDA: EL ESPINAL- FRENTE A LA
SUBESTACIÓN DE LA REPRESA EL QUIMBO
EVENTO INCENDIO DE COBERTURA VEGETAL- 28-06-2023
AFECTACIÓN 1 HECTÁREA DE PASTO Y RASTROJO
ACCIONES APOYARON CMGRD, BOMBEROS- 7 UNIDADES
ESTADO LIQUIDADO. - 468
</t>
  </si>
  <si>
    <t xml:space="preserve">SGC, INFORMA
REGIÓN: SAN VICENTE - ANTIOQUIA, COLOMBIA
FECHA: 2023-06-28 10:41 HORA LOCAL (2023-06-28 15:41 UTC)
LATITUD: 6.36 GRADOS NORTE
LONGITUD: 75.36 GRADOS OESTE
MAGNITUD: 2.3
PROFUNDIDAD: SUPERFICIAL (MENOR A 30 KM)
MUNICIPIOS CERCANOS: BARBOSA (ANTIOQUIA) A 9 KM, SAN VICENTE (ANTIOQUIA) A 9 KM, CONCEPCIÓN (ANTIOQUIA) A 10 KM. SIN AFECTACIONES REPORTADAS A LA HORA. - 468
</t>
  </si>
  <si>
    <r>
      <t xml:space="preserve">CDGRD RISARALDA, INFORMA: MUNICIPIO PEREIRA, BARRIO ROJAS, EVENTO COLAPSO ESTRUCTURAL 28/06/2023, AFECTACIÓN 1 PERSONA HERIDA, 1 VIVIENDA DESTRUIDA, 1 FAMILIA AFECTADA, 4 PERSONAS, ACCIONES ATENDIDO POR EL CMGRD Y CBV DEL MUNICIPIO QUIENES REALIZARON LAS LABORES DE RESCATE, ESTADO </t>
    </r>
    <r>
      <rPr>
        <b/>
        <sz val="9"/>
        <rFont val="Arial"/>
        <family val="2"/>
      </rPr>
      <t>CERRADO</t>
    </r>
    <r>
      <rPr>
        <sz val="9"/>
        <rFont val="Arial"/>
        <family val="2"/>
      </rPr>
      <t xml:space="preserve"> - 469</t>
    </r>
  </si>
  <si>
    <t xml:space="preserve">CDGRD CUNDINAMARCA INFORMA
MUNICIPIO TABIO - SECTOR URBANO
EVENTO INCENDIO ESTRUCTURAL 28/06/2023
AFECTACIÓN 1 VIVIENDA AVERIADA, 1 FAMILIA CON DAÑOS EN BIENES Y ENSERES. AL PARECER EL INCIDENTE SE PRESENTÓ A CAUSA DE UN ELECTRODOMÉSTICO. SIN LESIONADOS
ACCIONES ATENDIÓ BOMBEROS CON 03 UNIDADES. 1 MÁQUINA EXTINTORA M67-02, VEHÍCULO COMANDO.
ESTADO LIQUIDADO - 470
</t>
  </si>
  <si>
    <r>
      <t xml:space="preserve">CDGRD BOYACÁ INFORMA MUNICIPIO: PAJARITO - KM 83+600 VÍA NACIONAL SOGAMOSO - AGUAZUL – QUEBRADANEGRA EVENTO: MOVIMIENTO EN MASA - 28/06/2023 AFECTACIÓN: 1 VÍA POR DESLIZAMIENTO DE TIERRA ACCIONES: ATENDIDO POR CMGRD Y INVIAS CON MAQUINARIA AMARILLA ESTADO </t>
    </r>
    <r>
      <rPr>
        <b/>
        <sz val="9"/>
        <rFont val="Arial"/>
        <family val="2"/>
      </rPr>
      <t>CERRADO - 471</t>
    </r>
  </si>
  <si>
    <r>
      <t xml:space="preserve">CDGRD SANTANDER INFORMA
MUNICIPIO OIBA - VEREDA PEÑUELA, SECTORES LA LIBERTAD Y LA PALMA
EVENTO GRANIZADA 18/06/2023
AFECTACIÓN SE REPORTAN VIVIENDAS AVERIADAS EN TECHOS Y DAÑOS EN CULTIVOS DE PLÁTANO, CAFÉ Y CÍTRICOS, Y EL SUMINISTRO DE ENERGÍA ELÉCTRICA.
ACCIONES ATIENDE CMGRD
</t>
    </r>
    <r>
      <rPr>
        <b/>
        <sz val="9"/>
        <rFont val="Arial"/>
        <family val="2"/>
      </rPr>
      <t>ESTADO ABIERTO - 442</t>
    </r>
    <r>
      <rPr>
        <sz val="9"/>
        <rFont val="Arial"/>
        <family val="2"/>
      </rPr>
      <t xml:space="preserve">
CDGRD SANTANDER, ACTUALIZA INFORMACIÓN MUNICIPIO: OIBA - VEREDA PEÑUELA, SECTORES LIBERTAD PALMA EVENTO: GRANIZADA - 18/06/2023 AFECTACIÓN: 6 VIVIENDAS POR PÉRDIDA DE ENSERES, 6 FAMILIAS, 30 PERSONAS ACCIONES: ATENDIDO POR CMGRD Y BOMBEROS</t>
    </r>
    <r>
      <rPr>
        <b/>
        <sz val="9"/>
        <rFont val="Arial"/>
        <family val="2"/>
      </rPr>
      <t xml:space="preserve"> ESTADO CERRADO - 471</t>
    </r>
    <r>
      <rPr>
        <sz val="9"/>
        <rFont val="Arial"/>
        <family val="2"/>
      </rPr>
      <t xml:space="preserve">
</t>
    </r>
  </si>
  <si>
    <t>CAÍDA DE UN ÁRBOL.</t>
  </si>
  <si>
    <t xml:space="preserve">CDGRD RISARALDA, INFORMA
MUNICIPIO BELÉN DE UMBRÍA, VEREDAS: EL DIAMANTE Y GARRUCHA
EVENTO VENDAVAL- 28-06-2023
AFECTACIÓN 3 VIVIENDAS AVERIADAS EN TECHOS, 3 FAMILIAS, 6 PERSONAS AFECTADAS, CAÍDA DE UN ÁRBOL, SIN LESIONADOS
ACCIONES APOYARON CMGRD, BOMBEROS
ESTADO CERRADO. - 472
</t>
  </si>
  <si>
    <t>SOCAVACIÓN DEL TALUD IZQUIERDO MARGINAL DEL RÍO.</t>
  </si>
  <si>
    <t xml:space="preserve">CDGRD CASANARE, INFORMA
MUNICIPIO RECETOR, ZONA URBANA
EVENTO CRECIENTE SÚBITA- RÍO RECETOREÑO- 23-06-2023 
AFECTACIÓN SOCAVACIÓN DEL TALUD IZQUIERDO MARGINAL DEL RÍO QUE SOPORTA VARIAS VIVIENDAS DEL ÁREA URBANA DEL MUNICIPIO, 5 VIVIENDAS SE ENCUENTRAN PARCIALMENTE AVERIADAS Y CON AGRIETAMIENTOS EN SUS CIMIENTOS, 5 FAMILIAS, 25 PERSONAS AFECTADAS, SIN LESIONADOS
ACCIONES APOYAN CMGRD- ADELANTA ENTREGA DE AYUDAS HUMANITARIAS, CARACTERIZACIÓN Y LEVANTAMIENTO DE CENSOS, CDGRD- HA DESPLAZADO EQUIPO DE VISITAS PARA EL CONOCIMIENTO DEL RIESGO, ACTUALMENTE EXISTE UNA OBRA DE PROTECCIÓN EN EJECUCIÓN PARA MITIGAR EL RIESGO EXISTENTE EN EL SECTOR, BOMBEROS
ESTADO CERRADO. - 472
</t>
  </si>
  <si>
    <r>
      <t xml:space="preserve">CDGRD SAN ANDRÉS INFORMA
MUNICIPIO SAN ANDRÉS - SECTORES HARMONY HALL HILL, NATANIA 4, 5, 6 ETAPA, BACK ROAD, CANTERAS, SERRANILLA, SCHOOL HOUSE, JUAN 23,EL COCAL, SAN LUIS,  FLATFORM Y DISTRITO 4
EVENTO INUNDACIÓN 18/06/2023
AFECTACIÓN SE PRESENTAN VARIAS VIVIENDAS INUNDADAS,  HAY VARIOS SECTORES INUNDADOS  DEBIDO A FUERTES LLUVIAS QUE SE HAN MANTENIDO SOBRE LA ISLA, SE PRESENTÓ DESLIZAMIENTO EN EL SECTOR PEPPER HILL SOBRE 1 VÍA MUNICIPAL. 
ACCIONES ATIENDE CMGRD Y ENTIDADES DEL SNGRD, SECRETARIA DE INFRAESTRUCTURA, JAC, SE EVALÚA ACTIVAR AL CMGRD.
</t>
    </r>
    <r>
      <rPr>
        <b/>
        <sz val="9"/>
        <rFont val="Arial"/>
        <family val="2"/>
      </rPr>
      <t>ESTADO ABIERTO - EN DESARROLLO - 442</t>
    </r>
    <r>
      <rPr>
        <sz val="9"/>
        <rFont val="Arial"/>
        <family val="2"/>
      </rPr>
      <t xml:space="preserve">
CDGRD SAN ANDRÉS ACTUALIZA INFORMACIÓN
MUNICIPIO SAN ANDRÉS - SECTORES HARMONY HALL HILL, NATANIA 4, 5 Y 6 ETAPA, BACK ROAD, CANTERAS, SERRANILLA, SCHOOL HOUSE, JUAN 23, EL COCAL, SAN LUÍS, FLATFORM Y DISTRITO 4
EVENTO INUNDACIÓN 18/06/2023 
AFECTACIÓN 500 VIVIENDAS INUNDADAS, 500 FAMILIAS CON DAÑOS EN BIENES Y ENSERES, SE PRESENTARON INUNDACIONES EN SECTORES COMERCIALES, 1 CÁRCEL DEPARTAMENTAL CON DAÑO POR COLAPSO DE LA COCINA DE LA ENTIDAD, 2 VÍAS AFECTADAS POR DESLIZAMIENTOS, 1 HOSPITAL CON INUNDACIÓN DE LA UCI.  SE ATENDIERON VARIAS EMERGENCIAS CON MOTOBOMBAS. CAÍDA DE ÁRBOLES Y VÍAS INUNDADAS POR LAS FUERTES LLUVIAS.
ACCIONES ATIENDE CMGRD, CDGRD Y ENTIDADES DEL SNGRD, SECRETARIA DE INFRAESTRUCTURA, JAC.  AFORTUNADAMENTE EL NIVEL DE LA INUNDACIÓN YA ESTÁ BAJO. CONTINUA CON EL EDAN.  SALA DE CRISIS NACIONAL Y CITEL EN CONSTANTE SEGUIMIENTO. 
HORA 10:38 SCN SOLICITA A MINAMBIENTE EL APOYO AL REFUGIO DE ANIMALES KELLAN (REFUGIO CANINO) EN SAN ANDRÉS, EL CUAL SE ENCUENTRA INUNDADO. 
HORA 14:38 SCN HACE LA SOLICITUD NO. 006 A LA ARMADA NACIONAL.  PARA EL APOYO DE EVACUACIÓN Y ALBERGUE DE REFUGIO ANIMAL EN LA ISLA DE SAN ANDRÉS. (80 PERRITOS • 1 POTRO PRESENTA UNA LESIÓN EN UNA DE SUS PATAS Y LA TIENE ENYESADA • 2 YEGUAS)
SALA DE CRISIS NACIONAL INFORMA QUE SE REALIZÓ EL PRIMER MOVIMIENTO DE AHE PARA SAN ANDRÉS EN CATAM, EN EL AVIÓN FAC-1209 DESDE LA RUTA BOGOTÁ - SAN ANDRÉS ISLAS CON LA SIGUIENTE RELACIÓN DE CARGA: 1000 SÁBANAS, 300 KITS DE ALIMENTOS Y 385 COLCHONETAS.  EL CUAL LLEGARÁ ESTA NOCHE A LA ISLA. 
</t>
    </r>
    <r>
      <rPr>
        <b/>
        <sz val="9"/>
        <rFont val="Arial"/>
        <family val="2"/>
      </rPr>
      <t>ESTADO  ABIERTO - 445</t>
    </r>
    <r>
      <rPr>
        <sz val="9"/>
        <rFont val="Arial"/>
        <family val="2"/>
      </rPr>
      <t xml:space="preserve">
ACTUALIZACIÓN CDGRD SAN ANDRÉS, INFORMA
MUNICIPIO SAN ANDRÉS - SECTORES HARMONY HALL HILL, NATANIA 4, 5 Y 6 ETAPA, BACK ROAD, CANTERAS, SERRANILLA, SCHOOL HOUSE, JUAN 23, EL COCAL, SAN LUÍS, FLATFORM Y DISTRITO 4
EVENTO INUNDACIÓN- VENDAVAL- TORMENTA ELÉCTRICA- MOVIMIENTO EN MASA- 18-06-2023 
AFECTACIÓN 1.300 VIVIENDAS AFECTADAS POR INUNDACIONES, DAÑOS EN TECHOS, MUEBLES Y ENSERES, 1.300 FAMILIAS, 6.500 PERSONAS, SECTORES COMERCIALES, 1 CÁRCEL DEPARTAMENTAL CON DAÑO POR COLAPSO DE LA COCINA DE LA ENTIDAD, 7 VÍAS AFECTADAS POR DESLIZAMIENTOS, 1 HOSPITAL CON INUNDACIÓN DE LA UCI.  
ACCIONES APOYAN CMGRD, CDGRD, UNGRD- AHE Y ENTIDADES DEL SNGRD, SECRETARIA DE INFRAESTRUCTURA, JAC, BOMBEROS- 6 UNIDADES, 1 VEHÍCULO, MINISTERIO DE AMBIENTE- APOYO AL REFUGIO DE ANIMALES 
</t>
    </r>
    <r>
      <rPr>
        <b/>
        <sz val="9"/>
        <rFont val="Arial"/>
        <family val="2"/>
      </rPr>
      <t>ESTADO CERRADO. - 472</t>
    </r>
    <r>
      <rPr>
        <sz val="9"/>
        <rFont val="Arial"/>
        <family val="2"/>
      </rPr>
      <t xml:space="preserve">
</t>
    </r>
  </si>
  <si>
    <r>
      <t xml:space="preserve">CDGRD CASANARE, INFORMA
MUNICIPIO PORE, VEREDAS: PLATA, REGALITO, BRISAS DEL PAUTO, CURIMINA
EVENTO INUNDACIÓN- 26-06-2023
AFECTACIÓN SE PRESENTÓ DESBORDAMIENTO DE LOS RÍOS: PAUTO Y CURAMA, CAÑOS: CURIMINA Y CARUPANA, AFECTANDO VIVIENDAS, CULTIVOS Y RED VIAL TERCIARIA, SIN LESIONADOS, REALIZAN EDAN
ACCIONES APOYAN CMGRD, BOMBEROS
</t>
    </r>
    <r>
      <rPr>
        <b/>
        <sz val="9"/>
        <rFont val="Arial"/>
        <family val="2"/>
      </rPr>
      <t>ESTADO ABIERTO. - 464</t>
    </r>
    <r>
      <rPr>
        <sz val="9"/>
        <rFont val="Arial"/>
        <family val="2"/>
      </rPr>
      <t xml:space="preserve">
ACTUALIZACIÓN CDGRD CASANARE, INFORMA
MUNICIPIO PORE, VEREDAS: PLATA, REGALITO, BRISAS DEL PAUTO, CURIMINA
EVENTO INUNDACIÓN- 26-06-2023
AFECTACIÓN SE PRESENTÓ DESBORDAMIENTO DE LOS RÍOS: PAUTO Y CURAMA, CAÑOS: CURIMINA Y CARUPANA, DEJANDO: 130 VIVIENDAS Y FAMILIAS AFECTADAS DE FORMA DIRECTA Y REITERATIVA DURANTE LA TEMPORADA DE LLUVIAS, SIN LESIONADOS
ACCIONES APOYAN CMGRD- ADELANTA ENTREGA DE AYUDAS HUMANITARIAS, CARACTERIZACIÓN Y LEVANTAMIENTO DE CENSOS, SE HAN ENTREGADO SUBSIDIOS DE ARRENDAMIENTO PARA FAMILIAS QUE NO TIENEN OTRO BIEN INMUEBLE, BOMBEROS
</t>
    </r>
    <r>
      <rPr>
        <b/>
        <sz val="9"/>
        <rFont val="Arial"/>
        <family val="2"/>
      </rPr>
      <t>ESTADO CERRADO. - 472</t>
    </r>
    <r>
      <rPr>
        <sz val="9"/>
        <rFont val="Arial"/>
        <family val="2"/>
      </rPr>
      <t xml:space="preserve">
</t>
    </r>
  </si>
  <si>
    <r>
      <t xml:space="preserve">CDGRD CUNDINAMARCA, INFORMA: MUNICIPIO ZIPAQUIRÁ, VEREDA EMPARIZADO, SECTOR FINCA LA MINA ENTEJADITO, EVENTO ACCIDENTE MINERO, POR INUNDACIÓN 09/06/2023, AFECTACIÓN 2 HERIDOS LOS CUALES HABÍAN QUEDADO ATRAPADOS Y FUERON RESCATADOS, ADEMÁS DE TRASLADADOS AL CENTRO ASISTENCIAL, ACCIONES ATENDIDO POR AGENCIA MINERA, POLICÍA, BOMBEROS, CRUZ ROJA, DEFENSA CIVIL, EL CONSEJO MUNICIPAL DE GESTIÓN DE RIESGO, ESTADO </t>
    </r>
    <r>
      <rPr>
        <b/>
        <sz val="9"/>
        <rFont val="Arial"/>
        <family val="2"/>
      </rPr>
      <t>CERRADO - 473</t>
    </r>
  </si>
  <si>
    <r>
      <t xml:space="preserve">CDGRD CUNDINAMARCA, INFORMA: MUNICIPIO VILLETA, VEREDA QUEBRADAHONDA, EVENTO INCENDIO DE COBERTURA VEGETAL 29/06/2023, AFECTACIÓN 1 HECTÁREA DE VEGETACIÓN NATIVA, ACCIONES ATENDIDO POR EL CMGRD Y CBV DEL MUNICIPIO, ESTADO </t>
    </r>
    <r>
      <rPr>
        <b/>
        <sz val="9"/>
        <rFont val="Arial"/>
        <family val="2"/>
      </rPr>
      <t>LIQUIDADO - 473</t>
    </r>
  </si>
  <si>
    <r>
      <t xml:space="preserve">CDGRD CUNDINAMARCA, INFORMA: MUNICIPIO TABIO, VEREDA PALO VERDE SECTOR LA PRIMAVERA, EVENTO INCENDIO ESTRUCTURAL 28/06/2023, AFECTACIÓN 1 VIVIENDA AVERIADA, 1 FAMILIA, 4 PERSONAS, ACCIONES ATENDIDO POR CMGRD Y CBV DEL MUNICIPIO, ESTADO </t>
    </r>
    <r>
      <rPr>
        <b/>
        <sz val="9"/>
        <rFont val="Arial"/>
        <family val="2"/>
      </rPr>
      <t>LIQUIDADO - 473</t>
    </r>
  </si>
  <si>
    <r>
      <t xml:space="preserve">CDGRD CUNDINAMARCA, INFORMA: MUNICIPIO SAN JUAN DE RIO SECO, CORREGIMIENTO DE CAMBAO, EVENTO INCENDIO ESTRUCTURAL 30/06/2023, AFECTACIÓN 1 VIVIENDA AVERIADA, 1 FAMILIA, 4 PERSONAS SIN HERIDOS, SOLO PERDIDA DE ENSERES Y MATERIALES, ACCIONES ATENDIDO POR CMGRD Y CBV DEL MUNICIPIO, ESTADO </t>
    </r>
    <r>
      <rPr>
        <b/>
        <sz val="9"/>
        <rFont val="Arial"/>
        <family val="2"/>
      </rPr>
      <t>LIQUIDADO - 473</t>
    </r>
  </si>
  <si>
    <r>
      <t xml:space="preserve">CDGRD RISARALDA, INFORMA: MUNICIPIO BELEN DE UMBRIA, VEREDAS EL DIAMANTE Y GARRUCHA, EVENTO VENDAVAL 29/06/2023, AFECTACIÓN 3 VIVIENDAS AVERIADAS, 3 FAMILIAS, 12 PERSONAS, ACCIONES ATENDIDO POR EL CMGRD QUIEN REALIZÓ VISITA TÉCNICA, ESTADO </t>
    </r>
    <r>
      <rPr>
        <b/>
        <sz val="9"/>
        <rFont val="Arial"/>
        <family val="2"/>
      </rPr>
      <t>CERRADO - 473</t>
    </r>
  </si>
  <si>
    <r>
      <t xml:space="preserve">REGIÓN: SAN JUAN DE ARAMA - META, COLOMBIA, FECHA: 2023-06-29 20:52 HORA LOCAL (2023-06-30 01:52 UTC), LATITUD: 3.23 GRADOS NORTE, LONGITUD: 73.83 GRADOS OESTE, MAGNITUD: 5.2, PROFUNDIDAD: SUPERFICIAL (MENOR A 30 KM), MUNICIPIOS CERCANOS: VISTA HERMOSA (META) A 14 KM, SAN JUAN DE ARAMA (META) A 17 KM, FUENTE DE ORO (META) A 35 KM, AFECTACIÓN SIN REPORTES DE AFECTACIÓN SOLO DE SENTIDO EN DIFERENTES DEPARTAMENTOS DEL PAÍS, ACCIONES SE REALIZA BARRIDO NACIONAL POR INTERMEDIO DE LOS CDGRD Y CMGRD, CITEL MINSALUD, SOCORRO NACIONAL, DCC,  DNBC, OPERATIVOS UNGRD, Y ENLACES DE LA UNGRD, ESTADO </t>
    </r>
    <r>
      <rPr>
        <b/>
        <sz val="9"/>
        <rFont val="Arial"/>
        <family val="2"/>
      </rPr>
      <t>CERRADO - 473</t>
    </r>
  </si>
  <si>
    <t xml:space="preserve">CDGRD HUILA INFORMA 
MUNICIPIO  NEIVA - CONJUNTO RESIDENCIAL PORTAL DEL COCLÍ
EVENTO  INCENDIO ESTRUCTURAL 28/06/2023
AFECTACIÓN 1 VIVIENDA AVERIADA, 1 FAMILIA CON DAÑOS EN BIENES Y ENSERES. SIN LESIONADOS
ACCIONES  ATENDIÓ BOMBEROS
ESTADO LIQUIDADO - 474
</t>
  </si>
  <si>
    <t xml:space="preserve">DELEGACIÓN BOMBEROS CUNDINAMARCA  INFORMA 
MUNICIPIO  SAN JUAN DE RÍO SECO - ZONA URBANA
EVENTO  INCENDIO ESTRUCTURAL 30/06/2023
AFECTACIÓN  1 VIVIENDA AVERIADA, 1 FAMILIA CON DAÑOS EN BIENES Y ENSERES. SIN LESIONADOS
ACCIONES  ATENDIÓ COMUNIDAD, BOMBEROS CON 3 UNIDADES Y MAQUINA EXTINTORA; APOYARON CON EXTINCIÓN DE PUNTOS CALIENTES 
ESTADO LIQUIDADO  - 474
</t>
  </si>
  <si>
    <t xml:space="preserve">CDGRD CAUCA INFORMA 
MUNICIPIO  TIMBÍO - ÁREA URBANA Y RURAL, EN LAS VEREDAS SAMBONI
SANTA MARÍA, LA CABAÑA, EL DESCANSO, LAS PALMAS Y
QUILICHAO
EVENTO VENDAVAL  29/06/2023
AFECTACIÓN  9 VIVIENDAS AVERIADAS, 9 FAMILIAS, AFECTACIÓN EN UNA RED ELÉCTRICA DE LA EMPRESA CEO
SIN LESIONADOS
ACCIONES  ATENDIÓ CMGRD, SE EVALÚA ENTREGAR MATERIALES PARA LA REHABILITACIÓN DE VIVIENDAS
ESTADO  CERRADO - 474
</t>
  </si>
  <si>
    <t xml:space="preserve">CDGRD META INFORMA 
MUNICIPIO VISTAHERMOSA - ZONA URBANA
EVENTO  SISMO 29/06/2023  EN SAN JUAN DE ARAMA 5.2 MW
AFECTACIÓN  1 VIVIENDA AVERIADA EN SU FACHADA, 1 FAMILIA. SIN LESIONADOS. POR EL SISMO PRESENTADO EN EL MUNICIPIO DE  SAN JUAN DE ARAMA
ACCIONES ATENDIÓ CMGRD QUIEN REALIZA VISITA TÉCNICA
ESTADO  CERRADO - 474
</t>
  </si>
  <si>
    <r>
      <t xml:space="preserve">CDGRD TOLIMA, INFORMA: MUNICIPIO GUAMO, VEREDA LA LUISA, EVENTO INCENDIO DE COBERTURA VEGETAL 29/06/2023, AFECTACIÓN SIN REPORTES DE AFECTACIÓN, ACCIONES ATENDIDO POR EL CMGRD Y CBV QUIENES ENVIARON DOS MÓVILES PARA ATENDER LA EMERGENCIA, ESTADO </t>
    </r>
    <r>
      <rPr>
        <b/>
        <sz val="9"/>
        <rFont val="Arial"/>
        <family val="2"/>
      </rPr>
      <t xml:space="preserve">ACTIVO - 473
</t>
    </r>
    <r>
      <rPr>
        <sz val="9"/>
        <rFont val="Arial"/>
        <family val="2"/>
      </rPr>
      <t>CDGRD TOLIMA ACTUALIZA INFORMACION 
MUNICIPIO  EL GUAMO - VEREDA LA LUISA
EVENTO  INCENDIO DE COBERTURA VEGETAL  29/06/2023
AFECTACIÓN  5 HECTÁREAS DE VEGETACIÓN PASTO Y RASTROJO
ACCIONES  ATENDIÓ BOMBEROS CON 7 UNIDADES Y 2 MÓVILES VIR</t>
    </r>
    <r>
      <rPr>
        <b/>
        <sz val="9"/>
        <rFont val="Arial"/>
        <family val="2"/>
      </rPr>
      <t xml:space="preserve">
ESTADO  LIQUIDADO - 474
</t>
    </r>
  </si>
  <si>
    <r>
      <t xml:space="preserve">CDGRD TOLIMA, INFORMA: MUNICIPIO PURIFICACIÓN, KM 6 VÍA SALDAÑA, EVENTO INCENDIO DE COBERTURA VEGETAL 29/06/2023, AFECTACIÓN SIN REPORTES DE AFECTACIÓN, ACCIONES ATENDIDO POR EL CMGRD Y CBV QUIENES ACTIVAN SUS EQUIPOS DE RESPUESTA, ESTADO </t>
    </r>
    <r>
      <rPr>
        <b/>
        <sz val="9"/>
        <rFont val="Arial"/>
        <family val="2"/>
      </rPr>
      <t xml:space="preserve">ACTIVO - 473
</t>
    </r>
    <r>
      <rPr>
        <sz val="9"/>
        <rFont val="Arial"/>
        <family val="2"/>
      </rPr>
      <t>CDGRD TOLIMA INFORMA ACTUALIZA INFORMACION 
MUNICIPIO  PURIFICACIÓN -  KM 6 VÍA SALDAÑA VEREDA VILLA COLOMBIA
EVENTO  INCENDIO DE COBERTURA VEGETAL  29/06/2023
AFECTACIÓN 1 HECTÁREA DE VEGETACIÓN NATIVA
ACCIONES  ATENDIÓ BOMBEROS 1 MÁQUINA CON 3 UNIDADES</t>
    </r>
    <r>
      <rPr>
        <b/>
        <sz val="9"/>
        <rFont val="Arial"/>
        <family val="2"/>
      </rPr>
      <t xml:space="preserve">
ESTADO  LIQUIDADO - 474</t>
    </r>
  </si>
  <si>
    <r>
      <t xml:space="preserve">CDGRD HUILA INFORMA EN EL MUNICIPIO DE SAN AGUSTÍN VEREDA LA MAGDALENA COORDENADAS LATITUD 1°54'17.25"N, LONGITUD  76°24'38.33"O, EVENTO MOVIMIENTO EN MASA - 7 DE JUNIO, AFECTACIÓN 2 DESAPARECIDOS JUAN CARLOS SAMBONI DELGADO DE 45 AÑOS Y HAMILTON SAMBONI CHICANGANA DE 22 AÑOS, ACCIONES ATENDIDO POR CMGRD, SE ENCUENTRAN UNIDADES DE DEFENSA CIVIL, BOMBEROS, COMUNIDAD REALIZANDO LA BÚSQUEDA EN EL SECTOR Y EN LA RIVERA DEL RÍO MAGDALENA, ESTAS DOS PERSONAS SE ENCONTRABAN RECOLECTANDO CAFÉ, ESTADO </t>
    </r>
    <r>
      <rPr>
        <b/>
        <sz val="9"/>
        <color indexed="8"/>
        <rFont val="Arial"/>
        <family val="2"/>
      </rPr>
      <t xml:space="preserve">ABIERTO - 416
</t>
    </r>
    <r>
      <rPr>
        <sz val="9"/>
        <color indexed="8"/>
        <rFont val="Arial"/>
        <family val="2"/>
      </rPr>
      <t>ACTUALIZACIÓN DNBC DEPARTAMENTO DEL HUILA: MUNICIPIO SAN AGUSTÍN, VEREDA LA MAGDALENA, EVENTO MOVIMIENTO EN MASA 08/06/2023, AFECTACIÓN 2 DESAPARECIDOS JUAN CARLOS SAMBONI DELGADO DE 45 AÑOS Y HAMILTON SAMBONI CHICA GANA DE 22 AÑOS, ACCIONES EL DÍA DE HOY SE TRABAJA EN LA BÚSQUEDA Y RESCATE NAVEGANDO RÍO ABAJO CON APOYO DEL CUERPO DE BOMBEROS VOLUNTARIOS DE ISNOS HUILA, CON LA PLANEACIÓN DE LLEGAR A PUNTO DE AIPE Y REGRESAR AL MUNICIPIO</t>
    </r>
    <r>
      <rPr>
        <b/>
        <sz val="9"/>
        <color indexed="8"/>
        <rFont val="Arial"/>
        <family val="2"/>
      </rPr>
      <t xml:space="preserve">, ESTADO ABIERTO - 420
</t>
    </r>
    <r>
      <rPr>
        <sz val="9"/>
        <color indexed="8"/>
        <rFont val="Arial"/>
        <family val="2"/>
      </rPr>
      <t>ACTUALIZACIÓN CDGRD HUILA INFORMA
MUNICIPIO SAN AGUSTÍN, VEREDA: LA MAGDALENA- SECTOR: REMOLINOS- COORDENADAS LATITUD 1°54'17.25"N, LONGITUD  76°24'38.33"O
EVENTO MOVIMIENTO EN MASA - 07-06-2023
AFECTACIÓN 2 DESAPARECIDOS JUAN CARLOS SAMBONI DELGADO DE 45 AÑOS Y HAMILTON SAMBONI CHICAGANA DE 22 AÑOS (PADRE E HIJO). DESDE EL GOBIERNO DEPARTAMENTAL SE CONTINÚA LA ORIENTACIÓN Y SEGUIMIENTO, A LA ATENCIÓN DE LA EMERGENCIA. HOY SE INICIARON LABORES DE BÚSQUEDA A PRIMERA HORA, DE LAS DOS PERSONAS DESAPARECIDAS. SE MANTIENE EL APOYO DE DOS GRUPOS DE AVANZADA, CON ORGANISMOS DE SOCORRO, UNO DE LA DEFENSA CIVIL Y OTRO DE BOMBEROS VOLUNTARIOS, CON APOYO DE LA COMUNIDAD. SE ESTABLECIÓ PRIORIZAR LA LABOR DE HOY EN EL SITIO DEL DESLIZAMIENTO REALIZANDO BARRIDO EN LA ZONA MEDIANTE LA REMOCIÓN DE TIERRA DE MANERA MANUAL DADA LA IMPOSIBILIDAD DE ACCESO DE MAQUINARIA.
UNA VEZ OCURRIDA LA EMERGENCIA SE HAN ADELANTADO LABORES DE BÚSQUEDA EN EL SITIO DEL EVENTO Y EN SECTORES RÍO ABAJO POR LA RIVERA DEL RÍO MAGDALENA, SIN RESULTADOS HASTA LA HORA.
DE LA MISMA MANERA EL CONSEJO MUNICIPAL DE GESTIÓN DEL RIESGO DE DESASTRES - CMGRD - DE SAN AGUSTÍN, HA BRINDADO ASISTENCIA PERMANENTE CON APOYO PSICOSOCIAL A LA FAMILIA DE LOS DESAPARECIDOS 
SE ESPERA DE ACUERDO A LOS PROTOCOLOS QUE HOY AL CUMPLIRSE 72 HORAS DEL EVENTO, Y EN CASO QUE LOS CUERPOS HAYAN SIDO DESPLAZADOS POR EL RÍO, ESTOS PUEDAN FLOTAR PARA HACER MÁS EFECTIVA LAS LABORES DE BÚSQUEDA. 
EL MUNICIPIO INFORMÓ QUE HOY REALIZARÁN REUNIÓN DEL CMGRD PARA EVALUAR LA SITUACIÓN Y FORTALECER EL RECURSO HUMANO EN ATENCIÓN DE LA EMERGENCIA, PARA LO CUAL EL DEPARTAMENTO ESTÁ PENDIENTE PARA COORDINAR EL APOYO CORRESPONDIENTE. 
ACCIONES ATENDIDO POR CMGRD, SE ENCUENTRAN UNIDADES DE DEFENSA CIVIL, BOMBEROS, COMUNIDAD REALIZANDO LA BÚSQUEDA EN EL SECTOR Y EN LA RIVERA DEL RÍO MAGDALENA, ESTAS DOS PERSONAS SE ENCONTRABAN RECOLECTANDO CAFÉ</t>
    </r>
    <r>
      <rPr>
        <b/>
        <sz val="9"/>
        <color indexed="8"/>
        <rFont val="Arial"/>
        <family val="2"/>
      </rPr>
      <t xml:space="preserve">
ESTADO ABIERTO. - 422
</t>
    </r>
    <r>
      <rPr>
        <sz val="9"/>
        <color indexed="8"/>
        <rFont val="Arial"/>
        <family val="2"/>
      </rPr>
      <t>ACTUALIZACIÓN DNBC, DEPARTAMENTO HUILA INFORMA
MUNICIPIO SAN AGUSTÍN, VEREDA: LA MAGDALENA- SECTOR: REMOLINOS- COORDENADAS LATITUD 1°54'17.25"N, LONGITUD   76°24'38.33"O
EVENTO MOVIMIENTO EN MASA - 07-06-2023
AFECTACIÓN 1 PERSONA FALLECIDA, 1 PERSONA DESAPARECIDA. COMANDANTE YINA ROJAS DE BOMBEROS VOLUNTARIOS SAN AGUSTÍN INFORMÓ, AYER FUE ENCONTRADO EL CUERPO DE UNO DE LOS DESAPARECIDOS, HOY DESDE LAS 8:00 HORAS, 4 UNIDADES RETOMAN LA BÚSQUEDA DE LA SEGUNDA PERSONA ARRASTRADA POR LA CORRIENTE DEL RÍO MAGDALENA, INICIANDO EL RECORRIDO EN LA VEREDA LA MAGDALENA POR LA RIBERA DE ESTE
ACCIONES APOYAN CMGRD, DEFENSA CIVIL, BOMBEROS, COMUNIDAD</t>
    </r>
    <r>
      <rPr>
        <b/>
        <sz val="9"/>
        <color indexed="8"/>
        <rFont val="Arial"/>
        <family val="2"/>
      </rPr>
      <t xml:space="preserve">
ESTADO ABIERTO. - 425
</t>
    </r>
    <r>
      <rPr>
        <sz val="9"/>
        <color indexed="8"/>
        <rFont val="Arial"/>
        <family val="2"/>
      </rPr>
      <t>ACTUALIZACIÓN 14 DE JUNIO  CDGRD HUILA EN EL MUNICIPIO DE SAN AGUSTÍN VEREDA LA MAGDALENA EVENTO MOVIMIENTO EN MASA - 7 DE JUNIO, AFECTACIÓN  1 FALLECIDO, 1 DESAPARECIDO (JUAN CARLOS SAMBONI DELGADO DE 45 AÑOS), ACCIONES LA BÚSQUEDA SE REALIZA CON APOYO DE 5 UNIDADES DEL CUERPO DE BOMBEROS VOLUNTARIOS DE PITALITO, 4 UNIDADES DE DEFENSA CIVIL DEL MUNICIPIO DE ISNOS Y PERSONAS ALEDAÑAS. LA RUTA PREVISTA ES LA SALIDA EN BOTE DESDE EL PUENTE DEL CRUCE DE ISNOS RÍO ABAJO Y EN ESTE PUNTO SE UNIRÁN LOS BOMBEROS VOLUNTARIOS DEL MUNICIPIO DE SAN AGUSTÍN,</t>
    </r>
    <r>
      <rPr>
        <b/>
        <sz val="9"/>
        <color indexed="8"/>
        <rFont val="Arial"/>
        <family val="2"/>
      </rPr>
      <t xml:space="preserve"> ESTADO ABIERTO - 431
</t>
    </r>
    <r>
      <rPr>
        <sz val="9"/>
        <color indexed="8"/>
        <rFont val="Arial"/>
        <family val="2"/>
      </rPr>
      <t>ACTUALIZACIÓN DNBC Y CDGRD DEPARTAMENTO DEL HUILA: MUNICIPIO SAN AGUSTÍN, VEREDA MAGDALENA, SECTOR REMOLINOS, EVENTO MOVIMIENTO EN MASA 07/06/2023, AFECTACIÓN 1 PERSONA DESAPARECIDA TRAS CAÍDA AL RIÓ MAGDALENA, ACCIONES EL BOMBERO JHON FREDY COMANDANTE DE GUARDIA DE BOMBEROS VOLUNTARIOS SAN AGUSTÍN INFORMA, DEBIDO A LAS CONDICIONES CLIMATOLÓGICAS Y A LA CRECIENTE DEL RÍO NO SE HA LOGRADO REALIZAR LABORES DE BÚSQUEDA; PARA EL DÍA DE MAÑANA SE ESPERA QUE 4 UNIDADES BOMBERILES Y 1 GUÍA REALICEN RECORRIDO EN BOTE INICIANDO LABORES DESDE LAS 06:30 HORAS,</t>
    </r>
    <r>
      <rPr>
        <b/>
        <sz val="9"/>
        <color indexed="8"/>
        <rFont val="Arial"/>
        <family val="2"/>
      </rPr>
      <t xml:space="preserve"> ESTADO ABIERTO - 461
</t>
    </r>
    <r>
      <rPr>
        <sz val="9"/>
        <color indexed="8"/>
        <rFont val="Arial"/>
        <family val="2"/>
      </rPr>
      <t>CDGRD HUILA, ACTUALIZA INFORMACIÓN MUNICIPIO: SAN AGUSTÍN - VEREDA LA MAGDALENA EVENTO: MOVIMIENTO EN MASA - 07/06/2023 AFECTACIÓN: 1 PERSONAS FALLECIDA, 1 DESAPARECIDA LA CUAL SE SUSPENDE POR ORGANISMOS DE SOCORRO Y QUEDA ATENTA A CUALQUIER INFORMACIÓN QUE BRINDE LA COMUNIDAD ACCIONES: ATENDIDO POR CMGRD, BOMBEROS, DCC, CRUZ ROJA, POLICÍA NACIONAL</t>
    </r>
    <r>
      <rPr>
        <b/>
        <sz val="9"/>
        <color indexed="8"/>
        <rFont val="Arial"/>
        <family val="2"/>
      </rPr>
      <t xml:space="preserve">   ESTADO CERRADO - 475</t>
    </r>
  </si>
  <si>
    <r>
      <t xml:space="preserve">DNBC DEPARTAMENTO DE CÓRDOBA, INFORMA: MUNICIPIO PUERTO LIBERTADOR, VEREDAS CAMPANO, UCRANIA Y PICA – PICA, EVENTO INUNDACIÓN POR AUMENTO DEL CAUDAL DE LOS RÍOS SAN JORGE Y SAN PEDRO 09/06/2023, AFECTACIÓN PENDIENTE POR REPORTAR, ACCIONES ATIENDE CMGRD, CBV Y DCC. AL MOMENTO REALIZAN DESPLAZAMIENTO 4 UNIDADES DEL CBV PUERTO LIBERTADOR EN APOYO DE 4 UNIDADES DE LA DEFENSA CIVIL A REALIZAR VERIFICACIONES EN LA ZONA Y EN LO POSIBLE EVACUACIÓN, ESTADO </t>
    </r>
    <r>
      <rPr>
        <b/>
        <sz val="9"/>
        <rFont val="Arial"/>
        <family val="2"/>
      </rPr>
      <t xml:space="preserve">ABIERTO - 420
</t>
    </r>
    <r>
      <rPr>
        <sz val="9"/>
        <rFont val="Arial"/>
        <family val="2"/>
      </rPr>
      <t>CDGRD CÓRDOBA, ACTUALIZA INFORMACIÓN MUNICIPIO: PUERTO LIBERTADOR -  VEREDAS CAMPANO, UCRANIA Y PICA, PICA EVENTO: INUNDACIÓN - 09/06/2023  AFECTACIÓN: 5 VIVIENDAS POR PÉRDIDA DE ENSERES, 5 FAMILIAS, 25 PERSONAS  ACCIONES: ATENDIDO POR CMGRD</t>
    </r>
    <r>
      <rPr>
        <b/>
        <sz val="9"/>
        <rFont val="Arial"/>
        <family val="2"/>
      </rPr>
      <t xml:space="preserve">  ESTADO CERRADO - 475
</t>
    </r>
  </si>
  <si>
    <r>
      <t xml:space="preserve">CDGRD ATLÁNTICO, INFORMA: MUNICIPIO: MALAMBO, ZONA RURAL Y URBANA DEL MUNICIPIO, EVENTO: VENDAVAL 21/05/2023, AFECTACIÓN: 22 FAMILIAS, 22 VIVIENDAS AVERIADAS, 88 PERSONAS, ACCIONES: ATENDIDO POR EL CMGRD Y ENTIDADES DE GRD DEL MUNICIPIO QUE ADELANTA EDAN PARA EL REPORTE, ESTADO </t>
    </r>
    <r>
      <rPr>
        <b/>
        <sz val="9"/>
        <rFont val="Arial"/>
        <family val="2"/>
      </rPr>
      <t xml:space="preserve">ABIERTO - 370
</t>
    </r>
    <r>
      <rPr>
        <sz val="9"/>
        <rFont val="Arial"/>
        <family val="2"/>
      </rPr>
      <t>CDGRD ATLÁNTICO, ACTUALIZA INFORMACIÓN  MUNICIPIO: MALAMBO – ZONA RURAL, Y CABECERA MUNICIPAL  EVENTO: VENDAVAL - 21/05/2023  AFECTACIÓN: 22 VIVIENDAS POR PÉRDIDA DE CUBIERTAS, 22 FAMILIAS, 88 PERSONAS  ACCIONES: ATENDIDO POR CMGRD</t>
    </r>
    <r>
      <rPr>
        <b/>
        <sz val="9"/>
        <rFont val="Arial"/>
        <family val="2"/>
      </rPr>
      <t xml:space="preserve"> ESTADO CERRADO - 475</t>
    </r>
  </si>
  <si>
    <r>
      <t xml:space="preserve">CDGRD ARAUCA INFORMA EN EL MUNICIPIO DE SARAVENA CENTRO POBLADO PUERTO NARIÑO EVENTO INUNDACIÓN - 25 DE MAYO, AFECTACIÓN PENDIENTE, ACCIONES COORDINADOR DEPARTAMENTAL INDICA QUE SALE CON EL GOBERNADOR HACIA LA ZONA, ESTADO </t>
    </r>
    <r>
      <rPr>
        <b/>
        <sz val="9"/>
        <color indexed="8"/>
        <rFont val="Arial"/>
        <family val="2"/>
      </rPr>
      <t xml:space="preserve">ABIERTO - 388
</t>
    </r>
    <r>
      <rPr>
        <sz val="9"/>
        <color indexed="8"/>
        <rFont val="Arial"/>
        <family val="2"/>
      </rPr>
      <t>DNBC ACTUALIZA INFORMACIÓN
MUNICIPIO SARAVENA - ARAUCA, VEREDAS PUERTO ARTURO, BANADIAS, MADRE VIEJA, CAÑO SECO, MONTE ADENTRO, CAMPO OSCURO Y CENTRO POBLADO
EVENTO  INUNDACIÓN 26/05/2023
AFECTACIÓN SE REPORTAN VARIAS VIVIENDAS INUNDADAS, POR CRECIENTES SÚBITAS DE LOS RÍOS, CABUJÓN, COBARIA, BOJABA Y BANADIAS
ACCIONES ATENDIDO POR CMGRD, Y BOMBEROS CON 10 UNIDADES DEL  CBV SARAVENA, 3 VEHÍCULOS Y
2 LANCHAS
 REALIZAN EDAN</t>
    </r>
    <r>
      <rPr>
        <b/>
        <sz val="9"/>
        <color indexed="8"/>
        <rFont val="Arial"/>
        <family val="2"/>
      </rPr>
      <t xml:space="preserve">
ESTADO ABIERTO - 417
</t>
    </r>
    <r>
      <rPr>
        <sz val="9"/>
        <color indexed="8"/>
        <rFont val="Arial"/>
        <family val="2"/>
      </rPr>
      <t>ACTUALIZACIÓN DNBC DEPARTAMENTO ARAUCA: MUNICIPIO SARAVENA, VEREDAS PUERTO ARTURO, BANADIAS, MADRE VIEJA, CAÑO SECO, MONTE ADENTRO, CAMPO OSCURO Y CENTRO POBLADO, EVENTO INUNDACIÓN 26/05/2023, AFECTACIÓN 740 PERSONAS, 250 FAMILIAS, 212 VIVIENDAS AVERIADAS, 38 VIVIENDAS DESTRUIDAS,  ACCIONES ATIENDE CMGRD, CBV Y OTRAS ENTIDADES DE GRD DEL MUNICIPIO, AL MOMENTO CONTINÚAN LABORES DE MONITOREO YA QUE AÚN PERSISTEN LAS LLUVIAS</t>
    </r>
    <r>
      <rPr>
        <b/>
        <sz val="9"/>
        <color indexed="8"/>
        <rFont val="Arial"/>
        <family val="2"/>
      </rPr>
      <t xml:space="preserve">, ESTADO CERRADO - 420
</t>
    </r>
    <r>
      <rPr>
        <sz val="9"/>
        <color indexed="8"/>
        <rFont val="Arial"/>
        <family val="2"/>
      </rPr>
      <t>CDGRD ARAUCA INFORMA MUNICIPIO: SARAVENA - CENTRO POBLADO PUERTO NARIÑO  EVENTO: INUNDACIÓN - 25/05/2023  AFECTACIÓN:  250 VIVIENDAS CON PÉRDIDA DE ENSERES, 25 FAMILIAS, 830 PERSONAS  ACCIONES: ATENDIDO POR CMGRD EN APOYO DEL CDGRD, PENDIENTE DECLARATORIA DE CALAMIDAD PÚBLICA</t>
    </r>
    <r>
      <rPr>
        <b/>
        <sz val="9"/>
        <color indexed="8"/>
        <rFont val="Arial"/>
        <family val="2"/>
      </rPr>
      <t xml:space="preserve">  ESTADO CERRADO - 475</t>
    </r>
  </si>
  <si>
    <t xml:space="preserve">SGC, INFORMA
REGIÓN: EL CARMEN DE CHUCURÍ - SANTANDER, COLOMBIA
FECHA: 2023-07-01 05:59 HORA LOCAL (2023-07-01 10:59 UTC)
LATITUD: 6.55 GRADOS NORTE
LONGITUD: 73.53 GRADOS OESTE
MAGNITUD: 3.6
PROFUNDIDAD: 114 KM
MUNICIPIOS CERCANOS: EL CARMEN (SANTANDER) A 17 KM, SIMACOTA (SANTANDER) A 25 KM, SANTA HELENA DEL OPÓN (SANTANDER) A 25 KM. SIN AFECTACIONES REPORTADAS A LA HORA. - 476
</t>
  </si>
  <si>
    <t xml:space="preserve">DELEGACIÓN BOMBEROS CUNDINAMARCA INFORMA
MUNICIPIO MADRID - SECTOR LA CUESTA
EVENTO INCENDIO ESTRUCTURAL 01/07/2023
AFECTACIÓN 3 PERSONAS CON LESIONES LEVES POR EL HUMO, 1 VIVIENDA DESTRUIDA, 1 FAMILIA CON DAÑOS EN BIENES Y ENSERES. 
ACCIONES ATENDIÓ BOMBEROS CON 3 UNIDADES Y ME-04
ESTADO LIQUIDADO - 477
</t>
  </si>
  <si>
    <t xml:space="preserve">DELEGACIÓN BOMBEROS CUNDINAMARCA INFORMA
MUNICIPIO SIBATÉ - BARRIO PABLO NERUDA
EVENTO INCENDIO ESTRUCTURAL 01/07/2023
AFECTACIÓN 1 VIVIENDA AVERIADA, 1 FAMILIA CON DAÑOS EN BIENES Y ENSERES. GENERADO EN UN TERCER NIVEL. SIN LESIONADOS
ACCIONES ATENDIÓ BOMBEROS VIOTÁ - SUBESTACIÓN SIBATÉ CON 5 UNIDADES, APOYÓ EL CUERPO DE BOMBEROS OFICIALES DE SOACHA, VEHÍCULO M-01 Y POLICÍA 
ESTADO LIQUIDADO - 477
</t>
  </si>
  <si>
    <t xml:space="preserve">DELEGACIÓN BOMBEROS CUNDINAMARCA INFORMA
MUNICIPIO SIBATÉ - BARRIO SANTA TERESA 
EVENTO INCENDIO ESTRUCTURAL 01/07/2023
AFECTACIÓN 1 VIVIENDA AVERIADA, 1 FAMILIA CON DAÑOS EN BIENES Y ENSERES. SIN LESIONADOS
ACCIONES ATENDIÓ BOMBEROS VIOTÁ - SUBESTACIÓN SIBATÉ CON 5 UNIDADES, VEHÍCULO M-01. LA COMUNIDAD COMENTA QUE EN LA VIVIENDA HABÍA 2 MENORES DE EDAD LOS CUAL FUERON RETIRADOS POR UN VECINO Y REFUGIADOS, SE LE REALIZA VALORACIÓN EN EL CUÁL SE ENCUENTRAN ESTABLES 
ESTADO LIQUIDADO - 477
</t>
  </si>
  <si>
    <r>
      <t xml:space="preserve">DNBC Y CDGRD VALLE DEL CAUCA INFORMA 
MUNICIPIO: YOTOCO, CORREGIMIENTO: MEDIA CANOA - SECTOR PLAN DE VACAS 
EVENTO: INCENDIO DE COBERTURA VEGETAL - 30-06-2023 
AFECTACIÓN: PENDIENTE POR ESTABLECER. SE RECIBE SOLICITUD DE APOYO AÉREO POR PARTE DEL CDGRD
ACCIONES: APOYAN CMGRD, BOMBEROS- 12 UNIDADES, 2 MÁQUINAS EXTINTORAS, POLICÍA NACIONAL
</t>
    </r>
    <r>
      <rPr>
        <b/>
        <sz val="9"/>
        <rFont val="Arial"/>
        <family val="2"/>
      </rPr>
      <t>ESTADO ACTIVO. - 476</t>
    </r>
    <r>
      <rPr>
        <sz val="9"/>
        <rFont val="Arial"/>
        <family val="2"/>
      </rPr>
      <t xml:space="preserve">
DNBC ACTUALIZA INFORMACIÓN 
MUNICIPIO: YOTOCO, VALLE DEL CAUCA - CORREGIMIENTO: MEDIACANOA - SECTOR PLAN DE VACAS 
EVENTO: INCENDIO DE COBERTURA VEGETAL - 30-06-2023 
AFECTACIÓN: PENDIENTE POR ESTABLECER. SE RECIBE SOLICITUD DE APOYO AÉREO POR PARTE DEL CDGRD
ACCIONES: 
ACTUALIZACIÓN 07:30 AM. EL CAPITÁN LUIS HERRERA COMANDANTE DE BOMBEROS VOLUNTARIOS YOTOCO INFORMA, SE INICIAN LABORES DE EXTINCIÓN Y LIQUIDACIÓN DE PEQUEÑOS PUNTOS DE CALOR CON HERRAMIENTAS MANUALES SOBRE LAS 07:16 HORAS. QUEDANDO EL APOYO AÉREO EN STAND BY EN CASO DE RE-IGNICIÓN EN LOS PUNTOS EN LOS CUALES SE ESTÁ TRABAJANDO.
ACTUALIZACIÓN 11:45  AM  EL CAPITÁN LUIS HERRERA COMANDANTE DE BOMBEROS VOLUNTARIOS YOTOCO INFORMA, SE CULMINAN LABORES DE EXTINCIÓN Y LIQUIDACIÓN DE PUNTOS CALIENTES EN UN 100%. DANDO POR TERMINADO PMU EN EL SECTOR PLAN DE LAS VACAS DONDE SE TOMA LA DECISIÓN DE CANCELAR EL APOYO AÉREO. 
APOYAN CMGRD, BOMBEROS YOTOCO 5 UNIDADES. BOMBEROS BUGA 9 UNIDADES. 28 TRABAJADORES DE LA EMPRESA PRONAVICOLA., 2 MÁQUINAS EXTINTORAS Y POLICÍA NACIONAL
</t>
    </r>
    <r>
      <rPr>
        <b/>
        <sz val="9"/>
        <rFont val="Arial"/>
        <family val="2"/>
      </rPr>
      <t>ESTADO LIQUIDADO - 477</t>
    </r>
    <r>
      <rPr>
        <sz val="9"/>
        <rFont val="Arial"/>
        <family val="2"/>
      </rPr>
      <t xml:space="preserve">
</t>
    </r>
  </si>
  <si>
    <r>
      <t xml:space="preserve">CDGRD META, CMGRD VILLAVICENCIO Y SAR AEROCIVIL INFORMA: MUNICIPIO VILLAVICENCIO, BASE AÉREA DE APIAY, META, EVENTO ACCIDENTE TRANSPORTE AÉREO - DOS AVIONES EMBRAER T-27 TUCANO 01/07/2023, AFECTACIÓN 1 OFICIAL FALLECIDO Y 1 OFICIAL HERIDO, PERTENECIENTES AL COMANDO NÚMERO 2 DE LA FUERZA AÉREA COLOMBIANA, ACCIONES ATIENDE FAC - CACOM 2 Y BOMBEROS AERONÁUTICOS, ESTADO </t>
    </r>
    <r>
      <rPr>
        <b/>
        <sz val="9"/>
        <rFont val="Arial"/>
        <family val="2"/>
      </rPr>
      <t>CERRADO - 478</t>
    </r>
  </si>
  <si>
    <r>
      <t xml:space="preserve">BOMBEROS CUNDINAMARCA, INFORMAN: MUNICIPIO VIOTA, BARRIO PABLO NERUDA, EVENTO INCENDIO ESTRUCTURAL 01/07/2023, AFECTACIÓN 1 VIVIENDA AFECTADA CON PÉRDIDA DE ENSERES, 1 FAMILIA AFECTADA Y 4 PERSONAS, ACCIONES ATENDIDO POR EL CMGRD Y CBV DEL MUNICIPIO CON EL APOYO DE CBO DE SOACHA, ESTADO </t>
    </r>
    <r>
      <rPr>
        <b/>
        <sz val="9"/>
        <rFont val="Arial"/>
        <family val="2"/>
      </rPr>
      <t>LIQUIDADO - 478</t>
    </r>
  </si>
  <si>
    <r>
      <t xml:space="preserve">REGIÓN: SAN JUAN DE ARAMA - META, COLOMBIA, FECHA: 2023-07-02 04:37 HORA LOCAL (2023-07-02 09:37 UTC), LATITUD: 3.20 GRADOS NORTE, LONGITUD: 73.84 GRADOS OESTE, MAGNITUD: 4.1, PROFUNDIDAD: SUPERFICIAL (MENOR A 30 KM), MUNICIPIOS CERCANOS: VISTA, HERMOSA (META) A 13 KM, SAN JUAN DE ARAMA (META) A 19 KM, FUENTE DE ORO (META) A 38 KM, AFECTACIÓN SIN REPORTES DE AFECTACIÓN SOLO DE SENTIDO EN DIFERENTES DEPARTAMENTOS DEL PAÍS, ACCIONES SE REALIZA BARRIDO NACIONAL POR INTERMEDIO DE LOS CDGRD Y CMGRD, CITEL MINSALUD, SOCORRO NACIONAL, DCC,  DNBC, OPERATIVOS UNGRD, Y ENLACES DE LA UNGRD, ESTADO </t>
    </r>
    <r>
      <rPr>
        <b/>
        <sz val="9"/>
        <rFont val="Arial"/>
        <family val="2"/>
      </rPr>
      <t>CERRADO - 478</t>
    </r>
  </si>
  <si>
    <r>
      <t xml:space="preserve">CDGRD MAGDALENA Y DNBC INFORMAN
MUNICIPIO: SANTA ANA, CORREGIMIENTO: BARRO BLANCO
EVENTO: COLAPSO ESTRUCTURAL - 30/06/2023
AFECTACIÓN: 1 PERSONA FALLECIDA, 1 HERIDO (RONAL ANTONIO DÍAZ ÁLVAREZ DE 37 AÑOS), TRASLADO A CENTRO ASISTENCIAL, 1 PUENTE VEHICULAR COLAPSADO. IBAN CRUZANDO 2 VOLQUETAS AL MOMENTO DEL COLAPSO DEL PUENTE, UNA DE LAS VOLQUETAS CAYÓ ENCIMA DE UNA MOTO QUE IBA PASANDO AL LADO, EL PASAJERO DE LA MOTO LOGRÓ SALIR, POR SUS PROPIOS MEDIOS, PERO EL CONDUCTOR NO LOGRÓ SALIR Y FALLECIÓ
ACCIONES: APOYARON CMGRD, BOMBEROS DE SANTA ANA, EL BANCO, PLATO
COORDINADOR DE GESTIÓN DEL RIESGO DEL MUNICIPIO INFORMA. SOLICITAMOS HOJA DE RUTA PARA LA INSTALACIÓN DEL PUENTE MILITAR, LA CUAL SE ENVIARÁ VÍA EMAIL A LA UNGRD.
</t>
    </r>
    <r>
      <rPr>
        <b/>
        <sz val="9"/>
        <rFont val="Arial"/>
        <family val="2"/>
      </rPr>
      <t>ESTADO CERRADO. - 476</t>
    </r>
    <r>
      <rPr>
        <sz val="9"/>
        <rFont val="Arial"/>
        <family val="2"/>
      </rPr>
      <t xml:space="preserve">
DNBC ACTUALIZA INFORMACIÓN 
MUNICIPIO: SANTA ANA, MAGDALENA CORREGIMIENTO: BARRO BLANCO
EVENTO: COLAPSO ESTRUCTURAL - 30/06/2023
AFECTACIÓN: 1 PERSONA FALLECIDA, 1 HERIDO (RONALD ANTONIO DÍAZ ÁLVAREZ DE 37 AÑOS), TRASLADO A CENTRO ASISTENCIAL, 1 PUENTE VEHICULAR COLAPSADO. CUANDO IBAN CRUZANDO 2 VOLQUETAS AL MOMENTO DEL COLAPSO DEL PUENTE, UNA DE LAS VOLQUETAS CAYÓ ENCIMA DE UNA MOTO QUE IBA PASANDO AL LADO, EL PASAJERO DE LA MOTO LOGRÓ SALIR, POR SUS PROPIOS MEDIOS, PERO EL CONDUCTOR DE LA MOTO NO LOGRÓ SALIR Y FALLECIÓ
ACCIONES:  
ACTUALIZACIÓN 08:30 AM. EL DELEGADO DEPARTAMENTAL DEL MAGDALENA COMANDANTE PABLO VILLA DEL CUERPO VOLUNTARIO DE BOMBEROS FUNDACIÓN INFORMA, SE REALIZA LABORES DE BÚSQUEDA DE PERSONA EN EL TRACTO CAMIÓN CON RESULTADO NEGATIVO AL MOMENTO DEBIDO A LA DIFICULTAD POR LA DINÁMICA FLUVIAL DEL RIO MAGDALENA, SE SOLICITA EL APOYO DE MAQUINARIA PESADA PARA PODER EXTRAER EL VEHÍCULO DE LA FUENTE HÍDRICA.   
ATIENDEN CMGRD, BOMBEROS FUNDACIÓN 5 UNIDADES.  BOMBEROS SANTA ANA 6 UNIDADES Y.
3 VEHÍCULOS DE INTERVENCIÓN RÁPIDA.    COORDINADOR DE GESTIÓN DEL RIESGO DEL MUNICIPIO INFORMA. SOLICITAMOS HOJA DE RUTA PARA LA INSTALACIÓN DEL PUENTE MILITAR, LA CUAL SE ENVIARÁ VÍA EMAIL A LA UNGRD.
</t>
    </r>
    <r>
      <rPr>
        <b/>
        <sz val="9"/>
        <rFont val="Arial"/>
        <family val="2"/>
      </rPr>
      <t>ESTADO ABIERTO - 477</t>
    </r>
    <r>
      <rPr>
        <sz val="9"/>
        <rFont val="Arial"/>
        <family val="2"/>
      </rPr>
      <t xml:space="preserve">
DNBC ACTUALIZA INFORMACIÓN – MAGDALENA: MUNICIPIO SANTA ANA, CORREGIMIENTO: BARRO BLANCO, EVENTO COLAPSO ESTRUCTURAL - 30/06/2023, AFECTACIÓN 1 PERSONA FALLECIDA, 1 HERIDO, ACCIONES ATENDIDO POR EL CMGRD Y CBV DEL MUNICIPIO, 20:30: SE REALIZA RECUPERACIÓN Y EXTRACCIÓN DEL CUERPO DEL RIO MAGDALENA CON AYUDA DE VEHÍCULOS DE MAQUINARIA PESADA SUMINISTRADOS POR LA COMUNIDAD. MAÑANA 2 DE JULIO SE LLEVARÁ A CABO UNA REUNIÓN EXTRAORDINARIA CON EL CDGRD DONDE SE PREVÉ DIALOGAR SOBRE LAS ACCIONES A REALIZAR POR EL COLAPSO DEL PUENTE,</t>
    </r>
    <r>
      <rPr>
        <b/>
        <sz val="9"/>
        <rFont val="Arial"/>
        <family val="2"/>
      </rPr>
      <t xml:space="preserve"> ESTADO CERRADO - 478</t>
    </r>
  </si>
  <si>
    <r>
      <t xml:space="preserve">ENLACE DNBC INFORMA EN EL DEPARTAMENTO DE CÓRDOBA, MUNICIPIO PLANETA RICA BARRIOS CENTRO, PUEBLO NUEVO, LA CANDELARIA Y JERUSALÉN, EVENTO VENDAVAL - 13 DE JUNIO, AFECTACIÓN  POR ESTABLECER, ACCIONES LA COMANDANTE SANDY JULIETH BARÓN DE BOMBEROS VOLUNTARIOS REPORTA EMERGENCIA E INDICA CAÍDA DE ÁRBOLES Y DESTECHAMIENTO DE VIVIENDAS, LAS UNIDADES SE ENCUENTRAN REALIZANDO LABORES DE TRONZADO DE ÁRBOLES Y DESPEJE DE VÍAS. A LA ESPERA QUE LA EMPRESA DE ENERGÍA SUSPENDA EL SERVICIO ELÉCTRICO EN LOS CABLES DE ALTA TENSIÓN QUE SE ENCUENTRAN EN EL SUELO DEL BARRIO LA CANDELARIA PARA INTERVENIR UN ÁRBOL DE GRAN TAMAÑO, APOYAN CON 3 UNIDADES DE BOMBEROS Y 1 MÁQUINA EXTINTORA. SE CONSULTA CON CDGRD, SIN RESPUESTA AL MOMENTO, ESTADO </t>
    </r>
    <r>
      <rPr>
        <b/>
        <sz val="9"/>
        <color indexed="8"/>
        <rFont val="Arial"/>
        <family val="2"/>
      </rPr>
      <t xml:space="preserve">ABIERTO - 431
</t>
    </r>
    <r>
      <rPr>
        <sz val="9"/>
        <color indexed="8"/>
        <rFont val="Arial"/>
        <family val="2"/>
      </rPr>
      <t>CDGRD CÓRDOBA, ACTUALIZA INFORMACIÓN MUNICIPIO: PLANETA RICA - BARRIO CENTRO, LA CANDELARIA, Y JERUSALÉN EVENTO: VENDAVAL - 13/06/2023 AFECTACIÓN: 10 VIVIENDAS POR PERDIDA DE CUBIERTA DE TECHOS DEBIDO A FUERTES VIENTOS, 10 FAMILIAS, 40 PERSONAS ACCIONES: ATENDIDO POR CMGRD Y BOMBEROS</t>
    </r>
    <r>
      <rPr>
        <b/>
        <sz val="9"/>
        <color indexed="8"/>
        <rFont val="Arial"/>
        <family val="2"/>
      </rPr>
      <t xml:space="preserve"> ESTADO CERRADO - 479</t>
    </r>
  </si>
  <si>
    <r>
      <t>CDGRD HUILA INFORMA</t>
    </r>
    <r>
      <rPr>
        <sz val="10"/>
        <color indexed="8"/>
        <rFont val="Times New Roman"/>
        <family val="1"/>
      </rPr>
      <t xml:space="preserve"> </t>
    </r>
    <r>
      <rPr>
        <sz val="10"/>
        <color indexed="8"/>
        <rFont val="Arial"/>
        <family val="2"/>
      </rPr>
      <t>MUNICIPIO: PITALITO - VEREDA HIGUERÓN </t>
    </r>
    <r>
      <rPr>
        <sz val="10"/>
        <color indexed="8"/>
        <rFont val="Times New Roman"/>
        <family val="1"/>
      </rPr>
      <t xml:space="preserve"> </t>
    </r>
    <r>
      <rPr>
        <sz val="10"/>
        <color indexed="8"/>
        <rFont val="Arial"/>
        <family val="2"/>
      </rPr>
      <t>EVENTO: INCENDIO ESTRUCTURAL - 01/07/2023</t>
    </r>
    <r>
      <rPr>
        <sz val="10"/>
        <color indexed="8"/>
        <rFont val="Times New Roman"/>
        <family val="1"/>
      </rPr>
      <t xml:space="preserve"> </t>
    </r>
    <r>
      <rPr>
        <sz val="10"/>
        <color indexed="8"/>
        <rFont val="Arial"/>
        <family val="2"/>
      </rPr>
      <t>AFECTACIÓN: 1 VIVIENDA CON PÉRDIDA DE ENSERES</t>
    </r>
    <r>
      <rPr>
        <sz val="10"/>
        <color indexed="8"/>
        <rFont val="Times New Roman"/>
        <family val="1"/>
      </rPr>
      <t xml:space="preserve"> </t>
    </r>
    <r>
      <rPr>
        <sz val="10"/>
        <color indexed="8"/>
        <rFont val="Arial"/>
        <family val="2"/>
      </rPr>
      <t>ACCIONES: CMGRD INFORMA: UNA VIVIENDA RESULTÓ AVERIADA EN LA VEREDA HIGUERÓN, LA CUAL ERA UTILIZADA COMO GALPÓN PARA CRÍA DE POLLOS. AL MOMENTO DE LA LLEGADA DE LOS BOMBEROS, SE REALIZÓ REFRIGERACIÓN DEL SITIO. LA POSIBLE CAUSA DE LA CONFLAGRACIÓN FUE UN ARCO VOLTAICO. LA EMERGENCIA FUE ATENDIDA POR DOS MÁQUINAS Y 5 UNIDADES DEL CUERPO DE BOMBEROS VOLUNTARIOS DEL MUNICIPIO DE PITALITO. ESTADO EXTINGUIDO.</t>
    </r>
    <r>
      <rPr>
        <sz val="10"/>
        <color indexed="8"/>
        <rFont val="Times New Roman"/>
        <family val="1"/>
      </rPr>
      <t xml:space="preserve"> </t>
    </r>
    <r>
      <rPr>
        <sz val="10"/>
        <color indexed="8"/>
        <rFont val="Arial"/>
        <family val="2"/>
      </rPr>
      <t xml:space="preserve">ESTADO </t>
    </r>
    <r>
      <rPr>
        <b/>
        <sz val="10"/>
        <color indexed="8"/>
        <rFont val="Arial"/>
        <family val="2"/>
      </rPr>
      <t>CERRADO - 479</t>
    </r>
  </si>
  <si>
    <r>
      <t>CDGRD HUILA INFORMA</t>
    </r>
    <r>
      <rPr>
        <sz val="10"/>
        <color indexed="8"/>
        <rFont val="Times New Roman"/>
        <family val="1"/>
      </rPr>
      <t xml:space="preserve"> </t>
    </r>
    <r>
      <rPr>
        <sz val="10"/>
        <color indexed="8"/>
        <rFont val="Arial"/>
        <family val="2"/>
      </rPr>
      <t>MUNICIPIO: VILLAVIEJA - VEREDA HATO NUEVO</t>
    </r>
    <r>
      <rPr>
        <sz val="10"/>
        <color indexed="8"/>
        <rFont val="Times New Roman"/>
        <family val="1"/>
      </rPr>
      <t xml:space="preserve"> </t>
    </r>
    <r>
      <rPr>
        <sz val="10"/>
        <color indexed="8"/>
        <rFont val="Arial"/>
        <family val="2"/>
      </rPr>
      <t>EVENTO: INCENDIO DE COBERTURA VEGETAL - 01/07/2023</t>
    </r>
    <r>
      <rPr>
        <sz val="10"/>
        <color indexed="8"/>
        <rFont val="Times New Roman"/>
        <family val="1"/>
      </rPr>
      <t xml:space="preserve"> </t>
    </r>
    <r>
      <rPr>
        <sz val="10"/>
        <color indexed="8"/>
        <rFont val="Arial"/>
        <family val="2"/>
      </rPr>
      <t>AFECTACIÓN: 5 HECTÁREAS DE PASTO Y RASTROJO</t>
    </r>
    <r>
      <rPr>
        <sz val="10"/>
        <color indexed="8"/>
        <rFont val="Times New Roman"/>
        <family val="1"/>
      </rPr>
      <t xml:space="preserve"> </t>
    </r>
    <r>
      <rPr>
        <sz val="10"/>
        <color indexed="8"/>
        <rFont val="Arial"/>
        <family val="2"/>
      </rPr>
      <t>ACCIONES: ATENDIDO POR BOMBEROS CON 5 UNIDADES, MÁQUINA EXTINTORA</t>
    </r>
    <r>
      <rPr>
        <sz val="10"/>
        <color indexed="8"/>
        <rFont val="Times New Roman"/>
        <family val="1"/>
      </rPr>
      <t xml:space="preserve"> </t>
    </r>
    <r>
      <rPr>
        <sz val="10"/>
        <color indexed="8"/>
        <rFont val="Arial"/>
        <family val="2"/>
      </rPr>
      <t xml:space="preserve">ESTADO </t>
    </r>
    <r>
      <rPr>
        <b/>
        <sz val="10"/>
        <color indexed="8"/>
        <rFont val="Arial"/>
        <family val="2"/>
      </rPr>
      <t>LIQUIDADO - 479</t>
    </r>
  </si>
  <si>
    <t xml:space="preserve">CDGRD CUNDINAMARCA INFORMA
MUNICIPIO  LA CALERA - VEREDA MANZANO SECTOR LA ESPERANZA
EVENTO MOVIMIENTO EN MASA 02/07/2023
AFECTACIÓN 1 VÍA TERCIARIA AFECTADA CON MATERIAL Y LODO, POR FUERTES LLUVIAS Y DESBORDE DE LA QUEBRADA LA ESMERALDA DONDE 6 FAMILIAS QUEDARON INCOMUNICADAS.
ACCIONES ATENDIÓ CMGRD, MEDIO AMBIENTE Y BOMBEROS
ESTADO CERRADO - 480
</t>
  </si>
  <si>
    <r>
      <t xml:space="preserve">DNBC Y CDGRD BOLÍVAR INFORMA MUNICIPIO: TURBACO - CABECERA MUNICIPAL EVENTO: INUNDACIÓN - 01/07/2023 AFECTACIÓN: 5 VIVIENDAS POR PÉRDIDA DE ENSERES, 5 FAMILIAS, 20 PERSONAS, 1 RED DE ALCANTARILLADO ACCIONES: ATENDIDO POR CMGRD Y BOMBEROS ESTADO </t>
    </r>
    <r>
      <rPr>
        <b/>
        <sz val="9"/>
        <rFont val="Arial"/>
        <family val="2"/>
      </rPr>
      <t xml:space="preserve">CERRADO - 479
</t>
    </r>
    <r>
      <rPr>
        <sz val="9"/>
        <rFont val="Arial"/>
        <family val="2"/>
      </rPr>
      <t>DCC ACTUALIZA INFORMACIÓN
MUNICIPIO TURBACO -  BOLÍVAR , SECTOR URBANO
EVENTO INUNDACIÓN 01/07/2023
AFECTACIÓN 30 VIVIENDAS INUNDADAS, 30 FAMILIAS CON DAÑOS EN BIENES Y ENSERES. POR FUERTES LLUVIAS Y ALTO NIVEL DEL AGUA QUE SUPERA LA ALTURA DE 1.20 METROS DE ALTURA.
ACCIONES ATENDIÓ CMGRD, BOMBEROS Y DCC CON 5 UNIDADES</t>
    </r>
    <r>
      <rPr>
        <b/>
        <sz val="9"/>
        <rFont val="Arial"/>
        <family val="2"/>
      </rPr>
      <t xml:space="preserve">
ESTADO CERRADO - 480</t>
    </r>
  </si>
  <si>
    <t xml:space="preserve">CDGRD ANTIOQUIA Y DNBC INFORMAN
MUNICIPIO MUTATÁ, RÍO BEDÓ
EVENTO CRECIENTE SÚBITA- RÍO BEDÓ- 01-07-2023
AFECTACIÓN 1 PERSONA FALLECIDA (ESTEFANÍA JARAMILLO BASTIDAS DE 30 AÑOS DE EDAD), 8 PERSONAS LESIONADAS DADAS DE ALTA ATENDIDAS EN EL HOSPITAL MUNICIPAL, 1 PERSONA QUE SALIÓ POR SUS PROPIOS MEDIOS. UN GRUPO DE 10 TURISTAS QUE PRACTICABA RAFTING EN LA ZONA FUE ARRASTRADO POR LA CORRIENTE, ANTE LAS FUERTES LLUVIAS AGUAS ARRIBA, LAS DIEZ PERSONAS FUERON ARRASTRADAS DEBIDO A LA FUERZA DEL AGUA. TRAS EL HECHO, LOS CUERPOS DE EMERGENCIA LLEGARON AL LUGAR Y LOGRARON RESCATAR CON VIDA A 9 DE LOS CIUDADANOS.  LAS LABORES DE BÚSQUEDA Y RESCATE SE ADELANTARON HASTA EL DÍA 2 DE JULIO EN BÚSQUEDA DE UNA DE LAS PERSONAS QUIEN SEGUÍA DESAPARECIDA, ESTÁS LABORES SE REALIZAN EN LA CUENCA DE LOS RÍOS  BEDÓ Y SUCIO. SIENDO EL MEDIO DÍA SE LOCALIZA EL CUERPO  CERCA  A  BOCAS DE SURRAMBAY.
ACCIONES APOYARON CMGRD, DAGRAN, SECRETARÍAS DE SALUD, TURISMO, PLANEACIÓN, COMUNICACIONES, BOMBEROS MUTATÁ, CHIGORODÓ, APARTADÓ, CAREPA, - 6 UNIDADES, 1 VEHÍCULO, POLICÍA NACIONAL, EJÉRCITO NACIONAL- BATALLÓN VOLTIGEROS, CTI
ESTADO CERRADO. - 481
</t>
  </si>
  <si>
    <t xml:space="preserve">CDGRD TOLIMA, INFORMA
MUNICIPIO HONDA, BALNEARIO LA PICOTA MARGEN IZQUIERDA
EVENTO INCENDIO DE COBERTURA VEGETAL- 03-07-2023
AFECTACIÓN 2 HECTÁREAS DE PASTO Y MALEZA
ACCIONES APOYARON CMGRD, BOMBEROS
ESTADO LIQUIDADO. - 481
</t>
  </si>
  <si>
    <r>
      <t xml:space="preserve">CDGRD TOLIMA, INFORMA: MUNICIPIO CHAPARRAL, CONJUNTO AEROPUERTO, EVENTO INCENDIO DE COBERTURA VEGETAL 03/07/2023, AFECTACIÓN 15 HECTÁREAS DE VEGETACIÓN NATIVA, ACCIONES ATENDIDO POR EL CMGRD Y CBV DEL MUNICIPIO, ESTADO </t>
    </r>
    <r>
      <rPr>
        <b/>
        <sz val="9"/>
        <rFont val="Arial"/>
        <family val="2"/>
      </rPr>
      <t>LIQUIDADO - 482</t>
    </r>
  </si>
  <si>
    <r>
      <t xml:space="preserve">CDGRD TOLIMA, INFORMA: MUNICIPIO HONDA, ZONA URBANA CALLE 10 17-142, EVENTO INCENDIO ESTRUCTURAL 03/07/2023, AFECTACIÓN 1 FAMILIA AFECTADA, 1 VIVIENDA AVERIADA, 4 PERSONAS CON PÉRDIDA DE ENSERES, ACCIONES ATENDIDO POR EL CMGRD Y CBV DEL MUNICIPIO, ESTADO </t>
    </r>
    <r>
      <rPr>
        <b/>
        <sz val="9"/>
        <rFont val="Arial"/>
        <family val="2"/>
      </rPr>
      <t>LIQUIDADO - 482</t>
    </r>
  </si>
  <si>
    <r>
      <t xml:space="preserve">CITEL DCC, INFORMA – CUNDINAMARCA: MUNICIPIO EL ROSAL, ZONA URBANA (8 BARRIOS, 4 CONJUNTOS RESIDENCIALES), EVENTO INUNDACIÓN POR FUERTES LLUVIAS 03/07/2023, AFECTACIÓN 15 FAMILIAS, 15 VIVIENDAS, 70 PERSONAS, ACCIONES ATENDIDO POR EL CMGRD Y DCC DEL MUNICIPIO, ESTADO </t>
    </r>
    <r>
      <rPr>
        <b/>
        <sz val="9"/>
        <rFont val="Arial"/>
        <family val="2"/>
      </rPr>
      <t>CERRADO - 482</t>
    </r>
  </si>
  <si>
    <t>CMGRD COVEÑAS INFORMA
MUNICIPIO COVEÑAS - SUCRE, SECTORES GULF, EL REMIENDO EN LA ISLA DE GALLINAZO, LA ESPERANZA, LA VICTORIA, COVEÑITAS, COQUERITA, GUAYABAL, PUNTA SECA, MAMEY
EVENTO INUNDACIÓN 04/07/2023
AFECTACIÓN 253 VIVIENDAS, 253 FAMILIAS (ISLA EL REMIENDO 45 HOGARES, ISLA LA GULF 35 FAMILIAS, PUNTA SECA SECTOR EL PIRÚ 46 HOGARES, ISLA SECTOR LA VICTORIA 49, COQUERITA SECTOR LOS MONTES 26, EL EDÉN 18 FAMILIAS, COVEÑITAS 26 FAMILIAS, GUAYABAL LAS MALVINAS 8 HOGARES) GENERADO FUERTES LLUVIAS CON FUERTES VIENTOS POR MÁS DE 4 HORAS EN EL MUNICIPIO, DAÑOS EN BIENES Y ENSERES. LA MAYORÍA DE VIVIENDAS CON AGUA REPRESADAS DENTRO DE ELLAS SE HAN LOGRADO EVACUAR
ACCIONES ATIENDE CMGRD, BOMBEROS, DCC Y COMUNIDAD. REALIZAN EDAN
ESTADO CERRADO - 483</t>
  </si>
  <si>
    <t>CDGRD CALDAS INFORMA
MUNICIPIO SALAMINA, VEREDA GUAIMARAL BAJO
EVENTO INCENDIO ESTRUCTURAL 03/07/2023
AFECTACIÓN 1 VIVIENDA DESTRUIDA, 1 FAMILIA CON DAÑOS EN BIENES Y ENSERES, 2 PERSONAS. SIN LESIONADOS
ACCIONES ATENDIÓ COMUNIDAD
ESTADO LIQUIDADO - 483</t>
  </si>
  <si>
    <t>CDGRD HUILA INFORMA
MUNICIPIO NEIVA - CONJUNTOS CERCA A SUR ABASTOS AL SUR DE LA CIUDAD
EVENTO INCENDIO DE COBERTURA VEGETAL 03/07/2023
AFECTACIÓN 1 HECTÁREA DE PASTO Y RASTROJO
ACCIONES ATENDIÓ BOMBEROS CON 12 UNIDADES
ESTADO LIQUIDADO - 483</t>
  </si>
  <si>
    <t xml:space="preserve">CDGRD CALDAS  INFORMA
MUNICIPIO SAMANÁ - SECTOR LA VENTANA CENTRO POBLADO EL CONGAL
EVENTO MOVIMIENTO EN MASA 04/07/2023
AFECTACIÓN 1 VÍA MUNICIPAL CON DAÑO EN BANCA, LA QUE COMUNICA EL CORREGIMIENTO DE FLORENCIA CON EL CENTRO POBLADO EL CONGAL 
ACCIONES ATENDIÓ CMGRD Y COMUNIDAD, VÍA CERRADA POR RIESGO
ESTADO CERRADO - 483
</t>
  </si>
  <si>
    <r>
      <t xml:space="preserve">CITEL DNBC - DEPARTAMENTO ANTIOQUIA, INFORMA: MUNICIPIO URRAO, VEREDA MARAVILLO, EVENTO ACCIDENTE DE TRANSPORTE AÉREO - AVIONETA TIPO CESSNA 19/06/2023, AFECTACIÓN PENDIENTE POR REPORTAR, ACCIONES ATIENDE CMGRD Y CUERPO DE BOMBEROS. SE ENCUENTRA A 4 HRS DEL CASCO URBANO, LAS UNIDADES SE ENCUENTRAN EN ALISTAMIENTO YA QUE ESTA ZONA PRESENTA PROBLEMAS DE ORDEN PÚBLICO, RECURSOS, 15 BOMBEROS URRAO. 1 VEHÍCULO DE INTERVENCIÓN RÁPIDA, ESTADO </t>
    </r>
    <r>
      <rPr>
        <b/>
        <sz val="9"/>
        <rFont val="Arial"/>
        <family val="2"/>
      </rPr>
      <t xml:space="preserve">ABIERTO - 444
</t>
    </r>
    <r>
      <rPr>
        <sz val="9"/>
        <rFont val="Arial"/>
        <family val="2"/>
      </rPr>
      <t>EVENTO ACCIDENTE TRANSPORTE AÉREO  19/06/2023 
AFECTACIÓN AVIONETA TIPO CESSNA
ACCIONES  ESTUVO EN ALISTAMIENTO CMGRD Y EL CUERPO DE BOMBEROS.  EL PUNTO INFORMADO SE  ENCUENTRA A 4 HORAS DEL CASCO URBANO, Y  ESTA ZONA PRESENTA PROBLEMAS DE ORDEN PÚBLICO (ZONA ROJA),  RECURSOS EN ALISTAMIENTO 15 BOMBEROS URRAO. 1 VEHÍCULO DE INTERVENCIÓN.
ACTUALIZACIÓN 04/07/2023 HORA 13:00, CDGRD 
DAGRAN REPORTA: QUE EL EVENTO DEBE DE CERRARSE NO SE TIENE REPORTE OFICIAL SOBRE ESE EVENTO,  SAR AEROCIVIL INFORMA: AERONÁUTICA DEL SECTOR  RIONEGRO QUIEN ES LA QUE MANEJA ESTA JURISDICCIÓN INFORMÓ QUE NO TENÍAN DESAPARICIÓN DE ALGUNA AERONAVE.</t>
    </r>
    <r>
      <rPr>
        <b/>
        <sz val="9"/>
        <rFont val="Arial"/>
        <family val="2"/>
      </rPr>
      <t xml:space="preserve">
ESTADO CERRADO - NO HAY REPORTE OFICIAL DE AERONAVE EXTRAVIADA - 483</t>
    </r>
  </si>
  <si>
    <t>NO HAY REPORTE OFICIAL DE AERONAVE EXTRAVIADA</t>
  </si>
  <si>
    <t xml:space="preserve">CDGRD ANTIOQUIA, INFORMA
MUNICIPIO VALDIVIA, VEREDA: LA PAULINA
EVENTO VENDAVAL- 03-07-2023
AFECTACIÓN 1 VIVIENDA AVERIADA EN TECHO, 1 FAMILIA, 4 PERSONAS AFECTADAS, SIN LESIONADOS, SE DA MANEJO LOCAL
ACCIONES APOYO CMGRD
ESTADO CERRADO. - 484
</t>
  </si>
  <si>
    <r>
      <t xml:space="preserve">CDGRD LA GUAJIRA, INFORMA
MUNICIPIO MANAURE, ZONA RURAL- SECTOR DE TAGUAYA
EVENTO VENDAVAL- INUNDACIÓN- 04-06-2023
AFECTACIÓN EN VERIFICACIÓN, REALIZAN EDAN
ACCIONES APOYA CMGRD
</t>
    </r>
    <r>
      <rPr>
        <b/>
        <sz val="9"/>
        <rFont val="Arial"/>
        <family val="2"/>
      </rPr>
      <t>ESTADO ABIERTO. - 408</t>
    </r>
    <r>
      <rPr>
        <sz val="9"/>
        <rFont val="Arial"/>
        <family val="2"/>
      </rPr>
      <t xml:space="preserve">
ACTUALIZACIÓN CDGRD LA GUAJIRA, INFORMA
MUNICIPIO MANAURE, ZONA RURAL- SECTOR DE TAGUAYA
EVENTO VENDAVAL- INUNDACIÓN- 04-06-2023
AFECTACIÓN SIN INFORMACIÓN. IMPOSIBLE VERIFICAR LA AFECTACIÓN. SE REALIZA CIERRE DEL EVENTO A SOLICITUD DEL CDGRD
ACCIONES APOYA CMGRD
</t>
    </r>
    <r>
      <rPr>
        <b/>
        <sz val="9"/>
        <rFont val="Arial"/>
        <family val="2"/>
      </rPr>
      <t>ESTADO CERRADO. - 484</t>
    </r>
    <r>
      <rPr>
        <sz val="9"/>
        <rFont val="Arial"/>
        <family val="2"/>
      </rPr>
      <t xml:space="preserve">
</t>
    </r>
  </si>
  <si>
    <r>
      <t xml:space="preserve">CDGRD RISARALDA, INFORMA: MUNICIPIO: MARSELLA, VEREDA LA ARGENTINA, EVENTO: VENDAVAL 04/07/2023, AFECTACIÓN: 3 VIVIENDAS CON PÉRDIDA PARCIAL DE TECHO, 3 FAMILIAS, 9 PERSONAS, ACCIONES: ATENDIDO POR EL CMGRD Y CBV DEL MUNICIPIO, ESTADO: </t>
    </r>
    <r>
      <rPr>
        <b/>
        <sz val="9"/>
        <rFont val="Arial"/>
        <family val="2"/>
      </rPr>
      <t>CERRADO - 486</t>
    </r>
  </si>
  <si>
    <r>
      <t xml:space="preserve">DAGRAN ANTIOQUIA, INFORMA: MUNICIPIO: TÁMESIS, BARRIO SAN LUIS, SECTOR LA PLATA, EVENTO: TORMENTA ELÉCTRICA 01/07/2023, AFECTACIÓN: 14 FAMILIAS, 70 PERSONAS, 14 VIVIENDAS AVERIADAS, ACCIONES: ATENDIDO POR EL CMGRD Y CBV DEL MUNICIPIO Y OTRAS ENTIDADES DE MUNICIPIO, ESTADO: </t>
    </r>
    <r>
      <rPr>
        <b/>
        <sz val="9"/>
        <rFont val="Arial"/>
        <family val="2"/>
      </rPr>
      <t>CERRADO - 486</t>
    </r>
  </si>
  <si>
    <r>
      <t xml:space="preserve">CDGRD BOYACÁ, INFORMA: MUNICIPIO: JENESANO, VEREDA SIRAQUITA, SECTOR PAECES BAJO, EVENTO: MOVIMIENTO EN MASA 04/07/2023, AFECTACIÓN: 1 VÍA TERCIARIA PARCIALMENTE OBSTRUIDA, CON RIESGO DE REPRESAMIENTO DE QUEBRADA, ACCIONES: ATENDIDO POR EL CMGRD Y CBV DEL MUNICIPIO, ESTADO: </t>
    </r>
    <r>
      <rPr>
        <b/>
        <sz val="9"/>
        <rFont val="Arial"/>
        <family val="2"/>
      </rPr>
      <t>CERRADO - 486</t>
    </r>
  </si>
  <si>
    <r>
      <t xml:space="preserve">CDGRD CAUCA, INFORMA: MUNICIPIO: TOTORO, RESGUARDOS DE POLINDARA, NOVIRAO Y TOTORO, EVENTO: VENDAVAL 18/06/2023, AFECTACIÓN: 250 PERSONAS, 70 FAMILIAS, 70 VIVIENDAS AVERIADAS, 7 CENTROS EDUCATIVOS, 
ACCIONES: ATENDIDO POR EL CMGRD Y ENTIDADES DE GRD DEL MUNICIPIO, ESTADO: </t>
    </r>
    <r>
      <rPr>
        <b/>
        <sz val="9"/>
        <rFont val="Arial"/>
        <family val="2"/>
      </rPr>
      <t>CERRADO  - 486</t>
    </r>
  </si>
  <si>
    <r>
      <t xml:space="preserve">CDGRD CAUCA,, INFORMA: MUNICIPIO: TIMBIO, VEREDAS SANTA MARÍA, SAN PEDRO, SAMBONI, SAN, CAYETANO Y CUCHICAMA , EVENTO: VENDAVAL  03/07/2023, AFECTACIÓN: 12 VIVIENDAS AVERIADAS, 12 FAMILIAS, 48 PERSONAS, ACCIONES: ATENDIDO POR EL CMGRD Y CBV DEL MUNICIPIO, ESTADO: </t>
    </r>
    <r>
      <rPr>
        <b/>
        <sz val="9"/>
        <rFont val="Arial"/>
        <family val="2"/>
      </rPr>
      <t>CERRADO - 486</t>
    </r>
  </si>
  <si>
    <t xml:space="preserve">CMGRD BOGOTÁ IDIGER, INFORMA
MUNICIPIO:  BOGOTÁ - LOCALIDAD SUBA BARRIO LA FLORESTA III
EVENTO:  INCENDIO ESTRUCTURAL  05/07/2023
AFECTACIÓN: 1 VIVIENDA DESTRUIDA( 2 NIVELES) Y 2 VIVIENDAS AVERIADAS POR RADIACIÓN DE TEMPERATURA DEL INCENDIO. 1 FAMILIA CON PÉRDIDAS DE BIENES Y ENSERES, A LA CUAL SE LE DA RECOMENDACIÓN PREVENTIVA DE EVACUACIÓN. NO SE REPORTARON PERSONAS LESIONADAS. SE RESCATARON DOS FELINOS
ACCIONES:  ATENDIÓ BOMBEROS LAS FERIAS  Y CHAPINERO, AMBULANCIAS SDS
ESTADO:  LIQUIDADO - 487
</t>
  </si>
  <si>
    <t xml:space="preserve">D.C.C. INFORMA, DEPARTAMENTO DE ATLÁNTICO
MUNICIPIO: USIACURÍ, ZONA RURAL
EVENTO: VENDAVAL- 01-07-2023
AFECTACIÓN: 80 VIVIENDAS AVERIADAS EN TECHOS, 92 FAMILIAS, 360 PERSONAS AFECTADAS, SIN LESIONADOS
ACCIONES: APOYARON CMGRD, D.C.C.
ESTADO: CERRADO. - 488
</t>
  </si>
  <si>
    <t xml:space="preserve">SGC, INFORMA
REGIÓN: CONSACÁ - NARIÑO, COLOMBIA - ÁREA DE INFLUENCIA VOLCÁN GALERAS
FECHA: 2023-07-05 23:02 HORA LOCAL (2023-07-06 04:02 UTC)
LATITUD: 1.21 GRADOS NORTE
LONGITUD: 77.39 GRADOS OESTE
MAGNITUD: 2.0
PROFUNDIDAD: 5 KM
MUNICIPIOS CERCANOS: CONSACÁ (NARIÑO) A 9 KM, NARIÑO (NARIÑO) A 10 KM, YACUANQUER (NARIÑO) A 11 KM. SIN AFECTACIONES REPORTADAS A LA HORA. - 488
</t>
  </si>
  <si>
    <r>
      <t xml:space="preserve">CDGRD RISARALDA INFORMA MUNICIPIO:  QUINCHÍA - SECTOR SANTA MARÍA EVENTO: MOVIMIENTO EN MASA - 06/07/2023 AFECTACIÓN: 1 VÍA CON PÉRDIDA DE LA BANCA VÍA QUINCHÍA – IRRA ACCIONES: ATENDIDO POR CMGRD Y MAQUINARIA AMARILLA ESTADO: </t>
    </r>
    <r>
      <rPr>
        <b/>
        <sz val="9"/>
        <rFont val="Arial"/>
        <family val="2"/>
      </rPr>
      <t>CERRADO - 489</t>
    </r>
  </si>
  <si>
    <r>
      <t xml:space="preserve">CDGRD TOLIMA INFORMA MUNICIPIO:  NATAGAIMA - VEREDA BATEAS EVENTO: INCENDIO ESTRUCTURAL - 06/07/2023 AFECTACIÓN: 1 VIVIENDA DESTRUIDA POR LA CONFLAGRACIÓN ACCIONES: ATENDIDO POR CMGRD Y BOMBEROS ESTADO: </t>
    </r>
    <r>
      <rPr>
        <b/>
        <sz val="9"/>
        <rFont val="Arial"/>
        <family val="2"/>
      </rPr>
      <t>CERRADO - 489</t>
    </r>
  </si>
  <si>
    <r>
      <t xml:space="preserve">CDGRD ANTIOQUIA, INFORMA: MUNICIPIO: AGUADAS, VÍA DEPARTAMENTAL ARMA - PUENTE DE BOCAS - LA PINTADA, EVENTO: MOVIMIENTO EN MASA 05/07/2023, AFECTACIÓN: 1 VÍA SECUNDARIA AFECTADA CON PÉRDIDA PARCIAL DE BANCA, ACCIONES: ATENDIÓ CMGRD QUE REALIZA SEÑALAMIENTO PARA EVITAR ACCIDENTES, ESTADO:  </t>
    </r>
    <r>
      <rPr>
        <b/>
        <sz val="9"/>
        <rFont val="Arial"/>
        <family val="2"/>
      </rPr>
      <t>CERRADO - 490</t>
    </r>
  </si>
  <si>
    <t xml:space="preserve">CDGRD RISARALDA INFORMA
MUNICIPIO:  PEREIRA-  CORREGIMIENTO LA FLORIDA, SECTOR LA FLORIDA- LA SUIZA
EVENTO: MOVIMIENTO EN MASA 29/06/2023
AFECTACIÓN: 1 VÍA TERCIARIA SECUNDARIA CON DESLIZAMIENTOS DE MATERIAL
ACCIONES:  ATENDIÓ CMGRD, APOYO DCC
ESTADO:   CERRADO - 491
</t>
  </si>
  <si>
    <t xml:space="preserve">CDGRD RISARALDA INFORMA
MUNICIPIO:  PEREIRA - SECTOR POBLADO 1 Y ROCIÓ BAJO
EVENTO:   INUNDACIÓN 29/06/2023
AFECTACIÓN: 2 VIVIENDAS INUNDADAS, 2 FAMILIAS CON DAÑOS EN BIENES Y ENSERES. GENERADO POR FUERTES LLUVIAS
ACCIONES: ATENDIÓ BOMBEROS
ESTADO:   CERRADO - 491
</t>
  </si>
  <si>
    <t xml:space="preserve">CDGRD RISARALDA INFORMA
MUNICIPIO: PEREIRA - SECTOR ENTRADA 10 CERRITOS - CARTAGO
EVENTO:  INCENDIO DE COBERTURA VEGETAL 29/06/2023
AFECTACIÓN: 1 HECTÁREA DE VEGETACIÓN NATIVA, PASTOS Y MALEZA
ACCIONES: ATENDIÓ BOMBEROS 
ESTADO:   LIQUIDADO - 491
</t>
  </si>
  <si>
    <t xml:space="preserve">CDGRD RISARALDA INFORMA
MUNICIPIO:  MARSELLA - VEREDA LA CABAÑA Y BUENAVISTA
EVENTO:  VENDAVAL 26/06/2023
AFECTACIÓN: 1 VIVIENDA AVERIADA CON PÉRDIDA DE CUBIERTA, 1 FAMILIA, 2 HECTÁREAS DE CULTIVOS DE CAFÉ Y PLÁTANO
ACCIONES: ATENDIÓ CMGRD 
ESTADO:  CERRADO - 491
</t>
  </si>
  <si>
    <t xml:space="preserve">CDGRD RISARALDA INFORMA
MUNICIPIO: PUEBLORRICO - CABECERA MUNICIPAL
EVENTO:  MOVIMIENTO EN MASA 26/06/2023
AFECTACIÓN:  1 VÍA SECUNDARIA, VÍA A LA CABECERA MUNICIPAL
ACCIONES: ATENDIÓ CMGRD
ESTADO:  CERRADO - 491
</t>
  </si>
  <si>
    <t xml:space="preserve">SGC INFORMA
TÁMARA - CASANARE, COLOMBIA
ID DEL SISMO: SGC2023NGCDVX
MAGNITUD: 3.5
HORA LOCAL: 2023-07-07 05:44:17
LATITUD: 5.73° LONGITUD: -72.21°
PROFUNDIDAD: 56 KM
HORA UTC: 2023-07-07 10:44:17
MUNICIPIOS CERCANOS: NUNCHÍA (CASANARE) A 11 KM, TÁMARA (CASANARE) A 13 KM, PAYA (BOYACÁ) A 26 KM
ESTADO CERRADO - 491
</t>
  </si>
  <si>
    <t xml:space="preserve">CDGRD HUILA, INFORMA
MUNICIPIO: LA PLATA, VEREDA: ALTO GETZEN
EVENTO: INCENDIO DE COBERTURA VEGETAL- 06-07-2023
AFECTACIÓN: 30 HECTÁREAS DE PASTO Y RASTROJO
ACCIONES: APOYARON CMGRD, CBV DE LA PLATA- 7 UNIDADES
ESTADO:  LIQUIDADO. - 492
</t>
  </si>
  <si>
    <t xml:space="preserve">CDGRD CAUCA, INFORMA
MUNICIPIO: MERCADERES, CORREGIMIENTO: ESMERALDAS
EVENTO: MOVIMIENTO EN MASA- 06-07-2023
AFECTACIÓN: 1 VÍA DEPARTAMENTAL QUE COMUNICA AL MUNICIPIO DE MERCADERES CON SAN LORENZO Y LOS CORREGIMIENTOS DE SAN JOAQUÍN Y ESMERALDAS, HUNDIMIENTO DE BANCA
ACCIONES: APOYAN CMGRD, SE REALIZÓ LA RESPECTIVA VISITA POR PARTE DE LA OFICINA DE GESTIÓN
DEL RIESGO Y SE LE DIERON LAS RESPECTIVAS RECOMENDACIONES A LOS HABITANTES UNA DE ELLAS ES DESALOJAR LAS VIVIENDAS Y EN COORDINACIÓN CON LA JUNTA DE ACCIÓN COMUNAL DE ESMERALDAS, BUSCARLE UN LUGAR PARA QUE HABITEN, MIENTRAS SE BUSCAN SOLUCIONES, SIN LESIONADOS
ESTADO:  CERRADO. - 492
 </t>
  </si>
  <si>
    <r>
      <t xml:space="preserve">CDGRD CHOCÓ INFORMA MUNICIPIO: RIOSUCIO - CABECERA MUNICIPAL, SECTOR DE LA CUENCA DEL RÍO SALAQUÍ, RÍO TRUANDÓ EVENTO: INUNDACIÓN POR DESBORDAMIENTO DE CUENCAS HÍDRICAS -  06/07/2023 AFECTACIÓN: 961 VIVIENDAS POR PERDIDA DE ENSERES, 961 FAMILIAS, 1500 PERSONAS ACCIONES: ATENDIDO POR CMGRD EN APOYO DEL CDGRD ESTADO: </t>
    </r>
    <r>
      <rPr>
        <b/>
        <sz val="9"/>
        <rFont val="Arial"/>
        <family val="2"/>
      </rPr>
      <t>CERRADO - 493</t>
    </r>
  </si>
  <si>
    <r>
      <t xml:space="preserve">CDGRD CHOCÓ INFORMA MUNICIPIO: CARMEN DEL DARIÉN - COMUNIDADES INDÍGENAS ASÍ: -CAÑO MANSO, QUEBRADA MONTERÍA EVENTO: INUNDACIÓN - 28/06/2023 AFECTACIÓN: 159 VIVIENDAS POR PERDIDA DE ENSERES, 159 FAMILIAS, 477 PERSONAS, 55 HECTÁREAS DE CULTIVOS DE PLÁTANO, YUCA, AVES DE CORRAL Y PORCINOS ACCIONES: ATENDIDO POR CMGRD EN APOYO DEL CDGRD ESTADO: </t>
    </r>
    <r>
      <rPr>
        <b/>
        <sz val="9"/>
        <rFont val="Arial"/>
        <family val="2"/>
      </rPr>
      <t>CERRADO - 493</t>
    </r>
  </si>
  <si>
    <r>
      <t xml:space="preserve">CDGRD ANTIOQUIA INFORMA MUNICIPIO: CAMPAMENTO - CORREGIMIENTO DE QUEBRADANEGRA EVENTO: VENDAVAL - 06/07/2023 AFECTACIÓN: 1 VIVIENDA CON PÉRDIDA DE CUBIERTA Y DAÑO EN ENSERES, 1 FAMILIAS, 3 PERSONAS ACCIONES: ATENDIDO POR CMGRD ESTADO: </t>
    </r>
    <r>
      <rPr>
        <b/>
        <sz val="9"/>
        <rFont val="Arial"/>
        <family val="2"/>
      </rPr>
      <t>CERRADO - 493</t>
    </r>
  </si>
  <si>
    <r>
      <t xml:space="preserve">CDGRD RISARALDA, INFORMA: MUNICIPIO: MISTRATÓ, VEREDA EL CAUCHO, EVENTO: MOVIMIENTO EN MASA 01/06/2023, AFECTACIÓN: 1 VÍA TERCIARIA CON PÉRDIDA DE BANCA, ACCIONES: ATENDIDO POR EL CMGRD CON EL APOYO DE ENTIDADES DE GRD QUE REALIZÓ SEÑALAMIENTO PARA EVITAR EL PASO DE VEHÍCULOS GRANDES POR LA ZONA, ESTADO: </t>
    </r>
    <r>
      <rPr>
        <b/>
        <sz val="9"/>
        <rFont val="Arial"/>
        <family val="2"/>
      </rPr>
      <t>CERRADO - 494</t>
    </r>
  </si>
  <si>
    <r>
      <t xml:space="preserve">CDGRD RISARALDA, INFORMA: MUNICIPIO: QUINCHÍA, SECTOR SANTA MARÍA, VÍA QUINCHÍA - LA CEIBA, EVENTO: MOVIMIENTO EN MASA 03/06/2023, AFECTACIÓN: 2 VÍAS SECUNDARIAS AVERIADAS CON PÉRDIDA DE BANCA, GENERANDO PASO RESTRINGIDO, ACCIONES: ATENDIÓ EL CMGRD QUIEN CON EL APOYO DE LA POLICÍA REALIZARON SEÑALIZACIÓN PARA EVITAR ACCIDENTES, ESTADO: </t>
    </r>
    <r>
      <rPr>
        <b/>
        <sz val="9"/>
        <rFont val="Arial"/>
        <family val="2"/>
      </rPr>
      <t>CERRADO - 494</t>
    </r>
  </si>
  <si>
    <r>
      <t xml:space="preserve">CDGRD RISARALDA, INFORMA: MUNICIPIO: PEREIRA, TORRE DE LAS GARZAS, EVENTO: INCENDIO ESTRUCTURAL 06/06/2023, AFECTACIÓN: 1 FAMILIA, 4 PERSONAS, 1 VIVIENDA AVERIADA, ACCIONES: ATENDIÓ EL CMGRD Y CBV DEL MUNICIPIO, ESTADO: </t>
    </r>
    <r>
      <rPr>
        <b/>
        <sz val="9"/>
        <rFont val="Arial"/>
        <family val="2"/>
      </rPr>
      <t>LIQUIDADO - 494</t>
    </r>
  </si>
  <si>
    <r>
      <t xml:space="preserve">CDGRD RISARALDA, INFORMA: MUNICIPIO: PEREIRA, BARRIO CENTRO, CUBA Y CIUDAD JARDÍN, EVENTO: VENDAVAL 06/06/2023, AFECTACIÓN: 3 VIVIENDAS AVERIADAS CON DESTECHAMIENTO PARCIAL, 3 FAMILIAS, 12 PERSONAS, ACCIONES: ATENDIÓ EL CMGRD Y CBV DEL MUNICIPIO, ESTADO: </t>
    </r>
    <r>
      <rPr>
        <b/>
        <sz val="9"/>
        <rFont val="Arial"/>
        <family val="2"/>
      </rPr>
      <t>CERRADO - 494</t>
    </r>
  </si>
  <si>
    <r>
      <t xml:space="preserve">CDGRD RISARALDA, INFORMA: MUNICIPIO: BALBOA, ZONA RURAL, EVENTO: INCENDIO COBERTURA VEGETAL 08/06/2023, AFECTACIÓN: 1 HECTÁREA DE PASTO Y VEGETACIÓN NATIVA, ACCIONES: ATENDIÓ EL CMGRD Y CBV DEL MUNICIPIO, ESTADO: </t>
    </r>
    <r>
      <rPr>
        <b/>
        <sz val="9"/>
        <rFont val="Arial"/>
        <family val="2"/>
      </rPr>
      <t>LIQUIDADO - 494</t>
    </r>
  </si>
  <si>
    <r>
      <t xml:space="preserve">CDGRD RISARALDA, INFORMA: MUNICIPIO: PEREIRA, BARRIO POBLADO 1 Y ROCIÓ BAJO, EVENTO: INUNDACIÓN 29/06/2023, AFECTACIÓN: 2 VIVIENDAS AVERIADAS, 2 FAMILIAS, 8 PERSONAS, ACCIONES: ATENDIÓ EL CMGRD Y CBV DEL MUNICIPIO, ESTADO: </t>
    </r>
    <r>
      <rPr>
        <b/>
        <sz val="9"/>
        <rFont val="Arial"/>
        <family val="2"/>
      </rPr>
      <t>CERRADO - 494</t>
    </r>
  </si>
  <si>
    <t xml:space="preserve">CDGRD CALDAS, INFORMA
MUNICIPIO: MARMATO, SECTOR: CIEN PESOS
EVENTO: AVENIDA TORRENCIAL- QUEBRADA PANTANOS- 08-07-2023
AFECTACIÓN: 1 VÍA PRINCIPAL, QUÉ COMUNICA LA CABECERA MUNICIPAL CON LAS VEREDAS DEL NORTE, SIN LESIONADOS
ACCIONES: APOYA CMGRD- SE REQUIERE VISITA Y ACOMPAÑAMIENTO DEL PERSONAL DE LA JEFATURA E INFRAESTRUCTURA PARA ANALIZAR SITUACIÓN Y DETERMINAR ACCIONES A TOMAR PARA LA MITIGACIÓN DEL RIESGO Y POSIBILIDAD DE UBICACIÓN DE PUENTE MILITAR, SOLICITADO DESDE LAS AFECTACIONES DEL AÑO 2022 
ESTADO: CERRADO. - 495
</t>
  </si>
  <si>
    <t xml:space="preserve">CDGRD CALDAS, INFORMA
MUNICIPIO: SAMANÁ, VEREDA: CRISTALES, CORREGIMIENTO: FLORENCIA 
EVENTO: INCENDIO ESTRUCTURAL- 07-07-2023
AFECTACIÓN: 1 VIVIENDA AVERIADA, 1 FAMILIA, 4 PERSONAS AFECTADAS, PÉRDIDA TOTAL DE MUEBLES Y ENSERES, SIN LESIONADOS 
ACCIONES: APOYO COMUNIDAD
ESTADO: CERRADO. - 495
</t>
  </si>
  <si>
    <t xml:space="preserve">CDGRD CAUCA, INFORMA
MUNICIPIO: CALOTO, VEREDA VENADILLO
EVENTO: CRECIENTE SÚBITA- QUEBRADA VENADILLO- 07-07-2023
AFECTACIÓN: 2 MENORES FALLECIDOS (KAREN DAYANA TAQUINAS MORALES DE 16 AÑOS Y MAICOL YADIEL TAQUINAS MORALES DE 11 AÑOS). UN COMUNERO DE LA VEREDA: EL PLACER AL PASÓ POR LA QUEBRADA EN MOTOCICLETA CON SUS DOS HIJOS DE 16 Y 11 AÑOS, NIÑA Y NIÑO, RESPECTIVAMENTE, SIENDO ARRASTRADO POR LA CORRIENTE Y FALLECEN.
ACCIONES: APOYARON CMGRD, LA COMUNIDAD REPORTA A BOMBEROS CALOTO LOS COMUNEROS, INICIAN PROCESO DE BÚSQUEDA Y RESCATE, SIENDO ENCONTRADOS Y RESCATADOS LOS CUERPOS SIN VIDA DE LOS MENORES A LAS 6: 40 AM Y 7: 10 AM DE HOY SÁBADO 8 DE JULIO
ESTADO: CERRADO. - 495
</t>
  </si>
  <si>
    <t>1 MOTOCICLETA</t>
  </si>
  <si>
    <t xml:space="preserve">CDGRD ANTIOQUIA DAGRAN INFORMA
MUNICIPIO:  MACEO - CORREGIMIENTO LA FLORESTA
EVENTO:  MOVIMIENTO EN MASA 08/07/2023
AFECTACIÓN:  3 VIVIENDAS AVERIADAS, 3 FAMILIAS, 1 VÍA TERCIARIA, 1 VEHÍCULO. SIN LESIONADOS
ACCIONES:  ATENDIÓ ALCALDÍA, CMGRD. SE ENVIÓ MAQUINARIA PARA REMOVER LA TIERRA
ESTADO:  CERRADO - 496
</t>
  </si>
  <si>
    <t xml:space="preserve">CDGRD BOLIVAR INFORMA
MUNICIPIO:  BARRANCO DE LOBA - VEREDA NIGUA
EVENTO:  ACCIDENTE MINERO 08/07/2023
AFECTACIÓN: 2 PERSONAS FALLECIDAS AL INTERIOR DE UNA MINA DE ORO. GENERADO AL PARECER POR INHALACIÓN DE GASES AL INTERIOR DEL TÚNEL DE LA MINA
ACCIONES:  ATENDIERON MINEROS Y COMUNIDAD
ESTADO:  CERRADO - 496
</t>
  </si>
  <si>
    <t xml:space="preserve">DNBC INFORMA
MUNICIPIO:  SAN LUIS - ANTIOQUIA, VEREDAS GARRUCHA Y LA JOSEFINA
EVENTO: CRECIENTE SÚBITA 08/07/2023
AFECTACIÓN:  2 PERSONAS FALLECIDAS (QUIENES IBAN EN 1 MOTOCICLETA Y FUERON ARRASTRADAS POR CRECIENTE DE LA QUEBRADA LA JOSEFINA), LAS CUALES FUERON ENCONTRADAS POR LA COMUNIDAD. 10 VIVIENDAS AVERIADAS (5 VIVIENDAS CON GRIETAS, 2 VIVIENDAS SEMIDESTRUIDAS, 3 VIVIENDAS CON COLAPSO ESTRUCTURAL).  TAMBIÉN SE REALIZÓ EL RESCATE DE 1 FAMILIA (5 TURISTAS) QUE ESTABAN ATRAPADOS EN EL RÍO DORMILÓN CON ARTICULACIÓN DE POLICÍA NACIONAL.
ACCIONES: ATENDIÓ CMGRD, BOMBEROS, POLICÍA Y COMUNIDAD
ESTADO:  CERRADO - 496
</t>
  </si>
  <si>
    <r>
      <t xml:space="preserve">CDGRD CUNDINAMARCA, INFORMA: MUNICIPIO: SESQUILE, VEREDA BOITIVA, SECTOR LAS BRISAS, EVENTO: EXPLOSIÓN CILINDRO DE GAS 07/07/2023, AFECTACIÓN: 1 VIVIENDA AVERIADA, 4 PERSONAS LESIONADAS, 1 FAMILIA, PÉRDIDA DE MUEBLES Y ENSERES, ACCIONES: ATENDIDO POR EL CMGRD Y CBV DEL MUNICIPIO, QUIEN APAGÓ LAS LLAMAS, SE DESCONOCEN LAS CAUSAS, ESTADO: </t>
    </r>
    <r>
      <rPr>
        <b/>
        <sz val="9"/>
        <rFont val="Arial"/>
        <family val="2"/>
      </rPr>
      <t>CERRADO - 497</t>
    </r>
  </si>
  <si>
    <t xml:space="preserve">D.C.C. INFORMA, DEPARTAMENTO DE MAGDALENA
MUNICIPIO: PIVIJAY, CORREGIMIENTO: MEDIALUNA
EVENTO: INCENDIO ESTRUCTURAL- 09-07-2023
AFECTACIÓN: 1 VIVIENDA AVERIADA, 1 FAMILIA, 7 PERSONAS AFECTADAS, SIN LESIONADOS
ACCIONES: APOYO D.C.C.
ESTADO: CERRADO. - 498
</t>
  </si>
  <si>
    <t>CDGRD SANTANDER INFORMA MUNICIPIO: SUAITA - CORREGIMIENTO SAN JOSÉ EVENTO: TORMENTA ELÉCTRICA - 09/07/2023 AFECTACIÓN: 3 MENORES LESIONADOS LUEGO DE LA CAÍDA DE UN RAYO ACCIONES: EL CMGRD REPORTA TORMENTAS ELÉCTRICAS EN EL CORREGIMIENTO SAN JOSÉ DE SUAITA, SE REPORTAN TRES MENORES DE EDAD UN BEBE DE BRAZOS Y DOS DE 14 Y 16 AÑOS, LESIONADAS POR LA CAÍDA DE UN RAYO CERCA DE SU VIVIENDA, ATENDIÓ POLICÍA NACIONAL, LAS MENORES FUERON TRASLADADAS AL HOSPITAL DEL SOCORRO.  ESTADO: CERRADO - 499</t>
  </si>
  <si>
    <r>
      <t xml:space="preserve">CDGRD BOYACÁ INFORMA MUNICIPIO: PAJARITO - VEREDA HUERTAS EVENTO: MOVIMIENTO EN MASA - 09/07/2023 AFECTACIÓN: 10 VIVIENDAS POR PERDIDA DE ENSERES, 10 FAMILIAS, 40 PERSONAS ACCIONES: ATENDIDO POR CMGRD ESTADO: </t>
    </r>
    <r>
      <rPr>
        <b/>
        <sz val="9"/>
        <rFont val="Arial"/>
        <family val="2"/>
      </rPr>
      <t>CERRADO - 499</t>
    </r>
  </si>
  <si>
    <r>
      <t xml:space="preserve">DNBC, INFORMA, DEPARTAMENTO ANTIOQUIA
MUNICIPIO: BELLO, SECTOR: NUEVA JERUSALÉN
EVENTO: INCENDIO ESTRUCTURAL- 09-07-2023
AFECTACIÓN: REALIZAN EDAN
ACCIONES: APOYAN CMGRD, BOMBEROS BELLO
</t>
    </r>
    <r>
      <rPr>
        <b/>
        <sz val="9"/>
        <rFont val="Arial"/>
        <family val="2"/>
      </rPr>
      <t>ESTADO: ABIERTO. - 498</t>
    </r>
    <r>
      <rPr>
        <sz val="9"/>
        <rFont val="Arial"/>
        <family val="2"/>
      </rPr>
      <t xml:space="preserve">
DNBC Y CDGRD ANTIOQUIA, ACTUALIZAN INFORMACIÓN MUNICIPIO: BELLO,  SECTOR: NUEVA JERUSALÉN EVENTO: INCENDIO ESTRUCTURAL - 09/07/2023 AFECTACIÓN: 2 PERSONAS LESIONADAS, 2 VIVIENDAS DESTRUIDAS, 8 VIVIENDAS CON PÉRDIDA DE ENSERES, 10 FAMILIAS, 40 PERSONAS ACCIONES: ATENDIDO POR CMGRD, BOMBEROS BELLO, EN APOYO DE BOMBEROS OFICIALES MEDELLÍN </t>
    </r>
    <r>
      <rPr>
        <b/>
        <sz val="9"/>
        <rFont val="Arial"/>
        <family val="2"/>
      </rPr>
      <t>ESTADO: CERRADO - 499</t>
    </r>
    <r>
      <rPr>
        <sz val="9"/>
        <rFont val="Arial"/>
        <family val="2"/>
      </rPr>
      <t xml:space="preserve">
</t>
    </r>
  </si>
  <si>
    <r>
      <t xml:space="preserve">CDGRD TOLIMA, INFORMA: MUNICIPIO: MURILLO, BARRIO CENTRO, EVENTO: INCENDIO ESTRUCTURAL 10/07/2023, AFECTACIÓN: 1 VIVIENDA AVERIADA, 1 FAMILIA, 4 PERSONAS, ACCIONES: ATENDIDO POR EL CMGRD Y CBV DEL MUNICIPIO, ESTADO: </t>
    </r>
    <r>
      <rPr>
        <b/>
        <sz val="9"/>
        <rFont val="Arial"/>
        <family val="2"/>
      </rPr>
      <t>LIQUIDADO - 500</t>
    </r>
  </si>
  <si>
    <t>1 CALDERA</t>
  </si>
  <si>
    <t>1 SUBESTACION ELECTRICA</t>
  </si>
  <si>
    <t>CMGRD LA UNIÓN INFORMA
MUNICIPIO LA UNIÓN - VALLE DEL CAUCA, ZONA URBANA
EVENTO EXPLOSIÓN 10/07/2023
AFECTACIÓN 2 PERSONAS LESIONADAS (MUJERES DE 20 Y 21 AÑOS CON QUEMADURAS DE 1ER GRADO), QUIENES TRABAJABAN EN LA EMPRESA DE PULPAS, RESULTANDO AFECTADAS POR LA EXPLOSIÓN DE LA CALDERA DE LA COMPAÑÍA Y POSTERIOR INCENDIO ESTRUCTURAL.
ACCIONES ATENDIÓ BOMBEROS CON 6 UNIDADES, 2 MAQUINAS, AMBULANCIAS, FUNCIONARIOS DE LA EMPRESA Y TRÁNSITO.
ESTADO CERRADO - 501</t>
  </si>
  <si>
    <t xml:space="preserve">DELEGACIÓN BOMBEROS CUNDINAMARCA INFORMA
MUNICIPIO TENA - SECTOR LA GRAN VÍA
EVENTO INCENDIO ESTRUCTURAL 10/07/2023
AFECTACIÓN 1 VIVIENDA AVERIADA, 1 FAMILIA CON DAÑOS EN BIENES Y ENSERES. SIN LESIONADOS
ACCIONES ATENDIÓ BOMBEROS CON 3 UNIDADES, M-01, COMUNIDAD Y POLICÍA
ESTADO LIQUIDADO - 501
</t>
  </si>
  <si>
    <t xml:space="preserve">DELEGACIÓN BOMBEROS CUNDINAMARCA INFORMA
MUNICIPIO GUATAVITA - SECTOR SUBESTACIÓN ELÉCTRICA
EVENTO INCENDIO ESTRUCTURAL 10/07/2023
AFECTACIÓN 1 TRANSFORMADOR DE MEDIA TENSIÓN DE LA SUBESTACIÓN ELÉCTRICA DE GUATAVITA PRESENTÓ EXPLOSIÓN Y POSTERIOR INCENDIO. SIN LESIONADOS
ACCIONES ATENDIÓ BOMBEROS SOPÓ CON 4 UNIDADES, 1 MÁQUINA, 1 CAMIONETA
ESTADO LIQUIDADO - 501
</t>
  </si>
  <si>
    <t xml:space="preserve">
DNBC INFORMA, DEPARTAMENTO HUILA
MUNICIPIO TESALIA, VEREDA: ESPINAL-  FINCA: LAS PALMAS
EVENTO INCENDIO DE COBERTURA VEGETAL- 10-07-2023
AFECTACIÓN 11 HECTÁREAS DE PASTIZALES Y RASTROJOS
ACCIONES APOYARON CMGRD, BOMBEROS TESALIA- 11 UNIDADES, 1 MÁQUINA, 2 MOTOCICLETAS (M2 Y M4)
ESTADO LIQUIDADO. - 502
</t>
  </si>
  <si>
    <t xml:space="preserve">CDGRD HUILA Y DNBC INFORMAN
MUNICIPIO CAMPOALEGRE, VEREDA VILACO BAJO, SECTOR LOMA VILACO
EVENTO INCENDIO DE COBERTURA VEGETAL 10/07/2023
AFECTACIÓN 8 HECTÁREAS DE PASTO Y RASTROJO
ACCIONES ATENDIDO POR 5 UNIDADES DE CUERPO DE BOMBEROS VOLUNTARIOS DE CAMPOALEGRE 
ESTADO LIQUIDADO. - 502
</t>
  </si>
  <si>
    <r>
      <t xml:space="preserve">CDGRD ANTIOQUIA INFORMA MUNICIPIO: BETANIA - VEREDAS LAS TRAVIESAS, LAS MERCEDES, EL TABLAZO, LIBIA ABAJO EVENTO: VENDAVAL - 05/07/2023 AFECTACIÓN: 2 VIVIENDAS CON PÉRDIDAS DE CUBIERTAS, 2 FAMILIAS, 8 PERSONAS ACCIONES: ATENDIDO POR CMGRD ESTADO </t>
    </r>
    <r>
      <rPr>
        <b/>
        <sz val="9"/>
        <rFont val="Arial"/>
        <family val="2"/>
      </rPr>
      <t>CERRADO - 503</t>
    </r>
  </si>
  <si>
    <r>
      <t xml:space="preserve">CDGRD ANTIOQUIA INFORMA MUNICIPIO: VALDIVIA - VEREDA PUQÍ EVENTO: VENDAVAL - 10/07/2023 AFECTACIÓN: 2 VIVIENDAS POR PÉRDIDA PARCIAL DE TECHOS, 2 FAMILIAS, 8 PERSONAS ACCIONES: ATENDIDO POR CMGRD ESTADO </t>
    </r>
    <r>
      <rPr>
        <b/>
        <sz val="9"/>
        <rFont val="Arial"/>
        <family val="2"/>
      </rPr>
      <t>CERRADO - 503</t>
    </r>
  </si>
  <si>
    <r>
      <t xml:space="preserve">CDGRD TOLIMA, INFORMA: MUNICIPIO COYAIMA, VEREDA ACEVEDO Y GÓMEZ, EVENTO INCENDIO DE COBERTURA VEGETAL 11/07/2023, AFECTACIÓN 50 HECTÁREAS DE PASTO, ACCIONES ATENDIDO POR EL CMGRD, CBV DEL MUNICIPIO Y COMUNIDAD, ESTADO </t>
    </r>
    <r>
      <rPr>
        <b/>
        <sz val="9"/>
        <rFont val="Arial"/>
        <family val="2"/>
      </rPr>
      <t>LIQUIDADO - 504</t>
    </r>
  </si>
  <si>
    <t xml:space="preserve">CDGRD ANTIOQUIA INFORMA
MUNICIPIO CHIGORODÓ -  BARRIOS: BRISAS DE URABÁ, TURPIAL, CASA BLANCA Y NUEVA ESPERANZA
EVENTO VENDAVAL 10/07/2023
AFECTACIÓN  6 VIVIENDAS AVERIADAS EN TECHOS Y CUBIERTAS, 6 FAMILIAS CON DAÑOS DE BIENES Y ENSERES, 13 PERSONAS. POR FUERTES LLUVIAS Y VIENTOS
ACCIONES ATENDIÓ ALCALDÍA, CMGRD Y BOMBEROS, PARA LA LABOR DEL CENSO Y ACORDONAMIENTO DEL ÁREA POR RIESGO ELÉCTRICO
ESTADO CERRADO - 505
</t>
  </si>
  <si>
    <r>
      <t xml:space="preserve">CDGRD TOLIMA, INFORMA: MUNICIPIO: NATAGAIMA, VEREDA VARIANTE, EVENTO: INCENDIO DE COBERTURA VEGETAL 10/07/2023, AFECTACIÓN: SIN REPORTE DE AFECTACIÓN, ACCIONES: ATIENDE CMGRD Y CBV DEL MUNICIPIO, ESTADO: </t>
    </r>
    <r>
      <rPr>
        <b/>
        <sz val="9"/>
        <rFont val="Arial"/>
        <family val="2"/>
      </rPr>
      <t xml:space="preserve">ACTIVO - 500
</t>
    </r>
    <r>
      <rPr>
        <sz val="9"/>
        <rFont val="Arial"/>
        <family val="2"/>
      </rPr>
      <t>CDGRD TOLIMA ACTUALIZA INFORMACIÓN
MUNICIPIO NATAGAIMA - VÍA CENTRAL NATAGAIMA – NEIVA,  SOBRE LA VÍA DEL FERROCARRIL
EVENTO INCENDIO DE COBERTURA VEGETAL  10/07/2023
AFECTACIÓN 1 HECTÁREA DE VEGETACIÓN NATIVA
ACCIONES ATENDIÓ BOMBEROS</t>
    </r>
    <r>
      <rPr>
        <b/>
        <sz val="9"/>
        <rFont val="Arial"/>
        <family val="2"/>
      </rPr>
      <t xml:space="preserve">
ESTADO LIQUIDADO - 505</t>
    </r>
  </si>
  <si>
    <r>
      <t xml:space="preserve">CDGRD TOLIMA INFORMA: MUNICIPIO:  IBAGUÉ - NEVADO DEL TOLIMA, EVENTO:  CASO FORTUITO 05/07/2023, AFECTACIÓN: 3 PERSONAS DESAPARECIDAS EN EL NEVADO DEL TOLIMA, DE NOMBRE WILLIAM CARDOZO, JOAN CARDOZO Y AMANDA BELTRÁN. QUIENES IBAN EN 2 GRUPOS CADA UNO DE 3 PERSONAS. REPORTAN QUE EL MIÉRCOLES BAJO UN GRUPO DE 3 PERSONAS. HOY DEBÍAN DESCENDER EL OTRO GRUPO DE 3 PERSONAS, NO BAJARON Y NO TIENEN COMUNICACIÓN CON ELLOS, ACCIONES: ATIENDEN CMGRD, EL CDGRD TOLIMA NOS INFORMA QUE LE ACABAN DE REPORTAR ESTA NOVEDAD, ESTADO:  </t>
    </r>
    <r>
      <rPr>
        <b/>
        <sz val="9"/>
        <rFont val="Arial"/>
        <family val="2"/>
      </rPr>
      <t xml:space="preserve">ABIERTO - 497
</t>
    </r>
    <r>
      <rPr>
        <sz val="9"/>
        <rFont val="Arial"/>
        <family val="2"/>
      </rPr>
      <t>CDGRD TOLIMA ACTUALIZA INFORMACIÓN
MUNICIPIO  IBAGUÉ - PARQUE NATURAL NEVADO DEL TOLIMA
EVENTO CASO FORTUITO 05/07/2023
AFECTACIÓN LAS 3 PERSONAS QUE SE ENCONTRABAN DESAPARECIDAS DESDE EL 05/07/2023 EN EL NEVADO DEL TOLIMA  LLEGARON AL SECTOR EL SILENCIO, UBICADO A LOS 2.500 METROS DE ALTURA SOBRE EL NIVEL DEL MAR, DONDE SE ENCONTRARON EN BUENAS CONDICIONES CON CAMPESINOS DE LA ZONA Y SUS FAMILIARES.  LA ALCALDÍA DE IBAGUÉ INFORMÓ QUE SE MANTIENE EL CIERRE DEL PARQUE NACIONAL NATURAL LOS NEVADOS CON MOTIVO DE LA ACTIVIDAD DEL VOLCÁN NEVADO DEL RUIZ, POR LO QUE LOS MONTAÑISTAS INGRESARON POR UNA RUTA NO PERMITIDA
ACCIONES  ATENDIÓ  CMGRD Y COMUNIDAD. LAS ENTIDADES QUEDARON EN ALISTAMIENTO.</t>
    </r>
    <r>
      <rPr>
        <b/>
        <sz val="9"/>
        <rFont val="Arial"/>
        <family val="2"/>
      </rPr>
      <t xml:space="preserve"> 
ESTADO CERRADO - 505
</t>
    </r>
  </si>
  <si>
    <r>
      <t xml:space="preserve">CDGRD CHOCÓ INFORMA
MUNICIPIO MEDIO ATRATO - CABECERA MUNICIPAL (BETÉ)
EVENTO ACCIDENTE TRANSPORTE MARÍTIMO O FLUVIAL 10/07/2023
AFECTACIÓN 1 PERSONA DESAPARECIDA Y 4 PERSONAS LESIONADAS. GENERADO POR EL IMPACTO DE UNA EMBARCACIÓN CON UN PALO MIENTRAS SE DESPLAZABAN EN EL RÍO ATRATO
ACCIONES ATIENDE CMGRD. SE PIDIÓ APOYO A LA DCC DEL MUNICIPIO DE QUIBDÓ
</t>
    </r>
    <r>
      <rPr>
        <b/>
        <sz val="9"/>
        <rFont val="Arial"/>
        <family val="2"/>
      </rPr>
      <t>ESTADO ABIERTO - 501</t>
    </r>
    <r>
      <rPr>
        <sz val="9"/>
        <rFont val="Arial"/>
        <family val="2"/>
      </rPr>
      <t xml:space="preserve">
CDGRD CHOCÓ ACTUALIZA INFORMACIÓN
MUNICIPIO MEDIO ATRATO -  CABECERA MUNICIPAL (BETÉ)
EVENTO  ACCIDENTE TRANSPORTE MARÍTIMO O FLUVIAL 10/07/2023
AFECTACIÓN 1 PERSONA FALLECIDA (NELSON SAMIR MENA 36 AÑOS DE EDAD), SU CUERPO FUE ENCONTRADO  EN EL CORREGIMIENTO DE TAGACHI.  5 PERSONAS LESIONADAS. GENERADO POR EL IMPACTO DE UNA EMBARCACIÓN CONTRA UN PALO, CUANDO SE DESPLAZABAN EN EL RÍO ATRATO
ACCIONES ATENDIÓ ALCALDIA, CMGRD Y COMUNIDAD. SE ACTIVÓ DCC QUIBDÓ
</t>
    </r>
    <r>
      <rPr>
        <b/>
        <sz val="9"/>
        <rFont val="Arial"/>
        <family val="2"/>
      </rPr>
      <t>ESTADO CERRADO - 505</t>
    </r>
    <r>
      <rPr>
        <sz val="9"/>
        <rFont val="Arial"/>
        <family val="2"/>
      </rPr>
      <t xml:space="preserve">
</t>
    </r>
  </si>
  <si>
    <t>VÍAS TERCIARIAS TAPONADAS POR MATERIAL</t>
  </si>
  <si>
    <t xml:space="preserve">D.C.C INFORMA, DEPARTAMENTO RISARALDA
MUNICIPIO SANTA ROSA DE CABAL, CARRERA 15 CON CALLE 29
EVENTO INCENDIO ESTRUCTURAL- 12-07-2023
AFECTACIÓN 2 VIVIENDAS DESTRUIDAS, SIN LESIONADOS, REALIZAN EDAN
ACCIONES APOYAN CMGRD, D.C.C.- 7 UNIDADES, BOMBEROS
ESTADO ABIERTO. - 506
</t>
  </si>
  <si>
    <t xml:space="preserve">CDGRD NORTE DE SANTANDER, INFORMA
MUNICIPIO LABATECA, VEREDAS: BALSA, HOJANCHA, SANTA MARÍA
EVENTO MOVIMIENTO EN MASA- 12-07-2023
AFECTACIÓN SE ENCUENTRA TOTALMENTE INCOMUNICADA, LA ZONA RURAL, VÍAS TERCIARIAS TAPONADAS POR MATERIAL
ACCIONES APOYA CMGRD- MAQUINARIA AMARILLA
ESTADO CERRADO. - 506
</t>
  </si>
  <si>
    <r>
      <t xml:space="preserve">CDGRD SANTANDER INFORMA
MUNICIPIO EL SOCORRO, CASCO URBANO
EVENTO INUNDACIÓN -10/07/2023
AFECTACIÓN COLAPSO DE ALCANTARILLADO Y COLECTORES DE AGUAS LLUVIAS, ESTO GENERÓ AFECTACIÓN EN VARIOS VEHÍCULOS Y MOTOCICLETAS QUE FUERON ARRASTRADOS POR LAS AGUAS, SIN LESIONADOS, ALGUNAS VIVIENDAS AFECTADAS, SE ADELANTA EDAN.
ACCIONES APOYA CMGRD
</t>
    </r>
    <r>
      <rPr>
        <b/>
        <sz val="9"/>
        <rFont val="Arial"/>
        <family val="2"/>
      </rPr>
      <t>ESTADO ABIERTO - 502</t>
    </r>
    <r>
      <rPr>
        <sz val="9"/>
        <rFont val="Arial"/>
        <family val="2"/>
      </rPr>
      <t xml:space="preserve">
ACTUALIZACIÓN CDGRD SANTANDER INFORMA
MUNICIPIO SOCORRO, CASCO URBANO
EVENTO INUNDACIÓN -10/07/2023
AFECTACIÓN 1 VIVIENDA INUNDADA, 1 FAMILIA, 5 PERSONAS AFECTADAS, DAÑOS EN MUEBLES Y ENSERES, COLAPSO DE ALCANTARILLADO Y COLECTORES DE AGUAS LLUVIAS, ESTO GENERÓ AFECTACIÓN EN VARIOS VEHÍCULOS Y MOTOCICLETAS QUE FUERON ARRASTRADOS POR LAS AGUAS, SIN LESIONADOS.
ACCIONES APOYARON CMGRD, BOMBEROS
</t>
    </r>
    <r>
      <rPr>
        <b/>
        <sz val="9"/>
        <rFont val="Arial"/>
        <family val="2"/>
      </rPr>
      <t>ESTADO CERRADO. - 506</t>
    </r>
    <r>
      <rPr>
        <sz val="9"/>
        <rFont val="Arial"/>
        <family val="2"/>
      </rPr>
      <t xml:space="preserve">
</t>
    </r>
  </si>
  <si>
    <t>VARIOS VEHÍCULOS Y MOTOCICLETAS QUE FUERON ARRASTRADOS POR LAS AGUAS,</t>
  </si>
  <si>
    <r>
      <t xml:space="preserve">DNBC INFORMA DEPARTAMENTO: RISARALDA MUNICIPIO: SANTA ROSA DE CABAL - BARRIO LA CARRILERA, LA CARRERA 16 N° 29-30 EVENTO: INCENDIO ESTRUCTURAL - 12/07/2023 AFECTACIÓN: 2 VIVIENDAS CON PÉRDIDA DE ENSERES, 2 FAMILIAS, 8 PERSONAS ACCIONES: ATENDIDO POR CMGRD ESTADO </t>
    </r>
    <r>
      <rPr>
        <b/>
        <sz val="9"/>
        <rFont val="Arial"/>
        <family val="2"/>
      </rPr>
      <t>CERRADO - 507</t>
    </r>
  </si>
  <si>
    <r>
      <t xml:space="preserve">DCC INFORMA DEPARTAMENTO: ANTIOQUIA MUNICIPIO: TARAZÁ - CABECERA MUNICIPAL EVENTO: VENDAVAL - 11/07/2023 AFECTACIÓN: 10 VIVIENDAS CON PÉRDIDA DE CUBIERTAS, 10 FAMILIAS, 50 PERSONAS ACCIONES: ATENDIDO POR CMGRD Y DCC ESTADO </t>
    </r>
    <r>
      <rPr>
        <b/>
        <sz val="9"/>
        <rFont val="Arial"/>
        <family val="2"/>
      </rPr>
      <t>CERRADO - 507</t>
    </r>
  </si>
  <si>
    <r>
      <t xml:space="preserve">CDGRD RISARALDA, INFORMA: MUNICIPIO DOS QUEBRADAS, BARRIO SAN FERNANDO, CAMPESTRE ETAPA B, EVENTO VENDAVAL 31/05/2023, AFECTACIÓN 9 VIVIENDAS AVERIADAS, 9 FAMILIAS, 36 PERSONAS, ACCIONES ATENDIDO POR EL CMGRD Y CBV DEL MUNICIPIO, ESTADO </t>
    </r>
    <r>
      <rPr>
        <b/>
        <sz val="9"/>
        <rFont val="Arial"/>
        <family val="2"/>
      </rPr>
      <t>CERRADO - 508</t>
    </r>
  </si>
  <si>
    <r>
      <t xml:space="preserve">CDGRD RISARALDA, INFORMA: MUNICIPIO DOSQUEBRADAS, CASCO URBANO, EVENTO VENDAVAL 24/05/2023, AFECTACIÓN 25 VIVIENDAS AVERIADAS, 25 FAMILIAS, 100 PERSONAS, ACCIONES ATENDIDO POR EL CMGRD Y CBV DEL MUNICIPIO, ESTADO </t>
    </r>
    <r>
      <rPr>
        <b/>
        <sz val="9"/>
        <rFont val="Arial"/>
        <family val="2"/>
      </rPr>
      <t>CERRADO - 508</t>
    </r>
  </si>
  <si>
    <r>
      <t xml:space="preserve">CDGRD RISARALDA, INFORMA: MUNICIPIO DOSQUEBRADAS, BARRIO PRIMAVERA AZUL, EVENTO INUNDACIÓN 24/05/2023, AFECTACIÓN 4 VIVIENDAS AVERIADAS, 4 FAMILIAS, 16 PERSONAS, ACCIONES ATENDIDO POR EL CMGRD Y CBV DEL MUNICIPIO, ESTADO </t>
    </r>
    <r>
      <rPr>
        <b/>
        <sz val="9"/>
        <rFont val="Arial"/>
        <family val="2"/>
      </rPr>
      <t>CERRADO - 508</t>
    </r>
  </si>
  <si>
    <t>120 MATAS DE CACHACOS</t>
  </si>
  <si>
    <t>CDGRD TOLIMA  INFORMA
MUNICIPIO VALLE DE SAN JUAN - LÍMITES CON ROVIRA
EVENTO INCENDIO DE COBERTURA VEGETAL 13/07/2023
AFECTACIÓN 3 HECTÁREAS DE CAPA VEGETAL
ACCIONES ATENDIÓ BOMBEROS ROVIRA
ESTADO LIQUIDADO - 509</t>
  </si>
  <si>
    <t>CDGRD TOLIMA  INFORMA
MUNICIPIO NATAGAIMA - VEREDA PALMA ALTA
EVENTO INCENDIO DE COBERTURA VEGETAL 13/07/2023
AFECTACIÓN 2 HECTÁREAS DE VEGETACIÓN NATIVA Y 120 MATAS DE CACHACOS
ACCIONES ATENDIÓ BOMBEROS
ESTADO LIQUIDADO - 509</t>
  </si>
  <si>
    <t>CDGRD CALDAS INFORMA
MUNICIPIO  AGUADAS - VEREDA SANTA ROSA
EVENTO  INCENDIO DE COBERTURA VEGETAL 13/07/2023
AFECTACIÓN 1.5 HECTÁREAS DE ÁRBOLES DE CORTE( PIÑERA)
ACCIONES ATENDIÓ BOMBEROS
ESTADO LIQUIDADO - 509</t>
  </si>
  <si>
    <t xml:space="preserve">CDGRD ANTIOQUIA DAGRAN INFORMA
MUNICIPIO VALDIVIA - VEREDA CLAVELLINO
EVENTO VENDAVAL 11/07/2023
AFECTACIÓN  5 VIVIENDAS AVERIADAS EN TECHOS Y CUBIERTAS, 5 FAMILIAS, 14 PERSONAS 
ACCIONES ATIENDE ALCALDÍA Y CMGRD, SE REALIZA EDAN
ESTADO CERRADO - 509
</t>
  </si>
  <si>
    <t xml:space="preserve">DNBC INFORMA, DEPARTAMENTO CUNDINAMARCA
MUNICIPIO TOCAIMA, VEREDA: CHIMBILÁ
EVENTO INCENDIO DE COBERTURA VEGETAL- 13-07-2023
AFECTACIÓN 6 HECTÁREAS ENTRE RASTROJOS Y PASTIZALES
ACCIONES APOYARON CMGRD, BOMBEROS TOCAIMA- 5 UNIDADES, AGUA DE DIOS- 5 UNIDADES, 1 MÁQUINA EXTINTORA, 1 UNIDAD DE INTERVENCIÓN RÁPIDA
ESTADO LIQUIDADO. - 510
</t>
  </si>
  <si>
    <r>
      <t xml:space="preserve">DNBC  INFORMA
MUNICIPIO  PIEDECUESTA - SANTANDER, VEREDA SAN FRANCISCO
EVENTO  INCENDIO DE COBERTURA VEGETAL 13/07/2023
AFECTACIÓN PENDIENTE EN EVALUACIÓN 
ACCIONES ATIENDE BOMBEROS 15 UNIDADES,  4 VEHÍCULOS VIR, 2 MAQUINARIA EXTINTORA, 1 CARROTANQUE, 1 PAJARITA, APOYA DCC
</t>
    </r>
    <r>
      <rPr>
        <b/>
        <sz val="9"/>
        <color indexed="8"/>
        <rFont val="Arial"/>
        <family val="2"/>
      </rPr>
      <t xml:space="preserve">ESTADO ACTIVO - 509
</t>
    </r>
    <r>
      <rPr>
        <sz val="9"/>
        <rFont val="Arial"/>
        <family val="2"/>
      </rPr>
      <t xml:space="preserve">DNBC, ACTUALIZA INFORMACIÓN: MUNICIPIO:  PIEDECUESTA - SANTANDER, VEREDA SAN FRANCISCO EVENTO:  INCENDIO DE COBERTURA VEGETAL 13/07/2023 AFECTACIÓN: 7 HECTÁREAS DE VEGETACIÓN NATIVA ACCIONES: ATENDIDO POR BOMBEROS 15 UNIDADES,  4 VEHÍCULOS VIR, 2 MAQUINARIA EXTINTORA, 1 CARROTANQUE, 1 PAJARITA, APOYA DCC Y PONALSAR </t>
    </r>
    <r>
      <rPr>
        <b/>
        <sz val="9"/>
        <rFont val="Arial"/>
        <family val="2"/>
      </rPr>
      <t>ESTADO: LIQUIDADO. - 511</t>
    </r>
  </si>
  <si>
    <r>
      <t xml:space="preserve">DNBC  INFORMA
MUNICIPIO  PIEDECUESTA - SANTANDER, VEREDA SAN MIGUEL ALTO 
EVENTO  INCENDIO DE COBERTURA VEGETAL 13/07/2023
AFECTACIÓN PENDIENTE EN EVALUACIÓN 
ACCIONES ATIENDE BOMBEROS
</t>
    </r>
    <r>
      <rPr>
        <b/>
        <sz val="9"/>
        <rFont val="Arial"/>
        <family val="2"/>
      </rPr>
      <t xml:space="preserve">ESTADO ACTIVO - 509
</t>
    </r>
    <r>
      <rPr>
        <sz val="9"/>
        <rFont val="Arial"/>
        <family val="2"/>
      </rPr>
      <t xml:space="preserve">DNBC, ACTUALIZA INFORMACIÓN: MUNICIPIO:  PIEDECUESTA - SANTANDER, SAN MIGUEL ALTO EVENTO: INCENDIO DE COBERTURA VEGETAL - 13/07/2023 AFECTACIÓN: 3 HECTÁREAS DE VEGETACIÓN NATIVA ACCIONES: ATIENDE BOMBEROS CON 8 UNIDADES, 1 MÁQUINA EXTINTORA </t>
    </r>
    <r>
      <rPr>
        <b/>
        <sz val="9"/>
        <rFont val="Arial"/>
        <family val="2"/>
      </rPr>
      <t>ESTADO: LIQUIDADO. - 511</t>
    </r>
  </si>
  <si>
    <r>
      <t xml:space="preserve">ENLACE DNBC UNGRD - RISARALDA, INFORMA: MUNICIPIO SANTA ROSA DE CABAL, SECTOR LA CARRILERA GUAYABITO, EVENTO INCENDIO ESTRUCTURAL 14/07/2023, AFECTACIÓN 2 VIVIENDAS DESTRUIDAS, 1 VIVIENDA AVERIADA, 9 PERSONAS, ACCIONES ATENDIDO POR EL CMGRD Y CBV DEL MUNICIPIO, ESTADO </t>
    </r>
    <r>
      <rPr>
        <b/>
        <sz val="9"/>
        <rFont val="Arial"/>
        <family val="2"/>
      </rPr>
      <t>LIQUIDADO</t>
    </r>
    <r>
      <rPr>
        <sz val="9"/>
        <rFont val="Arial"/>
        <family val="2"/>
      </rPr>
      <t xml:space="preserve"> - 512</t>
    </r>
  </si>
  <si>
    <r>
      <t xml:space="preserve">DAGRAN ANTIOQUIA, INFORMA: MUNICIPIO BETULIA, ZONA URBANA, EVENTO VENDAVAL 14/07/2023, AFECTACIÓN 4 FAMILIAS, 16 PERSONAS, 4 VIVIENDAS, ACCIONES ATENDIDO POR EL CMGRD Y ENTIDADES DE GRD DEL MUNICIPIO, ESTADO </t>
    </r>
    <r>
      <rPr>
        <b/>
        <sz val="9"/>
        <rFont val="Arial"/>
        <family val="2"/>
      </rPr>
      <t>CERRADO</t>
    </r>
    <r>
      <rPr>
        <sz val="9"/>
        <rFont val="Arial"/>
        <family val="2"/>
      </rPr>
      <t xml:space="preserve"> - 512</t>
    </r>
  </si>
  <si>
    <t xml:space="preserve">CDGRD CUNDINAMARCA INFORMA
MUNICIPIO GACHALÁ -  SECTOR  SANTA HELENA, VEREDA EL DIAMANTE, CAMINO REAL Y LOS ANDES 
EVENTO MOVIMIENTO EN MASA 13/07/2023
AFECTACIÓN 2 VIVIENDAS AVERIADAS, 2 FAMILIAS, 8 VÍAS AVERIADAS CON PÉRDIDAS DE BANCA (DEPARTAMENTAL VÍA GACHALÁ - UBALÁ,  CAÑO HONDO, 6 VÍAS TERCIARIAS VEREDAS EL DIAMANTE, SECTOR MATECAÑA, CAMINO REAL Y LOS ANDES), 1 ALCANTARILLADO, 1 ACUEDUCTO VEREDAL. GENERADO POR FUERTES LLUVIAS.
ACCIONES ATENDIÓ ALCALDÍA Y CMGRD
ESTADO CERRADO - 513
</t>
  </si>
  <si>
    <t>1 DISPENSARIO</t>
  </si>
  <si>
    <t xml:space="preserve">DCC INFORMA
MUNICIPIO  TUTAZÁ - BOYACÁ , SECTOR GUACARA VEREDA EL PÁRAMO 
EVENTO  INCENDIO DE COBERTURA VEGETAL 13/07/2023
AFECTACIÓN  3 HECTÁREAS DE VEGETACIÓN NATIVA
ACCIONES ATENDIÓ BOMBEROS Y DCC, CON ELEMENTOS DE MANO BOMBAS DE ESPALDA Y ELEMENTOS DE PROTECCIÓN PERSONAL
ESTADO LIQUIDADO - 513
</t>
  </si>
  <si>
    <r>
      <t xml:space="preserve">DELEGACIÓN BOMBEROS CUNDINAMARCA INFORMA
MUNICIPIO CHOCONTÁ - SECTOR PUNTO 9 VÍA GUACHETA LENGUAZAQUE
EVENTO CASO FORTUITO 13/07/2023
AFECTACIÓN 2 MENORES DESAPARECIDOS, LOS CUALES SE ENCONTRABAN EN CERCANÍA AL RIO LENGUAZAQUE, AL PARECER CAYERON AL RÍO (SIN CONFIRMAR)
ACCIONES ATIENDEN BOMBEROS UBATÉ, EN DESPLAZAMIENTO BOMBEROS CHOCONTÁ CON EQUIPOS DE RESCATE ACUÁTICO, APOYA EN EL SITIO CRUZ ROJA, COMUNIDAD Y  POLICÍA.
</t>
    </r>
    <r>
      <rPr>
        <b/>
        <sz val="9"/>
        <rFont val="Arial"/>
        <family val="2"/>
      </rPr>
      <t xml:space="preserve">ESTADO ABIERTO  - 509
</t>
    </r>
    <r>
      <rPr>
        <sz val="9"/>
        <rFont val="Arial"/>
        <family val="2"/>
      </rPr>
      <t xml:space="preserve">CDGRD CUNDINAMARCA ACTUALIZA INFORMACIÓN
MUNICIPIO CHOCONTÁ - SECTOR PUNTO 9 VÍA GUACHETA LENGUAZAQUE
EVENTO  CASO FORTUITO 13/07/2023
AFECTACIÓN 2  PERSONAS FALLECIDAS (MENORES DE EDAD), LOS CUALES SE ENCONTRABAN EN CERCANÍA AL RÍO LENGUAZAQUE, AL PARECER CAYERON AL RÍO. SUS CUERPOS FUERON RECUPERADOS EN LA VEREDA SIATEMA EL 13/07/2023, EL PRIMERO A LAS 21:27 HORAS Y EL SEGUNDO A LAS 22:50 HORAS
ACCIONES ATENDIERON BOMBEROS DEL MUNICIPIO DE CHOCONTÁ CON 6 UNIDADES, POLICÍA NACIONAL DE LENGUAZAQUE Y POLICÍA JUDICIAL.
</t>
    </r>
    <r>
      <rPr>
        <b/>
        <sz val="9"/>
        <rFont val="Arial"/>
        <family val="2"/>
      </rPr>
      <t xml:space="preserve">ESTADO CERRADO - 513
</t>
    </r>
  </si>
  <si>
    <t>1 DISPENSARIO MEDICO</t>
  </si>
  <si>
    <r>
      <t xml:space="preserve">CDGRD TOLIMA INFORMA MUNICIPIO: MELGAR - BASE MILITAR TOLEMAIDA EVENTO: INCENDIO ESTRUCTURAL - 14/07/2023 AFECTACIÓN: 1 DISPENSARIO MÉDICO EL CUAL FUE CONTROLADO SIN PERSONAS LESIONADAS ACCIONES: ATENDIDO POR PERSONAL DE EJÉRCITO NACIONAL, PENDIENTE SOLICITUD CON BOMBEROS FUSAGASUGÁ O EN SU DEFECTO BOGOTÁ, D.C. CON EL FIN DE ESTABLECER LAS CAUSAS DEL SINIESTRO Y PODER DESCARTAR POSIBLES RIESGOS EN EL LUGAR DE LOS HECHOS. ESTADO </t>
    </r>
    <r>
      <rPr>
        <b/>
        <sz val="9"/>
        <rFont val="Arial"/>
        <family val="2"/>
      </rPr>
      <t>CERRADO</t>
    </r>
    <r>
      <rPr>
        <sz val="9"/>
        <rFont val="Arial"/>
        <family val="2"/>
      </rPr>
      <t xml:space="preserve"> - 514</t>
    </r>
  </si>
  <si>
    <t xml:space="preserve">DNBC INFORMA
MUNICIPIO BOGOTÁ, D.C. LOCALIDAD DE SUMAPAZ, VEREDA LAS ÁGUILAS 
EVENTO INCENDIO ESTRUCTURAL 14/07/2023
AFECTACIÓN 1 ESTRUCTURAL DEL BATALLÓN DE ALTA MONTAÑA #1 DEL SUMAPAZ  PDM BAMAR, EN EL INCENDIO DEL DISPENSARIO MÉDICO, AL PARECER PRODUCIDO POR UN CORTO CIRCUITO.
ACCIONES  SE RECIBE SOLICITUD A BOMBEROS VOLUNTARIOS  FUSAGASUGÁ, VÍA TELEFÓNICA SE HACEN LAS RECOMENDACIONES PARA SU EXTINCIÓN. YA QUE EL DESPLAZAMIENTO POR TIERRA ES COMPLEJO A MÁS DE 4 HORAS EN VEHÍCULO 4X4
ESTADO LIQUIDADO - 513
</t>
  </si>
  <si>
    <r>
      <t xml:space="preserve">CDGRD HUILA INFORMA MUNICIPIO: YAGUARA - BARRIO VILLA LAURA EVENTO: INCENDIO DE COBERTURA VEGETAL - 13/07/2023 AFECTACIÓN: 2,5 HECTÁREAS DE PASTO Y RASTROJO ACCIONES: ATENDIDO POR BOMBEROS CON 4 UNIDADES ESTADO </t>
    </r>
    <r>
      <rPr>
        <b/>
        <sz val="9"/>
        <rFont val="Arial"/>
        <family val="2"/>
      </rPr>
      <t>LIQUIDADO</t>
    </r>
    <r>
      <rPr>
        <sz val="9"/>
        <rFont val="Arial"/>
        <family val="2"/>
      </rPr>
      <t xml:space="preserve">  - 514</t>
    </r>
  </si>
  <si>
    <r>
      <t xml:space="preserve">CDGRD CAUCA INFORMA MUNICIPIO: SANTA ROSA - KM 154+000 EVENTO: MOVIMIENTO EN MASA - 15/07/2023 AFECTACIÓN: 1 VÍA NACIONAL CON PÉRDIDA DE LA BANCA SE PRESENTA PASO RESTRINGIDO A UN CARRIL ACCIONES ATENDIDO POR CMGRD Y INVIAS CON MAQUINARIA AMARILLA ESTADO </t>
    </r>
    <r>
      <rPr>
        <b/>
        <sz val="9"/>
        <rFont val="Arial"/>
        <family val="2"/>
      </rPr>
      <t>CERRADO</t>
    </r>
    <r>
      <rPr>
        <sz val="9"/>
        <rFont val="Arial"/>
        <family val="2"/>
      </rPr>
      <t xml:space="preserve"> - 514</t>
    </r>
  </si>
  <si>
    <r>
      <t xml:space="preserve">DNBC E IDEAM  INFORMAN
MUNICIPIO CALI - VALLE DEL CAUCA - VEREDA LOS LIMONES
EVENTO INCENDIO DE COBERTURA 13/07/2023
AFECTACIÓN PENDIENTE EN EVALUACIÓN BOSQUE SECO TROPICAL 
ACCIONES ATIENDE BOMBEROS 50 UNIDADES DE 4 ESTACIONES DE CALI
</t>
    </r>
    <r>
      <rPr>
        <b/>
        <sz val="9"/>
        <rFont val="Arial"/>
        <family val="2"/>
      </rPr>
      <t>ESTADO ACTIVO - 509</t>
    </r>
    <r>
      <rPr>
        <sz val="9"/>
        <rFont val="Arial"/>
        <family val="2"/>
      </rPr>
      <t xml:space="preserve">
ACTUALIZACIÓN DNBC INFORMA, DEPARTAMENTO VALLE DEL CAUCA
MUNICIPIO CALI, VEREDA: LOS LIMONES, CORREGIMIENTO: LA CASTILLA
EVENTO INCENDIO DE COBERTURA VEGETAL- 13-07-2023
AFECTACIÓN APROXIMADAMENTE 20 HECTÁREAS AFECTADAS DE VEGETACIÓN EN ÁREA DE BOSQUE Y NACIMIENTO DE AGUA. SE RECIBE SOLICITUD DE APOYO AÉREO.
ACCIONES ATIENDE BOMBEROS 56 UNIDADES DE 4 ESTACIONES DE CALI- 10 VEHÍCULOS, BRIGADA AVÍCOLA DE LOS LIMONES- 20 UNIDADES
</t>
    </r>
    <r>
      <rPr>
        <b/>
        <sz val="9"/>
        <rFont val="Arial"/>
        <family val="2"/>
      </rPr>
      <t>ESTADO ACTIVO. - 510</t>
    </r>
    <r>
      <rPr>
        <sz val="9"/>
        <rFont val="Arial"/>
        <family val="2"/>
      </rPr>
      <t xml:space="preserve">
DNBC, ENLACE TERRITORIAL UNGRD Y CDGRD VALLE DEL CAUCA, ACTUALIZAN INFORMACIÓN MUNICIPIO: CALI, VEREDA: LOS LIMONES, CORREGIMIENTO: LA CASTILLA EVENTO: INCENDIO DE COBERTURA VEGETAL - 13/07/2023
AFECTACIÓN: APROXIMADAMENTE 20 HECTÁREAS AFECTADAS DE VEGETACIÓN NATIVA ACCIONES: - DNBC INFORMA: EL SARGENTO LUIS FERNANDO TRUJILLO DEL CUERPO DE BOMBEROS VOLUNTARIOS DE CALI INFORMA, AYER SE REALIZARON LABORES DE CONTROL Y LIQUIDACIÓN HASTA LAS 22:30 HORAS, SE INICIA DESMOVILIZACIÓN DEL PERSONAL SIENDO LAS 00:00 HORAS, DE IGUAL MANERA EN TERRENO QUEDAN UNIDADES REALIZANDO GUARDIA DE CENIZAS Y MONITOREO, EN LA ZONA DONDE SE ENCUENTRAN LAS VIVIENDAS MÁS CERCANAS, EL DÍA DE HOY SE INICIAN LABORES DE ALISTAMIENTO DE PERSONAL A LAS 05:00 HORAS; SALA SITUACIONAL QUEDA A LA ESPERA DE LA LISTA DE CHEQUEO CORREGIDA PARA CONTINUAR CON LA SOLICITUD DEL APOYO AÉREO PARA ESTA EMERGENCIA. RECURSOS, 14 BOMBEROS CALI - SE REALIZAN 4 DESCARGAS EFECTIVAS POR LA AERONAVE, DE IGUAL FORMA SE REALIZA CON LAS UNIDADES EN TERRENO UNA LÍNEA DE CORTE DE AVANCE DEL INCENDIO FORESTAL, EL INCENDIO ENTRA EN UNA ZONA TOTALMENTE BOSCOSA DONDE SE A DISMINUIDO SU AVANCE.  -07:40 HORAS, CMGRD CALI INFORMA: SE TENDRÁN 2 FRENTES DE TRABAJO EL 1 PRIMERO EN EL SECTOR DE LIMONES Y EL OTRO FRENTE POR DE CASTILLA PARA REALIZAR ACTIVIDADES DE CONTROL Y EXTINCIÓN DEL INCENDIO SE ESPERA DEL ARRIBO DE AERONAVE CON SISTEMA BAMBI BUCKET PARA REALIZAR CONTROL Y ATAQUE DIRECTO A INCENDIO DE COBERTURA VEGETAL.  -SCN INFORMA: QUE SE ENVÍA A FAC SOLICITUD #73 DE APOYO AÉREO PARA EXTINCIÓN DE INCENDIO EN CALI VALLE DEL CAUCA, VEREDA LIMONES CORREGIMIENTO CASTILLA -PSI INFORMA FAC QUE SOBRE LAS 9:45 SALE HELICÓPTERO CON PISCINAS HACIA EL PUNTO DE MIRADOR CHIPICHAPE LUGAR DONDE SE REALIZARÁ EL ABASTECIMIENTO DEL BAMBI BUCKET PARA APOYO DE EXTINCIÓN DE INCENDIO EN VERDAD LIMONES EN EL MUNICIPIO DE CALI VALLE DEL CAUCA</t>
    </r>
    <r>
      <rPr>
        <b/>
        <sz val="9"/>
        <rFont val="Arial"/>
        <family val="2"/>
      </rPr>
      <t xml:space="preserve"> ESTADO: ACTIVO - 511</t>
    </r>
    <r>
      <rPr>
        <sz val="9"/>
        <rFont val="Arial"/>
        <family val="2"/>
      </rPr>
      <t xml:space="preserve">
ACTUALIZACIÓN ENLACE DNBC UNGRD - VALLE DEL CAUCA: MUNICIPIO CALI, CORREGIMIENTO LA CASTILLA, SECTOR LIMONES, EVENTO INCENDIO DE COBERTURA VEGETAL 13/07/2023, AFECTACIÓN 300 HECTÁREAS DE VEGETACIÓN NATIVA, ACCIONES 17:00: AL MOMENTO SE HAN EFECTUADO 15 DESCARGAS, LA AERONAVE YA HA REALIZADO EL CAMBIO DE TRIPULANTES Y DOS CARGAS DE COMBUSTIBLE, 43 BOMBEROS CALI, 3 VEHÍCULOS FORESTALES, 3 CARROTANQUES, 2 VEHÍCULOS COMANDO, 2 VEHÍCULOS DE LOGÍSTICA, 1 MÁQUINA EXTINTORA, </t>
    </r>
    <r>
      <rPr>
        <b/>
        <sz val="9"/>
        <rFont val="Arial"/>
        <family val="2"/>
      </rPr>
      <t xml:space="preserve">ESTADO ACTIVO - 512
</t>
    </r>
    <r>
      <rPr>
        <sz val="9"/>
        <rFont val="Arial"/>
        <family val="2"/>
      </rPr>
      <t xml:space="preserve">DNBC ACTUALIZA INFORMACIÓN
MUNICIPIO CALI - VALLE DEL CAUCA, VEREDA LOS LIMONES, CORREGIMIENTO: LA CASTILLA
EVENTO INCENDIO DE COBERTURA VEGETAL 13/07/2023
AFECTACIÓN 300 HECTÁREAS DE VEGETACIÓN NATIVA
ACCIONES 
RECURSOS:  43 BOMBEROS DE CALI,  3 VEHÍCULOS FORESTALES, 3 CARROTANQUES, 2 VEHÍCULOS COMANDO,
2 VEHÍCULOS DE LOGÍSTICA, 1 MÁQUINA EXTINTORA. 
ACTUALIZACIÓN: 14/07/2023 HORA 20:34   EL CAPITÁN ALBERTO HERNÁNDEZ DEL CUERPO DE BOMBEROS VOLUNTARIOS DE CALI INFORMA, EL INCENDIO FORESTAL ESTÁ AVANZANDO HACIA ZONAS BOSCOSAS CON PRECIPICIOS POR LO CUAL GENERA CONDICIONES INSEGURAS PARA EL PERSONAL, SE FINALIZA LABORES SOBRE 17:30 HORAS POR FUERTES VIENTOS Y ALTAS TEMPERATURAS, SE RETOMARÁN LABORES DE EXTENSIÓN MAÑANA 06:00 HORAS.
</t>
    </r>
    <r>
      <rPr>
        <b/>
        <sz val="9"/>
        <rFont val="Arial"/>
        <family val="2"/>
      </rPr>
      <t xml:space="preserve">ESTADO ACTIVO - 513
</t>
    </r>
    <r>
      <rPr>
        <sz val="9"/>
        <rFont val="Arial"/>
        <family val="2"/>
      </rPr>
      <t>DNBC, ENLACE TERRITORIAL UNGRD Y CDGRD VALLE DEL CAUCA, ACTUALIZAN INFORMACIÓN MUNICIPIO: CALI, VEREDA: LOS LIMONES, CORREGIMIENTO: LA CASTILLA EVENTO: INCENDIO DE COBERTURA VEGETAL - 13/07/2023 AFECTACIÓN: 330 APROX HECTÁREAS DE PASTO Y VEGETACIÓN NATIVA ACCIONES:  -DNBC INFORMA: EL CABO MARCO GÓMEZ DEL CUERPO DE BOMBEROS VOLUNTARIOS DE CALI INFORMA, EL INCENDIO FORESTAL CONTINÚA AVANZANDO CON REPORTE AL MOMENTO DE 330 HECTÁREAS AFECTADAS, 25 DESCARGAS REALIZADAS Y 16 UNIDADES EN LABORES, SE PRESENTAN LLUVIAS LIGERAS EN EL SECTOR QUE AYUDAN A CONTROLAR EL INCENDIO, POR LO QUE SE SOLICITA DEJAR EN STAND BY EL APOYO AÉREO PARA EL DÍA DE HOY. SE REPORTA UN CONSOLIDADO DE 150 UNIDADES BOMBERILES QUE HAN ATENDIDO EL INCENDIO Y UNA UNIDAD LESIONADA CON QUEMADURAS DE PRIMER Y SEGUNDO GRADO.  -9:36 HORAS. EL CAPITÁN HERNÁNDEZ DEL CUERPO DE BOMBEROS VOLUNTARIOS DE CALI INFORMA, EL INCENDIO FORESTAL SE DECLARA LIQUIDADO GRACIAS A LAS LABORES DE LAS UNIDADES BOMBERILES Y A LA LLUVIA PRESENTADA ESTA MAÑANA, DEBIDO A ESTA RAZÓN SE CANCELA EL APOYO AÉREO SOLICITADO, AL MOMENTO LAS UNIDADES SE ENCUENTRAN REALIZANDO RECORRIDOS DE VERIFICACIÓN Y MONITOREO, SIN REPORTE FINAL DE HECTÁREAS AFECTADAS. -CMGRD CALI INFORMA: ANOCHE SE PRESENTARON LIGERAS PRECIPITACIONES LAS CUALES AYUDARON A SOFOCAR LOS FOCOS ACTIVOS EL DÍA DE HOY SE REALIZARÁN MANIOBRAS DE EXTINCIÓN Y LIQUIDACIÓN DE PUNTOS CALIENTES. -SCN INFORMA: PSI SE REALIZA CIERRE DEL APOYO #73 A FAC POR MEDIO DE CORREO ELECTRÓNICO ENTENDIENDO CORREO DE LA DNBC DÓNDE SE DA POR LIQUIDADO EL EVENTO DE INCENDIO FORESTAL EN EL CORREGIMIENTO CASTILLA.</t>
    </r>
    <r>
      <rPr>
        <b/>
        <sz val="9"/>
        <rFont val="Arial"/>
        <family val="2"/>
      </rPr>
      <t>   ESTADO: LIQUIDADO - 514</t>
    </r>
  </si>
  <si>
    <r>
      <t xml:space="preserve">DNBC INFORMA DEPARTAMENTO: BOYACÁ MUNICIPIO: GARAGOA - VÍA MACANAL SANTA MARÍA EVENTO: MOVIMIENTO EN MASA - 13/07/2023 AFECTACIÓN: 1 PERSONAS DESAPARECIDA DENTRO DE UN VEHÍCULO TIPO CAMIÓN LUEGO QUE LE CAE UN ALUD DE TIERRA CUANDO TRANSITABA POR EL SECTOR ACCIONES: ATIENDE BOMBEROS Y MAQUINARIA LOCAL ESTADO </t>
    </r>
    <r>
      <rPr>
        <b/>
        <sz val="9"/>
        <rFont val="Arial"/>
        <family val="2"/>
      </rPr>
      <t>ABIERTO</t>
    </r>
    <r>
      <rPr>
        <sz val="9"/>
        <rFont val="Arial"/>
        <family val="2"/>
      </rPr>
      <t xml:space="preserve"> - 511
CDGRD BOYACÁ, ACTUALIZA INFORMACIÓN MUNICIPIO: GARAGOA - VÍA MACANAL SANTA MARÍA EVENTO: MOVIMIENTO EN MASA - 14/07/2023 AFECTACIÓN: 1 PERSONAS FALLECIDA RECUPERADA DENTRO DE UN VEHÍCULO LUEGO DE QUE FUERA ALCANZADA POR DESLIZAMIENTO DE TIERRA ACCIONES: ATENDIDO POR BOMBEROS GARAGOA, Y PERSONAL DE LA CONCESIÓN TRANSVERSAL DEL SISGA CON MAQUINARIA AMARILLA</t>
    </r>
    <r>
      <rPr>
        <b/>
        <sz val="9"/>
        <rFont val="Arial"/>
        <family val="2"/>
      </rPr>
      <t xml:space="preserve"> ESTADO CERRADO - 514</t>
    </r>
  </si>
  <si>
    <t xml:space="preserve">CDGRD CUNDINAMARCA, INFORMA
MUNICIPIO UBALÁ, VEREDAS: MARGARITAS, SAN JOSÉ - SECTORES:  CAÑO CURO, PROFESIONALES CUARTELES- LA ESCUELA DEL PORVENIR
EVENTO CRECIENTE SÚBITA- RÍO RUCIO- 13-07-2023
AFECTACIÓN 2 PUENTES PEATONALES, 2 PUENTES VEHICULARES, 1 ALCANTARILLADO, 2 VÍAS- INCOMUNICADAS- LA VÍA DE LA INSPECCIÓN DE SANTA ROSA HACIA EL MUNICIPIO DE CHIVOR Y VÍA QUE COMUNICA DE LA INSPECCIÓN DE LA PLAYA HACIA EL MUNICIPIO DE CHIVOR DEL DEPARTAMENTO DE BOYACÁ, SIN LESIONADOS
ACCIONES APOYAN CMGRD- MAQUINARIA AMARILLA
ESTADO CERRADO. - 515
</t>
  </si>
  <si>
    <t xml:space="preserve">CDGRD CUNDINAMARCA, INFORMA
MUNICIPIO UBALÁ, VEREDAS: SAN PABLO, SAN PEDRO BAJO, INSPECCIONES: PALOMAS, MAMBITA- SECTORES: MARQUETARIA, CUARTELES, TIERRA NEGRA, LAS JUNTAS
EVENTO MOVIMIENTO EN MASA - 13-07-2023
AFECTACIÓN 4 VÍAS TERCIARIAS AFECTADAS, POBLACIÓN SE ENCUENTRA INCOMUNICADA, PÉRDIDA DE LA BANCADA, SIN LESIONADOS
ACCIONES APOYAN CMGRD- MAQUINARIA AMARILLA
ESTADO CERRADO. - 515
</t>
  </si>
  <si>
    <t xml:space="preserve">CDGRD PUTUMAYO, INFORMA
MUNICIPIO COLÓN, VEREDAS: LA ESPERANZA, LA GULUMBIA, RUNDUYACO, LAS PALMAS, MICHOACÁN, LA JOSEFINA,CORREGIMIENTO: SANPEDRO
EVENTO INUNDACIÓN Y MOVIMIENTO EN MASA- 15-07-2023
AFECTACIÓN 1 VÍA TERCIARIA, 1 ACUEDUCTO, 170 FAMILIAS, 6.000 PERSONAS AFECTADAS
ACCIONES APOYA CMGRD
ESTADO CERRADO. - 515
</t>
  </si>
  <si>
    <t xml:space="preserve">D.C.C. INFORMA, DEPARTAMENTO ANTIOQUIA
MUNICIPIO MEDELLÍN, CORREGIMIENTO: SAN ANTONIO DE PRADO, VEREDA: LA MUCHOS POR POTRERITO
EVENTO INCENDIO DE COBERTURA VEGETAL- 15-07-2023
AFECTACIÓN 2 HECTÁREAS DE VEGETACIÓN NATIVA
ACCIONES APOYARON CMGRD, D.C.C.
ESTADO LIQUIDADO. - 515
</t>
  </si>
  <si>
    <t xml:space="preserve">D.C.C. INFORMA, DEPARTAMENTO META
MUNICIPIO PUERTO RICO, MARGEN IZQUIERDA DE LOS RÍOS: ARIARI Y GUEJAR
EVENTO INUNDACIÓN- 15-07-2023
AFECTACIÓN 20 HECTÁREAS DE CULTIVOS, 3 FAMILIAS, 12 PERSONAS AFECTADAS, SIN LESIONADOS
ACCIONES APOYARON CMGRD, D.C.C.
ESTADO CERRADO. - 515
</t>
  </si>
  <si>
    <t xml:space="preserve">SGC INFORMA
BAJO BAUDÓ (PIZARRO) - CHOCÓ, COLOMBIA
ID DEL SISMO: SGC2023NUCAON
MAGNITUD: 3.1
HORA LOCAL: 2023-07-14 20:43:18
LATITUD: 4.69°  LONGITUD: -77.22°
PROFUNDIDAD: SUPERFICIAL (MENOR A 30 KM)
HORA UTC: 2023-07-15 01:43:18
ESTADO CERRADO - 513
</t>
  </si>
  <si>
    <t xml:space="preserve">CDGRD RISARALDA INFORMA
MUNICIPIO LA VIRGINIA - ZONA URBANA
EVENTO INCENDIO ESTRUCTURAL 16/07/2023
AFECTACIÓN 1 VIVIENDA AVERIADA, 1 FAMILIA CON PÉRDIDAS DE BIENES Y ENSERES. SIN LESIONADOS
ACCIONES ATENDIÓ BOMBEROS LA VIRGINIA
ESTADO LIQUIDADO - 516
</t>
  </si>
  <si>
    <t xml:space="preserve">CMGRD COVEÑAS INFORMA
MUNICIPIO COVEÑAS - SUCRE, COMUNIDAD DE LA GULF 
EVENTO VENDAVAL 16/07/2023
AFECTACIÓN 2 VIVIENDAS DESTECHADAS CON PÉRDIDAS EN UN 50% DE LA ESTRUCTURA DE TECHOS CON AFECTACIÓN EN ALGUNAS PAREDES Y ÁRBOLES CAÍDOS EN PATIOS DE VIVIENDAS, 2 FAMILIAS CON DAÑOS EN BIENES Y ENSERES
ACCIONES ATENDIÓ CMGRD. REALIZAN EDAN
ESTADO CERRADO - 516
</t>
  </si>
  <si>
    <t xml:space="preserve">CDGRD PUTUMAYO  INFORMA
MUNICIPIO  PUERTO CAICEDO - ZONA URBANA Y RURAL
EVENTO INUNDACIÓN 15/07/2023
AFECTACIÓN 90 VIVIENDAS INUNDADAS, 90 FAMILIAS
ACCIONES ATIENDE CMGRD, REALIZAN EDAN
ESTADO CERRADO - 516
</t>
  </si>
  <si>
    <t xml:space="preserve">SGC INFORMA
MEDINA - CUNDINAMARCA, COLOMBIA
ID DEL SISMO: SGC2023NWSKUE
MAGNITUD: 3.2
HORA LOCAL: 2023-07-16 07:06:44
LATITUD: 4.45° LONGITUD: -73.50°
PROFUNDIDAD: SUPERFICIAL (MENOR A 30 KM)
HORA UTC: 2023-07-16 12:06:44
ESTADO CERRADO - 516
</t>
  </si>
  <si>
    <t xml:space="preserve">SGC  INFORMA
REGIÓN:TUFIÑO - CARCHI, ECUADOR, COLOMBIA - AREA DE INFLUENCIA COMPLEJO VOLCANICO CHILES - CERRO NEGRO
FECHA:2023-07-16 17:09 HORA LOCAL (2023-07-16 22:09 UTC)
LATITUD:0.80 GRADOS NORTE
LONGITUD:77.94 GRADOS OESTE
MAGNITUD:3.0PROFUNDIDAD:4 KM
MUNICIPIOS CERCANOS:TUFIÑO (CARCHI, ECUADOR) A 8 KM, LA LIBERTAD (CARCHI, ECUADOR) A 16 KM, CUMBAL (NARIÑO) A 20 KM - 516
 </t>
  </si>
  <si>
    <r>
      <t>CDGRD TOLIMA INFORMA</t>
    </r>
    <r>
      <rPr>
        <sz val="9"/>
        <color indexed="8"/>
        <rFont val="Times New Roman"/>
        <family val="1"/>
      </rPr>
      <t xml:space="preserve"> </t>
    </r>
    <r>
      <rPr>
        <sz val="9"/>
        <color indexed="8"/>
        <rFont val="Arial"/>
        <family val="2"/>
      </rPr>
      <t xml:space="preserve">MUNICIPIO: AMBALEMA - SECTOR DE LA FINCA PAJONAL EVENTO: INCENDIO DE COBERTURA VEGETAL - 16/07/2023 AFECTACIÓN: 3 HECTÁREAS DE VEGETACIÓN NATIVA ACCIONES: ATENDIDO POR CMGRD, BOMBE ROS Y COMUNIDAD ESTADO </t>
    </r>
    <r>
      <rPr>
        <b/>
        <sz val="9"/>
        <color indexed="8"/>
        <rFont val="Arial"/>
        <family val="2"/>
      </rPr>
      <t>LIQUIDADO - 517</t>
    </r>
  </si>
  <si>
    <r>
      <t xml:space="preserve">DAGRAN ANTIOQUIA, INFORMA, MUNICIPIO: GUADALUPE, VEREDA GUANTEROS Y SAN BASILIO ARRIBA, EVENTO: VENDAVAL 15/07/2023, AFECTACIÓN: 4 FAMILIAS DAMNIFICADAS, 12 PERSONAS, 4 VIVIENDAS AVERIADAS, ACCIONES: ATIENDE CMGRD Y CBV DEL MUNICIPIO, ESTADO </t>
    </r>
    <r>
      <rPr>
        <b/>
        <sz val="9"/>
        <rFont val="Arial"/>
        <family val="2"/>
      </rPr>
      <t>CERRADO</t>
    </r>
    <r>
      <rPr>
        <sz val="9"/>
        <rFont val="Arial"/>
        <family val="2"/>
      </rPr>
      <t xml:space="preserve"> - 518</t>
    </r>
  </si>
  <si>
    <t xml:space="preserve">CDGRD RISARALDA INFORMA
MUNICIPIO:  QUINCHÍA -  VÍA QUINCHÍA- IRRA SECTOR SANTA MARÍA Y VÍA QUINCHÍA - LA CEIBA
EVENTO:  MOVIMIENTO EN MASA 17/07/2023
AFECTACIÓN:  2 VÍAS DEPARTAMENTALES AVERIADAS CON PÉRDIDA DE BANCA (VÍA QUINCHÍA- IRRA SECTOR SANTA MARÍA CON PASO RESTRINGIDO Y VÍA QUINCHÍA - LA CEIBA CON PASO RESTRINGIDO)
ACCIONES:  ATENDIÓ ALCALDÍA Y CMGRD. SE CONTINUA MONITOREO DE LA VÍA
ESTADO CERRADO - 519
</t>
  </si>
  <si>
    <t xml:space="preserve">CDGRD ANTIOQUIA DAGRAN INFORMA
MUNICIPIO:  ANORÍ -  VEREDA EL ROBLE
EVENTO:  AVENIDA TORRENCIAL 14/07/2023
AFECTACIÓN:  1 ACUEDUCTO VEREDAL DE LA ZONA, 1 VÍA AVERIADA CON GRAN MATERIAL ROCOSO, SE SUSPENDE EL TRÁFICO VEHICULAR HASTA QUE SE RETIRE EL MATERIAL.
ACCIONES:  ATENDIÓ CMGRD
ESTADO CERRADO - 519
</t>
  </si>
  <si>
    <t xml:space="preserve">DELEGACIÓN BOMBEROS CUNDINAMARCA INFORMA
MUNICIPIO:  SOACHA - BARRIO SANTA ANA
EVENTO: INCENDIO ESTRUCTURAL 17/07/2023
AFECTACIÓN: 2 PERSONAS LESIONADAS (PACIENTE FEMENINA CON QUEMADURA DE PRIMER GRADO EN MIEMBRO INFERIOR IZQUIERDO Y PACIENTE MASCULINO CON QUEMADURA DE PRIMER GRADO EN MIEMBRO SUPERIOR DERECHO Y SE DEJAN A LA ESPERA DE VALORACIÓN POR AMBULANCIA POR INHALACIÓN DE GASES), 1 VIVIENDA AVERIADA, 1 FAMILIA CON DAÑOS EN BIENES Y ENSERES
ACCIONES:  ATENDIÓ BOMBEROS CON 3 UNIDADES Y 1 MAQUINA
ESTADO LIQUIDADO - 519
</t>
  </si>
  <si>
    <r>
      <t xml:space="preserve">CDGRD HUILA INFORMA MUNICIPIO: SALADO BLANCO - VEREDA EL PORVENIR EVENTO: MOVIMIENTO EN MASA - 18/07/2023 AFECTACIÓN: 1 VÍA POR DESLIZAMIENTO DE TIERRA ACCIONES: ATENDIDO POR CMGRD Y BOMBEROS ESTADO: </t>
    </r>
    <r>
      <rPr>
        <b/>
        <sz val="9"/>
        <rFont val="Arial"/>
        <family val="2"/>
      </rPr>
      <t>CERRADO</t>
    </r>
    <r>
      <rPr>
        <sz val="9"/>
        <rFont val="Arial"/>
        <family val="2"/>
      </rPr>
      <t xml:space="preserve"> - 521</t>
    </r>
  </si>
  <si>
    <r>
      <t xml:space="preserve">CDGRD HUILA INFORMA MUNICIPIO: PITALITO - VEREDA EL TIGRE EVENTO: MOVIMIENTO EN MASA - 17/07/2023 AFECTACIÓN: 1 ACUEDUCTO MUNICIPAL POR DESLIZAMIENTO DE TIERRA ACCIONES: ATENDIDO POR CMGRD Y MAQUINARIA LOCAL ESTADO: </t>
    </r>
    <r>
      <rPr>
        <b/>
        <sz val="9"/>
        <rFont val="Arial"/>
        <family val="2"/>
      </rPr>
      <t xml:space="preserve">CERRADO </t>
    </r>
    <r>
      <rPr>
        <sz val="9"/>
        <rFont val="Arial"/>
        <family val="2"/>
      </rPr>
      <t xml:space="preserve"> - 521</t>
    </r>
  </si>
  <si>
    <t xml:space="preserve">CDGRD CASANARE INFORMA
MUNICIPIO: LA SALINA - ZONA RURAL
EVENTO:  COLAPSO ESTRUCTURAL  18/07/2023
AFECTACIÓN: 1 PUENTE PEATONAL COLGANTE Y DE MADERA 
ACCIONES: ATENDIÓ CMGRD Y ALCALDÍA
ESTADO: CERRADO - 522
</t>
  </si>
  <si>
    <r>
      <t xml:space="preserve">CITEL DCC - CUNDINAMARCA, INFORMA 
MUNICIPIO: CHAGUANÍ, ZONA RURAL
EVENTO: INCENDIO DE COBERTURA VEGETAL 18/07/2023
AFECTACIÓN: 2 HECTÁREAS DE CULTIVO Y POTREROS
ACCIONES: ATENDIDO POR EL CMGRD Y CBV, CON EL APOYO DE DCC DEL MUNICIPIO
ESTADO: </t>
    </r>
    <r>
      <rPr>
        <b/>
        <sz val="9"/>
        <rFont val="Arial"/>
        <family val="2"/>
      </rPr>
      <t>LIQUIDADO</t>
    </r>
    <r>
      <rPr>
        <sz val="9"/>
        <rFont val="Arial"/>
        <family val="2"/>
      </rPr>
      <t xml:space="preserve"> - 523</t>
    </r>
  </si>
  <si>
    <t xml:space="preserve">SE REALIZÓ LA EVACUACIÓN DE 6 PERSONAS MAYORES DE EDAD Y 1 NIÑOS, A QUIENES SE INSTALARON EN EL ALBERGUE TEMPORAL ESTABLECIDO POR EL MUNICIPIO, HASTA LA FECHA, MIENTRAS SE RETORNABAN LAS CONDICIONES FAVORABLES PARA EL REGRESO A SUS HOGARES. </t>
  </si>
  <si>
    <t xml:space="preserve">CDGRD META, INFORMA
MUNICIPIO GRANADA, VEREDA: LA CABAÑA, TROCHA 12, 7, 5 
EVENTO INUNDACIÓN- 17-07-2023
AFECTACIÓN 2 VIVIENDAS AVERIADAS, 2 FAMILIAS, 10 PERSONAS, 2 PUENTES VEHICULARES AFECTADOS-  (TROCHA 7 SOBRE EL CAÑO URICHARE Y TROCHA 5 SOBRE EL CAÑO MÚCUYA), SIN LESIONADOS 
ACCIONES APOYAN CMGRD- MAQUINARIA AMARILLA, BOMBEROS, D.C.C.
ESTADO CERRADO. - 524
</t>
  </si>
  <si>
    <t xml:space="preserve">CDGRD META, INFORMA
MUNICIPIO PUERTO LLERAS, BARRIO LA VOCACIONAL 
EVENTO INUNDACIÓN- 17-07-2023
AFECTACIÓN SE PRESENTÓ DESBORDAMIENTOS DE FUENTES HÍDRICAS COMO EL RÍO ARIARI, CAÑO IRACA, DEJANDO: 150 VIVIENDAS INUNDADAS, DAÑOS EN MUEBLES Y ENSERES, 150 FAMILIAS, 750 PERSONAS, 1 ACUEDUCTO, 1 ALCANTARILLADO AFECTADOS, SE REALIZÓ LA EVACUACIÓN DE 6 PERSONAS MAYORES DE EDAD Y 1 NIÑOS, A QUIENES SE INSTALARON EN EL ALBERGUE TEMPORAL ESTABLECIDO POR EL MUNICIPIO, HASTA LA FECHA, MIENTRAS SE RETORNABAN LAS CONDICIONES FAVORABLES PARA EL REGRESO A SUS HOGARES. LAS OTRAS PERSONAS QUE FUERON EVACUADAS SE ALBERGARON EN VIVIENDAS DE FAMILIARES. 
ACCIONES APOYAN CMGRD, BOMBEROS, D.C.C.
ESTADO CERRADO. - 524
</t>
  </si>
  <si>
    <r>
      <t xml:space="preserve">CDGRD META INFORMA MUNICIPIO: LEJANÍAS - VEREDA EL ROBLE, EVENTO: CRECIENTE SÚBITA DEL CAÑO URICHARE AFECTACIÓN: 1 PUENTE VEHICULAR, 1 VÍA ACCIONES: ATENDIDO POR CMGRD, ENVÍA SOLICITUD PARA LA URGENCIA MANIFIESTA POR LA OLA INVERNAL EN EL MUNICIPIO DE LEJANÍAS – META, PARA REQUERIMIENTO DE MAQUINARIA EN EL SITIO DEL CAÑO CON EL FIN DE EVITAR SU DESBORDAMIENTO Y ESTE AFECTE LA POBLACIÓN ESTADO: </t>
    </r>
    <r>
      <rPr>
        <b/>
        <sz val="9"/>
        <rFont val="Arial"/>
        <family val="2"/>
      </rPr>
      <t>CERRADO</t>
    </r>
    <r>
      <rPr>
        <sz val="9"/>
        <rFont val="Arial"/>
        <family val="2"/>
      </rPr>
      <t xml:space="preserve"> - 525</t>
    </r>
  </si>
  <si>
    <r>
      <t xml:space="preserve">CDGRD CHOCÓ INFORMA MUNICIPIO: QUIBDÓ - CORREGIMIENTO TUTUNENDO
EVENTO: VENDAVAL - 13/07/2023 AFECTACIÓN: 420 VIVIENDAS CON PÉRDIDA DE CUBIERTAS POR FUERTES VIENTOS, 420 FAMILIAS, 820 PERSONAS ACCIONES: ATENDIDO POR CMGRD EN APOYO DEL CDGRD Y ENTIDADES DEL SNGRD ESTADO: </t>
    </r>
    <r>
      <rPr>
        <b/>
        <sz val="9"/>
        <rFont val="Arial"/>
        <family val="2"/>
      </rPr>
      <t xml:space="preserve">CERRADO  - 525
</t>
    </r>
  </si>
  <si>
    <r>
      <t xml:space="preserve">CDGRD CALDAS INFORMA MUNICIPIO: LA DORADA - BARRIOS, COREA, CABRERO, CENTRO EVENTO: VENDAVAL - 19/07/2023 AFECTACIÓN: 4 VIVIENDAS CON PÉRDIDA DE CUBIERTAS POR FUERTES VIENTOS, 4 FAMILIAS, 16 PERSONAS ACCIONES: ATENDIDO POR CMGRD} ESTADO: </t>
    </r>
    <r>
      <rPr>
        <b/>
        <sz val="9"/>
        <rFont val="Arial"/>
        <family val="2"/>
      </rPr>
      <t>CERRADO</t>
    </r>
    <r>
      <rPr>
        <sz val="9"/>
        <rFont val="Arial"/>
        <family val="2"/>
      </rPr>
      <t xml:space="preserve"> - 525</t>
    </r>
  </si>
  <si>
    <r>
      <t xml:space="preserve">CDGRD CAUCA INFORMA MUNICIPIO: PURACÉ - VEREDA SAN PEDRILLO EVENTO: VENDAVAL - 19/07/2023 AFECTACIÓN: 1 VIVIENDA AVERIADA, 1 FAMILIAS, 4 PERSONAS ACCIONES: ATENDIDO POR CMGRD ESTADO: </t>
    </r>
    <r>
      <rPr>
        <b/>
        <sz val="9"/>
        <rFont val="Arial"/>
        <family val="2"/>
      </rPr>
      <t>CERRADO</t>
    </r>
    <r>
      <rPr>
        <sz val="9"/>
        <rFont val="Arial"/>
        <family val="2"/>
      </rPr>
      <t xml:space="preserve"> - 525</t>
    </r>
  </si>
  <si>
    <r>
      <t xml:space="preserve">CDGRD CALDAS INFORMA MUNICIPIO: MARULANDA - VEREDA MOLLEJONES, SECTOR DE LA ESCUELA RURAL DE SAN PABLO EVENTO: VENDAVAL - 19/07/2023
AFECTACIÓN: 1 ESCUELA CON DAÑOS EN CUBIERTA ACCIONES: ATENDIDO POR CMGRD Y BOMBEROS ESTADO: </t>
    </r>
    <r>
      <rPr>
        <b/>
        <sz val="9"/>
        <rFont val="Arial"/>
        <family val="2"/>
      </rPr>
      <t>CERRADO - 525</t>
    </r>
  </si>
  <si>
    <r>
      <t xml:space="preserve">DNBC Y AERONÁUTINA CIVIL INFORMAN, DEPARTAMENTO BOYACÁ
MUNICIPIO: SAN LUIS DE GACENO, VEREDA: LA ESMERALDA
EVENTO: ACCIDENTE TRANSPORTE AÉREO- 19-07-2023
AFECTACIÓN: 1 AERONAVE TIPO CESSNA T 210N, SE ACCIDENTÓ DE MATRÍCULA: HK5138G, QUE CUBRÍA LA RUTA VILLAVICENCIO- GUAYMARAL AL PARECER SUS 6 OCUPANTES FALLECIERON (OSCAR RODRÍGUEZ, FELIPE CARREÑO, GUILLERMO PÉREZ, NOHORA TOVAR, DIMAS BARRERO, HELIODORO ÁLVAREZ)
ACCIONES: APOYAN CMGRD, BOMBEROS AERONÁUTICOS, POLICÍA 
</t>
    </r>
    <r>
      <rPr>
        <b/>
        <sz val="9"/>
        <rFont val="Arial"/>
        <family val="2"/>
      </rPr>
      <t>ESTADO: ABIERTO. - 524</t>
    </r>
    <r>
      <rPr>
        <sz val="9"/>
        <rFont val="Arial"/>
        <family val="2"/>
      </rPr>
      <t xml:space="preserve">
DNBC Y AERONÁUTICA CIVIL INFORMAN, DEPARTAMENTO BOYACÁ MUNICIPIO: SAN LUIS DE GACENO, VEREDA: LA ESMERALDA EVENTO: ACCIDENTE TRANSPORTE AÉREO- 19-07-2023 AFECTACIÓN:  -6 PERSONAS FALLECIDAS, ( OSCAR RODRÍGUEZ, FELIPE CARREÑO, NOHARA TOVAR, DIMAS BARRERO, HELIODORO ÁLVAREZ)   - 1 AERONAVE TIPO CESSNA T 210N, SE ACCIDENTÓ DE MATRÍCULA: HK5138G, QUE CUBRÍA LA RUTA VILLAVICENCIO- GUAYMARAL ACCIONES: ATENDIDO POR  CMGRD, BOMBEROS AERONÁUTICOS, AEROCIVIL, POLICÍA NACIONAL  </t>
    </r>
    <r>
      <rPr>
        <b/>
        <sz val="9"/>
        <rFont val="Arial"/>
        <family val="2"/>
      </rPr>
      <t>ESTADO: CERRADO - 525</t>
    </r>
    <r>
      <rPr>
        <sz val="9"/>
        <rFont val="Arial"/>
        <family val="2"/>
      </rPr>
      <t xml:space="preserve">
</t>
    </r>
  </si>
  <si>
    <r>
      <t xml:space="preserve">CDGRD RISARALDA INFORMA MUNICIPIO: QUINCHÍA - CABECERA MUNICIPAL EVENTO: VENDAVAL - 16/05/2023 AFECTACIÓN: 1 VIVIENDA, 1 FAMILIAS, 4 PERSONAS ACCIONES: ATENDIDO POR CMGRD ESTADO: </t>
    </r>
    <r>
      <rPr>
        <b/>
        <sz val="9"/>
        <rFont val="Arial"/>
        <family val="2"/>
      </rPr>
      <t>CERRADO - 373</t>
    </r>
    <r>
      <rPr>
        <sz val="9"/>
        <rFont val="Arial"/>
        <family val="2"/>
      </rPr>
      <t xml:space="preserve">
CDGRD RISARALDA, ACTUALIZA INFORMACIÓN: MUNICIPIO: QUINCHÍA - BARRIO YARUMAL, Y SANTA MARÍA, CORREGIMIENTO DE IRRA EVENTO: VENDAVAL - 16/05/2023 AFECTACIÓN: 1 VIVIENDA DESTRUIDA, 2 VIVIENDAS CON PÉRDIDA DE CUBIERTAS Y ENSERES POR FUERTES VIENTOS, 3 FAMILIAS, 11 PERSONAS ACCIONES: ATENDIDO POR CMGRD </t>
    </r>
    <r>
      <rPr>
        <b/>
        <sz val="9"/>
        <rFont val="Arial"/>
        <family val="2"/>
      </rPr>
      <t>ESTADO: CERRADO - 525</t>
    </r>
  </si>
  <si>
    <t xml:space="preserve">CDGRD TOLIMA INFORMA:
MUNICIPIO ORTEGA - VEREDA CHIQUINIMA
EVENTO  INCENDIO DE COBERTURA VEGETAL 19/07/2023
AFECTACIÓN 120 HECTÁREAS DE PASTOS Y VEGETACIÓN NATIVA
ACCIONES ATENDIÓ COMUNIDAD Y CAMPESINOS
ESTADO LIQUIDADO - 526
</t>
  </si>
  <si>
    <t xml:space="preserve">CDGRD QUINDÍO INFORMA:
MUNICIPIO BUENAVISTA - SECTOR URBANO Y RURAL
EVENTO VENDAVAL 19/07/2023
AFECTACIÓN 3  VIVIENDAS AVERIADAS EN TECHOS Y CUBIERTAS, 3 FAMILIAS. SIN LESIONADOS
ACCIONES ATENDIÓ  CMGRD Y BOMBEROS. REALIZAN EDAN
ESTADO CERRADO - 526
</t>
  </si>
  <si>
    <t xml:space="preserve">CDGRD QUINDÍO INFORMA:
MUNICIPIO CÓRDOBA - VEREDA JARDÍN BAJO SECTOR ALTAMIRA, RÍO VERDE ALTO
EVENTO VENDAVAL 19/07/2023
AFECTACIÓN 3  VIVIENDAS AVERIADAS EN TECHOS, 3 FAMILIAS, 1  PLANTEL EDUCATIVO. SIN LESIONADOS
ACCIONES ATENDIÓ CMGRD, REALIZAN EDAN
ESTADO CERRADO
</t>
  </si>
  <si>
    <t xml:space="preserve">CDGRD QUINDÍO INFORMA:
MUNICIPIO ARMENIA - BARRIO LA BRASILIA VIEJA, BOSQUES DE PINARES MZ 11 Y 12
EVENTO VENDAVAL 19/07/2023
AFECTACIÓN 3  VIVIENDAS AVERIADAS EN TECHOS S, 3 FAMILIAS.  SIN LESIONADOS
ACCIONES ATENDIÓ  BOMBEROS. REALIZAN EDAN
ESTADO CERRADO - 526
</t>
  </si>
  <si>
    <t xml:space="preserve">CDGRD CUNDINAMARCA INFORMA:
MUNICIPIO PACHO - VEREDA LA MOYA
EVENTO   INCENDIO DE COBERTURA VEGETAL 19/07/2023
AFECTACIÓN 1 HECTÁREA DE VEGETACIÓN EUCALIPTO Y PASTIZALES AL PARECER POR LAS CUERDAS ELÉCTRICAS DE ALTA TENSIÓN QUE PROVOCÓ UN CORTOCIRCUITO
ACCIONES ATENDIERON BOMBEROS CON 5 UNIDADES Y COMUNIDAD 15 UNIDADES
ESTADO LIQUIDADO - 526
</t>
  </si>
  <si>
    <r>
      <t xml:space="preserve">IDIGER Y CRUZ ROJA INFORMAN
MUNICIPIO:  BOGOTÁ, D.C.  -  LOCALIDAD CIUDAD BOLÍVAR, SECTOR EL PARAÍSO
EVENTO: INCENDIO ESTRUCTURAL 18/07/2023
AFECTACIÓN: 8 VIVIENDAS AFECTADAS (EN ATENCIÓN), 15 FAMILIAS CON DAÑOS EN BIENES Y ENSERES. GENERADO AL PARECER POR CONEXIONES ELÉCTRICAS.
ACCIONES: ATIENDEN BOMBEROS DE LAS ESTACIONES VENECIA, MARICHUELA Y KENNEDY , SE SOLICITA INVESTIGACIÓN DE INCENDIOS Y LOGÍSTICA, CODENSA, POLICÍA, IDIGER Y SDS
</t>
    </r>
    <r>
      <rPr>
        <b/>
        <sz val="9"/>
        <rFont val="Arial"/>
        <family val="2"/>
      </rPr>
      <t xml:space="preserve">ESTADO: ACTIVO - LIQUIDADO - 522
</t>
    </r>
    <r>
      <rPr>
        <sz val="9"/>
        <rFont val="Arial"/>
        <family val="2"/>
      </rPr>
      <t xml:space="preserve">IDIGER SIRE ACTUALIZA INFORMACIÓN:
MUNICIPIO BOGOTÁ, D.C.  -  LOCALIDAD CIUDAD BOLÍVAR, BARRIO EL PARAÍSO, SECTOR MARRANERA
EVENTO INCENDIO ESTRUCTURAL 18/07/2023
AFECTACIÓN 23 VIVIENDAS AVERIADAS, 25 FAMILIAS CON DAÑOS EN BIENES Y ENSERES. 72 PERSONAS. GENERADO AL PARECER POR CONEXIONES ELÉCTRICAS. 
ACCIONES: ATENDIÓ BOMBEROS DE LAS ESTACIONES VENECIA, MARICHUELA Y KENNEDY ,CODENSA, POLICÍA, IDIGER, ALCALDÍA LOCAL, SDIS  Y SDS. SE SOLICITÓ INVESTIGACIÓN DE INCENDIOS Y LOGÍSTICA
</t>
    </r>
    <r>
      <rPr>
        <b/>
        <sz val="9"/>
        <rFont val="Arial"/>
        <family val="2"/>
      </rPr>
      <t xml:space="preserve">ESTADO: LIQUIDADO - 526
</t>
    </r>
  </si>
  <si>
    <r>
      <t xml:space="preserve">CDGRD NORTE DE SANTANDER, INFORMA: MUNICIPIO LABATECA, ZONA RURAL, EVENTO MOVIMIENTO EN MASA 18/07/2023, AFECTACIÓN 3 VIVIENDAS AVERIADAS, 3 FAMILIAS, 12 PERSONAS, ACCIONES ATENDIDO POR EL CMGRD Y ENTIDADES DE GRD DEL MUNICIPIO, ESTADO </t>
    </r>
    <r>
      <rPr>
        <b/>
        <sz val="9"/>
        <rFont val="Arial"/>
        <family val="2"/>
      </rPr>
      <t>CERRADO</t>
    </r>
    <r>
      <rPr>
        <sz val="9"/>
        <rFont val="Arial"/>
        <family val="2"/>
      </rPr>
      <t xml:space="preserve"> - 527</t>
    </r>
  </si>
  <si>
    <r>
      <t xml:space="preserve">CDGRD HUILA, INFORMA: MUNICIPIO ACEVEDO, VEREDA LAS MERCEDES, EVENTO MOVIMIENTO EN MASA 18/07/2023, AFECTACIÓN 1 VIVIENDA AVERIADA, 1 FAMILIA, 4 PERSONAS, ACCIONES ATENDIDO POR EL CMGRD Y ENTIDADES DE GRD DEL MUNICIPIO. SE REUBICA A LA FAMILIA Y SE BRINDA ACOMPAÑAMIENTO, ESTADO </t>
    </r>
    <r>
      <rPr>
        <b/>
        <sz val="9"/>
        <rFont val="Arial"/>
        <family val="2"/>
      </rPr>
      <t>CERRADO</t>
    </r>
    <r>
      <rPr>
        <sz val="9"/>
        <rFont val="Arial"/>
        <family val="2"/>
      </rPr>
      <t xml:space="preserve"> - 527</t>
    </r>
  </si>
  <si>
    <r>
      <t xml:space="preserve">CDGRD HUILA, INFORMA: MUNICIPIO PALESTINA, VEREDA EL JORDÁN, EVENTO INCENDIO ESTRUCTURAL 19/07/2023, AFECTACIÓN 1 VIVIENDA AVERIADA, 1 FAMILIA, 6 PERSONAS, ACCIONES ATENDIDO POR EL CMGRD Y CBV DEL MUNICIPIO. SE BRINDA ALOJAMIENTO TEMPORAL A LA FAMILIA AFECTADA, ESTADO </t>
    </r>
    <r>
      <rPr>
        <b/>
        <sz val="9"/>
        <rFont val="Arial"/>
        <family val="2"/>
      </rPr>
      <t>CERRADO - 527</t>
    </r>
  </si>
  <si>
    <r>
      <t xml:space="preserve">CDGRD CAUCA, INFORMA: MUNICIPIO: ALMAGUER, VEREDA ACHIRAL, JUAN RUÍZ
EVENTO: VENDAVAL 17/07/2023, AFECTACIÓN: 2 VIVIENDAS AVERIADAS, 2 FAMILIA, 10 PERSONAS, 2 CENTROS EDUCATIVOS, ACCIONES: ATENDIDO POR EL CMGRD Y COMITÉ TÉCNICO, ESTADO: </t>
    </r>
    <r>
      <rPr>
        <b/>
        <sz val="9"/>
        <rFont val="Arial"/>
        <family val="2"/>
      </rPr>
      <t>CERRADO</t>
    </r>
    <r>
      <rPr>
        <sz val="9"/>
        <rFont val="Arial"/>
        <family val="2"/>
      </rPr>
      <t xml:space="preserve"> - 527</t>
    </r>
  </si>
  <si>
    <r>
      <t xml:space="preserve">CDGRD CUNDINAMARCA INFORMA: MUNICIPIO:  QUEBRADANEGRA - VEREDA LA FLORIDA EVENTO: INCENDIO DE COBERTURA VEGETAL - 20/07/2023 AFECTACIÓN: 30 HECTÁREAS DE VEGETACIÓN NATIVA ACCIONES: ATENDIDO POR BOMBEROS QUEBRADANEGRA CON 6 UNIDADES ESTADO: </t>
    </r>
    <r>
      <rPr>
        <b/>
        <sz val="9"/>
        <rFont val="Arial"/>
        <family val="2"/>
      </rPr>
      <t>LIQUIDADO</t>
    </r>
    <r>
      <rPr>
        <sz val="9"/>
        <rFont val="Arial"/>
        <family val="2"/>
      </rPr>
      <t xml:space="preserve"> - 528</t>
    </r>
  </si>
  <si>
    <r>
      <t xml:space="preserve">CDGRD CUNDINAMARCA INFORMA: MUNICIPIO: LA PEÑA - VEREDA MESA EVENTO: INCENDIO DE COBERTURA VEGETAL - 10/07/2023 AFECTACIÓN: 2,5  HECTÁREAS DE PASTO ACCIONES: ATENDIDO POR CMGRD Y BOMBEROS ÚTICA ESTADO: </t>
    </r>
    <r>
      <rPr>
        <b/>
        <sz val="9"/>
        <rFont val="Arial"/>
        <family val="2"/>
      </rPr>
      <t>LIQUIDADO - 528</t>
    </r>
  </si>
  <si>
    <r>
      <t xml:space="preserve">CDGRD CUNDINAMARCA INFORMA: MUNICIPIO: SAN FRANCISCO - VEREDA SAN ANTONIO EVENTO: INCENDIO DE COBERTURA VEGETAL - 20/07/2023 AFECTACIÓN: 2 HECTÁREAS DE VEGETACIÓN NATIVA ACCIONES: ATENDIDO POR CMGRD Y BOMBEROS ESTADO: </t>
    </r>
    <r>
      <rPr>
        <b/>
        <sz val="9"/>
        <rFont val="Arial"/>
        <family val="2"/>
      </rPr>
      <t>LIQUIDADO</t>
    </r>
    <r>
      <rPr>
        <sz val="9"/>
        <rFont val="Arial"/>
        <family val="2"/>
      </rPr>
      <t xml:space="preserve"> - 528</t>
    </r>
  </si>
  <si>
    <r>
      <t xml:space="preserve">CDGRD TOLIMA INFORMA MUNICIPIO: ATACO - VEREDA EL VISO EVENTO: INCENDIO DE COBERTURA VEGETAL - 20/07/2023 AFECTACIÓN: 12 HECTÁREAS DE VEGETACIÓN NATIVA ACCIONES: ATENDIDO POR CMGRD Y BOMBEROS ESTADO: </t>
    </r>
    <r>
      <rPr>
        <b/>
        <sz val="9"/>
        <rFont val="Arial"/>
        <family val="2"/>
      </rPr>
      <t>LIQUIDADO</t>
    </r>
    <r>
      <rPr>
        <sz val="9"/>
        <rFont val="Arial"/>
        <family val="2"/>
      </rPr>
      <t xml:space="preserve"> - 528</t>
    </r>
  </si>
  <si>
    <r>
      <t xml:space="preserve">CDGRD CUNDINAMARCA, INFORMA: MUNICIPIO: VILLETA, VEREDA LA FLORIDA FINCA LA UNIÓN Y LA LAJAS, EVENTO: INCENDIO DE COBERTURA VEGETAL 20/07/2023, AFECTACIÓN: 30 HECTÁREAS APROXIMADAMENTE ENTRE CAÑA DE AZÚCAR BOSQUE NATIVO Y RASTROJO, ACCIONES: ATENDIDO POR EL CMGRD Y CBV DEL MUNICIPIO, ESTADO: </t>
    </r>
    <r>
      <rPr>
        <b/>
        <sz val="9"/>
        <rFont val="Arial"/>
        <family val="2"/>
      </rPr>
      <t>LIQUIDADO - 529</t>
    </r>
  </si>
  <si>
    <t xml:space="preserve">CDGRD CAUCA INFORMA
MUNICIPIO: EL TAMBO - BARRIO PIEDRA DE BOLÍVAR, PATIO BONITO, OBRERO DE LA CABECERA MUNICIPAL
EVENTO: VENDAVAL 19/07/2023
AFECTACIÓN:  18 VIVIENDAS AVERIADAS, 18 FAMILIAS CON DAÑOS EN TECHOS, BIENES Y ENSERES
ACCIONES:  ATENDIÓ CMGRD
ESTADO:  CERRADO - 530
</t>
  </si>
  <si>
    <t xml:space="preserve">CDGRD TOLIMA INFORMA
MUNICIPIO: VENADILLO, VEREDA MALABAR 
EVENTO:  INCENDIO DE COBERTURA VEGETAL  21/07/2023
AFECTACIÓN: 5 HECTÁREAS DE VEGETACIÓN NATIVA EN LA HACIENDA EL DIAMANTE, AL APARECER GENERADO POR UNA QUEMA AGRÍCOLA 
ACCIONES: ATENDIÓ BOMBEROS VENADILLO
ESTADO:  LIQUIDADO - 530
</t>
  </si>
  <si>
    <t xml:space="preserve">DELEGACIÓN BOMBEROS CUNDINAMARCA INFORMA
MUNICIPIO: TOCAIMA,  VEREDA LA TETE FINCA LA TOSCANA 2
EVENTO:  INCENDIO DE COBERTURA VEGETAL  21/07/2023
AFECTACIÓN: 2 HECTÁREAS DE PASTIZALES, AL PARECER GENERADO POR CONTACTO DEL MATERIAL SECO CON EXOSTO DE TRACTOR EN FUNCIONAMIENTO
ACCIONES:  ATENDIÓ BOMBEROS CON 3 UNIDADES Y 1 VEHÍCULO VIR.
ESTADO:  LIQUIDADO - 530
</t>
  </si>
  <si>
    <t xml:space="preserve">CDGRD CALDAS INFORMA
MUNICIPIO:  AGUADAS - VEREDA SANTA ROSA Y EL POMO
EVENTO:  INCENDIO DE COBERTURA VEGETAL  21/07/2023
AFECTACIÓN: 1 VIVIENDA DESTRUIDA (VEREDA EL POMO), 2 FAMILIAS CON PÉRDIDAS DE BIENES Y ENSERES,  9 HECTÁREAS DE VEGETACIÓN NATIVA
ACCIONES:  ATENDIÓ BOMBEROS Y COMUNIDAD
ESTADO:  LIQUIDADO - 530
</t>
  </si>
  <si>
    <t xml:space="preserve">SGC INFORMA:
LOS SANTOS - SANTANDER, COLOMBIA
ID DEL SISMO: SGC2023OGVWDK
MAGNITUD: 3.7
HORA LOCAL: 2023-07-21 19:35:12
LATITUD: 6.82°
PROFUNDIDAD: 153 KM
HORA UTC: 2023-07-22 00:35:12
LONGITUD: -73.07°
ESTADO: CERRADO - 530
</t>
  </si>
  <si>
    <r>
      <t xml:space="preserve">DNBC INFORMA:
MUNICIPIO CÚCUTA - NORTE DE SANTANDER, CERRO TASAJERO
EVENTO  INCENDIO DE COBERTURA VEGETAL 19/07/2023
AFECTACIÓN  PENDIENTE EN EVALUACIÓN
ACCIONES ATIENDE BOMBEROS CON  4 UNIDADES Y HERRAMIENTAS MANUALES, SE PROTEGEN LAS TORRES LOCALIZADAS EN EL CERRO CON ANTENAS REPETIDORAS Y RADIALES
</t>
    </r>
    <r>
      <rPr>
        <b/>
        <sz val="9"/>
        <rFont val="Arial"/>
        <family val="2"/>
      </rPr>
      <t>ESTADO ACTIVO - 526</t>
    </r>
    <r>
      <rPr>
        <sz val="9"/>
        <rFont val="Arial"/>
        <family val="2"/>
      </rPr>
      <t xml:space="preserve">
ACTUALIZACIÓN DNBC INFORMA, DEPARTAMENTO DE NORTE DE SANTANDER
MUNICIPIO CÚCUTA - CERRO TASAJERO
EVENTO INCENDIO DE COBERTURA VEGETAL 19-07-2023
AFECTACIÓN APROXIMADAMENTE 35 HECTÁREAS. 15:30 HORAS, SE RETIRAN UNIDADES DE BOMBEROS, DEBIDO A DESABASTECIMIENTO DE AGUA
ACCIONES ATIENDE BOMBEROS CÚCUTA- 11 UNIDADES, 1 UNIDAD DE INTERVENCIÓN RÁPIDA, 1 VEHÍCULO DE LOGÍSTICA 
</t>
    </r>
    <r>
      <rPr>
        <b/>
        <sz val="9"/>
        <rFont val="Arial"/>
        <family val="2"/>
      </rPr>
      <t>ESTADO CONTROLADO. - 527</t>
    </r>
    <r>
      <rPr>
        <sz val="9"/>
        <rFont val="Arial"/>
        <family val="2"/>
      </rPr>
      <t xml:space="preserve">
DNBC ACTUALIZA INFORMACIÓN
MUNICIPIO:  CÚCUTA - NORTE DE SANTANDER, CERRO TASAJERO
EVENTO:  INCENDIO DE COBERTURA VEGETAL 19/07/2023
AFECTACIÓN:  40 HECTÁREAS DE VEGETACIÓN NATIVA
ACCIONES: BOMBEROS CÚCUTA- 11 UNIDADES, 1 UNIDAD DE INTERVENCIÓN RÁPIDA, 1 VEHÍCULO DE LOGÍSTICA. EL DÍA DE HOY NO SE PRESTARON PUNTOS DE CALOR EN EL CERRO TASAJERO
</t>
    </r>
    <r>
      <rPr>
        <b/>
        <sz val="9"/>
        <rFont val="Arial"/>
        <family val="2"/>
      </rPr>
      <t>ESTADO:  LIQUIDADO - 530</t>
    </r>
  </si>
  <si>
    <t xml:space="preserve">CDGRD CUNDINAMARCA, INFORMA
MUNICIPIO: GUADUAS, VEREDA: BARBASCALES- SECTOR: FINCA: SANTA BÁRBARA 
EVENTO: INCENDIO DE COBERTURA VEGETAL- 20-07-2023
AFECTACIÓN:  10 HECTÁREAS DE VEGETACIÓN PASTIZALES, RASTROJOS
ACCIONES:  ATENDIERON CMGRD, BOMBEROS DEL MUNICIPIO DE GUADUAS CON 2 UNIDADES Y LA COMUNIDAD 3.
ESTADO: LIQUIDADO. - 531
</t>
  </si>
  <si>
    <t xml:space="preserve">
CDGRD CUNDINAMARCA, INFORMA
MUNICIPIO: PACHO, VEREDA: CABRERA PARTE BAJA,
EVENTO: INCENDIO DE COBERTURA VEGETAL- 20-07-2023
AFECTACIÓN: 5 HECTÁREAS DE VEGETACIÓN NATIVA, EUCALIPTO, PASTO MEJORADOS Y RASTROJO
ACCIONES: ATENDIERON CMGRD, BOMBEROS DEL MUNICIPIO DE PACHO CON 10 UNIDADES, DEFENSA CIVIL 5, CRUZ ROJA 3, Y LA COMUNIDAD 12. 
ESTADO: LIQUIDADO. - 531
</t>
  </si>
  <si>
    <t xml:space="preserve">CDGRD CAUCA, INFORMA
MUNICIPIO: BOLÍVAR, VEREDA: MATEO DE PURO
EVENTO: VENDAVAL- 20-07-2023
AFECTACIÓN: 1 VIVIENDA AVERIADA EN TECHO, 1 FAMILIA, 5 PERSONAS AFECTADAS, SIN LESIONADOS, SE DA MANEJO LOCAL
ACCIONES: APOYA CMGRD
ESTADO: CERRADO. - 531
</t>
  </si>
  <si>
    <t xml:space="preserve">CDGRD CAUCA, INFORMA
MUNICIPIO: PIENDAMÓ, CENTRO DE CONVIVENCIA BARRIO: LA FLORESTA
EVENTO: VENDAVAL- 20-07-2023
AFECTACIÓN: 1 BIBLIOTECA MUNICIPAL, SIN LESIONADOS, SE DA MANEJO LOCAL
ACCIONES: APOYA CMGRD
ESTADO: CERRADO. - 531
</t>
  </si>
  <si>
    <t xml:space="preserve">CDGRD BOYACÁ, INFORMA
MUNICIPIO: ÚMBITA, VEREDAS: SISA, TAMBOR GRANDE
EVENTO: CRECIENTE SÚBITA- 19-07-2023
AFECTACIÓN: 3 PUENTES VEHICULARES AFECTADOS, CON RIESGO DE COLAPSO, SIN LESIONADOS
ACCIONES: APOYAN CMGRD, CDGRD- MAQUINARIA - VISITA TÉCNICA
ESTADO: CERRADO. - 531
</t>
  </si>
  <si>
    <r>
      <t xml:space="preserve">CDGRD CAUCA, INFORMA: MUNICIPIO: TIMBIO, VEREDAS EL RETIRO, LAS HUACAS, CUCHICAMA, BELÉN, SAN JOSÉ Y SAN CARLOS, EVENTO: VENDAVAL 19/07/2023, AFECTACIÓN: 19 FAMILIAS, 19 VIVIENDAS, 76 PERSONAS, ACCIONES: ATENDIDO POR EL CMGRD Y ENTIDADES DE GRD DEL MUNICIPIO, </t>
    </r>
    <r>
      <rPr>
        <b/>
        <sz val="9"/>
        <rFont val="Arial"/>
        <family val="2"/>
      </rPr>
      <t xml:space="preserve">ESTADO: CERRADO - 527
</t>
    </r>
    <r>
      <rPr>
        <sz val="9"/>
        <rFont val="Arial"/>
        <family val="2"/>
      </rPr>
      <t>ACTUALIZACIÓN CDGRD CAUCA, INFORMA
MUNICIPIO TIMBÍO, VEREDAS EL TABLÓN, EL RETIRO, LAS HUACAS, CUCHICAMA, BELÉN, SAN JOSÉ,  SAN CARLOS, EL GUAYABAL, EL DESCANSO, LA CHORRERA, CUCHICAMA, SAMBONI, LAS CRUCES SAN PEDRO SECTOR URBANO, BARRIOS, BELÉN, CARLOS ALBAN, BOYACÁ, LAS PALMAS, LA PLAZUELA DE BELÉN
EVENTO VENDAVAL 19/07/2023
AFECTACIÓN 29 VIVIENDAS AVERIADAS EN TECHOS, 29 FAMILIAS, 145 PERSONAS, 2 INSTITUCIONES EDUCATIVAS AFECTADAS (SEDE SAN PEDRO Y SEDE SAN CAYETANO). SECTOR SERVICIOS PÚBLICOS SE REPORTA AFECTACIÓN EN UNA RED ELÉCTRICA DE LA EMPRESA CEO, POR CAÍDA DE ÁRBOLES SOBRE LAS CONDUCCIONES, SIN LESIONADOS
ACCIONES ATENDIDO POR EL CMGRD Y ENTIDADES DE GRD DEL MUNICIPIO</t>
    </r>
    <r>
      <rPr>
        <b/>
        <sz val="9"/>
        <rFont val="Arial"/>
        <family val="2"/>
      </rPr>
      <t xml:space="preserve">
ESTADO CERRADO. - 531</t>
    </r>
  </si>
  <si>
    <t xml:space="preserve"> SERVICIOS PÚBLICOS SE REPORTA AFECTACIÓN EN UNA RED ELÉCTRICA DE LA EMPRESA CEO, POR CAÍDA DE ÁRBOLES SOBRE LAS CONDUCCIONES</t>
  </si>
  <si>
    <r>
      <t xml:space="preserve">D.C.C., DNBC, CRUZ ROJA, CDGRD META, DEPARTAMENTO CUNDINAMARCA, INFORMAN
MUNICIPIO: QUETAME, RÍO CONTADOR
EVENTO: MOVIMIENTO EN MASA- 20-07-2023
AFECTACIÓN: ALUD DE TIERRA QUE GENERA, UN REPRESAMIENTO EN LA PARTE ALTA Y BAJA DEL RÍO CONTADOR, SE EVACUAN FAMILIAS DE MANERA PREVENTIVA AL ALBERGUE DE SANTA TERESITA
ACCIONES: APOYAN CMGRD, BOMBEROS CHIPAQUE, GUAYABETAL, CÁQUEZA, UBAQUE, GUASCA, COGUA, FÓMEQUE, EJÉRCITO NACIONAL, PONALSAR, DEFENSA CIVIL, CRUZ ROJA 
</t>
    </r>
    <r>
      <rPr>
        <b/>
        <sz val="9"/>
        <rFont val="Arial"/>
        <family val="2"/>
      </rPr>
      <t>ESTADO: ABIERTO. - 527</t>
    </r>
    <r>
      <rPr>
        <sz val="9"/>
        <rFont val="Arial"/>
        <family val="2"/>
      </rPr>
      <t xml:space="preserve">
ACTUALIZACIÓN D.C.C., DNBC, DEPARTAMENTO CUNDINAMARCA, INFORMAN
MUNICIPIO QUETAME, SECTOR: VÍA PUENTE QUETAME - QUETAME- RÍO CONTADOR
EVENTO MOVIMIENTO EN MASA- 20-07-2023
AFECTACIÓN ALUD DE TIERRA QUE GENERA, UN REPRESAMIENTO EN LA PARTE ALTA Y BAJA DEL RÍO CONTADOR, PÉRDIDA DE BANCA DE LA CARRETERA, QUEDANDO INCOMUNICADO EL CASCO URBANO POR VÍA TERRESTRE, SE EVACUARON 100 FAMILIAS DE MANERA PREVENTIVA AL ALBERGUE DE SANTA TERESITA Y DONDE FAMILIARES, SIN LESIONADOS, SE DA MANEJO LOCAL
ACCIONES APOYAN CMGRD, BOMBEROS CHIPAQUE, GUAYABETAL, CÁQUEZA, UBAQUE, GUASCA, COGUA, FÓMEQUE, EJÉRCITO NACIONAL, PONALSAR, DEFENSA CIVIL, CRUZ ROJA 
</t>
    </r>
    <r>
      <rPr>
        <b/>
        <sz val="9"/>
        <rFont val="Arial"/>
        <family val="2"/>
      </rPr>
      <t xml:space="preserve">ESTADO CERRADO. - 531
</t>
    </r>
    <r>
      <rPr>
        <sz val="9"/>
        <rFont val="Arial"/>
        <family val="2"/>
      </rPr>
      <t xml:space="preserve">
</t>
    </r>
  </si>
  <si>
    <t xml:space="preserve"> SE EVACUARON 100 FAMILIAS DE MANERA PREVENTIVA AL ALBERGUE DE SANTA TERESITA Y DONDE FAMILIARES.</t>
  </si>
  <si>
    <r>
      <t xml:space="preserve">CDGRD BOYACÁ, INFORMA
MUNICIPIO CHIVOR, SECTORES: JUNTAS, QUEBRADA BLANCA
EVENTO MOVIMIENTO EN MASA E INUNDACIÓN- 15-07-2023
AFECTACIÓN 1 VÍA PRINCIPAL- CHIVOR - ALMEIDA - JUNTAS, DEL SECTOR DE QUEBRADA BLANCA, HABITANTES ESTÁN INCOMUNICADOS POR VÍAS COLAPSADAS Y DERRUMBES, REALIZAN EDAN.
ACCIONES APOYAN CMGRD, CDGRD, CONCESIÓN DEL SISGA- MAQUINARIA AMARILLA- RETROEXCAVADORA DE ORUGA
</t>
    </r>
    <r>
      <rPr>
        <b/>
        <sz val="9"/>
        <rFont val="Arial"/>
        <family val="2"/>
      </rPr>
      <t>ESTADO ABIERTO. - 515</t>
    </r>
    <r>
      <rPr>
        <sz val="9"/>
        <rFont val="Arial"/>
        <family val="2"/>
      </rPr>
      <t xml:space="preserve">
ACTUALIZACIÓN CDGRD BOYACÁ, INFORMA
MUNICIPIO CHIVOR, SECTORES: JUNTAS, QUEBRADA BLANCA
EVENTO MOVIMIENTO EN MASA E INUNDACIÓN- 15-07-2023
AFECTACIÓN 1 VÍA PRINCIPAL- CHIVOR - ALMEIDA - JUNTAS, DEL SECTOR DE QUEBRADA BLANCA, , HABITANTES ESTÁN INCOMUNICADOS POR VÍAS COLAPSADAS Y DERRUMBES, SIN LESIONADOS, SE DA MANEJO LOCAL, SE ENCUENTRA EN MONITOREO PERMANENTE.
ACCIONES APOYAN CMGRD, CDGRD, INVÍAS, CONCESIÓN DEL SISGA- MAQUINARIA AMARILLA- RETROEXCAVADORA DE ORUGA
</t>
    </r>
    <r>
      <rPr>
        <b/>
        <sz val="9"/>
        <rFont val="Arial"/>
        <family val="2"/>
      </rPr>
      <t>ESTADO CERRADO. - 531</t>
    </r>
    <r>
      <rPr>
        <sz val="9"/>
        <rFont val="Arial"/>
        <family val="2"/>
      </rPr>
      <t xml:space="preserve">
</t>
    </r>
  </si>
  <si>
    <r>
      <t xml:space="preserve">DAGRAN ANTIOQUIA Y ENLACE DNBC UNGRD, INFORMAN:  MUNICIPIO: DABEIBA, VEREDA ALTO BONITO SECTOR GOLONDRINAS, FINCA LOS ALCARAZ, VÍA A MUTATÁ, EVENTO: CASO FORTUITO, DESPRENDIMIENTO CABLES GARRUCHA, CAÍDA A RÍO SUCIO 21/07/2023, AFECTACIÓN: 3 PERSONAS HERIDAS TRASLADADOS AL HOSPITAL NUESTRA SEÑORA DEL PERPETUO SOCORRO, 5 PERSONAS FALLECIDAS ENTREGADAS A LA SIJIN, ACCIONES: ATIENDE CMGRD Y ENTIDADES DE GRD DEL MUNICIPIO, ESTADO: </t>
    </r>
    <r>
      <rPr>
        <b/>
        <sz val="9"/>
        <rFont val="Arial"/>
        <family val="2"/>
      </rPr>
      <t>CERRADO - 532</t>
    </r>
  </si>
  <si>
    <r>
      <t xml:space="preserve">CDGRD NARIÑO Y ENLACE DNBC UNGRD, INFORMA: MUNICIPIO: CUMBAL, VEREDA TASMAG, TAMBILLO PUNTO DENOMINADO SECTOR PISTEJO, EVENTO: INCENDIO DE COBERTURA VEGETAL 21/07/2023, AFECTACIÓN: 5 HECTÁREAS DE VEGETACIÓN NATIVA, ACCIONES: ATENDIDO POR EL CMGRD Y CBV DEL MUNICIPIO, ESTADO: </t>
    </r>
    <r>
      <rPr>
        <b/>
        <sz val="9"/>
        <rFont val="Arial"/>
        <family val="2"/>
      </rPr>
      <t>LIQUIDADO - 532</t>
    </r>
  </si>
  <si>
    <r>
      <t xml:space="preserve">CDGRD TOLIMA, INFORMA: MUNICIPIO: HONDA, SECTOR PALMA DEL RÍO, EVENTO: INCENDIO DE COBERTURA VEGETAL 22/07/2023, AFECTACIÓN: 1 HECTÁREA DE RASTROJO Y PASTO, ACCIONES: ATENDIDO POR EL CMGRD Y CBV DEL MUNICIPIO, ESTADO: </t>
    </r>
    <r>
      <rPr>
        <b/>
        <sz val="9"/>
        <rFont val="Arial"/>
        <family val="2"/>
      </rPr>
      <t>LIQUIDADO  532</t>
    </r>
  </si>
  <si>
    <r>
      <t xml:space="preserve">CDGRD HUILA, INFORMA: MUNICIPIO: PITALITO, VEREDA LA PAZ, EVENTO: INCENDIO ESTRUCTURAL 21/07/2023, AFECTACIÓN: 1 VIVIENDA AVERIADA, 1 FAMILIA, 4 PERSONAS, CON PÉRDIDA DE MUEBLES Y ENSERES, ACCIONES: ATENDIDO POR EL CMGRD Y CBV DEL MUNICIPIO, ESTADO: </t>
    </r>
    <r>
      <rPr>
        <b/>
        <sz val="9"/>
        <rFont val="Arial"/>
        <family val="2"/>
      </rPr>
      <t>LIQUIDADO - 532</t>
    </r>
  </si>
  <si>
    <r>
      <t xml:space="preserve">CDGRD HUILA, INFORMA: MUNICIPIO: TELLO, FINCA ALTA GRACIA, EVENTO: INCENDIO DE COBERTURA VEGETAL 21/07/2023, AFECTACIÓN: 2 HECTÁREAS DE PASTO Y RASTROJO, ACCIONES: ATENDIDO POR EL CMGRD Y CBV DEL MUNICIPIO, ESTADO: </t>
    </r>
    <r>
      <rPr>
        <b/>
        <sz val="9"/>
        <rFont val="Arial"/>
        <family val="2"/>
      </rPr>
      <t>LIQUIDADO - 532</t>
    </r>
  </si>
  <si>
    <r>
      <t xml:space="preserve">CDGRD CHOCÓ, INFORMA: MUNICIPIO: QUIBDÓ, BARRIO SAN FRANCISCO DE MEDRANO, EVENTO: INCENDIO ESTRUCTURAL 19/07/2023, AFECTACIÓN: 11 FAMILIAS, 3 VIVIENDAS DESTRUIDAS, 9 VIVIENDAS AVERIADAS, 44 PERSONAS, ACCIONES: ATENDIDO POR EL CMGRD, CBV DEL MUNICIPIO Y VISITA DE PERSONAL TÉCNICO, ESTADO: </t>
    </r>
    <r>
      <rPr>
        <b/>
        <sz val="9"/>
        <rFont val="Arial"/>
        <family val="2"/>
      </rPr>
      <t>CERRADO - 532</t>
    </r>
  </si>
  <si>
    <r>
      <t xml:space="preserve">CDGRD CAUCA, INFORMA, MUNICIPIO: ARGELIA, VEREDA BOTAFOGO, EVENTO: VENDAVAL 19/07/2023, AFECTACIÓN: 1 VIVIENDA AVERIADA, 1 FAMILIA, 4 PERSONAS, ACCIONES: ATENDIDO POR EL CMGRD Y CBV DEL MUNICIPIO, ESTADO: </t>
    </r>
    <r>
      <rPr>
        <b/>
        <sz val="9"/>
        <rFont val="Arial"/>
        <family val="2"/>
      </rPr>
      <t>CERRADO - 532</t>
    </r>
  </si>
  <si>
    <r>
      <t xml:space="preserve">CDGRD CAUCA, INFORMA: MUNICIPIO: TIMBIO, VEREDA TABLÓN, EVENTO: INCENDIO DE COBERTURA VEGETAL 21/07/2023, AFECTACIÓN: 29 HECTÁREAS DE BOSQUE NATIVO Y CULTIVO DE PANCOGER, ACCIONES: ATIENDE CMGRD Y CBV DEL MUNICIPIO, ESTADO: </t>
    </r>
    <r>
      <rPr>
        <b/>
        <sz val="9"/>
        <rFont val="Arial"/>
        <family val="2"/>
      </rPr>
      <t xml:space="preserve">CONTROLADO - 529
</t>
    </r>
    <r>
      <rPr>
        <sz val="9"/>
        <rFont val="Arial"/>
        <family val="2"/>
      </rPr>
      <t>ACTUALIZACIÓN CDGRD CAUCA: MUNICIPIO: TIMBIO, VEREDA EL TABLÓN, EVENTO: INCENDIO DE COBERTURA VEGETAL 21/07/2023, AFECTACIÓN: 20 HECTÁREAS CONSOLIDADAS DE CAFÉ, YUCA Y PASTIZALES, ACCIONES: ATENDIDO POR EL CMGRD Y CBV DEL MUNICIPIO</t>
    </r>
    <r>
      <rPr>
        <b/>
        <sz val="9"/>
        <rFont val="Arial"/>
        <family val="2"/>
      </rPr>
      <t>, ESTADO: LIQUIDADO - 532</t>
    </r>
  </si>
  <si>
    <r>
      <t xml:space="preserve">CDGRD CAUCA INFORMA
MUNICIPIO:  ARGELIA -  CABECERA MUNICIPAL
EVENTO:  INCENDIO DE COBERTURA VEGETAL 16/07/2023
AFECTACIÓN:  PENDIENTE EN EVALUACIÓN
ACCIONES: ATIENDE CMGRD Y ORGANISMOS DE SOCORRO
</t>
    </r>
    <r>
      <rPr>
        <b/>
        <sz val="9"/>
        <rFont val="Arial"/>
        <family val="2"/>
      </rPr>
      <t>ESTADO ACTIVO - 519</t>
    </r>
    <r>
      <rPr>
        <sz val="9"/>
        <rFont val="Arial"/>
        <family val="2"/>
      </rPr>
      <t xml:space="preserve">
ACTUALIZACIÓN CDGRD CAUCA, MUNICIPIO: ARGELIA, CABECERA MUNICIPAL, EVENTO: INCENDIO DE COBERTURA VEGETAL 16/07/2023, AFECTACIÓN: 1.5 HECTÁREAS DE RASTROJO Y PASTIZALES, ACCIONES: ATENDIDO POR EL CMGRD Y CBV DEL MUNICIPIO, </t>
    </r>
    <r>
      <rPr>
        <b/>
        <sz val="9"/>
        <rFont val="Arial"/>
        <family val="2"/>
      </rPr>
      <t>ESTADO: LIQUIDADO - 532</t>
    </r>
    <r>
      <rPr>
        <sz val="9"/>
        <rFont val="Arial"/>
        <family val="2"/>
      </rPr>
      <t xml:space="preserve">
</t>
    </r>
  </si>
  <si>
    <r>
      <t xml:space="preserve">CDGRD ANTIOQUIA INFORMA MUNICIPIO: CHIGORODÓ - BARRIO GUAYABAL EVENTO: INCENDIO ESTRUCTURAL - 20/07/2023 AFECTACIÓN: 1 VIVIENDA CON DAÑO EN ENSERES, 1 FAMILIA, 4 PERSONAS ACCIONES: ATENDIDO POR CMGRD Y BOMBEROS ESTADO: </t>
    </r>
    <r>
      <rPr>
        <b/>
        <sz val="9"/>
        <rFont val="Arial"/>
        <family val="2"/>
      </rPr>
      <t>CERRADO - 533</t>
    </r>
  </si>
  <si>
    <r>
      <t xml:space="preserve">CDGRD CUNDINAMARCA INFORMA MUNICIPIO: LA PEÑA - VEREDA AGUA BLANCA, SECTOR LA FLORIDA EVENTO: INCENDIO DE COBERTURA VEGETAL - 22/07/2023 
AFECTACIÓN: 10 HECTÁREAS DE VEGETACIÓN NATIVA ACCIONES: ATENDIDO POR CMGRD Y BOMBEROS ESTADO: </t>
    </r>
    <r>
      <rPr>
        <b/>
        <sz val="9"/>
        <rFont val="Arial"/>
        <family val="2"/>
      </rPr>
      <t>LIQUIDADO - 533</t>
    </r>
  </si>
  <si>
    <r>
      <t xml:space="preserve">CDGRD TOLIMA, ENLACE DNBC UNGRD, INFORMA: MUNICIPIO: CARMEN DE APICALA SECTOR EL PASO, EVENTO: INCENDIO DE COBERTURA VEGETAL 22/07/2023, AFECTACIÓN: SE ENCUENTRA EN ALISTAMIENTO 2 BOMBEROS, 1 CAMIONETA CON 250 LITROS DE AGUA PARA LAS BOMBAS DE ESPALDA Y A LA ESPERA DE APOYO LOGÍSTICO POR PARTE DE LA ALCALDÍA MUNICIPAL DEBIDO A QUE EN EL LUGAR NO HAY BUENA SEÑAL Y SE PERDERÍA COMUNICACIÓN, ACCIONES: APOYA CMGRD Y CBV EN ALISTAMIENTO, ESTADO: </t>
    </r>
    <r>
      <rPr>
        <b/>
        <sz val="9"/>
        <rFont val="Arial"/>
        <family val="2"/>
      </rPr>
      <t xml:space="preserve">ACTIVO - 532
</t>
    </r>
    <r>
      <rPr>
        <sz val="9"/>
        <rFont val="Arial"/>
        <family val="2"/>
      </rPr>
      <t>ACTUALIZACIÓN ENLACE DE EJÉRCITO, DNBC Y CDGRD TOLIMA INFORMAN MUNICIPIO: CARMEN DE APICALA, SECTOR EL PASO EVENTO:  INCENDIO DE COBERTURA VEGETAL 19-07-2023 AFECTACIÓN: PENDIENTE EN EVALUACIÓN ACCIONES: DNBC INFORMA: EL SARGENTO JHON MORALES DEL CUERPO DE BOMBEROS VOLUNTARIOS DE CARMEN DE APICALÁ INFORMA, DURANTE LA JORNADA DE HOY SE REALIZARON APROXIMADAMENTE 10 DESCARGAS POR PARTE DE LA FUERZA AÉREA, Y ASISTIERON AL SITIO UNIDADES DE BOMBEROS SUÁREZ Y BOMBEROS CARMEN DE APICALÁ, SE ESTIMA UNA AFECTACIÓN DE 180 HECTÁREAS DE VEGETACIÓN NATIVA; SOBRE LAS 19 HORAS ARRIBARON AL LUGAR 21 UNIDADES DEL EJÉRCITO NACIONAL LOS CUALES SE ENCUENTRAN PERNOCTANDO Y EN ALISTAMIENTO PARA EL DÍA DE MAÑANA, SE PREVÉ PMU CERCA DE LAS 7:30 HORAS PARA DIRECCIONAMIENTO E INICIO DE LABORES. SE REITERA LA CONTINUIDAD DEL APOYO AÉREO. RECURSOS 2 BOMBEROS SUÁREZ   6 BOMBEROS CARMEN DE APICALÁ COORDINADOR DE GESTIÓN DE RIESGO MUNICIPAL DE SUAREZ 32 PERSONAS DE LA COMUNIDAD  21 UNIDADES DEL EJÉRCITO NACIONAL</t>
    </r>
    <r>
      <rPr>
        <b/>
        <sz val="9"/>
        <rFont val="Arial"/>
        <family val="2"/>
      </rPr>
      <t xml:space="preserve"> ESTADO: ACTIVO. - 533</t>
    </r>
  </si>
  <si>
    <r>
      <t xml:space="preserve">
CDGRD PUTUMAYO, INFORMA
MUNICIPIO SAN FRANCISCO, SECTORES: TITANGO, PATOYACO, LA ESPERANZA, MINCHOY, AGUA BONITA, EL CEDRAL, EL POROTAL, EL DIAMANTE, SAN MIGUEL, CENTRAL, SAN ANTONIO, SAN SILVESTRE, LA MENTA, SAN AGUSTÍN, SAN JOSÉ DEL CHUNGA, LA ARGENTINA
EVENTO INUNDACIÓN Y MOVIMIENTO EN MASA- 15-07-2023
AFECTACIÓN APROXIMADAMENTE 1.100 FAMILIAS, 6.350 PERSONAS AFECTADAS, PÉRDIDA PARCIAL DE ACUEDUCTOS URBANO Y RURAL, MÁS DE 5.500 USUARIOS Y 2.500 RESPECTIVAMENTE AFECTADOS REALIZAN EDAN
ACCIONES APOYA CMGRD
</t>
    </r>
    <r>
      <rPr>
        <b/>
        <sz val="9"/>
        <rFont val="Arial"/>
        <family val="2"/>
      </rPr>
      <t>ESTADO ABIERTO. - 515</t>
    </r>
    <r>
      <rPr>
        <sz val="9"/>
        <rFont val="Arial"/>
        <family val="2"/>
      </rPr>
      <t xml:space="preserve">
ACTUALIZACIÓN CDGRD PUTUMAYO, INFORMA
MUNICIPIO SAN FRANCISCO, SECTORES: TITANGO, PATOYACO, LA ESPERANZA, MINCHOY, AGUA BONITA, EL CEDRAL, EL POROTAL, EL DIAMANTE, SAN MIGUEL, CENTRAL, SAN ANTONIO, SAN SILVESTRE, LA MENTA, SAN AGUSTÍN, SAN JOSÉ DEL CHUNGA, LA ARGENTINA
EVENTO INUNDACIÓN Y MOVIMIENTO EN MASA- 15-07-2023
AFECTACIÓN 4 VIVIENDAS AVERIADAS, 2 PUENTES PEATONALES DESTRUIDOS, 1 PUENTE PEATONAL AVERIADO, 1.090 FAMILIAS, 6.350 PERSONAS AFECTADAS, PÉRDIDA PARCIAL DE ACUEDUCTO URBANO Y RURAL, MÁS DE 5.500 USUARIOS Y 2.500 RESPECTIVAMENTE AFECTADOS, 110 HECTÁREAS DE CULTIVOS DE FRIJOL, MAÍZ Y HORTALIZAS, PÉRDIDA DE ENSERES Y ANIMALES DE GRANJA (POLLOS Y CERDOS), INUNDACIONES DE PASTOS Y POTREROS EN 200 HECTÁREAS, 1 VÍA RURAL ALTERNA SAN ANTONIO – SECAYACO (NO HAY PASO VEHICULAR). 10 KILÓMETROS DE CAMINO DE HERRADURA DETERIORADOS- 120 METROS LINEALES DE JARILLÓN (DIQUE) DESTRUIDOS- 200 METROS DE JARILLÓN DETERIORADO CON POSIBILIDAD DE COLAPSO. POR SOCAVACIÓN SE PRESENTA PÉRDIDA TOTAL DEL JARILLÓN DE PROTECCIÓN DEL CANAL AL RÍO PUTUMAYO. SE REQUIERE CON URGENCIA ALIMENTO PARA GANADO, POR LA ESCASEZ DE PASTOS, LOS SEMOVIENTES SE ESTÁN AFECTANDO EN PÉRDIDA DE PESO, ADQUISICIÓN DE ENFERMEDADES, MUERTE
ACCIONES APOYAN CMGRD, CDGRD, SECRETARÍA DE PLANEACIÓN
</t>
    </r>
    <r>
      <rPr>
        <b/>
        <sz val="9"/>
        <rFont val="Arial"/>
        <family val="2"/>
      </rPr>
      <t>ESTADO CERRADO. - 534</t>
    </r>
    <r>
      <rPr>
        <sz val="9"/>
        <rFont val="Arial"/>
        <family val="2"/>
      </rPr>
      <t xml:space="preserve">
</t>
    </r>
  </si>
  <si>
    <t>PÉRDIDA DE ENSERES Y ANIMALES DE GRANJA (POLLOS Y CERDOS),  10 KILÓMETROS DE CAMINO DE HERRADURA DETERIORADOS- 120 METROS LINEALES DE JARILLÓN (DIQUE) DESTRUIDOS- 200 METROS DE JARILLÓN DETERIORADO CON POSIBILIDAD DE COLAPSO. POR SOCAVACIÓN SE PRESENTA PÉRDIDA TOTAL DEL JARILLÓN DE PROTECCIÓN DEL CANAL AL RÍO PUTUMAYO. SE REQUIERE CON URGENCIA ALIMENTO PARA GANADO, POR LA ESCASEZ DE PASTOS, LOS SEMOVIENTES SE ESTÁN AFECTANDO EN PÉRDIDA DE PESO, ADQUISICIÓN DE ENFERMEDADES, MUERTE</t>
  </si>
  <si>
    <r>
      <t xml:space="preserve">CDGRD CAUCA, INFORMA: MUNICIPIO: POPAYÁN, VEREDA TORRES Y LAS GUACAS, BARRIO LAS MONJAS, EVENTO: VENDAVAL 21/07/2023, AFECTACIÓN: 7 VIVIENDAS AVERIADAS, 7 FAMILIAS, 28 PERSONAS, ACCIONES: ATIENDE CMGRD Y ENTIDADES DE GRD DEL MUNICIPIO, ESTADO: </t>
    </r>
    <r>
      <rPr>
        <b/>
        <sz val="9"/>
        <rFont val="Arial"/>
        <family val="2"/>
      </rPr>
      <t>CERRADO - 535</t>
    </r>
  </si>
  <si>
    <r>
      <t xml:space="preserve">CDGRD CUNDINAMARCA, INFORMA: MUNICIPIO: CAPARRAPI, VEREDA EL SILENCIO, EVENTO: INCENDIO DE COBERTURA VEGETAL 23/07/2023, AFECTACIÓN: 10 HECTÁREAS DE RASTROJO Y CULTIVOS DE CAÑA DE AZÚCAR, NARANJAS, AGUACATES, YUCAS Y PLÁTANOS, ACCIONES: ATENDIDO POR EL CMGRD Y CBV DEL MUNICIPIO, ESTADO: </t>
    </r>
    <r>
      <rPr>
        <b/>
        <sz val="9"/>
        <rFont val="Arial"/>
        <family val="2"/>
      </rPr>
      <t>LIQUIDADO - 535</t>
    </r>
  </si>
  <si>
    <r>
      <t xml:space="preserve">CITEL DCC - META, INFORMA: MUNICIPIO: MAPIRIPÁN, ZONA RURAL, EVENTO: INUNDACIÓN POR AUMENTO DEL NIVEL DEL RÍO GUAVIARE 22/07/2023, AFECTACIÓN: 1 VIVIENDA AVERIADA, 1 FAMILIA, 4 PERSONAS, ACCIONES: ATENDIDO POR EL CMGRD Y ENTIDADES DE GRD DEL MUNICIPIO, ESTADO: </t>
    </r>
    <r>
      <rPr>
        <b/>
        <sz val="9"/>
        <rFont val="Arial"/>
        <family val="2"/>
      </rPr>
      <t>CERRADO - 535</t>
    </r>
  </si>
  <si>
    <r>
      <t xml:space="preserve">CITEL DCC - RISARALDA, INFORMA: MUNICIPIO: SANTA ROSA DE CABAL, CARRERA 12 BIS  # 18 - 07
EVENTO: COLAPSO ESTRUCTURAL 23/07/2023, AFECTACIÓN: 2 PERSONAS HERIDAS, 1 VIVIENDA DESTRUIDA, 2 PERSONAS, 1 FAMILIA, ACCIONES: ATENDIDO POR EL CMGRD Y PERSONAL DE DCC DEL MUNICIPIO. SE TRASLADAS A LOS HERIDOS AL CENTRO ASISTENCIAL, ESTADO: </t>
    </r>
    <r>
      <rPr>
        <b/>
        <sz val="9"/>
        <rFont val="Arial"/>
        <family val="2"/>
      </rPr>
      <t>CERRADO - 535</t>
    </r>
  </si>
  <si>
    <t>1 PLAZA DE MERCADO</t>
  </si>
  <si>
    <t>CDGRD TOLIMA, INFORMA
MUNICIPIO:  LÍBANO - SECTOR VÍA CONVENIO
EVENTO: INCENDIO DE COBERTURA VEGETAL 23/07/2023
AFECTACIÓN: 2.5 HECTÁREAS DE HELECHOS Y GUADUAS
ACCIONES: ATENDIÓ BOMBEROS LÍBANO
ESTADO:  LIQUIDADO - 536</t>
  </si>
  <si>
    <t xml:space="preserve">CDGRD SANTANDER  INFORMA
MUNICIPIO:  HATO - VEREDA HOYA GRANDE
EVENTO:   INCENDIO DE COBERTURA VEGETAL 20/07/2023
AFECTACIÓN: 10 HECTÁREAS DE BOSQUE NATICO Y PASTIZALES. GENERADO POR CAUSAS DESCONOCIDAS
ACCIONES:  ATENDIÓ BOMBEROS
ESTADO:  LIQUIDADO - 536
</t>
  </si>
  <si>
    <t xml:space="preserve">CDGRD SANTANDER INFORMA
MUNICIPIO:  EL CARMEN DE CHUCURI - ÁREA URBANA
EVENTO:  VENDAVAL 23/07/2023
AFECTACIÓN: 10 VIVIENDAS AVERIADAS EN TECHOS, 10 FAMILIAS CON DAÑOS EN BIENES Y ENSERES, 1 PLAZA DE MERCADO AVERIADA EN TECHO. GENERADO POR FUERTES LLUVIAS, VIENTOS Y TORMENTA ELÉCTRICA
ACCIONES:  ATIENDE CMGRD, BOMBEROS Y DCC QUIENES  REALIZAN EDAN
ESTADO:  CERRADO - 536
</t>
  </si>
  <si>
    <t xml:space="preserve">CDGRD CALDAS INFORMA
MUNICIPIO: PENSILVANIA - VEREDA LA ASUNCIÓN, CORREGIMIENTO DE BOLIVIA
EVENTO:  INCENDIO ESTRUCTURAL 23/07/2023
AFECTACIÓN: 1 VIVIENDA DESTRUIDA, 1 FAMILIA CON DAÑOS EN BIENES Y ENSERES. SIN LESIONADOS
ACCIONES:  ATENDIÓ BOMBEROS
ESTADO:  LIQUIDADO - 536
</t>
  </si>
  <si>
    <r>
      <t xml:space="preserve">CDGRD CALDAS Y DNBC, INFORMAN
MUNICIPIO: LA DORADA, VEREDA: PURNIO- AUTOPISTA BOGOTÁ – MEDELLÍN
EVENTO: INCENDIO DE COBERTURA VEGETAL - 23-07-2023 
AFECTACIÓN: EN VERIFICACIÓN
ACCIONES: ATENDIDO POR CMGRD, BOMBEROS- 20 UNIDADES, 4 MÁQUINAS EXTINTORAS, 1 CAMIONETA INTERVENCIÓN RÁPIDA.
</t>
    </r>
    <r>
      <rPr>
        <b/>
        <sz val="9"/>
        <rFont val="Arial"/>
        <family val="2"/>
      </rPr>
      <t>ESTADO: ACTIVO. - 534</t>
    </r>
    <r>
      <rPr>
        <sz val="9"/>
        <rFont val="Arial"/>
        <family val="2"/>
      </rPr>
      <t xml:space="preserve">
DNBC ACTUALIZA INFORMACIÓN
MUNICIPIO:  LA DORADA - CALDAS, VEREDA PURNIO
EVENTO:  INCENDIO DE COBERTURA VEGETAL 23/07/2023
AFECTACIÓN:  2 HECTÁREAS DE VEGETACIÓN NATIVA
ACCIONES:  ATENDIÓ BOMBEROS CON 20 UNIDADES, 4 MAQUINAS, 1 CAMIONETA VIR
</t>
    </r>
    <r>
      <rPr>
        <b/>
        <sz val="9"/>
        <rFont val="Arial"/>
        <family val="2"/>
      </rPr>
      <t>ESTADO:  LIQUIDADO -  536</t>
    </r>
    <r>
      <rPr>
        <sz val="9"/>
        <rFont val="Arial"/>
        <family val="2"/>
      </rPr>
      <t xml:space="preserve">
</t>
    </r>
  </si>
  <si>
    <r>
      <t xml:space="preserve">CDGRD TOLIMA Y DNBC, INFORMA
MUNICIPIO: COELLO, VEREDAS: CUNIDA, POTRERILLO
EVENTO: INCENDIO DE COBERTURA VEGETAL - 22-07-2023 
AFECTACIÓN: EN VERIFICACIÓN, ZONA DE DIFÍCIL ACCESO. HOY SE REALIZARON LABORES DE CONTROL EN PUNTOS REACTIVADOS POR LOS FUERTES VIENTOS SOBRE UNA ZONA QUE 3 HORAS ANTES SE ENCONTRABA TOTALMENTE APAGADA. LAS SOLICITUDES DE APOYO AÉREO Y DE PERSONAL DEL EJÉRCITO, QUEDAN EN ESPERA HASTA UNA NUEVA INSPECCIÓN QUE SE REALICE EN TERRENO DESDE LAS 5:30 HORAS DE MAÑANA LUNES 24 DE JULIO Y ASÍ MISMO LA COMUNICACIÓN QUE SE ESTABLEZCA CON LA COMUNIDAD Y PERSONAL DEL SECTOR, DEPENDIENDO DE SU ESTADO O EVOLUCIÓN SE DARÍA CONTINUIDAD AL REQUERIMIENTO. POR HOY LAS UNIDADES FINALIZAN LAS LABORES QUE INICIARON DESDE LAS 4:30 HORAS CON APOYO DE HABITANTES DEL LUGAR, QUEDA PERSONAL DE LA EMPRESA CLARO EN ALERTA PARA PREVENIR AFECTACIONES QUE SE PUEDAN PRESENTAR A LA ANTENA DE COMUNICACIONES QUE SE ENCUENTRA EN EL SITIO.
ACCIONES: ATENDIDO POR CMGRD, CDGRD, BOMBEROS COELLO- 6 UNIDADES, D.C.C. POLICÍA NACIONAL- 2 UNIDADES, CRUZ ROJA, COMUNIDAD, SE RECIBE SOLICITUD DE APOYO HELICOPORTADO PARA EL TRASLADO DE PERSONAL AL PUNTO DEL INCENDIO, POR PARTE DEL CDGRD, SE VALIDA SOLICITUD CON LA DNBC
</t>
    </r>
    <r>
      <rPr>
        <b/>
        <sz val="9"/>
        <rFont val="Arial"/>
        <family val="2"/>
      </rPr>
      <t>ESTADO: ACTIVO. - 534</t>
    </r>
    <r>
      <rPr>
        <sz val="9"/>
        <rFont val="Arial"/>
        <family val="2"/>
      </rPr>
      <t xml:space="preserve">
DNBC ACTUALIZA INFORMACIÓN
MUNICIPIO:  TOLIMA - COELLO, SECTORES POTRERILLO, CUNIRA Y CHAGUALA
EVENTO:  INCENDIO DE COBERTURA VEGETAL 22/07/2023
AFECTACIÓN:  18 HECTÁREAS DE VEGETACIÓN NATIVA
ACCIONES:  ATENDIÓ  BOMBEROS VOLUNTARIOS COELLO CON 4  UNIDADES Y 2 MOTOCICLETAS. SE REALIZA MONITOREO Y VERIFICACIÓN DE PUNTOS DE CALOR POR CONDICIONES METEOROLÓGICAS SE ATENUÓ EL INCENDIO FORESTAL.
</t>
    </r>
    <r>
      <rPr>
        <b/>
        <sz val="9"/>
        <rFont val="Arial"/>
        <family val="2"/>
      </rPr>
      <t>ESTADO: LIQUIDADO - 536</t>
    </r>
    <r>
      <rPr>
        <sz val="9"/>
        <rFont val="Arial"/>
        <family val="2"/>
      </rPr>
      <t xml:space="preserve">
</t>
    </r>
  </si>
  <si>
    <r>
      <t xml:space="preserve">ENLACE D.C.C. INFORMA, DEPARTAMENTO ARAUCA
MUNICIPIO: SARAVENA, CENTRO POBLADO DE PUERTO NARIÑO
EVENTO: INUNDACIÓN- 21-07-2023
AFECTACIÓN: SE PRESENTA DESBORDAMIENTO DE LOS RÍOS BANADIAS 1 Y 2, ARAUCA Y BOJABA, REALIZAN EDAN
ACCIONES: APOYAN CMGRD, D.C.C.
</t>
    </r>
    <r>
      <rPr>
        <b/>
        <sz val="9"/>
        <rFont val="Arial"/>
        <family val="2"/>
      </rPr>
      <t>ESTADO: ABIERTO. - 531</t>
    </r>
    <r>
      <rPr>
        <sz val="9"/>
        <rFont val="Arial"/>
        <family val="2"/>
      </rPr>
      <t xml:space="preserve">
ACTUALIZACIÓN ENLACE D.C.C. INFORMA, DEPARTAMENTO ARAUCA
MUNICIPIO SARAVENA, CENTRO POBLADO DE PUERTO NARIÑO
EVENTO INUNDACIÓN- 21-07-2023
AFECTACIÓN SE PRESENTÓ DESBORDAMIENTO DE LOS RÍOS BANADIAS 1 Y 2, ARAUCA Y BOJABA, DEJANDO: 10 VIVIENDAS INUNDADAS, 10 FAMILIAS, 40 PERSONAS AFECTADAS, SIN LESIONADOS
ACCIONES APOYARON CMGRD, D.C.C.
</t>
    </r>
    <r>
      <rPr>
        <b/>
        <sz val="9"/>
        <rFont val="Arial"/>
        <family val="2"/>
      </rPr>
      <t>ESTADO CERRADO. - 537</t>
    </r>
    <r>
      <rPr>
        <sz val="9"/>
        <rFont val="Arial"/>
        <family val="2"/>
      </rPr>
      <t xml:space="preserve">
</t>
    </r>
  </si>
  <si>
    <r>
      <t xml:space="preserve">ENLACE DNBC Y CDGRD ANTIOQUIA, CITEL UNGRD 10:58 HORAS REALIZA CONTACTO CON COORDINADOR DE CMGRD SEBASTIÁN ARBOLEDA CANO MUNICIPIO: ANORÍ VEREDA BOLÍVAR EVENTO: AVENIDA TORRENCIAL DE QUEBRADA QUE DESEMBOCA EN EL RIO ANORÍ – 17 DE JULIO AFECTACIÓN: 6 VIVIENDAS DESTRUIDAS, 6 FAMILIAS, 32 PERSONAS, NO LESIONADOS, 1 VÍA TERCIARIA HACIA EL CORREGIMIENTO EL CHARCÓN POR MOVIMIENTO EN MASA
ACCIONES: LAS FAMILIAS EVACUARON HACIA VIVIENDAS CERCANAS, NO SE LOGRÓ EVACUAR HACIA EL CASCO URBANO POR MAL ESTADO DE LA VÍA Y ALGUNAS MUJERES EN ESTADO DE GESTACIÓN ESTADO: </t>
    </r>
    <r>
      <rPr>
        <b/>
        <sz val="9"/>
        <rFont val="Arial"/>
        <family val="2"/>
      </rPr>
      <t xml:space="preserve">ABIERTO - 521
</t>
    </r>
    <r>
      <rPr>
        <sz val="9"/>
        <rFont val="Arial"/>
        <family val="2"/>
      </rPr>
      <t>ACTUALIZACIÓN CDGRD ANTIOQUIA, INFORMA
MUNICIPIO ANORÍ, VEREDAS: BOLÍVAR- SECTOR EL CHORREADERO, EL CARMÍN, LAS LOMITAS, SANTA GERTRUDIS, VILLA FÁTIMA, LA SOLEDAD, TABACAL, TACAMOCHO, MICROCUENCA, LA SERRANA, SAN GREGORIO Y TRELLES, BARRIOS: CALLE ARRIBA, EL ZACATÍN ALTO DE LA CRUZ, LOS ÁNGELES, EL ARENAL Y LAS LOMAS SECTORES:, SANTA BÁRBARA, LA PLAYITA Y PLAZAS DE FERIAS, CALLEJÓN DE GUMA, LA MANGUITA.
EVENTO AVENIDA TORRENCIAL- RÍO DE ANORÍ Y SUS AFLUENTES- QUEBRADA LA VIRGEN   – MOVIMIENTO EN MASA- 17-07-2023
AFECTACIÓN 1 PERSONA FALLECIDA, 2 PERSONAS LESIONADAS, 7 VIVIENDAS DESTRUIDAS, 7 FAMILIAS, 35 PERSONAS DAMNIFICADAS, 4 PUENTES VEHICULARES, 1 ACUEDUCTO, 1 ALCANTARILLADO, 1 VÍA TERCIARIA HACIA EL CORREGIMIENTO EL CHARCÓN- VÍA ANORÍ- DOS BOCAS, PÉRDIDA DE BANCA, MOVIMIENTOS EN MASA 
ACCIONES APOYARON CMGRD, CDGRD- MAQUINARIA AMARILLA, EMPRESA PRESTADORA DE SERVICIOS PÚBLICOS ANORÍ S.A.</t>
    </r>
    <r>
      <rPr>
        <b/>
        <sz val="9"/>
        <rFont val="Arial"/>
        <family val="2"/>
      </rPr>
      <t xml:space="preserve">
ESTADO CERRADO. - 537
</t>
    </r>
  </si>
  <si>
    <r>
      <t>ENLACE DNBC Y CDGRD ANTIOQUIA, CITEL UNGRD 10:58 HORAS REALIZA CONTACTO CON COORDINADOR DE CMGRD SEBASTIÁN ARBOLEDA CANO MUNICIPIO: ANORÍ - BARRIOS ARENAL, ALTO DE LA CRUZ, LOS ÁNGELES Y POR CONFIRMAR ZONA RURAL EVENTO VENDAVAL - 17/07/2023 AFECTACIÓN 30 VIVIENDAS DESTECHADAS, 30 FAMILIAS, NO LESIONADOS, 1 CENTRO EDUCATIVO (SATURACIÓN EN RED DE ALCANTARILLADO) DAÑOS EN MUEBLES Y ENSERES, SIN FLUIDO ELÉCTRICO, SIN AGUA POTABLE.ACCIONES SE ACTIVÓ EL CMGRD CON ALREDEDOR DE 20 PERSONAS, APOYA BOMBEROS CON 5 UNIDADES, CMGRD HA ENTREGADO EN EL SECTOR SACATÍN KIT DE ASISTENCIA HUMANITARIA ALIMENTARIA Y NO ALIMENTARIA, SE TIENEN 5 EQUIPOS DE TRABAJO EN DISTINTOS PUNTOS. 11:24 HORAS CDGRD ANTIOQUIA REPORTA LLEGADA AL MUNICIPIO CON ANA YELITZA ÁLVAREZ, UN GEÓLOGO Y UN INGENIERO, NO REPORTAN FALLECIDOS, COORDINADOR MUNICIPAL INDICA QUE HACIA LAS 14:00 HORAS REALIZARÁN CMGRD EXTRAORDINARIO CON POSIBLE DECLARATORIA DE CALAMIDAD PÚBLICA</t>
    </r>
    <r>
      <rPr>
        <b/>
        <sz val="9"/>
        <rFont val="Arial"/>
        <family val="2"/>
      </rPr>
      <t xml:space="preserve"> ESTADO ABIERTO - 521
</t>
    </r>
    <r>
      <rPr>
        <sz val="9"/>
        <rFont val="Arial"/>
        <family val="2"/>
      </rPr>
      <t>ACTUALIZACIÓN CDGRD ANTIOQUIA, INFORMA
MUNICIPIO ANORÍ - BARRIOS: ARENAL, ALTO DE LA CRUZ, LOS ÁNGELES, VEREDAS: LA MESETA, TABACAL
ARRIBA, SANTA GERTRUDIS, BOLÍVAR, CARMÍN, TACAMOCHO, VILLA FÁTIMA, LAS LOMITAS, SAN ISIDRO.
EVENTO VENDAVAL - 17-07-2023
AFECTACIÓN 124 VIVIENDAS DESTECHADAS, 124 FAMILIAS, 620 PERSONAS, 3 CENTROS EDUCATIVOS, 1 ESCENARIO DEPORTIVO, (SATURACIÓN EN RED DE ALCANTARILLADO) DAÑOS EN MUEBLES Y ENSERES, SIN FLUIDO ELÉCTRICO, NI LESIONADOS.
ACCIONES APOYARON CMGRD, CDGRD- AHE, BOMBEROS, D.C.C</t>
    </r>
    <r>
      <rPr>
        <b/>
        <sz val="9"/>
        <rFont val="Arial"/>
        <family val="2"/>
      </rPr>
      <t xml:space="preserve">
ESTADO CERRADO.  537
</t>
    </r>
  </si>
  <si>
    <r>
      <t xml:space="preserve">CDGRD RISARALDA INFORMA MUNICIPIO: BELÉN DE UMBRÍA - VEREDA EL CONGO EVENTO: INCENDIO DE COBERTURA VEGETAL - 24/07/2023 AFECTACIÓN: 2 HECTÁREAS DE VEGETACIÓN NATIVA ACCIONES: ATENDIDO POR CMGRD Y BOMBEROS ESTADO: </t>
    </r>
    <r>
      <rPr>
        <b/>
        <sz val="9"/>
        <rFont val="Arial"/>
        <family val="2"/>
      </rPr>
      <t>LIQUIDADO - 538</t>
    </r>
  </si>
  <si>
    <r>
      <t xml:space="preserve">CDGRD TOLIMA INFORMA MUNICIPIO: ALVARADO - SECTOR DE LA HACIENDA LA UNIÓN  EVENTO: INCENDIO DE COBERTURA VEGETAL - 24/07/2023 AFECTACIÓN: 6 HECTÁREAS DE VEGETACIÓN NATIVA ACCIONES: ATENDIDO POR CMGRD Y BOMBEROS ESTADO: </t>
    </r>
    <r>
      <rPr>
        <b/>
        <sz val="9"/>
        <rFont val="Arial"/>
        <family val="2"/>
      </rPr>
      <t>LIQUIDADO - 538</t>
    </r>
  </si>
  <si>
    <r>
      <t xml:space="preserve">CDGRD TOLIMA INFORMA MUNICIPIO: NATAGAIMA - VÍA NEIVA KM 1+000 EVENTO: INCENDIO DE COBERTURA VEGETAL - 24/07/2023 AFECTACIÓN: 1 HECTÁREA DE VEGETACIÓN NATIVA ACCIONES: ATENDIDO POR BOMBEROS ESTADO: </t>
    </r>
    <r>
      <rPr>
        <b/>
        <sz val="9"/>
        <rFont val="Arial"/>
        <family val="2"/>
      </rPr>
      <t>LIQUIDADO - 538</t>
    </r>
  </si>
  <si>
    <r>
      <t xml:space="preserve">CDGRD NARIÑO, INFORMA: MUNICIPIO: PASTO, SECTOR EL COLORADO, EVENTO: INCENDIO DE COBERTURA VEGETAL 24/07/2023, AFECTACIÓN: 5 HECTÁREAS DE VEGETACIÓN NATIVA, ACCIONES: ATENDIDO POR EL CMGRD Y CBV DEL MUNICIPIO, ESTADO: </t>
    </r>
    <r>
      <rPr>
        <b/>
        <sz val="9"/>
        <rFont val="Arial"/>
        <family val="2"/>
      </rPr>
      <t>CERRADO - 539</t>
    </r>
  </si>
  <si>
    <r>
      <t xml:space="preserve">CDGRD TOLIMA, INFORMA: MUNICIPIO: ESPINAL, FRENTE AL TERMINAL DE TRANSPORTES, EVENTO: INCENDIO DE COBERTURA VEGETAL 25/07/2023, AFECTACIÓN: 1.4 HECTÁREAS DE PASTIZALES, ACCIONES: ATIENDE CMGRD Y CBV DEL MUNICIPIO, ESTADO: </t>
    </r>
    <r>
      <rPr>
        <b/>
        <sz val="9"/>
        <rFont val="Arial"/>
        <family val="2"/>
      </rPr>
      <t>LIQUIDADO - 539</t>
    </r>
  </si>
  <si>
    <r>
      <t xml:space="preserve">DAGRAN ANTIOQUIA, INFORMA: MUNICIPIO: ANORÍ, BARRIOS CALLE ARRIBA, EL ZACATÍN, ALTO DE LA CRUZ, LOS ÁNGELES, EL ARENAL Y LAS LOMAS, SANTA BÁRBARA, LA PLAYITA, PLAZAS DE FERIAS, CALLEJÓN DE GUMA Y LA MANGUITA. VEREDAS SAN ISIDRO, EL CARMÍN, LAS LOMITAS, SANTA GERTRUDIS, VILLA FÁTIMA, LA SOLEDAD, BOLIVAR, TABACAL, TACAMOCHO, MICROCUENCA LA SERRANA, BOLÍVAR EN EL PARAJE EL CHORREADERO, SAN GREGORIO Y TRELLES, EVENTO: INUNDACIÓN POR FUERTES LLUVIAS QUE PROVOCÓ DESLIZAMIENTOS 17/05/2023, AFECTACIÓN: 850 PERSONAS, 250 FAMILIAS, 2 PERSONAS HERIDAS, 213 VIVIENDAS AVERIADAS, 7 VIVIENDAS DESTRUIDAS, ACCIONES: ATENDIDO POR EL CMGRD Y ENTIDADES DE GRD DEL MUNICIPIO, ESTADO: </t>
    </r>
    <r>
      <rPr>
        <b/>
        <sz val="9"/>
        <rFont val="Arial"/>
        <family val="2"/>
      </rPr>
      <t>CERRADO - 539</t>
    </r>
  </si>
  <si>
    <r>
      <t xml:space="preserve">DAGRAN ANTIOQUIA, INFORMA: MUNICIPIO: NECHÍ, BARRIOS LA EMBAJADA, NUEVO CENTRO, CARACOLI, LAS PALMAS, CENTRO, BARRIO PLAYA, EVENTO: VENDAVAL 24/07/20232, AFECTACIÓN: 68 FAMILIAS, 238 PERSONAS, 68 VIVIENDAS AVERIADAS, 1 CENTRO EDUCATIVO, ACCIONES: ATENDIDO POR EL CMGRD Y ENTIDADES DE GRD DEL MUNICIPIO, ESTADO: </t>
    </r>
    <r>
      <rPr>
        <b/>
        <sz val="9"/>
        <rFont val="Arial"/>
        <family val="2"/>
      </rPr>
      <t>CERRADO - 539</t>
    </r>
  </si>
  <si>
    <r>
      <t xml:space="preserve">DAGRAN ANTIOQUIA, INFORMA: MUNICIPIO: EL RETIRO, BARRIO MALL LA FE (RURAL) - SECTOR LA CAPILLA URBANA, VEREDA LOS SALADOS, EVENTO: INCENDIO ESTRUCTURAL 24/07/2023, AFECTACIÓN: 5 VIVIENDAS COMERCIALES, 5 FAMILIAS, 20 PERSONAS, ACCIONES: ATENDIDO POR EL CMGRD Y CBV DEL MUNICIPIO, ESTADO: </t>
    </r>
    <r>
      <rPr>
        <b/>
        <sz val="9"/>
        <rFont val="Arial"/>
        <family val="2"/>
      </rPr>
      <t>LIQUIDADO - 539</t>
    </r>
  </si>
  <si>
    <r>
      <t xml:space="preserve">CDGRD TOLIMA, INFORMA: MUNICIPIO: COYAIMA, VEREDA FLORAL, EVENTO: INCENDIO DE COBERTURA VEGETAL 25/07/2023, AFECTACIÓN: 6 HECTÁREAS DE VEGETACIÓN NATIVA Y PASTIZALES, ACCIONES: ATENDIDO POR EL CMGRD Y CBV DEL MUNICIPIO, ESTADO: </t>
    </r>
    <r>
      <rPr>
        <b/>
        <sz val="9"/>
        <rFont val="Arial"/>
        <family val="2"/>
      </rPr>
      <t>LIQUIDADO - 539</t>
    </r>
  </si>
  <si>
    <t xml:space="preserve">CDGRD ANTIOQUIA, INFORMA
MUNICIPIO: CAMPAMENTO, VEREDA: EL BARCINO
EVENTO: VENDAVAL Y GRANIZADA- 25-07-2023
AFECTACIÓN: 2 VIVIENDAS AFECTADAS EN TECHOS, 2 FAMILIAS, 8 PERSONAS AFECTADAS, SIN LESIONADOS
ACCIONES: APOYO CMGRD.
ESTADO: CERRADO. - 540
</t>
  </si>
  <si>
    <t xml:space="preserve">CDGRD ANTIOQUIA, INFORMA
MUNICIPIO: BARBOSA, VEREDA: TABLAZO POPALITO
EVENTO: INCENDIO ESTRUCTURAL- 25-07-2023
AFECTACIÓN: 1 VIVIENDA DESTRUIDA, 1 FAMILIA, 4 PERSONAS DAMNIFICADAS, SIN LESIONADOS
ACCIONES: APOYARON CMGRD, BOMBEROS
ESTADO: CERRADO. - 540
</t>
  </si>
  <si>
    <t xml:space="preserve">CDGRD CUNDINAMARCA, INFORMA
MUNICIPIO: TOCAIMA, VEREDA: ASOMADERO 
EVENTO: INCENDIO DE COBERTURA VEGETAL- 24-07-2023
AFECTACIÓN: 1 HECTÁREA DE PASTIZALES
ACCIONES:  APOYARON CMGRD, BOMBEROS
ESTADO: LIQUIDADO. - 541
</t>
  </si>
  <si>
    <t xml:space="preserve">CDGRD CUNDINAMARCA, INFORMA
MUNICIPIO: JUNÍN, VEREDA: SAN ANTONIO- SECTOR: VOLCÁN NEGRO
EVENTO: MOVIMIENTO EN MASA- 19-07-2023
AFECTACIÓN: 3 VÍAS ( 1 VÍA PRINCIPAL GUASCA- GACHETA SECTOR: POTRERITOS, 2 VÍAS TERCIARIAS- SECTORES: PALENQUE Y VOLCÁN NEGRO),  5 ALCANTARILLADOS AFECTADOS, SIN LESIONADOS
ACCIONES: APOYAN CMGRD, BOMBEROS
ESTADO: CERRADO. - 541
</t>
  </si>
  <si>
    <t xml:space="preserve">CDGRD CUNDINAMARCA, INFORMA
MUNICIPIO: JUNÍN, VEREDAS: SAN PEDRO Y SANTA BÁRBARA
EVENTO: CRECIENTE SÚBITA-  QUEBRADA: ARENAL- 19-07-2023
AFECTACIÓN: 5 VIVIENDAS AVERIADAS EN SUS ESTRUCTURAS, DAÑOS EN MUEBLES Y ENSERES, 5 FAMILIAS, 20 PERSONAS AFECTADAS, SIN LESIONADOS
ACCIONES: APOYAN CMGRD, BOMBEROS
ESTADO: CERRADO. - 541
</t>
  </si>
  <si>
    <t xml:space="preserve">
CDGRD CUNDINAMARCA Y ENLACE DNBC, INFORMAN
MUNICIPIO: TOCAIMA, KM. 2+800 VÍA TOCAIMA – JERUSALÉN, SECTOR LOS POCITOS AZUFRADOS 
EVENTO: INCENDIO DE COBERTURA VEGETAL- 25-07-2023
AFECTACIÓN: 4 HECTÁREAS DE PASTIZALES
ACCIONES:  APOYARON CMGRD, BOMBEROS- 5 UNIDADES, 1 VEHÍCULO DE INTERVENCIÓN RÁPIDA, 3 MOTOCICLETAS, POLICÍA
ESTADO: LIQUIDADO. - 541
</t>
  </si>
  <si>
    <t xml:space="preserve">CDGRD TOLIMA, INFORMA
MUNICIPIO: PIEDRAS, ZONA RURAL
EVENTO: INCENDIO DE COBERTURA VEGETAL- 25-07-2023
AFECTACIÓN: 2 HECTÁREAS DE VEGETACIÓN NATIVA
ACCIONES:  APOYARON CMGRD, BOMBEROS
ESTADO: LIQUIDADO. - 541
</t>
  </si>
  <si>
    <r>
      <t xml:space="preserve">CDGRD RISARALDA INFORMA MUNICIPIO: LA VIRGINIA - SECTOR CAIMALITO EVENTO: VENDAVAL - 25/07/2023 AFECTACIÓN: 15 VIVIENDAS POR PÉRDIDA DE CUBIERTA DE TECHOS, 15 FAMILIAS, 60 PERSONAS ACCIONES: ATENDIDO POR CMGRD ESTADO: </t>
    </r>
    <r>
      <rPr>
        <b/>
        <sz val="9"/>
        <rFont val="Arial"/>
        <family val="2"/>
      </rPr>
      <t>CERRADO - 542</t>
    </r>
  </si>
  <si>
    <r>
      <t xml:space="preserve">
CDGRD TOLIMA Y SALA DE CRISIS, INFORMAN
MUNICIPIO: IBAGUÉ, PNN LOS NEVADOS- NEVADO DEL TOLIMA, CRÁTER KRAUSS
ÁREA DE BÚSQUEDA COORDENADAS DE REFERENCIA: 4° 39´25.1” N 75° 19´ 40.4” W CRÁTER KRAUSS
5189 MSNM
EVENTO: CASO FORTUITO- 21-07-2023
AFECTACIÓN: 1 PERSONA DESAPARECIDA (RICK DANIEL MÉNDEZ GARZÓN- 21 AÑOS)
ACCIONES: APOYAN CMGRD, CDGRD, UNGRD- SALA DE CRISIS, GESTIONÓ SOLICITUD A FAC NO. 075. APOYO CON UNA AERONAVE PARA REALIZAR LA BÚSQUEDA Y RESCATE DE PERSONA DESAPARECIDA EN EL PARQUE NACIONAL NATURAL LOS NEVADOS – NEVADO DEL TOLIMA, CRUZ ROJA- 3 UNIDADES, D.C.C- 3 UNIDADES, 2 MONTAÑISTAS CIVILES. FAC INFORMA SOBRE LAS 3:20 PM SALIÓ AERONAVE DESDE RIONEGRO. 
</t>
    </r>
    <r>
      <rPr>
        <b/>
        <sz val="9"/>
        <rFont val="Arial"/>
        <family val="2"/>
      </rPr>
      <t>ESTADO: ABIERTO. - 537</t>
    </r>
    <r>
      <rPr>
        <sz val="9"/>
        <rFont val="Arial"/>
        <family val="2"/>
      </rPr>
      <t xml:space="preserve">
CDGRD TOLIMA, ACTUALIZA INFORMACIÓN MUNICIPIO: IBAGUÉ - PNN LOS NEVADOS DEL TOLIMA EVENTO: CASO FORTUITO - 21/07/2023 AFECTACIÓN: 1 PERSONAS FALLECIDA (ERICK DANIEL MÉNDEZ GARZÓN DE 20 AÑOS) ACCIONES: CDGRD TOLIMA INFORMA: AL ARRIBO A LA ZONA DONDE SE ENCONTRABA LA PERSONA REPORTADA COMO DESAPARECIDA SE UBICA, SIN SIGNOS VITALES, AL MOMENTO SE COORDINA CON FAC LA RECUPERACIÓN DEL MISMO. </t>
    </r>
    <r>
      <rPr>
        <b/>
        <sz val="9"/>
        <rFont val="Arial"/>
        <family val="2"/>
      </rPr>
      <t>ESTADO: CERRADO - 542</t>
    </r>
    <r>
      <rPr>
        <sz val="9"/>
        <rFont val="Arial"/>
        <family val="2"/>
      </rPr>
      <t xml:space="preserve">
</t>
    </r>
  </si>
  <si>
    <r>
      <t xml:space="preserve">CDGRD CAUCA  INFORMA
MUNICIPIO: SUAREZ -  VEREDA DOS AGUAS
EVENTO: INCENDIO DE COBERTURA VEGETAL 18/07/2023
AFECTACIÓN:  PENDIENTE EN EVALUACIÓN
ACCIONES:  ATIENDE BOMBEROS
</t>
    </r>
    <r>
      <rPr>
        <b/>
        <sz val="9"/>
        <rFont val="Arial"/>
        <family val="2"/>
      </rPr>
      <t>ESTADO: ACTIVO - 522</t>
    </r>
    <r>
      <rPr>
        <sz val="9"/>
        <rFont val="Arial"/>
        <family val="2"/>
      </rPr>
      <t xml:space="preserve">
CDGRD CAUCA, ACTUALIZA INFORMACIÓN: MUNICIPIO: SUAREZ - VEREDA DOS AGUAS EVENTO: INCENDIO DE COBERTURA VEGETAL - 18/07/2023 AFECTACIÓN: 1 HECTÁREA DE VEGETACIÓN NATIVA ACCIONES: ATENDIDO POR BOMBEROS</t>
    </r>
    <r>
      <rPr>
        <b/>
        <sz val="9"/>
        <rFont val="Arial"/>
        <family val="2"/>
      </rPr>
      <t xml:space="preserve"> ESTADO: LIQUIDADO - 542</t>
    </r>
  </si>
  <si>
    <r>
      <t xml:space="preserve">CDGRD CAUCA  INFORMA
MUNICIPIO: SUAREZ -  VEREDA BAJO PALACÉ, KILÓMETRO 3 +500
EVENTO: INCENDIO DE COBERTURA VEGETAL 18/07/2023
AFECTACIÓN:  PENDIENTE EN EVALUACIÓN
ACCIONES:  ATIENDE BOMBEROS
</t>
    </r>
    <r>
      <rPr>
        <b/>
        <sz val="9"/>
        <rFont val="Arial"/>
        <family val="2"/>
      </rPr>
      <t>ESTADO: ACTIVO - 522</t>
    </r>
    <r>
      <rPr>
        <sz val="9"/>
        <rFont val="Arial"/>
        <family val="2"/>
      </rPr>
      <t xml:space="preserve">
CDGRD CAUCA, ACTUALIZA INFORMACIÓN: MUNICIPIO: SUAREZ - VEREDA BAJO PURACÉ EVENTO: INCENDIO DE COBERTURA VEGETAL - 18/07/2023 AFECTACIÓN: 2 HECTÁREA DE VEGETACIÓN NATIVA ACCIONES: ATENDIDO POR BOMBEROS </t>
    </r>
    <r>
      <rPr>
        <b/>
        <sz val="9"/>
        <rFont val="Arial"/>
        <family val="2"/>
      </rPr>
      <t>ESTADO: LIQUIDADO - 542</t>
    </r>
  </si>
  <si>
    <t>CDGRD CUNDINAMARCA INFORMA:
MUNICIPIO ARBELÁEZ - VEREDA SAN ROQUE
EVENTO INCENDIO DE COBERTURA VEGETAL 25/07/2023
AFECTACIÓN   4 HECTÁREAS DE VEGETACIÓN PASTIZALES, AL PARECER POR QUEMAS AGRÍCOLAS
ACCIONES ATENDIÓ BOMBEROS CON 4 UNIDADES Y COMUNIDAD
ESTADO LIQUIDADO - 543</t>
  </si>
  <si>
    <t>CDGRD CUNDINAMARCA INFORMA:
MUNICIPIO GUACHETÁ - VEREDA NIGUA
EVENTO INCENDIO DE COBERTURA VEGETAL 25/07/2023
AFECTACIÓN    2 HECTÁREAS DE VEGETACIÓN PINOS Y PASTO MEJORADO
ACCIONES ATENDIÓ CMGRD, BOMBEROS UBATÉ Y, DEFENSA CIVIL COLOMBIANA 
ESTADO LIQUIDADO - 543</t>
  </si>
  <si>
    <t>CDGRD TOLIMA INFORMA:
MUNICIPIO MELGAR - VEREDA CHARCÓN ALTO
EVENTO INCENDIO DE COBERTURA VEGETAL  25/07/2023
AFECTACIÓN 15 HECTÁREAS DE VEGETACIÓN NATIVA Y PASTOS
ACCIONES ATENDIÓ BOMBEROS, APOYO DEFENSA CIVIL COLOMBIANA CON 5 UNIDADES
ESTADO LIQUIDADO - 544</t>
  </si>
  <si>
    <t>DEFENSA CIVIL COLOMBIANA  INFORMA:
MUNICIPIO FUNDACIÓN - MAGDALENA, ZONA URBANA
EVENTO  VENDAVAL  22/07/2023
AFECTACIÓN  33 VIVIENDAS AVERIADAS EN TECHOS Y CUBIERTAS,  33 FAMILIAS, 165 PERSONAS, 1 POSTE DE ENERGÍA
ACCIONES ATENDIÓ CMGRD, APOYO DCC CON 4 UNIDADES, REALIZAN EDAN 
ESTADO CERRADO - 544</t>
  </si>
  <si>
    <t>DEFENSA CIVIL COLOMBIANA  INFORMA:
MUNICIPIO SAN PEDRO - VALLE DEL CAUCA, SECTOR GUAYABAL
EVENTO INCENDIO DE COBERTURA VEGETAL 26/07/2023
AFECTACIÓN 35 HECTÁREAS DE CAÑA
ACCIONES ATENDIÓ BOMBEROS, APOYO DCC CON 3 UNIDADES Y BATEFUEGOS
ESTADO LIQUIDADO - 544</t>
  </si>
  <si>
    <t>DEFENSA CIVIL COLOMBIANA  INFORMA:
MUNICIPIO SANTANDER DE QUILICHAO -  CAUCA, INVASIÓN VIDA NUEVA
EVENTO  INCENDIO ESTRUCTURAL  26/07/2023
AFECTACIÓN 3 VIVIENDAS DESTRUIDAS, 3 FAMILIAS CON DAÑOS EN BIENES Y ENSERES, 15 PERSONAS
ACCIONES ATENDIÓ COMUNIDAD, APOYO DCC CON 5 UNIDADES
ESTADO LIQUIDADO - 544</t>
  </si>
  <si>
    <t>DEFENSA CIVIL COLOMBIANA  INFORMA:
MUNICIPIO SILVIA -  CAUCA, VEREDA ESPERANZA CORREGIMIENTO PITAYO
EVENTO INCENDIO DE COBERTURA VEGETAL 26/07/2023
AFECTACIÓN  1 HECTÁREA DE VEGETACIÓN NATIVA
ACCIONES ATENDIÓ DCC CON 6 UNIDADES Y HERRAMIENTAS MANUALES
ESTADO LIQUIDADO - 544</t>
  </si>
  <si>
    <t>DEFENSA CIVIL COLOMBIANA  INFORMA:
MUNICIPIO SANTANDER DE QUILICHAO -  CAUCA, VEREDA CACHIMBAL
EVENTO INCENDIO DE COBERTURA VEGETAL 26/07/2023
AFECTACIÓN  5 HECTÁREAS DE VEGETACIÓN NATIVA
ACCIONES ATENDIÓ DCC CON 8 UNIDADES, APLICANDO AGUA CON BOMBAS MANUALES PARA REFRIGERAR Y ACABAR LOS FOCOS COMO APOYO DE LAS MOTOBOMBAS.
ESTADO LIQUIDADO - 544</t>
  </si>
  <si>
    <t>CDGRD CAUCA INFORMA:
MUNICIPIO LÓPEZ DE MICAY - VEREDAS BRAZO DEL COCO, GUAYABAL
EVENTO VENDAVAL 19/07/2023
AFECTACIÓN 6 VIVIENDAS AVERIADAS EN TECHOS Y CUBIERTAS, 8 FAMILIAS. SIN LESIONADOS
ACCIONES ATENDIÓ CMGRD Y COMUNIDAD
ESTADO CERRADO - 544</t>
  </si>
  <si>
    <t xml:space="preserve">DEFENSA CIVIL COLOMBIANA  INFORMA:
MUNICIPIO BUCARAMANGA - UNIVERSIDAD INDUSTRIAL DE SANTANDER, UIS,
EVENTO COLAPSO ESTRUCTURAL 21/07/2023
AFECTACIÓN  4 PERSONAS LESIONADAS POR LA CAÍDA  DE UNA PLACA EN LA OBRA DE MEJORAMIENTO DE LA INFRAESTRUCTURA FÍSICA DE LA FACULTAD DE SALUD DE LA UNIVERSIDAD INDUSTRIAL DE SANTANDER, UIS
ACCIONES ATENDIÓ PERSONAL DE LA OBRA, BOMBEROS, POLICÍA, DCC Y AMBULANCIAS
ESTADO  CERRADO - 544
</t>
  </si>
  <si>
    <r>
      <t xml:space="preserve">CDGRD TOLIMA, INFORMA
MUNICIPIO: LÉRIDA, BARRIO: CONFORT AMERICANO
EVENTO: INCENDIO DE COBERTURA VEGETAL 25-07-2023
AFECTACIÓN: EN VERIFICACIÓN
ACCIONES: APOYAN CMGRD, BOMBEROS
</t>
    </r>
    <r>
      <rPr>
        <b/>
        <sz val="9"/>
        <rFont val="Arial"/>
        <family val="2"/>
      </rPr>
      <t>ESTADO: ACTIVO. - 540</t>
    </r>
    <r>
      <rPr>
        <sz val="9"/>
        <rFont val="Arial"/>
        <family val="2"/>
      </rPr>
      <t xml:space="preserve">
ACTUALIZACIÓN CDGRD TOLIMA: MUNICIPIO LÉRIDA, BARRIO CONFORT AMERICANO, EVENTO INCENDIO DE COBERTURA VEGETAL 25/07/2023, AFECTACIÓN 2 HECTÁREAS DE PASTO Y RASTROJO, ACCIONES ATENDIDO POR EL CMGRD Y CBV DEL MUNICIPIO,</t>
    </r>
    <r>
      <rPr>
        <b/>
        <sz val="9"/>
        <rFont val="Arial"/>
        <family val="2"/>
      </rPr>
      <t xml:space="preserve"> ESTADO LIQUIDADO - 546</t>
    </r>
    <r>
      <rPr>
        <sz val="9"/>
        <rFont val="Arial"/>
        <family val="2"/>
      </rPr>
      <t xml:space="preserve">
</t>
    </r>
  </si>
  <si>
    <r>
      <t xml:space="preserve">CDGRD CALDAS INFORMA: MUNICIPIO: LA DORADA - CRA 8 CON 22 EVENTO: INCENDIO ESTRUCTURAL - 27/07/2023 AFECTACIÓN: 1 VIVIENDA CON DAÑO EN ENSERES, 1 FAMILIA, 4 PERSONAS ACCIONES ATENDIDO POR CMGRD Y BOMBEROS LA DORADA ESTADO </t>
    </r>
    <r>
      <rPr>
        <b/>
        <sz val="9"/>
        <rFont val="Arial"/>
        <family val="2"/>
      </rPr>
      <t>CERRADO</t>
    </r>
    <r>
      <rPr>
        <sz val="9"/>
        <rFont val="Arial"/>
        <family val="2"/>
      </rPr>
      <t xml:space="preserve"> - 546</t>
    </r>
  </si>
  <si>
    <r>
      <t xml:space="preserve">CDGRD CAUCA, INFORMA: MUNICIPIO: TOTORÓ, VEREDA BAJO PALANCE, EVENTO: INCENDIO DE COBERTURA VEGETAL - 16/07/2023, AFECTACIÓN: SIN REPORTE DE AFECTACIÓN, ACCIONES: ATENDIDO POR CMGRD, BOMBEROS Y COMUNIDAD, ESTADO </t>
    </r>
    <r>
      <rPr>
        <b/>
        <sz val="9"/>
        <rFont val="Arial"/>
        <family val="2"/>
      </rPr>
      <t xml:space="preserve">ACTIVO - 518
</t>
    </r>
    <r>
      <rPr>
        <sz val="9"/>
        <rFont val="Arial"/>
        <family val="2"/>
      </rPr>
      <t>CDGRD CAUCA, ACTUALIZA INFORMACIÓN: MUNICIPIO TOTORÓ - VEREDA BAJO PALACÉ EVENTO INCENDIO DE COBERTURA VEGETAL - 16/07/2023 AFECTACIÓN 23 HECTÁREAS DE CULTIVOS DE FIQUE Y PASTOS ACCIONES ATENDIDO POR CMGRD Y BOMBEROS</t>
    </r>
    <r>
      <rPr>
        <b/>
        <sz val="9"/>
        <rFont val="Arial"/>
        <family val="2"/>
      </rPr>
      <t xml:space="preserve">  ESTADO LIQUIDADO  - 546</t>
    </r>
    <r>
      <rPr>
        <sz val="9"/>
        <rFont val="Arial"/>
        <family val="2"/>
      </rPr>
      <t xml:space="preserve">
</t>
    </r>
  </si>
  <si>
    <r>
      <t xml:space="preserve">CDGRD CUNDINAMARCA, INFORMA: MUNICIPIO SAN JUAN DE RIO SECO, VÍA CAMBAO BELTRÁN KILÓMETRO PR 82+ 300, EVENTO INCENDIO DE COBERTURA VEGETAL 27/07/2023, AFECTACIÓN 2 HECTÁREAS DE PASTO Y VEGETACIÓN NATIVA, ACCIONES ATENDIDO POR EL CMGRD Y CBV DEL MUNICIPIO, ESTADO </t>
    </r>
    <r>
      <rPr>
        <b/>
        <sz val="9"/>
        <rFont val="Arial"/>
        <family val="2"/>
      </rPr>
      <t>LIQUIDADO - 547</t>
    </r>
  </si>
  <si>
    <r>
      <t xml:space="preserve">CDGRD CAUCA, INFORMA: MUNICIPIO SANTANDER DE QUILICHAO, ASENTAMIENTO PORVENIR, EVENTO INCENDIO ESTRUCTURAL 26/07/2023, AFECTACIÓN 3 VIVIENDAS DESTRUIDAS LAS CUALES ESTABAN CONSTRUIDAS EN ESTERILLA, MADERA, LONA Y CUBIERTA DE LÁMINAS DE ZINC, 3 FAMILIAS, 12 PERSONAS, ACCIONES ATENDIDO POR EL CMGRD Y CBV DEL MUNICIPIO. SE ENTREGAN AYUDAS HUMANITARIAS A LAS PERSONAS AFECTADAS POR PARTE DEL CMGRD, ESTADO </t>
    </r>
    <r>
      <rPr>
        <b/>
        <sz val="9"/>
        <rFont val="Arial"/>
        <family val="2"/>
      </rPr>
      <t>CERRADO</t>
    </r>
    <r>
      <rPr>
        <sz val="9"/>
        <rFont val="Arial"/>
        <family val="2"/>
      </rPr>
      <t xml:space="preserve"> - 547</t>
    </r>
  </si>
  <si>
    <r>
      <t xml:space="preserve">ENLACE DNBC INFORMA, DEPARTAMENTO BOYACÁ
MUNICIPIO SAMACÁ, LÍMITES CON EL MUNICIPIO DE RÁQUIRA 
EVENTO INCENDIO DE COBERTURA VEGETAL- 26-07-2023 
AFECTACIÓN APROXIMADAMENTE SE HAN CONSUMIDO 20 HECTÁREAS, ZONA DE DIFÍCIL ACCESO- TERRENO ESCARPADO
ACCIONES APOYAN CMGRD, BOMBEROS
</t>
    </r>
    <r>
      <rPr>
        <b/>
        <sz val="9"/>
        <rFont val="Arial"/>
        <family val="2"/>
      </rPr>
      <t>ESTADO ACTIVO. - 545</t>
    </r>
    <r>
      <rPr>
        <sz val="9"/>
        <rFont val="Arial"/>
        <family val="2"/>
      </rPr>
      <t xml:space="preserve">
ACTUALIZACIÓN CDGRD BOYACÁ: MUNICIPIO SAMACÁ, LIMITES MUNICIPIO DE RÁQUIRA, EVENTO INCENDIO DE COBERTURA VEGETAL 26/07/2023, AFECTACIÓN 19:45: EL CUERPO DE BOMBEROS CONSOLIDA ÁREA DE AFECTACIÓN, DEJANDO 35 HECTÁREAS DE VEGETACIÓN NATIVA, ACCIONES ATENDIDO POR EL CMGRD Y CBV DEL MUNICIPIO, </t>
    </r>
    <r>
      <rPr>
        <b/>
        <sz val="9"/>
        <rFont val="Arial"/>
        <family val="2"/>
      </rPr>
      <t xml:space="preserve">ESTADO LIQUIDADO - 546
</t>
    </r>
  </si>
  <si>
    <r>
      <t xml:space="preserve">CDGRD TOLIMA, INFORMA
MUNICIPIO: AMBALEMA, FINCA: LA AURORA
EVENTO: INCENDIO DE COBERTURA VEGETAL 25-07-2023
AFECTACIÓN: EN VERIFICACIÓN
ACCIONES: APOYAN CMGRD, BOMBEROS
</t>
    </r>
    <r>
      <rPr>
        <b/>
        <sz val="9"/>
        <rFont val="Arial"/>
        <family val="2"/>
      </rPr>
      <t>ESTADO: ACTIVO.- 540</t>
    </r>
    <r>
      <rPr>
        <sz val="9"/>
        <rFont val="Arial"/>
        <family val="2"/>
      </rPr>
      <t xml:space="preserve">
ACTUALIZACIÓN CDGRD TOLIMA: MUNICIPIO AMBALEMA, FINCA LA AURORA, EVENTO INCENDIO DE COBERTURA VEGETAL 25/07/2023, AFECTACIÓN LA COMANDANTE DE BOMBEROS DEL MUNICIPIO REPORTA QUE AL LLEGAR AL EVENTO SE ENCONTRABA CONTROLADO Y SIN AFECTACIONES MÍNIMAS DE REGISTRO, ACCIONES ATENDIDO POR EL CMGRD Y CBV DEL MUNICIPIO,</t>
    </r>
    <r>
      <rPr>
        <b/>
        <sz val="9"/>
        <rFont val="Arial"/>
        <family val="2"/>
      </rPr>
      <t xml:space="preserve"> ESTADO LIQUIDADO - 546
</t>
    </r>
  </si>
  <si>
    <t>CDGRD HUILA INFORMA: MUNICIPIO GARZÓN SECTOR  DEL BOQUERÓN VEREDA SARTENEJO, EVENTO INCENDIO DE COBERTURA VEGETAL 27/07/2023, AFECTACIÓN 8 HECTÁREAS DE PASTO Y RASTROJO, ACCIONES ATENDIDO POR EL CMGRD Y CBV DEL MUNICIPIO, ESTADO LIQUIDADO - 548</t>
  </si>
  <si>
    <r>
      <t xml:space="preserve">CDGRD HUILA INFORMA MUNICIPIO: NEIVA - SECTOR DE LOS ASENTAMIENTOS DE SAN ANDRESITO EVENTO: INCENDIO ESTRUCTURAL - 27/07/2023 AFECTACIÓN: 5 VIVIENDAS CON DAÑO EN ENSERES, 5 FAMILIAS, 25 PERSONAS ACCIONES: ATENDIDO POR CMGRD Y BOMBEROS ESTADO </t>
    </r>
    <r>
      <rPr>
        <b/>
        <sz val="9"/>
        <color indexed="8"/>
        <rFont val="Arial"/>
        <family val="2"/>
      </rPr>
      <t>CERRADO</t>
    </r>
    <r>
      <rPr>
        <sz val="9"/>
        <color indexed="8"/>
        <rFont val="Arial"/>
        <family val="2"/>
      </rPr>
      <t xml:space="preserve"> - 546
ACTUALIZACIÓN CDGRD NEIVA, MUNICIPIO NEIVA - SECTOR DE LOS ASENTAMIENTOS DE SAN ANDRESITO, EVENTO INCENDIO ESTRUCTURAL 27/07/2023, AFECTACIÓN 8 VIVIENDAS DESTRUIDAS EN MATERIAL DE CARTÓN, TABLAS Y TEJAS DE ZINC. 8 FAMILIAS Y 32 PERSONAS. ACCIONES ATENDIDA POR CMGRD Y CUATRO MÁQUINAS, 16 UNIDADES DEL CUERPO DE BOMBEROS OFICIALES DE NEIVA, </t>
    </r>
    <r>
      <rPr>
        <b/>
        <sz val="9"/>
        <color indexed="8"/>
        <rFont val="Arial"/>
        <family val="2"/>
      </rPr>
      <t>ESTADO CERRADO - 548</t>
    </r>
  </si>
  <si>
    <t xml:space="preserve">CDGRD LA GUAJIRA, INFORMA:
MUNICIPIO MAICAO, ASENTAMIENTO LMPACTO DE DIOS
EVENTO VENDAVAL- LLUVIAS- 26-07-2023
AFECTACIÓN 3 VIVIENDAS AVERIADAS, 3 FAMILIAS, 12 PERSONAS AFECTADAS, DAÑOS EN MUEBLES Y ENSERES, SIN LESIONADOS, SE DA MANEJO LOCAL
ACCIONES APOYO CMGRD
ESTADO CERRADO. - 549
</t>
  </si>
  <si>
    <t xml:space="preserve">CDGRD BOYACÁ, INFORMA:
MUNICIPIO GUAYATÁ, VEREDAS: CARRIZAL, SOCHAQUIRA ABAJO, TENCUA ARRIBA, TENCUA ABAJO
EVENTO MOVIMIENTO EN MASA- 24-07-2023
AFECTACIÓN 3 VÍAS, HUNDIMIENTO EN LAS VÍAS Y DAÑOS EN PLACA HUELLAS, SIN LESIONADOS
ACCIONES APOYA CMGRD- MAQUINARIA AMARILLA
ESTADO CERRADO. - 549
</t>
  </si>
  <si>
    <t xml:space="preserve">CDGRD BOYACÁ, INFORMA:
MUNICIPIO CUBARÁ, VÍA DE LA SOBERANÍA
EVENTO CRECIENTE SÚBITA- RÍO ROYATA, QUEBRADA: GAITANA- 26-07-2023
AFECTACIÓN 1 VÍA, 1 VIVIENDA, 1 FAMILIA, 5 PERSONAS AFECTADAS, SIN LESIONADOS
ACCIONES APOYA CMGRD- MAQUINARIA AMARILLA
ESTADO CERRADO. - 549
</t>
  </si>
  <si>
    <t xml:space="preserve">DELEGACIÓN DE BOMBEROS CUNDINAMARCA, INFORMA:
MUNICIPIO TOCAIMA, CERRO GUACANÁ – SECTOR: EL SOCAVÓN
EVENTO INCENDIO DE COBERTURA VEGETAL- 28-07-2023
AFECTACIÓN 3.5 HECTÁREAS DE CULTIVO DE MANGO (80 ÁRBOLES), LIMÓN TAHITÍ (30 ÁRBOLES), ALGUNAS PLANTAS DE YUCA Y DE PLÁTANO, AL IGUAL QUE PASTIZALES, EN TERRENO ACCIDENTADO CON INCLINACIONES DEL 75° Y 80°
ACCIONES APOYARON CMGRD, BOMBEROS DE AGUA DE DIOS, POLICÍA, AMBULANCIA HOSPITAL TOCAIMA
ESTADO LIQUIDADO. - 549
</t>
  </si>
  <si>
    <t xml:space="preserve"> 214 PRODUCTORES CON AFECTACIONES EN SUS CULTIVOS DE PANCOGER, PLÁTANO, ARROZ, CÚRCUMA,  BOROJÓ, BANANO, FRUTALES Y CAÑA, 10 COMUNIDADES ENTRE AFROS E INDÍGENAS DEL RÍO BOJAYÁ.  LA POBLACIÓN AFECTADA CON ESTE FENÓMENO SON 10 COMUNIDADES ENTRE AFROS E INDÍGENAS DEL RÍO BOJAYÁ.</t>
  </si>
  <si>
    <t xml:space="preserve">CDGRD CHOCÓ, INFORMA:
MUNICIPIO BOJAYÁ, COMUNIDADES: PLAYA DE CUIA, POGUE, PICHICORA, CORAZÓN DE JESÚS, CAIMANERO, LA LOMA, PIEDRA CANDELA, PUERTO ANTIOQUIA, PLAYA DE CUIA, PICHICORA, PEÑA NEGRA Y LA UNIÓN
EVENTO VENDAVAL- 25-07-2023
AFECTACIÓN 304 VIVIENDAS AVERIADAS EN TECHOS, 461 FAMILIAS, 2.305 PERSONAS, 214 PRODUCTORES CON AFECTACIONES EN SUS CULTIVOS DE PANCOGER, PLÁTANO, ARROZ, CÚRCUMA Y BOROJÓ, BANANO, FRUTALES Y CAÑA, LOS CUALES EQUIVALEN A 407 HECTÁREAS. LA POBLACIÓN AFECTADA CON ESTE FENÓMENO SON 10 COMUNIDADES ENTRE AFROS E INDÍGENAS DEL RÍO BOJAYÁ.  LA POBLACIÓN AFECTADA CON ESTE FENÓMENO SON 10 COMUNIDADES ENTRE AFROS E INDÍGENAS DEL RÍO BOJAYÁ.
ACCIONES APOYAN CMGRD, SECRETARÍA DE AGRICULTURA Y LA COORDINACIÓN DE GESTIÓN DE RIESGO, COMUNIDAD, CONCEJOS COMUNITARIOS
ESTADO CERRADO. - 549
</t>
  </si>
  <si>
    <r>
      <t xml:space="preserve">CDGRD LA GUAJIRA INFORMA: MUNICIPIO: FONSECA - BARRIOS: EL CARMEN EL PARAÍSO, OCHO DE ENERO, LAS DELICIAS EVENTO: INUNDACIÓN - 27/07/2023 AFECTACIÓN: 85 VIVIENDAS CON PÉRDIDA DE ENSERES, 85 FAMILIAS, 352 PERSONAS ACCIONES: ATENDIDO POR CMGRD EN APOYO DEL CDGRD Y ENTIDADES DEL SNGRD ESTADO </t>
    </r>
    <r>
      <rPr>
        <b/>
        <sz val="9"/>
        <rFont val="Arial"/>
        <family val="2"/>
      </rPr>
      <t>CERRADO</t>
    </r>
    <r>
      <rPr>
        <sz val="9"/>
        <rFont val="Arial"/>
        <family val="2"/>
      </rPr>
      <t xml:space="preserve"> - 550</t>
    </r>
  </si>
  <si>
    <r>
      <t xml:space="preserve">CDGRD CUNDINAMARCA INFORMA: MUNICIPIO: SOACHA - SECTOR PARQUE CHICAQUE EVENTO: INCENDIO DE COBERTURA VEGETAL - 28/07/2023 AFECTACIÓN: 1 HECTÁREA DE VEGETACIÓN NATIVA ACCIONES: ATENDIDO POR BOMBEROS ESTADO </t>
    </r>
    <r>
      <rPr>
        <b/>
        <sz val="9"/>
        <rFont val="Arial"/>
        <family val="2"/>
      </rPr>
      <t xml:space="preserve">LIQUIDADO </t>
    </r>
    <r>
      <rPr>
        <sz val="9"/>
        <rFont val="Arial"/>
        <family val="2"/>
      </rPr>
      <t xml:space="preserve"> - 550</t>
    </r>
  </si>
  <si>
    <r>
      <t xml:space="preserve">CDGRD CAUCA, INFORMA: MUNICIPIO POPAYÁN, SECTOR GUACAS, JULUMITO Y EL SECTOR DE AMALAKA, EVENTO INCENDIO DE COBERTURA VEGETAL 27/07/2023, AFECTACIÓN PENDIENTE POR REPORTAR, ACCIONES ATENDIDO POR EL CMGRD Y CBV DE POPAYÁN, ESTADO </t>
    </r>
    <r>
      <rPr>
        <b/>
        <sz val="9"/>
        <rFont val="Arial"/>
        <family val="2"/>
      </rPr>
      <t>ACTIVO</t>
    </r>
    <r>
      <rPr>
        <sz val="9"/>
        <rFont val="Arial"/>
        <family val="2"/>
      </rPr>
      <t xml:space="preserve"> - 547
CDGRD CAUCA, ACTUALIZA INFORMACIÓN MUNICIPIO: POPAYÁN - SECTOR GUACAS EVENTO: INCENDIO DE COBERTURA VEGETAL - 27/07/2023 AFECTACIÓN: 2 HECTÁREAS DE VEGETACIÓN NATIVA ACCIONES: ATENDIDO POR CMGRD Y BOMBEROS </t>
    </r>
    <r>
      <rPr>
        <b/>
        <sz val="9"/>
        <rFont val="Arial"/>
        <family val="2"/>
      </rPr>
      <t>ESTADO LIQUIDADO- 550</t>
    </r>
  </si>
  <si>
    <t>CDGRD TOLIMA INFORMA: MUNICIPIO: ARMERO GUAYABAL VÍA AMBALEMA 
EVENTO: INCENDIO DE COBERTURA VEGETAL 29/07/2023 AFECTACIÓN: 6 HECTÁREAS DE VEGETACIÓN NATIVA. ACCIONES: INCENDIO ATENDIDO  POR CMGRD, 2 VEHÍCULOS  DE BOMBEROS DEL MUNICIPIO Y 6 UNIDADES, ESTADO: LIQUIDADO - 551</t>
  </si>
  <si>
    <t xml:space="preserve">CDGRD TOLIMA INFORMA: MUNICIPIO: ALVARADO SECTOR  CALDAS VIEJO HACIENDA MIRAVALLE, EVENTO: INCENDIO DE COBERTURA VEGETAL 29/07/2023
AFECTACIÓN: 8 HECTÁREAS DE PASTO. ACCIONES: INCENDIO ATENDIDO  POR CMGRD, BOMBEROS DEL MUNICIPIO Y POLICÍA.  ESTADO: LIQUIDADO - 551
</t>
  </si>
  <si>
    <r>
      <t xml:space="preserve">ENLACE DNBC, DEPARTAMENTO MAGDALENA, INFORMA:
MUNICIPIO SITIONUEVO, PARQUE ISLA SALAMANCA
EVENTO INCENDIO DE COBERTURA VEGETAL- 28-07-2023
AFECTACIÓN EN VERIFICACIÓN. LA CABO MARGARITA VELÁSQUEZ, COMANDANTE DE BOMBEROS VOLUNTARIOS SITIONUEVO INFORMA, AL MOMENTO REALIZAN DESPLAZAMIENTO AL PARQUE ISLA SALAMANCA A PMU POR INCENDIO FORESTAL REPORTADO, A LA ESPERA DEL ESTADO DEL INCENDIO POR PARTE DE LA BRIGADA FORESTAL Y DE ACUERDO CON EL RESULTADO, TRASLADAR EL PERSONAL EN LANCHA AL SITIO
ACCIONES APOYAN CMGRD, BOMBEROS SITIONUEVO- 6 UNIDADES, 1 MÁQUINA EXTINTORA
</t>
    </r>
    <r>
      <rPr>
        <b/>
        <sz val="9"/>
        <rFont val="Arial"/>
        <family val="2"/>
      </rPr>
      <t xml:space="preserve">ESTADO ACTIVO. - 549
</t>
    </r>
    <r>
      <rPr>
        <sz val="9"/>
        <rFont val="Arial"/>
        <family val="2"/>
      </rPr>
      <t xml:space="preserve">DNBC Y CDGRD MAGDALENA, ACTUALIZAN INFORMACIÓN: MUNICIPIO: SITIONUEVO, PARQUE ISLA SALAMANCA, EVENTO: INCENDIO DE COBERTURA VEGETAL- 28-07-2023, AFECTACIÓN: 15,7 HECTÁREAS DE ENEA Y HELECHO
ACCIONES DNBC INFORMA: EN TRABAJOS EN CONJUNTO POR TIERRA  ENTRE BOMBEROS SITIONUEVO,  BRIGADISTAS DEL PARQUE, POLICÍA DE CARABINEROS Y ARMADA NACIONAL  SE LIQUIDAN  2 FOCOS QUE SE ENCONTRABAN ACTIVOS.  RECURSOS: 07 BOMBEROS SITIONUEVO, 03 UNIDADES ARMADA NACIONAL, 10 BRIGADISTAS FORESTALES , 01 UNIDAD POLICÍA CARABINEROS, 01 MÁQUINA CISTERNA, 02 LANCHAS (PARQUE Y ARMADA)
</t>
    </r>
    <r>
      <rPr>
        <b/>
        <sz val="9"/>
        <rFont val="Arial"/>
        <family val="2"/>
      </rPr>
      <t>ESTADO: LIQUIDADO - 551</t>
    </r>
    <r>
      <rPr>
        <sz val="9"/>
        <rFont val="Arial"/>
        <family val="2"/>
      </rPr>
      <t xml:space="preserve">
</t>
    </r>
  </si>
  <si>
    <t>CDGRD TOLIMA INFORMA: MUNICIPIO: SAN LUIS, VÍA SAN LUÍS - CARACOLÍ
EVENTO: INCENDIO DE COBERTURA VEGETAL - 28/07/2023, AFECTACIÓN: 7 HECTÁREAS DE PASTO Y RASTROJO, ACCIONES: ATENDIDO CMGRD Y BOMBEROS, ESTADO: LIQUIDADO - 551</t>
  </si>
  <si>
    <r>
      <t xml:space="preserve">CDGRD QUINDÍO, INFORMA: MUNICIPIO: ARMENIA, SECTOR LAS LOMAS DE LA UNIÓN, EVENTO: INCENDIO ESTRUCTURAL 29/07/2023, AFECTACIÓN: 5 FAMILIAS DAMNIFICADAS, 14 PERSONAS (10 ADULTOS Y 4 MENORES), ACCIONES: ATENDIDO POR EL CMGRD Y CBV DEL MUNICIPIO, ESTADO: </t>
    </r>
    <r>
      <rPr>
        <b/>
        <sz val="9"/>
        <rFont val="Arial"/>
        <family val="2"/>
      </rPr>
      <t>LIQUIDADO - 552</t>
    </r>
  </si>
  <si>
    <r>
      <t xml:space="preserve">CDGRD TOLIMA, INFORMA: MUNICIPIO: NATAGAIMA, LOTE SEÑOR VIZCAYA, EVENTO: INCENDIO DE COBERTURA VEGETAL 29/07/2023, AFECTACIÓN: 12 HECTÁREAS DE PASTIZALES Y VEGETACIÓN NATIVA, ACCIONES: ATENDIDO POR EL CMGRD Y CBV DEL MUNICIPIO, ESTADO: </t>
    </r>
    <r>
      <rPr>
        <b/>
        <sz val="9"/>
        <rFont val="Arial"/>
        <family val="2"/>
      </rPr>
      <t>LIQUIDADO - 552</t>
    </r>
  </si>
  <si>
    <r>
      <t xml:space="preserve">CITEL DCC Y ENLACE DCC UNGRD, INFORMAN: DEPARTAMENTO VALLE DEL CAUCA, MUNICIPIO: CAICEDONIA, ZONA RURAL, EVENTO: VENDAVAL 28/07/2023, AFECTACIÓN: 2 VIVIENDAS AVERIADAS, 2 FAMILIAS, 8 PERSONAS, ACCIONES: ATENDIDO POR EL CMGRD CON UN EQUIPO TÉCNICO Y CBV DEL MUNICIPIO, ESTADO: </t>
    </r>
    <r>
      <rPr>
        <b/>
        <sz val="9"/>
        <rFont val="Arial"/>
        <family val="2"/>
      </rPr>
      <t>CERRADO - 552</t>
    </r>
  </si>
  <si>
    <r>
      <t xml:space="preserve">REGIÓN: PUERTO PARRA - SANTANDER, COLOMBIA: FECHA: 2023-07-29 21:26 HORA LOCAL (2023-07-30 02:26 UTC), LATITUD: 6.83 GRADOS NORTE, LONGITUD: 73.98 GRADOS OESTE, MAGNITUD: 2.4, PROFUNDIDAD: 88 KM, MUNICIPIOS CERCANOS: PUERTO PARRA (SANTANDER) A 21 KM, YONDÓ (CASABE) (ANTIOQUIA) A 22 KM, EL CARMEN (SANTANDER) A 53 KM, AFECTACIÓN: NO SE REPORTAN AFECTACIONES NI DE SENTIDO, ACCIONES: SE REALIZA BARRIDO CON ENLACES, OPERATIVOS Y COORDINADORES DE LAS DIFERENTES INSTITUCIONES DEL SNGRD, ESTADO: </t>
    </r>
    <r>
      <rPr>
        <b/>
        <sz val="9"/>
        <rFont val="Arial"/>
        <family val="2"/>
      </rPr>
      <t>CERRADO</t>
    </r>
    <r>
      <rPr>
        <sz val="9"/>
        <rFont val="Arial"/>
        <family val="2"/>
      </rPr>
      <t xml:space="preserve"> - 552</t>
    </r>
  </si>
  <si>
    <r>
      <t xml:space="preserve">REGIÓN: MAR CARIBE: FECHA: 2023-07-29 21:27 HORA LOCAL (2023-07-30 02:27 UTC), LATITUD: 9.12 GRADOS NORTE, LONGITUD: 76.64 GRADOS OESTE, MAGNITUD: 5.3, PROFUNDIDAD: SUPERFICIAL (MENOR A 30 KM), MUNICIPIOS CERCANOS: ARBOLETES (ANTIOQUIA) A 38 KM, LOS CÓRDOBAS (CÓRDOBA) A 41 KM, PUERTO ESCONDIDO (CÓRDOBA) A 44 KM, AFECTACIÓN: 1 VIVIENDA AVERIADA, 1 FAMILIA, 4 PERSONAS, ACCIONES: SE REALIZA BARRIDO CON ENLACES, OPERATIVOS Y COORDINADORES DE LAS DIFERENTES INSTITUCIONES DEL SNGRD. LAS PERSONAS AFECTADAS FUERON AUTO ALBERGADAS POR FAMILIARES, ESTADO: </t>
    </r>
    <r>
      <rPr>
        <b/>
        <sz val="9"/>
        <rFont val="Arial"/>
        <family val="2"/>
      </rPr>
      <t>CERRADO</t>
    </r>
    <r>
      <rPr>
        <sz val="9"/>
        <rFont val="Arial"/>
        <family val="2"/>
      </rPr>
      <t xml:space="preserve"> - 552</t>
    </r>
  </si>
  <si>
    <r>
      <t xml:space="preserve">CDGRD RISARALDA INFORMA MUNICIPIO: PUEBLO RICO - ÁREA RURAL EVENTO: VENDAVAL - 29/07/2023 AFECTACIÓN: 28 VIVIENDAS CON PÉRDIDA DE CUBIERTA DE TECHOS, 28 FAMILIAS, 112 PERSONAS ACCIONES: ATENDIDO POR CMGRD Y BOMBEROS ESTADO: </t>
    </r>
    <r>
      <rPr>
        <b/>
        <sz val="9"/>
        <rFont val="Arial"/>
        <family val="2"/>
      </rPr>
      <t>CERRADO</t>
    </r>
    <r>
      <rPr>
        <sz val="9"/>
        <rFont val="Arial"/>
        <family val="2"/>
      </rPr>
      <t xml:space="preserve"> - 553</t>
    </r>
  </si>
  <si>
    <r>
      <t xml:space="preserve">CDGRD RISARALDA INFORMA MUNICIPIO: SANTUARIO - CABECERA MUNICIPAL EVENTO: VENDAVAL - 29/07/2023 AFECTACIÓN: 9 VIVIENDAS CON PÉRDIDA DE CUBIERTA DE TECHOS, 9 FAMILIAS, 45 PERSONAS ACCIONES: ATENDIDO POR CMGRD Y BOMBEROS SANTUARIO CON 4 UNIDADES ESTADO: </t>
    </r>
    <r>
      <rPr>
        <b/>
        <sz val="9"/>
        <rFont val="Arial"/>
        <family val="2"/>
      </rPr>
      <t>CERRADO</t>
    </r>
    <r>
      <rPr>
        <sz val="9"/>
        <rFont val="Arial"/>
        <family val="2"/>
      </rPr>
      <t xml:space="preserve"> - 553</t>
    </r>
  </si>
  <si>
    <r>
      <t xml:space="preserve">CDGRD TOLIMA INFORMA MUNICIPIO: FALAN - VEREDA SANTA FILOMENA EVENTO: INCENDIO DE COBERTURA VEGETAL - 30/07/2023 AFECTACIÓN: 1 HECTÁREA DE VEGETACIÓN NATIVA ACCIONES: ATENDIDO POR CMGRD Y BOMBEROS ESTADO: </t>
    </r>
    <r>
      <rPr>
        <b/>
        <sz val="9"/>
        <rFont val="Arial"/>
        <family val="2"/>
      </rPr>
      <t>LIQUIDADO</t>
    </r>
    <r>
      <rPr>
        <sz val="9"/>
        <rFont val="Arial"/>
        <family val="2"/>
      </rPr>
      <t xml:space="preserve"> - 553</t>
    </r>
  </si>
  <si>
    <t xml:space="preserve">CDGRD TOLIMA INFORMA: MUNICIPIO: ALVARADO HACIENDA LA GUAIRA. 
EVENTO: INCENDIO DE COBERTURA VEGETAL 30/07/2023. AFECTACIÓN: 15 HECTÁREAS DE PASTO Y RASTROJO. ACCIONES: ATENDIDO CMGRD Y BOMBEROS. ESTADO:  LIQUIDADO. - 554
</t>
  </si>
  <si>
    <t>CULTIVOS DE YUCA, MAÍZ Y CAFÉ</t>
  </si>
  <si>
    <t xml:space="preserve">D.C.C. INFORMA, DEPARTAMENTO VALLE DEL CAUCA
MUNICIPIO: ALCALÁ, SECTOR: LAS DELICIAS 
EVENTO: VENDAVAL- 30-07-2023
AFECTACIÓN: 3 VIVIENDAS AVERIADAS EN TECHOS, 3 FAMILIAS, 12 PERSONAS AFECTADAS, SIN LESIONADOS
ACCIONES: APOYARON CMGRD, D.C.C.
ESTADO: CERRADO. - 555
</t>
  </si>
  <si>
    <t xml:space="preserve">D.C.C. INFORMA, DEPARTAMENTO ANTIOQUIA
MUNICIPIO: MEDELLÍN, SECTOR: OLAYA DE SAN CRISTÓBAL  
EVENTO: INCENDIO ESTRUCTURAL- 30-07-2023
AFECTACIÓN: 1 VIVIENDA DESTRUIDA, 1 FAMILIA, 4 PERSONAS DAMNIFICADAS, SIN LESIONADOS
ACCIONES: APOYARON BOMBEROS, D.C.C.
ESTADO: CERRADO. - 555
</t>
  </si>
  <si>
    <t xml:space="preserve">CDGRD RISARALDA, INFORMA
MUNICIPIO: APIA, VEREDAS: SAN RAFAEL, LA ESTRELLA 
EVENTO: VENDAVAL Y TORMENTA ELÉCTRICA- 30-07-2023
AFECTACIÓN: 14 VIVIENDAS AVERIADAS EN TECHOS, 14 FAMILIAS, 68 PERSONAS AFECTADAS, CULTIVOS DE YUCA, MAÍZ Y CAFÉ, SIN LESIONADOS
ACCIONES: APOYARON CMGRD, BOMBEROS
ESTADO: CERRADO. - 555
</t>
  </si>
  <si>
    <t xml:space="preserve">CDGRD HUILA, INFORMA
MUNICIPIO: TESALIA, VEREDA: ESPINEL- ZONA 14 DEL QUIMBO
EVENTO: INCENDIO DE COBERTURA VEGETAL- 28-07-2023
AFECTACIÓN: 4 HECTÁREAS DE PASTO Y RASTROJO
ACCIONES: APOYARON CMGRD, BOMBEROS
ESTADO: LIQUIDADO. - 555
</t>
  </si>
  <si>
    <t xml:space="preserve">CDGRD HUILA, INFORMA
MUNICIPIO: PALERMO, VEREDA: GUACINOS
EVENTO: INCENDIO DE COBERTURA VEGETAL- 28-07-2023
AFECTACIÓN: 25 HECTÁREAS DE PASTO Y RASTROJO
ACCIONES: APOYARON CMGRD, BOMBEROS
ESTADO: LIQUIDADO. - 555
</t>
  </si>
  <si>
    <t xml:space="preserve">CDGRD HUILA, INFORMA
MUNICIPIO: PALERMO, PARQUE INDUSTRIAL - SECTOR: MARANTA
EVENTO: INCENDIO DE COBERTURA VEGETAL- 28-07-2023
AFECTACIÓN: 6 HECTÁREAS DE PASTO Y RASTROJO
ACCIONES: APOYARON CMGRD, BOMBEROS
ESTADO: LIQUIDADO. - 555
</t>
  </si>
  <si>
    <t xml:space="preserve">
CDGRD HUILA, INFORMA
MUNICIPIO: PALERMO, VÍA PALERMO- BETANIA, SECTOR: PAPAGAYO
EVENTO: INCENDIO DE COBERTURA VEGETAL- 28-07-2023
AFECTACIÓN: 9 HECTÁREAS DE PASTO Y RASTROJO
ACCIONES: APOYARON CMGRD, BOMBEROS
ESTADO: LIQUIDADO. - 555
</t>
  </si>
  <si>
    <t xml:space="preserve">
CDGRD HUILA, INFORMA
MUNICIPIO: TERUEL, VEREDA: EL ALMORZADERO
EVENTO: INCENDIO DE COBERTURA VEGETAL- 28-07-2023
AFECTACIÓN: 7 HECTÁREAS DE PASTO Y RASTROJO
ACCIONES: APOYARON CMGRD, BOMBEROS
ESTADO: LIQUIDADO. - 555
</t>
  </si>
  <si>
    <t xml:space="preserve">CDGRD HUILA, INFORMA
MUNICIPIO: COLOMBIA, VEREDA: ARMENIA
EVENTO: MOVIMIENTO EN MASA - 23-07-2023
AFECTACIÓN: 1 VÍA, PÉRDIDA DE LA BANCADA, SE PRESENTA SOCAVACIÓN PRODUCTO DE LA CRECIENTE DEL RÍO AMBICA. SE REALIZÓ VISITA TÉCNICA CON PROFESIONALES DE LA SECRETARÍA DE VÍAS E INFRAESTRUCTURA DEL DEPARTAMENTO, DONDE SE ESTABLECIÓ EL ENVIÓ DE MAQUINARIA PARA LA ATENCIÓN DE LA EMERGENCIA EL DÍA DE HOY LUNES 31/07/2023, SE DA MANEJO LOCAL
ACCIONES: APOYARON CMGRD, CDGRD, SECRETARÍA DE VÍAS E INFRAESTRUCTURA
ESTADO: CERRADO. - 555
</t>
  </si>
  <si>
    <r>
      <t xml:space="preserve">
CDGRD SANTANDER, INFORMA:
MUNICIPIO OCAMONTE, VEREDAS: MIRAFLORES, LA CAÑADA Y GUADUAS 
EVENTO VENDAVAL Y TORMENTA ELÉCTRICA- 26-07-2023
AFECTACIÓN EN VERIFICACIÓN, VARIAS VIVIENDAS DESTECHADAS, 1 ESCUELA AFECTADA, SIN LESIONADOS, REALIZAN EDAN
ACCIONES APOYA CMGRD
</t>
    </r>
    <r>
      <rPr>
        <b/>
        <sz val="9"/>
        <rFont val="Arial"/>
        <family val="2"/>
      </rPr>
      <t>ESTADO ABIERTO. - 545</t>
    </r>
    <r>
      <rPr>
        <sz val="9"/>
        <rFont val="Arial"/>
        <family val="2"/>
      </rPr>
      <t xml:space="preserve">
ACTUALIZACIÓN CDGRD SANTANDER, INFORMA
MUNICIPIO OCAMONTE, VEREDAS: MIRAFLORES, LA CAÑADA Y GUADUAS 
EVENTO VENDAVAL Y TORMENTA ELÉCTRICA- 26-07-2023
AFECTACIÓN 10 VIVIENDAS AVERIADAS EN TECHOS, 10 FAMILIAS, 50 PERSONAS, 1 ESCUELA, CULTIVOS AFECTADOS, SIN LESIONADOS
ACCIONES APOYA CMGRD
</t>
    </r>
    <r>
      <rPr>
        <b/>
        <sz val="9"/>
        <rFont val="Arial"/>
        <family val="2"/>
      </rPr>
      <t>ESTADO CERRADO. - 555</t>
    </r>
    <r>
      <rPr>
        <sz val="9"/>
        <rFont val="Arial"/>
        <family val="2"/>
      </rPr>
      <t xml:space="preserve">
</t>
    </r>
  </si>
  <si>
    <r>
      <t xml:space="preserve">CDGRD TOLIMA INFORMA:
MUNICIPIO SUAREZ - CERRO LAS MERCEDES, LÍMITES CON CARMEN DE APICALA
EVENTO  INCENDIO DE COBERTURA VEGETAL 19/07/2023
AFECTACIÓN PENDIENTE EN EVALUACIÓN
ACCIONES ATIENDE CMGRD Y BOMBEROS SUAREZ, 7 UNIDADES DE BOMBEROS CARMEN DE APICALA  Y 2 VEHÍCULOS VIR 
</t>
    </r>
    <r>
      <rPr>
        <b/>
        <sz val="9"/>
        <rFont val="Arial"/>
        <family val="2"/>
      </rPr>
      <t>ESTADO ACTIVO - 526</t>
    </r>
    <r>
      <rPr>
        <sz val="9"/>
        <rFont val="Arial"/>
        <family val="2"/>
      </rPr>
      <t xml:space="preserve">
DNBC ACTUALIZA INFORMACIÓN
MUNICIPIO: SUAREZ - TOLIMA, LÍMITE CON CARMEN DE APICALA
EVENTO: INCENDIO DE COBERTURA VEGETAL 21/07/2023
AFECTACIÓN: PENDIENTE INFORMACIÓN, ES BOSQUE SECO TROPICAL
ACCIONES: ATIENDE  BOMBEROS SUAREZ Y APICALA CON HERRAMIENTA MANUAL
</t>
    </r>
    <r>
      <rPr>
        <b/>
        <sz val="9"/>
        <rFont val="Arial"/>
        <family val="2"/>
      </rPr>
      <t>ESTADO:  ACTIVO - 530</t>
    </r>
    <r>
      <rPr>
        <sz val="9"/>
        <rFont val="Arial"/>
        <family val="2"/>
      </rPr>
      <t xml:space="preserve">
ACTUALIZACIÓN ENLACE DE EJÉRCITO, CDGRD TOLIMA INFORMAN
MUNICIPIO SUÁREZ, VEREDA: CAÑAVERALES - CERRO LAS MERCEDES, LÍMITES CON CARMEN DE APICALÁ
EVENTO INCENDIO DE COBERTURA VEGETAL 19-07-2023
AFECTACIÓN PENDIENTE EN EVALUACIÓN, ZONA DE DIFÍCIL ACCESO, PRESENTA CARGA TÉRMICA ALTA Y FUERTES VIENTOS QUE DIFICULTAN LAS LABORES DE EXTINCIÓN
ACCIONES APOYAN CMGRD, BOMBEROS SUÁREZ, 7 UNIDADES DE BOMBEROS CARMEN DE APICALÁ  Y 2 VEHÍCULOS VIR , EJÉRCITO NACIONAL APOYÓ EL DÍA JUEVES 20 A TRAVÉS DEL BATALLÓN BAAV2 CON UN HELICÓPTERO UH60L - EJC 2171, TIEMPO MÁQUINA: 1.5 HORAS, 09 DESCARGAS. EL DÍA VIERNES 21 A TRAVÉS DEL BATALLÓN BAAV3 CON UN HELICÓPTERO MI-17 1V - EJC 3383, TIEMPO MAQUINA: 2.0 HORAS, 14 DESCARGAS
</t>
    </r>
    <r>
      <rPr>
        <b/>
        <sz val="9"/>
        <rFont val="Arial"/>
        <family val="2"/>
      </rPr>
      <t xml:space="preserve">ESTADO ACTIVO.  - 531
</t>
    </r>
    <r>
      <rPr>
        <sz val="9"/>
        <rFont val="Arial"/>
        <family val="2"/>
      </rPr>
      <t>ACTUALIZACIÓN DNBC Y CDGRD TOLIMA, INFORMAN
MUNICIPIO: SUÁREZ, VEREDA: CAÑAVERALES - CERRO LAS MERCEDES, LÍMITES CON CARMEN DE APICALÁ-  SECTOR: EL PASO
EVENTO: INCENDIO DE COBERTURA VEGETAL- 19-07-2023
AFECTACIÓN: APROXIMADAMENTE: 200 HECTÁREAS. EL DESPLAZAMIENTO HACIA EL PUNTO DEL INCENDIO HA SIDO COMPLICADO DEBIDO A LA TOPOGRAFÍA DEL TERRENO, LA VEGETACIÓN DENSA Y LOS FUERTES VIENTOS INCREMENTAN LA INTENSIDAD DEL FUEGO, NO SE HA RECIBIDO APOYO AÉREO REQUERIDO PARA FACILITAR LA INCURSIÓN DEL PERSONAL EN EL SITIO DE LA EMERGENCIA NI PARA DESCARGAS. EL AVANCE DEL INCENDIO SE DIRIGE HACIA LA HACIENDA GANADERA EL PALMAR (UBICADA EN SUÁREZ), HAY RIESGO PARA LOS ACUEDUCTOS QUE ABASTECEN LAS VEREDAS: BOLIVIA, LA PRADERA, GUATIMBOL Y LA ANTIGUA (EN CARMEN DE APICALÁ) Y GENERA AMENAZA POR ACERCAMIENTO DE LAS LLAMAS AL OLEODUCTO Y GASODUCTO GUANDO-CHICORAL.
ACCIONES: APOYAN CMGRD, CDGRD, UNGRD- GESTIONÓ SOLICITUD NO. 074 CON FAC. APOYO AÉREO PARA LA ATENCIÓN DE INCENDIO FORESTAL EN SUÁREZ, TOLIMA, BOMBEROS CARMEN DE APICALÁ- 7 UNIDADES, SUÁREZ- 2 UNIDADES, EJÉRCITO NACIONAL-  21 UNIDADES, COMUNIDAD</t>
    </r>
    <r>
      <rPr>
        <b/>
        <sz val="9"/>
        <rFont val="Arial"/>
        <family val="2"/>
      </rPr>
      <t xml:space="preserve"> 
ESTADO: ACTIVO. - 534
</t>
    </r>
    <r>
      <rPr>
        <sz val="9"/>
        <rFont val="Arial"/>
        <family val="2"/>
      </rPr>
      <t>ACTUALIZACIÓN DNBC Y CDGRD TOLIMA, INFORMAN
MUNICIPIO SUÁREZ, VEREDAS: CAÑAVERALES - CERRO LAS MERCEDES, HATO VIEJO- LÍMITES CON CARMEN DE APICALÁ-  SECTOR: EL PASO
EVENTO INCENDIO DE COBERTURA VEGETAL- 19-07-2023
AFECTACIÓN APROXIMADAMENTE: 200 HECTÁREAS.
SALA SITUACIONAL DE LA DNBC INFORMA, QUE HACIA LAS 12:00 HORAS- 26-07-2023, INICIA DESPLAZAMIENTO DE LA AERONAVE HK-4249, MEDIANTE LA ACTIVACIÓN DEL CONTRATO HORAS VUELO DE LA DNBC, PUNTO DE PARTIDA AEROPUERTO DE GUAYMARAL, HACIA LA ZONA DEL FORESTAL EN JURISDICCIÓN DEL MUNICIPIO DE SUÁREZ Y CARMEN DE APICALÁ; LUEGO DE 40 MINUTOS DE VUELO, SE PROCEDE A REALIZAR ABASTECIMIENTO DE COMBUSTIBLE, EN SKGI SANTIAGO VILA, PARA DIRIGIRSE LUEGO HACIA EL ÁREA DE OPERACIONES, SE REALIZAN LLAMADAS DE COORDINACIÓN CON FUERZA AEROESPACIAL COLOMBIANA, AVIACIÓN DE POLICÍA, DELEGACIÓN DEPARTAMENTAL DE BOMBEROS DEL TOLIMA, BOMBEROS DE SUÁREZ Y BATALLÓN DE DESASTRES DE EJÉRCITO, LOS CUALES SE ENCONTRABAN REALIZANDO TRABAJOS DE EXTINCIÓN. SE VISUALIZA EL FORESTAL PROCEDIENDO A REALIZAR UN SOBREVUELO DE VERIFICACIÓN.
LLEGADA AERONAVE DE FAC Y CON ELLA EL CONTROLADOR AÉREO, DENTRO DE  LAS OPERACIONES AÉREAS SE ESTABLECIÓ UN MAPA OPERATIVO PARA REALIZAR UN CARRUSEL  DE REFRIGERACIÓN, ENTRE LA AERONAVE DE LA DNBC Y LAS  AERONAVES DE FAC CON 1 HELICÓPTERO Y 1 AVIÓN DE ALA FIJA DE LA POLICÍA, QUE APOYO DESDE LA BASE AÉREA DE TOLEMAIDA, SE REALIZARON LABORES DE COORDINACIÓN PARA OBTENER UN CARRO TANQUE Y ASÍ TENER LA FUENTE DE ABASTECIMIENTO PARA LA AERONAVE DE LA  PNC 4018, ESTA SOLICITUD SE HIZO A TRAVÉS DE LA DELEGACIÓN DEPARTAMENTAL DE BOMBEROS DEL TOLIMA Y EJÉRCITO NACIONAL; POR PARTE DE  FUERZA AEROESPACIAL DE  COLOMBIA CON EL  HELICÓPTERO DE MATRÍCULA  FAC 4440, SE REALIZARON 14 DESCARGAS, LA POLICÍA NACIONAL CON EL AVIÓN DE MATRÍCULA PNC 4018 AT 802, EL CUAL TOTALIZO 5 PASADAS, CON 7 DESCARGAS EN TOTAL, SIENDO LAS PRIMERAS CONTROLADAS Y 2 EN CADA ROTACIÓN, LA DIRECCIÓN NACIONAL DE BOMBEROS CON UN EUROCOPTER AS 350 B2, DE MATRÍCULA HK- 4249 REALIZÓ 35 DESCARGAS EN DOS PERIODOS OPERACIONALES, EL PRIMERO A PARTIR DE LAS  13:00 HORAS CON 18 DESCARGAS HASTA LAS 15:30 HORAS, YA QUE EL ABASTECIMIENTO DE COMBUSTIBLE SE HIZO EN GIRARDOT, SE RETOMA NUEVAMENTE AL  PUNTO A LAS 16:10 HORAS; EN EL  SEGUNDO PERIODO OPERACIONAL SE REALIZARON 17  DESCARGAS PARA UN TOTAL DE 35, LAS LABORES SE COORDINARON  CON EL BATALLÓN DE DESASTRES YA QUE ELLOS ESTABA PRESENTES DESDE LAS 06:00 HORAS REALIZANDO LÍNEAS DE DEFENSA.</t>
    </r>
    <r>
      <rPr>
        <b/>
        <sz val="9"/>
        <rFont val="Arial"/>
        <family val="2"/>
      </rPr>
      <t xml:space="preserve">
</t>
    </r>
    <r>
      <rPr>
        <sz val="9"/>
        <rFont val="Arial"/>
        <family val="2"/>
      </rPr>
      <t xml:space="preserve">PARA EL DÍA DE HOY- 27-07-2023, SE CAMBIARÁ LA ESTRATEGIA CON TRASLADO E INCURSIÓN  DE PERSONAL E INSTALACIÓN DE UNA PISCINA EN LA PARTE ALTA,  EL HELICÓPTERO ABASTECE  LA PISCINA  CON AGUA Y A TRAVÉS DE UNA  MINI-STRIKER Y  CON TRAMOS DE MANGUERA, SE REALIZARÁ UNA DESCARGA CONTINUA DE AGUA, DESDE LA PARTE  ALTA DE LA MONTAÑA, CON ESTO  SE BUSCA LOGRAR LABORES DE SUPRESIÓN CON UNIDADES EN TIERRA Y EL HELICÓPTERO SE DEDICARÁ A LAS PARTES BAJAS PARA CERRAR LA CABEZA DEL INCENDIO, DE ESTA MANERA SE REALIZA LA PLANEACIÓN  DEL SEGUNDO DÍA,  REITERANDO LOS APOYOS AÉREOS CON POLICÍA NACIONAL  Y FUERZA AEROESPACIAL DE  COLOMBIA A TRAVÉS DEL PROTOCOLO DE APOYO AÉREO DEL SNGRD EN CONJUNTO CON  SALA DE CRISIS NACIONAL.
ACCIONES APOYAN CMGRD, CDGRD, UNGRD- GESTIONÓ SOLICITUD NO. 074 CON FAC. APOYO AÉREO PARA LA ATENCIÓN DE INCENDIO FORESTAL EN SUÁREZ, TOLIMA, 3 BOMBEROS SUÁREZ, 2 BOMBEROS ESPINAL, 1 UNIDAD DE TOLIMA, DELEGADO DEPARTAMENTAL CAPITÁN CARLOS YEPES, 6 UNIDADES DE EJÉRCITO NACIONAL -SEGURIDAD, 2 UNIDADES POLICÍA NACIONAL- SEGURIDAD, 5 UNIDADES DE FUERZA AEROESPACIAL DE COLOMBIA, 1 UN CONTROLADOR AÉREO DE FUERZA AEROESPACIAL DE COLOMBIA QUIEN REGULA LAS OPERACIONES AÉREAS, 1 UNIDAD DE LA DNBC, 2 OPERADORES DE LA AERONAVE HK- 4249, 4 FUNCIONARIOS DE LA ALCALDÍA INCLUYENDO LA SEÑORA ALCALDESA LUCELLY VILLALBA.
09:54 HORAS. PONAL INFORMA: HOY ESTÁN DISPONIBLES PARA EL APOYO PERO LAS CONDICIONES EN MARIQUITA ESTÁN DETERIORADAS Y NO HAN PODIDO SALIR, DESDE LAS 06:00. CMGRD INFORMA QUE SE PARÓ LA OPERACIÓN POR PARTE DEL PRIVADO -DNBC DEBIDO A FALLA EN EL BALDE. FAC REVISA DISPONIBILIDAD PARA PRESTAR APOYO. 10: 53 HORAS. AERONAVE DE PONAL PROCEDE EN APOYO A SUÁREZ. 12: 08 HORAS- CARGANDO PARA SALIR DE TOLEMAIDA
</t>
    </r>
    <r>
      <rPr>
        <b/>
        <sz val="9"/>
        <rFont val="Arial"/>
        <family val="2"/>
      </rPr>
      <t xml:space="preserve">ESTADO ACTIVO. - 545
</t>
    </r>
    <r>
      <rPr>
        <sz val="9"/>
        <rFont val="Arial"/>
        <family val="2"/>
      </rPr>
      <t xml:space="preserve">ACTUALIZACIÓN DNBC Y CDGRD TOLIMA, INFORMAN MUNICIPIO SUÁREZ, VEREDAS: CAÑAVERALES - CERRO LAS MERCEDES, HATO VIEJO- LÍMITES CON CARMEN DE APICALÁ-  SECTOR: EL PASO EVENTO INCENDIO DE COBERTURA VEGETAL- 19-07-2023 AFECTACIÓN APROXIMADAMENTE: 200 HECTÁREAS. 17:00 HORAS, ENLACE EJÉRCITO INFORMA: EN EL TRANSCURSO DE LA MAÑANA SE INTERVINO EL INCENDIO CON DESCARGAS DE AGUA POR PARTE DE BOMBEROS TOLIMA HASTA QUEDAR INHABILITADO EL BAMBI BUCKET. DURANTE LA TARDE SE CONTÓ CON EL APOYO DE LA AVIONETA DE LA POLICÍA SIN TENER ÉXITO ALGUNO POR TAL MOTIVO QUEDA PREVISTO REALIZAR MOVIMIENTO TÁCTICO MOTORIZADO HACIA LA VEREDA AGUAS CLARAS PARA TRATAR DE EXTINGUIR EL INCENDIO CON EL APOYO DE LA POBLACIÓN DE LA ZONA. ◾DESCARGAS DE AGUA -11 HELICÓPTERO BOMBEROS -14 AVIONETA PONAL ◾23 HECTÁREAS INTERVENIDAS  </t>
    </r>
    <r>
      <rPr>
        <b/>
        <sz val="9"/>
        <rFont val="Arial"/>
        <family val="2"/>
      </rPr>
      <t xml:space="preserve">ESTADO ACTIVO. - 546
</t>
    </r>
    <r>
      <rPr>
        <sz val="9"/>
        <rFont val="Arial"/>
        <family val="2"/>
      </rPr>
      <t>ACTUALIZACIÓN CDGRD TOLIMA: MUNICIPIO SUAREZ, VEREDA CAÑAVERALES, CERRO LAS MERCEDES, EVENTO INCENDIO DE COBERTURA VEGETAL 19/07/2023
AFECTACIÓN 22:00: SE CONCLUYE LA JORNADA DONDE SE HICIERON 35 DESCARGAS DE HELICÓPTERO Y 6 DESCARGAS DE AVIÓN, SIN EMBARGO, CONTINÚA EL INCENDIO, ACCIONES ATENDIDO POR EL CMGRD, CBV DEL MUNICIPIO, EJÉRCITO Y FAC,</t>
    </r>
    <r>
      <rPr>
        <b/>
        <sz val="9"/>
        <rFont val="Arial"/>
        <family val="2"/>
      </rPr>
      <t xml:space="preserve"> ESTADO ACTIVO - 547
</t>
    </r>
    <r>
      <rPr>
        <sz val="9"/>
        <rFont val="Arial"/>
        <family val="2"/>
      </rPr>
      <t xml:space="preserve">ACTUALIZACIÓN SALA DE CRISIS Y PONAL, INFORMAN DEPARTAMENTO TOLIMA
MUNICIPIO SUAREZ, VEREDA CAÑAVERALES, CERRO LAS MERCEDES- HATO VIEJO- LÍMITES CON CARMEN DE APICALÁ-  SECTOR: EL PASO
EVENTO INCENDIO DE COBERTURA VEGETAL 19-07-2023
AFECTACIÓN EN VERIFICACIÓN, PONAL, INFORMA. 11:08 HORAS, SALIDA DE AERONAVE DESDE TOLEMAIDA: 19:05 HORAS. SE CONCLUYE LA JORNADA DE HOY, SE REALIZARON 7 DESCARGAS, 800 GLS POR CADA DESCARGA. HOY SE CONCENTRARON LABORES POR EL FLANCO DE CARMEN DE APICALÁ; REFIERE CONTROL SOBRE EL IF. Y SE REQUIERE VERIFICACIÓN EL DÍA DE MAÑANA TEMPRANO PARA CONFIRMAR ESTADO DEL EVENTO.
ACCIONES ATENDIDO POR EL CMGRD, UNGRD- GESTIONÓ SOLICITUD NO. 074 CON FAC, PONAL, CBV DEL MUNICIPIO, EJÉRCITO- 22- UNIDADES, Y FAC
</t>
    </r>
    <r>
      <rPr>
        <b/>
        <sz val="9"/>
        <rFont val="Arial"/>
        <family val="2"/>
      </rPr>
      <t xml:space="preserve">ESTADO ACTIVO. - 549
</t>
    </r>
    <r>
      <rPr>
        <sz val="9"/>
        <rFont val="Arial"/>
        <family val="2"/>
      </rPr>
      <t xml:space="preserve">DNBC ACTUALIZACIÓN INFORMACIÓN: MUNICIPIO: SUAREZ, VEREDA CAÑAVERALES, CERRO LAS MERCEDES- HATO VIEJO- LÍMITES CON CARMEN DE APICALÁ-  SECTOR: EL PASO, EVENTO: INCENDIO DE COBERTURA VEGETAL 19-07-2023, ACCIONES:  DNBC INFORMA: - 11:31 HORAS, SALA SITUACIONAL DNBC INFORMA: LA SOLICITUD DE  APOYO AÉREO SE MANTIENE EN  STAND BY HASTA REALIZAR LA VERIFICACIÓN POR PARTE DE BOMBEROS DE CARMEN DE APICALÁ
-14:00 HORAS, SALA SITUACIONAL DNBC INFORMA: POR FUERTES VIENTOS EN EL SECTOR  CERRO LAS MERCEDES EN LA AGUADITA EL INCENDIO SE REACTIVA - 17:57 HORAS, SALA SITUACIONAL DNBC INFORMA: SE REITERA SOLICITUD DE APOYO AÉREO FAC Y POLICÍA NACIONAL CON SOBREVUELO EN EL SECTOR Y POSIBLES DESCARGAS. 04°05′51.35′′ N 74°47′38.19′′ W, AFECTACIÓN: PENDIENTE POR ESTABLECER, </t>
    </r>
    <r>
      <rPr>
        <b/>
        <sz val="9"/>
        <rFont val="Arial"/>
        <family val="2"/>
      </rPr>
      <t xml:space="preserve">ESTADO: ACTIVO - 551
</t>
    </r>
    <r>
      <rPr>
        <sz val="9"/>
        <rFont val="Arial"/>
        <family val="2"/>
      </rPr>
      <t>DNBC ACTUALIZA INFORMACIÓN DEPARTAMENTO: TOLIMA MUNICIPIO: SUAREZ - VEREDA CAÑAVERALES, CERRO LAS MERCEDES- HATO VIEJO- LÍMITES CON CARMEN DE APICALÁ-  SECTOR: EL PASO   EVENTO: INCENDIO DE COBERTURA VEGETAL - 19/07/2023 AFECTACIÓN:  PENDIENTE POR ESTABLECER ACCIONES: DNBC INFORMA: EL SARGENTO JHON MORALES COMANDANTE DE INCIDENTE DE BOMBEROS VOLUNTARIOS CARMEN DE APICALÁ REPORTA, REALIZANDO MONITOREO DESDE EL CASCO URBANO SE EVIDENCIA QUE EL INCENDIO FORESTAL SE ENCUENTRA LIQUIDADO POR EL MUNICIPIO DE CARMEN DE APICALÁ, SE OBSERVA UNA COLUMNA DE HUMO SOBRE LA ZONA DE SUÁREZ EL CUAL SE PONE EN CONOCIMIENTO DEL COMANDANTE E INFORMA QUE ES UN FOCO PEQUEÑO</t>
    </r>
    <r>
      <rPr>
        <b/>
        <sz val="9"/>
        <rFont val="Arial"/>
        <family val="2"/>
      </rPr>
      <t xml:space="preserve">. ESTADO:  CONTROLADO - 553
</t>
    </r>
    <r>
      <rPr>
        <sz val="9"/>
        <rFont val="Arial"/>
        <family val="2"/>
      </rPr>
      <t xml:space="preserve">DNBC ACTUALIZA INFORMACIÓN, DEPARTAMENTO: TOLIMA
MUNICIPIO SUAREZ -VEREDA CAÑAVERALES, CERRO LAS MERCEDES- HATO VIEJO- LÍMITES CON CARMEN DE APICALÁ-  SECTOR: EL PASO
EVENTO INCENDIO DE COBERTURA VEGETAL - 19-07-2023. 
AFECTACIÓN APROXIMADAMENTE 700 HECTÁREAS. EL COMANDANTE CARLOS SAIZ DEL CUERPO DE BOMBEROS VOLUNTARIOS SUÁREZ INFORMA, EN EL MONITOREO VISUAL QUE SE REALIZÓ EL DÍA DE AYER EN HORAS DE LA MAÑANA SE OBSERVÓ LA PRESENCIA DE UN PUNTO DE CALOR, PARA LO CUAL SE HACE LLAMADO AL PRESIDENTE DE LA JUNTA COMUNAL PARA QUE SE DESPLACE A LA ZONA Y REALICE MONITOREO, NOTIFICANDO SOBRE LAS 7:30 HORAS 31 DE JULIO LA EXTINCIÓN DEL FOCO DE CALOR Y LA LIQUIDACIÓN DEL INCENDIO FORESTAL 
ACCIONES: APOYARON CMGRD, CDGRD, UNGRD, BOMBEROS- 27 UNIDADES, 1 HELICÓPTERO, FAC- 1 HELICÓPTERO, EJÉRCITO NACIONAL- BRIGADA ATENCIÓN DE DESASTRES- 22 UNIDADES, 2 HELICÓPTEROS, POLICÍA NACIONAL- 1 AVIÓN AT802, 4 UNIDADES </t>
    </r>
    <r>
      <rPr>
        <b/>
        <sz val="9"/>
        <rFont val="Arial"/>
        <family val="2"/>
      </rPr>
      <t xml:space="preserve">
ESTADO LIQUIDADO. - 555
</t>
    </r>
  </si>
  <si>
    <r>
      <t xml:space="preserve">CDGRD ANTIOQUIA Y MINISTERIO DE SALUD Y PROTECCIÓN SOCIAL, INFORMAN
MUNICIPIO: PUERTO BERRÍO, RIO MAGDALENA
EVENTO: CASO FORTUITO- 20-07-2023
AFECTACIÓN: SE TRASLADABAN VARIAS LANCHAS CON PERSONAS QUE AÚN ESTABAN CELEBRANDO EL DÍA DE LA VIRGEN DEL CARMEN Y SEGÚN LA INFORMACIÓN LLEVABAN PÓLVORA Y ESTA EXPLOTÓ, DEJANDO: 15 PERSONAS CON QUEMADURAS, TRASLADADAS AL HOSPITAL DE PUERTO BERRIO
ACCIONES: APOYAN CMGRD, BOMBEROS, CRUE, HOSPITAL PUERTO BERRÍO 
</t>
    </r>
    <r>
      <rPr>
        <b/>
        <sz val="9"/>
        <rFont val="Arial"/>
        <family val="2"/>
      </rPr>
      <t>ESTADO: ABIERTO. - 527</t>
    </r>
    <r>
      <rPr>
        <sz val="9"/>
        <rFont val="Arial"/>
        <family val="2"/>
      </rPr>
      <t xml:space="preserve">
ACTUALIZACIÓN CDGRD ANTIOQUIA, INFORMA
MUNICIPIO PUERTO BERRÍO, RIO MAGDALENA
EVENTO CASO FORTUITO- 20-07-2023
AFECTACIÓN 15 PERSONAS CON QUEMADURAS, TRASLADADAS AL HOSPITAL DE PUERTO BERRIO. SE TRASLADABAN VARIAS LANCHAS CON PERSONAS QUE AÚN ESTABAN CELEBRANDO EL DÍA DE LA VIRGEN DEL CARMEN Y SEGÚN LA INFORMACIÓN LLEVABAN PÓLVORA Y ESTA EXPLOTÓ
ACCIONES APOYARON CMGRD, BOMBEROS, CRUE, HOSPITAL PUERTO BERRÍO
</t>
    </r>
    <r>
      <rPr>
        <b/>
        <sz val="9"/>
        <rFont val="Arial"/>
        <family val="2"/>
      </rPr>
      <t>ESTADO CERRADO. - 555</t>
    </r>
    <r>
      <rPr>
        <sz val="9"/>
        <rFont val="Arial"/>
        <family val="2"/>
      </rPr>
      <t xml:space="preserve">
</t>
    </r>
  </si>
  <si>
    <r>
      <t xml:space="preserve">CDGRD CAUCA, INFORMA: MUNICIPIO: POPAYÁN, CALLE 7 CARRERA 2, EVENTO: INCENDIO ESTRUCTURAL 30/07/2023, AFECTACIÓN: 1 VIVIENDA AVERIADA, 1 FAMILIA, 4 PERSONAS, ACCIONES: ATENDIDO POR EL CMGRD Y CBV DEL MUNICIPIO, ESTADO: </t>
    </r>
    <r>
      <rPr>
        <b/>
        <sz val="9"/>
        <rFont val="Arial"/>
        <family val="2"/>
      </rPr>
      <t>LIQUIDADO - 556</t>
    </r>
  </si>
  <si>
    <r>
      <t xml:space="preserve">BOMBEROS DELEGACIÓN CUNDINAMARCA, INFORMA: MUNICIPIO: PANDI, VÍA PANDI ARBELAEZ SECTOR EL EDEN, EVENTO: INCENDIO DE COBERTURA VEGETAL 29/07/2023, AFECTACIÓN: 1,5 HECTÁREAS DE PASTIZALES, ACCIONES: ATENDIDO POR EL CMGRD Y CBV DEL MUNICIPIO, ESTADO: </t>
    </r>
    <r>
      <rPr>
        <b/>
        <sz val="9"/>
        <rFont val="Arial"/>
        <family val="2"/>
      </rPr>
      <t>LIQUIDADO - 556</t>
    </r>
  </si>
  <si>
    <r>
      <t xml:space="preserve">CDGRD CUNDINAMARCA, INFORMA
MUNICIPIO: GUAYABETAL, VEREDA LIMONCILLO, CHIPAQUE, SAN ANTONIO, TANGAVITA
EVENTO: MOVIMIENTO EN MASA 17/07/2023
AFECTACIÓN: 1 VÍA TERCIARIA AVERIADA CON PÉRDIDA DE BANCA
ACCIONES: ATIENDE CMGRD Y ENTIDADES DE GRD DEL MUNICIPIO. SE EVACUAN MÁS DE 33 FAMILIAS QUE SE ENCONTRABAN EN ALTO RIESGO DE AFECTACIÓN, SE ADELANTA EDAN 
</t>
    </r>
    <r>
      <rPr>
        <b/>
        <sz val="9"/>
        <rFont val="Arial"/>
        <family val="2"/>
      </rPr>
      <t xml:space="preserve">ESTADO: ABIERTO - 523
</t>
    </r>
    <r>
      <rPr>
        <sz val="9"/>
        <rFont val="Arial"/>
        <family val="2"/>
      </rPr>
      <t>ACTUALIZACIÓN CDGRD CUNDINAMARCA: MUNICIPIO: GUAYABETAL, VEREDA CHIPAQUE, KM 58 RÍO NEGRO, VEREDA LIMONCITOS, TENGAVITA, PRIMAVERA, SAN ANTONIO, SAN ROQUE, ENCENILLOS, SAN MARCOS, TUNQUE Y LA PALMA, SECTOR PERDICES, EVENTO: CRECIENTE SÚBITA - RÍO NEGRO 17/07/2023, AFECTACIÓN: 8 VÍAS TERCIARIAS, 6 FAMILIAS, 24 PERSONAS, 1 VIVIENDAS, 8 VIVIENDAS EN ALTO RIESGO, 1 PUENTE VEHICULAR,  59 FAMILIAS EVACUADAS, 52 FAMILIAS MONITOREADAS. VEREDA CHIPAQUE (3 VÍAS TERCIARIAS, 1 VIVIENDA, 1 FAMILIA, 4 PERSONAS, 1 FINCA TURISTICA, 50 FAMILIAS MONITOREO 5 VIVIENDAS), VEREDA LIMONCITOS (5 FAMILIAS EVACUADAS QUE SE ENCONTRABAN EN ZONAS DE ALTO RIESGO, 5 VIVIENDAS AVERIADAS, 5 FAMILIAS, 20 PERSONAS, 53 FAMILIAS MONITOREADAS), VEREDA TENGAVITA (4 VIVIENDAS EN ZONA DE ALTO RIESGO DE MOVIMIENTO EN MASA), VEREDA PRIMAVERA (1 VÍA TERCIARIA, 2 FAMILIAS EVACUADAS), VEREDA SAN ANTONIO (1 VÍA AFECTADA CON TAPONAMIENTO, 4 VIVIENDAS EN ALTO RIESGO), VEREDA SAN ROQUE (1 PUENTE VEHICULAR CON AFECTACIONES POR AGRIETAMIENTO EN SUS BASES), SECTOR PERDICES (59 FAMILIAS EVACUADAS POR DESPRENDIMIENTO DE MATERIAL EN LA PARTE ALTA), VEREDA ENCENILLOS (1 VÍA TERCIARIA CON PÉRDIDA DE BANCA), VEREDA TUNQUE Y LA PALMA (1 VÍA TERCIARIA), VEREDA SAN MARCOS (1 VÍA TERCIARIA CON TAPONAMIENTO SIN PASO VEHICULAR) PÉRDIDAS AGROPECUARIAS: PECUARIO TENEMOS LA PRODUCCIÓN DE POLLO DE ENGORDE CON INVENTARIO APROXIMADO DE 1.800.000 ANIMALES, AVICULTURA DE POSTURAS CON INVENTARIO APROXIMADO DE 60.000 AVES, UNA PRODUCCIÓN BOVINA DOBLE PROPÓSITO CALCULADA EN 2300 CABEZAS DE GANADO BOVINO, 390 CABEZAS DE GANADO PORCINO, 250 CONEJOS, UNA PRODUCCIÓN DE 278.000 TRUCHAS LAS CUALES SE VERÁN AFECTADAS EN LA CONSECUCIÓN DE INSUMOS (FERTILIZANTES, HERBICIDAS, FUNGICIDAS, CONCENTRADOS, MEDICAMENTOS), ACCIONES: ATIENDE CMGRD Y ENTIDADES DE GRD DEL MUNICIPIO Y APOYO DEL DEPARTAMENTO. SE DECLARA CALAMIDAD PÚBLICA MEDIANTE DECRETO NO. 200 DEL 18 DE JULIO DE 2023,</t>
    </r>
    <r>
      <rPr>
        <b/>
        <sz val="9"/>
        <rFont val="Arial"/>
        <family val="2"/>
      </rPr>
      <t xml:space="preserve"> ESTADO: CERRADO - 529
</t>
    </r>
    <r>
      <rPr>
        <sz val="9"/>
        <rFont val="Arial"/>
        <family val="2"/>
      </rPr>
      <t>ACTUALIZACIÓN CDGRD Y UNGRD – CUNDINAMARCA: MUNICIPIO: GUAYABETAL, VEREDAS LIMONCITOS – CHIPAQUE, PRIMAVERA – BAJO SAN ANTONIO, ENSENILLOS - LAS MESAS, JABONERA – SAN MARCOS, SAN MARCOS – GAQUES, LIMONCITOS – CHIPAQUE, PRIMAVERA – BAJO SAN ANTONIO, ENSENILLOS - LAS MESAS, JABONERA – SAN MARCOS, SAN MARCOS – GAQUES, GAQUES- LA PALMA, LA PALMA – NARANJAL, NARANJAL – TUNQUE, TUNQUE – LAS MESAS- VÍA LAUREL, VANGUARDIA – MESA GRANDE, VÍA GUTIÉRREZ. EVENTO: CRECIENTE SÚBITA 17/07/2023, AFECTACIÓN: 136 FAMILIAS, 544 PERSONAS, 12 VÍAS, 7 VIVIENDAS DESTRUIDAS, 4 PUENTES VEHICULARES. 72 FAMILIAS EVACUADAS, EN EL SECTOR AGROPECUARIO: 60000 GALLINAS, 1200000 POLLOS, 1200 TRUCHAS, ACCIONES: ATENDIDO POR EL CMGRD, CDGRD, UNGRD Y ENTIDADES DE GRD COMO CRC, CBV EJÉRCITO NACIONAL Y PONALSAR</t>
    </r>
    <r>
      <rPr>
        <b/>
        <sz val="9"/>
        <rFont val="Arial"/>
        <family val="2"/>
      </rPr>
      <t xml:space="preserve">, ESTADO: CERRADO - 556
</t>
    </r>
  </si>
  <si>
    <t>72 FAMILIAS EVACUADAS, EN EL SECTOR AGROPECUARIO: 60000 GALLINAS, 1200000 POLLOS, 1200 TRUCHAS</t>
  </si>
  <si>
    <r>
      <t xml:space="preserve">CDGRD CUNDINAMARCA, INFORMA
MUNICIPIO: FOSCA, VEREDA ALTO DEL FIQUE, HERRERO, PLATANILLO
EVENTO: CRECIENTE SÚBITA ACOMPAÑADA DE MOVIMIENTOS EN MASA 17/07/2023
AFECTACIÓN: 2 PUENTES PEATONALES, 1 VIVIENDA AVERIADA, 1 VÍA SECUNDARIA, 1 PUENTE VEHICULAR 
ACCIONES: ATENDIDO POR EL CMGRD Y ENTIDADES DE GRD. SE EVACUARON FAMILIAS QUE SE ENCONTRABAN EN RIESGO Y SE ADELANTA EDAN 
</t>
    </r>
    <r>
      <rPr>
        <b/>
        <sz val="9"/>
        <rFont val="Arial"/>
        <family val="2"/>
      </rPr>
      <t>ESTADO: ABIERTO - 523</t>
    </r>
    <r>
      <rPr>
        <sz val="9"/>
        <rFont val="Arial"/>
        <family val="2"/>
      </rPr>
      <t xml:space="preserve">
ACTUALIZACIÓN CDGRD CUNDINAMARCA: MUNICIPIO: FOSCA, VEREDA EL HERRERO, CORREDOR SÁNAME, VÍA FOSCA - CÁQUEZA, LAS HUERTAS, EL HERRERO Y QUINCHA, EVENTO: CRECIENTE SÚBITA 17/07/2023, AFECTACIÓN: 1 PUENTE PEATONAL, 4 VÍAS TERCIARIAS, 2 VIVIENDAS AVERIADAS, 2 FAMILIAS, 8 PERSONAS, VEREDA EL HERRERO (1 PUENTE PEATONAL COLGANTE SECTOR ALTO DEL FIQUE), CORREDOR SÁNAME (1 VÍA TERCIARIA AFECTADA), VÍA FOSCA - CÁQUEZA (2 VIVIENDAS AVERIADAS, 2 FAMILIAS, 8 PERSONAS, 1 VÍA SECUNDARIA), CRUCE DE LAS VEREDAS LAS HUERTAS, EL HERRERO Y QUINCHA (1 VÍA TERCIARIA), QUEBRADA LA CHORRERA (1 VÍA TERCIARIA CON PÉRDIDA DE BANCA), ACCIONES: ATENDIDO POR EL CMGRD Y ENTIDADES DE RESPUESTA, SE ACTIVARON HORAS DE MAQUINARIA AMARILLA. SE DECLARA CALAMIDAD PÚBLICA MEDIANTE DECRETO NO. 200 DEL 18 DE JULIO DE 2023, </t>
    </r>
    <r>
      <rPr>
        <b/>
        <sz val="9"/>
        <rFont val="Arial"/>
        <family val="2"/>
      </rPr>
      <t xml:space="preserve">ESTADO: CERRADO - 529
</t>
    </r>
    <r>
      <rPr>
        <sz val="9"/>
        <rFont val="Arial"/>
        <family val="2"/>
      </rPr>
      <t>ACTUALIZACIÓN DNBC Y CDGRD DE CUNDINAMARCA: MUNICIPIO: FOSCA, VEREDA EL HERRERO, CORREDOR SÁNAME, VÍA FOSCA - CÁQUEZA, LAS HUERTAS, EL HERRERO Y QUINCHA, EVENTO: CRECIENTE SÚBITA 17/07/2023, AFECTACIÓN: 8 VÍAS AFECTADAS, 4 PUENTE PEATONAL, 1 ACUEDUCTO, 1 ALCANTARILLADO, 16 FAMILIAS, 80 PERSONAS, ACCIONES: APOYA CMGRD, CDGRD, UNGRD Y ENTIDADES DE RESPUESTA</t>
    </r>
    <r>
      <rPr>
        <b/>
        <sz val="9"/>
        <rFont val="Arial"/>
        <family val="2"/>
      </rPr>
      <t xml:space="preserve">, ESTADO: CERRADO - 532
</t>
    </r>
    <r>
      <rPr>
        <sz val="9"/>
        <rFont val="Arial"/>
        <family val="2"/>
      </rPr>
      <t>ACTUALIZACIÓN CDGRD Y UNGRD: MUNICIPIO: FOSCA, VEREDA EL HERRERO, CORREDOR SÁNAME, VÍA FOSCA - CÁQUEZA, LAS HUERTAS, QUINCHIA, EVENTO: CRECIENTE SÚBITA 17/07/2023, AFECTACIÓN: 70 FAMILIAS, 280 PERSONAS, 7 VÍAS, 5 PUENTES PEATONALES, ACCIONES: ATENDIDO POR EL CMGRD, CDGRD, UNGRD Y ENTIDADES DE GRD COMO CRC, DCC, CBV EJÉRCITO NACIONAL Y PONALSAR</t>
    </r>
    <r>
      <rPr>
        <b/>
        <sz val="9"/>
        <rFont val="Arial"/>
        <family val="2"/>
      </rPr>
      <t>, ESTADO: CERRADO  - 556</t>
    </r>
  </si>
  <si>
    <r>
      <t xml:space="preserve">CDGRD CUNDINAMARCA INFORMA
MUNICIPIO:  GUTIÉRREZ - ZONA URBANA Y RURAL
EVENTO:  AVENIDA TORRENCIAL 17/07/2023
AFECTACIÓN: 2 VIVIENDAS EN RIESGO, 2 PUENTES VEHICULARES AVERIADOS, 1 BOX COULVERT, 1 ACUEDUCTO CON AFECTACIÓN DE LA BOCATOMA DEL ACUEDUCTO VEREDA CERINZA, 11 VÍAS TERCIARIAS CON DESLIZAMIENTOS, ANIMALES (5.000 GALLINAS). SIN LESIONADOS (INFORMACIÓN DECRETO DE CALAMIDAD 200 DE 2023)
ACCIONES: ATENDIÓ CMGRD, ALCALDÍA Y COMUNIDAD, REALIZAN EDAN
</t>
    </r>
    <r>
      <rPr>
        <b/>
        <sz val="9"/>
        <rFont val="Arial"/>
        <family val="2"/>
      </rPr>
      <t>ESTADO:  CERRADO  - 530</t>
    </r>
    <r>
      <rPr>
        <sz val="9"/>
        <rFont val="Arial"/>
        <family val="2"/>
      </rPr>
      <t xml:space="preserve">
ACTUALIZACIÓN DNBC CDGRD DE CUNDINAMARCA: MUNICIPIO: GUTIÉRREZ, ZONA URBANA Y RURAL, EVENTO: AVENIDA TORRENCIAL 17/07/2023, AFECTACIÓN: 640 FAMILIAS AFECTADAS, 2 VIVIENDAS EN RIESGO, 28 MOVIMIENTOS EN MASA, 2 PUENTES PEATONALES, 1 PUENTE VEHICULAR TIPO BOX COULVER, 11 VÍAS AFECTADAS CON PÉRDIDA DE BANCA, 1 ACUEDUCTO, 7 ALCANTARILLAS AFECTADAS, ACCIONES: ATENDIDO POR EL CMGRD Y ENTIDADES DE GRD QUE HAN APOYADO AL DEPARTAMENTO, </t>
    </r>
    <r>
      <rPr>
        <b/>
        <sz val="9"/>
        <rFont val="Arial"/>
        <family val="2"/>
      </rPr>
      <t xml:space="preserve">ESTADO: CERRADO - 532
</t>
    </r>
    <r>
      <rPr>
        <sz val="9"/>
        <rFont val="Arial"/>
        <family val="2"/>
      </rPr>
      <t>ACTUALIZACIÓN CDGRD Y UNGRD, MUNICIPIO: GUTIERREZ, ZONA RURAL Y URBANA, EVENTO: AVENIDA TORRENCIAL 17/07/2023, AFECTACIÓN: 2456 PERSONAS, 614 FAMILIAS, 2 VIVIENDAS EN RIESGO, 1 PUENTE VEHICULAR, 3 PUENTES PEATONALES, 15 VÍAS CON PÉRDIDA DE BANCA, 3 ACUEDUCTOS, ATENDIDO POR EL CMGRD, CDGRD, UNGRD Y ENTIDADES DE GRD COMO CRC, DCC, CBV EJÉRCITO NACIONAL Y PONALSAR</t>
    </r>
    <r>
      <rPr>
        <b/>
        <sz val="9"/>
        <rFont val="Arial"/>
        <family val="2"/>
      </rPr>
      <t>, ESTADO: CERRADO - 556</t>
    </r>
  </si>
  <si>
    <t>2 VIVIENDAS EN RIESGO</t>
  </si>
  <si>
    <r>
      <t xml:space="preserve">CDGRD TOLIMA, INFORMA: MUNICIPIO: ESPINAL, VEREDA COELLO SECTOR LA MORENA, EVENTO: INCENDIO DE COBERTURA VEGETAL 25/07/2023, AFECTACIÓN: PENDIENTE POR REPORTAR. EL INCENDIO DE APROXIMA A EMPRESA DE HIDROCARBUROS, ACCIONES: ATIENDE CMGRD Y CBV DEL MUNICIPIO, ESTADO: </t>
    </r>
    <r>
      <rPr>
        <b/>
        <sz val="9"/>
        <rFont val="Arial"/>
        <family val="2"/>
      </rPr>
      <t xml:space="preserve">ACTIVO - 539
</t>
    </r>
    <r>
      <rPr>
        <sz val="9"/>
        <rFont val="Arial"/>
        <family val="2"/>
      </rPr>
      <t>ACTUALIZACIÓN CDGRD TOLIMA: MUNICIPIO: ESPINAL, VEREDA COELLO LA MORENA, EVENTO: INCENDIO DE COBERTURA VEGETAL 25/07/2023, AFECTACIÓN: 20 HECTÁREAS DE PASTO Y RASTROJO, ACCIONES: ATENDIDO POR EL CMGRD Y CBV DEL MUNICIPIO,</t>
    </r>
    <r>
      <rPr>
        <b/>
        <sz val="9"/>
        <rFont val="Arial"/>
        <family val="2"/>
      </rPr>
      <t xml:space="preserve"> ESTADO: LIQUIDADO - 556</t>
    </r>
  </si>
  <si>
    <r>
      <t xml:space="preserve">CDGRD TOLIMA, INFORMA: MUNICIPIO: ARMERO, ENTRADA DEL ALTO HACIA MENDEZ, EVENTO: INCENDIO DE COBERTURA VEGETAL 25/07/2023, AFECTACIÓN: PENDIENTE POR REPORTAR, ACCIONES: ATENDIDO POR EL CMGRD Y CBV DEL MUNICIPIO, ESTADO: </t>
    </r>
    <r>
      <rPr>
        <b/>
        <sz val="9"/>
        <rFont val="Arial"/>
        <family val="2"/>
      </rPr>
      <t xml:space="preserve">ACTIVO - 539
</t>
    </r>
    <r>
      <rPr>
        <sz val="9"/>
        <rFont val="Arial"/>
        <family val="2"/>
      </rPr>
      <t xml:space="preserve">ACTUALIZACIÓN CDGRD TOLIMA: MUNICIPIO: ARMERO, ENTRADA DEL ALTO HACIA MENDEZ, EVENTO: INCENDIO DE COBERTURA VEGETAL 25/07/2023, AFECTACIÓN: 80 HECTÁREAS DE VEGETACIÓN NATIVA, ACCIONES: ATENDIDO POR EL CMGRD Y CBV DEL MUNICIPIO, </t>
    </r>
    <r>
      <rPr>
        <b/>
        <sz val="9"/>
        <rFont val="Arial"/>
        <family val="2"/>
      </rPr>
      <t>ESTADO: LIQUIDADO - 556</t>
    </r>
  </si>
  <si>
    <r>
      <t xml:space="preserve">CDGRD TOLIMA INFORMA MUNICIPIO: GUAMO - VEREDA GUAMALITO EVENTO: INCENDIO DE COBERTURA VEGETAL - 31/07/2023 AFECTACIÓN: 2 HECTÁREAS DE VEGETACIÓN NATIVA ACCIONES: ATENDIDO POR CMGRD Y BOMBEROS ESTADO: </t>
    </r>
    <r>
      <rPr>
        <b/>
        <sz val="9"/>
        <rFont val="Arial"/>
        <family val="2"/>
      </rPr>
      <t>LIQUIDADO - 557</t>
    </r>
  </si>
  <si>
    <r>
      <t xml:space="preserve">CDGRD OPERATIVO NORTE DE SANTANDER, INFORMA: MUNICIPIO: CHITAGÁ, VÍA CHITAGÁ – PAMPLONA, EVENTO: CRECIENTE SÚBITA 01/08/2023, AFECTACIÓN: 1 PUENTE PEATONAL, ACCIONES: ATIENDE CMGRD Y CBV DEL MUNICIPIO, ESTADO: </t>
    </r>
    <r>
      <rPr>
        <b/>
        <sz val="9"/>
        <rFont val="Arial"/>
        <family val="2"/>
      </rPr>
      <t>CERRADO</t>
    </r>
    <r>
      <rPr>
        <sz val="9"/>
        <rFont val="Arial"/>
        <family val="2"/>
      </rPr>
      <t xml:space="preserve"> - 558</t>
    </r>
  </si>
  <si>
    <r>
      <t>CDGRD OPERATIVO NORTE DE SANTANDER, INFORMA: MUNICIPIO: SANTO DOMINGO DE SILOS, VEREDA TUTEPA SECTOR LA VEGA, EVENTO: CRECIENTE SÚBITA 01/08/2023, AFECTACIÓN: 1 VÍA TERCIARIA OBSTRUIDA CON MATERIAL, ACCIONES: ATENDIDO POR EL CMGRD Y EQUIPO TÉCNICO QUE HABILITA MAQUINARIA AMARILLA, ESTADO:</t>
    </r>
    <r>
      <rPr>
        <b/>
        <sz val="9"/>
        <rFont val="Arial"/>
        <family val="2"/>
      </rPr>
      <t xml:space="preserve"> CERRADO</t>
    </r>
    <r>
      <rPr>
        <sz val="9"/>
        <rFont val="Arial"/>
        <family val="2"/>
      </rPr>
      <t xml:space="preserve"> - 558</t>
    </r>
  </si>
  <si>
    <r>
      <t xml:space="preserve">CDGRD OPERATIVO NORTE DE SANTANDER, INFORMA: MUNICIPIO: CÁCOTA, VEREDAS HATO DE LA VIRGEN, FERNANDARIA DON JUAN, ICOTA, EVENTO: CRECIENTE SÚBITA 01/08/2023, AFECTACIÓN: 2 VÍAS TERCIARIAS, 15 FAMILIAS, 60 PERSONAS, 15 VIVIENDAS AVERIADAS, ACCIONES: ATENDIDO POR EL CMGRD, DCC Y CBV DEL MUNICIPIO, ESTADO: </t>
    </r>
    <r>
      <rPr>
        <b/>
        <sz val="9"/>
        <rFont val="Arial"/>
        <family val="2"/>
      </rPr>
      <t>CERRADO</t>
    </r>
    <r>
      <rPr>
        <sz val="9"/>
        <rFont val="Arial"/>
        <family val="2"/>
      </rPr>
      <t xml:space="preserve"> - 558</t>
    </r>
  </si>
  <si>
    <r>
      <t xml:space="preserve">CDGRD OPERATIVO NORTE DE SANTANDER, INFORMA: MUNICIPIO: TOLEDO, ZONA RURA, EVENTO: MOVIMIENTO EN MASA 01/08/2023, AFECTACIÓN: 1 VIVIENDA AVERIADA, 1 FAMILIA, 4 PERSONAS, 2 VÍAS TERCIARIAS, ACCIONES: ATENDIDO POR EL CMGRD Y PERSONAL TÉCNICO, ESTADO: </t>
    </r>
    <r>
      <rPr>
        <b/>
        <sz val="9"/>
        <rFont val="Arial"/>
        <family val="2"/>
      </rPr>
      <t>CERRADO</t>
    </r>
    <r>
      <rPr>
        <sz val="9"/>
        <rFont val="Arial"/>
        <family val="2"/>
      </rPr>
      <t xml:space="preserve"> - 558</t>
    </r>
  </si>
  <si>
    <r>
      <t xml:space="preserve">ENLACE DNBC, DEPARTAMENTO DE CAUCA INFORMA: MUNICIPIO:  TORIBÍO, VEREDA PIEDRA MESA DEL TACUEYÓ. EVENTO: INCENDIO DE COBERTURA VEGETAL - 30/07/2023. AFECTACIÓN: PENDIENTE POR ESTABLECER ACCIONES: LA SUBCOMANDANTE DE BOMBEROS VOLUNTARIOS TORIBÍO  HILDORA MEDINA INFORMA QUE EL EVENTO ESTÁ SIENDO ATENDIDO POR 5 UNIDADES Y 1 MÁQUINA EXTINTORA. </t>
    </r>
    <r>
      <rPr>
        <b/>
        <sz val="9"/>
        <rFont val="Arial"/>
        <family val="2"/>
      </rPr>
      <t>ESTADO:  ACTIVO - 554</t>
    </r>
    <r>
      <rPr>
        <sz val="9"/>
        <rFont val="Arial"/>
        <family val="2"/>
      </rPr>
      <t xml:space="preserve">
ACTUALIZACIÓN ENLACE DNBC UNGRD: DEPARTAMENTO CAUCA, MUNICIPIO: TORIBIO, VEREDA PIEDRA MESA, RESGUARDO DE TACUEYÓ, EVENTO: INCENDIO DE COBERTURA VEGETAL 30/07/2023, AFECTACIÓN: 6 HECTÁREAS DE VEGETACIÓN NATIVA, ACCIONES: ATENDIDO POR EL CMGRD Y CBV DEL MUNICIPIO, </t>
    </r>
    <r>
      <rPr>
        <b/>
        <sz val="9"/>
        <rFont val="Arial"/>
        <family val="2"/>
      </rPr>
      <t>ESTADO: LIQUIDADO - 558</t>
    </r>
  </si>
  <si>
    <t xml:space="preserve">CDGRD CAUCA, INFORMA
MUNICIPIO PATÍA, BARRIOS: POSTOBÓN BAJO Y FUNDADORES
EVENTO INCENDIO DE COBERTURA VEGETAL- 31-07-2023
AFECTACIÓN 5 HECTÁREAS DE VEGETACIÓN NATIVA
ACCIONES APOYARON CMGRD, BOMBEROS DE EL BORDO
ESTADO LIQUIDADO. - 559
</t>
  </si>
  <si>
    <t xml:space="preserve">CDGRD BOYACÁ, INFORMA
MUNICIPIO DUITAMA, VEREDA: AVENDAÑOS II
EVENTO INCENDIO DE COBERTURA VEGETAL- 31-07-2023
AFECTACIÓN 3 HECTÁREAS DE BOSQUE MIXTO
ACCIONES APOYARON CMGRD, BOMBEROS, SNPNN, COMUNIDAD
ESTADO LIQUIDADO. - 559
</t>
  </si>
  <si>
    <t xml:space="preserve">CDGRD BOYACÁ, INFORMA
MUNICIPIO RÁQUIRA, VEREDA: CRUZ COLORADA
EVENTO INCENDIO DE COBERTURA VEGETAL- 26-07-2023
AFECTACIÓN 20 HECTÁREAS DE VEGETACIÓN NATIVA
ACCIONES APOYARON CMGRD, BOMBEROS DE SAMACÁ Y VILLA DE LEYVA
ESTADO LIQUIDADO. - 559
</t>
  </si>
  <si>
    <r>
      <t xml:space="preserve">ENLACE DNBC, DEPARTAMENTO DE BOYACÁ INFORMA: MUNICIPIO:  PAJARITO - QUEBRADA NEGRA. EVENTO:  AVENIDA TORRENCIAL  -28/07/2023 AFECTACIÓN:  PENDIENTE POR ESTABLECER. ACCIONES DNBC INFORMA: 30/07/2023 22:25 POR FUERTES LLUVIAS EN EL SECTOR SE REALIZAN TRABAJOS EN CONJUNTO ENTRE CMGRD,  ALCALDÍA  Y BOMBEROS DEL MUNICIPIO EVACUANDO 11 VIVIENDAS (25 PERSONAS) UBICÁNDOLAS EN 2 CARPAS A 300 METROS DEL SITIO. BOMBEROS  EFECTÚA MONITOREO  DESDE HACE 2 DÍAS EN LA QUEBRADA NEGRA  EVIDENCIANDO OBSTRUCCIÓN EN LA PARTE  ALTA DEL AFLUENTE HÍDRICO CON MATERIAL MINERAL Y  VEGETAL. -31/07/2023 2:00  HORAS: AL MOMENTO  NO SE PRESENTAN LLUVIAS EN EL SECTOR. </t>
    </r>
    <r>
      <rPr>
        <b/>
        <sz val="9"/>
        <rFont val="Arial"/>
        <family val="2"/>
      </rPr>
      <t>ESTADO: ABIERTO - 554</t>
    </r>
    <r>
      <rPr>
        <sz val="9"/>
        <rFont val="Arial"/>
        <family val="2"/>
      </rPr>
      <t xml:space="preserve">
ACTUALIZACIÓN CDGRD BOYACÁ Y ENLACE DNBC, INFORMAN
MUNICIPIO PAJARITO - QUEBRADA NEGRA
EVENTO AVENIDA TORRENCIAL -  QUEBRADA NEGRA- 30-07-2023
AFECTACIÓN 11 FAMILIAS, 44 PERSONAS REUBICADAS DE MANERA PREVENTIVA, POR ENCONTRARSE EN ZONA DE RIESGO, POR REPRESAMIENTO DE LA QUEBRADA: LA NEGRA.  
ACCIONES APOYAN CMGRD, CDGRD, DNBC, SE REALIZA MONITOREO PERMANENTE. EL BOMBERO WILSON ÁVILA COMANDANTE DE BOMBEROS VOLUNTARIOS PAJARITO INFORMÓ, AYER 31 DE JULIO EN HORAS DE LA MAÑANA SE ASISTE A PMU DONDE HACE PRESENCIA EL ALCALDE, LA PERSONERA MUNICIPAL, LA COMISARIA DE FAMILIA, EL RECTOR DE LA INSTITUCIÓN EDUCATIVA TÉCNICA AGROPECUARIA DE PAJARITO, UN INGENIERO DE PLANEACIÓN, UN INGENIERO DE SERVICIOS PÚBLICOS AMBOS DE LA ALCALDÍA, GESTIÓN DE RIESGO MUNICIPAL Y BOMBEROS PAJARITO DONDE SE REALIZAN BALANCES FRENTE A LA SITUACIÓN ACTUAL DE LA POBLACIÓN Y RIESGOS, ENTRE LOS CUALES SE CONCLUYE LA NECESIDAD DE GESTIONAR Y UBICAR MÁS CARPAS; EN HORAS DE LA TARDE SE REALIZARON DICHAS LABORES, JUNTO CON LA PUESTA DE UNA PLANTA ELÉCTRICA Y LABORES DE MONITOREO EN EL SECTOR. EL DÍA DE HOY SE ESPERA LA LLEGADA DEL DIRECTOR DE GESTIÓN DEL RIESGO DEPARTAMENTAL AL LUGAR.  
</t>
    </r>
    <r>
      <rPr>
        <b/>
        <sz val="9"/>
        <rFont val="Arial"/>
        <family val="2"/>
      </rPr>
      <t>ESTADO CERRADO. - 559</t>
    </r>
  </si>
  <si>
    <r>
      <t xml:space="preserve">CDGRD BOLÍVAR, INFORMA
MUNICIPIO MAGANGUÉ, BARRIOS: SUR, MARACANÁ, MACONDO, CORREGIMIENTOS: PUNTA DE CARTAGENA - SAN JOSÉ DE LAS MARTAS,  PANSEGUITA DE MAGANGUÉ BOLÍVAR
EVENTO VENDAVAL E INUNDACIÓN- 26-07-2023
AFECTACIÓN 36 VIVIENDAS AVERIADAS, 36 FAMILIAS, 151 PERSONAS AFECTADAS, DAÑOS EN MUEBLES Y ENSERES, REDES ELÉCTRICAS POR CAÍDA DE ÁRBOLES, SIN LESIONADOS, CONTINÚAN REALIZANDO EDAN. SE RECIBE SOLICITUD DE AHE.
ACCIONES APOYA CMGRD
</t>
    </r>
    <r>
      <rPr>
        <b/>
        <sz val="9"/>
        <rFont val="Arial"/>
        <family val="2"/>
      </rPr>
      <t>ESTADO ABIERTO. - 549</t>
    </r>
    <r>
      <rPr>
        <sz val="9"/>
        <rFont val="Arial"/>
        <family val="2"/>
      </rPr>
      <t xml:space="preserve">
ACTUALIZACIÓN CDGRD BOLÍVAR, INFORMA
MUNICIPIO MAGANGUÉ, BARRIOS: SUR, MARACANÁ, MACONDO, CORREGIMIENTOS: PUNTA DE CARTAGENA - SAN JOSÉ DE LAS MARTAS, PANSEGUITA DE MAGANGUÉ BOLÍVAR
EVENTO VENDAVAL E INUNDACIÓN- 26-07-2023
AFECTACIÓN 36 VIVIENDAS AVERIADAS, 36 FAMILIAS, 151 PERSONAS AFECTADAS, DAÑO EN REDES ELÉCTRICAS POR CAÍDA DE ÁRBOLES, SIN LESIONADOS. SE RECIBE SOLICITUD DE AHE
ACCIONES APOYA CMGRD
</t>
    </r>
    <r>
      <rPr>
        <b/>
        <sz val="9"/>
        <rFont val="Arial"/>
        <family val="2"/>
      </rPr>
      <t>ESTADO CERRADO. - 559</t>
    </r>
    <r>
      <rPr>
        <sz val="9"/>
        <rFont val="Arial"/>
        <family val="2"/>
      </rPr>
      <t xml:space="preserve">
</t>
    </r>
  </si>
  <si>
    <r>
      <t xml:space="preserve">DNBC Y CDGRD VALLE DEL CAUCA INFORMAN MUNICIPIO: CALI - CORREGIMIENTO GOLONDRINAS, SECTOR CERRO DE LAS 3 CRUCES EVENTO: INCENDIO DE COBERTURA VEGETAL - 31/07/2023 AFECTACIÓN: PENDIENTE POR ESTABLECER ACCIONES: SCN REALIZA TRÁMITE DE ACUERDO A ENVÍO DE SOLICITUD DE APOYO AÉREO PARA ATENCIÓN DE INCENDIO DE COBERTURA VEGETAL. -DNBC INFORMA: EL CABO MARCO ANTONIO GÓMEZ MONTAÑO COORDINADOR DEL CENTRO DE OPERACIONES Y TELEMÁTICA DE BOMBEROS VOLUNTARIOS CALI, CON APOYO DEL CAPITÁN RODRIGO HERNÁNDEZ COMANDANTE - DIRECTOR DE OPERACIONES Y TENIENTE JOHN FITZGERALD RODAS JEFE DE EMERGENCIAS, REPORTAN LA ATENCIÓN DE INCENDIO FORESTAL EN EL CERRO DE LAS TRES CRUCES, ZONA DONDE LOS FUERTES VIENTOS QUE SE PRESENTAN DE OESTE A ORIENTE DIFICULTAN SU CONTROL, SE TRABAJA EN LA LIQUIDACIÓN DEL FUEGO DE COPAS Y SE PLANEA HACER UNA LÍNEA DE DEFENSA DE 2 KM APROXIMADAMENTE PARA DETENER LA AFECTACIÓN QUE YA HA CONSUMIDO DE 5 A 10 HECTÁREAS DE VEGETACIÓN. SE EMITIRÁ LA SOLICITUD DE APOYO AÉREO PARA DESCARGAS CON SISTEMA BAMBI BUCKET, A LA GOBERNACIÓN DEL VALLE Y A LA DNBC. -EL SEÑOR RODRIGO ZAMORANO SECRETARIO DE GESTIÓN DE RIESGOS CALI INFORMA DESDE LA ESTACIÓN X1, EL PERSONAL DE BOMBEROS SE ENCUENTRA MONITOREANDO LA EMERGENCIA CON LOS EQUIPOS, CÁMARA OPTRÓNICA Y CÁMARA TÉRMICA RECURSOS: 50 BOMBEROS CALI  4 MÁQUINAS EXTINTORAS 1 MÁQUINA DE RESCATE  2 CARROTANQUES 1 VEHÍCULO DE LOGÍSTICA  1 VEHÍCULO COMANDO 1 AMBULANCIA ESTADO: </t>
    </r>
    <r>
      <rPr>
        <b/>
        <sz val="9"/>
        <rFont val="Arial"/>
        <family val="2"/>
      </rPr>
      <t xml:space="preserve">ACTIVO - 557
</t>
    </r>
    <r>
      <rPr>
        <sz val="9"/>
        <rFont val="Arial"/>
        <family val="2"/>
      </rPr>
      <t xml:space="preserve">ACTUALIZACIÓN CDGRD VALLE DEL CAUCA Y ENLACE DNBC, INFORMAN 
MUNICIPIO CALI, CORREGIMIENTO: GOLONDRINAS, SECTOR: CERRO DE LAS 3 CRUCES
EVENTO INCENDIO DE COBERTURA VEGETAL- 31-07-2023
AFECTACIÓN 10 HECTÁREAS DE VEGETACIÓN NATIVA APROXIMADAMENTE
ACCIONES APOYARON CMGRD, BOMBEROS CALI- 50 UNIDADES, 4 MÁQUINAS EXTINTORAS, 1 MÁQUINA DE RESCATE, 2 CARROTANQUES, 1 VEHÍCULO DE LOGÍSTICA, 1 VEHÍCULO COMANDO, 1 AMBULANCIA 
</t>
    </r>
    <r>
      <rPr>
        <b/>
        <sz val="9"/>
        <rFont val="Arial"/>
        <family val="2"/>
      </rPr>
      <t>ESTADO LIQUIDADO. - 559</t>
    </r>
  </si>
  <si>
    <t>CDGRD CUNDINAMARCA Y ENLACE DNBC DE INFORMA MUNICIPIO:  APULO, CHONTADURO SECTOR LA CUMBRE. EVENTO: INCENDIO DE COBERTURA VEGETAL 31-07-2023. AFECTACIÓN: 4 HECTÁREAS DE VEGETACIÓN NATIVAACCIONES: ATENDIDO POR CMGRD Y BOMBEROS. ESTADO: LIQUIDADO - 560</t>
  </si>
  <si>
    <t xml:space="preserve">CDGRD TOLIMA, INFORMA MUNICIPIO:  AMBALEMA, HACIENDA PAJONALES
EVENTO: INCENDIO DE COBERTURA VEGETAL 01-08-2023. AFECTACIÓN: 20 HECTÁREAS DE PASTO, GUADUALES Y ÁRBOLES. ACCIONES: EVENTO ATENDIDO EN TRABAJOS EN CONJUNTO ENTRE CMGRD DEL MUNICIPIO, BOMBEROS VENADILLO, AMBALEMA Y ARMERO GUAYABAL. ESTADO:  LIQUIDADO - 560
</t>
  </si>
  <si>
    <t xml:space="preserve">CDGRD ATLÁNTICO Y D.C.C.  INFORMA MUNICIPIO: USIACURÍ SECTOR URBANO
EVENTO: VENDAVAL. AFECTACIÓN: VOLADURA DE CUBIERTAS EN LOS BARRIOS SAN LUIS, ISABELOPITO, VILLA GLORIA, ROBLE, LAS FLORES, UNIÓN, LA 12, FLORESTA, BELLAVISTA, 19 DE MAYO, VILLA LUZ, GRANADA, DELICIAS, CARRIZAL, REAL PUMAREJO, SANTA ANA, CENTRO, LA 15, SALSIPUEDES. CON AFECTACIÓN EN 88 VIVIENDAS AVERIADAS; 88 FAMILIAS DAMNIFICADAS Y 227 PERSONAS AFECTADAS. ACCIONES: EVENTO ATENDIDO POR CMGRD Y D.C.C.
ESTADO:  CERRADO - 560
</t>
  </si>
  <si>
    <t xml:space="preserve">CDGRD ANTIOQUIA, INFORMA  MUNICIPIO: LA ESTRELLA 
EVENTO: SISMO SUPERFICIAL DE MAGNITUD 2.4, AFECTACIÓN: NO SE PRESENTA AFECTACIONES, ACCIONES:  SE REALIZA BARRIDO  CON CDGRD, CMGRD, CITEL DNBC Y EJÉRCITO DONDE SE REPORTA SENTIDO Y SIN REPORTE DE  AFECTACIONES. ESTADO: CERRADO - 560
</t>
  </si>
  <si>
    <r>
      <t xml:space="preserve">CDGRD TOLIMA INFORMA MUNICIPIO: MARIQUITA - CABECERA MUNICIPAL EVENTO: INCENDIO ESTRUCTURAL - 02/08/2023 AFECTACIÓN: 1 VIVIENDA CON DAÑOS EN ENSERES POR LA CONFLAGRACIÓN SIN REPORTE DE LESIONADOS ACCIONES: ATENDIDO POR CMGRD ESTADO: </t>
    </r>
    <r>
      <rPr>
        <b/>
        <sz val="9"/>
        <rFont val="Arial"/>
        <family val="2"/>
      </rPr>
      <t>CERRADO - 561</t>
    </r>
  </si>
  <si>
    <r>
      <t xml:space="preserve">CDGRD HUILA INFORMA MUNICIPIO: NEIVA - BARRIO VILLA NORA EVENTO: INCENDIO DE COBERTURA VEGETAL - 01/08/2023 AFECTACIÓN: 3 HECTÁREAS DE VEGETACIÓN NATIVA ACCIONES: ATENDIDO POR CMGRD Y BOMBEROS ESTADO: </t>
    </r>
    <r>
      <rPr>
        <b/>
        <sz val="9"/>
        <rFont val="Arial"/>
        <family val="2"/>
      </rPr>
      <t>LIQUIDADO - 561</t>
    </r>
  </si>
  <si>
    <r>
      <t xml:space="preserve">CDGRD HUILA INFORMA MUNICIPIO: NEIVA - SECTOR BRISAS DE CAÑA BRAVA EVENTO: INCENDIO DE COBERTURA VEGETAL - 01/08/2023 AFECTACIÓN: 3 HECTÁREAS DE VEGETACIÓN NATIVA ACCIONES: ATENDIDO POR CMGRD Y BOMBEROS ESTADO: </t>
    </r>
    <r>
      <rPr>
        <b/>
        <sz val="9"/>
        <rFont val="Arial"/>
        <family val="2"/>
      </rPr>
      <t>LIQUIDADO - 561</t>
    </r>
  </si>
  <si>
    <r>
      <t xml:space="preserve">ENLACE DNBC EN UNGRD, INFORMA: MUNICIPIO: MEDELLÍN, SECTOR EL PICACHO, EVENTO: INCENDIO DE COBERTURA VEGETAL 01/08/2023, AFECTACIÓN: PENDIENTE POR REPORTAR, ACCIONES: ATIENDE CMGRD Y CBV DEL MUNICIPIO, ESTADO: </t>
    </r>
    <r>
      <rPr>
        <b/>
        <sz val="9"/>
        <rFont val="Arial"/>
        <family val="2"/>
      </rPr>
      <t>ACTIVO</t>
    </r>
    <r>
      <rPr>
        <sz val="9"/>
        <rFont val="Arial"/>
        <family val="2"/>
      </rPr>
      <t xml:space="preserve"> - 558
ACTUALIZACIÓN ENLACE DNBC, DEPARTAMENTO ANTIOQUIA, INFORMA
MUNICIPIO: MEDELLÍN, SECTOR: CERRO: EL PICACHO
EVENTO: INCENDIO DE COBERTURA VEGETAL 01-08-2023
AFECTACIÓN: EN VERIFICACIÓN 
ACCIONES: APOYAN CMGRD, BOMBEROS MEDELLÍN- 14 UNIDADES, BELLO- 6 UNIDADES, 3 MÁQUINAS EXTINTORAS, POLICÍA NACIONAL
</t>
    </r>
    <r>
      <rPr>
        <b/>
        <sz val="9"/>
        <rFont val="Arial"/>
        <family val="2"/>
      </rPr>
      <t xml:space="preserve">ESTADO: ACTIVO - 559
</t>
    </r>
    <r>
      <rPr>
        <sz val="9"/>
        <rFont val="Arial"/>
        <family val="2"/>
      </rPr>
      <t>DAGRD MEDELLÍN, ACTUALIZA INFORMACIÓN SECTOR: CERRO EL PICACHO EVENTO: INCENDIO DE COBERTURA VEGETAL - 01/08/2023 AFECTACIÓN: 20 HECTÁREAS DE VEGETACIÓN NATIVA ACCIONES: ATENDIDO POR CMGRD Y BOMBEROS OFICIALES MEDELLÍN</t>
    </r>
    <r>
      <rPr>
        <b/>
        <sz val="9"/>
        <rFont val="Arial"/>
        <family val="2"/>
      </rPr>
      <t xml:space="preserve"> ESTADO: LIQUIDADO - 561</t>
    </r>
  </si>
  <si>
    <t>DNBC INFORMA
MUNICIPIO  GUARNE - ANTIOQUIA, VEREDA BRIZUELA 
EVENTO  INCENDIO DE COBERTURA VEGETAL 02/8/2023
AFECTACIÓN 2 HECTÁREAS DE VEGETACIÓN NATIVA, SE OCASIONA GRAN CANTIDAD DE HUMO POR MATERIAL SECO, ÁRBOLES CAÍDOS Y CAMA DE MATERIAL VEGETAL
ACCIONES ATIENDE BOMBEROS CON 11 BOMBEROS GUARNE, 11 UNIDADES DEFENSA CIVIL, 10 GUARDABOSQUES DEL MUNICIPIO, 01 MÁQUINA EXTINTORA Y 01 UNIDAD DE INTERVENCIÓN RÁPIDA   
ESTADO  CONTROLADO - 562</t>
  </si>
  <si>
    <t>CDGRD TOLIMA INFORMA
MUNICIPIO COYAIMA - VEREDA EL FLORAL
EVENTO  INCENDIO DE COBERTURA VEGETAL 02/8/2023
AFECTACIÓN  90 HECTÁREAS DE VEGETACIÓN NATIVA, GENERADO POR QUEMA AGRÍCOLA
ACCIONES ATENDIÓ BOMBEROS 4 BOMBEROS COYAIMA, 5 PERSONAS DE LA COMUNIDAD Y 1 VEHÍCULO CISTERNA 
ESTADO LIQUIDADO - 562</t>
  </si>
  <si>
    <t xml:space="preserve">CDGRD ANTIOQUIA DAGRAN INFORMA
MUNICIPIO  SAN CARLOS -  VEREDA LA LLORE DEL CORREGIMIENTO DEL JORDÁN
EVENTO  INCENDIO DE COBERTURA VEGETAL  01/08/2023
AFECTACIÓN  2 HECTÁREAS DE VEGETACIÓN NATIVA EN UN PREDIO PRIVADO
ACCIONES  ATENDIÓ  BOMBEROS CON 7 UNIDADES, 1 MÁQUINA DE EXTINCIÓN, 1 CAMIONETA DE INTERVENCIÓN RÁPIDA Y HERRAMIENTAS FORESTALES
ESTADO LIQUIDADO - 562
</t>
  </si>
  <si>
    <t>CDGRD CAUCA INFORMA
MUNICIPIO  TIMBÍO - VEREDA  PAN DE AZÚCAR
EVENTO INCENDIO DE COBERTURA VEGETAL 27/07/2023
AFECTACIÓN 3 HECTÁREAS DE VEGETACIÓN NATIVA, CULTIVOS DE PANCOGER (YUCA, CAFÉ Y PLÁTANO)
ACCIONES ATENDIÓ BOMBEROS Y COMUNEROS
ESTADO LIQUIDADO - 562</t>
  </si>
  <si>
    <t xml:space="preserve">CDGRD CAUCA INFORMA
MUNICIPIO  TIMBÍO - VEREDA  PAN DE AZÚCAR, SAMBONI, LA CHORRERA
EVENTO VENDAVAL  27/07/2023
AFECTACIÓN 35 VIVIENDAS AVERIADAS EN TECHOS, 35 FAMILIAS, 5 HECTÁREAS DE CULTIVOS, ACOMPAÑADA DE FUERTE GRANIZADA
ACCIONES ATENDIÓ BOMBEROS Y COMUNEROS
ESTADO LIQUIDADO - 562
</t>
  </si>
  <si>
    <r>
      <t xml:space="preserve">CDGRD TOLIMA INFORMA: MUNICIPIO: ORTEGA - SECTOR CERRO DE LOS ABECHICOS EVENTO: INCENDIO DE COBERTURA VEGETAL - 28/07/2023 AFECTACIÓN: PENDIENTE POR ESTABLECER ACCIONES ATIENDE CMGRD Y BOMBEROS ORTEGA </t>
    </r>
    <r>
      <rPr>
        <b/>
        <sz val="9"/>
        <rFont val="Arial"/>
        <family val="2"/>
      </rPr>
      <t xml:space="preserve">ESTADO ACTIVO - 550
</t>
    </r>
    <r>
      <rPr>
        <sz val="9"/>
        <rFont val="Arial"/>
        <family val="2"/>
      </rPr>
      <t>CDGRD  TOLIMA ACTUALIZA INFORMACIÓN
MUNICIPIO ORTEGA - CERRO LOS ABE CHUCOS
EVENTO INCENDIO DE COBERTURA VEGETAL 28/07/2023
AFECTACIÓN 100 HECTÁREAS DE VEGETACIÓN NATIVA
ACCIONES ATENDIÓ BOMBEROS</t>
    </r>
    <r>
      <rPr>
        <b/>
        <sz val="9"/>
        <rFont val="Arial"/>
        <family val="2"/>
      </rPr>
      <t xml:space="preserve"> 
ESTADO LIQUIDADO - 562</t>
    </r>
  </si>
  <si>
    <r>
      <t xml:space="preserve">ENLACE DNBC UNGRD, INFORMA – ANTIOQUIA: MUNICIPIO GUARNE, VEREDA BRIZUELA, EVENTO INCENDIO DE COBERTURA VEGETAL 02/08/2023, AFECTACIÓN 2,1 HECTÁREAS DE VEGETACIÓN NATIVA, ACCIONES ATENDIDO POR EL CMGRD Y CBV DEL MUNICIPIO, ESTADO </t>
    </r>
    <r>
      <rPr>
        <b/>
        <sz val="9"/>
        <rFont val="Arial"/>
        <family val="2"/>
      </rPr>
      <t>LIQUIDADO - 563</t>
    </r>
  </si>
  <si>
    <r>
      <t xml:space="preserve">CITEL DCC, INFORMA -  NARIÑO: MUNICIPIO TANGUA, VÍA PANAMERICANA, EVENTO INCENDIO DE COBERTURA VEGETAL 02/08/2023, AFECTACIÓN 4 HECTÁREAS DE VEGETACIÓN NATIVA, ACCIONES ATENDIDO POR EL CMGRD Y PERSONAL VOLUNTARIO DE LA DCC, ESTADO </t>
    </r>
    <r>
      <rPr>
        <b/>
        <sz val="9"/>
        <rFont val="Arial"/>
        <family val="2"/>
      </rPr>
      <t>LIQUIDADO - 563</t>
    </r>
  </si>
  <si>
    <r>
      <t xml:space="preserve">CITEL DCC, INFORMA -  NARIÑO: MUNICIPIO TAMINANGO, VEREDA DEL TABLÓN PANAMERICANO Y ZONAS COLINDANTES, EVENTO INCENDIO DE COBERTURA VEGETAL 01/08/2023, AFECTACIÓN 5 HECTÁREAS DE VEGETACIÓN NATIVA, ACCIONES ATENDIDO POR EL CMGRD Y PERSONAL VOLUNTARIO DE LA DCC, ESTADO </t>
    </r>
    <r>
      <rPr>
        <b/>
        <sz val="9"/>
        <rFont val="Arial"/>
        <family val="2"/>
      </rPr>
      <t>LIQUIDADO - 563</t>
    </r>
  </si>
  <si>
    <r>
      <t xml:space="preserve">CDGRD CAUCA, INFORMA: MUNICIPIO TIMBIO, VEREDA BELLAVISTA EL TABLÓN, EL SALADITO, EVENTO VENDAVAL 25/07/2023, AFECTACIÓN 45 VIVIENDA AVERIADAS, 45 FAMILIAS, 5 INSTITUCIONES EDUCATIVAS, 180 PERSONAS, 1 ACUEDUCTO, ACCIONES ATENDIDO POR EL CMGRD Y CBV DEL MUNICIPIO, ESTADO </t>
    </r>
    <r>
      <rPr>
        <b/>
        <sz val="9"/>
        <rFont val="Arial"/>
        <family val="2"/>
      </rPr>
      <t>CERRADO - 563</t>
    </r>
  </si>
  <si>
    <r>
      <t xml:space="preserve">CDGRD CAUCA, INFORMA: MUNICIPIO TIMBIO, VEREDA LAS PIEDRAS, EVENTO INCENDIO ESTRUCTURAL 25/07/2023, AFECTACIÓN 1 VIVIENDA DESTRUIDA, 1 FAMILIA, 4 PERSONAS, ACCIONES ATENDIDO POR EL CMGRD Y CBV DEL MUNICIPIO, ESTADO </t>
    </r>
    <r>
      <rPr>
        <b/>
        <sz val="9"/>
        <rFont val="Arial"/>
        <family val="2"/>
      </rPr>
      <t>LIQUIDADO - 563</t>
    </r>
  </si>
  <si>
    <r>
      <t xml:space="preserve">CDGRD CAUCA, INFORMA: MUNICIPIO TIMBIO, VEREDA BELLAVISTA, EVENTO INCENDIO DE COBERTURA VEGETAL 25/07/2023, AFECTACIÓN 20 HECTÁREAS DE VEGETACIÓN NATIVA, ACCIONES ATENDIDO POR EL CMGRD Y CBV DEL MUNICIPIO, ESTADO </t>
    </r>
    <r>
      <rPr>
        <b/>
        <sz val="9"/>
        <rFont val="Arial"/>
        <family val="2"/>
      </rPr>
      <t>LIQUIDADO - 563</t>
    </r>
  </si>
  <si>
    <r>
      <t xml:space="preserve">DAGRAN ANTIOQUIA INFORMA: MUNICIPIO SAN LUIS, VEREDA EL SILENCIO, SECTOR PUENTES CAÍDOS, EVENTO INCENDIO DE COBERTURA VEGETAL 25/07/2023, AFECTACIÓN 1,5 HECTÁREAS DE VEGETACIÓN NATIVA, ACCIONES ATENDIDO POR EL CMGRD Y CBV DEL MUNICIPIO, ESTADO </t>
    </r>
    <r>
      <rPr>
        <b/>
        <sz val="9"/>
        <rFont val="Arial"/>
        <family val="2"/>
      </rPr>
      <t>LIQUIDADO - 563</t>
    </r>
  </si>
  <si>
    <r>
      <t xml:space="preserve">CDGRD CAUCA INFORMA MUNICIPIO: TIMBIO - VEREDA EL TABLÓN Y HUACASEVENTO: VENDAVAL - 20/07/2023 AFECTACIÓN: 23 FAMILIAS, 92 PERSONAS, 2 INSTITUCIONES EDUCATIVAS ACCIONES: ATENDIDO POR CMGRD ESTADO </t>
    </r>
    <r>
      <rPr>
        <b/>
        <sz val="9"/>
        <rFont val="Arial"/>
        <family val="2"/>
      </rPr>
      <t>CERRADO  - 564</t>
    </r>
  </si>
  <si>
    <r>
      <t xml:space="preserve">CDGRD SANTANDER INFORMA MUNICIPIO: CIMITARRA - VEREDA PERDIDA EVENTO: VENDAVAL - 02/08/2023 AFECTACIÓN: 5 VIVIENDAS CON PÉRDIDA DE CUBIERTA DE TECHOS POR FUERTES VIENTOS, 5 FAMILIAS, 25 PERSONAS ACCIONES: ATENDIDO POR CMGRD Y BOMBEROS ESTADO </t>
    </r>
    <r>
      <rPr>
        <b/>
        <sz val="9"/>
        <rFont val="Arial"/>
        <family val="2"/>
      </rPr>
      <t>CERRADO - 564</t>
    </r>
  </si>
  <si>
    <r>
      <t xml:space="preserve">CDGRD SANTANDER INFORMA MUNICIPIO: RIONEGRO - CORREGIMIENTO GALÁPAGOS EVENTO: VENDAVAL - 02/08/2023 AFECTACIÓN: 3 VIVIENDAS CON PÉRDIDA DE CUBIERTA DE TECHOS POR FUERTES VIENTOS, 3 FAMILIAS, 15 PERSONAS ACCIONES: ATENDIDO POR CMGRD Y BOMBEROS ESTADO </t>
    </r>
    <r>
      <rPr>
        <b/>
        <sz val="9"/>
        <rFont val="Arial"/>
        <family val="2"/>
      </rPr>
      <t>CERRADO - 564</t>
    </r>
  </si>
  <si>
    <t>CDGRD HUILA INFORMA MUNICIPIO: YAGUARA - VEREDA FLORESTA EVENTO: INCENDIO DE COBERTURA VEGETAL - 02/08/2023 AFECTACIÓN: 4 HECTÁREAS DE PASTO Y RASTROJO ACCIONES: ATENDIDO POR CMGRD Y BOMBEROS ESTADO LIQUIDADO - 564</t>
  </si>
  <si>
    <t>CDGRD HUILA INFORMA MUNICIPIO: LA PLATA - VEREDA ALTO CAÑADA EVENTO: INCENDIO DE COBERTURA VEGETAL - 02/08/2023 AFECTACIÓN: 30 HECTÁREAS DE PASTO Y RASTROJO ACCIONES: ATENDIDO POR CMGRD Y BOMBEROS ESTADO LIQUIDADO - 564</t>
  </si>
  <si>
    <t>ENLACE DNBC Y CDGRD HUILA INFORMA MUNICIPIO: NEIVA - CORREGIMIENTO CAGUÁN EVENTO: INCENDIO DE COBERTURA VEGETAL - 02/08/2023 AFECTACIÓN: 1.8 HECTÁREAS DE PASTO Y RASTROJO ACCIONES: ATIENDE CMGRD Y BOMBEROS OFICIALES NEIVA ESTADO LIQUIDADO - 564</t>
  </si>
  <si>
    <r>
      <t xml:space="preserve">CDGRD CAUCA, INFORMA: MUNICIPIO CAJIBÍO, VEREDA LA VIUDA, SECTOR EL COFRE, EVENTO INCENDIO DE COBERTURA VEGETAL 27/07/2023, AFECTACIÓN PENDIENTE POR REPORTAR, ACCIONES ATENDIDO POR EL CMGRD Y CBV DE POPAYÁN, ESTADO </t>
    </r>
    <r>
      <rPr>
        <b/>
        <sz val="9"/>
        <rFont val="Arial"/>
        <family val="2"/>
      </rPr>
      <t xml:space="preserve">ACTIVO - 547
</t>
    </r>
    <r>
      <rPr>
        <sz val="9"/>
        <rFont val="Arial"/>
        <family val="2"/>
      </rPr>
      <t>CDGRD CAUCA, ACTUALIZA INFORMACIÓN MUNICIPIO: CAJIBIO - VEREDA LA VIUDA, SECTOR EL COFRE EVENTO: INCENDIO DE COBERTURA VEGETAL - 27/07/2023 AFECTACIÓN: 5 HECTÁREAS DE PASTO Y RASTROJO ACCIONES: ATENDIDO POR CMGRD Y BOMBEROS POPAYÁN</t>
    </r>
    <r>
      <rPr>
        <b/>
        <sz val="9"/>
        <rFont val="Arial"/>
        <family val="2"/>
      </rPr>
      <t xml:space="preserve"> ESTADO LIQUIDADO - 564</t>
    </r>
  </si>
  <si>
    <r>
      <t xml:space="preserve">CDGRD TOLIMA  INFORMA:
MUNICIPIO SUAREZ - VEREDA LA GUAITA
EVENTO INCENDIO DE COBERTURA VEGETAL  26/07/2023
AFECTACIÓN PENDIENTE EN EVALUACIÓN
ACCIONES ATIENDE BOMBEROS
</t>
    </r>
    <r>
      <rPr>
        <b/>
        <sz val="9"/>
        <rFont val="Arial"/>
        <family val="2"/>
      </rPr>
      <t>ESTADO ACTIVO - 544</t>
    </r>
    <r>
      <rPr>
        <sz val="9"/>
        <rFont val="Arial"/>
        <family val="2"/>
      </rPr>
      <t xml:space="preserve">
CDGRD TOLIMA ACTUALIZA INFORMACIÓN MUNICIPIO: SUAREZ - VEREDA LA GUAITA EVENTO: INCENDIO DE COBERTURA VEGETAL - 26/07/2023 AFECTACIÓN: 1 HECTÁREA DE VEGETACIÓN NATIVA ACCIONES: ATENDIDO POR CMGRD Y BOMBEROS</t>
    </r>
    <r>
      <rPr>
        <b/>
        <sz val="9"/>
        <rFont val="Arial"/>
        <family val="2"/>
      </rPr>
      <t xml:space="preserve"> ESTADO LIQUIDADO - 564</t>
    </r>
  </si>
  <si>
    <t>CDGRD BOYACÁ Y CMGRD JENESANO  INFORMA MUNICIPIO: JENESANO, VEREDA  VOLADOR SECTOR PUENTE CAMACHO EVENTO: MOVIMIENTO EN MASA 3/08/2023. AFECTACIÓN: 6.400 M2. 1 HECTÁREA.  ACCIONES: CMGRD JENESANO INFORMA QUE POR LAS LLUVIAS PRESENTADAS EN EL MUNICIPIO EN DÍAS ANTERIORES SE PRESENTA UN MOVIMIENTO EN MASA  DE APROXIMADAMENTE  1 HECTÁREA SIN RIESGO DE VIVIENDAS  PERO CON RIESGO DE AFECTACIÓN DE LA VÍA DEPARTAMENTAL TUNJA- VALLE DE TENZA. SE REALIZA MONITOREO CONSTANTE.  ESTADO: CERRADO - 565</t>
  </si>
  <si>
    <t xml:space="preserve">CDGRD BOYACÁ Y CMGRD JENESANO  INFORMA. MUNICIPIO: JENESANO, VEREDA  DULCEYES SECTOR PUENTE LA ESMERALDA EVENTO: MOVIMIENTO EN MASA 3/08/2023 AFECTACIÓN: 1 VÍA TERCIARIA 
ACCIONES: CMGRD JENESANO INFORMA QUE POR LAS LLUVIAS PRESENTADAS EN EL MUNICIPIO EN DÍAS ANTERIORES SE PRESENTA UN MOVIMIENTO EN MASA  DE APROXIMADAMENTE  2000 M2 SIN RIESGO DE VIVIENDAS  PERO CON RIESGO DE AFECTACIÓN DE LA VÍA DEPARTAMENTAL TUNJA- VALLE DE TENZA; SE AFECTA LA VÍA TERCIARIA   ENTRADA  AL MUNICIPIO POR EL SECTOR VEREDAL DULCEYES . SE REALIZA MONITOREO CONSTANTE.  ESTADO: CERRADO - 565
</t>
  </si>
  <si>
    <t xml:space="preserve">CDGRD BOYACÁ Y CMGRD JENESANO  INFORMA MUNICIPIO: JENESANO, VEREDA  RODRIGUEZ  EVENTO: MOVIMIENTO EN MASA 3/08/2023
AFECTACIÓN: 1 VÍA TERCIARIA  ACCIONES: CMGRD JENESANO INFORMA QUE POR LAS LLUVIAS PRESENTADAS EN EL MUNICIPIO EN DÍAS ANTERIORES SE PRESENTA UN MOVIMIENTO EN MASA  DE APROXIMADAMENTE  3.000 M2 SIN RIESGO DE VIVIENDAS  PERO SE AFECTA LA VÍA TERCIARIA   DE LA VEREDA RODRIGUEZ. SE REALIZA MONITOREO CONSTANTE.  ESTADO: CERRADO - 565
</t>
  </si>
  <si>
    <t>CDGRD BOYACÁ Y CMGRD JENESANO  INFORMA. MUNICIPIO: JENESANO, VEREDA  PULIDOS SECTOR TIERRA NEGRA. EVENTO: MOVIMIENTO EN MASA 3/08/2023. AFECTACIÓN: 1 VÍA PRIMARIA. ACCIONES: CMGRD JENESANO INFORMA QUE POR LAS LLUVIAS PRESENTADAS EN EL MUNICIPIO EN DÍAS ANTERIORES SE PRESENTA UN MOVIMIENTO EN MASA  DE APROXIMADAMENTE  1.500 M2 SIN RIESGO DE VIVIENDAS  PERO SE AFECTA LA VÍA JENESANO - BOGOTÁ SECTOR TIERRA NEGRA . SE REALIZA MONITOREO CONSTANTE.  ESTADO: CERRADO - 565</t>
  </si>
  <si>
    <t xml:space="preserve">CMGRD MEDELLÍN Y  ENLACE DNBC, DEPARTAMENTO ANTIOQUIA, INFORMA: MUNICIPIO: MEDELLÍN / SECTOR CERROS ORIENTALES. EVENTO: INCENDIO DE COBERTURA VEGETAL 03-08-2023 AFECTACIÓN: 10 HECTÁREAS. ACCIONES: EL CAPITÁN JOSÉ ELÍAS DE LOS REYES VALENCIA SUBCOMANDANTE DE BOMBEROS OFICIALES MEDELLÍN INFORMA, SE PRESENTA INCENDIO FORESTAL DE GRANDES PROPORCIONES EN LOS CERROS ORIENTALES, SE REALIZAN LABORES DE MITIGACIÓN CON HERRAMIENTAS MANUALES, LA CONFLAGRACIÓN SE ENCUENTRA MUY CERCA DE 3 VIVIENDAS Y NO HA SIDO POSIBLE SU CONTROL, SE SOLICITA APOYO AÉREO, SE ESTIMA UNA AFECTACIÓN DE 10 HECTÁREAS APROXIMADAMENTE. RECURSOS: 20 BOMBEROS MEDELLÍN, 5 UNIDADES PONALSAR, 4 MÁQUINAS EXTINTORAS. ESTADO: ACTIVO - 566
</t>
  </si>
  <si>
    <t>ENLACE DNBC INFORMA: DEPARTAMENTO: CAUCA MUNICIPIO: POPAYÁN  SECTOR FLORIDA EVENTO:  INCENDIO DE COBERTURA VEGETAL 03/8/2023
AFECTACIÓN  PENDIENTE POR ESTABLECER ACCIONES: EVENTO ATENDIDO POR 16 BOMBEROS VOLUNTARIOS POPAYÁN, 7 PERSONAS DEL EQUIPO SCOUT DE EMERGENCIA Y 3 UNIDADES DE D.C.C. ESTADO: ACTIVO. - 566</t>
  </si>
  <si>
    <t xml:space="preserve">ENLACE DNBC INFORMA: DEPARTAMENTO: CUNDINAMARCA. MUNICIPIO: CAPARRAPÍ VEREDA SAN CAYETANO. EVENTO:  INCENDIO DE COBERTURA VEGETAL 03/8/2023. AFECTACIÓN: 1 HECTÁREA DE VEGETACIÓN NATIVA ACCIONES: EVENTO ATENDIDO EN TRABAJOS EN CONJUNTOS ENTRE BOMBEROS Y LA COMUNIDAD. ESTADO: LIQUIDADO - 566
</t>
  </si>
  <si>
    <r>
      <t xml:space="preserve">
ENLACE DNBC, DEPARTAMENTO CAUCA, INFORMA MUNICIPIO: TORIBÍO, VEREDA LA DESPENSA. EVENTO: INCENDIO DE COBERTURA VEGETAL 03-08-2023 AFECTACIÓN: PENDIENTE POR ESTABLECER. ACCIONES: INCENDIO FORESTAL CON AFECTACIÓN EN VEGETACIÓN  EN EUCALIPTO, PINO, FRUTALES Y CULTIVO DE MORA. NO SE TIENE EN RIESGO VIVIENDAS. EVENTO ATENDIDO POR 5 UNIDADES DE BOMBEROS Y 1 VEHÍCULO. </t>
    </r>
    <r>
      <rPr>
        <b/>
        <sz val="9"/>
        <rFont val="Arial"/>
        <family val="2"/>
      </rPr>
      <t>ESTADO: ACTIVO
 - 565</t>
    </r>
    <r>
      <rPr>
        <sz val="9"/>
        <rFont val="Arial"/>
        <family val="2"/>
      </rPr>
      <t xml:space="preserve">
ACTUALIZACIÓN, ENLACE DNBC, DEPARTAMENTO CAUCA, INFORMA
MUNICIPIO: TORIBÍO, VEREDA LA DESPENSA. EVENTO: INCENDIO DE COBERTURA VEGETAL 03-08-2023 AFECTACIÓN: 10 HECTÁREAS  ACCIONES: EL CUERPO DE BOMBEROS DE TORIBÍO REALIZÓ TRABAJOS  DE LIQUIDACIÓN CON 5 UNIDADES DE APOYO DE LA COMUNIDAD.</t>
    </r>
    <r>
      <rPr>
        <b/>
        <sz val="9"/>
        <rFont val="Arial"/>
        <family val="2"/>
      </rPr>
      <t xml:space="preserve"> ESTADO: LIQUIDADO  - 566</t>
    </r>
  </si>
  <si>
    <r>
      <t xml:space="preserve">CDGRD CAUCA, INFORMA
MUNICIPIO: POPAYÁN, VEREDA LOS TENDIDOS 
EVENTO: INCENDIO DE COBERTURA VEGETAL 04/08/2023
AFECTACIÓN: 5 HECTÁREAS DE CAPA VEGETAL Y BOSQUE
ACCIONES: ATENDIDO POR EL CMGRD Y ENTIDADES DE GRD DEL MUNICIPIO
ESTADO: </t>
    </r>
    <r>
      <rPr>
        <b/>
        <sz val="9"/>
        <rFont val="Arial"/>
        <family val="2"/>
      </rPr>
      <t>LIQUIDADO - 567</t>
    </r>
  </si>
  <si>
    <r>
      <t xml:space="preserve">CDGRD CAUCA, INFORMA
MUNICIPIO: POPAYÁN, SECTOR COLINA CAMPESTRE
EVENTO: INCENDIO DE COBERTURA VEGETAL 02/08/2023
AFECTACIÓN: 4 HECTÁREAS DE CAPA VEGETAL Y BOSQUE
ACCIONES: ATENDIDO POR EL CMGRD Y ENTIDADES DE GRD DEL MUNICIPIO
ESTADO: </t>
    </r>
    <r>
      <rPr>
        <b/>
        <sz val="9"/>
        <rFont val="Arial"/>
        <family val="2"/>
      </rPr>
      <t>LIQUIDADO</t>
    </r>
    <r>
      <rPr>
        <sz val="9"/>
        <rFont val="Arial"/>
        <family val="2"/>
      </rPr>
      <t xml:space="preserve"> - 567</t>
    </r>
  </si>
  <si>
    <r>
      <t xml:space="preserve">CDGRD META, INFORMA 
MUNICIPIO: EL DORADO, VEREDA SANTA ROSA BAJA, AGUAS ZARCAS, LA ISLA, SAN JOSÉ Y EL DIAMANTE
EVENTO: INUNDACIÓN POR DESBORDAMIENTO RÍO ARIARI 06/06/2023
AFECTACIÓN: 214 FAMILIAS, 459 PERSONAS, 2 VIVIENDAS AVERIADAS, 8 VÍAS TERCIARIAS
ACCIONES: ATENDIDO POR EL CMGRD Y ENTIDADES DE GRD DEL MUNICIPIO. SE DECLARA CALAMIDAD PÚBLICA MEDIANTE DECRETO 030 DEL 18 DE JULIO 2023
ESTADO: </t>
    </r>
    <r>
      <rPr>
        <b/>
        <sz val="9"/>
        <rFont val="Arial"/>
        <family val="2"/>
      </rPr>
      <t>CERRADO</t>
    </r>
    <r>
      <rPr>
        <sz val="9"/>
        <rFont val="Arial"/>
        <family val="2"/>
      </rPr>
      <t xml:space="preserve"> - 567</t>
    </r>
  </si>
  <si>
    <r>
      <t xml:space="preserve">CDGRD CUNDINAMARCA, INFORMA
MUNICIPIO: ARBELÁEZ, VEREDA SAN ROQUE SECTOR JICUA
EVENTO: INCENDIO DE COBERTURA VEGETAL 02/08/2023
AFECTACIÓN: 2 HECTÁREAS DE PASTIZALES
ACCIONES: ATENDIDO POR EL CMGRD Y CBV DEL MUNICIPIO
ESTADO: </t>
    </r>
    <r>
      <rPr>
        <b/>
        <sz val="9"/>
        <rFont val="Arial"/>
        <family val="2"/>
      </rPr>
      <t xml:space="preserve">LIQUIDADO </t>
    </r>
    <r>
      <rPr>
        <sz val="9"/>
        <rFont val="Arial"/>
        <family val="2"/>
      </rPr>
      <t xml:space="preserve"> - 567</t>
    </r>
  </si>
  <si>
    <r>
      <t xml:space="preserve">CDGRD CUNDINAMARCA, INFORMA
MUNICIPIO: LA PALMA, VEREDA CAÑITAS
EVENTO: INCENDIO DE COBERTURA VEGETAL 01/08/2023
AFECTACIÓN: 4 HECTÁREAS DE VEGETACIÓN NATIVA
ACCIONES: ATENDIDO POR EL CMGRD Y CBV DEL MUNICIPIO
ESTADO: </t>
    </r>
    <r>
      <rPr>
        <b/>
        <sz val="9"/>
        <rFont val="Arial"/>
        <family val="2"/>
      </rPr>
      <t xml:space="preserve">LIQUIDADO </t>
    </r>
    <r>
      <rPr>
        <sz val="9"/>
        <rFont val="Arial"/>
        <family val="2"/>
      </rPr>
      <t xml:space="preserve"> - 567</t>
    </r>
  </si>
  <si>
    <r>
      <t xml:space="preserve">CDGRD CUNDINAMARCA, INFORMA
MUNICIPIO: LA PALMA, VEREDA EL EJIDO
EVENTO: INCENDIO DE COBERTURA VEGETAL 02/08/2023
AFECTACIÓN: 2 HECTÁREAS DE VEGETACIÓN NATIVA
ACCIONES: ATENDIDO POR EL CMGRD Y CBV DEL MUNICIPIO
ESTADO: </t>
    </r>
    <r>
      <rPr>
        <b/>
        <sz val="9"/>
        <rFont val="Arial"/>
        <family val="2"/>
      </rPr>
      <t xml:space="preserve">LIQUIDADO </t>
    </r>
    <r>
      <rPr>
        <sz val="9"/>
        <rFont val="Arial"/>
        <family val="2"/>
      </rPr>
      <t>- 567</t>
    </r>
  </si>
  <si>
    <r>
      <t xml:space="preserve">CDGRD RISARALDA, INFORMA
MUNICIPIO: PEREIRA, ÁREA URBANA CARRERA 15 - 27
EVENTO: INCENDIO ESTRUCTURAL 31/07/2023
AFECTACIÓN: 4 PERSONAS, 1 FAMILIA, 1 VIVIENDA AVERIADA
ACCIONES: ATENDIDO POR EL CMGRD Y CBV DEL MUNICIPIO
ESTADO: </t>
    </r>
    <r>
      <rPr>
        <b/>
        <sz val="9"/>
        <rFont val="Arial"/>
        <family val="2"/>
      </rPr>
      <t>LIQUIDADO</t>
    </r>
    <r>
      <rPr>
        <sz val="9"/>
        <rFont val="Arial"/>
        <family val="2"/>
      </rPr>
      <t xml:space="preserve"> - 567</t>
    </r>
  </si>
  <si>
    <r>
      <t xml:space="preserve">DAGRAN ANTIOQUIA Y ENLACE DNBC UNGRD, INFORMA
MUNICIPIO: MEDELLÍN, BATALLÓN GIRARDOT CLL.67 # 31A-00
EVENTO:  INCENDIO DE COBERTURA VEGETAL 02/08/2023
AFECTACIÓN: 13 HECTÁREAS DE VEGETACIÓN NATIVA
ACCIONES: ATENDIO POR EL CMGRD Y CBV DEL MUNICIPIO. 
RECURSOS: 
• 17 BOMBEROS OFICIALES MEDELLÍN
• 4 MÁQUINAS DE DESPLAZAMIENTO RÁPIDO
• 2 VEHÍCULOS LOGÍSTICOS
• 7 LÍDERES VOLUNTARIOS DE LA DEFENSA CIVIL
• 7 PONALSAR
ESTADO: </t>
    </r>
    <r>
      <rPr>
        <b/>
        <sz val="9"/>
        <rFont val="Arial"/>
        <family val="2"/>
      </rPr>
      <t>LIQUIDADO</t>
    </r>
    <r>
      <rPr>
        <sz val="9"/>
        <rFont val="Arial"/>
        <family val="2"/>
      </rPr>
      <t xml:space="preserve"> - 567</t>
    </r>
  </si>
  <si>
    <r>
      <t xml:space="preserve">CDGRD RISARALDA  INFORMA
MUNICIPIO BALBOA -  VEREDAS TAMBORES, CIÉNAGA, SAN ANTONIO, MONTERREDONDO, CARMINALES ALTO,  CARMINALES BAJO
EVENTO   VENDAVAL 02/08/2023
AFECTACIÓN  VARIAS VIVIENDAS AVERIADAS EN TECHOS,  3 INSTITUCIONES EDUCATIVAS CON DAÑOS EN TECHOS (TAMBORES, LA FLORESTA Y CARMINALES ALTO)
ACCIONES ATIENDE CMGRD Y ENTIDADES DE SOCORRO, REALIZAN EDAN
</t>
    </r>
    <r>
      <rPr>
        <b/>
        <sz val="9"/>
        <rFont val="Arial"/>
        <family val="2"/>
      </rPr>
      <t>ESTADO ABIERTO - 562</t>
    </r>
    <r>
      <rPr>
        <sz val="9"/>
        <rFont val="Arial"/>
        <family val="2"/>
      </rPr>
      <t xml:space="preserve">
ACTUALIZACIÓN CDGRD RISARALDA INFORMA:
MUNICIPIO: BALBOA -  VEREDAS TAMBORES, CIÉNAGA, SAN ANTONIO, MONTERREDONDO, CARMINALES ALTO, CARMINALES BAJO
EVENTO:   VENDAVAL 02/08/2023
AFECTACIÓN: 35 VIVIENDAS AVERIADAS EN TECHOS; 2 INSTITUCIONES EDUCATIVAS CON DAÑOS EN TECHOS; 35 FAMILIAS AFECTADAS (83 ADULTOS, 24 MENORES, 107 PERSONAS)
ACCIONES: ATENDIDO CMGRD Y ENTIDADES DE GRD.
</t>
    </r>
    <r>
      <rPr>
        <b/>
        <sz val="9"/>
        <rFont val="Arial"/>
        <family val="2"/>
      </rPr>
      <t>ESTADO: CERRADO - 567</t>
    </r>
  </si>
  <si>
    <r>
      <t xml:space="preserve">DAGRAN ANTIOQUIA Y ENLACE DNBC UNGRD, INFORMA
MUNICIPIO: MEDELLÍN, BARRIO LA CRUZ CRA.24 # 72-00
EVENTO:  INCENDIO DE COBERTURA VEGETAL 02/08/2023
AFECTACIÓN: 3 HECTÁREAS DE VEGETACIÓN NATIVA
ACCIONES: ATENDIO POR EL CMGRD Y CBV DEL MUNICIPIO
RECURSOS: 
• 17 BOMBEROS OFICIALES MEDELLÍN
• 4 MÁQUINAS DE DESPLAZAMIENTO RÁPIDO
• 3 VEHÍCULOS LOGÍSTICOS
• 7 LÍDERES VOLUNTARIOS DE LA DEFENSA CIVIL
• 7 PONALSAR
</t>
    </r>
    <r>
      <rPr>
        <b/>
        <sz val="9"/>
        <rFont val="Arial"/>
        <family val="2"/>
      </rPr>
      <t xml:space="preserve">ESTADO: </t>
    </r>
    <r>
      <rPr>
        <b/>
        <sz val="10"/>
        <rFont val="Arial"/>
        <family val="2"/>
      </rPr>
      <t>LIQUIDADO</t>
    </r>
    <r>
      <rPr>
        <b/>
        <sz val="9"/>
        <rFont val="Arial"/>
        <family val="2"/>
      </rPr>
      <t xml:space="preserve"> - 567</t>
    </r>
    <r>
      <rPr>
        <sz val="9"/>
        <rFont val="Arial"/>
        <family val="2"/>
      </rPr>
      <t xml:space="preserve">
</t>
    </r>
  </si>
  <si>
    <r>
      <t xml:space="preserve">CDGRD ANTIOQUIA INFORMA MUNICIPIO: SAN VICENTE - VEREDA LA PORQUERA SECTOR EL ÁGUILA EVENTO:  INCENDIO DE COBERTURA VEGETAL - 20/07/2023 AFECTACIÓN: 2 HECTÁREAS DE VEGETACIÓN NATIVA ACCIONES: ATENDIDO POR CMGRD Y BOMBEROS ESTADO: </t>
    </r>
    <r>
      <rPr>
        <b/>
        <sz val="9"/>
        <rFont val="Arial"/>
        <family val="2"/>
      </rPr>
      <t>LIQUIDADO</t>
    </r>
    <r>
      <rPr>
        <sz val="9"/>
        <rFont val="Arial"/>
        <family val="2"/>
      </rPr>
      <t xml:space="preserve"> - 568</t>
    </r>
  </si>
  <si>
    <r>
      <t xml:space="preserve">CDGRD TOLIMA, ACTUALIZA INFORMACIÓN MUNICIPIO: DOLORES - VEREDAS SAN ANDRÉS Y SAN JUAN DE PESCADO  EVENTO: INCENDIO DE COBERTURA VEGETAL - 02/08/2023  AFECTACIÓN: PENDIENTE POR ESTABLECER ACCIONES: ATIENDE CMGRD Y BOMBEROS DOLORES -CMGRD REALIZA SOLICITUD DE APOYO HELICOPORTADO Y CON PERSONAL EN TIERRA PARA LA ATENCIÓN DE INCENDIO FORESTAL EN EL MUNICIPIO DE DOLORES EN LAS SIGUIENTES COORDENADAS. COORDENADAS 3º. 32`24.3”N 74º. 53”23.1” W DOLORES TOLIMA. COORDENADAS DE ABASTECIMIENTO DE AGUA 3º. 44”04.4”N 74º. 53”16.1” W EMBALSE DEL RÍO PRADO TOLIMA.  -SCN REALIZA DEBIDO TRÁMITE A DICHA SOLICITUD CON FAC.ESTADO: </t>
    </r>
    <r>
      <rPr>
        <b/>
        <sz val="9"/>
        <rFont val="Arial"/>
        <family val="2"/>
      </rPr>
      <t>ACTIVO</t>
    </r>
    <r>
      <rPr>
        <sz val="9"/>
        <rFont val="Arial"/>
        <family val="2"/>
      </rPr>
      <t xml:space="preserve"> - 568</t>
    </r>
  </si>
  <si>
    <r>
      <t xml:space="preserve">CDGRD CAUCA, INFORMA
MUNICIPIO: POPAYÁN, VEREDA LA PINTADA
EVENTO: INCENDIO DE COBERTURA VEGETAL 02/08/2023
AFECTACIÓN: 1 HECTÁREAS DE CAPA VEGETAL Y BOSQUE
ACCIONES: ATENDIDO POR EL CMGRD Y ENTIDADES DE GRD DEL MUNICIPIO
</t>
    </r>
    <r>
      <rPr>
        <b/>
        <sz val="9"/>
        <rFont val="Arial"/>
        <family val="2"/>
      </rPr>
      <t>ESTADO: LIQUIDADO - 567</t>
    </r>
    <r>
      <rPr>
        <sz val="9"/>
        <rFont val="Arial"/>
        <family val="2"/>
      </rPr>
      <t xml:space="preserve">
DNBC Y CDGRD CAUCA, ACTUALIZAN INFORMACIÓN: MUNICIPIO: POPAYÁN - SECTOR LA FLORIDA EVENTO: INCENDIO DE COBERTURA VEGETAL - 03/08/2023 AFECTACIÓN: 15 HECTÁREAS DE VEGETACIÓN NATIVA ACCIONES: ATENDIDO POR BOMBEROS</t>
    </r>
    <r>
      <rPr>
        <b/>
        <sz val="9"/>
        <rFont val="Arial"/>
        <family val="2"/>
      </rPr>
      <t xml:space="preserve">   ESTADO: LIQUIDADO - 568</t>
    </r>
  </si>
  <si>
    <r>
      <t xml:space="preserve">CDGRD NORTE DE SANTANDER Y ENLACE DNBC INFORMAN:
MUNICIPIO: OCAÑA - SECTOR LAS LISCAS. EVENTO:  INCENDIO DE COBERTURA VEGETAL 02/8/2023. AFECTACIÓN: PENDIENTE POR ESTABLECER. ACCIONES: EL COMANDANTE FRANCISCO ARBOLEDA DE BOMBEROS VOLUNTARIOS POPAYÁN INFORMA QUE SE PRESENTAN FUERTES VIENTOS EN EL SECTOR LO QUE HA DIFICULTADO EL CONTROL DEL INCENDIO. 1 UNIDAD BOMBERIL RESULTA LESIONADA Y TRASLADADA AL HOSPITAL POR INHALACIÓN DE HUMO. RECURSOS: 15 BOMBEROS OCAÑA, 15 UNIDADES DE EJÉRCITO, 2 MÁQUINAS EXTINTORAS, 2 CAMIONETAS, </t>
    </r>
    <r>
      <rPr>
        <b/>
        <sz val="9"/>
        <rFont val="Arial"/>
        <family val="2"/>
      </rPr>
      <t>ESTADO: ACTIVO - 566</t>
    </r>
    <r>
      <rPr>
        <sz val="9"/>
        <rFont val="Arial"/>
        <family val="2"/>
      </rPr>
      <t xml:space="preserve">
DNBC ACTUALIZA INFORMACIÓN DEPARTAMENTO: NORTE DE SANTANDER MUNICIPIO: OCAÑA - SECTOR LAS LISCAS EVENTO:  INCENDIO DE COBERTURA VEGETAL - 02/8/2023 AFECTACIÓN: 20 HECTÁREAS DE VEGETACIÓN NATIVA ACCIONES: DNBC INFORMA: EL SARGENTO YEFREID PEÑARANDA PAEZ COMANDANTE DE BOMBEROS VOLUNTARIOS OCAÑA INFORMA, EL INCENDIO FORESTAL ESTABA SIENDO ATENDIDO POR LAS 30 UNIDADES Y 4 MÁQUINAS REGISTRADAS AYER DESDE LAS 6:00 HORAS, REMOVIENDO Y REFRIGERANDO PUNTOS ACTIVOS EN LA CAPA COMPACTA DE MATERIAL VEGETAL DE CONSISTENCIA ESPONJOSA, EN LAS ÚLTIMAS HORAS SE PRESENTA PRECIPITACIÓN QUE CONTRIBUYE A LA LIQUIDACIÓN TOTAL DEL INCENDIO DEJANDO UN ÁREA TOTAL AFECTADA DE 20 HECTÁREAS DE VEGETACIÓN ENTRE RASTROJOS Y PASTIZALES. </t>
    </r>
    <r>
      <rPr>
        <b/>
        <sz val="9"/>
        <rFont val="Arial"/>
        <family val="2"/>
      </rPr>
      <t>ESTADO: -  LIQUIDADO - 568</t>
    </r>
  </si>
  <si>
    <r>
      <t xml:space="preserve">ENLACE DNBC INFORMA DEPARTAMENTO: TOLIMA MUNICIPIO: PRADO - SECTORES DEL NUEVE Y LOS COLORADOS EVENTO: INCENDIO DE COBERTURA VEGETAL - 02/08/2023 AFECTACIÓN: PENDIENTE POR ESTABLECER ACCIONES: DNBC INFORMA: BOMBERO STIVEN GARZÓN SUBCOMANDANTE DE BOMBEROS VOLUNTARIOS PRADO REPORTA INCENDIO FORESTAL EN LA CORDILLERA DEL MUNICIPIO VÍA PRADO – DOLORES, SECTOR DE LOS COLORADOS Y VÍA PRADO – ACO Y MONTOSO EN EL SECTOR DEL NUEVE, DONDE HAY 1 VIVIENDA CERCANA QUE PUEDE ESTAR EN RIESGO (HABITADA POR 2 PERSONAS), SIN EMBARGO, SE MANTIENE EL MONITOREO EN ESA ZONA PARA GARANTIZAR SU SEGURIDAD. SE ESTIMA QUE LAS LLAMAS EN DIRECCIÓN CUESTA ARRIBA, HAN AFECTADO UN APROXIMADO DE 100 HECTÁREAS DE VEGETACIÓN, DONDE NO ES POSIBLE EL ACCESO A PIE. SE EMPIEZA GESTIÓN CON EL MUNICIPIO Y CON EL DELEGADO DEPARTAMENTAL PARA TRAMITAR LA SOLICITUD DE APOYO AÉREO.  RECURSOS: 4 BOMBEROS PRADO 1 CAMIONETA DE INTERVENCIÓN RÁPIDA ESTADO: </t>
    </r>
    <r>
      <rPr>
        <b/>
        <sz val="9"/>
        <rFont val="Arial"/>
        <family val="2"/>
      </rPr>
      <t xml:space="preserve">ACTIVO - 564
</t>
    </r>
    <r>
      <rPr>
        <sz val="9"/>
        <rFont val="Arial"/>
        <family val="2"/>
      </rPr>
      <t xml:space="preserve">CDGRD TOLIMA, ACTUALIZA INFORMACIÓN MUNICIPIO: PRADO - SECTORES DEL NUEVE Y LOS COLORADOS EVENTO: INCENDIO DE COBERTURA VEGETAL - 04/08/2023 AFECTACIÓN: 100 HECTÁREAS DE VEGETACIÓN NATIVA. ACCIONES: DNBC INFORMA: EL BOMBERO STIVEN GARZÓN SUBCOMANDANTE DE BOMBEROS VOLUNTARIOS PRADO INFORMA, EL INCENDIO PRESENTADO EN LOS SECTORES DEL NUEVE Y LOS COLORADOS SE ENCUENTRA LIQUIDADO CON LAS ÚLTIMAS LABORES REALIZADAS DESDE LAS 6:30 HORAS HASTA LAS 8:30 HORAS DEL PRESENTE DÍA CON UN TOTAL DE AFECTACIÓN DE 100 HECTÁREAS DE VEGETACIÓN NATIVA.  </t>
    </r>
    <r>
      <rPr>
        <b/>
        <sz val="9"/>
        <rFont val="Arial"/>
        <family val="2"/>
      </rPr>
      <t>ESTADO: LIQUIDADO - 569</t>
    </r>
  </si>
  <si>
    <t>ENLACE DNBC INFORMA: DEPARTAMENTO: CUNDINAMARCA MUNICIPIO: PACHO VEREDA LA CABRERA FINCA YARAGUA. EVENTO:  INCENDIO DE COBERTURA VEGETAL 5/08/2023. AFECTACIONES:  1,5 HECTÁREAS DE PASTO, EUCALIPTO Y PINOACCIONES: ATIENDE CMGRD Y BOMBEROS. ESTADO: LIQUIDADO - 570</t>
  </si>
  <si>
    <t>CDGRD DEL CAUCA INFORMA:  MUNICIPIO: TIMBÍO  SECTOR RURAL. EVENTO:  VENDAVAL 4/08/2023 AFECTACIONES:  3 VIVIENDAS DESTECHADAS . ACCIONES:  POR FUERTES VIENTOS  PRESENTADOS EN LA ZONA RURAL SE AFECTAN 3 VIVIENDAS POR PÉRDIDA DE TECHO. EVENTO ATENDIDO POR  CMGRD Y BOMBEROS. ESTADO: CERRADO - 570</t>
  </si>
  <si>
    <r>
      <t xml:space="preserve">CDGRD TOLIMA INFORMA. MUNICIPIO: ALVARADO- VEREDA CASITAS EVENTO:  INCENDIO DE COBERTURA VEGETAL 03/8/2023. AFECTACIÓN  PENDIENTE POR ESTABLECER. ACCIONES: EVENTO ATENDIDO EN CONJUNTO CON  CMGRD, BOMBEROS  (7 UNIDADES), POLICÍA Y COMUNIDAD. EL INCENDIO SE ENCUENTRA  CONTROLADO EN UN 95% Y EL TERRENO ES DE DIFÍCIL ACCESO.  </t>
    </r>
    <r>
      <rPr>
        <b/>
        <sz val="9"/>
        <rFont val="Arial"/>
        <family val="2"/>
      </rPr>
      <t>ESTADO: CONTROLADO - 566</t>
    </r>
    <r>
      <rPr>
        <sz val="9"/>
        <rFont val="Arial"/>
        <family val="2"/>
      </rPr>
      <t xml:space="preserve">
CMGRD ALVARADO TOLIMA, ACTUALIZAN INFORMACIÓN:DEPARTAMENTO: TOLIMAMUNICIPIO: ALVARADO VEREDA CASITAS. EVENTO:  INCENDIO DE COBERTURA VEGETAL 3/8/2023. AFECTACIÓN:  PENDIENTE POR ESTABLECER ACCIONES: DRA MARÍA MERCEDES PALMA GUEVARA CMGRD INFORMA QUE EL INCENDIO DE LA VEREDA CASITAS SE ENCUENTRA LIQUIDADO PERO SE ESTÁ REALIZANDO EDAN YA QUE  HAY VIVIENDAS AFECTADAS Y CULTIVOS.</t>
    </r>
    <r>
      <rPr>
        <b/>
        <sz val="9"/>
        <rFont val="Arial"/>
        <family val="2"/>
      </rPr>
      <t xml:space="preserve">  ESTADO:  LIQUIDADO  - 570</t>
    </r>
  </si>
  <si>
    <r>
      <t xml:space="preserve">CDGRD TOLIMA INFORMA: MUNICIPIO: ROVIRA - VEREDA LA LUISA EVENTO: INCENDIO DE COBERTURA VEGETAL - 04/08/2023 AFECTACIÓN: EN VERIFICACIÓN
ACCIONES: CMGRD INFORMA: INCENDIO DE COBERTURA VEGETAL EN EL MUNICIPIO DE ROVIRA, EN LA VÍA A LA VEREDA LA LUISA, DESDE LA SALA DE RADIO SE HACE EL LLAMADO A BOMBEROS ROVIRA QUIENES INFORMAN QUE SALEN LAS UNIDADES HACIA EL SECTOR, PERO POR LA OSCURIDAD Y POR LA ZONA QUE ES MUY EMPINADA ES DIFÍCIL LABORAR. ATIENDE: BOMBEROS ROVIRA ESTADO: </t>
    </r>
    <r>
      <rPr>
        <b/>
        <sz val="9"/>
        <rFont val="Arial"/>
        <family val="2"/>
      </rPr>
      <t xml:space="preserve">ACTIVO - 569
</t>
    </r>
    <r>
      <rPr>
        <sz val="9"/>
        <rFont val="Arial"/>
        <family val="2"/>
      </rPr>
      <t xml:space="preserve">ENLACE DNBC  ACTUALIZAN INFORMACIÓN:
DEPARTAMENTO:  TOLIMA MUNICIPIO:  ROVIRA / VEREDA LA LUISAEVENTO:  INCENDIO DE COBERTURA VEGETAL - 04/08/2023AFECTACIÓN: 2 HECTÁREAS
ACCIONES: DNBC INFORMA:  EL COMANDANTE DAGOBERTO PARRA DE BOMBEROS VOLUNTARIOS ROVIRA INFORMA, EL INCENDIO FORESTAL EN LA VEREDA LA LUISA SE LIQUIDÓ APROXIMADAMENTE SOBRE LA MEDIA NOCHE  RECURSOS 5 BOMBEROS ROVIRA
1 VEHÍCULO DE INTERVENCIÓN RÁPIDA. </t>
    </r>
    <r>
      <rPr>
        <b/>
        <sz val="9"/>
        <rFont val="Arial"/>
        <family val="2"/>
      </rPr>
      <t xml:space="preserve">
 ESTADO: LIQUIDADO - 570</t>
    </r>
  </si>
  <si>
    <r>
      <t xml:space="preserve">CDGRD TOLIMA, INFORMA: MUNICIPIO: LÍBANO, VEREDA FALDÓN DEL LAGUNILLA
EVENTO: INCENDIO DE COBERTURA VEGETAL 05/08/2023, AFECTACIÓN: 2,5 HECTÁREAS DE VEGETACIÓN NATIVA Y GUADUA, ACCIONES: ATENDIDO POR EL CMGRD Y CBV DEL MUNICIPIO, ESTADO: </t>
    </r>
    <r>
      <rPr>
        <b/>
        <sz val="9"/>
        <rFont val="Arial"/>
        <family val="2"/>
      </rPr>
      <t>LIQUIDADO - 571</t>
    </r>
  </si>
  <si>
    <r>
      <t xml:space="preserve">CDGRD NARIÑO, INFORMA: MUNICIPIO: CUMBITARA, VEREDA LLANO VERDE, SECTOR PIEDRA VERDE, EVENTO: INCENDIO DE COBERTURA VEGETAL 05/08/2023, AFECTACIÓN: 2 HECTÁREAS DE VEGETACIÓN NATIVA, ACCIONES: ATENDIDO POR EL CDGRD Y CMGRD CON EL APOYO DE 05 UNIDADES DE BOMBEROS, ESTADO: </t>
    </r>
    <r>
      <rPr>
        <b/>
        <sz val="9"/>
        <rFont val="Arial"/>
        <family val="2"/>
      </rPr>
      <t>LIQUIDADO - 571</t>
    </r>
  </si>
  <si>
    <r>
      <t>CDGRD NARIÑO, INFORMA: MUNICIPIO: POLICARPA, BARRIO PORVENIR, EVENTO: INCENDIO DE COBERTURA VEGETAL 05/08/2023, AFECTACIÓN: 3 HECTÁREAS DE VEGETACIÓN NATIVA, ACCIONES: ATIENDE CMGRD, CBV Y COMUNIDAD, ESTADO:</t>
    </r>
    <r>
      <rPr>
        <b/>
        <sz val="9"/>
        <rFont val="Arial"/>
        <family val="2"/>
      </rPr>
      <t xml:space="preserve"> LIQUIDADO - 571</t>
    </r>
  </si>
  <si>
    <r>
      <t xml:space="preserve">CDGRD TOLIMA, INFORMA: MUNICIPIO: ORTEGA, VEREDA BOCA DE LA CUCUANA
EVENTO:  INCENDIO DE COBERTURA VEGETAL 05/08/2023, AFECTACIÓN: 15 HECTÁREAS DE VEGETACIÓN NATIVA, ACCIONES: ATENDIDO POR EL CMGRD Y CBV DEL MUNICIPIO, ESTADO: </t>
    </r>
    <r>
      <rPr>
        <b/>
        <sz val="9"/>
        <rFont val="Arial"/>
        <family val="2"/>
      </rPr>
      <t>LIQUIDADO - 571</t>
    </r>
  </si>
  <si>
    <r>
      <t xml:space="preserve">CITEL DCC - MAGDALENA, INFORMA: MUNICIPIO: CHIBOLO, ZONA URBANA, EVENTO: VENDAVAL 05/08/2023, AFECTACIÓN: 105 PERSONAS, 21 FAMILIAS, 21 VIVIENDAS AVERIADAS, ACCIONES: ATENDIDO POR EL CMGRD Y DCC DEL MUNICIPIO, ESTADO: </t>
    </r>
    <r>
      <rPr>
        <b/>
        <sz val="9"/>
        <rFont val="Arial"/>
        <family val="2"/>
      </rPr>
      <t>CERRADO - 571</t>
    </r>
  </si>
  <si>
    <r>
      <t xml:space="preserve">CDGRD NARIÑO, INFORMA: MUNICIPIO: COLON, BARRIO LA PAZ, EVENTO: INCENDIO DE COBERTURA VEGETAL 02/08/2023, AFECTACIÓN: 1 HECTÁREA DE VEGETACIÓN NATIVA, ACCIONES: ATIENDE CMGRD, CBV Y COMUNIDAD, ESTADO: </t>
    </r>
    <r>
      <rPr>
        <b/>
        <sz val="10"/>
        <rFont val="Arial"/>
        <family val="2"/>
      </rPr>
      <t>LIQUIDADO - 571</t>
    </r>
  </si>
  <si>
    <r>
      <t xml:space="preserve">CDGRD NARIÑO, INFORMA: MUNICIPIO: COLÓN, VEREDA BORDO BAJO, EVENTO: INCENDIO DE COBERTURA VEGETAL 04/08/2023, AFECTACIÓN: 1 HECTÁREA DE VEGETACIÓN NATIVA, ACCIONES: ATIENDE CMGRD, CBV Y COMUNIDAD, ESTADO: </t>
    </r>
    <r>
      <rPr>
        <b/>
        <sz val="9"/>
        <rFont val="Arial"/>
        <family val="2"/>
      </rPr>
      <t>LIQUIDADO - 571</t>
    </r>
  </si>
  <si>
    <r>
      <rPr>
        <sz val="9"/>
        <rFont val="Arial"/>
        <family val="2"/>
      </rPr>
      <t>CDGRD NARIÑO, INFORMA: MUNICIPIO: CHACHAGUI, VEREDA ALTO Y PUERTAS DEL SOL PEDREGAL, EVENTO: INCENDIO DE COBERTURA VEGETAL 03/08/2023, AFECTACIÓN: 13 HECTÁREAS DE VEGETACIÓN NATIVA, ACCIONES: ATIENDE CMGRD, CBV Y COMUNIDAD, ESTADO:</t>
    </r>
    <r>
      <rPr>
        <b/>
        <sz val="9"/>
        <rFont val="Arial"/>
        <family val="2"/>
      </rPr>
      <t xml:space="preserve"> LIQUIDADO - 571</t>
    </r>
  </si>
  <si>
    <r>
      <t xml:space="preserve">ENLACE DNBC, INFORMA DEPARTAMENTO: TOLIMA. MUNICIPIO: DOLORES - KM 9+000 VÍA DOLORES / CERRO DE LA CRUZ. EVENTO: INCENDIO DE COBERTURA VEGETAL - 04/08/2023. AFECTACIÓN:   PENDIENTE POR ESTABLECER. ACCIONES: BOMBEROS DEL MUNICIPIO TRABAJARON HASTA LAS 3:00 DEL DÍA DE HOY EN LA PARTE ALTA CONTROLANDO  EL FUEGO CON AFECTACIÓN  EN SABANA Y VEGETACIÓN NATIVA. A LAS 6:00 SE INICIA DESPLAZAMIENTO HACIA EL SECTOR CON LOS SIGUIENTES RECURSOS: 4 BOMBEROS DOLORES,  12 UNIDADES DE LA POLICÍA NACIONAL, 4 PERSONAS DE SERVICIOS PÚBLICOS ADMINISTRACIÓN MUNICIPAL, COMUNIDAD, 1 MÁQUINA EXTINTORA. </t>
    </r>
    <r>
      <rPr>
        <b/>
        <sz val="9"/>
        <color indexed="8"/>
        <rFont val="Arial"/>
        <family val="2"/>
      </rPr>
      <t>ESTADO:  ACTIVO - 570</t>
    </r>
    <r>
      <rPr>
        <sz val="9"/>
        <color indexed="8"/>
        <rFont val="Arial"/>
        <family val="2"/>
      </rPr>
      <t xml:space="preserve">
ACTUALIZACIÓN CDGRD TOLIMA: MUNICIPIO: DOLORES, CERRO DE LA CRUZ, EVENTO: INCENDIO DE COBERTURA VEGETAL 02/08/2023, AFECTACIÓN: 4 HECTÁREAS DE VEGETACIÓN NATIVA, ACCIONES: ATENDIDO POR EL CMGRD Y CBV DEL MUNICIPIO,</t>
    </r>
    <r>
      <rPr>
        <b/>
        <sz val="9"/>
        <color indexed="8"/>
        <rFont val="Arial"/>
        <family val="2"/>
      </rPr>
      <t xml:space="preserve"> ESTADO: LIQUIDADO - 571</t>
    </r>
  </si>
  <si>
    <r>
      <t xml:space="preserve">REGIÓN: QUETAME - CUNDINAMARCA, COLOMBIA, FECHA: 2023-08-05 23:09 HORA LOCAL (2023-08-06 04:09 UTC), LATITUD: 4.30 GRADOS NORTE, LONGITUD: 73.83 GRADOS OESTE, MAGNITUD: 2.7, PROFUNDIDAD: SUPERFICIAL (MENOR A 30 KM), MUNICIPIOS CERCANOS: QUETAME (CUNDINAMARCA) A 5 KM, GUAYABETAL (CUNDINAMARCA) A 9 KM, EL CALVARIO (META) A 15 KM, AFECTACIÓN: NO SE REPORTAN AFECTACIONES, ACCIONES: SE REALIZA BARRIDO CON EL APOYO DE LOS CITEL DE LAS DIFERENTES ENTIDADES Y CDGRD COMO CMGRD, ESTADO: </t>
    </r>
    <r>
      <rPr>
        <b/>
        <sz val="9"/>
        <rFont val="Arial"/>
        <family val="2"/>
      </rPr>
      <t>CERRADO - 571</t>
    </r>
  </si>
  <si>
    <r>
      <t>CDGRD TOLIMA INFORMA</t>
    </r>
    <r>
      <rPr>
        <sz val="9"/>
        <color indexed="8"/>
        <rFont val="Times New Roman"/>
        <family val="1"/>
      </rPr>
      <t xml:space="preserve"> </t>
    </r>
    <r>
      <rPr>
        <sz val="9"/>
        <color indexed="8"/>
        <rFont val="Arial"/>
        <family val="2"/>
      </rPr>
      <t>MUNICIPIO: ESPINAL - VÍA CHÍCORAL</t>
    </r>
    <r>
      <rPr>
        <sz val="9"/>
        <color indexed="8"/>
        <rFont val="Times New Roman"/>
        <family val="1"/>
      </rPr>
      <t xml:space="preserve"> </t>
    </r>
    <r>
      <rPr>
        <sz val="9"/>
        <color indexed="8"/>
        <rFont val="Arial"/>
        <family val="2"/>
      </rPr>
      <t>EVENTO: INCENDIO DE COBERTURA VEGETAL - 06/08/2023</t>
    </r>
    <r>
      <rPr>
        <sz val="9"/>
        <color indexed="8"/>
        <rFont val="Times New Roman"/>
        <family val="1"/>
      </rPr>
      <t xml:space="preserve"> </t>
    </r>
    <r>
      <rPr>
        <sz val="9"/>
        <color indexed="8"/>
        <rFont val="Arial"/>
        <family val="2"/>
      </rPr>
      <t>AFECTACIÓN: 12 HECTÁREAS DE VEGETACIÓN NATIVA</t>
    </r>
    <r>
      <rPr>
        <sz val="9"/>
        <color indexed="8"/>
        <rFont val="Times New Roman"/>
        <family val="1"/>
      </rPr>
      <t xml:space="preserve"> </t>
    </r>
    <r>
      <rPr>
        <sz val="9"/>
        <color indexed="8"/>
        <rFont val="Arial"/>
        <family val="2"/>
      </rPr>
      <t>ACCIONES: ATENDIDO POR CMGRD Y BOMBEROS</t>
    </r>
    <r>
      <rPr>
        <sz val="9"/>
        <color indexed="8"/>
        <rFont val="Times New Roman"/>
        <family val="1"/>
      </rPr>
      <t xml:space="preserve"> </t>
    </r>
    <r>
      <rPr>
        <sz val="9"/>
        <color indexed="8"/>
        <rFont val="Arial"/>
        <family val="2"/>
      </rPr>
      <t xml:space="preserve">ESTADO: </t>
    </r>
    <r>
      <rPr>
        <b/>
        <sz val="9"/>
        <color indexed="8"/>
        <rFont val="Arial"/>
        <family val="2"/>
      </rPr>
      <t>LIQUIDADO - 572</t>
    </r>
  </si>
  <si>
    <r>
      <t>CDGRD TOLIMA INFORMA</t>
    </r>
    <r>
      <rPr>
        <sz val="9"/>
        <color indexed="8"/>
        <rFont val="Times New Roman"/>
        <family val="1"/>
      </rPr>
      <t xml:space="preserve"> </t>
    </r>
    <r>
      <rPr>
        <sz val="9"/>
        <color indexed="8"/>
        <rFont val="Arial"/>
        <family val="2"/>
      </rPr>
      <t>MUNICIPIO: COYAIMA - VEREDA ANONALES</t>
    </r>
    <r>
      <rPr>
        <sz val="9"/>
        <color indexed="8"/>
        <rFont val="Times New Roman"/>
        <family val="1"/>
      </rPr>
      <t xml:space="preserve"> </t>
    </r>
    <r>
      <rPr>
        <sz val="9"/>
        <color indexed="8"/>
        <rFont val="Arial"/>
        <family val="2"/>
      </rPr>
      <t>EVENTO: INCENDIO DE COBERTURA VEGETAL - 06/08/2023</t>
    </r>
    <r>
      <rPr>
        <sz val="9"/>
        <color indexed="8"/>
        <rFont val="Times New Roman"/>
        <family val="1"/>
      </rPr>
      <t xml:space="preserve"> </t>
    </r>
    <r>
      <rPr>
        <sz val="9"/>
        <color indexed="8"/>
        <rFont val="Arial"/>
        <family val="2"/>
      </rPr>
      <t>AFECTACIÓN: 5 HECTÁREAS DE VEGETACIÓN NATIVA</t>
    </r>
    <r>
      <rPr>
        <sz val="9"/>
        <color indexed="8"/>
        <rFont val="Times New Roman"/>
        <family val="1"/>
      </rPr>
      <t xml:space="preserve"> </t>
    </r>
    <r>
      <rPr>
        <sz val="9"/>
        <color indexed="8"/>
        <rFont val="Arial"/>
        <family val="2"/>
      </rPr>
      <t>ACCIONES: ATENDIDO POR CMGRD Y BOMBEROS</t>
    </r>
    <r>
      <rPr>
        <sz val="9"/>
        <color indexed="8"/>
        <rFont val="Times New Roman"/>
        <family val="1"/>
      </rPr>
      <t xml:space="preserve"> </t>
    </r>
    <r>
      <rPr>
        <sz val="9"/>
        <color indexed="8"/>
        <rFont val="Arial"/>
        <family val="2"/>
      </rPr>
      <t xml:space="preserve">ESTADO: </t>
    </r>
    <r>
      <rPr>
        <b/>
        <sz val="9"/>
        <color indexed="8"/>
        <rFont val="Arial"/>
        <family val="2"/>
      </rPr>
      <t>LIQUIDADO - 572</t>
    </r>
  </si>
  <si>
    <r>
      <t>CDGRD TOLIMA INFORMA MUNICIPIO: PRADO - KM 9+000 VÍA DOLORES EVENTO: INCENDIO DE COBERTURA VEGETAL - 04/08/2023 AFECTACIÓN: PENDIENTE POR ESTABLECER ACCIONES: ATIENDE BOMBEROS</t>
    </r>
    <r>
      <rPr>
        <b/>
        <sz val="9"/>
        <rFont val="Arial"/>
        <family val="2"/>
      </rPr>
      <t xml:space="preserve"> ESTADO: ACTIVO - 569</t>
    </r>
    <r>
      <rPr>
        <sz val="9"/>
        <rFont val="Arial"/>
        <family val="2"/>
      </rPr>
      <t xml:space="preserve">
ENLACE EJERCITO Y CDGRD TOLIMA, ACTUALIZAN INFORMACIÓN MUNICIPIO: PRADO - KM 9+000 EVENTO: INCENDIO DE COBERTURA VEGETAL - 04/08/2023 AFECTACIÓN: 2 HECTÁREAS DE VEGETACIÓN NATIVA ACCIONES: ATENDIDO POR CMGRD Y BOMBEROS </t>
    </r>
    <r>
      <rPr>
        <b/>
        <sz val="9"/>
        <rFont val="Arial"/>
        <family val="2"/>
      </rPr>
      <t>ESTADO: LIQUIDADO - 572</t>
    </r>
  </si>
  <si>
    <t xml:space="preserve">CDGRD CUNDINAMARCA INFORMA
MUNICIPIO  CHAGUANÍ - VEREDA PEDREGAL, SECTOR LA VEGA
EVENTO  INCENDIO DE COBERTURA VEGETAL 05/08/2023
AFECTACIÓN 3 HECTÁREAS DE VEGETACIÓN, PASTOS Y CULTIVOS DE CAÑA DE AZÚCAR,  AL PARECER POR QUEMAS DE UN PANAL DE AVISPAS. 
ACCIONES ATENDIÓ BOMBEROS DEL MUNICIPIO DE VIANÍ CON 2 UNIDADES, APOYO DEFENSA CIVIL Y LA AYUDA DE LA COMUNIDAD
ESTADO LIQUIDADO - 573
</t>
  </si>
  <si>
    <t xml:space="preserve">CDGRD CUNDINAMARCA INFORMA
MUNICIPIO BELTRÁN -  ZONA RURAL
EVENTO INCENDIO DE COBERTURA VEGETAL 04/08/2023
AFECTACIÓN  3 HECTÁREAS DE VEGETACIÓN NATIVA, PASTIZALES Y RASTROJO
ACCIONES  ATENDIÓ BOMBEROS DEL MUNICIPIO DE GIRARDOT  CON 3 UNIDADES
ESTADO LIQUIDADO - 573
</t>
  </si>
  <si>
    <t xml:space="preserve">CDGRD CUNDINAMARCA INFORMA
MUNICIPIO FOSCA -  LÍMITES A VEREDA TAUSUTA DE CÁQUEZA
EVENTO MOVIMIENTO EN MASA 06/08/2023
AFECTACIÓN 1 VÍA TERCIARIA CON MATERIAL Y LODOS
ACCIONES  ATENDIÓ CMGRD Y BOMBEROS
ESTADO CERRADO - 573
</t>
  </si>
  <si>
    <t>DELEGACIÓN BOMBEROS CUNDINAMARCA INFORMA
MUNICIPIO SAN JUAN DE RÍO SECO - VEREDA PEDREGAL SECTOR QUEBRADA LA VIEJA LA ESTRELLA
EVENTO  INCENDIO DE COBERTURA VEGETAL 05/08/2023
AFECTACIÓN 10.5 HECTÁREAS DE PASTO Y RESERVA FORESTAL. AL PARECER GENERADO POR UNA QUEMA AGRÍCOLA
ACCIONES ATENDIÓ BOMBEROS VIANÍ CON 4 UNIDADES Y 1 MAQUINA EXTINTORA 
ESTADO LIQUIDADO - 573</t>
  </si>
  <si>
    <r>
      <t>DNBC Y CMGRD MEDELLÍN, INFORMAN SECTOR: BUENOS AIRES, SEMINARIO EVENTO: INCENDIO DE COBERTURA VEGETAL - 04/08/2023 AFECTACIÓN: PENDIENTE POR ESTABLECER ACCIONES: DNBC INFORMA: EL CAPITÁN JAHIR SALDARRIAGA DE BOMBEROS OFICIALES MEDELLÍN INFORMA, SE PRESENTA INCENDIO FORESTAL EN EL SECTOR BUENOS AIRES - EL SEMINARIO, LAS UNIDADES REALIZAN LABORES DE CONTROL Y LIQUIDACIÓN, NOS INDICA QUE NO ES POSIBLE ESTIMAR LA AFECTACIÓN, PERO CONFIRMA LA GRAN MAGNITUD DE ESTE, POR LO QUE SE SOLICITA APOYO AÉREO PARA EL DÍA DE MAÑANA Y SE ESTÁ A LA ESPERA DE LA LISTA DE CHEQUEO. RECURSOS 20 BOMBEROS MEDELLÍN -SCN REALIZA TRÁMITE DE SOLICITUD DE APOYO AÉREO A FAC</t>
    </r>
    <r>
      <rPr>
        <b/>
        <sz val="9"/>
        <rFont val="Arial"/>
        <family val="2"/>
      </rPr>
      <t xml:space="preserve"> ESTADO: ACTIVO - 569</t>
    </r>
    <r>
      <rPr>
        <sz val="9"/>
        <rFont val="Arial"/>
        <family val="2"/>
      </rPr>
      <t xml:space="preserve">
SALA SITUACIONAL DNBC, ACTUALIZAN INFORME: DEPARTAMENTO: ANTIOQUIA
MUNICIPIO:  MEDELLÍN SECTOR BUENOS AIRES . EVENTO:  INCENDIO DE COBERTURA VEGETAL 04/08/2023. AFECTACIÓN: PENDIENTE POR ESTABLECER
ACCIONES: SALA SITUACIONAL DNBC INFORMA:  AL MOMENTO CULMINAN OPERACIONES CON HELICÓPTERO DE LA FUERZA AÉREA REPORTANDO UN TOTAL DE 9 DESCARGAS. EL INCENDIO FORESTAL CONTINÚA, POR LA PARTE IZQUIERDA DEL CERRO, LAS OPERACIONES CONTINÚAN CON PERSONAL HASTA LAS 6:30, Y REINICIAN EL DÍA DE MAÑANA A MUY TEMPRANAS HORAS. SE REITERA LA SOLICITUD DE APOYO AÉREO PARA EL DÍA DE MAÑANA CON LA SALA DE CRISIS NACIONAL. SIN REPORTE DE CONTROL AL MOMENTO. </t>
    </r>
    <r>
      <rPr>
        <b/>
        <sz val="9"/>
        <rFont val="Arial"/>
        <family val="2"/>
      </rPr>
      <t xml:space="preserve">ESTADO: ACTIVO - 570
</t>
    </r>
    <r>
      <rPr>
        <sz val="9"/>
        <rFont val="Arial"/>
        <family val="2"/>
      </rPr>
      <t>CMGRD MEDELLÍN, ACTUALIZA INFORMACIÓN SECTOR: BUENOS AIRES, SEMINARIO EVENTO:  INCENDIO DE COBERTURA VEGETAL - 04/08/2023 AFECTACIÓN: PENDIENTE POR ESTABLECER ACCIONES: DARGD INFORMA: DURANTE TODO EL DÍA, EL CUERPO OFICIAL DE BOMBEROS MEDELLÍN EN ARTICULACIÓN CON DIFERENTES AUTORIDADES Y ORGANISMOS DE SOCORRO, HAN TRABAJADO EN EL CONTROL DE LA EMERGENCIA QUE SE PRESENTA ENTRE EL SEMINARIO MAYOR Y EL TÚNEL DE ORIENTE. POR INTERMEDIO DEL DAGRAN Y LA UNIDAD NACIONAL DE GESTIÓN DEL RIESGO, SE CONTÓ CON EL APOYO DE LA FUERZA AÉREA COLOMBIANA Y DESDE UN HELICÓPTERO CON BAMBI BUCKET, SE REALIZARON 9 DESCARGAS DE AGUA SOBRE PUNTOS ESTRATÉGICOS DEL INCENDIO. ESTE APOYO ES FUNDAMENTAL, ENTENDIENDO QUE ALGUNOS SITIOS DEL INCENDIO SON DE DIFÍCIL ACCESO PARA LAS UNIDADES. ADEMÁS, CADA DESCARGA DE AGUA ES EL EQUIVALENTE A ENTRE TRES Y CINCO HORAS DE TRABAJO EN TIERRA. EN ALGUNOS SECTORES, EL INCENDIO PRESENTÓ LLAMAS DE ENTRE SEIS Y 12 METROS DE ALTURA Y CON FUEGO DE COPA A COPA PASANDO ENTRE LOS ÁRBOLES, LO QUE HACÍA MÁS COMPLEJO EL CONTROL DE LAS LLAMAS. SE PEDIRÁ APOYO HELICOPORTADO. VALE LA PENA DESTACAR EL PAPEL QUE HAN JUGADO ENTIDADES Y ORGANISMOS DE SOCORRO COMO EL EJÉRCITO, LA POLICÍA CON EL GRUPO PONALSAR, DEFENSA CIVIL, CRUZ ROJA, RESCATE ANTIOQUIA, GRUPO GARZA, FUERZA AÉREA, BÚSQUEDA Y RESCATE AERONÁUTICO, DAGRAN Y LA UNIDAD NACIONAL DE GESTIÓN DEL RIESGO. EN EL DÍA DE HOY, BOMBEROS MEDELLÍN CONTINUARÁ LA ATENCIÓN DE INCENDIO</t>
    </r>
    <r>
      <rPr>
        <b/>
        <sz val="9"/>
        <rFont val="Arial"/>
        <family val="2"/>
      </rPr>
      <t xml:space="preserve"> ESTADO: ACTIVO - 572
</t>
    </r>
    <r>
      <rPr>
        <sz val="9"/>
        <rFont val="Arial"/>
        <family val="2"/>
      </rPr>
      <t>DAGRD MEDELLÍN Y DNBC ACTUALIZAN INFORMACIÓN
MUNICIPIO  MEDELLÍN - ANTIOQUIA,  SECTOR BUENOS AIRES, SEMINARIO
EVENTO INCENDIO DE COBERTURA VEGETAL 04/08/2023
AFECTACIÓN 30 HECTAREAS DE BOSQUE Y VEGETACION NATIVA
ACCIONES  CON EL APOYO DE LA FUERZA AÉREA DE COLOMBIA SE HICIERON 9 DESCARGAS DESDE HELICÓPTERO CON BAMBI BUCKET. 
EL BOMBERO JUAN CAMILO SÁNCHEZ FUNCIONARIO DEL DAGRD INFORMA:  A LA HORA SE CONFIRMAN 3 FOCOS ACTIVOS (1 FOCO REINICIANDO EN EL COSTADO DERECHO Y 2 FOCOS AISLADOS EN LA PARTE SUPERIOR) QUE SE ESTÁN EXTINGUIENDO MEDIANTE ACCIONES DE LIQUIDACIÓN CON AGUA CON PERSONAL EN TERRENO.
RECURSOS: 20 BOMBEROS MEDELLÍN, 10 UNIDADES DEFENSA CIVIL, 5 UNIDADES PONALSAR, 3 GUARDABOSQUES DE BELLO Y 3 GUARDABOSQUES DE LA CONCESIÓN
HORA 23:30 ACTUALIZACIÓN  23:30 INFORMAMOS A LA CIUDADANÍA QUE EL INCENDIO DE COBERTURA VEGETAL EN LAS INMEDIACIONES DEL SEMINARIO MAYOR ESTÁ CONTROLADO Y EXTINTO EN UN 100%. 
LUEGO DE 56 HORA DE LABORES ARTICULADAS CON: UNGRD, DNBC, DAGRAN, FAC, PONALSAR, EJÉRCITO NACIONAL, DEFENSA CIVIL, GRUPO GARSA, BRAC, GUARDABOSQUE DE BELLO Y NUESTRO CUERPO OFICIAL DE BOMBEROS MEDELLÍN SE LOGRÓ DAR POR SUPERADO EL INCENDIO DE COBERTURA VEGETAL</t>
    </r>
    <r>
      <rPr>
        <b/>
        <sz val="9"/>
        <rFont val="Arial"/>
        <family val="2"/>
      </rPr>
      <t xml:space="preserve">
ESTADO  LIQUIDADO - 573
</t>
    </r>
  </si>
  <si>
    <t xml:space="preserve">CDGRD CALDAS, INFORMA
MUNICIPIO AGUADAS, VEREDA LA RUEDA
EVENTO VENDAVAL- 07-08-2023
AFECTACIÓN 2 VIVIENDAS AVERIADAS EN TECHOS, 2 FAMILIAS, 5 PERSONAS AFECTADAS, SIN LESIONADOS, SE DA MANEJO LOCAL
ACCIONES APOYAN CMGRD, BOMBEROS
ESTADO CERRADO. - 574
</t>
  </si>
  <si>
    <r>
      <t xml:space="preserve">CDGRD Y DNBC - VALLE DEL CAUCA, INFORMA: MUNICIPIO: ROLDANILLO, VEREDA EL DOVIO SECTOR LA MONTAÑUELA, EVENTO: INCENDIO DE COBERTURA VEGETAL, AFECTACIÓN: PENDIENTE POR REPORTAR, ACCIONES: ATENDIDO POR EL CMGRD Y CBV DEL MUNICIPIO CON APOYO DE BOMBEROS LA UNIÓN, BOLÍVAR, EL DOVIO, DEFENSA CIVIL Y CRUZ ROJA, RECURSOS: 18 BOMBEROS ROLDANILLO, 5 BOMBEROS BOLIVAR, 9 BOMBEROS EL DOVIO, 8 UNIDADES DEFENSA CIVIL, 5 UNIDADES CRUZ ROJA, 3 MÁQUINAS EXTINTORAS, 2 CAMIONETAS DE INTERVENCIÓN RÁPIDA, 1 CARRO TANQUE, ESTADO: </t>
    </r>
    <r>
      <rPr>
        <b/>
        <sz val="9"/>
        <rFont val="Arial"/>
        <family val="2"/>
      </rPr>
      <t xml:space="preserve">ACTIVO - 571
</t>
    </r>
    <r>
      <rPr>
        <sz val="9"/>
        <rFont val="Arial"/>
        <family val="2"/>
      </rPr>
      <t>DNBC ACTUALIZA INFORMACIÓN DEPARTAMENTO: VALLE DEL CAUCA MUNICIPIO: ROLDANILLO -  SECTOR MONTAÑUELA EVENTO:  INCENDIO DE COBERTURA VEGETAL - 04/08/2023 AFECTACIÓN: PENDIENTE POR ESTABLECER ACCIONES: DNBC INFORMA: LA COMANDANTE MARÍA GÓMEZ DE BOMBEROS VOLUNTARIOS ROLDANILLO INFORMA, SE INICIA DESPLAZAMIENTO AL LUGAR DEL EVENTO YA QUE LA COMUNIDAD CONFIRMÓ QUE EL INCENDIO ESTÁ ACTIVO Y QUE EN HORAS DE LA NOCHE TOMO FUERZA POR LOS FUERTES VIENTOS QUE SE PRESENTAN EN ESTE SECTOR. RECURSOS 2 BOMBEROS ROLDANILLO</t>
    </r>
    <r>
      <rPr>
        <b/>
        <sz val="9"/>
        <rFont val="Arial"/>
        <family val="2"/>
      </rPr>
      <t xml:space="preserve"> ESTADO: ACTIVO - 572
</t>
    </r>
    <r>
      <rPr>
        <sz val="9"/>
        <rFont val="Arial"/>
        <family val="2"/>
      </rPr>
      <t>DNBC ACTUALIZA INFORMACIÓN
MUNICIPIO ROLDANILLO - VÍA ROLDANILLO EL DOVIO / SECTOR LA MONTAÑUELA 
EVENTO  INCENDIO DE COBERTURA VEGETAL 04/08/2023
AFECTACIÓN  SE ESTIMA UN APROXIMADO DE 851 HECTÁREAS DE VEGETACIÓN NATIVA.
ACCIONES  LA COMANDANTE MARÍA GÓMEZ DE BOMBEROS VOLUNTARIOS ROLDANILLO INFORMA:  SE REALIZAN LABORES DE EXTINCIÓN EN 2 FOCOS DE CALOR, EN LA PARTE ALTA DE LA MONTAÑA SE LOGRÓ EXTINGUIR DESDE LA DISTANCIA CON UNA MARK-3 CON ABASTECIMIENTO DESDE EL RÍO, AL MOMENTO NO SE EVIDENCIAN COLUMNAS DE HUMO, POR LO CUAL SE DESISTE DEL APOYO HELICOPORTADO YA QUE EL INCENDIO SE ENCUENTRA CONTROLADO. LAS UNIDADES RETORNAN A LA BASE SOBRE LAS 16:00 HORAS Y MAÑANA RETOMARÁN LABORES EN HORAS DE LA MAÑANA PARA DESCARTAR LA REACTIVACIÓN DE FOCOS.
RECURSOS: 10 BOMBEROS ROLDANILLO Y 2 MÁQUINAS EXTINTORAS.</t>
    </r>
    <r>
      <rPr>
        <b/>
        <sz val="9"/>
        <rFont val="Arial"/>
        <family val="2"/>
      </rPr>
      <t xml:space="preserve">
ESTADO CONTROLADO - 573
</t>
    </r>
    <r>
      <rPr>
        <sz val="9"/>
        <rFont val="Arial"/>
        <family val="2"/>
      </rPr>
      <t>ACTUALIZACIÓN ENLACE DNBC, INFORMA, DEPARTAMENTO VALLE DEL CAUCA
MUNICIPIO ROLDANILLO - VÍA ROLDANILLO EL DOVIO- SECTOR: LA MONTAÑUELA 
EVENTO INCENDIO DE COBERTURA VEGETAL 04-08-2023
AFECTACIÓN 850 HECTÁREAS DE VEGETACIÓN NATIVA. 07-08-2023, 09:40 HORAS. LA COMANDANTE MARÍA GÓMEZ DE BOMBEROS VOLUNTARIOS ROLDANILLO INFORMA, SOBRE LAS 8:15 HORAS 2 UNIDADES SE DESPLAZAN A REALIZAR MONITOREO EN LA ZONA Y VERIFICACIÓN DE LA PRESENCIA DE FOCOS ACTIVOS, LLEGANDO CON LA CONFIRMACIÓN DE LA LIQUIDACIÓN DE DICHO INCENDIO 
ACCIONES APOYARON CMGRD, BOMBEROS ROLDANILLO - 10 UNIDADES, 2 MÁQUINAS EXTINTORAS.</t>
    </r>
    <r>
      <rPr>
        <b/>
        <sz val="9"/>
        <rFont val="Arial"/>
        <family val="2"/>
      </rPr>
      <t xml:space="preserve">
ESTADO LIQUIDADO. - 574
</t>
    </r>
  </si>
  <si>
    <r>
      <t xml:space="preserve">CDGRD TOLIMA INFORMA MUNICIPIO: PRADO - VEREDA CHIPA DE TENA, SECTOR LAGO EVENTO: INCENDIO DE COBERTURA VEGETAL - 04/08/2023 AFECTACIÓN: PENDIENTE POR ESTABLECER ACCIONES: ATIENDE CMGRD Y BOMBEROS ESTADO: </t>
    </r>
    <r>
      <rPr>
        <b/>
        <sz val="9"/>
        <rFont val="Arial"/>
        <family val="2"/>
      </rPr>
      <t xml:space="preserve">ACTIVO - 569
 </t>
    </r>
    <r>
      <rPr>
        <sz val="9"/>
        <rFont val="Arial"/>
        <family val="2"/>
      </rPr>
      <t>DNBC, ACTUALIZAN INFORMACIÓN. DEPARTAMENTO: TOLIMA
MUNICIPIO: PRADO. EVENTO:  INCENDIO DE COBERTURA VEGETAL  4/8/2023 SECTOR ISLA DEL SOL. AFECTACIÓN: PENDIENTE POR ESTABLECER. ACCIONES: EL SUBCOMANDANTE STIVEN GARZÓN DE BOMBEROS VOLUNTARIOS PRADO INFORMA, EL INCENDIO FORESTAL SE ENCUENTRA LIQUIDADO EN EL SECTOR ISLA DEL SOL Y CORINTO, NO SE EVIDENCIAN COLUMNAS DE HUMO Y SE DESCONOCEN LAS HECTÁREAS AFECTADAS</t>
    </r>
    <r>
      <rPr>
        <b/>
        <sz val="9"/>
        <rFont val="Arial"/>
        <family val="2"/>
      </rPr>
      <t xml:space="preserve">. ESTADO:  LIQUIDADO - 570
</t>
    </r>
    <r>
      <rPr>
        <sz val="9"/>
        <rFont val="Arial"/>
        <family val="2"/>
      </rPr>
      <t>ACTUALIZACIÓN CDGRD TOLIMA Y ENLACE DNBC INFORMAN
MUNICIPIO PRADO - VEREDAS: COLORADOS Y CHIPA DE TENA, SECTOR LAGO
EVENTO INCENDIO DE COBERTURA VEGETAL - 04-08-2023 
AFECTACIÓN 400 HECTÁREAS DE VEGETACIÓN NATIVA. 07-08-2023, 10:11 HORAS. EL COMANDANTE MANUEL MORALES MONTAÑA DE BOMBEROS VOLUNTARIOS PRADO INFORMA, SE REALIZAN LABORES DE CONTROL Y LIQUIDACIÓN DESDE LAS 7:00 HORAS CON UNIDADES EN TIERRA Y 6 DESCARGAS POR PARTE DE LA FUERZA AEROESPACIAL COLOMBIANA, SOBRE LAS 8:58 HORAS SE REALIZAN LABORES DE RECONOCIMIENTO CON LAS CUALES SE CONCLUYE LA LIQUIDACIÓN DEL INCENDIO CON UN TOTAL DE 27 DESCARGAS REALIZADAS.
ACCIONES: APOYARON CMGRD, BOMBEROS PRADO- 6 UNIDADES FUERZA AEROESPACIAL COLOMBIANA</t>
    </r>
    <r>
      <rPr>
        <b/>
        <sz val="9"/>
        <rFont val="Arial"/>
        <family val="2"/>
      </rPr>
      <t xml:space="preserve">
ESTADO LIQUIDADO. - 574
</t>
    </r>
  </si>
  <si>
    <r>
      <t xml:space="preserve">CDGRD TOLIMA, INFORMA: MUNICIPIO: VENADILLO, VEREDA COFRADÍA GALLEGO - FINCA LA ESTRELLA, EVENTO: INCENDIO DE COBERTURA VEGETAL 05/08/2023, AFECTACIÓN: PENDIENTE POR REPORTAR, ACCIONES: ATENDIDO POR EL CMGRD Y CBV DEL MUNICIPIO, EL CUAL EL DÍA DE MAÑANA AUMENTARÁ EL APOYO DE RECURSO HUMANO PARA ATACAR EL INCENDIO, ESTADO: </t>
    </r>
    <r>
      <rPr>
        <b/>
        <sz val="9"/>
        <rFont val="Arial"/>
        <family val="2"/>
      </rPr>
      <t xml:space="preserve">ACTIVO - 571
</t>
    </r>
    <r>
      <rPr>
        <sz val="9"/>
        <rFont val="Arial"/>
        <family val="2"/>
      </rPr>
      <t>ACTUALIZACIÓN CDGRD TOLIMA, INFORMA
MUNICIPIO VENADILLO, VEREDA: COFRADÍA GALLEGO - FINCA LA ESTRELLA
EVENTO INCENDIO DE COBERTURA VEGETAL 05-08-2023
AFECTACIÓN 20 HECTÁREAS DE VEGETACIÓN NATIVA 
ACCIONES: ATENDIDO POR EL CMGRD Y BOMBEROS VENADILLO</t>
    </r>
    <r>
      <rPr>
        <b/>
        <sz val="9"/>
        <rFont val="Arial"/>
        <family val="2"/>
      </rPr>
      <t xml:space="preserve">
ESTADO LIQUIDADO. - 574</t>
    </r>
  </si>
  <si>
    <r>
      <t xml:space="preserve">CDGRD TOLIMA, INFORMA: MUNICIPIO: CHAPARRAL, VEREDA MEDROSA PAJUIL, EVENTO: INCENDIO DE COBERTURA VEGETAL 05/08/2023, AFECTACIÓN: PENDIENTE POR CONFIRMAR, ACCIONES: ATENDIDO POR EL CMGRD Y CBV DEL MUNICIPIO, ESTADO: </t>
    </r>
    <r>
      <rPr>
        <b/>
        <sz val="9"/>
        <rFont val="Arial"/>
        <family val="2"/>
      </rPr>
      <t xml:space="preserve">ACTIVO - 571
</t>
    </r>
    <r>
      <rPr>
        <sz val="9"/>
        <rFont val="Arial"/>
        <family val="2"/>
      </rPr>
      <t>ACTUALIZACIÓN CDGRD TOLIMA, INFORMA
MUNICIPIO CHAPARRAL, VEREDA MEDROSA PAGUIL
EVENTO INCENDIO DE COBERTURA VEGETAL 05-08-2023
AFECTACIÓN 15 HECTÁREAS DE ÁRBOLES Y PASTO
ACCIONES ATENDIDO POR EL CMGRD Y BOMBEROS CHAPARRAL</t>
    </r>
    <r>
      <rPr>
        <b/>
        <sz val="9"/>
        <rFont val="Arial"/>
        <family val="2"/>
      </rPr>
      <t xml:space="preserve">
ESTADO LIQUIDADO. - 574</t>
    </r>
  </si>
  <si>
    <r>
      <t xml:space="preserve">CDGRD CUNDINAMARCA INFORMA MUNICIPIO: GUADUAS - BARRIO CENTRO CALLE 5A # 6 -29 APARTAMENTO 1 EVENTO: INCENDIO ESTRUCTURAL - 07/08/2023 AFECTACIÓN: 1 VIVIENDA CON PÉRDIDA DE ENSERES, 1 FAMILIA, 4 PERSONAS ACCIONES: ATENDIDO POR CMGRD Y BOMBEROS ESTADO </t>
    </r>
    <r>
      <rPr>
        <b/>
        <sz val="9"/>
        <rFont val="Arial"/>
        <family val="2"/>
      </rPr>
      <t>CERRADO - 575</t>
    </r>
  </si>
  <si>
    <r>
      <t xml:space="preserve">DCC Y CDGRD SUCRE INFORMA MUNICIPIO: SAN MARCOS -  BARRIOS PUERTO LÓPEZ, JOHN F KENNEDY, SAN JOSÉ, SAN RAFAEL 2, CALLE EL CARMEN Y PLAZA BENJAMÍN PORRAS), EN LOS CORREGIMIENTOS BELÉN Y PALO ALTO EVENTO: VENDAVAL - 07/08/2023 AFECTACIÓN: 106 VIVIENDAS POR PÉRDIDA DE CUBIERTA DE TECHOS POR FUERTES VIENTOS, 106 FAMILIAS, 320 PERSONAS ACCIONES: ATENDIDO POR CMGRD Y DCC ESTADO </t>
    </r>
    <r>
      <rPr>
        <b/>
        <sz val="9"/>
        <rFont val="Arial"/>
        <family val="2"/>
      </rPr>
      <t>CERRADO - 575</t>
    </r>
  </si>
  <si>
    <r>
      <t xml:space="preserve">CDGRD BOYACÁ, INFORMA: MUNICIPIO OICATÁ, VEREDA CENTRO, EVENTO INCENDIO ESTRUCTURAL 05/08/2023, AFECTACIÓN 1 VIVIENDA DESTRUIDA, 1 FAMILIA, 4 PERSONAS, ACCIONES ATENDIDO POR EL CMGRD Y CBV DEL MUNICIPIO, ESTADO </t>
    </r>
    <r>
      <rPr>
        <b/>
        <sz val="9"/>
        <rFont val="Arial"/>
        <family val="2"/>
      </rPr>
      <t>LIQUIDADO - 576</t>
    </r>
  </si>
  <si>
    <t xml:space="preserve">CDGRD BOYACÁ, INFORMA, MEDIANTE SIGOB
MUNICIPIO PAZ DEL RÍO, PROVINCIAS DE TUNDAMA, VALDERRAMA Y SOGAMUXY
EVENTO CRECIENTE SÚBITA- RÍO CHICAMOCHA- 19-07-2023
AFECTACIÓN 1 ACUEDUCTO, SIN LESIONADOS. SE RECIBE INFORME DE VISITA TÉCNICA
ACCIONES APOYAN CMGRD, D.C.C.- MONITOREO PERMANENTE, CDGRD- SE RECIBE DECLARATORIA DE ALERTA AMARILLA DE TIPO PREVENTIVO, POR EL NIVEL DEL RÍO CHICAMOCHA
ESTADO CERRADO. - 577
</t>
  </si>
  <si>
    <r>
      <t xml:space="preserve">CDGRD CAUCA, INFORMA: MUNICIPIO POPAYÁN, VEREDA LOS TENDIDOS, EVENTO INCENDIO DE COBERTURA VEGETAL 07/08/2023, AFECTACIÓN PENDIENTE POR REPORTAR, ACCIONES ATENDIDO POR EL CMGRD Y CBV DEL MUNICIPIO. RECURSOS: 6 BOMBEROS POPAYÁN, 2 MÁQUINAS EXTINTORAS, ESTADO </t>
    </r>
    <r>
      <rPr>
        <b/>
        <sz val="9"/>
        <rFont val="Arial"/>
        <family val="2"/>
      </rPr>
      <t xml:space="preserve">ACTIVO - 576
</t>
    </r>
    <r>
      <rPr>
        <sz val="9"/>
        <rFont val="Arial"/>
        <family val="2"/>
      </rPr>
      <t>ACTUALIZACIÓN ENLACE DNBC, DEPARTAMENTO CAUCA
MUNICIPIO POPAYÁN, VEREDA: LOS TENDIDOS
EVENTO INCENDIO DE COBERTURA VEGETAL 07-08-2023
AFECTACIÓN 30 HECTÁREAS EN BOSQUE NATIVO Y PASTIZALES
ACCIONES ATENDIDO POR EL CMGRD Y BOMBEROS POPAYÁN- 6 UNIDADES, 3 MÁQUINAS EXTINTORAS</t>
    </r>
    <r>
      <rPr>
        <b/>
        <sz val="9"/>
        <rFont val="Arial"/>
        <family val="2"/>
      </rPr>
      <t xml:space="preserve"> 
ESTADO LIQUIDADO. - 577</t>
    </r>
  </si>
  <si>
    <t xml:space="preserve">CDGRD CALDAS INFORMA: MUNICIPIO:  MARQUETALIA,  VEREDA LA PLAYA.
EVENTO: INCENDIO DE COBERTURA VEGETAL. -08-08-2023. AFECTACIÓN: 3 HECTÁREAS DE PASTO Y RASTROJO. ACCIONES: ATENDIDO POR EL CMGRD Y BOMBEROS MARQUETALIA. ESTADO: LIQUIDADO - 578
</t>
  </si>
  <si>
    <t>CDGRD ANTIOQUIA INFORMA: MUNICIPIO: EL BAGRE VEREDA SAN CARLOS, BOCA DE LA LLANA Y CORREGIMIENTO PUERTO CLAVER. EVENTO: VENDAVAL  03-08-2023. AFECTACIONES:   68 FAMILIAS,  340 PERSONAS, 60 VIVIENDAS AFECTADAS, 8 VIVIENDAS DESTRUIDAS, 1 CENTRO DE SALUD DESTRUIDO (EL BOTIQUÍN) , 1 ESCUELA DESTRUIDA (VEREDA SAN CARLOS). ACCIONES: CMGRD  SUMINISTRA  CUBIERTAS PARA TECHO, COLCHONETAS Y ALIMENTACIÓN PARA 68 FAMILIAS.  ESTADO: CERRADO - 578</t>
  </si>
  <si>
    <t>CDGRD ANTIOQUIA INFORMA: MUNICIPIO: LIBORINA SECTORES LABRADORES, CRISTÓBAL, SAN PABLO, SAN DIEGUITO Y PROVINCIAL EVENTO: VENDAVAL 05-08-2023 AFECTACIÓN: 6 VIVIENDAS POR PÉRDIDA DE TECHO, 10 PERSONAS Y CULTIVOS DE PANCOGER. ACCIONES: ATENDIDO POR EL CMGRD. ESTADO: CERRADO - 578</t>
  </si>
  <si>
    <t>CDGRD ANTIOQUIA INFORMA: MUNICIPIO: SAN LUIS -  VEREDA LA JOSEFINA- VEREDA TEBAIDA. EVENTO: INCENDIO DE COBERTURA VEGETAL  02-08-2023.
AFECTACIONES: 2 HECTÁREAS DE VEGETACIÓN NATIVA Y PASTO. ACCIONES: ATENDIDO POR EL CMGRD Y BOMBEROS.  ESTADO: LIQUIDADO - 578</t>
  </si>
  <si>
    <t>ENLACE DNBC INFORMA: DEPARTAMENTO: VALLE DEL CAUCA. MUNICIPIO: EL DOVIO - SECTOR CALLE LARGA, EVENTO: INCENDIO DE COBERTURA VEGETAL 08-08-2023. AFECTACIÓN: 8 HECTÁREAS DE PASTO. ACCIONES:  ATENDIDO POR EL CMGRD Y BOMBEROS. 
ESTADO: LIQUIDADO - 578</t>
  </si>
  <si>
    <t xml:space="preserve">CDGRD TOLIMA INFORMA: MUNICIPIO: SAN LUIS -  1 KM PASANDO EL PUENTE
EVENTO: INCENDIO DE COBERTURA VEGETAL  08-08-2023. AFECTACIONES: 10 HECTÁREAS DE VEGETACIÓN NATIVA Y PASTO. ACCIONES: ATENDIDO POR EL CMGRD Y BOMBEROS.   ESTADO: LIQUIDADO - 578
</t>
  </si>
  <si>
    <t>CDGRD DE VALLE DEL CAUCA Y DNBC INFORMA: MUNICIPIO: CALI SECTOR LA LEGUA. EVENTO: INCENDIO DE COBERTURA VEGETAL  8/08/2023. AFECTACIÓN: 50 HECTÁREAS DE PASTO Y MALEZA. ACCIONES: ATENDIDO POR EL CMGRD Y BOMBEROS (30 UNIDADES - 7 VEHÍCULOS). ESTADO: LIQUIDADO - 578</t>
  </si>
  <si>
    <t xml:space="preserve">
REGIÓN: NARIÑO - NARIÑO, COLOMBIA - AREA DE INFLUENCIA VOLCAN GALERAS, FECHA:2023-08-09 00:36 HORA LOCAL (2023-08-09 05:36 UTC), LATITUD:1.26 GRADOS NORTE, LONGITUD: 77.34 GRADOS OESTE, MAGNITUD: 2.6, PROFUNDIDAD: 6 KM, MUNICIPIOS CERCANOS: NARIÑO (NARIÑO) A 4 KM, LA FLORIDA (NARIÑO) A 9 KM, CHACHAGÜÍ (NARIÑO) A 13 KM, SE REALIZA BARRIDO CON EL APOYO DE LOS CITEL DE LAS DIFERENTES ENTIDADES Y SE REPORTA SENTIDO SIN NOVEDADES AL MOMENTO.  - 578
</t>
  </si>
  <si>
    <r>
      <t xml:space="preserve">ENLACE DNBC UNGRD - NARIÑO, INFORMA: MUNICIPIO SANTACRUZ, VEREDA EL DIAMANTE, EVENTO INCENDIO DE COBERTURA VEGETAL 07/08/2023, AFECTACIÓN 3 HECTÁREAS DE VEGETACIÓN NATIVA, ACCIONES ATENDIDO POR EL CMGRD Y CUERPOS DE BOMBEROS, ESTADO </t>
    </r>
    <r>
      <rPr>
        <b/>
        <sz val="9"/>
        <rFont val="Arial"/>
        <family val="2"/>
      </rPr>
      <t xml:space="preserve">ACTIVO - 576
</t>
    </r>
    <r>
      <rPr>
        <sz val="9"/>
        <rFont val="Arial"/>
        <family val="2"/>
      </rPr>
      <t>ACTUALIZACIÓN CDGRD NARIÑO Y DNBC , INFORMA: MUNICIPIO: SANTACRUZ VEREDA EL DIAMANTE . EVENTO: INCENDIO DE COBERTURA VEGETAL 7/8/2023
AFECTACIÓN: 5 HECTÁREAS APROX.  ACCIONES: DNBC INFORMA: EL COMANDANTE LUIS ALBERTO BENAVIDES DE BOMBEROS VOLUNTARIOS SANTACRUZ INFORMA, SE REALIZAN LABORES DE EXTINCIÓN CON HERRAMIENTAS MANUALES COMO BATEFUEGOS Y BOMBAS DE ESPALDA, LOGRANDO LIQUIDAR EL INCENDIO FORESTAL SOBRE LAS 22:23 HORAS.
RECURSOS. 3 BOMBEROS SANTACRUZ</t>
    </r>
    <r>
      <rPr>
        <b/>
        <sz val="9"/>
        <rFont val="Arial"/>
        <family val="2"/>
      </rPr>
      <t xml:space="preserve">. ESTADO: LIQUIDADO. - 578
</t>
    </r>
  </si>
  <si>
    <t>SE BRINDO APOYO CON CANASTAS POPUALARES  POR VALOR DE $5.198.467.500</t>
  </si>
  <si>
    <t>PARA EL DIA 29/03/2023 SE BRINDO APOYO CON 500 KITS DE ALIMENTOS POR VALOR DE $74.000.000</t>
  </si>
  <si>
    <r>
      <t>CDGRD QUINDÍO INFORMA MUNICIPIO: CIRCASIA - VEREDA GUAYAQUIL EVENTO: VENDAVAL - 01/08/2023 AFECTACIÓN: 2 VIVIENDAS POR PÉRDIDA DE CUBIERTA DE TECHOS DEBIDO A FUERTES VIENTOS, 2 FAMILIAS, 8 PERSONAS ACCIONES: ATENDIDO POR CMGRD Y BOMBEROS ESTADO:</t>
    </r>
    <r>
      <rPr>
        <b/>
        <sz val="9"/>
        <rFont val="Arial"/>
        <family val="2"/>
      </rPr>
      <t xml:space="preserve"> CERRADO - 579</t>
    </r>
  </si>
  <si>
    <r>
      <t xml:space="preserve">CDGRD QUINDÍO INFORMA MUNICIPIO: CALARCÁ - BARRIO LAS FERIAS EVENTO: VENDAVAL - 05/08/2023 AFECTACIÓN: 1 VIVIENDAS POR PÉRDIDA DE CUBIERTA DE TECHO Y ENSERES POR VIENTOS FUERTES, 1 FAMILIAS, 3 PERSONAS ACCIONES: ATENDIDO POR CMGRD Y BOMBEROS ESTADO: </t>
    </r>
    <r>
      <rPr>
        <b/>
        <sz val="9"/>
        <color indexed="8"/>
        <rFont val="Arial"/>
        <family val="2"/>
      </rPr>
      <t>CERRADO - 579</t>
    </r>
  </si>
  <si>
    <r>
      <t xml:space="preserve">CDGRD QUINDÍO INFORMA MUNICIPIO: LA TEBAIDA - BARRIO NUEVA TEBAIDA EVENTO: VENDAVAL - 04/08/2023 AFECTACIÓN: 2 VIVIENDAS POR PÉRDIDA DE CUBIERTA DE TECHOS DEBIDO A FUERTES VIENTOS, 2 FAMILIAS, 8 PERSONAS ACCIONES: ATENDIDO POR CMGRD Y BOMBEROS ESTADO: </t>
    </r>
    <r>
      <rPr>
        <b/>
        <sz val="9"/>
        <color indexed="8"/>
        <rFont val="Arial"/>
        <family val="2"/>
      </rPr>
      <t>CERRADO - 579</t>
    </r>
  </si>
  <si>
    <r>
      <t xml:space="preserve">CDGRD QUINDÍO INFORMA MUNICIPIO: QUIMBAYA - SECTOR LAS PALMAS EVENTO: VENDAVAL - 04/08/2023 AFECTACIÓN: 2 VIVIENDAS POR PÉRDIDA DE CUBIERTA DE TECHOS DEBIDO A FUERTES VIENTOS, 2 FAMILIAS, 8 PERSONAS ACCIONES: ATENDIDO POR CMGRD Y BOMBEROS ESTADO: </t>
    </r>
    <r>
      <rPr>
        <b/>
        <sz val="9"/>
        <color indexed="8"/>
        <rFont val="Arial"/>
        <family val="2"/>
      </rPr>
      <t>CERRADO - 579</t>
    </r>
  </si>
  <si>
    <r>
      <t>CDGRD SANTANDER INFORMA MUNICIPIO: EL PLAYÓN - VEREDAS LA NEGRITA Y TRES PORTONES EVENTO: VENDAVAL - 08/08/2023 AFECTACIÓN: 5 VIVIENDAS POR PÉRDIDA DE ENSERES Y CUBIERTA DE TECHO POR LLUVIAS ACOMPAÑADA DE VIENTOS FUERTES, 5 FAMILIAS, 25 PERSONAS ACCIONES: ATENDIDO POR CMGRD Y BOMBEROS ESTADO:</t>
    </r>
    <r>
      <rPr>
        <b/>
        <sz val="9"/>
        <rFont val="Arial"/>
        <family val="2"/>
      </rPr>
      <t xml:space="preserve"> CERRADO - 579</t>
    </r>
  </si>
  <si>
    <r>
      <t xml:space="preserve">CDGRD BOLÍVAR INFORMA MUNICIPIO: RÍOVIEJO - CABECERA MUNICIPAL EVENTO: VENDAVAL - 08/08/2023 AFECTACIÓN: 25 VIVIENDAS POR PÉRDIDA DE CUBIERTAS, 25 FAMILIAS, 100 PERSONAS ACCIONES: ATENDIDO POR CMGRD Y ENTIDADES DEL SNGRD ESTADO: </t>
    </r>
    <r>
      <rPr>
        <b/>
        <sz val="9"/>
        <rFont val="Arial"/>
        <family val="2"/>
      </rPr>
      <t>CERRADO - 579</t>
    </r>
  </si>
  <si>
    <r>
      <t xml:space="preserve">CDGRD ANTIOQUIA Y DNBC INFORMAN
MUNICIPIO EL PEÑOL, VEREDAS: CARMELO, HORIZONTE
EVENTO INCENDIO DE COBERTURA VEGETAL- 08-08-2023
AFECTACIÓN EN VERIFICACIÓN. LA COMANDANTE MARTHA VERGARA DEL CUERPO DE BOMBEROS EL PEÑOL INFORMA. SE PRESENTA INCENDIO FORESTAL DE GRAN MAGNITUD Y DE DIFÍCIL ACCESO. SE RECIBE SOLICITUD DE APOYO CON LA ACTIVACIÓN DE HELICÓPTERO CON EL BAMBI BUCKET DE LA FUERZA AÉREA COLOMBIANA, POR PARTE DEL DAGRAN 
ACCIONES APOYAN CMGRD, CDGRD, UNGRD- SALA DE CRISIS, GESTIONÓ- SOLICITUD NO. 080. APOYO AÉREO PARA LA ATENCIÓN DE INCENDIO FORESTAL EN EL MUNICIPIO DE EL PEÑOL, ANTIOQUIA A FAC. BOMBEROS DE EL PEÑOL Y MARINILLA - 15 UNIDADES, PROTECCIÓN DEL EMBALSE- 7 UNIDADES, EMPRESA DE AGUAS Y ASEO DEL PEÑOL Y COMUNIDAD- 10 UNIDADES
</t>
    </r>
    <r>
      <rPr>
        <b/>
        <sz val="9"/>
        <rFont val="Arial"/>
        <family val="2"/>
      </rPr>
      <t>ESTADO ACTIVO. - 577</t>
    </r>
    <r>
      <rPr>
        <sz val="9"/>
        <rFont val="Arial"/>
        <family val="2"/>
      </rPr>
      <t xml:space="preserve">
ACTUALIZACIÓN CDGRD DE ANTIOQUIA, SALA DE CRISIS Y DNBC INFORMA: MUNICIPIO:  PEÑOL , VEREDAS : CARMELO, HORIZONTE. EVENTO: INCENDIO DE COBERTURA VEGETAL  08/08/2023. AFECTACIÓN: EN VERIFICACIÓN. ACCIONES: SE CONTROLA EN UN 80% EL INCENDIO  Y SE CONTINÚAN LABORES  DE LIQUIDACIÓN EN ALGUNOS FOCOS DE CALOR QUE SE ENCUENTRAN ACTIVOS.  - SALA DE CRISIS:  ENVÍA SOLICITUD DE APOYO AÉREO A FUERZA  AEROESPACIAL COLOMBIANA   N.080 Y QUEDA EN STAND BY HASTA QUE SE REALICE VERIFICACIÓN DEL ESTADO DEL INCENDIO Y LA NECESIDAD DEL APOYO AÉREO</t>
    </r>
    <r>
      <rPr>
        <b/>
        <sz val="9"/>
        <rFont val="Arial"/>
        <family val="2"/>
      </rPr>
      <t xml:space="preserve">. ESTADO: CONTROLADO. - 578
</t>
    </r>
    <r>
      <rPr>
        <sz val="9"/>
        <rFont val="Arial"/>
        <family val="2"/>
      </rPr>
      <t>DNBC ACTUALIZA INFORMACIÓN DEPARTAMENTO: ANTIOQUIA MUNICIPIO:  PEÑOL , VEREDAS : CARMELO, HORIZONTE EVENTO: INCENDIO DE COBERTURA VEGETAL  08/08/2023 AFECTACIÓN: 8 HECTÁREAS DE VEGETACIÓN. ACCIONES: DNBC INFORMA: LA COMANDANTE MARTHA VERGARA DE BOMBEROS VOLUNTARIOS EL PEÑOL INFORMA, SE SUSPENDEN LABORES A LAS 23:00 HORAS AYER MARTES 8 DE AGOSTO DEBIDO A FUERTES PRECIPITACIONES PRESENTADAS EN EL LUGAR, LO QUE AYUDÓ A LA LIQUIDACIÓN DEL INCENDIO, DEJANDO UN APROXIMADO DE 8 HECTÁREAS AFECTADAS, POR TAL MOTIVO SE DA POR CANCELADA LA SOLICITUD DEL APOYO AÉREO PARA EL MUNICIPIO EL PEÑO</t>
    </r>
    <r>
      <rPr>
        <b/>
        <sz val="9"/>
        <rFont val="Arial"/>
        <family val="2"/>
      </rPr>
      <t>L. ESTADO: LIQUIDADO - 579</t>
    </r>
  </si>
  <si>
    <r>
      <t xml:space="preserve">CDGRD NARIÑO INFORMA
MUNICIPIO ARBOLEDA - SECTOR PUENTE JUANANMBU
EVENTO INCENDIO DE COBERTURA VEGETAL 06/08/2023
AFECTACIÓN PENDIENTE EN EVALUACIÓN
ACCIONES ATIENDEN CMGRD Y CBV DE BUESACO
</t>
    </r>
    <r>
      <rPr>
        <b/>
        <sz val="9"/>
        <rFont val="Arial"/>
        <family val="2"/>
      </rPr>
      <t>ESTADO ACTIVO - 573</t>
    </r>
    <r>
      <rPr>
        <sz val="9"/>
        <rFont val="Arial"/>
        <family val="2"/>
      </rPr>
      <t xml:space="preserve">
ACTUALIZACIÓN CDGRD NARIÑO, MINISTERIO DE SALUD Y PROTECCIÓN SOCIAL INFORMAN
MUNICIPIO BUESACO - SECTOR PUENTE JUANAMBÚ, LÍMITES CON ARBOLEDA
EVENTO INCENDIO DE COBERTURA VEGETAL 06-08-2023
AFECTACIÓN 1 PERSONA FALLECIDA DE SEXO MASCULINO, 1 PERSONA HERIDA- (EMPERATRIZ GUALGUÁN DE NARVÁEZ, 75 AÑOS DE EDAD) TRASLADADA AL CENTRO DE SALUD DE BUESACO, 1 BOMBERO HERIDO, TRASLADO POR LUXOFRACTURA DE MIEMBRO INFERIOR, PENDIENTE COORDINAR REMISIÓN A SERVICIO DE ORTOPEDIA, 6 VIVIENDAS, 6 FAMILIAS, 25 PERSONAS EN RIESGO, EN VERIFICACIÓN ÁREA AFECTADA
ACCIONES APOYAN CMGRD, BOMBEROS DE BUESACO, PASTO, SAN BERNARDO- 1 MÁQUINA CISTERNA, 5 UNIDADES, ARBOLEDA- MAC TRES, 1 CAMIONETA IR Y 10 UNIDADES, SAN JOSÉ DE ALBÁN- 1 MÁQUINA CISTERNA CON 3 UNIDADES, POLICÍA
</t>
    </r>
    <r>
      <rPr>
        <b/>
        <sz val="9"/>
        <rFont val="Arial"/>
        <family val="2"/>
      </rPr>
      <t>ESTADO ACTIVO. - 574</t>
    </r>
    <r>
      <rPr>
        <sz val="9"/>
        <rFont val="Arial"/>
        <family val="2"/>
      </rPr>
      <t xml:space="preserve">
ACTUALIZACIÓN ENLACE DNBC UNGRD – NARIÑO: MUNICIPIO BUESACO, SECTOR PUENTE JUANANBÚ LÍMITES CON ARBOLEDA, EVENTO INCENDIO DE COBERTURA VEGETAL 06/08/2023, AFECTACIÓN 240 HECTÁREAS DE VEGETACIÓN NATIVA, ACCIONES ATENDIDO POR EL CMGRD Y HOY SE RETOMAN LABORES A LAS 04:00 HORAS CON APOYO DE LOS CUERPOS DE BOMBEROS DE SAN JOSÉ DE ALBÁN Y TABLÓN DE GÓMEZ, CON UN TOTAL DE 24 UNIDADES, RECURSOS: 3 MÁQUINAS EXTINTORAS, 1 CAMIONETA DE INTERVENCIÓN RÁPIDA, </t>
    </r>
    <r>
      <rPr>
        <b/>
        <sz val="9"/>
        <rFont val="Arial"/>
        <family val="2"/>
      </rPr>
      <t>ESTADO CONTROLADO 90% - 576</t>
    </r>
    <r>
      <rPr>
        <sz val="9"/>
        <rFont val="Arial"/>
        <family val="2"/>
      </rPr>
      <t xml:space="preserve">
DNBC ACTUALIZA INFORMACIÓN: DEPARTAMENTO: NARIÑO MUNICIPIO: BUESACO - SECTOR PUENTE JUANAMBÚ LÍMITES CON EL MUNICIPIO DE ARBOLEDA EVENTO: INCENDIO DE COBERTURA VEGETAL - 06/08/2023 AFECTACIÓN: 300 HECTÁREAS DONDE EL 90% FUERON PASTIZALES Y EL 10 % ENTRE CULTIVOS DE CAFÉ, PLANTAS DE PLÁTANO Y ÁRBOLES FRUTALES. ACCIONES: DNBC INFORMA: COMANDANTE JESÚS RICARDO CHAVES DE BOMBEROS VOLUNTARIOS BUESACO INFORMA, EL INCENDIO QUE SE EXTENDIÓ DURANTE UN PERIODO OPERACIONAL DE 2 DÍAS FUE LIQUIDADO AYER MARTES 8 DE AGOSTO A LAS 18:30 HORAS CON EL APOYO DE 24 UNIDADES Y 6 VEHÍCULOS DE 5 CUERPOS DE BOMBEROS, DEJANDO UNA AFECTACIÓN APROXIMADA DE 300 HECTÁREAS, DONDE EL 90% FUERON PASTIZALES Y EL 10 % ENTRE CULTIVOS DE CAFÉ, PLANTAS DE PLÁTANO Y ÁRBOLES FRUTALES. EL BOMBERO JUAN JOSÉ JURADO QUIEN SUFRIÓ UNA FISURA ÓSEA EN EL PIE IZQUIERDO, FUE ATENDIDO E INMOVILIZADO EN LA CIUDAD DE PASTO Y SE ENCUENTRA EN RECUPERACIÓN EN SU LUGAR DE RESIDENCIA. RECURSOS: PERSONAL Y VEHÍCULOS LUNES 7 DE AGOSTO: 8 BOMBEROS BUESACO – 1 MÁQUINA EXTINTORA 6 BOMBEROS ARBOLEDA (BERRUECOS) – 1 CAMIONETA DE INTERVENCIÓN RÁPIDA 8 BOMBEROS SAN BERNARDO – 1 MÁQUINA EXTINTORA
2 BOMBEROS SAN JOSÉ – 1 MÁQUINA EXTINTORA PERSONAL Y VEHÍCULOS MARTES 8 DE AGOSTO: 7 BOMBEROS BUESACO – 1 CAMIONETA DE INTERVENCIÓN RÁPIDA 4 BOMBEROS ARBOLEDA (BERRUECOS) – 1 CAMIONETA DE INTERVENCIÓN RÁPIDA 4 BOMBEROS SAN BERNARDO – 1 MÁQUINA EXTINTORA 8 BOMBEROS EL TABLÓN DE GÓMEZ – 1 CAMIONETA DE INTERVENCIÓN RÁPIDA </t>
    </r>
    <r>
      <rPr>
        <b/>
        <sz val="9"/>
        <rFont val="Arial"/>
        <family val="2"/>
      </rPr>
      <t>ESTADO: LIQUIDADO - 579</t>
    </r>
  </si>
  <si>
    <r>
      <t xml:space="preserve">CDGRD TOLIMA, INFORMA
MUNICIPIO VALLE DE SAN JUAN, VEREDA: AGUA CLARA
EVENTO INCENDIO DE COBERTURA VEGETAL- 07-08-2023
AFECTACIÓN EN VERIFICACIÓN. EN RIESGO 3 VIVIENDAS, 300 CABEZAS DE GANADO, 34 HECTÁREAS DE CULTIVOS DE MAÍZ
ACCIONES APOYAN CMGRD, CDGRD- SE RECIBE SOLICITUD DE APOYO CON PERSONAL EN TIERRA PARA LA ATENCIÓN DE INCENDIO FORESTAL EN EL MUNICIPIO DE VALLE DE SAN JUAN
</t>
    </r>
    <r>
      <rPr>
        <b/>
        <sz val="9"/>
        <rFont val="Arial"/>
        <family val="2"/>
      </rPr>
      <t xml:space="preserve"> ESTADO ACTIVO. - 577</t>
    </r>
    <r>
      <rPr>
        <sz val="9"/>
        <rFont val="Arial"/>
        <family val="2"/>
      </rPr>
      <t xml:space="preserve">
CDGRD TOLIMA, ACTUALIZA INFORMACIÓN MUNICIPIO: VALLE DE SAN JUAN - VEREDA AGUA CLARA EVENTO: INCENDIO DE COBERTURA VEGETAL - 07/08/2023
AFECTACIÓN: 38 HECTÁREAS DE PASTO Y RASTROJO Y CULTIVOS DE MAÍZ ACCIONES: ATENDIDO POR CMGRD Y BOMBEROS</t>
    </r>
    <r>
      <rPr>
        <b/>
        <sz val="9"/>
        <rFont val="Arial"/>
        <family val="2"/>
      </rPr>
      <t xml:space="preserve"> ESTADO: LIQUIDADO - 579</t>
    </r>
  </si>
  <si>
    <t xml:space="preserve">CDGRD BOYACÁ INFORMA:
MUNICIPIO VIRACACHÁ -  SECTOR DON SERBIO VÍA A CIÉNAGA
EVENTO MOVIMIENTO EN MASA 09/08/2023
AFECTACIÓN  1 PUENTE VEHICULAR AVERIADO, 1 VÍA CON PÉRDIDA DE BANCA Y  AFECTACIONES LÍNEA DE GAS
ACCIONES  ATIENDE CMGRD, ALCALDÍA Y MADIGAS
ESTADO CERRADO - 580
</t>
  </si>
  <si>
    <t xml:space="preserve">DELEGACIÓN BOMBEROS CUNDINAMARCA INFORMA:
MUNICIPIO SOACHA - CUNDINAMARCA, SECTOR CAZUCÁ, BARRIO LA  CAPILLA
EVENTO  INCENDIO DE COBERTURA VEGETAL 09/08/2023
AFECTACIÓN 1 HECTÁREA DE VEGETACIÓN NATIVA
ACCIONES  ATENDIÓ BOMBEROS CON 3 UNIDADES
ESTADO LIQUIDADO - 580
</t>
  </si>
  <si>
    <t>DCC INFORMA:
MUNICIPIO MEDELLÍN -  ANTIOQUIA, SECTOR MANO DE DIOS - ALTAVISTA
EVENTO INCENDIO DE COBERTURA VEGETAL 09/08/2023
AFECTACIÓN PENDIENTE EN EVALUACIÓN
ACCIONES  ATIENDE, BOMBEROS, PONALSAR, DCC APOYA CON 1 BRIGADA FORESTAL, 7 VOLUNTARIOS, ADICIONALMENTE,  1 FUNCIONARIO, 2 VIR  4X4 DE LOGÍSTICA, 3 MOTOS Y 1 CAMIONETA.
ESTADO ACTIVO - 580</t>
  </si>
  <si>
    <t xml:space="preserve">CDGRD CAUCA INFORMA:
MUNICIPIO TIMBÍO - VEREDAS DE PAN DE AZÚCAR Y LOS ROBLES
EVENTO INCENDIO DE COBERTURA VEGETAL 08/08/2023
AFECTACIÓN  PENDIENTE AFECTACIÓN, VEGETACIÓN DE EN PASTOS Y RASTROJO
ACCIONES   ATIENDE COMUNIDAD
ESTADO ACTIVO - 580
</t>
  </si>
  <si>
    <r>
      <t xml:space="preserve">CDGRD CALDAS Y DNBC INFORMAN
MUNICIPIO LA DORADA, CORREGIMIENTO: PURNIO- LÍMITES CON PUERTO SALGAR- CUNDINAMARCA
EVENTO INCENDIO DE COBERTURA VEGETAL- 08-08-2023
AFECTACIÓN 50 HECTÁREAS APROXIMADAMENTE. SE TRABAJA EN ATAQUE DIRECTO AL FUEGO PROTEGIENDO LAS VIVIENDAS. SE EVALÚA, REALIZAR SOLICITUD DE APOYO AÉREO   
ACCIONES APOYAN CMGRD, BOMBEROS LA DORADA, PUERTO SALGAR, LA VICTORIA- 30 UNIDADES, 7 MÁQUINAS, FAC- 1 CARRO CISTERNA
</t>
    </r>
    <r>
      <rPr>
        <b/>
        <sz val="9"/>
        <rFont val="Arial"/>
        <family val="2"/>
      </rPr>
      <t>ESTADO ACTIVO - 577</t>
    </r>
    <r>
      <rPr>
        <sz val="9"/>
        <rFont val="Arial"/>
        <family val="2"/>
      </rPr>
      <t xml:space="preserve">
ACTUALIZACIÓN CDGRD CALDAS Y DNBC , INFORMA: MUNICIPIO: LA DORADA CORREGIMIENTO PURNIO -LÍMITES CON PUERTO SALGAR CUNDINAMARCA. EVENTO: INCENDIO DE COBERTURA VEGETAL 08-08-2023 AFECTACIÓN: 60 HECTÁREAS APROX. ACCIONES: DNBC INFORMA: EL COMANDANTE DEL CUERPO DE BOMBEROS DE LA DORADA SARGENTO MATEO VALENCIA INFORMA, EN ARTICULACIÓN CON FUERZA AEROESPACIAL COLOMBIANA Y BOMBEROS DE PUERTO SALGAR SE REALIZARON MANIOBRAS PARA EL CONTROL DEL INCENDIO FORESTAL, EL CUAL SE INTERVIENE EN PRIMERA INSTANCIA EN EL SECTOR CONOCIDO COMO GLORIETA DE PURNIO. SE REALIZA UN REAGRUPAMIENTO DE PERSONAL Y EQUIPOS PARA REALIZAR UNA INSPECCIÓN OCULAR EN HORAS DE LA MAÑANA YA QUE EL INCENDIO CONTINÚA ACTIVO, DONDE LAS LLAMAS HAN CONSUMIDO ALREDEDOR DE UNAS 60 HECTÁREAS. POR PARTE DE LA CITEL SE CONTINÚA A LA ESPERA DE LA LISTA DE CHEQUEO PARA LA ACTIVACIÓN DE APOYO HELICOPORTADO. </t>
    </r>
    <r>
      <rPr>
        <b/>
        <sz val="9"/>
        <rFont val="Arial"/>
        <family val="2"/>
      </rPr>
      <t xml:space="preserve">ESTADO: ACTIVO - 578
</t>
    </r>
    <r>
      <rPr>
        <sz val="9"/>
        <rFont val="Arial"/>
        <family val="2"/>
      </rPr>
      <t>DNBC ACTUALIZA INFORMACIÓN DEPARTAMENTO: CALDAS MUNICIPIO: LA DORADA - CORREGIMIENTO PURNIO EVENTO: INCENDIO DE COBERTURA VEGETAL - 08/08/2023 AFECTACIÓN: PENDIENTE EVALUACIÓN ACCIONES: DNBC INFORMA: EL COMANDANTE MATEO VALENCIA DE BOMBEROS VOLUNTARIOS LA DORADA INFORMA, SE DESPLAZARON 8 BOMBEROS A VERIFICAR EL ESTADO DEL INCENDIO Y EVIDENCIARON 1 FOCO DE CALOR DONDE PROCEDEN A REALIZAR LABORES DE EXTINCIÓN, SE ESTIMA UN CONTROL DEL 95% DE LA CONFLAGRACIÓN, POR TANTO CONFIRMA QUE NO ES NECESARIO RECURRIR AL APOYO AÉREO</t>
    </r>
    <r>
      <rPr>
        <b/>
        <sz val="9"/>
        <rFont val="Arial"/>
        <family val="2"/>
      </rPr>
      <t xml:space="preserve">. ESTADO: CONTROLADO - 579
</t>
    </r>
    <r>
      <rPr>
        <sz val="9"/>
        <rFont val="Arial"/>
        <family val="2"/>
      </rPr>
      <t>DNBC ACTUALIZA INFORMACIÓN:
MUNICIPIO LA DORADA -  CALDAS CORREGIMIENTO PURNIO
EVENTO  INCENDIO DE COBERTURA VEGETAL - 08/08/2023
AFECTACIÓN  70 HECTÁREAS ENTRE VEGETACIÓN NATIVA, RASTROJOS Y PASTIZALES.
ACCIONES  ATENDIÓ BOMBEROS CON 8 UNIDADES. EL COMANDANTE MATEO VALENCIA DE BOMBEROS VOLUNTARIOS LA DORADA INFORMA,  SE FINALIZAN LABORES  DE CONTROL LIQUIDACIÓN</t>
    </r>
    <r>
      <rPr>
        <b/>
        <sz val="9"/>
        <rFont val="Arial"/>
        <family val="2"/>
      </rPr>
      <t xml:space="preserve">
ESTADO LIQUIDADO - 580
</t>
    </r>
  </si>
  <si>
    <r>
      <t xml:space="preserve">DELEGACIÓN DE CUNDINAMARCA, INFORMA: MUNICIPIO CAJICÁ, CONJUNTO CHUNUGUA FRENTE A BARRIO GRAN COLOMBIA, EVENTO INCENDIO ESTRUCTURAL 09/08/2023, AFECTACIÓN 1 VIVIENDA AVERIADA, 1 FAMILIA, 4 PERSONAS, ACCIONES ATENDIDO POR EL CMGRD Y CBV DEL MUNICIPIO, APOYARON BOMBEROS VOLUNTARIOS DE ZIPAQUIRÁ Y BOMBEROS VOLUNTARIOS DE CHÍA, AMBULANCIA DE LA CLÍNICA SAN LUIS. SE APLICAN 70 GALONES DE AGUA PARA REFRIGERAR Y CONTROLAR ESTE INCENDIO, ESTADO </t>
    </r>
    <r>
      <rPr>
        <b/>
        <sz val="9"/>
        <rFont val="Arial"/>
        <family val="2"/>
      </rPr>
      <t>LIQUIDADO - 581</t>
    </r>
  </si>
  <si>
    <r>
      <t xml:space="preserve">CDGRD CUNDINAMARCA, INFORMA: MUNICIPIO SAN JUAN DE RÍO SECO, VEREDA VIANCITO, EVENTO INCENDIO DE COBERTURA VEGETAL 08/08/2023, AFECTACIÓN 1.5 HECTÁREAS DE VEGETACIÓN NATIVA Y PASTOS MEJORADOS, ACCIONES ATENDIDO POR EL CMGRD Y CBV DEL MUNICIPIO, ESTADO </t>
    </r>
    <r>
      <rPr>
        <b/>
        <sz val="9"/>
        <rFont val="Arial"/>
        <family val="2"/>
      </rPr>
      <t>LIQUIDADO - 581</t>
    </r>
  </si>
  <si>
    <r>
      <t xml:space="preserve">CDGRD CUNDINAMARCA, INFORMA: MUNICIPIO VIOTA, VEREDA CALANDAIMA, EVENTO INCENDIO DE COBERTURA VEGETAL 08/08/2023, AFECTACIÓN 1.5 HECTÁREAS DE VEGETACIÓN NATIVA Y PASTOS MEJORADOS, ACCIONES ATENDIDO POR EL CMGRD Y CBV DEL MUNICIPIO, ESTADO </t>
    </r>
    <r>
      <rPr>
        <b/>
        <sz val="9"/>
        <rFont val="Arial"/>
        <family val="2"/>
      </rPr>
      <t>LIQUIDADO - 581</t>
    </r>
  </si>
  <si>
    <r>
      <t xml:space="preserve">CDGRD CUNDINAMARCA, INFORMA: MUNICIPIO CAPARRAPI, VEREDA LA MONTAÑA, EVENTO INCENDIO DE COBERTURA VEGETAL 09/08/2023, AFECTACIÓN 40 HECTÁREAS DE VEGETACIÓN NATIVA, PASTO Y PALMA DE COCO
ACCIONES ATENDIDO POR EL CMGRD Y CBV DEL MUNICIPIO, COMUNIDAD Y CAR, ESTADO </t>
    </r>
    <r>
      <rPr>
        <b/>
        <sz val="9"/>
        <rFont val="Arial"/>
        <family val="2"/>
      </rPr>
      <t>LIQUIDADO - 581</t>
    </r>
  </si>
  <si>
    <r>
      <t xml:space="preserve">CDGRD CUNDINAMARCA, INFORMA: MUNICIPIO CÁQUEZA, VEREDA LA HUERTA, EL HERRERO, LA PALMA, EVENTO MOVIMIENTO EN MASA 08/08/2023, AFECTACIÓN 1 VÍA TERCIARIA, 1 ALCANTARILLADO, 1 CENTRO EDUCATIVO, ACCIONES ATENDIDO POR EL CMGRD Y CBV DEL MUNICIPIO, ESTADO </t>
    </r>
    <r>
      <rPr>
        <b/>
        <sz val="9"/>
        <rFont val="Arial"/>
        <family val="2"/>
      </rPr>
      <t>CERRADO - 581</t>
    </r>
  </si>
  <si>
    <t>CDGRD VALLE DEL CAUCA Y DNBC, INFORMA: MUNICIPIO  CALI - CALLEJÓN NIDO DE LAS ÁGUILAS. EVENTO INCENDIO DE COBERTURA VEGETAL 09/08/2023. AFECTACIÓN: 10 HECTÁREAS  DE VEGETACIÓN MEDIA Y ALTA. ACCIONES ATIENDE CMGRD Y BOMBEROS (30 UNIDADES  Y 3 VEHÍCULOS). ESTADO LIQUIDADO - 582</t>
  </si>
  <si>
    <t xml:space="preserve">CDGRD ANTIOQUIA INFORMA: MUNICIPIO  SAN VICENTE VEREDA CHAPARRAL
EVENTO INCENDIO DE COBERTURA VEGETAL 06/08/2023. AFECTACIÓN: 1 HECTÁREAS  DE BOSQUE. ACCIONES ATIENDE CMGRD Y BOMBEROS. ESTADO LIQUIDADO - 582
</t>
  </si>
  <si>
    <t>CDGRD ANTIOQUIA INFORMA: MUNICIPIO  DABEIBA VEREDA LLANO GORDO, SECTORES DE FILO SECO. EVENTO VENDAVAL 06/08/2023. AFECTACIÓN: 6 VIVIENDAS, 10  FAMILIAS, 26 PERSONAS. ACCIONES ATIENDE CMGRD QUIEN ENTREGA 240 LÁMINAS DE ZINC  Y BOMBEROS. ESTADO CERRADO - 582</t>
  </si>
  <si>
    <t xml:space="preserve">CDGRD ANTIOQUIA INFORMA: MUNICIPIO  SAN VICENTE VEREDA FLORESTA, TRAVESÍA, GUACIRÚ. EVENTO INCENDIO DE COBERTURA VEGETAL 04/08/2023
AFECTACIÓN: 3 HECTÁREAS  DE BOSQUE.. ACCIONES ATIENDE CMGRD Y BOMBEROS. ESTADO LIQUIDADO - 582
</t>
  </si>
  <si>
    <r>
      <t xml:space="preserve">DNBC INFORMA DEPARTAMENTO: META MUNICIPIO: PUERTO GAITÁN - SECTOR PUENTE ARIMENA EVENTO: ACCIDENTE TRANSPORTE AÉREO - 10/08/2023 AFECTACIÓN: 1 PERSONA REMITIDA A CENTRO ASISTENCIAL ACCIONES: EL COMANDANTE SAÚL ANDRÉS ANGARITA DE BOMBEROS VOLUNTARIOS PUERTO GAITÁN INFORMA, SOBRE LAS 07:55 HORAS  BOMBEROS ATIENDEN SINIESTRO AÉREO DE UNA AVIONETA DE FUMIGACIÓN CON MATRÍCULA HK-1729, QUE SE PRECIPITÓ SOBRE EL KM 8 VÍA PUERTO GAITÁN - PUENTE ARIMENA, EL PILOTO RESULTÓ ILESO Y FUE TRASLADADO AL CENTRO ASISTENCIAL, LA AVIONETA SE ENCONTRÓ A 300 METROS DEL COSTADO IZQUIERDO DE LA VÍA PRINCIPAL SOBRE UN CULTIVO DE SOYA. NO SE PRESENTÓ FUEGO EN EL LUGAR Y LAS UNIDADES REALIZARON CONTROL PREVENTIVO CON AGENTE ESPUMANTE DEBIDO A QUE SE PRESENTÓ FUGA DE COMBUSTIBLE. RECURSOS: 4 BOMBEROS PUERTO GAITÁN 1 MÁQUINA EXTINTORA 1 CAMIONETA DE INTERVENCIÓN RÁPIDA ESTADO: </t>
    </r>
    <r>
      <rPr>
        <b/>
        <sz val="9"/>
        <color indexed="63"/>
        <rFont val="Arial"/>
        <family val="2"/>
      </rPr>
      <t>CERRADO</t>
    </r>
    <r>
      <rPr>
        <sz val="9"/>
        <color indexed="63"/>
        <rFont val="Arial"/>
        <family val="2"/>
      </rPr>
      <t xml:space="preserve"> - 583</t>
    </r>
  </si>
  <si>
    <r>
      <t xml:space="preserve">DNBC Y CDGRD BOYACÁ INFORMA MUNICIPIO: VILLA DE LEYVA - VEREDA ROBLEDO EVENTO: INCENDIO DE COBERTURA VEGETAL - 10/08/2023 AFECTACIÓN: 1,5 HECTÁREAS DE VEGETACIÓN NATIVA ACCIONES: ATENDIDO POR BOMBEROS CON 10 UNIDADES, 2 CARROTANQUES, 1 MÁQUINA EXTINTORA, 1 CAMIONETA DE INTERVENCIÓN RÁPIDA ESTADO: </t>
    </r>
    <r>
      <rPr>
        <b/>
        <sz val="9"/>
        <rFont val="Arial"/>
        <family val="2"/>
      </rPr>
      <t>LIQUIDADO - 583</t>
    </r>
  </si>
  <si>
    <r>
      <t xml:space="preserve">CDGRD LA GUAJIRA INFORMA MUNICIPIO: ALBANIA - CORREGIMIENTO PORCIOSA EVENTO: VENDAVAL - 09/08/2023 AFECTACIÓN: 21 VIVIENDAS CON PÉRDIDA DE CUBIERTA DE TECHOS DEBIDO A VIENTOS, 21 FAMILIAS, 84 PERSONAS. ACCIONES: ATENDIDO POR CMGRD Y DCC ESTADO: </t>
    </r>
    <r>
      <rPr>
        <b/>
        <sz val="9"/>
        <rFont val="Arial"/>
        <family val="2"/>
      </rPr>
      <t>CERRADO - 583</t>
    </r>
  </si>
  <si>
    <r>
      <t xml:space="preserve">CDGRD LA GUAJIRA INFORMA MUNICIPIO: SAN JUAN DEL CESAR - CABECERA MUNICIPAL EVENTO: VENDAVAL - 09/08/2023 AFECTACIÓN: 29 VIVIENDAS CON PÉRDIDA DE ENSERES Y CUBIERTAS DE TECHOS, 29 FAMILIAS, 116 PERSONAS ACCIONES: ATENDIDO POR CMGRD Y ENTIDADES DEL SNGRD ESTADO: </t>
    </r>
    <r>
      <rPr>
        <b/>
        <sz val="9"/>
        <rFont val="Arial"/>
        <family val="2"/>
      </rPr>
      <t>CERRADO</t>
    </r>
    <r>
      <rPr>
        <sz val="9"/>
        <rFont val="Arial"/>
        <family val="2"/>
      </rPr>
      <t xml:space="preserve"> - 583</t>
    </r>
  </si>
  <si>
    <t>CDGRD CUNDINAMARCA INFORMA
MUNICIPIO APULO - VEREDA SALCEDO
EVENTO  INCENDIO DE COBERTURA VEGETAL  10/08/2023
AFECTACIÓN  4 HECTÁREAS DE VEGETACIÓN NATIVA, AL PARECER POR MANOS CRIMINALES
ACCIONES ATENDIERON BOMBEROS DEL MUNICIPIO DE LA MESA CON 3 UNIDADES Y LA COMUNIDAD CON 17 PERSONAS
ESTADO LIQUIDADO - 584</t>
  </si>
  <si>
    <t>CDGRD CUNDINAMARCA INFORMA
MUNICIPIO VIOTA - VEREDA BUENA VISTA
EVENTO  INCENDIO DE COBERTURA VEGETAL  08/08/2023
AFECTACIÓN  4,5 HECTÁREAS DE VEGETACIÓN NATIVA RASTROJO Y PASTIZALES, AL PARECER POR CAUSAS DESCONOCIDAS
ACCIONES ATENDIÓ BOMBEROS
ESTADO LIQUIDADO - 584</t>
  </si>
  <si>
    <t>DCC INFORMA
MUNICIPIO ARIGUANI - MAGDALENA, CORREGIMIENTO EL DIFÍCIL
EVENTO VENDAVAL 09/08/2023
AFECTACIÓN 2 VIVIENDAS AVERIADAS EN TECHOS, 2 FAMILIAS CON DAÑOS EN BIENES Y ENSERES
ACCIONES ATENDIÓ CMGRD Y DCC CON 3 UNIDADES
ESTADO CERRADO - 584</t>
  </si>
  <si>
    <t xml:space="preserve"> PÉRDIDAS EN CULTIVOS DE PLÁTANO, BANANO, ARROZ, YUCA, MAÍZ Y DE AVES DE CORRAL</t>
  </si>
  <si>
    <t xml:space="preserve">CDGRD CHOCÓ, INFORMA
MUNICIPIO UNGUÍA, CORREGIMIENTOS: TANELA, BALBOA, VEREDAS: EL ROTO, EL HORIZONTE, CUTY ABAJO, CUQUE MINAS, EL PUERTO (CABECERA MUNICIPAL) 
EVENTO VENDAVAL- 01-08-2023
AFECTACIÓN 2 VIVIENDAS DESTRUIDAS, 29 VIVIENDAS AVERIADAS EN TECHOS, 90 FAMILIAS, 270 PERSONAS AFECTADAS, DAÑOS EN MUEBLES Y ENSERES, SIN LESIONADOS, PÉRDIDAS EN CULTIVOS DE PLÁTANO, BANANO, ARROZ, YUCA, MAÍZ Y DE AVES DE CORRAL
ACCIONES APOYAN CMGRD- VISITA AL LUGAR DEL EVENTO POR PARTE DE COORDINADOR DE GRD, TÉCNICOS OPERATIVO PROMOTOR DE DESARROLLO, FUNCIONARIO DE PLANEACIÓN MUNICIPAL (JEFE BANCO DE MAQUINARIA) Y COMANDANTE CUERPO DE BOMBEROS 
ESTADO CERRADO. - 585
 </t>
  </si>
  <si>
    <r>
      <t xml:space="preserve">CDGRD CUNDINAMARCA, INFORMA: MUNICIPIO ANOLAIMA, CENTRO POBLADO, REVENTONES, SECTOR ALTA GRACIA, EVENTO INCENDIO DE COBERTURA VEGETAL 10/08/2023, AFECTACIÓN 1 HECTÁREA DE VEGETACIÓN NATIVA, ACCIONES ATENDIDO POR EL CMGRD Y CBV DEL MUNICIPIO, ESTADO </t>
    </r>
    <r>
      <rPr>
        <b/>
        <sz val="9"/>
        <rFont val="Arial"/>
        <family val="2"/>
      </rPr>
      <t>LIQUIDADO  - 586</t>
    </r>
  </si>
  <si>
    <r>
      <t xml:space="preserve">CDGRD CAUCA, INFORMA: MUNICIPIO PATÍA, CORREGIMIENTO DE PIEDRA SENTADA, EVENTO INCENDIO DE COBERTURA VEGETAL 10/08/2023, AFECTACIÓN 5 HECTÁREAS DE RASTROJO, ACCIONES ATENDIDO POR EL CMGRD Y CBV DEL MUNICIPIO EL BORDO, ESTADO </t>
    </r>
    <r>
      <rPr>
        <b/>
        <sz val="9"/>
        <rFont val="Arial"/>
        <family val="2"/>
      </rPr>
      <t>LIQUIDADO</t>
    </r>
    <r>
      <rPr>
        <sz val="9"/>
        <rFont val="Arial"/>
        <family val="2"/>
      </rPr>
      <t xml:space="preserve"> - 586</t>
    </r>
  </si>
  <si>
    <r>
      <t xml:space="preserve">CDGRD LA GUAJIRA, INFORMA: MUNICIPIO MAICAO, COMUNIDAD DE SARARAO VÍA RIOHACHA, EVENTO VENDAVAL 09/08/2023, AFECTACIÓN 6 VIVIENDAS AVERIADAS CON PÉRDIDA PARCIAL DE TECHOS (CONSTRUCCIÓN LIVIANA), 6 FAMILIAS, 24 PERSONAS, ACCIONES ATENDIDO POR EL CMGRD CON PERSONAL TÉCNICO DEL MUNICIPIO, ESTADO </t>
    </r>
    <r>
      <rPr>
        <b/>
        <sz val="9"/>
        <rFont val="Arial"/>
        <family val="2"/>
      </rPr>
      <t>CERRADO</t>
    </r>
    <r>
      <rPr>
        <sz val="9"/>
        <rFont val="Arial"/>
        <family val="2"/>
      </rPr>
      <t xml:space="preserve"> - 586</t>
    </r>
  </si>
  <si>
    <r>
      <t xml:space="preserve">CDGRD CUNDINAMARCA Y DNBC  INFORMA: MUNICIPIO  SOACHA  SECTOR CIUDAD VERDE. EVENTO INCENDIO DE COBERTURA VEGETAL 11/08/2023. AFECTACIÓN  1 HECTÁREA DE RASTROJO Y PASTO. ACCIONES  APOYAN CMGRD, BOMBEROS. ESTADO </t>
    </r>
    <r>
      <rPr>
        <b/>
        <sz val="9"/>
        <rFont val="Arial"/>
        <family val="2"/>
      </rPr>
      <t>LIQUIDADO.</t>
    </r>
    <r>
      <rPr>
        <sz val="9"/>
        <rFont val="Arial"/>
        <family val="2"/>
      </rPr>
      <t xml:space="preserve"> - 587</t>
    </r>
  </si>
  <si>
    <r>
      <t xml:space="preserve">CDGRD CUNDINAMARCA Y DNBC  INFORMA: MUNICIPIO  ANOLAIMA SECTOR CENTRO POBLADO. EVENTO  INCENDIO DE COBERTURA VEGETAL 11/08/2023
AFECTACIÓN 1 HECTÁREA RASTROJO Y PASTO. ACCIONES APOYAN CMGRD, BO - 587MBEROS. ESTADO </t>
    </r>
    <r>
      <rPr>
        <b/>
        <sz val="9"/>
        <rFont val="Arial"/>
        <family val="2"/>
      </rPr>
      <t>LIQUIDADO.</t>
    </r>
    <r>
      <rPr>
        <sz val="9"/>
        <rFont val="Arial"/>
        <family val="2"/>
      </rPr>
      <t xml:space="preserve"> - 587</t>
    </r>
  </si>
  <si>
    <r>
      <t xml:space="preserve">CDGRD RISARALDA, INFORMA: MUNICIPIO:  BALBOA VEREDA GUAIMARAL. EVENTO: VENDAVAL 11/08/2023. AFECTACIÓN: 1 VIVIENDA AFECTADA POR DESTECHAMIENTO. ACCIONES: APOYAN CMGRD, BOMBEROS. ESTADO: </t>
    </r>
    <r>
      <rPr>
        <b/>
        <sz val="9"/>
        <rFont val="Arial"/>
        <family val="2"/>
      </rPr>
      <t>CERRADO</t>
    </r>
    <r>
      <rPr>
        <sz val="9"/>
        <rFont val="Arial"/>
        <family val="2"/>
      </rPr>
      <t xml:space="preserve"> - 587</t>
    </r>
  </si>
  <si>
    <r>
      <t xml:space="preserve">CDGRD CUNDINAMARCA Y DNBC, INFORMA: MUNICIPIO: APULO VEREDA SALCEDO. EVENTO: INCENDIO DE COBERTURA VEGETAL 11/08/2023 AFECTACIÓN:  2 HECTÁREAS DE VEGETACIÓN NATIVA. ACCIONES: APOYAN CMGRD, BOMBEROS. ESTADO: </t>
    </r>
    <r>
      <rPr>
        <b/>
        <sz val="9"/>
        <rFont val="Arial"/>
        <family val="2"/>
      </rPr>
      <t>LIQUIDADO - 587</t>
    </r>
  </si>
  <si>
    <r>
      <t xml:space="preserve">D.C.C., INFORMA: DEPARTAMENTO: BOYACÁMUNICIPIO:  TIPACOQUE VEREDA EL PÁRAMO. EVENTO: INCENDIO DE COBERTURA VEGETAL 11/08/2023. AFECTACIÓN: 1 HECTÁREA DE VEGETACIÓN NATIVA. ACCIONES:  APOYAN CMGRD, 3 UNIDADES DE D.C.C. ESTADO:  </t>
    </r>
    <r>
      <rPr>
        <b/>
        <sz val="9"/>
        <rFont val="Arial"/>
        <family val="2"/>
      </rPr>
      <t>LIQUIDADO. - 587</t>
    </r>
  </si>
  <si>
    <r>
      <t xml:space="preserve">CDGRD TOLIMA  INFORMA MUNICIPIO: SAN LUIS - CORREGIMIENTO DE PAYANDÉ SECTOR MINA LA ESMERALDA EVENTO: INCENDIO ESTRUCTURAL - 07/08/2023 AFECTACIÓN: PENDIENTE POR ESTABLECER ACCIONES: DNBC INFORMA: EL COMANDANTE FREDY ARNULFO ARCINIEGAS DE BOMBEROS VOLUNTARIOS SAN LUIS INFORMA, SE PRESENTA INCENDIO FORESTAL EN LA MINA LA ESMERALDA PROPIEDAD DE LA EMPRESA CEMEX, SE EFECTÚAN LABORES DE CONTROL CON HERRAMIENTAS MANUALES PARA EVITAR SU PROPAGACIÓN, AL MOMENTO SE TIENE CONTROLADO EL INCENDIO EN EL SECTOR QUE CONDUCE A LA VÍA PAYANDÉ AFECTANDO UN APROXIMADO DE 60 HECTÁREAS DE PASTOS Y FORRAJES. RECURSOS 4 BOMBEROS SAN LUIS 1 CAMIONETA DE INTERVENCIÓN RÁPIDA ESTADO: </t>
    </r>
    <r>
      <rPr>
        <b/>
        <sz val="9"/>
        <rFont val="Arial"/>
        <family val="2"/>
      </rPr>
      <t xml:space="preserve">ACTIVO - 575
</t>
    </r>
    <r>
      <rPr>
        <sz val="9"/>
        <rFont val="Arial"/>
        <family val="2"/>
      </rPr>
      <t>ACTUALIZACIÓN DNBC INFORMA: DEPARTAMENTO: TOLIMA. MUNICIPIO: SAN LUIS CORREGIMIENTO PAYANDÉ SECTOR MINA LA ESMERALDA. EVENTO: INCENDIO DE COBERTURA VEGETAL  08-08-2023. AFECTACIÓN: PENDIENTE POR REPORTAR. ACCIONES: INCENDIO CONTROLADO EN UN 80% CON 2 FOCOS ACTIVOS, SE REALIZA MONITOREO. EVENTO ATENDIDO POR CMGRD, 8 UNIDADES DE BOMBEROS Y 2 VEHÍCULOS</t>
    </r>
    <r>
      <rPr>
        <b/>
        <sz val="9"/>
        <rFont val="Arial"/>
        <family val="2"/>
      </rPr>
      <t xml:space="preserve">.  ESTADO: CONTROLADO.  578
</t>
    </r>
    <r>
      <rPr>
        <sz val="9"/>
        <rFont val="Arial"/>
        <family val="2"/>
      </rPr>
      <t>CDGRD TOLIMA, ACTUALIZA INFORMACIÓN MUNICIPIO: SAN LUIS - CORREGIMIENTO DE PAYANDÉ EVENTO: INCENDIO DE COBERTURA VEGETAL - 05/08/2023 AFECTACIÓN: 10 HECTÁREAS DE PASTO Y RASTROJO ACCIONES: ATENDIDO POR CMGRD Y BOMBEROS</t>
    </r>
    <r>
      <rPr>
        <b/>
        <sz val="9"/>
        <rFont val="Arial"/>
        <family val="2"/>
      </rPr>
      <t xml:space="preserve"> ESTADO: LIQUIDADO - 579
</t>
    </r>
    <r>
      <rPr>
        <sz val="9"/>
        <rFont val="Arial"/>
        <family val="2"/>
      </rPr>
      <t>ACTUALIZACIÓN CDGRD TOLIMA Y DNBC INFORMA: MUNICIPIO SAN LUIS CORREGIMIENTO PAYANDÉ. EVENTO INCENDIO DE COBERTURA VEGETAL 07/08/2023  AFECTACIÓN 8 HECTÁREAS DE PASTO Y RASTROJO. ACCIONES ATENDIDO POR EL CMGRD Y CBV DEL MUNICIPIO</t>
    </r>
    <r>
      <rPr>
        <b/>
        <sz val="9"/>
        <rFont val="Arial"/>
        <family val="2"/>
      </rPr>
      <t>. ESTADO LIQUIDADO - 582</t>
    </r>
  </si>
  <si>
    <r>
      <t xml:space="preserve">CDGRD TOLIMA, INFORMA
MUNICIPIO CARMEN DE APICALÁ, VEREDA: CUATRO ESQUINAS- SECTOR DE LA CHAN
EVENTO INCENDIO DE COBERTURA VEGETAL- 05-08-2023
AFECTACIÓN EN VERIFICACIÓN. 
ACCIONES APOYAN CMGRD, BOMBEROS- 15 UNIDADES, CDGRD- SE RECIBE SOLICITUD DE APOYO HELICOPORTADO Y TRANSPORTE PARA PERSONAL ATENCIÓN DE INCENDIO FORESTAL CARMEN DE APICALÁ
</t>
    </r>
    <r>
      <rPr>
        <b/>
        <sz val="9"/>
        <rFont val="Arial"/>
        <family val="2"/>
      </rPr>
      <t>ESTADO ACTIVO. - 577</t>
    </r>
    <r>
      <rPr>
        <sz val="9"/>
        <rFont val="Arial"/>
        <family val="2"/>
      </rPr>
      <t xml:space="preserve">
ACTUALIZACIÓN CDGRD DEL TOLIMA SALA DE CRISIS Y DNBC INFORMA: MUNICIPIO: CARMEN DE APICALÁ VEREDA CUATRO ESQUINAS SECTOR EL CHAN 
EVENTO: INCENDIO DE COBERTURA VEGETAL 05/08/2023. AFECTACIÓN: 50 HECTÁREAS DE PASTO Y RASTROJO. ACCIONES: SE REALIZAN TRABAJOS PARA PROTEGER LAS VIVIENDAS ALEDAÑAS AL SECTOR DE SIBERIA. EVENTO ATENDIDO POR CMGRD Y BOMBEROS (10 UNIDADES DE CARMEN DE APICALÁ, 2 UNIDADES DE  CUNDAY, APOYO DE LA COMUNIDAD Y 3 VEHÍCULOS). - SALA DE CRISIS:  ENVÍA SOLICITUD A FUERZA  AEROESPACIAL COLOMBIANA   N.08. </t>
    </r>
    <r>
      <rPr>
        <b/>
        <sz val="9"/>
        <rFont val="Arial"/>
        <family val="2"/>
      </rPr>
      <t xml:space="preserve">ESTADO: ACTIVO - 578
</t>
    </r>
    <r>
      <rPr>
        <sz val="9"/>
        <rFont val="Arial"/>
        <family val="2"/>
      </rPr>
      <t>CDGRD TOLIMA, ACTUALIZA INFORMACIÓN MUNICIPIO: CARMEN DE APICALÁ - VEREDA CUATRO ESQUINAS EVENTO: INCENDIO DE COBERTURA VEGETAL - 05/08/2023 AFECTACIÓN: 50 HECTÁREAS DE PASTO Y RASTROJO ACCIONES: ATENDIDO POR CMGRD Y BOMBEROS -DNBC INFORMA: LA  SUBCOMANDANTE LORENA LOZANO DE BOMBEROS VOLUNTARIOS CARMEN DE APICALÁ INFORMA, SE ENCUENTRAN BOMBEROS Y SOLDADOS EN EL PUNTO, REALIZANDO LABORES DE CONTROL Y EXTINCIÓN EN EL SECTOR DE LA CHANA PROTEGIENDO LAS VIVIENDAS Y CULTIVOS QUE SE ENCUENTRAN CERCA A LA CONFLAGRACIÓN, EL SARGENTO JHON MORALES REALIZA UN SOBREVUELO CON DRON A LAS 10:15 HORAS DONDE SE EVIDENCIAN VARIOS FOCOS CONTIGUOS PERO DE DIFÍCIL ACCESO, PARA LOS CUALES REITERA LA NECESIDAD DEL APOYO AÉREO, AL MOMENTO SE ESTIMA UNA AFECTACIÓN DE 90 HECTÁREAS.  RECURSOS: 8 BOMBEROS CARMEN DE APICALÁ 1 BOMBERO DE CUNDAY 35 SOLDADOS</t>
    </r>
    <r>
      <rPr>
        <b/>
        <sz val="9"/>
        <rFont val="Arial"/>
        <family val="2"/>
      </rPr>
      <t> ESTADO: ACTIVO  - 579</t>
    </r>
    <r>
      <rPr>
        <sz val="9"/>
        <rFont val="Arial"/>
        <family val="2"/>
      </rPr>
      <t xml:space="preserve">
DNBC, ACTUALIZA INFORMACIÓN
MUNICIPIO: CARMEN DE APICALÁ - TOLIMA VEREDA CUATRO ESQUINAS, SECTOR LA CHANA
EVENTO: INCENDIO DE COBERTURA VEGETAL - 05/08/2023
AFECTACIÓN: 50 HECTÁREAS DE PASTO Y RASTROJO
ACCIONES: ATENDIDO POR CMGRD Y BOMBEROS
HORA 17:33 LA  SUBCOMANDANTE LORENA LOZANO DE BOMBEROS VOLUNTARIOS CARMEN DE APICALÁ INFORMA, , LA AERONAVE REALIZÓ 6 DESCARGAS EFECTIVAS Y SE LOGRA UN CONTROL DEL 90%,  2 BOMBEROS HARÁN MONITOREOS CADA HORA,  YA QUE LOS FOCOS QUE SE ENCUENTRAN GENERANDO COLUMNAS DE HUMO SON DE DIFÍCIL ACCESO Y LOS CUALES NO SE PUEDEN INGRESAR POR TIERRA.
</t>
    </r>
    <r>
      <rPr>
        <b/>
        <sz val="9"/>
        <rFont val="Arial"/>
        <family val="2"/>
      </rPr>
      <t xml:space="preserve">ESTADO CONTROLADO - 580
</t>
    </r>
    <r>
      <rPr>
        <sz val="9"/>
        <rFont val="Arial"/>
        <family val="2"/>
      </rPr>
      <t>ACTUALIZACIÓN CDGRD TOLIMA Y DNBC INFORMA: MUNICIPIO CARMEN DE APICALÁ VEREDA CUATRO ESQUINAS SECTOR CHANA. EVENTO INCENDIO DE COBERTURA VEGETAL 05/08/2023. AFECTACIÓN 90 HECTÁREAS DE PASTO Y RASTROJO. ACCIONES ATENDIDO POR EL CMGRD Y CBV DEL MUNICIPIO. SE REALIZA RECORRIDO DE VERIFICACIÓN Y SE OBSERVA  LIQUIDADO EL INCENDIO EN SU TOTALIDAD. SE CANCELA  LA SOLICITUD DE APOYO AÉREO.</t>
    </r>
    <r>
      <rPr>
        <b/>
        <sz val="9"/>
        <rFont val="Arial"/>
        <family val="2"/>
      </rPr>
      <t xml:space="preserve"> ESTADO LIQUIDADO. - 582</t>
    </r>
  </si>
  <si>
    <r>
      <t xml:space="preserve">CDGRD NARIÑO, INFORMA: MUNICIPIO: FUNES, SECTOR MATA REDONDA, EVENTO:  INCENDIO DE COBERTURA VEGETAL 05/08/2023, AFECTACIÓN: 10 HECTÁREAS DE VEGETACIÓN NATIVA, ACCIONES: ATIENDE EL CMGRD Y 20 UNIDADES DEL CBV DEL MUNICIPIO. SE EVIDENCIA QUE ES ZONA DE DIFÍCIL ACCESO LO CUAL SE HACE IMPOSIBLE ATENDER, SE REALIZA COMUNICADO PARA REMOVER LAS ESPECIES ANIMALES EN LAS ZONAS LOGRANDO RETIRAR LA TOTALIDAD DE LAS MISMAS, NO SE EVIDENCIA AFECTACIONES EN VIVIENDAS O CULTIVOS, ESTADO: </t>
    </r>
    <r>
      <rPr>
        <b/>
        <sz val="9"/>
        <rFont val="Arial"/>
        <family val="2"/>
      </rPr>
      <t xml:space="preserve">ACTIVO - 571
</t>
    </r>
    <r>
      <rPr>
        <sz val="9"/>
        <rFont val="Arial"/>
        <family val="2"/>
      </rPr>
      <t>CDGRD NARIÑO, ACTUALIZA INFORMACIÓN MUNICIPIO: FUNES - SECTOR MATA REDONDA EVENTO:  INCENDIO DE COBERTURA VEGETAL - 05/08/2023 AFECTACIÓN: 30 HECTÁREAS DE VEGETACIÓN NATIVA ACCIONES: ATIENDE CMGRD Y BOMBEROS, EL INCENDIO EL DÍA DE HOY SE ENCUENTRA EN UNA ZONA DE ALTO RIESGO DE INGRESO.-15:00 HORAS, CMGRD DEL MUNICIPIO DE FUNES REPORTA INCENDIO CONTROLADO VEREDA TERRERO SECTOR COCHA SECA Y MATARREDONDA 8 UNIDADES DEL GRUPO DE EMERGENCIA DE LA ADMINISTRACIÓN MUNICIPAL APROXIMADAMENTE 30 HECTÁREAS AFECTADAS</t>
    </r>
    <r>
      <rPr>
        <b/>
        <sz val="9"/>
        <rFont val="Arial"/>
        <family val="2"/>
      </rPr>
      <t xml:space="preserve">. ESTADO: LIQUIDADO - 572
</t>
    </r>
    <r>
      <rPr>
        <sz val="9"/>
        <rFont val="Arial"/>
        <family val="2"/>
      </rPr>
      <t>ACTUALIZACIÓN CDGRD NARIÑO, INFORMA
MUNICIPIO FUNES – SECTORES: MATA REDONDA, TERRERO COCHASECA, SALADO
EVENTO INCENDIO DE COBERTURA VEGETAL - 05-08-2023
AFECTACIÓN REACTIVACIÓN 30 HECTÁREAS DE VEGETACIÓN NATIVA
ACCIONES APOYAN CMGRD Y BOMBEROS, ZONA DE DIFÍCIL ACCESO</t>
    </r>
    <r>
      <rPr>
        <b/>
        <sz val="9"/>
        <rFont val="Arial"/>
        <family val="2"/>
      </rPr>
      <t xml:space="preserve">
 ESTADO ACTIVO. - 574 
</t>
    </r>
    <r>
      <rPr>
        <sz val="9"/>
        <rFont val="Arial"/>
        <family val="2"/>
      </rPr>
      <t xml:space="preserve">ACTUALIZACIÓN CDGRD NARIÑO Y DNBC INFORMA: MUNICIPIO FUNES SECTOR MATA REDONDA, TERRERO COCHASECA, SALADO.  EVENTO INCENDIO DE COBERTURA VEGETAL  05/08/2023. AFECTACIÓN 30 HECTÁREAS DE VEGETACIÓN NATIVA. ACCIONES ATENDIDO POR EL CMGRD Y BOMBEROS (PUERRES, CONTADERO Y FUNES). </t>
    </r>
    <r>
      <rPr>
        <b/>
        <sz val="9"/>
        <rFont val="Arial"/>
        <family val="2"/>
      </rPr>
      <t xml:space="preserve">ESTADO LIQUIDADO - 582
</t>
    </r>
  </si>
  <si>
    <r>
      <t xml:space="preserve">CDGRD CAUCA INFORMA:
MUNICIPIO POPAYÁN - BOSQUES DEL PINAR
EVENTO INCENDIO DE COBERTURA VEGETAL 08/08/2023
AFECTACIÓN PENDIENTE AFECTACIÓN, VEGETACIÓN MIXTA Y PASTOS ALTOS EN GRAN EXTENSIÓN
ACCIONES ATENDIÓ BOMBEROS 
</t>
    </r>
    <r>
      <rPr>
        <b/>
        <sz val="9"/>
        <rFont val="Arial"/>
        <family val="2"/>
      </rPr>
      <t>ESTADO ACTIVO - 580</t>
    </r>
    <r>
      <rPr>
        <sz val="9"/>
        <rFont val="Arial"/>
        <family val="2"/>
      </rPr>
      <t xml:space="preserve">
ACTUALIZACIÓN CDGRD CAUCA INFORMA: MUNICIPIO POPAYÁN - BOSQUES DEL PINAR. EVENTO INCENDIO DE COBERTURA VEGETAL 08/08/2023. AFECTACIÓN 1 HECTÁREA DE PASTO.  ACCIONES ATENDIDO POR EL CMGRD Y BOMBEROS DEL MUNICIPIO. </t>
    </r>
    <r>
      <rPr>
        <b/>
        <sz val="9"/>
        <rFont val="Arial"/>
        <family val="2"/>
      </rPr>
      <t>ESTADO LIQUIDADO. - 582</t>
    </r>
  </si>
  <si>
    <r>
      <t xml:space="preserve">DCC INFORMA:
MUNICIPIO CIRCASIA - QUINDÍO, LÍMITES CON SALENTO , SECTOR DE BALCONES DEL QUINDÍO,
EVENTO INCENDIO DE COBERTURA VEGETAL 08/08/2023
AFECTACIÓN PENDIENTE EN EVALUACIÓN
ACCIONES APOYA DCC CON 10 UNIDADES DE LOS DOS MUNICIPIOS
</t>
    </r>
    <r>
      <rPr>
        <b/>
        <sz val="9"/>
        <rFont val="Arial"/>
        <family val="2"/>
      </rPr>
      <t xml:space="preserve">ESTADO  ACTIVO - 580
</t>
    </r>
    <r>
      <rPr>
        <sz val="9"/>
        <rFont val="Arial"/>
        <family val="2"/>
      </rPr>
      <t xml:space="preserve">ACTUALIZACIÓN DCC INFORMA: MUNICIPIO CIRCASIA - QUINDÍO, LÍMITES CON SALENTO , SECTOR DE BALCONES DEL QUINDÍO, EVENTO INCENDIO DE COBERTURA VEGETAL 08/08/2023 AFECTACIÓN 10 HECTÁREAS DE VEGETACIÓN NATIVA ACCIONES ATIENDE DCC CON 10 UNIDADES DE LOS DOS MUNICIPIOS
</t>
    </r>
    <r>
      <rPr>
        <b/>
        <sz val="9"/>
        <rFont val="Arial"/>
        <family val="2"/>
      </rPr>
      <t>ESTADO  LIQUIDADO - 582</t>
    </r>
    <r>
      <rPr>
        <sz val="9"/>
        <rFont val="Arial"/>
        <family val="2"/>
      </rPr>
      <t xml:space="preserve">
</t>
    </r>
  </si>
  <si>
    <r>
      <t xml:space="preserve">CDGRD ANTIOQUIA, INFORMA: MUNICIPIO MEDELLÍN, SECTOR CARPINTERO, BARRIO SANTO DOMINGO, EVENTO INCENDIO DE COBERTURA VEGETAL 09/08/2023, AFECTACIÓN PENDIENTE POR REPORTAR, ACCIONES ATENDIDO POR EL CMGRD Y 35 UNIDADES DEL CUERPO OFICIAL DE BOMBEROS MEDELLÍN, ESTADO </t>
    </r>
    <r>
      <rPr>
        <b/>
        <sz val="9"/>
        <rFont val="Arial"/>
        <family val="2"/>
      </rPr>
      <t xml:space="preserve">ACTIVO - 581
</t>
    </r>
    <r>
      <rPr>
        <sz val="9"/>
        <rFont val="Arial"/>
        <family val="2"/>
      </rPr>
      <t>ACTUALIZACIÓN CDGRD ANTIOQUIA Y CMGRD MEDELLÍN: MUNICIPIO MEDELLÍN, SECTOR MANO DE DIOS ALTAVISTA, EVENTO INCENDIO DE COBERTURA VEGETAL 09/08/2023, AFECTACIÓN PENDIENTE POR REPORTAR, ACCIONES ATIENDE BOMBEROS, PONALSAR, DCC CON UNA BRIGADA FORESTAL</t>
    </r>
    <r>
      <rPr>
        <b/>
        <sz val="9"/>
        <rFont val="Arial"/>
        <family val="2"/>
      </rPr>
      <t xml:space="preserve">, ESTADO CONTROLADO - 581
</t>
    </r>
    <r>
      <rPr>
        <sz val="9"/>
        <rFont val="Arial"/>
        <family val="2"/>
      </rPr>
      <t>ACTUALIZACIÓN CMGRD MEDELLÍN Y DNBC INFORMA: MUNICIPIO MEDELLÍN SECTOR CARPINTEROS EVENTO INCENDIO DE COBERTURA VEGETAL 09/08/2023
AFECTACIÓN 4 HECTÁREAS DE VEGETACIÓN NATIVA. ACCIONES ATENDIDO POR CMGRD, BOMBEROS, PONALSAR, D.C.C..</t>
    </r>
    <r>
      <rPr>
        <b/>
        <sz val="9"/>
        <rFont val="Arial"/>
        <family val="2"/>
      </rPr>
      <t xml:space="preserve"> ESTADO LIQUIDADO - 582</t>
    </r>
  </si>
  <si>
    <r>
      <t xml:space="preserve">CDGRD NORTE DE SANTANDER, INFORMA: MUNICIPIO SALAZAR VEREDA CAJAMARCA LÍMITES CON ARBOLEDAS, EVENTO INCENDIO DE COBERTURA VEGETAL 09/08/2023, AFECTACIÓN PENDIENTE POR REPORTAR, ACCIONES ATIENDE CMGRD Y CBV DEL MUNICIPIO, ESTADO </t>
    </r>
    <r>
      <rPr>
        <b/>
        <sz val="9"/>
        <rFont val="Arial"/>
        <family val="2"/>
      </rPr>
      <t>ACTIVO - 581</t>
    </r>
    <r>
      <rPr>
        <sz val="9"/>
        <rFont val="Arial"/>
        <family val="2"/>
      </rPr>
      <t xml:space="preserve">
ACTUALIZACIÓN CDGRD NORTE DE SANTANDER INFORMA: MUNICIPIO: SALAZAR VEREDA CAJAMARCA. EVENTO: INCENDIO DE COBERTURA VEGETAL 09/08/2023
AFECTACIÓN: POR ESTABLECER. ACCIONES:  DURANTE  LA NOCHE SE PRESENTARON LLUVIAS EN EL SECTOR LO QUE LIQUIDÓ EL INCENDIO. </t>
    </r>
    <r>
      <rPr>
        <b/>
        <sz val="9"/>
        <rFont val="Arial"/>
        <family val="2"/>
      </rPr>
      <t>ESTADO: LIQUIDADO - 582</t>
    </r>
  </si>
  <si>
    <r>
      <t xml:space="preserve">ENLACE EJÉRCITO UNGRD Y CDGRD TOLIMA INFORMA: MUNICIPIO PURIFICACIÓN, VEREDA SAN ANTONIO, EVENTO INCENDIO DE COBERTURA VEGETAL 08/08/2023, AFECTACIÓN pENDIENTE POR REPORTAR, ACCIONES ATENDIDO POR EL CMGRD Y CBV DEL MUNICIPIO. RECURSOS: 5 BOMBEROS PURIFICACIÓN, 1 CARROTANQUE, ESTADO </t>
    </r>
    <r>
      <rPr>
        <b/>
        <sz val="9"/>
        <rFont val="Arial"/>
        <family val="2"/>
      </rPr>
      <t xml:space="preserve">ACTIVO - 576
</t>
    </r>
    <r>
      <rPr>
        <sz val="9"/>
        <rFont val="Arial"/>
        <family val="2"/>
      </rPr>
      <t>ACTUALIZACIÓN DNBC INFORMA: DEPARTAMENTO: TOLIMA
MUNICIPIO PURIFICACIÓN VEREDA SAN ANTONIO. EVENTO INCENDIO DE COBERTURA VEGETAL 08/08/2023. AFECTACIÓN PENDIENTE POR VALIDAR
ACCIONES EL INCENDIO SE LIQUIDA AL LLEGAR  A LA VÍA HACIA SUÁREZ PERO CONTINÚA ACTIVO EN LA PARTE ALTA  DE LA MONTAÑA ENTRE LOS MUNICIPIOS DE SUÁREZ  Y CUNDAY</t>
    </r>
    <r>
      <rPr>
        <b/>
        <sz val="9"/>
        <rFont val="Arial"/>
        <family val="2"/>
      </rPr>
      <t>. ESTADO  LIQUIDADO - 582</t>
    </r>
  </si>
  <si>
    <t>SGC INFORMA
LOS SANTOS - SANTANDER, COLOMBIA
ID DEL SISMO: SGC2023PRQCQQ
MAGNITUD: 3.8
HORA LOCAL: 2023-08-10 20:27:16
LATITUD: 6.81°  LONGITUD: -73.14°
PROFUNDIDAD: 148 KM
HORA UTC: 2023-08-11 01:27:16 - 585</t>
  </si>
  <si>
    <r>
      <t xml:space="preserve">ENLACE EJÉRCITO UNGRD, INFORMA DEPARTAMENTO: CUNDINAMARCA MUNICIPIO: NILO - FUERTE MILITAR TOLEMAIDA SECTOR LA FRIJOLERA EVENTO: INCENDIO DE COBERTURA VEGETAL - 09/08/2023 AFECTACIÓN: PENDIENTE POR ESTABLECER ACCIONES: ATIENDE PERSONAL DE EJÉRCITO NACIONAL CON 23 UNIDADES </t>
    </r>
    <r>
      <rPr>
        <b/>
        <sz val="9"/>
        <rFont val="Arial"/>
        <family val="2"/>
      </rPr>
      <t>ESTADO: ACTIVO - 579</t>
    </r>
    <r>
      <rPr>
        <sz val="9"/>
        <rFont val="Arial"/>
        <family val="2"/>
      </rPr>
      <t xml:space="preserve">
ENLACE EJÉRCITO ACTUALIZA INFORMACIÓN
MUNICIPIO NILO - CUNDINAMARCA, SECTOR DE LA BASE DE LA ROCA, EN LA BASE MILITAR DE TOLEMAIDA
EVENTO INCENDIO DE COBERTURA VEGETAL  09/08/2023
AFECTACIÓN PENDIENTE EN EVALUACIÓN, SE REALIZARÁ MAÑANA VERIFICACIÓN ZONA MILITAR
ACCIONES ATENDIÓ EJÉRCITO CON UN PELOTÓN
</t>
    </r>
    <r>
      <rPr>
        <b/>
        <sz val="9"/>
        <rFont val="Arial"/>
        <family val="2"/>
      </rPr>
      <t>ESTADO LIQUIDADO - 585</t>
    </r>
  </si>
  <si>
    <t>DELEGACIÓN BOMBEROS CUNDINAMARCA INFORMA:
MUNICIPIO:  SIMIJACA -  VEREDA DON LOPE SECTOR CHURNICA ALTO
EVENTO:  INCENDIO DE COBERTURA VEGETAL 11/08/2023
AFECTACIÓN:   4 HECTÁREAS DE VEGETACIÓN NATIVA
ACCIONES:  ATENDIÓ BOMBEROS CON 6 UNIDADES, LA M 01, LA M03 Y 1 CAMIONETA VIR, ALCALDÍA APOYÓ CON VEHÍCULO CAMIÓN ESTACAS  CON 3.000 LTS DE AGUA, APOYO POLICÍA
ESTADO:  LIQUIDADO - 588</t>
  </si>
  <si>
    <t xml:space="preserve">CMGRD MEDELLÍN OAGRD, INFORMA:
MUNICIPIO:  MEDELLÍN – ANTIOQUIA, BUENOS AIRES, VILLA HERMOSA (CERCANÍAS AL BATALLÓN GIRARDOT)
EVENTO:  INCENDIO DE COBERTURA VEGETAL 04/08/2023
AFECTACIÓN:  13 HECTÁREAS DE VEGETACIÓN NATIVA
ACCIONES:  ATENDIÓ OAGRD, DAGRAN, BOMBEROS, POLICÍA,  ORGANISMOS DE SOCORRO, COMITÉS COMUNITARIOS DE GRD Y FAC
ESTADO:  LIQUIDADO - 588
</t>
  </si>
  <si>
    <t>CDGRD CHOCÓ INFORMA:
MUNICIPIO:  MEDIO SAN JUAN – ZONA URBANA
EVENTO:  INCENDIO ESTRUCTURAL 9/08/2023
AFECTACIÓN: 1 VIVIENDA DE MADERA, LOS INCENDIOS FUERON OCASIONADOS POR UNA VELA, YA QUE NO TENÍAN FLUIDO ELÉCTRICO DESDE HACE VARIAS SEMANAS, NO TENÍAN SEÑAL TELEFÓNICA.
ACCIONES:  ATENDIÓ COMUNIDAD
ESTADO:  LIQUIDADO - 588</t>
  </si>
  <si>
    <t>CDGRD CAUCA INFORMA:
MUNICIPIO:  MERCADERES - VEREDA VILLAMARÍA
EVENTO:   INCENDIO ESTRUCTURAL 12/08/2023
AFECTACIÓN:   1 VIVIENDA DESTRUIDA, 1 FAMILIA CON PÉRDIDAS DE BIENES Y ENSERES. SIN LESIONADOS
ACCIONES: LA OFICINA DE GESTIÓN DEL RIESGO MUNICIPAL, HIZO PRESENCIA JUNTO CON LA COMUNIDAD, PARA REALIZAR LA EVALUACIÓN DE DAÑOS
ESTADO:  LIQUIDADO - 588</t>
  </si>
  <si>
    <r>
      <t xml:space="preserve">CMGRD SUÁREZ-  TOLIMA, INFORMA
MUNICIPIO SUÁREZ, VEREDA: LAS MESAS
EVENTO INCENDIO DE COBERTURA VEGETAL- 08-08-2023
AFECTACIÓN EN VERIFICACIÓN. SE EVALÚA, REALIZAR SOLICITUD DE APOYO AÉREO Y PERSONAL 
ACCIONES APOYAN CMGRD, BOMBEROS- 3 UNIDADES, 
</t>
    </r>
    <r>
      <rPr>
        <b/>
        <sz val="9"/>
        <rFont val="Arial"/>
        <family val="2"/>
      </rPr>
      <t>ESTADO ACTIVO. - 577</t>
    </r>
    <r>
      <rPr>
        <sz val="9"/>
        <rFont val="Arial"/>
        <family val="2"/>
      </rPr>
      <t xml:space="preserve">
ACTUALIZACIÓN CDGRD TOLIMA Y DNBC , INFORMA: MUNICIPIO:  SUÁREZ  - VEREDA LAS MESAS. EVENTO: INCENDIO DE COBERTURA VEGETAL 08/08/2023
AFECTACIÓN: APROXIMADAMENTE 200 HECTÁREAS DE BOSQUE SECO TROPICAL
ACCIONES: ATENDIDO POR EL CMGRD Y BOMBEROS.</t>
    </r>
    <r>
      <rPr>
        <b/>
        <sz val="9"/>
        <rFont val="Arial"/>
        <family val="2"/>
      </rPr>
      <t xml:space="preserve"> ESTADO: ACTIVO - 578</t>
    </r>
    <r>
      <rPr>
        <sz val="9"/>
        <rFont val="Arial"/>
        <family val="2"/>
      </rPr>
      <t xml:space="preserve">
ACTUALIZACIÓN CDGRD TOLIMA: MUNICIPIO SUAREZ, VEREDA LAS MESAS, EVENTO INCENDIO DE COBERTURA VEGETAL 08/08/2023, AFECTACIÓN 500 HECTÁREAS DE VEGETACIÓN NATIVA, ACCIONES ATIENDE EL CMGRD Y UNIDADES DE BOMBEROS. EL INCENDIO SIGUE SU AVANCE EN SENTIDO SUR-NORTE EN EL CERRO EL RUCIO. RECURSOS: 3 BOMBEROS SUAREZ, 4 BOMBEROS PURIFICACIÓN, 7 PERSONAS DE LA COMUNIDAD.</t>
    </r>
    <r>
      <rPr>
        <b/>
        <sz val="9"/>
        <rFont val="Arial"/>
        <family val="2"/>
      </rPr>
      <t xml:space="preserve"> ESTADO ACTIVO - 581
</t>
    </r>
    <r>
      <rPr>
        <sz val="9"/>
        <rFont val="Arial"/>
        <family val="2"/>
      </rPr>
      <t xml:space="preserve">ACTUALIZACIÓN ENLACE EJÉRCITO INFORMA: DEPARTAMENTO: TOLIMA
MUNICIPIO: SUÁREZ  VEREDA LAS MESAS. EVENTO: INCENDIO DE COBERTURA VEGETAL 08/08/2023. AFECTACIÓN: POR ESTABLECER. ACCIONES:  EL INCENDIO CONTINÚA  AVANZANDO SENTIDO SUR - NORTE HACIA LA VEREDA AGUAS CLARAS. </t>
    </r>
    <r>
      <rPr>
        <b/>
        <sz val="9"/>
        <rFont val="Arial"/>
        <family val="2"/>
      </rPr>
      <t xml:space="preserve">ESTADO: ACTIVO - 582
</t>
    </r>
    <r>
      <rPr>
        <sz val="9"/>
        <rFont val="Arial"/>
        <family val="2"/>
      </rPr>
      <t xml:space="preserve">ACTUALIZACIÓN ENLACE DNBC, INFORMA, DEPARTAMENTO TOLIMA
MUNICIPIO SUÁREZ, VEREDA: LAS MESAS
EVENTO INCENDIO DE COBERTURA VEGETAL 08-08-2023
AFECTACIÓN 500 HECTÁREAS DE VEGETACIÓN NATIVA
ACCIONES APOYAN CMGRD, BOMBEROS SUÁREZ- 3 UNIDADES, BATALLÓN DE DESASTRES NO.80- 27 UNIDADES. 11-08-2023- 11:00. SUBTENIENTE CARLOS SAIZ COMANDANTE DE BOMBEROS VOLUNTARIOS SUÁREZ REPORTA, EL INCENDIO FORESTAL SE ENCUENTRA CONTROLADO DEBIDO A PRECIPITACIONES QUE SE PRESENTARON EN HORAS DE LA MADRUGADA, SOBRE LAS 07:30 HORAS REALIZAN LABORES DE MONITOREO Y VERIFICACIÓN EN ARTICULACIÓN CON BATALLÓN DE DESASTRES. SE SOLICITA SE HAGA EFECTIVO EL APOYO HELICOPORTADO YA QUE NO SE TIENE LA VISUAL COMPLETA DEL INCENDIO Y AUNQUE NO SE DETECTAN COLUMNAS DE HUMO EL ACCESO TERRESTRE ES IMPOSIBLE DEBIDO A QUE EL TERRENO ES AGRESTE
</t>
    </r>
    <r>
      <rPr>
        <b/>
        <sz val="9"/>
        <rFont val="Arial"/>
        <family val="2"/>
      </rPr>
      <t>ESTADO ACTIVO. - 585</t>
    </r>
    <r>
      <rPr>
        <sz val="9"/>
        <rFont val="Arial"/>
        <family val="2"/>
      </rPr>
      <t xml:space="preserve">
DNBC ACTUALIZA INFORMACIÓN
MUNICIPIO: SUAREZ - TOLIMA VEREDA LAS MESAS
EVENTO:  INCENDIO DE COBERTURA VEGETAL 08/08/2023
AFECTACIÓN:   500 HECTÁREAS DE VEGETACIÓN NATIVA CONSUMIDAS POR EL INCENDIO 
ACCIONES: 
ACTUALIZACIÓN  DNBC 12/08/2023 07:40  EL SUBTENIENTE CARLOS SAIZ COMANDANTE DE BOMBEROS VOLUNTARIOS SUÁREZ REPORTA: SE REALIZÓ LA VERIFICACIÓN VISUAL EN ARTICULACIÓN CON EJÉRCITO NACIONAL DESDE LA PARTE BAJA Y NO SE EVIDENCIAN COLUMNAS DE HUMO.
POR LO CUAL  YA NO SERÁ NECESARIO EL APOYO HELICOPORTADO Y SE DA POR LIQUIDADO EL INCENDIO FORESTAL.
</t>
    </r>
    <r>
      <rPr>
        <b/>
        <sz val="9"/>
        <rFont val="Arial"/>
        <family val="2"/>
      </rPr>
      <t>ESTADO: LIQUIDADO - 588</t>
    </r>
  </si>
  <si>
    <r>
      <t>ENLACE DNBC, INFORMA: MUNICIPIO  CALI  - BARRIO VALLE DE LILI. EVENTO INCENDIO DE COBERTURA VEGETAL 11/08/2023. AFECTACIÓN: PENDIENTE POR REPORTAR. ACCIONES: DNBC INFORMA: CABO MARCO ANTONIO GÓMEZ MONTAÑO COORDINADOR DEL CENTRO DE OPERACIONES Y TELEMÁTICA DE BOMBEROS VOLUNTARIOS SANTIAGO DE CALI REPORTA, INCENDIO EN COBERTURA VEGETAL Y GRANDES ÁRBOLES, EN LA CALLE 50 CON CARRERA 98 BARRIO VALLE DE LILI, DONDE SE PRESENTAN LLAMAS DE 6 HASTA 8 METROS DE ALTURA OCASIONADAS POR LOS FUERTES VIENTOS. RECURSOS: 14 BOMBEROS CALI, 2 MÁQUINAS EXTINTORAS, 2 CAR - 587R - 587OTANQUE.</t>
    </r>
    <r>
      <rPr>
        <b/>
        <sz val="9"/>
        <rFont val="Arial"/>
        <family val="2"/>
      </rPr>
      <t xml:space="preserve"> ESTADO:  ACTIVO - 587</t>
    </r>
    <r>
      <rPr>
        <sz val="9"/>
        <rFont val="Arial"/>
        <family val="2"/>
      </rPr>
      <t xml:space="preserve">
ACTUALIZACIÓN ENLACE DNBC, INFORMA: MUNICIPIO  CALI  - SECTOR CERRO LAS BANDERAS. EVENTO INCENDIO DE COBERTURA VEGETAL 11/08/2023. AFECTACIÓN 30 HECTÁREAS DE REFORESTACIÓN POR PARTE DE DAGMA (DEPARTAMENTO ADMINISTRATIVO DE GESTIÓN DEL MEDIO AMBIENTE)  Y LA COMUNIDAD. ACCIONES EVENTO ATENDIDO CMGRD Y BOMBEROS. RECURSOS: 2 MÓVILES FORESTALES CON 12 UNIDADES, 2 CARROTANQUES CON 4 UNIDADES, 3 MÁQUINAS EXTINTORAS CON 12 UNIDADES,  2 MÓVILES DE LOGÍSTICA CON 4 UNIDADES, 1 AMBULANCIA CON 2 PARAMÉDICOS, 1 MÓVIL DE COMANDO CON 1 UNIDAD.</t>
    </r>
    <r>
      <rPr>
        <b/>
        <sz val="9"/>
        <rFont val="Arial"/>
        <family val="2"/>
      </rPr>
      <t xml:space="preserve"> ESTADO LIQUIDADO. - 587
</t>
    </r>
    <r>
      <rPr>
        <sz val="9"/>
        <rFont val="Arial"/>
        <family val="2"/>
      </rPr>
      <t xml:space="preserve">DNBC ACTUALIZA INFORMACIÓN
MUNICIPIO:  CALI - VALLE DEL CAUCA,  CERRO LA BANDERA
EVENTO:  INCENDIO DE COBERTURA VEGETAL 11/08/2023
AFECTACIÓN: 30 HECTÁREAS DE VEGETACIÓN NATIVA
ACCIONES:  CENTRO DE OPERACIONES Y TELEMÁTICA DE BOMBEROS VOLUNTARIOS SANTIAGO DE CALI REPORTA, LAS ACCIONES DE CONTROL Y LIQUIDACIÓN FUERON FINALIZADAS SOBRE LAS 22:59 HORAS,, EL PERSONAL RETORNA A BASE SIN NOVEDAD.
</t>
    </r>
    <r>
      <rPr>
        <b/>
        <sz val="9"/>
        <rFont val="Arial"/>
        <family val="2"/>
      </rPr>
      <t>ESTADO:  LIQUIDADO - 588</t>
    </r>
  </si>
  <si>
    <r>
      <t>ENLACE EJÉRCITO, INFORMA: DEPARTAMENTO VALLE DEL CAUCA, MUNICIPIO CALI, ZONA URBANA, EVENTO INCENDIO DE COBERTURA VEGETAL 11/08/2023, AFECTACIÓN PENDIENTE POR REPORTAR, ACCIONES ATENDIDO POR EL CMGRD Y CBV DEL MUNICIPIO A LA HORA CON 12 UNIDADES</t>
    </r>
    <r>
      <rPr>
        <b/>
        <sz val="9"/>
        <rFont val="Arial"/>
        <family val="2"/>
      </rPr>
      <t>, ESTADO ACTIVO - 586</t>
    </r>
    <r>
      <rPr>
        <sz val="9"/>
        <rFont val="Arial"/>
        <family val="2"/>
      </rPr>
      <t xml:space="preserve">
CMGRD CALI ACTUALIZA INFORMACIÓN:
MUNICIPIO:  CALI - VALLE DEL CAUCA, VALLE DEL LILI
EVENTO:  INCENDIO DE COBERTURA VEGETAL 11/08/2023
AFECTACIÓN:  5  HECTÁREAS DE PASTOS Y VEGETACIÓN NATIVA, SECTOR DE HUMEDAL
ACCIONES: ACTUALIZACIÓN 12/08/2023 HORA 10:02  EL CABO MARCO ANTONIO GÓMEZ MONTAÑO COORDINADOR DEL CENTRO DE OPERACIONES Y TELEMÁTICA DE BOMBEROS VOLUNTARIOS SANTIAGO DE CALI REPORTA, SOBRE LAS 2:30 HORAS SE DA POR LIQUIDADO EL INCENDIO FORESTAL EN VALLE DE LILI, SIN PERSONAS AFECTADAS.
ATENDIO 14 BOMBEROS CALI, 04 SOCORRISTAS DE LA CRUZ ROJA, POLICÍA NACIONAL, GESTIÓN DEL RIESGO 02 MÁQUINAS EXTINTORAS, 02 CARROTANQUES, 01 AMBULANCIA
</t>
    </r>
    <r>
      <rPr>
        <b/>
        <sz val="9"/>
        <rFont val="Arial"/>
        <family val="2"/>
      </rPr>
      <t>ESTADO:  LIQUIDADO - 588</t>
    </r>
  </si>
  <si>
    <r>
      <t>DNBC INFORMA</t>
    </r>
    <r>
      <rPr>
        <sz val="9"/>
        <rFont val="Times New Roman"/>
        <family val="1"/>
      </rPr>
      <t xml:space="preserve"> </t>
    </r>
    <r>
      <rPr>
        <sz val="9"/>
        <color indexed="63"/>
        <rFont val="Arial"/>
        <family val="2"/>
      </rPr>
      <t>DEPARTAMENTO: CUNDINAMARCA </t>
    </r>
    <r>
      <rPr>
        <sz val="9"/>
        <rFont val="Times New Roman"/>
        <family val="1"/>
      </rPr>
      <t xml:space="preserve"> </t>
    </r>
    <r>
      <rPr>
        <sz val="9"/>
        <color indexed="63"/>
        <rFont val="Arial"/>
        <family val="2"/>
      </rPr>
      <t>MUNICIPIO: CAPARRAPÍ - VEREDA CUATRO CAMINOS</t>
    </r>
    <r>
      <rPr>
        <sz val="9"/>
        <rFont val="Times New Roman"/>
        <family val="1"/>
      </rPr>
      <t xml:space="preserve"> </t>
    </r>
    <r>
      <rPr>
        <sz val="9"/>
        <color indexed="63"/>
        <rFont val="Arial"/>
        <family val="2"/>
      </rPr>
      <t>EVENTO: INCENDIO DE COBERTURA VEGETAL - 10/08/2023</t>
    </r>
    <r>
      <rPr>
        <sz val="9"/>
        <rFont val="Times New Roman"/>
        <family val="1"/>
      </rPr>
      <t xml:space="preserve"> </t>
    </r>
    <r>
      <rPr>
        <sz val="9"/>
        <color indexed="63"/>
        <rFont val="Arial"/>
        <family val="2"/>
      </rPr>
      <t>AFECTACIÓN: PENDIENTE EVALUACIÓN</t>
    </r>
    <r>
      <rPr>
        <sz val="9"/>
        <rFont val="Times New Roman"/>
        <family val="1"/>
      </rPr>
      <t xml:space="preserve"> </t>
    </r>
    <r>
      <rPr>
        <sz val="9"/>
        <color indexed="63"/>
        <rFont val="Arial"/>
        <family val="2"/>
      </rPr>
      <t>ACCIONES: DNBC INFORMA: BOMBERO JAQUELINE GONZÁLEZ COMANDANTE DE BOMBEROS VOLUNTARIOS CAPARRAPÍ REPORTA INCENDIO FORESTAL A 1 KILÓMETRO DEL CENTRO POBLADO EN LA VEREDA CUATRO CAMINOS, PARA EL CUAL SOLICITÓ AL DELEGADO DEPARTAMENTAL CAPITÁN ÁLVARO FARFÁN LA MOVILIZACIÓN DE CUERPOS DE BOMBEROS CERCANOS PARA APOYAR LAS LABORES DE LIQUIDACIÓN EJECUTADAS DESDE LA CARRETERA POR SU FÁCIL ACCESO, AL MOMENTO SE CUENTA CON 14 UNIDADES DE 3 CUERPOS DE BOMBEROS Y 1 VEHÍCULO DE EMPRESAS PÚBLICAS QUE APOYA CON EL ABASTECIMIENTO EN EL PUNTO. SE ESTIMA UNA AFECTACIÓN DE 50 HECTÁREAS LINEALES, SIN DEJAR PERSONAS LESIONADAS NI DAÑOS EN VIVIENDAS CERCANAS.</t>
    </r>
    <r>
      <rPr>
        <sz val="9"/>
        <rFont val="Times New Roman"/>
        <family val="1"/>
      </rPr>
      <t xml:space="preserve"> </t>
    </r>
    <r>
      <rPr>
        <sz val="9"/>
        <color indexed="63"/>
        <rFont val="Arial"/>
        <family val="2"/>
      </rPr>
      <t xml:space="preserve">-A TRAVÉS DE SALA DE CRISIS NACIONAL SE RECIBE SOLICITUD DE APOYO AÉREO CON LISTA DE CHEQUEO AUTORIZADA POR EL COORDINADOR MUNICIPAL SR. CARLOS FELIPE GÓMEZ - SECRETARIO DE PLANEACIÓN E INFRAESTRUCTURA Y EL ALCALDE MUNICIPAL SR. GONZALO RAMIREZ GAITÁN PARA LA ATENCIÓN DEL INCENDIO FORESTAL EN LA VEREDA CUATRO CAMINOS DEL MUNICIPIO CAPARRAPÍ. SE INICIA TRÁMITE DE VALIDACIÓN Y VERIFICACIÓN POR PARTE DE SALA SITUACIONAL DNBC.-SCN INFORMA: SE ENVÍA SOLICITUD 84 A FAC APOYO AÉREO PARA ATENCIÓN IF CAPARRAPI </t>
    </r>
    <r>
      <rPr>
        <sz val="9"/>
        <rFont val="Times New Roman"/>
        <family val="1"/>
      </rPr>
      <t xml:space="preserve"> </t>
    </r>
    <r>
      <rPr>
        <sz val="9"/>
        <color indexed="63"/>
        <rFont val="Arial"/>
        <family val="2"/>
      </rPr>
      <t>RECURSOS:</t>
    </r>
    <r>
      <rPr>
        <sz val="9"/>
        <rFont val="Times New Roman"/>
        <family val="1"/>
      </rPr>
      <t xml:space="preserve"> </t>
    </r>
    <r>
      <rPr>
        <sz val="9"/>
        <color indexed="63"/>
        <rFont val="Arial"/>
        <family val="2"/>
      </rPr>
      <t>10 BOMBEROS CAPARRAPÍ</t>
    </r>
    <r>
      <rPr>
        <sz val="9"/>
        <rFont val="Times New Roman"/>
        <family val="1"/>
      </rPr>
      <t xml:space="preserve"> </t>
    </r>
    <r>
      <rPr>
        <sz val="9"/>
        <color indexed="63"/>
        <rFont val="Arial"/>
        <family val="2"/>
      </rPr>
      <t>02 BOMBEROS YACOPÍ</t>
    </r>
    <r>
      <rPr>
        <sz val="9"/>
        <rFont val="Times New Roman"/>
        <family val="1"/>
      </rPr>
      <t xml:space="preserve"> </t>
    </r>
    <r>
      <rPr>
        <sz val="9"/>
        <color indexed="63"/>
        <rFont val="Arial"/>
        <family val="2"/>
      </rPr>
      <t>02 BOMBEROS GUADUAS – 1 MÁQUINA EXTINTORA</t>
    </r>
    <r>
      <rPr>
        <sz val="9"/>
        <rFont val="Times New Roman"/>
        <family val="1"/>
      </rPr>
      <t xml:space="preserve"> </t>
    </r>
    <r>
      <rPr>
        <sz val="9"/>
        <color indexed="63"/>
        <rFont val="Arial"/>
        <family val="2"/>
      </rPr>
      <t>03 BOMBEROS PUERTO SALGAR – 1 MÁQUINA 1.200 GALONES (EN DESPLAZAMIENTO)</t>
    </r>
    <r>
      <rPr>
        <sz val="9"/>
        <rFont val="Times New Roman"/>
        <family val="1"/>
      </rPr>
      <t xml:space="preserve"> </t>
    </r>
    <r>
      <rPr>
        <b/>
        <sz val="9"/>
        <color indexed="63"/>
        <rFont val="Arial"/>
        <family val="2"/>
      </rPr>
      <t>ESTADO: ACTIVO - 583</t>
    </r>
    <r>
      <rPr>
        <sz val="9"/>
        <color indexed="63"/>
        <rFont val="Arial"/>
        <family val="2"/>
      </rPr>
      <t xml:space="preserve">
</t>
    </r>
    <r>
      <rPr>
        <sz val="9"/>
        <color indexed="63"/>
        <rFont val="Arial"/>
        <family val="2"/>
      </rPr>
      <t xml:space="preserve">CDGRD CUNDINAMARCA Y DNBC ACTUALIZAN INFORMACIÓN
MUNICIPIO CAPARRAPÍ - VEREDA 4 CAMINOS
EVENTO  INCENDIO DE COBERTURA VEGETAL  10/08/2023
AFECTACIÓN  40 HECTÁREAS DE VEGETACIÓN NATIVA
ACCIONES ATIENDEN 10 BOMBEROS CAPARRAPÍ, 02 BOMBEROS YACOPÍ, 02 BOMBEROS GUADUAS – 1 MÁQUINA EXTINTORA, 03 BOMBEROS PUERTO SALGAR – 1 MÁQUINA 1.200 GALONES, 02 UNIDADES DE DEFENSA CIVIL
</t>
    </r>
    <r>
      <rPr>
        <b/>
        <sz val="9"/>
        <color indexed="63"/>
        <rFont val="Arial"/>
        <family val="2"/>
      </rPr>
      <t xml:space="preserve">ESTADO CONTROLADO 90% - 585
</t>
    </r>
    <r>
      <rPr>
        <sz val="9"/>
        <color indexed="63"/>
        <rFont val="Arial"/>
        <family val="2"/>
      </rPr>
      <t xml:space="preserve">ACTUALIZACIÓN ENLACE DNBC, DEPARTAMENTO CUNDINAMARCA, INFORMA
MUNICIPIO CAPARRAPÍ, VEREDA: 4 CAMINOS
EVENTO INCENDIO DE COBERTURA VEGETAL -10-08-2023
AFECTACIÓN 40 HECTÁREAS DE VEGETACIÓN NATIVA. 11-08-2023- 11: 45 HORAS. LA COMANDANTE YAQUELIN GONZÁLEZ DE BOMBEROS VOLUNTARIOS CAPARRAPÍ INFORMA. SE CONTINUARÁ CON LAS LABORES DE MONITOREO DESDE LAS 7:30 HORAS HASTA LAS 14:00 HORAS PARA CONFIRMAR LA EXTINCIÓN Y LIQUIDACIÓN DE FOCOS DE CALOR QUE AÚN PREVALECEN EN LA ZONA.
ACCIONES APOYAN BOMBEROS CAPARRAPÍ- 10 UNIDADES, YACOPÍ- 2 UNIDADES, GUADUAS- 2 UNIDADES – 1 MÁQUINA EXTINTORA, PUERTO SALGAR- 3 UNIDADES – 1 MÁQUINA 1.200 GALONES, DEFENSA CIVIL- 2 UNIDADES
</t>
    </r>
    <r>
      <rPr>
        <b/>
        <sz val="9"/>
        <color indexed="63"/>
        <rFont val="Arial"/>
        <family val="2"/>
      </rPr>
      <t xml:space="preserve">ESTADO CONTROLADO 98% - 585
</t>
    </r>
    <r>
      <rPr>
        <sz val="9"/>
        <color indexed="63"/>
        <rFont val="Arial"/>
        <family val="2"/>
      </rPr>
      <t xml:space="preserve">DNBC ACTUALIZA INFORMACIÓN:
MUNICIPIO: CAPARRAPÍ -  CUNDINAMARCA, VEREDA CUATRO CAMINOS A 1 KM DEL CENTRO
EVENTO:   INCENDIO DE COBERTURA VEGETAL 10/08/2023
AFECTACIÓN: 40 HECTÁREAS
ACCIONES:  ATENDIÓ BOMBEROS CAPARRAPÍ- 10 UNIDADES, YACOPÍ 2 UNIDADES, GUADUAS 2 UNIDADES, 1 MÁQUINA EXTINTORA, PUERTO SALGAR 3 UNIDADES 1 MÁQUINA 1.200 GALONES, DEFENSA CIVIL 2 UNIDADES
</t>
    </r>
    <r>
      <rPr>
        <b/>
        <sz val="9"/>
        <color indexed="63"/>
        <rFont val="Arial"/>
        <family val="2"/>
      </rPr>
      <t>ESTADO:  LIQUIDADO - 588</t>
    </r>
  </si>
  <si>
    <r>
      <t xml:space="preserve">ENLACE DNBC, INFORMA, DEPARTAMENTO BOYACÁ
MUNICIPIO VILLA DE LEYVA, VEREDAS: SALTO Y BANDERA- SECTOR: LAS VEGAS
EVENTO INCENDIO DE COBERTURA VEGETAL- 11-08-2023
AFECTACIÓN EN VERIFICACIÓN
ACCIONES APOYAN CMGRD, BOMBEROS DE VILLA DE LEYVA- 8 UNIDADES, 2 CARROTANQUES, 1 CAMIONETA DE INTERVENCIÓN RÁPIDA, EJÉRCITO NACIONAL 
</t>
    </r>
    <r>
      <rPr>
        <b/>
        <sz val="9"/>
        <rFont val="Arial"/>
        <family val="2"/>
      </rPr>
      <t>ESTADO ACTIVO. - 585</t>
    </r>
    <r>
      <rPr>
        <sz val="9"/>
        <rFont val="Arial"/>
        <family val="2"/>
      </rPr>
      <t xml:space="preserve">
DNBC ACTUALIZA INFORMACIÓN:
MUNICIPIO:  VILLA DE LEYVA - BOYACÁ,  VEREDA SALTO Y LAVANDER
EVENTO:  INCENDIO DE COBERTURA VEGETAL 11/08/2023
AFECTACIÓN:  7 HECTÁREAS DE VEGETACIÓN NATIVA
ACCIONES:  
ACTUALIZACIÓN 12/08/2023  01:30 HORAS. EL COMANDANTE JOHN DULCEY DE BOMBEROS VOLUNTARIOS VILLA DE LEYVA REPORTÓ FINALIZACIÓN DE LABORES SOBRE LAS 20:00 HORAS DEJANDO CONTROLADA LA SITUACIÓN EN UN 95%, HOY CONTINUARÁN DESDE LAS 7:00 HORAS CON LA GUARDIA DE CENIZAS POR PUNTOS CALIENTES QUE QUEDARON AL INTERIOR DEL ÁREA AFECTADA Y SE ESTABLECERÁ LA CIFRA DE LA SUPERFICIE QUEMADA QUE POR SU ONDULACIÓN NO HA SIDO POSIBLE CALCULAR.
ACTUALIZACIÓN 12/08/2023  11:54 HORAS. EL COMANDANTE JOHN DULCEY DE BOMBEROS VOLUNTARIOS VILLA DE LEYVA INFORMA, SEGÚN INFORMACIÓN DE LA COMUNIDAD EL INCENDIO FORESTAL FUE CAUSADO POR UNA QUEMA DE BASURA QUE SE PRESENTÓ EN UNA CASA ALEDAÑA A LA MONTAÑA, SE ESTIMA UN APROXIMADO DE 7 HECTÁREAS DE AFECTACIÓN EN VEGETACIÓN NATIVA Y SE UTILIZARON 8000 GALONES DE AGUA PARA LOGRAR LA EXTINCIÓN. DESPUÉS DE REALIZAR GUARDIA DE CENIZAS Y MITIGAR UNOS FOCOS DE CALOR QUE SE ENCONTRABAN POR LAS ORILLAS DE LA CARRETERA, SE DA POR LIQUIDADO.
RECURSOS: 12 BOMBEROS DE VILLA DE LEYVA, 01 CARROTANQUE SENCILLO DE 2300 GALONES, 01 CARROTANQUE DOBLE TROQUE DE 5000 GALONES, 01 MÁQUINA CISTERNA 700 GALONES, 01 CAMIONETA DE INTERVENCIÓN RÁPIDA
</t>
    </r>
    <r>
      <rPr>
        <b/>
        <sz val="9"/>
        <rFont val="Arial"/>
        <family val="2"/>
      </rPr>
      <t xml:space="preserve">ESTADO:  LIQUIDADO - 588
</t>
    </r>
  </si>
  <si>
    <r>
      <t xml:space="preserve">CDGRD TOLIMA, INFORMA
MUNICIPIO CUNDAY, VEREDA: CALIFORNIA, SECTOR: CORDILLERA- LÍMITES CON EL MUNICIPIO DE SUÁREZ
EVENTO INCENDIO DE COBERTURA VEGETAL- 09-08-2023
AFECTACIÓN EN VERIFICACIÓN. SE RECIBE SOLICITUD DE APOYO AÉREO Y PERSONAL POR PARTE DEL CDGRD
ACCIONES APOYAN CMGRD, BOMBEROS PURIFICACIÓN, COMUNIDAD
</t>
    </r>
    <r>
      <rPr>
        <b/>
        <sz val="9"/>
        <rFont val="Arial"/>
        <family val="2"/>
      </rPr>
      <t>ESTADO ACTIVO. - 585</t>
    </r>
    <r>
      <rPr>
        <sz val="9"/>
        <rFont val="Arial"/>
        <family val="2"/>
      </rPr>
      <t xml:space="preserve">
DNBC ACTUALIZA INFORMACIÓN:
MUNICIPIO:  CUNDAY - TOLIMA,  VEREDAS SAN JOSÉ DE ARENALES, CALIFORNIA Y LAS CAMELIAS
EVENTO:    INCENDIO DE COBERTURA VEGETAL 09/08/2023
AFECTACIÓN:  30 HECTÁREAS DE PASTO PARA GANADO, RASTROJOS Y MATORRALES, 4 QUEBRADAS PRINCIPALES Y UNOS 40 NACEDEROS DE AGUA, ADEMÁS DE LA FAUNA NATIVA DE ÉSTE SECTOR. SE LOGRA LA LIQUIDACIÓN DEL INCENDIO CON AYUDA DE LA COMUNIDAD QUE TRABAJARON CON BOMBAS DE ESPALDA Y HERRAMIENTAS MANUALES.
ACCIONES:  ATENDIÓ BOMBEROS DE CUNDAY CON 07 UNIDADES Y 15 PERSONAS DE LA COMUNIDAD.
</t>
    </r>
    <r>
      <rPr>
        <b/>
        <sz val="9"/>
        <rFont val="Arial"/>
        <family val="2"/>
      </rPr>
      <t xml:space="preserve">ESTADO: LIQUIDADO - 588
</t>
    </r>
  </si>
  <si>
    <r>
      <t xml:space="preserve">CDGRD NORTE DE SANTANDER, INFORMA: MUNICIPIO: GRAMALOTE, VEREDA VALDERRAMA, EVENTO: INCENDIO DE COBERTURA VEGETAL 12/08/2023, AFECTACIÓN: PENDIENTE POR REPORTAR, ACCIONES: ATENDIDO POR EL CMGRD SIN INTERVENCIÓN EN EL ÁREA REGISTRADA POR FALTA DE PERSONAL OPERATIVO, ESTADO: </t>
    </r>
    <r>
      <rPr>
        <b/>
        <sz val="9"/>
        <rFont val="Arial"/>
        <family val="2"/>
      </rPr>
      <t>ACTIVO</t>
    </r>
    <r>
      <rPr>
        <sz val="9"/>
        <rFont val="Arial"/>
        <family val="2"/>
      </rPr>
      <t xml:space="preserve"> - 589</t>
    </r>
  </si>
  <si>
    <r>
      <t xml:space="preserve">CDGRD CUNDINAMARCA, INFORMA: MUNICIPIO: SIMIJACA, VEREDA LÓPEZ, SECTOR CHURNICA, EVENTO: INCENDIO DE COBERTURA VEGETAL 26/07/2023, AFECTACIÓN: 4 HECTÁREAS DE VEGETACIÓN NATIVA, ACCIONES: ATENDIDO POR EL CMGRD Y CBV DEL MUNICIPIO, ESTADO: </t>
    </r>
    <r>
      <rPr>
        <b/>
        <sz val="9"/>
        <rFont val="Arial"/>
        <family val="2"/>
      </rPr>
      <t>LIQUIDADO - 589</t>
    </r>
  </si>
  <si>
    <r>
      <t xml:space="preserve">CDGRD CALDAS, INFORMA: MUNICIPIO: MANZANARES, ZONA URBANA, EVENTO: VENDAVAL ACOMPAÑADO DE FUERTES LLUVIAS 13/08/2023, AFECTACIÓN: 1 VIVIENDA DESTRUIDA, 7 VIVIENDAS AVERIADAS, 8 FAMILIAS, 32 PERSONAS, ACCIONES: ATENDIDO POR EL CMGRD Y CBV DEL MUNICIPIO JUNTO CON OTRAS ENTIDADES DE GRD DEL MUNICIPIO, ESTADO: </t>
    </r>
    <r>
      <rPr>
        <b/>
        <sz val="9"/>
        <rFont val="Arial"/>
        <family val="2"/>
      </rPr>
      <t xml:space="preserve">CERRADO </t>
    </r>
    <r>
      <rPr>
        <sz val="9"/>
        <rFont val="Arial"/>
        <family val="2"/>
      </rPr>
      <t xml:space="preserve"> - 589</t>
    </r>
  </si>
  <si>
    <r>
      <t xml:space="preserve">CDGRD BOLÍVAR, INFORMA: MUNICIPIO: CARTAGENA, SECTOR MAR LINDA, EVENTO: INCENDIO ESTRUCTURAL 12/08/2023, AFECTACIÓN: 1 VIVIENDA DESTRUIDA CON PÉRDIDA DE ENSERES, 1 FAMILIA, 4 PERSONAS, NO SE REPORTAN HERIDOS, ACCIONES: ATENDIDO POR EL CMGRD Y CBV DEL MUNICIPIO, ESTADO: </t>
    </r>
    <r>
      <rPr>
        <b/>
        <sz val="9"/>
        <rFont val="Arial"/>
        <family val="2"/>
      </rPr>
      <t>LIQUIDADO</t>
    </r>
    <r>
      <rPr>
        <sz val="9"/>
        <rFont val="Arial"/>
        <family val="2"/>
      </rPr>
      <t xml:space="preserve"> - 589</t>
    </r>
  </si>
  <si>
    <r>
      <t>CDGRD CUNDINAMARCA Y DNBC  INFORMA MUNICIPIO  QUEBRADANEGRA VEREDA LA UNIÓN. EVENTO INCENDIO DE COBERTURA VEGETAL 11/08/2023. AFECTACIÓN  PENDIENTE POR REPORTAR. ACCIONES  APOYAN CMGRD, BOMBEROS (QUEBRADANEGRA Y ÚTICA).</t>
    </r>
    <r>
      <rPr>
        <b/>
        <sz val="9"/>
        <rFont val="Arial"/>
        <family val="2"/>
      </rPr>
      <t xml:space="preserve"> ESTADO CONTROLADO. - 587
</t>
    </r>
    <r>
      <rPr>
        <sz val="9"/>
        <rFont val="Arial"/>
        <family val="2"/>
      </rPr>
      <t>ACTUALIZACIÓN CDGRD CUNDINAMARCA: MUNICIPIO: QUEBRADANEGRA, VEREDA LA UNIÓN, EVENTO: INCENDIO DE COBERTURA VEGETAL 11/08/2023, AFECTACIÓN: 40 HECTÁREAS DE CULTIVOS CAÑA DE AZÚCAR Y PASTOS MEJORADOS, ACCIONES: ATENDIDO POR EL CMGRD Y CBV DEL MUNICIPIO CON EL APOYO DE CBV DE UTICA,</t>
    </r>
    <r>
      <rPr>
        <b/>
        <sz val="9"/>
        <rFont val="Arial"/>
        <family val="2"/>
      </rPr>
      <t xml:space="preserve"> ESTADO: LIQUIDADO - 589</t>
    </r>
  </si>
  <si>
    <r>
      <t xml:space="preserve">CMGRD GUAYABETAL INFORMA:
MUNICIPIO:  GUAYABETAL - CUNDINAMARCA, VEREDA CHIPAQUE PARTE ALTA
EVENTO:  MOVIMIENTO EN MASA 12/08/2023 
AFECTACIÓN: 1 VÍA TERCIARIA CON DAÑOS POR UNA FALLA GEOLÓGICA 
ACCIONES:  ATIENDE CMGRD, SOLICITAN VISITA TÉCNICA DE PROFESIONALES
</t>
    </r>
    <r>
      <rPr>
        <b/>
        <sz val="9"/>
        <rFont val="Arial"/>
        <family val="2"/>
      </rPr>
      <t>ESTADO:  CERRADO - 588</t>
    </r>
    <r>
      <rPr>
        <sz val="9"/>
        <rFont val="Arial"/>
        <family val="2"/>
      </rPr>
      <t xml:space="preserve">
ACTUALIZACIÓN CDGRD CUNDINAMARCA, MUNICIPIO: GUAYABETAL, VEREDA CHIPAQUE, EVENTO: MOVIMIENTO EN MASA 12/08/2023, AFECTACIÓN: 1 VIVIENDA AVERIADA, 1 FAMILIA, 1 VÍA TERCIARIA, 4 PERSONAS, ACCIONES: ATENDIDO POR EL CMGRD Y CBV DEL MUNICIPIO, </t>
    </r>
    <r>
      <rPr>
        <b/>
        <sz val="9"/>
        <rFont val="Arial"/>
        <family val="2"/>
      </rPr>
      <t>ESTADO: CERRADO - 589</t>
    </r>
  </si>
  <si>
    <r>
      <t xml:space="preserve">CDGRD TOLIMA, INFORMA: MUNICIPIO:  CASABIANCA ZONA RURAL Y URBANA. EVENTO:  VENDAVAL 13/08/2023. AFECTACIÓN:  40 VIVIENDAS. ACCIONES:  EN HORAS DE LA MADRUGADA  SE PRESENTA UN FUERTE VENDAVAL CON AFECTACIÓN DE VARIAS VIVIENDAS POR PÉRDIDA DE CUBIERTA DE TECHOS. ESTADO: </t>
    </r>
    <r>
      <rPr>
        <b/>
        <sz val="9"/>
        <rFont val="Arial"/>
        <family val="2"/>
      </rPr>
      <t>CERRADO - 590</t>
    </r>
  </si>
  <si>
    <r>
      <t xml:space="preserve">CDGRD CUNDINAMARCA, INFORMA: MUNICIPIO: SIMIJACA - VEREDA DON LOPE SECTOR CHURNICA ALTO. EVENTO:  INCENDIO DE COBERTURA VEGETAL 11/08/202
AFECTACIÓN: 4 HECTÁREAS DE PASTO Y RASTROJO. ACCIONES:  ATENDIDO POR EL CMGRD Y CBV DEL MUNICIPIO. ESTADO: </t>
    </r>
    <r>
      <rPr>
        <b/>
        <sz val="9"/>
        <rFont val="Arial"/>
        <family val="2"/>
      </rPr>
      <t>LIQUIDADO</t>
    </r>
    <r>
      <rPr>
        <sz val="9"/>
        <rFont val="Arial"/>
        <family val="2"/>
      </rPr>
      <t xml:space="preserve"> - 590</t>
    </r>
  </si>
  <si>
    <r>
      <t xml:space="preserve">CDGRD CALADAS Y SOCORRO NACIONAL, INFORMA: MUNICIPIO:  PENSILVANIA ZONA RURAL Y URBANA.  EVENTO:  VENDAVAL 13/08/2023. AFECTACIÓN: 15 VIVIENDAS AFECTADAS POR PÉRDIDA DE CUBIERTA DE TECHO, 4 ESCUELAS (VEREDAS ESPERANZA, ESTANCIAS, PANELERAS Y ELDA CAFETERA). ACCIONES:  ATENDIDO POR EL CMGRD Y CBV. ESTADO: </t>
    </r>
    <r>
      <rPr>
        <b/>
        <sz val="9"/>
        <rFont val="Arial"/>
        <family val="2"/>
      </rPr>
      <t xml:space="preserve"> CERRADO</t>
    </r>
    <r>
      <rPr>
        <sz val="9"/>
        <rFont val="Arial"/>
        <family val="2"/>
      </rPr>
      <t xml:space="preserve"> - 590</t>
    </r>
  </si>
  <si>
    <r>
      <t xml:space="preserve">CDGRD CALADAS, INFORMA: MUNICIPIO:  MANZANARES ZONA RURAL Y URBANA. EVENTO:  VENDAVAL 13/08/2023. AFECTACIÓN: 7 VIVIENDAS AFECTADAS POR PÉRDIDA DE CUBIERTA DE TECHO. ACCIONES:  ATENDIDO POR EL CMGRD Y CBVESTADO:  </t>
    </r>
    <r>
      <rPr>
        <b/>
        <sz val="9"/>
        <rFont val="Arial"/>
        <family val="2"/>
      </rPr>
      <t>CERRADO</t>
    </r>
    <r>
      <rPr>
        <sz val="9"/>
        <rFont val="Arial"/>
        <family val="2"/>
      </rPr>
      <t xml:space="preserve"> - 590</t>
    </r>
  </si>
  <si>
    <r>
      <t xml:space="preserve">
CDGRD HUILA, INFORMA: MUNICIPIO:  NEIVA - BARRIO ORO NEGRO. EVENTO:   INCENDIO ESTRUCTURAL. 12/08/2023AFECTACIÓN: 3 VIVIENDAS DESTRUIDAS. ACCIONES:  ATENDIDO POR EL CMGRD Y BOMBEROS OFICIALES (13 UNIDADES Y 4 VEHÍCULOS).  ESTADO:  </t>
    </r>
    <r>
      <rPr>
        <b/>
        <sz val="9"/>
        <rFont val="Arial"/>
        <family val="2"/>
      </rPr>
      <t>CERRADO</t>
    </r>
    <r>
      <rPr>
        <sz val="9"/>
        <rFont val="Arial"/>
        <family val="2"/>
      </rPr>
      <t xml:space="preserve"> - 590</t>
    </r>
  </si>
  <si>
    <r>
      <t xml:space="preserve">CDGRD HUILA, INFORMA: MUNICIPIO:  IQUIRA - VEREDA CACHIMBO ALTO. EVENTO:  INCENDIO DE COBERTURA VEGETAL 11/08/2023. AFECTACIÓN:  4 HECTÁREAS DE PASTO Y RASTROJO. ACCIONES:  ATENDIDO POR EL CMGRD Y CBV DE IQUIRA (5 UNIDADES Y 1 VEHÍCULO). ESTADO: </t>
    </r>
    <r>
      <rPr>
        <b/>
        <sz val="9"/>
        <rFont val="Arial"/>
        <family val="2"/>
      </rPr>
      <t xml:space="preserve"> LIQUIDADO</t>
    </r>
    <r>
      <rPr>
        <sz val="9"/>
        <rFont val="Arial"/>
        <family val="2"/>
      </rPr>
      <t xml:space="preserve"> - 590</t>
    </r>
  </si>
  <si>
    <r>
      <t xml:space="preserve">DNBC, INFORMA: DEPARTAMENTO: VALLE DEL CAUCA. MUNICIPIO YUMBO - VEREDA  SAN MARCOS / CORREGIMIENTO MANGA VIEJA. EVENTO INCENDIO DE COBERTURA VEGETAL 11/08/2023. AFECTACIÓN  PENDIENTE POR REPORTAR
ACCIONES  EVENTO ATENDIDO POR 14 UNIDADES DE BOMBEROS YUMBO. ESTADO </t>
    </r>
    <r>
      <rPr>
        <b/>
        <sz val="9"/>
        <rFont val="Arial"/>
        <family val="2"/>
      </rPr>
      <t>ACTIVO.</t>
    </r>
    <r>
      <rPr>
        <sz val="9"/>
        <rFont val="Arial"/>
        <family val="2"/>
      </rPr>
      <t xml:space="preserve"> - 587
ACTUALIZACIÓN DNBC, INFORMA: DEPARTAMENTO: VALLE DEL CAUCA. MUNICIPIO:  YUMBO - SECTOR SAN MARCOS/ MANGA VIEJA. EVENTO: INCENDIO DE COBERTURA VEGETAL 11/08/2023. AFECTACIÓN: 15 HECTÁREAS
ACCIONES: DNBC INFORMA: EL COMANDANTE ALBERTO VALENCIA PUENTE DE BOMBEROS VOLUNTARIOS YUMBO REPORTA, EL INCENDIO FORESTAL ES LIQUIDADO EN LA NOCHE DEL 12 DE AGOSTO SIENDO LAS 19:00 HORAS YA QUE EN EL MUNICIPIO SE PRESENTARON LLUVIAS; DEJANDO UN APROXIMADO DE AFECTACIÓN DE 15 HECTÁREAS, IGUALMENTE LAS UNIDADES DE LA BRIGADA DE LA EMPRESA SMURFIT ESTUVIERON REALIZANDO MONITOREO DE LA ZONA CON DOS VIGÍAS Y QUEDANDO A LA ORDEN DEL CUERPO DE BOMBEROS, POR LO ANTERIOR SE REALIZA LA CANCELACIÓN DEL APOYO AÉREO SOLICITADO.  
RECURSOS: 30 BOMBEROS YUMBO, 05 BRIGADA FORESTAL EMPRESA SMURFIT
05 SOCORRISTAS CRUZ ROJA, 05 UNIDADES DEFENSA CIVIL, CONSEJO MUNICIPAL DE GESTIÓN DEL RIESGO DE DESASTRE.</t>
    </r>
    <r>
      <rPr>
        <b/>
        <sz val="9"/>
        <rFont val="Arial"/>
        <family val="2"/>
      </rPr>
      <t xml:space="preserve"> ESTADO:  LIQUIDADO - 590</t>
    </r>
  </si>
  <si>
    <r>
      <t xml:space="preserve">CDGRD NARIÑO, INFORMA: MUNICIPIO: YACUANQUER, SECTOR PLACER, EVENTO: INCENDIO DE COBERTURA VEGETAL 12/08/2023, AFECTACIÓN: PENDIENTE POR REPORTAR, ACCIONES: ATENDIDO POR EL CMGRD Y CBV DEL MUNICIPIO, </t>
    </r>
    <r>
      <rPr>
        <b/>
        <sz val="9"/>
        <rFont val="Arial"/>
        <family val="2"/>
      </rPr>
      <t>ESTADO: ACTIVO - 589</t>
    </r>
    <r>
      <rPr>
        <sz val="9"/>
        <rFont val="Arial"/>
        <family val="2"/>
      </rPr>
      <t xml:space="preserve">
ACTUALIZACIÓN CDGRD NARIÑO, INFORMA: MUNICIPIO:  YACUANQUER SECTOR PLACER. EVENTO:   INCENDIO DE COBERTURA VEGETAL 12/08/2023. AFECTACIÓN: 2 HECTÁREAS DE VEGETACIÓN NATIVA. ACCIONES:  ATENDIDO POR EL CMGRD Y CBV DEL MUNICIPIO. </t>
    </r>
    <r>
      <rPr>
        <b/>
        <sz val="9"/>
        <rFont val="Arial"/>
        <family val="2"/>
      </rPr>
      <t>ESTADO: LIQUIDADO - 590</t>
    </r>
  </si>
  <si>
    <r>
      <rPr>
        <sz val="9"/>
        <rFont val="Arial"/>
        <family val="2"/>
      </rPr>
      <t xml:space="preserve">CDGRD NARIÑO, INFORMA: MUNICIPIO: PASTO, VEREDA PULLITOPAMBA, CORREGIMIENTO DE GENOY, EVENTO: INCENDIO DE COBERTURA VEGETAL 05/08/2023, AFECTACIÓN: PENDIENTE POR REPORTAR, ACCIONES: ATIENDE CMGRD, CBV Y COMUNIDAD, ESTADO: </t>
    </r>
    <r>
      <rPr>
        <b/>
        <sz val="9"/>
        <rFont val="Arial"/>
        <family val="2"/>
      </rPr>
      <t xml:space="preserve">ACTIVO - 571
</t>
    </r>
    <r>
      <rPr>
        <sz val="9"/>
        <rFont val="Arial"/>
        <family val="2"/>
      </rPr>
      <t>CDGRD NARIÑO, ACTUALIZA INFORMACIÓN MUNICIPIO: PASTO - VEREDA PULLITOPAMBA, CORREGIMIENTO DE GENOY, EVENTO: INCENDIO DE COBERTURA VEGETAL - 05/08/2023  AFECTACIÓN: PENDIENTE POR REPORTAR ACCIONES: ATIENDE CMGRD, CBV Y COMUNIDAD, SE REITERA POR PARTE DEL CMGRD DE PASTO LA SOLICITUD DE APOYO AÉREO DEBIDO A QUE EL INCENDIO FORESTAL SE ENCUENTRA UBICADO HACIA EL CAÑÓN, Y NO ES POSIBLE SU ATENCIÓN, LO QUE SE REALIZA POR AHORA ES MONITOREO</t>
    </r>
    <r>
      <rPr>
        <b/>
        <sz val="9"/>
        <rFont val="Arial"/>
        <family val="2"/>
      </rPr>
      <t xml:space="preserve"> ESTADO: ACTIVO - 572
</t>
    </r>
    <r>
      <rPr>
        <sz val="9"/>
        <rFont val="Arial"/>
        <family val="2"/>
      </rPr>
      <t>ACTUALIZACIÓN CDGRD NARIÑO, INFORMA: MUNICIPIO:  PASTO - CORREGIMIENTO GENOY / VEREDA PULLITOPAMBA. EVENTO:   INCENDIO DE COBERTURA VEGETAL 05/08/2023. AFECTACIÓN: 3 HECTÁREAS DE VEGETACIÓN NATIVA. ACCIONES:  ATENDIDO POR EL CMGRD Y CBV DEL MUNICIPIO</t>
    </r>
    <r>
      <rPr>
        <b/>
        <sz val="9"/>
        <rFont val="Arial"/>
        <family val="2"/>
      </rPr>
      <t>.ESTADO: LIQUIDADO - 590</t>
    </r>
  </si>
  <si>
    <r>
      <t xml:space="preserve">CDGRD TOLIMA, INFORMA: MUNICIPIO VALLE DE SAN JUAN, VEREDA COPOTE, EVENTO INCENDIO DE COBERTURA VEGETAL 11/08/2023, AFECTACIÓN PENDIENTE POR REPORTAR, ACCIONES ATIENDE EL CMGRD Y CBV DEL MUNICIPIO, ESTADO </t>
    </r>
    <r>
      <rPr>
        <b/>
        <sz val="9"/>
        <rFont val="Arial"/>
        <family val="2"/>
      </rPr>
      <t>ACTIVO - 586</t>
    </r>
    <r>
      <rPr>
        <sz val="9"/>
        <rFont val="Arial"/>
        <family val="2"/>
      </rPr>
      <t xml:space="preserve">
EVENTO:   INCENDIO DE COBERTURA VEGETAL 11/08/2023. AFECTACIÓN:  3 HECTÁREAS   PASTO Y ARBUSTO. ACCIONES:  EVENTO ATENDIDO POR CMGRD, CBV DEL MUNICIPIO Y COMUNIDAD. </t>
    </r>
    <r>
      <rPr>
        <b/>
        <sz val="9"/>
        <rFont val="Arial"/>
        <family val="2"/>
      </rPr>
      <t>ESTADO:  LIQUIDADO - 590</t>
    </r>
  </si>
  <si>
    <t xml:space="preserve">CDGRD RISARALDA, INFORMA
MUNICIPIO BELÉN DE UMBRÍA, VEREDA: LA FRONTERA
EVENTO VENDAVAL- 13-08-2023
AFECTACIÓN 3 VIVIENDAS DESTECHADAS, 3 FAMILIAS, 10 PERSONAS AFECTADAS, SIN LESIONADOS
ACCIONES APOYAN CMGRD, BOMBEROS
ESTADO CERRADO. - 591
</t>
  </si>
  <si>
    <t xml:space="preserve">CDGRD RISARALDA, INFORMA
MUNICIPIO MISTRATÓ, VEREDAS: SERNA, JARDINCITO, EL NARANJO
EVENTO VENDAVAL- 12-08-2023
AFECTACIÓN 5 VIVIENDAS DESTECHADAS, 5 FAMILIAS, 25 PERSONAS AFECTADAS, SIN LESIONADOS
ACCIONES APOYAN CMGRD, BOMBEROS
ESTADO CERRADO. - 591
</t>
  </si>
  <si>
    <t xml:space="preserve">CDGRD CHOCÓ, INFORMA
MUNICIPIO ACANDÍ, SECTORES: CHUGANDI, CAPITÁN, PLAYETA, SAN FRANCISCO, PEÑALOZA, CHIDIMA, AGUAS BLANCAS
EVENTO VENDAVAL- 31-07- 2023
AFECTACIÓN 97 VIVIENDAS DESTECHADAS, 97 FAMILIAS, 485 PERSONAS AFECTADAS, SIN LESIONADOS, PÉRDIDA DE CULTIVOS EN 32 HECTÁREAS
ACCIONES APOYARON CMGRD, D.C.C.
ESTADO CERRADO.
 - 591 </t>
  </si>
  <si>
    <r>
      <t xml:space="preserve">CDGRD HUILA, INFORMA: MUNICIPIO NEIVA, AVENIDA INÉS GARCÍA DURAN, EVENTO INCENDIO DE COBERTURA VEGETAL 12/08/2023, AFECTACIÓN 4,7 HECTÁREAS DE PASTOS, ACCIONES ATENDIDO POR EL CMGRD Y CUERPO DE BOMBEROS DEL MUNICIPIO CON 10 UNIDADES, ESTADO </t>
    </r>
    <r>
      <rPr>
        <b/>
        <sz val="9"/>
        <rFont val="Arial"/>
        <family val="2"/>
      </rPr>
      <t>LIQUIDADO - 592</t>
    </r>
  </si>
  <si>
    <r>
      <t xml:space="preserve">CDGRD HUILA, INFORMA: MUNICIPIO NEIVA, SECTOR MOSCOVIA, CORREGIMIENTO EL CAGUÁN, EVENTO INCENDIO DE COBERTURA VEGETAL 12/08/2023, AFECTACIÓN 3 HECTÁREAS DE PASTO Y RASTROJO, ACCIONES ATENDIDO POR EL CMGRD Y CUERPO DE BOMBEROS DEL MUNICIPIO CON 8 UNIDADES, ESTADO </t>
    </r>
    <r>
      <rPr>
        <b/>
        <sz val="9"/>
        <rFont val="Arial"/>
        <family val="2"/>
      </rPr>
      <t>LIQUIDADO - 592</t>
    </r>
  </si>
  <si>
    <r>
      <t xml:space="preserve">CDGRD HUILA, INFORMA: MUNICIPIO NEIVA, VÍA NEIVA - BUZIRACO, KILÓMETRO 6
EVENTO INCENDIO DE COBERTURA VEGETAL 12/08/2023, AFECTACIÓN 2 HECTÁREAS DE PASTO Y RASTROJO, ACCIONES ATENDIDO POR EL CMGRD Y CUERPO DE BOMBEROS DEL MUNICIPIO CON 9 UNIDADES, ESTADO </t>
    </r>
    <r>
      <rPr>
        <b/>
        <sz val="9"/>
        <rFont val="Arial"/>
        <family val="2"/>
      </rPr>
      <t>LIQUIDADO - 592</t>
    </r>
  </si>
  <si>
    <r>
      <t xml:space="preserve">CDGRD HUILA, INFORMA: MUNICIPIO YAGUARA, VEREDA FLANDES (LOMA DEL SAPO, FINCA CHILE), EVENTO INCENDIO DE COBERTURA VEGETAL 12/08/2023, AFECTACIÓN 17 HECTÁREAS DE VEGETACIÓN NATIVA Y RASTROJO, ACCIONES ATENDIDO POR EL CMGRD Y CUERPO DE BOMBEROS DEL MUNICIPIO CON 5 UNIDADES, ESTADO </t>
    </r>
    <r>
      <rPr>
        <b/>
        <sz val="9"/>
        <rFont val="Arial"/>
        <family val="2"/>
      </rPr>
      <t>LIQUIDADO - 592</t>
    </r>
  </si>
  <si>
    <r>
      <t xml:space="preserve">CDGRD HUILA, INFORMA: MUNICIPIO NEIVA, BARRIO ORO NEGRO, COMUNA 10, EVENTO INCENDIO ESTRUCTURAL 12/08/2023, AFECTACIÓN 3 VIVIENDAS DESTRUIDAS, 3 FAMILIAS, 12 PERSONAS, ACCIONES ATENDIDO POR EL CMGRD, 13 UNIDADES Y 4 MÁQUINAS DEL CUERPO DE BOMBEROS OFICIALES NEIVA, ESTADO </t>
    </r>
    <r>
      <rPr>
        <b/>
        <sz val="9"/>
        <rFont val="Arial"/>
        <family val="2"/>
      </rPr>
      <t>LIQUIDADO - 592</t>
    </r>
  </si>
  <si>
    <r>
      <t xml:space="preserve">DAGRAN ANTIOQUIA, INFORMA: MUNICIPIO CHIGORODÓ, VEREDA JURADO, EVENTO INCENDIO ESTRUCTURAL 11/08/2023, AFECTACIÓN 1 VIVIENDA DESTRUIDA (CONSTRUCCIÓN EN MADERA Y TEJAS DE ZINC), 1 FAMILIA, 3 PERSONAS, ACCIONES ATENDIDO POR EL CMGRD Y CBV DEL MUNICIPIO, ESTADO </t>
    </r>
    <r>
      <rPr>
        <b/>
        <sz val="9"/>
        <rFont val="Arial"/>
        <family val="2"/>
      </rPr>
      <t>LIQUIDADO - 592</t>
    </r>
  </si>
  <si>
    <r>
      <t xml:space="preserve">DAGRAN ANTIOQUIA, INFORMA: MUNICIPIO SAN LUIS, VEREDA BUENOS AIRES, EVENTO INCENDIO DE COBERTURA VEGETAL 08/08/2023, AFECTACIÓN 1.5 HECTÁREAS DE VEGETACIÓN NATIVA, ACCIONES ATENDIDO POR EL CMGRD Y CBV DEL MUNICIPIO, ESTADO </t>
    </r>
    <r>
      <rPr>
        <b/>
        <sz val="9"/>
        <rFont val="Arial"/>
        <family val="2"/>
      </rPr>
      <t>LIQUIDADO - 592</t>
    </r>
  </si>
  <si>
    <r>
      <t xml:space="preserve">DAGRAN ANTIOQUIA, INFORMA: MUNICIPIO BARBOSA, VEREDA LA CHORRERA SECTOR EL FALDÓN, EVENTO INCENDIO DE COBERTURA VEGETAL 08/08/2023, AFECTACIÓN 4 HECTÁREAS DE VEGETACIÓN NATIVA, ACCIONES ATENDIDO POR EL CMGRD Y CBV DEL MUNICIPIO, ESTADO </t>
    </r>
    <r>
      <rPr>
        <b/>
        <sz val="9"/>
        <rFont val="Arial"/>
        <family val="2"/>
      </rPr>
      <t>LIQUIDADO - 592</t>
    </r>
  </si>
  <si>
    <r>
      <t xml:space="preserve">DAGRAN ANTIOQUIA, INFORMA: MUNICIPIO BARBOSA, SECTOR LAS TORRES, EVENTO INCENDIO DE COBERTURA VEGETAL 10/08/2023, AFECTACIÓN 2 HECTÁREAS DE VEGETACIÓN NATIVA, ACCIONES ATENDIDO POR EL CMGRD Y CBV DEL MUNICIPIO, ESTADO </t>
    </r>
    <r>
      <rPr>
        <b/>
        <sz val="9"/>
        <rFont val="Arial"/>
        <family val="2"/>
      </rPr>
      <t>LIQUIDADO - 592</t>
    </r>
  </si>
  <si>
    <r>
      <t xml:space="preserve">DAGRAN ANTIOQUIA, INFORMA: MUNICIPIO EL PEÑOL, VEREDA GUAMITO, VEREDA PUENTE HONDITA, EVENTO INCENDIO DE COBERTURA VEGETAL 08/08/2023, AFECTACIÓN 7 HECTÁREAS DE VEGETACIÓN NATIVA Y BOSQUE, 1 ACUEDUCTO, ACCIONES ATENDIDO POR EL CMGRD, CBV DEL MUNICIPIO Y BOMBEROS DEL MUNICIPIOS VECINOS GUATAPÉ Y EL SANTUARIO, ESTADO </t>
    </r>
    <r>
      <rPr>
        <b/>
        <sz val="9"/>
        <rFont val="Arial"/>
        <family val="2"/>
      </rPr>
      <t>LIQUIDADO - 592</t>
    </r>
  </si>
  <si>
    <r>
      <t xml:space="preserve">CDGRD RISARALDA, INFORMA: MUNICIPIO QUINCHÍA, VEREDAS LA CEIBA E IRRA, SECTOR SANTA MARIA, EVENTO MOVIMIENTO EN MASA 14/08/2023, AFECTACIÓN 2 VÍAS TERCIARIAS CON PÉRDIDA DE BANCA Y PASO RESTRINGIDO, ACCIONES CMGRD Y ENTIDADES DE GRD ATENTOS Y EN SEGUIMIENTO, ESTADO </t>
    </r>
    <r>
      <rPr>
        <b/>
        <sz val="9"/>
        <rFont val="Arial"/>
        <family val="2"/>
      </rPr>
      <t>CERRADO  - 592</t>
    </r>
  </si>
  <si>
    <r>
      <t xml:space="preserve">REGIÓN: TARAZÁ - ANTIOQUIA, COLOMBIA, FECHA: 2023-08-14 10:55 HORA LOCAL (2023-08-14 15:55 UTC), LATITUD: 7.35 GRADOS NORTE, LONGITUD: 75.55 GRADOS OESTE, MAGNITUD: 4.8, PROFUNDIDAD: SUPERFICIAL (MENOR A 30 KM), MUNICIPIOS CERCANOS: VALDIVIA (ANTIOQUIA) A 24 KM, BRICEÑO (ANTIOQUIA) A 27 KM, ITUANGO (ANTIOQUIA) A 31 KM, AFECTACIÓN SIN REPORTES DE AFECTACIÓN POR PARTE DE LAS ENTIDADES TERRITORIALES
ACCIONES SE REALIZA BARRIDO CON AYUDA DE LAS DIFERENTES ENTIDADES DEL SISTEMA, ESTADO </t>
    </r>
    <r>
      <rPr>
        <b/>
        <sz val="10"/>
        <rFont val="Arial"/>
        <family val="2"/>
      </rPr>
      <t>CERRADO - 592</t>
    </r>
  </si>
  <si>
    <r>
      <t xml:space="preserve">CDGRD CUNDINAMARCA, INFORMA
MUNICIPIO SOACHA, VEREDA: CASCAJAL, SECTOR: HACIENDA AGUASUCA
EVENTO INCENDIO DE COBERTURA VEGETAL- 13-08-2023
AFECTACIÓN EN VERIFICACIÓN
ACCIONES APOYAN CMGRD, BOMBEROS MADRID-4 UNIDADES, EL ROSAL- 2 UNIDADES, MOSQUERA- 3 UNIDADES, SOACHA- 2 UNIDADES, DELEGACIÓN DEPARTAMENTAL- 1 UNIDAD, COMUNIDAD- 5 UNIDADES
</t>
    </r>
    <r>
      <rPr>
        <b/>
        <sz val="9"/>
        <rFont val="Arial"/>
        <family val="2"/>
      </rPr>
      <t>ESTADO ACTIVO. - 591</t>
    </r>
    <r>
      <rPr>
        <sz val="9"/>
        <rFont val="Arial"/>
        <family val="2"/>
      </rPr>
      <t xml:space="preserve">
ACTUALIZACIÓN ENLACE DNBC UNGRD – CUNDINAMARCA: MUNICIPIO SOACHA, VEREDA CASCAJAL, EVENTO INCENDIO DE COBERTURA VEGETAL 12/08/2023, AFECTACIÓN 65 HECTÁREAS DE VEGETACIÓN NATIVA, ACCIONES ATENDIDO POR IDIGER Y ENTIDADES DE RESPUESTA, RECURSOS: 20 BOMBEROS CUNDINAMARCA, 06 UNIDADES DE PONALSAR, 05 UNIDADES DE DEFENSA CIVIL, 15 PERSONAS DE LA COMUNIDAD, </t>
    </r>
    <r>
      <rPr>
        <b/>
        <sz val="9"/>
        <rFont val="Arial"/>
        <family val="2"/>
      </rPr>
      <t>ESTADO LIQUIDADO - 592</t>
    </r>
    <r>
      <rPr>
        <sz val="9"/>
        <rFont val="Arial"/>
        <family val="2"/>
      </rPr>
      <t xml:space="preserve">
</t>
    </r>
  </si>
  <si>
    <r>
      <t xml:space="preserve">CDGRD BOLÍVAR INFORMA MUNICIPIO: BARRANCO DE LOBA - CORREGIMIENTO DE PRESIDENTE EVENTO: VENDAVAL - 14/08/2023 AFECTACIÓN: 60 VIVIENDAS POR PÉRDIDA DE CUBIERTAS, 60 FAMILIAS, 150 PERSONAS ACCIONES: ATENDIDO POR CMGRD, EN APOYO DEL CDGRD, DCC, BOMBEROS ESTADO </t>
    </r>
    <r>
      <rPr>
        <b/>
        <sz val="9"/>
        <rFont val="Arial"/>
        <family val="2"/>
      </rPr>
      <t>CERRADO - 593</t>
    </r>
  </si>
  <si>
    <r>
      <t xml:space="preserve">SCN Y CDGRD CALDAS INFORMAN MUNICIPIO: SUPÍA -   -BARRIOS: LIBERTADORES, VILLA CARMENZA, LAS PALMAS, LA VEGA 1, LA PLAYA, CODEMAS, LA PLAZUELA, CONGO, CENTRO, LA MORAVIA, RENÁN BARCO, EL LAGO, GUAYABAL, POPULAR, LOS COLORES, TORRES DE LA VEGA, LA CRUZ, LA Y, SAN LORENZO, LA JULIA. -VEREDAS: AMOLADOR, MURILITO, SANTA ANITA, LA LOMA, GASPAR, BAJO OBISPO, LA QUINTA, GUAMAL, LOS MANGOS, LA PAVA, SAN CAYETANO, SANTA ANA, ALTO OBISPO, BAJO SEVILLA, BAJO SAN FRANCISCO, MOCHILÓN, LA PLAYITA, EL CARIBE, LA DIVISA, SAN PABLO EVENTO: VENDAVAL - 11/08/2023   AFECTACIÓN 452 VIVIENDAS POR PÉRDIDA DE CUBIERTAS DE TECHOS DEBIDO A FUERTES VIENTOS, 452 FAMILIAS, 808 PERSONAS, 10 CEDES EDUCATIVAS, 3 VÍAS ACCIONES: ATENDIDO POR CMGRD, EN APOYO DEL CDGRD Y ENTIDADES DEL SNGRD, SE RECIBE “DECRETO DE CALAMIDAD PÚBLICA NO. 095 DEL 12 DE AGOSTO DEL 2023” EL CMGRD SOLICITA APERTURA A PLATAFORMA RUD. ESTADO </t>
    </r>
    <r>
      <rPr>
        <b/>
        <sz val="9"/>
        <rFont val="Arial"/>
        <family val="2"/>
      </rPr>
      <t>CERRADO - 593</t>
    </r>
  </si>
  <si>
    <r>
      <t xml:space="preserve">CDGRD CUNDINAMARCA INFORMA MUNICIPIO: PAIME -  VEREDA CENTRO EVENTO: INCENDIO DE COBERTURA VEGETAL - 14/08/2023 AFECTACIÓN: PENDIENTE EVALUACIÓN ACCIONES: ATIENDE CMGRD Y COMUNIDAD ESTADO: </t>
    </r>
    <r>
      <rPr>
        <b/>
        <sz val="9"/>
        <rFont val="Arial"/>
        <family val="2"/>
      </rPr>
      <t>ACTIVO - 593</t>
    </r>
  </si>
  <si>
    <r>
      <t xml:space="preserve">CDGRD CUNDINAMARCA INFORMA
MUNICIPIO  PAIME - ZONA URBANA
EVENTO INCENDIO DE COBERTURA VEGETAL  10/08/2023
AFECTACIÓN PENDIENTE EN EVALUACIÓN
ACCIONES SIN ATENCIÓN, EL MUNICIPIO NO CUENTA CON CONVENIO CON BOMBEROS, SEGÚN EL CMGRD JAMES NIÑO A SOLICITADO EL APOYO Y NADIE LE HA DADO RESPUESTA
</t>
    </r>
    <r>
      <rPr>
        <b/>
        <sz val="9"/>
        <rFont val="Arial"/>
        <family val="2"/>
      </rPr>
      <t>ESTADO ACTIVO - 584</t>
    </r>
    <r>
      <rPr>
        <sz val="9"/>
        <rFont val="Arial"/>
        <family val="2"/>
      </rPr>
      <t xml:space="preserve">
CDGRD CUNDINAMARCA INFORMA MUNICIPIO: PAIME - ZONA RURAL EVENTO: INCENDIO DE COBERTURA VEGETAL - 10/08/2023 AFECTACIÓN: 2 HECTÁREAS DE VEGETACIÓN NATIVA ACCIONES: ATENDIDO POR CMGRD Y COMUNIDAD </t>
    </r>
    <r>
      <rPr>
        <b/>
        <sz val="9"/>
        <rFont val="Arial"/>
        <family val="2"/>
      </rPr>
      <t>ESTADO LIQUIDADO - 593</t>
    </r>
  </si>
  <si>
    <r>
      <t xml:space="preserve">CDGRD TOLIMA, INFORMA
MUNICIPIO ATACO, VEREDA: BALSILLAS
EVENTO INCENDIO DE COBERTURA VEGETAL- 11-08-2023
AFECTACIÓN EN VERIFICACIÓN, ZONA DE DIFÍCIL ACCESO
ACCIONES APOYA CMGRD, BOMBEROS
</t>
    </r>
    <r>
      <rPr>
        <b/>
        <sz val="9"/>
        <rFont val="Arial"/>
        <family val="2"/>
      </rPr>
      <t>ESTADO ACTIVO. - 585</t>
    </r>
    <r>
      <rPr>
        <sz val="9"/>
        <rFont val="Arial"/>
        <family val="2"/>
      </rPr>
      <t xml:space="preserve">
CDGRD TOLIMA, ACTUALIZA INFORMACIÓN MUNICIPIO:  ATACO - VEREDA BRASILLAS EVENTO: INCENDIO DE COBERTURA VEGETAL - 11/08/2023  AFECTACIÓN: 45 HECTÁREAS DE VEGETACIÓN NATIVA  ACCIONES: ATENDIDO POR CMGRD Y BOMBEROS</t>
    </r>
    <r>
      <rPr>
        <b/>
        <sz val="9"/>
        <rFont val="Arial"/>
        <family val="2"/>
      </rPr>
      <t xml:space="preserve">  ESTADO LIQUIDADO - 593</t>
    </r>
  </si>
  <si>
    <t xml:space="preserve">
CDGRD BOLÍVAR, INFORMA:  MUNICIPIO:   EL PEÑON  SECTOR RURAL Y URBANO
EVENTO:  VENDAVAL 13/08/2023 AFECTACIÓN:  41 VIVIENDAS AFECTADAS POR PÉRDIDA DE CUBIERTA  DE TEJADO; 1 VIVIENDA DESTRUIDA; 42 FAMILIAS, 176 PERSONAS Y 6 EMBARCACIONES DE TRANSPORTE FLUVIAL DE PASAJEROS. ACCIONES: CMGRD REALIZÓ EDAN. ESTADO: CERRADO - 594
</t>
  </si>
  <si>
    <t>CDGRD CUNDINAMARCA, INFORMA: MUNICIPIO:  SOACHA - SECTOR CIUDAD VERDE. EVENTO:  INCENDIO DE COBERTURA VEGETAL 14/08/2023. AFECTACIÓN:  1 HECTÁREA DE PASTO Y RASTROJO. ACCIONES: ATENDIDO POR EL CMGRD Y CBV DEL MUNICIPIO. ESTADO:  LIQUIDADO. - 594</t>
  </si>
  <si>
    <t xml:space="preserve">CDGRD CUNDINAMARCA, INFORMA: MUNICIPIO: PANDI SECTOR RURAL. EVENTO: INCENDIO DE COBERTURA VEGETAL 13/08/2023. AFECTACIÓN:  1 HECTÁREA DE PASTO Y RASTROJO. ACCIONES: ATENDIDO POR EL CMGRD Y CBV DEL MUNICIPIO
ESTADO: LIQUIDADO - 594
</t>
  </si>
  <si>
    <t>CDGRD CUNDINAMARCA, INFORMA: MUNICIPIO: PANDI - VEREDA MERCADILLO SECTOR LOS CAMBULOS. EVENTO: INCENDIO DE COBERTURA VEGETAL 11/08/2023. AFECTACIÓN:  4 HECTÁREA DE PASTO. ACCIONES: ATENDIDO POR EL CMGRD Y CBV DEL MUNICIPIO. ESTADO: LIQUIDADO - 594</t>
  </si>
  <si>
    <t>CDGRD RISARALDA, INFORMA: MUNICIPIO: BALBOA - VEREDAS SAN ANTONIO BAJO, BODEGA. EVENTO:  VENDAVAL 01/08/2023. AFECTACIÓN:  5 VIVIENDAS POR DESTECHE, 5 VIVIENDAS, 5 FAMILIAS, 17 PERSONAS (14 ADULTOS Y 3 MENORES DE EDAD). ACCIONES: ATENDIDO POR EL CMGRD Y CBV DEL MUNICIPIO. ESTADO:  CERRADO - 594</t>
  </si>
  <si>
    <t xml:space="preserve">DCC, INFORMA: DEPARTAMENTO: CUNDINAMARCA. MUNICIPIO: LA PALMA  CORREGIMIENTO LA HOYA TUDELA. EVENTO: INCENDIO DE COBERTURA VEGETAL 11/08/2023. AFECTACIÓN: 5 HECTÁREAS DE VEGETACIÓN NATIVA Y RASTROJO. ACCIONES: ATENDIDO POR EL CMGRD, DCC  Y CBV DEL MUNICIPIO
ESTADO: LIQUIDADO - 594
</t>
  </si>
  <si>
    <t>DCC, INFORMA: DEPARTAMENTO: CAQUETÁ. MUNICIPIO: LA MONTAÑITA - BARRIO VILLA CAROLA. EVENTO:  VENDAVAL 8/12/2023. AFECTACIÓN:  1 VIVIENDA POR PÉRDIDA DE TECHO. ACCIONES:  ATENDIDO POR EL CMGRD, DCC  Y CBV DEL MUNICIPIO. ESTADO: CERRADO - 594</t>
  </si>
  <si>
    <t xml:space="preserve"> DCC, INFORMA: DEPARTAMENTO: MAGDALENA. MUNICIPIO:  CHIBOLO SECTOR URBANO. EVENTO: VENDAVAL. AFECTACIÓN:  36 VIVIENDAS DESTECHADAS, 36 FAMILIAS, 180 PERSONAS.  ACCIONES: ATENDIDO POR EL CMGRD, DCC  Y CBV DEL MUNICIPIO. ESTADO:   CERRADO - 594</t>
  </si>
  <si>
    <t>CDGRD HUILA  INFORMA
MUNICIPIO  VILLAVIEJA - VEREDA LAS PARCELAS
EVENTO INCENDIO DE COBERTURA VEGETAL 14/08/2023
AFECTACIÓN 2 HECTÁREAS EN PASTO Y RASTROJO
ACCIONES ATENDIÓ BOMBEROS
ESTADO LIQUIDADO - 595</t>
  </si>
  <si>
    <t>CDGRD HUILA  INFORMA
MUNICIPIO PAICOL - SECTOR CONOCIDO COMO LA CAJA DE AGUA
EVENTO INCENDIO DE COBERTURA VEGETAL 14/08/2023
AFECTACIÓN 2 HECTÁREAS DE PASTO Y RASTROJO
ACCIONES ATENDIDA POR EL CBV DE LOS MUNICIPIOS DE PAICOL Y TESALIA
ESTADO  LIQUIDADO - 595</t>
  </si>
  <si>
    <t>CDGRD HUILA  INFORMA
MUNICIPIO HOBO -  VEREDA LAS VUELTAS
EVENTO  INCENDIO DE COBERTURA VEGETAL 13/08/2023
AFECTACIÓN 10 HECTÁREAS DE CULTIVO DE CACAO, PASTO Y RASTROJO
ACCIONES ATENDIÓ BOMBEROS
ESTADO LIQUIDADO - 595</t>
  </si>
  <si>
    <t>CDGRD HUILA  INFORMA
MUNICIPIO HOBO -  VEREDA EL BATÁN
EVENTO  INCENDIO DE COBERTURA VEGETAL 13/08/2023
AFECTACIÓN 12 HECTÁREAS DE PASTO Y RASTROJO
ACCIONES ATENDIDA POR 6 UNIDADES DEL CUERPO DE BOMBEROS
ESTADO LIQUIDADO - 595</t>
  </si>
  <si>
    <r>
      <t xml:space="preserve">CDGRD CHOCÓ INFORMA MUNICIPIO: QUIBDÓ - CABECERA MUNICIPAL, ÁREA RURAL EVENTO:  VENDAVAL - 04/08/2023 AFECTACIÓN: PENDIENTE POR ESTABLECER ÁREA AFECTADA ACCIONES: ATIENDE CMGRD Y ENTIDADES DEL SNGRD ESTADO: </t>
    </r>
    <r>
      <rPr>
        <b/>
        <sz val="9"/>
        <rFont val="Arial"/>
        <family val="2"/>
      </rPr>
      <t xml:space="preserve">ABIERTO - 572
</t>
    </r>
    <r>
      <rPr>
        <sz val="9"/>
        <rFont val="Arial"/>
        <family val="2"/>
      </rPr>
      <t>CMGRD QUIBDÓ ACTUALIZA INFORMACIÓN
MUNICIPIO QUIBDÓ - CHOCÓ, ZONA URBANA Y RURAL
EVENTO  VENDAVAL  04/08/2023
AFECTACIÓN REPORTE DE MÁS DE 300 VIVIENDAS AVERIADAS,  33 BARRIOS, 6 CORREGIMIENTOS.
ACCIONES  ATIENDE LA ALCALDÍA, CMGRD Y ENTIDADES DE SOCORRO. SE VIENE HACIENDO UN TRABAJO ARTICULADO CON LAS JUNTAS DE ACCIÓN COMUNAL.  REALIZAN EDAN</t>
    </r>
    <r>
      <rPr>
        <b/>
        <sz val="9"/>
        <rFont val="Arial"/>
        <family val="2"/>
      </rPr>
      <t xml:space="preserve">
ESTADO ABIERTO - 573
</t>
    </r>
    <r>
      <rPr>
        <sz val="9"/>
        <rFont val="Arial"/>
        <family val="2"/>
      </rPr>
      <t xml:space="preserve">DECRETO DE CALAMIDAD PÚBLICA 0232 Y EL ACTA DE REUNIÓN DEL CMGRD
MUNICIPIO QUIBDÓ - CHOCÓ, ZONA URBANA Y RURAL
EVENTO  VENDAVAL 04/08/2023
AFECTACIÓN   1.135 VIVIENDAS AVERIADAS EN TECHOS Y CUBIERTAS, 1.135 FAMILIAS CON DAÑOS DE BIENES Y ENSERES.  PRESENTADO EN 40 BARRIOS LOS  CUALES SON:  SANTA ANA, LAS AMÉRICAS, PORVENIR, SANTO DOMINGO, FUEGO VERDE, LOS ÁNGELES, VICTORIA ZONA MINERA, JAZMÍN, LA ESMERALDA, ALAMEDA REYES, SILENCIO, SAN JUDAS, MONTE BELLO, LA CAZCORVA, EL POBLADO, VILLA AVELINA, ORES DE BUEN AÑOS, SUBA 2, LOS CASTILLOS, OBAPO, SAN FRANCISCO MEDRANO, HORIZONTE, PLAYITA, TOMAS, PÉREZ, BUENOS AIRES, DOS (2) DE MAYO, OBRERO, LA FE, SAMPER, PARQUE LA GLORIA, LA VICTORIA ZONA NORTE, FUTURO 1 Y 2, ÁLAMOS, AURORA, LAS MERCEDES, MINUTO DE DIOS, SIMÓN BOLÍVAR, URIBE VÉLEZ, LOS CORREGIMIENTOS: DE GUAYABAL, LAS BRISAS, LAS MERCEDES, CALLE QUIBDÓ, BARRANCO, ENTRE OTRAS QUE FALTAN POR REPORTAR DE LA CUENCA DEL RÍO NEGUA Y MUNGUIDO. COMUNIDADES INDÍGENAS: OBRERO, 20, 21, KILÓMETRO 7, GUAMO, PACURITA, LA BENDICIÓN, FUTURO INDIO, LAS PALMAS, PLAYA ALTA, URIBE, BARATUDO RÍO ICHO, NAUPHUA
ACCIONES ATENDIÓ CMGRD QUIBDÓ Y ENTIDADES DE SOCORRO. 
LA ALCALDÍA DE QUIBDÓ EMITE EL DECRETO DE CALAMIDAD PÚBLICA 232 DEL 10 DE AGOSTO DE 2023 CON VIGENCIA DE 6 MESES, POR LA INTENSIFICACIÓN DE LLUVIAS Y VENDAVALES OCURRIDOS EL DÍA 04 DE AGOSTO DE 2023 EN EL MUNICIPIO DE QUIBDÓ- DEPARTAMENTO DE CHOCÓ </t>
    </r>
    <r>
      <rPr>
        <b/>
        <sz val="9"/>
        <rFont val="Arial"/>
        <family val="2"/>
      </rPr>
      <t xml:space="preserve">
ESTADO CERRADO - 595
</t>
    </r>
  </si>
  <si>
    <r>
      <t>CDGRD TOLIMA, INFORMA: MUNICIPIO ORTEGA, VEREDA GUATAVITA, EVENTO INCENDIO DE COBERTURA VEGETAL 09/08/2023, AFECTACIÓN PENDIENTE POR REPORTAR, ACCIONES ATIENDE CMGRD Y CBV DEL MUNICIPIO EL CUAL RETOMARA ACTIVIDADES EL DIA DE MAÑANA CON 6 UNIDADES DE BOMBEROS, ESTADO</t>
    </r>
    <r>
      <rPr>
        <b/>
        <sz val="9"/>
        <rFont val="Arial"/>
        <family val="2"/>
      </rPr>
      <t xml:space="preserve"> ACTIVO - 581</t>
    </r>
    <r>
      <rPr>
        <sz val="9"/>
        <rFont val="Arial"/>
        <family val="2"/>
      </rPr>
      <t xml:space="preserve">
ACTUALIZACIÓN CDGRD TOLIMA INFORMA: MUNICIPIO: ORTEGA VEREDA GUATAVITA. EVENTO: INCENDIO DE COBERTURA VEGETAL 09/08/2023. AFECTACIÓN: POR ESTABLECER. ACCIONES:  ATENDIDO POR CMGRD, BOMBEROS Y COMUNIDAD. </t>
    </r>
    <r>
      <rPr>
        <b/>
        <sz val="9"/>
        <rFont val="Arial"/>
        <family val="2"/>
      </rPr>
      <t xml:space="preserve">ESTADO: CONTROLADO - 582
</t>
    </r>
    <r>
      <rPr>
        <sz val="9"/>
        <rFont val="Arial"/>
        <family val="2"/>
      </rPr>
      <t>ACTUALIZACIÓN CDGRD DE TOLIMA , INFORMA: MUNICIPIO:  ORTEGA - VEREDA GIATAVITA. EVENTO: INCENDIO DE COBERTURA VEGETAL 9/08/2023. AFECTACIÓN: APROXIMADAMENTE 150 HECTÁREAS  DE PASTO. ACCIONES: ATENDIDO POR EL CMGRD, D.C.C, SOCORRO NACIONAL Y CBV DEL MUNICIPIO</t>
    </r>
    <r>
      <rPr>
        <b/>
        <sz val="9"/>
        <rFont val="Arial"/>
        <family val="2"/>
      </rPr>
      <t xml:space="preserve">
ESTADO:  CONTROLADO 95%. - 594
</t>
    </r>
    <r>
      <rPr>
        <sz val="9"/>
        <rFont val="Arial"/>
        <family val="2"/>
      </rPr>
      <t>CDGRD TOLIMA ACTUALIZA INFORMACIÓN
MUNICIPIO ORTEGA - VEREDA GUATAVITA
EVENTO INCENDIO DE COBERTURA VEGETAL 09/08/2023
AFECTACIÓN 180 HECTÁREAS DE VEGETACIÓN NATIVA
ACCIONES  ATENDIÓ BOMBEROS</t>
    </r>
    <r>
      <rPr>
        <b/>
        <sz val="9"/>
        <rFont val="Arial"/>
        <family val="2"/>
      </rPr>
      <t xml:space="preserve">
ESTADO LIQUIDADO - 595
</t>
    </r>
  </si>
  <si>
    <r>
      <t xml:space="preserve">CDGRD TOLIMA, INFORMA: MUNICIPIO:  FRESNO - VEREDAS LA LINDA, EL NOGAL, EL BOSQUE, EL TABLAZO, EL PLACER; CASCO URBANO; BARRIOS SAN LUIS, CENTRO. EVENTO:  VENDAVAL 13/08/2023. AFECTACIÓN:  PENDIENTE POR CONFIRMAR. ACCIONES:  EN HORAS DE LA MADRUGADA  SE PRESENTA UN FUERTE VENDAVAL CON AFECTACIÓN DE VARIAS VIVIENDAS. CMGRD FRESNO SE ENCUENTRA REALIZANDO EDAN . ESTADO: </t>
    </r>
    <r>
      <rPr>
        <b/>
        <sz val="9"/>
        <rFont val="Arial"/>
        <family val="2"/>
      </rPr>
      <t xml:space="preserve">ABIERTO - 590
</t>
    </r>
    <r>
      <rPr>
        <sz val="9"/>
        <rFont val="Arial"/>
        <family val="2"/>
      </rPr>
      <t>DCC ACTUALIZA INFORMACIÓN
MUNICIPIO FRESNO - TOLIMA, ZONA URBANA
EVENTO  VENDAVAL  13/08/2023
AFECTACIÓN  45 VIVIENDAS AVERIADAS EN TECHOS Y CUBIERTAS, 45 FAMILIAS CON DAÑOS DE BIENES Y ENSERES
ACCIONES  ATENDIÓ CMGRD Y ENTIDADES, APOYO DCC CON 1 CAMIONETA Y 2 UNIDADES</t>
    </r>
    <r>
      <rPr>
        <b/>
        <sz val="9"/>
        <rFont val="Arial"/>
        <family val="2"/>
      </rPr>
      <t xml:space="preserve">
ESTADO CERRADO - 595</t>
    </r>
  </si>
  <si>
    <r>
      <t xml:space="preserve">CDGRD TOLIMA, INFORMA: MUNICIPIO GUAMO, VEREDA PUEBLO NUEVO, EVENTO INCENDIO DE COBERTURA VEGETAL 15/08/2023, AFECTACIÓN PENDIENTE POR REPORTAR, ACCIONES ATIENDE EL CMGRD Y 5 UNIDADES DE BOMBEROS QUE SE DIRIGEN AL PUNTO, ESTADO </t>
    </r>
    <r>
      <rPr>
        <b/>
        <sz val="9"/>
        <rFont val="Arial"/>
        <family val="2"/>
      </rPr>
      <t>ACTIVO - 596</t>
    </r>
  </si>
  <si>
    <r>
      <t xml:space="preserve">CDGRD BOYACÁ, INFORMA: MUNICIPIO SUSACÓN, VEREDA EL SALITRE, EVENTO INCENDIO DE COBERTURA VEGETAL 14/08/2023, AFECTACIÓN 4 HECTÁREAS DE VEGETACIÓN NATIVA Y EUCALIPTO, ACCIONES ATENDIDO POR EL CMGRD Y CUERPO DE BOMBEROS, ESTADO </t>
    </r>
    <r>
      <rPr>
        <b/>
        <sz val="9"/>
        <rFont val="Arial"/>
        <family val="2"/>
      </rPr>
      <t>LIQUIDADO - 596</t>
    </r>
  </si>
  <si>
    <r>
      <t xml:space="preserve">CDGRD CAUCA, INFORMA: MUNICIPIO MERCADERES, VEREDA VILLAMARIA, EVENTO INCENDIO ESTRUCTURAL 10/08/2023, AFECTACIÓN 1 VIVIENDA AVERIADA CON PÉRDIDA TOTAL DE ENSERES, 1 FAMILIA AFECTADA Y 1 PERSONA (MUJER DE 82 AÑOS), NO SE PRESENTAN PERSONAS HERIDAS, ACCIONES ATENDIDO POR EL CMGRD Y CBV DEL MUNICIPIO, ESTADO </t>
    </r>
    <r>
      <rPr>
        <b/>
        <sz val="9"/>
        <rFont val="Arial"/>
        <family val="2"/>
      </rPr>
      <t>LIQUIDADO - 596</t>
    </r>
  </si>
  <si>
    <r>
      <t xml:space="preserve">CDGRD SANTANDER Y CMGRD CIMITARRA  INFORMA: MUNICIPIO CIMITARRA - QUEBRADA AGUA FRÍA. EVENTO INUNDACIÓN 10/08/2023. AFECTACIÓN 1 ACUEDUCTO QUE SUMINISTRA AGUA A 9 VEREDAS, CULTIVOS DE PANCOGER.
ACCIONES SE PRESENTA INUNDACIÓN POR DESBORDAMIENTO DE LA QUEBRADA AGUA FRÍA. SE ESTÁ REALIZANDO EDAN . </t>
    </r>
    <r>
      <rPr>
        <b/>
        <sz val="9"/>
        <color indexed="8"/>
        <rFont val="Arial"/>
        <family val="2"/>
      </rPr>
      <t>ESTADO ABIERTO - 582</t>
    </r>
    <r>
      <rPr>
        <sz val="9"/>
        <color indexed="8"/>
        <rFont val="Arial"/>
        <family val="2"/>
      </rPr>
      <t xml:space="preserve">
ACTUALIZACIÓN CDGRD SANTANDER: MUNICIPIO CIMITARRA, ZONA RURAL, EVENTO INUNDACIÓN DESBORDAMIENTO QUEBRADA AGUA FRÍA 10/08/2023, AFECTACIÓN 10 VIVIENDAS AVERIADAS, 10 FAMILIAS, 40 PERSONAS, 1 ACUEDUCTO, ACCIONES ATENDIDO POR EL CMGRD Y CUERPO DE BOMBEROS, </t>
    </r>
    <r>
      <rPr>
        <b/>
        <sz val="9"/>
        <color indexed="8"/>
        <rFont val="Arial"/>
        <family val="2"/>
      </rPr>
      <t>ESTADO CERRADO - 596</t>
    </r>
  </si>
  <si>
    <r>
      <t xml:space="preserve">CDGRD ANTIOQUIA INFORMA MUNICIPIO: BRICEÑO – CABECERA MUNICIPAL EVENTO: INUNDACIÓN - 16/06/2023 AFECTACIÓN: 2 VIVIENDAS CON PÉRDIDA DE ENSERES, 2 FAMILIAS, 8 PERSONAS, 1 HOSPITAL, 1 GIMNASIO Y LA ALCALDÍA LOCAL ACCIONES: ATENDIDO POR CMGRD EN APOYO DEL DAGRAN ESTADO </t>
    </r>
    <r>
      <rPr>
        <b/>
        <sz val="9"/>
        <rFont val="Arial"/>
        <family val="2"/>
      </rPr>
      <t xml:space="preserve">CERRADO - 440
</t>
    </r>
    <r>
      <rPr>
        <sz val="9"/>
        <rFont val="Arial"/>
        <family val="2"/>
      </rPr>
      <t xml:space="preserve">ACTUALIZACIÓN CDGRD ANTIOQUIA, INFORMA
MUNICIPIO BRICEÑO - CABECERA MUNICIPAL
EVENTO INUNDACIÓN - CRECIENTE SÚBITA- QUEBRADAS: LA TIRANA Y CUSUMBÍ- MOVIMIENTO EN MASA- .16-06-2023
AFECTACIÓN 4 VIVIENDAS AVERIADAS, CON PÉRDIDA DE ENSERES, 4 FAMILIAS, 20 PERSONAS, 1 ACUEDUCTO URBANO, 1 PUENTE PEATONAL COLAPSADO, VÍAS TERCIARIAS, 1 VÍA PRINCIPAL- (ENTRE EL KM 25 + 0.00 Y KM 26 + 0.00). 1 HOSPITAL, 1 GIMNASIO Y LA ALCALDÍA LOCAL. SE RECIBE DECRETO DE CALAMIDAD PÚBLICA NO. 113 DEL 17-06-2023. DEBIDO A LA MAGNITUD DE LOS EVENTOS Y DE LOS DAÑOS, DONDE EL MUNICIPIO NO CUENTA CON LOS RECURSOS PARA ATENDER LA EMERGENCIA, SE HACE NECESARIO REALIZAR LA DECLARATORIA DE CALAMIDAD PÚBLICA.
ACCIONES ATENDIDO POR CMGRD Y DAGRAN
</t>
    </r>
    <r>
      <rPr>
        <b/>
        <sz val="9"/>
        <rFont val="Arial"/>
        <family val="2"/>
      </rPr>
      <t xml:space="preserve">ESTADO CERRADO. - 446
</t>
    </r>
    <r>
      <rPr>
        <sz val="9"/>
        <rFont val="Arial"/>
        <family val="2"/>
      </rPr>
      <t xml:space="preserve">CDGRD ANTIOQUIA, ACTUALIZA INFORMACIÓN: MUNICIPIO: BRICEÑO - CABECERA MUNICIPAL EVENTO: INUNDACIÓN - 16/06/2023 AFECTACIÓN: YA REPORTADA CON ANTERIORIDAD ACCIONES: ATENDIDO POR CMGRD EN APOYO DEL CDGRD, SE RECIBE “DECRETO DE CALAMIDAD PÚBLICA NO. 113 DEL 17 DE JUNIO DE 2023” </t>
    </r>
    <r>
      <rPr>
        <b/>
        <sz val="9"/>
        <rFont val="Arial"/>
        <family val="2"/>
      </rPr>
      <t xml:space="preserve">ESTADO: CERRADO  - 583
</t>
    </r>
    <r>
      <rPr>
        <sz val="9"/>
        <rFont val="Arial"/>
        <family val="2"/>
      </rPr>
      <t>ACTUALIZACIÓN CDGRD ANTIOQUIA, INFORMA: MUNICIPIO BRICEÑO, BARRIO LA PISCINA, SECTOR COLEGIO, BARRIO LA TRAVESÍA, ZONA CENTRO Y BARRIO FUNDUNGO. TODAS LAS 38 VEREDAS Y 3 CORREGIMIENTOS DEL MUNICIPIO, EVENTO INUNDACIÓN QUE GENERÓ AVENIDA TORRENCIAL CAUSADA POR FUERTES LLUVIAS CON VIENTOS FUERTES QUE GENERARON MOVIMIENTOS EN MASA (VÍAS TERCIARIAS Y PRIMARIAS) Y CRECIENTES SÚBITAS (QUEBRADA LA TIRANA Y QUEBRADA CUSUMBÍ) DEL 16/06/2023, AFECTACIÓN 704 FAMILIAS AFECTADAS (DENTRO DE ESTAS 4 DAMNIFICADAS), 2516 PERSONAS (DENTRO DE ESTAS 16 DAMNIFICADAS), 255 VIVIENDAS AFECTADAS (79 POR MOVIMIENTO EN MASA, 13 POR INUNDACIÓN, 163 POR FUERTES VIENTOS), 19 CENTROS EDUCATIVOS, 1 PUENTE VEHICULAR CON DAÑOS ESTRUCTURALES, 1 PUENTE PEATONAL COLAPSADO 1 CENTRO DE SALUD, 1 CENTRO COMUNITARIO (ALCALDÍA), ACCIONES ATENDIDO POR EL CMGRD Y ENTIDADES DE RESPUESTA AL IGUAL QUE APOYO DE LA COMUNIDAD. SE ACTIVÓ MAQUINARIA AMARILLA, SE ESTABLECIÓ PMU Y SE DECLARÓ CALAMIDAD PÚBLICA MEDIANTE DECRETO 113 DEL 17 DE JUNIO DE 2023,</t>
    </r>
    <r>
      <rPr>
        <b/>
        <sz val="9"/>
        <rFont val="Arial"/>
        <family val="2"/>
      </rPr>
      <t xml:space="preserve"> ESTADO CERRADO - 596</t>
    </r>
  </si>
  <si>
    <t xml:space="preserve">CDGRD CUNDINAMARCA, INFORMA
MUNICIPIO CAPARRAPÍ, VEREDAS: PALENQUE, SILENCIO
EVENTO INCENDIO DE COBERTURA VEGETAL- 14-08-2023
AFECTACIÓN 31 HECTÁREAS DE VEGETACIÓN NATIVA
ACCIONES ATENDIÓ CMGRD, BOMBEROS DE CAPARRAPÍ CON 8 UNIDADES
ESTADO LIQUIDADO. - 597
</t>
  </si>
  <si>
    <t xml:space="preserve">CDGRD CUNDINAMARCA, INFORMA
MUNICIPIO CABRERA, VEREDAS: ALTO ARIARI
EVENTO INCENDIO DE COBERTURA VEGETAL- 14-08-2023
AFECTACIÓN 1 HECTÁREA DE VEGETACIÓN PASTIZALES Y EUCALIPTO
ACCIONES ATENDIERON CMGRD, BOMBEROS DEL MUNICIPIO DE CABRERA CON 4 UNIDADES, BRIGADA CAR
ESTADO LIQUIDADO. - 597
</t>
  </si>
  <si>
    <t xml:space="preserve">CDGRD CUNDINAMARCA, INFORMA
MUNICIPIO SOACHA, BARRIO: AMAPOLA
EVENTO INCENDIO DE COBERTURA VEGETAL- 14-08-2023
AFECTACIÓN 1 HECTÁREA DE VEGETACIÓN RASTROJO
ACCIONES ATENDIERON CMGRD, BOMBEROS VOLUNTARIOS DE SOACHA CON 3 UNIDADES
ESTADO LIQUIDADO. - 597
</t>
  </si>
  <si>
    <t xml:space="preserve">CDGRD CUNDINAMARCA, INFORMA
MUNICIPIO SOACHA, BARRIO: POTRERO
EVENTO INCENDIO DE COBERTURA VEGETAL- 14-08-2023
AFECTACIÓN 3 HECTÁREAS DE VEGETACIÓN RASTROJO
ACCIONES ATENDIERON CMGRD, BOMBEROS OFICIALES DE BOGOTÁ CON 7 UNIDADES, SOACHA 8 UNIDADES
ESTADO LIQUIDADO. - 597
</t>
  </si>
  <si>
    <t xml:space="preserve">CDGRD CUNDINAMARCA, INFORMA
MUNICIPIO GACHALÁ, SECTOR: SAN ROQUE
EVENTO MOVIMIENTO EN MASA- 13-08-2023
AFECTACIÓN 1 VÍA QUE CONDUCE DEL MUNICIPIO DE GAMA AL MUNICIPIO DE GACHALÁ, SIN LESIONADOS  
ACCIONES APOYA CMGRD- MAQUINARIA AMARILLA  
ESTADO CERRADO. - 597
</t>
  </si>
  <si>
    <r>
      <t xml:space="preserve">ENLACE DNBC UNGRD, INFORMA – ANTIOQUIA: MUNICIPIO MEDELLÍN, BARRIO CARIBE - CALLE 75B # 64A-23, EVENTO INCENDIO ESTRUCTURAL 15/08/2023, AFECTACIÓN 1 BODEGA AVERIADA QUE AL PARECER ALMACENABA ACEITES E HIDROCARBUROS, 2 BOMBEROS HERIDOS TRASLADADOS AL CENTRO MÉDICO, ACCIONES ATENDIDO POR EL CMGRD Y ENTIDADES DE GRD DEL MUNICIPIO, RECURSOS: 30 BOMBEROS MEDELLÍN, UNIDADES DEFENSA CIVIL, PERSONAL POLICÍA NACIONAL, PERSONAL SECRETARIA DE MOVILIDAD, 05 MÁQUINAS EXTINTORAS, 01 MÁQUINA ESCALERA, 03 MÓVILES DE LOGÍSTICA, 01 CARRO CISTERNA, 02 AMBULANCIAS SECRETARIA DE SALUD, 02 MÓVILES DE DAGRD, ESTADO </t>
    </r>
    <r>
      <rPr>
        <b/>
        <sz val="9"/>
        <rFont val="Arial"/>
        <family val="2"/>
      </rPr>
      <t xml:space="preserve">CONTROLADO 80% - 596
</t>
    </r>
    <r>
      <rPr>
        <sz val="9"/>
        <rFont val="Arial"/>
        <family val="2"/>
      </rPr>
      <t>ACTUALIZACIÓN MINISTERIO DE SALUD Y PROTECCIÓN SOCIAL Y ENLACE DNBC INFORMAN, DEPARTAMENTO ANTIOQUIA
MUNICIPIO MEDELLÍN, BARRIO: CARIBE - CALLE 75B # 64A-23
EVENTO INCENDIO ESTRUCTURAL 15/08/2023
AFECTACIÓN 1 BODEGA AVERIADA QUE ALMACENABA ACEITES E HIDROCARBUROS, 13 PERSONAS HERIDAS, DE LAS CUALES 4 REQUIRIERON TRASLADO- 2 BOMBEROS, TRASLADADOS A CENTROS ASISTENCIALES
ACCIONES ATENDIDO POR EL CMGRD Y ENTIDADES DE GRD DEL MUNICIPIO
RECURSOS:
30 BOMBEROS MEDELLÍN
UNIDADES DEFENSA CIVIL
PERSONAL POLICÍA NACIONAL
PERSONAL SECRETARIA DE MOVILIDAD
05 MÁQUINAS EXTINTORAS
01 MÁQUINA ESCALERA
03 MÓVILES DE LOGÍSTICA
01 CARRO CISTERNA
02 AMBULANCIAS SECRETARIA DE SALUD
02 MÓVILES DE DAGRD</t>
    </r>
    <r>
      <rPr>
        <b/>
        <sz val="9"/>
        <rFont val="Arial"/>
        <family val="2"/>
      </rPr>
      <t xml:space="preserve">
ESTADO LIQUIDADO. - 597
</t>
    </r>
  </si>
  <si>
    <t>1 BODEGA AVERIADA QUE ALMACENABA ACEITES E HIDROCARBUROS</t>
  </si>
  <si>
    <r>
      <t>CDGRD TOLIMA, ACTUALIZA INFORMACIÓN</t>
    </r>
    <r>
      <rPr>
        <sz val="9"/>
        <color indexed="8"/>
        <rFont val="Times New Roman"/>
        <family val="1"/>
      </rPr>
      <t xml:space="preserve"> </t>
    </r>
    <r>
      <rPr>
        <sz val="9"/>
        <color indexed="8"/>
        <rFont val="Arial"/>
        <family val="2"/>
      </rPr>
      <t>MUNICIPIO: GUAMO - VEREDA PUEBLO NUEVO</t>
    </r>
    <r>
      <rPr>
        <sz val="9"/>
        <color indexed="8"/>
        <rFont val="Times New Roman"/>
        <family val="1"/>
      </rPr>
      <t xml:space="preserve"> </t>
    </r>
    <r>
      <rPr>
        <sz val="9"/>
        <color indexed="8"/>
        <rFont val="Arial"/>
        <family val="2"/>
      </rPr>
      <t>EVENTO: INCENDIO DE COBERTURA VEGETAL - 15/08/2023</t>
    </r>
    <r>
      <rPr>
        <sz val="9"/>
        <color indexed="8"/>
        <rFont val="Times New Roman"/>
        <family val="1"/>
      </rPr>
      <t xml:space="preserve"> </t>
    </r>
    <r>
      <rPr>
        <sz val="9"/>
        <color indexed="8"/>
        <rFont val="Arial"/>
        <family val="2"/>
      </rPr>
      <t>AFECTACIÓN: 2 HECTÁREAS DE VEGETACIÓN NATIVA</t>
    </r>
    <r>
      <rPr>
        <sz val="9"/>
        <color indexed="8"/>
        <rFont val="Times New Roman"/>
        <family val="1"/>
      </rPr>
      <t xml:space="preserve"> </t>
    </r>
    <r>
      <rPr>
        <sz val="9"/>
        <color indexed="8"/>
        <rFont val="Arial"/>
        <family val="2"/>
      </rPr>
      <t>ACCIONES: ATENDIDO POR CMGRD Y BOMBEROS</t>
    </r>
    <r>
      <rPr>
        <sz val="9"/>
        <color indexed="8"/>
        <rFont val="Times New Roman"/>
        <family val="1"/>
      </rPr>
      <t xml:space="preserve"> </t>
    </r>
    <r>
      <rPr>
        <sz val="9"/>
        <color indexed="8"/>
        <rFont val="Arial"/>
        <family val="2"/>
      </rPr>
      <t xml:space="preserve">ESTADO </t>
    </r>
    <r>
      <rPr>
        <b/>
        <sz val="9"/>
        <color indexed="8"/>
        <rFont val="Arial"/>
        <family val="2"/>
      </rPr>
      <t>LIQUIDADO - 598</t>
    </r>
  </si>
  <si>
    <r>
      <t>CDGRD HUILA INFORMA</t>
    </r>
    <r>
      <rPr>
        <sz val="9"/>
        <color indexed="8"/>
        <rFont val="Times New Roman"/>
        <family val="1"/>
      </rPr>
      <t xml:space="preserve"> </t>
    </r>
    <r>
      <rPr>
        <sz val="9"/>
        <color indexed="8"/>
        <rFont val="Arial"/>
        <family val="2"/>
      </rPr>
      <t>MUNICIPIO: NÁTAGA - VEREDA EL SOCORRO</t>
    </r>
    <r>
      <rPr>
        <sz val="9"/>
        <color indexed="8"/>
        <rFont val="Times New Roman"/>
        <family val="1"/>
      </rPr>
      <t xml:space="preserve"> </t>
    </r>
    <r>
      <rPr>
        <sz val="9"/>
        <color indexed="8"/>
        <rFont val="Arial"/>
        <family val="2"/>
      </rPr>
      <t>EVENTO: INCENDIO DE COBERTURA VEGETAL - 15/08/2023</t>
    </r>
    <r>
      <rPr>
        <sz val="9"/>
        <color indexed="8"/>
        <rFont val="Times New Roman"/>
        <family val="1"/>
      </rPr>
      <t xml:space="preserve"> </t>
    </r>
    <r>
      <rPr>
        <sz val="9"/>
        <color indexed="8"/>
        <rFont val="Arial"/>
        <family val="2"/>
      </rPr>
      <t>AFECTACIÓN: 1 HECTÁREA DE VEGETACIÓN NATIVA</t>
    </r>
    <r>
      <rPr>
        <sz val="9"/>
        <color indexed="8"/>
        <rFont val="Times New Roman"/>
        <family val="1"/>
      </rPr>
      <t xml:space="preserve"> </t>
    </r>
    <r>
      <rPr>
        <sz val="9"/>
        <color indexed="8"/>
        <rFont val="Arial"/>
        <family val="2"/>
      </rPr>
      <t>ACCIONES: ATENDIDO POR CMGRD Y BOMBEROS</t>
    </r>
    <r>
      <rPr>
        <sz val="9"/>
        <color indexed="8"/>
        <rFont val="Times New Roman"/>
        <family val="1"/>
      </rPr>
      <t xml:space="preserve"> </t>
    </r>
    <r>
      <rPr>
        <sz val="9"/>
        <color indexed="8"/>
        <rFont val="Arial"/>
        <family val="2"/>
      </rPr>
      <t xml:space="preserve">ESTADO </t>
    </r>
    <r>
      <rPr>
        <b/>
        <sz val="9"/>
        <color indexed="8"/>
        <rFont val="Arial"/>
        <family val="2"/>
      </rPr>
      <t>LIQUIDADO - 598</t>
    </r>
  </si>
  <si>
    <r>
      <t>CDGRD HUILA INFORMA</t>
    </r>
    <r>
      <rPr>
        <sz val="9"/>
        <color indexed="8"/>
        <rFont val="Times New Roman"/>
        <family val="1"/>
      </rPr>
      <t xml:space="preserve"> </t>
    </r>
    <r>
      <rPr>
        <sz val="9"/>
        <color indexed="8"/>
        <rFont val="Arial"/>
        <family val="2"/>
      </rPr>
      <t>MUNICIPIO: HOBO - SECTOR LAS VUELTAS, FINCA LA TRINA</t>
    </r>
    <r>
      <rPr>
        <sz val="9"/>
        <color indexed="8"/>
        <rFont val="Times New Roman"/>
        <family val="1"/>
      </rPr>
      <t xml:space="preserve"> </t>
    </r>
    <r>
      <rPr>
        <sz val="9"/>
        <color indexed="8"/>
        <rFont val="Arial"/>
        <family val="2"/>
      </rPr>
      <t>EVENTO: INCENDIO DE COBERTURA VEGETAL - 15/08/2023</t>
    </r>
    <r>
      <rPr>
        <sz val="9"/>
        <color indexed="8"/>
        <rFont val="Times New Roman"/>
        <family val="1"/>
      </rPr>
      <t xml:space="preserve"> </t>
    </r>
    <r>
      <rPr>
        <sz val="9"/>
        <color indexed="8"/>
        <rFont val="Arial"/>
        <family val="2"/>
      </rPr>
      <t>AFECTACIÓN: 10 HECTÁREAS DE VEGETACIÓN NATIVA</t>
    </r>
    <r>
      <rPr>
        <sz val="9"/>
        <color indexed="8"/>
        <rFont val="Times New Roman"/>
        <family val="1"/>
      </rPr>
      <t xml:space="preserve"> </t>
    </r>
    <r>
      <rPr>
        <sz val="9"/>
        <color indexed="8"/>
        <rFont val="Arial"/>
        <family val="2"/>
      </rPr>
      <t>ACCIONES:  ATENDIDO POR CMGRD Y BOMBEROS</t>
    </r>
    <r>
      <rPr>
        <sz val="9"/>
        <color indexed="8"/>
        <rFont val="Times New Roman"/>
        <family val="1"/>
      </rPr>
      <t xml:space="preserve"> </t>
    </r>
    <r>
      <rPr>
        <sz val="9"/>
        <color indexed="8"/>
        <rFont val="Arial"/>
        <family val="2"/>
      </rPr>
      <t xml:space="preserve">ESTADO </t>
    </r>
    <r>
      <rPr>
        <b/>
        <sz val="9"/>
        <color indexed="8"/>
        <rFont val="Arial"/>
        <family val="2"/>
      </rPr>
      <t>LIQUIDADO - 598</t>
    </r>
  </si>
  <si>
    <r>
      <t xml:space="preserve">CDGRD NARIÑO INFORMA MUNICIPIO: SANTA CRUZ DE GUACHAVEZ  - VEREDA CABUYAL EVENTO: INCENDIO DE COBERTURA VEGETAL - 02/08/2023 AFECTACIÓN: PENDIENTE POR ESTABLECER ACCIONES: CMGRD INFORMA: SE PRESENTA EN EL MUNICIPIO DE SANTACRUZ DE GUACHAVEZ VEREDA CAULLAL INCENDIO DE COBERTURA VEGETAL EL CUAL HASTA LA FECHA NO SE HA PODIDO CONTROLAR EN LA ZONA HAN TRABAJO  UNIDADES DE CUERPO DE BOMBEROS DEL MUNICIPIO, EL DÍA DE HOY 03 DE AGOSTO SE RECIBE APOYO DEL CUERPO DE BOMBEROS DE TÚQUERRES PARA ATENCIÓN DEL MISMO. POR DIFÍCIL ACCESO Y CONDICIONES DE TERRENO SE REALIZA SOLICITUD DE APOYO AÉREO  </t>
    </r>
    <r>
      <rPr>
        <b/>
        <sz val="9"/>
        <rFont val="Arial"/>
        <family val="2"/>
      </rPr>
      <t>ESTADO: ACTIVO - 568</t>
    </r>
    <r>
      <rPr>
        <sz val="9"/>
        <rFont val="Arial"/>
        <family val="2"/>
      </rPr>
      <t xml:space="preserve">
CDGRD NARIÑO, INFORMA MUNICIPIO:  SANTA CRUZ DE GUACHAVEZ  - VEREDA CABUYAL. EVENTO: INCENDIO DE COBERTURA VEGETAL - 02/08/2023. AFECTACIÓN:   PENDIENTE POR ESTABLECER. ACCIONES:  EL INCENDIO CONTINÚA  ACTIVO Y  EL PERSONAL SE ENCUENTRA EN DESPLAZAMIENTO HACIA EL SECTOR . A  LA ESPERA DE UN NUEVO REPORTE. PENDIENTE POR ESTABLECER. ACCIONES: DNBC INFORMA: DESDE EL 02 DE AGOSTO SE PRESENTA INCENDIO DE COBERTURA VEGETAL EN EL SECTOR CABUYAL - ROCÍO EL CUAL SE ESTÁ  ATENDIENDO EN TRABAJOS EN CONJUNTO ENTRE CMGRD Y BOMBEROS. SE REALIZA SOLICITUD DE APOYO AÉREO PERO POR CONDICIONES DE ORDEN PÚBLICO  NO ES POSIBLE REALIZARLO, TAMBIÉN SE SOLICITA APOYO  DE PERSONAL AL DELEGADO DEPARTAMENTAL DE BOMBEROS Y SE ESTÁ A LA ESPERA DE RESPUESTA. 
RECURSOS: 5 BOMBEROS SANTA CRUZ, 5 BOMBEROS DE TUQUERRES, 2 CAMIONETAS DE INTERVENCIÓN RÁPIDA, GESTIÓN DE RIESGO MUNICIPAL</t>
    </r>
    <r>
      <rPr>
        <b/>
        <sz val="9"/>
        <rFont val="Arial"/>
        <family val="2"/>
      </rPr>
      <t xml:space="preserve"> - 570
</t>
    </r>
    <r>
      <rPr>
        <sz val="9"/>
        <rFont val="Arial"/>
        <family val="2"/>
      </rPr>
      <t>ACTUALIZACIÓN CDGRD NARIÑO: MUNICIPIO: SANTACRUZ DE GUACHAVEZ, VEREDA CABUYAL, EVENTO: INCENDIO DE COBERTURA VEGETAL 02/08/2023, AFECTACIÓN: 300 HECTÁREAS AFECTADAS DE VEGETACIÓN NATIVA, ACCIONES: ATENDIDO POR EL CMGRD Y CUERPO DE BOMBEROS DEL MUNICIPIO Y MUNICIPIOS CERCANOS</t>
    </r>
    <r>
      <rPr>
        <b/>
        <sz val="9"/>
        <rFont val="Arial"/>
        <family val="2"/>
      </rPr>
      <t xml:space="preserve">, ESTADO: ACTIVO - 571
</t>
    </r>
    <r>
      <rPr>
        <sz val="9"/>
        <rFont val="Arial"/>
        <family val="2"/>
      </rPr>
      <t>CDGRD NARIÑO, ACTUALIZA INFORMACIÓN MUNICIPIO: SANTACRUZ DE GUACHAVEZ - VEREDA CABUYAL EVENTO: INCENDIO DE COBERTURA VEGETAL - 02/08/2023 AFECTACIÓN: 300 HECTÁREAS AFECTADAS DE VEGETACIÓN NATIVA
ACCIONES: ATENDIDO POR EL CMGRD Y CUERPO DE BOMBEROS DEL MUNICIPIO Y MUNICIPIOS CERCANOS, SE CONTINÚA A ESPERA DE AERONAVE DE FAC PARA CONTROLAR INCENDIO PARTICIPAN: 11 UNIDADES DE BOMBEROS TÚQUERRES, CON APOYO DE BOMBEROS SAMANIEGO CON 6 UNIDADES</t>
    </r>
    <r>
      <rPr>
        <b/>
        <sz val="9"/>
        <rFont val="Arial"/>
        <family val="2"/>
      </rPr>
      <t xml:space="preserve"> ESTADO: ACTIVO  - 572
</t>
    </r>
    <r>
      <rPr>
        <sz val="9"/>
        <rFont val="Arial"/>
        <family val="2"/>
      </rPr>
      <t>ACTUALIZACIÓN CDGRD NARIÑO Y ENLACE DNBC, INFORMAN
MUNICIPIO SANTACRUZ DE GUACHAVÉS, VEREDA CABUYAL  
EVENTO INCENDIO DE COBERTURA VEGETAL - 02–08-2023
AFECTACIÓN 360 HECTÁREAS AFECTADAS DE VEGETACIÓN NATIVA APROXIMADAMENTE. 07-08-2023- 09:05 HORAS. EL COMANDANTE LUIS ALBERTO BENAVIDES DE BOMBEROS VOLUNTARIOS SANTACRUZ INFORMA, EL DÍA DE AYER 6 DE AGOSTO SE REALIZÓ UNA LÍNEA DE DEFENSA CORTA FUEGO PARA EVITAR LA PROPAGACIÓN Y EL AVANCE DEL INCENDIO, SIN EMBARGO, NO SE TENÍA LA CERTEZA DE QUE HUBIERA FUNCIONADO DEBIDO A LOS FUERTES VIENTOS QUE SE PRESENTABAN. HOY SE ENCUENTRAN REALIZANDO VERIFICACIÓN Y LABORES DE CONTROL DE 3 FOCOS ACTIVOS
ACCIONES ATENDIDO POR EL CMGRD Y CUERPO DE BOMBEROS DE SANTACRUZ- 5 UNIDADES, TÚQUERRES- 11 UNIDADES, SAMANIEGO- 6 UNIDADES</t>
    </r>
    <r>
      <rPr>
        <b/>
        <sz val="9"/>
        <rFont val="Arial"/>
        <family val="2"/>
      </rPr>
      <t xml:space="preserve">
ESTADO ACTIVO. - 574
</t>
    </r>
    <r>
      <rPr>
        <sz val="9"/>
        <rFont val="Arial"/>
        <family val="2"/>
      </rPr>
      <t xml:space="preserve">ACTUALIZACIÓN ENLACE DNBC UNGRD – NARIÑO, MUNICIPIO SANTACRUZ, VEREDA CABUYAL – ROCIO, EVENTO INCENDIO DE COBERTURA VEGETAL 02/08/2023, AFECTACIÓN 380 HECTÁREAS DE VEGETACIÓN NATIVA, ACCIONES ATENDIDO POR EL CMGRD Y CUERPOS DE BOMBEROS Y VOLUNTARIOS. PERSISTEN FOCOS DE CALOR EN LOS CUALES SE TRABAJA PARA SU LIQUIDACIÓN, EL INCENDIO SE DIRIGE A LA ZONA BAJA DONDE SE ENCUENTRA EL YACIMIENTO DE UNA QUEBRADA CON LA QUE SE PREVÉ SE LIQUIDE POR EL CONTACTO DE ESTA BARRERA HÍDRICA, </t>
    </r>
    <r>
      <rPr>
        <b/>
        <sz val="9"/>
        <rFont val="Arial"/>
        <family val="2"/>
      </rPr>
      <t xml:space="preserve">ESTADO CONTROLADO - 576
</t>
    </r>
    <r>
      <rPr>
        <sz val="9"/>
        <rFont val="Arial"/>
        <family val="2"/>
      </rPr>
      <t>CDGRD NARIÑO, ACTUALIZA INFORMACIÓN MUNICIPIO: SANTA CRUZ -  VEREDA CABUYAL SECTOR ROCÍO EVENTO: INCENDIO DE COBERTURA VEGETAL -  02/08/2023 AFECTACIÓN: 600 HECTÁREAS DE VEGETACIÓN NATIVA ACCIONES: CMGRD INFORMA: SE ENCUENTRAN 2 FOCOS ACTIVOS LOS CUALES SON DE DIFÍCIL ACCESO LAS UNIDADES DE BOMBEROS SE ENCUENTRAN EN MONITOREO DEL MISMO</t>
    </r>
    <r>
      <rPr>
        <b/>
        <sz val="9"/>
        <rFont val="Arial"/>
        <family val="2"/>
      </rPr>
      <t xml:space="preserve">. ESTADO ACTIVO - 593
</t>
    </r>
    <r>
      <rPr>
        <sz val="9"/>
        <rFont val="Arial"/>
        <family val="2"/>
      </rPr>
      <t>ACTUALIZACIÓN CDGRD NARIÑO: MUNICIPIO SANTACRUZ, VEREDA CABUYAL – ROCIÓ, EVENTO INCENDIO DE COBERTURA VEGETAL 02/08/2023, AFECTACIÓN 420 HECTÁREAS DE VEGETACIÓN NATIVA, ACCIONES ATIENDE EL CMGRD Y UNIDADES DE BOMBEROS. ATIENDE EL CMGRD Y UNIDADES DE BOMBEROS. RECURSOS: 5 BOMBEROS SANTACRUZ, 8 BOMBEROS CHACHAGÜÍ, 5 PERSONAS DE LA COMUNIDAD,</t>
    </r>
    <r>
      <rPr>
        <b/>
        <sz val="9"/>
        <rFont val="Arial"/>
        <family val="2"/>
      </rPr>
      <t xml:space="preserve"> ESTADO ACTIVO - 581
</t>
    </r>
    <r>
      <rPr>
        <sz val="9"/>
        <rFont val="Arial"/>
        <family val="2"/>
      </rPr>
      <t xml:space="preserve">DNBC ACTUALIZA INFORMACIÓN: DEPARTAMENTO: NARIÑO MUNICIPIO: SANTA CRUZ - VEREDA CABUYAL EVENTO: INCENDIO DE COBERTURA VEGETAL - 02/08/2023 AFECTACIÓN: PENDIENTE EVALUACIÓN ACCIONES: DNBC INFORMA: EL COMANDANTE LUIS BENAVIDES DE BOMBEROS VOLUNTARIOS SANTA CRUZ INFORMA, DESDE LAS 07:00 HORAS REALIZAN DESPLAZAMIENTO TERRESTRE AL LUGAR DEL INCENDIO 6 BOMBEROS SANTACRUZ Y 8 BOMBEROS CHACHAGÜÍ CON HERRAMIENTAS MANUALES A EJECUTAR LABORES DE CONTROL Y EXTINCIÓN. RECURSOS 6 BOMBEROS SANTACRUZ  8 BOMBEROS CHACHAGÜÍ </t>
    </r>
    <r>
      <rPr>
        <b/>
        <sz val="9"/>
        <rFont val="Arial"/>
        <family val="2"/>
      </rPr>
      <t xml:space="preserve"> ESTADO: ACTIVO - 579
</t>
    </r>
    <r>
      <rPr>
        <sz val="9"/>
        <rFont val="Arial"/>
        <family val="2"/>
      </rPr>
      <t>ACTUALIZACIÓN CMGRD SANTACRUZ, INFORMA: DEPARTAMENTO: NARIÑO. MUNICIPIO: SANTACRUZ VEREDA CABUYAL SECTOR ROCÍO. EVENTO: INCENDIO COBERTURA VEGETAL 02/08/2023. AFECTACIÓN: 600 HECTÁREAS DE VEGETACIÓN NATIVA APROXIMADAMENTE. ACCIONES:  CMGRD INFORMA QUE  SE PRESENTAN LLUVIAS EN EL SECTOR LO QUE AYUDÓ A CONTROLAR EL INCENDIO, SE CONTINÚA DEJANDO EN STAND- BY LA SOLICITUD DEL APOYO AÉREO Y EL DÍA DE MAÑANA SE EVALUARÁN LAS CONDICIONES DEL MISMO. . RECURSOS: 8 UNIDADES BOMBEROS CHACHAGÜÍ, 6 UNIDADES BOMBEROS GUACHAVEZ, 5 UNIDADES BOMBEROS SANTACRUZ, 30 PERSONAS (ALCALDÍA MUNICIPAL, COMUNIDAD Y GUARDIA INDÍGENA).</t>
    </r>
    <r>
      <rPr>
        <b/>
        <sz val="9"/>
        <rFont val="Arial"/>
        <family val="2"/>
      </rPr>
      <t xml:space="preserve"> ESTADO:  ACTIVO. - 590
</t>
    </r>
    <r>
      <rPr>
        <sz val="9"/>
        <rFont val="Arial"/>
        <family val="2"/>
      </rPr>
      <t>ACTUALIZACIÓN CMGRD SANTACRUZ, INFORMA: DEPARTAMENTO: NARIÑO
MUNICIPIO:  SANTACRUZ - VEREDA CABUYAL SECTOR ROCÍO. EVENTO: INCENDIO DE COBERTURA VEGETAL 02/08/2023. AFECTACIÓN: APROXIMADAMENTE 650 HECTÁREAS  DE VEGETACIÓN NATIVA. ACCIONES: SE REALIZÓ MONITOREO A LAS 18:00 DONDE SE EVIDENCIA QUE EL INCENDIO CONTINÚA ACTIVO Y EL DÍA DE MAÑANA SE VOLVERÁ A EVALUAR. SE CONTINÚA DEJANDO LA SOLICITUD DE APOYO AÉREO EN STAND- BY.</t>
    </r>
    <r>
      <rPr>
        <b/>
        <sz val="9"/>
        <rFont val="Arial"/>
        <family val="2"/>
      </rPr>
      <t xml:space="preserve"> ESTADO:  ACTIVO - 594
</t>
    </r>
    <r>
      <rPr>
        <sz val="9"/>
        <rFont val="Arial"/>
        <family val="2"/>
      </rPr>
      <t>DNBC, ACTUALIZA INFORMACIÓN DEPARTAMENTO: NARIÑO MUNICIPIO: SANTACRUZ - VEREDA CABUYAL, SECTOR ROCIÓ EVENTO: INCENDIO DE COBERTURA VEGETAL - 02/08/2023 AFECTACIÓN: 650 HECTÁREAS DE VEGETACIÓN NATIVA ACCIONES: DNBC INFORMA: INGENIERO DUVÁN GETIAL, COORDINADOR MUNICIPAL DE GESTIÓN DEL RIESGO PASTO INFORMA, DURANTE LOS MONITOREOS REALIZADOS AYER EN TERRENO, SE PUDO CONSTATAR QUE EL FOCO ACTIVO FUE LIQUIDADO POR LA PRECIPITACIÓN PRESENTADA EN LA ZONA, LO QUE EVITÓ SU PROPAGACIÓN Y AFECTACIONES ADICIONALES EN EL PERÍMETRO CERCANO, POR TANTO, SE REITERA Y CONFIRMA LA CANCELACIÓN A SALA SITUACIONAL DNBC DE LOS RECURSOS ACTIVADOS PARA LA RESPUESTA A ESTA EMERGENCIA, CONSISTENTES EN APOYO AÉREO, SEGURIDAD INSTALADA POR PARTE DEL EJÉRCITO NACIONAL Y MOVILIZACIÓN DE BRIGADAS FORESTALES, DICHA INFORMACIÓN ES CORROBORADA POR EL COMANDANTE LUIS ALBERTO BENAVIDES DE BOMBEROS VOLUNTARIOS SANTACRUZ, QUIEN SIN EMBARGO, ESTARÁ HACIENDO PRESENCIA EN EL SECTOR PARA REALIZAR INSPECCIONES Y MANTENER EL ÁREA VIGILADA</t>
    </r>
    <r>
      <rPr>
        <b/>
        <sz val="9"/>
        <rFont val="Arial"/>
        <family val="2"/>
      </rPr>
      <t>.  ESTADO LIQUIDADO - 598</t>
    </r>
  </si>
  <si>
    <r>
      <t xml:space="preserve">ACTUALIZACIÓN CMGRD INFORMA. MUNICIPIO PAIME  - VEREDA CENTRO
EVENTO INCENDIO DE COBERTURA VEGETAL 14/08/2023. AFECTACIÓN 5 HECTÁREAS DE VEGETACIÓN NATIVA Y PASTO. ACCIONES EVENTO ATENDIDO POR CMGRD, COMUNIDAD Y PERSONAL DE LA ALCALDÍA. ESTADO </t>
    </r>
    <r>
      <rPr>
        <b/>
        <sz val="9"/>
        <rFont val="Arial"/>
        <family val="2"/>
      </rPr>
      <t>LIQUIDADO - 599</t>
    </r>
    <r>
      <rPr>
        <sz val="9"/>
        <rFont val="Arial"/>
        <family val="2"/>
      </rPr>
      <t xml:space="preserve">
</t>
    </r>
  </si>
  <si>
    <r>
      <t xml:space="preserve">ACTUALIZACIÓN CMGRD GRAMALOTE INFORMA. MUNICIPIO GRAMALOTE VEREDA VALDERRAMA. EVENTO INCENDIO DE COBERTURA VEGETAL  12/08/2023. AFECTACIÓN 1 HECTÁREA DE PASTO. ACCIONES  EVENTO ATENDIDO POR CMGRD Y COMUNIDAD. ESTADO </t>
    </r>
    <r>
      <rPr>
        <b/>
        <sz val="9"/>
        <rFont val="Arial"/>
        <family val="2"/>
      </rPr>
      <t>LIQUIDADO - 599</t>
    </r>
  </si>
  <si>
    <r>
      <t xml:space="preserve">ENLACE DNBC UNGRD INFORMA: MUNICIPIO APULO, VEREDA LAS QUINTAS, EVENTO INCENDIO DE COBERTURA VEGETAL 16/08/2023, AFECTACIÓN 2 HECTÁREAS DE PASTO Y RASTROJO, ACCIONES ATENDIDO POR EL CMGRD Y CBV DEL MUNICIPIO DE LA MESA QUIENES ESTUVIERON ATENTOS, YA QUE EL EVENTO SE PRESENTÓ EN UN PREDIO PRIVADO, SIN EMBARGO, SE LIQUIDA POR SÍ SOLO
ESTADO </t>
    </r>
    <r>
      <rPr>
        <b/>
        <sz val="9"/>
        <rFont val="Arial"/>
        <family val="2"/>
      </rPr>
      <t>LIQUIDADO - 600</t>
    </r>
  </si>
  <si>
    <r>
      <t xml:space="preserve">CDGRD CUNDINAMARCA, INFORMA: MUNICIPIO TIBACUY, VEREDA PIEDRA ANCHA
EVENTO INCENDIO DE COBERTURA VEGETAL 16/08/2023, AFECTACIÓN 5 HECTÁREAS DE VEGETACIÓN, RASTROJO, PASTIZALES Y CULTIVOS DE LIMÓN, ACCIONES ATENDIDO POR EL CMGRD Y CBV DE SILVANIA, ESTADO </t>
    </r>
    <r>
      <rPr>
        <b/>
        <sz val="9"/>
        <rFont val="Arial"/>
        <family val="2"/>
      </rPr>
      <t>LIQUIDADO - 600</t>
    </r>
  </si>
  <si>
    <r>
      <t xml:space="preserve">CITEL DCC, INFORMA: MUNICIPIO ZULIA, CORREGIMIENTO DE CAMILANDIA, EVENTO INCENDIO DE COBERTURA VEGETAL 15/08/2023, AFECTACIÓN 40 HECTÁREAS DE VEGETACIÓN NATIVA, ACCIONES ATENDIDO POR EL CMGRD Y DCC DEL MUNICIPIO Y DE CÚCUTA, ESTADO CITEL DCC, INFORMA: MUNICIPIO ZULIA, CORREGIMIENTO DE CAMILANDIA, EVENTO INCENDIO DE COBERTURA VEGETAL 15/08/2023, AFECTACIÓN 40 HECTÁREAS DE VEGETACIÓN NATIVA, ACCIONES ATENDIDO POR EL CMGRD Y DCC DEL MUNICIPIO Y DE CÚCUTA, ESTADO </t>
    </r>
    <r>
      <rPr>
        <b/>
        <sz val="9"/>
        <rFont val="Arial"/>
        <family val="2"/>
      </rPr>
      <t>LIQUIDADO - 600</t>
    </r>
  </si>
  <si>
    <r>
      <t xml:space="preserve">MUNICIPIO TOCAIMA - CERRO GUACANÁ. EVENTO INCENDIO DE COBERTURA VEGETAL 16/08/2023. AFECTACIÓN 1 HECTÁREA DE VEGETACIÓN NATIVA. ACCIONES  EVENTO ATENDIDO POR CMGRD Y BOMBEROS. ESTADO </t>
    </r>
    <r>
      <rPr>
        <b/>
        <sz val="9"/>
        <rFont val="Arial"/>
        <family val="2"/>
      </rPr>
      <t xml:space="preserve">CONTROLADO EN UN 95%  - 599
</t>
    </r>
    <r>
      <rPr>
        <sz val="9"/>
        <rFont val="Arial"/>
        <family val="2"/>
      </rPr>
      <t xml:space="preserve">ACTUALIZACIÓN ENLACE DNBC UNGRD: MUNICIPIO TOCAIMA, CERRO GUANACA, EVENTO INCENDIO DE COBERTURA VEGETAL 16/08/2023, AFECTACIÓN 1 HECTÁREA DE VEGETACIÓN NATIVA, ACCIONES ATENDIDO POR EL CMGRD Y CBV DEL MUNICIPIO, </t>
    </r>
    <r>
      <rPr>
        <b/>
        <sz val="9"/>
        <rFont val="Arial"/>
        <family val="2"/>
      </rPr>
      <t>ESTADO LIQUIDADO - 600</t>
    </r>
  </si>
  <si>
    <t>1 ESTACION DE BOMBEROS</t>
  </si>
  <si>
    <t>1 SECRETARIA DESARROLLO</t>
  </si>
  <si>
    <r>
      <t xml:space="preserve">ENLACE DNBC UNGRD INFORMA – HUILA: MUNICIPIO ALGECIRAS, SECTOR VILLA NEIVA, VENTO INCENDIO DE COBERTURA VEGETAL 16/08/2023, AFECTACIÓN 15 HECTÁREAS DE PASTO Y RASTROJO AL MOMENTO, ACCIONES ATIENDE CMGRD Y CBV DEL MUNICIPIO. LAS UNIDADES REALIZARON LABORES DE CONTROL HASTA LAS 19:00 HORAS Y SE RETIRARON DEBIDO QUE LA ZONA DONDE ESTÁ EL INCENDIO ES DE DIFÍCIL INGRESO Y EL TERRENO ES MUY EMPINADO, ESTADO </t>
    </r>
    <r>
      <rPr>
        <b/>
        <sz val="9"/>
        <rFont val="Arial"/>
        <family val="2"/>
      </rPr>
      <t xml:space="preserve">ACTIVO - 600
</t>
    </r>
    <r>
      <rPr>
        <sz val="9"/>
        <rFont val="Arial"/>
        <family val="2"/>
      </rPr>
      <t>ACTUALIZACIÓN ENLACE DNBC, INFORMA, DEPARTAMENTO HUILA
MUNICIPIO ALGECIRAS, SECTOR: VILLA NEIVA
EVENTO INCENDIO DE COBERTURA VEGETAL 16--08-2023
AFECTACIÓN 20 HECTÁREAS DE PASTO Y RASTROJO. 17-08-2023 10:05 HORAS. EL COMANDANTE BLADIMIR MONTIEL DE BOMBEROS VOLUNTARIOS ALGECIRAS INFORMA, EN HORAS DE LA MAÑANA SE REALIZÓ DESPLAZAMIENTO HACIA EL LUGAR DEL EVENTO, AL ARRIBO DE LA ESCENA SE EVIDENCIAN FOCOS DE CALOR POR LO CUAL SE PROCEDE A REALIZAR LABORES EXTINCIÓN LOGRANDO LA LIQUIDACIÓN DEL INCENDIO SOBRE LAS 09:56 HORAS
ACCIONES APOYARON CMGRD, BOMBEROS- 10 UNIDADES, 2 MÁQUINAS EXTINTORAS-  5 BOMBAS DE ESPALDA Y HERRAMIENTAS MANUALES</t>
    </r>
    <r>
      <rPr>
        <b/>
        <sz val="9"/>
        <rFont val="Arial"/>
        <family val="2"/>
      </rPr>
      <t xml:space="preserve">
ESTADO LIQUIDADO. - 601</t>
    </r>
  </si>
  <si>
    <t xml:space="preserve">CDGRD HUILA, INFORMA
MUNICIPIO NEIVA, VEREDA: EL VENADO, SECTOR: LOMA DE LA CRUZ.
EVENTO INCENDIO DE COBERTURA VEGETAL- 16-08-2023
AFECTACIÓN 4,9 HECTÁREAS DE PASTO Y RASTROJO
ACCIONES APOYAN CMGRD, CUERPO DE BOMBEROS OFICIALES DEL MUNICIPIO DE NEIVA- 10 UNIDADES
ESTADO LIQUIDADO. - 601
</t>
  </si>
  <si>
    <t xml:space="preserve">CDGRD HUILA, INFORMA
MUNICIPIO TESALIA, BARRIO: PORVENIR DEL CASCO URBANO 
EVENTO VENDAVAL- 16-08-2023
AFECTACIÓN 9 VIVIENDAS AVERIADAS EN TECHOS, 9 FAMILIAS, 45 PERSONAS AFECTADAS, SIN LESIONADOS, SE DA MANEJO LOCAL 
ACCIONES APOYA CMGRD
ESTADO CERRADO. - 601
</t>
  </si>
  <si>
    <t xml:space="preserve">SGC, INFORMA
REGIÓN: ITUANGO - ANTIOQUIA, COLOMBIA
FECHA: 2023-08-17 08:28 HORA LOCAL (2023-08-17 13:28 UTC)
LATITUD: 7.35 GRADOS NORTE
LONGITUD: 75.55 GRADOS OESTE
MAGNITUD: 4.3
PROFUNDIDAD: SUPERFICIAL (MENOR A 30 KM)
MUNICIPIOS CERCANOS: VALDIVIA (ANTIOQUIA) A 25 KM, BRICEÑO (ANTIOQUIA) A 27 KM, ITUANGO (ANTIOQUIA) A 31 KM. SIN AFECTACIONES REPORTADAS A LA HORA - 601
</t>
  </si>
  <si>
    <t>DNBC INFORMA MEDIANTE BASE DE DATOS: MUNICIPIO: PUERTO LOPEZ DEPARTAMENTO: META: EVENTO: INCENDIO FORESTAL. SECTOR: FINCA LA VERACRUZ VEREDA LA SERRANIA. DETALLE: FECHA EVENTO: 15 DE MARZO DE 2023 HORA APROXIMADA: SALIDA 9:15 Y LLEGADA15:44 EVENTO: INCENDIO FORESTAL LUGAR: FINCA VERACRUZ- VEREDA LA SERRANÍA COORDENADAS: N 04º 022,1620`- W 072º 70,53310`` DESCRIPCIÓN DEL EVENTO: REPORTA EL SEÑOR YEFERSON BERNAL DE FORMA PRESENCIAL SOBRE UN INCENDIO FORESTAL EN LA FINCA VERACRUZ ENTRADA POR LA VÍA A LOS JAPONESES- VEREDA LA SERRANÍA ACCIONES TOMADAS: APOYO DE TRES UNIDADES BOMBERILES EN UN VEHÍCULO CARROTANQUE DE 1400 GL. DE AGUA, QUIENES PROCEDIERON A REALIZAR EL CONTROL Y EXTINCIÓN DEL FUEGO DEJÁNDOLO TOTALMENTE LIQUIDADO AFECTACIONES: APROXIMADAMENTE 13 HECTÁREAS DE SABANAS, PERTENECIENTE A LA FINCA VERACRUZ, DE PROPIEDAD DEL SEÑOR DARÍO ZAMBRANO. QUIEN REPORTA: CUERPO DE BOMBEROS VOLUNTARIOS DE PUERTO LÓPEZ META.ATENDIDO POR: 3 UNIDADES CON 1 VEHÍCULOS. AFECTACIÓN: 13. ESTADO: LIQUIDADO - 601</t>
  </si>
  <si>
    <t>DNBC INFORMA MEDIANTE BASE DE DATOS: MUNICIPIO: SABANA DE TORRES DEPARTAMENTO: SANTANDER: EVENTO: INCENDIO FORESTAL. SECTOR: VEREDA LA GÓMEZ. DETALLE: SIENDO LAS 21:20 SE RECIBE LLAMADA DEL SEÑOR JUAN PABLO LEMUS (3124742652) INFORMANDO DE UN INCENDIO EN LA GÓMEZ. LLEGANDO AL SITIO REPORTADO SE PROCEDE A REALIZAR LAS LABORES DE CONTROL Y LIQUIDACIÓN DEL INCENDIO DONDE SE QUEMA CAPA VEGETAL Y PASTIZAL.ATENDIDO POR: 11 UNIDADES CON 3 VEHÍCULOS. AFECTACIÓN: 15. ESTADO: LIQUIDADO - 601</t>
  </si>
  <si>
    <t>DNBC INFORMA MEDIANTE BASE DE DATOS: MUNICIPIO: SAN ANDRES DEPARTAMENTO: SAN ANDRES: EVENTO: INCENDIO FORESTAL. SECTOR: CIRCUMVALAR. DETALLE: SE ATENDIO UN INCENDIO POR LA VIA EN LA BOMBA DE LENO POR LA CIRCUNVALARATENDIDO POR: 3 UNIDADES CON 1 VEHÍCULOS. AFECTACIÓN: SIN REPORTE. ESTADO: LIQUIDADO - 601</t>
  </si>
  <si>
    <t>DNBC INFORMA MEDIANTE BASE DE DATOS: MUNICIPIO: COVEÑAS DEPARTAMENTO: SUCRE: EVENTO: INCENDIO FORESTAL. SECTOR: BELLAVISTA SERCTOR CERRO PETRONA. DETALLE: SIENDO LAS 2:01 PM SE RECIBE UNA LLAMADA DEL SEÑOR NEMIAS GUZMAN ZOTELO IDENTIFICADO CON NUMERO DE CEDULA N° 92.552.050 INFORMANDO QUE EN CERRO DE PETRONA JURISDICCIÓN DEL MUNICIPIO DE COVEÑAS SUCRE SE ESTA PRESENTANDO UN INCENDIO, UNA VEZ RECIBIDA LA INFORMACIÓN VÍA TELEFÓNICA NOS DESPLAZAMOS EN LA MAQUINA M-3 CON LAS UNIDADES EN TURNO. MAQ. ROMERO CARE CARLOS JAVIER, BRO. YOFRELIS SANDOVAL GIL, BRO. ORTIZ HERNANDEZ LUIS, BRO, BUELVAS PASTRANA JORGE LUIS, PADILLA RIVERA ABRAHAM JOSE, A CARGO DEL SGTO. PEÑATA MARTINEZ NICOLAS, A LAS 2:16 PM NOS ACERCAMOS POCOS METROS DEL CERRO DE PETRONA, DE ESTE LUGAR SE REALIZA UNA LLAMADA AL SEÑOR COMANDANTE DEL CUERPO DE BOMBEROS DEL MUNICIPIO DE COVEÑAS EL SEÑOR DIAZ POLO JADER MANUEL, INFORMÁNDOLE, QUE POSIBLE JURISDICCIÓN DE CÓRDOBA APROXIMADAMENTE 1 KILOMETRO Y MEDIO DEL CERRO DE PETRONA SE ESTA PRESENTANDO UN INCENDIO, LA RESPUESTA DEL SEÑOR COMANDANTE ATRAVEZ DE  LA LLAMADA QUE NOS ACERCÁRAMOS HASTA EL LUGAR DE LA CONFLAGRACIÓN, SIENDO LAS 2:20 PM SALIMOS HASTA EL LUGAR DEL INCENDIO A LAS 2:24 PM REALIZAMOS EL ARRIBO. DE INMEDIATO SE PROCEDE A REALIZAR UNA INSPECCIÓN OCULAR OBSERVANDO DE LA VÍA HASTA PUNTO DE LA CONFLAGRACIÓN ESTABA RETIRADO DEBIDO A LA CANTIDAD DE MATERIAL COMBUSTIBLE PESADO Y LIGERO (ARBUSTOS Y MALEZA) EL ACCESO PARA EL INGRESO DE LA MAQUINA ERA IMPOSIBLE, SEGUIDAMENTE 03 TRES UNIDADES ORTIZ, PADILLA Y BUELVAS INGRESA HASTA EL INCENDIO CON BOMBAS DE ESPALDA LAS OTRAS CON MACHETES, EMPEZANDO A CONTROLAR LA EMERGENCIA SE REALIZA EL ATAQUE INICIAL DEL INCENDIO POR LA CABEZA MIENTRAS 02 CIUDADANOS DE ESTA COMUNIDAD SE ENCONTRABAN EN EL SITIO ESTABA EQUIPADOS CON BOMBAS DE ESPALDA ATACABAN LA CONFLAGRACIÓN POR EL FLANCO IZQUIERDO, DESPUÉS DE CIERTO TIEMPO Y DE ACABADO EL AGUA DE LAS BOMBAS DE ESPALDA NOS RETIRAMOS HASTA LA MAQUINA A REABASTECER, SEGUIDAMENTE INGRESAMOS A TERMINAR DE CONTROLAR Y ELIMINAR PUNTOS CALIENTES EXISTENTES, UNA VEZ TERMINA NUESTRA LABOR SE REALIZA UNA NUEVA INSPECCIÓN PARA DETERMINAR ÁREA AFECTADA POR LAS LLAMAS APROXIMADAMENTE 02 HECTÁREAS DE MALEZA Y ARBUSTOS AFECTADOS, SIENDO LAS 4:21 PM NOS RETIRAMOS PARA LA ESTACIÓN DE BOMBEROS LLEGANDO A LAS 4:36 PM SIN NOVEDAD.ATENDIDO POR: 6 UNIDADES CON 1 VEHÍCULOS. AFECTACIÓN: 2. ESTADO: LIQUIDADO - 601</t>
  </si>
  <si>
    <t>DNBC INFORMA MEDIANTE BASE DE DATOS: MUNICIPIO: SAN ANDRES DEPARTAMENTO: SAN ANDRES: EVENTO: INCENDIO FORESTAL. SECTOR: LOX BIGHT. DETALLE: SE ATEBDIO UN INCENDIO FORESTAL POR AGUA WORKY Y FUE ATENDIDO POR LA UNIDADES.ATENDIDO POR: 6 UNIDADES CON 1 VEHÍCULOS. AFECTACIÓN: SIN REPORTE. ESTADO: LIQUIDADO - 601</t>
  </si>
  <si>
    <t>DNBC INFORMA MEDIANTE BASE DE DATOS: MUNICIPIO: SAN ANDRES DEPARTAMENTO: SAN ANDRES: EVENTO: INCENDIO FORESTAL. SECTOR: CIRCUMVALAR. DETALLE: SE ATENDIO EL LLAMADO ACERCA DE UNA INCEDIO FORESTAL DE EL SECTOR DE LA ROCOSA SOBRE UN PREDIO ABANDONADOATENDIDO POR: 5 UNIDADES CON 1 VEHÍCULOS. AFECTACIÓN: SIN REPORTE. ESTADO: LIQUIDADO - 601</t>
  </si>
  <si>
    <t>DNBC INFORMA MEDIANTE BASE DE DATOS: MUNICIPIO: SANTA MARTA DEPARTAMENTO: MAGDALENA: EVENTO: INCENDIO FORESTAL. SECTOR: ENTRADA DE PLAYACA. DETALLE: INCENDIO DE COBERTURA VEGETAL EN LA ENTRADA DE PLAYACA SECTOR DE TAGANGAATENDIDO POR: 5 UNIDADES CON 1 VEHÍCULOS. AFECTACIÓN: SIN REPORTE. ESTADO: LIQUIDADO - 601</t>
  </si>
  <si>
    <t>DNBC INFORMA MEDIANTE BASE DE DATOS: MUNICIPIO: SANTA MARTA DEPARTAMENTO: MAGDALENA: EVENTO: INCENDIO FORESTAL. SECTOR: COLEGIO JOSE CELEDON GARCIAS SECTOR LUCHA. DETALLE: EL INCIDENTE SE PRESENTA AL LADO DE LA MURALLA QUE DIVIDE EL COLEGIO Y EL CERRO SE PROCEDE A REALIZAR EL SOFOCAMIENTO Y LIQUIDACIÓN DEL INCENDIO...ATENDIDO POR: 5 UNIDADES CON 1 VEHÍCULOS. AFECTACIÓN: SIN REPORTE. ESTADO: LIQUIDADO - 601</t>
  </si>
  <si>
    <t>DNBC INFORMA MEDIANTE BASE DE DATOS: MUNICIPIO: SAN ANDRES DEPARTAMENTO: SAN ANDRES: EVENTO: INCENDIO FORESTAL. SECTOR: ROCOSA. DETALLE: SE ATENDIO EL INCENDIO FORESTAL EN LA SECTOR Y CONTOLADO POR LA UNOIDADESATENDIDO POR: 3 UNIDADES CON 1 VEHÍCULOS. AFECTACIÓN: SIN REPORTE. ESTADO: LIQUIDADO - 601</t>
  </si>
  <si>
    <t>DNBC INFORMA MEDIANTE BASE DE DATOS: MUNICIPIO: SAMPUES DEPARTAMENTO: SUCRE: EVENTO: INCENDIO FORESTAL. SECTOR: VÍA A CORREGIMIENTO SABANA LARGA SECTOR FINCA LA SORDA. DETALLE: SE REPORTA INCENDIO FORESTAL EN PREDIOS ALEDAÑOS A LA FINCA LA SORDA, DONDE SE ENCUENTRA UN CULTIVO DE YUCA, Y DONDE REALIZARON PODA DE ARBUSTOSY ÁRBOLES Y DESPUÉS DE SECO EL MATERIAL, HICIERON QUEMA QUE SE LES SALIÓ DE CONTROL, INCINERÁNDOSE UN ÁREA DE 2 HT, SIENDO CONTROLADO Y EXTINGUIDO.ATENDIDO POR: 3 UNIDADES CON 1 VEHÍCULOS. AFECTACIÓN: 2. ESTADO: LIQUIDADO - 601</t>
  </si>
  <si>
    <t>DNBC INFORMA MEDIANTE BASE DE DATOS: MUNICIPIO: EL BANCO DEPARTAMENTO: MAGDALENA: EVENTO: INCENDIO FORESTAL. SECTOR: FINCA LA PRIMAVERA KILOMETRO 9. DETALLE: CUERPO DE BOMBEROS VOLUNTARIOS DE EL BANCO MAGDALENA ATIENDE EMERGENCIA POR: EVENTO: INCENDIO FORESTAL LUGAR: FINCA LA PRIMAVERA KILÓMETRO 9 FECHA DE ATENCIÓN: 08/03/2023 HORA DE ATENCIÓN: 16:39 HORA DE FINALIZACION: 18:20 UNIDADES:3 ACTIVAS OPERATIVAS VEHÍCULOS: 1, MAQUINA CISTERNA M5 DESCRIPCIÓN: SE ATIENDE LLAMADO DE EMERGENCIA POR INCENDIO FORESTAL LO CUAL DEJÓ AFECTACIONES DE PASTO, FAUNA SILVESTRE, PLANTACIONES NATIVA Y COBERTURA VEGETAL.ATENDIDO POR: 3 UNIDADES CON 1 VEHÍCULOS. AFECTACIÓN: 7. ESTADO: LIQUIDADO - 601</t>
  </si>
  <si>
    <t>DNBC INFORMA MEDIANTE BASE DE DATOS: MUNICIPIO: PITALITO DEPARTAMENTO: HUILA: EVENTO: INCENDIO FORESTAL. SECTOR: BARRIO LA ISLA. DETALLE: SE HACE EL DESPLAZAMIENTO DEL PERSONAL AL SITIO Y SE CONTROLA CON AYUDA DE LA COMUNIDAD SIN NOVEDAD ESPECIALATENDIDO POR: 2 UNIDADES CON 1 VEHÍCULOS. AFECTACIÓN: 1. ESTADO: LIQUIDADO - 601</t>
  </si>
  <si>
    <t>DNBC INFORMA MEDIANTE BASE DE DATOS: MUNICIPIO: EL BANCO DEPARTAMENTO: MAGDALENA: EVENTO: INCENDIO FORESTAL. SECTOR: CALLE 4 CON CRA 13 BARRIO LA CHELL. DETALLE: CUERPO DE BOMBEROS VOLUNTARIOS DE EL BANCO MAGDALENA ATIENDE EMERGENCIA POR: EVENTO: INCENDIO FORESTAL LUGAR: CALLE 4 CON CRA 13 BARRIO LA CHELL FECHA DE ATENCIÓN: 07/03/2023 HORA DE ATENCIÓN: 17:36 HORA DE FINALIZACION: 18:46 UNIDADES:3 ACTIVAS OPERATIVAS VEHÍCULOS: 1, MAQUINA CISTERNA M5 DESCRIPCIÓN: SE ATIENDE LLAMADO DE EMERGENCIA POR INCENDIO FORESTAL EN EL CUAL SE CONSUMIERON 0.6 HECTÁREAS DE COBERTURA VEGETAL.ATENDIDO POR: 3 UNIDADES CON 1 VEHÍCULOS. AFECTACIÓN: SIN REPORTE. ESTADO: LIQUIDADO - 601</t>
  </si>
  <si>
    <t>DNBC INFORMA MEDIANTE BASE DE DATOS: MUNICIPIO: ZONA BANANERA DEPARTAMENTO: MAGDALENA: EVENTO: INCENDIO FORESTAL. SECTOR: VEREDA PILOTO FINCA MONTERÍA. DETALLE: CUERPO DE BOMBEROS VOLUNTARIOS ZONA BANANERA MAG. REPORTA: JORGE REALES REPORTE DIARIO: #040 REPORTE DIA: 07 /03/2023 HORA DE REPORTE: 15:18 HORA DE SALIDA: 15:21 HORA DE LLEGADA AL SITIO: 15:28 HORA FINAL: 16:48 LUGAR: VEREDA PILOTO FINCA MOTERIA EVENTO: INCENDIO FORESTAL ESTADO: FINALIZADO PERSONAL: 04 UNIDADES COMANDANTE DE INCIDENTE: CABO LIDIS SALAS VEHICULO: M5 DESCRIPCION: SIENDO LAS 15:18 SE ATIENDE EL LLAMADO DE EMERGENCIA POR PARTE DE LA ALMACENISTA JORGE REALES INFORMANDO DE UN INCENDIO DE COBERTURA VEGETAL EN LA FINCA MATERIA UBICADO EN EL VEREDA PILOTO. SE MOVILIZA LA M/5 CON 4 UNIDADES BOMBERILES, LLEGADA AL SITIO 15:41, AL LLEGAR AL SITIO DE LA EMERGENCIA, OBSERVAMOS UNA GRAN CANTIDAD DE HUMO LEJOS DE UN PERÍMETRO DE PASTIZAL VEGETATIVO VERDE PO0R ENZIMA POR LO QUE NOS DIMOS CUENTA LA CONFLAGRACIÓN VENIA PARTE BAJA INTERNA DEL SUELO QUEMADO LA PARTE SECA DEL MATERIAL COMBUSTIBLE Y EMANANDO HUMO POR LA PARTE VERDE LAS PLANTAS DE INMEDIATO BUSCAMOS UNA ZONA SEGURA DE ASCENSO PARA DESPLAZAR LAS MAQUINA EXTINTORA PERO NO HUBO ACCESO PERMITIDO EN EL ÁREA TOMAMOS COMO OPCIÓN LA BOMBA DE ESPALDA TIPO MOCHILA PARA LIQUIDAR LA CONFLAGRACIÓN USAMOS EL RASTRILLO TIPO FORESTAL PARA HACER REMOCIÓN DEL MATERIAL VERDE DE LA PARTE DE ARRIBA Y HACER ENFRIAMIENTO EN LA PARTE DE ABAJO DEL MATERIAL COMBUSTIBLE SECO VEGETATIVO LOGRANDO ASÍ LIQUIDAR, APROXIMADO 10 HECTÁREAS DE PASTIZAL VEGETATIVO DEJANDO LIQUIDADO Y CONTROLADO LA EMERGENCIA. HORA DE TERMINACIÓN: 16:48 HORASATENDIDO POR: 4 UNIDADES CON 1 VEHÍCULOS. AFECTACIÓN: 10. ESTADO: LIQUIDADO - 601</t>
  </si>
  <si>
    <t>DNBC INFORMA MEDIANTE BASE DE DATOS: MUNICIPIO: EL BANCO DEPARTAMENTO: MAGDALENA: EVENTO: INCENDIO FORESTAL. SECTOR: Y BARRIO MANZANARES 3. DETALLE: CUERPO DE BOMBEROS VOLUNTARIOS DE EL BANCO MAGDALENA ATIENDE EMERGENCIA POR: EVENTO: INCENDIO FORESTAL LUGAR: Y BARRIO MANZANARES 3 FECHA DE ATENCIÓN: 06/03/2023 HORA DE ATENCIÓN: 12:15 HORA DE FINALIZACION: 12:40 UNIDADES:3 ACTIVAS OPERATIVAS VEHÍCULOS: 1, MAQUINA CISTERNA M5 DESCRIPCIÓN: SE ATIENDE LLAMADO DE EMERGENCIA POR INCENDIO DE COBERTURA VEGETAL, EL CUAL DEJÓ AFECTACIÓN DE PASTO, ARBOLES NATIVOS.ATENDIDO POR: 3 UNIDADES CON 1 VEHÍCULOS. AFECTACIÓN: 1. ESTADO: LIQUIDADO - 601</t>
  </si>
  <si>
    <t>DNBC INFORMA MEDIANTE BASE DE DATOS: MUNICIPIO: SABANA DE TORRES DEPARTAMENTO: SANTANDER: EVENTO: INCENDIO FORESTAL. SECTOR: PR 29 VÍA PANAMERICANA. DETALLE: SIENDO LAS 15:45 HORAS SE RECIBE LLAMADA DEL TENIENTE PADILLA DE BOMBEROS BARRANCABERMEJA INFORMANDO DE UN INCENDIO MAS ADELANTE DEL KILOMETRO 15. LLEGANDO AL SITIO SE PROCEDE A CONTROLAR EL INCENDIO EN SU TOTALIDAD DONDE SE QUEMA PARTE DE UN CULTIVO DE PALMA DE ACIETE, EN LA FINCA SAN JORGE DE LA VEREDA LA MONEDA DE PROPIEDAD DEL SEÑOR JORGE ENRIQUE CUBIDES (316 7363688. Y DE REGRESO EN EL PR 24 SE QUEMA PASTIZAL EN LA VIA PANAMERICANAATENDIDO POR: 2 UNIDADES CON 1 VEHÍCULOS. AFECTACIÓN: 1. ESTADO: LIQUIDADO</t>
  </si>
  <si>
    <t>DNBC INFORMA MEDIANTE BASE DE DATOS: MUNICIPIO: SAMPUES DEPARTAMENTO: SUCRE: EVENTO: INCENDIO FORESTAL. SECTOR: BARRIO LA VICTORIA 2. DETALLE: SE RECIBE UNA LLAMADA DE UN UN INCENDIO FOREESTAL EN EL PREDIO ADYACENTE AL BARRIO LA VICTORIA 2, DONDE VECINOS DEL SETOR ESTABAN QUEMANDO BASURAS Y SE DESCUIDADRON Y SE LES SALIÓ DE CONTROL, EXTENDIENDOSE EL FUEGO Y QUEMANDO APROXIMADAMENTE 2 HT DE PASTO KIKUYO, LOGRANDO SER CONTROLADO Y EXTINGUIDO.ATENDIDO POR: 6 UNIDADES CON 1 VEHÍCULOS. AFECTACIÓN: 2. ESTADO: LIQUIDADO</t>
  </si>
  <si>
    <t>DNBC INFORMA MEDIANTE BASE DE DATOS: MUNICIPIO: FONSECA DEPARTAMENTO: LA GUAJIRA: EVENTO: INCENDIO FORESTAL. SECTOR: CALLE 18 KRA. 2 BARRIO URBANIZACIÓN CRISTO REY.. DETALLE: BOMBEROS FONSECA EN LA ATENCIÓN DE UNA EMERGENCIA FORESTAL EN LA URBANIZACIÓN CRISTO REY LA CUAL FUE REPORTADO POR LA SEÑORA ARIANNA ARAGÓN. ESTA EMERGENCIA SE PRESENTÓ PORQUE PERSONAS DE ESA COMUNIDAD ESTABAN QUEMANDO BASURA PARA ESTE CONTROL, SE UTILIZARON 450 LITROS DE AGUA DOS BATE FUEGO Y DOS BOMBAS DE ESPALDAS.ATENDIDO POR: 5 UNIDADES CON 1 VEHÍCULOS. AFECTACIÓN: 1. ESTADO: LIQUIDADO</t>
  </si>
  <si>
    <t>DNBC INFORMA MEDIANTE BASE DE DATOS: MUNICIPIO: DISTRACCION DEPARTAMENTO: LA GUAJIRA: EVENTO: INCENDIO FORESTAL. SECTOR: FINCA LA SORPRESA. DETALLE: SE EVIDENCIA INCENDIO DE GRAN MAGNITUD EN SABANA ABIERTA DONDE SE PROCEDE A CONTROLAR MEDIANTE EL MÉTODO DE SOFOCACIÓN PROTEGIENDO UNA VIVIENDA QUE SE VEÍA AFECTADA POR LAS LLAMAS, SE HACE CONTROL DEL INCENDIO EN UN 85% Y LO DEMÁS SE CONTROLA MEDIANTE EL MÉTODO DE BARRERA O GUARDA RAYA DESPUÉS DE LO CUAL SE HACE RETORNO A LA ESTACIÓN SIN NOVEDAD NI EN EQUIPO NI EN PERSONALATENDIDO POR: 5 UNIDADES CON 1 VEHÍCULOS. AFECTACIÓN: 200. ESTADO: LIQUIDADO</t>
  </si>
  <si>
    <t>DNBC INFORMA MEDIANTE BASE DE DATOS: MUNICIPIO: SAMPUES DEPARTAMENTO: SUCRE: EVENTO: INCENDIO FORESTAL. SECTOR: CORREGIMIENTO MATA DE CAÑA SECTOR EL PERICO. DETALLE: INCENDIO FORESTAL EN FINCA CON VIENTOS EN CONTRA EN DIFERENTES DIRECCIONES, CON APOYO DE ALGUNOS TRABAJADORES DEL PREDIO. SE CONTROLO Y POSTERIORMENTE SE XTINGUE CON EL RESULTADO DE 1 HT INCINERADA. PASTO KIKUYO.ATENDIDO POR: 3 UNIDADES CON 1 VEHÍCULOS. AFECTACIÓN: 1. ESTADO: LIQUIDADO</t>
  </si>
  <si>
    <t>DNBC INFORMA MEDIANTE BASE DE DATOS: MUNICIPIO: EL BANCO DEPARTAMENTO: MAGDALENA: EVENTO: INCENDIO FORESTAL. SECTOR: KM 10 VIA EL BANCO-CHIMICHAGUA. DETALLE: CUERPO DE BOMBEROS VOLUNTARIOS DE EL BANCO MAGDALENA ATIENDE EMERGENCIA POR: EVENTO: INCENDIO FORESTAL LUGAR: KILOMETRO 10 VIA EL BANCO CHIMICHAGUA CESAR ENTRADA A LA VERDAD SAN ISIDRO FECHA DE ATENCIÓN: 04/03/2023 HORA DE ATENCIÓN: 12:05 HORA DE FINALIZACION: 13:05 UNIDADES:3 ACTIVAS OPERATIVAS VEHÍCULOS: 1, MAQUINA CISTERNA M5 DESCRIPCIÓN: SE ATIENDE LLAMADO DE EMERGENCIA POR INCENDIO DE COBERTURA VEGETAL EN EL KILOMETRO 10 VIA EL BANCO-CHIMICHAGUA EN EL CUAL DEJÓ AFECTADA 1 HECTAREA DE PASTO, PLANTACIÓN NATIVA Y FAUNA SILVESTRE SIENDO CONTROLADO Y LIQUIDADO EN SU TOTALIDAD.ATENDIDO POR: 3 UNIDADES CON 1 VEHÍCULOS. AFECTACIÓN: 1. ESTADO: LIQUIDADO</t>
  </si>
  <si>
    <t>DNBC INFORMA MEDIANTE BASE DE DATOS: MUNICIPIO: SAN VICENTE DE CHUCURI DEPARTAMENTO: SANTANDER: EVENTO: INCENDIO FORESTAL. SECTOR: VEREDA SANTA INÉS. DETALLE: UNIDADES BOMBERILES ACUDEN AL LLAMADO DE UNA HABITANTE DE LA VEREDA SANTA INÉS, QUIEN INFORMA LA PRESENCIA DE FUEGO EN UNA FINCA DE SU PROPIEDAD, UNA VEZ EN EL SITIO SE PROCEDIÓ A DESPLEGASE EL EQUIPO DE ATENCIÓN A FIN DE CONTROLAR EL INCENDIO QUE SE ENCONTRABA EN UNJA ZONA DE LADERA PRONUNCIADA, LUEGO DE 4 HORAS DE LA ATENCIÓN SE LOGRA CONTROLAR Y LIQUIDAR EL FUEGO EVITANDO LA AFECTACIÓN A MAS ÁREA CIRCUNDANTE. EN TOTAL SE VIO AFECTADA 1 HECTÁREA DE TERRENO DE PASTOS. DURANTE EL SERVICIO NO SE PRESENTARON NOVEDADES.ATENDIDO POR: 3 UNIDADES CON 1 VEHÍCULOS. AFECTACIÓN: 1. ESTADO: LIQUIDADO</t>
  </si>
  <si>
    <t>DNBC INFORMA MEDIANTE BASE DE DATOS: MUNICIPIO: SABANA DE TORRES DEPARTAMENTO: SANTANDER: EVENTO: INCENDIO FORESTAL. SECTOR: VEREDA ALTO VIENTO. DETALLE: SIENDO LAS 15:55 HORAS SE RECIBE LLAMADA DEL SEÑOR DANIEL TORRES INFORMANDO DE UN INCENDIO EN LA FINCA LA HUMAREDA, POR EL BARRIO LAS FERIAS. LLEGANDO AL SITIO SE PROCEDE A ROMPER EL CANDADO DE UN PORTILLO PARA PODER INGRESAR A CONTROLAR Y LIQUIDAR EL INCENDIO, DONDE SE QUEMA PASTIZAL.ATENDIDO POR: 2 UNIDADES CON 1 VEHÍCULOS. AFECTACIÓN: 1. ESTADO: LIQUIDADO</t>
  </si>
  <si>
    <t>DNBC INFORMA MEDIANTE BASE DE DATOS: MUNICIPIO: SABANA DE TORRES DEPARTAMENTO: SANTANDER: EVENTO: INCENDIO FORESTAL. SECTOR: PR 46 - VÍA PANAMERICANA. DETALLE: SIENDO LAS 10:00 HORAS SE RECIBE LLAMADA DEL SEÑOR JONATAN GALVIS (3186527052) DE LA CONCESIONARIA VIAL RÍO GRANDE, INFORMANDO DE UN INCENDIO EN EL PR 46. LLEGANDO AL SITIO SE PROCEDE A REALIZAR LAS LABORES DE CONTROL Y LIQUIDACIÓN DEL INCENDIO, DONDE SE QUEMA PARTE DE UN POTRERO.ATENDIDO POR: 2 UNIDADES CON 1 VEHÍCULOS. AFECTACIÓN: 1. ESTADO: LIQUIDADO</t>
  </si>
  <si>
    <t>DNBC INFORMA MEDIANTE BASE DE DATOS: MUNICIPIO: AGRADO DEPARTAMENTO: HUILA: EVENTO: INCENDIO FORESTAL. SECTOR: VÍA AGRADO - GARZÓN PREDIOS LA HIDROELÉCTRICA EL QUIMBO. DETALLE: SIENDO LAS 15:47 SE RECIBE LLAMADO TELEFÓNICO DE LA POLICÍA DON DE NOS INDICAN DE UN INCENDIO DE COBERTURA VEGETAL EN LO PREDIOS DE LA EMPRESA EMGESA. SE REALIZA EL LLAMADO TELEFÓNICO A LAS UNIDADES PARA VER QUIEN SE ENCUENTRA DISPONIBLE YA QUE NO CONTAMOS CON CONVENIO EN ESTE MOMENTO CON EL MUNICIPIO. SE LLEGA AL SITIO SE REALIZA ENFRIAMIENTO, CON AFECTACIÓN EN PASTO Y RASTROJO. SIN MAS NOVEDADATENDIDO POR: 3 UNIDADES CON 1 VEHÍCULOS. AFECTACIÓN: 1. ESTADO: LIQUIDADO</t>
  </si>
  <si>
    <t>DNBC INFORMA MEDIANTE BASE DE DATOS: MUNICIPIO: MONTENEGRO DEPARTAMENTO: QUINDIO: EVENTO: INCENDIO FORESTAL. SECTOR: VEREDA MACHO NEGRO. DETALLE: REGRESA LA M-3 CON EL MISMO MAQUINISTA Y TRIPULANTES CON LA NOVEDAD QUE SE ATENDIÓ CASO DE INCENDIO FORESTAL EN LA VEREDA MACHO NEGRO EN EL SITIO LA SITUACIÓN FUE CONTROLADA EN SU TOTALIDADATENDIDO POR: 4 UNIDADES CON 1 VEHÍCULOS. AFECTACIÓN: SIN REPORTE. ESTADO: LIQUIDADO</t>
  </si>
  <si>
    <t>DNBC INFORMA MEDIANTE BASE DE DATOS: MUNICIPIO: RIOHACHA DEPARTAMENTO: LA GUAJIRA: EVENTO: INCENDIO FORESTAL. SECTOR: SALIDA A VALLEDUPAR EN EL ABRA. DETALLE: LAS 4:03 PM SE PRESENTÓ INCENDIO FORESTAL SE PROCEDIÓ A LA INSPECCIONAR Y ACORDONAR EL SITIO PARA REALIZAR MANIOBRA DE CONTROL Y EXTINCIÓN DEL FUEGO EN SU TOTALIDAD , EXTENSIÓN DE ÁREA 17 HECTÁREA.ATENDIDO POR: 3 UNIDADES CON 1 VEHÍCULOS. AFECTACIÓN: 17. ESTADO: LIQUIDADO</t>
  </si>
  <si>
    <t>DNBC INFORMA MEDIANTE BASE DE DATOS: MUNICIPIO: SANTA MARTA DEPARTAMENTO: MAGDALENA: EVENTO: INCENDIO FORESTAL. SECTOR: KM 5 VIA AL PUERTO ACEPALMA. DETALLE: SE TRATA DE LOTE INCENDIADO EL CUAL CONSUMIÓ PARTE DE LA VEGETACIÓN, CONTROLADO Y LIQUIDADO EN SU TOTALIDADATENDIDO POR: 4 UNIDADES CON 1 VEHÍCULOS. AFECTACIÓN: SIN REPORTE. ESTADO: LIQUIDADO</t>
  </si>
  <si>
    <t>DNBC INFORMA MEDIANTE BASE DE DATOS: MUNICIPIO: BARICHARA DEPARTAMENTO: SANTANDER: EVENTO: INCENDIO FORESTAL. SECTOR: VEREDA PARAMITO ALTO. DETALLE: GRACIAS A LA REACCIÓN OPORTUNA Y AL TRABAJO EN EQUIPO SE LOGRÓ LIQUIDAR EL INCENDIO QUE AVANZABA DE MANERA SUBTERRÁNEA POR LA DENSA CAPA DE HELECHOS Y COBERTURA VEGETAL EN LA VEREDA PARAMITO ALTO, SE ESTIMA UNA AFECTACIÓN APROXIMADA DE 1 HECTÁREA.ATENDIDO POR: 8 UNIDADES CON 2 VEHÍCULOS. AFECTACIÓN: 1. ESTADO: LIQUIDADO</t>
  </si>
  <si>
    <t>DNBC INFORMA MEDIANTE BASE DE DATOS: MUNICIPIO: AGRADO DEPARTAMENTO: HUILA: EVENTO: INCENDIO FORESTAL. SECTOR: VEREDA LA GALDA. DETALLE: SIENDO LAS 15:09 SE REPORTA INCENDIO DE COBERTURA VEGETAL LA VEREDA LA GALDA, PARCELA NO 04 DE PROPIEDAD DE LA SEÑORA VENILDA DE BRAVO. TUVO AFECTACION EN LIMON, PLATANO, Y CAÑA. SE LOGRO CONTROLAR CON EL APOYO DE LA COMUNIDAD. SIN MAS NOVEDADATENDIDO POR: 3 UNIDADES CON 1 VEHÍCULOS. AFECTACIÓN: 15. ESTADO: LIQUIDADO</t>
  </si>
  <si>
    <t>DNBC INFORMA MEDIANTE BASE DE DATOS: MUNICIPIO: NEIVA DEPARTAMENTO: HUILA: EVENTO: INCENDIO FORESTAL. SECTOR: MOSCOVIA. DETALLE: 7:50 SALE LA M8 SE DIRIGE HACIA MOSCOVIA A TRATAR EL FORESTAL CONDUCE EDWIN VELASQUEZ ACOMPAÑA BR LEON, BAUTISTA, DIVIA. 8:06 M8 REPORTA SE DIRIGE A LA SUBESTACION A RECOGER ALGO Y DE AHÍ SE DIRIGE PARA MOSCOVIA 13:50 M8 REPORTA SITUACION CONTROLADA EN EL INCENDIO DE MOSCOVIA 16:05 INGRESA LA M8 A LA SUBESTACION CON SU TRIPULACION ABORDO CON LA NOVEDAD QUE LA SITUACION FYE CONTROLADA ... 16:31 SALE DE LA SUBESTACION LA M8 SE DIRIGE A LA CENTRAL CONDUCE EDWIN VELASQUEZ, ACOMPAÑA BR DIVIA, BAUTISTA, LEON, DIEGO HERRERA.. 16:54 INGRESA A LA CENTRAL LA M8 CON LA TRIPULACION YA MENCIONADA CON LA NOVEDAD QUE EL INCENDIO FUE CONTROLADO EN MOSCOVIA 25,5 HECTÁREAS ÁREA AFECTADAATENDIDO POR: 4 UNIDADES CON 1 VEHÍCULOS. AFECTACIÓN: 25,5. ESTADO: LIQUIDADO</t>
  </si>
  <si>
    <t>DNBC INFORMA MEDIANTE BASE DE DATOS: MUNICIPIO: SABANA DE TORRES DEPARTAMENTO: SANTANDER: EVENTO: INCENDIO FORESTAL. SECTOR: VÍA A LA GÓMEZ. DETALLE: SIENDO LAS 17:08 HORAS SE RECIBE LLAMADA DEL SARGENTO JOAO ALEXANDER ARCHILA GARCÍA INFORMANDO DE UN INCENDIO POR LA CICLO RUTA VÍA A LA GÓMEZ. LLEGANDO AL SITIO SE PROCEDE A REALIZAR LAS LABORES DE CONTROL Y LIQUIDACIÓN DEL INCENDIO DONDE SE QUEMA CAPA VEGETAL Y PASTIZAL A LA ENTRADA POR PUEBLO POR LA VÍA A LA GÓMEZ.ATENDIDO POR: 4 UNIDADES CON 1 VEHÍCULOS. AFECTACIÓN: 1. ESTADO: LIQUIDADO</t>
  </si>
  <si>
    <t>DNBC INFORMA MEDIANTE BASE DE DATOS: MUNICIPIO: EL BANCO DEPARTAMENTO: MAGDALENA: EVENTO: INCENDIO FORESTAL. SECTOR: KM 19 VIA CHIMICHAGUA CESAR FINCA VILLA ORIONIS. DETALLE: CUERPO DE BOMBEROS VOLUNTARIOS DE EL BANCO MAGDALENA ATIENDE EMERGENCIA POR: EVENTO: INCENDIO FORESTAL LUGAR: KILOMETRO 19 VIA CHIMICHAGUA CESAR FINCA VILLA ORIONIS FECHA DE ATENCIÓN: 01/03/2023 HORA DE ATENCIÓN: 19:53 HORA DE FINALIZACION: 20:52 UNIDADES:3 ACTIVAS OPERATIVAS VEHÍCULOS: 1, MAQUINA CISTERNA M5 DESCRIPCIÓN: SE ATIENDE LLAMADO DE EMERGENCIA POR INCENDIO FORESTAL EN EL KILOMETRO 19 VIA CHIMICHAGUA CESAR EN EL CUAL SE CONSUMIÓ 2 HECTAREAS DE COBERTURA VEGETAL.ATENDIDO POR: 3 UNIDADES CON 1 VEHÍCULOS. AFECTACIÓN: 2. ESTADO: LIQUIDADO</t>
  </si>
  <si>
    <t>DNBC INFORMA MEDIANTE BASE DE DATOS: MUNICIPIO: TAMINANGO DEPARTAMENTO: NARIÑO: EVENTO: INCENDIO FORESTAL. SECTOR: VEREDA EL ARADO. DETALLE: SE ATIENDE LLAMADO DE LA POLICÍA PARA ATENDER UN INCENDIO, EN LA VEREDA EL ARADO, SALIMOS 5 UNIDADES.ATENDIDO POR: 5 UNIDADES CON 1 VEHÍCULOS. AFECTACIÓN: 1. ESTADO: LIQUIDADO</t>
  </si>
  <si>
    <t>DNBC INFORMA MEDIANTE BASE DE DATOS: MUNICIPIO: ZONA BANANERA DEPARTAMENTO: MAGDALENA: EVENTO: INCENDIO FORESTAL. SECTOR: VEREDA CASA BLANCA. DETALLE: CUERPO DE BOMBEROS VOLUNTARIOS ZONA BANANERA MAG. REPORTA: PRESIDENTE DE JUNTA ACCIÓN COMUNAL DE CASA BLANCA, SEÑOR HENRY PINTO REPORTE DIARIO: #035 REPORTE DIA: 01/03/2023 HORA DE REPORTE: 15:45 HORA DE SALIDA: 15:53 HORA DE LLEGADA AL SITIO: 16:40 HORA FINAL: 17:55 LUGAR: VEREDA CASA BLANCA EVENTO: INCENDIO FORESTAL ESTADO: FINALIZADO PERSONAL: 05 UNIDADES COMANDANTE DE INCIDENTE: BOMBEROS HÉCTOR CÁRDENAS VEHICULO: M5 DESCRIPCION: SIENDO LAS 15:45 SE RECIBE UN LLAMADO DE EMERGENCIA POR PARTE DEL PRESIDENTE DE JUNTA ACCIÓN COMUNAL DE CASA BLANCA, SEÑOR HENRY PINTO EL CUAL INFORMA DE COBERTURA VEGETAL EN LA VEREDA CASA BLANCA JURISDICCIÓN DEL CORREGIMIENTO DE GUACAMAYAL DE ZONA BANANERA. SE MOVILIZAN EN LA M/5 CON 5 UNIDADES BOMBERILES, AL LLEGAR AL SITIO A LAS 16:40 SE OBSERVA UN INCENDIO DE COBERTURA VEGETAL SE PROCEDE ATACAR CON 2 BOMBAS DE ESPALDA TIPO MOCHILA, 1 RASTRILLO FORESTAL Y 1 BATE FUEGO PARA EVITAR QUE EL FUEGO SE EXTENDIERA RÁPIDAMENTE HACIA DONDE ESTÁN LAS VIVIENDAS DE DICHA VEREDA, DEJANDO QUEMADO UN APROXIMADO DE 2 HECTÁREAS DE TIERRA DE PALMA DE ACEITE QUE ADMINISTRA EL SEÑOR JHON RODRÍGUEZ LLAMADA “MAREA”, ATACAMOS CON BOMBAS TIPO MOCHILA DE ESPALDA TIPO MOCHILA PARA PODER REFRIGERAR Y SOFOCAR LA VEGETACIÓN Y ASÍ PODER LIQUIDAR UN 98% DE LA FINCA DE LA MAREA. HORA DE TERMINACIÓN: 17:55.ATENDIDO POR: 1 UNIDADES CON 5 VEHÍCULOS. AFECTACIÓN: SIN REPORTE. ESTADO: LIQUIDADO</t>
  </si>
  <si>
    <t>DNBC INFORMA MEDIANTE BASE DE DATOS: MUNICIPIO: SABANA DE TORRES DEPARTAMENTO: SANTANDER: EVENTO: INCENDIO FORESTAL. SECTOR: PR 48 + 500 VÍA PANAMERICANA. DETALLE: SIENDO LAS 15:45 HORAS SE RECIBE LLAMADA DE LA SEÑORA ANDREA MONTENEGRO (3183413335) INFORMANDO DE UN INCENDIO EN EL PR 48+500 DE LA CONCESIONARIA VIAL RÍO GRANDE. LLEGANDO AL SITIO DE LA EMERGENCIA SE OBSERVA QUE SE ESTA QUEMANDO ENTRE LOS SEPARADORES DE LA VÍA LA LIZAMA / SAN ALBERTO, SE PROCEDE A REALIZAR LAS LABORES DE CONTROL Y LIQUIDACIÓN QUEMÁNDOSE CAPA VEGETAL.ATENDIDO POR: 3 UNIDADES CON 1 VEHÍCULOS. AFECTACIÓN: 1. ESTADO: LIQUIDADO</t>
  </si>
  <si>
    <t>DNBC INFORMA MEDIANTE BASE DE DATOS: MUNICIPIO: ZONA BANANERA DEPARTAMENTO: MAGDALENA: EVENTO: INCENDIO FORESTAL. SECTOR: PRADO SEVILLA, SECTOR BIBLIOTECA MUNICIPAL. DETALLE: CUERPO DE BOMBEROS VOLUNTARIOS ZONA BANANERA MAG. REPORTA: TENIENTE PRUDENCIO PÉREZ REPORTE DIARIO: #034 REPORTE DIA: 01/03/2023 HORA DE REPORTE: 12:11 HORA DE SALIDA: 12:18 HORA DE LLEGADA AL SITIO: 12:22 HORA FINAL: 12:32 LUGAR: PRADO SEVILLA, SECTOR BIBLIOTECA MUNICIPAL EVENTO: INCENDIO DE COBERTURA VEGETAL ESTADO: FINALIZADO PERSONAL: 04 UNIDADES COMANDANTE DE INCIDENTE: BOMBERO HÉCTOR CÁRDENAS VEHICULO: M5 DESCRIPCION: SIENDO LAS 12:11 SE RECIBE UN LLAMADO DE EMERGENCIA POR PARTE DE MI TENIENTE PRUDENCIO PÉREZ EL CUAL INFORMA DE UN INCENDIO DE COBERTURA VEGETAL UBICADO EN PRADO SEVILLA, SECTOR BIBLIOTECA MUNICIPAL. SE MOVILIZA LA M/5 CON 4 UNIDADES BOMBERILES, AL LLEGAR AL SITIO 12:22 SE ENCUENTRA UNA QUEMA PROHIBIDA, SE PROCEDE ATACAR EL INCENDIO CON UNA MANGUERA DE 1.5”, 1 PITÓN TIPO PISTOLA, 1 BOMBA DE ESPALDA PARA EVITAR DE QUE EL FUEGO SE EXTIENDA MÁS HACIA LA VEGETACIÓN UTILIZANDO UN CHORRO TIPO CORTINA PARA SOFOCAR Y MEJORAR LA VEGETACIÓN Y ASÍ PODER LIQUIDAR EN UN 100% EL INCENDIO DE COBERTURA VEGETAL. HORA DE TERMINACIÓN: 12:32ATENDIDO POR: 4 UNIDADES CON 1 VEHÍCULOS. AFECTACIÓN: SIN REPORTE. ESTADO: LIQUIDADO</t>
  </si>
  <si>
    <t>DNBC INFORMA MEDIANTE BASE DE DATOS: MUNICIPIO: BUESACO DEPARTAMENTO: NARIÑO: EVENTO: INCENDIO FORESTAL. SECTOR: . DETALLE: VEREDA HIGUERONES 1 HECTÁREA SALIDA 2PM LLEGADA 4 PMATENDIDO POR: 7 UNIDADES CON 1 VEHÍCULOS. AFECTACIÓN: 1. ESTADO: LIQUIDADO</t>
  </si>
  <si>
    <t>DNBC INFORMA MEDIANTE BASE DE DATOS: MUNICIPIO: BUCARAMANGA DEPARTAMENTO: SANTANDER: EVENTO: INCENDIO FORESTAL. SECTOR: VDA MAGUELLES. DETALLE: SE ARTIENDE INCENDIO FORESTAL EN LA VEREDA MAGUELLES, CORREGIMIENTO 2ATENDIDO POR: 5 UNIDADES CON 1 VEHÍCULOS. AFECTACIÓN: 1. ESTADO: LIQUIDADO</t>
  </si>
  <si>
    <t>DNBC INFORMA MEDIANTE BASE DE DATOS: MUNICIPIO: BUCARAMANGA DEPARTAMENTO: SANTANDER: EVENTO: INCENDIO FORESTAL. SECTOR: COLORADOS. DETALLE: SE ATIENDE INCENDIO FORESTAL EN EL BARRIO COLORADOS, VIA AL MAR ( VILLA CARMELO)ATENDIDO POR: 4 UNIDADES CON 1 VEHÍCULOS. AFECTACIÓN: SIN REPORTE. ESTADO: LIQUIDADO</t>
  </si>
  <si>
    <t>DNBC INFORMA MEDIANTE BASE DE DATOS: MUNICIPIO: BUCARAMANGA DEPARTAMENTO: SANTANDER: EVENTO: INCENDIO FORESTAL. SECTOR: LAGOS DEL CACIQUE. DETALLE: SE ATIENDE INCENDIO FORESTAL EN LA CALLE 75 # 51 - 25 LAGOS DEL CACIQUEATENDIDO POR: 4 UNIDADES CON 1 VEHÍCULOS. AFECTACIÓN: SIN REPORTE. ESTADO: LIQUIDADO</t>
  </si>
  <si>
    <t>DNBC INFORMA MEDIANTE BASE DE DATOS: MUNICIPIO: BUCARAMANGA DEPARTAMENTO: SANTANDER: EVENTO: INCENDIO FORESTAL. SECTOR: B. MARIA PAZ. DETALLE: SE ATIENDE INCENDIO FORESTAL EN ZONA BOSCOSA DEL BARRIO MARIA PAZATENDIDO POR: 4 UNIDADES CON 1 VEHÍCULOS. AFECTACIÓN: SIN REPORTE. ESTADO: LIQUIDADO</t>
  </si>
  <si>
    <t>DNBC INFORMA MEDIANTE BASE DE DATOS: MUNICIPIO: BUCARAMANGA DEPARTAMENTO: SANTANDER: EVENTO: INCENDIO FORESTAL. SECTOR: PARQUE INDUSTRIAL 2. DETALLE: SE ATIENDE INCENDIO FORESTAL EN PARQUE INDUSTRIAL 2 VIA CHIMITAATENDIDO POR: 4 UNIDADES CON 1 VEHÍCULOS. AFECTACIÓN: SIN REPORTE. ESTADO: LIQUIDADO</t>
  </si>
  <si>
    <t>DNBC INFORMA MEDIANTE BASE DE DATOS: MUNICIPIO: BUCARAMANGA DEPARTAMENTO: SANTANDER: EVENTO: INCENDIO FORESTAL. SECTOR: VIA CHIMITA. DETALLE: SE ATIENDE INCENDIO FORESTAL EN PREDIO VECINOS A HUEVOS KIKESATENDIDO POR: 4 UNIDADES CON 1 VEHÍCULOS. AFECTACIÓN: SIN REPORTE. ESTADO: LIQUIDADO</t>
  </si>
  <si>
    <t>DNBC INFORMA MEDIANTE BASE DE DATOS: MUNICIPIO: SANTA MARTA DEPARTAMENTO: MAGDALENA: EVENTO: INCENDIO FORESTAL. SECTOR: CERRO DE SAN MARTIN. DETALLE: INCENDIO FORESTAL PARTE ALTA DEL CERRO SAN MARTÍN EL CUAL FUE LIQUIDADO EN SU TOTALIDAATENDIDO POR: 4 UNIDADES CON 1 VEHÍCULOS. AFECTACIÓN: SIN REPORTE. ESTADO: LIQUIDADO</t>
  </si>
  <si>
    <t>DNBC INFORMA MEDIANTE BASE DE DATOS: MUNICIPIO: SAN ANDRES DEPARTAMENTO: SAN ANDRES: EVENTO: INCENDIO FORESTAL. SECTOR: BARRIO BIGHT. DETALLE: SE REALIZO LA EXTION DE UN FORESTAL EN EL SECTOR DE LA SAMBA CONTROLADO POR LAS UNIDADES.ATENDIDO POR: 4 UNIDADES CON 1 VEHÍCULOS. AFECTACIÓN: SIN REPORTE. ESTADO: LIQUIDADO</t>
  </si>
  <si>
    <t>DNBC INFORMA MEDIANTE BASE DE DATOS: MUNICIPIO: GRANADA DEPARTAMENTO: META: EVENTO: INCENDIO FORESTAL. SECTOR: VEREDA GUAYAQUIL V. LOS ANDES COORD. 3.573521.69. DETALLE: SIENDO LAS 15:00 HORAS SE ATIENDE EMERGENCIA POR INCENDIO FORESTAL EN EL SECTOR, SE EXTINGUE EL FUEGO Y CONTROLA LA EMERGENCIA.ATENDIDO POR: 3 UNIDADES CON 1 VEHÍCULOS. AFECTACIÓN: SIN REPORTE. ESTADO: LIQUIDADO</t>
  </si>
  <si>
    <t>DNBC INFORMA MEDIANTE BASE DE DATOS: MUNICIPIO: CARCASI DEPARTAMENTO: SANTANDER: EVENTO: INCENDIO FORESTAL. SECTOR: VEREDA SAÚCARA, SECTOR JURADO.. DETALLE: SIENDO LAS 5.15 PM SE RECIBE REPORTE DE GRAN PRESENCIA DE HUMO EN EL SECTOR DE JURADO, AL HACER PRESENCIA SE CONSTATA LA QUEMA DE MATERIAL DE RESIDUO DE COSECHA EN UN LOTE DE APROXIMADAMENTE 1.5 HA DONDE EL FUEGO LLEVA CONSUMIDO CERCA DE 1,0 HECTÁREA SE PROCEDE A APAGAR CON EL USO DE AGUA CON EL APOYO DE LA COMUNIDAD SE DA POR TERMINADA LA ACTIVIDAD SIENDO LAS 7.05 PM .ATENDIDO POR: 3 UNIDADES CON  VEHÍCULOS. AFECTACIÓN: 1. ESTADO: LIQUIDADO</t>
  </si>
  <si>
    <t>DNBC INFORMA MEDIANTE BASE DE DATOS: MUNICIPIO: SALAMINA DEPARTAMENTO: MAGDALENA: EVENTO: INCENDIO FORESTAL. SECTOR: INSTITUCION EDUCATIVA DEPARTAMENTAL DE SALAMINA MAGDALENA. DETALLE: INCENDIO DE COBERTURA VEGETAL. AL LLEGAR SE REALIZA EL PROCEDIMIENTO RESPECTIVO PARA CONTROLAR Y FINALMENTE LIQUIDAR ESTE INCENDIO, MISMO QUE AFECTO APROXIMADAMENTE 1 HECTÁREA DE PASTO VEGETAL.ATENDIDO POR: 3 UNIDADES CON 1 VEHÍCULOS. AFECTACIÓN: 1. ESTADO: LIQUIDADO</t>
  </si>
  <si>
    <t>DNBC INFORMA MEDIANTE BASE DE DATOS: MUNICIPIO: BUCARAMANGA DEPARTAMENTO: SANTANDER: EVENTO: INCENDIO FORESTAL. SECTOR: LA VICTORIA. DETALLE: SE ATIENDE INCEN DIO FORESTAL EN LA VIA GIRON BUCARAMANGA, DESPUES DE LA SALLEATENDIDO POR: 4 UNIDADES CON 1 VEHÍCULOS. AFECTACIÓN: SIN REPORTE. ESTADO: LIQUIDADO</t>
  </si>
  <si>
    <t>DNBC INFORMA MEDIANTE BASE DE DATOS: MUNICIPIO: BUCARAMANGA DEPARTAMENTO: SANTANDER: EVENTO: INCENDIO FORESTAL. SECTOR: GAITAN. DETALLE: SE ATIEINDE INCENDIO FORESTA ENTRE LAS CRA 7 Y 6 DEL B. GAITANATENDIDO POR: 24 UNIDADES CON 1 VEHÍCULOS. AFECTACIÓN: SIN REPORTE. ESTADO: LIQUIDADO</t>
  </si>
  <si>
    <t>DNBC INFORMA MEDIANTE BASE DE DATOS: MUNICIPIO: RESTREPO DEPARTAMENTO: META: EVENTO: INCENDIO FORESTAL. SECTOR: VEREDA CHOAPAL. DETALLE: SE REALIZA ATENCIÓN DE EMERGENCIA A INCENDIO FORESTAL EN LA FINCA VILLA BLANCA VEREDA CHOAPAL, LA CUAL GENERA AFECTACIÓN A COBERTURA VEGETAL, ARBORIZACIÓN DEL SECTOR, PROCEDIENDO A SU LIQUIDACIÓN Y REFRIGERACIÓN TOTAL DE PUNTOS CALIENTESATENDIDO POR: 6 UNIDADES CON 3 VEHÍCULOS. AFECTACIÓN: SIN REPORTE. ESTADO: LIQUIDADO</t>
  </si>
  <si>
    <t>DNBC INFORMA MEDIANTE BASE DE DATOS: MUNICIPIO: SABANA DE TORRES DEPARTAMENTO: SANTANDER: EVENTO: INCENDIO FORESTAL. SECTOR: VEREDA LA PAMPA. DETALLE: LLEGANDO AL SITIO SE OBSERVA UN INCENDIO FORESTAL POR LO QUE SE PROCEDE A REALIZAR LAS LABORES DE CONTROL Y LIQUIDACIÓN, DONDE LA COMUNIDAD COLABORA PARA CONTROLARLO.ATENDIDO POR: 3 UNIDADES CON 1 VEHÍCULOS. AFECTACIÓN: SIN REPORTE. ESTADO: LIQUIDADO</t>
  </si>
  <si>
    <t>DNBC INFORMA MEDIANTE BASE DE DATOS: MUNICIPIO: GRANADA DEPARTAMENTO: META: EVENTO: INCENDIO FORESTAL. SECTOR: VEREDA GUAYAQUIL COORD. 3.572818N 73.740949W ALT.368M. DETALLE: SIENDO LAS 19:52 HORAS SE ATIENDE EMERGENCIA POR INCENDIO FORESTAL EN EL SECTOR, SE EXTINGUE EL FUEGO Y CONTROLA LA EMERGENCIAATENDIDO POR: 4 UNIDADES CON 1 VEHÍCULOS. AFECTACIÓN: SIN REPORTE. ESTADO: LIQUIDADO</t>
  </si>
  <si>
    <t>DNBC INFORMA MEDIANTE BASE DE DATOS: MUNICIPIO: GRANADA DEPARTAMENTO: META: EVENTO: INCENDIO FORESTAL. SECTOR: CRA 13 CLL 25 COORD. 3.5507762292 N737112871915102W. DETALLE: ENDO LAS 16:54 HORAS SE ATIENDE EMERGENCIA POR INCENDIO FORESTAL EN EL SECTOR, SE EXTINGUE EL FUEGO Y CONTROLA LA EMERGENCIA.ATENDIDO POR: 4 UNIDADES CON 1 VEHÍCULOS. AFECTACIÓN: SIN REPORTE. ESTADO: LIQUIDADO</t>
  </si>
  <si>
    <t>DNBC INFORMA MEDIANTE BASE DE DATOS: MUNICIPIO: PUERTO RICO DEPARTAMENTO: META: EVENTO: INCENDIO FORESTAL. SECTOR: VEREDA LA SULTANA. DETALLE: SALE LA CAMIONETA DE ATAQUE RÁPIDO HACIA LA VEREDA LA SULTANA AL FRENTE DE LA ESCUELA LA SULTANA EN LA PIÑERA DEL SEÑOR SISTICOATENDIDO POR: 2 UNIDADES CON 1 VEHÍCULOS. AFECTACIÓN: 5. ESTADO: LIQUIDADO</t>
  </si>
  <si>
    <t>DNBC INFORMA MEDIANTE BASE DE DATOS: MUNICIPIO: PUERTO CAICEDO DEPARTAMENTO: PUTUMAYO: EVENTO: INCENDIO FORESTAL. SECTOR: VEREDA EL VERGEL. DETALLE: CAUSAS DEL INCENDIO FORESTAL PRESENTADO EN ESTA VEREDA EN UN PREDIO DEL SEÑOR JAIME IZURIETA OBEDECEN A LA ACTIVIDAD DE UN PIRÓMANO QUE PASO DEJANDO UN CIGARRILLOATENDIDO POR: 5 UNIDADES CON 2 VEHÍCULOS. AFECTACIÓN: 2. ESTADO: LIQUIDADO</t>
  </si>
  <si>
    <t>DNBC INFORMA MEDIANTE BASE DE DATOS: MUNICIPIO: BUCARAMANGA DEPARTAMENTO: SANTANDER: EVENTO: INCENDIO FORESTAL. SECTOR: LA JOYA. DETALLE: SE ATIEDNDE INCEN DIO FORESTAL EN LA CALLE 36 CON 14 OCC, ZONA BOSCOSA DE LA JOYAATENDIDO POR: 4 UNIDADES CON 1 VEHÍCULOS. AFECTACIÓN: SIN REPORTE. ESTADO: LIQUIDADO</t>
  </si>
  <si>
    <t>DNBC INFORMA MEDIANTE BASE DE DATOS: MUNICIPIO: BUCARAMANGA DEPARTAMENTO: SANTANDER: EVENTO: INCENDIO FORESTAL. SECTOR: COMUNEROS. DETALLE: SE ATIENDE INCENDIO FORESTAL EN LA CURVA DE LA VIRGEN, VIA AL MARATENDIDO POR: 4 UNIDADES CON 1 VEHÍCULOS. AFECTACIÓN: SIN REPORTE. ESTADO: LIQUIDADO</t>
  </si>
  <si>
    <t>DNBC INFORMA MEDIANTE BASE DE DATOS: MUNICIPIO: BUCARAMANGA DEPARTAMENTO: SANTANDER: EVENTO: INCENDIO FORESTAL. SECTOR: SAN MIGUEL. DETALLE: SE ATIENDE INCENDIO FORESTAL EN LA CALLE 53 # 16 - 33 ZONA BOSCOSA DE SAN MIGUELATENDIDO POR: 4 UNIDADES CON 1 VEHÍCULOS. AFECTACIÓN: SIN REPORTE. ESTADO: LIQUIDADO</t>
  </si>
  <si>
    <t>DNBC INFORMA MEDIANTE BASE DE DATOS: MUNICIPIO: LEBRIJA DEPARTAMENTO: SANTANDER: EVENTO: INCENDIO FORESTAL. SECTOR: VEREDA MANCHADORES. DETALLE: SE ATIENDE INCENDIO FORESTAL EN LA VEREDA MANCHADORES SECTOR LA BATEA DONDE SE QUEMAN DOS HECTÁREAS APROXIMADAMENTE DE MALEZA SE REALIZA EL CONTROL CON USO DE AGUA Y HERRAMIENTA MANUAL.ATENDIDO POR: 4 UNIDADES CON 2 VEHÍCULOS. AFECTACIÓN: 2. ESTADO: LIQUIDADO</t>
  </si>
  <si>
    <t>DNBC INFORMA MEDIANTE BASE DE DATOS: MUNICIPIO: SABANA DE TORRES DEPARTAMENTO: SANTANDER: EVENTO: INCENDIO FORESTAL. SECTOR: VEREDA LA PAMPA. DETALLE: INCENDIO EN LA VEREDA LA PAMPA FINCA MÉXICO DE PROPIEDAD DEL SEÑOR JOAQUÍN PÉREZ. LLEGANDO AL SITIO SE PROCEDE A REALIZAR LABORES DE CONTROL Y LIQUIDACIÓN DEL INCENDIO DONDE SE QUEMA POTEROS Y MONTAÑAATENDIDO POR: 4 UNIDADES CON 2 VEHÍCULOS. AFECTACIÓN: SIN REPORTE. ESTADO: LIQUIDADO</t>
  </si>
  <si>
    <t>DNBC INFORMA MEDIANTE BASE DE DATOS: MUNICIPIO: SABANA DE TORRES DEPARTAMENTO: SANTANDER: EVENTO: INCENDIO FORESTAL. SECTOR: VÍA LA GÓMEZ - ANTIGUA VÍA FÉRREA. DETALLE: INFORMANDO DE UN INCENDIO EN EL ASENTAMIENTO HUMANO LA -GÓMEZ, POR LA ANTIGUA VÍA FÉRREA. LLEGANDO AL SITIO SE EVIDENCIA QUE SE ESTA QUEMANDO POR VARIOS LADOS Y NO SE PUEDE CONTROLAR CON EL PERSONAL QUE VA, POR LO QUE SE LE REALIZA EL REPORTE A LA COMANDANTE GLORIA STELLA MILLÁN Y AL LUGAR LLEGAN SEIS (06) UNIDADES BOMBERILES Y LAS MAQUINAS M2 Y M5. LOGRANDO CONTROLAR EL INCENDIO Y EVITANDO QUE LLEGARA A APROXIMADAMENTE 25 VIVIENDAS, SE QUEMA PASTIZAL Y BOSQUE NATIVO,ATENDIDO POR: 8 UNIDADES CON 3 VEHÍCULOS. AFECTACIÓN: SIN REPORTE. ESTADO: LIQUIDADO</t>
  </si>
  <si>
    <t>DNBC INFORMA MEDIANTE BASE DE DATOS: MUNICIPIO: RIOHACHA DEPARTAMENTO: LA GUAJIRA: EVENTO: INCENDIO FORESTAL. SECTOR: EN LA CARRERA 7 CALLE 58. DETALLE: A LAS 11:04 AM SE PRESENTÓ INCENDIO FORESTAL SE PROCEDIÓ A LA INSPECCIONAR Y ACORDONAR EL SITIO PARA REALIZAR MANIOBRA DE CONTROL Y EXTINCIÓN DEL FUEGO EN SU TOTALIDAD , EXTENSIÓN DE ÁREA 10 HECTÁREA.ATENDIDO POR: 3 UNIDADES CON 1 VEHÍCULOS. AFECTACIÓN: 10. ESTADO: LIQUIDADO</t>
  </si>
  <si>
    <t>DNBC INFORMA MEDIANTE BASE DE DATOS: MUNICIPIO: PUERTO LOPEZ DEPARTAMENTO: META: EVENTO: INCENDIO FORESTAL. SECTOR: KM 10 VIA PUERTO LOPEZ - PUERTO GAITAN. DETALLE: ACCIONES TOMADAS: SE ATENDIÓ CON DOS VEHÍCULOS DE EXTINCIÓN DE INCENDIOS, 5 UNIDADES BOMBERILES, QUIENES PROCEDIERON A REALIZAR EL CONTROL Y EXTINCIÓN DEL FUEGO DEJÁNDOLO TOTALMENTE LIQUIDADO. AFECTACIONES: APROXIMADAMENTE 2 HECTÁREA DE PASTOATENDIDO POR: 5 UNIDADES CON 2 VEHÍCULOS. AFECTACIÓN: 2. ESTADO: LIQUIDADO</t>
  </si>
  <si>
    <t>DNBC INFORMA MEDIANTE BASE DE DATOS: MUNICIPIO: PUERTO LOPEZ DEPARTAMENTO: META: EVENTO: INCENDIO FORESTAL. SECTOR: BARRIO VILLA MODELIA. DETALLE: INCENDIO FORESTAL LUGAR: VILLA MODELIA COORDENADAS: N 04º08`70850 W 72º96`80480 DESCRIPCIÓN DEL EVENTO: LA SEÑORA MÓNICA PIEDRAHITA MEDIANTE LLAMADA SOBRE UN INCENDIO FORESTAL EN UN POTRERO DEL BARRIO VILLA MODELIA AL LADO DE LA ESCUELA SAN ISIDRO.ATENDIDO POR: 3 UNIDADES CON 1 VEHÍCULOS. AFECTACIÓN: 1. ESTADO: LIQUIDADO</t>
  </si>
  <si>
    <t>DNBC INFORMA MEDIANTE BASE DE DATOS: MUNICIPIO: PUERTO LOPEZ DEPARTAMENTO: META: EVENTO: INCENDIO FORESTAL. SECTOR: BARRIO BELLO HORIZONTE. DETALLE: UN INCENDIO FORESTAL EN EL BARRIO BELLO HORIZONTE EN UNOS LOTES VACÍOS FRENTE A LA CHATARRERÍA POR LA CARRERA 15 ACCIONES TOMADAS: SE ATENDIÓ CON DOS VEHÍCULOS DE EXTINCIÓN DE INCENDIOS, 5 UNIDADES BOMBERILES, QUIENES PROCEDIERON A REALIZAR EL CONTROL Y EXTINCIÓN DEL FUEGO DEJÁNDOLO TOTALMENTE LIQUIDADO. AFECTACIONES: APROXIMADAMENTE 1 HECTÁREA DE RASTROJO Y BASURAATENDIDO POR: 5 UNIDADES CON 2 VEHÍCULOS. AFECTACIÓN: 1. ESTADO: LIQUIDADO</t>
  </si>
  <si>
    <t>DNBC INFORMA MEDIANTE BASE DE DATOS: MUNICIPIO: BUCARAMANGA DEPARTAMENTO: SANTANDER: EVENTO: INCENDIO FORESTAL. SECTOR: PROVENZA. DETALLE: SE ATIENDE INCENDIO FORESTAL EN LA CRA 22 B CALLE 113, ZONA BOSCOSA DE PROVENZAATENDIDO POR: 4 UNIDADES CON 1 VEHÍCULOS. AFECTACIÓN: SIN REPORTE. ESTADO: LIQUIDADO</t>
  </si>
  <si>
    <t>DNBC INFORMA MEDIANTE BASE DE DATOS: MUNICIPIO: BUCARAMANGA DEPARTAMENTO: SANTANDER: EVENTO: INCENDIO FORESTAL. SECTOR: VILLA ROSA. DETALLE: SE ATIEINDE INCENDIO FORESTAL EN CRA 19 A # 18N-90 VILLA ROSAATENDIDO POR: 4 UNIDADES CON 1 VEHÍCULOS. AFECTACIÓN: SIN REPORTE. ESTADO: LIQUIDADO</t>
  </si>
  <si>
    <t>DNBC INFORMA MEDIANTE BASE DE DATOS: MUNICIPIO: BUCARAMANGA DEPARTAMENTO: SANTANDER: EVENTO: INCENDIO FORESTAL. SECTOR: PABLON. DETALLE: SE ATIENDE INCENDIO FORESTAL EN CRA 20 D # 41N - 20 PABLON BAJOATENDIDO POR: 5 UNIDADES CON 1 VEHÍCULOS. AFECTACIÓN: SIN REPORTE. ESTADO: LIQUIDADO</t>
  </si>
  <si>
    <t>DNBC INFORMA MEDIANTE BASE DE DATOS: MUNICIPIO: BUCARAMANGA DEPARTAMENTO: SANTANDER: EVENTO: INCENDIO FORESTAL. SECTOR: VDA EL ABURRIDO. DETALLE: SE ATIENDE INCENDIO FORESTAL EN LA VEREDA EL ABURRIDO BGAATENDIDO POR: 5 UNIDADES CON 1 VEHÍCULOS. AFECTACIÓN: SIN REPORTE. ESTADO: LIQUIDADO</t>
  </si>
  <si>
    <t>DNBC INFORMA MEDIANTE BASE DE DATOS: MUNICIPIO: NUEVA GRANADA DEPARTAMENTO: MAGDALENA: EVENTO: INCENDIO FORESTAL. SECTOR: FINCA LAS 500. DETALLE: SE REALIZAN MANIOBRAS DE CONTROL Y LIQUIDACIÓN EN INCENDIO DE COBERTURA VEGETAL PRESENTADO EN LA FINCA LOS 500 CERCA AL VERTEDERO DE BASURA. SIN NOVEDAD FUE CONTROLADO Y LIQUIDADO.ATENDIDO POR: 3 UNIDADES CON 1 VEHÍCULOS. AFECTACIÓN: SIN REPORTE. ESTADO: LIQUIDADO</t>
  </si>
  <si>
    <t>DNBC INFORMA MEDIANTE BASE DE DATOS: MUNICIPIO: SAN VICENTE DE CHUCURI DEPARTAMENTO: SANTANDER: EVENTO: INCENDIO FORESTAL. SECTOR: VEREDA SANTA ROSA. DETALLE: SIENDO LAS 15:00 HORAS SE RECIBE LLAMADA DEL SEÑOR ANDRÉS IGLESIA (3156444526) INFORMANDO QUE LE VOLVIERON A PRENDER CANDELA A LA ENTRADA DE LA VEREDA MATA DE PLÁTANO, VÍA PANAMERICANA. LLEGANDO AL SITIO SE PROCEDE A  REALIZAR LAS LABORES DE CONTROL Y LIQUIDACIÓN DEL INCENDIO, DONDE SE QUEMA PASTIZAL Y CAPA VEGETALATENDIDO POR: 2 UNIDADES CON 1 VEHÍCULOS. AFECTACIÓN: 1. ESTADO: LIQUIDADO</t>
  </si>
  <si>
    <t>DNBC INFORMA MEDIANTE BASE DE DATOS: MUNICIPIO: SABANA DE TORRES DEPARTAMENTO: SANTANDER: EVENTO: INCENDIO FORESTAL. SECTOR: PR 45 / 4513 VÍA PANAMERICANA. DETALLE: SIENDO LAS 16:47 REPORTA EL SEÑOR LUIS HERNÁNDEZ # DE TELÉFONO 3042422372 REPORTANDO UN INCENDIO FORESTAL EN EL MUNICIPIO DE SANTO TOMÁS EN LA CALLE 13#8-19 SIENDO LAS 16:49 SALE LA M-01 CONDUCIDA POR EL MAQUINISTA ALGEMIRO PÉREZ TRIPULADA POR EL SUB COMANDANTE SALAZAR, OFICIAL PINEDA, JEFE ANDRÉS TRUYOL CON LOS BOMBEROS GERARDO CANTILLO, LIBARDO CANTILLO AL LLEGAR A LUGAR SE LOGRA VER UN INCENDIO FORESTAL, LUEGO SE UTILIZA EL CARRETEL DERECHO DOS PALAS Y SE LOGRA LIQUIDARLO Y SE DA POR TERMINAR LA EMERGENCIA Y SIENDO LAS 17:40 SE RETORNA A BASE SIN NOVEDADATENDIDO POR: 6 UNIDADES CON 1 VEHÍCULOS. AFECTACIÓN: SIN REPORTE. ESTADO: LIQUIDADO</t>
  </si>
  <si>
    <t>DNBC INFORMA MEDIANTE BASE DE DATOS: MUNICIPIO: SABANA DE TORRES DEPARTAMENTO: SANTANDER: EVENTO: INCENDIO FORESTAL. SECTOR: PR 45 /4513 VÍA PANAMERICANA. DETALLE: SIENDO LAS 11:02 SE RECIBE LLAMADA DEL SEÑOR ANDRÉS IGLESIAS (3156444526) REPORTANDO UN INCENDIO EN LA ENTRADA PARA LA VEREDA MATA DE PLÁTANO. LLEGANDO AL SITIO SE DE LA EMERGENCIA SE EVIDENCIA UN INCENDIO EN LOS SEPARADORES DE LA VÍA LA LIZAMA / SAN ALBERTO, POR LO QUE SE PROCEDE A REALIZAR LAS LABORES DE CONTROL Y LIQUIDACIÓN DEL INCENDIO, QUEMÁNDOSE CAPA VEGETAL GLORIA. MILLÁN LIQUIDADO 
ATENDIDO POR: 2 UNIDADES CON 1 VEHÍCULOS. AFECTACIÓN: SIN REPORTE. ESTADO: LIQUIDADO</t>
  </si>
  <si>
    <t>DNBC INFORMA MEDIANTE BASE DE DATOS: MUNICIPIO: GRANADA DEPARTAMENTO: META: EVENTO: INCENDIO FORESTAL. SECTOR: TROCHA 7 COORD. 3.5585681 - 7369. DETALLE: SIENDO LAS 16:20 HORAS SE ATIENDE EMERGENCIA POR INCENDIO FORESTAL EN EL SECTOR, SE EXTINGUE EL FUEGO Y CONTROLA LA EMERGENCIA.ATENDIDO POR: 4 UNIDADES CON 1 VEHÍCULOS. AFECTACIÓN: 3. ESTADO: LIQUIDADO</t>
  </si>
  <si>
    <t>DNBC INFORMA MEDIANTE BASE DE DATOS: MUNICIPIO: URUMITA DEPARTAMENTO: LA GUAJIRA: EVENTO: INCENDIO FORESTAL. SECTOR: ACUEDUCTO MUNICIPAL. DETALLE: SE RECIBE REPORTE DE UN INCENDIO FORESTAL EN LA VÍA DEL ACUEDUCTO DE GRAN MAGNITUD , EL CUAL LAS LLAMAS SE CRECEN POR LAS FUERTES BRISAS, SE LIQUIDA Y SE CONTROLA EN SU TOTALIDAD. SE UTILIZAN 11000 LITROS DE AGUA APROXIMADAMENTE.ATENDIDO POR: 5 UNIDADES CON 1 VEHÍCULOS. AFECTACIÓN: 4. ESTADO: LIQUIDADO</t>
  </si>
  <si>
    <t>DNBC INFORMA MEDIANTE BASE DE DATOS: MUNICIPIO: PUERTO RICO DEPARTAMENTO: META: EVENTO: INCENDIO FORESTAL. SECTOR: CAÑOS NEGROS. DETALLE: SALE LA CAMIONETA DE ATAQUE RÁPIDO HACIA LA VEREDA CAÑO NEGRO SECTOR LA JOYA A UN INCENDIO FORESTALATENDIDO POR: 3 UNIDADES CON 1 VEHÍCULOS. AFECTACIÓN: 1. ESTADO: LIQUIDADO</t>
  </si>
  <si>
    <t>DNBC INFORMA MEDIANTE BASE DE DATOS: MUNICIPIO: VILLAVICENCIO DEPARTAMENTO: META: EVENTO: INCENDIO FORESTAL. SECTOR: BARRIO JUAN PABLO FINCA LA PROVIDENCIA. DETALLE: AL LLEGAR AL SITIO SE EVIDENCIA INCENDIO DE COBERTURA VEGETAL, APROXIMADAMENTE 4 HECTÁREAS, SE PROCEDE A CONTROLAR LOS DIFERENTES FOCOS, CON BATE FUEGOS Y SOPLADORA.ATENDIDO POR: 3 UNIDADES CON 1 VEHÍCULOS. AFECTACIÓN: 4. ESTADO: LIQUIDADO</t>
  </si>
  <si>
    <t>DNBC INFORMA MEDIANTE BASE DE DATOS: MUNICIPIO: PUERTO LOPEZ DEPARTAMENTO: META: EVENTO: INCENDIO FORESTAL. SECTOR: KILOMETRO 78 VIA A GAITAN FINCAS TURPIAL Y PORVENIR. DETALLE: FECHA EVENTO: 25 DE FEBRERO DE 2023 HORA APROXIMADA: SALIDA 09:19 Y LLEGADA 17:18 EVENTO: INCENDIO FORESTAL LUGAR: KILÓMETRO 78 VÍA A GAITÁN FINCA EL TURPIAL Y FINCA EL PORVENIR COORDENADAS: N 04º05`0056 W 72º57`54.61 DESCRIPCIÓN DEL EVENTO: REPORTA LA SEÑORA LUZ MARI HUÉRFANO MEDIANTE LLAMADA SOBRE UN INCENDIO FORESTAL EN LA FINCA EL TURPIAL UBICADA EN EL KM. 78 VÍA A PTO. GAITÁN ACCIONES TOMADAS: SE ATENDIÓ CON DOS VEHÍCULOS DE EXTINCIÓN DE INCENDIOS, 5 UNIDADES BOMBERILES, QUIENES PROCEDIERON A REALIZAR EL CONTROL Y EXTINCIÓN DEL FUEGO DEJÁNDOLO TOTALMENTE LIQUIDADO, SE CONTÓ CON EL APOYO DE PERSONAL QUE LABORAS EN LAS FINCAS AFECTACIONES: APROXIMADAMENTE 50 HECTÁREAS DE BOSQUE NATIVO Y SABANA EN LA FINCA EL TURPIAL Y 13 HECTÁREAS APROXIMADAMENTE DE CULTIVO DE TECA EN LA FINCA EL PORVENIR QUIEN REPORTA: CUERPO DE BOMBEROS VOLUNTARIOS DE PUERTO LÓPEZ META. LUATENDIDO POR: 5 UNIDADES CON 2 VEHÍCULOS. AFECTACIÓN: 50. ESTADO: LIQUIDADO</t>
  </si>
  <si>
    <t>DNBC INFORMA MEDIANTE BASE DE DATOS: MUNICIPIO: EL BANCO DEPARTAMENTO: MAGDALENA: EVENTO: INCENDIO FORESTAL. SECTOR: AEROPUERTO LAS FLORES DE ELE BANCO MAGDALENA. DETALLE: CUERPO DE BOMBEROS VOLUNTARIOS DE EL BANCO MAGDALENA ATIENDE EMERGENCIA POR: EVENTO: INCENDIO FORESTAL LUGAR: AEROPUERTO LAS FLORES DE EL BANCO MAGDALENA FECHA DE ATENCIÓN: 25/02/2023 HORA DE ATENCIÓN: 07:30 AM HORA DE FINALIZACION: 09:24 AM UNIDADES:5 ACTIVAS OPERATIVAS VEHÍCULOS: 2, MAQUINA CISTERNA M5 Y MAQUINA M4 UIR DESCRIPCIÓN: SE ATIENDE LLAMADO DE EMERGENCIA POR INCENDIO DE COBERTURA VEGETAL AL INTERIOR DEL AEROPUERTO LAS FLORES, LO CUAL DEJA AFECTACIONES, FAUNAS SILVESTRE, PLANTACIONES NATIVAS Y COBERTURA VEGETAL. CARLOS. TORRES LIQUIDADO 
ATENDIDO POR: 5 UNIDADES CON 2 VEHÍCULOS. AFECTACIÓN: 5. ESTADO: LIQUIDADO</t>
  </si>
  <si>
    <t>DNBC INFORMA MEDIANTE BASE DE DATOS: MUNICIPIO: EL BANCO DEPARTAMENTO: MAGDALENA: EVENTO: INCENDIO FORESTAL. SECTOR: AEROPUERTO LAS FLORES DE EL BANCO MAGDALENA. DETALLE: CUERPO DE BOMBEROS VOLUNTARIOS DE EL BANCO MAGDALENA ATIENDE EMERGENCIA POR: EVENTO: INCENDIO FORESTAL LUGAR: AEROPUERTO LAS FLORES DE EL BANCO MAGDALENA FECHA DE ATENCIÓN: 25/02/2023 HORA DE ATENCIÓN: 13:50 HORA DE FINALIZACION: 18:00 UNIDADES:5 ACTIVAS OPERATIVAS VEHÍCULOS: 2, MAQUINA CISTERNA M5 Y MAQUINA M4 UIR DESCRIPCIÓN: SE ATIENDE LLAMADO DE EMERGENCIA POR INCENDIO DE COBERTURA VEGETAL EN EL INTERIOR DEL AEROPUERTO LAS FLORES. SE CUENTA CON EL APOYO DE 5 UNIDADES DE LA DEFENSA CIVIL DE EL BANCO MAGDALENA.ATENDIDO POR: 5 UNIDADES CON 1 VEHÍCULOS. AFECTACIÓN: SIN REPORTE. ESTADO: LIQUIDADO</t>
  </si>
  <si>
    <t>DNBC INFORMA MEDIANTE BASE DE DATOS: MUNICIPIO: SAN MARTIN DEPARTAMENTO: META: EVENTO: INCENDIO FORESTAL. SECTOR: LA FLORESTA. DETALLE: SE ATIENDE INCENDIO FORESTAL EN EL BARRIO LA FLORESTA VIENDOSE AFECTADA 1 HECTÁREA DE COBERTURA VEGETAL SE GASTARON 2.000 LITROS DE AGUAATENDIDO POR: 3 UNIDADES CON 1 VEHÍCULOS. AFECTACIÓN: 1. ESTADO: LIQUIDADO</t>
  </si>
  <si>
    <t>DNBC INFORMA MEDIANTE BASE DE DATOS: MUNICIPIO: BUCARAMANGA DEPARTAMENTO: SANTANDER: EVENTO: INCENDIO FORESTAL. SECTOR: MUTIS. DETALLE: SE ATIENDE INCENDIO FORESTAL EN LA CALLE 55 CON 7 DEL BARRIO MUTISATENDIDO POR: 4 UNIDADES CON 1 VEHÍCULOS. AFECTACIÓN: SIN REPORTE. ESTADO: LIQUIDADO</t>
  </si>
  <si>
    <t>DNBC INFORMA MEDIANTE BASE DE DATOS: MUNICIPIO: BUCARAMANGA DEPARTAMENTO: SANTANDER: EVENTO: INCENDIO FORESTAL. SECTOR: EL PABLON. DETALLE: SE ATIENDE INCENDIO FORESTAL EN ZONA BOSCOSA DEL PABLON, SECTOR LA LOMAATENDIDO POR: 2 UNIDADES CON 1 VEHÍCULOS. AFECTACIÓN: SIN REPORTE. ESTADO: LIQUIDADO</t>
  </si>
  <si>
    <t>DNBC INFORMA MEDIANTE BASE DE DATOS: MUNICIPIO: SAN GIL DEPARTAMENTO: SANTANDER: EVENTO: INCENDIO FORESTAL. SECTOR: CALLE 20 A N.º 2-80. DETALLE: SE RECIBE INFORMACION ACERCA DE UNA EXPLOSION DE UN TRANSFORMADOR EL CUAL SE ESTA INCENDIANDO, AL LLEGAR AL SITIO SE OBSERVA UN INCENDIO FORESTAL EN UNA LADERA EL CUAL SE ORIGINO POR UN CORTO CIRCUITO, SE PROCEDE A CONTROLAR EL INCENDIO DANDO ENFRIAMIENTO CON CHORRO INTERMITENTE, CONTROLANDO POR COMPLETO LA SITUACION Y ENTREGANDO LA ESCENA AL PERSONAL DE LA ELECTRIFICADORA PARA QUE SE ENCARGUE DE LAS RESPECTIVAS REPARACIONES.ATENDIDO POR: 3 UNIDADES CON 1 VEHÍCULOS. AFECTACIÓN: SIN REPORTE. ESTADO: LIQUIDADO</t>
  </si>
  <si>
    <t>DNBC INFORMA MEDIANTE BASE DE DATOS: MUNICIPIO: TERUEL DEPARTAMENTO: HUILA: EVENTO: INCENDIO FORESTAL. SECTOR: TERUEL. DETALLE: SE ATIENDE INCENDIO FORESTAL EN LA VEREDA MESÓN SECTOR MARMOLERA DONDE SE 
QUEMA PASTO Y RASTROJO ES CONTROLADO Y LIQUIDADOATENDIDO POR: 3 UNIDADES CON 1 VEHÍCULOS. AFECTACIÓN: 3. ESTADO: LIQUIDADO</t>
  </si>
  <si>
    <t>DNBC INFORMA MEDIANTE BASE DE DATOS: MUNICIPIO: EL BANCO DEPARTAMENTO: MAGDALENA: EVENTO: INCENDIO FORESTAL. SECTOR: AEROPUERTO LAS FLORES DE ELE BANCO MAGDALENA. DETALLE: CUERPO DE BOMBEROS VOLUNTARIOS DE EL BANCO MAGDALENA ATIENDE EMERGENCIA POR: EVENTO: INCENDIO FORESTAL LUGAR: AEROPUERTO LAS FLORES DE EL BANCO MAGDALENA FECHA DE ATENCIÓN: 24/02/2023 HORA DE ATENCIÓN: 19:10 HORA DE FINALIZACION: 21:10 UNIDADES:7 ACTIVAS OPERATIVAS VEHÍCULOS: 2, MAQUINA CISTERNA M5 Y MAQUINA M4 UIR DESCRIPCIÓN: SE ATIENDE LLAMADO DE EMERGENCIA POR INCENDIO DE COBERTURA VEGETAL AL EL INTERIOR DEL AEROPUERTO LAS FLORES, LO CUAL DEJA AFECTACIONES, FAUNAS SILVESTRES, PLANTACIONES NATIVAS Y COBERTURA VEGETALATENDIDO POR: 7 UNIDADES CON 2 VEHÍCULOS. AFECTACIÓN: 5. ESTADO: LIQUIDADO</t>
  </si>
  <si>
    <t>DNBC INFORMA MEDIANTE BASE DE DATOS: MUNICIPIO: EL BANCO DEPARTAMENTO: MAGDALENA: EVENTO: INCENDIO FORESTAL. SECTOR: FINCA LOS TOTUMITOS VÍA HATILLO LA SABANA. DETALLE: CUERPO DE BOMBEROS VOLUNTARIOS DE EL BANCO MAGDALENA ATIENDE EMERGENCIA POR: EVENTO: INCENDIO FORESTAL LUGAR: FINCA LOS TOTUMITOS VÍA HATILLO LA SABANA FECHA DE ATENCIÓN: 24/02/2023 HORA DE ATENCIÓN: 15:15 HORA DE FINALIZACION: 19:00 UNIDADES:7 ACTIVAS OPERATIVAS VEHÍCULOS: 2, MAQUINA CISTERNA M5 Y MAQUINA M4 UIR DESCRIPCIÓN: SE ATIENDE LLAMADO DE EMERGENCIA POR INCENDIO DE COBERTURA VEGETAL EN LAS FINCAS LOS TOTUMITOS, SAN IGNACIO Y MATA ANDREA, LA CUAL DEJÓ AFECTACIONES DE COBERTURA VEGETAL, PLANTACIONES NATIVAS, ÁRBOLES MADERIABLES, CULTIVO DE PALMA DE ACEITE Y FAUNA SILVESTRES. CONTROLADO Y LIQUIDADO EN SU TOTALIDADATENDIDO POR: 7 UNIDADES CON 2 VEHÍCULOS. AFECTACIÓN: 35. ESTADO: LIQUIDADO</t>
  </si>
  <si>
    <t>DNBC INFORMA MEDIANTE BASE DE DATOS: MUNICIPIO: FONSECA DEPARTAMENTO: LA GUAJIRA: EVENTO: INCENDIO FORESTAL. SECTOR: LA VEREDA TRIGO.. DETALLE: BUENAS NOCHES BOMBEROS FONSECA EN LA ATENCIÓN DE UNA EMERGENCIA DE UN INCENDIO FORESTAL EN LA VEREDA TRIGO EN LA FINCA ROSAL DEL TRIGO DE PROPIEDAD DEL SEÑOR RODRIGO SIERRA BENJUMEA EN ESTA EMERGENCIAS PARTICIPAMOS 4 UNIDADES BOMBERILES Y 7 TRABAJADORES DE LA FINCA MÁS LA MÁQUINA EXTINTORA DÓNDE SE UTILIZARON TRES BOMBAS DE ESPALDAS MÁS DOS BATE FUEGO Y UN MACHETE PARA EL CONTROL DEL INCENDIO . APROXIMADAMENTE SE QUEMARON 6 HECTÁREA DE PASTO SECO Y VEGETACIÓN Y APROXIMADAMENTE 500 PUNTALES DEL CERCADOATENDIDO POR: 11 UNIDADES CON 1 VEHÍCULOS. AFECTACIÓN: 6. ESTADO: LIQUIDADO</t>
  </si>
  <si>
    <t>DNBC INFORMA MEDIANTE BASE DE DATOS: MUNICIPIO: SAMPUES DEPARTAMENTO: SUCRE: EVENTO: INCENDIO FORESTAL. SECTOR: CORREGIMIENTO SAN LUIS. DETALLE: INCENDIO FORESTAL DONDE SE QUEMÓ PASTO Y ARBUSTOS, CON ALTO RIESGO PARA LA PLANTA ENERFLEX DE LICUADO DE GAS. CONTROLADO Y EXTINGUIDO.ATENDIDO POR: 3 UNIDADES CON 1 VEHÍCULOS. AFECTACIÓN: 1. ESTADO: LIQUIDADO</t>
  </si>
  <si>
    <t>DNBC INFORMA MEDIANTE BASE DE DATOS: MUNICIPIO: OCAMONTE DEPARTAMENTO: SANTANDER: EVENTO: INCENDIO FORESTAL. SECTOR: VEREDA EL HATILLO SECTOR EL MANDARINO. DETALLE: LA COMUNIDAD REPORTA UN INCENDIO EN UN CAÑAL EN EL SECTOR MANDARINO, SE HACE EL LLAMADO A LAS UNIDADES Y EL RESPECTIVO DESPLAZAMIENTO AL CITO 7 UNIDADES APOYADOS EN EL TRANSPORTE POR LA POLICÍA NACIONALATENDIDO POR: 7 UNIDADES CON - VEHÍCULOS. AFECTACIÓN: 1. ESTADO: LIQUIDADO</t>
  </si>
  <si>
    <t>DNBC INFORMA MEDIANTE BASE DE DATOS: MUNICIPIO: SAN MARTIN DEPARTAMENTO: META: EVENTO: INCENDIO FORESTAL. SECTOR: BARRIO LA FLORESTA. DETALLE: SE ATIENDE INCENDIO FORESTAL EN EL BARRIO LA FLORESTA VIENDOSE AFECTADA 1 HECTAREA DE COBERTURA VEGETAL SE GASTARON 3.000 LITROS DE AGUAATENDIDO POR: 6 UNIDADES CON 2 VEHÍCULOS. AFECTACIÓN: 1. ESTADO: LIQUIDADO</t>
  </si>
  <si>
    <t>DNBC INFORMA MEDIANTE BASE DE DATOS: MUNICIPIO: VILLANUEVA DEPARTAMENTO: LA GUAJIRA: EVENTO: INCENDIO FORESTAL. SECTOR: VEREDA POTRERO GRANDE VILLANUEVA LA GUAJIRA.. DETALLE: EL DÍA 23 DE FEBRERO DEL 2023, SIENDO LAS 09:40 RECIBIMOS UNA LLAMADA VÍA CELULAR DEPARTE DEL SEÑOR JOSE GALO, PRESIDENTE DE LAS ACCIÓN COMUNAL REPORTANDO QUE EN LA VEREDA DE POTRERO GRANDE HABÍA UN INCENDIO FORESTAL DEMASIADO FUERTE, DONDE SE QUEMARON 10 HECTÁREAS DE PASTO SECO Y SE SUMINISTRO 8000 LITROS DE AGUA, HACIENDO SOFOCACIÓN Y REFRIGERACIÓN DEL TERRENO. HONOR GLORIA LEALTAD.ATENDIDO POR: 4 UNIDADES CON 1 VEHÍCULOS. AFECTACIÓN: 10. ESTADO: LIQUIDADO</t>
  </si>
  <si>
    <t>DNBC INFORMA MEDIANTE BASE DE DATOS: MUNICIPIO: SABANA DE TORRES DEPARTAMENTO: SANTANDER: EVENTO: INCENDIO FORESTAL. SECTOR: CABECERA DEL AEROPUERTO. DETALLE: SIENDO LAS 11:35 HORAS SE RECIBE LLAMADA DEL SEÑOR DANIEL BARRERA DE LA RED DE APOYO DE LA POLICÍA NACIONAL REPORTANDO UN INCENDIO DE PALMA EN LA CABECERA DE LA PISTA DEL AEROPUERTO. LLEGANDO AL SITIO SE EVIDENCIA QUE SE ESTA QUEMANDO EL PREDIO DONDE HAY UN CULTIVO DE PALMA, SE EVITO QUE EL INCENDIO LLEGARA HASTA EL CULTICO, Y SE QUEMA PASTIZALATENDIDO POR: 5 UNIDADES CON 2 VEHÍCULOS. AFECTACIÓN: 2. ESTADO: LIQUIDADO</t>
  </si>
  <si>
    <t>DNBC INFORMA MEDIANTE BASE DE DATOS: MUNICIPIO: EL BANCO DEPARTAMENTO: MAGDALENA: EVENTO: INCENDIO FORESTAL. SECTOR: FINCA LOS TOTUMITOS. DETALLE: CUERPO DE BOMBEROS VOLUNTARIOS DE EL BANCO MAGDALENA ATIENDE EMERGENCIA POR: EVENTO: INCENDIO FORESTAL LUGAR: FINCA LOS TOTUMITOS FECHA DE ATENCIÓN: 23/02/2023 HORA DE ATENCIÓN: 11:59 HORA DE FINALIZACION: 16:00 UNIDADES:7 ACTIVAS OPERATIVAS VEHÍCULOS: 2, MAQUINA CISTERNA M5 Y MAQUINA M4 UIR DESCRIPCIÓN: SE ATIENDE LLAMADO DE EMERGENCIA POR INCENDIO DE COBERTURA VEGETAL, EL CUAL DEJÓ AFECTACIONES EN COBERTURA VEGETAL, PLANTACIONES NATIVAS Y FAUNA SILVESTRE.ATENDIDO POR: 7 UNIDADES CON 2 VEHÍCULOS. AFECTACIÓN: 10. ESTADO: LIQUIDADO</t>
  </si>
  <si>
    <t>DNBC INFORMA MEDIANTE BASE DE DATOS: MUNICIPIO: MANAURE DEPARTAMENTO: LA GUAJIRA: EVENTO: INCENDIO FORESTAL. SECTOR: KASISKA Y JIJITAMANA. DETALLE: EL DÍA 23 DE FEBRERO DE 2023, REPORTAN EMERGENCIA POR INCENDIO FORESTAL EN LA COMUNIDAD DE KASISKA Y JIJITAMANA A LAS 17:00 HORAS, SE DESPLAZA LA MAQUINA 001 CON 8 UNIDADES BOMBERILES, EN APOYO CON LA EMPRESA TRIPLE A CON UN CAMIÓN CISTERNA DE DIEZ MIL LITROS, SE CULMINAN LAS LABORES A LAS 21:45 HORAS DEJANDO ACTIVA LA EMERGENCIA. SE RETOMA LA SALIDA A LA EMERGENCIA EN LA COMUNIDAD KASISKA Y JIJITAMANA A LAS 12:45 HORAS LLEGANDO AL LUGAR A LAS 13:10 HORAS DONDE SE ATACA NUEVAMENTE LAS LLAMAS DEL INCENDIO FORESTAL CON LA MAQUINA CISTERNA, 2 BOMBA DE ESPALDA Y BALDES DONDE NUEVAMENTE RESIDIMOS EL APOYO DE LA EMPRESA TRIPLE A CON EL CAMIÓN CISTERNA DE DIEZ MIL LITROS Y CULMINAMOS LAS LABORES A LAS 18:00 HORAS DEJANDO AUN ACTIVA LA EMERGENCIA. SE DA POR FINALIZADO LA EMERGENCIA DE INCENDIO FORESTAL EN LA COMUNIDAD JIJITAMANA Y KASISKA.ATENDIDO POR: 8 UNIDADES CON 1 VEHÍCULOS. AFECTACIÓN: 25. ESTADO: LIQUIDADO</t>
  </si>
  <si>
    <t>DNBC INFORMA MEDIANTE BASE DE DATOS: MUNICIPIO: COLOMBIA DEPARTAMENTO: HUILA: EVENTO: INCENDIO FORESTAL. SECTOR: VEREDA PLAYON. DETALLE: SE RESIBE EL LLAMADO DEL PRESIDENTE DE LA JUNTA COMUNAL DE LA VEREDA ANTILLAS DON BERNARDO AVISANDO SOBRE UN INCENDIO EN LA VEREDA EL PLAYON EN PREDIO DEL MUNICIPIO COMPRO PARA RESERVA FLORESTAL SIENDO LAS 10 P.M SE HACE ALISTAMIENTO DEL PERSONAL ,SE COMUNICA AL PRESIDENDE DEL GESTION DE RIESGO REQUIRIENDO APOYO EN TRANSPORTE LA CUAL NO FUE POSIBLE,AL FINAL TOMAMOS LA DETERMINACION EN TRANSPOTARNOS EN MOTO DE CADA UNO PARA ATENDER LA EMERGENCIA , SALIMOS 4 UNIDADES DE BOMBEROS CADA UNO EQUIPADO CON HERRAMIENDAS Y BOMBAS DE ESPALDAS. SE DIO POR LIQUIDADO EL INCENDIO SIENDO LAS 10 A.M SE PUEDE OBSERVAR QUE SE QUEMARON APROXIMADAMENTE 20 HECTARIAS DE RASTROJOS APROXIMADAMENTEATENDIDO POR: 4 UNIDADES CON - VEHÍCULOS. AFECTACIÓN: 20. ESTADO: LIQUIDADO</t>
  </si>
  <si>
    <t>DNBC INFORMA MEDIANTE BASE DE DATOS: MUNICIPIO: SAN MARTIN DEPARTAMENTO: META: EVENTO: INCENDIO FORESTAL. SECTOR: ANILLO VIAL. DETALLE: SE ATENDIO INCENDIO FORESTAL EN EL ANILLO VIAL SECTOR FINCA PLANADAS VIENDOSE AFECTADA 1 HECTAREA DE COBERTURA VEGETALATENDIDO POR: 5 UNIDADES CON 1 VEHÍCULOS. AFECTACIÓN: 1. ESTADO: LIQUIDADO</t>
  </si>
  <si>
    <t>DNBC INFORMA MEDIANTE BASE DE DATOS: MUNICIPIO: PUERTO LOPEZ DEPARTAMENTO: META: EVENTO: INCENDIO FORESTAL. SECTOR: FINCAS SAN JOSE, CACHICAMO, BREMEN Y SAN TANA. DETALLE: FECHA EVENTO: 23 DE FEBRERO DE 2023 HORA APROXIMADA: SALIDA 17:15 Y LLEGADA 21:59 EVENTO: INCENDIO FORESTAL LUGAR: FINCA SAN JOSÉ, SANTANA, BREMEN Y CACHICAMO COORDENADAS: 4°18'06.0"N 72°20'03.9"W DESCRIPCIÓN DEL EVENTO: REPORTA EL PATRULLERO JAVIER GANTIVA DE LA ESTACIÓN DE POLICÍA DE PUERTO GUADALUPE SOBRE UN INCENDIO FORESTAL EN LA FINCA SAN JOSÉ UBICADA POR LA ENTRADA AL TORO A 20 KM ACCIONES TOMADAS: SE ATIENDE CON UN VEHÍCULO CISTERNA CON 2200 GALONES DE AGUA Y TRES UNIDADES BOMBERILES, QUIENES PROCEDIERON A REALIZAR EL CONTROL Y EXTINCIÓN DEL FUEGO EN LAS FINCAS: SAN JOSÉ, SANTANA, BREMEN Y CACHICAMO. EL INCENDIO QUEDO CONTROLADO, MAS NO LIQUIDADO YA QUE HAY UN FRENTE DE FUEGO QUE SE DIRIGE HACIA UN HUMEDAL, MOTIVO POR EL CUAL SE COORDINO CON LOS LUGAREÑOS DE LA ZONA EL MONITOREO DE LA ZONA CON EL FIN DE VERIFICAR EL INCENDIO YA QUE SI ESTE CONTINUA PROCEDEREMOS A SALIR EL DÍA DE MAÑANA A CONTINUAR CON LA EXTINCIÓN. AL SIGUIENTE DÍA SE LLAMO EN LA MAÑANA PARA CONFIRMAR EL AVANCE DEL INCENDIO Y CONFIRMA EL SEÑOR ARMANDO QUE ELLOS DIERON RONDAS POR EL SECTOR Y NO DIVISARON MAS FUEGO POR LO QUE CONSIDERA ESTA LIQUIDADO. AFECTACIONES: APROXIMADAMENTE 300 HECTÁREAS DE SABANA Y PASTIZALESATENDIDO POR: 3 UNIDADES CON 1 VEHÍCULOS. AFECTACIÓN: 300. ESTADO: LIQUIDADO</t>
  </si>
  <si>
    <t>DNBC INFORMA MEDIANTE BASE DE DATOS: MUNICIPIO: PUERTO LOPEZ DEPARTAMENTO: META: EVENTO: INCENDIO FORESTAL. SECTOR: HACIENDA SAN CALLETANO-KM 57 VIA VILLAVICENCIO/PUERTO LOPEZ. DETALLE: HORA APROXIMADA: SALIDA 17:15 Y LLEGADA 20:01 EVENTO: INCENDIO FORESTAL LUGAR: KM-57 VÍA VILLAVICENCIO/PUERTO LÓPEZ-HACIENDA SAN CALLETANO DESCRIPCIÓN DEL EVENTO: REPORTA EL SUB INTENDENTE MAURICIO ORTIZ DE LA POLICÍA SOBRE UN INCENDIO FORESTAL EN EL KM-57 VÍA VILLAVICENCIO/PUERTO LÓPEZ-HACIENDA SAN CALLETANO ACCIONES TOMADAS: SE ATIENDE CON UN VEHÍCULO CISTERNA CON 1400 GALONES DE AGUA Y TRES UNIDADES BOMBERILES, QUIENES PROCEDIERON A REALIZAR EL CONTROL Y EXTINCIÓN DEL FUEGO DEJÁNDOLO TOTALMENTE LIQUIDADO AFECTACIONES: APROXIMADAMENTE 7 HECTÁREAS DE SABANA Y PASTIZALESATENDIDO POR: 3 UNIDADES CON 1 VEHÍCULOS. AFECTACIÓN: 7. ESTADO: LIQUIDADO</t>
  </si>
  <si>
    <t>DNBC INFORMA MEDIANTE BASE DE DATOS: MUNICIPIO: SOCORRO DEPARTAMENTO: SANTANDER: EVENTO: INCENDIO FORESTAL. SECTOR: VEREDEDA DE CONFINES. DETALLE: SE APOYA EN LA LIQUIDACION DE INCEDIO FORESTAL EN LA VEREDA HORIZONTE FINCA EL HORIZONTE EN COMPAÑIA DE BOMBEROS DEL MUNICIPIO DE CONFINES SANTANDERATENDIDO POR: 4 UNIDADES CON 1 VEHÍCULOS. AFECTACIÓN: 1. ESTADO: LIQUIDADO</t>
  </si>
  <si>
    <t>DNBC INFORMA MEDIANTE BASE DE DATOS: MUNICIPIO: SAN ANDRES DEPARTAMENTO: SAN ANDRES: EVENTO: INCENDIO FORESTAL. SECTOR: PERRY HILL. DETALLE: SE REALIZO LA EXTINCION DEUN INCENDIO FORESTAL CON LA MQ 066Y CONYTROLADO POR LAS UNIDADESATENDIDO POR: 3 UNIDADES CON 1 VEHÍCULOS. AFECTACIÓN: SIN REPORTE. ESTADO: LIQUIDADO</t>
  </si>
  <si>
    <t>DNBC INFORMA MEDIANTE BASE DE DATOS: MUNICIPIO: GRANADA DEPARTAMENTO: META: EVENTO: INCENDIO FORESTAL. SECTOR: SECTOR TROCHA 4. COORD. 3.3896240-736822030. DETALLE: SIENDO LAS 18:51 SE ENTIENDE EMERGENCIA POR INCENDIO FORESTAL, SE EXTINGUE EL FUEGO Y CONTROLA LA EMERGENCIA.ATENDIDO POR: 4 UNIDADES CON 1 VEHÍCULOS. AFECTACIÓN: 2. ESTADO: LIQUIDADO</t>
  </si>
  <si>
    <t>DNBC INFORMA MEDIANTE BASE DE DATOS: MUNICIPIO: GRANADA DEPARTAMENTO: META: EVENTO: INCENDIO FORESTAL. SECTOR: SECTOR VILLA UNION COORD. 3.558745-73.702793. DETALLE: SIENDO LAS 17:16 HORAS, SE ATIENDE EMERGENCIA POR INCENDIO FORESTAL EN PREDIO DE LA FINCA DE DON SILVINO. SE EXTINGUE EL FUEGO Y CONTROLA LA EMERGENCIA.ATENDIDO POR: 3 UNIDADES CON 1 VEHÍCULOS. AFECTACIÓN: 2. ESTADO: LIQUIDADO</t>
  </si>
  <si>
    <t>DNBC INFORMA MEDIANTE BASE DE DATOS: MUNICIPIO: PUERTO RICO DEPARTAMENTO: META: EVENTO: INCENDIO FORESTAL. SECTOR: VEREDA LA VENADA. DETALLE: SALE LA MAQUINA EXTINTORA HACIA LA VEREDA LA VENADA A UN INCENDIO FORESTALATENDIDO POR: 3 UNIDADES CON 1 VEHÍCULOS. AFECTACIÓN: 2. ESTADO: LIQUIDADO</t>
  </si>
  <si>
    <t>DNBC INFORMA MEDIANTE BASE DE DATOS: MUNICIPIO: PUERTO LEGUIZAMO DEPARTAMENTO: PUTUMAYO: EVENTO: INCENDIO FORESTAL. SECTOR: KM 19. DETALLE: SE RECIVE EL LLAMADO DEL COORDINADOR DE CGRM DDE UN FUERTE INCENDIO FORESTAL QUE SE ESTABA PRESENTANDO EN EL KM 19 AL CUAL PODIMOS LLEGAR EXTINGUIR EL INCENDION EN SU TOTALIDAD DESPUES DE BARIAS HORAS.ATENDIDO POR: 6 UNIDADES CON 1 VEHÍCULOS. AFECTACIÓN: 8. ESTADO: LIQUIDADO</t>
  </si>
  <si>
    <t>DNBC INFORMA MEDIANTE BASE DE DATOS: MUNICIPIO: BUCARAMANGA DEPARTAMENTO: SANTANDER: EVENTO: INCENDIO FORESTAL. SECTOR: PORTAL DE LOS ANGELES. DETALLE: SE ATIENDE INDENDIO FORESTAL EN PORTAL DE LOS ANGELES, VIA AL MAR, ( COLORADOS)ATENDIDO POR: 4 UNIDADES CON 1 VEHÍCULOS. AFECTACIÓN: SIN REPORTE. ESTADO: LIQUIDADO</t>
  </si>
  <si>
    <t>DNBC INFORMA MEDIANTE BASE DE DATOS: MUNICIPIO: RIOHACHA DEPARTAMENTO: LA GUAJIRA: EVENTO: INCENDIO FORESTAL. SECTOR: EN EL CASERÍO EL ABRA. DETALLE: A LAS 12:32 PM SE PRESENTÓ INCENDIO FORESTAL SE PROCEDIÓ A LA INSPECCIONAR Y ACORDONAR EL SITIO PARA REALIZAR MANIOBRA DE CONTROL Y EXTINCIÓN DEL FUEGO EN SU TOTALIDAD , EXTENSIÓN DE ÁREA 6 HECTÁREA.ATENDIDO POR: 3 UNIDADES CON 1 VEHÍCULOS. AFECTACIÓN: 6. ESTADO: LIQUIDADO</t>
  </si>
  <si>
    <t>DNBC INFORMA MEDIANTE BASE DE DATOS: MUNICIPIO: GRANADA DEPARTAMENTO: META: EVENTO: INCENDIO FORESTAL. SECTOR: TROCHA 7 PUNTA BRAVA COORD.3.428974N-73.745219W ALT.333.0M. DETALLE: SIENDO LAS 18;58 HORAS, SE ATIENDE EMERGENCIA POR INCENDIO FORESTAL, SE EXTINGUE EL FUEGO Y CONTROLA LA EMERGENCIA.ATENDIDO POR: 4 UNIDADES CON 1 VEHÍCULOS. AFECTACIÓN: SIN REPORTE. ESTADO: LIQUIDADO</t>
  </si>
  <si>
    <t>DNBC INFORMA MEDIANTE BASE DE DATOS: MUNICIPIO: SAMPUES DEPARTAMENTO: SUCRE: EVENTO: INCENDIO FORESTAL. SECTOR: BARRIO 9 DE MARZO. DETALLE: INCENDIO FORESTAL CON ALTO RIESGO PARA LAS CASAS VECINAS.ATENDIDO POR: 3 UNIDADES CON 1 VEHÍCULOS. AFECTACIÓN: SIN REPORTE. ESTADO: LIQUIDADO</t>
  </si>
  <si>
    <t>DNBC INFORMA MEDIANTE BASE DE DATOS: MUNICIPIO: SAN JOSE DEL GUAVIARE DEPARTAMENTO: GUAVIARE: EVENTO: INCENDIO FORESTAL. SECTOR: BARRANCÓN POLÍGONO. DETALLE: A LAS 13:29 HORAS REPORTAN QUE EN EL SECTOR DE BARRANCÓN SE PRESENTA UN INCENDIO FORESTAL, AL LUGAR ACUDEN 7 UNIDADES BOMBERILES EN UNA UNIDAD FORESTAL, SE LLEGA AL SITIO Y SE PROCEDE A REALIZAR MANIOBRAS DE CONTROL Y LIQUIDACIÓN DEL INCENDIOATENDIDO POR: 7 UNIDADES CON 1 VEHÍCULOS. AFECTACIÓN: SIN REPORTE. ESTADO: LIQUIDADO</t>
  </si>
  <si>
    <t>DNBC INFORMA MEDIANTE BASE DE DATOS: MUNICIPIO: SAN JOSE DEL GUAVIARE DEPARTAMENTO: GUAVIARE: EVENTO: INCENDIO FORESTAL. SECTOR: ALTOS DE SAN JORGE. DETALLE: A LAS 12:46 HORAS REPORTAN INCENDIO FORESTAL EN EL SECTOR DE ALTOS DE SAN JORGE, AL LUGAR ACUDEN 4 UNIDADES BOMBERILES EN UNA UNIDAD FORESTAL, SE LLEGA AL SITIO Y SE PROCEDE A REALIZAR LABORES DE CONTROL Y LIQUIDACIÓN DEL INCENDIOATENDIDO POR: 4 UNIDADES CON 1 VEHÍCULOS. AFECTACIÓN: SIN REPORTE. ESTADO: LIQUIDADO</t>
  </si>
  <si>
    <t>DNBC INFORMA MEDIANTE BASE DE DATOS: MUNICIPIO: COVEÑAS DEPARTAMENTO: SUCRE: EVENTO: INCENDIO FORESTAL. SECTOR: COMUNIDAD DEL CERRO PETRONA. DETALLE: AGRIA, YUCA Y ÑAME, ADEMÁS DE MALEZA A UN COSTADO DEL CULTIVO, EL ÁREA AFECTADA POR LA CONFLAGRACIÓN ES DE APROXIMADAMENTE 01 HECTÁREA, RECURSO HÍDRICO UTILIZADO 5.000 LITROS DE AGUA, UNA VEZ TERMINADA LA LABOR SE PROCEDE A LA RETIRADA DEL LUGAR SIENDO LAS 03:27 PM, HACIA LAS INSTALACIONES DE LA PLANTA DE LA EMPRESA CERCO PARA EL REABASTECIMIENTO DE LA MÁQUINA, POSTERIORMENTE SE REALIZA ARRIBO A LA ESTACIÓN DE BOMBEROS SIENDO LAS 04:25 PM.ATENDIDO POR: 2 UNIDADES CON 1 VEHÍCULOS. AFECTACIÓN: SIN REPORTE. ESTADO: LIQUIDADO</t>
  </si>
  <si>
    <t>DNBC INFORMA MEDIANTE BASE DE DATOS: MUNICIPIO: BUCARAMANGA DEPARTAMENTO: SANTANDER: EVENTO: INCENDIO FORESTAL. SECTOR: PUENTE EL BUENO. DETALLE: SE ATIENDE OINCENDIO FORESTAL EN LA VIA GIRON- BUCARAMANGA, SECTOR DEL PUENTE EL BUENOATENDIDO POR: 5 UNIDADES CON 1 VEHÍCULOS. AFECTACIÓN: SIN REPORTE. ESTADO: LIQUIDADO</t>
  </si>
  <si>
    <t>DNBC INFORMA MEDIANTE BASE DE DATOS: MUNICIPIO: BUCARAMANGA DEPARTAMENTO: SANTANDER: EVENTO: INCENDIO FORESTAL. SECTOR: COLORADOS. DETALLE: SE ATIENDE INCENDIO FORESTAL EN ZONA BOSCOSA DEL BARRIO COLORADOS Y PABLONATENDIDO POR: 4 UNIDADES CON 1 VEHÍCULOS. AFECTACIÓN: SIN REPORTE. ESTADO: LIQUIDADO</t>
  </si>
  <si>
    <t>DNBC INFORMA MEDIANTE BASE DE DATOS: MUNICIPIO: SAN MARCOS DEPARTAMENTO: SUCRE: EVENTO: INCENDIO FORESTAL. SECTOR: CORREGIMIENTO EL TABLÓN. DETALLE: SIENDO LAS 13:20 HORAS EL SEÑOR LUIS RAMÍREZ INFORMA SOBRE UN INCENDIO FORESTAL EN EL CORREGIMIENTO DEL TABLÓN PARA LA CUAL SE DESPLAZAN 4 UNIDADES BOMBEROS EN LA M2 PARA EXTERMINAR EL INCENDIO AL LLEGAR AL SITIO NOS ENCONTRAMOS CON UN INCENDIO DE COBERTURA VEGETAL LA CUAL YA HABÍA CONSUMIDO AL REDEDOR DE 10 HECTÁREAS DE PASTIZALES Y BOSQUEATENDIDO POR: 16 UNIDADES CON 4 VEHÍCULOS. AFECTACIÓN: 10. ESTADO: LIQUIDADO</t>
  </si>
  <si>
    <t>DNBC INFORMA MEDIANTE BASE DE DATOS: MUNICIPIO: PUERTO RICO DEPARTAMENTO: META: EVENTO: INCENDIO FORESTAL. SECTOR: VEREDA LA SULTANA. DETALLE: SALE LA CAMIONETA DE ATAQUE RÁPIDO HACIA EL SECTOR LA HERRADURA VEREDA LA SULTANA A UN INCENDIO FORESTAL EN LA PIÑERA AL LADO DE LA FINCA DE CASALLAATENDIDO POR: 3 UNIDADES CON 1 VEHÍCULOS. AFECTACIÓN: SIN REPORTE. ESTADO: LIQUIDADO</t>
  </si>
  <si>
    <t>DNBC INFORMA MEDIANTE BASE DE DATOS: MUNICIPIO: SAMPUES DEPARTAMENTO: SUCRE: EVENTO: INCENDIO FORESTAL. SECTOR: VÍA A CORREGIMIENTO SAN LUIS. DETALLE: INCENDIO FORESTAL CON ALTO RIESGO PARA LAS FINCAS VECINAS, SE LOGRA CONTRLAR Y EXTINGUIR.ATENDIDO POR: 3 UNIDADES CON 1 VEHÍCULOS. AFECTACIÓN: SIN REPORTE. ESTADO: LIQUIDADO</t>
  </si>
  <si>
    <t>DNBC INFORMA MEDIANTE BASE DE DATOS: MUNICIPIO: SUCRE DEPARTAMENTO: SUCRE: EVENTO: INCENDIO FORESTAL. SECTOR: CORREGIMIENTO MATA DE CAÑA. DETALLE: INCENDIO DE COBERTURA VEGETAL EXTENDIENDOSE RÁPIDAMENTE POR LAS CONDICIONES CLIMÁTICAS.ATENDIDO POR: 3 UNIDADES CON 1 VEHÍCULOS. AFECTACIÓN: SIN REPORTE. ESTADO: LIQUIDADO</t>
  </si>
  <si>
    <t>DNBC INFORMA MEDIANTE BASE DE DATOS: MUNICIPIO: SAN JOSE DEL GUAVIARE DEPARTAMENTO: GUAVIARE: EVENTO: INCENDIO FORESTAL. SECTOR: CORREGIMIENTO EL CAPRICHO. DETALLE: A LAS 15:18 HORAS REPORTAN UN INCENDIO FORESTAL EN EL CORREGIMIENTO EL CAPRICHO, AL LUGAR ACUDEN 7 UNIDADES BOMBERILES EN UNA UNIDAD FORESTAL, SE LLEGA AL SITIO Y SE EVIDENCIA QUE EL INCENDIO YA HABÍA SIDO CONTROLADO POR LA COMUNIDAD, SE PROCEDE A REALIZAR LABORES DE LIQUIDACIÓN EN TRONCOS PARA EVITAR UNA POSIBLE REACTIVACIÓN DEL INCENDIOATENDIDO POR: 7 UNIDADES CON 1 VEHÍCULOS. AFECTACIÓN: SIN REPORTE. ESTADO: LIQUIDADO</t>
  </si>
  <si>
    <t>DNBC INFORMA MEDIANTE BASE DE DATOS: MUNICIPIO: SAN JOSE DEL GUAVIARE DEPARTAMENTO: GUAVIARE: EVENTO: INCENDIO FORESTAL. SECTOR: ARAZÁ - PROVIDENCIA. DETALLE: LAS 14:20 HORAS REPORTAN UN INCENDIO FORESTAL EN EL SECTOR DE PROVIDENCIA Y ARAZÁ, AL LUGAR ACUDEN 7 UNIDADES BOMBERILES EN UNA UNIDAD FORESTAL, SE LLEGA AL SITIO Y SE PROCEDE A CONTROLAR Y LIQUIDAR EL INCENDIOATENDIDO POR: 7 UNIDADES CON 1 VEHÍCULOS. AFECTACIÓN: SIN REPORTE. ESTADO: LIQUIDADO</t>
  </si>
  <si>
    <t>DNBC INFORMA MEDIANTE BASE DE DATOS: MUNICIPIO: ZONA BANANERA DEPARTAMENTO: MAGDALENA: EVENTO: INCENDIO FORESTAL. SECTOR: CORREGIMIENTO SEVILLA – FINCA LA ANTONIA. DETALLE: ATACA LA CABEZA Y EVITANDO QUE SE SUBA A LAS PALMAS YA VIENDO FRENANDO EL AVANCE NOS SOLICITAN APOYO EL SEÑOR RAFAEL DURAN PORQUE EL FUEGO ESTÁ CERCA DE SU FINCA LA VICTORIA, AL NO TENER VÍA DE ACCESO CON AYUDA DEL M/5 SE EXTIENDE UN TRAMO DE MANGUERA DE 1.5” CON SU PISTÓN NORMALIZADO Y SE PROCEDE A APAGAR POR EL LINDERO DE LA FINCA PARA EVITAR EL AVANCE, SE REALIZA UN BARRIDO CAMINANDO POR LA FALTA DE ALCANCE DE LA MANGUERA LO CUAL SE REALIZÓ UN RECORRIDO CON BOMBA DE ESPALDA TIPO MOCHILA, BATE FUEGO Y RASTRILLO FORESTAL; SE EVIDENCIA QUE EL INCENDIO SE ENCUENTRA A 8 METROS DE LA FINCA VECINA; LA COLA DEL INCENDIO AVANZA EN SENTIDO NORESTE, SE CONTINUA CON LABORES DE CONTROL HASTA LLEGAR A UNA LÍNEA DE DEFENSA HECHA CON TRACTOR QUE NOS PERMITE CONTROLAR EL FLANCO IZQUIERDO, ENCERRANDO EL INCENDIO Y LOGRAR QUE NO AVANCE DEJANDO QUE SE CONSUMA LAS PALMAS DE ACEITE AFRICANAS, SE VERIFICA QUE NO SE NOS PASE CON UN RECORRIDO A PIE PARA EVITAR QUE ALGÚN FOCO PASE LA LÍNEA DE DEFENSA, DEJANDO UN APROXIMADO DE 6 HECTÁREAS DE PALMAS DE ACEITE Y PASTO SECO QUEMADO. HORA DE TERMINACIÓN: 14:45ATENDIDO POR: 3 UNIDADES CON 1 VEHÍCULOS. AFECTACIÓN: 6. ESTADO: LIQUIDADO</t>
  </si>
  <si>
    <t>DNBC INFORMA MEDIANTE BASE DE DATOS: MUNICIPIO: MIRAFLORES DEPARTAMENTO: GUAVIARE: EVENTO: INCENDIO FORESTAL. SECTOR: VEREDA YARUMAL. DETALLE: SE ACUDE A LA EMERGENCIA EVIDENCIANDO QUE EL INCENDIO ES DE GRAN MAGNITUD, LA ZONA ES DE DIFÍCIL ACCESO TANTO PARA LOS VEHÍCULOS COMO A PIE. ESTA EMERGENCIA AFECTÓ EN GRAN MEDIDA ZONA SELVÁTICA. EL ACCESO A LA ZONA SE HIZO DESDE UN PUNTO A PIE DURANTE 45 MINUTOS DE RECORRIDO. LA EMERGENCIA FUE CONTROLADA PERO SE SIGUE EL MONITOREO DADO QUE POR SER VEGETACIÓN DE GRAN TAMAÑO Y AL NO CONTAR CON AGUA EN EL SECTOR QUEDA MATERIAL COMBUSTIBLE VEGETAL CONSUMIÉNDOSEATENDIDO POR: 8 UNIDADES CON 2 VEHÍCULOS. AFECTACIÓN: SIN REPORTE. ESTADO: LIQUIDADO</t>
  </si>
  <si>
    <t>DNBC INFORMA MEDIANTE BASE DE DATOS: MUNICIPIO: PUERTO LOPEZ DEPARTAMENTO: META: EVENTO: INCENDIO FORESTAL. SECTOR: VEREDA ALTO NAVAJAS- VIA AL MELUA. DETALLE: AFECTACIONES: APROXIMADAMENTE 140 HECTÁREAS ENTRE SABANA, MORICHE, CULTIVOS DE YUCA, CACAO, PLÁTANO, ARBORIZACIÓN DE CÍTRICOS, ÁRBOLES FRUTALES, MANGUERAS DE RIEGO, CERCA Y DOS MOTOBOMBAS PERTENECIENTES A LAS PARCELAS ANTERIORMENTE MENCIONADAS (PARCELAS: LAS PALMAS, LAS MARÍAS, SAN VALENTÍN, BUENOS AIRES, SAN BENITO, LAS VILLAS, EL ALOE, LAS LOMITAS, CASA BLANCA, EL DESEO, LOS CARACOS, BUENA VISTA,ATENDIDO POR: 6 UNIDADES CON 2 VEHÍCULOS. AFECTACIÓN: 140. ESTADO: LIQUIDADO</t>
  </si>
  <si>
    <t>DNBC INFORMA MEDIANTE BASE DE DATOS: MUNICIPIO: OCAÑA DEPARTAMENTO: NORTE DE SANTANDER: EVENTO: INCENDIO FORESTAL. SECTOR: SECTOR VENADILLO. DETALLE: SE ACUDE AL SECTOR DE VENADILLO PARTE ALTA, DONDE SE ATIENDE Y SE CONTROLA UN INCENDIO FORESTAL QUEMÁNDOSE APROXIMADAMENTE 1 HECTÁREA DE PASTO SECO Y ARBUSTOS.ATENDIDO POR: 4 UNIDADES CON 2 VEHÍCULOS. AFECTACIÓN: 1. ESTADO: LIQUIDADO</t>
  </si>
  <si>
    <t>DNBC INFORMA MEDIANTE BASE DE DATOS: MUNICIPIO: EL BANCO DEPARTAMENTO: MAGDALENA: EVENTO: INCENDIO FORESTAL. SECTOR: CALLE 4 CON CRA. 13 B. DETALLE: CUERPO DE BOMBEROS VOLUNTARIOS DE EL BANCO MAGDALENA ATIENDE EMERGENCIA POR: EVENTO: INCENDIO FORESTAL LUGAR: CALLE 4 CON CRA 13 B FECHA DE ATENCIÓN: 19/02/2023 HORA DE ATENCIÓN: 10:13 HORA DE FINALIZACION: 11:15 UNIDADES:2 ACTIVAS OPERATIVAS VEHÍCULOS: 1, MAQUINA CISTERNA M5 DESCRIPCIÓN: SE ATIENDE LLAMADO DE EMERGENCIA POR INCENDIO FORESTAL DONDE SE QUEMARON APROXIMADAMENTE 2 HECTÁREAS EL CUAL FUE CONTROLADO Y LIQUIDADO.ATENDIDO POR: 2 UNIDADES CON 1 VEHÍCULOS. AFECTACIÓN: 2. ESTADO: LIQUIDADO</t>
  </si>
  <si>
    <t>DNBC INFORMA MEDIANTE BASE DE DATOS: MUNICIPIO: SAN JOSE DEL GUAVIARE DEPARTAMENTO: GUAVIARE: EVENTO: INCENDIO FORESTAL. SECTOR: SANTO DOMINGO. DETALLE: A LAS 19:50 HORAS REPORTA INCENDIO EN EL SECTOR DE SANTO DOMINGO LOTES AMAPADÍ, AL LUGAR ACUDEN 7 UNIDADES BOMBERILES EN UNA CAMIONETA DE ATAQUE RÁPIDO, SE LLEGA AL SITIO, SE LLEGA AL SITIO Y SE PROCEDE A REALIZAR MANIOBRAS DE CONTROL Y LIQUIDACIÓN DEL INCENDIOATENDIDO POR: 7 UNIDADES CON 1 VEHÍCULOS. AFECTACIÓN: SIN REPORTE. ESTADO: LIQUIDADO</t>
  </si>
  <si>
    <t>DNBC INFORMA MEDIANTE BASE DE DATOS: MUNICIPIO: SAN JOSE DEL GUAVIARE DEPARTAMENTO: GUAVIARE: EVENTO: INCENDIO FORESTAL. SECTOR: BARRIO SANTANDER. DETALLE: A LAS 18:42 HORAS REPORTAN POLICÍA NACIONAL QUE EN EL BARRIO SANTANDER SE PRESENTA UN INCENDIO, AL LUGAR ACUDEN 4 UNIDADES BOMBERILES EN UNA MAQUINA EXTINTORA, SE LLEGA AL SITIO Y SE PROCEDE A REALIZAR UN ATAQUE DIRECTO PARA CONTROLAR Y LIQUIDAR EL INCENDIOATENDIDO POR: 3 UNIDADES CON 1 VEHÍCULOS. AFECTACIÓN: SIN REPORTE. ESTADO: LIQUIDADO</t>
  </si>
  <si>
    <t>DNBC INFORMA MEDIANTE BASE DE DATOS: MUNICIPIO: SAN JOSE DEL GUAVIARE DEPARTAMENTO: GUAVIARE: EVENTO: INCENDIO FORESTAL. SECTOR: VEREDA NUEVO MILENIO. DETALLE: A LAS 11:55 HORAS REPORTAN QUE EN LA VEREDA NUEVO MILENIO SE PRESENTA UN INCENDIO FORESTAL, AL LUGAR ACUDEN 7 UNIDADES BOMBERILES EN UNA CAMIONETA DE ATAQUE RÁPIDO, SE LLEGA AL SITIO Y SE EVIDENCIA QUE EL INCENDIO FUE GENERADO POR LA QUEMA DE UN ROSADOATENDIDO POR: 7 UNIDADES CON 1 VEHÍCULOS. AFECTACIÓN: 3. ESTADO: LIQUIDADO</t>
  </si>
  <si>
    <t>DNBC INFORMA MEDIANTE BASE DE DATOS: MUNICIPIO: RIOHACHA DEPARTAMENTO: LA GUAJIRA: EVENTO: INCENDIO FORESTAL. SECTOR: EN LA SALIDA VALLEDUPAR VILLA DEL SUR. DETALLE: A LAS 12:43 PM SE PRESENTÓ INCENDIO FORESTAL SE PROCEDIÓ A LA INSPECCIONAR Y ACORDONAR EL SITIO PARA REALIZAR MANIOBRA DE CONTROL Y EXTINCIÓN DEL FUEGO EN SU TOTALIDAD , EXTENSIÓN DE ÁREA 1 HECTÁREAATENDIDO POR: 3 UNIDADES CON 1 VEHÍCULOS. AFECTACIÓN: 1. ESTADO: LIQUIDADO</t>
  </si>
  <si>
    <t>DNBC INFORMA MEDIANTE BASE DE DATOS: MUNICIPIO: RIOHACHA DEPARTAMENTO: LA GUAJIRA: EVENTO: INCENDIO FORESTAL. SECTOR: EN LA CALLE 80 CARRERA 7 VILLA DEL SUR. DETALLE: A LAS 7:23 PM SE PRESENTÓ INCENDIO FORESTAL SE PROCEDIÓ A LA INSPECCIONAR Y ACORDONAR EL SITIO PARA REALIZAR MANIOBRA DE CONTROL Y EXTINCIÓN DEL FUEGO EN SU TOTALIDAD , EXTENSIÓN DE ÁREA 1 HECTÁREA.ATENDIDO POR: 3 UNIDADES CON 1 VEHÍCULOS. AFECTACIÓN: 1. ESTADO: LIQUIDADO</t>
  </si>
  <si>
    <t>DNBC INFORMA MEDIANTE BASE DE DATOS: MUNICIPIO: MIRAFLORES DEPARTAMENTO: GUAVIARE: EVENTO: INCENDIO FORESTAL. SECTOR: BARRIO EL PROGRESO ZONA BOSCOSA. DETALLE: PONAL DA AVISO SOBRE INCENDIO FORESTAL EN ZONA BOSCOSA DEL BARRIO EL PROGRESO EL CUAL ESTÁ AFECTANDO UN CULTIVO DE PIÑA DE UNA SEÑORA DE LA TERCERA EDAD Y ADEMAS ESTÁ AFECTANDO FUERTEMENTE LA CALIDAD DEL AIRE. BOMBEROS ACUDE A LA EMERGENCIA LIQUIDANDO EN SU TOTALIDAD EL INCENDIOATENDIDO POR: 3 UNIDADES CON 1 VEHÍCULOS. AFECTACIÓN: 1. ESTADO: LIQUIDADO</t>
  </si>
  <si>
    <t>DNBC INFORMA MEDIANTE BASE DE DATOS: MUNICIPIO: VILLANUEVA DEPARTAMENTO: LA GUAJIRA: EVENTO: INCENDIO FORESTAL. SECTOR: DETRAS DE EL BARRIO ROMAN GOMEZ OVALLE VILLANUEVA LA GUAJIRA.. DETALLE: EN EL DÍA DE AYER RECIBIMOS UNA LLAMADA VÍA CELULAR DEPARTE DE NUESTRO COMANDANTE ROLANDO ROIS BECERRA, INDICANDO QUE DETRÁS DEL BARRIO ROMÁN GÓMEZ OVALLE, SE ESTABA PRESENTANDO UN FUERTE INCENDIO FORESTAL EN LOS POTREROS DEL SEÑOR ALCALDE CARLOS ALBERTO BARROS, DE INMEDIATO ACUDIMOS AL LLAMADO DE NUESTRO COMANDANDANTE ROIS, SE QUEMO UNA HECTÁREA DE PASTO, SE SUMINISTRO AL REDEDOR DE 4000 LITROS DE AGUA, Y ASÍ PUDIMOS CONTROLAR EL INCENDIO FORESTAL, SUELE MENCIONAR QUE NUESTRO MUNICIPIO HA SIDO AZOTADO CON EL VERANO. HONOR GLORIA LEALTAD.ATENDIDO POR: 4 UNIDADES CON 1 VEHÍCULOS. AFECTACIÓN: 1. ESTADO: LIQUIDADO</t>
  </si>
  <si>
    <t>DNBC INFORMA MEDIANTE BASE DE DATOS: MUNICIPIO: PUERTO LOPEZ DEPARTAMENTO: META: EVENTO: INCENDIO FORESTAL. SECTOR: FINCA CORRALEJAS. DETALLE: FECHA EVENTO: 19 DE FEBRERO DE 2023 HORA APROXIMADA: SALIDA 10:50 Y LLEGADA 11:47 EVENTO: INCENDIO FORESTAL LUGAR: FINCA CORRALEJAS COORDENADAS: 4º6`8``,-72º5723;210.0M,224º DESCRIPCIÓN DEL EVENTO: REPORTA EL SEÑOR ARLEY BASTOS MEDIANTE LLAMADA SOBRE UN INCENDIO FORESTAL EN LA FINCA CORRALEJAS JUNTO A LA LAGUNA LA VENTUROSA ACCIONES TOMADAS: APOYO DE DOS UNIDADES BOMBERILES EN UN VEHÍCULO DE 1400, QUIENES PROCEDIERON A REALIZAR EL CONTROL Y EXTINCIÓN DEL FUEGO DEJÁNDOLO TOTALMENTE LIQUIDADO AFECTACIONES: APROXIMADAMENTE 1 HECTÁREAS DE PASTO, PERTENECIENTE A LA FINCA CORRALEJA, DE PROPIEDAD DE LA SEÑORA LUCIA CORTEZ DE SEPULVEDA. QUIEN REPORTA: CUERPO DE BOMBEROS VOLUNTARIOS DE PUERTO LÓPEZ METAATENDIDO POR: 2 UNIDADES CON 1 VEHÍCULOS. AFECTACIÓN: 1. ESTADO: LIQUIDADO</t>
  </si>
  <si>
    <t>DNBC INFORMA MEDIANTE BASE DE DATOS: MUNICIPIO: BUCARAMANGA DEPARTAMENTO: SANTANDER: EVENTO: INCENDIO FORESTAL. SECTOR: BUENA VISTA. DETALLE: SE ATIENDE INCENDIO FORESTAL EN LA CARRERA 66 # 18- 89 BUENA VISTATENDIDO POR: 4 UNIDADES CON 1 VEHÍCULOS. AFECTACIÓN: SIN REPORTE. ESTADO: LIQUIDADO</t>
  </si>
  <si>
    <t>DNBC INFORMA MEDIANTE BASE DE DATOS: MUNICIPIO: INIRIDA DEPARTAMENTO: GUAINIA: EVENTO: INCENDIO FORESTAL. SECTOR: BARRIO LIBERTADORES. DETALLE: INGRESA UN CIUDADANO A INFORMAR SOBRE UN INCENIO FORESTAL POR LA CALLE 17 EN EL BARRIO LOS LIBERTADORES AL FONDO. SALE LA MOVIL #3 AL MANDO DEL MAQUINISTA LUIS PIÑEROS CON LAS UNIDADES CT MARTINEZ, BRO MONICA DIAZ, BRO THANYA RODRIGUEZ Y LA BRO YADHIRA DIAZ A ATENDER LA EMERGENCIA QUE FUE CONTROLADO POR LAS UNIDADES SIN NINGUNA NOVEDAD.ATENDIDO POR: 4 UNIDADES CON 1 VEHÍCULOS. AFECTACIÓN: SIN REPORTE. ESTADO: LIQUIDADO</t>
  </si>
  <si>
    <t>DNBC INFORMA MEDIANTE BASE DE DATOS: MUNICIPIO: URUMITA DEPARTAMENTO: LA GUAJIRA: EVENTO: INCENDIO FORESTAL. SECTOR: FINCA BARRIO PORVENIR. DETALLE: SE RECIBE LLAMADA DEL SR. MALAGÓN DE UN INCENDIO FORESTAL EL CUAL SE EXTIMEDE POR LAS FUERTES BRISA, DONDE TOCA SALIR DE LA VIVIENDA DE LA FINCA, SE CONTROLA Y SE LIQUIDA EN SU TOTALIDAD. SE UTILIZAN 8000 LITROS APROXIMADAMENTE.ATENDIDO POR: 5 UNIDADES CON 1 VEHÍCULOS. AFECTACIÓN: 2. ESTADO: LIQUIDADO</t>
  </si>
  <si>
    <t>DNBC INFORMA MEDIANTE BASE DE DATOS: MUNICIPIO: RIOHACHA DEPARTAMENTO: LA GUAJIRA: EVENTO: INCENDIO FORESTAL. SECTOR: EN LA URBANIZACIÓN ICHAMANA CALLE 60 CARRERA 14 A BIS. DETALLE: A LAS 4:00 PM SE PRESENTÓ INCENDIO FORESTAL SE PROCEDIÓ A LA INSPECCIONAR Y ACORDONAR EL SITIO PARA REALIZAR MANIOBRA DE CONTROL Y EXTINCIÓN DEL FUEGO EN SU TOTALIDAD , EXTENSIÓN DE ÁREA 1 HECTÁREA.ATENDIDO POR: 3 UNIDADES CON 1 VEHÍCULOS. AFECTACIÓN: 1. ESTADO: LIQUIDADO</t>
  </si>
  <si>
    <t>DNBC INFORMA MEDIANTE BASE DE DATOS: MUNICIPIO: RIOHACHA DEPARTAMENTO: LA GUAJIRA: EVENTO: INCENDIO FORESTAL. SECTOR: EN EL KILÓMETRO 1 SALIDA VALLEDUPAR. DETALLE: A LAS 12:55 PM SE PRESENTÓ INCENDIO FORESTAL SE PROCEDIÓ A LA INSPECCIONAR Y ACORDONAR EL SITIO PARA REALIZAR MANIOBRA DE CONTROL Y EXTINCIÓN DEL FUEGO EN SU TOTALIDAD , EXTENSIÓN DE ÁREA 2 HECTÁREA.ATENDIDO POR: 3 UNIDADES CON 1 VEHÍCULOS. AFECTACIÓN: 2. ESTADO: LIQUIDADO</t>
  </si>
  <si>
    <t>DNBC INFORMA MEDIANTE BASE DE DATOS: MUNICIPIO: RIOHACHA DEPARTAMENTO: LA GUAJIRA: EVENTO: INCENDIO FORESTAL. SECTOR: EN EL KILÓMETRO 1 SALIDA SANTA MARTA. DETALLE: A LAS 11:26 AM SE PRESENTÓ INCENDIO FORESTAL SE PROCEDIÓ A LA INSPECCIONAR Y ACORDONAR EL SITIO PARA REALIZAR MANIOBRA DE CONTROL Y EXTINCIÓN DEL FUEGO EN SU TOTALIDAD , EXTENSIÓN DE ÁREA 1 HECTÁREA.ATENDIDO POR: 2 UNIDADES CON 1 VEHÍCULOS. AFECTACIÓN: 1. ESTADO: LIQUIDADO</t>
  </si>
  <si>
    <t>DNBC INFORMA MEDIANTE BASE DE DATOS: MUNICIPIO: ZONA BANANERA DEPARTAMENTO: MAGDALENA: EVENTO: INCENDIO FORESTAL. SECTOR: PRADO SEVILLA. DETALLE: CUERPO DE BOMBEROS VOLUNTARIOS ZONA BANANERA MAG. REPORTA: IDYS ALTAFULLA REPORTE DIARIO: #027 REPORTE DIA: 17/02/2023 HORA DE REPORTE: 14:01 HORA DE SALIDA: 14:05 HORA DE LLEGADA AL SITIO: 14:08 HORA FINAL: 15:16 LUGAR: PRADO SEVILLA EVENTO: INCENDIO FORESTAL ESTADO: FINALIZADO PERSONAL: 04 UNIDADES COMANDANTE DE INCIDENTE: CABO LIDIS SALAS VEHICULO: M5 DESCRIPCION: SE ATIENDE EL LLAMADO DE EMERGENCIA REPORTADO POR IDYS ALTAFULLA PARA INFORMAR SOBRE UN INCENDIO FORESTAL EN LA URBANIZACIÓN PRADO SEVILLA EN EL PREDIO DE ASOSEVILLA, NOS DESPLAZAMOS DE INMEDIATO EN EL M/5 CON 4 UNIDADES BOMBERILES, LLEGANDO ASÍ A LAS 14:08 AL SITIO, AL LLEGAR SE OBSERVÓ LA MAGNITUD DEL INCENDIO, PROCEDIMOS A UTILIZAR 3 EXTENSIONES DE MANGUERA CON UN PITÓN PISTOLA NORMALIZADO CON UN CHORRO EN NEBLINA Y DE AHÍ PASAR A UN CHORRO DIRECTO EN DIFERENTES DIRECCIONES DE LA CONFLAGRACIÓN, YA QUE ESTA SE ENCONTRABA ESPARCIDA. SE UTILIZÓ BATE FUEGO Y 2 BOMBAS DE ESPALDA PARA TERMINAR DE CONTROLAR Y ASÍ MISMO SE HIZO UN BARRIDO COMO DEFENSA PARA SU TOTAL LIQUIDACIÓN EN UN 100%. HORA DE TERMINACIÓN 15:16 HERRAMIENTAS UTILIZADAS: 3 TRAMOS DE MANGUERA DE 1.5” CON UN PINTÓN PISTOLA NORMALIZADO, 1 BATE FUEGO, 1 RASTRILLO, 1 BATE FUEGO, 2 BOMBAS DE ESPALDA TIPO MOCHILA.ATENDIDO POR: 4 UNIDADES CON 1 VEHÍCULOS. AFECTACIÓN: SIN REPORTE. ESTADO: LIQUIDADO</t>
  </si>
  <si>
    <t>DNBC INFORMA MEDIANTE BASE DE DATOS: MUNICIPIO: PUERTO LOPEZ DEPARTAMENTO: META: EVENTO: INCENDIO FORESTAL. SECTOR: VEREDA LA VENTUROSA SECTOR DE LA PETAR. DETALLE: FECHA EVENTO: 17 DE FEBRERO DE 2023 HORA APROXIMADA: SALIDA 12:33 Y LLEGADA 13:19 EVENTO: INCENDIO FORESTAL LUGAR: VEREDA LA VENTUROSA SECTOR DE LA PETAR COORDENADAS: N 4º 05`55.0” – W 72º 57`02.3” DESCRIPCIÓN DEL EVENTO: REPORTA LA COMUNIDAD MEDIANTE LLAMADA SOBRE UN INCENDIO FORESTAL EN LA VEREDA LA VENTUROSA SECTOR DE LA PETAR ACCIONES TOMADAS: APOYO DE TRES UNIDADES BOMBERILES EN UN VEHÍCULO CARROTANQUE DE 2200 GLN. DE AGUA, QUIENES AL LLEGAR AL SITIO PROCEDIERON A REALIZAR EL CONTROL Y EXTINCIÓN DEL FUEGO QUEDANDO TOTALMENTE LIQUIDADO AFECTACIONES: APROXIMADAMENTE SE AFECTARON 2 HECTÁREAS DE RASTROJO QUIEN REPORTA: CUERPO DE BOMBEROS VOLUNTARIOS DE PUERTO LÓPEZ META.ATENDIDO POR: 2 UNIDADES CON 1 VEHÍCULOS. AFECTACIÓN: 2. ESTADO: LIQUIDADO</t>
  </si>
  <si>
    <t>DNBC INFORMA MEDIANTE BASE DE DATOS: MUNICIPIO: BUCARAMANGA DEPARTAMENTO: SANTANDER: EVENTO: INCENDIO FORESTAL. SECTOR: RETORNO GASAN. DETALLE: SE ATIENDE INCENDIO FORESTAL EN EL RETORNO A GASAN, VIA AL PALENQUEATENDIDO POR: 4 UNIDADES CON 1 VEHÍCULOS. AFECTACIÓN: SIN REPORTE. ESTADO: LIQUIDADO</t>
  </si>
  <si>
    <t>DNBC INFORMA MEDIANTE BASE DE DATOS: MUNICIPIO: BUCARAMANGA DEPARTAMENTO: SANTANDER: EVENTO: INCENDIO FORESTAL. SECTOR: CAMPO HERMOSO. DETALLE: SE ATIENDE INCENDIO FORESTAL EN ZONA BOSCOSA DE LA CALLE 45, CAMPO HERMOSOATENDIDO POR: 4 UNIDADES CON 1 VEHÍCULOS. AFECTACIÓN: SIN REPORTE. ESTADO: LIQUIDADO</t>
  </si>
  <si>
    <t>DNBC INFORMA MEDIANTE BASE DE DATOS: MUNICIPIO: SAN MARCOS DEPARTAMENTO: SUCRE: EVENTO: INCENDIO FORESTAL. SECTOR: MARIANO ÁLVAREZ. DETALLE: SIENDO LAS 11:14 HORAS EL SEÑOR ENRIQUE ARROYO INFORMA SOBRE UN INCENDIO EN SU FINCA DE TIPO FORESTAL UBICADO EN EL BARRIO MARIANO ÁLVAREZ SE TRASLADAN 03 UNIDADES PARA EXTERMINAR LAS LLAMAS SIENDO LAS 11:14 HORAS EL SEÑOR ENRIQUE ARROYO INFORMA SOBRE UN INCENDIO EN SU FINCA DE TIPO FORESTAL UBICADO EN EL BARRIO MARIANO ÁLVAREZ SE TRASLADAN 03 UNIDADES PARA EXTERMINAR LAS LLAMASATENDIDO POR: 3 UNIDADES CON 1 VEHÍCULOS. AFECTACIÓN: 3. ESTADO: LIQUIDADO</t>
  </si>
  <si>
    <t>DNBC INFORMA MEDIANTE BASE DE DATOS: MUNICIPIO: URUMITA DEPARTAMENTO: LA GUAJIRA: EVENTO: INCENDIO FORESTAL. SECTOR: FINCA DE LOS CORRALES. DETALLE: SE RECIBE LLAMADA DEL SR CORRALES PARA INFORMAR QUE HIZO UNA QUEMA DE BASURA, EL CUAL SE EXTIENDE DEMASIADO Y SE CONVIERTE EN UN INCENDIO FORESTAL EL CUAL LE AFECTA CULTIVOS, Y GANADO, SE CONTROLA Y SE LIQUIDA EN SU TOTALIDAD, UTILIZANDO 10000 LITROS DE AGUA APROXIMADAMENTEATENDIDO POR: 6 UNIDADES CON 1 VEHÍCULOS. AFECTACIÓN: 4. ESTADO: LIQUIDADO</t>
  </si>
  <si>
    <t>DNBC INFORMA MEDIANTE BASE DE DATOS: MUNICIPIO: ARMERO DEPARTAMENTO: TOLIMA: EVENTO: INCENDIO FORESTAL. SECTOR: HACIENDA LA MARÍA. DETALLE: TIPO: INCENDIO FORESTAL HORA: 20:08 PM FECHA: 16/02/2023 LUGAR: HACIENDA LA MARÍA (ATO-MÉNDEZ) ATENDIÓ: MÓVIL # 03 UNIDADES: 05 DESCRIPCIÓN: LA ESTACIÓN BOMBEROS ARMERO GUAYABAL RECIBE A LAS 20:00 HORAS EL INFORME POR PARTE DEL INGENIERO DE PLANEACIÓN DANIEL, SOBRE UN INCENDIO QUE SE ESTABA PRESENTANDO POR LA VÍA EL ATO EL DÍA DE AYER 16 DE FEBRERO DEL 2023, INMEDIATA MENTE SIENDO LAS 20:08 HORAS EL COMANDANTE ANDRÉS MOLINA ENVÍA LA MÓVIL #03 CON 3 UNIDADES EL SITIO DEL INCIDENTE PARA QUE SE LE PUDIERA DAR MANEJO, PERO AL MOMENTO DE LLEGAR A LA ZONA SE EVIDENCIO QUE NO ERA POSIBLE LLEGAR HASTA EL LUGAR CON LA MÓVIL # 03 Y QUE POR LA OSCURIDAD NO SE LOGRABA VER CON EXACTITUD COMO ERA EL TERRERO A RECORRER, SIN EMBARGO SE TOMÓ LA DECISIÓN DE REALIZAR UN MONITOREO DEL INCIDENTE TODA LA NOCHE CON EL FIN DE MANTENER EN CONTROL DE LA ESCENA POR SI LLEGABA A DESCENDER EL INCENDIO A LA BASE DE LA MONTAÑA NO LLEGARA AL PUNTO DE AFECTAR LAS VIVIENDAS Y LA ACTIVIDAD ECONÓMICA LOCAL, DURANTE EL MONITOREO REALIZADO SE OBSERVÓ QUE CON EL PASO DE LAS HORAS EL INCENDIO SE CONSUMIÓ EXTINGUIÉNDOSE PAULATINAMENTE AL NO ENCONTRAR MÁS MATERIAL COMBUSTIBLE QUE PUDIERA SEGUIR QUEMANDO, SINO QUE POR LO CONTRARIO HASTA LA ZONA QUE SE LOGRÓ QUEMAR SE ENCONTRÓ CON PIEDRAS, MATERIAL METEORIZADO, BARRANCOS ETC. YA HOY 17 DE FEBRERO DEL 2023 SOBRE LAS 08:30 AM SE REALIZA LA ÚLTIMA FASE DE MONITOREO CON 5 UNIDADES, EN EL QUE SE OBSERVÓ APROXIMADAMENTE 30 HECTÁREAS DEVASTADAS POR EL FUEGO, EN DONDE LAS CAUSAS AÚN SON MOTIVO DE INVESTIGACIÓN, DE IGUAL FORMA SE TOMÓ LA UBICACIÓN EN EL LUGAR LAS COORDENADAS SON: 05° 05´ 37.55° N 74° 48´ 11.06´´ W, CON UNA ALTITUD DE: 426 M W6584: 429 M, Y FINAL MENTE EL CUERPO DE BOMBEROS VOLUNTARIOS DE ARMERO GUAYABAL EN CABEZA DEL COMANDANTE VÍCTOR ANDRÉS MOLINA HERRERA CIERRA LA EMERGENCIA FINALIZANDO EL MONITOREO CON EVIDENCIAS MULTIMEDIA Y REGRESANDO A LA ESTACIÓN. RECUERDEN QUE TIENEN UNA LÍNEA DONDE PUEDEN REPORTAR LAS EMERGENCIAS ESTAMOS ATENTOS LAS 24 HORAS CEL.: 3507597166 HONOR ABNEGACIÓN DISCIPLINA BOMBEROS COLOMBIAATENDIDO POR: 5 UNIDADES CON 1 VEHÍCULOS. AFECTACIÓN: 30. ESTADO: LIQUIDADO</t>
  </si>
  <si>
    <t>DNBC INFORMA MEDIANTE BASE DE DATOS: MUNICIPIO: FONSECA DEPARTAMENTO: LA GUAJIRA: EVENTO: INCENDIO FORESTAL. SECTOR: VÍA AL CORREGIMIENTO DE CONEJO EN EL KILÓMETRO 14 FINCA LA PREVENCIÓN... DETALLE: BOMBERO FONSECA EN LA ATENCIÓN DE UNA EMERGENCIA FORESTAL EN LA FINCA LA PREVENCIÓN DE PROPIEDAD DEL SEÑOR RAFAEL ANTONIO LEÓN URECHE. EN ESTA EMERGENCIA SE UTILIZARON 375 LITROS DE AGUA DE LA MÁQUINA EXTINTORA UNA MANGUERA DE 1.5", 5 BOMBAS DE ESPALDAS 2 BATEFUEGOS Y LA COLABORACIÓN DE 7 TRABAJADORES DE LA FINCA PARA SU CONTROL. EN ESTOS PREDIOS SE QUEMARON APROXIMADAMENTE 14 HECTÁREAS DE PASTO SECO Y APROXIMADAMENTE 50 PUNTALES DE LAS CERCAS...ATENDIDO POR: 11 UNIDADES CON 2 VEHÍCULOS. AFECTACIÓN: 14. ESTADO: LIQUIDADO</t>
  </si>
  <si>
    <t>DNBC INFORMA MEDIANTE BASE DE DATOS: MUNICIPIO: OCAÑA DEPARTAMENTO: NORTE DE SANTANDER: EVENTO: INCENDIO FORESTAL. SECTOR: VIA A HACIA EL BATALLON. DETALLE: SE ACUDE AL CONDOMINIO RESIDENCIAL EUROPA VIAL AL BATALLÓN SANTANDER, DONDE SE ATIENDE Y SE CONTROLA UN LOTE INCENDIADO.ATENDIDO POR: 2 UNIDADES CON 1 VEHÍCULOS. AFECTACIÓN: SIN REPORTE. ESTADO: LIQUIDADO</t>
  </si>
  <si>
    <t>DNBC INFORMA MEDIANTE BASE DE DATOS: MUNICIPIO: SABANA DE TORRES DEPARTAMENTO: SANTANDER: EVENTO: INCENDIO FORESTAL. SECTOR: PR 45 / 4513 VÍA PANAMERICANA. DETALLE: SIENDO LAS 15.00 HORAS SE RECIBE LLAMADA DEL SEÑOR ANDRÉS IGLESIAS INFORMANDO QUE NUEVAMENTE LE PRENDIERON CANCELA EN LA ENTRADA MATA DE PLÁTANO. LLEGANDO A SITIO SE PROCEDE A REALIZAR LAS LABORES DE CONTROL Y LIQUIDACIÓN QUEMÁNDOSE CAPA VEGETALATENDIDO POR: 2 UNIDADES CON 1 VEHÍCULOS. AFECTACIÓN: 1. ESTADO: LIQUIDADO</t>
  </si>
  <si>
    <t>DNBC INFORMA MEDIANTE BASE DE DATOS: MUNICIPIO: GRANADA DEPARTAMENTO: META: EVENTO: INCENDIO FORESTAL. SECTOR: TROCHA 4 LA PRADERA COORD. 73.75022359192371W ALT 343M. DETALLE: SIENDO LAS 16:57 HORAS, SE ATIENDE EMERGENCIA POR INCENDIO FORESTAL, SE CONTROLA Y EXTINGUE EL FUEGO.ATENDIDO POR: 3 UNIDADES CON 1 VEHÍCULOS. AFECTACIÓN: 2. ESTADO: LIQUIDADO</t>
  </si>
  <si>
    <t>DNBC INFORMA MEDIANTE BASE DE DATOS: MUNICIPIO: COLOMBIA DEPARTAMENTO: HUILA: EVENTO: INCENDIO FORESTAL. SECTOR: VEREDA BOQUERON. DETALLE: SE RESIBE EL LLAMADO DE LA COMUNIDAD INFORMANDO DE UN INCENDIO FORESTAL EN LA VEREDA BOQUERON, DONDE UNO DE LOS HABITANTES ESTABA QUEMANDO PARA CULTIVAR Y SE LE SALIO DE CONTROL,SALEN 3 UNIDADES DE BOMBEROS SIENDO 9:00 PM HACIA EL SITIO DONDE SE ENCUENTRA LA COMUNIDAD APOYANDO A APAGAR EL INSENDIO PARA QUE NO SE LE PASE A SUS PARSELAS.SE DA PORTERMINADO EL INCENDIO SIENDO 7:15 A.M SE QUEMARON 9 HECTARIAS DE RASTROJOS APROXIMADAMENTE.ATENDIDO POR: 4 UNIDADES CON 1 VEHÍCULOS. AFECTACIÓN: 9. ESTADO: LIQUIDADO</t>
  </si>
  <si>
    <t>DNBC INFORMA MEDIANTE BASE DE DATOS: MUNICIPIO: BUCARAMANGA DEPARTAMENTO: SANTANDER: EVENTO: INCENDIO FORESTAL. SECTOR: PORVENIR. DETALLE: SE ATIENDE INCENDIO FORESTAL CERCA AL PUENTE EL BUENO - B. PORVENIRATENDIDO POR: 4 UNIDADES CON 1 VEHÍCULOS. AFECTACIÓN: SIN REPORTE. ESTADO: LIQUIDADO</t>
  </si>
  <si>
    <t>DNBC INFORMA MEDIANTE BASE DE DATOS: MUNICIPIO: SABANA DE TORRES DEPARTAMENTO: SANTANDER: EVENTO: INCENDIO FORESTAL. SECTOR: LA PAMPA - PR 27. DETALLE: SIENDO LAS 21:35 HORAS SE RECIBE LLAMADA DEL SEÑOR JONATAN GALVIS (3185527052) DE INVIAS, INFORMANDO DE UN INCENDIO EN EL PR 27 SOBRE LA VÍA PANAMERICANA. LLEGANDO AL PR 27 SOBRE LA VÍA PANAMERICANA EN LA FINCA LAS PAMPAS DE PROPIEDAD DEL SEÑOR LUCIANO SARMIENTO CÁRDENAS DONDE SE QUEMA PASTIZAL DE UN POTRERO POR LO QUE SE PROCEDE A REALIZARLAS LABORES DE CONTROL Y LIQUIDACIÓN DEL INCENDIOATENDIDO POR: 2 UNIDADES CON 1 VEHÍCULOS. AFECTACIÓN: 1. ESTADO: LIQUIDADO</t>
  </si>
  <si>
    <t>DNBC INFORMA MEDIANTE BASE DE DATOS: MUNICIPIO: SAN JOSE DEL GUAVIARE DEPARTAMENTO: GUAVIARE: EVENTO: INCENDIO FORESTAL. SECTOR: ALTOS DE SAN JORGE. DETALLE: A LAS 12:49 HORAS REPORTA POLICÍA NACIONAL QUE EN EL SECTOR DE ALTOS DE SAN JORGE, EN LA ANTENA DE CARACOL RADIO SE PRESENTA UN INCENDIO FORESTAL, AL LUGAR ACUDEN 7 UNIDADES BOMBERILES EN UNA UNIDAD FORESTAL, SE LLEGA AL SITIO Y SE PROCEDE A REALIZAR MANIOBRAS DE CONTROL Y LIQUIDACIÓN CON ASPERSORES DE MOTOR Y COMO EN EL SECTOR HABÍA PRESENCIA DE MUCHO MATERIAL COMBUSTIBLE FUE NECESARIO ACCIONAR LA BOMBA DE LA UNIDAD FORESTAL.ATENDIDO POR: 7 UNIDADES CON 1 VEHÍCULOS. AFECTACIÓN: SIN REPORTE. ESTADO: LIQUIDADO</t>
  </si>
  <si>
    <t>DNBC INFORMA MEDIANTE BASE DE DATOS: MUNICIPIO: PITALITO DEPARTAMENTO: HUILA: EVENTO: INCENDIO FORESTAL. SECTOR: VEREDA LOMITAS-BRUSELAS. DETALLE: SE RECIBE LLAMADO POR INCENDIO FORESTAL, SE REALIZA DESPLAZAMIENTO DE LA M4 AL SITIO CON 5 UNIDADES ANTES DE LLEGAR AL SITIO COMUNIDAD INFORMA LA SITUACIÓN YA FUE CONTROLADA, SE RETORNA A LA ESTACIÓN SIN NOVEDAD.ATENDIDO POR: 5 UNIDADES CON 1 VEHÍCULOS. AFECTACIÓN: 1. ESTADO: LIQUIDADO</t>
  </si>
  <si>
    <t>DNBC INFORMA MEDIANTE BASE DE DATOS: MUNICIPIO: GRANADA DEPARTAMENTO: META: EVENTO: INCENDIO FORESTAL. SECTOR: SECTOR DEL ICA. COORD. 3.531.18.34 2596292496N 73.694.2441 1295832 4 W. DETALLE: SIENDO LAS 12:26 HORAS SE ATIENDE EMERGENCIA POR INCENDIO FORESTAL, SE EXTINGUE EL FUEGO Y CONTROLA LA EMERGENCIA.ATENDIDO POR: 3 UNIDADES CON 1 VEHÍCULOS. AFECTACIÓN: 1. ESTADO: LIQUIDADO</t>
  </si>
  <si>
    <t>DNBC INFORMA MEDIANTE BASE DE DATOS: MUNICIPIO: TESALIA DEPARTAMENTO: HUILA: EVENTO: INCENDIO FORESTAL. SECTOR: MUNICIPIO DE PALERMO. DETALLE: SIENDO LAS 05:56 SALEN 3 UNIDADES ASIA EL MUNICIPÍO DE PALERMO A REALIZAR APOYO EN INCENDIO QUE LLAVA VARIOS DIAS, SALIENDO CON BOMBEROS NATAGA Y BOMBEROS PAICOL EN CAMIONETA 4X4 CON KIT DE INCENDIO FORESTAL LLEGANDO A LAS ESTACION NUEVAMENTE CON LA NOVEDAD DE QUE SE ES CONTROLADO DICHO INCENDIO SIN MAS NOVEDAD INGRESAN LAS 3 UNIDADES SIENDO LAS 22:47 S/NATENDIDO POR: 3 UNIDADES CON 1 VEHÍCULOS. AFECTACIÓN: 160. ESTADO: LIQUIDADO</t>
  </si>
  <si>
    <t>DNBC INFORMA MEDIANTE BASE DE DATOS: MUNICIPIO: SAMPUES DEPARTAMENTO: SUCRE: EVENTO: INCENDIO FORESTAL. SECTOR: CORREHIMIENTO CEJAS DEL MANGO FINCA BETANIA. DETALLE: INCENDIO FORESTAL EN FINCA BETANIA. QUEMA DE ARBUSTOS, PASTO Y COBERTURA VEGETAL, CON ALTO RIESGO PARA LAS CASAS ALEDAÑAS. CONTROLADO Y EXTINGUIDO.ATENDIDO POR: 3 UNIDADES CON 1 VEHÍCULOS. AFECTACIÓN: 1. ESTADO: LIQUIDADO</t>
  </si>
  <si>
    <t>DNBC INFORMA MEDIANTE BASE DE DATOS: MUNICIPIO: OPORAPA DEPARTAMENTO: HUILA: EVENTO: INCENDIO FORESTAL. SECTOR: VEREDA EL TABLON. DETALLE: DESPLAZAMIENTO DE UNIDADES A ATENDER EL LLAMADO DE LA COMUNIDAD DE LA VEREDA EL TABLON POR INCENDIO EN EL SECTOR DE LA TORRE DE CLARO, AFECTANDO LAS FINCAS DEL SEÑOR EMILIANO MOLINA, LUZ DARY MOLINA Y OSCARCLAROS, SE AFECTAN EN LA STRES FINCAS CULTIVOS DE CAFEATENDIDO POR: 8 UNIDADES CON 2 VEHÍCULOS. AFECTACIÓN: 2. ESTADO: LIQUIDADO</t>
  </si>
  <si>
    <t>DNBC INFORMA MEDIANTE BASE DE DATOS: MUNICIPIO: DISTRACCION DEPARTAMENTO: LA GUAJIRA: EVENTO: INCENDIO FORESTAL. SECTOR: CANTON MILITAR DE BUENAVISTA LA GUAJIRA. DETALLE: HORA: 13:20 FECHA; 13-02-2023 INCENDIO FORESTAL EN PREDIOS DEL CANTON MILITAR DE BUENAVISTA CORREGIMIENTO DEL MUNICIPIO DE DISTRACCION LA GUAJIRA, AL LLAMADO ACUDEN 03 UNIDADES CON MAQUINA SISTERNA Y KIT DE INCIENDIO FORESTAL CON APOYO DE 15 UNIDADES (SOLDADOS) UTILIZANDO 01 MAQUINA EXTINTORA 02 CARROS CISTERNAS KIT FORESTAL CON 0 TRAMOS DE MANGUERA GASTANDO 8000 LITROS DE AGUA EN 3 HORAS. 16:30 UNIDADES REGRESAN A LA ESTACIÓN SIN NOVEDAD.ATENDIDO POR: 3 UNIDADES CON 1 VEHÍCULOS. AFECTACIÓN: 8. ESTADO: LIQUIDADO</t>
  </si>
  <si>
    <t>DNBC INFORMA MEDIANTE BASE DE DATOS: MUNICIPIO: BUCARAMANGA DEPARTAMENTO: SANTANDER: EVENTO: INCENDIO FORESTAL. SECTOR: PROVENZA. DETALLE: SE ATIENDE INCENDIO FORESTAL EN LA CALLE 116 CON 22 BARRIO PROVENZAATENDIDO POR: 4 UNIDADES CON 1 VEHÍCULOS. AFECTACIÓN: SIN REPORTE. ESTADO: LIQUIDADO</t>
  </si>
  <si>
    <t>DNBC INFORMA MEDIANTE BASE DE DATOS: MUNICIPIO: BUCARAMANGA DEPARTAMENTO: SANTANDER: EVENTO: INCENDIO FORESTAL. SECTOR: BETANIA. DETALLE: SE ATIENDE INCENDIO FORESTAL EN EWL SECTOR DE BETANIA 10ATENDIDO POR: 4 UNIDADES CON 1 VEHÍCULOS. AFECTACIÓN: SIN REPORTE. ESTADO: LIQUIDADO</t>
  </si>
  <si>
    <t>DNBC INFORMA MEDIANTE BASE DE DATOS: MUNICIPIO: BUCARAMANGA DEPARTAMENTO: SANTANDER: EVENTO: INCENDIO FORESTAL. SECTOR: QUINTA ESTRELLA. DETALLE: SE CONTROLO INCENDIO FORESTAL EN LA ZONA BOSCOSA DE LA CALLE 45, SECTOR DE QUYINTA ESTRELLAATENDIDO POR: 4 UNIDADES CON 1 VEHÍCULOS. AFECTACIÓN: SIN REPORTE. ESTADO: LIQUIDADO</t>
  </si>
  <si>
    <t>DNBC INFORMA MEDIANTE BASE DE DATOS: MUNICIPIO: GRANADA DEPARTAMENTO: META: EVENTO: INCENDIO FORESTAL. SECTOR: FINCA EL DIAMANTE VIA FUENTEDEORO. COORD. 3.302W 7341.076 ALT 333.2 M. DETALLE: SIENDO LAS 12:00 HORAS SE ATIENDE EMERGENCIA POR INCENDIO FORESTAL EN EL SECTOR, SE CONTROLA LA EMERGENCIA Y EXTINGUE EL FUEGO.ATENDIDO POR: 3 UNIDADES CON 1 VEHÍCULOS. AFECTACIÓN: 2. ESTADO: LIQUIDADO</t>
  </si>
  <si>
    <t>DNBC INFORMA MEDIANTE BASE DE DATOS: MUNICIPIO: GRANADA DEPARTAMENTO: META: EVENTO: INCENDIO FORESTAL. SECTOR: SECTOR DEL ICA BARRIO EL BOSQUE. DETALLE: SIENDO LAS 10:29 HORAS SE ATIENDE EMERGENCIA POR INCENDIO FORESTAL, SE CONTROLA LA EMERGENCIA Y EXTINGUE EL FUEGO.ATENDIDO POR: 3 UNIDADES CON 1 VEHÍCULOS. AFECTACIÓN: 1. ESTADO: LIQUIDADO</t>
  </si>
  <si>
    <t>DNBC INFORMA MEDIANTE BASE DE DATOS: MUNICIPIO: TESALIA DEPARTAMENTO: HUILA: EVENTO: INCENDIO FORESTAL. SECTOR: VEREDA POTRERILLOS. DETALLE: SIENDO LAS 04:05 SALE MOTO PERSONAL CON DOS UNIDADES A REALIZAR VERIFICACION DE INCENDIO FORESTAL DONDE LLEGANDO AL SITIO ENCONTRAMOS QUE ESTA CONTROLADO Y LIQUIDADO SIN MAS NOVEDAD LLEGAN A LA ESTACION SIENDO LAS 04:32 LAS DOS UNIDADES S/NATENDIDO POR: 2 UNIDADES CON 1 VEHÍCULOS. AFECTACIÓN: 1. ESTADO: LIQUIDADO</t>
  </si>
  <si>
    <t>DNBC INFORMA MEDIANTE BASE DE DATOS: MUNICIPIO: GIRON DEPARTAMENTO: SANTANDER: EVENTO: INCENDIO FORESTAL. SECTOR: VEREDA CHOCOA. DETALLE: EL C.B.V.F. INFORMA QUE SIENDO LAS 11: 23 HORAS NOS DESPLAZAMOS POR ORDEN DEL CABO CARLOS PORTILLA HACIA LA VEREDA CHOCOA DEL MUNICIPIO DE GIRÓN A HACER INSPECCIÓN POR CONATO FORESTAL. LLEGANDO AL LUGAR A LAS 12:02 HORAS DÓNDE SE OBSERVA EN LA FINCA LA ABONANZA, PROYECTO DE VEOLIA UN INCENDIO FORESTAL Y VARIOS PUNTOS CALIENTES QUE AL PARECER SE REINICIARON DEL INCENDIO FORESTAL DEL DÍA ANTERIOR EN LA PARTE BAJA AL LADO DE LA FUENTE HÍDRICA Y OTRO CONATO EN LA PARTE ALTA SE PROCEDE A EXTINGUIR EN SU TOTALIDAD EL FUEGO CON AYUDA DE HERRAMIENTAS MANUALESATENDIDO POR: 10 UNIDADES CON 4 VEHÍCULOS. AFECTACIÓN: SIN REPORTE. ESTADO: LIQUIDADO</t>
  </si>
  <si>
    <t>DNBC INFORMA MEDIANTE BASE DE DATOS: MUNICIPIO: ARACATACA DEPARTAMENTO: MAGDALENA: EVENTO: INCENDIO FORESTAL. SECTOR: LÍNEA FÉRREA ENTRADA MACARAQUILLA. DETALLE: SE ATIENDE EL LLAMADO POR UN FUNCIONARIO DE INTER GLOBAL POR INCENDIO FORESTAL EN LA LÍNEA FÉRREA POR LA ENTRADA DE MACARAQUILLA. ATENDIÓ BOMBEROS ARACATACA CON 07 UNIDADES CON LA MAQUINA EXTINTORA Y HERRAMIENTASATENDIDO POR: 7 UNIDADES CON 1 VEHÍCULOS. AFECTACIÓN: 2. ESTADO: LIQUIDADO</t>
  </si>
  <si>
    <t>DNBC INFORMA MEDIANTE BASE DE DATOS: MUNICIPIO: MANAURE DEPARTAMENTO: LA GUAJIRA: EVENTO: INCENDIO FORESTAL. SECTOR: COMUNIDAD WAKAWOA. DETALLE: SIENDO LAS 13:30 DEL DÍA 12 DE FEBRERO DE 2023 REPORTAN INCENDIO FORESTAL EN LA COMUNIDAD WAKAWOA A LAS 13:30 HORAS, POR MOTIVOS DE FALTA DE COOPERACIÓN POR PARTE DE ALCALDÍA MUNICIPAL, SE PUDO DESPLAZAR HASTA EL SITIO A LA MAQUINA 001 DE BOMBEROS Y 7 UNIDADES BOMBERILES A LAS 17:02 HORAS, LLEGANDO SE PROCEDE A ENFRIAR LA ZONA, FINALIZANDO A LAS 18:27 HORAS, REGRESANDO A LA ESTACIÓN SIN NINGUNA NOVEDAD A LAS 18:53 HORASATENDIDO POR: 7 UNIDADES CON 1 VEHÍCULOS. AFECTACIÓN: 1. ESTADO: LIQUIDADO</t>
  </si>
  <si>
    <t>DNBC INFORMA MEDIANTE BASE DE DATOS: MUNICIPIO: RIOHACHA DEPARTAMENTO: LA GUAJIRA: EVENTO: INCENDIO FORESTAL. SECTOR: SALIDA SANTA MARTA FRENTE A LA CONCESIÓN. DETALLE: A LAS 2:16 PM SE PRESENTÓ SE PROCEDIÓ A LA INSPECCIONAR Y ACORDONAR EL SITIO PARA REALIZAR MANIOBRA DE CONTROL Y EXTINCIÓN DEL FUEGO EN SU TOTALIDAD , EXTENSIÓN DE ÁREA 1 HECTÁREA.ATENDIDO POR: 3 UNIDADES CON 1 VEHÍCULOS. AFECTACIÓN: 1. ESTADO: LIQUIDADO</t>
  </si>
  <si>
    <t>DNBC INFORMA MEDIANTE BASE DE DATOS: MUNICIPIO: RIVERA DEPARTAMENTO: HUILA: EVENTO: INCENDIO FORESTAL. SECTOR: VEREDA LA ULLOA. DETALLE: SE ATIENDE UN INCENDIO FORESTAL EN LA VIA A LA ULLOA DONDE SU AFECTACION FUE DE 1 HECTAREA DE PASTO BRACHARIA, ARBUSTOATENDIDO POR: 5 UNIDADES CON 1 VEHÍCULOS. AFECTACIÓN: 1. ESTADO: LIQUIDADO</t>
  </si>
  <si>
    <t>DNBC INFORMA MEDIANTE BASE DE DATOS: MUNICIPIO: BUCARAMANGA DEPARTAMENTO: SANTANDER: EVENTO: INCENDIO FORESTAL. SECTOR: COLORADOS. DETALLE: SE ATIENDE INCENDIO FORESTAL EN LA VEREDA VIJAGUAL, NORTE DE BUCARAMANGAATENDIDO POR: 4 UNIDADES CON 1 VEHÍCULOS. AFECTACIÓN: SIN REPORTE. ESTADO: LIQUIDADO</t>
  </si>
  <si>
    <t>DNBC INFORMA MEDIANTE BASE DE DATOS: MUNICIPIO: BUCARAMANGA DEPARTAMENTO: SANTANDER: EVENTO: INCENDIO FORESTAL. SECTOR: EL PABLON. DETALLE: SE ATIENDE INCENDIO FORESTAL EN LA CARRERA 10 # 57N - 03 BARRIO EL PABLONATENDIDO POR: 4 UNIDADES CON 1 VEHÍCULOS. AFECTACIÓN: SIN REPORTE. ESTADO: LIQUIDADO</t>
  </si>
  <si>
    <t>DNBC INFORMA MEDIANTE BASE DE DATOS: MUNICIPIO: BUCARAMANGA DEPARTAMENTO: SANTANDER: EVENTO: INCENDIO FORESTAL. SECTOR: PORVENIR. DETALLE: SE ATIENDE INCENDIO FORESTAL EN LA KRA 9 CON CALLE 104, ZONA BOSCOSA DEL BARRIO EL PORVENIRATENDIDO POR: 4 UNIDADES CON 1 VEHÍCULOS. AFECTACIÓN: SIN REPORTE. ESTADO: LIQUIDADO</t>
  </si>
  <si>
    <t>DNBC INFORMA MEDIANTE BASE DE DATOS: MUNICIPIO: BUCARAMANGA DEPARTAMENTO: SANTANDER: EVENTO: INCENDIO FORESTAL. SECTOR: FONTANA. DETALLE: SE ATIENDE INCENDIO FORESTAL EN LA CALLE 102 # 18 -106 ZONA BOSCOSA DEL BARRIO FONTANAATENDIDO POR: 4 UNIDADES CON 1 VEHÍCULOS. AFECTACIÓN: SIN REPORTE. ESTADO: LIQUIDADO</t>
  </si>
  <si>
    <t>DNBC INFORMA MEDIANTE BASE DE DATOS: MUNICIPIO: GIRON DEPARTAMENTO: SANTANDER: EVENTO: INCENDIO FORESTAL. SECTOR: BARRIO NUEVO GIRÓN SECTOR 7. DETALLE: LA CENTRAL DEL C.B.V.F INFORMA SOBRE UN POSIBLE CONATO FORESTAL EN EL SECTOR 7 DEL BARRIO NUEVO GIRÓN, SE DESPLAZA LA MÁQUINA EXTINTORA M-02 Y TRES UNIDADES BOMBERILES LLEGANDO AL LUGAR SOBRE LAS 17:03 HORAS. SE EVIDENCIA LO REPORTADO Y SE PROCEDE A CONTROLAR CON DOS LÍNEAS DE 1½ PULGADAS. DEBIDO A LOS FUERTES VIENTOS, LA VEGETACIÓN Y EL TERRENO SE VIO LA NECESIDAD DE SOLICITAR APOYO DE MÁS UNIDADES BOMBERILES. SE PROCEDE A CONTROLAR CON HERRAMIENTA MANUALATENDIDO POR: 3 UNIDADES CON 1 VEHÍCULOS. AFECTACIÓN: SIN REPORTE. ESTADO: LIQUIDADO</t>
  </si>
  <si>
    <t>DNBC INFORMA MEDIANTE BASE DE DATOS: MUNICIPIO: GIRÓN DEPARTAMENTO: SANTANDER: EVENTO: INCENDIO FORESTAL. SECTOR: FINCA LA ABONANSA , EMPRESA VEOLIA. DETALLE: EL C.B.V.F. INFORMA QUE SIENDO LAS 07: 05 HORAS NOS DESPLAZAMOS POR ORDEN DEL CABO GABRIEL HACIA LA VEREDA CHOCOA DEL MUNICIPIO DE GIRÓN A HACER INSPECCIÓN POR CONATO FORESTAL. LLEGANDO AL LUGAR A LAS 07:25 HORAS DÓNDE SE OBSERVA EN LA FINCA LA ABONANZA, PROYECTO DE VEOLIA UN CONATO FORESTAL Y VARIOS PUNTOS CALIENTES QUE AL PARECER SE REINICIARON DEL INCENDIO FORESTAL DEL DÍA ANTERIOR EN LA PARTE BAJA AL LADO DE LA FUENTE HÍDRICA Y OTRO CONATO EN LA PARTE ALTA AL LADO DE LA BÁSCULA SE PROCEDE A EXTINGUIR EN SU TOTALIDAD EL FUEGO CON AYUDA DE HERRAMIENTAS MANUALESATENDIDO POR: 8 UNIDADES CON 3 VEHÍCULOS. AFECTACIÓN: SIN REPORTE. ESTADO: LIQUIDADO</t>
  </si>
  <si>
    <t>DNBC INFORMA MEDIANTE BASE DE DATOS: MUNICIPIO: ZONA BANANERA DEPARTAMENTO: MAGDALENA: EVENTO: INCENDIO FORESTAL. SECTOR: SEVILLA. DETALLE: CUERPO DE BOMBEROS VOLUNTARIOS ZONA BANANERA MAG. REPORTA: INGENIERO ELI FABIÁN ACEVEDO TELEFONO: 3173765276 REPORTE DIARIO: #023 REPORTE DIA: 11/02/2023 HORA DE REPORTE: 13:20 HORA DE SALIDA: 13:24 HORA DE LLEGADA AL SITIO: 13:26 HORA FINAL: 14:36 LUGAR: CORREGIMIENTO DE SEVILLA – SECTOR AGROSAVIA EVENTO: INCENDIO DE COBERTURA VEGETAL ESTADO: FINALIZADO PERSONAL: 4 UNIDADES COMANDANTE DE INCIDENTE: CABO LIDIS SALAS VEHICULO: M5 DESCRIPCION: SIENDO LAS 13:20 HORAS SE RECIBE UNA LLAMADA DEL INGENIERO ELI FABIÁN ACEVEDO CELULAR (3173765276) REPORTANDO UN INCENDIO FORESTAL EN AGROSAVIA CERCA DE LA VÍA PRINCIPAL QUE CONDUCE A LA ESTACIÓN SEVILLA, DE INMEDIATO SE LE DIO DESPACHO A LA M/5 CON 4 UNIDADES, LLEGANDO AL SITIO A LAS 13:26, EVIDENCIAMOS EL ÁREA DE LA EMERGENCIA, OBSERVAMOS UNA FUERTE CONFLAGRACIÓN EXTENDIDA EN UN PERÍMETRO APROXIMADAMENTE DE 3 HECTÁREAS DE PASTIZAL VEGETATIVO, PROCEDIMOS A LIQUIDAR UTILIZANDO 3 TRAMOS DE 3.5 PULGADAS CON UN PITÓN TIPO PISTOLA Y BOMBA DE ESPALDA TIPO MOCHILA, BATE FUEGO, LOGRANDO CONTROLAR ASÍ EL FUEGO Y EVITANDO QUE SE EXTIENDA, UTILIZANDO UN TRACTOR PARA HACER UNA LÍNEA DE DEFENSA Y LOGRANDO ASÍ SU TOTAL LIQUIDACIÓN. HORA DE TERMINACIÓN 14:36 HORAS PRUDENCIO. PÉREZ LIQUIDADO 
ATENDIDO POR: 4 UNIDADES CON 1 VEHÍCULOS. AFECTACIÓN: 3. ESTADO: LIQUIDADO</t>
  </si>
  <si>
    <t>DNBC INFORMA MEDIANTE BASE DE DATOS: MUNICIPIO: SAN GIL DEPARTAMENTO: SANTANDER: EVENTO: INCENDIO FORESTAL. SECTOR: FINCA LA MESETA. DETALLE: SE RECIBE INFORMACION ACERCA DE UN INCENDIO FORESTAL, AL LLEGAR AL SITIO SE EVIDENCIA EL INCENDIO,SE PROCEDE A EXTENDER VARIOS TRAMOS DE MANGUERA Y SE PROCEDE A LIQUIDAR EL INCENDIO POR COMPLETO.ATENDIDO POR: 4 UNIDADES CON 2 VEHÍCULOS. AFECTACIÓN: 1. ESTADO: LIQUIDADO</t>
  </si>
  <si>
    <t>DNBC INFORMA MEDIANTE BASE DE DATOS: MUNICIPIO: MAICAO DEPARTAMENTO: LA GUAJIRA: EVENTO: INCENDIO FORESTAL. SECTOR: CALLE 19 CARRERA 2 ESTE. DETALLE: SE RECIBE LLAMADA DE EMERGENCIA, NOS DESPLAZAMOS AL LUGAR DE LOS HECHOS CON LA MAQUINA NUMERO 3, SE UTILIZA UN MONITOR DE 1/2 Y UN PISTÓN DE 1/2, DE DEJA TODO EN ORDEN Y BAJO CONTROLATENDIDO POR: 3 UNIDADES CON 1 VEHÍCULOS. AFECTACIÓN: SIN REPORTE. ESTADO: LIQUIDADO</t>
  </si>
  <si>
    <t>DNBC INFORMA MEDIANTE BASE DE DATOS: MUNICIPIO: MANAURE DEPARTAMENTO: LA GUAJIRA: EVENTO: INCENDIO FORESTAL. SECTOR: COMUNIDAD CASISKAT. DETALLE: EL DÍA 11 DE FEBRERO DE 2023 REPORTAN EMERGENCIA POR INCENDIO FORESTAL EN LA COMUNIDAD CASISKAT A LAS 12:50 HORAS, SE DESPLAZA LA MAQUINA 001 DE BOMBEROS CON 9 UNIDADES BOMBERILES, LLEGANDO AL SITIO A LAS 13:53 HORAS, SE HACE EL DEBIDO PROCEDIMIENTO Y DEJANDO TODO BAJO CONTROL Y LIQUIDADO A LAS 16:30 HORAS, LLEGANDO A LA ESTACIÓN SIN NINGUNA NOVEDAD A LAS 17:00 HORAS. 17946801 LIQUIDADO 
ATENDIDO POR: 9 UNIDADES CON 1 VEHÍCULOS. AFECTACIÓN: 6. ESTADO: LIQUIDADO</t>
  </si>
  <si>
    <t>DNBC INFORMA MEDIANTE BASE DE DATOS: MUNICIPIO: SABANA DE TORRES DEPARTAMENTO: SANTANDER: EVENTO: INCENDIO FORESTAL. SECTOR: LOTE MINUTO DE DIOS - AEROPUERTO. DETALLE: SIENDO LAS 16:14 HORAS SE RECIBE LLAMADA DEL SEÑOR SERGIO ORTIZ (3116859093) INFORMANDO DE UN INCENDIO EN LA PISTA DEL AEROPUERTO. LLEGANDO AL SITIO SE PROCEDE A CONTROLAR EL INCENDIO DE LA PISTA DE AEROPUERTO, PERO SE EVIDENCIA QUE EN EL LOTE DEL MINUTO DE DIOS TAMBIÉN SE ESTA QUEMANDO, POR LO QUE SE PROCEDE A REPORTAR A LA BASE DE BOMBEROS PARA QUE ENVÍEN MAS PERSONAL Y OTRA MAQUINA PARA PODER CONTROLARLO. LLEGANDO EL APOYO SE PROCEDE A REALIZAR LAS LABORES DE CONTROL Y LIQUIDACIÓN DEL INCENDIO, QUEMÁNDOSE PASTIZAL Y CAPA VEGETALATENDIDO POR: 6 UNIDADES CON 2 VEHÍCULOS. AFECTACIÓN: 4. ESTADO: LIQUIDADO</t>
  </si>
  <si>
    <t>DNBC INFORMA MEDIANTE BASE DE DATOS: MUNICIPIO: LEJANIAS DEPARTAMENTO: META: EVENTO: INCENDIO FORESTAL. SECTOR: VDA TRES ESTRELLAS, FINCA HUGO CASTRILLÓN. DETALLE: SIENDO LAS 11:32 HRS, SE ATIENDE INCENDIO, SIENDO LAS 13:25 HORA, REGRESAN LAS UNIDADES REPORTANDO LIQUIDACIÓN DEL INCENDIOATENDIDO POR: 3 UNIDADES CON 1 VEHÍCULOS. AFECTACIÓN: 5. ESTADO: LIQUIDADO</t>
  </si>
  <si>
    <t>DNBC INFORMA MEDIANTE BASE DE DATOS: MUNICIPIO: SAN MARTIN DEPARTAMENTO: META: EVENTO: INCENDIO FORESTAL. SECTOR: VEREDA EL MEREY. DETALLE: SE ATENDIÓ INCENDIO FORESTAL EN EL MEREY VIÉNDOSE AFECTADA 1 HECTÁREA DE COBERTURA VEGETAL SE GASTARON 2.000 LITROS DE AGUAATENDIDO POR: 5 UNIDADES CON 1 VEHÍCULOS. AFECTACIÓN: 1. ESTADO: LIQUIDADO</t>
  </si>
  <si>
    <t>DNBC INFORMA MEDIANTE BASE DE DATOS: MUNICIPIO: SAN MARTIN DEPARTAMENTO: META: EVENTO: INCENDIO FORESTAL. SECTOR: COLEGIO GRANJA IRACA. DETALLE: SE ATENDIÓ INCENDIO FORESTAL EN EL COLEGIO IRACA VIÉNDOSE AFECTADA 1 HECTÁREA DE COBERTURA VEGETAL SE GASTARON 1.000 LITROS DE AGUAATENDIDO POR: 5 UNIDADES CON 1 VEHÍCULOS. AFECTACIÓN: 1. ESTADO: LIQUIDADO</t>
  </si>
  <si>
    <t>DNBC INFORMA MEDIANTE BASE DE DATOS: MUNICIPIO: BUCARAMANGA DEPARTAMENTO: SANTANDER: EVENTO: INCENDIO FORESTAL. SECTOR: SAN RAFAEL. DETALLE: SE ATIENDE LLAMADO POR INCENDIO FORESTAL EN LA CURVA DE LA VIRGENATENDIDO POR: 4 UNIDADES CON 1 VEHÍCULOS. AFECTACIÓN: SIN REPORTE. ESTADO: LIQUIDADO</t>
  </si>
  <si>
    <t>DNBC INFORMA MEDIANTE BASE DE DATOS: MUNICIPIO: BUCARAMANGA DEPARTAMENTO: SANTANDER: EVENTO: INCENDIO FORESTAL. SECTOR: B. SANTANDER. DETALLE: SE ATIENDE LLAMADO POR INCENDIO FORESTAL EN ZONA BOSCOSA DEL BARRIO SANTANDERATENDIDO POR: 4 UNIDADES CON 1 VEHÍCULOS. AFECTACIÓN: SIN REPORTE. ESTADO: LIQUIDADO</t>
  </si>
  <si>
    <t>DNBC INFORMA MEDIANTE BASE DE DATOS: MUNICIPIO: BUCARAMANGA DEPARTAMENTO: SANTANDER: EVENTO: INCENDIO FORESTAL. SECTOR: PUENTE EL BUENO. DETALLE: SE ATIENDE LLAMADO POR INCENDIO FORESTAL EN INMEDIACIONES DE AMANECER PAISAATENDIDO POR: 4 UNIDADES CON 1 VEHÍCULOS. AFECTACIÓN: SIN REPORTE. ESTADO: LIQUIDADO</t>
  </si>
  <si>
    <t>DNBC INFORMA MEDIANTE BASE DE DATOS: MUNICIPIO: BUCARAMANGA DEPARTAMENTO: SANTANDER: EVENTO: INCENDIO FORESTAL. SECTOR: OLAS BAJAS. DETALLE: SE ATIENDE LLAMADO POR INCENDIO FORESTAL EN EL BARRIO OLAS BAJASATENDIDO POR: 4 UNIDADES CON 1 VEHÍCULOS. AFECTACIÓN: SIN REPORTE. ESTADO: LIQUIDADO</t>
  </si>
  <si>
    <t>DNBC INFORMA MEDIANTE BASE DE DATOS: MUNICIPIO: BUCARAMANGA DEPARTAMENTO: SANTANDER: EVENTO: INCENDIO FORESTAL. SECTOR: RINCÓN DE LA UIS. DETALLE: SE ATIENDE LLAMADO POR INCENDIO FORESTAL EN BARRIO RINCÓN DE LA UISATENDIDO POR: 4 UNIDADES CON 1 VEHÍCULOS. AFECTACIÓN: SIN REPORTE. ESTADO: LIQUIDADO</t>
  </si>
  <si>
    <t>DNBC INFORMA MEDIANTE BASE DE DATOS: MUNICIPIO: BUCARAMANGA DEPARTAMENTO: SANTANDER: EVENTO: INCENDIO FORESTAL. SECTOR: CRISTAL ALTO. DETALLE: SE ATIENDE INCENDIO FORESTAL EN ZONA BOSCOSA DEL BARRIO CRISTAL ALTOATENDIDO POR: 3 UNIDADES CON 1 VEHÍCULOS. AFECTACIÓN: SIN REPORTE. ESTADO: LIQUIDADO</t>
  </si>
  <si>
    <t>DNBC INFORMA MEDIANTE BASE DE DATOS: MUNICIPIO: BUCARAMANGA DEPARTAMENTO: SANTANDER: EVENTO: INCENDIO FORESTAL. SECTOR: COLORADOS. DETALLE: SE ATIENDE LLAMADO POR INCENDIO FORESTAL EN EL SECTOR DE LA CEMENTOATENDIDO POR: 4 UNIDADES CON 1 VEHÍCULOS. AFECTACIÓN: SIN REPORTE. ESTADO: LIQUIDADO</t>
  </si>
  <si>
    <t>DNBC INFORMA MEDIANTE BASE DE DATOS: MUNICIPIO: BUCARAMANGA DEPARTAMENTO: SANTANDER: EVENTO: INCENDIO FORESTAL. SECTOR: VILLA MERCEDES. DETALLE: SE ATIENDE INCENDIO FORESTAL EN LA CURVA DE LA VIRGEN, VÍA AL MARATENDIDO POR: 4 UNIDADES CON 1 VEHÍCULOS. AFECTACIÓN: SIN REPORTE. ESTADO: LIQUIDADO</t>
  </si>
  <si>
    <t>DNBC INFORMA MEDIANTE BASE DE DATOS: MUNICIPIO: SAN JUAN DE ARAMA DEPARTAMENTO: META: EVENTO: INCENDIO FORESTAL. SECTOR: VEREDA BUENOS AIRES. DETALLE: FECHA: 10 / 02 / 2023 HORA: 12:30 PM CUERPO DE BOMBEROS SAN JUAN DE ARAMA RECIBE LLAMADO DÓNDE INFORMAN SOBRE UN INCENDIO FORESTAL EN LA VEREDA BUENOS AIRES TROCHA 13. FUERON AFECTADAS APROXIMADAMENTE 10 HECTÁREAS DE PASTOS MEJORADOS, ENTRE SABANAS Y BOSQUES NATIVOS, SE ATENDIÓ LA EMERGENCIA CON 3 UNIDADES DE BOMBEROS, 2 SOPLADORAS Y MÁQUINA DE INTERVENCIÓN RÁPIDA.ATENDIDO POR: 3 UNIDADES CON 1 VEHÍCULOS. AFECTACIÓN: 10. ESTADO: LIQUIDADO</t>
  </si>
  <si>
    <t>DNBC INFORMA MEDIANTE BASE DE DATOS: MUNICIPIO: URUMITA DEPARTAMENTO: LA GUAJIRA: EVENTO: INCENDIO FORESTAL. SECTOR: VÍA NACIONAL ENTRE URUMITA - VILLANUEVA. DETALLE: SE RECIBE LLAMADA DE LA POLICÍA NACIONAL PARA UN INCENDIO FORESTAL ENTRE URUMITA Y VILLANUEVA, EL CUAL OBSTACULIZA EL TRÁNSITO EN LA VÍA NACIONAL, SE CONTROLA Y SE LIQUIDA EN SU TOTALIDAD, UTILIZANDO 10000 LITROS DE AGUA APROXIMADAMENTE.ATENDIDO POR: 5 UNIDADES CON 1 VEHÍCULOS. AFECTACIÓN: 1. ESTADO: LIQUIDADO</t>
  </si>
  <si>
    <t>DNBC INFORMA MEDIANTE BASE DE DATOS: MUNICIPIO: GRANADA DEPARTAMENTO: META: EVENTO: INCENDIO FORESTAL. SECTOR: TROCHA 4 KM 25. DETALLE: SIENDO LAS 14;02 HORAS SE ATIENDE EMERGENCIA POR INCENDIO FORESTAL EN EL SECTOR, SE EXTINGUE EL FUEGO Y CONTROLA LA EMERGENCIA. VEREDA EL DELIRIO, FINCA EL EDÉN COORDENADAS: 3.4844848 - 737993134ATENDIDO POR: 4 UNIDADES CON 1 VEHÍCULOS. AFECTACIÓN: 15. ESTADO: LIQUIDADO</t>
  </si>
  <si>
    <t>DNBC INFORMA MEDIANTE BASE DE DATOS: MUNICIPIO: TESALIA DEPARTAMENTO: HUILA: EVENTO: INCENDIO FORESTAL. SECTOR: PALERMO- HUILA. DETALLE: SIENDO LAS 13:38 SALE M3 Y M4 CON 3 UNIDADES ASIA EL MUNICIPIODE PALERMO A REALIZAR APOYO EN INCENDIO DE COBERTURA VEGETAL EL CUAL LLEVA 3 DIAS ACTIVO.ATENDIDO POR: 3 UNIDADES CON 2 VEHÍCULOS. AFECTACIÓN: SIN REPORTE. ESTADO: LIQUIDADO</t>
  </si>
  <si>
    <t>DNBC INFORMA MEDIANTE BASE DE DATOS: MUNICIPIO: ZONA BANANERA DEPARTAMENTO: MAGDALENA: EVENTO: INCENDIO FORESTAL. SECTOR: CORREGIMIENTO DE RIO FRIO. DETALLE: CUERPO DE BOMBEROS VOLUNTARIOS ZONA BANANERA MAG. REPORTA: DONAIRE FONTALVO (FUNCIONARIO DE INTER GLOBAL) REPORTE DIARIO: #020 REPORTE DIA: 10/02/2023 HORA DE REPORTE: 12:45 HORA DE SALIDA: 15:50 HORA DE LLEGADA AL SITIO: 13:38 HORA FINAL: 14:40 LUGAR: CORREGIMIENTO DE RIO FRIO EVENTO: INCENDIO FORESTAL ESTADO: FINALIZADO PERSONAL: 04 UNIDADES COMANDANTE DE INCIDENTE: CABO LIDIS SALAS VEHICULO: M5 DESCRIPCION: SIENDO LAS 12:45 HORAS LLEGA A LA BASE DE BOMBEROS EL SR. DONAIRE FONTALVO TELÉFONO (3116006433) FUNCIONARIO DE INTER GLOBAL, REPORTANDO UN INCENDIO FORESTAL EN EL CORREGIMIENTO DE RIO FRIO, EN LA ENTRADA PRINCIPAL POR LA LÍNEA FÉRREA, INMEDIATAMENTE SE DIO DESPLAZAMIENTO A 04 UNIDADES BOMBERILES EN EL MÓVIL M5 A CARGO DE LA CABO SALAS, A LAS 12:50 HORAS DESPUÉS DE CONFIRMADA LA UBICACIÓN EXACTA CON REGISTRO FOTOGRÁFICO LLEGANDO ASÍ AL SITIO DE LA EMERGENCIA A LAS 13:38 HORAS. PROCEDIMOS A UTILIZAR UN TRAMO DE 1.5 PULGADAS CON PITÓN TIPO PISTOLA UTILIZANDO EL CHORRO DIRECTO Y LUEGO UNO DE NEBLINA, DEBIDO A LA CANTIDAD DE HUMO, LOGRANDO ASÍ LA LIQUIDACIÓN DE LA CONFLAGRACIÓN. DE ESTA MANERA SE HACE ENFRIAMIENTO Y SE ROCÍA TODO EL ÁREA ALREDEDOR DEL PASTIZAL VEGETATIVO, DÁNDOLE TERMINACIÓN ASÍ A LAS 14:28, DE RETORNO A LA BASE EN LA VÍA QUE CONDUCE DE CERRO AZUL AL CORREGIMIENTO DE SEVILLA, A LA ORILLA DE LA VÍA OBSERVAMOS A DISTANCIA UNA FUERTE CANTIDAD DE HUMO, NOS DETUVIMOS PARA CONTROLAR EL INCENDIO QUE YA SE ESTABA EXTENDIENDO DEBIDO AL PASTIZAL VEGETATIVO SECO, LO ELIMINAMOS UTILIZANDO DOS BOMBAS DE ESPALDA TIPO MOCHILA Y UN BATE FUEGO LIQUIDANDO TOTALMENTE UN 100%. HORA DE TERMINACIÓN A LAS 14:40ATENDIDO POR: 4 UNIDADES CON 1 VEHÍCULOS. AFECTACIÓN: SIN REPORTE. ESTADO: LIQUIDADO</t>
  </si>
  <si>
    <t>DNBC INFORMA MEDIANTE BASE DE DATOS: MUNICIPIO: ZONA BANANERA DEPARTAMENTO: MAGDALENA: EVENTO: INCENDIO FORESTAL. SECTOR: CORREGIMIENTO DE GUACAMAYAL. DETALLE: CUERPO DE BOMBEROS VOLUNTARIOS ZONA BANANERA MAG. REPORTA: TENIENTE PRUDENCIO PÉREZ REPORTE DIARIO: #022 REPORTE DIA: 10/02/2023 HORA DE REPORTE: 16:38 HORA DE SALIDA: 16:40 HORA DE LLEGADA AL SITIO: 16:42 HORA FINAL: 17:20 LUGAR: BIBLIOTECA PRADO SEVILLA EVENTO: INCENDIO DE COBERTURA VEGETAL ESTADO: FINALIZADO PERSONAL: 4 UNIDADES COMANDANTE DE INCIDENTE: CABO LIDIS SALAS VEHICULO: M5, 1 MOTOCICLETA. DESCRIPCION: SIENDO LAS 16:38 RECIBIMOS UNA LLAMADA AL TELÉFONO PERSONAL DE MI TENIENTE PRUDENCIO PÉREZ EL QUIEN COMUNICA DE UN INCENDIO FORESTAL EN LA URBANIZACIÓN DE PRADO SEVILLA SECTOR LA BIBLIOTECA MUNICIPAL, DE INMEDIATO SE DESPACHÓ LA M5 CON 2 UNIDADES Y 2 UNIDADES MÁS EN MOTOCICLETA PARA EL SITIO DE LA EMERGENCIA LLEGANDO A LAS 16:42, PROCEDIMOS A UTILIZAR 2 BOMBAS DE ESPALDAS TIPO MOCHILA, 1 EXTENSIÓN DE MANGUERA DE 1.5 CON UN PITÓN TIPO PISTOLA PARA EVITAR SU EXTENSIÓN, Y UN RASTRILLO PARA HACER REMOCIÓN Y UN BARRIDO PARA TOTAL LIQUIDO EN UN 100%. DÁNDOLE TERMINACIÓN A LAS 17:20.ATENDIDO POR: 4 UNIDADES CON 1 VEHÍCULOS. AFECTACIÓN: SIN REPORTE. ESTADO: LIQUIDADO</t>
  </si>
  <si>
    <t>DNBC INFORMA MEDIANTE BASE DE DATOS: MUNICIPIO: RIOHACHA DEPARTAMENTO: LA GUAJIRA: EVENTO: INCENDIO FORESTAL. SECTOR: EN LA VÍA MAICAO BARRIO RANCHERÍA. DETALLE: A LAS 4:01 PM SE PRESENTÓ QUEMA PROHIBIDA SE PROCEDIÓ A LA INSPECCIONAR Y ACORDONAR EL SITIO PARA REALIZAR MANIOBRA DE CONTROL Y EXTINCIÓN DEL FUEGO EN SU TOTALIDAD , EXTENSIÓN DE ÁREA 1 HECTÁREAATENDIDO POR: 3 UNIDADES CON 1 VEHÍCULOS. AFECTACIÓN: 1. ESTADO: LIQUIDADO</t>
  </si>
  <si>
    <t>DNBC INFORMA MEDIANTE BASE DE DATOS: MUNICIPIO: GIRON DEPARTAMENTO: SANTANDER: EVENTO: INCENDIO FORESTAL. SECTOR: BARRIO RINCÓN DE LA PAZ PARTE ALTA. DETALLE: EL CBVF INFORMA QUE SIENDO LAS 14:13 LA CENTRAL NOS REPORTA UN INCENDIO FORESTAL EN EL BARRIO RINCÓN DE LA PAZ PARTE ALTA, NOS DESPLAZAMOS AL SITIO LLEGANDO A LAS 14:19 DÓNDE SE EVIDENCIA LO REPORTADO, SE PROCEDE LIQUIDAR EL INCENDIO UTILIZANDO HERRAMIENTA MANUAL ( BATEFUEGO ), LOGRANDO LIQUIDARLO EN SU TOTALIDADATENDIDO POR: 2 UNIDADES CON 1 VEHÍCULOS. AFECTACIÓN: SIN REPORTE. ESTADO: LIQUIDADO</t>
  </si>
  <si>
    <t>DNBC INFORMA MEDIANTE BASE DE DATOS: MUNICIPIO: SAN JOSE DEL GUAVIARE DEPARTAMENTO: GUAVIARE: EVENTO: INCENDIO FORESTAL. SECTOR: ALTOS DE SAN JORGE. DETALLE: A LAS 18:22 HORAS REPORTA EL SEÑOR JUAN SEBASTIÁN QUE EN EL SECTOR DE ALTOS DE SAN JORGE SE PRESENTA UN INCENDIO FORESTAL, SALE EL UNA UNIDAD EN UNA MOTOCICLETA A VERIFICAR LA INFORMACIÓN, SIENDO VERÍDICA LA INFORMACIÓN SALEN 7 UNIDADES BOMBERILES EN UNA CAMIONETA DE ATAQUE RÁPIDO, SE LLEGA AL SITIO Y SE PROCEDE A REALZAR MANIOBRAS DE CONTROL Y LIQUIDACIÓN DEL INCENDIOATENDIDO POR: 8 UNIDADES CON 2 VEHÍCULOS. AFECTACIÓN: SIN REPORTE. ESTADO: LIQUIDADO</t>
  </si>
  <si>
    <t>DNBC INFORMA MEDIANTE BASE DE DATOS: MUNICIPIO: SAN JOSE DEL GUAVIARE DEPARTAMENTO: GUAVIARE: EVENTO: INCENDIO FORESTAL. SECTOR: SANTO DOMINGO. DETALLE: A LAS 14:46 HORAS REPORTA LA SEÑORA DENNIS HERNÁNDEZ QUE EN EL SECTOR DE SANTO DOMINGO SE PRESENTA UN INCENDIO FORESTAL, AL LUGAR ACUDEN 4 UNIDADES BOMBERILES EN UNA UNIDAD FORESTAL, SE LLEGA AL SITIO Y SE PROCEDE A REALIZAR MANIOBRAS DE CONTROL Y LIQUIDACIÓN DEL INCENDIOATENDIDO POR: 4 UNIDADES CON 1 VEHÍCULOS. AFECTACIÓN: SIN REPORTE. ESTADO: LIQUIDADO</t>
  </si>
  <si>
    <t>DNBC INFORMA MEDIANTE BASE DE DATOS: MUNICIPIO: SAN JOSE DEL GUAVIARE DEPARTAMENTO: GUAVIARE: EVENTO: INCENDIO FORESTAL. SECTOR: SANTO DOMINGO VÍA TERCER TIEMPO. DETALLE: A LAS 11:07 HORAS REPORTA EL SEÑOR OMAR STEVEN SUAREZ QUE EN EL SECTOR DE SANTO DOMINGO SE PRESENTA UN INCENDIO FORESTAL, AL LUGAR ACUDEN 7 UNIDADES BOMBERILES EN UNA CAMIONETA DE ATAQUE RÁPIDO, AL LLEGAR AL SITIO SE PROCEDE A CONTROLAR Y LIQUIDAR EL INCENDIOATENDIDO POR: 7 UNIDADES CON 1 VEHÍCULOS. AFECTACIÓN: SIN REPORTE. ESTADO: LIQUIDADO</t>
  </si>
  <si>
    <t>DNBC INFORMA MEDIANTE BASE DE DATOS: MUNICIPIO: SABANA DE TORRES DEPARTAMENTO: SANTANDER: EVENTO: INCENDIO FORESTAL. SECTOR: VEREDA VILLA DE LEYVA PR 43. DETALLE: SIENDO LAS 15:43 HORAS SE RECIBE LLAMADA DE LA SEÑORA MARTHA CUESTA (3005696514) INFORMADO QUE NUEVAMENTE SE ESTA QUEMANDO LA FINCA JAMAICA, SOBRE LA VÍA PANAMERICANA. LLEGANDO AL PR 43 SOBRE LA VÍA PANAMERICANA, SE OBSERVA QUE SE ESTA QUEMANDO POTREROS CON PASTO POR LO QUE SE PROCEDE A REALIZAR LABORES DE CONTROL Y LIQUIDACIÓN DEL INCENDIO. ADMINISTRADOR DE LA FINCA EL SEÑOR EDUARD TAPIAS ( 324 055613)ATENDIDO POR: 3 UNIDADES CON 1 VEHÍCULOS. AFECTACIÓN: 6. ESTADO: LIQUIDADO</t>
  </si>
  <si>
    <t>DNBC INFORMA MEDIANTE BASE DE DATOS: MUNICIPIO: SABANA DE TORRES DEPARTAMENTO: SANTANDER: EVENTO: INCENDIO FORESTAL. SECTOR: VEREDA VILLA DE LEYVA - PR 43. DETALLE: SIENDO LAS 08:33 HORAS SE RECIBE LLAMADA DE LA SEÑORA YOMAIRA SÁNCHEZ (3183413335) DE LA CONCESIONARIA VIAL RÍO GRANDE, INFORMADO DE UN INCENDIO EN EL PR 43 SOBRE LA VÍA PANAMERICANA. LLEGANDO AL SITIO SE OBSERVA UN INCENDIO POR LO QUE SE PROCEDE A REALIZAR LAS LABORES DE CONTROL Y LIQUIDACIÓN, DONDE SE QUEMA UN POTRERO DE PASTO EN LA FINCA JAMAICA DE LA VEREDA VILLA DE LEYVA Y EL ADMINISTRADOR ES EL SEÑOR EDUARD TAPIAS.ATENDIDO POR: 3 UNIDADES CON 1 VEHÍCULOS. AFECTACIÓN: 3. ESTADO: LIQUIDADO</t>
  </si>
  <si>
    <t>DNBC INFORMA MEDIANTE BASE DE DATOS: MUNICIPIO: FONSECA DEPARTAMENTO: LA GUAJIRA: EVENTO: INCENDIO FORESTAL. SECTOR: KILOMETRO 1 SALIDA AL CORREGIMIENTO DE CONEJO.. DETALLE: BUENAS TARDES BOMBEROS FONSECA EN LA ATENCIÓN DE UNA EMERGENCIA EN EL KILÓMETRO 1 SALIDA AL CORREGIMIENTO DE CONEJO EN LA FINCA LAS CABALLERIZAS DE PROPIEDAD DEL SEÑOR CARLOS GARCÍA. EN ESTA EMERGENCIA SE UTILIZARON DOS BOMBAS DE ESPALDA PARA EL CONTROL DE LA EMERGENCIA CON LA COLABORACIÓN DE TRABAJADORES DE LA FINCA. EN ESTOS PREDIOS SE QUEMARON 3 HECTÁREAS DE PASTO SECO..ATENDIDO POR: 3 UNIDADES CON 1 VEHÍCULOS. AFECTACIÓN: 3. ESTADO: LIQUIDADO</t>
  </si>
  <si>
    <t>DNBC INFORMA MEDIANTE BASE DE DATOS: MUNICIPIO: EL MOLINO DEPARTAMENTO: LA GUAJIRA: EVENTO: INCENDIO FORESTAL. SECTOR: FINCA SEILA ROSADO. DETALLE: DE EL MUNICIPIO DEL MOLINO, LA GUAJIRA. 9 DE FEBRERO DE 2023 SIENDO LAS 15:30 PM EL COORDINADOR DE RIESGO DE DESASTRE JOSÉ OSCAR OLIVELLA SE COMUNICA POR VÍA TELEFÓNICA CON MI COMANDANTE LEDIS MONTEROS, NOTIFICANDO QUE EN LOS PREDIOS DE LA SEÑORA SEILA ROSADO HAY UN INCENDIO FORESTAL. POR LO TANTO COMANDANTE HACE UN LLAMADO A SUS UNIDADES DE LA EMERGENCIA QUE SE PRESENTA EN LA LOCALIDAD. SE HACE ACTIVACIÓN DEL PROTOCOLO, ALREDEDOR DE LAS 15:40 SALE LA MAQUINA CON PLACA OKZ438 CON 5 UNIDADES WILMAN MONTERO (MAQUINISTA), BOMBEROS ELKIN LÓPEZ, GEDEÓN MACHADO, CARLOS MARTÍNEZ, SANTIAGO CALDERÓN Y YUSMEIRA MEJÍA HACIA EL LUGAR DE LOS HECHOS DANDO SUMINISTRO PARA EL ENFRIAMIENTO Y SOFOCACIÓN DE DICHO TERRENO SE UTILIZA LA PRIMERA CARGA DE AGUA, PERO NO SE LOGRA CONTROLAR EN SU TOTALIDAD, POR ESO SE PIDE APOYO A LA RED DE EMERGENCIA DEL SUR DE LA GUAJIRA BOMBEROS COLOMBIA. APOYA BOMBEROS DE URUMITA, SAN JUAN DEL CESAR, CON UNA MAQUINA CADA UNO. SIGUIENDO CON EL ENFRIAMIENTO Y SOFOCACIÓN DE DICHO TERRENO, EL SUMINISTRO DE AGUA FUE DE 20 MIL LITROS; EN EL CUAL EL MOLINO UTILIZA 12 MIL LTS, URUMITA 4 MIL LTS Y SAN JUAN 4000 MIL LTS. LA ZONA AFECTADA FUERO 6 HECTÁREAS DE PASTO SECO. FINALMENTE SE CUMPLE Y CULMINA CON LA EMERGENCIA A LAS 7:00 PM EN TOTAL 11 UNIDADES BOMBERILES: URUMITA 4 UNIDADES EL MOLINO 5 UNIDADES SAN JUAN DEL CESAR 2 UNIDADES.ATENDIDO POR: 5 UNIDADES CON 1 VEHÍCULOS. AFECTACIÓN: 6. ESTADO: LIQUIDADO</t>
  </si>
  <si>
    <t>DNBC INFORMA MEDIANTE BASE DE DATOS: MUNICIPIO: BUCARAMANGA DEPARTAMENTO: SANTANDER: EVENTO: INCENDIO FORESTAL. SECTOR: KENEDY. DETALLE: SE ATIENDE INCENDIO FORESTAL EN LA VÍA AL MAR, SECTOR DEL BARRIO KENEDYATENDIDO POR: 4 UNIDADES CON 1 VEHÍCULOS. AFECTACIÓN: SIN REPORTE. ESTADO: LIQUIDADO</t>
  </si>
  <si>
    <t>DNBC INFORMA MEDIANTE BASE DE DATOS: MUNICIPIO: URUMITA DEPARTAMENTO: LA GUAJIRA: EVENTO: INCENDIO FORESTAL. SECTOR: VÍA NACIONAL ENTRE EL MOLINO Y SAN JUAN DEL CESAR. DETALLE: SE REALIZA ACAMPAMIENTO AL MUNICIPIO DEL MOLINO, ACTIVANDO LA RED DE APOYO DEL SUR DE LA GUAJIRA, EL CUAL HAY UN INCENDIO FORESTAL EN VÍA DEL MOLINO Y SAN JUAN DEL CESAR, EN DONDE AFECTA EL TRÁNSITO DE LA VÍA, SE LIQUIDA Y SE CONTROLA EN SU TOTALIDAD. SE UTILIZAN 100000 LITROS DE AGUA APROXIMADAMENTE.ATENDIDO POR: 8 UNIDADES CON 2 VEHÍCULOS. AFECTACIÓN: 6. ESTADO: LIQUIDADO</t>
  </si>
  <si>
    <t>DNBC INFORMA MEDIANTE BASE DE DATOS: MUNICIPIO: URUMITA DEPARTAMENTO: LA GUAJIRA: EVENTO: INCENDIO FORESTAL. SECTOR: FINCA NUEVO PORVENIR EN EL MUNICIPIO DE SAN JUAN DEL CESAR. DETALLE: SE RECIBE LLAMADA PARA REALIZAR ACAMPAMIENTO EN AUN INCENDIO FORESTA EN EL MUNICIPIO DE SAN JUAN DEL CESAR, DONDE SE ACTIVA LA RED DE EMERGENCIA DEL SUR DE LA GUAJIRA, DONDE ASISTEN 4 UNIDADES DE URUMITA Y 5 DE SAN JUAN, LIQUIDANDO EN SU TOTALIDAD EL INCENDIO UTILIZANDO 12000 LITROS DE AGUA APROXIMADAMENTE.ATENDIDO POR: 10 UNIDADES CON 2 VEHÍCULOS. AFECTACIÓN: 8. ESTADO: LIQUIDADO</t>
  </si>
  <si>
    <t>DNBC INFORMA MEDIANTE BASE DE DATOS: MUNICIPIO: GRANADA DEPARTAMENTO: META: EVENTO: INCENDIO FORESTAL. SECTOR: MEGACOLEGIO MACATOA. DETALLE: SIENDO LAS 14:40 HORAS SE ATIENDE EMERGENCIA POR FORESTAL EN EL SECTOR DEL MEGA COLEGIO, SE EXTINGUE EL FUEGO Y CONTROLA LA EMERGENCIAATENDIDO POR: 3 UNIDADES CON 1 VEHÍCULOS. AFECTACIÓN: 1. ESTADO: LIQUIDADO</t>
  </si>
  <si>
    <t>DNBC INFORMA MEDIANTE BASE DE DATOS: MUNICIPIO: EL BANCO DEPARTAMENTO: MAGDALENA: EVENTO: INCENDIO FORESTAL. SECTOR: CALLE 4 ENTRE CARRERAS 13-13 A. DETALLE: CUERPO DE BOMBEROS VOLUNTARIOS DE EL BANCO MAGDALENA ATIENDE EMERGENCIA POR: EVENTO: INCENDIO FORESTAL LUGAR: CALLE 4 ENTRE CARRERAS 13-13 A FECHA DE ATENCIÓN: 09/02/2023 HORA DE ATENCIÓN: 14:23 HORA DE FINALIZACION: 15:16 UNIDADES:2 ACTIVAS OPERATIVAS VEHÍCULOS: 1, MAQUINA CISTERNA M5 DESCRIPCIÓN: SE ATIENDE LLAMADO DE EMERGENCIA POR INCENDIO DE COBERTURA VEGETAL EN EL HUMEDAL DE CIENAGA INAZIKA, DEJANDO AFECTACIÓN DE FLORA Y FAUNA SILVESTRE DEL SECTOR. HECTAREAS: 1 ESTADO: LIQUIDADOATENDIDO POR: 2 UNIDADES CON 1 VEHÍCULOS. AFECTACIÓN: 1. ESTADO: LIQUIDADO</t>
  </si>
  <si>
    <t>DNBC INFORMA MEDIANTE BASE DE DATOS: MUNICIPIO: ARACATACA DEPARTAMENTO: MAGDALENA: EVENTO: INCENDIO FORESTAL. SECTOR: BIBLIOTECA MUNICIPAL. DETALLE: SE ATIENDE EL LLAMADO DE LA COMUNIDAD POR INCENDIO FORESTAL DETRÁS DE LA BIBLIOTECA MUNICIPAL DE ARACATACA. ATENDIÓ BOMBEROS ARACATACA CON 05 UNIDADES CON LA MAQUINA EXTINTORA CONTROLADO Y LIQUIDADO EN SU TOTALIDADATENDIDO POR: 5 UNIDADES CON 1 VEHÍCULOS. AFECTACIÓN: -. ESTADO: LIQUIDADO</t>
  </si>
  <si>
    <t>DNBC INFORMA MEDIANTE BASE DE DATOS: MUNICIPIO: SANTUARIO DEPARTAMENTO: RISARALDA: EVENTO: INCENDIO FORESTAL. SECTOR: VEREDA LA BRETAÑA, FINCA DE CAÑA LA GRAN JULIETA.. DETALLE: SIENDO LAS 13+02, SE DESPLAZAN 5 UNIDADES EN LA MÓVIL 2, AL LLEGAR AL LUGAR SE OBSERVA UN CAÑADUZAL SIENDO CONSUMIDO POR LAS LLAMAS, Y NOS DISPONEMOS DE INMEDIATO A CONTROLAR EL AVANCE DE ESTAS LLAMAS, SE INSTALA DOS LÍNEAS DE 7 DOS CHORROS AL IGUAL QUE SE TRABAJO CON EL MONITOR, CUANDO YA SE TENIA CONTROLADO EN UN 95%, LLEGA UNA RÁFAGA DE VIENTO FUERTES, Y HACE QUE VUELEN PAVESAS A OTRO LOTE QUE NO ERA PARA QUEMAR Y SE INCENDIA DE INMEDIATO. DE ESTA FORMA SE SOLICITA MAS APOYO AL CUARTEL Y NOS ENVÍAN UNA UNIDAD DE RESCATE CON 3 UNIDADES MAS, Y ENTRE TODOS LOS BOMBEROS QUE ESTÁBAMOS EN ESTE LUGAR MAS EL APOYO QUE NOS BRINDO EL DUEÑO DE LA FINCA CON TRABAJADORES A NUESTRA DISPOSICIÓN, Y LUEGO DE 3 HORAS Y MEDIA DE ARDUA LABOR SE LOGRA CONTROLAR Y LIQUIDAR ESTE FUEGO. CAUSAS: QUEMA NO CONTROLADA DE HOJARASCA SECA. PROPIEDAD DE: FRANCISCO ALEJANDRO COHOA NOREÑA, VALOR LOTES QUE SE QUEMARON: $ 150.000.000= PESOS. PERDIDAS AVALUADAS EN $ 50.000.000= PESOS. ÁREA AFECTADA:ATENDIDO POR: 9 UNIDADES CON 2 VEHÍCULOS. AFECTACIÓN: 5. ESTADO: LIQUIDADO</t>
  </si>
  <si>
    <t>DNBC INFORMA MEDIANTE BASE DE DATOS: MUNICIPIO: EL TAMBO DEPARTAMENTO: NARIÑO: EVENTO: INCENDIO FORESTAL. SECTOR: SECTOR PEAJE BELLO HORIZONTE VÍA PRINCIPAL. DETALLE: SE ATIENDE INCENDIO DE COBERTURA VEGETAL SOBRE LA VÍA PRINCIPAL DE INGRESO AL CASCO URBANO DEL MUNICIPIO DE EL TAMBO EN EL SECTOR EL PEAJE BELLO HORIZONTEATENDIDO POR: 2 UNIDADES CON 1 VEHÍCULOS. AFECTACIÓN: 1. ESTADO: LIQUIDADO</t>
  </si>
  <si>
    <t>DNBC INFORMA MEDIANTE BASE DE DATOS: MUNICIPIO: PEREIRA DEPARTAMENTO: RISARALDA: EVENTO: INCENDIO FORESTAL. SECTOR: VÍA PEREIRA ARMENIA, SECTOR CEMENTERIO LA OFRENDA. DETALLE: EL CUERPO DE BOMBEROS VOLUNTARIOS DE PEREIRA INFORMA QUE SIENDO 7:38 HORAS SE RECIBE INFORMACIÓN ACERCA DE UNA QUEMA EN LA VÍA PEREIRA ARMENIA A LA ALTURA DEL CEMENTERIO LA OFRENDA. SALEN AL SITIO LAS MÓVILES 01 Y 02 CADA UNA CON DOS UNIDADES CONTROLANDO Y EXTINGUIENDO POR COMPLETO EL ÁREA AFECTADA. ¡ESTAMOS PRESENTES!ATENDIDO POR: 4 UNIDADES CON 2 VEHÍCULOS. AFECTACIÓN: SIN REPORTE. ESTADO: LIQUIDADO</t>
  </si>
  <si>
    <t>DNBC INFORMA MEDIANTE BASE DE DATOS: MUNICIPIO: RESTREPO DEPARTAMENTO: META: EVENTO: INCENDIO FORESTAL. SECTOR: VEREDA CANEY ALTO ORIENTAL. DETALLE: SE REALIZA ATENCIÓN DE EMERGENCIA POR QUEMA DE COBERTURA VEGETAL EN LA VEREDA CANEY ALTO FINCA EL DESCANSO, SE REALIZO ENFRIAMIENTO DE LOS FOCOS QUE SE ENCONTRABAN EN EL LUGAR, LIQUIDANDO EN SU TOTALIDAD.ATENDIDO POR: 1 UNIDADES CON 1 VEHÍCULOS. AFECTACIÓN: SIN REPORTE. ESTADO: LIQUIDADO</t>
  </si>
  <si>
    <t>DNBC INFORMA MEDIANTE BASE DE DATOS: MUNICIPIO: SAN MARTIN DEPARTAMENTO: META: EVENTO: INCENDIO FORESTAL. SECTOR: PISTA DE ATERRIZAJE. DETALLE: SE ATENDIÓ INCENDIO FORESTAL EN LA PISTA DE ATERRIZAJE VIENDO AFECTADA 1 HECTÁREA DE COBERTURA VEGETAL SE GASTARON 2.500 LITROS DE AGUAATENDIDO POR: 12 UNIDADES CON 2 VEHÍCULOS. AFECTACIÓN: 1. ESTADO: LIQUIDADO</t>
  </si>
  <si>
    <t>DNBC INFORMA MEDIANTE BASE DE DATOS: MUNICIPIO: BUCARAMANGA DEPARTAMENTO: SANTANDER: EVENTO: INCENDIO FORESTAL. SECTOR: VÍA CHIMITA. DETALLE: SE ATIENDE LLAMADO POR INCENDIO FORESTAL EN EL SECTOR DE LA VÍA A CHIMITA, PASO MALOATENDIDO POR: 4 UNIDADES CON 1 VEHÍCULOS. AFECTACIÓN: SIN REPORTE. ESTADO: LIQUIDADO</t>
  </si>
  <si>
    <t>DNBC INFORMA MEDIANTE BASE DE DATOS: MUNICIPIO: BUCARAMANGA DEPARTAMENTO: SANTANDER: EVENTO: INCENDIO FORESTAL. SECTOR: KENEDY. DETALLE: SE ATIENDE LLAMADA POR INCENDIO FORESTAL EN LA ESTACION DE METROLINEA NORTE, VIA AL MAR, BARRIO KENEDYATENDIDO POR: 4 UNIDADES CON 1 VEHÍCULOS. AFECTACIÓN: SIN REPORTE. ESTADO: LIQUIDADO</t>
  </si>
  <si>
    <t>DNBC INFORMA MEDIANTE BASE DE DATOS: MUNICIPIO: BUCARAMANGA DEPARTAMENTO: SANTANDER: EVENTO: INCENDIO FORESTAL. SECTOR: SAN MIGUEL. DETALLE: SE ATIENDE INCENDIO FORESTAL EN ZONA BOSCOSA DEL VIADUCTO GARCIA CADENA, SENTIDO NORTE SURATENDIDO POR: 4 UNIDADES CON 1 VEHÍCULOS. AFECTACIÓN: SIN REPORTE. ESTADO: LIQUIDADO</t>
  </si>
  <si>
    <t>DNBC INFORMA MEDIANTE BASE DE DATOS: MUNICIPIO: BUCARAMANGA DEPARTAMENTO: SANTANDER: EVENTO: INCENDIO FORESTAL. SECTOR: TERRAZAS. DETALLE: SE ATIENDE INCENDIO FORESTAL EN ZONA BOSCOSA DE TERRAZAS, VIA PAN DE AZUCARATENDIDO POR: 4 UNIDADES CON 1 VEHÍCULOS. AFECTACIÓN: SIN REPORTE. ESTADO: LIQUIDADO</t>
  </si>
  <si>
    <t>DNBC INFORMA MEDIANTE BASE DE DATOS: MUNICIPIO: BUCARAMANGA DEPARTAMENTO: SANTANDER: EVENTO: INCENDIO FORESTAL. SECTOR: CAFÉ MADRID. DETALLE: SE ATIENDE LLAMADO POR INCENDIO FORESTAL EN LA VÍA CHIMITA, SECTOR DEL CAFÉ MADRIDATENDIDO POR: 3 UNIDADES CON 1 VEHÍCULOS. AFECTACIÓN: SIN REPORTE. ESTADO: LIQUIDADO</t>
  </si>
  <si>
    <t>DNBC INFORMA MEDIANTE BASE DE DATOS: MUNICIPIO: BUCARAMANGA DEPARTAMENTO: SANTANDER: EVENTO: INCENDIO FORESTAL. SECTOR: MURTIS. DETALLE: SE ATIENDE INCENDIO FORESTAL EN ZONA BOSCOSA DEL PUENTE DE LA NOVENAATENDIDO POR: 3 UNIDADES CON 1 VEHÍCULOS. AFECTACIÓN: SIN REPORTE. ESTADO: LIQUIDADO</t>
  </si>
  <si>
    <t>DNBC INFORMA MEDIANTE BASE DE DATOS: MUNICIPIO: SANTA MARTA DEPARTAMENTO: MAGDALENA: EVENTO: INCENDIO FORESTAL. SECTOR: SECTOR BOMBA ZUCA. DETALLE: INCENDIO FORESTAL LOTE UBICADO EN LA PARTE DE ATRÁS DE LA ESTACIÓN DE SERVICIO TERPELATENDIDO POR: 3 UNIDADES CON 1 VEHÍCULOS. AFECTACIÓN: SIN REPORTE. ESTADO: LIQUIDADO</t>
  </si>
  <si>
    <t>DNBC INFORMA MEDIANTE BASE DE DATOS: MUNICIPIO: GRANADA DEPARTAMENTO: META: EVENTO: INCENDIO FORESTAL. SECTOR: CALLE 6A 16 86. DETALLE: SIENDO LAS 17:04 HORAS SE ATIENDE EMERGENCIA POR INCENDIO FORESTAL, SE CONTROLA Y FINIQUITA EL FUEGO.ATENDIDO POR: 3 UNIDADES CON 1 VEHÍCULOS. AFECTACIÓN: SIN REPORTE. ESTADO: LIQUIDADO</t>
  </si>
  <si>
    <t>DNBC INFORMA MEDIANTE BASE DE DATOS: MUNICIPIO: GRANADA DEPARTAMENTO: META: EVENTO: INCENDIO FORESTAL. SECTOR: TROCHA 7 KM 4. DETALLE: SIENDO LAS 12:26 SALE LA MAQUINA 6 A ATENDER EMERGENCIA POR INCENDIO FORESTAL EN EL SECTOR, SE EXTINGUE EL FUEGO Y CONTROLA LA EMERGENCIA.ATENDIDO POR: 4 UNIDADES CON 1 VEHÍCULOS. AFECTACIÓN: SIN REPORTE. ESTADO: LIQUIDADO</t>
  </si>
  <si>
    <t>DNBC INFORMA MEDIANTE BASE DE DATOS: MUNICIPIO: SAN JUAN DE ARAMA DEPARTAMENTO: META: EVENTO: INCENDIO FORESTAL. SECTOR: PORTALES DE CHIA. DETALLE: FECHA: 08 / 02 / 2023 HORA: 04:10 PM SIENDO LAS 4:10 PM INFORMAN AL CUERPO DE BOMBEROS VOLUNTARIOS DE SAN JUAN DE ARAMA SOBRE UN INCENDIO FORESTAL Q SE PRESENTÓ DENTRO DEL CASCO URBANO DEL MUNICIPIO EN EL BARRIO PORTALES DE CHÍA, AL LUGAR LLEGAMOS ATENDER LA EMERGENCIA 5 UNIDADES DE BOMBEROS, MÁQUINA EXTINTORA Y UNA SOPLADORA. SE REALIZA ENFRIAMIENTO AL LUGAR DEJANDO TODO LIQUIDADO.ATENDIDO POR: 10 UNIDADES CON 2 VEHÍCULOS. AFECTACIÓN: SIN REPORTE. ESTADO: LIQUIDADO</t>
  </si>
  <si>
    <t>DNBC INFORMA MEDIANTE BASE DE DATOS: MUNICIPIO: RIOHACHA DEPARTAMENTO: LA GUAJIRA: EVENTO: INCENDIO FORESTAL. SECTOR: EN LA CALLE 3# 5-75 CASERÍO ROLLO ARENAS. DETALLE: A LAS 12:10 PM SE PRESENTÓ QUEMA PROHIBIDA SE PROCEDIÓ A LA INSPECCIONAR Y ACORDONAR EL SITIO PARA REALIZAR MANIOBRA DE CONTROL Y EXTINCIÓN DEL FUEGO EN SU TOTALIDAD , EXTENSIÓN DE ÁREA 3 HECTÁREA.ATENDIDO POR: 3 UNIDADES CON 1 VEHÍCULOS. AFECTACIÓN: 3. ESTADO: LIQUIDADO</t>
  </si>
  <si>
    <t>DNBC INFORMA MEDIANTE BASE DE DATOS: MUNICIPIO: RIOHACHA DEPARTAMENTO: LA GUAJIRA: EVENTO: INCENDIO FORESTAL. SECTOR: SALIDA A MAICAO DETRÁS DE RADIO DELFÍN. DETALLE: A LAS 5:19 PM SE PRESENTÓ QUEMA PROHIBIDA SE PROCEDIÓ A LA INSPECCIONAR Y ACORDONAR EL SITIO PARA REALIZAR MANIOBRA DE CONTROL Y EXTINCIÓN DEL FUEGO EN SU TOTALIDAD , EXTENSIÓN DE ÁREA 1 HECTÁREAATENDIDO POR: 4 UNIDADES CON 2 VEHÍCULOS. AFECTACIÓN: 1. ESTADO: LIQUIDADO</t>
  </si>
  <si>
    <t>DNBC INFORMA MEDIANTE BASE DE DATOS: MUNICIPIO: RIOHACHA DEPARTAMENTO: LA GUAJIRA: EVENTO: INCENDIO FORESTAL. SECTOR: EN LA CALLE 40 CON CARRERA 4 BARRIO EL PATRÓN. DETALLE: A LAS 1:12 PM SE PRESENTÓ QUEMA PROHIBIDA SE PROCEDIÓ A LA INSPECCIONAR Y ACORDONAR EL SITIO PARA REALIZAR MANIOBRA DE CONTROL Y EXTINCIÓN DEL FUEGO EN SU TOTALIDAD , EXTENSIÓN DE ÁREA 2 HECTÁREA.ATENDIDO POR: 3 UNIDADES CON 1 VEHÍCULOS. AFECTACIÓN: 2. ESTADO: LIQUIDADO</t>
  </si>
  <si>
    <t>DNBC INFORMA MEDIANTE BASE DE DATOS: MUNICIPIO: VILLAVICENCIO DEPARTAMENTO: META: EVENTO: INCENDIO FORESTAL. SECTOR: FUERZA AÉREA APIAY. DETALLE: AL LLEGAR AL SITIO SE EVIDENCIA INCENDIO FORESTAL DE COBERTURA VEGETAL CONTROLADO EN UN 90% SE APOYO CON MONITOR, SE QUEMO APROXIMADAMENTE 1 HECTÁREA.ATENDIDO POR: 4 UNIDADES CON 1 VEHÍCULOS. AFECTACIÓN: 1. ESTADO: LIQUIDADO</t>
  </si>
  <si>
    <t>DNBC INFORMA MEDIANTE BASE DE DATOS: MUNICIPIO: DOSQUEBRADAS DEPARTAMENTO: RISARALDA: EVENTO: INCENDIO FORESTAL. SECTOR: EL BALSO. DETALLE: SE EVALÚA LA ESCENA Y SE ENCUENTRA QUE ES UN INCENDIO DE CAPA VEGETAL DE CAÑA, SE VA A REALIZAR EL CONTROL.ATENDIDO POR: 7 UNIDADES CON 3 VEHÍCULOS. AFECTACIÓN: SIN REPORTE. ESTADO: LIQUIDADO</t>
  </si>
  <si>
    <t>DNBC INFORMA MEDIANTE BASE DE DATOS: MUNICIPIO: DOSQUEBRADAS DEPARTAMENTO: RISARALDA: EVENTO: INCENDIO FORESTAL. SECTOR: LA ROMELIA. DETALLE: SE EVALÚA LA ESCENA Y SE ENCUENTRA QUE ES UN INCENDIO DE CAPA VEGETAL, EL CUAL YA FUE CONTROLADO PARCIALMENTE, VAN A REALIZAR REMOCIÓN, REPORTA EL BOMBERO FELIPE CASTAÑOATENDIDO POR: 3 UNIDADES CON 1 VEHÍCULOS. AFECTACIÓN: SIN REPORTE. ESTADO: LIQUIDADO</t>
  </si>
  <si>
    <t>DNBC INFORMA MEDIANTE BASE DE DATOS: MUNICIPIO: PITALITO DEPARTAMENTO: HUILA: EVENTO: INCENDIO FORESTAL. SECTOR: VEREDA EL DIAMANTE-BRUSELAS. DETALLE: SE COMUNICA EL SARGENTO RUBEN ALEXANDER CORDOBA PAZ INFORMANDO SOBRE UN INCENDIO FORESTAL EN LA DIRRECCION ARRIBA MENSIONDA DE INMEDIATO SE ENVIA LA MAQUINA M10 ATENDER NOVEDAD CON SU RESPECTIVA TRIPULACIONATENDIDO POR: 9 UNIDADES CON 1 VEHÍCULOS. AFECTACIÓN: 2. ESTADO: LIQUIDADO</t>
  </si>
  <si>
    <t>DNBC INFORMA MEDIANTE BASE DE DATOS: MUNICIPIO: SAN MARTIN DEPARTAMENTO: META: EVENTO: INCENDIO FORESTAL. SECTOR: CRR 2 CON CLL 9. DETALLE: VIÉNDOSE AFECTADA 1 HECTÁREA DE COBERTURA VEGETAL Y SE GASTARON 2000 LITROS DE AGUAATENDIDO POR: 4 UNIDADES CON 1 VEHÍCULOS. AFECTACIÓN: 1. ESTADO: LIQUIDADO</t>
  </si>
  <si>
    <t>DNBC INFORMA MEDIANTE BASE DE DATOS: MUNICIPIO: BUCARAMANGA DEPARTAMENTO: SANTANDER: EVENTO: INCENDIO FORESTAL. SECTOR: BETANIA. DETALLE: SE ATIENDE INCENDIO FORESTAL EN LA ZONA BOSCOSAA DEL BARRIO BETANIA SECTOR 8ATENDIDO POR: 4 UNIDADES CON 1 VEHÍCULOS. AFECTACIÓN: SIN REPORTE. ESTADO: LIQUIDADO</t>
  </si>
  <si>
    <t>DNBC INFORMA MEDIANTE BASE DE DATOS: MUNICIPIO: BUCARAMANGA DEPARTAMENTO: SANTANDER: EVENTO: INCENDIO FORESTAL. SECTOR: COLSEGUROS. DETALLE: SE ATIENDE INCENDIO FORESTAL EN LA CURVA DE LA VIRGEN, VÍA AL MARATENDIDO POR: 4 UNIDADES CON 1 VEHÍCULOS. AFECTACIÓN: SIN REPORTE. ESTADO: LIQUIDADO</t>
  </si>
  <si>
    <t>DNBC INFORMA MEDIANTE BASE DE DATOS: MUNICIPIO: GRANADA DEPARTAMENTO: META: EVENTO: INCENDIO FORESTAL. SECTOR: VEREDA SARDINATA, FINCA SAN GERONIMO. DETALLE: SIENDO LAS 13:20 HORAS, SE ATIENDE EL LLAMADO A EMERGENCIA POR INCENDIO FORESTAL, SE CONTROLA LA EMERGENCIA Y SE EXTINGUE EL FUEGO.ATENDIDO POR: 3 UNIDADES CON 1 VEHÍCULOS. AFECTACIÓN: 2. ESTADO: LIQUIDADO</t>
  </si>
  <si>
    <t>DNBC INFORMA MEDIANTE BASE DE DATOS: MUNICIPIO: TIMANA DEPARTAMENTO: HUILA: EVENTO: INCENDIO FORESTAL. SECTOR: CASCAJAL PAPAYA ALTA. DETALLE: SIENDO LAS 07:42 HORAS SE RECIBE LLAMADA DE LA COMUNIDAD INFORMA DE FORESTAL EN LA VEREDA CASCAJAL, SE DESPLAZAN CINCO UNIDADES EN M6. AL LLEGAR AL SITIO SE EVIDENCIA INCENDIO QUE AFECTA RASTROJO, SE PROCEDE A LIQUIDAR INCENDIO. UNA VEZ CONTROLADO Y LIQUIDADO SE OBSERVA AFECTACIÓN DE 1 1/2 HECTÁREA EN RASTROJOS. UNA VEZ LIQUIDADO RETORNAN UNIDADES EN M6 A LA ESTACIÓN SIN MÁS NOVEDADES.ATENDIDO POR: 5 UNIDADES CON 1 VEHÍCULOS. AFECTACIÓN: 1. ESTADO: LIQUIDADO</t>
  </si>
  <si>
    <t>DNBC INFORMA MEDIANTE BASE DE DATOS: MUNICIPIO: RIOHACHA DEPARTAMENTO: LA GUAJIRA: EVENTO: INCENDIO FORESTAL. SECTOR: SALIDA A MAICAO DETRÁS DE RADIO DELFÍN. DETALLE: A LAS 11:27 A M SE PRESENTÓ INCENDIO FORESTAL SE PROCEDIÓ A LA INSPECCIONAR Y ACORDONAR EL SITIO PARA REALIZAR MANIOBRA DE CONTROL Y EXTINCIÓN DEL FUEGO EN SU TOTALIDAD , EXTENSIÓN DE ÁREA 2 HECTÁREA.ATENDIDO POR: 3 UNIDADES CON 1 VEHÍCULOS. AFECTACIÓN: 2. ESTADO: LIQUIDADO</t>
  </si>
  <si>
    <t>DNBC INFORMA MEDIANTE BASE DE DATOS: MUNICIPIO: SAN JOSE DEL GUAVIARE DEPARTAMENTO: GUAVIARE: EVENTO: INCENDIO FORESTAL. SECTOR: SANTO DOMINGO. DETALLE: A LAS 16:25 HORAS SE ACERCA UN MENOR DE EDAD Y REPORTA QUE EN EL SECTOR DE SANTO DOMINGO SE PRESENTA UN INCENDIO FORESTAL, AL LUGAR ACUDEN 4 UNIDADES BOMBERILES EN UNA CAMIONETA DE ATAQUE RÁPIDO, SE LLEGA LA SITIO Y SE PROCEDE A REALIZAR MANIOBRAS DE CONTROL Y LIQUIDACIÓN DEL INCENDIOATENDIDO POR: 4 UNIDADES CON 1 VEHÍCULOS. AFECTACIÓN: SIN REPORTE. ESTADO: LIQUIDADO</t>
  </si>
  <si>
    <t>DNBC INFORMA MEDIANTE BASE DE DATOS: MUNICIPIO: SAN JOSE DEL GUAVIARE DEPARTAMENTO: GUAVIARE: EVENTO: INCENDIO FORESTAL. SECTOR: VEREDA EL RETIRO. DETALLE: 10:56:17 A LAS 10:57 HORAS REPORTA EL PRESIDENTE DE LA JUNTA DE ACCIÓN COMUNAL DE LA VEREDA EL RETIRO QUE SE PRESENTA UN INCENDIO FORESTAL, AL LUGAR ACUDEN 7 UNIDADES BOMBERILES EN UNA UNIDAD FORESTAL, SE LLEGA AL SITIO Y SE PROCEDE A REALIZAR LABORES DE CONTROL Y LIQUIDACIÓN DEL INCENDIOATENDIDO POR: 7 UNIDADES CON 1 VEHÍCULOS. AFECTACIÓN: SIN REPORTE. ESTADO: LIQUIDADO</t>
  </si>
  <si>
    <t>DNBC INFORMA MEDIANTE BASE DE DATOS: MUNICIPIO: LEJANIAS DEPARTAMENTO: META: EVENTO: INCENDIO FORESTAL. SECTOR: VDA TRES ESTRELLAS, PLANTA DE TRATAMIENTOS DE RESIDUOS. DETALLE: 13:45 HRS SALE UNA MAQUINA CON UNIDADES VOLUNTARIAS A LA RESPUESTA DE UN INCENDIO FORESTAL,ATENDIDO POR: 3 UNIDADES CON 1 VEHÍCULOS. AFECTACIÓN: SIN REPORTE. ESTADO: LIQUIDADO</t>
  </si>
  <si>
    <t>DNBC INFORMA MEDIANTE BASE DE DATOS: MUNICIPIO: PAMPLONA DEPARTAMENTO: NORTE DE SANTANDER: EVENTO: INCENDIO FORESTAL. SECTOR: VÍA NACIONAL PAMPLONA BUCARAMANGA. DETALLE: CONTROL DE REINICIACIÓN DE INCENDIO Y CONTROL POSCENIZAS DEL INCENDIO FORESTAL EN CULTIVOS DE PINOS Y CONTROL DE LLAMAS EN UN FLANCO.ATENDIDO POR: 12 UNIDADES CON 2 VEHÍCULOS. AFECTACIÓN: SIN REPORTE. ESTADO: LIQUIDADO</t>
  </si>
  <si>
    <t>DNBC INFORMA MEDIANTE BASE DE DATOS: MUNICIPIO: PUERTO RICO DEPARTAMENTO: META: EVENTO: INCENDIO FORESTAL. SECTOR: VEREDA SAN VICENTE BAJO. DETALLE: SALE LA CAMIONETA DE ATAQUE RÁPIDO HACIA LA VEREDA SAN VICENTE BAJO BARRIO EL JARDÍN A UN INCENDIO FORESTAL ,ATENDIDO POR: 3 UNIDADES CON 1 VEHÍCULOS. AFECTACIÓN: SIN REPORTE. ESTADO: LIQUIDADO</t>
  </si>
  <si>
    <t>DNBC INFORMA MEDIANTE BASE DE DATOS: MUNICIPIO: PUERTO RICO DEPARTAMENTO: META: EVENTO: INCENDIO FORESTAL. SECTOR: VEREDA CAÑO LA TORRE. DETALLE: SALE LA CAMIONETA DE ATAQUE RÁPIDO HACIA LA VEREDA CAÑO LA TORRE SECTOR ANTIGUO BASURERO MUNICIPAL A UN INCENDIO FORESTALATENDIDO POR: 3 UNIDADES CON 1 VEHÍCULOS. AFECTACIÓN: SIN REPORTE. ESTADO: LIQUIDADO</t>
  </si>
  <si>
    <t>DNBC INFORMA MEDIANTE BASE DE DATOS: MUNICIPIO: PITALITO DEPARTAMENTO: HUILA: EVENTO: INCENDIO FORESTAL. SECTOR: VEREDA PALMARITO. DETALLE: SE REALIZA DESPLAZAMIENTO DE LA MAQUINA M-10, CON EQUIPOS Y PERSONAL PARA LA ATENCIÓN DE DICHA NOVEDADATENDIDO POR: 3 UNIDADES CON 1 VEHÍCULOS. AFECTACIÓN: SIN REPORTE. ESTADO: LIQUIDADO</t>
  </si>
  <si>
    <t>DNBC INFORMA MEDIANTE BASE DE DATOS: MUNICIPIO: BUCARAMANGA DEPARTAMENTO: SANTANDER: EVENTO: INCENDIO FORESTAL. SECTOR: MUTIS. DETALLE: SE ATENDIO INCENDIO FORESTAL EN LA CALLE 55 # 4W - 01 DEL BARRIO MUTISATENDIDO POR: 4 UNIDADES CON 1 VEHÍCULOS. AFECTACIÓN: SIN REPORTE. ESTADO: LIQUIDADO</t>
  </si>
  <si>
    <t>DNBC INFORMA MEDIANTE BASE DE DATOS: MUNICIPIO: BUCARAMANGA DEPARTAMENTO: SANTANDER: EVENTO: INCENDIO FORESTAL. SECTOR: VILLA MERCEDEZ. DETALLE: SE ATIENDE INCENDIO FORESTAL EN ZONA BOSCOSA DEL BARRIO VILLA MERCEDEZATENDIDO POR: 4 UNIDADES CON 1 VEHÍCULOS. AFECTACIÓN: SIN REPORTE. ESTADO: LIQUIDADO</t>
  </si>
  <si>
    <t>DNBC INFORMA MEDIANTE BASE DE DATOS: MUNICIPIO: BUCARAMANGA DEPARTAMENTO: SANTANDER: EVENTO: INCENDIO FORESTAL. SECTOR: NUEVA GRANADA. DETALLE: SE ATIENDE INCENDIO FORESTAL EN LA ZONA BOSCOSA DEL BARRIO NUEVA GRANADAATENDIDO POR: 4 UNIDADES CON 1 VEHÍCULOS. AFECTACIÓN: SIN REPORTE. ESTADO: LIQUIDADO</t>
  </si>
  <si>
    <t>DNBC INFORMA MEDIANTE BASE DE DATOS: MUNICIPIO: BUCARAMANGA DEPARTAMENTO: SANTANDER: EVENTO: INCENDIO FORESTAL. SECTOR: CONUCOS. DETALLE: SE ATIENDE INCENDIO FORESTAL EN LA ZONA BOSCOSA DEL BARRIO CONUCOSATENDIDO POR: 3 UNIDADES CON 1 VEHÍCULOS. AFECTACIÓN: SIN REPORTE. ESTADO: LIQUIDADO</t>
  </si>
  <si>
    <t>DNBC INFORMA MEDIANTE BASE DE DATOS: MUNICIPIO: BUCARAMANGA DEPARTAMENTO: SANTANDER: EVENTO: INCENDIO FORESTAL. SECTOR: BAVARIA 2. DETALLE: SE ATENDIO LLAMADO POR INCENDIO EN LA ZONA BOSCOSA DEL BARRIO DE BAVARIA 2, VIA CHIMITAATENDIDO POR: 4 UNIDADES CON 1 VEHÍCULOS. AFECTACIÓN: SIN REPORTE. ESTADO: LIQUIDADO</t>
  </si>
  <si>
    <t>DNBC INFORMA MEDIANTE BASE DE DATOS: MUNICIPIO: MAICAO DEPARTAMENTO: LA GUAJIRA: EVENTO: INCENDIO FORESTAL. SECTOR: VIA PARAGUACHON CERCA AL HOGAR GERIATRICO. DETALLE: SE RECIBE LLAMADO DE EMERGENCIA INFORMANDO DE UN TERRENO ENCENDIDO CERCA AL HOGAR GERIATRICO, AL LLEGAR AL SITIO CON LA MAQUINA # 2 SE PROCEDIO APAGAR Y DEJAR TODO BAJO CONTROLATENDIDO POR: 3 UNIDADES CON 1 VEHÍCULOS. AFECTACIÓN: SIN REPORTE. ESTADO: LIQUIDADO</t>
  </si>
  <si>
    <t>DNBC INFORMA MEDIANTE BASE DE DATOS: MUNICIPIO: GIRON DEPARTAMENTO: SANTANDER: EVENTO: INCENDIO FORESTAL. SECTOR: VÍA VAHANDO NUEVO GIRÓN. DETALLE: EL CBVF INFORMA QUE SIENDO LAS 14:45 LA CENTRAL NOS REPORTA UN INCENDIO FORESTAL EL VÍA QUE VA DE VAHANDO HACIA NUEVO GIRÓN, NOS DESPLAZAMOS AL LUGAR LLEGANDO SOBRE LAS 14:54 DONDE SE EVIDENCIA LO REPORTADO, SE PROCEDE A ATACAR EL INCENDIO UTILIZANDO DOS LÍNEAS DE ATAQUE Y HERRAMIENTA MANUAL ( BATEFUEGO Y BOMBA ESPALDA ) SE LOGRA LIQUIDAR EL INCENDIO EN SU TOTALIDADATENDIDO POR: 4 UNIDADES CON 2 VEHÍCULOS. AFECTACIÓN: SIN REPORTE. ESTADO: LIQUIDADO</t>
  </si>
  <si>
    <t>DNBC INFORMA MEDIANTE BASE DE DATOS: MUNICIPIO: GIRON DEPARTAMENTO: SANTANDER: EVENTO: INCENDIO FORESTAL. SECTOR: CALLE 6 N 17-03 LA MESETA. DETALLE: EL CBVF INFORMA QUE SIENDO LAS 10:30 LA CENTRAL LE REPORTA A LA MÁQUINA M-03 UN INCENDIO FORESTAL EN LA CALLE 6 #17-03 LA MESETA EN EL MUNICIPIO DE GIRÓN, LA MAQUINA M-03 LLEGA AL LUGAR SIENDO LAS 10:40 DONDE SE EVIDENCIA LO REPORTADO Y PROCEDE A PEDIR APOYO DE LA MAQUINA M-08, LA CUAL HACE PRESENCIA EN EL SITIO SIENDO LAS 10:50, SE PROCEDE A CONTROLAR POR LOS DOS FLANCOSATENDIDO POR: 7 UNIDADES CON 4 VEHÍCULOS. AFECTACIÓN: SIN REPORTE. ESTADO: LIQUIDADO</t>
  </si>
  <si>
    <t>DNBC INFORMA MEDIANTE BASE DE DATOS: MUNICIPIO: BUCARAMANGA DEPARTAMENTO: SANTANDER: EVENTO: INCENDIO FORESTAL. SECTOR: CHIMITA. DETALLE: SE ATENDIO INCENDIO EN EL KM 3 VIA CAFE MADRID, VIA CHIMITAATENDIDO POR: 4 UNIDADES CON 1 VEHÍCULOS. AFECTACIÓN: SIN REPORTE. ESTADO: LIQUIDADO</t>
  </si>
  <si>
    <t>DNBC INFORMA MEDIANTE BASE DE DATOS: MUNICIPIO: BUCARAMANGA DEPARTAMENTO: SANTANDER: EVENTO: INCENDIO FORESTAL. SECTOR: B. NUEVA GRANADA. DETALLE: SE ATIENDE LLAMADO POR INCENDIO FORESTAL EN LA ZONA BOSCOSA DEL BARRIO NUEVA GRANADAATENDIDO POR: 4 UNIDADES CON 1 VEHÍCULOS. AFECTACIÓN: SIN REPORTE. ESTADO: LIQUIDADO</t>
  </si>
  <si>
    <t>DNBC INFORMA MEDIANTE BASE DE DATOS: MUNICIPIO: BUCARAMANGA DEPARTAMENTO: SANTANDER: EVENTO: INCENDIO FORESTAL. SECTOR: MUTIS. DETALLE: SE ATIENDE INCENDIO FORESTAL EN LA CARRERA 2 CON CALLE 5 DEL BARRIO MUTISATENDIDO POR: 4 UNIDADES CON 1 VEHÍCULOS. AFECTACIÓN: SIN REPORTE. ESTADO: LIQUIDADO</t>
  </si>
  <si>
    <t>DNBC INFORMA MEDIANTE BASE DE DATOS: MUNICIPIO: BUCARAMANGA DEPARTAMENTO: SANTANDER: EVENTO: INCENDIO FORESTAL. SECTOR: LA SALLE. DETALLE: SE CONTROLO INCENDIO FORESTAL EN LA ZONA BOSCOSA DEL BARRIO LA SALLE, VIA GIRONATENDIDO POR: 4 UNIDADES CON 1 VEHÍCULOS. AFECTACIÓN: SIN REPORTE. ESTADO: LIQUIDADO</t>
  </si>
  <si>
    <t>DNBC INFORMA MEDIANTE BASE DE DATOS: MUNICIPIO: BUCARAMANGA DEPARTAMENTO: SANTANDER: EVENTO: INCENDIO FORESTAL. SECTOR: COMUNEROS. DETALLE: SE ATENDIO INCENDIO FORESTAL EN LA CALLE 5 CON CRA 17 DEL BARRIO COMUNEROSATENDIDO POR: 4 UNIDADES CON 1 VEHÍCULOS. AFECTACIÓN: SIN REPORTE. ESTADO: LIQUIDADO</t>
  </si>
  <si>
    <t>DNBC INFORMA MEDIANTE BASE DE DATOS: MUNICIPIO: BUCARAMANGA DEPARTAMENTO: SANTANDER: EVENTO: INCENDIO FORESTAL. SECTOR: VILLA ROSA. DETALLE: SE ATIEINDE INCENDIO FORESTAL EN LA ENTRADA DEL BARRIO VILLA ROSA, SECTOR DEL NORTE DE BUCARAMANGAATENDIDO POR: 3 UNIDADES CON 1 VEHÍCULOS. AFECTACIÓN: SIN REPORTE. ESTADO: LIQUIDADO</t>
  </si>
  <si>
    <t>DNBC INFORMA MEDIANTE BASE DE DATOS: MUNICIPIO: GRANADA DEPARTAMENTO: META: EVENTO: INCENDIO FORESTAL. SECTOR: VEREDA SAN IGNACIO, FINCA EL VERGEL.. DETALLE: SIENDO LAS 17:01 HORAS, SE ATIENDE EMERGENCIA POR INCENDIO FORESTAL EN EL SECTOR, SE EXTINGUE EL FUEGO Y CONTROLA LA EMERGENCIA.ATENDIDO POR: 3 UNIDADES CON 1 VEHÍCULOS. AFECTACIÓN: 1. ESTADO: LIQUIDADO</t>
  </si>
  <si>
    <t>DNBC INFORMA MEDIANTE BASE DE DATOS: MUNICIPIO: MAICAO DEPARTAMENTO: LA GUAJIRA: EVENTO: INCENDIO FORESTAL. SECTOR: ALEDAÑO AL HOGAR GEDIATRICO VIA PARAGUACHON. DETALLE: SE RECIBE LLAMADA DE EMERGENCIA INFORMANDO DE INCENDIO FORESTAL, NOS DESPLAZAMOS AL SITIO CON LA MAQUINA NUMERO 2, SE UTILIZA UNA MANGUERA DE 30 METROS Y UN PISTÓN DE 1/2 Y 550 GALONES DE AGUA, SE DEJA TODO EN ORDEN Y BAJO CONTROLATENDIDO POR: 3 UNIDADES CON 1 VEHÍCULOS. AFECTACIÓN: SIN REPORTE. ESTADO: LIQUIDADO</t>
  </si>
  <si>
    <t>DNBC INFORMA MEDIANTE BASE DE DATOS: MUNICIPIO: MAICAO DEPARTAMENTO: LA GUAJIRA: EVENTO: INCENDIO FORESTAL. SECTOR: CALLE 19 CARRERA 1 BARRIO SANTA ISABEL. DETALLE: SE RECIBE LLAMADA DE EMERGENCIA INFORMANDO ACERCA DE UN NCENDIO FORESTAL, NOS DESPLAZAMOS AL LUGAR DE LOS HECHOS CON LA MAQUINA NUMERO 3, SE UTILIZA UN TRAMO DE MANGUERA DE 15 METROS Y UN PISTON, SE DEJA TODO EN ORDEN Y BAJO CONTROLATENDIDO POR: 3 UNIDADES CON 1 VEHÍCULOS. AFECTACIÓN: SIN REPORTE. ESTADO: LIQUIDADO</t>
  </si>
  <si>
    <t>DNBC INFORMA MEDIANTE BASE DE DATOS: MUNICIPIO: SABANA DE TORRES DEPARTAMENTO: SANTANDER: EVENTO: INCENDIO FORESTAL. SECTOR: VÍA NACIONAL PR 43. DETALLE: SIENDO LAS 21:08 SE RECIBE LLAMADA DEL SEÑOR ARMANDO ARÉVALO (3012073960) REPORTANDO UN INCENDIO EN EL SECTOR DE LOS PINOS. LLEGANDO AL SITIO DE LA EMERGENCIA SE EVIDENCIA QUEMA DE CAPA VEGETAL EN EL PR 43 EN LA VÍA LA LIZAMA - SAN ALBERTO Y SE PROCEDE A REALIZAR LAS LABORES DE CONTROL Y LIQUIDACIÓN DEL INCENDIO.ATENDIDO POR: 2 UNIDADES CON 1 VEHÍCULOS. AFECTACIÓN: 1. ESTADO: LIQUIDADO</t>
  </si>
  <si>
    <t>DNBC INFORMA MEDIANTE BASE DE DATOS: MUNICIPIO: SANTA MARTA DEPARTAMENTO: MAGDALENA: EVENTO: INCENDIO FORESTAL. SECTOR: MANZANA 12 BARRIO: CIUDAD EQUIDAD. DETALLE: INCENDIO QUE SE PRODUCE EN TODA LA COBERTURA VEGETAL DEL ÁREA...ATENDIDO POR: 4 UNIDADES CON 1 VEHÍCULOS. AFECTACIÓN: 1. ESTADO: LIQUIDADO</t>
  </si>
  <si>
    <t>DNBC INFORMA MEDIANTE BASE DE DATOS: MUNICIPIO: PAMPLONA DEPARTAMENTO: NORTE DE SANTANDER: EVENTO: INCENDIO FORESTAL. SECTOR: VÍA NACIONAL PAMPLONA BUCARAMANGA. DETALLE: INCENDIO EN CULTIVO DE PINOS PÁTULA, SE TERRENO, SUPERFICIAL Y AÉREOATENDIDO POR: 6 UNIDADES CON 1 VEHÍCULOS. AFECTACIÓN: 2. ESTADO: LIQUIDADO</t>
  </si>
  <si>
    <t>DNBC INFORMA MEDIANTE BASE DE DATOS: MUNICIPIO: BUCARAMANGA DEPARTAMENTO: SANTANDER: EVENTO: INCENDIO FORESTAL. SECTOR: B. BUCARAMANGA. DETALLE: SE ATIEINDE INCENDIO FORESTAL EN LA CRA 15 # 92 - 164 DEL BARRIO BUCARAMANGAATENDIDO POR: 4 UNIDADES CON 1 VEHÍCULOS. AFECTACIÓN: SIN REPORTE. ESTADO: LIQUIDADO</t>
  </si>
  <si>
    <t>DNBC INFORMA MEDIANTE BASE DE DATOS: MUNICIPIO: BUCARAMANGA DEPARTAMENTO: SANTANDER: EVENTO: INCENDIO FORESTAL. SECTOR: SAN RAFAEL. DETALLE: SE ATIENDE LLAMADO POR INCENDIO FORESTAL EN EL SECTOR DE LA CURVA DE LA VIRGENATENDIDO POR: 4 UNIDADES CON 1 VEHÍCULOS. AFECTACIÓN: SIN REPORTE. ESTADO: LIQUIDADO</t>
  </si>
  <si>
    <t>DNBC INFORMA MEDIANTE BASE DE DATOS: MUNICIPIO: BUCARAMANGA DEPARTAMENTO: SANTANDER: EVENTO: INCENDIO FORESTAL. SECTOR: B. GOMEZ NIÑO. DETALLE: SE ARTIENDE LLAMADO POR INCENDIO FORESTALL EN LA ANTOGUA VIA AL MUTIS,ATENDIDO POR: 4 UNIDADES CON 1 VEHÍCULOS. AFECTACIÓN: SIN REPORTE. ESTADO: LIQUIDADO</t>
  </si>
  <si>
    <t>DNBC INFORMA MEDIANTE BASE DE DATOS: MUNICIPIO: BUCARAMANGA DEPARTAMENTO: SANTANDER: EVENTO: INCENDIO FORESTAL. SECTOR: SAN RAFAEL. DETALLE: SE ATENDIÓ LLAMADO POR INCENDIO FORESTAL EN EL SECTOR DE LA CURVA DE LA VIRGEN, VÍA AL MARATENDIDO POR: 4 UNIDADES CON 1 VEHÍCULOS. AFECTACIÓN: SIN REPORTE. ESTADO: LIQUIDADO</t>
  </si>
  <si>
    <t>DNBC INFORMA MEDIANTE BASE DE DATOS: MUNICIPIO: GRANADA DEPARTAMENTO: META: EVENTO: INCENDIO FORESTAL. SECTOR: SECTOR CAMINOS DE SAN FELIPE. DETALLE: SIENDO LAS 23:48 HORAS SE ATIENDE EMERGENCIA POR INCENDIO FORESTAL EN EL SECTOR, SE EXTINGUE EL FUEGO Y SE CONTROLA EL INCENDIO.ATENDIDO POR: 4 UNIDADES CON 1 VEHÍCULOS. AFECTACIÓN: 1. ESTADO: LIQUIDADO</t>
  </si>
  <si>
    <t>DNBC INFORMA MEDIANTE BASE DE DATOS: MUNICIPIO: GRANADA DEPARTAMENTO: META: EVENTO: INCENDIO FORESTAL. SECTOR: PREDIO BARRIO MACATOA. DETALLE: SIENDO LAS 12:30 HORAS, SE ATIENDE EMERGENCIA POR INCENDIO FORESTAL EN EL SECTOR, SE EXTINGUE EL FUEGO Y CONTROLA LA EMERGENCIAATENDIDO POR: 4 UNIDADES CON 1 VEHÍCULOS. AFECTACIÓN: 2. ESTADO: LIQUIDADO</t>
  </si>
  <si>
    <t>DNBC INFORMA MEDIANTE BASE DE DATOS: MUNICIPIO: GRANADA DEPARTAMENTO: META: EVENTO: INCENDIO FORESTAL. SECTOR: CLLE 21 BARRIO EL AMPARO. DETALLE: SIENDO LAS 06:15 HORAS SALE MÁQ. PARA ATENDER INCENDIO FORESTAL POR QUEMA DE BASURAS EN EL SECTOR, SE EXTINGUE EL FUEGO Y CONTROLA LA EMERGENCIA.ATENDIDO POR: 4 UNIDADES CON 1 VEHÍCULOS. AFECTACIÓN: 1. ESTADO: LIQUIDADO</t>
  </si>
  <si>
    <t>DNBC INFORMA MEDIANTE BASE DE DATOS: MUNICIPIO: SAN JOSE DEL GUAVIARE DEPARTAMENTO: GUAVIARE: EVENTO: INCENDIO FORESTAL. SECTOR: SANTO DOMINGO. DETALLE: A LAS 15:23 HORAS REPORTA UN CIUDADANO QUE EN EL SECTOR DE SANTO DOMINGO SE PRESENTA UN INCENDIO FORESTAL, AL LUGAR ACUDEN 7 UNIDADES BOMBERILES EN UNA UNIDAD FORESTAL, SE LLEGA AL SITIO Y SE PROCEDE A REALIZAR MANIOBRAS DE CONTROL Y LIQUIDACIÓN DEL INCENDIOATENDIDO POR: 7 UNIDADES CON 1 VEHÍCULOS. AFECTACIÓN: SIN REPORTE. ESTADO: LIQUIDADO</t>
  </si>
  <si>
    <t>DNBC INFORMA MEDIANTE BASE DE DATOS: MUNICIPIO: PAMPLONA DEPARTAMENTO: NORTE DE SANTANDER: EVENTO: INCENDIO FORESTAL. SECTOR: VÍA NACIONAL PAMPLONA BUCARAMANGA. DETALLE: ATENCIÓN DE LA REACTIVACIÓN DEL INCENDIO FORESTAL CULTIVOS DE PINOS,ATENDIDO POR: 8 UNIDADES CON 2 VEHÍCULOS. AFECTACIÓN: SIN REPORTE. ESTADO: LIQUIDADO</t>
  </si>
  <si>
    <t>DNBC INFORMA MEDIANTE BASE DE DATOS: MUNICIPIO: GIRON DEPARTAMENTO: SANTANDER: EVENTO: INCENDIO FORESTAL. SECTOR: NUEVO GIRÓN FRENTE AL MEGA COLEGIO. DETALLE: LA CENTRAL DE CBVF NOS REPORTA UN CONATO FORESTAL FRENTE AL MEGA COLEGIO DE CIUDADELA NUEVO GIRÓN NOS DESPLAZAMOS AL SITIO LLEGANDO A LAS 14:46 DONDE SE EVIDENCIA UN CONATO FORESTAL DE APROXIMADAMENTE 2 HECTÁREAS DE EXTENSIÓN . REALIZAMOS EL CONTROL DE LA CABEZA DE EL INCENDIO CON EL USO DE 3 METROS CÚBICOS DE AGUA Y HERRAMIENTAS MANUALATENDIDO POR: 3 UNIDADES CON 1 VEHÍCULOS. AFECTACIÓN: 2. ESTADO: LIQUIDADO</t>
  </si>
  <si>
    <t>DNBC INFORMA MEDIANTE BASE DE DATOS: MUNICIPIO: AGRADO DEPARTAMENTO: HUILA: EVENTO: INCENDIO FORESTAL. SECTOR: VEREDA SAN ANTONIO. DETALLE: SE REALIZA TRASLADO DE PERSONAL HACIA LA VEREDA PARA ATENDER INCENDIO DE COBERTURA VEGETAL. EN EL LUGAR NOS APOYA LA COMUNIDAD LOGRANDO CONTROLAR Y LIQUIDAR EL INCENDIO, EVITANDO QUE ESTE AFECTARA MAS UNA ZONA DE RESERVA FORESTAL QUE TIENE EL MUNICIPIO. SIN MAS NOVEDADATENDIDO POR: 4 UNIDADES CON 1 VEHÍCULOS. AFECTACIÓN: SIN REPORTE. ESTADO: LIQUIDADO</t>
  </si>
  <si>
    <t>DNBC INFORMA MEDIANTE BASE DE DATOS: MUNICIPIO: GUAMAL DEPARTAMENTO: META: EVENTO: INCENDIO FORESTAL. SECTOR: . DETALLE: SE CONTROLA Y LÍQUIDA INCENDIO FORESTAL DE COBERTURA VEGETAL EN LA FINCA LA ESPERANZA, VEREDA SAN MIGUEL QUEMA APROXIMADA DE 1 HECTÁREA DE PASTOS.ATENDIDO POR: 4 UNIDADES CON 2 VEHÍCULOS. AFECTACIÓN: 1. ESTADO: LIQUIDADO</t>
  </si>
  <si>
    <t>DNBC INFORMA MEDIANTE BASE DE DATOS: MUNICIPIO: BUCARAMANGA DEPARTAMENTO: SANTANDER: EVENTO: INCENDIO FORESTAL. SECTOR: BALCONCITOS. DETALLE: SE ATENDIÓ INCENDIO FORESTAL EN EL PUENTE DE LA NOVENA, SECTOR DE BALCONCITOSATENDIDO POR: 3 UNIDADES CON 1 VEHÍCULOS. AFECTACIÓN: SIN REPORTE. ESTADO: LIQUIDADO</t>
  </si>
  <si>
    <t>DNBC INFORMA MEDIANTE BASE DE DATOS: MUNICIPIO: SANTIAGO DE TOLU DEPARTAMENTO: SUCRE: EVENTO: INCENDIO FORESTAL. SECTOR: SECTOREL CEMENTERIO. DETALLE: SE PROCEDIO A ATACAR CON BATEFUEGOS Y BOMBAS DE ESPALDAS LOGRANDO ASI CONTROLAR Y MITIGAR EL INCENDIO FORESTAL SE ILIMINARON PUNTOS CALIENTES Y SE HIZO EL RESPECTIVO ENFRIAMIENTOATENDIDO POR: 6 UNIDADES CON 2 VEHÍCULOS. AFECTACIÓN: SIN REPORTE. ESTADO: LIQUIDADO</t>
  </si>
  <si>
    <t>DNBC INFORMA MEDIANTE BASE DE DATOS: MUNICIPIO: GRANADA DEPARTAMENTO: META: EVENTO: INCENDIO FORESTAL. SECTOR: SECTOR LA TRAMPA. DETALLE: SIENDO LAS 20:26 HORAS SE ATIENDE EMERGENCIA POR INCENDIO FORESTAL EN EL SECTOR. SE CONTROLA LA EMERGENCIA Y EXTINGUE EL FUEGO.ATENDIDO POR: 4 UNIDADES CON 1 VEHÍCULOS. AFECTACIÓN: 1. ESTADO: LIQUIDADO</t>
  </si>
  <si>
    <t>DNBC INFORMA MEDIANTE BASE DE DATOS: MUNICIPIO: INIRIDA DEPARTAMENTO: GUAINIA: EVENTO: INCENDIO FORESTAL. SECTOR: BRISAS DEL PALMAR. DETALLE: PARA EL DIA 03/02/2023 HUBIERON 3 INCENDIOS FORESTAL EN HORAS DIFERENTES. INGRESA UN AUXILIAR DE LA PONAL E INFORMA QUE HAY OTRO INCENDIO FORESTAL POR LOS LADOS DE LOS POZOS. SALE LA MOVIL#6 AL AMNDO DEL MAQUINISTA LUIS PIÑEROS CON LAS UNIDADES BRO LOPEZ SEBASTIAN Y EL BRO PALMA JOSE, A VERIFICAR EL INCENDIO FORESTAL. HACEN RETORNO A LA ESTACION INFORMANDO QUE EL INCENDIO FORESTAL ES DE GRAN MAGNITUD. SALE NUEVAMENTE LA MOVIL#6 AL MANDO DEL MAQUINISTA CON MAS UNIDADES AL SITIO DE LA EMERGENCIA. DONDE EL INCENDIO FUE CONTROLADO SIN NINGUNA NOVEDADA POR LAS UNIDADES.ATENDIDO POR: 4 UNIDADES CON 1 VEHÍCULOS. AFECTACIÓN: SIN REPORTE. ESTADO: LIQUIDADO</t>
  </si>
  <si>
    <t>DNBC INFORMA MEDIANTE BASE DE DATOS: MUNICIPIO: GRANADA DEPARTAMENTO: META: EVENTO: INCENDIO FORESTAL. SECTOR: SECTOR BARRIO EL PARAISO, VIA AL RELLENO SANITARIO. DETALLE: SIENDO LAS 13:30 HORAS, SE ATIENDE EMERGENCIA POR CONTROL Y EXTINCIÓN DE INCENDIO FORESTAL EN EL SECTOR. SE CONTROLA Y EXTINGUE EL FUEGO. SE QUEMAN APROXIMADAMENTE 2 HAS DE VEGETACIÓN.ATENDIDO POR: 4 UNIDADES CON 1 VEHÍCULOS. AFECTACIÓN: 2. ESTADO: LIQUIDADO</t>
  </si>
  <si>
    <t>DNBC INFORMA MEDIANTE BASE DE DATOS: MUNICIPIO: INIRIDA DEPARTAMENTO: GUAINIA: EVENTO: INCENDIO FORESTAL. SECTOR: CENTRO. DETALLE: INFORMA EL BRO ELKIN SOBRE UN INCENDIO FORESTAL POR LOS LADOS DE LA FERRETERIA LARA. SALE LA MOVIL#3 AL AMNDO DEL CT MARTINEZ CON LAS UNIDADES BRO MONICA DIAZ Y LA BRO THANYA RODRIGUEZ A CONTROLAR EL INCENDIO FORESTAL QUE FUE PASTO Y RASTROJO QUE FUE CONTROLADO SIN NINGUNA NOVEDAD EN EL MONENTO DE CONTROLAR EL INCENDIO.ATENDIDO POR: 2 UNIDADES CON 1 VEHÍCULOS. AFECTACIÓN: SIN REPORTE. ESTADO: LIQUIDADO</t>
  </si>
  <si>
    <t>DNBC INFORMA MEDIANTE BASE DE DATOS: MUNICIPIO: INIRIDA DEPARTAMENTO: GUAINIA: EVENTO: INCENDIO FORESTAL. SECTOR: BARRIO BERLIN. DETALLE: REPORTAN UN INCENDIO FORESTAL POR LOS LADOS DE LA CANCHA DE BERLIN Y SALE LA MOVIL # 4 AL MANDO DEL MAQUINISTA PALMA CON LAS UNIDADES BRO LOPEZ SEBASTAIN Y EL BRO MARTINEZ CON AUTORIZACION DEL CT MARTINEZ, DONDE ELLOS MANIFIESTAN QUE EL INCENDIO FUE CONTROLADO SIN NINGUNA NOVEDAD.ATENDIDO POR: 2 UNIDADES CON 1 VEHÍCULOS. AFECTACIÓN: SIN REPORTE. ESTADO: LIQUIDADO</t>
  </si>
  <si>
    <t>DNBC INFORMA MEDIANTE BASE DE DATOS: MUNICIPIO: TESALIA DEPARTAMENTO: HUILA: EVENTO: INCENDIO FORESTAL. SECTOR: VEREDA SANTA RITA DE PAICOL. DETALLE: SIENDO LAS 15:00 SALE M1 CON 5 UNIDADES ASIA PAICOL VEREDA SANTA RITA A REALIZAR APOYO EN INCENDIO FORESTAL YA QUE BOMBEROS PAICOL TENIA MAQUINA EXTINTORA EN EL TALLER DONDE SE ATIENDE DICHO EVENTO DANDO POR LIQUIDADO INCENDIO, QUEMANDO APROXIMANDAMENTE 9 HECTAREAS; LLEGANDO A LA ETACION SIENDO 20:20 SIN MAS NOVEDAD.ATENDIDO POR: 5 UNIDADES CON 1 VEHÍCULOS. AFECTACIÓN: 9. ESTADO: LIQUIDADO</t>
  </si>
  <si>
    <t>DNBC INFORMA MEDIANTE BASE DE DATOS: MUNICIPIO: ISNOS DEPARTAMENTO: HUILA: EVENTO: INCENDIO FORESTAL. SECTOR: VEREDA MARQUEZA. DETALLE: SE LLEGA AL SITIO DONDE SE ENCUENTRA UN INCENDIO EL SU ETAPA FINAL SE REALIZA REFRIGERACION Y LIQUIDACION DEL MISMOATENDIDO POR: 3 UNIDADES CON 1 VEHÍCULOS. AFECTACIÓN: SIN REPORTE. ESTADO: LIQUIDADO</t>
  </si>
  <si>
    <t>DNBC INFORMA MEDIANTE BASE DE DATOS: MUNICIPIO: RESTREPO DEPARTAMENTO: META: EVENTO: INCENDIO FORESTAL. SECTOR: VEREDA LA FLORESTA. DETALLE: SE REALIZA ATENCIÓN DE EMERGENCIA POR INCENDIO FORESTAL VÍA SARDINATA VEREDA LA FLORESTA, AL LLEGAR AL SITIO DE DEJA EL VEHÍCULO ANTES DEL PUENTE YA QUE ESTA EN CONSTRUCCIÓN Y ES EL ÚNICO SITIO DE ACCESO, EN INCENDIO YA HABÍA SIDO SOFOCADO EN SU MAYORÍA POR PARTE DE LA COMUNIDAD DONDE SE QUEMARON APROXIMADAMENTE 3 HECTÁREAS, EN UN POTRERO ADYACENTE SE QUEMO APROXIMADAMENTE 1 HECTÁREA SE HACE LA LIQUIDACIÓN TOTAL DEL FUEGO.ATENDIDO POR: 3 UNIDADES CON 1 VEHÍCULOS. AFECTACIÓN: 4. ESTADO: LIQUIDADO</t>
  </si>
  <si>
    <t>DNBC INFORMA MEDIANTE BASE DE DATOS: MUNICIPIO: EL BANCO DEPARTAMENTO: MAGDALENA: EVENTO: INCENDIO FORESTAL. SECTOR: BARRIO MAMA SURAYA. DETALLE: CUERPO DE BOMBEROS VOLUNTARIOS DE EL BANCO MAGDALENA ATIENDE EMERGENCIA POR: EVENTO: INCENDIO FORESTAL LUGAR: LOTE VACÍO BARRIO MAMÁ SURAYA FECHA DE ATENCIÓN: 03/02/2023 HORA DE ATENCIÓN: 01:50 AM HORA DE FINALIZACION: 02:30 AM UNIDADES:2 ACTIVAS OPERATIVAS VEHÍCULOS: 1, MAQUINA CISTERNA M5 DESCRIPCIÓN: SE ATIENDE LLAMADO DE EMERGENCIA POR INCENDIO FORESTAL EN UN LOTE VACÍO EXTINGUIÉNDOSE EN SU TOTALIDAD. ESTADO: CONTROLADOATENDIDO POR: 2 UNIDADES CON 1 VEHÍCULOS. AFECTACIÓN: SIN REPORTE. ESTADO: LIQUIDADO</t>
  </si>
  <si>
    <t>DNBC INFORMA MEDIANTE BASE DE DATOS: MUNICIPIO: TAMINANGO DEPARTAMENTO: NARIÑO: EVENTO: INCENDIO FORESTAL. SECTOR: VEREDA LIMONCITO. DETALLE: SIENDO LAS 4 DE LA TARDE SE RECIBE LLAMADO DE LOS HABITANTES DE LA VEREDA LIMONCITO REPORTANDO UN INCENDIO DE COBERTURA VEGETAL EN PROCESO. ACUDEN 7 UNIDADES EN VEHÍCULO DE RESPUESTA RÁPIDA SE CONTROLA EL INCENDIO Y POSTERIORMENTE LIQUIDACIÓN DEL INCENDIO.ATENDIDO POR: 7 UNIDADES CON 1 VEHÍCULOS. AFECTACIÓN: 3. ESTADO: LIQUIDADO</t>
  </si>
  <si>
    <t>DNBC INFORMA MEDIANTE BASE DE DATOS: MUNICIPIO: SABANA DE TORRES DEPARTAMENTO: SANTANDER: EVENTO: INCENDIO FORESTAL. SECTOR: PREDIOS ALEDAÑOS AL AEROPUERTO. DETALLE: SIENDO LAS 14:47 HORAS SE RECIBE LLAMADA DE LA SEÑORA ELIZABETH AFANADOR (3204952321)INFORMADO QUE SE ESTA QUEMANDO LA PALMA QUE ESTA EN LA PISTA DEL AEROPUERTO. LLEGANDO AL PREDIO ALEDAÑO A LA PISTA DEL AEROPUERTO SE OBSERVA QUE SE ESTÁ QUEMANDO UN CULTIVO DE PALMA DE ACEITE Y SE PROCEDE A REALIZAR CONTROL Y LIQUIDACIÓN DEL INCENDIO. GASTANDO APROXIMADAMENTE 300 GALONES DE AGUAATENDIDO POR: 3 UNIDADES CON 1 VEHÍCULOS. AFECTACIÓN: 1. ESTADO: LIQUIDADO</t>
  </si>
  <si>
    <t>DNBC INFORMA MEDIANTE BASE DE DATOS: MUNICIPIO: SABANA DE TORRES DEPARTAMENTO: SANTANDER: EVENTO: INCENDIO FORESTAL. SECTOR: VEREDA PAYOA. DETALLE: SIENDO LAS 15:17 HORAS SE RECIBE LLAMADA DEL SEÑOR FRANKLIN MENA (3022147698) INFORMADO DE UN INCENDIO EN LA VEREDA LA PAYOA. NO ENTREGA MAS INFORMACIÓN SI NO EL NÚMERO DE CELULAR 3175668687 Y SE PROCEDE A REALIZAR LLAMADAS Y NO CONTESTAN. LLEGANDO A LA VEREDA PAYOA, POZO PAYOA 9 SE OBSERVA UN INCENDIO FORESTAL DEBIDO A UNA LA QUEMA PROHIBIDA (ROSA) SE SALIÓ DE CONTROL POR LO QUE SE PROCEDE A REALIZAR LAS LABORES DE CONTROL Y LIQUIDACIÓN CON EL APOYO DE LA BRIGADA DE CONTRA INCENDIOS DE LA EMPRESA PETRO SANTANDER. SE QUEMA CAPA VEGETAL Y SE EVITA QUE LLEGUE A LA TUBERÍA QUE TRANSPORTA GAS.ATENDIDO POR: 4 UNIDADES CON 1 VEHÍCULOS. AFECTACIÓN: 2. ESTADO: LIQUIDADO</t>
  </si>
  <si>
    <t>DNBC INFORMA MEDIANTE BASE DE DATOS: MUNICIPIO: RIOHACHA DEPARTAMENTO: LA GUAJIRA: EVENTO: INCENDIO FORESTAL. SECTOR: EN LA CALLE 80 CON CARRERA 7 BARRIO LAS MARÍAS. DETALLE: A LAS 2:10 PM SE PRESENTÓ QUEMA PROHIBIDA SE PROCEDIÓ A LA INSPECCIONAR Y ACORDONAR EL SITIO PARA REALIZAR MANIOBRA DE CONTROL Y EXTINCIÓN DEL FUEGO EN SU TOTALIDAD , EXTENSIÓN DE ÁREA 1 HECTÁREAATENDIDO POR: 3 UNIDADES CON 1 VEHÍCULOS. AFECTACIÓN: 1. ESTADO: LIQUIDADO</t>
  </si>
  <si>
    <t>DNBC INFORMA MEDIANTE BASE DE DATOS: MUNICIPIO: RIOHACHA DEPARTAMENTO: LA GUAJIRA: EVENTO: INCENDIO FORESTAL. SECTOR: EN EL KILÓMETRO 3+700 VÍA RIOHACHA PALOMINO. DETALLE: A LAS 4:46 PM SE PRESENTÓ QUEMA PROHIBIDA SE PROCEDIÓ A LA INSPECCIONAR Y ACORDONAR EL SITIO PARA REALIZAR MANIOBRA DE CONTROL Y EXTINCIÓN DEL FUEGO EN SU TOTALIDAD , EXTENSIÓN DE ÁREA 1 HECTÁREA.ATENDIDO POR: 3 UNIDADES CON 1 VEHÍCULOS. AFECTACIÓN: 1. ESTADO: LIQUIDADO</t>
  </si>
  <si>
    <t>DNBC INFORMA MEDIANTE BASE DE DATOS: MUNICIPIO: VILLAGARZON DEPARTAMENTO: PUTUMAYO: EVENTO: INCENDIO FORESTAL. SECTOR: BARRIO MIRAFLORES. DETALLE: A LAS 14:03 LLAMA EL CUADRANTE DE LA POLICÍA E INFORMAN DE UN POSIBLE INCENDIO FORESTAL EN EL BARRIO MIRAFLORES A LAS 14:15 SALEN LAS SIGUIENTES UNIDADES EN LA CAMIONETA M-/ INTERVENCIÓN RÁPIDA SARGENTO ÁLVAREZ Y SARGENTO CARLOSAMA AL SITIO INDICAD, A LAS 14:18 LLEGAMOS AL SITIO Y SE ALCANZA A OBSERVAR UN POTRERO EN LLAMAS DE INMEDIATO NOS PONEMOS ENFRENTE DEL INCENDIO CON MATAFUEGOS LOGRANDO CONTROLAR Y ELIMINAR EL INCENDIO A LAS 15:55 HORAS Y LUEGO PROCEDEMOS A RETIRARNOS A NUESTRA SEDE.ATENDIDO POR: 2 UNIDADES CON 2 VEHÍCULOS. AFECTACIÓN: 2. ESTADO: LIQUIDADO</t>
  </si>
  <si>
    <t>DNBC INFORMA MEDIANTE BASE DE DATOS: MUNICIPIO: ARATOCA DEPARTAMENTO: SANTANDER: EVENTO: INCENDIO FORESTAL. SECTOR: . DETALLE: SE REALIZO APOYO AL MUNICIPIO DE CURITI CON TRES UNIDADES DE BOMBEROS VOLUNTARIOS DE ARATOCA EN INCENDIO FORESTAL SECTOR LAS ANTENAS DESDE LAS 03 PM HASTA LAS 07 PM DEJANDO LIQUIDANDO EL INCENDIOATENDIDO POR: 3 UNIDADES CON 0 VEHÍCULOS. AFECTACIÓN: SIN REPORTE. ESTADO: LIQUIDADO</t>
  </si>
  <si>
    <t>DNBC INFORMA MEDIANTE BASE DE DATOS: MUNICIPIO: PITALITO DEPARTAMENTO: HUILA: EVENTO: INCENDIO FORESTAL. SECTOR: ALTO CABUYAL. DETALLE: SE REALIZA DESPLAZAMIENTO DE LA MAQUINA M10 AL SITIO CON 07 UNIDADES, AL LLEGAR AL LUGAR SE DIVIDE PERSONAL EN DOS GRUPOS Y SE REALIZA CONTROL CON HERRAMIENTAS MANUALES LOGRANDO EXTINGUIR LAS LLAMAS, SE REALIZA REFRIGERACIÓN Y SE RETORNA A X2 SIN NOVEDAD.ATENDIDO POR: 7 UNIDADES CON 1 VEHÍCULOS. AFECTACIÓN: 4. ESTADO: LIQUIDADO</t>
  </si>
  <si>
    <t>DNBC INFORMA MEDIANTE BASE DE DATOS: MUNICIPIO: PUERTO LEGUIZAMO DEPARTAMENTO: PUTUMAYO: EVENTO: INCENDIO FORESTAL. SECTOR: HOSPITAL MARIANGELINES. DETALLE: VIÉNDOSE AFECTADA 1 HECTÁREA DE COBERTURA VEGETAL Y SE GASTARON 2000 LITROS DE AGUAATENDIDO POR: 5 UNIDADES CON 1 VEHÍCULOS. AFECTACIÓN: SIN REPORTE. ESTADO: LIQUIDADO</t>
  </si>
  <si>
    <t>DNBC INFORMA MEDIANTE BASE DE DATOS: MUNICIPIO: PUERTO LEGUIZAMO DEPARTAMENTO: PUTUMAYO: EVENTO: INCENDIO FORESTAL. SECTOR: FRENTE HOSPITAL MARIANGELINES. DETALLE: SE RECIBIO EL LLAMADO DE LA COMUNIDAD PO UN INCENDIO FORESTALQUE SE PRESENTO FRENTE AL HOSPITAL MARIANGELINES AL CUAL ACUDIMOS DE INMEDIATO Y EXTINGUIMOS EN SU TOTALIDADATENDIDO POR: 5 UNIDADES CON 1 VEHÍCULOS. AFECTACIÓN: SIN REPORTE. ESTADO: LIQUIDADO</t>
  </si>
  <si>
    <t>DNBC INFORMA MEDIANTE BASE DE DATOS: MUNICIPIO: PUERTO LOPEZ DEPARTAMENTO: META: EVENTO: INCENDIO FORESTAL. SECTOR: KILOMETRO 11 VIA PTO GAITAN. DETALLE: FECHA EVENTO: O3 FEBRERO DE 2023 HORA APROXIMADA: SALIDA 12:51 Y LLEGADA 14:50 EVENTO: INCENDIO FORESTAL LUGAR: FINCA VILLA PINZÓN KILOMETRO 11.5 VÍA PUERTO GAITÁN DESCRIPCIÓN DEL EVENTO: REPORTA EL SEÑOR ALFONSO PINZÓN MEDIANTE LLAMADA SOBRE UN INCENDIO FORESTAL EN LAS INSTALACIONES DE SU PREDIO FINCA VILLA PINZÓN ACCIONES TOMADAS: APOYO DE TRES UNIDADES BOMBERILES EN UN VEHÍCULO CISTERNA CON 2400 GAL. DE AGUA, QUIENES PROCEDIERON A REALIZAR EL CONTROL Y EXTINCIÓN DEL FUEGO DEJÁNDOLO TOTALMENTE LIQUIDADO AFECTACIONES: APROXIMADAMENTE UNA HECTÁREA Y MEDIA DE SABANA, PASTO Y MADERA QUIEN REPORTA: CUERPO DE BOMBEROS VOLUNTARIOS DE PUERTO LÓPEZ METAATENDIDO POR: 3 UNIDADES CON 1 VEHÍCULOS. AFECTACIÓN: 1. ESTADO: LIQUIDADO</t>
  </si>
  <si>
    <t>DNBC INFORMA MEDIANTE BASE DE DATOS: MUNICIPIO: BUCARAMANGA DEPARTAMENTO: SANTANDER: EVENTO: INCENDIO FORESTAL. SECTOR: CAFÉ MADRID. DETALLE: SE ATENDIÓ INCENDIO FORESTAL EN EL SECTOR DE PASO MALO, CAFÉ MADRIDATENDIDO POR: 4 UNIDADES CON 1 VEHÍCULOS. AFECTACIÓN: SIN REPORTE. ESTADO: LIQUIDADO</t>
  </si>
  <si>
    <t>DNBC INFORMA MEDIANTE BASE DE DATOS: MUNICIPIO: BUCARAMANGA DEPARTAMENTO: SANTANDER: EVENTO: INCENDIO FORESTAL. SECTOR: SAN RAFAEL. DETALLE: SE ATENDIÓ INCENDIO FORESTAL EN LA CRA 15 CON CALLE 0, ZONA BOSCOSA DEL BARRIO SAN RAFAELATENDIDO POR: 4 UNIDADES CON 1 VEHÍCULOS. AFECTACIÓN: SIN REPORTE. ESTADO: LIQUIDADO</t>
  </si>
  <si>
    <t>DNBC INFORMA MEDIANTE BASE DE DATOS: MUNICIPIO: BUCARAMANGA DEPARTAMENTO: SANTANDER: EVENTO: INCENDIO FORESTAL. SECTOR: ESTORAQUES. DETALLE: SE ATENDIO INCENDIO FORESTAL EN ZONA BOSCOSA DEL BARRIO ESTORAQUESATENDIDO POR: 4 UNIDADES CON 1 VEHÍCULOS. AFECTACIÓN: SIN REPORTE. ESTADO: LIQUIDADO</t>
  </si>
  <si>
    <t>DNBC INFORMA MEDIANTE BASE DE DATOS: MUNICIPIO: BUCARAMANGA DEPARTAMENTO: SANTANDER: EVENTO: INCENDIO FORESTAL. SECTOR: COLORADOS. DETALLE: SE ATENDIO INCENDIO FORESTAL SOBRE LA VIA A COLORSADOS, ( VIA AL MAR )ATENDIDO POR: 4 UNIDADES CON 1 VEHÍCULOS. AFECTACIÓN: SIN REPORTE. ESTADO: LIQUIDADO</t>
  </si>
  <si>
    <t>DNBC INFORMA MEDIANTE BASE DE DATOS: MUNICIPIO: BUCARAMANGA DEPARTAMENTO: SANTANDER: EVENTO: INCENDIO FORESTAL. SECTOR: B. SAN RAFAEL. DETALLE: SE ATENDIÓ INCENDIO FORESTAL EN LA CRA 15 BN 45, ZONA BOSCOSA DEL BARRIO SAN RAFAELATENDIDO POR: 4 UNIDADES CON 1 VEHÍCULOS. AFECTACIÓN: SIN REPORTE. ESTADO: LIQUIDADO</t>
  </si>
  <si>
    <t>DNBC INFORMA MEDIANTE BASE DE DATOS: MUNICIPIO: BUCARAMANGA DEPARTAMENTO: SANTANDER: EVENTO: INCENDIO FORESTAL. SECTOR: VIA MATANZA. DETALLE: SE ARTIENDE INCENDIO FORESTAL EN LA VIA A MATANZA, NORTE DE BUCARAMANGAATENDIDO POR: 3 UNIDADES CON 1 VEHÍCULOS. AFECTACIÓN: SIN REPORTE. ESTADO: LIQUIDADO</t>
  </si>
  <si>
    <t>DNBC INFORMA MEDIANTE BASE DE DATOS: MUNICIPIO: BUCARAMANGA DEPARTAMENTO: SANTANDER: EVENTO: INCENDIO FORESTAL. SECTOR: SAN RAFAEL. DETALLE: SE ATENDIO INCENDIO FORESTAL EN EL SECTOR DE LA CURVA DE LA VIRGEN, VIA AL MARATENDIDO POR: 4 UNIDADES CON 1 VEHÍCULOS. AFECTACIÓN: SIN REPORTE. ESTADO: LIQUIDADO</t>
  </si>
  <si>
    <t>DNBC INFORMA MEDIANTE BASE DE DATOS: MUNICIPIO: INIRIDA DEPARTAMENTO: GUAINIA: EVENTO: INCENDIO FORESTAL. SECTOR: CENTRO. DETALLE: INGRESA UN AUXILIAR DE LA POLICIA E INFORMA SOBRE UN INCENDIO FORESTAL POR LOS LADOS DE LA FERRETERIA LARA EN EL CENTRO. SALE LA MOVIL #3 AL MANDO DEL MAQUINISTA PIÑEROS CON LAS UNIDAD BRO LEIDY ZAPATOS AL SITIO DE LA EMEREGENCIA DONDE ELLOS LO LOGRAN CONTROLAN SIN NINGUNA NOVEDAD.ATENDIDO POR: 1 UNIDADES CON 1 VEHÍCULOS. AFECTACIÓN: SIN REPORTE. ESTADO: LIQUIDADO</t>
  </si>
  <si>
    <t>DNBC INFORMA MEDIANTE BASE DE DATOS: MUNICIPIO: PAICOL DEPARTAMENTO: HUILA: EVENTO: INCENDIO FORESTAL. SECTOR: VEREDA SANTA RITA. DETALLE: UNIDADES DEL CUERPO DE BOMBEROS VOLUNTARIOS DEL MUNICIPIO DE PAICOL Y CON APOYO DE 3 UNIDADES DE BOMBEROS TESALIA CONTROLARON Y LIQUIDARON INCENDIO FORESTAL EN LA VEREDA SANTA RITA DONDE HUBO UNA AFECTACION DE 3 HECTAREAS ENTRE PASTOS Y RASTROJOSATENDIDO POR: 7 UNIDADES CON 2 VEHÍCULOS. AFECTACIÓN: 3. ESTADO: LIQUIDADO</t>
  </si>
  <si>
    <t>DNBC INFORMA MEDIANTE BASE DE DATOS: MUNICIPIO: SAN MARCOS DEPARTAMENTO: SUCRE: EVENTO: INCENDIO FORESTAL. SECTOR: BARRIO EL SEÑAL. DETALLE: SIENDO LAS 14:07 EL SEÑOR JOSÉ VERGARA INFORMA SOBRE UN INCENDIO DE TIPO FORESTAL EN EL BARRIO EL SEÑAL RESERVAS NATURALES A ORILLAS DE LA CIÉNEGA DE SAN MARCOS PARA LA CUAL SE DESPLAZAN 04 UNIDADES BOMBEROS EN LA M1 PARA EXTERMINAR EL INCENDIO EN SU TOTALIDADATENDIDO POR: 8 UNIDADES CON 2 VEHÍCULOS. AFECTACIÓN: 6. ESTADO: LIQUIDADO</t>
  </si>
  <si>
    <t>DNBC INFORMA MEDIANTE BASE DE DATOS: MUNICIPIO: MAICAO DEPARTAMENTO: LA GUAJIRA: EVENTO: INCENDIO FORESTAL. SECTOR: CALLE 16 KRA 4. DETALLE: SE RECIBE LLAMADA DE EMERGENCIA, INFORMANDO DE INCENDIO FORESTAL, NOS ACERCAMOS AL LUGAR DE LOS HECHOS CON LA MAQUINA N° 2, SE PROCEDE A ACTUAR CON EL MONITOR, SE DEJA TODO BAJO CONTROLATENDIDO POR: 3 UNIDADES CON 1 VEHÍCULOS. AFECTACIÓN: SIN REPORTE. ESTADO: LIQUIDADO</t>
  </si>
  <si>
    <t>DNBC INFORMA MEDIANTE BASE DE DATOS: MUNICIPIO: OCAÑA DEPARTAMENTO: NORTE DE SANTANDER: EVENTO: INCENDIO FORESTAL. SECTOR: CEMENTERIO CENTRAL. DETALLE: SE ACUDE A UN INCENDIO FORESTAL, EN LA MONTAÑA PARTE POSTERIOR DEL CEMENTERIO LA ESPERANZA, QUEMÁNDOSE APROXIMADAMENTE 1 HECTÁREA DE VEGETACIÓN NATIVA, ARBOLES DE LIMÓN, CAUSAS POR DETERMINAR, NO SE ENCONTRÓ PERSONAS EN EL SECTOR QUE NOS INDICARAN LAS POSIBLES CAUSASATENDIDO POR: 2 UNIDADES CON 1 VEHÍCULOS. AFECTACIÓN: 1. ESTADO: LIQUIDADO</t>
  </si>
  <si>
    <t>DNBC INFORMA MEDIANTE BASE DE DATOS: MUNICIPIO: SAN JOSE DEL GUAVIARE DEPARTAMENTO: GUAVIARE: EVENTO: INCENDIO FORESTAL. SECTOR: LA MARÍA. DETALLE: A LAS 13:01 HORAS REPORTA EL BR. OLIMPO VILLAMIL QUE EN EL SECTOR DE LA MARÍA EN LA FINCA DE LA MAMÁ DEL SEÑOR CARLOS ZULETA SE PRESENTA UN INCENDIO FORESTAL, AL LUGAR ACUDEN 5 UNIDADES BOMBERILES EN UNA CAMIONETA DE ATAQUE RÁPIDO, SE LLEGA AL SITIO Y SE PROCEDE A REALIZAR MANIOBRAS DE CONTROL Y LIQUIDACIÓN DEL INCENDIOATENDIDO POR: 5 UNIDADES CON 1 VEHÍCULOS. AFECTACIÓN: 3. ESTADO: LIQUIDADO</t>
  </si>
  <si>
    <t>DNBC INFORMA MEDIANTE BASE DE DATOS: MUNICIPIO: SAN JOSE DEL GUAVIARE DEPARTAMENTO: GUAVIARE: EVENTO: INCENDIO FORESTAL. SECTOR: VEREDA PUERTO ARTURO. DETALLE: A LAS 11:58 HORAS REPORTA POLICÍA NACIONAL QUE EN LA VEREDA PUERTO ARTURO SE PRESENTA UN INCENDIO FORESTAL, AL LUGAR ACUDEN 7 UNIDADES BOMBERILES EN UNA UNIDAD FORESTAL, AL LLEGAR AL SITIO SE EVIDENCIA QUE EL INCENDIO ESTA BASTANTE EXTENDIDO Y SE PROCEDE A DIVIDIR EN DOS GRUPOS PARA LOGRAR CONTROLAR Y LIQUIDAR EL INCENDIOATENDIDO POR: 7 UNIDADES CON 1 VEHÍCULOS. AFECTACIÓN: 15. ESTADO: LIQUIDADO</t>
  </si>
  <si>
    <t>DNBC INFORMA MEDIANTE BASE DE DATOS: MUNICIPIO: CONCEPCION DEPARTAMENTO: SANTANDER: EVENTO: INCENDIO FORESTAL. SECTOR: VEREDA CARABOBO SECTOR CUEVA GRANDE. DETALLE: SE REALIZA TRASLADO HACIA EL SECTOR CUEVA GRANDE DONDE SE REPORTA INCENDIO FORESTAL... SE APOYA CON 3 UNIDADES Y LA MOVIL1. NO HAY CONVENIO A LA FECHAATENDIDO POR: 3 UNIDADES CON 1 VEHÍCULOS. AFECTACIÓN: 200. ESTADO: LIQUIDADO</t>
  </si>
  <si>
    <t>DNBC INFORMA MEDIANTE BASE DE DATOS: MUNICIPIO: PUERTO RICO DEPARTAMENTO: META: EVENTO: INCENDIO FORESTAL. SECTOR: VEREDA CAÑO NEGRO. DETALLE: SALE LA CAMIONETA DE ATAQUE RÁPIDO A UN INCENDIO FORESTAL EN LA VEREDA CAÑOS NEGROS SECTOR LA PISTAATENDIDO POR: 3 UNIDADES CON 1 VEHÍCULOS. AFECTACIÓN: 4. ESTADO: LIQUIDADO</t>
  </si>
  <si>
    <t>DNBC INFORMA MEDIANTE BASE DE DATOS: MUNICIPIO: RIOHACHA DEPARTAMENTO: LA GUAJIRA: EVENTO: INCENDIO FORESTAL. SECTOR: EN EL KILÓMETRO 30 VÍA VALLEDUPAR ROLLO ARENA. DETALLE: A LAS 2:17 PM SE PRESENTÓ INCENDIO FORESTAL SE PROCEDIÓ A LA INSPECCIONAR Y ACORDONAR EL SITIO PARA REALIZAR MANIOBRA DE CONTROL Y EXTINCIÓN DEL FUEGO EN SU TOTALIDAD CON BATE FUEGO, EXTENSIÓN DE ÁREA 2 HECTÁREA.ATENDIDO POR: 3 UNIDADES CON 1 VEHÍCULOS. AFECTACIÓN: 2. ESTADO: LIQUIDADO</t>
  </si>
  <si>
    <t>DNBC INFORMA MEDIANTE BASE DE DATOS: MUNICIPIO: RIOHACHA DEPARTAMENTO: LA GUAJIRA: EVENTO: INCENDIO FORESTAL. SECTOR: EN EL CORREGIMIENTO DE TIGRESAS. DETALLE: A LAS 4:00 PM SE PRESENTÓ INCENDIO FORESTAL SE PROCEDIÓ A LA INSPECCIONAR Y ACORDONAR EL SITIO PARA REALIZAR MANIOBRA DE CONTROL Y EXTINCIÓN DEL FUEGO EN SU TOTALIDAD CON BATE FUEGO, EXTENSIÓN DE ÁREA 4 HECTÁREA.ATENDIDO POR: 3 UNIDADES CON 1 VEHÍCULOS. AFECTACIÓN: 4. ESTADO: LIQUIDADO</t>
  </si>
  <si>
    <t>DNBC INFORMA MEDIANTE BASE DE DATOS: MUNICIPIO: MIRAFLORES DEPARTAMENTO: GUAVIARE: EVENTO: INCENDIO FORESTAL. SECTOR: VEREDA BUENOS AIRES. DETALLE: SE PRESENTA INCENDIO FORESTAL EN LA ENTRADA A LA VEREDA BUENOS AIRES, AFECTANDO PRADERAS Y RASTROJOS Y LA INFRAESTRUCTURA ELÉCTRICA QUE LLEVA ENERGÍA A LAS VEREDAS BUENOS AIRES, LA HACIENDA Y LA YE. SE ATIENDE Y SE LIQUIDA EN SU TOTALIDAD.ATENDIDO POR: 7 UNIDADES CON 2 VEHÍCULOS. AFECTACIÓN: 15. ESTADO: LIQUIDADO</t>
  </si>
  <si>
    <t>DNBC INFORMA MEDIANTE BASE DE DATOS: MUNICIPIO: PUERTO LEGUIZAMO DEPARTAMENTO: PUTUMAYO: EVENTO: INCENDIO FORESTAL. SECTOR: KM 22 VIA TAGUA. DETALLE: SE RECIBIO EL LLAMADO POR UN FUERTE INCENDIO QUE SE ESTAVA PRESENTANDO CERCA AL PUESTO DE CONTROL MILITSR KM 22 VIA CARRETERA TAGUA EL CUAL EXTINGIMOS EN SU TOTALIDADATENDIDO POR: 6 UNIDADES CON 1 VEHÍCULOS. AFECTACIÓN: SIN REPORTE. ESTADO: LIQUIDADO</t>
  </si>
  <si>
    <t>DNBC INFORMA MEDIANTE BASE DE DATOS: MUNICIPIO: PUERTO LEGUIZAMO DEPARTAMENTO: PUTUMAYO: EVENTO: INCENDIO FORESTAL. SECTOR: VIA SAMARITANA. DETALLE: SE RECIBIO EL LLAMADO POR UN FUERTE INCENDIO FORESTAL QUE SE ESTAVA PRESENTANDO EN LA VIA SAMAITANA AL CUAL LLEGAMOS ATIEMPO Y LOGRAMOS APAGARLO EN SU TOTALIDADATENDIDO POR: 6 UNIDADES CON 1 VEHÍCULOS. AFECTACIÓN: SIN REPORTE. ESTADO: LIQUIDADO</t>
  </si>
  <si>
    <t>DNBC INFORMA MEDIANTE BASE DE DATOS: MUNICIPIO: PITALITO DEPARTAMENTO: HUILA: EVENTO: INCENDIO FORESTAL. SECTOR: CHARGUAYACO. DETALLE: SE DESPLAZA LA MAQUIMA M10 CON 4 UNIDADES ATENDER LA NOVEDAD TRANCURRIDO EL TIEMPO SOLICITAN AOYO Y SE DESPLAZAN 4 MOTOCICLETAS INSTITUCIONALES CON 8 UNIDADES APOYAR LA NOVEDAD SE REALIZO ENFRIAMIENTO Y CONRTROL DE LLAMAS Y HUMOATENDIDO POR: 12 UNIDADES CON 5 VEHÍCULOS. AFECTACIÓN: 12. ESTADO: LIQUIDADO</t>
  </si>
  <si>
    <t>DNBC INFORMA MEDIANTE BASE DE DATOS: MUNICIPIO: ACEVEDO DEPARTAMENTO: HUILA: EVENTO: INCENDIO FORESTAL. SECTOR: SAN ANTONIO BAJO. DETALLE: SE RECIBE EL LLAMADO Y SE PROCEDE A LLEGAR AL SITIO ENCONTRANDO UN INECENDIO DE COBERTURA VEGETAL EL CUAL FUE CONTROLADO Y ESTINGUIDO EXITOSAMENTE.ATENDIDO POR: 4 UNIDADES CON 1 VEHÍCULOS. AFECTACIÓN: 1. ESTADO: LIQUIDADO</t>
  </si>
  <si>
    <t>DNBC INFORMA MEDIANTE BASE DE DATOS: MUNICIPIO: FONSECA DEPARTAMENTO: LA GUAJIRA: EVENTO: INCENDIO FORESTAL. SECTOR: VÍA AL CORREGIMIENTO DE LOS ALTOS EN EL KILOMETRO 1. DETALLE: BUENAS TARDES BOMBEROS FONSECA EN LA ESTACIÓN DE UNA EMERGENCIA FORESTAL EN LA VÍA QUE CONDUCE AL CORREGIMIENTO DE LOS ALTOS EN EL KILÓMETRO 1 EN LA FINCA DEL SEÑOR JOSÉ JAIRO GARCÍA CERCA A LA INVASIÓN LA BENDICIÓN DE DIOS. EN ESTOS PREDIOS SE QUEMARON APROXIMADAMENTE 5 HECTÁREAS DE PASTO SECO, EN ESTA EMERGENCIA FUERON APLICADO 1000 LITROS DE AGUA, DOS BOMBAS DE ESPALDA Y TRES BATE FUEGO.ATENDIDO POR: 5 UNIDADES CON 1 VEHÍCULOS. AFECTACIÓN: 5. ESTADO: LIQUIDADO</t>
  </si>
  <si>
    <t>DNBC INFORMA MEDIANTE BASE DE DATOS: MUNICIPIO: SAN MARTIN DEPARTAMENTO: META: EVENTO: INCENDIO FORESTAL. SECTOR: KM 1 VÍA SAN MARTÍN GRANADA. DETALLE: VIÉNDOSE COMPROMETIDO 1 HECTÁREA DE PASTO MEJORADO SE GASTARON 6000 LITROS DE AGUAATENDIDO POR: 8 UNIDADES CON 2 VEHÍCULOS. AFECTACIÓN: 1. ESTADO: LIQUIDADO</t>
  </si>
  <si>
    <t>DNBC INFORMA MEDIANTE BASE DE DATOS: MUNICIPIO: BUCARAMANGA DEPARTAMENTO: SANTANDER: EVENTO: INCENDIO FORESTAL. SECTOR: CAI LA VIRGEN. DETALLE: SE ATIENDE INCENDIO FORESTAL EN ZONA BOSCOSA DEL CAI DE LA VIRGEN, VIA A MATANZAATENDIDO POR: 4 UNIDADES CON 1 VEHÍCULOS. AFECTACIÓN: SIN REPORTE. ESTADO: LIQUIDADO</t>
  </si>
  <si>
    <t>DNBC INFORMA MEDIANTE BASE DE DATOS: MUNICIPIO: BUCARAMANGA DEPARTAMENTO: SANTANDER: EVENTO: INCENDIO FORESTAL. SECTOR: NAPOLÑES. DETALLE: SE ATENDIO INCENDIO FORESTAL EN LA CRA 1 # 28 - 78, ZONA BOSCOSA DEL BARRIO NAPOLESATENDIDO POR: 3 UNIDADES CON 1 VEHÍCULOS. AFECTACIÓN: SIN REPORTE. ESTADO: LIQUIDADO</t>
  </si>
  <si>
    <t>DNBC INFORMA MEDIANTE BASE DE DATOS: MUNICIPIO: BUCARAMANGA DEPARTAMENTO: SANTANDER: EVENTO: INCENDIO FORESTAL. SECTOR: LA JOYA. DETALLE: SE ATENDIÓ INCENDIO FORESTAL EN CALLE 36 CON CRA 5 OCC, ZONA BOSCOSA DEL BARRIO LA JOYAATENDIDO POR: 5 UNIDADES CON 1 VEHÍCULOS. AFECTACIÓN: SIN REPORTE. ESTADO: LIQUIDADO</t>
  </si>
  <si>
    <t>DNBC INFORMA MEDIANTE BASE DE DATOS: MUNICIPIO: BUCARAMANGA DEPARTAMENTO: SANTANDER: EVENTO: INCENDIO FORESTAL. SECTOR: ESTORAQUES. DETALLE: SE ATIENDE INCENDIO FORESTAL EN KM 5 VIAS BUCARAMANGA, POR EL BARRIO ESTORAQUESATENDIDO POR: 3 UNIDADES CON 1 VEHÍCULOS. AFECTACIÓN: SIN REPORTE. ESTADO: LIQUIDADO</t>
  </si>
  <si>
    <t>DNBC INFORMA MEDIANTE BASE DE DATOS: MUNICIPIO: BUCARAMANGA DEPARTAMENTO: SANTANDER: EVENTO: INCENDIO FORESTAL. SECTOR: B. GAITAN. DETALLE: SE ATIENDE INCENDIO FORESTAL EN CALLE 15 CON CRA 7 CONA BOSCOSA DEL BARRIO GAITANATENDIDO POR: 3 UNIDADES CON 1 VEHÍCULOS. AFECTACIÓN: SIN REPORTE. ESTADO: LIQUIDADO</t>
  </si>
  <si>
    <t>DNBC INFORMA MEDIANTE BASE DE DATOS: MUNICIPIO: BUCARAMANGA DEPARTAMENTO: SANTANDER: EVENTO: INCENDIO FORESTAL. SECTOR: LA JOYA. DETALLE: SE CONTROLÓ INCENDIO FORESTAL EN LA CALLE 36 CON CRA 2 OCC DEL BARRIO LA JOYAATENDIDO POR: 3 UNIDADES CON 1 VEHÍCULOS. AFECTACIÓN: SIN REPORTE. ESTADO: LIQUIDADO</t>
  </si>
  <si>
    <t>DNBC INFORMA MEDIANTE BASE DE DATOS: MUNICIPIO: BUCARAMANGA DEPARTAMENTO: SANTANDER: EVENTO: INCENDIO FORESTAL. SECTOR: CAMPO HERMOSO. DETALLE: SE ATIENDE INCENDIO FORESTAL EN CRA 10 OCC # 50-1 CAMPO HERMOSOATENDIDO POR: 3 UNIDADES CON 1 VEHÍCULOS. AFECTACIÓN: SIN REPORTE. ESTADO: LIQUIDADO</t>
  </si>
  <si>
    <t>DNBC INFORMA MEDIANTE BASE DE DATOS: MUNICIPIO: INIRIDA DEPARTAMENTO: GUAINIA: EVENTO: INCENDIO FORESTAL. SECTOR: BARRIO ESPERANZA. DETALLE: LA PRESIDENTA DE LA DEFENSA CIVIL INFORMA SOBRE UN INCENDIO FORESTAL EN EL BARRIO LA ESPERANZA POR LOS LADO DE LA CANCHA, SALE LA MOVIL #4 AL MANDO DEL MAQUINISTA PIÑEROS CON LA UNIDAD BRO LOPES SEBASTIAN A CONTROLAR EL INCEDIO FORESTAL QUE FUE CONTROLADO SIN NINGUNA NOEVDADATENDIDO POR: 1 UNIDADES CON 1 VEHÍCULOS. AFECTACIÓN: SIN REPORTE. ESTADO: LIQUIDADO</t>
  </si>
  <si>
    <t>DNBC INFORMA MEDIANTE BASE DE DATOS: MUNICIPIO: INIRIDA DEPARTAMENTO: GUAINIA: EVENTO: INCENDIO FORESTAL. SECTOR: CAÑO CONEJO. DETALLE: INGRESA UN AUXILIAR DE PONAL E INFORMA SOBRE UN INCENDIO FORESTAL MAS ADELANTE DE LA BOMBA DE COMBUSTIBLE - CAÑO CONEJO. SALE LA MOVIL #3 AL MANDO DEL MAQUINISTA PIÑEROS CON LA UNIDADES BRO LOPEZ SEBASTIAN, BRO LEIDY ZAPATA, BRO CARDENAS Y LA BRO YADIRA AL SITIO DE LA EMERGENCIA. DONDE LAS UNIDADES BOMBERILES CONTROLARON EL INCENDIO FORESTAL.ATENDIDO POR: 4 UNIDADES CON 1 VEHÍCULOS. AFECTACIÓN: SIN REPORTE. ESTADO: LIQUIDADO</t>
  </si>
  <si>
    <t>DNBC INFORMA MEDIANTE BASE DE DATOS: MUNICIPIO: SABANA DE TORRES DEPARTAMENTO: SANTANDER: EVENTO: INCENDIO FORESTAL. SECTOR: VÍA PANAMERICANA - PR 24. DETALLE: SIENDO LAS 13:06 HORAS SE RECIBE LLAMADA DEL SEÑOR JONATAN GALVIS,(318 5773440) INSPECTOR VIAL, INFORMANDO DE UN INCENDIO EN EL PR24, MAS EXACTAMENTE EN EL KILOMETRO 15. LLEGANDO AL SITIO SE OBSERVA UN INCENDIO FORESTAL POR LO QUE SE PROCEDE A REALIZAR LABORES DE CONTROL Y LIQUIDACIÓN DEL INCENDIO DONDE SE QUEMA PASTIZAL Y CAPA VEGETAL Y SE GASTAN APROXIMADAMENTE 140 LITROS DE AGUA.ATENDIDO POR: 2 UNIDADES CON 1 VEHÍCULOS. AFECTACIÓN: 1. ESTADO: LIQUIDADO</t>
  </si>
  <si>
    <t>DNBC INFORMA MEDIANTE BASE DE DATOS: MUNICIPIO: CARCASI DEPARTAMENTO: SANTANDER: EVENTO: INCENDIO FORESTAL. SECTOR: VEREDA LOS CINCHOS, SECTOR LA LEONA. DETALLE: SIENDO LAS 9.00 AM SE RECIBE LLAMADO ANÓNIMO DE LA COMUNIDAD DE LA LEONA REPORTANDO UN INCENDIO QUE VENÍA DESDE EL MUNICIPIO DE CONCEPCIÓN, SE REALIZA TRASLADO A DOS HORAS EN VEHÍCULO Y UNA HORA CAMINANDO SE PROCEDE A APAGAR CON LA AYUDA DE LA COMUNIDAD APROXIMADAMENTE UNAS 160 PERSONAS EN VARIOS FRENTES, ALAS 6.00 PM SE DA POR TERMINADA LA LABOR DEJANDO LIQUIDADO.ATENDIDO POR: 4 UNIDADES CON 0 VEHÍCULOS. AFECTACIÓN: 150. ESTADO: LIQUIDADO</t>
  </si>
  <si>
    <t>DNBC INFORMA MEDIANTE BASE DE DATOS: MUNICIPIO: ZONA BANANERA DEPARTAMENTO: MAGDALENA: EVENTO: INCENDIO FORESTAL. SECTOR: CORREGIMIENTO DE JULIO ZAWADY EN EL BARRIO MEDELLÍN 1 (CERRO). DETALLE: CUERPO DE BOMBEROS VOLUNTARIOS ZONA BANANERA MAG. REPORTA: DEFENSA CIVIL MARTA MELÉNDEZ REPORTE DIARIO: #016 REPORTE DIA: 01/02/2023 HORA DE REPORTE: 16:14 HORA DE SALIDA: 16:16 HORA DE LLEGADA AL SITIO: 17:21 HORA FINAL: 18:02 LUGAR: CORREGIMIENTO DE JULIO ZAWADY EN EL BARRIO MEDELLÍN 1 (CERRO) EVENTO: INCENDIO DE COBERTURA VEGETAL ESTADO: LIQUIDADO PERSONAL: 04 UNIDADES COMANDANTE DE INCIDENTE: CABO MIGUEL SANDOVAL VEHICULO: M5 DESCRIPCION: SIENDO LAS 16:14 HORAS, SE ATIENDE EL LLAMADO DE EMERGENCIA REPORTADO POR LA FUNCIONARIA DE LA DEFENSA CIVIL MARTA MELÉNDEZ, DE UN INCENDIO FORESTAL EN LA PARTE ALTA DEL CORREGIMIENTO DE JULIO ZAWADY EN EL BARRIO MEDELLÍN 1, SEGUIDAMENTE SE DESPLAZAN 4 UNIDADES A BORDO DE LA MÓVIL M5. CON HORA DE ARRIBO AL SITO DEL INCIDENTE SIENDO LAS 17:21 HORAS, YA QUE SE DEJÓ LA MAQUINA HASTA EL CIERTO PUNTO Y POR LA TOPOLOGÍA DEL TERRENO HUBO QUE SEGUIR A PIE, LA CONFLAGRACIÓN SE ENCONTRÓ EN ZONA MONTAÑOSA, ARRIBA SE PROCEDE CON HERRAMIENTAS MANUALES, UNA BOMBA DE ESPALDA Y RASTRILLOS PARA APAGAR LOS PUNTOS CALIENTES QUE HABÍAN. UNA PARTE DEL INCENDIO SE APAGÓ EN UNA GUARDARRAYA O LÍNEA DE DEFENSA (UN CAMINO) QUE ESTABA CONSTITUIDA EN EL SECTOR, YA HABIENDO APAGADO LOS PEQUEÑOS FOCOS EN ESTE SITIO, SE AVANZÓ A PIE HACIA LA PARTE MÁS ALTA PARA VERIFICAR SI EL INCENDIO SE PROLOGABA EN ESA DIRECCIÓN, AL LLEGAR SE OBSERVA PARTE DE LA COMUNIDAD; SE LE HACE UNA GUARDARRAYA Y LIMPIEZA DE DEFENSA PARA EVITAR QUE EL FUEGO SIGA AVANZANDO HACIA ARRIBA YA QUE AHÍ HABÍA UNA PARCELA. AL SITO TAMBIÉN ACUDIÓ PERSONAL DE LA DEFENSA CIVIL, EL FUEGO SE LOCALIZÓ EN LAS INMEDIACIONES DE LA PARCELA DEL SEÑOR DARLYN ORDOÑEZ (CEL.: 3103708893). LOS RECURSOS UTILIZADOS FUERON 1 BOMBA DE ESPALDA, 2 RASTRILLOS, 2 MACHETES. HORA DE TERMINACIÓN 18:02 HORASATENDIDO POR: 4 UNIDADES CON 1 VEHÍCULOS. AFECTACIÓN: SIN REPORTE. ESTADO: LIQUIDADO</t>
  </si>
  <si>
    <t>DNBC INFORMA MEDIANTE BASE DE DATOS: MUNICIPIO: ARACATACA DEPARTAMENTO: MAGDALENA: EVENTO: INCENDIO FORESTAL. SECTOR: EL RUBÍ. DETALLE: SE RECIBE EL LLAMADO POR EL SUPERVISOR DE INTER GLOBAL INFORMANDO DE UN INCENDIO FORESTAL AL LADO DE LA LÍNEA FÉRREA FRENTE A EL BARRIO EL RUBÍ FINCA TEQUENDAMA. ATENDIÓ BOMBEROS ARACATACA CON 06 UNIDADES Y EL APOYO DE LA BRIGADA DE LA EMPRESA CONTROLANDO Y LIQUIDANDO EL INCENDIO.ATENDIDO POR: 6 UNIDADES CON 1 VEHÍCULOS. AFECTACIÓN: 2. ESTADO: LIQUIDADO</t>
  </si>
  <si>
    <t>DNBC INFORMA MEDIANTE BASE DE DATOS: MUNICIPIO: PITALITO DEPARTAMENTO: HUILA: EVENTO: INCENDIO FORESTAL. SECTOR: VEREDA LOS ANDES. DETALLE: SE COMUNICA PERSONA DE LA COMUNIDAD, E INFORMA SOBRE UN INCENDIO FORESTAL EN LA VEREDA LOS ANDES DEL MUNICIPIO DE PALESTINA, SE DESPLAZA UNA MAQUINA CON 10 UNIDADES PARA LA ATENCIÓN DE LA NOVEDAD.ATENDIDO POR: 10 UNIDADES CON 1 VEHÍCULOS. AFECTACIÓN: 2. ESTADO: LIQUIDADO</t>
  </si>
  <si>
    <t>DNBC INFORMA MEDIANTE BASE DE DATOS: MUNICIPIO: SANTA MARTA DEPARTAMENTO: MAGDALENA: EVENTO: INCENDIO FORESTAL. SECTOR: ZIRUNA. DETALLE: KAREN NAVARRO QUE HAY UN INCENDIO POR COBERTURA VEGETAL EN ZIRUMA RODADERO SANTA MARTA, EL COMUNICADO LO RECIBE EL CIVIL ROJAS VARGAS OSCAR EDUARDO [] Y EL JEFE DE ESTACIÓN DESPACHA LA M-14 Y SU RESPECTIVA TRIPULACIÓNATENDIDO POR: 12 UNIDADES CON 3 VEHÍCULOS. AFECTACIÓN: 5. ESTADO: LIQUIDADO</t>
  </si>
  <si>
    <t>DNBC INFORMA MEDIANTE BASE DE DATOS: MUNICIPIO: INIRIDA DEPARTAMENTO: GUAINIA: EVENTO: INCENDIO FORESTAL. SECTOR: PIEDRAS DE CAÑO RAMON. DETALLE: INGRESA UN AUXILIAR DE LA POLICIA A REPORTAR UN INCENDIO FORESTAL EN LAS PIEDRAS DE CAÑO RAMON. SALE LA MOVIL # 4 AL MANDO DEL MAQUINISTA PALMA CON LA UNIDAD BRO LOPEZ SEBASTIAN A ATENDER EL INCENDIO FORESTAL QUE FUE DE GRAN MAGNITUD QUE FUE CONTROLADO SIN NINGUNA NOVEDAD POR LAS UNIDADES.ATENDIDO POR: 1 UNIDADES CON 1 VEHÍCULOS. AFECTACIÓN: SIN REPORTE. ESTADO: LIQUIDADO</t>
  </si>
  <si>
    <t>DNBC INFORMA MEDIANTE BASE DE DATOS: MUNICIPIO: INIRIDA DEPARTAMENTO: GUAINIA: EVENTO: INCENDIO FORESTAL. SECTOR: VIA AL COCO. DETALLE: SE RECIBE UN REPORTE POR PARTE DE LA PONAL INFORMANDO SOBRE UN INCENDIO FORESTAL POR ÑA VIA AL COCO, SE LE INFORMA AL CT MARTINEZ SOBRE LA NOVEDAD. SALE LA MOVIL#6 AL MANDO DEL CT MARTINEZ CON LAS UNIDAD CABO DIAZ AL SITIO DEL INCENDIO PARA CONTROLAR LA EMREGENCIA QUE FUE CONTROLADO SIN NINGUNA NOVEDAD.ATENDIDO POR: 1 UNIDADES CON 1 VEHÍCULOS. AFECTACIÓN: SIN REPORTE. ESTADO: LIQUIDADO</t>
  </si>
  <si>
    <t>DNBC INFORMA MEDIANTE BASE DE DATOS: MUNICIPIO: INIRIDA DEPARTAMENTO: GUAINIA: EVENTO: INCENDIO FORESTAL. SECTOR: CENTRO. DETALLE: SE RECIBE UNA LLAMADA POR PARTE DE UNA CIUDADANA INFORMANDO SOBRE UN INCENDIO FORESTAL DETRAS DEL HOTEL ORINOCO. SALE LA MOVIL#4 AL AMNDO DEL MAQUINISTA PIÑEROS CON LAS UNIDAD BRO LOPEZ SEBATIAN A ATENDER LA EMREGENCIA QUE FUE CONTROLADO SIN NINGUNA NOVEDADATENDIDO POR: 1 UNIDADES CON 1 VEHÍCULOS. AFECTACIÓN: SIN REPORTE. ESTADO: LIQUIDADO</t>
  </si>
  <si>
    <t>DNBC INFORMA MEDIANTE BASE DE DATOS: MUNICIPIO: SAN JUAN DE ARAMA DEPARTAMENTO: META: EVENTO: INCENDIO FORESTAL. SECTOR: SAN JUAN DE ARAMA. DETALLE: FECHA: 31 / 01 / 2023 HORA: 11:46 AM CUERPO DE BOMBEROS VOLUNTARIOS DE SAN JUAN DE ARAMA ATIENDE EL LLAMADO DE LA COMUNIDAD DE LA URBANIZA LA ESPERANZA, DONDE INFORMAN SOBRE UN INCENDIO QUE SE PRESENTA EN EL LOTE MUNICIPAL QUE SE ENCUENTRA FRENTE A LA IGLESIA Y LA CANCHA LA BOMBONERA DE LA ESPERANZA, SE REALIZA LA VERIFICACIÓN Y SE LOGRA APAGAR EL INCENDIO QUE SE PRESENTÓ, SE ATIENDE LA EMERGENCIA CON 3 UNIDADES MÁQUINA DE INTERVENCIÓN RÁPIDA Y UNA SOPLADORA.ATENDIDO POR: 3 UNIDADES CON 1 VEHÍCULOS. AFECTACIÓN: 1. ESTADO: LIQUIDADO</t>
  </si>
  <si>
    <t>DNBC INFORMA MEDIANTE BASE DE DATOS: MUNICIPIO: ISNOS DEPARTAMENTO: HUILA: EVENTO: INCENDIO FORESTAL. SECTOR: VEREDA LA FLORIDA. DETALLE: REPORTAN INCENDIO FORESTAL VEREDA LA FLORIDA SALEN 2 UNIDADES EN LA M4 LLEGAN AL SITIO SE ENCUENTRA DE COBERTURA VEGETAL SE PROCEDE A SU EXTINCIO CON AGUA Y METODOS MANUALES AFECTACION COMPRENDE A 1/2 HECTAREA RASTROJO CAFE PLATANO.ATENDIDO POR: 2 UNIDADES CON 1 VEHÍCULOS. AFECTACIÓN: 1. ESTADO: LIQUIDADO</t>
  </si>
  <si>
    <t>DNBC INFORMA MEDIANTE BASE DE DATOS: MUNICIPIO: GRANADA DEPARTAMENTO: META: EVENTO: INCENDIO FORESTAL. SECTOR: SECTOR BARRIO EL RECREO. DETALLE: SIENDO LAS 11:24 HORAS, SALE MÁQUINA 1 CON PERSONAL HACIA EL SECTOR DONDE SE ATIENDE EMERGENCIA POR INCENDIO EN EL SECTOR. SE EXTINGUE EL FUEGO Y CONTROLA LA EMERGENCIA.ATENDIDO POR: 4 UNIDADES CON 1 VEHÍCULOS. AFECTACIÓN: 2. ESTADO: LIQUIDADO</t>
  </si>
  <si>
    <t>DNBC INFORMA MEDIANTE BASE DE DATOS: MUNICIPIO: FONSECA DEPARTAMENTO: LA GUAJIRA: EVENTO: INCENDIO FORESTAL. SECTOR: VÍA NACIONAL SALIDA A DISTRACCIÓN. DETALLE: BUENOS TARDES BOMBEROS FONSECA EN LA ATENCIÓN DE UNA EMERGENCIA EN LA VÍA NACIONAL SALIDA A DISTRACCIÓN CERCA A LA VÁLVULA DE GAS. ESTA EMERGENCIA FUE CONTROLADA CON 250 LITROS DE AGUA DOS BOMBAS DE ESPALDA Y DOS BATE FUEGOATENDIDO POR: 5 UNIDADES CON 1 VEHÍCULOS. AFECTACIÓN: 1. ESTADO: LIQUIDADO</t>
  </si>
  <si>
    <t>DNBC INFORMA MEDIANTE BASE DE DATOS: MUNICIPIO: SABANA DE TORRES DEPARTAMENTO: SANTANDER: EVENTO: INCENDIO FORESTAL. SECTOR: ASENTAMIENTO HUMANO PEN HAUSE SAN JOSÉ. DETALLE: SIENDO LAS 16:51 SE RECIBE LLAMADA DE LA SEÑORA JULIETH GALVIS (321 7049848) INFORMANDO DE UN INCENDIO EN EL ASENTAMIENTO HUMANO PEN HAUSE SAN JOSÉ. A LAS 16:55 SALE LA MAQUINA M2 PARA EL LUGAR DE LA EMERGENCIA. LLEGANDO AL SITIO SE OBSERVA QUE EL INCENDIO ESTA EXTENDIDO POR VARIOS SECTORES Y SE PROCEDE A LLAMARA LA BASE QUE ENVÍEN LA MAQUINA M1. SE REALIZAN LABORES DE CONTROL Y LIQUIDACIÓN DEL INCENDIO, DONDE SE GASTA APROXIMADAMENTE 200GALONES DE AGUAATENDIDO POR: 6 UNIDADES CON 2 VEHÍCULOS. AFECTACIÓN: 1. ESTADO: LIQUIDADO</t>
  </si>
  <si>
    <t>DNBC INFORMA MEDIANTE BASE DE DATOS: MUNICIPIO: SABANA DE TORRES DEPARTAMENTO: SANTANDER: EVENTO: INCENDIO FORESTAL. SECTOR: FINCA EL OLIMPO - VEREDA EL ROBLEDO. DETALLE: SIENDO LAS 14:50 SE RECIBE LLAMADA DEL SEÑOR ANDRÉS CADENA (313 3287146) PARA INFORMAR DE UN INCENDIO EN LA FINCA EL OLIMPO , DE LA VEREDA EL ROBLEDO. A LAS 14:55 SALE LA MAQUINA M1 QUIENES LLEGANDO AL SITIO SE OBSERVA QUE SE TRATA DE UNA QUEMA PARA CULTIVOS QUE SE SALE DE CONTROL (ROSA) PROCEDE A REALIZAR LAS LABORES DE CONTROL Y LIQUIDACIÓN DEL INCENDIO DE CONTROL Y LIQUIDACIÓN DEL INCENDIO, EN LA FINCA DE PROPIEDAD DEL SEÑOR ANDRÉS CADENA. SE GASTAN APROXIMADAMENTE 700 GALONES DEATENDIDO POR: 3 UNIDADES CON 1 VEHÍCULOS. AFECTACIÓN: 1. ESTADO: LIQUIDADO</t>
  </si>
  <si>
    <t>DNBC INFORMA MEDIANTE BASE DE DATOS: MUNICIPIO: LEBRIJA DEPARTAMENTO: SANTANDER: EVENTO: INCENDIO FORESTAL. SECTOR: BARRIO VILLA PARAÍSO. DETALLE: SE ATIENDE LLAMADO POR LA COMUNIDAD POR INCENDIO FORESTAL FRENTE AL BARRIO EL PARAÍSO DONDE SE QUEMÓ 1 HECTÁREA Y MEDIA APROXIMADAMENTE DE RASTROJO SE PROCEDIÓ A CONTROLAR Y LIQUIDAR EN INCENDIO 4 UNIDADES EN LA M2 Y M3 SE GASTARON 7000 LITROS DE AGUA APROXIMADAMENTE Y SE UTILIZARON 5 MANGUERAS FORESTALESATENDIDO POR: 4 UNIDADES CON 1 VEHÍCULOS. AFECTACIÓN: 1. ESTADO: LIQUIDADO</t>
  </si>
  <si>
    <t>DNBC INFORMA MEDIANTE BASE DE DATOS: MUNICIPIO: FUNDACION DEPARTAMENTO: MAGDALENA: EVENTO: INCENDIO FORESTAL. SECTOR: HUMEDAL BARRIO EL JARDIN. DETALLE: CUERPO DE BOMBEROS DE FUNDACIÓN MAGDALENA INFORMA: MAI CAMPO REPORTE: 30/01/2023 HORA DEL REPORTE:17:12 HORA DE SALIDA: 17:15 HORA DE LLEGADA A LA EMERGENCIA:17:18 HORA ENTRADA: 18:38 LUGAR: FUNDACIÓN  BARRIO : VILLA JARDÍN DIRECCIÓN: HUMEDAL  EVENTO: INCENDIO DE COBERTURA VEGETAL. ‍PERSONAL: 06 UNIDADES VEHÍCULO: MÓVIL 04  DESCRIPCIÓN: SE ATIENDE EMERGENCIAS DE INCENDIO DE COBERTURA VEGETAL SE QUEMARON APROXIMADAMENTE 1 HECTÁREA DE RASTROJOS EL CUAL FUE CONTROLADA Y LIQUIDADAATENDIDO POR: 6 UNIDADES CON 1 VEHÍCULOS. AFECTACIÓN: 1. ESTADO: LIQUIDADO</t>
  </si>
  <si>
    <t>DNBC INFORMA MEDIANTE BASE DE DATOS: MUNICIPIO: GIRON DEPARTAMENTO: SANTANDER: EVENTO: INCENDIO FORESTAL. SECTOR: VEREDA ALTOS DE LLANO GRANDE. DETALLE: LA CENTRAL DEL C.B.V.F NOS INFORMA DE UN INCENDIO FORESTAL, EN LA VEREDA ALTOS DE LLANO GRANDE DEL MUNICIPIO DE SAN JUAN DE GIRÓN, NOS DESPLAZAMOS AL LUGAR SIENDO LAS 13:37 HORAS Y LLEGANDO SOBRE LAS 14:38 HORAS DONDE SE EVIDENCIA VEGETACIÓN EN FUEGO VIVO CERCA A UNAS VIVIENDAS SE PROCEDE A IZAR DOS LÍNEAS DE ATAQUE PARA LA SOFOCACIÓN DEL INCENDIO, YA CONTROLADA LA SITUACIÓN DESDE LA CABEZA DEL INCENDIO SE OBSERVA UN APROXIMADO A 10.000 MTS2 DE COBERTURA VEGETAL INCINERADAATENDIDO POR: 3 UNIDADES CON 1 VEHÍCULOS. AFECTACIÓN: 1. ESTADO: LIQUIDADO</t>
  </si>
  <si>
    <t>DNBC INFORMA MEDIANTE BASE DE DATOS: MUNICIPIO: VILLAVICENCIO DEPARTAMENTO: META: EVENTO: INCENDIO FORESTAL. SECTOR: SECTOR LOS TUBOS CRA 43#73-20 LAS PALMAS. DETALLE: AL LLEGAR AL SITIO SE EVIDENCIA INCENDIO DE COBERTURA VEGETAL, SE HACE CONTROL CON 2 BATE FUEGOSATENDIDO POR: 4 UNIDADES CON 1 VEHÍCULOS. AFECTACIÓN: SIN REPORTE. ESTADO: LIQUIDADO</t>
  </si>
  <si>
    <t>DNBC INFORMA MEDIANTE BASE DE DATOS: MUNICIPIO: VILLAVICENCIO DEPARTAMENTO: META: EVENTO: INCENDIO FORESTAL. SECTOR: BARRIO LLANO LINDO. DETALLE: AL LLEGAR AL SITIO SE EVIDENCIA INCENDIO FORESTAL QUE AMENAZABA UNA VIVIENDA, SE PROCEDE A CONTROLAR CON SOPLADORA, CARRETEL Y BATE FUEGOATENDIDO POR: 6 UNIDADES CON 1 VEHÍCULOS. AFECTACIÓN: SIN REPORTE. ESTADO: LIQUIDADO</t>
  </si>
  <si>
    <t>DNBC INFORMA MEDIANTE BASE DE DATOS: MUNICIPIO: GRANADA DEPARTAMENTO: META: EVENTO: INCENDIO FORESTAL. SECTOR: PREDIO B. CAMINOS DE SAN FELIPE. DETALLE: SIENDO LAS 14:46 HORAS, SALEN UNIDADES A ATENDER EMERGENCIA POR INCENDIO FORESTAL EN EL SECTOR. SE EXTINGUE EL FUEGO Y CONTROLA LA EMERGENCIA.ATENDIDO POR: 4 UNIDADES CON 1 VEHÍCULOS. AFECTACIÓN: SIN REPORTE. ESTADO: LIQUIDADO</t>
  </si>
  <si>
    <t>DNBC INFORMA MEDIANTE BASE DE DATOS: MUNICIPIO: ARACATACA DEPARTAMENTO: MAGDALENA: EVENTO: INCENDIO FORESTAL. SECTOR: CORREGIMIENTO DE BUENOS AIRES. DETALLE: PARA REPORTAR INCENDIO FORESTAL A EL LADO DE LA LÍNEA FÉRREA EN EL CORREGIMIENTO DE BUENOS AIRES. ATENDIÓ BOMBEROS ARACATACA CON 06 UNIDADES CON LA MÁQUINA EXTINTORA HERRAMIENTAS Y BOMBA DE ESPALDA CONTROLADO Y LIQUIDADO EL INCENDIO ENATENDIDO POR: 6 UNIDADES CON 1 VEHÍCULOS. AFECTACIÓN: SIN REPORTE. ESTADO: LIQUIDADO</t>
  </si>
  <si>
    <t>DNBC INFORMA MEDIANTE BASE DE DATOS: MUNICIPIO: FONSECA DEPARTAMENTO: LA GUAJIRA: EVENTO: INCENDIO FORESTAL. SECTOR: VÍA A LOS ALTOS. DETALLE: BUENOS TARDES BOMBEROS FONSECA EN LA ATENCIÓN DE UNA EMERGENCIA EN VÍA QUE COMUNICA AL CORREGIMIENTO DE LOS ALTOS APROXIMADAMENTE EN EL KILÓMETRO 2 EN LA FINCA DE TINA SOTO. EN ESTOS PREDIOS SE QUEMARON APROXIMADAMENTE 10 HECTÁREA DE PASTO SECO Y MONTE PARA EL CONTROL DE ESTÁ EMERGENCIA SE UTILIZADO 300 LITROS DE AGUA DOS BOMBAS DE ESPALDAS Y 3 BATE JUEGO FUE.ATENDIDO POR: 5 UNIDADES CON 1 VEHÍCULOS. AFECTACIÓN: 10. ESTADO: LIQUIDADO</t>
  </si>
  <si>
    <t>DNBC INFORMA MEDIANTE BASE DE DATOS: MUNICIPIO: FONSECA DEPARTAMENTO: LA GUAJIRA: EVENTO: INCENDIO FORESTAL. SECTOR: EN LA VEREDA LAS IGUANA.. DETALLE: BUENAS TARDES BOMBEROS FONSECA EN LA ATENCIÓN DE UNA EMERGENCIA EN LA VEREDA LAS IGUANAS EN EL KM 8, ESTA EMERGENCIA FUE REPORTADA POR EL SECRETARIO DE GOBIERNO DE FONSECA. EN ESTOS PREDIO SE QUEMARON APROXIMADAMENTE 5 HECTÁREAS DE PASTO SECO Y BOSQUE. EN ESTA EMERGENCIA SE UTILIZARON 1000 LITROS DE AGUA, DOS BOMBAS DE ESPALDA, TRES BATE FUEGO Y UNA PÉRTIGA PARA REMOVER.ATENDIDO POR: 5 UNIDADES CON 1 VEHÍCULOS. AFECTACIÓN: 5. ESTADO: LIQUIDADO</t>
  </si>
  <si>
    <t>DNBC INFORMA MEDIANTE BASE DE DATOS: MUNICIPIO: VILLANUEVA DEPARTAMENTO: LA GUAJIRA: EVENTO: INCENDIO FORESTAL. SECTOR: VIA NACIONAL VARIANTE FRENTE AL MEGA COLEGIO VILLANUEVA LA GUAJIRA.. DETALLE: SIENDO LAS 12:05, DEL DÍA DE HOY RECIBIMOS UNA LLAMADA VÍA CELULAR DEPARTE DE NUESTRO COMANDANTE ROLANDO ROIS BECERRA, QUE HABÍA UN INCENDIO FORESTAL FRENTE AL MEGA COLEGIO DE INMEDIATO NOS TRASLADAMOS HACIA EL SITIO PARA PODER SOFOCAR EL INCENDIO, QUE ESTA CONTAMINANDO EL AMBIENTE Y LA MOVILIDAD, ESTAS BRISAS ESTÁN OCASIONANDO MUCHO DAÑO AL SER HUMANO Y A LA VEGETACIÓN. HONOR GLORIA LEALTAD. ROLANDO.ROIS LIQUIDADO
ATENDIDO POR: 3 UNIDADES CON 1 VEHÍCULOS. AFECTACIÓN: SIN REPORTE. ESTADO: LIQUIDADO</t>
  </si>
  <si>
    <t>DNBC INFORMA MEDIANTE BASE DE DATOS: MUNICIPIO: URUMITA DEPARTAMENTO: LA GUAJIRA: EVENTO: INCENDIO FORESTAL. SECTOR: VÍA NACIONAL ENTRE URUMITA - VILLANUEVA. DETALLE: SE RECIBE LLAMADA DE EMERGENCIA DE PARTE DE LA COMUNIDAD PARA REPORTAR UN INCENDIO FORESTAL EN LA VÍA NACIONAL ENTRE URUMITA Y VILLANUEVA, ES ATENDIDA POR LOS CUERPOS DE BOMBEROS DE UURMITA Y VILLANUEVA CONTROLANDO Y LIQUIDANDO TODO. SE UTILIZAN 4000 LITROS DE AGUA APROXIMADAMENTE.ATENDIDO POR: 5 UNIDADES CON 1 VEHÍCULOS. AFECTACIÓN: SIN REPORTE. ESTADO: LIQUIDADO</t>
  </si>
  <si>
    <t>DNBC INFORMA MEDIANTE BASE DE DATOS: MUNICIPIO: GIRON DEPARTAMENTO: SANTANDER: EVENTO: INCENDIO FORESTAL. SECTOR: VEREDA BARBOSA FINCA LA ESPERANZA. DETALLE: A CENTRAL DE COMUNICACIONES DEL CBVF NOS REPORTÓ UN POSIBLE CONATO FORESTAL EN LA VEREDA VALDERRAMA, FINCA LA ESPERANZA DEL MUNICIPIO DE GIRÓN. NOS DIRIGIMOS INMEDIATAMENTE AL SITIO, LLEGANDO SOBRE LAS 14: 24 HORAS DÓNDE SE EVIDENCIA LO REPORTADO, UNA COBERTURA VEGETAL AFECTADA DE APROXIMADAMENTE 10000 MTS², SE PROCEDE A REALIZAR SOFOCACIÓN Y EXTINCIÓN DEL INCENDIO UTILIZANDO UN APROXIMADO DE AGUA POTABLE DE 11 MTS³.ATENDIDO POR: 6 UNIDADES CON 2 VEHÍCULOS. AFECTACIÓN: 1. ESTADO: LIQUIDADO</t>
  </si>
  <si>
    <t>DNBC INFORMA MEDIANTE BASE DE DATOS: MUNICIPIO: SAN MARCOS DEPARTAMENTO: SUCRE: EVENTO: INCENDIO FORESTAL. SECTOR: CORREGIMIENTO SANTA INÉS. DETALLE: SIENDO LAS 11:16 HORAS LA SEÑORA NATALIA HERNÁNDEZ INFORMA SOBRE UN INCENDIO EN EL CORREGIMIENTO DE SANTA INÉS 04 UNIDADES BOMBEROS SALEN AL LUGAR DE LOS HECHOS ENCONTRÁNDONOS CON UN INCENDIO DE TIPO FORESTAL SE PROCEDE A EXTERMINAR LAS LLAMAS EN SU TOTALIDADATENDIDO POR: 8 UNIDADES CON 2 VEHÍCULOS. AFECTACIÓN: SIN REPORTE. ESTADO: LIQUIDADO</t>
  </si>
  <si>
    <t>DNBC INFORMA MEDIANTE BASE DE DATOS: MUNICIPIO: MACARAVITA DEPARTAMENTO: SANTANDER: EVENTO: INCENDIO FORESTAL. SECTOR: VEREDA HUERTAS. DETALLE: SE ATENDIÓ INCENDIO FORESTAL EN LA VEREDA HUERTAS SECTOR EL DATAL LOGRANDO LIQUIDARLO Y REALIZANDO LA INVESTIGACIÓN DEL ORIGEN DEL INCENDIOATENDIDO POR: 6 UNIDADES CON 2 VEHÍCULOS. AFECTACIÓN: SIN REPORTE. ESTADO: LIQUIDADO</t>
  </si>
  <si>
    <t>DNBC INFORMA MEDIANTE BASE DE DATOS: MUNICIPIO: INIRIDA DEPARTAMENTO: GUAINIA: EVENTO: INCENDIO FORESTAL. SECTOR: BARRIO ESPERANZA. DETALLE: SE RECIBE EL PORTE SOBRE UN INCENDIO FORESTAL EN EL BARRIO LA ESPERANZA. SALE LA MOVIL #4 AL AMNDO DEL MAQUINISTA PIÑEROS CON LAS UNIDADES BRO PALMA Y LA BRO LEIDY ZAPATA. SE RECIBE EL REPORTE DEL BRO PALMA SOBRE OTRO INCENDIO FORESTAL EN LAS PIEDRAS DEL BARRIO LA ESPERANZA, SE ATIENDE LAS DOS EMERGENCIAS QUE FUERON CONTROLADOS SIN NINGUNA NOVEDADATENDIDO POR: 2 UNIDADES CON 1 VEHÍCULOS. AFECTACIÓN: SIN REPORTE. ESTADO: LIQUIDADO</t>
  </si>
  <si>
    <t>DNBC INFORMA MEDIANTE BASE DE DATOS: MUNICIPIO: VELEZ DEPARTAMENTO: SANTANDER: EVENTO: INCENDIO FORESTAL. SECTOR: DOCTRINA PORTACHUELO. DETALLE: ATENCIÓN DE LLAMADO POR INCENDIO EN COBERTURA VEGETAL EN PREDIOS DEL SEÑOR SEGUNDO CELIO MARTÍNEZ SE CONTROLA Y LIQUIDA, SE DESCONOCEN LAS CAUSAS. EL PROPIETARIOS ARRIBA AL SITIO.ATENDIDO POR: 8 UNIDADES CON 2 VEHÍCULOS. AFECTACIÓN: SIN REPORTE. ESTADO: LIQUIDADO</t>
  </si>
  <si>
    <t>DNBC INFORMA MEDIANTE BASE DE DATOS: MUNICIPIO: FUNDACION DEPARTAMENTO: MAGDALENA: EVENTO: INCENDIO FORESTAL. SECTOR: LOTE EN EL BARRIO LAS DELICIAS. DETALLE: DESCRIPCIÓN: SE ATIENDE EMERGENCIAS DE INCENDIO DE COBERTURA VEGETAL SE QUEMARON APROXIMADAMENTE 4 HECTÁREA DE RASTROJOS EL CUAL FUE CONTROLADA Y LIQUIDADA PABLO. VILLA LIQUIDADOATENDIDO POR: 6 UNIDADES CON 1 VEHÍCULOS. AFECTACIÓN: 4. ESTADO: LIQUIDADO</t>
  </si>
  <si>
    <t>DNBC INFORMA MEDIANTE BASE DE DATOS: MUNICIPIO: VILLAVICENCIO DEPARTAMENTO: META: EVENTO: INCENDIO FORESTAL. SECTOR: CONDOMINIO LAS MERCEDES POMPEYA BAJO. DETALLE: SE LLEGA AL SITIO Y SE EVIDENCIA INCENDIO FORESTAL SE HACE ATAQUE DIRECTO CON 2 LÍNEAS DE CONTROL Y SOPLADORA Y CARRETEL, SE QUEMO 2 HECTÁREAS APROXIMADAMENTEATENDIDO POR: 3 UNIDADES CON 1 VEHÍCULOS. AFECTACIÓN: 2. ESTADO: LIQUIDADO</t>
  </si>
  <si>
    <t>DNBC INFORMA MEDIANTE BASE DE DATOS: MUNICIPIO: GRANADA DEPARTAMENTO: META: EVENTO: INCENDIO FORESTAL. SECTOR: SECTOR EST. DE SERVICIO IRIQUE.. DETALLE: SIENDO LAS 12:15 PERSONAL SE DIRIGEN HACIA LA VEREDA IRIQUÉ PARA ATENDER EMERGENCIA POR INCENDIO FORESTAL EN LA FINCA SAN RAFAEL. SE EXTINGUE EL FUEGO Y CONTROLA LA EMERGENCIAATENDIDO POR: 4 UNIDADES CON 1 VEHÍCULOS. AFECTACIÓN: 6. ESTADO: LIQUIDADO</t>
  </si>
  <si>
    <t>DNBC INFORMA MEDIANTE BASE DE DATOS: MUNICIPIO: GRANADA DEPARTAMENTO: META: EVENTO: INCENDIO FORESTAL. SECTOR: SECTOR PARAISO ALTO. DETALLE: SIENDO LAS 00:42 HORAS, SALE MAQUINA 1 PARA ATENDER FORESTAL EN EL SECTOR DEL HOSPITAL DEPARTAMENTAL. SE EXTINGUE EL FUEGO Y CONTROLA LA EMERGENCIA.ATENDIDO POR: 3 UNIDADES CON 1 VEHÍCULOS. AFECTACIÓN: 1. ESTADO: LIQUIDADO</t>
  </si>
  <si>
    <t>DNBC INFORMA MEDIANTE BASE DE DATOS: MUNICIPIO: FONSECA DEPARTAMENTO: LA GUAJIRA: EVENTO: INCENDIO FORESTAL. SECTOR: VÍA QUE CONDUCE AL CORREGIMIENTO DE CONEJO KILOMETRO 4.. DETALLE: BUENOS TARDES BOMBEROS FONSECA EN LA ATENCIÓN DE UNA EMERGENCIA EN VÍA QUE COMUNICA A EL CORREGIMIENTO DE CONEJO EN EL KILÓMETRO 4 CERCA A LA ENTRADA DEL CORREGIMIENTO DEL CONFUSO EN LA FINCA LA BENDICIÓN DE PROPIEDAD DEL SEÑOR YACER CUJIA. EN ESTOS PREDIOS SE QUEMARON APROXIMADAMENTE 1 HECTÁREA DE PASTO SECO Y MONTE PARA EL CONTROL DE ESTÁ EMERGENCIA FUERON UTILIZADAS 4 BOMBAS DE ESPALDAS Y 3 BATE FUEGO.ATENDIDO POR: 5 UNIDADES CON 1 VEHÍCULOS. AFECTACIÓN: 1. ESTADO: LIQUIDADO</t>
  </si>
  <si>
    <t>DNBC INFORMA MEDIANTE BASE DE DATOS: MUNICIPIO: FONSECA DEPARTAMENTO: LA GUAJIRA: EVENTO: INCENDIO FORESTAL. SECTOR: VÍA QUE CONDUCE AL CORREGIMIENTO DE CONEJO KILÓMETRO 5.. DETALLE: BUENOS TARDES BOMBEROS FONSECA EN LA ATENCIÓN DE UNA EMERGENCIA EN VÍA QUE COMUNICA A EL CORREGIMIENTO DE CONEJO EN EL KILÓMETRO 5 EN LA FINCA LA ARGENTINA DE PROPIEDAD DE LA SEÑAR DIOCELINA GARCÍA IDENTIFICADA CON EL NÚMERO DE C/C 26993093 EN ESTOS PREDIOS SE QUEMARON APROXIMADAMENTE 3 HECTÁREA DE PASTO SECO Y MONTE PARA EL CONTROL DE ESTÁ EMERGENCIA SE UTILIZÓ LA MÁQUINA EXTINTORA, 2 BOMBAS DE ESPALDAS Y 3 BATE FUEGO FUE PARA SU LIQUIDACIÓN. ALBERTO. BRITO LIQUIDADO 
ATENDIDO POR: 5 UNIDADES CON 1 VEHÍCULOS. AFECTACIÓN: 3. ESTADO: LIQUIDADO</t>
  </si>
  <si>
    <t>DNBC INFORMA MEDIANTE BASE DE DATOS: MUNICIPIO: NUEVA GRANADA DEPARTAMENTO: MAGDALENA: EVENTO: INCENDIO FORESTAL. SECTOR: BARRIO 27 DICIEMBRE. DETALLE: SE ATIENDE EMERGENCIA POR INCENDIO FORESTAL EN EL BARRIO 27 DE DICIEMBRE SIN NOMENCLATURA. AL ARRIBO A LA ESCENA SE EVIDENCIA FUEGO EN PASTO SECO FORMA IRREGULAR EN FASE DE DECAIMIENTO, SE CONTROLA Y LIQUIDA CON HERRAMIENTAS MANUALES.ATENDIDO POR: 3 UNIDADES CON 1 VEHÍCULOS. AFECTACIÓN: 1. ESTADO: LIQUIDADO</t>
  </si>
  <si>
    <t>DNBC INFORMA MEDIANTE BASE DE DATOS: MUNICIPIO: SAN ANDRES DEPARTAMENTO: SAN ANDRES: EVENTO: INCENDIO FORESTAL. SECTOR: PARALELA DE LA PISTA. DETALLE: SE ATIENDE EMERGENCIA POR INCENDIO FORESTAL EN EL BARRIO 27 DE DICIEMBRE SIN NOMENCLATURA. AL ARRIBO A LA ESCENA SE EVIDENCIA FUEGO EN PASTO SECO FORMA IRREGULAR EN FASE DE DECAIMIENTO, SE CONTROLA Y LIQUIDA CON HERRAMIENTAS MANUALES.ATENDIDO POR: 3 UNIDADES CON 1 VEHÍCULOS. AFECTACIÓN: SIN REPORTE. ESTADO: LIQUIDADO</t>
  </si>
  <si>
    <t>DNBC INFORMA MEDIANTE BASE DE DATOS: MUNICIPIO: MANAURE DEPARTAMENTO: LA GUAJIRA: EVENTO: INCENDIO FORESTAL. SECTOR: COMUNIDAD JOUMANA. DETALLE: SIENDO LAS 13:25 HORAS REPORTAN EMERGENCIA DE INCENDIO FORESTAL EN EL SECTOR DE LA COMUNIDAD JOUMANA, SE DESPLAZA LA MAQUINA 001 DE BOMBEROS CON 4 UNIDADES BOMBERILES, SE HACE EL DEBIDO PROCESO LIQUIDANDO EN SU TOTALIDAD LA EMERGENCIA Y BRINDÁNDOLE LA TRANQUILIDAD A LOS HABITANTES DEL SECTOR, SE QUEMARON AL REDEDOR DE 2 HECTÁREAS, A LAS 15:30 HORAS , REGRESANDO A LA ESTACIÓN SIN NINGUNA NOVEDAD A LAS 15:40 HORAS.ATENDIDO POR: 4 UNIDADES CON 1 VEHÍCULOS. AFECTACIÓN: 2. ESTADO: LIQUIDADO</t>
  </si>
  <si>
    <t>DNBC INFORMA MEDIANTE BASE DE DATOS: MUNICIPIO: SUAZA DEPARTAMENTO: HUILA: EVENTO: INCENDIO FORESTAL. SECTOR: VEREDA LA ESMERALDA. DETALLE: SE ATENDIÓ INCENDIO FORESTAL EN LA VEREDA LA ESMERALDA Y LA ARGENTINA DEL MUNICIPIO DE SUAZA ENTRE BOSQUE NATIVO APROXIMADAMENTE 7 HECTÁREAS SE DESPLAZARON 5 UNIDADES EN EL VEHÍCULO DE INTERVENCIÓN RÁPIDAATENDIDO POR: 5 UNIDADES CON 1 VEHÍCULOS. AFECTACIÓN: 7. ESTADO: LIQUIDADO</t>
  </si>
  <si>
    <t>DNBC INFORMA MEDIANTE BASE DE DATOS: MUNICIPIO: INIRIDA DEPARTAMENTO: GUAINIA: EVENTO: INCENDIO FORESTAL. SECTOR: BERLIN. DETALLE: INGRESA UN AUXILIAR DE PONAL INFORMANDO SOBRE UN INCENDIO FORESTAL EN EL ANTIGUO BATALLON DEL EJERCITO. SALE LA MOVIL#4 AL MANDO DEL MAQUINISTA LUIS PIÑEROS CON LAS UNIDADES BRO LOPEZ SEBASTIAN, BRO CARDENAS ARIEL Y LA BRO ELENA RAMIREZ A ATENDER EL INCENDIO FORESTAL QUE FUE CONTROLADO CON EXTITO SIN NOVEDAD. INGRESA LA MOVIL #4 AL MANDO DEL MAQUINISTA CON LAS UNIDADES DESPUES DE ATENDER LA EMERGENCIAATENDIDO POR: 3 UNIDADES CON 1 VEHÍCULOS. AFECTACIÓN: SIN REPORTE. ESTADO: LIQUIDADO</t>
  </si>
  <si>
    <t>DNBC INFORMA MEDIANTE BASE DE DATOS: MUNICIPIO: FUNDACION DEPARTAMENTO: MAGDALENA: EVENTO: INCENDIO FORESTAL. SECTOR: CALLE 17 CARRERA 11 -31 BARRIO EL JARDIN. DETALLE: CUERPO DE BOMBEROS DE FUNDACIÓN MAGDALENA INFORMA: OSCAR ARÉVALO REPORTE: 28/01/2023 HORA DEL REPORTE: 11:36 HORA DE SALIDA: 11:39 HORA DE LLEGADA A LA EMERGENCIA:11:43 HORA ENTRADA: 12:30 LUGAR: FUNDACIÓN  BARRIO : EL JARDÍN  DIRECCIÓN: CALLE 17CARRERA 11 #11-31.  EVENTO: INCENDIO DE COBERTURA VEGETAL. PERSONAL: 06 UNIDADES  VEHÍCULO: MÓVIL 04  DESCRIPCIÓN: SE ATIENDE EMERGENCIAS DE INCENDIO DE COBERTURA VEGETAL SE QUEMARON APROXIMADAMENTE UNA HECTÁREA DE RASTROJOS EL CUAL FUE CONTROLADA Y LIQUIDADAATENDIDO POR: 6 UNIDADES CON 1 VEHÍCULOS. AFECTACIÓN: 1. ESTADO: LIQUIDADO</t>
  </si>
  <si>
    <t>DNBC INFORMA MEDIANTE BASE DE DATOS: MUNICIPIO: ISNOS DEPARTAMENTO: HUILA: EVENTO: INCENDIO FORESTAL. SECTOR: VEREDA PRIMAVERA. DETALLE: REPORTAN LLAMADO INFORMANDO SOBRE INCENDIO FORESTAL EN LA VEREDA PRIMAVERA, SALEN 3 UNIDADES EN LA M4 PERO INFORMAN QUE EL INCENDIO FUE CONTROLADOATENDIDO POR: 3 UNIDADES CON 1 VEHÍCULOS. AFECTACIÓN: 1. ESTADO: LIQUIDADO</t>
  </si>
  <si>
    <t>DNBC INFORMA MEDIANTE BASE DE DATOS: MUNICIPIO: GRANADA DEPARTAMENTO: META: EVENTO: INCENDIO FORESTAL. SECTOR: VIA A FUENTEDEORO, SECTOR PARQUE DINOSAURIOS. DETALLE: SIENDO LAS 13:23 HORAS SE ATIENDE EMERGENCIA POR INCENDIO FORESTAL EN EL SECTOR MENCIONADO, SE EXTINGUE EL FUEGO Y CONTROLA LA EMERGENCIA PRESENTADA-ATENDIDO POR: 4 UNIDADES CON 1 VEHÍCULOS. AFECTACIÓN: 2. ESTADO: LIQUIDADO</t>
  </si>
  <si>
    <t>DNBC INFORMA MEDIANTE BASE DE DATOS: MUNICIPIO: ARACATACA DEPARTAMENTO: MAGDALENA: EVENTO: INCENDIO FORESTAL. SECTOR: BARRIO EL CARMEN. DETALLE: SE ATIENDE LLAMADO POR PARTE DE LA COMUNIDAD SOBRE INCENDIO AL LADO DE LA LÍNEA FÉRREA EN EL BARRIO EL CARMEN. CONTROLADO Y LIQUIDADO EN SU TOTALIDAD.ATENDIDO POR: 5 UNIDADES CON 1 VEHÍCULOS. AFECTACIÓN: SIN REPORTE. ESTADO: LIQUIDADO</t>
  </si>
  <si>
    <t>DNBC INFORMA MEDIANTE BASE DE DATOS: MUNICIPIO: SAN JOSE DEL GUAVIARE DEPARTAMENTO: GUAVIARE: EVENTO: INCENDIO FORESTAL. SECTOR: SANTO DOMINGO. DETALLE: A LAS 14:25 HORAS REPORTA EL SEÑOR JULIO LADINO QUE EN EL SECTOR DE SANTO DOMINGO SE PRESENTA UN INCENDIO FORESTAL, AL LUGAR ACUDEN 4 UNIDADES BOMBERILES EN UNA MÁQUINA EXTINTORA, AL LLEGAR AL SITIO SE PROCEDE A REALIZAR LABORES DE CONTROL Y LIQUIDACIÓN DEL INCENDIOATENDIDO POR: 4 UNIDADES CON 1 VEHÍCULOS. AFECTACIÓN: SIN REPORTE. ESTADO: LIQUIDADO</t>
  </si>
  <si>
    <t>DNBC INFORMA MEDIANTE BASE DE DATOS: MUNICIPIO: VILLANUEVA DEPARTAMENTO: LA GUAJIRA: EVENTO: INCENDIO FORESTAL. SECTOR: KILOMETRO 3 VIA NACIONAL ENTRE VILLANUEVA Y URUMITA LA GUAJIRA.. DETALLE: RECIBIMOS UNA LLAMADA VÍA CELULAR A LAS 11:50 DEPARTE DE NUESTRO COMANDANTE ROLANDO ROIS BECERRA, PIDIENDO EL APOYO PARA NUESTROS HERMANOS BOMBEROS DE URUMITA DE INMEDIATO NOS TRASLADAMOS HACIA EL SITIO DEL INCENDIO FORESTAL .SE QUEMARON AL REDEDOR DE 8 HECTÁREAS DE PASTOS. NOS GASTAMOS ALREDEDOR DE 8000 LITROS DE AGUA PARA SOFOCAR EL INCENDIO FORESTAL Y FINALIZO A 13:34 ESTUVIMOS 6 UNIDADES BOMBERILES. HONOR GLORIA LEALTAD.ATENDIDO POR: 6 UNIDADES CON 2 VEHÍCULOS. AFECTACIÓN: 8. ESTADO: LIQUIDADO</t>
  </si>
  <si>
    <t>DNBC INFORMA MEDIANTE BASE DE DATOS: MUNICIPIO: VILLANUEVA DEPARTAMENTO: LA GUAJIRA: EVENTO: INCENDIO FORESTAL. SECTOR: SALIDA DE VILLANUEVA LA GUJIRA BARRIO MAÑANITAS DE INVIERNO.. DETALLE: RECIBIMOS UNA LLAMADA VÍA CELULAR DEPARTE DE NUESTRO COMANDANTE ROLANDO ROIS BECERRA, QUE EN LA SALIDA DE VILLANUEVA EN EL BARRIO MAÑANITAS DE INVIERNO HABÍA UN INCENDIO FORESTAL BASTANTE FUERTE DE INMEDIATO ACUDIMOS EL LLAMADO Y SOFOCAMOS EL INCENDIO, SE QUEMO UNA HECTÁREA DE PASTO, SE ABASTECIÓ CON 2500 LITROS DE AGUA. INICIO LA EMERGENCIA A LAS 15:36 Y FINALIZO 16:26 PM. CABE HACER ÉNFASIS QUE EN NUESTRO MUNICIPIO VILLANUEVA LA GUAJIRA ESTAMOS PASANDO POR UN FENÓMENO DE MUCHAS BRISAS Y SEQUIAS EN NUESTRO MUNICIPIO. HONOR GLORIA LEALTAD.ATENDIDO POR: 4 UNIDADES CON 1 VEHÍCULOS. AFECTACIÓN: 1. ESTADO: LIQUIDADO</t>
  </si>
  <si>
    <t>DNBC INFORMA MEDIANTE BASE DE DATOS: MUNICIPIO: URUMITA DEPARTAMENTO: LA GUAJIRA: EVENTO: INCENDIO FORESTAL. SECTOR: FINCA JOSÉ OCTAVIANO LIÑÁN. DETALLE: SE RECIBE LLAMADA DE EMERGENCIA DEL SEÑOR JOSÉ OCTAVIANO LIÑÁN, QUE EN SU FINCA SE PRENDIÓ UN INCENDIO Y POR LAS FUERTES BRISAS SE HA EXTENDIDO EN TODA LA FINCA, EL CUAL HAY ANIMALES Y PARTES DE CULTIVOS EN RIESGO, SE ATIENDE EL INCENDIO EL CUAL SE CONTROLA Y SE LIQUIDA COMPLETAMENTE. SE UTILIZAN 14000 LITROS DE AGUA APROXIMADAMENTE.ATENDIDO POR: 8 UNIDADES CON 1 VEHÍCULOS. AFECTACIÓN: 5. ESTADO: LIQUIDADO</t>
  </si>
  <si>
    <t>DNBC INFORMA MEDIANTE BASE DE DATOS: MUNICIPIO: INIRIDA DEPARTAMENTO: GUAINIA: EVENTO: INCENDIO FORESTAL. SECTOR: BARRIO PLATANILLAL. DETALLE: EN LAS HORAS DE 14:18PM INGRESA DE LA PONAL A REPORTAR SOBRE UN INCENDIO FORESTAL EN EL BARRIO PLATANILLAL. 14:21PM SALE LA MOVIL # 04 AL MANDO DEL MAQUINISTA LUIS PIÑERO CON LAS UNIDADES CABO LOPEZ, BRO LOPEZ SEBASTIAN, BRO ELENA RAMIREZ Y BRO MARTINEZ LAS UNIDADES LLEGAN AL LUGAR DE LA EMERGENCIA CONTROLAR EL INCEDIO FORESTAL. 17:10 PM INGRESA LA MOVIL#4 AL MANDO DEL MAQUINISTA CON LAS UNIDADES QUE ATENDIERON LA EMERGENCIA SIN NINGUN NOVEDADATENDIDO POR: 4 UNIDADES CON 1 VEHÍCULOS. AFECTACIÓN: SIN REPORTE. ESTADO: LIQUIDADO</t>
  </si>
  <si>
    <t>DNBC INFORMA MEDIANTE BASE DE DATOS: MUNICIPIO: ZONA BANANERA DEPARTAMENTO: MAGDALENA: EVENTO: INCENDIO FORESTAL. SECTOR: VÍA ORIHUECA – CERCA A LA VEREDA IBERIA. DETALLE: CUERPO DE BOMBEROS VOLUNTARIOS ZONA BANANERA MAG. REPORTA: VIGILANTE DONALTE FONTALVO REPORTE DIARIO: #014 REPORTE DIA: 27/01/2023 HORA DE SALIDA: 14:35 HORA DE LLEGADA AL SITIO: 15:08 HORA FINAL: 15:58 LUGAR: VÍA ORIHUECA – CERCA A LA VEREDA IBERIA EVENTO: INCENDIO FORESTAL ESTADO: LIQUIDADO PERSONAL: 04 UNIDADES COMANDANTE DE INCIDENTE: CABO MIGUEL SANDOVAL VEHICULO: M5 DESCRIPCION: SE ATIENDE LLAMADO DE EMERGENCIA REPORTADA POR EL VIGILANTE DE INTER GLOBAL DONALTE FONTALVO DE UN INCENDIO FORESTAL EN LA VÍA ORIHUECA CERCA A LA VEREDA IBERIA, SE DESPLAZA LA M5 CON 4 UNIDADES BOMBERILES, AL LLEGAR AL SITIO SIENDO LAS 15:08, DESPUÉS DE VER LAS PROPORCIONES DE MENOS MALEZA PROCEDEMOS A UTILIZAR BOMBA DE ESPALDA Y AQUELLAS CON MAYOR PROPORCIÓN SE LE SUMINISTRO LA BOMBA DE M5, EXTENDIENDO PRIMERO UN TRAMO DE MANGUERA DE 1 ½ PULGADA CON SU PITÓN PISTOLA NORMALIZADA, SE ATACA CON UN CHORRO CÓNICO APAGANDO TODO Y PARA LANZAR HACIA OTRO TRAMO. SE PROCEDE A LANZAR OTRO TRAMO DE MANGUERA PARA ASÍ ALCANZAR LA CABEZA DEL INCENDIO Y LOGRAR LIQUIDAR EN SU TOTALIDAD. COMO SE VEN ALGUNOS TRONCOS ENCENDIDOS SE REALIZA UN BARRIDO CON 2 UNIDADES CON BOMBAS DE ESPALDA PARA APAGAR LOS TRONCOS Y ASÍ PODER EVITAR QUE SE VUELVA REINICIAR. HORA DE TERMINACIÓN: 15:58.ATENDIDO POR: 4 UNIDADES CON 1 VEHÍCULOS. AFECTACIÓN: SIN REPORTE. ESTADO: LIQUIDADO</t>
  </si>
  <si>
    <t>DNBC INFORMA MEDIANTE BASE DE DATOS: MUNICIPIO: VILLANUEVA DEPARTAMENTO: LA GUAJIRA: EVENTO: INCENDIO FORESTAL. SECTOR: FINCA VILLA JULIANA VILLANUEVA LA GUAJIRA.. DETALLE: SIENDO LAS 22:00 PM, RECIBIMOS UNA LLAMADA VÍA CELULAR DE PARTE DEL SEÑOR GREGORIO SUAREZ. REPORTANDO QUE HABÍA UN INCENDIO FORESTAL EN LA FINCA VILLA JULIANA, DE INMEDIATO NOS TRASLADAMOS HACIA EL SITIO Y PEDIMOS EL ACOMPAÑAMIENTO A URUMITA. SE QUEMARON 6 HECTÁREAS DE PASTO. ESTUVIMOS OPORTUNOS COMO SIEMPRE. HONOR GLORIA LEALTAD.ATENDIDO POR: 8 UNIDADES CON 2 VEHÍCULOS. AFECTACIÓN: 6. ESTADO: LIQUIDADO</t>
  </si>
  <si>
    <t>DNBC INFORMA MEDIANTE BASE DE DATOS: MUNICIPIO: PUERTO RICO DEPARTAMENTO: META: EVENTO: INCENDIO FORESTAL. SECTOR: VEREDA CAÑOS NEGRO. DETALLE: SALE LA CAMIONETA DE ATAQUE RÁPIDO HACIA LA VEREDA CAÑOS NEGRO SECTOR LA PISTA A UN INCENDIO FORESTAL,ATENDIDO POR: 3 UNIDADES CON 1 VEHÍCULOS. AFECTACIÓN: 4. ESTADO: LIQUIDADO</t>
  </si>
  <si>
    <t>DNBC INFORMA MEDIANTE BASE DE DATOS: MUNICIPIO: MANAURE DEPARTAMENTO: LA GUAJIRA: EVENTO: INCENDIO FORESTAL. SECTOR: COMUNIDAD URRAICHI. DETALLE: SIENDO LAS 12:29 HORAS REPORTAN EMERGENCIA DE INCENDIO FORESTAL EN LA COMUNIDAD URRAICHI, SE DESPLAZA AL SITIO LA MAQUINA 001 DE BOMBEROS Y 8 UNIDADES BOMBERILES, SE HACE EL DEBIDO PROCESO DEJANDO TODO LIQUIDADO A LAS 15:51 HORAS.ATENDIDO POR: 8 UNIDADES CON 1 VEHÍCULOS. AFECTACIÓN: 4. ESTADO: LIQUIDADO</t>
  </si>
  <si>
    <t>DNBC INFORMA MEDIANTE BASE DE DATOS: MUNICIPIO: MAICAO DEPARTAMENTO: LA GUAJIRA: EVENTO: INCENDIO FORESTAL. SECTOR: KM 72 VIA RIOHACHA FRENTE AL SENA. DETALLE: SE RECIBE LLAMADO DE EMERGENCIA DE UN INCENDIO FORESTAL, SALE LA MAQUINA # 2 AL LLEGAR AL SITIO SE DEJA TODO BAJO CONTROLATENDIDO POR: 3 UNIDADES CON 1 VEHÍCULOS. AFECTACIÓN: SIN REPORTE. ESTADO: LIQUIDADO</t>
  </si>
  <si>
    <t>DNBC INFORMA MEDIANTE BASE DE DATOS: MUNICIPIO: ALBANIA DEPARTAMENTO: LA GUAJIRA: EVENTO: INCENDIO FORESTAL. SECTOR: DIVINO NIÑO. DETALLE: SIENDO LAS 6:10 SE PRESENTO UN INCENDIO EN BARRIO DIVINO NIÑO POR QUEMA NO AUTORIZADA DE RSE, QUEMANDO PARTE DE LA VEGETACIÓN. LLEGAMOS AL LUGAR DE LOS HECHOS Y SE CONTROLO EL INCENDIO. FUE NECESARIO UTILIZAR EL CAMIÓN PARA COMBATE DE INCENDIO Y SE UTILIZARON EN TOTAL 300 LITROS DE AGUA.ATENDIDO POR: 3 UNIDADES CON 1 VEHÍCULOS. AFECTACIÓN: SIN REPORTE. ESTADO: LIQUIDADO</t>
  </si>
  <si>
    <t>DNBC INFORMA MEDIANTE BASE DE DATOS: MUNICIPIO: INIRIDA DEPARTAMENTO: GUAINIA: EVENTO: INCENDIO FORESTAL. SECTOR: VIA VITINA. DETALLE: INGRESA UN PT DE LA PONAL A INFORMAR SOBRE UN INCENDIO FORESTAL EN LA VIA CAÑO VITINA. SALE LA MOVIL #4 AL MANDO DEL MAQUINISTA PIÑEROS Y CON LAS UNIDADES, CABO LOPEZ, BRO MONICA, BRO CARDENAS AL SITIO DE LA EMREGENCIA. EN EL MOMENTO DE LLEGAR AL SITIO SE VE QUE ES DE GRAN MAGNIUD EL INCENDIO, ENTONCES SE PROCEDE A LLAMAR A LAS OTRAS UNIDADES PARA EL APOYO. LLEGA LA MOVIL #3 AL MANDO DEL MAQUINISTA PALMA CON LAS UNIDADES CABO DIAZ,BRO LOPEZ S. BRO LEIDY Z. Y LA BRO THANYA PARA APOYAR Y CONTROLAR EL INCENDIO FORESTAL QUE FUE CONTROLADO SIN NINGUNA NOVEDAD.ATENDIDO POR: 8 UNIDADES CON 2 VEHÍCULOS. AFECTACIÓN: SIN REPORTE. ESTADO: LIQUIDADO</t>
  </si>
  <si>
    <t>DNBC INFORMA MEDIANTE BASE DE DATOS: MUNICIPIO: MIRAFLORES DEPARTAMENTO: GUAVIARE: EVENTO: INCENDIO FORESTAL. SECTOR: VEREDA BARRANQUILLITA. DETALLE: SE ACUDE AL LLAMADO DE UN INCENDIO QUE AMENAZA CON AFECTAR UN CULTIVO DE CHONTADURO, LA EMERGENCIA AL PARECER FUE CAUSADA POR PERSONAS QUE PRENDIERON FUEGO AL BORDE DE LA CARRETERA Y ESTE SE SALIÓ DE CONTROL. SE ATIENDE LA EMERGENCIA SIN NOVEDADATENDIDO POR: 5 UNIDADES CON 1 VEHÍCULOS. AFECTACIÓN: 8. ESTADO: LIQUIDADO</t>
  </si>
  <si>
    <t>DNBC INFORMA MEDIANTE BASE DE DATOS: MUNICIPIO: GRANADA DEPARTAMENTO: META: EVENTO: INCENDIO FORESTAL. SECTOR: VEREDA ALTO CURIA, FINCA ACAPULCO, SAN JUAN DE ARAMA. DETALLE: SIENDO LAS 15:28 HORAS SALE MÁQUINA 1 HACIA EL SECTOR EN SAN JUAN DE ARAMA PARA ATENDER INCENDIO FORESTAL EN LA FINCA DE PROPIEDAD DE LA SEÑORA ROSITA ELINA CAMPOS PÉREZ CC.41.213.780. SE EXTINGUE EL FUEGO Y SE CONTROLA LA EMERGENCIA.ATENDIDO POR: 8 UNIDADES CON 2 VEHÍCULOS. AFECTACIÓN: 7. ESTADO: LIQUIDADO</t>
  </si>
  <si>
    <t>DNBC INFORMA MEDIANTE BASE DE DATOS: MUNICIPIO: ARACATACA DEPARTAMENTO: MAGDALENA: EVENTO: INCENDIO FORESTAL. SECTOR: FINCA LOS GLADIADORES SECTOR LA VUELTA DEL TORITO. DETALLE: SE RECIBE EL LLAMADO POR PARTE DEL SEÑOR HERNÁN GUTIÉRREZ CMGRD ,INFORMANDO SOBRE EL INCENDIO EN LA VUELTA DEL TORITO EL CUAL AVANZO HASTA EL BARRIO RAÍCES LLEGANDO CERCA ALAS CASAS.. HASTA ALLÁ SE DESPLAZO LA MÓVIL #3 CON 5 UNIDADES HACIA LA EMERGENCIA EN EL BARRIO RAÍCES SE CONTROLO Y LIQUIDO CON BOMBA DE ESPALDA Y HERRAMIENTAS .ATENDIDO POR: 5 UNIDADES CON 1 VEHÍCULOS. AFECTACIÓN: 6. ESTADO: LIQUIDADO</t>
  </si>
  <si>
    <t>DNBC INFORMA MEDIANTE BASE DE DATOS: MUNICIPIO: ARACATACA DEPARTAMENTO: MAGDALENA: EVENTO: INCENDIO FORESTAL. SECTOR: FINCA LOS GLADIADORE SECTOR LA VUELTA DEL TORITO. DETALLE: SE RECIBE LLAMADA POR PARTE DE LA COMUNIDAD PARA ATENDER EMERGENCIA POR INCENDIO FORESTAL EN LA FINCA LOS GLADIADORES ,TRASLADÁNDOSE HASTA EL LUGAR DE LA EMERGENCIA LA MÓVIL # 3 CON 7 UNIDADES. CON HERRAMIENTAS Y MANGUERAS FORESTALES . SE PUDO CONTROLAR GRAN PARTE DEL INCENDIO FORESTAL ,SE RETIRO EL PERSONAL POR FALLAS EN LAS LLANTAS DE LA MÓVIL, PARA LLEVARLO A EL TALLER.ATENDIDO POR: 7 UNIDADES CON 1 VEHÍCULOS. AFECTACIÓN: SIN REPORTE. ESTADO: LIQUIDADO</t>
  </si>
  <si>
    <t>DNBC INFORMA MEDIANTE BASE DE DATOS: MUNICIPIO: BARICHARA DEPARTAMENTO: SANTANDER: EVENTO: INCENDIO FORESTAL. SECTOR: VEREDA SAN JOSE. DETALLE: AL MOMENTO ATENDIMOS, CONTROLAMOS Y LIQUIDAMOS UN INCENDIO FORESTAL EN LA VEREDA SAN JOSÉ, GRACIAS A LA OPORTUNA RESPUESTA DE LA COMUNIDAD, LOS BOMBEROS Y LA POLICÍA SE EVITARON DAÑOS EN LA FLORA Y FAUNA DEL SECTOR ASÍ MISMO EN UNAS CASAS MUY CERCANAS DÓNDE CON EL AIRE CORRIERON RIESGO DE INCENDIARSE.ATENDIDO POR: 8 UNIDADES CON 2 VEHÍCULOS. AFECTACIÓN: SIN REPORTE. ESTADO: LIQUIDADO</t>
  </si>
  <si>
    <t>DNBC INFORMA MEDIANTE BASE DE DATOS: MUNICIPIO: URUMITA DEPARTAMENTO: LA GUAJIRA: EVENTO: INCENDIO FORESTAL. SECTOR: CALLE 8 CON CARRERA 6. DETALLE: SE RECIBE LLAMADA DEL SEÑOR JON JAIRO FARFÁN PARA INFORMAR DE UN INCENDIO POR QUEMA DE BASURAS, EL CUAL SE EXTIENDE POR LAS BRISA FUERTES, DONDE SE CONTROLA Y SE LIQUIDA COMPLETAMENTE TODO. SE UTILIZAN 6000 LITROS DE AGUA APROXIMADAMENTE.ATENDIDO POR: 5 UNIDADES CON 1 VEHÍCULOS. AFECTACIÓN: 2. ESTADO: LIQUIDADO</t>
  </si>
  <si>
    <t>DNBC INFORMA MEDIANTE BASE DE DATOS: MUNICIPIO: VELEZ DEPARTAMENTO: SANTANDER: EVENTO: INCENDIO FORESTAL. SECTOR: VEREDA PEDREGAL. DETALLE: ATENCIÓN DE LLAMADO POR INCENDIO EN COBERTURA VEGETAL SOBRE LA VÍA NACIONAL VÉLEZ-GUAVATÁ, SE CONTROLA Y LIQUIDA, AL PARECER SE ENCONTRABAN ABONANDO LOS TERRENOS PARA CULTIVAR. NO SE ENCONTRÓ A LOS PROPIETARIOS EN EL SITIO.ATENDIDO POR: 6 UNIDADES CON 1 VEHÍCULOS. AFECTACIÓN: 2. ESTADO: LIQUIDADO</t>
  </si>
  <si>
    <t>DNBC INFORMA MEDIANTE BASE DE DATOS: MUNICIPIO: SANTIAGO DE TOLU DEPARTAMENTO: SUCRE: EVENTO: INCENDIO FORESTAL. SECTOR: EL SÍMBOLO. DETALLE: SE ATENDIÓ INCENDIO FORESTAL CON MAQUINA EXTINTORA UTILIZANDO AGUA Y HACIENDO MANIOBRAS CONTRAINCENDIOS SE LOGRO LIQUIDARLOATENDIDO POR: 4 UNIDADES CON 1 VEHÍCULOS. AFECTACIÓN: 5. ESTADO: LIQUIDADO</t>
  </si>
  <si>
    <t>DNBC INFORMA MEDIANTE BASE DE DATOS: MUNICIPIO: LEBRIJA DEPARTAMENTO: SANTANDER: EVENTO: INCENDIO FORESTAL. SECTOR: VEREDA BOCA DE MONTE. DETALLE: SE ATIENDE LLAMADO POR INCENDIO FORESTAR EN LA FINCA LA ILIADA VEREDA BOCA DE MONTE SE REALIZA CONTROL Y EXTINCION DEL FUEGO SE QUEMARO APROXIMADAMENTE 3 HECTARIAS PROPIEDAD DEL SEÑOR NELSON ORDOÑESATENDIDO POR: 3 UNIDADES CON 1 VEHÍCULOS. AFECTACIÓN: 3. ESTADO: LIQUIDADO</t>
  </si>
  <si>
    <t>DNBC INFORMA MEDIANTE BASE DE DATOS: MUNICIPIO: GRANADA DEPARTAMENTO: META: EVENTO: INCENDIO FORESTAL. SECTOR: CRA 12 CALLE 10. DETALLE: SIENDO LAS 16:04 HORAS SALE MAQUINA 1. SE ATIENDE EMERGENCIA POR INCENDIO FORESTAL EN EL SECTOR, SE EXTINGUE EL FUEGO Y CONTROLA LA EMERGENCIA.ATENDIDO POR: 4 UNIDADES CON 1 VEHÍCULOS. AFECTACIÓN: 1. ESTADO: LIQUIDADO</t>
  </si>
  <si>
    <t>DNBC INFORMA MEDIANTE BASE DE DATOS: MUNICIPIO: FONSECA DEPARTAMENTO: LA GUAJIRA: EVENTO: INCENDIO FORESTAL. SECTOR: VÍA QUE CONDUCE AL CORREGIMIENTO DE CONEJO KILOMETRO 2.. DETALLE: BUENOS DÍAS BOMBEROS FONSECA EN LA ATENCIÓN DE UNA EMERGENCIA EN LA VÍA QUE COMUNICA AL CORREGIMIENTO DE CONEJO EN EL KILÓMETRO 2 EN LA FINCA DEL SEÑOR LARRY CUJIA. EN ESTOS PREDIOS SE QUEMARON APROXIMADAMENTE 1 HECTÁREA DE PASTO SECO Y MONTE, PARA EL CONTROL DE ESTÁ EMERGENCIA SE UTILIZARON 250 GALONES DE LA MÁQUINA EXTINTORA MÁS DOS BOMBAS DE ESPALDAS Y TRES BATE FUEGOS FUE LIQUIDADA EN COMPAÑÍA DEL ENCARGADO DE LA FINCA ALBEIRO GIRALDO Y UN TRABAJADOR.ATENDIDO POR: 4 UNIDADES CON 1 VEHÍCULOS. AFECTACIÓN: 1. ESTADO: LIQUIDADO</t>
  </si>
  <si>
    <t>DNBC INFORMA MEDIANTE BASE DE DATOS: MUNICIPIO: ZONA BANANERA DEPARTAMENTO: MAGDALENA: EVENTO: INCENDIO FORESTAL. SECTOR: KILOMETRO 6 VÍA SEVILLA - AGROSAVIA. DETALLE: CUERPO DE BOMBEROS VOLUNTARIOS ZONA BANANERA MAG. REPORTA: ANDRÉS TAMARA REPORTE DIARIO: #011 REPORTE DIA: 25/01/2023 HORA DE SALIDA: 12:26 HORA DE LLEGADA AL SITIO: 13:10 HORA FINAL: 14:55 LUGAR: KILOMETRO 6 VÍA SEVILLA - AGROSAVIA EVENTO: INCENDIO DE COBERTURA VEGETAL ESTADO: LIQUIDADO PERSONAL: 03 UNIDADES COMANDANTE DE INCIDENTE: CABO LIDIS SALAS VEHICULO: M5 DESCRIPCION: SE ATIENDE EL LLAMADO DE EMERGENCIA REPORTADO POR EL SEÑOR ANDRÉS TAMARA NÚMERO DE TELÉFONO: 3145589143, QUIEN REPORTA UN INCENDIO EN LA EMPRESA DE AGROSAVIA EN LOS PREDIOS UBICADOS EN LA ORILLA DE LA VÍA QUE CONDUCE A LA ESTACIÓN SEVILLA, NOS DESPLAZAMOS DE INMEDIATO EN EL MÓVIL 5 CON 3 UNIDADES DE BOMBEROS . HORA DE LLEGADA AL SITIO 15:10 AL LLEGAR AL SITIO ENCONTRAMOS QUE LOS BRIGADISTAS DE LA EMPRESA ESTABAN REALIZANDO UNA LÍNEA DE DEFENSA, PROCEDIMOS CON LA MAQUINA EXTINTORA, 2 TRAMOS DE MANGUERA DE 1.5 PULGADAS PARA LA ELIMINACIÓN DEL FUEGO SE HIZO UN BARRIDO CON PALA Y RASTRILLO PARA ELIMINAR LOS FOCOS 100% PARA EVITAR POSIBLE CONFLAGRACIÓN NUEVAMENTE. HORA DE TERMINACIÓN: 14:55ATENDIDO POR: 3 UNIDADES CON 1 VEHÍCULOS. AFECTACIÓN: SIN REPORTE. ESTADO: LIQUIDADO</t>
  </si>
  <si>
    <t>DNBC INFORMA MEDIANTE BASE DE DATOS: MUNICIPIO: MANAURE DEPARTAMENTO: LA GUAJIRA: EVENTO: INCENDIO FORESTAL. SECTOR: VILLASARA. DETALLE: SIENDO LAS 13:34 HORAS REPORTAN UNA EMERGENCIA DE INCENDIO FORESTAL EN EL SECTOR VILLASARA, SE DESPLAZA LA MAQUINA 001 DE BOMBEROS Y 4 UNIDADES BOMBERILES LLEGANDO AL SITIO A LAS 13:45 HORAS, SE HACE EL DEBIDO PROCEDIMIENTO DEJANDO TODO LIQUIDADO A LAS 14:57 HORAS.ATENDIDO POR: 4 UNIDADES CON 1 VEHÍCULOS. AFECTACIÓN: 1. ESTADO: LIQUIDADO</t>
  </si>
  <si>
    <t>DNBC INFORMA MEDIANTE BASE DE DATOS: MUNICIPIO: FONSECA DEPARTAMENTO: LA GUAJIRA: EVENTO: INCENDIO FORESTAL. SECTOR: VÍA QUE CONDUCE AL CORREGIMIENTO DE CONEJO KILOMETRO 4.. DETALLE: BUENOS TARDES BOMBEROS FONSECA EN LA ATENCIÓN DE UNA EMERGENCIA EN VÍA QUE COMUNICA A EL CORREGIMIENTO DE CONEJO EN EL KILÓMETRO 4 EN LA FINCA DEL SEÑOR FRANCISCO ABDALA. EN ESTOS PREDIOS SE QUEMARON APROXIMADAMENTE 4 HECTÁREA DE PASTO Y MONTE SECO PARA EL CONTROL DE ESTA EMERGENCIA FUERON UTILIZADO 2 BOMBAS DE ESPALDAS Y 2 BATE FUEGOATENDIDO POR: 4 UNIDADES CON 1 VEHÍCULOS. AFECTACIÓN: 4. ESTADO: LIQUIDADO</t>
  </si>
  <si>
    <t>DNBC INFORMA MEDIANTE BASE DE DATOS: MUNICIPIO: LEJANIAS DEPARTAMENTO: META: EVENTO: INCENDIO FORESTAL. SECTOR: VDA LA ESPAÑOLA. DETALLE: INCENDIO FORESTAL CON AFECTACIÓN A LA FLORA Y FAUNAATENDIDO POR: 3 UNIDADES CON 1 VEHÍCULOS. AFECTACIÓN: 1. ESTADO: LIQUIDADO</t>
  </si>
  <si>
    <t>DNBC INFORMA MEDIANTE BASE DE DATOS: MUNICIPIO: MANAURE DEPARTAMENTO: LA GUAJIRA: EVENTO: INCENDIO FORESTAL. SECTOR: COMUNIDAD AMURRIRRAMANA. DETALLE: SIENDO LAS 9:50 HORAS REPORTAN UNA EMERGENCIA DE INCENDIO FORESTAL EN LA COMUNIDAD AMURRIRAMANA, SE DESPLAZA LA MAQUINA 001 DE BOMBEROS CON 4 UNIDADES BOMBERILES LLEGANDO AL LUGAR A LAS 10:00 HORAS, SE HACE EL DEBIDO PROCESO DE EXTINCIÓN, DEJANDO TODO LIQUIDADO A LAS 14:51 HORAS, LLEGANDO A LA ESTACIÓN SIN NINGUNA NOVEDAD A LAS 15:00 HORASATENDIDO POR: 4 UNIDADES CON 1 VEHÍCULOS. AFECTACIÓN: SIN REPORTE. ESTADO: LIQUIDADO</t>
  </si>
  <si>
    <t>DNBC INFORMA MEDIANTE BASE DE DATOS: MUNICIPIO: PUERTO LOPEZ DEPARTAMENTO: META: EVENTO: INCENDIO FORESTAL. SECTOR: CONDOMINIO SOL DEL LLANO. DETALLE: FECHA EVENTO: 24 DE ENERO DE 2023 HORA APROXIMADA: SALIDA 19:24 Y LLEGADA 21:03 EVENTO: INCENDIO FORESTAL LUGAR: CONDOMINIO SOL DEL LLANO SECTOR LUNA ROJA DESCRIPCIÓN DEL EVENTO: REPORTA EL SEÑOR JAVIER BOGOYA MEDIANTE LLAMADA SOBRE UN INCENDIO FORESTAL EN LAS INSTALACIONES DEL CONDOMINIO SOL DEL LLANO ACCIONES TOMADAS: APOYO DE TRES UNIDADES BOMBERILES EN UN VEHÍCULO CISTERNA CON 1400 GAL. DE AGUA, QUIENES PROCEDIERON A REALIZAR EL CONTROL Y EXTINCIÓN DEL FUEGO DEJÁNDOLO TOTALMENTE LIQUIDADO AFECTACIONES: APROXIMADAMENTE 3 HECTÁREAS DE RASTROJO PERTENECIENTE A LAS INSTALACIONES DEL CONDOMINIO SOL DEL LLANO SECTOR LUNA ROJA QUIEN REPORTA: CUERPO DE BOMBEROS VOLUNTARIOS DE PUERTO LÓPEZ META.ATENDIDO POR: 3 UNIDADES CON 1 VEHÍCULOS. AFECTACIÓN: 3. ESTADO: LIQUIDADO</t>
  </si>
  <si>
    <t>DNBC INFORMA MEDIANTE BASE DE DATOS: MUNICIPIO: MIRAFLORES DEPARTAMENTO: GUAVIARE: EVENTO: INCENDIO FORESTAL. SECTOR: VEREDA BARRANQUILLITA. DETALLE: SE ATIENDE EMERGENCIA ENTRE LAS VEREDAS LA YE Y BARRANQUILLITA, LA CUAL AFECTÓ GRAN PARTE DE CULTIVOS DE PASTO Y RASTROJOS. ESTA EMERGENCIA AL APRECER FUE CAUSADA POR PERSONAS QUE TRANSITABAN POR EL LUGAR.ATENDIDO POR: 7 UNIDADES CON 1 VEHÍCULOS. AFECTACIÓN: 20. ESTADO: LIQUIDADO</t>
  </si>
  <si>
    <t>DNBC INFORMA MEDIANTE BASE DE DATOS: MUNICIPIO: PUERTO LOPEZ DEPARTAMENTO: META: EVENTO: INCENDIO FORESTAL. SECTOR: VEREDA ALTO NAVAJAS VIA AL MELUA. DETALLE: EL CUERPO DE BOMBEROS VOLUNTARIOS DE PUERTO LÓPEZ META INFORMA QUE ATENDIÓ INCENDIO FORESTAL EN LA FINCA CASA AMARILLA EN LA VEREDA ALTO NAVAJAS VÍA AL MELUA DONDE APROXIMADAMENTE SE AFECTARON 1000 HECTÁREAS SEGÚN INFORMACIÓN DE LOS AFECTADOS ENTRE SABANA Y PASTIZAL, LA COMUNIDAD DEL SECTOR APOYO EN LA LIQUIDACIÓN..PERO EL INCENDIO A UN SIGUE QUEDO EN UNA MATA, SE COORDINO QUE ESTAREMOS LLAMANDO EN EL TRANSCURSO DE LA NOCHE PARA SABER SI FINALIZO O SIGUE PARA SALIR NUEVAMENTE A LA LIQUIDACIÓN-MUY BUENOS DÍAS, SI SEÑOR ESTÁBAMOS EN AVERIGUACIÓN Y EL SR. DE LA FINCA NOS INFORMO Q YA DIO EL RECORRIDO Y HASTA EL MOMENTO NO A ENCONTRADO CANDELA, AL PARECER YA FINALIZOATENDIDO POR: 3 UNIDADES CON 1 VEHÍCULOS. AFECTACIÓN: 1000. ESTADO: LIQUIDADO</t>
  </si>
  <si>
    <t>DNBC INFORMA MEDIANTE BASE DE DATOS: MUNICIPIO: MIRAFLORES DEPARTAMENTO: GUAVIARE: EVENTO: INCENDIO FORESTAL. SECTOR: VEREDA BARRANQUILLITA. DETALLE: SE PRESENTA INCENDIO DE RASTROJOS EN EL SECTOR DE LA ENTRADA A LA VEREDA BARRANQUILLITA, EL CUAL AMENAZABA CON AFECTAR UN CULTIVO DE CHONTADURO. LA EMERGENCIA SE ATIENDE SIN NOVEDADATENDIDO POR: 6 UNIDADES CON 1 VEHÍCULOS. AFECTACIÓN: 9. ESTADO: LIQUIDADO</t>
  </si>
  <si>
    <t>DNBC INFORMA MEDIANTE BASE DE DATOS: MUNICIPIO: RIOHACHA DEPARTAMENTO: LA GUAJIRA: EVENTO: INCENDIO FORESTAL. SECTOR: EN LA CALLE 15 CON CARRERA 1 BARRIO LAGUNA SALADA. DETALLE: A LAS 12:50 M SE PRESENTÓ INCENDIO FORESTAL SE PROCEDIÓ A LA INSPECCIONAR Y ACORDONAR EL SITIO PARA REALIZAR MANIOBRA DE CONTROL Y EXTINCIÓN DEL FUEGO EN SU TOTALIDAD , EXTENSIÓN DE ÁREA 2 HECTÁREA.ATENDIDO POR: 3 UNIDADES CON 1 VEHÍCULOS. AFECTACIÓN: 2. ESTADO: LIQUIDADO</t>
  </si>
  <si>
    <t>DNBC INFORMA MEDIANTE BASE DE DATOS: MUNICIPIO: INIRIDA DEPARTAMENTO: GUAINIA: EVENTO: INCENDIO FORESTAL. SECTOR: LIBERTADORES. DETALLE: 13:50PM INGRESA EL BOMBERO LOPEZ SEBASTIAN A RERPOTAR UN INCENDIO FORESTAL EN EL BARRIO LIBERTADORES EN LAS PIEDRAS- SE LE REPORTA AL SUBCOMANDO DE LA NOVEDAD, AUTORIZA LA SALIDA DE LA MOVIL #3 SALE LA MOVIL#3 LA MOVIL #3 AL MANDO DEL MAQUINISTA LUIS PIÑEROS CON LA UNIDAD BOMBERO LOPEZ SEBASTIN A ATENDER LA AMERGENCIA RERPORTA POR EL MENCIOANDO, QUE FUE CONTROLADO SIN NINGUNA NOVEDAD EN LA EMEREGENCIA. INGRESA LA MOVIL #3 AL MANDO DEL MAQUINISTA CON LA UNIDAD DEPSUES DE ATENDER LA EMREGNCIAATENDIDO POR: 2 UNIDADES CON 1 VEHÍCULOS. AFECTACIÓN: SIN REPORTE. ESTADO: LIQUIDADO</t>
  </si>
  <si>
    <t>DNBC INFORMA MEDIANTE BASE DE DATOS: MUNICIPIO: CIENAGA DEPARTAMENTO: MAGDALENA: EVENTO: INCENDIO FORESTAL. SECTOR: LA GLORIETA VÍA CIÉNEGA VÍA SANTA MARTA. DETALLE: SE LOGRÓ LIQUIDACIÓN Y EXTINCIÓN DEL FUEGO , SE AFECTO 1 HECTÁREA DE PASTO Y ARBOLES NATIVOS DEL SECTOR SECO SE UTILIZO MÁQUINA EXTINTORA, ACTUARON 6 UNIDADESATENDIDO POR: 6 UNIDADES CON 1 VEHÍCULOS. AFECTACIÓN: 1. ESTADO: LIQUIDADO</t>
  </si>
  <si>
    <t>DNBC INFORMA MEDIANTE BASE DE DATOS: MUNICIPIO: URUMITA DEPARTAMENTO: LA GUAJIRA: EVENTO: INCENDIO FORESTAL. SECTOR: FINCA CICERÓN BARROS. DETALLE: SE RECIBE LLAMADO DE EMERGENCIA DEL SEÑOR CICERÓN PARA REPORTAR U INCENDIO FORESTAL EN SU FINCA, DONDE HAY ANIMALES, PERSONAS Y CULTIVOS EN RIESGOS, CBVU PIDE APOYO A LA RED DEL SUR DE LA GUAJIRA A BOMBEROS DE VILLANUEVA PARA LIQUIDAR COMPLETAMENTE EL FUEGO CON 11.500 LITROS APROXIMADAMENTE.ATENDIDO POR: 7 UNIDADES CON 2 VEHÍCULOS. AFECTACIÓN: NO REGISTRA. ESTADO: LIQUIDADO</t>
  </si>
  <si>
    <t>DNBC INFORMA MEDIANTE BASE DE DATOS: MUNICIPIO: RIOHACHA DEPARTAMENTO: LA GUAJIRA: EVENTO: INCENDIO FORESTAL. SECTOR: SALIDA A VALLEDUPAR. DETALLE: A LAS 11:55 PM SE PRESENTÓ INCENDIO FORESTAL SE PROCEDIÓ A LA INSPECCIONAR Y ACORDONAR EL SITIO PARA REALIZAR MANIOBRA DE CONTROL Y EXTINCIÓN DEL FUEGO EN SU TOTALIDAD CON BATE FUEGO, EXTENSIÓN DE ÁREA 1 HECTÁREA.ATENDIDO POR: 3 UNIDADES CON 1 VEHÍCULOS. AFECTACIÓN: 1. ESTADO: LIQUIDADO</t>
  </si>
  <si>
    <t>DNBC INFORMA MEDIANTE BASE DE DATOS: MUNICIPIO: VILLANUEVA DEPARTAMENTO: LA GUAJIRA: EVENTO: INCENDIO FORESTAL. SECTOR: BARRIO LOS MANGOS FINCA MATA OSCURA VILLANUEVA LA GUAJIRA.. DETALLE: RECIBIMOS UNA LLAMADA VÍA CELULAR A LAS 14:30 PM, DEL SEÑOR RAMIRO DE LEÓN IDENTIFICADO CON EL NUMERO DE CEDULA 85443748, REPORTANDO QUE EN LA FINCA MATA OSCURA HABÍA UN INCENDIO FORESTAL MUY FUERTE DE INMEDIATO NOS TRASLADAMOS HACIA EL SITIO DEL INCENDIO Y PEDIMOS APOYO A BOMBEROS EL MOLINO. SE QUEMARON AL REDEDOR DE 10 HECTÁREAS DE SIEMBRA DE MANGO, EL INCENDIO FINALIZO A LAS 16:20 PM. SE GASTO 8000 LITROSATENDIDO POR: 8 UNIDADES CON 1 VEHÍCULOS. AFECTACIÓN: 10. ESTADO: LIQUIDADO</t>
  </si>
  <si>
    <t>DNBC INFORMA MEDIANTE BASE DE DATOS: MUNICIPIO: GRANADA DEPARTAMENTO: META: EVENTO: INCENDIO FORESTAL. SECTOR: SECTOR PARAISO ALTO. DETALLE: SIENDO LAS 19:39 HORAS SALE MAQUINA NÚMERO 1 HACIA EL SECTOR PARA ATENDER EMERGENCIA POR INCENDIO FORESTAL EN EL SECTOR, SE EXTINGUE EL FUEGO Y CONTROLA LA EMERGENCIA.ATENDIDO POR: 3 UNIDADES CON 1 VEHÍCULOS. AFECTACIÓN: NO REGISTRA. ESTADO: LIQUIDADO</t>
  </si>
  <si>
    <t>DNBC INFORMA MEDIANTE BASE DE DATOS: MUNICIPIO: URUMITA DEPARTAMENTO: LA GUAJIRA: EVENTO: INCENDIO FORESTAL. SECTOR: MUNICIPIO DE LA JAGUA DEL PILAR. DETALLE: SE RECIBE LLAMADA DE EMERGENCIA POR PARTE DE LA SRA. ANGELICA OLIVERAS PARA REPORTAR
DE UN INCENDIO FORESTAL EN EL MUNICIPIO DE LA JAGUA DEL PILAR EN UNA FINCA DONDE
HABÍA PERSONAS EN RIESGO Y ELEMENTOS MATERIALES EL CUAL SE LLEGÓ A TIEMPO CONTROLANDO Y LIQUIDANDO EN SU 
TOTALIDAD EL FUEGO. HORA 1:20 AM. SE UTILIZARON 
10.000 LITROS DE AGUA APROXIMADAMENTEATENDIDO POR: 4 UNIDADES CON 1 VEHÍCULOS. AFECTACIÓN: NO REGISTRA. ESTADO: LIQUIDADO</t>
  </si>
  <si>
    <t>DNBC INFORMA MEDIANTE BASE DE DATOS: MUNICIPIO: VILLANUEVA DEPARTAMENTO: LA GUAJIRA: EVENTO: INCENDIO FORESTAL. SECTOR: VIA NACIONAL ZONA URBANA DE URUMITA.. DETALLE: RECIBIMOS UNA LLAMADA VÍA CELULAR DEL SARGENTO MARLON LIÑÁN PIDIÉNDONOS EL APOYO PARA EL INCENDIO FORESTAL, DE INMEDIATO LE BRINDAMOS EL APOYO COMO FAMILIA BOMBERIL QUE SOMOS. HORA DE INICIO 12:09 Y FINALIZO A LA 13:09ATENDIDO POR: 6 UNIDADES CON 1 VEHÍCULOS. AFECTACIÓN: NO REGISTRA. ESTADO: LIQUIDADO</t>
  </si>
  <si>
    <t>DNBC INFORMA MEDIANTE BASE DE DATOS: MUNICIPIO: VILLANUEVA DEPARTAMENTO: LA GUAJIRA: EVENTO: INCENDIO FORESTAL. SECTOR: A LOS ALREDEDORES DE LA BASE KILOMETRO 3 BASE MILITAR VIA NACIONAL. DETALLE: RECIBIMOS UNA LLAMADA DEL CABO ARLEY LAMUS, DEL EJERCITO NACIONAL DE 
VILLANUEVA LA GUAJIRA SIENDO LAS 13:38 REPORTANDO UN FUERTE INCENDIO A LOS 
ALREDEDORES DE LA BASE MILITAR Y FINALIZO A LAS 14:30.SE QUEMO AL REDEDOR 
DE MEDIA HECTÁREA.ATENDIDO POR: 4 UNIDADES CON 1 VEHÍCULOS. AFECTACIÓN: NO REGISTRA. ESTADO: LIQUIDADO</t>
  </si>
  <si>
    <t>DNBC INFORMA MEDIANTE BASE DE DATOS: MUNICIPIO: SAN MARCOS DEPARTAMENTO: SUCRE: EVENTO: INCENDIO FORESTAL. SECTOR: FERNÁN FORTICH. DETALLE: SE TRASLADÓ AL LUGAR DE LOS HECHOS, SE HIZO EL RESPECTIVO PROCEDIMIENTO Y
REGRESANDO SIN NINGUNA NOVEDADATENDIDO POR: 5 UNIDADES CON 1 VEHÍCULOS. AFECTACIÓN: NO REGISTRA. ESTADO: LIQUIDADO</t>
  </si>
  <si>
    <t>DNBC INFORMA MEDIANTE BASE DE DATOS: MUNICIPIO: COROZAL DEPARTAMENTO: SUCRE: EVENTO: INCENDIO FORESTAL. SECTOR: VILLA ROSITA. DETALLE: SALEN 04 UNDS EN LA MAQUINA EXTINTORA MÓVIL 01 ATENDER ESTE LLAMADO, AL LLEGAR SE EVIDENCIA LA EMERGENCIA Y SE PROCEDE A CONTROLAR CON HERRAMIENTAS MANUALES , Y PEQUEÑOS CHORROS DE AGUA , SE CONTROLA LA EMERGENCIA EN SU TOTALIDAD , SE LE DAN RECOMENDACIONES A LOS HABITANTES DEL SECTORATENDIDO POR: 4 UNIDADES CON 1 VEHÍCULOS. AFECTACIÓN: NO REGISTRA. ESTADO: LIQUIDADO</t>
  </si>
  <si>
    <t>DNBC INFORMA MEDIANTE BASE DE DATOS: MUNICIPIO: SAN JOSE DEL GUAVIARE DEPARTAMENTO: GUAVIARE: EVENTO: INCENDIO FORESTAL. SECTOR: KM 7 VÍA AL RETORNO. DETALLE: A LAS 14:58 REPORTA UN CIUDADANO QUE EN EL KILOMETRO 7 VÍA AL RETORNO SE PRESENTA UN INCENDIO FORESTAL, AL LUGAR ACUDEN 6 UNIDADES BOMBERILES EN UNA UNIDAD FORESTAL, SE LLEGA AL SITIO Y SE PROCEDE A REALIZAR LABORES DE CONTROL Y LIQUIDACIÓN DEL INCENDIOATENDIDO POR: 6 UNIDADES CON 1 VEHÍCULOS. AFECTACIÓN: 4. ESTADO: LIQUIDADO</t>
  </si>
  <si>
    <t>DNBC INFORMA MEDIANTE BASE DE DATOS: MUNICIPIO: PUERTO LLERAS DEPARTAMENTO: META: EVENTO: INCENDIO FORESTAL. SECTOR: VEREDA LA TIGRERA. DETALLE: SIENDO LAS 12:35 SALE LA MAQUINA NPR ACOMPAÑADA DE 6 UNIDADES, LLEGANDO AL SITIO SE EVIDENCIA UN INCENDIO FORESTAL EL CUAL SE LOGRA CONTROLAR Y SOFOCAR SE QUEMAN 3 HECTÁREAS DE PASTO NATIVOATENDIDO POR: 6 UNIDADES CON 1 VEHÍCULOS. AFECTACIÓN: 3. ESTADO: LIQUIDADO</t>
  </si>
  <si>
    <t>DNBC INFORMA MEDIANTE BASE DE DATOS: MUNICIPIO: MIRAFLORES DEPARTAMENTO: GUAVIARE: EVENTO: INCENDIO FORESTAL. SECTOR: VEREDA BUENOS AIRES. DETALLE: SE PRESENTA INCENDIO CERCA A CAÑADUZAL AFECTANDO RASTROJOS Y PRADERAS. SE LIQUIDA EL FUEGO SIN NOVEDADATENDIDO POR: 7 UNIDADES CON 2 VEHÍCULOS. AFECTACIÓN: 4. ESTADO: LIQUIDADO</t>
  </si>
  <si>
    <t>DNBC INFORMA MEDIANTE BASE DE DATOS: MUNICIPIO: SAN MARCOS DEPARTAMENTO: SUCRE: EVENTO: INCENDIO FORESTAL. SECTOR: CORREGIMIENTO SANTA INÉS. DETALLE: SIENDO LAS 09:12 HORA EL SEÑOR ALFONSO DE LA OSSA REPORTA UN INCENDIO EN EL CORREGIMIENTO DE SANTA INÉS EN SU FINCA DE PROPIEDAD PARA LA CUAL SE DESPLAZAN 4 UNIDADES DE BOMBEROS EN LA M2 Y EXTERMINAN LAS LLAMAS EN SU TOTALIDADATENDIDO POR: 6 UNIDADES CON 2 VEHÍCULOS. AFECTACIÓN: 6. ESTADO: LIQUIDADO</t>
  </si>
  <si>
    <t>DNBC INFORMA MEDIANTE BASE DE DATOS: MUNICIPIO: SAN MARCOS DEPARTAMENTO: SUCRE: EVENTO: INCENDIO FORESTAL. SECTOR: CORREGIMIENTO SANTA INÉS. DETALLE: SIENDO LAS 09:40 HORAS EL SEÑOR ARMANDO DIAZ REPORTA UN INCENDIO DE TIPO FORESTAL EN EL CORREGIMIENTO DE SANTA INÉS PARA LA CUAL SE DESPLAZAN 03 UNIDADES BOMBEROS EN LA M1 PARA EXTERMINAR LAS LLAMAS EN SU TOTALIDADATENDIDO POR: 54 UNIDADES CON 18 VEHÍCULOS. AFECTACIÓN: 4. ESTADO: LIQUIDADO</t>
  </si>
  <si>
    <t>DNBC INFORMA MEDIANTE BASE DE DATOS: MUNICIPIO: FUNDACION DEPARTAMENTO: MAGDALENA: EVENTO: INCENDIO FORESTAL. SECTOR: HUMEDAL DE VILLA FANY. DETALLE: CUERPO DE BOMBEROS DE FUNDACIÓN MAGDALENA  INFORMA: COMUNIDAD REPORTE: 15/01/2023 HORA DEL REPORTE: 16:43 HORA DE SALIDA: 16:47 HORA DE LLEGADA A LA EMERGENCIA: 16:50 HORA ENTRADA: 17:58 LUGAR: FUNDACIÓN  BARRIO : VILLA FANNY.  DIRECCIÓN: HUMEDAL DE JERINGA. EVENTO: INCENDIO DE COBERTURA VEGETAL. PERSONAL: 06 UNIDADES VEHÍCULO: MÓVIL 04. DESCRIPCIÓN: SE ATIENDE EMERGENCIA DE INCENDIO DE COBERTURA VEGETAL DÓNDE SE QUEMARON APROXIMADAMENTE 1 HECTÁREAS DE PASTIZAL Y RASTROJO FUE CONTROLADOATENDIDO POR: 6 UNIDADES CON 1 VEHÍCULOS. AFECTACIÓN: 1. ESTADO: LIQUIDADO</t>
  </si>
  <si>
    <t>DNBC INFORMA MEDIANTE BASE DE DATOS: MUNICIPIO: INIRIDA DEPARTAMENTO: GUAINIA: EVENTO: INCENDIO FORESTAL. SECTOR: VIA AEROPUERTO. DETALLE: 18:24 INGRESA EL PT MEDINA A REPORTAR SOBRE UN INCENDIO FORESTAL MAS ADELANTE DEL AEROPUERTO. 18:39 SALE LA MOVIL #3 AL MANDO DEL MAQUINISTA PIÑEROS CON LA UNIDAD CABO LOPEZ AL SITIO DE LA EMERGENCIA PARA CONTROLAR EL INCENDIO QUE FUE CONTROLADO. 19:23 LLEGA LA MOVIL# 3 AL MANDO DEL MAWQUINISTA Y LA UNIDAD DESPUES DE ATENDER EL INCEDIO.ATENDIDO POR: 2 UNIDADES CON 1 VEHÍCULOS. AFECTACIÓN: SIN REPORTE. ESTADO: LIQUIDADO</t>
  </si>
  <si>
    <t>DNBC INFORMA MEDIANTE BASE DE DATOS: MUNICIPIO: FUNDACION DEPARTAMENTO: MAGDALENA: EVENTO: INCENDIO FORESTAL. SECTOR: VIA SAN GIL. DETALLE: CUERPO DE BOMBEROS DE FUNDACIÓN MAGDALENA  INFORMA: COMUNIDAD REPORTE: 15/01/2023 HORA DEL REPORTE: 12:01 HORA DE SALIDA: 12:05 HORA DE LLEGADA A LA EMERGENCIA: 12:16 HORA ENTRADA: 15:30 UGAR: FUNDACIÓN BARRIO : N/A  DIRECCIÓN: VÍA SAN GIL POR EL CEMENTERIO NUEVO. EVENTO: INCENDIO DE COBERTURA VEGETAL. PERSONAL: 10 UNIDADES VEHÍCULO: MÓVIL 04 Y MÓVIL 02.  DESCRIPCIÓN: SE ATIENDE EMERGENCIA DE INCENDIO DE COBERTURA VEGETAL DÓNDE SE QUEMARON APROXIMADAMENTE 5 HECTÁREAS DE PASTIZAL Y RASTROJO FUE CONTROLADO.ATENDIDO POR: 10 UNIDADES CON 2 VEHÍCULOS. AFECTACIÓN: 5. ESTADO: LIQUIDADO</t>
  </si>
  <si>
    <t>DNBC INFORMA MEDIANTE BASE DE DATOS: MUNICIPIO: SAN JOSE DEL GUAVIARE DEPARTAMENTO: GUAVIARE: EVENTO: INCENDIO FORESTAL. SECTOR: URBANIZACIÓN ASOCOVIMOR. DETALLE: A LAS 14:53 HORAS REPORTA LA SEÑORA MARIELA QUE EN LA URBANIZACIÓN ASOCOVIMOR SE PRESENTA UN INCENDIO FORESTAL, AL LUGAR ACUDEN 7 UNIDADES BOMBERILES EN UNA UNIDAD FORESTAL, SE LLEGA AL SITIO Y SE PROCEDE A REALIZAR MANIOBRAS DE CONTROL Y LIQUIDACIÓN DEL INCENDIOATENDIDO POR: 7 UNIDADES CON 1 VEHÍCULOS. AFECTACIÓN: 5. ESTADO: LIQUIDADO</t>
  </si>
  <si>
    <t>DNBC INFORMA MEDIANTE BASE DE DATOS: MUNICIPIO: SAN MARCOS DEPARTAMENTO: SUCRE: EVENTO: INCENDIO FORESTAL. SECTOR: VEREDA CALLO DE LA CRUZ. DETALLE: SIENDO LAS 14:03 HORAS EL SEÑOR ENALDO CAUSIL INFORMA SOBRE UN INCENDIO EN LA VEREDA CALLO DE LA CRUZ DE TIPO COBERTURA VEGETAL EN UNA FINCA DE LA ZONA PARA LA CUAL SE DESPLAZA EL 04 UNIDADES BOMBEROS EN LA M1 PARA EXTERMINAR LAS LLAMAS EN SU TOTALIDADATENDIDO POR: 16 UNIDADES CON 4 VEHÍCULOS. AFECTACIÓN: 3. ESTADO: LIQUIDADO</t>
  </si>
  <si>
    <t>DNBC INFORMA MEDIANTE BASE DE DATOS: MUNICIPIO: SAN JUAN DE ARAMA DEPARTAMENTO: META: EVENTO: INCENDIO FORESTAL. SECTOR: VEREDA SAN JOSE. DETALLE: FECHA 13/01/2023 CUERPO DE BOMBEROS SAN JUAN DE ARAMA RECIBIÓ LLAMADO DE LA COMUNIDAD DONDE INFORMAN DE UN INCENDIO FORESTAL EN LA VEREDA SAN JOSÉ EN LA FINCA DE LA SEÑORA ALCIRA ALVIZ. SE HIZO CONTROL Y MITIGACIÓN CON 3 UNIDADES DE BOMBEROS, MOTORES DE ESPALDA Y MÁQUINA DE INTERVENCIÓN RÁPIDA, SE VIERON AFECTADAS 6 HECTÁREAS ENTRE SABANA Y BOSQUE NATIVO. REPORTA COMANDANTE LEONARDO ROMERO.ATENDIDO POR: 3 UNIDADES CON 1 VEHÍCULOS. AFECTACIÓN: 6. ESTADO: LIQUIDADO</t>
  </si>
  <si>
    <t>DNBC INFORMA MEDIANTE BASE DE DATOS: MUNICIPIO: MIRAFLORES DEPARTAMENTO: GUAVIARE: EVENTO: INCENDIO FORESTAL. SECTOR: KILOMETRO 1 VÍA BUENOS AIRES. DETALLE: SE PRESENTA INCENDIO A LOS COSTADOS DE LA CARRETERA QUE DEL CASCO URBANO DEL MUNICIPIO CONDUCE A LA VEREDA BUENOS AIRES. SE ATIENDE LA EMERGENCIA QUE A SU VEZ ESTABA AFECTANDO LA CALIDAD DEL AIRE DEL SECTOR.ATENDIDO POR: 3 UNIDADES CON 1 VEHÍCULOS. AFECTACIÓN: 2. ESTADO: LIQUIDADO</t>
  </si>
  <si>
    <t>DNBC INFORMA MEDIANTE BASE DE DATOS: MUNICIPIO: ZONA BANANERA DEPARTAMENTO: MAGDALENA: EVENTO: INCENDIO FORESTAL. SECTOR: SEVILLA. DETALLE: CUERPO DE BOMBEROS VOLUNTARIOS ZONA BANANERA MAG. INFORMA: WENDY AMAYA REPORTE DIARIO: #004 REPORTE DIA: 12/01/2023 HORA DEL REPORTE: 14:58 HORA DE LLEGADA AL SITIO: 15:08 HORA FINAL: 15:58 LUGAR: SEVILLA AGROSAVIA EVENTO: INCENDIO DE COBERTURA VEGETAL ESTADO: FINALIZADO PERSONAL: 03 UNIDADES VEHICULO: M -2 COMANDANTE DE INCIDENTE: CABO MIGUEL SANDOVAL DESCRIPCION: SE ATENDIÓ EL LLAMADO POR PARTE DE UN TRABAJADOR DE LA EMPRESA AGROSAVIA QUIEN INFORMA DE UN INCENDIO DE COBERTURA VEGETAL, EN EL CORREGIMIENTO DE SEVILLA EL CUAL ACUDIMOS M- 02, 03 UNIDADES AL LLEGAR AL LUGAR DE LOS HECHOS A LAS 15:08, OBSERVAMOS QUE EL INCENDIO YA ESTABA CONTROLADO POR LA BRIGADA DE EMERGENCIA, MOTIVO POR EL CUAL SE HIZO UN BARRIDO Y REMOJO PARA ELIMINAR PEQUEÑOS FOCOS DANDO TERMINACIÓN 15:58 HORAS.ATENDIDO POR: 3 UNIDADES CON 1 VEHÍCULOS. AFECTACIÓN: SIN REPORTE. ESTADO: LIQUIDADO</t>
  </si>
  <si>
    <t>DNBC INFORMA MEDIANTE BASE DE DATOS: MUNICIPIO: SAN MARCOS DEPARTAMENTO: SUCRE: EVENTO: INCENDIO FORESTAL. SECTOR: VEREDA CALLO DE LA CRUZ. DETALLE: SIENDO LAS 12:20 HORAS LA SEÑORA LAURA MARTÍNEZ REPORTA UN INCENDIO EN LA VEREDA CALLO DE LA CRUZ PARA LA CUAL SE DESPLAZAN 4 UNIDADES BOMBEROS EN LA M2 PARA CONTROLAR EL INCENDIO Y EXTERMINAR LAS LLAMAS EN SU TOTALIDADATENDIDO POR: 6 UNIDADES CON 2 VEHÍCULOS. AFECTACIÓN: 10. ESTADO: LIQUIDADO</t>
  </si>
  <si>
    <t>DNBC INFORMA MEDIANTE BASE DE DATOS: MUNICIPIO: MIRAFLORES DEPARTAMENTO: GUAVIARE: EVENTO: INCENDIO FORESTAL. SECTOR: VEREDA PIÑALITO. DETALLE: SE ACUDE A LA PRESENCIA DE HUMO EN GRANDES CANTIDADES EN LA VEREDA PIÑALITO, ENCONTRANDO UNA GRAN CANTIDAD DE RASTROJO EN LLAMAS. SE ATIENDE LA EMERGENCIA CULMINANDO LA ATENCIÓN A LAS 10 DE LA NOCHE. SE DESCONOCE EL CAUSAL DEL INCENDIOATENDIDO POR: 7 UNIDADES CON 1 VEHÍCULOS. AFECTACIÓN: 6. ESTADO: LIQUIDADO</t>
  </si>
  <si>
    <t>DNBC INFORMA MEDIANTE BASE DE DATOS: MUNICIPIO: MIRAFLORES DEPARTAMENTO: GUAVIARE: EVENTO: INCENDIO FORESTAL. SECTOR: VEREDA BARRANQUILLITA. DETALLE: SE ATIENDE INCENDIO QUE AFECTÓ PRADERAS Y RASTROJOS OCASIONADO AL PARECER POR PERSONAS INESCRUPULOSAS QUE PRENDIERON CANDELA A LA ORILLA DE LA CARRETERA. EL INCENDIO FUE LIQUIDADO EN SU TOTALIDAD CON APOYO DE LA COMUNIDAD.ATENDIDO POR: 5 UNIDADES CON 1 VEHÍCULOS. AFECTACIÓN: 9. ESTADO: LIQUIDADO</t>
  </si>
  <si>
    <t>DNBC INFORMA MEDIANTE BASE DE DATOS: MUNICIPIO: SAN MARCOS DEPARTAMENTO: SUCRE: EVENTO: INCENDIO FORESTAL. SECTOR: VEREDA CALLO DE LA CRUZ. DETALLE: SIENDO LAS 09:38 HORAS EL SEÑOR ELIGIÓ ARROYO REPORTA UN INCENDIO DE TIPO FORESTAL EN LA VEREDA CALLO DE LA CRUZ DE NUESTRA JURISDICCIÓN PARA LA CUAL SE DESPLAZAN 4 UNIDADES BOMBEROS AL LUGAR DE LOS HECHOS EN UNA FINCA EN LA ZONAATENDIDO POR: 6 UNIDADES CON 2 VEHÍCULOS. AFECTACIÓN: 18. ESTADO: LIQUIDADO</t>
  </si>
  <si>
    <t>DNBC INFORMA MEDIANTE BASE DE DATOS: MUNICIPIO: SAN MARCOS DEPARTAMENTO: SUCRE: EVENTO: INCENDIO FORESTAL. SECTOR: VEREDA MONTEGRANDE. DETALLE: SIENDO LAS 14:06 HORAS EL SEÑOR ARMANDO LOBO REPORTA UN INCENDIO DE TIPO FORESTAL EN LA VEREDA MONTEGRANDE DE NUESTRA JURISDICCIÓN PARA LA CUAL SE DESPLAZAN 04 UNIDADES BOMBEROS EN LA M2 PARA CONTROLAR Y LIQUIDAR LAS LLAMAS EN SU TOTALIDADATENDIDO POR: 8 UNIDADES CON 2 VEHÍCULOS. AFECTACIÓN: 15. ESTADO: LIQUIDADO</t>
  </si>
  <si>
    <t>DNBC INFORMA MEDIANTE BASE DE DATOS: MUNICIPIO: SAN JOSE DEL GUAVIARE DEPARTAMENTO: GUAVIARE: EVENTO: INCENDIO FORESTAL. SECTOR: PARCELACIÓN AGROPOLIS. DETALLE: A LAS 13:18 HORAS REPORTA LA SEÑORA DANIA AL TELÉFONO DEL TE. MALAGÓN QUE EN LA PARCELACIÓN AGROPOLIS SE PRESENTA UN INCENDIO FORESTAL, AL LUGAR ACUDEN 6 UNIDADES BOMBERILES EN UNA UNIDAD FORESTAL, SE LLEGA AL SITIO Y SE PROCEDE A REALIZAR MANIOBRAS DE CONTROL Y LIQUIDACIÓN DEL INCENDIOATENDIDO POR: 6 UNIDADES CON 1 VEHÍCULOS. AFECTACIÓN: SIN REPORTE. ESTADO: LIQUIDADO</t>
  </si>
  <si>
    <t>DNBC INFORMA MEDIANTE BASE DE DATOS: MUNICIPIO: GRANADA DEPARTAMENTO: META: EVENTO: INCENDIO FORESTAL. SECTOR: TROCHA 4 FINCA CHISQUINITA. DETALLE: SIENDO LAS 10.07 HORAS SE ATIENDE EMERGENCIA POR INCENDIO FORESTAL EN EL SECTOR SEÑALADO, SE EXTINGUE EL FUEGO Y CONTROLA LA EMERGENCIA.ATENDIDO POR: 4 UNIDADES CON 1 VEHÍCULOS. AFECTACIÓN: SIN REPORTE. ESTADO: LIQUIDADO</t>
  </si>
  <si>
    <t>DNBC INFORMA MEDIANTE BASE DE DATOS: MUNICIPIO: SAN MARCOS DEPARTAMENTO: SUCRE: EVENTO: INCENDIO FORESTAL. SECTOR: BARRIO MIRA FLORES. DETALLE: SIENDO LAS 10:21 HORAS EL SEÑOR ALFREDO DÍAZ REPORTA UN INCENDIO DE TIPO FORESTAL EN EL BARRIO MIRA FLORES EN UNA FINCA UBICADA EN ESE SECTOR PARA LA CUAL SE DESPLAZA EL PERSONAL EN TURNO 04 UNIDADES DE BOMBEROS EN LA M2 PARA EXTERMINAR LAS LLAMAS EN SU TOTALIDADATENDIDO POR: 8 UNIDADES CON 2 VEHÍCULOS. AFECTACIÓN: 2. ESTADO: LIQUIDADO</t>
  </si>
  <si>
    <t>DNBC INFORMA MEDIANTE BASE DE DATOS: MUNICIPIO: GRANADA DEPARTAMENTO: META: EVENTO: INCENDIO FORESTAL. SECTOR: SECTOR BARRIO EL RECREO. DETALLE: SIENDO LAS 10:22 HORAS, SE ATIENDE EMERGENCIA EN EL LUGAR POR INCENDIO FORESTAL, SE EXTINGUE EL FUEGO Y CONTROLA LA EMERGENCIA.ATENDIDO POR: 3 UNIDADES CON 1 VEHÍCULOS. AFECTACIÓN: 1. ESTADO: LIQUIDADO</t>
  </si>
  <si>
    <t>DNBC INFORMA MEDIANTE BASE DE DATOS: MUNICIPIO: INIRIDA DEPARTAMENTO: GUAINIA: EVENTO: INCENDIO FORESTAL. SECTOR: SECTOR CEMENETERIO. DETALLE: 10:34AM INGRESA EL AUXILIAR REYES A REPORTAR UN INCENDIO EN EL CEMENTERIO. 10:42AM SALE LA MOVIL#3AL MANDO DEL CT MARTINEZ CON LAS UNIDADES BRO PALMA AL LUGRA DEL INCENDIO A ATENDERLO QUE FUE CONTROLADO SIN NINGUNA NOVEDAD. 11:04 INGRESA LA MOVIL AL MANDO DEL CT Y CON LA UNIDAD DESPUES DE ATENDER EL INCENDIO.ATENDIDO POR: 4 UNIDADES CON 2 VEHÍCULOS. AFECTACIÓN: SIN REPORTE. ESTADO: LIQUIDADO</t>
  </si>
  <si>
    <t>DNBC INFORMA MEDIANTE BASE DE DATOS: MUNICIPIO: GRANADA DEPARTAMENTO: META: EVENTO: INCENDIO FORESTAL. SECTOR: PREDIO CAÑO BARRIO EL BOSQUE. DETALLE: SIENDO LAS 14:28 HORAS SALE MÁQUINA 1 HACIA EL SECTOR SEÑALADO PARA ATENDER INCENDIO FORESTAL, SE EXTINGUE EL FUEGO Y CONTROLA LA EMERGENCIA.ATENDIDO POR: 2 UNIDADES CON 1 VEHÍCULOS. AFECTACIÓN: 1. ESTADO: LIQUIDADO</t>
  </si>
  <si>
    <t>DNBC INFORMA MEDIANTE BASE DE DATOS: MUNICIPIO: GRANADA DEPARTAMENTO: META: EVENTO: INCENDIO FORESTAL. SECTOR: CRA 6 27 30. DETALLE: SIENDO LAS 12:00 HORAS SALE MAQUINA 6 HACIA EL SITIO SEÑALADO, SE ATIENDE EMERGENCIA POR INCENDIO FORESTAL. SE EXTINGUE EL FUEGO CON AYUDA DE LA COMUNIDAD Y SE CONTROLA LA EMERGENCIA.ATENDIDO POR: 3 UNIDADES CON 1 VEHÍCULOS. AFECTACIÓN: 1. ESTADO: LIQUIDADO</t>
  </si>
  <si>
    <t>DNBC INFORMA MEDIANTE BASE DE DATOS: MUNICIPIO: SANTA MARTA DEPARTAMENTO: MAGDALENA: EVENTO: INCENDIO FORESTAL. SECTOR: EL CERRO DE LA CRA 26. DETALLE: 18:24:48 SE DESPACHA LA M-14 Y SU RESPECTIVA TRIPULACIÓN PARA CERRO DEL CONJUNTO SAN CARLO AV LIBERTADOR A ATENDER UN(A) INCENDIO POR COBERTURA VEGETAL . 18:32:09 SALE LA MAQUINA M-14 Y SU TRIPULACIÓN PARA CERRO DEL CONJUNTO SAN CARLO AV LIBERTADOR 18:46:56 ARRIBO: INFORMA LA M-14 QUE LLEGAN AL SITIO DEL INCIDENTE 19:21:13 INFORMA LA M-14 QUE FINALIZA ACCIONES EN EL LUGAR DEL INCIDENTE Y QUEDAN DISPONIBLES. 19:21:45 INFORMA EL COMANDANTE DE INCIDENTE BOMBERO PORTILLA SANCHEZ JAVIER [27] QUE DESMONTA EL PUESTO DE COMANDO Y DESMOVILIZA LA M-14 DE LA ESCENA 19:21:45 INFORMA EL COMANDANTE DE INCIDENTE BOMBERO PORTILLA SANCHEZ JAVIER [27] QUE DESMONTA EL PUESTO DE COMANDO Y DESMOVILIZA LA M-14 DE LA ESCENA 19:38:50 REGRESA LA M-14 Y LA TRIPULACIÓN BAJO LAS ÓRDENES DEL BOMBERO PORTILLA SANCHEZ JAVIER [27], SIN NOVEDADATENDIDO POR: 4 UNIDADES CON 1 VEHÍCULOS. AFECTACIÓN: 10. ESTADO: LIQUIDADO</t>
  </si>
  <si>
    <t>DNBC INFORMA MEDIANTE BASE DE DATOS: MUNICIPIO: SANTA MARTA DEPARTAMENTO: MAGDALENA: EVENTO: INCENDIO FORESTAL. SECTOR: CALLE 14 CRA 5 TAGANGA. DETALLE: QUE HAY UN INCENDIO POR COBERTURA VEGETAL EN CALLE 14 CON CARRERA 5, EL COMUNICADO LO RECIBE EL CIVIL ROJAS VARGAS OSCAR EDUARDO [] Y EL JEFE DE ESTACIÓN DESPACHA LA M-8 Y SU RESPECTIVA TRIPULACIÓNATENDIDO POR: 5 UNIDADES CON 1 VEHÍCULOS. AFECTACIÓN: SIN REPORTE. ESTADO: LIQUIDADO</t>
  </si>
  <si>
    <t>DNBC INFORMA MEDIANTE BASE DE DATOS: MUNICIPIO: SANTA MARTA DEPARTAMENTO: MAGDALENA: EVENTO: INCENDIO FORESTAL. SECTOR: KILÓMETRO 7 A LA ALTURA DE LA VÍA ALTERNA / LA PAZ. DETALLE: SE DESPACHA LA M-8 Y SU RESPECTIVA TRIPULACIÓN PARA KILOMETRO 7 LA PAZ A ATENDER UN(A) INCENDIO POR COBERTURA VEGETAL, SE LLEGA AL LUGAR DE LA EMERGENCIA Y SE CONTROLA Y LIQUIDAATENDIDO POR: 4 UNIDADES CON 1 VEHÍCULOS. AFECTACIÓN: SIN REPORTE. ESTADO: LIQUIDADO</t>
  </si>
  <si>
    <t>DNBC INFORMA MEDIANTE BASE DE DATOS: MUNICIPIO: SANTA MARTA DEPARTAMENTO: MAGDALENA: EVENTO: INCENDIO FORESTAL. SECTOR: CALLE 20 CON CARRERA 1B. DETALLE: QUE HAY UN INCENDIO POR COBERTURA VEGETAL EN CALLE 20 CON CARRERA 1B, EL COMUNICADO LO RECIBE EL CIVIL ROJAS VARGAS OSCAR EDUARDO [] Y EL JEFE DE ESTACIÓN DESPACHA LA M-8 Y SU RESPECTIVA TRIPULACIÓN LLEGAN AL SITIO Y LIQUIDAN CON BOMBA DE ESPALDAATENDIDO POR: 4 UNIDADES CON 1 VEHÍCULOS. AFECTACIÓN: SIN REPORTE. ESTADO: LIQUIDADO</t>
  </si>
  <si>
    <t>DNBC INFORMA MEDIANTE BASE DE DATOS: MUNICIPIO: SANTA MARTA DEPARTAMENTO: MAGDALENA: EVENTO: INCENDIO FORESTAL. SECTOR: MEGA COLEGIO DE LA RUTA EL SOL. DETALLE: QUE HAY UN INCENDIO POR COBERTURA VEGETAL EN MEGA COLEGIO DE LA RUTA EL SOL, EL COMUNICADO LO RECIBE EL CIVIL ROJAS VARGAS OSCAR EDUARDO [] Y EL JEFE DE ESTACIÓN DESPACHA LA M-8 Y SU RESPECTIVA TRIPULACIÓN; AL LLEGAR AL SITIO SE CONTROLA Y LIQUIDA DEJAN TODO SIN NOVEDADATENDIDO POR: 4 UNIDADES CON 1 VEHÍCULOS. AFECTACIÓN: SIN REPORTE. ESTADO: LIQUIDADO</t>
  </si>
  <si>
    <t>DNBC INFORMA MEDIANTE BASE DE DATOS: MUNICIPIO: SANTA MARTA DEPARTAMENTO: MAGDALENA: EVENTO: INCENDIO FORESTAL. SECTOR: CRA 16 CALLE 46. DETALLE: 23:49:50 SE DESPACHA LA M-14 Y SU RESPECTIVA TRIPULACIÓN PARA CALLE 42 CON CARRERA 16 A ATENDER UN(A) INCENDIO POR COBERTURA VEGETAL . 23:50:01 SALE LA MAQUINA M-14 Y SU TRIPULACIÓN PARA CALLE 42 CON CARRERA 16 23:50:05 SALE LA MAQUINA M-3 Y SU TRIPULACIÓN PARA CALLE 42 CON CARRERA 16 00:03:52 ARRIBO: INFORMA LA M-9 QUE LLEGAN AL SITIO DEL INCIDENTE 00:03:57 ARRIBO: INFORMA LA M-14 QUE LLEGAN AL SITIO DEL INCIDENTE 01:37:18 INFORMA LA M-9 QUE FINALIZA ACCIONES EN EL LUGAR DEL INCIDENTE Y QUEDAN DISPONIBLES. 01:37:22 INFORMA EL COMANDANTE DE INCIDENTE BOMBERO PORTILLA SANCHEZ JAVIER [27] QUE DESMOVILIZA LA M-9 DE LA ESCENA 01:37:28 INFORMA LA M-14 QUE FINALIZA ACCIONES EN EL LUGAR DEL INCIDENTE Y QUEDAN DISPONIBLES. 01:37:31 INFORMA EL COMANDANTE DE INCIDENTE BOMBERO MURILLO PEREZ KELLY [22] QUE DESMONTA EL PUESTO DE COMANDO Y DESMOVILIZA LA M-14 DE LA ESCENA SE DIRIGE A SERVICIO ESPECIAL AV. LIBERTADOR 01:54:59 REGRESA LA M-9 Y LA TRIPULACIÓN BAJO LAS ÓRDENES DEL BOMBERO PORTILLA SANCHEZ JAVIER [27], SIN NOVEDAD 03:00:49 REGRESA LA M-14 Y LA TRIPULACIÓN BAJO LAS ÓRDENES DEL BOMBERO MURILLO PEREZ KELLY [22], SIN NOVEDADATENDIDO POR: 6 UNIDADES CON 2 VEHÍCULOS. AFECTACIÓN: 7. ESTADO: LIQUIDADO</t>
  </si>
  <si>
    <t>DNBC INFORMA MEDIANTE BASE DE DATOS: MUNICIPIO: SANTA MARTA DEPARTAMENTO: MAGDALENA: EVENTO: INCENDIO FORESTAL. SECTOR: BARRIO CIUDAD DEL SOL. DETALLE: QUE HAY UN INCENDIO POR COBERTURA VEGETAL EN CUIDAD DEL SOL, EL COMUNICADO LO RECIBE EL CIVIL ROJAS VARGAS OSCAR EDUARDO [] Y EL JEFE DE ESTACIÓN DESPACHA LA M-8 Y SU RESPECTIVA TRIPULACIÓN SE LLEGA AL SITIO Y SE CONTROLA Y LIQUIDADATENDIDO POR: 5 UNIDADES CON 1 VEHÍCULOS. AFECTACIÓN: SIN REPORTE. ESTADO: LIQUIDADO</t>
  </si>
  <si>
    <t>DNBC INFORMA MEDIANTE BASE DE DATOS: MUNICIPIO: SANTA MARTA DEPARTAMENTO: MAGDALENA: EVENTO: INCENDIO FORESTAL. SECTOR: ROTONDA DE MAMATOCO. DETALLE: UE HAY UN INCENDIO POR COBERTURA VEGETAL EN ROTONDA MAMATOCO, EL COMUNICADO LO RECIBE EL CIVIL ROJAS VARGAS OSCAR EDUARDO [] Y EL JEFE DE ESTACIÓN DESPACHA LA M-8 Y SU RESPECTIVA TRIPULACIÓN DEJANDO CONTROLADO Y LIQUIDADOATENDIDO POR: 5 UNIDADES CON 1 VEHÍCULOS. AFECTACIÓN: SIN REPORTE. ESTADO: LIQUIDADO</t>
  </si>
  <si>
    <t>DNBC INFORMA MEDIANTE BASE DE DATOS: MUNICIPIO: SANTA MARTA DEPARTAMENTO: MAGDALENA: EVENTO: INCENDIO FORESTAL. SECTOR: BARRIO EL PANTANO. DETALLE: QUE HAY UN INCENDIO POR COBERTURA VEGETAL EN PANTANO, EL COMUNICADO LO RECIBE EL CIVIL ROJAS VARGAS OSCAR EDUARDO [] Y EL JEFE DE ESTACIÓN DESPACHA LA M-14 Y SU RESPECTIVA TRIPULACIÓNATENDIDO POR: 4 UNIDADES CON 1 VEHÍCULOS. AFECTACIÓN: SIN REPORTE. ESTADO: LIQUIDADO</t>
  </si>
  <si>
    <t>DNBC INFORMA MEDIANTE BASE DE DATOS: MUNICIPIO: MANAURE DEPARTAMENTO: LA GUAJIRA: EVENTO: INCENDIO FORESTAL. SECTOR: JIETKA WAYUU. DETALLE: SIENDO LAS 17:56 HORAS REPORTAN EMERGENCIA DE INCENDIO FORESTAL EN EL BARRIO JIETKA WAYUU DESPLAZÁNDOSE AL LUGAR LA MAQUINA 001 DE BOMBEROS Y 4 UNIDADES BOMBERILES A LAS 18:00 HORAS DEJANDO TODO CONTROLADO A LAS 20:00 HORAS.ATENDIDO POR: 4 UNIDADES CON 1 VEHÍCULOS. AFECTACIÓN: 1. ESTADO: LIQUIDADO</t>
  </si>
  <si>
    <t>DNBC INFORMA MEDIANTE BASE DE DATOS: MUNICIPIO: SANTA MARTA DEPARTAMENTO: MAGDALENA: EVENTO: INCENDIO FORESTAL. SECTOR: VIA ALTERNA ENTRADA JUAN 23. DETALLE: REPORTAN INCENDIO POR COBERTURA VEGETAL A LA ALTURA DE LA ENTRADA A JUAN 23 SOBRE LA VÍA ALTERNA AL PUERTO.... SE DESPACHA LA M-14 Y SU RESPECTIVA TRIPULACIÓN PARA VIA ALTERNA ENTRADA JUAN 23 A ATENDER UN(A) INCENDIO DE CAPA VEGETAL. GENERA DEMASIADO HUMO Y NO PERMITE LA VISIBILIDAD EN LA VÍA. SE PROCEDE A REALIZAR LA LIQUIDACIÓN Y PREVENCIÓN EN EL LUGAR DEL INCIDENTEATENDIDO POR: 4 UNIDADES CON 1 VEHÍCULOS. AFECTACIÓN: SIN REPORTE. ESTADO: LIQUIDADO</t>
  </si>
  <si>
    <t>DNBC INFORMA MEDIANTE BASE DE DATOS: MUNICIPIO: SANTA MARTA DEPARTAMENTO: MAGDALENA: EVENTO: INCENDIO FORESTAL. SECTOR: TAGANGA. DETALLE: REPORTA MI BETA 8 QUE LE INFORMAN UN INCENDIO FORESTAL EN TAGANGA ENTRE LA CALLE 15 Y 12.. INCENDIO FORESTAL BASTANTE AMPLIO CERCA A ALGUNAS VIVIENDASATENDIDO POR: 4 UNIDADES CON 1 VEHÍCULOS. AFECTACIÓN: SIN REPORTE. ESTADO: LIQUIDADO</t>
  </si>
  <si>
    <t>DNBC INFORMA MEDIANTE BASE DE DATOS: MUNICIPIO: SANTA MARTA DEPARTAMENTO: MAGDALENA: EVENTO: INCENDIO FORESTAL. SECTOR: VEREDA EL MANANTIAL. DETALLE: 14:34:04 SE DESPACHA LA M-8 Y SU RESPECTIVA TRIPULACIÓN PARA CERRO ECOPETROL A ATENDER UN(A) INCENDIO FORESTAL. 14:55:23 SALE LA MAQUINA M-8 Y SU TRIPULACIÓN PARA CERRO ECOPETROL 14:55:26 ARRIBO: INFORMA LA M-8 QUE LLEGAN AL SITIO DEL INCIDENTE 15:42:14 INFORMA LA M-8 QUE FINALIZA ACCIONES EN EL LUGAR DEL INCIDENTE Y QUEDAN DISPONIBLES. 15:42:25 INFORMA EL COMANDANTE DE INCIDENTE SARGENTO IMITOLA CORDERO EDUARDO ANTONIO [14] QUE DESMONTA EL PUESTO DE COMANDO Y DESMOVILIZA LA M-8 DE LA ESCENA 15:43:33 REGRESA LA M-8 Y LA TRIPULACIÓN BAJO LAS ÓRDENES DEL SARGENTO IMITOLA CORDERO EDUARDO ANTONIO [14], SIN NOVEDADATENDIDO POR: 6 UNIDADES CON 1 VEHÍCULOS. AFECTACIÓN: 1. ESTADO: LIQUIDADO</t>
  </si>
  <si>
    <t>DNBC INFORMA MEDIANTE BASE DE DATOS: MUNICIPIO: MAICAO DEPARTAMENTO: LA GUAJIRA: EVENTO: INCENDIO FORESTAL. SECTOR: KILOMETRO 74 ALEDAÑO A LA DIAN. DETALLE: SE RECIBE LLAMADA DE EMERGENCIA INFORMANDO SOBRE INCENDIO FORESTAL EN EL KILOMETRO 74, SE ACERCA MAQUINA NUMERO 3, SE LIQUIDA EL INCENDIO, SE UTILIZA MANGUERA 1/2 Y UN PISTON DE 1/2 Y 200 GALONES DE AGUA, SE DEJO TODO BAJO CONTROLATENDIDO POR: 4 UNIDADES CON 1 VEHÍCULOS. AFECTACIÓN: SIN REPORTE. ESTADO: LIQUIDADO</t>
  </si>
  <si>
    <t>DNBC INFORMA MEDIANTE BASE DE DATOS: MUNICIPIO: MANAURE DEPARTAMENTO: LA GUAJIRA: EVENTO: INCENDIO FORESTAL. SECTOR: 10 DE MARZO. DETALLE: SIENDO LAS 13:03 HORAS REPORTAN UNA EMERGENCIA DE INCENDIO FORESTAL EN EL BARRIO 10 DE MARZO, SE DESPLAZA LA MAQUINA 001 DE BOMBEROS CON 7 UNIDADES LLEGANDO AL SITIO A LAS 13:08 HORAS, LIQUIDÁNDOLO EN SU TOTALIDAD A LAS 17:16 HORAS.ATENDIDO POR: 7 UNIDADES CON 1 VEHÍCULOS. AFECTACIÓN: 1. ESTADO: LIQUIDADO</t>
  </si>
  <si>
    <t>DNBC INFORMA MEDIANTE BASE DE DATOS: MUNICIPIO: VILLANUEVA DEPARTAMENTO: LA GUAJIRA: EVENTO: INCENDIO FORESTAL. SECTOR: KILÓMETRO 1 SALIDA VALLEDUPAR. DETALLE: RECIBIMOS UNA LLAMADA VÍA CELULAR DE PARTE DEL DOCTOR JOSE CAREÑO. SIENDO LA 1:42 PM, REPORTANDO UN INCENDIO FORESTAL EN DONDE SE ENCONTRARON AFECTADAS DOS FINCAS. VILLA JULIANA, Y EL DIAMANTE.BOMBEROS VILLANUEVA ATENDIMOS DE INMEDIATO EL LLAMADO Y PEDIMOS SOPORTE A LOS CUERPOS DE BOMBEROS DE MOLINO, Y URUMITA. FUIMOS EN TOTAL 11 UNIDADES BOMBERILES QUE ATENDIMOS EL INCENDIO FORESTAL.SE QUEMARON 4 HECTÁREAS DE PASTO, EL INCENDIO FORESTAL FINALIZO A LAS 03:20 PM. HONOR GLORIA LEALTAD.ATENDIDO POR: 11 UNIDADES CON 1 VEHÍCULOS. AFECTACIÓN: 4. ESTADO: LIQUIDADO</t>
  </si>
  <si>
    <t>DNBC INFORMA MEDIANTE BASE DE DATOS: MUNICIPIO: SANTA MARTA DEPARTAMENTO: MAGDALENA: EVENTO: INCENDIO FORESTAL. SECTOR: QUINTA DE SAN PEDRO ALEJANDRINO. DETALLE: QUE HAY UN INCENDIO FORESTAL EN QUINTA DE SAN PEDRO ALEJANDRIA, EL COMUNICADO LO RECIBE EL CIVIL ROJAS VARGAS OSCAR EDUARDO [] Y EL JEFE DE ESTACIÓN DESPACHA LA M-14 Y SU RESPECTIVA TRIPULACIÓN SE CONTROLA Y LIQUIDAATENDIDO POR: 4 UNIDADES CON 1 VEHÍCULOS. AFECTACIÓN: SIN REPORTE. ESTADO: LIQUIDADO</t>
  </si>
  <si>
    <t>DNBC INFORMA MEDIANTE BASE DE DATOS: MUNICIPIO: PUERTO LOPEZ DEPARTAMENTO: META: EVENTO: INCENDIO FORESTAL. SECTOR: FINCA BREMEN- ENTRADA AL TORO. DETALLE: EL CUERPO DE BOMBEROS VOLUNTARIOS DE PUERTO LÓPEZ, SE DESPLAZA CON TRES UNIDADES BOMBERILES Y UN VEHÍCULO CISTERNA A ATENDER UN INCENDIO FORESTAL EN LA FINCA BREMEN, UBICADA ENTRANDO POR EL TORO. SE DARÁ MAYOR INFORME CUANDO SE TENGA EL REPORTE DEL PERSONAL. EL CUERPO DE BOMBEROS VOLUNTARIOS DE PUERTO LÓPEZ META LES INFORMA EL REGRESO DE LAS UNIDADES QUE SE ENCONTRABAN EN LA FINCA BREMEN ATENDIENDO UN INCENDIO FORESTAL DONDE SE QUEMO APROXIMADAMENTE 100 HECTÁREAS DE SOCA DE CAÑAATENDIDO POR: 3 UNIDADES CON 1 VEHÍCULOS. AFECTACIÓN: SIN REPORTE. ESTADO: LIQUIDADO</t>
  </si>
  <si>
    <t>DNBC INFORMA MEDIANTE BASE DE DATOS: MUNICIPIO: PUERTO RICO DEPARTAMENTO: META: EVENTO: INCENDIO FORESTAL. SECTOR: VEREDA CAÑOS NEGROS. DETALLE: SALE LA MAQUINA EXTINTORA HACIA LA VEREDA CAÑOS NEGROS SECTOR LA PISTA A UN INCENDIO FORESTAL.ATENDIDO POR: 2 UNIDADES CON 1 VEHÍCULOS. AFECTACIÓN: 1. ESTADO: LIQUIDADO</t>
  </si>
  <si>
    <t>DNBC INFORMA MEDIANTE BASE DE DATOS: MUNICIPIO: SANTA MARTA DEPARTAMENTO: MAGDALENA: EVENTO: INCENDIO FORESTAL. SECTOR: COLEGIO BURECHE. DETALLE: QUE HAY UN INCENDIO DE CAPA VEGETAL EN POR EL COLEGIO BURECE, EL COMUNICADO LO RECIBE EL CIVIL ROJAS VARGAS OSCAR EDUARDO [] Y EL JEFE DE ESTACIÓN DESPACHA LA M-8 Y SU RESPECTIVA TRIPULACIÓN LOTE CON VARIOS PUNTOS INCENDIADO SE CONTROLA Y LIQUIDAATENDIDO POR: 5 UNIDADES CON 1 VEHÍCULOS. AFECTACIÓN: SIN REPORTE. ESTADO: LIQUIDADO</t>
  </si>
  <si>
    <t>DNBC INFORMA MEDIANTE BASE DE DATOS: MUNICIPIO: SALAMINA DEPARTAMENTO: MAGDALENA: EVENTO: INCENDIO FORESTAL. SECTOR: INSTITUCION EDUCATIVA DEPARTAMENTAL DE SALAMINA MAGDALENA. DETALLE: EL CUERPO DE BOMBEROS VOLUNTARIOS DE SALAMINA MAGDALENA DESPLAZA 3 UNIDADES A BORDO DE LA M2 HASTA LAS INSTALACIONES DE LA INEDEPSA, LUEGO DE RECIBIR LLAMADO POR PARTE DE LA COMUNIDAD QUIEN DA AVISO POR FUERTE EMANACION DE HUMO. AL LLEGAR AL SITIO SE VERIFICA Y ENCUENTRA CONFLAGRACION QUE CONSUME VEGETACION EN LA PARTE TRASERA DE LA INSTITUCION, DE INMEDIATO SE PROCEDE CON EL CONTROL Y LIQUIDACION DE ESTA EMERGENCIA.ATENDIDO POR: 3 UNIDADES CON 1 VEHÍCULOS. AFECTACIÓN: 2. ESTADO: LIQUIDADO</t>
  </si>
  <si>
    <t>DNBC INFORMA MEDIANTE BASE DE DATOS: MUNICIPIO: VILLANUEVA DEPARTAMENTO: LA GUAJIRA: EVENTO: INCENDIO FORESTAL. SECTOR: FINCA VILLA SUEÑOS DE DIOS.. DETALLE: SIENDO LAS 12:15 DEL DÍA DE HOY RECIBIMOS UNA LLAMADA VÍA CELULAR DEPARTE DEL CABO DEL EJERCITO ARLEY CABALLO, QUE SE ESTABA PRENDIENDO EN LLAMAS LA FINCA VILLA ANDREA SUEÑOS DE DIOS, EL PROPIETARIO DE LA FINCA ES GREGORIO SUAREZ SE QUEMARON APROXIMADAMENTE 4 HECTÁREAS DE PASTOS, AL INCENDIO FORESTAL TUVIMOS EL ACOMPAÑAMIENTO DE URUMITA Y EL MOLINO, ESTUVIERON 11 UNIDADES BOMBERILES EN EL INCENDIO FORESTAL, SE SUMINISTRO APROXIMADAMENTE 8000 LITROS DE AGUA, PARA PODER SOFOCAR EL INCENDIO. LOS BOMBEROS EN CONJUNTO COMO UNA SOLA FAMILIA BOMBERIL, PUDIMOS CONTROLAR Y APAGAR EL INCENDIO FORESTAL. HONOR GLORIA LEALTAD.ATENDIDO POR: 11 UNIDADES CON 3 VEHÍCULOS. AFECTACIÓN: 4. ESTADO: LIQUIDADO</t>
  </si>
  <si>
    <t>DNBC INFORMA MEDIANTE BASE DE DATOS: MUNICIPIO: CIENAGA DEPARTAMENTO: MAGDALENA: EVENTO: INCENDIO FORESTAL. SECTOR: COSTA VERDE. DETALLE: INCENDIO DE COBERTURA VEGETAL, EN UN LOTE UBICADO EN COSTA VERDE, SE AFECTO APROXIMADAMENTE 1 HECTÁREA DE PASTO SECO Y HOJARASCA, SE UTILIZO HERRAMIENTAS MANUALES, PALA,MACHETE,AZARASTRILLO,TRES TRAMOS DE MANGUERA ,ATENDIDO POR: 66 UNIDADES CON 1 VEHÍCULOS. AFECTACIÓN: 1. ESTADO: LIQUIDADO</t>
  </si>
  <si>
    <t>DNBC INFORMA MEDIANTE BASE DE DATOS: MUNICIPIO: SANTIAGO DE TOLU DEPARTAMENTO: SUCRE: EVENTO: INCENDIO FORESTAL. SECTOR: VILLA NAZARET. DETALLE: SE PROCEDIÓ A ATENDER INCENDIO FORESTAL SE APLICO AGUA CON MAQUINA EXTINTORA LOGRANDO ASÍ SU LIQUIDADAATENDIDO POR: 4 UNIDADES CON 1 VEHÍCULOS. AFECTACIÓN: SIN REPORTE. ESTADO: LIQUIDADO</t>
  </si>
  <si>
    <t>DNBC INFORMA MEDIANTE BASE DE DATOS: MUNICIPIO: ANCUYA DEPARTAMENTO: NARIÑO: EVENTO: INCENDIO FORESTAL. SECTOR: V / EL PEDREGAL. DETALLE: TRAS EL LLAMADO DE UNA INTEGRANTE DE LA JAC DE LA VEREDA EL LLANO SALEN 8 UNIDADES EN V.I.R. Y 2 MOTOCICLETAS Y SE ATIENDE UN INCENDIO EN UN PREDIO DE CULTIVOS DE CAÑA PANELERA. SE CONTROLA Y LIQUIDA EL INCENDIO HORA DE INICIO 10:50 HORA DE RETORNO 13:10ATENDIDO POR: 8 UNIDADES CON 3 VEHÍCULOS. AFECTACIÓN: 3. ESTADO: LIQUIDADO</t>
  </si>
  <si>
    <t>DNBC INFORMA MEDIANTE BASE DE DATOS: MUNICIPIO: ZONA BANANERA DEPARTAMENTO: MAGDALENA: EVENTO: INCENDIO FORESTAL. SECTOR: PORTON DE MORAN. DETALLE: CUERPO DE BOMBEROS VOLUNTARIOS ZONA BANANERA MAG. REPORTA: TENIENTE PRUDENCIO PÉREZ REPORTE DIARIO: #002 REPORTE DIA: 05/01/2023 HORA DE SALIDA: 18:35 HORA DE LLEGADA AL SITIO: 19:18 HORA FINAL: 22:03 LUGAR: PORTÓN DE MORAN EVENTO: INCENDIO FORESTAL ESTADO: FINALIZADO PERSONAL: 05 UNIDADES COMANDANTE DE INCIDENTE: CABO LIDIS SALAS VEHICULO: M2, M4 DESCRIPCION: SIENDO LAS 18:30 HORAS SE RECIBE UN LLAMADO DE MI TENIENTE PRUDENCIO PÉREZ PARA COMUNICAR DE UN INCENDIO FORESTAL EN EL PORTÓN DE MORAN, UBICADO EN EL PREVIO DEL SEÑOR ELIECER AVENDAÑO, CUIDADO POR EL SEÑOR JUAN CAMILO RIVERA BLANQUICETH IDENTIFICADO CON CEDULA DE CIUDADANÍA 1.134.229.706, CELULAR: 3122404248, INMEDIATAMENTE SE HIZO EL DESPACHO DE LA MÁQUINA DE INTERVENCIÓN RÁPIDA (M2) CON 3 UNIDADES BOMBERILES A LAS 18:35 HORAS PARA EL SITIO DE LA EMERGENCIA LLEGANDO ASÍ A LAS 19:18 HORAS. ARRIBANDO AL SITIO EN LA M4 CON 02 UNIDADES BOMBERILES DE ZONA BANANERA PARA PRESTAR APOYO. PUDIMOS OBSERVAR UNA GRAN CANTIDAD DE HUMO QUE SE DESPLAZABA HACIA LA TRONCAL DEL ORIENTE Y LA CONFLAGRACIÓN DE LAS LLAMAS ERAN MUY FUERTES Y EXTENDIDAS EN VARIOS PUNTOS POR QUEMA FUERA DE CONTROL YA QUE ALREDEDOR HABÍA PASTIZAL VEGETATIVO, SECO Y EL MATERIAL QUEMADO ERA ABONO ORGÁNICO, SE PROCEDIÓ UTILIZANDO LA MAQUINA EXTINTORA M2 CON UN CHORRO DIRECTO Y OTRO EN NEBLINA POR LA CANTIDAD DE HUMO ESPARCIDO Y LAS FUERTES LLAMAS. SE PIDIÓ APOYO A BOMBEROS FUNDACIÓN LO CUAL ARRIBARON CON 07 UNIDADES BOMBERILES A CARGO DEL CAPITÁN PABLO VILLA, EN LA M1 Y BOMBEROS ARACATACA CON 06 UNIDADES BOMBERILES A LAS 21:00 HORAS EN LA M2 A CARGÓ DEL COMANDANTE DAIRO BARRETO. UTILIZANDO EN EL M1 CUATRO TRAMOS DE MANGUERA DE 1 ½ (PULGADA) CON UNA SIAMESA PARA TRABAJAR 2 PUNTOS A LA VEZ Y EL M2 UTILIZANDO EL CARRETEL CON UN CHORRO DIRECTO TRABAJANDO ASÍ EN CONJUNTO PARA SU TOTAL ELIMINACIÓN. DÁNDOLE TERMINACIÓN A LAS 22:03 HORAS.ATENDIDO POR: 16 UNIDADES CON 3 VEHÍCULOS. AFECTACIÓN: SIN REPORTE. ESTADO: LIQUIDADO</t>
  </si>
  <si>
    <t>DNBC INFORMA MEDIANTE BASE DE DATOS: MUNICIPIO: COROZAL DEPARTAMENTO: SUCRE: EVENTO: INCENDIO FORESTAL. SECTOR: FINCA BÉLGICA. DETALLE: SE RECIBE INFORMACIÓN DE LA COMUNIDAD LA CUAL MANIFIESTA QUE EN LA FINCA BÉLGICA VÍA A BETULIA SE ESTA PRESENTANDO UN INCENDIO DE COBERTURA VEGETAL, PARA ESTE LLAMADO SALEN 04 UNDS EN TURNO, AL LLEGAR AL LUGAR SE EVIDENCIA QUE YA ESTA UN POCO AVANZADO EL INCENDIO VEGETAL NUESTRAS UNIDADES PROCEDEN A REALIZAR REMOCIÓN Y ENFRIAMIENTO DE LA ZONA POR DONDE VA EL INCENDIO EVITANDO ASÍ QUE SE PROPAGUE MAS, NUESTRAS UNIDADES CON HERRAMIENTAS MANUALES EMPIEZAN A COMBATIR EL FUEGO LOGRANDO ASÍ CONTROLAR AL 100% LA EMERGENCIA, LUEGO REALIZAN PROCESO DE REMOCIÓN Y ENFRIAMIENTO A LA ZONA AFECTADA. DEJANDO ASÍ 100 % CONTROLADO TODO, SE GASTA UN APROXIMADO DE 500 GALONES DE AGUA, HERRAMIENTAS MANUALES UTILIZADAS PALA, BATE FUEGO, MACHETEES Y BOMBAS DE ESPALDA.ATENDIDO POR: 12 UNIDADES CON 4 VEHÍCULOS. AFECTACIÓN: 2. ESTADO: LIQUIDADO</t>
  </si>
  <si>
    <t>DNBC INFORMA MEDIANTE BASE DE DATOS: MUNICIPIO: SAN JOSE DEL GUAVIARE DEPARTAMENTO: GUAVIARE: EVENTO: INCENDIO FORESTAL. SECTOR: SANTO DOMINGO. DETALLE: A LAS 19:08 HORAS REPORTA LA BR. FLORINDA MORENO QUE EN EL SECTOR DE SANTO DOMINGO SE PRESENTA UN INCENDIO FORESTAL, AL LUGAR ACUDEN 7 UNIDADES BOMBERILES EN UNA UNIDAD FORESTAL SE LLEGA AL SITIO Y SE PROCEDE A REALIZAR MANIOBRAS DE CONTROL Y LIQUIDACIÓN DEL INCENDIOATENDIDO POR: 7 UNIDADES CON 1 VEHÍCULOS. AFECTACIÓN: SIN REPORTE. ESTADO: LIQUIDADO</t>
  </si>
  <si>
    <t>DNBC INFORMA MEDIANTE BASE DE DATOS: MUNICIPIO: YOTOCO. DEPARTAMENTO: VALLE DEL CAUCA. EVENTO: INCENDIO FORESTAL. SECTOR: CRA 7 CON CALLE 10 ANTIGUA SALIDA. DETALLE: 23:21 - EL SR. JUAN GARCÍA INFORMA SOBRE INCENDIO FORESTAL EN LA CRA 7 CON CALLE 10 ANTIGUA SALIDA. 23:23 - SE DESPACHA MAQUINA EXTINTORA M8 CON DOS UNIDADES A BORDO. 23:29 - AL LLEGAR AL SITIO SE OBSERVA QUEMA DE BASURA Y PASTIZAL A ORILLA DE CARRETERA, SE PROCEDE A CONTROLAR Y EXTINGUIR EL FUEGO, UNA VEZ CONTROLADA LA SITUACIÓN SE INFORMA A LA ESTACIÓN Y SE RECOGE EL MATERIAL EMPLEADO. 23:53 - SE LLEGA A LA ESTACIÓN. ATENDIDO POR: 2. UNIDADES CON: 1 VEHÍCULOS. AFECTACIÓN: SIN REPORTE. ESTADO: LIQUIDADO</t>
  </si>
  <si>
    <t>DNBC INFORMA MEDIANTE BASE DE DATOS: MUNICIPIO: TULUA. DEPARTAMENTO: VALLE DEL CAUCA. EVENTO: INCENDIO FORESTAL. SECTOR: TV 12 CON 27. DETALLE: SE ENVIA M-9 CON 3 UNIDADES PARA ATENDER INCENDIO FORESTAL EN BARRIO LA ESPERANZA, AL LLEGAR AL SITIO SE ATACA INCENDIO DIRECTAMENTE, SE CONTROLA SITUACION Y RETORNAMOS A LA CENTRAL SIN NOVEDADES. ATENDIDO POR: 3. UNIDADES CON: 1 VEHÍCULOS. AFECTACIÓN: SIN REPORTE. ESTADO: LIQUIDADO</t>
  </si>
  <si>
    <t>DNBC INFORMA MEDIANTE BASE DE DATOS: MUNICIPIO: JAMUNDI. DEPARTAMENTO: VALLE DEL CAUCA. EVENTO: INCENDIO FORESTAL. SECTOR: FINCA LOS PINOS. DETALLE: INCENDIO FORESTAL POR QUEMA CONTROLADA SECTOR LOS PINOS EL CUAL SE LIQUIDA TOTALMENTE ATENDIDO POR: 4. UNIDADES CON: 1 VEHÍCULOS. AFECTACIÓN: SIN REPORTE. ESTADO: LIQUIDADO</t>
  </si>
  <si>
    <t>DNBC INFORMA MEDIANTE BASE DE DATOS: MUNICIPIO: RESTREPO. DEPARTAMENTO: VALLE DEL CAUCA. EVENTO: INCENDIO FORESTAL. SECTOR: VEREDA BUEN VIVIR. DETALLE: SALE LA MAQUINA #1 CONDUCIDA POR EL TENIENTE FRANCISCO LARA Y COMO COMANDANTE DE INCIDENTE EL CABO MANUEL OLIVAR Y TRIPULACIÓN LOS BOMBEROS MIGUEL DUQUE Y DIOMAR LUNA. AL LLEGAR AL SITIO SE REALIZA TRANSFERENCIA DEL MANDO AL SUBTENIENTE JULIO GIRALDO Y LLEGAN AL LUGAR APOYAR EL SARGENTO RAFAEL MARÍN Y CABO CARLOS ARIAS. DONDE SE REALIZA CONTROL Y LIQUIDACIÓN DEL INCENDIO ATENDIDO POR: 10. UNIDADES CON: 2 VEHÍCULOS. AFECTACIÓN: SIN REPORTE. ESTADO: LIQUIDADO</t>
  </si>
  <si>
    <t>DNBC INFORMA MEDIANTE BASE DE DATOS: MUNICIPIO: CANDELARIA. DEPARTAMENTO: VALLE DEL CAUCA. EVENTO: INCENDIO FORESTAL. SECTOR: VILLAGORGONA PANAMERICANO. DETALLE: REPORTANDO INCENDIO FORESTAL EN EL BARRIO PANAMERICANO. SALE MAQUINA B-3 CON DOS UNIDADES REALIZA CONTROL DEL INCENDIO FOESTAL. ATENDIDO POR: 2. UNIDADES CON: 1 VEHÍCULOS. AFECTACIÓN: SIN REPORTE. ESTADO: LIQUIDADO</t>
  </si>
  <si>
    <t>DNBC INFORMA MEDIANTE BASE DE DATOS: MUNICIPIO: ANDALUCIA. DEPARTAMENTO: VALLE DEL CAUCA. EVENTO: INCENDIO FORESTAL. SECTOR: VEREDA TAMBORAL. DETALLE: INCENDIO FORESTAL CAPA VEGETAL SE PIDE LLAVE EQUIPO PARA INCENDIO FORESTAL ATENDIDO POR: 26. UNIDADES CON: 4 VEHÍCULOS. AFECTACIÓN: SIN REPORTE. ESTADO: LIQUIDADO</t>
  </si>
  <si>
    <t>DNBC INFORMA MEDIANTE BASE DE DATOS: MUNICIPIO: LA PRIMAVERA. DEPARTAMENTO: VICHADA. EVENTO: INCENDIO FORESTAL. SECTOR: FINCA VILLA CAROLINA. DETALLE: SE RECIBE REPORTE 18:33 HORAS DEL CI Y CONFIRMAN INCENDIO FORESTAL E LA FINCA VILLA CAROLINA, FINCA DEL SEÑOR JOSÉ EMILIO PÉREZ. SE INICIA EL CONTROL CON EL MÉTODO DE ATAQUE DIRECTO CON AGUA Y MAQUINA EXTINTORA, ATENDIDO POR: 7. UNIDADES CON: 1 VEHÍCULOS. AFECTACIÓN: SIN REPORTE. ESTADO: LIQUIDADO</t>
  </si>
  <si>
    <t>DNBC INFORMA MEDIANTE BASE DE DATOS: MUNICIPIO: LA PRIMAVERA. DEPARTAMENTO: VICHADA. EVENTO: INCENDIO FORESTAL. SECTOR: FINCA EL TRIUNFO - VEREDA EL RASTOJO. DETALLE: EL INCENDIO, EL CI DA LAS DIRECTRICES A LAS UNIDADES BOBERILES PARA LA EXTINCIÓN DEL INCENDIO, SE HACE ATAQUE DIRECTO CON AGUA Y MAQUINA EXTINTORA Y SE HACEN LÍNEAS DE DEFENSAS PARA CONTROLAR EL INCENDIO, EVITANDO LA EXTINCIÓN A OTRAS ZONAS DE PASTOS MEJORADOS. SIENDO LAS 13:23 SE DA POR TERMINADA LA ATENCIÓN DE LA EMERGENCIA QUEDANDO TOTALMENTE LIQUIDADO. SE AFECTARON 50 HECTÁREAS DE PASTOS MEJORADOS Y VEGETACIÓN NATIVA. GEORREFERENCIACIÓN 05°28.367 W070°25.269 FINCA EL TRIUNFO SECTOR EL RASTROJO ATENDIDO POR: 8. UNIDADES CON: 1 VEHÍCULOS. AFECTACIÓN: 50. ESTADO: LIQUIDADO</t>
  </si>
  <si>
    <t>DNBC INFORMA MEDIANTE BASE DE DATOS: MUNICIPIO: ANDALUCIA. DEPARTAMENTO: VALLE DEL CAUCA. EVENTO: INCENDIO FORESTAL. SECTOR: CARRERA 3 CON CALLE 18. DETALLE: SIENDO LAS 12:17 INFORMAN POR LA RED DE APOYO DE UN INCENDIO FORESTAL EN LA CRA 3 CON CALLE 18, SALE LA MÁQUINA EXTINTORES M-5 CONDUCIDA POR EL BRO HOBBERG TRIVIÑO ACOMPAÑADO DEL BRO GUSTAVO GIRALDO, ASP JIMMY MORALES ASP EDUARDO PEÑA AL MANDO DE LA BRA CLAUDIA MILENA SÁNCHEZ, AL LLEGAR AL SITIO SE EVIDENCIA QUEDA DE CAPA VEGETAL, LOTE QUE SE ENCUENTRA UBICADO ENTRE LA CRA 3 # 18 - 18 DEL COLEGIO NUEVO HORIZONTE Y LA CRA 3 # 17A 16 DEL BARRIO RICAURTE, INFORMAN QUE EL PROPIETARIO RESIDE EN PEREIRA, SE QUEMA UNA HECTÁREA. ATENDIDO POR: 5. UNIDADES CON: 1 VEHÍCULOS. AFECTACIÓN: 1. ESTADO: LIQUIDADO</t>
  </si>
  <si>
    <t>DNBC INFORMA MEDIANTE BASE DE DATOS: MUNICIPIO: FLORIDA. DEPARTAMENTO: VALLE DEL CAUCA. EVENTO: INCENDIO FORESTAL. SECTOR: FRENTE AL BARRIO MI PUEBLITO. DETALLE: 18:25 LA BR YOLI URBANO ENVÍA FOTOS E INFORMA SOBRE UN INCENDIO FORESTAL AL FRENTE DEL BARRIO CONOCIDO COMO MI PUEBLITO 18 :30 SALE LA M-7 PARA EL SITIO MAQUINISTA BR, LÓPEZ JORGE BR O CORO LUIS HERNÁNDEZ 18:46 REGRESA LA M-7 INFORMANDO EL BR: LUIS HERNÁNDEZ HERNANDO QUE SE PROCEDE A RODEAR EL ÁREA AFECTADA POR EL INCENDIO AGRÍCOLA Y POR ÚLTIMO SE EXTINGUE EN SU TOTALIDAD EL INCENDIO QUEMÁNDOSE APROXIMADAMENTE 0,2 HECTÁREAS DE CAÑA ATENDIDO POR: 2. UNIDADES CON: 1 VEHÍCULOS. AFECTACIÓN: 2. ESTADO: LIQUIDADO</t>
  </si>
  <si>
    <t>DNBC INFORMA MEDIANTE BASE DE DATOS: MUNICIPIO: MARIQUITA. DEPARTAMENTO: TOLIMA. EVENTO: INCENDIO FORESTAL. SECTOR: VILLA LOS CABALLEROS. DETALLE: 15:13 REPORTA EL CAPITÁN JORGE QUIROGA DE UN INCENDIO FORESTAL EN VILLA LOS CABALLEROS 15:20 SALE LA MÓVIL 01 CONDUCIDA POR EL BOMBERO BRAYAN Y TRIPULADO POR EL BOMBERO GÓMEZ QUIEN SE DIRIGE PARA EL SITIO DE LA EMERGENCIA 16:50 ENTRA LA MÓVIL 01 CONDUCIDA POR EL BOMBERO BRAYAN Y TRIPULADO POR EL BOMBERO GÓMEZ CON LA NOVEDAD QUE SE LLEGA AL SITIO Y SE ACTIVA EL PON 02 (INCENDIO FORESTAL) EL PROPIETARIO EL DOCTOR QUIROGA DE VILLA LOS CABALLEROS, SE CONSUMIÓ 80 METROS A LA REDONDA, INCENDIO DE CAPA VEGETAL, EN EL LUGAR HIZO PRESENCIA DEFENSA CIVIL QUE YA TENÍA CONTROLADO LA ZONA, Y SE PROCEDE A REFRIGERAR LA ZONA DE AHÍ SE RETORNA A LA ESTACIÓN. NOTA SE PRESENTA UN DAÑO DE RASGADO DE LA MANGUERA DE CARRETEL ATENDIDO POR: 2. UNIDADES CON: 1 VEHÍCULOS. AFECTACIÓN: SIN REPORTE. ESTADO: LIQUIDADO</t>
  </si>
  <si>
    <t>DNBC INFORMA MEDIANTE BASE DE DATOS: MUNICIPIO: ZARZAL. DEPARTAMENTO: VALLE DEL CAUCA. EVENTO: INCENDIO FORESTAL. SECTOR: UÑA DE GATO. DETALLE: INFORMA EL BOMBERO DIEGO LÓPEZ QUE AL LLEGAR AL SITIO SE OBSERVA UN INCENDIO DE PALOS DE SINGLA, LOS CUALES SE INCENDIAN DEBIDO A QUE UN CULTIVO DE MAÍZ CORTADO VECINO EXPANDIÓ EL FUEGO, SE QUEMA APROXIMADAMENTE 2 HECTÁREAS DEL MAÍZ Y 200 METROS DE SINGLA LOS CUALES SE QUEMAN COMPLETAMENTE PROPIETARIO DEL CULTIVO DE MAÍZ CORTADO SEÑOR CARLOS JULIO HORTA CEDULA 94227924 PROPIETARIO DE LA SINGLA SEÑOR LUIS ALFONSO MAIN CEDULA 94231078 ATENDIDO POR: 5. UNIDADES CON: 1 VEHÍCULOS. AFECTACIÓN: 2. ESTADO: LIQUIDADO</t>
  </si>
  <si>
    <t>DNBC INFORMA MEDIANTE BASE DE DATOS: MUNICIPIO: MURILLO. DEPARTAMENTO: TOLIMA. EVENTO: INCENDIO FORESTAL. SECTOR: VIA MANIZALEZ KM 16. DETALLE: SE PRESENTA QUEMA DE RETAMO ESPINOSO SOBRE EL CAÑÓN DEL RIO LAGUNILLA FINCA DEL SEÑOR EVELIO LAVERDE, EL CUAL AFECTA PARTE DE LOS CULTIVOS DE PASTO; ESTE INCENDIO FUE PROVOCADO POR LA MISMA COMUNIDAD DE LA FINCA ATENDIDO POR: 3. UNIDADES CON: 1 VEHÍCULOS. AFECTACIÓN: 1. ESTADO: LIQUIDADO</t>
  </si>
  <si>
    <t>DNBC INFORMA MEDIANTE BASE DE DATOS: MUNICIPIO: CHAPARRAL. DEPARTAMENTO: TOLIMA. EVENTO: INCENDIO FORESTAL. SECTOR: KM 13 VIA CHAPARRAL ORTEGA. DETALLE: EL SEÑOR JOSÉ LUIS NARVÁEZ VÍA TELEFÓNICA REPORTA INCENDIO FORESTAL EN KM 13 VÍA CHAPARRAL ORTEGA; SE HACE DESPLAZAMIENTO SE EVIDENCIA QUE SE APAGÓ POR SI SOLO SE HACE REMOCIÓN Y REFRIGERACIÓN DEL TERRENO QUEMA APROXIMANDO 1 HECTÁREA ATENDIDO POR: 4. UNIDADES CON: 1 VEHÍCULOS. AFECTACIÓN: SIN REPORTE. ESTADO: LIQUIDADO</t>
  </si>
  <si>
    <t>DNBC INFORMA MEDIANTE BASE DE DATOS: MUNICIPIO: TULUA. DEPARTAMENTO: VALLE DEL CAUCA. EVENTO: INCENDIO FORESTAL. SECTOR: PORTAL DE GUAYACANES. DETALLE: SE ENVIA M-9 CON 3 UNIDADES PARA ATENDER INCENDIO FORESTAL EN BARRIO PORTAL DE GUAYACANES, SE LLEGA AL LUGAR Y SE CONTROLA INCENDIO, SE CUMPLEN OBJETIVOS Y SE RETORNA A LA ESTACION CENTRAL SIN MAS NOVEDADES. ATENDIDO POR: 3. UNIDADES CON: 1 VEHÍCULOS. AFECTACIÓN: SIN REPORTE. ESTADO: LIQUIDADO</t>
  </si>
  <si>
    <t>DNBC INFORMA MEDIANTE BASE DE DATOS: MUNICIPIO: LA PRIMAVERA. DEPARTAMENTO: VICHADA. EVENTO: INCENDIO FORESTAL. SECTOR: FINCA EL MEREY. DETALLE: SE REALIZA ALISTAMIENTO DE LAS UNIDADES BOMBERILES, MAQUINA EXTINTORA PLACA GCX068, SOPLADORAS Y HERRAMIENTAS. SIENDO LAS 13.15 HORAS SALEN LAS UNIDADES BOMBERILES CON SUS EPP EN LA MAQUINA EXTINTORA Y DE MAS, AL SECTOR DE LA EMERGENCIA FINCA EL MEREY. SE RECIBE REPORTE DE LA EMERGENCIA Y EL INCENDIO ES LA FINCA EL MIEDO, SEGUIDAMENTE SE INICIA EL CONTROL DEL INCENDIO CON MÉTODO DE ATAQUE DIRECTO CON AGUA CON MAQUINA EXTINTORA Y SOPLADORAS, SE LIQUIDA EL INCENDIO EN SU TOTALIDAD Y SE FINALIZA LA EMERGENCIA A LAS 19.18 HORAS Y SE REALIZA LA DESMOVILIZACIÓN DE LAS UNIDADES Y EQUIPOS A LA BASE ESTACIÓN DE BOMBEROS. ÁREA AFECTADA 700HECTAREAS SE SABANA NATIVA. GEORREFERENCIACIÓN: N.05°32.040' W.070°13.290' ED ATENDIDO POR: 5. UNIDADES CON: 1 VEHÍCULOS. AFECTACIÓN: 700. ESTADO: LIQUIDADO</t>
  </si>
  <si>
    <t>DNBC INFORMA MEDIANTE BASE DE DATOS: MUNICIPIO: ROLDANILLO. DEPARTAMENTO: VALLE DEL CAUCA. EVENTO: INCENDIO FORESTAL. SECTOR: VIA ROLDANILLO ZARZAL. DETALLE: SE REALIZA CONTROL DE INCENDIO FORESTALEN LA VERDA IRRUPA DONDE SE QUEMAN PASTIZAL.SIN DATOS DEL PROPIETARIO. ATENDIDO POR: 4. UNIDADES CON: 1 VEHÍCULOS. AFECTACIÓN: 1. ESTADO: LIQUIDADO</t>
  </si>
  <si>
    <t>DNBC INFORMA MEDIANTE BASE DE DATOS: MUNICIPIO: MURILLO. DEPARTAMENTO: TOLIMA. EVENTO: INCENDIO FORESTAL. SECTOR: KM. 16 APROX. VIA MURILLO MANIZALEZ. DETALLE: SE ATIENDE INCENDIO EN COBERTURA VEGETAL SOBRE EL CAÑÓN DEL RIO LAGUNILLA VÍA MAIZALES, EL CUAL SE EVIDENCIA QUE FUE PROVOCADO POR LA COMUNIDAD YA QUE TIENEN LA NECESIDAD DE QUEMAR EL RETAMO ESPINOSO, EL CUAL INVADE SUS POTREROS, APROXIMADAMENTE 1 HECTÁREA A ORILLAS DEL RIO FINCA DEL SEÑOR ANTONIO JIMÉNEZ ATENDIDO POR: 4. UNIDADES CON: 1 VEHÍCULOS. AFECTACIÓN: 1. ESTADO: LIQUIDADO</t>
  </si>
  <si>
    <t>DNBC INFORMA MEDIANTE BASE DE DATOS: MUNICIPIO: CHAPARRAL. DEPARTAMENTO: TOLIMA. EVENTO: INCENDIO FORESTAL. SECTOR: VDA POTRERITO DE AGUA. DETALLE: LA SEÑORA SANDRA PATRICIA RODRÍGUEZ VÍA TELEFÓNICA REPORTA INCENDIO FORESTAL EN LA VDA POTRERITO DE AGUA; SE HACE DESPLAZAMIENTO SE REALIZA CONTROL Y LIQUIDACIÓN CON HERRAMIENTA MANUAL Y MOTOBOMBAS DE ESPALDA; QUEMA APROXIMANDO 1 HECTÁREA ATENDIDO POR: 4. UNIDADES CON: 1 VEHÍCULOS. AFECTACIÓN: 1. ESTADO: LIQUIDADO</t>
  </si>
  <si>
    <t>DNBC INFORMA MEDIANTE BASE DE DATOS: MUNICIPIO: ROLDANILLO. DEPARTAMENTO: VALLE DEL CAUCA. EVENTO: INCENDIO FORESTAL. SECTOR: VIA ROLDANILLO LA UNION. DETALLE: SE REALIZA CONTROL Y EXTINSION DE INCENDIO FORESTAL DONDE SE QUEMA 2 PLAZAS DE GUAYABA PERA. ATENDIDO POR: 6. UNIDADES CON: 2 VEHÍCULOS. AFECTACIÓN: 1. ESTADO: LIQUIDADO</t>
  </si>
  <si>
    <t>DNBC INFORMA MEDIANTE BASE DE DATOS: MUNICIPIO: LA UNION. DEPARTAMENTO: VALLE DEL CAUCA. EVENTO: INCENDIO FORESTAL. SECTOR: SAN LUIS VIA TORO. DETALLE: INCENDIO FORESTAL EN UN CAÑADUZAL SALE LA B1, B2, B3 CON 9 UNIDADES, EN TOTAL SE QUEMA 4 HECTARIAS. ATENDIDO POR: 8. UNIDADES CON: 3 VEHÍCULOS. AFECTACIÓN: 4. ESTADO: LIQUIDADO</t>
  </si>
  <si>
    <t>DNBC INFORMA MEDIANTE BASE DE DATOS: MUNICIPIO: TULUA. DEPARTAMENTO: VALLE DEL CAUCA. EVENTO: INCENDIO FORESTAL. SECTOR: VIA LA RIVERA. DETALLE: SE ENVIA LA M-9 A MANDO DEL TTE GABRIEL GUEVARA DONDE REPORTAN UN INCENDIO FORESTAL EL C.I DE INCIDENTE INFORMA DE QUE SE ESTA QUEMANDO UN PASTIZAL SE HACE ATAQUE DIRECTO CON LINEA DE 1 1/2 SE HACE LIQUIDACION Y SE RETPORTA A LA CENTRAL DEL CONTROL DE LA SITUACION Y SE RETORNA S/N ATENDIDO POR: -. UNIDADES CON: - VEHÍCULOS. AFECTACIÓN: 30. ESTADO: LIQUIDADO</t>
  </si>
  <si>
    <t>DNBC INFORMA MEDIANTE BASE DE DATOS: MUNICIPIO: LA UNION. DEPARTAMENTO: VALLE DEL CAUCA. EVENTO: INCENDIO FORESTAL. SECTOR: SABANAZO. DETALLE: REPORTA LA CB ROSA PRADO QUE EN LA PARTE MONTAÑOSA SE VE MUCHO HUMO, SE DESPACHA UNIDADES PARA VERIFICAR Y EN SEGUIDA SE PIDE APOYO A BOMBEROS LA VICTORIA PARA ESTIGUIR EL FUEGO ATENDIDO POR: 8. UNIDADES CON: 2 VEHÍCULOS. AFECTACIÓN: 15. ESTADO: LIQUIDADO</t>
  </si>
  <si>
    <t>DNBC INFORMA MEDIANTE BASE DE DATOS: MUNICIPIO: BOLIVAR. DEPARTAMENTO: VALLE DEL CAUCA. EVENTO: INCENDIO FORESTAL. SECTOR: VEREDA EL BURRO - COORDENADAS 4°20´51´´N- 76°10´46´´W. DETALLE: SIENDO LAS 15:54 SALE LA M-2 CON 3 UNIDADES HACIA LA VEREDA EL BURRO - COORDENADAS 4°20´51´´N- 76°10´46´´W AL LLEGAR AL LUGAR LAS UNIDADES ENCUENTRAN TRONCOS DE ARBOLES DE GRAN MAGNITUD EN LLAMAS QUE YA HABÍAN AFECTADO LA VEGETACIÓN ADYACENTE DEL CUAL SE DESCONOCEN LAS CAUSAS, LAS UNIDADES PROCEDEN A REALIZAR PROCEDIMIENTOS PARA EL CONTROL DE LA PROPAGACIÓN Y LIQUIDACIÓN DE LA CONFLAGRACIÓN CON UN TRAMO DE MANGUERA DE 1 1/2", 1 BOQUILLA NORMALIZADA, SE UTILIZAN 5220 GALONES DE AGUA, SE SUCCIONA DE ZANJÓN ALEDAÑO PARA MANTENER EL FLUJO DE AGUA EN LA MAQUIA EXTINTORA, SE LOGRA CONTROLAR Y LIQUIDAR EN SU TOTALIDAD, LAS UNIDADES REGRESAN A LAS 17:10 ATENDIDO POR: 3. UNIDADES CON: 1 VEHÍCULOS. AFECTACIÓN: SIN REPORTE. ESTADO: LIQUIDADO</t>
  </si>
  <si>
    <t>DNBC INFORMA MEDIANTE BASE DE DATOS: MUNICIPIO: BOLIVAR. DEPARTAMENTO: VALLE DEL CAUCA. EVENTO: INCENDIO FORESTAL. SECTOR: VEREDA GUACAS - COORDENADAS 4°20´38.2´´N- 76°15´34´´W. DETALLE: SIENDO LAS 10:05 SALE LA M-3 CON 5 UNIDADES HACIA VEREDA GUACAS - COORDENADAS 4°20´38.2´´N- 76°15´34´´W AL LLEGAR AL LUGAR LAS UNIDADES ENCUENTRAN INCENDIO DE 4 HECTÁREAS DE CAPA VEGETAL NATIVA DEL CUAL SE DESCONOCEN LAS CAUSAS, LAS UNIDADES PROCEDEN A REALIZAR PROCEDIMIENTOS PARA EL CONTROL INICIALMENTE CON UN TRAMO DE 1 1/2", PARA BAJAR LA TEMPERATURA Y QUE LAS UNIDADES PUEDAN ABRIR CAMINO Y INGRESAR CON LA MANGUERA DE 1 MOTOBOMBA ESTACIONARIA Y SU BOQUILLA, MATAFUEGOS, BOMBAS DE ESPALDA, SE UTILIZAN 400 GALONES DE AGUA, SE LOGRA CONTROLAR Y LIQUIDAR EN SU TOTALIDAD, LAS UNIDADES REGRESAN A LAS 14:20 ATENDIDO POR: 5. UNIDADES CON: 1 VEHÍCULOS. AFECTACIÓN: 4. ESTADO: LIQUIDADO</t>
  </si>
  <si>
    <t>DNBC INFORMA MEDIANTE BASE DE DATOS: MUNICIPIO: LA UNION. DEPARTAMENTO: VALLE DEL CAUCA. EVENTO: INCENDIO FORESTAL. SECTOR: CORCEGA. DETALLE: INCENDIO EN RESIDUO DE CAÑA DE AZUCAR QUE SE PASA AUNA SUERTE DE 7 MESES AFECTANDO CULTIVOS ALEDAÑOS ATENDIDO POR: 12. UNIDADES CON: 41 VEHÍCULOS. AFECTACIÓN: 9. ESTADO: LIQUIDADO</t>
  </si>
  <si>
    <t>DNBC INFORMA MEDIANTE BASE DE DATOS: MUNICIPIO: TULUA. DEPARTAMENTO: VALLE DEL CAUCA. EVENTO: INCENDIO FORESTAL. SECTOR: PUENTES DE LAS MARIPOSAS SALIDA SUR. DETALLE: SE ENVIA LA M-9 A MANDO DEL BRO. JAIR HERNANDEZ DONDE INFORMAN SOBRE UN INCENDIO FORESTAL AL LLEGAR AL SITIO EL C.I SOLICITA APOYO CON PERSONAL Y ABASTECIMIENTO DE AGUA SE HACE EL CONTROL DE LA SITUACION Y REPORTANDO A LA CENTRAL Y SE RETORNA S/N ATENDIDO POR: 9. UNIDADES CON: 3 VEHÍCULOS. AFECTACIÓN: 1. ESTADO: LIQUIDADO</t>
  </si>
  <si>
    <t>DNBC INFORMA MEDIANTE BASE DE DATOS: MUNICIPIO: LA UNION. DEPARTAMENTO: VALLE DEL CAUCA. EVENTO: INCENDIO FORESTAL. SECTOR: LAS BRISAS. DETALLE: QUEMA DE PASTIZAL EN UN LOTE BALDIO ALFRENTE DE UN COLEGIO ATENDIDO POR: 4. UNIDADES CON: 1 VEHÍCULOS. AFECTACIÓN: 1. ESTADO: LIQUIDADO</t>
  </si>
  <si>
    <t>DNBC INFORMA MEDIANTE BASE DE DATOS: MUNICIPIO: SAN ANTONIO. DEPARTAMENTO: TOLIMA. EVENTO: INCENDIO FORESTAL. SECTOR: VEREDA MESETAS. DETALLE: SIENDO LAS HORA: 02:15 PM SE RECIBE EL LLAMADO POR PARTE DE LA COMUNIDAD DANDO AVISO DE UN INCENDIO SOBRE CAPA VEGETAL EN EL SECTOR EL PUENTE DE TETUAN EN EL KILOMETRO 1 VIA CHAPARRAL , AL LUGAR SE TRASNLADAN 4 UNIDADES BOMBERILES EN LA M1 CON HERRAMIENTAS Y TRAJES DE APP , HORA DE LLEGADA AL LUGAR 02:53PM LLEGADA AL LUGAR DONDE SE ENCUENTRA QUE EL INCENDIO YA FUE CONTROLADO NO HUBO NINGUNA NOVEDAD SE HICIERON LABORES DE EXTINCION POR LA COMUNIDAD Y NO FUE NECESARIO LA INTERVENCION NI EL APOYO POR PARTE DE BOMBEROS . SIN NOVEDAD 03:30PM ATENDIDO POR: 4. UNIDADES CON: 1 VEHÍCULOS. AFECTACIÓN: 10. ESTADO: LIQUIDADO</t>
  </si>
  <si>
    <t>DNBC INFORMA MEDIANTE BASE DE DATOS: MUNICIPIO: LA PRIMAVERA. DEPARTAMENTO: VICHADA. EVENTO: INCENDIO FORESTAL. SECTOR: PISTA SAN RAFAEL. DETALLE: SIENDO LAS 16:40 HORAS LAS UNIDADES BOMBERILES DE PRIMERA RESPUESTA REPORTAN INCENDIO FORESTAL EN PISTA SAN RAFAEL, DE INMEDIATO SE ACTIVA EL PERSONAL CON EQUIPOS, MÁQUINA EXTINTORA, SOPLADORAS Y SE TRASLADA A LA PISTA SAN RAFAEL A ATENDER LA EMERGENCIA, SE REALIZA LA EXTINCIÓN CON MAQUINA EXTINTORAS, SOPLADORAS Y CINCO UNIDADES BOMBERILES. SE REALIZA LA EXTINCIÓN TOTAL DEL INCENDIO A LAS 17:40 HORAS, SE DESMOVILIZA LAS UNIDADES BOMBERILES, MAQUINA EXTINTORA E LA ESTACIÓN DE BOMBEROS. GEORREFERENCIACIÓN: N.05°28.503' W:070°25.312 PISTA SAN RAFAEL LA PRIMAVERA VICHADA. ATENDIDO POR: 5. UNIDADES CON: 1 VEHÍCULOS. AFECTACIÓN: 327. ESTADO: LIQUIDADO</t>
  </si>
  <si>
    <t>DNBC INFORMA MEDIANTE BASE DE DATOS: MUNICIPIO: MELGAR. DEPARTAMENTO: TOLIMA. EVENTO: INCENDIO FORESTAL. SECTOR: BARRIO LAS VEGAS. DETALLE: SALE LA MÓVIL 3 HACIA EL BARRIO LAS VEGAS EN DONDE LA POLICÍA INFORMA DE UN INCENDIO FORESTAL EL CUAL SE PROCEDE A REALIZAR MANIOBRADA EXTINCIÓN QUEDANDO EXTINGUIDO ATENDIDO POR: 2. UNIDADES CON: 1 VEHÍCULOS. AFECTACIÓN: 2. ESTADO: LIQUIDADO</t>
  </si>
  <si>
    <t>DNBC INFORMA MEDIANTE BASE DE DATOS: MUNICIPIO: GUAMO. DEPARTAMENTO: TOLIMA. EVENTO: INCENDIO FORESTAL. SECTOR: URBANIZACION PRIMAVERA. DETALLE: SE DESPLAZAN LAS UNIDADES BOMBERILES HASTA EL SITIO DE LA EMERGENCIA, DONDE SE ATIENDE INCENDIO FORESTAL , QUEMANDOSE APROXIMADAMENTE 10 METROS LINEALES DE RASTROJO, DURANTE EL PROCEDEIMIENTO NO SE PRESENTA NINGUNA NOVEDAD. ATENDIDO POR: 5. UNIDADES CON: 1 VEHÍCULOS. AFECTACIÓN: SIN REPORTE. ESTADO: LIQUIDADO</t>
  </si>
  <si>
    <t>DNBC INFORMA MEDIANTE BASE DE DATOS: MUNICIPIO: LIBANO. DEPARTAMENTO: TOLIMA. EVENTO: INCENDIO FORESTAL. SECTOR: VEREDA SAN JUAN. DETALLE: ATENCIÓN A EMERGENCIA POR INCENDIO FORESTAL EN LA VEREDA SAN JUAN MÁS EXACTAMENTE EN LA PARTE BAJA DE MONTE TAURO DONDE SE DESCONOCEN LAS CAUSAS QUE PROVOCARON EL INCENDIO SE QUEMARON APROXIMADA MENTE 2 HECTÁREAS DE MATERIAL LIVIANO DONDE SE IMPLEMENTARON MANIOBRAS DE SOFOCACIÓN DEL INCENDIO Y LIQUIDACIÓN DEL MISMO EN LA FINCA NO SE ENCONTRABAN PERSONAS, LA EMERGENCIA FUE ATENDIDA POR 10 UNIDADES BOMBERILES EN 2 EN LA MÓVIL 8 Y LA MAQUINA 4 ATENDIDO POR: 10. UNIDADES CON: 2 VEHÍCULOS. AFECTACIÓN: 2. ESTADO: LIQUIDADO</t>
  </si>
  <si>
    <t>DNBC INFORMA MEDIANTE BASE DE DATOS: MUNICIPIO: ROLDANILLO. DEPARTAMENTO: VALLE DEL CAUCA. EVENTO: INCENDIO FORESTAL. SECTOR: VIA ROLDANILLO LA UNION. DETALLE: SE REALIZA CONTROL DE INCENDIO EN LA PARTE ALTA DE LA LOMA DEL CORREGIMEINTO DE MORELIA DONDE SE QUEMA VEGETACION SECA ATENDIDO POR: 5. UNIDADES CON: 1 VEHÍCULOS. AFECTACIÓN: SIN REPORTE. ESTADO: LIQUIDADO</t>
  </si>
  <si>
    <t>DNBC INFORMA MEDIANTE BASE DE DATOS: MUNICIPIO: YOTOCO. DEPARTAMENTO: VALLE DEL CAUCA. EVENTO: INCENDIO FORESTAL. SECTOR: HOGARES JUVENILES CAMPESINO CRA 10. DETALLE: 11:20 - LA SRA. CLAUDIA ROJAS DE INCENDIO FORESTAL A ORILLA DE CARRETERA. SE DESPACHA MAQUINA EXTINTORA M08 CON 02 UNIDADES A BORDO. 11:25 - AL LLEGAR AL SITIO SE VISUALIZA QUEMA DE UNA BASURA A ORILLA DE CARRETERA, SE OBSERVAN TRABAJADORES DEL HOGAR JUVENIL REMOVIENDO LA BASURA PARA HACER UNA BUENA SOFOCACIÓN DEL FUEGO CON MÁQUINA EXTINTORA - SE TRABAJAN HASTA TERMINAR DE SOFOCAR EL INCENDIO QUE DANDO LA TOTALIDAD DEL INCENDIO APAGADO SE TOMAN EVIDENCIAS FOTOGRÁFICAS Y SE INFORMA A LA ESTACIÓN. 11:45 - SE REGRESA A LA ESTACIÓN SIN NOVEDAD. ATENDIDO POR: 2. UNIDADES CON: 1 VEHÍCULOS. AFECTACIÓN: SIN REPORTE. ESTADO: LIQUIDADO</t>
  </si>
  <si>
    <t>DNBC INFORMA MEDIANTE BASE DE DATOS: MUNICIPIO: CHAPARRAL. DEPARTAMENTO: TOLIMA. EVENTO: INCENDIO FORESTAL. SECTOR: VIA CHAPARRAL ATACO. DETALLE: EL SEÑOR JUAN DAVID HERNÁNDEZ VÍA TELEFÓNICA REPORTA INCENDIO FORESTAL EN LA VÍA CHAPARRAL ATACO; SE HACE DESPLAZAMIENTO SE REALIZA CONTROL Y LIQUIDACIÓN QUEMA APROXIMANDO 1 HECTÁREA ATENDIDO POR: 4. UNIDADES CON: 1 VEHÍCULOS. AFECTACIÓN: 1. ESTADO: LIQUIDADO</t>
  </si>
  <si>
    <t>DNBC INFORMA MEDIANTE BASE DE DATOS: MUNICIPIO: CHAPARRAL. DEPARTAMENTO: TOLIMA. EVENTO: INCENDIO FORESTAL. SECTOR: B/TULUNI (LLANO DEL LOCO). DETALLE: COMUNIDAD SE ACERCA A LA ESTACIÓN REPORTA INCENDIO FORESTAL EN EL B/TULUNI SECTOR LLANO DEL LOCO; SE HACE DESPLAZAMIENTO SE REALIZA CONTROL Y LIQUIDACIÓN QUEMA APROXIMANDO 1 HECTÁREA ATENDIDO POR: 4. UNIDADES CON: 1 VEHÍCULOS. AFECTACIÓN: 1. ESTADO: LIQUIDADO</t>
  </si>
  <si>
    <t>DNBC INFORMA MEDIANTE BASE DE DATOS: MUNICIPIO: BOLIVAR. DEPARTAMENTO: VALLE DEL CAUCA. EVENTO: INCENDIO FORESTAL. SECTOR: VEREDA PLAZA VIEJA COORDENADAS 4°20´48.2´´N- 76°10´41.8´´W. DETALLE: SIENDO LAS 14:25 SALE LA M-2 CON 4 UNIDADES HACIA VEREDA PLAZA VIEJA COORDENADAS 4°20´48.2´´N- 76°10´41.8´´W AL LLEGAR AL LUGAR LAS UNIDADES ENCUENTRAN 2 HECTÁREAS DE QUEMA DE RESIDUO DE CULTIVO DE SAVILA QUE SE SALE DE CONTROL, AL PARECER EN EL LUGAR GUADAÑARON EN HORAS DE LA MAÑANA PARA LIMPIAR Y PRENDIERON FUEGO A LOS RESIDUOS EN EL LUGAR SE QUEMAN TODAS LAS MANGUERAS DE RIEGO, SE PROTEGEN 5 HECTÁREAS APROXIMADAMENTE DE CULTIVO ALEDAÑO DE MAÍZ, LAS UNIDADES UTILIZAN 1 MANGUERA MARUYAMA CON SU BOQUILLA, 1 MOTOBOMBA ESTACIONARIA, 150 METROS DE MANGUERA, 350 GALONES DE AGUA, LAS UNIDADES REGRESAN A LAS 15:35 ATENDIDO POR: 4. UNIDADES CON: 1 VEHÍCULOS. AFECTACIÓN: 2. ESTADO: LIQUIDADO</t>
  </si>
  <si>
    <t>DNBC INFORMA MEDIANTE BASE DE DATOS: MUNICIPIO: VENADILLO. DEPARTAMENTO: TOLIMA. EVENTO: INCENDIO FORESTAL. SECTOR: CRUCE DE SANTA ISABEL. DETALLE: SE ATIENDE EL LLAMADO DE LA COMUNIDAD DONDE NOS REPORTAN UN INCENDIO DE CAPA VEGETAL EN EL CRUCE DE SANTA ISABEL DE APROXIMADAMENTE 4 HECTÁREAS, EL CUAL AL MOMENTO DE LLEGAR LAS UNIDADES BOMBERILES Y HACER LA INSPECCIÓN OCULAR SE LOGRA EVIDENCIAR QUE POR EL SITIO PASABA EL OLEODUCTO. LAS UNIDADES PROCEDEN HACER EL RESPECTIVO ENFRIAMIENTO...REPORTE 4294 ATENDIDO POR: 5. UNIDADES CON: 1 VEHÍCULOS. AFECTACIÓN: 4. ESTADO: LIQUIDADO</t>
  </si>
  <si>
    <t>DNBC INFORMA MEDIANTE BASE DE DATOS: MUNICIPIO: EL AGUILA. DEPARTAMENTO: VALLE DEL CAUCA. EVENTO: INCENDIO FORESTAL. SECTOR: SECTOR LA BUELTA DEL DIABLO. DETALLE: 09.40 HORAS SALE LA M002 CONDUCIDA POR EL BOMBERO ERIK RAMIREZ AL MANDO DEL BOMBERO JULIAN MESA, ACOMPAÑADO POR LAS UNIDADES OMAR ECHEVERRY, WILSON GARCIA, YOLIAN LONDOÑO, Y MERKIS BEDOYA PARA EL SECTOR DE LA VUELTA DEL DIEBLO PARA EXTINGUIR UN INCENDIO FORESTAL, DONDE SE QUEMAN APROXIMADAMENTE SE QUEMA UNA CUADRA DE ELECHO, EL SUCESO OCURRIO EN LA VEREDA EL GUAYABO HACIENDA COSTA RICA DE PROPIEDAD DE LA SEÑORA MANUELA RIOS CORALES, POSIBLE CAUSA DEL INCENDIO POR PIROMANOS,EL CUAL SE INICIA EN LAPARTE DE LA CARRETERA, 11.35 HORAS REGRESA LA M002 A LA INSTITUCION CON TODAS LAS UNIDADES Y SIN MAS NOVEDAD ATENDIDO POR: 6. UNIDADES CON: 1 VEHÍCULOS. AFECTACIÓN: SIN REPORTE. ESTADO: LIQUIDADO</t>
  </si>
  <si>
    <t>DNBC INFORMA MEDIANTE BASE DE DATOS: MUNICIPIO: ROLDANILLO. DEPARTAMENTO: VALLE DEL CAUCA. EVENTO: INCENDIO FORESTAL. SECTOR: CORREGIMIENTO DE SANTA RITA. DETALLE: SE REALIZA CONTROL DE INCENDIO DE PASTIZAL EN LOTE VALDIO SIN DATOS DE NADIE SE REALIZA LIQUIDACION SIN NOVEDAD. ATENDIDO POR: 3. UNIDADES CON: 1 VEHÍCULOS. AFECTACIÓN: 1. ESTADO: LIQUIDADO</t>
  </si>
  <si>
    <t>DNBC INFORMA MEDIANTE BASE DE DATOS: MUNICIPIO: YOTOCO. DEPARTAMENTO: VALLE DEL CAUCA. EVENTO: INCENDIO FORESTAL. SECTOR: LOS PLANES-LAS TRES TETAS. DETALLE: 15:21 - INFORMA LA COMUNIDAD DE INCENDIO FORESTAL VÍA LOS PLANES - MEDIA CANOA SE DESPACHA UNIDAD DE RESCATE M05 CON 04 UNIDADES A BORDO. 15:50 - AL LLEGAR AL SITIO SE VISUALIZA QUEMA FORESTAL, SE ESTABLECE PC " EL CERRO LAS TRES TETAS " SE PROCEDE A HACER REVISIÓN PARA VERIFICAR SITUACIÓN. SE INICIA SOFOCACIÓN DEL JUEGO CON VEJIGAS Y BATE JUEGOS - SE SOLICITA APOYO Y LLEGAN 7 UNIDADES PARA AYUDAR AL CONTROL DEL INCENDIO- SE QUEMAN APROXIMADAMENTE 2 HECTÁREAS DE BOSQUE. SE TRABAJAN HASTA TERMINAR DE SOFOCAR EL INCENDIO QUEDANDO TOTALMENTE CONTROLADO, SE TOMAN EVIDENCIAS FOTOGRÁFICAS Y SE INFORMA A LA ESTACIÓN. 18:33 - SE REGRESA A LA ESTACIÓN SIN NOVEDAD ATENDIDO POR: 9. UNIDADES CON: 1 VEHÍCULOS. AFECTACIÓN: 2. ESTADO: LIQUIDADO</t>
  </si>
  <si>
    <t>DNBC INFORMA MEDIANTE BASE DE DATOS: MUNICIPIO: EL CERRITO. DEPARTAMENTO: VALLE DEL CAUCA. EVENTO: INCENDIO FORESTAL. SECTOR: HACIENDA LA MERCED EL CERRITO VALLE. DETALLE: SE ATIENDE CON MAQUINA EXTINTORA UN INCENDIO DE CAÑA CERCA A UNA VIVIENDA.SE CONTROLA CON AGUA DÁNDOLE LIQUIDACIÓN TOTAL. ATENDIDO POR: 3. UNIDADES CON: 1 VEHÍCULOS. AFECTACIÓN: SIN REPORTE. ESTADO: LIQUIDADO</t>
  </si>
  <si>
    <t>DNBC INFORMA MEDIANTE BASE DE DATOS: MUNICIPIO: PALMIRA. DEPARTAMENTO: VALLE DEL CAUCA. EVENTO: INCENDIO FORESTAL. SECTOR: PILES. DETALLE: SE ATIENDE LLAMADO DE LA COMUNIDAD SOBRE INCENDIO FORESTAL EN EL SECTOR DE PILES DONDE AL LLEGAR AL SITIO SE OBSERVA PASTIZAL CERCA DEL RIO SE PROCEDE A CONTROLAR UTILIZANDO 500 GALONES DE AGUA CONTROLANDO EN SU TOTALIDAD ATENDIDO POR: 3. UNIDADES CON: 1 VEHÍCULOS. AFECTACIÓN: SIN REPORTE. ESTADO: LIQUIDADO</t>
  </si>
  <si>
    <t>DNBC INFORMA MEDIANTE BASE DE DATOS: MUNICIPIO: GUAMO. DEPARTAMENTO: TOLIMA. EVENTO: INCENDIO FORESTAL. SECTOR: VEREDA CARACOLI_FINCA PAYANDISAL. DETALLE: SE DESPLAZAN LAS UNIDADES BOMBERILES HASTA EL SITIO DE LA EMERGENCIA, DONDE SE PROCEDE A ATENDER EL INCENDIO FORESTAL QUEDANDO LIQUIDADO EN LA FINCA PAYANDISAL EN LA VEREDA CARACOLI, QUEMANDOSE APROXIMADAMENTE DOS HECTAREAS DE PASTO ANGLITON. DURANETE LA EMERGENCIA NO SE PRESENTA NINGUNA NOVEDAD. ATENDIDO POR: 4. UNIDADES CON: 1 VEHÍCULOS. AFECTACIÓN: 2. ESTADO: LIQUIDADO</t>
  </si>
  <si>
    <t>DNBC INFORMA MEDIANTE BASE DE DATOS: MUNICIPIO: LA PRIMAVERA. DEPARTAMENTO: VICHADA. EVENTO: INCENDIO FORESTAL. SECTOR: VEREDA LA ESPERANZA. DETALLE: SEGUIDAMENTE SE LE INFORMA AL OFICIAL DE SERVICIO DE LA NOVEDAD Y SE PROCEDE AL ALISTAMIENTO DE PERSONAL Y MAQUINA, A LAS 11:00 AM SE ACUDE A LA EMERGENCIA CON UNA MÁQUINA CISTERNA Y 4 UNIDADES BOMBERILES CON SUS RESPECTIVOS TRAJES DE PROTECCIÓN PERSONAL, UNA VEZ EN EL SITIO DEL INCENDIO SE HACE LA VALORACIÓN Y SE PROCEDE A LA EXTINCIÓN CON LA MAQUINA CISTERNA APLICANDO CHORRO DIRECTO, A LAS 12:45 PM SE DA POR LIQUIDADO EL INCENDIO Y SE PROCEDE A LA DESMOVILIZACIÓN DEL PERSONAL Y MAQUINA HACIA ALA ESTACIÓN DE BOMBEROS. ATENDIDO POR: 4. UNIDADES CON: 1 VEHÍCULOS. AFECTACIÓN: NO REGISTRA. ESTADO: LIQUIDADO</t>
  </si>
  <si>
    <t>DNBC INFORMA MEDIANTE BASE DE DATOS: MUNICIPIO: LA PRIMAVERA. DEPARTAMENTO: VICHADA. EVENTO: INCENDIO FORESTAL. SECTOR: VEREDA LLANO ALTO. DETALLE: SE RECIBE REPORTE DE INCENDIO FORESTAL MEDIANTE LLAMADA TELEFÓNICA EN LA VEREDA LLANO ALTO FINCA LA DISTANCIA, SE ATIENDE LA EMERGENCIA CON UNA MAQUINA CISTERNA APLICANDO CHORRO DIRECTO, 5 UNIDADES BOMBERILES Y CUATRO SOPLADORAS DE ESPALDA EN LOS SITIO N DONDE NO ENTRABA LA MAQUIA, TAMBIÉN ESTUVO UN VEHÍCULO DE APOYO TIPO CAMIONETA 4X4 EN CASO DE ALGÚN ACCIDENTE, EL INCENDIO ES CONTROLADO EN SU TOTALIDAD A LAS 18.00 HORAS Y SE HACE EL RETORNO DE MAQUINARIA Y PERSONAL. ATENDIDO POR: 5. UNIDADES CON: 1 VEHÍCULOS. AFECTACIÓN: SIN REPORTE. ESTADO: LIQUIDADO</t>
  </si>
  <si>
    <t>DNBC INFORMA MEDIANTE BASE DE DATOS: MUNICIPIO: CHAPARRAL. DEPARTAMENTO: TOLIMA. EVENTO: INCENDIO FORESTAL. SECTOR: B/PARAISO. DETALLE: LA SEÑORA MARIANA MARÍN REPORTA INCENDIO FORESTAL EN EL B/ PARAÍSO, SE HACE DESPLAZAMIENTO SE REALIZA CONTROL Y LIQUIDACIÓN DEL MISMO, QUEMA APROXIMADA DE 1 HECTÁREAS ATENDIDO POR: 2. UNIDADES CON: 1 VEHÍCULOS. AFECTACIÓN: 1. ESTADO: LIQUIDADO</t>
  </si>
  <si>
    <t>DNBC INFORMA MEDIANTE BASE DE DATOS: MUNICIPIO: VENADILLO. DEPARTAMENTO: TOLIMA. EVENTO: INCENDIO FORESTAL. SECTOR: PLANTA VIA EL PALMAR. DETALLE: SE ATIENDE EL LLAMADO DE LA COMUNIDAD SOBRE UN INCENDIO FORESTAL EN LA PLANTA QUE CONDUCE AL BALNEARIO EL PALMAR, LA CUAL A LLEGAR AL SITIO SE ENCONTRÓ QUE YA ESTABA CONTROLADO…REPORTE 4284 ATENDIDO POR: 2. UNIDADES CON: 1 VEHÍCULOS. AFECTACIÓN: SIN REPORTE. ESTADO: LIQUIDADO</t>
  </si>
  <si>
    <t>DNBC INFORMA MEDIANTE BASE DE DATOS: MUNICIPIO: CUMARIBO. DEPARTAMENTO: VICHADA. EVENTO: INCENDIO FORESTAL. SECTOR: PNN LOS TUPARROS. DETALLE: INCENDIO FORESTAL EN PNN LOS TUPARROS, DESPLIEGUE VÍA AÉREA DE 17 UNIDADES DE BOMBEROS CASANARE HASTA LA BASE AÉREA GAORI DE FAC EL DÍA 3 DE ENERO DE 2023; SE REALIZA SOBREVUELO DE RECONOCIMIENTO EL DÍA 4 DE ENERO Y SE EVIDENCIA QUE EL FUEGO SE EXTINGUIÓ SIN INTERVENCIÓN DE BOMBEROS. EN REUNIÓN CON EL SEGUNDO COMANDANTE DE LA BASE SE DETERMINA DAR POR LIQUIDADO EL INCENDIO. SÁBADO 7 DE ENERO 2023 SE HACE RETORNO A YOPAL EN VUELO. ATENDIDO POR: 17. UNIDADES CON: 0 VEHÍCULOS. AFECTACIÓN: 4000. ESTADO: LIQUIDADO</t>
  </si>
  <si>
    <t>DNBC INFORMA MEDIANTE BASE DE DATOS: MUNICIPIO: PRADERA. DEPARTAMENTO: VALLE DEL CAUCA. EVENTO: INCENDIO FORESTAL. SECTOR: HACIENDA EL TABLON. DETALLE:INCENDIO FORESTAL ORILLAS DEL RIO BOLO, EL CUAL SE QUEMO 50 HECTÁREAS DE PASTIZAL GUINEA. ATENDIDO POR 5 UNIDADES CON 1 VEHÍCULO. AFECTACIÓN: 50 HA. ESTADO: LIQUIDADO. - 601</t>
  </si>
  <si>
    <t xml:space="preserve">CDGRD  RISARALDA INFORMA
MUNICIPIO  LA CELIA - VEREDA LA CASCADA
EVENTO   INCENDIO ESTRUCTURAL  17/08/2023
AFECTACIÓN 2 VIVIENDAS DESTRUIDAS, 2 FAMILIAS CON PÉRDIDAS DE BIENES Y ENSERES, 8 PERSONAS (5 ADULTOS Y 2 MENORES)
ACCIONES ATENDIÓ BOMBEROS Y COMUNIDAD
ESTADO - 602
</t>
  </si>
  <si>
    <t xml:space="preserve">CMGRD CÁQUEZA INFORMA
MUNICIPIO CÁQUEZA - CUNDINAMARCA, ZONA URBANA Y RURAL  
EVENTO  SISMO 17/08/2023
AFECTACIÓN 3 VIVIENDAS AVERIADAS (VEREDA PLACITAS), 1 ALCALDÍA CON AFECTACIÓN POR GRIETAS (4 PISO), 1 VÍA DEPARTAMENTAL CON DESLIZAMIENTOS MATERIAL PÉTREO Y MATERIAL VEGETAL, 1 ESTACIÓN DE BOMBEROS CON GRIETAS
ACCIONES ATENDIDO POR CMGRD, ALCALDÍA, INVÍAS Y BOMBEROS
ESTADO CERRADO - 602
</t>
  </si>
  <si>
    <t xml:space="preserve">CDGRD BOYACÁ INFORMA
MUNICIPIO  SANTA MARÍA - VEREDA GUADUALES
EVENTO  SISMO 17/08/2023
AFECTACIÓN 1 VIVIENDA AVERIADA, 1 FAMILIA 
ACCIONES ATIENDE CMGRD, ALCALDÍA Y ENTIDADES
ESTADO CERRADO - 602
</t>
  </si>
  <si>
    <t xml:space="preserve">CDGRD BOYACÁ INFORMA
MUNICIPIO  CHINAVITA - ZONA URBANA
EVENTO  SISMO 17/08/2023
AFECTACIÓN 1 IGLESIA CON DAÑOS EN PARTE ESTRUCTURAL
ACCIONES ATIENDE CMGRD, ALCALDÍA Y ENTIDADES 
ESTADO CERRADO - 602
</t>
  </si>
  <si>
    <t xml:space="preserve">CDGRD BOYACÁ INFORMA
MUNICIPIO  SANTA ROSA DE VITERBO - ZONA URBANA
EVENTO  SISMO 17/08/2023
AFECTACIÓN 1 CENTRO DE SALUD AVERIADO
ACCIONES  ATIENDE CMGRD Y ENTIDADES 
ESTADO CERRADO - 602
</t>
  </si>
  <si>
    <t xml:space="preserve">CDGRD BOYACÁ INFORMA
MUNICIPIO SATIVANORTE - VEREDA HATO MINA LOS ARRAYANES
EVENTO ACCIDENTE MINERO 17/08/2023
AFECTACIÓN  1 PERSONA FALLECIDA, EL CUERPO FUE RECUPERADO POR LA COMUNIDAD. GENERADO POR DERRUMBE INTERNO
ACCIONES ATENDIÓ ALCALDÍA, ESE, COMUNIDAD Y CTI
ESTADO CERRADO - 602
</t>
  </si>
  <si>
    <t xml:space="preserve">CDGRD BOYACÁ INFORMA
MUNICIPIO SATIVANORTE - VEREDA HATO MINA EL DESAFÍO
EVENTO ACCIDENTE MINERO 17/08/2023
AFECTACIÓN  1 PERSONA LESIONADA, REFERIDA A CENTRO HOSPITALARIO. GENERADO POR DERRUMBE INTERNO
ACCIONES ATENDIÓ  COMUNIDAD
ESTADO CERRADO - 602
</t>
  </si>
  <si>
    <t xml:space="preserve">CDGRD BOYACÁ INFORMA
MUNICIPIO  TOCA - ZONA URBANA
EVENTO  SISMO 17/08/2023
AFECTACIÓN 1 CENTRO EDUCATIVO ESCOLAR AVERIADO, HOGAR CDI
ACCIONES  ATIENDE CMGRD Y ENTIDADES 
ESTADO CERRADO - 602
</t>
  </si>
  <si>
    <t xml:space="preserve">CDGRD CUNDINAMARCA INFORMA
MUNICIPIO GIRARDOT - ÁREA URBANA
EVENTO  SISMO 17/08/2023
AFECTACIÓN 1 INSTALACIÓN SECRETARIA DESARROLLO SOCIAL
ACCIONES  ATIENDE CMGRD Y ENTIDADES 
ESTADO ABIERTO - 602
</t>
  </si>
  <si>
    <r>
      <t xml:space="preserve">SGC INFORMA 
REGIÓN: RESTREPO - META, COLOMBIA
FECHA: 2023-08-17 20:15 HORA LOCAL (2023-08-18 01:15 UTC)
LATITUD: 4.39 GRADOS NORTE
LONGITUD: 73.59 GRADOS OESTE
MAGNITUD: 5.1
PROFUNDIDAD: SUPERFICIAL (MENOR A 30 KM)
MUNICIPIOS CERCANOS: SAN JUANITO (META) A 12 KM, RESTREPO (META) A 15 KM, CUMARAL (META) A 18 KM
ACCIONES: 
CMGRD EL CALVARIO: SE REPORTAN EVACUACIONES PREVENTIVAS SIN NOVEDAD HASTA EL MOMENTO.
CMGRD VILLAVICENCIO: SE REPORTA COMO SISMO SENTIDO SIN NOVEDAD AL MOMENTO.
SOCORRO NACIONAL SE REPORTA SIN NOVEDAD AL MOMENTO.
ESTADO: </t>
    </r>
    <r>
      <rPr>
        <b/>
        <sz val="9"/>
        <rFont val="Arial"/>
        <family val="2"/>
      </rPr>
      <t>CERRADO - 603</t>
    </r>
  </si>
  <si>
    <r>
      <t xml:space="preserve">CDGRD ANTIOQUIA INFORMA MUNICIPIO: BETANIA - VEREDA BELLAVISTA EVENTO: VENDAVAL - 13/08/2023 AFECTACIÓN: 8 VIVIENDAS POR PERDIDA DE CUBIERTA DE TECHOS, 8 FAMILIAS, 32 PERSONAS ACCIONES: ATENDIDO POR CMGRD Y BOMBEROS ESTADO: </t>
    </r>
    <r>
      <rPr>
        <b/>
        <sz val="9"/>
        <rFont val="Arial"/>
        <family val="2"/>
      </rPr>
      <t>CERRADO - 603</t>
    </r>
  </si>
  <si>
    <r>
      <t xml:space="preserve">SGC INFORMA
REGIÓN: SAN JUANITO - META, COLOMBIA
FECHA: 2023-08-17 22:39 HORA LOCAL (2023-08-18 03:39 UTC)
LATITUD: 4.40 GRADOS NORTE
LONGITUD: 73.67 GRADOS OESTE
MAGNITUD: 3.2
PROFUNDIDAD: SUPERFICIAL (MENOR A 30 KM)
MUNICIPIOS CERCANOS: SAN JUANITO (META) A 6 KM, EL CALVARIO (META) A 7 KM, QUETAME (CUNDINAMARCA) A 23 KM
ESTADO: </t>
    </r>
    <r>
      <rPr>
        <b/>
        <sz val="9"/>
        <rFont val="Arial"/>
        <family val="2"/>
      </rPr>
      <t>CERRADO - 603</t>
    </r>
  </si>
  <si>
    <r>
      <t xml:space="preserve">CDGRD CUNDINAMARCA INFORMA
MUNICIPIO GUAYABETAL - ZONA URBANA Y RURAL
EVENTO  SISMO 17/08/2023
AFECTACIÓN 3 VIVIENDAS AVERIADAS, 3 FAMILIAS CON DAÑOS EN VIDRIOS, MUROS Y GRIETA
ACCIONES  ATIENDE CMGRD Y ENTIDADES 
</t>
    </r>
    <r>
      <rPr>
        <b/>
        <sz val="9"/>
        <rFont val="Arial"/>
        <family val="2"/>
      </rPr>
      <t>ESTADO ABIERTO - 602</t>
    </r>
    <r>
      <rPr>
        <sz val="9"/>
        <rFont val="Arial"/>
        <family val="2"/>
      </rPr>
      <t xml:space="preserve">
CDGRD CUNDINAMARCA, ACTUALIZA INFORMACIÓN MUNICIPIO: GUAYABETAL - CABECERA MUNICIPAL, KM 58+000 EVENTO: SISMO (MOVIMIENTO EN MASA) - 17/08/2023 AFECTACIÓN: 1 VIVIENDA DESTRUIDA, 4 VIVIENDAS AVERIADAS, 5 FAMILIAS, 13 PERSONAS ACCIONES: CMGRD GUAYABETAL INGENIERA ERIKA INFORMA: SE REALIZÓ EVACUACIÓN PREVENTIVA DE LA POBLACIÓN CERCANA AL KM 58+600 VÍA BOGOTÁ, D.C - VILLAVICENCIO DONDE EN HORAS DE LA MAÑANA REALIZARÁN UN RECORRIDO A VIVIENDAS ALEDAÑAS, SOLICITAN UN SOBREVUELO EN LA ZONA PARA VERIFICAR POSIBLES DESLIZAMIENTOS Y ASÍ EVALUAR LA MAGNITUD DE LOS POSIBLES DAÑOS. </t>
    </r>
    <r>
      <rPr>
        <b/>
        <sz val="9"/>
        <rFont val="Arial"/>
        <family val="2"/>
      </rPr>
      <t>ESTADO CERRADO - 603</t>
    </r>
  </si>
  <si>
    <r>
      <t xml:space="preserve">CDGRD TOLIMA y DNBC INFORMA MUNICIPIO PLANADAS - VEREDA LIGERÓN -LOS ANDES- MAQUINCAL. EVENTO INCENDIO DE COBERTURA VEGETAL 16/08/2023
AFECTACIÓN PENDIENTE POR REPORTAR. ACCIONES DNBC INFORMA: EVENTO ATENDIDO EN TRABAJOS EN CONJUNTO CON CBV  PLANADAS (5 UNIDADES), 3 PERSONAS DE LA COMUNIDAD Y CMGRD. CMGRD INFORMA: SE REALIZA  MONITOREO Y SE ESTABLECE ENLACE CON BOMBEROS PARA EVALUAR LAS NECESIDADES. ESTADO </t>
    </r>
    <r>
      <rPr>
        <b/>
        <sz val="9"/>
        <color indexed="8"/>
        <rFont val="Arial"/>
        <family val="2"/>
      </rPr>
      <t xml:space="preserve">ACTIVO - 599
</t>
    </r>
    <r>
      <rPr>
        <sz val="9"/>
        <color indexed="8"/>
        <rFont val="Arial"/>
        <family val="2"/>
      </rPr>
      <t>ACTUALIZACIÓN CDGRD TOLIMA: MUNICIPIO PLANADAS, VEREDA LOS ANDES, EVENTO INCENDIO DE COBERTURA VEGETAL 16/08/2023, AFECTACIÓN 4 HECTÁREA DE VEGETACIÓN NATIVA, ACCIONES ATIENDE CMGRD Y CBV DEL MUNICIPIO</t>
    </r>
    <r>
      <rPr>
        <b/>
        <sz val="9"/>
        <color indexed="8"/>
        <rFont val="Arial"/>
        <family val="2"/>
      </rPr>
      <t>, ESTADO ACTIVO - 600</t>
    </r>
    <r>
      <rPr>
        <sz val="9"/>
        <rFont val="Arial"/>
        <family val="2"/>
      </rPr>
      <t xml:space="preserve">
CMGRD PLANADAS TOLIMA INFORMA. MUNICIPIO PLANADAS VEREDA LOS ANDES
EVENTO INCENDIO DE COBERTURA VEGETAL 16/08/2023. AFECTACIÓN 10 HECTÁREAS DE PASTO. ACCIONES CMGRD INFORMA QUE EN TRABAJOS EN CONJUNTO CON BOMBEROS DEL MUNICIPIO Y COMUNIDAD LIQUIDARON EL INCENDIO. </t>
    </r>
    <r>
      <rPr>
        <b/>
        <sz val="9"/>
        <rFont val="Arial"/>
        <family val="2"/>
      </rPr>
      <t>ESTADO LIQUIDADO - 604</t>
    </r>
  </si>
  <si>
    <r>
      <t xml:space="preserve">CDGRD CAUCA, INFORMA: MUNICIPIO POPAYÁN, VEREDA CABUYO, EVENTO INCENDIO DE COBERTURA VEGETAL 14/08/2023, AFECTACIÓN SIN REPORTE DE AFECTACIÓN, ACCIONES ATENDIDO POR EL CMGRD Y CBV DEL MUNICIPIO, ESTADO </t>
    </r>
    <r>
      <rPr>
        <b/>
        <sz val="9"/>
        <rFont val="Arial"/>
        <family val="2"/>
      </rPr>
      <t xml:space="preserve">ACTIVO - 596
</t>
    </r>
    <r>
      <rPr>
        <sz val="9"/>
        <rFont val="Arial"/>
        <family val="2"/>
      </rPr>
      <t>ACTUALIZACIÓN DNBC INFORMA. DEPARTAMENTO CAUCA. MUNICIPIO POPAYÁN VEREDA CABUYO
EVENTO INCENDIO DE COBERTURA VEGETAL  14/08/2023. AFECTACIÓN 5 HECTÁREAS DE PASTO Y RASTROJO. ACCIONES EVENTO ATENDIDO POR CMGRD Y BOMBEROS DEL MUNICIPIO</t>
    </r>
    <r>
      <rPr>
        <b/>
        <sz val="9"/>
        <rFont val="Arial"/>
        <family val="2"/>
      </rPr>
      <t>. ESTADO LIQUIDADO - 604</t>
    </r>
  </si>
  <si>
    <r>
      <t xml:space="preserve">CDGRD CUNDINAMARCA, INFORMA
MUNICIPIO SOACHA, VEREDA: CANOAS
EVENTO INCENDIO DE COBERTURA VEGETAL- 13-08-2023
AFECTACIÓN EN VERIFICACIÓN
ACCIONES APOYAN CMGRD, BOMBEROS SOACHA- 6 UNIDADES, VIOTÁ- 3 UNIDADES, EL COLEGIO- 2 UNIDADES, COMUNIDAD- 20 UNIDADES
</t>
    </r>
    <r>
      <rPr>
        <b/>
        <sz val="9"/>
        <rFont val="Arial"/>
        <family val="2"/>
      </rPr>
      <t>ESTADO ACTIVO. - 591</t>
    </r>
    <r>
      <rPr>
        <sz val="9"/>
        <rFont val="Arial"/>
        <family val="2"/>
      </rPr>
      <t xml:space="preserve">
ACTUALIZACIÓN ENLACE DNBC UNGRD – CUNDINAMARCA: MUNICIPIO SOACHA, SECTOR CANOAS, EVENTO INCENDIO DE COBERTURA VEGETAL 13/08/2023, AFECTACIÓN PENDIENTE POR REPORTAR, ACCIONES ATENDIDO POR IDIGER Y ENTIDADES DE RESPUESTA, RECURSOS: BOMBEROS OFICIALES SOACHA, BOMBEROS VOLUNTARIOS SOACHA, BOMBEROS VIOTÁ, BOMBEROS EL COLEGIO
BOMBEROS MOSQUERA, BOMBEROS MADRID, BOMBEROS EL ROSAL, BOMBEROS SAN ANTONIO DEL TEQUENDAMA, 6 UNIDADES DE PONALSAR, 5 UNIDADES DE DEFENSA CIVIL, 15 PERSONAS DE LA COMUNIDAD, 10 PERSONAS DE LA ALCALDÍA MUNICIPAL DE SOACHA, 6 UNIDADES DE TRÁNSITO, </t>
    </r>
    <r>
      <rPr>
        <b/>
        <sz val="9"/>
        <rFont val="Arial"/>
        <family val="2"/>
      </rPr>
      <t xml:space="preserve">ESTADO CONTROLADO 80% - 592
</t>
    </r>
    <r>
      <rPr>
        <sz val="9"/>
        <rFont val="Arial"/>
        <family val="2"/>
      </rPr>
      <t>ACTUALIZACIÓN DNBC Y ENLACE  DE EJÉRCITO, INFORMA: MUNICIPIO: SOACHA SECTOR CANOAS
EVENTO: INCENDIO DE COBERTURA VEGETAL  13/08/2023. AFECTACIÓN: PENDIENTE POR REPORTAR. ACCIONES: EN HORAS DE LA MAÑANA SE REALIZARÁ VERIFICACIÓN YA QUE DURANTE LA NOCHE SE PRESENTARON LLUVIAS EN EL SECTOR. RECURSOS: BOMBEROS OFICIALES SOACHA, BOMBEROS VOLUNTARIOS SOACHA, BOMBEROS VIOTÁ, BOMBEROS EL COLEGIO
BOMBEROS MOSQUERA, BOMBEROS MADRID, BOMBEROS EL ROSAL, BOMBEROS SAN ANTONIO DEL TEQUENDAMA, 10 UNIDADES DE PONALSAR, 5 UNIDADES DE DEFENSA CIVIL, 15 PERSONAS DE LA COMUNIDAD, 10 PERSONAS DE LA ALCALDÍA MUNICIPAL DE SOACHA, 6 UNIDADES DE TRÁNSITO, BIADE 80: 22</t>
    </r>
    <r>
      <rPr>
        <b/>
        <sz val="9"/>
        <rFont val="Arial"/>
        <family val="2"/>
      </rPr>
      <t xml:space="preserve">
ESTADO: CONTROLADO 99% - 594
</t>
    </r>
    <r>
      <rPr>
        <sz val="9"/>
        <rFont val="Arial"/>
        <family val="2"/>
      </rPr>
      <t>ACTUALIZACIÓN CDGRD CUNDINAMARCA Y CBV DE SOACHA: MUNICIPIO SOACHA, VEREDA CANOAS, EVENTO INCENDIO DE COBERTURA VEGETAL 13/08/2023, AFECTACIÓN 100 HECTÁREAS DE VEGETACIÓN NATIVA, ACCIONES ATIENDE CMGRD, BOMBEROS OFICIALES DE SOACHA, BOMBEROS VOLUNTARIOS DE BOGOTÁ, BRIGADA FORESTAL DE DELEGACIÓN DEPARTAMENTAL, PONALSAR, EJÉRCITO,</t>
    </r>
    <r>
      <rPr>
        <b/>
        <sz val="9"/>
        <rFont val="Arial"/>
        <family val="2"/>
      </rPr>
      <t xml:space="preserve"> ESTADO CONTROLADO 98% - 600
</t>
    </r>
    <r>
      <rPr>
        <sz val="9"/>
        <rFont val="Arial"/>
        <family val="2"/>
      </rPr>
      <t>ACTUALIZACIÓN CDGRD CUNDINAMARCA Y DNBC INFORMA. MUNICIPIO SOACHA VEREDA CANOAS
EVENTO INCENDIO DE COBERTURA VEGETAL 13/08/2023. AFECTACIÓN 100 HECTÁREAS DE BOSQUE Y PASTO. ACCIONES CITEL DNBC INFORMA: EVENTO ATENDIDO EN TRABAJOS EN CONJUNTO CON LOS SIGUIENTES RECURSOS:
BOMBEROS OFICIALES SOACHA, BOMBEROS VOLUNTARIOS SOACHA, BOMBEROS VIOTÁ, BOMBEROS EL COLEGIO, BOMBEROS MOSQUERA, BOMBEROS MADRID
BOMBEROS EL ROSAL, BOMBEROS SAN ANTONIO DEL TEQUENDAMA, 6 UNIDADES DE PONALSAR, 5 UNIDADES DE DEFENSA CIVIL, ESTADO LIQUIDADO, 15 PERSONAS DE LA COMUNIDAD, 10 PERSONAS DE LA ALCALDÍA MUNICIPAL DE SOACHA, 6 UNIDADES DE TRÁNSIT</t>
    </r>
    <r>
      <rPr>
        <b/>
        <sz val="9"/>
        <rFont val="Arial"/>
        <family val="2"/>
      </rPr>
      <t xml:space="preserve">O. ESTADO LIQUIDADO - 604
</t>
    </r>
  </si>
  <si>
    <r>
      <t xml:space="preserve">CDGRD CAUCA, INFORMA: MUNICIPIO CALDONO, VEREDA PITAL BAJO SECTOR RIO MONDOMO CORREGIMIENTO DE PITAL, EVENTO INCENDIO DE COBERTURA VEGETAL 14/08/2023, AFECTACIÓN SIN REPORTE DE AFECTACIÓN, ACCIONES ATENDIDO POR EL CMGRD Y CBV DEL MUNICIPIO, ESTADO </t>
    </r>
    <r>
      <rPr>
        <b/>
        <sz val="9"/>
        <rFont val="Arial"/>
        <family val="2"/>
      </rPr>
      <t>ACTIVO - 596</t>
    </r>
    <r>
      <rPr>
        <sz val="9"/>
        <rFont val="Arial"/>
        <family val="2"/>
      </rPr>
      <t xml:space="preserve">
ACTUALIZACIÓN CDGRD CAUCA Y DNBC  INFORMA. MUNICIPIO CALDONO - VEREDA PITAL BAJO SECTOR RÍO MONDOMO. EVENTO INCENDIO DE COBERTURA VEGETAL 14/08/2023
AFECTACIÓN 1 HECTÁREA DE MALEZA. ACCIONES EVENTO ATENDIDO POR CMGRD  Y BOMBEROS DEL MUNICIPIO (4 UNIDADES  Y 1 VEHÍCULO).  </t>
    </r>
    <r>
      <rPr>
        <b/>
        <sz val="9"/>
        <rFont val="Arial"/>
        <family val="2"/>
      </rPr>
      <t>ESTADO LIQUIDADO - 604</t>
    </r>
  </si>
  <si>
    <r>
      <t xml:space="preserve">CDGRD CAUCA INFORMA: MUNICIPIO:  CALDONO - CORREGIMIENTO SIBERIA/  VEREDA CAMPOALEGRE. EVENTO:   INCENDIO DE COBERTURA VEGETAL. AFECTACIÓN:  PENDIENTE POR REPORTAR. ACCIONES:  ATENDIDO POR EL CMGRD Y CBV DEL MUNICIPIO. </t>
    </r>
    <r>
      <rPr>
        <b/>
        <sz val="9"/>
        <rFont val="Arial"/>
        <family val="2"/>
      </rPr>
      <t>ESTADO:  ACTIVO - 590</t>
    </r>
    <r>
      <rPr>
        <sz val="9"/>
        <rFont val="Arial"/>
        <family val="2"/>
      </rPr>
      <t xml:space="preserve">
ACTUALIZACIÓN CDGRD CAUCA Y DNBC  INFORMA: MUNICIPIO CALDONO - CORREGIMIENTO  SIBERIA/ VEREDA CAMPOALEGRE. EVENTO INCENDIO DE COBERTURA VEGETAL 13/08/2023. AFECTACIÓN 1 HECTÁREA DE CULTIVO DE CAFÉ. ACCIONES EVENTO ATENDIDO POR CMGRD  Y BOMBEROS DEL MUNICIPIO (4 UNIDADES  Y 1 VEHÍCULO).  </t>
    </r>
    <r>
      <rPr>
        <b/>
        <sz val="9"/>
        <rFont val="Arial"/>
        <family val="2"/>
      </rPr>
      <t>ESTADO LIQUIDADO - 604</t>
    </r>
  </si>
  <si>
    <r>
      <t xml:space="preserve">CDGRD ANTIOQUIA, INFORMA:
MUNICIPIO: AMAGÁ, VEREDA NECHÍ- MINA DE CARBÓN 
EVENTO: ACCIDENTE MINERO- 20-07-2023
AFECTACIÓN: SE PRESENTA COLAPSO DE MINA DE CARBÓN, DEJANDO 6 MINEROS ATRAPADOS (HÉCTOR FABIO OSORIO, JOSÉ RAMON GIRALDO, LUIS EDUARDO SERNA QUINTERO, ROBINSON ALBEY GUTIÉRREZ, JHON MURIEL SERNA, HERNÁN DARÍO GUISAO)
ACCIONES: APOYAN CMGRD ACTIVO Y PMU ATENDIENDO EVENTO, SALVAMENTO MINERO- MOTOBOMBAS Y MAQUINARIA, BOMBEROS ENVIGADO
</t>
    </r>
    <r>
      <rPr>
        <b/>
        <sz val="9"/>
        <rFont val="Arial"/>
        <family val="2"/>
      </rPr>
      <t>ESTADO: ABIERTO. - 527</t>
    </r>
    <r>
      <rPr>
        <sz val="9"/>
        <rFont val="Arial"/>
        <family val="2"/>
      </rPr>
      <t xml:space="preserve">
ACTUALIZACIÓN ENLACE DNBC, DEPARTAMENTO ANTIOQUIA, INFORMA
MUNICIPIO AMAGÁ, VEREDA NECHÍ- MINA DE CARBÓN 
EVENTO ACCIDENTE MINERO- 20-07-2023
AFECTACIÓN SE PRESENTA COLAPSO DE MINA DE CARBÓN, DEJANDO 6 MINEROS ATRAPADOS (HÉCTOR FABIO OSORIO, JOSÉ RAMON GIRALDO, LUIS EDUARDO SERNA QUINTERO, ROBINSON ALBEY GUTIÉRREZ JHON MURIEL SERNA, HERNÁN DARÍO GUISAO).  25-07-2023- 22: 00 HORAS. EL SARGENTO LUIS HERNÁNDEZ COMANDANTE DE BOMBEROS VOLUNTARIOS AMAGÁ INFORMA, LAS LABORES REALIZADAS DURANTE LA JORNADA FINALIZARON A LAS 16:30 HORAS, SE LOGRÓ UN AVANCE EN EL DRENAJE DE AGUA, LLEGANDO A LOS 30 METROS DE PROFUNDIDAD
ACCIONES APOYAN CMGRD, SALVAMENTO MINERO- MOTOBOMBAS Y MAQUINARIA, 17 SOCORREDORES, 4 BOMBEROS, 4 UNIDADES DE CRUZ ROJA Y 5 EMPLEADOS DE LA EMPRESA. 
</t>
    </r>
    <r>
      <rPr>
        <b/>
        <sz val="9"/>
        <rFont val="Arial"/>
        <family val="2"/>
      </rPr>
      <t xml:space="preserve">ESTADO ABIERTO. - 541
</t>
    </r>
    <r>
      <rPr>
        <sz val="9"/>
        <rFont val="Arial"/>
        <family val="2"/>
      </rPr>
      <t xml:space="preserve">ACTUALIZACIÓN ENLACE DNBC, DEPARTAMENTO ANTIOQUIA, INFORMA
MUNICIPIO AMAGÁ, VEREDA NECHÍ- MINA DE CARBÓN 
EVENTO ACCIDENTE MINERO- 20-07-2023
AFECTACIÓN SE PRESENTÓ COLAPSO DE MINA DE CARBÓN, DEJANDO 6 MINEROS ATRAPADOS (HÉCTOR FABIO OSORIO, JOSÉ RAMÓN GIRALDO, LUIS EDUARDO SERNA QUINTERO, ROBINSON ALBEY GUTIÉRREZ, JHON MURIEL SERNA, HERNÁN DARÍO GUISAO). 27-07-2023- 09:00 HORAS. EL SARGENTO LUIS HERNÁNDEZ COMANDANTE DE BOMBEROS VOLUNTARIOS AMAGÁ INFORMA, GRACIAS A LA LABOR REALIZADA EN LA JORNADA DE LA NOCHE SE LOGRÓ UN AVANCE DE 35.80 METROS EN LA SUCCIÓN DE AGUA
ACCIONES APOYAN CMGRD, SALVAMENTO MINERO- MOTOBOMBAS Y MAQUINARIA, 11 SOCORREDORES, 4 BOMBEROS, 4 UNIDADES DE CRUZ ROJA Y 1 EMPLEADO DE LA EMPRESA. </t>
    </r>
    <r>
      <rPr>
        <b/>
        <sz val="9"/>
        <rFont val="Arial"/>
        <family val="2"/>
      </rPr>
      <t xml:space="preserve">
ESTADO ABIERTO. - 545
</t>
    </r>
    <r>
      <rPr>
        <sz val="9"/>
        <rFont val="Arial"/>
        <family val="2"/>
      </rPr>
      <t>ACTUALIZACIÓN ENLACE DNBC UNGRD – ANTIOQUIA: MUNICIPIO: AMAGÁ, VÍA CAMILO C, FREDONIA, MINA NUEVO NECHÍ, EVENTO: ACCIDENTE MINERO 20/07/2023, AFECTACIÓN: 6 DESAPARECIDOS, ACCIONES: 20:50. LA LABOR DE SUCCIÓN DE AGUA SE REALIZÓ DURANTE EL DÍA CON UN AVANCE DE 47,10 METROS, HASTA LAS 14:30 HORAS YA QUE EN ESTA FRANJA HORARIA SE REALIZÓ EL CAMBIO DEL ELECTRO BOMBAS LAS CUALES SE ENCUENTRAN EN PRUEBAS PARA DAR INICIO A LA JORNADA DE LA NOCHE, DICHA JORNADA SE REALIZARÁ DESDE LAS 19:00 HORAS, RECURSOS: 3 BOMBEROS AMAGÁ, 9 SOCORREDORES MINEROS, 2 INGENIEROS, 5 MINEROS,</t>
    </r>
    <r>
      <rPr>
        <b/>
        <sz val="9"/>
        <rFont val="Arial"/>
        <family val="2"/>
      </rPr>
      <t xml:space="preserve"> ESTADO: ABIERTO - 552
</t>
    </r>
    <r>
      <rPr>
        <sz val="9"/>
        <rFont val="Arial"/>
        <family val="2"/>
      </rPr>
      <t>ACTUALIZACIÓN ENLACE DNBC UNGRD: DEPARTAMENTO ANTIOQUIA, MUNICIPIO: AMAGÁ, VÍA CAMILO C FREDONIA, MINA NUEVO NECHÍ, EVENTO: ACCIDENTE MINERO 20/07/2023, AFECTACIÓN: 6 PERSONAS DESAPARECIDAS, ACCIONES: 12:10: DURANTE LA NOCHE SE LOGRA UN AVANCE DE 54.50 METROS DE PROFUNDIDAD EN SUCCIÓN DE AGUA, SE ESPERA EN EL TRANSCURSO DEL DÍA INSTALAR LA ELECTROBOMBA DE 50 CABALLOS DE FUERZA TRAÍDA DESDE SEGOVIA, SE REALIZA RELEVO DE PERSONAL PARA LA JORNADA DIURNA CON 13 SOCORREDORES, 5 MINEROS, 4 BOMBEROS Y 1 AMBULANCIA DE APOYO,</t>
    </r>
    <r>
      <rPr>
        <b/>
        <sz val="9"/>
        <rFont val="Arial"/>
        <family val="2"/>
      </rPr>
      <t xml:space="preserve"> ESTADO: ABIERTO - 558
</t>
    </r>
    <r>
      <rPr>
        <sz val="9"/>
        <rFont val="Arial"/>
        <family val="2"/>
      </rPr>
      <t>ACTUALIZACIÓN ENLACE DNBC UNGRD – ANTIOQUIA: MUNICIPIO AMAGÁ, VÍA CAMILO C. FREDONIA, MINA NUEVA NECHÍ, EVENTO ACCIDENTE MINERO 20/07/2023, AFECTACIÓN 6 PERSONAS DESAPARECIDAS, ACCIONES ATENDIDO POR EL CMGRD. SE LOGRA 1.3 METROS DE PROFUNDIDAD EN SUCCIÓN DE AGUA PARA UN TOTAL DE 130 METROS AVANZADOS, INDICA QUE FALTAN 47 METROS PARA LLEGAR AL PUNTO OBJETIVO DONDE PROBABLEMENTE SE ENCUENTRAN LOS MINEROS ATRAPADOS,</t>
    </r>
    <r>
      <rPr>
        <b/>
        <sz val="9"/>
        <rFont val="Arial"/>
        <family val="2"/>
      </rPr>
      <t xml:space="preserve"> ESTADO ABIERTO  - 596
</t>
    </r>
    <r>
      <rPr>
        <sz val="9"/>
        <rFont val="Arial"/>
        <family val="2"/>
      </rPr>
      <t>ACTUALIZACIÓN DNBC INFORMA. DEPARTAMENTO ANTIOQUIA. MUNICIPIO  AMAGÁ  VÍA CAMILO C. FREDONIA, MINA NUEVA NECHÍ. EVENTO ACCIDENTE MINERO 20/07/2023. AFECTACIÓN 6 PERSONAS FALLECIDAS 
ACCIONES DNBC INFORMA: BOMBEROS VOLUNTARIOS DE AMAGÁ  REALIZÓ RECUPERACIÓN DEL SEXTO CUERPO LOS CUALES SON ENTREGADOS  A MEDICINA LEGAL.</t>
    </r>
    <r>
      <rPr>
        <b/>
        <sz val="9"/>
        <rFont val="Arial"/>
        <family val="2"/>
      </rPr>
      <t xml:space="preserve">  ESTADO CERRADO - 604</t>
    </r>
    <r>
      <rPr>
        <sz val="9"/>
        <rFont val="Arial"/>
        <family val="2"/>
      </rPr>
      <t xml:space="preserve">
</t>
    </r>
  </si>
  <si>
    <t xml:space="preserve">
SGC, INFORMA
REGIÓN: VILLAVICENCIO - META, COLOMBIA
FECHA: 2023-08-18 14:46 HORA LOCAL (2023-08-18 19:46 UTC)
LATITUD: 4.21 GRADOS NORTE
LONGITUD: 73.71 GRADOS OESTE
MAGNITUD: 3.2
PROFUNDIDAD: SUPERFICIAL (MENOR A 30 KM)
MUNICIPIOS CERCANOS: VILLAVICENCIO (META) A 12 KM, GUAYABETAL (CUNDINAMARCA) A 12 KM, RESTREPO (META) A 17 KM. SIN AFECTACIONES REPORTADAS A LA HORA. - 605
</t>
  </si>
  <si>
    <r>
      <t xml:space="preserve">DELEGACIÓN BOMBEROS CUNDINAMARCA INFORMA:
MUNICIPIO QUETAME – ZONA URBANA Y RURAL
EVENTO   SISMO 17/08/2023
AFECTACIÓN 4 VIVIENDAS AVERIADA, 4 FAMILIAS, 1 HOTEL
ACCIONES ATIENDE CMGRD, ALCALDÍA Y ENTIDADES
</t>
    </r>
    <r>
      <rPr>
        <b/>
        <sz val="9"/>
        <rFont val="Arial"/>
        <family val="2"/>
      </rPr>
      <t>ESTADO ABIERTO - 602</t>
    </r>
    <r>
      <rPr>
        <sz val="9"/>
        <rFont val="Arial"/>
        <family val="2"/>
      </rPr>
      <t xml:space="preserve">
ACTUALIZACIÓN CDGRD CUNDINAMARCA, INFORMA
MUNICIPIO QUETAME, ZONA URBANA, VEREDA: EL TRAPICHE
EVENTO   SISMO 17-08-2023
AFECTACIÓN 4 VIVIENDAS AVERIADAS, 30 FAMILIAS, 1 COLEGIO, 1 HOTEL, 1 ALCALDÍA, 2 CENTROS COMUNITARIOS, 1 ESTABLECIMIENTO COMERCIAL AFECTADOS, SIN LESIONADOS. CONTINÚAN REALIZANDO EDAN
ACCIONES ATIENDE CMGRD Y ENTIDADES 
</t>
    </r>
    <r>
      <rPr>
        <b/>
        <sz val="9"/>
        <rFont val="Arial"/>
        <family val="2"/>
      </rPr>
      <t>ESTADO ABIERTO. - 605</t>
    </r>
  </si>
  <si>
    <r>
      <t xml:space="preserve">ENLACE DNBC UNGRD INFORMA – HUILA: MUNICIPIO AGRADO, VEREDA LA GALDA
EVENTO INCENDIO DE COBERTURA VEGETAL 16/08/2023, AFECTACIÓN 25 HECTÁREAS DE VEGETACIÓN NATIVA AL MOMENTO, ACCIONES ATIENDE CMGRD Y CBV DEL MUNICIPIO. 22:50. LAS UNIDADES SE ENCONTRABAN REALIZANDO LABORES DE CONTROL, PUESTO QUE UNA VIVIENDA SE ENCUENTRA EN RIESGO
ESTADO </t>
    </r>
    <r>
      <rPr>
        <b/>
        <sz val="9"/>
        <rFont val="Arial"/>
        <family val="2"/>
      </rPr>
      <t xml:space="preserve">ACTIVO - 600
</t>
    </r>
    <r>
      <rPr>
        <sz val="9"/>
        <rFont val="Arial"/>
        <family val="2"/>
      </rPr>
      <t xml:space="preserve">ACTUALIZACIÓN ENLACE DNBC, INFORMA, DEPARTAMENTO HUILA
MUNICIPIO AGRADO, VEREDA: LA GALDA
EVENTO INCENDIO DE COBERTURA VEGETAL 16-08-2023
AFECTACIÓN 30 HECTÁREAS DE VEGETACIÓN NATIVA 
ACCIONES APOYARON CMGRD Y CBV DEL MUNICIPIO- 6 UNIDADES, 1 MÁQUINA CISTERNA
</t>
    </r>
    <r>
      <rPr>
        <b/>
        <sz val="9"/>
        <rFont val="Arial"/>
        <family val="2"/>
      </rPr>
      <t>ESTADO LIQUIDADO. - 605</t>
    </r>
  </si>
  <si>
    <r>
      <t xml:space="preserve">CDGRD TOLIMA INFORMA
MUNICIPIO ORTEGA - CERRO LOS AVECHUCOS
EVENTO INCENDIO DE COBERTURA VEGETAL 15/08/2023
AFECTACIÓN PENDIENTE EN EVALUACIÓN
ACCIONES  ATIENDE BOMBEROS
</t>
    </r>
    <r>
      <rPr>
        <b/>
        <sz val="9"/>
        <rFont val="Arial"/>
        <family val="2"/>
      </rPr>
      <t>ESTADO ACTIVO - 595</t>
    </r>
    <r>
      <rPr>
        <sz val="9"/>
        <rFont val="Arial"/>
        <family val="2"/>
      </rPr>
      <t xml:space="preserve">
ACTUALIZACIÓN CMGRD ORTEGA- TOLIMA INFORMA
MUNICIPIO ORTEGA - CERRO LOS AVECHUCOS
EVENTO INCENDIO DE COBERTURA VEGETAL 15-08-2023
AFECTACIÓN 140 HECTÁREAS DE PASTO Y RASTROJO
ACCIONES APOYARON CMGRD, BOMBEROS
</t>
    </r>
    <r>
      <rPr>
        <b/>
        <sz val="9"/>
        <rFont val="Arial"/>
        <family val="2"/>
      </rPr>
      <t>ESTADO LIQUIDADO. - 605</t>
    </r>
  </si>
  <si>
    <t>DELEGACIÓN BOMBEROS CUNDINAMARCA INFORMA:
MUNICIPIO APULO -  VEREDA BEJUCAL
EVENTO  INCENDIO DE COBERTURA VEGETAL 17/08/2023
AFECTACIÓN 1.5 HECTÁREA DE VEGETACIÓN NATIVA, CULTIVO DE MANGO, PIÑA, PLÁTANO, PAPAYA, MANDARINA Y NARANJO
ACCIONES ATENDIÓ BOMBEROS LA MESA SUBESTACIÓN APULO,  APOYO BOMBERO TOCAÍMA
ESTADO LIQUIDADO - 606</t>
  </si>
  <si>
    <t>CDGRD TOLIMA  INFORMA:
MUNICIPIO  IBAGUÉ - HACIENDA SANTACRUZ, SECTOR SAMARIA
EVENTO  INCENDIO DE COBERTURA VEGETAL 17/08/2023
AFECTACIÓN  1 HECTÁREA DE RASTROJO, PASTIZALES Y ALGUNAS ESPECIES ARBÓREAS.
ACCIONES  ATENDIÓ BOMBEROS CON 10 UNIDADES Y 3 MÁQUINAS, APOYA COMUNIDAD
ESTADO LIQUIDADO - 606</t>
  </si>
  <si>
    <t xml:space="preserve">CDGRD CUNDINAMARCA  INFORMA:
MUNICIPIO SIBATÉ - SECTOR RURAL
EVENTO  SISMO 17/08/2023
AFECTACIÓN  1 AFECTACIÓN DE AGRIETAMIENTO DE LA ALCALDÍA (PENDIENTE DE VERIFICACIÓN)
ACCIONES ATENDIÓ CMGRD, ALCALDÍA Y BOMBEROS
ESTADO ABIERTO - 6006 </t>
  </si>
  <si>
    <t xml:space="preserve">CDGRD HUILA  INFORMA:
MUNICIPIO ÍQUIRA -  VEREDA SANTA BÁRBARA, FINCA LA VILLITA
EVENTO INCENDIO DE COBERTURA VEGETAL 16/08/2023
AFECTACIÓN 18 HECTÁREAS DE PASTO Y RASTROJO
ACCIONES ATENDIDO POR 6 UNIDADES DEL CBV 
ESTADO LIQUIDADO - 606
</t>
  </si>
  <si>
    <t xml:space="preserve">CDGRD HUILA  INFORMA:
MUNICIPIO ÍQUIRA -  VEREDA EL RECREO, FINCA EL RECREO.
EVENTO INCENDIO DE COBERTURA VEGETAL 16/08/2023
AFECTACIÓN  2 HECTÁREAS DE PASTO, RASTROJO Y ¼ DE HA CULTIVO DE CAFÉ
ACCIONES ATENDIDO POR 4 UNIDADES DEL CBV 
ESTADO LIQUIDADO - 606
</t>
  </si>
  <si>
    <t xml:space="preserve">CDGRD HUILA  INFORMA:
MUNICIPIO ÍQUIRA -  VEREDA EL RECREO 
EVENTO INCENDIO DE COBERTURA VEGETAL 16/08/2023
AFECTACIÓN  1 HECTÁREA DE CULTIVO DE CAFÉ
ACCIONES ATENDIDO POR 4 UNIDADES DEL CBV 
ESTADO LIQUIDADO
</t>
  </si>
  <si>
    <t xml:space="preserve">CDGRD HUILA  INFORMA:
MUNICIPIO YAGUARÁ -  VEREDA EL JAGUAL, FINCA EL MAMÓN 
EVENTO INCENDIO DE COBERTURA VEGETAL 17/08/2023
AFECTACIÓN  1 HECTÁREA DE VEGETACIÓN NATIVA Y RASTROJO
ACCIONES ATENDIDO POR 5 UNIDADES DEL CBV 
ESTADO LIQUIDADO - 606
</t>
  </si>
  <si>
    <t xml:space="preserve">CDGRD HUILA  INFORMA:
MUNICIPIO YAGUARÁ -  CONDOMINIO ARRECIFES
EVENTO INCENDIO DE COBERTURA VEGETAL 17/08/2023
AFECTACIÓN  30 HECTÁREAS DE PASTO RASTROJO Y VEGETACIÓN NATIVA
ACCIONES ATENDIDO POR 5 UNIDADES DEL CBV 
ESTADO LIQUIDADO - 606
</t>
  </si>
  <si>
    <t xml:space="preserve">CDGRD HUILA  INFORMA:
MUNICIPIO YAGUARÁ -  VEREDA EL JAGUAL, EN EL HOTEL CAMPESTRE ADELAIDA
EVENTO INCENDIO DE COBERTURA VEGETAL 17/08/2023
AFECTACIÓN  1 HECTÁREA DE PASTO RASTROJO Y VEGETACIÓN NATIVA
ACCIONES ATENDIDO POR 5 UNIDADES DEL CBV 
ESTADO LIQUIDADO - 606
</t>
  </si>
  <si>
    <r>
      <t xml:space="preserve">CDGRD BOLIVAR INFORMA
MUNICIPIO SAN MARTÍN DE LOBA - ZONA URBANA Y RURAL
EVENTO VENDAVAL  13/08/2023
AFECTACIÓN 10 VIVIENDAS DESTRUIDAS, 350 VIVIENDAS AVERIADAS, 360 FAMILIAS CON PÉRDIDAS MATERIALES DE ENSERES Y ELECTRODOMÉSTICOS, 1.790 PERSONAS. 1 INSTITUCIÓN EDUCATIVA CON DAÑOS EN TECHO, 1 IGLESIA GENERADO POR FUERTES VIENTOS A GRANDES VELOCIDADES Y LLUVIAS INTENSAS
ACCIONES ATENDIÓ CMGRD, ALCALDÍA REALIZA EDAN
</t>
    </r>
    <r>
      <rPr>
        <b/>
        <sz val="9"/>
        <rFont val="Arial"/>
        <family val="2"/>
      </rPr>
      <t xml:space="preserve">ESTADO CERRADO - 595
</t>
    </r>
    <r>
      <rPr>
        <sz val="9"/>
        <rFont val="Arial"/>
        <family val="2"/>
      </rPr>
      <t xml:space="preserve">CMGRD SAN MARTÍN DE LOBA ACTUALIZA INFORMACIÓN:
MUNICIPIO  SAN MARTÍN DE LOBA - BOLÍVAR , ZONA URBANA Y RURAL
EVENTO  VENDAVAL 13/08/2023
AFECTACIÓN  600 VIVIENDAS AVERIADAS EN TECHOS Y CUBIERTAS,  600 FAMILIAS CON DAÑOS EN BIENES Y ENSERES, 1.790 PERSONAS
ACCIONES  EL MUNICIPIO INICIALMENTE REALIZÓ EL CENSO DE AFECTADOS Y DAMNIFICADOS POR SECTORES, ASÍ COMO EL ANÁLISIS DE DAÑOS EDAN, SE ENLAZÓ LA COMUNICACIÓN CON LA EMPRESA PRESTADORA DEL SERVICIO DE ENERGÍA PARA TOMAR MEDIDAS Y REPARAR LAS LÍNEAS CAÍDAS COMO LOS POSTES DE LUZ, CON LA UNIDAD DE SERVICIOS PÚBLICOS SE REALIZARON ACTIVIDADES DE RECOLECCIÓN RESTOS DE ÁRBOLES SOBRE LAS VÍAS. 
DECRETO NO. 088 - 2023  (AGOSTO 14 DE 2023)   POR MEDIO DEL CUAL SE DECLARA LA SITUACIÓN DE CALAMIDAD PÚBLICA EN EL MUNICIPIO DE SAN MARTÍN DE LOBA - BOLÍVAR, Y SE DICTAN OTRAS DISPOSICIONES"
</t>
    </r>
    <r>
      <rPr>
        <b/>
        <sz val="9"/>
        <rFont val="Arial"/>
        <family val="2"/>
      </rPr>
      <t>ESTADO CERRADO - 606</t>
    </r>
  </si>
  <si>
    <r>
      <t xml:space="preserve">CDGRD NARIÑO, INFORMA: MUNICIPIO TANGUA, PR 60+800 DOBLE CALZADA RUMICHACA - PASTO SOBRE EL LATERAL DERECHO DE LA VÍA, EVENTO INCENDIO DE COBERTURA VEGETAL 16/08/2023, AFECTACIÓN SIN REPORTE DE AFECTACIÓN, LOS ORGANISMOS DE RESPUESTA SE DIRIGIERON AL PUNTO EN LAS HORAS DE LA TARDE, ACCIONES ATIENDE CMGRD Y CBV DEL MUNICIPIO, ESTADO </t>
    </r>
    <r>
      <rPr>
        <b/>
        <sz val="9"/>
        <rFont val="Arial"/>
        <family val="2"/>
      </rPr>
      <t xml:space="preserve">ACTIVO - 600
</t>
    </r>
    <r>
      <rPr>
        <sz val="9"/>
        <rFont val="Arial"/>
        <family val="2"/>
      </rPr>
      <t xml:space="preserve">CDGRD NARIÑO ACTUALIZA INFORMACIÓN:
MUNICIPIO TANGUA - SECTOR PR 60 +800 DOBLE CALZADA RUMICHACA
EVENTO INCENDIO DE COBERTURA VEGETAL 16/08/2023
AFECTACIÓN 2 HECTÁREAS DE VEGETACIÓN NATIVA
ACCIONES ATENDIÓ CMGRD Y BOMBEROS
</t>
    </r>
    <r>
      <rPr>
        <b/>
        <sz val="9"/>
        <rFont val="Arial"/>
        <family val="2"/>
      </rPr>
      <t>ESTADO LIQUIDADO- 606</t>
    </r>
  </si>
  <si>
    <t>1 IGLESIA MUNICIPAL</t>
  </si>
  <si>
    <t>SGC INFORMA
REGIÓN: VILLAVICENCIO - META, COLOMBIA
FECHA: 2023-08-19 06:27 HORA LOCAL (2023-08-19 11:27 UTC)
LATITUD: 4.28 GRADOS NORTE
LONGITUD: 73.71 GRADOS OESTE
MAGNITUD: 3.1
PROFUNDIDAD: SUPERFICIAL (MENOR A 30 KM)
MUNICIPIOS CERCANOS: EL CALVARIO (META) A 8 KM, GUAYABETAL (CUNDINAMARCA) A 13 KM, QUETAME (CUNDINAMARCA) A 17 KM
ESTADO: CERRADO - 607</t>
  </si>
  <si>
    <r>
      <t xml:space="preserve">CDGRD BOYACÁ INFORMA MUNICIPIO: SOMONDOCO - CABECERA MUNICIPAL EVENTO: SISMO - 17/08/2023 AFECTACIÓN: 1 IGLESIA LA CUAL PRESENTA AGRIETAMIENTO EN MUROS, PRODUCTO DEL SISMO ACCIONES: ATENDIDO POR CMGRD Y BOMBEROS ESTADO: </t>
    </r>
    <r>
      <rPr>
        <b/>
        <sz val="9"/>
        <rFont val="Arial"/>
        <family val="2"/>
      </rPr>
      <t>CERRADO - 607</t>
    </r>
  </si>
  <si>
    <t>CDGRD HUILA INFORMA MUNICIPIO: CAMPOALEGRE - BARRIO ACRÓPOLIS  EVENTO: INCENDIO DE COBERTURA VEGETAL - 17/08/2023 AFECTACIÓN: 3 HECTÁREAS DE PASTO Y RASTROJO  ACCIONES: ATENDIDO POR CMGRD Y BOMBEROS ESTADO: LIQUIDADO - 607</t>
  </si>
  <si>
    <t>CDGRD HUILA INFORMA MUNICIPIO: GARZÓN - VEREDA LA PIÑITA EVENTO: INCENDIO DE COBERTURA VEGETAL - 17/08/2023 AFECTACIÓN: 8 HECTÁREAS DE PASTO Y RASTROJO ACCIONES: ATENDIDO POR CMGRD Y BOMBEROS ESTADO: LIQUIDADO - 607</t>
  </si>
  <si>
    <t>CDGRD HUILA INFORMA MUNICIPIO: HOBO - VEREDA CENTRO EVENTO: INCENDIO DE COBERTURA VEGETAL - 17/08/2023 AFECTACIÓN: 4 HECTÁREAS DE PASTO Y RASTROJO ACCIONES: ATENDIDO POR CMGRD Y BOMBEROS ESTADO: LIQUIDADO - 607</t>
  </si>
  <si>
    <r>
      <t xml:space="preserve">CDGRD HUILA  INFORMA:
MUNICIPIO PALERMO -  VEREDA HORIZONTE, SECTOR LA HAMACA
EVENTO INCENDIO DE COBERTURA VEGETAL 16/08/2023
AFECTACIÓN 30 HECTÁREAS DE PASTO Y RASTROJO.
ACCIONES ATENDIDO POR 5 UNIDADES DEL CBV DEL MUNICIPIO DE PALERMO.
</t>
    </r>
    <r>
      <rPr>
        <b/>
        <sz val="9"/>
        <rFont val="Arial"/>
        <family val="2"/>
      </rPr>
      <t>ESTADO ACTIVO - 606</t>
    </r>
    <r>
      <rPr>
        <sz val="9"/>
        <rFont val="Arial"/>
        <family val="2"/>
      </rPr>
      <t xml:space="preserve">
</t>
    </r>
    <r>
      <rPr>
        <sz val="9"/>
        <rFont val="Arial"/>
        <family val="2"/>
      </rPr>
      <t xml:space="preserve">
</t>
    </r>
  </si>
  <si>
    <t xml:space="preserve">CDGRD CUNDINAMARCA INFORMA: MUNICIPIO SILVANIA VEREDA SAN ROQUE 3 SECTOR LA RESERVA. EVENTO INCENDIO DE COBERTURA VEGETAL  19/08/2023
AFECTACIÓN 2 HECTÁREAS DE VEGETACIÓN NATIVA. ACCIONES  EVENTO ATENDIDO POR CMGRD Y BOMBEROS DEL MUNICIPIO (5 UNIDADES Y 1 VEHÍCULO)
ESTADO LIQUIDADO- 608
</t>
  </si>
  <si>
    <t xml:space="preserve">CDGRD SANTANDER Y DCC INFORMA: MUNICIPIO PIEDECUESTA - VEREDA EL RECREO, BOQUERÓN Y SAN MIGUEL. EVENTO INCENDIO DE COBERTURA VEGETAL 18/08/2023. AFECTACIÓN 10 HECTÁREAS DE VEGETACIÓN NATIVA
ACCIONES EVENTO ATENDIDO POR CMGRD Y DCC (10 UNIDADES Y 2 VEHÍCULOS)
ESTADO LIQUIDADO - 608
</t>
  </si>
  <si>
    <t>CDGRD CUNDINAMARCA Y DCC INFORMA: MUNICIPIO GUAYABETAL - SECTOR VÍA PRINCIPAL. EVENTO MOVIMIENTO EN MASA 18/08/2023. AFECTACIÓN 3 VIVIENDAS, 3 FAMILIAS, 12 PERSONAS. ACCIONES EVENTO ATENDIDO CMGRD Y DCC (4 UNIDADES). ESTADO CERRADO. - 608</t>
  </si>
  <si>
    <t xml:space="preserve">CDGRD CUNDINAMARCA Y DCC INFORMA: MUNICIPIO COGUA 
EVENTO INCENDIO ESTRUCTURAL 17/08/2023. AFECTACIÓN 1 PERSONA ADULTO MAYOR LESIONADA POR QUEMADURAS DE TERCER GRADO Y 1 VIVIENDA AFECTADA. ACCIONES EVENTO ATENDIDO POR DCC (3 UNIDADES  Y 1 VEHÍCULO).
ESTADO CERRADO - 608
</t>
  </si>
  <si>
    <r>
      <t xml:space="preserve">CDGRD HUILA, INFORMA
MUNICIPIO PALERMO, KILÓMETRO 25, VÍA NEIVA – YAGUARÁ, VEREDA: PAPAGAYO
EVENTO INCENDIO DE COBERTURA VEGETAL- 16-08-2023
AFECTACIÓN 6 HECTÁREAS EN PASTO Y RASTROJO 
ACCIONES APOYARON CMGRD, BOMBEROS- 7 UNIDADES
</t>
    </r>
    <r>
      <rPr>
        <b/>
        <sz val="9"/>
        <rFont val="Arial"/>
        <family val="2"/>
      </rPr>
      <t>ESTADO LIQUIDADO. - 601</t>
    </r>
    <r>
      <rPr>
        <sz val="9"/>
        <rFont val="Arial"/>
        <family val="2"/>
      </rPr>
      <t xml:space="preserve">
CDGRD HUILA Y CMGRD PALERMO INFORMA. MUNICIPIO PALERMO - VEREDA NILO 
EVENTO INCENDIO DE COBERTURA VEGETAL 17/08/2023. AFECTACIÓN PENDIENTE POR DEFINIR. ACCIONES CMGRD: EVENTO ATENDIDO POR CMGRD, BOMBEROS (4 UNIDADES, 1 VEHÍCULO). NO HAY VIVIENDAS EN RIESGO Y SE AFECTA VEGETACIÓN NATIVA. SE ENVÍA SOLICITUD DE APOYO DE PERSONAL EL CUAL ES REENVIADO A SALA SITUACIONAL DNBC. </t>
    </r>
    <r>
      <rPr>
        <b/>
        <sz val="9"/>
        <rFont val="Arial"/>
        <family val="2"/>
      </rPr>
      <t xml:space="preserve">ESTADO  ACTIVO - 604
</t>
    </r>
    <r>
      <rPr>
        <sz val="9"/>
        <rFont val="Arial"/>
        <family val="2"/>
      </rPr>
      <t>DNBC ACTUALIZA INFORMACIÓN DEPARTAMENTO: HUILA MUNICIPIO: PALERMO - VEREDA NILO EVENTO: INCENDIO DE COBERTURA VEGETAL - 17/08/2023 AFECTACIÓN: PENDIENTE EVALUACIÓN ACCIONES: DNBC INFORMA: EL CAPITÁN ÉDISON FERNÁNDEZ DELEGADO DEPARTAMENTAL DEL HUILA INFORMA, EL INCENDIO EN LA VEREDA NILO SE ENCUENTRA EN UN ALCANCE DE CONTROL DE 95% TRABAJANDO DESDE LAS 07:00 HORAS DEL DÍA DE HOY CON 4 UNIDADES DEL CUERPO DE BOMBEROS DE PALERMO Y 30 CIVILES QUIENES ESTÁN APOYANDO LAS LABORES DESDE LA JORNADA DEL DIA ANTERIOR, IGUALMENTE SE REITERA LA SOLICITUD DE APOYO POR PARTE DEL BATALLÓN DE DESASTRES PARA GENERAR EL ALCANCE DE CONTROL TOTAL Y SU POSTERIOR LIQUIDACIÓN DE ESTE INCENDIO FORESTA</t>
    </r>
    <r>
      <rPr>
        <b/>
        <sz val="9"/>
        <rFont val="Arial"/>
        <family val="2"/>
      </rPr>
      <t xml:space="preserve">L. ESTADO: CONTROLADO - 607
</t>
    </r>
    <r>
      <rPr>
        <sz val="9"/>
        <rFont val="Arial"/>
        <family val="2"/>
      </rPr>
      <t>ACTUALIZACIÓN CMGRD DE PALERMO INFORMA: DEPARTAMENTO:  HUILA
MUNICIPIO PALERMO - VEREDA NILO. EVENTO INCENDIO DE COBERTURA VEGETAL 17/08/2023. AFECTACIÓN APROXIMADAMENTE 160 HECTÁREAS DE PASTO, RASTROJO Y BOSQUE TROPICAL SECO. ACCIONES EVENTO ATENDIDO POR  CMGRD, BOMBEROS DEL MUNICIPIO  Y COMUNIDAD</t>
    </r>
    <r>
      <rPr>
        <b/>
        <sz val="9"/>
        <rFont val="Arial"/>
        <family val="2"/>
      </rPr>
      <t>. ESTADO LIQUIDADO - 608</t>
    </r>
  </si>
  <si>
    <t>1 VEHICULO CISTERNA</t>
  </si>
  <si>
    <t>CDGRD RISARALDA  INFORMA:
MUNICIPIO DOSQUEBRADAS - PEDREGALES,  SECTOR PARQUE INDUSTRIAL TOTAL
EVENTO MOVIMIENTO EN MASA 20/08/2023
AFECTACIÓN  1 VÍA MUNICIPAL AFECTADA CON MATERIAL 
ACCIONES ATIENDE ALCALDÍA Y CMGRD
ESTADO CERRADO - 609</t>
  </si>
  <si>
    <t xml:space="preserve">CDGRD BOYACÁ INFORMA:
MUNICIPIO PAJARITO -  VÍA PAJARITO - SOGAMOSO. 
EVENTO  COLAPSO ESTRUCTURAL 20/08/2023
AFECTACIÓN 1 PUENTE VEHICULAR DE LA VÍA NACIONAL PUENTE GRILLO QUE COMUNICA A BOYACÁ Y CASANARE. TRANSVERSAL DEL CUSIANA; VIADUCTO LOS GRILLOS, PUENTE CHORRO BLANCO. PUENTE LOS GRILLOS UBICADO EN EL PR 81+250, CUENTA CON UNA LONGITUD DE 262 METROS Y FUE INAUGURADO EN 2016, YA SE HABÍAN REALIZADO VARIOS AVISOS POR PARTE DE LA COMUNIDAD FRENTE AL RIESGO DE PERMANENCIA DE LOS VEHÍCULOS PESADOS SOBRE ESTE PUENTE. AFORTUNADAMENTE NO SE REGISTRAN HERIDOS
ACCIONES ATIENDE INVÍAS, QUEDAN ATENTOS Y EN CONOCIMIENTO DEL EVENTO CDGRD BOYACÁ Y CASANARE
ESTADO  CERRADO - 609
</t>
  </si>
  <si>
    <t xml:space="preserve">MIN SALUD INFORMA:
MUNICIPIO GUATAPÉ - ANTIOQUIA, SECTOR SAMARIA
EVENTO EXPLOSIÓN 20/08/2023
AFECTACIÓN 1 PERSONA FALLECIDA EN EL SITIO (CONDUCTOR DEL VEHÍCULO) Y 12 PERSONAS LESIONADAS QUIENES FUERON REMITIDOS (3 AL  HOSPITAL SAN VICENTE FUNDACIÓN RIONEGRO Y  9 HOSPITAL SAN VICENTE FUNDACIÓN MEDELLÍN). 1 VIVIENDA AVERIADA, 1 FAMILIA. 1GENERADO POR EL VOLCAMIENTO Y DESPUÉS EXPLOSIÓN DEL VEHÍCULO CISTERNA DE EPM QUE TRANSPORTABA GAS NATURAL DESDE MEDELLÍN HACIA LA POBLACIÓN DE SAN RAFAEL 
ACCIONES ATIENDE BOMBEROS DE SAN RAFAEL, GUATAPÉ Y AMBULANCIAS
ESTADO  CERRADO - 609
</t>
  </si>
  <si>
    <t xml:space="preserve">CDGRD NORTE DE SANTANDER INFORMA:
MUNICIPIO BOCHALEMA - VEREDA BUENAVISTA PARTE ALTA
EVENTO MOVIMIENTO EN MASA 20/08/2023
AFECTACIÓN  1 VÍA TERCIARIA CON PÉRDIDA DE BANCA, DESLIZAMIENTO DE MATERIAL Y ROCAS
ACCIONES ATENDIÓ ALCALDÍA, CMGRD
ESTADO CERRADO - 609
</t>
  </si>
  <si>
    <t xml:space="preserve">CDGRD NORTE DE SANTANDER INFORMA:
MUNICIPIO BOCHALEMA - VEREDA EL TALCO
EVENTO MOVIMIENTO EN MASA 20/08/2023
AFECTACIÓN  1 VÍA TERCIARIA CON  DESLIZAMIENTO DE MATERIAL. GENERADO POR LAS FUERTES LLUVIAS DESDE EL DÍA DE AYER, SE PRESENTÓ CRECIENTE SÚBITA DE LA QUEBRADA CHIRACOCA LA CUAL ARRASTRÓ GRAN CANTIDAD DE MATERIAL QUE QUEDÓ SOBRE LA VÍA OBSTRUYENDO EL PASO VEHÍCULAR
ACCIONES ATENDIÓ ALCALDÍA, CMGRD
ESTADO CERRADO - 609
</t>
  </si>
  <si>
    <t xml:space="preserve">CDGRD NORTE DE SANTANDER INFORMA:
MUNICIPIO SALAZAR DE LAS PALMAS - CASCO URBANO.
EVENTO MOVIMIENTO EN MASA 20/08/2023
AFECTACIÓN  1 VIVIENDA AVERIADA POR DESLIZAMIENTO, DAÑO EN LA BASE DE GAVIÓN DE  LA MISMA DEJÁNDOLA EN RIESGO
ACCIONES ATENDIÓ ALCALDÍA, CMGRD
ESTADO CERRADO - 609
</t>
  </si>
  <si>
    <t xml:space="preserve">CMGRD VILLAVICENCIO  INFORMA:
MUNICIPIO VILLAVICENCIO – META SECTOR EL CAIRO
EVENTO MOVIMIENTO EN MASA 20/08/2023
AFECTACIÓN   1 VÍA SECUNDARIA CON DAÑO EN BANCA Y BOX COULVERT, EN CERCANÍA A LA PISTA DEL AEROPUERTO VANGUARDIA
ACCIONES ATIENDE ALCALDÍA
ESTADO CERRADO - 609
</t>
  </si>
  <si>
    <r>
      <t xml:space="preserve">CDGRD TOLIMA INFORMA: MUNICIPIO ICONONZO - VEREDA MUNDO. EVENTO INCENDIO DE COBERTURA VEGETAL  19/08/2023. AFECTACIÓN PENDIENTE POR REPORTAR. ACCIONES CMGRD Y BOMBEROS  ATIENDEN EL EVENTO. INFORMACIÓN PRELIMINAR DE 2 O 3 VIVIENDAS EN RIESGO.ESTADO </t>
    </r>
    <r>
      <rPr>
        <b/>
        <sz val="9"/>
        <rFont val="Arial"/>
        <family val="2"/>
      </rPr>
      <t xml:space="preserve">ACTIVO - 608
</t>
    </r>
    <r>
      <rPr>
        <sz val="9"/>
        <rFont val="Arial"/>
        <family val="2"/>
      </rPr>
      <t>DNBC ACTUALIZA INFORMACIÓN :
MUNICIPIO ICONONZO – TOLIMA, VEREDA MUNDO
EVENTO  INCENDIO DE COBERTURA VEGETAL 19/08/2023
AFECTACIÓN 2 HECTÁREAS DE VEGETACIÓN NATIVA. 
ACCIONES ATENDIÓ BOMBEROS  CON 6 UNIDADES
 ACTUALIZACIÓN 20/08/2023 10:37. EL COMANDANTE JOSÉ ÁNGEL CORTÉS DEL CUERPO DE BOMBEROS VOLUNTARIOS ICONONZO INFORMA, SOBRE LAS 2:30 HORAS DEL DÍA DE HOY SE DECLARA EL INCENDIO QUEDA  EXTINGUIDO</t>
    </r>
    <r>
      <rPr>
        <b/>
        <sz val="9"/>
        <rFont val="Arial"/>
        <family val="2"/>
      </rPr>
      <t xml:space="preserve">
ESTADO LIQUIDADO - 609</t>
    </r>
  </si>
  <si>
    <t xml:space="preserve"> LOCALES COMERCIALES AFECTADOS.</t>
  </si>
  <si>
    <t xml:space="preserve">SGC, INFORMA
REGIÓN: VILLAVICENCIO - META, COLOMBIA
FECHA: 2023-08-20 21:28 HORA LOCAL (2023-08-21 02:28 UTC)
LATITUD: 4.27 GRADOS NORTE
LONGITUD: 73.74 GRADOS OESTE
MAGNITUD: 2.8
PROFUNDIDAD: SUPERFICIAL (MENOR A 30 KM)
MUNICIPIOS CERCANOS: EL CALVARIO (META) A 10 KM, GUAYABETAL (CUNDINAMARCA) A 11 KM, VILLAVICENCIO (META) A 18 KM. SIN AFECTACIONES REPORTADAS A LA HORA. - 610
</t>
  </si>
  <si>
    <t xml:space="preserve">CDGRD CUNDINAMARCA, INFORMA:
MUNICIPIO PACHO, BARRIO: LA FERRERÍA
EVENTO INUNDACIÓN- 19-08-2023
AFECTACIÓN 1 ALCANTARILLADO, LOCALES COMERCIALES AFECTADOS, SIN LESIONADOS, SE DA MANEJO LOCAL
ACCIONES APOYARON CMGRD, BOMBEROS
ESTADO CERRADO. - 610
</t>
  </si>
  <si>
    <t xml:space="preserve">D.C.C. INFORMA, DEPARTAMENTO BOLÍVAR:
MUNICIPIO CARTAGENA- CABECERA MUNICIPAL
EVENTO VENDAVAL- 20-08-22023
AFECTACIÓN 2 VIVIENDAS AVERIADAS EN TECHOS, 2 FAMILIAS, 9 PERSONAS AFECTADAS, SIN LESIONADOS
ACCIONES APOYARON CMGRD, D.C.C.
ESTADO CERRADO. - 610
</t>
  </si>
  <si>
    <r>
      <t xml:space="preserve">CDGRD MAGDALENA, INFORMA
MUNICIPIO EL BANCO, ZONA URBANA Y RURAL
EVENTO VENDAVAL- 13-08-2023
AFECTACIÓN VIVIENDAS DESTECHADAS, CENTROS EDUCATIVOS, CENTROS COMUNITARIOS AFECTADOS, CAÍDA DE ÁRBOLES, SIN LESIONADOS, REALIZAN EDAN
ACCIONES APOYAN CMGRD, BOMBEROS, D.C.C.
</t>
    </r>
    <r>
      <rPr>
        <b/>
        <sz val="9"/>
        <rFont val="Arial"/>
        <family val="2"/>
      </rPr>
      <t>ESTADO ABIERTO. - 591</t>
    </r>
    <r>
      <rPr>
        <sz val="9"/>
        <rFont val="Arial"/>
        <family val="2"/>
      </rPr>
      <t xml:space="preserve">
ACTUALIZACIÓN CDGRD MAGDALENA, INFORMA
MUNICIPIO EL BANCO, ZONA URBANA Y RURAL
EVENTO VENDAVAL- 13-08-2023
AFECTACIÓN 60 VIVIENDAS DESTECHADAS, 60 FAMILIAS, 300 PERSONAS, 1 CENTRO EDUCATIVO AFECTADOS, CAÍDA DE ÁRBOLES, SIN LESIONADOS
ACCIONES APOYARON CMGRD, BOMBEROS, D.C.C.
</t>
    </r>
    <r>
      <rPr>
        <b/>
        <sz val="9"/>
        <rFont val="Arial"/>
        <family val="2"/>
      </rPr>
      <t>ESTADO CERRADO. - 610</t>
    </r>
  </si>
  <si>
    <t>SE ATENDIERON VARIOS CASOS DE DESMAYOS Y EN CRISIS NERVIOSAS- 9 PERSONAS.</t>
  </si>
  <si>
    <r>
      <t xml:space="preserve">CDGRD HUILA, INFORMA
MUNICIPIO NEIVA, VEREDA: EL TRIUNFO.
EVENTO INCENDIO DE COBERTURA VEGETAL- 16-08-2023
AFECTACIÓN EN VERIFICACIÓN
ACCIONES APOYAN CMGRD, BOMBEROS- 5 UNIDADES
</t>
    </r>
    <r>
      <rPr>
        <b/>
        <sz val="9"/>
        <rFont val="Arial"/>
        <family val="2"/>
      </rPr>
      <t>ESTADO ACTIVO. - 601</t>
    </r>
    <r>
      <rPr>
        <sz val="9"/>
        <rFont val="Arial"/>
        <family val="2"/>
      </rPr>
      <t xml:space="preserve">
ACTUALIZACIÓN CDGRD HUILA INFORMA. MUNICIPIO NEIVA VEREDA EL TRIUNFO
EVENTO INCENDIO DE COBERTURA VEGETAL 16/08/2023. AFECTACIÓN PENDIENTE POR REPORTAR. ACCIONES EVENTO ATENDIDO POR CMGRD Y BOMBEROS OFICIALES DEL MUNICIPIO (6 UNIDADES Y 1 VEHÍCULO) </t>
    </r>
    <r>
      <rPr>
        <b/>
        <sz val="9"/>
        <rFont val="Arial"/>
        <family val="2"/>
      </rPr>
      <t xml:space="preserve">
ESTADO ACTIVO. - 604
</t>
    </r>
    <r>
      <rPr>
        <sz val="9"/>
        <rFont val="Arial"/>
        <family val="2"/>
      </rPr>
      <t>ACTUALIZACIÓN CMGRD 21/08/2023 8:26 INFORMA: DEPARTAMENTO:  HUILA
MUNICIPIO: NEIVA - VEREDA EL TRIUNFO. EVENTO: INCENDIO DE COBERTURA VEGETAL 16/08/2023. AFECTACIÓN: 36 HECTÁREAS DE VEGETACIÓN NATIVA
ACCIONES: EVENTO ATENDIDO  EN TRABAJOS EN CONJUNTO CMGRD Y BOMBEROS OFICIALES DEL MUNICIPIO (6 UNIDADES Y 1 VEHÍCULO).</t>
    </r>
    <r>
      <rPr>
        <b/>
        <sz val="9"/>
        <rFont val="Arial"/>
        <family val="2"/>
      </rPr>
      <t xml:space="preserve">  ESTADO: LIQUIDADO - 611</t>
    </r>
  </si>
  <si>
    <r>
      <t xml:space="preserve">CDGRD HUILA  INFORMA:
MUNICIPIO NEIVA -  BARRIO IPANEMA
EVENTO INCENDIO DE COBERTURA VEGETAL 16/08/2023
AFECTACIÓN PENDIENTE EN EVALUACION
ACCIONES ATENDIDO POR 6 UNIDADES DEL CBV 
</t>
    </r>
    <r>
      <rPr>
        <b/>
        <sz val="10"/>
        <rFont val="Arial"/>
        <family val="2"/>
      </rPr>
      <t>ESTADO ACTIVO - 606</t>
    </r>
    <r>
      <rPr>
        <sz val="10"/>
        <rFont val="Arial"/>
        <family val="2"/>
      </rPr>
      <t xml:space="preserve">
ACTUALIZACIÓN CMGRD 21/08/2023 8:36 INFORMA: DEPARTAMENTO:  HUILA
MUNICIPIO: NEIVA - BARRIO IPANEMA. EVENTO: INCENDIO DE COBERTURA VEGETAL 16/08/2023 AFECTACIÓN: 43 HECTÁREAS DE VEGETACIÓN NATIVA
ACCIONES: EVENTO ATENDIDO  EN TRABAJOS EN CONJUNTO CMGRD Y BOMBEROS OFICIALES DEL MUNICIPIO (6 UNIDADES Y 1 VEHÍCULO). </t>
    </r>
    <r>
      <rPr>
        <b/>
        <sz val="10"/>
        <rFont val="Arial"/>
        <family val="2"/>
      </rPr>
      <t xml:space="preserve"> ESTADO: LIQUIDADO - 611</t>
    </r>
  </si>
  <si>
    <r>
      <t xml:space="preserve">CDGRD TOLIMA INFORMA MUNICIPIO:  COELLO - VEREDA POTRERILLO EVENTO: INCENDIO DE COBERTURA VEGETAL - 17/08/2023 AFECTACIÓN: PENDIENTE EVALUACIÓN ACCIONES: ATIENDE CMGRD Y BOMBEROS ESTADO: </t>
    </r>
    <r>
      <rPr>
        <b/>
        <sz val="9"/>
        <rFont val="Arial"/>
        <family val="2"/>
      </rPr>
      <t>ACTIVO - 603</t>
    </r>
    <r>
      <rPr>
        <sz val="9"/>
        <rFont val="Arial"/>
        <family val="2"/>
      </rPr>
      <t xml:space="preserve">
ACTUALIZACIÓN CMGRD COELLO INFORMA. MUNICIPIO COELLO - VEREDA POTRERILLO  Y CHAGUALÁ. EVENTO INCENDIO DE COBERTURA VEGETAL 17/08/2023. AFECTACIÓN PENDIENTE POR VALIDAR. ACCIONES CMGRD INGENIERA ALEJANDRA INFORMA  9:00:  DESDE LAS HORAS DE LA MADRUGADA SE PRESENTAN LLUVIAS EN EL SECTOR Y BOMBEROS REALIZA TRABAJOS  DE LIQUIDACIÓN DE VARIOS FOCOS QUE SE ENCUENTRAN ACTIVOS. LA SOLICITUD DEL APOYO AÉREO QUE SE SOLICITÓ QUEDA EN STAND- BY. SCN: REMITE SOLICITUD DE APOYO AÉREO A SALA SITUACIONAL DNBC.  CITEL DNBC INFORMA: EN VALIDACIÓN DEL ESTADO ACTUAL DEL EVENTO. </t>
    </r>
    <r>
      <rPr>
        <b/>
        <sz val="9"/>
        <rFont val="Arial"/>
        <family val="2"/>
      </rPr>
      <t xml:space="preserve">ESTADO  ACTIVO - 604
</t>
    </r>
    <r>
      <rPr>
        <sz val="9"/>
        <rFont val="Arial"/>
        <family val="2"/>
      </rPr>
      <t xml:space="preserve">ACTUALIZACIÓN CMGRD 21/08/2023 9:35 INFORMA: MUNICIPIO: COELLO - VEREDA POTRERILLO Y CHAGUALÁ EVENTO: INCENDIO DE COBERTURA VEGETAL 17/08/2023. AFECTACIÓN 10 HECTÁREAS VEGETACIÓN NATIVA. ACCIONES: EVENTO ATENDIDO EN TRABAJOS EN CONJUNTO ENTRE CMGRD Y BOMBEROS VOLUNTARIOS DEL MUNICIPIO. SE PRESENTARON LLUVIAS EN EL SECTOR LO QUE AYUDÓ EN EL CONTROL DEL INCENDIO. </t>
    </r>
    <r>
      <rPr>
        <b/>
        <sz val="9"/>
        <rFont val="Arial"/>
        <family val="2"/>
      </rPr>
      <t>ESTADO: LIQUIDADO - 611</t>
    </r>
  </si>
  <si>
    <r>
      <t xml:space="preserve">CDGRD TOLIMA, INFORMA: MUNICIPIO ATACO, VEREDA BULU, EVENTO INCENDIO DE COBERTURA VEGETAL 15/08/2023, AFECTACIÓN PENDIENTE POR REPORTAR 
ACCIONES ATENDIDO POR EL CMGRD Y CBV DEL MUNICIPIO. REFIEREN QUE EL EVENTO SE PRESENTA EN UN LUGAR DE DIFÍCIL ACCESO POR LO QUE SE ESTUDIA SI SE REQUERIRÁ APOYO AÉREO, ESTADO </t>
    </r>
    <r>
      <rPr>
        <b/>
        <sz val="9"/>
        <rFont val="Arial"/>
        <family val="2"/>
      </rPr>
      <t xml:space="preserve">ACTIVO - 596
</t>
    </r>
    <r>
      <rPr>
        <sz val="9"/>
        <rFont val="Arial"/>
        <family val="2"/>
      </rPr>
      <t>ACTUALIZACIÓN CDGRD TOLIMA Y DNBC INFORMA: MUNICIPIO: ATACO - VEREDA BULU. EVENTO: INCENDIO DE COBERTURA VEGETAL 15/08/2023. AFECTACIÓN 10  HECTÁREAS DE VEGETACIÓN NATIVA. ACCIONES: EVENTO ATENDIDO POR CMGRD Y BOMBEROS DEL MUNICIPIO</t>
    </r>
    <r>
      <rPr>
        <b/>
        <sz val="9"/>
        <rFont val="Arial"/>
        <family val="2"/>
      </rPr>
      <t>. ESTADO: LIQUIDADO - 611</t>
    </r>
  </si>
  <si>
    <r>
      <t xml:space="preserve">CDGRD CUNDINAMARCA, INFORMA: MUNICIPIO: PACHO, BARRIO LA PALMIRA, EVENTO: INUNDACIÓN 21/08/2023, AFECTACIÓN 1 VIVIENDA, 1 FAMILIA, 4 PERSONAS, SIN DAÑOS NI PÉRDIDA DE ENSERES, ACCIONES: ATENDIDO POR EL CMGRD Y EL CBV DEL MUNICIPIO. SE EVACUA EL AGUA QUE INGRESÓ A LA VIVIENDA, ESTADO: </t>
    </r>
    <r>
      <rPr>
        <b/>
        <sz val="9"/>
        <rFont val="Arial"/>
        <family val="2"/>
      </rPr>
      <t>CERRADO - 612</t>
    </r>
  </si>
  <si>
    <r>
      <t xml:space="preserve">CDGRD RISARALDA, INFORMA: MUNICIPIO: DOSQUEBRADAS, ZONA URBANA SECTOR PARQUE DE LA QUINTA, EVENTO: INUNDACIÓN 25/05/2023, AFECTACIÓN 14 VIVIENDAS, 14 FAMILIAS, 54 PERSONAS, SIN PÉRDIDA DE ENSERES, ACCIONES: ATENDIÓ CMGRD Y CBV DEL MUNICIPIO, ESTADO: </t>
    </r>
    <r>
      <rPr>
        <b/>
        <sz val="9"/>
        <rFont val="Arial"/>
        <family val="2"/>
      </rPr>
      <t>CERRADO - 612</t>
    </r>
  </si>
  <si>
    <r>
      <t xml:space="preserve">CDGRD RISARALDA, INFORMA: MUNICIPIO: PUEBLO RICO, BARRIOS BAKORY, LA PUNTA, ANGOSTURAS, BICHUVARA, BUENOS AIRES, KUNDUMI, ALTO HUMACAS, LUMADE, BAJO BARAQUIRURA, EL ENCANTO, BAJO SAN JUAN, BIDUA JIADE, EL PALMAR, EL ENCANTO, WAISUR, EL DIAMANTE, OSCORDÓ, MINITAS, SINAÍ, LA PECERA, EVENTO: VENDAVAL 04/05/2023, AFECTACIÓN 100 VIVIENDAS CON DESTECHAMIENTO PARCIAL, 100 FAMILIAS, 400 PERSONAS, ACCIONES: ATENDIÓ CMGRD Y CBV DEL MUNICIPIO, ESTADO: </t>
    </r>
    <r>
      <rPr>
        <b/>
        <sz val="9"/>
        <rFont val="Arial"/>
        <family val="2"/>
      </rPr>
      <t>CERRADO - 612</t>
    </r>
  </si>
  <si>
    <r>
      <t xml:space="preserve">CDGRD RISARALDA, INFORMA: MUNICIPIO: QUINCHÍA, VEREDAS EL HIGO, BELLA VISTA, RÍO GRANDE, SANTA ELENA, TABOR, EVENTO: VENDAVAL 19/03/2023, AFECTACIÓN 46 VIVIENDAS CON DESTECHAMIENTO PARCIAL, 46 FAMILIAS, 180 PERSONAS, SIN PÉRDIDA DE ENSERES, ACCIONES: ATENDIÓ CMGRD Y CBV DEL MUNICIPIO, ESTADO: </t>
    </r>
    <r>
      <rPr>
        <b/>
        <sz val="9"/>
        <rFont val="Arial"/>
        <family val="2"/>
      </rPr>
      <t>CERRADO - 612</t>
    </r>
  </si>
  <si>
    <r>
      <t xml:space="preserve">CMGRD CARTAGENA, INFORMA: DEPARTAMENTO BOLÍVAR, BARRIO OLAYA HERRERA FREDONIA CALLE 11 CASA NO 77-182, EVENTO INCENDIO ESTRUCTURAL 21/08/2023, AFECTACIÓN 1 VIVIENDA, 1 FAMILIA, 4 PERSONAS, 2 HERIDOS POR INHALACIÓN DE HUMO TRASLADADOS AL CENTRO ASISTENCIAL, SE REPORTAN PERDIDA DE ENSERES DE PRIMERA NECESIDAD, ACCIONES ATENDIDO POR EL CMGRD Y CBV DEL MUNICIPIO, ESTADO </t>
    </r>
    <r>
      <rPr>
        <b/>
        <sz val="9"/>
        <rFont val="Arial"/>
        <family val="2"/>
      </rPr>
      <t>LIQUIDADO - 612</t>
    </r>
  </si>
  <si>
    <r>
      <t xml:space="preserve">REGIÓN: MEDINA - CUNDINAMARCA, COLOMBIA, FECHA: 2023-08-22 05:23 HORA LOCAL (2023-08-22 10:23 UTC), LATITUD: 4.49 GRADOS NORTE, LONGITUD: 73.57 GRADOS OESTE, MAGNITUD: 3.5, PROFUNDIDAD: SUPERFICIAL (MENOR A 30 KM), MUNICIPIOS CERCANOS: SAN JUANITO (META) A 12 KM, EL CALVARIO (META) A 22 KM, MEDINA (CUNDINAMARCA) A 25 KM
AFECTACIÓN SIN REPORTE DE AFECTACIÓN, SÓLO DE SENTIDO, ACCIONES SE REALIZA BARRIDO CON APOYO DE LAS DIFERENTES ENTIDADES TERRITORIALES Y NACIONALES DEL SNGRD, ESTADO </t>
    </r>
    <r>
      <rPr>
        <b/>
        <sz val="9"/>
        <rFont val="Arial"/>
        <family val="2"/>
      </rPr>
      <t>CERRADO - 612</t>
    </r>
  </si>
  <si>
    <t>CICLON TROPICAL: DEPRESION/TORMENTA/HURACAN</t>
  </si>
  <si>
    <t xml:space="preserve">CDGRD SANTANDER, INFORMA:
MUNICIPIO BUCARAMANGA, BARRIOS: JOSÉ ANTONIO GALÁN Y ZONA NORTE 
EVENTO CRECIENTE SÚBITA- RÍO ORO- 22-08-2023
AFECTACIÓN 1 VÍA ENTRE EL PALENQUE Y EL CAFÉ MADRID PRESENTA COLAPSO DEL ALCANTARILLADO, AFECTACIÓN PARA TRÁNSITO DE VEHÍCULOS MENORES Y MOTOCICLETAS. LA VÍA ENTRE BUCARAMANGA Y GIRÓN PRESENTA CAÍDA DE ROCAS Y LODOS. CAÍDA DE ÁRBOLES NORTE Y OCCIDENTE DE LA CIUDAD, SIN LESIONADOS
ACCIONES APOYAN CMGRD, BOMBEROS
ESTADO CERRADO. - 613
</t>
  </si>
  <si>
    <t xml:space="preserve">CDGRD HUILA, INFORMA:
MUNICIPIO YAGUARÁ, VEREDA: EL JAGUAL- FINCA LA CAROLINA
EVENTO INCENDIO DE COBERTURA VEGETAL 21-08-2023
AFECTACIÓN 1 HECTÁREA DE VEGETACIÓN NATIVA Y RASTROJO
ACCIONES APOYARON CMGRD, BOMBEROS YAGUARÁ- 4 UNIDADES
ESTADO LIQUIDADO. - 613
</t>
  </si>
  <si>
    <t xml:space="preserve">CDGRD HUILA, INFORMA:
MUNICIPIO TELLO, VEREDA: MESA REDONDA, SECTOR: HACIENDA SAN DIEGO
EVENTO INCENDIO DE COBERTURA VEGETAL 21-08-2023
AFECTACIÓN 1 HECTÁREA DE CULTIVO DE MAÍZ
ACCIONES APOYARON CMGRD, BOMBEROS TELLO- 4 UNIDADES
ESTADO LIQUIDADO. - 613
</t>
  </si>
  <si>
    <r>
      <t xml:space="preserve">
CDGRD HUILA, INFORMA
MUNICIPIO PALERMO, OSPINA, SECTOR DE LA “Y”
EVENTO INCENDIO DE COBERTURA VEGETAL- 16-08-2023
AFECTACIÓN 4 HECTÁREAS DE PASTO Y RASTROJO 
ACCIONES APOYARON CMGRD, BOMBEROS- 4 UNIDADES
ESTADO LIQUIDADO. - 601
CDGRD HUILA Y CMGRD PALERMO INFORMA MUNICIPIO PALERMO - VEREDA SAN MIGUEL. EVENTO INCENDIO DE COBERTURA VEGETAL 17/08/2023. AFECTACIÓN PENDIENTE POR DEFINIR. ACCIONES CMGRD: EVENTO ATENDIDO POR CMGRD, BOMBEROS (10 UNIDADES, 1 VEHÍCULO). NO HAY VIVIENDAS EN RIESGO Y SE AFECTA VEGETACIÓN DE  BOSQUE SECO TROPICAL. SE ENVÍA SOLICITUD DE APOYO DE PERSONAL EL CUAL ES REENVIADO A SALA SITUACIONAL DNBC. 
</t>
    </r>
    <r>
      <rPr>
        <b/>
        <sz val="9"/>
        <rFont val="Arial"/>
        <family val="2"/>
      </rPr>
      <t>ESTADO  ACTIVO - 604</t>
    </r>
    <r>
      <rPr>
        <sz val="9"/>
        <rFont val="Arial"/>
        <family val="2"/>
      </rPr>
      <t xml:space="preserve">
ACTUALIZACIÓN CDGRD HUILA Y ENLACE DNBC, INFORMAN
MUNICIPIO PALERMO, VEREDA: SAN MIGUEL - SECTOR: BUENA VISTA
EVENTO INCENDIO DE COBERTURA VEGETAL 17-08-2023
AFECTACIÓN EN VERIFICACIÓN
ACCIONES APOYAN CMGRD, CDGRD, UNGRD- SALA DE CRISIS GESTIONÓ CON EJÉRCITO NACIONAL- SOLICITUD NO. 063. APOYO CON PERSONAL DE LA BRIGADA DE ATENCIÓN Y PREVENCIÓN DE DESASTRES PARA ACCIONES DE RESPUESTA POR INCENDIO FORESTAL EN EL MUNICIPIO DE PALERMO- HUILA. SOLICITUD NO. 089 CON FUERZA AEROESPACIAL COLOMBIANA, BOMBEROS-15 UNIDADES, 1 VEHÍCULO. 
</t>
    </r>
    <r>
      <rPr>
        <b/>
        <sz val="9"/>
        <rFont val="Arial"/>
        <family val="2"/>
      </rPr>
      <t xml:space="preserve">ESTADO ACTIVO - 605
</t>
    </r>
    <r>
      <rPr>
        <sz val="9"/>
        <rFont val="Arial"/>
        <family val="2"/>
      </rPr>
      <t>DNBC ACTUALIZA INFORMACIÓN DEPARTAMENTO: HUILA MUNICIPIO: PALERMO - VEREDA SAN MIGUEL EVENTO: INCENDIO DE COBERTURA VEGETAL - 17/08/2023
AFECTACIÓN: PENDIENTE EVALUACIÓN ACCIONES: DNBC INFORMA: EL CAPITÁN ÉDISON FERNÁNDEZ DELEGADO DEPARTAMENTAL DEL HUILA INFORMA, EL INCENDIO FORESTAL EN EL SECTOR DE SAN MIGUEL  AÚN SE ENCUENTRA ACTIVO CON UN TOTAL DE AFECTACIÓN DE 250 HECTÁREAS AL MOMENTO, 8 UNIDADES BOMBERILES Y 16 PERSONAS DE LA COMUNIDAD REALIZAN TRABAJOS DE CONTROL, NO SE A PODIDO REALIZAR MOVILIZACIÓN DE PERSONAL DE OTROS CUERPOS DE BOMBEROS YA QUE AFECTARÍA LA CAPACIDAD DE RESPUESTA EN SUS MUNICIPIOS, POR PARTE DEL DELEGADO DEPARTAMENTAL SE REITERA LA SOLICITUD DEL APOYO AÉREO Y DE BATALLÓN DE DESASTRES PARA DARLE FRENTE A LOS TRABAJOS DE LIQUIDACIÓN DE ESTE INCENDIO FORESTA</t>
    </r>
    <r>
      <rPr>
        <b/>
        <sz val="9"/>
        <rFont val="Arial"/>
        <family val="2"/>
      </rPr>
      <t xml:space="preserve">L ESTADO: ACTIVO - 607
</t>
    </r>
    <r>
      <rPr>
        <sz val="9"/>
        <rFont val="Arial"/>
        <family val="2"/>
      </rPr>
      <t>ACTUALIZACIÓN CMGRD DE PALERMO INFORMA: DEPARTAMENTO:  HUILA
MUNICIPIO PALERMO - VEREDA SAN MIGUEL SECTOR CERRO BUENAVISTA
EVENTO INCENDIO DE COBERTURA VEGETAL 17/08/2023. AFECTACIÓN APROXIMADAMENTE 680 HECTÁREAS.ACCIONES EVENTO ATENDIDO POR  CMGRD Y 18 UNIDADES DE BOMBEROS (PALERMO,  PITAL Y YAGUARA; 2 VEHÍCULOS)</t>
    </r>
    <r>
      <rPr>
        <b/>
        <sz val="9"/>
        <rFont val="Arial"/>
        <family val="2"/>
      </rPr>
      <t xml:space="preserve">. ESTADO CONTROLADO 60% - 608
</t>
    </r>
    <r>
      <rPr>
        <sz val="9"/>
        <rFont val="Arial"/>
        <family val="2"/>
      </rPr>
      <t>ACTUALIZACIÓN 21/08/2023 9:38 CMGRD INFORMA: DEPARTAMENTO: HUILA
MUNICIPIO: PALERMO VEREDA SAN MIGUEL. EVENTO: INCENDIO DE COBERTURA VEGETAL  17/08/2023. AFECTACIÓN PENDIENTE POR REPORTAR. ACCIONES: EVENTO ATENDIDO POR CMGRD Y BOMBEROS DEL MUNICIPIO. SE  REALIZA GUARDA DE CENIZAS</t>
    </r>
    <r>
      <rPr>
        <b/>
        <sz val="9"/>
        <rFont val="Arial"/>
        <family val="2"/>
      </rPr>
      <t xml:space="preserve">. ESTADO: CONTROLADO 98% - 611
</t>
    </r>
    <r>
      <rPr>
        <sz val="9"/>
        <rFont val="Arial"/>
        <family val="2"/>
      </rPr>
      <t>ACTUALIZACIÓN CDGRD DE HUILA, INFORMA
MUNICIPIO PALERMO, VEREDA: SAN MIGUEL- SECTOR: CERRO BUENAVISTA
EVENTO INCENDIO DE COBERTURA VEGETAL 17-08-2023
AFECTACIÓN 680 HECTÁREAS DE PASTO, RASTROJO Y BOSQUE NATIVO
ACCIONES APOYARON CMGRD, UNGRD- SALA DE CRISIS GESTIONÓ- SOLICITUD NO. 063. APOYO CON PERSONAL DE LA BRIGADA DE ATENCIÓN Y PREVENCIÓN DE DESASTRES- EJÉRCITO NACIONAL- 19 UNIDADES, 4 DRONES, BOMBEROS DE PALERMO, PITAL, YAGUARÁ - 18 UNIDADES, 2 VEHÍCULOS</t>
    </r>
    <r>
      <rPr>
        <b/>
        <sz val="9"/>
        <rFont val="Arial"/>
        <family val="2"/>
      </rPr>
      <t xml:space="preserve">
ESTADO LIQUIDADO. - 613
</t>
    </r>
  </si>
  <si>
    <r>
      <t xml:space="preserve">CMGRD PALERMO INFORMA: DEPARTAMENTO: HUILA. MUNICIPIO PALERMO - VEREDA FARFÁN. EVENTO INCENDIO DE COBERTURA VEGETAL 19/08/2023
AFECTACIÓN 5 HECTÁREAS. ACCIONES EVENTO ATENDIDO POR BOMBEROS VOLUNTARIOS PALERMO (3 UNIDADES). ESTADO </t>
    </r>
    <r>
      <rPr>
        <b/>
        <sz val="9"/>
        <rFont val="Arial"/>
        <family val="2"/>
      </rPr>
      <t>ACTIVO - 608</t>
    </r>
    <r>
      <rPr>
        <sz val="9"/>
        <rFont val="Arial"/>
        <family val="2"/>
      </rPr>
      <t xml:space="preserve">
ACTUALIZACIÓN 21/08/2023 9:53 CMGRD INFORMA: DEPARTAMENTO: HUILA
MUNICIPIO: PALERMO VEREDA FARFÁN. EVENTO: INCENDIO DE COBERTURA VEGETAL  19/08/2023. AFECTACIÓN PENDIENTE POR REPORTAR. ACCIONES: EVENTO ATENDIDO POR CMGRD Y BOMBEROS DEL MUNICIPIO. EL SECTOR ES DE DIFÍCIL ACCESO POR LAS CONDICIONES TOPOGRÁFICAS.</t>
    </r>
    <r>
      <rPr>
        <b/>
        <sz val="9"/>
        <rFont val="Arial"/>
        <family val="2"/>
      </rPr>
      <t xml:space="preserve"> ESTADO: ACTIVO - 611
</t>
    </r>
    <r>
      <rPr>
        <sz val="9"/>
        <rFont val="Arial"/>
        <family val="2"/>
      </rPr>
      <t>ACTUALIZACIÓN CDGRD DE HUILA, INFORMA
MUNICIPIO PALERMO, VEREDA: FARFÁN 
EVENTO INCENDIO DE COBERTURA VEGETAL 19-08-2023
AFECTACIÓN 15 HECTÁREAS DE PASTO, RASTROJO
ACCIONES APOYARON CMGRD, BOMBEROS- 3 UNIDADES, 1 VEHÍCULO</t>
    </r>
    <r>
      <rPr>
        <b/>
        <sz val="9"/>
        <rFont val="Arial"/>
        <family val="2"/>
      </rPr>
      <t xml:space="preserve">
ESTADO LIQUIDADO. - 613
</t>
    </r>
  </si>
  <si>
    <r>
      <t xml:space="preserve">CDGRD HUILA, INFORMA
MUNICIPIO PALERMO, VEREDA: SAN FRANCISCO
EVENTO INCENDIO DE COBERTURA VEGETAL- 16-08-2023
AFECTACIÓN EN VERIFICACIÓN
ACCIONES APOYAN CMGRD, BOMBEROS- 6 UNIDADES
</t>
    </r>
    <r>
      <rPr>
        <b/>
        <sz val="9"/>
        <rFont val="Arial"/>
        <family val="2"/>
      </rPr>
      <t>ESTADO ACTIVO. - 601</t>
    </r>
    <r>
      <rPr>
        <sz val="9"/>
        <rFont val="Arial"/>
        <family val="2"/>
      </rPr>
      <t xml:space="preserve">
ACTUALIZACIÓN CMGRD PALERMO - HUILA SECTOR SAN FRANCISCO INFORMA
EVENTO INCENDIO DE COBERTURA VEGETAL 16/08/2023. AFECTACIÓN PENDIENTE POR REPORTAR. ACCIONES EVENTO ATENDIDO EN CONJUNTO ENTRE CMGRD, BOMBEROS DEL MUNICIPIO (3 UNIDADES Y 1 VEHÍCULO) Y COMUNIDAD</t>
    </r>
    <r>
      <rPr>
        <b/>
        <sz val="9"/>
        <rFont val="Arial"/>
        <family val="2"/>
      </rPr>
      <t xml:space="preserve">. ESTADO  CONTROLADO. - 604
</t>
    </r>
    <r>
      <rPr>
        <sz val="9"/>
        <rFont val="Arial"/>
        <family val="2"/>
      </rPr>
      <t xml:space="preserve">ACTUALIZACIÓN CDGRD HUILA, INFORMA
MUNICIPIO PALERMO, VEREDA: SAN FRANCISCO
EVENTO INCENDIO DE COBERTURA VEGETAL 16-08-2023
AFECTACIÓN 8 HECTÁREAS DE PASTO Y RASTROJO
ACCIONES APOYARON CMGRD, BOMBEROS DEL MUNICIPIO- 8 UNIDADES Y 1 VEHÍCULO, COMUNIDAD
</t>
    </r>
    <r>
      <rPr>
        <b/>
        <sz val="9"/>
        <rFont val="Arial"/>
        <family val="2"/>
      </rPr>
      <t>ESTADO LIQUIDADO. - 605</t>
    </r>
    <r>
      <rPr>
        <sz val="9"/>
        <rFont val="Arial"/>
        <family val="2"/>
      </rPr>
      <t xml:space="preserve">
DNBC INFORMA DEPARTAMENTO: HUILA MUNICIPIO: PALERMO - VEREDA SAN FRANCISCO EVENTO: INCENDIO DE COBERTURA VEGETAL - 16/08/2023 AFECTACIÓN: PENDIENTE EVALUACIÓN ACCIONES: DNBC INFORMA: EL CAPITÁN ÉDISON FERNÁNDEZ DELEGADO DEPARTAMENTAL DEL HUILA INFORMA, EN LA NOCHE DE AYER SE DEJA UN ALCANCE DE CONTROL DE UN 90%, SIN EMBARGO HOY NO SE A LOGRADO AVANZAR PARA DARLE LIQUIDACIÓN A ESTE INCENDIO PUES NO SE CUENTA CON EL PERSONAL SUFICIENTE DEBIDO A OTROS INCENDIOS FORESTALES PRESENTES EN EL MUNICIPIO, AL MOMENTO SOLO SE CUENTA CON PERSONAL DE LA COMUNIDAD EN LA VEREDA Y SE REITERA EL APOYO DEL BATALLÓN DE DESASTRES PARA PODER DAR LIQUIDACIÓN A ESTA EMERGENCIA </t>
    </r>
    <r>
      <rPr>
        <b/>
        <sz val="9"/>
        <rFont val="Arial"/>
        <family val="2"/>
      </rPr>
      <t xml:space="preserve">ESTADO: CONTROLADO - 607
</t>
    </r>
    <r>
      <rPr>
        <sz val="9"/>
        <rFont val="Arial"/>
        <family val="2"/>
      </rPr>
      <t>ACTUALIZACIÓN CMGRD DE PALERMO INFORMA: DEPARTAMENTO:  HUILA
MUNICIPIO PALERMO - VEREDA SAN FRANCISCO. EVENTO INCENDIO DE COBERTURA VEGETAL 16/08/2023. AFECTACIÓN  18 HECTÁREAS DE PASTO Y RASTROJO. ACCIONES EVENTO ATENDIDO POR  CMGRD, BOMBEROS DEL MUNICIPIO  Y COMUNIDAD</t>
    </r>
    <r>
      <rPr>
        <b/>
        <sz val="9"/>
        <rFont val="Arial"/>
        <family val="2"/>
      </rPr>
      <t xml:space="preserve">. ESTADO LIQUIDADO - 608
</t>
    </r>
    <r>
      <rPr>
        <sz val="9"/>
        <rFont val="Arial"/>
        <family val="2"/>
      </rPr>
      <t>ACTUALIZACIÓN CDGRD DE HUILA, INFORMA
MUNICIPIO PALERMO, VEREDA: SAN FRANCISCO
EVENTO INCENDIO DE COBERTURA VEGETAL 16-08-2023
AFECTACIÓN 20 HECTÁREAS DE PASTO, RASTROJO Y BOSQUE NATIVO
ACCIONES APOYARON CMGRD, BOMBEROS, COMUNIDAD.</t>
    </r>
    <r>
      <rPr>
        <b/>
        <sz val="9"/>
        <rFont val="Arial"/>
        <family val="2"/>
      </rPr>
      <t xml:space="preserve">
ESTADO LIQUIDADO. - 613
</t>
    </r>
  </si>
  <si>
    <t xml:space="preserve">CDGRD CALDAS  INFORMA: MUNICIPIO: ARANZAZU VEREDA LA FLORESTA
EVENTO COLAPSO ESTRUCTURAL 21/08/2023. AFECTACIÓN: 1 VIVIENDA DESTRUIDA, 1 FAMILIA Y 4 PERSONAS. ACCIONES: EVENTO ATENDIDO POR CMGRD Y LA COMUNIDAD. ESTADO: CERRADO  - 614
</t>
  </si>
  <si>
    <t>CDGRD CAUCA INFORMA: MUNICIPIO: TUTORÓ - VEREDA UBRERA EVENTO: INCENDIO DE COBERTURA VEGETAL - 13/08/2023 AFECTACIÓN: 1 HECTÁREA DE VEGETACIÓN NATIVA ACCIONES: ATENDIDO POR CMGRD Y BOMBEROS  ESTADO: LIQUIDADO - 615</t>
  </si>
  <si>
    <t>CDGRD SANTANDER INFORMA: MUNICIPIO: MATANZA - VEREDA FILO EVENTO: VENDAVAL - 22/08/2023 AFECTACIÓN: 2 VIVIENDAS POR PÉRDIDA DE CUBIERTAS POR FUERTES VIENTOS, 2 FAMILIAS, 8 PERSONAS ACCIONES: ATENDIDO POR CMGRD Y BOMBEROS ESTADO: CERRADO - 615</t>
  </si>
  <si>
    <r>
      <t xml:space="preserve">DCC INFORMA DEPARTAMENTO: BOLÍVAR MUNICIPIO: TURBACO - CABECERA MUNICIPAL EVENTO: INUNDACIÓN - 22/08/2023 AFECTACIÓN: 45 VIVIENDAS CON PÉRDIDA DE ENSERES, 45 FAMILIAS, 90 PERSONAS ACCIONES: ATENDIDO POR CMGRD Y BOMBEROS ESTADO: </t>
    </r>
    <r>
      <rPr>
        <b/>
        <sz val="9"/>
        <rFont val="Arial"/>
        <family val="2"/>
      </rPr>
      <t>CERRADO - 615</t>
    </r>
  </si>
  <si>
    <r>
      <t xml:space="preserve">CDGRD TOLIMA, INFORMA: MUNICIPIO: VENADILLO, VEREDA VILLE, EVENTO CRECIENTE SÚBITA 23/08/2023, AFECTACIÓN: 1 PERSONA FALLECIDA, ACCIONES: ATIENDE CMGRD Y CUERPO DE BOMBEROS QUIENES REALIZAN BÚSQUEDA Y RECUPERACIÓN DEL CUERPO, ESTADO: </t>
    </r>
    <r>
      <rPr>
        <b/>
        <sz val="9"/>
        <rFont val="Arial"/>
        <family val="2"/>
      </rPr>
      <t>CERRADO - 616</t>
    </r>
  </si>
  <si>
    <t xml:space="preserve"> 1 GIMNASIO, 1 EDIFICIO, 1 CAPILLA CEMENTERIO CENTRAL</t>
  </si>
  <si>
    <r>
      <t xml:space="preserve">CDGRD CUNDINAMARCA INFORMA
MUNICIPIO GACHETA - ÁREA URBANA
EVENTO  SISMO 17/08/2023
AFECTACIÓN 1 VIVIENDA AVERIADA, 1 IGLESIA, 1 INSTALACIÓN FISCALÍA, 
ACCIONES  ATIENDE CMGRD Y ENTIDADES 
</t>
    </r>
    <r>
      <rPr>
        <b/>
        <sz val="9"/>
        <rFont val="Arial"/>
        <family val="2"/>
      </rPr>
      <t>ESTADO ABIERTO - 602</t>
    </r>
    <r>
      <rPr>
        <sz val="9"/>
        <rFont val="Arial"/>
        <family val="2"/>
      </rPr>
      <t xml:space="preserve">
CDGRD CUNDINAMARCA ACTUALIZA  INFORMACIÓN:
MUNICIPIO GACHETÁ - ZONA URBANA Y RURAL
EVENTO  SISMO 17/08/2023
AFECTACIÓN  4 VIVIENDAS CON GRIETAS EN PAREDES EN LAS VEREDAS ROMERAL Y BOMBITA, 4 FAMILIAS, CÚPULA DE LA IGLESIA, EDIFICIO DE LA FISCALÍA, 
ACCIONES ATENDIÓ CMGRD, ALCALDÍA Y BOMBEROS
</t>
    </r>
    <r>
      <rPr>
        <b/>
        <sz val="9"/>
        <rFont val="Arial"/>
        <family val="2"/>
      </rPr>
      <t>ESTADO ABIERTO - 606</t>
    </r>
    <r>
      <rPr>
        <sz val="9"/>
        <rFont val="Arial"/>
        <family val="2"/>
      </rPr>
      <t xml:space="preserve">
ACTUALIZACIÓN CDGRD CUNDINAMARCA: MUNICIPIO: GACHETA, VEREDA BOMBITA, MUCHINDOTE, EL PALMAR, TUALA SAN CARLOS, TOALLA, ERAS, RESGUARDO SEGUNDO, RESGUARDO PRIMERO, HATO GRANDE, ROMERAL, ZAPATERO, CUZAQUIN CUARTO SAN ISIDRO, TUALA, ALTO DE LAS VENTAS. EVENTO SISMO 17/08/2023, AFECTACIÓN: 21 VIVIENDAS AVERIADAS, 21 FAMILIAS, 84 PERSONAS, 2 SEDES EDUCATIVAS AVERIADAS, ACCIONES: ATENDIDO POR EL CMGRD Y ENTIDADES DE GRD DEL MUNICIPIO, SE CONTINÚA PROCESO DE EDAN 
</t>
    </r>
    <r>
      <rPr>
        <b/>
        <sz val="9"/>
        <rFont val="Arial"/>
        <family val="2"/>
      </rPr>
      <t>ESTADO: ABIERTO  - 616</t>
    </r>
  </si>
  <si>
    <r>
      <t xml:space="preserve">DELEGACIÓN BOMBEROS CUNDINAMARCA INFORMA:
MUNICIPIO TOCAÍMA - VEREDA VILA
EVENTO   SISMO 17/08/2023
AFECTACIÓN 1 VIVIENDA AVERIADA CON GRIETAS, 1 FAMILIAS
ACCIONES ATIENDE CMGRD Y ENTIDADES
</t>
    </r>
    <r>
      <rPr>
        <b/>
        <sz val="9"/>
        <rFont val="Arial"/>
        <family val="2"/>
      </rPr>
      <t>ESTADO ABIERTO - 602</t>
    </r>
    <r>
      <rPr>
        <sz val="9"/>
        <rFont val="Arial"/>
        <family val="2"/>
      </rPr>
      <t xml:space="preserve">
ACTUALIZACIÓN CUERPO DE BOMBEROS DE TOCAÍMA: MUNICIPIO: TOCAÍMA, FINCA SAN ANDRÉS VEREDA VILLA ALTA, EVENTO SISMO 17/08/2023, AFECTACIÓN: 1 VIVIENDA AVERIADA, 1 FAMILIA, 4 PERSONAS, ACCIONES: ATENDIDO POR EL CMGRD Y CUERPO DE BOMBEROS DEL MUNICIPIO. EL DÍA DE HOY 23/08/2023 SIENDO LAS 10:20 HORAS, SE REALIZA COMUNICACIÓN CON EL CUERPO DE BOMBEROS QUIEN INDICA QUE SE CIERRA EDAN SIN TENER MAYOR INFORMACIÓN A LA REPORTADA, SE DA POR CERRADO DICHO EVENTO, </t>
    </r>
    <r>
      <rPr>
        <b/>
        <sz val="9"/>
        <rFont val="Arial"/>
        <family val="2"/>
      </rPr>
      <t>ESTADO: CERRADO   - 616</t>
    </r>
    <r>
      <rPr>
        <sz val="9"/>
        <rFont val="Arial"/>
        <family val="2"/>
      </rPr>
      <t xml:space="preserve">
</t>
    </r>
  </si>
  <si>
    <t>2 IGLESIAS, 2 JARDINES INFANTILES</t>
  </si>
  <si>
    <t>12 LOCALES COMERCIALES DESTRUIDOS Y 7 AVERIADOS</t>
  </si>
  <si>
    <t>DCC INFORMA
MUNICIPIO  SANTA MARTA - MAGDALENA, SECTOR DEL MERCADO PUBLICO (GALERÍA).
EVENTO INCENDIO ESTRUCTURAL 23/08/2023
AFECTACIÓN  12 LOCALES COMERCIALES DESTRUIDOS, 07 LOCALES AFECTADOS DE MANERA PARCIAL
ACCIONES  ATENDIÓ BOMBEROS CON 5 UNIDADES, 1 MAQUINA , APOYO DCC, POLICÍA Y COMUNIDAD
ESTADO LIQUIDADO - 617</t>
  </si>
  <si>
    <t xml:space="preserve">CDGRD ANTIOQUIA DAGRAN INFORMA
MUNICIPIO AMAGÁ - ZONA URBANA
EVENTO MOVIMIENTO EN MASA  21/08/2023
AFECTACIÓN 4 VIVIENDAS AVERIADAS, 4 FAMILIAS, 1 VÍA URBANA, 1 PUENTE VEHICULAR. GENERADO POR LA PÉRDIDA DE BANCA Y EL MURO DE CONTENCIÓN. SE HACE CIERRE PREVENTIVO DE CIERRES COMERCIALES
ACCIONES ATENDIÓ ALCALDÍA Y CMGRD
ESTADO CERRADO - 617
</t>
  </si>
  <si>
    <t xml:space="preserve">CDGRD ANTIOQUIA DAGRAN INFORMA
MUNICIPIO COCORNÁ - ZONA URBANA Y RURAL
EVENTO VENDAVAL 21/08/2023
AFECTACIÓN  21 VIVIENDAS AFECTADAS EN TECHOS Y CUBIERTAS, 21 FAMILIAS, 35 PERSONAS, 1 ACUEDUCTO VEREDAL CON DAÑO EN BOCATOMA
ACCIONES ATENDIÓ CMGRD, SE DISPONE DE UNA COMISIÓN POR PARTE DE LOS COMITÉS DE CONOCIMIENTO Y REDUCCIÓN, PARA EVALUAR LAS NECESIDADES Y OTRA COMISIÓN DE MANEJO DE DESASTRES PARA REMOVER Y AYUDAR A LAS FAMILIAS AFECTADAS 
ESTADO CERRADO - 617
</t>
  </si>
  <si>
    <t xml:space="preserve">CDGRD ANTIOQUIA DAGRAN INFORMA
MUNICIPIO CAMPAMENTO -  ZONA RURAL, EL BARCINO SECTOR EL RÍO
EVENTO AVENIDA TORRENCIAL 20/08/2023
AFECTACIÓN 1 VIVIENDA DESTRUIDA, 3 VIVIENDAS AVERIADAS, 4 FAMILIAS, 12 PERSONAS, 1 VIA SECUNDARIA AVERIADA DE CAMPAMENTO A ANORÍ 
ACCIONES   ATENDIÓ ALCALDÍA Y CMGRD  
ESTADO CERRADO - 617
</t>
  </si>
  <si>
    <r>
      <t xml:space="preserve">D.C.C. INFORMA: DEPARTAMENTO: VALLE DEL CAUCA. MUNICIPIO: JAMUNDÍ - CORREGIMIENTO CHAGRES. EVENTO: INCENDIO DE COBERTURA VEGETAL 23/08/2023. AFECTACIÓN: 4 HECTÁREAS DE BOSQUE NATIVO. ACCIONES: EVENTO ATENDIDO EN TRABAJOS EN CONJUNTO ENTRE CMGRD, BOMBEROS Y D.C.C. (6 UNIDADES). ESTADO: </t>
    </r>
    <r>
      <rPr>
        <b/>
        <sz val="9"/>
        <rFont val="Arial"/>
        <family val="2"/>
      </rPr>
      <t>LIQUIDADO - 618</t>
    </r>
  </si>
  <si>
    <r>
      <t>CMGRD Y DCC INFORMAN: DEPARTAMENTO: BOYACÁ. MUNICIPIO: ARCABUCO -  SANTUARIO DE FLORA Y FAUNA IGUAQUE. EVENTO CASO FORTUITO 19/08/2023
AFECTACIÓN: 1 PERSONA DESAPARECIDA. ACCIONES: CMGRD ARCABUCO INFORMA: EL DÍA 19/08/2023 UNA PERSONA TURISTA INGRESA  EN COMPAÑÍA DE UN HABITANTE DE LA REGIÓN  AL SANTUARIO DE FLORA Y FAUNA IGUAQUE  LOS CUALES SE DIRIGÍAN A LA LAGUNA DE IGUAQUE, ESTA PERSONA SE REPORTA COMO DESAPARECIDA  POR LO QUE CMGRD EN CONJUNTO CON  BOMBEROS, PERSONAL DE ALCALDÍA Y DCC (11 UNIDADES) INICIAN LABORES. LAS DIFÍCILES CONDICIONES CLIMATOLÓGICAS NO HAN PODIDO DESARROLLAR LAS LABORES DE BÚSQUEDA A CABALIDAD.  ESTADO:</t>
    </r>
    <r>
      <rPr>
        <b/>
        <sz val="9"/>
        <rFont val="Arial"/>
        <family val="2"/>
      </rPr>
      <t xml:space="preserve"> ABIERTO - 614</t>
    </r>
    <r>
      <rPr>
        <sz val="9"/>
        <rFont val="Arial"/>
        <family val="2"/>
      </rPr>
      <t xml:space="preserve">
ACTUALIZACIÓN 23/08/2023 20:35 CMGRD INFORMA. DEPARTAMENTO: BOYACÁ
MUNICIPIO ARCABUCO - SANTUARIO DE FLORA Y FAUNA IGUAQUE. EVENTO CASO FORTUITO  19/08/2023. AFECTACIÓN: 1 PERSONA LESIONADA. ACCIONES  EN TRABAJOS EN CONJUNTO ENTRE CMGRD, DCC, BOMBEROS (TUNJA Y ARCABUCO),  SOCORRO NACIONAL, PARQUES NACIONALES Y  COMUNIDAD SE REALIZÓ EL RESCATE DEL TURISTA DESAPARECIDO EL CUAL FUE TRASLADADO AL HOSPITAL DE MONIQUIRÁ.</t>
    </r>
    <r>
      <rPr>
        <b/>
        <sz val="9"/>
        <rFont val="Arial"/>
        <family val="2"/>
      </rPr>
      <t xml:space="preserve"> ESTADO CERRADO - 618</t>
    </r>
  </si>
  <si>
    <r>
      <t xml:space="preserve">CDGRD SANTANDER, INFORMA:
MUNICIPIO BARRANCABERMEJA, BARRIO: LAURELES
EVENTO INUNDACIÓN - 22-08-2023
AFECTACIÓN 4 VIVIENDAS INUNDADAS, 4 FAMILIAS, 20 PERSONAS AFECTADAS, SIN LESIONADOS, SE DA MANEJO LOCAL
ACCIONES APOYAN CMGRD, BOMBEROS, D.C.C.
</t>
    </r>
    <r>
      <rPr>
        <b/>
        <sz val="9"/>
        <rFont val="Arial"/>
        <family val="2"/>
      </rPr>
      <t>ESTADO CERRADO. - 516</t>
    </r>
    <r>
      <rPr>
        <sz val="9"/>
        <rFont val="Arial"/>
        <family val="2"/>
      </rPr>
      <t xml:space="preserve">
ACTUALIZACIÓN 24/08/2023 6:00 CDGRD SANTANDER INFORMA: MUNICIPIO: BARRANCABERMEJA - BARRIOS LOS LAURELES, VILLA ROSA, SANTA BÁRBARA, BRISAS DEL POBLADO, BENDICIÓN DE DIOS, LOS ÁLAMOS
EVENTO: INUNDACIÓN 22/08/2023.AFECTACIÓN: 10 FAMILIAS, 40 PERSONAS, 10 VIVIENDAS. ACCIONES: EVENTO ATENDIDO  POR CMGRD, BOMBEROS DEL MUNICIPIO Y D.C.C.</t>
    </r>
    <r>
      <rPr>
        <b/>
        <sz val="9"/>
        <rFont val="Arial"/>
        <family val="2"/>
      </rPr>
      <t xml:space="preserve"> ESTADO: CERRADO - 618
</t>
    </r>
  </si>
  <si>
    <r>
      <t xml:space="preserve">CDGRD HUILA INFORMA: MUNICIPIO: YAGUARÁ - VEREDA UPAR  EVENTO: INCENDIO DE COBERTURA VEGETAL - 23/08/2023 AFECTACIÓN: 70 HECTÁREAS DE PASTO Y RASTROJO ACCIONES: ATENDIDO POR CMGRD Y BOMBEROS ESTADO: </t>
    </r>
    <r>
      <rPr>
        <b/>
        <sz val="9"/>
        <rFont val="Arial"/>
        <family val="2"/>
      </rPr>
      <t>LIQUIDADO - 619</t>
    </r>
  </si>
  <si>
    <r>
      <t xml:space="preserve">CDGRD ATLÁNTICO INFORMA: MUNICIPIO: BARANOA - BARRIOS CHAMBACU, PARAÍSO, PRIMAVERA Y LAS MARGARITAS EVENTO: VENDAVAL - 11/08/2023 AFECTACIÓN: 101 VIVIENDAS DESTECHADAS POR FUERTES VIENTOS, 101 FAMILIAS, 404 PERSONAS ACCIONES: ATENDIDO POR CMGRD EN APOYO DEL CDGRD. SE RECIBE “DECRETO DE CALAMIDAD PÚBLICA NO. 001 DEL 13 DE AGOSTO DEL 2023” DONDE MANIFIESTA REQUERIMIENTO DE MATERIALES PARA ARREGLOS DE VIVIENDAS Y AHE PARA FAMILIAS AFECTADAS ESTADO: </t>
    </r>
    <r>
      <rPr>
        <b/>
        <sz val="9"/>
        <rFont val="Arial"/>
        <family val="2"/>
      </rPr>
      <t>CERRADO - 619</t>
    </r>
  </si>
  <si>
    <t>SGC INFORMA REGIÓN: GUAYABETAL - CUNDINAMARCA, COLOMBIA
FECHA: 2023-08-24 07:22 HORA LOCAL (2023-08-24 12:22 UTC)
LATITUD: 4.20 GRADOS NORTE
LONGITUD: 73.76 GRADOS OESTE
MAGNITUD: 2.8
PROFUNDIDAD: SUPERFICIAL (MENOR A 30 KM)
MUNICIPIOS CERCANOS: GUAYABETAL (CUNDINAMARCA) A 6 KM, VILLAVICENCIO (META) A 16 KM, QUETAME (CUNDINAMARCA) A 18 KM
ACCIONES: CMGRD INFORMA SE REPORTA SENTIDO SIN AFECTACIONES
ESTADO: CERRADO - 619</t>
  </si>
  <si>
    <r>
      <t xml:space="preserve">CDGRD SANTANDER, INFORMA:
MUNICIPIO RIONEGRO, VEREDA: BAMBÚ
EVENTO VENDAVAL- TORMENTA ELÉCTRICA- 22-08-2023
AFECTACIÓN VARIAS VIVIENDAS AFECTADAS POR PÉRDIDA DE CUBIERTAS, CAÍDA DE ÁRBOLES, SIN LESIONADOS, REALIZAN EDAN
ACCIONES APOYAN CMGRD, BOMBEROS
</t>
    </r>
    <r>
      <rPr>
        <b/>
        <sz val="9"/>
        <rFont val="Arial"/>
        <family val="2"/>
      </rPr>
      <t>ESTADO ABIERTO. - 613</t>
    </r>
    <r>
      <rPr>
        <sz val="9"/>
        <rFont val="Arial"/>
        <family val="2"/>
      </rPr>
      <t xml:space="preserve">
ACTUALIZACIÓN CDGRD SANTANDER, INFORMA
MUNICIPIO RIONEGRO, VEREDA: BAMBÚ
EVENTO VENDAVAL- TORMENTA ELÉCTRICA- 22-08-2023
AFECTACIÓN 4 VIVIENDAS AFECTADAS POR PÉRDIDA DE CUBIERTAS, 4 FAMILIAS, 16 PERSONAS, CAÍDA DE ÁRBOLES, SIN LESIONADOS
ACCIONES APOYARON CMGRD, BOMBEROS
</t>
    </r>
    <r>
      <rPr>
        <b/>
        <sz val="9"/>
        <rFont val="Arial"/>
        <family val="2"/>
      </rPr>
      <t>ESTADO CERRADO. - 620</t>
    </r>
    <r>
      <rPr>
        <sz val="9"/>
        <rFont val="Arial"/>
        <family val="2"/>
      </rPr>
      <t xml:space="preserve">
</t>
    </r>
  </si>
  <si>
    <r>
      <t>CMGRD CIMITARRA- SANTANDER INFORMA:
MUNICIPIO CIMITARRA, CORREGIMIENTO: PUERTO ARAUJO
EVENTO INUNDACIÓN- 22-08-2023
AFECTACIÓN SE PRESENTA DESBORDAMIENTO DEL RÍO CARARE, REALIZAN EDAN
ACCIONES APOYAN CMGRD, D.C.C. BOMBEROS
ESTADO ABIERTO. - 613</t>
    </r>
    <r>
      <rPr>
        <b/>
        <sz val="9"/>
        <rFont val="Arial"/>
        <family val="2"/>
      </rPr>
      <t xml:space="preserve">
</t>
    </r>
    <r>
      <rPr>
        <sz val="9"/>
        <rFont val="Arial"/>
        <family val="2"/>
      </rPr>
      <t xml:space="preserve">ACTUALIZACIÓN 24/08/2023 5:50 CDGRD SANTANDER INFORMA: MUNICIPIO: CIMITARRA - CORREGIMIENTO PUERTO ARAUJO. EVENTO: INUNDACIÓN 22/08/2023
AFECTACIÓN: 300 FAMILIAS, 1200 PERSONAS, 300 VIVIENDAS. ACCIONES: EVENTO ATENDIDO  POR CMGRD Y </t>
    </r>
    <r>
      <rPr>
        <b/>
        <sz val="9"/>
        <rFont val="Arial"/>
        <family val="2"/>
      </rPr>
      <t>D.C.C. ESTADO: CERRADO - 618</t>
    </r>
    <r>
      <rPr>
        <sz val="9"/>
        <rFont val="Arial"/>
        <family val="2"/>
      </rPr>
      <t xml:space="preserve">
ACTUALIZACIÓN CDGRD SANTANDER INFORMA
MUNICIPIO: CIMITARRA, CORREGIMIENTO: PUERTO ARAUJO
EVENTO CICLÓN TROPICAL: DEPRESIÓN/TORMENTA/HURACÁN 22-/08-/2023
AFECTACIÓN: DEBIDO A LAS FUERTES PRECIPITACIONES, COMO CONSECUENCIA DE LA TORMENTA TROPICAL FRANKLIN, QUE DESENCADENARON INUNDACIONES POR DESBORDAMIENTO DEL RÍO CARARE, MOVIMIENTOS EN MASA, DEJANDO: 450 VIVIENDAS INUNDADAS, 450 FAMILIAS, 2.250 PERSONAS AFECTADAS, DAÑOS EN MUEBLES Y ENSERES, SIN LESIONADOS
ACCIONES APOYAN CMGRD Y D.C.C.
</t>
    </r>
    <r>
      <rPr>
        <b/>
        <sz val="9"/>
        <rFont val="Arial"/>
        <family val="2"/>
      </rPr>
      <t>ESTADO CERRADO. - 620</t>
    </r>
  </si>
  <si>
    <r>
      <t xml:space="preserve">CDGRD SANTANDER, INFORMA:
MUNICIPIO GIRÓN, SECTORES: EL CARRIZAL, ASENTAMIENTO CONVIVIR
EVENTO CRECIENTE SÚBITA- RÍO ORO- QUEBRADA LA RUITOCA- 22-08-2023
AFECTACIÓN SE PRESENTÓ CAÍDA DE ROCAS EN LA VÍA HACIA EL AEROPUERTO PALONEGRO, Y LEBRIJA, SE RECOMIENDA PRECAUCIÓN A QUIENES TRANSITEN POR LA RUTA DEL CACAO. SE REALIZÓ LA EVACUACIÓN PREVENTIVA DE VARIAS VIVIENDAS POR EL RIESGO DE DESBORDAMIENTO. VÍA HACIA EL CORREGIMIENTO ACAPULCO AFECTADA POR CRECIENTE DE LA QUEBRADA LA RUITOCA
ACCIONES APOYARON CMGRD, BOMBEROS
</t>
    </r>
    <r>
      <rPr>
        <b/>
        <sz val="9"/>
        <rFont val="Arial"/>
        <family val="2"/>
      </rPr>
      <t>ESTADO CERRADO. - 613</t>
    </r>
    <r>
      <rPr>
        <sz val="9"/>
        <rFont val="Arial"/>
        <family val="2"/>
      </rPr>
      <t xml:space="preserve">
ACTUALIZACIÓN CDGRD SANTANDER, INFORMA
MUNICIPIO GIRÓN, SECTORES: EL CARRIZAL, ASENTAMIENTO CONVIVIR, 5 DE ENERO Y LA ISLA
EVENTO CICLÓN TROPICAL: DEPRESIÓN/TORMENTA/HURACÁN 22-/08-/2023
AFECTACIÓN DEBIDO A LAS FUERTES PRECIPITACIONES, COMO CONSECUENCIA DE LA TORMENTA TROPICAL FRANKLIN, QUE DESENCADENARON, CRECIENTE SÚBITA- RÍO ORO- QUEBRADA LA RUITOCA, MOVIMIENTOS EN MASA, DEJANDO:  400 VIVIENDAS INUNDADAS, 400 FAMILIAS, 2.000 PERSONAS AFECTADAS, DAÑOS EN MUEBLES Y ENSERES. SE PRESENTÓ CAÍDA DE ROCAS EN LA VÍA HACIA EL AEROPUERTO PALONEGRO, Y LEBRIJA. SE REALIZÓ LA EVACUACIÓN PREVENTIVA DE VARIAS VIVIENDAS POR EL RIESGO DE DESBORDAMIENTO. VÍA HACIA EL CORREGIMIENTO ACAPULCO AFECTADA POR CRECIENTE DE LA QUEBRADA LA RUITOCA, SIN LESIONADOS
ACCIONES APOYAN CMGRD, BOMBEROS, POLICÍA NACIONAL, D.C.C.
</t>
    </r>
    <r>
      <rPr>
        <b/>
        <sz val="9"/>
        <rFont val="Arial"/>
        <family val="2"/>
      </rPr>
      <t>ESTADO CERRADO. - 620</t>
    </r>
    <r>
      <rPr>
        <sz val="9"/>
        <rFont val="Arial"/>
        <family val="2"/>
      </rPr>
      <t xml:space="preserve">
</t>
    </r>
  </si>
  <si>
    <t>1 MURO DE CONTENCIÓN, 42 FAMILIAS EN RIESGO, 176 PERSONAS EN RIESGO, 4 VIVIENDAS EN RIESGO</t>
  </si>
  <si>
    <r>
      <t xml:space="preserve">CDGRD CESAR, INFORMA: MUNICIPIO: EL PASO, OCHO BARRIOS Y CORREGIMIENTO LOMA, EVENTO: INUNDACIÓN POR FUERTES LLUVIAS - CANAL SAN MARCO 20/08/2023, AFECTACIÓN: 400 VIVIENDAS CON AFECTACIONES LEVES, 400 FAMILIAS, 1600 PERSONAS. SIN PÉRDIDA DE MATERIALES O ENSERES, ACCIONES: ATENDIDO POR EL CMGRD Y CUERPO DE BOMBEROS DEL MUNICIPIO, ESTADO: </t>
    </r>
    <r>
      <rPr>
        <b/>
        <sz val="9"/>
        <rFont val="Arial"/>
        <family val="2"/>
      </rPr>
      <t>CERRADO - 621</t>
    </r>
  </si>
  <si>
    <r>
      <t xml:space="preserve">CDGRD ANTIOQUIA, INFORMA: MUNICIPIO: ANORÍ, VEREDAS LA SOLEDAD, SAN JUAN, LAS ÁNIMAS, SAN LORENZO, LA TERESITA, MONTEBELLO, MEDIAS FALDAS, TRAVESÍAS, LA MESETA, LA CRISTALINA, TABACAL, BRISAS DEL NECHI, MIRAFLORES, CHAGUALITO, CHAGUALO ARRIBA, CHAGUALO, ABAJO, BELLAVISTA
EVENTO: MOVIMIENTO EN MASA 22/08/2023, AFECTACIÓN: 1 VÍA SECUNDARIA (ANORÍ - CAMPAMENTO), 1 VÍA TERCIARIA (CRISTALINA - CHAGUALO), 1 FAMILIA, 6 PERSONAS, ACCIONES: ATENDIDO POR EL CMGRD CON LA ACTIVACIÓN DE PERSONAL TÉCNICO Y MAQUINARIA AMARILLA, ESTADO: </t>
    </r>
    <r>
      <rPr>
        <b/>
        <sz val="9"/>
        <rFont val="Arial"/>
        <family val="2"/>
      </rPr>
      <t>CERRADO - 621</t>
    </r>
  </si>
  <si>
    <r>
      <t xml:space="preserve">CDGRD ANTIOQUIA, INFORMA: MUNICIPIO: BURITICÁ, VÍA NACIONAL, EVENTO: MOVIMIENTO EN MASA 24/08/2023, AFECTACIÓN: 1 VÍA SECUNDARIA (BURITICÁ - VÍA NACIONAL), ACCIONES: ATENDIDO POR EL CMGRD CON LA ACTIVACIÓN DE PERSONAL TÉCNICO Y MAQUINARIA AMARILLA, ESTADO: </t>
    </r>
    <r>
      <rPr>
        <b/>
        <sz val="9"/>
        <rFont val="Arial"/>
        <family val="2"/>
      </rPr>
      <t>CERRADO - 621</t>
    </r>
  </si>
  <si>
    <r>
      <t xml:space="preserve">CDGRD ANTIOQUIA, INFORMA: MUNICIPIO: AMAGÁ, BARRIO EL PLANCHÓN, EVENTO: MOVIMIENTO EN MASA 21/08/2023, AFECTACIÓN: 1 VÍA SECUNDARIA, 1 MURO DE CONTENCIÓN, 1 PUENTE PEATONAL, 42 FAMILIAS EN RIESGO, 176 PERSONAS EN RIESGO, 4 VIVIENDAS EN RIESGO, ACCIONES: ATENDIDO POR EL CMGRD CON LA ACTIVACIÓN DE PERSONAL TÉCNICO Y MAQUINARIA AMARILLA PARA REALIZAR ACTIVIDADES DE MITIGACIÓN DEL RIESGO, ESTADO: </t>
    </r>
    <r>
      <rPr>
        <b/>
        <sz val="9"/>
        <rFont val="Arial"/>
        <family val="2"/>
      </rPr>
      <t>CERRADO - 621</t>
    </r>
  </si>
  <si>
    <t xml:space="preserve"> 1 PESEBRERA</t>
  </si>
  <si>
    <t xml:space="preserve">CRUZ ROJA, PONALSAR Y DCC INFORMAN:
MUNICIPIO: ITAGÜÍ -  ANTIOQUIA, BARRIO SAN FRANCISCO, LIMITES CON EL CORREGIMIENTO SAN ANTONIO DE PRADO
EVENTO:  INCENDIO ESTRUCTURAL 25/08/2023
AFECTACIÓN:  3 PERSONAS LESIONADAS LEVES(CON QUEMADURAS DE PRIMER GRADO ADULTOS MAYORES), 16  VIVIENDAS DESTRUIDAS DE CONSTRUCCIONES EN MADERAS, 16  FAMILIAS CON DAÑOS  EN BIENES Y ENSERES, 1 PESEBRERA (PÉRDIDAS EN ANIMALES COMO  MARRANOS, PIZCOS Y GANSOS), SE REALIZÓ EVACUACIÓN POR EXPLOSIÓN DE PIPETAS, CILINDROS DE GAS.
ACCIONES: ATIENDE CMGRD, BOMBEROS ITAGÜÍ CON 2 MAQUINAS, 1 CARROTANQUE Y BOMBEROS MEDELLÍN CON 1 MAQUINA, 1 CARROTANQUE, PONALSAR, CRUZ ROJA ESTÁ APOYANDO CON 5 VOLUNTARIOS Y LA MÓVIL 23, DCC, POLICÍA DE ITAGÜÍ Y SAN ANTONIO DE PRADO, SECRETARIA DE INFRAESTRUCTURA DE LA ALCALDÍA, SE REALIZA EDAN
ESTADO: LIQUIDADO  - 622
</t>
  </si>
  <si>
    <r>
      <t xml:space="preserve">CDGRD RISARALDA INFORMA MUNICIPIO: MISTRATÓ - BARRIOS JARDINCITO, SERNA Y NARANJO EVENTO: VENDAVAL - 13/08/2023 AFECTACIÓN: 5 VIVIENDAS DESTECHADAS PRODUCTO DE FUERTES VIENTOS, 5 FAMILIAS, 20 PERSONAS ACCIONES: ATENDIDO POR CMGRD Y BOMBEROS ESTADO: </t>
    </r>
    <r>
      <rPr>
        <b/>
        <sz val="9"/>
        <rFont val="Arial"/>
        <family val="2"/>
      </rPr>
      <t>CERRADO - 623</t>
    </r>
  </si>
  <si>
    <t>SGC INFORMA
ITUANGO - ANTIOQUIA, COLOMBIA
MAGNITUD: 3
HORA LOCAL: 2023-08-25 15:21:38
LATITUD: 7.34°
PROFUNDIDAD: SUPERFICIAL (MENOR A 30 KM)
HORA UTC: 2023-08-25 20:21:38
LONGITUD: -76.11° 
MUNICIPIOS CERCANOS: MUTATÁ (ANTIOQUIA) A 37 KM, DABEIBA (ANTIOQUIA) A 42 KM, ITUANGO (ANTIOQUIA) A 43 KM.
ACCIONES: SIN NOVEDADES REPORTADAS A LA HORA
ESTADO: CERRADO - 623</t>
  </si>
  <si>
    <r>
      <t xml:space="preserve">
SGC INFORMA
REGIÓN: ACACÍAS - META, COLOMBIA
FECHA: 2023-08-17 12:40 HORA LOCAL (2023-08-17 17:40 UTC)
LATITUD: 4.17 GRADOS NORTE
LONGITUD: 73.76 GRADOS OESTE
MAGNITUD: 4.8
PROFUNDIDAD: SUPERFICIAL (MENOR A 30 KM)
MUNICIPIOS CERCANOS: GUAYABETAL (CUNDINAMARCA) A 8 KM, VILLAVICENCIO (META) A 15 KM, EL CALVARIO (META) A 21 KM. BARRIDO ENTIDADES DEL SNGRD - 601
CDGRD META INFORMA MUNICIPIO: ACACIAS - BARRIO CIERRA NEVADA Y VEREDA PORTACHUELO EVENTO: SISMO - 17/08/2023 AFECTACIÓN: 1 VIVIENDA LA CUAL PRESENTA AGRIETAMIENTO EN PAREDES, 1 FAMILIA, 4 PERSONAS, 1 CENTRO DE SALUD, 1 VÍA VEREDAL ACCIONES: ATENDIDO POR CMGRD Y BOMBEROS </t>
    </r>
    <r>
      <rPr>
        <b/>
        <sz val="9"/>
        <rFont val="Arial"/>
        <family val="2"/>
      </rPr>
      <t>ESTADO: CERRADO - 607</t>
    </r>
    <r>
      <rPr>
        <sz val="9"/>
        <rFont val="Arial"/>
        <family val="2"/>
      </rPr>
      <t xml:space="preserve">
ACTUALIZACIÓN CDGRD META INFORMA
MUNICIPIO ACACIAS - BARRIOS: LA UNIÓN, POPULAR, TORRES DE SIERRA NEVADA, VEREDAS: PORTACHUELO, MANZANARES
EVENTO SISMO - 17-08-2023
AFECTACIÓN 1 PERSONA HERIDA AL CAER POR LA ESCALERA DE SU VIVIENDA, LA CUAL FUE TRASLADADA AL HOSPITAL MUNICIPAL, 4 VIVIENDAS AVERIADAS, 1 ENTIDAD BANCARIA DE BANCOLOMBIA, LAS CUALES PRESENTAN AGRIETAMIENTO EN PAREDES, 4 FAMILIAS, 16 PERSONAS, 1 CENTRO DE SALUD, 1 VÍA TERCIARIA AFECTADAS. SE REALIZÓ EVACUACIÓN TOTAL DE COMUNIDAD ESTUDIANTIL, SE ATENDIERON VARIOS CASOS DE DESMAYOS Y EN CRISIS NERVIOSAS- 9 PERSONAS
ACCIONES ATENDIDO POR CMGRD Y BOMBEROS
</t>
    </r>
    <r>
      <rPr>
        <b/>
        <sz val="9"/>
        <rFont val="Arial"/>
        <family val="2"/>
      </rPr>
      <t>ESTADO CERRADO. - 610</t>
    </r>
    <r>
      <rPr>
        <sz val="9"/>
        <rFont val="Arial"/>
        <family val="2"/>
      </rPr>
      <t xml:space="preserve">
</t>
    </r>
  </si>
  <si>
    <r>
      <t xml:space="preserve">ENLACE DNBC UNGRD, INFORMA - CUNDINAMARCA: MUNICIPIO: ÚTICA, VEREDA QUEBRADA HONDA, SECTOR EL LAGUITO, EVENTO: INCENDIO DE COBERTURA VEGETAL 24/08/2023, AFECTACIÓN: PENDIENTE POR REPORTAR, ACCIONES: ATENDIDO POR EL CMGRD, LA CAR Y CUERPO DE BOMBEROS DEL MUNICIPIO, 8 BOMBEROS ÚTICA, PERSONAL BRIGADA CAR, 1 CAMIONETA DE INTERVENCIÓN RÁPIDA, 1 MÁQUINA EXTINTORA, ESTADO: </t>
    </r>
    <r>
      <rPr>
        <b/>
        <sz val="9"/>
        <rFont val="Arial"/>
        <family val="2"/>
      </rPr>
      <t xml:space="preserve">ACTIVO - 621
</t>
    </r>
    <r>
      <rPr>
        <sz val="9"/>
        <rFont val="Arial"/>
        <family val="2"/>
      </rPr>
      <t>ENLACE DNBC UNGRD, ACTUALIZA INFORMACIÓN - CUNDINAMARCA: MUNICIPIO: ÚTICA, VEREDA QUEBRADA HONDA, SECTOR EL LAGUITO EVENTO: INCENDIO DE COBERTURA VEGETAL 24/08/2023 AFECTACIÓN: 65 HECTÁREAS DE VEGETACIÓN NATIVA ACCIONES: DNBC INFORMA: EL COMANDANTE JORGE PRIETO DE BOMBEROS VOLUNTARIOS ÚTICA INFORMA, SE RETOMARON LABORES EL DÍA DE HOY DESDE LA 06:00 HORAS EN EL SITIO CON 8 UNIDADES DE BOMBEROS ÚTICA QUIENES TERMINAN CON LA REFRIGERACIÓN DEL SECTOR AFECTADO YA QUE EL INCENDIO EN HORAS DE LA MADRUGADA SE LIQUIDÓ DE FORMA NATURAL POR LA BAJAS TEMPERATURAS, ESTE INCIDENTE DEJA UN ÁREA AFECTADA DE 65 HECTÁREAS APROXIMADAMENTE. ATENDIDO POR EL CMGRD, LA CAR Y CUERPO DE BOMBEROS DEL MUNICIPIO RECURSOS 8 BOMBEROS ÚTICA PERSONAL BRIGADA CAR  1 CAMIONETA DE INTERVENCIÓN RÁPIDA  1 MÁQUINA EXTINTORA</t>
    </r>
    <r>
      <rPr>
        <b/>
        <sz val="9"/>
        <rFont val="Arial"/>
        <family val="2"/>
      </rPr>
      <t xml:space="preserve">
ESTADO: LIQUIDADO - 623
 </t>
    </r>
  </si>
  <si>
    <t xml:space="preserve">ENLACE DNBC INFORMA, DEPARTAMENTO TOLIMA
MUNICIPIO: PLANADAS, VEREDA: SAN PABLO
EVENTO: INCENDIO DE COBERTURA VEGETAL- 25-08-2023
AFECTACIÓN:  2 HECTÁREAS ENTRE RASTROJOS Y PASTIZALES
ACCIONES: APOYARON CMGRD, BOMBEROS- 3 UNIDADES, 1 VEHÍCULO DE INTERVENCIÓN RÁPIDA
ESTADO: LIQUIDADO. - 624
</t>
  </si>
  <si>
    <t xml:space="preserve">SGC, INFORMA
REGIÓN: EL CALVARIO - META, COLOMBIA
FECHA: 2023-08-25 22:33 HORA LOCAL (2023-08-26 03:33 UTC)
LATITUD: 4.35 GRADOS NORTE
LONGITUD: 73.67 GRADOS OESTE
MAGNITUD: 3.4
PROFUNDIDAD: SUPERFICIAL (MENOR A 30 KM)
MUNICIPIOS CERCANOS: EL CALVARIO (META) A 5 KM, SAN JUANITO (META) A 12 KM, QUETAME (CUNDINAMARCA) A 21 KM. SENTIDO LEVEMENTE EN EL META, SIN AFECTACIONES, REPORTADAS A LA HORA. - 624
</t>
  </si>
  <si>
    <r>
      <t xml:space="preserve">CDGRD CESAR, INFORMA: MUNICIPIO: EL PASO, TRES BARRIOS Y CORREGIMIENTO POTRERILLO, EVENTO: INUNDACIÓN POR FUERTES LLUVIAS 21/08/2023, AFECTACIÓN: 60 VIVIENDAS CON AFECTACIONES LEVES, 60 FAMILIAS, 240 PERSONAS. SIN PÉRDIDA DE MATERIALES O ENSERES, ACCIONES: ATENDIDO POR EL CMGRD Y CUERPO DE BOMBEROS DEL MUNICIPIO, ESTADO: </t>
    </r>
    <r>
      <rPr>
        <b/>
        <sz val="9"/>
        <rFont val="Arial"/>
        <family val="2"/>
      </rPr>
      <t xml:space="preserve">CERRADO - 621
</t>
    </r>
    <r>
      <rPr>
        <sz val="9"/>
        <rFont val="Arial"/>
        <family val="2"/>
      </rPr>
      <t>ACTUALIZACIÓN CDGRD CESAR, INFORMA
MUNICIPIO EL PASO, BARRIOS: SAN MARCOS, DIVINO NIÑO, SANTO TEMPLO, LOS CARACOLES, ÁLAMOS NORTE Y VILLA CONFIANZA, CORREGIMIENTOS: POTRERILLO, LOMA, VEREDA: AMPARO
EVENTO CICLÓN TROPICAL: DEPRESIÓN/TORMENTA/HURACÁN - 23-08-2023
AFECTACIÓN DEBIDO A LAS FUERTES PRECIPITACIONES, COMO CONSECUENCIA DE LA TORMENTA TROPICAL FRANKLIN, QUE DESENCADENARON INUNDACIONES, GENERANDO COLMATACIÓN DE CANALES, DEJANDO: 460 VIVIENDAS INUNDADAS, DAÑOS EN MUEBLES Y ENSERES, 460 FAMILIAS, 1.840 PERSONAS AFECTADAS, SIN LESIONADOS. 
ACCIONES ATENDIDO POR EL CMGRD, CUERPO DE BOMBEROS DEL MUNICIPIO, SECRETARÍA DE PLANEACIÓN, JAC, COMUNIDAD. SE RECIBE SOLICITUD DE APOYO, AUTORIZACIÓN AL EJÉRCITO NACIONAL (BATALLÓN DE INGENIEROS) PARA LA MOVILIZACIÓN E INTERVENCIÓN DE LA MAQUINARIA AMARILLA. SE REALIZÓ VISITA TÉCNICA, DONDE SE EVIDENCIA LAS AFECTACIONES POR INUNDACIONE</t>
    </r>
    <r>
      <rPr>
        <b/>
        <sz val="9"/>
        <rFont val="Arial"/>
        <family val="2"/>
      </rPr>
      <t xml:space="preserve">S  
ESTADO CERRADO. - 624
</t>
    </r>
  </si>
  <si>
    <r>
      <t xml:space="preserve">ENLACE DCC UNGRD, INFORMA - VAUPÉS: MUNICIPIO: PUERTO INÍRIDA, EVENTO: CASO FORTUITO 25/08/2023, AFECTACIÓN: 1 PERSONA FALLECIDA LA CUÁL ERA UN PESCADOR QUE SE HABÍA DESAPARECIDO DESDE EL 25 DE AGOSTO, ACCIONES: ATENDIDO POR EL CMGRD, ARMADA NACIONAL, BOMBEROS, CRUZ ROJA Y DCC DEL MUNICIPIO. 26/08/2023. DCC DE PUERTO INÍRIDA INFORMA. SOBRE LAS 10:49, LOS ORGANISMOS DE RESPUESTA, JUNTO CON LA ARMADA NACIONAL HACEN ARRIBÓ CON LA ENTREGA DEL CUERPO A LA SIJIN, PARA SU RESPECTIVO LEVANTAMIENTO E INFORME. ESTADO: </t>
    </r>
    <r>
      <rPr>
        <b/>
        <sz val="9"/>
        <rFont val="Arial"/>
        <family val="2"/>
      </rPr>
      <t>CERRADO  - 625</t>
    </r>
  </si>
  <si>
    <r>
      <t xml:space="preserve">ENLACE ARMADA Y CDGRD SAN ANDRÉS INFORMAN
MUNICIPIO:  SAN ANDRÉS - ISLA
EVENTO:  CASO FORTUITO 07/07/2023
AFECTACIÓN: 2 PERSONAS DESAPARECIDAS (JUNIOR PÉREZ 14 AÑOS Y CAMILO PÉREZ MÉDANO 15 AÑOS), QUIENES HACÍAN PESCA ARTESANAL CON EMBARCACIÓN A REMO EN LA PARTE SUR OESTE DE LA ISLA DE SAN ANDRÉS.
ACCIONES:  ATIENDEN CDGRD, ARMADA, FUERZA AÉREA, GRUPO AÉREO DEL CARIBE, GUARDACOSTAS Y PESCADORES. SE INFORMA A GUARDACOSTAS DE COSTA RICA Y EMBARCACIONES EN AGUAS CERCANAS.
</t>
    </r>
    <r>
      <rPr>
        <b/>
        <sz val="9"/>
        <rFont val="Arial"/>
        <family val="2"/>
      </rPr>
      <t>ESTADO:  ABIERTO - 496</t>
    </r>
    <r>
      <rPr>
        <sz val="9"/>
        <rFont val="Arial"/>
        <family val="2"/>
      </rPr>
      <t xml:space="preserve">
ACTUALIZACIÓN ENLACE ARMADA UNGRD - SAN ANDRÉS: MUNICIPIO SAN ANDRÉS - SUR OESTE DE LA ISLA, EVENTO CASO FORTUITO 07/07/2023, AFECTACIÓN 2 PERSONAS DESAPARECIDAS, ACCIONES ATENDIDO POR EL CMGRD Y ARMADA NACIONAL, FUERZA AÉREA, GUARDACOSTAS Y PESCADORES
15/08/2023 - 16:58: INFORMA: CESYP REALIZÓ CIERRE DE LA MINUTA BYR TENIENDO EN CUENTA QUE PASARON LOS 30 DÍAS DE BÚSQUEDA SIN RESULTADOS POSITIVOS DESDE EL 08 DE AGOSTO, </t>
    </r>
    <r>
      <rPr>
        <b/>
        <sz val="9"/>
        <rFont val="Arial"/>
        <family val="2"/>
      </rPr>
      <t xml:space="preserve">ESTADO ABIERTO - 596
</t>
    </r>
    <r>
      <rPr>
        <sz val="9"/>
        <rFont val="Arial"/>
        <family val="2"/>
      </rPr>
      <t>ACTUALIZACIÓN CDGRD SAN ANDRÉS, ARMADA NACIONAL: MUNICIPIO: SAN ANDRÉS, SUR OESTE DE LA ISLA, EVENTO: CASO FORTUITO 07/07/2023, AFECTACIÓN: 2 PERSONAS DESAPARECIDAS JUNTO CON LA EMBARCACIÓN, ACCIONES: TRAS LABORES DE BÚSQUEDA POR MÁS DE 40 DÍAS ENTRE LA ARMADA NACIONAL EL CDGRD, GUARDACOSTAS Y FUERZA AÉREA NO SE LOGRÓ LOCALIZAR A DICHOS NIÑOS NI LA EMBARCACIÓN, AUN REPORTANDO A LOS PAÍSES VECINOS NO SE REPORTARON NOVEDADES, POR LO CUAL SE CERRARON LAS OPERACIONES Y SE REPORTÓ EL DÍA DE HOY 26/08/2023 POR PARTE DEL CDGRD QUE ESTÉ CASO FORTUITO SE DETERMINÓ COMO CERRADO</t>
    </r>
    <r>
      <rPr>
        <b/>
        <sz val="9"/>
        <rFont val="Arial"/>
        <family val="2"/>
      </rPr>
      <t>, ESTADO: CERRADO - 625</t>
    </r>
    <r>
      <rPr>
        <sz val="9"/>
        <rFont val="Arial"/>
        <family val="2"/>
      </rPr>
      <t xml:space="preserve">
</t>
    </r>
  </si>
  <si>
    <r>
      <t xml:space="preserve">CMGRD CARTAGENA- BOLÍVAR, INFORMA:
MUNICIPIO CARTAGENA, DISTRITO CARTAGENA- BARRIOS: OLAYA HERRERA, MANZANILLO DEL MAR, CEREZOS, EL PROGRESO- SECTORES: PASACABALLOS, MAMONAL, PIEDRA DE BOLÍVAR, BICENTENARIO, NUEVO MILENIO, 
EVENTO CICLÓN TROPICAL: DEPRESIÓN/TORMENTA/HURACÁN- 22-08-2023
AFECTACIÓN SE PRESENTAN INUNDACIONES, COMO CONSECUENCIA DE LA TORMENTA TROPICAL FRANKLIN, DEJANDO:  1 VIVIENDA DESTRUIDA, 16 SECTORES AFECTADOS, 1 BARRIO INCOMUNICADO, 3 ÁRBOLES COLAPSADOS, 80 VEHÍCULOS VARADOS, CALLES INUNDADAS, SIN LESIONADOS, REALIZAN EDAN
ACCIONES APOYAN CMGRD, D.C.C- 5 UNIDADES, BOMBEROS, CRUZ ROJA
</t>
    </r>
    <r>
      <rPr>
        <b/>
        <sz val="9"/>
        <rFont val="Arial"/>
        <family val="2"/>
      </rPr>
      <t>ESTADO ABIERTO. - 613</t>
    </r>
    <r>
      <rPr>
        <sz val="9"/>
        <rFont val="Arial"/>
        <family val="2"/>
      </rPr>
      <t xml:space="preserve">
 ACTUALIZACIÓN 22/08/2023 19:10 CMGRD INFORMA: DEPARTAMENTO:  BOLÍVAR
MUNICIPIO: CARTAGENA - DISTRITO CARTAGENA- BARRIOS: OLAYA HERRERA, MANZANILLO DEL MAR, CEREZOS, EL PROGRESO- SECTORES: PASACABALLOS, MAMONAL, PIEDRA DE BOLÍVAR, BICENTENARIO, NUEVO MILENIO.EVENTO  CICLÓN TROPICAL: DEPRESIÓN/TORMENTA/HURACÁN- 22-08-2023. AFECTACIÓN:  19 SECTORES, 2 VIVIENDAS COLAPSADAS. SE ESTÁ REALIZANDO EDAN. ACCIONES: ATENCIÓN DE 48 EMERGENCIAS, 2 DESLIZAMIENTOS Y 9 ÁRBOLES CAÍDOS. </t>
    </r>
    <r>
      <rPr>
        <b/>
        <sz val="9"/>
        <rFont val="Arial"/>
        <family val="2"/>
      </rPr>
      <t xml:space="preserve">ESTADO: ABIERTO - 614
</t>
    </r>
    <r>
      <rPr>
        <sz val="9"/>
        <rFont val="Arial"/>
        <family val="2"/>
      </rPr>
      <t>CMGRD CARTAGENA - BOLÍVAR, ACTUALIZA INFORMACIÓN SECTOR:  -BARRIOS: PASACABALLOS, VILLA ZULDANY, NUEVO ORIENTE, SAN FERNANDO, ISLA DE MANZANILLO,  BERNARDO, JARAMILLO, ANTONIO JOSÉ DE SUCRE, ARROZ BARATO, OLAYA HERRERA 11 DE NOVIEMBRE, OLAYA HERRERA SECTOR CENTRAL,  OLAYA HERRERA SECTOR RICAURTE, OLAYA HERRERA SECTOR EL PROGRESO, OLAYA HERRERA SECTOR ZARABANDA, FREDONIA, OLAYA HERRERA SECTOR LA MAGDALENA, ISLA DE BELÉN, BAYUNCA SECTOR UMATA, BAYUNCA SECTOR PUERTO ADENTRO, EL POZÓN SECTOR ISLA DE LEÓN, EL POZÓN SECTOR VÍCTOR BLANCO, NELSON MANDELA SECTOR SAN BERNARDO, VILLA HERMOSA, MEMBRILLAL, LA ROCA DE CRISTO, NELSON MANDELA SECTOR LOS TRUPILLOS EVENTO: CICLÓN TROPICAL: DEPRESIÓN/TORMENTA/HURACÁN - 22/08/2023 AFECTACIÓN:  35 SECTORES, 2 VIVIENDAS COLAPSADAS, 2 VIVIENDAS EVACUADAS, 2 FAMILIAS ENTREGA DE SUBSIDIOS DE ARRIENDO TEMPORAL, SE ESTÁ REALIZANDO EDAN ACCIONES: ATIENDE CMGRD, BOMBEROS, CRUZ ROJA Y DCC</t>
    </r>
    <r>
      <rPr>
        <b/>
        <sz val="9"/>
        <rFont val="Arial"/>
        <family val="2"/>
      </rPr>
      <t xml:space="preserve"> ESTADO: ABIERTO - 615
</t>
    </r>
    <r>
      <rPr>
        <sz val="9"/>
        <rFont val="Arial"/>
        <family val="2"/>
      </rPr>
      <t xml:space="preserve">ACTUALIZACIÓN CDGRD CARTAGENA: MUNICIPIO: CARTAGENA, BARRIOS OLAYA HERRERA, EL POZÓN, PASACABALLOS, SAN FERNANDO, NUEVO ORIENTE Y VILLA ZULDANYI, CORREGIMIENTO DE BAYUNCA, SECTORES EL LÍBANO, MANGA, EL CAMPESTRE, CRESPO Y CHILE, NARIÑO Y LOS CERROS DE ALBORNOZ, EVENTO: CICLÓN TROPICAL: DEPRESIÓN/TORMENTA/HURACÁN 22/08/2023, AFECTACIÓN: 2 VIVIENDAS DESTRUIDAS, 7 VIVIENDAS AVERIADAS POR CAÍDA DE TECHOS, 79 FAMILIAS AFECTADAS, 16 CAÍDAS DE ÁRBOLES, 316 PERSONAS, ACCIONES: ATENDIDO POR EL CMGRD Y CDGRD, DEFENSA CIVIL Y OTRAS ENTIDADES DEL SECTOR PRIVADO. SE ENTREGARON AYUDAS HUMANITARIAS A LAS FAMILIAS AFECTADAS Y SE EVACUARON A 2 FAMILIAS LAS CUALES SE ENCUENTRAN EN AUTO ALBERGUES, </t>
    </r>
    <r>
      <rPr>
        <b/>
        <sz val="9"/>
        <rFont val="Arial"/>
        <family val="2"/>
      </rPr>
      <t>ESTADO: CERRADO  - 625</t>
    </r>
  </si>
  <si>
    <t>16 CAÍDAS DE ÁRBOLES</t>
  </si>
  <si>
    <r>
      <t xml:space="preserve">D.C.C.  INFORMA, DEPARTAMENTO AMAZONAS
MUNICIPIO LETICIA, MUELLE- RÍO LETICIA
EVENTO ACCIDENTE TRANSPORTE MARÍTIMO O FLUVIAL- 18-08-2023
AFECTACIÓN SE PRESENTÓ, VOLCAMIENTO DE UNA EMBARCACIÓN TIPO CANOA DONDE IBAN 4 ADULTOS Y 1 MENOR DE EDAD DE 5 AÑOS (DUGLAS MURAYARI RODRIGUEZ) EL CUAL SE ENCUENTRA DESAPARECIDO EN EL RÍO AMAZONAS
ACCIONES APOYAN CMGRD, D.C.C.- 2 FUNCIONARIOS Y 10 VOLUNTARIOS, BOMBEROS, POLICÍA NACIONAL
</t>
    </r>
    <r>
      <rPr>
        <b/>
        <sz val="9"/>
        <rFont val="Arial"/>
        <family val="2"/>
      </rPr>
      <t>ESTADO ABIERTO. - 605</t>
    </r>
    <r>
      <rPr>
        <sz val="9"/>
        <rFont val="Arial"/>
        <family val="2"/>
      </rPr>
      <t xml:space="preserve">
ACTUALIZACIÓN CDGRD AMAZONAS: MUNICIPIO: LETICIA, MUELLE - RÍO LETICIA
EVENTO: ACCIDENTE DE TRANSPORTE MARÍTIMO O FLUVIAL 18/08/2023, AFECTACIÓN: 1 PERSONA FALLECIDA RECUPERADA POR ENTIDADES DE RESPUESTA TRAS VOLCAMIENTO DE EMBARCACIÓN TIPO CANOA (MENOR DE 5 AÑOS SEXO MASCULINO), ACCIONES: ATENDIDO POR EL CMGRD, BOMBEROS, POLICÍA NACIONAL Y UNIDADES DE VOLUNTARIOS DE DEFENSA CIVIL DEL SECTOR, </t>
    </r>
    <r>
      <rPr>
        <b/>
        <sz val="9"/>
        <rFont val="Arial"/>
        <family val="2"/>
      </rPr>
      <t>ESTADO: CERRADO  - 625</t>
    </r>
  </si>
  <si>
    <r>
      <t xml:space="preserve">BOMBEROS CUNDINAMARCA INFORMAN: MUNICIPIO: VIOTÁ, VEREDA LAS DELICIAS, EVENTO: INCENDIO DE COBERTURA VEGETAL 23/08/2023, AFECTACIÓN: PENDIENTE POR REPORTAR, ACCIONES: ATENDIDO POR EL CMGRD Y CBV DEL MUNICIPIO, </t>
    </r>
    <r>
      <rPr>
        <b/>
        <sz val="9"/>
        <rFont val="Arial"/>
        <family val="2"/>
      </rPr>
      <t>ESTADO: ACTIVO - 621</t>
    </r>
    <r>
      <rPr>
        <sz val="9"/>
        <rFont val="Arial"/>
        <family val="2"/>
      </rPr>
      <t xml:space="preserve">
ACTUALIZACIÓN DELEGACIÓN DE CUNDINAMARCA: MUNICIPIO: VIOTA, VEREDA LAS DELICIAS, EVENTO: INCENDIO DE COBERTURA VEGETAL 23/08/2023, AFECTACIÓN: SEGÚN REPORTE PRESENTADO POR EL ENCARGADO DE BOMBEROS QUE DIO RESPUESTA AL EVENTO, INDICA QUE SE ATENDIÓ DE MANERA OPORTUNA POR LO QUE EL EVENTO NO SOBREPASÓ LOS 500 METROS CUADRADOS ACCIONES: ATENDIÓ EL CMGRD Y CBV DEL MUNICIPIO</t>
    </r>
    <r>
      <rPr>
        <b/>
        <sz val="9"/>
        <rFont val="Arial"/>
        <family val="2"/>
      </rPr>
      <t>, ESTADO: LIQUIDADO - 625</t>
    </r>
  </si>
  <si>
    <r>
      <t xml:space="preserve">CDGRD CUNDINAMARCA INFORMA:
MUNICIPIO UBALÁ - VEREDAS SAN JOSÉ, CASADA, SANTA MARÍA DE UBALÁ, SAN LUIS
EVENTO  SISMO 17/08/2023
AFECTACIÓN  1 VIVIENDA  DESTRUIDA EN LA VEREDA SAN JOSÉ Y 3 VIVIENDAS AVERIADAS EN LAS VEREDAS CASADAS, SANTA MARÍA, DE UBALÁ  Y SAN LUIS, 4 FAMILIAS.
ACCIONES ATENDIÓ CMGRD, ALCALDÍA Y BOMBEROS
</t>
    </r>
    <r>
      <rPr>
        <b/>
        <sz val="9"/>
        <rFont val="Arial"/>
        <family val="2"/>
      </rPr>
      <t>ESTADO ABIERTO - 606</t>
    </r>
    <r>
      <rPr>
        <sz val="9"/>
        <rFont val="Arial"/>
        <family val="2"/>
      </rPr>
      <t xml:space="preserve">
CMGRD UBALÁ ACTUALIZA INFORMACIÓN:
MUNICIPIO  UBALÁ - CUNDINAMARCA, ZONA URBANA Y RURAL
EVENTO SISMO 17/08/2023
AFECTACIÓN
413 VIVIENDAS AVERIADAS CON DAÑOS, GRIETAS, PAREDES Y PISOS AFECTADOS EN CASCO URBANO Y VEREDAS DEL MUNICIPIO ZONA A Y B ASÍ: (13 VIVIENDAS EN LA VEREDA SAN ISIDRO ALTO, 10 VIVIENDAS EN LA MESA, 17 VIVIENDAS EN LA INSPECCIÓN DE SANTA ROSA, 23 VIVIENDAS EN SAGRADO CORAZÓN, 9 VIVIENDAS EN SAN PABLO, 31 VIVIENDAS EN LA VEREDA SANTA MARÍA BUENA VISTA, 4 VIVIENDAS EN LA VEREDA DE CASCADAS, 25 VIVIENDAS EN SAN JOSÉ , 20 VIVIENDAS AFECTADAS EN EL PUERTO,32 VIVIENDAS AFECTADAS EN SAN PEDRO BAJO, 12 VIVIENDAS EN LA VEREDA SAN PEDRO ALTO, 6 VIVIENDAS EN LA VEREDA SAN ROQUE, 22 VIVIENDAS EN LA VEREDA SANTA ANA, 17 VIVIENDAS EN LA VEREDA SANTA MARÍA NAZARET, 4 VIVIENDAS EN ROBLEDAL, 5 VIVIENDAS EN LA VEREDA RIO NEGRO, 10 VIVIENDAS VEREDA SAN ISIDRO BAJO, 3 VIVIENDAS AFECTADA EN SION, 16 VIVIENDAS VEREDA BETANIA, 2 VIVIENDA EN EL EDÉN, 7 VIVIENDAS EN LA VEREDA LAGUNA AZUL, 15 VIVIENDAS EN LA VEREDA SAN LUIS, 3 VIVIENDAS EN LA VEREDA SANTA BÁRBARA, 4 VIVIENDAS EN SAN ANTONIO, 8 VIVIENDAS EN EL CARMELO, 18 VIVIENDAS SAN ANTONIO ALTO, 6 VIVIENDAS EN LA VEREDA SAN JUAN GRIETAS Y FISURAS PISO Y PAREDES, 5 VIVIENDAS EN EL SANTUARIO, 1 VIVIENDA EN MARGARITAS, 8 VIVIENDAS EN LAS MERCEDES, 2 VIVIENDAS EN BOCA DE MONTE, 3 VIVIENDAS EN SAN LUIS BAJO, 1 VIVIENDA EN LA VEREDA PUERTO RICO, 4 VIVIENDAS CENTRO POBLADO 10 VIVIENDAS SAN PEDRO DE JAGUA). 
21 INSTITUCIONES EDUCATIVAS CON GRIETAS, DAÑOS EN PAREDES Y TECHOS ( ESCUELA EL TABOR AS, COLEGIO DEPARTAMENTAL, SANTO DOMINGO SABIO, EL PORVENIR, ESCUELA LA AURORA SAN ROQUE, EL CARMELO, SAN JUAN, SAN ISIDRO BAJO, SAN ISIDRO ALTO,  INSTITUTO DE PROMOCIÓN SOCIAL, SAN ANTONIO BAJO, SAN ANTONIO ALTO, SAN ANTONIO YAZONA, LA MESA, SAN LUIS, COLEGIO DEPARTAMENTAL SANTA ROSA, ESCUELA BETANIA, COLEGIO MARCO FIDEL SUAREZ, INSTITUCIONES EDUCATIVAS ZONA B, ESCUELA BOCA DE MONTE, ESCUELA SAN PABLO MAMBITA, COLEGIO DEPARTAMENTAL MAMBITA).
1 PALACIO MUNICIPAL ESPECIALMENTE LA OFICINA DE LA PERSONERÍA Y CONCEJO MUNICIPAL, CON GRIETAS Y FISURAS, 1 ESTACIÓN DE POLICÍA, 1 BIBLIOTECA MUNICIPAL, CON CAÍDA DE CIELO RASO,
3 IGLESIAS (CASCO URBANO, SAN PEDRO DE JAGUA, CAPILLA DE LA MESA)
ACCIONES ATIENDE ALCALDÍA, CMGRD Y ENTIDADES, CONTINUA EL EDAN
</t>
    </r>
    <r>
      <rPr>
        <b/>
        <sz val="9"/>
        <rFont val="Arial"/>
        <family val="2"/>
      </rPr>
      <t xml:space="preserve">ESTADO ABIERTO - 609
</t>
    </r>
    <r>
      <rPr>
        <sz val="9"/>
        <rFont val="Arial"/>
        <family val="2"/>
      </rPr>
      <t>ACTUALIZACIÓN CMGRD UBALÁ: MUNICIPIO: UBALÁ, VEREDA SAN ISIDRO ALTO, SANTA ROSA, SANTAMARÍA BELLA VISTA, CASCADAS, SAN JOSÉ, SAN ROQUE, SANTA MARÍA NAZARET, RIO NEGRO, SAN ISIDRO BAJO, BETANIA, SAN LUIS, SANTA BÁRBARA, SAN JUAN, PUERTO RICO, SECTOR EL TABOR, SAN PABLO 3, LA PLAYA, EL PUERTO, SAN PEDRO BAJO, SAN PEDRO ALTO, EVENTO SISMO 17/08/2023, AFECTACIÓN: 413 VIVIENDAS AVERIADAS, 413 FAMILIAS, 1239 PERSONAS, 21 CENTROS EDUCATIVOS, 3 CENTROS COMUNITARIOS, ACCIONES: ATENDIDO POR EL CMGRD Y ENTIDADES DE RESPUESTA DEL MUNICIPIO. SE CONSOLIDA NOMBRE DE VEREDAS Y SECTORES AFECTADOS DEJANDO CERRADO ESTE EVENTO POR CIERRE DE EDAN REPORTADO POR CORREO POR EL CMGR</t>
    </r>
    <r>
      <rPr>
        <b/>
        <sz val="9"/>
        <rFont val="Arial"/>
        <family val="2"/>
      </rPr>
      <t>D, ESTADO: CERRADO - 616</t>
    </r>
    <r>
      <rPr>
        <sz val="9"/>
        <rFont val="Arial"/>
        <family val="2"/>
      </rPr>
      <t xml:space="preserve">
ACTUALIZACIÓN CMGRD UBALÁ - CUNDINAMARCA, INFORMA: MUNICIPIO: UBALÁ, VEREDA SAN ISIDRO ALTO, SANTA ROSA, SANTAMARÍA, BELLA VISTA, CASCADAS, SAN JOSÉ, SAN ROQUE, SANTA MARÍA NAZARET, RÍO NEGRO, SAN ISIDRO BAJO, BETANIA, SAN LUIS, SANTA BÁRBARA, SAN JUAN, PUERTO RICO, SECTOR EL TABOR, SAN PABLO 3, LA PLAYA, EL PUERTO, SAN PEDRO BAJO, SAN PEDRO ALTO 
EVENTO: SISMO 17/08/2023, AFECTACIÓN: 649 FAMILIAS, 413 VIVIENDAS AVERIADAS, 2596 PERSONAS, 21 CENTROS EDUCATIVOS, 3 CENTROS COMUNITARIOS, ACCIONES: ATENDIDO POR EL CMGRD Y ENTIDADES DE RESPUESTA DE MUNICIPIO. SE DECLARA CALAMIDAD PÚBLICA NO 050 DEL 18 DE AGOSTO DE 2023, </t>
    </r>
    <r>
      <rPr>
        <b/>
        <sz val="9"/>
        <rFont val="Arial"/>
        <family val="2"/>
      </rPr>
      <t>ESTADO: CERRADO - 625</t>
    </r>
  </si>
  <si>
    <t>1 AERONAVE SINESTRADA</t>
  </si>
  <si>
    <t xml:space="preserve">CRUZ ROJA Y SAR AEROCIVIL INFORMAN: 
MUNICIPIO: YOPAL -  CASANARE, FINCA TROMPILLOS, JURISDICCIÓN DEL CORREGIMIENTO DE TILODIRÁN 
EVENTO:  ACCIDENTE DE TRANSPORTE AÉREO 26/08/2023
AFECTACIÓN:  3 PERSONAS LEVEMENTE LESIONADAS (1 PILOTO Y 2 PASAJEROS ATENDIDOS EN EL HOSPITAL DE LA ORINOQUIA), 1 AERONAVE IBIS CAÑAVERAL 901 MATRÍCULA HJ-442  ACCIDENTADA ,  LA CUAL SE DESPLAZABA EN LA RUTA OROCUÉ - YOPAL,  SE DECLARÓ EN EMERGENCIA POR FALLAS EN EL MOTOR Y SE PRECIPITÓ A TIERRA. QUEDANDO EN ESTADO INVERTIDO.
ACCIONES: ATENDIÓ  COMUNIDAD Y APOYO BOMBEROS
ESTADO:  CERRADO - 626
</t>
  </si>
  <si>
    <t xml:space="preserve">CMGRD RIOHACHA INFORMA: 
MUNICIPIO:  RIOHACHA - GUAJIRA,  COMUNIDAD SINAMAICA RESGUARDO UNAPCHO
EVENTO:  VENDAVAL 26/08/2023
AFECTACIÓN:  6 VIVIENDAS CON DAÑOS EN TECHOS Y CUBIERTAS, PÉRDIDAS EN ANIMALES DE CORRAL 
ACCIONES:  ATIENDE CMGRD Y  DCC REALIZAN EDAN
ESTADO:  CERRADO - 626
</t>
  </si>
  <si>
    <t xml:space="preserve">DELEGACIÓN BOMBEROS CUNDINAMARCA INFORMA: 
MUNICIPIO: CABRERA - VEREDA SANTA LUCIA BAJA, BARRIO DIVINO NIÑO, CASCO URBANO, VEREDA ALTO ARIARI
EVENTO:  VENDAVAL 26/08/2023
AFECTACIÓN:  15 VIVIENDAS AVERIADAS CON DAÑOS EN TECHOS, 3 VIVIENDAS INUNDADAS, 18 FAMILIAS CON DAÑOS EN BIENES Y ENSERES. CAÍDA DE LAS CUERDAS DE MEDIA TENSIÓN QUEDANDO EL MUNICIPIO SIN ENERGÍA. GENERADO POR FUERTES LLUVIAS Y VIENTO
ACCIONES: ATENDIÓ CMGRD, BOMBEROS Y COMUNIDAD. REALIZAN EDAN
ESTADO:  CERRADO - 626
</t>
  </si>
  <si>
    <t xml:space="preserve">CDGRD CAUCA INFORMA: 
MUNICIPIO:  CALDONO - RÍO OVEJAS
EVENTO:  INCENDIO DE COBERTURA VEGETAL 26/08/2023
AFECTACIÓN:  AL MOMENTO  3 HECTÁREAS DE VEGETACIÓN NATIVA
ACCIONES:  ATIENDE BOMBEROS
ESTADO:  ACTIVO - 626
</t>
  </si>
  <si>
    <r>
      <t xml:space="preserve">CDGRD META INFORMA:
MUNICIPIO SAN JUANITO - ÁREA URBANA Y RURAL
EVENTO SISMO 17/08/2023
AFECTACIÓN 14 VIVIENDAS DESTRUIDAS, 62 VIVIENDAS AVERIADAS CON GRIETAS  Y 24 VIVIENDAS EN ALTO RIESGO, 2 VÍAS TERCIARIAS CON DESLIZAMIENTOS
ACCIONES ATIENDE ALCALDÍA Y CMGRD, SE CONTINÚA EL EDAN
</t>
    </r>
    <r>
      <rPr>
        <b/>
        <sz val="9"/>
        <rFont val="Arial"/>
        <family val="2"/>
      </rPr>
      <t>ESTADO  ABIERTO  - 606</t>
    </r>
    <r>
      <rPr>
        <sz val="9"/>
        <rFont val="Arial"/>
        <family val="2"/>
      </rPr>
      <t xml:space="preserve">
CMGRD SAN JUANITO ACTUALIZA INFORMACIÓN: 
MUNICIPIO:  SAN JUANITO - META, ZONA URBANA Y RURAL
EVENTO:  SISMO 17/08/2023
AFECTACIÓN:  28 VIVIENDAS DESTRUIDAS, 141 VIVIENDAS AVERIADAS, 686 PERSONAS, 5 INSTITUCIONES EDUCATIVAS, 1 INSTITUCIÓN DE SALUD, 2 INSTITUCIONES RELIGIOSAS, 7 VIAS (VÍA SAN JUANITO META CON EL CALVARIO SECTOR DENOMINADO CAÑOS NEGROS. VÍA QUE COMUNICA EL MUNICIPIO CON FÓMEQUE – CUNDINAMARCA, SIENDO ESTA VÍA PRINCIPAL QUE CONDUCE A LA CAPITAL DEL PAÍS, REMOCIÓN EN MASA EN LA RECEBERA I, RECEBERA II, EL ALMORZADERO, SECTOR LA PLAYA Y SECTORES ALEDAÑOS A CASA BLANCA); ASÍ MISMO SE EVIDENCIAN FALLAS EN LA PRESTACIÓN DEL SERVICIO DEL ACUEDUCTO.
ACCIONES:  ATIENDE ALCALDÍA, CMGRD Y COMUNIDAD. SE DECLARÓ CALAMIDAD PÚBLICA MEDIANTE
DECRETO NO. 030 DEL 18 DE AGOSTO DE 2023. “POR EL CUAL SE DECLARA LA CALAMIDAD PÚBLICA EN EL MUNICIPIO DE SAN JUANITO – META PARA ATENDER LOS HECHOS DE DESASTRES DERIVADOS DE LA ACTIVIDAD SÍSMICA Y VARIABILIDAD CLIMÁTICA”
</t>
    </r>
    <r>
      <rPr>
        <b/>
        <sz val="9"/>
        <rFont val="Arial"/>
        <family val="2"/>
      </rPr>
      <t>ESTADO:  CERRADO - 626</t>
    </r>
    <r>
      <rPr>
        <sz val="9"/>
        <rFont val="Arial"/>
        <family val="2"/>
      </rPr>
      <t xml:space="preserve">
</t>
    </r>
  </si>
  <si>
    <t>CULTIVOS DE CAFÉ (50 ÁRBOLES) Y 20 MATAS DE PLÁTANO.</t>
  </si>
  <si>
    <t xml:space="preserve">CDGRD HUILA, INFORMA: 
MUNICIPIO: ALGECIRAS, VEREDA: LA ENSILLA, SECTOR: BAJO, FINCA: EL VERGEL
EVENTO: INCENDIO DE COBERTURA VEGETAL- 26-08-2023
AFECTACIÓN: 22 HECTÁREAS DE PASTO, CULTIVOS DE CAFÉ (50 ÁRBOLES) Y 20 MATAS DE PLÁTANO
ACCIONES: APOYARON CMGRD, BOMBEROS ALGECIRAS- 11 UNIDADES
ESTADO: LIQUIDADO. - 627
</t>
  </si>
  <si>
    <t xml:space="preserve">CDGRD HUILA, INFORMA: 
MUNICIPIO: YAGUARÁ, VEREDA: UPAR
EVENTO: INCENDIO DE COBERTURA VEGETAL- 26-08-2023
AFECTACIÓN: 15 HECTÁREAS DE PASTO Y RASTROJO
ACCIONES: APOYARON CMGRD, BOMBEROS YAGUARÁ- 5 UNIDADES
ESTADO: LIQUIDADO. - 627
</t>
  </si>
  <si>
    <t xml:space="preserve">CDGRD HUILA, INFORMA: 
MUNICIPIO: AIPE, BARRIOS: MARÍA ÁNGEL PERDOMO, LOS ALPES, CORREGIMIENTO: GUACIRCO
EVENTO: INCENDIO DE COBERTURA VEGETAL- 26-08-2023
AFECTACIÓN: 11 HECTÁREAS DE PASTO Y RASTROJO
ACCIONES: APOYARON CMGRD, BOMBEROS AIPE- 5 UNIDADES
ESTADO: LIQUIDADO. - 627
</t>
  </si>
  <si>
    <t xml:space="preserve">CDGRD ANTIOQUIA, INFORMA: 
MUNICIPIO: MUTATÁ, VEREDA: LA CRISTALINA
EVENTO: VENDAVAL- 26-08-2023
AFECTACIÓN: 1 VIVIENDA AVERIADA EN TECHO, 1 FAMILIA, 5 PERSONAS AFECTADAS, SIN LESIONADOS, SE DA MANEJO LOCAL
ACCIONES: APOYO CMGRD
ESTADO: CERRADO. - 627
</t>
  </si>
  <si>
    <t xml:space="preserve">CDGRD TOLIMA, INFORMA: 
MUNICIPIO: ORTEGA, VEREDAS: BALSILLAS, COPIAL
EVENTO: INCENDIO DE COBERTURA VEGETAL- 27-08-2023
AFECTACIÓN: 60 HECTÁREAS DE VEGETACIÓN NATIVA
ACCIONES: APOYARON CMGRD, BOMBEROS, COMUNIDAD
ESTADO: LIQUIDADO. - 627
</t>
  </si>
  <si>
    <t xml:space="preserve">CDGRD TOLIMA, INFORMA: 
MUNICIPIO: SAN ANTONIO, VEREDA: LA LIBRADA
EVENTO: INCENDIO ESTRUCTURAL- 27-08-2023
AFECTACIÓN: 1 VIVIENDA DESTRUIDA, 1 FAMILIA, 5 PERSONAS DAMNIFICADAS, SIN LESIONADOS
ACCIONES: APOYARON CMGRD, COMUNIDAD
ESTADO: LIQUIDADO. - 627
</t>
  </si>
  <si>
    <t xml:space="preserve">CDGRD TOLIMA, INFORMA: 
MUNICIPIO: VILLARRICA, VEREDA: BUENA VISTA- SECTOR: LA ESCUELA
EVENTO: INCENDIO DE COBERTURA VEGETAL- 26-08-2023
AFECTACIÓN: EN VERIFICACIÓN
ACCIONES: APOYAN CMGRD, BOMBEROS- 5 UNIDADES
ESTADO: LIQUIDADO. - 627
</t>
  </si>
  <si>
    <r>
      <t>CDGRD CHOCÓ INFORMA: MUNICIPIO: BAJO BAUDÓ - PLAYA LINDA  Y  PUERTO GALVE EVENTO INUNDACIÓN 21/08/2023. AFECTACIÓN: PENDIENTE POR REPORTAR. ACCIONES: POR FUERTES LLUVIAS SE DESBORDA EL RÍO ORPUA INUNDANDO  CULTIVOS DE PANCOGER Y  VIVIENDAS. SE ESTÁ REALIZANDO EDAN.  ESTADO:</t>
    </r>
    <r>
      <rPr>
        <b/>
        <sz val="9"/>
        <rFont val="Arial"/>
        <family val="2"/>
      </rPr>
      <t xml:space="preserve"> ABIERTO - 614
</t>
    </r>
    <r>
      <rPr>
        <sz val="9"/>
        <rFont val="Arial"/>
        <family val="2"/>
      </rPr>
      <t>ACTUALIZACIÓN CDGRD CHOCÓ INFORMA
MUNICIPIO BAJO BAUDÓ - COMUNIDADES: PLAYA LINDA Y PUERTO GALVE
EVENTO INUNDACIÓN 21-08-2023 
AFECTACIÓN SE PRESENTÓ DESBORDAMIENTO DEL RÍO ORPÚA, DEJANDO: 95 VIVIENDAS INUNDADAS, 95 FAMILIAS, 470 PERSONAS AFECTADAS, DAÑOS EN MUEBLES Y ENSERES, PÉRDIDA DE CULTIVOS DE PANCOGER, CAÑA, PLÁTANO, BANANO, PAPA CHINA, YUCA, MAÍZ, AVES DE CORRAL- (POLLO, GALLINA), SIN LESIONADOS 
ACCIONES APOYARON CMGRD, SECRETARÍA DE DESARROLLO</t>
    </r>
    <r>
      <rPr>
        <b/>
        <sz val="9"/>
        <rFont val="Arial"/>
        <family val="2"/>
      </rPr>
      <t xml:space="preserve">
ESTADO CERRADO. - 627</t>
    </r>
  </si>
  <si>
    <t xml:space="preserve"> DAÑOS EN MUEBLES Y ENSERES, PÉRDIDA DE CULTIVOS DE PANCOGER, CAÑA, PLÁTANO, BANANO, PAPA CHINA, YUCA, MAÍZ, AVES DE CORRAL- (POLLO, GALLINA).</t>
  </si>
  <si>
    <t xml:space="preserve">SGC, INFORMA
REGIÓN: EL CANTÓN DEL SAN PABLO (MANAGRÚ) - CHOCÓ, COLOMBIA
FECHA: 2023-08-27 16:45 HORA LOCAL (2023-08-27 21:45 UTC)
LATITUD: 5.35 GRADOS NORTE
LONGITUD: 76.76 GRADOS OESTE
MAGNITUD: 5.5
PROFUNDIDAD: SUPERFICIAL (MENOR A 30 KM)
MUNICIPIOS CERCANOS: EL CANTÓN DE SAN PABLO (CHOCÓ) A 4 KM, RÍO QUITO (PAIMADO) (CHOCÓ) A 15 KM, CÉRTEGUI (CHOCÓ) A 16 KM. SENTIDO EN CHOCÓ, ANTIOQUIA, VALLE DEL CAUCA, QUINDÍO, RISARALDA, CALDAS, TOLIMA, CUNDINAMARCA, BOGOTÁ, CAUCA, HUILA, SANTANDER, BOYACÁ. SE VERIFICAN AFECTACIONES EN EL CHOCÓ EN LOS MUNICIPIOS DE: MEDIO BAUDÓ, CÉRTEGUI, UNIÓN PANAMERICANA, PENDIENTE EDAN. - 627
</t>
  </si>
  <si>
    <t xml:space="preserve">SGC, INFORMA
REGIÓN: EL CANTÓN DEL SAN PABLO (MANAGRÚ) - CHOCÓ, COLOMBIA
FECHA: 2023-08-27 17:50 HORA LOCAL (2023-08-27 22:50 UTC)
LATITUD: 5.34 GRADOS NORTE
LONGITUD: 76.69 GRADOS OESTE
MAGNITUD: 3.5
PROFUNDIDAD: SUPERFICIAL (MENOR A 30 KM)
MUNICIPIOS CERCANOS: EL CANTÓN DE SAN PABLO (CHOCÓ) A 5 KM, UNIÓN PANAMERICANA (ANIMAS) (CHOCÓ) A 9 KM, TADÓ (CHOCÓ) A 16 KM. SIN AFECTACIONES REPORTADAS A LA HORA. - 627
</t>
  </si>
  <si>
    <t>SGC INFORMA
REGIÓN: LOS SANTOS - SANTANDER, COLOMBIA
FECHA: 2023-08-28 00:12 HORA LOCAL (2023-08-28 05:12 UTC)
LATITUD: 6.81 GRADOS NORTE
LONGITUD: 73.14 GRADOS OESTE
MAGNITUD: 3.7
PROFUNDIDAD: 149 KM
MUNICIPIOS CERCANOS: LOS SANTOS (SANTANDER) A 7 KM, JORDÁN (SANTANDER) A 10 KM, VILLANUEVA (SANTANDER) A 17 KM - 628</t>
  </si>
  <si>
    <r>
      <t xml:space="preserve">CDGRD CAUCA, ACTUALIZA INFORMACIÓN MUNICIPIO:  CALDONO - RÍO OVEJAS EVENTO:  INCENDIO DE COBERTURA VEGETAL - 26/08/2023 AFECTACIÓN: 3 HECTÁREAS DE VEGETACIÓN NATIVA ACCIONES:  ATENDIDO POR BOMBEROS ESTADO:  </t>
    </r>
    <r>
      <rPr>
        <b/>
        <sz val="9"/>
        <rFont val="Arial"/>
        <family val="2"/>
      </rPr>
      <t>LIQUIDADO - 628</t>
    </r>
  </si>
  <si>
    <r>
      <t xml:space="preserve">CRUZ ROJA Y DNBC INFORMAN: 
MUNICIPIO:  TOCANCIPÁ - CUNDINAMARCA,  VÍA ZIPAQUIRÁ BRICEÑO ZONA FRANCA 
EVENTO:  INCENDIO ESTRUCTURAL 26/08/2023
AFECTACIÓN:  2 BODEGAS DE LA EMPRESA CEREALES TRADING FOODS
ACCIONES:  ATIENDEN BOMBEROS TOCANCIPÁ CON 20 UNIDADES, BOMBEROS ZIPAQUIRÁ 04 UNIDADES,
BOMBEROS SOPÓ 04 UNIDADES, BOMBEROS GACHANCIPÁ 04 UNIDADES, BOMBEROS COGUA 04 UNIDADES,  BOMBEROS CAJICÁ, 02 MÁQUINAS EXTINTORAS, M-46, 01 VEHÍCULO AUTOMOTOR(CRUE).
ACTUALIZACIÓN DNBC HORTA 22:42 : EL COMANDANTE JORGE CRISTANCHO DEL CUERPO DE BOMBEROS VOLUNTARIOS TOCANCIPÁ REPORTA, SE PRESENTA INCENDIO ESTRUCTURAL EN LA VÍA ZIPAQUIRÁ BRICEÑO ZONA FRANCA AL PARECER EN LA FÁBRICA INDUSTRIAL DE CEREALES TRAIDING FOODS, AL MOMENTO SE ENCUENTRAN AFECTADAS 4 FÁBRICAS DE LOS ALREDEDORES. 
</t>
    </r>
    <r>
      <rPr>
        <b/>
        <sz val="9"/>
        <rFont val="Arial"/>
        <family val="2"/>
      </rPr>
      <t>ESTADO: CONTROLADO - 626</t>
    </r>
    <r>
      <rPr>
        <sz val="9"/>
        <rFont val="Arial"/>
        <family val="2"/>
      </rPr>
      <t xml:space="preserve">
 ACTUALIZACIÓN DELEGACIÓN DE BOMBEROS CUNDINAMARCA, INFORMA MUNICIPIO: TOCANCIPÁ, VÍA AUTÓDROMO- TOCANCIPÁ A ZIPAQUIRÁ- BRICEÑO PARQUE EMPRESARIAL- ZONA FRANCA EN LA EMPRESA CEREALES TRAIDING FOODS  EVENTO:  INCENDIO ESTRUCTURAL -  26-08-2023 AFECTACIÓN:  2 BODEGAS DE LA EMPRESA CEREALES TRADING FOODS, SIN  LESIONADOS ACCIONES:  ATENDIDO POR BOMBEROS CUNDINAMARCA PARA UN TOTAL DE 39, DEFENSA CIVIL 3 CRUZ ROJA 5, POLICÍA 4, ALCALDÍA 6, BRIGADA PARQUE  Y EMPRESA 20.  TOTAL DE VEHÍCULOS 13 MÁQUINA DE BOMBEROS 20, CARRO COMANDO 4, CAMIONETA DE INTERVENCIÓN RÁPIDA 1</t>
    </r>
    <r>
      <rPr>
        <b/>
        <sz val="9"/>
        <rFont val="Arial"/>
        <family val="2"/>
      </rPr>
      <t xml:space="preserve"> ESTADO:  CERRADO - 628</t>
    </r>
  </si>
  <si>
    <r>
      <t xml:space="preserve">DELEGACIÓN BOMBEROS CUNDINAMARCA INFORMA:
MUNICIPIO PASCA - VEREDA EL CARMEN, FINCA LA PORTADA
EVENTO  SISMO 17/08/2023
AFECTACIÓN 1 VIVIENDA AVERIADA CON GRIETAS, 1 FAMILIA
ACCIONES ATENDIÓ CMGRD, OFICINA DE PLANEACIÓN Y BOMBEROS
</t>
    </r>
    <r>
      <rPr>
        <b/>
        <sz val="9"/>
        <rFont val="Arial"/>
        <family val="2"/>
      </rPr>
      <t>ESTADO CERRADO - 606</t>
    </r>
    <r>
      <rPr>
        <sz val="9"/>
        <rFont val="Arial"/>
        <family val="2"/>
      </rPr>
      <t xml:space="preserve">
CMGRD PASCA, ACTUALIZA INFORMACIÓN: MUNICIPIO: PASCA - CUNDINAMARCA, ZONA URBANA Y RURAL EVENTO:   SISMO 17/08/2023 AFECTACIÓN: 3 VIVIENDAS AVERIADAS Y 1 INSTITUCIONES EDUCATIVAS ACCIONES: ATENDIÓ CMGRD, ALCALDÍA Y BOMBEROS</t>
    </r>
    <r>
      <rPr>
        <b/>
        <sz val="9"/>
        <rFont val="Arial"/>
        <family val="2"/>
      </rPr>
      <t xml:space="preserve"> ESTADO: CERRADO - 607
</t>
    </r>
    <r>
      <rPr>
        <sz val="9"/>
        <rFont val="Arial"/>
        <family val="2"/>
      </rPr>
      <t>ACTUALIZACIÓN CDGRD CUNDINAMARCA: MUNICIPIO: PASCA, EVENTO SISMO 17/08/2023, AFECTACIÓN: 4 VIVIENDAS AVERIADAS, 4 FAMILIAS, 16 PERSONAS, 6 SEDES EDUCATIVAS AVERIADAS, ACCIONES: ATENDIDO POR EL CMGRD Y ENTIDADES DE GRD DEL MUNICIPIO, SE CONTINÚA PROCESO DE EDAN</t>
    </r>
    <r>
      <rPr>
        <b/>
        <sz val="9"/>
        <rFont val="Arial"/>
        <family val="2"/>
      </rPr>
      <t xml:space="preserve">, ESTADO: ABIERTO  - 616
</t>
    </r>
    <r>
      <rPr>
        <sz val="9"/>
        <rFont val="Arial"/>
        <family val="2"/>
      </rPr>
      <t>ACTUALIZACIÓN CDGRD CUNDINAMARCA INFORMA MUNICIPIO: PASCA - CABECERA MUNICIPAL EVENTO: SISMO - 17/08/2023 AFECTACIÓN: 4 VIVIENDAS AVERIADAS, 4 FAMILIAS, 16 FAMILIAS, 6 SEDES EDUCATIVAS ACCIONES: ATENDIDO POR CMGRD</t>
    </r>
    <r>
      <rPr>
        <b/>
        <sz val="9"/>
        <rFont val="Arial"/>
        <family val="2"/>
      </rPr>
      <t xml:space="preserve"> ESTADO: CERRADO - 628</t>
    </r>
  </si>
  <si>
    <r>
      <t xml:space="preserve">CDGRD CUNDINAMARCA INFORMA
MUNICIPIO FOSCA - ZONA URBANA Y RURAL
EVENTO  SISMO 17/08/2023
AFECTACIÓN 2 VIVIENDAS AVERIADAS, 2 FAMILIAS 
ACCIONES  ATIENDE CMGRD Y ENTIDADES 
</t>
    </r>
    <r>
      <rPr>
        <b/>
        <sz val="9"/>
        <rFont val="Arial"/>
        <family val="2"/>
      </rPr>
      <t>ESTADO ABIERTO - 602</t>
    </r>
    <r>
      <rPr>
        <sz val="9"/>
        <rFont val="Arial"/>
        <family val="2"/>
      </rPr>
      <t xml:space="preserve">
CMGRD FOSCA ACTUALIZA INFORMACIÓN:
MUNICIPIO FOSCA - CUNDINAMARCA, ZONA URBANA Y RURAL
EVENTO    SISMO 17/08/2023
AFECTACIÓN  18 VIVIENDAS AVERIADAS, 18 FAMILIAS Y 3 INSTITUCIONES EDUCATIVAS (COLEGIO ALFONSO PABÓN, SEDE PREESCOLAR DEL COLEGIO MARÍA MEDINA Y LA SEDE POTRERO ALTO)
ACCIONES ATENDIÓ CMGRD, ALCALDÍA Y BOMBEROS
</t>
    </r>
    <r>
      <rPr>
        <b/>
        <sz val="9"/>
        <rFont val="Arial"/>
        <family val="2"/>
      </rPr>
      <t xml:space="preserve">ESTADO ABIERTO - 606
</t>
    </r>
    <r>
      <rPr>
        <sz val="9"/>
        <rFont val="Arial"/>
        <family val="2"/>
      </rPr>
      <t>ACTUALIZACIÓN CDGRD CUNDINAMARCA: MUNICIPIO: FOSCA, EVENTO SISMO 17/08/2023, AFECTACIÓN: 22 VIVIENDAS AVERIADAS, 4 VIVIENDAS DESTRUIDAS, 26 FAMILIAS, 104 PERSONAS, 3 SEDES EDUCATIVAS AVERIADAS, 1 IGLESIA, ACCIONES: ATENDIDO POR EL CMGRD Y ENTIDADES DE GRD DEL MUNICIPIO, SE CONTINÚA PROCESO DE EDAN</t>
    </r>
    <r>
      <rPr>
        <b/>
        <sz val="9"/>
        <rFont val="Arial"/>
        <family val="2"/>
      </rPr>
      <t xml:space="preserve">, ESTADO: ABIERTO  - 616
</t>
    </r>
    <r>
      <rPr>
        <sz val="9"/>
        <rFont val="Arial"/>
        <family val="2"/>
      </rPr>
      <t>ACTUALIZACIÓN CDGRD CUNDINAMARCA INFORMA MUNICIPIO: FOSCA - ZONA URBANA Y RURAL EVENTO: SISMO - 17/08/2023 AFECTACIÓN: 4 VIVIENDAS DESTRUIDAS, 22 AVERIADAS, 26 FAMILIAS, 104 PERSONAS, 3 SEDES EDUCATIVAS
ACCIONES: ATENDIDO POR CMGRD</t>
    </r>
    <r>
      <rPr>
        <b/>
        <sz val="9"/>
        <rFont val="Arial"/>
        <family val="2"/>
      </rPr>
      <t xml:space="preserve"> ESTADO: CERRADO - 628</t>
    </r>
  </si>
  <si>
    <r>
      <t xml:space="preserve">CDGRD CUNDINAMARCA INFORMA
MUNICIPIO MEDINA - ZONA URBANA Y RURAL
EVENTO  SISMO 17/08/2023
AFECTACIÓN 1 IGLESIA CON GRIETAS
ACCIONES  ATIENDE CMGRD Y ENTIDADES 
</t>
    </r>
    <r>
      <rPr>
        <b/>
        <sz val="9"/>
        <rFont val="Arial"/>
        <family val="2"/>
      </rPr>
      <t>ESTADO ABIERTO -602</t>
    </r>
    <r>
      <rPr>
        <sz val="9"/>
        <rFont val="Arial"/>
        <family val="2"/>
      </rPr>
      <t xml:space="preserve">
ACTUALIZACIÓN CDGRD CUNDINAMARCA INFORMA MUNICIPIO: MEDINA - CABECERA MUNICIPAL EVENTO: SISMO - 17/08/2023 AFECTACIÓN: 1 IGLESIA PRINCIPAL CON GRIETAS SIN LESIONADOS ACCIONES: ATENDIDO POR CMGRD </t>
    </r>
    <r>
      <rPr>
        <b/>
        <sz val="9"/>
        <rFont val="Arial"/>
        <family val="2"/>
      </rPr>
      <t>ESTADO: CERRADO - 628</t>
    </r>
  </si>
  <si>
    <r>
      <t xml:space="preserve">CDGRD CASANARE, INFORMA: MUNICIPIO AGUAZUL, VEREDA CUPIAGUA, EVENTO INUNDACIÓN POR DESBORDAMIENTO DE QUEBRADAS CUPIAGUERA Y MOANA 21/08/2023, AFECTACIÓN PENDIENTE DE REPORTE EDAN , ACCIONES ATENDIDO POR EL CMGRD Y CDGRD ADEMÁS DE ENTIDADES DE RESPUESTA COMO BOMBEROS, ESTADO </t>
    </r>
    <r>
      <rPr>
        <b/>
        <sz val="9"/>
        <rFont val="Arial"/>
        <family val="2"/>
      </rPr>
      <t xml:space="preserve">ABIERTO - 612
</t>
    </r>
    <r>
      <rPr>
        <sz val="9"/>
        <rFont val="Arial"/>
        <family val="2"/>
      </rPr>
      <t>CDGRD CASANARE ACTUALIZA INFORMACIÓN MUNICIPIO: AGUAZUL - VEREDA COPAIGUA EVENTO: INUNDACIÓN - 21/08/2023 AFECTACIÓN: 5 VIVIENDAS POR PÉRDIDA DE ENSERES, 5 FAMILIAS, 25 PERSONAS ACCIONES: ATENDIDO POR CMGRD Y BOMBEROS</t>
    </r>
    <r>
      <rPr>
        <b/>
        <sz val="9"/>
        <rFont val="Arial"/>
        <family val="2"/>
      </rPr>
      <t xml:space="preserve"> ESTADO: CERRADO - 628</t>
    </r>
  </si>
  <si>
    <r>
      <t xml:space="preserve">CDGRD TOLIMA, INFORMA: MUNICIPIO:  VILLAHERMOSA - VEREDAS ALTO BONITO,  BUENOS AIRES Y PALMITA. EVENTO:  VENDAVAL 13/08/2023. AFECTACIÓN:  PENDIENTE POR CONFIRMAR. ACCIONES:  EN HORAS DE LA MADRUGADA  SE PRESENTA UN FUERTE VENDAVAL CON AFECTACIÓN DE VARIAS VIVIENDAS. CMGRD FRESNO Y BOMBEROS SE ENCUENTRA REALIZANDO EDAN. ESTADO: </t>
    </r>
    <r>
      <rPr>
        <b/>
        <sz val="9"/>
        <rFont val="Arial"/>
        <family val="2"/>
      </rPr>
      <t>ABIERTO</t>
    </r>
    <r>
      <rPr>
        <sz val="9"/>
        <rFont val="Arial"/>
        <family val="2"/>
      </rPr>
      <t xml:space="preserve"> - 590
CDGRD TOLIMA, ACTUALIZA INFORMACIÓN MUNICIPIO: VILLAHERMOSA - CABECERA MUNICIPAL EVENTO: VENDAVAL - 13/08/2023 AFECTACIÓN: 5 VIVIENDAS POR PÉRDIDA DE CUBIERTA DE TECHOS DEBIDO A FUERTES VIENTOS, 5 FAMILIAS, 25 PERSONAS ACCIONES: ATENDIDO POR CMGRD </t>
    </r>
    <r>
      <rPr>
        <b/>
        <sz val="9"/>
        <rFont val="Arial"/>
        <family val="2"/>
      </rPr>
      <t>ESTADO: CERRADO - 628</t>
    </r>
  </si>
  <si>
    <t>1 ESTACION DE POLICIA</t>
  </si>
  <si>
    <t>1BOX COULVERT</t>
  </si>
  <si>
    <t xml:space="preserve">CDGRD TOLIMA INFORMA: 
MUNICIPIO:  VILLARRICA, ZONA URBANA Y RURAL
EVENTO:  VENDAVAL 27/08/2023
AFECTACIÓN: 7 VIVIENDAS AVERIADAS EN TECHOS Y CUBIERTAS, 7 FAMILIAS CON DAÑOS EN BIENES Y ENSERES, 1 ESTACIÓN DE POLICÍA CON DAÑOS EN TECHOS. EL MUNICIPIO REPORTA FUERTES VIENTOS ACOMPAÑADO DE TRUENOS. 
ACCIONES:  ATENDIÓ CMGRD Y ALCALDÍA. REALIZAN EDAN
ESTADO:  CERRADO - 629
</t>
  </si>
  <si>
    <t xml:space="preserve">CDGRD TOLIMA INFORMA: 
MUNICIPIO:  MELGAR -  ZONA URBANA Y RURAL
EVENTO:  VENDAVAL 27/08/2023
AFECTACIÓN: 27 VIVIENDAS AVERIADAS EN TECHOS, 27 FAMILIAS CON DAÑOS EN BIENES Y ENSERES.  6 ÁRBOLES CAÍDOS Y UN INCENDIO ESTRUCTURAL DEBIDO AL VENDAVAL
ACCIONES:  ATENDIÓ CMGRD. REALIZAN EDAN
ESTADO:  CERRADO - 629
</t>
  </si>
  <si>
    <t xml:space="preserve">CDGRD BOLÍVAR INFORMA: 
MUNICIPIO: ARROYOHONDO - CORREGIMIENTOS DE MACHADO, SATO Y CABECERA MUNICIPAL 
EVENTO:  VENDAVAL  09/08/2023
AFECTACIÓN: 5 VIVIENDAS DESTRUIDAS, 85 VIVIENDAS CON DAÑOS EN TECHOS O CUBIERTAS,  90 FAMILIAS HOGARES Y UN TOTAL DE 360 PERSONAS, 1 BOX COULVERT AVERIADO. DONDE CREEMOS QUE LAS CORRIENTES DE LOS VIENTOS FRÍAS VS. LOS CALIENTES SE CHOCAN ENTRE SÍ, FORMANDO PEQUEÑOS TORNADOS DE MUY BAJA INTENSIDAD PERO QUE AFECTAN A LAS VIVIENDAS, OCASIONANDO PÉRDIDAS DE LA CUBIERTA A LA GRAN MAYORÍA DE ESTAS COMUNIDADES MENCIONADAS Y A UN PEQUEÑO SECTOR DE LA CABECERA MUNICIPAL.
ACCIONES:  ATENDIÓ CMGRD Y COMUNIDAD
ESTADO:  CERRADO - 629
</t>
  </si>
  <si>
    <t xml:space="preserve">DELEGACIÓN BOMBEROS CUNDINAMARCA INFORMA: 
MUNICIPIO:  PANDI - VEREDA LA LOMA SECTOR EL ESCOBAL FINCA LA ROSITA
EVENTO:  INCENDIO DE COBERTURA VEGETAL 26/08/2023
AFECTACIÓN:  2 HECTÁREAS DE VEGETACIÓN NATIVA
ACCIONES: ATENDIÓ BOMBEROS CON 3 UNIDADES, SE UTILIZARON 1 M-01 CON 2.500 LITROS DE AGUA,  HERRAMIENTAS MANUALES Y BATE FUEGOS.
ESTADO: LIQUIDADO - 629
</t>
  </si>
  <si>
    <t>3 kioscos comunitarios, 4 hoteles, 1 Centro de Infancia y Familia  y sede del Banco Agrario,</t>
  </si>
  <si>
    <r>
      <t xml:space="preserve">CDGRD CUNDINAMARCA INFORMA:  MUNICIPIO: BITUIMA VEREDA CAMBULAR
EVENTO:  INCENDIO DE COBERTURA VEGETAL  28/08/2023. AFECTACIÓN:  1 HECTÁREA DE PASTO. ACCIONES:  EVENTO ATENDIDO POR CMGRD Y BOMBEROS DE  SAN JUAN  DE RÍO SECO SUBESTACIÓN BITUIMA. ESTADO: </t>
    </r>
    <r>
      <rPr>
        <b/>
        <sz val="9"/>
        <rFont val="Arial"/>
        <family val="2"/>
      </rPr>
      <t>LIQUIDADO  - 630</t>
    </r>
    <r>
      <rPr>
        <sz val="9"/>
        <rFont val="Arial"/>
        <family val="2"/>
      </rPr>
      <t xml:space="preserve">
</t>
    </r>
  </si>
  <si>
    <r>
      <t xml:space="preserve">CDGRD INFORMA: MUNICIPIO: SAN LUIS DE PALENQUE - VEREDAS LOS PATOS Y LA AVENTUROSA. EVENTO:  VENDAVAL 28/08/2023. AFECTACIÓN:  3 VIVIENDAS AFECTADAS POR DESTECHE. ACCIONES:  EVENTO ATENDIDO POR CMGRD
ESTADO:  </t>
    </r>
    <r>
      <rPr>
        <b/>
        <sz val="9"/>
        <rFont val="Arial"/>
        <family val="2"/>
      </rPr>
      <t>CERRADO - 630</t>
    </r>
    <r>
      <rPr>
        <sz val="9"/>
        <rFont val="Arial"/>
        <family val="2"/>
      </rPr>
      <t xml:space="preserve">
</t>
    </r>
  </si>
  <si>
    <r>
      <t xml:space="preserve">CDGRD CUNDINAMARCA INFORMA:  MUNICIPIO:  LA PEÑA VEREDA CANCUENA
EVENTO: INCENDIO DE COBERTURA VEGETAL 28/08/2023. AFECTACIÓN: 2 HECTÁREAS DE CAÑA. ACCIONES: EVENTO ATENDIDO POR CMGRD Y BOMBEROS ÚTICA SUBESTACIÓN LA PEÑA (5 UNIDADES Y 1 VEHÍCULO). ESTADO: </t>
    </r>
    <r>
      <rPr>
        <b/>
        <sz val="9"/>
        <rFont val="Arial"/>
        <family val="2"/>
      </rPr>
      <t>LIQUIDADO - 630</t>
    </r>
  </si>
  <si>
    <r>
      <t xml:space="preserve">CDGRD CHOCÓ INFORMA: MUNICIPIO:  MEDIO BAUDÓ - ZONA RURAL Y URBANA
EVENTO:  SISMO. AFECTACIÓN:  106 FAMILIAS, 371 PERSONAS, 98 VIVIENDAS AFECTADAS, 2 VIVIENDAS DESTRUIDAS, 4 SEDES EDUCATIVAS, 3 CASAS COMUNALES,  3 KIOSCOS COMUNITARIOS, EL CENTRO DE INFANCIA Y FAMILIA, 4 HOTELES Y LA SEDE DEL BANCO AGRARIO. ACCIONES:  EVENTO ATENDIDO EN TRABAJOS EN CONJUNTO  ENTRE CMGRD Y BOMBEROS DEL MUNICIPIO.  SE REALIZÓ EDAN  Y CAMPAÑAS EDUCATIVAS SOBRE LOS RIESGOS Y RECOMENDACIONES ANTE UN SISMOS ESTADO: </t>
    </r>
    <r>
      <rPr>
        <b/>
        <sz val="9"/>
        <rFont val="Arial"/>
        <family val="2"/>
      </rPr>
      <t>CERRADO - 630</t>
    </r>
    <r>
      <rPr>
        <sz val="9"/>
        <rFont val="Arial"/>
        <family val="2"/>
      </rPr>
      <t xml:space="preserve">
</t>
    </r>
  </si>
  <si>
    <r>
      <t xml:space="preserve">CDGRD CAUCA INFORMA: MUNICIPIO:  TIMBIQUÍ - CORREGIMIENTO SAN ISIDRO
EVENTO:  INCENDIO ESTRUCTURAL 26/08/2023. AFECTACIÓN:  1 VIVIENDA DESTRUIDA. ACCIONES:  EVENTO ATENDIDO POR CMGRD Y COMUNIDAD
ESTADO:  </t>
    </r>
    <r>
      <rPr>
        <b/>
        <sz val="9"/>
        <rFont val="Arial"/>
        <family val="2"/>
      </rPr>
      <t>CERRADO - 630</t>
    </r>
  </si>
  <si>
    <r>
      <t xml:space="preserve">CDGRD TOLIMA Y CMGRD  INFORMA: MUNICIPIO  RIOBLANCO - ZONA RURAL VEREDA GAITÁN Y RÍO VERDE. EVENTO AVENIDA TORRENCIAL 19/08/2023
AFECTACIÓN 1 PUENTE VEHICULAR Y 1 PEATONAL. ACCIONES CMGRD RIOBLANCO INFORMA: SE PRESENTA AVENIDA TORRENCIAL PRODUCTO DE FUERTES LLUVIAS QUE SE PRESENTAN EN EL MUNICIPIO AFECTANDO 2 PUENTES (1 VEHICULAR, 1 PEATONAL VEREDA RÍO VERDE Y GAITÁN) . A LA HORA CONTINÚAN LAS LLUVIAS Y LA AVENIDA TORRENCIAL YA PASÓ POR EL CASCO URBANO SIN PRESENTARSE AFECTACIONES, NO SE CUENTA CON FLUIDO ELÉCTRICO. SE SOLICITA APOYO  DE SOBREVUELO PARA EL DÍA DE MAÑANA.
SCN: SE SOLICITA  AL CMGRD RIOBLANCO POR MEDIO DE LA CITEL UNGRD QUE  ENVÍEN LA SOLICITUD DE APOYO AÉREO EN COORDINACIÓN CON CDGRD CON LA INFORMACIÓN NECESARIA QUE SE REQUIERE.ESTADO </t>
    </r>
    <r>
      <rPr>
        <b/>
        <sz val="9"/>
        <rFont val="Arial"/>
        <family val="2"/>
      </rPr>
      <t>ABIERTO - 608</t>
    </r>
    <r>
      <rPr>
        <sz val="9"/>
        <rFont val="Arial"/>
        <family val="2"/>
      </rPr>
      <t xml:space="preserve">
ACTUALIZACIÓN CMGRD RIOBLANCO- TOLIMA, INFORMA
MUNICIPIO RIOBLANCO - ZONA RURAL- VEREDAS: GAITÁN Y RÍO VERDE
EVENTO AVENIDA TORRENCIAL- RÍO VERDE- 19-08-2023
AFECTACIÓN 1 PUENTE VEHÍCULAR Y 1 PEATONAL DESTRUIDOS, 5 FAMILIAS EN ZONA DE RIESGO, CONTINÚAN REALIZANDO EDAN
ACCIONES APOYAN CMGRD, UNGRD- SALA DE CRISIS GESTIONÓ CON FUERZA AEROESPACIAL COLOMBIANA- SOLICITUD NO. 026. DE SOBREVUELO PARA IDENTIFICAR CONDICIONES DEL TERRITORIO POST AVENIDA TORRENCIAL MUNICIPIO DE RIOBLANCO, TOLIMA
</t>
    </r>
    <r>
      <rPr>
        <b/>
        <sz val="9"/>
        <rFont val="Arial"/>
        <family val="2"/>
      </rPr>
      <t xml:space="preserve">ESTADO ABIERTO. - 610
</t>
    </r>
    <r>
      <rPr>
        <sz val="9"/>
        <rFont val="Arial"/>
        <family val="2"/>
      </rPr>
      <t>ACTUALIZACIÓN SALA DE CRISIS Y CDGRD TOLIMA INFORMAN:
MUNICIPIO: RIOBLANCO, VEREDAS: GAITÁN Y RÍO VERDE, 
EVENTO AVENIDA TORRENCIAL-  RÍOS: RIOVERDE, ANAMICHÚ- 19-08-2023
AFECTACIÓN 1 PUENTE VEHICULAR DESTRUIDO- RIOVERDE, 1 PUENTE PEATONAL DESTRUIDO- LOS CAUCHOS, 1 PUENTE VEHICULAR AVERIADO- EL BOSQUE, LA POBLACIÓN DEL SECTOR RURAL SE ENCUENTRA INCOMUNICADA CON LA CABECERA MUNICIPAL POR LA PÉRDIDA DE LOS 3 PUENTES, SIN LESIONADOS  
ACCIONES APOYAN CMGRD, CDGRD, SALA DE CRISIS GESTIONÓ- SOLICITUD N° 026 A LA FUERZA AEROESPACIAL COLOMBIANA, SE REALIZÓ SOBREVUELO EN LOS PUNTOS INDICADOS POR EL CDGRD, SECTORES: ALFONSO CARRILLO Y QUEBRADÓN, (CUENCA ALTA DE LOS RÍOS RIOBLANCO Y RIOVERDE). SE RECIBEN IMÁGENES POR PARTE DE LA FUERZA AEROESPACIAL COLOMBIANA, ESTADO DE LA CUENCA Y POSIBLES REPRESAMIENTOS, LAS CUALES FUERON TRANSFERIDAS AL TERRITORIO Y CDGRD, PARA SU RESPECTIVA VERIFICACIÓN, BOMBEROS, SECRETARÍA DE PLANEACIÓN Y DESARROLLO ECONÓMICO, POLICÍA NACIONAL, EJÉRCITO NACIONAL- BATOT18</t>
    </r>
    <r>
      <rPr>
        <b/>
        <sz val="9"/>
        <rFont val="Arial"/>
        <family val="2"/>
      </rPr>
      <t xml:space="preserve">
ESTADO ABIERTO. - 613
</t>
    </r>
    <r>
      <rPr>
        <sz val="9"/>
        <rFont val="Arial"/>
        <family val="2"/>
      </rPr>
      <t>ACTUALIZACIÓN 28/08/2023 14:48 CMGRD INFORMA: DEPARTAMENTO: TOLIMA MUNICIPIO: RIOBLANCO - VEREDAS GAITÁN Y RÍO VERDE. EVENTO:  AVENIDA TORRENCIAL 19/08/2023. AFECTACIÓN: 1 PUENTE VEHICULAR DESTRUIDO- RIOVERDE, 1 PUENTE PEATONAL DESTRUIDO- LOS CAUCHOS, 1 PUENTE VEHICULAR AVERIADO- EL BOSQUE. ACCIONES: CON BASE  A LA LLAMADA CON CMGRD QUIEN INFORMA QUE NO SE PRESENTARON MÁS AFECTACIONES ADICIONALES A LAS REPORTADAS ANTERIORMENTE SE DA POR CERRADO EL EVENTO</t>
    </r>
    <r>
      <rPr>
        <b/>
        <sz val="9"/>
        <rFont val="Arial"/>
        <family val="2"/>
      </rPr>
      <t>. ESTADO:  CERRADO - 630</t>
    </r>
  </si>
  <si>
    <r>
      <t xml:space="preserve">CDGRD LA GUAJIRA, INFORMA: MUNICIPIO HATO NUEVO, BARRIOS VULNERABLES, EVENTO TORMENTA ELÉCTRICA 31/07/2023, AFECTACIÓN PENDIENTE POR REPORTAR SEGÚN CONSOLIDACIÓN DE INFORMACIÓN, ACCIONES ATIENDE EL CMGRD Y EQUIPO DE RESPUESTA DEL MUNICIPIO CON QUIENES SE ADELANTA EL EDAN, </t>
    </r>
    <r>
      <rPr>
        <b/>
        <sz val="9"/>
        <rFont val="Arial"/>
        <family val="2"/>
      </rPr>
      <t xml:space="preserve">ESTADO ABIERTO - 563
</t>
    </r>
    <r>
      <rPr>
        <sz val="9"/>
        <rFont val="Arial"/>
        <family val="2"/>
      </rPr>
      <t xml:space="preserve">ACTUALIZACIÓN 28/08/2023 16:30 CMGRD INFORMA: DEPARTAMENTO: LA GUAJIRA
MUNICIPIO: HATONUEVO BARRIOS VULNERABLES Y ZONA RURAL. EVENTO:  TORMENTA ELÉCTRICA 31/07/2023. AFECTACIÓN:  171 FAMILIAS. 
ACCIONES: CMGRD CONTINÚA REALIZANDO EDAN EN LA ZONA RURAL. </t>
    </r>
    <r>
      <rPr>
        <b/>
        <sz val="9"/>
        <rFont val="Arial"/>
        <family val="2"/>
      </rPr>
      <t xml:space="preserve">ESTADO: ABIERTO. - 630
</t>
    </r>
  </si>
  <si>
    <r>
      <t xml:space="preserve">DNBC  INFORMA:
MUNICIPIO: SITIONUEVO - MAGDALENA, VÍA PARQUE ISLA DE SALAMANCA
EVENTO: INCENDIO DE COBERTURA VEGETAL 24/08/2023
AFECTACIÓN: PENDIENTE EN EVALUACIÓN
ACCIONES:  LA COMANDANTE MARGARITA VELÁSQUEZ DE BOMBEROS VOLUNTARIOS SITIONUEVO REPORTA, ESTABLECIÓ CONTACTO CON ERIC DEULUFEUT RODRÍGUEZ JEFE DE BRIGADA FORESTAL DEL VÍA PARQUE ISLA DE SALAMANCA (VIPIS), QUIEN CONFIRMA INCENDIO FORESTAL EN LA CIÉNAGA HACIA DONDE ENVIARÁ PERSONAL VIERNES 25 DE AGOSTO DESDE LAS 06:00 HORAS PARA VERIFICAR EL ESTADO EN QUE SE ENCUENTRE LA ZONA O SI POR EL CONTRARIO LA SITUACIÓN SE HA  CONTROLADO DE FORMA NATURAL, DE ESA MANERA SE ANALIZARÁ SI SE REQUIERE EL DESPLAZAMIENTO DEL EQUIPO DE BOMBEROS.
ACTUALIZACIÓN DNBC HORA 11:23. SE DESPLAZARON AL SECTOR 6 UNIDADES DEL CUERPO DE BOMBEROS CON HERRAMIENTAS MANUALES EN UNA MÁQUINA CISTERNA.
ACTUALIZACIÓN CDGRD MAGDALENA  HORA 11:31, EN LA NOCHE AL PARECER ESTABA CONTROLADO, HOY INGRESAN LA BRIGADA DEL PARQUE Y QUEDAN A LA ESPERA DEL REPORTE DE LOS MISMOS, UNA VEZ LES INFORMEN NOS DAN REPORTAN
</t>
    </r>
    <r>
      <rPr>
        <b/>
        <sz val="9"/>
        <rFont val="Arial"/>
        <family val="2"/>
      </rPr>
      <t>ESTADO: ACTIVO - 622</t>
    </r>
    <r>
      <rPr>
        <sz val="9"/>
        <rFont val="Arial"/>
        <family val="2"/>
      </rPr>
      <t xml:space="preserve">
 DNBC, ACTUALIZA INFORMACIÓN MUNICIPIO: SITIONUEVO - MAGDALENA, VÍA PARQUE ISLA DE SALAMANCA EVENTO: INCENDIO DE COBERTURA VEGETAL 24/08/2023 AFECTACIÓN: PENDIENTE EN EVALUACIÓN ACCIONES: -15:37 HORAS, LA COMANDANTE MARGARITA VELÁZQUEZ DE BOMBEROS VOLUNTARIOS SITIONUEVO INFORMA, SE REALIZA SOLICITUD DE APOYO AÉREO POR EL AVANCE RÁPIDO QUE PRESENTA ESTE INCENDIO, AL MOMENTO SE ENCUENTRAN EN TERRENO 30 UNIDADES DEL CUERPO DE BOMBEROS REALIZANDO ACCIONES DE CONTROL Y LIQUIDACIÓN.</t>
    </r>
    <r>
      <rPr>
        <b/>
        <sz val="9"/>
        <rFont val="Arial"/>
        <family val="2"/>
      </rPr>
      <t xml:space="preserve"> ESTADO: ACTIVO- 623
</t>
    </r>
    <r>
      <rPr>
        <sz val="9"/>
        <rFont val="Arial"/>
        <family val="2"/>
      </rPr>
      <t>ACTUALIZACIÓN ENLACE OPERATIVO DNBC - MAGDALENA: MUNICIPIO: SITIONUEVO, ISLA SALAMANCA, EVENTO: INCENDIO DE COBERTURA VEGETAL 24/08/2023, AFECTACIÓN: PENDIENTE POR REPORTAR, ACCIONES: ATENDIDO POR EL CMGRD Y CUERPO DE BOMBEROS DEL LUGAR, 6:40 HORAS INICIARON DESPLAZAMIENTO AL SECTOR PARA VALIDAR EL ESTADO Y MAGNITUD DEL INCENDIO, AL MOMENTO LAS UNIDADES SE ENCUENTRAN TRABAJANDO CON HERRAMIENTAS MANUALES Y DOS BOMBAS MINI STRIKE, LA COMANDANTE INFORMA QUE EL APOYO AÉREO LO DEJARÍA EN STAND BY PUES CUENTAN CON INCENDIOS SUBTERRÁNEOS. RECURSOS: 8 BOMBEROS SITIONUEVO, 1 MÁQUINA CISTERNA</t>
    </r>
    <r>
      <rPr>
        <b/>
        <sz val="9"/>
        <rFont val="Arial"/>
        <family val="2"/>
      </rPr>
      <t xml:space="preserve">, ESTADO: ACTIVO - 625
</t>
    </r>
    <r>
      <rPr>
        <sz val="9"/>
        <rFont val="Arial"/>
        <family val="2"/>
      </rPr>
      <t>DNBC ACTUALIZA INFORMACIÓN: 
MUNICIPIO:  SITIONUEVO - MAGDALENA, ISLA SALAMANCA
EVENTO:  INCENDIO DE COBERTURA VEGETAL 24/08/2023
AFECTACIÓN:  PENDIENTE EN EVALUACIÓN 
ACCIONES:   ACTUALIZACIÓN DNBC 26/08/2023 HORA 22:55: LA COMANDANTE MARGARITA VELÁZQUEZ DE BOMBEROS VOLUNTARIOS SITIONUEVO INFORMA, SOBRE LAS 18:00 HORAS FINALIZARON LABORES QUEDANDO EL INCENDIO EN ESTADO CONTROLADO. AL MOMENTO SE PRESENTAN FUERTES LLUVIAS EN LA ZONA LO QUE PUEDE AYUDAR A LIQUIDAR LOS FOCOS SUBTERRÁNEOS QUE AÚN PREVALECEN, EL DÍA DE MAÑANA LAS UNIDADES SE DESPLAZARÁN PARA REALIZAR MONITOREO Y POSIBLE CONFIRMACIÓN DE LA LIQUIDACIÓN DEL INCENDIO.</t>
    </r>
    <r>
      <rPr>
        <b/>
        <sz val="9"/>
        <rFont val="Arial"/>
        <family val="2"/>
      </rPr>
      <t xml:space="preserve">
ESTADO:  CONTROLADO - 626
</t>
    </r>
    <r>
      <rPr>
        <sz val="9"/>
        <rFont val="Arial"/>
        <family val="2"/>
      </rPr>
      <t>ACTUALIZACIÓN DNBC, INFORMA, DEPARTAMENTO MAGDALENA 
MUNICIPIO:  SITIONUEVO, PNN- ISLA SALAMANCA
EVENTO:  INCENDIO DE COBERTURA VEGETAL 24-08-/2023
AFECTACIÓN: EN VERIFICACIÓN. 27-08-2023- 09:35 HORAS. COMANDANTE MARGARITA VELÁSQUEZ DE BOMBEROS VOLUNTARIOS SITIONUEVO INFORMA, LAS UNIDADES NO HAN PODIDO HACER EL DESPLAZAMIENTO AL PMU, DEBIDO AL MAL ESTADO DE LA VÍA CAUSADO POR LA LLUVIA, SE ESPERA QUE MEJOREN LAS CONDICIONES DEL TERRENO ENLODADO A SECO, UNA VEZ EL PERSONAL PUEDA ACCEDER NUEVAMENTE AL SECTOR DONDE SE PRESENTA LA EMERGENCIA E INSPECCIONAR EL ESTADO ACTUAL DEL INCENDIO, SE TOMARÁN LAS MEDIDAS RESPECTIVAS, DADO QUE LAS LLUVIAS PRESENTADAS EN EL CORREGIMIENTO DE PALERMO, PUEDEN HABER CONTRIBUIDO A LA DISMINUCIÓN DE FOCOS ACTIVOS Y PUNTOS CALIENTES.
ACCIONES:  APOYAN CMGRD, PNN, PONALSAR, BOMBEROS SITIONUEVO- 8 UNIDADES, 1 MÁQUINA CISTERNA, D.C.C.-  5 UNIDADES</t>
    </r>
    <r>
      <rPr>
        <b/>
        <sz val="9"/>
        <rFont val="Arial"/>
        <family val="2"/>
      </rPr>
      <t xml:space="preserve">
ESTADO: CONTROLADO. - 627
</t>
    </r>
    <r>
      <rPr>
        <sz val="9"/>
        <rFont val="Arial"/>
        <family val="2"/>
      </rPr>
      <t>DNBC ACTUALIZA INFORMACIÓN: 
MUNICIPIO:  SITIONUEVO - MAGDALENA, VÍA PARQUE ISLA SALAMANCA
EVENTO:  INCENDIO DE COBERTURA VEGETAL 24/08/2023
AFECTACIÓN: PENDIENTE EN EVALUACIÓN
ACCIONES:  
ACTUALIZACIÓN DNBC HORA 13:04 SEGÚN LA INFORMACIÓN SUMINISTRADA POR LA SEÑORA COMANDANTE MARGARITA VELÁSQUEZ DE BOMBEROS VOLUNTARIOS SITIONUEVO, REPORTA QUE A PARTIR DE LAS 08:00 HORAS, CONTINÚAN REALIZANDO LABORES DE CONTROL Y EXTINCIÓN DE PUNTOS ACTIVOS (TRONCOS Y MANGLE), EN DIFERENTES SECTORES, ARTICULANDO CON PERSONAL DE LA BRIGADA VIPIS, (SCN REALIZÓ SOLICITUD ACTIVACIÓN APOYO AÉREO NO. 041 INCENDIO FORESTAL SITIONUEVO – MAGDALENA PNN ISLA SALAMANCA) POR LO ANTERIOR  SE REITERA MANTENER LA SOLICITUD DE APOYO AÉREO EN STAND BY. PREVINIENDO QUE LAS CONDICIONES CLIMATOLOGÍAS DE VIENTOS Y CARGA TÉRMICA SE INCREMENTEN EN EL TRANSCURSO DE LA JORNADA.</t>
    </r>
    <r>
      <rPr>
        <b/>
        <sz val="9"/>
        <rFont val="Arial"/>
        <family val="2"/>
      </rPr>
      <t xml:space="preserve">
ESTADO:  CONTROLADO - 629
</t>
    </r>
    <r>
      <rPr>
        <sz val="9"/>
        <rFont val="Arial"/>
        <family val="2"/>
      </rPr>
      <t>ACTUALIZACIÓN 28/08/2023 17:30 CDGRD MAGDALENA INFORMA:  MUNICIPIO:  SITIONUEVO - VÍA PNN ISLA SALAMANCA . EVENTO: INCENDIO DE COBERTURA VEGETAL  24/08/2023. AFECTACIÓN:  30 HECTÁREAS DE ENEA Y MANGLE. ACCIONES: DNBC INFORMA: LAS UNIDADES DE BOMBEROS  Y DE BRIGADA VIPIS  SE RETIRAN  DEL SITIO  DANDO POR LIQUIDADO EL INCENDIO FORESTAL Y CONFIRMANDO LA CANCELACIÓN DE SOLICITUD DE APOYO AÉREO.</t>
    </r>
    <r>
      <rPr>
        <b/>
        <sz val="9"/>
        <rFont val="Arial"/>
        <family val="2"/>
      </rPr>
      <t xml:space="preserve"> 
ESTADO: LIQUIDADO - 630</t>
    </r>
  </si>
  <si>
    <r>
      <t xml:space="preserve">CDGRD HUILA INFORMA: 
MUNICIPIO:  YAGUARÁ - VEREDA UPAR PREDIO HIGUERÓN
EVENTO: INCENDIO DE COBERTURA VEGETAL 27/08/2023
AFECTACIÓN:  15 HECTÁREAS DE PASTO Y RASTROJO
ACCIONES: ATENDIDO POR 5 UNIDADES DE CBV DE YAGUARÁ
</t>
    </r>
    <r>
      <rPr>
        <b/>
        <sz val="9"/>
        <rFont val="Arial"/>
        <family val="2"/>
      </rPr>
      <t>ESTADO:  ACTIVO - 629</t>
    </r>
    <r>
      <rPr>
        <sz val="9"/>
        <rFont val="Arial"/>
        <family val="2"/>
      </rPr>
      <t xml:space="preserve">
ACTUALIZACIÓN 28/08/2023 18:45 DNBC INFORMA: MUNICIPIO:  YAGUARÁ - CERRO FILO DE UPAR , PREDIO EL HIGUERÓN. EVENTO:  INCENDIO DE COBERTURA VEGETAL 27/08/2023. AFECTACIÓN:  PENDIENTE POR REPORTAR. ACCIONES: DNBC INFORMA: BOMBEROS YAGUARÁ REALIZA GUARDA DE CENIZAS Y EVALUACIÓN DE AFECTACIONES. </t>
    </r>
    <r>
      <rPr>
        <b/>
        <sz val="9"/>
        <rFont val="Arial"/>
        <family val="2"/>
      </rPr>
      <t>ESTADO: CONTROLADO - 630</t>
    </r>
  </si>
  <si>
    <t xml:space="preserve">
SGC, INFORMA
REGIÓN: ANSERMANUEVO - VALLE DEL CAUCA, COLOMBIA
FECHA: 2023-08-28 20:35 HORA LOCAL (2023-08-29 01:35 UTC)
LATITUD: 4.78 GRADOS NORTE
LONGITUD: 76.09 GRADOS OESTE
MAGNITUD: 2.7
PROFUNDIDAD: SUPERFICIAL (MENOR A 30 KM)
MUNICIPIOS CERCANOS: ARGELIA (VALLE DEL CAUCA) A 7 KM, ANSERMANUEVO (VALLE DEL CAUCA) A 10 KM, EL ÁGUILA (VALLE DEL CAUCA) A 15 KM. SIN AFECTACIONES, REPORTADAS A LA HORA. - 631
</t>
  </si>
  <si>
    <t xml:space="preserve">
CDGRD CUNDINAMARCA, INFORMA: 
MUNICIPIO: LA PEÑA, VEREDA: QUEBRADA HONDA- SECTOR: LAS CRUCES
EVENTO: INCENDIO DE COBERTURA VEGETAL- 24-08-2023
AFECTACIÓN: 60 HECTÁREAS DE VEGETACIÓN NATIVA, RASTROJO Y PASTIZALES.
ACCIONES: APOYARON CMGRD, BOMBEROS DE ÚTICA- 3 UNIDADES, 1 CARRO TANQUE DE AGUA Y LA ALCALDÍA MUNICIPAL CON 1 CARRO TANQUE
ESTADO: LIQUIDADO. - 631
</t>
  </si>
  <si>
    <t xml:space="preserve">CDGRD TOLIMA, INFORMA: 
MUNICIPIO: HERVEO, CORREGIMIENTO: SAN ANTONIO DE PADUA, VEREDA: LA LEONERA
EVENTO: INCENDIO ESTRUCTURAL- 28-08-2023
AFECTACIÓN: 1 PERSONA FALLECIDA, (GERMÁN AGUIRRE AGUIRRE), 1 VIVIENDA DESTRUIDA, 1 FAMILIA, 4 PERSONAS DAMNIFICADA
ACCIONES: APOYARON CMGRD, BOMBEROS
ESTADO: CERRADO. - 631
</t>
  </si>
  <si>
    <t xml:space="preserve">SGC, INFORMA
REGIÓN: CARMEN DEL DARIÉN (CURBARADÓ) - CHOCÓ, COLOMBIA
FECHA: 2023-08-28 23:06 HORA LOCAL (2023-08-29 04:06 UTC)
LATITUD: 6.95 GRADOS NORTE
LONGITUD: 77.29 GRADOS OESTE
MAGNITUD: 4.0
PROFUNDIDAD: SUPERFICIAL (MENOR A 30 KM)
MUNICIPIOS CERCANOS: CARMEN DEL DARIÉN (CURBARADÓ) (CHOCÓ) A 42 KM, MURINDÓ (ANTIOQUIA) A 52 KM, RIOSUCIO (CHOCÓ) A 58 KM. SIN AFECTACIONES, REPORTADAS A LA HORA. - 631
</t>
  </si>
  <si>
    <t xml:space="preserve">SGC, INFORMA
REGIÓN: EL CANTÓN DEL SAN PABLO (MANAGRÚ) - CHOCÓ, COLOMBIA
FECHA: 2023-08-29 02:04 HORA LOCAL (2023-08-29 07:04 UTC)
LATITUD:  5.35 GRADOS NORTE
LONGITUD: 76.70 GRADOS OESTE
MAGNITUD: 2.7
PROFUNDIDAD: SUPERFICIAL (MENOR A 30 KM)
MUNICIPIOS CERCANOS: EL CANTÓN DE SAN PABLO (CHOCÓ) A 3 KM, CÉRTEGUI (CHOCÓ) A 11 KM, RÍO QUITO (PAIMADO) (CHOCÓ) A 16 KM. SIN AFECTACIONES, REPORTADAS A LA HORA. - 631
</t>
  </si>
  <si>
    <r>
      <t xml:space="preserve">CDGRD SANTANDER INFORMA MUNICIPIO: CHIMA - VEREDA LA PIEDRA EVENTO: TORMENTA ELÉCTRICA - 28/08/2023 AFECTACIÓN: 1 PERSONAS FALLECIDA LUEGO DE QUE POR FUERTES LLUVIAS SE PRESENTA CAÍDA DE UN RAYO, EL CUAL FUE TRASLADADO AL HOSPITAL SAN ROQUE, DONDE LAMENTABLEMENTE SE CONFIRMA SU DECESO, EL EVENTO ES INVESTIGADO POR LAS AUTORIDADES LOCALES DEL MUNICIPIO DE CHIMA ACCIONES: ATENDIDO POR BOMBEROS ESTADO: </t>
    </r>
    <r>
      <rPr>
        <b/>
        <sz val="9"/>
        <rFont val="Arial"/>
        <family val="2"/>
      </rPr>
      <t>CERRADO - 632</t>
    </r>
  </si>
  <si>
    <r>
      <t xml:space="preserve">DELEGACIÓN BOMBEROS CUNDINAMARCA Y ENLACE EJÉRCITO INFORMAN:
MUNICIPIO GACHALÁ – ZONA URBANA Y RURAL
EVENTO  SISMO 17/08/2023
AFECTACIÓN 4 VIVIENDAS DESTRUIDAS, 30 VIVIENDAS AVERIADAS, 1 IGLESIA INMACULADA CONCEPCIÓN, 1 ESTACIÓN DE BOMBEROS, 1 INSTALACIÓN AVERIADA CORPOGUAVIO ACCIONES ATIENDE CMGRD Y ENTIDADES
</t>
    </r>
    <r>
      <rPr>
        <b/>
        <sz val="9"/>
        <rFont val="Arial"/>
        <family val="2"/>
      </rPr>
      <t>ESTADO ABIERTO - 602</t>
    </r>
    <r>
      <rPr>
        <sz val="9"/>
        <rFont val="Arial"/>
        <family val="2"/>
      </rPr>
      <t xml:space="preserve">
ACTUALIZACIÓN CDGRD CUNDINAMARCA, INFORMA
MUNICIPIO GACHALÁ, ZONA URBANA, VEREDA: CRUCES DE JOAQUÍN ROMERO
EVENTO SISMO- 17-08-2023
AFECTACIÓN 12 VIVIENDAS DESTRUIDAS, 76 VIVIENDAS AVERIADAS, 88 FAMILIAS, 440 PERSONAS, 1 IGLESIA, 1 CENTRO DE SALUD, 1 CENTRO ADMINISTRATIVO- EDIFICACIÓN CORPOGUAVIO, SIN LESIONADOS. CONTINÚAN REALIZANDO EDAN
ACCIONES APOYAN CMGRD, SNGRD
</t>
    </r>
    <r>
      <rPr>
        <b/>
        <sz val="9"/>
        <rFont val="Arial"/>
        <family val="2"/>
      </rPr>
      <t>ESTADO ABIERTO. - 605</t>
    </r>
    <r>
      <rPr>
        <sz val="9"/>
        <rFont val="Arial"/>
        <family val="2"/>
      </rPr>
      <t xml:space="preserve">
CDGRD CUNDINAMARCA ACTUALIZA  INFORMACIÓN:
MUNICIPIO GACHALÁ - ZONA URBANA Y RURAL
EVENTO  SISMO 17/08/2023
AFECTACIÓN 2 PERSONAS LESIONADAS REMITIDAS AL HOSPITAL,  12 VIVIENDAS DESTRUIDAS, 76 VIVIENDAS AVERIADAS, 88 FAMILIAS, 440 PERSONAS, 1 IGLESIA, 1 CENTRO DE SALUD, 1 CENTRO ADMINISTRATIVO- EDIFICACIÓN CORPOGUAVIO, 1 VÍA CON MATERIAL Y LODOS POR AVENIDA TORRENCIAL Y REPRESAMIENTO DEL RÍO EN LAS  VEREDA TENAS Y LOS PUENTES LAS FLORES
ACCIONES ATENDIÓ CMGRD, ALCALDÍA Y BOMBEROS
</t>
    </r>
    <r>
      <rPr>
        <b/>
        <sz val="9"/>
        <rFont val="Arial"/>
        <family val="2"/>
      </rPr>
      <t xml:space="preserve">ESTADO ABIERTO - 606
</t>
    </r>
    <r>
      <rPr>
        <sz val="9"/>
        <rFont val="Arial"/>
        <family val="2"/>
      </rPr>
      <t>ACTUALIZACIÓN CDGRD CUNDINAMARCA: MUNICIPIO: GACHALÁ, SECTORES PENDIENTES POR REPORTAR, EVENTO SISMO 17/08/2023, AFECTACIÓN: 361 VIVIENDAS AVERIADAS, (121 RURAL, 176 URBANO - 56 VIVIENDAS NO HABITABLES), 39 VIVIENDAS DESTRUIDAS, 1 GIMNASIO, 1 EDIFICIO, 1 CAPILLA CEMENTERIO CENTRAL, 17 INSTITUCIONES EDUCATIVAS, 1 CENTRO DE SALUD, 1 IGLESIA, 2 CENTROS COMUNITARIOS, 4 VÍAS TERCIARIAS, 1 PUENTE VEHICULAR (MIRAFLORES) POR VERIFICACIÓN. COMERCIANTES AFECTADOS Y HOTELES, CULTIVOS.  ACCIONES: ATENDIDO POR EL CMGRD Y ENTIDADES DE GRD DEL MUNICIPIO, SE CONTINÚA PROCESO DE EDA</t>
    </r>
    <r>
      <rPr>
        <b/>
        <sz val="9"/>
        <rFont val="Arial"/>
        <family val="2"/>
      </rPr>
      <t xml:space="preserve">N, ESTADO: ABIERTO  - 616
</t>
    </r>
    <r>
      <rPr>
        <sz val="9"/>
        <rFont val="Arial"/>
        <family val="2"/>
      </rPr>
      <t>CDGRD CUNDINAMARCA, ACTUALIZA INFORMACIÓN MUNICIPIO: GACHALÁ - CABECERA MUNICIPAL EVENTO: SISMO - 17/08/2023 AFECTACIÓN: 361 VIVIENDAS AVERIADAS, ( 121 VIVIENDAS ZONA RURAL, 176 EN ZONA URBANA, 55 VIVIENDAS NO HABITABLES DE LAS CUALES TODAS PRESENTAN AGRIETAMIENTO EN PAREDES), 17 INSTITUCIONES EDUCATIVAS, 1 CENTRO DE SALUD, 1 IGLESIA, 2 CENTROS COMUNITARIOS, 4 VÍAS, 1 PUENTE VEHICULAR. ACCIONES: ATENDIDO POR CMGRD Y BOMBEROS</t>
    </r>
    <r>
      <rPr>
        <b/>
        <sz val="9"/>
        <rFont val="Arial"/>
        <family val="2"/>
      </rPr>
      <t xml:space="preserve"> ESTADO: CERRADO - 632</t>
    </r>
  </si>
  <si>
    <r>
      <t xml:space="preserve">DELEGACIÓN BOMBEROS CUNDINAMARCA INFORMA:
MUNICIPIO FÓMEQUE 
EVENTO   SISMO 17/08/2023
AFECTACIÓN 1 VIVIENDA AVERIADA CON GRIETAS, 1 INSTITUCIÓN EDUCATIVA IPEBI
ACCIONES ATIENDE CMGRD Y ENTIDADES 
</t>
    </r>
    <r>
      <rPr>
        <b/>
        <sz val="9"/>
        <rFont val="Arial"/>
        <family val="2"/>
      </rPr>
      <t>ESTADO ABIERTO - 602</t>
    </r>
    <r>
      <rPr>
        <sz val="9"/>
        <rFont val="Arial"/>
        <family val="2"/>
      </rPr>
      <t xml:space="preserve">
CDGRD CUNDINAMARCA, ACTUALIZA INFORMACIÓN MUNICIPIO: FÓMEQUE -  SECTOR URBANO EVENTO: SISMO - 17/08/2023 AFECTACIÓN: 1 VIVIENDA AVERIADA, 1 FAMILIA, 4 PERSONAS, 1 INSTITUCIÓN EDUCATIVA ACCIONES: ATENDIDO POR CMGRD</t>
    </r>
    <r>
      <rPr>
        <b/>
        <sz val="9"/>
        <rFont val="Arial"/>
        <family val="2"/>
      </rPr>
      <t xml:space="preserve"> ESTADO: CERRADO - 632</t>
    </r>
  </si>
  <si>
    <r>
      <t xml:space="preserve">CDGRD HUILA INFORMA: 
MUNICIPIO:  NEIVA - CORREGIMIENTO CAGUÁN, VEREDA SAN ISIDRO
EVENTO: INCENDIO DE COBERTURA VEGETAL 27/08/2023
AFECTACIÓN: PENDIENTE EN EVALUACIÓN
ACCIONES: ATENDIDO POR 7 UNIDADES DE BOMBEROS
</t>
    </r>
    <r>
      <rPr>
        <b/>
        <sz val="9"/>
        <rFont val="Arial"/>
        <family val="2"/>
      </rPr>
      <t xml:space="preserve">ESTADO:  ACTIVO - 629
</t>
    </r>
    <r>
      <rPr>
        <sz val="9"/>
        <rFont val="Arial"/>
        <family val="2"/>
      </rPr>
      <t xml:space="preserve">ACTUALIZACIÓN 28/08/2023 18:32 DNBC INFORMA:  MUNICIPIO:  NEIVA - CORREGIMIENTO CAGUÁN, VEREDA SAN ISIDRO. EVENTO:  INCENDIO DE COBERTURA VEGETAL 27/08/2023. AFECTACIÓN:  PENDIENTE POR REPORTAR
ACCIONES:  BOMBEROS OFICIALES DE NEIVA REALIZA GUARDA DE CENIZAS Y EVALUACIÓN DE AFECTACIONES. </t>
    </r>
    <r>
      <rPr>
        <b/>
        <sz val="9"/>
        <rFont val="Arial"/>
        <family val="2"/>
      </rPr>
      <t xml:space="preserve">ESTADO: CONTROLADO - 630
CDGRD HUILA, ACTUALIZA INFORMACIÓN: MUNICIPIO: NEIVA - CORREGIMIENTO CAGUÁN EVENTO: </t>
    </r>
    <r>
      <rPr>
        <sz val="9"/>
        <rFont val="Arial"/>
        <family val="2"/>
      </rPr>
      <t>INCENDIO DE COBERTURA VEGETAL - 27/08/2023 AFECTACIÓN: 2 HECTÁREAS DE VEGETACIÓN NATIVA ACCIONES: ATENDIDO POR CMGRD Y BOMBEROS</t>
    </r>
    <r>
      <rPr>
        <b/>
        <sz val="9"/>
        <rFont val="Arial"/>
        <family val="2"/>
      </rPr>
      <t xml:space="preserve"> ESTADO: LIQUIDADO  - 632</t>
    </r>
  </si>
  <si>
    <r>
      <t xml:space="preserve">CDGRD TOLIMA INFORMA: 
MUNICIPIO:  NATAGAIMA - VEREDA LA PALMITA
EVENTO:  INCENDIO DE COBERTURA VEGETAL 28/08/2023
AFECTACIÓN:  PENDIENTE EN EVALUACIÓN
ACCIONES:  ATIENDE BOMBEROS
</t>
    </r>
    <r>
      <rPr>
        <b/>
        <sz val="9"/>
        <rFont val="Arial"/>
        <family val="2"/>
      </rPr>
      <t>ESTADO:  ACTIVO - 629</t>
    </r>
    <r>
      <rPr>
        <sz val="9"/>
        <rFont val="Arial"/>
        <family val="2"/>
      </rPr>
      <t xml:space="preserve">
CDGRD TOLIMA, ACTUALIZA INFORMACIÓN:  MUNICIPIO: NATAGAIMA - VEREDA PALMITA EVENTO: INCENDIO DE COBERTURA VEGETAL - 28/08/2023 AFECTACIÓN: 10 HECTÁREAS DE VEGETACIÓN NATIVA ACCIONES: ATENDIDO POR CMGRD Y BOMBEROS </t>
    </r>
    <r>
      <rPr>
        <b/>
        <sz val="9"/>
        <rFont val="Arial"/>
        <family val="2"/>
      </rPr>
      <t>ESTADO: LIQUIDADO - 632</t>
    </r>
    <r>
      <rPr>
        <sz val="9"/>
        <rFont val="Arial"/>
        <family val="2"/>
      </rPr>
      <t xml:space="preserve">
</t>
    </r>
  </si>
  <si>
    <r>
      <t>DNBC Y CDGRD QUINDÍO, INFORMA: MUNICIPIO: ARMENIA,  BARRIOS: BOYACÁ, SANTANDER Y VILLA JULIA, VIEJA BRASILIA, CRA 19 CLL 38 EVENTO: INCENDIO ESTRUCTURAL - 28-08-2023 AFECTACIÓN: 60 VIVIENDAS DESTRUIDAS EN CONSTRUCCIONES RUDIMENTARIAS, 60 FAMILIAS, 200 PERSONAS, 9 PERSONAS AFECTADAS POR INHALACIÓN DE HUMOS ATENDIDA EN SITIO POR PERSONAL DE CRUZ ROJA ACCIONES: APOYAN CMGRD, BOMBEROS, CRUZ ROJA- DESPLAZA AMBULANCIA TAB PARA APOYO EN APH EN EL SITIO, D.C.C. -DNBC INFORMA: EL CAPITÁN JOSÉ MONTOYA DEL CUERPO OFICIAL DE BOMBEROS ARMENIA INFORMA, SE PRESENTA INCENDIO ESTRUCTURAL AL PARECER POR UN CORTO CIRCUITO SOBRE LAS 22:00 HORAS DEL LUNES 28 EN LOS BARRIOS SANTANDER, BOYACÁ Y VILLA JULIANA, EL INCENDIO AFECTÓ A VARIAS PERSONAS POR INHALACIÓN DE HUMO LAS CUALES FUERON TRASLADADAS A CENTROS ASISTENCIALES, SE ESTIMA UN APROXIMADO DE 60 FAMILIAS Y 200 PERSONAS AFECTADAS.  LOS BOMBEROS LOGRARON CONTROLAR LAS LLAMAS SOBRE LAS 06.00 HORAS Y SE ESPERA QUE, A LO LARGO DE LA MAÑANA DE ESTE MARTES SE LLEVE A CABO UN CENSO PARA ESTABLECER EL NÚMERO DE FAMILIAS Y VIVIENDAS AFECTADAS POR LA CONFLAGRACIÓN, LA EMERGENCIA ES ATENDIDA POR BOMBEROS DE ARMENIA, CALARCÁ, LA TEBAIDA Y MONTENEGRO.</t>
    </r>
    <r>
      <rPr>
        <b/>
        <sz val="11"/>
        <rFont val="Calibri"/>
        <family val="2"/>
      </rPr>
      <t xml:space="preserve"> ESTADO: CERRADO - 632</t>
    </r>
  </si>
  <si>
    <t xml:space="preserve">DELEGACIÓN BOMBEROS CUNDINAMARCA INFORMA: 
MUNICIPIO:  SAN JUAN DE RIO SECO - VEREDA CALAMBATA 
EVENTO:  INCENDIO DE COBERTURA VEGETAL 28/08/2023
AFECTACIÓN:  1 PERSONA LESIONADA, (POR CAÍDA DE PIEDRA EN MANO), 5 HECTÁREAS DE  VEGETACIÓN Y RESERVA FORESTAL
ACCIONES:  ATENDIÓ BOMBEROS CON 7 UNIDADES
ESTADO: LIQUIDADO - 633
</t>
  </si>
  <si>
    <t xml:space="preserve">DELEGACIÓN BOMBEROS CUNDINAMARCA INFORMA: 
MUNICIPIO: PACHO - VEREDA CAMPERA PARTE BAJA, PREDIO SAN FERNANDO
EVENTO: EXPLOSIÓN 29/08/2023
AFECTACIÓN:  1 VIVIENDA DESTRUIDA LA VIVIENDA SE ENCONTRABA APROXIMADAMENTE 20 METROS DE DISTANCIA DE LA EXPLOSIÓN DE UNA POLVORERÍA, 1 FAMILIA CON PÉRDIDA DE BIENES Y ENSERES, 1 GALPÓN CON PÉRDIDAS DE 10 AVES. SIN LESIONADOS
ACCIONES: ATENDIÓ BOMBEROS CON 4 UNIDADES
ESTADO:  CERRADO - 633
</t>
  </si>
  <si>
    <t xml:space="preserve">CDGRD ANTIOQUIA DAGRAN INFORMA: 
MUNICIPIO:  EL BAGRE - ZONA URBANA Y RURAL
EVENTO:  INUNDACIÓN 18/08/2023
AFECTACIÓN:  528 VIVIENDAS INUNDADAS (SECTORES DE EL PROGRESO, EL PORVENIR, PORTUGAL, PIEDRAS BLANCAS, LA FLORESTA, CALLE EL CEMENTERIO, SAN JOSÉ VIJAO, LAURELES, CASA ROJA, AVENIDA ECHEVERRI, LA PTAR.  AFECTADA LA PARTE CÉNTRICA Y VEREDA VILLA) POR FUERTES LLUVIAS, OCASIONANDO DESBORDAMIENTO DE RÍOS, HUMEDALES, CAÑOS Y QUEBRADAS. 528 FAMILIAS, 1560 PERSONAS LO ANTERIOR HA AFECTADO VÍAS, VIVIENDAS Y EQUIPAMIENTOS URBANOS DEL MUNICIPIO. 1 IGLESIA, 1 CENTRO EDUCATIVO, COLAPSO DEL ALCANTARILLADO.
ACCIONES: ATENDIÓ CMGRD, COMUNIDAD  Y ENTIDADES DE SOCORRO. SE EVALÚA REALIZAR DECRETO DE CALAMIDAD PÚBLICA.
ESTADO:  CERRADO - 633
</t>
  </si>
  <si>
    <t xml:space="preserve">CDGRD ANTIOQUIA DAGRAN INFORMA: 
MUNICIPIO:  CHIGORODÓ - ZONA URBANA
EVENTO:  VENDAVAL  28/08/2023
AFECTACIÓN: 4 VIVIENDAS AVERIADAS EN TECHOS Y CUBIERTAS, 4 FAMILIAS CON DAÑOS EN BIENES Y ENSERES
ACCIONES:  ATENDIÓ CMGRD
ESTADO: CERRADO - 633
</t>
  </si>
  <si>
    <r>
      <t>DNBC Y CDGRD BOYACÁ INFORMA</t>
    </r>
    <r>
      <rPr>
        <sz val="9"/>
        <rFont val="Times New Roman"/>
        <family val="1"/>
      </rPr>
      <t xml:space="preserve"> </t>
    </r>
    <r>
      <rPr>
        <sz val="9"/>
        <rFont val="Arial"/>
        <family val="2"/>
      </rPr>
      <t>MUNICIPIO: PAIPA - VEREDA SAN JÓSE</t>
    </r>
    <r>
      <rPr>
        <sz val="9"/>
        <rFont val="Times New Roman"/>
        <family val="1"/>
      </rPr>
      <t xml:space="preserve"> </t>
    </r>
    <r>
      <rPr>
        <sz val="9"/>
        <rFont val="Arial"/>
        <family val="2"/>
      </rPr>
      <t>EVENTO: ACCIDENTE MINERO (MINA DE CARBÓN) - 29/08/2023</t>
    </r>
    <r>
      <rPr>
        <sz val="9"/>
        <rFont val="Times New Roman"/>
        <family val="1"/>
      </rPr>
      <t xml:space="preserve"> </t>
    </r>
    <r>
      <rPr>
        <sz val="9"/>
        <rFont val="Arial"/>
        <family val="2"/>
      </rPr>
      <t>AFECTACIÓN: 3 PERSONAS ATRAPADAS POR CONFIRMAR</t>
    </r>
    <r>
      <rPr>
        <sz val="9"/>
        <rFont val="Times New Roman"/>
        <family val="1"/>
      </rPr>
      <t xml:space="preserve"> </t>
    </r>
    <r>
      <rPr>
        <sz val="9"/>
        <rFont val="Arial"/>
        <family val="2"/>
      </rPr>
      <t>ACCIONES: ATIENDE ANM, BOMBEROS, CRUZ ROJA</t>
    </r>
    <r>
      <rPr>
        <sz val="9"/>
        <rFont val="Times New Roman"/>
        <family val="1"/>
      </rPr>
      <t xml:space="preserve"> </t>
    </r>
    <r>
      <rPr>
        <sz val="9"/>
        <rFont val="Arial"/>
        <family val="2"/>
      </rPr>
      <t>-DNBC INFORMA: EL COMANDANTE BERNARDO ROJAS DEL CUERPO DE BOMBEROS VOLUNTARIOS PAIPA INFORMA, SE PRESENTA ACCIDENTE MINERO(MINA DE CARBÓN) EN LA CUAL QUEDAN 3 MINEROS ATRAPADOS POR UN DERRUMBE QUE SE PRESENTÓ EN EL INTERIOR, SE TIENE COMUNICACIÓN CON LAS PERSONAS E INFORMAN QUE TIENEN VENTILACIÓN, LUZ Y SE ENCUENTRAN ESTABLES, AL MOMENTO SE REALIZAN LABORES DE EXTRACCIÓN  DE MATERIAL DE 15 METROS DE ESCOMBROS. EN EL EVENTO SE ENCUENTRAN APOYANDO LA AGENCIA NACIONAL MINERA, CRUZ ROJA.</t>
    </r>
    <r>
      <rPr>
        <b/>
        <sz val="9"/>
        <rFont val="Times New Roman"/>
        <family val="1"/>
      </rPr>
      <t xml:space="preserve"> </t>
    </r>
    <r>
      <rPr>
        <b/>
        <sz val="9"/>
        <rFont val="Arial"/>
        <family val="2"/>
      </rPr>
      <t>ESTADO: ABIERTO - 632</t>
    </r>
    <r>
      <rPr>
        <sz val="9"/>
        <rFont val="Arial"/>
        <family val="2"/>
      </rPr>
      <t xml:space="preserve">
CDGRD BOYACÁ ACTUALIZA INFORMACIÓN
MUNICIPIO: PAIPA - VEREDA SAN JOSÉ
EVENTO: ACCIDENTE MINERO (MINA DE CARBÓN) - 29/08/2023
AFECTACIÓN:  3 PERSONAS RESCATADAS CON VIDA, EN BUEN ESTADO DE SALUD                                                ACCIONES: ATENDIERON RESCATISTAS DE LA AGENCIA NACIONAL MINERA,  APOYÓ BOMBEROS Y CRUZ ROJA
</t>
    </r>
    <r>
      <rPr>
        <b/>
        <sz val="9"/>
        <rFont val="Arial"/>
        <family val="2"/>
      </rPr>
      <t>ESTADO: CERRADO - 633</t>
    </r>
    <r>
      <rPr>
        <sz val="9"/>
        <rFont val="Arial"/>
        <family val="2"/>
      </rPr>
      <t xml:space="preserve">
</t>
    </r>
  </si>
  <si>
    <t xml:space="preserve">CDGRD ARMENIA ACTUALIZA INFORMACIÓN: 
MUNICIPIO: ARMENIA - QUINDÍO, BARRIOS BOYACÁ, 
EVENTO: INCENDIO ESTRUCTURAL 28/08/2023
AFECTACIÓN:  9 PERSONAS LESIONADAS (INHALACIÓN DE HUMO SIN TRASLADO A CENTRO ASISTENCIAL), 75 FAMILIAS, 241 PERSONAS (162 ADULTOS, 79 MENORES)
ACCIONES: ATENDIDA POR CMGRD,  BOMBEROS DE ARMENIA, CALARCÁ, LA TEBAIDA Y MONTENEGRO, REALIZAN EDAN
ESTADO: LIQUIDADO - 633
</t>
  </si>
  <si>
    <r>
      <t xml:space="preserve">ENLACE DNBC UNGRD, INFORMA - VALLE DEL CAUCA: MUNICIPIO: GINEBRA, SECTOR CASCADA, EVENTO: INCENDIO FORESTAL 29/08/2023, AFECTACIÓN: 2.5 HECTÁREAS DE CULTIVOS DE CAFÉ Y PASTIZALES, 2 VIVIENDAS, 2 FAMILIAS, 8 PERSONAS, ACCIONES: ATENDIDO POR EL CMGRD Y CUERPO DE BOMBEROS. SOBRE LAS 17:50 HORAS FINALIZAN LABORES SIN NOVEDAD ADICIONAL. RECURSOS: 4 BOMBEROS COSTA RICA, 4 BOMBEROS GINEBRA, 2 VEHÍCULOS DE INTERVENCIÓN RÁPIDA, ESTADO: </t>
    </r>
    <r>
      <rPr>
        <b/>
        <sz val="9"/>
        <rFont val="Arial"/>
        <family val="2"/>
      </rPr>
      <t>LIQUIDADO - 634</t>
    </r>
  </si>
  <si>
    <r>
      <t xml:space="preserve">ENLACE DNBC UNGRD, INFORMA - CUNDINAMARCA: MUNICIPIO: LA PEÑA, VEREDA MOMPOS - FINCA TERAMA, EVENTO: INCENDIO DE COBERTURA VEGETAL 29/08/2023, AFECTACIÓN: 14 HECTÁREAS DE CAÑA DE AZÚCAR, ACCIONES:  MÓVIL 03 Y 04 CON SIETE UNIDADES DE BOMBEROS, ESTADO: </t>
    </r>
    <r>
      <rPr>
        <b/>
        <sz val="9"/>
        <rFont val="Arial"/>
        <family val="2"/>
      </rPr>
      <t>LIQUIDADO - 634</t>
    </r>
  </si>
  <si>
    <r>
      <t xml:space="preserve">CDGRD CUNDINAMARCA, INFORMA: MUNICIPIO: CÁQUEZA, VEREDA SANTIAGO, EVENTO: INCENDIO DE COBERTURA VEGETAL 29/08/2023, AFECTACIÓN: 1 HECTÁREA DE VEGETACIÓN MEDIA ALTA, ACCIONES: ATENDIDO POR EL CMGRD Y CBV DEL MUNICIPIO, ESTADO: </t>
    </r>
    <r>
      <rPr>
        <b/>
        <sz val="9"/>
        <rFont val="Arial"/>
        <family val="2"/>
      </rPr>
      <t>LIQUIDADO - 634</t>
    </r>
  </si>
  <si>
    <r>
      <t xml:space="preserve">CDGRD CUNDINAMARCA, INFORMA: MUNICIPIO: VIANI, VEREDA CALAMBATA, EVENTO: INCENDIO DE COBERTURA VEGETAL 28/08/2023, AFECTACIÓN: 5 HECTÁREAS DE VEGETACIÓN NATIVA Y RASTROJOS, ACCIONES: ATENDIERON CMGRD, BOMBEROS DEL MUNICIPIO DE SAN JUAN DE RIOSECO CON 6 UNIDADES Y LA COMUNIDAD 6, ESTADO: </t>
    </r>
    <r>
      <rPr>
        <b/>
        <sz val="9"/>
        <rFont val="Arial"/>
        <family val="2"/>
      </rPr>
      <t>LIQUIDADO - 634</t>
    </r>
  </si>
  <si>
    <r>
      <t xml:space="preserve">CDGRD CUNDINAMARCA, INFORMA: MUNICIPIO: FACATATIVÁ, SECTOR LOMA DE CARTAGENITA, EVENTO: INCENDIO DE COBERTURA VEGETAL 29/08/2023, AFECTACIÓN: 2 HECTÁREAS DE VEGETACIÓN PASTIZALES Y RASTROJO, ACCIONES: ATENDIERON CMGRD, BOMBEROS DEL MUNICIPIO DE FACATATIVÁ CON 12 UNIDADES Y MADRID CON 4. ESTADO: </t>
    </r>
    <r>
      <rPr>
        <b/>
        <sz val="9"/>
        <rFont val="Arial"/>
        <family val="2"/>
      </rPr>
      <t>LIQUIDADO - 634</t>
    </r>
  </si>
  <si>
    <r>
      <t xml:space="preserve">CDGRD CUNDINAMARCA, INFORMA: MUNICIPIO: PACHO, VEREDA LLANO DE LA CUESTA, EVENTO: INCENDIO DE COBERTURA VEGETAL 28/08/2023, AFECTACIÓN: 5 HECTÁREAS DE VEGETACIÓN NATIVA, RASTROJO Y PASTIZALES, ACCIONES: ATENDIÓ CMGRD, BOMBEROS DEL MUNICIPIO DE PACHO CON 5 UNIDADES, ESTADO: </t>
    </r>
    <r>
      <rPr>
        <b/>
        <sz val="9"/>
        <rFont val="Arial"/>
        <family val="2"/>
      </rPr>
      <t>LIQUIDADO - 634</t>
    </r>
  </si>
  <si>
    <r>
      <t xml:space="preserve">
DNBC INFORMA:  DEPARTAMENTO: CUNDINAMARCA. MUNICIPIO:  FACATATIVÁ - SECTOR LOMA CARTAGENA. EVENTO:  INCENDIO DE COBERTURA VEGETAL 29/08/2023. AFECTACIÓN: 1 HECTÁREA DE VEGETACIÓN NATIVA Y FORRAJES DE PASTO. ACCIONES:  RECURSOS 20 BOMBEROS FACATATIVÁ, 02 BOMBEROS MADRID, 06 CRUZ ROJA, 04 VEHÍCULOS DE INTERVENCIÓN RÁPIDA. ESTADO: </t>
    </r>
    <r>
      <rPr>
        <b/>
        <sz val="9"/>
        <rFont val="Arial"/>
        <family val="2"/>
      </rPr>
      <t>LIQUIDADO - 635</t>
    </r>
    <r>
      <rPr>
        <sz val="9"/>
        <rFont val="Arial"/>
        <family val="2"/>
      </rPr>
      <t xml:space="preserve">
</t>
    </r>
  </si>
  <si>
    <t xml:space="preserve">CDGRD BOYACÁ INFORMA: MUNICIPIO:  TUTAZÁ - VEREDA PARGÚITA
EVENTO:  INCENDIO DE COBERTURA VEGETAL 29/08/2023. AFECTACIÓN:  1 HECTÁREA DE PASTO. ACCIONES:  EVENTO ATENDIDO EN TRABAJOS EN CONJUNTO ENTRE CMGRD, BOMBEROS VOLUNTARIOS BELÉN, FUNCIONARIOS DE ALCALDÍA, POLICÍA Y  COMUNIDAD. ESTADO:  LIQUIDADO - 635
</t>
  </si>
  <si>
    <r>
      <t xml:space="preserve">DNBC INFORMA:  MUNICIPIO:  SOACHA - CERRO QUIBA, BARRIO SUCRE
EVENTO:  INCENDIO DE COBERTURA VEGETAL. 28/08/2023. AFECTACIÓN: PENDIENTE POR REPORTAR. ACCIONES:  CITEL DNBC INFORMA: POR REQUERIMIENTO DEL CUERPO DE BOMBEROS OFICIALES SOACHA, LA DELEGACIÓN DEPARTAMENTAL DE BOMBEROS CUNDINAMARCA REPRESENTADA POR EL CAPITÁN ÁLVARO EDUARDO FARFÁN VARGAS, SOLICITA A LA DIRECCIÓN NACIONAL DE BOMBEROS, LA ACTIVACIÓN DE BOMBEROS OFICIALES BOGOTÁ CON CARROTANQUE, MÁQUINA CISTERNA, HERRAMIENTA Y EQUIPO FORESTAL, PARA PRESTAR APOYO AL MUNICIPIO DE SOACHA EN EL CERRO QUIBA, BARRIO SUCRE, LÍMITE DE BOGOTÁ – SOACHA Y REALIZAR ACCIONES DE CONTROL Y EXTINCIÓN DEL INCENDIO. </t>
    </r>
    <r>
      <rPr>
        <b/>
        <sz val="9"/>
        <rFont val="Arial"/>
        <family val="2"/>
      </rPr>
      <t>ESTADO:  ACTIVO - 630</t>
    </r>
    <r>
      <rPr>
        <sz val="9"/>
        <rFont val="Arial"/>
        <family val="2"/>
      </rPr>
      <t xml:space="preserve">
ACTUALIZACIÓN 30/08/2023 11:50  DNBC INFORMA:  DEPARTAMENTO: CUNDINAMARCA. MUNICIPIO:  SOACHA - CERRO QUIBA BARRIO SUCRE. EVENTO: INCENDIO DE COBERTURA VEGETAL 28/08/2023. AFECTACIÓN:  40 HECTÁREAS DE PASTO Y RASTROJO. ACCIONES:  EVENTO ATENDIDO EN TRABAJOS EN CONJUNTO ENTRE : CMGRD, BOMBEROS OFICIALES SOACHA (4 UNIDADES  Y 2 VEHÍCULOS), BOMBEROS OFICIALES BOGOTÁ (4 MÁQUINAS Y BRIGADA FORESTAL BOGOTÁ), GRUPO SART.</t>
    </r>
    <r>
      <rPr>
        <b/>
        <sz val="9"/>
        <rFont val="Arial"/>
        <family val="2"/>
      </rPr>
      <t xml:space="preserve"> ESTADO: LIQUIDADO - 635</t>
    </r>
  </si>
  <si>
    <r>
      <t xml:space="preserve">CDGRD CUNDINAMARCA, INFORMA: MUNICIPIO: NILO, VEREDA BATAVIA, SECTOR LIMONES, EVENTO: INCENDIO DE COBERTURA VEGETAL 28/08/2023, AFECTACIÓN: 25 HECTÁREAS DE VEGETACIÓN NATIVA Y RASTROJO, ACCIONES: ATENDIERON CMGRD, AVIACIÓN DEL EJÉRCITO Y BRIGADA DEL EJÉRCITO CON 10 UNIDADES, CAR 4, DEFENSA CIVIL 5. ESTADO: </t>
    </r>
    <r>
      <rPr>
        <b/>
        <sz val="9"/>
        <rFont val="Arial"/>
        <family val="2"/>
      </rPr>
      <t xml:space="preserve">CONTROLADO - 634
</t>
    </r>
    <r>
      <rPr>
        <sz val="9"/>
        <rFont val="Arial"/>
        <family val="2"/>
      </rPr>
      <t>ACTUALIZACIÓN 30/08/2023 8:40 CMGRD INFORMA:  DEPARTAMENTO: CUNDINAMARCA. MUNICIPIO:  NILO - VEREDA BATAVIA, SECTOR LIMONES
EVENTO: INCENDIO DE COBERTURA VEGETAL 28/08/2023. AFECTACIÓN:  APROXIMADAMENTE 40 HECTÁREAS DE PASTO Y VEGETACIÓN NATIVA. ACCIONES:  EVENTO ATENDIDO EN TRABAJOS EN CONJUNTO DE CMGRD, DCC, COMUNIDAD, EJÉRCITO NACIONAL Y AVIACIÓN DE EJÉRCITO QUIEN APOYÓ CON DESCARGAS DE BAMBI BUCKET (APOYO  ACTIVADO DESDE  EL MUNICIPIO) .</t>
    </r>
    <r>
      <rPr>
        <b/>
        <sz val="9"/>
        <rFont val="Arial"/>
        <family val="2"/>
      </rPr>
      <t xml:space="preserve">
ESTADO:  LIQUIDADO - 635
</t>
    </r>
  </si>
  <si>
    <r>
      <t xml:space="preserve">ENLACE DNBC Y PARQUES NATURALES INFORMAN: 
MUNICIPIO:  SITIONUEVO - MAGDALENA, ISLA SALAMANCA
EVENTO:  INCENDIO DE COBERTURA VEGETAL 29/08/2023
AFECTACIÓN:  PENDIENTE EN EVALUACIÓN, SE REPORTAN 2 FOCOS DE CALOR
ACCIONES:  ATIENDE BOMBEROS CON 8 UNIDADES Y 1 MAQUINA CISTERNA
</t>
    </r>
    <r>
      <rPr>
        <b/>
        <sz val="9"/>
        <rFont val="Arial"/>
        <family val="2"/>
      </rPr>
      <t>ESTADO:  ACTIVO - 633</t>
    </r>
    <r>
      <rPr>
        <sz val="9"/>
        <rFont val="Arial"/>
        <family val="2"/>
      </rPr>
      <t xml:space="preserve">
ACTUALIZACIÓN, ENLACE DNBC UNGRD - MAGDALENA: MUNICIPIO: SITIONUEVO, PARQUE ISLA SALAMANCA, CIÉNAGA GUARTINAJO CORREGIMIENTO PALERMO, EVENTO: INCENDIO DE COBERTURA VEGETAL 29/08/2023, AFECTACIÓN: 1 HECTÁREA DE VEGETACIÓN, ACCIONES: ATENDIDO POR EL CMGRD Y CBV DEL MUNICIPIO. MAÑANA MIÉRCOLES 30 DE AGOSTO, EL PERSONAL DE BOMBEROS INICIARÁ DESPLAZAMIENTO AL LUGAR DESDE LAS 7:00 HORAS.</t>
    </r>
    <r>
      <rPr>
        <b/>
        <sz val="9"/>
        <rFont val="Arial"/>
        <family val="2"/>
      </rPr>
      <t xml:space="preserve"> ESTADO: ACTIVO - 634
</t>
    </r>
    <r>
      <rPr>
        <sz val="9"/>
        <rFont val="Arial"/>
        <family val="2"/>
      </rPr>
      <t>ACTUALIZACIÓN 30/08/2023 9:53 DNBC  INFORMA: DEPARTAMENTO:  MAGDALENA 
MUNICIPIO:  SITIO NUEVO -  PARQUE ISLA SALAMANCA CIÉNAGA  GUARTINAJO  CORREGIMIENTO PALERMO.  EVENTO: INCENDIO DE COBERTURA VEGETAL 29/08/2023. AFECTACIÓN:  1 HECTÁREA DE ENEA.ACCIONES: EVENTO ATENDIDO POR CMGRD Y BOMBEROS DEL MUNICIPIO (8 UNIDADES  Y 1 VEHÍCULO)</t>
    </r>
    <r>
      <rPr>
        <b/>
        <sz val="9"/>
        <rFont val="Arial"/>
        <family val="2"/>
      </rPr>
      <t>. ESTADO:  LIQUIDADO - 63</t>
    </r>
  </si>
  <si>
    <r>
      <t>CDGRD HUILA INFORMA MUNICIPIO: YAGUARÁ - VEREDA UPAR EVENTO: INCENDIO DE COBERTURA VEGETAL - 27/08/2023 AFECTACIÓN: 56 HECTÁREAS DE PASTO Y RASTROJO ACCIONES: ATENDIDO POR CMGRD Y BOMBEROS</t>
    </r>
    <r>
      <rPr>
        <b/>
        <sz val="9"/>
        <rFont val="Arial"/>
        <family val="2"/>
      </rPr>
      <t xml:space="preserve"> ESTADO: LIQUIDADO - 632
</t>
    </r>
    <r>
      <rPr>
        <sz val="9"/>
        <rFont val="Arial"/>
        <family val="2"/>
      </rPr>
      <t>ACTUALIZACIÓN, ENLACE DNBC UNGRD - HUILA: MUNICIPIO: YAGUARÁ, VEREDA UPAR, EVENTO: INCENDIO DE COBERTURA VEGETAL 27/08/2023, AFECTACIÓN: 180 HECTÁREAS DE PASTOS Y VEGETACIÓN NATIVA, ACCIONES: ATENDIDO POR EL CMGRD Y CUERPO DE BOMBEROS DEL MUNICIPIO, E</t>
    </r>
    <r>
      <rPr>
        <b/>
        <sz val="9"/>
        <rFont val="Arial"/>
        <family val="2"/>
      </rPr>
      <t xml:space="preserve">STADO: CONTROLADO - 634
</t>
    </r>
    <r>
      <rPr>
        <sz val="9"/>
        <rFont val="Arial"/>
        <family val="2"/>
      </rPr>
      <t xml:space="preserve">ACTUALIZACIÓN 30/08/2023 10:17 CMGRD INFORMA:  DEPARTAMENTO: HUILA
MUNICIPIO: YAGUARÁ - VEREDA UPAR. EVENTO:  INCENDIO DE COBERTURA VEGETAL  27/08/2023. AFECTACIÓN:  APROXIMADAMENTE 180 HECTÁREAS DE VEGETACIÓN NATIVA.  ACCIONES:  EVENTO ATENDIDO POR CMGRD Y BOMBEROS DEL MUNICIPIO. </t>
    </r>
    <r>
      <rPr>
        <b/>
        <sz val="9"/>
        <rFont val="Arial"/>
        <family val="2"/>
      </rPr>
      <t xml:space="preserve">ESTADO:  LIQUIDADO - 635
</t>
    </r>
  </si>
  <si>
    <r>
      <t xml:space="preserve">ENLACE DNBC UNGRD - HUILA: MUNICIPIO: YAGUARÁ, VEREDA LA PAZ, LOMA LAS BRISAS - FINCA EL OLIVO, EVENTO: INCENDIO DE COBERTURA VEGETAL 29/08/2023, AFECTACIÓN: 40 HECTÁREAS DE PASTIZALES, RASTROJO Y CULTIVOS
ACCIONES: ATENDIDO POR EL CMGRD Y CBV DEL MUNICIPIO. MAÑANA MIÉRCOLES 30 DE AGOSTO A LAS 5:00 HORAS SE REALIZARÁ DESPLAZAMIENTO AL SITIO DE LA EMERGENCIA PARA CONTINUAR CON MANIOBRAS DE EXTINCIÓN.
RECURSOS: 5 BOMBEROS YAGUARÁ, 10 TRABAJADORES DE LA ZONA, ESTADO: </t>
    </r>
    <r>
      <rPr>
        <b/>
        <sz val="9"/>
        <rFont val="Arial"/>
        <family val="2"/>
      </rPr>
      <t xml:space="preserve">ACTIVO - 634
</t>
    </r>
    <r>
      <rPr>
        <sz val="9"/>
        <rFont val="Arial"/>
        <family val="2"/>
      </rPr>
      <t xml:space="preserve">ACTUALIZACIÓN 30/08/2023 10:23 CMGRD INFORMA: DEPARTAMENTO: HUILA
MUNICIPIO: YAGUARÁ - VEREDA LA PAZ, SECTOR LOMA  LAS BRISAS. EVENTO:  INCENDIO DE COBERTURA VEGETAL  29/08/2023 . AFECTACIÓN:  APROXIMADAMENTE 60 HECTÁREAS DE VEGETACIÓN NATIVA. 
ACCIONES:  EVENTO ATENDIDO POR CMGRD Y BOMBEROS DEL MUNICIPIO. </t>
    </r>
    <r>
      <rPr>
        <b/>
        <sz val="9"/>
        <rFont val="Arial"/>
        <family val="2"/>
      </rPr>
      <t xml:space="preserve">
ESTADO:  LIQUIDADO - 635
</t>
    </r>
  </si>
  <si>
    <r>
      <t xml:space="preserve">CDGRD CAUCA INFORMA:  MUNICIPIO:  LÓPEZ DE MICAY VEREDA REDONDITO
EVENTO:  VENDAVAL 19/08/2023.  AFECTACIÓN:  1 VIVIENDA AVERIADA. ACCIONES:  EVENTO ATENDIDO POR CMGRD. ESTADO:  </t>
    </r>
    <r>
      <rPr>
        <b/>
        <sz val="9"/>
        <rFont val="Arial"/>
        <family val="2"/>
      </rPr>
      <t>CERRADO - 636</t>
    </r>
    <r>
      <rPr>
        <sz val="9"/>
        <rFont val="Arial"/>
        <family val="2"/>
      </rPr>
      <t xml:space="preserve">
</t>
    </r>
  </si>
  <si>
    <r>
      <t xml:space="preserve">
CMGRD  INFORMA: DEPARTAMENTO: SUCRE . MUNICIPIO:  SUCRE CORREGIMIENTOS DE CACAGUAL, EL GARZAL, LA PALMA Y CABECERA MUNICIPAL. EVENTO:  CICLÓN TROPICAL: DEPRESIÓN/TORMENTA/HURACÁN  28/08/2023. AFECTACIÓN:  16 VIVIENDAS AFECTADAS POR DESTECHE, 16 VIVIENDAS,  64 PERSONAS. ACCIONES: EVENTO ATENDIDO POR CMGRD Y COMUNIDAD . ESTADO:</t>
    </r>
    <r>
      <rPr>
        <b/>
        <sz val="9"/>
        <rFont val="Arial"/>
        <family val="2"/>
      </rPr>
      <t xml:space="preserve">  CERRADO - 636</t>
    </r>
    <r>
      <rPr>
        <sz val="9"/>
        <rFont val="Arial"/>
        <family val="2"/>
      </rPr>
      <t xml:space="preserve">
</t>
    </r>
  </si>
  <si>
    <r>
      <t xml:space="preserve">CDGRD CAUCA INFORMA:  MUNICIPIO:  POPAYÁN - SECTOR VARIANTE NORTE
EVENTO: INCENDIO DE COBERTURA VEGETAL 29/08/2023. AFECTACIÓN:  2 HECTÁREAS DE PASTO Y RASTROJO. ACCIONES:  EVENTO ATENDIDO ENTRE CMGRD Y BOMBEROS. ESTADO: </t>
    </r>
    <r>
      <rPr>
        <b/>
        <sz val="9"/>
        <rFont val="Arial"/>
        <family val="2"/>
      </rPr>
      <t>LIQUIDADO - 636</t>
    </r>
    <r>
      <rPr>
        <sz val="9"/>
        <rFont val="Arial"/>
        <family val="2"/>
      </rPr>
      <t xml:space="preserve">
</t>
    </r>
  </si>
  <si>
    <r>
      <t xml:space="preserve">CDGRD TOLIMA, INFORMA: MUNICIPIO: PLANADAS, VEREDA SAN AGUSTÍN, EVENTO: INCENDIO DE COBERTURA VEGETAL 29/08/2023, AFECTACIÓN: 21 HECTÁREAS DE BOSQUE NATIVO, ACCIONES: ATIENDE CMGRD Y CBV DEL MUNICIPIO, ESTADO: </t>
    </r>
    <r>
      <rPr>
        <b/>
        <sz val="9"/>
        <rFont val="Arial"/>
        <family val="2"/>
      </rPr>
      <t xml:space="preserve">CONTROLADO EN UN 90% - 634
</t>
    </r>
    <r>
      <rPr>
        <sz val="9"/>
        <rFont val="Arial"/>
        <family val="2"/>
      </rPr>
      <t>ACTUALIZACIÓN CMGRD INFORMA: DEPARTAMENTO: TOLIMA. MUNICIPIO: PLANADAS - VEREDA SAN AGUSTÍN. EVENTO:  INCENDIO DE COBERTURA VEGETAL  29/08/2023. AFECTACIÓN:  APROXIMADAMENTE 25 HECTÁREAS DE PASTO Y VEGETACIÓN NATIVA. ACCIONES: EVENTO ATENDIDO EN TRABAJOS EN CONJUNTO ENTRE CMGRD, BOMBEROS DEL MUNICIPIO Y COMUNIDAD</t>
    </r>
    <r>
      <rPr>
        <b/>
        <sz val="9"/>
        <rFont val="Arial"/>
        <family val="2"/>
      </rPr>
      <t>. ESTADO: LIQUIDADO - 636</t>
    </r>
  </si>
  <si>
    <t xml:space="preserve">DELEGACIÓN BOMBEROS CUNDINAMARCA INFORMA: 
MUNICIPIO:  ARBELÁEZ - FINCA FLORIDA BLANCA. SECTOR GUAYABAL B
EVENTO:  INCENDIO DE COBERTURA VEGETAL 30/08/2023
AFECTACIÓN:  2 HECTÁREAS DE  CAPA VEGETAL PASTIZALES Y RASTROJO
ACCIONES: ATENDIÓ BOMBEROS ARBELÁEZ CON 6 UNIDADES DE BOMBEROS EN M-4 VEHÍCULO  DE INTERVENCIÓN RÁPIDA, APOYÓ BOMBEROS FUSAGASUGÁ CON 2 UNIDADES DE BOMBEROS EN UNA MOTOCICLETA Y COMUNIDAD.
ESTADO:  LIQUIDADO - 637
 </t>
  </si>
  <si>
    <t xml:space="preserve">CDGRD RISARALDA INFORMA: 
MUNICIPIO:  LA CELIA - VEREDA LA CAPILLA
EVENTO:  INCENDIO DE COBERTURA VEGETAL 30/08/2023
AFECTACIÓN: 1 HECTÁREA DE CAPA VEGETAL, SE EVITO QUE EL INCENDIO  PASARA A UN BOSQUE CERCANO 
ACCIONES: ATENDIÓ BOMBEROS
ESTADO:  LIQUIDADO - 637
</t>
  </si>
  <si>
    <t xml:space="preserve">CMGRD GUARANDA INFORMA: 
MUNICIPIO:  GUARANDÁ - SUCRE,  ZONA URBANA Y RURAL
EVENTO:  VENDAVAL 16/08/2023
AFECTACIÓN:  94 VIVIENDAS AVERIADAS EN TECHOS Y CUBIERTAS, 94 FAMILIAS CON DAÑOS EN BIENES Y ENSERES, 376 PERSONAS.
ACCIONES:  ATENDIÓ ALCALDÍA, CMGRD Y DCC. SE REALIZÓ EDAN
ESTADO:   CERRADO - 637
</t>
  </si>
  <si>
    <t xml:space="preserve">DELEGACIÓN BOMBEROS CUNDINAMARCA INFORMA: 
MUNICIPIO:  VIOTÁ - SECTOR EL CAPE
EVENTO:  INCENDIO DE COBERTURA VEGETAL 30/08/2023
AFECTACIÓN: 1 HECTÁREA DE VEGETACIÓN NATIVA
ACCIONES:  ATENDIÓ BOMBEROS CON 5 UNIDADES, SE HACE LA MITIGACIÓN Y CONTROL CON CHORROS DE BOMBAS ESPALDAS Y HERRAMIENTAS MANUALES. SIN ENCONTRAR PERSONAS ALREDEDOR PARA LA INVESTIGACIÓN 
ESTADO:  LIQUIDADO - 637
</t>
  </si>
  <si>
    <t xml:space="preserve">DELEGACIÓN BOMBEROS CUNDINAMARCA INFORMA: 
MUNICIPIO:  VIOTÁ - VEREDA LA FLORIDA
EVENTO:  INCENDIO DE COBERTURA VEGETAL 29/08/2023
AFECTACIÓN: 1 HECTÁREA DE VEGETACIÓN PASTIZALES  RASTROJO, AL PARECER POR CAUSAS DESCONOCIDAS 
ACCIONES:  ATENDIÓ BOMBEROS CON 4  UNIDADES
ESTADO:  LIQUIDADO - 637
</t>
  </si>
  <si>
    <t xml:space="preserve">CDGRD CUNDINAMARCA INFORMA: 
MUNICIPIO: QUEBRADANEGRA - VEREDA CONCEPCIÓN
EVENTO:  INCENDIO DE COBERTURA VEGETAL 30/08/2023
AFECTACIÓN: 3 HECTÁREAS DE VEGETACIÓN NATIVA, PASTIZALES, CULTIVOS DE CAÑA DE AZUCAR, AL PARECER POR CORTO CIRCUITO DE CUERDAS DE ALTA TENSIÓN QUE PASA POR ESTE SECTOR
ACCIONES: ATENDIÓ BOMBEROS 
ESTADO: LIQUIDADO - 637
</t>
  </si>
  <si>
    <t xml:space="preserve">CDGRD CUNDINAMARCA INFORMA: 
MUNICIPIO:  LA PEÑA - VEREDA CABUYA
EVENTO:  INCENDIO DE COBERTURA VEGETAL 30/08/2023
AFECTACIÓN:  7 HECTÁREAS DE VEGETACIÓN NATIVA Y CULTIVOS DE  CAÑA DE AZÚCAR
ACCIONES: ATENDIERON BOMBEROS DEL MUNICIPIO DE UTICA CON 8 UNIDADES Y 2 CAMIONETAS DE DESPLAZAMIENTO RÁPIDO VIR  Y 1 CARROTANQUE, APOYO COMUNIDAD 20 UNIDADES.
ESTADO:  LIQUIDADO - 637
</t>
  </si>
  <si>
    <t xml:space="preserve">CDGRD TOLIMA INFORMA: 
MUNICIPIO: FLANDES - VÍA FLANDES CHICORAL, CERCA AL PEAJE
EVENTO:   INCENDIO DE COBERTURA VEGETAL 30/08/2023
AFECTACIÓN:  2 HECTÁREAS DE PASTOS Y RASTROJO
ACCIONES:  ATENDIÓ BOMBEROS 
ESTADO:  LIQUIDADO - 637
</t>
  </si>
  <si>
    <t xml:space="preserve">CDGRD TOLIMA INFORMA: 
MUNICIPIO: FLANDES - VEREDA CRUCETAL
EVENTO:   INCENDIO DE COBERTURA VEGETAL 30/08/2023
AFECTACIÓN:  2 HECTÁREAS DE PASTOS Y RASTROJO
ACCIONES:  ATENDIÓ BOMBEROS 
ESTADO:  LIQUIDADO - 637
</t>
  </si>
  <si>
    <t xml:space="preserve">CMGRD MONTECRISTO INFORMA: 
MUNICIPIO:  MONTECRISTO - BOLÍVAR, VEREDA CARACOL DEL CORREGIMIENTO VILLA ESPERANZA
EVENTO:  MOVIMIENTO EN MASA  05/08/2023
AFECTACIÓN:  30 VIVIENDAS DESTRUIDAS, 20 VIVIENDAS AVERIADAS, 60 FAMILIAS, 150 PERSONAS.
ACCIONES:  ATENDIÓ ALCALDÍA Y CMGRD. SE HACE NECESARIO REUBICAR A ESTA POBLACIÓN TENIENDO EN CUENTA QUE EN LA PARTE DONDE SE ENCUENTRAN EL TERRENO QUEDA MUY INESTABLE Y CON
RIESGO DE NUEVOS EVENTOS DE REMOCIÓN. DECRETO NO. 068 (04 AGOSTO DE 2023) "POR MEDIO DEL CUAL SE DECLARA UNA SITUACIÓN DE CALAMIDAD PÚBLICA  COMO CONSECUENCIA DE LA TEMPORADA DE LLUVIAS EN EL MUNICIPIO DE MONTECRISTO- BOLÍVAR."
ESTADO:  CERRADO - 637
</t>
  </si>
  <si>
    <t xml:space="preserve">CMGRD MONTECRISTO INFORMA: 
MUNICIPIO:  MONTECRISTO - BOLÍVAR, CORREGIMIENTOS DE EL DORADO, PARAÍSO, CAMPO ALEGRE, VILLA ESPERANZA Y VEREDAS
EVENTO:  MOVIMIENTO EN MASA  08/08/2023
AFECTACIÓN:  1 VÍA CON DAÑOS EN BANCA, QUE COMUNICA LA CABECERA MUNICIPAL CON LOS CORREGIMIENTOS DE EL DORADO, PARAÍSO, CAMPO ALEGRE, VILLA ESPERANZA Y SUS VEREDAS,
ESTADO:  CERRADO - 637
</t>
  </si>
  <si>
    <r>
      <t xml:space="preserve">
CDGRD TOLIMA INFORMA: MUNICIPIO:  LÍBANO - SECTOR LA HONDA VÍA TIERRA ADENTRO. EVENTO:  INCENDIO DE COBERTURA VEGETAL  30/08/2023
AFECTACIÓN:  PENDIENTE POR REPORTAR. ACCIONES:  EVENTO ATENDIDO POR CMGRD Y BOMBEROS DEL MUNICIPIO. ESTADO: </t>
    </r>
    <r>
      <rPr>
        <b/>
        <sz val="9"/>
        <rFont val="Arial"/>
        <family val="2"/>
      </rPr>
      <t xml:space="preserve">ACTIVO - 636
</t>
    </r>
    <r>
      <rPr>
        <sz val="9"/>
        <rFont val="Arial"/>
        <family val="2"/>
      </rPr>
      <t>DNBC  ACTUALIZA INFORMACIÓN: 
MUNICIPIO:  LÍBANO - TOLIMA, VEREDA LA HONDA
EVENTO:  INCENDIO DE COBERTURA VEGETAL 30/08/2023
AFECTACIÓN:  4 HECTÁREAS DE PASTIZALES Y VEGETACIÓN NATIVA
ACCIONES:  ATENDIÓ BOMBEROS CON 13 BOMBEROS LÍBANO Y 02 VEHÍCULOS DE INTERVENCIÓN RÁPIDA
ACTUALIZACIÓN HORA 21:27.  CAPITÁN HENRY MURILLO COMANDANTE DE BOMBEROS VOLUNTARIOS LÍBANO REPORTA LA ATENCIÓN DEL INCENDIO FORESTAL EN LA FINCA LA PLANADA DE VEREDA LA HONDA, PROPIEDAD DEL SEÑOR LEONARDO MONTOYA VARGAS, QUE SE ENCUENTRA UBICADA A 40 MINUTOS DE TERRENO QUEBRADO (VÍA DESTAPADA) DE LA CABECERA MUNICIPAL. SE REALIZARON ACTIVIDADES DE CONTROL CON HERRAMIENTAS MANUALES Y BOMBAS DE ESPALDA, LOGRANDO LA PROTECCIÓN DE UNA VIVIENDA, LAS UNIDADES FINALIZARON LABORES Y SE RETIRARON DEL PUNTO SOBRE LAS 19:30 HORAS.</t>
    </r>
    <r>
      <rPr>
        <b/>
        <sz val="9"/>
        <rFont val="Arial"/>
        <family val="2"/>
      </rPr>
      <t xml:space="preserve">
ESTADO:  LIQUIDADO - 637
</t>
    </r>
    <r>
      <rPr>
        <sz val="9"/>
        <rFont val="Arial"/>
        <family val="2"/>
      </rPr>
      <t xml:space="preserve">
</t>
    </r>
  </si>
  <si>
    <r>
      <t xml:space="preserve">ENLACE DNBC UNGRD, INFORMA - ARMENIA: MUNICIPIO: QUINDÍO, BARRIO BOYACÁ, SANTANDER Y VILLA JULIANA, EVENTO: INCENDIO ESTRUCTURAL 28/08/2023, AFECTACIÓN: 80 VIVIENDA DE CONSTRUCCIÓN LIVIANA (MADERA Y TEJAS) EN SECTOR DE INVASIÓN, 280 PERSONAS (94 NIÑOS), ACCIONES: ATENDIDO POR EL CMGRD Y CBV DEL MUNICIPIO. LAS PERSONAS FUERON EVACUADAS A ZONAS SEGURAS MIENTRAS LA SECRETARIA DE GOBIERNO LES BRINDA SOLUCIONES HABITACIONALES. BOMBEROS FINALIZA LABORES DE LIQUIDACIÓN SOBRE LAS 6:00 HORAS DEL MARTES 29 DE AGOSTO SIN NOVEDAD EN SU PERSONAL. ESTADO: </t>
    </r>
    <r>
      <rPr>
        <b/>
        <sz val="9"/>
        <rFont val="Arial"/>
        <family val="2"/>
      </rPr>
      <t>LIQUIDADO - 638</t>
    </r>
  </si>
  <si>
    <r>
      <t xml:space="preserve">DELEGACIÓN BOMBEROS CUNDINAMARCA, INFORMA: MUNICIPIO: GUADUAS, VEREDA SANTA ROSA, EVENTO: INCENDIO DE COBERTURA VEGETAL 30/08/2023, AFECTACIÓN: 1 HECTÁREA DE PASTIZALES Y RASTROJO, ACCIONES: ATENDIDO POR EL CMGRD Y CBV DEL MUNICIPIO, ESTADO: </t>
    </r>
    <r>
      <rPr>
        <b/>
        <sz val="9"/>
        <rFont val="Arial"/>
        <family val="2"/>
      </rPr>
      <t>LIQUIDADO  - 638</t>
    </r>
  </si>
  <si>
    <r>
      <t xml:space="preserve">DAGRAN ANTIOQUIA, INFORMA: MUNICIPIO: SAN FRANCISCO, BARRIOS LA INMACULADA, LAS DELICIAS, LA SANTA CRUZ. VEREDAS LA ERESMA, EL PAUJÍ, LA ESPERANZA, EVENTO: VENDAVAL 30/08/2023, AFECTACIÓN: 21 FAMILIAS, 53 PERSONAS, 21 VIVIENDAS AVERIADAS, ACCIONES: ATIENDE DAGRAN Y CMGRD ACOMPAÑADO DE CBV DEL MUNICIPIO. SE REALIZA CENSO DE FAMILIAS DAMNIFICADAS Y SE LES BRINDA LA OPCIÓN DE ALOJAMIENTOS, TEMPORALES. ESTADO: </t>
    </r>
    <r>
      <rPr>
        <b/>
        <sz val="9"/>
        <rFont val="Arial"/>
        <family val="2"/>
      </rPr>
      <t>CERRADO - 638</t>
    </r>
  </si>
  <si>
    <r>
      <t xml:space="preserve">CDGRD CALDAS, INFORMA: MUNICIPIO: SALAMINA, SECTOR GALLERA VIEJA, EVENTO: INCENDIO ESTRUCTURAL 31/08/2023, AFECTACIÓN: 2 VIVIENDAS AVERIADAS, 2 FAMILIA, 7 PERSONAS, ACCIONES: ATENDIDO POR EL CMGRD Y CBV DEL MUNICIPIO, ESTADO: </t>
    </r>
    <r>
      <rPr>
        <b/>
        <sz val="9"/>
        <rFont val="Arial"/>
        <family val="2"/>
      </rPr>
      <t>LIQUIDADO</t>
    </r>
    <r>
      <rPr>
        <sz val="9"/>
        <rFont val="Arial"/>
        <family val="2"/>
      </rPr>
      <t xml:space="preserve"> - 638</t>
    </r>
  </si>
  <si>
    <r>
      <t xml:space="preserve">DELEGACIÓN BOMBEROS CUNDINAMARCA, INFORMA: MUNICIPIO: LA VEGA, FINCA ALMONI VEREDA PILACA BAJO, SASAIMA CUNDINAMARCA, EVENTO: INCENDIO DE COBERTURA VEGETAL 29/08/2023, AFECTACIÓN: 1.5 HECTÁREAS DE VEGETACIÓN NATIVA, ACCIONES: ATENDIDO POR EL CMGRD Y CBV DEL MUNICIPIO, ESTADO: </t>
    </r>
    <r>
      <rPr>
        <b/>
        <sz val="9"/>
        <rFont val="Arial"/>
        <family val="2"/>
      </rPr>
      <t>LIQUIDADO - 638</t>
    </r>
  </si>
  <si>
    <r>
      <t xml:space="preserve">DELEGACIÓN DE BOMBEROS CUNDINAMARCA, INFORMA: MUNICIPIO: VILLETA, VEREDA CHAPAIMA INSPECCIÓN, EVENTO: INCENDIO DE COBERTURA VEGETAL 30/08/2023, AFECTACIÓN: 6 HECTÁREAS DE CULTIVO DE CAÑA, ACCIONES: ATENDIDO POR EL CMGRD Y CBV DEL MUNICIPIO, ESTADO: </t>
    </r>
    <r>
      <rPr>
        <b/>
        <sz val="9"/>
        <rFont val="Arial"/>
        <family val="2"/>
      </rPr>
      <t>LIQUIDADO - 638</t>
    </r>
  </si>
  <si>
    <r>
      <t>CDGRD TOLIMA INFORMA: MUNICIPIO:  IBAGUÉ - CERRO PAN DE AZÚCAR
EVENTO:  INCENDIO DE COBERTURA VEGETAL 30/08/2023. AFECTACIÓN:  PENDIENTE POR REPORTAR. ACCIONES:  EVENTO ATENDIDO POR LA COMUNIDAD</t>
    </r>
    <r>
      <rPr>
        <b/>
        <sz val="9"/>
        <rFont val="Arial"/>
        <family val="2"/>
      </rPr>
      <t xml:space="preserve">. ESTADO:  ACTIVO - 636
</t>
    </r>
    <r>
      <rPr>
        <sz val="9"/>
        <rFont val="Arial"/>
        <family val="2"/>
      </rPr>
      <t>ACTUALIZACIÓN CDGRD TOLIMA: MUNICIPIO: IBAGUÉ, CERRO PAN DE AZÚCAR, EVENTO: INCENDIO DE COBERTURA VEGETAL 30/08/2023, AFECTACIÓN: 400 METROS, A RAZÓN DEL TIPO DE AFECTACIÓN HABLAMOS DE UNA QUEMA, ACCIONES: ATENDIDO POR EL CMGRD Y ENTIDADES DE GRD DEL MUNICIPIO,</t>
    </r>
    <r>
      <rPr>
        <b/>
        <sz val="9"/>
        <rFont val="Arial"/>
        <family val="2"/>
      </rPr>
      <t xml:space="preserve"> ESTADO: LIQUIDADO - 638</t>
    </r>
    <r>
      <rPr>
        <sz val="9"/>
        <rFont val="Arial"/>
        <family val="2"/>
      </rPr>
      <t xml:space="preserve">
</t>
    </r>
  </si>
  <si>
    <t>400 METROS</t>
  </si>
  <si>
    <r>
      <t>SGC INFORMA 
REGIÓN EL CALVARIO - META, COLOMBIA FECHA: 2023-08-17 12:04 HORA LOCAL (2023-08-17 17:04 UTC) LATITUD:4.38 GRADOS NORTE LONGITUD: 73.63 GRADOS OESTE
MAGNITUD: 6.1 
PROFUNDIDAD: SUPERFICIAL (MENOR A 30 KM) 
MUNICIPIOS CERCANOS: EL CALVARIO (META) A 10 KM, SAN JUANITO (META) A 11 KM, CUMARAL (META) A 20 KM. SE REALIZA, BARRIDO</t>
    </r>
    <r>
      <rPr>
        <b/>
        <sz val="10"/>
        <color indexed="8"/>
        <rFont val="Calibri"/>
        <family val="2"/>
      </rPr>
      <t xml:space="preserve"> ENTIDADES DEL SNGRD - 601</t>
    </r>
    <r>
      <rPr>
        <sz val="10"/>
        <color indexed="8"/>
        <rFont val="Calibri"/>
        <family val="2"/>
      </rPr>
      <t xml:space="preserve">
CDGRD META ACTUALIZA INFORMACIÓN
MUNICIPIO CALVARIO – ZONA URBANA Y RURAL
EVENTO SISMO 17/08/2023
AFECTACIÓN  
ACTUALIZACIÓN  
17/08/2023 HORA:15:26  6 VIVIENDAS DESTRUIDAS, 21 CON AFECTACIONES GRAVES Y 50 CON AFECTACIONES MENORES
 REPORTE AL MOMENTO MUNICIPIO DE EL CALVARIO
ACCIONES ATIENDE CMGRD Y ALCALDÍA
</t>
    </r>
    <r>
      <rPr>
        <b/>
        <sz val="10"/>
        <color indexed="8"/>
        <rFont val="Calibri"/>
        <family val="2"/>
      </rPr>
      <t xml:space="preserve">ESTADO ABIERTO - 602
</t>
    </r>
    <r>
      <rPr>
        <sz val="10"/>
        <color indexed="8"/>
        <rFont val="Calibri"/>
        <family val="2"/>
      </rPr>
      <t xml:space="preserve">ACTUALIZACIÓN CDGRD META Y ENLACE D.C.C., INFORMAN
MUNICIPIO CALVARIO
EVENTO SISMO 17-08-2023
AFECTACIÓN 6 VIVIENDAS DESTRUIDAS, 71 VIVIENDAS AVERIADAS, 77 FAMILIAS, 308 PERSONAS, 3 IGLESIAS, 2 INSTITUCIONES EDUCATIVAS AFECTADAS, SE HAN PRESENTADO 15 MOVIMIENTOS EN MASA, SIN LESIONADOS, CONTINÚAN REALIZANDO EDAN
ACCIONES APOYAN CMGRD, DC.C.
</t>
    </r>
    <r>
      <rPr>
        <b/>
        <sz val="10"/>
        <color indexed="8"/>
        <rFont val="Calibri"/>
        <family val="2"/>
      </rPr>
      <t xml:space="preserve">ESTADO ABIERTO. - 605
</t>
    </r>
    <r>
      <rPr>
        <sz val="10"/>
        <color indexed="8"/>
        <rFont val="Calibri"/>
        <family val="2"/>
      </rPr>
      <t xml:space="preserve">ACTUALIZACIÓN SGC INFORMA                                                                                    REGIÓN: EL CALVARIO - META, COLOMBIA
FECHA: 2023-08-19 21:10 HORA LOCAL (2023-08-20 02:10 UTC)
LATITUD: 4.29 GRADOS NORTE
LONGITUD: 73.71 GRADOS OESTE
MAGNITUD: 3.0
PROFUNDIDAD: SUPERFICIAL (MENOR A 30 KM)
MUNICIPIOS CERCANOS: EL CALVARIO (META) A 7 KM, GUAYABETAL (CUNDINAMARCA) A 14 KM, QUETAME (CUNDINAMARCA) A 17 KM   </t>
    </r>
    <r>
      <rPr>
        <b/>
        <sz val="10"/>
        <color indexed="8"/>
        <rFont val="Calibri"/>
        <family val="2"/>
      </rPr>
      <t xml:space="preserve">     
ESTADO: ABIERTO - 608
</t>
    </r>
    <r>
      <rPr>
        <sz val="10"/>
        <color indexed="8"/>
        <rFont val="Calibri"/>
        <family val="2"/>
      </rPr>
      <t>ACTUALIZACIÓN CMGRD EL CALVARIO - META, INFORMA: MUNICIPIO: EL CALVARIO, VEREDA EL CARMEN, SAN BERNARDO, SAN ANTONIO ALTO Y BAJO, LOURDES, LA PALMA, SECTOR SAN FRANCISCO Y MUMFORD, EVENTO SISMO 17/08/2023, AFECTACIÓN: 201 VIVIENDAS AVERIADAS (83 DAÑOS LEVES, 85 DAÑOS GRAVES, 40 DAÑO PARCIAL), 12 VIVIENDAS DESTRUIDAS, 3 CENTROS DE SALUD, 14 CENTROS COMUNITARIOS, 9 INSTITUCIONES EDUCATIVAS, 2 IGLESIAS, 2 JARDINES INFANTILES, ACCIONES: ATENDIDO POR EL CMGRD Y EQUIPO TÉCNICO. SE HAN RECIBIDO AYUDA POR PARTE DE LA UNGRD Y CDGRD EN CUANTO A CARPAS Y ASISTENCIA HUMANITARIA, LAS FAMILIAS QUE QUEDARON AFECTADAS POR PÉRDIDA TOTAL DE VIVIENDAS SE ENCUENTRAN EN AUTO ALBERGUES Y HAN SIDO ASISTIDAS CON RECURSOS ENVIADOS EN LOS ÚLTIMOS DÍAS</t>
    </r>
    <r>
      <rPr>
        <b/>
        <sz val="10"/>
        <color indexed="8"/>
        <rFont val="Calibri"/>
        <family val="2"/>
      </rPr>
      <t xml:space="preserve">, ESTADO: ABIERTO - 616
</t>
    </r>
    <r>
      <rPr>
        <sz val="10"/>
        <color indexed="8"/>
        <rFont val="Calibri"/>
        <family val="2"/>
      </rPr>
      <t>ACTUALIZACIÓN CDGRD META:  MUNICIPIO: CALVARIO, VEREDA EL CARMEN, SAN BERNARDO, SAN ANTONIO ALTO Y BAJO, LOURDES, LA PALMA, SECTOR SAN FRANCISCO Y MUMFORD, EVENTO: SISMO 17/08/2023, AFECTACIÓN: 852 PERSONAS, 213 FAMILIAS, 201 VIVIENDAS AVERIADAS (83 DAÑOS LEVES, 85 DAÑOS GRAVES, 40 DAÑO PARCIAL), 12 VIVIENDAS DESTRUIDAS, 3 CENTROS DE SALUD, 14 CENTROS COMUNITARIOS, 9 INSTITUCIONES EDUCATIVAS, 2 IGLESIAS, 2 JARDINES INFANTILES, ACCIONES: ATENDIDO POR EL CMGRD Y EQUIPO TÉCNICO. SE HAN RECIBIDO AYUDA POR PARTE DE LA UNGRD Y CDGRD</t>
    </r>
    <r>
      <rPr>
        <b/>
        <sz val="10"/>
        <color indexed="8"/>
        <rFont val="Calibri"/>
        <family val="2"/>
      </rPr>
      <t>, ESTADO: CERRADO - 638</t>
    </r>
  </si>
  <si>
    <r>
      <t xml:space="preserve">CDGRD CAUCA INFORMA:  MUNICIPIO: LA VEGA - VEREDA EL HIGUERÓN, RESGUARDO INDÍGENA DE PANCITARÁ.  EVENTO: INCENDIO DE COBERTURA VEGETAL - 31/08/2023 AFECTACIÓN: 1 HECTÁREA DE VEGETACIÓN NATIVA ACCIONES: ATENDIDO POR CMGRD Y BOMBEROS ESTADO: </t>
    </r>
    <r>
      <rPr>
        <b/>
        <sz val="9"/>
        <rFont val="Arial"/>
        <family val="2"/>
      </rPr>
      <t>LIQUIDADO</t>
    </r>
    <r>
      <rPr>
        <sz val="9"/>
        <rFont val="Arial"/>
        <family val="2"/>
      </rPr>
      <t xml:space="preserve"> - 639</t>
    </r>
  </si>
  <si>
    <r>
      <t xml:space="preserve">CDGRD CAUCA INFORMA: MUNICIPIO: SOTARÁ - VEREDA EL CRUCERO EVENTO: INCENDIO DE COBERTURA VEGETAL - 30/08/2023 AFECTACIÓN: 3 HECTÁREAS DE BOSQUE Y ROBRE  ACCIONES: ATENDIDO POR CMGRD Y BOMBEROS ESTADO: </t>
    </r>
    <r>
      <rPr>
        <b/>
        <sz val="9"/>
        <rFont val="Arial"/>
        <family val="2"/>
      </rPr>
      <t>LIQUIDADO</t>
    </r>
    <r>
      <rPr>
        <sz val="9"/>
        <rFont val="Arial"/>
        <family val="2"/>
      </rPr>
      <t xml:space="preserve"> - 639</t>
    </r>
  </si>
  <si>
    <r>
      <t xml:space="preserve">CDGRD GUAJIRA INFORMA:  MUNICIPIO: ALBANIA - COMUNIDAD INDÍGENA DE PITULUMANA EVENTO: VENDAVAL - 27/08/2023 AFECTACIÓN: 11 VIVIENDAS POR PÉRDIDA DE CUBIERTA DE TECHOS DEBIDO A FUERTES VIENTOS, 11 FAMILIAS, 27 PERSONAS ACCIONES: ATENDIDO POR CMGRD ESTADO: </t>
    </r>
    <r>
      <rPr>
        <b/>
        <sz val="9"/>
        <rFont val="Arial"/>
        <family val="2"/>
      </rPr>
      <t>CERRADO</t>
    </r>
    <r>
      <rPr>
        <sz val="9"/>
        <rFont val="Arial"/>
        <family val="2"/>
      </rPr>
      <t xml:space="preserve"> - 639</t>
    </r>
  </si>
  <si>
    <r>
      <t xml:space="preserve">CDGRD CHOCÓ INFORMA: MUNICIPIO: EL CANTÓN DE SAN PABLO  EVENTO:  SISMO SUPERFICIAL, INTENSIDAD 4.4, 21:19 HORAS  31/08/203 
AFECTACIÓN:  PENDIENTE POR EVALUAR. ACCIONES:  --SGC : REGIÓN:EL CANTÓN DEL SAN PABLO (MANAGRÚ) - CHOCÓ, COLOMBIAFECHA:2023-08-31 21:19 HORA LOCAL (2023-09-01 02:19 UTC)LATITUD:5.32 GRADOS NORTELONGITUD:76.74 GRADOS OESTEMAGNITUD:4.4PROFUNDIDAD:SUPERFICIAL (MENOR A 30 KM)MUNICIPIOS CERCANOS:EL CANTÓN DE SAN PABLO (CHOCÓ) A 3 KM, UNIÓN PANAMERICANA (ANIMAS) (CHOCÓ) A 13 KM, RÍO QUITO (PAIMADO) (CHOCÓ) A 19 KMCDGRD CHOCÓ: INFORMA  QUE SE REALIZÓ BARRIDO POR EL DEPARTAMENTO CON REPORTE DE AFECTACIÓN EN  VIVIENDAS EN EL MUNICIPIO EL CANTÓN DE SAN PABLO. -CDGRD ANTIOQUIA: INFORMA SENTIDO  SIN REPORTE DE AFECTACIONES. -CMGRD  CANTÓN DE SAN PABLO: INFORMA QUE HAY  AFECTACIONES EN ALGUNAS VIVIENDAS POR AGRIETAMIENTO DE PAREDES, SIN PERSONAS LESIONADAS. SE CONTINÚA EL BARRIDO EN LA ZONA URBANA.  -MIN. SALUD: INFORMA  QUE A LA HORA NO SE TIENE REPORTE AFECTACIONES EN INFRAESTRUCTURA DE SALUD O PERSONAS LESIONADAS. -EJÉRCITO NACIONAL: SE REALIZA BARRIDO SIN REPORTE DE AFECTACIONES. -DNBC INFORMA:  EL CUERPO DE BOMBEROS EL CANTÓN DE SAN PABLO  SE REPORTA CON AFECTACIONES EN VIVIENDAS SIN PERSONAS LESIONADAS. EL DÍA DE MAÑANA SE REALIZARÁ UN NUEVO RECORRIDO DE VERIFICACIÓN. -ARMADA NACIONAL: SIN REPORTE DE  NOVEDADES A LA HORA. ESTADO:  </t>
    </r>
    <r>
      <rPr>
        <b/>
        <sz val="9"/>
        <rFont val="Arial"/>
        <family val="2"/>
      </rPr>
      <t>ABIERTO.</t>
    </r>
    <r>
      <rPr>
        <sz val="9"/>
        <rFont val="Arial"/>
        <family val="2"/>
      </rPr>
      <t xml:space="preserve"> - 640</t>
    </r>
  </si>
  <si>
    <t>10 COMUNIDADES AFRO DAMNIFICADAS, 1 COMUNIDAD INDÍGENA, 148 HECTÁREAS DE CULTIVO AFECTADAS, 93 PRODUCTORES AFECTADOS</t>
  </si>
  <si>
    <r>
      <t xml:space="preserve">CDGRD  CHOCÓ INFORMA: MUNICIPIO:  BOJAYÁ - SECTORES DE NAPIPI, OPOGADO, MESOPOTAMIA, ISLA DE LOS PALACIOS, CORAZÓN DE JESÚS, CAIMANERO, LA LOMA, PLAYA DE CUIA, PIEDRA CANDELA, POGUE Y LA COMUNIDAD INDÍGENA DE SALINAS.EVENTO:  VENDAVAL 31/08/2023. AFECTACIÓN: 367 VIVIENDAS AFECTADAS, 10 COMUNIDADES AFRO DAMNIFICADAS, 1 COMUNIDAD INDÍGENA, 924 FAMILIAS, 148 HECTÁREAS DE CULTIVO AFECTADAS, 93 PRODUCTORES AFECTADOS, 2 INSTITUCIONES EDUCATIVAS AFECTADAS EN SUS CUBIERTAS. ACCIONES:  EVENTO ATENDIDO POR CMGRD Y BOMBEROS DEL MUNICIPIO. ESTADO: </t>
    </r>
    <r>
      <rPr>
        <b/>
        <sz val="9"/>
        <rFont val="Arial"/>
        <family val="2"/>
      </rPr>
      <t>CERRADO.</t>
    </r>
    <r>
      <rPr>
        <sz val="9"/>
        <rFont val="Arial"/>
        <family val="2"/>
      </rPr>
      <t xml:space="preserve"> - 640</t>
    </r>
  </si>
  <si>
    <r>
      <t>DELEGACIÓN BOMBEROS CUNDINAMARCA INFORMA: MUNICIPIO: FACATATIVÁ -  VEREDA CARTAGENITA . EVENTO: INCENDIO DE COBERTURA VEGETAL 31/08/2023. AFECTACIÓN:  1 HECTÁREA DE PASTO Y RASTROJO. ACCIONES:  EVENTO ATENDIDO POR CMGRD Y BOMBEROS DEL MUNICIPIO
ESTADO:</t>
    </r>
    <r>
      <rPr>
        <b/>
        <sz val="9"/>
        <rFont val="Arial"/>
        <family val="2"/>
      </rPr>
      <t xml:space="preserve"> LIQUIDADO - 640</t>
    </r>
    <r>
      <rPr>
        <sz val="9"/>
        <rFont val="Arial"/>
        <family val="2"/>
      </rPr>
      <t xml:space="preserve">
</t>
    </r>
  </si>
  <si>
    <r>
      <t xml:space="preserve">DELEGACIÓN BOMBEROS CUNDINAMARCA INFORMA: MUNICIPIO:  SOACHA - SECTOR CENTRO.EVENTO:  INCENDIO DE COBERTURA VEGETAL  31/08/2023
AFECTACIÓN: 1 HECTÁREA DE RASTROJO.ACCIONES:  EVENTO ATENDIDO  POR CMGRD Y BOMBEROS DEL MUNICIPIO. ESTADO: </t>
    </r>
    <r>
      <rPr>
        <b/>
        <sz val="9"/>
        <rFont val="Arial"/>
        <family val="2"/>
      </rPr>
      <t>LIQUIDADO - 640</t>
    </r>
    <r>
      <rPr>
        <sz val="9"/>
        <rFont val="Arial"/>
        <family val="2"/>
      </rPr>
      <t xml:space="preserve">
</t>
    </r>
  </si>
  <si>
    <r>
      <t>DELEGACIÓN BOMBEROS CUNDINAMARCA INFORMA: MUNICIPIO:  GIRARDOT - BARRIO KENNEDY. EVENTO:  INCENDIO DE COBERTURA VEGETAL  31/08/2023
AFECTACIÓN: 1 HECTÁREA DE RASTROJO.ACCIONES:  EVENTO ATENDIDO  POR CMGRD Y BOMBEROS DEL MUNICIPIO. ESTADO:</t>
    </r>
    <r>
      <rPr>
        <b/>
        <sz val="9"/>
        <rFont val="Arial"/>
        <family val="2"/>
      </rPr>
      <t xml:space="preserve"> LIQUIDADO - 640</t>
    </r>
    <r>
      <rPr>
        <sz val="9"/>
        <rFont val="Arial"/>
        <family val="2"/>
      </rPr>
      <t xml:space="preserve">
</t>
    </r>
  </si>
  <si>
    <r>
      <t xml:space="preserve">DELEGACIÓN BOMBEROS CUNDINAMARCA INFORMA: MUNICIPIO: CHAGUANI - VEREDA ESCUELA. EVENTO:  INCENDIO DE COBERTURA VEGETAL  31/08/2023
AFECTACIÓN: 1 HECTÁREA DE RASTROJO Y PASTO. ACCIONES:  EVENTO ATENDIDO  POR CMGRD Y BOMBEROS DEL MUNICIPIO SAN JUAN DE RÍO SECO
ESTADO: </t>
    </r>
    <r>
      <rPr>
        <b/>
        <sz val="9"/>
        <rFont val="Arial"/>
        <family val="2"/>
      </rPr>
      <t>LIQUIDADO - 640</t>
    </r>
    <r>
      <rPr>
        <sz val="9"/>
        <rFont val="Arial"/>
        <family val="2"/>
      </rPr>
      <t xml:space="preserve">
</t>
    </r>
  </si>
  <si>
    <r>
      <t>DELEGACIÓN BOMBEROS CUNDINAMARCA INFORMA: MUNICIPIO: UBAQUE  - VEREDA ROMERO. EVENTO:  INCENDIO DE COBERTURA VEGETAL  31/08/2023
AFECTACIÓN: 6 HECTÁREA DE RASTROJO Y PASTO. ACCIONES:  EVENTO ATENDIDO  POR CMGRD Y BOMBEROS DEL MUNICIPIO. ESTADO:</t>
    </r>
    <r>
      <rPr>
        <b/>
        <sz val="10"/>
        <rFont val="Arial"/>
        <family val="2"/>
      </rPr>
      <t xml:space="preserve"> LIQUIDADO - 640
</t>
    </r>
  </si>
  <si>
    <r>
      <t>DELEGACIÓN BOMBEROS CUNDINAMARCA INFORMA: MUNICIPIO: PANDI
EVENTO:  INCENDIO DE COBERTURA VEGETAL  30/08/2023. AFECTACIÓN: 1 HECTÁREA DE RASTROJO. ACCIONES:  EVENTO ATENDIDO  POR CMGRD Y BOMBEROS DEL MUNICIPIO. ESTADO</t>
    </r>
    <r>
      <rPr>
        <b/>
        <sz val="9"/>
        <rFont val="Arial"/>
        <family val="2"/>
      </rPr>
      <t xml:space="preserve">: LIQUIDADO - 640
</t>
    </r>
  </si>
  <si>
    <r>
      <t>DELEGACIÓN BOMBEROS CUNDINAMARCA INFORMA: MUNICIPIO: FUSAGASUGÁ VEREDA GUAYABAL . EVENTO:  INCENDIO DE COBERTURA VEGETAL  30/08/2023
AFECTACIÓN: 2 HECTÁREAS DE PASTO Y RASTROJO. ACCIONES:  EVENTO ATENDIDO  POR CMGRD Y BOMBEROS DEL MUNICIPIO. ESTADO:</t>
    </r>
    <r>
      <rPr>
        <b/>
        <sz val="9"/>
        <rFont val="Arial"/>
        <family val="2"/>
      </rPr>
      <t xml:space="preserve"> LIQUIDADO - 640</t>
    </r>
    <r>
      <rPr>
        <sz val="9"/>
        <rFont val="Arial"/>
        <family val="2"/>
      </rPr>
      <t xml:space="preserve">
</t>
    </r>
  </si>
  <si>
    <t xml:space="preserve">DCC INFORMA: DEPARTAMENTO: BOYACÁ. MUNICIPIO: PAIPA - VEREDA CANOCAS
EVENTO:  INCENDIO DE COBERTURA VEGETAL 31/08/2023. AFECTACIÓN: 5 HECTÁREAS DE VEGETACIÓN NATIVA. ACCIONES: EVENTO ATENDIDO EN TRABAJOS EN CONJUNTO ENTRE CMGRD, BOMBEROS DEL MUNICIPIO Y DCC. ESTADO: LIQUIDADO - 640
</t>
  </si>
  <si>
    <r>
      <t xml:space="preserve">ENLACE DNBC UNGRD, INFORMA - CUNDINAMARCA: MUNICIPIO: SAN JUAN DE RÍO SECO, PENDIENTE SECTOR, EVENTO: INCENDIO DE COBERTURA VEGETAL 31/08/2023, AFECTACIÓN: PENDIENTE POR REPORTAR, ACCIONES: ATIENDE CMGRD Y CBV DEL MUNICIPIO, ESTADO: </t>
    </r>
    <r>
      <rPr>
        <b/>
        <sz val="10"/>
        <rFont val="Arial"/>
        <family val="2"/>
      </rPr>
      <t>ACTIVO - 638</t>
    </r>
    <r>
      <rPr>
        <sz val="10"/>
        <rFont val="Arial"/>
        <family val="2"/>
      </rPr>
      <t xml:space="preserve">
ACTUALIZACIÓN 01/09/2023 1:00 DNBC  INFORMA:  MUNICIPIO: SAN JUAN DE RÍO SECO - PENDIENTE SECTOR. EVENTO: INCENDIO DE COBERTURA VEGETAL 31/08/2023. AFECTACIÓN: 9 HECTÁREAS DE  RASTROJO Y PASTO. ACCIONES:  EVENTO ATENDIDO EN TRABAJOS EN CONJUNTO ENTRE CMGRD Y BOMBEROS DEL MUNICIPIO. </t>
    </r>
    <r>
      <rPr>
        <b/>
        <sz val="10"/>
        <rFont val="Arial"/>
        <family val="2"/>
      </rPr>
      <t>ESTADO: LIQUIDADO - 640</t>
    </r>
  </si>
  <si>
    <r>
      <t xml:space="preserve">CDGRD NARIÑO INFORMA: MUNICIPIO: LEIVA - VEREDAS PORVENIR, NARIÑO Y PLACER. EVENTO:  INCENDIO DE COBERTURA VEGETAL 30/08/2023. AFECTACIÓN:  PENDIENTE POR REPORTAR. ACCIONES: EVENTO ATENDIDO POR CMGRD, BOMBEROS (4 UNIDADES Y 1 VEHÍCULO). SE EVALÚA  REALIZAR SOLICITUD  DE APOYO  CON PERSONAL DE LA DCC Y APOYO AÉREO. ESTADO: </t>
    </r>
    <r>
      <rPr>
        <b/>
        <sz val="9"/>
        <rFont val="Arial"/>
        <family val="2"/>
      </rPr>
      <t>ACTIVO.</t>
    </r>
    <r>
      <rPr>
        <sz val="9"/>
        <rFont val="Arial"/>
        <family val="2"/>
      </rPr>
      <t xml:space="preserve"> - 636
ACTUALIZACIÓN ENLACE DNBC UNGRD - NARIÑO: MUNICIPIO: LEIVA, VEREDA EL PORVENIR, EVENTO: INCENDIO DE COBERTURA VEGETAL 30/08/2023, AFECTACIÓN: PENDIENTE POR REPORTAR, ACCIONES: ATIENDE CMGRD Y CBV DEL MUNICIPIO. EL 30 DE AGOSTO POR HABITANTES DE LA COMUNIDAD Y FINALIZANDO LAS ACCIONES OPERATIVAS A LAS 00:40 HORAS DEJANDO UN ALCANCE DE CONTROL DE UN 90%, VIÉNDOSE AFECTADOS CULTIVOS, RASTROJOS Y BOSQUES NATIVOS, EL SECTOR DONDE SE PRODUCE ESTA EMERGENCIA ES DE DIFÍCIL ACCESO. RECURSOS: 3 BOMBEROS LEIVA, 2 VEHÍCULOS DE INTERVENCIÓN RÁPIDA, 2 UNIDADES DEFENSA CIVIL, 1 SOCORREDOR CRUZ ROJA, HABITANTES DE LA COMUNIDAD, </t>
    </r>
    <r>
      <rPr>
        <b/>
        <sz val="9"/>
        <rFont val="Arial"/>
        <family val="2"/>
      </rPr>
      <t>ESTADO: CONTROLADO 90% - 638</t>
    </r>
    <r>
      <rPr>
        <sz val="9"/>
        <rFont val="Arial"/>
        <family val="2"/>
      </rPr>
      <t xml:space="preserve">
ACTUALIZACIÓN 1/09/2023 1:10 DNBC   INFORMA: MUNICIPIO: LEIVA - VEREDA EL PORVENIR. EVENTO: INCENDIO DE COBERTURA VEGETAL 30/08/2023. AFECTACIÓN: 120 HECTÁREAS DE PASTO,  RASTROJO Y BOSQUE NATIVO.ACCIONES: EVENTO ATENDIDO EN TRABAJO EN CONJUNTO ENTRE CMGRD, BOMBEROS (3 UNIDADES Y 2 VEHÍCULOS), DCC (1 UNIDAD), SOCORRO NACIONAL (1 UNIDAD) Y COMUNIDAD. </t>
    </r>
    <r>
      <rPr>
        <b/>
        <sz val="9"/>
        <rFont val="Arial"/>
        <family val="2"/>
      </rPr>
      <t>ESTADO: LIQUIDADO - 640</t>
    </r>
  </si>
  <si>
    <r>
      <t xml:space="preserve">DELEGACIÓN BOMBEROS CUNDINAMARCA INFORMA: 
MUNICIPIO:  SOACHA  -  SECTOR HOGARES  
EVENTO:  INCENDIO DE COBERTURA VEGETAL 30/08/2023
AFECTACIÓN: PENDIENTE EN EVALUACIÓN
ACCIONES: ATIENDE BOMBEROS SOACHA OFICIALES, BOMBEROS SOACHA VOLUNTARIOS, BOMBEROS SAN ANTONIO,  ALCALDÍA DEL MUNICIPIO CON 1 CARROTANQUE DE EPC.
</t>
    </r>
    <r>
      <rPr>
        <b/>
        <sz val="9"/>
        <rFont val="Arial"/>
        <family val="2"/>
      </rPr>
      <t>ESTADO:  CONTROLADO 95% - 637</t>
    </r>
    <r>
      <rPr>
        <sz val="9"/>
        <rFont val="Arial"/>
        <family val="2"/>
      </rPr>
      <t xml:space="preserve">
ACTUALIZACIÓN 01/09/2023 2:30 DELEGACIÓN BOMBEROS CUNDINAMARCA INFORMA: MUNICIPIO:  SOACHA - SECTOR HOGARES. EVENTO: INCENDIO DE COBERTURA VEGETAL 30/08/2023. AFECTACIÓN: 10 HECTÁREAS DE RASTROJO
ACCIONES: EVENTO ATENDIDO POR BOMBEROS OFICIALES SOACHA (4 UNIDADES) BOMBEROS VOLUNTARIOS SOACHA (2 UNIDADES),BOMBEROS VOLUNTARIOS  SAN ANTONIO (4 UNIDADES), DELEGACIÓN DEPARTAMENTAL BOMBEROS CUNDINAMARCA (1 UNIDAD), POLICIA (2 UNIDADES), ALCALDÍA (6 UNIDADES) Y  UN CARRO TANQUE DE EPC. </t>
    </r>
    <r>
      <rPr>
        <b/>
        <sz val="9"/>
        <rFont val="Arial"/>
        <family val="2"/>
      </rPr>
      <t>ESTADO: LIQUIDADO. - 640</t>
    </r>
    <r>
      <rPr>
        <sz val="9"/>
        <rFont val="Arial"/>
        <family val="2"/>
      </rPr>
      <t xml:space="preserve">
</t>
    </r>
  </si>
  <si>
    <r>
      <t>CMGRD INFORMA: DEPARTAMENTO: CUNDINAMARCA. MUNICIPIO:  SOACHA - CIUDAD VERDE. EVENTO:  INCENDIO DE COBERTURA VEGETAL  30/08/2023. AFECTACIÓN:  PENDIENTE POR REPORTAR. ACCIONES: EVENTO ATENDIDO POR CMGRD, BOMBEROS (SOACHA, TEQUENDAMA Y BOGOTÁ) .</t>
    </r>
    <r>
      <rPr>
        <b/>
        <sz val="9"/>
        <rFont val="Arial"/>
        <family val="2"/>
      </rPr>
      <t xml:space="preserve"> ESTADO: ACTIVO. - 636</t>
    </r>
    <r>
      <rPr>
        <sz val="9"/>
        <rFont val="Arial"/>
        <family val="2"/>
      </rPr>
      <t xml:space="preserve">
DELEGACIÓN BOMBEROS CUNDINAMARCA ACTUALIZA INFORMACIÓN: 
MUNICIPIO:  SOACHA  - CIUDAD VERDE SECTOR BÓSATAMA 
EVENTO:  INCENDIO DE COBERTURA VEGETAL 30/08/2023
AFECTACIÓN: PENDIENTE EN EVALUACIÓN
ACCIONES: ATIENDE BOMBEROS SOACHA OFICIALES, SOACHA VOLUNTARIOS, BOMBEROS SAN ANTONIO Y ALCALDÍA.</t>
    </r>
    <r>
      <rPr>
        <b/>
        <sz val="9"/>
        <rFont val="Arial"/>
        <family val="2"/>
      </rPr>
      <t xml:space="preserve">
ESTADO:  CONTROLADO 85% - 637</t>
    </r>
    <r>
      <rPr>
        <sz val="9"/>
        <rFont val="Arial"/>
        <family val="2"/>
      </rPr>
      <t xml:space="preserve">
ACTUALIZACIÓN 01/09/2023 3:00 DELEGACIÓN BOMBEROS CUNDINAMARCA INFORMA: MUNICIPIO:  SOACHA - CIUDAD VERDE SECTOR BÓSATAMA.EVENTO: INCENDIO DE COBERTURA VEGETAL 30/08/2023.AFECTACIÓN: 4 HECTÁREAS DE RASTROJO.ACCIONES: EVENTO ATENDIDO POR BOMBEROS OFICIALES SOACHA (4 UNIDADES) BOMBEROS VOLUNTARIOS SOACHA (2 UNIDADES),BOMBEROS VOLUNTARIOS  SAN ANTONIO (4 UNIDADES), DELEGACIÓN DEPARTAMENTAL BOMBEROS CUNDINAMARCA (1 UNIDAD), POLICÍA (2 UNIDADES), ALCALDÍA (6 UNIDADES) Y  UN CARRO TANQUE DE EPC.</t>
    </r>
    <r>
      <rPr>
        <b/>
        <sz val="9"/>
        <rFont val="Arial"/>
        <family val="2"/>
      </rPr>
      <t xml:space="preserve"> ESTADO: LIQUIDADO. - 640</t>
    </r>
  </si>
  <si>
    <t xml:space="preserve">
SGC, INFORMA
REGIÓN: VILLAVICENCIO - META, COLOMBIA
FECHA: 2023-09-01 07:43 HORA LOCAL (2023-09-01 12:43 UTC)
LATITUD: 4.24 GRADOS NORTE
LONGITUD: 73.72 GRADOS OESTE
MAGNITUD: 3.4
PROFUNDIDAD: SUPERFICIAL (MENOR A 30 KM)
MUNICIPIOS CERCANOS: GUAYABETAL (CUNDINAMARCA) A 11 KM, EL CALVARIO (META) A 13 KM, RESTREPO (META) A 17 KM. SENTIDO LEVEMENTE EN VILLAVICENCIO, EL CALVARIO- META, GUAYABETAL- CUNDINAMARCA, S/N.
 - 641</t>
  </si>
  <si>
    <t xml:space="preserve">CDGRD HUILA, INFORMA: 
MUNICIPIO: LA ARGENTINA, VEREDA: SAN RAFAEL
EVENTO:  INCENDIO DE COBERTURA VEGETAL- 31-08-2023
AFECTACIÓN: 30 HECTÁREAS DE PASTO Y RASTROJO Y 1 HECTÁREA DE CULTIVO DE CAFÉ
ACCIONES: APOYARON CMGRD, BOMBEROS DE LA ARGENTINA- 5 UNIDADES
ESTADO: LIQUIDADO. - 641
</t>
  </si>
  <si>
    <t xml:space="preserve">CDGRD HUILA, INFORMA: 
MUNICIPIO: NÁTAGA, VEREDAS: CASCAJOSA Y SOCORRO
EVENTO:  INCENDIO DE COBERTURA VEGETAL- 31-08-2023
AFECTACIÓN:  111 HECTÁREAS DE PASTO Y RASTROJO Y ½ HECTÁREA DE CULTIVO DE CAFÉ;
ACCIONES: APOYARON CMGRD, BOMBEROS DE NÁTAGA- 2 UNIDADES, TESALIA- 6 UNIDADES
ESTADO: LIQUIDADO. - 641
</t>
  </si>
  <si>
    <t xml:space="preserve">CDGRD HUILA, INFORMA: 
MUNICIPIO: PALERMO, VEREDA: CHIRIVICAL
EVENTO:  INCENDIO DE COBERTURA VEGETAL- 31-08-2023
AFECTACIÓN:  2 HECTÁREAS DE PASTO Y RASTROJO.
ACCIONES: APOYARON CMGRD, BOMBEROS DE PALERMO- 5 UNIDADES
ESTADO: LIQUIDADO. - 641
</t>
  </si>
  <si>
    <t xml:space="preserve">ENLACE DNBC INFORMA, DEPARTAMENTO NARIÑO: 
MUNICIPIO: LEIVA, ZONA URBANA
EVENTO: INCENDIO DE COBERTURA VEGETAL 31-08-2023
AFECTACIÓN: 9 HECTÁREAS DE PASTIZALES Y RASTROJOS
ACCIONES: APOYARON BOMBEROS LEIVA- 7 UNIDADES, 1 VEHÍCULO DE INTERVENCIÓN RÁPIDA, CRUZ ROJA, DEFENSA CIVIL  
ESTADO: LIQUIDADO. - 641
</t>
  </si>
  <si>
    <r>
      <t xml:space="preserve">CDGRD TOLIMA, INFORMA: MUNICIPIO: MARIQUITA, VEREDA LA CABAÑA, AFECTACIÓN: 1 HECTÁREA DE VEGETACIÓN NATIVA, ACCIONES: ATIENDE EL CMGRD Y CBV DEL MUNICIPIO, ESTADO: </t>
    </r>
    <r>
      <rPr>
        <b/>
        <sz val="9"/>
        <rFont val="Arial"/>
        <family val="2"/>
      </rPr>
      <t>LIQUIDADO - 642</t>
    </r>
  </si>
  <si>
    <r>
      <t xml:space="preserve">CDGRD TOLIMA, INFORMA: MUNICIPIO: IBAGUÉ, VÍA ESPINAL - GIRARDOT, PATIO BONITO, EVENTO: INCENDIO DE COBERTURA VEGETAL 01/09/2023, AFECTACIÓN: 1.4 HECTÁREAS DE VEGETACIÓN NATIVA, ACCIONES: ATENDIDO POR EL CMGRD Y CBV DEL MUNICIPIO, ESTADO: </t>
    </r>
    <r>
      <rPr>
        <b/>
        <sz val="9"/>
        <rFont val="Arial"/>
        <family val="2"/>
      </rPr>
      <t>LIQUIDADO - 642</t>
    </r>
  </si>
  <si>
    <r>
      <t xml:space="preserve">CDGRD TOLIMA, INFORMA: MUNICIPIO: SAN LUIS, PLANTA CEMEX, SECTOR LA MINA, EVENTO: INCENDIO DE COBERTURA VEGETAL 01/09/2023, AFECTACIÓN: 5 HECTÁREAS DE PASTO Y RASTROJO, ACCIONES: ATENDIDO POR EL CMGRD Y CBV DEL MUNICIPIO. QUEDAN FOCOS EN LA PARTE ALTA DE LAS PEÑAS, ESTADO: </t>
    </r>
    <r>
      <rPr>
        <b/>
        <sz val="9"/>
        <rFont val="Arial"/>
        <family val="2"/>
      </rPr>
      <t>CONTROLADO - 642</t>
    </r>
  </si>
  <si>
    <r>
      <t xml:space="preserve">CDGRD CUNDINAMARCA, INFORMA: MUNICIPIO: BOJACÁ, VEREDA BARRO BLANCO
EVENTO: INCENDIO DE COBERTURA VEGETAL 01/09/2023, AFECTACIÓN: 4 HECTÁREAS DE PASTIZALES, ACCIONES: ATENDIDO POR EL CMGRD Y CBV DEL MUNICIPIO, ESTADO: </t>
    </r>
    <r>
      <rPr>
        <b/>
        <sz val="9"/>
        <rFont val="Arial"/>
        <family val="2"/>
      </rPr>
      <t xml:space="preserve">LIQUIDADO - 642
</t>
    </r>
  </si>
  <si>
    <r>
      <t xml:space="preserve">CDGRD CUNDINAMARCA INFORMA: MUNICIPIO: AGUA DE DÍOS - VEREDA NAZARETH EVENTO: INCENDIO DE COBERTURA VEGETAL - 01/09/2023 AFECTACIÓN: 2 HECTAREAS DE VEGETACIÓN NATIVA ACCIONES: ATENDIDO POR CMGRD Y BOMBEROS ESTADO: </t>
    </r>
    <r>
      <rPr>
        <b/>
        <sz val="9"/>
        <rFont val="Arial"/>
        <family val="2"/>
      </rPr>
      <t>LIQUIDADO</t>
    </r>
    <r>
      <rPr>
        <sz val="9"/>
        <rFont val="Arial"/>
        <family val="2"/>
      </rPr>
      <t>- 643</t>
    </r>
  </si>
  <si>
    <t>DNBC Y CDGRD CAUCA  INFORMA: MUNICIPIO: INZÁ -  VEREDA QUIGUANAS, SECTOR LA TRAPICHE, RESGUARDO DE SANTA ROSA. EVENTO: INCENDIO DE COBERTURA VEGETAL - 01/09/2023 AFECTACIÓN: 14 HECTÁREAS DE VEGETACIÓN NATIVA ACCIONES: ATENDIDO POR CMGRD Y BOMBEROS -DNBC INFORMA: LA COMANDANTE MILVIA FIGUEROA DE BOMBEROS VOLUNTARIOS INZÁ INFORMA, SE ATENDIÓ INCENDIO FORESTAL EN EL RESGUARDO INDÍGENA DE SANTA ROSA EL CUAL SE ENCONTRABA ACTIVO DESDE EL JUEVES 31 DE AGOSTO SOBRE LAS 17:00 HORAS, AL LUGAR DE LA EMERGENCIA SE DESPLAZARON 3 BOMBEROS CON HERRAMIENTAS MANUALES Y BOMBAS DE ESPALDA A REALIZAR LABORES DE CONTROL CON APOYO DE PERSONAS DE LA COMUNIDAD, EVITANDO LA PROPAGACIÓN A VIVIENDAS Y CULTIVOS DE CAFÉ Y MAÍZ, SE LOGRO LA LIQUIDACIÓN DEL INCENDIO A LAS 14:00 HORAS DEJANDO UNA AFECTACIÓN APROXIMADA DE 14 HECTÁREAS DE PASTOS SECOS. RECURSOS 03 BOMBEROS INZÁ 12 PERSONAS DE COMUNIDAD NOTA: LA INFORMACIÓN SE RECIBE VÍA WHATSAPP POR MEDIO DE OFICIO EL CUAL MANIFIESTA SOLICITUD DE APOYO AÉREO. ESTADO: LIQUIDADO - 643</t>
  </si>
  <si>
    <r>
      <t xml:space="preserve">DNBC Y CDGRD TOLIMA INFORMA MUNICIPIO: MELGAR - EL SALERO EVENTO: INCENDIO DE COBERTURA VEGETAL - 31/08/2023 AFECTACIÓN: PENDIENTE POR ESTABLECER ACCIONES: ATIENDE BOMBEROS MELGAR -DNBC INFORMA: EL COMANDANTE FÉLIX RODRÍGUEZ DEL CUERPO DE BOMBEROS VOLUNTARIOS DE MELGAR INFORMA, SE PRESENTA INCENDIO FORESTAL EN SECTOR EL SALERO, ESTE INCENDIO ES ATENDIDO CON 12 UNIDADES DEL CUERPO DE BOMBEROS CONTANDO CON APOYO DE LA FUERZA AEROESPACIAL COLOMBIANA QUIENES HAN REALIZADO 14 DESCARGAS, LAS CUALES SE REFLEJAN EN EL ESTADO DEL INCENDIO AL MOMENTO CONTROLADO EN UN 70% RECURSOS 12 BOMBEROS MELGAR 3 MÁQUINAS EXTINTORAS  FUERZA AEROESPACIAL COLOMBIANA ESTADO: </t>
    </r>
    <r>
      <rPr>
        <b/>
        <sz val="9"/>
        <rFont val="Arial"/>
        <family val="2"/>
      </rPr>
      <t>ACTIVO</t>
    </r>
    <r>
      <rPr>
        <sz val="9"/>
        <rFont val="Arial"/>
        <family val="2"/>
      </rPr>
      <t xml:space="preserve"> - 639
ACTUALIZACIÓN DNBC, INFORMA DEPARTAMENTO TOLIMA
MUNICIPIO MELGAR, SECTOR: EL SALERO
EVENTO INCENDIO DE COBERTURA VEGETAL - 31-08-2023
AFECTACIÓN 12 HECTÁREAS DE VEGETACIÓN NATIVA. EL COMANDANTE FELIX RODRIGUEZ DEL CUERPO DE BOMBEROS VOLUNTARIOS DE MELGAR INFORMA, GRACIAS A LAS LABORES REALIZADAS POR LAS UNIDADES SE LIQUIDA EL INCENDIO SOBRE LAS 23:00 HORAS DEL DÍA DE AYER. 
ACCIONES APOYARON BOMBEROS MELGAR- 12 UNIDADES, 3 MÁQUINAS EXTINTORAS, FUERZA AEROESPACIAL COLOMBIANA 
</t>
    </r>
    <r>
      <rPr>
        <b/>
        <sz val="9"/>
        <rFont val="Arial"/>
        <family val="2"/>
      </rPr>
      <t>ESTADO LIQUIDADO. - 641</t>
    </r>
  </si>
  <si>
    <r>
      <t xml:space="preserve">CDGRD HUILA INFORMA: MUNICIPIO:  TERUEL VEREDA CAÑADA SECTOR LA HONDA. EVENTO: INCENDIO DE COBERTURA VEGETAL 29/08/2023. AFECTACIÓN: APROXIMADAMENTE 240 HECTÁREAS  DE PASTO Y RASTROJO. ACCIONES:  EVENTO ATENDIDO EN TRABAJOS EN CONJUNTO ENTRE CMGRD Y BOMBEROS DEL MUNICIPIO (8 UNIDADES). </t>
    </r>
    <r>
      <rPr>
        <b/>
        <sz val="9"/>
        <rFont val="Arial"/>
        <family val="2"/>
      </rPr>
      <t xml:space="preserve">ESTADO:  ACTIVO - 635
</t>
    </r>
    <r>
      <rPr>
        <sz val="9"/>
        <rFont val="Arial"/>
        <family val="2"/>
      </rPr>
      <t>ACTUALIZACIÓN ENLACE DNBC Y CDGRD HUILA INFORMAN: 
MUNICIPIO TERUEL, VEREDA: CAÑADA, SECTOR: LA HONDA
EVENTO INCENDIO DE COBERTURA VEGETAL 29-08-2023 
AFECTACIÓN: 240 HECTÁREAS DE BOSQUE SECO
ACCIONES APOYARON CMGRD, BOMBEROS DE TERUEL- 10 UNIDADES</t>
    </r>
    <r>
      <rPr>
        <b/>
        <sz val="9"/>
        <rFont val="Arial"/>
        <family val="2"/>
      </rPr>
      <t xml:space="preserve">
ESTADO: LIQUIDADO. - 641
</t>
    </r>
  </si>
  <si>
    <r>
      <t xml:space="preserve">CDGRD SUCRE, INFORMA
MUNICIPIO CAIMITO, VEREDAS: LAS PAVITAS, LA SOLERA, TOFEME, CASCO URBANO
EVENTO VENDAVAL- 07-08-2023
AFECTACIÓN VIVIENDAS DESTECHADAS, ÁRBOLES CAÍDOS, LÍNEAS DE ALTA TENSIÓN DESCOLGADAS, VARIOS SECTORES DEL MUNICIPIO SE ENCUENTRAN SIN FLUIDO ELÉCTRICO, SIN LESIONADOS, REALIZAN EDAN
ACCIONES APOYA CMGRD
</t>
    </r>
    <r>
      <rPr>
        <b/>
        <sz val="9"/>
        <rFont val="Arial"/>
        <family val="2"/>
      </rPr>
      <t>ESTADO ABIERTO. - 574</t>
    </r>
    <r>
      <rPr>
        <sz val="9"/>
        <rFont val="Arial"/>
        <family val="2"/>
      </rPr>
      <t xml:space="preserve">
CDGRD SUCRE, ACTUALIZA INFORMACIÓN: MUNICIPIO: CAIMITO - VEREDA LAS PAVITAS, LA SOLEDAD, TOFEME EVENTO: VENDAVAL - 07/08/2023 AFECTACIÓN: 5 VIVIENDAS CON PÉRDIDA DE CUBIERTA, 5 FAMILIAS, 20 PERSONAS</t>
    </r>
    <r>
      <rPr>
        <b/>
        <sz val="9"/>
        <rFont val="Arial"/>
        <family val="2"/>
      </rPr>
      <t xml:space="preserve"> ESTADO: CERRADO - 628</t>
    </r>
    <r>
      <rPr>
        <sz val="9"/>
        <rFont val="Arial"/>
        <family val="2"/>
      </rPr>
      <t xml:space="preserve">
ACTUALIZACIÓN CDGRD SUCRE, INFORMA: MUNICIPIO: CAIMITO, VEREDA LAS PAVITAS, LA SOLEDAD, TOFEME, EVENTO: VENDAVAL 07/08/2023, AFECTACIÓN: 155 VIVIENDAS AVERIADAS, 155 FAMILIAS, 620 PERSONAS, ACCIONES: ATENDIDO POR EL CMGRD CON SU EQUIPO TÉCNICO Y ENTIDADES DE RESPUESTA DEL MUNICIPIO,</t>
    </r>
    <r>
      <rPr>
        <b/>
        <sz val="9"/>
        <rFont val="Arial"/>
        <family val="2"/>
      </rPr>
      <t xml:space="preserve"> ESTADO: CERRADO - 642</t>
    </r>
  </si>
  <si>
    <r>
      <t xml:space="preserve">DELEGACIÓN BOMBEROS CUNDINAMARCA INFORMA: MUNICIPIO:  SOACHA VEREDA FLORIDA BAJA. EVENTO:  INCENDIO DE COBERTURA VEGETAL  31/08/2023
AFECTACIÓN: PENDIENTE POR REPORTAR. ACCIONES:  EVENTO ATENDIDO  POR CMGRD Y BOMBEROS DEL MUNICIPIO. ESTADO: </t>
    </r>
    <r>
      <rPr>
        <b/>
        <sz val="9"/>
        <rFont val="Arial"/>
        <family val="2"/>
      </rPr>
      <t xml:space="preserve">ACTIVO - 640
</t>
    </r>
    <r>
      <rPr>
        <sz val="9"/>
        <rFont val="Arial"/>
        <family val="2"/>
      </rPr>
      <t>CDGRD CUNDINAMARCA, ACTUALIZA INFORMACIÓN: MUNICIPIO: SOACHA - VEREDA LA FLORIDA BAJA LIMITES CON LA VEREDICTA EVENTO: INCENDIO DE COBERTURA VEGETAL - 31/08/2023 AFECTACIÓN: 3 HECTÁREAS DE PASTO Y RASTROJO ACCIONES: ATENDIDO POR CMGRD Y BOMBEROS</t>
    </r>
    <r>
      <rPr>
        <b/>
        <sz val="9"/>
        <rFont val="Arial"/>
        <family val="2"/>
      </rPr>
      <t xml:space="preserve"> ESTADO: LIQUIDADO - 643</t>
    </r>
    <r>
      <rPr>
        <sz val="9"/>
        <rFont val="Arial"/>
        <family val="2"/>
      </rPr>
      <t xml:space="preserve">
</t>
    </r>
  </si>
  <si>
    <r>
      <t>CDGRD BOYACÁ INFORMA MUNICIPIO: SANTA SOFÍA - VEREDA DURAZNOS Y COLORADOS EVENTO: INCENDIO DE COBERTURA VEGETAL - 31/08/2023 AFECTACIÓN: PENDIENTE EVALUACIÓN ACCIONES: ATENDIDO POR CMGRD Y BOMBEROS COMBITA</t>
    </r>
    <r>
      <rPr>
        <b/>
        <sz val="9"/>
        <rFont val="Arial"/>
        <family val="2"/>
      </rPr>
      <t xml:space="preserve"> ESTADO: ACTIVO - 639</t>
    </r>
    <r>
      <rPr>
        <sz val="9"/>
        <rFont val="Arial"/>
        <family val="2"/>
      </rPr>
      <t xml:space="preserve">
ACTUALIZACIÓN CDGRD BOYACÁ Y DNBC INFORMAN
MUNICIPIO: SANTA SOFÍA, VEREDAS: DURAZNOS Y COLORADOS
EVENTO INCENDIO DE COBERTURA VEGETAL - 31-08-2023
AFECTACIÓN APROXIMADAMENTE: 5 HECTÁREAS DE VEGETACIÓN NATIVA
ACCIONES ATENDIDO POR CMGRD Y BOMBEROS CÓMBITA- 5 UNIDADES, 1 CAMIONETA DE INTERVENCIÓN RÁPIDA, 1 CARROTANQUE DE LA UDGRD
</t>
    </r>
    <r>
      <rPr>
        <b/>
        <sz val="9"/>
        <rFont val="Arial"/>
        <family val="2"/>
      </rPr>
      <t>ESTADO CONTROLADO. - 641</t>
    </r>
    <r>
      <rPr>
        <sz val="9"/>
        <rFont val="Arial"/>
        <family val="2"/>
      </rPr>
      <t xml:space="preserve">
DNBC ACTUALIZA INFORMACIÓN: DEPARTAMENTO: BOYACÁ MUNICIPIO: SANTA SOFÍA - VEREDA DURAZNOS Y COLORADOS EVENTO: INCENDIO DE COBERTURA VEGETAL - 31/08/2023 AFECTACIÓN: 7 HECTÁREAS DE VEGETACIÓN NATIVA ACCIONES: DNBC INFORMA: EL COMANDANTE CESAR MALAVER DEL CUERPO DE BOMBEROS VOLUNTARIOS COMBITA INFORMA, SE CULMINAN LABORES DE EXTINCIÓN Y LIQUIDACIÓN CON HERRAMIENTAS MANUALES DEJANDO UN APROXIMADO DE 7 HECTÁREAS AFECTADAS DE VEGETACIÓN NATIVA. ESTADO: LIQUIDADO - 643</t>
    </r>
  </si>
  <si>
    <r>
      <t xml:space="preserve">ENLACE DNBC UNGRD, INFORMA - CUNDINAMARCA: MUNICIPIO: ANOLAIMA, VEREDA EL PLATANAL, EVENTO: INCENDIO DE COBERTURA VEGETAL 30/08/2023
AFECTACIÓN: PENDIENTE POR REPORTAR, ACCIONES: ATIENDE CMGRD Y AL LUGAR SE DESPLAZARON UNIDADES DE BOMBEROS CON EQUIPOS, HERRAMIENTAS MANUALES Y BOMBAS DE ESPALDA A EJECUTAR LABORES DE CONTROL. RECURSOS: 6 BOMBEROS ANOLAIMA, 1 CAMIONETA DE INTERVENCIÓN RÁPIDA, ESTADO: </t>
    </r>
    <r>
      <rPr>
        <b/>
        <sz val="9"/>
        <rFont val="Arial"/>
        <family val="2"/>
      </rPr>
      <t xml:space="preserve">ACTIVO - 638
</t>
    </r>
    <r>
      <rPr>
        <sz val="9"/>
        <rFont val="Arial"/>
        <family val="2"/>
      </rPr>
      <t>ACTUALIZACIÓN ENLACE DNBC UNGRD, - CUNDINAMARCA:  MUNICIPIO: ANOLAIMA, VEREDA EL PLATANAL EVENTO: INCENDIO DE COBERTURA VEGETAL 30/08/2023 AFECTACIÓN: PENDIENTE POR REPORTAR ACCIONES:  DNBC INFORMA: EL COMANDANTE CARLOS ZAMORANO DEL CUERPO DE BOMBEROS VOLUNTARIOS ANOLAIMA INFORMA, SE PRESENTA INCENDIO FORESTAL EN LA VEREDA LUCHIMA EL CUAL DEJA 42 HECTÁREAS APROXIMADAS DE AFECTACIÓN HASTA EL MOMENTO, ESTE INCENDIO AVANZA POR LA CORDILLERA Y SE DIRIGE A 6 VIVIENDAS, LAS UNIDADES SE ENCUENTRAN REALIZANDO LABORES PARA LA MITIGACIÓN DE RIESGOS ASOCIADOS CON EL INCENDIO DESDE LAS 18:45 HORAS DEL 30 DE AGOSTO; EN MEDIO DE LAS OPERACIONES DE CONTROL Y LIQUIDACIÓN DE ESTE INCIDENTE DOS UNIDADES DEL CUERPO DE BOMBEROS DE LA MESA RESULTAN LESIONADOS DEBIDO A LOS CAMBIOS ABRUPTOS QUE TUVO LA DIRECCIÓN DEL VIENTO, LOS AFECTADOS SON LA CABO YORLADY CRUZ QUIEN ES TRASLADA AL HOSPITAL SIMÓN BOLÍVAR EN LA CIUDAD DE BOGOTÁ POR QUEMADURAS DE SEGUNDO GRADO EN SU CUERPO, EL SARGENTO JHON HENRY MORALES ES TRASLADADO AL HOSPITAL MUNICIPAL DE ANOLAIMA POR QUEMADURAS DE PRIMER GRADO, EN ESTE INCENDIO APOYA EL CUERPO DE BOMBEROS DE LA MESA, LA SUB ESTACIÓN QUIPILE Y HABITANTES DE LA COMUNIDAD RECURSOS 6 BOMBEROS ANOLAIMA 5 BOMBEROS LA MESA 2 BOMBEROS QUIPILE  1 CAMIONETA DE INTERVENCIÓN RÁPIDA BOMBEROS LA MESA 1 CAMIONETA DE INTERVENCIÓN RÁPIDA BOMBEROS ANOLAIMA</t>
    </r>
    <r>
      <rPr>
        <b/>
        <sz val="9"/>
        <rFont val="Arial"/>
        <family val="2"/>
      </rPr>
      <t xml:space="preserve"> ESTADO: ACTIVO - 639
</t>
    </r>
    <r>
      <rPr>
        <sz val="9"/>
        <rFont val="Arial"/>
        <family val="2"/>
      </rPr>
      <t>ACTUALIZACIÓN DNBC, INFORMA DEPARTAMENTO CUNDINAMARCA 
MUNICIPIO ANOLAIMA, VEREDAS: EL PLATANAL, LUCHIMA
EVENTO INCENDIO DE COBERTURA VEGETAL 30-08-2023
AFECTACIÓN 2 BOMBEROS HERIDOS, POR QUEMADURAS, TRASLADADOS A CENTROS ASISTENCIALES (CABO YORLADY CRUZ QUIEN ES TRASLADADA AL HOSPITAL SIMÓN BOLÍVAR EN LA CIUDAD DE BOGOTÁ, SARGENTO JHON HENRY MORALES ES TRASLADADO AL HOSPITAL DE ANOLAIMA). APROXIMADAMENTE: 54,7 HECTÁREAS DE VEGETACIÓN NATIVA. EL SUBCOMANDANTE ANDRÉS MARTÍN DEL CUERPO DE BOMBEROS VOLUNTARIOS ANOLAIMA INFORMA, DESDE LAS 7:00 HORAS LAS UNIDADES BOMBERILES REALIZAN TRABAJOS DE CONTROL Y LIQUIDACIÓN CON HERRAMIENTAS MANUALES Y BOMBAS DE ESPALDA
ACCIONES APOYAN CMGRD, BOMBEROS ANOLAIMA- 5 UNIDADES, SOACHA- 3</t>
    </r>
    <r>
      <rPr>
        <b/>
        <sz val="9"/>
        <rFont val="Arial"/>
        <family val="2"/>
      </rPr>
      <t xml:space="preserve">
ESTADO CONTROLADO. - 641
</t>
    </r>
    <r>
      <rPr>
        <sz val="9"/>
        <rFont val="Arial"/>
        <family val="2"/>
      </rPr>
      <t>DNBC ACTUALIZA INFORMACIÓN: DEPARTAMENTO: CUNDINAMARCA MUNICIPIO: ANOLAIMA - VEREDA PLATANAL  Y LUCHIMA EVENTO: INCENDIO DE COBERTURA VEGETAL - 30/08/2023 AFECTACIÓN: 42 HECTÁREAS APROX ACCIONES: ATENDIDO POR CMGRD Y ENTIDADES DEL SNGRD. -DNBC INFORMA: EL SUBCOMANDANTE ANDRÉS MARTÍN FORERO DE BOMBEROS VOLUNTARIOS ANOLAIMA INFORMA, SE FINALIZAN LABORES DE CONTROL DE FOCOS ACTIVOS A LAS 18:30 HORAS, LOGRANDO LA LIQUIDACIÓN DEL INCENDIO, SIN PRESENTARSE AFECTACIONES A VIVIENDAS</t>
    </r>
    <r>
      <rPr>
        <b/>
        <sz val="9"/>
        <rFont val="Arial"/>
        <family val="2"/>
      </rPr>
      <t xml:space="preserve">. ESTADO: LIQUIDADO - 643
</t>
    </r>
  </si>
  <si>
    <t xml:space="preserve">40 Locales comerciales </t>
  </si>
  <si>
    <t xml:space="preserve"> DELEGACIÓN BOMBEROS CUNDINAMARCA INFORMA: MUNICIPIO:  SAN FRANCISCO -  VEREDA PUEBLO. EVENTO:  INCENDIO DE COBERTURA VEGETAL  31/08/2023. AFECTACIÓN: 2 HECTÁREAS DE VEGETACIÓN Y RASTROJO . ACCIONES:  EVENTO ATENDIDO  POR CMGRD Y BOMBEROS DEL MUNICIPIO. ESTADO: LIQUIDADO - 644</t>
  </si>
  <si>
    <r>
      <t xml:space="preserve">CDGRD  SANTANDER INFORMA: MUNICIPIO:  EL PEÑÓN -  VEREDAS SAN FRANCISCO,  BOCAS DE HORTA Y CENTRO POBLADO GIRÓN. EVENTO:  VENDAVAL  02/09/2023. AFECTACIÓN: VARIAS VIVIENDAS AFECTADAS, 1 PUENTE VEHÍCULAR EN CONSTRUCCIÓN EN LA VEREDA SAN FRANCISCO, 1 PUENTE PEATONAL COLGANTE PRÓXIMO AL PUENTE VEHÍCULAR. ACCIONES:  SE ESTÁ REALIZANDO EDAN  Y REUNIÓN EXTRAORDINARIA CMGRD. ESTADO: </t>
    </r>
    <r>
      <rPr>
        <b/>
        <sz val="9"/>
        <rFont val="Arial"/>
        <family val="2"/>
      </rPr>
      <t>ABIERTO - 644</t>
    </r>
  </si>
  <si>
    <r>
      <t xml:space="preserve">CDGRD CAUCA INFORMA:  MUNICIPIO:   POPAYÁN - SECTOR POMONA 
EVENTO:  INCENDIO DE COBERTURA VEGETAL 01/09/2023 . AFECTACIÓN:  2 HECTÁREAS DE PASTO. ACCIONES:   EVENTO ATENDIDO POR CMGRD Y BOMBEROS DEL MUNICIPIO. ESTADO: </t>
    </r>
    <r>
      <rPr>
        <b/>
        <sz val="9"/>
        <rFont val="Arial"/>
        <family val="2"/>
      </rPr>
      <t xml:space="preserve">LIQUIDADO - 644
</t>
    </r>
  </si>
  <si>
    <r>
      <t xml:space="preserve">CDGRD HUILA INFORMA: MUNICIPIO:   ALGECIRAS - VEREDA LAS DAMAS. EVENTO:  INCENDIO DE COBERTURA VEGETAL 01/09/2023. AFECTACIÓN:  6  HECTÁREAS DE PASTO Y RASTROJO. ACCIONES:  EVENTO ATENDIDO POR BOMBEROS DEL MUNICIPIO  DE ALGECIRAS (4 UNIDADES). ESTADO: </t>
    </r>
    <r>
      <rPr>
        <b/>
        <sz val="9"/>
        <rFont val="Arial"/>
        <family val="2"/>
      </rPr>
      <t>LIQUIDADO - 644</t>
    </r>
  </si>
  <si>
    <r>
      <t>CDGRD HUILA INFORMA: MUNICIPIO:   PITAL - VEREDA CHORRILLOS PARTE BAJA
EVENTO:  INCENDIO DE COBERTURA VEGETAL 01/09/2023. AFECTACIÓN:  2  HECTÁREAS DE PASTO, RASTROJO Y CULTIVO DE CAFÉ. 
ACCIONES:  EVENTO ATENDIDO POR BOMBEROS DEL MUNICIPIO  (5 UNIDADES).
ESTADO:</t>
    </r>
    <r>
      <rPr>
        <b/>
        <sz val="9"/>
        <rFont val="Arial"/>
        <family val="2"/>
      </rPr>
      <t xml:space="preserve"> LIQUIDADO - 644</t>
    </r>
    <r>
      <rPr>
        <sz val="9"/>
        <rFont val="Arial"/>
        <family val="2"/>
      </rPr>
      <t xml:space="preserve">
</t>
    </r>
  </si>
  <si>
    <r>
      <t xml:space="preserve">CDGRD HUILA INFORMA: MUNICIPIO:   BARAYA - VEREDA  ARIZONA. EVENTO:  INCENDIO DE COBERTURA VEGETAL 01/09/2023. AFECTACIÓN:  1  HECTÁREAS DE PASTO Y RASTROJO. ACCIONES:  EVENTO ATENDIDO EN TRABAJOS EN CONJUNTO ENTRE CMGRD Y BOMBEROS. ESTADO: </t>
    </r>
    <r>
      <rPr>
        <b/>
        <sz val="9"/>
        <rFont val="Arial"/>
        <family val="2"/>
      </rPr>
      <t>LIQUIDADO - 644</t>
    </r>
  </si>
  <si>
    <t>DNBC INFORMA:  DEPARTAMENTO: VALLE DEL CAUCA. MUNICIPIO:   CALI - SECTOR CENTRO CC EL TESORO. EVENTO:  INCENDIO ESTRUCTURAL 02/09/2023.AFECTACIÓN:  40 LOCALES COMERCIALES. ACCIONES:  EVENTO ATENDIDO EN TRABAJOS EN CONJUNTO ENTRE CMGRD Y BOMBEROS. RECURSOS. 50 BOMBEROS CALI, 05 MÁQUINAS EXTINTORAS, 01 MÁQUINA DE ALTURAS, 02 CARROTANQUES, 02 AMBULANCIAS, 01 VEHÍCULO LOGÍSTICO, 01 VEHÍCULO COMANDO. ESTADO:  CERRADO - 644</t>
  </si>
  <si>
    <r>
      <t xml:space="preserve">ENLACE DNBC UNGRD - CUNDINAMARCA INFORMA:  MUNICIPIO: PACHO, VEREDA LAS ÁGUILAS, EVENTO: INCENDIO DE COBERTURA VEGETAL 01/09/2023, AFECTACIÓN: 10 HECTÁREAS DE VEGETACIÓN NATIVA, ACCIONES: ATIENDE CMGRD Y CBV DEL MUNICIPIO DE ZIPAQUIRÁ QUIENES SE ENCUENTRAN EN EL SITIO, ESTADO: </t>
    </r>
    <r>
      <rPr>
        <b/>
        <sz val="9"/>
        <rFont val="Arial"/>
        <family val="2"/>
      </rPr>
      <t xml:space="preserve">ACTIVO  - 642
</t>
    </r>
    <r>
      <rPr>
        <sz val="9"/>
        <rFont val="Arial"/>
        <family val="2"/>
      </rPr>
      <t>ACTUALIZACIÓN 02/09/2023 11:17 DELEGACIÓN BOMBEROS CUNDINAMARCA INFORMA:  MUNICIPIO:  PACHO -  VEREDA LAS ÁGUILAS. EVENTO:  INCENDIO DE COBERTURA VEGETAL  1/09/2023. AFECTACIÓN: 45 HECTÁREAS DE RASTROJO Y CULTIVOS DE PANCOGER. ACCIONES:  EVENTO ATENDIDO  POR CMGRD, BOMBEROS ( COGUA 2 UNIDADES Y PACHO 10 UNIDADES), DCC 3 UNIDADES Y 20 PERSONAS DE LA COMUNIDAD</t>
    </r>
    <r>
      <rPr>
        <b/>
        <sz val="9"/>
        <rFont val="Arial"/>
        <family val="2"/>
      </rPr>
      <t>. ESTADO: LIQUIDADO - 644</t>
    </r>
  </si>
  <si>
    <r>
      <t xml:space="preserve">DCC INFORMA: DEPARTAMENTO: CUNDINAMARCA. MUNICIPIO:LA PALMA - VEREDA TALENQUERA. EVENTO:  INCENDIO DE COBERTURA VEGETAL 31/08/2023
AFECTACIÓN: 2 HECTÁREAS DE VEGETACIÓN NATIVA. ACCIONES: ATIENDE CMGRD Y DCC . ESTADO: </t>
    </r>
    <r>
      <rPr>
        <b/>
        <sz val="9"/>
        <rFont val="Arial"/>
        <family val="2"/>
      </rPr>
      <t xml:space="preserve">CONTROLADO - 640
</t>
    </r>
    <r>
      <rPr>
        <sz val="9"/>
        <rFont val="Arial"/>
        <family val="2"/>
      </rPr>
      <t>ACTUALIZACIÓN 02/09/2023 11:39 DELEGACIÓN BOMBEROS CUNDINAMARCA INFORMA: MUNICIPIO:  LA PALMA  -  VEREDA TALENQUERA. EVENTO:  INCENDIO DE COBERTURA VEGETAL  31/08/2023. AFECTACIÓN: 4 HECTÁREAS DE PINO Y VEGETACIÓN NATIVA. ACCIONES:  EVENTO ATENDIDO  POR CMGRD Y BOMBEROS DEL MUNICIPIO</t>
    </r>
    <r>
      <rPr>
        <b/>
        <sz val="9"/>
        <rFont val="Arial"/>
        <family val="2"/>
      </rPr>
      <t>. ESTADO: LIQUIDADO - 644</t>
    </r>
    <r>
      <rPr>
        <sz val="9"/>
        <rFont val="Arial"/>
        <family val="2"/>
      </rPr>
      <t xml:space="preserve">
</t>
    </r>
  </si>
  <si>
    <r>
      <t xml:space="preserve">DELEGACIÓN BOMBEROS CUNDINAMARCA INFORMA: MUNICIPIO:  SIBATÉ - VEREDA SIBATÉ. EVENTO:  INCENDIO DE COBERTURA VEGETAL 31/08/2023
AFECTACIÓN: PENDIENTE POR REPORTAR. ACCIONES:  EVENTO ATENDIDO POR CMGRD Y BOMBEROS DEL MUNICIPIO. ESTADO: </t>
    </r>
    <r>
      <rPr>
        <b/>
        <sz val="9"/>
        <rFont val="Arial"/>
        <family val="2"/>
      </rPr>
      <t>CONTROLADO. - 640</t>
    </r>
    <r>
      <rPr>
        <sz val="9"/>
        <rFont val="Arial"/>
        <family val="2"/>
      </rPr>
      <t xml:space="preserve">
</t>
    </r>
    <r>
      <rPr>
        <b/>
        <sz val="9"/>
        <rFont val="Arial"/>
        <family val="2"/>
      </rPr>
      <t>ACTUALIZACIÓN 02/09/2023 14:13 DELEGACIÓN BOMBEROS CUNDINAMARCA INFORMA: MUNICIPIO:  SIBATE- VEREDA SIBATÉ. EVENTO:  INCENDIO DE COBERTURA VEGETAL  31/08/2023. AFECTACIÓN: 1 HECTÁREAS DE PASTO.
ACCIONES:  EVENTO ATENDIDO  POR CMGRD Y BOMBEROS DEL MUNICIPIO (4 UNIDADES)</t>
    </r>
    <r>
      <rPr>
        <sz val="9"/>
        <rFont val="Arial"/>
        <family val="2"/>
      </rPr>
      <t xml:space="preserve">. ESTADO: LIQUIDADO - 644
</t>
    </r>
  </si>
  <si>
    <r>
      <t xml:space="preserve">CDGRD NORTE DE SANTANDER INFORMA: MUNICIPIO: GRAMALOTE - VEREDA MIRAFLORES EVENTO: INCENDIO DE COBERTURA VEGETAL - 31/08/2023 AFECTACIÓN: PENDIENTE EVALUACIÓN ACCIONES: ATIENDEN CMGRD Y COMUNIDAD DNBC INFORMA: A ESPERA DE SOLICITUD PARA APOYO CON BOMBEROS CÚCUTA, BOMBEROS PAMPLONA Y DCC </t>
    </r>
    <r>
      <rPr>
        <b/>
        <sz val="9"/>
        <rFont val="Arial"/>
        <family val="2"/>
      </rPr>
      <t xml:space="preserve">ESTADO: ACTIVO - 639
</t>
    </r>
    <r>
      <rPr>
        <sz val="9"/>
        <rFont val="Arial"/>
        <family val="2"/>
      </rPr>
      <t xml:space="preserve">ACTUALIZACIÓN 02/09/2023 14:23 CMGRD  INFORMA: DEPARTAMENTO: NORTE DE SANTANDER. MUNICIPIO: GRAMALOTE VEREDA MIRAFLORES. EVENTO: INCENDIO DE COBERTURA VEGETAL 31/08/2023. AFECTACIÓN:  4 HECTÁREAS DE PASTO Y MALEZA. ACCIONES:  EVENTO ATENDIDO POR LA COMUNIDAD Y CMGRD </t>
    </r>
    <r>
      <rPr>
        <b/>
        <sz val="9"/>
        <rFont val="Arial"/>
        <family val="2"/>
      </rPr>
      <t xml:space="preserve"> 
ESTADO:  LIQUIDACIÓN  - 644
</t>
    </r>
  </si>
  <si>
    <t xml:space="preserve"> CAÍDA DE REDES ELÉCTRICAS Y ÁRBOLES</t>
  </si>
  <si>
    <t xml:space="preserve">SISTEMA DE ENERGÍA, EN LA ZONA RURAL, SIN EL FLUIDO ELÉCTRICO </t>
  </si>
  <si>
    <t xml:space="preserve">CDGRD CUNDINAMARCA. INFORMA: 
MUNICIPIO APULO, VEREDA: NARANJAL
EVENTO INCENDIO DE COBERTURA VEGETAL 26-08-2023
AFECTACIÓN: 1 HECTÁREA DE VEGETACIÓN NATIVA
ACCIONES:  APOYARON CMGRD, BOMBEROS DE LA MESA, POLICÍA NACIONAL DE APULO
ESTADO: LIQUIDADO. - 645
</t>
  </si>
  <si>
    <t xml:space="preserve">CDGRD CUNDINAMARCA. INFORMA: 
MUNICIPIO VILLETA, VEREDA: LA BOLSA- FINCA: EL BRASIL
EVENTO INCENDIO DE COBERTURA VEGETAL 01-09-2023
AFECTACIÓN:  4 HECTÁREAS DE CAPA VEGETAL Y CAÑA DULCE
ACCIONES:  APOYARON CMGRD, BOMBEROS DE VILLETA, ESP- EMPRESA DE SERVICIOS PÚBLICOS.
ESTADO: LIQUIDADO. - 645
</t>
  </si>
  <si>
    <t xml:space="preserve">CDGRD CUNDINAMARCA. INFORMA: 
MUNICIPIO NILO, SECTOR: TOLEMAIDA
EVENTO INCENDIO DE COBERTURA VEGETAL 01-09-2023
AFECTACIÓN:  30 HECTÁREAS DE VEGETACIÓN NATIVA, PASTIZALES, RASTROJO 
ACCIONES:  APOYARON BRIGADA MILITAR CON 40 UNIDADES Y HELICÓPTERO DEL EJÉRCITO
ESTADO: LIQUIDADO. - 645
</t>
  </si>
  <si>
    <t xml:space="preserve">CDGRD RISARALDA, INFORMA: 
MUNICIPIO:  MARSELLA, VEREDA: LA SIRIA 
EVENTO:  VENDAVAL- 02-09-2023
AFECTACIÓN: 4 VIVIENDAS AVERIADAS EN TECHOS, DAÑOS EN MUEBLES Y ENSERES, 4 FAMILIAS, 16 PERSONAS AFECTADAS, SIN LESIONADOS
ACCIONES:  APOYAN CMGRD, BOMBEROS
ESTADO: CERRADO. - 645
</t>
  </si>
  <si>
    <t xml:space="preserve">CDGRD ANTIOQUIA, INFORMA: 
MUNICIPIO:  MURINDÓ, CORREGIMIENTO: OPOGADO
EVENTO:  VENDAVAL- 30-08-2023
AFECTACIÓN: 10 VIVIENDA AVERIADAS EN TECHOS, 10 FAMILIAS, 37 PERSONAS AFECTADAS, DAÑOS EN MUEBLES Y ENSERES, CAÍDA DE REDES ELÉCTRICAS Y ÁRBOLES, SIN LESIONADOS
ACCIONES:  APOYA CMGRD
ESTADO: CERRADO. - 645
</t>
  </si>
  <si>
    <t xml:space="preserve">CDGRD ANTIOQUIA, INFORMA: 
MUNICIPIO:   APARTADÓ, VEREDA: BUENOS AIRES
EVENTO:  VENDAVAL- 01-09-2023
AFECTACIÓN: 221 FAMILIAS, 800 PERSONAS AFECTADAS, POR EL SISTEMA DE ENERGÍA, EN LA ZONA RURAL, SIN EL FLUIDO ELÉCTRICO POR CAUSA DE VIENTOS HURACANADOS, SIN LESIONADOS
ACCIONES:  APOYAN CMGRD, SECRETARÍA DE OBRAS PÚBLICAS, EPM
ESTADO: CERRADO. - 645
</t>
  </si>
  <si>
    <t xml:space="preserve">CDGRD ANTIOQUIA, INFORMA: 
MUNICIPIO:  MUTATÁ, BARRIO: CANDELILLO, VEREDAS:  LA CRISTALINA Y LA FORTUNA 
EVENTO:  VENDAVAL- 01-09-2023
AFECTACIÓN: 5 VIVIENDAS AVERIADAS EN TECHOS, 10 FAMILIAS, 50 PERSONAS, 2 ESCUELAS AFECTADAS, SIN LESIONADOS
ACCIONES:  APOYA CMGRD
ESTADO: CERRADO. - 645
</t>
  </si>
  <si>
    <t xml:space="preserve">
CDGRD ANTIOQUIA, INFORMA: 
MUNICIPIO:  SAN ROQUE, VEREDAS:  GUACAS ARRIBA, EL JARDÍN, LA CEIBA, LA JOTA, SAN MATÍAS, EL LION, LA FLORESTA
EVENTO:  VENDAVAL- 12-08-2023
AFECTACIÓN: 6 VIVIENDAS AVERIADAS EN TECHOS, 8 FAMILIAS, 35 PERSONAS, SIN LESIONADOS
ACCIONES:  APOYA CMGRD- ENTREGA DE MATERIALES PARA REPARACIÓN DE VIVIENDAS
ESTADO: CERRADO. - 645
</t>
  </si>
  <si>
    <r>
      <t xml:space="preserve">CDGRD TOLIMA Y ENLACE DNBC UNGRD, INFORMA: MUNICIPIO: MURILLO, SECTOR MOZU, VEREDA EL OSO, EVENTO: INCENDIO DE COBERTURA VEGETAL 01/09/2023
AFECTACIÓN: PENDIENTE POR REPORTAR, ACCIONES: ATIENDE CMGRD Y CBV QUE REPORTA: SE PRESENTA INCENDIO FORESTAL EN EL SECTOR MOZU, SIN EMBARGO, ESTE SE ENCUENTRA APROXIMADAMENTE A 7 HORAS PEDERESTE DEL CASCO URBANO Y NO CUENTA CON UNA RUTA DE ACCESO VEHICULAR, POR LO QUE DESDE LA ALCALDÍA Y GESTIÓN DE RIESGO MUNICIPAL SE RECIBE UNA SOLICITUD DE APOYO AÉREO PARA TRASLADO DE UNIDADES Y APOYO BAMBI BUCKET. ESTADO: </t>
    </r>
    <r>
      <rPr>
        <b/>
        <sz val="9"/>
        <rFont val="Arial"/>
        <family val="2"/>
      </rPr>
      <t xml:space="preserve">ACTIVO - 642
</t>
    </r>
    <r>
      <rPr>
        <sz val="9"/>
        <rFont val="Arial"/>
        <family val="2"/>
      </rPr>
      <t xml:space="preserve">DNBC ACTUALIZA INFORMACIÓN DEPARTAMENTO: TOLIMA MUNICIPIO: MURILLO - SECTOR MUZU VEREDA EL OSO EVENTO: INCENDIO DE COBERTURA VEGETAL - 01/09/2023 AFECTACIÓN: PENDIENTE EVALUACIÓN ACCIONES: DNBC INFORMA:  EL COMANDANTE JUAN DE DIOS CARDOZO DE BOMBEROS VOLUNTARIOS MURILLO INFORMA, SE ENCUENTRAN UNIDADES EN ALISTAMIENTO CON APOYO DE BOMBEROS LÍBANO PARA ATENDER INCENDIO FORESTAL QUE SE PRESENTA EN EL SECTOR DE MOZU, DONDE SOLICITA A LA DIRECCIÓN NACIONAL DE BOMBEROS, LA ACTIVACIÓN DE APOYO AÉREO Y TRASLADO DE PERSONAL, SE ENVÍA LISTA DE CHEQUEO ACTUALIZADA. -SOLICITUD DE APOYO AÉREO NO. 042, SOBREVUELO, TRASLADO DE PERSONAL Y DESCARGAS AÉREAS, INCENDIO FORESTAL MUNICIPIO DE MURILLO – TOLIMA. SCN INFORMA: -SCN INFORMA: PSI SE REMITE SOLICITUD DE APOYO #95 A FAC, APOYO AÉREO INCENDIO DE COBERTURA VEGETAL, DEPARTAMENTO DE TOLIMA, MUNICIPIO DE MURILLO, VEREDA LOS OSOS, CORREGIMIENTO MAZUL, CERCA AL PNN LOS NEVADOS: </t>
    </r>
    <r>
      <rPr>
        <b/>
        <sz val="9"/>
        <rFont val="Arial"/>
        <family val="2"/>
      </rPr>
      <t xml:space="preserve">ACTIVO - 643
</t>
    </r>
    <r>
      <rPr>
        <sz val="9"/>
        <rFont val="Arial"/>
        <family val="2"/>
      </rPr>
      <t>ACTUALIZACIÓN 02/09/2023 9:50 CMGRD  INFORMA: DEPARTAMENTO: TOLIMA
MUNICIPIO: MURILLO - SECTOR MUZU VEREDA EL OSO. EVENTO:  INCENDIO DE COBERTURA VEGETAL 01/09/2023 . AFECTACIÓN:  PENDIENTES POR DETERMINAR
ACCIONES: . -SCN: 01/09/2023 SCN SOLICITA APOYO A FUERZA AEROESPACIAL COLOMBIANA SE ENVÍA  SOLICITUD  # 095. 02/09/20 SCN SOLICITA APOYO POLICÍA NACIONAL SE ENVÍA SOLICITUD # 54 . -CMGRD MURILLO: EN PMU  INFORMAN QUE SE AFECTAN DE 30 A 50 HECTÁREAS  APROXIMADAMENTE  DE FRAILEJÓN DIARIA. 
- PARQUES NACIONALES:  INFORMA QUE HAY PERSONAL EN EL SECTOR  QUIEN TOMA REGISTRO FOTOGRÁFICO. SE EVIDENCIA HUMO PERO NO LLAMAS.  -DNBC: EN COORDINACIÓN CON LA DELEGACIÓN  DEPARTAMENTAL DE BOMBEROS POR SI SE REQUIERE PERSONAL  DE BOMBEROS A NIVEL DEPARTAMENTAL. - ALCALDÍA MUNICIPAL DE MURILLO: SE ESTÁ GESTIONANDO TRANSPORTE CON MULAS PARA EL PERSONAL Y SU EQUIPO YA QUE EL SECTOR ES DE DIFÍCIL ACCESO</t>
    </r>
    <r>
      <rPr>
        <b/>
        <sz val="9"/>
        <rFont val="Arial"/>
        <family val="2"/>
      </rPr>
      <t xml:space="preserve">. ESTADO: ACTIVO - 644 
</t>
    </r>
    <r>
      <rPr>
        <sz val="9"/>
        <rFont val="Arial"/>
        <family val="2"/>
      </rPr>
      <t>ACTUALIZACIÓN DNBC, INFORMA, DEPARTAMENTO TOLIMA 
MUNICIPIO:   MURILLO, SECTOR MOZU VEREDA: EL OSO
EVENTO:  INCENDIO DE COBERTURA VEGETAL 01-09-2023
AFECTACIÓN: 20 HECTÁREAS DE FRAILEJONES
ACCIONES:  APOYARON CMGRD, CDGRD, UNGRD- SALA DE CRISIS, GESTIONÓ SOLICITUD NO.095 CON FUERZA AEROESPACIAL COLOMBIANA, POLICÍA NACIONAL SE ENVÍA SOLICITUD NO. 54. BOMBEROS MURILLO-  3 UNIDADES, LÍBANO- 5 UNIDADES, 1 GUÍA DEL PARQUE NATURAL. EL COMANDANTE JUAN DE DIOS CARDOZO DE BOMBEROS VOLUNTARIOS MURILLO INFORMA, SE REALIZA RETORNO AL CASCO URBANO DE MURILLO, DEBIDO QUE LA COMUNIDAD CERCANA AL SECTOR, ENVÍA VÍDEOS Y REGISTRO FOTOGRÁFICO DE LA LIQUIDACIÓN DEL INCENDIO, SE REALIZA COMUNICACIONES CON LOS HABITANTES Y AL CONFIRMAR EL ESTADO DEL INCENDIO, SOBRE LAS 15:00 HORAS, SE REALIZA RETORNO A LA BASE DE BOMBEROS MURILLO CON TODAS LAS UNIDADES, CANCELANDO LA SOLICITUD DE APOYO AÉREO.</t>
    </r>
    <r>
      <rPr>
        <b/>
        <sz val="9"/>
        <rFont val="Arial"/>
        <family val="2"/>
      </rPr>
      <t xml:space="preserve">
ESTADO: LIQUIDADO. - 645
</t>
    </r>
  </si>
  <si>
    <r>
      <t xml:space="preserve">CDGRD HUILA INFORMA:  MUNICIPIO: PALERMO - VEREDA VILACO EVENTO: INCENDIO DE COBERTURA VEGETAL - 01/09/2023 AFECTACIÓN: 40 HECTÁREAS DE VEGETACIÓN ACCIONES: ATENDIDO POR CMGRD Y BOMBEROS ESTADO: </t>
    </r>
    <r>
      <rPr>
        <b/>
        <sz val="9"/>
        <rFont val="Arial"/>
        <family val="2"/>
      </rPr>
      <t>LIQUIDADO - 646</t>
    </r>
  </si>
  <si>
    <r>
      <t xml:space="preserve">CDGRD HUILA INFORMA:  MUNICIPIO: LA ARGENTINA - VEREDA EL CARMEN EVENTO: INCENDIO DE COBERTURA VEGETAL - 02/09/2023 AFECTACIÓN: 4 HECTÁREAS DE VEGETACIÓN ACCIONES: ATENDIDO POR CMGRD Y BOMBEROS ESTADO: </t>
    </r>
    <r>
      <rPr>
        <b/>
        <sz val="9"/>
        <rFont val="Arial"/>
        <family val="2"/>
      </rPr>
      <t>LIQUIDADO - 646</t>
    </r>
  </si>
  <si>
    <r>
      <t xml:space="preserve">CDGRD HUILA INFORMA: MUNICIPIO: ALGECIRAS - VEREDA ALTOS DE SANTIAS, SECTOR PATIO BONITO EVENTO: INCENDIO DE COBERTURA VEGETAL - 02/09/2023 AFECTACIÓN: 5 HECTÁREAS DE VEGETACIÓN ACCIONES: ATENDIDO POR CMGRD Y BOMBEROS ESTADO: </t>
    </r>
    <r>
      <rPr>
        <b/>
        <sz val="9"/>
        <rFont val="Arial"/>
        <family val="2"/>
      </rPr>
      <t>LIQUIDADO - 646</t>
    </r>
  </si>
  <si>
    <r>
      <t xml:space="preserve">CDGRD CAUCA INFORMA MUNICIPIO: CALDONO - RESERVA FORESTAL HACIENDA JAPIO EVENTO: INCENDIO DE COBERTURA VEGETAL - 02/08/2023 AFECTACIÓN: 4 HECTÁREAS DE BOSQUE NATIVO ACCIONES: ATENDIDO POR CMGRD Y BOMBEROS ESTADO: </t>
    </r>
    <r>
      <rPr>
        <b/>
        <sz val="9"/>
        <rFont val="Arial"/>
        <family val="2"/>
      </rPr>
      <t>LIQUIDADO - 646</t>
    </r>
  </si>
  <si>
    <r>
      <t xml:space="preserve">CDGRD QUINDÍO INFORMA MUNICIPIO: ARMENIA - BARRIO PAVONA EVENTO: INCENDIO ESTRUCTURAL - 03/09/2023 AFECTACIÓN: 2 PERSONAS LESIONADAS REMITIDAS A CENTROS ASISTENCIALES, PENDIENTE EVALUACIÓN ACCIONES: ATIENDE CUERPO OFICIAL DE BOMBEROS DE ARMENIA ESTADO: </t>
    </r>
    <r>
      <rPr>
        <b/>
        <sz val="9"/>
        <rFont val="Arial"/>
        <family val="2"/>
      </rPr>
      <t>ABIERTO - 646</t>
    </r>
  </si>
  <si>
    <r>
      <t xml:space="preserve">CDGRD QUINDÍO,  INFORMA
MUNICIPIO ARMENIA, BARRIO: NIÁGARA
EVENTO SISMO- 17-08-2023
AFECTACIÓN 1 VIVIENDA AVERIADA,1 FAMILIA, 5 PERSONA AFECTADAS, SIN LESIONADOS, SE SUSPENDE LA.JORNADA ESCOLAR EN VARIOS COLEGIOS
ACCIONES APOYAN CMGRD, SNGRD
</t>
    </r>
    <r>
      <rPr>
        <b/>
        <sz val="10"/>
        <rFont val="Arial"/>
        <family val="2"/>
      </rPr>
      <t>ESTADO ABIERTO. - 601</t>
    </r>
    <r>
      <rPr>
        <sz val="10"/>
        <rFont val="Arial"/>
        <family val="2"/>
      </rPr>
      <t xml:space="preserve">
ACTUALIZACIÓN CDGRD QUINDÍO, INFORMA
MUNICIPIO ARMENIA, BARRIO: NIÁGARA
EVENTO SISMO- 17-08-2023
AFECTACIÓN 1 VIVIENDA AVERIADA,1 FAMILIA, 5 PERSONAS, 1 INSTITUCIÓN EDUCATIVA, 1 CONJUNTO RESIDENCIAL AFECTADOS, SIN LESIONADOS. SE ESTÁN REALIZANDO LAS VISITAS TÉCNICAS POR PARTE DEL MUNICIPIO
ACCIONES APOYAN CMGRD, SNGRD
</t>
    </r>
    <r>
      <rPr>
        <b/>
        <sz val="10"/>
        <rFont val="Arial"/>
        <family val="2"/>
      </rPr>
      <t xml:space="preserve">ESTADO ABIERTO. - 605
</t>
    </r>
    <r>
      <rPr>
        <sz val="10"/>
        <rFont val="Arial"/>
        <family val="2"/>
      </rPr>
      <t>CDGRD QUINDÍO, ACTUALIZA INFORMACIÓN:  MUNICIPIO: ARMENIA - BARRIO NIÁGARA  EVENTO: SISMO - 17/08/2023 AFECTACIÓN: 2 VIVIENDAS AVERIADAS, 2 FAMILIAS, 8 PERSONAS ACCIONES:  ATENDIDO POR CMGRD</t>
    </r>
    <r>
      <rPr>
        <b/>
        <sz val="10"/>
        <rFont val="Arial"/>
        <family val="2"/>
      </rPr>
      <t xml:space="preserve"> ESTADO: CERRADO - 646</t>
    </r>
  </si>
  <si>
    <r>
      <t xml:space="preserve">
SGC INFORMA
REGIÓN VILLAVICENCIO - META, COLOMBIA FECHA:2023-08-17 12:17 HORA LOCAL (2023-08-17 17:17 UTC) LATITUD:4.21 GRADOS NORTE LONGITUD:73.74 GRADOS OESTE
*MAGNITUD: 5.6
PROFUNDIDAD: SUPERFICIAL (MENOR A 30 KM)MUNICIPIOS CERCANOS: GUAYABETAL (CUNDINAMARCA) A 9 KM, VILLAVICENCIO (META) A 14 KM, QUETAME (CUNDINAMARCA) A 20 KM
SE REALIZA, BARRIDO E</t>
    </r>
    <r>
      <rPr>
        <b/>
        <sz val="10"/>
        <rFont val="Arial"/>
        <family val="2"/>
      </rPr>
      <t>NTIDADES DEL SNGRD - 601</t>
    </r>
    <r>
      <rPr>
        <sz val="10"/>
        <rFont val="Arial"/>
        <family val="2"/>
      </rPr>
      <t xml:space="preserve">
ACTUALIZACIÓN CDGRD META, INFORMA
MUNICIPIO VILLAVICENCIO, ZONA URBANA, VEREDA: LA ARGENTINA
EVENTO SISMO 17-08-2023
AFECTACIÓN 90 VIVIENDAS AVERIADAS, 90 FAMILIAS, 360 PERSONAS, 1 VÍA, 2 CENTROS COMERCIALES AVERIADOS, AFECTACIÓN FACHADA GOBERNACIÓN DEL META, 3 HOSPITALES EVACUADOS, SIN LESIONADOS, CONTINÚAN REALIZANDO EDAN
ACCIONES APOYAN CMGRD, DC.C. POLICÍA NACIONAL
</t>
    </r>
    <r>
      <rPr>
        <b/>
        <sz val="10"/>
        <rFont val="Arial"/>
        <family val="2"/>
      </rPr>
      <t xml:space="preserve">ESTADO ABIERTO. - 605
</t>
    </r>
    <r>
      <rPr>
        <sz val="10"/>
        <rFont val="Arial"/>
        <family val="2"/>
      </rPr>
      <t>CDGRD META, ACTUALIZA INFORMACIÓN:  MUNICIPIO: VILLAVICENCIO -  CABECERA MUNICIPAL, VEREDA LA ARGENTINA EVENTO: SISMO - 17/08/2023  AFECTACIÓN: 90 VIVIENDAS AVERIADAS, 90 FAMILIAS, 360 PERSONAS, 1 FACHADA DE GOBERNACIÓN, 1 VÍA, 2 CENTROS COMERCIALES. ACCIONES:  ATENDIDO POR CMGRD Y ENTIDADES DEL SNGRD</t>
    </r>
    <r>
      <rPr>
        <b/>
        <sz val="10"/>
        <rFont val="Arial"/>
        <family val="2"/>
      </rPr>
      <t xml:space="preserve"> CERRADO - 646</t>
    </r>
  </si>
  <si>
    <r>
      <t xml:space="preserve">CMGRD INFORMA: DEPARTAMENTO: BOLÍVAR. MUNICIPIO: MAGANGUÉ - BARRIOS DE LA CABECERA MUNICIPAL - CORREGIMIENTO DE SANTA FE - PUNTA DE CARTAGENA - SAN JOSÉ DE LAS MARTAS - CORREGIMIENTO DE PANSEGUITA DE MAGANGUÉ BOLÍVAR. EVENTO: CICLÓN TROPICAL: DEPRESIÓN/TORMENTA/HURACÁN 21/08/2023. AFECTACIÓN: 38 FAMILIAS,  162 PERSONAS, 7 VIVIENDAS DESTRUIDAS Y 31 VIVIENDAS AFECTADAS. SE CONTINÚA REALIZANDO EDAN. ACCIONES: CMGRD MAGANGUÉ SOLICITA APOYO A CDGRD 
</t>
    </r>
    <r>
      <rPr>
        <b/>
        <sz val="9"/>
        <rFont val="Arial"/>
        <family val="2"/>
      </rPr>
      <t xml:space="preserve">ESTADO: ABIERTO - 618
</t>
    </r>
    <r>
      <rPr>
        <sz val="9"/>
        <rFont val="Arial"/>
        <family val="2"/>
      </rPr>
      <t>ACTUALIZACIÓN CMGRD MAGANGUÉ- BOLÍVAR, INFORMA
MUNICIPIO MAGANGUÉ, BARRIOS DE LA CABECERA MUNICIPAL, CORREGIMIENTOS: SANTA FE, PUNTA DE CARTAGENA, SAN JOSÉ DE LAS MARTAS, PANSEGUITA
EVENTO CICLÓN TROPICAL: DEPRESIÓN/TORMENTA/HURACÁN 21-08-2023
AFECTACIÓN DEBIDO A LAS FUERTES PRECIPITACIONES, COMO CONSECUENCIA DE LA TORMENTA TROPICAL FRANKLIN, QUE GENERARON MOVIMIENTOS EN MASA, INUNDACIONES, DEJANDO: 7 VIVIENDAS DESTRUIDAS, 33 VIVIENDAS, 40 FAMILIAS, 173 PERSONAS AFECTADAS, SIN LESIONADOS
ACCIONES APOYAN CMGRD, CDGRD, D.C.C.</t>
    </r>
    <r>
      <rPr>
        <b/>
        <sz val="9"/>
        <rFont val="Arial"/>
        <family val="2"/>
      </rPr>
      <t xml:space="preserve"> 
ESTADO CERRADO. - 627
</t>
    </r>
    <r>
      <rPr>
        <sz val="9"/>
        <rFont val="Arial"/>
        <family val="2"/>
      </rPr>
      <t>CDGRD BOLÍVAR, ACTUALIZA INFORMACIÓN: MUNICIPIO: MAGANGUÉ - BARRIO EL RECREO, SUR, MARACANA Y BARRIO MACONDO. CORREGIMIENTOS SANTA FÉ, PUNTA DE CARTAGENA, SAN JOSÉ DE LAS MARTAS PASEGUITA EVENTO: CICLÓN TROPICAL, DEPRESIÓN/TORMENTA/HURACÁN - 21/08/2023 AFECTACIÓN: 7 VIVIENDAS DESTRUIDAS, 35 VIVIENDAS AVERIADAS, 42 FAMILIAS, 175 PERSONAS
ACCIONES: MEDIANTE SIGOB NO. 2023ER17418 SE ACTUALIZA EMERGENCIA MUNICIPIO DE MAGANGUÉ CON DATOS ACTUALMENTE REPORTADOS, REALIZA SOLICITUD DE APERTURA RUD A UNGRD</t>
    </r>
    <r>
      <rPr>
        <b/>
        <sz val="9"/>
        <rFont val="Arial"/>
        <family val="2"/>
      </rPr>
      <t>. ESTADO: CERRADO - 646</t>
    </r>
  </si>
  <si>
    <r>
      <t xml:space="preserve">CDGRD QUINDÍO INFORMA: MUNICIPIO: ARMENIA - BARRIO PAVONA, SECTOR MONTEVIDEO BAJO, EVENTO: INCENDIO ESTRUCTURAL - 03/09/2023, AFECTACIÓN:  8 VIVIENDAS CONSUMIDAS POR EL FUEGO, SE CALCULA EL NÚMERO DE DAMNIFICADOS QUE SON 25 ADULTOS Y 18 MENORES, 11 FAMILIAS. ACCIONES: ATENDIDO POR EL CMGRD CUERPO OFICIAL DE BOMBEROS DE ARMENIA, RECURSOS: 17 BOMBEROS OFICIALES ARMENIA, 02 MÁQUINAS EXTINTORAS, 01 CARROTANQUE, EMPRESA DE ENERGÍA, SECRETARIA DE TRÁNSITO, COMPAÑÍA DE GAS NATURAL, EMPRESA DE ACUEDUCTO, ESTADO: </t>
    </r>
    <r>
      <rPr>
        <b/>
        <sz val="9"/>
        <rFont val="Arial"/>
        <family val="2"/>
      </rPr>
      <t>LIQUIDADO - 647</t>
    </r>
  </si>
  <si>
    <r>
      <t xml:space="preserve">CDGRD NARIÑO, INFORMA: MUNICIPIO: LA TOLA, VEREDA MULATOS, EVENTO: INUNDACIÓN 03/09/2023, AFECTACIÓN: 34 VIVIENDAS AVERIADAS, 34 FAMILIAS, 136 PERSONAS, ACCIONES: ATENDIDO POR EL CMGRD Y CBV DEL MUNICIPIO, ESTADO: </t>
    </r>
    <r>
      <rPr>
        <b/>
        <sz val="9"/>
        <rFont val="Arial"/>
        <family val="2"/>
      </rPr>
      <t>CERRADO - 647</t>
    </r>
  </si>
  <si>
    <r>
      <t xml:space="preserve">CDGRD NARIÑO, INFORMA: MUNICIPIO: FRANCISCO PIZARRO, VEREDAS LA PLAYA 85, SALA HONDA 65, BARRIOS BRISAS DEL MAR Y SAN ANDRÉS, EVENTO: INUNDACIÓN 03/09/2023, AFECTACIÓN: 240 VIVIENDAS AVERIADAS, 240 FAMILIAS, 960 PERSONAS, ACCIONES: ATENDIDO POR EL CMGRD Y CBV DEL MUNICIPIO, ESTADO: </t>
    </r>
    <r>
      <rPr>
        <b/>
        <sz val="9"/>
        <rFont val="Arial"/>
        <family val="2"/>
      </rPr>
      <t>CERRADO - 647</t>
    </r>
  </si>
  <si>
    <r>
      <t xml:space="preserve">CDGRD QUINDÍO, INFORMA: MUNICIPIO: CALARCÁ, FINCA BUENAVISTA, EVENTO: INCENDIO DE COBERTURA VEGETAL 01/09/2023, AFECTACIÓN: 1 HECTÁREA DE MALEZA Y PASTO SECO, ACCIONES: ATENDIDO POR EL CUERPO DE BOMBEROS Y TRABAJADORES DE LA FINCA, ESTADO: </t>
    </r>
    <r>
      <rPr>
        <b/>
        <sz val="9"/>
        <rFont val="Arial"/>
        <family val="2"/>
      </rPr>
      <t>LIQUIDADO - 647</t>
    </r>
  </si>
  <si>
    <r>
      <t xml:space="preserve">CDGRD QUINDÍO, INFORMA: MUNICIPIO: BUENAVISTA, VÍA RÍO VERDE - BARRAGÁN, SECTOR DEL ALTO DE LAS PIÑAS, VEREDA LA CABAÑA, EVENTO: INCENDIO ESTRUCTURAL 02/09/2023, AFECTACIÓN: 1 VIVIENDA AVERIADA, 1 FAMILIA, 4 PERSONAS, ACCIONES: ATENDIDO POR EL CUERPO DE BOMBEROS Y CMGRD, ESTADO: </t>
    </r>
    <r>
      <rPr>
        <b/>
        <sz val="9"/>
        <rFont val="Arial"/>
        <family val="2"/>
      </rPr>
      <t>LIQUIDADO - 647</t>
    </r>
  </si>
  <si>
    <r>
      <t xml:space="preserve">CDGRD CUNDINAMARCA, INFORMA: MUNICIPIO: SOACHA, CONJUNTO LOS OLIVOS
EVENTO: INCENDIO DE COBERTURA VEGETAL 02/09/2023, AFECTACIÓN: 2 HECTÁREAS DE PASTIZALES Y RASTROJO, ACCIONES: ATENDIDO POR EL CMGRD Y CBV DEL MUNICIPIO, ESTADO: </t>
    </r>
    <r>
      <rPr>
        <b/>
        <sz val="9"/>
        <rFont val="Arial"/>
        <family val="2"/>
      </rPr>
      <t>LIQUIDADO - 647</t>
    </r>
  </si>
  <si>
    <r>
      <t xml:space="preserve">CDGRD CUNDINAMARCA, INFORMA: MUNICIPIO: SASAIMA, VEREDA MESETAS FINCA LA ERMITA, EVENTO: INCENDIO DE COBERTURA VEGETAL 02/09/2023, AFECTACIÓN: 1 HECTÁREA DE VEGETACIÓN NATIVA Y PLANTAS DE PLÁTANO, ACCIONES: ATENDIDO POR EL CMGRD Y CBV DEL MUNICIPIO, ESTADO: </t>
    </r>
    <r>
      <rPr>
        <b/>
        <sz val="9"/>
        <rFont val="Arial"/>
        <family val="2"/>
      </rPr>
      <t>LIQUIDADO - 647</t>
    </r>
  </si>
  <si>
    <t>RED ELÉCTRICA AFECTADA, DEJANDO SIN EL SERVICIO A LA COMUNIDAD.</t>
  </si>
  <si>
    <t xml:space="preserve">CDGRD HUILA INFORMA 
MUNICIPIO: PALERMO, CENTRO POBLADO: EL JUNCAL, SECTOR: HUILAFRICA
EVENTO:  INCENDIO DE COBERTURA VEGETAL 02-09-2023
AFECTACIÓN 40 HECTÁREAS DE PASTO Y RASTROJO
ACCIONES APOYARON CMGRD, BOMBEROS DE PALERMO- 8 UNIDADES, NEIVA- 6 UNIDADES
ESTADO LIQUIDADO. - 648
</t>
  </si>
  <si>
    <t xml:space="preserve">CDGRD HUILA INFORMA 
MUNICIPIO: AIPE, VEREDA: SAN ANTONIO BAJO, SECTOR: PEÑALISA
EVENTO:  INCENDIO DE COBERTURA VEGETAL 03-09-2023
AFECTACIÓN 10 HECTÁREAS DE PASTO Y RASTROJO
ACCIONES APOYARON CMGRD, BOMBEROS DE AIPE- 6 UNIDADES
ESTADO LIQUIDADO. - 648
</t>
  </si>
  <si>
    <t xml:space="preserve">CDGRD HUILA INFORMA 
MUNICIPIO: LA PLATA, BARRIOS: SAN RAFAEL, TRANSPORTADORES
EVENTO:  VENDAVAL- 03-09-2023
AFECTACIÓN 3 VIVIENDAS AVERIADAS EN TECHOS, 3 FAMILIAS, 15 PERSONAS AFECTADAS, SIN LESIONADOS
ACCIONES APOYARON CMGRD, BOMBEROS DE LA PLATA
ESTADO LIQUIDADO. - 648
</t>
  </si>
  <si>
    <t xml:space="preserve">
CDGRD CALDAS, INFORMA
MUNICIPIO: LA DORADA, VEREDAS: LA ATARRAYA, BUENA VISTA
EVENTO: VENDAVAL- 02-09-2023
AFECTACIÓN: 4 VIVIENDAS AVERIADAS EN TECHOS, 4 FAMILIAS, 16 PERSONAS, 2 CENTROS EDUCATIVOS AFECTADOS, SIN LESIONADOS, RED ELÉCTRICA AFECTADA, DEJANDO SIN EL SERVICIO A LA COMUNIDAD, SE DA MANEJO LOCAL
ACCIONES:  APOYAN CMGRD, VIGÍAS VEREDALES, CRUZ ROJA, CUERPO DE BOMBEROS ADMINISTRACIÓN CHEC 
ESTADO: CERRADO. - 648
</t>
  </si>
  <si>
    <t xml:space="preserve">CDGRD BOYACÁ, INFORMA
MUNICIPIO: IZA, VEREDA: CALICHAMA
EVENTO:  INCENDIO DE COBERTURA VEGETAL 03-09-2023
AFECTACIÓN: 1 HECTÁREA DE VEGETACIÓN NATIVA
ACCIONES: APOYARON CMGRD, BOMBEROS FIRAVITOBA 
ESTADO: LIQUIDADO. - 648
</t>
  </si>
  <si>
    <r>
      <t xml:space="preserve">CDGRD OPERATIVO SANTANDER, INFORMA: MUNICIPIO: BARRANCABERMEJA, ZONA URBANA, EVENTO: VENDAVAL 02/09/2023, AFECTACIÓN: 180 VIVIENDAS AVERIADAS CON DESTECHAMIENTO PARCIAL O TOTAL, 180 FAMILIAS, 720 PERSONAS, ACCIONES: ATENDIDO POR EL CMGRD Y CBV DEL MUNICIPIO, AL IGUAL QUE OTRAS ENTIDADES DE RESPUESTA DE GRD, ESTADO: </t>
    </r>
    <r>
      <rPr>
        <b/>
        <sz val="9"/>
        <rFont val="Arial"/>
        <family val="2"/>
      </rPr>
      <t xml:space="preserve">CERRADO - 647
</t>
    </r>
    <r>
      <rPr>
        <sz val="9"/>
        <rFont val="Arial"/>
        <family val="2"/>
      </rPr>
      <t>ACTUALIZACIÓN CMGRD BARRANCABERMEJA- SANTANDER, INFORMA
MUNICIPIO: BARRANCABERMEJA, BARRIOS: BUENA VISTA, LUIS ELEAZAR, PARAÍSO, LA LIBERTAD, EL RECREO, SECTORES: MESETA SAN RAFAEL, LA FORTUNA
EVENTO: VENDAVAL Y TORMENTA ELÉCTRICA-  02-09-2023
AFECTACIÓN: 1 PERSONA HERIDA, ADULTA MAYOR ATENDIDA Y DADA DE ALTA, 370 VIVIENDAS AVERIADAS EN TECHOS, DAÑOS EN MUEBLES Y ENSERES, 370 FAMILIAS, 1.850 PERSONAS AFECTADAS. 1  REFINERÍA DE BARRANCABERMEJA EN DÓNDE DEBIDO A LOS FUERTES VIENTOS, SE REGISTRÓ LA CAÍDA DE LA CHIMENEA DEL HORNO DE LA UNIDAD 150 DE REFINACIÓN DE CRUDOS, 7 COMUNAS, 45 BARRIOS, 6 VEREDAS ATENDIDAS, 39 ÁRBOLES, 9 POSTES INTERVENIDOS, 5 COLEGIOS SIN CLASE EN LA ZONA RURAL, 
ACCIONES: ATENDIDO POR EL CMGRD- AHE, CBV DEL MUNICIPIO, D.C.C.</t>
    </r>
    <r>
      <rPr>
        <b/>
        <sz val="9"/>
        <rFont val="Arial"/>
        <family val="2"/>
      </rPr>
      <t xml:space="preserve">
ESTADO: CERRADO. - 648
</t>
    </r>
  </si>
  <si>
    <t>1  REFINERÍA , SE REGISTRÓ LA CAÍDA DE LA CHIMENEA DEL HORNO DE LA UNIDAD 150 DE REFINACIÓN DE CRUDOS, 7 COMUNAS, 45 BARRIOS, 6 VEREDAS ATENDIDAS, 39 ÁRBOLES, 9 POSTES INTERVENIDOS, 5 COLEGIOS SIN CLASE EN LA ZONA RURAL.</t>
  </si>
  <si>
    <r>
      <t>CDGRD HUILA INFORMA: MUNICIPIO:   CAMPOALEGRE -VEREDA VILACO. EVENTO:  INCENDIO DE COBERTURA VEGETAL. AFECTACIÓN:  50 HECTÁREAS DE PASTO Y RASTROJO. ACCIONES:  EVENTO ATENDIDO POR BOMBEROS DEL MUNICIPIO  DE ALGECIRAS (4 UNIDADES). ESTADO:</t>
    </r>
    <r>
      <rPr>
        <b/>
        <sz val="9"/>
        <rFont val="Arial"/>
        <family val="2"/>
      </rPr>
      <t xml:space="preserve"> ACTIVO - 644
</t>
    </r>
    <r>
      <rPr>
        <sz val="9"/>
        <rFont val="Arial"/>
        <family val="2"/>
      </rPr>
      <t>ACTUALIZACIÓN CDGRD HUILA INFORMA 
MUNICIPIO: CAMPOALEGRE, VEREDA: VILACO
EVENTO:  INCENDIO DE COBERTURA VEGETAL 01-09-2023
AFECTACIÓN 300 HECTÁREAS DE PASTO Y RASTROJO
ACCIONES APOYARON CMGRD, BOMBEROS DE ALGECIRAS- 15 UNIDADES</t>
    </r>
    <r>
      <rPr>
        <b/>
        <sz val="9"/>
        <rFont val="Arial"/>
        <family val="2"/>
      </rPr>
      <t xml:space="preserve">
ESTADO LIQUIDADO. - 648
</t>
    </r>
  </si>
  <si>
    <t>1 INVERNADERO</t>
  </si>
  <si>
    <t xml:space="preserve">CDGRD BOLÍVAR INFORMA
MUNICIPIO SIMITÍ - CORREGIMIENTO DEL CERRO
EVENTO VENDAVAL 02/09/2023
AFECTACIÓN   9 VIVIENDAS AVERIADAS EN TECHOS Y CUBIERTAS,  9 FAMILIAS CON DAÑOS DE BIENES Y ENSERES,  24 PERSONAS. SE PRESENTÓ FUERTE TORMENTA ELÉCTRICA CON VIENTOS HURACANADOS
ACCIONES ATIENDE ALCALDÍA Y CMGRD, SE REALIZA INSPECCIÓN DEL ÁREA PARA DETERMINAR ACCIONES EN LA COMUNIDAD, SE REALIZAN CENSOS DE LAS FAMILIAS DAMNIFICADAS.
ESTADO CERRADO  649
</t>
  </si>
  <si>
    <t xml:space="preserve">CDGRD SUCRE INFORMA
MUNICIPIO  MAJAGUAL -  VEREDAS CORNELIANO, CORREDOR, TOTUMAL, PALMARITO
EVENTO CICLÓN TROPICAL: DEPRESIÓN/TORMENTA/HURACÁN  29/08/2023
AFECTACIÓN 57 VIVIENDAS CON DAÑOS EN TECHOS, 57 FAMILIAS CON DAÑOS EN BIENES Y ENSERES
ACCIONES ATENDIÓ ALCALDÍA Y CMGRD, SE HIZO  ENTREGA DE MATERIALES
ESTADO CERRADO - 649
</t>
  </si>
  <si>
    <t xml:space="preserve">CDGRD SUCRE INFORMA
MUNICIPIO  MAJAGUAL -  VEREDAS CORNELIANO, CORREDOR, TOTUMAL, PALMARITO
EVENTO VENDAVAL 21/08/2023
AFECTACIÓN 10 VIVIENDAS CON DAÑOS EN TECHOS, 10 FAMILIAS CON DAÑOS EN BIENES Y ENSERES
ACCIONES ATENDIÓ ALCALDÍA Y CMGRD, SE HIZO  ENTREGA DE MATERIALES
ESTADO CERRADO - 649
</t>
  </si>
  <si>
    <t xml:space="preserve">CDGRD SUCRE INFORMA
MUNICIPIO  MAJAGUAL -  VEREDAS LOS ALTILLOS
EVENTO VENDAVAL 21/08/2023
AFECTACIÓN 10 VIVIENDAS CON DAÑOS EN TECHOS, 10 FAMILIAS CON DAÑOS EN BIENES Y ENSERES
ACCIONES ATENDIÓ ALCALDÍA Y CMGRD, SE HIZO  ENTREGA DE MATERIALES
ESTADO CERRADO - 649
</t>
  </si>
  <si>
    <t xml:space="preserve">CDGRD SUCRE INFORMA
MUNICIPIO  MAJAGUAL -  VEREDAS EL CARRAO
EVENTO VENDAVAL  17/08/2023
AFECTACIÓN 1 VIVIENDA CON DAÑOS EN TECHOS, 1 FAMILIA CON DAÑOS EN BIENES Y ENSERES
ACCIONES ATENDIÓ ALCALDÍA Y CMGRD, SE HIZO  ENTREGA DE MATERIALES
ESTADO CERRADO - 649
</t>
  </si>
  <si>
    <t xml:space="preserve">CDGRD SUCRE INFORMA
MUNICIPIO  MAJAGUAL -  VEREDAS EL CIEGO Y LAS CANDELARIAS
EVENTO VENDAVAL  25/07/2023
AFECTACIÓN 2 VIVIENDAS CON DAÑOS EN TECHOS, 2  FAMILIAS CON DAÑOS EN BIENES Y ENSERES
ACCIONES ATENDIÓ ALCALDÍA Y CMGRD, SE HIZO  ENTREGA DE MATERIALES
ESTADO CERRADO - 649
</t>
  </si>
  <si>
    <t xml:space="preserve">CDGRD SUCRE INFORMA
MUNICIPIO  MAJAGUAL -  VEREDAS LOS COROZOS Y ZANCO ARAÑA
EVENTO VENDAVAL  22/07/2023
AFECTACIÓN 2 VIVIENDAS CON DAÑOS EN TECHOS, 2  FAMILIAS CON DAÑOS EN BIENES Y ENSERES
ACCIONES ATENDIÓ ALCALDÍA Y CMGRD, SE HIZO  ENTREGA DE MATERIALES
ESTADO CERRADO - 649
</t>
  </si>
  <si>
    <t xml:space="preserve">CDGRD SUCRE INFORMA
MUNICIPIO  MAJAGUAL -  CORREGIMIENTO LAS PALMITAS Y EL PANDO, VEREDA BOCA DEL CURA
EVENTO VENDAVAL  16/07/2023
AFECTACIÓN 7 VIVIENDAS CON DAÑOS EN TECHOS, 7 FAMILIAS CON DAÑOS EN BIENES Y ENSERES
ACCIONES ATENDIÓ ALCALDÍA Y CMGRD, SE HIZO  ENTREGA DE MATERIALES
ESTADO CERRADO - 649
</t>
  </si>
  <si>
    <t xml:space="preserve">CDGRD SUCRE INFORMA
MUNICIPIO  MAJAGUAL -  ZONA URBANA Y RURAL
EVENTO VENDAVAL  07/06/2023
AFECTACIÓN 133 VIVIENDAS CON DAÑOS EN TECHOS, 133 FAMILIAS CON DAÑOS EN BIENES Y ENSERES
ACCIONES ATENDIÓ ALCALDÍA Y CMGRD, SE HIZO  ENTREGA DE MATERIALES
ESTADO CERRADO - 649
</t>
  </si>
  <si>
    <t xml:space="preserve">DELEGACIÓN BOMBEROS CUNDINAMARCA INFORMA
MUNICIPIO QUEBRADANEGRA - VEREDA CONCEPCIÓN
EVENTO INCENDIO DE/ COBERTURA VEGETAL 30/08/2023
AFECTACIÓN 1.5 HECTÁREAS DE CULTIVO DE CAÑA DE AZÚCAR . GENERADO POR CUERDAS DE LA ENERGÍA QUE PASAN POR ESE SECTOR HACEN CONTACTO Y GENERAN CHISPAS
ACCIONES ATENDIÓ BOMBEROS QUEBRADANEGRA, SE PIDE APOYO AL CUERPO DE BOMBEROS VOLUNTARIOS DE UTICA, AL SITIO ACUDEN PERSONAL DE LA COMUNIDAD Y DEFENSA CIVIL DEL MUNICIPIO DE UTICA,
ESTADO LIQUIDADO - 649
</t>
  </si>
  <si>
    <t xml:space="preserve">DELEGACIÓN BOMBEROS CUNDINAMARCA INFORMA
MUNICIPIO QUEBRADANEGRA - VEREDA SAN ISIDRO
EVENTO INCENDIO DE COBERTURA VEGETAL 01/09/2023
AFECTACIÓN 2 HECTÁREAS DE CULTIVO DE CAÑA DE AZÚCAR
ACCIONES ATENDIÓ BOMBEROS QUEBRADANEGRA, SE PIDE APOYO AL CUERPO DE BOMBEROS VOLUNTARIOS DE UTICA, AL SITIO ACUDEN PERSONAL DE LA COMUNIDAD
ESTADO LIQUIDADO - 649
</t>
  </si>
  <si>
    <t xml:space="preserve">CDGRD CAUCA INFORMA
MUNICIPIO PATÍA - CORREGIMIENTO DE PIEDRA SENTADA 
EVENTO VENDAVAL - 02/09/2023
AFECTACIÓN 1  VIVIENDA AVERIADA EN TECHO Y CUBIERTA, 1  FAMILIA
ACCIONES ATENDIÓ CMGRD
ESTADO CERRADO - 649
</t>
  </si>
  <si>
    <t xml:space="preserve">CDGRD ANTIOQUIA DAGRAN INFORMA
MUNICIPIO SAN LUIS -  VEREDA LA TEBAIDA
EVENTO VENDAVAL  02/09/2023
AFECTACIÓN 8 VIVIENDAS AVERIADAS CON DAÑOS EN TECHOS Y CUBIERTAS, 8 FAMILIAS
ACCIONES ATENDIÓ CMGRD
ESTADO CERRADO - 649
</t>
  </si>
  <si>
    <t xml:space="preserve">CDGRD ANTIOQUIA DAGRAN INFORMA
MUNICIPIO TOLEDO -  ZONA URBANA Y RURAL
EVENTO  VENDAVAL  02/09/2023
AFECTACIÓN 10 VIVIENDAS QUE PERDIERON LA CUBIERTA DE FORMA PARCIAL O COMPLETAMENTE, 10  FAMILIAS, 30 PERSONAS, 1 INVERNADERO PIERDE PARCIALMENTE LA CUBIERTA 
ACCIONES ATENDIÓ ALCALDÍA, CMGRD
ESTADO CERRADO - 649
</t>
  </si>
  <si>
    <t xml:space="preserve">CDGRD ANTIOQUIA DAGRAN INFORMA
MUNICIPIO YONDÓ - ZONA URBANA Y RURAL (BARRIOS NARANJOS, PALMITOS, PROGRESO, 25 DE ENERO, PARAÍSO, VILLA MARÍA, PRADO, BUENOS AIRES, NUEVA ESPERANZA, PRADO NUEVO Y CORREGIMIENTO SAN MIGUEL DEL TIGRE. )
EVENTO  VENDAVAL 02/09/2023
AFECTACIÓN   174 VIVIENDAS AVERIADAS EN TECHOS Y CUBIERTAS, 174 FAMILIAS, 412 PERSONAS
ACCIONES ATENDIÓ CMGRD, SE ESTÁ REALIZANDO REGISTRO DE AFECTACIONES Y DAMNIFICADOS. 
ESTADO CERRADO  649
</t>
  </si>
  <si>
    <r>
      <t xml:space="preserve">CDGRD LA GUAJIRA, INFORMA
MUNICIPIO VILLANUEVA, VEREDAS: LOS SANJONES, OROZU, BARRIOS: POMPILIO, JOSÉ GALO DAZA- ZONA ALTA DE LA SERRANÍA DEL PERIJÁ 
EVENTO CRECIENTE SÚBITA- RÍO VILLANUEVA- 15-07-2023
AFECTACIÓN EN VIVIENDAS Y VÍAS, REALIZAN EDAN
ACCIONES APOYAN CMGRD, D.C.C.
</t>
    </r>
    <r>
      <rPr>
        <b/>
        <sz val="9"/>
        <rFont val="Arial"/>
        <family val="2"/>
      </rPr>
      <t>ESTADO ABIERTO. - 515</t>
    </r>
    <r>
      <rPr>
        <sz val="9"/>
        <rFont val="Arial"/>
        <family val="2"/>
      </rPr>
      <t xml:space="preserve">
CDGRD LA GUAJIRA ACTUALIZA INFORMACIÓN
MUNICIPIO VILLANUEVA - ZONA URBANA Y RURAL (VEREDAS LOS ZANJONES, OROZUL, LA CULEBRERA, NOVEDAD - PALMARITO, HOMO, POTRERO GRANDE Y LAS FLORES)
EVENTO CRECIENTE SÚBITA 15/07/2023
AFECTACIÓN  58 VIVIENDAS INUNDADAS, 58 FAMILIAS, 153 PERSONAS, 1 PUENTE VEHICULAR QUE COMUNICA A LA VEREDA LA CULEBRERA CON LA VEREDA OROZUL Y EL CASCO URBANO DEL MUNICIPIO DE VILLANUEVA, 3 VÍAS TERCIARIAS AFECTADAS  (DESVIACIÓN DEL RÍO A LA ALTURA DE LA VEREDA LA CULEBRERA, VEREDAS: LA NOVEDAD Y PALMARITO). AFECTACIONES EN LOS CULTIVOS DE CAFÉ, MALANGA, PASTOS Y OTROS, 1 BOCATOMA DEL ACUEDUCTO. GENERADO POR LA  CRECIENTE SÚBITA Y DESBORDAMIENTO DEL RÍO VILLANUEVA,  
ACCIONES  ATENDIÓ ALCALDÍA, CMGRD Y COMUNIDAD. SE REALIZA EL DECRETO N° 047 DEL DIECISIETE (17) DE JULIO DE 2023,  "POR MEDIO DEL CUAL SE DECLARA LA SITUACIÓN DE CALAMIDAD PÚBLICA EN EL MUNICIPIO DE VILLANUEVA - LA GUAJIRA"
</t>
    </r>
    <r>
      <rPr>
        <b/>
        <sz val="9"/>
        <rFont val="Arial"/>
        <family val="2"/>
      </rPr>
      <t>ESTADO CERRADO - 649</t>
    </r>
  </si>
  <si>
    <r>
      <t xml:space="preserve">CDGRD CUNDINAMARCA. INFORMA: 
MUNICIPIO LA VEGA, VEREDA: LA HUERTA
EVENTO INCENDIO DE COBERTURA VEGETAL 01-09-2023
AFECTACIÓN:  EN VERIFICACIÓN 
ACCIONES:  APOYAN CMGRD, BOMBEROS
</t>
    </r>
    <r>
      <rPr>
        <b/>
        <sz val="9"/>
        <rFont val="Arial"/>
        <family val="2"/>
      </rPr>
      <t>ESTADO: ACTIVO. - 645</t>
    </r>
    <r>
      <rPr>
        <sz val="9"/>
        <rFont val="Arial"/>
        <family val="2"/>
      </rPr>
      <t xml:space="preserve">
CDGRD CUNDINAMARCA ACTUALIZA INFORMACIÓN
MUNICIPIO LA VEGA - VEREDA LA HUERTA
EVENTO INCENDIO DE COBERTURA VEGETAL 01/09/2023
AFECTACIÓN  2 HECTÁREAS DE VEGETACIÓN RASTROJO, SABANAS  Y PASTIZALES
ACCIONES ATENDIERON BOMBEROS DEL MUNICIPIO DE LA VEGA CON 4 UNIDADES Y LA COMUNIDAD 15 UNIDADES.</t>
    </r>
    <r>
      <rPr>
        <b/>
        <sz val="9"/>
        <rFont val="Arial"/>
        <family val="2"/>
      </rPr>
      <t xml:space="preserve">
ESTADO LIQUIDADO - 649
</t>
    </r>
    <r>
      <rPr>
        <sz val="9"/>
        <rFont val="Arial"/>
        <family val="2"/>
      </rPr>
      <t xml:space="preserve">
</t>
    </r>
  </si>
  <si>
    <r>
      <t xml:space="preserve">CDGRD CUNDINAMARCA INFORMA MUNICIPIO: BOJACÁ - VEREDA BARRO BLANCO EVENTO: INCENDIO DE COBERTURA VEGETAL - 02/09/2023 AFECTACIÓN: 4 HECTÁREAS DE VEGETACIÓN NATIVA ACCIONES: ATENDIDO POR BOMBEROS CON 6 UNIDADES EN APOYO DE BOMBEROS MADRID CON 4 UNIDADES ESTADO </t>
    </r>
    <r>
      <rPr>
        <b/>
        <sz val="9"/>
        <rFont val="Arial"/>
        <family val="2"/>
      </rPr>
      <t>LIQUIDADO - 650</t>
    </r>
  </si>
  <si>
    <r>
      <t xml:space="preserve">CDGRD CUNDINAMARCA INFORMA MUNICIPIO: PANDI - ÁREA RURAL EVENTO: INCENDIO DE COBERTURA VEGETAL - 02/09/2023 AFECTACIÓN: 5 HECTÁREAS DE VEGETACIÓN NATIVA ACCIONES: ATENDIDO POR BOMBEROS CON 5 UNIDADES Y COMUNIDAD ESTADO </t>
    </r>
    <r>
      <rPr>
        <b/>
        <sz val="9"/>
        <rFont val="Arial"/>
        <family val="2"/>
      </rPr>
      <t>LIQUIDADO - 650</t>
    </r>
  </si>
  <si>
    <r>
      <t xml:space="preserve">CDGRD CUNDINAMARCA INFORMA MUNICIPIO: SAN BERNARDO - VEREDA LAS AMÉRICAS EVENTO: INCENDIO DE COBERTURA VEGETAL - 03/09/2023 AFECTACIÓN: 3 HECTÁREAS DE VEGETACIÓN NATIVA ACCIONES: ATENDIDO POR BOMBEROS CON 3 UNIDADES Y COMUNIDAD ESTADO </t>
    </r>
    <r>
      <rPr>
        <b/>
        <sz val="9"/>
        <rFont val="Arial"/>
        <family val="2"/>
      </rPr>
      <t>LIQUIDADO - 650</t>
    </r>
  </si>
  <si>
    <r>
      <t xml:space="preserve">CDGRD CHOCÓ INFORMA: MUNICIPIO: JURADO - CORREGIMIENTO PUNTA PIÑA SECTOR LA PLAYA EVENTO: EROSIÓN COSTERA - 31/08/2023 AFECTACIÓN: 10 VIVIENDAS AVERIADAS, 10 FAMILIAS, 38 PERSONAS ACCIONES: ATENDIDO POR CMGRD EL CUAL REALIZA VISITA EN EL SECTOR ESTADO: </t>
    </r>
    <r>
      <rPr>
        <b/>
        <sz val="9"/>
        <rFont val="Arial"/>
        <family val="2"/>
      </rPr>
      <t>CERRADO - 650</t>
    </r>
  </si>
  <si>
    <r>
      <t>DCC INFORMA</t>
    </r>
    <r>
      <rPr>
        <sz val="9"/>
        <rFont val="Times New Roman"/>
        <family val="1"/>
      </rPr>
      <t xml:space="preserve"> </t>
    </r>
    <r>
      <rPr>
        <sz val="9"/>
        <color indexed="8"/>
        <rFont val="Arial"/>
        <family val="2"/>
      </rPr>
      <t xml:space="preserve">DEPARTAMENTO: SANTANDER MUNICIPIO: BUCARAMANGA - SECTOR BOSCONIA VÍA MATANZA EVENTO: INCENDIO DE COBERTURA VEGETAL - 01/09/2023 AFECTACIÓN: 5 HECTÁREAS DE VEGETACIÓN NATIVA ACCIONES: ATENDIDO POR CMGRD, BOMBEROS Y DCC ESTADO: </t>
    </r>
    <r>
      <rPr>
        <b/>
        <sz val="9"/>
        <color indexed="8"/>
        <rFont val="Arial"/>
        <family val="2"/>
      </rPr>
      <t>LIQUIDADO - 650</t>
    </r>
  </si>
  <si>
    <r>
      <t xml:space="preserve">CDGRD TOLIMA, INFORMA
MUNICIPIO: LÍBANO, BARRIO: EL PORVENIR, VEREDAS: RÍO RECIO, EL TESORO
EVENTO: VENDAVAL- 04-09-2023
AFECTACIÓN: REALIZAN EDAN
ACCIONES: APOYAN CMGRD, BOMBEROS
</t>
    </r>
    <r>
      <rPr>
        <b/>
        <sz val="9"/>
        <rFont val="Arial"/>
        <family val="2"/>
      </rPr>
      <t>ESTADO: ABIERTO. - 648</t>
    </r>
    <r>
      <rPr>
        <sz val="9"/>
        <rFont val="Arial"/>
        <family val="2"/>
      </rPr>
      <t xml:space="preserve">
DNBC, ACTUALIZA INFORMACIÓN: DEPARTAMENTO: TOLIMA MUNICIPIO: LÍBANO - BARRIO, EL PORVENIR, VEREDAS: RÍO RECIO Y EL TESORO EVENTO: VENDAVAL - 04/09/2023 AFECTACIÓN: 20 VIVIENDAS CON PÉRDIDA DE CUBIERTA, 20 FAMILIAS, 80 PERSONAS ACCIONES: ATENDIDO POR CMGRD Y BOMBEROS</t>
    </r>
    <r>
      <rPr>
        <b/>
        <sz val="9"/>
        <rFont val="Arial"/>
        <family val="2"/>
      </rPr>
      <t xml:space="preserve"> ESTADO: CERRADO - 650</t>
    </r>
  </si>
  <si>
    <r>
      <t xml:space="preserve">
CDGRD ATLÁNTICO, ENLACE D.C.C. DNBC, INFORMAN
MUNICIPIO: BARRANQUILLA, BARRIO: UNIVERSAL
EVENTO: INUNDACIÓN- 03-09-2023
AFECTACIÓN: 2 PERSONAS DESAPARECIDAS, 1 PERSONA RESCATADA, FUERON ARRASTRADAS POR EL ARROYO DON JUAN. LAS LABORES DE BÚSQUEDA SE CONCENTRARON EN EL SECTOR DE EL FERRY 
ACCIONES: APOYAN CMGRD, D.C.C.  BOMBEROS OFICIALES BARRANQUILLA.- 12 UNIDADES, 2 MÁQUINAS EXTINTORAS, PONALSAR, COMUNIDAD
</t>
    </r>
    <r>
      <rPr>
        <b/>
        <sz val="9"/>
        <rFont val="Arial"/>
        <family val="2"/>
      </rPr>
      <t>ESTADO: ABIERTO. - 648</t>
    </r>
    <r>
      <rPr>
        <sz val="9"/>
        <rFont val="Arial"/>
        <family val="2"/>
      </rPr>
      <t xml:space="preserve">
DNBC, ACTUALIZA INFORMACIÓN:  DEPARTAMENTO: ATLÁNTICO MUNICIPIO: BARRANQUILLA - BARRIO UNIVERSAL EVENTO: INUNDACIÓN - 03/09/2023 AFECTACIÓN: 2 PERSONAS FALLECIDAS ACCIONES: DNBC INFORMA: EL COMANDANTE JAIME RAFAEL PÉREZ PACHECO DE BOMBEROS OFICIALES DE BARRANQUILLA INFORMA, SE FINALIZA LABORES DE BÚSQUEDA A LAS 14:00 HORAS CON RESULTADO POSITIVO ENCONTRADO EL CUERPO DEL MENOR EN HORAS DE LA MAÑANA Y EL MASCULINO DE 43 AÑOS SOBRE LAS 13:00 HORAS LOS CUALES FUERON ENTREGADOS A LAS ENTIDADES PERTINENTES. </t>
    </r>
    <r>
      <rPr>
        <b/>
        <sz val="9"/>
        <rFont val="Arial"/>
        <family val="2"/>
      </rPr>
      <t xml:space="preserve"> ESTADO: CERRADO - 650</t>
    </r>
  </si>
  <si>
    <r>
      <t xml:space="preserve">CDGRD HUILA, INFORMA: MUNICIPIO PALERMO, PARQUE INDUSTRIAL, EVENTO INCENDIO DE COBERTURA VEGETAL 04/09/2023, AFECTACIÓN 20 HECTÁREAS DE PASTO Y RASTROJO, ACCIONES ATENDIÓ EL CMGRD Y CBV DEL MUNICIPIO, ESTADO </t>
    </r>
    <r>
      <rPr>
        <b/>
        <sz val="9"/>
        <rFont val="Arial"/>
        <family val="2"/>
      </rPr>
      <t>LIQUIDADO - 651</t>
    </r>
  </si>
  <si>
    <r>
      <t xml:space="preserve">CDGRD HUILA, INFORMA: MUNICIPIO GARZÓN, BARRIO LA PALMERA, SECTOR ALTO GARZÓN, EVENTO INCENDIO DE COBERTURA VEGETAL 04/09/2023, AFECTACIÓN 5 HECTÁREAS DE PASTO Y RASTROJO, ACCIONES ATENDIÓ EL CMGRD Y CBV DEL MUNICIPIO 10 UNIDADES, ESTADO </t>
    </r>
    <r>
      <rPr>
        <b/>
        <sz val="9"/>
        <rFont val="Arial"/>
        <family val="2"/>
      </rPr>
      <t>LIQUIDADO - 651</t>
    </r>
  </si>
  <si>
    <r>
      <t xml:space="preserve">CDGRD CASANARE, INFORMA: MUNICIPIO SABANALARGA, VEREDA SAN ANTONIO VÍA A VEREDAS ALTAS SECTOR LA FELIPERA, EVENTO MOVIMIENTO EN MASA POR CRECIENTE SÚBITA DE LA QUEBRADA LA PIÑALERA 04/09/2023, AFECTACIÓN 1 VÍA AFECTADA CON PÉRDIDA DE BANCA, ACCIONES ATENDIDO POR EL CMGRD QUIEN ADELANTAR MONITOREO Y VISITA TÉCNICA, ESTADO </t>
    </r>
    <r>
      <rPr>
        <b/>
        <sz val="9"/>
        <rFont val="Arial"/>
        <family val="2"/>
      </rPr>
      <t>CERRADO - 651</t>
    </r>
  </si>
  <si>
    <r>
      <t xml:space="preserve">CDGRD TOLIMA, INFORMA: MUNICIPIO LÍBANO, VEREDAS SAN JUAN, RÍO RECIO, ZARAGOZA, EL TESORO, LA MARINA, PRADERA BAJA, CENTRO POBLADO DE CAMPO ALEGRE, BARRIO EL HORIZONTE, EVENTO VENDAVAL 04/09/20232, AFECTACIÓN 20 VIVIENDAS AVERIADAS CON DESTECHAMIENTO, 20 FAMILIAS, 80 PERSONAS, ACCIONES ATENDIDO POR EL CMGRD Y CBV DEL MUNICIPIO, ESTADO </t>
    </r>
    <r>
      <rPr>
        <b/>
        <sz val="9"/>
        <rFont val="Arial"/>
        <family val="2"/>
      </rPr>
      <t>CERRADO  - 651</t>
    </r>
  </si>
  <si>
    <r>
      <t xml:space="preserve">CDGRD LA GUAJIRA, INFORMA: MUNICIPIO MAICAO, COMUNIDAD INDÍGENA DIVIDIVI, EVENTO CRECIENTE SÚBITA - RÍO CARRAIPIA 03/09/2023, AFECTACIÓN 1 PERSONA FALLECIDA RECUPERADA (MASCULINO DE 24 AÑOS), ACCIONES ATENDIÓ POR EL CMGRD Y COMUNIDAD, ESTADO </t>
    </r>
    <r>
      <rPr>
        <b/>
        <sz val="9"/>
        <rFont val="Arial"/>
        <family val="2"/>
      </rPr>
      <t>CERRADO - 651</t>
    </r>
  </si>
  <si>
    <r>
      <t xml:space="preserve">CRUED RISARALDA, INFORMA: MUNICIPIO: BALBOA, VEREDA LA MANCHA, EVENTO: INCENDIO DE COBERTURA 31/08/2023, AFECTACIÓN: 4 HECTÁREAS DE CULTIVO DE PLÁTANO, ACCIONES: ATENDIDO POR EL CMGRD Y CBV DEL MUNICIPIO, ESTADO: </t>
    </r>
    <r>
      <rPr>
        <b/>
        <sz val="9"/>
        <rFont val="Arial"/>
        <family val="2"/>
      </rPr>
      <t xml:space="preserve">ACTIVO - 638
</t>
    </r>
    <r>
      <rPr>
        <sz val="9"/>
        <rFont val="Arial"/>
        <family val="2"/>
      </rPr>
      <t>ACTUALIZACIÓN CDGRD RISARALDA Y ENLACE DNBC, INFORMAN 
MUNICIPIO BALBOA, VEREDA: LA MANCHA 
EVENTO INCENDIO DE COBERTURA VEGETAL- 31-08-2023
AFECTACIÓN: 4 HECTÁREAS DE CULTIVO DE PLÁTANO 
ACCIONES ATENDIDO POR EL CMGRD Y CBV DEL MUNICIPIO</t>
    </r>
    <r>
      <rPr>
        <b/>
        <sz val="9"/>
        <rFont val="Arial"/>
        <family val="2"/>
      </rPr>
      <t xml:space="preserve">
ESTADO LIQUIDADO. - 641
</t>
    </r>
    <r>
      <rPr>
        <sz val="9"/>
        <rFont val="Arial"/>
        <family val="2"/>
      </rPr>
      <t>ACTUALIZACIÓN CDGRD RISARALDA: MUNICIPIO BALBOA, VEREDA LA MANCHA, EVENTO INCENDIO DE COBERTURA VEGETAL 31/08/2023, AFECTACIÓN 4 HECTÁREAS DE CULTIVOS DE PLÁTANO, ACCIONES ATENDIDO POR EL CMGRD Y CBV DEL MUNICIPIO</t>
    </r>
    <r>
      <rPr>
        <b/>
        <sz val="9"/>
        <rFont val="Arial"/>
        <family val="2"/>
      </rPr>
      <t>, ESTADO LIQUIDADO - 651</t>
    </r>
  </si>
  <si>
    <r>
      <t xml:space="preserve">CDGRD BOLIVAR INFORMA
MUNICIPIO TIQUISIO - ÁREA URBANA SECTOR PUERTO RICO
EVENTO VENDAVAL  15/08/2023
AFECTACIÓN  10 VIVIENDAS AVERIADAS, 10 FAMILIAS, 2 VÍAS OBSTRUIDAS CON DESLIZAMIENTOS Y CAÍDA DE ÁRBOLES.   GENERADO POR FUERTE TORMENTA ELÉCTRICA ACOMPAÑADA DE  LLUVIAS Y VIENTOS
ACCIONES  ATENDIÓ CMGRD, LA ALCALDÍA MUNICIPAL REALIZÓ LA VISITA DE INSPECCIÓN PERTINENTE, Y SE ADELANTAN LOS TRABAJOS PARA LA PRONTA SOLUCIÓN A LA SITUACIÓN.
</t>
    </r>
    <r>
      <rPr>
        <b/>
        <sz val="9"/>
        <rFont val="Arial"/>
        <family val="2"/>
      </rPr>
      <t>ESTADO CERRADO - 595</t>
    </r>
    <r>
      <rPr>
        <sz val="9"/>
        <rFont val="Arial"/>
        <family val="2"/>
      </rPr>
      <t xml:space="preserve">
ACTUALIZACIÓN CDGRD BOLÍVAR INFORMA, MEDIANTE SIGOB
MUNICIPIO TIQUISIO, CABECERA MUNICIPAL - PUERTO RICO
EVENTO VENDAVAL Y TORMENTA ELÉCTRICA-  15-08-2023
AFECTACIÓN 10 VIVIENDAS AVERIADAS EN TECHOS, 10 FAMILIAS, 30 PERSONAS, DAÑOS EN LA CUBIERTA DEL POLIDEPORTIVO Y EN LA FACHADA DE LA CASA DE LA CULTURA, 2 VÍAS OBSTRUIDAS POR CAÍDA DE ÁRBOLES, SIN LESIONADOS
ACCIONES ATENDIÓ CMGRD, LA ALCALDÍA, REALIZÓ VISITA DE INSPECCIÓN Y SE ADELANTAN LOS TRABAJOS PARA LA PRONTA SOLUCIÓN A LA SITUACIÓN.
</t>
    </r>
    <r>
      <rPr>
        <b/>
        <sz val="9"/>
        <rFont val="Arial"/>
        <family val="2"/>
      </rPr>
      <t>ESTADO CERRADO - 652</t>
    </r>
  </si>
  <si>
    <r>
      <t xml:space="preserve">ACTUALIZACIÓN 06/09/2023 4:53 CDGRD CUNDINAMARCA INFORMA: MUNICIPIO: TAUSA - MINA LA FLAUTA, SECTOR ALTO AMARILLO, VEREDA RASGATA ALTO. EVENTO: ACCIDENTE MINERO 05/09/2023. AFECTACIÓN:  1 PERSONA FALLECIDA, 1 PERSONA LESIONADA. ACCIONES: CDGRD INFORMA:  EVENTO ATENDIDO POR CMGRD, RESCATE MINERO (6 UNIDADES), BOMBEROS CACHIPAY SUBESTACIÓN  TAUSA (3 UNIDADES), POLICÍA NACIONAL (7 UNIDADES Y  PONALSAR 5 UNIDADES), 2 AMBULANCIAS MEDICALIZADAS (6 UNIDADES).  SE REALIZA EL RESCATE DE 1 MINERO ATRAPADO EL CUAL ES TRASLADADO AL CENTRO MÉDICO Y LA RECUPERACIÓN DE 1 CUERPO. ESTADO: </t>
    </r>
    <r>
      <rPr>
        <b/>
        <sz val="9"/>
        <rFont val="Arial"/>
        <family val="2"/>
      </rPr>
      <t>CERRADO - 653</t>
    </r>
  </si>
  <si>
    <r>
      <t xml:space="preserve">DCC, DNBC Y SECRETARIA DE SALUD DE RISARALDA INFORMA: MUNICIPIO: PEREIRA - SECTOR ROCÍO BAJO. EVENTO: INCENDIO ESTRUCTURAL 05/09/2023
AFECTACIÓN: 16 VIVIENDAS DESTRUIDAS, 19 FAMILIAS DAMNIFICADAS, 1 BOMBERO LESIONADO. ACCIONES:  -DCC: 1 BOMBERO LESIONADO Y TRASLADADO EN AMBULANCIA DE LA DCC AL HOSPITAL UNIVERSITARIO SAN JORGE. -DNBC: 1 UNIDAD DE BOMBEROS VOLUNTARIOS PEREIRA  LESIONADA POR INHALACIÓN DE HUMO Y GOLPE DE CALOR LA CUAL FUE TRASLADADA AL CENTRO DE SALUD. RECURSOS: 20 BOMBEROS OFICIALES PEREIRA . 13 BOMBEROS OFICIALES DOSQUEBRADAS. 07 BOMBEROS VOLUNTARIOS PEREIRA
E.S.P. AGUAS Y AGUAS. POLICÍA NACIONAL . PONALSAR. DEFENSA CIVIL 
CRUZ ROJA. DIGER PEREIRA. 10 VEHÍCULOS DE INTERVENCIÓN (MÁQUINAS EXTINTORAS Y CARROTANQUES). ESTADO: </t>
    </r>
    <r>
      <rPr>
        <b/>
        <sz val="9"/>
        <rFont val="Arial"/>
        <family val="2"/>
      </rPr>
      <t>CERRADO - 653</t>
    </r>
    <r>
      <rPr>
        <sz val="9"/>
        <rFont val="Arial"/>
        <family val="2"/>
      </rPr>
      <t xml:space="preserve">
</t>
    </r>
  </si>
  <si>
    <r>
      <t xml:space="preserve">DELEGACIÓN DEPARTAMENTAL BOMBEROS CUNDINAMARCA INFORMA: MUNICIPIO: LA PEÑA -  VEREDA CONCEPCIÓN . EVENTO: INCENDIO DE COBERTURA VEGETAL 30/08/2023. AFECTACIÓN: 1 HECTÁREA DE CAÑA DE AZÚCAR . ACCIONES: EVENTO ATENDIDO POR CMGRD, BOMBEROS ÚTICA (4 UNIDADES Y 1 VEHÍCULO)  Y COMUNIDAD. ESTADO: </t>
    </r>
    <r>
      <rPr>
        <b/>
        <sz val="9"/>
        <rFont val="Arial"/>
        <family val="2"/>
      </rPr>
      <t>LIQUIDADO - 653</t>
    </r>
  </si>
  <si>
    <r>
      <t>DELEGACIÓN DEPARTAMENTAL BOMBEROS CUNDINAMARCA INFORMA: MUNICIPIO: LA PEÑA -  VEREDA SAN ISIDRO. EVENTO: INCENDIO DE COBERTURA VEGETAL05/09/2023 . AFECTACIÓN: 2 HECTÁREAS DE CAÑA DE AZÚCAR 
ACCIONES: EVENTO ATENDIDO POR CMGRD, BOMBEROS ÚTICA (4 UNIDADES Y 1 VEHÍCULO)  Y COMUNIDAD. ESTADO:</t>
    </r>
    <r>
      <rPr>
        <b/>
        <sz val="9"/>
        <rFont val="Arial"/>
        <family val="2"/>
      </rPr>
      <t xml:space="preserve"> LIQUIDADO - 653</t>
    </r>
    <r>
      <rPr>
        <sz val="9"/>
        <rFont val="Arial"/>
        <family val="2"/>
      </rPr>
      <t xml:space="preserve">
</t>
    </r>
  </si>
  <si>
    <r>
      <t xml:space="preserve">DELEGACIÓN DEPARTAMENTAL BOMBEROS CUNDINAMARCA INFORMA:
MUNICIPIO: APULO -  VEREDA BEJUCAL. EVENTO: INCENDIO DE COBERTURA VEGETAL 04/09/2023 . AFECTACIÓN: 4 HECTÁREAS DE FRUTALES. ACCIONES: EVENTO ATENDIDO POR CMGRD, BOMBEROS LA MESA (5 UNIDADES Y 1 VEHÍCULO)  Y COMUNIDAD. ESTADO: </t>
    </r>
    <r>
      <rPr>
        <b/>
        <sz val="9"/>
        <rFont val="Arial"/>
        <family val="2"/>
      </rPr>
      <t>LIQUIDADO - 653</t>
    </r>
    <r>
      <rPr>
        <sz val="9"/>
        <rFont val="Arial"/>
        <family val="2"/>
      </rPr>
      <t xml:space="preserve">
</t>
    </r>
  </si>
  <si>
    <r>
      <t>CDGRD CHOCÓ INFORMA: MUNICIPIO:   BAJO BAUDÓ - BELÉN DE DOCAMMPADO, MUCHAS, PUERTO BOLÍVAR, PIZARRO CABEZARA, POMELO, GUINEAL, PUNTA HIJUA, PLAYA BONITA, QUIPARADO, PUERTO CHICHILIANO Y PUERTO PIÑA, EVENTO:  VENDAVAL 02/09/2023. AFECTACIÓN: PENDIENTE POR REPORTAR
ACCIONES:  CMGRD SE ENCUENTRA REALIZANDO EDAN.</t>
    </r>
    <r>
      <rPr>
        <b/>
        <sz val="9"/>
        <rFont val="Arial"/>
        <family val="2"/>
      </rPr>
      <t xml:space="preserve"> ESTADO: ABIERTO - 644</t>
    </r>
    <r>
      <rPr>
        <sz val="9"/>
        <rFont val="Arial"/>
        <family val="2"/>
      </rPr>
      <t xml:space="preserve">
ACTUALIZACIÓN 06/09/2023 12:30 DNBC INFORMA: DEPARTAMENTO:  CHOCÓ
MUNICIPIO:  BAJO BAUDÓ - BELÉN DE DOCAMMPADO, MUCHAS, PUERTO BOLÍVAR, PIZARRO CABEZARA, POMELO, GUINEAL, PUNTA HIJUA, PLAYA BONITA, QUIPARADO, PUERTO CHICHILIANO Y PUERTO PIÑA. EVENTO:  VENDAVAL 02/09/2023. AFECTACIÓN: DNBC INFORMA: - BELÉN DE DOCAMPADO:  150 FAMILIAS Y 600 PERSONAS.- MOCHADO: 40 FAMILIAS  Y 160 PERSONAS. - PUERTO BOLÍVAR: 60 FAMILIAS Y 240 PERSONAS. - PIE DE DOCAMPADO: 6 FAMILIAS  Y 24 PERSONAS
- CABRE: 9 FAMILIAS Y 36 PERSONAS. - POMEÑO: 22 FAMILIAS Y 88 PERSONAS
- GUINEAL:  110 FAMILIAS Y 440 PERSONAS. - PUNTA HIJUA: 23 FAMILIAS Y 93 PERSONAS. - PUERTO ABADIA: 3 FAMILIAS Y 12 PERSONAS. - SEPULCRO: 40 FAMILIAS Y 160 PERSONAS. - LA COMBA: 10 FAMILIAS Y 40 PERSONAS
- ORPUA: 14 FAMILIAS Y 56 PERSONAS. - PUERTO CHICHILIANO: 33 FAMILIAS Y 132 PERSONAS. - PUERTO PIÑA: 14 FAMILIAS Y 56 PERSONAS. - BAJO GRANDE: 12 FAMILIAS Y 48 PERSONAS. - QUIPARADO: 24 FAMILIAS Y 96 PERSONAS. - PLAYA BONITA: 8 FAMILIAS Y 32 PERSONAS. - NUEVO PLAYA BONITA: 21 FAMILIAS Y 84 PERSONAS. - PIZARRO CABECERA: 35 FAMILIAS Y 140 PERSONAS. TOTAL: 634 FAMILIAS Y 2536 PERSONAS. ACCIONES: EVENTO ATENDIDO POR CMGRD Y BOMBEROS DEL MUNICIPIO (4 UNIDADES).</t>
    </r>
    <r>
      <rPr>
        <b/>
        <sz val="9"/>
        <rFont val="Arial"/>
        <family val="2"/>
      </rPr>
      <t xml:space="preserve"> ESTADO: CERRADO - 653</t>
    </r>
    <r>
      <rPr>
        <sz val="9"/>
        <rFont val="Arial"/>
        <family val="2"/>
      </rPr>
      <t xml:space="preserve">
</t>
    </r>
  </si>
  <si>
    <t xml:space="preserve">CDGRD CASANARE INFORMA:
MUNICIPIO: NUNCHÍA - VEREDA ALTO TAMURÍA
EVENTO: VENDAVAL 05/09/2023
AFECTACIÓN: 3 VIVIENDAS AVERIADAS, 3 FAMILIAS
ACCIONES: ATIENDE CMGRD, SE REALIZA EDAN
ESTADO: CERRADO - 654
</t>
  </si>
  <si>
    <t xml:space="preserve">CDGRD HUILA INFORMA:
MUNICIPIO:  ÍQUIRA -  INSPECCIÓN VALENCIA DE PAZ
EVENTO: INCENDIO DE COBERTURA VEGETAL 05/09/2023
AFECTACIÓN:  4 HECTÁREAS DE PASTO Y RASTROJO
ACCIONES:  ATENDIDO POR 3 UNIDADES DEL CBV.
ESTADO: LIQUIDADO - 654
</t>
  </si>
  <si>
    <t xml:space="preserve">CDGRD HUILA INFORMA:
MUNICIPIO:  PAICOL - VEREDA SAN MARCOS
EVENTO: INCENDIO DE COBERTURA VEGETAL 05/09/2023
AFECTACIÓN:  4 HECTÁREAS DE PASTO Y RASTROJO
ACCIONES:  ATENDIDO POR 3 UNIDADES DEL CBV.
ESTADO: LIQUIDADO - 654
</t>
  </si>
  <si>
    <t xml:space="preserve">CDGRD HUILA INFORMA:
MUNICIPIO:  PAICOL - VEREDA POTRERILLOS
EVENTO: INCENDIO DE COBERTURA VEGETAL 05/09/2023
AFECTACIÓN:  1 HECTÁREA DE PASTO Y RASTROJO
ACCIONES:  ATENDIDO POR 3 UNIDADES DEL CBV.
ESTADO: LIQUIDADO - 654
</t>
  </si>
  <si>
    <t xml:space="preserve">CDGRD CALDAS INFORMA:
MUNICIPIO: SUPÍA - SECTOR LOS ARAÑAS 
EVENTO: INCENDIO ESTRUCTURAL 06/09/2023
AFECTACIÓN:  1 TRAPICHE, 1 ESTRUCTURA EN UN 90% Y 2 MOTOCICLETAS, 1 FAMILIA AFECTADA. SIN LESIONADOS
ACCIONES: ATENDIÓ BOMBEROS CON 11 UNIDADES Y 2 MÁQUINAS EXTINTORAS 
ESTADO: LIQUIDADO - 654
</t>
  </si>
  <si>
    <t xml:space="preserve">CDGRD CAUCA INFORMA:
MUNICIPIO: PIENDAMÓ - CABECERA MUNICIPAL
EVENTO: MOVIMIENTO EN MASA 04/09/2023
AFECTACIÓN:  1 ACUEDUCTO AVERIADO POR DERRUMBE EN LA PARTE DE CONDUCCIÓN DEL SISTEMA, LO QUE TIENE SIN SERVICIO DE AGUA POTABLE A LA CABECERA DEL MUNICIPIO. 
ACCIONES: ATIENDE CMGRD Y EMPRESA DE SERVICIOS PÚBLICOS.
ESTADO: CERRADO - 654
</t>
  </si>
  <si>
    <r>
      <t xml:space="preserve">CDGRD CHOCÓ INFORMA: MUNICIPIO:   LLORÓ - COMUNIDAD LANA - ALTO CAPA (RESGUARDO INDÍGENA). EVENTO:  VENDAVAL 02/09/2023. AFECTACIÓN: VIVIENDAS DESTECHADAS, INSTITUCIONES EDUCATIVAS. ACCIONES:  CMGRD SE ENCUENTRA REALIZANDO EDAN. ESTADO: </t>
    </r>
    <r>
      <rPr>
        <b/>
        <sz val="9"/>
        <rFont val="Arial"/>
        <family val="2"/>
      </rPr>
      <t xml:space="preserve">ABIERTO - 644
</t>
    </r>
    <r>
      <rPr>
        <sz val="9"/>
        <rFont val="Arial"/>
        <family val="2"/>
      </rPr>
      <t>CDGRD CHOCÓ ACTUALIZA INFORMACIÓN: MUNICIPIO: LLORÓ - COMUNIDAD INDÍGENAS: LANA - RIO CAPA, CARACUY Y PEÑAINDIA) EVENTO: VENDAVAL - 02/09/2023 AFECTACIÓN: 50 VIVIENDAS AVERIADAS, 50 FAMILIAS, 220 PERSONAS ACCIONES: ATENDIDO POR CMGRD Y ENTIDADES DEL SNGRD</t>
    </r>
    <r>
      <rPr>
        <b/>
        <sz val="9"/>
        <rFont val="Arial"/>
        <family val="2"/>
      </rPr>
      <t xml:space="preserve"> ESTADO: CERRADO - 655</t>
    </r>
  </si>
  <si>
    <r>
      <t xml:space="preserve">DNBC INFORMA DEPARTAMENTO: CUNDINAMARCA. MUNICIPIO: SOACHA - CERRO MAIPORÉ. EVENTO: INCENDIO DE COBERTURA VEGETAL 05/09/2023. AFECTACIÓN: PENDIENTE POR REPORTAR. ACCIONES: EVENTO ATENDIDO POR CMGRD Y BOMBEROS OFICIALES DE SOACHA (7 UNIDADES,  1 MÁQUINA EXTINTORA Y 1 CARROTANQUE). ESTADO: </t>
    </r>
    <r>
      <rPr>
        <b/>
        <sz val="9"/>
        <rFont val="Arial"/>
        <family val="2"/>
      </rPr>
      <t xml:space="preserve">CONTROLADO - 653
</t>
    </r>
    <r>
      <rPr>
        <sz val="9"/>
        <rFont val="Arial"/>
        <family val="2"/>
      </rPr>
      <t>CDGRD CUNDINAMARCA, ACTUALIZAN INFORMACIÓN: MUNICIPIO: SOACHA - CERRO MAIPORÉ EVENTO: INCENDIO DE COBERTURA VEGETAL - 05/09/2023 AFECTACIÓN: PENDIENTE EVALUACIÓN ACCIONES: DNBC INFORMA: EL BOMBERO DUBERNEY OYOLA DEL CUERPO DE BOMBEROS OFICIALES SOACHA INFORMA, SE LIQUIDA EL INCENDIO FORESTAL GRACIAS A LAS LABORES DE LAS UNIDADES BOMBERILES, AL MOMENTO NO SE TIENE CONOCIMIENTO DEL ÁREA AFECTADA</t>
    </r>
    <r>
      <rPr>
        <b/>
        <sz val="9"/>
        <rFont val="Arial"/>
        <family val="2"/>
      </rPr>
      <t>. ESTADO: LIQUIDADO - 655</t>
    </r>
  </si>
  <si>
    <t xml:space="preserve">D.C.C. INFORMA, DEPARTAMENTO CAUCA
MUNICIPIO SAN SEBASTIÁN, VEREDA: EL TUNAL
EVENTO INCENDIO DE COBERTURA VEGETAL- 06-09-2023
AFECTACIÓN 5 HECTÁREAS DE VEGETACIÓN NATIVA
ACCIONES: APOYARON CMGRD, D.C.C. 
ESTADO: LIQUIDADO. - 656
</t>
  </si>
  <si>
    <t xml:space="preserve">D.C.C. INFORMA, DEPARTAMENTO BOYACÁ
MUNICIPIO SOATÁ, VEREDA: LOS MOLINOS, SECTOR: SAN JOSÉ
EVENTO INCENDIO DE COBERTURA VEGETAL- 06-09-2023
AFECTACIÓN 3 HECTÁREAS DE VEGETACIÓN NATIVA
ACCIONES: APOYARON CMGRD, D.C.C. COMUNIDAD
ESTADO: LIQUIDADO. - 656
</t>
  </si>
  <si>
    <t xml:space="preserve">SGC, INFORMA
REGIÓN: LOS SANTOS - SANTANDER, COLOMBIA
FECHA: 2023-09-07 03:53 HORA LOCAL (2023-09-07 08:53 UTC)
LATITUD: 6.82 GRADOS NORTE
LONGITUD: 73.14 GRADOS OESTE
MAGNITUD: 4.4
PROFUNDIDAD: 148 KM
MUNICIPIOS CERCANOS: LOS SANTOS (SANTANDER) A 8 KM, JORDÁN (SANTANDER) A 11 KM, VILLANUEVA (SANTANDER) A 17 KM. SIN AFECTACIONES, REPORTADAS A LA HORA. - 656
</t>
  </si>
  <si>
    <r>
      <t>CDGRD HUILA INFORMA: MUNICIPIO:  CAMPOALEGRE - VÍA ALGECIRAS - NEIVA SECTOR  LOS CORRALES. EVENTO: INCENDIO DE COBERTURA VEGETAL  05/09/2023 . AFECTACIÓN:  300 HECTÁREAS DE PASTO Y RASTROJO
ACCIONES: EVENTO ATENDIDO EN TRABAJOS EN CONJUNTO ENTRE CMGRD Y BOMBEROS ( ALGECIRAS Y  CAMPOALEGRE) . ESTADO:</t>
    </r>
    <r>
      <rPr>
        <b/>
        <sz val="9"/>
        <rFont val="Arial"/>
        <family val="2"/>
      </rPr>
      <t xml:space="preserve"> LIQUIDADO - 657</t>
    </r>
    <r>
      <rPr>
        <sz val="9"/>
        <rFont val="Arial"/>
        <family val="2"/>
      </rPr>
      <t xml:space="preserve">
</t>
    </r>
  </si>
  <si>
    <r>
      <t xml:space="preserve">CDGRD HUILA INFORMA: MUNICIPIO:  CAMPOALEGRE - VEREDA LOS ROSALES, SECTOR LOS PIÑALES. EVENTO: INCENDIO DE COBERTURA VEGETAL  05/09/2023 
AFECTACIÓN:  4 HECTÁREAS DE PASTO Y RASTROJO. ACCIONES: EVENTO ATENDIDO EN TRABAJOS EN CONJUNTO ENTRE CMGRD Y BOMBEROS 5  UNIDADES ( ALGECIRAS Y  HOBO). ESTADO: </t>
    </r>
    <r>
      <rPr>
        <b/>
        <sz val="9"/>
        <rFont val="Arial"/>
        <family val="2"/>
      </rPr>
      <t>LIQUIDADO - 657</t>
    </r>
  </si>
  <si>
    <r>
      <t xml:space="preserve">CDGRD HUILA INFORMA: MUNICIPIO:  ALGECIRAS - VEREDA BELLAVISTA FINCA LAS BRISAS. EVENTO: INCENDIO DE COBERTURA VEGETAL 06/09/2023. AFECTACIÓN:  3 HECTÁREAS DE CACAO Y CAÑA DE AZÚCAR. ACCIONES: EVENTO ATENDIDO POR CMGRD Y 3 UNIDADES DE  BOMBEROS DE ALGECIRAS. ESTADO: </t>
    </r>
    <r>
      <rPr>
        <b/>
        <sz val="9"/>
        <rFont val="Arial"/>
        <family val="2"/>
      </rPr>
      <t>LIQUIDADO - 657</t>
    </r>
  </si>
  <si>
    <r>
      <t xml:space="preserve">CDGRD HUILA INFORMA: MUNICIPIO: AIPE - VEREDA LA BRIGADA. EVENTO: INCENDIO DE COBERTURA VEGETAL 06/09/2023. AFECTACIÓN:  5 HECTÁREAS DE BOSQUE SECO TROPICAL. ACCIONES:  EVENTO ATENDIDO POR CMGRD Y 10 UNIDADES DE BOMBEROS AIPE. ESTADO: </t>
    </r>
    <r>
      <rPr>
        <b/>
        <sz val="9"/>
        <rFont val="Arial"/>
        <family val="2"/>
      </rPr>
      <t>LIQUIDADO - 657</t>
    </r>
  </si>
  <si>
    <r>
      <t xml:space="preserve">CDGRD ANTIOQUIA  INFORMA: MUNICIPIO:  CAREPA - UNIÓN 15 Y LAS FLORES
EVENTO: VENDAVAL 26/08/2023. AFECTACIÓN: 11 VIVIENDAS POR PÉRDIDA DE TECHO, 37 PERSONAS Y CULTIVOS DE PANCOGER. ACCIONES: EVENTO ATENDIDO POR CMGRD, SE ENTREGA COLCHONETAS Y MATERIAL PARA LA RECONSTRUCCIÓN DE TEJADOS. ESTADO: </t>
    </r>
    <r>
      <rPr>
        <b/>
        <sz val="9"/>
        <rFont val="Arial"/>
        <family val="2"/>
      </rPr>
      <t>CERRADO- 657</t>
    </r>
    <r>
      <rPr>
        <sz val="9"/>
        <rFont val="Arial"/>
        <family val="2"/>
      </rPr>
      <t xml:space="preserve">
</t>
    </r>
  </si>
  <si>
    <r>
      <t xml:space="preserve">CDGRD ANTIOQUIA  INFORMA: MUNICIPIO: ARGELIA - VEREDAS SAN PABLO, EL GUADUAL, RANCHO LARGO, EL ORO, EL CABUYO Y GUAYMARAL. EVENTO: VENDAVAL  03/09/2023 . AFECTACIÓN:  20 VIVIENDAS Y 2 ESTABLECIMIENTOS EDUCATIVOS. ACCIONES: EVENTO ATENDIDO POR CMGRD. SE ENTREGA MATERIAL PARA LA RECONSTRUCCIÓN DE LAS VIVIENDAS. ESTADO: </t>
    </r>
    <r>
      <rPr>
        <b/>
        <sz val="9"/>
        <rFont val="Arial"/>
        <family val="2"/>
      </rPr>
      <t>CERRADO - 657</t>
    </r>
  </si>
  <si>
    <r>
      <t xml:space="preserve">cDGRD RISARALDA INFORMA: MUNICIPIO: MARSELLA - VEREDA MIRANDA BAJA 
EVENTO: VENDAVAL 06/09/2023. AFECTACIÓN: 1 VIVIENDA DESTECHADA
ACCIONES: EVENTO ATENDIDO POR CMGRD. ESTADO:  </t>
    </r>
    <r>
      <rPr>
        <b/>
        <sz val="9"/>
        <rFont val="Arial"/>
        <family val="2"/>
      </rPr>
      <t>CERRADO - 657</t>
    </r>
    <r>
      <rPr>
        <sz val="9"/>
        <rFont val="Arial"/>
        <family val="2"/>
      </rPr>
      <t xml:space="preserve">
</t>
    </r>
  </si>
  <si>
    <r>
      <t xml:space="preserve">CDGRD TOLIMA, INFORMA
MUNICIPIO MELGAR, VEREDA: CAJITA
EVENTO INCENDIO DE COBERTURA VEGETAL- 06-09-2023
AFECTACIÓN EN VERIFICACIÓN
ACCIONES: APOYAN CMGRD, BOMBEROS 
</t>
    </r>
    <r>
      <rPr>
        <b/>
        <sz val="9"/>
        <rFont val="Arial"/>
        <family val="2"/>
      </rPr>
      <t>ESTADO: ACTIVO. - 656</t>
    </r>
    <r>
      <rPr>
        <sz val="9"/>
        <rFont val="Arial"/>
        <family val="2"/>
      </rPr>
      <t xml:space="preserve">
ACTUALIZACIÓN 07/09/2023  9:46 DNBC INFORMA: DEPARTAMENTO:  TOLIMA
MUNICIPIO:  MELGAR - VEREDA CAJITA. EVENTO: INCENDIO DE COBERTURA VEGETAL 06/09/2023. AFECTACIÓN: 30 HECTÁREAS DE PASTO Y RASTROJO
ACCIONES: SE LOGRA LIQUIDAR EL INCENDIO Y SE CANCELA  SOLICITUD DE APOYO AÉREO. </t>
    </r>
    <r>
      <rPr>
        <b/>
        <sz val="9"/>
        <rFont val="Arial"/>
        <family val="2"/>
      </rPr>
      <t>ESTADO: LIQUIDADO - 657</t>
    </r>
    <r>
      <rPr>
        <sz val="9"/>
        <rFont val="Arial"/>
        <family val="2"/>
      </rPr>
      <t xml:space="preserve">
</t>
    </r>
  </si>
  <si>
    <r>
      <t>DNBC Y CDGRD CAUCA INFORMA:MUNICIPIO: CALOTO - SECTOR PALO EVENTO: INCENDIO DE COBERTURA VEGETAL - 06/09/2023 AFECTACIÓN: PENDIENTE EVALUACIÓN ACCIONES: DNBC INFORMA: EL DELEGADO DEPARTAMENTAL TENIENTE ALFREDO GUEVARA INFORMA, SE PRESENTA INCENDIO FORESTAL EN EL SECTOR DEL PALO MUNICIPIO CALOTO, EN EL  EVENTO SE ENCUENTRAN 8 UNIDADES DE BOMBEROS CALOTO Y MÁS DE 25 MIEMBROS DE LA COMUNIDAD, POR LA GEOGRAFÍA DEL SECTOR Y LAS CONDICIONES DEL INCENDIO NO HA SIDO POSIBLE ATACARLO DE UNA MANERA SEGURA, AL MOMENTO NO HAY CONSTRUCCIONES EN RIESGO, SIN EMBARGO SI HAY 5 OJOS DE AGUA Y  ACUEDUCTO CERCANO, SE REQUIERE VERIFICAR LA VIABILIDAD DE APOYO AÉREO PARA PODER INICIAR EL CONTROL EFECTIVO DEL MISMO. POR PARTE DE LA CITEL SE LE INFORMA AL DELEGADO QUE DEBE SOLICITAR EL CONCEPTO TÉCNICO FAVORABLE POR PARTE DEL EJERCITO YA QUE ESTA ÁREA ESTÁ DECLARADA COMO ZONA ROJA.RECURSOS 08 BOMBEROS CALOTO 25 PERSONAS DE LA COMUNIDAD.</t>
    </r>
    <r>
      <rPr>
        <b/>
        <sz val="9"/>
        <rFont val="Arial"/>
        <family val="2"/>
      </rPr>
      <t xml:space="preserve"> ESTADO: ACTIVO - 655</t>
    </r>
    <r>
      <rPr>
        <sz val="9"/>
        <rFont val="Arial"/>
        <family val="2"/>
      </rPr>
      <t xml:space="preserve">
ACTUALIZACIÓN 07/09/2023 10:37 CMGRD INFORMA: DEPARTAMENTO: CAUCA
MUNICIPIO:  CALOTO - SECTOR PALO. EVENTO: INCENDIO DE COBERTURA VEGETAL 06/09/2023. AFECTACIÓN: 60 HECTÁREAS DE RASTROJO, PASTO Y ÁRBOLES.  ACCIONES: EVENTO ATENDIDO POR CMGRD, BOMBEROS DEL MUNICIPIO Y 40 PERSONAS DE LA COMUNIDAD.</t>
    </r>
    <r>
      <rPr>
        <b/>
        <sz val="9"/>
        <rFont val="Arial"/>
        <family val="2"/>
      </rPr>
      <t xml:space="preserve"> ESTADO:  LIQUIDADO
 - 657</t>
    </r>
  </si>
  <si>
    <r>
      <t xml:space="preserve">DAGRAN ANTIOQUIA, INFORMA: MUNICIPIO: MACEO, CENTRO POBLADO RURAL LA SUSANA, BARRIO VILLA MARIA, PLATANILLO, LA COPA, CENTRO, EVENTO: VENDAVAL 06/09/2023, AFECTACIÓN: 20 VIVIENDAS AVERIADAS, 100 PERSONAS, 20 FAMILIAS, ACCIONES: ATENDIDO POR EL CMGRD Y CBV DEL MUNICIPIO, ESTADO: </t>
    </r>
    <r>
      <rPr>
        <b/>
        <sz val="9"/>
        <rFont val="Arial"/>
        <family val="2"/>
      </rPr>
      <t>CERRADO  - 658</t>
    </r>
  </si>
  <si>
    <r>
      <t xml:space="preserve">CDGRD CUNDINAMARCA, INFORMA: MUNICIPIO:  SAN JUAN DE RÍO SECO, VEREDA EL RETIRO, EVENTO: INCENDIO DE COBERTURA VEGETAL 06/09/2023, AFECTACIÓN: 2 HECTÁREAS DE VEGETACIÓN NATIVA EN RESERVA FORESTAL, ACCIONES: ATENDIDO POR EL CMGRD Y CBV DEL MUNICIPIO, ESTADO: </t>
    </r>
    <r>
      <rPr>
        <b/>
        <sz val="9"/>
        <rFont val="Arial"/>
        <family val="2"/>
      </rPr>
      <t>LIQUIDADO - 658</t>
    </r>
  </si>
  <si>
    <r>
      <t xml:space="preserve">ENLACE DNBC UNGRD INFORMA - CUNDINAMARCA: MUNICIPIO: UBATÉ, VEREDA SUTATAUSA Y CARMEN DE UBATÉ, EVENTO: INCENDIO DE COBERTURA VEGETAL 06/09/2023, AFECTACIÓN: 1 HECTÁREA DE VEGETACIÓN NATIVA, PASTO, PINO Y ROBLE, ACCIONES: ATENDIDO POR EL CMGRD Y CBV DEL MUNICIPIO. RECURSOS
08 BOMBEROS UBATÉ, 02 MÁQUINA EXTINTORA. ESTADO: </t>
    </r>
    <r>
      <rPr>
        <b/>
        <sz val="9"/>
        <rFont val="Arial"/>
        <family val="2"/>
      </rPr>
      <t>LIQUIDADO - 658</t>
    </r>
  </si>
  <si>
    <r>
      <t xml:space="preserve">CDGRD CAUCA, INFORMA: MUNICIPIO: SUCRE, CORREGIMIENTO PARAÍSO, VEREDA EL MIRADOR, EVENTO: VENDAVAL 06/09/2023, AFECTACIÓN: 2 VIVIENDAS AVERIADAS, 2 FAMILIAS, 8 PERSONAS, ACCIONES: ATENDIDO POR EL CMGRD Y ENTIDADES DE RESPUESTA DEL MUNICIPIO, ESTADO: </t>
    </r>
    <r>
      <rPr>
        <b/>
        <sz val="9"/>
        <rFont val="Arial"/>
        <family val="2"/>
      </rPr>
      <t>CERRADO - 658</t>
    </r>
  </si>
  <si>
    <r>
      <t xml:space="preserve">
DNBC INFORMA, DEPARTAMENTO BOYACÁ
MUNICIPIO: PAIPA, CORREGIMIENTO: PALERMO, VEREDA: FICAL- LÍMITES CON GÁMBITA- SANTANDER
EVENTO: INCENDIO DE COBERTURA VEGETAL- 06-09-2023
AFECTACIÓN: EN VERIFICACIÓN. ZONA DE DIFÍCIL ACCESO, PROBABLE SOLICITUD DE APOYO AÉREO
ACCIONES: APOYAN CMGRD, BOMBEROS- MAÑANA SALEN A PRIMERA HORA A VALIDAR
</t>
    </r>
    <r>
      <rPr>
        <b/>
        <sz val="9"/>
        <rFont val="Arial"/>
        <family val="2"/>
      </rPr>
      <t>ESTADO: ACTIVO. - 656</t>
    </r>
    <r>
      <rPr>
        <sz val="9"/>
        <rFont val="Arial"/>
        <family val="2"/>
      </rPr>
      <t xml:space="preserve">
 ACTUALIZACIÓN 7/9/2023  8:25 DNBC INFORMA: DEPARTAMENTO: BOYACÁ MUNICIPIO:  PAIPA - CORREGIMIENTO PALERMO  VEREDA FICAL. EVENTO: INCENDIO DE COBERTURA VEGETAL 06/09/2023. AFECTACIÓN: PENDIENTE POR REPORTAR. ACCIONES:  DNBC INFORMA: EL COMANDANTE BERNARDO ROJAS DE BOMBEROS VOLUNTARIOS PAIPA INFORMA, SE CONTINÚAN CON LABORES EN LA VEREDA EL FISCAL, SE REALIZAN MANIOBRAS CON HERRAMIENTAS MANUALES PARA CONTROLAR Y LIQUIDAR, AL MOMENTO SE ENCUENTRAN EN ALISTAMIENTO LOS CUERPOS DE BOMBEROS FIRAVITOBA, SOGAMOSO Y DUITAMA, MAS SIN EMBARGO EN EL PMU SE HABLARA SI ES NECESARIO EL APOYO AÉREO CON BAMBI BUCKET O CON  EL PERSONAL EN TERRENO ES SUFICIENTE PARA CONTROLAR  EL EVENTO. RECURSOS. 05 BOMBERO PAIPA, 30 UNIDADES DE EJÉRCITO, 06 UNIDADES DCC. 04 UNIDADES CRC</t>
    </r>
    <r>
      <rPr>
        <b/>
        <sz val="9"/>
        <rFont val="Arial"/>
        <family val="2"/>
      </rPr>
      <t xml:space="preserve">. ESTADO:  ACTIVO - 657
</t>
    </r>
    <r>
      <rPr>
        <sz val="9"/>
        <rFont val="Arial"/>
        <family val="2"/>
      </rPr>
      <t>ACTUALIZACIÓN CDGRD BOYACÁ Y ENLACE DNBC UNGRD: MUNICIPIO: PAIPA, CORREGIMIENTO PALERMO, VEREDA FICAL, EVENTO: INCENDIO DE COBERTURA VEGETAL 07/09/2023, AFECTACIÓN: 32 HECTÁREAS DE BOSQUE NATIVO Y PINO, ACCIONES: ATENDIDO POR EL CMGRD Y CBV DEL MUNICIPIO,</t>
    </r>
    <r>
      <rPr>
        <b/>
        <sz val="9"/>
        <rFont val="Arial"/>
        <family val="2"/>
      </rPr>
      <t xml:space="preserve"> ESTADO: LIQUIDADO - 658</t>
    </r>
  </si>
  <si>
    <r>
      <t xml:space="preserve">CDGRD HUILA INFORMA MUNICIPIO: LA PLATA - SECTOR DEL BATALLÓN EVENTO: INCENDIO DE COBERTURA VEGETAL - 07/09/2023 AFECTACIÓN: 3 HECTÁREAS DE VEGETACIÓN NATIVA ACCIONES: ATENDIDO POR CMGRD, BOMBEROS Y PERSONAL DE EJÉRCITO NACIONAL ESTADO </t>
    </r>
    <r>
      <rPr>
        <b/>
        <sz val="9"/>
        <rFont val="Arial"/>
        <family val="2"/>
      </rPr>
      <t>LIQUIDADO - 660</t>
    </r>
  </si>
  <si>
    <t>DNBC INFORMA:
MUNICIPIO:  LA MESA – CUNDINAMARCA, VEREDA PALENQUE
EVENTO: INCENDIO DE COBERTURA VEGETAL 05/09/2023
AFECTACIÓN:  2 HECTÁREAS DE PÉRDIDAS DE VEGETACIÓN NATIVA Y CULTIVO DE MANGO, PLÁTANO, MANDARINA. PROVOCADO POR UNA DESCARGA ELÉCTRICA
ACCIONES: ATENDIÓ BOMBEROS LA MESA SUBESTACIÓN APULO CON 5 UNIDADES, VEHÍCULOS M02 Y R02, APOYO COMUNIDAD Y POLICÍA APULO.
ESTADO:  LIQUIDADO - 659</t>
  </si>
  <si>
    <t xml:space="preserve">CDGRD CUNDINAMARCA INFORMA:
MUNICIPIO:  UBATÉ - SECTOR LÍMITES CON CARMEN DE CARUPA
EVENTO: INCENDIO DE COBERTURA VEGETAL 07/09/2023
AFECTACIÓN:  1,5 HECTÁREAS DE VEGETACIÓN NATIVA, PINOS Y PASTIZALES
ACCIONES: ATENDIÓ BOMBEROS UBATÉ CON 8 UNIDADES
ESTADO:  LIQUIDADO - 659
</t>
  </si>
  <si>
    <t xml:space="preserve">CDGRD CUNDINAMARCA INFORMA:
MUNICIPIO:  UBATÉ - VEREDA BRISAS DE APARTADERO
EVENTO:  INCENDIO DE COBERTURA VEGETAL 06/09/2023
AFECTACIÓN:  2 HECTÁREAS DE VEGETACIÓN RASTROJO Y PASTIZALES
ACCIONES:  ATENDIERON BOMBEROS DEL MUNICIPIO DE UBATÉ CON 6 UNIDADES.
ESTADO:  LIQUIDADO - 659
</t>
  </si>
  <si>
    <t xml:space="preserve">CDGRD CUNDINAMARCA INFORMA:
MUNICIPIO: VIOTÁ - VEREDA EL PIÑAL 
EVENTO:  INCENDIO DE COBERTURA VEGETAL 06/09/2023
AFECTACIÓN:  1 HECTÁREA DE VEGETACIÓN NATIVA, AL PARECER POR CAUSAS DESCONOCIDAS 
ACCIONES: ATENDIERON BOMBEROS DEL MUNICIPIO DE VIOTÁ CON 5 UNIDADES.
ESTADO:  LIQUIDADO - 659
</t>
  </si>
  <si>
    <t xml:space="preserve">CDGRD CUNDINAMARCA INFORMA:
MUNICIPIO: VIOTÁ - VEREDA LA FLORIDA 
EVENTO:  INCENDIO DE COBERTURA VEGETAL 06/09/2023
AFECTACIÓN:  2 HECTÁREAS DE VEGETACIÓN NATIVA. CAUSAS DESCONOCIDAS
ACCIONES: ATENDIERON BOMBEROS DEL MUNICIPIO DE VIOTÁ CON 5 UNIDADES.
ESTADO:  LIQUIDADO - 659
</t>
  </si>
  <si>
    <t xml:space="preserve">CDGRD CUNDINAMARCA INFORMA:
MUNICIPIO: SUTATAUSA - VEREDA SALITRE
EVENTO:  INCENDIO DE COBERTURA VEGETAL 06/09/2023
AFECTACIÓN:  1 HECTÁREA DE VEGETACIÓN PASTIZALES
ACCIONES: ATENDIERON BOMBEROS DEL MUNICIPIO DE SIBATÉ CON 5 UNIDADES.
ESTADO:  LIQUIDADO - 659
</t>
  </si>
  <si>
    <t xml:space="preserve">CDGRD CUNDINAMARCA INFORMA:
MUNICIPIO: SASAIMA - VEREDA AGUAPAL 
EVENTO:  INCENDIO DE COBERTURA VEGETAL 06/09/2023
AFECTACIÓN:  1 HECTÁREA DE VEGETACIÓN RASTROJO Y PASTIZALES
ACCIONES: ATENDIERON BOMBEROS DEL MUNICIPIO DE SASAIMA CON 6 UNIDADES Y LA COMUNIDAD CON 6 UNIDADES
ESTADO:  LIQUIDADO - 659
</t>
  </si>
  <si>
    <t xml:space="preserve">CDGRD CUNDINAMARCA INFORMA:
MUNICIPIO: SASAIMA - VEREDA SANTA INÉS
EVENTO:  INCENDIO DE COBERTURA VEGETAL 06/09/2023
AFECTACIÓN:  3 HECTÁREAS DE VEGETACIÓN RASTROJO Y PASTIZALES
ACCIONES: ATENDIERON BOMBEROS DEL MUNICIPIO DE SASAIMA CON 6 UNIDADES Y LA COMUNIDAD 10
ESTADO:  LIQUIDADO - 659
</t>
  </si>
  <si>
    <t xml:space="preserve">CDGRD CUNDINAMARCA INFORMA:
MUNICIPIO: VILLETA - VEREDA PAYANDÉ
EVENTO:  INCENDIO DE COBERTURA VEGETAL 06/09/2023
AFECTACIÓN:  5 HECTÁREAS DE VEGETACIÓN NATIVA Y RASTROJO
ACCIONES: ATENDIERON BOMBEROS DEL MUNICIPIO DE VILLETA CON 4 UNIDADES Y LA COMUNIDAD 5 UNIDADES
ESTADO:  LIQUIDADO - 659
</t>
  </si>
  <si>
    <t xml:space="preserve">CDGRD CUNDINAMARCA INFORMA:
MUNICIPIO: VILLETA - VEREDA CHAPAIMA
EVENTO:  INCENDIO DE COBERTURA VEGETAL 06/09/2023
AFECTACIÓN:  5 HECTÁREAS DE VEGETACIÓN NATIVA Y RASTROJO
ACCIONES: ATENDIERON BOMBEROS DEL MUNICIPIO DE VILLETA CON 4 UNIDADES Y LA COMUNIDAD 10 UNIDADES
ESTADO:  LIQUIDADO - 659
</t>
  </si>
  <si>
    <t xml:space="preserve">CDGRD CUNDINAMARCA INFORMA
MUNICIPIO TENA - FINCA CLARITA VEREDA GUASIMAL
EVENTO MOVIMIENTO EN MASA 07/09/2023
AFECTACIÓN 1 VIVIENDA AVERIADA (PRESENTA INCLINACIÓN SOBRE LA PARTE SUPERIOR DERECHA CON VARIAS GRIETAS EN LAS PAREDES Y EL PISO), 1 FAMILIA
ACCIONES ATENDIÓ BOMBEROS, SE INFORMA AL CMGRD DE TENA PARA QUE SE LE REALICE UNA VISITA TÉCNICA Y SE TOMEN ACCIONES CON LA FAMILIA QUE HABITA ALLÍ
ESTADO CERRADO - 659
</t>
  </si>
  <si>
    <t xml:space="preserve">DCC  INFORMA
MUNICIPIO CIÉNAGA - MAGDALENA, BARRIO BELLA MILAGROSA
EVENTO VENDAVAL 02/09/2023
AFECTACIÓN  14 VIVIENDAS AVERIADAS, 14 FAMILIAS , 70 PERSONAS 
ACCIONES  ATENDIÓ CMGRD, APOYO DCC CON 6 UNIDADES
ESTADO CERRADO - 659
</t>
  </si>
  <si>
    <r>
      <t>CDGRD Y CMGRD INFORMA: DEPARTAMENTO:  TOLIMA. MUNICIPIO: DOLORES - VEREDA SAN JUAN Y SECTOR LOS MANGOS  PARTE ALTA. EVENTO: INCENDIO DE COBERTURA VEGETAL  06/09/2023. AFECTACIÓN: PENDIENTE POR DEFINIR
ACCIONES: -ALCALDÍA INFORMA: AL MOMENTO SE ENCUENTRA EN DESPLAZAMIENTO HACIA EL SECTOR DE LOS MANGOS  PARTE ALTA  4 UNIDADES DE BOMBEROS DOLORES, EL SEÑOR ALCALDE Y 4 PERSONAS DE LA ALCALDÍA MUNICIPAL. UNA VEZ EN EL SITIO VALIDARÁN SI SE REQUIERE EL APOYO DE PERSONAL Y AÉREO. -CDGRD TOLIMA: SE ENVÍA SOLICITUD DE APOYO AÉREO Y DE PERSONAL EN STAND-BY.</t>
    </r>
    <r>
      <rPr>
        <b/>
        <sz val="9"/>
        <color indexed="8"/>
        <rFont val="Arial"/>
        <family val="2"/>
      </rPr>
      <t xml:space="preserve">  ESTADO:</t>
    </r>
    <r>
      <rPr>
        <sz val="9"/>
        <color indexed="8"/>
        <rFont val="Arial"/>
        <family val="2"/>
      </rPr>
      <t xml:space="preserve">  </t>
    </r>
    <r>
      <rPr>
        <b/>
        <sz val="9"/>
        <color indexed="8"/>
        <rFont val="Arial"/>
        <family val="2"/>
      </rPr>
      <t>ACTIVO - 657</t>
    </r>
    <r>
      <rPr>
        <sz val="9"/>
        <color indexed="8"/>
        <rFont val="Arial"/>
        <family val="2"/>
      </rPr>
      <t xml:space="preserve">
DNBC ACTUALIZA INFORMACIÓN:
MUNICIPIO:  DOLORES - TOLIMA, SECTOR LOS MANGOS
EVENTO: INCENDIO DE COBERTURA VEGETAL 06/09/2023
AFECTACIÓN:  PENDIENTE EN EVALUACIÓN. DEBIDO AL TERRENO AGRESTE DONDE SE PRESENTÓ LA CONFLAGRACIÓN NO SE HA PODIDO DETERMINAR CUÁNTO ES EL ÁREA AFECTADA.  
ACCIONES: ATENDIÓ BOMBEROS CON 4 UNIDADES Y ALCALDÍA CON 4 UNIDADES
</t>
    </r>
    <r>
      <rPr>
        <b/>
        <sz val="9"/>
        <color indexed="8"/>
        <rFont val="Arial"/>
        <family val="2"/>
      </rPr>
      <t>ESTADO:  LIQUIDADO - 659</t>
    </r>
  </si>
  <si>
    <r>
      <t xml:space="preserve">
CDGRD  SANTANDER INFORMA:  MUNICIPIO:  PUERTO WILCHES - SECTOR URBANO. EVENTO:  VENDAVAL  02/09/2023. AFECTACIÓN: PENDIENTE POR REPORTAR. ACCIONES:  SE ESTÁ REALIZANDO EDAN .</t>
    </r>
    <r>
      <rPr>
        <b/>
        <sz val="9"/>
        <rFont val="Arial"/>
        <family val="2"/>
      </rPr>
      <t xml:space="preserve"> ESTADO: ABIERTO - 644
</t>
    </r>
    <r>
      <rPr>
        <sz val="9"/>
        <rFont val="Arial"/>
        <family val="2"/>
      </rPr>
      <t>DCC ACTUALIZA INFORMACIÓN
MUNICIPIO  PUERTO WILCHES -  SANTANDER, SECTOR URBANO
EVENTO VENDAVAL 02/09/2023
AFECTACIÓN  10 VIVIENDAS AVERIADAS, 10 FAMILIAS, 47 PERSONAS 
ACCIONES ATENDIÓ CMGRD, APOYO EDAN DCC</t>
    </r>
    <r>
      <rPr>
        <b/>
        <sz val="9"/>
        <rFont val="Arial"/>
        <family val="2"/>
      </rPr>
      <t xml:space="preserve"> 
ESTADO CERRADO - 659</t>
    </r>
    <r>
      <rPr>
        <sz val="9"/>
        <rFont val="Arial"/>
        <family val="2"/>
      </rPr>
      <t xml:space="preserve">
</t>
    </r>
  </si>
  <si>
    <t>DNBC, ACTUALIZA INFORMACIÓN DEPARTAMENTO: HUILA MUNICIPIO: NEIVA - SECTOR LA LAGUNA DEL CURIBANO EVENTO: INCENDIO DE COBERTURA VEGETAL - 07/09/2023 AFECTACIÓN: 15 HECTAREAS DE VEGETACIÓN NATIVA ACCIONES: DNBC INFORMA: DIRECTOR ARMANDO CABRERA COMANDANTE DE BOMBEROS OFICIALES NEIVA INFORMA, LAS LABORES DE EXTINCIÓN QUE INICIARON AYER JUEVES 7 DE SEPTIEMBRE A LAS 18:45 HORAS EN EL SECTOR ORIENTE DE LA CIUDAD, FINALIZARON HOY A LA 1:15 DE LA MADRUGADA, GRACIAS AL TRABAJO CONJUNTO ENTRE UNIDADES DE BOMBEROS VOLUNTARIOS, OFICIALES Y LA COMUNIDAD, LAS LLAMAS DE GRAN MAGNITUD AFECTARON APROXIMADAMENTE 15 HECTÁREAS DE COBERTURA VEGETAL EN LA PARTE POSTERIOR DEL CENTRO COMERCIAL SANTA LUCÍA PLAZA Y LOS ALREDEDORES DE LA LAGUNA EL CURÍBANO, LAS MANIOBRAS DE CONTROL LOGRARON SALVAGUARDAR PARTE DEL HUMEDAL Y LA ESTRUCTURA DE LA CLÍNICA BELO HORIZONTE. RECURSOS:  20 BOMBEROS OFICIALES NEIVA 08 BOMBEROS VOLUNTARIOS NEIVA 04 MÁQUINAS EXTINTORAS  01 CAMIONETA DE INTERVENCIÓN RÁPIDA. ESTADO: LIQUIDADO - 660</t>
  </si>
  <si>
    <t>CDGRD LA GUAJIRA, ACTUALIZA INFORMACIÓN MUNICIPIO: HATONUEVO - CABECERA MUNICIPAL, ÁREA RURAL EVENTO: TORMENTA ELÉCTRICA - 31/07/2023
AFECTACIÓN: 171 VIVIENDAS, 171 FAMILIAS, 554 PERSONAS ACCIONES: ATENDIDO POR CMGRD EN APOYO DEL CDGRD ESTADO CERRADO - 660</t>
  </si>
  <si>
    <r>
      <t xml:space="preserve">CDGRD CUNDINAMARCA INFORMA: MUNICIPIO: SOACHA - CIUDADELA SUCRE EVENTO: INCENDIO DE COBERTURA VEGETAL - 06/09/2023 AFECTACIÓN: PENDIENTE EVALUACIÓN  ACCIONES: ATIENDE CMGRD, BOMBEROS OFICIALES SOACHA EN APOYO DEL BOMBEROS OFICIALES BOGOTÁ, D.C. </t>
    </r>
    <r>
      <rPr>
        <b/>
        <sz val="9"/>
        <rFont val="Arial"/>
        <family val="2"/>
      </rPr>
      <t>ESTADO: ACTIVO - 655</t>
    </r>
    <r>
      <rPr>
        <sz val="9"/>
        <rFont val="Arial"/>
        <family val="2"/>
      </rPr>
      <t xml:space="preserve">
ACTUALIZACIÓN CDGRD CUNDINAMARCA Y BOMBEROS INFORMAN:
MUNICIPIO SOACHA, SECTOR: CIUDADELA SUCRE
EVENTO INCENDIO DE COBERTURA VEGETAL - 06-09-2023
AFECTACIÓN 50 HECTÁREAS DE PASTIZALES, RASTROJO, BOSQUE NATIVO 
ACCIONES APOYARON CMGRD, BOMBEROS OFICIALES SOACHA- 6 UNIDADES, BOMBEROS OFICIALES BOGOTÁ, D.C.- 12 UNIDADES, CRUZ ROJA- 3 UNIDADES, D.C.C.- 5 UNIDADES, COMUNIDAD- 40 PERSONAS,  POLICÍA-  4 UNIDADES
</t>
    </r>
    <r>
      <rPr>
        <b/>
        <sz val="9"/>
        <rFont val="Arial"/>
        <family val="2"/>
      </rPr>
      <t xml:space="preserve">ESTADO LIQUIDADO. - 656
</t>
    </r>
    <r>
      <rPr>
        <sz val="9"/>
        <rFont val="Arial"/>
        <family val="2"/>
      </rPr>
      <t>DNBC, ACTUALIZA INFORMACIÓN DEPARTAMENTO: CUNDINAMARCA MUNICIPIO: SOACHA - CIUDADELA SUCRE EVENTO: INCENDIO DE COBERTURA VEGETAL - 06/09/2023 AFECTACIÓN: PENDIENTE EVALUACIÓN ACCIONES: DNBC INFORMA: BOMBERO DUBERNEY OYOLA UNIDAD DE BOMBEROS OFICIALES SOACHA INFORMA SOBRE INCENDIO FORESTAL OCURRIDO EN SAN MATEO – CIUDADELA SUCRE, DONDE AL MOMENTO SE ENCUENTRA CONTROLADO EN UN 97%, EN EL PUNTO SE ENCUENTRAN UNIDADES REALIZANDO LABORES DE EXTINCIÓN SOBRE FOCOS ACTIVOS DENTRO DE LA ZONA QUEMADA Y MONITOREO A LOS ALREDEDORES PARA CONTROLAR POSIBLES REACTIVACIONES POR LA CERCANÍA A LOS ÁRBOLES DE PINO Y EUCALIPTO. RECURSOS 2 BOMBEROS OFICIALES SOACHA 1 MÁQUINA EXTINTORA</t>
    </r>
    <r>
      <rPr>
        <b/>
        <sz val="9"/>
        <rFont val="Arial"/>
        <family val="2"/>
      </rPr>
      <t xml:space="preserve"> ESTADO: CONTROLADO 97% - 660</t>
    </r>
    <r>
      <rPr>
        <sz val="9"/>
        <rFont val="Arial"/>
        <family val="2"/>
      </rPr>
      <t xml:space="preserve">
</t>
    </r>
  </si>
  <si>
    <t xml:space="preserve">ACTUALIZACIÓN CDGRD SANTANDER, INFORMA 
MUNICIPIO:  EL PEÑÓN, VEREDAS: SAN FRANCISCO, BOCAS DE HORTA Y CENTRO POBLADO GIRÓN 
EVENTO VENDAVAL 02-09-2023 
AFECTACIÓN 25 VIVIENDAS AVERIADAS EN TECHOS, 25 FAMILIAS, 125 PERSONAS, 1 PUENTE VEHÍCULAR, 1 PUENTE PEATONAL AFECTADOS, SIN LESIONADOS, SE DA MANEJO LOCAL
ACCIONES APOYAN CMGRD Y CDGRD
ESTADO CERRADO. - 661
</t>
  </si>
  <si>
    <t xml:space="preserve">CDGRD CALDAS, INFORMA
MUNICIPIO FILADELFIA, VEREDA: EL GUARUMO, CORREGIMIENTO: VERSO- FINCA: LA HONDURA
EVENTO INCENDIO DE COBERTURA VEGETAL 08-09-2023
AFECTACIÓN 2 HECTÁREAS DE BOSQUE NATIVO Y CAÑA BRAVA
ACCIONES APOYARON CMGRD, BOMBEROS
ESTADO LIQUIDADO. - 661
</t>
  </si>
  <si>
    <r>
      <t xml:space="preserve">CMGRD CIMITARRA  INFORMA:
MUNICIPIO: CIMITARRA - SANTANDER, ZONA URBANA Y RURAL
EVENTO: VENDAVAL  05/09/2023
AFECTACIÓN: SE REPORTAN VARIAS VIVIENDAS AVERIADAS EN TECHOS Y CUBIERTAS, 1 PLAZA DE MERCADO CON DAÑOS EN TECHOS, 1 IGLESIA,  1 VÍA SECUNDARIA AFECTADA POR CAÍDA DE MATERIAL Y LODOS SECTOR SAN MARINO. SE EJECUTAN LABORES DE TALA DE ÁRBOLES CAÍDOS
ACCIONES: ATIENDE CMGRD, BOMBEROS CON 04 BOMBEROS CIMITARRA, 02 MOTOS, 01 CAMIONETA 4X4  Y ENTIDADES, REALIZAN EDAN
</t>
    </r>
    <r>
      <rPr>
        <b/>
        <sz val="9"/>
        <rFont val="Arial"/>
        <family val="2"/>
      </rPr>
      <t>ESTADO: ABIERTO - 654</t>
    </r>
    <r>
      <rPr>
        <sz val="9"/>
        <rFont val="Arial"/>
        <family val="2"/>
      </rPr>
      <t xml:space="preserve">
ACTUALIZACIÓN CDGRD SANTANDER Y ENLACE DNBC, INFORMAN 
MUNICIPIO CIMITARRA, ZONA URBANA Y RURAL
EVENTO VENDAVAL 05-09-2023
AFECTACIÓN 85 VIVIENDAS AVERIADAS EN TECHOS, 85 FAMILIAS, 425 PERSONAS, 1 PLAZA DE MERCADO, 1 IGLESIA, 1 VÍA SECUNDARIA AFECTADA POR CAÍDA DE MATERIAL Y LODOS, CAÍDA DE ÁRBOLES, SIN LESIONADOS
ACCIONES APOYAN CMGRD- AHE-  TEJAS A LA PLAZA DE MERCADO, BOMBEROS CIMITARRA- 4 UNIDADES, 2 MOTOS, 1 CAMIONETA 4X4-  REMOCIÓN DE MATERIAL Y TALA DE INDIVIDUOS ARBÓREOS, D.C.C. AGUAS DE CIMITARRA S.A.S. E.S.P.- REALIZÓ CONEXIONES EN TUBERÍA DE ACUEDUCTO QUE SE AVERIÓ POR EL DESPRENDIMIENTO DE RAÍCES DE UN ÁRBOL CAÍDO (MANGO) 
</t>
    </r>
    <r>
      <rPr>
        <b/>
        <sz val="9"/>
        <rFont val="Arial"/>
        <family val="2"/>
      </rPr>
      <t>ESTADO CERRADO. - 661</t>
    </r>
  </si>
  <si>
    <r>
      <t xml:space="preserve">DNBC INFORMA:
MUNICIPIO: VILLETA - CUNDINAMARCA,  VEREDA LA BOLSA
EVENTO: INCENDIO DE COBERTURA VEGETAL 06/09/2023
AFECTACIÓN: PENDIENTE EN EVALUACIÓN
ACCIONES:  ATIENDE BOMBEROS VILLETA CON 10 UNIDADES Y 01 CAMIONETA DE INTERVENCIÓN RÁPIDA
</t>
    </r>
    <r>
      <rPr>
        <b/>
        <sz val="9"/>
        <rFont val="Arial"/>
        <family val="2"/>
      </rPr>
      <t>ESTADO: ACTIVO - 654</t>
    </r>
    <r>
      <rPr>
        <sz val="9"/>
        <rFont val="Arial"/>
        <family val="2"/>
      </rPr>
      <t xml:space="preserve">
ACTUALIZACIÓN 7/09/2023 7:44 DNBC Y CMGRD INFORMA: DEPARTAMENTO: CUNDINAMARCA. MUNICIPIO:  VILLETA - VEREDA LA BOLSA. EVENTO: INCENDIO DE COBERTURA VEGETAL 06/09/2023. AFECTACIÓN: 50 HECTÁREAS APROXIMADAMENTE DE CAÑA DE AZÚCAR. ACCIONES: EVENTO ATENDIDO POR CMGRD Y BOMBEROS DEL MUNICIPIO. </t>
    </r>
    <r>
      <rPr>
        <b/>
        <sz val="9"/>
        <rFont val="Arial"/>
        <family val="2"/>
      </rPr>
      <t xml:space="preserve">ESTADO: LIQUIDADO - 657
</t>
    </r>
    <r>
      <rPr>
        <sz val="9"/>
        <rFont val="Arial"/>
        <family val="2"/>
      </rPr>
      <t xml:space="preserve">CDGRD CUNDINAMARCA ACTUALIZA INFORMACIÓN:
MUNICIPIO: VILLETA -  VEREDA LA BOLSA
EVENTO:  INCENDIO DE COBERTURA VEGETAL 06/09/2023
AFECTACIÓN:   95 HECTÁREAS DE VEGETACIÓN NATIVO, RASTROJO, PASTIZALES
ACCIONES: ATENDIERON BOMBEROS DEL MUNICIPIO DE VILLETA CON 10 UNIDADES Y 1 CAMIONETA VIR
ESTADO:  ACTIVO - EL DÍA DE HOY 07/09/2023 SE VOLVIÓ A REACTIVAR EL INCENDIO </t>
    </r>
    <r>
      <rPr>
        <b/>
        <sz val="9"/>
        <rFont val="Arial"/>
        <family val="2"/>
      </rPr>
      <t xml:space="preserve"> - 659
</t>
    </r>
    <r>
      <rPr>
        <sz val="9"/>
        <rFont val="Arial"/>
        <family val="2"/>
      </rPr>
      <t>ACTUALIZACIÓN ENLACE DNBC Y CDGRD CUNDINAMARCA, INFORMAN
MUNICIPIO VILLETA, VEREDA: LA BOLSA
EVENTO INCENDIO DE COBERTURA VEGETAL 06-09-2023
AFECTACIÓN 95 HECTÁREAS DE VEGETACIÓN NATIVO, RASTROJO, PASTIZALES
ACCIONES APOYARON BOMBEROS DEL MUNICIPIO DE VILLETA CON 10 UNIDADES Y 1 CAMIONETA VIR</t>
    </r>
    <r>
      <rPr>
        <b/>
        <sz val="9"/>
        <rFont val="Arial"/>
        <family val="2"/>
      </rPr>
      <t xml:space="preserve">
ESTADO: LIQUIDADO. - 661
</t>
    </r>
  </si>
  <si>
    <r>
      <t xml:space="preserve">DELEGACIÓN BOMBEROS CUNDINAMARCA, INFORMA: MUNICIPIO: UBATÉ, VEREDA RAMAL, ENTRE EL MUNICIPIO DE CUCUNUBÁ Y UBATÉ, EVENTO: ACCIDENTE DE TRANSPORTE TERRESTRE 08/09/2023, AFECTACIÓN: 28 PERSONAS (MINEROS) POR VOLCAMIENTO DE AUTOBÚS, 11 TRASLADADOS A CENTRO MÉDICO, ACCIONES: ATENDIDO POR EL CUERPO DE BOMBEROS DE UBATÉ, TRÁNSITO Y COMUNIDAD, ESTADO: </t>
    </r>
    <r>
      <rPr>
        <b/>
        <sz val="9"/>
        <rFont val="Arial"/>
        <family val="2"/>
      </rPr>
      <t>CERRADO - 662</t>
    </r>
  </si>
  <si>
    <r>
      <t xml:space="preserve">DELEGACIÓN BOMBEROS CUNDINAMARCA, INFORMA: MUNICIPIO: SAN JUAN DE RÍO SECO, VEREDA SAN ANTONIO, EVENTO: INCENDIO DE COBERTURA VEGETAL 08/09/2023, AFECTACIÓN: 1 HECTÁREA DE VEGETACIÓN Y PASTO, ACCIONES: ATENDIDO POR EL CUERPO DE BOMBEROS DEL MUNICIPIO, ESTADO: </t>
    </r>
    <r>
      <rPr>
        <b/>
        <sz val="9"/>
        <rFont val="Arial"/>
        <family val="2"/>
      </rPr>
      <t>LIQUIDADO - 662</t>
    </r>
  </si>
  <si>
    <r>
      <t xml:space="preserve">DELEGACIÓN BOMBEROS CUNDINAMARCA, INFORMA: MUNICIPIO: PANDI, VEREDA EL GUARUMO, EVENTO: INCENDIO DE COBERTURA VEGETAL 08/09/2023, AFECTACIÓN: 2 HECTÁREAS DE VEGETACIÓN NATIVA, ACCIONES: ATENDIDO POR EL CMGRD, CBV DEL MUNICIPIO Y COMUNIDAD DEL SECTOR, ESTADO: </t>
    </r>
    <r>
      <rPr>
        <b/>
        <sz val="9"/>
        <rFont val="Arial"/>
        <family val="2"/>
      </rPr>
      <t>LIQUIDADO - 662</t>
    </r>
  </si>
  <si>
    <r>
      <t xml:space="preserve">DELEGACIÓN BOMBEROS CUNDINAMARCA, INFORMA: MUNICIPIO: PACHO, CORREGIMIENTO DE PACHUCA, VEREDA QUEBRADA HONDA, EVENTO: INCENDIO ESTRUCTURAL 08/09/2023, AFECTACIÓN: 1 VIVIENDA AVERIADA, 1 FAMILIA, 4 PERSONAS, PÉRDIDA DE MATERIALES Y ENSERES, ACCIONES: ATENDIDO POR EL CMGRD, CBV DEL MUNICIPIO, ESTADO: </t>
    </r>
    <r>
      <rPr>
        <b/>
        <sz val="9"/>
        <rFont val="Arial"/>
        <family val="2"/>
      </rPr>
      <t>LIQUIDADO - 662</t>
    </r>
  </si>
  <si>
    <r>
      <t xml:space="preserve">ENLACE DNBC Y CITEL DNBC, INFORMA – CAUCA: MUNICIPIO: POPAYÁN, SECTOR LAS VEGAS, EVENTO: INCENDIO ESTRUCTURAL 08/09/2023, AFECTACIÓN: 17 VIVIENDAS CONSUMIDAS EN SU TOTALIDAD, 17 FAMILIAS, 58 PERSONAS, ACCIONES: ATIENDE CMGRD Y ENTIDADES DE RESPUESTA, RECURSOS: 31 BOMBEROS POPAYÁN, 3 MÁQUINAS EXTINTORAS, 2 CISTERNAS, 1 AMBULANCIA
EQUIPO SCOUT DE EMERGENCIA, PERSONAL DE CRUZ ROJA COLOMBIANA, GESTIÓN DE RIESGO MUNICIPAL, POLICÍA NACIONAL, ESTADO: </t>
    </r>
    <r>
      <rPr>
        <b/>
        <sz val="9"/>
        <rFont val="Arial"/>
        <family val="2"/>
      </rPr>
      <t>LIQUIDADO - 662</t>
    </r>
  </si>
  <si>
    <r>
      <t xml:space="preserve">CDGRD CUNDINAMARCA, INFORMA: MUNICIPIO: PASCA, VEREDA SAN PABLO, EVENTO: INCENDIO DE COBERTURA VEGETAL 08/09/2023, AFECTACIÓN: 3 HECTÁREAS DE VEGETACIÓN, RASTROJO Y CULTIVOS DE CAFÉ, ACCIONES: ATENDIÓ CMGRD, BOMBEROS SUBESTACIÓN DEL MUNICIPIO DE PASCA CON 5 UNIDADES, SECRETARÍA DE PLANEACIÓN 2, DEFENSA CIVIL 3 Y LA COMUNIDAD 4.
ESTADO: </t>
    </r>
    <r>
      <rPr>
        <b/>
        <sz val="9"/>
        <rFont val="Arial"/>
        <family val="2"/>
      </rPr>
      <t>LIQUIDADO - 662</t>
    </r>
  </si>
  <si>
    <r>
      <t xml:space="preserve">CDGRD HUILA, INFORMA
MUNICIPIO TARQUI, VEREDAS: SAN FRANCISCO- PINERA DE SAN FRANCISCO, VERGEL- SECTOR: LAS LAJAS
EVENTO INCENDIO DE COBERTURA VEGETAL- 06-09-2023
AFECTACIÓN EN VERIFICACIÓN. 06-09-2023- 23:15 HORAS. AL MOMENTO NO SE HA PODIDO CONTROLAR DEBIDO A LOS FUERTES VIENTOS QUE SE PRESENTA EN LA ZONA Y LA TOPOGRAFÍA DEL TERRENO NO LO PERMITE, SE HAN EVACUADO 3 VIVIENDAS Y RESGUARDANDO 2 POR TEMOR QUE LA CONFLAGRACIÓN LLEGUE A ELLAS, EL EVENTO HA REGISTRADO UNA AFECTACIÓN APROXIMADA DE 300 HECTÁREAS DE BOSQUES Y CULTIVOS DE PINO
ACCIONES: APOYAN CMGRD, BOMBEROS DE TARQUI- 14 UNIDADES, ALTAMIRA- 4 UNIDADES, 2 MÁQUINAS EXTINTORAS CON HERRAMIENTAS MANUALES
</t>
    </r>
    <r>
      <rPr>
        <b/>
        <sz val="9"/>
        <rFont val="Arial"/>
        <family val="2"/>
      </rPr>
      <t>ESTADO: ACTIVO. - 656</t>
    </r>
    <r>
      <rPr>
        <sz val="9"/>
        <rFont val="Arial"/>
        <family val="2"/>
      </rPr>
      <t xml:space="preserve">
ACTUALIZACIÓN 07/09/2023 8:17 CDGRD Y CMGRD INFORMA: DEPARTAMENTO: HUILA. MUNICIPIO:  TARQUI - VEREDAS: SAN FRANCISCO- PINERA DE SAN FRANCISCO, VERGEL- SECTOR: LAS LAJAS - LOS PINOSCOS. EVENTO: INCENDIO DE COBERTURA VEGETAL 06/09/2023. AFECTACIÓN: PENDIENTE POR REPORTAR
ACCIONES: EVENTO ATENDIDO EN TRABAJOS EN CONJUNTO POR CMGRD Y BOMBEROS ( TARQUI Y ALTAMIRA) Y COMUNIDAD. </t>
    </r>
    <r>
      <rPr>
        <b/>
        <sz val="9"/>
        <rFont val="Arial"/>
        <family val="2"/>
      </rPr>
      <t>ESTADO: ACTIVO - 657</t>
    </r>
    <r>
      <rPr>
        <sz val="9"/>
        <rFont val="Arial"/>
        <family val="2"/>
      </rPr>
      <t xml:space="preserve">
DNBC, ACTUALIZA INFORMACIÓN DEPARTAMENTO: HUILA MUNICIPIO: TARQUI - VEREDAS: SAN FRANCISCO- PINERA DE SAN FRANCISCO, VERGEL- SECTOR: LAS LAJAS EVENTO: INCENDIO DE COBERTURA VEGETAL - 06/09/2023 AFECTACIÓN: PENDIENTE EVALUACIÓN ACCIONES: DNBC INFORMA: EL COMANDANTE ÉDISON FERNÁNDEZ DELEGADO DEPARTAMENTAL DE HUILA INFORMA, SE EJECUTARON MANIOBRAS DE CONTROL CON HERRAMIENTAS MANUALES, BOMBAS DE ESPALDA, CREANDO LÍNEAS DE DEFENSA PARA EVITAR SU PROPAGACIÓN, ESTA LABOR SE REALIZÓ CON APOYO DE BOMBEROS DE SUAZA, TIMANA, OPORAPA, ISNOS, ACEVEDO, CONTANDO CON 27 UNIDADES BOMBERILES Y FUNCIONARIOS DE LA ADMINISTRACIÓN MUNICIPAL, QUEDANDO EL INCENDIO CONTROLADO EN UN 80% SE RETORNA A LA ESTACIÓN SIN NOVEDAD. </t>
    </r>
    <r>
      <rPr>
        <b/>
        <sz val="9"/>
        <rFont val="Arial"/>
        <family val="2"/>
      </rPr>
      <t xml:space="preserve">ESTADO CONTROLADO - 660
</t>
    </r>
    <r>
      <rPr>
        <sz val="9"/>
        <rFont val="Arial"/>
        <family val="2"/>
      </rPr>
      <t>ACTUALIZACIÓN ENLACE DNBC, INFORMA, DEPARTAMENTO HUILA
MUNICIPIO: TARQUI - VEREDAS: SAN FRANCISCO- PINERA DE SAN FRANCISCO, VERGEL- SECTOR: LAS LAJAS
EVENTO: INCENDIO DE COBERTURA VEGETAL - 06-09-2023
AFECTACIÓN: EN VERIFICACIÓN. 08-09-2023 / 14:30 HORAS. CAPITÁN EDIDSON FERNÁNDEZ DELEGADO DEPARTAMENTAL DE HUILA INFORMA, HOY INICIARON OPERACIONES DE CONTROL DESDE LAS 7:00 HORAS, LAS ACCIONES SE HAN DIFICULTADO DEBIDO A QUE EL MATERIAL VEGETAL ES UN CULTIVO DE PINO, SIN EMBARGO, HAN LOGRADO EL CONFINAMIENTO DE LAS LLAMAS, SE ESPERA QUE EN EL TRANSCURSO DEL DÍA SE MANTENGA CONTROLADO Y SE SUPERE EL 80% DE EXTINCIÓN QUE SE LLEVA AL MOMENTO
ACCIONES: APOYAN CMGRD, BOMBEROS TARQUI- 8 UNIDADES, SUAZA- 5 UNIDADES, TIMANÁ- 5 UNIDADES, COMUNIDAD</t>
    </r>
    <r>
      <rPr>
        <b/>
        <sz val="9"/>
        <rFont val="Arial"/>
        <family val="2"/>
      </rPr>
      <t xml:space="preserve">.
ESTADO CONTROLADO. - 661
</t>
    </r>
    <r>
      <rPr>
        <sz val="9"/>
        <rFont val="Arial"/>
        <family val="2"/>
      </rPr>
      <t>ACTUALIZACIÓN, ENLACE DNBC Y CITEL DNBC – HUILA, MUNICIPIO: TARQUI, VEREDA SAN FRANCISCO, EVENTO: INCENDIO DE COBERTURA VEGETAL 06/09/2023, AFECTACIÓN: 343 HECTÁREAS DE VEGETACIÓN NATIVA, ACCIONES: ATENDIDO POR EL CMGRD, ENTIDADES DE GRD DEL MUNICIPIO Y COMUNIDAD</t>
    </r>
    <r>
      <rPr>
        <b/>
        <sz val="9"/>
        <rFont val="Arial"/>
        <family val="2"/>
      </rPr>
      <t>, ESTADO: LIQUIDADO  - 662</t>
    </r>
  </si>
  <si>
    <r>
      <t xml:space="preserve">DELEGACIÓN DE BOMBEROS CUNDINAMARCA, CDGRD META   D.C.C., MINISTERIO DE SALUD Y PROTECCIÓN SOCIAL, CRUZ ROJA, ENLACES DE PONALSAR, DNBC   Y EJÉRCITO, INFORMAN
MUNICIPIO: QUETAME- GUAYABETAL- VEREDA: NARANJAL- VILLAVICENCIO, SECTOR: PEAJE NARANJAL- VÍA BOGOTÁ - VILLAVICENCIO
EVENTO: AVENIDA TORRENCIAL- RÍO NEGRO- 17-07-2023 
AFECTACIÓN: 6 PERSONAS FALLECIDAS, 8 HERIDOS, APROXIMADAMENTE 15 PERSONAS DESAPARECIDAS,  20 VIVIENDAS DESTRUIDAS, 1 PUENTE VEHICULAR DESTRUIDO, SE HAN EVACUADO 15 FAMILIAS,  REALIZAN EDAN
ACCIONES: APOYAN CMGRD, CDGRD, UNGRD-PROGRAMA USAR ASI: COL24 BOMBEROS YOPAL EN ALISTAMIENTO, USAR PONALSAR COL11 EN DESPLAZAMIENTO CON 13 UNIDADES Y 2 CANINOS, COL-13 USAR EJÉRCITO EN ALISTAMIENTO Y USAR DEFENSA CIVIL DEL META EN LA ZONA CON 15 UNIDADES Y 4 VEHÍCULOS, BOMBEROS GUAYABETAL- 9 UNIDADES, UBAQUE- 4 UNIDADES, FÓMEQUE Y CÁQUEZA, 1 UNIDAD DE INTERVENCIÓN RÁPIDA, BOMBEROS GUAYABETAL SE ENCUENTRAN EN DOS GRUPOS DE TRABAJO, EL PRIMERO CON 5 UNIDADES EN EL PEAJE NARANJAL Y EL SEGUNDO EN EL MUNICIPIO DE GUAYABETAL  CON 4 UNIDADES, CRUZ ROJA, CRUE, D.C.C.
</t>
    </r>
    <r>
      <rPr>
        <b/>
        <sz val="9"/>
        <rFont val="Arial"/>
        <family val="2"/>
      </rPr>
      <t>ESTADO ABIERTO. - 520</t>
    </r>
    <r>
      <rPr>
        <sz val="9"/>
        <rFont val="Arial"/>
        <family val="2"/>
      </rPr>
      <t xml:space="preserve">
LIMONCITOS POSIBLES AFECTACIONES A VIVIENDAS POR LA AVENIDA TORRENCIAL  -COORDENADAS DEL PUNTO DE LA EMERGENCIA, 4°16'44.7"N 73°50'03.4"W -CRUZ ROJA COLOMBIANA, INFORMA: SE DESPLAZARÁN 7 UNIDADES DE SOCORRO NACIONAL CON 3 VEHÍCULOS DE LA SECCIONAL CUNDINAMARCA Y 8 UNIDADES CON 2 CAMIONETAS, ENTRE ELLOS PERSONAL PROFESIONAL PARA APOYO PSICOSOCIAL. -CMGRD INFORMA: PMU SE ENCUENTRA UBICADO EN EL SECTOR DE NARANJAL -DNBC INFORMA: -RECURSOS DELEGACIÓN DEPARTAMENTAL DE BOMBEROS CBV GUAYABETAL CBV UBAQUE CBV CÁQUEZA CBV UNE CBV CHIPAQUE CBV FOMEQUE EL CAPITÁN FARFÁN SE ENCUENTRA EN PMU -ENLACE EJÉRCITO INFORMA: BRIAD - USAR COL 13 - EN DESPLAZAMIENTO, LLEGANDO A QUETAME, EL COMANDANTE DEL BATALLÓN DE ATENCIÓN DE DESASTRES. - EN DESPLAZAMIENTO 08 PAX DEL USAR COL 13 DESDE TOLEMAIDA HACIA QUETAME.- EN DESPLAZAMIENTO 24 PAX DEL USAR COL 13 DESDE PEREIRA HACIA QUETAME.- EN ALISTAMIENTO 08 PAX Y 02 CANINOS DEL USAR COL 13 PARA SER INSERTADOS VÍA AÉREA DESDE BOGOTÁ. BAACA 13
- EN ALISTAMIENTO UN PELOTÓN DEL BATALLÓN DE ARTILLERÍA EN EL MUNICIPIO DE GUAYABETAL, A LA ESPERA QUE EL MUNICIPIO DISPONGA DE UN VEHÍCULO PARA INICIAR MOVIMIENTO CON EL FIN DE PRESTAR SEGURIDAD. -BIALB_- EN ALISTAMIENTO 01 PELOTÓN DE GESTIÓN DEL RIESGO DE DESASTRES (RESPUESTA BÁSICA) - EN ALISTAMIENTO 01 CARGADOR FRONTAL, UN MINICARGADOR, 02 VOLQUETAS, 01 TRACTO CAMIÓN Y 01 CAMA BAJA. -BIBYA_- EN ALISTAMIENTO 02 VOLQUETAS, 01 CARGADOR -PONALSA INFORMA: 15 UNIDADES DE BÚSQUEDA Y RESCATE, 2 CANINOS, 3 CAMIONETAS, 1 CAMIÓN 
-DCC INFORMA: DE ACUERDO INFORMACIÓN SUBDIRECTOR OPERATIVO, DEFENSA CIVIL META PRESENTE CON 21 VOLUNTARIOS, 4 FUNCIONARIOS, 1 AMBULANCIA Y 3 CAMIONETAS INSTITUCIONALES </t>
    </r>
    <r>
      <rPr>
        <b/>
        <sz val="9"/>
        <rFont val="Arial"/>
        <family val="2"/>
      </rPr>
      <t>ESTADO ABIERTO. - 521</t>
    </r>
    <r>
      <rPr>
        <sz val="9"/>
        <rFont val="Arial"/>
        <family val="2"/>
      </rPr>
      <t xml:space="preserve">
ACTUALIZACIÓN
CMGRD QUETAME ACTUALIZA INFORMACIÓN DE AFECTACIONES
MUNICIPIO: QUETAME- VEREDA: NARANJAL, SECTOR: PEAJE NARANJAL- VÍA BOGOTÁ - VILLAVICENCIO
EVENTO: AVENIDA TORRENCIAL DE LA QUEBRADA PUERTO GRANDE - 17/07/2023 
AFECTACIÓN:
11 PERSONAS FALLECIDAS
6 PERSONAS LESIONADAS  (5 CÁQUEZA, 1 VILLAVICENCIO)
22 PERSONAS DESAPARECIDAS
22 VIVIENDAS DESTRUIDAS
1 PUENTE VEHICULAR DESTRUIDO PUENTE NARANJAL - VÍA NACIONAL 
2 PUENTES EN RIESGO DE COLAPSO (PUENTE MILITAR VÍA PUENTE QUETAME Y PUENTE ESTAQUECA SECTOR KALIMAN)
10 VÍAS MUNICIPALES AVERIADAS ( PUENTE QUETAME - QUETAME PÉRDIDA DE BANCA, LAS MERCEDES - CALVARIO, NARANJAL - VEREDA CHIPAQUE, VÍA CORRALEJA, VÍA CAIMITO, VÍA GRANADILLO - LAS MERCEDES, VÍA FICALITO - TIBROTE ALTO, VÍA TIBROTE BAJO, VÍA GUAMAL ALTO, VÍA ESTAQUECA BAJO - ESTAQUECA ALTO).
3 BOX COULVERT AVERIADOS  
1 ACUEDUCTO CON AFECTACIÓN EN BOCATOMA
1 ALCANTARILLADO PTAR PUENTE QUETAME
ACCIONES: SE ACTIVÓ POR MEDIO DE ALERTAS DE VEHÍCULOS Y SONIDO DE LAS SIRENAS Y RADIOPERADORES DE CUERPOS OPERATIVOS. SE ACTIVAN GRUPOS BYR
CMGRD INFORMA QUE SEGÚN REUNIÓN DEL PMU 14:00, SE REALIZARA DECLARACIÓN DE CALAMIDAD PÚBLICA Y URGENCIA MANIFIESTA 
PERSONAL EN TERRENO: 168 UNIDADES
4 CDGRD
18 PERSONAS DE ALCALDÍA - CMGRD 
27 BOMBEROS GUAYABETAL, UBAQUE, FÓMEQUE, UNE, CHIPAQUE, CÁQUEZA Y DELEGACIÓN DEPARTAMENTAL (6 BINOMIOS)
11 USAR DC DEFENSA CIVIL META
18 UNIDADES DEFENSA CIVIL
15 POLICÍA NACIONAL (PONALSAR – 5 K9)
14 CRUZ ROJA COLOMBIANA
40 EJÉRCITO NACIONAL (BIALB/BAACA13/BIBYA)
9 POLICÍA NACIONAL – SIJIN - CTI
12 HOSPITAL
1 AMBULANCIA (DC)
1 CAMIÓN NPR (1 POLICÍA)
6 VEHÍCULOS 4X4 (3 POLICÍA – 3 DC)
</t>
    </r>
    <r>
      <rPr>
        <b/>
        <sz val="9"/>
        <rFont val="Arial"/>
        <family val="2"/>
      </rPr>
      <t xml:space="preserve">ESTADO: ABIERTO - EN SEGUIMIENTO - 522
</t>
    </r>
    <r>
      <rPr>
        <sz val="9"/>
        <rFont val="Arial"/>
        <family val="2"/>
      </rPr>
      <t xml:space="preserve">
</t>
    </r>
    <r>
      <rPr>
        <b/>
        <sz val="9"/>
        <rFont val="Arial"/>
        <family val="2"/>
      </rPr>
      <t>ESTADO: ABIERTO - 525</t>
    </r>
    <r>
      <rPr>
        <sz val="9"/>
        <rFont val="Arial"/>
        <family val="2"/>
      </rPr>
      <t xml:space="preserve">
ACTUALIZACIÓN ENLACE DNBC UNGRD, EN CUNDINAMARCA: MUNICIPIO: QUETAME, VEREDA NARANJAL, EVENTO: AVENIDA TORRENCIAL 17/07/2023, AFECTACIÓN: 9 PERSONAS QUE AÚN SE ENCUENTRAN DESAPARECIDAS, LAS AFECTACIONES AL MOMENTO SON: 20 VÍCTIMAS FATALES, 6 LESIONADOS, 62 PERSONAS EVACUADAS, 29 VIVIENDAS AFECTADAS, 29 FAMILIAS, ACCIONES: ATENDIDO POR PERSONAL DE LA UNGRD, CDGRD, CMGRD Y ENTIDADES DE GRD DE LAS DIFERENTES INSTITUCIONES DEL SISTEMA, RECURSOS: PERSONAL: ALCALDÍA – 20, BOMBEROS – 34, POLICÍA – 132, POLICÍA ESPECIALIDAD DRON – 2 
PONALSAR – 15, EJÉRCITO NACIONAL SEGURIDAD – 115, BATALLÓN DE DESASTRES – 29, DEFENSA CIVIL – 24, CRUZ ROJA – 60, GESTIÓN DEL RIESGO CUNDINAMARCA – 14, UNGRD – 8, DNBC – 4, CANINOS – 2, EQUINOS – 4, CTI – 12 
SECRETARIA DE SALUD – 1, </t>
    </r>
    <r>
      <rPr>
        <b/>
        <sz val="9"/>
        <rFont val="Arial"/>
        <family val="2"/>
      </rPr>
      <t xml:space="preserve">ESTADO:  ABIERTO - 527
</t>
    </r>
    <r>
      <rPr>
        <sz val="9"/>
        <rFont val="Arial"/>
        <family val="2"/>
      </rPr>
      <t>ACTUALIZACIÓN DNBC, INFORMA DEPARTAMENTO DE CUNDINAMARCA
MUNICIPIO QUETAME- VEREDA: NARANJAL, SECTOR: PEAJE NARANJAL- VÍA BOGOTÁ - VILLAVICENCIO
EVENTO AVENIDA TORRENCIAL- RÍO: NEGRO, QUEBRADAS: PUERTO GRANDE, NARANJAL, MARCELITA - 17/07/2023 
AFECTACIÓN 26 PERSONAS FALLECIDAS, 6 PERSONAS LESIONADAS  (5 CÁQUEZA, 1 VILLAVICENCIO), 3 POSIBLES PERSONAS DESAPARECIDAS, 15 VIVIENDAS DESTRUIDAS, 12 VIVIENDAS AVERIADAS, 38 FAMILIAS, 117 PERSONAS, 2 PUENTES VEHICULARES DESTRUIDOS (1 EN VÍA TERCIARIA Y 1 EN LA VÍA BOGOTÁ – VILLAVICENCIO), 2 PUENTES VEHICULARES  AFECTADOS- - EN RIESGO DE COLAPSO (PUENTE MILITAR VÍA PUENTE QUETAME Y PUENTE ESTAQUECA SECTOR KALIMAN), 10 VÍAS MUNICIPALES AFECTADAS (PUENTE QUETAME - QUETAME PÉRDIDA DE BANCA, LAS MERCEDES - CALVARIO, NARANJAL - VEREDA CHIPAQUE, VÍA CORRALEJA, VÍA CAIMITO, VÍA GRANADILLO - LAS MERCEDES, VÍA FICALITO - TIBROTE ALTO, VÍA TIBROTE BAJO, VÍA GUAMAL ALTO, VÍA ESTAQUECA BAJO - ESTAQUECA ALTO), 3 BOX COULVERT AVERIADOS, 3 ACUEDUCTOS CON AFECTACIÓN EN BOCATOMA, 1 ALCANTARILLADO PTAR PUENTE QUETAME, 118 FAMILIAS EVACUADAS, 39 HECTÁREAS DE CULTIVOS, 8 BOVINOS, 8 PORCINOS, 530 AVES DE CORRAL, 57.000 PECES. SE REALIZA LA DECLARATORIA DE DESASTRE MUNICIPAL Y DEPARTAMENTAL- DECRETO N° 035 - POR MEDIO DEL CUAL SE DECLARA LA CALAMIDAD PÚBLICA EN EL MUNICIPIO DE QUETAME – CUNDINAMARCA. DECRETO N° 200 – POR EL CUAL SE DECLARA LA SITUACIÓN DE CALAMIDAD PÚBLICA EN LOS MUNICIPIOS DE QUETAME, GUAYABETAL, GUTIÉRREZ Y FOSCA DEL DEPARTAMENTO DE CUNDINAMARCA, Y SE DICTAN OTRAS DISPOSICIONES.
CONTINÚA EL LEVANTAMIENTO DE EDAN. SE ACTIVAN LÍNEAS DE ASISTENCIA DESDE EL ORDEN DEPARTAMENTAL Y NACIONAL. SE HABILITÓ UN ALBERGUE EN EL COLEGIO SANTA TERESITA
ACCIONES APOYAN CMGRD, CDGRD, UNGRD, REUNIÓN DEL PMU 17:00 HORAS.
PERSONAL EN TERRENO: 313 UNIDADES
21 CDGRD- 2 VEHÍCULOS
2 PERSONAS DE ALCALDÍA - CMGRD
20 UNGRD 
36 BOMBEROS GUAYABETAL, UBAQUE, FÓMEQUE, UNE, CHIPAQUE, CÁQUEZA Y DELEGACIÓN DEPARTAMENTAL (6 BINOMIOS) 8 VEHÍCULOS
22 UNIDADES DEFENSA CIVIL- 8 VEHÍCULOS- 3 CANINOS
15 POLICÍA NACIONAL (PONALSAR – 5 CANINOS)
17 CRUZ ROJA COLOMBIANA
130 EJÉRCITO NACIONAL (BRIAD/BIALB/BAACA/BIBYA)- 1 CANINO
32 POLICÍA NACIONAL – SIJIN
10 CTI
8 HOSPITAL</t>
    </r>
    <r>
      <rPr>
        <b/>
        <sz val="9"/>
        <rFont val="Arial"/>
        <family val="2"/>
      </rPr>
      <t xml:space="preserve">
ESTADO ABIERTO. - 531
</t>
    </r>
    <r>
      <rPr>
        <sz val="9"/>
        <rFont val="Arial"/>
        <family val="2"/>
      </rPr>
      <t>ACTUALIZACIÓN, ENLACE EJÉRCITO Y CDGRD CUNDINAMARCA INFORMAN MUNICIPIO: QUETAME- VEREDA: NARANJAL, SECTOR: PEAJE NARANJAL- VÍA BOGOTÁ – VILLAVICENCIO EVENTO: AVENIDA TORRENCIAL- RÍO: NEGRO, QUEBRADAS: PUERTO GRANDE, NARANJAL, MARCELITA - 17/07/2023 AFECTACIÓN: SE MANTIENEN LAS MISMAS CIFRAS REPORTADAS CON ANTERIORIDAD ACCIONES:  ENLACE EJERCITO INFORMA: EL DÍA DE HOY 24 DE JULIO SE REALIZAN LAS SIGUIENTES ACCIONES, SE REALIZA DRAGADO DEL RÍO NEGRO. SE CONTINUA CON CONSTRUCCIÓN DEL PUENTE MILITAR, PERIFONEO BAAID 5 CABECERA MUNICIPAL DE PREVENCIÓN Y ALERTA TEMPRANA</t>
    </r>
    <r>
      <rPr>
        <b/>
        <sz val="9"/>
        <rFont val="Arial"/>
        <family val="2"/>
      </rPr>
      <t xml:space="preserve"> ESTADO: ABIERTO - 538
</t>
    </r>
    <r>
      <rPr>
        <sz val="9"/>
        <rFont val="Arial"/>
        <family val="2"/>
      </rPr>
      <t>ACTUALIZACIÓN DNBC, INFORMA DEPARTAMENTO DE CUNDINAMARCA
MUNICIPIO QUETAME- VEREDA: NARANJAL, SECTOR: PEAJE NARANJAL- VÍA BOGOTÁ - VILLAVICENCIO
EVENTO AVENIDA TORRENCIAL- RÍO: NEGRO, QUEBRADAS: PUERTO GRANDE, NARANJAL, MARCELITA - 17/07/2023 
AFECTACIÓN 28 PERSONAS FALLECIDAS, 6 PERSONAS LESIONADAS  (5 CÁQUEZA, 1 VILLAVICENCIO), 1 POSIBLE PERSONA DESAPARECIDA, 15 VIVIENDAS DESTRUIDAS, 12 VIVIENDAS AVERIADAS, 38 FAMILIAS, 117 PERSONAS, 2 PUENTES VEHICULARES DESTRUIDOS (1 EN VÍA TERCIARIA Y 1 EN LA VÍA BOGOTÁ – VILLAVICENCIO), 2 PUENTES VEHICULARES  AFECTADOS- - EN RIESGO DE COLAPSO (PUENTE MILITAR VÍA PUENTE QUETAME Y PUENTE ESTAQUECA SECTOR KALIMAN), 10 VÍAS MUNICIPALES AFECTADAS (PUENTE QUETAME - QUETAME PÉRDIDA DE BANCA, LAS MERCEDES - CALVARIO, NARANJAL - VEREDA CHIPAQUE, VÍA CORRALEJA, VÍA CAIMITO, VÍA GRANADILLO - LAS MERCEDES, VÍA FICALITO - TIBROTE ALTO, VÍA TIBROTE BAJO, VÍA GUAMAL ALTO, VÍA ESTAQUECA BAJO - ESTAQUECA ALTO), 3 BOX COULVERT AVERIADOS, 3 ACUEDUCTOS CON AFECTACIÓN EN BOCATOMA, 1 ALCANTARILLADO PTAR PUENTE QUETAME, 118 FAMILIAS EVACUADAS, 39 HECTÁREAS DE CULTIVOS, 8 BOVINOS, 8 PORCINOS, 530 AVES DE CORRAL, 57.000 PECES.
EL CAPITÁN ÁLVARO EDUARDO FARFÁN VARGAS DELEGADO DEPARTAMENTAL DE CUNDINAMARCA REPORTA, EL MIÉRCOLES 26 DE JULIO SE HA ENCONTRADO DOS DE LOS CUERPOS DESAPARECIDOS, UNO DE ELLOS EN EL MUNICIPIO DE ACACIAS, DEPARTAMENTO DEL META, Y EL SEGUNDO EN LA JURISDICCIÓN DEL RÍO GUAYURIBA, EN LOS LÍMITES DE LOS DEPARTAMENTOS DE CUNDINAMARCA Y META. ESTAS TAREAS HAN SIDO REALIZADAS Y COORDINADAS POR LOS ORGANISMOS DE PRIMERA RESPUESTA DE LOS DEPARTAMENTOS DE CUNDINAMARCA Y META, CON EL APOYO AÉREO DE LA POLICÍA NACIONAL, SE CONTINUARÁ LA BÚSQUEDA PARA ENCONTRAR A LA PERSONA QUE AÚN ESTÁ DESAPARECIDA. SE REALIZA LA DECLARATORIA DE DESASTRE MUNICIPAL Y DEPARTAMENTAL- DECRETO N° 035 - POR MEDIO DEL CUAL SE DECLARA LA CALAMIDAD PÚBLICA EN EL MUNICIPIO DE QUETAME – CUNDINAMARCA. DECRETO N° 200 – POR EL CUAL SE DECLARA LA SITUACIÓN DE CALAMIDAD PÚBLICA EN LOS MUNICIPIOS DE QUETAME, GUAYABETAL, GUTIÉRREZ Y FOSCA DEL DEPARTAMENTO DE CUNDINAMARCA, Y SE DICTAN OTRAS DISPOSICIONES.
CONTINÚA EL LEVANTAMIENTO DE EDAN. SE ACTIVAN LÍNEAS DE ASISTENCIA DESDE EL ORDEN DEPARTAMENTAL Y NACIONAL. SE HABILITÓ UN ALBERGUE EN EL COLEGIO SANTA TERESITA
ACCIONES APOYAN CMGRD, CDGRD, UNGRD, BOMBEROS Y DELEGACIÓN DEPARTAMENTAL; EJÉRCITO NACIONAL; POLICÍA NACIONAL, DEFENSA CIVIL Y CRUZ ROJA COLOMBIANA. SE REALIZAN ACCIONES DE BÚSQUEDA, RESCATE Y RECUPERACIÓN, CONTINÚA LEVANTAMIENTO DE EDAN. SE ACTIVAN LÍNEAS DE ASISTENCIA DESDE EL ORDEN DEPARTAMENTAL Y NACIONAL. SE HABILITÓ UN ALBERGUE EN EL COLEGIO SANTA TERESITA.</t>
    </r>
    <r>
      <rPr>
        <b/>
        <sz val="9"/>
        <rFont val="Arial"/>
        <family val="2"/>
      </rPr>
      <t xml:space="preserve">
ESTADO ABIERTO. - 545
</t>
    </r>
    <r>
      <rPr>
        <sz val="9"/>
        <rFont val="Arial"/>
        <family val="2"/>
      </rPr>
      <t>ACTUALIZACIÓN CDGRD CUNDINAMARCA: MUNICIPIO QUETAME, VEREDA NARANJAL, SECTOR PEAJE NARANJAL, VÍA BOGOTÁ VILLAVICENCIO, EVENTO AVENIDA TORRENCIAL, AVENIDA TORRENCIAL- RÍO: NEGRO, QUEBRADAS: PUERTO GRANDE, NARANJAL, MARCELITA - 17/07/2023, AFECTACIÓN 41 VIVIENDAS AVERIADAS, 47 FAMILIAS, 28 FALLECIDOS, 6 HERIDOS, 1 DESAPARECIDO, 17 VÍAS AFECTADAS, 1 PUENTE, 3 ACUEDUCTOS, 1 ALCANTARILLADO, ACCIONES APOYAN CMGRD, CDGRD, UNGRD, BOMBEROS Y DELEGACIÓN DEPARTAMENTAL; EJÉRCITO NACIONAL; POLICÍA NACIONAL, DEFENSA CIVIL Y CRUZ ROJA COLOMBIANA. SE REALIZAN ACCIONES DE BÚSQUEDA, RESCATE Y RECUPERACIÓN, CONTINÚA LEVANTAMIENTO DE EDAN. SE CONTINÚAN LAS LABORES EN EL ALOJAMIENTO TEMPORAL DONDE SE ENCUENTRAN 3 FAMILIAS Y 49 FAMILIAS SE ENCUENTRAN EN AUTO ALBERGUES. SE ESTÁN REALIZANDO BARRIDOS EN LA ZONA DE IMPACTO CON 3 FRENTES DE TRABAJO PARA UN TOTAL DE 35 UNIDADES ENTRE BOMBEROS, DCC, BATALLÓN DE DESASTRES, PONALSAR Y MAQUINARIA AMARILLA CON 2 RETROEXCAVADORAS TIPO ORUGA Y 1 RETROEXCAVADORA TIPO LLANTA EN LA REMOCIÓN DE ESCOMBROS, TRABAJANDO EN 3 CUADRANTES, 4 VEHÍCULOS DE DESPLAZAMIENTO RÁPIDO Y 1 UNIDAD DE RESCATE. SE HAN ENTREGADO MÁS DE 352 CAJAS DE KIT ALIMENTICIOS, 300 CAJAS DE KIT DE ASEO, 364 CAJAS DE KIT DE COCINA, 264 COLCHONETAS, 5 FRAZADAS Y 45 CARPAS,</t>
    </r>
    <r>
      <rPr>
        <b/>
        <sz val="9"/>
        <rFont val="Arial"/>
        <family val="2"/>
      </rPr>
      <t xml:space="preserve"> ESTADO ABIERTO - 546
</t>
    </r>
    <r>
      <rPr>
        <sz val="9"/>
        <rFont val="Arial"/>
        <family val="2"/>
      </rPr>
      <t>ACTUALIZACIÓN DNBC, ENLACE EJERCITO, INFORMA DEPARTAMENTO DE CUNDINAMARCA MUNICIPIO: QUETAME- VEREDA: NARANJAL, SECTOR: PEAJE NARANJAL- VÍA BOGOTÁ – VILLAVICENCIO EVENTO: AVENIDA TORRENCIAL- RÍO: NEGRO, QUEBRADAS: PUERTO GRANDE, NARANJAL, MARCELITA - 17/07/2023 AFECTACIÓN: 29 PERSONAS FALLECIDAS ( INFORMACIÓN DE CUERPO ENCONTRADO EN LA RIVERA DEL RÍO NEGRO POR ENTIDADES DEL SNGRD), 6 PERSONAS LESIONADAS  (5 CÁQUEZA, 1 VILLAVICENCIO) SE MANTIENE CIFRAS DE AFECTACIÓN REPORTADAS CON ANTERIORIDAD. ACCIONES: -ENLACE EJÉRCITO INFORMA: SE EFECTÚA APOYO A LA COMUNIDAD PARA LA RECUPERACIÓN Y EXTRACCIÓN DE 01 CUERPO  EN COORDENADAS APROXIMADAS 04 08 52- 73 42 56, EMPLEANDO FUERZA DE TAREA INTEGRADA CON BOMBEROS, PONALSAR Y EJÉRCITO.-CORREGIMIENTO PUENTE QUETAME: SE ESTÁN REALIZANDO TRABAJOS DE DRAGADO Y ENCAUCE DE AFLUENTES (RÍOS CONTADOR Y NEGRO). -MATERIAL DEL RÍO, TRANSPORTADO. 28 M3 -MAQUINARIA  -EXCAVADORAS. EMPADRONAMIENTO EJC-BR13-DE 00060 OPERADOR: SLP. MONCADA CUEVAS JEFFERSON HORAS DE TRABAJO: 00 HRS -NOVEDADES LA EXCAVADORA NO SE PUEDE OPERAR HASTA QUE SEAN REPUESTAS LAS 3 CALZAS Y UN PASADOR LOS CUALES  EN HORAS DE TRABAJO SE CAE -EXCAVADORAS. EMPADRONAMIENTO EJC-BR13-DE 00007OPERADOR: SLP. AGUILERA GONZÁLEZ HUGO HORAS DE TRABAJO: 7,7 HRS-VOLQUETA DOBLE TROQUE EMPADRONAMIENTO EJC-BIBYA-FD-00511OPERADOR: SLP MARTIN NOVOA GILDARDO HORAS DE TRABAJO: 2,20 HORAS</t>
    </r>
    <r>
      <rPr>
        <b/>
        <sz val="9"/>
        <rFont val="Arial"/>
        <family val="2"/>
      </rPr>
      <t xml:space="preserve"> ESTADO: ABIERTO - 550
</t>
    </r>
    <r>
      <rPr>
        <sz val="9"/>
        <rFont val="Arial"/>
        <family val="2"/>
      </rPr>
      <t>ENLACE TERRITORIAL UNGRD Y CDGRD CUNDINAMARCA INFORMA MUNICIPIO: QUETAME- VEREDA: NARANJAL, SECTOR: PEAJE NARANJAL- VÍA BOGOTÁ – VILLAVICENCIO EVENTO: AVENIDA TORRENCIAL- RÍO: NEGRO, QUEBRADAS: PUERTO GRANDE, NARANJAL, MARCELITA - 17/07/2023  AFECTACIÓN: SE MANTIENEN CIFRAS REGISTRADAS CON ANTERIORIDAD  ACCIONES:  CDGRD INFORMA: SE PRESENTA AUMENTO EN LOS NIVELES DE LOS RÍOS. ESTE ES EL ESTATEKA. DESDE EL PMU ESTÁ ACTIVO EL MONITOREO Y ESTAMOS PENDIENTES PARA EMITIR LAS ALERTAS QUE SEAN NECESARIAS PARA PREVENIR A NUESTRA POBLACIÓN</t>
    </r>
    <r>
      <rPr>
        <b/>
        <sz val="9"/>
        <rFont val="Arial"/>
        <family val="2"/>
      </rPr>
      <t xml:space="preserve">. ESTADO: ABIERTO - 553
</t>
    </r>
    <r>
      <rPr>
        <sz val="9"/>
        <rFont val="Arial"/>
        <family val="2"/>
      </rPr>
      <t>ACTUALIZACIÓN CDGRD UNGRD: MUNICIPIO: QUETAME, VEREDA NARANJAL, SECTOR PEAJE NARANJAL, VÍA BOGOTÁ VILLAVICENCIO, EVENTO: AVENIDA TORRENCIAL 17/07/2023, AFECTACIÓN: 43 VIVIENDAS AVERIADAS, 47 FAMILIAS, 137 PERSONAS, 28 FALLECIDOS (1 CUERPO RECUPERADO EN MEDICINA LEGAL QUIEN REALIZA ESTUDIOS PARA IDENTIFICAR SI PERTENECE A LA PERSONA DESAPARECIDA), 6 HERIDOS, 17 VÍAS AFECTADAS, 1 PUENTE, 3 ACUEDUCTOS, 1 ALCANTARILLADO.
POR CRECIENTE SÚBITA QUE SE PRESENTA DÍAS POSTERIORES A LA EMERGENCIA: SE EVACUAN 52 FAMILIAS, 136 PERSONAS, 15 VIVIENDAS EVACUADAS DE MANERA PREVENTIVA POR ALTO RIESGO. 1 ALOJAMIENTO TEMPORAL CON 12 PERSONAS Y 49 FAMILIAS SE ENCUENTRAN EN AUTO ALBERGUE
ACCIONES: APOYAN CMGRD, CDGRD, UNGRD, BOMBEROS Y DELEGACIÓN DEPARTAMENTAL; EJÉRCITO NACIONAL; POLICÍA NACIONAL, CRC Y DCC. UNO DEL PUENTE VEHICULARES TIPO ACROW DE EJÉRCITO NACIONAL FUE ENTREGADO EL DÍA DE AYER 30/07/2023 Y SE HABILITA LA VÍA CON PASO RESTRINGIDO, EL SEGUNDO PUENTE SE ENCUENTRA EN UN 10% DE SU CONSTRUCCIÓN. LA UNGRD SIGUE ADELANTANDO LABORES DE ASISTENCIA A LA COMUNIDAD DESDE EL PMU,</t>
    </r>
    <r>
      <rPr>
        <b/>
        <sz val="9"/>
        <rFont val="Arial"/>
        <family val="2"/>
      </rPr>
      <t xml:space="preserve"> ESTADO: ABIERTO - 556
</t>
    </r>
    <r>
      <rPr>
        <sz val="9"/>
        <rFont val="Arial"/>
        <family val="2"/>
      </rPr>
      <t>ACTUALIZACIÓN CDGRD CUNDINAMARCA: MUNICIPIO: QUETAME, ZONA URBANA Y VEREDA EL TRAPICHE, EVENTO: AVENIDA TORRENCIAL 17/07/2023, AFECTACIÓN: 29 FALLECIDOS, 6 HERIDOS, 15 VIVIENDAS DESTRUIDAS, 4 VIVIENDAS AVERIADAS,47 FAMILIAS, 137 PERSONAS, 17 VÍAS, 4 PUENTES, 3 ACUEDUCTOS, 1 ALCANTARILLADO, ACCIONES: ATENDIDO POR EL CMGRD, CDGRD, UNGRD, EJÉRCITO NACIONAL, PONALSAR, DEFENSA CIVIL, CRUZ ROJA, FAC. SE INSTALAN LOS DOS PUENTES METÁLICOS SOLICITADOS DE PARTE DE EJÉRCITO, SE REALIZA EL EDAN Y LAS VISITAS POR PARTE DEL EQUIPO TÉCNICO DE LA UNGRD AL IGUAL QUE LA ENTREGA DE ASISTENCIA HUMANITARIA. SE REALIZA LA DECLARATORIA DE DESASTRE MUNICIPAL Y DEPARTAMENTAL- DECRETO N° 035</t>
    </r>
    <r>
      <rPr>
        <b/>
        <sz val="9"/>
        <rFont val="Arial"/>
        <family val="2"/>
      </rPr>
      <t>, ESTADO: CERRADO - 662</t>
    </r>
  </si>
  <si>
    <t>CDGRD  TOLIMA INFORMA
MUNICIPIO: IBAGUÉ - VEREDA VILLA RESTREPO
EVENTO:  MOVIMIENTO EN MASA 09/09/2023
AFECTACIÓN:  1 VÍA SECUNDARIA CON TAPONAMIENTO POR MATERIAL
ACCIONES:  ATIENDE ALCALDÍA Y COMUNIDAD
ESTADO:  CERRADO - 663</t>
  </si>
  <si>
    <t xml:space="preserve">CDGRD  TOLIMA INFORMA
MUNICIPIO: RIOBLANCO - BARRIO BELLO HORIZONTE
EVENTO:  INCENDIO DE COBERTURA VEGETAL 08/09/2023
AFECTACIÓN:  2 HECTÁREAS DE VEGETACIÓN NATIVA
ACCIONES:  ATENDIÓ BOMBEROS
ESTADO:  LIQUIDADO - 663
</t>
  </si>
  <si>
    <t xml:space="preserve">CDGRD  TOLIMA INFORMA
MUNICIPIO: ORTEGA - VEREDA CHAPAYA
EVENTO:  INCENDIO DE COBERTURA VEGETAL 08/09/2023
AFECTACIÓN:  2 HECTÁREAS DE CAÑA
ACCIONES:  ATENDIÓ COMUNIDAD
ESTADO:  LIQUIDADO - 663
</t>
  </si>
  <si>
    <t xml:space="preserve">CDGRD HUILA INFORMA
MUNICIPIO:  TERUEL - VEREDA LA CASTILLA, SECTOR GINEBRA
EVENTO: INCENDIO DE COBERTURA VEGETAL 07/09/2023
AFECTACIÓN:  120 HECTÁREAS DE BOSQUE SECO, PASTOS Y RASTROJO
ACCIONES:  ATENDIÓ BOMBEROS CON  8 UNIDADES 
ESTADO: LIQUIDADO - 663
</t>
  </si>
  <si>
    <t xml:space="preserve">CDGRD HUILA INFORMA
MUNICIPIO:  AIPE - BARRIO LAS MARÍAS
EVENTO: INCENDIO DE COBERTURA VEGETAL 08/09/2023
AFECTACIÓN:  3 HECTÁREAS DE BOSQUE SECO TROPICAL
ACCIONES:  ATENDIÓ BOMBEROS CON 5 UNIDADES 
ESTADO: LIQUIDADO - 663
</t>
  </si>
  <si>
    <t xml:space="preserve">CDGRD  TOLIMA INFORMA
MUNICIPIO: ARMERO - VEREDA CHÍMELA
EVENTO:  INCENDIO DE COBERTURA VEGETAL 08/09/2023
AFECTACIÓN:  1 HECTÁREA DE CAÑA DE AZÚCAR AFECTADA
ACCIONES:  ATENDIÓ COMUNIDAD
ESTADO:  LIQUIDADO - 663
</t>
  </si>
  <si>
    <t xml:space="preserve">DNBC INFORMA
MUNICIPIO: VIJES - VALLE DEL CAUCA, VEREDA CHARCO OSCURO
EVENTO:  INCENDIO DE COBERTURA VEGETAL 09/09/2023
AFECTACIÓN:  1 HECTÁREA DE CAÑA DE AZÚCAR AFECTADA
ACCIONES:  ATENDIÓ COMUNIDAD
ESTADO:  LIQUIDADO - 663
</t>
  </si>
  <si>
    <t xml:space="preserve">CDGRD CAUCA INFORMA
MUNICIPIO:  POPAYÁN - ASENTAMIENTO LOS OLIVOS
EVENTO: INCENDIO ESTRUCTURAL 08/09/2023
AFECTACIÓN: 8 VIVIENDAS DESTRUIDAS, 8 FAMILIAS
ACCIONES: ATENDIÓ BOMBEROS, CRUZ ROJA REALIZA ATENCIÓN PRE HOSPITALARIA Y AMBULANCIA, EQUIPO SCOUT DE EMERGENCIA REALIZA ACOMPAÑAMIENTO CON EDAN Y APOYO DE PSICÓLOGA, DEFENSA CIVIL, REALIZA APOYO CON TRANSPORTE Y ENTREGA DE AYUDAS HUMANITARIAS EN COMPAÑÍA DE LA OFICINA ASESORA DE GESTIÓN DEL RIESGO. 
ESTADO:  LIQUIDADO - 663
</t>
  </si>
  <si>
    <r>
      <t xml:space="preserve">CDGRD HUILA INFORMA:
MUNICIPIO:  PALERMO - SECTOR EL JUNCAL
EVENTO: INCENDIO DE COBERTURA VEGETAL 05/09/2023
AFECTACIÓN:  3 HECTÁREAS DE PASTO Y RASTROJO
ACCIONES:  ATENDIDO POR 3 UNIDADES DEL CBV DEL MUNICIPIO DE PALERMO.
</t>
    </r>
    <r>
      <rPr>
        <b/>
        <sz val="9"/>
        <rFont val="Arial"/>
        <family val="2"/>
      </rPr>
      <t>ESTADO: LIQUIDADO - 654</t>
    </r>
    <r>
      <rPr>
        <sz val="9"/>
        <rFont val="Arial"/>
        <family val="2"/>
      </rPr>
      <t xml:space="preserve">
ACTUALIZACIÓN 07/09/2023 10:20 CDGRD HUILA  Y CMGRD INFORMA: MUNICIPIO:  PALERMO - VEREDA AMBORCO  SECTOR SANTA CLARA - JUNCAL
EVENTO: INCENDIO DE COBERTURA VEGETAL  05/09/2023. AFECTACIÓN:  80 HECTÁREAS DE RASTROJO Y BOSQUE NATURAL. ACCIONES: EVENTO ATENDIDO EN TRABAJOS EN CONJUNTO ENTRE CMGRD, BOMBEROS (16 UNIDADES DE PALERMO Y NEIVA), 2 VEHÍCULOS CISTERNA Y 2 VEHÍCULOS 4X4.  SE TIENE EN RIESGO  VIVIENDAS Y UNA BASE DE ECOPETROL.</t>
    </r>
    <r>
      <rPr>
        <b/>
        <sz val="9"/>
        <rFont val="Arial"/>
        <family val="2"/>
      </rPr>
      <t xml:space="preserve"> ESTADO:  ACTIVO - 657
</t>
    </r>
    <r>
      <rPr>
        <sz val="9"/>
        <rFont val="Arial"/>
        <family val="2"/>
      </rPr>
      <t>DNBC, ACTUALIZA INFORMACIÓN DEPARTAMENTO: HUILA MUNICIPIO: PALERMO - VEREDA AMBORCO  SECTOR SANTA CLARA – JUNCAL EVENTO: INCENDIO DE COBERTURA VEGETAL - 05/09/2023 AFECTACIÓN: PENDIENTE EVALUACIÓN ACCIONES: DNBC INFORMA: COMANDANTE JOSÉ IGNACIO LEIVA DE BOMBEROS VOLUNTARIOS PALERMO INFORMA, DESDE LAS 6:00 HORAS SE MOVILIZARON UNIDADES DE BOMBEROS PALERMO CON APOYO DE PERSONAL DE ECOPETROL Y UNIDADES DEL EJÉRCITO NACIONAL PARA CONTINUAR CON LAS LABORES DE EXTINCIÓN, AL LLEGAR AL PUNTO INFORMARÁ SOBRE EL AVANCE DEL MISMO Y LAS ACCIONES A SEGUIR. -SCN INFORMA: PSI SE ENVÍA LA SOLICITUD NO. 099. APOYO AÉREO PARA LA ATENCIÓN DE INCENDIO FORESTAL EN EL MUNICIPIO DE PALERMO, HUILA A FAC RECURSOS: 08 BOMBEROS PALERMO – M01 Y M02 40 UNIDADES BATALLÓN DE DESASTRES – 2 NPR 15 FUNCIONARIOS ECOPETROL S.A – 3 CARROTANQUES</t>
    </r>
    <r>
      <rPr>
        <b/>
        <sz val="9"/>
        <rFont val="Arial"/>
        <family val="2"/>
      </rPr>
      <t xml:space="preserve"> ESTADO ACTIVO - 660
</t>
    </r>
    <r>
      <rPr>
        <sz val="9"/>
        <rFont val="Arial"/>
        <family val="2"/>
      </rPr>
      <t>ACTUALIZACIÓN ENLACE DE EJÉRCITO, DEPARTAMENTO HUILA
MUNICIPIO: PALERMO, VEREDA: AMBORCO, SECTOR: SANTA CLARA - JUNCAL
EVENTO: INCENDIO DE COBERTURA VEGETAL - 05-09-2023
AFECTACIÓN: APROXIMADAMENTE 300 HECTÁREAS. 08-09-2023- 17: HORAS. EL PELOTÓN AMPERIO 2 EN COORDINACIÓN CON EL CUERPO DE BOMBEROS CONTINÚA CON EL SEGUNDO DÍA DE INTERVENCIÓN SOBRE INCENDIO DE COBERTURA VEGETAL, SE LOGRAN EXTINGUIR VARIOS FOCOS Y PUNTOS CALIENTES ACTIVOS SOBRE COORDENADAS 02°56'26"N- 75°21'11"W Y 02°57'14"N- 75°20'09"W, SALVAGUARDANDO 700 HECTÁREAS. SE ASISTE A 02 PMU. SE HACE 01 SOBREVUELO CON EL DRONE. 
ACCIONES: APOYAN CMGRD, CDGRD, UNGRD- SALA DE CRISIS. GESTIONÓ-  SOLICITUD NO. 099, CON FAC. APOYO AÉREO PARA LA ATENCIÓN DE INCENDIO FORESTAL EN EL MUNICIPIO DE PALERMO, HUILA
 DNBC INFORMA: COMANDANTE JOSÉ IGNACIO LEIVA DE BOMBEROS VOLUNTARIOS PALERMO INFORMA, DESDE LAS 6:00 HORAS SE MOVILIZARON UNIDADES DE BOMBEROS PALERMO CON APOYO DE PERSONAL DE ECOPETROL Y UNIDADES DEL EJÉRCITO NACIONAL PARA CONTINUAR CON LAS LABORES DE EXTINCIÓN
RECURSOS:
BOMBEROS PALERMO – M01 Y M02- 8 UNIDADES
40 UNIDADES BATALLÓN DE DESASTRES – 2 NPR- 40 UNIDADES
FUNCIONARIOS ECOPETROL S.A – 15 UNIDADES, 3 CARROTANQUES
D.C.C.</t>
    </r>
    <r>
      <rPr>
        <b/>
        <sz val="9"/>
        <rFont val="Arial"/>
        <family val="2"/>
      </rPr>
      <t xml:space="preserve">
ESTADO ACTIVO - 661
</t>
    </r>
    <r>
      <rPr>
        <sz val="9"/>
        <rFont val="Arial"/>
        <family val="2"/>
      </rPr>
      <t>ACTUALIZACIÓN ENLACE DNBC Y CITEL DNBC – HUILA: MUNICIPIO: PALERMO, VEREDA CUISINDE, SECTOR SANTA CLARA, EVENTO: INCENDIO DE COBERTURA VEGETAL 05/09/2023, AFECTACIÓN: 153 HECTÁREAS DE VEGETACIÓN NATIVA, ACCIONES: ATIENDE CMGRD Y CBV DEL MUNICIPIO, EJERCITO NACIONALSE REALIZARON TRABAJOS DE CONTROL EN LA PARTE ALTA DEL CERRO DEJANDO UN AVANCE CONSIDERABLE EN ESTE SECTOR, SIENDO LAS 18:30 HORAS SE FINALIZAN LAS LABORES OPERATIVAS EN TERRENO. SE PREVÉ RETOMAR TRABAJOS DE ESTE INCIDENTE SOBRE LAS 06:00 HORAS DE LA JORNADA DEL 9 DE AGOSTO.   SE CONFIRMA EL APOYO AÉREO LA CUAL INICIARÁ DESPLAZAMIENTO DESDE EL COMANDO AÉREO DE COMBATE NÚMERO 4 UBICADO EN EL MUNICIPIO DE MELGAR Y EL CUAL SE ESTIPULA LLEGARÁ A LA ZONA DE TRABAJO SOBRE LAS 06:40 HORAS</t>
    </r>
    <r>
      <rPr>
        <b/>
        <sz val="9"/>
        <rFont val="Arial"/>
        <family val="2"/>
      </rPr>
      <t xml:space="preserve">. ESTADO: ACTIVO - 662
</t>
    </r>
    <r>
      <rPr>
        <sz val="9"/>
        <rFont val="Arial"/>
        <family val="2"/>
      </rPr>
      <t xml:space="preserve">DNBC ACTUALIZA INFORMACIÓN
MUNICIPIO: PALERMO, VEREDA CUISINDE, SECTOR SANTA CLARA
EVENTO: INCENDIO DE COBERTURA VEGETAL 05/09/2023
AFECTACIÓN: 160 HECTÁREAS DE VEGETACIÓN NATIVA
ACCIONES: ATIENDE CMGRD Y CBV DEL MUNICIPIO, EJÉRCITO NACIONAL. 
ACTUALMENTE CONTINÚAN LAS OPERACIONES DE RESPUESTA AL INCENDIO FORESTAL. LA FUERZA AÉREA YA SE ENCUENTRA REALIZANDO SOBREVUELO DE VERIFICACIÓN EN EL SITIO CON HELICÓPTERO, PARA DETERMINAR SI INICIAN LAS LABORES DE APOYO PARA LA EXTINCIÓN DEL INCENDIO, QUE HASTA EL MOMENTO ESTÁ CONTROLADO EN UN 70%.
HORA 09:19 EN REUNIÓN VIRTUAL CON FAC, SALA SITUACIONAL DE DNBC, 1 EL DELEGADO DEPARTAMENTAL DE HUILA DETERMINA DEJAR EN STAND BY EL APOYO HELICOPORTADO, HASTA SE INFORME LA NOVEDAD DE SOLICITUD PRIORITARIA DE REALIZAR DESCARGAS.
HORA 13:11  SCN REPORTA QUE EL COMANDANTE DE PALERMO NOS INFORMA CONTROL DE 95% NO SE EVIDENCIA HUMO NI LLAMAS, SE VERIFICA LA LÍNEA EN LA TARDE SE ACTUALIZARA MAYOR INFORMACIÓN.
HORA 14:45 EJERCITO INFORMA  BATERÍA SANTA CLARA, PALERMO HUILA. 
SE ASISTE AL PUESTO DE MANDO UNIFICADO EN LAS INSTALACIONES DE LA BATERÍA DE ECOPETROL SANTA CLARA DONDE ASISTE PERSONAL DEL EJÉRCITO NACIONAL, POLICÍA NACIONAL, BOMBEROS DE LOS MUNICIPIOS DE AIPE Y PALERMO Y EL PERSONAL TRABAJADORES PARTE ADMINISTRATIVA DE ECOPETROL A CARGO DE LA INGENIERA LIDA PÉREZ - JEFE DE PRODUCCIÓN DEL DEPARTAMENTO DEL HUILA.120 PERSONAS
 SE EXTINGUE EN SU TOTALIDAD EL INCENDIO DE COBERTURA VEGETAL. 
 SE CIERRA LA INTERVENCIÓN A INCENDIO DE COBERTURA VEGETAL. 
 SE AGRADECE AL BIADE 80 Y A LAS DIFERENTES INSTALACIONES QUE PARTICIPARON EN LA INTERVENCIÓN.  SE CONTINUARÁ MONITOREANDO EL ÁREA DONDE OCURRIÓ EL INCENDIO DE COBERTURA VEGETAL. </t>
    </r>
    <r>
      <rPr>
        <b/>
        <sz val="9"/>
        <rFont val="Arial"/>
        <family val="2"/>
      </rPr>
      <t xml:space="preserve">
ESTADO: LIQUIDADO - 663</t>
    </r>
  </si>
  <si>
    <r>
      <t xml:space="preserve">ENLACE DNBC Y CITEL DNBC, INFORMA - VALLE DEL CAUCA: MUNICIPIO: SANTIAGO DE CALI, SECTOR LAS GOLONDRINAS, EVENTO: INCENDIO DE COBERTURA VEGETAL 08/09/2023, AFECTACIÓN: 30 HECTÁREAS DE BOSQUE NATIVO, ACCIONES: ATENDIDO POR EL CMGRD Y CDGRD CON EL APOYO DE ENTIDADES DE RESPUESTA. RECURSOS: 31 BOMBEROS CALI, 12 BOMBEROS YUMBO, 03 MÁQUINAS EXTINTORAS, 02 VEHÍCULOS FORESTALES, 02 CARROTANQUES, 02 AMBULANCIAS, 01 VEHÍCULO COMANDO, ESTADO: </t>
    </r>
    <r>
      <rPr>
        <b/>
        <sz val="9"/>
        <rFont val="Arial"/>
        <family val="2"/>
      </rPr>
      <t xml:space="preserve">ACTIVO - 662
DNBC ACTUALIZA INFORMACIÓN
</t>
    </r>
    <r>
      <rPr>
        <sz val="9"/>
        <rFont val="Arial"/>
        <family val="2"/>
      </rPr>
      <t xml:space="preserve">MUNICIPIO: SANTIAGO DE CALI, VALLE DEL CAUCA SECTOR LAS GOLONDRINAS
EVENTO: INCENDIO DE COBERTURA VEGETAL 08/09/2023
AFECTACIÓN: 30 HECTÁREAS DE BOSQUE NATIVO, VEGETACIÓN NATIVA MEDIANA Y ALTA. 
ACCIONES: ATENDIDO POR EL CMGRD, CDGRD, 31 BOMBEROS CALI, 12 BOMBEROS YUMBO, 03 MÁQUINAS EXTINTORAS, 02 VEHÍCULOS FORESTALES, 02 CARROTANQUES, 02 AMBULANCIAS, 1 VEHÍCULO COMANDO.
DNBC ACTUALIZACIÓN 09-09-2023 / 11:49 HORAS INFORME AVANCE OPERATIVO:
EL CABO MARCO GÓMEZ COORDINADOR DEL CENTRO DE OPERACIONES Y TELEMÁTICA DE BOMBEROS VOLUNTARIOS CALI INFORMA, DEBIDO A QUE EL INCENDIO SE EXTENDIÓ A LA VEREDA EL PEDREGAL JURISDICCIÓN DEL MUNICIPIO DE YUMBO, SE ENTREGA COMANDO DE INCIDENTE AL BOMBERO JEAN HOYOS DE BOMBEROS VOLUNTARIOS YUMBO, EN LA ESCENA 8 UNIDADES TRABAJARON PUNTOS FOCALES LOGRANDO LA LIQUIDACIÓN DEL FUEGO </t>
    </r>
    <r>
      <rPr>
        <b/>
        <sz val="9"/>
        <rFont val="Arial"/>
        <family val="2"/>
      </rPr>
      <t xml:space="preserve">   
ESTADO: LIQUIDADO - 663
</t>
    </r>
  </si>
  <si>
    <r>
      <t xml:space="preserve">DNBC INFORMA DEPARTAMENTO: NARIÑO MUNICIPIO: CUMBAL - RESGUARDO INDÍGENA MAYASQUER SECTOR MOLEDORA EVENTO: INCENDIO DE COBERTURA VEGETAL - 08/09/2023 AFECTACIÓN: PENDIENTE EVALUACIÓN ACCIONES: SUBTENIENTE JAIRO IVÁN PUERRES UNIDAD DE BOMBEROS VOLUNTARIOS CUMBAL INFORMA SOBRE INCENDIO FORESTAL REPORTADO DESDE LA MADRUGADA EN ÁREA DE PÁRAMO, SECTOR LA MOLEDORA, RESGUARDO INDÍGENA MAYASQUER, HACIA DONDE SE DIRIGE PERSONAL BOMBERIL CON EQUIPO Y HERRAMIENTAS MANUALES PARA REALIZAR LABORES DE EXTINCIÓN. RECURSOS:  8 BOMBEROS CUMBAL 4 MOTOCICLETAS ESTADO: </t>
    </r>
    <r>
      <rPr>
        <b/>
        <sz val="9"/>
        <rFont val="Arial"/>
        <family val="2"/>
      </rPr>
      <t xml:space="preserve">ACTIVO - 660
</t>
    </r>
    <r>
      <rPr>
        <sz val="9"/>
        <rFont val="Arial"/>
        <family val="2"/>
      </rPr>
      <t>DNBC ACTUALIZA INFORMACIÓN
MUNICIPIO:  CUMBAL - NARIÑO, RESGUARDO INDÍGENA MAYASQUER SECTOR MOLEDOR
EVENTO:  INCENDIO DE COBERTURA VEGETAL 08/09/2023
AFECTACIÓN:  12 HECTÁREAS DE VEGETACIÓN NATIVA
ACCIONES: ATENDIÓ BOMBEROS CUMBAL CON 8 UNIDADES Y 4 MOTOCICLETAS</t>
    </r>
    <r>
      <rPr>
        <b/>
        <sz val="9"/>
        <rFont val="Arial"/>
        <family val="2"/>
      </rPr>
      <t xml:space="preserve">
ESTADO:  LIQUIDADO - 663</t>
    </r>
  </si>
  <si>
    <r>
      <t xml:space="preserve">ENLACE DNBC Y CITEL DNBC, INFORMA – CAUCA: MUNICIPIO: PÁEZ, SECTOR COHETANDO, EVENTO: INCENDIO DE COBERTURA VEGETAL 08/09/2023, AFECTACIÓN: 20 HECTÁREAS DE VEGETACIÓN NATIVA, ACCIONES: ATENDIDO POR EL CMGRD Y CBV DEL MUNICIPIO. RECURSOS: 4 BOMBEROS PÁEZ, 1 MÁQUINA EXTINTORA, ESTADO: </t>
    </r>
    <r>
      <rPr>
        <b/>
        <sz val="9"/>
        <rFont val="Arial"/>
        <family val="2"/>
      </rPr>
      <t xml:space="preserve">CONTROLADO AL 70% - 662
</t>
    </r>
    <r>
      <rPr>
        <sz val="9"/>
        <rFont val="Arial"/>
        <family val="2"/>
      </rPr>
      <t xml:space="preserve">DNBC ACTUALIZA INFORMACIÓN
MUNICIPIO: PÁEZ - CAUCA, SECTOR COHETANDO
EVENTO:  INCENDIO DE COBERTURA VEGETAL 08/09/2023
AFECTACIÓN:  20 HECTÁREAS DE VEGETACIÓN NATIVA
ACCIONES:  ATENDIÓ BOMBEROS VOLUNTARIOS PÁEZ Y COMUNIDAD. HOY EN LA MAÑANA SE REGISTRÓ UNA PRECIPITACIÓN ABUNDANTE Y CONTINUA QUE PERMITIÓ EL ENFRIAMIENTO DE LA ZONA. </t>
    </r>
    <r>
      <rPr>
        <b/>
        <sz val="9"/>
        <rFont val="Arial"/>
        <family val="2"/>
      </rPr>
      <t xml:space="preserve">
ESTADO: LIQUIDADO - 663</t>
    </r>
  </si>
  <si>
    <t>CDGRD CAUCA INFORMA MUNICIPIO: LÓPEZ DE MICAY - BARRIO EL SENDERO  EVENTO: INCENDIO ESTRUCTURAL - 08/09/2023 AFECTACIÓN: 1 VIVIENDA DESTRUIDA POR LA CONFLAGRACIÓN, 1 FAMILIA, 4 PERSONAS ACCIONES: ATENDIDO POR CMGRD, Y BOMBEROS ESTADO: CERRADO - 664</t>
  </si>
  <si>
    <t>SGC INFORMA
EL CANTÓN DEL SAN PABLO (MANAGRÚ) - CHOCÓ, COLOMBIA
MAGNITUD: 3.4
HORA LOCAL: 2023-09-09 21:52:56
LATITUD: 5.29°
PROFUNDIDAD: SUPERFICIAL (MENOR A 30 KM)
HORA UTC: 2023-09-10 02:52:56
LONGITUD: -76.75°
ESTADO: CERRADO - 664</t>
  </si>
  <si>
    <r>
      <t xml:space="preserve">CDGRD CESAR, INFORMA
MUNICIPIO AGUSTÍN CODAZZI, VEREDAS: AVEMARÍA, IROKA, CANDELA, MAQUENCA, EL 11, BOLOMBO
EVENTO: CICLÓN TROPICAL: DEPRESIÓN/TORMENTA/HURACÁN 22-/08-/2023
AFECTACIÓN: DEBIDO A LAS FUERTES PRECIPITACIONES, COMO CONSECUENCIA DE LA TORMENTA TROPICAL FRANKLIN, QUE DESENCADENARON MOVIMIENTOS EN MASA, CRECIENTES SÚBITAS, SOBRE LAS VÍAS, IMPIDIENDO LA MOVILIDAD DE LOS HABITANTES DE LA ZONA, PONIENDO EN RIESGO SU INTEGRIDAD Y SU ESTABILIDAD ECONÓMICA. 6 RESGUARDOS INDÍGENAS CON UNA POBLACIÓN DE 1.500 PERSONAS EN PROMEDIO, 250 PERSONAS EN LAS VEREDAS: AVEMARÍA, BOLOMBO: 30 PERSONAS, EL 11- 150 PERSONAS, IROKA: 120 PERSONAS, CANDELA: 130 PERSONAS. EN 15 KILÓMETROS SE ENCONTRÓ 4 DERRUMBES, CON 3 KILÓMETROS DE DISTANCIA ENTRE ELLOS. SE RECIBE SOLICITUD DE APOYO CON LA AUTORIZACIÓN AL EJÉRCITO NACIONAL (BATALLÓN DE INGENIEROS) PARA LA MOVILIZACIÓN E INTERVENCIÓN DE LA MAQUINARIA AMARILLA.
ACCIONES: APOYAN CMGRD, CDGRD
</t>
    </r>
    <r>
      <rPr>
        <b/>
        <sz val="9"/>
        <rFont val="Arial"/>
        <family val="2"/>
      </rPr>
      <t>ESTADO: ABIERTO. - 620</t>
    </r>
    <r>
      <rPr>
        <sz val="9"/>
        <rFont val="Arial"/>
        <family val="2"/>
      </rPr>
      <t xml:space="preserve">
CDGRD CESAR, ACTUALIZA INFORMACIÓN MUNICIPIO: AGUSTÍN CODAZZI - VEREDAS AVEMARÍA, ARIOKA, CANDELA, MAQUENCA, EL 11, BOLOMBO EVENTO: CICLÓN TROPICAL, DEPRESIÓN/TORMENTA/HURACÁN - 22/08/2023 AFECTACIÓN: 120 VIVIENDAS CON PÉRDIDAS DE ENSERES, 120 FAMILIAS, 300 PERSONAS ACCIONES: ATENDIDO POR CMGRD Y BOMBEROS </t>
    </r>
    <r>
      <rPr>
        <b/>
        <sz val="9"/>
        <rFont val="Arial"/>
        <family val="2"/>
      </rPr>
      <t>ESTADO: CERRADO - 664</t>
    </r>
  </si>
  <si>
    <r>
      <t xml:space="preserve">CDGRD CESAR, INFORMA
MUNICIPIO MANAURE BALCÓN DEL CÉSAR, ZONA URBANA Y VEREDAS:  LA VEGA DE JACOB, SSÁBANAS DE LEÓN
EVENTO: CICLÓN TROPICAL: DEPRESIÓN/TORMENTA/HURACÁN 22-/08-/2023
AFECTACIÓN: DEBIDO A LAS FUERTES PRECIPITACIONES, COMO CONSECUENCIA DE LA TORMENTA TROPICAL  FRANKLIN, QUE DESENCADENARON CRECIENTE SÚBITA- RÍO MANAURE, DEJANDO:  DAÑOS EN LA BOCATOMA DEL ACUEDUCTO, GENERANDO DESABASTECIMIENTO DE AGUA EN EL CASCO URBANO POR TURBIEDAD, DEJANDO: 3.000 FAMILIAS AFECTADAS POR EL NO SUMINISTRO DE AGUA POTABLE, PÉRDIDAS, MATERIALES POR ESTABLECER, REALIZAN EDAN
</t>
    </r>
    <r>
      <rPr>
        <b/>
        <sz val="9"/>
        <color indexed="8"/>
        <rFont val="Arial"/>
        <family val="2"/>
      </rPr>
      <t>ACCIONES: APOYAN CMGRD, CDGRD
ESTADO: ABIERTO. - 620</t>
    </r>
    <r>
      <rPr>
        <sz val="9"/>
        <color indexed="8"/>
        <rFont val="Arial"/>
        <family val="2"/>
      </rPr>
      <t xml:space="preserve">
CDGRD CESAR, ACTUALIZA INFORMACIÓN MUNICIPIO: MANAURE - SECTOR BALCÓN DEL CESAR, ZONA URBANA Y VEREDAS LAS VEGA DEL JACOB, SABANAS DEL LEÓN EVENTO: CICLÓN TROPICAL, DEPRESIÓN/TORMENTA/HURACÁN - 22/08/2023 AFECTACIÓN: 23 VIVIENDAS CON PÉRDIDA DE ENSERES, 23 FAMILIA, 92 PERSONAS, 1 ACUEDUCTO MUNICIPAL ACCIONES: ATENDIDO POR CMGRD Y ENTIDADES DEL SNGRD</t>
    </r>
    <r>
      <rPr>
        <b/>
        <sz val="9"/>
        <color indexed="8"/>
        <rFont val="Arial"/>
        <family val="2"/>
      </rPr>
      <t xml:space="preserve"> ESTADO: CERRADO - 664</t>
    </r>
  </si>
  <si>
    <r>
      <t xml:space="preserve">CDGRD LA GUAJIRA, INFORMA: MUNICIPIO: ALBANIA, CORREGIMIENTO DE PORCIOSA, EVENTO: TORMENTA ELÉCTRICA ACOMPAÑADA CON FUERTES LLUVIAS 10/09/2023, AFECTACIÓN: 13 FAMILIAS, 13 VIVIENDAS, 52 PERSONAS, ACCIONES: ATIENDE CMGRD Y ENTIDADES DE GRD DEL MUNICIPIO, ESTADO: </t>
    </r>
    <r>
      <rPr>
        <b/>
        <sz val="9"/>
        <rFont val="Arial"/>
        <family val="2"/>
      </rPr>
      <t>CERRADO - 665</t>
    </r>
  </si>
  <si>
    <r>
      <t xml:space="preserve">DELEGACIÓN BOMBEROS DE CUNDINAMARCA, INFORMA: MUNICIPIO: SAN FRANCISCO, VEREDA EL PEÑÓN, SECTOR LA PLANTA DEL GAS, EVENTO: INCENDIO DE COBERTURA VEGETAL 09/09/2023, AFECTACIÓN: 1.5 HECTÁREAS DE PASTIZALES, ACCIONES: ATENDIDO POR EL CMGRD Y CBV DEL MUNICIPIO, ESTADO: </t>
    </r>
    <r>
      <rPr>
        <b/>
        <sz val="9"/>
        <rFont val="Arial"/>
        <family val="2"/>
      </rPr>
      <t>LIQUIDADO - 665</t>
    </r>
  </si>
  <si>
    <r>
      <t xml:space="preserve">DELEGACIÓN BOMBEROS DE CUNDINAMARCA, INFORMA: MUNICIPIO: VILLETA, VEREDA CHAPAIMA COLINDANDO CON VEREDA EL HATILLO, EVENTO: INCENDIO DE COBERTURA VEGETAL 09/09/2023, AFECTACIÓN: 1 HECTÁREA DE PASTIZALES 
ACCIONES: ATENDIDO POR EL CMGRD Y CBV DEL MUNICIPIO CON APOYO DE LA COMUNIDAD, ESTADO: </t>
    </r>
    <r>
      <rPr>
        <b/>
        <sz val="9"/>
        <rFont val="Arial"/>
        <family val="2"/>
      </rPr>
      <t>LIQUIDADO - 665</t>
    </r>
  </si>
  <si>
    <r>
      <t xml:space="preserve">ENLACE DNBC UNGRD - NORTE DE SANTANDER, INFORMA: MUNICIPIO: CÚCUTA, AEROPUERTO CAMILO DAZA, EVENTO: INCENDIO DE COBERTURA VEGETAL 09/09/2023, AFECTACIÓN: 2 HECTÁREAS DE VEGETACIÓN NATIVA, ACCIONES: ATENDIDO POR EL CMGRD Y CBV DEL MUNICIPIO. RECURSOS 06 BOMBEROS CÚCUTA, BOMBEROS AERONÁUTICOS, 02 MAQUINAS EXTINTORAS, ESTADO: </t>
    </r>
    <r>
      <rPr>
        <b/>
        <sz val="9"/>
        <rFont val="Arial"/>
        <family val="2"/>
      </rPr>
      <t>LIQUIDADO - 665</t>
    </r>
  </si>
  <si>
    <r>
      <t xml:space="preserve">ENLACE DNBC UNGRD INFORMA - VALLE DEL CAUCA: MUNICIPIO: PRADERA, CORREGIMIENTO DE LA FERIA, EVENTO: INCENDIO DE COBERTURA VEGETAL 05/09/2023, AFECTACIÓN: 70 HECTÁREAS DE VEGETACIÓN NATIVA, ACCIONES: ATIENDE CMGRD Y CBV DEL MUNICIPIO. POR EL MOMENTO SE ESTÁ REALIZANDO LA SOLICITUD DEL CONCEPTO TÉCNICO DE SEGURIDAD Y ASÍ MISMO SOLICITAR APOYO HELICOPORTADO. RECURSOS: 05 BOMBEROS PRADERA, 06 BOMBEROS PALMIRA, 06 BOMBERO MIRANDA, 03 BOMBERO FLORIDA, 02 CAMIONETA DE INTERVENCIÓN RÁPIDA, ESTADO: </t>
    </r>
    <r>
      <rPr>
        <b/>
        <sz val="9"/>
        <rFont val="Arial"/>
        <family val="2"/>
      </rPr>
      <t xml:space="preserve">ACTIVO - 658
</t>
    </r>
    <r>
      <rPr>
        <sz val="9"/>
        <rFont val="Arial"/>
        <family val="2"/>
      </rPr>
      <t>DNBC, ACTUALIZA INFORMACIÓN DEPARTAMENTO: VALLE DEL CAUCA MUNICIPIO: PRADERA - CORREGIMIENTO LA FERIA EVENTO: INCENDIO DE COBERTURA VEGETAL - 05/08/2023 AFECTACIÓN: PENDIENTE EVALUACIÓN ACCIONES: DNBC INFORMA: CAPITÁN IVÁN DARIO VÉLEZ SUBCOMANDANTE DE BOMBEROS VOLUNTARIOS PRADERA INFORMA, DESDE PRIMERA HORA DE LA MAÑANA SE DESPLAZARON HACIA EL LUGAR DE LA EMERGENCIA 17 UNIDADES DE 3 CUERPOS DE BOMBEROS A REALIZAR LABORES DE EXTINCIÓN, POR AHORA EL INCENDIO SIGUE ACTIVO Y CONSUMIENDO VEGETACIÓN DE LADERA Y POTREROS. RECURSOS: 8 BOMBEROS PRADERA – 1 CAMIONETA DE INTERVENCIÓN RÁPIDA 5 BOMBEROS MIRANDA – 1 CAMIONETA 4 X 4 4 BOMBEROS FLORIDA – 1 CAMIONETA 4 X 4</t>
    </r>
    <r>
      <rPr>
        <b/>
        <sz val="9"/>
        <rFont val="Arial"/>
        <family val="2"/>
      </rPr>
      <t xml:space="preserve"> ESTADO: ACTIVO - 660
</t>
    </r>
    <r>
      <rPr>
        <sz val="9"/>
        <rFont val="Arial"/>
        <family val="2"/>
      </rPr>
      <t>ACTUALIZACIÓN ENLACE DNBC UNGRD - VALLE DEL CAUCA, MUNICIPIO: PRADERA, CORREGIMIENTO LA FERIA, EVENTO: INCENDIO DE COBERTURA VEGETAL 05/09/2023, AFECTACIÓN: PENDIENTE POR REPORTAR, ACCIONES: ATIENDE POR EL CMGRD Y CBV DEL MUNICIPIO</t>
    </r>
    <r>
      <rPr>
        <b/>
        <sz val="9"/>
        <rFont val="Arial"/>
        <family val="2"/>
      </rPr>
      <t>, ESTADO: CONTROLADO 99% - 665</t>
    </r>
  </si>
  <si>
    <r>
      <t xml:space="preserve">CDGRD CUNDINAMARCA INFORMA: MUNICIPIO: SOACHA - VEREDA CHARQUITO
EVENTO: INCENDIO DE COBERTURA VEGETAL - 06/09/2023 AFECTACIÓN: PENDIENTE EVALUACIÓN  ACCIONES: ATIENDE CMGRD, BOMBEROS OFICIALES SOACHA EN APOYO DEL BOMBEROS OFICIALES BOGOTÁ, D.C. </t>
    </r>
    <r>
      <rPr>
        <b/>
        <sz val="9"/>
        <rFont val="Arial"/>
        <family val="2"/>
      </rPr>
      <t>ESTADO: ACTIVO - 655</t>
    </r>
    <r>
      <rPr>
        <sz val="9"/>
        <rFont val="Arial"/>
        <family val="2"/>
      </rPr>
      <t xml:space="preserve">
ACTUALIZACIÓN CDGRD CUNDINAMARCA Y BOMBEROS INFORMAN
MUNICIPIO SOACHA, VEREDA CHARQUITO
EVENTO INCENDIO DE COBERTURA VEGETAL - 06-09-2023
AFECTACIÓN 25 HECTÁREAS DE RASTROJO, PASTIZALES, BOSQUE NATIVO 
ACCIONES: APOYARON CMGRD, BOMBEROS OFICIALES SOACHA- 6 UNIDADES EN APOYO BOMBEROS OFICIALES BOGOTÁ, D.C.
</t>
    </r>
    <r>
      <rPr>
        <b/>
        <sz val="9"/>
        <rFont val="Arial"/>
        <family val="2"/>
      </rPr>
      <t>ESTADO LIQUIDADO. - 656</t>
    </r>
    <r>
      <rPr>
        <sz val="9"/>
        <rFont val="Arial"/>
        <family val="2"/>
      </rPr>
      <t xml:space="preserve">
 ACTUALIZACIÓN 07/09/2023 12:42 DNBC INFORMA: DEPARTAMENTO: CUNDINAMARCA. MUNICIPIO:  SOACHA - BARRIO CIUDADELA SUCRE. EVENTO: INCENDIO DE COBERTURA VEGETAL 06/09/2023. AFECTACIÓN:  ACCIONES:  SE REACTIVA EL INCENDIO CON VARIOS PUNTOS ACTIVOS. SE SOLICITA APOYO DE BOMBEROS OFICIALES BOGOTÁ. </t>
    </r>
    <r>
      <rPr>
        <b/>
        <sz val="9"/>
        <rFont val="Arial"/>
        <family val="2"/>
      </rPr>
      <t>ESTADO:  CONTROLADO - 657</t>
    </r>
    <r>
      <rPr>
        <sz val="9"/>
        <rFont val="Arial"/>
        <family val="2"/>
      </rPr>
      <t xml:space="preserve">
DNBC ACTUALIZA INFORMACIÓN:
MUNICIPIO:  SOACHA - CIUDADELA SUCRE
EVENTO: INCENDIO DE COBERTURA VEGETAL 06/09/2023
AFECTACIÓN:  50 HECTÁREAS DE VEGETACIÓN NATIVA
ACCIONES:  
DNBC ACTUALIZACIÓN – INCENDIO FORESTAL / CUNDINAMARCA / SOACHA / 07-09-2023 / 20:30 HORAS INFORME AVANCE OPERATIVO: EL BOMBERO DUBERNEY OYOLA UNIDAD DE BOMBEROS OFICIALES SOACHA INFORMA, SE FINALIZA LABORES DE CONTROL CON HERRAMIENTAS MANUALES SOBRE LAS 18:00 HORAS, AL MOMENTO PERSISTEN ALGUNOS FOCOS DE CALOR QUE NO SE HAN PODIDO MITIGAR. 
</t>
    </r>
    <r>
      <rPr>
        <b/>
        <sz val="9"/>
        <rFont val="Arial"/>
        <family val="2"/>
      </rPr>
      <t xml:space="preserve">ESTADO:  CONTROLADO 97% - 659
</t>
    </r>
    <r>
      <rPr>
        <sz val="9"/>
        <rFont val="Arial"/>
        <family val="2"/>
      </rPr>
      <t>ACTUALIZACIÓN ENLACE DNBC UNGRD – CUNDINAMARCA: MUNICIPIO: SOACHA, CIUDADELA SUCRE, EVENTO: INCENDIO DE COBERTURA VEGETAL 6/09/2023, AFECTACIÓN: 50 HECTÁREAS DE VEGETACIÓN NATIVA, ACCIONES: ATENDIDO POR EL CMGRD, BOMBEROS OFICIALES SOACHA Y BOMBEROS OFICIALES BOGOTÁ. RECURSOS: 02 BOMBEROS SOACHA, 04 BOMBEROS OFICIALES SOACHA
06 BOMBEROS OFICIALES BOGOTÁ, 1 MÁQUINA EXTINTORA, 1 CAMIONETA DE INTERVENCIÓN RÁPIDA</t>
    </r>
    <r>
      <rPr>
        <b/>
        <sz val="9"/>
        <rFont val="Arial"/>
        <family val="2"/>
      </rPr>
      <t>, ESTADO: LIQUIDADO - 665</t>
    </r>
  </si>
  <si>
    <r>
      <t>DELEGACIÓN DE BOMBEROS CUNDINAMARCA INFORMA. MUNICIPIO: SAN BERNARDO- VEREDA EL DIAMANTE. EVENTO: INCENDIO DE COBERTURA VEGETAL 10/09/2023. AFECTACIÓN: 3 HECTÁREAS DE VEGETACIÓN NATIVA, EUCALIPTO
ACCIONES: EVENTO ATENDIDO POR CMGRD Y 3 UNIDADES DE BOMBEROS
ESTADO:</t>
    </r>
    <r>
      <rPr>
        <b/>
        <sz val="9"/>
        <rFont val="Arial"/>
        <family val="2"/>
      </rPr>
      <t xml:space="preserve"> LIQUIDADO - 666</t>
    </r>
    <r>
      <rPr>
        <sz val="9"/>
        <rFont val="Arial"/>
        <family val="2"/>
      </rPr>
      <t xml:space="preserve">
</t>
    </r>
  </si>
  <si>
    <r>
      <t xml:space="preserve">CDGRD OPERATIVO CHOCÓ, INFORMA: MUNICIPIO: ALTO BAUDÓ, ZONA RURAL, EVENTO: TORMENTA ELÉCTRICA 31/08/2023, AFECTACIÓN: PENDIENTE POR REPORTAR, ACCIONES: ATENDIÓ EL CMGRD Y CBV DEL MUNICIPIO. SE ADELANTA EDAN POR PARTE DEL EQUIPO TÉCNICO Y DE RESPUESTA, </t>
    </r>
    <r>
      <rPr>
        <b/>
        <sz val="9"/>
        <rFont val="Arial"/>
        <family val="2"/>
      </rPr>
      <t xml:space="preserve">ESTADO: ABIERTO - 638
</t>
    </r>
    <r>
      <rPr>
        <sz val="9"/>
        <rFont val="Arial"/>
        <family val="2"/>
      </rPr>
      <t>ACTUALIZACIÓN CDGRD CHOCÓ INFORMA:  MUNICIPIO: ALTO BAUDO, COMUNIDAD DE NUNCIADO, EL CHORRO (RÍO CEDRO), DOMINICO, GUADUALITO (RÍO ERRATO), BELLA LUZ NUEVA, BELLA LUZ VIEJA (RÍO AMPORÁ), PLAYITA CATRÚ, COCALITO (RÍO ANCOSO), GUADUALITO ERRADO, ORURO, BELLA CECILIA, PIE DE PATO, PUERTO PEÑA, CALLE LARGA, PABARANDO, CARRIZAL RÍO DUBAZA, LA PEÑA, TUNDO, CAISAMO, EVENTO: TORMENTA ELÉCTRICA 31/08/2023, AFECTACIÓN: 936 PERSONAS, 164 VIVIENDAS AVERIADAS, 234 FAMILIAS, 100 HECTÁREAS DE , CULTIVO, 2 INSTITUCIONES EDUCATIVAS, 4 COMUNIDADES NEGRAS, 16 COMUNIDADES INDÍGENAS, ACCIONES: ATENDIDO POR EL CMGRD Y ENTIDADES DE GRD DEL MUNICIPIO. SE DECLARARA CALAMIDAD PÚBLICA POR PARTE DEL MUNICIPIO, SIN REPORTAR A LA FECHA NÚMERO DEL MISMO</t>
    </r>
    <r>
      <rPr>
        <b/>
        <sz val="9"/>
        <rFont val="Arial"/>
        <family val="2"/>
      </rPr>
      <t xml:space="preserve">, ESTADO: CERRADO - 642
</t>
    </r>
    <r>
      <rPr>
        <sz val="9"/>
        <rFont val="Arial"/>
        <family val="2"/>
      </rPr>
      <t>CDGRD CHOCÓ, ACTUALIZA INFORMACIÓN MUNICIPIO: ALTO BAUDÓ - COMUNIDADES DE NUCIADO, EL CHORRO, DOMINICO, GUADUALITO, BELLA LUZ, PLAYITA CANTRU, COCALITO, GUADUALITO ERRADO, ORUCO, BELL CECILIA, PIE DE PATO, PUERTO PEÑA, CALLE LARGA, TUNDO, CAISAMO EVENTO:  TORMENTA ELECTRICA - 31/08/2023 AFECTACIÓN: 306 VIVIENDAS AVERIADAS, 306 FAMILIAS, 1010 PERSONAS, 730 HECTÁREAS AFECTADAS DE CULTIVOS DE PLÁTANO, MAÍZ, BANANO, YUCA, ARROZ, Y ANIMALES DE CORRAL ACCIONES: ATENDIDO POR CMGRD EN APOYO DEL CDGRD, EL CUAL ENVÍA SOLICITUD DE AYUDAS A FAMILIAS AFECTADAS Y APERTURA RUD</t>
    </r>
    <r>
      <rPr>
        <b/>
        <sz val="9"/>
        <rFont val="Arial"/>
        <family val="2"/>
      </rPr>
      <t xml:space="preserve"> ESTADO: CERRADO - 664
</t>
    </r>
    <r>
      <rPr>
        <sz val="9"/>
        <rFont val="Arial"/>
        <family val="2"/>
      </rPr>
      <t>ACTUALIZACIÓN 10/09/2023 23:00 ALCALDÍA MUNICIPAL  INFORMA. DEPARTAMENTO: CHOCÓ. MUNICIPIO:  ALTO BAUDÓ - ZONA RURAL. EVENTO: TORMENTA ELÉCTRICA  31/08/2023. AFECTACIÓN: 306 VIVIENDAS, 306 FAMILIAS, 3 ESTABLECIMIENTOS EDUCATIVOS, CULTIVOS ( PLÁTANO, MAÍZ, BANANO, YUCA Y ARROZ). ACCIONES: DECLARACIÓN E CALAMIDAD PÚBLICA</t>
    </r>
    <r>
      <rPr>
        <b/>
        <sz val="9"/>
        <rFont val="Arial"/>
        <family val="2"/>
      </rPr>
      <t>. ESTADO: CERRADO - 666</t>
    </r>
  </si>
  <si>
    <t>CULTIVOS DE  PLÁTANO, MAÍZ, BANANO, YUCA Y ARROZ</t>
  </si>
  <si>
    <r>
      <t xml:space="preserve">CDGRD HUILA INFORMA MUNICIPIO: PITALITO - BARRIO VILLA SOFÍA EVENTO: INCENDIO ESTRUCTURAL - 10/09/2023 AFECTACIÓN: 1 BODEGA QUE CONTENÍA MATERIALES DE CONSTRUCCIÓN ACCIONES: ATENDIDO POR CMGRD Y BOMBEROS ESTADO: </t>
    </r>
    <r>
      <rPr>
        <b/>
        <sz val="9"/>
        <rFont val="Arial"/>
        <family val="2"/>
      </rPr>
      <t>CERRADO - 667</t>
    </r>
  </si>
  <si>
    <r>
      <t xml:space="preserve">CDGRD ANTIOQUIA INFORMA MUNICIPIO: SANTO DOMINGO - CORREGIMIENTO PORCE EVENTO: MOVIMIENTO EN MASA - 11/09/2023 AFECTACIÓN: 1 PERSONAS FALLECIDA POR DESLIZAMIENTO DE TIERRA, 3 PERSONAS CON LESIONES MENORES, 1 VIVIENDA DESTRUIDA. ACCIONES: ATENDIDO POR CMGRD, POLICÍA NACIONAL, Y BOMBEROS ESTADO: </t>
    </r>
    <r>
      <rPr>
        <b/>
        <sz val="9"/>
        <rFont val="Arial"/>
        <family val="2"/>
      </rPr>
      <t>CERRADO . 667</t>
    </r>
  </si>
  <si>
    <r>
      <t xml:space="preserve">CDGRD QUINDÍO INFORMA MUNICIPIO: FINLANDIA - VEREDA MESA ALTA, RAMAL BOLINILLO FINCA LA SUERTE EVENTO: VENDAVAL - 03/09/2023 AFECTACIÓN: 1 VIVIENDA POR PÉRDIDA PARCIAL DE TECHO POR FUERTES VIENTOS, 1 FAMILIA, 4 PERSONAS ACCIONES: ATENDIDO POR CMGRD ESTADO: </t>
    </r>
    <r>
      <rPr>
        <b/>
        <sz val="9"/>
        <rFont val="Arial"/>
        <family val="2"/>
      </rPr>
      <t>CERRADO - 667</t>
    </r>
  </si>
  <si>
    <r>
      <t xml:space="preserve">ENLACE DNBC UNGRD, INFORMA – VALLE DEL CAUCA: MUNICIPIO: YUMBO, BARRIO TRINIDAD, EVENTO: INCENDIO DE COBERTURA VEGETAL 10/09/2023, AFECTACIÓN: 4 HECTÁREAS DE VEGETACIÓN NATIVA, ACCIONES: ATIENDE CMGRD Y CBV DEL MUNICIPIO. EL INCENDIO ESTÁ LOCALIZADO EN TERRENO ESCARPADO DONDE SE DIFICULTAN LAS MANIOBRAS DE EXTINCIÓN DE LA CONFLAGRACIÓN. RECURSOS: 19 BOMBEROS YUMBO, 1 CAMIONETA DE INTERVENCIÓN RÁPIDA ESTADO: </t>
    </r>
    <r>
      <rPr>
        <b/>
        <sz val="9"/>
        <rFont val="Arial"/>
        <family val="2"/>
      </rPr>
      <t xml:space="preserve">ACTIVO - 665
</t>
    </r>
    <r>
      <rPr>
        <sz val="9"/>
        <rFont val="Arial"/>
        <family val="2"/>
      </rPr>
      <t>ACTUALIZACIÓN 10/09/2023 SCN INFORMA DEPARTAMENTO: VALLE DEL CAUCA 
MUNICIPIO:  YUMBO - BARRIO TRINIDAD. EVENTO: INCENDIO DE COBERTURA VEGETAL 10/09/2023. AFECTACIÓN: 170 HECTÁREAS  ACCIONES: SCN INFORMA: SE REALIZA SOLICITUD DE APOYO AÉREO  N. 101 A LA FUERZA AEROESPACIAL COLOMBIANA.  DNBC INFORMA: CAPITÁN ALBERTO VALENCIA PUERTO COMANDANTE DE BOMBEROS VOLUNTARIOS YUMBO INFORMA, SIENDO LAS 22:00 HORAS SE COMPLETAN 10 HORAS DE OPERACIÓN CONTINUA, EN TRABAJO CONJUNTO CON TODO EL COMPONENTE DEL CONSEJO MUNICIPAL DE GESTIÓN DEL RIESGO MUNICIPAL CONFORMADO POR MÁS DE 100 PERSONAS REALIZANDO LABORES DE CONTROL, EL ESFUERZO SE CONCENTRÓ EN PROTEGER LAS VIVIENDAS EN LA PARTE ALTA DE LOS BARRIOS: NUEVO HORIZONTE, TRINIDAD Y LAS CRUCES, DONDE QUEDÓ CONTROLADA LA SITUACIÓN, SIN EMBARGO, TODAVÍA SE TIENE UNA PARTE ACTIVA EN EL SECTOR CONOCIDO COMO GUABINAS Y LA TRAYECTORIA DEL FUEGO SE DIRIGE HACIA LA RESERVA FORESTAL DE CERRO GORDO, LA ADMINISTRACIÓN MUNICIPAL A TRAVÉS DE LA SECRETARIA DE GOBIERNO INICIÓ EL PROTOCOLO DE ACTIVACIÓN APOYO AÉREO QUE SE ESPERA SEA VINCULADO A LAS ACCIONES DE EXTINCIÓN MAÑANA LUNES 11 DE SEPTIEMBRE, POR AHORA SE HAN AFECTADO APROXIMADAMENTE 170 HECTÁREAS. RECURSOS: BOMBEROS YUMBO, BOMBEROS CALI, BOMBEROS LA CUMBRE, DEFENSA CIVIL, GESTIÓN DEL RIESGO MUNICIPAL</t>
    </r>
    <r>
      <rPr>
        <b/>
        <sz val="9"/>
        <rFont val="Arial"/>
        <family val="2"/>
      </rPr>
      <t xml:space="preserve"> ESTADO: ACTIVO - 666
</t>
    </r>
    <r>
      <rPr>
        <sz val="9"/>
        <rFont val="Arial"/>
        <family val="2"/>
      </rPr>
      <t>DNBC, ACTUALIZA INFORMACIÓN DEPARTAMENTO: VALLE DEL CAUCA MUNICIPIO:  YUMBO - BARRIO TRINIDAD EVENTO:  INCENDIO DE COBERTURA VEGETAL 10/09/2023  AFECTACIÓN: 192 HECTÁREAS DE VEGETACIÓN NATIVA ACCIONES: DNBC INFORMA: CAPITÁN ALBERTO VALENCIA PUERTO COMANDANTE DE BOMBEROS VOLUNTARIOS YUMBO INFORMA, LA AERONAVE REALIZA 8 DESCARGAS 5 FUERON EFECTIVAS LOGRANDO LA LIQUIDACIÓN DEL INCENDIO DONDE SE CONTO CON EL APOYO DE BOMBEROS YUMBO, CARTAGO, LA CUMBRE, CALI LOS CUALES REALIZARON MANIOBRAS DE EXTINCIÓN CON HERRAMIENTAS MANUALES ESTE EVENTO DEJO UN REGISTRO APROXIMADO DE 192 HECTÁREAS DE RASTROJOS Y PASTIZALES, POR TAL MOTIVO SE FINALIZAN LABORES DE LIQUIDACIÓN Y SE CONFIRMA CANCELACIÓN DE APOYO AÉREO. RECURSOS: 50 BOMBEROS YUMBO  17 BOMBEROS CALI  05 BOMBEROS LA CUMBRE  05 CARTAGO 01 AERONAVE</t>
    </r>
    <r>
      <rPr>
        <b/>
        <sz val="9"/>
        <rFont val="Arial"/>
        <family val="2"/>
      </rPr>
      <t xml:space="preserve">  ESTADO: LIQUIDADO - 667</t>
    </r>
  </si>
  <si>
    <r>
      <t xml:space="preserve">*CDGRD  TOLIMA INFORMA*
*MUNICIPIO:* PRADO - REPRESA DE HIDROPRADO
*EVENTO:*  INCENDIO DE COBERTURA VEGETAL 08/09/2023
*AFECTACIÓN:*  PENDIENTE EN EVALUACIÓN, LUGAR DE DIFÍCIL ACCESO. SE EVALÚA SOLICITAR APOYO AÉREO PARA SU EXTINCIÓN
*ACCIONES:*  ATIENDE ALCALDÍA, BOMBEROS Y COMUNIDAD. 
HORA 07:56 SE RECIBE POR PARTE DE ALCALDÍA DE PRADO, LA SOLICITUD DE APOYO AÉREO Y EL APOYO HUMANO PARA LA ATENCIÓN DE UN INCENDIO FORESTAL, QUE SE ESTÁ PRESENTANDO EN LA VEREDA TOMÓ, UBICADA EN EL SECTOR DE LA REPRESA HIDROPRADO.
HORA 08:01   SCN UNGRD SOLICITA A DNBC LA EVALUACIÓN DEL EVENTO Y EMITIENDO EL CONCEPTO CORRESPONDIENTE PARA PROCEDER CON EL TRÁMITE DE APOYO AÉREO Y DE PERSONAL EN EL MARCO DEL PROTOCOLO PARA LA ATENCIÓN DEL INCENDIO FORESTAL.
HORA 14:33  SALA SITUACIONAL INFORMA, EN COMUNICACIÓN CON EL DELEGADO DEPARTAMENTAL DE TOLIMA CAPITÁN CARLOS YEPES SE COORDINA EL ALISTAMIENTO DE EQUIPOS Y HERRAMIENTAS (TRAMOS, MINI STRIKER, ENTRE OTROS MATERIALES PARA USO FORESTAL), SE REALIZA CONVOCATORIA DE BOMBEROS GUAMO Y EL ESPINAL COMO APOYO A BOMBEROS PRADO, QUIENES DESARROLLARÁN UNA ESTRATEGIA DE LIQUIDACIÓN EN ÁREA DE PASTO SECO, YA QUE EL PUNTO DE ABASTECIMIENTO DE AGUA SE ENCUENTRA BASTANTE ALEJADO DEL SECTOR DONDE SE PRESENTA EL INCENDIO. UNA VEZ EL PERSONAL SE ENCUENTRE EN EL SITIO, SE ANALIZARÁ EL ESTADO DE LA CONFLAGRACIÓN PARA DETERMINAR LA VIABILIDAD DEL APOYO AÉREO.
</t>
    </r>
    <r>
      <rPr>
        <b/>
        <sz val="9"/>
        <rFont val="Arial"/>
        <family val="2"/>
      </rPr>
      <t>*ESTADO:*  ACTIVO - 663</t>
    </r>
    <r>
      <rPr>
        <sz val="9"/>
        <rFont val="Arial"/>
        <family val="2"/>
      </rPr>
      <t xml:space="preserve">
ACTUALIZACIÓN 10/09/2023 21:00  INFORMA. DEPARTAMENTO: TOLIMA.MUNICIPIO: PRADO - REPRESA HIDROPRADO VEREDA TOMOGO. EVENTO:  INCENDIO DE COBERTURA VEGETAL 08/09/2023 . AFECTACIÓN:  APROXIMADAMENTE 50 HECTÁREAS DE VEGETACIÓN NATIVA, MALEZA Y PASTO.  ACCIONES: DNBC INFORMA: SE REALIZARON 24 DESCARGAS, EL INCENDIO CONTINÚA ACTIVO EN LA PARTE ALTA POR LO QUE SE REQUIERE CONTINUAR CON EL APOYO AÉREO. EN HORAS  DE LA MAÑANA SE REALIZARÁ VERIFICACIÓN DEL ESTADO DEL INCENDIO PARA PODER CONTINUAR CON LAS OPERACIONES.  RECURSOS: 06 BOMBEROS PRADO , 05 UNIDADES POLICÍA, 14 PERSONAS DE LA COMUNIDAD, </t>
    </r>
    <r>
      <rPr>
        <b/>
        <sz val="9"/>
        <rFont val="Arial"/>
        <family val="2"/>
      </rPr>
      <t>ESTADO: ACTIVO - 666</t>
    </r>
    <r>
      <rPr>
        <sz val="9"/>
        <rFont val="Arial"/>
        <family val="2"/>
      </rPr>
      <t xml:space="preserve">
CDGRD  TOLIMA INFORMA MUNICIPIO: PRADO - REPRESA DE HIDROPRADO EVENTO:  INCENDIO DE COBERTURA VEGETAL 08/09/2023 AFECTACIÓN:  PENDIENTE EN EVALUACIÓN, LUGAR DE DIFÍCIL ACCESO. SE EVALÚA SOLICITAR APOYO AÉREO PARA SU EXTINCIÓN ACCIONES:  ATIENDE ALCALDÍA, BOMBEROS Y COMUNIDAD. HORA 07:56 SE RECIBE POR PARTE DE ALCALDIA DE PRADO, LA SOLICITUD DE APOYO AÉREO Y EL APOYO HUMANO PARA LA ATENCIÓN DE UN INCENDIO FORESTAL, QUE SE ESTÁ PRESENTANDO EN LA VEREDA TOMÓ, UBICADA EN EL SECTOR DE LA REPRESA HIDROPRADO. HORA 08:01   SCN UNGRD SOLICITA A DNBC LA EVALUACIÓN DEL EVENTO Y EMITIENDO EL CONCEPTO CORRESPONDIENTE PARA PROCEDER CON EL TRÁMITE DE APOYO AÉREO Y DE PERSONAL EN EL MARCO DEL PROTOCOLO PARA LA ATENCIÓN DEL INCENDIO FORESTAL. HORA 14:33  SALA SITUACIONAL INFORMA, EN COMUNICACIÓN CON EL DELEGADO DEPARTAMENTAL DE TOLIMA CAPITÁN CARLOS YEPES SE COORDINA EL ALISTAMIENTO DE EQUIPOS Y HERRAMIENTAS (TRAMOS, MINI STRIKER, ENTRE OTROS MATERIALES PARA USO FORESTAL), SE REALIZA CONVOCATORIA DE BOMBEROS GUAMO Y EL ESPINAL COMO APOYO A BOMBEROS PRADO, QUIENES DESARROLLARÁN UNA ESTRATEGIA DE LIQUIDACIÓN EN ÁREA DE PASTO SECO, YA QUE EL PUNTO DE ABASTECIMIENTO DE AGUA SE ENCUENTRA BASTANTE ALEJADO DEL SECTOR DONDE SE PRESENTA EL INCENDIO. UNA VEZ EL PERSONAL SE ENCUENTRE EN EL SITIO, SE ANALIZARÁ EL ESTADO DE LA CONFLAGRACIÓN PARA DETERMINAR LA VIABILIDAD DEL APOYO AÉREO, -19:34 HORAS, PSI SE ENVÍA LA SOLICITUD NO. 100. APOYO AÉREO PARA LA ATENCIÓN DE INCENDIO FORESTAL EN EL MUNICIPIO DE PRADO, TOLIMA A FAC</t>
    </r>
    <r>
      <rPr>
        <b/>
        <sz val="9"/>
        <rFont val="Arial"/>
        <family val="2"/>
      </rPr>
      <t xml:space="preserve"> ESTADO:  ACTIVO - 664
</t>
    </r>
    <r>
      <rPr>
        <sz val="9"/>
        <rFont val="Arial"/>
        <family val="2"/>
      </rPr>
      <t xml:space="preserve">ACTUALIZACIÓN ENLACE DNBC UNGRD – TOLIMA. MUNICIPIO: PRADO, VEREDA TOMOGO, EVENTO: INCENDIO DE COBERTURA VEGETAL 08/09/2023, AFECTACIÓN: PENDIENTE POR REPORTAR, ACCIONES: ATIENDE CMGRD, CBV DEL MUNICIPIO Y FAC. SOBRE LAS 07:00 HORAS CON 25 UNIDADES, DONDE SE REALIZA LABORES DE MONITOREO VISUAL REGISTRANDO COLUMNAS DE HUMO SECTORIZADAS EN ZONAS DE TERRENO ESCARPADO, 11:38: SE REALIZAN LABORES DE EXTINCIÓN CON HERRAMIENTAS MANUALES Y BOMBAS DE ESPALDA CON APOYO HELICOPORTADO EL CUAL HA REALIZADO 8 DESCARGAS EFECTIVAS. SE ENCUENTRAN FOCOS ACTIVOS EN LA PARTE ALTA QUE AL MOMENTO NO SE HAN LOGRADO CONTROLAR, </t>
    </r>
    <r>
      <rPr>
        <b/>
        <sz val="9"/>
        <rFont val="Arial"/>
        <family val="2"/>
      </rPr>
      <t xml:space="preserve">ESTADO: ACTIVO - 665
</t>
    </r>
    <r>
      <rPr>
        <sz val="9"/>
        <rFont val="Arial"/>
        <family val="2"/>
      </rPr>
      <t>DNBC ACTUALIZA INFORMACIÓN DEPARTAMENTO: TOLIMA MUNICIPIO: PRADO - REPRESA HIDROPRADO VEREDA TOMOGO EVENTO: INCENDIO DE COBERTURA VEGETAL  -08/09/2023 AFECTACIÓN: 100 HECTÁREAS DE VEGETACIÓN NATIVAACCIONES: DNBC INFORMA: BOMBERO STEVEN GARZÓN UNIDAD DE BOMBEROS VOLUNTARIOS PRADO INFORMA, SE INICIA DESPLAZAMIENTO SOBRE LAS 08:00 HORAS, REALIZANDO LABORES DE ESTEREOSCOPIA DONDE SE VISUALIZAN COLUMNAS DE HUMO, SE PROCEDE CON MANIOBRAS DE EXTINCIÓN CON HERRAMIENTAS MANUALES Y BOMBAS DE ESPALDA LOGRANDO SU LIQUIDACIÓN SOBRE LAS 09:00 HORAS REGISTRANDO UNA AFECTACIÓN UN APROXIMADA DE 100 HECTÁREAS DE VEGETACIÓN NATIVA, POR ESTE MOTIVO SE CANCELA LA SOLICITUD DE APOYO AÉREO. RECURSOS: 06 BOMBEROS PRADO 05 UNIDADES DE POLICÍA NACIONAL  COMUNIDAD</t>
    </r>
    <r>
      <rPr>
        <b/>
        <sz val="9"/>
        <rFont val="Arial"/>
        <family val="2"/>
      </rPr>
      <t xml:space="preserve"> ESTADO: LIQUIDADO - 667</t>
    </r>
  </si>
  <si>
    <r>
      <t xml:space="preserve">CDGRD LA GUAJIRA INFORMA MUNICIPIO: MAICAO - COMUNIDAD LA ESPERANZA, SECTOR KM 86 EVENTO: INUNDACIÓN POR DESBORDAMIENTO DE LOS RÍOS CARRAIPÍA Y JORDAN - 11/09/2023 AFECTACIÓN: 23 VIVIENDAS CON PÉRDIDA DE ENSERES, 23 FAMILIA, 92 PERSONAS ACCIONES: ATENDIDO POR CMGRD Y ENTIDADES DEL SNGRD ESTADO: </t>
    </r>
    <r>
      <rPr>
        <b/>
        <sz val="9"/>
        <rFont val="Arial"/>
        <family val="2"/>
      </rPr>
      <t>CERRADO - 668</t>
    </r>
  </si>
  <si>
    <r>
      <t xml:space="preserve">CDGRD SUCRE, INFORMA: MUNICIPIO SUCRE, CORREGIMIENTOS DE CONCEPCIÓN, CÓRDOBA, SAN MATEO, PAMPANILLA, NARANJAL, NARIÑO, EVENTO VENDAVAL 04/09/2023, AFECTACIÓN PENDIENTE POR REPORTAR, ACCIONES ATENDIDO POR EL CMGRD Y ENTIDADES DE RESPUESTA, ESTADO </t>
    </r>
    <r>
      <rPr>
        <b/>
        <sz val="9"/>
        <rFont val="Arial"/>
        <family val="2"/>
      </rPr>
      <t xml:space="preserve">ABIERTO   - 651
</t>
    </r>
    <r>
      <rPr>
        <sz val="9"/>
        <rFont val="Arial"/>
        <family val="2"/>
      </rPr>
      <t>CDGRD SUCRE, ACTUALIZA INFORMACIÓN MUNICIPIO: SUCRE - CORREGIMIENTO DE CONCEPCIÓN, CÓRDOBA, SAN MATEO, PAMPINILLA, NARANJAL, NARIÑO EVENTO: VENDAVAL - 04/09/2023  AFECTACIÓN: 5 VIVIENDAS CON PÉRDIDA DE CUBIERTAS POR VIENTOS FUERTES, 5 FAMILIAS, 25 PERSONAS ACCIONES: ATENDIDO POR CMGR</t>
    </r>
    <r>
      <rPr>
        <b/>
        <sz val="9"/>
        <rFont val="Arial"/>
        <family val="2"/>
      </rPr>
      <t>D ESTADO:  CERRADO - 668</t>
    </r>
  </si>
  <si>
    <r>
      <t xml:space="preserve">CDGRD SUCRE INFORMA: MUNICIPIO:  COVEÑAS SECTOR RURAL Y URBANO
EVENTO: VENDAVAL 07/09/2023. AFECTACIÓN:  PENDIENTE POR REPORTAR
ACCIONES: CMGRD REALIZANDO EDAN. ESTADO:  </t>
    </r>
    <r>
      <rPr>
        <b/>
        <sz val="9"/>
        <rFont val="Arial"/>
        <family val="2"/>
      </rPr>
      <t xml:space="preserve">ABIERTO - 657
</t>
    </r>
    <r>
      <rPr>
        <sz val="9"/>
        <rFont val="Arial"/>
        <family val="2"/>
      </rPr>
      <t>CDGRD SUCRE ACTUALIZA INFORMACIÓN MUNICIPIO: COVEÑAS - CABECERA MUNICIPAL, ÁREA RURAL EVENTO: VENDAVAL - 07/09/2023 AFECTACIÓN: 28 VIVIENDAS POR PERDIDA DE CUBIERTAS, 28 FAMILIAS, 112 PERSONAS ACCIONES: ATENDIDO POR CMGRD Y ENTIDADES DEL SNGRD</t>
    </r>
    <r>
      <rPr>
        <b/>
        <sz val="9"/>
        <rFont val="Arial"/>
        <family val="2"/>
      </rPr>
      <t xml:space="preserve"> ESTADO: CERRADO - 668
</t>
    </r>
  </si>
  <si>
    <r>
      <t xml:space="preserve">CDGRD LA GUAJIRA, INFORMA: MUNICIPIO: ALBANIA, BARRIO PORCIOSA, EVENTO: INUNDACIÓN 10/09/2023, AFECTACIÓN: 28 PERSONAS, 13 FAMILIAS, 1 VIVIENDA DESTRUIDA, 12 VIVIENDAS AVERIADAS, ACCIONES: ATENDIDO POR EL CMGRD Y ENTIDAD DE GRD DEL MUNICIPIO, ESTADO: </t>
    </r>
    <r>
      <rPr>
        <b/>
        <sz val="9"/>
        <rFont val="Arial"/>
        <family val="2"/>
      </rPr>
      <t>CERRADO - 669</t>
    </r>
  </si>
  <si>
    <r>
      <t xml:space="preserve">CDGRD RISARALDA, INFORMA: MUNICIPIO: DOSQUEBRADAS, VEREDA LAS VIOLETAS, EVENTO: MOVIMIENTO EN MASA 05/08/2023, AFECTACIÓN: 1 VIVIENDA AVERIADA, 1 FAMILIA, 4 PERSONAS, ACCIONES: ATENDIDO POR EL CMGRD Y ENTIDADES DE RESPUESTA DEL MUNICIPIO, ESTADO: </t>
    </r>
    <r>
      <rPr>
        <b/>
        <sz val="9"/>
        <rFont val="Arial"/>
        <family val="2"/>
      </rPr>
      <t>CERRADO - 669</t>
    </r>
  </si>
  <si>
    <r>
      <t xml:space="preserve">CDGRD RISARALDA, INFORMA: MUNICIPIO: DOSQUEBRADAS, BARRIO EL JAPÓN, EVENTO: INCENDIO ESTRUCTURAL 12/08/2023, AFECTACIÓN: 1 VIVIENDA AVERIADA, 1 FAMILIA, 4 PERSONAS, ACCIONES: ATENDIDO POR EL CMGRD Y ENTIDADES DE RESPUESTA DEL MUNICIPIO, ESTADO: </t>
    </r>
    <r>
      <rPr>
        <b/>
        <sz val="9"/>
        <rFont val="Arial"/>
        <family val="2"/>
      </rPr>
      <t>LIQUIDADO - 669</t>
    </r>
  </si>
  <si>
    <r>
      <t xml:space="preserve">CDGRD RISARALDA, INFORMA: MUNICIPIO: DOSQUEBRADAS, VEREDA LARA BONILLA, EVENTO: VENDAVAL 14/08/2023, AFECTACIÓN: 1 VIVIENDA AVERIADA, 1 FAMILIA, 4 PERSONAS, ACCIONES: ATENDIDO POR EL CMGRD Y ENTIDADES DE RESPUESTA DEL MUNICIPIO, ESTADO: </t>
    </r>
    <r>
      <rPr>
        <b/>
        <sz val="9"/>
        <rFont val="Arial"/>
        <family val="2"/>
      </rPr>
      <t>CERRADO - 669</t>
    </r>
  </si>
  <si>
    <r>
      <t xml:space="preserve">CDGRD RISARALDA, INFORMA: MUNICIPIO: DOSQUEBRADAS, VEREDA LARA BONILLA, LAS VIOLETAS Y LA PRADERA, EVENTO: VENDAVAL 15/08/2023, AFECTACIÓN: 13 VIVIENDAS AVERIADA, 13 FAMILIA, 52 PERSONAS, ACCIONES: ATENDIDO POR EL CMGRD Y ENTIDADES DE RESPUESTA DEL MUNICIPIO, ESTADO: </t>
    </r>
    <r>
      <rPr>
        <b/>
        <sz val="9"/>
        <rFont val="Arial"/>
        <family val="2"/>
      </rPr>
      <t>CERRADO - 669</t>
    </r>
  </si>
  <si>
    <r>
      <t xml:space="preserve">CDGRD RISARALDA, INFORMA: MUNICIPIO: DOSQUEBRADAS, BARRIO MILÁN, EVENTO: MOVIMIENTO EN MASA 16/08/2023, AFECTACIÓN: 1 VIVIENDA AVERIADA, 1 FAMILIA, 4 PERSONAS, ACCIONES: ATENDIDO POR EL CMGRD Y ENTIDADES DE RESPUESTA DEL MUNICIPIO, ESTADO: </t>
    </r>
    <r>
      <rPr>
        <b/>
        <sz val="9"/>
        <rFont val="Arial"/>
        <family val="2"/>
      </rPr>
      <t>CERRADO - 669</t>
    </r>
  </si>
  <si>
    <r>
      <t xml:space="preserve">CDGRD RISARALDA, INFORMA: MUNICIPIO: DOSQUEBRADAS, BARRIO EL JAPÓN, EVENTO: SISMO 17/08/2023, AFECTACIÓN: 1 VIVIENDA AVERIADA, 1 FAMILIA, 4 PERSONAS, ACCIONES: ATENDIDO POR EL CMGRD Y ENTIDADES DE RESPUESTA DEL MUNICIPIO, ESTADO: </t>
    </r>
    <r>
      <rPr>
        <b/>
        <sz val="9"/>
        <rFont val="Arial"/>
        <family val="2"/>
      </rPr>
      <t>CERRADO - 669</t>
    </r>
  </si>
  <si>
    <r>
      <t xml:space="preserve">CDGRD RISARALDA, INFORMA: MUNICIPIO: DOSQUEBRADAS, BARRIO SANTA TERESITA, EVENTO: VENDAVAL 18/08/2023, AFECTACIÓN: 1 VIVIENDA AVERIADA, 1 FAMILIA, 4 PERSONAS, ACCIONES: ATENDIDO POR EL CMGRD Y ENTIDADES DE RESPUESTA DEL MUNICIPIO, ESTADO: </t>
    </r>
    <r>
      <rPr>
        <b/>
        <sz val="9"/>
        <rFont val="Arial"/>
        <family val="2"/>
      </rPr>
      <t>CERRADO - 669</t>
    </r>
  </si>
  <si>
    <r>
      <t xml:space="preserve">CDGRD RISARALDA, INFORMA: MUNICIPIO: DOSQUEBRADAS, BARRIO LARA BONILLA - DETRÁS DEL COLEGIO Y BARRIO SAN DIEGO, EVENTO: VENDAVAL 20/08/2023, AFECTACIÓN: 2 VIVIENDAS AVERIADAS, 2 FAMILIAS, 8 PERSONAS, ACCIONES: ATENDIDO POR EL CMGRD Y ENTIDADES DE RESPUESTA DEL MUNICIPIO, ESTADO: </t>
    </r>
    <r>
      <rPr>
        <b/>
        <sz val="9"/>
        <rFont val="Arial"/>
        <family val="2"/>
      </rPr>
      <t>CERRADO - 669</t>
    </r>
  </si>
  <si>
    <r>
      <t xml:space="preserve">CDGRD RISARALDA, INFORMA: MUNICIPIO: DOSQUEBRADAS, CORREGIMIENTO LAS MARCADAS, EVENTO: INUNDACIÓN 20/08/2023, AFECTACIÓN: 1 VIVIENDA AVERIADA, 1 FAMILIA, 4 PERSONAS, ACCIONES: ATENDIDO POR EL CMGRD Y ENTIDADES DE RESPUESTA DEL MUNICIPIO, ESTADO: </t>
    </r>
    <r>
      <rPr>
        <b/>
        <sz val="9"/>
        <rFont val="Arial"/>
        <family val="2"/>
      </rPr>
      <t>CERRADO - 669</t>
    </r>
  </si>
  <si>
    <r>
      <t xml:space="preserve">CDGRD RISARALDA, INFORMA: MUNICIPIO: DOSQUEBRADAS, VEREDA PRIMAVERA AZUL, EVENTO: VENDAVAL 21/08/2023, AFECTACIÓN: 5 VIVIENDAS AVERIADAS, 5 FAMILIAS, 40 PERSONAS, ACCIONES: ATENDIDO POR EL CMGRD Y ENTIDADES DE RESPUESTA DEL MUNICIPIO, ESTADO: </t>
    </r>
    <r>
      <rPr>
        <b/>
        <sz val="9"/>
        <rFont val="Arial"/>
        <family val="2"/>
      </rPr>
      <t>CERRADO - 669</t>
    </r>
  </si>
  <si>
    <r>
      <t xml:space="preserve">CDGRD RISARALDA, INFORMA: MUNICIPIO: DOSQUEBRADAS, VEREDA BOCACANOA, OKARINA, LOS OLIVOS, EVENTO: MOVIMIENTO EN MASA 22/08/2023
AFECTACIÓN: 3 VIVIENDAS AVERIADAS, 3 FAMILIAS, 12 PERSONAS, ACCIONES: ATENDIDO POR EL CMGRD Y ENTIDADES DE RESPUESTA DEL MUNICIPIO, ESTADO: </t>
    </r>
    <r>
      <rPr>
        <b/>
        <sz val="9"/>
        <rFont val="Arial"/>
        <family val="2"/>
      </rPr>
      <t>CERRADO - 669</t>
    </r>
  </si>
  <si>
    <r>
      <t xml:space="preserve">CDGRD RISARALDA, INFORMA: MUNICIPIO: DOSQUEBRADAS, VEREDA CAMILO TORRES I, BARRIO BUENOS AIRES, COMUNEROS Y BELLA VISTA I, EVENTO: VENDAVAL 22/08/2023, AFECTACIÓN:  3 VIVIENDAS AVERIADAS, 3 FAMILIAS, 12 PERSONAS, ACCIONES: ATENDIDO POR EL CMGRD Y ENTIDADES DE RESPUESTA DEL MUNICIPIO, ESTADO: </t>
    </r>
    <r>
      <rPr>
        <b/>
        <sz val="9"/>
        <rFont val="Arial"/>
        <family val="2"/>
      </rPr>
      <t>CERRADO - 669</t>
    </r>
  </si>
  <si>
    <r>
      <t xml:space="preserve">CDGRD RISARALDA, INFORMA: MUNICIPIO: DOSQUEBRADAS, BARRIO SANTA CLARA, EVENTO: MOVIMIENTO EN MASA 23/08/2023, AFECTACIÓN: 1 VIVIENDA AVERIADA, 1 FAMILIA, 4 PERSONAS, ACCIONES: ATENDIDO POR EL CMGRD Y ENTIDADES DE RESPUESTA DEL MUNICIPIO, ESTADO: </t>
    </r>
    <r>
      <rPr>
        <b/>
        <sz val="9"/>
        <rFont val="Arial"/>
        <family val="2"/>
      </rPr>
      <t>CERRADO - 669</t>
    </r>
  </si>
  <si>
    <r>
      <t xml:space="preserve">CDGRD RISARALDA, INFORMA: MUNICIPIO: DOSQUEBRADAS, BARRIO GUADALUPE
EVENTO: VENDAVAL 24/08/2023, AFECTACIÓN:  1 VIVIENDA AVERIADA, 1 FAMILIA, 4 PERSONAS, ACCIONES: ATENDIDO POR EL CMGRD Y ENTIDADES DE RESPUESTA DEL MUNICIPIO, ESTADO: </t>
    </r>
    <r>
      <rPr>
        <b/>
        <sz val="9"/>
        <rFont val="Arial"/>
        <family val="2"/>
      </rPr>
      <t>CERRADO - 669</t>
    </r>
  </si>
  <si>
    <r>
      <t xml:space="preserve">CDGRD RISARALDA, INFORMA: MUNICIPIO: DOSQUEBRADAS, BARRIO ALTOS DEL EDÉN, EVENTO: MOVIMIENTO EN MASA 24/08/2023, AFECTACIÓN: 1 VIVIENDA AVERIADA, 1 FAMILIA, 4 PERSONAS, ACCIONES: ATENDIDO POR EL CMGRD Y ENTIDADES DE RESPUESTA DEL MUNICIPIO, ESTADO: </t>
    </r>
    <r>
      <rPr>
        <b/>
        <sz val="9"/>
        <rFont val="Arial"/>
        <family val="2"/>
      </rPr>
      <t>CERRADO - 669</t>
    </r>
  </si>
  <si>
    <r>
      <t xml:space="preserve">CDGRD RISARALDA, INFORMA: MUNICIPIO: DOSQUEBRADAS, CORREGIMIENTO LAS MARCADAS, EVENTO: MOVIMIENTO EN MASA 27/08/2023, AFECTACIÓN: 1 VIVIENDA AVERIADA, 1 FAMILIA, 4 PERSONAS, ACCIONES: ATENDIDO POR EL CMGRD Y ENTIDADES DE RESPUESTA DEL MUNICIPIO, ESTADO: </t>
    </r>
    <r>
      <rPr>
        <b/>
        <sz val="9"/>
        <rFont val="Arial"/>
        <family val="2"/>
      </rPr>
      <t>CERRADO - 669</t>
    </r>
  </si>
  <si>
    <r>
      <t xml:space="preserve">CDGRD RISARALDA, INFORMA: MUNICIPIO: DOSQUEBRADAS, BARRIO EL JAPÓN, EVENTO: MOVIMIENTO EN MASA 26/08/2023, AFECTACIÓN: 1 VIVIENDA AVERIADA, 1 FAMILIA, 4 PERSONAS, ACCIONES: ATENDIDO POR EL CMGRD Y ENTIDADES DE RESPUESTA DEL MUNICIPIO, ESTADO: </t>
    </r>
    <r>
      <rPr>
        <b/>
        <sz val="9"/>
        <rFont val="Arial"/>
        <family val="2"/>
      </rPr>
      <t>CERRADO - 669</t>
    </r>
  </si>
  <si>
    <r>
      <t xml:space="preserve">ENLACE DNBC UNGRD, INFORMA- NORTE DE SANTANDER: MUNICIPIO: PAMPLONITA, VEREDA BUENOS AIRES, EVENTO: INCENDIO DE COBERTURA VEGETAL 11/09/2023, AFECTACIÓN: 20 HECTÁREAS DE VEGETACIÓN NATIVA, ACCIONES: ATIENDE CMGRD Y CBV DE PAMPLONA. RECURSOS: 06 BOMBEROS PAMPLONA, 02 CAMIONETAS DE INTERVENCIÓN RÁPIDA, ESTADO: </t>
    </r>
    <r>
      <rPr>
        <b/>
        <sz val="9"/>
        <rFont val="Arial"/>
        <family val="2"/>
      </rPr>
      <t xml:space="preserve">ACTIVO - 669
</t>
    </r>
    <r>
      <rPr>
        <sz val="9"/>
        <rFont val="Arial"/>
        <family val="2"/>
      </rPr>
      <t>ACTUALIZACIÓN 12:18  12/09/2023 DNBC INFORMA:  DEPARTAMENTO:  NORTE DE SANTANDER. MUNICIPIO:  PAMPLONITA - VEREDA BUENOS AIRES. EVENTO: INCENDIO DE COBERTURA VEGETAL 11/09/2023 . AFECTACIÓN:  20 HECTÁREAS. ACCIONES:  SE REALIZA LIQUIDACIÓN DEL INCENDIO Y LA POBLACIÓN DEL SECTOR  REALIZA GUARDIA DE CENIZAS. RECURSOS:6 UNIDADES DE BOMBEROS DE PAMPLONA, 2 VEHÍCULOS</t>
    </r>
    <r>
      <rPr>
        <b/>
        <sz val="9"/>
        <rFont val="Arial"/>
        <family val="2"/>
      </rPr>
      <t xml:space="preserve"> ESTADO:  LIQUIDADO - 670</t>
    </r>
  </si>
  <si>
    <t xml:space="preserve">CDGRD TOLIMA, INFORMA:
MUNICIPIO: ORTEGA, CERRO: LOMA DE LOS CABALLOS, VEREDA: GUAYABITO
EVENTO: INCENDIO DE COBERTURA VEGETAL 12–09-2023
AFECTACIÓN: 8 HECTÁREAS DE RASTROJO Y PASTO
ACCIONES: APOYARON CMGRD, BOMBEROS, COMUNIDAD
ESTADO: LIQUIDADO. - 671
</t>
  </si>
  <si>
    <t xml:space="preserve">CDGRD TOLIMA, INFORMA:
MUNICIPIO: HONDA, BARRIO: CARRASQUILLA- SECTOR: CAÑO SAPEROCO
EVENTO: INCENDIO DE COBERTURA VEGETAL 12–09-2023
AFECTACIÓN: 1 HECTÁREA DE VEGETACIÓN NATIVA
ACCIONES: APOYARON CMGRD, BOMBEROS, COMUNIDAD
ESTADO: LIQUIDADO. - 671
</t>
  </si>
  <si>
    <t xml:space="preserve">
SGC, INFORMA
REGIÓN: LOS SANTOS - SANTANDER, COLOMBIA
FECHA: 2023-09-12 18:11 HORA LOCAL (2023-09-12 23:11 UTC)
LATITUD: 6.81 GRADOS NORTE
LONGITUD: 73.17 GRADOS OESTE
MAGNITUD: 4.3
PROFUNDIDAD: 151 KM
MUNICIPIOS CERCANOS: LOS SANTOS (SANTANDER) A 10 KM, ZAPATOCA (SANTANDER) A 11 KM, VILLANUEVA (SANTANDER) A 15 KM. SIN AFECTACIONES REPORTADAS A LA HORA. - 671
</t>
  </si>
  <si>
    <r>
      <t>CDGRD CAUCA INFORMA
MUNICIPIO:  SUCRE - CABECERA MUNICIPAL 
EVENTO: INCENDIO DE COBERTURA VEGETAL 08/09/2023
AFECTACIÓN: PENDIENTE EN EVALUACIÓN. EL INCENDIO ESTÁ AFECTANDO ALGUNAS FINCAS Y BOSQUES DE LA REGIÓN
ACCIONES:  ATIENDEN BOM</t>
    </r>
    <r>
      <rPr>
        <b/>
        <sz val="9"/>
        <rFont val="Arial"/>
        <family val="2"/>
      </rPr>
      <t>BEROS DE SUCRE
ESTADO: ACTIVO - 663</t>
    </r>
    <r>
      <rPr>
        <sz val="9"/>
        <rFont val="Arial"/>
        <family val="2"/>
      </rPr>
      <t xml:space="preserve">
ACTUALIZACIÓN CDGRD CAUCA INFORMA
MUNICIPIO SUCRE, CABECERA MUNICIPAL, VEREDAS: GUASCAL, LA GRANJA
EVENTO INCENDIO DE COBERTURA VEGETAL 08–09-2023
AFECTACIÓN 7 HECTÁREAS DE CAFÉ, 2 HECTÁREAS DE BOSQUE Y POTRERO
ACCIONES APOYARON CMGRD, BOMBEROS DE SUCRE
</t>
    </r>
    <r>
      <rPr>
        <b/>
        <sz val="9"/>
        <rFont val="Arial"/>
        <family val="2"/>
      </rPr>
      <t xml:space="preserve">ESTADO LIQUIDADO. - 671
</t>
    </r>
    <r>
      <rPr>
        <sz val="9"/>
        <rFont val="Arial"/>
        <family val="2"/>
      </rPr>
      <t xml:space="preserve">
</t>
    </r>
  </si>
  <si>
    <t xml:space="preserve">CDGRD CUNDINAMARCA INFORMA
MUNICIPIO:  AGUA DE DIOS -  VEREDA OVAL
EVENTO:  INCENDIO DE COBERTURA VEGETAL 11/09/2023
AFECTACIÓN:  1 HECTÁREA DE VEGETACIÓN BOSQUE NATIVO, SABANA Y PASTIZALES, AL PARECER POR CAUSAS DESCONOCIDAS 
ACCIONES: ATENDIÓ BOMBEROS DEL MUNICIPIO DE AGUA DE DIOS CON 3 UNIDADES
ESTADO:  LIQUIDADO - 672
</t>
  </si>
  <si>
    <t xml:space="preserve">CDGRD CUNDINAMARCA INFORMA
MUNICIPIO:  VIOTÁ -  SECTOR ARENITAS
EVENTO:  INCENDIO DE COBERTURA VEGETAL 11/09/2023
AFECTACIÓN:  1 HECTÁREA DE VEGETACIÓN NATIVA,
ACCIONES: ATENDIÓ BOMBEROS DEL MUNICIPIO DE VIOTÁ CON 4 UNIDADES.
ESTADO:  LIQUIDADO - 672
</t>
  </si>
  <si>
    <t xml:space="preserve">CDGRD CUNDINAMARCA INFORMA
MUNICIPIO:  VILLETA   -  VEREDA LA ESMERALDA 
EVENTO:  INCENDIO DE COBERTURA VEGETAL 10/09/2023
AFECTACIÓN:  1 HECTÁREA DE VEGETACIÓN NATIVA, AL PARECER POR CORTOCIRCUITO DE UNAS CUERDAS ELÉCTRICAS DE ALTA TENSIÓN QUE PASA POR ESTE SECTOR 
ACCIONES: ATENDIÓ BOMBEROS DEL MUNICIPIO DE VILLETA CON 3 UNIDADES.
ESTADO:  LIQUIDADO - 672
</t>
  </si>
  <si>
    <t xml:space="preserve">CDGRD CUNDINAMARCA INFORMA
MUNICIPIO:  SOACHA - BOSQUES DE SAN MATEO
EVENTO:  INCENDIO DE COBERTURA VEGETAL 06/09/2023
AFECTACIÓN:  10 HECTÁREAS DE VEGETACIÓN NATIVA, PASTIZALES, RASTROJO  
ACCIONES: ATENDIERON BOMBEROS DEL MUNICIPIO DE SOACHA   CON 6 UNIDADES, OFICIALES BOGOTÁ 12, CRUZ ROJA 3 DEFENSA CIVIL 5.
ESTADO:  LIQUIDADO - 672
</t>
  </si>
  <si>
    <t xml:space="preserve">CDGRD CUNDINAMARCA INFORMA
MUNICIPIO:  SOACHA - BOSQUES DE SAN MATEO
EVENTO:  INCENDIO DE COBERTURA VEGETAL 11/09/2023
AFECTACIÓN:  6 HECTÁREAS DE VEGETACIÓN NATIVA, EUCALIPTO, PASTIZALES
ACCIONES: ATENDIERON BOMBEROS DEL MUNICIPIO DE SOACHA   CON 6 UNIDADES Y VOLUNTARIOS 3
ESTADO:  LIQUIDADO - 672
</t>
  </si>
  <si>
    <t xml:space="preserve">CDGRD CUNDINAMARCA INFORMA
MUNICIPIO:  CABRERA - VEREDA ALTO ARIARI 
EVENTO:  INCENDIO DE COBERTURA VEGETAL 08/09/2023
AFECTACIÓN:  4 HECTÁREAS DE VEGETACIÓN NATIVA, EUCALIPTO, PASTIZALES 
ACCIONES: ATENDIERON BOMBEROS DEL MUNICIPIO DE CABRERA CON 5 UNIDADES, VENECIA 3 Y LA COMUNIDAD.
ESTADO:  LIQUIDADO - 672
</t>
  </si>
  <si>
    <t xml:space="preserve">DCC INFORMA
MUNICIPIO:  BOGOTÁ, D.C. - LOCALIDAD RAFAEL URIBE URIBE, BARRIO LOMAS
EVENTO:  INCENDIO DE COBERTURA VEGETAL 11/09/2023
AFECTACIÓN: 1 HECTÁREA DE VEGETACIÓN NATIVA
ACCIONES: ATENDIÓ DCC CON 9 UNIDADES, 1 CAMIONETA 2 RADIOS 3 BATE FUEGOS 3 PULASKI 3 PALAS EPP´S 9 MACHETES 3 COMBINADAS
ESTADO:  LIQUIDADO - 672
</t>
  </si>
  <si>
    <t xml:space="preserve">CDGRD ANTIOQUIA DAGRAN INFORMA
MUNICIPIO:  ANORÍ - VEREDA CHAGUALO ARRIBA
EVENTO: VENDAVAL 09/09/2023
AFECTACIÓN:  8 VIVIENDAS AFECTADAS EN TECHOS Y CUBIERTAS, 8 FAMILIAS, 18 PERSONAS DAMNIFICADAS APROXIMADAMENTE
ACCIONES:  ATENDIÓ CMGRD Y ALCALDÍA, REALIZAN EDAN
ESTADO:  CERRADO - 672
</t>
  </si>
  <si>
    <t xml:space="preserve">CMGRD DABEIBA INFORMA
MUNICIPIO:  DABEIBA - ANTIOQUIA, SECTOR DENOMINADO LA MESETA, ZONA DE OCUPACIÓN ILEGAL 
EVENTO: INCENDIO ESTRUCTURAL  12/09/2023
AFECTACIÓN:  4 VIVIENDAS DESTRUIDAS, 4 VIVIENDAS AFECTADAS DE CONSIDERACIÓN (MÁS DEL 50%), 8 FAMILIAS DAMNIFICADAS (30 PERSONAS).  SE ORIGINA POR UN CORTO CIRCUITO DERIVADO DE LA INSUFICIENCIA EN EL SUMINISTRO DE LA ENERGÍA PUES EL CIRCUITO ELÉCTRICO ES DE CONEXIÓN ILEGAL.
ACCIONES: ATENDIÓ LA COMUNIDAD Y EL CUERPO DE BOMBEROS VOLUNTARIOS DEL MUNICIPIO. LA ADMINISTRACIÓN MUNICIPAL APOYARÁ MAÑANA CON LA VOLQUETA PARA EL RETIRO DE ESCOMBROS Y SE ENTREGARÁN LAS LÁMINAS DE ZINC NECESARIAS PARA APOYAR A LOS DAMNIFICADOS. 
DE IGUAL MANERA LA OFICINA DE LA REGISTRADURÍA MUNICIPAL ESTÁ ESPERANDO LOS CERTIFICADOS DE DAMNIFICADOS PARA LA EXPEDICIÓN DE LOS DOCUMENTOS DE LOS DAMNIFICADOS QUE LO PERDIERON TODO.
ESTADO:  CERRADO - 672
</t>
  </si>
  <si>
    <t xml:space="preserve">CDGRD BOLÍVAR, INFORMA
MUNICIPIO SOPLAVIENTO, ZONA URBANA
EVENTO VENDAVAL E INUNDACIÓN- 31-07-2023
AFECTACIÓN 70 VIVIENDAS AVERIADAS EN TECHOS, 90 FAMILIAS, 350 PERSONAS AFECTADAS, DAÑO EN MUEBLES Y ENSERES, ÁRBOLES CAÍDOS, SIN LESIONADOS
ACCIONES APOYA CMGRD
ESTADO CERRADO. - 559
</t>
  </si>
  <si>
    <t>SEQUIA</t>
  </si>
  <si>
    <t xml:space="preserve">ENLACE DNBC, INFORMA, DEPARTAMENTO NARIÑO
MUNICIPIO: GUAITARILLA, VEREDAS: LA VEGA, TORO, VILLA NUEVA, TANQUES
EVENTO: INCENDIO DE COBERTURA VEGETAL- 11-09-2023
AFECTACIÓN: 70 HECTÁREAS EN CULTIVOS DE CAFÉ, FRIJOLES, ÁRBOLES FRUTALES Y VEGETACIÓN NATIVA
ACCIONES: APOYARON CMGRD, BOMBEROS GUAITARILLA- 6 UNIDADES, 1 CAMIÓN CISTERNA 
ESTADO: LIQUIDADO. - 673
</t>
  </si>
  <si>
    <t xml:space="preserve">ENLACE DNBC, INFORMA, DEPARTAMENTO HUILA
MUNICIPIO: HOBO, FINCA: SAN ISIDRO- VÍA BATÁN
EVENTO: INCENDIO DE COBERTURA VEGETAL- 12-09-2023
AFECTACIÓN: 80 HECTÁREAS DE VEGETACIÓN NATIVA
ACCIONES: APOYARON CMGRD, BOMBEROS HOBO- 11 UNIDADES, ALGECIRAS- 6 UNIDADES, GIGANTE- 5 UNIDADES, 1 VEHÍCULO DE INTERVENCIÓN RÁPIDA, 1 CAMIÓN CISTERNA 
ESTADO: LIQUIDADO. - 673
</t>
  </si>
  <si>
    <t xml:space="preserve">CDGRD HUILA, INFORMA
MUNICIPIO: PALERMO, VEREDA: QUEBRADÓN
EVENTO: INCENDIO DE COBERTURA VEGETAL- 11-09-2023
AFECTACIÓN: EN VERIFICACIÓN. EL CMGRD, HA MANIFESTADO QUE LA VEREDA ESTÁ UBICADA MÁS O MENOS A 4 HORAS DEL MUNICIPIO Y ES MUY COMPLICADO EL INGRESO A LA ZONA
ACCIONES: APOYAN CMGRD, BOMBEROS- 7 UNIDADES
ESTADO: ACTIVO. - 673
</t>
  </si>
  <si>
    <t xml:space="preserve">CDGRD HUILA, INFORMA
MUNICIPIO: PALERMO, VEREDA: SAN FRANCISCO
EVENTO: INCENDIO DE COBERTURA VEGETAL- 11-09-2023
AFECTACIÓN: EN VERIFICACIÓN.
ACCIONES: APOYAN CMGRD, BOMBEROS- 7 UNIDADES
ESTADO: ACTIVO. - 673
</t>
  </si>
  <si>
    <t xml:space="preserve">CDGRD HUILA, INFORMA
MUNICIPIO: PALERMO, VEREDA: CHAPINERO
EVENTO: INCENDIO DE COBERTURA VEGETAL- 11-09-2023
AFECTACIÓN: 12 HECTÁREAS DE PASTO Y RASTROJO.
ACCIONES: APOYARON CMGRD, BOMBEROS- 5 UNIDADES
ESTADO: LIQUIDADO. - 673
</t>
  </si>
  <si>
    <t xml:space="preserve">CDGRD HUILA, INFORMA
MUNICIPIO: PALERMO, BARRIO: EL BOSQUE, SECTOR: LAS TORRES
EVENTO: INCENDIO DE COBERTURA VEGETAL- 11-09-2023
AFECTACIÓN: 16 HECTÁREAS DE PASTO Y RASTROJO.
ACCIONES: APOYARON CMGRD, BOMBEROS- 5 UNIDADES
ESTADO: LIQUIDADO. - 673
</t>
  </si>
  <si>
    <t xml:space="preserve">CDGRD HUILA, INFORMA
MUNICIPIO: PALERMO, VÍA NEIVA – BETANIA, SECTOR: MINA BAREQUERO
EVENTO: INCENDIO DE COBERTURA VEGETAL- 11-09-2023
AFECTACIÓN: 6 HECTÁREAS DE PASTO Y RASTROJO.
ACCIONES: APOYARON CMGRD, BOMBEROS- 4 UNIDADES
ESTADO: LIQUIDADO. - 673
</t>
  </si>
  <si>
    <t xml:space="preserve">CDGRD HUILA, INFORMA
MUNICIPIO: TESALIA, VEREDAS: EL CENTRO Y HIGUERÓN
EVENTO: SEQUIA- 12-09-2023
AFECTACIÓN: DESABASTECIMIENTO DE AGUA POTABLE, DEBIDO A LA SEQUÍA DE LAS QUEBRADAS: BOMBÓN Y LA VENTA, LAS CUALES SURTEN AL ACUEDUCTO DEL MUNICIPIO DE TESALIA. COMO MEDIDAS DE PREVENCIÓN, EL MUNICIPIO ESTÁ REALIZANDO RACIONAMIENTO TRES VECES AL DÍA, 2 HORAS EN LA MAÑANA, 2 HORAS AL MEDIO DÍA Y 2 HORAS EN LA TARDE Y EL CBV DE TESALIA ESTÁ SUMINISTRANDO 2500 LITROS DE AGUA POTABLE 
ACCIONES: APOYAN CMGRD, BOMBEROS
ESTADO: CERRADO. - 673
</t>
  </si>
  <si>
    <t xml:space="preserve">CDGRD HUILA, INFORMA
MUNICIPIO: ALGECIRAS, VEREDA: SAN ISIDRO
EVENTO: INCENDIO DE COBERTURA VEGETAL- 12-09-2023
AFECTACIÓN: 2 HECTÁREAS DE CULTIVOS DE CAFÉ Y PLÁTANO
ACCIONES: APOYARON CMGRD, BOMBEROS- 5 UNIDADES
ESTADO: LIQUIDADO. - 673
</t>
  </si>
  <si>
    <t xml:space="preserve">CDGRD HUILA, INFORMA
MUNICIPIO: YAGUARÁ, VEREDA: LETRÁN, PREDIOS AGUA RICA Y LA RESACA
EVENTO: INCENDIO DE COBERTURA VEGETAL- 12-09-2023
AFECTACIÓN: 4 HECTÁREAS DE PASTO Y RASTROJO
ACCIONES: APOYARON CMGRD, BOMBEROS- 5 UNIDADES
ESTADO: LIQUIDADO. - 673
</t>
  </si>
  <si>
    <t xml:space="preserve">CDGRD HUILA, INFORMA
MUNICIPIO: PITAL, VEREDA: LAS MERCEDES
EVENTO: INCENDIO DE COBERTURA VEGETAL- 12-09-2023
AFECTACIÓN: 3 HECTÁREAS DE PASTO Y RASTROJO
ACCIONES: APOYARON CMGRD, BOMBEROS- 5 UNIDADES
ESTADO: LIQUIDADO.  673
</t>
  </si>
  <si>
    <t xml:space="preserve">CDGRD HUILA, INFORMA
MUNICIPIO: LA PLATA, BARRIO: BELLAVISTA
EVENTO: INCENDIO ESTRUCTURAL- 12-09-2023
AFECTACIÓN: 1 VIVIENDA DESTRUIDA, 1 FAMILIA, 5 PERSONAS DAMNIFICADAS, SIN LESIONADOS
ACCIONES: APOYARON CMGRD, BOMBEROS- 6 UNIDADES
ESTADO: LIQUIDADO. - 673
</t>
  </si>
  <si>
    <r>
      <t xml:space="preserve">CDGRD CALDAS, INFORMA: MUNICIPIO: NEIRA, VEREDA EL LIMÓN, CACHO, SECTOR CANTADELICIA, LAUREL, EVENTO: VENDAVAL 12/09/2023, AFECTACIÓN: 4 VIVIENDAS AVERIADAS, 4 FAMILIAS, 16 PERSONAS, ACCIONES: ATENDIDO POR EL CMGRD Y ENTIDADES DE GRD DEL MUNICIPIO, ESTADO: </t>
    </r>
    <r>
      <rPr>
        <b/>
        <sz val="9"/>
        <rFont val="Arial"/>
        <family val="2"/>
      </rPr>
      <t>CERRADO  - 674</t>
    </r>
  </si>
  <si>
    <r>
      <t xml:space="preserve">CDGRD CALDAS, INFORMA: MUNICIPIO: FILADELFIA, ÁREA RURAL, EVENTO: VENDAVAL 13/09/2023, AFECTACIÓN: 3 VIVIENDAS AVERIADAS, 3 FAMILIAS, 12 PERSONAS, ACCIONES: ATENDIDO POR EL CMGRD Y CBV DEL MUNICIPIO, ESTADO: </t>
    </r>
    <r>
      <rPr>
        <b/>
        <sz val="9"/>
        <rFont val="Arial"/>
        <family val="2"/>
      </rPr>
      <t>CERRADO - 674</t>
    </r>
  </si>
  <si>
    <r>
      <t xml:space="preserve">CDGRD CUNDINAMARCA, INFORMA: MUNICIPIO: ARBELÁEZ, VEREDA SAN MIGUEL, SECTOR BERLÍN, EVENTO: ACCIDENTE DE TRANSPORTE TERRESTRE - VEHÍCULO DE SERVICIO PÚBLICO CON NÚMERO DE PLACAS SUL524 13/09/2023
AFECTACIÓN: 7 PERSONAS HERIDAS TRAS VOLCAMIENTO DE VEHÍCULO, ACCIONES: ATENDIDO POR EL CMGRD Y CBV DEL MUNICIPIO, ESTADO: </t>
    </r>
    <r>
      <rPr>
        <b/>
        <sz val="9"/>
        <rFont val="Arial"/>
        <family val="2"/>
      </rPr>
      <t>CERRADO - 674</t>
    </r>
  </si>
  <si>
    <r>
      <t xml:space="preserve">CDGRD HUILA, INFORMA: MUNICIPIO: PITALITO, VÍA PITALITO SAN AGUSTÍN, SECTOR GUACHICOS, EVENTO: ACCIDENTE DE TRANSPORTE TERRESTRE
AFECTACIÓN: 1 PERSONA FALLECIDA (MENOR, SEXO FEMENINO DE 10 AÑOS), ACCIONES: ATENDIDO POR EL CMGRD Y CBV DEL MUNICIPIO, ESTADO: </t>
    </r>
    <r>
      <rPr>
        <b/>
        <sz val="9"/>
        <rFont val="Arial"/>
        <family val="2"/>
      </rPr>
      <t>CERRADO - 674</t>
    </r>
  </si>
  <si>
    <r>
      <t xml:space="preserve">CDGRD SUCRE, INFORMA: MUNICIPIO: SINCÉ, CORREGIMIENTO DE GRANADA Y HUELE TIGRE, EVENTO: VENDAVAL 04/09/2023, AFECTACIÓN: 115 PERSONAS, 31 VIVIENDAS AVERIADAS, 31 FAMILIAS, ACCIONES: ATENDIDO POR EL CMGRD Y CBV DEL MUNICIPIO. SE SOLICITA ASISTENCIA HUMANITARIA AL CDGRD, ESTADO: </t>
    </r>
    <r>
      <rPr>
        <b/>
        <sz val="9"/>
        <rFont val="Arial"/>
        <family val="2"/>
      </rPr>
      <t>CERRADO - 674</t>
    </r>
  </si>
  <si>
    <r>
      <t xml:space="preserve">DNBC, INFORMA, DEPARTAMENTO HUILA
MUNICIPIO: COLOMBIA, VEREDA: SANTA HELENA
EVENTO: INCENDIO DE COBERTURA VEGETAL 12–09-2023
AFECTACIÓN: EN VERIFICACIÓN, ZONA DE DIFÍCIL ACCESO 
ACCIONES: APOYAN CMGRD, BOMBEROS- EL DÍA DE MAÑANA SE DESPLAZARÁN - 10 UNIDADES
</t>
    </r>
    <r>
      <rPr>
        <b/>
        <sz val="9"/>
        <rFont val="Arial"/>
        <family val="2"/>
      </rPr>
      <t>ESTADO: ACTIVO. - 671</t>
    </r>
    <r>
      <rPr>
        <sz val="9"/>
        <rFont val="Arial"/>
        <family val="2"/>
      </rPr>
      <t xml:space="preserve">
  ACTUALIZACIÓN CDGRD HUILA Y DNBC CITEL, INFORMA: MUNICIPIO: COLOMBIA, VEREDA SANTA HELENA, EVENTO: INCENDIO DE COBERTURA VEGETAL- 12-09-2023, AFECTACIÓN: 6 HECTÁREAS DE VEGETACIÓN NATIVA, ACCIONES: APOYAN CMGRD, BOMBEROS DEL MUNICIPIO, </t>
    </r>
    <r>
      <rPr>
        <b/>
        <sz val="9"/>
        <rFont val="Arial"/>
        <family val="2"/>
      </rPr>
      <t>ESTADO: LIQUIDADO - 674</t>
    </r>
  </si>
  <si>
    <r>
      <t xml:space="preserve">CDGRD CUNDINAMARCA INFORMA MUNICIPIO: ANAPOIMA - VEREDA LAS MERCEDES EVENTO: INCENDIO DE COBERTURA VEGETAL - 13/09/2023 AFECTACIÓN: 4 HECTÁREAS DE VEGETACIÓN NATIVA ACCIONES: ATENDIDO POR CMGRD Y BOMBEROS ESTADO: </t>
    </r>
    <r>
      <rPr>
        <b/>
        <sz val="9"/>
        <rFont val="Arial"/>
        <family val="2"/>
      </rPr>
      <t>LIQUIDADO - 675</t>
    </r>
  </si>
  <si>
    <r>
      <t xml:space="preserve">SGC INFORMA REGIÓN: LOS SANTOS - SANTANDER, COLOMBIA
FECHA: 2023-09-14 02:01 HORA LOCAL (2023-09-14 07:01 UTC)
LATITUD: 6.82 GRADOS NORTE
LONGITUD: 73.15 GRADOS OESTE
MAGNITUD: 5.5
PROFUNDIDAD: 154 KM
MUNICIPIOS CERCANOS: LOS SANTOS (SANTANDER) A 8 KM, JORDÁN (SANTANDER) A 11 KM, VILLANUEVA (SANTANDER) A 17 KM
ESTADO: </t>
    </r>
    <r>
      <rPr>
        <b/>
        <sz val="9"/>
        <rFont val="Arial"/>
        <family val="2"/>
      </rPr>
      <t>CERRADO - 675</t>
    </r>
  </si>
  <si>
    <r>
      <t xml:space="preserve">ENLACE DNBC UNGRD, INFORMA – CUNDINAMARCA: MUNICIPIO: TOCAÍMA, CERRO GUACANA, EVENTO: INCENDIO DE COBERTURA VEGETAL 13/09/2023, AFECTACIÓN: 2 HECTÁREAS DE VEGETACIÓN NATIVA, ACCIONES: ATENDIDO POR EL CMGRD Y CBV DEL MUNICIPIO. RECURSOS: 4 BOMBEROS TOCAÍMA, 1 MÁQUINA EXTINTORA, ESTADO: </t>
    </r>
    <r>
      <rPr>
        <b/>
        <sz val="9"/>
        <rFont val="Arial"/>
        <family val="2"/>
      </rPr>
      <t xml:space="preserve">CONTROLADO 80% - 674
</t>
    </r>
    <r>
      <rPr>
        <sz val="9"/>
        <rFont val="Arial"/>
        <family val="2"/>
      </rPr>
      <t>ENLACE DNBC UNGRD, ACTUALIZA INFORMACIÓN – CUNDINAMARCA MUNICIPIO: TOCAÍMA, CERRO GUACANA  EVENTO: INCENDIO DE COBERTURA VEGETAL 13/09/2023 AFECTACIÓN: 2 HECTÁREAS DE VEGETACIÓN NATIVA ACCIONES: DNBC INFORMA: EL COMANDANTE GABRIEL SALDARRIAGA DE BOMBEROS VOLUNTARIOS TOCAÍMA INFORMA, SE CULMINAN MANIOBRAS DE EXTINCIÓN CON HERRAMIENTAS MANUALES Y GUARDIA DE CENIZAS DE FOCOS DE CALOR QUE SE ENCONTRABAN ACTIVOS LOGRANDO SU LIQUIDACIÓN, ESTE EVENTO REGISTRO UNA AFECTACIÓN APROXIMADA DE 2 HECTÁREAS DE RASTROJO Y VEGETACIÓN NATIVA, FINALIZANDO LABORES SOBRE LAS 16:30 HORAS RETORNANDO A LA ESTACIÓN SIN NINGUNA NOVEDAD ESPECIAL</t>
    </r>
    <r>
      <rPr>
        <b/>
        <sz val="9"/>
        <rFont val="Arial"/>
        <family val="2"/>
      </rPr>
      <t>. ESTADO: LIQUIDADO - 675</t>
    </r>
  </si>
  <si>
    <t xml:space="preserve">VALOR </t>
  </si>
  <si>
    <t xml:space="preserve">FECHA APROBACION </t>
  </si>
  <si>
    <t xml:space="preserve">DESCRIPCION </t>
  </si>
  <si>
    <t xml:space="preserve">BANCO DE MATERIALES </t>
  </si>
  <si>
    <t xml:space="preserve">MAQUINARIA AMARILLA </t>
  </si>
  <si>
    <t>MAQUINARIA 
(HORAS)</t>
  </si>
  <si>
    <t>VOLQUETAS 
(DIAS)</t>
  </si>
  <si>
    <t>CDGRD RISARALDA  INFORMA
MUNICIPIO:  PEREIRA -  ÁREA URBANA
EVENTO:    VENDAVAL 13/09/2023
AFECTACIÓN:  2 VIVIENDAS DESTRUIDAS POR COLAPSO, VARIAS VIVIENDAS INUNDADAS EN EL BARRIO EL POBLADO POR REBOSAMIENTO DE ALCANTARILLAS
ACCIONES:  ATENDIÓ CMGRD, BOMBEROS
ESTADO:  CERRADO - 676</t>
  </si>
  <si>
    <t xml:space="preserve">CMGRD CÁQUEZA, INFORMA
MUNICIPIO:  CÁQUEZA - CUNDINAMARCA, SECTOR TAUSUTÁ 1
EVENTO:  MOVIMIENTO EN MASA 14/09/2023
AFECTACIÓN:  1 VÍA DEPARTAMENTAL (VÍA ANTIGUA AL LLANO) CON DESLIZAMIENTOS DE MATERIAL Y ROCAS. CERRADA
ACCIONES:  ATENDIÓ ALCALDÍA
ESTADO:  CERRADO - 676
</t>
  </si>
  <si>
    <t xml:space="preserve">CDGRD HUILA, INFORMA
MUNICIPIO: CAMPOALEGRE - SECTOR DE POTOSÍ, FRENTE A CASA BOHEMIA
EVENTO:  INCENDIO DE COBERTURA VEGETAL 13/09/2023 
AFECTACIÓN: 4 HECTÁREAS DE MAÍZ.
ACCIONES: ATENDIDO POR 2 UNIDADES DEL CBV DEL MUNICIPIO
ESTADO: LIQUIDADO - 676
</t>
  </si>
  <si>
    <t xml:space="preserve">CDGRD CUNDINAMARCA INFORMA
MUNICIPIO:  VILLETA - VEREDA POTRERO GRANDE FINCA EL HOYO
EVENTO:  INCENDIO DE COBERTURA VEGETAL 12/09/2023 
AFECTACIÓN: 1 HECTÁREA DE CULTIVO DE CAÑA
ACCIONES:  ATENDIDO POR BOMBEROS
ESTADO:  LIQUIDADO - 676
</t>
  </si>
  <si>
    <t xml:space="preserve">CDGRD CALDAS INFORMA
MUNICIPIO:  CHINCHINÁ - ÁREA URBANA Y RURAL
EVENTO:  VENDAVAL 13/09/2023
AFECTACIÓN:  27 VIVIENDAS AVERIADAS EN TECHOS Y CUBIERTAS, 27 FAMILIAS. GENERADO POR PRECIPITACIONES ACOMPAÑADOS DE FUERTES VIENTOS
ACCIONES: ATIENDE ALCALDÍA, CMGRD Y BOMBEROS. REALIZAN EDAN
ESTADO:  CERRADO - 676
</t>
  </si>
  <si>
    <t>CDGRD CALDAS INFORMA
MUNICIPIO:  ANSERMA - VEREDA CHAVARQUIA
EVENTO:  VENDAVAL 13/09/2023
AFECTACIÓN:  3 VIVIENDAS AVERIADAS EN TECHOS Y CUBIERTAS, 3 FAMILIAS. GENERADO POR PRECIPITACIONES ACOMPAÑADOS DE FUERTES VIENTOS
ACCIONES: ATIENDE ALCALDÍA, CMGRD Y DEFENSA CIVIL
ESTADO:  CERRADO - 676</t>
  </si>
  <si>
    <t xml:space="preserve">DNBC  INFORMA
MUNICIPIO:  CALOTO - CAUCA, VEREDA LA PALOMERA
EVENTO:  INCENDIO DE COBERTURA VEGETAL 12/09/2023
AFECTACIÓN: 1 BOMBERO LESIONADO (POR CAÍDA DE ALTURA DURANTE LAS MANIOBRAS DE EXTINCIÓN), 40 HECTÁREAS DE CAPA VEGETAL.
ACCIONES: ATENDIÓ BOMBEROS CON 14 UNIDADES, 05 BOMBEROS CORINTO Y 04 CAMIONETAS DE INTERVENCIÓN RÁPIDA
ESTADO:  LIQUIDADO - 676
</t>
  </si>
  <si>
    <t xml:space="preserve">DELEGACIÓN BOMBEROS CUNDINAMARCA INFORMA
MUNICIPIO:  SAN JUAN DE RIO SECO - VEREDA SAN ANTONIO
EVENTO:  INCENDIO DE COBERTURA VEGETAL 13/09/2023 
AFECTACIÓN:  1.5 HECTÁREAS DE VEGETACIÓN NATIVA
ACCIONES:  ATENDIDO POR BOMBEROS
ESTADO:  LIQUIDADO - 676
</t>
  </si>
  <si>
    <t xml:space="preserve">CDGRD BOLÍVAR INFORMA
MUNICIPIO:  SAN PABLO - BARRIO EL ACUARIO
EVENTO:  VENDAVAL 02/09/2023
AFECTACIÓN:  1 VIVIENDA DESTRUIDA, 1 VIVIENDA AVERIADA EN TECHO, 2 FAMILIAS, 6 PERSONAS. SIN LESIONADOS
ACCIONES: ATENDIÓ CMGRD
ESTADO:  CERRADO - 676
</t>
  </si>
  <si>
    <r>
      <t xml:space="preserve">DELEGACIÓN DE BOMBEROS Y DNBC, INFORMAN, DEPARTAMENTO CUNDINAMARCA
MUNICIPIO: GUACHETÁ, VEREDA: FALDA DE MOLINO- FINCA: LA LUCERNA
EVENTO: INCENDIO DE COBERTURA VEGETAL- 13-09-2023
AFECTACIÓN: EN VERIFICACIÓN
ACCIONES: APOYAN CMGRD, BOMBEROS UBATÉ- 5 UNIDADES, 1 CAMIONETA DE INTERVENCIÓN RÁPIDA
</t>
    </r>
    <r>
      <rPr>
        <b/>
        <sz val="9"/>
        <rFont val="Arial"/>
        <family val="2"/>
      </rPr>
      <t>ESTADO: ACTIVO. - 673</t>
    </r>
    <r>
      <rPr>
        <sz val="9"/>
        <rFont val="Arial"/>
        <family val="2"/>
      </rPr>
      <t xml:space="preserve">
DNBC ACTUALIZA INFORMACIÓN
MUNICIPIO:  GUACHETÁ - CUNDINAMARCA, VEREDA FALDA DE MOLINO
EVENTO:  INCENDIO DE COBERTURA VEGETAL 13/09/2023 
AFECTACIÓN:  LA AFECTACIÓN NO ALCANZÓ A SUPERAR 1 HECTÁREA (800 METROS)
ACCIONES:  ATENDIÓ BOMBEROS
</t>
    </r>
    <r>
      <rPr>
        <b/>
        <sz val="9"/>
        <rFont val="Arial"/>
        <family val="2"/>
      </rPr>
      <t>ESTADO:  LIQUIDADO - 676</t>
    </r>
    <r>
      <rPr>
        <sz val="9"/>
        <rFont val="Arial"/>
        <family val="2"/>
      </rPr>
      <t xml:space="preserve">
</t>
    </r>
  </si>
  <si>
    <r>
      <t xml:space="preserve">ENLACE DNBC, INFORMA – CUNDINAMARCA: MUNICIPIO: GIRARDOT, CORDILLERA ALFONSO VERA - VÍA GIRARDOT – NARIÑO, EVENTO: INCENDIO DE COBERTURA VEGETAL 13/09/2023, AFECTACIÓN: PENDIENTE POR REPORTAR, ACCIONES: ATIENDE CMGRD Y CBV DEL MUNICIPIO. LA COMANDANTE MENCIONA QUE DEBIDO A LA TOPOGRAFÍA Y A LOS FUERTES VIENTOS EL INCENDIO SE ENCUENTRA FUERA DE CONTROL, POR LO QUE NECESITARÍA APOYO AÉREO, AL MOMENTO A LA ESPERA DE LA LISTA DE CHEQUEO DILIGENCIADA. RECURSOS: 7 BOMBEROS GIRARDOT, 1 MÁQUINA EXTINTORA, ESTADO: </t>
    </r>
    <r>
      <rPr>
        <b/>
        <sz val="9"/>
        <rFont val="Arial"/>
        <family val="2"/>
      </rPr>
      <t xml:space="preserve">ACTIVO - 674
</t>
    </r>
    <r>
      <rPr>
        <sz val="9"/>
        <rFont val="Arial"/>
        <family val="2"/>
      </rPr>
      <t>DNBC ACTUALIZA INFORMACIÓN
MUNICIPIO: GIRARDOT - CUNDINAMARCA, CORDILLERA ALONSO VERA
EVENTO:   INCENDIO DE COBERTURA VEGETAL 13/09/2023 
AFECTACIÓN: 60 HECTÁREAS DE VEGETACIÓN NATIVA
ACCIONES:  ACTUALIZACIÓN: DNBC ACTUALIZACIÓN – INCENDIO FORESTAL / CUNDINAMARCA / GIRARDOT / CORDILLERA ALONSO VERA  / 14-09-2023 / 08:40 HORAS.  LA COMANDANTE YURI AGUILERA DE BOMBEROS OFICIALES GIRARDOT INFORMA, EN LA JORNADA DE LA NOCHE Y MADRUGADA SE PRESENTAN FUERTES LLUVIAS EN EL MUNICIPIO LAS CUALES FACILITAN LA LIQUIDACIÓN NATURAL DEL INCENDIO FORESTAL, DE IGUAL FORMA EN LAS LABORES OPERATIVAS TRABAJARON 7 UNIDADES DEL CUERPO DE BOMBEROS APOYADOS CON 2 VEHÍCULOS.</t>
    </r>
    <r>
      <rPr>
        <b/>
        <sz val="9"/>
        <rFont val="Arial"/>
        <family val="2"/>
      </rPr>
      <t xml:space="preserve">
ESTADO:  LIQUIDADO - 676
</t>
    </r>
  </si>
  <si>
    <r>
      <t xml:space="preserve">CDGRD, INFORMA. DEPARTAMENTO: CAUCA. MUNICIPIO:  PATIA - EL BORDO 
EVENTO:  INCENDIO DE COBERTURA VEGETAL  13/09/2023. AFECTACIÓN:  1 HECTÁREA DE PASTO Y RASTROJO. ACCIONES:  EVENTO ATENDIDO POR CMGRD Y  BOMBEROS EL BORDO. ESTADO: </t>
    </r>
    <r>
      <rPr>
        <b/>
        <sz val="9"/>
        <rFont val="Arial"/>
        <family val="2"/>
      </rPr>
      <t xml:space="preserve"> LIQUIDADO - 677</t>
    </r>
    <r>
      <rPr>
        <sz val="9"/>
        <rFont val="Arial"/>
        <family val="2"/>
      </rPr>
      <t xml:space="preserve">
</t>
    </r>
  </si>
  <si>
    <t xml:space="preserve">CDGRD RISARALDA, INFORMA
MUNICIPIO: MARSELLA, VEREDA: EL GUAYABO, RESGUARDO INDÍGENA CURMADO
EVENTO: VENDAVAL 13-09-2023
AFECTACIÓN: 9 VIVIENDAS AVERIADAS EN TECHOS, DAÑOS EN MUEBLES Y ENSERES, 9 FAMILIAS, 45 PERSONAS AFECTADAS, SIN LESIONADOS
ACCIONES: APOYAN CMGRD, BOMBEROS
ESTADO: CERRADO. - 678
</t>
  </si>
  <si>
    <t xml:space="preserve">ENLACE DNBC, INFORMA, DEPARTAMENTO NARIÑO
MUNICIPIO: TÚQUERRES, VEREDA: PEDREGAL
EVENTO: INCENDIO DE COBERTURA VEGETAL- 14-09-2023
AFECTACIÓN: EN VERIFICACIÓN
ACCIONES: APOYAN CMGRD, BOMBEROS TÚQUERRES- 6 UNIDADES, 1 CAMIONETA DE INTERVENCIÓN RÁPIDA
ESTADO: ACTIVO. - 678
</t>
  </si>
  <si>
    <t xml:space="preserve">CDGRD CUNDINAMARCA, INFORMA
MUNICIPIO: SIBATÉ, VEREDA: LA HERRADURA
EVENTO: INCENDIO DE COBERTURA VEGETAL 12-09-2023 
AFECTACIÓN: 1 HECTÁREA DE VEGETACIÓN PASTIZALES Y RASTROJO
ACCIONES: APOYARON CMGRD, BOMBEROS DEL MUNICIPIO DE SUBESTACIÓN VIOTÁ DE SIBATÉ CON 4 UNIDADES.
ESTADO: LIQUIDADO. - 678
</t>
  </si>
  <si>
    <t xml:space="preserve">
CDGRD CUNDINAMARCA, INFORMA
MUNICIPIO: SOACHA, BARRIO: CAMPO DE CRISTO
EVENTO: INCENDIO DE COBERTURA VEGETAL 12-09-2023 
AFECTACIÓN: 2 HECTÁREAS DE VEGETACIÓN PASTIZALES, NATIVO Y RASTROJO
ACCIONES: APOYARON CMGRD, BOMBEROS- 6 UNIDADES.
ESTADO: LIQUIDADO. - 678
</t>
  </si>
  <si>
    <t xml:space="preserve">CDGRD CUNDINAMARCA, INFORMA
MUNICIPIO: SOACHA, BARRIO: CIUDAD VERDE
EVENTO: INCENDIO DE COBERTURA VEGETAL 13-09-2023 
AFECTACIÓN: 2 HECTÁREAS DE VEGETACIÓN PASTIZALES Y RASTRO
ACCIONES: APOYARON CMGRD, BOMBEROS- 4 UNIDADES
ESTADO: LIQUIDADO. - 678
</t>
  </si>
  <si>
    <t xml:space="preserve">CDGRD CUNDINAMARCA, INFORMA
MUNICIPIO: SOACHA, SECTOR: SAN MATEO
EVENTO: INCENDIO DE COBERTURA VEGETAL 13-09-2023 
AFECTACIÓN:  3 HECTÁREAS DE VEGETACIÓN NATIVO Y RASTROJO
ACCIONES: APOYARON CMGRD, BOMBEROS- 6 UNIDADES
ESTADO: LIQUIDADO. - 678
</t>
  </si>
  <si>
    <t xml:space="preserve">ENLACE DNBC, INFORMA, DEPARTAMENTO VALLE DEL CAUCA
MUNICIPIO: VIJES, BARRIO ALTO CANGREJO
EVENTO: INCENDIO DE COBERTURA VEGETAL 14-09-2023 
AFECTACIÓN: 12 HECTÁREAS. FINALIZANDO LABORES EN EL PUNTO A LAS 20:00 HORAS
ACCIONES: APOYARON CMGRD, BOMBEROS VIJES- 8 UNIDADES, JUMBO- 7 UNIDADES, 2 CAMIONETAS 4X4, 2 MÁQUINAS EXTINTORAS, 2 MOTOS, CARTÓN DE COLOMBIA- 12 UNIDADES
ESTADO: LIQUIDADO. - 678
</t>
  </si>
  <si>
    <t xml:space="preserve">ENLACE DNBC, INFORMA, DEPARTAMENTO CAUCA
MUNICIPIO: TMBÍO, VEREDA: EL BOQUERÓN
EVENTO:  INCENDIO DE COBERTURA VEGETAL 14-09-2023
AFECTACIÓN:  5 HECTÁREAS DE VEGETACIÓN Y PARTE DE UNA RESERVA NATURAL
ACCIONES: APOYARON CMGRD, BOMBEROS
ESTADO: LIQUIDADO. - 678
</t>
  </si>
  <si>
    <r>
      <t xml:space="preserve">SGC INFORMA
EL CANTÓN DEL SAN PABLO (MANAGRÚ) - CHOCÓ, COLOMBIA
ID DEL SISMO : SGC2023SDAOUU
MAGNITUD : 5,1
HORA LOCAL : 2023-09-14 09:25:08
LATITUD : 5.30 °
PROFUNDIDAD : SUPERFICIAL (MENOR A 30 KM)
HORA UTC : 2023-09-14 14:25:08
LONGITUD : -76,76 °
</t>
    </r>
    <r>
      <rPr>
        <b/>
        <sz val="9"/>
        <rFont val="Arial"/>
        <family val="2"/>
      </rPr>
      <t>ESTADO  CERRADO - 676</t>
    </r>
    <r>
      <rPr>
        <sz val="9"/>
        <rFont val="Arial"/>
        <family val="2"/>
      </rPr>
      <t xml:space="preserve">
ACTUALIZACIÓN 14/09/2023 15:33 CMGRD, INFORMA. DEPARTAMENTO: CHOCÓ
MUNICIPIO:  CANTÓN DE SAN PABLO . EVENTO:  SISMO 31/08/2023. AFECTACIÓN:  465 VIVIENDAS, 465 FAMILIAS, 1860 PERSONAS. ACCIONES: EVENTO ATENDIDO POR CMGRD, BOMBEROS DEL MUNICIPIO Y COMUNIDAD</t>
    </r>
    <r>
      <rPr>
        <b/>
        <sz val="9"/>
        <rFont val="Arial"/>
        <family val="2"/>
      </rPr>
      <t>. ESTADO:  CERRADO - 677</t>
    </r>
    <r>
      <rPr>
        <sz val="9"/>
        <rFont val="Arial"/>
        <family val="2"/>
      </rPr>
      <t xml:space="preserve">
</t>
    </r>
  </si>
  <si>
    <r>
      <t xml:space="preserve">SCN, CMGRD Y DNBC INFORMA: DEPARTAMENTO: TOLIMA . MUNICIPIO:  IBAGUÉ  - SECTOR RELLENO SANITARIO LA MIEL. EVENTO:  INCENDIO 11/09/2023. AFECTACIÓN: PENDIENTE POR REPORTAR. ACCIONES:  -12/09/2023 HORA 7:54  CDGRD TOLIMA Y DNBC INFORMAN: DESDE EL DÍA DE AYER SE PRESENTA INCENDIO EN EL RELLENO SANITARIO LA MIEL EL CUAL SE ESTÁ ATENDIENDO CON 6 UNIDADES DE BOMBEROS OFICIALES  IBAGUÉ Y 3 MÁQUINAS EXTINTORAS. SE EVALÚA  POR PARTE DE LA DELEGACIÓN DEPARTAMENTAL DE BOMBEROS TOLIMA  LA SOLICITUD DE APOYO AÉREO.   -12/09/2023 HORA: 8:21 AM. CMGRD INFORMA: SE REQUIERE APOYO PARA LA ATENCIÓN DE LA EMERGENCIA CON MAQUINARIA AMARILLA (RETROEXCAVADORA TIPO ORUGA)  Y PERSONAL DEL EJÉRCITO NACIONAL.  - 12/09/2023 HORA 8:26 SCN DE LA UNGRD INFORMA: SE ENVÍA SOLICITUD DE APOYO N. 068  CON MAQUINARIA AMARILLA AL EJÉRCITO NACIONAL.  -12/09/2023 HORA 8:41 DNBC  INFORMA:  DELEGACIÓN DEPARTAMENTAL DE BOMBEROS TOLIMA SOLICITA  APOYO CON PERSONAL DE LA BRIGADA DE ATENCIÓN Y PREVENCIÓN DE DESASTRES DEL EJÉRCITO NACIONAL, CARROTANQUES Y MAQUINARIA AMARILLA.  -12/09/2023 HORA 10:07  SCN DE LA UNGRD INFORMA: SE  TOMA CONTACTO CON EL ENLACE REFERENCIADO POR LA DNBC, TENIENTE GÓNGORA  DE BOMBEROS VOLUNTARIOS DE IBAGUÉ, QUIEN INDICA QUE NO ES NECESARIO EL APOYO DE PERSONAL  NI DE CARROTANQUE, SE CONFIRMA LA NECESIDAD DE MAQUINARIA AMARILLA (2 RETROEXCAVADORAS TIPO ORUGA). SE INFORMA AL ENLACE DEL EJÉRCITO NACIONAL, QUIENES SE ENCUENTRAN EVALUANDO  DISPONIBILIDAD DE APOYO. - ESTADO: </t>
    </r>
    <r>
      <rPr>
        <b/>
        <sz val="9"/>
        <rFont val="Arial"/>
        <family val="2"/>
      </rPr>
      <t xml:space="preserve">ABIERTO - 670
</t>
    </r>
    <r>
      <rPr>
        <sz val="9"/>
        <rFont val="Arial"/>
        <family val="2"/>
      </rPr>
      <t>CMGRD IBAGUÉ ACTUALIZA INFORMACIÓN
MUNICIPIO:  IBAGUÉ - TOLIMA, RELLENO SANITARIO LA MIEL
EVENTO:  INCENDIO 11/09/2023
AFECTACIÓN:  PENDIENTE EN EVALUACION - RELLENO SANITARIO
ACCIONES: ATIENDEN CUERPO OFICIAL DE BOMBEROS DE IBAGUÉ. CUERPO DE BOMBEROS VOLUNTARIOS DE IBAGUÉ,  INTERASEO S.A., EJÉRCITO DE COLOMBIA Y DGRAD IBAGUÉ. SE HA INTERVENIDO CON 4 MÓVILES EXTINTORAS, 3 CAMIONETAS DE DESPLIEGUE RÁPIDO, 17 UNIDADES OPERATIVAS Y EL APOYO DE UN VEHÍCULO CISTERNA DEL CUERPO DE BOMBEROS VOLUNTARIOS DE IBAGUÉ, UN VEHÍCULO CISTERNA DEL EJÉRCITO NACIONAL, 4 RETROEXCAVADORAS Y 1 CARGADOR.
ACTUALIZACIÓN CMGRD HORA 20:49 A LA HORA, EL CT. RAFAEL RICO TRONCOSO, COMANDANTE DEL CUERPO OFICIAL DE BOMBEROS, REPORTA QUE SE TIENE EL INCENDIO CONTROLADO EN UN 90%, REALIZANDO A PARTIR DE LA HORA LA CUSTODIA CORRESPONDIENTE DEL MISMO DURANTE LAS HORAS DE LA NOCHE PARA EVITAR UNA REACTIVACIÓN Y TRATAR DE LOGRAR LA LIQUIDACIÓN TOTAL.  
POR LO ANTERIOR ME PERMITO SOLICITAR QUE EL RECURSO HELICOPORTADO REQUERIDO ANTERIORMENTE, SE MANTENGA EN ESPERA, HASTA TANTO SE REALICE UNA INSPECCIÓN A PRIMERA HORA DEL DÍA DE MAÑANA MIÉRCOLES 13/09/2023 PARA EVALUAR SI SE HACE NECESARIO EL APOYO SOLICITADO</t>
    </r>
    <r>
      <rPr>
        <b/>
        <sz val="9"/>
        <rFont val="Arial"/>
        <family val="2"/>
      </rPr>
      <t>..
ESTADO:  CONTROLADO 90% - 672</t>
    </r>
    <r>
      <rPr>
        <sz val="9"/>
        <rFont val="Arial"/>
        <family val="2"/>
      </rPr>
      <t xml:space="preserve">
ACTUALIZACIÓN CDGRD TOLIMA, INFORMA: MUNICIPIO: IBAGUÉ, RELLENO SANITARIO “LA MIEL”, EVENTO: INCENDIO 11/09/2023, AFECTACIÓN: PENDIENTE POR REPORTAR, ACCIONES: ATIENDE CMGRD Y ENTIDADES COMO: TOTAL PERSONAL 110 PERSONAS, - CT. RAFAEL RICO – COMANDANTE BOMBEROS OFICIALES, - CB. ANDRÉS MOLINA – JEFE DE OPERACIONES – 3228118241, - 15 UNIDADES DE BOMBEROS OFICIALES CON 1 MÁQUINA EXTINTORA, 1 CISTERNA Y 1 CAMIONETA DESPLAZAMIENTO RÁPIDO. - 04 UNIDADES DE BOMBEROS VOLUNTARIOS CON 1 CAMIONETA DESPLAZAMIENTO RÁPIDO, 1 CISTERNA Y CRIF.
- 33 UNIDADES DEL EJÉRCITO NACIONAL: - 4 FUNCIONARIOS DEL CMGRD Y LA DIRECTORA DE AMBIENTE Y GESTIÓN DEL RIESGO, - 1 FUNCIONARIO DE CORTOLIMA, - 50 FUNCIONARIOS DE INTERASEO, MAQUINARIA - INTERASEO: - 5 RETRO EXCAVADORAS, - 1 BULLDOZER, - 5 VOLQUETAS, - 1 CARGADOR, </t>
    </r>
    <r>
      <rPr>
        <b/>
        <sz val="9"/>
        <rFont val="Arial"/>
        <family val="2"/>
      </rPr>
      <t xml:space="preserve">ESTADO:  ACTIVO - 674
</t>
    </r>
    <r>
      <rPr>
        <sz val="9"/>
        <rFont val="Arial"/>
        <family val="2"/>
      </rPr>
      <t>ACTUALIZACIÓN  14/09/2023 17:15, INFORMA: DEPARTAMENTO: TOLIMA. MUNICIPIO:  IBAGUÉ  - RELLENO SANITARIO LA MIEL. EVENTO:  INCENDIO 11/09/2023 . AFECTACIÓN:  ACCIONES: -14/09/2023 HORA 15:00 CMGRD IBAGUÉ INFORMA: EL INCENDIO SE ENCUENTRA LIQUIDADO, A LA HORA SE CUENTA CON OPERADORES DE INTERASEO S.A. QUIENES QUEDAN EN LABOR DE VIGÍA PARA INFORMAR EN CASO DE REACTIVACIÓN DEL INCENDIO. SE REALIZA POR PARTE DEL OPERADOR DEL RELLENO SANITARIO EL RECUBRIMIENTO CON TIERRA Y COMPACTACIÓN DE LAS BASURAS.A LA HORA SE REALIZA VISITA TÉCNICA POR PARTE DE LOS MIEMBROS DEL CMGRD EN EL RELLENO SANITARIO, POSTERIORMENTE SE REALIZARÁ LA REUNIÓN CORRESPONDIENTE. 
A LA HORA EL PERSONAL DE EJÉRCITO DE COLOMBIA NO HA REALIZADO LA DESMOVILIZACIÓN, ACOMPAÑANDO LA INSPECCIÓN Y ATENDIENDO LA INVITACIÓN A PARTICIPAR DEL CMGRD.-14/09/2023 HORA 15:20 DNBC INFORMA : CAPITÁN RAFAEL RICO COMANDANTE DE BOMBEROS OFICIALES IBAGUÉ INFORMA, SIENDO LAS 10:30 HORAS SE DA POR LIQUIDADO EL INCENDIO, DADO QUE FUERON REMOVIDOS Y ATACADOS DE FORMA DIRECTA LOS PUNTOS ACTIVOS, CONTINÚA TRABAJANDO LA MAQUINARIA PESADA BULLDOZER Y LAS VOLQUETAS CARGANDO MATERIAL CON EL FIN DE HABILITAR LAS VÍAS AL INTERIOR DEL RELLENO QUE PERMITAN Y FACILITEN EL ACCESO A LOS DIFERENTES SECTORES EN CASO DE REACTIVACIÓN. LA EMPRESA SANITARIA CONTINUARÁ CON LA CUSTODIA DE ÉSTE, GARANTIZANDO PERSONAL DE FORMA PERMANENTE QUE REALICE MONITOREO DE LA ZONA, POR PARTE DE BOMBEROS ESTARÁN PRESTOS A BRINDAR EL APOYO QUE SE REQUIERA EN CASO DE REIGNICIÓN</t>
    </r>
    <r>
      <rPr>
        <b/>
        <sz val="9"/>
        <rFont val="Arial"/>
        <family val="2"/>
      </rPr>
      <t>.ESTADO:  LIQUIDADO - 677</t>
    </r>
  </si>
  <si>
    <r>
      <t xml:space="preserve">CDGRD HUILA, INFORMA
MUNICIPIO:  BARAYA - VEREDA TOTUMITO
EVENTO:  INCENDIO DE COBERTURA VEGETAL 12/09/2023
AFECTACIÓN:  PENDIENTE EN EVALUACIÓN
ACCIONES: ATENDIDO POR 5 UNIDADES DEL CBV DEL MUNICIPIO DE BARAYA.
</t>
    </r>
    <r>
      <rPr>
        <b/>
        <sz val="9"/>
        <rFont val="Arial"/>
        <family val="2"/>
      </rPr>
      <t>ESTADO: ACTIVO - 676</t>
    </r>
    <r>
      <rPr>
        <sz val="9"/>
        <rFont val="Arial"/>
        <family val="2"/>
      </rPr>
      <t xml:space="preserve">
ACTUALIZACIÓN 14/09/2023 17:36 DNBC, INFORMA. DEPARTAMENTO:  HUILA
MUNICIPIO:  MUNICIPIO BARAYA - VEREDA TOTUMITO. EVENTO:  INCENDIO DE COBERTURA VEGETAL 12/09/2023  . AFECTACIÓN: 5 HECTÁREAS DE PASTO Y RASTROJO
ACCIONES:  EVENTO ATENDIDO POR CMGRD Y 5 UNIDADES DE BOMBEROS DEL MUNICIPIO. </t>
    </r>
    <r>
      <rPr>
        <b/>
        <sz val="9"/>
        <rFont val="Arial"/>
        <family val="2"/>
      </rPr>
      <t>ESTADO: LIQUIDADO - 677</t>
    </r>
  </si>
  <si>
    <r>
      <t xml:space="preserve">*CDGRD HUILA, INFORMA*
*MUNICIPIO:* AGRADO -  VEREDA PEDERNAL
*EVENTO:*  INCENDIO DE COBERTURA VEGETAL 12/09/2023
*AFECTACIÓN:*   200 HECTÁREAS DE PASTO Y RASTROJO.
*ACCIONES:* CBV DEL AGRADO, SE ENCUENTRA VERIFICANDO LA ZONA, PARA DESCARTAR FOCOS QUE PUEDAN PROVOCAR LA ACTIVACIÓN DEL INCENDIO
</t>
    </r>
    <r>
      <rPr>
        <b/>
        <sz val="9"/>
        <rFont val="Arial"/>
        <family val="2"/>
      </rPr>
      <t>*ESTADO:* ACTIVO - 676</t>
    </r>
    <r>
      <rPr>
        <sz val="9"/>
        <rFont val="Arial"/>
        <family val="2"/>
      </rPr>
      <t xml:space="preserve">
ACTUALIZACIÓN 14/09/2023 17:50 DNBC, INFORMA. DEPARTAMENTO:  HUILA
MUNICIPIO:  AGRADO - VEREDA PEDERNAL   Y ALTO BUENAVISTA. EVENTO:  INCENDIO DE COBERTURA VEGETAL 12/09/2023. AFECTACIÓN: 240 HECTÁREAS DE BOSQUE TROPICAL Y RASTROJO. ACCIONES:  EVENTO ATENDIDO POR CMGRD, BOMBEROS DEL MUNICIPIO Y  COMUNIDAD</t>
    </r>
    <r>
      <rPr>
        <b/>
        <sz val="9"/>
        <rFont val="Arial"/>
        <family val="2"/>
      </rPr>
      <t>. ESTADO: LIQUIDADO - 677</t>
    </r>
    <r>
      <rPr>
        <sz val="9"/>
        <rFont val="Arial"/>
        <family val="2"/>
      </rPr>
      <t xml:space="preserve">
</t>
    </r>
  </si>
  <si>
    <r>
      <t xml:space="preserve">CDGRD RISARALDA  INFORMA
MUNICIPIO: DOSQUEBRADAS - BARRIO FILO BONITO BAJO, BARRIO CHINO
EVENTO:  VENDAVAL 13/09/2023
AFECTACIÓN: 10 VIVIENDAS AVERIADAS CON DAÑOS EN TECHOS Y CUBIERTAS, 10 FAMILIAS. 1 INSTITUCIÓN EDUCATIVA CON DAÑOS EN TECHO.  SIN LESIONADOS
ACCIONES:   ATENDIÓ CMGRD, BOMBEROS, DCC CON 11 VOLUNTARIOS. REALIZAN EDAN
</t>
    </r>
    <r>
      <rPr>
        <b/>
        <sz val="9"/>
        <rFont val="Arial"/>
        <family val="2"/>
      </rPr>
      <t xml:space="preserve">ESTADO:  CERRADO - 676
</t>
    </r>
    <r>
      <rPr>
        <sz val="9"/>
        <rFont val="Arial"/>
        <family val="2"/>
      </rPr>
      <t xml:space="preserve">ACTUALIZACIÓN CDGRD RISARALDA INFORMA
MUNICIPIO DOSQUEBRADAS, BARRIOS: FILO BONITO BAJO, CHINO, LA SULTANA, LOS REYES, LA ESTANCIA, COLINAS DEL BOSQUE, BOSQUES DE LA ACUARELA
EVENTO VENDAVAL 13-09-2023
AFECTACIÓN 17 VIVIENDAS AVERIADAS EN TECHOS, 17 FAMILIAS, 85 PERSONAS, 1 INSTITUCIÓN EDUCATIVA CON DAÑOS EN CUBIERTA, SIN LESIONADOS
ACCIONES   APOYAN CMGRD, BOMBEROS, DCC CON 11 VOLUNTARIOS
</t>
    </r>
    <r>
      <rPr>
        <b/>
        <sz val="9"/>
        <rFont val="Arial"/>
        <family val="2"/>
      </rPr>
      <t>ESTADO  CERRADO. - 678</t>
    </r>
  </si>
  <si>
    <r>
      <t xml:space="preserve">CITEL DCC Y ENLACE DCC UNGRD, INFORMAN - VALLE DEL CAUCA: MUNICIPIO: CALIMA, CORREGIMIENTO EL DARIÉN, EVENTO: VENDAVAL 14/09/2023, AFECTACIÓN: 20 VIVIENDAS AVERIADAS, 20 FAMILIAS, 100 PERSONAS, ACCIONES: ATENDIÓ POR EL CMGRD, CBV Y DCC DEL MUNICIPIO, ESTADO: </t>
    </r>
    <r>
      <rPr>
        <b/>
        <sz val="9"/>
        <rFont val="Arial"/>
        <family val="2"/>
      </rPr>
      <t>CERRADO  - 679</t>
    </r>
  </si>
  <si>
    <r>
      <t xml:space="preserve">CDGRD CUNDINAMARCA, INFORMA: MUNICIPIO: UBAQUE, VEREDA SANTA ROSA
EVENTO: INCENDIO ESTRUCTURAL 14/09/2023, AFECTACIÓN: 1 VIVIENDA AVERIADA, 1 FAMILIA, 4 PERSONAS, ACCIONES: ATENDIDO POR EL CMGRD Y CBV DEL MUNICIPIO, ESTADO: </t>
    </r>
    <r>
      <rPr>
        <b/>
        <sz val="9"/>
        <rFont val="Arial"/>
        <family val="2"/>
      </rPr>
      <t xml:space="preserve">CERRADO - 679
</t>
    </r>
  </si>
  <si>
    <r>
      <t xml:space="preserve">CDGRD HUILA, INFORMA
MUNICIPIO: TARQUI – ZONA URBANA
EVENTO:  INCENDIO DE COBERTURA VEGETAL 12/09/2023 SUBTERRÁNEO
AFECTACIÓN:  PENDIENTE EN EVALUACIÓN
ACCIONES: MONITOREADO POR EL CUERPO DE BOMBEROS VOLUNTARIO DEL MUNICIPIO DE TARQUI. 
</t>
    </r>
    <r>
      <rPr>
        <b/>
        <sz val="9"/>
        <rFont val="Arial"/>
        <family val="2"/>
      </rPr>
      <t>ESTADO: ACTIVO - 676</t>
    </r>
    <r>
      <rPr>
        <sz val="9"/>
        <rFont val="Arial"/>
        <family val="2"/>
      </rPr>
      <t xml:space="preserve">
ACTUALIZACIÓN CDGRD HUILA: MUNICIPIO: TARQUI, VEREDA LAS LAJAS, EVENTO: INCENDIO DE COBERTURA VEGETAL 12/09/2023, AFECTACIÓN: 6 HECTÁREAS DE PASTO Y RASTROJO, ACCIONES: ATENDIDO POR EL CMGRD Y CBV DEL MUNICIPIO DE LA LOCALIDAD Y DE TIMANA, </t>
    </r>
    <r>
      <rPr>
        <b/>
        <sz val="9"/>
        <rFont val="Arial"/>
        <family val="2"/>
      </rPr>
      <t>ESTADO: LIQUIDADO - 679</t>
    </r>
  </si>
  <si>
    <t xml:space="preserve">ENLACE EJÉRCITO INFORMA
MUNICIPIO:  DOLORES - TOLIMA,  VEREDA BUENOS AIRES
EVENTO:  INCENDIO DE COBERTURA VEGETAL 15/09/2023
AFECTACIÓN:  20 HECTÁREAS DE VEGETACIÓN NATIVA
ACCIONES: ATENDIÓ  BOMBEROS CON 3 UNIDADES, 1 MAQUINA, POLICÍA Y PERSONAL DE LA COMUNIDAD
ESTADO:  LIQUIDADO - 680
</t>
  </si>
  <si>
    <t xml:space="preserve">CDGRD  QUINDÍO INFORMA
MUNICIPIO:  ARMENIA - ZONA URBANA (SUR OCCIDENTE DE LA CIUDAD)
EVENTO:  VENDAVAL 14/09/2023
AFECTACIÓN:  2 PERSONAS LESIONADAS, 21 VIVIENDAS AVERIADAS, 21 FAMILIAS. CON PÉRDIDAS DE CUBIERTAS Y TECHOS, DAÑOS ELÉCTRICOS, CAÍDAS DE ÁRBOLES, INUNDACIÓN 
ACCIONES: ATENDIÓ CMGRD, BOMBEROS OFICIALES, EDEQ, EPA, AMBULANCIAS PRIVADAS Y  POLICÍA . SE REALIZA EDAN
ESTADO:  CERRADO - 680
</t>
  </si>
  <si>
    <t xml:space="preserve">DELEGACIÓN BOMBEROS CUNDINAMARCA INFORMA
MUNICIPIO:  ANOLAIMA - CUNDINAMARCA, ZONA URBANA
EVENTO:  VENDAVAL 14/09/2023
AFECTACIÓN: 1 VIVIENDA AVERIADA EN TECHO, 1 FAMILIA. SIN LESIONADOS
ACCIONES:  ATENDIÓ BOMBEROS
ESTADO:  CERRADO - 680
</t>
  </si>
  <si>
    <t xml:space="preserve">DNBC INFORMA
MUNICIPIO: GIRARDOT - CUNDINAMARCA, CORDILLERA ALONSO VERA, BARRIO CORAZÓN DE CUNDINAMARCA
EVENTO:  INCENDIO DE COBERTURA VEGETAL 15/09/2023
AFECTACIÓN: PENDIENTE AFECTACIÓN
ACCIONES:  ATIENDE 5 BOMBEROS OFICIALES GIRARDOT, PERSONAL GESTIÓN DEL RIESGO Y 1 MÁQUINA EXTINTORA
ESTADO: ACTIVO - 680
</t>
  </si>
  <si>
    <t xml:space="preserve">DNBC INFORMA
MUNICIPIO:  BOJACÁ - CUNDINAMARCA, VEREDA FUTE
EVENTO:  INCENDIO DE COBERTURA VEGETAL 15/09/2023
AFECTACIÓN: PENDIENTE AFECTACIÓN
ACCIONES:  ATIENDE BOMBEROS SOACHA, BOMBEROS BOJACÁ, BOMBEROS MADRID, BOMBEROS MOSQUERA, CONCESIÓN DE VISA
1 CARROTANQUE DE LA GOBERNACIÓN 
ESTADO: ACTIVO - 680
</t>
  </si>
  <si>
    <r>
      <t xml:space="preserve">CMGRD Y DNBC,  INFORMA. MUNICIPIO:   ALPUJARRA - VEREDA ALCHIRAL, GUASIMAL
EVENTO: INCENDIO DE COBERTURA VEGETAL. AFECTACIÓN:  PENDIENTE POR REPORTAR. ACCIONES:  SE REALIZAN TRABAJOS EN CONJUNTO CON  CMGRD,  BOMBEROS (20 UNIDADES DE ALPUJARRA, 8 UNIDADES DE BOMBEROS COLOMBIA HUILA) Y 80 PERSONAS DE LA COMUNIDAD.ESTADO:  </t>
    </r>
    <r>
      <rPr>
        <b/>
        <sz val="9"/>
        <rFont val="Arial"/>
        <family val="2"/>
      </rPr>
      <t>LIQUIDADO - 681</t>
    </r>
    <r>
      <rPr>
        <sz val="9"/>
        <rFont val="Arial"/>
        <family val="2"/>
      </rPr>
      <t xml:space="preserve">
</t>
    </r>
  </si>
  <si>
    <r>
      <t xml:space="preserve">DNBC, INFORMA. DEPARTAMENTO: HUILA, MUNICIPIO:  ALTAMIRA  VEREDA HATO BLANCO, SAN CARLOS. EVENTO:  INCENDIO DE COBERTURA VEGETAL 15/09/2023
AFECTACIÓN:  APROXIMADAMENTE 100 HECTÁREAS  DE PASTO, RASTROJO Y ÁRBOLES. ACCIONES:  EVENTO ATENDIDO  EN CONJUNTO ENTRE CMGRD Y BOMBEROS ( 3 UNIDADES DE ALTAMIRA, 5 UNIDADES DE TARQUI Y 1 MÁQUINA EXTINTORA).  ESTADO:  </t>
    </r>
    <r>
      <rPr>
        <b/>
        <sz val="9"/>
        <rFont val="Arial"/>
        <family val="2"/>
      </rPr>
      <t>LIQUIDADO - 681</t>
    </r>
    <r>
      <rPr>
        <sz val="9"/>
        <rFont val="Arial"/>
        <family val="2"/>
      </rPr>
      <t xml:space="preserve">
</t>
    </r>
  </si>
  <si>
    <r>
      <t>DNBC, INFORMA: DEPARTAMENTO: ANTIOQUIA MUNICIPIO:  DABEIBA CORREGIMIENTO CAMPARRUSIA. EVENTO: AVENIDA TORRENCIAL 14/09/2023
AFECTACIÓN:  3 VIVIENDAS DESTRUIDAS, 2 VIVIENDAS AFECTADAS, 5 FAMILIAS Y 20 PERSONAS (4 LESIONADOS TRASLADADOS AL  HOSPITAL NUESTRA SEÑORA DEL PERPETUO SOCORRO). ACCIONES:  EVENTO ATENDIDO POR CMGRD Y BOMBEROS.  ESTADO:</t>
    </r>
    <r>
      <rPr>
        <b/>
        <sz val="9"/>
        <rFont val="Arial"/>
        <family val="2"/>
      </rPr>
      <t xml:space="preserve">  CERRADO - 681</t>
    </r>
  </si>
  <si>
    <r>
      <t xml:space="preserve">DNBC, INFORMA: DEPARTAMENTO: CUNDINAMARCA. MUNICIPIO: GUATAVITA  VEREDA GUANDITA. EVENTO:  INCENDIO DE COBERTURA VEGETAL  15/09/2023. AFECTACIÓN:  2 HECTÁREAS DE VEGETACIÓN NATIVA
ACCIONES: EVENTO ATENDIDO POR CMGRD Y BOMBEROS. ESTADO:  </t>
    </r>
    <r>
      <rPr>
        <b/>
        <sz val="9"/>
        <rFont val="Arial"/>
        <family val="2"/>
      </rPr>
      <t>LIQUIDADO - 681</t>
    </r>
    <r>
      <rPr>
        <sz val="9"/>
        <rFont val="Arial"/>
        <family val="2"/>
      </rPr>
      <t xml:space="preserve">
</t>
    </r>
  </si>
  <si>
    <r>
      <t>CDGRD ANTIOQUIA, INFORMA: MUNICIPIO: SAN ANDRÉS DE CUERQUIA - VEREDA EL PEÑOL, LOMA GRANDE Y BUJIO. EVENTO:  VENDAVAL 07/09/2023. AFECTACIÓN:  8 VIVIENDAS POR PÉRDIDA DE LA CUBIERTA DEL TEJADO, 8 FAMILIAS Y 25 PERSONAS. ACCIONES:  EVENTO ATENDIDO POR CMGRD. ESTADO:</t>
    </r>
    <r>
      <rPr>
        <b/>
        <sz val="9"/>
        <rFont val="Arial"/>
        <family val="2"/>
      </rPr>
      <t xml:space="preserve"> CERRADO - 681</t>
    </r>
  </si>
  <si>
    <r>
      <t xml:space="preserve">CDGRD LA GUAJIRA, INFORMA: MUNICIPIO:  FONSECA - RESGUARDO INDÍGENA DE MAYABANGLOMA. EVENTO:  VENDAVAL 15/09/2023. AFECTACIÓN:  5 VIVIENDAS AFECTADAS POR PÉRDIDA DE CUBIERTA DEL TEJADO, 5FAMILIAS, 20 PERSONAS, ACCIONES: EVENTO ATENDIDO POR CMGRD. ESTADO:  </t>
    </r>
    <r>
      <rPr>
        <b/>
        <sz val="9"/>
        <rFont val="Arial"/>
        <family val="2"/>
      </rPr>
      <t>CERRADO - 681</t>
    </r>
  </si>
  <si>
    <t xml:space="preserve">SGC, INFORMA
REGIÓN: LOS SANTOS - SANTANDER, COLOMBIA
FECHA: 2023-09-16 08:29 HORA LOCAL (2023-09-16 13:29 UTC)
LATITUD: 6.79 GRADOS NORTE
LONGITUD: 73.14 GRADOS OESTE
MAGNITUD: 5.0
PROFUNDIDAD: 149 KM
MUNICIPIOS CERCANOS: LOS SANTOS (SANTANDER) A 6 KM, JORDÁN (SANTANDER) A 9 KM, VILLANUEVA (SANTANDER) A 15 KM. SIN AFECTACIONES, REPORTADAS A LA HORA, SENTIDO EN TODO EL DEPARTAMENTO DE SANTANDER. - 682
</t>
  </si>
  <si>
    <t xml:space="preserve">CDGRD TOLIMA, INFORMA:
MUNICIPIO: SAN LUIS, VEREDA: PARAGUAY- FINCA: PUERTO AMOR
EVENTO: INCENDIO DE COBERTURA VEGETAL 16-09-2023
AFECTACIÓN: 22 HECTÁREAS DE CAPA VEGETAL
ACCIONES: APOYARON CMGRD, BOMBEROS
ESTADO: LIQUIDADO. - 682
</t>
  </si>
  <si>
    <t xml:space="preserve">
CDGRD TOLIMA, INFORMA:
MUNICIPIO: SAN LUIS, VEREDA: CONTRERAS
EVENTO: INCENDIO DE COBERTURA VEGETAL 16-09-2023
AFECTACIÓN: 4 HECTÁREAS DE CAPA VEGETAL
ACCIONES: APOYARON CMGRD, BOMBEROS
ESTADO: LIQUIDADO. - 682
</t>
  </si>
  <si>
    <t xml:space="preserve">CDGRD HUILA, INFORMA
MUNICIPIO: NEIVA, COMUNA: 6, FINCA: OASIS, EN LA PARTE DE ATRÁS DE SUR ABASTOS
EVENTO: INCENDIO DE COBERTURA VEGETAL 15-09-2023
AFECTACIÓN:  14 HECTÁREAS DE PASTOS Y RASTROJOS
ACCIONES: APOYARON CMGRD, BOMBERO OFICIALES NEIVA- 10 UNIDADES
ESTADO: LIQUIDADO. - 682
</t>
  </si>
  <si>
    <t xml:space="preserve">DNBC, INFORMA, DEPARTAMENTO HUILA
MUNICIPIO: LA PLATA, VEREDA: PANORAMA
EVENTO: INCENDIO DE COBERTURA VEGETAL 16-09-2023
AFECTACIÓN: 5 HECTÁREAS DE RASTROJO Y VEGETACIÓN NATIVA
ACCIONES: APOYARON CMGRD, BOMBEROS LA PLATA- 6 UNIDADES, 1 MÁQUINA EXTINTORA, HERRAMIENTAS MANUALES Y BOMBAS DE ESPALDA
ESTADO: LIQUIDADO. - 682
</t>
  </si>
  <si>
    <r>
      <t xml:space="preserve">CDGRD BOYACÁ, INFORMA: MUNICIPIO:  RÁQUIRA VEREDA PUEBLO VIEJO
EVENTO: INCENDIO DE COBERTURA VEGETAL 15/09/2023. AFECTACIÓN: PENDIENTE POR REPORTAR. ACCIONES: CDGRD INFORMA: QUE EL CUERPO DE BOMBEROS DE VILLA DE LEYVA  ESTÁ EN VERIFICACIÓN  DEL INCENDIO  Y EN COMUNICACIÓN CON LA EMPRESA CENIT PARA VALIDAR SI HAY RIESGO  DE AFECTACIÓN DEL POLIDUCTO.  ESTADO:  </t>
    </r>
    <r>
      <rPr>
        <b/>
        <sz val="9"/>
        <rFont val="Arial"/>
        <family val="2"/>
      </rPr>
      <t>ACTIVO - 681</t>
    </r>
    <r>
      <rPr>
        <sz val="9"/>
        <rFont val="Arial"/>
        <family val="2"/>
      </rPr>
      <t xml:space="preserve">
ACTUALIZACIÓN DNBC INFORMA, DEPARTAMENTO BOYACÁ
MUNICIPIO RÁQUIRA, VEREDA: PUEBLO VIEJO
EVENTO: INCENDIO DE COBERTURA VEGETAL 15-09-2023
AFECTACIÓN 1 HECTÁREA DE VEGETACIÓN NATIVA
ACCIONES APOYARON CMGRD, CUERPO DE BOMBEROS DE VILLA DE LEYVA- 2 UNIDADES, EMPRESA ZENITH 
</t>
    </r>
    <r>
      <rPr>
        <b/>
        <sz val="9"/>
        <rFont val="Arial"/>
        <family val="2"/>
      </rPr>
      <t>ESTADO LIQUIDADO. - 682</t>
    </r>
    <r>
      <rPr>
        <sz val="9"/>
        <rFont val="Arial"/>
        <family val="2"/>
      </rPr>
      <t xml:space="preserve">
</t>
    </r>
  </si>
  <si>
    <r>
      <t xml:space="preserve">CDGRD HUILA, INFORMA
MUNICIPIO: PALERMO - VEREDA PAPAGAYO
EVENTO:  INCENDIO DE COBERTURA VEGETAL 11/09/2023 
AFECTACIÓN:   4 HECTÁREAS DE PASTO Y RASTROJO.
ACCIONES: ATENDIDO POR 5 UNIDADES DEL CBV DEL MUNICIPIO. 
</t>
    </r>
    <r>
      <rPr>
        <b/>
        <sz val="9"/>
        <rFont val="Arial"/>
        <family val="2"/>
      </rPr>
      <t>ESTADO: LIQUIDADO - 676</t>
    </r>
    <r>
      <rPr>
        <sz val="9"/>
        <rFont val="Arial"/>
        <family val="2"/>
      </rPr>
      <t xml:space="preserve">
CDGRD HUILA, ACTUALIZA  INFORMACIÓN
MUNICIPIO: PALERMO - VEREDA QUEBRADON
EVENTO:  INCENDIO DE COBERTURA VEGETAL 11/09/2023 
AFECTACIÓN:   20 HECTÁREAS DE PASTO Y RASTROJO.
ACCIONES: ATENDIDO POR BOMBEROS 
</t>
    </r>
    <r>
      <rPr>
        <b/>
        <sz val="9"/>
        <rFont val="Arial"/>
        <family val="2"/>
      </rPr>
      <t xml:space="preserve">ESTADO: LIQUIDADO - 676
</t>
    </r>
    <r>
      <rPr>
        <sz val="9"/>
        <rFont val="Arial"/>
        <family val="2"/>
      </rPr>
      <t>ACTUALIZACIÓN DNBC, INFORMA, DEPARTAMENTO HUILA 
MUNICIPIO PALERMO, VEREDA: SAN FRANCISCO
EVENTO: INCENDIO DE COBERTURA VEGETAL 11-09-2023 
AFECTACIÓN: EN VERIFICACIÓN. 14-09-2023 / 18:45 HORAS. EL SUBCOMANDANTE JOSÉ LEIVA DE BOMBEROS VOLUNTARIOS PALERMO INFORMA, SOBRE INCENDIO FORESTAL PRESENTADO EN LA VEREDA SAN FRANCISCO, SE REALIZARON MANIOBRAS DE CONTROL Y LIQUIDACIÓN CON HERRAMIENTAS MANUALES, DEJANDO UN 80% CONTROLADO, CONTINUARÁN EL DÍA DE MAÑANA CON LAS LABORES 
ACCIONES: APOYAN CMGRD, BOMBEROS PALERMO- 8 UNIDADES, 2 VEHÍCULOS</t>
    </r>
    <r>
      <rPr>
        <b/>
        <sz val="9"/>
        <rFont val="Arial"/>
        <family val="2"/>
      </rPr>
      <t xml:space="preserve">
ESTADO: CONTROLADO. - 678
</t>
    </r>
    <r>
      <rPr>
        <sz val="9"/>
        <rFont val="Arial"/>
        <family val="2"/>
      </rPr>
      <t>ACTUALIZACIÓN CDGRD HUILA: MUNICIPIO: PALERMO, VEREDA SAN FRANCISCO
EVENTO: INCENDIO DE COBERTURA VEGETAL 11/09/2023, AFECTACIÓN: 20 HECTÁREAS DE VEGETACIÓN NATIVA, ACCIONES: ATENDIDO POR EL CMGRD Y CBV DEL MUNICIPIO</t>
    </r>
    <r>
      <rPr>
        <b/>
        <sz val="9"/>
        <rFont val="Arial"/>
        <family val="2"/>
      </rPr>
      <t>, ESTADO: ACTIVO  - 679</t>
    </r>
    <r>
      <rPr>
        <sz val="9"/>
        <rFont val="Arial"/>
        <family val="2"/>
      </rPr>
      <t xml:space="preserve">
ACTUALIZACIÓN CDGRD HUILA, INFORMA 
MUNICIPIO PALERMO, VEREDA: SAN FRANCISCO
EVENTO: INCENDIO DE COBERTURA VEGETAL 11-09-2023 
AFECTACIÓN 20 HECTÁREAS DE PASTO Y RASTROJO
ACCIONES APOYARON CMGRD, BOMBEROS PALERMO- 8 UNIDADES, 2 VEHÍCULOS
</t>
    </r>
    <r>
      <rPr>
        <b/>
        <sz val="9"/>
        <rFont val="Arial"/>
        <family val="2"/>
      </rPr>
      <t>ESTADO LIQUIDADO. - 682</t>
    </r>
  </si>
  <si>
    <r>
      <t xml:space="preserve">CDGRD TOLIMA Y CITEL TOLIMA, INFORMAN: MUNICIPIO: LÍBANO, VEREDA LA GREGORITA FINCA LA GUALUPERA, EVENTO: INCENDIO DE COBERTURA VEGETAL 16/09/2023, AFECTACIÓN: 2 PERSONAS DEL CUERPO DE BOMBEROS HERIDOS QUIENES FUERON TRASLADADOS AL CENTRO ASISTENCIAL, 9 HECTÁREAS DE CULTIVOS Y VEGETACIÓN NATIVA, ACCIONES: ATENDIDO POR EL CMGRD, 14 UNIDADES BOMBERILES CON EQUIPO MANUAL, EN CONJUNTO CON 16 UNIDADES DEL EJÉRCITO, 4 UNIDADES DE LA DEFENSA CIVIL, 8 UNIDADES DE LA CRUZ ROJA Y EL APOYO DE LA COMUNIDAD DEL SECTOR, ESTADO: </t>
    </r>
    <r>
      <rPr>
        <b/>
        <sz val="9"/>
        <rFont val="Arial"/>
        <family val="2"/>
      </rPr>
      <t>LIQUIDADO  - 683</t>
    </r>
  </si>
  <si>
    <r>
      <t xml:space="preserve">CDGRD CUNDINAMARCA, INFORMA: MUNICIPIO: SOACHA, BARRIO BALCANES CON LIMITES BARRIO BOSA BOGOTÁ, EVENTO: INCENDIO DE COBERTURA VEGETAL 15/09/2023, AFECTACIÓN: 2 HECTÁREAS DE PASTIZALES Y RASTROJO, ACCIONES: ATENDIÓ POR EL CMGRD Y CBV DEL MUNICIPIO, ESTADO: </t>
    </r>
    <r>
      <rPr>
        <b/>
        <sz val="9"/>
        <rFont val="Arial"/>
        <family val="2"/>
      </rPr>
      <t>LIQUIDADO -683</t>
    </r>
  </si>
  <si>
    <r>
      <t xml:space="preserve">CDGRD CUNDINAMARCA, INFORMA: MUNICIPIO: SOACHA, VEREDA FUSTER CON LÍMITES A MADRID, EVENTO: INCENDIO DE COBERTURA VEGETAL 15/09/2023, AFECTACIÓN: 5 HECTÁREAS DE PASTIZALES Y RASTROJO, ACCIONES: ATENDIÓ POR EL CMGRD, CBV DEL MUNICIPIO Y CBV DE MOSQUERA, ESTADO: </t>
    </r>
    <r>
      <rPr>
        <b/>
        <sz val="9"/>
        <rFont val="Arial"/>
        <family val="2"/>
      </rPr>
      <t>LIQUIDADO - 683</t>
    </r>
  </si>
  <si>
    <r>
      <t xml:space="preserve">CDGRD CUNDINAMARCA, INFORMA: MUNICIPIO: LA MESA, VEREDA SAN ANDRÉS, FINCA SAN ANDRÉS, EVENTO: INCENDIO DE COBERTURA VEGETAL 12/09/2023, AFECTACIÓN: 1 HECTÁREA DE PASTIZALES Y RASTROJO, ACCIONES: ATENDIÓ POR EL CMGRD Y CBV DEL MUNICIPIO, ESTADO: </t>
    </r>
    <r>
      <rPr>
        <b/>
        <sz val="9"/>
        <rFont val="Arial"/>
        <family val="2"/>
      </rPr>
      <t>LIQUIDADO - 683</t>
    </r>
  </si>
  <si>
    <r>
      <t xml:space="preserve">ENLACE DNBC, INFORMA, DEPARTAMENTO NARIÑO
MUNICIPIO: IMUÉS, SECTOR: PILCUÁN
EVENTO: INCENDIO DE COBERTURA VEGETAL- 12-09-2023
AFECTACIÓN: 6 HECTÁREAS DE PASTIZALES Y VEGETACIÓN NATIVA
ACCIONES: APOYARON CMGRD, CDGRD- COMO ESTE MUNICIPIO NO CUENTA CON CUERPO DE BOMBEROS, REALIZARON SOLICITUD PARA RECIBIR EL APOYO DE BOMBEROS TÚQUERRES, GUALMATÁN Y CUMBAL, DEBIDO A QUE  LAS LLAMAS AMENAZABAN CON LLEGAR AL SECTOR URBANO DE LA LOCALIDAD, LAS UNIDADES EN ARTICULACIÓN CON LA COMUNIDAD REALIZARON MANIOBRAS DE EXTINCIÓN CON HERRAMIENTAS MANUALES, BOMBAS DE ESPALDA Y MÁQUINAS EXTINTORAS, EMPLEANDO CHORROS DIRECTOS EN LA CONFLAGRACIÓN LOGRANDO SU  LIQUIDACIÓN A LAS 21:00 HORAS, BOMBEROS GUALMATÁN- 5 UNIDADES, TÚQUERRES- 10 UNIDADES, .CUMBAL- 6 UNIDADES, 2 MÁQUINAS EXTINTORAS, 1 CAMIÓN CISTERNA, 1 CAMIONETA DE INTERVENCIÓN RÁPIDA, COMUNIDAD- 6 PERSONAS 
</t>
    </r>
    <r>
      <rPr>
        <b/>
        <sz val="9"/>
        <rFont val="Arial"/>
        <family val="2"/>
      </rPr>
      <t>ESTADO: LIQUIDADO. - 673</t>
    </r>
    <r>
      <rPr>
        <sz val="9"/>
        <rFont val="Arial"/>
        <family val="2"/>
      </rPr>
      <t xml:space="preserve">
ACTUALIZACIÓN ENLACE DNBC UNGRD, NARIÑO: MUNICIPIO: IMUÉS, CORREGIMIENTO EL PEDREGAL, EVENTO: INCENDIO DE COBERTURA VEGETAL 14/09/2023, AFECTACIÓN: PENDIENTE DE REPORTAR, ACCIONES: ATIENDE CMGRD CON EL APOYO DE ENTIDADES DE RESPUESTA. LAS LABORES DE CONTROL Y EXTINCIÓN SE REALIZAN EN TERRENO PENDIENTE TIPO ACANTILADO, DONDE SE BUSCA PROTEGER LAS ZONAS CERCANAS A LAS VIVIENDAS DEL LUGAR. RECURSOS: BOMBEROS TUQUERRES, BOMBEROS CUMBAL, BOMBEROS CONTADERO, BOMBEROS PASTO, BOMBEROS GUALMATÁN, POLICÍA NACIONAL, EJÉRCITO NACIONAL, PERSONAL ADMINISTRATIVO DE ALCALDÍA IMUÉS, 3 CAMIONETAS DE INTERVENCIÓN RÁPIDA, 2 MÁQUINAS CISTERNA, 1 VEHÍCULO COMANDO, 1 MOTOCICLETA, </t>
    </r>
    <r>
      <rPr>
        <b/>
        <sz val="9"/>
        <rFont val="Arial"/>
        <family val="2"/>
      </rPr>
      <t xml:space="preserve">ESTADO: ACTIVO - 679
</t>
    </r>
    <r>
      <rPr>
        <sz val="9"/>
        <rFont val="Arial"/>
        <family val="2"/>
      </rPr>
      <t>ACTUALIZACIÓN, CDGRD NARIÑO, CMGRD IMUÉS, DNBC, INFORMAN
MUNICIPIO: IMUÉS, CORREGIMIENTO: EL PEDREGAL, VEREDAS: PILCUAN RECTA, PILCUAN VIEJO, SILAMAG, LA LIMA, PEDREGAL Y SANTA ROSA
EVENTO: INCENDIO DE COBERTURA VEGETAL -  12-09-2023 
AFECTACIÓN: APROXIMADAMENTE 500 HECTÁREAS DE RASTROJOS Y PASTIZALES.  EL TERRENO ES DE DIFÍCIL ACCESO Y LOS FUERTES VIENTOS HAN DIFICULTADO EL CONTROL DEL INCENDIO. 16-09-2023- 07: 50 HORAS. EL TENIENTE RICARDO MÉNDEZ DELEGADO DEPARTAMENTAL DE NARIÑO INFORMA, AL MOMENTO SE LLEVA UN CONTROL DEL 90% DEL INCENDIO DONDE SE ENCUENTRAN BOMBEROS TÚQUERRES Y OSPINA CON APOYO DE LA COMUNIDAD REALIZANDO LABORES DE EXTINCIÓN EN ALGUNOS FOCOS MUY PEQUEÑOS QUE SE ENCUENTRAN CON FUMAROLAS, POR TAL MOTIVO SE REITERA QUE YA NO SE REQUIERE APOYO AÉREO. 
ACCIONES: APOYAN CMGRD, CDGRD, UNGRD- SALA DE CRISIS- VERIFICA DISPONIBILIDAD DE PERSONAL, CAPACIDAD AÉREA CON FUERZA AEROESPACIAL COLOMBIANA, EJÉRCITO NACIONAL Y POLICÍA NACIONAL. SE SOLICITA ALISTAMIENTO DE APOYO A LA FUERZA AEROESPACIAL COLOMBIANA 
RECURSOS HUMANOS, 
10 PERSONA CMGRD 
3 PERSONAS CDGRD
55 UNIDADES DE BOMBEROS DEL DEPARTAMENTO
52 UNIDADES DE EJÉRCITO
18 UNIDADES DE POLICÍA NACIONAL 
 TOTAL: 138
RECURSOS DE VEHÍCULOS:
7 CARROTANQUES
3 VEHÍCULOS DE INTERVENCIÓN RÁPIDA
2 MÁQUINAS CISTERNA
1 VEHÍCULO COMANDO
1 MOTOCICLETA
TOTAL: 14</t>
    </r>
    <r>
      <rPr>
        <b/>
        <sz val="9"/>
        <rFont val="Arial"/>
        <family val="2"/>
      </rPr>
      <t xml:space="preserve">
ESTADO: CONTROLADO.  - 682</t>
    </r>
    <r>
      <rPr>
        <sz val="9"/>
        <rFont val="Arial"/>
        <family val="2"/>
      </rPr>
      <t xml:space="preserve">
ACTUALIZACIÓN ENLACE DNBC UNGRD Y CITEL DNBC – NARIÑO: MUNICIPIO: IMUÉS, CORREGIMIENTO PEDREGAL, EVENTO: INCENDIO DE COBERTURA VEGETAL 12/09/2023, AFECTACIÓN: APROXIMADAMENTE 530 HECTÁREAS DE RASTROJOS Y PASTIZALES, ACCIONES: ATENDIDO POR EL CMGRD Y BOMBEROS OSPINA, SAPUYES, TÚQUERRES, PONALSAR Y EJÉRCITO NACIONAL. SE CANCELÓ SOLICITUD DE APOYO AÉREO, </t>
    </r>
    <r>
      <rPr>
        <b/>
        <sz val="9"/>
        <rFont val="Arial"/>
        <family val="2"/>
      </rPr>
      <t>ESTADO: LIQUIDADO - 683</t>
    </r>
  </si>
  <si>
    <r>
      <t xml:space="preserve">SGC  INFORMA:                                                                                  REGIÓN: EL CALVARIO - META, COLOMBIA
FECHA: 2023-09-17 09:22 HORA LOCAL (2023-09-17 14:22 UTC)
LATITUD: 4.33 GRADOS NORTE
LONGITUD: 73.67 GRADOS OESTE
MAGNITUD: 2.9
PROFUNDIDAD: SUPERFICIAL (MENOR A 30 KM)
MUNICIPIOS CERCANOS: EL CALVARIO (META) A 5 KM, RESTREPO (META) A 14 KM, GUAYABETAL (CUNDINAMARCA) A 20 KM                                                              ESTADO: </t>
    </r>
    <r>
      <rPr>
        <b/>
        <sz val="9"/>
        <rFont val="Arial"/>
        <family val="2"/>
      </rPr>
      <t>CERRADO - 684</t>
    </r>
    <r>
      <rPr>
        <sz val="9"/>
        <rFont val="Arial"/>
        <family val="2"/>
      </rPr>
      <t xml:space="preserve">
</t>
    </r>
  </si>
  <si>
    <t xml:space="preserve">SGC INFORMA                                                                                                            SGC INFORMA.  REGIÓN: CAJAMARCA - TOLIMA, COLOMBIA - ÁREA DE INFLUENCIA VOLCÁN CERRO MACHÍN
FECHA: 2023-09-17 10:39 HORA LOCAL (2023-09-17 15:39 UTC)
LATITUD: 4.43 GRADOS NORTE
LONGITUD: 75.37 GRADOS OESTE
MAGNITUD: 2.9
PROFUNDIDAD: 14 KM
MUNICIPIOS CERCANOS: CAJAMARCA (TOLIMA) A 7 KM, IBAGUÉ (TOLIMA) A 19 KM, SALENTO (QUINDÍO) A 32 KM                                                                                                    ESTADO: CERRADO - 684
</t>
  </si>
  <si>
    <r>
      <t xml:space="preserve">CDGRD VALLE DEL CAUCA, INFORMA:
MUNICIPIO: YUMBO, VEREDA: SANTA INÉS, SECTOR; LOS CHARCOS
EVENTO:  INCENDIO DE COBERTURA VEGETAL 16-09-2023
AFECTACIÓN: EN VERIFICACIÓN, EN RIESGO RESERVA FORESTAL. SE RECIBE SOLICITUD DE APOYO AÉREO POR PARTE DEL CDGRD, EL CUAL FUE REMITIDO A LA DNBC, PARA SU RESPECTIVA VALIDACIÓN 
ACCIONES: APOYAN CMGRD, CDGRD, BOMBEROS YUMBO
</t>
    </r>
    <r>
      <rPr>
        <b/>
        <sz val="9"/>
        <rFont val="Arial"/>
        <family val="2"/>
      </rPr>
      <t>ESTADO: ACTIVO. - 682</t>
    </r>
    <r>
      <rPr>
        <sz val="9"/>
        <rFont val="Arial"/>
        <family val="2"/>
      </rPr>
      <t xml:space="preserve">
ACTUALIZACIÓN ENLACE DNBC UNGRD Y CITEL DNBC - VALLE DEL CAUCA: MUNICIPIO: YUMBO, VEREDA SANTA INÉS, EVENTO: INCENDIO DE COBERTURA VEGETAL 16/09/2023, AFECTACIÓN: 160 HECTÁREAS DE VEGETACIÓN NATIVA, ACCIONES: ATENDIDO POR EL CMGRD Y CBV DEL MUNICIPIO. SE EMITE SOLICITUD DE APOYO AÉREO CON EL QUE SE PRETENDE CONTRARRESTAR LOS EFECTOS DE LA CONFLAGRACIÓN. 22:00 HORAS SE DAN POR FINALIZADAS LAS LABORES DE LA JORNADA, DEJANDO UN FOCO ACTIVO EN LA VÍA HACIA LA CUMBRE CERCA DE LOS CHARCOS Y OTRO EN EL SECTOR DE MANZANILLO, ESTO DEBIDO A LAS CONDICIONES DE SEGURIDAD Y EN ARAS DE PROTEGER A LAS UNIDADES. SE HARÁ UN SOBREVUELO Y UNA INSPECCIÓN PARA ANALIZAR LA VIABILIDAD DE EXTINGUIR LA CONFLAGRACIÓN CON BAMBI BUCKET, AL MOMENTO NO HAY RIESGO PARA LAS VIVIENDAS ALEDAÑAS. RECURSOS: 60 BOMBEROS YUMBO
</t>
    </r>
    <r>
      <rPr>
        <b/>
        <sz val="9"/>
        <rFont val="Arial"/>
        <family val="2"/>
      </rPr>
      <t xml:space="preserve">ESTADO: CONTROLADO - 683
</t>
    </r>
    <r>
      <rPr>
        <sz val="9"/>
        <rFont val="Arial"/>
        <family val="2"/>
      </rPr>
      <t xml:space="preserve">ACTUALIZACIÓN 17/09/2023 HORA 16:06 DNBC  INFORMA: DEPARTAMENTO: VALLE DEL CAUCA. MUNICIPIO:  YUMBO - VEREDA SANTA INÉS. EVENTO:  INCENDIO DE COBERTURA VEGETAL  16/09/2023 . AFECTACIÓN: 200 HECTÁREAS DE PASTO Y RASTROJO. ACCIONES:  DNBC INFORMA: EL CAPITÁN ALBERTO VALENCIA COMANDANTE DE BOMBEROS VOLUNTARIOS YUMBO INFORMA, SE CULMINAN MANIOBRAS DE EXTINCIÓN CON HERRAMIENTAS MANUALES Y BOMBAS DE ESPADA CON APOYO DE FUERZA AEROESPACIAL COLOMBIANA QUE REALIZÓ 17 DESCARGAS EFECTIVAS EN EL ÁREA DE LA CONFLAGRACIÓN FAVORECIENDO SU LIQUIDACIÓN, SE TIENE UN REGISTRO APROXIMADO DE 200 HECTÁREAS AFECTADAS DE PASTIZALES Y RASTROJOS, POR TAL SE REITERA QUE SE CANCELA LA SOLICITUD DE APOYO AÉREO. </t>
    </r>
    <r>
      <rPr>
        <b/>
        <sz val="9"/>
        <rFont val="Arial"/>
        <family val="2"/>
      </rPr>
      <t>ESTADO:  LIQUIDADO - 684</t>
    </r>
    <r>
      <rPr>
        <sz val="9"/>
        <rFont val="Arial"/>
        <family val="2"/>
      </rPr>
      <t xml:space="preserve">
</t>
    </r>
  </si>
  <si>
    <r>
      <t xml:space="preserve">CDGRD TOLIMA Y  CMGRD COELLO, INFORMAN
MUNICIPIO: COELLO - CERROS DE LAS VEREDAS SANTA BÁRBARA Y LLANO DE LA VIRGEN.
EVENTO:  INCENDIO DE COBERTURA VEGETAL 15/09/2023
AFECTACIÓN:  PENDIENTE EN EVALUACIÓN
ACCIONES: ATIENDE BOMBEROS COELLO, APOYAN BOMBEROS ESPINAL  Y 1 MÁQUINA
</t>
    </r>
    <r>
      <rPr>
        <b/>
        <sz val="9"/>
        <rFont val="Arial"/>
        <family val="2"/>
      </rPr>
      <t>ESTADO: CONTROLADO - 680</t>
    </r>
    <r>
      <rPr>
        <sz val="9"/>
        <rFont val="Arial"/>
        <family val="2"/>
      </rPr>
      <t xml:space="preserve">
ACTUALIZACIÓN CDGRD TOLIMA, INFORMA
MUNICIPIO:  COELLO - CERROS DE LAS VEREDAS:  SANTA BÁRBARA Y LLANO DE LA VIRGEN
EVENTO INCENDIO DE COBERTURA VEGETAL 15-09-2023
AFECTACIÓN 10 HECTÁREAS DE CAPA VEGETAL
ACCIONES APOYARON CMGRD, BOMBEROS COELLO- 4 UNIDADES, BOMBERO DE ESPINAL- 1 UNIDAD, 1 MÁQUINA EXTINTORA, COMUNIDAD- 4 PERSONAS 
</t>
    </r>
    <r>
      <rPr>
        <b/>
        <sz val="9"/>
        <rFont val="Arial"/>
        <family val="2"/>
      </rPr>
      <t>ESTADO LIQUIDADO. - 682</t>
    </r>
    <r>
      <rPr>
        <sz val="9"/>
        <rFont val="Arial"/>
        <family val="2"/>
      </rPr>
      <t xml:space="preserve">
ACTUALIZACIÓN ENLACE DNBC UNGRD Y CITEL DNBC – TOLIMA: MUNICIPIO: COELLO, VEREDA SANTA BÁRBARA Y LLANO DE LA VIRGEN, EVENTO: INCENDIO DE COBERTURA VEGETAL 15/09/2023, AFECTACIÓN: SE REACTIVA ICV, SIN REPORTE DE AFECTACIÓN, ACCIONES: LA UNIDAD DEL CBV DEL MUNICIPIO SE ENCONTRABA ATENDIENDO OTRO EVENTO POR LO QUE SE RETOMARÁN LABORES EN ESTE PUNTO DURANTE LA MAÑANA, </t>
    </r>
    <r>
      <rPr>
        <b/>
        <sz val="9"/>
        <rFont val="Arial"/>
        <family val="2"/>
      </rPr>
      <t xml:space="preserve">ESTADO: ACTIVO - 683
</t>
    </r>
    <r>
      <rPr>
        <sz val="9"/>
        <rFont val="Arial"/>
        <family val="2"/>
      </rPr>
      <t>ACTUALIZACIÓN 17/09/2023 11:55 CDGRD TOLIMA INFORMA: MUNICIPIO:  COELLO - VEREDA SANTA BÁRBARA  Y LLANO DE LA VIRGEN . EVENTO:  INCENDIO DE COBERTURA VEGETAL 15/09/2023 
AFECTACIÓN:  10 HECTÁREAS  RASTROJO, PASTO Y VEGETACIÓN NATIVA
ACCIONES:  EVENTO ATENDIDO POR CMGRD Y BOMBEROS</t>
    </r>
    <r>
      <rPr>
        <b/>
        <sz val="9"/>
        <rFont val="Arial"/>
        <family val="2"/>
      </rPr>
      <t>. ESTADO:  LIQUIDADO - 684</t>
    </r>
    <r>
      <rPr>
        <sz val="9"/>
        <rFont val="Arial"/>
        <family val="2"/>
      </rPr>
      <t xml:space="preserve">
</t>
    </r>
  </si>
  <si>
    <r>
      <t xml:space="preserve">CDGRD TOLIMA, INFORMA
MUNICIPIO:  SAN LUIS - VEREDA DOMICITO
EVENTO:  INCENDIO DE COBERTURA VEGETAL 14/09/2023
AFECTACIÓN:  PENDIENTE EN EVALUACIÓN, ZONA DE DIFÍCIL ACCESO
ACCIONES:  ATIENDE BOMBEROS SAN LUIS
</t>
    </r>
    <r>
      <rPr>
        <b/>
        <sz val="9"/>
        <rFont val="Arial"/>
        <family val="2"/>
      </rPr>
      <t>ESTADO:  ACTIVO - 680</t>
    </r>
    <r>
      <rPr>
        <sz val="9"/>
        <rFont val="Arial"/>
        <family val="2"/>
      </rPr>
      <t xml:space="preserve">
ACTUALIZACIÓN 17/09/2023 14:00 CMGRD, INFORMA: DEPARTAMENTO: TOLIMA
MUNICIPIO:  SAN LUIS - VEREDA DOMICITO. EVENTO: INCENDIO DE COBERTURA VEGETAL 14/09/2023. AFECTACIÓN:  30 HECTÁREAS DE PASTO Y RASTROJO. ACCIONES:  EVENTO ATENDIDO POR CMGRD Y BOMBEROS DEL MUNICIPIO.</t>
    </r>
    <r>
      <rPr>
        <b/>
        <sz val="9"/>
        <rFont val="Arial"/>
        <family val="2"/>
      </rPr>
      <t xml:space="preserve"> ESTADO:  LIQUIDADO - 684</t>
    </r>
  </si>
  <si>
    <r>
      <t xml:space="preserve">CDGRD CAUCA, INFORMA:
MUNICIPIO: SOTARÁ, VEREDA: SAN ROQUE, CORREGIMIENTO: CHAPA
EVENTO: INCENDIO DE COBERTURA VEGETAL 11–09-2023
AFECTACIÓN: SE HAN CONSUMIDO 15 HECTÁREAS. DEBIDO A LOS FUERTES VIENTOS, EL INCENDIO SE HA EXTENDIDO, HACIA LAS PARTES ALTAS DEL CERRO 
ACCIONES: APOYAN CMGRD, BOMBEROS VOLUNTARIOS, COMUNIDAD
</t>
    </r>
    <r>
      <rPr>
        <b/>
        <sz val="9"/>
        <rFont val="Arial"/>
        <family val="2"/>
      </rPr>
      <t>ESTADO: ACTIVO. - 671</t>
    </r>
    <r>
      <rPr>
        <sz val="9"/>
        <rFont val="Arial"/>
        <family val="2"/>
      </rPr>
      <t xml:space="preserve">
ACTUALIZACIÓN CDGRD CAUCA, INFORMA
MUNICIPIO SOTARÁ, VEREDA: SAN ROQUE, CORREGIMIENTO: CHAPA
EVENTO: INCENDIO DE COBERTURA VEGETAL 11–09-2023
AFECTACIÓN SE HAN CONSUMIDO 15 HECTÁREAS. DEBIDO A LOS FUERTES VIENTOS, EL INCENDIO SE HA EXTENDIDO HACIA LAS PARTES ALTAS DEL CERRO. 14-09-2023 / 20:20 HORAS. LA COMANDANTE OLGA IDANIA VILLAMARÍA DE BOMBEROS VOLUNTARIOS SOTARÁ INFORMA, EL DÍA DE MAÑANA TIENE PROGRAMADO SALIR CON 25 PERSONAS ENTRE BOMBEROS Y COMUNIDAD CON DESTINO AL CORREGIMIENTO CHAPA, PARA CONTINUAR CON LAS LABORES DE CONTROL Y LIQUIDACIÓN INICIANDO SOBRE LAS 06:00 HORAS. 
ACCIONES APOYAN CMGRD, UNGRD- SALA DE CRISIS, INFORMA. SE RECIBIÓ SOLICITUD DE APOYO AÉREO POR PARTE DEL CDGRD. SE REMITE A LA DNBC PARA EVALUACIÓN Y CONCEPTO, A LO CUAL SALA SITUACIONAL REQUIERE CONCEPTO DE SEGURIDAD; ANTE ESTO SE TRAMITA SOLICITUD N° 070 - CONCEPTO DE SEGURIDAD OPERACIONAL PARA EXTINCIÓN DE INCENDIO FORESTAL AL EJÉRCITO NACIONAL, BOMBEROS VOLUNTARIOS, COMUNIDAD</t>
    </r>
    <r>
      <rPr>
        <b/>
        <sz val="9"/>
        <rFont val="Arial"/>
        <family val="2"/>
      </rPr>
      <t xml:space="preserve">
ESTADO ACTIVO. - 678
</t>
    </r>
    <r>
      <rPr>
        <sz val="9"/>
        <rFont val="Arial"/>
        <family val="2"/>
      </rPr>
      <t>ACTUALIZACIÓN ENLACE DNBC UNGRD Y CITEL DNBC – CAUCA: MUNICIPIO: SOTARÁ, VEREDA SAN ROQUE, CORREGIMIENTO CHAPA, EVENTO: INCENDIO DE COBERTURA VEGETAL 11/09/2023, AFECTACIÓN: 100 HECTÁREAS DE VEGETACIÓN NATIVA EN RESERVA NATURAL, ACCIONES: ATIENDE CMGRD Y CBV DEL MUNICIPIO. SE SOLICITA EL APOYO DE MANERA REITERADA DE LA OAGRD, AL MOMENTO SE ENCUENTRAN EN DESPLAZAMIENTO 6 UNIDADES BOMBERILES PARA INICIAR LABORES MAÑANA SOBRE LAS 06.00 HORAS. RECURSOS: 6 BOMBEROS SOTARÁ</t>
    </r>
    <r>
      <rPr>
        <b/>
        <sz val="9"/>
        <rFont val="Arial"/>
        <family val="2"/>
      </rPr>
      <t xml:space="preserve">, ESTADO: CONTROLADO - 683
</t>
    </r>
    <r>
      <rPr>
        <sz val="9"/>
        <rFont val="Arial"/>
        <family val="2"/>
      </rPr>
      <t>ACTUALIZACIÓN 17/09/2023 HORA 13:50 CDGRD CAUCA, CMGRD  INFORMA: MUNICIPIO:  SOTARÁ VEREDA SAN ROQUE , CORREGIMIENTO CHAPA. EVENTO: INCENDIO DE COBERTURA VEGETAL 11/09/2023 . AFECTACIÓN: 100 HECTÁREAS 
ACCIONES: DNBC INFORMA: LA COMANDANTE OLGA IDANIA VILLAMARÍN DE BOMBEROS VOLUNTARIOS SOTARÁ INFORMA, SE FINALIZAN MANIOBRAS DE MITIGACIÓN CON HERRAMIENTAS MANUALES Y BOMBAS DE ESPALDA, SE PRESENTARON LLUVIAS EN EL LUGAR DE LA EMERGENCIA LAS CUALES FAVORECIERON CON LA EXTINCIÓN, GRACIAS A ESTO SE LOGRA LA LIQUIDACIÓN DEL INCENDIO, POR TAL SE REITERA QUE SE CANCELA LA SOLICITUD DE APOYO AÉREO</t>
    </r>
    <r>
      <rPr>
        <b/>
        <sz val="9"/>
        <rFont val="Arial"/>
        <family val="2"/>
      </rPr>
      <t xml:space="preserve">. ESTADO: LIQUIDADO - 684
</t>
    </r>
  </si>
  <si>
    <r>
      <t xml:space="preserve">DNBC, INFORMA: DEPARTAMENTO: CUNDINAMARCA. MUNICIPIO:  BOJACÁ  VEREDA BARRO BLANCO, PIEDRAS DEL CHIVO NEGRO. EVENTO:  INCENDIO DE COBERTURA VEGETAL 15/09/2023. AFECTACIÓN: PENDIENTE POR REPORTAR. ACCIONES:  EVENTO ATENDIDO POR CMGRD Y BOMBEROS. RECURSOS: BOMBEROS BOJACÁ, BOMBEROS FUNZA, BOMBEROS MADRID, DEFENSA CIVIL COLOMBIANA, 1 MÁQUINA EXTINTORA, 1 CARROTANQUE DE LA GOBERNACIÓN, ESTADO: </t>
    </r>
    <r>
      <rPr>
        <b/>
        <sz val="9"/>
        <rFont val="Arial"/>
        <family val="2"/>
      </rPr>
      <t xml:space="preserve">ACTIVO - 681
</t>
    </r>
    <r>
      <rPr>
        <sz val="9"/>
        <rFont val="Arial"/>
        <family val="2"/>
      </rPr>
      <t xml:space="preserve">ACTUALIZACIÓN DNBC, INFORMA, DEPARTAMENTO CUNDINAMARCA:
MUNICIPIO:  BOJACÁ, VEREDA: BARROBLANCO, SECTOR: PIEDRAS DEL CHIVO NEGRO
EVENTO:  INCENDIO DE COBERTURA VEGETAL 15-09-2023
AFECTACIÓN: EN VERIFICACIÓN
ACCIONES: APOYAN CMGRD- 6 UNIDADES, UNGRD- SALA DE CRISIS, GESTIONÓ CON FUERZA AEROESPACIAL COLOMBIANA- SOLICITUD NO. 102. APOYO AÉREO PARA LA ATENCIÓN DE INCENDIO FORESTAL EN EL MUNICIPIO DE BOJACÁ, CUNDINAMARCA. BOMBEROS BOJACÁ- 6 UNIDADES, MADRID- 5 UNIDADES, FACATATIVÁ- 13 UNIDADES, BRIGADA FORESTAL CAR- 6 UNIDADES, CRUZ ROJA- 4 UNIDADES, DEFENSA CIVIL- 6 UNIDADES, 4 CARROS CISTERNA, 1 FUNCIONARIO UNGRD, 2 MÁQUINAS EXTINTORA, 3 INTERVENCIÓN RÁPIDA, 3 TRACTORES DE LA COMUNIDAD </t>
    </r>
    <r>
      <rPr>
        <b/>
        <sz val="9"/>
        <rFont val="Arial"/>
        <family val="2"/>
      </rPr>
      <t xml:space="preserve">
ESTADO: ACTIVO. - 682
</t>
    </r>
    <r>
      <rPr>
        <sz val="9"/>
        <rFont val="Arial"/>
        <family val="2"/>
      </rPr>
      <t>ACTUALIZACIÓN ENLACE DNBC UNGRD Y CITEL DNBC – CUNDINAMARCA: MUNICIPIO: BOJACÁ, VEREDA BARROBLANCO, PIEDRAS DEL CHIVO NEGRO, EVENTO: INCENDIO DE COBERTURA VEGETAL 15/09/2023, AFECTACIÓN: 115 HECTÁREAS DE VEGETACIÓN NATIVA, ACCIONES: SE ATIENDE CON APOYO DE BOMBEROS MADRID, FACATATIVÁ EFECTUANDO ARTICULACIÓN INSTITUCIONAL CON DEFENSA CIVIL, CAR, ADMINISTRACIÓN MUNICIPAL, CRUZ ROJA, UNIDAD DE GESTIÓN DE RIESGO DEPARTAMENTAL. SE EJECUTARON 11 DESCARGAS EFECTIVAS CON EL HELICÓPTERO DE LA FUERZA AEROESPACIAL COLOMBIANA. SE ESPERA MAÑANA INICIAR PMU DESDE LAS 8:00 HORAS. RECURSOS: 14 BOMBEROS BOJACÁ, 13 BOMBEROS MADRID, 06 FUNCIONARIOS ALCALDÍA, 09 UNIDADES FUERZA AEROESPACIAL, 04 SOCORREDORES CRUZ ROJA, 07 UNIDADES DEFENSA CIVIL, 06 BRIGADA CAR, 04 UNIDADES POLICÍA NACIONAL, 01 REPRESENTANTE ASOJUNTAS, 01 FUNCIONARIO UAGRD</t>
    </r>
    <r>
      <rPr>
        <b/>
        <sz val="9"/>
        <rFont val="Arial"/>
        <family val="2"/>
      </rPr>
      <t xml:space="preserve">, ESTADO: CONTROLADO 93% - 683
</t>
    </r>
    <r>
      <rPr>
        <sz val="9"/>
        <rFont val="Arial"/>
        <family val="2"/>
      </rPr>
      <t>ACTUALIZACIÓN 17/09/2023 HORA 18:00 DNBC INFORMA: MUNICIPIO: BOJACÁ, VEREDA BARROBLANCO, PIEDRAS DEL CHIVO NEGRO. EVENTO: INCENDIO DE COBERTURA VEGETAL 15/09/2023. AFECTACIÓN: 115 HECTÁREAS. ACCIONES DNBC INFORMA: SE REALIZARON 12 DESCARGAR EFECTIVAS SOBRE EL INCENDIO, SE CUENTA CON EL APOYO DE LA BRIGADA FORESTAL DE CÁQUEZA Y COGUA, CRUZ ROJA, FUERZA AEROESPACIAL COLOMBIANA, LAS CONDICIONES CLIMATOLÓGICAS FAVORECIERON CON LA EXTINCIÓN DEL INCENDIO, LOGRANDO LA LIQUIDACIÓN. RECURSOS. 04 BOMBEROS BOJACÁ. 07 BRIGADISTAS DE CÁQUEZA Y COGUA . 10 UNIDADES DE LA FUERZA AEROESPACIAL COLOMBIANA
03 SOCORREDORES DE LA CRUZ ROJA. 04 ADMINISTRACIÓN MUNICIPAL. 1 CAMIÓN CISTERNA DE LA FUERZA AEROESPACIAL COLOMBIANA. 5 CAMIONETA DE INTERCESIÓN RÁPIDA . 1 MOTOCICLETA</t>
    </r>
    <r>
      <rPr>
        <b/>
        <sz val="9"/>
        <rFont val="Arial"/>
        <family val="2"/>
      </rPr>
      <t xml:space="preserve">. ESTADO: LIQUIDADO - 684
</t>
    </r>
  </si>
  <si>
    <r>
      <t xml:space="preserve">CDGRD HUILA, INFORMA
MUNICIPIO: RIVERA, VEREDA: BAJO ARENOSO.
EVENTO: INCENDIO DE COBERTURA VEGETAL 16-09-2023
AFECTACIÓN: EN VERIFICACIÓN
ACCIONES: APOYAN CMGRD, BOMBERO RIVERA- 6 UNIDADES
</t>
    </r>
    <r>
      <rPr>
        <b/>
        <sz val="9"/>
        <rFont val="Arial"/>
        <family val="2"/>
      </rPr>
      <t>ESTADO: ACTIVO. - 682</t>
    </r>
    <r>
      <rPr>
        <sz val="9"/>
        <rFont val="Arial"/>
        <family val="2"/>
      </rPr>
      <t xml:space="preserve">
ACTUALIZACIÓN 17/09/2023 HORA 16:23 CDGRD HUILA, INFORMA: MUNICIPIO:  RIVERA - VEREDA BAJO ARENOSO. EVENTO:  INCENDIO DE COBERTURA VEGETAL 16/09/2023. AFECTACIÓN: 4 HECTÁREAS DE PASTO, RASTROJO . ACCIONES: EVENTO ATENDIDO POR CMGRD Y BOMBEROS DEL MUNICIPIO.</t>
    </r>
    <r>
      <rPr>
        <b/>
        <sz val="9"/>
        <rFont val="Arial"/>
        <family val="2"/>
      </rPr>
      <t xml:space="preserve"> ESTADO: LIQUIDADO - 684</t>
    </r>
  </si>
  <si>
    <t xml:space="preserve">DELEGACIÓN BOMBEROS CUNDINAMARCA INFORMA:
MUNICIPIO:  LA VEGA - VEREDA CHUPAL BAJO SECTOR, FINCA LOMA LINDA
EVENTO:  INCENDIO DE COBERTURA VEGETAL 16/09/2023
AFECTACIÓN: 1 PERSONA LESIONADA POR QUEMADURAS (ADULTO MAYOR 78 AÑOS) QUIEN FUE TRASLADADO CON QUEMADURAS EN SU CUERPO POR LA AMBULANCIA DEL HOSPITAL E. S. E DE LA VEGA. 1 HECTÁREA DE VEGETACIÓN NATIVA Y PASTOS. AL PARECER POR QUEMA AGRÍCOLA
ACCIONES:  ATENDIÓ BOMBEROS CON 3 UNIDADES, 1 VEHÍCULO VIR, 1 AMBULANCIA ESE
ESTADO:  LIQUIDADO - 685
</t>
  </si>
  <si>
    <t xml:space="preserve">CDGRD CHOCÓ INFORMA:
MUNICIPIO:  MEDIO BAUDÓ , ZONA URBANA Y RURAL
EVENTO:  INUNDACIÓN 17/09/2023
AFECTACIÓN: 35 VIVIENDAS  AVERIADAS, 95 FAMILIAS DAMNIFICADAS CON PERDIDAS: ELECTRODOMÉSTICOS, MUEBLES Y ENSERES, COLCHONES, AFECTACIONES EN PISOS Y PAREDES  DE LAS VIVIENDAS, 544 PERSONAS . GENERADO POR FUERTES LLUVIAS QUE PROVOCARON EL DESBORDAMIENTO DE LOS RÍOS BERRECUY, CURUNDÓ, SIERPE, BAUDOCITO. SEGÚN INFORMA LA OFICINA DE UMATA, SE ESTIMA QUE 15 HECTÁREAS DE CULTIVOS AFECTADAS, PÉRDIDAS DE AVES DE CORRAL  AÚN SIN CUANTIFICAR, 1 VÍA CURANDÓ LA BANCA - PUERTO MELUK CON INUNDACIÓN IMPIDIENDO EL PASO VEHICULAR
ACCIONES: CMGRD REALIZA LA VISITA A LAS FAMILIAS DAMNIFICADAS PARA EDAN, EL NIVEL DEL AGUA DESCIENDE LENTAMENTE. LOS  DAÑOS EN LAS REDES ELÉCTRICAS GENERARON LA SUSPENSIÓN DEL SERVICIO. CONTINÚA  EL SEGUIMIENTO Y MONITOREO CONSTANTE CON APOYO DE LOS LÍDERES. 
ESTADO: CERRADO - 685
</t>
  </si>
  <si>
    <t xml:space="preserve">CDGRD CUNDINAMARCA INFORMA:
MUNICIPIO:  SOACHA - ZONA RURAL
EVENTO: INCENDIO DE COBERTURA VEGETAL 16/09/2023
AFECTACIÓN: 3 HECTÁREAS DE RASTROJO PASTIZAL Y BOSQUE NATIVO
ACCIONES:  ATENDIÓ BOMBEROS CON 6 UNIDADES Y 1 MÁQUINA
ESTADO: LIQUIDADO - 685
</t>
  </si>
  <si>
    <t xml:space="preserve">CDGRD CUNDINAMARCA INFORMA:
MUNICIPIO: ANOLAIMA - VEREDA LA MARÍA BAJA SECTOR AGUA DULCE
EVENTO: INCENDIO DE COBERTURA VEGETAL 16/09/2023
AFECTACIÓN: 1 HECTÁREA DE VEGETACIÓN RASTROJO Y PASTIZALES
ACCIONES: ATENDIERON BOMBEROS DEL MUNICIPIO DE ANOLAIMA CON 3 UNIDADES Y CACHIPAY 2. 
ESTADO: LIQUIDADO - 685
</t>
  </si>
  <si>
    <r>
      <t xml:space="preserve">CDGRD CHOCÓ INFORMA: MUNICIPIO: ISTMINA - ZONA RURAL. EVENTO:  INUNDACIÓN 17/09/2023. AFECTACIÓN: 3 VIVIENDAS DESTRUIDAS, 300 VIVIENDAS , 303 FAMILIAS, 1212 PERSONAS. ACCIONES:  POR DESBORDAMIENTO DEL RÍO  CHIGORODÓ SE PRESENTA INUNDACIÓN EN LA ZONA RURAL CON AFECTACIÓN A LAS COMUNIDADES  PUERTO SALAZAR CHIGORODÓ Y BOCA DE LUIS. SE REALIZAN TRABAJOS EN CONJUNTO ENTRE CMGRD, BOMBEROS Y DCC  DONDE SE LES BRINDA ALIMENTOS  A LAS FAMILIAS AFECTADAS. ESTADO: </t>
    </r>
    <r>
      <rPr>
        <b/>
        <sz val="9"/>
        <rFont val="Arial"/>
        <family val="2"/>
      </rPr>
      <t>CERRADO - 684</t>
    </r>
  </si>
  <si>
    <r>
      <t xml:space="preserve">ENLACE DNBC UNGRD Y CITEL DNBC – CUNDINAMARCA: MUNICIPIO: SOACHA, BARRIO RINCÓN DEL LAGO, EVENTO: INCENDIO ESTRUCTURAL 17/09/2023, AFECTACIÓN: PENDIENTE POR REPORTAR, ACCIONES: BOMBEROS CUNDINAMARCA REPRESENTADA POR EL CAPITÁN ÁLVARO EDUARDO FARFÁN VARGAS, SOLICITA A LA DIRECCIÓN NACIONAL DE BOMBEROS COLOMBIA, LA ACTIVACIÓN DE BOMBEROS OFICIALES BOGOTÁ CON CARROTANQUE Y MÁQUINA CISTERNA. RECURSOS: 6 BOMBEROS OFICIALES SOACHA, 1 MÁQUINA EXTINTORA
1 CARROTANQUE, ESTADO: </t>
    </r>
    <r>
      <rPr>
        <b/>
        <sz val="9"/>
        <rFont val="Arial"/>
        <family val="2"/>
      </rPr>
      <t xml:space="preserve">ACTIVO - 683
</t>
    </r>
    <r>
      <rPr>
        <sz val="9"/>
        <rFont val="Arial"/>
        <family val="2"/>
      </rPr>
      <t>CDGRD CUNDINAMARCA ACTUALIZA  INFORMACIÓN:
MUNICIPIO:  SOACHA - BARRIO RINCÓN DEL LAGO
EVENTO:  INCENDIO ESTRUCTURAL 17/09/2023
AFECTACIÓN:  4 BODEGAS QUE CONTENÍAN RECICLAJE, AL PARECER POR CAUSAS DESCONOCIDAS, 4 FAMILIAS. NO SE PRESENTARON LESIONADOS NI VÍCTIMAS FATALES
ACCIONES: ATENDIÓ BOMBEROS EL MUNICIPIO DE SOACHA CON 6 UNIDADES</t>
    </r>
    <r>
      <rPr>
        <b/>
        <sz val="9"/>
        <rFont val="Arial"/>
        <family val="2"/>
      </rPr>
      <t xml:space="preserve">
ESTADO:  LIQUIDADO - 685
</t>
    </r>
  </si>
  <si>
    <t>4 BODEGAS</t>
  </si>
  <si>
    <r>
      <t xml:space="preserve">ENLACE DNBC UNGRD Y CITEL DNBC – CAUCA: MUNICIPIO: POPAYÁN, LOMA DE LAS COMETAS, SECTOR EL TABLAZO, EVENTO: INCENDIO DE COBERTURA VEGETAL 16/09/2023, AFECTACIÓN: PENDIENTE POR REPORTAR, ACCIONES: EN EL MOMENTO SE TIENE DESPLEGADA TODA LA CAPACIDAD OPERATIVA, CONTANDO CON PERSONAL DE LAS ESTACIONES 1, 2, APOYO DEL EQUIPO SCOUT DE EMERGENCIA Y EJÉRCITO NACIONAL. RECURSOS: 30 BOMBEROS POPAYÁN, UNIDADES EQUIPO SCOUT, 06 MÁQUINAS EXTINTORAS, ESTADO: </t>
    </r>
    <r>
      <rPr>
        <b/>
        <sz val="9"/>
        <rFont val="Arial"/>
        <family val="2"/>
      </rPr>
      <t xml:space="preserve">CONTROLADO - 683
</t>
    </r>
    <r>
      <rPr>
        <sz val="9"/>
        <rFont val="Arial"/>
        <family val="2"/>
      </rPr>
      <t>DNBC ACTUALIZA INFORMACIÓN:
MUNICIPIO:  POPAYÁN - CAUCA, LOMA DE LAS COMETAS, SECTOR EL TABLAZO
EVENTO: INCENDIO DE COBERTURA VEGETAL 16/09/2023
AFECTACIÓN: DEBIDO A LA FALTA DE VISIBILIDAD NO ES POSIBLE ESTIMAR EL ÁREA TOTAL AFECTADA
ACCIONES: 
SUBTENIENTE FRANCISCO ARBOLEDA COMANDANTE DE BOMBEROS VOLUNTARIOS POPAYÁN CONFIRMA, EL CONTROL Y EXTINCIÓN COMPLETA DEL INCENDIO. 
RECURSOS:
30 BOMBEROS POPAYÁN
06 UNIDADES EQUIPO SCOUT 
12 UNIDADES EJÉRCITO NACIONAL
06 MÁQUINAS EXTINTORAS</t>
    </r>
    <r>
      <rPr>
        <b/>
        <sz val="9"/>
        <rFont val="Arial"/>
        <family val="2"/>
      </rPr>
      <t xml:space="preserve">
ESTADO: LIQUIDADO - 685
</t>
    </r>
  </si>
  <si>
    <r>
      <t xml:space="preserve">CDGRD HUILA INFORMA: MUNICIPIO: CAMPOALEGRE - SECTOR COMPUERTAS BETANIA EVENTO: INCENDIO DE COBERTURA VEGETAL - 17/09/2023 AFECTACIÓN: 1 HECTÁREA DE VEGETACIÓN NATIVA ACCIONES: ATENDIDO POR CMGRD Y BOMBEROS ESTADO: </t>
    </r>
    <r>
      <rPr>
        <b/>
        <sz val="9"/>
        <rFont val="Arial"/>
        <family val="2"/>
      </rPr>
      <t>LIQUIDADO - 686</t>
    </r>
  </si>
  <si>
    <r>
      <t xml:space="preserve">CDGRD OPERATIVO CHOCÓ, INFORMA: MUNICIPIO: MEDIO ATRATO, CABECERA MUNICIPAL BETÉ, EVENTO: TORMENTA ELÉCTRICA CON FUERTES VIENTOS 31/08/2023, AFECTACIÓN: PENDIENTE POR REPORTAR, ACCIONES: ATENDIDO POR EL CMGRD Y UNIDADES DE RESPUESTA PERTENECIENTES A LA GRD DEL MUNICIPIO. SE ADELANTA EDAN POR PARTE DEL EQUIPO TÉCNICO Y DE RESPUESTA, ESTADO: </t>
    </r>
    <r>
      <rPr>
        <b/>
        <sz val="9"/>
        <rFont val="Arial"/>
        <family val="2"/>
      </rPr>
      <t xml:space="preserve">ABIERTO - 638
</t>
    </r>
    <r>
      <rPr>
        <sz val="9"/>
        <rFont val="Arial"/>
        <family val="2"/>
      </rPr>
      <t>CDGRD CHOCÓ, ACTUALIZA INFORMACIÓN  MUNICIPIO: MEDIO ATRATO, CABECERA MUNICIPAL EVENTO: TORMENTA ELÉCTRICA CON FUERTES VIENTOS - 31/08/2023 AFECTACIÓN: 53 VIVIENDAS AVERIADAS, 87 FAMILIAS, 183 PERSONAS ACCIONES: ATENDIDO POR EL CMGRD Y UNIDADES DE RESPUESTA PERTENECIENTES A LA GRD DEL MUNICIPIO</t>
    </r>
    <r>
      <rPr>
        <b/>
        <sz val="9"/>
        <rFont val="Arial"/>
        <family val="2"/>
      </rPr>
      <t>.  ESTADO: CERRADO  686</t>
    </r>
  </si>
  <si>
    <r>
      <t xml:space="preserve">CDGRD HUILA, INFORMA
MUNICIPIO: TERUEL, VEREDA: ALMORZADERO, SECTOR: PAPAYAL
EVENTO: INCENDIO DE COBERTURA VEGETAL 15-09-2023
AFECTACIÓN:  45 HECTÁREAS DE BOSQUE, RASTROJO Y PASTOS
ACCIONES: APOYAN CMGRD, BOMBERO TERUEL- 6 UNIDADES
</t>
    </r>
    <r>
      <rPr>
        <b/>
        <sz val="9"/>
        <rFont val="Arial"/>
        <family val="2"/>
      </rPr>
      <t>ESTADO: ACTIVO. - 682</t>
    </r>
    <r>
      <rPr>
        <sz val="9"/>
        <rFont val="Arial"/>
        <family val="2"/>
      </rPr>
      <t xml:space="preserve">
ACTUALIZACIÓN 17/09/2023 HORA 13:05 CDGRD HUILA, INFORMA:MUNICIPIO:  TERUEL - VEREDA: ALMORZADERO, SECTOR: PAPAYAL, EVENTO: INCENDIO DE COBERTURA VEGETAL 15/09/2023, AFECTACIÓN:  250 HECTÁREAS DE BOSQUE, RASTROJO Y PASTO.ACCIONES:  EVENTO ATENDIDO POR CMGRD Y 6 UNIDADES DE BOMBEROS
</t>
    </r>
    <r>
      <rPr>
        <b/>
        <sz val="9"/>
        <rFont val="Arial"/>
        <family val="2"/>
      </rPr>
      <t xml:space="preserve">ESTADO: ACTIVO - 684
</t>
    </r>
    <r>
      <rPr>
        <sz val="9"/>
        <rFont val="Arial"/>
        <family val="2"/>
      </rPr>
      <t>CDGRD HUILA, ACTUALIZA INFORMACIÓN: MUNICIPIO: TERUEL - VEREDA ALMORZADERO, SECTOR PAPAYAL EVENTO: INCENDIO DE COBERTURA VEGETAL - 15/09/2023 AFECTACIÓN: 300 HECTÁREAS DE VEGETACIÓN NATIVA ACCIONES: ATENDIDO POR CMGRD Y BOMBEROS</t>
    </r>
    <r>
      <rPr>
        <b/>
        <sz val="9"/>
        <rFont val="Arial"/>
        <family val="2"/>
      </rPr>
      <t xml:space="preserve"> ESTADO: LIQUIDADO - 686</t>
    </r>
  </si>
  <si>
    <r>
      <t xml:space="preserve">DNBC INFORMA:
MUNICIPIO:  HUILA - LA PLATA, VEREDA ALTO EL RETIRO
EVENTO:  INCENDIO DE COBERTURA VEGETAL 17/09/2023
AFECTACIÓN: 80 HECTÁREAS ENTRE PASTOS, RASTROJOS Y CULTIVOS DE CAFÉ. CON LAS ACCIONES DE EXTINCIÓN SE LOGRA PROTEGER NACIMIENTOS DE AGUA, SIN EMBARGO, EL INCENDIO SE PRESENTA DE FORMA SUBTERRÁNEA Y SIGUE AVANZANDO
ACCIONES: ATIENDEN BOMBEROS LA PLATA CON 5 UNIDADES Y 1 MÁQUINA EXTINTORA
</t>
    </r>
    <r>
      <rPr>
        <b/>
        <sz val="9"/>
        <rFont val="Arial"/>
        <family val="2"/>
      </rPr>
      <t>ESTADO: ACTIVO - 685</t>
    </r>
    <r>
      <rPr>
        <sz val="9"/>
        <rFont val="Arial"/>
        <family val="2"/>
      </rPr>
      <t xml:space="preserve">
CDGRD HUILA, ACTUALIZA INFORMACIÓN: MUNICIPIO: LA PLATA - VEREDA EL RETIRO EVENTO: INCENDIO DE COBERTURA VEGETAL - 17/09/2023 AFECTACIÓN: 80 HECTÁREAS DE VEGETACIÓN NATIVA ACCIONES: ATENDIDO POR CMGRD Y BOMBEROS </t>
    </r>
    <r>
      <rPr>
        <b/>
        <sz val="9"/>
        <rFont val="Arial"/>
        <family val="2"/>
      </rPr>
      <t xml:space="preserve">ESTADO: LIQUIDADO - 686
</t>
    </r>
  </si>
  <si>
    <t xml:space="preserve"> DAÑOS EN LA LÍNEA DE CONDUCCIÓN DE ENERGÍA ELÉCTRICA</t>
  </si>
  <si>
    <t xml:space="preserve">CDGRD LA GUAJIRA, INFORMA
MUNICIPIO RIOHACHA, VEREDA TABACO RUBIO, CORREGIMIENTO: MATITAS  
EVENTO VENDAVAL- TORMENTA ELÉCTRICA- 15-09-2023
AFECTACIÓN 147 VIVIENDAS AVERIADAS EN TECHOS, 147 FAMILIAS, 735 PERSONAS, DAÑOS EN LA LÍNEA DE CONDUCCIÓN DE ENERGÍA ELÉCTRICA, 6 HECTÁREAS DE CULTIVOS, SIN LESIONADOS
ACCIONES APOYA CMGRD
ESTADO CERRADO. - 687
</t>
  </si>
  <si>
    <r>
      <t xml:space="preserve">CDGRD NARIÑO, INFORMA: MUNICIPIO: CHACHAGUI, SECTOR ZONA INDUSTRIAL, EVENTO: INCENDIO DE COBERTURA VEGETAL 16/09/2023, AFECTACIÓN: PENDIENTE POR REPORTAR, ACCIONES: ATIENDE CMGRD Y CBV DEL MUNICIPIO
ESTADO: </t>
    </r>
    <r>
      <rPr>
        <b/>
        <sz val="9"/>
        <rFont val="Arial"/>
        <family val="2"/>
      </rPr>
      <t xml:space="preserve">ACTIVO - 683
</t>
    </r>
    <r>
      <rPr>
        <sz val="9"/>
        <rFont val="Arial"/>
        <family val="2"/>
      </rPr>
      <t>DNBC ACTUALIZA INFORMACIÓN:
MUNICIPIO: CHACHAGÜÍ - NARIÑO, CANO BAJO
EVENTO:  INCENDIO DE COBERTURA VEGETAL 16/09/2023
AFECTACIÓN: 150 HECTÁREAS DE CULTIVOS DE CAFÉ, PLÁTANO, PIÑA, MAÍZ, PÉRDIDA DE ANIMALES SILVESTRES Y VEGETACIÓN NATIVA
ACCIONES:  
ACTUALIZACIÓN 17-09-2023 / 21:00 HORAS COMANDANTE DEL INCIDENTE: BOMBERO JORGE MONTES INFORME AVANCE OPERATIVO:  REPORTA INCENDIO FORESTAL QUE INICIÓ AYER SÁBADO 16 DE SEPTIEMBRE, CON 150 HECTÁREAS DE CULTIVOS DE CAFÉ, PLÁTANO, PIÑA, MAÍZ, PÉRDIDA DE ANIMALES SILVESTRES Y VEGETACIÓN NATIVA.  DENTRO DE LAS ACCIONES OPERATIVAS, SE REALIZA LA EVACUACIÓN DE UNA FAMILIA INTEGRADA POR 3 PERSONAS, UNA DE ELLAS CON MOVILIDAD REDUCIDA, TAMBIÉN SE LLEVAN A CABO LABORES DE CONTROL PARA EVITAR LA PROPAGACIÓN DE LAS LLAMAS AL ÁREA URBANA COMPUESTA POR LOS BARRIOS: CHORRILLO Y SANTA MÓNICA. 
MAÑANA LUNES 18 DE SEPTIEMBRE DESDE LAS 9:00 HORAS, EL PERSONAL DE BOMBEROS REALIZARÁ MONITOREO EN EL PUNTO DE LA EMERGENCIA, YA QUE EL FUEGO SE DIRIGÍA A UN SECTOR QUE ANTERIORMENTE HABÍA SIDO AFECTADO POR OTRO INCENDIO DE COBERTURA VEGETAL, LO QUE PODRÍA CONTRIBUIR A SU LIQUIDACIÓN NATURAL AL NO HABER MÁS MATERIAL COMBUSTIBLE.
RECURSOS: 
15 BOMBEROS CHACHAGÜÍ – 1 MÁQUINA CISTERNA 
02 BOMBEROS PASTO – 1 CARROTANQUE 
1 TANQUETA DE UNIDAD DE DIÁLOGO Y MANTENIMIENTO DEL ORDEN (POLICÍA NACIONAL)
PERSONAS DE LA COMUNIDAD</t>
    </r>
    <r>
      <rPr>
        <b/>
        <sz val="9"/>
        <rFont val="Arial"/>
        <family val="2"/>
      </rPr>
      <t xml:space="preserve">
ESTADO:  CONTROLADO - 685
</t>
    </r>
    <r>
      <rPr>
        <sz val="9"/>
        <rFont val="Arial"/>
        <family val="2"/>
      </rPr>
      <t>ACTUALIZACIÓN DNBC INFORMA, DEPARTAMENTO NARIÑO
MUNICIPIO: CHACHAGÜÍ, SECTOR: CANO BAJO
EVENTO:  INCENDIO DE COBERTURA VEGETAL 16-09-2023
AFECTACIÓN 150 HECTÁREAS DE CULTIVOS DE CAFÉ, PLÁTANO, PIÑA, MAÍZ, PÉRDIDA DE ANIMALES SILVESTRES Y VEGETACIÓN NATIVA
ACCIONES:  APOYARON CMGRD, BOMBEROS CHACHAGÜÍ – 15 UNIDADES, 1 MÁQUINA CISTERNA 
PASTO – 2 UNIDADES, 1 CARROTANQUE, POLICÍA NACIONAL- 1 TANQUETA DE UNIDAD DE DIÁLOGO Y MANTENIMIENTO DEL ORDEN, COMUNIDAD</t>
    </r>
    <r>
      <rPr>
        <b/>
        <sz val="9"/>
        <rFont val="Arial"/>
        <family val="2"/>
      </rPr>
      <t xml:space="preserve">
ESTADO: LIQUIDADO. - 687
</t>
    </r>
  </si>
  <si>
    <t>PÉRDIDA DE ANIMALES SILVESTRES Y VEGETACIÓN NATIVA.</t>
  </si>
  <si>
    <r>
      <t xml:space="preserve">DNBC, MINSALUD, CDGRD ANTIOQUIA, ACTUALIZAN INFORMACIÓN: MUNICIPIO: RIONEGRO - BARRIO ALTOS DE LA CAPILLA EVENTO: EXPLOSIÓN - 18/09/2023 AFECTACIÓN: 1 PERSONAS FALLECIDA, 19 PERSONAS LESIONADAS, PENDIENTE AMPLIACIÓN ACCIONES: ATIENDE CMGRD, BOMBEROS, CRUZ ROJA, DCC Y POLICÍA NACIONAL -MINSALUD INFORMA: SSEM RIONEGRO CARLOS MARIO GIRALDO INFORMA A LA HORA 12:01 PM,  19 ATENDIDOS, 12 EN EL SITIO DADOS DE ALTA,  7 REMITIDOS, 5 DE ESTOS A CL SOMER, 2 H RIONEGRO - UN FALLECIDO EN EL SITIO AL MOMENTO SIN IDENTIFICAR. ESTADO: </t>
    </r>
    <r>
      <rPr>
        <b/>
        <sz val="9"/>
        <color indexed="8"/>
        <rFont val="Arial"/>
        <family val="2"/>
      </rPr>
      <t xml:space="preserve">ABIERTO - 686
</t>
    </r>
    <r>
      <rPr>
        <sz val="9"/>
        <color indexed="8"/>
        <rFont val="Arial"/>
        <family val="2"/>
      </rPr>
      <t xml:space="preserve">ACTUALIZACIÓN CDGRD ANTIOQUIA, D.C.C. MINISTERIO DE SALUD Y PROTECCIÓN SOCIAL INFORMAN
MUNICIPIO: RIONEGRO, BARRIO: ALTOS DE LA CAPILLA
EVENTO: EXPLOSIÓN - 18-09-2023
AFECTACIÓN: 1 PERSONA FALLECIDA, 19 PERSONAS LESIONADAS- 7 REMITIDAS A CENTROS ASISTENCIALES, 5 VIVIENDAS DESTRUIDAS, CONTINÚAN REALIZANDO EDAN. LA EXPLOSIÓN SE HABRÍA REGISTRADO POR LA PRESUNTA MANIPULACIÓN DE PÓLVORA AL INTERIOR DE UNA DE LAS VIVIENDAS, LO CUAL AFECTÓ A LAS CONSTRUCCIONES CERCANAS Y A UN PARQUEADERO PÚBLICO
ACCIONES: APOYAN CMGRD, CDGRD, BOMBEROS, CRUE, CRUZ ROJA, DCC, POLICÍA NACIONAL, EJÉRCITO NACIONAL </t>
    </r>
    <r>
      <rPr>
        <b/>
        <sz val="9"/>
        <color indexed="8"/>
        <rFont val="Arial"/>
        <family val="2"/>
      </rPr>
      <t xml:space="preserve">
ESTADO: ABIERTO. - 687
</t>
    </r>
  </si>
  <si>
    <t>1 PARQUEADERO PÚBLICO</t>
  </si>
  <si>
    <r>
      <t xml:space="preserve">DCC INFORMA:  DEPARTAMENTO: ATLÁNTICO. MUNICIPIO: MALAMBO SECTOR URBANO. EVENTO:  VENDAVAL 17/09/2023. AFECTACIÓN: 33 VIVIENDAS DESTECHADAS, 33 FAMILIAS Y 105 PERSONAS. ACCIONES:  EVENTO ATENDIDO POR CMGRD Y DCC. ESTADO:  </t>
    </r>
    <r>
      <rPr>
        <b/>
        <sz val="9"/>
        <rFont val="Arial"/>
        <family val="2"/>
      </rPr>
      <t>CERRADO - 688</t>
    </r>
  </si>
  <si>
    <r>
      <t xml:space="preserve">DCC INFORMA: DEPARTAMENTO: ATLÁNTICO. MUNICIPIO: SOLEDAD - BARRIO VILLA CECILIA. EVENTO:  VENDAVAL 14/09/2023. AFECTACIÓN: 6 VIVIENDAS DESTECHADAS, 7 FAMILIAS Y 25 PERSONAS. ACCIONES:  EVENTO ATENDIDO POR CMGRD Y DCC. ESTADO:  </t>
    </r>
    <r>
      <rPr>
        <b/>
        <sz val="9"/>
        <rFont val="Arial"/>
        <family val="2"/>
      </rPr>
      <t>CERRADO - 688</t>
    </r>
    <r>
      <rPr>
        <sz val="9"/>
        <rFont val="Arial"/>
        <family val="2"/>
      </rPr>
      <t xml:space="preserve">
</t>
    </r>
  </si>
  <si>
    <r>
      <t xml:space="preserve">DNBC INFORMA, DEPARTAMENTO VALLE DEL CAUCA
MUNICIPIO CALI, CERRO: LA BANDERA
EVENTO INCENDIO DE COBERTURA VEGETAL 18-09-2023
AFECTACIÓN EN VERIFICACIÓN
ACCIONES APOYAN CMGRD, BOMBEROS CALI- 25 UNIDADES, 3 MÁQUINAS EXTINTORAS, 1 CARROTANQUE
</t>
    </r>
    <r>
      <rPr>
        <b/>
        <sz val="9"/>
        <rFont val="Arial"/>
        <family val="2"/>
      </rPr>
      <t>ESTADO ACTIVO. - 687</t>
    </r>
    <r>
      <rPr>
        <sz val="9"/>
        <rFont val="Arial"/>
        <family val="2"/>
      </rPr>
      <t xml:space="preserve">
ACTUALIZACIÓN DNBC INFORMA: DEPARTAMENTO: VALLE DEL CAUCA, MUNICIPIO: CALI - CERRO LA BANDERA. EVENTO:  INCENDIO DE COBERTURA VEGETAL 18/09/2023. AFECTACIÓN: 16 HECTÁREAS DE PASTO Y RASTROJO. ACCIONES: DNBC INFORMA. EL CABO MARCO ANTONIO GÓMEZ DE BOMBEROS VOLUNTARIOS CALI INFORMA, DESPUÉS DE 6 HORAS Y MEDIA REALIZANDO LABORES DE EXTINCIÓN SE LOGRA LIQUIDAR EL INCENDIO, CON APOYO DE DOS BRIGADAS FORESTALES, SE EFECTUÓ UNA INSPECCIÓN PARA DESCARTAR POSIBLES PUNTOS ACTIVOS SIN EVIDENCIARSE FUMAROLAS, ESTE EVENTO REGISTRO UNA AFECTACIÓN APROXIMADA DE 16 HECTÁREAS DE RASTROJOS Y PASTIZALES, NO SE PRESENTARON PERSONAS LESIONAS Y SE LOGRA SALVAGUARDAR UNA RESERVA NATURAL DE FAUNA</t>
    </r>
    <r>
      <rPr>
        <b/>
        <sz val="9"/>
        <rFont val="Arial"/>
        <family val="2"/>
      </rPr>
      <t>.ESTADO: LIQUIDADO - 688</t>
    </r>
    <r>
      <rPr>
        <sz val="9"/>
        <rFont val="Arial"/>
        <family val="2"/>
      </rPr>
      <t xml:space="preserve">
</t>
    </r>
  </si>
  <si>
    <r>
      <t xml:space="preserve">DNBC INFORMA, DEPARTAMENTO ATLÁNTICO
MUNICIPIO GALAPA, BARRIO: MUNDO FELIZ 
EVENTO VENDAVAL 18-09-2023
AFECTACIÓN 1 PERSONA LESIONADA POR LACERACIÓN, 20 VIVIENDAS AVERIADAS EN TECHOS, 20 FAMILIAS, 100 PERSONAS AFECTADAS, 2 ÁRBOLES CAÍDOS
ACCIONES APOYAN CMGRD, BOMBEROS GALAPA- 7 UNIDADES, 1 MÁQUINA EXTINTORA, 1 CAMIONETA DE INTERVENCIÓN RÁPIDA 
</t>
    </r>
    <r>
      <rPr>
        <b/>
        <sz val="9"/>
        <rFont val="Arial"/>
        <family val="2"/>
      </rPr>
      <t>ESTADO CERRADO. - 687</t>
    </r>
    <r>
      <rPr>
        <sz val="9"/>
        <rFont val="Arial"/>
        <family val="2"/>
      </rPr>
      <t xml:space="preserve">
ACTUALIZACIÓN DNBC INFORMA: DEPARTAMENTO:  ATLÁNTICO. MUNICIPIO:  GALAPA - BARRIO MUNDO FELIZ. EVENTO:  VENDAVAL. 18/09/2023 AFECTACIÓN: 26 VIVIENDAS AFECTADAS, 26 FAMILIAS, 104 PERSONAS,  ACCIONES: EVENTO ATENDIDO POR CMGRD Y BOMBEROS GALAPA. </t>
    </r>
    <r>
      <rPr>
        <b/>
        <sz val="9"/>
        <rFont val="Arial"/>
        <family val="2"/>
      </rPr>
      <t>ESTADO:  CERRADO - 688</t>
    </r>
    <r>
      <rPr>
        <sz val="9"/>
        <rFont val="Arial"/>
        <family val="2"/>
      </rPr>
      <t xml:space="preserve">
</t>
    </r>
  </si>
  <si>
    <r>
      <t xml:space="preserve">SGC INFORMA:
REGIÓN: BELÉN DE UMBRÍA - RISARALDA, COLOMBIAFECHA:2023-09-18 23:53 HORA LOCAL (2023-09-19 04:53 UTC)LATITUD:5.21 GRADOS NORTELONGITUD:75.86 GRADOS OESTEMAGNITUD:2.6PROFUNDIDAD:SUPERFICIAL (MENOR A 30 KM)MUNICIPIOS CERCANOS:BELÉN DE UMBRÍA (RISARALDA) A 2 KM, ANSERMA (CALDAS) A 9 KM, RISARALDA (CALDAS) A 11 KM
ESTADO: </t>
    </r>
    <r>
      <rPr>
        <b/>
        <sz val="9"/>
        <rFont val="Arial"/>
        <family val="2"/>
      </rPr>
      <t>CERRADO - 688</t>
    </r>
    <r>
      <rPr>
        <sz val="9"/>
        <rFont val="Arial"/>
        <family val="2"/>
      </rPr>
      <t xml:space="preserve">
</t>
    </r>
  </si>
  <si>
    <r>
      <t xml:space="preserve">SGC INFORMA:
REGIÓN:LOS SANTOS - SANTANDER, COLOMBIAFECHA:2023-09-19 01:40 HORA LOCAL (2023-09-19 06:40 UTC)LATITUD:6.84LONGITUD:-73.04MAGNITUD:4.1PROFUNDIDAD:162 KMMUNICIPIOS CERCANOS:LOS SANTOS (SANTANDER) A 11 KM, CEPITÁ (SANTANDER) A 12 KM, ARATOCA (SANTANDER) A 17 KM
ESTADO: </t>
    </r>
    <r>
      <rPr>
        <b/>
        <sz val="9"/>
        <rFont val="Arial"/>
        <family val="2"/>
      </rPr>
      <t>CERRADO - 688</t>
    </r>
    <r>
      <rPr>
        <sz val="9"/>
        <rFont val="Arial"/>
        <family val="2"/>
      </rPr>
      <t xml:space="preserve">
</t>
    </r>
  </si>
  <si>
    <t>ALOJAMIENTOS TEMPORALES (SUBSIDIOS DE ARRIENDO)</t>
  </si>
  <si>
    <t xml:space="preserve">No SUBSIDIOS </t>
  </si>
  <si>
    <t>TRANSFERENCIAS ECONÓMICAS Y FONDOS DE INVERSIÓN COLECTIVA</t>
  </si>
  <si>
    <t xml:space="preserve">REASENTAMIENTO </t>
  </si>
  <si>
    <t xml:space="preserve">TERRENOS COMPRADOS </t>
  </si>
  <si>
    <t>FAMILIAS BENEFICIADAS</t>
  </si>
  <si>
    <t>MEDIOS DE VIDA</t>
  </si>
  <si>
    <t>ASISTENCIA  HUMANITARIA DE EMERGENCIA (AHE)</t>
  </si>
  <si>
    <t>OLLAS COMUNITARIAS</t>
  </si>
  <si>
    <t>NO. PERSONAS BENEFICIADAS</t>
  </si>
  <si>
    <t>BENEFICIARIOS</t>
  </si>
  <si>
    <t>ACCIONES ESPECIFICAS</t>
  </si>
  <si>
    <t>OBRAS DE EMERGENCIA</t>
  </si>
  <si>
    <t xml:space="preserve">CDGRD CUNDINAMARCA INFORMA:
MUNICIPIO: PACHO - BARRIO EL TAO
EVENTO:   VENDAVAL 19/09/2023
AFECTACIÓN: 2 VIVIENDAS AVERIADAS EN TECHOS, 2 FAMILIAS. SIN LESIONADOS
ACCIONES: ATIENDE CMGRD Y BOMBEROS. REALIZAN EDAN
ESTADO:  CERRADO - 689
</t>
  </si>
  <si>
    <t xml:space="preserve">CDGRD CALDAS INFORMA:
MUNICIPIO: LA DORADA - VEREDA HORIZONTES DE GUARINOCITO
EVENTO:   VENDAVAL 19/09/2023
AFECTACIÓN: 4 VIVIENDAS AVERIADAS EN TECHOS Y CUBIERTAS, 4 FAMILIAS CON DAÑOS EN BIENES Y ENSERES. SIN LESIONADOS
ACCIONES: ATENDIÓ CMGRD 
ESTADO:  CERRADO - 689
</t>
  </si>
  <si>
    <r>
      <t xml:space="preserve">CDGRD BOYACÁ, INFORMA
MUNICIPIO PUERTO BOYACÁ, VEREDA: COCOMONO 
EVENTO VENDAVAL- 04-09-2023
AFECTACIÓN REALIZAN EDAN
ACCIONES APOYA CMGRD
</t>
    </r>
    <r>
      <rPr>
        <b/>
        <sz val="9"/>
        <rFont val="Arial"/>
        <family val="2"/>
      </rPr>
      <t>ESTADO ABIERTO. - 652</t>
    </r>
    <r>
      <rPr>
        <sz val="9"/>
        <rFont val="Arial"/>
        <family val="2"/>
      </rPr>
      <t xml:space="preserve">
CDGRD BOYACÁ ACTUALIZA INFORMACIÓN:
MUNICIPIO: PUERTO BOYACÁ -  VEREDA COCOMONO
EVENTO:   VENDAVAL 04/09/2023
AFECTACIÓN: 32 HECTÁREAS DE CULTIVOS DE PLÁTANO Y PAPAYA
ACCIONES: ATENDIÓ CMGRD, SE ENTREGA AHE Y SUBSIDIOS, SE HACE ATENCIÓN LOCAL
</t>
    </r>
    <r>
      <rPr>
        <b/>
        <sz val="9"/>
        <rFont val="Arial"/>
        <family val="2"/>
      </rPr>
      <t>ESTADO:  CERRADO - 689</t>
    </r>
    <r>
      <rPr>
        <sz val="9"/>
        <rFont val="Arial"/>
        <family val="2"/>
      </rPr>
      <t xml:space="preserve">
</t>
    </r>
  </si>
  <si>
    <r>
      <t xml:space="preserve">CDGRD BOYACÁ, INFORMA
MUNICIPIO: RONDÓN, VEREDA: SAN JOSÉ
EVENTO: MOVIMIENTO EN MASA- 03-09-2023
AFECTACIÓN: 1 VÍA AFECTADA, SE GENERA REPRESAMIENTO DEL RÍO MUECHE, REALIZAN EDAN
ACCIONES: APOYAN CMGRD, CDGRD- VISITA TÉCNICA, BOMBEROS MIRAFLORES, 
</t>
    </r>
    <r>
      <rPr>
        <b/>
        <sz val="9"/>
        <rFont val="Arial"/>
        <family val="2"/>
      </rPr>
      <t>ESTADO: ABIERTO. - 648</t>
    </r>
    <r>
      <rPr>
        <sz val="9"/>
        <rFont val="Arial"/>
        <family val="2"/>
      </rPr>
      <t xml:space="preserve">
ACTUALIZACIÓN CDGRD BOYACÁ, INFORMA
MUNICIPIO RONDÓN, VEREDA SAN JOSÉ 
EVENTO MOVIMIENTO EN MASA 03-09-2023
AFECTACIÓN 30 FAMILIAS, 90 PERSONAS, 1 VÍA TERCIARIA. REPRESAMIENTO DEL RÍO MUECHE, PÉRDIDAS DE CULTIVO Y GANADO.
ACCIONES ATIENDE EL CMGRD ENTIDADES DE RESPUESTA DEL MUNICIPIO. SE SOLICITA APOYO CON AHE A LA UNGRD YA QUE NO CUENTAN CON LOS RECURSOS, LOS DAMNIFICADOS SE EVACUARON A AUTO ALBERGUES</t>
    </r>
    <r>
      <rPr>
        <b/>
        <sz val="9"/>
        <rFont val="Arial"/>
        <family val="2"/>
      </rPr>
      <t xml:space="preserve">
ESTADO ABIERTO - 652
</t>
    </r>
    <r>
      <rPr>
        <sz val="9"/>
        <rFont val="Arial"/>
        <family val="2"/>
      </rPr>
      <t>CDGRD BOYACÁ ACTUALIZA INFORMACIÓN:
MUNICIPIO: RONDÓN -  VEREDA SAN JOSÉ
EVENTO:   MOVIMIENTO EN MASA 03/09/2023
AFECTACIÓN: 30 FAMILIAS, 90 PERSONAS, 1 VÍA TERCIARIA. REPRESAMIENTO DEL RÍO MUECHE, PÉRDIDAS DE CULTIVO Y GANADO.
ACCIONES: ATENDIÓ CMGRD, REPORTA QUE NO SE CUENTAN CON DISPONIBILIDAD DE AHE, SE REALIZA  PAE, Y ESTÁ PENDIENTE EL ACCESO AL RUD Y SUBSIDIOS DE ARRENDAMIENTO</t>
    </r>
    <r>
      <rPr>
        <b/>
        <sz val="9"/>
        <rFont val="Arial"/>
        <family val="2"/>
      </rPr>
      <t xml:space="preserve">
ESTADO:  CERRADO - 689</t>
    </r>
  </si>
  <si>
    <t>CULTIVOS Y GANADO</t>
  </si>
  <si>
    <r>
      <t xml:space="preserve">CDGRD CUNDINAMARCA ACTUALIZA  INFORMACIÓN:
MUNICIPIO:  SOACHA - BARRIO CIUDAD VERDE
EVENTO:  INCENDIO DE COBERTURA VEGETAL  17/09/2023
AFECTACIÓN:  PENDIENTE EN EVALUACIÓN
ACCIONES: ATIENDE BOMBEROS EL MUNICIPIO DE SOACHA CON 6 UNIDADES
</t>
    </r>
    <r>
      <rPr>
        <b/>
        <sz val="9"/>
        <color indexed="8"/>
        <rFont val="Arial"/>
        <family val="2"/>
      </rPr>
      <t>ESTADO:  ACTIVO - 685</t>
    </r>
    <r>
      <rPr>
        <sz val="9"/>
        <color indexed="8"/>
        <rFont val="Arial"/>
        <family val="2"/>
      </rPr>
      <t xml:space="preserve">
DNBC ACTUALIZA INFORMACIÓN:
MUNICIPIO: SOACHA - CUNDINAMARCA . CIUDAD VERDE
EVENTO:  INCENDIO DE COBERTURA VEGETAL 17/09/2023
AFECTACIÓN: 1 HECTÁREA DE VEGETACIÓN NATIVA
ACCIONES: ATENDIÓ BOMBEROS OFICIALES Y VOLUNTARIOS DE SOACHA 
</t>
    </r>
    <r>
      <rPr>
        <b/>
        <sz val="9"/>
        <color indexed="8"/>
        <rFont val="Arial"/>
        <family val="2"/>
      </rPr>
      <t>ESTADO:  LIQUIDADO - 689</t>
    </r>
    <r>
      <rPr>
        <sz val="9"/>
        <color indexed="8"/>
        <rFont val="Arial"/>
        <family val="2"/>
      </rPr>
      <t xml:space="preserve">
</t>
    </r>
  </si>
  <si>
    <r>
      <t xml:space="preserve">CDGRD TOLIMA INFORMA: MUNICIPIO:  ORTEGA - VEREDA CUCHARO SAN ANTONIO. EVENTO:  INCENDIO DE COBERTURA VEGETAL 18/09/2023. AFECTACIÓN: 12 HECTÁREAS DE VEGETACIÓN NATIVA Y PASTO. ACCIONES:  EVENTO ATENDIDO POR CMGRD, DCC Y GUARDIA INDÍGENA. ESTADO:  </t>
    </r>
    <r>
      <rPr>
        <b/>
        <sz val="9"/>
        <rFont val="Arial"/>
        <family val="2"/>
      </rPr>
      <t>LIQUIDADO - 690</t>
    </r>
  </si>
  <si>
    <r>
      <t xml:space="preserve">CDGRD TOLIMA INFORMA: MUNICIPIO: ORTEGA - VEREDA SAN ROQUE
EVENTO:  INCENDIO DE COBERTURA VEGETAL 18/09/2023. AFECTACIÓN: PENDIENTE POR REPORTAR. ACCIONES:  EVENTOS ATENDIDO POR CMGRD, GUARDIA INDIGNA Y DCC. ESTADO:  </t>
    </r>
    <r>
      <rPr>
        <b/>
        <sz val="9"/>
        <rFont val="Arial"/>
        <family val="2"/>
      </rPr>
      <t xml:space="preserve">ACTIVO - 688
</t>
    </r>
    <r>
      <rPr>
        <sz val="9"/>
        <rFont val="Arial"/>
        <family val="2"/>
      </rPr>
      <t>ACTUALIZACIÓN CDGRD TOLIMA INFORMA: MUNICIPIO:  ORTEGA - VEREDA SAN ROQUE. EVENTO:  INCENDIO DE COBERTURA VEGETAL 18/09/2023 . AFECTACIÓN: 10 HECTÁREAS DE VEGETACIÓN NATIVA Y PASTO. ACCIONES:  EVENTO ATENDIDO POR CMGRD, DCC Y GUARDIA INDÍGENA</t>
    </r>
    <r>
      <rPr>
        <b/>
        <sz val="9"/>
        <rFont val="Arial"/>
        <family val="2"/>
      </rPr>
      <t>. ESTADO:  LIQUIDADO - 690</t>
    </r>
    <r>
      <rPr>
        <sz val="9"/>
        <rFont val="Arial"/>
        <family val="2"/>
      </rPr>
      <t xml:space="preserve">
</t>
    </r>
  </si>
  <si>
    <r>
      <t xml:space="preserve">CDGRD TOLIMA, INFORMA:
MUNICIPIO: ATACO, VEREDAS: SALADO NEGREO, PAYPA, ALAPE
EVENTO:  INCENDIO DE COBERTURA VEGETAL 16-09-2023
AFECTACIÓN: APROXIMADAMENTE: 100 HECTÁREAS DE VEGETACIÓN Y CULTIVOS
ACCIONES: APOYAN CMGRD, COMUNIDAD
</t>
    </r>
    <r>
      <rPr>
        <b/>
        <sz val="9"/>
        <rFont val="Arial"/>
        <family val="2"/>
      </rPr>
      <t>ESTADO: ACTIVO. - 682</t>
    </r>
    <r>
      <rPr>
        <sz val="9"/>
        <rFont val="Arial"/>
        <family val="2"/>
      </rPr>
      <t xml:space="preserve">
DNBC Y CDGRD TOLIMA, ACTUALIZA INFORMACIÓN MUNICIPIO: ATACO, VEREDAS: SALADO NEGREO, PAYPA, ALAPE EVENTO: INCENDIO DE COBERTURA VEGETAL - 16/09/2023 AFECTACIÓN: PENDIENTE EVALUACIÓN ACCIONES: EL COMANDANTE JORGE YOVANY VERJAN DE BOMBEROS VOLUNTARIOS ATACO INFORMA, REALIZANDO VERIFICACIÓN EN LA VEREDAS PAIPA, SALADO NEGRO Y ANAPE, SOLO SE IDENTIFICA 2 PUNTOS DE CALOR, SE SOLICITAD LA CANCELACIÓN DEL APOYO AÉREO. </t>
    </r>
    <r>
      <rPr>
        <b/>
        <sz val="9"/>
        <rFont val="Arial"/>
        <family val="2"/>
      </rPr>
      <t xml:space="preserve"> ESTADO: CONTROLADO - 686
</t>
    </r>
    <r>
      <rPr>
        <sz val="9"/>
        <rFont val="Arial"/>
        <family val="2"/>
      </rPr>
      <t>ACTUALIZACIÓN DNBC INFORMA: DEPARTAMENTO: TOLIMA . MUNICIPIO: ATACO  - VEREDAS SALADO NEGRO, PAYPA Y ALAPE. EVENTO:  INCENDIO DE COBERTURA VEGETAL  16/09/2023. AFECTACIÓN: 8 HECTÁREAS DE VEGETACIÓN NATIVA. ACCIONES:  EVENTO ATENDIDO POR CMGRD Y BOMBEROS</t>
    </r>
    <r>
      <rPr>
        <b/>
        <sz val="9"/>
        <rFont val="Arial"/>
        <family val="2"/>
      </rPr>
      <t>. ESTADO:  LIQUIDADO - 690</t>
    </r>
    <r>
      <rPr>
        <sz val="9"/>
        <rFont val="Arial"/>
        <family val="2"/>
      </rPr>
      <t xml:space="preserve">
</t>
    </r>
  </si>
  <si>
    <t>1 GRANJA AVÍCOLA DESTRUIDA, CON PÉRDIDA TOTAL Y CON AFECTACIÓN DE 24.000 POLLITOS MUERTOS.</t>
  </si>
  <si>
    <t xml:space="preserve">
CDGRD CUNDINAMARCA, INFORMA
MUNICIPIO: SOACHA, BARRIO: VEREDICTA
EVENTO:  INCENDIO DE COBERTURA VEGETAL- 19-09-2023
AFECTACIÓN: 2 HECTÁREAS DE VEGETACIÓN RASTROJO, PASTIZALES
ACCIONES: APOYARON CMGRD, BOMBEROS SOACHA
ESTADO: LIQUIDADO. - 691
</t>
  </si>
  <si>
    <t xml:space="preserve">CDGRD CUNDINAMARCA  INFORMA
MUNICIPIO: GUAYABAL DE SÍQUIMA, VEREDA: MANOA
EVENTO:  INCENDIO ESTRUCTURAL- 19-09-2023
AFECTACIÓN: 1 GRANJA AVÍCOLA DESTRUIDA, CON PÉRDIDA TOTAL Y CON AFECTACIÓN DE 24.000 POLLITOS MUERTOS, AL PARECER POR CORTO CIRCUITO DE CALENTADORES ESPECIALES
ACCIONES: APOYARON CMGRD, BOMBEROS DE GUAYABAL DE SÍQUIMA, ALBÁN, SAN JUAN DE RIOSECO Y LA COMUNIDAD. 
ESTADO: LIQUIDADO. - 691
</t>
  </si>
  <si>
    <t xml:space="preserve">DNBC INFORMA, DEPARTAMENTO CAUCA
MUNICIPIO: TORIBÍO, VEREDA: SESTEADERO
EVENTO:  INCENDIO DE COBERTURA VEGETAL 19-09-2023
AFECTACIÓN: 1 HECTÁREA Y MEDIA
ACCIONES: APOYARON BOMBEROS TORIBÍO- 3 UNIDADES, GUARDIA INDÍGENA
ESTADO: LIQUIDADO. - 691
</t>
  </si>
  <si>
    <t xml:space="preserve">
CDGRD CUNDINAMARCA, INFORMA
MUNICIPIO: SIBATÉ, VEREDA: LA UNIÓN
EVENTO:  INCENDIO DE COBERTURA VEGETAL- 18-09-2023
AFECTACIÓN:  7 HECTÁREAS DE VEGETACIÓN RASTROJO, PASTIZALES, NATIVA
ACCIONES: APOYARON CMGRD, BOMBEROS SIBATÉ-  4 UNIDADES, BRIGADISTA EMPRESA INDUMIL 26 UNIDADES
ESTADO: LIQUIDADO. - 691
</t>
  </si>
  <si>
    <r>
      <t xml:space="preserve">DNBC INFORMA: DEPARTAMENTO:  TOLIMA. MUNICIPIO: HONDA - SECTOR GUASIMAL. EVENTO:  INCENDIO DE COBERTURA VEGETAL 18/09/2023. AFECTACIÓN:  7 HECTÁREAS DE PASTO Y RASTROJO. ACCIONES: EVENTO ATENDIDO POR CMGRD, BOMBEROS DEL MUNICIPIO Y DCC. ESTADO:  </t>
    </r>
    <r>
      <rPr>
        <b/>
        <sz val="9"/>
        <rFont val="Arial"/>
        <family val="2"/>
      </rPr>
      <t xml:space="preserve">CONTROLADO 90% - 688
</t>
    </r>
    <r>
      <rPr>
        <sz val="9"/>
        <rFont val="Arial"/>
        <family val="2"/>
      </rPr>
      <t>ACTUALIZACIÓN DNBC INFORMA, DEPARTAMENTO TOLIMA:
MUNICIPIO: HONDA - SECTOR: GUASIMAL
EVENTO:  INCENDIO DE COBERTURA VEGETAL 18-09-2023
AFECTACIÓN:  7 HECTÁREAS DE PASTO Y RASTROJO
ACCIONES: APOYARON CMGRD, BOMBEROS, D.C.C.</t>
    </r>
    <r>
      <rPr>
        <b/>
        <sz val="9"/>
        <rFont val="Arial"/>
        <family val="2"/>
      </rPr>
      <t xml:space="preserve">
ESTADO:  LIQUIDADO - 691
</t>
    </r>
  </si>
  <si>
    <t>1 PARQUEADERO PÚBLICO.</t>
  </si>
  <si>
    <t xml:space="preserve">FECHA ACTIVACION </t>
  </si>
  <si>
    <t>PROGRAMA USAR</t>
  </si>
  <si>
    <t>ACTIVIDAD</t>
  </si>
  <si>
    <t>300 COLCHONETAS, 300 FRAZADAS, 300 JUEGOS DE SABANAS  Y 1000 TEJAS DE ZINC</t>
  </si>
  <si>
    <t>14 - 17/05/2023</t>
  </si>
  <si>
    <t xml:space="preserve">429 KITS DE ALIMENTO, 429 KITS DE ASEO,  429 KITS DE COCINA, 443 COLCHONETAS, 866 FRAZADAS, 829 JUEGOS DE SABANAS, 149 HAMACAS, 120 TOLDILLOS, </t>
  </si>
  <si>
    <t>423</t>
  </si>
  <si>
    <t>1247</t>
  </si>
  <si>
    <t xml:space="preserve">DEPARTAMENTO </t>
  </si>
  <si>
    <t xml:space="preserve">100 KITS DE ASEO, 1000 FRAZADAS, 100 TOLDILLOS, </t>
  </si>
  <si>
    <t xml:space="preserve">1000 KITS DE ALIMENTO,  1000 KITS DE ASEO, 1000 KITS DE COCINA, 1000 FRAZADAS, 500 HAMACAS, 50 CARPAS TIPO CAMPING </t>
  </si>
  <si>
    <r>
      <t>CDGRD HUILA INFORMA: MUNICIPIO: YAGUARÁ - VEREDA EL VISO, CUCHILLA DE UPAR . EVENTO:  INCENDIO DE COBERTURA VEGETAL 20/09/2023 . AFECTACIÓN: PENDIENTE POR REPORTAR. ACCIONES: EVENTO ATENDIDO POR CMGRD, 5 UNIDADES  DE BOMBEROS DEL MUNICIPIO, COMUNIDAD Y EN DESPLAZAMIENTO PERSONAL DE LA ALCALDÍA. SE TIENE EN RIESGO  VIVIENDAS. ESTADO:</t>
    </r>
    <r>
      <rPr>
        <b/>
        <sz val="9"/>
        <rFont val="Arial"/>
        <family val="2"/>
      </rPr>
      <t xml:space="preserve"> ACTIVO - 692</t>
    </r>
  </si>
  <si>
    <r>
      <t xml:space="preserve">CDGRD HUILA INFORMA: MUNICIPIO: YAGUARÁ - VEREDA LETRAN  FINCA LA CAROLINA. EVENTO:  INCENDIO DE COBERTURA VEGETAL. AFECTACIÓN: 1 HECTÁREA DE PASTO Y RASTROJO. ACCIONES: EVENTO ATENDIDO POR CMGRD Y 4 UNIDADES DE BOMBEROS DEL MUNICIPIO. ESTADO: </t>
    </r>
    <r>
      <rPr>
        <b/>
        <sz val="9"/>
        <rFont val="Arial"/>
        <family val="2"/>
      </rPr>
      <t>LIQUIDADO - 692</t>
    </r>
  </si>
  <si>
    <r>
      <t xml:space="preserve">DNBC INFORMA: DEPARTAMENTO: VALLE DEL CAUCA. MUNICIPIO: PALMIRA
EVENTO:  ACCIDENTE  TRANSPORTE TERRESTRE. AFECTACIÓN: 10 LESIONADOS, 1 FALLECIDO, ACCIONES: DNBC INFORMA: SE PRESENTA ACCIDENTE DE TRÁNSITO DONDE COLISIONAN: 1 BUS DE LA EMPRESA EXPRESO PALMIRA, 1 CAMIÓN Y 1 AUTOMÓVIL, SOBRE LA RECTA SENTIDO CALI – PALMIRA.
RECURSOS: 4 BOMBEROS SUBESTACIÓN PALMASECA – 1 AMBULANCIA, 4 BOMBEROS PALMIRA – 1 MÁQUINA DE RESCATE, ESTADO:  </t>
    </r>
    <r>
      <rPr>
        <b/>
        <sz val="9"/>
        <rFont val="Arial"/>
        <family val="2"/>
      </rPr>
      <t>CERRADO - 692</t>
    </r>
    <r>
      <rPr>
        <sz val="9"/>
        <rFont val="Arial"/>
        <family val="2"/>
      </rPr>
      <t xml:space="preserve">
</t>
    </r>
  </si>
  <si>
    <r>
      <t xml:space="preserve">CDGRD TOLIMA INFORMA:
MUNICIPIO:  RIOBLANCO - TOLIMA, VEREDA SANTAFÉ
EVENTO:  INCENDIO DE COBERTURA VEGETAL 17/09/2023
AFECTACIÓN:  PENDIENTE EN EVALUACIÓN
ACCIONES:  ATIENDE CMGRD
</t>
    </r>
    <r>
      <rPr>
        <b/>
        <sz val="9"/>
        <rFont val="Arial"/>
        <family val="2"/>
      </rPr>
      <t>ESTADO:  ACTIVO  685</t>
    </r>
    <r>
      <rPr>
        <sz val="9"/>
        <rFont val="Arial"/>
        <family val="2"/>
      </rPr>
      <t xml:space="preserve">
ACTUALIZACIÓN CMGRD INFORMA:  DEPARTAMENTO:  TOLIMA. MUNICIPIO:  RIOBLANCO - VEREDA SANTAFÉ. EVENTO:   INCENDIO DE COBERTURA VEGETAL 17/09/2023. AFECTACIÓN: 1 HECTÁREA DE BOSQUE. ACCIONES: EVENTO ATENDIDO  POR CMGRD Y COMUNIDAD. </t>
    </r>
    <r>
      <rPr>
        <b/>
        <sz val="9"/>
        <rFont val="Arial"/>
        <family val="2"/>
      </rPr>
      <t>ESTADO:  LIQUIDADO - 692</t>
    </r>
  </si>
  <si>
    <r>
      <t xml:space="preserve">CDGRD NORTE DE SANTANDER INFORMA: MUNICIPIO: CUCUTILLA - VERDAD SAN MIGUEL  SECTOR LA LOMA . EVENTO:  INCENDIO DE COBERTURA VEGETAL 17/09/2023 . AFECTACIÓN:  CULTIVOS DE CAFÉ Y PASTO . ACCIONES: EVENTO ATENDIDO POR CMGRD, EN RIESGO ZONA DE BOSQUE.  ESTADO: </t>
    </r>
    <r>
      <rPr>
        <b/>
        <sz val="9"/>
        <rFont val="Arial"/>
        <family val="2"/>
      </rPr>
      <t xml:space="preserve"> ACTIVO - 688
</t>
    </r>
    <r>
      <rPr>
        <sz val="9"/>
        <rFont val="Arial"/>
        <family val="2"/>
      </rPr>
      <t xml:space="preserve">ACTIALIZACIÓN CMGRD INFORMA: DEPARTAMENTO:  NORTE DE SANTANDER. MUNICIPIO: CUCUTILLA - VEREDA SAN MIGUEL . EVENTO:  INCENDIO DE COBERTURA VEGETAL  17/09/2023. AFECTACIÓN: 2 HECTÁREAS DE BOSQUE NATIVO Y 1 AFLUENTE HÍDRICO. ACCIONES: EVENTO ATENDIDO POR  CMGRD Y HABITANTES </t>
    </r>
    <r>
      <rPr>
        <b/>
        <sz val="9"/>
        <rFont val="Arial"/>
        <family val="2"/>
      </rPr>
      <t xml:space="preserve">
ESTADO:  LIQUIDADO - 692</t>
    </r>
  </si>
  <si>
    <r>
      <t xml:space="preserve">CDGRD HUILA, INFORMA
MUNICIPIO: AIPE, SECTOR: EL TAMBO
EVENTO: MOVIMIENTO EN MASA- 12-09-2023
AFECTACIÓN: SITUACIÓN OCASIONADA POR REPRESAMIENTO, SOBRE CAUDAL DEL RÍO AIPE.  EL CMGRD REALIZÓ COMUNICACIÓN DE ALERTA A LA COMUNIDAD Y PERSONAS UBICADAS EN ZONAS ALEDAÑAS, A TRAVÉS DE RADIO LOCUCIÓN Y REPORTE DIRECTO VÍA CELULAR A LOS PRESIDENTES DE LAS JUNTAS DE ACCIÓN COMUNAL DE LA ZONA DE INCIDENCIA. EL COORDINADOR DEL CMGRD DEL MUNICIPIO DE AIPE, COMUNICA QUE EL DÍA DE AYER, EL CBV Y PROFESIONALES DE LA ALCALDÍA MUNICIPAL, REALIZARON LA VISITA Y ACERCAMIENTO AL SECTOR RECONOCIDO COMO EL TAMBO, PERO NO PUDIERON INGRESAR MANIFESTANDO QUE LA ZONA DONDE SE PRESENTA EL DESLIZAMIENTO ES MUY COMPLICADA Y DE GRAN RIESGO. POR LO TANTO, SE REQUIERE ACOMPAÑAMIENTO DE UN GUÍA DE LA REGIÓN, CONCLUYENDO QUE EL DÍA DE HOY A LAS 07:00 AM, CON PERSONAL DEL CUERPO DE BOMBEROS VOLUNTARIOS REALIZARÁN EL RECORRIDO. LA COMUNIDAD MANIFIESTA QUE EL CAUDAL DEL RÍO NO ESTÁ SIENDO OBSTRUIDO EN SU TOTALIDAD Y DEPENDIENDO DE LA VISITA, SE TOMARÁN LAS ACCIONES Y MEDIDAS A REALIZAR. 
ACCIONES: APOYAN CMGRD, BOMBEROS, JAC
</t>
    </r>
    <r>
      <rPr>
        <b/>
        <sz val="9"/>
        <rFont val="Arial"/>
        <family val="2"/>
      </rPr>
      <t>ESTADO: ABIERTO. - 673</t>
    </r>
    <r>
      <rPr>
        <sz val="9"/>
        <rFont val="Arial"/>
        <family val="2"/>
      </rPr>
      <t xml:space="preserve">
ACTUALIZACIÓN CMGRD INFORMA: DEPARTAMENTO: HUILA. MUNICIPIO: AIPE  SECTOR EL TAMBO. EVENTO:  MOVIMIENTO EN MASA 12/09/2023 . AFECTACIÓN: ACCIONES: SE REALIZA VERIFICACIÓN DEL RÍO AIPE Y NO SE EVIDENCIA DISMINUCIÓN DEL CAUCE POR LO QUE NO SE TENDRÍA OBSTRUCCIÓN DEL MISMO. SE SOLICITARÁ AL CDGRD HUILA  PERSONAL ESPECIALIZADO PARA VERIFICACIÓN COMPLETA DEL RÍO.</t>
    </r>
    <r>
      <rPr>
        <b/>
        <sz val="9"/>
        <rFont val="Arial"/>
        <family val="2"/>
      </rPr>
      <t xml:space="preserve">   ESTADO:  CERRADO - 692</t>
    </r>
    <r>
      <rPr>
        <sz val="9"/>
        <rFont val="Arial"/>
        <family val="2"/>
      </rPr>
      <t xml:space="preserve">
</t>
    </r>
  </si>
  <si>
    <r>
      <t xml:space="preserve">DNBC INFORMA: DEPARTAMENTO: BOYACÁ. MUNICIPIO: SABOYÁ - VEREDA ESCOBAR. EVENTO:   INCENDIO DE COBERTURA VEGETAL 19/09/2023. AFECTACIÓN: PENDIENTE POR REPORTAR. ACCIONES:PENDIENTE POR REPORTAR*ACCIONES:* SE PRESENTA INCENDIO DE GRAN MAGNITUD, SE SOLICITA LA ACTIVACIÓN DE BATALLÓN DE DESASTRES PERTENECIENTES A EJÉRCITO NACIONAL.  
, SE SOLICITA LA ACTIVACIÓN DE BATALLÓN DE DESASTRES PERTENECIENTES A EJERCITO NACIONAL. RECURSOS:08 BOMBEROS CHIQUINQUIRÁ, 02 CAMIONES CISTERNA
ESTADO:  </t>
    </r>
    <r>
      <rPr>
        <b/>
        <sz val="9"/>
        <rFont val="Arial"/>
        <family val="2"/>
      </rPr>
      <t xml:space="preserve">ACTIVO - 690
</t>
    </r>
    <r>
      <rPr>
        <sz val="9"/>
        <rFont val="Arial"/>
        <family val="2"/>
      </rPr>
      <t>ACTUALIZACIÓN DNBC INFORMA, DEPARTAMENTO BOYACÁ
MUNICIPIO: SABOYÁ, VEREDA: ESCOBAR
EVENTO:   INCENDIO DE COBERTURA VEGETAL 19-09-2023
AFECTACIÓN: EN VERIFICACIÓN
ACCIONES: APOYAN CMGRD, UNGRD- SALA DE CRISIS, GESTIONÓ- SOLICITUD NO. 073. APOYO CON PERSONAL DE LA BRIGADA DE ATENCIÓN Y PREVENCIÓN DE DESASTRES- EJÉRCITO NACIONAL-  COMANDO DE INGENIEROS MILITARES, BOMBEROS CHIQUINQUIRÁ- 8 UNIDADES, 2 CAMIONES CISTERNA</t>
    </r>
    <r>
      <rPr>
        <b/>
        <sz val="9"/>
        <rFont val="Arial"/>
        <family val="2"/>
      </rPr>
      <t xml:space="preserve">
ESTADO:  ACTIVO. - 691
</t>
    </r>
    <r>
      <rPr>
        <sz val="9"/>
        <rFont val="Arial"/>
        <family val="2"/>
      </rPr>
      <t>ACTUALIZACIÓN 10:04 HORAS 20/09/2023 DNBC INFORMA: DEPARTAMENTO:  BOYACÁ. MUNICIPIO:  SABOYÁ  VEREDA ESCOBAR. EVENTO:  INCENDIO DE COBERTURA VEGETAL 19/09/2023. AFECTACIÓN: PENDIENTE POR REPORTAR. ACCIONES:  DNBC INFORMA QUE EN COMUNICACIÓN CON EL DELEGADO DEPARTAMENTAL DE BOMBEROS  PABLO DÍAZ NO SE REQUIERE EL APOYO AÉREO Y DE PERSONAL, SE HACE  SOLICITUD CANCELACIÓN DEL RECURSO. - SCN INFORMA: SE REALIZA CANCELACIÓN DE LA SOLICITUD DE APOYO AÉREO Y DE PERSONAL</t>
    </r>
    <r>
      <rPr>
        <b/>
        <sz val="9"/>
        <rFont val="Arial"/>
        <family val="2"/>
      </rPr>
      <t>. ESTADO: ACTIVO - 692</t>
    </r>
    <r>
      <rPr>
        <sz val="9"/>
        <rFont val="Arial"/>
        <family val="2"/>
      </rPr>
      <t xml:space="preserve">
 ACTUALIZACIÓN DNBC INFORMA, DEPARTAMENTO BOYACÁ MUNICIPIO: SABOYÁ, VEREDA: ESCOBAR EVENTO:   INCENDIO DE COBERTURA VEGETAL 19-09-2023
AFECTACIÓN: 30 HECTÁREAS DE VEGETACIÓN NATIVA ACCIONES: EL COMANDANTE LUIS ACERO DE BOMBEROS CHIQUINQUIRÁ INFORMA, SE DA POR LIQUIDADO EL INCENDIO FORESTAL QUE SE PRESENTABA EN LA VEREDA ESCOBAR DEJANDO UNA AFECTACIÓN TOTAL DE 30 HECTÁREAS DE VEGETACIÓN NATIVA. RECURSOS 10 BOMBEROS CHIQUINQUIRÁ 05 FUNCIONARIOS DE CORPORACIÓN AUTÓNOMA DE BOYACÁ  03 UNIDADES DE POLICÍA NACIONAL 
</t>
    </r>
    <r>
      <rPr>
        <b/>
        <sz val="9"/>
        <rFont val="Arial"/>
        <family val="2"/>
      </rPr>
      <t>ESTADO:  LIQUIDADO - 693</t>
    </r>
  </si>
  <si>
    <r>
      <t>CDGRD TOLIMA INFORMA: MUNICIPIO:  NATAGAIMA - CERRO PACANDÉ
EVENTO:  INCENDIO DE COBERTURA VEGETAL 01/09/2023. AFECTACIÓN:  PENDIENTE POR EVALUAR. ACCIONES: CMGRD INFORMA: NO HAY PERSONAL ATENDIENDO EL EVENTO PORQUE ES SECTOR DE DIFÍCIL ACCESO Y BOMBEROS NO CUENTA CON EL CONVENIO CON LA ALCALDÍA. SE SOLICITARÁ APOYO DE BRIGADA FORESTAL DE EJÉRCITO Y APOYO DE BOMBEROS DEL DEPARTAMENTO. -DNBC:  A LA ESPERA DE COORDINACIÓN CON DELEGACIÓN DEPARTAMENTAL DE BOMBEROS TOLIMA. ESTADO:  ACTIVO - 644
CDGRD TOLIMA, ACTUALIZA INFORMACIÓN: MUNICIPIO: NATAGAIMA - CERRO PACANDÉ EVENTO:  INCENDIO DE COBERTURA VEGETAL - 01/09/2023 AFECTACIÓN: 120 HECTÁREAS DE VEGETACIÓN NATIVA ACCIONES: ATENDIDO POR CMGRD Y BOMBEROS</t>
    </r>
    <r>
      <rPr>
        <b/>
        <sz val="9"/>
        <rFont val="Arial"/>
        <family val="2"/>
      </rPr>
      <t xml:space="preserve"> ESTADO: LIQUIDADO - 693</t>
    </r>
  </si>
  <si>
    <r>
      <t xml:space="preserve">CDGRD CUNDINAMARCA, INFORMA: MUNICIPIO: SAN FRANCISCO, VEREDA RÍO SECO, SECTOR LA MESETA, EVENTO:  INCENDIO DE COBERTURA VEGETAL 19/09/2023, AFECTACIÓN: 2 HECTÁREAS DE RASTROJO Y PASTIZALES, ACCIONES: ATENDIDO POR EL CMGRD Y CBV DEL MUNICIPIO, ESTADO: </t>
    </r>
    <r>
      <rPr>
        <b/>
        <sz val="9"/>
        <rFont val="Arial"/>
        <family val="2"/>
      </rPr>
      <t>LIQUIDADO - 694</t>
    </r>
  </si>
  <si>
    <r>
      <t xml:space="preserve">CDGRD CUNDINAMARCA, INFORMA: MUNICIPIO: PANDI, VEREDA LA MARÍA, SECTOR EL ESCOBAL, EVENTO:  INCENDIO DE COBERTURA VEGETAL 20/09/2023, 
AFECTACIÓN: 1.5 HECTÁREAS DE VEGETACIÓN DE GUADUAS Y PASTOS, ACCIONES: ATENDIDO POR EL CMGRD Y CBV DEL MUNICIPIO, ESTADO: </t>
    </r>
    <r>
      <rPr>
        <b/>
        <sz val="9"/>
        <rFont val="Arial"/>
        <family val="2"/>
      </rPr>
      <t>LIQUIDADO - 694</t>
    </r>
  </si>
  <si>
    <r>
      <t xml:space="preserve">TIEMPO DE ORIGEN: 2023-09-21 04:23:12 HORA LOCAL, (2023-09-21 09:23:12 UTC ), LOCALIZACIÓN: 1.27°,-77.33°, PROFUNDIDAD: SUPERFICIAL (MENOR A 30 KM), MAGNITUD: 3.6, ESTACIONES: 17, ESTATUS: MANUAL, RMS: 0.2 S, GAP: 117°, AGENCIA: SGC-, VSPA, MUNICIPIOS CERCANOS: NARIÑO (NARIÑO) A 4 KM, LA FLORIDA (NARIÑO) A 9 KM, CHACHAGÜÍ (NARIÑO) A 11 KM, AFECTACIÓN: SIN REPORTES DE AFECTACIÓN, ACCIONES: SE REALIZA BARRIDO POR PARTE DE LAS DIFERENTES ENTIDADES DE GRD Y CITEL NARIÑO SIN PRESENTARSE REPORTES DE ALERTA O AFECTACIÓN, ESTADO: </t>
    </r>
    <r>
      <rPr>
        <b/>
        <sz val="9"/>
        <rFont val="Arial"/>
        <family val="2"/>
      </rPr>
      <t>CERRADO - 694</t>
    </r>
  </si>
  <si>
    <r>
      <t xml:space="preserve">CMGRD, INFORMA: DEPARTAMENTO: CAUCA. MUNICIPIO: SOTARÁ - VEREDA LAS ESTRELLAS. EVENTO:  INCENDIO DE COBERTURA VEGETAL 16/07/2023. AFECTACIÓN:  PENDIENTE POR REPORTAR. ACCIONES:  SE PRESENTA INCENDIO DE COBERTURA VEGETAL EN LA VEREDA LA ESTRELLA DONDE SE AFECTA VEGETACIÓN NATIVA Y ÁRBOLES DE ROBLE, EN RIESGO  NACEDERO QUE SURTE  DE AGUA AL ACUEDUCTO DEL  MUNICIPIO DE TIMBÍO. EL INCENDIO ES ATENDIDO POR 7 UNIDADES DE BOMBEROS TIMBÍO Y 1 VEHÍCULO. EN RIESGO EL AFLUENTE HÍDRICO QUE SURTE  EL ACUEDUCTO DEL MUNICIPIO DE TIMBÍO, SE ESTÁ A LA ESPERA DE TENER COMUNICACIONES CON LAS UNIDADES QUE SE ENCUENTRAN EN EL SITIO. 
 ESTADO: </t>
    </r>
    <r>
      <rPr>
        <b/>
        <sz val="9"/>
        <rFont val="Arial"/>
        <family val="2"/>
      </rPr>
      <t xml:space="preserve">ACTIVO - 684
</t>
    </r>
    <r>
      <rPr>
        <sz val="9"/>
        <rFont val="Arial"/>
        <family val="2"/>
      </rPr>
      <t>DNBC ACTUALIZA INFORMACIÓN: DEPARTAMENTO: CAUCA MUNICIPIO: SOTARÁ - VEREDA LAS ESTRELLAS EVENTO:  INCENDIO DE COBERTURA VEGETAL 16/07/2023 AFECTACIÓN:  PENDIENTE POR REPORTAR ACCIONES: EL SUBCOMANDANTE JOSÉ RICARDO BURBANO DE BOMBEROS VOLUNTARIOS TIMBIO INFORMA, SE CONTINÚAN CON LABORES EN LA VEREDAS LAS ESTRELLAS Y EL SALADO, SE REALIZAN MANIOBRAS CON HERRAMIENTAS MANUALES PARA CONTROLAR Y LIQUIDAR EL EVENTO PRESENTADO EN EL MUNICIPIO. RECURSOS
9 BOMBEROS TIMBIO 1 CAMIONETA DE INTERVENCIÓN RÁPIDA</t>
    </r>
    <r>
      <rPr>
        <b/>
        <sz val="9"/>
        <rFont val="Arial"/>
        <family val="2"/>
      </rPr>
      <t xml:space="preserve"> ESTADO: ACTIVO - 686
</t>
    </r>
    <r>
      <rPr>
        <sz val="9"/>
        <rFont val="Arial"/>
        <family val="2"/>
      </rPr>
      <t>ACTUALIZACIÓN DNBC INFORMA: DEPARTAMENTO: CAUCA. MUNICIPIO: SOTARÁ - VEREDA LAS ESTRELLAS Y EL SALADO. EVENTO:  INCENDIO DE COBERTURA VEGETAL 16/09/2023. AFECTACIÓN: 70 HECTÁREAS DE VEGETACIÓN NATIVA
ACCIONES: EVENTO ATENDIDO POR CMGRD, BOMBEROS TIMBÍO Y BRIGADA FORESTAL DE CARTONES DE COLOMBIA. SE PRESENTAN  FUERTES VIENTOS Y ALTAS TEMPERATURAS POR LO QUE DIFICULTA EL CONTROL DEL INCENDIO, HAY 2 FOCOS ACTIVOS Y LAS OPERACIONES SE REANUDARÁN A LAS 8:30 AM</t>
    </r>
    <r>
      <rPr>
        <b/>
        <sz val="9"/>
        <rFont val="Arial"/>
        <family val="2"/>
      </rPr>
      <t xml:space="preserve">. ESTADO: ACTIVO - 688
</t>
    </r>
    <r>
      <rPr>
        <sz val="9"/>
        <rFont val="Arial"/>
        <family val="2"/>
      </rPr>
      <t>ACTUALIZACIÓN DNBC INFORMA, DEPARTAMENTO CAUCA
MUNICIPIO: SOTARÁ - VEREDAS: LAS ESTRELLAS Y EL SALADO
EVENTO:  INCENDIO DE COBERTURA VEGETAL 16-09-2023
AFECTACIÓN: 70 HECTÁREAS DE BOSQUE NATIVO. 19-09-2023- 20:00 HORAS. EL TENIENTE JUAN NARVÁEZ UNIDAD DE BOMBEROS VOLUNTARIOS TIMBÍO INFORMA, SE REALIZARON MANIOBRAS DE EXTINCIÓN CON HERRAMIENTAS MANUALES Y BOMBAS DE ESPALDA, LIQUIDADO LOS FOCOS DE CALOR QUE SE ENCONTRABAN ACTIVOS EN LA PARTE ALTA DE LA MONTAÑA, QUEDANDO UN CONTROL DE UN 80%, CULMINANDO ACTIVIDADES SOBRE LAS 15:30 HORAS 
ACCIONES: APOYAN CMGRD, BOMBEROS TIMBÍO- 8 UNIDADES, BRIGADA FORESTAL DE CARTONES DE COLOMBIA- 10 UNIDADES, D.C.C.- 2 UNIDADES- 1 VEHÍCULO LOGÍSTICO</t>
    </r>
    <r>
      <rPr>
        <b/>
        <sz val="9"/>
        <rFont val="Arial"/>
        <family val="2"/>
      </rPr>
      <t xml:space="preserve">  
ESTADO: CONTROLADO. - 691
</t>
    </r>
    <r>
      <rPr>
        <sz val="9"/>
        <rFont val="Arial"/>
        <family val="2"/>
      </rPr>
      <t>ACTUALIZACIÓN ENLACE DNBC UNGRD - CAUCA: MUNICIPIO: SOTARÁ, VEREDA LAS ESTRELLAS Y EL SALADO, EVENTO: INCENDIO DE COBERTURA VEGETAL 16/09/2023, AFECTACIÓN: 70 HECTÁREAS DE VEGETACIÓN NATIVA, ACCIONES: ATENDIDO POR EL CMGRD Y CBV DEL MUNICIPIO,</t>
    </r>
    <r>
      <rPr>
        <b/>
        <sz val="9"/>
        <rFont val="Arial"/>
        <family val="2"/>
      </rPr>
      <t xml:space="preserve"> ESTADO: LIQUIDADO- 694</t>
    </r>
  </si>
  <si>
    <t xml:space="preserve">DNBC INFORMA, DEPARTAMENTO VALLE DEL CAUCA
MUNICIPIO: DAGUA, CORREGIMIENTO: LIMONAR
EVENTO:  INCENDIO DE COBERTURA VEGETAL- 20-09-2023
AFECTACIÓN: 7 HECTÁREAS APROXIMADAS DE VEGETACIÓN Y CULTIVOS
ACCIONES: APOYARON BOMBEROS DAGUA- 26 UNIDADES, 3 MÁQUINAS EXTINTORAS, 1 MÁQUINA DE RESCATE, 2 MOTOCICLETAS
ESTADO: LIQUIDADO. - 695
</t>
  </si>
  <si>
    <t xml:space="preserve">CDGRD HUILA INFORMA
MUNICIPIO: CAMPOALEGRE, VEREDA: EL VISO 
EVENTO INCENDIO DE COBERTURA VEGETAL 20-09-2023
AFECTACIÓN: 25 HECTÁREAS DE PASTO Y RASTROJO
ACCIONES: APOYARON CMGRD Y BOMBEROS- 3 UNIDADES
ESTADO LIQUIDADO. - 695
</t>
  </si>
  <si>
    <t xml:space="preserve">
CDGRD HUILA INFORMA
MUNICIPIO: AIPE, VEREDA: RINCÓN
EVENTO INCENDIO DE COBERTURA VEGETAL 20-09-2023
AFECTACIÓN: 1 HECTÁREA DE BOSQUE SECO TROPICAL A ORILLAS DEL RÍO MAGDALENA
ACCIONES: APOYARON CMGRD Y BOMBEROS- 3 UNIDADES
ESTADO LIQUIDADO. - 695
</t>
  </si>
  <si>
    <t xml:space="preserve">CDGRD HUILA INFORMA
MUNICIPIO: SANTA MARÍA, VEREDAS: LA PRIMAVERA Y LA CABAÑA
EVENTO INCENDIO DE COBERTURA VEGETAL 20-09-2023
AFECTACIÓN: 10 HECTÁREAS DE CULTIVOS DE CAFÉ, PLÁTANO, PASTOS Y RASTROJOS.
ACCIONES: APOYARON CMGRD Y BOMBEROS- 2 UNIDADES
ESTADO LIQUIDADO. - 695
</t>
  </si>
  <si>
    <r>
      <t xml:space="preserve">ENLACE DNBC UNGRD INFORMA - CAUCA: MUNICIPIO: TIMBÍO, SECTOR LAS PIEDRAS, EVENTO:  INCENDIO DE COBERTURA VEGETAL 20/09/2023, AFECTACIÓN: 16 HECTÁREAS DE CULTIVOS DE CAFÉ, PASTO Y BOSQUE NATIVO. ACCIONES: ATENDIDO POR EL CMGRD, SE LOGRA CONTROLAR EN UN 70% EL INCENDIO GRACIAS A LA INTERVENCIÓN DE 9 UNIDADES BOMBERILES, INICIANDO LABORES SOBRE LAS 11:10 HORAS Y SUSPENDIENDO JORNADA A LAS 17:10 HORAS. ESTADO: </t>
    </r>
    <r>
      <rPr>
        <b/>
        <sz val="9"/>
        <rFont val="Arial"/>
        <family val="2"/>
      </rPr>
      <t xml:space="preserve">CONTROLADO - 694
</t>
    </r>
    <r>
      <rPr>
        <sz val="9"/>
        <rFont val="Arial"/>
        <family val="2"/>
      </rPr>
      <t>ACTUALIZACIÓN ENLACE DNBC, INFORMA. DEPARTAMENTO CAUCA
MUNICIPIO: TIMBÍO, SECTOR: LAS PIEDRAS
EVENTO INCENDIO DE COBERTURA VEGETAL- 20-09-2023
AFECTACIÓN: 16 HECTÁREAS DE CULTIVOS DE CAFÉ, PASTO Y BOSQUE NATIVO. 21-09-2023- 08: 15 HORAS. TENIENTE JUAN NARVÁEZ COMANDANTE DE BOMBEROS VOLUNTARIOS TIMBÍO INFORMA, LA COMUNIDAD CERCANA AL LUGAR DE LA EMERGENCIA, REPORTÓ A BOMBEROS QUE DEBIDO A LA BAJA TEMPERATURA DE LA NOCHE, LOS FOCOS ACTIVOS SE LIQUIDARON DE FORMA NATURAL, POR TANTO LAS UNIDADES ESTARÁN REALIZANDO MONITOREOS EN EL SECTOR Y ZONAS ALEDAÑAS PARA CONTROLAR POSIBLES REACTIVACIONES
ACCIONES: ATENDIDO POR EL CMGRD, BOMBERILES- 9 UNIDADES.</t>
    </r>
    <r>
      <rPr>
        <b/>
        <sz val="9"/>
        <rFont val="Arial"/>
        <family val="2"/>
      </rPr>
      <t xml:space="preserve">
ESTADO: LIQUIDADO. - 695</t>
    </r>
  </si>
  <si>
    <r>
      <t xml:space="preserve">CDGRD HUILA INFORMA: MUNICIPIO: BARAYA - VEREDA LA BATALLA, SAN PABLO, PATIA 
EVENTO:  INCENDIO DE COBERTURA VEGETAL 19/09/2023. AFECTACIÓN: PENDIENTE POR REPORTAR. ACCIONES:EVENTO ATENDIDO POR CMGRD Y BOMBEROS. ESTADO: </t>
    </r>
    <r>
      <rPr>
        <b/>
        <sz val="9"/>
        <rFont val="Arial"/>
        <family val="2"/>
      </rPr>
      <t xml:space="preserve">ACTIVO  - 692
</t>
    </r>
    <r>
      <rPr>
        <sz val="9"/>
        <rFont val="Arial"/>
        <family val="2"/>
      </rPr>
      <t>ACTUALIZACIÓN CDGRD HUILA INFORMA
MUNICIPIO: BARAYA, VEREDAS: LA BATALLA, SAN PABLO, PATÍA 
EVENTO INCENDIO DE COBERTURA VEGETAL 19-09-2023
AFECTACIÓN: 35 HECTÁREAS DE PASTO Y RASTROJO
ACCIONES: APOYARON CMGRD Y BOMBEROS</t>
    </r>
    <r>
      <rPr>
        <b/>
        <sz val="9"/>
        <rFont val="Arial"/>
        <family val="2"/>
      </rPr>
      <t xml:space="preserve">
ESTADO LIQUIDADO. - 695
</t>
    </r>
    <r>
      <rPr>
        <sz val="9"/>
        <rFont val="Arial"/>
        <family val="2"/>
      </rPr>
      <t xml:space="preserve">
</t>
    </r>
  </si>
  <si>
    <t>19-20/06/2023</t>
  </si>
  <si>
    <t xml:space="preserve">664 KITS DE ALIMENTO, 630 COLCHONETAS, 500 FRAZADAS,  1000 JUEGOS DE SABANAS. </t>
  </si>
  <si>
    <t xml:space="preserve">1500 KITS DE ALIMENTO,  500 KITS DE ASEO,  </t>
  </si>
  <si>
    <t xml:space="preserve">CDGRD BOYACÁ, INFORMA:
MUNICIPIO:  TINJACÁ - VEREDA ARRAYANES Y APOSENTOS
EVENTO:   INCENDIO DE COBERTURA VEGETAL 21/09/2023 
AFECTACIÓN:  PENDIENTE EN EVALUACIÓN
ACCIONES:  ATIENDE CMGRD
ESTADO:  ACTIVO - 696
</t>
  </si>
  <si>
    <t xml:space="preserve">CDGRD CALDAS  INFORMA:
MUNICIPIO:  FILADELFIA - VEREDA LA PAILA SECTOR MORRO BONITO
EVENTO:   INCENDIO DE COBERTURA VEGETAL 21/09/2023 
AFECTACIÓN:  1 HECTÁREA DE CULTIVOS DE CAFÉ Y BOSQUE NATIVO
ACCIONES:  ATENDIÓ CUERPO DE BOMBEROS VOLUNTARIOS FILADELFIA CON 6 UNIDADES, CUERPO DE BOMBEROS VOLUNTARIOS ARÁNZAZU CON 3 Y DEFENSA CIVIL ARÁNZAZU CON 3 UNIDADES.
ESTADO:  LIQUIDADO - 696
</t>
  </si>
  <si>
    <t xml:space="preserve">CDGRD VALLE DEL CAUCA, INFORMA:
MUNICIPIO: CALI,  KILÓMETRO 6.6 DEL CORREGIMIENTO DE LA BUITRERA
EVENTO:  INCENDIO DE COBERTURA VEGETAL 21/09/2023
AFECTACIÓN:PENDIENTE EN EVALUACIÓN
ACCIONES: APOYAN CMGRD, CDGRD, BOMBEROS Y EJÉRCITO CON 30 UNIDADES PARA SEGURIDAD, Y 21 UNIDADES DE COMUNIDAD. 
ESTADO: LIQUIDADO - 696
</t>
  </si>
  <si>
    <t xml:space="preserve">DELEGACIÓN BOMBEROS CUNDINAMARCA  INFORMA:
MUNICIPIO:  SASAIMA -  VEREDA GUAYACUNDO
EVENTO:  INCENDIO DE COBERTURA VEGETAL 21/09/2023
AFECTACIÓN:   1 HECTÁREA DE VEGETACIÓN NATIVA
ACCIONES:  ATENDIÓ  BOMBEROS SASAIMA CON 6 UNIDADES, APOYA COMUNIDAD 10 PERSONAS. 
ESTADO:  LIQUIDADO - 696
</t>
  </si>
  <si>
    <t xml:space="preserve">DELEGACIÓN BOMBEROS CUNDINAMARCA  INFORMA:
MUNICIPIO:  SAN JUAN DE RIOSECO - VEREDA TOTUMO
EVENTO:  INCENDIO DE COBERTURA VEGETAL 21/09/2023
AFECTACIÓN:  PENDIENTE ÁREA DE AFECTACIÓN EN HECTÁREAS.
ACCIONES:  ATIENDE BOMBEROS SAN JUAN RIOSECO CON 7 UNIDADES, APOYO DEFENSA CIVIL CON 5 UNIDADES Y  COMUNIDAD CON 5  UNIDADES. 
ESTADO:  LIQUIDADO  - 696
</t>
  </si>
  <si>
    <t xml:space="preserve">DELEGACIÓN BOMBEROS CUNDINAMARCA  INFORMA:
MUNICIPIO:  CUCUNUBÁ - VEREDA CHAPALA
EVENTO:  INCENDIO DE COBERTURA VEGETAL 21/09/2023
AFECTACIÓN:  PENDIENTE ÁREA DE AFECTACIÓN EN HECTÁREAS.
ACCIONES:  ATENDIÓ BOMBEROS UBATÉ CON 6 UNIDADES, APOYO COMUNIDAD 5 PERSONAS.. 
ESTADO:  LIQUIDADO - 696
</t>
  </si>
  <si>
    <t xml:space="preserve">DELEGACIÓN BOMBEROS CUNDINAMARCA  INFORMA:
MUNICIPIO:  VENECIA - VEREDA TRINIDAD
EVENTO:   INCENDIO DE COBERTURA VEGETAL 21/09/2023
AFECTACIÓN:  1 HECTÁREA DE VEGETACIÓN NATIVA
ACCIONES:  ATENDIÓ BOMBEROS
ESTADO:  LIQUIDADO - 696
</t>
  </si>
  <si>
    <t xml:space="preserve">DNBC ACTUALIZA INFORMACIÓN
MUNICIPIO: SAN MATEO - BOYACÁ, VEREDA: CASCAJAL
EVENTO:  INCENDIO DE COBERTURA VEGETAL- 20-09-2023
AFECTACIÓN: PENDIENTE EN EVALUACIÓN
ACCIONES:  
DNBC ACTUALIZACIÓN – INCENDIO FORESTAL / BOYACÁ / SAN MATEO / VEREDA CASCAJAL / 21-09-2023 / 8:40 HORAS INFORME AVANCE OPERATIVO: EL COMANDANTE JIMMY ANGARITA DE BOMBEROS VOLUNTARIOS GÜICÁN INFORMA, EL INGENIERO DE PLANEACIÓN DEL MUNICIPIO DE SAN MATEO REPORTA QUE, DEBIDO A LA BAJA TEMPERATURA DE LA NOCHE, LA DISMINUCIÓN DE LOS VIENTOS Y UNA LLUVIA LIGERA, CONTRIBUYERON A LA LIQUIDACIÓN NATURAL DEL FOCO QUE ESTABA ACTIVO EN UNA ZONA DE VEGETACIÓN ESPESA, DURANTE LA INSPECCIÓN OCULAR REALIZADA EN HORAS DE LA MAÑANA SE CONFIRMA LA INEXISTENCIA DE COLUMNAS DE HUMO.
ESTADO:  LIQUIDADO - 696
</t>
  </si>
  <si>
    <r>
      <t xml:space="preserve">CMGRD  INFORMA: DEPARTAMENTO:  TOLIMA. MUNICIPIO: PRADO - SECTOR LA REPRESA - VEREDA TOMOGO. EVENTO:   INCENDIO DE COBERTURA VEGETAL 19/09/2023. AFECTACIÓN:  PENDIENTE POR REPORTAR. ACCIONES:  EVENTO ATENDIDO POR CMGRD, COMUNIDAD, 6 UNIDADES DE BOMBEROS PRADO Y APOYO  DE FUERZA AEROESPACIAL COLOMBIANA.
 SE TIENE EN  RIESGO  VIVIENDAS. ESTADO: </t>
    </r>
    <r>
      <rPr>
        <b/>
        <sz val="9"/>
        <rFont val="Arial"/>
        <family val="2"/>
      </rPr>
      <t xml:space="preserve"> ACTIVO  - 690
</t>
    </r>
    <r>
      <rPr>
        <sz val="9"/>
        <rFont val="Arial"/>
        <family val="2"/>
      </rPr>
      <t xml:space="preserve">ACTUALIZACIÓN DNBC INFORMA, DEPARTAMENTO TOLIMA
MUNICIPIO: PRADO, VEREDA: TOMOGO, SECTOR: LA REPRESA
EVENTO:  INCENDIO DE COBERTURA VEGETAL- 19-09-2023
AFECTACIÓN: EN VERIFICACIÓN. 19-09-2023- 19:31 HORAS. EL BOMBERO STIVEN GARZÓN UNIDAD DE BOMBEROS VOLUNTARIOS PRADO INFORMA, SE EJECUTARON MANIOBRAS DE EXTINCIÓN CON HERRAMIENTAS MANUALES Y BOMBAS DE ESPALDA, CON ARTICULACIÓN DE LA FUERZA AEROESPACIAL COLOMBIANA, LA CUAL REALIZÓ 6 DESCARGAS QUE FUERON FALLIDAS, CULMINANDO LABORES SOBRE LAS 18:30 HORAS, SE SOLICITA APOYO HELICOPORTADO POR EL TIPO DE TOPOGRAFÍA DONDE SE PRESENTA LA CONFLAGRACIÓN.
ACCIONES: APOYAN CMGRD, UNGRD- SALA DE CRISIS, GESTIONÓ- SOLICITUD NO.106. APOYO AÉREO CON FUERZA AEROESPACIAL COLOMBIANA, BOMBEROS PRADO- 6 UNIDADES, FUERZA AEROESPACIAL COLOMBIANA </t>
    </r>
    <r>
      <rPr>
        <b/>
        <sz val="9"/>
        <rFont val="Arial"/>
        <family val="2"/>
      </rPr>
      <t xml:space="preserve">
ESTADO:  ACTIVO. - 691
</t>
    </r>
    <r>
      <rPr>
        <sz val="9"/>
        <rFont val="Arial"/>
        <family val="2"/>
      </rPr>
      <t>ACTUALIZACIÓN ENLACE DNBC UNGRD - TOLIMA: MUNICIPIO: PRADO, VEREDA TOMOGÓ Y CHIPA DE TENA, EVENTO:  INCENDIO DE COBERTURA VEGETAL 19/09/2023, AFECTACIÓN: 300 HECTÁREAS DE VEGETACIÓN NATIVA, ACCIONES: SE SUSPENDEN LABORES SOBRE LAS 17:00 HORAS, CON UN REPORTE DE 17 DESCARGAS REALIZADAS. MAÑANA SE PREVÉ CONTINUAR LABORES EN ESTE SECTOR</t>
    </r>
    <r>
      <rPr>
        <b/>
        <sz val="9"/>
        <rFont val="Arial"/>
        <family val="2"/>
      </rPr>
      <t xml:space="preserve">. ESTADO: ACTIVO - 694
</t>
    </r>
    <r>
      <rPr>
        <sz val="9"/>
        <rFont val="Arial"/>
        <family val="2"/>
      </rPr>
      <t>ACTUALIZACIÓN DNBC INFORMA, DEPARTAMENTO TOLIMA
MUNICIPIO: PRADO, VEREDAS: TOMOGÓ Y CHIPA DE TENA
EVENTO:  INCENDIO DE COBERTURA VEGETAL 19-09-2023
AFECTACIÓN: 300 HECTÁREAS DE VEGETACIÓN NATIVA. 21-09-2023- 12:28 HORAS. COMANDANTE MANUEL MORALES MONTAÑA DE BOMBEROS VOLUNTARIOS PRADO INFORMA, AL MOMENTO SE REALIZAN LABORES DE CONTROL DE TRES PUNTOS DE CALOR QUE SE ENCUENTRAN ACTIVOS, POR LO CUAL EL INCENDIO DE COBERTURA VEGETAL ESTÁ CONTROLADO EN UN 90%, 
ACCIONES: APOYAN CMGRD, UNGRD- SALA DE CRISIS, GESTIONÓ- SOLICITUD NO.106. APOYO AÉREO CON FUERZA AEROESPACIAL COLOMBIANA, BOMBEROS- 6 UNIDADES</t>
    </r>
    <r>
      <rPr>
        <b/>
        <sz val="9"/>
        <rFont val="Arial"/>
        <family val="2"/>
      </rPr>
      <t xml:space="preserve">
ESTADO: CONTROLADO. - 695
</t>
    </r>
    <r>
      <rPr>
        <sz val="9"/>
        <rFont val="Arial"/>
        <family val="2"/>
      </rPr>
      <t>DNBC ACTUALIZA  INFORMACIÓN
MUNICIPIO:  PRADO - TOLIMA, VEREDA TOMOGÓ Y CHIPA DE TENA
EVENTO:  INCENDIO DE COBERTURA VEGETAL 19/09/2023
AFECTACIÓN:   300 HECTÁREAS DE VEGETACIÓN NATIVA
ACCIONES:  EN COMUNICACIÓN CON EL COMANDANTE MANUEL MORALES MONTAÑA DE BOMBEROS VOLUNTARIOS PRADO INFORMA, EN HORAS DE LA MAÑANA CON EL APOYO DE FUERZA AÉREA Y LA AERONAVE CON MATRÍCULAS FAC 4434 SE REALIZAN 6 DESCARGAS, SE DESMOVILIZAN LAS UNIDADES SIENDO LAS 16:00 HORAS DANDO POR LIQUIDADO, EL COMANDANTE MORALES NOS CONFIRMA LA CANCELACIÓN DEL APOYO AÉREO.</t>
    </r>
    <r>
      <rPr>
        <b/>
        <sz val="9"/>
        <rFont val="Arial"/>
        <family val="2"/>
      </rPr>
      <t xml:space="preserve">
ESTADO:  LIQUIDADO - 696</t>
    </r>
  </si>
  <si>
    <r>
      <t xml:space="preserve">CDGRD VALLE DEL CAUCA, INFORMA:
MUNICIPIO: CALI, ALTO MENGA
EVENTO:  INCENDIO DE COBERTURA VEGETAL 21-09-2023
AFECTACIÓN: 10 HECTÁREAS DE VEGETACIÓN NATIVA
ACCIONES: APOYAN CMGRD, CDGRD, BOMBEROS CON 30 UNIDADES, 
</t>
    </r>
    <r>
      <rPr>
        <b/>
        <sz val="9"/>
        <rFont val="Arial"/>
        <family val="2"/>
      </rPr>
      <t>ESTADO: ACTIVO. - 696</t>
    </r>
    <r>
      <rPr>
        <sz val="9"/>
        <rFont val="Arial"/>
        <family val="2"/>
      </rPr>
      <t xml:space="preserve">
SOCORRO NACIONAL Y CDGRD VALLE DEL CAUCA, ACTUALIZAN INFORMACIÓN
MUNICIPIO: CALI, ALTO MENGA EVENTO:  INCENDIO DE COBERTURA VEGETAL 21-09-2023 AFECTACIÓN: 10 HECTÁREAS DE VEGETACIÓN NATIVA ACCIONES: APOYAN CMGRD, CDGRD, BOMBEROS CON 30 UNIDADES,  -CRUZ ROJA INFORMA: SECCIONAL VALLE DEL CAUCA PRESENTE EN APOYO A BOMBEROS Y LA COMUNIDAD DE LA CAMPIÑA Y EL CERRO DE LAS TRES CRUCES POR EL INCENDIO FORESTAL QUE SE VIENE PRESENTANDO DESDE LA TARDE DE HOY, 25 PERSONAS ENTRE VOLUNTARIOS Y EMPLEADOS, DOS CARROS DE RESCATE, UN CARRO ADMINISTRATIVO Y UNA AMBULANCIA BÁSICA EN EL SITIO, ESTAMOS ENCARGADOS DE L ATENCIÓN DE PRIMEROS AUXILIOS Y EVACUACIÓN DE LA COMUNIDAD CERCANA AL INCENDIO </t>
    </r>
    <r>
      <rPr>
        <b/>
        <sz val="9"/>
        <rFont val="Arial"/>
        <family val="2"/>
      </rPr>
      <t>ESTADO: ACTIVO - 697.</t>
    </r>
    <r>
      <rPr>
        <sz val="9"/>
        <rFont val="Arial"/>
        <family val="2"/>
      </rPr>
      <t xml:space="preserve">
</t>
    </r>
  </si>
  <si>
    <r>
      <t xml:space="preserve">ENLACE DNBC UNGRD, INFORMA - HUILA: MUNICIPIO: NEIVA, VEREDA MOSCOVIA, CORREGIMIENTO COGUA, EVENTO:  INCENDIO DE COBERTURA VEGETAL 20/09/2023, AFECTACIÓN: PENDIENTE POR REPORTAR, ACCIONES: EL COMANDANTE ARMANDO CABRERA DE BOMBEROS OFICIALES NEIVA INFORMA, SE PRESENTA INCENDIO FORESTAL EN LA VEREDA MOSCOVIA, EN EL CUAL SE REALIZAN LABORES DE CONTROL DESDE LAS 5:00 HORAS, AL MOMENTO SE ENCUENTRA EN DESPLAZAMIENTO UN BATALLÓN DE EJERCITO NACIONAL, PARA MAÑANA DEPENDIENDO CÓMO EVOLUCIONE EL INCENDIO SE PREVÉ ENVIAR A 30 UNIDADES BOMBERILES A LA ATENCIÓN DEL MISMO. SCN 21:39. SE ENVÍA SOLICITUD NO. 075. APOYO CON PERSONAL DE LA BRIGADA DE ATENCIÓN Y PREVENCIÓN DE DESASTRES PARA ACCIONES DE RESPUESTA POR INCENDIO EN JURISDICCIÓN DE NEIVA - HUILA. RECURSOS: 20 BOMBEROS OFICIALES NEIVA, 2 MÁQUINAS EXTINTORAS, ESTADO: </t>
    </r>
    <r>
      <rPr>
        <b/>
        <sz val="9"/>
        <rFont val="Arial"/>
        <family val="2"/>
      </rPr>
      <t xml:space="preserve">ACTIVO - 694
</t>
    </r>
    <r>
      <rPr>
        <sz val="9"/>
        <rFont val="Arial"/>
        <family val="2"/>
      </rPr>
      <t>ENLACE DNBC UNGRD, ACTUALIZA INFORMACIÓN - HUILA: MUNICIPIO: NEIVA, VEREDA MOSCOVIA, CORREGIMIENTO COGUA EVENTO:  INCENDIO DE COBERTURA VEGETAL 20/09/2023 AFECTACIÓN: 386 HECTÁREAS DE VEGETACIÓN NATIVA ACCIONES: EL COMANDANTE ARMANDO CABRERA DE BOMBEROS OFICIALES NEIVA INFORMA, EL INCENDIO FORESTAL DE LA VEREDA MOSCOVIA, ES LIQUIDADO GRACIAS A LAS LABORES DE CONTROL Y EXTINCIÓN DE LAS UNIDADES BOMBERILES, DENTRO DEL BALANCE PRELIMINAR SE PRESENTÓ UNA AFECTACIÓN DE 386 HECTÁREAS DE BOSQUE NATIVO Y VARIOS ANIMALES ENTRE ELLOS VENADOS, ASÍ MISMO SE LOGRÓ RESGUARDAR Y SALVAR VARIOS YACIMIENTOS DE AGUA.  RECURSOS 20 BOMBEROS OFICIALES NEIVA 32 UNIDADES DEL BATALLÓN DE DESASTRES. 02 MÁQUINAS EXTINTORAS</t>
    </r>
    <r>
      <rPr>
        <b/>
        <sz val="9"/>
        <rFont val="Arial"/>
        <family val="2"/>
      </rPr>
      <t xml:space="preserve"> ESTADO: LIQUIDADO - 697</t>
    </r>
  </si>
  <si>
    <r>
      <t xml:space="preserve">CDGRD SANTANDER, INFORMA: MUNICIPIO: LOS SANTOS, VEREDA ROSA BLANCA
EVENTO: INCENDIO DE COBERTURA VEGETAL 21/09/2023, AFECTACIÓN: 30 HECTÁREAS DE VEGETACIÓN NATIVA Y PASTIZALES, ACCIONES: ATENDIDO POR EL CMGRD Y BOMBEROS VOLUNTARIOS DE LOS SANTOS, APOYADO POR BOMBEROS DE FLORIDABLANCA Y EL GRUPO PONALSAR, ESTADO: </t>
    </r>
    <r>
      <rPr>
        <b/>
        <sz val="9"/>
        <rFont val="Arial"/>
        <family val="2"/>
      </rPr>
      <t>LIQUIDADO - 698</t>
    </r>
  </si>
  <si>
    <r>
      <t xml:space="preserve">CDGRD SANTANDER, INFORMA: MUNICIPIO: SAN MIGUEL, VEREDA ARENAL, EVENTO: INCENDIO DE COBERTURA VEGETAL 21/09/2023, AFECTACIÓN: 5 HECTÁREAS DE VEGETACIÓN NATIVA Y PASTIZALES, ACCIONES: ATENDIDO POR EL CMGRD Y APOYADOS POR LA POLICÍA NACIONAL, ESTADO: </t>
    </r>
    <r>
      <rPr>
        <b/>
        <sz val="9"/>
        <rFont val="Arial"/>
        <family val="2"/>
      </rPr>
      <t>LIQUIDADO - 698</t>
    </r>
  </si>
  <si>
    <r>
      <t xml:space="preserve">CDGRD HUILA, INFORMA: MUNICIPIO: PITAL, VEREDA SAN JOAQUÍN, EVENTO: INCENDIO DE COBERTURA VEGETAL 21/09/2023, AFECTACIÓN: 8 HECTÁREAS DE PASTO Y RASTROJO, ACCIONES: FUE ATENDIDO POR 5 UNIDADES DEL CBV DEL MUNICIPIO DE PITA, ESTADO: </t>
    </r>
    <r>
      <rPr>
        <b/>
        <sz val="9"/>
        <rFont val="Arial"/>
        <family val="2"/>
      </rPr>
      <t>LIQUIDADO - 698</t>
    </r>
  </si>
  <si>
    <r>
      <t xml:space="preserve">CDGRD HUILA, INFORMA: MUNICIPIO: RIVERA, VEREDA ARENOSA, EVENTO: INCENDIO DE COBERTURA VEGETAL 21/09/2023, AFECTACIÓN: 6 HECTÁREAS DE PASTO Y RASTROJO, ACCIONES: LA EMERGENCIA FUE ATENDIDA POR 6 UNIDADES DEL CUERPO DE BOMBEROS VOLUNTARIOS DEL MUNICIPIO DE RIVERA. ESTADO: </t>
    </r>
    <r>
      <rPr>
        <b/>
        <sz val="9"/>
        <rFont val="Arial"/>
        <family val="2"/>
      </rPr>
      <t>LIQUIDADO - 698</t>
    </r>
  </si>
  <si>
    <r>
      <t xml:space="preserve">CDGRD HUILA, INFORMA: MUNICIPIO: NATAGA, VEREDA LA PRINGAMOZA, EVENTO: INCENDIO DE COBERTURA VEGETAL 21/09/2023, AFECTACIÓN: 7 HECTÁREAS DE RASTROJO Y CULTIVOS, ACCIONES: LA EMERGENCIA FUE ATENDIDA POR EL CBV DE NÁTAGA CON APOYO DEL CBV DE TESALIA.ESTADO: </t>
    </r>
    <r>
      <rPr>
        <b/>
        <sz val="9"/>
        <rFont val="Arial"/>
        <family val="2"/>
      </rPr>
      <t>LIQUIDADO - 698</t>
    </r>
  </si>
  <si>
    <r>
      <t xml:space="preserve">CDGRD HUILA, INFORMA: MUNICIPIO: LA PLATA, VEREDA SAN MARTÍN, SECTOR COMBEIMA, EVENTO: INCENDIO DE COBERTURA VEGETAL 21/09/2023, AFECTACIÓN: 4 HECTÁREAS DE RASTROJO Y PASTO, ACCIONES: EL INCENDIO FUE ATENDIDO POR PARTE DEL CBV DEL MUNICIPIO DE LA PLATA Y CMGRD, ESTADO: </t>
    </r>
    <r>
      <rPr>
        <b/>
        <sz val="9"/>
        <rFont val="Arial"/>
        <family val="2"/>
      </rPr>
      <t>LIQUIDADO - 698</t>
    </r>
  </si>
  <si>
    <r>
      <t xml:space="preserve">CDGRD HUILA, INFORMA: MUNICIPIO: NEIVA, SUR ABASTOS, SECTOR MONTE VERDE, EVENTO: INCENDIO DE COBERTURA VEGETAL 19/09/2023, AFECTACIÓN: 1.2 HECTÁREAS DE RASTROJO Y PASTO, ACCIONES: EL INCENDIO FUE ATENDIDO POR 4 UNIDADES DEL CBV DEL MUNICIPIO Y CMGRD, ESTADO: </t>
    </r>
    <r>
      <rPr>
        <b/>
        <sz val="9"/>
        <rFont val="Arial"/>
        <family val="2"/>
      </rPr>
      <t>LIQUIDADO - 698</t>
    </r>
  </si>
  <si>
    <r>
      <t xml:space="preserve">CDGRD HUILA, INFORMA: MUNICIPIO: NEIVA, VALLE DE TURÍN, EVENTO: INCENDIO DE COBERTURA VEGETAL 19/09/2023, AFECTACIÓN: 3.8 HECTÁREAS DE RASTROJO Y PASTO, ACCIONES: EL INCENDIO FUE ATENDIDO POR EL CBO DEL MUNICIPIO Y CMGRD, ESTADO: </t>
    </r>
    <r>
      <rPr>
        <b/>
        <sz val="9"/>
        <rFont val="Arial"/>
        <family val="2"/>
      </rPr>
      <t>LIQUIDADO - 698</t>
    </r>
  </si>
  <si>
    <r>
      <t xml:space="preserve">ENLACE DNBC UNGRD - VALLE DEL CAUCA, INFORMA: MUNICIPIO: CALI - (YUMBO), SECTOR MENGA, EVENTO: INCENDIO DE COBERTURA VEGETAL 21/09/2023, AFECTACIÓN: PENDIENTE POR REPORTAR, ACCIONES: ATENDIDO POR EL CMGRD Y CBV DEL MUNICIPIO. SIN EVIDENCIARSE FOCOS ACTIVOS O FUMAROLAS EN EL LUGAR, POR TAL MOTIVO SE DAN POR FINALIZADAS LAS LABORES EN EL PUNTO. 
ESTADO: </t>
    </r>
    <r>
      <rPr>
        <b/>
        <sz val="9"/>
        <rFont val="Arial"/>
        <family val="2"/>
      </rPr>
      <t>LIQUIDADO - 698</t>
    </r>
  </si>
  <si>
    <r>
      <t xml:space="preserve">ENLACE DNBC UNGRD Y CITEL DNBC INFORMA - HUILA: MUNICIPIO: YAGUARÁ, VEREDA EL VISO Y CUCHILLA DE UPAR, EVENTO: INCENDIO DE COBERTURA VEGETAL 16/09/2023, AFECTACIÓN: 80 HECTÁREAS DE PASTO, RASTROJO Y VEGETACIÓN NATIVA. ACCIONES: ATIENDE CMGRD Y CBV DEL MUNICIPIO. SE REALIZARON ACCIONES DE ENFRIAMIENTO HASTA LAS 17:00 HORAS, RECURSOS: 5 BOMBEROS YAGUARÁ, COMUNIDAD, ESTADO: </t>
    </r>
    <r>
      <rPr>
        <b/>
        <sz val="9"/>
        <rFont val="Arial"/>
        <family val="2"/>
      </rPr>
      <t xml:space="preserve">ACTIVO - 683
</t>
    </r>
    <r>
      <rPr>
        <sz val="9"/>
        <rFont val="Arial"/>
        <family val="2"/>
      </rPr>
      <t>ACTUALIZACIÓN 17/09/2023 HORA 13:15 CDGRD HUILA, INFORMA: MUNICIPIO: YAGUARÁ -  VEREDA EL VISO  Y CUCHILLA DE UPAR. EVENTO:  INCENDIO DE COBERTURA VEGETAL 16/09/2023. AFECTACIÓN:  80 HECTÁREAS DE PASTO, RASTROJO Y BOSQUE . ACCIONES: EVENTO ATENDIDO POR CMGRD Y 4 UNIDADES DE BOMBEROS DEL MUNICIPIO</t>
    </r>
    <r>
      <rPr>
        <b/>
        <sz val="9"/>
        <rFont val="Arial"/>
        <family val="2"/>
      </rPr>
      <t xml:space="preserve">  ESTADO: ACTIVO - 684
</t>
    </r>
    <r>
      <rPr>
        <sz val="9"/>
        <rFont val="Arial"/>
        <family val="2"/>
      </rPr>
      <t xml:space="preserve">ENLACE DNBC UNGRD, ACTUALIZA INFORMACIÓN - HUILA: MUNICIPIO: YAGUARÁ, VEREDA EL VISO Y CUCHILLA DE UPAR EVENTO: INCENDIO DE COBERTURA VEGETAL 16/09/2023 AFECTACIÓN: 130 HECTÁREAS DE PASTO, RASTROJO Y VEGETACIÓN NATIVA. ACCIONES: DNBC INFORMA: EL COMANDANTE WILMER SOLÓRZANO DE BOMBEROS VOLUNTARIOS YAGUARÁ INFORMA, DURANTE LA JORNADA SE REALIZARON LABORES DE CONTROL Y EXTINCIÓN HASTA LA 18:00 HORAS, DEJANDO COMO RESULTADO LA LIQUIDACIÓN DEL INCENDIO CON UN APROXIMADO DE AFECTACIÓN EN 130 HECTÁREAS DE VEGETACIÓN NATIVA. RECURSOS 5 BOMBEROS YAGUARÁ 5 PERSONAS DE LA COMUNIDAD ESTADO: </t>
    </r>
    <r>
      <rPr>
        <b/>
        <sz val="9"/>
        <rFont val="Arial"/>
        <family val="2"/>
      </rPr>
      <t>LIQUIDADO - 686</t>
    </r>
    <r>
      <rPr>
        <sz val="9"/>
        <rFont val="Arial"/>
        <family val="2"/>
      </rPr>
      <t xml:space="preserve">
ACTUALIZACIÓN ENLACE DNBC, INFORMA DEPARTAMENTO HUILA
MUNICIPIO: YAGUARÁ, VEREDAS: EL VISO Y CUCHILLA DE UPAR
EVENTO: INCENDIO DE COBERTURA VEGETAL 16-09-2023
AFECTACIÓN: 140 HECTÁREAS DE VEGETACIÓN NATIVA
ACCIONES: ATENDIDO POR EL CMGRD Y CBV DEL MUNICIPIO
</t>
    </r>
    <r>
      <rPr>
        <b/>
        <sz val="9"/>
        <rFont val="Arial"/>
        <family val="2"/>
      </rPr>
      <t xml:space="preserve">ESTADO: CONTROLADO. - 695
</t>
    </r>
    <r>
      <rPr>
        <sz val="9"/>
        <rFont val="Arial"/>
        <family val="2"/>
      </rPr>
      <t>ACTUALIZACIÓN ENLACE DNBC UNGRD - HUILA: MUNICIPIO: YAGUARÁ, VEREDA EL VISO Y CUCHILLA DE UPAR, EVENTO: INCENDIO DE COBERTURA VEGETAL 16/09/2023, AFECTACIÓN: 140 HECTÁREAS DE VEGETACIÓN NATIVA, ACCIONES: ATENDIDO POR EL CMGRD, DURANTE LA JORNADA SE REALIZARON LABORES DE CONTROL Y EXTINCIÓN HASTA LA 17:00 HORAS. RECURSOS: 5 BOMBEROS YAGUARÁ, PERSONAS DE LA COMUNIDAD,</t>
    </r>
    <r>
      <rPr>
        <b/>
        <sz val="9"/>
        <rFont val="Arial"/>
        <family val="2"/>
      </rPr>
      <t xml:space="preserve"> ESTADO: LIQUIDADO - 698</t>
    </r>
  </si>
  <si>
    <r>
      <t xml:space="preserve">DELEGACIÓN BOMBEROS CUNDINAMARCA  INFORMA:
MUNICIPIO:  VILLETA -  VEREDA CHAPAIMA
EVENTO:  INCENDIO DE COBERTURA VEGETAL 21/09/2023
AFECTACIÓN:   PENDIENTE EN EVALUACIÓN
ACCIONES:  ATENDIÓ BOMBEROS VILLETA CON 6 UNIDADES, APOYA BOMBEROS NOCAIMA CON  5  UNIDADES, BOMBEROS QUEBRADANEGRA CON 5 UNIDADES
</t>
    </r>
    <r>
      <rPr>
        <b/>
        <sz val="9"/>
        <rFont val="Arial"/>
        <family val="2"/>
      </rPr>
      <t>ESTADO:  CONTROLADO - 696</t>
    </r>
    <r>
      <rPr>
        <sz val="9"/>
        <rFont val="Arial"/>
        <family val="2"/>
      </rPr>
      <t xml:space="preserve">
CDGRD CUNDINAMARCA, ACTUALIZA INFORMACIÓN: MUNICIPIO:  VILLETA -  VEREDA CHAPAIMA EVENTO:  INCENDIO DE COBERTURA VEGETAL 21/09/2023
AFECTACIÓN:   2 HECTÁREAS DE VEGETACIÓN NATIVA ACCIONES: ATENDIDO BOMBEROS VILLETA CON 6 UNIDADES, APOYA BOMBEROS NOCAIMA CON  5  UNIDADES, BOMBEROS QUEBRADANEGRA CON 5 UNIDADES </t>
    </r>
    <r>
      <rPr>
        <b/>
        <sz val="9"/>
        <rFont val="Arial"/>
        <family val="2"/>
      </rPr>
      <t xml:space="preserve">ESTADO:  LIQUIDADO - 697
</t>
    </r>
    <r>
      <rPr>
        <sz val="9"/>
        <rFont val="Arial"/>
        <family val="2"/>
      </rPr>
      <t>ACTUALIZACIÓN ENLACE DNBC UNGRD – CUNDINAMARCA: MUNICIPIO: VILLETA, SECTORES LA BOLSA Y CHAPAIMA, EVENTO: INCENDIO DE COBERTURA VEGETAL 21/09/2023, AFECTACIÓN: 33.6 HECTÁREAS DE CAÑA DE AZÚCAR Y VEGETACIÓN NATIVA, ACCIONES: HOY VIERNES 22 DE SEPTIEMBRE SOBRE LAS 05:00 HORAS SE FINALIZAN LABORES DE EXTINCIÓN DONDE SE EJECUTARON MANIOBRAS DE CONTROL CON HERRAMIENTAS MANUALES Y BOMBAS DE ESPALDA</t>
    </r>
    <r>
      <rPr>
        <b/>
        <sz val="9"/>
        <rFont val="Arial"/>
        <family val="2"/>
      </rPr>
      <t>. ESTADO: LIQUIDADO - 698</t>
    </r>
  </si>
  <si>
    <r>
      <t xml:space="preserve">CDGRD BOYACÁ, INFORMA: MUNICIPIO: TINJACÁ, VEREDA ARRAYANES, EVENTO: INCENDIO DE COBERTURA VEGETAL 21/09/2023, AFECTACIÓN: 7 HECTÁREAS DE VEGETACIÓN NATIVA, ACCIONES: ATENDIDO POR EL CMGRD Y CBV DEL MUNICIPIO, ESTADO: LIQUIDADO, CDGRD BOYACÁ, INFORMA: MUNICIPIO: RÁQUIRA, VEREDA RESGUARDO OCCIDENTE, EVENTO: INCENDIO DE COBERTURA VEGETAL 22/09/2023, AFECTACIÓN: 3 HECTÁREAS DE VEGETACIÓN NATIVA, ACCIONES: ATENDIDO POR EL CMGRD Y CBV DEL MUNICIPIO, ESTADO: </t>
    </r>
    <r>
      <rPr>
        <b/>
        <sz val="9"/>
        <rFont val="Arial"/>
        <family val="2"/>
      </rPr>
      <t>LIQUIDADO - 699</t>
    </r>
  </si>
  <si>
    <r>
      <t xml:space="preserve">CDGRD BOYACÁ, INFORMA: MUNICIPIO: CHIQUIZA, VEREDA RONDÓN, EVENTO: INCENDIO DE COBERTURA VEGETAL 22/09/2023, AFECTACIÓN: 3 HECTÁREAS DE VEGETACIÓN NATIVA, ACCIONES: ATENDIDO POR EL CMGRD Y CBV DEL MUNICIPIO, ESTADO: </t>
    </r>
    <r>
      <rPr>
        <b/>
        <sz val="9"/>
        <rFont val="Arial"/>
        <family val="2"/>
      </rPr>
      <t>LIQUIDADO - 699</t>
    </r>
  </si>
  <si>
    <r>
      <t xml:space="preserve">CDGRD BOYACÁ, INFORMA: MUNICIPIO: SABOYA, VEREDA LA LAJITA, EVENTO: INCENDIO DE COBERTURA VEGETAL 22/09/2023, AFECTACIÓN: 4 HECTÁREAS DE VEGETACIÓN NATIVA, ACCIONES: ATENDIDO POR EL CMGRD Y CBV DEL MUNICIPIO, ESTADO: </t>
    </r>
    <r>
      <rPr>
        <b/>
        <sz val="9"/>
        <rFont val="Arial"/>
        <family val="2"/>
      </rPr>
      <t>LIQUIDADO - 699</t>
    </r>
  </si>
  <si>
    <r>
      <t xml:space="preserve">CDGRD SANTANDER, INFORMA: MUNICIPIO: FLORIDABLANCA, SECTOR RUITOQUE, PARAPENTE, EVENTO: INCENDIO DE COBERTURA VEGETAL 22/09/2023, AFECTACIÓN: PENDIENTE POR REPORTAR, ACCIONES: ATIENDE CMGRD Y ENTIDADES DE RESPUESTA DEL MUNICIPIO Y DE BUCARAMANGA, ESTADO: </t>
    </r>
    <r>
      <rPr>
        <b/>
        <sz val="9"/>
        <rFont val="Arial"/>
        <family val="2"/>
      </rPr>
      <t>ACTIVO - 699</t>
    </r>
  </si>
  <si>
    <t xml:space="preserve">CDGRD CALDAS INFORMA:
MUNICIPIO:  FILADELFIA -  VEREDA LA MONTAÑA Y ALTO MAIBA DEL CORREGIMIENTO DE LA PAILA
EVENTO:   VENDAVAL 22/09/2023
AFECTACIÓN:  PENDIENTE LA AFECTACIÓN. GENERADO POR FUERTE AGUACERO CON VIENTOS
ACCIONES: ATIENDE EL CUERPO DE BOMBEROS VOLUNTARIOS FILADELFIA Y CGRD. REALIZAN EDAN
ESTADO:  ABIERTO - 700
</t>
  </si>
  <si>
    <t xml:space="preserve">CDGRD CALDAS INFORMA:
MUNICIPIO: LA MERCED - CASCO URBANO Y RURAL
EVENTO:  VENDAVAL 22/09/2023
AFECTACIÓN: 20 VIVIENDAS AFECTADAS, 20 FAMILIAS CON DAÑOS EN BIENES Y ENSERES, 4 INSTITUCIONES PÚBLICAS . GENERADO POR FUERTE AGUACERO CON VIENTOS Y GRANIZADA
ACCIONES:  ATIENDE CMGRD, EL MUNICIPIO SE ENCUENTRA SIN SERVICIO DE ENERGÍA EN LA MAYORÍA DE SU ÁREA TANTO URBANA COMO RURAL. AL MOMENTO DEBIDO A ESTA CONDICIÓN NO SE HA PODIDO ADELANTAR UN CENSO CLARO. LAS FAMILIAS DAMNIFICADAS SIGUEN AUMENTANDO CON EL PASO DE LAS HORAS
ESTADO:  CERRADO - 700
</t>
  </si>
  <si>
    <t xml:space="preserve">CDGRD CALDAS INFORMA:
MUNICIPIO:  SAN JOSÉ - CASCO URBANO Y RURAL
EVENTO:  VENDAVAL 22/09/2023
AFECTACIÓN: 15 VIVIENDAS AFECTADAS, 15  FAMILIAS CON DAÑOS EN BIENES Y ENSERES, CULTIVOS DE CAFÉ Y PLÁTANO. GENERADO POR FUERTE AGUACERO CON VIENTOS Y GRANIZADA 
ACCIONES:  ATIENDE CMGRD Y BOMBEROS, REALIZAN EDAN
ESTADO: CERRADO - 700
</t>
  </si>
  <si>
    <t xml:space="preserve">CDGRD CALDAS INFORMA:
MUNICIPIO: LA DORADA - ZONA URBANA
EVENTO:   VENDAVAL 22/09/2023
AFECTACIÓN: 3 VIVIENDAS AVERIADAS, 3 FAMILIAS CON DAÑOS EN BIENES Y ENSERES
ACCIONES: ATENDIÓ CMGRD Y BOMBEROS, REALIZAN EDAN
ESTADO: CERRADO - 700
</t>
  </si>
  <si>
    <t xml:space="preserve">CDGRD QUINDÍO Y CMGRD ARMENIA INFORMAN:
MUNICIPIO:  ARMENIA - ZONA URBANA
EVENTO:  VENDAVAL 22/09/2023
AFECTACIÓN:  42 VIVIENDAS AVERIADAS EN TECHOS Y CUBIERTAS, 42 FAMILIAS CON DAÑOS EN BIENES Y ENSERES (BARRIOS ÁRCADES, LA CECILIA, PATIO BONITO. AFECTACIÓN A CUBIERTAS: LA FACHADA, VERACRUZ, NUEVO ARMENIA, VERANERAS, SIMÓN BOLÍVAR, LAS COLINAS, LA VIRGINIA, CAÑO CRISTALES). CAÍDA DE ÁRBOLES: VÍA AL AEROPUERTO, PASO ZULDEMAYDA CIUDAD DORADA, UNIVERSIDAD DEL QUINDÍO
ACCIONES: ATIENDE CMGRD, BOMBEROS, POLICÍA EDEQQ, SETTA, CRUZ ROJA DC, SEC DESARROLLO SOCIAL. REALIZAN EDAN
ESTADO:  CERRADO - 700
</t>
  </si>
  <si>
    <t xml:space="preserve">CDGRD QUINDÍO Y CRUZ ROJA  INFORMAN:
MUNICIPIO: LA TEBAIDA  - ZONA URBANA 12 BARRIOS
EVENTO:  VENDAVAL 22/09/2023
AFECTACIÓN: 50 VIVIENDAS AVERIADAS EN TECHOS Y CUBIERTAS, 50 FAMILIAS CON DAÑOS EN BIENES Y ENSERES
ACCIONES: ATIENDE CMGRD, BOMBEROS VOLUNTARIOS, POLICÍA, EDEQ, SECRETARÍA DE GOBIERNO Y CRUZ ROJA COLOMBIANA SECCIONAL QUINDÍO U.M LA TEBAIDA CON 12 VOLUNTARIOS INICIARON MONITOREO Y RECORRIDO POR EL MUNICIPIO REALIZANDO CENSO DE VIVIENDAS Y POBLACIÓN AFECTADA POR LA SITUACIÓN DE EMERGENCIA. REALIZAN EDAN
ESTADO:  CERRADO - 700
</t>
  </si>
  <si>
    <t xml:space="preserve">DCC INFORMA:
MUNICIPIO: JAMUNDÍ - VALLE DEL CAUCA, SECTOR VÍA LA PANAMERICANA
EVENTO:  INCENDIO DE COBERTURA VEGETAL 22/09/2023
AFECTACIÓN: 4 HECTÁREAS DE VEGETACIÓN NATIVA
ACCIONES:  ATENDIÓ BOMBEROS APOYO DCC CON 6 UNIDADES
ESTADO: LIQUIDADO - 700
</t>
  </si>
  <si>
    <t xml:space="preserve">CDGRD CUNDINAMARCA INFORMA:
MUNICIPIO: FACATATIVÁ - SECTOR ALTO DE LA TRIBUNA
EVENTO:   INCENDIO DE COBERTURA VEGETAL 22/09/2023
AFECTACIÓN: 1 HECTÁREA DE VEGETACIÓN RASTROJO Y PASTIZALES
ACCIONES: ATENDIÓ BOMBEROS DEL MUNICIPIO DE FACATATIVÁ CON 14 UNIDADES, NO SE PRESENTÓ LESIONADOS NI VÍCTIMAS.
ESTADO:  LIQUIDADO - 700
</t>
  </si>
  <si>
    <t xml:space="preserve">CDGRD TOLIMA INFORMA:
MUNICIPIO:  HONDA - CEMENTERIO MUNICIPAL
EVENTO:   INCENDIO DE COBERTURA VEGETAL 22/09/2023
AFECTACIÓN: 4 HECTÁREAS DE PASTOS Y MALEZA
ACCIONES: ATENDIÓ BOMBEROS, 1 CARRO CISTERNA Y COMUNIDAD
ESTADO:  LIQUIDADO - 700
</t>
  </si>
  <si>
    <t xml:space="preserve">DELEGACIÓN BOMBEROS CUNDINAMARCA INFORMA:
MUNICIPIO:  SAN BERNARDO - VEREDA EL CARMEN 
EVENTO:  INCENDIO DE COBERTURA VEGETAL 22/09/2023
AFECTACIÓN: 1,5 HECTÁREAS DE VEGETACIÓN NATIVA
ACCIONES: ATENDIÓ BOMBEROS CON 3 UNIDADES
ESTADO:  LIQUIDADO - 700
</t>
  </si>
  <si>
    <r>
      <t xml:space="preserve">CDGRD VALLE DEL CAUCA, INFORMA:
MUNICIPIO: CALI, VEREDA: MONTEBELLO, CORREGIMIENTO: GOLONDRINAS
EVENTO:  INCENDIO DE COBERTURA VEGETAL 21-09-2023
AFECTACIÓN: EN VERIFICACIÓN 
ACCIONES: APOYAN CMGRD, CDGRD, BOMBEROS
</t>
    </r>
    <r>
      <rPr>
        <b/>
        <sz val="9"/>
        <rFont val="Arial"/>
        <family val="2"/>
      </rPr>
      <t>ESTADO: ACTIVO. - 695</t>
    </r>
    <r>
      <rPr>
        <sz val="9"/>
        <rFont val="Arial"/>
        <family val="2"/>
      </rPr>
      <t xml:space="preserve">
DNBC Y CDGRD VALLE DEL CAUCA, ACTUALIZAN INFORMACIÓN: MUNICIPIO: CALI, VEREDA: MONTEBELLO, CORREGIMIENTO: GOLONDRINAS EVENTO:  INCENDIO DE COBERTURA VEGETAL 21-09-2023 AFECTACIÓN: EN VERIFICACIÓN  ACCIONES: APOYAN CMGRD, CDGRD, BOMBEROS -DNBC INFORMA: EL CABO MARCO GÓMEZ COORDINADOR DEL CENTRO DE OPERACIONES Y TELEMÁTICA DE BOMBEROS VOLUNTARIOS CALI INFORMA, CONTINÚAN EN LA ATENCIÓN DEL INCENDIO FORESTAL EN LA VEREDA MONTEBELLO, EL CUAL SE ENCUENTRA FUERA DE CONTROL POR LO QUE SE REITERA LA SOLICITUD DE APOYO AÉREO. RECURSOS
70 BOMBEROS SANTIAGO DE CALI 12 VEHÍCULOS (MAQUINAS EXTINTORAS, CARROTANQUES, AMBULANCIAS Y CAMIONETAS DE INTERVENCIÓN RÁPIDA </t>
    </r>
    <r>
      <rPr>
        <b/>
        <sz val="9"/>
        <rFont val="Arial"/>
        <family val="2"/>
      </rPr>
      <t xml:space="preserve">ESTADO: ACTIVO. - 697
</t>
    </r>
    <r>
      <rPr>
        <sz val="9"/>
        <rFont val="Arial"/>
        <family val="2"/>
      </rPr>
      <t xml:space="preserve">ACTUALIZACIÓN ENLACE DNBC UNGRD - VALLE DEL CAUCA: MUNICIPIO: CALI, VEREDA MONTEBELLO, EVENTO: INCENDIO DE COBERTURA VEGETAL 21/09/2023
AFECTACIÓN: PENDIENTE POR REPORTAR, ACCIONES: SE DESPLAZAN UNIDADES AL LUGAR DE LA EMERGENCIA CON HERRAMIENTAS MANUALES Y BOMBAS DE ESPALDA A EJECUTAR MANIOBRAS DE CONTROL EN DOS FOCOS QUE SE ENCUENTRAN ACTIVOS, LA FUERZA AEROESPACIAL YA SE ENCUENTRA EN EL PUNTO PARA REALIZAR DESCARGAS EN LA PARTE ALTA DONDE SE ENCUENTRA LA CONFLAGRACIÓN. POR PARTE DEL EJÉRCITO NACIONAL SE OFRECE EL APOYO DE BATALLÓN DE DESASTRES, A LA ESPERA DEL AVAL PARA DESPLAZAMIENTO.
22/09/2023 17:00: SE EJECUTAN MANIOBRAS DE EXTINCIÓN CON HERRAMIENTAS MANUALES Y BOMBAS DE ESPALDA, EN ARTICULACIÓN INSTITUCIONAL CON LA FUERZA AEROESPACIAL COLOMBIANA QUIENES REALIZAN 26 DESCARGAS EFECTIVAS SOBRE LA CONFLAGRACIÓN. RECURSOS: 50 BOMBEROS CALI, 04 MÁQUINAS EXTINTORAS, 03 VEHÍCULOS CISTERNA, 02 AMBULANCIAS, 02 CARROS COMANDO, 01 VEHÍCULO LOGÍSTICO, </t>
    </r>
    <r>
      <rPr>
        <b/>
        <sz val="9"/>
        <rFont val="Arial"/>
        <family val="2"/>
      </rPr>
      <t>ESTADO: ACTIVO - 699</t>
    </r>
    <r>
      <rPr>
        <sz val="9"/>
        <rFont val="Arial"/>
        <family val="2"/>
      </rPr>
      <t xml:space="preserve">
DNBC ACTUALIZA INFORMACIÓN:
MUNICIPIO: CALI, VEREDA: MONTEBELLO, CORREGIMIENTO: GOLONDRINAS
EVENTO:  INCENDIO DE COBERTURA VEGETAL 21-09-2023
AFECTACIÓN: EN VERIFICACIÓN 
ACCIONES: 
DNBC ACTUALIZACIÓN – INCENDIO FORESTAL / VALLE DEL CAUCA / CALI / VEREDA MONTEBELLO / 22-09-2023 / 19:29 HORAS INFORME AVANCE OPERATIVO: 
EL CABO MARCO GÓMEZ COORDINADOR DEL CENTRO DE OPERACIONES Y TELEMÁTICA DE BOMBEROS VOLUNTARIOS CALI INFORMA, SIENDO LAS 18:00 HORAS SE LOGRA LA LIQUIDACIÓN DEL INCENDIO FORESTAL QUE SE PRESENTABA, LAS ACCIONES OPERATIVAS EN TIERRA ESTUVIERON APOYADAS CON UNA AERONAVE DE LA FUERZA AEROESPACIAL COLOMBIANA CON 40 DESCARGAS, LAS UNIDADES QUE SE ENCONTRABAN EN TERRENO SE ENCUENTRAN REALIZANDO LA RESPECTIVA DESMOVILIZACIÓN, AL MOMENTO SE CANCELA EL APOYO AÉREO QUE SE TENÍA DISPONIBLE PARA EL EVENTO.
RECURSOS
50 BOMBEROS CALI 
04 MÁQUINAS EXTINTORAS 
03 VEHÍCULOS CISTERNA 
02 AMBULANCIAS 
02 CARROS COMANDO 
01 VEHÍCULO LOGÍSTICO 
FUERZA AEROESPACIAL COLOMBIANA
</t>
    </r>
    <r>
      <rPr>
        <b/>
        <sz val="9"/>
        <rFont val="Arial"/>
        <family val="2"/>
      </rPr>
      <t>ESTADO: LIQUIDADO - 700</t>
    </r>
  </si>
  <si>
    <r>
      <t xml:space="preserve">CDGRD CALDAS INFORMA:
MUNICIPIO:  FILADELFIA -  VEREDA LA RUSIA DEL CORREGIMIENTO DE SAMARIA
EVENTO:  INCENDIO DE COBERTURA VEGETAL 22/09/2023
AFECTACIÓN:  3 HECTÁREAS DE CULTIVO DE PASTO Y BOSQUE NATIVO. GENERADO POR QUEMA AGRÍCOLA
ACCIONES: ATIENDE CUERPO DE BOMBEROS VOLUNTARIOS FILADELFIA Y CGRD
</t>
    </r>
    <r>
      <rPr>
        <b/>
        <sz val="9"/>
        <rFont val="Arial"/>
        <family val="2"/>
      </rPr>
      <t>ESTADO: ACTIVO - 700</t>
    </r>
    <r>
      <rPr>
        <sz val="9"/>
        <rFont val="Arial"/>
        <family val="2"/>
      </rPr>
      <t xml:space="preserve">
CDGRD CALDAS, ACTUALIZA INFORMACIÓN: MUNICIPIO:  FILADELFIA -  VEREDA LA RUSIA DEL CORREGIMIENTO DE SAMARIA EVENTO:  INCENDIO DE COBERTURA VEGETAL 22/09/2023 AFECTACIÓN:  3 HECTÁREAS  DE CULTIVO DE PASTO Y BOSQUE NATIVO, LA EXTINCIÓN SE DEBIO A LLUVIAS E LA ZONA ACCIONES: ATENDIDO POR CUERPO DE BOMBEROS VOLUNTARIOS FILADELFIA Y CGRD </t>
    </r>
    <r>
      <rPr>
        <b/>
        <sz val="9"/>
        <rFont val="Arial"/>
        <family val="2"/>
      </rPr>
      <t>ESTADO: LIQUIDADO - 701</t>
    </r>
    <r>
      <rPr>
        <sz val="9"/>
        <rFont val="Arial"/>
        <family val="2"/>
      </rPr>
      <t xml:space="preserve">
</t>
    </r>
  </si>
  <si>
    <r>
      <t xml:space="preserve">CDGRD CALDAS INFORMA:
MUNICIPIO:  SAMANÁ - CASCO URBANO
EVENTO:   VENDAVAL 22/09/2023
AFECTACIÓN:  PENDIENTE AFECTACIÓN. GENERADO POR FUERTE AGUACERO CON VIENTOS 
ACCIONES: ATIENDE BOMBEROS Y CGRD. REALIZAN EDAN
</t>
    </r>
    <r>
      <rPr>
        <b/>
        <sz val="9"/>
        <rFont val="Arial"/>
        <family val="2"/>
      </rPr>
      <t>ESTADO:  ABIERTO - 700</t>
    </r>
    <r>
      <rPr>
        <sz val="9"/>
        <rFont val="Arial"/>
        <family val="2"/>
      </rPr>
      <t xml:space="preserve">
CDGRD CALDAS, ACTUALIZA INFORMACIÓN: MUNICIPIO:  SAMANÁ - CASCO URBANO, VEREDAS LA PALMERA, EL ARREBOL, LAS CAMELIAS, BRASIL, RANCHO LARGO, COSTA RICA, CORREGIMIENTOS DE LOS POMOS, FINCA NUEVA EVENTO:   VENDAVAL - 22/09/2023 AFECTACIÓN: 103 VIVIENDAS CON PÉRDIDA DE CUBIERTA DE TECHOS DEBIDO A FUERTES VIENTOS, 103 FAMILIAS, 412 PERSONAS ACCIONES: ATENDIDO POR CMGRD Y ENTIDADES DEL SNGRD </t>
    </r>
    <r>
      <rPr>
        <b/>
        <sz val="9"/>
        <rFont val="Arial"/>
        <family val="2"/>
      </rPr>
      <t xml:space="preserve">ESTADO:  CERRADO - 701
</t>
    </r>
  </si>
  <si>
    <r>
      <t xml:space="preserve">ENLACE DNBC UNGRD - HUILA: MUNICIPIO: YAGUARÁ, VEREDA FLANDES, EVENTO: INCENDIO DE COBERTURA VEGETAL 20/09/2023, AFECTACIÓN: 100 HECTÁREAS DE VEGETACIÓN NATIVA, ACCIONES: ATENDIDO POR EL CMGRD, LAS UNIDADES REALIZAN LABORES DE CONTROL DESDE LAS HORAS DE LA MAÑANA, SUSPENDIENDO LABORES A LAS 22:00 HORAS POR LA POCA VISIBILIDAD DEL SECTOR. RECURSOS: 5 BOMBEROS YAGUARÁ, 4 BOMBEROS PALERMO, ESTADO: </t>
    </r>
    <r>
      <rPr>
        <b/>
        <sz val="9"/>
        <rFont val="Arial"/>
        <family val="2"/>
      </rPr>
      <t xml:space="preserve">ACTIVO - 694
</t>
    </r>
    <r>
      <rPr>
        <sz val="9"/>
        <rFont val="Arial"/>
        <family val="2"/>
      </rPr>
      <t>ACTUALIACIÓN CDGRD HUILA, INFORMA: MUNICIPIO: YAGUARÁ, VEREDA FLANDES, SECTOR LOMA EL SAPO, EVENTO: INCENDIO DE COBERTURA VEGETAL 20/09/2023, AFECTACIÓN: 400 HECTÁREAS DE VEGETACIÓN DE PASTIZALES Y RASTROJO, ACCIONES: EL DÍA DE HOY LAS FUERZAS AÉREAS COLOMBIANAS, ESTARÁN REALIZANDO VUELOS DE RECONOCIMIENTO Y VERIFICACIÓN EN EL SITIO DONDE SE PRESENTA EL INCENDIO. 10:45: SE REALIZAN MANIOBRAS DE EXTINCIÓN CON HERRAMIENTA MANUALES Y BOMBAS DE ESPALDA, EN ARTICULACIÓN INSTITUCIONAL CON FUERZA AEROESPACIAL COLOMBIANA QUE HAN REALIZADO 1 DESCARGA EFECTIVA EN LA CONFLAGRACIÓN,</t>
    </r>
    <r>
      <rPr>
        <b/>
        <sz val="9"/>
        <rFont val="Arial"/>
        <family val="2"/>
      </rPr>
      <t xml:space="preserve"> ESTADO: ACTIVO - 699
</t>
    </r>
    <r>
      <rPr>
        <sz val="9"/>
        <rFont val="Arial"/>
        <family val="2"/>
      </rPr>
      <t>CDGRD HUILA, ACTUALIZA INFORMACIÓN MUNICIPIO: YAGUARÁ, VEREDA FLANDES EVENTO: INCENDIO DE COBERTURA VEGETAL 20/09/2023 AFECTACIÓN: 530 HECTÁREAS DE VEGETACIÓN NATIVA ACCIONES: -SCN INFORMA: HELICÓPTERO EN YAGUARÁ PAUSA OPERACIÓN PARA TANQUEO DE LA AERONAVE, AL MOMENTO 14 DESCARGAS. CDGRD HUILA Y DELEGACIÓN BOMBEROS DEL DEPARTAMENTO INFORMAN: LAS OPERACIONES DE CONTROL Y EXTINCIÓN DE LOS INCENDIOS DE COBERTURA VEGETAL QUE SE PRESENTAN EN ZONA RURAL DEL MUNICIPIO DE YAGUARÁ HUILA. TRABAJANDO ARTICULADAMENTE LAS ENTIDADES DEL SISTEMA NACIONAL DE GESTIÓN DEL RIESGO DEL DESASTRE, ADMINISTRACIÓN MUNICIPAL DE YAGUARÁ HUILA, CUERPO DE BOMBEROS VOLUNTARIOS DE YAGUARA, PALERMO Y NEIVA, POLICÍA NACIONAL, BATALLÓN DE DESASTRES EJÉRCITO NACIONAL, GOBERNACIÓN DEL HUILA Y COMUNIDAD EN GENERAL. DNBC INFORMA: EL COMANDANTE WILMER SOLÓRZANO DE BOMBEROS VOLUNTARIOS YAGUARÁ INFORMA, SE REALIZARON LABORES DE EXTINCIÓN CON HERRAMIENTAS MANUALES DONDE SE CONTÓ CON EL APOYO DE BATALLÓN DE DESASTRES Y FUERZA AEROESPACIAL COLOMBIANA LOS CUALES REALIZARON DESCARGAS EN LOS PUNTOS DE DIFÍCIL ACCESO, LOGRANDO LA LIQUIDACIÓN DEL INCENDIO, ESTE EVENTO REGISTRÓ UNA AFECTACIÓN APROXIMADA DE 530 HECTÁREAS ENTRE RASTROJOS Y PASTIZALES Y POR TAL MOTIVO INDICA QUE YA NO SE REQUIERE EL APOYO AÉREO.</t>
    </r>
    <r>
      <rPr>
        <b/>
        <sz val="9"/>
        <rFont val="Arial"/>
        <family val="2"/>
      </rPr>
      <t xml:space="preserve"> ESTADO: LIQUIDADO - 701</t>
    </r>
  </si>
  <si>
    <r>
      <t xml:space="preserve">DNBC INFORMA: DEPARTAMENTO: VALLE DEL CAUCA MUNICIPIO: PALMIRA - CORREGIMIENTO COMBIA EVENTO: INCENDIO DE COBERTURA VEGETAL - 21/09/2023  AFECTACIÓN: PENDIENTE EVALUACIÓN ACCIONES: DNBC INFORMA: LA COMANDANTE AYDA CÓRDOBA DE BOMBEROS VOLUNTARIOS PALMIRA INFORMA, SE PRESENTA INCENDIO FORESTAL EN EL CORREGIMIENTO COMBIA, EL CUAL ES ATENDIDO POR UNIDADES BOMBERILES, CON LABORES DE CONTROL Y CONTENCIÓN HASTA LAS 18:30 HORAS, PUESTO QUE SE ENCUENTRAN A 3 HORAS DEL CASCO URBANO Y LA BAJA VISIBILIDAD DIFICULTA LAS LABORES, SE REPORTA QUE EL TERRENO ES DE DIFÍCIL ACCESO POR LO QUE SOLICITA DE SER POSIBLE APOYO AÉREO EN EL SECTOR. RECURSOS 14 BOMBEROS PALMIRA 04 BOMBEROS ROZO 02 CAMIONETAS DE INTERVENCIÓN RÁPIDA GESTIÓN DE RIESGO MUNICIPAL ESTADO: </t>
    </r>
    <r>
      <rPr>
        <b/>
        <sz val="9"/>
        <rFont val="Arial"/>
        <family val="2"/>
      </rPr>
      <t xml:space="preserve">ACTIVO - 697
</t>
    </r>
    <r>
      <rPr>
        <sz val="9"/>
        <rFont val="Arial"/>
        <family val="2"/>
      </rPr>
      <t>DNBC, ACTUALIZA INFORMACIÓN: DEPARTAMENTO: VALLE DEL CAUCA MUNICIPIO: PALMIRA - CORREGIMIENTO COMBIA EVENTO: INCENDIO DE COBERTURA VEGETAL - 21/09/2023 AFECTACIÓN: 70 HECTÁREAS DE VEGETACIÓN NATIVA ACCIONES: DNBC INFORMA: LA COMANDANTE AYDA CORDOBA DE BOMBEROS VOLUNTARIOS PALMIRA INFORMA, EN HORAS DE LA MAÑANA SE DIRIGEN BOMBEROS CON ACOMPAÑAMIENTO DE FUNCIONARIOS DE LA UNIDAD DE GESTIÓN DE RIESGO, A REALIZAR VERIFICACIÓN Y LABORES DE EXTINCIÓN DE ALGUNOS FOCOS DE CALOR, AL MOMENTO NO SE HA PODIDO ESTABLECER COMUNICACIÓN CON LAS UNIDADES YA QUE SE ENCUENTRAN EN UNA ZONA DE ALTA MONTAÑA LA CUAL NO CUENTA CON SEÑAL. -CMGRD PALMIRA INFORMA: A LA HORA SE CONFIRMA EXTINCIÓN DE INCENDIO DE COBERTURA VEGETAL CON AFECTACIÓN APROX DE 70 HECTÁREAS.</t>
    </r>
    <r>
      <rPr>
        <b/>
        <sz val="9"/>
        <rFont val="Arial"/>
        <family val="2"/>
      </rPr>
      <t xml:space="preserve"> 
ESTADO: LIQUIDADO - 701</t>
    </r>
  </si>
  <si>
    <r>
      <t xml:space="preserve">CDGRD TOLIMA, INFORMA: MUNICIPIO: VALLE DE SAN JUAN, VEREDA DE LA MANGA, EVENTO: INCENDIO DE COBERTURA VEGETAL 21/09/2023, AFECTACIÓN: 30 HECTÁREAS DE VEGETACIÓN NATIVA, ACCIONES: ATIENDE CMGRD, NO CUENTAN CON ENTIDADES DE RESPUESTA EN EL PUNTO. ENVÍAN SOLICITUD DE APOYO DE PERSONAL PARA EL PUNTO LLEGANDO A LAS 12:33, ESTADO: </t>
    </r>
    <r>
      <rPr>
        <b/>
        <sz val="9"/>
        <rFont val="Arial"/>
        <family val="2"/>
      </rPr>
      <t xml:space="preserve">ACTIVO - 699
</t>
    </r>
    <r>
      <rPr>
        <sz val="9"/>
        <rFont val="Arial"/>
        <family val="2"/>
      </rPr>
      <t>CDGRD TOLIMA, ACTUALIZA INFORMACIÓN: MUNICIPIO: VALLE DE SAN JUAN - VEREDA DE LA MANGA EVENTO: INCENDIO DE COBERTURA VEGETAL  - 21/09/2023
AFECTACIÓN: 30 HECTÁREAS DE VEGETACIÓN NATIVA  ACCIONES: ATENDIDO POR CMGRD Y BOMBEROS</t>
    </r>
    <r>
      <rPr>
        <b/>
        <sz val="9"/>
        <rFont val="Arial"/>
        <family val="2"/>
      </rPr>
      <t xml:space="preserve"> ESTADO: LIQUIDADO - 701</t>
    </r>
  </si>
  <si>
    <r>
      <t xml:space="preserve">CMGRD INFORMA: DEPARTAMENTO:  SANTANDER. MUNICIPIO: COROMORO - VEREDA TURE. EVENTO:  INCENDIO DE COBERTURA VEGETAL 13/09/2023. AFECTACIÓN: PENDIENTE POR REPORTAR . ACCIONES:   CMGRD INFORMA A LAS 16:19  HORAS DE HOY 19/09/2023 QUE SE PRESENTA UN INCENDIO DE COBERTURA VEGETAL  EN LA VEREDA DE  TURE DESDE EL PASADO  13/09/2023 EL CUÁL ES SUBTERRÁNEO Y ESTÁ SIENDO ATENDIDO POR LA COMUNIDAD . CMGRD COROMORO  REALIZA SOLICITUD DE APOYO AÉREO Y SCN UNGRD REMITE A DNBC  PARA SOLICITUD DE CONCEPTO  TÉCNICO. ESTADO: </t>
    </r>
    <r>
      <rPr>
        <b/>
        <sz val="9"/>
        <rFont val="Arial"/>
        <family val="2"/>
      </rPr>
      <t xml:space="preserve">ACTIVO - 690
</t>
    </r>
    <r>
      <rPr>
        <sz val="9"/>
        <rFont val="Arial"/>
        <family val="2"/>
      </rPr>
      <t>CMGRD SANTANDER, ACTUALIZA INFORMACIÓN: MUNICIPIO: COROMORO - VEREDA TURE EVENTO:  INCENDIO DE COBERTURA VEGETAL 13/09/2023 AFECTACIÓN: PENDIENTE POR REPORTAR ACCIONES:  SCN INFORMA: PSI SE ENVÍA SOLICITUD 074 CONCEPTO DE SEGURIDAD AL EJERCITO (BATALLÓN DE ARTILLERÍA DE CAMPAÑA N.°5) PARA EL MUNICIPIO DE COROMORO, SANTANDER POR LA EMERGENCIA DE INCENDIO DE COBERTURA VEGETAL.</t>
    </r>
    <r>
      <rPr>
        <b/>
        <sz val="9"/>
        <rFont val="Arial"/>
        <family val="2"/>
      </rPr>
      <t xml:space="preserve"> ESTADO: ACTIVO - 693
</t>
    </r>
    <r>
      <rPr>
        <sz val="9"/>
        <rFont val="Arial"/>
        <family val="2"/>
      </rPr>
      <t xml:space="preserve">ACTUALIZACIÓN DNBC INFORMA, DEPARTAMENTO SANTANDER
MUNICIPIO COROMORO, VEREDAS: SANTA CLARA, PUENTE TURE, CORREGIMIENTO: CINCELADA- SECTOR: LAS ÁNIMAS 
EVENTO INCENDIO DE COBERTURA VEGETAL- SUBTERRÁNEO- 13-09-2023
AFECTACIÓN EN VERIFICACIÓN, ZONA DE DIFÍCIL ACCESO 
ACCIONES APOYAN CMGRD, UNGRD- SALA DE CRISIS, GESTIONÓ- SOLICITUD NO. 109. APOYO AÉREO CON FUERZA AEROESPACIAL, SOLICITUD NO. 055. ACTIVACIÓN DE UNIDAD DE OPERACIONES ESPECIALES EN EMERGENCIAS Y DESASTRES PONALSAR, BOMBEROS- 12 UNIDADES </t>
    </r>
    <r>
      <rPr>
        <b/>
        <sz val="9"/>
        <rFont val="Arial"/>
        <family val="2"/>
      </rPr>
      <t xml:space="preserve">
ESTADO ACTIVO - 695
</t>
    </r>
    <r>
      <rPr>
        <sz val="9"/>
        <rFont val="Arial"/>
        <family val="2"/>
      </rPr>
      <t xml:space="preserve"> DNBC ACTUALIZA  INFORMACIÓN
MUNICIPIO COROMORO - SANTANDER, VEREDAS: SANTA CLARA, PUENTE TURE, CORREGIMIENTO: CINCELADA- SECTOR: LAS ÁNIMAS 
EVENTO  INCENDIO DE COBERTURA VEGETAL- SUBTERRÁNEO- 13-09-2023
AFECTACIÓN EN VERIFICACIÓN, ZONA DE DIFÍCIL ACCESO 
ACCIONES DNBC ACTUALIZACIÓN – INCENDIO FORESTAL / SANTANDER / COROMORO / LA CUCHILLA ENTRE LAS VEREDAS SANTA CLARA Y PUENTE TURE / 21-08-2023 / 12:22 HORAS INFORME AVANCE OPERATIVO: 
EL BOMBERO CARLOS MAYORGA COMANDANTE ENCARGADO DE BOMBEROS VOLUNTARIOS COROMORO INFORMA, SE HA DIFICULTADO EL ACCESO TERRESTRE DEBIDO A QUE ES UNA ZONA DE LADERA, POR LO CUAL SE HAN DEJADO LOS VEHÍCULOS DE ATAQUE RÁPIDO A UNA DISTANCIA DE TRES HORAS DEL LUGAR DONDE SE ENCUENTRAN LAS COLUMNAS DE HUMO, POR TAL MOTIVO ES IMPOSIBLE EL ABASTECIMIENTO DE AGUA PARA LAS BOMBAS DE ESPALDA. 
RECURSOS
04 BOMBEROS COROMORO
03 BOMBEROS BARICHARA
03 BOMBEROS VILLANUEVA
10 PERSONAS DE LA COMUNIDAD</t>
    </r>
    <r>
      <rPr>
        <b/>
        <sz val="9"/>
        <rFont val="Arial"/>
        <family val="2"/>
      </rPr>
      <t xml:space="preserve">
ESTADO: ACTIVO. - 696
</t>
    </r>
    <r>
      <rPr>
        <sz val="9"/>
        <rFont val="Arial"/>
        <family val="2"/>
      </rPr>
      <t>DNBC Y CDGRD SANTANDER, ACTUALIZAN INFORMACIÓN: MUNICIPIO: COROMORO - VEREDA SANTA CLARA, PUENTE TURE EVENTO: INCENDIO DE COBERTURA VEGETAL - 13/09/2023 AFECTACIÓN: PENDIENTE EVALUACIÓN ACCIONES: CDGRD INFORMA: CONTINÚA ATENCIÓN DE INCENDIO DE COBERTURA VEGETAL, LA ZONA DONDE SE ENCUENTRA ES DE DIFÍCIL ACCESO EL DESPLAZAMIENTO AL SITIO ES 4 HORAS A PIE ATIENDEN DISTINTOS CUERPOS DE BOMBEROS COMO SON COROMORO, BARICHARA Y VILLANUEVA, ADICIONAL PONALSAR Y COMUNIDAD. -DNBC INFORMA: EL BOMBERO CARLOS MAYORGA COMANDANTE ENCARGADO DE BOMBEROS VOLUNTARIOS COROMORO INFORMA, SE CONTROLA LA CONFLAGRACIÓN EN LA PARTE ALTA DE LA MONTAÑA, PONALSAR NOS REPORTA QUE EL INCENDIO FORESTAL SE VUELVE A REACTIVAR EN LA PARTE BAJA DE LA MONTAÑA Y SE ENCUENTRA FUERA DE CONTROL, POR ESTE MOTIVO SE REITERA LA SOLICITUD DE APOYO HELICOPORTADO Y BATALLÓN DE DESASTRES. -SCN INFORMA: ENVÍO SOLICITUD NO. 081. APOYO CON PERSONAL DE LA BRIGADA DE ATENCIÓN Y PREVENCIÓN DE DESASTRES PARA ACCIONES DE RESPUESTA POR INCENDIO EN JURISDICCIÓN DE COROMORO -  SANTANDER</t>
    </r>
    <r>
      <rPr>
        <b/>
        <sz val="9"/>
        <rFont val="Arial"/>
        <family val="2"/>
      </rPr>
      <t>. ESTADO: ACTIVO - 701</t>
    </r>
  </si>
  <si>
    <r>
      <t xml:space="preserve">CMGRD EL CERRITO - VALLE DEL CAUCA INFORMA SECTOR: CORREGIMIENTO CARRIZAL, VEREDA CHINCHE VIEJO EVENTO: INCENDIO DE COBERTURA VEGETAL - 21/09/2023 AFECTACIÓN: 40 HECTÁREAS DE VEGETACIÓN NATIVA
ACCIONES: ATENDIDO POR CMGRD, BOMBEROS CERRITO EN APOYO DE BOMBEROS PALMIRA, SANTA HELENA Y COMUNIDAD ESTADO: </t>
    </r>
    <r>
      <rPr>
        <b/>
        <sz val="9"/>
        <color indexed="8"/>
        <rFont val="Arial"/>
        <family val="2"/>
      </rPr>
      <t>LIQUIDADO - 701</t>
    </r>
  </si>
  <si>
    <r>
      <t xml:space="preserve">DNBC, INFORMA: DEPARTAMENTO:  BOYACÁ. MUNICIPIO:  PAIPA ZONA URBANA 
EVENTO:  INUNDACIÓN 23/09/2023 . AFECTACIÓN: 2 VIVIENDAS INUNDADAS Y  LA SALA DE URGENCIAS DEL HOSPITAL SAN VICENTE DE PAUL. ACCIONES:  EVENTO ATENDIDO POR CMGRD Y BOMBEROS. ESTADO:  </t>
    </r>
    <r>
      <rPr>
        <b/>
        <sz val="9"/>
        <rFont val="Arial"/>
        <family val="2"/>
      </rPr>
      <t>CERRADO - 702</t>
    </r>
    <r>
      <rPr>
        <sz val="9"/>
        <rFont val="Arial"/>
        <family val="2"/>
      </rPr>
      <t xml:space="preserve">
</t>
    </r>
  </si>
  <si>
    <r>
      <t xml:space="preserve">CDGRD CALDAS, INFORMA: MUNICIPIO: PENSILVANIA - CORREGIMIENTO BOLIVIA Y SAN DIEGO. EVENTO:  VENDAVAL. 22/09/2023  AFECTACIÓN: 18 VIVIENDAS, 18 FAMILIAS Y 72 PERSONAS. ACCIONES: EVENTO ATENDIDO POR CMGRD Y BOMBEROS
ESTADO:  </t>
    </r>
    <r>
      <rPr>
        <b/>
        <sz val="9"/>
        <rFont val="Arial"/>
        <family val="2"/>
      </rPr>
      <t>CERRADO - 702</t>
    </r>
    <r>
      <rPr>
        <sz val="9"/>
        <rFont val="Arial"/>
        <family val="2"/>
      </rPr>
      <t xml:space="preserve">
</t>
    </r>
  </si>
  <si>
    <r>
      <t xml:space="preserve">
DCC, INFORMA: DEPARTAMENTO: CUNDINAMARCA. MUNICIPIO:  SUBACHOQUE - SECTOR RURAL. EVENTO:  INUNDACIÓN 22/09/2023. AFECTACIÓN: 10 VIVIENDAS, 15 FAMILIAS, 60 PERSONAS, 4 HECTÁREAS INUNDADAS. ACCIONES: EVENTO ATENDIDO POR CMGRD Y 13 UNIDADES DE  DCC. ESTADO: </t>
    </r>
    <r>
      <rPr>
        <b/>
        <sz val="9"/>
        <rFont val="Arial"/>
        <family val="2"/>
      </rPr>
      <t>CERRADO - 702</t>
    </r>
    <r>
      <rPr>
        <sz val="9"/>
        <rFont val="Arial"/>
        <family val="2"/>
      </rPr>
      <t xml:space="preserve">
</t>
    </r>
  </si>
  <si>
    <r>
      <t xml:space="preserve">DCC, INFORMA: DEPARTAMENTO:  ANTIOQUIA. MUNICIPIO:  EL SANTUARIO - VEREDA LA FLORESTA. EVENTO:  VENDAVAL  23/09/2023. AFECTACIÓN: 7 VIVIENDAS, 7 FAMILIAS, 28 PERSONAS. ACCIONES: EVENTO ATENDIDO POR CMGRD Y DCC. ESTADO:  </t>
    </r>
    <r>
      <rPr>
        <b/>
        <sz val="9"/>
        <rFont val="Arial"/>
        <family val="2"/>
      </rPr>
      <t>CERRADO - 702</t>
    </r>
  </si>
  <si>
    <r>
      <t xml:space="preserve">DELEGACIÓN DE BOMBEROS DE CUNDINAMARCA, INFORMA:  MUNICIPIO: PACHO - BARRIO LAS PALMITAS. EVENTO:  INUNDACIÓN 22/09/2023. AFECTACIÓN:  1 VIVIENDA, 1 FAMILIA, 4 PERSONAS. ACCIONES:  EVENTOS TENDIDO POR CMGRD Y BOMBEROS DEL MUNICIPIO. ESTADO:  </t>
    </r>
    <r>
      <rPr>
        <b/>
        <sz val="9"/>
        <rFont val="Arial"/>
        <family val="2"/>
      </rPr>
      <t>CERRADO - 702</t>
    </r>
  </si>
  <si>
    <r>
      <t xml:space="preserve">DELEGACIÓN DE BOMBEROS DE CUNDINAMARCA, INFORMA: MUNICIPIO: CAPARRAPÍ SECTOR URBANO Y RURAL . EVENTO:  VENDAVAL 23/09/2023 . AFECTACIÓN:  71 VIVIENDAS, 71 FAMILIAS, 284 PERSONAS. ACCIONES:  EVENTO ATENDIDO POR CMGRD Y BOMBEROS DEL MUNICIPIO. ESTADO:  </t>
    </r>
    <r>
      <rPr>
        <b/>
        <sz val="9"/>
        <rFont val="Arial"/>
        <family val="2"/>
      </rPr>
      <t>CERRADO - 702</t>
    </r>
  </si>
  <si>
    <r>
      <t xml:space="preserve">DELEGACIÓN DE BOMBEROS DE CUNDINAMARCA, INFORMA: MUNICIPIO: PACHO - BARRIO LAS FERIAS. EVENTO:  INUNDACIÓN 22/09/2023. AFECTACIÓN:  1 VIVIENDA, 1 FAMILIA, 4 PERSONAS. ACCIONES:  EVENTOS TENDIDO POR CMGRD Y BOMBEROS DEL MUNICIPIO. ESTADO:  </t>
    </r>
    <r>
      <rPr>
        <b/>
        <sz val="9"/>
        <rFont val="Arial"/>
        <family val="2"/>
      </rPr>
      <t>CERRADO - 702</t>
    </r>
  </si>
  <si>
    <r>
      <t>DELEGACIÓN DE BOMBEROS DE CUNDINAMARCA, INFORMA: MUNICIPIO:  SIBATÉ - SECTOR URBANO. EVENTO:  INUNDACIÓN  23/09/2023. AFECTACIÓN: 2 VIVIENDAS, 2 FAMILIAS, 8 PERSONAS Y CENTRO EDUCATIVO. ACCIONES: EVENTO ATENDIDO POR CMGRD Y BOMBEROS. ESTADO:</t>
    </r>
    <r>
      <rPr>
        <b/>
        <sz val="9"/>
        <rFont val="Arial"/>
        <family val="2"/>
      </rPr>
      <t xml:space="preserve"> CERRADO - 702</t>
    </r>
  </si>
  <si>
    <r>
      <t xml:space="preserve">SGC INFORMA:   RGIÓN: EL CALVARIO - META, COLOMBIA
FECHA: 2023-09-24 01:47 HORA LOCAL (2023-09-24 06:47 UTC)
LATITUD: 4.29 GRADOS NORTE
LONGITUD: 73.69 GRADOS OESTE
MAGNITUD: 3.5
PROFUNDIDAD: SUPERFICIAL (MENOR A 30 KM)
MUNICIPIOS CERCANOS: EL CALVARIO (META) A 7 KM, RESTREPO (META) A 14 KM, VILLAVICENCIO (META) A 18                                                          ESTADO: </t>
    </r>
    <r>
      <rPr>
        <b/>
        <sz val="9"/>
        <rFont val="Arial"/>
        <family val="2"/>
      </rPr>
      <t>CERRADO - 702</t>
    </r>
    <r>
      <rPr>
        <sz val="9"/>
        <rFont val="Arial"/>
        <family val="2"/>
      </rPr>
      <t xml:space="preserve">
</t>
    </r>
  </si>
  <si>
    <r>
      <t xml:space="preserve">DELEGACIÓN BOMBEROS CUNDINAMARCA  INFORMA:
MUNICIPIO:  TOCANCIPÁ - VEREDA DETRÁS BAVARIA
EVENTO:  INCENDIO DE COBERTURA VEGETAL 21/09/2023
AFECTACIÓN:   PENDIENTE EN EVALUACIÓN
ACCIONES:  ATIENDE BOMBEROS TOCANCIPÁ CON  8 UNIDADES, APOYA COMUNIDAD CON  5  UNIDADES.
</t>
    </r>
    <r>
      <rPr>
        <b/>
        <sz val="9"/>
        <rFont val="Arial"/>
        <family val="2"/>
      </rPr>
      <t>ESTADO:  ACTIVO - 696</t>
    </r>
    <r>
      <rPr>
        <sz val="9"/>
        <rFont val="Arial"/>
        <family val="2"/>
      </rPr>
      <t xml:space="preserve">
ACTUALIZACIÓN DELEGACIÓN DE BOMBEROS CUNDINAMARCA, INFORMA:
MUNICIPIO:  TOCANCIPÁ - VEREDA DETRÁS DE BAVARIA. EVENTO:  INCENDIO DE COBERTURA VEGETAL 21/09/2023. AFECTACIÓN:  1 HECTÁREA DE PASTO Y RASTROJO. ACCIONES: EVENTO ATENDIDO POR CMGRD Y BOMBEROS DEL MUNICIPIO.</t>
    </r>
    <r>
      <rPr>
        <b/>
        <sz val="9"/>
        <rFont val="Arial"/>
        <family val="2"/>
      </rPr>
      <t xml:space="preserve"> ESTADO: LIQUIDADO - 702</t>
    </r>
    <r>
      <rPr>
        <sz val="9"/>
        <rFont val="Arial"/>
        <family val="2"/>
      </rPr>
      <t xml:space="preserve">
</t>
    </r>
  </si>
  <si>
    <r>
      <t xml:space="preserve">DELEGACIÓN BOMBEROS CUNDINAMARCA  INFORMA:
MUNICIPIO:  TOCAÍMA - VEREDA CHIMBILÁ
EVENTO:  INCENDIO DE COBERTURA VEGETAL 21/09/2023
AFECTACIÓN:   PENDIENTE EN EVALUACIÓN
ACCIONES:  ATIENDE BOMBEROS CHIMBILÁ CON 6 UNIDADES, APOYA BOMBEROS AGUA DE DIOS CON  4 UNIDADES Y BOMBEROS OFICIALES DE GIRARDOT 3. 
</t>
    </r>
    <r>
      <rPr>
        <b/>
        <sz val="9"/>
        <rFont val="Arial"/>
        <family val="2"/>
      </rPr>
      <t>ESTADO:  ACTIVO - 696</t>
    </r>
    <r>
      <rPr>
        <sz val="9"/>
        <rFont val="Arial"/>
        <family val="2"/>
      </rPr>
      <t xml:space="preserve">
ACTUALIZACIÓN ENLACE DNBC UNGRD – CUNDINAMARCA: MUNICIPIO: TOCAÍMA, VEREDA CHIMBILÁ, EVENTO:  INCENDIO DE COBERTURA VEGETAL 21/09/2023, AFECTACIÓN: PENDIENTE POR REPORTAR, ACCIONES: SOBRE LAS 05:00 HORAS (22/09/2023) SE DESPLAZARON BOMBEROS DE LA BRIGADA FORESTAL CON HERRAMIENTAS MANUALES A VERIFICAR EL ESTADO DEL INCENDIO, SI SE EVIDENCIAN ALGUNOS FOCOS ACTIVOS Y A REALIZAR LABORES DE ALISTAMIENTO DEL MATERIAL VEGETAL PARA EVITAR UNA REACTIVACIÓN. 17:00- 22/09/2023. SOBRE LAS 12:00 HORAS DE HOY VIERNES 22 DE SEPTIEMBRE SE LOGRA CONTROLAR EN UN 99% LA CONFLAGRACIÓN, DONDE SE REALIZARÁN MONITOREOS CADA 2 HORAS, HASTA EL SÁBADO 23 DE SEPTIEMBRE, DONDE SE ESPERA PODER DAR POR LIQUIDADO EL INCENDIO. </t>
    </r>
    <r>
      <rPr>
        <b/>
        <sz val="9"/>
        <rFont val="Arial"/>
        <family val="2"/>
      </rPr>
      <t xml:space="preserve">ESTADO: CONTROLADO 99% - 699
</t>
    </r>
    <r>
      <rPr>
        <sz val="9"/>
        <rFont val="Arial"/>
        <family val="2"/>
      </rPr>
      <t>ACTUALIZACIÓN DELEGACIÓN DE BOMBEROS CUNDINAMARCA, INFORMA:
MUNICIPIO:  TOCAÍMA - VEREDA CHIMBILÁ. EVENTO:  INCENDIO DE COBERTURA VEGETAL 21/09/2023. AFECTACIÓN:  3 HECTÁREAS DE PASTO Y RASTROJO
ACCIONES:  EVENTO ATENDIDO POR CMGRD Y BOMBEROS</t>
    </r>
    <r>
      <rPr>
        <b/>
        <sz val="9"/>
        <rFont val="Arial"/>
        <family val="2"/>
      </rPr>
      <t xml:space="preserve">. ESTADO:  LIQUIDADO - 702
</t>
    </r>
    <r>
      <rPr>
        <sz val="9"/>
        <rFont val="Arial"/>
        <family val="2"/>
      </rPr>
      <t xml:space="preserve">
</t>
    </r>
  </si>
  <si>
    <t xml:space="preserve">CDGRD RISARALDA INFORMA:
MUNICIPIO:  GUÁTICA - VEREDA TAIJARA
EVENTO:  INCENDIO DE COBERTURA VEGETAL 24/09/2023
AFECTACIÓN:   2 HECTÁREAS DE CULTIVOS DE CAFÉ, PLÁTANO, CAÑADUZAL, CAPA VEGETAL
ACCIONES: ATENDIDO POR BOMBEROS
ESTADO LIQUIDADO - 703
</t>
  </si>
  <si>
    <t xml:space="preserve">CDGRD HUILA, INFORMA:
MUNICIPIO:  GIGANTE  - VEREDA LA HONDA, SECTOR CONOCIDO COMO LA BUITRERA 
EVENTO:  INCENDIO DE COBERTURA VEGETAL 23/09/2023
AFECTACIÓN:  25 HECTÁREAS DE VEGETACIÓN NATIVA, PASTO Y RASTROJO
ACCIONES: ATENDIDO POR BOMBEROS
ESTADO:  LIQUIDADO - 703
</t>
  </si>
  <si>
    <t xml:space="preserve">CDGRD HUILA, INFORMA:
MUNICIPIO:  PALERMO - VEREDA BUENA VISTA
EVENTO:  INCENDIO DE COBERTURA VEGETAL 23/09/2023
AFECTACIÓN:  5 HECTÁREAS DE PASTO Y RASTROJO
ACCIONES: ATENDIDO POR BOMBEROS
ESTADO:  LIQUIDADO - 703
</t>
  </si>
  <si>
    <t xml:space="preserve">CDGRD TOLIMA INFORMA:
MUNICIPIO:  ALVARADO - VEREDA PARADERO DE CHÍPALO
EVENTO:   INCENDIO DE COBERTURA VEGETAL 23/09/2023
AFECTACIÓN: 50 HECTÁREAS DE VEGETACIÓN NATIVA
ACCIONES:  ATENDIDO POR BOMBEROS ALVARADO, POLICÍA Y COMUNIDAD. DEBIDO A LAS FUERTES LLUVIAS SE EXTINGUE EN SU TOTALIDAD
ESTADO:  LIQUIDADO - 703
</t>
  </si>
  <si>
    <t xml:space="preserve">CDGRD HUILA, INFORMA:
MUNICIPIO:  SANTA MARÍA - VEREDA PATIO BONITO
EVENTO:   INCENDIO DE COBERTURA VEGETAL 23/09/2023
AFECTACIÓN:  3 HECTÁREAS ENTRE PASTOS Y CULTIVOS DE CACAO Y PLÁTANO
ACCIONES: ATENDIDO POR 3 UNIDADES DEL CBV DEL MUNICIPIO Y PERSONAS DE LA COMUNIDAD
ESTADO: LIQUIDADO - 703
</t>
  </si>
  <si>
    <t xml:space="preserve">CDGRD HUILA, INFORMA:
MUNICIPIO:  AGRADO - VEREDA LA GALDA
EVENTO:   INCENDIO DE COBERTURA VEGETAL 23/09/2023
AFECTACIÓN:  1 HECTÁREA DE PASTO Y RASTROJO
ACCIONES: ATENDIDO POR EL CBV DEL MUNICIPIO 
ESTADO: LIQUIDADO- 703
</t>
  </si>
  <si>
    <t xml:space="preserve">CDGRD HUILA, INFORMA:
MUNICIPIO:  ALGECIRAS - VEREDA SANTA LUCÍA
EVENTO:   INCENDIO DE COBERTURA VEGETAL 23/09/2023
AFECTACIÓN:  5 HECTÁREAS ENTRE PASTO, RASTROJO Y CULTIVO DE MAÍZ
ACCIONES: ATENDIDO POR EL CBV DEL MUNICIPIO 10 UNIDADES
ESTADO: LIQUIDADO - 703
</t>
  </si>
  <si>
    <t xml:space="preserve">CDGRD HUILA, INFORMA:
MUNICIPIO:  PAICOL - VEREDA ALTO SAN MIGUEL,
EVENTO:   INCENDIO DE COBERTURA VEGETAL 23/09/2023
AFECTACIÓN: 3.5 HECTÁREAS DE PASTO Y RASTROJO
ACCIONES: ATENDIDO POR BOMBEROS 
ESTADO: LIQUIDADO- 703
</t>
  </si>
  <si>
    <t xml:space="preserve">CDGRD HUILA, INFORMA:
MUNICIPIO:  PAICOL - VEREDA LA MESA
EVENTO:   INCENDIO DE COBERTURA VEGETAL 22/09/2023
AFECTACIÓN:  6 HECTÁREAS DE PASTO Y RASTROJO
ACCIONES: ATENDIDO POR BOMBEROS CON 3 UNIDADES
ESTADO: LIQUIDADO - 703
</t>
  </si>
  <si>
    <t xml:space="preserve">CDGRD HUILA, INFORMA:
MUNICIPIO:  PAICOL - VEREDA DEL CARMEN
EVENTO:   INCENDIO DE COBERTURA VEGETAL 22/09/2023
AFECTACIÓN:  2 HECTÁREAS DE PASTO Y RASTROJO
ACCIONES: ATENDIDO POR BOMBEROS CON 1 UNIDAD
ESTADO: LIQUIDADO - 703
</t>
  </si>
  <si>
    <t xml:space="preserve">CDGRD HUILA, INFORMA:
MUNICIPIO:  HOBO  - VEREDAS EL BATÁN Y ESTORACAL, SECTOR DEL CRUCE
EVENTO:   INCENDIO DE COBERTURA VEGETAL 23/09/2023
AFECTACIÓN: 12 HECTÁREAS DE PASTO Y RASTROJO
ACCIONES: ATENDIDO POR BOMBEROS CON 6 UNIDADES
ESTADO: LIQUIDADO  - 703
</t>
  </si>
  <si>
    <t xml:space="preserve">CDGRD HUILA, INFORMA:
MUNICIPIO:  HOBO  - BARRIO SAN PEDRO
EVENTO:   INCENDIO DE COBERTURA VEGETAL 23/09/2023
AFECTACIÓN: 1 HECTÁREA DE PASTO Y RASTROJO
ACCIONES: ATENDIDO POR BOMBEROS CON 3 UNIDADES
ESTADO: LIQUIDADO  - 703
</t>
  </si>
  <si>
    <t xml:space="preserve">CDGRD HUILA, INFORMA:
MUNICIPIO:  ÍQUIRA  - VEREDA EL CACHIMBO ALTO, FINCA LA ESTRELLA
EVENTO:   INCENDIO DE COBERTURA VEGETAL 23/09/2023
AFECTACIÓN: 1 HECTÁREA DE CULTIVOS DE CAFÉ, PLÁTANO, CAÑA, PASTO Y RASTROJO
ACCIONES: ATENDIDO POR BOMBEROS CON 6 UNIDADES
ESTADO: LIQUIDADO  - 703
  </t>
  </si>
  <si>
    <t xml:space="preserve">CDGRD HUILA, INFORMA:
MUNICIPIO:  GARZÓN  - VEREDA SAN RAFAEL
EVENTO:   INCENDIO DE COBERTURA VEGETAL 23/09/2023
AFECTACIÓN: 3 HECTÁREAS EN PASTO Y RASTROJO.
ACCIONES: ATENDIDO POR BOMBEROS 
ESTADO: LIQUIDADO  - 703
</t>
  </si>
  <si>
    <t xml:space="preserve">CDGRD HUILA, INFORMA:
MUNICIPIO:  ALGECIRAS  - VEREDA VILACO
EVENTO:   INCENDIO DE COBERTURA VEGETAL 22/09/2023
AFECTACIÓN: 30 HECTÁREAS DE PASTO Y RASTROJO
ACCIONES: ATENDIDO POR BOMBEROS CON 4 UNIDADES
ESTADO: LIQUIDADO  - 703
</t>
  </si>
  <si>
    <t xml:space="preserve">CDGRD HUILA, INFORMA:
MUNICIPIO:  ELÍAS  - VEREDA EL VISO
EVENTO:   INCENDIO DE COBERTURA VEGETAL 22/09/2023
AFECTACIÓN: 1 HECTÁREA DE PASTO Y RASTROJO
ACCIONES: ATENDIDO POR BOMBEROS CON 5 UNIDADES
ESTADO: LIQUIDADO - 703
</t>
  </si>
  <si>
    <t xml:space="preserve">CDGRD HUILA, INFORMA:
MUNICIPIO:  ACEVEDO  - VEREDA LAS MERCEDES
EVENTO:   INCENDIO ESTRUCTURAL 24/09/2023
AFECTACIÓN: 1 VIVIENDA EN BAHAREQUE CON PÉRDIDA TOTAL. 1 FAMILIA
ACCIONES: ATENDIDO POR BOMBEROS CON 6 UNIDADES
ESTADO: LIQUIDADO - 703
</t>
  </si>
  <si>
    <t xml:space="preserve">CDGRD CUNDINAMARCA, INFORMA:
MUNICIPIO: VILLETA, VEREDA: SAN ISIDRO, FINCA: COPACABANA
EVENTO:  INCENDIO DE COBERTURA VEGETAL- 23-09-2023
AFECTACIÓN: 1,5 HECTÁREAS DE RASTROJO Y PASTIZALES, CULTIVOS DE CAÑA DE AZÚCAR
ACCIONES: APOYARON CMGRD, BOMBEROS- 9 UNIDADES
ESTADO: LIQUIDADO. - 704
</t>
  </si>
  <si>
    <t xml:space="preserve">CDGRD CUNDINAMARCA, INFORMA:
MUNICIPIO: VIOTÁ, VEREDA: LA FLORIDA
EVENTO:  INCENDIO DE COBERTURA VEGETAL- 22-09-2023
AFECTACIÓN: 1 HECTÁREA DE CAPA VEGETAL
ACCIONES: APOYARON CMGRD, BOMBEROS- 3 UNIDADES, COMUNIDAD
ESTADO: LIQUIDADO. - 704
</t>
  </si>
  <si>
    <t xml:space="preserve">
SGC, INFORMA
REGIÓN: MEDINA - CUNDINAMARCA, COLOMBIA
FECHA: 2023-09-25 06:00 HORA LOCAL (2023-09-25 11:00 UTC)
LATITUD: 4.47 GRADOS NORTE
LONGITUD: 73.60 GRADOS OESTE
MAGNITUD: 3.2
PROFUNDIDAD: SUPERFICIAL (MENOR A 30 KM)
MUNICIPIOS CERCANOS: SAN JUANITO (META) A 9 KM, EL CALVARIO (META) A 19 KM, CUMARAL (META) A 26 KM. SIN AFECTACIONES, REPORTADAS A LA HORA. - 704
</t>
  </si>
  <si>
    <r>
      <t xml:space="preserve">CDGRD CUNDINAMARCA, INFORMA: MUNICIPIO: UTICA, VEREDA MOMPOX - FINCA TERAMA, EVENTO: INCENDIO DE COBERTURA VEGETAL 25/09/2023, AFECTACIÓN: 2 HECTÁREAS DE CAÑA DE AZÚCAR Y FRUTALES, ACCIONES: ATENDIDO POR EL CMGRD Y 6 UNIDADES DEL CBV DEL MUNICIPIO, ESTADO: </t>
    </r>
    <r>
      <rPr>
        <b/>
        <sz val="9"/>
        <rFont val="Arial"/>
        <family val="2"/>
      </rPr>
      <t>LIQUIDADO - 706</t>
    </r>
  </si>
  <si>
    <r>
      <t xml:space="preserve">CMGRD TOLIMA, INFORMA: MUNICIPIO: ALPUJARRA, VEREDA AMESES, EVENTO: INCENDIO DE COBERTURA VEGETAL 25/09/2023, AFECTACIÓN: 1 HECTÁREA DE VEGETACIÓN NATIVA, ACCIONES: ATENDIDO POR EL CMGRD Y CBV DEL MUNICIPIO, ESTADO: </t>
    </r>
    <r>
      <rPr>
        <b/>
        <sz val="9"/>
        <rFont val="Arial"/>
        <family val="2"/>
      </rPr>
      <t>LIQUIDADO  - 706</t>
    </r>
  </si>
  <si>
    <r>
      <t xml:space="preserve">CDGRD BOYACÁ, INFORMA: MUNICIPIO: SABOYA, VEREDA TIRE Y VÍNCULO, EVENTO: INCENDIO DE COBERTURA VEGETAL 22/09/2023, AFECTACIÓN: SIN REPORTE DE AFECTACIÓN, ACCIONES: ATENDIDO POR EL CMGRD Y CBV DEL MUNICIPIO, ESTADO: </t>
    </r>
    <r>
      <rPr>
        <b/>
        <sz val="9"/>
        <rFont val="Arial"/>
        <family val="2"/>
      </rPr>
      <t xml:space="preserve">ACTIVO - 699
</t>
    </r>
    <r>
      <rPr>
        <sz val="9"/>
        <rFont val="Arial"/>
        <family val="2"/>
      </rPr>
      <t>ACTUALIZACIÓN - CDGRD BOYACÁ INFORMA:
MUNICIPIO:  SABOYÁ - VEREDAS TIRE Y VÍNCULO
EVENTO:  INCENDIO DE COBERTURA VEGETAL 22/09/2023
AFECTACIÓN: PENDIENTE EN EVALUACIÓN
ACCIONES:  ATENDIDO POR CMGRD Y BOMBEROS</t>
    </r>
    <r>
      <rPr>
        <b/>
        <sz val="9"/>
        <rFont val="Arial"/>
        <family val="2"/>
      </rPr>
      <t xml:space="preserve">
ESTADO:  LIQUIDADO - 703</t>
    </r>
  </si>
  <si>
    <r>
      <t>CDGRD NARIÑO, INFORMA: MUNICIPIO: TANGUA - SECTOR PANAMERICANO
EVENTO:  INCENDIO DE COBERTURA VEGETAL 23/09/2023. AFECTACIÓN:  PENDIENTE POR REPORTAR. ACCIONES: EVENTO ATENDIDO POR CMGRD Y CARROTANQUE DE LA DOBLE CALZADA JUNTO CON TANQUETA DE UNDMO. SE TIENE EN RIESGO VIVIENDAS. ESTADO:</t>
    </r>
    <r>
      <rPr>
        <b/>
        <sz val="9"/>
        <rFont val="Arial"/>
        <family val="2"/>
      </rPr>
      <t xml:space="preserve"> ACTIVO - 702</t>
    </r>
    <r>
      <rPr>
        <sz val="9"/>
        <rFont val="Arial"/>
        <family val="2"/>
      </rPr>
      <t xml:space="preserve">
ACTUALIZACIÓN -  CDGRD NARIÑO, INFORMA:
MUNICIPIO:  TANGUA -  SECTOR PANAMERICANO
EVENTO:  INCENDIO DE COBERTURA VEGETAL 23/09/2023
AFECTACIÓN: PENDIENTE EN EVALUACIÓN
ACCIONES:  LA ADMINISTRACIÓN MUNICIPAL ESTUVO PENDIENTE DE LA SITUACIÓN. LOS TRES INCENDIOS QUE ESTABAN EN EL MUNICIPIO FUERON EXTINGUIDOS
</t>
    </r>
    <r>
      <rPr>
        <b/>
        <sz val="9"/>
        <rFont val="Arial"/>
        <family val="2"/>
      </rPr>
      <t>ESTADO: LIQUIDADO - 703</t>
    </r>
    <r>
      <rPr>
        <sz val="9"/>
        <rFont val="Arial"/>
        <family val="2"/>
      </rPr>
      <t xml:space="preserve">
</t>
    </r>
  </si>
  <si>
    <r>
      <t xml:space="preserve">CDGRD NARIÑO, INFORMA: MUNICIPIO: EL TAMBO SECTOR CHARGUAYACO
EVENTO:  INCENDIO DE COBERTURA VEGETAL 23/09/2023. AFECTACIÓN: PENDIENTE POR REPORTAR. ACCIONES: EVENTO ATENDIDO POR CMGRD
ESTADO: </t>
    </r>
    <r>
      <rPr>
        <b/>
        <sz val="9"/>
        <rFont val="Arial"/>
        <family val="2"/>
      </rPr>
      <t xml:space="preserve">ACTIVO - 702
</t>
    </r>
    <r>
      <rPr>
        <sz val="9"/>
        <rFont val="Arial"/>
        <family val="2"/>
      </rPr>
      <t xml:space="preserve">ACTUALIZACIÓN -  CDGRD NARIÑO, INFORMA:
MUNICIPIO:  EL TAMBO - ZONA DE CHARGUARCO
EVENTO:  INCENDIO DE COBERTURA VEGETAL 23/09/2023
AFECTACIÓN: PENDIENTE EN EVALUACIÓN,  AFECTACIONES EN CULTIVOS Y EN RIESGO UNA VIVIENDA
ACCIONES:  ATENDIDO POR BOMBEROS CON 6 UNIDADES </t>
    </r>
    <r>
      <rPr>
        <b/>
        <sz val="9"/>
        <rFont val="Arial"/>
        <family val="2"/>
      </rPr>
      <t xml:space="preserve">
ESTADO: LIQUIDADO - 703</t>
    </r>
    <r>
      <rPr>
        <sz val="9"/>
        <rFont val="Arial"/>
        <family val="2"/>
      </rPr>
      <t xml:space="preserve">
 </t>
    </r>
  </si>
  <si>
    <r>
      <t xml:space="preserve">CDGRD NARIÑO, INFORMA: MUNICIPIO: SAMANIEGO - VEREDA EL PINAL
EVENTO:  INCENDIO DE COBERTURA VEGETAL  23/09/2023. AFECTACIÓN: PENDIENTE POR REPORTAR. ACCIONES:  EVENTO ATENDIDO POR CMGRD Y BOMBEROS. ESTADO:  CDGRD NARIÑO, INFORMA: MUNICIPIO: SAMANIEGO - VEREDA EL PINAL
EVENTO:  INCENDIO DE COBERTURA VEGETAL  23/09/2023. AFECTACIÓN: PENDIENTE POR REPORTAR. ACCIONES:  EVENTO ATENDIDO POR CMGRD Y BOMBEROS. ESTADO:  </t>
    </r>
    <r>
      <rPr>
        <b/>
        <sz val="9"/>
        <rFont val="Arial"/>
        <family val="2"/>
      </rPr>
      <t>ACTIVO - 702</t>
    </r>
    <r>
      <rPr>
        <sz val="9"/>
        <rFont val="Arial"/>
        <family val="2"/>
      </rPr>
      <t xml:space="preserve">
ACTUALIZACIÓN -  CDGRD NARIÑO, INFORMA:
MUNICIPIO:  SAMANIEGO -  VEREDA EL PINAL
EVENTO:  INCENDIO DE COBERTURA VEGETAL 23/09/2023
AFECTACIÓN: PENDIENTE EN EVALUACIÓN
ACCIONES:  ATENDIDO POR BOMBEROS CON 8 UNIDADES DEL CBV DEL MUNICIPIO DE LA LLANADA, YA QUE QUEDA EL INCENDIO EN LÍMITES CON EL MUNICIPIO
</t>
    </r>
    <r>
      <rPr>
        <b/>
        <sz val="9"/>
        <rFont val="Arial"/>
        <family val="2"/>
      </rPr>
      <t>ESTADO: LIQUIDADO - 703</t>
    </r>
    <r>
      <rPr>
        <sz val="9"/>
        <rFont val="Arial"/>
        <family val="2"/>
      </rPr>
      <t xml:space="preserve">
</t>
    </r>
  </si>
  <si>
    <r>
      <t xml:space="preserve">CDGRD NARIÑO, INFORMA: MUNICIPIO: PASTO - PARQUE JANACATU
EVENTO:  INCENDIO DE COBERTURA VEGETAL. AFECTACIÓN:  PENDIENTE POR REPORTAR. ACCIONES: EVENTO ATENDIDO POR CMGRD Y BOMBEROS
ESTADO: </t>
    </r>
    <r>
      <rPr>
        <b/>
        <sz val="9"/>
        <rFont val="Arial"/>
        <family val="2"/>
      </rPr>
      <t>ACTIVO  - 702</t>
    </r>
    <r>
      <rPr>
        <sz val="9"/>
        <rFont val="Arial"/>
        <family val="2"/>
      </rPr>
      <t xml:space="preserve">
ACTUALIZACIÓN -  CDGRD NARIÑO, INFORMA:
MUNICIPIO:  PASTO -  PARQUE JANACATU
EVENTO:  INCENDIO DE COBERTURA VEGETAL 23/09/2023
AFECTACIÓN: PENDIENTE EN EVALUACIÓN
ACCIONES:  ATENDIDO POR BOMBEROS CON LAS MÁQUINAS  X-1 EN M-7
</t>
    </r>
    <r>
      <rPr>
        <b/>
        <sz val="9"/>
        <rFont val="Arial"/>
        <family val="2"/>
      </rPr>
      <t>ESTADO: LIQUIDADO - 703</t>
    </r>
  </si>
  <si>
    <r>
      <t xml:space="preserve">CDGRD HUILA , INFORMA: MUNICIPIO:  PALERMO - SECTOR  NACEDERO DEL ACUEDUCTO MUNICIPAL. EVENTO:  INCENDIO DE COBERTURA VEGETAL 23/09/2023 . AFECTACIÓN:  PENDIENTE POR REPORTAR. ACCIONES: EVENTO ATENDIDO POR CMGRD. ESTADO: </t>
    </r>
    <r>
      <rPr>
        <b/>
        <sz val="9"/>
        <rFont val="Arial"/>
        <family val="2"/>
      </rPr>
      <t xml:space="preserve"> ACTIVO - 702
ACTUALIZACIÓN - DNBC INFORMA:
</t>
    </r>
    <r>
      <rPr>
        <sz val="9"/>
        <rFont val="Arial"/>
        <family val="2"/>
      </rPr>
      <t>MUNICIPIO:  PALERMO - SECTOR  NACEDERO DEL ACUEDUCTO 
EVENTO:  INCENDIO DE COBERTURA VEGETAL 23/09/2023
AFECTACIÓN:  PENDIENTE EVALUACIÓN
ACCIONES: EN COMUNICACIÓN CON COMANDANTE DEL CBV DE PALERMO SE DA COMO LIQUIDADO LOS INCENDIOS REPORTADOS COMO VEREDA POR PARTE DEL CDGRD HUILA,  SIENDO ESTE UN SECTOR DEL MISMO INCENDIO DE LA VEREDA BOMBONÁ.</t>
    </r>
    <r>
      <rPr>
        <b/>
        <sz val="9"/>
        <rFont val="Arial"/>
        <family val="2"/>
      </rPr>
      <t xml:space="preserve"> 
ESTADO:  LIQUIDADO - 703</t>
    </r>
  </si>
  <si>
    <r>
      <t xml:space="preserve">CDGRD HUILA , INFORMA: MUNICIPIO:  PALERMO - SECTOR  EL TABLÓN
EVENTO:  INCENDIO DE COBERTURA VEGETAL 23/09/2023 . AFECTACIÓN:  PENDIENTE POR REPORTAR. ACCIONES: EVENTO ATENDIDO POR CMGRD. ESTADO:  </t>
    </r>
    <r>
      <rPr>
        <b/>
        <sz val="9"/>
        <rFont val="Arial"/>
        <family val="2"/>
      </rPr>
      <t xml:space="preserve">ACTIVO - 702
</t>
    </r>
    <r>
      <rPr>
        <sz val="9"/>
        <rFont val="Arial"/>
        <family val="2"/>
      </rPr>
      <t>ACTUALIZACIÓN - DNBC INFORMA:
MUNICIPIO:  PALERMO - SECTOR  EL TABLON 
EVENTO:  INCENDIO DE COBERTURA VEGETAL 23/09/2023
AFECTACIÓN:  PENDIENTE EVALUACIÓN
ACCIONES: EN COMUNICACIÓN CON COMANDANTE DEL CBV DE PALERMO SE DA COMO LIQUIDADO LOS INCENDIOS REPORTADOS COMO VEREDA POR PARTE DEL CDGRD HUILA,  SIENDO ESTE UN SECTOR DEL MISMO INCENDIO DE LA VEREDA SAN JUAN.</t>
    </r>
    <r>
      <rPr>
        <b/>
        <sz val="9"/>
        <rFont val="Arial"/>
        <family val="2"/>
      </rPr>
      <t xml:space="preserve"> 
ESTADO:  LIQUIDADO - 703</t>
    </r>
  </si>
  <si>
    <r>
      <t xml:space="preserve">CDGRD CALDAS INFORMA: MUNICIPIO: ARANZAZU - VEREDA LA CAMELIA
EVENTO:  INCENDIO DE COBERTURA VEGETAL 23/09/2023. AFECTACIÓN: PENDIENTE POR REPORTAR. ACCIONES: EVENTO ATENDIDO POR CMGRD, BOMBEROS Y DCC. ESTADO: </t>
    </r>
    <r>
      <rPr>
        <b/>
        <sz val="9"/>
        <rFont val="Arial"/>
        <family val="2"/>
      </rPr>
      <t>ACTIVO - 702</t>
    </r>
    <r>
      <rPr>
        <sz val="9"/>
        <rFont val="Arial"/>
        <family val="2"/>
      </rPr>
      <t xml:space="preserve">
ACTUALIZACIÓN - CDGRD CALDAS INFORMA:
MUNICIPIO:  ARÁNZAZU - VEREDA CAMELIA
EVENTO:  INCENDIO DE COBERTURA VEGETAL 23/09/2023
AFECTACIÓN: 4,5  HECTÁREA DE VEGETACION NATIVA
ACCIONES: ATENDIDO POR CMGRD, BOMBEROS Y DCC
</t>
    </r>
    <r>
      <rPr>
        <b/>
        <sz val="9"/>
        <rFont val="Arial"/>
        <family val="2"/>
      </rPr>
      <t>ESTADO:  LIQUIDADO - 703</t>
    </r>
  </si>
  <si>
    <r>
      <t xml:space="preserve">CDGRD HUILA, INFORMA: MUNICIPIO: PITAL, VEREDA CHORRILLOS, EVENTO: INCENDIO DE COBERTURA VEGETAL 21/09/2023, AFECTACIÓN: PENDIENTE POR REPORTAR, ACCIONES: ES ATENDIDO POR 5 UNIDADES DEL CBV DEL MUNICIPIO DEL PITAL, SE INICIARON LABORES A PRIMERAS HORAS DE LA MAÑANA, </t>
    </r>
    <r>
      <rPr>
        <b/>
        <sz val="9"/>
        <rFont val="Arial"/>
        <family val="2"/>
      </rPr>
      <t>ESTADO: ACTIVO  - 699</t>
    </r>
    <r>
      <rPr>
        <sz val="9"/>
        <rFont val="Arial"/>
        <family val="2"/>
      </rPr>
      <t xml:space="preserve">
ACTUALIZACIÓN - CDGRD HUILA Y DNBC INFORMAN:
MUNICIPIO:  PITAL  - VEREDA CHORRILLOS
EVENTO:   INCENDIO DE COBERTURA VEGETAL 21/09/2023
AFECTACIÓN: 1 HECTÁREA DE PASTO Y RASTROJO
ACCIONES: ATENDIDO POR BOMBEROS CON 5 UNIDADES</t>
    </r>
    <r>
      <rPr>
        <b/>
        <sz val="9"/>
        <rFont val="Arial"/>
        <family val="2"/>
      </rPr>
      <t xml:space="preserve">
ESTADO: LIQUIDADO  - 703</t>
    </r>
  </si>
  <si>
    <r>
      <t>CDGRD CAUCA INFORMA: MUNICIPIO: TOTORO  - VEREDA DIVISO KM 8 VÍA  TOTORÓ CRUCE HACIA RESGUARDO  PANQUITA. EVENTO:  INCENDIO DE COBERTURA VEGETAL 18/09/2023 . AFECTACIÓN: APROXIMADAMENTE 10 HECTÁREAS DE BOSQUE. ACCIONES:  EVENTO ATENDIDO POR CMGRD Y COMUNIDAD .  INFORMA QUE SE  REQUIERE APOYO DE BOMBEROS  DE POPAYÁN. ESTADO:</t>
    </r>
    <r>
      <rPr>
        <b/>
        <sz val="9"/>
        <rFont val="Arial"/>
        <family val="2"/>
      </rPr>
      <t xml:space="preserve">  ACTIVO - 690
</t>
    </r>
    <r>
      <rPr>
        <sz val="9"/>
        <rFont val="Arial"/>
        <family val="2"/>
      </rPr>
      <t>ACTUALIZACIÓN -  CDGRD CAUCA  INFORMA:
MUNICIPIO:  TOTORO - VEREDA EL DIVISO
EVENTO:  INCENDIO DE COBERTURA VEGETAL 18/09/2023
AFECTACIÓN: 10 HECTÁREAS DE VEGETACIÓN NATIVA Y BOSQUE
ACCIONES:  CDGRD CAUCA INFORMA QUE FUE CONTROLADO POR LA COMUNIDAD. AMANECE CON CIELO PARCIALMENTE NUBLADO SE DA COMO EXTINGUIDO EL INCENDIO</t>
    </r>
    <r>
      <rPr>
        <b/>
        <sz val="9"/>
        <rFont val="Arial"/>
        <family val="2"/>
      </rPr>
      <t xml:space="preserve">
ESTADO:  LIQUIDADO - 703</t>
    </r>
  </si>
  <si>
    <r>
      <t xml:space="preserve">CDGRD SANTANDER, INFORMA: MUNICIPIO: COROMORO, VEREDA SANTA CLARA Y TIRE, EVENTO: INCENDIO DE COBERTURA VEGETAL 09/09/2023, AFECTACIÓN: 2 HECTÁREAS DE VEGETACIÓN NATIVA, ACCIONES: ATENDIDO POR EL CMGRD Y UNIDADES DE BOMBEROS, RECURSOS 02 BOMBEROS COROMORO, ESTADO: </t>
    </r>
    <r>
      <rPr>
        <b/>
        <sz val="9"/>
        <rFont val="Arial"/>
        <family val="2"/>
      </rPr>
      <t xml:space="preserve">ACTIVO - 665
</t>
    </r>
    <r>
      <rPr>
        <sz val="9"/>
        <rFont val="Arial"/>
        <family val="2"/>
      </rPr>
      <t>CDGRD SANTANDER, ACTUALIZA INFORMACIÓN MUNICIPIO: COROMORO -  VEREDA SANTA CLARA EVENTO: INCENDIO DE COBERTURA VEGETAL - 09/09/2023 AFECTACIÓN: 2 HECTÁREAS DE VEGETACIÓN NATIVA ACCIONES: ATENDIDO POR CMGRD Y BOMBEROS</t>
    </r>
    <r>
      <rPr>
        <b/>
        <sz val="9"/>
        <rFont val="Arial"/>
        <family val="2"/>
      </rPr>
      <t xml:space="preserve"> ESTADO: LIQUIDADO - 667
</t>
    </r>
    <r>
      <rPr>
        <sz val="9"/>
        <rFont val="Arial"/>
        <family val="2"/>
      </rPr>
      <t xml:space="preserve">ACTUALIZACIÓN DNBC INFORMA, DEPARTAMENTO SANTANDER
MUNICIPIO COROMORO, VEREDAS: SANTA CLARA, PUENTE TURE, CORREGIMIENTO: CINCELADA- SECTOR: LAS ÁNIMAS 
EVENTO INCENDIO DE COBERTURA VEGETAL- SUBTERRÁNEO- 13-09-2023
AFECTACIÓN 20 HECTÁREAS DE RASTROJOS Y PASTIZALES. 24-09-2023- 19:30 HORAS. EL BOMBERO CARLOS MAYORGA COMANDANTE ENCARGADO DE BOMBEROS VOLUNTARIOS COROMORO INFORMA, SE FINALIZAN LABORES DE EXTINCIÓN SOBRE LAS 18:20 HORAS, DONDE SE REALIZARON MANIOBRAS DE CONTROL CON HERRAMIENTAS MANUALES Y BOMBAS DE ESPALDA, ESTAS ACCIONES SE EJECUTARON EN APOYO DE PONALSAR Y COMUNIDAD LOGRANDO LA LIQUIDACIÓN DEL INCENDIO, POR TAL MOTIVO SE REITERA QUE YA NO ES NECESARIA LA SOLICITUD DE APOYO AÉREO.  
ACCIONES APOYARON CMGRD, UNGRD- SALA DE CRISIS, GESTIONÓ- SOLICITUD NO. 109. APOYO AÉREO CON FUERZA AEROESPACIAL, SOLICITUD NO. 055. ACTIVACIÓN DE UNIDAD DE OPERACIONES ESPECIALES EN EMERGENCIAS Y DESASTRES PONALSAR, BOMBEROS- 12 UNIDADES </t>
    </r>
    <r>
      <rPr>
        <b/>
        <sz val="9"/>
        <rFont val="Arial"/>
        <family val="2"/>
      </rPr>
      <t xml:space="preserve">
ESTADO LIQUIDADO. - 704
</t>
    </r>
  </si>
  <si>
    <r>
      <t xml:space="preserve">DELEGACIÓN BOMBEROS CUNDINAMARCA, INFORMA:
MUNICIPIO:  NIMAIMA - VEREDAS DE CHAGUANÍ, SAN MIGUEL, LOMA LARGA, CAÑADAS Y TOBIA GRANDE
EVENTO:   VENDAVAL 23/09/2023
AFECTACIÓN:   VARIAS VIVIENDAS CON DAÑOS EN TECHOS Y CUBIERTAS
ACCIONES:  ATIENDE CMGRD Y BOMBEROS, REALIZAN EDAN. SE PRESENTARON DAÑOS EN TECHOS DE VIVIENDAS CAÍDAS DE ÁRBOLES Y DAÑOS EN LAS ENRAMADAS LUGARES DONDE SE FABRICA LA PANELA.
</t>
    </r>
    <r>
      <rPr>
        <b/>
        <sz val="9"/>
        <rFont val="Arial"/>
        <family val="2"/>
      </rPr>
      <t>ESTADO:  ABIERTO - 703</t>
    </r>
    <r>
      <rPr>
        <sz val="9"/>
        <rFont val="Arial"/>
        <family val="2"/>
      </rPr>
      <t xml:space="preserve">
ACTUALIZACIÓN CDGRD CUNDINAMARCA, INFORMA
MUNICIPIO NIMAIMA, VEREDAS: CHAGUANÍ, SAN MIGUEL, LOMA LARGA, CAÑADAS Y TOBIA GRANDE
EVENTO   VENDAVAL 23-09-2023
AFECTACIÓN   90 VIVIENDAS AVERIADAS EN TECHOS, DAÑOS EN MUEBLES Y ENSERES, 90 FAMILIAS, 350 PERSONAS AFECTADAS, CAÍDA DE ÁRBOLES, SIN LESIONADOS, 10 HECTÁREAS DE CULTIVOS DE CAÑA DE AZÚCAR
ACCIONES APOYAN CMGRD Y BOMBEROS- 5 UNIDADES
</t>
    </r>
    <r>
      <rPr>
        <b/>
        <sz val="9"/>
        <rFont val="Arial"/>
        <family val="2"/>
      </rPr>
      <t>ESTADO CERRADO. - 704</t>
    </r>
    <r>
      <rPr>
        <sz val="9"/>
        <rFont val="Arial"/>
        <family val="2"/>
      </rPr>
      <t xml:space="preserve">
</t>
    </r>
  </si>
  <si>
    <t xml:space="preserve"> CAÍDA DE ÁRBOLES.</t>
  </si>
  <si>
    <r>
      <t xml:space="preserve">CDGRD SANTANDER Y DNBC INFORMAN:
MUNICIPIO:  FLORIDABLANCA - VÍA RUITOQUE ALTO, SECTOR VOLADERO DE LAS ÁGUILAS,
EVENTO:   INCENDIO DE COBERTURA VEGETAL 22/09/2023
AFECTACIÓN: PENDIENTE, MAÑANA SE ACUDIRÁ CON UN DRON PARA CUANTIFICAR EL ÁREA Y EL GRUPO DE INVESTIGACIÓN DE INCENDIOS PARA LO PERTINENTE. 
ACCIONES: ATENDIÓ BOMBEROS CON 45 UNIDADES
</t>
    </r>
    <r>
      <rPr>
        <b/>
        <sz val="9"/>
        <rFont val="Arial"/>
        <family val="2"/>
      </rPr>
      <t>ESTADO:  LIQUIDADO - 700</t>
    </r>
    <r>
      <rPr>
        <sz val="9"/>
        <rFont val="Arial"/>
        <family val="2"/>
      </rPr>
      <t xml:space="preserve">
ACTUALIZACIÓN DNBC INFORMA. DEPARTAMENTO: SANTANDER . MUNICIPIO:  FLORIDABLANCA - VÍA RUITOQUE ALTO, SECTOR VOLADERO DE LAS ÁGUILAS. EVENTO: INCENDIO DE COBERTURA VEGETAL 22/09/2023. AFECTACIÓN:  ACCIONES: DNBC INFORMA: EL COMANDANTE EDUARDO PACHECO DE BOMBEROS VOLUNTARIOS FLORIDABLANCA INFORMA, EN HORAS DE LA TARDE LA CENTRAL DE COMUNICACIONES RECIBIÓ EL REPORTE POR PARTE DE LA COMUNIDAD, DE UN INCENDIO DE COBERTURA VEGETAL VÍA RUITOQUE ALTO, SECTOR VOLADERO DE LAS ÁGUILAS, DONDE INICIALMENTE HIZO PRESENCIA 01 MÁQUINA EXTINTORA CON 03 UNIDADES BOMBERILES, LOS CUALES AL LLEGAR AL SITIO OBSERVAN LLAMAS DE APROXIMADAMENTE 6 METROS DE ALTURA, EL MATERIAL COMBUSTIBLE (HELECHO) Y LOS FUERTES VIENTOS  HACIA LA PARTE SUPERIOR DE LA MONTAÑA HICIERON QUE SE PROPAGARA CON GRAN RAPIDEZ EN DIFERENTES PUNTOS DE LA MISMA. POR LO QUE FUE NECESARIO EL APOYO DE OTRAS MÁQUINAS CONTRA INCENDIO, UNIDADES BOMBERILES ADICIONALES LAS CUALES ESTABAN AL MANDO DEL CABO IVÁN SÁNCHEZ QUIEN ASUME EL CONTROL DEL INCIDENTE.  DEBIDO A LA MAGNITUD DEL INCIDENTE, SE DISTRIBUYERON EN CINCO (5) EQUIPOS CADA UNO DE (9) UNIDADES BOMBERILES EN DIFERENTES ZONAS CRÍTICAS, LAS CUALES TENÍAN EN RIESGO DE AFECTAR 07 VIVIENDAS DE LA ZONA. AL MOMENTO SE ENCUENTRA LIQUIDADO EL INCENDIO. FRENTE A LAS AFECTACIONES AMBIENTALES Y LAS POSIBLES CAUSAS ESTÁN POR ESTABLECER, RAZÓN POR LA QUE MAÑANA SE ACUDIRÁ CON UN DRON PARA CUANTIFICAR EL ÁREA Y EL GRUPO DE INVESTIGACIÓN DE INCENDIOS PARA LO PERTINENTE. 
RECURSOS
55 BOMBEROS FLORIDABLANCA
08 MÁQUINAS EXTINTORAS 
02 VEHÍCULOS DE INTERVENCIÓN RÁPIDA 
01 TRANSPORTE DE PERSONAL 
01 AMBULANCIA
</t>
    </r>
    <r>
      <rPr>
        <b/>
        <sz val="9"/>
        <rFont val="Arial"/>
        <family val="2"/>
      </rPr>
      <t>ESTADO:  LIQUIDADO - 705</t>
    </r>
  </si>
  <si>
    <r>
      <t xml:space="preserve">
CDGRD CUNDINAMARCA, INFORMA:
MUNICIPIO: LA VEGA, VEREDA: DINTEL
EVENTO:  INCENDIO DE COBERTURA VEGETAL- 22-09-2023
AFECTACIÓN: EN VERIFICACIÓN
ACCIONES: APOYAN CMGRD, BOMBEROS
</t>
    </r>
    <r>
      <rPr>
        <b/>
        <sz val="9"/>
        <rFont val="Arial"/>
        <family val="2"/>
      </rPr>
      <t>ESTADO: ACTIVO. - 704</t>
    </r>
    <r>
      <rPr>
        <sz val="9"/>
        <rFont val="Arial"/>
        <family val="2"/>
      </rPr>
      <t xml:space="preserve">
ACTUALIZACIÓN CMGRD Y DELEGACIÓN DEPARTAMENTAL BOMBEROS CUNDINAMARCA INFORMA. MUNICIPIO: LA VEGA - VEREDA DINTEL. EVENTO: INCENDIO DE COBERTURA VEGETAL 22/09/2023. AFECTACIÓN:  3 HECTÁREAS DE ÁRBOLES MADERABLES. ACCIONES:  EL INCENDIO SE LIQUIDA POR FUERTES LLUVIAS QUE SE PRESENTAN EN EL SECTOR. </t>
    </r>
    <r>
      <rPr>
        <b/>
        <sz val="9"/>
        <rFont val="Arial"/>
        <family val="2"/>
      </rPr>
      <t>ESTADO: LIQUIDADO - 705</t>
    </r>
    <r>
      <rPr>
        <sz val="9"/>
        <rFont val="Arial"/>
        <family val="2"/>
      </rPr>
      <t xml:space="preserve">
</t>
    </r>
  </si>
  <si>
    <r>
      <t xml:space="preserve">ACTUALIZACIÓN DNBC INFORMA: DEPARTAMENTO: ANTIOQUIA. MUNICIPIO: RIONEGRO - BARRIO ALTOS DE LA CAPILLA. EVENTO:  EXPLOSIÓN 18/09/2023
AFECTACIÓN: 1 PERSONA FALLECIDA, 24 PERSONAS LESIONADAS- 13 REMITIDAS A CENTROS ASISTENCIALES, 5 VIVIENDAS DESTRUIDAS, 1 PARQUEADERO PÚBLICO, CONTINÚAN REALIZANDO EDAN. ACCIONES: DNBC INFORMA: EL COMANDANTE WILSON ARENAS DE BOMBEROS VOLUNTARIOS RIO NEGRO INFORMA, SE REALIZAN LABORES DE EXTRACCIÓN DE 1000 KILOGRAMOS DE PÓLVORA, ESTAS MANIOBRAS SE ESTÁN REALIZANDO CON APOYO DE CRUZ ROJA, DEFENSA CIVIL, POLICÍA NACIONAL, CMGRD. RECURSOS: BOMBEROS RIO NEGRO, CRUZ ROJA, DEFENSA CIVIL , CMGRD, POLICÍA NACIONAL, ESTADO:  </t>
    </r>
    <r>
      <rPr>
        <b/>
        <sz val="9"/>
        <rFont val="Arial"/>
        <family val="2"/>
      </rPr>
      <t xml:space="preserve">ABIERTO - 688
</t>
    </r>
    <r>
      <rPr>
        <sz val="9"/>
        <rFont val="Arial"/>
        <family val="2"/>
      </rPr>
      <t>ACTUALIZACIÓN MINISTERIO DE SALUD Y PROTECCIÓN SOCIAL, DNBC INFORMAN, DEPARTAMENTO DE ANTIOQUIA:
MUNICIPIO: RIONEGRO, BARRIO: ALTOS DE LA CAPILLA
EVENTO:  EXPLOSIÓN 18-09-2023
AFECTACIÓN: 2 PERSONAS FALLECIDAS, (LUIS FERNANDO RACERO TALAIGUA, JUAN MANUEL VALLEJO) 23 PERSONAS LESIONADAS- 13 REMITIDAS A CENTROS ASISTENCIALES, 5 VIVIENDAS DESTRUIDAS, 1 PARQUEADERO PÚBLICO, CONTINÚAN REALIZANDO EDAN
ACCIONES: DNBC INFORMA: EL COMANDANTE WILSON ARENAS DE BOMBEROS VOLUNTARIOS RIO NEGRO INFORMA, SE REALIZAN LABORES DE EXTRACCIÓN DE 1000 KILOGRAMOS DE PÓLVORA, ESTAS MANIOBRAS SE ESTÁN REALIZANDO CON APOYO DE CRUZ ROJA, DEFENSA CIVIL, POLICÍA NACIONAL, CMGRD.
RECURSOS
BOMBEROS RIONEGRO
CRUZ ROJA
DEFENSA CIVIL 
CMGRD
POLICÍA NACIONAL</t>
    </r>
    <r>
      <rPr>
        <b/>
        <sz val="9"/>
        <rFont val="Arial"/>
        <family val="2"/>
      </rPr>
      <t xml:space="preserve">
ESTADO:  ABIERTO. - 691
</t>
    </r>
    <r>
      <rPr>
        <sz val="9"/>
        <rFont val="Arial"/>
        <family val="2"/>
      </rPr>
      <t>ACTUALIZACIÓN MINSALUD INFORMA. DEPARTAMENTO:  ANTIOQUIA 
MUNICIPIO: RIONEGRO - BARRIO ALTOS DE LA CAPILLA. EVENTO: EXPLOSIÓN 18/09/2023. AFECTACIÓN:  2 PERSONAS FALLECIDAS, 26 PERSONAS LESIONADAS, 5 VIVIENDAS DESTRUIDAS, 5 FAMILIAS, 26 PERSONAS, 1 PARQUEADERO PÚBLICO, 
ACCIONES:  EL CRUE ANTIOQUIA  INFORMA: . 19 PERSONAS ATENDIDAS EN EL SITIO SIN NECESIDAD DE TRASLADO. 3 PACIENTES TRASLADADOS HACIA LA  E.S.E SAN JUAN DE DIOS RIONEGRO;   5 PACIENTES A CLÍNICA SOMER; DE LOS CUALES 1 FALLECIÓ, 1 FALLECIDO EN SITIO. TOTAL FALLECIDOS 2.</t>
    </r>
    <r>
      <rPr>
        <b/>
        <sz val="9"/>
        <rFont val="Arial"/>
        <family val="2"/>
      </rPr>
      <t xml:space="preserve"> ESTADO:  CERRADO - 705
</t>
    </r>
    <r>
      <rPr>
        <sz val="9"/>
        <rFont val="Arial"/>
        <family val="2"/>
      </rPr>
      <t xml:space="preserve">
</t>
    </r>
  </si>
  <si>
    <r>
      <t xml:space="preserve">CDGRD CAUCA INFORMA: MUNICIPIO: BALBOA  - VEREDA CUMBRE Y LA FLORIDA CORREGIMIENTO DE PURETO. EVENTO:  INCENDIO DE COBERTURA VEGETAL 18/09/2023 . AFECTACIÓN: PENDIENTE POR REPORTAR. ACCIONES: EVENTO ATENDIDO POR LA COMUNIDAD, CMGRD REALIZA SEGUIMIENTO CON LOS HABITANTES DE LA ZONA YA QUE EL SECTOR ES DE DIFÍCIL ACCESO .SE HACE REQUERIMIENTO DE APOYO AÉREO Y SCN UNGRD REMITE A DNBC  PARA SOLICITUD DE CONCEPTO  TÉCNICO. ESTADO:  </t>
    </r>
    <r>
      <rPr>
        <b/>
        <sz val="9"/>
        <rFont val="Arial"/>
        <family val="2"/>
      </rPr>
      <t xml:space="preserve">ACTIVO - 690
</t>
    </r>
    <r>
      <rPr>
        <sz val="9"/>
        <rFont val="Arial"/>
        <family val="2"/>
      </rPr>
      <t>ACTUALIZACIÓN CDGRD CAUCA INFORMA. MUNICIPIO:  BALBOA - VEREDA CUMBRE  Y LA FLORIDA. EVENTO: INCENDIO DE COBERTURA VEGETAL 18/09/2023
AFECTACIÓN:  3 HECTÁREAS DE VEGETACIÓN NATIVA . ACCIONES:  POR FUERTES LLUVIAS PRESENTADAS EN EL SECTOR SE LIQUIDA EL INCENDIO</t>
    </r>
    <r>
      <rPr>
        <b/>
        <sz val="9"/>
        <rFont val="Arial"/>
        <family val="2"/>
      </rPr>
      <t xml:space="preserve">. ESTADO:  LIQUIDADO - 705
</t>
    </r>
  </si>
  <si>
    <r>
      <t xml:space="preserve">ENLACE DNBC UNGRD INFORMA - CAUCA: MUNICIPIO: ARGELIA, VEREDA SAN JUAN DE LA FLORIDA, SECTOR LA LAGUNA, EVENTO: INCENDIO DE COBERTURA VEGETAL 20/09/2023, AFECTACIÓN: SIN REPORTE DE AFECTACIÓN, ACCIONES: ATENDIDO POR EL CMGRD, DESDE LAS 16:00 HORAS 2 UNIDADES SE DESPLAZARON HACIA EL PUNTO DE LA EMERGENCIA PARA MONITOREAR LA SITUACIÓN Y POSTERIORMENTE COORDINAR LAS ACCIONES OPERATIVAS DE EXTINCIÓN CON EL DELEGADO DEPARTAMENTAL, DE ACUERDO CON LAS INDAGACIONES PREVIAS CON EL CORONEL PLATA COMANDANTE DEL BATALLÓN DE DESPLIEGUE RÁPIDO N°12, SCN 22:48. SE ENVÍA SOLICITUD NO. 107. APOYO AÉREO PARA LA ATENCIÓN DE INCENDIO FORESTAL EN EL MUNICIPIO DE ARGELIA - CAUCA. RECURSOS: 2 BOMBEROS ARGELIA, 1 MOTOCICLETA, ESTADO: </t>
    </r>
    <r>
      <rPr>
        <b/>
        <sz val="9"/>
        <rFont val="Arial"/>
        <family val="2"/>
      </rPr>
      <t xml:space="preserve">ACTIVO - 694
</t>
    </r>
    <r>
      <rPr>
        <sz val="9"/>
        <rFont val="Arial"/>
        <family val="2"/>
      </rPr>
      <t>DNBC ACTUALIZA  INFORMACIÓN
MUNICIPIO: ARGELIA - CAUCA,  VEREDA SAN JUAN DE LA FLORIDA, SECTOR LA LAGUNA
EVENTO: INCENDIO DE COBERTURA VEGETAL 20/09/2023
AFECTACIÓN: PENDIENTE EN EVALUACION 
ACCIONES:  DNBC ACTUALIZACIÓN – INCENDIO FORESTAL / CAUCA / ARGELIA / VEREDA SAN JUAN DE LA FLORIDA / SECTOR LA LAGUNA / 21-09-2023 / 9:27 HORAS
INFORME AVANCE OPERATIVO:  EL BOMBERO EDUARD MARCEL PÉREZ ESPINOZA ENCARGADO DEL CUERPO BOMBEROS VOLUNTARIOS ARGELIA REPORTA, EL FLANCO QUE AMENAZABA CON LLEGAR A ZONA RESIDENCIAL DE LA VEREDA LA LAGUNA SE LOGRÓ EXTINGUIR, SIN EMBARGO, EN LA PARTE POSTERIOR DE LA CORDILLERA SE SIGUE OBSERVANDO COLUMNAS DE HUMO Y SELVA BOSCOSA ARDIENDO, POR LO CUAL, Y DEBIDO A LA TOPOGRAFÍA DE LA ZONA SE TARDARÍA 5 HORAS EL DESPLAZAMIENTO TERRESTRE, POR TAL MOTIVO SE CORROBORA EL APOYO POR VÍA AÉREA PARA PODER MITIGAR LA CONFLAGRACIÓN.
RECURSOS:
08 BOMBEROS ARGELIA
30 COMUNIDAD EN GENERAL</t>
    </r>
    <r>
      <rPr>
        <b/>
        <sz val="9"/>
        <rFont val="Arial"/>
        <family val="2"/>
      </rPr>
      <t xml:space="preserve">
ESTADO: ACTIVO - 696
</t>
    </r>
    <r>
      <rPr>
        <sz val="9"/>
        <rFont val="Arial"/>
        <family val="2"/>
      </rPr>
      <t>ACTUALIZACIÓN ENLACE DNBC UNGRD – CAUCA: MUNICIPIO: ARGELIA, VEREDA SAN JUAN DE LA FLORIDA, SECTOR LA LAGUNA, EVENTO: INCENDIO DE COBERTURA VEGETAL 20/09/2023, AFECTACIÓN: PENDIENTE POR REPORTAR, ACCIONES: SE REALIZARON LABORES DURANTE TODA LA NOCHE DEL JUEVES 21 DE SEPTIEMBRE Y EN LA MADRUGADA DE HOY VIERNES 22 DE SEPTIEMBRE DONDE SE LOGRA UN CONTROL DEL 85%, LAS UNIDADES RETORNAN A LA ESTACIÓN YA QUE POR AGOTAMIENTO FÍSICO Y QUE EL LUGAR ES MUY AGRESTE NO LES PERMITE ACCEDER MÁS TERRESTREMENTE A EJECUTAR LABORES EN LA ZONA. SOLICITA REALIZAR UN SOBREVUELO, PERO NO SE TIENE CONCEPTO TÉCNICO DE SEGURIDAD FAVORABLE</t>
    </r>
    <r>
      <rPr>
        <b/>
        <sz val="9"/>
        <rFont val="Arial"/>
        <family val="2"/>
      </rPr>
      <t xml:space="preserve">. ESTADO: CONTROLADO - 699
</t>
    </r>
    <r>
      <rPr>
        <sz val="9"/>
        <rFont val="Arial"/>
        <family val="2"/>
      </rPr>
      <t>ACTUALIZACIÓN -  CDGRD CAUCA INFORMA:
MUNICIPIO:  ARGELIA - VEREDA SAN JUAN DE LA FLORIDA, SECTOR LA LAGUNA
EVENTO:  INCENDIO DE COBERTURA VEGETAL 20/09/2023
AFECTACIÓN: PENDIENTE DE INFORMACIÓN
ACCIONES:  CDGRD CAUCA INFORMA QUE DEBIDO A LAS FUERTES LLUVIAS PRESENTADAS EN EL SECTOR SE DA COMO EXTINGUIDO EL INCENDIO</t>
    </r>
    <r>
      <rPr>
        <b/>
        <sz val="9"/>
        <rFont val="Arial"/>
        <family val="2"/>
      </rPr>
      <t xml:space="preserve">
ESTADO:  LIQUIDADO - 703
</t>
    </r>
    <r>
      <rPr>
        <sz val="9"/>
        <rFont val="Arial"/>
        <family val="2"/>
      </rPr>
      <t xml:space="preserve"> ACTUALIZACIÓN ENLACE DNBC UNGRD- CAUCA: MUNICIPIO: ARGELIA, VEREDA SAN JUAN DE LA FLORIDA - SECTOR LA LAGUNA, EVENTO: INCENDIO DE COBERTURA VEGETAL 20/09/2023, AFECTACIÓN: APROXIMADA DE 1.000 HECTÁREAS DE RASTROJO Y VEGETACIÓN NATIVA, DONDE 15 HECTÁREAS PERTENECEN AL ÁREA PROTEGIDA SAN JUAN DE LA FLORIDA, ACCIONES: ATENDIÓ EL CMGRD Y CBV DEL MUNICIPIO. SE CANCELA EL APOYO HELICOPORTADO</t>
    </r>
    <r>
      <rPr>
        <b/>
        <sz val="9"/>
        <rFont val="Arial"/>
        <family val="2"/>
      </rPr>
      <t>. ESTADO: LIQUIDADO - 706</t>
    </r>
  </si>
  <si>
    <t xml:space="preserve">CDGRD CUNDINAMARCA  INFORMA
MUNICIPIO:  CHAGUANÍ - VEREDA EL RINCÓN ALTO
EVENTO: INCENDIO DE COBERTURA VEGETAL 23/09/2023
AFECTACIÓN:  6 HECTÁREAS DE BOSQUE NATIVO, RASTROJO, SABANAS Y PASTIZALES. AL PARECER POR CAUSAS POR MANOS CRIMINALES 
ACCIONES:  ATENDIÓ BOMBEROS DEL MUNICIPIO DE SAN JUAN DE RIOSECO CON 8 UNIDADES, PERSONAL DE LA CAR Y LA COMUNIDAD
ESTADO:  LIQUIDADO - 707
</t>
  </si>
  <si>
    <t xml:space="preserve">CDGRD CUNDINAMARCA INFORMA
MUNICIPIO: LA PEÑA - VEREDA MOMPOX SECTOR FINCA TEHERAMA Y CABALLEROS
EVENTO:  INCENDIO DE COBERTURA VEGETAL 25/09/2023
AFECTACIÓN:  4 HECTÁREAS DE NATIVA, RASTROJO Y PASTIZALES, AL PARECER POR CORTO ELÉCTRICO DE UNAS CUERDAS DE ALTA TENSIÓN
ACCIONES:  ATIENDEN BOMBEROS DEL MUNICIPIO DE  LA MESA CON 3 UNIDADES.
ESTADO: LIQUIDADO  - 707
</t>
  </si>
  <si>
    <t xml:space="preserve">CDGRD CUNDINAMARCA INFORMA
MUNICIPIO: APULO -  VEREDA LAS QUINTAS 
EVENTO:  INCENDIO DE COBERTURA VEGETAL 23/09/2023
AFECTACIÓN:  2 HECTÁREA DE NATIVA Y PASTIZALES, AL PARECER POR QUEMAS AGRÍCOLAS 
ACCIONES: ATIENDEN BOMBEROS DEL MUNICIPIO DE  LA MESA CON 3 UNIDADES
ESTADO:  LIQUIDADO - 707
</t>
  </si>
  <si>
    <t xml:space="preserve">CDGRD RISARALDA INFORMA
MUNICIPIO: APIA - VEREDAS SAN AGUSTÍN Y JORDÁN
EVENTO: VENDAVAL 23/09/2023
AFECTACIÓN:  14 VIVIENDAS CON DAÑOS EN TECHOS, 14 FAMILIAS, 45 PERSONAS
ACCIONES:  ATENDIDO POR CMGRD Y BOMBEROS
ESTADO:  CERRADO - 707
</t>
  </si>
  <si>
    <t xml:space="preserve">CDGRD RISARALDA INFORMA
MUNICIPIO:  QUINCHÍA - VEREDA  EL CEDRAL
EVENTO: INCENDIO DE COBERTURA VEGETAL 25/09/2023
AFECTACIÓN:  1 HECTÁREA DE VEGETACIÓN NATIVA
ACCIONES:  ATENDIDO POR BOMBEROS
ESTADO:  LIQUIDADO - 707
</t>
  </si>
  <si>
    <t xml:space="preserve">DEFENSA CIVIL INFORMA
MUNICIPIO: MELGAR - TOLIMA, VEREDA LA CAJITA ZONA DE VARIANTE
EVENTO: INCENDIO DE COBERTURA VEGETAL 25/09/2023
AFECTACIÓN:  10 HECTÁREAS DE VEGETACIÓN NATIVA
ACCIONES:   ATENDIDO POR DCC CON 11 UNIDADES
ESTADO: LIQUIDADO - 707
</t>
  </si>
  <si>
    <r>
      <t xml:space="preserve">DNBC INFORMA:
MUNICIPIO:  PALERMO -  VEREDA SAN JUAN
EVENTO:  INCENDIO DE COBERTURA VEGETAL 23/09/2023
AFECTACIÓN:  PENDIENTE EN EVALUACIÓN
ACCIONES:  FECHA REPORTE: 24-09-2023 / 08:30 HORAS COMANDANTE DEL INCIDENTE: BOMBERO JOSÉ LEIVA INFORME AVANCE OPERATIVO: EL COMANDANTE JOSÉ LEIVA DEL CUERPO DE BOMBEROS VOLUNTARIOS PALERMO INFORMA, SE PRESENTA INCENDIO EN LA VEREDA SAN JUAN DESDE EL DÍA DE AYER, EL CUAL ESTABA SIENDO MONITOREADO POR DOS UNIDADES DEBIDO A LOS MÚLTIPLES INCENDIOS DEL MUNICIPIO Y EL POCO PERSONAL, HOY SE ENCUENTRAN DESDE LAS 06:00 HORAS 3 UNIDADES EN LABORES DE CONTROL. 
</t>
    </r>
    <r>
      <rPr>
        <b/>
        <sz val="9"/>
        <rFont val="Arial"/>
        <family val="2"/>
      </rPr>
      <t>ESTADO:  ACTIVO - 703</t>
    </r>
    <r>
      <rPr>
        <sz val="9"/>
        <rFont val="Arial"/>
        <family val="2"/>
      </rPr>
      <t xml:space="preserve">
ACTUALIZACIÓN CMGRD INFORMA. DEPARTAMENTO: HUILA. MUNICIPIO: PALERMO - SECTOR  EL TABLÓN VEREDA SAN JUAN . EVENTO: INCENDIO DE COBERTURA VEGETAL 23/09/2023. AFECTACIÓN:  PENDIENTE POR REPORTAR
ACCIONES:  - DNBC INFORMA: EL COMANDANTE JOSE LEIVA DE BOMBEROS VOLUNTARIOS PALERMO INFORMA, AL MOMENTO SE ENCUENTRAN EN DESPLAZAMIENTO 7 UNIDADES DE BOMBEROS PALERMO Y BOMBEROS COLOMBIA AL LUGAR DEL INCENDIO, SE ESTIMA UNA AFECTACIÓN DE 95 HECTÁREAS DE VEGETACIÓN NATIVA.  - SCN UNGRD INFORMA: SE ENVÍA SOLICITUD NO. 083. APOYO DE SEGURIDAD; SE ENVÍA LA SOLICITUD NO. 082. APOYO CON PERSONAL DE LA BRIGADA DE ATENCIÓN Y PREVENCIÓN DE DESASTRES PARA ACCIONES DE RESPUESTA POR INCENDIO EN EL MUNICIPIO; SE ENVÍA LA SOLICITUD NO. 058. ACTIVACIÓN DE UNIDAD DE OPERACIONES ESPECIALES EN EMERGENCIAS Y DESASTRES PONALSAR EN APOYO A LA ATENCIÓN DE INCENDIO FORESTAL. </t>
    </r>
    <r>
      <rPr>
        <b/>
        <sz val="9"/>
        <rFont val="Arial"/>
        <family val="2"/>
      </rPr>
      <t>ESTADO:  ACTIVO - 705</t>
    </r>
    <r>
      <rPr>
        <sz val="9"/>
        <rFont val="Arial"/>
        <family val="2"/>
      </rPr>
      <t xml:space="preserve">
ACTUALIZACIÓN - DNBC Y CMGRD  INFORMA
MUNICIPIO:  PALERMO - HUILA,  VEREDA SAN JUAN  SECTOR  EL TABLÓN 
EVENTO: INCENDIO DE COBERTURA VEGETAL 23/09/2023
AFECTACIÓN:  100 HECTÁREAS DE RASTROJO Y PASTIZALES.
ACCIONES:  25-09-2023 / 21:10 HORAS - INFORME AVANCE OPERATIVO:  EL COMANDANTE JOSÉ LEIVA DE BOMBEROS VOLUNTARIOS PALERMO INFORMA, SE FINALIZAN MANIOBRAS DE CONTROL CON HERRAMIENTAS MANUALES Y BOMBAS DE ESPALDA, LOGRANDO LA LIQUIDACIÓN DEL INCENDIO QUE SE PRESENTABA EN LA VEREDA SAN JUAN.
</t>
    </r>
    <r>
      <rPr>
        <b/>
        <sz val="9"/>
        <rFont val="Arial"/>
        <family val="2"/>
      </rPr>
      <t>ESTADO:  LIQUIDADO - 707</t>
    </r>
    <r>
      <rPr>
        <sz val="9"/>
        <rFont val="Arial"/>
        <family val="2"/>
      </rPr>
      <t xml:space="preserve">
</t>
    </r>
  </si>
  <si>
    <r>
      <t xml:space="preserve">CDGRD NARIÑO, INFORMA:
MUNICIPIO:  IMUÉS - VEREDA SAN PEDRO  
EVENTO:  INCENDIO DE COBERTURA VEGETAL 23/09/2023
AFECTACIÓN: PENDIENTE EN EVALUACIÓN
ACCIONES:  ATIENDE  BOMBEROS CON 7 UNIDADES DE CBV DE TÚQUERRES Y 2 VEHÍCULOS. AL INICIO DEL MISMO, SE REALIZÓ UNA PRIMERA INTERVENCIÓN CON LA POLICÍA Y COMUNIDAD.
</t>
    </r>
    <r>
      <rPr>
        <b/>
        <sz val="9"/>
        <rFont val="Arial"/>
        <family val="2"/>
      </rPr>
      <t>ESTADO: ACTIVO - 703</t>
    </r>
    <r>
      <rPr>
        <sz val="9"/>
        <rFont val="Arial"/>
        <family val="2"/>
      </rPr>
      <t xml:space="preserve">
ACTUALIZACIÓN CDGRD NARIÑO, INFORMA
MUNICIPIO:  IMUÉS, VEREDA: SAN PEDRO  
EVENTO INCENDIO DE COBERTURA VEGETAL 23-09-2023
AFECTACIÓN PENDIENTE EN EVALUACIÓN
ACCIONES APOYARON CMGRD, BOMBEROS CON 7 UNIDADES DE CBV DE TÚQUERRES Y 2 VEHÍCULOS, POLICÍA Y COMUNIDAD.
</t>
    </r>
    <r>
      <rPr>
        <b/>
        <sz val="9"/>
        <rFont val="Arial"/>
        <family val="2"/>
      </rPr>
      <t>ESTADO LIQUIDADO. - 708</t>
    </r>
    <r>
      <rPr>
        <sz val="9"/>
        <rFont val="Arial"/>
        <family val="2"/>
      </rPr>
      <t xml:space="preserve">
</t>
    </r>
  </si>
  <si>
    <r>
      <t xml:space="preserve">CDGRD  ANTIOQUIA INFORMA. MUNICIPIO: OLAYA - CORREGIMIENTO  LLANADAS, BARRIO CORAZÓN DE JESÚS,  EVENTO: VENDAVAL 22/09/2023  AFECTACIÓN: 18 VIVIENDAS, 18 FAMILIAS, 49 PERSONAS Y CULTIVOS DE PANCOGER. ACCIONES:  EVENTO ATENDIDO POR CMGRD Y COMUNIDAD
ESTADO:  </t>
    </r>
    <r>
      <rPr>
        <b/>
        <sz val="9"/>
        <rFont val="Arial"/>
        <family val="2"/>
      </rPr>
      <t>CERRADO - 709</t>
    </r>
    <r>
      <rPr>
        <sz val="9"/>
        <rFont val="Arial"/>
        <family val="2"/>
      </rPr>
      <t xml:space="preserve">
</t>
    </r>
  </si>
  <si>
    <r>
      <t xml:space="preserve">CDGRD  ANTIOQUIA INFORMA . MUNICIPIO: SAN JERÓNIMO  - CORREGIMIENTO  LLANADAS, BARRIO CORAZÓN DE JESÚS, EVENTO: VENDAVAL 22/09/2023 . AFECTACIÓN: 15 VIVIENDAS, 15 FAMILIAS, 45 PERSONAS. ACCIONES:  EVENTO ATENDIDO POR CMGRD Y COMUNIDAD. ESTADO:  </t>
    </r>
    <r>
      <rPr>
        <b/>
        <sz val="9"/>
        <rFont val="Arial"/>
        <family val="2"/>
      </rPr>
      <t>CERRADO - 709</t>
    </r>
    <r>
      <rPr>
        <sz val="9"/>
        <rFont val="Arial"/>
        <family val="2"/>
      </rPr>
      <t xml:space="preserve">
</t>
    </r>
  </si>
  <si>
    <r>
      <t xml:space="preserve">CDGRD  ANTIOQUIA INFORMA. MUNICIPIO: DABEIBA  - VEREDA EL ÁGUILA Y DABEIBA  VIEJO. EVENTO: VENDAVAL 22/09/2023 . AFECTACIÓN: 2 VIVIENDAS, 2 FAMILIAS, 8 PERSONAS. ACCIONES:  EVENTO ATENDIDO POR CMGRD Y COMUNIDAD. ESTADO:  </t>
    </r>
    <r>
      <rPr>
        <b/>
        <sz val="9"/>
        <rFont val="Arial"/>
        <family val="2"/>
      </rPr>
      <t>CERRADO - 709</t>
    </r>
  </si>
  <si>
    <r>
      <t xml:space="preserve">CDGRD  ANTIOQUIA INFORMA. MUNICIPIO: AMAGÁ - SECTORES 14 DE JULIO, EL MANGO, VILLA DIANA, EL ALGARROBO, LA ESTACIÓN, EL REFRESCO, LA VIRGEN
EVENTO: VENDAVAL 22/09/2023 . AFECTACIÓN: 34 VIVIENDAS AFECTADAS, 34 FAMILIAS, 179 PERSONAS, 9 HECTÁREAS . ACCIONES:  EVENTO ATENDIDO POR CMGRD, BOMBEROS Y COMUNIDAD. ESTADO: </t>
    </r>
    <r>
      <rPr>
        <b/>
        <sz val="9"/>
        <rFont val="Arial"/>
        <family val="2"/>
      </rPr>
      <t xml:space="preserve"> CERRADO - 709</t>
    </r>
    <r>
      <rPr>
        <sz val="9"/>
        <rFont val="Arial"/>
        <family val="2"/>
      </rPr>
      <t xml:space="preserve">
</t>
    </r>
  </si>
  <si>
    <r>
      <t xml:space="preserve">CDGRD  ANTIOQUIA INFORMA MUNICIPIO: BELLO - VEREDA POTRERITO BARRIO AVELLANEDA. EVENTO: INCENDIO DE COBERTURA VEGETAL  24/09/2023 
AFECTACIÓN:  3 HECTÁREAS DE PASTO Y MALEZA. ACCIONES:   EVENTO ATENDIDO POR CMGRD Y BOMBEROS BELLO (15 UNIDADES Y 1 MÁQUINA EXTINTORA) . ESTADO:  </t>
    </r>
    <r>
      <rPr>
        <b/>
        <sz val="9"/>
        <rFont val="Arial"/>
        <family val="2"/>
      </rPr>
      <t>LIQUIDADO - 709</t>
    </r>
    <r>
      <rPr>
        <sz val="9"/>
        <rFont val="Arial"/>
        <family val="2"/>
      </rPr>
      <t xml:space="preserve">
</t>
    </r>
  </si>
  <si>
    <r>
      <t xml:space="preserve">CDGRD HUILA, INFORMA: MUNICIPIO: LA PLATA, VEREDA FÁTIMA CERCA A LA BOCATOMA DEL MUNICIPIO, EVENTO: INCENDIO DE COBERTURA VEGETAL 26/09/2023, AFECTACIÓN: PENDIENTE POR REPORTAR, ACCIONES: ATENDIDO POR COMUNIDAD DEL SECTOR, ESTADO: </t>
    </r>
    <r>
      <rPr>
        <b/>
        <sz val="9"/>
        <rFont val="Arial"/>
        <family val="2"/>
      </rPr>
      <t>LIQUIDADO - 711</t>
    </r>
  </si>
  <si>
    <r>
      <t xml:space="preserve">CDGRD HUILA INFORMA: MUNICIPIO: HOBO, VEREDA EL CENTRO, EVENTO: INCENDIO DE COBERTURA VEGETAL 26/09/2023, AFECTACIÓN: 2 HECTÁREAS DE PASTO Y RASTROJO, ACCIONES: ATENDIÓ EL CMGRD Y CBV DEL MUNICIPIO, ESTADO: </t>
    </r>
    <r>
      <rPr>
        <b/>
        <sz val="9"/>
        <rFont val="Arial"/>
        <family val="2"/>
      </rPr>
      <t>LIQUIDADO - 711</t>
    </r>
  </si>
  <si>
    <r>
      <t xml:space="preserve">CDGRD HUILA, INFORMA: MUNICIPIO: VILLA VIEJA, VEREDA POLONIA. SECTOR PIEDRA GORDA, EVENTO: INCENDIO DE COBERTURA VEGETAL 26/09/2023, AFECTACIÓN: 20 HECTÁREAS DE PASTO Y RASTROJO, ACCIONES: ATENDIDO POR EL CMGRD Y CBV DEL MUNICIPIO. ESTADO: </t>
    </r>
    <r>
      <rPr>
        <b/>
        <sz val="9"/>
        <rFont val="Arial"/>
        <family val="2"/>
      </rPr>
      <t>LIQUIDADO  - 711</t>
    </r>
  </si>
  <si>
    <r>
      <t>DNBC INFORMA: DEPARTAMENTO: HUILA. MUNICIPIO:  TESALIA - VEREDA EL ESPINAL. EVENTO:   INCENDIO DE COBERTURA VEGETAL 22/09/2023. AFECTACIÓN:  150 HECTÁREAS. ACCIONES:  EVENTO ATENDIDO POR CMGRD Y BOMBEROS DE TESALIA (10 UNIDADES, 1 MÁQUINA EXTINTORA Y 2 MOTOS).
ESTADO:</t>
    </r>
    <r>
      <rPr>
        <b/>
        <sz val="9"/>
        <rFont val="Arial"/>
        <family val="2"/>
      </rPr>
      <t xml:space="preserve"> ACTIVO - 702</t>
    </r>
    <r>
      <rPr>
        <sz val="9"/>
        <rFont val="Arial"/>
        <family val="2"/>
      </rPr>
      <t xml:space="preserve">
ACTUALIZACIÓN DNBC INFORMA, DEPARTAMENTO HUILA
MUNICIPIO:  TESALIA, VEREDA: EL ESPINAL
EVENTO:   INCENDIO DE COBERTURA VEGETAL 22-09-2023
AFECTACIÓN: APROXIMADAMENTE: 220 HECTÁREAS. 24-09-2023- 23:10 HORAS. EL COMANDANTE FERNANDO POLANIA DE BOMBEROS VOLUNTARIOS TESALIA INFORMA, SE FINALIZAN LABORES DE EXTINCIÓN A LAS 21:00 HORAS, DONDE SE REALIZARON MANIOBRAS DE CONTROL, PERO NO FUE POSIBLE LA LIQUIDACIÓN DEL INCENDIO. HOY LUNES 25 DE SEPTIEMBRE SOBRE LAS 07:00 HORAS SE DESPLAZARÁN 10 BOMBEROS A CONTINUAR CON LAS ACCIONES
ACCIONES:  APOYAN CMGRD Y BOMBEROS DE TESALIA- 10 UNIDADES, 1 MÁQUINA EXTINTORA Y 2 MOTOS
</t>
    </r>
    <r>
      <rPr>
        <b/>
        <sz val="9"/>
        <rFont val="Arial"/>
        <family val="2"/>
      </rPr>
      <t>ESTADO: ACTIVO. - 704</t>
    </r>
    <r>
      <rPr>
        <sz val="9"/>
        <rFont val="Arial"/>
        <family val="2"/>
      </rPr>
      <t xml:space="preserve">
ACTUALIZACIÓN CDGRD HUILA, INFORMA
MUNICIPIO TESALIA, VEREDA: EL ESPINAL- FINCA: EL BICHE
EVENTO   INCENDIO DE COBERTURA VEGETAL 22-09-2023
AFECTACIÓN 350 HECTÁREAS DE VEGETACIÓN NATIVA, PASTO Y RASTROJO
ACCIONES APOYAN CMGRD Y BOMBEROS DE TESALIA- 10 UNIDADES, 1 MÁQUINA EXTINTORA Y 2 MOTOS
</t>
    </r>
    <r>
      <rPr>
        <b/>
        <sz val="9"/>
        <rFont val="Arial"/>
        <family val="2"/>
      </rPr>
      <t>ESTADO ACTIVO. - 708</t>
    </r>
    <r>
      <rPr>
        <sz val="9"/>
        <rFont val="Arial"/>
        <family val="2"/>
      </rPr>
      <t xml:space="preserve">
ACTUALIZACIÓN CDGRD HUILA: MUNICIPIO: TESALIA, VEREDA EL ESPINAL Y ALTO DE LA HOCHA, FINCA EL BICHE, EL AZUCENO, ACHIOTE Y EL SALADO, EVENTO: INCENDIO DE COBERTURA VEGETAL 22/09/2023 SE REACTIVÓ EL 26/09/2023, AFECTACIÓN: 650 HECTÁREAS DE BOSQUE NATIVO, PASTO Y RASTROJO, ACCIONES: LA EMERGENCIA ESTÁ SIENDO ATENDIDA POR 09 UNIDADES DEL CBV DEL MUNICIPIO DE TESALIA. SE RETOMAN LABORES DESDE TEMPRANO, YA QUE MANIFIESTAN QUE EL SITIO ES RETIRADO Y DE DIFÍCIL ACCESO. </t>
    </r>
    <r>
      <rPr>
        <b/>
        <sz val="9"/>
        <rFont val="Arial"/>
        <family val="2"/>
      </rPr>
      <t>ESTADO: ACTIVO - 711</t>
    </r>
  </si>
  <si>
    <r>
      <t xml:space="preserve">CDGRD HUILA, INFORMA:
MUNICIPIO:  PALERMO - VEREDA BRISAS DEL CARMEN
EVENTO:  INCENDIO DE COBERTURA VEGETAL 23/09/2023
AFECTACIÓN:  PENDIENTE EN EVALUACIÓN
ACCIONES: NO HA SIDO ATENDIDO POR FALTA DE PERSONAL, EL CBV ESTÁ COORDINANDO  PARA ATENDER EL EVENTO
</t>
    </r>
    <r>
      <rPr>
        <b/>
        <sz val="9"/>
        <rFont val="Arial"/>
        <family val="2"/>
      </rPr>
      <t>ESTADO:  ACTIVO - 703</t>
    </r>
    <r>
      <rPr>
        <sz val="9"/>
        <rFont val="Arial"/>
        <family val="2"/>
      </rPr>
      <t xml:space="preserve">
ACTUALIZACIÓN CMGRD INFORMA. DEPARTAMENTO: HUILA. MUNICIPIO: PALERMO - SECTOR  BRISAS. EVENTO: INCENDIO DE COBERTURA VEGETAL 23/09/2023. AFECTACIÓN:  PENDIENTE POR REPORTAR. ACCIONES:  EVENTO ATENDIDO POR CMGRD Y LA COMUNIDA</t>
    </r>
    <r>
      <rPr>
        <b/>
        <sz val="9"/>
        <rFont val="Arial"/>
        <family val="2"/>
      </rPr>
      <t xml:space="preserve">D. ESTADO:  ACTIVO - 705
</t>
    </r>
    <r>
      <rPr>
        <sz val="9"/>
        <rFont val="Arial"/>
        <family val="2"/>
      </rPr>
      <t>ACTUALIZACIÓN CDGRD HUILA, INFORMA
MUNICIPIO PALERMO, SECTOR: BRISAS DEL CARMEN
EVENTO INCENDIO DE COBERTURA VEGETAL 23-09-2023
AFECTACIÓN EN VERIFICACIÓN, ZONA DE DIFÍCIL ACCESO
ACCIONES APOYAN CMGRD Y COMUNIDAD</t>
    </r>
    <r>
      <rPr>
        <b/>
        <sz val="9"/>
        <rFont val="Arial"/>
        <family val="2"/>
      </rPr>
      <t xml:space="preserve">
ESTADO CONTROLADO. - 708
</t>
    </r>
    <r>
      <rPr>
        <sz val="9"/>
        <rFont val="Arial"/>
        <family val="2"/>
      </rPr>
      <t xml:space="preserve">
ACTUALIZACIÓN CMGRD HUILA: MUNICIPIO: PALERMO, VEREDA BRISAS DEL CARMEN, EVENTO: INCENDIO DE COBERTURA VEGETAL 23/09/2023, AFECTACIÓN: SIN DATOS DE AFECTACIÓN, ACCIONES: ATIENDE CMGRD Y CBV DEL MUNICIPIO. RECURSO HUMANO: 10 UNIDADES CVB PALERMO, 5 UNIDADES CVB COLOMBIA, 52 UNIDADES SOLDADOS BATALLÓN DE DESASTRES. 8 UNIDADES DE POLICÍA DE ANCAR, 15 SOLDADOS DE SEGURIDAD. 3 UNIDADES CVB RIVERA Y COMUNIDAD EN GENERAL DE LAS VEREDAS. MAQUINARIA Y EQUIPOS: - 1 MÁQUINA CVB COLOMBIA, - 2 MÁQUINA CVB PALERMO, - MÁQUINA FORESTAL DE CVB RIVERA, - CARRO TANQUE DE LA GOBERNACIÓN</t>
    </r>
    <r>
      <rPr>
        <b/>
        <sz val="9"/>
        <rFont val="Arial"/>
        <family val="2"/>
      </rPr>
      <t xml:space="preserve">, ESTADO: LIQUIDADO - 711
</t>
    </r>
    <r>
      <rPr>
        <sz val="9"/>
        <rFont val="Arial"/>
        <family val="2"/>
      </rPr>
      <t xml:space="preserve">
</t>
    </r>
  </si>
  <si>
    <r>
      <t xml:space="preserve">CDGRD TOLIMA INFORMA. MUNICIPIO: ORTEGA - VEREDA BOCAS DE TETUAN
EVENTO: INCENDIO DE COBERTURA VEGETAL. 26/09/2023AFECTACIÓN:  8 HECTÁREAS DE CULTIVOS DE PANCOGER. ACCIONES: EVENTO ATENDIDO POR  CMGRD Y BOMBEROS  GUAMO. ESTADO: </t>
    </r>
    <r>
      <rPr>
        <b/>
        <sz val="9"/>
        <rFont val="Arial"/>
        <family val="2"/>
      </rPr>
      <t xml:space="preserve"> ACTIVO  709
</t>
    </r>
    <r>
      <rPr>
        <sz val="9"/>
        <rFont val="Arial"/>
        <family val="2"/>
      </rPr>
      <t>ACTUALIZACIÓN CDGRD TOLIMA: MUNICIPIO: ORTEGA, VEREDA BOCAS DEL TETUÁN, EVENTO: INCENDIO DE COBERTURA VEGETAL 26/09/2023, AFECTACIÓN:  9 HECTÁREAS DE CULTIVO, ACCIONES: ATENDIDO POR EL CMGRD Y CBV DEL MUNICIPIO</t>
    </r>
    <r>
      <rPr>
        <b/>
        <sz val="9"/>
        <rFont val="Arial"/>
        <family val="2"/>
      </rPr>
      <t>, ESTADO: LIQUIDADO - 711</t>
    </r>
    <r>
      <rPr>
        <sz val="9"/>
        <rFont val="Arial"/>
        <family val="2"/>
      </rPr>
      <t xml:space="preserve">
</t>
    </r>
  </si>
  <si>
    <t>CULTIVOS AGRICOLAS</t>
  </si>
  <si>
    <t xml:space="preserve">CMGRD CUCUTILLA INFORMA
MUNICIPIO  CUCUTILLA - NORTE DE SANTANDER,  VEREDAS SAN IGNACIO, CAMACHO, SAN MIGUEL Y GUAYABITO 
EVENTO AVENIDA TORRENCIAL  24/06/2023
AFECTACIÓN 13 FAMILIAS, 1 ACUEDUCTO VEREDAL, 1 VÍA TERCIARIA, 1 PUENTE PEATONAL DE HAMACA Y CULTIVOS AGRÍCOLAS. GENERADO POR LA CRECIENTE DE LA QUEBRADA SAN IGNACIO, QUE SE DESCARGA SU CAUDAL EN EL RÍO ZULASQUILLA. 
ACCIONES ATENDIÓ ALCALDÍA Y  CMGRD
ESTADO CERRADO - 712
</t>
  </si>
  <si>
    <r>
      <t xml:space="preserve">CDGRD CUNDINAMARCA INFORMA
MUNICIPIO: QUEBRADANEGRA - VEREDA CONCEPCIÓN Y  CENTRO
EVENTO:  INCENDIO DE COBERTURA VEGETAL 25/09/2023
AFECTACIÓN:  PENDIENTE EN EVALUACIÓN
ACCIONES:  ATIENDEN BOMBEROS DEL MUNICIPIO DE QUEBRADANEGRA CON 4 UNIDADES Y BOMBEROS VILLETA CON 4 UNIDADES
</t>
    </r>
    <r>
      <rPr>
        <b/>
        <sz val="9"/>
        <rFont val="Arial"/>
        <family val="2"/>
      </rPr>
      <t>ESTADO:  ACTIVO - 707</t>
    </r>
    <r>
      <rPr>
        <sz val="9"/>
        <rFont val="Arial"/>
        <family val="2"/>
      </rPr>
      <t xml:space="preserve">
ACTUALIZACIÓN - CDGRD CUNDINAMARCA INFORMA
MUNICIPIO: QUEBRADANEGRA - VEREDA CONCEPCIÓN Y CENTRO
EVENTO:  INCENDIO DE COBERTURA VEGETAL 25/09/2023
AFECTACIÓN: 60 HECTÁREAS DE VEGETACIÓN NATIVA
ACCIONES:  ATENDIDO POR  BOMBEROS DEL MUNICIPIO DE QUEBRADANEGRA CON 4 UNIDADES Y BOMBEROS VILLETA CON 4 UNIDADES
</t>
    </r>
    <r>
      <rPr>
        <b/>
        <sz val="9"/>
        <rFont val="Arial"/>
        <family val="2"/>
      </rPr>
      <t>ESTADO:  LIQUIDADO - 712</t>
    </r>
    <r>
      <rPr>
        <sz val="9"/>
        <rFont val="Arial"/>
        <family val="2"/>
      </rPr>
      <t xml:space="preserve">
</t>
    </r>
  </si>
  <si>
    <r>
      <t>DELEGACIÓN DE BOMBEROS DE CUNDINAMARCA   INFORMA. MUNICIPIO SOACHA - BOSQUES DE SAN MATEO. EVENTO INCENDIO DE COBERTURA VEGETAL 26/09/2023 . AFECTACIÓN 3 HECTÁREAS  DE PASTO Y RASTROJO. ACCIONES EVENTO ATENDIDO POR CMGRD Y BOMBEROS . ESTADO</t>
    </r>
    <r>
      <rPr>
        <b/>
        <sz val="9"/>
        <rFont val="Arial"/>
        <family val="2"/>
      </rPr>
      <t xml:space="preserve"> LIQUIDADO - 713</t>
    </r>
  </si>
  <si>
    <r>
      <t xml:space="preserve">SGC INFORMA:
REGIÓN: VILLAMARIA - CALDAS, COLOMBIA - ÁREA DE INFLUENCIA VOLCÁN NEVADO DEL RUIZ
FECHA: 2023-09-28 05:12 HORA LOCAL (2023-09-28 10:12 UTC)
LATITUD: 4.88 GRADOS NORTE
LONGITUD: 75.31 GRADOS OESTE
MAGNITUD: 3.5
PROFUNDIDAD: 4 KM
MUNICIPIOS CERCANOS: MURILLO (TOLIMA) A 15 KM, VILLAMARÍA (CALDAS) A 26 KM, VILLAHERMOSA (TOLIMA) A 27 KM
SENTIDO: EN LAS INMEDIACIONES DEL VOLCÁN
ESTADO: </t>
    </r>
    <r>
      <rPr>
        <b/>
        <sz val="9"/>
        <rFont val="Arial"/>
        <family val="2"/>
      </rPr>
      <t>CERRADO - 713</t>
    </r>
    <r>
      <rPr>
        <sz val="9"/>
        <rFont val="Arial"/>
        <family val="2"/>
      </rPr>
      <t xml:space="preserve">
</t>
    </r>
  </si>
  <si>
    <r>
      <t xml:space="preserve">
CDGRD HUILA, INFORMA
MUNICIPIO TESALIA, VEREDA: POTRERO GRANDE, SECTOR: CERRO LAS NIEVES 
EVENTO   INCENDIO DE COBERTURA VEGETAL 22-09-2023
AFECTACIÓN EN VERIFICACIÓN 
ACCIONES APOYAN CMGRD Y BOMBEROS 
</t>
    </r>
    <r>
      <rPr>
        <b/>
        <sz val="9"/>
        <rFont val="Arial"/>
        <family val="2"/>
      </rPr>
      <t>ESTADO ACTIVO. - 708</t>
    </r>
    <r>
      <rPr>
        <sz val="9"/>
        <rFont val="Arial"/>
        <family val="2"/>
      </rPr>
      <t xml:space="preserve">
ACTUALIZACIÓN CDGRD HUILA INFORMA. MUNICIPIO TESALIA , VEREDA EL ESPINAL Y ALTO DE LA HOCHA, FINCA EL BICHE, EL AZUCENO, ACHIOTE Y EL SALADO. EVENTO: INCENDIO DE COBERTURA VEGETAL 22/09/2023 SE REACTIVÓ EL 26/09/2023. AFECTACIÓN:  900 HECTÁREAS DE VEGETACIÓN NATIVA. ACCIONES: DNBC INFORMA: EL COMANDANTE FERNANDO POLANIA DE BOMBEROS VOLUNTARIOS TESALIA INFORMA, DURANTE LA JORNADA SE REALIZARON LABORES DE CONTROL Y EXTINCIÓN HASTA LA 16:00 HORAS, DEJANDO COMO RESULTADO LA LIQUIDACIÓN DEL INCENDIO CON UN APROXIMADO DE AFECTACIÓN DE 900 HECTÁREAS DE VEGETACIÓN NATIVA, ENTRE LAS CUALES SE VIERON VARIAS FINCAS Y SECTORES, POR LO TANTO, SE CANCELAN LA SOLICITUD DEL APOYO AÉREO QUE SE ESTABA REQUIRIENDO PARA YAGUARÁ. </t>
    </r>
    <r>
      <rPr>
        <b/>
        <sz val="9"/>
        <rFont val="Arial"/>
        <family val="2"/>
      </rPr>
      <t>ESTADO LIQUIDADO - 713</t>
    </r>
    <r>
      <rPr>
        <sz val="9"/>
        <rFont val="Arial"/>
        <family val="2"/>
      </rPr>
      <t xml:space="preserve">
</t>
    </r>
  </si>
  <si>
    <r>
      <t xml:space="preserve">CDGRD HUILA , INFORMA:MUNICIPIO:  PALERMO -  VEREDA LOS BOQUERONES
EVENTO:  INCENDIO DE COBERTURA VEGETAL 23/09/2023 . AFECTACIÓN:  PENDIENTE POR REPORTAR. ACCIONES:  EVENTO ATENDIDO POR CMGRD. ESTADO: </t>
    </r>
    <r>
      <rPr>
        <b/>
        <sz val="9"/>
        <rFont val="Arial"/>
        <family val="2"/>
      </rPr>
      <t xml:space="preserve"> ACTIVO - 702</t>
    </r>
    <r>
      <rPr>
        <sz val="9"/>
        <rFont val="Arial"/>
        <family val="2"/>
      </rPr>
      <t xml:space="preserve">
ACTUALIZACIÓN - DNBC INFORMA:
MUNICIPIO:  PALERMO - SECTOR  EL BOQUERON 
EVENTO:  INCENDIO DE COBERTURA VEGETAL 23/09/2023
AFECTACIÓN:  PENDIENTE EVALUACIÓN
ACCIONES: EN COMUNICACIÓN CON COMANDANTE DEL CBV DE PALERMO SE DA COMO LIQUIDADO LOS INCENDIOS REPORTADOS COMO VEREDA POR PARTE DEL CDGRD HUILA,  SIENDO ESTE UN SECTOR DEL MISMO INCENDIO DE LA VEREDA LOS GUÁCIMOS. 
</t>
    </r>
    <r>
      <rPr>
        <b/>
        <sz val="9"/>
        <rFont val="Arial"/>
        <family val="2"/>
      </rPr>
      <t>ESTADO:  LIQUIDADO - 703</t>
    </r>
    <r>
      <rPr>
        <sz val="9"/>
        <rFont val="Arial"/>
        <family val="2"/>
      </rPr>
      <t xml:space="preserve">
</t>
    </r>
  </si>
  <si>
    <r>
      <t xml:space="preserve">SGC INFORMA
REGIÓN: VILLAMARÍA - CALDAS, COLOMBIA - ÁREA DE INFLUENCIA VOLCÁN NEVADO DEL RUIZ
FECHA: 2023-09-28 06:14 HORA LOCAL (2023-09-28 11:14 UTC)
LATITUD: 4.88 GRADOS NORTE
LONGITUD: 75.31 GRADOS OESTE
MAGNITUD: 3.8
PROFUNDIDAD: 3 KM
MUNICIPIOS CERCANOS: MURILLO (TOLIMA) A 15 KM, VILLAMARÍA (CALDAS) A 26 KM, VILLAHERMOSA (TOLIMA) A 27 KM
ACCIONES: CDGRD CALDAS SE REPORTA COMO SISMO SENTIDO SIN AFECTACIONES REPORTADAS A LA HORA.
ESTADO: </t>
    </r>
    <r>
      <rPr>
        <b/>
        <sz val="9"/>
        <rFont val="Arial"/>
        <family val="2"/>
      </rPr>
      <t>CERRADO - 714</t>
    </r>
  </si>
  <si>
    <r>
      <t xml:space="preserve">CDGRD CALDAS INFORMA:
MUNICIPIO:  PENSILVANIA -  ZONA RURAL CORREGIMIENTOS DE BOLIVIA Y SAN DANIEL
EVENTO:   VENDAVAL 22/09/2023
AFECTACIÓN:  10 VIVIENDAS AVERIADAS, 10 FAMILIAS CON DAÑOS EN BIENES Y ENSERES. GENERADO POR FUERTE AGUACERO CON VIENTOS
ACCIONES: ATIENDE PERSONAL DE LA ALCALDÍA Y ORGANISMOS DE SOCORRO. </t>
    </r>
    <r>
      <rPr>
        <b/>
        <sz val="9"/>
        <rFont val="Arial"/>
        <family val="2"/>
      </rPr>
      <t>REALIZAN EDAN
ESTADO:  CERRADO - 700</t>
    </r>
    <r>
      <rPr>
        <sz val="9"/>
        <rFont val="Arial"/>
        <family val="2"/>
      </rPr>
      <t xml:space="preserve">
CDGRD CALDAS, ACTUALIZA INFORMACIÓN: MUNICIPIO: FILADELFIA - VEREDA LA MONTAÑA Y ALTO DE MIBA DEL CORREGIMIENTO DE LA PAILA EVENTO: VENDAVAL - 22/09/2023 AFECTACIÓN: 5 VIVIENDAS CON PÉRDIDA DE CUBIERTA DE TECHOS POR FUERTES VIENTOS, 5 FAMILIAS, 22 PERSONAS ACCIONES: ATENDIDO POR CMGRD Y BOMBEROS</t>
    </r>
    <r>
      <rPr>
        <b/>
        <sz val="9"/>
        <rFont val="Arial"/>
        <family val="2"/>
      </rPr>
      <t xml:space="preserve"> ESTADO: CERRADO - 714</t>
    </r>
    <r>
      <rPr>
        <sz val="9"/>
        <rFont val="Arial"/>
        <family val="2"/>
      </rPr>
      <t xml:space="preserve">
</t>
    </r>
  </si>
  <si>
    <r>
      <t xml:space="preserve">DNBC, INFORMA, DEPARTAMENTO HUILA
MUNICIPIO: YAGUARÁ, VEREDA: JAGUAL
EVENTO: INCENDIO DE COBERTURA VEGETAL 20-09-2023
AFECTACIÓN: EN VERIFICACIÓN
ACCIONES: ATENDIDO POR EL CMGRD Y CBV DEL MUNICIPIO
</t>
    </r>
    <r>
      <rPr>
        <b/>
        <sz val="9"/>
        <rFont val="Arial"/>
        <family val="2"/>
      </rPr>
      <t>ESTADO: ACTIVO. - 695</t>
    </r>
    <r>
      <rPr>
        <sz val="9"/>
        <rFont val="Arial"/>
        <family val="2"/>
      </rPr>
      <t xml:space="preserve">
DNBC ACTUALIZA  INFORMACIÓN
MUNICIPIO: YAGUARÁ - HUILA, VEREDA: JAGUAL
EVENTO: INCENDIO DE COBERTURA VEGETAL 20-09-2023
AFECTACIÓN: EN VERIFICACIÓN
ACCIONES: COMANDANTE DEL INCIDENTE: SARGENTO WILMER SOLÓRZANO
INFORME AVANCE OPERATIVO: EL COMANDANTE WILMER SOLÓRZANO DE BOMBEROS VOLUNTARIOS YAGUARÁ INFORMA, SE PRESENTA INCENDIO FORESTAL EN LA VEREDA JAGUAL, POR LO CUAL PARA INICIAR LABORES SE ENCUENTRAN EN ALISTAMIENTO BOMBEROS DE YAGUARÁ, UNIDADES DE LA DEFENSA CIVIL COLOMBIANA Y PERSONAS DE LA COMUNIDAD, QUIENES AYUDARÁN A LAS LABORES DE MITIGACIÓN DE LA CONFLAGRACIÓN.
RECURSOS:
2 BOMBEROS DE YAGUARÁ
5 UNIDADES DE LA DEFENSA CIVIL COLOMBIANA
COMUNIDAD 
1 MÁQUINA EXTINTORA DEL CUERPO DE BOMBEROS DE YAGUARÁ
</t>
    </r>
    <r>
      <rPr>
        <b/>
        <sz val="9"/>
        <rFont val="Arial"/>
        <family val="2"/>
      </rPr>
      <t>ESTADO: ACTIVO.  - 696</t>
    </r>
    <r>
      <rPr>
        <sz val="9"/>
        <rFont val="Arial"/>
        <family val="2"/>
      </rPr>
      <t xml:space="preserve">
ACTUALIZACIÓN CDGRD HUILA, INFORMA: MUNICIPIO: YAGUARÁ, VEREDA JAGUAL, EVENTO: INCENDIO DE COBERTURA VEGETAL 20/09/2023, AFECTACIÓN: 60 HECTÁREAS DE VEGETACIÓN DE PASTIZALES Y RASTROJO, ACCIONES: LA EMERGENCIA ES ATENDIDA POR 4 UNIDADES DEL CBV DEL MUNICIPIO DE YAGUARÁ Y UNA UNIDAD DEL CBV DEL MUNICIPIO DE PALERMO. 11:15: SE REALIZAN MANIOBRAS DE EXTINCIÓN CON HERRAMIENTAS MANUALES Y BOMBAS DE ESPALDAS, ESTAS LABORES SE REALIZAN CON APOYO DE BOMBEROS IQUIRA Y DEFENSA CIVIL</t>
    </r>
    <r>
      <rPr>
        <b/>
        <sz val="9"/>
        <rFont val="Arial"/>
        <family val="2"/>
      </rPr>
      <t xml:space="preserve">. ESTADO: ACTIVO - 699
</t>
    </r>
    <r>
      <rPr>
        <sz val="9"/>
        <rFont val="Arial"/>
        <family val="2"/>
      </rPr>
      <t>CDGRD HUILA, ACTUALIZA INFORMACIÓN MUNICIPIO: YAGUARÁ, VEREDA: JAGUAL
EVENTO: INCENDIO DE COBERTURA VEGETAL 20-09-2023 AFECTACIÓN: EN VERIFICACIÓN ACCIONES: -ENLACE EJERCITO UNGRD INFORMA: LA UNIDAD AMPERIO 2 ORGANIZADA A 00-02-25 AL MANDO DEL SEÑOR SV. MOSQUERA MOSQUERA WILMAR, EN COORDINACIÓN CON EL SEÑOR JUAN CARLOS CAZALLAS RIVAS - ALCALDE DE YAGUARÁ, EL SEÑOR JAIRO ALONSO PAREDES - PROFESIONAL DE APOYO DEL CMGRD, Y EL SARGENTO WILMER SOLÓRZANO VIEDA - CDTE CUERPO DE BOMBEROS DE MUNICIPIO DE YAGUARÁ, FINALIZAN PERIODO OPERACIONAL EN INTERVENCIÓN A INCENDIO DE COBERTURA VEGETAL EN LA VEREDA FLANDES Y JAGUAL DONDE SE HAN AFECTADO ENTRE 350 Y 400 HECTÁREAS APROXIMADAMENTE. CDGRD HUILA Y DELEGACIÓN BOMBEROS DEL DEPARTAMENTO INFORMAN: LAS OPERACIONES DE CONTROL Y EXTINCIÓN DE LOS INCENDIOS DE COBERTURA VEGETAL QUE SE PRESENTAN EN ZONA RURAL DEL MUNICIPIO DE YAGUARÁ HUILA. TRABAJANDO ARTICULADAMENTE LAS ENTIDADES DEL SISTEMA NACIONAL DE GESTIÓN DEL RIESGO DEL DESASTRE, ADMINISTRACIÓN MUNICIPAL DE YAGUARÁ HUILA, CUERPO DE BOMBEROS VOLUNTARIOS DE YAGUARÁ, PALERMO Y NEIVA, POLICÍA NACIONAL, BATALLÓN DE DESASTRES EJÉRCITO NACIONAL, GOBERNACIÓN DEL HUILA Y COMUNIDAD EN GENERAL.</t>
    </r>
    <r>
      <rPr>
        <b/>
        <sz val="9"/>
        <rFont val="Arial"/>
        <family val="2"/>
      </rPr>
      <t xml:space="preserve"> ESTADO: ACTIVO - 701
</t>
    </r>
    <r>
      <rPr>
        <sz val="9"/>
        <rFont val="Arial"/>
        <family val="2"/>
      </rPr>
      <t>ACTUALIZACIÓN CDGRD HUILA, INFORMA: MUNICIPIO:  YAGUARÁ - VEREDA JAGUAL SECTOR SANTA ELENA  LOMA LA VENTUROSA. EVENTO:  INCENDIO DE COBERTURA VEGETAL 20/09/2023 . AFECTACIÓN:  130 HECTÁREAS DE ARBUSTO, RASTROJO Y PASTO. ACCIONES: EVENTO ATENDIDO POR CMGRD, CUERPO DE BOMBEROS VOLUNTARIOS DE YAGUARÁ, PALERMO Y NEIVA, POLICÍA NACIONAL, BATALLÓN DE DESASTRES EJÉRCITO NACIONAL, GOBERNACIÓN DEL HUILA Y COMUNIDAD EN GENERAL</t>
    </r>
    <r>
      <rPr>
        <b/>
        <sz val="9"/>
        <rFont val="Arial"/>
        <family val="2"/>
      </rPr>
      <t xml:space="preserve">. ESTADO:  ACTIVO - 702
</t>
    </r>
    <r>
      <rPr>
        <sz val="9"/>
        <rFont val="Arial"/>
        <family val="2"/>
      </rPr>
      <t>ACTUALIZACIÓN DNBC INFORMA DEPARTAMENTO: HUILA. MUNICIPIO: YAGUARÁ - VEREDA JAGUAL  SECTOR  SANTA ELENA LOMA LA VENTUROSA. EVENTO: INCENDIO DE COBERTURA VEGETAL 23/09/2023. AFECTACIÓN:  PENDIENTE POR REPORTAR. ACCIONES: DNBC INFORMA: EL COMANDANTE WILMER SOLÓRZANO DE BOMBEROS VOLUNTARIOS YAGUARÁ INFORMA, EL INCENDIO SE DEJÓ AYER EN HORAS DE LA NOCHE EN ESTADO CONTROLADO, SIN EMBARGO, NO SE HA PODIDO DESPLAZAR PERSONAL AL LUGAR DE LA EMERGENCIA DEBIDO A LOS DEMÁS INCENDIOS QUE SE PRESENTAN EN EL MUNICIPIO, SE PREVÉ EN HORAS DE LA TARDE REALIZAR UNA VERIFICACIÓN DEL SECTOR; DEBIDO AL CONTROL DE LOS DOS INCENDIOS SE CANCELA LA CONTINUIDAD DEL APOYO AÉREO.</t>
    </r>
    <r>
      <rPr>
        <b/>
        <sz val="9"/>
        <rFont val="Arial"/>
        <family val="2"/>
      </rPr>
      <t xml:space="preserve">
ESTADO:  CONTROLADO - 705
</t>
    </r>
    <r>
      <rPr>
        <sz val="9"/>
        <rFont val="Arial"/>
        <family val="2"/>
      </rPr>
      <t xml:space="preserve">ACTUALIZACIÓN CDGRD HUILA Y DNBC, INFORMAN
MUNICIPIO YAGUARÁ, VEREDA: JAGUAL, UPAR, LA PAZ- SECTORES: SANTA ELENA LOMA LA VENTUROSA, COSTA BRAVA, LA VIRGINIA Y LA AGUADA
EVENTO: INCENDIO DE COBERTURA VEGETAL 20-09-2023
AFECTACIÓN 210 HECTÁREAS
ACCIONES APOYARON CMGRD, BOMBEROS, D.C.C. EJÉRCITO NACIONAL- NOVENA BRIGADA, EL BATALLÓN TENERIFE, EL CUERPO DE BOMBEROS VOLUNTARIOS DE LOS MUNICIPIOS DE LA ARGENTINA, PAICOL, LA PLATA, PALERMO, ÍQUIRA, TERUEL, ALGECIRAS, NEIVA Y YAGUARÁ; APOYO AÉREO DE LA FUERZA AEROESPACIAL COLOMBIANA CON EL HELICÓPTERO Y BAMBY BUCKET, EJÉRCITO DEL BATALLÓN DE ATENCIÓN Y PREVENCIÓN DE DESASTRES BIADE – 80 </t>
    </r>
    <r>
      <rPr>
        <b/>
        <sz val="9"/>
        <rFont val="Arial"/>
        <family val="2"/>
      </rPr>
      <t xml:space="preserve">
ESTADO LIQUIDADO. - 708
</t>
    </r>
    <r>
      <rPr>
        <sz val="9"/>
        <rFont val="Arial"/>
        <family val="2"/>
      </rPr>
      <t>ACTUALIZACIÓN CDGRD HUILA: MUNICIPIO: REACTIVACIÓN YAGUARÁ, VEREDA JAGUAL, EXTENDIDO HACIA UPAR, SECTOR LAS BRISAS, CHARCO EL VERDE, EVENTO: INCENDIO DE COBERTURA VEGETAL 20/09/2023 SE REACTIVÓ EL 26/09/2023, AFECTACIÓN: 210 HECTÁREAS DE PASTO Y RASTROJO SEGÚN REPORTE ANTERIOR, PENDIENTE DATOS DE ACTUALIZACIÓN. ACCIONES: ATIENDE CMGRD, EL DÍA DE HOY APOYAN 10 UNIDADES DE LA DEFENSA CIVIL SECCIONAL HUILA, PERSONAL DE LA ALCALDÍA, 30 PERSONAS DE LA COMUNIDAD.</t>
    </r>
    <r>
      <rPr>
        <b/>
        <sz val="9"/>
        <rFont val="Arial"/>
        <family val="2"/>
      </rPr>
      <t xml:space="preserve">
ESTADO: ACTIVO - 711
</t>
    </r>
    <r>
      <rPr>
        <sz val="9"/>
        <rFont val="Arial"/>
        <family val="2"/>
      </rPr>
      <t>DNBC ACTUALIZA INFORMACIÓN: DEPARTAMENTO: HUILA MUNICIPIO: YAGUARÁ - VEREDA: JAGUAL,  UPAR,  LA PAZ- SECTORES: SANTA ELENA LOMA LA VENTUROSA, COSTA BRAVA, LA VIRGINIA Y LA AGUADA EVENTO: INCENDIO DE COBERTURA VEGETAL - 20/09/2023 AFECTACIÓN: 210 HECTÁREAS DE VEGETACIÓN NATIVA ACCIONES: DNBC INFORMA: EL COMANDANTE WILMER SOLÓRZANO DE BOMBEROS VOLUNTARIOS YAGUARÁ INFORMA, EL INCENDIO PRESENTADO ES LIQUIDADO, DEJANDO UN APROXIMADO DE AFECTACIÓN DE 210 HECTÁREAS, ESTA EMERGENCIA SE ATENDIÓ CON UNIDADES DE LOS CUERPOS DE BOMBEROS DE ÍQUIRA, YAGUARÁ Y COMUNIDAD. RECURSOS: 5 BOMBEROS YAGUARÁ  7 BOMBEROS ÍQUIRA COMUNIDAD</t>
    </r>
    <r>
      <rPr>
        <b/>
        <sz val="9"/>
        <rFont val="Arial"/>
        <family val="2"/>
      </rPr>
      <t xml:space="preserve"> ESTADO: LIQUIDADO - 714</t>
    </r>
  </si>
  <si>
    <r>
      <t>CDGRD HUILA, INFORMA: MUNICIPIO:  YAGUARÁ - CRUCE LA ZETA, VEREDA VILÚ 
EVENTO:  INCENDIO DE COBERTURA VEGETAL 20/09/2023 . AFECTACIÓN:  PENDIENTE POR REPORTAR. ACCIONES: CDGRD INFORMA: ATIENDEN EL CUERPO DE BOMBEROS VOLUNTARIOS DE YAGUARÁ CON APOYO DE BOMBEROS PALERMO Y NEIVA, HELICÓPTERO DE LA FUERZA Y APOYO DE LA COMUNIDAD. EN EL LUGAR SE ENCUENTRAN CARRO TANQUES SUMINISTRANDO AGUA PARA EL APOYO CON BOMBAS DE ESPALDAS, AL SITIO SE ESTÁ DESPLAZANDO EL BATALLÓN DE ATENCIÓN DE DESASTRES DEL EJÉRCITO CON 50 UNIDADES PARA SEGUIR APOYANDO. SE HACE REITERACIÓN DE LA CONTINUIDAD DEL APOYO AÉREO - FUERZA AEROESPACIAL COLOMBIANA CON EL HELICÓPTERO Y BAMBI BUCKET, ASÍ COMO DE TODO EL PERSONAL POSIBLE DEL BATALLÓN DE MANEJO DE DESASTRES BIADE 80. ESTADO:</t>
    </r>
    <r>
      <rPr>
        <b/>
        <sz val="9"/>
        <rFont val="Arial"/>
        <family val="2"/>
      </rPr>
      <t xml:space="preserve">  ACTIVO - 702</t>
    </r>
    <r>
      <rPr>
        <sz val="9"/>
        <rFont val="Arial"/>
        <family val="2"/>
      </rPr>
      <t xml:space="preserve">
ACTUALIZACIÓN - CDGRD HUILA, INFORMA:
MUNICIPIO:  YAGUARÁ - CRUCE LA ZETA, VEREDA VILÚ 
EVENTO:  INCENDIO DE COBERTURA VEGETAL 20/09/2023 
AFECTACIÓN:  PENDIENTE EN EVALUACIÓN
ACCIONES: 
24 DE SEPTIEMBRE DE 2023 HORA: 08:00 A.M.: EN ESTE MOMENTO SE CUENTA CON APOYO DE: 
5 BOMBEROS DE YAGUARÁ
9 BOMBEROS DE ALGECIRAS
4 BOMBEROS DE TERUEL
2 MÁQUINAS EXTINTORAS
2 CAMIONETAS DE INTERVENCIÓN RÁPIDA
FUERZA AEROESPACIAL COLOMBIA
27 UNIDADES DEL BATALLÓN DE DESASTRES
23 UNIDADES DE LA NOVENA BRIGADA
11 UNIDADES DE LA DEFENSA CIVIL, SECCIONAL HUILA. 
HOY SE CONTINÚA CON EL APOYO AÉREO DE LA FUERZA AÉREA COLOMBIANA CON EL HELICÓPTERO Y BAMBI BUCKET.
</t>
    </r>
    <r>
      <rPr>
        <b/>
        <sz val="9"/>
        <rFont val="Arial"/>
        <family val="2"/>
      </rPr>
      <t>ESTADO:  ACTIVO - 703</t>
    </r>
    <r>
      <rPr>
        <sz val="9"/>
        <rFont val="Arial"/>
        <family val="2"/>
      </rPr>
      <t xml:space="preserve">
ACTUALIZACIÓN DNBC INFORMA. DEPARTAMENTO: HUILA. MUNICIPIO: PRADERA - CRUCE LA ZETA VEREDA VILÚ. EVENTO: INCENDIO DE COBERTURA VEGETAL 20/09/2023. AFECTACIÓN:  PENDIENTE POR REPORTAR. ACCIONES: DNBC INFORMA: EL COMANDANTE WILMER SOLÓRZANO DE BOMBEROS VOLUNTARIOS YAGUARÁ INFORMA, AL MOMENTO SE ENCUENTRAN UNIDADES EN EL SECTOR REALIZANDO CONTROL DE DOS PUNTOS DE CALOR, EL COMANDANTE INFORMA QUE DEBIDO AL CONTROL DE LOS DOS INCENDIOS EN EL MUNICIPIO CANCELA LA CONTINUIDAD DEL APOYO AÉREO. RECURSOS. 5 BOMBEROS YAGUARÁ, 7 FUNCIONARIOS DE ECOPETROL, 7 PERSONAS DE LA COMUNIDAD
</t>
    </r>
    <r>
      <rPr>
        <b/>
        <sz val="9"/>
        <rFont val="Arial"/>
        <family val="2"/>
      </rPr>
      <t xml:space="preserve">ESTADO:  CONTROLADO - 705
</t>
    </r>
    <r>
      <rPr>
        <sz val="9"/>
        <rFont val="Arial"/>
        <family val="2"/>
      </rPr>
      <t>ACTUALIZACIÓN CDGRD HUILA, INFORMA
MUNICIPIO YAGUARÁ - CRUCE LA ZETA, VEREDA: VILÚ E IGUA, SECTORES: PARECES, ANTOJO
EVENTO INCENDIO DE COBERTURA VEGETAL 20–09-2023
AFECTACIÓN 250 HECTÁREAS
ACCIONES APOYARON CMGRD, DNBC- 5 BOMBEROS YAGUARÁ, 7 FUNCIONARIOS DE ECOPETROL, 7 PERSONAS DE LA COMUNIDAD</t>
    </r>
    <r>
      <rPr>
        <b/>
        <sz val="9"/>
        <rFont val="Arial"/>
        <family val="2"/>
      </rPr>
      <t xml:space="preserve">
ESTADO LIQUIDADO. - 708
</t>
    </r>
    <r>
      <rPr>
        <sz val="9"/>
        <rFont val="Arial"/>
        <family val="2"/>
      </rPr>
      <t>ACTUALIZACIÓN CDGRD HUILA: MUNICIPIO: REACTIVACIÓN YAGUARÁ, EVENTO INICIÓ EN CRUCE LA ZETA Y SE HA EXTENDIDO AL SECTOR VENECIA, EVENTO: INCENDIO DE COBERTURA VEGETAL 20/09/2023, SE REACTIVÓ EL 26/09/2023, AFECTACIÓN: 256 HECTÁREAS DE PASTO Y RASTROJO, AUMENTANDO 6 HECTÁREAS DESDE SU REACTIVACIÓN SEGÚN ÚLTIMO REPORTE, ACCIONES: ATIENDE CMGRD, EL DÍA DE HOY APOYAN 10 UNIDADES DE LA DEFENSA CIVIL SECCIONAL HUILA, PERSONAL DE LA ALCALDÍA, 30 PERSONAS DE LA COMUNIDAD</t>
    </r>
    <r>
      <rPr>
        <b/>
        <sz val="9"/>
        <rFont val="Arial"/>
        <family val="2"/>
      </rPr>
      <t xml:space="preserve">.
ESTADO: ACTIVO - 711
</t>
    </r>
    <r>
      <rPr>
        <sz val="9"/>
        <rFont val="Arial"/>
        <family val="2"/>
      </rPr>
      <t xml:space="preserve">DNBC ACTUALIZA INFORMACIÓN: DEPARTAMENTO: HUILA MUNICIPIO: YAGUARÁ - VEREDA VILU, SECTOR LA ZETA EVENTO: INCENDIO DE COBERTURA VEGETAL - 20/09/2023 AFECTACIÓN: 250 HECTÁREAS DE VEGETACIÓN NATIVA ACCIONES:  DNBC INFORMA: EL COMANDANTE WILMER SOLÓRZANO DE BOMBEROS VOLUNTARIOS YAGUARÁ INFORMA, EL INCENDIO PRESENTADO ES LIQUIDADO SIENDO LAS 23:00 HORAS, DEJANDO UN APROXIMADO DE AFECTACIÓN DE 250 HECTÁREAS, ESTA EMERGENCIA SE ATENDIÓ CON UNIDADES DE LOS CUERPOS DE BOMBEROS DE ARGENTINA, LA PLATA, PAICOL, YAGUARÁ Y COMUNIDAD. RECURSOS: 6 BOMBEROS YAGUARÁ  3 BOMBEROS ARGENTINA 3 BOMBEROS LA PLATA 3 BOMBEROS PAICOL COMUNIDAD </t>
    </r>
    <r>
      <rPr>
        <b/>
        <sz val="9"/>
        <rFont val="Arial"/>
        <family val="2"/>
      </rPr>
      <t>ESTADO: LIQUIDADO - 714</t>
    </r>
  </si>
  <si>
    <r>
      <t xml:space="preserve">CMGRD INFORMA. DEPARTAMENTO: TOLIMAMUNICIPIO: CARMEN DE APICALÁ - SECTOR  FRENTE A MACONDO VÍA MELGAR. EVENTO: INCENDIO DE COBERTURA VEGETAL 26/09/2023 . AFECTACIÓN:  PENDIENTE POR REPORTAR . PASTO Y PALMAS. ACCIONES:  EVENTO ATENDIDO POR CMGRD Y BOMBEROS DEL MUNICIPIO (11 UNIDADES Y VEHÍCULOS) . NO HAY VIVIENDAS EN RIESGO. 
ESTADO:  </t>
    </r>
    <r>
      <rPr>
        <b/>
        <sz val="9"/>
        <rFont val="Arial"/>
        <family val="2"/>
      </rPr>
      <t xml:space="preserve">ACTIVO - 709
</t>
    </r>
    <r>
      <rPr>
        <sz val="9"/>
        <rFont val="Arial"/>
        <family val="2"/>
      </rPr>
      <t>ACTUALIZACIÓN CDGRD TOLIMA: MUNICIPIO: CARMEN DE APICALA, FRENTE A MACONDO, AMENAZANDO A BARRIOS MINUTO DE DÍOS Y VILLA ESPAÑA, EVENTO: INCENDIO DE COBERTURA VEGETAL 26/09/2023, AFECTACIÓN: 20 HECTÁREAS DE VEGETACIÓN NATIVA, ACCIONES: ATENDIDO POR EL CMGRD Y CBV DEL MUNICIPIO HASTA CONTROLARLO, PERO ESTE CONTINÚA HACIA LA ZONA RURAL PARTE SECTOR LOS PELIGROS, ESTAS ZONAS SON DE DIFÍCIL ACCESO POR LO QUE SE REQUIERE APOYO AÉREO</t>
    </r>
    <r>
      <rPr>
        <b/>
        <sz val="9"/>
        <rFont val="Arial"/>
        <family val="2"/>
      </rPr>
      <t>. ESTADO: CONTROLADO - 711</t>
    </r>
    <r>
      <rPr>
        <sz val="9"/>
        <rFont val="Arial"/>
        <family val="2"/>
      </rPr>
      <t xml:space="preserve">
DNBC ACTUALIZA INFORMACIÓN: DEPARTAMENTO: TOLIMA MUNICIPIO: CARMEN DE APICALÁ - FRENTE A MOCONGO VÍA MELGAR EVENTO: INCENDIO DE COBERTURA VEGETAL - 26/09/2023 AFECTACIÓN: 10 HECTÁREAS DE PASTIZALES Y RASTROJO ACCIONES: -DNBC INFORMA: LA SUBCOMANDANTE LORENA LOZANO DE BOMBEROS VOLUNTARIOS CARMEN DE APICALÁ INFORMA, SE TRASLADAN 6 BOMBEROS AL LUGAR DE LA EMERGENCIA CON HERRAMIENTAS MANUALES Y BOMBAS DE ESPALDA, A REALIZAR MANIOBRAS DE EXTINCIÓN DE ALGUNOS FOCOS MUY PEQUEÑOS QUE SE ENCUENTRAN ACTIVOS, POR TAL MOTIVO INDICA EN DEJAR EN STAND BY  LA SOLICITUD DE APOYO AÉREO. -12:34 HORAS, SE REALIZARON LABORES DE CONTROL Y EXTINCIÓN CON HERRAMIENTAS MANUALES Y BOMBAS DE ESPALDA HASTA LA 12:00 HORAS, DONDE SE LOGRA LA LIQUIDACIÓN DEL INCENDIO DE COBERTURA VEGETAL, ESTE EVENTO REGISTRÓ UNA AFECTACIÓN APROXIMADA DE 10 HECTÁREAS DE PASTIZALES Y RASTROJO, POR LO TANTO, SE CANCELA LA SOLICITUD DEL APOYO AÉREO. E</t>
    </r>
    <r>
      <rPr>
        <b/>
        <sz val="9"/>
        <rFont val="Arial"/>
        <family val="2"/>
      </rPr>
      <t>STADO: LIQUIDADO - 714</t>
    </r>
  </si>
  <si>
    <r>
      <t xml:space="preserve">DNBC, INFORMA: DEPARTAMENTO: HUILA . MUNICIPIO: PALERMO -  SECTOR BOMBONÁ. EVENTO:  INCENDIO DE COBERTURA VEGETAL 23/09/2023. AFECTACIÓN: 50 HECTÁREAS DE PASTO, RASTROJO Y VEGETACIÓN NATIVA
ACCIONES: EVENTO ATENDIDO POR CMGRD Y 8 UNIDADES DE BOMBEROS DEL MUNICIPIO. ESTADO: </t>
    </r>
    <r>
      <rPr>
        <b/>
        <sz val="9"/>
        <rFont val="Arial"/>
        <family val="2"/>
      </rPr>
      <t>ACTIVO - 702</t>
    </r>
    <r>
      <rPr>
        <sz val="9"/>
        <rFont val="Arial"/>
        <family val="2"/>
      </rPr>
      <t xml:space="preserve">
ACTUALIZACIÓN - DNBC INFORMA:
MUNICIPIO:  PALERMO -  VEREDA BOMBONÁ
EVENTO:  INCENDIO DE COBERTURA VEGETAL 23/09/2023
AFECTACIÓN:  50 HECTÁREAS DE VEGETACIÓN NATIVA
ACCIONES:  DNBC ACTUALIZACIÓN – INCENDIO FORESTAL / HUILA / PALERMO / BOMBONÁ / 24-09-2023 / 08:22 HORAS INFORME AVANCE OPERATIVO:  EL COMANDANTE JOSÉ LEIVA DEL CUERPO DE BOMBEROS VOLUNTARIOS PALERMO INFORMA, CONTINÚA EN ESTADO ACTIVO EL INCENDIO FORESTAL DE LA VEREDA BOMBONA, EN EL CUAL SE ENCUENTRAN 8 UNIDADES REALIZANDO LABORES DE CONTROL DESDE LAS 6: 00 HORAS. 
</t>
    </r>
    <r>
      <rPr>
        <b/>
        <sz val="9"/>
        <rFont val="Arial"/>
        <family val="2"/>
      </rPr>
      <t>ESTADO:  ACTIVO - 703</t>
    </r>
    <r>
      <rPr>
        <sz val="9"/>
        <rFont val="Arial"/>
        <family val="2"/>
      </rPr>
      <t xml:space="preserve">
ACTUALIZACIÓN DNBC, INFORMA, DEPARTAMENTO HUILA 
MUNICIPIO: PALERMO, SECTOR: BOMBONÁ
EVENTO:  INCENDIO DE COBERTURA VEGETAL 23-09-2023
AFECTACIÓN: APROXIMADAMENTE 100 HECTÁREAS DE PASTO, RASTROJO Y VEGETACIÓN NATIVA. 24-09-2023- 22:25 HORAS. EL COMANDANTE JOSÉ LEIVA DE BOMBEROS VOLUNTARIOS PALERMO INFORMA, SE HAN REALIZADO MANIOBRAS DE CONTROL CON HERRAMIENTAS MANUALES SIN LOGRAR LA LIQUIDACIÓN DEL INCENDIO 
ACCIONES: ATENDIDO POR CMGRD, BOMBEROS- 8 UNIDADES
</t>
    </r>
    <r>
      <rPr>
        <b/>
        <sz val="9"/>
        <rFont val="Arial"/>
        <family val="2"/>
      </rPr>
      <t xml:space="preserve">ESTADO: ACTIVO. - 704
</t>
    </r>
    <r>
      <rPr>
        <sz val="9"/>
        <rFont val="Arial"/>
        <family val="2"/>
      </rPr>
      <t>ACTUALIZACIÓN CMGRD INFORMA. DEPARTAMENTO: HUILA. MUNICIPIO: PALERMO - VEREDA BOMBONÁ / NACEDERO DEL ACUEDUCTO. EVENTO: INCENDIO DE COBERTURA VEGETAL 23/09/2023. AFECTACIÓN:  PENDIENTE POR REPORTAR
ACCIONES:  - DNBC INFORMA: 8 UNIDADES  SE ENCUENTRAN  EN TRABAJOS DE CONTROL DEL INCENDIO  DESDE LAS  6:00. - SCN UNGRD INFORMA: SE ENVÍA SOLICITUD NO. 083. APOYO DE SEGURIDAD; SE ENVÍA LA SOLICITUD NO. 082. APOYO CON PERSONAL DE LA BRIGADA DE ATENCIÓN Y PREVENCIÓN DE DESASTRES PARA ACCIONES DE RESPUESTA POR INCENDIO EN EL MUNICIPIO; SE ENVÍA LA SOLICITUD NO. 058. ACTIVACIÓN DE UNIDAD DE OPERACIONES ESPECIALES EN EMERGENCIAS Y DESASTRES PONALSAR EN APOYO A LA ATENCIÓN DE INCENDIO FORESTAL.</t>
    </r>
    <r>
      <rPr>
        <b/>
        <sz val="9"/>
        <rFont val="Arial"/>
        <family val="2"/>
      </rPr>
      <t xml:space="preserve"> ESTADO:  ACTIVO - 705
</t>
    </r>
    <r>
      <rPr>
        <sz val="9"/>
        <rFont val="Arial"/>
        <family val="2"/>
      </rPr>
      <t>ACTUALIZACIÓN - CMGRD PALERMO INFORMA
MUNICIPIO: PALERMO - VEREDA BOMBONÁ / NACEDERO DEL ACUEDUCTO
EVENTO:  INCENDIO DE COBERTURA VEGETAL 23/09/2023
AFECTACIÓN:   100 HECTÁREAS DE RASTROJO Y PASTIZALES
ACCIONES:  ATENDIDO POR CMGRD Y BOMBEROS CON 8 UNIDADES</t>
    </r>
    <r>
      <rPr>
        <b/>
        <sz val="9"/>
        <rFont val="Arial"/>
        <family val="2"/>
      </rPr>
      <t xml:space="preserve">
ESTADO:  CONTROLADO 95% - 707
</t>
    </r>
    <r>
      <rPr>
        <sz val="9"/>
        <rFont val="Arial"/>
        <family val="2"/>
      </rPr>
      <t>ACTUALIZACIÓN DNBC  INFORMA. MUNICIPIO PALERMO - VEREDA BOMBONÁ/ NACEDERO DEL ACUEDUCTO /NAZARETH. EVENTO INCENDIO DE COBERTURA VEGETAL 23/09/2023. AFECTACIÓN 100 HECTÁREAS  DE PASTO Y RASTROJO
ACCIONES DNBC INFORMA: COMANDANTE JOSÉ IGNACIO LEIVA DE BOMBEROS VOLUNTARIOS PALERMO INFORMA, LAS LABORES REALIZADAS DURANTE LA JORNADA PERMITIERON LA EXTINCIÓN DE PUNTOS ACTIVOS, EL ÁREA QUEDA EN MONITOREO Y GUARDIA DE CENIZAS PARA PREVENIR LA REACTIVACIÓN DE FOCOS, POR EL MOMENTO SE ESTIMA UNA AFECTACIÓN DE 100 HECTÁREAS ENTRE PASTO Y RASTROJO</t>
    </r>
    <r>
      <rPr>
        <b/>
        <sz val="9"/>
        <rFont val="Arial"/>
        <family val="2"/>
      </rPr>
      <t xml:space="preserve">. ESTADO CONTROLADO - 713
</t>
    </r>
    <r>
      <rPr>
        <sz val="9"/>
        <rFont val="Arial"/>
        <family val="2"/>
      </rPr>
      <t>DNBC ACTUALIZA INFORMACIÓN: DEPARTAMENTO: HUILA MUNICIPIO: PALERMO - VEREDA BOMBONA EVENTO: INCENDIO DE COBERTURA VEGETAL - 23/09/2023
AFECTACIÓN: 100 HECTÁREAS DE PASTO Y RASTROJO APROX ACCIONES: DNBC INFORMA: EL COMANDANTE JOSÉ IGNACIO LEIVA DE BOMBEROS VOLUNTARIOS PALERMO INFORMA, HOY JUEVES 28 DE SEPTIEMBRE A LAS 06:00 HORAS SE REALIZÓ UN MONITOREO, DONDE NO SE EVIDENCIAN PUNTOS ACTIVOS NI FUMAROLAS EN LA VEREDA BOMBONA POR TAL MOTIVO SE DA POR LIQUIDADO EL INCENDIO Y SE REITERA QUE YA NO ES NECESARIA LA SOLICITUD DE APOYO AÉREO</t>
    </r>
    <r>
      <rPr>
        <b/>
        <sz val="9"/>
        <rFont val="Arial"/>
        <family val="2"/>
      </rPr>
      <t>. ESTADO: LIQUIDADO - 714</t>
    </r>
  </si>
  <si>
    <r>
      <t xml:space="preserve">DNBC INFORMA:
MUNICIPIO:  PALERMO -  VEREDA LOS GUÁCIMOS
EVENTO:  INCENDIO DE COBERTURA VEGETAL 23/09/2023
AFECTACIÓN:  PENDIENTE EN EVALUACIÓN
ACCIONES:  
FECHA REPORTE: 24-09-2023 / 08:35 HORAS COMANDANTE DEL INCIDENTE: BOMBERO JOSÉ LEIVA INFORME AVANCE OPERATIVO: EL COMANDANTE JOSÉ LEIVA DEL CUERPO DE BOMBEROS VOLUNTARIOS PALERMO INFORMA, SE PRESENTA INCENDIO EN LA VEREDA LOS GUÁCIMOS DESDE EL DÍA DE AYER, EN EL CUAL A LA HORA SE ENCUENTRAN 4 UNIDADES DESDE LAS 06:00 HORAS REALIZANDO LABORES DE CONTROL Y LIQUIDACIÓN, CON LA NOVEDAD DE TENER PROBLEMAS EN LA COMUNICACIÓN POR LA BAJA SEÑAL. 
</t>
    </r>
    <r>
      <rPr>
        <b/>
        <sz val="9"/>
        <rFont val="Arial"/>
        <family val="2"/>
      </rPr>
      <t xml:space="preserve">ESTADO:  ACTIVO - 703
</t>
    </r>
    <r>
      <rPr>
        <sz val="9"/>
        <rFont val="Arial"/>
        <family val="2"/>
      </rPr>
      <t>ACTUALIZACIÓN CMGRD INFORMA. DEPARTAMENTO: HUILA. MUNICIPIO: PALERMO - GUÁSIMO/ SECTOR BOQUERON/ FARFÁN . EVENTO: INCENDIO DE COBERTURA VEGETAL 23/09/2023. AFECTACIÓN:  PENDIENTE POR REPORTAR
ACCIONES: DNBC INFORMA:  EL INCENDIO QUE SE PRESENTA EN EL SECTOR  FARFÁN ES EL MISMO DEL SECTOR  LOS GUASIMOS Y BOQUERON.  EL COMANDANTE JOSÉ LEIVA DE BOMBEROS VOLUNTARIOS PALERMO INFORMA, LAS 6 UNIDADES BOMBERILES SE ENCUENTRAN EN LABORES DE CONTROL Y LIQUIDACIÓN DESDE LAS 06:00 HORAS, A LA HORA SE APROXIMA UNA AFECTACIÓN DE 120 HECTÁREAS. - SCN UNGRD INFORMA: SE ENVÍA SOLICITUD NO. 083. APOYO DE SEGURIDAD; SE ENVÍA LA SOLICITUD NO. 082. APOYO CON PERSONAL DE LA BRIGADA DE ATENCIÓN Y PREVENCIÓN DE DESASTRES PARA ACCIONES DE RESPUESTA POR INCENDIO EN EL MUNICIPIO; SE ENVÍA LA SOLICITUD NO. 058. ACTIVACIÓN DE UNIDAD DE OPERACIONES ESPECIALES EN EMERGENCIAS Y DESASTRES PONALSAR EN APOYO A LA ATENCIÓN DE INCENDIO FORESTAL.</t>
    </r>
    <r>
      <rPr>
        <b/>
        <sz val="9"/>
        <rFont val="Arial"/>
        <family val="2"/>
      </rPr>
      <t xml:space="preserve"> ESTADO:  ACTIVO - 705</t>
    </r>
    <r>
      <rPr>
        <sz val="9"/>
        <rFont val="Arial"/>
        <family val="2"/>
      </rPr>
      <t xml:space="preserve">
ACTUALIZACIÓN - CMGRD PALERMO INFORMA
MUNICIPIO: PALERMO - VEREDA GUÁSIMO / VEREDA  FARFÁN / SECTOR BOQUERÓN
EVENTO:  INCENDIO DE COBERTURA VEGETAL 23/09/2023
AFECTACIÓN:   180 HECTÁREAS DE RASTROJO Y PASTIZALES
ACCIONES:  ATENDIDO POR CMGRD Y BOMBEROS CON 6 UNIDADES
</t>
    </r>
    <r>
      <rPr>
        <b/>
        <sz val="9"/>
        <rFont val="Arial"/>
        <family val="2"/>
      </rPr>
      <t xml:space="preserve">ESTADO:  ACTIVO - 707
</t>
    </r>
    <r>
      <rPr>
        <sz val="9"/>
        <rFont val="Arial"/>
        <family val="2"/>
      </rPr>
      <t>ACTUALIZACIÓN CDGRD HUILA: MUNICIPIO: PALERMO, VEREDA GUÁSIMO, VEREDA FARFÁN, SECTOR BOQUERÓN, EVENTO: INCENDIO DE COBERTURA VEGETAL 23/09/2023, AFECTACIÓN: 210 HECTÁREAS DE PASTO Y RASTROJO, ACCIONES: ATIENDE CMGRD, 10 UNIDADES DEL CBV DEL MUNICIPIO, 8 UNIDADES DE PONALSAR, 52 UNIDADES DE EJÉRCITO. EL DÍA DE AYER SE CONTÓ CON APOYO DE HELICÓPTERO Y BAMBI BUCKET, REALIZANDO 5 DESCARGAS Y HOY SE CONTINUARÁN CON ESTAS LABORES A PRIMERA HORA DE LA MAÑANA. TAMBIÉN SE CONTARÁ CON UNA AVIONETA DE LA POLICÍA DE ANTINARCÓTICOS, QUE APOYARÁN LA EXTINCIÓN DE ESTOS INCENDIOS FORESTALES. SE REALIZAN 4 DESCARGAS DE AGUA POR PARTE DE FAC INICIANDO LABORES DESDE LAS 09:45 HORAS DE LA MAÑANA,</t>
    </r>
    <r>
      <rPr>
        <b/>
        <sz val="9"/>
        <rFont val="Arial"/>
        <family val="2"/>
      </rPr>
      <t xml:space="preserve"> ESTADO: CONTROLADO 90% - 711
</t>
    </r>
    <r>
      <rPr>
        <sz val="9"/>
        <rFont val="Arial"/>
        <family val="2"/>
      </rPr>
      <t>ACTUALIZACIÓN -  DNBC INFORMA
MUNICIPIO PALERMO -  VEREDA GUÁSIMO, VEREDA FARFÁN, SECTOR BOQUERÓN
EVENTO  INCENDIO DE COBERTURA VEGETAL 23/09/2023
AFECTACIÓN  210 HECTÁREAS DE VEGETACIÓN NATIVA
ACCIONES 
 27-09-2023 / 18:10 HORAS INFORME AVANCE OPERATIVO:  COMANDANTE JOSÉ IGNACIO LEIVA DE BOMBEROS VOLUNTARIOS PALERMO INFORMA, EN LA TARDE SE REALIZARON 5 DESCARGAS PARA UN TOTAL DE 16 DESCARGAS REALIZADAS DURANTE TODA LA OPERACIÓN AÉREA EN LA VEREDA FARFÁN, CON DICHAS ACCIONES SE LOGRAN CONTROLAR TODOS LOS PUNTOS ACTIVOS, QUEDANDO LA ZONA EN MONITOREO Y GUARDIA DE CENIZAS DE FORMA PREVENTIVA.
POR LO TANTO, SE CANCELAN LOS APOYOS SOLICITADOS TANTO AÉREO COMO DE BATALLÓN DE DESASTRES, CON QUIENES DE MANERA EFECTIVA SE OBTIENE LA EXTINCIÓN DE LAS LLAMAS A LO LARGO DEL TERRITORIO. MAÑANA EL PERSONAL BOMBERIL REALIZARÁ LA INSPECCIÓN RESPECTIVA PARA CONFIRMAR EL ESTADO DE LIQUIDACIÓN.</t>
    </r>
    <r>
      <rPr>
        <b/>
        <sz val="9"/>
        <rFont val="Arial"/>
        <family val="2"/>
      </rPr>
      <t xml:space="preserve">
ESTADO CONTROLADO 90% - 712
</t>
    </r>
    <r>
      <rPr>
        <sz val="9"/>
        <rFont val="Arial"/>
        <family val="2"/>
      </rPr>
      <t>ACTUALIZACIÓN DNBC  INFORMA. MUNICIPIO PALERMO - VEREDA GUÁSIMO VEREDA FARFÁN SECTOR BOQUERÓN. EVENTO INCENDIO DE COBERTURA VEGETAL 23/09/2023. AFECTACIÓN210 HECTÁREAS DE PASTO Y RASTROJO ACCIONES DNBC INFORMA: COMANDANTE JOSE IGNACIO LEIVA DE BOMBEROS VOLUNTARIOS PALERMO INFORMA, EN LA TARDE SE REALIZARON 5 DESCARGAS PARA UN TOTAL DE 16 DESCARGAS REALIZADAS DURANTE TODA LA OPERACIÓN AÉREA EN LA VEREDA FARFÁN, CON DICHAS ACCIONES SE LOGRAN CONTROLAR TODOS LOS PUNTOS ACTIVOS, QUEDANDO LA ZONA EN MONITOREO Y GUARDIA DE CENIZAS DE FORMA PREVENTIVA, POR LO TANTO, SE CANCELAN LOS APOYOS SOLICITADOS TANTO AÉREO COMO DE BATALLÓN DE DESASTRES, CON QUIENES DE MANERA EFECTIVA SE OBTIENE LA EXTINCIÓN DE LAS LLAMAS A LO LARGO DEL TERRITORIO, MAÑANA EL PERSONAL BOMBERIL REALIZARÁ LA INSPECCIÓN RESPECTIVA PARA CONFIRMAR EL ESTADO DE LIQUIDACIÓN</t>
    </r>
    <r>
      <rPr>
        <b/>
        <sz val="9"/>
        <rFont val="Arial"/>
        <family val="2"/>
      </rPr>
      <t xml:space="preserve">. ESTADO CONTROLADO - 713
</t>
    </r>
    <r>
      <rPr>
        <sz val="9"/>
        <rFont val="Arial"/>
        <family val="2"/>
      </rPr>
      <t>DNBC ACTUALIZA INFORMACIÓN: DEPARTAMENTO: HUILA  MUNICIPIO: PALERMO -VEREDA GUÁCIMOS Y FARFÁN SECTOR BOQUERÓN EVENTO: INCENDIO DE COBERTURA VEGETAL - 23/09/2023 AFECTACIÓN: 250 HECTÁREAS DE PASTO Y RASTROJO APROX ACCIONES: DNBC INFORMA: EL COMANDANTE JOSÉ IGNACIO LEIVA DE BOMBEROS VOLUNTARIOS PALERMO INFORMA, SE REALIZÓ UN MONITOREO EN LAS VEREDAS LOS GUÁCIMOS Y FARFÁN, DONDE NO SE EVIDENCIARON FOCOS ACTIVOS O FUMAROLAS EN LA ZONA, ESTE EVENTO REGISTRÓ UNA AFECTACIÓN APROXIMADA DE 250 HECTÁREAS DE PASTO Y RASTROJOS, POR TAL MOTIVO INDICA QUE YA NO ES NECESARIA LA SOLICITUD DE APOYO AÉREO.</t>
    </r>
    <r>
      <rPr>
        <b/>
        <sz val="9"/>
        <rFont val="Arial"/>
        <family val="2"/>
      </rPr>
      <t xml:space="preserve"> ESTADO: LIQUIDADO - 714</t>
    </r>
  </si>
  <si>
    <r>
      <t xml:space="preserve">CDGRD HUILA, INFORMA
MUNICIPIO NEIVA, RESGUARDO INDÍGENA, SECTOR: LA GABRIELA 
EVENTO   INCENDIO DE COBERTURA VEGETAL 25-09-2023
AFECTACIÓN EN VERIFICACIÓN 
ACCIONES APOYAN CMGRD Y BOMBEROS OFICIALES NEIVA
</t>
    </r>
    <r>
      <rPr>
        <b/>
        <sz val="9"/>
        <rFont val="Arial"/>
        <family val="2"/>
      </rPr>
      <t>ESTADO ACTIVO. - 708</t>
    </r>
    <r>
      <rPr>
        <sz val="9"/>
        <rFont val="Arial"/>
        <family val="2"/>
      </rPr>
      <t xml:space="preserve">
ACTUALIZACIÓN CDGRD HUILA: MUNICIPIO: NEIVA, RESGUARDO INDÍGENA, SECTOR LA GABRIELA, EVENTO: INCENDIO DE COBERTURA VEGETAL 25/09/2023, AFECTACIÓN: 200 HECTÁREAS DE VEGETACIÓN NATIVA CONSUMIDAS, ACCIONES: LA EMERGENCIA ES ATENDIDA POR 24 UNIDADES DE BOMBEROS OFICIALES NEIVA, SE CUENTA CON DOS FRENTES DE TRABAJO UNO PROTEGIENDO EL RESGUARDO INDÍGENA Y EL OTRO POR EL SECTOR EL TRIUNFO, </t>
    </r>
    <r>
      <rPr>
        <b/>
        <sz val="9"/>
        <rFont val="Arial"/>
        <family val="2"/>
      </rPr>
      <t xml:space="preserve">ESTADO: ACTIVO - 711
</t>
    </r>
    <r>
      <rPr>
        <sz val="9"/>
        <rFont val="Arial"/>
        <family val="2"/>
      </rPr>
      <t xml:space="preserve">ACTUALIZACIÓN DNBC  INFORMA. DEPARTAMENTO: HUILA. MUNICIPIO NEIVA - SECTOR LA GABRIELA. EVENTO INCENDIO DE COBERTURA VEGETAL 25/09/2023
AFECTACIÓN  200 HECTÁREAS DE VEGETACIÓN NATIVA. ACCIONES DNBC INFORMA: EL COMANDANTE ARMANDO CABRERA RIVERA DE BOMBEROS OFICIALES NEIVA INFORMA, SE REALIZAN LABORES CON HERRAMIENTAS MANUALES PARA CONTROLAR Y LIQUIDAR HASTA LA 19:00 HORAS, EN EL RESGUARDO INDÍGENA LA GABRIELA, SE ESPERA INICIAR ACTIVIDADES MAÑANA SOBRE LAS 06:00 HORAS. </t>
    </r>
    <r>
      <rPr>
        <b/>
        <sz val="9"/>
        <rFont val="Arial"/>
        <family val="2"/>
      </rPr>
      <t xml:space="preserve">ESTADO ACTIVO - 713
</t>
    </r>
    <r>
      <rPr>
        <sz val="9"/>
        <rFont val="Arial"/>
        <family val="2"/>
      </rPr>
      <t>DNBC ACTUALIZA INFORMACIÓN DEPARTAMENTO: HUILA MUNICIPIO: NEIVA - RESGUARDO INDÍGENA SECTOR LA GABRIELA EVENTO: INCENDIO DE COBERTURA VEGETAL - 25/09/2023 AFECTACIÓN: 430 HECTÁREAS DE VEGETACIÓN NATIVA ACCIONES: DNBC INFORMA: EL COMANDANTE ARMANDO CABRERA RIVERA DE BOMBEROS OFICIALES NEIVA INFORMA, SE FINALIZARON LABORES DE EXTINCIÓN CON HERRAMIENTA MANUALES Y BOMBAS DE ESPALDA, DONDE NO SE EVIDENCIA FUMAROLAS NI FOCOS DE CALOR ACTIVOS, DANDO COMO LIQUIDADA LA CONFLAGRACIÓN SOBRE LAS 09:30 HORAS, CONSOLIDANDO UNA AFECTACIÓN APROXIMADA DE 430 HECTÁREAS DE VEGETACIÓN NATIVA Y PASTIZALES. RECURSOS. 20 BOMBEROS OFICIAL NEIVA</t>
    </r>
    <r>
      <rPr>
        <b/>
        <sz val="9"/>
        <rFont val="Arial"/>
        <family val="2"/>
      </rPr>
      <t xml:space="preserve"> ESTADO: LIQUIDADO - 714</t>
    </r>
  </si>
  <si>
    <r>
      <t>DELEGACIÓN DE BOMBEROS DE CUNDINAMARCA   INFORMA. MUNICIPIO MOSQUERA - VEREDA EL TABACO. EVENTO INCENDIO DE COBERTURA VEGETAL 26/09/2023. AFECTACIÓN 1 HECTÁREA. ACCIONES EVENTO ATENDIDO POR CMGRD BOMBEROS DE VILLETA Y QUEBRADANEGRA. ESTADO</t>
    </r>
    <r>
      <rPr>
        <b/>
        <sz val="9"/>
        <rFont val="Arial"/>
        <family val="2"/>
      </rPr>
      <t xml:space="preserve"> ACTIVO - 713
</t>
    </r>
    <r>
      <rPr>
        <sz val="9"/>
        <rFont val="Arial"/>
        <family val="2"/>
      </rPr>
      <t>DELEGACIÓN DEPARTAMENTAL DE BOMBEROS CUNDINAMARCA, ACTUALIZA INFORMACIÓN: MUNICIPIO: MOSQUERA - VEREDA EL TABACO EVENTO: INCENDIO DE COBERTURA VEGETAL - 26/09/2023 AFECTACIÓN: 2 HECTÁREAS DE PASTO ACCIONES: ATENDIDO POR CMGRD Y BOMBEROS</t>
    </r>
    <r>
      <rPr>
        <b/>
        <sz val="9"/>
        <rFont val="Arial"/>
        <family val="2"/>
      </rPr>
      <t xml:space="preserve"> ESTADO: LIQUIDADO - 714</t>
    </r>
  </si>
  <si>
    <r>
      <t xml:space="preserve">CDGRD TOLIMA INFORMA
MUNICIPIO: SAN LUIS - CERRO DEL INDIO - CERCANÍAS A CENOP
EVENTO:  INCENDIO DE COBERTURA VEGETAL 27/09/2023
AFECTACIÓN:  PENDIENTE EN EVALUACIÓN
ACCIONES:  ATENDIDO POR EL COMANDANTE DEL CENOP, QUE REPORTA QUE SALE EL CAMIÓN CISTERNA ATENDER LA EMERGENCIA Y QUE LA PARTE BAJA DEL CERRO YA ESTÁ CONTROLADA, SE ENCUENTRA PERSONAL DE LA ESCUELA  AYUDANDO A CONTROLAR EL INCENDIO.
SE RECIBE POR PARTE DEL CDGRD SOLICITUD DE APOYO AÉREO QUE SE ENVÍA A DNBC PARA SU CONCEPTO Y VIABILIDAD.  DNBC INFORMA QUE LA PERSONA DEL CONTACTO NO ES UNA UNIDAD BOMBERIL Y QUE SE SOLICITARA EL CONCEPTO AL DELEGADO DEPARTAMENTAL. EN DESARROLLO
</t>
    </r>
    <r>
      <rPr>
        <b/>
        <sz val="9"/>
        <rFont val="Arial"/>
        <family val="2"/>
      </rPr>
      <t>ESTADO:  ACTIVO - 712</t>
    </r>
    <r>
      <rPr>
        <sz val="9"/>
        <rFont val="Arial"/>
        <family val="2"/>
      </rPr>
      <t xml:space="preserve">
DNBC ACTUALIZA INFORMACIÓN: DEPARTAMENTO: TOLIMA MUNICIPIO: SAN LUIS - SECTOR CENOP Y CERRO EL INDIO EVENTO: INCENDIO DE COBERTURA VEGETAL - 27/09/2023 AFECTACIÓN: 230 HECTÁREAS DE VEGETACIÓN NATIVA ACCIONES: DNBC INFORMA: CABO FREDY ARCINIEGAS COMANDANTE DE BOMBEROS VOLUNTARIOS SAN LUIS REPORTA, SE REALIZARON LABORES DE CONTROL Y EXTINCIÓN CON HERRAMIENTAS MANUALES Y BOMBAS DE ESPALDA, DONDE SE LOGRA LA LIQUIDACIÓN DEL INCENDIO DE COBERTURA VEGETAL, ESTE EVENTO REGISTRÓ UNA AFECTACIÓN APROXIMADA DE 230 HECTÁREAS DE PASTOS Y FORRAJE. </t>
    </r>
    <r>
      <rPr>
        <b/>
        <sz val="9"/>
        <rFont val="Arial"/>
        <family val="2"/>
      </rPr>
      <t>ESTADO: LIQUIDADO - 714</t>
    </r>
    <r>
      <rPr>
        <sz val="9"/>
        <rFont val="Arial"/>
        <family val="2"/>
      </rPr>
      <t xml:space="preserve">
</t>
    </r>
  </si>
  <si>
    <r>
      <t xml:space="preserve">CDGRD TOLIMA, DNBC INFORMA. MUNICIPIO: COELLO FINCA NEME, EVENTO: INCENDIO DE COBERTURA VEGETAL 26/09/2023 
AFECTACIÓN:  PENDIENTE POR REPORTAR
ACCIONES:  DNBC 15:45 HORAS INFORMA:   SE PRESENTA UN INCENDIO DE COBERTURA VEGETAL 
CMGRD 15:48 HORAS INFORMA: SE PRESENTA INCENDIO DE COBERTURA VEGETAL EN LA FINCA NEME  DONDE SE AFECTA VEGETACIÓN NATIVA TIPO ARBÓREA  Y SE TIENE EN RIESGO LAS QUEBRADAS  CHAGUALA Y LAS GOTERAS.  EL SECTOR ES DE DIFÍCIL ACCESO, DCC Y BOMBEROS   REALIZAN DESPLAZAMIENTO AL SECTOR.  SE REALIZA SOLICITUD DE APOYO AÉREO. 
ESTADO:  </t>
    </r>
    <r>
      <rPr>
        <b/>
        <sz val="9"/>
        <rFont val="Arial"/>
        <family val="2"/>
      </rPr>
      <t xml:space="preserve">ACTIVO. - 709
</t>
    </r>
    <r>
      <rPr>
        <sz val="9"/>
        <rFont val="Arial"/>
        <family val="2"/>
      </rPr>
      <t>ACTUALIZACIÓN -  CDGRD TOLIMA Y CMGRD COELLO INFORMAN
MUNICIPIO: COELLO -  FINCA NEME,  VEREDA LLANO DE LA VIRGEN
EVENTO:  INCENDIO DE COBERTURA VEGETAL 26/09/2023
AFECTACIÓN:  100 HECTÁREAS DE VEGETACIÓN NATIVA, EL INCENDIO SE DESPLAZÓ DE LA FINCA EL NEME HACIA LA VEREDA LLANO DE LA VIRGEN.
ACCIONES:   ATENDIDO POR BOMBEROS COELLO, CON APOYO DE BOMBEROS FLANDES. EL MUNICIPIO TIENE AL MOMENTO ESCASEZ DE AGUA.</t>
    </r>
    <r>
      <rPr>
        <b/>
        <sz val="9"/>
        <rFont val="Arial"/>
        <family val="2"/>
      </rPr>
      <t xml:space="preserve">
ESTADO:  ACTIVO - 712
</t>
    </r>
    <r>
      <rPr>
        <sz val="9"/>
        <rFont val="Arial"/>
        <family val="2"/>
      </rPr>
      <t>ACTUALIZACIÓN CMGRD INFORMA. DEPARTAMENTO: TOLIMA. MUNICIPIO COELLO - FINCA NEME, VEREDA  LLANO DE LA VIRGEN . EVENTO INCENDIO DE COBERTURA VEGETAL 26/09/2023. AFECTACIÓN PENDIENTE POR REPORTAR. ACCIONES  EVENTO ATENDIDO POR CMGRD, BOMBEROS COELLO Y BOMBEROS FLANDES. SE REALIZÓ PROTECCIÓN DE VIVIENDAS Y EL INCENDIO CONTINÚA ACTIVO EN UNA ZONA DE DIFÍCIL ACCESO. EL DÍA DE MAÑANA 6:00 AM SE DESPLAZARÁ EL PERSONAL A VALIDAR EL ESTADO DEL INCENDIO, DE REQUERIRSE SE VOLVERÁ A ENVIAR LA LISTA DE CHEQUEO CON LAS COORDENADAS CORREGIDAS Y RESPECTIVA SOLICITUD</t>
    </r>
    <r>
      <rPr>
        <b/>
        <sz val="9"/>
        <rFont val="Arial"/>
        <family val="2"/>
      </rPr>
      <t xml:space="preserve">. ESTADO ACTIVO - 713
</t>
    </r>
    <r>
      <rPr>
        <sz val="9"/>
        <rFont val="Arial"/>
        <family val="2"/>
      </rPr>
      <t xml:space="preserve">DNBC ACTUALIZA INFORMACIÓN: DEPARTAMENTO: TOLIMA MUNICIPIO: COELLO - VEREDA LLANO DE LA VIRGEN/FINCA NEME EVENTO: INCENDIO DE COBERTURA VEGETAL - 26/09/2023 AFECTACIÓN: 30 HECTÁREAS DE VEGETACIÓN NATIVA ACCIONES: DNBC INFORMA:  LA COMANDANTE NURY CALDERÓN GUAYARA DE BOMBEROS VOLUNTARIOS COELLO INFORMÓ, EL MARTES 26 DE SEPTIEMBRE SE PRESENTÓ INCENDIO FORESTAL EN LA VEREDA LLANO DE LA VIRGEN EN LA FINCA NEME, AL LUGAR SE TRASLADARON 4 BOMBEROS CON HERRAMIENTAS MANUALES Y BOMBAS DE ESPALDA EN APOYO DE BOMBEROS FLANDES, CRUZ ROJA Y COMUNIDAD DONDE SE REALIZARON MANIOBRAS DE EXTINCIÓN, EL DÍA DE HOY 28 DE SEPTIEMBRE SE REALIZÓ UN MONITOREO SIN EVIDENCIARSE FOCOS ACTIVOS O FUMAROLAS EN LA ZONA, POR TAL MOTIVO SE DA POR LIQUIDADO EL INCENDIO EL CUAL REGISTRÓ UNA AFECTACIÓN APROXIMADA DE 30 HECTÁREAS ENTRE RASTROJOS Y PASTIZALES. RECURSOS: 04 BOMBEROS COELLO 03 BOMBEROS FLANDES 01 MÁQUINA  EXTINTORA FLANDES  02 UNIDADES CRUZ ROJA COMUNIDAD </t>
    </r>
    <r>
      <rPr>
        <b/>
        <sz val="9"/>
        <rFont val="Arial"/>
        <family val="2"/>
      </rPr>
      <t xml:space="preserve"> ESTADO: LIQUIDADO - 714</t>
    </r>
  </si>
  <si>
    <r>
      <t xml:space="preserve">DELEGACIÓN BOMBEROS CUNDINAMARCA, INFORMA: MUNICIPIO: AGUA DE DIOS, VEREDA AGUAS FRÍAS, EVENTO: INCENDIO DE COBERTURA VEGETAL 27/09/2023
AFECTACIÓN: 8 HECTÁREAS DE VEGETACIÓN NATIVA, ACCIONES: ATENDIÓ POR EL CMGRD Y CBV DEL MUNICIPIO, ESTADO: </t>
    </r>
    <r>
      <rPr>
        <b/>
        <sz val="9"/>
        <rFont val="Arial"/>
        <family val="2"/>
      </rPr>
      <t>LIQUIDADO - 716</t>
    </r>
  </si>
  <si>
    <r>
      <t xml:space="preserve">CDGRD ANTIOQUIA, INFORMA: MUNICIPIO: VIGÍA DEL FUERTE, CABECERA MUNICIPAL, VILLANUEVA, SAN ALEJANDRO, COMUNIDADES INDÍGENAS, EVENTO: VENDAVAL 31/08/2023, AFECTACIÓN: 250 FAMILIAS, 670 PERSONAS, ACCIONES: ATENDIDO POR EL CMGRD Y ENTIDADES DE GRD DEL MUNICIPIO, ESTADO: </t>
    </r>
    <r>
      <rPr>
        <b/>
        <sz val="9"/>
        <rFont val="Arial"/>
        <family val="2"/>
      </rPr>
      <t xml:space="preserve">CERRADO - 716 </t>
    </r>
  </si>
  <si>
    <r>
      <t xml:space="preserve">CMGRD HUILA, INFORMA: MUNICIPIO: PALERMO, SECTOR SAN JOSÉ, EVENTO: INCENDIO DE COBERTURA VEGETAL 26/09/2023, AFECTACIÓN: PENDIENTE POR REPORTAR, ACCIONES: ATIENDE CMGRD Y CBV DEL MUNICIPIO. RECURSO HUMANO: 10 UNIDADES CVB PALERMO, 5 UNIDADES CVB COLOMBIA, 52 UNIDADES SOLDADOS BATALLÓN DE DESASTRES. 8 UNIDADES DE POLICÍA DE ANCAR, 15 SOLDADOS DE SEGURIDAD. 3 UNIDADES CVB RIVERA Y COMUNIDAD EN GENERAL DE LAS VEREDAS. MAQUINARIA Y EQUIPOS: - 1 MÁQUINA CVB COLOMBIA, - 2 MÁQUINA CVB PALERMO, - MÁQUINA FORESTAL DE CVB RIVERA, - CARRO TANQUE DE LA GOBERNACIÓN, ESTADO: </t>
    </r>
    <r>
      <rPr>
        <b/>
        <sz val="9"/>
        <rFont val="Arial"/>
        <family val="2"/>
      </rPr>
      <t xml:space="preserve">CONTROLADO 90% - 711
</t>
    </r>
    <r>
      <rPr>
        <sz val="9"/>
        <rFont val="Arial"/>
        <family val="2"/>
      </rPr>
      <t xml:space="preserve">ACTUALIZACIÓN ENLACE DNBC, INFORMA DEPARTAMENTO HUILA 
MUNICIPIO PALERMO, VEREDA: SAN JOSÉ, SECTOR: OSPINA PÉREZ  
EVENTO INCENDIO DE COBERTURA VEGETAL 26-09-2023
AFECTACIÓN 10 HECTÁREAS DE PASTO Y RASTROJO, LA ZONA SE MANTENDRÁ EN MONITOREO Y GUARDIA DE CENIZA.
ACCIONES APOYARON CMGRD, CDGRD - CARRO TANQUE DE LA GOBERNACIÓN, BOMBEROS PALERMO, COLOMBIA, RIVERA- 13 UNIDADES- 3 MÁQUINAS, EJÉRCITO NACIONAL- BATALLÓN DE DESASTRES- 52 UNIDADES, 15 SOLDADOS- DE SEGURIDAD, POLICÍA- 8 UNIDADES, COMUNIDAD </t>
    </r>
    <r>
      <rPr>
        <b/>
        <sz val="9"/>
        <rFont val="Arial"/>
        <family val="2"/>
      </rPr>
      <t xml:space="preserve">
ESTADO LIQUIDADO. - 715</t>
    </r>
  </si>
  <si>
    <r>
      <t xml:space="preserve">CMGRD HUILA, INFORMA: MUNICIPIO: PALERMO, VEREDA SAN FRANCISCO, SECTOR EL CHONTO, EVENTO: INCENDIO DE COBERTURA VEGETAL 26/09/2023, AFECTACIÓN: PENDIENTE POR REPORTAR, ACCIONES: ATIENDE CMGRD Y CBV DEL MUNICIPIO. RECURSO HUMANO: 10 UNIDADES CVB PALERMO, 5 UNIDADES CVB COLOMBIA, 52 UNIDADES SOLDADOS BATALLÓN DE DESASTRES. 8 UNIDADES DE POLICÍA DE ANCAR, 15 SOLDADOS DE SEGURIDAD. 3 UNIDADES CVB RIVERA Y COMUNIDAD EN GENERAL DE LAS VEREDAS. MAQUINARIA Y EQUIPOS: - 1 MÁQUINA CVB COLOMBIA, - 2 MÁQUINA CVB PALERMO, - MÁQUINA FORESTAL DE CVB RIVERA, - CARRO TANQUE DE LA GOBERNACIÓN, ESTADO: </t>
    </r>
    <r>
      <rPr>
        <b/>
        <sz val="9"/>
        <rFont val="Arial"/>
        <family val="2"/>
      </rPr>
      <t xml:space="preserve">CONTROLADO 90% - 711
</t>
    </r>
    <r>
      <rPr>
        <sz val="9"/>
        <rFont val="Arial"/>
        <family val="2"/>
      </rPr>
      <t>ACTUALIZACIÓN ENLACE DNBC, INFORMA DEPARTAMENTO HUILA
MUNICIPIO PALERMO, VEREDAS: SAN FRANCISCO, LA LAGUNA- SECTOR: EL CHONTO  
EVENTO INCENDIO DE COBERTURA VEGETAL 26-09-2023
AFECTACIÓN 20 HECTÁREAS.
ACCIONES APOYARON CMGRD Y CBV DEL MUNICIPIO. RECURSO HUMANO: 10 UNIDADES CVB PALERMO, 5 UNIDADES CVB COLOMBIA, 52 UNIDADES SOLDADOS BATALLÓN DE DESASTRES. 8 UNIDADES DE POLICÍA DE ANCAR, 15 SOLDADOS DE SEGURIDAD. 3 UNIDADES CVB RIVERA Y COMUNIDAD EN GENERAL DE LAS VEREDAS. MAQUINARIA Y EQUIPOS: - 1 MÁQUINA CVB COLOMBIA, - 2 MÁQUINA CVB PALERMO, - MÁQUINA FORESTAL DE CVB RIVERA, - CARRO TANQUE DE LA GOBERNACIÓN</t>
    </r>
    <r>
      <rPr>
        <b/>
        <sz val="9"/>
        <rFont val="Arial"/>
        <family val="2"/>
      </rPr>
      <t xml:space="preserve">
ESTADO LIQUIDADO. - 715</t>
    </r>
  </si>
  <si>
    <r>
      <t xml:space="preserve">DNBC, INFORMA, DEPARTAMENTO NARIÑO
MUNICIPIO: PASTO, PARTE MEDIA DEL VOLCÁN GALERAS
EVENTO:  INCENDIO DE COBERTURA VEGETAL 24-09-2023
AFECTACIÓN: EN VERIFICACIÓN 
ACCIONES: APOYAN CMGRD, BOMBEROS- 20 UNIDADES- HERRAMIENTAS MANUALES Y BOMBAS DE ESPALDA 
</t>
    </r>
    <r>
      <rPr>
        <b/>
        <sz val="9"/>
        <rFont val="Arial"/>
        <family val="2"/>
      </rPr>
      <t>ESTADO: ACTIVO. - 704</t>
    </r>
    <r>
      <rPr>
        <sz val="9"/>
        <rFont val="Arial"/>
        <family val="2"/>
      </rPr>
      <t xml:space="preserve">
ACTUALIZACIÓN DNBC INFORMA. DEPARTAMENTO: NARIÑO. MUNICIPIO: PASTO - SECTOR PARTE MEDIA DEL VOLCÁN GALERAS. EVENTO: INCENDIO DE COBERTURA VEGETAL 24/09/2023. AFECTACIÓN:  PENDIENTE POR REPORTAR
ACCIONES:  EVENTO ATENDIDO POR CMGRD, 40 UNIDADES DE BOMBEROS Y 8 FUNCIONARIOS DE PARQUES NACIONALES. </t>
    </r>
    <r>
      <rPr>
        <b/>
        <sz val="9"/>
        <rFont val="Arial"/>
        <family val="2"/>
      </rPr>
      <t>ESTADO:  ACTIVO - 705</t>
    </r>
    <r>
      <rPr>
        <sz val="9"/>
        <rFont val="Arial"/>
        <family val="2"/>
      </rPr>
      <t xml:space="preserve">
ACTUALIZACIÓN - DNBC  INFORMA
MUNICIPIO: PASTO - NARIÑO, VOLCÁN GALERAS
EVENTO:  INCENDIO DE COBERTURA VEGETAL 24/09/2023
AFECTACIÓN:  PENDIENTE EN EVALUACIÓN
ACCIONES:   25-09-2023 / 20:20 HORAS - INFORME AVANCE OPERATIVO:   EL COMANDANTE RICARDO MÉNDEZ DE BOMBEROS PASTO INFORMA, SE CULMINAN MANIOBRAS DE EXTINCIÓN CON HERRAMIENTAS MANUALES Y BOMBAS DE ESPALDA, DETECTANDO LA PRESENCIA DE ALGUNOS FOCOS DE CALOR SECTORIZADOS EN LA CONFLAGRACIÓN, AL MOMENTO EL INCENDIO QUEDÓ CONTROLADO EN UN 95%, ESTAS LABORES SE REALIZARON CON APOYO DE FUNCIONARIOS DE PARQUES NACIONALES NATURALES Y COMUNIDAD INDÍGENA, SE REANUDARÁN LABORES EL DÍA DE MAÑANA MARTES 26 DE SEPTIEMBRE A LAS 06:00 HORAS
RECURSOS
12 BOMBEROS PASTO
08 FUNCIONARIOS DE PARQUES NACIONALES NATURALES
</t>
    </r>
    <r>
      <rPr>
        <b/>
        <sz val="9"/>
        <rFont val="Arial"/>
        <family val="2"/>
      </rPr>
      <t>ESTADO:  CONTROLADO 95% - 707</t>
    </r>
    <r>
      <rPr>
        <sz val="9"/>
        <rFont val="Arial"/>
        <family val="2"/>
      </rPr>
      <t xml:space="preserve">
ACTUALIZACIÓN - DNBC Y CDGRD NARIÑO INFORMAN MUNICIPIO: PASTO - VOLCÁN GALERAS EVENTO:  INCENDIO DE COBERTURA VEGETAL 24/09/2023 AFECTACIÓN:  PENDIENTE EN EVALUACIÓN ACCIONES: DNBC INFORMA: EL COMANDANTE RICARDO MÉNDEZ DE BOMBEROS PASTO INFORMA, SE SUSPENDEN LABORES SOBRE LAS 18:45 HORAS DEBIDO A LA BAJA VISIBILIDAD Y AL LARGO CAMINO DE VUELTA AL CASCO URBANO, DEJANDO EL INCENDIO ACTIVO Y CONFINADO ENTRE DOS PEÑASCOS, SE COMUNICA QUE NO HAY FUENTES HÍDRICAS CERCANAS POR LO QUE TODO EL TRABAJO A SIDO CON HERRAMIENTAS MANUALES. RECURSOS 30 BOMBEROS PASTO 10 FUNCIONARIOS DE PARQUES NACIONALES NATURALES 40 PERSONAS DE LA COMUNIDAD</t>
    </r>
    <r>
      <rPr>
        <b/>
        <sz val="9"/>
        <rFont val="Arial"/>
        <family val="2"/>
      </rPr>
      <t xml:space="preserve"> ESTADO: CONTROLADO - 710</t>
    </r>
    <r>
      <rPr>
        <sz val="9"/>
        <rFont val="Arial"/>
        <family val="2"/>
      </rPr>
      <t xml:space="preserve">
ACTUALIZACIÓN DNBC  INFORMA. DEPARTAMENTO: NARIÑO . MUNICIPIO PASTO - VOLCÁN GALERAS. EVENTO INCENDIO DE COBERTURA VEGETAL 24/09/2023
AFECTACIÓN 50 HECTÁREAS DE VEGETACIÓN. ACCIONES DNBC INFORMA: TENIENTE RICARDO MENDEZ COMANDANTE DE BOMBEROS VOLUNTARIOS PASTO INFORMA, EN EL MOMENTO SE CIERRA EL PERIODO OPERACIONAL DEL DÍA DE HOY EN EL INCENDIO PRESENTADO EN LAS FALDAS DEL VOLCÁN GALERAS.
LAS CONDICIONES CLIMÁTICAS ADVERSAS DIFICULTARON TRABAJAR A UNA ALTURA DE CASI 4.000 METROS SOBRE EL NIVEL DEL MAR, SIN EMBARGO, EL INCENDIO QUEDÓ CONTROLADO, NO OBSTANTE, SE PUEDEN PRESENTAR NUEVOS FOCOS A RAÍZ DE PUNTOS DE CALOR BAJO TIERRA, DIFÍCILES DE DETECTAR A SIMPLE VISTA.</t>
    </r>
    <r>
      <rPr>
        <b/>
        <sz val="9"/>
        <rFont val="Arial"/>
        <family val="2"/>
      </rPr>
      <t xml:space="preserve"> ESTADO CONTROLADO - 713</t>
    </r>
    <r>
      <rPr>
        <sz val="9"/>
        <rFont val="Arial"/>
        <family val="2"/>
      </rPr>
      <t xml:space="preserve">
DNBC Y CDGRD NARIÑO, ACTUALIZAN INFORMACIÓN: MUNICIPIO: PASTO - VOLCÁN GALERAS EVENTO:  INCENDIO DE COBERTURA VEGETAL 24/09/2023
AFECTACIÓN:  130 HECTÁREAS DE VEGETACIÓN NATIVA APROX. ACCIONES: -CDGRD NARIÑO INFORMA: TRAS EVALUACIÓN VISUAL NO SE OBSERVA FOCOS ACTIVOS SE DETERMINA SU EXTINCIÓN Y LIQUIDACIÓN, PENDIENTE DATOS DE AFECTACIÓN DE ÁREA AFECTADA -DNBC INFORMA: EL COMANDANTE RICARDO MÉNDEZ DE BOMBEROS PASTO INFORMA, HOY JUEVES 28 DE SEPTIEMBRE SE REALIZÓ UN MONITOREO A LAS 05:30 HORAS DONDE NO SE EVIDENCIAN COLUMNAS DE HUMO NI FOCOS ACTIVOS EN LA ZONA, TENIENDO EN CUENTA LA TEMPORADA DE SEQUÍA EN EL MUNICIPIO, SE CONTINUARÁ CON LABORES DE MONITOREO PERMANENTES EN DIFERENTES HORARIOS DURANTE LAS 24 HORAS, ESTE EVENTO REGISTRÓ UNA AFECTACIÓN APROXIMADA DE 130 HECTÁREAS, SE DEJA EN STAND BY LA SOLICITUD DE APOYO AÉREO Y  SOBRE LAS 12:00 HORAS SE INDICARÁ SI YA NO SE REQUIERE DE LA MISMA.</t>
    </r>
    <r>
      <rPr>
        <b/>
        <sz val="9"/>
        <rFont val="Arial"/>
        <family val="2"/>
      </rPr>
      <t xml:space="preserve"> ESTADO: CONTROLADO - 714
</t>
    </r>
    <r>
      <rPr>
        <sz val="9"/>
        <rFont val="Arial"/>
        <family val="2"/>
      </rPr>
      <t>ACTUALIZACIÓN ENLACE DNBC, INFORMA DEPARTAMENTO NARIÑO
MUNICIPIO PASTO - VOLCÁN GALERAS
EVENTO INCENDIO DE COBERTURA VEGETAL 24-09-2023
AFECTACIÓN 130 HECTÁREAS DE VEGETACIÓN NATIVA 
ACCIONES APOYARON CMGRD, CDGRD, BOMBEROS- 50 UNIDADES. 28-09-2023- 15: 30 HORAS. EL COMANDANTE RICARDO MÉNDEZ DE BOMBEROS PASTO INFORMA, A LAS 13:00 HORAS SE DESPLAZARON 10 BOMBEROS CON HERRAMIENTAS MANUALES A REALIZAR VERIFICACIÓN EN EL LUGAR DE LA EMERGENCIA, DONDE NO EVIDENCIARON FOCOS ACTIVOS O FUMAROLAS, DEJANDO COMO LIQUIDADO EL INCENDIO FORESTAL, SE REITERA LA CANCELACIÓN DE SOLICITUD DE APOYO AÉREO EN EL LUGAR.</t>
    </r>
    <r>
      <rPr>
        <b/>
        <sz val="9"/>
        <rFont val="Arial"/>
        <family val="2"/>
      </rPr>
      <t xml:space="preserve">
ESTADO LIQUIDADO. - 715
</t>
    </r>
  </si>
  <si>
    <r>
      <t xml:space="preserve">CDGRD HUILA INFORMA: MUNICIPIO: HOBO, CRUCE EL BATÁN Y ESTORACAL, EVENTO: INCENDIO DE COBERTURA VEGETAL 26/09/2023, AFECTACIÓN: PENDIENTE POR REPORTAR, ACCIONES: ATENDIÓ EL CMGRD, EL DÍA DE HOY SALEN 4 UNIDADES A CONTINUAR CON LAS LABORES, ESTADO: </t>
    </r>
    <r>
      <rPr>
        <b/>
        <sz val="9"/>
        <rFont val="Arial"/>
        <family val="2"/>
      </rPr>
      <t xml:space="preserve">ACTIVO - 711
</t>
    </r>
    <r>
      <rPr>
        <sz val="9"/>
        <rFont val="Arial"/>
        <family val="2"/>
      </rPr>
      <t xml:space="preserve">ACTUALIZACIÓN ENLACE DNBC, INFORMA DEPARTAMENTO HUILA
MUNICIPIO HOBO, VEREDAS: CRUCE EL BATÁN Y ESTORACAL
EVENTO INCENDIO DE COBERTURA VEGETAL 26-09-2023
AFECTACIÓN 8 HECTÁREAS
ACCIONES APOYARON CMGRD, BOMBEROS- 4 UNIDADES </t>
    </r>
    <r>
      <rPr>
        <b/>
        <sz val="9"/>
        <rFont val="Arial"/>
        <family val="2"/>
      </rPr>
      <t xml:space="preserve">
ESTADO LIQUIDADO. - 715
</t>
    </r>
  </si>
  <si>
    <r>
      <t xml:space="preserve">CDGRD RISARALDA, INFORMA:
MUNICIPIO:  BELÉN DE UMBRÍA - VEREDAS LA FLORIDA , BAJO GUARNE, SUMURRAMA Y LA ESPERANZA
EVENTO:   VENDAVAL 23/09/2023
AFECTACIÓN:   23 VIVIENDAS AFECTADAS, 23 FAMILIAS CON DAÑOS EN BIENES Y ENSERES
ACCIONES:  ATENDIDO POR EL CMGRD Y  BOMBEROS 
</t>
    </r>
    <r>
      <rPr>
        <b/>
        <sz val="9"/>
        <rFont val="Arial"/>
        <family val="2"/>
      </rPr>
      <t>ESTADO:  CERRADO - 703</t>
    </r>
    <r>
      <rPr>
        <sz val="9"/>
        <rFont val="Arial"/>
        <family val="2"/>
      </rPr>
      <t xml:space="preserve">
ACTUALIZACIÓN CRUE RISARALDA: MUNICIPIO: BELÉN DE UMBRÍA, VEREDAS LA FLORIDA, BAJO GUARNE, TUMURRAMA, LA ESPERANZA, EVENTO: VENDAVAL 23/09/2023, AFECTACIÓN: 26 VIVIENDAS AFECTADAS (9 CON DESECAMIENTO TOTAL Y 17 CON DESECAMIENTO PARCIAL) PARA UN TOTAL DE 26 FAMILIAS, 104 PERSONAS (62 PERSONAS ADULTAS Y 42 MENORES DE EDAD), ACCIONES: ATENDIDO POR EL CMGRD Y EL CBV DEL MUNICIPIO, </t>
    </r>
    <r>
      <rPr>
        <b/>
        <sz val="9"/>
        <rFont val="Arial"/>
        <family val="2"/>
      </rPr>
      <t>ESTADO: CERRADO  - 716</t>
    </r>
    <r>
      <rPr>
        <sz val="9"/>
        <rFont val="Arial"/>
        <family val="2"/>
      </rPr>
      <t xml:space="preserve">
</t>
    </r>
  </si>
  <si>
    <r>
      <t xml:space="preserve">DNBC INFORMA, DEPARTAMENTO TOLIMA
MUNICIPIO NATAGAIMA, VEREDA: BATEAS
EVENTO INCENDIO DE COBERTURA VEGETAL 18-09-2023
AFECTACIÓN EN VERIFICACIÓN
ACCIONES APOYAN CMGRD, BOMBEROS NATAGAIMA
</t>
    </r>
    <r>
      <rPr>
        <b/>
        <sz val="9"/>
        <rFont val="Arial"/>
        <family val="2"/>
      </rPr>
      <t>ESTADO ACTIVO. - 687</t>
    </r>
    <r>
      <rPr>
        <sz val="9"/>
        <rFont val="Arial"/>
        <family val="2"/>
      </rPr>
      <t xml:space="preserve">
CDGRD TOLIMA Y DNBC, ACTUALIZA INFORMACIÓN: MUNICIPIO: NATAGAIMA - VEREDAS BATEAS EVENTO: INCENDIO DE COBERTURA VEGETAL - 18/09/2023
AFECTACIÓN: PENDIENTE POR ESTABLECER ACCIONES: SCN INFORMA:  SE ENVÍA SOLICITUD NO. 054. ACTIVACIÓN DE UNIDAD DE OPERACIONES ESPECIALES EN EMERGENCIAS Y DESASTRES PONALSAR EN APOYO A LA ATENCIÓN DE INCENDIO FORESTAL EN NATAGAIMA - TOLIMA. -PSI SE COMUNICA EL SEÑOR JOSÉ OMAR GONZÁLEZ DEL MUNICIPIO DE NATAGAIMA E INFORMA QUE EL IF SE PROPAGÓ LAS VERDADES TAMIRCO, BATEA, MERCADILLO Y EL RESGUARDO CHAQUIRA Y QUE AFECTO CULTIVOS, PASTOS Y ACTIVIDAD GANADERA. INFORMA QUE LA COMUNIDAD Y PROPIETARIOS HAN ATENDIDO EN LA MEDIDA DE SUS POSIBILIDADES EL IF Y QUE AÚN SE DIVISAN ALGUNAS COLUMNAS DE HUMO. VAN A REPORTAR A LA ALCALDÍA LAS AFECTACIONES Y NECESIDADES. </t>
    </r>
    <r>
      <rPr>
        <b/>
        <sz val="9"/>
        <rFont val="Arial"/>
        <family val="2"/>
      </rPr>
      <t xml:space="preserve">ESTADO: ACTIVO - 693
</t>
    </r>
    <r>
      <rPr>
        <sz val="9"/>
        <rFont val="Arial"/>
        <family val="2"/>
      </rPr>
      <t>ACTUALIZACIÓN SCN UNGRD – TOLIMA: MUNICIPIO: NATAGAIMA, VEREDA BATEAS 
EVENTO: INCENDIO DE COBERTURA VEGETAL 18/09/2023, AFECTACIÓN: PENDIENTE VERIFICACIÓN, ACCIONES: A PARTIR DE LAS DIFERENTES SOLICITUDES QUE SALA DE CRISIS NACIONAL HA RECIBIDO TRAS EL EVENTO PRESENTADO EN ESTA REGIÓN DE LA CUAL SE CONOCEN LAS DIFICULTADES QUE PRESENTA EN CUANTO AL ORDEN PÚBLICO, LA SEGURIDAD DEL PERSONAL, LA GEOGRAFÍA DEL SECTOR Y LA NEGLIGENCIA DEL MUNICIPIO POR NO CONTRATAR A SU EQUIPO DE BOMBEROS, SE HAN ENVIADO EN REITERADAS OCASIONES SOLICITUDES DE APOYO DE PERSONAL AL IGUAL QUE APOYO AÉREO PARA ATACAR ESTE INCENDIO, LO CUAL EN MUCHAS OCASIONES POR INCUMPLIMIENTO DEL PROTOCOLO DEBIDO A LA INASISTENCIA DE PERSONAL ATENDIENDO LA EMERGENCIA NO HAN PODIDO SER VIABLES, ALGUNAS SOLICITUDES NO REGISTRADAS, SON: 25 SEPT, 20:04 REITERACIÓN: SOLICITUD NO. 072. APOYO CON PERSONAL DE LA BRIGADA DE ATENCIÓN Y PREVENCIÓN DE DESASTRES PARA ACCIONES DE RESPUESTA POR INCENDIO EN EL MUNICIPIO DE NATAGAIMA – TOLIMA, 26 SEPT, 14:06 SOLICITUD NO. 061. APOYO AÉREO PARA LA ATENCIÓN DE INCENDIO FORESTAL EN EL MUNICIPIO DE NATAGAIMA, TOLIMA, 26 SEPT, 14:06 SOLICITUD NO. 114. APOYO AÉREO PARA LA ATENCIÓN DE INCENDIO FORESTAL EN EL MUNICIPIO DE NATAGAIMA, TOLIMA, 26 SEPT, 17:21 SOLICITUD NO. 088. APOYO CON PERSONAL DE LA BRIGADA DE ATENCIÓN Y PREVENCIÓN DE DESASTRES PARA ACCIONES DE RESPUESTA POR INCENDIO EN EL MUNICIPIO DE NATAGAIMA, TOLIMA, 26 SEPT 2023, 14:06 SOLICITUD NO. 087. APOYO AÉREO PARA LA ATENCIÓN DE INCENDIO FORESTAL EN EL MUNICIPIO DE NATAGAIMA, TOLIMA.
26 SEPT 2023, 11:30 SOLICITUD NO. 118. APOYO SOBREVUELO EN LA ZONA DE INCENDIO FORESTAL EN EL MUNICIPIO DE NATAGAIMA, TOLIMA, 28 SEPT, 17:54 SOLICITUD NO. 064. APOYO SOBREVUELO EN LA ZONA DE INCENDIO FORESTAL EN EL MUNICIPIO DE NATAGAIMA, TOLIMA, 28 SEPT, 17:50 SOLICITUD NO. 090. APOYO SOBREVUELO EN LA ZONA DE INCENDIO FORESTAL EN EL MUNICIPIO DE NATAGAIMA, TOLIMA</t>
    </r>
    <r>
      <rPr>
        <b/>
        <sz val="9"/>
        <rFont val="Arial"/>
        <family val="2"/>
      </rPr>
      <t>, ESTADO: ACTIVO - 716</t>
    </r>
    <r>
      <rPr>
        <sz val="9"/>
        <rFont val="Arial"/>
        <family val="2"/>
      </rPr>
      <t xml:space="preserve">
ACTUALIZACIÓN ENLACE DNBC UNGRD – TOLIMA: MUNICIPIO: NATAGAIMA, VEREDA BATEAS, EVENTO: INCENDIO DE COBERTURA VEGETAL 18/09/2023, AFECTACIÓN: PENDIENTE POR REPORTAR, ACCIONES: 21:25 CBV SE ENCONTRABA EN CESE DE ACTIVIDADES A LA ESPERA DE FIRMAR CONTRATO CON ALCALDÍA, SIN EMBARGO, LA GESTIÓN SE REALIZÓ Y EN LA JORNADA DEL 28 DE SEPTIEMBRE SE INICIAN LABORES CON HERRAMIENTA MANUAL Y ATAQUE DIRECTO DEJANDO EL INCENDIO HASTA LAS HORAS DE LA NOCHE CONTROLADO. EN LA MADRUGADA DEL DÍA 29 DE SEPTIEMBRE SE PRESENTARON LLUVIAS EN EL MUNICIPIO QUE AYUDARON CON LA LIQUIDACIÓN NATURAL DEL INCENDIO, SE ESTÁ A LA ESPERA DEL REPORTE DE ÁREA DE AFECTACIÓN QUE SE TUVO. </t>
    </r>
    <r>
      <rPr>
        <b/>
        <sz val="9"/>
        <rFont val="Arial"/>
        <family val="2"/>
      </rPr>
      <t>ESTADO: LIQUIDADO - 716</t>
    </r>
  </si>
  <si>
    <r>
      <t>CDGRD TOLIMA INFORMA. MUNICIPIO:  CHAPARRAL - VEREDA SANTA ROSA 
EVENTO: INCENDIO DE COBERTURA VEGETAL  26/09/2023 . AFECTACIÓN: PENDIENTE POR REPORTAR. ACCIONES: EL INCENDIO SE PRESENTA EN LÍMITES CON  EL MUNICIPIO DE ATACO Y NO SE CUENTA CON VÍA PARA LLEGAR AL SECTOR POR LO QUE SE SOLICITA A BOMBEROS ATACO LA ATENCIÓN DEL EVENTO. EN HORAS DE LA MAÑANA  BOMBEROS  CHAPARRAL  REALIZARÁ DESPLAZAMIENTO AL SECTOR PARA LA ATENCIÓN DEL INCENDIO Y  SE REALIZA  MONITOREO CON LA COMUNIDAD. ESTADO:</t>
    </r>
    <r>
      <rPr>
        <b/>
        <sz val="9"/>
        <rFont val="Arial"/>
        <family val="2"/>
      </rPr>
      <t xml:space="preserve"> ACTIVO - 709
</t>
    </r>
    <r>
      <rPr>
        <sz val="9"/>
        <rFont val="Arial"/>
        <family val="2"/>
      </rPr>
      <t>ACTUALIZACIÓN ENLACE DNBC UNGRD – TOLIMA: MUNICIPIO: CHAPARRAL, VEREDA SANTA ROSA, EVENTO: INCENDIO DE COBERTURA VEGETAL 26/09/2023, AFECTACIÓN: PENDIENTE POR REPORTAR, ACCIONES: 21:43 LAS PERSONAS DE LA COMUNIDAD INDICAN QUE LAS LABORES DE CONTROL Y LIQUIDACIÓN SE REALIZARON CON ACCIONES COMUNITARIAS, EL CUERPO DE BOMBEROS ENVÍA A 2 UNIDADES EN MOTO A CONFIRMAR SU LIQUIDACIÓN, CORROBORANDO EFECTIVAMENTE LA INFORMACIÓN</t>
    </r>
    <r>
      <rPr>
        <b/>
        <sz val="9"/>
        <rFont val="Arial"/>
        <family val="2"/>
      </rPr>
      <t>. ESTADO: LIQUIDADO - 716</t>
    </r>
    <r>
      <rPr>
        <sz val="9"/>
        <rFont val="Arial"/>
        <family val="2"/>
      </rPr>
      <t xml:space="preserve">
</t>
    </r>
  </si>
  <si>
    <r>
      <t xml:space="preserve">CDGRD TOLIMA INFORMA
MUNICIPIO: RIOBLANCO - VEREDA LA BRECHA
EVENTO:  INCENDIO DE COBERTURA VEGETAL 27/09/2023
AFECTACIÓN:  PENDIENTE EN EVALUACIÓN
ACCIONES:  ATENDIDO POR Y COMUNIDAD
</t>
    </r>
    <r>
      <rPr>
        <b/>
        <sz val="9"/>
        <rFont val="Arial"/>
        <family val="2"/>
      </rPr>
      <t>ESTADO:  ACTIVO - 712</t>
    </r>
    <r>
      <rPr>
        <sz val="9"/>
        <rFont val="Arial"/>
        <family val="2"/>
      </rPr>
      <t xml:space="preserve">
ACTUALIZACIÓN ENLACE DNBC UNGRD – TOLIMA: MUNICIPIO: RIOBLANCO, VEREDA LA BRECHA, EVENTO: INCENDIO DE COBERTURA VEGETAL 27/09/2023, AFECTACIÓN: PENDIENTE POR REPORTAR, ACCIONES: 21:50 EL INCENDIO ES REPORTADO SIENDO LAS 14:00 HORAS, AL LLEGAR AL PUNTO SE INICIAN LABORES DE EXTINCIÓN, LAS CUALES DAN COMO RESULTADO UN 80% DE CONTROL, SOBRE LAS 18:00 HORAS SE SUSPENDEN LAS LABORES PARA RETOMAR AL DÍA SIGUIENTE EN HORAS DE LA MADRUGADA, SIN EMBARGO, SE PRESENTAN FUERTES LLUVIAS EN EL MUNICIPIO QUE AYUDAN A LA LIQUIDACIÓN NATURAL DEL INCENDIO FORESTAL. </t>
    </r>
    <r>
      <rPr>
        <b/>
        <sz val="9"/>
        <rFont val="Arial"/>
        <family val="2"/>
      </rPr>
      <t>ESTADO: LIQUIDADO - 716</t>
    </r>
    <r>
      <rPr>
        <sz val="9"/>
        <rFont val="Arial"/>
        <family val="2"/>
      </rPr>
      <t xml:space="preserve">
</t>
    </r>
  </si>
  <si>
    <r>
      <t xml:space="preserve">CDGRD TOLIMA INFORMA MUNICIPIO ORTEGA - VÍA MESA -VERGEL
EVENTO INCENDIO DE COBERTURA VEGETAL 27/09/2023. AFECTACIÓN PENDIENTE POR REPORTAR. ACCIONES  EVENTO EN SEGUIMIENTO POR CMGRD Y  POR BOMBEROS . ESTADO </t>
    </r>
    <r>
      <rPr>
        <b/>
        <sz val="9"/>
        <rFont val="Arial"/>
        <family val="2"/>
      </rPr>
      <t>ACTIVO - 713</t>
    </r>
    <r>
      <rPr>
        <sz val="9"/>
        <rFont val="Arial"/>
        <family val="2"/>
      </rPr>
      <t xml:space="preserve">
ACTUALIZACIÓN ENLACE DNBC UNGRD – TOLIMA: MUNICIPIO: ORTEGA, VÍA MERA Y VERGEL, EVENTO: INCENDIO DE COBERTURA VEGETAL 27/09/2023, AFECTACIÓN: PENDIENTE POR REPORTAR, ACCIONES: 21:57 / NO SE TIENEN REPORTES DE INCENDIOS FORESTALES ACTIVOS EN LA ZONA EL VERGEL, SIN EMBARGO, EN DÍAS ANTERIORES SE REPORTÓ Y SE ATENDIÓ INCENDIO FORESTAL EN EL TOPACIO EL CUAL FUE LIQUIDADO. </t>
    </r>
    <r>
      <rPr>
        <b/>
        <sz val="9"/>
        <rFont val="Arial"/>
        <family val="2"/>
      </rPr>
      <t>ESTADO: LIQUIDADO - 716</t>
    </r>
  </si>
  <si>
    <t xml:space="preserve">ACTUALIZACIÓN -  DNBC, CDGRD BOYACÁ Y CDGRD SANTANDER, INFORMAN:
MUNICIPIO:  GAMBITA -  SANTANDER, PÁRAMOS IGUAQUE - MERCHÁN. PARQUE REGIONAL EL VALLE. LÍMITES CÓMBITA BOYACÁ Y ARCABUCO BOYACÁ
EVENTO:   INCENDIO DE COBERTURA VEGETAL 28/09/2023
AFECTACIÓN:  PENDIENTE EN EVALUACIÓN
ACCIONES: 
29/09/2023 10:52 CDGRD BOYACÁ. SE REALIZÓ PMU VIRTUAL ENTRE LAS ALCALDÍAS DE  CÓMBITA BOYACÁ, ARCABUCO BOYACÁ Y GAMBITA SANTANDER. SE REPORTA QUE DESDE LOS MUNICIPIOS DE CÓMBITA Y ARCABUCO SALIERON 10 UNIDADES DE BOMBEROS PARA LA ATENCIÓN, AL MOMENTO SE ENCUENTRA GUARDAPARQUES Y COMUNIDAD EN EL SITIO. EN TOTAL 25 PERSONAS EN ATENCIÓN DEL INCENDIO (DEFENSA CIVIL, BOMBEROS, GUARDABOSQUES Y COMUNIDAD).  
SE MANTIENE CONSTANTE COMUNICACIÓN ENTRE LAS ALCALDÍAS PARA ESTA ATENCIÓN
ESTADO:  ACTIVO - EN SEGUIMIENTO - 717
</t>
  </si>
  <si>
    <r>
      <t xml:space="preserve">CDGRD BOYACÁ, INFORMA: MUNICIPIO: COMBITA, VEREDA SANTA BÁRBARA, EVENTO: INCENDIO DE COBERTURA VEGETAL 28/09/2023, AFECTACIÓN: PENDIENTE POR REPORTAR, ACCIONES: ATENDIDO POR EL CMGRD Y CUERPO DE BOMBEROS, ESTADO: </t>
    </r>
    <r>
      <rPr>
        <b/>
        <sz val="9"/>
        <rFont val="Arial"/>
        <family val="2"/>
      </rPr>
      <t xml:space="preserve">ACTIVO - 716
</t>
    </r>
    <r>
      <rPr>
        <sz val="9"/>
        <rFont val="Arial"/>
        <family val="2"/>
      </rPr>
      <t>ACTUALIZACIÓN -  DNBC, CDGRD BOYACÁ Y CDGRD SANTANDER, INFORMAN:
MUNICIPIO: CÓMBITA - BOYACÁ, VEREDA SANTA BÁRBARA, PÁRAMOS IGUAQUE - MERCHÁN. PARQUE REGIONAL EL VALLE. LÍMITES CON ARCABUCO BOYACÁ Y GAMBITA SANTANDER
EVENTO:   INCENDIO DE COBERTURA VEGETAL 28/09/2023
AFECTACIÓN:  PENDIENTE EN EVALUACIÓN
ACCIONES: CDGRD BOYACÁ  INFORMA QUE SE REALIZARÁ PMU CON CMGRD Y ALCALDÍA DE CÓMBITA 8AM, EL CDGRD SANTANDER INFORMA QUE EN HORAS DE LA NOCHE SE PRESENTARON LLUVIAS EN EL SECTOR, Y  ESTÁN A LA ESPERA DEL PMU, PARA DEFINIR ACCIONES EL ICV SE ENCUENTRA A 8 HORAS DE CAMINO POR LO CUAL SI ESTE FUERA NECESARIO TENDRÍA EN ALISTAMIENTO BOMBEROS VÉLEZ, 1 BRIGADA DE EJÉRCITO COIN CALDAS Y  1 BRIGADA SAN VICENTE DE CHUCURÍ . EN SEGUIMIENTO
ACTUALIZACIÓN 29/09/2023 10:52 CDGRD BOYACÁ. SE REALIZÓ PMU VIRTUAL ENTRE LAS ALCALDÍAS DE  CÓMBITA BOYACÁ, ARCABUCO BOYACÁ Y GAMBITA SANTANDER. SE REPORTA QUE DESDE LOS MUNICIPIOS DE CÓMBITA Y ARCABUCO SALIERON 10 UNIDADES DE BOMBEROS PARA LA ATENCIÓN, AL MOMENTO SE ENCUENTRA GUARDAPARQUES Y COMUNIDAD EN EL SITIO. EN TOTAL 25 PERSONAS EN ATENCIÓN DEL INCENDIO (DEFENSA CIVIL, BOMBEROS, GUARDABOSQUES Y COMUNIDAD).  
29/09/2023 11:35  DNBC INFORMA: SE ALISTA PERSONAL DE TUNJA PARA EL APOYO AL ICV. EN DESPLAZAMIENTO 5 UNIDADES DE VILLA DE LEYVA Y UNA CAMIONETA VIR
SE MANTIENE CONSTANTE COMUNICACIÓN ENTRE LAS ALCALDÍAS PARA ESTA ATENCIÓN</t>
    </r>
    <r>
      <rPr>
        <b/>
        <sz val="9"/>
        <rFont val="Arial"/>
        <family val="2"/>
      </rPr>
      <t xml:space="preserve">
ESTADO:  ACTIVO - EN SEGUIMIENTO - 717</t>
    </r>
  </si>
  <si>
    <r>
      <t xml:space="preserve">CDGRD BOLÍVAR INFORMA: MUNICIPIO: SANTA CRUZ DE MOMPÓS - CORREGIMIENTOS DE SANTA CRUZ, SAN IGNACIO, SANTA ROSA DEL DISTRITO
EVENTO: EROSIÓN - 13/06/2023 AFECTACIÓN: PENDIENTE EVALUACIÓN ACCIONES: ATENDIDO POR CMGRD Y CDGRD. SE RECIBE “DECRETO DE CALAMIDAD PÚBLICA NO. 20230613 - 001 DEL 13 DE JUNIO 2023 DE MOMPÓS - BOLÍVAR” EMERGENCIA PRESENTADA DESDE EL 02 DE JUNIO DEL 2021,  POR EROSIÓN SOBRE LA RIBERA DEL RÍO MAGDALENA AFECTADO DICHOS CORREGIMIENTOS, COMO REQUERIMIENTO SOLICITA MAQUINARIA AMARILLA A UNGRD. ESTADO: </t>
    </r>
    <r>
      <rPr>
        <b/>
        <sz val="9"/>
        <rFont val="Arial"/>
        <family val="2"/>
      </rPr>
      <t>CERRADO - 718</t>
    </r>
  </si>
  <si>
    <r>
      <t xml:space="preserve">
DELEGACIÓN DE BOMBEROS DE CUNDINAMARCA   INFORMA. MUNICIPIO TOCAIMA - SECTOR URBANO Y RURAL. EVENTO VENDAVAL 27/09/2023 . AFECTACIÓN PENDIENTE POR REPORTAR. ACCIONES EVENTO ATENDIDO POR CMGRD Y BOMBEROS DEL MUNICIPIO . ESTADO </t>
    </r>
    <r>
      <rPr>
        <b/>
        <sz val="9"/>
        <rFont val="Arial"/>
        <family val="2"/>
      </rPr>
      <t xml:space="preserve">ABIERTO - 713
</t>
    </r>
    <r>
      <rPr>
        <sz val="9"/>
        <rFont val="Arial"/>
        <family val="2"/>
      </rPr>
      <t>CMGRD CUNDINAMARCA ACTUALIZA INFORMACIÓN: MUNICIPIO: TOCAÍMA - ZONA RURAL, SECTOR URBANO EVENTO: VENDAVAL - 27/09/2023 AFECTACIÓN: 5 VIVIENDAS POR PÉRDIDA DE CUBIERTA DE TECHOS, 5 FAMILIAS, 24 PERSONAS ACCIONES: ATENDIDO POR CMGRD Y BOMBEROS</t>
    </r>
    <r>
      <rPr>
        <b/>
        <sz val="9"/>
        <rFont val="Arial"/>
        <family val="2"/>
      </rPr>
      <t xml:space="preserve"> ESTADO: CERRADO - 718</t>
    </r>
    <r>
      <rPr>
        <sz val="9"/>
        <rFont val="Arial"/>
        <family val="2"/>
      </rPr>
      <t xml:space="preserve">
</t>
    </r>
  </si>
  <si>
    <r>
      <t xml:space="preserve">CDGRD LA GUAJIRA, INFORMA: MUNICIPIO: MAICAO, COMUNIDAD KAYURRAIN, EVENTO: CRECIENTE SÚBITA - RÍO CARRAIPIA 10/09/2023, AFECTACIÓN: PENDIENTE POR REPORTE EDAN, ACCIONES: ATIENDE CMGRD Y ENTIDADES DE RESPUESTA DEL M UNICIPIO, ESTADO: </t>
    </r>
    <r>
      <rPr>
        <b/>
        <sz val="9"/>
        <rFont val="Arial"/>
        <family val="2"/>
      </rPr>
      <t xml:space="preserve">ABIERTO - 665
</t>
    </r>
    <r>
      <rPr>
        <sz val="9"/>
        <rFont val="Arial"/>
        <family val="2"/>
      </rPr>
      <t xml:space="preserve">CDGRD LA GUAJIRA ACTUALIZA INFORMACIÓN: MUNICIPIO: MAICAO - COMUNIDAD INDÍGENA DE KAYURRAIN EVENTO: CRECIENTE SÚBITA - 10/09/2023 AFECTACIÓN: 10 VIVIENDAS CON PÉRDIDA DE ENSERES, 10 FAMILIAS, 40 PERSONAS ACCIONES: ATENDIDO POR CMGRD </t>
    </r>
    <r>
      <rPr>
        <b/>
        <sz val="9"/>
        <rFont val="Arial"/>
        <family val="2"/>
      </rPr>
      <t>ESTADO: CERRADO - 718</t>
    </r>
  </si>
  <si>
    <t xml:space="preserve">CDGRD CUNDINAMARCA, INFORMA:
MUNICIPIO: QUIPILE, VEREDA: EL RETIRO
EVENTO:  INCENDIO DE COBERTURA VEGETAL 27-09-2023
AFECTACIÓN:  1 HECTÁREA DE CULTIVOS DE CACAO Y PLÁTANOS
ACCIONES: APOYARON CMGRD, BOMBEROS DEL MUNICIPIO DE AGUA DE DIOS- 5 UNIDADES
ESTADO: LIQUIDADO. - 719
</t>
  </si>
  <si>
    <t xml:space="preserve">CDGRD CUNDINAMARCA, INFORMA:
MUNICIPIO: SOACHA, VEREDA: DUCALES
EVENTO:  INCENDIO DE COBERTURA VEGETAL 26-09-2023
AFECTACIÓN:   2 HECTÁREAS DE VEGETACIÓN PASTIZALES Y RASTROJO
ACCIONES: APOYARON CMGRD, BOMBEROS DEL MUNICIPIO DE SOACHA- 6 UNIDADES
ESTADO: LIQUIDADO. - 719
</t>
  </si>
  <si>
    <t xml:space="preserve">
CDGRD CUNDINAMARCA, INFORMA:
MUNICIPIO: ARBELÁEZ, VEREDA: SAN JOSÉ
EVENTO:  VENDAVAL 27-09-2023
AFECTACIÓN:  4 PERSONAS LESIONADAS, TRASLADADAS CON APOYO DE AMBULANCIA AL CENTRO DE SALUD, 1 VIVIENDA AVERIADA EN TECHO, DAÑOS EN MUEBLES Y ENSERES 
ACCIONES: APOYARON CMGRD, BOMBEROS DEL MUNICIPIO DE ARBELÁEZ, POLICÍA NACIONAL
ESTADO: CERRADO - 719
</t>
  </si>
  <si>
    <r>
      <t xml:space="preserve">DAGRAN ANTIOQUIA, INFORMA: MUNICIPIO: VALDIVIA, BARRIO SEVILLA, EVENTO: MOVIMIENTO EN MASA 29/09/2023, AFECTACIÓN: 1 FAMILIA AFECTADA, 3 PERSONAS, 1 VIVIENDA, 1 VÍA SECUNDARIA, ACCIONES: ATIENDE Y REALIZA MONITOREO EL CMGRD JUNTO A LOS EQUIPOS DE RESPUESTA DEL MUNICIPIO, ESTADO: </t>
    </r>
    <r>
      <rPr>
        <b/>
        <sz val="9"/>
        <rFont val="Arial"/>
        <family val="2"/>
      </rPr>
      <t>CERRADO  - 720</t>
    </r>
  </si>
  <si>
    <t xml:space="preserve">CDGRD CUNDINAMARCA, INFORMA:
MUNICIPIO:  SIBATÉ - ZONA URBANA 
EVENTO:  COLAPSO ESTRUCTURAL 30/09/2023
AFECTACIÓN:  2 VIVIENDAS AVERIADAS CON RIESGO DE COLAPSO POR GRIETAS PRESENTADAS. 2 FAMILIAS. GENERADO POR EXCAVACIÓN EN TERRENO ALEDAÑO PARA OBRA DE CONSTRUCCIÓN DE UN C.D.A
ACCIONES:  ATENDIDO POR ENTIDADES GUBERNAMENTALES, SECRETARIA DE GOBIERNO Y PLANEACIÓN CON APOYO DE INSPECCIÓN POLICÍA, BOMBEROS, SE EVACUA SU TOTALIDAD LAS VIVIENDAS AFECTADAS Y SE REUBICAN MIENTRAS SE PUEDA SOLUCIONAR LA AFECTACIÓN O EN SU DEFECTO LOS ENCARGADOS DE LA OBRA MITIGUEN EL RIESGO  Y SE SUBSANE LOS DAÑOS PRESENTADOS EN LAS VIVIENDAS.
ESTADO:  CERRADO - 721
</t>
  </si>
  <si>
    <t xml:space="preserve">CDGRD CUNDINAMARCA INFORMA
MUNICIPIO:  SOACHA, SECTOR: CHUSACÁ- CERCA AL PEAJE
EVENTO:   INCENDIO DE COBERTURA VEGETAL 30-09-2023
AFECTACIÓN:  2 HECTÁREAS DE VEGETACIÓN NATIVA, PASTIZALES Y RASTROJO
ACCIONES: ATENDIDO POR BOMBEROS DEL MUNICIPIO DE SOACHA CON 6 UNIDADES Y 2 VOLUNTARIOS
ESTADO: LIQUIDADO. - 722
</t>
  </si>
  <si>
    <t xml:space="preserve">CDGRD CUNDINAMARCA INFORMA
MUNICIPIO:  SOACHA, VEREDA: HUMEDAL NEUTA
EVENTO:    INCENDIO DE COBERTURA VEGETAL 30-09-2023
AFECTACIÓN:  3 HECTÁREAS DE VEGETACIÓN NATIVA, PASTIZALES Y RASTROJO
ACCIONES: ATENDIDO POR BOMBEROS DEL MUNICIPIO DE SOACHA CON 6 UNIDADES Y 2 VOLUNTARIOS                  ESTADO: LIQUIDADO. - 722
</t>
  </si>
  <si>
    <t xml:space="preserve">CDGRD CUNDINAMARCA INFORMA
MUNICIPIO:  SOACHA  VEREDA: CANOAS
EVENTO:   INCENDIO DE COBERTURA VEGETAL 30-09-2023
AFECTACIÓN:  5 HECTÁREAS DE VEGETACIÓN NATIVA, PASTIZALES Y RASTROJO
ACCIONES: ATENDIDO POR BOMBEROS DEL MUNICIPIO DE SOACHA CON 6 UNIDADES Y 2 VOLUNTARIOS                 ESTADO: LIQUIDADO. - 722
</t>
  </si>
  <si>
    <t xml:space="preserve">DNBC INFORMA, DEPARTAMENTO CAUCA
MUNICIPIO: POPAYÁN, VEREDA: EL CLARETA
EVENTO:  INCENDIO DE COBERTURA VEGETAL 30-09-2023
AFECTACIÓN: 15 HECTÁREAS DE VEGETACIÓN
ACCIONES: APOYARON CMGRD, BOMBEROS
ESTADO: LIQUIDADO. - 722
</t>
  </si>
  <si>
    <t xml:space="preserve">CDGRD HUILA, INFORMA
MUNICIPIO: PITAL, VEREDAS: EL RETIRO, EL RECREO, SANTA ROSA
EVENTO:  INCENDIO DE COBERTURA VEGETAL 30-09-2023
AFECTACIÓN: 25 HECTÁREAS DE CULTIVO CAFÉ, RASTROJO Y RESERVAS
ACCIONES: APOYAN CMGRD- BOMBEROS- 8 UNIDADES, COMUNIDAD
ESTADO: CONTROLADO. - 722
</t>
  </si>
  <si>
    <t xml:space="preserve">
CDGRD HUILA, INFORMA
MUNICIPIO: YAGUARÁ, VEREDAS: UPAR, PREDIOS LA PARADA Y HOSPITAL 1, LA FLORESTA, SITIO LA GARZA
EVENTO:  INCENDIO DE COBERTURA VEGETAL 30-09-2023
AFECTACIÓN: 3,5 HECTÁREAS DE PASTO
ACCIONES: APOYARON CMGRD- BOMBEROS- 5 UNIDADES
ESTADO: LIQUIDADO. - 722
</t>
  </si>
  <si>
    <t xml:space="preserve">CDGRD HUILA, INFORMA
MUNICIPIO: BARAYA, VEREDA: TOTUMITO
EVENTO:  INCENDIO DE COBERTURA VEGETAL 30-09-2023
AFECTACIÓN: 50 HECTÁREAS
ACCIONES: APOYARON CMGRD- BOMBEROS- 4 UNIDADES, COMUNIDAD
ESTADO: LIQUIDADO. - 722
</t>
  </si>
  <si>
    <t xml:space="preserve">CDGRD HUILA, INFORMA
MUNICIPIO: SAN AGUSTÍN, VEREDA: LA FLORIDA
EVENTO:  INCENDIO DE COBERTURA VEGETAL 30-09-2023
AFECTACIÓN: 1 HECTÁREA DE PASTO Y RASTROJO
ACCIONES: APOYARON CMGRD- BOMBEROS- 5 UNIDADES, COMUNIDAD
ESTADO: LIQUIDADO. - 722
</t>
  </si>
  <si>
    <t xml:space="preserve">
CDGRD HUILA, INFORMA
MUNICIPIO: AIPE, VEREDAS: SAN ANTONIO DE PADUA, DINDAL, KM 22 RUTA 45 TRAMO 6
EVENTO:  INCENDIO DE COBERTURA VEGETAL 30-09-2023
AFECTACIÓN: 10 HECTÁREAS DE PASTO Y RASTROJO
ACCIONES: APOYARON CMGRD- BOMBEROS- 9 UNIDADES
ESTADO: LIQUIDADO. - 722
</t>
  </si>
  <si>
    <t xml:space="preserve">SGC, INFORMA
REGIÓN: RIOSUCIO - CHOCÓ, COLOMBIA
FECHA: 2023-10-01 17:42 HORA LOCAL (2023-10-01 22:42 UTC)
LATITUD: 7.28 GRADOS NORTE
LONGITUD: 77.07 GRADOS OESTE
MAGNITUD: 3.8
PROFUNDIDAD: SUPERFICIAL (MENOR A 30 KM)
MUNICIPIOS CERCANOS: RIOSUCIO (CHOCÓ) A 17 KM, CARMEN DEL DARIÉN (CURBARADÓ) (CHOCÓ) A 19 KM, CHIGORODÓ (ANTIOQUIA) A 61 KM. SENTIDO EN RIOSUCIO, SIN AFECTACIONES REPORTADAS A LA HORA. - 722
</t>
  </si>
  <si>
    <r>
      <t xml:space="preserve">CDGRD CUNDINAMARCA INFORMA: MUNICIPIO: SOACHA - VEREDA NEUSA – COMPARTIR EVENTO:  INCENDIO DE COBERTURA VEGETAL - 01/10/2023 AFECTACIÓN: 3 HECTÁREAS DE PASTO Y RASTROJO ACCIONES: ATENDIDO POR CMGRD Y BOMBEROS ESTADO: </t>
    </r>
    <r>
      <rPr>
        <b/>
        <sz val="9"/>
        <color indexed="8"/>
        <rFont val="Arial"/>
        <family val="2"/>
      </rPr>
      <t>LIQUIDADO - 723</t>
    </r>
  </si>
  <si>
    <r>
      <t xml:space="preserve">DNBC BOGOTÁ D.C, INFORMA: MUNICIPIO: BOGOTÁ D.C, SECTOR CLÍNICA SANTA FE - CALLE 116 CON SÉPTIMA, EVENTO: INCENDIO DE COBERTURA VEGETAL 30/09/2023, AFECTACIÓN: PENDIENTE POR REPORTAR, ACCIONES: ATIENDE IDIGER Y CUERPO DE BOMBEROS OFICIALES, ESTADO: </t>
    </r>
    <r>
      <rPr>
        <b/>
        <sz val="9"/>
        <rFont val="Arial"/>
        <family val="2"/>
      </rPr>
      <t xml:space="preserve">ACTIVO - 720
</t>
    </r>
    <r>
      <rPr>
        <sz val="9"/>
        <rFont val="Arial"/>
        <family val="2"/>
      </rPr>
      <t>ACTUALIZACIÓN - IDIGER SIRE, INFORMA:
MUNICIPIO:  BOGOTÁ, D.C. - USAQUÉN, SECTOR CLUB LA AGUADORA CALLE 116 - CRA 3 ESTE
EVENTO:  INCENDIO DE COBERTURA VEGETAL 30/09/2023
AFECTACIÓN:   1 HECTÁREA APROXIMADAMENTE DE BOSQUE NATIVO
ACCIONES:  ATENDIDO POR  BOMBEROS CON 10 UNIDADES, 3 MÁQUINAS X-38,X-10, X-16, CT-10, X-42. IDIGER.  SE UTILIZARON 5200 GALONES DE AGUA</t>
    </r>
    <r>
      <rPr>
        <b/>
        <sz val="9"/>
        <rFont val="Arial"/>
        <family val="2"/>
      </rPr>
      <t xml:space="preserve">
ESTADO:  LIQUIDADO - 721</t>
    </r>
  </si>
  <si>
    <r>
      <t xml:space="preserve">DNBC INFORMA DEPARTAMENTO: MAGDALENA MUNICIPIO: SITIONUEVO - CORREGIMIENTO PALERMO, ISLA SAN JOAQUÍN EVENTO: INCENDIO DE COBERTURA VEGETAL - 29/09/2023 AFECTACIÓN: PENDIENTE EVALUACIÓN ACCIONES: DNBC INFORMA: LA COMANDANTE MARGARITA ROSA VELÁSQUEZ DEL CUERPO DE BOMBEROS VOLUNTARIOS SITIONUEVO INFORMA, SE PRESENTA INCENDIO FORESTAL EN LA ISLA SAN JOAQUÍN SOBRE LAS 14:09 HORAS, SE INICIA DESPLAZAMIENTO DE 9 BOMBEROS AL PUNTO DE LA CONFLAGRACIÓN, LOS CUALES VAN A ADELANTAR MANIOBRAS DE EXTINCIÓN CON HERRAMIENTAS MANUALES Y BOMBAS DE ESPALDA. RECURSOS 09 UNIDADES SITIONUEVO  ESTADO: </t>
    </r>
    <r>
      <rPr>
        <b/>
        <sz val="9"/>
        <rFont val="Arial"/>
        <family val="2"/>
      </rPr>
      <t xml:space="preserve">ACTIVO - 718
</t>
    </r>
    <r>
      <rPr>
        <sz val="9"/>
        <rFont val="Arial"/>
        <family val="2"/>
      </rPr>
      <t xml:space="preserve">ACTUALIZACIÓN DNBC INFORMA, DEPARTAMENTO MAGDALENA
MUNICIPIO: SITIONUEVO, CORREGIMIENTO: PALERMO, ISLA SAN JOAQUÍN
EVENTO: INCENDIO DE COBERTURA VEGETAL - 29-09-2023 
AFECTACIÓN: EN VERIFICACIÓN. 29-09-2023- 18:12 HORAS. CABO MARGARITA ROSA VELÁSQUEZ COMANDANTE DE BOMBEROS VOLUNTARIOS SITIONUEVO INFORMA, EN CONVERSACIÓN CON ERIC DEULUFEUT RODRÍGUEZ JEFE DE BRIGADA FORESTAL VIPIS DE PARQUES NACIONALES NATURALES SE CONFIRMA QUE EL INCENDIO NO SE PRESENTA EN ÁREA PROTEGIDA, LA ZONA AFECTADA AL MOMENTO SE ESTIMA EN 4 HECTÁREAS DE PASTIZAL VERDE, LAS UNIDADES FINALIZAN LABORES SOBRE LAS 18:07 HORAS LOGRANDO UN AVANCE EN LA MITIGACIÓN DE LA DEFLAGRACIÓN DEL 40%, SE ESPERA MAÑANA SÁBADO 30 DE SEPTIEMBRE CONTINUAR CON LAS ACCIONES DE CONTROL DESDE LAS 7:00 HORAS CON APOYO DE LA ARMADA NACIONAL, QUIENES FACILITAN EL TRASLADO DEL PERSONAL EN LANCHA YA QUE NO HAY ACCESO POR TIERRA. 
ACCIONES: APOYAN CMGRD, BOMBEROS SITIONUEVO- 9 UNIDADES, 1 LANCHA DE ARMADA NACIONAL </t>
    </r>
    <r>
      <rPr>
        <b/>
        <sz val="9"/>
        <rFont val="Arial"/>
        <family val="2"/>
      </rPr>
      <t xml:space="preserve">
ESTADO: ACTIVO. - 719
</t>
    </r>
    <r>
      <rPr>
        <sz val="9"/>
        <rFont val="Arial"/>
        <family val="2"/>
      </rPr>
      <t xml:space="preserve">ACTUALIZACIÓN - DNBC INFORMA:
MUNICIPIO:  SITIONUEVO - MAGDALENA, CORREGIMIENTO DE PALERMO
EVENTO:  INCENDIO DE COBERTURA VEGETAL 29/09/2023
AFECTACIÓN:  10 HECTÁREAS DE VEGETACIÓN NATIVA
ACCIONES:  DNBC ACTUALIZACIÓN – INCENDIO FORESTAL / MAGDALENA / SITIONUEVO / CORREGIMIENTO DE PALERMO / ISLA SAN JOAQUÍN / 30-09-2023 / 19:30 HORAS INFORME AVANCE OPERATIVO:  LA CABO MARGARITA ROSA VELÁSQUEZ COMANDANTE DE BOMBEROS VOLUNTARIOS SITIONUEVO INFORMA, SE FINALIZAN LABORES SOBRE LAS 18:00 HORAS, DONDE SE DEJA UN CONTROL DEL 90% DE LA CONFLAGRACIÓN, EL DOMINGO 01 DE OCTUBRE REANUDARÁN LABORES CON 9 BOMBEROS DESDE LAS 08:00 HORAS, EL DESPLAZAMIENTO DEPENDE DE LA INFORMACIÓN QUE LES SUMINISTRE EL PROPIETARIO DEL PREDIO DONDE SE PRESENTA LA EMERGENCIA SOBRE EL ESTADO DEL INCENDIO </t>
    </r>
    <r>
      <rPr>
        <b/>
        <sz val="9"/>
        <rFont val="Arial"/>
        <family val="2"/>
      </rPr>
      <t xml:space="preserve">
ESTADO:  CONTROLADO 90% - 721
</t>
    </r>
    <r>
      <rPr>
        <sz val="9"/>
        <rFont val="Arial"/>
        <family val="2"/>
      </rPr>
      <t>ACTUALIZACIÓN - DNBC INFORMA, DEPARTAMENTO MAGDALENA
MUNICIPIO: SITIONUEVO, CORREGIMIENTO: PALERMO- ISLA SAN JUAQUÍN
EVENTO:  INCENDIO DE COBERTURA VEGETAL 29-09-2023
AFECTACIÓN:  10 HECTÁREAS DE VEGETACIÓN NATIVA. 01-10-2023- 08:27 HORAS. LA CABO MARGARITA ROSA VELÁSQUEZ COMANDANTE DE BOMBEROS VOLUNTARIOS SITIONUEVO INFORMA, EL INCENDIO FORESTAL ES LIQUIDADO GRACIAS A LAS LABORES DE CONTROL Y EXTINCIÓN DE LAS UNIDADES BOMBERILES
ACCIONES:  APOYARON CMGRD, BOMBEROS-  9 UNIDADES- HERRAMIENTAS MANUALES- BOMBAS DE ESPALDA, ARMADA NACIONAL- 1 LANCHA</t>
    </r>
    <r>
      <rPr>
        <b/>
        <sz val="9"/>
        <rFont val="Arial"/>
        <family val="2"/>
      </rPr>
      <t xml:space="preserve">
ESTADO: LIQUIDADO. - 722
</t>
    </r>
  </si>
  <si>
    <r>
      <t xml:space="preserve">CDGRD TOLIMA, INFORMA:
MUNICIPIO: SUAREZ - VEREDA CAÑAVERALES, FINCA  LAS MERCEDES
EVENTO:   INCENDIO DE COBERTURA VEGETAL 30/09/2023
AFECTACIÓN:  PENDIENTE EN EVALUACIÓN
ACCIONES:  ATENDIDO POR BOMBEROS, EN CERCANÍAS AL RÍO MAGDALENA
</t>
    </r>
    <r>
      <rPr>
        <b/>
        <sz val="9"/>
        <rFont val="Arial"/>
        <family val="2"/>
      </rPr>
      <t>ESTADO:  ACTIVO - 721</t>
    </r>
    <r>
      <rPr>
        <sz val="9"/>
        <rFont val="Arial"/>
        <family val="2"/>
      </rPr>
      <t xml:space="preserve">
ACTUALIZACIÓN DNBC INFORMA, DEPARTAMENTO TOLIMA:
MUNICIPIO: SUÁREZ, VEREDA: CAÑAVERALES, FINCA: LAS MERCEDES
EVENTO:   INCENDIO DE COBERTURA VEGETAL 30-09-2023
AFECTACIÓN:  10 HECTÁREAS DE VEGETACIÓN
ACCIONES:  APOYARON CMGRD, BOMBEROS, EN CERCANÍAS AL RÍO MAGDALENA
</t>
    </r>
    <r>
      <rPr>
        <b/>
        <sz val="9"/>
        <rFont val="Arial"/>
        <family val="2"/>
      </rPr>
      <t>ESTADO:  LIQUIDADO. - 722</t>
    </r>
    <r>
      <rPr>
        <sz val="9"/>
        <rFont val="Arial"/>
        <family val="2"/>
      </rPr>
      <t xml:space="preserve">
</t>
    </r>
  </si>
  <si>
    <r>
      <t xml:space="preserve">ACTUALIZACIÓN -  DNBC, CDGRD BOYACÁ Y CDGRD SANTANDER, INFORMAN:
MUNICIPIO: ARCABUCO - BOYACÁ,  PÁRAMOS IGUAQUE - MERCHÁN. PARQUE REGIONAL EL VALLE. LÍMITES CON CÓMBITA BOYACÁ  Y GAMBITA SANTANDER 
EVENTO:   INCENDIO DE COBERTURA VEGETAL 28/09/2023
AFECTACIÓN:  PENDIENTE EN EVALUACIÓN
ACCIONES:  29/09/2023 10:52 CDGRD BOYACÁ. SE REALIZÓ PMU VIRTUAL ENTRE LAS ALCALDÍAS DE  CÓMBITA BOYACÁ, ARCABUCO BOYACÁ Y GAMBITA SANTANDER. SE REPORTA QUE DESDE LOS MUNICIPIOS DE CÓMBITA Y ARCABUCO SALIERON 10 UNIDADES DE BOMBEROS PARA LA ATENCIÓN, AL MOMENTO SE ENCUENTRA GUARDAPARQUES Y COMUNIDAD EN EL SITIO. EN TOTAL 25 PERSONAS EN ATENCIÓN DEL INCENDIO (DEFENSA CIVIL, BOMBEROS, GUARDABOSQUES Y COMUNIDAD).  
SE ESTABLECE PMU  CON PARTICIPACIÓN DE AUTORIDADES  AMBIENTALES (PARQUES NACIONALES, CORPOBOYACÁ) DESDE EL CUAL SE CONTINÚAN LAS GESTIONES NECESARIAS PARA EL CONTROL DE ESTA EMERGENCIA.
SE MANTIENE CONSTANTE COMUNICACIÓN ENTRE LAS ALCALDÍAS PARA ESTA ATENCIÓN
</t>
    </r>
    <r>
      <rPr>
        <b/>
        <sz val="9"/>
        <rFont val="Arial"/>
        <family val="2"/>
      </rPr>
      <t>ESTADO:  ACTIVO - EN SEGUIMIENTO - 717</t>
    </r>
    <r>
      <rPr>
        <sz val="9"/>
        <rFont val="Arial"/>
        <family val="2"/>
      </rPr>
      <t xml:space="preserve">
ACTUALIZACIÓN -  DNBC, CDGRD BOYACÁ Y CDGRD SANTANDER, INFORMAN: MUNICIPIO: ARCABUCO - BOYACÁ,  PÁRAMOS IGUAQUE - MERCHÁN. PARQUE REGIONAL EL VALLE. LÍMITES CON CÓMBITA BOYACÁ  Y GAMBITA SANTANDER EVENTO:   INCENDIO DE COBERTURA VEGETAL 28/09/2023 AFECTACIÓN:  PENDIENTE EN EVALUACIÓN ACCIONES: -SCN INFORMA: PSI SE ENVÍA SOLICITUD NO. 093. APOYO CON PERSONAL DE LA BRIGADA DE ATENCIÓN Y PREVENCIÓN DE DESASTRES PARA ACCIONES DE RESPUESTA POR INCENDIO EN EL MUNICIPIO DE ARCABUCO, BOYACÁ A EJC -PSI SOLICITUD NO. 066. APOYO AÉREO PARA LA ATENCIÓN DE INCENDIO FORESTAL EN EL MUNICIPIO DE ARCABUCO, BOYACÁ. A PONAL</t>
    </r>
    <r>
      <rPr>
        <b/>
        <sz val="9"/>
        <rFont val="Arial"/>
        <family val="2"/>
      </rPr>
      <t xml:space="preserve"> ESTADO:  ACTIVO - 718</t>
    </r>
    <r>
      <rPr>
        <sz val="9"/>
        <rFont val="Arial"/>
        <family val="2"/>
      </rPr>
      <t xml:space="preserve">
ACTUALIZACIÓN DNBC INFORMA, DEPARTAMENTOS DE BOYACÁ Y SANTANDER
MUNICIPIO: ARCABUCO - BOYACÁ-  PÁRAMOS IGUAQUE - MERCHÁN. PARQUE REGIONAL EL VALLE. LÍMITES CON CÓMBITA BOYACÁ Y GÁMBITA- SANTANDER 
EVENTO:   INCENDIO DE COBERTURA VEGETAL 28-09-2023
AFECTACIÓN: APROXIMADAMENTE: 70 HECTÁREAS DE VEGETACIÓN NATIVA EN SU GRAN MAYORÍA CARACTERIZADA POR FRAILEJONES. 29-09-2023- 20:20 HORAS. SARGENTO CESAR AUGUSTO MALAVER AUNTA COMANDANTE DE BOMBEROS VOLUNTARIOS CÓMBITA INFORMA. SOBRE LAS 20:30 HORAS SE LLEVA A CABO PMU EN LA ALCALDÍA DE ARCABUCO, DONDE SE CUENTA CON LA PRESENCIA DE LOS ALCALDES DE CÓMBITA Y ARCABUCO, GESTIÓN DEL RIESGO DEPARTAMENTAL, BOMBEROS CÓMBITA Y CONCEJO MUNICIPAL DE GESTIÓN DEL RIESGO AMPLIADO, PARA ANALIZAR LAS ACCIONES DESARROLLADAS DURANTE LA JORNADA Y PLAN DE ACCIÓN PARA MAÑANA SÁBADO 30 DE SEPTIEMBRE.   
ACCIONES: APOYAN CMGRD, CDGRD, UNGRD- SALA DE CRISIS GESTIONÓ CON EJÉRCITO NACIONAL- SOLICITUD NO. 093. APOYO CON PERSONAL DE LA BRIGADA DE ATENCIÓN Y PREVENCIÓN DE DESASTRES. SOLICITUD NO. 066. APOYO AÉREO, CON PONAL, ATENCIÓN DE INCENDIO FORESTAL EN EL MUNICIPIO DE ARCABUCO, BOYACÁ, BOMBEROS CÓMBITA- 10 UNIDADES, 3 CAMIONETAS DE INTERVENCIÓN RÁPIDA Y 1 TRACTOR, ARCABUCO- 4 UNIDADES, 1 CAMIONETA DE INTERVENCIÓN RÁPIDA, VILLA DE LEYVA- 5 UNIDADES, GUARDAPARQUES, D.C.C. COMUNIDAD. SE MANTIENE CONSTANTE COMUNICACIÓN ENTRE LAS ALCALDÍAS PARA ESTA ATENCIÓN
</t>
    </r>
    <r>
      <rPr>
        <b/>
        <sz val="9"/>
        <rFont val="Arial"/>
        <family val="2"/>
      </rPr>
      <t>ESTADO:  ACTIVO. - 719</t>
    </r>
    <r>
      <rPr>
        <sz val="9"/>
        <rFont val="Arial"/>
        <family val="2"/>
      </rPr>
      <t xml:space="preserve">
ACTUALIZACIÓN ENLACE DNBC, CDGRD DE SANTANDER Y ENLACE EJÉRCITO Y ENLACE PONALSAR UNGRD – BOYACÁ: MUNICIPIO: ARCABUCO, RESERVA FORESTAL LA VEGA PARAMO IGUAQUE - MERCHÁN, PARQUE REGIONAL EL VALLE LÍMITES CON CÓMBITA BOYACÁ Y GAMBITA SANTANDER, EVENTO: INCENDIO DE COBERTURA VEGETAL 28/09/2023, AFECTACIÓN: 150 HECTÁREAS DE VEGETACIÓN NATIVA, ACCIONES: DNBC. AL MOMENTO SE ENCUENTRAN 20 UNIDADES EN DESPLAZAMIENTO AL LUGAR DEL INCENDIO, Y EL DELEGADO DE BOMBEROS SE ENCUENTRA EN PAIPA A LA ESPERA DE LA LLEGADA DE LAS AERONAVES, COORDINANDO CON VILLA DE LEYVA EL PRÉSTAMO DE 2 RADIOS DE COMUNICACIONES TIERRA-AIRE. SCN. ENVÍO EL DÍA DE AYER SOLICITUD NO. 066. APOYO AÉREO PARA LA ATENCIÓN DE INCENDIO FORESTAL EN EL MUNICIPIO DE ARCABUCO, BOYACÁ. A PONAL, SOLICITUD NO. 093. APOYO CON PERSONAL DE LA BRIGADA DE ATENCIÓN Y PREVENCIÓN DE DESASTRES PARA ACCIONES DE RESPUESTA POR INCENDIO EN EL MUNICIPIO DE ARCABUCO, BOYACÁ A EJC, SOLICITUD 092 APOYO AÉREO PARA LA ATENCIÓN DE INCENDIO FORESTAL EN EL MUNICIPIO DE ARCABUCO, EJÉRCITO Y SOLICITUD NO. 121.  APOYO AÉREO PARA LA ATENCIÓN DE INCENDIO FORESTAL EN EL MUNICIPIO DE ARCABUCO, BOYACÁ, FUERZA AÉREA. SCN EN COORDINACIÓN PERMANENTE CON DNBC, CDGRD, EJÉRCITO, FAC, PONAL, EL COORDINADOR OPERATIVO DE GRD DE SANTANDER INDICA QUE DE ACUERDO A LA SOLICITUD DE PERSONAL LA UNIDAD DEL BRIAD - BIADE 81 SE ENCUENTRA EN ALISTAMIENTO LA UNIDAD EN EL BATALLÓN CALDAS - BUCARAMANGA, PENDIENTES PARA INICIAR DESPLAZAMIENTO; DE IGUAL MANERA UN PELOTÓN DEL BIADE EN BOGOTÁ INICIARON DESPLAZAMIENTO HACE UNOS MINUTOS HACIA EL PUNTO SIENDO LAS 09:15 HORAS. 30 SEP, 08:58. LAS UNIDADES AÉREAS DE POLICÍA AT-802 INICIAN DESPLAZAMIENTO AL LUGAR DEL EVENTO PARA INICIAR LABORES DE EXTINCIÓN. 09:00 BRIAD PONE EN ALISTAMIENTO PERSONAL DEL BIADE81 – SALIDA DESDE BOGOTÁ D.C. Y BUCARAMANGA (30/09/2023). 11:20 ENLACE PONALSAR. SE PONEN A DISPOSICIÓN 3 HELICÓPTEROS PARA TRASLADO DE PERSONAL UBICADOS 1 EN CÚCUTA, 1 EN TABIO, 1 EN CATAM BOGOTÁ, DNBC 30 SEP, 11:44. AL MOMENTO SE ENCUENTRAN EN ABASTECIMIENTO LAS DOS AERONAVES DE MATRÍCULAS PNC4019 Y PNC4018 EN LA PISTA AÉREA DE PAIPA, DONDE SE PREVÉ QUE EN 20 MINUTOS SALDRÁ A REALIZAR SOBREVUELO Y DESCARGA AL LUGAR DEL INCENDIO. EL COMANDANTE VÍCTOR MOLINA DE BOMBEROS ARCABUCO INFORMA, EN EL SITIO DEL INCENDIO SE ENCUENTRA UN APROXIMADO DE 30 BOMBEROS REALIZANDO LABORES DE CONTROL Y LIQUIDACIÓN. 11:50 PONALSAR EN DESPLAZAMIENTO CON 10 UNIDADES - SE ESTIMA ARRIBO EN HORAS DE LA TARDE (30/09/2023).
16:15 ENLACE EJÉRCITO INFORMA: AL MOMENTO SE REALIZARON 7 DESCARGAS 8.000 MIL LITROS, CON APOYO DE 02 AVIONES DE POLICÍA, MAÑANA VAN A CONTINUAR REFRIGERANDO CON LOS AVIONES.
17:11 CITEL DNBC INFORMA: SE SUSPENDEN LABORES DEBIDO A QUE SE CONSIGUE EL CONTROL DEL INCENDIO GRACIAS A LAS LABORES REALIZADAS EN TIERRA Y A LAS DESCARGAS REALIZADAS POR LAS AERONAVES DE LA POLICÍA. UNIDADES DE BOMBEROS ARCABUCO Y COMBITA REALIZARÁN GUARDIA DE CENIZAS, ASÍ MISMO SE ANUNCIA QUE LAS AERONAVES QUEDARÁN EN LA BASE AÉREA DE PAIPA PARA MAÑANA REALIZAR UN SOBREVUELO Y VERIFICAR EL ESTADO DEL INCENDIO. 
RECURSOS: 6 BOMBEROS NOBSA, 10 BOMBEROS COMBITA, 6 BOMBEROS TUNJA
5 BOMBEROS SOTAQUIRÁ, 3 BOMBEROS ARCABUCO, 1 CARROTANQUE DE DUITAMA (14.000 LITROS), APOYO DE COMUNIDAD Y GUARDABOSQUES PARA UN TOTAL DE 100 PERSONAS EN TERRENO,</t>
    </r>
    <r>
      <rPr>
        <b/>
        <sz val="9"/>
        <rFont val="Arial"/>
        <family val="2"/>
      </rPr>
      <t xml:space="preserve"> ESTADO: CONTROLADO - 720
</t>
    </r>
    <r>
      <rPr>
        <sz val="9"/>
        <rFont val="Arial"/>
        <family val="2"/>
      </rPr>
      <t>ACTUALIZACIÓN - DNBC INFORMA, DEPARTAMENTOS DE BOYACÁ Y SANTANDER
MUNICIPIO ARCABUCO - BOYACÁ-  PÁRAMOS IGUAQUE - MERCHÁN. PARQUE REGIONAL EL VALLE. LÍMITES CON CÓMBITA BOYACÁ Y GAMBITA- SANTANDER 
EVENTO   INCENDIO DE COBERTURA VEGETAL 28-09-2023. 
AFECTACIÓN APROXIMADAMENTE: 150 HECTÁREAS DE VEGETACIÓN NATIVA EN SU GRAN MAYORÍA CARACTERIZADA POR FRAILEJONES. 01-10-2023- 14: HORAS. EL TENIENTE PABLO DIAZ DELEGADO DEPARTAMENTAL DE BOYACÁ INFORMA, EL INCENDIO FORESTAL EN LOS PÁRAMOS DE GUANTIVA Y LA RUSIA ES LIQUIDADO GRACIAS A LAS LABORES DE CONTROL Y EXTINCIÓN DE LAS UNIDADES BOMBERILES, CON APOYO DE LA AVIACIÓN DE LA POLICÍA. SE SOLICITA LA CANCELACIÓN DEL APOYO AÉREO 
ACCIONES APOYARON CMGRD, CDGRD, UNGRD- SALA DE CRISIS GESTIONÓ CON EJÉRCITO NACIONAL- SOLICITUD NO. 093. APOYO CON PERSONAL DE LA BRIGADA DE ATENCIÓN Y PREVENCIÓN DE DESASTRES. SOLICITUD NO. 066. APOYO AÉREO, CON PONAL, SOLICITUD 092 APOYO AÉREO CON EJÉRCITO NACIONAL, SOLICITUD NO. 121.  APOYO AÉREO CON FUERZA AEROESPACIAL. SCN EN COORDINACIÓN PERMANENTE CON DNBC, CDGRD, EJÉRCITO, FAC, PONAL. BOMBEROS DE CÓMBITA, NOBSA, TUNJA, SOTAQUIRÁ, ARCABUCO - 30 UNIDADES- 1 CARROTANQUE DE DUITAMA (14.000 LITROS), 3 CAMIONETAS DE INTERVENCIÓN RÁPIDA Y 1 TRACTOR, GUARDAPARQUES, D.C.C. COMUNIDAD</t>
    </r>
    <r>
      <rPr>
        <b/>
        <sz val="9"/>
        <rFont val="Arial"/>
        <family val="2"/>
      </rPr>
      <t xml:space="preserve">. 
ESTADO LIQUIDADO. - 722
</t>
    </r>
  </si>
  <si>
    <r>
      <t xml:space="preserve">DEFENSA CIVIL INFORMA
MUNICIPIO: SAN CAYETANO - NORTE DE SANTANDER, SECTOR  LADERAS DEL RÍO 
EVENTO: INCENDIO DE COBERTURA VEGETAL 24/09/2023
AFECTACIÓN:  4 HECTÁREAS DE VEGETACIÓN NATIVA
ACCIONES:  ATENDIDO POR DCC CON 4 UNIDADES
</t>
    </r>
    <r>
      <rPr>
        <b/>
        <sz val="9"/>
        <rFont val="Arial"/>
        <family val="2"/>
      </rPr>
      <t>ESTADO: LIQUIDADO - 707</t>
    </r>
    <r>
      <rPr>
        <sz val="9"/>
        <rFont val="Arial"/>
        <family val="2"/>
      </rPr>
      <t xml:space="preserve">
ACTUALIZACIÓN DNBC INFORMA, DEPARTAMENTO CUNDINAMARCA
MUNICIPIO SAN CAYETANO, VEREDA BOCA DEL MONTE
EVENTO:  INCENDIO DE COBERTURA VEGETAL 29-09-2023
AFECTACIÓN 15 HECTÁREAS DE RASTROJO Y PASTIZALES. 01-10-2023- 17: HORAS. LA COMANDANTE MARY CONSUELO GONZÁLEZ VÁSQUEZ DE BOMBEROS VOLUNTARIOS SAN CAYETANO INFORMA, EL INCENDIO FORESTAL ESTÁ LIQUIDADO GRACIAS A LAS LABORES DE CONTROL Y EXTINCIÓN DE LAS UNIDADES BOMBERILES
ACCIONES APOYARON CMGRD, BOMBEROS DE SAN CAYETANO- 5 UNIDADES, ZIPAQUIRÁ - 3 UNIDADES, BRIGADA FORESTAL CUNDINAMARCA- 8 UNIDADES- 1 UNIDAD DE INTERVENCIÓN RÁPIDA, 1 MÁQUINA EXTINTORA, COMUNIDAD
</t>
    </r>
    <r>
      <rPr>
        <b/>
        <sz val="9"/>
        <rFont val="Arial"/>
        <family val="2"/>
      </rPr>
      <t>ESTADO LIQUIDADO. - 722</t>
    </r>
    <r>
      <rPr>
        <sz val="9"/>
        <rFont val="Arial"/>
        <family val="2"/>
      </rPr>
      <t xml:space="preserve">
</t>
    </r>
  </si>
  <si>
    <r>
      <t>ENLACE DCC - UNGRD INFORMA DEPARTAMENTO: ANTIOQUIA MUNICIPIO: CAUCASIA - SECTOR SANTA TERESITA, VILLA URIBE, LAS MALVINAS EVENTO: VENDAVAL - 26/09/2023 AFECTACIÓN: 5 VIVIENDAS POR PÉRDIDA DE CUBIERTA DE TECHOS DEBIDO A FUERTES VIENTOS, 1 IGLESIA, 1 INSTITUCIÓN EDUCATIVA RURAL DE CUTURU, 1 HOSPITAL CESAR URIBE PIEDRAHITA POR SUSPENSIÓN DEL FLUIDO ELÉCTRICO, SIN LESIONADOS</t>
    </r>
    <r>
      <rPr>
        <b/>
        <sz val="9"/>
        <rFont val="Arial"/>
        <family val="2"/>
      </rPr>
      <t xml:space="preserve"> ESTADO: CERRADO - 710</t>
    </r>
    <r>
      <rPr>
        <sz val="9"/>
        <rFont val="Arial"/>
        <family val="2"/>
      </rPr>
      <t xml:space="preserve">
ACTUALIZACIÓN CDGRD INFORMA – ANTIOQUIA: MUNICIPIO: CAUCASIA, SECTOR SANTA TERESITA, VILLA URIBE, LAS MALVINAS. VEREDA CUTURÚ, ANTIOQUIA LA GRANDE, CAMPO ALEGRE, LA VIRGEN, BARRIO CHINO, PALANCA, ESPERANZA, EVENTO: VENDAVAL 26/09/2023, AFECTACIÓN: 480 FAMILIAS, 2 HERIDOS TRASLADADOS A HOSPITAL CESAR URIBE PIEDRAHITA, 2 CENTROS DE SALUD CON AFECTACIONES EN FLUIDO ELÉCTRICO, COMUNICACIONES Y CUBIERTAS (HOSPITAL CESAR URIBE PIEDRAHITA Y CLÍNICA PAJONAL), 6 INSTITUCIONES EDUCATIVAS (ESCUELA NORMAL SUPERIOR DEL BAJO CAUCA, CER VILLA URIBE, CER LA VIRGEN, CER ANTIOQUIA LA GRANDE, CER IR CUTURÚ, IE SANTA TERESITA LOMA FRESCA) CON PÉRDIDAS DE CUBIERTAS, INUNDACIONES, FLUIDO ELÉCTRICO Y COMUNICACIONES, 13 VÍAS (4 PRIMARIAS Y 9 SECUNDARIAS) AFECTADAS POR CAÍDA DE ÁRBOLES, 1 ESCENARIO DEPORTIVO (CANCHA DE SOFTBALL), PENDIENTE REPORTE DE VIVIENDAS AVERIADAS, ACCIONES: ATENDIDO POR EL CMGRD Y ENTIDADES DE GRD DEL MUNICIPIO COMO DCC Y OTROS, </t>
    </r>
    <r>
      <rPr>
        <b/>
        <sz val="9"/>
        <rFont val="Arial"/>
        <family val="2"/>
      </rPr>
      <t xml:space="preserve">ESTADO: ABIERTO  - 711
</t>
    </r>
    <r>
      <rPr>
        <sz val="9"/>
        <rFont val="Arial"/>
        <family val="2"/>
      </rPr>
      <t>ACTUALIZACIÓN - CDGRD ANTIOQUIA DAGRAN Y CMGRD CAUCASIA INFORMAN
MUNICIPIO:  CAUCASIA -  ZONA URBANA Y PARTE DE LA RURAL
EVENTO:  VENDAVAL 26/09/2023
AFECTACIÓN: 
3 PERSONAS LESIONADAS (ATENDIDAS EN EL HOSPITAL CESAR URIBE PIEDRAHITA, AÚN NO SE TIENE EL DIAGNÓSTICO)
646 FAMILIAS REGISTRADAS DE LA ZONA RURAL. PRELIMINAR.
2 ENTIDADES DE SALUD (HOSPITAL CESAR URIBE PIEDRAHITA Y  CLÍNICA PAJONAL)
10 ENTIDADES EDUCATIVAS (ESCUELA NORMAL SUPERIOR DEL BAJO CAUCA, CER VILLA URIBE, CER LA VIRGEN, CER ANTIOQUIA LA GRANDE, CER IR CUTURÚ Y  IE SANTA TERESITA LOMA FRESCA.
13 VÍAS (PRINCIPAL KM 2 SECTOR DE LA CABECERA DEL PUENTE (BLOQUEO GENERAL DE LA VÍA, TRES AMBULANCIAS RETENIDAS Y VEHÍCULOS PARTICULARES, DE TRANSPORTE Y DE CARGA QUEDARON REPRESADAS, 9 VÍAS SECUNDARIAS CERRADAS) 
1 ACUEDUCTO CON DAÑO EN CUBIERTA, BOCATOMA (AFECTADA LA CASETA DEL BOMBEO)
1 ALCANTARILLADO (LOS CAÑOS SE LLENARON DE MATERIAL Y SE REQUIERE LA LIMPIEZA INMEDIATA)
TORRES DE ENERGÍA
CULTIVOS DE ARROZ, PLÁTANO, GUANÁBANA Y YUCA. HASTA EL MOMENTO SE SABE DE AFECTACIONES DE LA ZONA URBANA MARSELLA, AGUAS BONITAS, SANTA ROSITA BARRIO CHINO
1 CANCHA DE SOFTBALL
ACCIONES:  ATENDIDO ATIENDE CMGRD, EPM, DEFENSA CIVIL, BOMBEROS, AGUASCOL, EDUCACIÓN, CORANTIOQUIA, EJÉRCITO, ALCALDÍA, DAGRAN, FUTURA ASEO Y PONALSAR. SE REALIZA EDAN. SE CONTINUARÁ EVALUANDO LAS AFECTACIONES YA QUE LO QUE SE TIENE HASTA EL MOMENTO ES PRELIMINAR</t>
    </r>
    <r>
      <rPr>
        <b/>
        <sz val="9"/>
        <rFont val="Arial"/>
        <family val="2"/>
      </rPr>
      <t xml:space="preserve">
ESTADO:  ABIERTO - 712
</t>
    </r>
    <r>
      <rPr>
        <sz val="9"/>
        <rFont val="Arial"/>
        <family val="2"/>
      </rPr>
      <t>ACTUALIZACIÓN - CDGRD ANTIOQUIA - DAGRAN INFORMA:
MUNICIPIO CAUCASIA - ZONA URBANA Y PARTE RURAL 
EVENTO VENDAVAL 26/09/2023
AFECTACIÓN 2 PERSONAS LESIONADAS (ATENDIDAS EN EL HOSPITAL CESAR URIBE PIEDRAHITA), 1.402 VIVIENDAS AVERIADAS, 1.402 FAMILIAS, 4,206 PERSONAS, 6 INSTITUCIONES EDUCATIVAS AVERIADAS, 2 CENTRO MÉDICOS, INSTALACIONES DE LA ALCALDÍA MUNICIPAL AVERIADAS, 2 IGLESIAS, VARIAS TORRES DE ENERGÍA CAÍDAS, 13 VÍAS OBSTRUIDAS (PRINCIPAL KM 2 SECTOR DE LA CABECERA DEL PUENTE Y SISTEMA DE COMUNICACIÓN FUERA DE SERVICIO, 1 ACUEDUCTO CON DAÑO EN CUBIERTA, BOCATOMA (AFECTADA LA CASETA DE BOMBEO), 1 ALCANTARILLADO (LOS CAÑOS SE LLENARON DE MATERIAL Y SE REQUIERE LA LIMPIEZA INMEDIATA), PÉRDIDAS EN CULTIVOS DE ARROZ, PLÁTANO, GUANÁBANA Y YUCA.
ACCIONES ATENDIDO POR CMGRD, EPM, DEFENSA CIVIL, BOMBEROS, AGUASCOL, EDUCACIÓN, CORANTIOQUIA, EJÉRCITO, ALCALDÍA, DAGRAN, FUTURA ASEO Y PONALSAR</t>
    </r>
    <r>
      <rPr>
        <b/>
        <sz val="9"/>
        <rFont val="Arial"/>
        <family val="2"/>
      </rPr>
      <t xml:space="preserve">
ESTADO CERRADO - 724
</t>
    </r>
  </si>
  <si>
    <t>CULTIVOS DE ARROZ, PLATANO,GUANABANA, YUCA</t>
  </si>
  <si>
    <t>CDGRD HUILA  INFORMA:
MUNICIPIO AGRADO - VEREDA PEDERNAL, SECTOR PUERTO GUARANÍ
EVENTO  INCENDIO DE COBERTURA VEGETAL 30/09/2023
AFECTACIÓN PENDIENTE EN EVALUACIÓN
ACCIONES ATENDIDO POR 4 UNIDADES DEL CBV DEL AGRADO
ESTADO LIQUIDADO - 724</t>
  </si>
  <si>
    <t>CDGRD HUILA  INFORMA:
MUNICIPIO EL PITAL  - VEREDA EL RETIRO, SITIOS FINCA EL BURRO - FINCA DAMASCO
EVENTO  INCENDIO DE COBERTURA VEGETAL  01/10/2023
AFECTACIÓN 3 HECTÁREAS DE PASTO, RASTROJO, CULTIVO CAFÉ (1.000 PALOS EN PRODUCCIÓN) Y UN NACEDERO DE AGUA.
ACCIONES ATENDIDO POR 9 UNIDADES DEL CBV DEL MUNICIPIO DE EL PITAL.
ESTADO LIQUIDADO - 724</t>
  </si>
  <si>
    <t>CDGRD HUILA  INFORMA:
MUNICIPIO AIPE  - VEREDA EL PATA, SECTOR CERRO EL CALLEJÓN
EVENTO  INCENDIO DE COBERTURA VEGETAL  01/10/2023
AFECTACIÓN 30 HECTÁREAS DE BOSQUE SECO TROPICAL.
ACCIONES ATENDIDO POR 6 UNIDADES DEL CBV DEL MUNICIPIO DE AIPE
ESTADO LIQUIDADO - 724</t>
  </si>
  <si>
    <t xml:space="preserve">CDGRD HUILA  INFORMA:
MUNICIPIO SANTA MARÍA  - VEREDA EL SOCORRO
EVENTO  INCENDIO DE COBERTURA VEGETAL  01/10/2023
AFECTACIÓN  9 HECTÁREAS DE PASTO Y RASTROJO.
ACCIONES ATENDIDO POR 2 UNIDADES DEL CBV DE SANTA MARÍA
ESTADO LIQUIDADO - 724
</t>
  </si>
  <si>
    <t xml:space="preserve">CDGRD HUILA  INFORMA:
MUNICIPIO ALGECIRAS  - VEREDA SANTA CLARA BAJA, FINCA EL PALACIO
EVENTO  INCENDIO ESTRUCTURAL  01/10/2023
AFECTACIÓN  1 VIVIENDA AVERIADA, VIVIENDA CONSTRUIDA EN MADERA, 1 FAMILIA CON AFECTACIÓN EN ENSERES Y PAREDES. AL PARECER LAS CAUSAS QUE OCASIONARON EL INCENDIO FUERON PROVOCADAS POR UN CORTO CIRCUITO.
ACCIONES ATENDIDO POR 8 UNIDADES DEL CBV DEL MUNICIPIO DE ALGECIRAS
ESTADO LIQUIDADO - 724
</t>
  </si>
  <si>
    <t xml:space="preserve">SGC INFORMA:
OCÉANO PACIFICO
ID DEL SISMO : SGC2023TJVEIY
MAGNITUD : 3,3 MW
HORA LOCAL : 2023-10-02 06:09:54
LATITUD : 2,86 °
PROFUNDIDAD : SUPERFICIAL (MENOR A 30 KM)
HORA UTC : 2023-10-02 11:09:54
LONGITUD : -78,25 °
MUNICIPIOS CERCANOS:
MOSQUERA (NARIÑO) A 45 KM, EL CHARCO (NARIÑO) A 46 KM, LA TOLA (NARIÑO) A 52 KM - 724
</t>
  </si>
  <si>
    <t xml:space="preserve">CDGRD ANTIOQUIA - DAGRAN INFORMA:
MUNICIPIO VALDIVIA - VEREDAS PALOMAS Y LA LLANA
EVENTO VENDAVAL 01/10/2023
AFECTACIÓN  5 VIVIENDAS AVERIADAS, 5 FAMILIAS, 11 PERSONAS
ACCIONES  ATENDIDO POR CMGRD Y ALCALDÍA. POR AHORA, EL MUNICIPIO NO CUENTA CON SUFICIENTES FONDOS PARA ASUMIR LA ATENCIÓN A LAS FAMILIAS, Y ALGUNAS DE ELLAS SUFRIERON PÉRDIDA TOTAL DE SUS CUBIERTAS, QUEDANDO MUY EXPUESTOS A PRECIPITACIONES
ESTADO CERRADA - 724
</t>
  </si>
  <si>
    <t xml:space="preserve">CDGRD ANTIOQUIA - DAGRAN INFORMA:
MUNICIPIO SAN ROQUE - VEREDA SAN ANTONIO
EVENTO INCENDIO ESTRUCTURAL 27/09/2023
AFECTACIÓN 1 VIVIENDA AVERIADA, 1 FAMILIA. SIN LESIONADOS
ACCIONES ATENDIDO POR BOMBEROS
ESTADO LIQUIDADO - 724
</t>
  </si>
  <si>
    <r>
      <t xml:space="preserve">SGC INFORMA:  REGIÓN: SAN JUANITO - META, COLOMBIA
FECHA: 2023-10-02 18:59 HORA LOCAL (2023-10-02 23:59 UTC)
LATITUD: 4.46 GRADOS NORTE, LONGITUD: 73.61 GRADOS OESTE
MAGNITUD: 2.8, PROFUNDIDAD: SUPERFICIAL (MENOR A 30 KM)
MUNICIPIOS CERCANOS: SAN JUANITO (META) A 8 KM, EL CALVARIO (META) A 17 KM, CUMARAL (META) A 25 KM, ESTADO: </t>
    </r>
    <r>
      <rPr>
        <b/>
        <sz val="9"/>
        <rFont val="Arial"/>
        <family val="2"/>
      </rPr>
      <t>CERRADO - 725</t>
    </r>
    <r>
      <rPr>
        <sz val="9"/>
        <rFont val="Arial"/>
        <family val="2"/>
      </rPr>
      <t xml:space="preserve">
</t>
    </r>
  </si>
  <si>
    <r>
      <t xml:space="preserve">CDGRD CUNDINAMARCA INFORMA MUNICIPIO: CARMEN DE CARUPA - SECTOR LAS JUNTAS EVENTO: INCENDIO DE COBERTURA VEGETAL - 01/10/2023 AFECTACIÓN: PENDIENTE EVALUACIÓN ACCIONES: ATIENDE BOMBEROS SIMIJACA, UBATÉ Y BRIGADA CAR, EL DÍA DE MAÑANA CONTINUA ATENCIÓN ESTADO: </t>
    </r>
    <r>
      <rPr>
        <b/>
        <sz val="9"/>
        <rFont val="Arial"/>
        <family val="2"/>
      </rPr>
      <t xml:space="preserve">ACTIVO - 723
</t>
    </r>
    <r>
      <rPr>
        <sz val="9"/>
        <rFont val="Arial"/>
        <family val="2"/>
      </rPr>
      <t>ACTUALIZACIÓN 2/10/2023 17:00 DELEGACIÓN DEPARTAMENTAL DE BOMBEROS DE CUNDINAMARCA INFORMA: MUNICIPIO  CARMEN DE CARUPA SECTOR LAS JUNTAS. EVENTO INCENDIO DE COBERTURA VEGETAL 1/10/2023 . AFECTACIÓN 3 HECTÁREAS DE VEGETACIÓN MIXTA. ACCIONES EVENTO ATENDIDO POR CMGRD, BOMBEROS DE LOS MUNICIPIOS DE  SIMIJACA, UBATÉ Y BRIGADA CAR</t>
    </r>
    <r>
      <rPr>
        <b/>
        <sz val="9"/>
        <rFont val="Arial"/>
        <family val="2"/>
      </rPr>
      <t>. ESTADO:  LIQUIDADO - 725</t>
    </r>
  </si>
  <si>
    <r>
      <t xml:space="preserve">CDGRD HUILA, INFORMA:
MUNICIPIO:  TARQUI - VEREDA ALTO MIRADOR - VERGEL
EVENTO:  INCENDIO DE COBERTURA VEGETAL 22/09/2023
AFECTACIÓN:  PENDIENTE EN EVALUACIÓN
ACCIONES: EL DÍA DE AYER, EL CBV REALIZÓ RONDAS ALREDEDOR DEL INCENDIO CON EL FIN DE NO PERMITIR LA PROPAGACIÓN DEL MISMO. EL DÍA DE HOY, SE REALIZARÁ VERIFICACIÓN EN EL SITIO PARA COMPROBAR LA EXTINCIÓN DEL INCENDIO. EL CBV MANIFIESTA QUE ES UN SITIO LEJANO Y DE DIFÍCIL ACCESO
</t>
    </r>
    <r>
      <rPr>
        <b/>
        <sz val="9"/>
        <rFont val="Arial"/>
        <family val="2"/>
      </rPr>
      <t>ESTADO:  ACTIVO - 703</t>
    </r>
    <r>
      <rPr>
        <sz val="9"/>
        <rFont val="Arial"/>
        <family val="2"/>
      </rPr>
      <t xml:space="preserve">
ACTUALIZACIÓN CDGRD HUILA, INFORMA
MUNICIPIO:  TARQUI, VEREDA: ALTO MIRADOR - VERGEL- FINCA TIBIDAVO
EVENTO:  INCENDIO DE COBERTURA VEGETAL- SUBTERRÁNEO- 22-09-2023
AFECTACIÓN:  6 HECTÁREAS DE PASTO Y RASTROJO, SITIO LEJANO Y DE
DIFÍCIL ACCESO
ACCIONES APOYAN CMGRD, BOMBEROS
</t>
    </r>
    <r>
      <rPr>
        <b/>
        <sz val="9"/>
        <rFont val="Arial"/>
        <family val="2"/>
      </rPr>
      <t xml:space="preserve">ESTADO ACTIVO. - 708
</t>
    </r>
    <r>
      <rPr>
        <sz val="9"/>
        <rFont val="Arial"/>
        <family val="2"/>
      </rPr>
      <t>ACTUALIZACIÓN CDGRD HUILA: MUNICIPIO: TARQUI, SUBTERRÁNEO EN LA VEREDA ALTO MIRADOR - FINCA TIBIDABO, EVENTO: INCENDIO DE COBERTURA VEGETAL 22/09/2023, AFECTACIÓN: 16 HECTÁREAS DE PASTO Y RASTROJO, ACCIONES: EL CBV DEL MUNICIPIO DE TARQUI Y TRABAJADORES DE LA FINCA, REALIZARON RONDAS ALREDEDOR DEL INCENDIO CON EL FIN DE NO PERMITIR LA PROPAGACIÓN DEL MISMO. EL DÍA DE HOY, SE REALIZARÁ VERIFICACIÓN EN EL SITIO PARA COMPROBAR LA EXTINCIÓN DEL INCENDIO. MANIFIESTAN QUE ES UN SITIO LEJANO Y DE DIFÍCIL ACCESO</t>
    </r>
    <r>
      <rPr>
        <b/>
        <sz val="9"/>
        <rFont val="Arial"/>
        <family val="2"/>
      </rPr>
      <t>. ESTADO: ACTIVO - 711</t>
    </r>
    <r>
      <rPr>
        <sz val="9"/>
        <rFont val="Arial"/>
        <family val="2"/>
      </rPr>
      <t xml:space="preserve">
ACTUALIZACIÓN - CMGRD HUILA, INFORMA:
MUNICIPIO:  TARQUI - VEREDA ALTO MIRADOR - FINCA TIVIDAGO
EVENTO:  INCENDIO DE COBERTURA VEGETAL 22/09/2023
AFECTACIÓN:  18 HECTÁREAS DE PASTO Y RASTROJO
ACCIONES:  
29/09/2023 07:00 ATENDIDO POR BOMBEROS Y TRABAJADORES DE LA FINCA, SE REALIZARON RONDAS ALREDEDOR DEL INCENDIO CON EL FIN DE NO PERMITIR LA PROPAGACIÓN DEL MISMO. SE REALIZARÁ VERIFICACIÓN EN EL SITIO PARA COMPROBAR LA EXTINCIÓN DEL INCENDIO. MANIFIESTAN QUE ES UN SITIO LEJANO Y DE DIFÍCIL ACCESO
</t>
    </r>
    <r>
      <rPr>
        <b/>
        <sz val="9"/>
        <rFont val="Arial"/>
        <family val="2"/>
      </rPr>
      <t>ESTADO:  ACTIVO - 717</t>
    </r>
    <r>
      <rPr>
        <sz val="9"/>
        <rFont val="Arial"/>
        <family val="2"/>
      </rPr>
      <t xml:space="preserve">
ACTUALIZACIÓN, CDGRD HUILA, INFORMA
MUNICIPIO TARQUI, VEREDA: ALTO MIRADOR - FINCA: TIVIDAGO
EVENTO INCENDIO DE COBERTURA VEGETAL- SUBTERRÁNEO-  22-09-2023
AFECTACIÓN 18 HECTÁREAS DE PASTO Y RASTROJO. EL CBV DEL MUNICIPIO DE TARQUI Y TRABAJADORES DE LA FINCA, REALIZARON RONDAS ALREDEDOR DEL INCENDIO CON EL FIN DE NO PERMITIR LA PROPAGACIÓN DEL MISMO. EL INCENDIO ESTÁ CONTROLADO EN UN 90%. EL DÍA DE HOY, SE REALIZARÁ VERIFICACIÓN EN EL SITIO PARA COMPROBAR LA EXTINCIÓN DEL INCENDIO. MANIFIESTAN QUE ES UN SITIO LEJANO Y DE DIFÍCIL ACCESO
ACCIONES APOYAN CMGRD, BOMBEROS
</t>
    </r>
    <r>
      <rPr>
        <b/>
        <sz val="9"/>
        <rFont val="Arial"/>
        <family val="2"/>
      </rPr>
      <t>ESTADO: CONTROLADO. - 722</t>
    </r>
    <r>
      <rPr>
        <sz val="9"/>
        <rFont val="Arial"/>
        <family val="2"/>
      </rPr>
      <t xml:space="preserve">
ACTUALIZACIÓN 2/10/2023 17:24 CMGRD INFORMA: DEPARTAMENTO: HUILA
MUNICIPIO TARQUI  - VEREDA ALTO MIRADOR FINCA TIVIDAGO. EVENTO INCENDIO DE COBERTURA VEGETAL 22/09/2023. AFECTACIÓN 18 HECTÁREAS DE PASTO Y RASTROJO. ACCIONES EVENTO ATENDIDO POR CMGRD Y COMUNIDAD
</t>
    </r>
    <r>
      <rPr>
        <b/>
        <sz val="9"/>
        <rFont val="Arial"/>
        <family val="2"/>
      </rPr>
      <t>ESTADO LIQUIDADO - 725</t>
    </r>
  </si>
  <si>
    <r>
      <t xml:space="preserve">CDGRD HUILA, INFORMA
MUNICIPIO TARQUI, PUENTE SAN ESTEBAN
EVENTO INMERSIÓN - RÍO MAGDALENA 25/06/2023
AFECTACIÓN 1 PERSONA DESAPARECIDA, EL JOVEN ANDRÉS RAMIREZ RUEDA DE 22 AÑOS, ORIUNDO DE BOGOTÁ, PERSONA QUE SE ENCONTRABA BAÑÁNDOSE CON FAMILIARES EN EL SITIO, SIENDO ARRASTRADO POR UN REMOLINO DEL AFLUENTE.
ACCIONES ATIENDE CMGRD Y CBV DEL MUNICIPIO. LAS LABORES DE BÚSQUEDA EL DÍA DE HOY, SE REALIZAN CON APOYO DE TRES UNIDADES DE BOMBEROS TARQUI, DESDE EL SITIO CONOCIDO COMO ISLAS DEL PERÚ RÍO ABAJO.
ESTADO </t>
    </r>
    <r>
      <rPr>
        <b/>
        <sz val="9"/>
        <rFont val="Arial"/>
        <family val="2"/>
      </rPr>
      <t xml:space="preserve">ABIERTO - 465
</t>
    </r>
    <r>
      <rPr>
        <sz val="9"/>
        <rFont val="Arial"/>
        <family val="2"/>
      </rPr>
      <t>CDGRD HUILA, ACTUALIZA INFORMACIÓN MUNICIPIO: TARQUI, PUENTE SAN ESTEBAN EVENTO: INMERSIÓN - RÍO MAGDALENA 25/06/2023 AFECTACIÓN: 1 PERSONA DESAPARECIDA ACCIONES: CMGRD INFORMA: CONTINÚA LA BÚSQUEDA DEL JOVEN DESAPARECIDO POR INMERSIÓN ANDRÉS RAMÍREZ RUEDA EN EL RÍO MAGDALENA. EL DÍA DE HOY SE CUENTA CON EL APOYO DE BOMBEROS DE: PITALITO (5 UNDS), ALTAMIRA (2 UNDS), TIMANÁ (2 UNDS) Y TARQUI (7 UNDS). SE CUMPLE HOY EL UNDÉCIMO DÍA DE OPERACIONES DE BÚSQUEDA</t>
    </r>
    <r>
      <rPr>
        <b/>
        <sz val="9"/>
        <rFont val="Arial"/>
        <family val="2"/>
      </rPr>
      <t xml:space="preserve">. ESTADO: ABIERTO - 489
</t>
    </r>
    <r>
      <rPr>
        <sz val="9"/>
        <rFont val="Arial"/>
        <family val="2"/>
      </rPr>
      <t>CDGRD HUILA, ACTUALIZA INFORMACIÓN
MUNICIPIO TARQUI, PUENTE SAN ESTEBAN-  RÍO MAGDALENA
EVENTO INMERSIÓN - RÍO MAGDALENA 25-06-2023
AFECTACIÓN: 1 PERSONA DESAPARECIDA (ANDRÉS RAMÍREZ RUEDA)
ACCIONES CMGRD INFORMA: CONTINÚA LA BÚSQUEDA DEL JOVEN DESAPARECIDO POR INMERSIÓN. EL DÍA DE HOY SE CUENTA CON EL APOYO DE BOMBEROS DE PITALITO, ALTAMIRA, TARQUI Y DEFENSA CIVIL DE LOS MUNICIPIOS DE TIMANÁ, ALTAMIRA, EL PITAL, GARZÓN, GIGANTE, GUADALUPE Y SUAZA. SE CUMPLE HOY EL DOCEAVO DÍA DE OPERACIONES DE BÚSQUEDA.</t>
    </r>
    <r>
      <rPr>
        <b/>
        <sz val="9"/>
        <rFont val="Arial"/>
        <family val="2"/>
      </rPr>
      <t xml:space="preserve"> 
ESTADO: ABIERTO. - 492
</t>
    </r>
    <r>
      <rPr>
        <sz val="9"/>
        <rFont val="Arial"/>
        <family val="2"/>
      </rPr>
      <t>ACTUALIZACIÓN 2/10/2023 18:00 CMGRD INFORMA: DEPARTAMENTO: HUILA
MUNICIPIO TARQUI  - PUENTE SAN ESTEBAN  - RÍO MAGDALENA. EVENTO INMERSIÓN 25/06/2023. AFECTACIÓN 1 PERSONA DESAPARECIDA . ACCIONES CMGRD INFORMA QUE SE SUSPENDEN TODAS LAS LABORES DE BÚSQUEDA, 1 PERSONA DESAPARECIDA. SE QUEDA ATENTA SI LA COMUNIDAD REALIZA ALGÚN REPORTE SOBRE EL EVENTO.</t>
    </r>
    <r>
      <rPr>
        <b/>
        <sz val="9"/>
        <rFont val="Arial"/>
        <family val="2"/>
      </rPr>
      <t xml:space="preserve"> ESTADO CERRADO - 725</t>
    </r>
  </si>
  <si>
    <t xml:space="preserve">CDGRD CUNDINAMARCA, INFORMA
MUNICIPIO SOACHA, BARRIO: QUINTA DE LA LAGUNA
EVENTO INCENDIO DE COBERTURA VEGETAL- 02-10-2023
AFECTACIÓN 2 HECTÁREAS DE VEGETACIÓN PASTIZALES Y RASTROJOS 
ACCIONES APOYARON CMGRD, BOMBEROS DEL MUNICIPIO DE SOACHA CON 6 UNIDADES Y 2 VOLUNTARIOS
ESTADO LIQUIDADO. - 726
</t>
  </si>
  <si>
    <t xml:space="preserve">CDGRD CUNDINAMARCA, INFORMA
MUNICIPIO AGUA DE DIOS, VEREDA: SANTA HELENA
EVENTO INCENDIO DE COBERTURA VEGETAL- 02-10-2023
AFECTACIÓN 3 HECTÁREAS DE VEGETACIÓN NATIVA 
ACCIONES APOYAN CMGRD, BOMBEROS DEL MUNICIPIO DE AGUA DE DIOS- 6 UNIDADES
ESTADO LIQUIDADO. - 726
</t>
  </si>
  <si>
    <r>
      <t xml:space="preserve">CDGRD CÓRDOBA, INFORMA: MUNICIPIO: PUERTO ESCONDIDO, ZONA URBANA, EVENTO: VENDAVAL 07/09/2023, AFECTACIÓN: PENDIENTE POR REPORTE DE EDAN, ACCIONES: ATIENDE CMGRD Y ENTIDADES DE RESPUESTA DEL MUNICIPIO
ESTADO: </t>
    </r>
    <r>
      <rPr>
        <b/>
        <sz val="9"/>
        <rFont val="Arial"/>
        <family val="2"/>
      </rPr>
      <t xml:space="preserve">ABIERTO - 665
</t>
    </r>
    <r>
      <rPr>
        <sz val="9"/>
        <rFont val="Arial"/>
        <family val="2"/>
      </rPr>
      <t>ACTUALIZACIÓN CDGRD CÓRDOBA, INFORMA:
MUNICIPIO PUERTO ESCONDIDO- ZONA RURAL Y URBANA
EVENTO VENDAVAL- 07-09-2023
AFECTACIÓN 120 VIVIENDAS CON TECHOS DESTRUIDOS, 1.477 VIVIENDAS, 2 INSTITUCIONES EDUCATIVAS CON TECHOS AVERIADOS, 1.579 FAMILIAS AFECTADAS, PÉRDIDA DE CULTIVOS DE PLÁTANO, ANIMALES DE CORRAL. SE RECIBE DECLARATORIA DE LA CALAMIDAD PÚBLICA MEDIANTE DECRETO NO. 127 DEL 07-09-2023. SOLICITUD DE AHE. INFORME FOTOGRÁFICO
ACCIONES APOYA CMGRD</t>
    </r>
    <r>
      <rPr>
        <b/>
        <sz val="9"/>
        <rFont val="Arial"/>
        <family val="2"/>
      </rPr>
      <t xml:space="preserve">
ESTADO CERRADO. - 726
</t>
    </r>
  </si>
  <si>
    <t>PÉRDIDA DE CULTIVOS DE PLÁTANO, ANIMALES DE CORRAL. SE RECIBE DECLARATORIA DE LA CALAMIDAD PÚBLICA MEDIANTE DECRETO NO. 127 DEL 07-09-2023. SOLICITUD DE AHE. INFORME FOTOGRÁFICO</t>
  </si>
  <si>
    <r>
      <t xml:space="preserve">DNBC Y CDGRD TOLIMA INFORMAN MUNICIPIO: ICONONZO - VEREDA MUNDO NUEVO EVENTO: INCENDIO DE COBERTURA VEGETAL - 21/09/2023 AFECTACIÓN: PENDIENTE EVALUACIÓN ACCIONES: DNBC INFORMA: EL COMANDANTE JOSÉ ÁNGEL CORTES DE BOMBEROS VOLUNTARIOS ICONONZO  REPORTA, EL JUEVES 21 DE SEPTIEMBRE LA COMUNIDAD INFORMA  DE LA PRESENCIA DE UN INCENDIO SUBTERRÁNEO EN LA VEREDA MUNDO NUEVO,  9 BOMBEROS REALIZAN MANIOBRAS DE EXTINCIÓN CON HERRAMIENTAS MANUALES Y BOMBAS DE ESPALDA, EL DÍA DE HOY JUEVES 28 DE SEPTIEMBRE EL INCENDIO SUBTERRÁNEO SE CONVIERTE  EN SUPERFICIAL EN UNA ZONA AGRESTE EL CUAL LAS UNIDADES NO PUEDEN INGRESAR TERRESTREMENTE, POR ESTE MOTIVO SE SOLICITA APOYO HELICOPORTADO, AL MOMENTO SE TIENE REGISTRO APROXIMADO DE 3 HECTÁREAS AFECTADAS DE VEGETACIÓN NATIVA Y PASTIZALES.  RECURSOS: 09 BOMBEROS ICONONZO 02 CAMIONETAS DE INTERVENCIÓN RÁPIDA ESTADO: </t>
    </r>
    <r>
      <rPr>
        <b/>
        <sz val="9"/>
        <rFont val="Arial"/>
        <family val="2"/>
      </rPr>
      <t xml:space="preserve">ACTIVO  - 714
</t>
    </r>
    <r>
      <rPr>
        <sz val="9"/>
        <rFont val="Arial"/>
        <family val="2"/>
      </rPr>
      <t xml:space="preserve">ACTUALIZACIÓN SALA DE CRISIS- UNGRD, DNBC, CDGRD TOLIMA, INFORMAN 
MUNICIPIO: ICONONZO, VEREDA: MUNDO NUEVO
EVENTO: INCENDIO DE COBERTURA VEGETAL- 21-09-2023
AFECTACIÓN: PENDIENTE EVALUACIÓN, ZONA DE DIFÍCIL ACCESO 
ACCIONES: APOYAN CMGRD, UNGRD- SALA DE CRISIS- GESTIONÓ CON FUERZA AEROESPACIAL COLOMBIANA - SOLICITUD NO.120. SOLICITUD NO. 063- POLICÍA NACIONAL. SOLICITUD NO. 089- EJÉRCITO NACIONAL- APOYO AÉREO PARA LA ATENCIÓN DE INCENDIO FORESTAL EN EL MUNICIPIO DE ICONONZO, TOLIMA, BOMBEROS- 9 UNIDADES, 2 CAMIONETAS DE INTERVENCIÓN RÁPIDA, REALIZAN MANIOBRAS DE EXTINCIÓN CON HERRAMIENTAS MANUALES Y BOMBAS DE ESPALDA, EL DÍA DE HOY JUEVES 28 DE SEPTIEMBRE EL INCENDIO SUBTERRÁNEO SE CONVIERTE  EN SUPERFICIAL EN UNA ZONA AGRESTE EL CUAL LAS UNIDADES NO PUEDEN INGRESAR TERRESTREMENTE, POR ESTE MOTIVO SE SOLICITA APOYO HELICOPORTADO, AL MOMENTO SE TIENE REGISTRO APROXIMADO DE 3 HECTÁREAS AFECTADAS DE VEGETACIÓN NATIVA Y PASTIZALES.  </t>
    </r>
    <r>
      <rPr>
        <b/>
        <sz val="9"/>
        <rFont val="Arial"/>
        <family val="2"/>
      </rPr>
      <t xml:space="preserve">
ESTADO: ACTIVO. - 715
</t>
    </r>
    <r>
      <rPr>
        <sz val="9"/>
        <rFont val="Arial"/>
        <family val="2"/>
      </rPr>
      <t>ACTUALIZACIÓN ENLACE DNBC UNGRD – TOLIMA: MUNICIPIO: ICONONZO, VEREDA MUNDO NUEVO, EVENTO: INCENDIO DE COBERTURA VEGETAL 21/09/2023, AFECTACIÓN: 4 HECTÁREAS DE VEGETACIÓN NATIVA, ACCIONES: LAS UNIDADES DEL CUERPO DE BOMBEROS REALIZARON LABORES HASTA LAS 17:00 HORAS, EN LAS ACCIONES OPERACIONALES SE REALIZAN CON HERRAMIENTAS MANUALES Y ATAQUE DIRECTO AYUDADOS CON BOMBA ESTACIONARIA, EL DÍA DE MAÑANA SIENDO LAS 05:00 HORAS SE RETOMARÁN LAS ACCIONES OPERATIVAS PARA ATACAR EL INCENDIO. 28/09/2023, 15:36. SOLICITUD NO. 063. APOYO AÉREO PARA LA ATENCIÓN DE INCENDIO FORESTAL EN EL MUNICIPIO DE ICONONZO, TOLIMA, RECURSOS: 9 BOMBEROS ICONONZO, 2 CAMIONETAS DE INTERVENCIÓN RÁPIDA  
DEFENSA CIVIL SECCIONAL MELGAR,</t>
    </r>
    <r>
      <rPr>
        <b/>
        <sz val="9"/>
        <rFont val="Arial"/>
        <family val="2"/>
      </rPr>
      <t xml:space="preserve"> ESTADO: ACTIVO- 716
</t>
    </r>
    <r>
      <rPr>
        <sz val="9"/>
        <rFont val="Arial"/>
        <family val="2"/>
      </rPr>
      <t>ACTUALIZACIÓN - DNBC INFORMA 
MUNICIPIO: ICONONZO, TOLIMA, VEREDA MUNDO NUEVO
EVENTO: INCENDIO DE COBERTURA VEGETAL 21/09/2023
AFECTACIÓN: 4 HECTÁREAS DE VEGETACIÓN NATIVA
ACCIONES: 
DNBC ACTUALIZACIÓN – INCENDIO FORESTAL / TOLIMA / ICONONZO / VEREDA MUNDO NUEVO / 29-09-2023 / 10:45 HORAS INFORME AVANCE OPERATIVO:  EL COMANDANTE JOSÉ ÁNGEL CORTES DE BOMBEROS VOLUNTARIOS ICONONZO REPORTA, LAS UNIDADES LLEGAN AL INCENDIO SOBRE LAS 10:40 HORAS, SE EVIDENCIA QUE LA CONFLAGRACIÓN SE SALE DE CONTROL DEBIDO A LOS FUERTES VIENTOS, LAS UNIDADES INGRESAN CON DIFICULTAD DEBIDO AL TIPO DE TERRENO DONDE SE PRESENTA, REGISTRANDO UNA AFECTACIÓN APROXIMADA DE 4 HECTÁREAS, SE REITERA LA SOLICITUD DE APOYO HELICOPORTADO.
29/09/2023 11:35  DNBC INFORMA: SE PLANEA DESPLAZAMIENTO DE PERSONAL, PISCINAS Y CARROTANQUES  DE LOS MUNICIPIOS DE ESPINAL Y GUAMO, PARA EL APOYO DEL ICV EN ICONONZO</t>
    </r>
    <r>
      <rPr>
        <b/>
        <sz val="9"/>
        <rFont val="Arial"/>
        <family val="2"/>
      </rPr>
      <t xml:space="preserve">
ESTADO: ACTIVO - 717
</t>
    </r>
    <r>
      <rPr>
        <sz val="9"/>
        <rFont val="Arial"/>
        <family val="2"/>
      </rPr>
      <t>ACTUALIZACIÓN - DNBC INFORMA:
MUNICIPIO: ICONONZO - TOLIMA, VEREDA MUNDO NUEVO
EVENTO:  INCENDIO DE COBERTURA VEGETAL 21/09/2023
AFECTACIÓN: 4.5 HECTÁREAS DE VEGETACIÓN Y BOSQUE NATIVO
ACCIONES: DNBC ACTUALIZACIÓN – INCENDIO FORESTAL / TOLIMA / ICONONZO / VEREDA MUNDO NUEVO / 30-09-2023 / 21:25 HORAS INFORME AVANCE OPERATIVO: EL COMANDANTE JOSÉ ÁNGEL CORTES DE BOMBEROS VOLUNTARIOS ICONONZO INFORMA, SE FINALIZARON MANIOBRAS DE EXTINCIÓN CON HERRAMIENTAS MANUALES Y BOMBAS DE ESPALDA SOBRE LAS 18:15 HORAS, DEJANDO UN CONTROL DEL 90 %  LA CONFLAGRACIÓN, ESTAS LABORES SE EJECUTARON EN ARTICULACIÓN INSTITUCIONAL CON LA FUERZA AEROESPACIAL COLOMBIANA QUE REALIZÓ 6 DESCARGAS EFECTIVAS CON BAMBI BUCKET, SE TIENE UN  REGISTRO APROXIMADO DE AFECTACIÓN DE 4.5 HECTÁREAS, PARA MAÑANA DOMINGO 01 DE OCTUBRE LA COMUNIDAD QUE VIVE ALEDAÑA AL LUGAR DONDE SE PRESENTA EL INCENDIO, VAN A REALIZAR MONITOREO DE LOS FOCOS DE CALOR QUE SE ENCUENTRAN ACTIVOS, DE ACUERDO A LO QUE LA COMUNIDAD REPORTE SE REALIZARÁ DESPLAZAMIENTO AL LUGAR DE LA EMERGENCIA.</t>
    </r>
    <r>
      <rPr>
        <b/>
        <sz val="9"/>
        <rFont val="Arial"/>
        <family val="2"/>
      </rPr>
      <t xml:space="preserve">
ESTADO:  CONTROLADO 90% - 721
</t>
    </r>
    <r>
      <rPr>
        <sz val="9"/>
        <rFont val="Arial"/>
        <family val="2"/>
      </rPr>
      <t>ACTUALIZACIÓN - DNBC INFORMA:
MUNICIPIO ICONONZO – TOLIMA, VEREDA MUNDO NUEVO
EVENTO  INCENDIO DE COBERTURA VEGETAL  21/09/2023
AFECTACIÓN  4.5 HECTÁREAS DE BOSQUE NATIVO.
ACCIONES  
DNBC ACTUALIZACIÓN – INCENDIO FORESTAL / TOLIMA / ICONONZO / VEREDA MUNDO NUEVO / 02-10-2023 / 08:48 HORAS  INFORME AVANCE OPERATIVO: EL COMANDANTE JOSÉ ÁNGEL CORTES DE BOMBEROS VOLUNTARIOS ICONONZO INFORMA, EN HORAS TARDE HASTA GRAN PARTE DE LA NOCHE LAS LLUVIAS PREVALECIERON EN LA ZONA DONDE SE ENCONTRABA CONCENTRADA LA CONFLAGRACIÓN, POR LO CUAL EL INCENDIO SE ENCUENTRA EN ESTADO LIQUIDADO, EL EVENTO REGISTRÓ UNA AFECTACIÓN APROXIMADA DE 4.5 HECTÁREAS DE BOSQUE NATIVO.
RECURSOS
08 BOMBEROS ICONONZO
10 SOCORREDORES DE LA DEFENSA CIVIL.</t>
    </r>
    <r>
      <rPr>
        <b/>
        <sz val="9"/>
        <rFont val="Arial"/>
        <family val="2"/>
      </rPr>
      <t xml:space="preserve">
ESTADO  LIQUIDADO - 724</t>
    </r>
  </si>
  <si>
    <t xml:space="preserve">CDGRD VALLE DEL CAUCA, DNBC, MINSALUD, SOCORRO NACIONAL, Y DCC, ACTUALIZAN INFORMACIÓN MUNICIPIO: CALI - CRA 7 CON CALLE 26 EVENTO: ACCIDENTE TRANSPORTE AÉREO - 03/10/2023 AFECTACIÓN: 1 PERSONA FALLECIDA (PILOTO), 1 PERSONA LESIONADA REMITIDA A CENTRO ASISTENCIAL (ALUMNO). AVIÓN T- 90 CALIMA, DE INSTRUCCIÓN DE MATRÍCULA (FAC - 2448)
ACCIONES: ATIENDE CMGRD CALI, BOMBEROS, DCC, CRUZ ROJA, POLICÍA NACIONAL, CRUE DISTRITAL DE CALI. - MINSALUD INFORMA:  CRUE CALI INFORMA CONFIRMA 1 PERSONA FALLECIDA EN LA ESCENA LA CUAL ERA EL PILOTO DE LA AERONAVE Y 1 TRASLADADA HACIA CLÍNICA LOS REMEDIOS EN MALAS CONDICIONES GENERALES, BOMBEROS CONTROLA EL INCENDIO GENERADO, ASÍ COMO LOS RIESGOS ASOCIADOS AL EVENTO. CONTINUAMOS ATENTOS. - DCC INFORMA: MI CORONEL LOS VOLUNTARIOS ME REPORTAN QUE YA FUE CONTROLADA LA SITUACIÓN CON EL ACCIDENTE AÉREO, LA AVIONETA TRAÍA UN SOLO TRIPULANTE EL CUAL FALLECIÓ EN EL IMPACTO, EL IMPACTO FUE SOBRE UN TERRENO BALDÍO AFORTUNADAMENTE NO HAY MÁS VÍCTIMAS NI DAÑOS. RECURSOS 150 BOMBEROS CALI DEFENSA CIVIL EJERCITO NACIONAL 3 MÁQUINAS EXTINTORAS 2 MÁQUINAS FORESTALES 2 MÁQUINAS COMANDO 1 CARROTANQUE 1 AMBULANCIA ESTADO: CERRADO - 727
</t>
  </si>
  <si>
    <r>
      <t xml:space="preserve">CDGRD BOYACÁ INFORMA MUNICIPIO: BOAVITA - VEREDA SAUSAL EVENTO: INCENDIO DE COBERTURA VEGETAL - 01/10/2023 AFECTACIÓN: 6 HECTÁREAS DE VEGETACIÓN NATIVA ACCIONES: ATENDIDO POR CMGRD, BOMBEROS, POLICÍA NACIONAL, Y COMUNIDAD ESTADO: </t>
    </r>
    <r>
      <rPr>
        <b/>
        <sz val="9"/>
        <rFont val="Arial"/>
        <family val="2"/>
      </rPr>
      <t>LIQUIDADO   - 727</t>
    </r>
  </si>
  <si>
    <r>
      <t xml:space="preserve">CDGRD HUILA INFORMA: MUNICIPIO: PAICOL - VEREDA LA CUMBRE, SECTOR DE NACEDEROS EVENTO: INCENDIO DE COBERTURA VEGETAL - 02/10/2023 AFECTACIÓN: 2 HECTÁREAS DE PASTO Y RASTROJO ACCIONES ATENDIDO POR CMGRD Y BOMBEROS ESTADO </t>
    </r>
    <r>
      <rPr>
        <b/>
        <sz val="9"/>
        <rFont val="Arial"/>
        <family val="2"/>
      </rPr>
      <t>LIQUIDADO - 727</t>
    </r>
  </si>
  <si>
    <r>
      <t xml:space="preserve">CDGRD HUILA INFORMA: MUNICIPIO: CAMPOALEGRE - VEREDA PIRAVANTE BAJO
EVENTO: INCENDIO DE COBERTURA VEGETAL - 02/10/2023 AFECTACIÓN: 22 HECTÁREAS DE PASTO Y RASTROJO ACCIONES ATENDIDO POR CMGRD Y BOMBEROS ESTADO </t>
    </r>
    <r>
      <rPr>
        <b/>
        <sz val="9"/>
        <rFont val="Arial"/>
        <family val="2"/>
      </rPr>
      <t xml:space="preserve">LIQUIDADO - 727
</t>
    </r>
  </si>
  <si>
    <r>
      <t xml:space="preserve">DNBC INFORMA: DEPARTAMENTO:  VALLE DEL CAUCA. MUNICIPIO CALI - EL CABUYAL - VEREDA PICHINDÉ. EVENTO INCENDIO DE COBERTURA VEGETAL 02/10/2023 . AFECTACIÓN  PENDIENTE POR REPORTAR. ACCIONES: DNBC INFORMA : EL CABO MARCO GÓMEZ COORDINADOR DEL CENTRO DE OPERACIONES Y TELEMÁTICA DE BOMBEROS VOLUNTARIOS CALI INFORMA, SE PRESENTA INCENDIO FORESTAL EN LA VEREDA PICHINDÉ EL CUAL ES ATENDIDO CON 30 UNIDADES DEL CUERPO DE BOMBEROS DE CALI, AL MOMENTO SE REALIZA SOLICITUD DE APOYO AÉREO PARA ATENDER LA EMERGENCIA
-SCN :  SE ENVÍA SOLICITUD N. 122 FUERZA AEROESPACIAL COLOMBIANA
ESTADO: </t>
    </r>
    <r>
      <rPr>
        <b/>
        <sz val="9"/>
        <rFont val="Arial"/>
        <family val="2"/>
      </rPr>
      <t>ACTIVO - 725</t>
    </r>
    <r>
      <rPr>
        <sz val="9"/>
        <rFont val="Arial"/>
        <family val="2"/>
      </rPr>
      <t xml:space="preserve">
ACTUALIZACIÓN DNBC INFORMA, DEPARTAMENTO VALLE DEL CAUCA
MUNICIPIO CALI - SECTORES: EL CABUYAL, VENTEADEROS, VEREDA: PICHINDÉ
EVENTO INCENDIO DE COBERTURA VEGETAL 02-10-2023 
AFECTACIÓN EN VERIFICACIÓN, ZONA DE DIFÍCIL ACCESO. 02-10-2023- 20: 10 HORAS. EL CAPITÁN FRANCISCO JAVIER DÍAZ GONZÁLEZ, COMANDANTE DE BOMBEROS VOLUNTARIOS CALI INFORMA, DURANTE LA JORNADA SE REALIZARON MANIOBRAS DE CONTROL Y EXTINCIÓN POR UNIDADES EN TERRENO, QUIENES LOGRARON SOFOCAR 2 PUNTOS DE CALOR DE LOS 3 QUE ESTABAN ACTIVOS, NOS INDICAN QUE EL FALTANTE TIENE UNA LONGITUD APROXIMADA DE 3 KM, DURANTE EL DÍA SE REPORTAN DOS UNIDADES LESIONADAS, LAS CUALES SUFREN CAÍDA DE SU PROPIA ALTURA Y  GOLPE DE CALOR, FUERON ATENDIDAS Y SE ENCUENTRAN ESTABLES; SOBRE LAS 20:05 HORAS SE SUSPENDEN LABORES DE CONTROL DEBIDO A LA BAJA VISIBILIDAD Y A LA PENDIENTE DEL TERRENO, POR LO QUE LAS UNIDADES REALIZARÁN DURANTE LA NOCHE LABORES DE MONITOREO. 
ACCIONES: APOYAN CDGRD, CMGRD, UNGRD- SALA DE CRISIS GESTIONÓ- SOLICITUD NO.122 CON  FUERZA AEROESPACIAL COLOMBIANA. SOLICITUD NO.067 CON POLICÍA NACIONAL. SOLICITUD NO.095 CON EJÉRCITO NACIONAL, PARA LA ATENCIÓN DE INCENDIO FORESTAL EN EL MUNICIPIO DE SANTIAGO DE CALI, VALLE DEL CAUCA. BOMBEROS DE CALI- 150 UNIDADES- 3 MÁQUINAS EXTINTORAS- 2 MÁQUINAS FORESTALES- 2 MÁQUINAS COMANDO- 1 CARROTANQUE, D.C.C. EJÉRCITO NACIONAL, 1 AMBULANCIA
</t>
    </r>
    <r>
      <rPr>
        <b/>
        <sz val="9"/>
        <rFont val="Arial"/>
        <family val="2"/>
      </rPr>
      <t xml:space="preserve">ESTADO: ACTIVO. - 726
</t>
    </r>
    <r>
      <rPr>
        <sz val="9"/>
        <rFont val="Arial"/>
        <family val="2"/>
      </rPr>
      <t>ACTUALIZACIÓN DNBC INFORMA, DEPARTAMENTO  VALLE DEL CAUCA MUNICIPIO CALI SECTORES: EL CABUYAL, VENTEADEROS, VEREDA: PICHINDÉ EVENTO INCENDIO DE COBERTURA VEGETAL 02-10-2023 AFECTACIÓN  PENDIENTE EVALUACIÓN POR AUTORIDAD AMBIENTAL ACCIONES: APOYAN CDGRD, CMGRD, UNGRD- SALA DE CRISIS GESTIONÓ- SOLICITUD NO.122 CON  FUERZA AEROESPACIAL COLOMBIANA. SOLICITUD NO.067 CON POLICÍA NACIONAL. SOLICITUD NO.095 CON EJÉRCITO NACIONAL, PARA LA ATENCIÓN DE INCENDIO FORESTAL EN EL MUNICIPIO DE SANTIAGO DE CALI, VALLE DEL CAUCA. BOMBEROS DE CALI- 150 UNIDADES- 3 MÁQUINAS EXTINTORAS- 2 MÁQUINAS FORESTALES- 2 MÁQUINAS COMANDO- 1 CARROTANQUE, D.C.C. EJÉRCITO NACIONAL, 1 AMBULANCIA -ACTUALIZACIÓN 03/10/2023 INFORMA: EL CAPITÁN FRANCISCO JAVIER DÍAZ GONZÁLEZ COMANDANTE DE BOMBEROS VOLUNTARIOS CALI INFORMA, DURANTE LA JORNADA SE REALIZARON MANIOBRAS DE CONTROL Y EXTINCIÓN POR UNIDADES EN TERRENO, QUIENES LOGRARON SOFOCAR 2 PUNTOS DE CALOR DE LOS 3 QUE ESTABAN ACTIVOS, NOS INDICAN QUE EL FALTANTE TIENE UNA LONGITUD APROXIMADA DE 3 KM, DURANTE EL DÍA SE REPORTAN DOS UNIDADES LESIONADAS LAS CUALES SUFREN CAÍDA DE SU PROPIA ALTURA Y  GOLPE DE CALOR, FUERON ATENDIDAS Y SE ENCUENTRAN ESTABLES; SOBRE LAS 20:05 HORAS SE SUSPENDEN LABORES DE CONTROL DEBIDO A LA BAJA VISIBILIDAD Y A LA PENDIENTE DEL TERRENO, POR LO QUE LAS UNIDADES REALIZARÁN DURANTE LA NOCHE LABORES DE MONITOREO. -LA BAJA DE TEMPERATURAS Y LA PRECIPITACIONES PRESENTADAS SE LOGRA EL CONTROL Y LIQUIDACIÓN DEL INCENDIO FORESTAL, EL DÍA DE HOY EN EL SECTOR SE ENCUENTRA EL DAGMA (DEPARTAMENTO ADMINISTRATIVO DE GESTIÓN DEL MEDIO AMBIENTE) REALIZANDO CONTROL DE LA ZONA, MEDICIÓN DE AFECTACIÓN Y MONITOREO DE PUNTOS DE CALOR, POR TAL MOTIVO SE CANCELA LA SOLICITUD DE APOYO AÉREO</t>
    </r>
    <r>
      <rPr>
        <b/>
        <sz val="9"/>
        <rFont val="Arial"/>
        <family val="2"/>
      </rPr>
      <t>.  - 727</t>
    </r>
  </si>
  <si>
    <t xml:space="preserve">CDGRD QUINDÍO Y CRUZ ROJA INFORMAN:
MUNICIPIO CALARCÁ - SECTOR LA VIRGEN NEGRA
EVENTO CASO FORTUITO 03/10/2023
AFECTACIÓN 2 PERSONAS CON LESIONES LEVES (1 INSTRUCTOR DE 31 AÑOS Y 1 MENOR DE 13 AÑOS) QUE PRACTICABAN PARAPENTISMO ATRAPADAS EN CABLES DE ALTA TENSIÓN EN EL SECTOR DE LA VIRGEN NEGRA EN LA LÍNEA., AL MOMENTO SE REALIZA DES ENERGIZACIÓN DE LAS CUERDAS.  ESTÁN APROXIMADAMENTE A 60 METROS DEL PISO, Y A UNOS 500 METROS DE DISTANCIA DE LA TORRE
ACCIONES  ATIENDEN BOMBEROS DEL TÚNEL DE LA LÍNEA, BOMBEROS CALARCÁ, EDEQ. EN DESPLAZAMIENTO BOMBEROS PEREIRA CON EQUIPO DE CUERDAS. CRUZ ROJA COLOMBIANA SECCIONAL QUINDÍO SE PREPARA CON ILUMINACIÓN PARA EL SITIO, YA QUE ES ZONA RURAL Y POR EL HORARIO, LA OPERACIÓN DE RESCATE PUEDE EXTENDERSE POR VARIAS HORAS
ACTUALIZACIÓN CDGRD QUINDÍO HORA 16:53   REPORTA EL STTE.DAVID JOAQUÍN QUE YA SE RESCATARON LAS VÍCTIMAS CON ÉXITO Y EN ESTOS MOMENTOS ESTÁN SIENDO VALORADOS POR PERSONAL MÉDICO PARA ESTO FUE NECESARIO DE 30 UNIDADES LAS CUALES FUERON PERSONAL DE LA EMPRESA DEL PARAPENTE 2 BOMBEROS CALARCÁ 2 BOMBEROS PEREIRA 7 POLICÍA 5 SISMEDICAL 5 DEFENSA CIVIL 4 Y EDEQ 5 LAS VÍCTIMAS ESTÁN ESTABLES SIN NOVEDAD ESPECIAL EN SU SALUD
ESTADO CERRADO - 728
</t>
  </si>
  <si>
    <t xml:space="preserve">CDGRD CALDAS INFORMA:
MUNICIPIO ANSERMA - CAÑÓN DE OPIRAMÁ, LÍMITES CON EL MUNICIPIO DE QUINCHÍA
EVENTO INCENDIO DE COBERTURA VEGETAL 02/10/2023
AFECTACIÓN 6 HECTÁREAS DE VEGETACIÓN NATIVA, FAUNA Y FLORA SILVESTRE. AL PARECER EL EVENTO FUE PROVOCADO
ACCIONES ATENDIDO POR BOMBEROS 
ESTADO LIQUIDADO - 728
</t>
  </si>
  <si>
    <t xml:space="preserve">CMGRD  CARTAGENA INFORMA:
MUNICIPIO CARTAGENA - BOLÍVAR, CORREGIMIENTO ARROYO GRANDE
EVENTO  COLAPSO ESTRUCTURAL 03/10/2023
AFECTACIÓN 1 MENOR FALLECIDA (TRASLADADA AL HOSPITAL SERENA DEL MAR DONDE LLEGÓ SIN SIGNOS VITALES) Y 1 MENOR LESIONADA. POR EL COLAPSO DE UNA TORRE DE ANTENA DE COMUNICACIONES DE 15 METROS DE ALTURA INSTALADA EN LA ENTIDAD EDUCATIVA NUEVA ESPERANZA.
ACCIONES ATENDIDO POR COMUNIDAD, OAGRD, CRUE DEL DADIS  Y AMBULANCIAS
ESTADO CERRADO - 728
 </t>
  </si>
  <si>
    <r>
      <t xml:space="preserve">CDGRD CUNDINAMARCA, INFORMA: MUNICIPIO VIANÍ, VEREDA CALAMBATA, EVENTO INCENDIO DE COBERTURA VEGETAL 01/10/2023, AFECTACIÓN 4 HECTÁREAS DE VEGETACIÓN NATIVA, ACCIONES ATENDIDO POR EL CMGRD, CBV DEL SAN JUAN DE RÍO SECO CON 6 UNIDADES Y COMUNIDAD, ESTADO </t>
    </r>
    <r>
      <rPr>
        <b/>
        <sz val="9"/>
        <rFont val="Arial"/>
        <family val="2"/>
      </rPr>
      <t>LIQUIDADO - 729</t>
    </r>
  </si>
  <si>
    <r>
      <t xml:space="preserve">CDGRD CUNDINAMARCA, INFORMA: MUNICIPIO FÓMEQUE, VEREDA SUSA SECTOR CHUSCAL, EVENTO INCENDIO DE COBERTURA VEGETAL 02/10/2023, AFECTACIÓN 4 HECTÁREAS DE RASTROJO Y PASTIZALES, ACCIONES ATENDIDO POR EL CMGRD Y CBV DEL MUNICIPIO CON 6 UNIDADES, ESTADO </t>
    </r>
    <r>
      <rPr>
        <b/>
        <sz val="9"/>
        <rFont val="Arial"/>
        <family val="2"/>
      </rPr>
      <t>LIQUIDADO - 729</t>
    </r>
  </si>
  <si>
    <r>
      <t xml:space="preserve">CDGRD CUNDINAMARCA, INFORMA: MUNICIPIO EL COLEGIO, VEREDA MISIONES, EVENTO INCENDIO DE COBERTURA VEGETAL 02/10/2023, AFECTACIÓN 1,5 HECTÁREAS DE RASTROJO Y PASTIZALES, ACCIONES ATENDIDO POR EL CMGRD Y CBV DEL MUNICIPIO CON 10 UNIDADES, ESTADO </t>
    </r>
    <r>
      <rPr>
        <b/>
        <sz val="9"/>
        <rFont val="Arial"/>
        <family val="2"/>
      </rPr>
      <t>LIQUIDADO - 729</t>
    </r>
  </si>
  <si>
    <r>
      <t xml:space="preserve">CDGRD CUNDINAMARCA, INFORMA
MUNICIPIO VIOTÁ, ZONA RURAL
EVENTO INCENDIO DE COBERTURA VEGETAL- 02-10-2023
AFECTACIÓN EN VERIFICACIÓN 
ACCIONES APOYARON CMGRD, BOMBEROS DEL MUNICIPIO DE VIOTÁ-  5 UNIDADES, SAN ANTONIO DEL TEQUENDAMA-  4 UNIDADES
</t>
    </r>
    <r>
      <rPr>
        <b/>
        <sz val="9"/>
        <rFont val="Arial"/>
        <family val="2"/>
      </rPr>
      <t>ESTADO ACTIVO. - 726</t>
    </r>
    <r>
      <rPr>
        <sz val="9"/>
        <rFont val="Arial"/>
        <family val="2"/>
      </rPr>
      <t xml:space="preserve">
ACTUALIZACIÓN CDGRD CUNDINAMARCA: MUNICIPIO VIOTÁ, VEREDA MANUEL AGUSTÍN, EVENTO INCENDIO DE COBERTURA VEGETAL 02/10/2023, AFECTACIÓN 1 HECTÁREA DE PASTIZALES Y RASTROJO, ACCIONES ATENDIDO POR EL CMGRD Y CBV DEL MUNICIPIO CON 4 UNIDADES, </t>
    </r>
    <r>
      <rPr>
        <b/>
        <sz val="9"/>
        <rFont val="Arial"/>
        <family val="2"/>
      </rPr>
      <t>ESTADO LIQUIDADO - 729</t>
    </r>
    <r>
      <rPr>
        <sz val="9"/>
        <rFont val="Arial"/>
        <family val="2"/>
      </rPr>
      <t xml:space="preserve">
</t>
    </r>
  </si>
  <si>
    <t xml:space="preserve">CDGRD CUNDINAMARCA INFORMA:
MUNICIPIO:  SOACHA -   KM 103 EN LA VÍA AL MUNICIPIO DE GRANADAS
EVENTO: ACCIDENTE DE TRANSPORTE TERRESTRE 04/10/2023
AFECTACIÓN: 2 PERSONAS MAYORES FALLECIERON EN EL SITIO (MAMÁ Y EL HIJO) Y 2 PERSONAS MÁS RESULTARON HERIDAS TRASLADADAS AL HOSPITAL DE SOACHA. POR ACCIDENTE CUANDO UN CAMIÓN AL PARECER SE LE ADELANTÓ AL AUTOMÓVIL Y LE CERRÓ LA VÍA PERDIENDO EL CONTROL HACIA UN ABISMO
ACCIONES:  ATENDIDO POR BOMBEROS DEL MUNICIPIO DE SOACHA CON 6 UNIDADES, 1 AMBULANCIA DE CONCESIÓN, 1 AMBULANCIA DE SOACHA Y EL CTI.
ESTADO: CERRADO - 732
</t>
  </si>
  <si>
    <t xml:space="preserve">CDGRD CUNDINAMARCA INFORMA:
MUNICIPIO:  SOACHA -  CIUDAD VERDE
EVENTO:  INCENDIO DE COBERTURA VEGETAL 04/10/2023
AFECTACIÓN:   2 HECTÁREAS DE VEGETACIÓN  PASTIZALES Y RASTROJOS
ACCIONES:  ATENDIDO POR  BOMBEROS DEL MUNICIPIO DE SOACHA CON 6 UNIDADES Y  VOLUNTARIOS 2.
ESTADO: LIQUIDADO - 732
</t>
  </si>
  <si>
    <t xml:space="preserve">CDGRD CUNDINAMARCA INFORMA:
MUNICIPIO:  VIOTÁ - VEREDA QUEBRADASECA 
EVENTO: INCENDIO DE COBERTURA VEGETAL 03/10/2023
AFECTACIÓN:  42 HECTÁREAS DE VEGETACIÓN Y BOSQUE NATIVO, PASTIZALES, RASTROJO  AL PARECER POR CAUSAS DESCONOCIDAS
ACCIONES: ATENDIDO POR BOMBEROS DEL MUNICIPIO DE VIOTÁ CON 5 UNIDADES, ALCALDÍA CON CARROTANQUE Y LA COMUNIDAD
ESTADO: LIQUIDADO - 732
</t>
  </si>
  <si>
    <t xml:space="preserve">DCC INFORMA:
MUNICIPIO: NOBSA - BOYACÁ
EVENTO: INMERSIÓN 04/10/2023
AFECTACIÓN: 1 PERSONA FALLECIDA ( MENOR DE 14 AÑOS) QUE CAYO AL RIO CHICAMOCHA.
ACCIONES:  ATENDIÓ DCC CON 8 UNIDADES, CUERDAS, ARPÓN, EPPS, BOTE INFLABLE Y  RADIOS 
ESTADO: CERRADO - 732
</t>
  </si>
  <si>
    <t xml:space="preserve">CMGRD CALI  INFORMA:
MUNICIPIO: CALI - VALLE DEL CAUCA, PILAS DEL CABUYAL,
EVENTO: INCENDIO DE COBERTURA VEGETAL  03/10/2023
AFECTACIÓN: 1 HECTÁREA DE VEGETACIÓN NATIVA
ACCIONES:  13:48 HORAS//INCENDIO FORESTAL// PILAS DEL CABUYAL, AL SITIO SE DIRIGE UNA MÁQUINA CON 04 UNIDADES, UN CARRO TANQUE CON 02 UNIDADES Y DOS MÓVILES FORESTALES CON 12 UNIDADES.
AL ARRIBO DE LAS UNIDADES SE OBSERVA INCENDIO FORESTAL DE DIFÍCIL ACCESO, SE REALIZA LABORES PARA CONTROL DE PUNTOS CALIENTE, SE REPORTA UNA (01) DESCARGA CON EL BAMBI BUCKET, SITUACIÓN CONTROLADA Y LIQUIDADA
ESTADO: LIQUIDADO - 732
</t>
  </si>
  <si>
    <r>
      <t xml:space="preserve">CDGRD CUNDINAMARCA, INFORMA: MUNICIPIO: SILVANIA, VEREDA LA VEGA TIBACUY, EVENTO: INCENDIO ESTRUCTURAL 05/10/2023, AFECTACIÓN: 1 VIVIENDA DESTRUIDA, 1 FAMILIA, 4 PERSONAS, ACCIONES: ATENDIDO POR EL CMGRD Y CBV DEL MUNICIPIO, ESTADO: </t>
    </r>
    <r>
      <rPr>
        <b/>
        <sz val="9"/>
        <rFont val="Arial"/>
        <family val="2"/>
      </rPr>
      <t>LIQUIDADO - 733</t>
    </r>
  </si>
  <si>
    <r>
      <t xml:space="preserve">SGC INFORMA:
REGIÓN: TUFIÑO - CARCHI, ECUADOR, COLOMBIA - AREA DE INFLUENCIA COMPLEJO VOLCÁNICO CHILES - CERRO NEGRO
FECHA: 2023-10-05 15:55 HORA LOCAL (2023-10-05 20:55 UTC)
LATITUD: 0.80 GRADOS NORTE
LONGITUD: 77.93 GRADOS OESTE
MAGNITUD: 4.1
PROFUNDIDAD: 3 KM
MUNICIPIOS CERCANOS: TUFIÑO (CARCHI, ECUADOR) A 7 KM, LA LIBERTAD (CARCHI, ECUADOR) A 16 KM, CUMBAL (NARIÑO) A 19 KM
ACCIONES: CDGRD NARIÑO SE REPORTA SIN NOVEDAD
ESTADO: </t>
    </r>
    <r>
      <rPr>
        <b/>
        <sz val="9"/>
        <rFont val="Arial"/>
        <family val="2"/>
      </rPr>
      <t>CERRADO - 724</t>
    </r>
  </si>
  <si>
    <t>FUGA</t>
  </si>
  <si>
    <r>
      <t>DCC INFORMA: DEPARTAMENTO: VICHADA. MUNICIPIO: CUMARIBO -  PUERTO DEL RÍO VICHADA. EVENTO: INCENDIO DE COBERTURA VEGETAL 4/10/2023 
AFECTACIÓN: 10 HECTÁREAS DE MALEZA Y VEGETACIÓN NATIVA. ACCIONES:  EVENTO ATENDIDO POR CMGRD Y DCC. ESTADO: LIQUIDADO - 735</t>
    </r>
    <r>
      <rPr>
        <b/>
        <sz val="9"/>
        <rFont val="Arial"/>
        <family val="2"/>
      </rPr>
      <t xml:space="preserve">
</t>
    </r>
  </si>
  <si>
    <r>
      <t xml:space="preserve">DCC INFORMA:. DEPARTAMENTO: BOYACÁ. MUNICIPIO: SOGAMOSO - COLEGIO  SILVESTRE ARENAS. EVENTO: FUGA - 5/10/2023. AFECTACIÓN: 31 PERSONAS, VALORADAS Y TRASLADAS A CENTROS MÉDICOS. POR  INHALACIÓN DE GAS ACCIONES: EVENTO ATENDIDO POR CMGRD, DCC Y BOMBEROS. ESTADO: </t>
    </r>
    <r>
      <rPr>
        <b/>
        <sz val="9"/>
        <rFont val="Arial"/>
        <family val="2"/>
      </rPr>
      <t>CERRADO - 735</t>
    </r>
  </si>
  <si>
    <r>
      <t xml:space="preserve">CDGRD NORTE DE SANTANDER, INFORMA:
MUNICIPIO: CUCUTILLLA, SECTOR: SAN MIGUEL
EVENTO: AVENIDA TORRENCIAL- 29-09-2023
AFECTACIÓN: 1 VÍA SECUNDARIA- CUCUTILLA- PAMPLONA- VÍA PRINCIPAL OBSTRUIDA POR ROCAS DE GRAN TAMAÑO, LODO Y ESCOMBROS, DEJANDO INCOMUNICADO A TODO EL MUNICIPIO DE CUCUTILLA. SE RECIBE INFORME, CON EVIDENCIA FOTOGRÁFICA Y SOLICITUD DE APOYO CON INTERVENCIÓN DE MAQUINARIA AMARILLA 
ACCIONES: APOYA CMGRD
</t>
    </r>
    <r>
      <rPr>
        <b/>
        <sz val="9"/>
        <rFont val="Arial"/>
        <family val="2"/>
      </rPr>
      <t>ESTADO: ABIERTO. - 719</t>
    </r>
    <r>
      <rPr>
        <sz val="9"/>
        <rFont val="Arial"/>
        <family val="2"/>
      </rPr>
      <t xml:space="preserve">
ACTUALIZACIÓN CDGRD NORTE DE SANTANDER, INFORMA
MUNICIPIO CUCUTILLA, SECTOR: SAN MIGUEL
EVENTO AVENIDA TORRENCIAL- 29-09-2023
AFECTACIÓN 1 VÍA SECUNDARIA- CUCUTILLA- PAMPLONA- VÍA PRINCIPAL OBSTRUIDA POR ROCAS DE GRAN TAMAÑO, LODO Y ESCOMBROS, DEJANDO INCOMUNICADO A TODO EL MUNICIPIO DE CUCUTILLA. SE RECIBE INFORME, CON EVIDENCIA FOTOGRÁFICA Y SOLICITUD DE APOYO CON INTERVENCIÓN DE MAQUINARIA AMARILLA 
ACCIONES APOYAN CMGRD, UNGRD- SOLICITUD DE RECONOCIMIENTO PARA VIABILIDAD DE INTERVENCIÓN CON MAQUINARIA AMARILLA N° 11 A EJÉRCITO NACIONAL
</t>
    </r>
    <r>
      <rPr>
        <b/>
        <sz val="9"/>
        <rFont val="Arial"/>
        <family val="2"/>
      </rPr>
      <t>ESTADO CERRADO. - 731</t>
    </r>
  </si>
  <si>
    <r>
      <t xml:space="preserve">IDIGER BOGOTÁ, D.C. Y ENLACE EJÉRCITO UNGRD INFORMAN
HORA DE SERVICIO: 12:44
LOCALIDAD: SANTAFÉ 
BARRIO: CERRO GUADALUPE  
EVENTO: INCENDIO DE COBERTURA VEGETAL - 03/10/2023
SITUACIÓN: REPORTAN VERIFICACIÓN POR COLUMNA DE HUMO EN EL CERRO.
AFECTACIÓN: PENDIENTE EVALUACIÓN 
ACCIONES: SE DESPLAZARON 8 UNIDADES DE BOMBEROS OFICIALES BOGOTÁ. D.C, 2 MÁQUINAS AL LUGAR DEL INCIDENTE, EN SEGUIMIENTO POR PARTE DE LA SALA SITUACIONAL.
</t>
    </r>
    <r>
      <rPr>
        <b/>
        <sz val="9"/>
        <rFont val="Arial"/>
        <family val="2"/>
      </rPr>
      <t>ESTADO: ACTIVO - 727</t>
    </r>
    <r>
      <rPr>
        <sz val="9"/>
        <rFont val="Arial"/>
        <family val="2"/>
      </rPr>
      <t xml:space="preserve">
ACTUALIZACIÓN - BOMBEROS BOGOTÁ INFORMAN
MUNICIPIO BOGOTÁ D.C.  - LOCALIDAD SANTAFÉ,  CERRO LA VIGA  
EVENTO INCENDIO DE COBERTURA VEGETAL 03/10/2023
AFECTACIÓN PENDIENTE EN EVALUACIÓN
ACCIONES 
ACTUALIZACIÓN HORA: 14:41. SE REALIZA LA VERIFICACIÓN SE TRATA DE INCENDIO FORESTAL INFORMAN QUE SE ENCUENTRA EN LA PARTE MEDIA DEL CERRO DE LA VIGA, VÍA DE DIFÍCIL ACCESO, SE DIRIGEN AL PUNTO AL PIE CON HERRAMIENTA MANUAL, SE INGRESA POR EL CAMINO VIEJO DEL CERRO DE GUADALUPE, EN EL PUNTO SE ENCUENTRA X-16/ME-22/X-42/ME-34.
INFORME OPERACIONAL 15:16 HORAS COMANDANTE DEL INCIDENTE: TENIENTE FIDEL MEDINA INFORME AVANCE OPERATIVO: 
EL COMANDANTE FIDEL MEDINA DEL CUERPO OFICIAL BOMBEROS DE BOGOTÁ INFORMA, SE PRESENTA INCENDIO FORESTAL EL CUAL AVANZA RÁPIDAMENTE EN EL SECTOR CERRO DE LA VIGA (COSTADO ORIENTAL CERRO DE GUADALUPE), AL MOMENTO EL INCENDIO SE DIRIGE POR EL FLANCO IZQUIERDO DE COPA POR LO CUAL SE REALIZAN MANIOBRAS DE CONTENCIÓN CON HERRAMIENTA MANUAL, DEBIDO A QUE EL TERRENO DIFICULTA DESPLAZAR LOS RECURSOS HÍDRICOS A LOS DIFERENTES PUNTOS DE LA EMERGENCIA; SE TENDRÁ UN PERIODO OPERACIÓN INICIAL DE 24 HORAS, HASTA EL MOMENTO ESTE INCENDIO DEJA UNA AFECTACIÓN DE APROXIMADA DE 5 HECTÁREAS. 
SALA SITUACIONAL REALIZA ARTICULACIÓN CON SCN-UNGRD, DOCTOR GUILLERMO ESCOBAR DIRECTOR DEL IDIGER Y BOMBEROS OFICIALES BOGOTÁ, EN LA CUAL AL MOMENTO NO SE REQUIERE ACTIVACIÓN DE COMPONENTE TERRESTRE PERTENECIENTE A LAS ENTIDADES DEL SNGRD, NI DE APOYO AÉREO, QUEDAMOS PENDIENTES. POR EL MOMENTO SE ACTIVA PREVENTIVAMENTE EL CONTRATO HORAS VUELO DE LA DNBC, EN CASO SE SER ACTIVADO; ESTAMOS ATENTOS DE LAS COORDINACIONES QUE DE MANERA ARTICULADA SE DESARROLLEN ENTRE UNGRD - DNBC -  IDIGER Y UAECOBB.
RECURSOS:  12 BOMBEROS BOGOTÁ   
</t>
    </r>
    <r>
      <rPr>
        <b/>
        <sz val="9"/>
        <rFont val="Arial"/>
        <family val="2"/>
      </rPr>
      <t xml:space="preserve">ESTADO ACTIVO - 728
</t>
    </r>
    <r>
      <rPr>
        <sz val="9"/>
        <rFont val="Arial"/>
        <family val="2"/>
      </rPr>
      <t>ACTUALIZACIÓN -  DNBC, IDIGER, UAECOBB INFORMAN: MUNICIPIO BOGOTÁ D.C.  - LOCALIDAD SANTAFÉ  BARRIO - CERRO GUADALUPE  
EVENTO: INCENDIO DE COBERTURA VEGETAL 03/10/2023. AFECTACIÓN:  PENDIENTE EN EVALUACIÓN. ACCIONES:  ACTUALIZACIÓN HORA: 8:40.  -IDIGER INFORMA : EL INCENDIO DE COBERTURA VEGETAL SE PRODUJO  POSIBLEMENTE POR LA CAÍDA DE LÍNEA DE ALTA DE CODENSA.  SE REALIZARÁ  UNA LÍNEA CORTAFUEGO CON APOYO DE 20 UNIDADES DE BIADE Y 5 UNIDADES DE UAECOBB. DURANTE LAS HORAS DE LA NOCHE SE PRESENTAN CONDICIONES  CLIMATOLÓGICAS  FAVORABLES LO QUE AYUDA A LA REDUCCIÓN DEL INCENDIO.  -UAECOBB INFORMA:  SE REALIZA VERIFICACIÓN, EN EL PUNTO LOS RECURSOS INVOLUCRADOS, SE VAN A ORGANIZAR TRES CUADRILLAS CON APOYO DE PERSONAL DEL EJÉRCITO PARA REALIZAR LA LIQUIDACIÓN DE PUNTOS CALIENTES APOYA BRIGADA CENTRO Y NORTE, VAN A REALIZAR TRABAJO CON PALAS Y BATEFUEGO.  SE EVIDENCIAS 4 FOCOS, EN GRUPO SAR VA A REALIZAR SOBRE VUELO, SUBIRÁ POR EL KILÓMETRO 17 . -DNBC INFORMA:  EN COMUNICACIÓN CON EL SARGENTO FREDDY NOGUERA DE LA UAECOBB INFORMA, EL EVENTO SE ESTÁ DESARROLLANDO SOBRE 3.300 M.S.N.M, CONSUMIENDO VEGETACIÓN NATIVA, BOSQUE ALTO ANDINO, VEGETACIÓN DE PÁRAMO Y ARBUSTOS; SE LOGRÓ PROTEGER UNA PLANTACIÓN DE BOSQUE DE PINO. EL PMU SE INSTALÓ EN EL SECTOR CERRO LA VIGA, DONDE LAS COMUNICACIONES EN TERRENO SON COMPLICADAS, NO HAY SEÑAL DEL TELÉFONO CELULAR Y LA INFORMACIÓN SE REALIZA A TRAVÉS DE EQUIPOS DE RADIO. LA SOLICITUD DE APOYO AÉREO QUEDA EN STAND BY Y SE REALIZARÁ UN NUEVO REPORTE A LAS 12:00 HORAS.</t>
    </r>
    <r>
      <rPr>
        <b/>
        <sz val="9"/>
        <rFont val="Arial"/>
        <family val="2"/>
      </rPr>
      <t xml:space="preserve">  ESTADO: ACTIVO - 730
</t>
    </r>
    <r>
      <rPr>
        <sz val="9"/>
        <rFont val="Arial"/>
        <family val="2"/>
      </rPr>
      <t>ACTUALIZACIÓN DNBC, IDIGER, UAECOBB INFORMAN
MUNICIPIO BOGOTÁ D.C. - LOCALIDAD SANTAFÉ, BARRIO - CERRO GUADALUPE  
EVENTO: INCENDIO DE COBERTURA VEGETAL 03-10-2023
AFECTACIÓN: 4 HECTÁREAS DE VEGETACIÓN NATIVA. 04-10-2023- 15:00 HORAS. EN COMUNICACIÓN CON EL SARGENTO JHON ALMEYDA DE LA UAECOBB INFORMA, SE REALIZARON MANIOBRAS DE EXTINCIÓN LOGRANDO CONTROLAR LA DEFLAGRACIÓN, SIN EMBARGO, EN EL PUNTO QUEDA UNA BRIGADA FORESTAL REALIZANDO GUARDIA DE CENIZAS HASTA LAS 17:00 HORAS, PARA EVITAR UNA POSIBLE REACTIVACIÓN
ACCIONES:  APOYAN IDIGER, UAECOBB- 15 UNIDADES, BATALLÓN DE DESASTRES- 20 UNIDADES</t>
    </r>
    <r>
      <rPr>
        <b/>
        <sz val="9"/>
        <rFont val="Arial"/>
        <family val="2"/>
      </rPr>
      <t xml:space="preserve">
ESTADO: LIQUIDADO. - 731</t>
    </r>
  </si>
  <si>
    <r>
      <t xml:space="preserve">CDGRD HUILA, INFORMA: MUNICIPIO: NATAGA, SUBTERRÁNEO EN LA VEREDA EL SOCORRO, PARTE ALTA DE LA SERRANÍA LAS NIEVES, EVENTO: INCENDIO DE COBERTURA VEGETAL 26/09/2023, AFECTACIÓN: 100 HECTÁREAS DE VEGETACIÓN NATIVA CONSUMIDAS, ACCIONES: EL DÍA DE HOY ES ATENDIDO POR 5 UNIDADES DEL CBV DEL MUNICIPIO, ESTADO: </t>
    </r>
    <r>
      <rPr>
        <b/>
        <sz val="9"/>
        <rFont val="Arial"/>
        <family val="2"/>
      </rPr>
      <t xml:space="preserve">ACTIVO - 711
</t>
    </r>
    <r>
      <rPr>
        <sz val="9"/>
        <rFont val="Arial"/>
        <family val="2"/>
      </rPr>
      <t>ACTUALIZACIÓN DNBC INFORMA, DEPARTAMENTO HUILA
MUNICIPIO: NÁTAGA, VEREDA: EL SOCORRO- PARTE ALTA DE LA SERRANÍA DE LAS NIEVES
EVENTO:   INCENDIO DE COBERTURA VEGETAL 26-09-2023
AFECTACIÓN: 100 HECTÁREAS DE VEGETACIÓN NATIVA. 01-10-2023- 08:13 HORAS. LA COMANDANTE ANDREA NASAYO DE BOMBEROS VOLUNTARIOS NÁTAGA INFORMA, DURANTE LA JORNADA DEL DÍA DE AYER SE REALIZARON LABORES DE CONTROL Y EXTINCIÓN HASTA LA 18:00 HORAS, DEJANDO EL INCENDIO CONTROLADO, EL DÍA DE HOY NO VAN A REALIZAR NINGUNA LABOR EN EL PUNTO, SE RETOMARÁN LAS ACTIVIDADES MAÑANA SOBRE A LAS 07:00 HORAS. 
ACCIONES: APOYAN CMGRD, BOMBEROS- 5 UNIDADES</t>
    </r>
    <r>
      <rPr>
        <b/>
        <sz val="9"/>
        <rFont val="Arial"/>
        <family val="2"/>
      </rPr>
      <t xml:space="preserve">
ESTADO: CONTROLADO. - 722
</t>
    </r>
    <r>
      <rPr>
        <sz val="9"/>
        <rFont val="Arial"/>
        <family val="2"/>
      </rPr>
      <t>ACTUALIZACIÓN CDGRD  HUILA INFORMA: MUNICIPIO: NÁTAGA - VEREDA EL SOCORRO   PARTE ALTA DE LA SERRANÍA  DE LAS NIEVES. EVENTO: INCENDIO DE COBERTURA VEGETAL 26/09/2023. AFECTACIÓN: 100 HECTÁREAS 
ACCIONES: EVENTO  SUBTERRÁNEO CON ATENCIÓN DE LA COMUNIDAD Y 2 UNIDADES DE BOMBEROS DEL MUNICIPIO,  SE ENCUENTRAN ALGUNOS FOCOS ACTIVOS</t>
    </r>
    <r>
      <rPr>
        <b/>
        <sz val="9"/>
        <rFont val="Arial"/>
        <family val="2"/>
      </rPr>
      <t xml:space="preserve">. ESTADO: CONTROLADO 90%  - 730
</t>
    </r>
    <r>
      <rPr>
        <sz val="9"/>
        <rFont val="Arial"/>
        <family val="2"/>
      </rPr>
      <t>ACTUALIZACIÓN DNBC Y CDGRD HUILA, INFORMAN
MUNICIPIO NÁTAGA, VEREDA: EL SOCORRO- PARTE ALTA DE LA SERRANÍA DE LAS NIEVES
EVENTO   INCENDIO DE COBERTURA VEGETAL – SUBTERRÁNEO- 26-09-2023
AFECTACIÓN 100 HECTÁREAS DE VEGETACIÓN NATIVA. 04-10-2023- 16:06 HORAS. LA COMANDANTE ANDREA NASAYO DE BOMBEROS VOLUNTARIOS NÁTAGA INFORMA, SE FINALIZAN LABORES DE EXTINCIÓN CON HERRAMIENTAS MANUALES Y BOMBAS DE ESPALDA, CULMINANDO EL PERIODO OPERACIONAL A LAS 15:30 HORAS DONDE SE LOGRA LA LIQUIDACIÓN DE LA DEFLAGRACIÓN  
ACCIONES APOYARON CMGRD, BOMBEROS- 5 UNIDADES</t>
    </r>
    <r>
      <rPr>
        <b/>
        <sz val="9"/>
        <rFont val="Arial"/>
        <family val="2"/>
      </rPr>
      <t xml:space="preserve">
ESTADO LIQUIDADO. - 731
</t>
    </r>
  </si>
  <si>
    <r>
      <t xml:space="preserve">CDGRD BOYACÁ  INFORMA:
MUNICIPIO:  TÓPAGA - VEREDA SAN JOSÉ 
EVENTO: INCENDIO DE COBERTURA VEGETAL 04/10/2023
AFECTACIÓN: PENDIENTE EN EVALUACIÓN
ACCIONES: ATENDIDO POR BOMBEROS NOBSA
</t>
    </r>
    <r>
      <rPr>
        <b/>
        <sz val="9"/>
        <rFont val="Arial"/>
        <family val="2"/>
      </rPr>
      <t>ESTADO: ACTIVO - 732</t>
    </r>
    <r>
      <rPr>
        <sz val="9"/>
        <rFont val="Arial"/>
        <family val="2"/>
      </rPr>
      <t xml:space="preserve">
ACTUALIZACIÓN ENLACE DNBC – BOYACÁ: MUNICIPIO: TÓPAGA, VEREDA SAN JOSÉ, EVENTO: INCENDIO DE COBERTURA VEGETAL, 04/10/2023, AFECTACIÓN: 20 HECTÁREAS DE VEGETACIÓN NATIVA Y PASTIZALES, ACCIONES: ATENDIDO POR EL CMGRD Y UNIDADES DE GRD, RECURSOS: 10 BOMBEROS NOBSA, 15 COMUNIDAD, INCIVIL S.A.S, COMUNIDAD, POLICÍA NACIONAL</t>
    </r>
    <r>
      <rPr>
        <b/>
        <sz val="9"/>
        <rFont val="Arial"/>
        <family val="2"/>
      </rPr>
      <t>, ESTADO: LIQUIDADO - 733</t>
    </r>
    <r>
      <rPr>
        <sz val="9"/>
        <rFont val="Arial"/>
        <family val="2"/>
      </rPr>
      <t xml:space="preserve">
</t>
    </r>
  </si>
  <si>
    <r>
      <t xml:space="preserve">CDGRD SANTANDER, INFORMA:
MUNICIPIO: LEBRIJA, SECTOR: PARADOR BETO - BÚCAROS- PR: 42+470 AL 42+580
EVENTO:  MOVIMIENTO EN MASA- 01-10-2023
AFECTACIÓN: PÉRDIDA DE LA BANCA. SE REALIZA CIERRE TOTAL DE LA VÍA ENTRE PR42+000 AL PR45+000 RN6602 POR DESLIZAMIENTO DE MATERIAL Y PÉRDIDA DE BANCA. SE ADELANTAN COORDINACIONES CON DITRA PARA EL CIERRE TOTAL DE LA RN6602 ENTRE LA FORTUNA Y LEBRIJA PARA DESVIÓ A TRAVÉS DE RUTAS ALTERNAS. UNIDADES DE OPERACIÓN VIAL Y DITRA SE ENCUENTRAN EN EL SITIO
ACCIONES: APOYAN CMGRD, CDGRD, CONCESIONARIA RUTA DEL CACAO SAS, DITRA, ACTIVACIÓN DEL CRUE  
</t>
    </r>
    <r>
      <rPr>
        <b/>
        <sz val="9"/>
        <rFont val="Arial"/>
        <family val="2"/>
      </rPr>
      <t>ESTADO: ABIERTO. - 722</t>
    </r>
    <r>
      <rPr>
        <sz val="9"/>
        <rFont val="Arial"/>
        <family val="2"/>
      </rPr>
      <t xml:space="preserve">
ACTUALIZACIÓN - CDGRD SANTANDER  INFORMA:
MUNICIPIO LEBRIJA - SECTOR PARADOR BETO - BÚCAROS- PR: 42+470 AL 42+580
EVENTO MOVIMIENTO EN MASA 01/10/2023
AFECTACIÓN 20 FAMILIAS EN ZONA DE RIESGO, 1 VÍA NACIONAL BUCARAMANGA - BARRANCABERMEJA RUTA DEL CACAO CON CIERRE TOTAL POR PERDIDA DE BANCA POR FALLA GEOLÓGICA, CULTIVOS DE CACAO, CAFÉ Y CÍTRICOS. 
ACCIONES ATENDIDO POR  CMGRD, CDGRD, BOMBEROS, PONALSAR, DITRA, CONCESIONARIA RUTA DEL CACAO SAS, POLICÍA, ACTIVACIÓN DEL CRUE. 
ACTUALIZACIÓN CDGRD SANTANDER 10/01/2023 HORA 11:30. SE REALIZA PMU CON ENTIDADES DEL SNGRD, ALCALDÍA DE LEBRIJA, CONCESIONARIA DE LA VÍA RUTA DEL CACAO, CDGRD SANTANDER, DEFENSORÍA DEL PUEBLO, DITRA, POLICÍA. 
SE TIENE AFECTACIÓN DE LA VÍA POR MÁS DE 120 MTS DE LOSA ASFÁLTICA, PÉRDIDA DE LA BANCA Y AFECTACIONES EN TALUD SUPERIOR.  SE CONTINÚA LA FASE DE RESPUESTA.   
</t>
    </r>
    <r>
      <rPr>
        <b/>
        <sz val="9"/>
        <rFont val="Arial"/>
        <family val="2"/>
      </rPr>
      <t>ESTADO  ABIERTO - 724</t>
    </r>
    <r>
      <rPr>
        <sz val="9"/>
        <rFont val="Arial"/>
        <family val="2"/>
      </rPr>
      <t xml:space="preserve">
ACTUALIZACIÓN CDGRD SANTANDER: MUNICIPIO: LEBRIJA, SECTOR PARADOR BETO - BÚCAROS, VEREDA PORTUGAL, ANGELINOS BAJOS, LISBOA, EVENTO: MOVIMIENTO EN MASA 01/10/2023, AFECTACIÓN: 1 VÍA NACIONAL, 20 FAMILIAS EN RIESGO, 53 PERSONAS (22 MUJERES, 20 HOMBRES, 11 NIÑOS) DE ESTAS 13 PERSONAS NO HAN QUERIDO EVACUAR. 118 FAMILIAS EN ZONA DE ALTO IMPACTO, ACCIONES: SE REALIZA CIERRE TOTAL DE LA VÍA ENTRE PR42+000 AL PR45+000 RN6602 POR DESLIZAMIENTO DE MATERIAL Y PÉRDIDA DE BANCA. UNIDADES DE OPERACIÓN VIAL Y DITRA SE ENCUENTRAN EN EL SITIO. LAS FAMILIAS EVACUADAS SE ENCUENTRAN REFUGIADAS EN EL HOTEL GUAYACANES Y CASERÓN DE PIEDRA; OTRAS FAMILIAS FUERON TRASLADADAS A GIRÓN, </t>
    </r>
    <r>
      <rPr>
        <b/>
        <sz val="9"/>
        <rFont val="Arial"/>
        <family val="2"/>
      </rPr>
      <t>ESTADO: CERRADO - 733</t>
    </r>
  </si>
  <si>
    <t xml:space="preserve"> 118 FAMILIAS EN ZONA DE ALTO IMPACTO</t>
  </si>
  <si>
    <r>
      <t xml:space="preserve">CDGRD CAUCA, INFORMA:
MUNICIPIO: TIMBIQUÍ, VEREDAS: VERDE, LA NUEVA ESPERANZA, BARRIOS: SAN FRANCISCO EN PUERTO SAIJA, LA HERRADURA, PUNTA DEL COCO, PLAYA DE SANTA BÁRBARA Y CORREGIMIENTO: LOS BRAZOS PARTE BAJA RÍO SAIJA
EVENTO: CRECIENTE SÚBITA- RÍOS SAIJA- BUBUEY- 10-09-2023
AFECTACIÓN: EN VIVIENDAS, VÍAS, PUENTES, GALPÓN Y CASETAS COMUNALES, SIN LESIONADOS, REALIZAN EDAN
ACCIONES: APOYA CMGRD
</t>
    </r>
    <r>
      <rPr>
        <b/>
        <sz val="9"/>
        <rFont val="Arial"/>
        <family val="2"/>
      </rPr>
      <t>ESTADO: ABIERTO. - 671</t>
    </r>
    <r>
      <rPr>
        <sz val="9"/>
        <rFont val="Arial"/>
        <family val="2"/>
      </rPr>
      <t xml:space="preserve">
CDGRD CAUCA, ACTUALIZA INFORMACIÓN: MUNICIPIO: TIMBIQUÍ - VEREDAS, VERDE, LA NUEVA, BARRIOS SAN FRANCISCO, LA HERRADURA, PUNTA DE COCO, PLAYA SANTA BÁRBARA, CORREGIMIENTOS LOS BRAZOS, Y RÍO SAIJA  EVENTO: CRECIENTE SÚBITA DE LOS RÍOS SAIJA Y BUBUEY - 10/09/2023 AFECTACIÓN: 15 VIVIENDAS CON PÉRDIDA DE ENSERES, 15 FAMILIAS, 60 PERSONAS ACCIONES: ATENDIDO POR CMGRD Y BOMBEROS</t>
    </r>
    <r>
      <rPr>
        <b/>
        <sz val="9"/>
        <rFont val="Arial"/>
        <family val="2"/>
      </rPr>
      <t xml:space="preserve"> ESTADO: CERRADO - 734
</t>
    </r>
  </si>
  <si>
    <r>
      <t>DELEGACIÓN DE BOMBEROS DE CUNDINAMARCA   INFORMA. MUNICIPIO FUSAGASUGÁ SECTOR RURAL Y URBANO. EVENTO VENDAVAL 27/09/2023
AFECTACIÓN PENDIENTE POR REPORTAR. ACCIONES EVENTO ATENDIDO POR CMGRD Y BOMBEROS DEL MUNICIPIO. ESTADO</t>
    </r>
    <r>
      <rPr>
        <b/>
        <sz val="9"/>
        <rFont val="Arial"/>
        <family val="2"/>
      </rPr>
      <t xml:space="preserve"> ABIERTO - 713
</t>
    </r>
    <r>
      <rPr>
        <sz val="9"/>
        <rFont val="Arial"/>
        <family val="2"/>
      </rPr>
      <t xml:space="preserve">CDGRD CUNDINAMARCA, ACTUALIZA INFORMACIÓN: MUNICIPIO: FUSAGASUGÁ - SECTOR RURAL EVENTO: VENDAVAL - 27/09/2023 AFECTACIÓN: 14 VIVIENDAS POR PÉRDIDA DE ENSERES, 14 FAMILIAS, 56 PERSONAS ACCIONES: ATENDIDO POR CMGRD Y BOMBEROS </t>
    </r>
    <r>
      <rPr>
        <b/>
        <sz val="9"/>
        <rFont val="Arial"/>
        <family val="2"/>
      </rPr>
      <t xml:space="preserve"> ESTADO: CERRADO - 734</t>
    </r>
    <r>
      <rPr>
        <sz val="9"/>
        <rFont val="Arial"/>
        <family val="2"/>
      </rPr>
      <t xml:space="preserve">
</t>
    </r>
  </si>
  <si>
    <r>
      <t xml:space="preserve">SOCORRO NACIONAL INFORMA, DEPARTAMENTO ANTIOQUIA
MUNICIPIO: PUERTO NARE, CORREGIMIENTO: LA SIERRA, SECTORES: EL 13 DE MAYO, EL ESTADIO, LA ANGOSTURA Y EL CAMPÍN
EVENTO:  VENDAVAL- 19-09-2023
AFECTACIÓN: VARIAS VIVIENDAS AFECTADAS, CAÍDA DE ÁRBOLES, REALIZAN EDAN 
ACCIONES: APOYA CMGRD
</t>
    </r>
    <r>
      <rPr>
        <b/>
        <sz val="9"/>
        <rFont val="Arial"/>
        <family val="2"/>
      </rPr>
      <t>ESTADO: ABIERTO. - 691</t>
    </r>
    <r>
      <rPr>
        <sz val="9"/>
        <rFont val="Arial"/>
        <family val="2"/>
      </rPr>
      <t xml:space="preserve">
CDGRD ANTIOQUIA, ACTUALIZA INFORMACIÓN: MUNICIPIO: PUERTO NARE - CORREGIMIENTO LA SIERRA, SECTORES LA 13 DE MAYO, EL ESTADIO, LA ANGOSTURA Y CAMPIN EVENTO: VENDAVAL - 19/09/2023 AFECTACIÓN: 10 VIVIENDAS CON PÉRDIDA DE CUBIERTA DE TECHOS, 10 FAMILIAS, 50 PERSONAS ACCIONES: ATENDIDO POR CMGRD SE DA RESPUESTA LOCAL</t>
    </r>
    <r>
      <rPr>
        <b/>
        <sz val="9"/>
        <rFont val="Arial"/>
        <family val="2"/>
      </rPr>
      <t xml:space="preserve"> ESTADO: CERRADO - 734</t>
    </r>
  </si>
  <si>
    <t xml:space="preserve">MINISTERIO DE SALUD Y PROTECCIÓN SOCIAL, SOCORRO NACIONAL INFORMAN, DEPARTAMENTO DE NORTE DE SANTANDER
MUNICIPIO: PAMPLONITA, SECTOR: CURVA DE LOS CABALLOS.
EVENTO: ACCIDENTE TRANSPORTE TERRESTRE- 06-10-2023
AFECTACIÓN: UN VEHÍCULO DE SERVICIO PÚBLICO CON MÁS DE 20 PASAJEROS SE VOLCÓ, DEJANDO: 1 PERSONA FALLECIDA, 10 PERSONAS LESIONADAS, TRASLADADAS A LOS HOSPITALES DE SAN JUAN DE DIOS DE PAMPLONA, UNIVERSITARIO ERASMO MEOZ 
ACCIONES: APOYAN CMGRD, CRUZ ROJA, POLICÍA NACIONAL, CRUE, BOMBEROS- 6 UNIDADES, 2 CAMIONETAS DE INTERVENCIÓN RÁPIDA
ESTADO: CERRADO. - 736
 </t>
  </si>
  <si>
    <t xml:space="preserve">CDGRD HUILA, INFORMA
MUNICIPIO: ISNOS, VEREDA: DELICIAS, SECTOR ALTO DE LAS PIEDRAS
EVENTO: INCENDIO DE COBERTURA VEGETAL 05-10-2023
AFECTACIÓN:  1 HECTÁREA DE BOSQUE NATIVO Y RASTROJO 
ACCIONES: APOYARON CMGRD   BOMBEROS DE ISNOS- 4 UNIDADES 
 ESTADO: LIQUIDADO. - 736
</t>
  </si>
  <si>
    <r>
      <t xml:space="preserve">CDGRD NORTE DE SANTANDER, INFORMA: MUNICIPIO: CUCUTILLA, QUEBRADA PIEDRA GORDA, SECTOR ESCUELA ANTIGUA GUAYABITO BAJO, EVENTO: MOVIMIENTO EN MASA 06/10/2023, AFECTACIÓN: COLAPSO TOTAL DE LAS ESTRUCTURAS DEL BOXCULVERT DEJANDO INCOMUNICADO EL MUNICIPIO CON LA CIUDAD DE PAMPLONA, ACCIONES: AL MOMENTO EL CMGRD REALIZA VISITA TÉCNICA Y SEÑALIZACIÓN EN LA ZONA, ESTADO: </t>
    </r>
    <r>
      <rPr>
        <b/>
        <sz val="9"/>
        <rFont val="Arial"/>
        <family val="2"/>
      </rPr>
      <t>CERRADO  - 737</t>
    </r>
  </si>
  <si>
    <r>
      <t xml:space="preserve">CDGRD CUNDINAMARCA, INFORMA: MUNICIPIO: VIOTÁ, VEREDA LA ARABIA, EVENTO: ACCIDENTE DE TRANSPORTE TERRESTRE, VOLCAMIENTO DE UN VEHÍCULO 06/10/2023 AFECTACIÓN: 1 PERSONA HERIDA Y 1 FALLECIDO, ACCIONES: SE PROCEDE A REALIZAR MANIOBRAS DEL 1 RESPONDIENTE EN LAS CUALES UNO DE ELLOS ES TRASLADADO POR LA AMBULANCIA DEL HOSPITAL Y LA OTRA PERSONA SE LE TOMA LOS SIGNOS VITALES DONDE SALEN NEGATIVO, INMEDIATAMENTE SE LE INFORMA A GESTIÓN DEL RIESGO PARA QUE SOLICITEN LA PRESENCIA DE CTI Y POLICÍA PARA QUE HAGA CUSTODIA DEL CASO, ESTADO: </t>
    </r>
    <r>
      <rPr>
        <b/>
        <sz val="9"/>
        <rFont val="Arial"/>
        <family val="2"/>
      </rPr>
      <t>CERRADO - 737</t>
    </r>
  </si>
  <si>
    <r>
      <t xml:space="preserve">CDGRD CESAR, INFORMA: MUNICIPIO: MANAURE, CORREGIMIENTO DE SAN JOSÉ DE ORIENTE, EVENTO: ACCIDENTE DE TRANSPORTE TERRESTRE BUSETA TRANSPORTE ESCOLAR XVN 512 - 20/09/2023, AFECTACIÓN: 1 FAMILIA, 4 PERSONAS, AFORTUNADAMENTE NO SE PRESENTAN HERIDOS NI LESIONADOS  
ACCIONES: ATIENDE CMGRD Y CBV DEL MUNICIPIO APAGANDO LAS LLAMAS QUE CAUSARON LA PÉRDIDA TOTAL DEL VEHÍCULO, ESTADO: </t>
    </r>
    <r>
      <rPr>
        <b/>
        <sz val="9"/>
        <rFont val="Arial"/>
        <family val="2"/>
      </rPr>
      <t>CERRADO - 737</t>
    </r>
  </si>
  <si>
    <r>
      <t xml:space="preserve">CDGRD RISARALDA INFORMA: MUNICIPIO: BELÉN DE UMBRÍA - VEREDA ARABIA EVENTO: ACCIDENTE TRANSPORTE TERRESTRE - 06/10/2023 AFECTACIÓN: 1 PERSONAS LESIONADA REMITIDA A CENTRO ASISTENCIAL ACCIONES: ATENDIDO POR BOMBEROS ESTADO: </t>
    </r>
    <r>
      <rPr>
        <b/>
        <sz val="9"/>
        <rFont val="Arial"/>
        <family val="2"/>
      </rPr>
      <t>CERRADO - 738</t>
    </r>
  </si>
  <si>
    <r>
      <t xml:space="preserve">DCC INFORMA: DEPARTAMENTO: TOLIMA MUNICIPIO: PRADO - VEREDA EL PUERTO EVENTO: INCENDIO DE COBERTURA VEGETAL -  04/10/2023 AFECTACIÓN: 3 HECTÁREAS DE VEGETACIÓN NATIVA ACCIONES: ATENDIDO POR 6 VOLUNTARIOS DE LA DCC CON LA COMUNIDAD ESTADO: </t>
    </r>
    <r>
      <rPr>
        <b/>
        <sz val="9"/>
        <rFont val="Arial"/>
        <family val="2"/>
      </rPr>
      <t>LIQUIDADO - 738</t>
    </r>
  </si>
  <si>
    <t xml:space="preserve">CDGRD TOLIMA, INFORMA
MUNICIPIO: ARMERO, EN EL KM 8 VEREDA: CUATRO ESQUINAS 
EVENTO: INCENDIO DE COBERTURA VEGETAL- 07-10-2023 
AFECTACIÓN: 8 HECTÁREAS DE PASTIZALES
ACCIONES: APOYARON CMGRD, BOMBEROS ARMERO- 4 UNIDADES, 1 MÓVIL
ESTADO: LIQUIDADO. - 740
</t>
  </si>
  <si>
    <t xml:space="preserve">
CDGRD CUNDINAMARCA, INFORMA
MUNICIPIO: SILVANIA, SECTOR: KILÓMETRO 91 GRANADA
EVENTO:  INCENDIO DE COBERTURA VEGETAL- 07-10-2023
AFECTACIÓN:  6 HECTÁREAS DE RASTROJO
ACCIONES: APOYARON CMGRD, BOMBEROS- 2 UNIDADES, DELEGACIÓN 40 Y AUTORIDADES DE TRÁNSITO
ESTADO: LIQUIDADO. - 740
</t>
  </si>
  <si>
    <t xml:space="preserve">CDGRD CUNDINAMARCA, INFORMA:
MUNICIPIO: UBATÉ, VEREDA: TABARITO BAJO- FÚQUENE,
EVENTO:  ACCIDENTE TRANSPORTE TERRESTRE- 07-10-2023
AFECTACIÓN: SE PRESENTÓ UN VOLCAMIENTO DE UN BUS INTERMUNICIPAL, POR FALLAS MECÁNICAS, PIERDE EL CONTROL DEJANDO 10 PERSONAS HERIDAS INCLUIDO EL CONDUCTOR, REMITIDOS AL HOSPITAL SALVADOR UBATÉ
ACCIONES: APOYARON CMGRD, BOMBEROS DE UBATÉ, SIMIJACA
ESTADO: CERRADO. - 740
</t>
  </si>
  <si>
    <r>
      <t xml:space="preserve">DNBC, SAR AEROCIVIL, DCC Y DELEGACIÓN BOMBEROS CUNDINAMARCA INFORMAN:
MUNICIPIO: LA VEGA - CUNDINAMARCA. VEREDA EL ROBLE
EVENTO: ACCIDENTE DE TRANSPORTE AÉREO  04/10/2023
AFECTACIÓN:  1 AVIONETA ULTRALIVIANA DE MATRÍCULA HJ-363 CON DOS PASAJEROS CON RUTA MEDELLÍN-GUAYMARAL.
ACCIONES: 
INFORME OPERACIONAL DNBC   TIPO DE EVENTO: ACCIDENTE AÉREO    LUGAR DEL EVENTO: CUNDINAMARCA / LA VEGA / VEREDA EL ROBLE / SECTOR LA ARGENTINA   FECHA DEL EVENTO: 04-10-2023  FECHA REPORTE: 04-10-2023 / 19:00 HORAS  COMANDANTE DEL INCIDENTE: TENIENTE NESTOR FIGUEROA  INFORME AVANCE OPERATIVO:   EL COMANDANTE NÉSTOR FIGUEROA DEL CUERPO DE BOMBEROS LA VEGA REPORTA, SE PRESENTA ACCIDENTE CON UNA AERONAVE LA CUAL, POR INFORMACIÓN DE LA COMUNIDAD SE PRECIPITA EN LA PARTE ALTA DE LA MONTAÑA, VEREDA EL ROBLE, SECTOR LA ARGENTINA, AL MOMENTO SE INICIA DESPLAZAMIENTO AL LUGAR DEL EVENTO YA SE QUE SE ENCUENTRA A UNA DISTANCIA EN TIEMPO DE 01:30 HORAS.
DNBC ACTUALIZACIÓN / ACCIDENTE AÉREO / CUNDINAMARCA / LA VEGA / VEREDA EL ROBLE / SECTOR LA ARGENTINA 
04-10-2023 / 19:40 HORAS  INFORME AVANCE OPERATIVO:  EL COMANDANTE NÉSTOR FIGUEROA DEL CUERPO DE BOMBEROS LA VEGA INFORMA, SE CONFIRMA CAÍDA DE LA AVIONETA ULTRALIVIANA DE MATRÍCULA HJ-363  CON DOS PASAJEROS CON RUTA MEDELLÍN-GUAYMARAL. SE CUENTA CON APOYO DE BOMBEROS FACATATIVÁ.
04-10-2023 / 23:42 HORAS  INFORME AVANCE OPERATIVO:   EL COMANDANTE NESTOR FIGUEROA DEL CUERPO DE BOMBEROS LA VEGA INFORMA, EL DESPLAZAMIENTO HACIA EL LUGAR DEL EVENTO SE INICIÓ HASTA UN PUNTO DONDE TERMINA LA CARRETERA  PARA CONTINUAR CAMINANDO EN PROMEDIO 1 HORA Y 40 MINUTOS, ADEMÁS SE REALIZÓ PMU ENTRE ENTIDADES COMO BOMBEROS, POLICÍA NACIONAL, EJÉRCITO NACIONAL, CUERPO TÉCNICO DE INVESTIGACIÓN  Y PERSONAL MÉDICO, DEBIDO A QUE AL RECUPERAR LOS CUERPOS SE DIFICULTO LA EXTRACCIÓN SE FINALIZAN LABORES POR HOY. POR LAS CONDICIONES DEL TERRENO, EL TIEMPO Y LA HORA SE TOMA LA DECISIÓN DE QUE EL DÍA SIGUIENTE DÍA A LAS 06:00 HORAS, ESTA DECISIÓN SE TOMÓ EN CONJUNTO CON POLICÍA,  CTI Y DEMÁS ENTIDADES, SE TOMA REGISTRO FOTOGRÁFICO Y SE RETORNA A LA 1001 SIN NOVEDAD ESPECIAL. 
RECURSOS:
BOMBEROS LA VEGA CON 5 UNIDADES Y 1 CAMIONETA, 1 MOTO
BOMBEROS FACATATIVÁ
CRUZ ROJA
CTI
EJERCITO BATALLÓN MIGUEL ANTONIO CARO 1 PELOTÓN PARA SEGURIDAD DE LA ZONA
DEFENSA CIVIL CUNDINAMARCA - GRUPO DE RESCATE  7 UNIDADES,1 VEHÍCULO INSTITUCIONAL
COMUNIDAD 
</t>
    </r>
    <r>
      <rPr>
        <b/>
        <sz val="9"/>
        <rFont val="Arial"/>
        <family val="2"/>
      </rPr>
      <t>ESTADO: ABIERTO -  EN SEGUIMIENTO - 732</t>
    </r>
    <r>
      <rPr>
        <sz val="9"/>
        <rFont val="Arial"/>
        <family val="2"/>
      </rPr>
      <t xml:space="preserve">
ACTUALIZACIÓN DELEGACIÓN DE BOMBEROS DE CUNDINAMARCA INFORMA:
MUNICIPIO: LA VEGA  - VEREDA EL ROBLE FINCA LA ARGELIA. EVENTO:  ACCIDENTE  TRANSPORTE AÉREO 4/10/2023. AFECTACIÓN: 2 PERSONAS FALLECIDAS, 1 AVIONETA TIPO ULTRALIVIANO . ACCIONES:  SE REALIZA LA RECUPERACIÓN DE 2 CUERPOS EN TRABAJOS EN CONJUNTO  ENTRE  PONALSAR (7 UNIDADES),  CRUZ ROJA  (3 UNIDADES),  POLICÍA NACIONAL, CTI (10 UNIDADES), GRUPO SAR AERONÁUTICA CIVIL , EJÉRCITO NACIONAL DE COLOMBIA, BOMBEROS ( FACATATIVÁ Y  LA VEGA). </t>
    </r>
    <r>
      <rPr>
        <b/>
        <sz val="9"/>
        <rFont val="Arial"/>
        <family val="2"/>
      </rPr>
      <t>ESTADO: CERRADO - 735</t>
    </r>
  </si>
  <si>
    <t xml:space="preserve">1 AVIONETA TIPO ULTRALIVIANO </t>
  </si>
  <si>
    <r>
      <t xml:space="preserve">DNBC INFORMA, DEPARTAMENTO BOYACÁ
MUNICIPIO: RÁQUIRA, VEREDA: TAPIAS- CERCA DE LA VEREDA: CASA BLANCA EN LÍMITES CON SAMACÁ
EVENTO:  INCENDIO DE COBERTURA VEGETAL 04-10-2023
AFECTACIÓN: SE HAN CONSUMIDO APROXIMADAMENTE: 8 HECTÁREAS. HAY DIFICULTAD CON LA SEÑAL DE COMUNICACIÓN EN LA ZONA, ESTÁ PENDIENTE CONFIRMAR SI ES NECESARIA LA ACTIVACIÓN DE ALGÚN APOYO ESPECIALIZADO
ACCIONES: APOYAN CMGRD, BOMBEROS DE VILLA DE LEYVA- 9 UNIDADES, 3 CAMIONETAS DE INTERVENCIÓN RÁPIDA
</t>
    </r>
    <r>
      <rPr>
        <b/>
        <sz val="9"/>
        <rFont val="Arial"/>
        <family val="2"/>
      </rPr>
      <t>ESTADO: ACTIVO. - 731</t>
    </r>
    <r>
      <rPr>
        <sz val="9"/>
        <rFont val="Arial"/>
        <family val="2"/>
      </rPr>
      <t xml:space="preserve">
ACTUALIZACIÓN - DNBC Y  ENLACE EJÉRCITO  INFORMAN:                                                                                        MUNICIPIO:  RÁQUIRA -  VEREDA TAPIAS- CERCA DE LA VEREDA: CASA BLANCA EN LÍMITES CON SAMACÁ
EVENTO:  INCENDIO DE COBERTURA VEGETAL 04/10/2023
AFECTACIÓN: 20 HECTÁREAS DE VEGETACIÓN NATIVA, PENDIENTE  ALTA DE DIFÍCIL ACCESO
ACCIONES:  ATENDIDO POR  BOMBEROS VILLA DE LEYVA
DNBC ACTUALIZACIÓN – INCENDIO FORESTAL / BOYACÁ / RÁQUIRA / VEREDA TAPIAS / 04-10-2023 / 20:35 HORAS
INFORME AVANCE OPERATIVO:
EL COMANDANTE JOHN DULCEY DE BOMBEROS VOLUNTARIOS VILLA DE LEYVA INFORMA, AL MOMENTO SE ENCUENTRA EN PMU CON GESTIÓN DEL RIESGO DEPARTAMENTAL PARA ULTIMAR DETALLES DE LA ATENCIÓN EN EL EVENTO DE COBERTURA VEGETAL, EN LA EMERGENCIA ESTUVIERON 12 UNIDADES BOMBERILES QUIENES REALIZARON MANIOBRAS DE CONTROL CON HERRAMIENTAS MANUALES Y BOMBAS DE ESPALDA, DEJANDO EL INCENDIO EN ESTADO CONTROLADO  POR  LO CUAL YA NO SE VE VIABLE LA POSIBILIDAD DE ACTIVAR APOYO HELICOPORTADO DEBIDO A QUE SOLO QUEDAN UNOS FOCOS DE CALOR.
</t>
    </r>
    <r>
      <rPr>
        <b/>
        <sz val="9"/>
        <rFont val="Arial"/>
        <family val="2"/>
      </rPr>
      <t xml:space="preserve">ESTADO:  CONTROLADO 90% - 732
</t>
    </r>
    <r>
      <rPr>
        <sz val="9"/>
        <rFont val="Arial"/>
        <family val="2"/>
      </rPr>
      <t>ACTUALIZACIÓN ENLACE DNBC – BOYACÁ: MUNICIPIO: RÁQUIRA, VEREDA TAPIAS
EVENTO: INCENDIO DE COBERTURA VEGETAL 04/10/2023, AFECTACIÓN: 14 HECTAREAS DE VEGETACIÓN NATIVA, ACCIONES: VILLA DE LEYVA INFORMA, EL DESPLAZAMIENTO DE UNIDADES HACIA LA VEREDA TAPIAS SE INICIÓ A LAS 6:00 HORAS, CUENTAN CON EL APOYO DE PERSONAL DEL EJÉRCITO Y COMUNIDAD PARA REALIZAR LABORES DE CONTROL EN PARTE DE LA ZONA CON CARACTERÍSTICAS AGRESTES. SIMULTÁNEAMENTE BOMBEROS VOLUNTARIOS VILLA DE LEYVA ATIENDE QUEMA SUBTERRÁNEA DE APROXIMADAMENTE 2.000 M 2 EN LA PARTE ALTA DEL SECTOR VOLCÁN ALTO DEL MUNICIPIO SUTAMARCHÁN, CON 3 UNIDADES, 1 VEHÍCULO DOBLE TROQUE Y 1 CARROTANQUE</t>
    </r>
    <r>
      <rPr>
        <b/>
        <sz val="9"/>
        <rFont val="Arial"/>
        <family val="2"/>
      </rPr>
      <t xml:space="preserve">. ESTADO: CONTROLADO - 733
</t>
    </r>
    <r>
      <rPr>
        <sz val="9"/>
        <rFont val="Arial"/>
        <family val="2"/>
      </rPr>
      <t>ACTUALIZACIÓN - DNBC Y  ENLACE EJÉRCITO  INFORMAN: MUNICIPIO:  RÁQUIRA -  VEREDA TAPIAS- CERCA DE LA VEREDA: CASA BLANCA EN LÍMITES CON SAMACÁ
EVENTO:  INCENDIO DE COBERTURA VEGETAL 04/10/2023 AFECTACIÓN: 20 HECTÁREAS DE VEGETACIÓN NATIVA, PENDIENTE  ALTA DE DIFÍCIL ACCESO ACCIONES:  ATENDIDO POR  BOMBEROS VILLA DE LEYVA - DNBC INFORMA: EL COMANDANTE JOHN DULCEY DE BOMBEROS VOLUNTARIOS VILLA DE LEYVA INFORMA, AL MOMENTO SE ENCUENTRA EN PMU CON GESTIÓN DEL RIESGO DEPARTAMENTAL PARA ULTIMAR DETALLES DE LA ATENCIÓN EN EL EVENTO DE COBERTURA VEGETAL, EN LA EMERGENCIA ESTUVIERON 12 UNIDADES BOMBERILES QUIENES REALIZARON MANIOBRAS DE CONTROL CON HERRAMIENTAS MANUALES Y BOMBAS DE ESPALDA, DEJANDO EL INCENDIO EN ESTADO CONTROLADO  POR  LO CUAL YA NO SE VE VIABLE LA POSIBILIDAD DE ACTIVAR APOYO HELICOPORTADO DEBIDO A QUE SOLO QUEDAN UNOS FOCOS DE CALOR. - ENLACE EJÉRCITO INFORMA: SE INICIAN ACTIVIDADES DE CONTROL Y LIQUIDACIÓN DEL INCENDIO DE COBERTURA VEGETAL DONDE HAN RESULTADO AFECTADAS APROXIMADAMENTE 20 HECTÁREAS DE ECOSISTEMA, ESTAS ACTIVIDADES SE REALIZARÁN EN COORDINACIÓN CON BOMBEROS DE RAQUIRA TENIENTE JHON DOLCEY DURANTE EL DÍA SE EFECTUARÁ EXTINCIÓN DE FOCOS ACTIVOS MEDIANTE ATAQUE DIRECTO Y SE REALIZARÁ INSTALACIÓN DE MANGUERA PARA REALIZAR REFRIGERACIÓN EN EL TERRENO AFECTADO.</t>
    </r>
    <r>
      <rPr>
        <b/>
        <sz val="9"/>
        <rFont val="Arial"/>
        <family val="2"/>
      </rPr>
      <t xml:space="preserve"> ESTADO:  CONTROLADO 90% - 734
</t>
    </r>
    <r>
      <rPr>
        <sz val="9"/>
        <rFont val="Arial"/>
        <family val="2"/>
      </rPr>
      <t>ACTUALIZACIÓN DNBC INFORMA: DEPARTAMENTO: BOYACÁ. MUNICIPIO: RÁQUIRA, VEREDA: TAPIAS- CERCA DE LA VEREDA: CASA BLANCA EN LÍMITES CON SAMACÁ. EVENTO:  INCENDIO DE COBERTURA VEGETAL 04-10-2023
AFECTACIÓN: 14 HECTÁREAS APROXIMADAMENTE . ACCIONES: EVENTO ATENDIDO POR CMGRD, BOMBEROS DE VILLA DE LEYVA (7 UNIDADES)</t>
    </r>
    <r>
      <rPr>
        <b/>
        <sz val="9"/>
        <rFont val="Arial"/>
        <family val="2"/>
      </rPr>
      <t xml:space="preserve">
ESTADO: LIQUIDADO - 735
</t>
    </r>
  </si>
  <si>
    <r>
      <t xml:space="preserve">DELEGACIÓN BOMBEROS CUNDINAMARCA INFORMA:
MUNICIPIO: SESQUILÉ - VEREDA GOBERNADOR FINCA EL OLVIDO
EVENTO:  INCENDIO DE COBERTURA VEGETAL 04/10/2023
AFECTACIÓN: 3 PERSONAS LESIONADAS (2 CIVILES Y 1 BOMBEROS POR PICADURAS DE ABEJAS,  PACIENTES TRASLADADOS A HOSPITAL SESQUILÉ EN AMBULANCIA.), 1 HECTÁREA DE BOSQUE NATIVO. GENERADO POR CAUSAS DESCONOCIDAS
ACCIONES:  ATENDIDO POR BOMBEROS CON 5 UNIDADES, CMGRD, POLICÍA Y COMUNIDAD
</t>
    </r>
    <r>
      <rPr>
        <b/>
        <sz val="9"/>
        <rFont val="Arial"/>
        <family val="2"/>
      </rPr>
      <t>ESTADO: CONTROLADO 96% - 732</t>
    </r>
    <r>
      <rPr>
        <sz val="9"/>
        <rFont val="Arial"/>
        <family val="2"/>
      </rPr>
      <t xml:space="preserve">
ACTUALIZACIÓN DELEGACIÓN DE BOMBEROS DE CUNDINAMARCA INFORMA:
MUNICIPIO: SESQUILÉ -  VEREDA GOBERNADOR FINCA EL OLIVO. EVENTO: INCENDIO DE COBERTURA VEGETAL 4/10/2023 . AFECTACIÓN: 1 HECTÁREA DE VEGETACIÓN NATIVA, 3 PERSONAS LESIONADAS POR PICADURAS DE ABEJAS (1 BOMBERO Y 2 PERSONAS DE LA COMUNIDAD) . ACCIONES: EVENTO ATENDIDO POR CMGRD,  BOMBEROS DE SESQUILÉ ( 5 UNIDADES Y 2 VEHÍCULOS), POLICÍA NACIONAL, EJÉRCITO NACIONAL Y COMUNIDAD.</t>
    </r>
    <r>
      <rPr>
        <b/>
        <sz val="9"/>
        <rFont val="Arial"/>
        <family val="2"/>
      </rPr>
      <t xml:space="preserve"> ESTADO: LIQUIDADO - 735</t>
    </r>
    <r>
      <rPr>
        <sz val="9"/>
        <rFont val="Arial"/>
        <family val="2"/>
      </rPr>
      <t xml:space="preserve">
</t>
    </r>
  </si>
  <si>
    <r>
      <t xml:space="preserve">
CDGRD CUNDINAMARCA, INFORMA
MUNICIPIO TENJO, VEREDA: CHITASUGA
EVENTO INCENDIO DE COBERTURA VEGETAL- 02-10-2023
AFECTACIÓN EN VERIFICACIÓN 
ACCIONES APOYAN CMGRD, BOMBEROS DEL MUNICIPIO DE TENJO- 10 UNIDADES, COTA- 3 UNIDADES, DEFENSA CIVIL-  5 UNIDADES, EL ROSAL 4- UNIDADES
</t>
    </r>
    <r>
      <rPr>
        <b/>
        <sz val="9"/>
        <rFont val="Arial"/>
        <family val="2"/>
      </rPr>
      <t>ESTADO CONTROLADO. - 726</t>
    </r>
    <r>
      <rPr>
        <sz val="9"/>
        <rFont val="Arial"/>
        <family val="2"/>
      </rPr>
      <t xml:space="preserve">
ACTUALIZACIÓN DELEGACIÓN DE BOMBEROS DE CUNDINAMARCA INFORMA:
MUNICIPIO: TENJO - VEREDA  CHITASUGA. EVENTO: INCENDIO DE COBERTURA VEGETAL 2/10/2023. AFECTACIÓN: 1 HECTÁREA DE PASTO. ACCIONES: EVENTO ATENDIDO POR CMGRD, BOMBEROS ( TENJO- 10 UNIDADES, COTA- 3 UNIDADES, EL ROSAL 4- UNIDADES ), DEFENSA CIVIL-  5 UNIDADES. </t>
    </r>
    <r>
      <rPr>
        <b/>
        <sz val="9"/>
        <rFont val="Arial"/>
        <family val="2"/>
      </rPr>
      <t>ESTADO: LIQUIDADO - 735</t>
    </r>
  </si>
  <si>
    <r>
      <t xml:space="preserve">CDGRD HUILA, INFORMA
MUNICIPIO: AGRADO, VEREDAS: ALTO BUENAVISTA, OLIVOS
EVENTO:  INCENDIO DE COBERTURA VEGETAL 30-09-2023
AFECTACIÓN: EN VERIFICACIÓN
ACCIONES: APOYAN CMGRD- BOMBEROS- 6 UNIDADES
</t>
    </r>
    <r>
      <rPr>
        <b/>
        <sz val="9"/>
        <rFont val="Arial"/>
        <family val="2"/>
      </rPr>
      <t>ESTADO: ACTIVO. - 722</t>
    </r>
    <r>
      <rPr>
        <sz val="9"/>
        <rFont val="Arial"/>
        <family val="2"/>
      </rPr>
      <t xml:space="preserve">
ACTUALIZACIÓN CDGRD  HUILA INFORMA:  MUNICIPIO:  AGRADO - VEREDA  ALTO BUENAVISTA, OLIVOS. EVENTO: INCENDIO DE COBERTURA VEGETAL 30/09/2023
AFECTACIÓN:  PENDIENTE POR REPORTAR. ACCIONES: BOMBEROS DEL MUNICIPIO REALIZAN VERIFICACIÓN Y TRABAJOS DE LIQUIDACIÓN DE LOS FOCOS QUE SE ENCUENTRAN ACTIVOS.</t>
    </r>
    <r>
      <rPr>
        <b/>
        <sz val="9"/>
        <rFont val="Arial"/>
        <family val="2"/>
      </rPr>
      <t xml:space="preserve"> ESTADO: CONTROLADO 90% - 730
</t>
    </r>
    <r>
      <rPr>
        <sz val="9"/>
        <rFont val="Arial"/>
        <family val="2"/>
      </rPr>
      <t>ACTUALIZACIÓN CDGRD HUILA Y DNBC, INFORMAN:
MUNICIPIO AGRADO, VEREDA:  ALTO BUENAVISTA, OLIVOS
EVENTO INCENDIO DE COBERTURA VEGETAL 30-09-2023
AFECTACIÓN EN VERIFICACIÓN. 06-10-2023- 08: 15 HORAS. CABO ADRIANA ALMARIO COMANDANTE DE BOMBEROS VOLUNTARIOS AGRADO INFORMA, EL INCENDIO SE ENCUENTRA LIQUIDADO DESDE EL MIÉRCOLES 4 DE OCTUBRE, SIN EMBARGO, SE ESTABA REALIZANDO MONITOREO EN LA ZONA DONDE NO SE EVIDENCIARON PUNTOS ACTIVOS NI COLUMNAS DE HUMO, DEBIDO A LA TOPOGRAFÍA NO FUE POSIBLE ESTIMAR EL ÁREA AFECTADA DE VEGETACIÓN
ACCIONES APOYARON CMGRD, BOMBEROS DEL MUNICIPIO- 6 UNIDADES</t>
    </r>
    <r>
      <rPr>
        <b/>
        <sz val="9"/>
        <rFont val="Arial"/>
        <family val="2"/>
      </rPr>
      <t xml:space="preserve">
ESTADO LIQUIDADO  - 736</t>
    </r>
  </si>
  <si>
    <r>
      <t xml:space="preserve">DNBC INFORMA: DEPARTAMENTO: HUILA. MUNICIPIO: TESALIA - VEREDA EL ESPINAL PREDIO QUIMBO. EVENTO: INCENDIO DE COBERTURA VEGETAL  4/10/2023. AFECTACIÓN:  120 HECTÁREAS. ACCIONES: EVENTO ATENDIDO POR CMGRD  Y BOMBEROS ( 13 UNIDADES DE TESALIA, 2 MÁQUINAS EXTINTORAS Y 1  MOTOCICLETA). </t>
    </r>
    <r>
      <rPr>
        <b/>
        <sz val="9"/>
        <rFont val="Arial"/>
        <family val="2"/>
      </rPr>
      <t xml:space="preserve">ESTADO: ACTIVO - 735
</t>
    </r>
    <r>
      <rPr>
        <sz val="9"/>
        <rFont val="Arial"/>
        <family val="2"/>
      </rPr>
      <t>ACTUALIZACIÓN DNBC INFORMA, DEPARTAMENTO HUILA
MUNICIPIO: TESALIA, VEREDA: EL ESPINAL- PREDIO QUIMBO
EVENTO: INCENDIO DE COBERTURA VEGETAL-  04-10-2023
AFECTACIÓN:  200 HECTÁREAS DE VEGETACIÓN NATIVA. 06-10-2023- 11:35 HORAS. CABO FERNANDO POLANÍA COMANDANTE DE BOMBEROS VOLUNTARIOS TESALIA INFORMA, DURANTE LAS ACCIONES OPERATIVAS DE EXTINCIÓN REALIZADAS POR LAS UNIDADES, SE PRESENTA LLUVIA EN EL SECTOR QUE FACILITA LA LIQUIDACIÓN DE LOS FOCOS ACTIVOS, EL PERSONAL CONFIRMA FINALIZACIÓN DE LABORES A LAS 11:30 HORAS. 
ACCIONES: APOYARON CMGRD Y BOMBEROS- 13 UNIDADES DE TESALIA, 2 MÁQUINAS EXTINTORAS Y 1 MOTOCICLETA</t>
    </r>
    <r>
      <rPr>
        <b/>
        <sz val="9"/>
        <rFont val="Arial"/>
        <family val="2"/>
      </rPr>
      <t xml:space="preserve">
ESTADO: LIQUIDADO. - 736</t>
    </r>
  </si>
  <si>
    <r>
      <t xml:space="preserve">CDGRD VALLE DEL CAUCA INFORMA: MUNICIPIO: CALI  - KM 11 VÍA AL MAR
EVENTO: INCENDIO DE COBERTURA VEGETAL 5/10/2023. AFECTACIÓN: PENDIENTE POR REPORTAR. ACCIONES:  EVENTO ATENDIDO POR  BOMBEROS CALI ( 2 MÁQUINAS EXTINTORAS CON 08 UNIDADES, 2 CARROS TANQUE CON 04 UNIDADES Y 1 AMBULANCIA CON 02 PARAMÉDICOS.) </t>
    </r>
    <r>
      <rPr>
        <b/>
        <sz val="9"/>
        <rFont val="Arial"/>
        <family val="2"/>
      </rPr>
      <t xml:space="preserve">ESTADO: CONTROLADO - 735
</t>
    </r>
    <r>
      <rPr>
        <sz val="9"/>
        <rFont val="Arial"/>
        <family val="2"/>
      </rPr>
      <t>ACTUALIZACIÓN ENLACE DNBC UNGRD - VALLE DEL CAUCA: MUNICIPIO: CALI, KM 11 VÍA AL MAR, CORREGIMIENTO EL SALADITO, KILÓMETRO 10, EVENTO: INCENDIO DE COBERTURA VEGETAL 05/10/2023, AFECTACIÓN: 10 HECTÁREAS DE ARBUSTO Y PASTO SECO, ACCIONES: SE LIQUIDA EL INCENDIO FORESTAL SOBRE LAS 00:00 HORAS. EN LA MADRUGADA DE HOY SE REGISTRARON LLUVIAS POR LO QUE NO SE DEJÓ GUARDIA DE CENIZAS. RECURSOS: 20 BOMBEROS CALI, 02 MÁQUINAS EXTINTORAS, 02 CARROTANQUES, 01 AMBULANCIA, 01 CARRO COMANDO,</t>
    </r>
    <r>
      <rPr>
        <b/>
        <sz val="9"/>
        <rFont val="Arial"/>
        <family val="2"/>
      </rPr>
      <t xml:space="preserve"> ESTADO: LIQUIDADO - 737</t>
    </r>
    <r>
      <rPr>
        <sz val="9"/>
        <rFont val="Arial"/>
        <family val="2"/>
      </rPr>
      <t xml:space="preserve">
</t>
    </r>
  </si>
  <si>
    <r>
      <t xml:space="preserve">CDGRD BOYACÁ  INFORMA:
MUNICIPIO:  SUTAMARCHÁN
EVENTO: INCENDIO DE COBERTURA VEGETAL 04/10/2023
AFECTACIÓN: PENDIENTE EN EVALUACIÓN
ACCIONES: ATENDIDO POR BOMBEROS VILLA DE LEYVA
</t>
    </r>
    <r>
      <rPr>
        <b/>
        <sz val="9"/>
        <rFont val="Arial"/>
        <family val="2"/>
      </rPr>
      <t>ESTADO: ACTIVO - 732</t>
    </r>
    <r>
      <rPr>
        <sz val="9"/>
        <rFont val="Arial"/>
        <family val="2"/>
      </rPr>
      <t xml:space="preserve">
ACTUALIZACIÓN CDGRD BOYACÁ: MUNICIPIO: SUTAMARCHÁN, VEREDA VOLCÁN ALTO, EVENTO: INCENDIO DE COBERTURA VEGETAL 04/10/2023, AFECTACIÓN: 1 HECTÁREA DE VEGETACIÓN Y PASTIZALES, ACCIONES: ATENDIÓ POR EL CMGRD Y CBV DEL MUNICIPIO DE VILLA DE LEIVA, </t>
    </r>
    <r>
      <rPr>
        <b/>
        <sz val="9"/>
        <rFont val="Arial"/>
        <family val="2"/>
      </rPr>
      <t xml:space="preserve">ESTADO: CONTROLADO - 733
</t>
    </r>
    <r>
      <rPr>
        <sz val="9"/>
        <rFont val="Arial"/>
        <family val="2"/>
      </rPr>
      <t xml:space="preserve">ACTUALIZACIÓN CMGRD, INFORMA:
DEPARTAMENTO:  BOYACÁ
MUNICIPIO:  SUTAMARCHÁN - VEREDA VOLCÁN ALTO 
EVENTO:  INCENDIO DE COBERTURA VEGETAL 4/10/2023
AFECTACIÓN:  1 HECTÁREA DE PASTO Y VEGETACIÓN NATIVA
ACCIONES:  EVENTO ATENDIDO POR CMGRD Y BOMBEROS VILLA DE LEYVA </t>
    </r>
    <r>
      <rPr>
        <b/>
        <sz val="9"/>
        <rFont val="Arial"/>
        <family val="2"/>
      </rPr>
      <t xml:space="preserve">
ESTADO:  LIQUIDADO - 739</t>
    </r>
    <r>
      <rPr>
        <sz val="9"/>
        <rFont val="Arial"/>
        <family val="2"/>
      </rPr>
      <t xml:space="preserve">
</t>
    </r>
  </si>
  <si>
    <r>
      <t xml:space="preserve">
ENLACE DNBC, INFORMA, DEPARTAMENTO VALLE DEL CAUCA
MUNICIPIO: PRADERA, CORREGIMIENTO: BOLO AZUL
EVENTO: INCENDIO DE COBERTURA VEGETAL- 13-09-2023
AFECTACIÓN: EN VERIFICACIÓN
ACCIONES: APOYAN CMGRD, BOMBEROS- 6 UNIDADES EN DESPLAZAMIENTO AL SITIO, CON HERRAMIENTAS MANUALES Y BOMBAS DE ESPALDA.
</t>
    </r>
    <r>
      <rPr>
        <b/>
        <sz val="9"/>
        <rFont val="Arial"/>
        <family val="2"/>
      </rPr>
      <t>ESTADO: ACTIVO. - 673</t>
    </r>
    <r>
      <rPr>
        <sz val="9"/>
        <rFont val="Arial"/>
        <family val="2"/>
      </rPr>
      <t xml:space="preserve">
DNBC ACTUALIZA INFORMACIÓN
MUNICIPIO:  PRADERA - VALLE DEL CAUCA, CORREGIMIENTO BOLO AZUL
EVENTO:  INCENDIO DE COBERTURA VEGETAL 13/09/2023
AFECTACIÓN:  60 HECTÁREAS DE VEGETACIÓN NATIVA
ACCIONES:  
DNBC ACTUALIZACIÓN – INCENDIO FORESTAL / VALLE DEL CAUCA / PRADERA / CORREGIMIENTO BOLO AZUL / 14-09-2023 / 10:50 HORAS
INFORME AVANCE OPERATIVO:
EL SUBCOMANDANTE IVÁN DARÍO VÉLEZ DE BOMBEROS VOLUNTARIOS PRADERA INFORMA, EN LA JORNADA DE AYER MIÉRCOLES 13 DE SEPTIEMBRE LAS UNIDADES INICIAN DESPLAZAMIENTO HACIA EL LUGAR DE LA EMERGENCIA A LAS 4:33 HORAS, LLEGANDO AL PUNTO A LAS 12:02 HORAS (MÁS DE 7 HORAS DE CAMINO), MOMENTO EN EL QUE SE DESPLIEGA EL EQUIPO PARA REALIZAR LABORES DE CONTROL Y LIQUIDACIÓN HASTA LAS 15:40 HORAS, DEBIDO A LA DISTANCIA QUE ES NECESARIA RECORRER  HASTA EL CASCO URBANO, A ESTA DIFICULTAD SE SUMA LA FALTA DE APOYO POR PARTE DE LA COMUNIDAD EN LAS LABORES PERTINENTES PARA LA EXTINCIÓN DEL INCENDIO
</t>
    </r>
    <r>
      <rPr>
        <b/>
        <sz val="9"/>
        <rFont val="Arial"/>
        <family val="2"/>
      </rPr>
      <t>ESTADO: ACTIVO - 676</t>
    </r>
    <r>
      <rPr>
        <sz val="9"/>
        <rFont val="Arial"/>
        <family val="2"/>
      </rPr>
      <t xml:space="preserve">
ACTUALIZACIÓN ENLACE DNBC UNGRD Y CITEL DNBC - VALLE DEL CAUCA: MUNICIPIO: PRADERA, CORREGIMIENTO BOLO AZUL, EVENTO: INCENDIO DE COBERTURA VEGETAL 13/09/2023, AFECTACIÓN: 60 HECTÁREAS DE VEGETACIÓN NATIVA, ACCIONES: CAPITÁN IVÁN DARÍO VÉLEZ SUBCOMANDANTE DE BOMBEROS VOLUNTARIOS PRADERA INFORMA, LA COMUNIDAD CONFIRMA QUE EL INCENDIO  DE COBERTURA VEGETAL SIGUE ACTIVO, SIN EMBARGO LAS UNIDADES CON LA QUE CUENTA EL CUERPO DE BOMBEROS NO SON SUFICIENTES PARA REALIZAR EL DESPLAZAMIENTO HACIA EL LUGAR DEL EVENTO, REITERA QUE ESTE INCENDIO SEA POSIBLE LIQUIDARLO POR VÍA AÉREA AUNQUE SE LE HAYA  INFORMADO POR PARTE DEL EJÉRCITO COLOMBIANO  QUE EN ESTA ZONA NO SE PUEDEN REALIZAR SOBREVUELOS POR TEMAS DE ORDEN PÚBLICO.</t>
    </r>
    <r>
      <rPr>
        <b/>
        <sz val="9"/>
        <rFont val="Arial"/>
        <family val="2"/>
      </rPr>
      <t xml:space="preserve"> ESTADO: ACTIVO - 683</t>
    </r>
    <r>
      <rPr>
        <sz val="9"/>
        <rFont val="Arial"/>
        <family val="2"/>
      </rPr>
      <t xml:space="preserve">
ACTUALIZACIÓN ENLACE DNBC UNGRD - VALLE DEL CAUCA: MUNICIPIO: PRADERA, CORREGIMIENTO BOLO AZUL, SECTORES DE PÁRAMO, PREDIOS LA ESPERANZA Y LA CAMPIÑA, EVENTO: INCENDIO DE COBERTURA VEGETAL 13/09/2023, AFECTACIÓN: PENDIENTE POR REPORTAR, ACCIONES: PSI SE ENVÍA SOLICITUD NO. 078. APOYO SEGURIDAD POR EMERGENCIA DE INCENDIO DE COBERTURA VEGETAL EN EL MUNICIPIO DE PRADERA, VALLE DEL CAUCA. SE DECLARA CALAMIDAD PÚBLICA MEDIANTE DECRETO 136-23 DEL 20 DE SEPTIEMBRE DE 2023, </t>
    </r>
    <r>
      <rPr>
        <b/>
        <sz val="9"/>
        <rFont val="Arial"/>
        <family val="2"/>
      </rPr>
      <t xml:space="preserve">ESTADO: ACTIVO - 699
</t>
    </r>
    <r>
      <rPr>
        <sz val="9"/>
        <rFont val="Arial"/>
        <family val="2"/>
      </rPr>
      <t>ACTUALIZACIÓN CMGRD, INFORMA: DEPARTAMENTO: VALLE DEL CAUCA
MUNICIPIO:  PRADERA - CORREGIMIENTO BOLO AZUL SECTORES CAMPIÑA / ESPERANZA . EVENTO:  INCENDIO DE COBERTURA VEGETAL 13/09/2023 
AFECTACIÓN: PENDIENTE POR REPORTAR . ACCIONES: SE TRABAJA CON DOS COMISIONES DE BOMBEROS LAS CUALES ATIENDEN EL EVENTO EN EL SECTOR DE BOLO AZUL (ESPERANZA Y CAMPIÑA) DONDE LAS UNIDADES PERNOCTAN LA NOCHE DE HOY. SE REPORTARON LLUVIAS EN EL SECTOR PERO NO SE HA TENIDO COMUNICACIÓN RECIENTE CON LAS UNIDADES PARA CONOCER EL ESTADO ACTUAL</t>
    </r>
    <r>
      <rPr>
        <b/>
        <sz val="9"/>
        <rFont val="Arial"/>
        <family val="2"/>
      </rPr>
      <t xml:space="preserve">. ESTADO: ACTIVO - 702
</t>
    </r>
    <r>
      <rPr>
        <sz val="9"/>
        <rFont val="Arial"/>
        <family val="2"/>
      </rPr>
      <t>ACTUALIZACIÓN DNBC INFORMA, DEPARTAMENTO VALLE DEL CAUCA
MUNICIPIO PRADERA, CORREGIMIENTO: BOLO AZUL, SECTORES: CAMPIÑA, ESPERANZA 
EVENTO INCENDIO DE COBERTURA VEGETAL 13-09-2023 
AFECTACIÓN EN VERIFICACIÓN. 24-09-2023- 21: 45 HORAS. EL CAPITÁN IVÁN DARÍO VÉLEZ SUBCOMANDANTE DE BOMBEROS VOLUNTARIOS PRADERA INFORMÓ, EL SÁBADO 23 DE SEPTIEMBRE SE REALIZARON MANIOBRAS DE CONTROL CON HERRAMIENTAS MANUALES Y BOMBAS DE ESPALDA EN DOS FLANCOS, EN EL SECTOR LA CAMPIÑA  SE PRESENTARON FUERTES PRECIPITACIONES LAS CUALES FAVORECIERON SU LIQUIDACIÓN DE FORMA NATURAL, EN EL CORREGIMIENTO BOLO AZUL SIGUE ACTIVO EL INCENDIO DEBIDO A LA TOPOGRAFÍA DONDE SE ENCUENTRA LA CONFLAGRACIÓN LO QUE DIFICULTA EL ACCESO A LA ZONA, CULMINANDO LABORES DE EXTINCIÓN EN HORAS DE LA TARDE DEL MISMO DÍA, SE TIENE REPORTE DE DOS UNIDADES LESIONADAS QUE ESTABAN APOYANDO LAS ACTIVIDADES DE MITIGACIÓN. SE DECLARA CALAMIDAD PÚBLICA MEDIANTE DECRETO 136-23 DEL 20 DE SEPTIEMBRE DE 2023
ACCIONES APOYAN CMGRD, BOMBEROS</t>
    </r>
    <r>
      <rPr>
        <b/>
        <sz val="9"/>
        <rFont val="Arial"/>
        <family val="2"/>
      </rPr>
      <t xml:space="preserve">
ESTADO ACTIVO. - 704
</t>
    </r>
    <r>
      <rPr>
        <sz val="9"/>
        <rFont val="Arial"/>
        <family val="2"/>
      </rPr>
      <t xml:space="preserve"> ACTUALIZACIÓN ENLACE DNBC UNGRD- VALLE DEL CAUCA: MUNICIPIO: PRADERA, CORREGIMIENTO BOLO AZUL, EVENTO: INCENDIO DE COBERTURA VEGETAL 13/09/2023, AFECTACIÓN: PENDIENTE POR ACTUALIZAR, ACCIONES: EL CAPITÁN IVÁN DARÍO VÉLEZ SUBCOMANDANTE DE BOMBEROS VOLUNTARIOS PRADERA INFORMA, PARA EL DÍA DE HOY NO SE DISPONDRÁ DE UNIDADES QUE TRABAJEN EN LA ZONA, POR LO QUE SE MONITOREA CON LA COMUNIDAD LA EVOLUCIÓN DEL INCENDIO, TENIENDO EN CUENTA QUE EN LA ZONA BAJA SE PRESENTARON LLUVIAS Y GRANIZADA EN LA NOCHE DE AYER</t>
    </r>
    <r>
      <rPr>
        <b/>
        <sz val="9"/>
        <rFont val="Arial"/>
        <family val="2"/>
      </rPr>
      <t xml:space="preserve">. ESTADO: ACTIVO - 706
</t>
    </r>
    <r>
      <rPr>
        <sz val="9"/>
        <rFont val="Arial"/>
        <family val="2"/>
      </rPr>
      <t>DNBC ACTUALIZA INFORMACIÓN: DEPARTAMENTO: VALLE DEL CAUCA MUNICIPIO: PRADERA, CORREGIMIENTOS: BOLO AZUL SECTOR LA CAMPIÑA EVENTO: INCENDIO DE COBERTURA VEGETAL - 13/09/2023 AFECTACIÓN: EN VERIFICACIÓN. ACCIONES: ACTUALIZACIÓN 28/09/2023 DNBC INFORMA: EL CAPITÁN IVÁN DARÍO VÉLEZ SUBCOMANDANTE DE BOMBEROS VOLUNTARIOS PRADERA INFORMA, EN EL MONITOREO REALIZADO HOY POR PARTE DE LA COMUNIDAD QUE HABITA CERCA DE LA ZONA AFECTADA SE REPORTA VISUALIZACIÓN DE COLUMNAS DE HUMO DONDE ANTES SE EVIDENCIABA VEGETACIÓN EN LLAMAS.</t>
    </r>
    <r>
      <rPr>
        <b/>
        <sz val="9"/>
        <rFont val="Arial"/>
        <family val="2"/>
      </rPr>
      <t xml:space="preserve"> ESTADO: ACTIVO  - 714
</t>
    </r>
    <r>
      <rPr>
        <sz val="9"/>
        <rFont val="Arial"/>
        <family val="2"/>
      </rPr>
      <t>ACTUALIZACIÓN SALA DE CRISIS- UNGRD Y DNBC, INFORMAN, DEPARTAMENTO VALLE DEL CAUCA
MUNICIPIO: PRADERA, CORREGIMIENTO: BOLO AZUL-SECTOR: LA CAMPIÑA
EVENTO: INCENDIO DE COBERTURA VEGETAL - 13-09-2023 
AFECTACIÓN: EN VERIFICACIÓN. 
ACCIONES: APOYAN COMUNIDAD, UNGRD- SALA DE CRISIS- GESTIONÓ CON FUERZA AEROESPACIAL COLOMBIANA - SOLICITUD NO. 119. SOLICITUD NO. 091- EJÉRCITO NACIONAL. SOLICITUD NO. 065- POLICÍA NACIONAL-  APOYO SOBREVUELO EN LA ZONA DE INCENDIO FORESTAL EN EL MUNICIPIO DE PRADERA, VALLE DEL CAUCA. DNBC INFORMA: EL CAPITÁN IVÁN DARÍO VÉLEZ SUBCOMANDANTE DE BOMBEROS VOLUNTARIOS PRADERA INFORMA, EN EL MONITOREO REALIZADO HOY POR PARTE DE LA COMUNIDAD QUE HABITA CERCA DE LA ZONA AFECTADA SE REPORTA VISUALIZACIÓN DE COLUMNAS DE HUMO DONDE ANTES SE EVIDENCIABA VEGETACIÓN EN LLAMAS</t>
    </r>
    <r>
      <rPr>
        <b/>
        <sz val="9"/>
        <rFont val="Arial"/>
        <family val="2"/>
      </rPr>
      <t xml:space="preserve">. 
ESTADO: ACTIVO. - 715
</t>
    </r>
    <r>
      <rPr>
        <sz val="9"/>
        <rFont val="Arial"/>
        <family val="2"/>
      </rPr>
      <t>DNBC, ACTUALIZA INFORMACIÓN DEPARTAMENTO: VALLE DEL CAUCA MUNICIPIO: PRADERA, CORREGIMIENTO: BOLO AZUL-SECTOR: LA CAMPIÑA EVENTO: INCENDIO DE COBERTURA VEGETAL - 13-09-2023  AFECTACIÓN: PENDIENTE EVALUACIÓN ACCIONES: DNBC INFORMA: EL CAPITÁN IVÁN DARÍO VÉLEZ SUBCOMANDANTE DE BOMBEROS VOLUNTARIOS PRADERA INFORMA, LA COMUNIDAD QUE VIVE ALEDAÑO AL SECTOR DE LA CONFLAGRACIÓN REPORTA FUMAROLAS DE GRAN MAGNITUD Y QUEMA DE MATERIAL VEGETAL COMBUSTIBLE, AL MOMENTO BOMBEROS NO SE ENCUENTRA REALIZANDO LABORES POR LA DISTANCIA DONDE SE ENCUENTRA EL INCENDIO Y EL TIPO DE TOPOGRAFÍA.EN COMUNICACIÓN CON EL COORDINADOR DEPARTAMENTAL CAPITÁN ÁLVARO GUTIÉRREZ INFORMA QUE EL INCENDIO SE ENCUENTRA A 3.200 METROS SOBRE EL NIVEL DEL MAR, A UNA DISTANCIA DE 6 HORAS DEL CASCO URBANO, DONDE SE TIENE QUE AVANZAR 3 HORAS EN VEHÍCULO Y 3 HORAS DE FORMA TERRESTRE</t>
    </r>
    <r>
      <rPr>
        <b/>
        <sz val="9"/>
        <rFont val="Arial"/>
        <family val="2"/>
      </rPr>
      <t xml:space="preserve">. ESTADO: ACTIVO - 718
</t>
    </r>
    <r>
      <rPr>
        <sz val="9"/>
        <rFont val="Arial"/>
        <family val="2"/>
      </rPr>
      <t>ACTUALIZACIÓN DNBC, DEPARTAMENTO VALLE DEL CAUCA
MUNICIPIO: PRADERA, CORREGIMIENTO: BOLO AZUL-SECTOR: LA CAMPIÑA
EVENTO: INCENDIO DE COBERTURA VEGETAL - SUBTERRÁNEO- 13-09-2023 
AFECTACIÓN EN VERIFICACIÓN, ZONA DE DIFÍCIL ACCESO POR SU TOPOGRAFÍA, EL INCENDIO SE ENCUENTRA A 3.200 METROS SOBRE EL NIVEL DEL MAR, A UNA DISTANCIA DE 6 HORAS DEL CASCO URBANO, DONDE SE TIENE QUE AVANZAR 3 HORAS EN VEHÍCULO Y 3 HORAS DE FORMA TERRESTRE. 02-10-2023- 20:00 HORAS. EL CAPITÁN IVÁN DARÍO VÉLEZ SUBCOMANDANTE DE BOMBEROS VOLUNTARIOS PRADERA INFORMA, EL INCENDIO CONTINÚA ACTIVO SEGÚN REPORTE DE LA COMUNIDAD, ESTE SE PRESENTA EN MODALIDAD SUBTERRÁNEA DEBIDO A LA GRUESA CAPA VEGETAL. 
ACCIONES APOYAN CMGRD, UNGRD- SALA DE CRISIS GESTIONÓ- SOLICITUD NO. 068 CON POLICÍA NACIONAL- APOYO AÉREO PARA LA ATENCIÓN DE INCENDIO FORESTAL EN EL MUNICIPIO DE PRADERA, VALLE DEL CAUCA, COMUNIDAD</t>
    </r>
    <r>
      <rPr>
        <b/>
        <sz val="9"/>
        <rFont val="Arial"/>
        <family val="2"/>
      </rPr>
      <t xml:space="preserve">
ESTADO ACTIVO. - 726
</t>
    </r>
    <r>
      <rPr>
        <sz val="9"/>
        <rFont val="Arial"/>
        <family val="2"/>
      </rPr>
      <t xml:space="preserve">  ACTUALIZACIÓN ENLACE DNBC - VALLE DEL CAUCA: MUNICIPIO: PRADERA, CORREGIMIENTO BOLO AZUL, EVENTO: INCENDIO DE COBERTURA VEGETAL 13/09/2023, AFECTACIÓN: PENDIENTE POR REPORTAR, ACCIONES: EL CAPITÁN IVÁN DARÍO VÉLEZ SUBCOMANDANTE DE BOMBEROS VOLUNTARIOS PRADERA INFORMA, SE REALIZA MONITOREO VISUAL DE FOCOS ACTIVOS CON APOYO DE LA COMUNIDAD, NOTIFICANDO UNA DISMINUCIÓN DE LAS COLUMNAS DE HUMO Y CONDICIONES METEOROLÓGICAS QUE FAVORECEN LA POSIBILIDAD DE REALIZAR EL SOBREVUELO PARA CONFIRMAR SI EL INCENDIO SE LIQUIDÓ DE FORMA NATURAL.</t>
    </r>
    <r>
      <rPr>
        <b/>
        <sz val="9"/>
        <rFont val="Arial"/>
        <family val="2"/>
      </rPr>
      <t xml:space="preserve"> ESTADO: ACTIVO - 733
</t>
    </r>
    <r>
      <rPr>
        <sz val="9"/>
        <rFont val="Arial"/>
        <family val="2"/>
      </rPr>
      <t xml:space="preserve">ACTUALIZACIÓN ENLACE  DE EJÉRCITO NACIONAL  INFORMA: DEPARTAMENTO:  VALLE DEL CAUCA
MUNICIPIO: PRADERA - CORREGIMIENTO BOLO AZUL. EVENTO: INCENDIO DE COBERTURA VEGETAL 13/09/2023. AFECTACIÓN: PENDIENTE POR REPORTAR
ACCIONES:  EL EJÉRCITO NACIONAL DE COLOMBIA INFORMA QUE EL INCENDIO SE ENCUENTRA   LIQUIDADO PERO SE MANTENDRÁ PERSONAL  DE LA INSTITUCIÓN  CUSTODIANDO EL SECTOR YA QUE AL PARECER PERSONAS DE LA COMUNIDAD SON LOS QUE REACTIVAN EL FUEGO. </t>
    </r>
    <r>
      <rPr>
        <b/>
        <sz val="9"/>
        <rFont val="Arial"/>
        <family val="2"/>
      </rPr>
      <t xml:space="preserve"> ESTADO: CONTROLADO Y EN MONITOREO. - 735
</t>
    </r>
    <r>
      <rPr>
        <sz val="9"/>
        <rFont val="Arial"/>
        <family val="2"/>
      </rPr>
      <t>ACTUALIZACIÓN CMGRD PRADERA, DNBC, ENLACE DE EJÉRCITO NACIONAL, DEPARTAMENTO VALLE DEL CAUCA INFORMAN
MUNICIPIO: PRADERA, CORREGIMIENTO: BOLO AZUL
EVENTO: INCENDIO DE COBERTURA VEGETAL- SUBTERRÁNEO- 13-09-2023
AFECTACIÓN: EN VERIFICACIÓN. 06-10-20123-  09:30 HORAS. CAPITÁN IVÁN DARÍO VÉLEZ SUBCOMANDANTE DE BOMBEROS VOLUNTARIOS PRADERA INFORMA, A TRAVÉS DEL SECRETARIO DE DESARROLLO RURAL CRISTHIAN ANDRÉS VALOR QUIEN REALIZÓ INSPECCIÓN OCULAR CERCA AL LUGAR DE LA EMERGENCIA, SE CONFIRMA QUE EL INCENDIO SIGUE ACTIVO Y AVANZANDO, LAS PRECIPITACIONES SOBRE LA ZONA HAN SIDO LEVES E INSUFICIENTES PARA LA EXTINCIÓN DE LOS PUNTOS ACTIVOS EN LA VEGETACIÓN SECA E INERTE (CAPOTE), QUE NO GENERA LLAMAS SINO COLUMNAS DE HUMO. UNA UNIDAD DE BOMBEROS QUE PERTENECE A ASOBOLO, OFICINA CORPORATIVA MUNICIPAL ENCARGADA DEL CUIDADO DE LA CUENCA DEL RÍO TUTELAR BOLO DE PRADERA COMPARTE REGISTRO FOTOGRÁFICO QUE EVIDENCIA LA CERCANÍA CON ANTENAS DE EMPRESA DE ENERGÍA ELÉCTRICA DE BOGOTÁ CON REDES DE ALTA TENSIÓN QUE PUEDEN ESTAR EN RIESGO
ACCIONES: APOYAN CMGRD, UNGRD- SALA DE CRISIS GESTIONÓ-  SOLICITUD NO. 068 CON POLICÍA NACIONAL, SOLICITUD NO. 091 Y 096- CON EJÉRCITO NACIONAL- APOYO AÉREO PARA LA ATENCIÓN DE INCENDIO FORESTAL EN EL MUNICIPIO DE PRADERA, VALLE DEL CAUCA, EJÉRCITO NACIONAL- BATALLÓN DE INGENIEROS NO. 3 CR AGUSTÍN CODAZZI- 02 PELOTONES (CALDAS 1 - CALDAS 3), COMUNIDAD</t>
    </r>
    <r>
      <rPr>
        <b/>
        <sz val="9"/>
        <rFont val="Arial"/>
        <family val="2"/>
      </rPr>
      <t xml:space="preserve">
ESTADO: ACTIVO.- 736
</t>
    </r>
    <r>
      <rPr>
        <sz val="9"/>
        <rFont val="Arial"/>
        <family val="2"/>
      </rPr>
      <t>ACTUALIZACIÓN CMGRD, EJÉRCITO NACIONAL DE COLOMBIA INFORMA: DEPARTAMENTO:  VALLE DEL CAUCA. MUNICIPIO:  PRADERA CORREGIMIENTO BOLO AZUL. EVENTO:  INCENDIO DE COBERTURA VEGETAL 13/09/2023. AFECTACIÓN: PENDIENTE POR REPORTAR. ACCIONES: -EJÉRCITO NACIONAL DE COLOMBIA:  EL DÍA LUNES SE REALIZARÁ UN PMU A LAS 10 AM PARA DETERMINAR LAS ACCIONES A REALIZAR. -CMGRD INFORMA:  DEPENDIENDO LA REUNIÓN CON EJÉRCITO NACIONAL Y  SEGÚN SE DETERMINE  EL TEMA DE SEGURIDAD SE SOLICITARÍA EL APOYO DE PERSONAL DE LA UAECOB. -SCN UNGRD: FUERZA AEROESPACIAL COLOMBIANA INFORMA QUE UN CARAVAN  REALIZÓ UN SOBREVUELO  EN LAS COORDENADAS DEL INCENDIO PERO POR LA NUBOSIDAD NO FUE POSIBLE OBSERVAR  EL ESTADO DEL MISMO.</t>
    </r>
    <r>
      <rPr>
        <b/>
        <sz val="9"/>
        <rFont val="Arial"/>
        <family val="2"/>
      </rPr>
      <t xml:space="preserve"> ESTADO: ACTIVO - 739</t>
    </r>
  </si>
  <si>
    <r>
      <t xml:space="preserve">CDGRD RISARALDA INFORMA: MUNICIPIO: SANTUARIO - BARRIO KENNEDY EVENTO:  VENDAVAL - 07/10/2023 AFECTACIÓN: 1 VIVIENDA CON PÉRDIDA DE CUBIERTA POR FUERTES VIENTOS, 1 FAMILIA, 4 PERSONAS ACCIONES: ATENDIDO POR CMGRD Y BOMBEROS ESTADO: </t>
    </r>
    <r>
      <rPr>
        <b/>
        <sz val="9"/>
        <rFont val="Arial"/>
        <family val="2"/>
      </rPr>
      <t>CERRADO - 741</t>
    </r>
  </si>
  <si>
    <r>
      <t xml:space="preserve">CDGRD TOLIMA INFORMA: MUNICIPIO:  CASABIANCA -  ÁREA RURAL EVENTO:  VENDAVAL - 08/10/2023 AFECTACIÓN: 5 VIVIENDAS POR PERDIDA DE TECHO Y ENSERES, 5 FAMILIAS, 25 PERSONAS ACCIONES: ATENDIDO POR CMGRD Y BOMBEROS ESTADO: </t>
    </r>
    <r>
      <rPr>
        <b/>
        <sz val="9"/>
        <rFont val="Arial"/>
        <family val="2"/>
      </rPr>
      <t>CERRADO - 741</t>
    </r>
  </si>
  <si>
    <r>
      <t xml:space="preserve">CDGRD NARIÑO INFORMA: MUNICIPIO: PUERRES - CORREGIMIENTO MONOPAMBA 
EVENTO: DERRAME - 07/10/2023 AFECTACIÓN: PENDIENTE EVACUACIÓN POR ENTIDAD CORRESPONDIENTE ACCIONES: ATIENDE CMGRD, CENIT EN APOYO DEL CDGRD NARIÑO -CDGRD NARIÑO INFORMA:  SE PRESENTA UNA EXPLOSIÓN AL OLEODUCTO TRASANDINO EN EL CORREGIMIENTO DE MONOPAMBA,  AL PARECER ES PRODUCTO DE UN ATENTADO, SE ACTIVÓ EL PLAN DE CONTINGENCIA DE LA EMPRESA CENIT, PERSONAL DE MANTENIMIENTO SE ENCUENTRA ESPERANDO ASEGURAMIENTO DE FUERZA PÚBLICA, SE ACTIVÓ EL CMGRD LAS HORAS SIGUIENTES ANTE CUALQUIER EVENTUALIDAD QUE SE PUEDA PRESENTAR PARA BRINDAR SERVICIO DE ATENCIÓN DE RESPUESTA. ESTADO: </t>
    </r>
    <r>
      <rPr>
        <b/>
        <sz val="9"/>
        <rFont val="Arial"/>
        <family val="2"/>
      </rPr>
      <t>CERRADO - 741</t>
    </r>
  </si>
  <si>
    <t>CDGRD PUTUMAYO INFORMA: MUNICIPIO: ORITO - VEREDA TESALIA, SECTOR EL TRIUNFO EVENTO: DERRAME - 08/10/2023 AFECTACIÓN: PENDIENTE EVALUACIÓN POR ENTIDAD CORRESPONDIENTE ACCIONES: ATIENDE CMGRD, CENIT EN APOYO DEL CDGRD PUTUMAYO -CDGRD PUTUMAYO INFORMA: SE CONFIRMA. EL ATENTADO AL OLEODUCTO EN EL SECTOR. TRIUNFO, LA DIFICULTAD A ESTA HORA  ES  LA IMPOSIBILIDAD DE LA EMPRESA CENIT Y ALIADOS PARA LA INSTALACIÓN DE BARRERAS DE CONTENCIÓN POR EL TEMOR QUE HA GENERADO EL ACONTECIMIENTO. -LA TROPA DEL EJÉRCITO NACIONAL BAEEV 9, SE ENCUENTRA SOBRE LA ZONA ASEGURANDO EL PERÍMETRO Y LOS EQUIPOS ESPECIALIZADOS DE APOYO PARA CONTROL DEL DERRAME ESTADO: CERRADO - 741</t>
  </si>
  <si>
    <r>
      <t xml:space="preserve">CDGRD RISARALDA INFORMA MUNICIPIO: LA CELIA - SECTOR OSRCORDO EVENTO: CRECIENTE SÚBITA QUEBRADA OSRCORDO - 08/10/2023 AFECTACIÓN: 32 VIVIENDAS CON PÉRDIDA DE ENSERES, 32 FAMILIAS, 128 PERSONAS, 1 ACUEDUCTO ACCIONES: ATENDIDO POR CMGRD Y BOMBEROS ESTADO: </t>
    </r>
    <r>
      <rPr>
        <b/>
        <sz val="9"/>
        <rFont val="Arial"/>
        <family val="2"/>
      </rPr>
      <t>CERRADO - 741</t>
    </r>
  </si>
  <si>
    <r>
      <t xml:space="preserve">CITEL DCC, INFORMA - META: MUNICIPIO: PUERTO GAITÁN, CORREGIMIENTO PUERTO ARIMENA, EVENTO: CASO FORTUITO 07/10/2023, AFECTACIÓN: 1 PERSONA FALLECIDA (MENOR SEXO MASCULINO), ACCIONES: ATENDIDO POR 3 UNIDADES DE DCC CON APOYO DE LA COMUNIDAD. EL CUERPO FUE ENCONTRADO Y RECUPERADO, ESTADO: </t>
    </r>
    <r>
      <rPr>
        <b/>
        <sz val="9"/>
        <rFont val="Arial"/>
        <family val="2"/>
      </rPr>
      <t>CERRADO - 742</t>
    </r>
  </si>
  <si>
    <r>
      <t xml:space="preserve">CDGRD CUNDINAMARCA, INFORMA: MUNICIPIO: PACHO, BARRIO LA PALMIRA, EVENTO: ACCIDENTE DE TRANSPORTE TERRESTRE - CHOQUE FRONTAL 08/10/2023, AFECTACIÓN: 1 PERSONA LESIONADA QUE FUE TRASLADADA AL CENTRO MEDICO, ACCIONES: ATENDIDO POR EL CMGRD Y CBV DEL MUNICIPIO, ESTADO: </t>
    </r>
    <r>
      <rPr>
        <b/>
        <sz val="9"/>
        <rFont val="Arial"/>
        <family val="2"/>
      </rPr>
      <t>CERRADO - 742</t>
    </r>
  </si>
  <si>
    <t xml:space="preserve">CDGRD HUILA, INFORMA
MUNICIPIO: ALGECIRAS, BARRIO: VILLA PINTO
EVENTO: INCENDIO DE COBERTURA VEGETAL- 07-10-2023
AFECTACIÓN: 1 HECTÁREA DE PASTO Y RASTROJO
ACCIONES: APOYARON CMGRD, BOMBEROS
ESTADO: LIQUIDADO.- 743
</t>
  </si>
  <si>
    <t xml:space="preserve">CDGRD HUILA, INFORMA
MUNICIPIO: PAICOL, VEREDA: ALTO SAN MIGUEL, FINCA: ARÁNZAZU
EVENTO: VENDAVAL- 07-10-2023
AFECTACIÓN: 1 VIVIENDA AVERIADA EN TECHO, 1 FAMILIA, 5 PERSONAS AFECTADAS, SIN LESIONADOS, SE DA MANEJO LOCAL
ACCIONES: APOYARON CMGRD, BOMBEROS
ESTADO: CERRADO. - 743
</t>
  </si>
  <si>
    <t xml:space="preserve">
CDGRD HUILA, INFORMA
MUNICIPIO: AIPE, BARRIOS: LOS SAUCES, PUEBLO NUEVO, FUNDADORES, ALPES, LAS MARÍAS Y EN LA VEREDAS: DINDAL Y ARRAYANES
EVENTO: VENDAVAL- 07-10-2023
AFECTACIÓN: 36 VIVIENDAS AVERIADAS EN TECHOS, 36 FAMILIAS, 180 PERSONAS AFECTADAS, DAÑOS EN MUEBLES Y ENSERES, SIN LESIONADOS, SE DA MANEJO LOCAL
ACCIONES: APOYARON CMGRD, BOMBEROS
ESTADO: CERRADO. - 743
</t>
  </si>
  <si>
    <t xml:space="preserve">CDGRD HUILA, INFORMA
MUNICIPIO: VILLAVIEJA, BARRIOS: ALBERTO GALINDO Y GAITANA
EVENTO: VENDAVAL- 07-10-2023
AFECTACIÓN: 30 VIVIENDAS AVERIADAS EN TECHOS, 30 FAMILIAS, 150 PERSONAS AFECTADAS, DAÑOS EN MUEBLES Y ENSERES, SIN LESIONADOS, SE DA MANEJO LOCAL
ACCIONES: APOYARON CMGRD, BOMBEROS
ESTADO: CERRADO.- 743
</t>
  </si>
  <si>
    <t xml:space="preserve">CDGRD HUILA Y DNBC, INFORMAN
MUNICIPIO: COLOMBIA, VEREDA: EL DIAMANTE
EVENTO: INCENDIO DE COBERTURA VEGETAL- 08-10-2023
AFECTACIÓN: 10 HECTÁREAS DE VEGETACIÓN
ACCIONES: APOYARON CMGRD, BOMBEROS- 5 UNIDADES, COMUNIDAD
ESTADO: LIQUIDADO. - 743
</t>
  </si>
  <si>
    <t xml:space="preserve">CDGRD TOLIMA, INFORMA
MUNICIPIO: IBAGUÉ, VEREDAS: CURAL, LA TIGRERA
EVENTO: VENDAVAL- 09-10-2023
AFECTACIÓN: 5 VIVIENDAS AVERIADAS EN TECHOS, DAÑOS EN MUEBLES Y ENSERES, 5 FAMILIAS, 25 PERSONAS AFECTADAS, SIN LESIONADOS
ACCIONES: APOYA CMGRD
ESTADO: CERRADO. - 743
</t>
  </si>
  <si>
    <t xml:space="preserve">SE RECIBE INFORMACIÓN MEDIANTE SIGOB, DEPARTAMENTO SANTANDER
MUNICIPIO: BARRANCABERMEJA, TERMOBARRANCA
EVENTO: DERRAME- 06-10-2023
AFECTACIÓN: PRESENCIA DE REMANENTE DE HIDROCARBURO (COMBUSTÓLEO) EN SUELO (ÁREA ESTIMADA DE 6 M2), EN UNA ANTIGUA LÍNEA EN DESUSO DE 8 PULGADAS, QUE CONDUCÍA COMBUSTÓLEO DESDE CASA BOMBAS A TERMOBARRANCA
ACCIONES: APOYO ECOPETROL- SE RECIBE EXPEDIENTE NÚMERO LAM 0180 EN LA ANLA ASOCIADO A LA GERENCIA REFINERÍA BARRANCABERMEJA- COPIA DEL REPORTE PARCIAL DE ACUERDO CON LA GUÍA DE RESPONSABILIDAD DE ATENCIÓN Y RESPUESTA EN CASO DE DERRAME DE HIDROCARBUROS – ECP-DHS-G-015 DE ECOPETROL S.A, REGISTRO FOTOGRÁFICO.
1. ACTIVACIÓN DEL PLAN DE CONTINGENCIAS:
2. VERIFICACIÓN DE CONDICIÓN SEGURA EN EL ÁREA, SE INSTALÓ UN DIQUE CON SACOS DE ARENA.
3. RETIRO DE SUELO CON HIDROCARBURO ENCAPSULADO DEL ÁREA PARA LLEVAR A DISPOSICIÓN FINAL A
TRAVÉS DE LOS CONTRATOS, CON LOS CUALES CUENTA ECOPETROL PARA ESTE FIN.
4. REVISIÓN DE LA TUBERÍA POR PARTE DEL PERSONAL DE INTEGRIDAD TÉCNICA DE LA REFINERÍA ,
GARANTIZANDO EL DEPRESIONAMIENTO DE LA LÍNEA GARANTIZANDO LA NO SALIDA DE PRODUCTO. LA
LA TUBERÍA ESTÁ DEPRESIONADA Y SIN USO.
ACTIVIDADES POSTERIORES:
1. EJECUCIÓN DE LA RECOMENDACIÓN TÉCNICA PARA CORREGIR EL ESCAPE.
2. AVANZA EL RETIRO Y ACOPIO DE MATERIAL ENCAPSULADO DEL ÁREA PARA DISPOSICIÓN FINAL .
3. EL ÁREA SE MANTIENE EN CONSTANTE SEGUIMIENTO Y CONTROL.
ESTADO: CERRADO. - 743
</t>
  </si>
  <si>
    <r>
      <t xml:space="preserve">CMGRD INFORMA: DEPARTAMENTO: CALDAS. MUNICIPIO: LA DORADA ZONA URBANA
EVENTO: INUNDACIÓN 6/10/2023. AFECTACIÓN: PENDIENTE POR REPORTAR
ACCIONES: EVENTO ATENDIDO POR CMGRD. ESTADO: </t>
    </r>
    <r>
      <rPr>
        <b/>
        <sz val="9"/>
        <rFont val="Arial"/>
        <family val="2"/>
      </rPr>
      <t xml:space="preserve">ABIERTO  - 735
</t>
    </r>
    <r>
      <rPr>
        <sz val="9"/>
        <rFont val="Arial"/>
        <family val="2"/>
      </rPr>
      <t>ACTUALIZACIÓN CDGRD CALDAS Y DNBC, INFORMAN
MUNICIPIO: LA DORADA, BARRIOS: LAS MARGARITAS, LOS ANDES, LAS FERIAS Y CONCORDIA
EVENTO: INUNDACIÓN 06-10-2023. 
AFECTACIÓN: 1 PERSONA HERIDA, 1 VIVIENDA DESTRUIDA, VARIAS VIVIENDAS AFECTADAS, DAÑOS EN MUEBLES Y ENSERES, REALIZAN EDAN. 06-10-2023- 10: 15 HORAS. EL COMANDANTE MATEO VALENCIA DE BOMBEROS VOLUNTARIOS LA DORADA INFORMA, SE PRESENTARON FUERTES LLUVIAS EN GRAN PARTE DEL MUNICIPIO, LO QUE PROVOCA INUNDACIONES ENTRE OTROS EVENTOS, LAS UNIDADES DE BOMBEROS REALIZARON LAS SIGUIENTES ACCIONES, CONTROL DE FUGA DE GAS, ATENCIÓN DE CORTO CIRCUITO POR LA CAÍDA DE UNA LÍNEA ELÉCTRICA, BÚSQUEDA Y RESCATE DE UNA PERSONA QUE QUEDA ATRAPADA EN SU VIVIENDA COLAPSADA QUIEN RESULTA LESIONADA CON FRACTURA EN UNA DE LAS EXTREMIDADES INFERIORES Y FUE TRASLADADA AL HOSPITAL MUNICIPAL SAN FÉLIX, ASÍ MISMO REALIZAN EVACUACIÓN DE AGUA DE LA CLÍNICA DE ALTA COMPLEJIDAD EN LA AUTOPISTA BOGOTÁ – MEDELLÍN LA CUAL TUVO LAS SIGUIENTES AFECTACIONES CORTO DE ENERGÍA E INUNDACIONES. AL MOMENTO CONTINÚAN CON TRABAJOS DE CENSO A LA COMUNIDAD AFECTADA Y TRONZADO DE ÁRBOLES.
ACCIONES: APOYAN CMGRD, BOMBEROS LA DORADA- 15 UNIDADES, 3 VEHÍCULOS DE INTERVENCIÓN RÁPIDA, EMPRESA DE SERVICIOS PÚBLICOS, GESTIÓN DE RIESGO MUNICIPAL</t>
    </r>
    <r>
      <rPr>
        <b/>
        <sz val="9"/>
        <rFont val="Arial"/>
        <family val="2"/>
      </rPr>
      <t xml:space="preserve">
ESTADO: ABIERTO. - 736</t>
    </r>
    <r>
      <rPr>
        <sz val="9"/>
        <rFont val="Arial"/>
        <family val="2"/>
      </rPr>
      <t xml:space="preserve">
ACTUALIZACIÓN CMGRD, INFORMA: DEPARTAMENTO:  CALDAS. MUNICIPIO:  LA DORADA ZONA URBANA Y RURAL, BARRIOS  LAS MARGARITAS, LOS ANDES,  LAS FERIAS Y CONCORDIA. EVENTO:   INUNDACIÓN  5/10/2023. AFECTACIÓN: 150 FAMILIAS, 149 VIVIENDAS, 1 VIVIENDA DESTRUIDA. ACCIONES. 500 PERSONAS:  CMGRD CONTINÚA REALIZANDO EDAN.  </t>
    </r>
    <r>
      <rPr>
        <b/>
        <sz val="9"/>
        <rFont val="Arial"/>
        <family val="2"/>
      </rPr>
      <t xml:space="preserve">ESTADO:  ABIERTO - 739
</t>
    </r>
    <r>
      <rPr>
        <sz val="9"/>
        <rFont val="Arial"/>
        <family val="2"/>
      </rPr>
      <t xml:space="preserve">ACTUALIZACIÓN CDGRD CALDAS Y CMGRD LA DORADA, INFORMAN
MUNICIPIO LA DORADA ZONA URBANA Y RURAL, BARRIOS:  LAS MARGARITAS, LOS ANDES, LAS FERIAS, CONCORDIA, CABRERO, SANTA LUCÍA, SAN ANTONIO, OBRERO, LA MAGDALENA, DOÑA JUANA, LAURELES, EL CENTRO 
EVENTO:   INUNDACIÓN- TORMENTA ELÉCTRICA- VENDAVAL-  05-10-2023
AFECTACIÓN 1 VIVIENDA DESTRUIDA, 233 VIVIENDAS, 234 FAMILIAS, 450 PERSONAS AFECTADAS, DAÑOS EN MUEBLES Y ENSERES, 1 ALCANTARILLADO, BLOQUEOS EN LAS VÍAS DEBIDO A LA OBSTRUCCIÓN DE ÁRBOLES, SIN LESIONADOS
ACCIONES APOYAN CMGRD- AHE, BOMBEROS </t>
    </r>
    <r>
      <rPr>
        <b/>
        <sz val="9"/>
        <rFont val="Arial"/>
        <family val="2"/>
      </rPr>
      <t xml:space="preserve">
ESTADO CERRADO. - 743</t>
    </r>
  </si>
  <si>
    <t xml:space="preserve">CDGRD NORTE DE SANTANDER, INFORMA:
MUNICIPIO:  BUCARASICA - CORREGIMIENTO DE AGUABLANCA, QUEBRADA LA SOLEDAD Y SECTOR QUEBRADA LA GAMUZA 
EVENTO:  MOVIMIENTO EN MASA 09/10/2023
AFECTACIÓN:  2 VÍAS AFECTADAS POR PÉRDIDA DE BANCA, AFECTANDO A 8 VEREDAS DEL CORREGIMIENTO, 1 PUENTE PEATONAL
ACCIONES:  ATENDIDO POR CMGRD
ESTADO:  CERRADO - 744
</t>
  </si>
  <si>
    <t xml:space="preserve">CDGRD NORTE DE SANTANDER, INFORMA:
MUNICIPIO: VILLA CARO - SECTOR VÍA  ALTO DEL POZO - EL TARRITA
EVENTO:  MOVIMIENTO EN MASA 04/10/2023
AFECTACIÓN: 1 VÍA NACIONAL CON PÉRDIDA DE BANCA QUE DE SARDINATA CONDUCE A OCAÑA, APROXIMADAMENTE UN KILÓMETRO ABAJO DEL ALTO DEL POZO HACIA ABREGO, METROS ABAJO DEL MONTALLANTAS Y RESTAURANTE QUE MARCA EL LÍMITE ENTRE VILLA CARO Y ABREGO, PASO A UN CARRIL.
ACCIONES:  ATENDIDO POR CMGRD
ESTADO: CERRADO - 744
</t>
  </si>
  <si>
    <t xml:space="preserve">CDGRD NORTE DE SANTANDER, INFORMA:
MUNICIPIO:  RAGONVALIA - VÍA A CHINÁCOTA
EVENTO:  MOVIMIENTO EN MASA 05/10/2023
AFECTACIÓN:  1 VÍA SECUNDARIA CON PÉRDIDA Y AGRIETAMIENTO DE UNA PARTE DE LA VÍA SECUNDARIA QUE COMUNICA CON EL MUNICIPIO DE CHINÁCOTA POR CRECIENTE DE LA QUEBRADA. 30 METROS DE VÍA  
ACCIONES:  ATENDIDO POR CMGRD
ESTADO: CERRADO - 744
</t>
  </si>
  <si>
    <r>
      <t xml:space="preserve"> CMGRD , INFORMA: DEPARTAMENTO:  CAUCA. MUNICIPIO:  LA SIERRA - SECTOR URBANO Y RURAL. EVENTO:   VENDAVAL 6/10/2023
AFECTACIÓN:  1 PERSONA  LESIONADA POR DESCARGA  ELÉCTRICA (CAÍDA DE RAYO)  1 MENOR LESIONADO. , 128 FAMILIAS. 128 VIVIENDAS AFECTADAS, 440 PERSONAS, 1 COLEGIO (FRANCISCO JOSÉ DE CALDAS) 1 ESCUELA (ANTONIO SANTOS) , 2 IGLÉSIAS. ACCIONES:  CMGRD INFORMA QUE EL DÍA DE AYER EN HORAS DE LA TARDE SE PRESENTÓ UN FUERTE VENDAVAL EN EL MUNICIPIO CON AFECTACIONES EN VARIAS VIVIENDAS POR PÉRDIDA DE TEJADO.. SE CONTINUA REALIZANDO EDAN  Y SE  DETERMINA REALIZAR LA DECLARACIÓN DE CALAMIDAD PÚBLICA. -SCN Y CITEL UNGRD : ASISTIERON AL CMGRD EXTRAORDINARIO EN MODO DE ACOMPAÑAMIENTO. ESTADO:  </t>
    </r>
    <r>
      <rPr>
        <b/>
        <sz val="9"/>
        <rFont val="Arial"/>
        <family val="2"/>
      </rPr>
      <t>ABIERTO  - 739</t>
    </r>
    <r>
      <rPr>
        <sz val="9"/>
        <rFont val="Arial"/>
        <family val="2"/>
      </rPr>
      <t xml:space="preserve">
ACTUALIZACIÓN - CDGRD CAUCA INFORMA:
MUNICIPIO: LA SIERRA -  SECTOR URBANO Y RURAL
EVENTO: VENDAVAL 06/10/2023
AFECTACIÓN: UNA PERSONA MAYOR RECIBIÓ DESCARGA ELÉCTRICA POR RAYO Y UN MENOR DE EDAD CON LESIONES POR LOS ESCOMBROS, 204 VIVIENDAS AVERIADAS (28 CON PÉRDIDA TOTAL EN SU TECHO),  204 FAMILIAS CON PÉRDIDAS PARCIALES, MUEBLES Y ENSERES DAÑADOS), 1 BIBLIOTECA Y SALA DE SISTEMAS DEL COLEGIO FRANCISCO JOSÉ DE CALDAS Y 1 ESCUELA ANTONIA SANTOS CON DAÑOS.
ACCIONES: SE PROCEDIÓ A REALIZAR LA VISITA EN CAMPO EN COMPAÑÍA DE LA UNIDAD DE PLANEACIÓN MUNICIPAL Y LAS UNIDADES DEL CUERPO DE BOMBEROS PARA EVALUAR LAS AFECTACIONES PRESENTADAS EN CADA UNA DE LAS VIVIENDAS. PUNTO DE ATENCIÓN ESE CENTRO 2 DAÑOS EN EL TECHO DONDE SE ATIENDE URGENCIA</t>
    </r>
    <r>
      <rPr>
        <b/>
        <sz val="9"/>
        <rFont val="Arial"/>
        <family val="2"/>
      </rPr>
      <t>S.
ESTADO:  CERRADO - 744</t>
    </r>
  </si>
  <si>
    <r>
      <t xml:space="preserve">CDGRD ANTIOQUIA INFORMA: MUNICIPIO: LIBORINA - VEREDA LA MERCED DEL PLAYÓN EVENTO: AVENIDA TORRENCIAL DE LA QUEBRADA JUAN GARCÍA - 09/10/2023  AFECTACIÓN: 1 PERSONA FALLECIDA, 3 VIVIENDAS CON DAÑOS ESTRUCTURALES, 3 FAMILIAS, 15 PERSONAS, 1 PUENTE PEATONAL ACCIONES: ATENDIDO POR CMGRD, BOMBEROS EN APOYO DEL DAGRAN, PENDIENTE SOLICITUD DE VISITA TÉCNICA DE UN GEÓLOGO Y MAQUINARIA AMARILLA. CMGRD INFORMA: SE PRESENTA AVENIDA TORRENCIAL DE LA QUEBRADA JUAN GARCÍA EN EL CORREGIMIENTO DEL PLAYÓN, LA CUAL DEJA UNA PERSONA FALLECIDA, ESTA SE ENCONTRABA PASANDO UN TERNERO POR LA ORILLA DE LA QUEBRADA CUANDO FUE SORPRENDIDO POR LA CRECIENTE.EL CUERPO DEL SEÑOR MEDARDO ANTONIO GARCÍA DE 74 AÑOS FUE RESCATADO 1 KILÓMETRO ABAJO. ENCONTRADO POR LA COMUNIDAD DEL CORREGIMIENTO LA MERCED. RESPUESTA: SE ACTIVA EL CMGRD PARA LA ATENCIÓN DE LA EMERGENCIA, SE DESPLAZAN AL SITIO PARA EL LEVANTAMIENTO DEL CUERPO, SE GENERA ALERTA AGUAS ABAJO CORREGIMIENTO SAN DIEGO SOBRE LA CRECIENTE. ESTADO: </t>
    </r>
    <r>
      <rPr>
        <b/>
        <sz val="9"/>
        <rFont val="Arial"/>
        <family val="2"/>
      </rPr>
      <t>CERRADO - 745</t>
    </r>
  </si>
  <si>
    <r>
      <t xml:space="preserve">CDGRD CUNDINAMARCA INFORMA: MUNICIPIO: CAJICÁ - KM 3+3015 EVENTO: ACCIDENTE TRANSPORTE TERRESTRE - 08/10/2023 AFECTACIÓN: 1 PERSONAS FALLECIDA ACCIONES: ATENDIDO POR BOMBEROS Y CONCESIÓN ACCENORTE ESTADO: </t>
    </r>
    <r>
      <rPr>
        <b/>
        <sz val="9"/>
        <rFont val="Arial"/>
        <family val="2"/>
      </rPr>
      <t>CERRADO - 745</t>
    </r>
  </si>
  <si>
    <t xml:space="preserve">1000 KIT ASEO
400 KIT COCINA 
230 COLCHONETAS 
500 FRAZADAS  
</t>
  </si>
  <si>
    <t xml:space="preserve">600 TOLDILLOS </t>
  </si>
  <si>
    <r>
      <t xml:space="preserve">CDGRD SANTANDER Y ENLACE DE EJÉRCITO, INFORMAN
MUNICIPIO: GIRÓN, BARRIO: BRISAS DEL CAMPO
EVENTO: INCENDIO DE COBERTURA VEGETAL- 09-10-2023
AFECTACIÓN: EN VERIFICACIÓN 
ACCIONES: APOYAN CMGRD, BOMBEROS DE GIRÓN, FLORIDABLANCA
</t>
    </r>
    <r>
      <rPr>
        <b/>
        <sz val="9"/>
        <rFont val="Arial"/>
        <family val="2"/>
      </rPr>
      <t>ESTADO: ACTIVO. - 743</t>
    </r>
    <r>
      <rPr>
        <sz val="9"/>
        <rFont val="Arial"/>
        <family val="2"/>
      </rPr>
      <t xml:space="preserve">
ACTUALIZACIÓN - DNBC INFORMA:
MUNICIPIO: GIRÓN - SANTANDER VEREDA LLANADITAS, SECTOR PUERTO MADERO  Y BARRIO BRISAS DEL CAMPO
EVENTO:  INCENDIO DE COBERTURA VEGETAL 09/10/2023
AFECTACIÓN:  PENDIENTE EN EVALUACIÓN
ACCIONES:  
FECHA REPORTE: 09-10-2023 / 16:05 HORAS COMANDANTE DEL INCIDENTE: TENIENTE CLEMENTE JAIMES VILLAMIZAR INFORME AVANCE OPERATIVO:
CAPITÁN EDUARDO ARTURO PACHECO COMANDANTE DE BOMBEROS VOLUNTARIOS FLORIDABLANCA INFORMA SOBRE LA ATENCIÓN DE INCENDIO FORESTAL EN EL SECTOR PUERTO MADERO, VEREDA LLANADAS DEL MUNICIPIO DE GIRÓN, DONDE AÚN NO ES POSIBLE ESTIMAR UN ÁREA DE AFECTACIÓN, PERO SE CONFIRMA SU AVANCE DE CONTROL EN UN BUEN PORCENTAJE.
DURANTE LAS ACCIONES OPERATIVAS DE EXTINCIÓN, EL BOMBERO YUR ERIK ÁVILA ORTIZ SUFRIÓ UN INCIDENTE DADO POR UN ARCO ELÉCTRICO CON CUERDAS QUE UTILIZAN LOS GANADEROS, AUNQUE NO SE EVIDENCIARON LESIONES, POR PROTOCOLO, SEGURIDAD Y PREVENCIÓN, LA UNIDAD FUE TRASLADADA AL HIC - HOSPITAL INTERNACIONAL DE COLOMBIA Y AL MOMENTO SE ENCUENTRA ESTABLE, CONSCIENTE Y ORIENTADO.
RECURSOS:
35 BOMBEROS FLORIDABLANCA
06 MÁQUINAS CONTRA INCENDIOS
01 AMBULANCIA
</t>
    </r>
    <r>
      <rPr>
        <b/>
        <sz val="9"/>
        <rFont val="Arial"/>
        <family val="2"/>
      </rPr>
      <t>ESTADO: ACTIVO - 744</t>
    </r>
    <r>
      <rPr>
        <sz val="9"/>
        <rFont val="Arial"/>
        <family val="2"/>
      </rPr>
      <t xml:space="preserve">
ACTUALIZACIÓN ENLACE DNBC UNGRD - SANTANDER: MUNICIPIO: GIRÓN, VEREDA LLANADITAS, SECTOR PUERTO MADERO Y BARRIO BRISAS DEL CAMPO, EVENTO: INCENDIO DE COBERTURA VEGETAL 09/10/2023, AFECTACIÓN: 20 HECTÁREAS DE VEGETACIÓN NATIVA, ACCIONES: ATENDIÓ POR EL CMGRD Y CBV DEL MUNICIPIO,</t>
    </r>
    <r>
      <rPr>
        <b/>
        <sz val="9"/>
        <rFont val="Arial"/>
        <family val="2"/>
      </rPr>
      <t xml:space="preserve"> ESTADO: LIQUIDADO - 746</t>
    </r>
    <r>
      <rPr>
        <sz val="9"/>
        <rFont val="Arial"/>
        <family val="2"/>
      </rPr>
      <t xml:space="preserve">
</t>
    </r>
  </si>
  <si>
    <t xml:space="preserve">
CDGRD TOLIMA, INFORMA
MUNICIPIO: CASABIANCA, ZONA URBANA
EVENTO: VENDAVAL- 08-10-2023
AFECTACIÓN: 51 VIVIENDAS AVERIADAS EN TECHOS, 51 FAMILIAS, 255 PERSONAS AFECTADAS, SIN LESIONADOS
ACCIONES: ATENDIDO POR CMGRD
ESTADO: CERRADO. - 747
</t>
  </si>
  <si>
    <r>
      <t xml:space="preserve">CDGRD ANTIOQUIA INFORMA: MUNICIPIO:  ITUANGO SECTOR CENTRO. EVENTO: INCENDIO ESTRUCTURAL 7/10/2023. AFECTACIÓN: PÉRDIDA DE ENSERES Y AFECTACIÓN DE 1 VIVIENDA, 1 FAMILIA, 4 PERSONAS. ACCIONES: EVENTO ATENDIDO POR CMGRD Y COMUNIDAD. ESTADO:  </t>
    </r>
    <r>
      <rPr>
        <b/>
        <sz val="9"/>
        <rFont val="Arial"/>
        <family val="2"/>
      </rPr>
      <t>CERRADO - 748</t>
    </r>
  </si>
  <si>
    <r>
      <t xml:space="preserve">DELEGACIÓN DE BOMBEROS DE CUNDINAMARCA INFORMA: MUNICIPIO:  VIOTÁ - VEREDA QUEBRADA SECA  SECTOR 54+567. EVENTO: INCENDIO DE COBERTURA VEGETAL 7/10/2023. AFECTACIÓN:  1,5 HECTÁREAS DE VEGETACIÓN NATIVA
ACCIONES:  EVENTO ATENDIDO POR CMGRD Y BOMBEROS  DEL MUNICIPIO (5 UNIDADES  Y 1 VEHÍCULO). ESTADO:  </t>
    </r>
    <r>
      <rPr>
        <b/>
        <sz val="9"/>
        <rFont val="Arial"/>
        <family val="2"/>
      </rPr>
      <t>LIQUIDADO - 748</t>
    </r>
    <r>
      <rPr>
        <sz val="9"/>
        <rFont val="Arial"/>
        <family val="2"/>
      </rPr>
      <t xml:space="preserve">
</t>
    </r>
  </si>
  <si>
    <r>
      <t xml:space="preserve">DELEGACIÓN DE BOMBEROS DE CUNDINAMARCA INFORMA: MUNICIPIO:  MOSQUERA - SECTOR MONDOÑEDO KM 108. EVENTO: INCENDIO DE COBERTURA VEGETAL 8/10/2023. AFECTACIÓN:  1 HECTÁREA DE  VEGETACIÓN NATIVA. ACCIONES:  EVENTO ATENDIDO POR CMGRD Y BOMBEROS DEL MUNICIPIO. ESTADO:  </t>
    </r>
    <r>
      <rPr>
        <b/>
        <sz val="9"/>
        <rFont val="Arial"/>
        <family val="2"/>
      </rPr>
      <t>LIQUIDADO - 748</t>
    </r>
  </si>
  <si>
    <t xml:space="preserve">RED ENERGIA, RED CELULAR </t>
  </si>
  <si>
    <t>CDGRD RISARALDA INFORMA:
MUNICIPIO:  PUEBLO RICO ,SANTA CECILIA
EVENTO:  CRECIENTE SÚBITA 11/10/2023
AFECTACIÓN:  1 ACUEDUCTO VEREDAL AVERIADO POR LA CRECIENTE DE LA QUEBRADA OSCORDO, 32 FAMILIAS SIN SERVICIO DE AGUA POTABLE
ACCIONES:  SE ESPERA VISITA TÉCNICA DE LA ALCALDÍA
ESTADO:  CERRADO - 749</t>
  </si>
  <si>
    <t>CDGRD ANTIOQUIA DAGRAN INFORMA:
MUNICIPIO:  ENVIGADO - ZONA URBANA 
EVENTO:  COLAPSO ESTRUCTURAL 02/10/2023
AFECTACIÓN:  1 FALLECIDO Y 3 LESIONADOS. SE PRESENTA EL DESPRENDIMIENTO DE LA TORTA (CIELO FALSO) DE LA LOSA DE UNO DE LOS SALONES DEL CDI MICHÍN, LA CUAL CAE SOBRE UNOS NIÑOS QUE ESTABAN HACIENDO LA SIESTA
ACCIONES:  ATENDIDO POR ALCALDÍA, BOMBEROS CON 12 UNIDADES,  MOVILIDAD 10 UNIDADES, SEGURIDAD CONVIVENCIA 10 UNIDADES, SALUD 6 UNIDADES, BIENESTAR SOCIAL 2 UNIDADES, GESTIÓN DE RIESGO 4 UNIDADES  Y POLICÍA. SE DETERMINA REALIZAR UN DIAGNÓSTICO DE PATOLOGÍA DE LA ESTRUCTURA Y A PARTIR DE ESTO ASUMIR LAS ACCIONES Y DETERMINAR CÓMO SE DEBE PROGRAMAR LA INTERVENCIÓN, DADO QUE ES UN TRATAMIENTO DISPENDIOSO. 
ESTADO: CERRADO - 749</t>
  </si>
  <si>
    <t xml:space="preserve">ACTUALIZACIÓN - CDGRD TOLIMA INFORMA:
MUNICIPIO:  CASABIANCA - ZONA URBANA
EVENTO: VENDAVAL 08/10/2023
AFECTACIÓN:  120 VIVIENDAS AVERIADAS EN TECHOS Y CUBIERTAS, 120 FAMILIAS, GENERADO POR FUERTES LLUVIAS Y VIENTOS
ACCIONES:  ATENDIDO POR ALCALDÍA Y CMGRD. SE CONTINUA REALIZANDO EL EDAN
ESTADO:  CERRADO - 749
</t>
  </si>
  <si>
    <t xml:space="preserve">CDGRD TOLIMA Y CMGRD COYAIMA INFORMAN:
MUNICIPIO:  COYAIMA  - ZONA URBANA,  VEREDAS TOTARCO, DONDE, AMAYARCO, DOYARE CENTRO, PORVENIR, DOYARE ESMERALDA, LAS PALMAS, SANTA MARTA, TRES ESQUINAS
EVENTO: VENDAVAL 07/10/2023
AFECTACIÓN: 1 PERSONA LESIONADA, 2 VIVIENDAS DESTRUIDAS, 110 VIVIENDAS AVERIADAS, 112 FAMILIAS, 440 PERSONAS, 2 INSTITUCIONES EDUCATIVAS (IE. TOTARCO DONDE Y SANTA MARTA DIAMANTE), 3 VÍAS TERCIARIAS. SE PRESENTA AFECTACIÓN EN RED DE BAJA TENSIÓN ENERGÍA CON DAÑO EN 90% DE LAS VEREDAS AFECTADAS SIN SERVICIO, SEÑAL DE TELEFONÍA CELULAR INTERMITENTE Y EN ALGUNOS LUGARES SIN SERVICIO. GENERADO POR FUERTES LLUVIAS Y VIENTOS. 
SE ESTABLECE UN ALBERGUE TEMPORAL EN CIC EN CASCO URBANO, PERO LAS PERSONAS HAN REUSADO ESTÁN EN AUTO ALBERGUES FAMILIARES
ACCIONES:  ATENDIDO POR ALCALDÍA CON 6 UNIDADES, CMGRD Y BOMBEROS CON 5 UNIDADES. SE CONTINUA REALIZANDO EL EDAN. SE EVALÚA LA DECLARACIÓN DE CALAMIDAD PUBLICA
ESTADO:  CERRADO - 749
</t>
  </si>
  <si>
    <t xml:space="preserve">CDGRD CHOCÓ INFORMA:
MUNICIPIO:  MEDIO BAUDÓ - ZONA RURAL
EVENTO: MOVIMIENTO EN MASA  10/10/2023
AFECTACIÓN:  1 VIVIENDA AVERIADA CON AFECTACIONES EN PISOS Y PAREDES, 1 FAMILIA, 1 VÍA AVERIADA VÍA ISTMINA - PUERTO MELUK (2 TRAMOS PIE DE PEPÉ - BERRECUY Y CURUNDÓ LA BANCA - PUERTO MELUK),  2 HECTÁREAS DE CULTIVOS 
ACCIONES:  ATENDIDO POR FUNCIONARIOS DE LA OFICINA DE PLANEACIÓN MUNICIPAL SE ENCUENTRAN EN LOS PUNTOS DE TAPONAMIENTO  CON MAQUINARIA AMARILLA PARA DESPEJAR LA VÍA.
ESTADO: CERRADO - 749
</t>
  </si>
  <si>
    <r>
      <t>CDGRD CAUCA, CMGRD, DNBC INFORMA: MUNICIPIO: SANTANDER DE QUILICHAO - RESERVA NATURAL SOCIEDAD CIVIL SAN VICENTE. EVENTO: INCENDIOS DE COBERTURA VEGETAL 10/10/2023. AFECTACIÓN: 15 HECTÁREAS DE BOSQUE TROPICAL. ACCIONES: -SCN Y CITEL UNGRD : REALIZARON LLAMADAS AL CDGRD, DNBC Y SE LES INFORMÓ DEL EVENTO ASÍ COMO A LOS ENLACES DE POLICÍA NACIONAL Y EJÉRCITO NACIONAL QUEDAN ENTERADOS. SE COMPARTE LA LISTA DE CHEQUEO AL CMGRD Y SE LE HACE SEGUIMIENTO A LAS ACCIONES REALIZADAS Y AL ESTADO DEL MISMO. -CMGRD INFORMA: EL DÍA DE HOY CON EL APOYO DE EJÉRCITO NACIONAL, POLICÍA NACIONAL, UNDMO, CMGRD, SE REALIZÓ POR ORDEN JUDICIAL DESALOJÓ EN LA RESERVA FORESTAL DE LA SOCIEDAD CIVIL SAN VICENTE (CONFORMADA POR APROXIMADAMENTE 1000 HECTÁREAS DE BOSQUE TROPICAL) DE UN GRUPO DE PERSONAS QUE SE HACEN LLAMAR LOS NIETOS DEL QUINTÍN LAME QUIENES EN REPRESALIA POR EL DESALOJO INCENDIARON EL BOSQUE Y SE HAN AFECTADO 15 HECTÁREAS Y ALGUNAS VIVIENDAS. EN EL SITIO SE PRESENTAN LLUVIAS LO QUE AYUDA AL CONTROL DEL INCENDIO POR LO QUE SE DEJA EN STAND BY LA SOLICITUD DE APOYO AÉREO MIENTRAS EL DÍA DE MAÑANA SE VALIDA EL ESTADO ACTUAL DEL EVENTO Y ADICIONALMENTE SE TIENE INFORMACIÓN QUE ESTE GRUPO CONTINUARÁ PROVOCANDO INCENDIOS EN LA RESERVA.  -DNBC INFORMA: EN EL SECTOR EL PERSONAL DESALOJADO TIENE ARMAS DE FUEGO Y ESTÁN HACIENDO USO DE ELLAS, POR ESTE MOTIVO DE SEGURIDAD NO SE TIENE PERSONAL DE BOMBEROS EN EL SITIO. ESTADO:</t>
    </r>
    <r>
      <rPr>
        <b/>
        <sz val="9"/>
        <rFont val="Arial"/>
        <family val="2"/>
      </rPr>
      <t xml:space="preserve"> ACTIVO - 748
</t>
    </r>
    <r>
      <rPr>
        <sz val="9"/>
        <rFont val="Arial"/>
        <family val="2"/>
      </rPr>
      <t xml:space="preserve">ACTUALIZACIÓN - DNBC INFORMA:
MUNICIPIO:  SANTANDER DE QUILICHAO - CAUCA, RESERVA NATURAL SAN VICENTE
EVENTO: INCENDIO DE COBERTURA VEGETAL 10/10/2023
AFECTACIÓN:  30 HECTÁREAS DE BOSQUE
ACCIONES:  INFORME OPERACIONAL DNBC  FECHA REPORTE: 11-10-2023 / 08:35 HORAS  COMANDANTE DEL INCIDENTE: TENIENTE ALFREDO GUEVARA INFORME AVANCE OPERATIVO:  TENIENTE ALFREDO GUEVARA COMANDANTE DE BOMBEROS VOLUNTARIOS CALOTO Y DELEGADO DEPARTAMENTAL DE CAUCA REPORTA INCENDIO FORESTAL PROVOCADO POR LA COMUNIDAD INDÍGENA EN LA HACIENDA JAPIO QUE ABARCA JURISDICCIÓN DE CALOTO Y SANTANDER DE QUILICHAO, DEBIDO A UN DESALOJO REALIZADO POR LA FUERZA PÚBLICA, DICHO INCENDIO QUE EN REPETIDAS OCASIONES ERA REINICIADO POR LA COMUNIDAD EN REPRESALIA A LA ACCIÓN JUDICIAL, FUE CONTROLADO CON EL APOYO DE 35 UNIDADES DE BOMBEROS CALOTO Y SANTANDER DE QUILICHAO, LOS FOCOS ACTIVOS TERMINARON DE SER LIQUIDADOS GRACIAS A LAS PRECIPITACIONES PRESENTADAS DURANTE TODA LA NOCHE.
RECURSOS:
BOMBEROS CALOTO
BOMBEROS SANTANDER DE QUILICHAO
1 CAMIONETA DE INTERVENCIÓN RÁPIDA
1 CARROTANQUE
2 VEHÍCULOS LOGÍSTICOS CONTRAINCENDIOS </t>
    </r>
    <r>
      <rPr>
        <b/>
        <sz val="9"/>
        <rFont val="Arial"/>
        <family val="2"/>
      </rPr>
      <t xml:space="preserve">
ESTADO:  LIQUIDADO - 749</t>
    </r>
  </si>
  <si>
    <r>
      <t xml:space="preserve">CDGRD ANTIOQUIA INFORMA: MUNICIPIO: NECOCLÍ -  CORREGIMIENTO EL MELLITO SECTOR MULATOS KM 7+450 VÍA ARBOLETES EVENTO: COLAPSO ESTRUCTURAL - 11/10/2023 AFECTACIÓN: 1 PUENTE EL CUAL PRESENTA COLAPSO EN SU ESTRUCTURA Y CAE PARTE DE ESTE ACCIONES: ATENDIDO POR CMGRD, INVÍAS ESTADO: </t>
    </r>
    <r>
      <rPr>
        <b/>
        <sz val="9"/>
        <rFont val="Arial"/>
        <family val="2"/>
      </rPr>
      <t>CERRADO  - 750</t>
    </r>
  </si>
  <si>
    <r>
      <t xml:space="preserve">IDIGER SIRE INFORMA
MUNICIPIO:  BOGOTÁ D.C.  - LOCALIDAD USME MARICHUELA 3 SECTOR
EVENTO:  INCENDIO DE COBERTURA VEGETAL 09/10/2023
AFECTACIÓN: PENDIENTE EN EVALUACIÓN
ACCIONES:  ATIENDEN BOMBEROS 10 UNIDADES , M1, CARROTANQUE, DEFENSA CIVIL CON 8 UNIDADES, 1 VEHÍCULO Y 3 MOTOS
</t>
    </r>
    <r>
      <rPr>
        <b/>
        <sz val="9"/>
        <rFont val="Arial"/>
        <family val="2"/>
      </rPr>
      <t>ESTADO:  ACTIVO - 744</t>
    </r>
    <r>
      <rPr>
        <sz val="9"/>
        <rFont val="Arial"/>
        <family val="2"/>
      </rPr>
      <t xml:space="preserve">
IDIGER, ACTUALIZA INFORMACIÓN: MUNICIPIO: BOGOTÁ, D.C - LOCALIDAD DE USME, SECTOR MARICHUELA 3 EVENTO: INCENDIO DE COBERTURA VEGETAL - 09/10/2023 AFECTACIÓN: 1 HECTÁREA DE VEGETACIÓN NATIVA ACCIONES: ATENDIDO POR BOMBEROS OFICIALES BOGOTÁ, D.C. </t>
    </r>
    <r>
      <rPr>
        <b/>
        <sz val="9"/>
        <rFont val="Arial"/>
        <family val="2"/>
      </rPr>
      <t>ESTADO: LIQUIDADO   - 750</t>
    </r>
  </si>
  <si>
    <r>
      <t xml:space="preserve">ENLACE DNBC, INFORMA, DEPARTAMENTO VALLE DEL CAUCA
MUNICIPIO: PRADERA, CORREGIMIENTOS: LÍBANO, SAN ANTONIO
EVENTO: INCENDIO DE COBERTURA VEGETAL 14-09-2023 
AFECTACIÓN: EN VERIFICACIÓN. BOMBEROS SE ENCUENTRA EN ALISTAMIENTO PARA REALIZAR EL DESPLAZAMIENTO EL DÍA DE HOY, SE PREVÉ QUE LAS UNIDADES REVISEN LAS CONDICIONES DEL TERRENO PARA COMENZAR EL CONTROL DEL EVENTO CON HERRAMIENTAS MANUALES.
ACCIONES: APOYAN CMGRD, BOMBEROS
</t>
    </r>
    <r>
      <rPr>
        <b/>
        <sz val="9"/>
        <rFont val="Arial"/>
        <family val="2"/>
      </rPr>
      <t>ESTADO: ACTIVO. - 678</t>
    </r>
    <r>
      <rPr>
        <sz val="9"/>
        <rFont val="Arial"/>
        <family val="2"/>
      </rPr>
      <t xml:space="preserve">
DNBC ACTUALIZA INFORMACIÓN
MUNICIPIO:  PRADERA -  VALLE DEL CAUCA, CORREGIMIENTO DEL LÍBANO Y SAN ANTONIO
EVENTO:  INCENDIO DE COBERTURA VEGETAL 14/09/2023
AFECTACIÓN:  
ACCIONES: PENDIENTE
DNBC ACTUALIZACIÓN – INCENDIO FORESTAL / VALLE DEL CAUCA / PRADERA / CORREGIMIENTO LÍBANO / 15-09-2023 / 14:05 HORAS
INFORME AVANCE OPERATIVO:
CAPITÁN IVÁN DARÍO VÉLEZ SUBCOMANDANTE DE BOMBEROS VOLUNTARIOS PRADERA REPORTA LIQUIDACIÓN DEL INCENDIO SOBRE LAS 13:05 HORAS, REGISTRANDO AFECTACIÓN SOLO EN EL CORREGIMIENTO DEL LÍBANO, INICIALMENTE SE CREÍA QUE ESTABA AFECTANDO EL CORREGIMIENTO DE SAN ANTONIO POR UNO DE LOS FLANCOS, SIN EMBARGO, NO ALCANZÓ A LLEGAR A ESE TERRITORIO. EL PERSONAL RETORNA A LA BASE SIN NOVEDAD ADICIONAL.
RECURSOS: 4 BOMBEROS PRADERA, 3 UNIDADES DEFENSA CIVIL, 2 CAMIONETAS DE INTERVENCIÓN RÁPIDA
</t>
    </r>
    <r>
      <rPr>
        <b/>
        <sz val="9"/>
        <rFont val="Arial"/>
        <family val="2"/>
      </rPr>
      <t>ESTADO:  LIQUIDADO - 680</t>
    </r>
    <r>
      <rPr>
        <sz val="9"/>
        <rFont val="Arial"/>
        <family val="2"/>
      </rPr>
      <t xml:space="preserve">
ACTUALIZACIÓN 17/09/2023 15:42 CMGRD, INFORMA: DEPARTAMENTO:  VALLE DEL CAUCA. MUNICIPIO:  PRADERA - CORREGIMIENTO BOLO AZUL. EVENTO: INCENDIO DE COBERTURA VEGETAL 13/09/2023 . AFECTACIÓN:  PENDIENTE POR REPORTAR
ACCIONES: CMG IVÁN DARÍO VÉLEZ INFORMA QUE EL INCENDIO CONTINÚA ACTIVO AFECTANDO  VEGETACIÓN NATIVA PERO NO SE HA PODIDO ATENDER DESDE EL DÍA DE AYER POR LAS DIFÍCILES CONDICIONES TOPOGRÁFICAS, LA DISTANCIA Y EL POCO PERSONAL CON EL QUE CUENTA BOMBEROS DEL MUNICIPIO. EL DÍA DE MAÑANA SE SOLICITARÁ AL DEPARTAMENTO APOYO CON PERSONAL YA QUE EL INCENDIO SE APROXIMA A LA LAGUNA  LA CRISTALINA.
</t>
    </r>
    <r>
      <rPr>
        <b/>
        <sz val="9"/>
        <rFont val="Arial"/>
        <family val="2"/>
      </rPr>
      <t>ESTADO: ACTIVO. - 684</t>
    </r>
    <r>
      <rPr>
        <sz val="9"/>
        <rFont val="Arial"/>
        <family val="2"/>
      </rPr>
      <t xml:space="preserve">
DNBC ACTUALIZA INFORMACIÓN:
MUNICIPIO: PRADERA - VALLE DEL CAUCA, CORREGIMIENTO BOLO AZUL
EVENTO:  INCENDIO DE COBERTURA VEGETAL 13/09/2023
AFECTACIÓN: 60 HECTÁREAS DE VEGETACIÓN NATIVA 
ACCIONES: NO SE HA PODIDO ATENDER POR LAS DIFÍCILES CONDICIONES TOPOGRÁFICAS, LA DISTANCIA Y EL POCO PERSONAL CON EL QUE CUENTA BOMBEROS DEL MUNICIPIO. SE REALIZA MONITOREO VISUAL CON LA COMUNIDAD
</t>
    </r>
    <r>
      <rPr>
        <b/>
        <sz val="9"/>
        <rFont val="Arial"/>
        <family val="2"/>
      </rPr>
      <t>ESTADO:  ACTIVO - 689
A</t>
    </r>
    <r>
      <rPr>
        <sz val="9"/>
        <rFont val="Arial"/>
        <family val="2"/>
      </rPr>
      <t xml:space="preserve">CTUALIZACIÓN 20/09/2023 8:58 HORAS CMGRD INFORMA: VALLE DEL CAUCA
MUNICIPIO: PRADERA - CORREGIMIENTO BOLO AZUL . EVENTO:  INCENDIO DE COBERTURA VEGETAL 13/09/2023. AFECTACIÓN: PENDIENTE POR REPORTAR
ACCIONES: EL INCENDIO CONTINÚA ACTIVO SIN  ATENCIÓN  DE BOMBEROS POR LAS DIFÍCILES CONDICIONES TOPOGRÁFICAS Y LA GRAN DISTANCIA. SE ESTÁ REALIZANDO PROCESO DE SOLICITUD DE APOYO  AÉREO Y DE PERSONAL AL DEPARTAMENTO.  </t>
    </r>
    <r>
      <rPr>
        <b/>
        <sz val="9"/>
        <rFont val="Arial"/>
        <family val="2"/>
      </rPr>
      <t xml:space="preserve">ESTADO: ACTIVO - 692
</t>
    </r>
    <r>
      <rPr>
        <sz val="9"/>
        <rFont val="Arial"/>
        <family val="2"/>
      </rPr>
      <t>ACTUALIZACIÓN DNBC, ENLACE DE EJÉRCITO NACIONAL, DEPARTAMENTO VALLE DEL CAUCA INFORMAN
MUNICIPIO PRADERA, CORREGIMIENTO: BOLO AZUL
EVENTO: INCENDIO DE COBERTURA VEGETAL- SUBTERRÁNEO- 13-09-2023
AFECTACIÓN EN VERIFICACIÓN. 11-10-2023- 20:00 HORAS. EL COMANDANTE DEL CUERPO DE BOMBEROS DA COMO LIQUIDADO EL INCENDIO POR ACCIONES DE VERIFICACIÓN DE LAS UNIDADES DEL EJÉRCITO NACIONAL, QUIENES ESTUVIERON EN TERRENO EVIDENCIANDO LA LIQUIDACIÓN DE ESTE INCENDIO FORESTAL 
ACCIONES APOYARON CMGRD, UNGRD- SALA DE CRISIS GESTIONÓ-  SOLICITUD NO. 068 CON POLICÍA NACIONAL, SOLICITUD NO. 091 Y 096- CON EJÉRCITO NACIONAL,  APOYO AÉREO PARA LA ATENCIÓN DE INCENDIO FORESTAL EN EL MUNICIPIO DE PRADERA, VALLE DEL CAUCA, EJÉRCITO NACIONAL- BATALLÓN DE INGENIEROS NO. 3 CR AGUSTÍN CODAZZI- 02 PELOTONES (CALDAS 1 - CALDAS 3), FUERZA AEROESPACIAL- REALIZÓ  TOMA DE IMÁGENES, PARA REVISIÓN Y EVALUACIÓN FRENTE A NECESIDADES DE ACCIONES DE RESPUESTA, LAS CUALES FUERON COMPARTIDAS CON  CMGRD, CDGRD Y SALA SITUACIONAL DNBC, COMUNIDAD</t>
    </r>
    <r>
      <rPr>
        <b/>
        <sz val="9"/>
        <rFont val="Arial"/>
        <family val="2"/>
      </rPr>
      <t xml:space="preserve">
ESTADO LIQUIDADO. - 751</t>
    </r>
  </si>
  <si>
    <r>
      <t xml:space="preserve">CDGRD SANTANDER, INFORMA:
MUNICIPIO: CHARALÁ - ZONA URBANA Y RURAL
EVENTO:  VENDAVAL 09/10/2023
AFECTACIÓN: SE REPORTAN AFECTACIONES EN VARIAS VIVIENDAS, HOSPITAL, ALCALDÍA, CASA DEL ADULTO MAYOR, CASA DE MERCADO.
ACCIONES:  ATENDIDO POR CDGRD, REALIZAN EDAN, SE COORDINA LA RESPUESTA A LA EMERGENCIA
</t>
    </r>
    <r>
      <rPr>
        <b/>
        <sz val="9"/>
        <rFont val="Arial"/>
        <family val="2"/>
      </rPr>
      <t>ESTADO:  ABIERTO - 744</t>
    </r>
    <r>
      <rPr>
        <sz val="9"/>
        <rFont val="Arial"/>
        <family val="2"/>
      </rPr>
      <t xml:space="preserve">
ACTUALIZACIÓN CDGRD SANTANDER: MUNICIPIO: CHARALÁ, ZONA URBANA Y RURAL, EVENTO: VENDAVAL 09/10/2023, AFECTACIÓN: VARIAS VIVIENDAS AFECTADAS EN TECHOS Y CUBIERTAS, CAÍDA DE ÁRBOLES. COLAPSO DE LAS CUBIERTAS Y TECHOS DEL HOSPITAL LUIS CARLOS GALÁN, COLEGIO HELENA SANTOS ROSILLO, PALACIO MUNICIPAL, CASA DE MERCADO, CASA DEL ADULTO MAYOR. COLAPSO DE REDES Y POSTES DE ENERGÍA ELÉCTRICA. ACCIONES: ATIENDE CMGRD EL CUAL SE COORDINÓ APOYO CON LA DEFENSA CIVIL, CUERPO DE BOMBEROS VOLUNTARIOS PARA LA RESPUESTA A LE EMERGENCIA, UBICACIÓN EN SITIOS SEGUROS DE LOS ADULTOS MAYORES AFECTADOS POR EL COLAPSO DE LAS CUBIERTAS, RESPUESTA A LA EMERGENCIA: DESDE LA OFICINA PARA LA GESTIÓN DEL RIESGO DE DESASTRES SE ARTICULA CON LA ESSA LA RESTAURACIÓN DEL SERVICIO DE ENERGÍA ELÉCTRICA, TRASLADO DE PLANTAS ELÉCTRICAS PARA EL HOSPITAL. SE REALIZA LA EVALUACIÓN DE DAÑOS Y ANÁLISIS DE NECESIDADES. SE ORDENA AL EQUIPO OPERATIVO SE DIRIJA A APOYAR EL CONSEJO MUNICIPAL DE GESTIÓN DEL RIESGO EN LA ATENCIÓN A LA EMERGENCIA TANTO EN EL CASCO URBANO COMO EN EL ÁREA RURAL, NO HAY REPORTE DE PERSONAS LESIONADAS O DESAPARECIDAS. DESDE LA GOBERNACIÓN DE SANTANDER Y LA OGRD COORDINAMOS LA RESPUESTA A ESTAS EMERGENCIAS Y ESPERAMOS LOS INFORMES DE LAS ALCALDÍAS Y CMGRD PARA COORDINAR AYUDAS Y REHABILITACIÓN DE LAS ZONAS AFECTADAS, </t>
    </r>
    <r>
      <rPr>
        <b/>
        <sz val="9"/>
        <rFont val="Arial"/>
        <family val="2"/>
      </rPr>
      <t>ESTADO: ABIERTO - 746</t>
    </r>
    <r>
      <rPr>
        <sz val="9"/>
        <rFont val="Arial"/>
        <family val="2"/>
      </rPr>
      <t xml:space="preserve">
ACTUALIZACIÓN - CDGRD SANTANDER INFORMA:
MUNICIPIO:   CHARALÁ - ZONA URBANA Y RURAL
EVENTO: VENDAVAL 09/10/2023
AFECTACIÓN:  130 VIVIENDAS AFECTADAS EN TECHOS Y CUBIERTAS, 130 FAMILIAS, 1 HOSPITAL (LUIS CARLOS GALÁN), 2 ENTIDADES EDUCATIVAS (1 COLEGIO HELENA SANTOS ROSILLO, 1 ESCUELA NORMAL SUPERIOR), PALACIO MUNICIPAL, CASA DE MERCADO, CASA DEL ADULTO MAYOR. NO HAY REPORTE DE PERSONAS LESIONADAS O DESAPARECIDAS
ACCIONES:  ATENDIDO POR EL CMGRD Y ENTIDADES, SE HACE UBICACIÓN EN SITIOS SEGUROS DE LOS ADULTOS MAYORES AFECTADOS POR EL COLAPSO DE LAS CUBIERTAS. SE CONTINUA CON EL EDAN, DESDE LA GOBERNACIÓN DE SANTANDER Y LA OGRD SE COORDINA LA RESPUESTA A ESTAS EMERGENCIAS Y ESPERAN INFORMES DE LA ALCALDÍA Y CMGRD PARA COORDINAR AYUDAS Y REHABILITACIÓN DE LAS ZONAS AFECTADAS.
RECURSOS: 
EJÉRCITO DE COLOMBIA 62 UNIDADES 
•BATALLÓN GALÁN 1 PELOTÓN
•BATALLÓN CALDAS 1 PELOTÓN DE ATENCIÓN DE DESASTRES
•DEFENSA CIVIL 6 UNIDADES
•BOMBEROS VOLUNTARIOS 10 ( CHARALÁ Y OCAMONTE)
•12 CUADRILLAS DE LA ELECTRIFICADORA DE SANTANDER 48 HOMBRES
ESTADO: CERRADO
ACTUALIZACIÓN - CDGRD TOLIMA INFORMA:
MUNICIPIO:  CASABIANCA - ZONA URBANA
EVENTO: VENDAVAL 08/10/2023
AFECTACIÓN:  120 VIVIENDAS AVERIADAS EN TECHOS Y CUBIERTAS, 120 FAMILIAS, GENERADO POR FUERTES LLUVIAS Y VIENTOS
ACCIONES:  ATENDIDO POR ALCALDÍA Y CMGRD. SE CONTINUA REALIZANDO EL EDAN
</t>
    </r>
    <r>
      <rPr>
        <b/>
        <sz val="9"/>
        <rFont val="Arial"/>
        <family val="2"/>
      </rPr>
      <t xml:space="preserve">ESTADO:  CERRADO - 749
</t>
    </r>
    <r>
      <rPr>
        <sz val="9"/>
        <rFont val="Arial"/>
        <family val="2"/>
      </rPr>
      <t>ACTUALIZACIÓN, CDGRD SANTANDER INFORMA:
MUNICIPIO:  CHARALÁ - ZONA URBANA Y RURAL
EVENTO: VENDAVAL- TORMENTA ELÉCTRICA- 09-10-2023
AFECTACIÓN: 6 PERSONAS LESIONADAS- (1 REMITIDA A BUCARAMANGA Y 5 DADAS DE ALTA), 130 VIVIENDAS AVERIADAS EN TECHOS Y CUBIERTAS, 130 FAMILIAS, ALCALDÍA, 1 HOSPITAL (LUIS CARLOS GALÁN), 4 ENTIDADES EDUCATIVAS, PALACIO MUNICIPAL, CASA DE MERCADO, CASA DEL ADULTO MAYOR, 1 PARROQUIA, COLAPSO DE REDES Y POSTES DE ENERGÍA ELÉCTRICA AFECTADAS 
ACCIONES:  ATENDIDO POR EL CMGRD Y ENTIDADES SNGRD, SE HACE UBICACIÓN EN SITIOS SEGUROS DE LOS ADULTOS MAYORES AFECTADOS POR EL COLAPSO DE LAS CUBIERTAS. DESDE LA GOBERNACIÓN DE SANTANDER Y LA OGRD SE COORDINA LA RESPUESTA A ESTA EMERGENCIA Y ESPERAN INFORMES DE LA ALCALDÍA Y CMGRD PARA COORDINAR AYUDAS Y REHABILITACIÓN DE LAS ZONAS AFECTADAS.
RECURSOS: 
EJÉRCITO NACIONAL–  62 UNIDADES 
•BATALLÓN GALÁN- 1 PELOTÓN
•BATALLÓN CALDAS -1 PELOTÓN DE ATENCIÓN DE DESASTRES
•DEFENSA CIVIL- 6 UNIDADES
•BOMBEROS VOLUNTARIOS 10- UNIDADES (CHARALÁ Y OCAMONTE)
•12 CUADRILLAS DE LA ELECTRIFICADORA DE SANTANDER 48 HOMBRES</t>
    </r>
    <r>
      <rPr>
        <b/>
        <sz val="9"/>
        <rFont val="Arial"/>
        <family val="2"/>
      </rPr>
      <t xml:space="preserve">
ESTADO: CERRADO - 751</t>
    </r>
  </si>
  <si>
    <t xml:space="preserve">COLAPSO DE REDES Y POSTES DE ENERGÍA ELÉCTRICA AFECTADAS. </t>
  </si>
  <si>
    <r>
      <t xml:space="preserve">CDGRD ANTIOQUIA DAGRAN INFORMA:
MUNICIPIO:  TURBO -  ZONA RURAL SECTOR LA YOYA
EVENTO:  CRECIENTE SÚBITA 10/10/2023
AFECTACIÓN: 1 MENOR DE 6 AÑOS DESAPARECIDA POR CRECIENTE DE LA QUEBRADA LA YOYA, OCASIONADA POR LAS FUERTES LLUVIAS 
ACCIONES: ATENDIDO POR BOMBEROS TURBO Y COMUNIDAD, SE REALIZA LA BÚSQUEDA PERO HASTA EL MOMENTO SIN LOGRAR RESULTADOS POSITIVOS
</t>
    </r>
    <r>
      <rPr>
        <b/>
        <sz val="9"/>
        <rFont val="Arial"/>
        <family val="2"/>
      </rPr>
      <t>ESTADO:  ABIERTO - 749</t>
    </r>
    <r>
      <rPr>
        <sz val="9"/>
        <rFont val="Arial"/>
        <family val="2"/>
      </rPr>
      <t xml:space="preserve">
ACTUALIZACIÓN CDGRD ANTIOQUIA INFORMA: MUNICIPIO:  TURBO - ZONA RURAL SECTOR  LA YOYA  . EVENTO: CRECIENTE SÚBITA 10/10/2023. AFECTACIÓN: 1 MENOR DE EDAD FALLECIDA. ACCIONES:  EL CUERPO DE BOMBEROS DE NECOCLÍ CON APOYO DE LA COMUNIDAD  REALIZÓ LA RECUPERACIÓN DEL CUERPO DE LA MENOR  DE EDAD DESAPARECIDA. </t>
    </r>
    <r>
      <rPr>
        <b/>
        <sz val="9"/>
        <rFont val="Arial"/>
        <family val="2"/>
      </rPr>
      <t>ESTADO: CERRADO - 752</t>
    </r>
  </si>
  <si>
    <r>
      <t xml:space="preserve">CITEL MINSALUD INFORMA - RISARALDA: MUNICIPIO: PUEBLO RICO, COMUNIDAD KEMBERDÉ, EVENTO: MOVIMIENTO EN MASA 12/10/2023, AFECTACIÓN: 1 VÍA TERCIARIA AFECTADA DEJANDO COMUNIDAD INCOMUNICADA, ACCIONES: ATIENDE CMGRD QUIENES ALISTAN EQUIPO TÉCNICO PARA LA VISITA TÉCNICA, ESTADO: </t>
    </r>
    <r>
      <rPr>
        <b/>
        <sz val="9"/>
        <rFont val="Arial"/>
        <family val="2"/>
      </rPr>
      <t>CERRADO - 753</t>
    </r>
  </si>
  <si>
    <r>
      <t xml:space="preserve">CDGRD CHOCÓ INFORMA: MUNICIPIO:  BAGADÓ - SECTOR URBANO Y RURAL
EVENTO: INUNDACIÓN 12/10/2023. AFECTACIÓN:  PENDIENTE POR INFORMAR
ACCIONES:  SE PRESENTÓ DESBORDAMIENTO DEL RÍO  ANDAGUEDA INUNDANDO LA ZONA URBANA Y RURAL CON AFECTACIONES EN  VIVIENDAS,  INSTITUCIONES EDUCATIVAS, PUESTO DE SALUD Y ALCALDÍA. ESTADO:  </t>
    </r>
    <r>
      <rPr>
        <b/>
        <sz val="9"/>
        <rFont val="Arial"/>
        <family val="2"/>
      </rPr>
      <t xml:space="preserve">ABIERTO - 752
</t>
    </r>
    <r>
      <rPr>
        <sz val="9"/>
        <rFont val="Arial"/>
        <family val="2"/>
      </rPr>
      <t>ACTUALIZACIÓN CMGRD BAGADÓ: DEPARTAMENTO: CHOCÓ, EVENTO: INUNDACIÓN 12/10/2023, AFECTACIÓN: PENDIENTE POR REPORTAR, ACCIONES: CARLOS CUESTA CMGRD, INFORMA: A LA HORA SE ENCUENTRA REALIZANDO LABORES DE LIMPIEZA Y EDAN CON APOYO DE PERSONAL VOLUNTARIO DE LA COMUNIDAD YA QUE EL NIVEL DEL AGUA BAJÓ CON SIDERABLEMENTE,</t>
    </r>
    <r>
      <rPr>
        <b/>
        <sz val="9"/>
        <rFont val="Arial"/>
        <family val="2"/>
      </rPr>
      <t xml:space="preserve"> ESTADO: ABIERTO - 753</t>
    </r>
  </si>
  <si>
    <t xml:space="preserve">SGC INFORMA:
LOS SANTOS - SANTANDER, COLOMBIA
ID DEL SISMO : SGC2023UDLOXN
MAGNITUD : 3,8
HORA LOCAL : 2023-10-12 22:49:51
LATITUD : 6,78 °
PROFUNDIDAD : 146 KM
HORA UTC : 2023-10-13 03:49:51
LONGITUD : -73.13 °
ESTADO:  CERRADO - 754
</t>
  </si>
  <si>
    <t xml:space="preserve">CDGRD CUNDINAMARCA INFORMA: 
MUNICIPIO:  CAPARRAPÍ - VEREDA LA UNIÓN SECTOR LAS PILAS
EVENTO: VENDAVAL 11/10/2023
AFECTACIÓN: 1 PERSONA LESIONADA, 3 VIVIENDAS AVERIADAS EN CUBIERTAS, 3 FAMILIAS 
ACCIONES: ATENDIDO POR BOMBEROS Y POLICÍA NACIONAL
ESTADO:  CERRADO - 754
</t>
  </si>
  <si>
    <t xml:space="preserve">CDGRD CUNDINAMARCA INFORMA:
MUNICIPIO: SAN JUAN DE RIOSECO -  SECTOR VÍA  SAN NICOLÁS INSPECCIÓN DE SAN JUAN
EVENTO:  INCENDIO DE COBERTURA VEGETAL 11/10/2023
AFECTACIÓN:  1 HECTÁREA DE VEGETACIÓN NATIVA, GENERADO POR QUEMA AGRÍCOLA
ACCIONES:  ATENDIDO POR  BOMBEROS CON 5 UNIDADES.
ESTADO:  LIQUIDADO - 754
</t>
  </si>
  <si>
    <t xml:space="preserve">CDGRD INFORMA:
MUNICIPIO:  VIOTÁ - VEREDA PANAMÁ
EVENTO: CASO FORTUITO 12/10/2023
AFECTACIÓN:  1 PERSONA FALLECIDA, POR ATAQUE DE ABEJAS
ACCIONES: ATENDIDO POR BOMBEROS VIOTÁ, BOMBEROS DEL COLEGIO, DEFENSA CIVIL Y POLICÍA
ESTADO:  CERRADO - 754
</t>
  </si>
  <si>
    <r>
      <t xml:space="preserve">CDGRD HUILA INFORMA: MUNICIPIO: SAN AGUSTÍN - SECTOR CAJONES EVENTO: INCENDIO DE COBERTURA VEGETAL - 12/10/2023 AFECTACIÓN: 3 HECTÁREAS DE VEGETACIÓN NATIVA ACCIONES: ATENDIDO POR  CMGRD Y BOMBEROS ESTADO: </t>
    </r>
    <r>
      <rPr>
        <b/>
        <sz val="9"/>
        <rFont val="Arial"/>
        <family val="2"/>
      </rPr>
      <t>LIQUIDADO - 755</t>
    </r>
  </si>
  <si>
    <r>
      <t xml:space="preserve">CDGRD TOLIMA INFORMA:
MUNICIPIO:  PURIFICACIÓN -  VEREDA EL ACEITUNO 
EVENTO: INCENDIO DE COBERTURA VEGETAL 12/10/2023
AFECTACIÓN:  PENDIENTE EN EVALUACIÓN
ACCIONES: DNBC INFORMA QUE BOMBEROS NO ESTÁ ATENDIENDO PORQUE ES UNA ZONA DE DIFÍCIL ACCESO Y SE ENCUENTRA MUY ALEJADO DE LA ZONA URBANA, AL PARECER TAMBIÉN ES UNA ZONA DE ORDEN PÚBLICO. MAÑANA SE REUNIRÁN PARA MIRAR ESTRATEGIAS DE EXTINCIÓN
</t>
    </r>
    <r>
      <rPr>
        <b/>
        <sz val="9"/>
        <rFont val="Arial"/>
        <family val="2"/>
      </rPr>
      <t>ESTADO:  ACTIVO - 754</t>
    </r>
    <r>
      <rPr>
        <sz val="9"/>
        <rFont val="Arial"/>
        <family val="2"/>
      </rPr>
      <t xml:space="preserve">
CDGRD TOLIMA Y DNBC ACTUALIZAN INFORMACIÓN MUNICIPIO: PURIFICACIÓN - VEREDA ACEITUNA EVENTO: INCENDIO DE COBERTURA VEGETAL - 12/10/2023
AFECTACIÓN: 10 HECTÁREAS DE VEGETACIÓN NATIVA ACCIONES: ATENDIDO POR CMGRD, BOMBEROS Y COMUNIDAD</t>
    </r>
    <r>
      <rPr>
        <b/>
        <sz val="9"/>
        <rFont val="Arial"/>
        <family val="2"/>
      </rPr>
      <t xml:space="preserve"> ESTADO: LIQUIDADO - 755</t>
    </r>
    <r>
      <rPr>
        <sz val="9"/>
        <rFont val="Arial"/>
        <family val="2"/>
      </rPr>
      <t xml:space="preserve">
</t>
    </r>
  </si>
  <si>
    <r>
      <t xml:space="preserve">CDGRD TOLIMA, INFORMA
MUNICIPIO: PRADO, VEREDA: MONTOSO
EVENTO: VENDAVAL- 09-10-2023
AFECTACIÓN: REALIZAN EDAN
ACCIONES: ATENDIDO POR CMGRD
</t>
    </r>
    <r>
      <rPr>
        <b/>
        <sz val="9"/>
        <rFont val="Arial"/>
        <family val="2"/>
      </rPr>
      <t>ESTADO: ABIERTO. - 747</t>
    </r>
    <r>
      <rPr>
        <sz val="9"/>
        <rFont val="Arial"/>
        <family val="2"/>
      </rPr>
      <t xml:space="preserve">
CDGRD TOLIMA ACTUALIZA INFORMACIÓN: MUNICIPIO: PRADO -  VEREDA MONTOSO, BUENOS AIRES Y ALTAGRACIA EVENTO: VENDAVAL - 09/10/2023 AFECTACIÓN: 35 VIVIENDAS CON PÉRDIDA DE CUBIERTAS Y ENSERES DEBIDO A FUERTES VIENTOS, 35 FAMILIAS, 140 PERSONAS ACCIONES: ATENDIDO POR CMGRD, BOMBEROS Y DCC </t>
    </r>
    <r>
      <rPr>
        <b/>
        <sz val="9"/>
        <rFont val="Arial"/>
        <family val="2"/>
      </rPr>
      <t>ESTADO: CERRADO - 755</t>
    </r>
    <r>
      <rPr>
        <sz val="9"/>
        <rFont val="Arial"/>
        <family val="2"/>
      </rPr>
      <t xml:space="preserve">
</t>
    </r>
  </si>
  <si>
    <r>
      <t>CMGRD INFORMA: DEPARTAMENTO: HUILA. MUNICIPIO:   YAGUARÁ - LAS GUACAS
EVENTO: INCENDIO DE COBERTURA VEGETAL 12/10/2023. AFECTACIÓN: PENDIENTE POR REPORTAR. ACCIONES: EVENTO ATENDIDO POR CMGRD Y  COMUNIDAD. ESTADO:</t>
    </r>
    <r>
      <rPr>
        <b/>
        <sz val="9"/>
        <rFont val="Arial"/>
        <family val="2"/>
      </rPr>
      <t xml:space="preserve"> CONTROLADO - 756
</t>
    </r>
  </si>
  <si>
    <r>
      <t xml:space="preserve">CDGRD HUILA Y DNBC INFORMAN MUNICIPIO: CAMPOALEGRE - VEREDA VILACO BAJO EVENTO: INCENDIO DE COBERTURA VEGETAL - 12/10/2023 AFECTACIÓN: PENDIENTE EVALUACIÓN ACCIONES: DNBC INFORMA: LA COMANDANTE MARÍNELA RÍOS DE BOMBEROS VOLUNTARIOS CAMPOALEGRE INFORMA, SE RECIBE LLAMADA POR PARTE DE LA COMUNIDAD, QUIENES REPORTAN UN INCENDIO FORESTAL DE GRANDES PROPORCIONES EN LA VEREDA VILACO BAJO, AL LUGAR SE DESPLAZARON 6 BOMBEROS CON HERRAMIENTAS MANUALES Y UNA BOMBA DE ESPALDA, DONDE REALIZARON MANIOBRAS DE EXTINCIÓN, FINALIZANDO LABORES A LAS 17:00 HORAS SIN LOGRAR LA LIQUIDACIÓN DE ALGUNOS PUNTOS ACTIVOS, DEBIDO A QUE EL TERRENO ES MUY AGRESTE E IMPIDE EL ACCESO DE LAS UNIDADES, ESTE EVENTO HA REGISTRADO UNA AFECTACIÓN APROXIMADA DE 1.200 HECTÁREAS DE VEGETACIÓN. RECURSOS. 06 BOMBEROS CAMPOALEGRE  -13/10/2023 11:30 HORAS. LA COMANDANTE MARÍNELA RÍOS DE BOMBEROS VOLUNTARIOS CAMPOALEGRE INFORMA, CONTINÚAN LAS MANIOBRAS DE CONTROL Y EXTINCIÓN CON HERRAMIENTAS MANUALES EN LA VEREDA VILACO BAJO, INDICANDO QUE TIENE ALGUNOS PUNTOS DE CALOR PARA SOFOCAR. ESTADO: </t>
    </r>
    <r>
      <rPr>
        <b/>
        <sz val="9"/>
        <rFont val="Arial"/>
        <family val="2"/>
      </rPr>
      <t xml:space="preserve">CONTROLADO  - 755
</t>
    </r>
    <r>
      <rPr>
        <sz val="9"/>
        <rFont val="Arial"/>
        <family val="2"/>
      </rPr>
      <t>ACTUALIZACIÓN DNBC INFORMA: DEPARTAMENTO: HUILA. MUNICIPIO:  CAMPOALEGRE - VEREDA VILACO BAJO. EVENTO:  INCENDIO DE COBERTURA VEGETAL 12/10/2023. AFECTACIÓN:  1250 HECTÁREAS DE ARBUSTOS Y RASTROJO. ACCIONES: EVENTO ATENDIDO POR CMGRD Y BOMBEROS</t>
    </r>
    <r>
      <rPr>
        <b/>
        <sz val="9"/>
        <rFont val="Arial"/>
        <family val="2"/>
      </rPr>
      <t xml:space="preserve">
ESTADO:  LIQUIDADO - 756
</t>
    </r>
  </si>
  <si>
    <r>
      <t xml:space="preserve">
DNBC INFORMA: DEPARTAMENTO: HUILA. MUNICIPIO:  PALERMO - VEREDA EL JUNCAL. EVENTO: INCENDIO DE COBERTURA VEGETAL  12/10/2023. AFECTACIÓN:  10 HECTÁREAS DE PASTO Y RASTROJO. ACCIONES: EVENTO ATENDIDO POR CMGRD Y BOMBEROS. EL INCENDIO ES LIQUIDADO PERO POBLADORES LO VUELVEN A REACTIVAR,  SE LE INFORMA A  CAM (CORPORACIÓN AUTÓNOMA REGIONAL DEL ALTO MAGDALENA). ESTADO:  </t>
    </r>
    <r>
      <rPr>
        <b/>
        <sz val="9"/>
        <rFont val="Arial"/>
        <family val="2"/>
      </rPr>
      <t xml:space="preserve">ACTIVO - 756
</t>
    </r>
    <r>
      <rPr>
        <sz val="9"/>
        <rFont val="Arial"/>
        <family val="2"/>
      </rPr>
      <t>ACTUALIZACIÓN CITEL DNBC - HUILA: MUNICIPIO:  PALERMO, VEREDA EL JUNCAL
EVENTO: INCENDIO DE COBERTURA VEGETAL 12/10/2023, AFECTACIÓN: 10 HECTÁREAS DE PASTIZALES Y RASTROJO, ACCIONES: ATENDIDO POR EL CMGRD Y CBV DEL MUNICIPIO. SE FINALIZAN LABORES DE CONTROL Y EXTINCIÓN CON HERRAMIENTAS MANUALES Y BOMBAS DE ESPALDA.</t>
    </r>
    <r>
      <rPr>
        <b/>
        <sz val="9"/>
        <rFont val="Arial"/>
        <family val="2"/>
      </rPr>
      <t xml:space="preserve"> ESTADO: LIQUIDADO - 757
</t>
    </r>
  </si>
  <si>
    <r>
      <t xml:space="preserve">CMGRD INFORMA: DEPARTAMENTO: HUILA. MUNICIPIO:   YAGUARÁ - MANILA LÍMITES CON LA RESERVA  FORESTAL SAN PEDRO VEREDA VISO. EVENTO: INCENDIO DE COBERTURA VEGETAL 12/10/2023. AFECTACIÓN: PENDIENTE POR REPORTAR. ACCIONES: EVENTO ATENDIDO POR 6 DCC, 4 UNIDADES DE LA COMUNIDAD.  SECTOR DE DIFÍCIL ACCESO  Y SE TIENEN 4 VIVIENDAS EN RIESGO POR LO QUE SE SOLICITA SOLICITUD APOYO CON PERSONAL DEL BATALLÓN DE DESASTRES. -SCN : TRAMITA  SOLICITUD EJÉRCITO NACIONAL N. 098ESTADO:  </t>
    </r>
    <r>
      <rPr>
        <b/>
        <sz val="11"/>
        <rFont val="Arial"/>
        <family val="2"/>
      </rPr>
      <t xml:space="preserve">ACTIVO - 756
</t>
    </r>
    <r>
      <rPr>
        <sz val="11"/>
        <rFont val="Arial"/>
        <family val="2"/>
      </rPr>
      <t>ACTUALIZACIÓN CITEL DNBC - HUILA: MUNICIPIO: YAGUARÁ, VEREDA EL VISO, SECTORES MANILAS Y AGUAS CLARAS, EVENTO: INCENDIO DE COBERTURA VEGETAL 12/10/2023, AFECTACIÓN: 40 HECTÁREAS DE PASTIZALES Y RASTROJO, 
ACCIONES: ATENDIDO POR EL CMGRD Y CBV DEL MUNICIPIO. SE DESPLAZARON 2 BOMBEROS LOS CUALES EJECUTARON MANIOBRAS DE EXTINCIÓN CON HERRAMIENTAS MANUALES Y ATAQUE CON CHORRO DIRECTO, FINALIZANDO PERIODO OPERACIONAL SOBRE 20:00 HORAS, SE RETOMARÁN LABORES A LAS 06:00 HORAS, ESTAS TAREAS SE REALIZARON EN ARTICULACIÓN INSTITUCIONAL CON DEFENSA CIVIL. RECURSOS: 2 BOMBEROS YAGUARÁ, DEFENSA CIVIL,</t>
    </r>
    <r>
      <rPr>
        <b/>
        <sz val="11"/>
        <rFont val="Arial"/>
        <family val="2"/>
      </rPr>
      <t xml:space="preserve"> ESTADO: ACTIVO - 757</t>
    </r>
  </si>
  <si>
    <r>
      <t xml:space="preserve">DNBC INFORMA: DEPARTAMENTO: HUILA. MUNICIPIO:  TERUEL - VEREDA ALMORZADERO , SECTOR TRES CASITAS, MONTE FILO DE UPAR. EVENTO: INCENDIO DE COBERTURA VEGETAL  12/10/2023. AFECTACIÓN:  80 HECTÁREAS DE BOSQUE . ACCIONES: EVENTO ATENDIDO POR CMGRD Y BOMBEROS DEL MUNICIPIO (8 UNIDADES Y 2 VEHÍCULOS). ESTADO:  </t>
    </r>
    <r>
      <rPr>
        <b/>
        <sz val="9"/>
        <rFont val="Arial"/>
        <family val="2"/>
      </rPr>
      <t xml:space="preserve">CONTROLADO - 756
</t>
    </r>
    <r>
      <rPr>
        <sz val="9"/>
        <rFont val="Arial"/>
        <family val="2"/>
      </rPr>
      <t xml:space="preserve">ACTUALIZACIÓN CITEL DNBC - HUILA: MUNICIPIO: TERUEL, VEREDA ALMORZADERO, SECTORES TRES CASITAS, MONTE FILO DE UPAR, EVENTO: INCENDIO DE COBERTURA VEGETAL 12/10/2023, AFECTACIÓN: 80 HECTÁREAS DE BOSQUE Y VEGETACIÓN NATIVA, ACCIONES: ATENDIDO POR EL CMGRD Y CBV DEL MUNICIPIO. EL INCENDIO FORESTAL EN LA VEREDA ALMORZADERO SE ENCUENTRA LIQUIDADO SOBRE LAS 15:00 HORAS GRACIAS A LAS LABORES DE CONTROL Y EXTINCIÓN, CON HERRAMIENTAS MANUALES Y BOMBAS DE ESPALDA QUE EJECUTARON LAS UNIDADES BOMBERILES. </t>
    </r>
    <r>
      <rPr>
        <b/>
        <sz val="9"/>
        <rFont val="Arial"/>
        <family val="2"/>
      </rPr>
      <t>ESTADO: LIQUIDADO - 757</t>
    </r>
  </si>
  <si>
    <t>CDGRD CHOCÓ INFORMA:
MUNICIPIO:  BAGADÓ - ZONA URBANA
EVENTO:  INCENDIO ESTRUCTURAL 14/10/2023
AFECTACIÓN:  2 PERSONAS LESIONADAS TRASLADADAS AL CENTRO MÉDICO,  2 VIVIENDAS DESTRUIDAS, 1 VIVIENDA AVERIADA, 3  FAMILIAS. 20 PERSONAS. AL PARECER POR UN ESCAPE DE PIPETA DE GAS
ACCIONES: ATENDIDO POR COMUNIDAD Y POLICÍA
ESTADO:  LIQUIDADO  - 758</t>
  </si>
  <si>
    <t>CDGRD HUILA INFORMA:
MUNICIPIO:  YAGUARÁ - VEREDA EL LETRÁN, SECTOR PACANDÉ
EVENTO:  INCENDIO DE COBERTURA VEGETAL 12/10/2023
AFECTACIÓN:  50 HECTÁREAS DE PASTOS Y RASTROJOS
ACCIONES: ATENDIDO POR 4 UNIDADES DEL CBV DEL MUNICIPIO DE YAGUARÁ
ESTADO:  LIQUIDADO - 758</t>
  </si>
  <si>
    <t xml:space="preserve">CDGRD HUILA INFORMA:
MUNICIPIO:  TARQUI - VEREDA BUENOS AIRES
EVENTO:  INCENDIO DE COBERTURA VEGETAL 13/10/2023
AFECTACIÓN:  2 HECTÁREAS DE PASTO Y RASTROJO
ACCIONES: ATENDIDO POR 5 UNIDADES DEL CBV DEL MUNICIPIO
ESTADO:  LIQUIDADO - 758
</t>
  </si>
  <si>
    <t xml:space="preserve">CDGRD HUILA INFORMA:
MUNICIPIO:  CAMPOALEGRE  - VEREDA VILACO
EVENTO:  INCENDIO DE COBERTURA VEGETAL 12/10/2023
AFECTACIÓN:  20 HECTÁREAS DE PASTO Y RASTROJO
ACCIONES: ATENDIDO  POR 4 UNIDADES DEL CBV DEL MUNICIPIO DE CAMPOALEGRE
ESTADO:  LIQUIDADO - 758
</t>
  </si>
  <si>
    <t xml:space="preserve">CDGRD HUILA INFORMA:
MUNICIPIO:  CAMPOALEGRE  - VEREDA VILACO BAJO
EVENTO:  INCENDIO DE COBERTURA VEGETAL 12/10/2023
AFECTACIÓN:  EN EVALUACIÓN
ACCIONES: ATENDIDO POR 3 UNIDADES DEL CBV DEL MUNICIPIO DE CAMPOALEGRE, CON APOYO DE 5 UNIDADES DEL CBV DEL MUNICIPIO DE ALGECIRAS
ESTADO:  LIQUIDADO - 758
</t>
  </si>
  <si>
    <r>
      <t xml:space="preserve">CDGRD CUNDINAMARCA INFORMA: MUNICIPIO: MADRID - CONJUNTO RESIDENCIAL AQUA CRA 24 # 1 - 60 SUR EVENTO: INCENDIO ESTRUCTURAL - 13/10/2023 AFECTACIÓN:  1 APARTAMENTO CON PÉRDIDA DE ENSERES POR LA CONFLAGRACIÓN, 1 FAMILIA, 4 PERSONAS ACCIONES: ATENDIDO POR CMGRD Y BOMBEROS ESTADO:  </t>
    </r>
    <r>
      <rPr>
        <b/>
        <sz val="9"/>
        <rFont val="Arial"/>
        <family val="2"/>
      </rPr>
      <t>CERRADO - 759</t>
    </r>
  </si>
  <si>
    <r>
      <t xml:space="preserve">CDGRD CUNDINAMARCA INFORMA:MUNICIPIO:  SAN JUAN DE RÍO SECO - VEREDA LA MARÍA DE SAN JUAN EVENTO: INCENDIO DE COBERTURA VEGETAL - 12/10/2023
AFECTACIÓN:  1 HECTÁREA DE VEGETACIÓN NATIVA ACCIONES: ATENDIDO POR CMGRD Y BOMBEROS ESTADO:  </t>
    </r>
    <r>
      <rPr>
        <b/>
        <sz val="9"/>
        <rFont val="Arial"/>
        <family val="2"/>
      </rPr>
      <t>CERRADO - 759</t>
    </r>
  </si>
  <si>
    <r>
      <t xml:space="preserve">DNBC INFORMA DEPARTAMENTO: SANTANDER MUNICIPIO: PIEDECUESTA - VEREDA PALOGORDO, SECTORES LAS VUELTAS Y BRISAS DE RUITOQUE EVENTO: INCENDIO DE COBERTURA VEGETAL - 12/10/2023 AFECTACIÓN: PENDIENTE EVALUACIÓN ACCIONES: -DNBC INFORMA: EL COMANDANTE RAFAEL HERRERA JAIMES DE BOMBEROS VOLUNTARIOS PIEDECUESTA INFORMA, SE PRESENTA INCENDIO DE COBERTURA VEGETAL DESDE EL DÍA 12 DE OCTUBRE AFECTANDO LA VEREDA PALOGORDO SECTORES LAS VUELTAS Y BRISAS DE RUITOQUE, SE DESPLAZAN BOMBEROS PARA EJECUTAR MANIOBRAS DE EXTINCIÓN Y CONTROL CON HERRAMIENTAS MANUALES, ESTAS LABORES SE REALIZARON EN ARTICULACIÓN INSTITUCIONAL CON  BOMBEROS FLORIDABLANCA, PONALSAR Y  BATALLÓN DE DESASTRES QUE FUERON ACTIVIDADES POR GESTIÓN DEL RIESGO, LA DEFLAGRACIÓN  SE ENCUENTRA LOCALIZADA EN TIERRAS ÁRIDAS CON FUERTES VIENTOS  QUE DIFICULTAN SU LIQUIDACIÓN, SE REGISTRA UNA AFECTACIÓN APROXIMADA DE 40 HECTÁREAS DE VEGETACIÓN NATIVA Y PASTIZALES RECURSOS BOMBEROS PIEDECUESTA BOMBEROS FLORIDABLANCA
BATALLÓN DE DESASTRES PONALSAR 02 CAMIONES CISTERNA DE 7.500 LITROS
02 MÁQUINAS EXTINTORAS 02 CAMIONETAS DE INTERVENCIÓN RÁPIDA 01 UNIDAD DE RESCATE  01 VEHÍCULO FORESTAL ESTADO: </t>
    </r>
    <r>
      <rPr>
        <b/>
        <sz val="9"/>
        <rFont val="Arial"/>
        <family val="2"/>
      </rPr>
      <t>CERRADO - 759</t>
    </r>
  </si>
  <si>
    <r>
      <t xml:space="preserve">DAGRAN ANTIOQUIA Y CITEL MIN SALUD, INFORMAN: MUNICIPIO: ANORÍ, BARRIO LOS ÁNGELES CERCA A LA BASE MILITAR, EVENTO: ACCIDENTE DE TRANSPORTE AÉREO - HELICÓPTERO MI 15/10/2023, AFECTACIÓN: 11 PERSONAS LESIONADAS AL MOMENTO (9 MILITARES Y 2 CIVILES) TRASLADADAS AL CENTRO MÉDICO, ACCIONES: ATIENDE CMGRD, CUERPO DE BOMBEROS Y EJÉRCITO NACIONAL, ESTADO: </t>
    </r>
    <r>
      <rPr>
        <b/>
        <sz val="9"/>
        <rFont val="Arial"/>
        <family val="2"/>
      </rPr>
      <t>CERRADO - 760</t>
    </r>
  </si>
  <si>
    <r>
      <t xml:space="preserve">CDGRD CUNDINAMARCA, INFORMA: MUNICIPIO: SIBATÉ, VEREDA SAN BENITO POR LOS LADOS DE LAS INSTALACIONES DE LA POLICÍA ESJIM, EVENTO: INCENDIO DE COBERTURA VEGETAL 15/10/2023, AFECTACIÓN: 1 HECTÁREA DE PASTO Y RASTROJO, ACCIONES: ATENDIDO POR EL CMGRD Y CBV DEL MUNICIPIO, ESTADO: </t>
    </r>
    <r>
      <rPr>
        <b/>
        <sz val="9"/>
        <rFont val="Arial"/>
        <family val="2"/>
      </rPr>
      <t>LIQUIDADO - 760</t>
    </r>
  </si>
  <si>
    <r>
      <t xml:space="preserve">CMGRD INFORMA: DEPARTAMENTO: HUILA. MUNICIPIO:   YAGUARÁ - CUCHILLA DE UPAR - MAYUNGO Y  LA CHAMBA . EVENTO: INCENDIO DE COBERTURA VEGETAL 12/10/2023. AFECTACIÓN: PENDIENTE POR REPORTAR. ACCIONES: EVENTO ATENDIDO POR 5 UNIDADES DE BOMBEROS DEL MUNICIPIO, 6 UNIDADES DE LA EMPRESA  PÚBLICAS DE YAGUARÁ.  SECTOR DE DIFÍCIL ACCESO  Y SE TIENEN 4 VIVIENDAS EN RIESGO POR LO QUE SE SOLICITA SOLICITUD APOYO CON PERSONAL DEL BATALLÓN DE DESASTRES. -SCN : TRAMITA  SOLICITUD EJÉRCITO NACIONAL N. 098 ESTADO:  </t>
    </r>
    <r>
      <rPr>
        <b/>
        <sz val="9"/>
        <rFont val="Arial"/>
        <family val="2"/>
      </rPr>
      <t xml:space="preserve">ACTIVO - 756
</t>
    </r>
    <r>
      <rPr>
        <sz val="9"/>
        <rFont val="Arial"/>
        <family val="2"/>
      </rPr>
      <t>ACTUALIZACIÓN CITEL DNBC - HUILA: MUNICIPIO: YAGUARÁ, VEREDA CUCHILLA DE UPAR, MAYUNGO Y CHAMBA, EVENTO: INCENDIO DE COBERTURA VEGETAL 12/10/2023, AFECTACIÓN: 50 HECTÁREAS DE PASTIZALES Y RASTROJO, ACCIONES: ATENDIDO POR EL CMGRD Y CBV DEL MUNICIPIO.  SE PRESENTA INCENDIO FORESTAL EN LA VEREDA UPAR PROVENIENTE DEL MUNICIPIO DE TERUEL VEREDA EL ALMORZADERO, SE DESPLAZAN 5 UNIDADES BOMBERILES QUE REALIZARON LABORES DE EXTINCIÓN CON HERRAMIENTAS MANUALES Y BOMBAS DE ESPALDA HASTA LAS 20:00 HORAS. SE SOLICITA EL APOYO DEL BATALLÓN DE DESASTRES. RECURSOS: 3 BOMBEROS YAGUARÁ</t>
    </r>
    <r>
      <rPr>
        <b/>
        <sz val="9"/>
        <rFont val="Arial"/>
        <family val="2"/>
      </rPr>
      <t xml:space="preserve">, ESTADO: ACTIVO - 757
</t>
    </r>
    <r>
      <rPr>
        <sz val="9"/>
        <rFont val="Arial"/>
        <family val="2"/>
      </rPr>
      <t>ACTUALIZACIÓN CDGRD HUILA: MUNICIPIO: YAGUARÁ, VEREDA UPAR, PREDIO FINCAS LA CHAMBA, MALLUNGO Y EL IGUA, EVENTO: INCENDIO DE COBERTURA VEGETAL 12/10/2023, AFECTACIÓN: 70 HECTÁREAS DE PASTO, RASTROJO Y VEGETACIÓN NATIVA, ACCIONES: EL EVENTO FUE ATENDIDO POR 5 UNIDADES DEL CBV DE YAGUARA, 12 EMPLEADOS DE SERVICIOS PÚBLICOS, 5 SOCORRISTAS DE LA DEFENSA CIVIL SECCIONAL HUILA Y LA COMUNIDAD DE LA ZONA.</t>
    </r>
    <r>
      <rPr>
        <b/>
        <sz val="9"/>
        <rFont val="Arial"/>
        <family val="2"/>
      </rPr>
      <t xml:space="preserve"> ESTADO: LIQUIDADO  - 760</t>
    </r>
  </si>
  <si>
    <r>
      <t xml:space="preserve">DNBC INFORMA: DEPARTAMENTO: HUILA. MUNICIPIO:  PALERMO - VEREDA  SAN FRANCISCO. EVENTO: INCENDIO DE COBERTURA VEGETAL  12/10/2023. AFECTACIÓN:  PENDIENTE POR INFORMAR. ACCIONES: EVENTO ATENDIDO POR CMGRD Y BOMBEROS DEL MUNICIPIO. SE REALIZA PROTECCIÓN DE AFLUENTE HÍDRICO  QUE ABASTECE EL ACUEDUCTO DEL RESGUARDO INDÍGENA  BACHÉ, LA ZONA ES DE DIFÍCIL ACCESO. </t>
    </r>
    <r>
      <rPr>
        <b/>
        <sz val="9"/>
        <rFont val="Arial"/>
        <family val="2"/>
      </rPr>
      <t>ESTADO:</t>
    </r>
    <r>
      <rPr>
        <sz val="9"/>
        <rFont val="Arial"/>
        <family val="2"/>
      </rPr>
      <t xml:space="preserve">  </t>
    </r>
    <r>
      <rPr>
        <b/>
        <sz val="9"/>
        <rFont val="Arial"/>
        <family val="2"/>
      </rPr>
      <t xml:space="preserve">ACTIVO - 756
</t>
    </r>
    <r>
      <rPr>
        <sz val="9"/>
        <rFont val="Arial"/>
        <family val="2"/>
      </rPr>
      <t>ACTUALIZACIÓN CDGRD HUILA: MUNICIPIO: PALERMO, VEREDA SAN FRANCISCO, EVENTO: INCENDIO DE COBERTURA VEGETAL 12/10/2023, AFECTACIÓN: 70 HECTÁREAS DE PASTO, RASTROJO Y VEGETACIÓN NATIVA, ACCIONES: EL EVENTO FUE ATENDIDO POR 5 UNIDADES DEL CBV DE YAGUARÁ, 12 EMPLEADOS DE SERVICIOS PÚBLICOS, 5 SOCORRISTAS DE LA DEFENSA CIVIL SECCIONAL HUILA Y LA COMUNIDAD DE LA ZONA</t>
    </r>
    <r>
      <rPr>
        <b/>
        <sz val="9"/>
        <rFont val="Arial"/>
        <family val="2"/>
      </rPr>
      <t>. ESTADO: LIQUIDADO - 760</t>
    </r>
  </si>
  <si>
    <r>
      <t xml:space="preserve">DELEGACIÓN DE BOMBEROS DE  CUNDINAMARCA INFORMA: MUNICIPIO: LA MESA  VEREDA TRINITA SECTOR KM 9 VÍA SAN JOAQUÍN . EVENTO: INCENDIO DE COBERTURA VEGETAL 12/10/2023. AFECTACIÓN:  1 HECTÁREA DE VEGETACIÓN NATIVA. ACCIONES:  EVENTO ATENDIDO POR CMGRD Y BOMBEROS DEL MUNICIPIO (3 UNIDADES).  ESTADO: </t>
    </r>
    <r>
      <rPr>
        <b/>
        <sz val="9"/>
        <rFont val="Arial"/>
        <family val="2"/>
      </rPr>
      <t>LIQUIDADO - 761</t>
    </r>
  </si>
  <si>
    <r>
      <t xml:space="preserve">CDGRD CALDAS INFORMA: MUNICIPIO: PENSILVANIA - CORREGIMIENTO ARBOLEDA EVENTO: VENDAVAL - 15/10/2023 AFECTACIÓN: 10 VIVIENDAS CON PÉRDIDA DE CUBIERTA DE TECHOS POR FUERTES VIENTOS, 10 FAMILIAS, 40 PERSONAS ACCIONES: ATENDIDO POR CMGRD Y BOMBEROS ESTADO: </t>
    </r>
    <r>
      <rPr>
        <b/>
        <sz val="9"/>
        <rFont val="Arial"/>
        <family val="2"/>
      </rPr>
      <t>CERRADO - 762</t>
    </r>
  </si>
  <si>
    <r>
      <t xml:space="preserve">DNBC INFORMA: DEPARTAMENTO: CUNDINAMARCA. MUNICIPIO:  COGUA VEREDA  CASA BLANCA. EVENTO:  INCENDIO DE COBERTURA VEGETAL 15/10/2023
AFECTACIÓN: 23 HECTÁREAS DE VEGETACIÓN NATIVA. ACCIONES: EVENTO ATENDIDO POR CMGRD Y BOMBEROS DEL MUNICIPIO (3 UNIDADES Y 2 VEHÍCULOS). ESTADO: </t>
    </r>
    <r>
      <rPr>
        <b/>
        <sz val="9"/>
        <rFont val="Arial"/>
        <family val="2"/>
      </rPr>
      <t>CONTROLADO - 761</t>
    </r>
    <r>
      <rPr>
        <sz val="9"/>
        <rFont val="Arial"/>
        <family val="2"/>
      </rPr>
      <t xml:space="preserve">
DNBC, ACTUALIZA INFORMACIÓN: DEPARTAMENTO: CUNDINAMARCA MUNICIPIO:  COGUA VEREDA  CASA BLANCA EVENTO:  INCENDIO DE COBERTURA VEGETAL 15/10/2023 AFECTACIÓN: 23 HECTÁREAS DE VEGETACIÓN NATIVA ACCIONES: EVENTO ATENDIDO POR CMGRD Y BOMBEROS DEL MUNICIPIO ( 3 UNIDADES Y 2 VEHÍCULOS). </t>
    </r>
    <r>
      <rPr>
        <b/>
        <sz val="9"/>
        <rFont val="Arial"/>
        <family val="2"/>
      </rPr>
      <t>ESTADO: LIQUIDADO - 762</t>
    </r>
  </si>
  <si>
    <t xml:space="preserve">CDGRD CUNDINAMARCA, INFORMA:
MUNICIPIO: SIBATÉ, VEREDA: LA UNIÓN
EVENTO: INCENDIO DE COBERTURA VEGETAL- 16-10-2023
AFECTACIÓN:  2 HECTÁREAS DE VEGETACIÓN PASTIZALES Y NATIVAS
ACCIONES: APOYARON CMGRD, BOMBEROS- 3 UNIDADES
ESTADO: LIQUIDADO. - 763 </t>
  </si>
  <si>
    <t xml:space="preserve">ACTUALIZACIÓN CDGRD SANTANDER, INFORMA
MUNICIPIO GUACA, VEREDAS: PIEDRA BAJO, TABACAL, CRUZ GRANDE, LLANO GRANDE, CENTRO Y CASCO URBANO 
EVENTO VENDAVAL- TORMENTA ELÉCTRICA- 10-10-2023
AFECTACIÓN 10 VIVIENDAS AVERIADAS EN TECHOS, 10 FAMILIAS, 50 PERSONAS AFECTADAS, SIN LESIONADOS, SE DA MANEJO LOCAL
ACCIONES APOYO CMGRD
ESTADO CERRADO. - 763
</t>
  </si>
  <si>
    <r>
      <t xml:space="preserve">CDGRD SANTANDER INFORMA: MUNICIPIO:  PIEDECUESTA  SECTOR GUATIGUARA VÍA A LA CÁRCEL  DE PALOGORDO. EVENTO: INCENDIO DE COBERTURA VEGETAL 12/10/2023. AFECTACIÓN:  PENDIENTE REPORTE. ACCIONES: EVENTO ATENDIDO POR CMGRD,  BOMBEROS (PIEDECUESTA Y FLORIDABLANCA), DCC, PONALSAR Y EN ALISTAMIENTO PELOTÓN  ANTIDESASTRES  DEL BATALLÓN DE INGENIEROS N. 5 . ESTADO:  </t>
    </r>
    <r>
      <rPr>
        <b/>
        <sz val="9"/>
        <rFont val="Arial"/>
        <family val="2"/>
      </rPr>
      <t xml:space="preserve">ACTIVO - 756
</t>
    </r>
    <r>
      <rPr>
        <sz val="9"/>
        <rFont val="Arial"/>
        <family val="2"/>
      </rPr>
      <t xml:space="preserve">ACTUALIZACIÓN CITEL DNBC - SANTANDER: MUNICIPIO: PIEDECUESTA, VEREDA PALO GORDO, EVENTO: INCENDIO DE COBERTURA VEGETAL 12/10/2023, AFECTACIÓN: 180 HECTÁREAS DE ÁRBOLES PEQUEÑOS, PINOS, AL IGUAL QUE UN CULTIVO DE PIÑAS ABANDONADO, TAMBIÉN SE VE AFECTADA FAUNA NATIVA (ROEDORES, SERPIENTES, NIDOS DE PÁJAROS, ZARIGÜEYAS). ACCIONES: EN LA JORNADA DE HOY SE INICIARON LABORES SIENDO LAS 4:00 HORAS CON UN TOTAL DE 56 UNIDADES, LAS CUALES CON TRABAJOS EN CONJUNTO. AL MOMENTO SE REALIZAN MONITOREOS CADA DOS HORAS EN EL ÁREA AFECTADA PARA EVITAR SU REACTIVACIÓN. RECURSOS: 20 BOMBEROS PIEDECUESTA, 30 UNIDADES EJERCITO NACIONAL (BATALLÓN DE DESASTRES), 6 UNIDADES PONALSAR, SOCORREDORES DE LA DEFENSA CIVIL, </t>
    </r>
    <r>
      <rPr>
        <b/>
        <sz val="9"/>
        <rFont val="Arial"/>
        <family val="2"/>
      </rPr>
      <t xml:space="preserve">ESTADO: CONTROLADO - 760
</t>
    </r>
    <r>
      <rPr>
        <sz val="9"/>
        <rFont val="Arial"/>
        <family val="2"/>
      </rPr>
      <t xml:space="preserve">ACTUALIZACIÓN CDGRD SANTANDER, INFORMA
MUNICIPIO PIEDECUESTA, VEREDA: PALOGORDO, SECTORES: LAS VUELTAS Y BRISAS DE RUITOQUE
EVENTO INCENDIO DE COBERTURA VEGETAL - 12-10-2023
AFECTACIÓN 180 HECTÁREAS DE VEGETACIÓN NATIVA
ACCIONES APOYARON CMGRD, CDGRD, BOMBEROS DE FLORIDABLANCA, PIEDECUESTA- 2 CAMIONES CISTERNA DE 7.500 LITROS- 2 MÁQUINAS EXTINTORAS- 2 CAMIONETAS DE INTERVENCIÓN RÁPIDA- 1 UNIDAD DE RESCATE- 1 VEHÍCULO FORESTAL, PONALSAR Y BATALLÓN DE DESASTRES </t>
    </r>
    <r>
      <rPr>
        <b/>
        <sz val="9"/>
        <rFont val="Arial"/>
        <family val="2"/>
      </rPr>
      <t xml:space="preserve">
ESTADO LIQUIDADO. - 763
</t>
    </r>
  </si>
  <si>
    <r>
      <t xml:space="preserve">CDGRD BOYACÁ, DELEGACIÓN  DE BOMBEROS DE BOYACÁ, INFORMA: MUNICIPIO:  SAMACÁ -  SECTOR LOMA REDONDA. EVENTO:  INCENDIO DE COBERTURA VEGETAL 15/10/2023. AFECTACIÓN:  7 HECTÁREAS DE VEGETACIÓN NATIVA. ACCIONES: EVENTO ATENDIDO POR CMGRD, 1 CUADRILLA DE LA  EMPRESA MILPA, BOMBEROS SAMACÁ (9 UNIDADES). PARA EL DÍA DE MAÑANA  SE ESPERA EL APOYO DEL PELOTÓN DE ATENCIÓN DE DESASTRES 35 UNIDADES) QUE SE ENCUENTRA EN TUNJA, 1 MÁQUINA DE BOMBEROS TUNJA  (4 UNIDADES), DCC Y 1 CARROTANQUE  DEL CDGRD. ESTADO: </t>
    </r>
    <r>
      <rPr>
        <b/>
        <sz val="9"/>
        <rFont val="Arial"/>
        <family val="2"/>
      </rPr>
      <t xml:space="preserve">ACTIVO - 761
</t>
    </r>
    <r>
      <rPr>
        <sz val="9"/>
        <rFont val="Arial"/>
        <family val="2"/>
      </rPr>
      <t>ACTUALIZACIÓN DELEGACIÓN DE BOMBEROS DE BOYACÁ, INFORMA:
MUNICIPIO:  SAMACÁ, VEREDA: LOMA REDONDA
EVENTO:  INCENDIO DE COBERTURA VEGETAL 15-10-2023
AFECTACIÓN:  17 HECTÁREAS DE VEGETACIÓN NATIVA
ACCIONES: APOYARON CMGRD, CDGRD, EJÉRCITO NACIONAL- PELOTÓN DE ATENCIÓN DE DESASTRES- 35 UNIDADES, 1 CUADRILLA DE LA  EMPRESA MILPA, BOMBEROS DE SAMACÁ- 9 UNIDADES, TUNJA- 5 UNIDADES,  1 MÁQUINA DE BOMBEROS, 1 CARROTANQUE  DEL CDGRD, DCC Y 17 UNIDADES DEL EJÉRCITO NACIONAL PARA SEGURIDAD EN EL SITIO, UN CARRO TANQUE, EL CUAL LLEGO SOBRE LAS 16 HORAS DE LA EMPRESA MILPA Y PARTICIPACIÓN ACTIVA DE LOS FUNCIONARIOS DE LA EMPRESA CARBONES ANDINOS, QUIENES MANCOMUNADAMENTE TRABAJARON Y SE LOGRA CONTROLAR Y LIQUIDAR LA EMERGENCIA A LAS 16:45 HORAS DANDO POR FINALIZADO Y CONTROLADO EN SU TOTALIDAD.</t>
    </r>
    <r>
      <rPr>
        <b/>
        <sz val="9"/>
        <rFont val="Arial"/>
        <family val="2"/>
      </rPr>
      <t xml:space="preserve">
ESTADO: LIQUIDADO. - 763
</t>
    </r>
  </si>
  <si>
    <t xml:space="preserve">1040 KITS DE ALIMENTOS </t>
  </si>
  <si>
    <t>PRORROGA 299</t>
  </si>
  <si>
    <t xml:space="preserve">1000 KIT DE ALIMENTOS,
200 COLCHONETAS, 300 FRAZADAS, </t>
  </si>
  <si>
    <t xml:space="preserve">11287 KIT ALIMENTOS </t>
  </si>
  <si>
    <t xml:space="preserve">4000 KIT DE ALIMENTOS </t>
  </si>
  <si>
    <t>100,15,29</t>
  </si>
  <si>
    <t xml:space="preserve">245 KIT DE ALIMENTO, 30 CARPAS TIPO CAMPING </t>
  </si>
  <si>
    <t>1200 KIT DE ALIMENTO.</t>
  </si>
  <si>
    <t>500 KIT DE ALIMENTO, 500 KIT DE COCINA, 100 COLCHONETAS, 100 CARPAS TIPO CAMPING</t>
  </si>
  <si>
    <t xml:space="preserve">4000 KIT DE ALIMENTO, 100 CARPAS TIPO CAMPING </t>
  </si>
  <si>
    <t xml:space="preserve">4500 KIT DE ALIMENTO </t>
  </si>
  <si>
    <t>3 LOCALES COMERCIALES</t>
  </si>
  <si>
    <r>
      <t xml:space="preserve">CMGRD, INFORMA: DEPARTAMENTO: ANTIOQUIA. MUNICIPIO:  NECHÍ CORREGIMIENTO CONCHAS, SECTOR CONCEPCIÓN. EVENTO:  TORMENTA ELÉCTRICA 16/10/2023. AFECTACIÓN:  3 PERSONAS FALLECIDAS. ACCIONES:  EVENTO ATENDIDO POR CMGRD, BOMBEROS DEL MUNICIPIO (2 UNIDADES) Y COMUNIDAD. ESTADO: </t>
    </r>
    <r>
      <rPr>
        <b/>
        <sz val="9"/>
        <rFont val="Arial"/>
        <family val="2"/>
      </rPr>
      <t>CERRADO - 764</t>
    </r>
  </si>
  <si>
    <r>
      <t xml:space="preserve">CDGRD ANTIOQUIA, INFORMA: MUNICIPIO:  MEDELLÍN SECTOR NARANJAL - CARRERA 65  CON 45 A. EVENTO:  INCENDIO ESTRUCTURAL 17/10/2023. AFECTACIÓN: 3 LOCALES COMERCIALES Y 1 VIVIENDA. ACCIONES:  EVENTO ATENDIDO POR CMGRD Y BOMBEROS  OFICIALES DEL MUNICIPIO ( 35 UNIDADES, 7 VEHÍCULOS), SECRETARIA DE SALUD, MOVILIDAD Y POLICÍA NACIONAL.  ESTADO:  </t>
    </r>
    <r>
      <rPr>
        <b/>
        <sz val="9"/>
        <rFont val="Arial"/>
        <family val="2"/>
      </rPr>
      <t>CERRADO - 764</t>
    </r>
  </si>
  <si>
    <r>
      <t xml:space="preserve">
CMGRD, INFORMA: DEPARTAMENTO: ATLÁNTICO. MUNICIPIO:  PUERTO COLOMBIA CORREGIMIENTO  SALGAR SECTOR SABANILLA  Y CABECERA MUNICIPAL. 
EVENTO: INUNDACIÓN 15/10/2023
AFECTACIÓN:  16 VIVIENDAS AFECTADAS,  16 FAMILIAS, 64 PERSONAS Y  1 VÍA.
ACCIONES:  EVENTO ATENDIDO POR CMGRD Y BOMBEROS. SE REALIZA LIMPIEZA DE QUEBRADAS Y DESPEJE DE  VÍAS EMPLEANDO MAQUINARIA AMARILLA. 
ESTADO:  </t>
    </r>
    <r>
      <rPr>
        <b/>
        <sz val="9"/>
        <rFont val="Arial"/>
        <family val="2"/>
      </rPr>
      <t>CERRADO - 764</t>
    </r>
    <r>
      <rPr>
        <sz val="9"/>
        <rFont val="Arial"/>
        <family val="2"/>
      </rPr>
      <t xml:space="preserve">
</t>
    </r>
  </si>
  <si>
    <r>
      <t xml:space="preserve">CDGRD HUILA, INFORMA: MUNICIPIO:  NEIVA - SECTOR COLEGIO LA FRAGUA
EVENTO: INCENDIO DE COBERTURA VEGETAL  16/10/2023. AFECTACIÓN:  1 HECTÁREA  DE PASTO Y RASTROJO . ACCIONES: EVENTO ATENDIDO POR CMGRD Y BOMBEROS OFICIALES  DE NEIVA (12 UNIDADES). ESTADO: </t>
    </r>
    <r>
      <rPr>
        <b/>
        <sz val="9"/>
        <rFont val="Arial"/>
        <family val="2"/>
      </rPr>
      <t>LIQUIDADO - 764</t>
    </r>
    <r>
      <rPr>
        <sz val="9"/>
        <rFont val="Arial"/>
        <family val="2"/>
      </rPr>
      <t xml:space="preserve">
</t>
    </r>
  </si>
  <si>
    <r>
      <t xml:space="preserve">CDGRD HUILA, INFORMA:. MUNICIPIO:  NEIVA - BARRIO ALBERTO GALINDO
EVENTO: INCENDIO DE COBERTURA VEGETAL  16/10/2023. AFECTACIÓN:  1 HECTÁREA  DE PASTO Y RASTROJO . ACCIONES: EVENTO ATENDIDO POR CMGRD Y BOMBEROS OFICIALES  DE NEIVA (6 UNIDADES). ESTADO: </t>
    </r>
    <r>
      <rPr>
        <b/>
        <sz val="9"/>
        <rFont val="Arial"/>
        <family val="2"/>
      </rPr>
      <t>LIQUIDADO - 764</t>
    </r>
    <r>
      <rPr>
        <sz val="9"/>
        <rFont val="Arial"/>
        <family val="2"/>
      </rPr>
      <t xml:space="preserve">
</t>
    </r>
  </si>
  <si>
    <r>
      <t xml:space="preserve">CDGRD TOLIMA INFORMA:
MUNICIPIO:   CUNDAY - VEREDA BUENA VISTA
EVENTO: INCENDIO DE COBERTURA VEGETAL 14/10/2023
AFECTACIÓN:   EN EVALUACIÓN
ACCIONES: ATENDIDO POR CMGRD
</t>
    </r>
    <r>
      <rPr>
        <b/>
        <sz val="9"/>
        <rFont val="Arial"/>
        <family val="2"/>
      </rPr>
      <t>ESTADO:   ACTIVO - 758</t>
    </r>
    <r>
      <rPr>
        <sz val="9"/>
        <rFont val="Arial"/>
        <family val="2"/>
      </rPr>
      <t xml:space="preserve">
ACTUALIZACIÓN CDGRD TOLIMA, INFORMA: MUNICIPIO: CUNDAY VEREDA BUENA VISTA. EVENTO: INCENDIO DE COBERTURA VEGETAL 14/10/2023. AFECTACIÓN: 20 HECTÁREAS VEGETACIÓN NATIVA. ACCIONES:  EVENTO ATENDIDO POR CMGRD Y BOMBEROS. </t>
    </r>
    <r>
      <rPr>
        <b/>
        <sz val="9"/>
        <rFont val="Arial"/>
        <family val="2"/>
      </rPr>
      <t>ESTADO: LIQUIDADO - 764</t>
    </r>
  </si>
  <si>
    <r>
      <t xml:space="preserve">CDGRD HUILA, INFORMA: MUNICIPIO: ALGECIRAS, VEREDA SAN PABLO, FINCA EL MANGO, EVENTO: INCENDIO DE COBERTURA VEGETAL 14/10/2023, AFECTACIÓN: PENDIENTE POR REPORTAR, ACCIONES: LA EMERGENCIA ESTÁ SIENDO ATENDIDA POR 8 UNIDADES DEL CBV DEL MUNICIPIO DE ALGECIRAS. ESTADO: </t>
    </r>
    <r>
      <rPr>
        <b/>
        <sz val="9"/>
        <rFont val="Arial"/>
        <family val="2"/>
      </rPr>
      <t xml:space="preserve">ACTIVO - 760
</t>
    </r>
    <r>
      <rPr>
        <sz val="9"/>
        <rFont val="Arial"/>
        <family val="2"/>
      </rPr>
      <t>ACTUALIZACIÓN CDGRD TOLIMA, INFORMA: MUNICIPIO: CUNDAY VEREDA BUENA VISTA. EVENTO: INCENDIO DE COBERTURA VEGETAL 14/10/2023. AFECTACIÓN: 20 HECTÁREAS VEGETACIÓN NATIVA. ACCIONES:  EVENTO ATENDIDO POR CMGRD Y BOMBEROS.</t>
    </r>
    <r>
      <rPr>
        <b/>
        <sz val="9"/>
        <rFont val="Arial"/>
        <family val="2"/>
      </rPr>
      <t xml:space="preserve"> ESTADO: LIQUIDADO - 764</t>
    </r>
  </si>
  <si>
    <r>
      <t xml:space="preserve">CDGRD SANTANDER INFORMA: MUNICIPIO: PALMAS DEL SOCORRO - CABECERA MUNICIPAL EVENTO: VENDAVAL - 15/10/2023 AFECTACIÓN: PENDIENTE EDAN ACCIONES: ATIENDE CMGRD Y BOMBEROS, SE ADELANTA EDAN ESTADO: </t>
    </r>
    <r>
      <rPr>
        <b/>
        <sz val="9"/>
        <rFont val="Arial"/>
        <family val="2"/>
      </rPr>
      <t xml:space="preserve">ABIERTO  762
</t>
    </r>
    <r>
      <rPr>
        <sz val="9"/>
        <rFont val="Arial"/>
        <family val="2"/>
      </rPr>
      <t xml:space="preserve">ACTUALIZACIÓN CDGRD SANTANDER, INFORMA: MUNICIPIO: PALMAS DEL SOCORRO - SECTOR CABECERA MUNICIPAL. EVENTO:  VENDAVAL 15/10/2023 . AFECTACIÓN:  20 VIVIENDAS, 20 FAMILIAS, 80 PERSONAS, 1 CASA  CURAL Y AFECTACIONES EN CULTIVOS DE PANCOGER EN 6 VEREDAS. ACCIONES: EVENTO ATENDIDO POR CMGRD Y BOMBEROS DEL MUNICIPIO (4 UNIDADES  Y 1 VEHÍCULO). </t>
    </r>
    <r>
      <rPr>
        <b/>
        <sz val="9"/>
        <rFont val="Arial"/>
        <family val="2"/>
      </rPr>
      <t>ESTADO: CERRADO - 764</t>
    </r>
  </si>
  <si>
    <t>1 CASA CURAL, CULTIVOS PANCOGER 6 VEREDAS</t>
  </si>
  <si>
    <r>
      <t>DNBC INFORMA: DEPARTAMENTO: HUILA. MUNICIPIO:  PALERMO - VEREDAS  BOMBONA Y LA URRIAGA. EVENTO: INCENDIO DE COBERTURA VEGETAL  12/10/2023. AFECTACIÓN:  10 HECTÁREAS DE PASTO Y RASTROJO
ACCIONES:  EVENTO ATENDIDO POR CMGRD Y BOMBEROS DEL MUNICIPIO. SE REALIZA PROTECCIÓN DE AFLUENTE HÍDRICO  QUE ABASTECE EL ACUEDUCTO MUNICIPAL. EL INCENDIO ES PROVENIENTE DESDE EL MUNICIPIO DE TERUEL. MUNICIPAL. ESTADO:</t>
    </r>
    <r>
      <rPr>
        <b/>
        <sz val="9"/>
        <rFont val="Arial"/>
        <family val="2"/>
      </rPr>
      <t xml:space="preserve">  ACTIVO - 756</t>
    </r>
    <r>
      <rPr>
        <sz val="9"/>
        <rFont val="Arial"/>
        <family val="2"/>
      </rPr>
      <t xml:space="preserve">
ACTUALIZACIONES DNBC, CDGRD HUILA INFORMA: DEPARTAMENTO: HUILA
MUNICIPIO: PALERMO VEREDAS BOMBONA Y LA URRIAGA. EVENTO: INCENDIO DE COBERTURA VEGETAL 12/10/2023. AFECTACIÓN: 2 HECTÁREAS DE PASTO Y RASTROJO. ACCIONES: EVENTO ATENDIDO POR CMGRD Y COMUNIDAD
</t>
    </r>
    <r>
      <rPr>
        <b/>
        <sz val="9"/>
        <rFont val="Arial"/>
        <family val="2"/>
      </rPr>
      <t>ESTADO: LIQUIDADO - 764</t>
    </r>
  </si>
  <si>
    <t>X</t>
  </si>
  <si>
    <r>
      <t xml:space="preserve">CMGRD RISARALDA INFORMA: MUNICIPIO:  LA CELIA  VEREDA CAIMÁN Y DIAMANTE EVENTO: VENDAVAL  16/10/2023 AFECTACIÓN:  4 VIVIENDAS, 4 FAMILIAS, 16 PERSONAS ACCIONES: ATENDIDO POR CMGRD Y BOMBEROS ESTADO:  </t>
    </r>
    <r>
      <rPr>
        <b/>
        <sz val="9"/>
        <rFont val="Arial"/>
        <family val="2"/>
      </rPr>
      <t>CERRADO - 765</t>
    </r>
  </si>
  <si>
    <r>
      <t xml:space="preserve">CDGRD ANTIOQUIA INFORMA: MUNICIPIO: ANORÍ - VEREDAS, LA TERESITA, MONTEBELLO, MEDIAS FALDAS, LA SOLEDAD, SAN LORENZO, LA ESPERANZA EVENTO: VENDAVAL - 12/10/2023 AFECTACIÓN: 10 VIVIENDAS CON PÉRDIDA DE CUBIERTAS Y ENSERES, 10 FAMILIAS, 26 PERSONAS ACCIONES: ATENDIDO POR CMGRD Y BOMBEROS ESTADO: </t>
    </r>
    <r>
      <rPr>
        <b/>
        <sz val="9"/>
        <rFont val="Arial"/>
        <family val="2"/>
      </rPr>
      <t>CERRADO - 765</t>
    </r>
  </si>
  <si>
    <r>
      <t xml:space="preserve">
CMGRD CIÉNAGA DE ORO, INFORMA. MUNICIPIO:  CIÉNAGA DE ORO - CÓRDOBA, CORREGIMIENTO BERASTEGUI. EVENTO:  INUNDACIÓN  15/09/2023 . AFECTACIÓN:  VARIAS VIVIENDAS INUNDADAS. POR AUMENTO DEL ARROYO CAÑO BUKERI. ACCIONES:   CITEL UNGRD  EN COMUNICACIÓN  CON EL CMGRD DANIEL SÁEZ INFORMA QUE A LA HORA NO TIENE UN DATO PRELIMINAR DE AFECTACIÓN PERO EL DÍA  DE MAÑANA SE DESPLAZARÁ AL SECTOR  A REALIZAR  EL RESPECTIVO EDAN . ATIENDE ALCALDÍA, CMGRD, DEFENSORÍA DEL PUEBLO, POLICÍA Y COMUNIDAD. ESTADO: </t>
    </r>
    <r>
      <rPr>
        <b/>
        <sz val="9"/>
        <rFont val="Arial"/>
        <family val="2"/>
      </rPr>
      <t xml:space="preserve"> ABIERTO - 681</t>
    </r>
    <r>
      <rPr>
        <sz val="9"/>
        <rFont val="Arial"/>
        <family val="2"/>
      </rPr>
      <t xml:space="preserve">
ENLACE TERRITORIAL UNGRD Y CDGRD CÓRDOBA, ACTUALIZAN INFORMACIÓN:
MUNICIPIO: CIÉNAGA DE ORO -  BARRIOS SEIS DE ENERO, EL MILAGRO, CORREGIMIENTO DE BERÁSTEGUI, VEREDA GRAN CHINA, SAN ANTONIO, BUGRE
EVENTO: INUNDACIÓN - 15/09/2023 AFECTACIÓN: 227 VIVIENDAS CON PÉRDIDA DE ENSERES, 227 FAMILIAS, 908 PERSONAS, PÉRDIDA DE CULTIVOS DE MAÍZ, PAN COGER, ANIMALES DE CORRAL Y PASTO PARA GANADO ACCIONES: ATENDIDO POR CMGRD, EN APOYO DEL CDGRD, UNGRD Y ENTIDADES DEL SNGRD, SE RECIBE “DECRETO DE CALAMIDAD PÚBLICA NO. 0260 DEL 19 DE SEPTIEMBRE” </t>
    </r>
    <r>
      <rPr>
        <b/>
        <sz val="9"/>
        <rFont val="Arial"/>
        <family val="2"/>
      </rPr>
      <t>ESTADO: CERRADO - 765</t>
    </r>
  </si>
  <si>
    <t>CDGRD CUNDINAMARCA INFORMA:
MUNICIPIO: NOCAIMA - BARRIO LOS GUADUALES
EVENTO:  INUNDACIÓN 05/10/2023
AFECTACIÓN: 1 VIVIENDA AVERIADA, 1 FAMILIA, SIN LESIONADOS
ACCIONES: ATENDIDO POR BOMBEROS
ESTADO:  CERRADO - 766</t>
  </si>
  <si>
    <t>CDGRD CUNDINAMARCA INFORMA:
MUNICIPIO: NOCAIMA - VÍA  NOCAIMA A LA VEGA
EVENTO:  MOVIMIENTO EN MASA 16/10/2023
AFECTACIÓN: 1 VÍA SECUNDARIA CON DESLIZAMIENTOS
ACCIONES: ATENDIDO POR CMGRD
ESTADO:  CERRADO - 766</t>
  </si>
  <si>
    <t xml:space="preserve">LOS SANTOS - SANTANDER, COLOMBIA
ID DEL SISMO : SGC2023UNCNHP
MAGNITUD : 3,5
HORA LOCAL : 2023-10-18 05:01:12
LATITUD : 6,79 °
PROFUNDIDAD : 149 KM
HORA UTC : 2023-10-18 10:01:12
LONGITUD : -73.11 °
AGENCIA: SGC
MUNICIPIOS CERCANOS: LOS SANTOS (SANTANDER) A 4 KM, JORDÁN (SANTANDER) A 6 KM, VILLANUEVA (SANTANDER) A 15 - 766
</t>
  </si>
  <si>
    <t xml:space="preserve">BRISAS DEL PUENTE           
ASENTAMIENTOS DEL SECTOR EL REFUGIO(PARTE ALTA)         
BARRIO JERUSALÉN Y LAGUNITAS                    
INVASIÓN PESCADITO (30 DE AGOSTO)         
COMUNA 5 (PARTE ALTA)                             
COMUNA 5 (PARTE BAJA)                           
VEREDA LA ESTRELLA        
NUBES                           
SINAI                              
LA YUCA                          
TODOS LOS SANTOS            
REMOLINOS DEL PADRE       
VEREDA MONSERRATE (PARTE ALTA)    
VEREDA MONSERRATE(PARTE BAJA)    
VEREDA LOS PECHOS          
ASENTAMIENTO DEL SECTOR EL REFUGIO (PARTE BAJA)         
SECTOR NUEVA ESPERANZA (LAS PARCELAS)                  VEREDA CLARINETERO                                  
BARRANCONES Y EL TORNO       
</t>
  </si>
  <si>
    <t>Prorroga 100.03-016</t>
  </si>
  <si>
    <t xml:space="preserve">REINERA 
ANGELITOS B 
BAYONEROS 
MAPORITA 
MASAGUAROS 
ARENOSA 
TRONCAL 
ARAUQUITA 
ARAUQUITA 
ARAUQUITA 
LA PAZ 
ESMERALDA 
BARRANQUILLITA 
BAYONEROS Y CAJEROS RESGUARDOS INDÍGENAS 
COGOLLAL 
SANTO DOMINGO (PUEBLO NUEVO) 
FILIPINAS
</t>
  </si>
  <si>
    <t xml:space="preserve">ISLAS DEL CUSAY            
PUERTO NIDIA                  
 SALEM                            
CASCO URBANO               
HÉCTOR ALIRIO MARTÍNEZ    
SAN JOSÉ OBRERO            
CAÑO NEGRO                   
NUEVO HORIZONTE           
</t>
  </si>
  <si>
    <t xml:space="preserve">PUERTO NARIÑO                         
RANCHO PILÓN                             
LA PLAYA                                    
CHARO BAJO 2                           
BRISAS DEL SATOCA                     
PUERTO ARTURA                   
 LA PALMA(REMOLINO)                  
VEREDA LOS ANDES Y COMUNIDAD INDIGENA UNCAICA             
COMUNIDAD INDIGENA L               
 COMUNIDAD INDIGENA LL             
 CHARO BAJO                             
</t>
  </si>
  <si>
    <t xml:space="preserve">NARANJOS (1)               
NARANJOS (2)               
ISLAS DEL CUSAY           
PUERTO MIRANDA (BAVAICA TAMACAY)        
MESETAS (BOTALÓN)      
CRAVO COROZO ( CONSEJO COMUNITARIO)       
SANTA INÉS (CONSEJO COMUNITARIO)            
PUYERO LA CABAÑA          
CAÑO CLARO                    CUILOTO                          
LA INDEPENDENCIA          
LA HERMOSA (PUEBLO SECOARABIA)                
</t>
  </si>
  <si>
    <t xml:space="preserve">JUNTA DE ACCION COMUNAL DEL BARRIO SANTA ELENA ZONA 2 DEL MUNICIPIO DE BARRANOA DEL DEPARTAMENTO DEL ATLÁNTICO
JUNTA DE ACCION COMUNAL DEL BARRIO "SAN MARTIN" DEL MUNICIPIO DE BARANOA DEPARTAMENTO DEL ATLÁNTICO
</t>
  </si>
  <si>
    <t xml:space="preserve">JUNTA DE ACCION COMUNAL DE PALMAR DE CANDELARIA
JUNTA DE ACCION COMUNAL DEL BARRIO VILLA ESTADIO DEL MUNICIPIO DE LURUACO DEL DEPARTAMENTO DEL ATLAN
JUNTA DE ACCION COMUNAL DEL CORREGIMIENTO SANTA CRUZ
JUNTA DE ACCION COMUNAL DEL BARRIO LA CONCEPCION DEL MUNICIPIO DE LUARUACO DEPARTAMENTO DEL ATLANTICO
</t>
  </si>
  <si>
    <r>
      <t xml:space="preserve">CITEL DNBC, INFORMA - HUILA: MUNICIPIO: PALERMO, VEREDA FARFÁN, EVENTO: INCENDIO DE COBERTURA VEGETAL 16/10/2023, AFECTACIÓN: 25 HECTÁREAS DE PASTO Y RASTROJO, ACCIONES: FUE ATENDIDO POR LAS UNIDADES DESDE LAS 10:00 HORAS DE AYER LUNES 16 DE OCTUBRE, DEJANDO LA ZONA CONTROLADA Y EN MONITOREO DURANTE LA NOCHE. EN LA INSPECCIÓN DE HOY REALIZADA A LAS 7:00 HORAS, SE CONFIRMÓ LA LIQUIDACIÓN. RECURSOS: 4 BOMBEROS PALERMO, ESTADO: </t>
    </r>
    <r>
      <rPr>
        <b/>
        <sz val="9"/>
        <rFont val="Arial"/>
        <family val="2"/>
      </rPr>
      <t>LIQUIDADO - 767</t>
    </r>
  </si>
  <si>
    <r>
      <t xml:space="preserve">CDGRD HUILA, INFORMA: MUNICIPIO: PALERMO, VEREDA MESA DE HERNÁNDEZ, EVENTO: INCENDIO DE COBERTURA VEGETAL 16/10/2023, AFECTACIÓN: PENDIENTE POR REPORTAR, ACCIONES: ATENDIDO POR 05 UNIDADES DEL CBV DEL MUNICIPIO DE PALERMO. ESTADO: </t>
    </r>
    <r>
      <rPr>
        <b/>
        <sz val="9"/>
        <rFont val="Arial"/>
        <family val="2"/>
      </rPr>
      <t>ACTIVO - 767</t>
    </r>
    <r>
      <rPr>
        <sz val="9"/>
        <rFont val="Arial"/>
        <family val="2"/>
      </rPr>
      <t xml:space="preserve">
</t>
    </r>
  </si>
  <si>
    <r>
      <t xml:space="preserve">CDGRD HUILA, INFORMA: MUNICIPIO: PALERMO, VEREDA VILLA JUNCAL, EVENTO: INCENDIO DE COBERTURA VEGETAL 16/10/2023, AFECTACIÓN: 3 HECTÁREAS DE PASTO Y RASTROJO, ACCIONES: FUE ATENDIDO POR 5 UNIDADES DEL CBV DEL MUNICIPIO DE PALERMO. ESTADO: </t>
    </r>
    <r>
      <rPr>
        <b/>
        <sz val="9"/>
        <rFont val="Arial"/>
        <family val="2"/>
      </rPr>
      <t>LIQUIDADO - 767</t>
    </r>
  </si>
  <si>
    <r>
      <t xml:space="preserve">CDGRD HUILA, INFORMA: MUNICIPIO: CAMPOALEGRE, SEBORUCO, LÍMITES DE CAMPOALEGRE CON LA REPRESA DE BETANIA, EN LA FINCA MERCAPEZ. EVENTO: INCENDIO DE COBERTURA VEGETAL 17/10/2023, AFECTACIÓN: 10 HECTÁREAS DE PASTO Y RASTROJO, ACCIONES: LA EMERGENCIA FUE ATENDIDA POR 5 UNIDADES DEL CBV DEL MUNICIPIO, ESTADO: </t>
    </r>
    <r>
      <rPr>
        <b/>
        <sz val="9"/>
        <rFont val="Arial"/>
        <family val="2"/>
      </rPr>
      <t>LIQUIDADO - 767</t>
    </r>
  </si>
  <si>
    <r>
      <t xml:space="preserve">CDGRD HUILA, INFORMA: MUNICIPIO: CAMPOALEGRE, BARRIO PORTAL DEL NORTE, EVENTO: INCENDIO ESTRUCTURAL 17/10/2023, AFECTACIÓN: 1 FAMILIA, 1 VIVIENDA CON DAÑOS EN MUEBLES Y ENSERES, 4 PERSONAS, ACCIONES: EL INCENDIO FUE ATENDIDO POR 4 UNIDADES DEL CBV DEL MUNICIPIO Y UN VEHÍCULO M02, ESTADO: </t>
    </r>
    <r>
      <rPr>
        <b/>
        <sz val="9"/>
        <rFont val="Arial"/>
        <family val="2"/>
      </rPr>
      <t>LIQUIDADO - 767</t>
    </r>
  </si>
  <si>
    <t>CDGRD NARIÑO INFORMA: MUNICIPIO: PASTO - SECTOR CENTENARIO EVENTO: INCENDIO DE COBERTURA VEGETAL - 18/10/2023 AFECTACIÓN: 1 HECTÁREA DE VEGETACIÓN NATIVA ACCIONES: ATENDIDO POR CMGRD Y BOMBEROS ESTADO: LIQUIDADO - 769</t>
  </si>
  <si>
    <t>CDGRD NARIÑO INFORMA: MUNICIPIO: SAN PEDRO DE CARTAGO - VEREDA QUIMERA EVENTO: INCENDIO DE COBERTURA VEGETAL - 18/10/2023 AFECTACIÓN: 2 HECTÁREAS DE VEGETACIÓN NATIVA ACCIONES: ATENDIDO POR CMGRD Y BOMBEROS ESTADO: LIQUIDADO  - 769</t>
  </si>
  <si>
    <t xml:space="preserve">CDGRD NARIÑO INFORMA: MUNICIPIO: TAMINANGO - SECTOR ALTO DE CHAPUNGO EVENTO: ACCIDENTE TRANSPORTE TERRESTRE AFECTACIÓN: 1 PERSONAS FALLECIDA, 2 PERSONAS LESIONADAS REMITIDAS A CENTROS ASISTENCIALES LUEGO DE QUE VEHÍCULO TIPO TRACTO CAMIÓN CAE A ABISMO
ACCIONES: ATENDIDO POR 7 UNIDADES DE BOMBEROS TAMINANGO CON APOYO DE 9 UNIDADES DE CHACHAGUI ESTADO: CERRADO  - 769
</t>
  </si>
  <si>
    <t>1 TANQUE PISCICOLA,CULTIVOS</t>
  </si>
  <si>
    <t>MINSALUD Y BOMBEROS PUEBLO RICO INFORMAN:
MUNICIPIO: PUEBLO RICO - RISARALDA, COMUNIDAD INDÍGENA SINAÍ Y CAÑAVERAL
EVENTO:  MOVIMIENTO EN MASA 12/10/2023
AFECTACIÓN: 6 VIVIENDAS AVERIADAS DE CONSTRUCCIÓN DE MADERA, 12 FAMILIAS, 47 PERSONAS), 2 BOCATOMAS DE ACUEDUCTOS VEREDALES POR CRECIENTES SÚBITAS, 1 CASETA COMUNAL, 1 SEDE DE CERO A SIEMPRE, 1 CULTIVO DE PANCOGER, 1 TANQUE PISCÍCOLA
ACCIONES:  ATENDIDO POR COMUNIDAD, BOMBEROS REALIZARON EDAN
ESTADO:  CERRADO - 770</t>
  </si>
  <si>
    <t>CDGRD HUILA INFORMA:
MUNICIPIO: GUADALUPE - VEREDA LAGUNILLA
EVENTO:  INCENDIO DE COBERTURA VEGETAL 19/10/2023
AFECTACIÓN:  6 HECTÁREAS DE PASTO Y RASTROJO, ES UNA ZONA DE DIFÍCIL ACCESO Y ESTÁN A LA ESPERA QUE EL INCENDIO FORESTAL LLEGUE HASTA CIERTO PUNTO PARA SER COMBATIDO O SE APAGUE POR SÍ SOLO
ACCIONES: SIN ATENCIÓN, EN SEGUIMIENTO BOMBEROS
ESTADO:  ACTIVO - 770</t>
  </si>
  <si>
    <t>CDGRD HUILA INFORMA:
MUNICIPIO: TARQUI - VEREDA EL TAMBO
EVENTO:  INCENDIO DE COBERTURA VEGETAL 19/10/2023
AFECTACIÓN:  4 HECTÁREAS DE PASTO Y RASTROJO 
ACCIONES: ATENDIDO POR 4 UNIDADES DEL CBV DE TARQUI
ESTADO:  LIQUIDADO - 770</t>
  </si>
  <si>
    <t>CDGRD HUILA INFORMA:
MUNICIPIO: TIMANA - VEREDA PIRAGUA, RESERVA FORESTAL
EVENTO:  INCENDIO DE COBERTURA VEGETAL 17/10/2023
AFECTACIÓN:  10 HECTÁREAS DE PASTO Y RASTROJO
ACCIONES: ATENDIDO POR 8 UNIDADES DEL CBV DEL MUNICIPIO DE TIMANA
ESTADO:  LIQUIDADO - 770</t>
  </si>
  <si>
    <t>CDGRD HUILA INFORMA:
MUNICIPIO: PITALITO - VEREDA CABUYAL DEL CEDRO (CORREGIMIENTO DE BRUSELAS)
EVENTO:  INCENDIO DE COBERTURA VEGETAL 18/10/2023
AFECTACIÓN:  3 HECTÁREAS DE PASTO Y CULTIVO DE CAFÉ
ACCIONES: ATENDIDO POR 6 UNIDADES DEL CBV DEL MUNICIPIO DE PITALITO
ESTADO:  LIQUIDADO - 770</t>
  </si>
  <si>
    <t>CDGRD HUILA INFORMA:
MUNICIPIO: PITALITO - VEREDA EL MESÓN
EVENTO:  INCENDIO DE COBERTURA VEGETAL 18/10/2023
AFECTACIÓN:  1 HECTÁREA DE PASTO Y RASTROJO
ACCIONES: ATENDIDO POR 6 UNIDADES DEL CBV DEL MUNICIPIO DE PITALITO
ESTADO:  LIQUIDADO - 770</t>
  </si>
  <si>
    <t>CDGRD HUILA INFORMA:
MUNICIPIO: CAMPOALEGRE -  BARRIO EL VISO
EVENTO:  INCENDIO DE COBERTURA VEGETAL 18/10/2023
AFECTACIÓN:  5 HECTÁREAS DE TAMO DE ARROZ
ACCIONES: ATENDIDO POR 5 UNIDADES DEL CBV DEL MUNICIPIO DE CAMPOALEGRE
ESTADO:  LIQUIDADO - 770</t>
  </si>
  <si>
    <t>CDGRD HUILA INFORMA:
MUNICIPIO: CAMPOALEGRE -  VEREDA PIRAVANTE
EVENTO:  INCENDIO DE COBERTURA VEGETAL 18/10/2023
AFECTACIÓN:  4 HECTÁREAS DE PASTO Y RASTROJO
ACCIONES: ATENDIDO POR 4 UNIDADES DEL CBV DEL MUNICIPIO DE CAMPOALEGRE
ESTADO:  LIQUIDADO - 770</t>
  </si>
  <si>
    <t>CDGRD HUILA INFORMA:
MUNICIPIO: CAMPOALEGRE -  BARRIO 12 DE OCTUBRE
EVENTO:  INCENDIO DE COBERTURA VEGETAL 18/10/2023
AFECTACIÓN:  1 HECTÁREA DE PASTO Y RASTROJO
ACCIONES: ATENDIDO POR 4 UNIDADES DEL CBV DEL MUNICIPIO DE CAMPOALEGRE
ESTADO:  LIQUIDADO - 770</t>
  </si>
  <si>
    <r>
      <t xml:space="preserve">CDGRD CHOCÓ INFORMA:
MUNICIPIO:  MEDIO ATRATO - ZONA URBANA Y RURAL
EVENTO:  INUNDACIÓN 12/10/2023
AFECTACIÓN:  VARIAS VIVIENDAS INUNDADAS, POR AUMENTO DEL  RÍO BEBARAMÁ, CAUSADA POR LAS FUERTES Y CONSTANTE LLUVIAS DESDE LA MADRUGADA
ACCIONES: ATENDIDO POR ALCALDÍA Y CMGRD, REALIZAN EDAN.
</t>
    </r>
    <r>
      <rPr>
        <b/>
        <sz val="9"/>
        <rFont val="Arial"/>
        <family val="2"/>
      </rPr>
      <t>ESTADO:  ABIERTO - 754</t>
    </r>
    <r>
      <rPr>
        <sz val="9"/>
        <rFont val="Arial"/>
        <family val="2"/>
      </rPr>
      <t xml:space="preserve">
ACTUALIZACIÓN - CDGRD CHOCÓ INFORMA:
MUNICIPIO: MEDIO ATRATO - ZONA URBANA Y RURAL
EVENTO:  INUNDACIÓN 12/10/2023
AFECTACIÓN: 396 VIVIENDAS INUNDADAS (13 VIVIENDAS AVERIADAS), 396 FAMILIAS DAMNIFICADAS,1.584 PERSONAS DAMNIFICADAS,  4 INSTITUCIONES EDUCATIVAS 
ACCIONES: LA COORDINACIÓN DE GRD, LA COORDINACIÓN DE LA UMATA DEL MUNICIPIO, REALIZÓ EL RESPECTIVO ACOMPAÑAMIENTO A LAS FAMILIAS DAMNIFICADAS, DONDE SE EVALÚAN LOS DAÑOS Y NECESIDADES DE LOS DAMNIFICADOS CON EL FIN DE MIRAR LA SITUACIÓN Y PODER GESTIONAR LAS AYUDAS O ATENCIÓN QUE ESTAS REQUIEREN. 
ESTADO DE LA EMERGENCIA: CESAN LAS LLUVIAS Y CON ELLAS LAS AGUAS BAJAN, VOLVIENDO UN POCO LA TRANQUILIDAD A LOS POBLADORES. SIN EMBARGO, SE CONTINÚA CON EL SEGUIMIENTO Y MONITOREO. 
</t>
    </r>
    <r>
      <rPr>
        <b/>
        <sz val="9"/>
        <rFont val="Arial"/>
        <family val="2"/>
      </rPr>
      <t>ESTADO:  CERRADO - 770</t>
    </r>
  </si>
  <si>
    <r>
      <t xml:space="preserve">CDGRD ANTIOQUIA INFORMA:  MUNICIPIO: GRANADA  VEREDA MALPASO RÍO TAFETANES. EVENTO:  CASO FORTUITO . AFECTACIÓN:  1 MENOR DE EDAD FALLECIDA. ACCIONES: DESAPARICIÓN POR INMERSIÓN EL DÍA 13 DE OCTUBRE DE 2023 A ESO DE LAS 14 15 PM EN EL RÍO TAFETANES, NIÑA DE 12 AÑOS QUE SE ENCONTRABA CON SU FAMILIA (MADRE Y HERMANITA DE 3 AÑOS)EN ACTIVIDAD RECREATIVA Y SE AHOGA AL PARECER SUCCIONADA POR UN REMOLINO. EVENTO ATENDIDO POR CMGRD Y BOMBEROS. ESTADO:   </t>
    </r>
    <r>
      <rPr>
        <b/>
        <sz val="9"/>
        <rFont val="Arial"/>
        <family val="2"/>
      </rPr>
      <t>CERRADO - 771</t>
    </r>
  </si>
  <si>
    <r>
      <t xml:space="preserve">CDGRD HUILA, INFORMA: MUNICIPIO: PALERMO  VEREDA SAN JUAN . EVENTO: INCENDIO DE COBERTURA VEGETAL 16/10/2023. AFECTACIÓN: PENDIENTE POR REPORTAR . ACCIONES: EVENTO ATENDIDO POR CMGRD Y BOMBEROS DEL MUNICIPIO (8 UNIDADES). ESTADO:  </t>
    </r>
    <r>
      <rPr>
        <b/>
        <sz val="9"/>
        <rFont val="Arial"/>
        <family val="2"/>
      </rPr>
      <t xml:space="preserve">ACTIVO - 764
</t>
    </r>
    <r>
      <rPr>
        <sz val="9"/>
        <rFont val="Arial"/>
        <family val="2"/>
      </rPr>
      <t>ACTUALIZACIÓN DNBC INFORMA:  DEPARTAMENTO: HUILA. MUNICIPIO: PALERMO VEREDA SAN JUAN. EVENTO:  INCENDIO DE COBERTURA VEGETAL 16/10/2023
AFECTACIÓN:  45 HECTÁREAS DE VEGETACIÓN NATIVA. ACCIONES: EVENTO ATENDIDO POR CMGRD Y BOMBEROS</t>
    </r>
    <r>
      <rPr>
        <b/>
        <sz val="9"/>
        <rFont val="Arial"/>
        <family val="2"/>
      </rPr>
      <t xml:space="preserve">. ESTADO:  LIQUIDADO - 771
</t>
    </r>
  </si>
  <si>
    <r>
      <t xml:space="preserve">CDGRD HUILA, INFORMA: MUNICIPIO: YAGUARÁ, VEREDA JAGUAL, FINCA EL GARRAPATO, EVENTO: INCENDIO DE COBERTURA VEGETAL 17/10/2023, AFECTACIÓN: 20 HECTÁREAS DE VEGETACIÓN NATIVA Y RASTROJO, ACCIONES: LA EMERGENCIA ES ATENDIDA POR 05 UNIDADES DEL CBV DEL MUNICIPIO DE YAGUARÁ. ESTADO: </t>
    </r>
    <r>
      <rPr>
        <b/>
        <sz val="9"/>
        <rFont val="Arial"/>
        <family val="2"/>
      </rPr>
      <t xml:space="preserve">ACTIVO - 767
</t>
    </r>
    <r>
      <rPr>
        <sz val="9"/>
        <rFont val="Arial"/>
        <family val="2"/>
      </rPr>
      <t>ACTUALIZACIÓN - CDGRD HUILA INFORMA:
MUNICIPIO:  YAGUARÁ - VEREDA JAGUAL (FINCA EL GARRAPATO), VEREDA LA PAZ (FINCA SAN MARCOS)
EVENTO: INCENDIO DE COBERTURA VEGETAL 17/10/2023
AFECTACIÓN: 80 HECTÁREAS DE PASTO, RASTROJO Y VEGETACIÓN NATIVA.
ACCIONES: ATENDIDO POR 5 UNIDADES DEL CBV DEL MUNICIPIO DE YAGUARÁ</t>
    </r>
    <r>
      <rPr>
        <b/>
        <sz val="9"/>
        <rFont val="Arial"/>
        <family val="2"/>
      </rPr>
      <t xml:space="preserve">
ESTADO:  ACTIVO - 770
</t>
    </r>
    <r>
      <rPr>
        <sz val="9"/>
        <rFont val="Arial"/>
        <family val="2"/>
      </rPr>
      <t>ACTUALIZACIÓN CITEL DNBC - HUILA: MUNICIPIO: YAGUARÁ, VEREDA JAGUAL (FINCA GARRAPATO), LA PAZ (FINCA SAN MARCOS), EVENTO:  INCENDIO DE COBERTURA VEGETAL 17/10/2023, AFECTACIÓN: 86 HECTÁREAS DE PASTO, RASTROJO Y VEGETACIÓN NATIVA, ACCIONES: SE FINALIZAN MANIOBRAS DE EXTINCIÓN Y CONTROL, LOGRANDO LA LIQUIDACIÓN DEL INCENDIO SOBRE LAS 11:00 HORAS, ESTAS LABORES SE REALIZARON CON APOYO DE 5 PERSONAS DE LA COMUNIDAD,</t>
    </r>
    <r>
      <rPr>
        <b/>
        <sz val="9"/>
        <rFont val="Arial"/>
        <family val="2"/>
      </rPr>
      <t xml:space="preserve"> ESTADO: LIQUIDADO - 772</t>
    </r>
  </si>
  <si>
    <r>
      <t>SAR AEROCIVIL INFORMA: DEPARTAMENTO: SANTANDER. MUNICIPIO: BARRANCABERMEJA  SECTOR PATTERSON UTI. EVENTO:  ACCIDENTE TRANSPORTE AÉREO 19/10/2023. AFECTACIÓN:   SE REPORTA ACCIDENTE DE  AVIONETA  TIPO CESSNA HK 2465 LA CUAL SALÍA DEL  AEROPUERTO  YARIGUIES.  TRIPULACIÓN 2 PERSONAS. ACCIONES: EVENTO ATENDIDO POR CMGRD, AEROCIVIL Y BOMBEROS (2 MAQUINAS M27 Y M35, 2 AMBULANCIAS). ESTADO:</t>
    </r>
    <r>
      <rPr>
        <b/>
        <sz val="9"/>
        <rFont val="Arial"/>
        <family val="2"/>
      </rPr>
      <t xml:space="preserve">  ABIERTO - EN SEGUIMIENTO - 771
</t>
    </r>
    <r>
      <rPr>
        <sz val="9"/>
        <rFont val="Arial"/>
        <family val="2"/>
      </rPr>
      <t>ACTUALIZACIÓN CITEL DNBC - SANTANDER: MUNICIPIO: BARRANCABERMEJA, SECTOR PATTERSON, EVENTO: ACCIDENTE DE TRANSPORTE AÉREO - CESSNA 172 CON MATRÍCULA HK-24656 19/10/2023, AFECTACIÓN: 1 PERSONA FALLECIDA (PILOTO), SE CONFIRMA QUE NO SE ENCONTRABA ACOMPAÑANTE, ACCIONES: AL LUGAR SE DESPLAZARON BOMBEROS AERONÁUTICOS PERTENECIENTES AL AEROPUERTO YARIGUÍES CON APOYO DE 9 BOMBEROS VOLUNTARIOS DE BARRANCABERMEJA, ENTREGANDO LA ESCENA A SIJÍN Y POLICÍA JUDICIAL. RECURSOS: BOMBEROS AERONÁUTICOS YARIGUÍES, 9 BOMBEROS BARRANCABERMEJA, 1 VEHÍCULO DE INTERVENCIÓN RÁPIDA</t>
    </r>
    <r>
      <rPr>
        <b/>
        <sz val="9"/>
        <rFont val="Arial"/>
        <family val="2"/>
      </rPr>
      <t>, ESTADO: CERRADO - 772</t>
    </r>
  </si>
  <si>
    <t xml:space="preserve">JUNTA DE ACCION COMUNAL DEL CORREGIMIENTO DE HIBACHARO DEL MUNICIPIO DE PIOJO DEL DEPARTAMENTO DEL ATLÁNTICO
JUNTA DE ACCION COMUNAL CENTRAL DEL MUNICIPIO DE PIOJO DEL DEPARTAMENTO DEL ATLÁNTICO
</t>
  </si>
  <si>
    <t>JUNTA DE ACCION COMUNAL BARRIO LA RISOTA DEL MUNICIPIO DE PUERTO COLOMBIA DEL DEPARTAMENTO DEL ATLAN</t>
  </si>
  <si>
    <t xml:space="preserve">ASOCIACION DE JUNTA DE ACCION COMUNAL DEL MUNICIPIO DE REPELON DEL DEPARTAMENTO DEL ATLÁNTICO
JUNTA DE ACCIÓN COMUNAL DEL CORREGIMIENTO DE ROTINET DEL MUNICIPIO DE REPELÓN, DEPARTAMENTO DEL ATLÁNTICO
JUNTA DE ACCION COMUNAL DEL BARRIO LAS PALMAS MUNICIPIO DE REPELON DEPARTAMENTO DEL ATLÁNTICO
</t>
  </si>
  <si>
    <t xml:space="preserve">CDGRD CALDAS, INFORMA
MUNICIPIO: NEIRA, SECTOR: CIELITO LINDO
EVENTO:  MOVIMIENTO EN MASA- 20-10-2023
AFECTACIÓN:  1 VÍA DEPARTAMENTAL AFECTADA, NEIRA- MANIZALES, SIN LESIONADOS
ACCIONES: APOYAN CMGRD, BOMBEROS, POLICÍA NACIONAL, SECRETARÍA DE INFRAESTRUCTURA
ESTADO:  CERRADO - 773
</t>
  </si>
  <si>
    <t xml:space="preserve">IDIGER- BOGOTÁ, D.C. INFORMA:
MUNICIPIO: BOGOTÁ, D.C. BARRIO: VILLA DE LOS ALPES- SECTOR: BRISAS DEL VOLADOR-  LOCALIDAD 19- CIUDAD BOLÍVAR- KR. 26- 70 SUR- 03
EVENTO:  INCENDIO DE COBERTURA VEGETAL- 19-10-2023
AFECTACIÓN: PASTOS, POR CONFIRMAR ÁREA AFECTADA, LA COMUNIDAD RESULTÓ AFECTADA POR LA INHALACIÓN DE HUMO, SIN LESIONADOS 
ACCIONES: APOYO LA COMUNIDAD CON OLLAS Y BALDES, DESPUÉS DE DOS HORAS, LLEGARON LOS BOMBEROS A  LA PARTE ALTA DE LA MONTAÑA, CON FUERTES CHORROS DE AGUA PARA CONTROLAR LOS FOCOS CALIENTES
ESTADO LIQUIDADO. - 773
</t>
  </si>
  <si>
    <t xml:space="preserve">CMGRD COVEÑAS- SUCRE, INFORMA:
MUNICIPIO: COVEÑAS, BARRIOS: LA VICTORIA, LA ESPERANZA, VILLA PAZ,  LA GULF,  EL REMIENDO, COVEÑITAS, LOS MONTES, SECTORES: MAMEY,  EL SOL, REPARO, TORRENTE PRIMERA ETAPA, PUNTA SECA, ISLA DE GALLINAZO, LAS RANCHAS, BOCA DE LA CIÉNEGA, SECTORES DE MANGLAR, TORRENTE USUARIO SEGUNDA ETAPA, BELLA VISTA DE ESCORRENTÍA, PARCELA DE ALGARROBO
EVENTO:  INUNDACIÓN- 20-10-2023
AFECTACIÓN:  SE PRESENTA DESBORDAMIENTO DE ARROYOS, REALIZAN EDAN
ACCIONES: APOYAN CMGRD, BOMBEROS, D.C.C.
ESTADO:  ABIERTO. - 773
</t>
  </si>
  <si>
    <t xml:space="preserve">CDGRD SANTANDER, INFORMA
MUNICIPIO: SIMACOTA, VEREDA: EL GUAMO DEL BAJO SIMACOTA
EVENTO:  VENDAVAL- TORMENTA ELÉCTRICA- 19-10-2023
AFECTACIÓN:  10 VIVIENDAS AVERIADAS EN TECHOS, 10 FAMILIAS, 50 PERSONAS, 1 COLEGIO AFECTADOS, SIN LESIONADOS, SE DA MANEJO LOCAL
ACCIONES: APOYA CMGRD
ESTADO:  CERRADO. - 773
</t>
  </si>
  <si>
    <t xml:space="preserve">CDGRD SANTANDER, INFORMA
MUNICIPIO: SANTA HELENA DEL OPÓN, VEREDA: SARDINAS ALTO
EVENTO:  VENDAVAL- TORMENTA ELÉCTRICA- 19-10-2023
AFECTACIÓN:  1 COLEGIO AFECTADO, SIN LESIONADOS, SE DA MANEJO LOCAL
ACCIONES: APOYA CMGRD
ESTADO:  CERRADO. - 773
</t>
  </si>
  <si>
    <t xml:space="preserve">CDGRD HUILA, INFORMA
MUNICIPIO YAGUARÁ, VEREDA: VISO, FINCA: EL BALCÓN
EVENTO INCENDIO DE COBERTURA VEGETAL- 17- 10-2023
AFECTACIÓN 3 HECTÁREAS DE PASTO Y RASTROJO
ACCIONES APOYAN CMGRD Y BOMBEROS DEL MUNICIPIO- 5 UNIDADES, COMUNIDAD
ESTADO ACTIVO. - 773
</t>
  </si>
  <si>
    <t xml:space="preserve">CDGRD HUILA, INFORMA
MUNICIPIO YAGUARÁ, VEREDA: VISO, FINCA: MANILA
EVENTO INCENDIO DE COBERTURA VEGETAL- 17- 10-2023
AFECTACIÓN 1 HECTÁREA DE PASTO Y RASTROJO
ACCIONES APOYAN CMGRD Y BOMBEROS DEL MUNICIPIO- 5 UNIDADES, COMUNIDAD
ESTADO LIQUIDADO. - 773
</t>
  </si>
  <si>
    <r>
      <t xml:space="preserve">CDGRD HUILA INFORMA:
MUNICIPIO: GUADALUPE - VEREDA DIVISO
EVENTO:  INCENDIO DE COBERTURA VEGETAL 19/10/2023
AFECTACIÓN:  4 HECTÁREAS DE PASTO Y RASTROJO 
ACCIONES: ATENDIDO POR 4 UNIDADES DEL CBV DEL MUNICIPIO DE GUADALUPE
</t>
    </r>
    <r>
      <rPr>
        <b/>
        <sz val="9"/>
        <rFont val="Arial"/>
        <family val="2"/>
      </rPr>
      <t>ESTADO:  LIQUIDADO - 770</t>
    </r>
    <r>
      <rPr>
        <sz val="9"/>
        <rFont val="Arial"/>
        <family val="2"/>
      </rPr>
      <t xml:space="preserve">
ACTUALIZACIÓN CDGRD HUILA INFORMA
MUNICIPIO GUADALUPE, VEREDA: LAGUNILLA
EVENTO INCENDIO DE COBERTURA VEGETAL 19-10-2023
AFECTACIÓN 10 HECTÁREAS DE PASTO Y RASTROJO, ZONA DE DIFÍCIL ACCESO
ACCIONES SIN ATENCIÓN, EN SEGUIMIENTO BOMBEROS. EL INCENDIO FORESTAL SE EXTINGUIÓ POR SI SOLO
</t>
    </r>
    <r>
      <rPr>
        <b/>
        <sz val="9"/>
        <rFont val="Arial"/>
        <family val="2"/>
      </rPr>
      <t>ESTADO LIQUIDADO. - 773</t>
    </r>
    <r>
      <rPr>
        <sz val="9"/>
        <rFont val="Arial"/>
        <family val="2"/>
      </rPr>
      <t xml:space="preserve">
</t>
    </r>
  </si>
  <si>
    <t>1 MURALLA DE PROTECCION</t>
  </si>
  <si>
    <t xml:space="preserve">ACTUALIZACIÓN - CMGRD COVEÑAS INFORMA:
MUNICIPIO COVEÑAS - SUCRE, ÁREA RURAL Y URBANA 
EVENTO INUNDACIÓN 20/10/2023
AFECTACIÓN  476 VIVIENDAS INUNDADAS, 476 FAMILIAS. LAS COMUNIDADES AFECTADAS SE ENCUENTRAN PRINCIPALMENTE EN ZONAS CERCANAS A LOS ARROYOS AMANSA GUAPO, VILLEROS, PIRÚ, JAGÜEYES Y CAÑOS, ASÍ COMO ÁREAS BAJAS SATURADAS. GENERADO POR LAS INTENSAS LLUVIAS DE LAS ÚLTIMAS HORAS
ACCIONES EN COORDINACIÓN CON EL CONSEJO MUNICIPAL DE GESTIÓN DEL RIESGO DE DESASTRES Y CON EL APOYO DEL CUERPO DE BOMBEROS VOLUNTARIOS Y LA DEFENSA CIVIL, SE ADELANTA EL LEVANTAMIENTO DEL CENSO DE DAMNIFICADOS Y LA EVALUACIÓN DE DAÑOS EN INFRAESTRUCTURA Y VIVIENDAS.  SE HA AVANZADO EN UN PROCESO DE EVACUACIÓN EN LOS BARRIOS DE LA VICTORIA, LOS MONTES Y LA ESPERANZA PARA GARANTIZAR LA SEGURIDAD DE LOS HABITANTES.
ESTADO  CERRADO - 774
</t>
  </si>
  <si>
    <t xml:space="preserve">ACTUALIZACIÓN - CDGRD HUILA INFORMA:
MUNICIPIO PALERMO - MESA DE HERNÁNDEZ
EVENTO   INCENDIO DE COBERTURA VEGETAL 16/10/2023
AFECTACIÓN 35 HECTÁREAS DE PASTO Y RASTROJO
ACCIONES ATENDIDA POR 8 UNIDADES DEL CBV DE PALERMO
ESTADO LIQUIDADO - 774
</t>
  </si>
  <si>
    <t xml:space="preserve">CDGRD SANTANDER INFORMA:
MUNICIPIO PUERTO WILCHES - ZONA URBANA
EVENTO COLAPSO ESTRUCTURAL   19/10/2023
AFECTACIÓN  1 MURALLA DE PROTECCIÓN DEL RÍO MAGDALENA SE CAE, AL PARECER POR LA SOCAVACIÓN DEL RÍO MAGDALENA  GENERA  QUE 70 MTS DE LA MISMA SE DESPRENDAN DEL TALUD. 25.000 PERSONAS EN RIESGO, TODO EL CASCO URBANO DE PUERTO WILCHES
ACCIONES ATIENDE CMGRD, SE  REALIZA LA EVALUACIÓN DE DAÑOS, SE COORDINA MAQUINARIA DE ECOPETROL, UN FERRI Y ESTUDIOS DE HIDRÁULICA
ESTADO  CERRADO  - 774
</t>
  </si>
  <si>
    <t>CULTIVOS DE PANCOGER, CULTIVO DE CAFÉ Y FRUTALES</t>
  </si>
  <si>
    <r>
      <t xml:space="preserve">DELEGACIÓN CUNDINAMARCA INFORMA: MUNICIPIO MOSQUERA  - COLEGIO ARMONÍA SECTOR EL POBLADO CIUDAD. EVENTO CASO FORTUITO 20/10/2023
AFECTACIÓN 13 NIÑOS VALORADOS Y TRASLADADOS AL CENTRO DE SALUD
ACCIONES CMGRD Y BOMBEROS MOSQUERA ATENDIERON EVENTO POR INTOXICACIÓN   AL INGERIR ALGÚN PRODUCTO  SIN ESTABLECER, EN EL COLEGIO ARMONÍA. ESTADO </t>
    </r>
    <r>
      <rPr>
        <b/>
        <sz val="9"/>
        <rFont val="Arial"/>
        <family val="2"/>
      </rPr>
      <t>CERRADO - 775</t>
    </r>
    <r>
      <rPr>
        <sz val="9"/>
        <rFont val="Arial"/>
        <family val="2"/>
      </rPr>
      <t xml:space="preserve">
</t>
    </r>
  </si>
  <si>
    <r>
      <t xml:space="preserve">DELEGACIÓN DE CUNDINAMARCA INFORMA: MUNICIPIO LA MESA - VEREDA ALTO DEL TIGRE CONDOMINIO CAMPESTRE  LOMA DE PALMA. EVENTO INCENDIO DE COBERTURA VEGETAL 18/10/2023. AFECTACIÓN 1 HECTÁREA DE VEGETACIÓN NATIVA. ACCIONES EVENTO ATENDIDO POR CMGRD Y BOMBEROS. ESTADO </t>
    </r>
    <r>
      <rPr>
        <b/>
        <sz val="9"/>
        <rFont val="Arial"/>
        <family val="2"/>
      </rPr>
      <t>LIQUIDADO - 775</t>
    </r>
  </si>
  <si>
    <r>
      <t xml:space="preserve">CMGRD INFORMA: DEPARTAMENTO: CAUCA. MUNICIPIO SOTARÁ CORREGIMIENTO RIOBLANCO. EVENTO INCENDIO DE COBERTURA VEGETAL 19/09/2023. AFECTACIÓN 80 HECTÁREAS DE VEGETACIÓN NATIVA. ACCIONES:  EVENTO ATENDIDO POR CMGRD, BOMBEROS Y  COMUNIDAD. ESTADO </t>
    </r>
    <r>
      <rPr>
        <b/>
        <sz val="9"/>
        <rFont val="Arial"/>
        <family val="2"/>
      </rPr>
      <t>LIQUIDADO - 775</t>
    </r>
  </si>
  <si>
    <r>
      <t>CMGRD INFORMA: DEPARTAMENTO: CAUCA. MUNICIPIO SOTARÁ - ZONA ALTA DE SAN ROQUE. EVENTO INCENDIO DE COBERTURA VEGETAL 11/10/2023. AFECTACIÓN 23 HECTÁREAS DE VEGETACIÓN NATIVA. ACCIONES  EVENTO ATENDIDO POR CMGRD, BOMBEROS Y  COMUNIDAD. ESTADO</t>
    </r>
    <r>
      <rPr>
        <b/>
        <sz val="9"/>
        <rFont val="Arial"/>
        <family val="2"/>
      </rPr>
      <t xml:space="preserve"> LIQUIDADO - 775</t>
    </r>
  </si>
  <si>
    <r>
      <t xml:space="preserve">CMGRD INFORMA: DEPARTAMENTO: CAUCA. MUNICIPIO SOTARÁ VÍA PANAMERICANA KM 2 - TIMBÍO . EVENTO TORMENTA ELÉCTRICA 6/10/2023
AFECTACIÓN 3 PERSONAS LESIONADAS. ACCIONES LAS PERSONAS SUFRIERON  UNA DESCARGA ELÉCTRICA MIENTRAS SE ENCONTRABAN ESCAMPANDO DEBAJO DE UN TOLDO. LAS PERSONAS SON VALORADAS Y TRASLADADAS AL CENTRO ASISTENCIAL.   EVENTO ATENDIDO POR CMGRD Y  BOMBEROS . ESTADO </t>
    </r>
    <r>
      <rPr>
        <b/>
        <sz val="9"/>
        <rFont val="Arial"/>
        <family val="2"/>
      </rPr>
      <t>CERRADO - 775</t>
    </r>
    <r>
      <rPr>
        <sz val="9"/>
        <rFont val="Arial"/>
        <family val="2"/>
      </rPr>
      <t xml:space="preserve">
</t>
    </r>
  </si>
  <si>
    <r>
      <t xml:space="preserve">CMGRD INFORMA: DEPARTAMENTO: CAUCA. MUNICIPIO SOTARÁ SAN ISIDRO, PUEBLO VIEJO Y ULLUCOS. EVENTO GRANIZADA 7/10/2023. AFECTACIÓN CULTIVOS DE PANCOGER, CULTIVO DE CAFÉ Y FRUTALES. ACCIONES EVENTO ATENDIDO POR CMGRD Y  BOMBEROS . ESTADO </t>
    </r>
    <r>
      <rPr>
        <b/>
        <sz val="9"/>
        <rFont val="Arial"/>
        <family val="2"/>
      </rPr>
      <t>CERRADO - 775</t>
    </r>
    <r>
      <rPr>
        <sz val="9"/>
        <rFont val="Arial"/>
        <family val="2"/>
      </rPr>
      <t xml:space="preserve">
</t>
    </r>
  </si>
  <si>
    <t xml:space="preserve">SGC INFORMA:                                                                    SGC IMFORMA: REGIÓN:        PÁEZ (BELALCÁZAR) - CAUCA, COLOMBIA - ÁREA DE INFLUENCIA VOLCÁN NEVADO DEL HUILA
FECHA:        2023-10-21 00:38 HORA LOCAL (2023-10-21 05:38 UTC)
LATITUD:        2.92 GRADOS NORTE
LONGITUD:        76.03 GRADOS OESTE
MAGNITUD:        3.6
PROFUNDIDAD:        1 KM
MUNICIPIOS CERCANOS:        TORIBÍO (CAUCA) A 27 KM, PÁEZ (BELALCÁZAR) (CAUCA) A 31 KM, CORINTO (CAUCA) A 38 KM   ESTADO: CERRADO - 775
</t>
  </si>
  <si>
    <t xml:space="preserve">CDGRD HUILA, INFORMA
MUNICIPIO GARZÓN, BARRIO CASA LOMA
EVENTO INCENDIO DE COBERTURA VEGETAL- 20- 10-2023
AFECTACIÓN 1 HECTÁREA DE PASTO Y RASTROJO 
ACCIONES APOYAN CMGRD Y BOMBEROS DEL MUNICIPIO- 3 UNIDADES
ESTADO LIQUIDADO. - 776
</t>
  </si>
  <si>
    <r>
      <t xml:space="preserve">CDGRD HUILA, INFORMA: MUNICIPIO: SAN AGUSTÍN, VEREDA RESINAS, EVENTO: INCENDIO DE COBERTURA VEGETAL 14/10/2023, AFECTACIÓN: 18 HECTÁREAS DE VEGETACIÓN NATIVA Y RASTROJO, ACCIONES: EL CBV DE SAN AGUSTÍN MANIFIESTA QUE ES UNA ZONA DE DIFÍCIL ACCESO Y ESTÁN A LA ESPERA QUE EL INCENDIO FORESTAL LLEGUE HASTA CIERTO PUNTO PARA SER COMBATIDO. ESTADO: </t>
    </r>
    <r>
      <rPr>
        <b/>
        <sz val="9"/>
        <rFont val="Arial"/>
        <family val="2"/>
      </rPr>
      <t xml:space="preserve">ACTIVO - 767
</t>
    </r>
    <r>
      <rPr>
        <sz val="9"/>
        <rFont val="Arial"/>
        <family val="2"/>
      </rPr>
      <t>ACTUALIZACIÓN DNBC INFORMA: DEPARTAMENTO: HUILA. MUNICIPIO: SAN AGUSTÍN VEREDA RESINAS. EVENTO:  INCENDIO DE COBERTURA VEGETAL 14/10/2023. AFECTACIÓN:  8 HECTÁREAS DE VEGETACIÓN NATIVA Y PASTIZALES
ACCIONES:  EVENTO ATENDIDO POR CMGRD Y BOMBEROS DEL MUNICIPIO</t>
    </r>
    <r>
      <rPr>
        <b/>
        <sz val="9"/>
        <rFont val="Arial"/>
        <family val="2"/>
      </rPr>
      <t xml:space="preserve">
ESTADO:  CONTROLADO 95% - 771
</t>
    </r>
    <r>
      <rPr>
        <sz val="9"/>
        <rFont val="Arial"/>
        <family val="2"/>
      </rPr>
      <t>ACTUALIZACIÓN CDGRD HUILA, INFORMA
MUNICIPIO SAN AGUSTÍN, VEREDA: RESINAS
EVENTO INCENDIO DE COBERTURA VEGETAL 14-10-2023
AFECTACIÓN 18 HECTÁREAS DE VEGETACIÓN NATIVA Y PASTIZALES, ZONA DE DIFÍCIL ACCESO, EL INCENDIO POR SI SOLO SE HA IDO APAGANDO A MEDIDA QUE BAJA DE LA PENDIENTE, QUEDAN FOCOS ACTIVOS
ACCIONES APOYAN CMGRD Y BOMBEROS DEL MUNICIPIO</t>
    </r>
    <r>
      <rPr>
        <b/>
        <sz val="9"/>
        <rFont val="Arial"/>
        <family val="2"/>
      </rPr>
      <t xml:space="preserve">
ESTADO ACTIVO. - 773
</t>
    </r>
    <r>
      <rPr>
        <sz val="9"/>
        <rFont val="Arial"/>
        <family val="2"/>
      </rPr>
      <t>ACTUALIZACIÓN CDGRD HUILA, INFORMA
MUNICIPIO SAN AGUSTÍN, VEREDA: RESINAS
EVENTO INCENDIO DE COBERTURA VEGETAL 14-10-2023
AFECTACIÓN 18 HECTÁREAS DE VEGETACIÓN NATIVA Y PASTIZALES, ZONA DE DIFÍCIL ACCESO. EL CBV DE SAN AGUSTÍN, INFORMA QUE EL INCENDIO SE EXTINGUIÓ POR LLUVIAS QUE CAYERON EN LAS HORAS DE LA NOCHE EN LA ZONA
ACCIONES APOYARON CMGRD Y BOMBEROS DEL MUNICIPIO</t>
    </r>
    <r>
      <rPr>
        <b/>
        <sz val="9"/>
        <rFont val="Arial"/>
        <family val="2"/>
      </rPr>
      <t xml:space="preserve">
ESTADO LIQUIDADO - 776
</t>
    </r>
  </si>
  <si>
    <r>
      <t xml:space="preserve">CDGRD HUILA INFORMA:
MUNICIPIO:  YAGUARÁ - VEREDA EL VISO, SECTOR LAS GUACAS
EVENTO:  INCENDIO DE COBERTURA VEGETAL 12/10/2023
AFECTACIÓN:  4 HECTÁREAS DE PASTO Y RASTROJO
ACCIONES: ATENDIDO POR 6 UNIDADES DEL CBV DEL MUNICIPIO DE YAGUARÁ, PERSONAS DE LA COMUNIDAD Y PERSONAL DE LAS EMPRESAS PÚBLICAS DEL MUNICIPIO
</t>
    </r>
    <r>
      <rPr>
        <b/>
        <sz val="9"/>
        <rFont val="Arial"/>
        <family val="2"/>
      </rPr>
      <t>ESTADO:  LIQUIDADO - 758</t>
    </r>
    <r>
      <rPr>
        <sz val="9"/>
        <rFont val="Arial"/>
        <family val="2"/>
      </rPr>
      <t xml:space="preserve">
ACTUALIZACIÓN CMGRD YAGUARÁ- HUILA, INFORMA
MUNICIPIO YAGUARÁ, VEREDA: EL VISO, SECTORES: MANILAS Y AGUAS CLARAS 
EVENTO INCENDIO DE COBERTURA VEGETAL- 12-10-2023
AFECTACIÓN 56 HECTÁREAS DE PASTIZALES Y RASTROJO 
ACCIONES APOYARON CMGRD Y CBV DEL MUNICIPIO- 2 UNIDADES, DEFENSA CIVIL
</t>
    </r>
    <r>
      <rPr>
        <b/>
        <sz val="9"/>
        <rFont val="Arial"/>
        <family val="2"/>
      </rPr>
      <t>ESTADO LIQUIDADO. - 763</t>
    </r>
    <r>
      <rPr>
        <sz val="9"/>
        <rFont val="Arial"/>
        <family val="2"/>
      </rPr>
      <t xml:space="preserve">
ACTUALIZACIÓN CDGRD HUILA, INFORMA
MUNICIPIO YAGUARÁ, VEREDA: VISO, FINCA: EL BALCÓN
EVENTO INCENDIO DE COBERTURA VEGETAL- 17- 10-2023
AFECTACIÓN 13 HECTÁREAS DE PASTO Y RASTROJO
ACCIONES APOYARON CMGRD Y BOMBEROS DEL MUNICIPIO- 5 UNIDADES, COMUNIDAD
</t>
    </r>
    <r>
      <rPr>
        <b/>
        <sz val="9"/>
        <rFont val="Arial"/>
        <family val="2"/>
      </rPr>
      <t>ESTADO LIQUIDADO. - 776</t>
    </r>
    <r>
      <rPr>
        <sz val="9"/>
        <rFont val="Arial"/>
        <family val="2"/>
      </rPr>
      <t xml:space="preserve">
</t>
    </r>
  </si>
  <si>
    <r>
      <t xml:space="preserve">CDGRD BOYACÁ Y DNBC, INFORMAN
MUNICIPIO: RÁQUIRA, VEREDA: LA CANDELARIA- SECTOR: GUARACHITA
EVENTO: INCENDIO DE COBERTURA VEGETAL- 18-10-2023
AFECTACIÓN: EN VERIFICACIÓN 
ACCIONES: APOYAN CMGRD, BOMBEROS DE VILLA DE LEYVA Y SAMACÁ 
</t>
    </r>
    <r>
      <rPr>
        <b/>
        <sz val="9"/>
        <rFont val="Arial"/>
        <family val="2"/>
      </rPr>
      <t>ESTADO: ACTIVO. - 768</t>
    </r>
    <r>
      <rPr>
        <sz val="9"/>
        <rFont val="Arial"/>
        <family val="2"/>
      </rPr>
      <t xml:space="preserve">
ACTUALIZACIÓN - DNBC INFORMA:
MUNICIPIO: RÁQUIRA - BOYACÁ, VEREDA CANDELARIA SECTOR GUACHARITA
EVENTO:  INCENDIO DE COBERTURA VEGETAL 18/10/2023
AFECTACIÓN:   PENDIENTE EN EVALUACIÓN
ACCIONES:  DNBC ACTUALIZACIÓN – INCENDIO FORESTAL / BOYACÁ / RÁQUIRA / VEREDA CANDELARIA / SECTOR GUARACHITA / 19-10-2023 / 08:00 HORAS
INFORME AVANCE OPERATIVO: DELEGADO DEPARTAMENTAL DE BOYACÁ, TENIENTE PABLO DÍAZ REPORTA EL ALISTAMIENTO Y DESPLAZAMIENTO DE LOGÍSTICA HACIA EL HELIPUERTO, SE CUENTA CON APOYO DE BOMBEROS VILLA DE LEYVA, BOMBEROS TINJACÁ, BOMBEROS CHIQUINQUIRÁ, BATALLÓN DE DESASTRES Y EJÉRCITO NACIONAL PARA GARANTIZAR LA SEGURIDAD DE LA ZONA.
POR PARTE DE SALA SITUACIONAL DNBC, EL COORDINADOR JUAN CARLOS PUERTO REPORTA SALIDA DE LA AERONAVE DEL AEROPUERTO GUAYMARAL FLAMINIO SUAREZ CAMACHO A LAS 06:52 HORAS CON DESTINO A RÁQUIRA, DONDE ARRIBAN A LAS 07:55 HORAS, PARA INICIO DE BRIEFING OPERACIONAL Y COORDINACIÓN DE ACCIONES AÉREAS Y TERRESTRES.
RECURSOS:
09 BOMBEROS VILLA DE LEYVA
02 BOMBEROS TINJACÁ
02 BOMBEROS CHIQUINQUIRÁ 
35 UNIDADES BATALLÓN DE DESASTRES
17 UNIDADES DEL BATALLÓN DE INFANTERÍA # 2 SUCRE (SEGURIDAD)
25 UNIDADES EJERCITO NACIONAL (SEGURIDAD)
01 AERONAVE DNBC
COORDINACIÓN SALA SITUACIONAL DNBC
DELEGACIÓN DEPARTAMENTAL DE BOMBEROS BOYACÁ
</t>
    </r>
    <r>
      <rPr>
        <b/>
        <sz val="9"/>
        <rFont val="Arial"/>
        <family val="2"/>
      </rPr>
      <t>ESTADO:  ACTIVO - 770</t>
    </r>
    <r>
      <rPr>
        <sz val="9"/>
        <rFont val="Arial"/>
        <family val="2"/>
      </rPr>
      <t xml:space="preserve">
ACTUALIZACIÓN CDGRD  BOYACÁ, DNBC INFORMA: MUNICIPIO: RÁQUIRA  VEREDA CANDELARIA SECTOR GUARACHITA. EVENTO:  INCENDIO DE COBERTURA VEGETAL 18/10/2023. AFECTACIÓN:  15 HECTÁREAS DE PASTO Y VEGETACIÓN NATIVA. ACCIONES:  5 HORAS DE OPERACIÓN AÉREA SE REALIZARON 75 DESCARGAS QUE REPRESENTAN UN TOTAL DE 45.000 LITROS DE AGUA (11.900 GALONES APROXIMADAMENTE), LOGRANDO PROTEGER 7 VIVIENDAS HABITADAS POR 7 FAMILIAS</t>
    </r>
    <r>
      <rPr>
        <b/>
        <sz val="9"/>
        <rFont val="Arial"/>
        <family val="2"/>
      </rPr>
      <t xml:space="preserve">. ESTADO:  CONTROLADO 99% - 771
</t>
    </r>
    <r>
      <rPr>
        <sz val="9"/>
        <rFont val="Arial"/>
        <family val="2"/>
      </rPr>
      <t xml:space="preserve">ACTUALIZACIÓN - CDGRD BOYACÁ INFORMA:
MUNICIPIO  RÁQUIRA - VEREDA CANDELARIA, SECTOR GUARACHITA
EVENTO  INCENDIO DE COBERTURA VEGETAL  18/10/2023
AFECTACIÓN   15 HECTÁREAS DE PASTOS Y VEGETACIÓN NATIVA
ACCIONES  DNBC ACTUALIZACIÓN – INCENDIO FORESTAL / BOYACÁ / RÁQUIRA / VEREDA CANDELARIA / SECTOR GUARACHITA / 20-10-2023 / 15:40 HORAS INFORME AVANCE OPERATIVO:  SUBTENIENTE JONH EDWAR DULCEY MESA COMANDANTE DE BOMBEROS VOLUNTARIOS VILLA DE LEYVA INFORMA, DURANTE LA JORNADA SE HAN DESPLEGADO 2.000 METROS DE TRAMOS DE MANGUERAS, DE MODO QUE FUERA POSIBLE LLEGAR CON CHORROS DIRECTOS DE AGUA A 3 FOCOS ACTIVOS, LOS CUALES AL MOMENTO SE ENCUENTRAN CONTROLADOS EN UN 98% CON APOYO DE LA COMUNIDAD, SE CONTINUARÁ CON LA GUARDIA DE CENIZAS DEBIDO A LOS FUERTES VIENTOS QUE PUEDEN REACTIVAR ALGUNOS PUNTOS APARTADOS DE DIFÍCIL ACCESO.
RECURSOS:
09 BOMBEROS VILLA DE LEYVA
01 CAMIONETA DE INTERVENCIÓN RÁPIDA
01 MÁQUINA CISTERNA DE 800 GALONES 
01 CARROTANQUE DE 5.000 GALONES
01 CARROTANQUE DE 4.000 GALONES (GOBERNACIÓN BOYACÁ)
11 PERSONAS DE LA COMUNIDAD </t>
    </r>
    <r>
      <rPr>
        <b/>
        <sz val="9"/>
        <rFont val="Arial"/>
        <family val="2"/>
      </rPr>
      <t xml:space="preserve">
ESTADO CONTROLADO - 774
</t>
    </r>
    <r>
      <rPr>
        <sz val="9"/>
        <rFont val="Arial"/>
        <family val="2"/>
      </rPr>
      <t xml:space="preserve">ACTUALIZACIÓN CDGRD BOYACÁ Y DNBC INFORMAN:
MUNICIPIO RÁQUIRA, VEREDA: CANDELARIA, SECTOR: GUARACHITA
EVENTO INCENDIO DE COBERTURA VEGETAL - 18-10-2023
AFECTACIÓN   15 HECTÁREAS DE PASTOS Y VEGETACIÓN NATIVA. 21-10-2023- 09: 51 HORAS. EL SUBTENIENTE JOHN EDWAR DULCEY MESA- COMANDANTE DE BOMBEROS VOLUNTARIOS VILLA DE LEYVA INFORMA, DURANTE LAS ÚLTIMAS 24 HORAS SE CONTINUÓ CON MONITOREO Y GUARDIA DE CENIZAS, POR LO CUAL A QUE NO SE EVIDENCIAN COLUMNAS DE HUMO NI FOCOS ACTIVOS, SE CONFIRMA LA LIQUIDACIÓN DE INCENDIO DE COBERTURA VEGETAL
ACCIONES APOYARON CMGRD, BOMBEROS DE VILLA DE LEIVA- 9 UNIDADES, 1 CAMIONETA DE INTERVENCIÓN RÁPIDA, 1 MÁQUINA CISTERNA DE 800 GALONES, 1 CARROTANQUE DE 5.000 GALONES, 1 CARROTANQUE DE 4.000 GALONES (GOBERNACIÓN BOYACÁ), 11 PERSONAS DE LA COMUNIDAD </t>
    </r>
    <r>
      <rPr>
        <b/>
        <sz val="9"/>
        <rFont val="Arial"/>
        <family val="2"/>
      </rPr>
      <t xml:space="preserve">
ESTADO LIQUIDADO. - 776
</t>
    </r>
  </si>
  <si>
    <r>
      <t xml:space="preserve">CDGRD LA GUAJIRA INFORMA: MUNICIPIO MAICAO - BARRIO EL BOSQUE
EVENTO CASO FORTUITO 21/10/2023. AFECTACIÓN 1 MENOR DE EDAD FALLECIDO
ACCIONES POR FUERTES LLUVIAS  CAE CABLEADO ELÉCTRICO DE ALTA TENSIÓN DONDE 2 MENORES DE EDAD SE ENCONTRABAN BAÑÁNDOSE, 1 DE ELLOS  FALLECIÓ EN EL CENTRO ASISTENCIAL. ESTADO </t>
    </r>
    <r>
      <rPr>
        <b/>
        <sz val="9"/>
        <rFont val="Arial"/>
        <family val="2"/>
      </rPr>
      <t>CERRADO - 777</t>
    </r>
    <r>
      <rPr>
        <sz val="9"/>
        <rFont val="Arial"/>
        <family val="2"/>
      </rPr>
      <t xml:space="preserve">
</t>
    </r>
  </si>
  <si>
    <r>
      <t>DELEGACIÓN DE BOMBEROS DE CUNDINAMARCA INFORMA: MUNICIPIO SAN JUAN DE RÍO  SECO VEREDA EL TOTUMO  SECTOR LA TRITURADORA. EVENTO INCENDIO DE COBERTURA VEGETAL 21/10/2023. AFECTACIÓN  2 HECTÁREAS DE PASTO. ACCIONES EVENTO ATENDIDO POR CMGRD Y BOMBEROS LA MESA (5 UNIDADES  Y 1 VEHÍCULO). ESTADO</t>
    </r>
    <r>
      <rPr>
        <b/>
        <sz val="9"/>
        <rFont val="Arial"/>
        <family val="2"/>
      </rPr>
      <t xml:space="preserve"> LIQUIDADO - 777</t>
    </r>
  </si>
  <si>
    <r>
      <rPr>
        <b/>
        <sz val="9"/>
        <rFont val="Arial"/>
        <family val="2"/>
      </rPr>
      <t xml:space="preserve">SGC INFORMA:                                                                        </t>
    </r>
    <r>
      <rPr>
        <sz val="9"/>
        <rFont val="Arial"/>
        <family val="2"/>
      </rPr>
      <t xml:space="preserve">REGIÓN: CAUCASIA -  ANTIOQUIA, COLOMBIA
FECHA: 2023-10-21 18:39 HORA LOCAL (2023-10-21 23:39 UTC)
LATITUD: 7.62 GRADOS NORTE
LONGITUD: 75.01 GRADOS OESTE
MAGNITUD: 4.2
PROFUNDIDAD: SUPERFICIAL (MENOR A 30 KM)
MUNICIPIOS CERCANOS: ZARAGOZA (ANTIOQUIA) A 21 KM, EL BAGRE (ANTIOQUIA) A 22 KM, TARAZÁ (ANTIOQUIA) A 44 KM     
ESTADO: </t>
    </r>
    <r>
      <rPr>
        <b/>
        <sz val="9"/>
        <rFont val="Arial"/>
        <family val="2"/>
      </rPr>
      <t xml:space="preserve">CERRADO - 777
</t>
    </r>
  </si>
  <si>
    <t xml:space="preserve">SGC INFORMA:                                                                        REGIÓN: REGIÓN: MURILLO - TOLIMA, COLOMBIA - ÁREA DE INFLUENCIA VOLCÁN NEVADO DEL RUIZ
FECHA: 2023-10-21 22:14 HORA LOCAL (2023-10-22 03:14 UTC)
LATITUD: 4.86 GRADOS NORTE
LONGITUD: 75.25 GRADOS OESTE
MAGNITUD: 3.0
PROFUNDIDAD: 5 KM
MUNICIPIOS CERCANOS: MURILLO (TOLIMA) A 9 KM, LÍBANO (TOLIMA) A 22 KM, VILLAHERMOSA (TOLIMA) A 24 KM
SENTIDO: MURILLO(TOLIMA)    
ESTADO: CERRADO  - 777
</t>
  </si>
  <si>
    <r>
      <t xml:space="preserve">CDGRD HUILA, INFORMA: MUNICIPIO YAGUARÁ, VEREDA EL VISO, FINA LAS GUACAS, EVENTO INCENDIO DE COBERTURA VEGETAL 21/10/2023, AFECTACIÓN 1 HECTÁREA DE PASTO Y RASTROJO, ACCIONES LA EMERGENCIA FUE ATENDIDA POR 5 UNIDADES DEL CBV DEL MUNICIPIO DE YAGUARA. ESTADO </t>
    </r>
    <r>
      <rPr>
        <b/>
        <sz val="9"/>
        <rFont val="Arial"/>
        <family val="2"/>
      </rPr>
      <t>LIQUIDADO - 778</t>
    </r>
  </si>
  <si>
    <r>
      <t xml:space="preserve">CDGRD HUILA, INFORMA: MUNICIPIO PITALITO, VEREDA PEDREGAL, EVENTO SEQUÍA - QUEBRADA PEDRELAGUNA 21/10/2023, AFECTACIÓN 54 FAMILIAS, 216 PERSONAS, 1 CENTRO EDUCATIVO, ACCIONES DEBIDO A LA DISMINUCIÓN DEL CAUDAL EN UN 70% DE LA QUEBRADA LA PEDREGALUNA. ANTE LA AUSENCIA DE LLUVIAS, LA PRÓXIMA SEMANA SE DEFINIRÁ SUSPENSIÓN ADICIONAL AL MEDIODÍA, ESTADO </t>
    </r>
    <r>
      <rPr>
        <b/>
        <sz val="9"/>
        <rFont val="Arial"/>
        <family val="2"/>
      </rPr>
      <t>CERRADO - 778</t>
    </r>
  </si>
  <si>
    <r>
      <t xml:space="preserve">CDGRD TOLIMA INFORMA: MUNICIPIO PRADO, SECTOR: REPRESA HIDROPRADO - LIMITES MUNICIPIO DE PRADO, EVENTO INCENDIO DE COBERTURA VEGETAL 20/10/2023, AFECTACIÓN EL INFORME DE AFECTACIÓN SE AGREGA AL REPORTE EN PURIFICACIÓN YA QUE EL INCENDIO CUBRIÓ PARTE DE LOS DOS MUNICIPIOS 
ACCIONES ESTAS ACCIONES SE LLEVARON A CABO CON APOYO DE PERSONAL DE LA EMPRESA PETROLERA HOCOL, EJÉRCITO NACIONAL, PERSONAS DE LA COMUNIDAD Y FUERZA AEROESPACIAL COLOMBIANA QUIENES REALIZARON 5 DESCARGAS EFECTIVAS LOGRANDO LA LIQUIDACIÓN DE LOS FOCOS QUE SE ENCONTRABAN ACTIVOS. SOLICITUD NO. 125. APOYO AÉREO PARA LA ATENCIÓN DE INCENDIO FORESTAL EN EL MUNICIPIO DE PRADO – TOLIMA, ESTADO </t>
    </r>
    <r>
      <rPr>
        <b/>
        <sz val="9"/>
        <rFont val="Arial"/>
        <family val="2"/>
      </rPr>
      <t>LIQUIDADO - 778</t>
    </r>
  </si>
  <si>
    <r>
      <t xml:space="preserve">REGIÓN: MURILLO - TOLIMA, COLOMBIA - ÁREA DE INFLUENCIA VOLCÁN NEVADO DEL RUIZ, FECHA: 2023-10-22 08:37 HORA LOCAL (2023-10-22 13:37 UTC), LATITUD: 4.85 GRADOS NORTE, LONGITUD: 75.22 GRADOS OESTE
MAGNITUD: 3.2, PROFUNDIDAD: 4 KM, MUNICIPIOS CERCANOS: MURILLO, TOLIMA) A 6 KM, LÍBANO (TOLIMA) A 19 KM, VILLAHERMOSA (TOLIMA) A 23 KM, SENTIDO: MURILLO(TOLIMA), EN LAS INMEDIACIONES DEL VOLCÁN, AFECTACIÓN: NO SE REPORTAN DATOS DE AFECTACIÓN, ACCIONES: SE REALIZA BARRIDO CON APOYO DE LAS DIFERENTES ENTIDADES DE SALUD Y RESPUESTA, ESTADO: </t>
    </r>
    <r>
      <rPr>
        <b/>
        <sz val="9"/>
        <rFont val="Arial"/>
        <family val="2"/>
      </rPr>
      <t>CERRADO - 778</t>
    </r>
  </si>
  <si>
    <t xml:space="preserve">CDGRD CUNDINAMARCA INFORMA:
MUNICIPIO PACHO - VEREDA VERAGUAS FINCA EL ARRAYAN
EVENTO INCENDIO ESTRUCTURAL 22/10/2023
AFECTACIÓN 1 VIVIENDA DESTRUIDA, CONSTRUIDA SUS PAREDES EN BLOQUE ADOBE Y CEMENTO, 1 FAMILIA CON DAÑOS EN BIENES Y ENSERES. SIN LESIONADOS. LA CAUSA DEL INCENDIO ES DESCONOCIDA
ACCIONES ATENDIDO POR BOMBEROS 6 UNIDADES BOMBERILES, 2 CAMIONETAS, 1 AMBULANCIA DEL HOSPITAL SAN RAFAEL DE PACHO Y 11 PERSONAS DE LA COMUNIDAD.
ESTADO LIQUIDADO - 779
</t>
  </si>
  <si>
    <t xml:space="preserve">DEFENSA CIVIL  INFORMA:
MUNICIPIO BOGOTÁ, D.C. - LOCALIDAD USME 
EVENTO INCENDIO DE COBERTURA VEGETAL 20/10/2023
AFECTACIÓN 1 HECTÁREA DE VEGETACIÓN NATIVA
ACCIONES ATENDIDO POR DCC CON 2 UNIDADES
ESTADO LIQUIDADO - 779
</t>
  </si>
  <si>
    <t>FAMILIAS EN RIESGO</t>
  </si>
  <si>
    <r>
      <t xml:space="preserve">CDGRD SANTANDER, INFORMA: MUNICIPIO PUERTO WILCHES, ZONA URBANA, EVENTO COLAPSO ESTRUCTURAL POR EROSIÓN - MURALLA PROTECCIÓN MUELLE 21/10/2023, AFECTACIÓN POBLACIÓN EN RIESGO POR AUMENTO DEL CAUDAL DEL RÍO MAGDALENA, ACCIONES VERIFICA EL CMGRD CON PERSONAL TÉCNICO, ESTADO </t>
    </r>
    <r>
      <rPr>
        <b/>
        <sz val="9"/>
        <rFont val="Arial"/>
        <family val="2"/>
      </rPr>
      <t>CERRADO  - 780</t>
    </r>
  </si>
  <si>
    <r>
      <t xml:space="preserve">CDGRD HUILA, INFORMA: MUNICIPIO GARZÓN, BARRIO ALTOS DE PRIMAVERA, SITIO ASENTAMIENTO LOS COMUNEROS, EVENTO INCENDIO DE COBERTURA VEGETAL 22/10/2023, AFECTACIÓN 5 HECTÁREAS DE VEGETACIÓN NATIVA, PASTO Y RASTROJO, ACCIONES LA EMERGENCIA FUE ATENDIDA POR 7 UNIDADES DEL CBV DEL MUNICIPIO DE GARZÓN, </t>
    </r>
    <r>
      <rPr>
        <b/>
        <sz val="9"/>
        <color indexed="8"/>
        <rFont val="Arial"/>
        <family val="2"/>
      </rPr>
      <t>ESTADO</t>
    </r>
    <r>
      <rPr>
        <sz val="9"/>
        <rFont val="Arial"/>
        <family val="2"/>
      </rPr>
      <t xml:space="preserve"> </t>
    </r>
    <r>
      <rPr>
        <b/>
        <sz val="9"/>
        <rFont val="Arial"/>
        <family val="2"/>
      </rPr>
      <t>LIQUIDADO - 780</t>
    </r>
  </si>
  <si>
    <r>
      <t xml:space="preserve">CDGRD HUILA, INFORMA: MUNICIPIO GARZÓN, LA VEREDA CAGUÁN, EVENTO INCENDIO DE COBERTURA VEGETAL 22/10/2023, AFECTACIÓN 3 HECTÁREAS DE VEGETACIÓN NATIVA, PASTO Y RASTROJO, ACCIONES EL EVENTO FUE ATENDIDO POR 5 UNIDADES DEL CBV DE GARZÓN. ESTADO </t>
    </r>
    <r>
      <rPr>
        <b/>
        <sz val="9"/>
        <rFont val="Arial"/>
        <family val="2"/>
      </rPr>
      <t>LIQUIDADO - 780</t>
    </r>
  </si>
  <si>
    <r>
      <t xml:space="preserve">CDGRD HUILA, INFORMA: MUNICIPIO GARZÓN, BARRIO SARTENEJO, EVENTO INCENDIO DE COBERTURA VEGETAL 22/10/2023, AFECTACIÓN 7 HECTÁREAS DE VEGETACIÓN NATIVA, PASTO Y RASTROJO, ACCIONES LA EMERGENCIA FUE ATENDIDA POR 6 UNIDADES DEL CBV DEL MUNICIPIO DE GARZÓN, ESTADO </t>
    </r>
    <r>
      <rPr>
        <b/>
        <sz val="9"/>
        <rFont val="Arial"/>
        <family val="2"/>
      </rPr>
      <t>LIQUIDADO - 780</t>
    </r>
  </si>
  <si>
    <r>
      <t xml:space="preserve">CDGRD HUILA, INFORMA: MUNICIPIO PITALITO, BODEGA DE RECICLAJE, SECTOR ZONA INDUSTRIAL, VÍA AL BATALLÓN MAGDALENA, EVENTO INCENDIO ESTRUCTURAL 21/10/2023, AFECTACIÓN 1 FAMILIA, 4 PERSONAS, 1 VIVIENDA, ACCIONES LA EMERGENCIA FUE ATENDIDA CON UNA MÁQUINA Y CUATRO UNIDADES DEL CBV DE PITALITO. ESTADO </t>
    </r>
    <r>
      <rPr>
        <b/>
        <sz val="9"/>
        <rFont val="Arial"/>
        <family val="2"/>
      </rPr>
      <t>LIQUIDADO - 780</t>
    </r>
  </si>
  <si>
    <r>
      <t xml:space="preserve">CDGRD HUILA INFORMA: MUNICIPIO GIGANTE, CORREGIMIENTO RIOLORO, VEREDA SAN FRANCISCO, EVENTO CASO FORTUITO 22/10/2023, AFECTACIÓN 1 PERSONA FALLECIDA LA CUAL FUE ENCONTRADA TRAS MÁS DE 24 HORAS DESAPARECIDA, TRAS LABORES DE BÚSQUEDA, ACCIONES 5 SOCORRISTAS DESDE LAS 06:00 HORAS, SOBRE LAS 08:42 FUE ENCONTRADO EL CUERPO DE LA JOVEN, ESTO A FIN DE SU CONOCIMIENTO Y FINES PERTINENTES. ESTADO </t>
    </r>
    <r>
      <rPr>
        <b/>
        <sz val="9"/>
        <rFont val="Arial"/>
        <family val="2"/>
      </rPr>
      <t>CERRADO - 780</t>
    </r>
  </si>
  <si>
    <r>
      <t xml:space="preserve">CDGRD TOLIMA INFORMA:
MUNICIPIO PURIFICACIÓN - VEREDA MATA DIAMANTE, LÍMITES CON MUNICIPIO DE PRADO
EVENTO INCENDIO DE COBERTURA VEGETAL 20/10/2023
AFECTACIÓN PENDIENTE EN EVALUACIÓN
ACCIONES BOMBEROS EN DESPLAZAMIENTO
</t>
    </r>
    <r>
      <rPr>
        <b/>
        <sz val="9"/>
        <rFont val="Arial"/>
        <family val="2"/>
      </rPr>
      <t>ESTADO ACTIVO - 774</t>
    </r>
    <r>
      <rPr>
        <sz val="9"/>
        <rFont val="Arial"/>
        <family val="2"/>
      </rPr>
      <t xml:space="preserve">
ACTUALIZACIÓN CDGRD TOLIMA, DNBC, ENLACE EJÉRCITO INFORMAN
MUNICIPIO PURIFICACIÓN, VEREDAS: LOZANÍA, CORINTO, MATA DIAMANTE, SECTOR: LA REPRESA HIDROPRADO- LÍMITES CON EL MUNICIPIO DE PRADO
EVENTO INCENDIO DE COBERTURA VEGETAL 20-10-2023
AFECTACIÓN EN VERIFICACIÓN, ZONA DE DIFÍCIL ACCESO. SE RECIBE SOLICITUD DE APOYO HELICOPORTADO CON SISTEMA DE BAMBI BUCKET Y APOYO EN TIERRA DEL EJÉRCITO BATALLÓN DE PREVENCIÓN Y ATENCIÓN DE DESASTRES PARA LA ATENCIÓN DE INCENDIO POR PARTE DEL CDGRD Y CMGRD DE PRADO. SE REPORTA QUE CERCA DEL LUGAR DE LA EMERGENCIA, SE ENCUENTRAN EN PELIGRO UNOS POZOS PETROLEROS. 
ACCIONES APOYAN CMGRD, UNGRD- SALA DE CRISIS, GESTIONÓ CON FUERZA AEROESPACIAL- SOLICITUD NO. 125. APOYO AÉREO PARA LA ATENCIÓN DE INCENDIO FORESTAL ENTRE LOS MUNICIPIOS DE PURIFICACIÓN Y PRADO - TOLIMA-  PROCEDIMIENTO APOYADO CON HELICÓPTERO DE  FUERZA AEROESPACIAL CON TANQUE BAMBI BUCKET EN LA MAÑANA 2 DESCARGAS PARA UN TOTALDE 250 GALONES, FAC- 6 UNIDADES, BOMBEROS- 5 UNIDADES, CRUZ ROJA- 2 UNIDADES, D.C.C. -3 UNIDADES
</t>
    </r>
    <r>
      <rPr>
        <b/>
        <sz val="9"/>
        <rFont val="Arial"/>
        <family val="2"/>
      </rPr>
      <t>ESTADO ACTIVO. - 776</t>
    </r>
    <r>
      <rPr>
        <sz val="9"/>
        <rFont val="Arial"/>
        <family val="2"/>
      </rPr>
      <t xml:space="preserve">
ACTUALIZACIÓN ENLACE EJÉRCITO- TOLIMA: MUNICIPIO PURIFICACIÓN, VEREDA LOZANÍA, CORINTO, MATA DIAMANTE; SECTOR: REPRESA HIDROPRADO - LIMITES MUNICIPIO DE PRADO, EVENTO INCENDIO DE COBERTURA VEGETAL 20/10/2023, AFECTACIÓN 300 HECTÁREAS DE VEGETACIÓN NATIVA, ACCIONES ESTAS ACCIONES SE LLEVARON A CABO CON APOYO DE PERSONAL DE LA EMPRESA PETROLERA HOCOL, EJÉRCITO NACIONAL, PERSONAS DE LA COMUNIDAD Y FUERZA AEROESPACIAL COLOMBIANA QUIENES REALIZARON 5 DESCARGAS EFECTIVAS LOGRANDO LA LIQUIDACIÓN DE LOS FOCOS QUE SE ENCONTRABAN ACTIVOS. </t>
    </r>
    <r>
      <rPr>
        <b/>
        <sz val="9"/>
        <rFont val="Arial"/>
        <family val="2"/>
      </rPr>
      <t>ESTADO LIQUIDADO . 778</t>
    </r>
    <r>
      <rPr>
        <sz val="9"/>
        <rFont val="Arial"/>
        <family val="2"/>
      </rPr>
      <t xml:space="preserve">
ACTUALIZACIÓN CITEL DNBC - TOLIMA : MUNICIPIO PURIFICACIÓN, VEREDAS DE CORINTO, VIRGINIA (MUNICIPIO DE PRADO) MATA DIAMANTE, BUENAVISTA PARTE ALTA, TAMBO PARTE ALTA, TRES MESETAS (MUNICIPIO DE PURIFICACIÓN), EVENTO INCENDIO DE COBERTURA VEGETAL 20/10/2023, AFECTACIÓN 600 HECTÁREAS VEGETACIÓN NATIVA, ACCIONES ESTAS ACCIONES SE LLEVARON A CABO CON APOYO DE PERSONAL DE LA EMPRESA PETROLERA HOCOL, EJÉRCITO NACIONAL, PERSONAS DE LA COMUNIDAD Y FUERZA AEROESPACIAL COLOMBIANA QUIENES REALIZARON 5 DESCARGAS EFECTIVAS LOGRANDO LA LIQUIDACIÓN DE LOS FOCOS QUE SE ENCONTRABAN ACTIVOS. </t>
    </r>
    <r>
      <rPr>
        <b/>
        <sz val="9"/>
        <rFont val="Arial"/>
        <family val="2"/>
      </rPr>
      <t>ESTADO LIQUIDADO  - 780</t>
    </r>
  </si>
  <si>
    <r>
      <t xml:space="preserve">CDGRD HUILA, INFORMA
MUNICIPIO AIPE, VEREDA: EL CALLEJÓN EN LA RESERVA FORESTAL DEL MUNICIPIO DE AIPE
EVENTO INCENDIO DE COBERTURA VEGETAL- 20- 10-2023
AFECTACIÓN   10 HECTÁREAS DE PASTO, RASTROJO Y BOSQUE SECO TROPICAL 
ACCIONES APOYAN CMGRD Y BOMBEROS DEL MUNICIPIO- 6 UNIDADES
</t>
    </r>
    <r>
      <rPr>
        <b/>
        <sz val="9"/>
        <rFont val="Arial"/>
        <family val="2"/>
      </rPr>
      <t>ESTADO ACTIVO. - 776</t>
    </r>
    <r>
      <rPr>
        <sz val="9"/>
        <rFont val="Arial"/>
        <family val="2"/>
      </rPr>
      <t xml:space="preserve">
ACTUALIZACIÓN CDGRD HUILA: MUNICIPIO AIPE, VEREDA EL CALLEJÓN EN LA RESERVA FORESTAL DEL MUNICIPIO DE AIPE, EVENTO INCENDIO DE COBERTURA VEGETAL 20/10/2023, AFECTACIÓN 12 HECTÁREAS DE PASTOS, RASTROJOS Y BOSQUE TROPICAL. ACCIONES ATENDIDO POR EL CMGRD Y CBV DEL MUNICIPIO, </t>
    </r>
    <r>
      <rPr>
        <b/>
        <sz val="9"/>
        <rFont val="Arial"/>
        <family val="2"/>
      </rPr>
      <t>ESTADO LIQUIDADO - 780</t>
    </r>
  </si>
  <si>
    <r>
      <t xml:space="preserve">CDGRD HUILA, INFORMA
MUNICIPIO CAMPOALEGRE, VEREDA: ANGOSTURA- SENA
EVENTO INCENDIO DE COBERTURA VEGETAL- 20- 10-2023
AFECTACIÓN EN VERIFICACIÓN 
ACCIONES APOYAN CMGRD Y BOMBEROS DEL MUNICIPIO- 5 UNIDADES
</t>
    </r>
    <r>
      <rPr>
        <b/>
        <sz val="9"/>
        <rFont val="Arial"/>
        <family val="2"/>
      </rPr>
      <t>ESTADO ACTIVO. - 776</t>
    </r>
    <r>
      <rPr>
        <sz val="9"/>
        <rFont val="Arial"/>
        <family val="2"/>
      </rPr>
      <t xml:space="preserve">
ACTUALIZACIÓN CDGRD HUILA: MUNICIPIO CAMPOALEGRE, VEREDA LA ANGOSTURA, EVENTO INCENDIO DE COBERTURA VEGETAL 20/10/2023, AFECTACIÓN 2 HECTÁREAS DE PASTOS Y RASTROJOS. ACCIONES ATENDIDO POR EL CMGRD Y CBV DEL MUNICIPIO. </t>
    </r>
    <r>
      <rPr>
        <b/>
        <sz val="9"/>
        <rFont val="Arial"/>
        <family val="2"/>
      </rPr>
      <t>ESTADO LIQUIDADO - 780</t>
    </r>
  </si>
  <si>
    <t>CICLÓN, TROPICAL, DEPRESIÓN/TORMENTA/HURACÁN</t>
  </si>
  <si>
    <r>
      <t xml:space="preserve">CDGRD RISARALDA, INFORMA:
MUNICIPIO: DOSQUEBRADAS, BARRIOS: LAS VEGAS, PEDREGALES, AURORA BAJA, JAPÓN, VILLA FANNY, VALHER, VALLARTHA
EVENTO: VENDAVAL E INUNDACIÓN- 16-10-2023
AFECTACIÓN: 1 PERSONA LESIONADA, TRASLADADA AL HOSPITAL SANTA MÓNICA, POR AFECTACIÓN PARCIAL DE VIVIENDA POR CAÍDA DE ÁRBOL AL TECHO, VARIAS VIVIENDAS AFECTADAS, REALIZAN EDAN
ACCIONES: APOYAN CMGRD, BOMBEROS
</t>
    </r>
    <r>
      <rPr>
        <b/>
        <sz val="9"/>
        <rFont val="Arial"/>
        <family val="2"/>
      </rPr>
      <t>ESTADO: ABIERTO. - 763</t>
    </r>
    <r>
      <rPr>
        <sz val="9"/>
        <rFont val="Arial"/>
        <family val="2"/>
      </rPr>
      <t xml:space="preserve">
CDGRD RISARALDA, ACTUALIZA INFORMACIÓN: MUNICIPIO: DOSQUEBRADAS - BARRIOS LAS VEGAS, PEDREGALES, AURORA BAJA, JAPÓN, VILLA FANNY Y VALLARTA EVENTO: VENDAVAL - 16/10/2023 AFECTACIÓN: 1 PERSONA LESIONADA REMITIDA A CENTRO ASISTENCIAL, 10 VIVIENDAS CON PÉRDIDA DE TECHOS, 10 FAMILIAS, 40 PERSONAS ACCIONES: ATENDIDO POR CMGRD Y BOMBEROS </t>
    </r>
    <r>
      <rPr>
        <b/>
        <sz val="9"/>
        <rFont val="Arial"/>
        <family val="2"/>
      </rPr>
      <t xml:space="preserve">ESTADO CERRADO - 781
</t>
    </r>
  </si>
  <si>
    <t>1 VEHÍCULO</t>
  </si>
  <si>
    <r>
      <t>CDGRD NORTE DE SANTANDER INFORMA: MUNICIPIO: MUTISCUA - VEREDA TAPAGUA . EVENTO: INUNDACIÓN 23/10/2023. AFECTACIÓN: 1 VIVIENDA, 1 FAMILIA, 4 PERSONAS. ACCIONES: EVENTO ATENDIDO POR CMGRD Y COMUNIDAD.  
ESTADO:</t>
    </r>
    <r>
      <rPr>
        <b/>
        <sz val="9"/>
        <rFont val="Arial"/>
        <family val="2"/>
      </rPr>
      <t xml:space="preserve"> CERRADO - 782</t>
    </r>
    <r>
      <rPr>
        <sz val="9"/>
        <rFont val="Arial"/>
        <family val="2"/>
      </rPr>
      <t xml:space="preserve">
</t>
    </r>
  </si>
  <si>
    <r>
      <t>CDGRD NORTE DE SANTANDER INFORMA: MUNICIPIO: OCAÑA - LA ONDINA
EVENTO: CRECIENTE SÚBITA 23/10/2023. AFECTACIÓN: 1 VEHÍCULO
ACCIONES: UN VEHÍCULO CON 2 OCUPANTES  ES ARRASTRADO POR CRECIENTE SÚBITA DE LA QUEBRADA  GITANO, LAS PERSONAS SON RESCATADAS POR BOMBEROS OCAÑA Y EL VEHÍCULO  ES RECUPERADO POR MAQUINARIA AMARILLA. ESTADO:</t>
    </r>
    <r>
      <rPr>
        <b/>
        <sz val="9"/>
        <rFont val="Arial"/>
        <family val="2"/>
      </rPr>
      <t xml:space="preserve"> CERRADO - 782</t>
    </r>
    <r>
      <rPr>
        <sz val="9"/>
        <rFont val="Arial"/>
        <family val="2"/>
      </rPr>
      <t xml:space="preserve">
</t>
    </r>
  </si>
  <si>
    <r>
      <t xml:space="preserve">CDGRD BOLÍVAR INFORMA: MUNICIPIO: ARROYOHONDO  - CORREGIMIENTOS MACHADO, SATO  CABECERA MUNICIPAL. EVENTO: VENDAVAL 19/10/2023
AFECTACIÓN: 90 VIVIENDAS, 90 PERSONAS, 360 PERSONAS. ACCIONES:  EVENTO ATENDIDO POR EL CMGRD . ESTADO: </t>
    </r>
    <r>
      <rPr>
        <b/>
        <sz val="9"/>
        <rFont val="Arial"/>
        <family val="2"/>
      </rPr>
      <t>CERRADO - 782</t>
    </r>
    <r>
      <rPr>
        <sz val="9"/>
        <rFont val="Arial"/>
        <family val="2"/>
      </rPr>
      <t xml:space="preserve">
</t>
    </r>
  </si>
  <si>
    <t xml:space="preserve">CDGRD ANTIOQUIA DAGRAN INFORMA:
MUNICIPIO: SANTO DOMINGO - ZONA URBANA
EVENTO:  INUNDACIÓN  23/10/2023
AFECTACIÓN: 50 VIVIENDAS INUNDADAS, 50 FAMILIAS DAMNIFICADAS CON PÉRDIDAS DE ELEMENTOS EN VIVIENDAS POR CRECIENTES EN EL ÁREA URBANA 
ACCIONES:  ATENDIDO POR CMGRD, SE REALIZÓ EVACUACIÓN PREVENTIVA
ESTADO: CERRADO - 783
</t>
  </si>
  <si>
    <t xml:space="preserve">CDGRD HUILA  INFORMA:
MUNICIPIO: HOBO  - VEREDA AGUA FRÍA
EVENTO:  INCENDIO DE COBERTURA VEGETAL 23/10/2023
AFECTACIÓN: 40 HECTÁREAS DE VEGETACIÓN NATIVA
ACCIONES:  ATENDIDO POR EL CBV, ES UNA ZONA DE DIFÍCIL ACCESO, MÁS SIN EMBARGO, EL DÍA DE HOY, SE DESPLAZARAN AL SITIO A VERIFICAR EL ESTADO Y ESTIMACIÓN DE HECTÁREAS AFECTADAS
ESTADO: ACTIVO - 783
</t>
  </si>
  <si>
    <t xml:space="preserve">CDGRD HUILA  INFORMA:
MUNICIPIO:  PITALITO  - VEREDA LAGUNA VERDE, CORREGIMIENTO LA LAGUNA
EVENTO:  INCENDIO DE COBERTURA VEGETAL 23/10/2023
AFECTACIÓN: 10 HECTÁREAS AFECTADAS ENTRE ZONA DE RESERVA Y CAFETALES, INCLUIDA UNA REFORESTACIÓN CON 200 ÁRBOLES QUE SE HABÍA REALIZADO EN LA ZONA
ACCIONES:  ATENDIDO POR BOMBEROS Y LA COMUNIDAD EVITÓ LA EXPANSIÓN DEL FUEGO HACIA OTROS CULTIVOS Y UNA VIVIENDA EN LA PARTE BAJA DEL SECTOR. LA EMERGENCIA FUE ATENDIDA CON 14 UNIDADES DEL CBV DEL MUNICIPIO
ESTADO: LIQUIDADO - 783
</t>
  </si>
  <si>
    <t xml:space="preserve">CDGRD HUILA  INFORMA:
MUNICIPIO: YAGUARÁ - VEREDA LA PAZ, FINCA SAN ISIDRO
EVENTO:  INCENDIO DE COBERTURA VEGETAL 23/10/2023
AFECTACIÓN: 20 HECTÁREAS DE PASTO, RASTROJO Y BOSQUE NATIVO
ACCIONES:  ATENDIDO POR 6 UNIDADES DEL CBV DE YAGUARÁ.
ESTADO: LIQUIDADO - 783
</t>
  </si>
  <si>
    <t xml:space="preserve">CDGRD HUILA  INFORMA:
MUNICIPIO: GARZÓN - SECTOR DE LA PTAR
EVENTO:  INCENDIO DE COBERTURA VEGETAL 23/10/2023
AFECTACIÓN: 2 HECTÁREAS DE PASTO Y RASTROJO
ACCIONES: ATENDIDO POR EL CBV DEL MUNICIPIO
ESTADO:  LIQUIDADO - 783
</t>
  </si>
  <si>
    <t xml:space="preserve">CDGRD HUILA  INFORMA:
MUNICIPIO: GARZÓN -  SECTOR SAN ANTONIO DEL PESCADO
EVENTO:  INCENDIO DE COBERTURA VEGETAL 23/10/2023
AFECTACIÓN: 5 HECTÁREAS DE PASTO, RASTROJO Y CULTIVO DE CAFÉ.
ACCIONES: ATENDIDO POR EL CBV DEL MUNICIPIO
ESTADO:  LIQUIDADO - 783
</t>
  </si>
  <si>
    <t xml:space="preserve">CDGRD CHOCÓ  INFORMA:
MUNICIPIO:  RIOSUCIO - COMUNIDAD:  INDÍGENA JUIMPUBUUR, CUENCA DEL CACARICA
EVENTO: INUNDACIÓN 23/10/2023
AFECTACIÓN: 43 VIVIENDAS AVERIADAS, 97 FAMILIAS DAMNIFICADAS, 485 PERSONAS. EN LA NOCHE ANTERIOR SE PRESENTARON FUERTES LLUVIAS Y TORMENTA ELÉCTRICA, OCASIONANDO EL DESBORDAMIENTO DEL RÍO VIJAO 
ACCIONES: SE REALIZÓ REUNIÓN CON EL ENLACE DE LA COMUNIDAD, MONITOREO DE LA ZONA. NO SE HA PODIDO ENTRAR DEBIDO A QUE LAS LLUVIAS CONTINÚAN Y QUE LA ZONA ADEMÁS DE ESTAR A 8 HORAS DE EL CASCO URBANO ES DE DIFÍCIL ACCESO. SE REALIZA EDAN
ESTADO: CERRADO - 783
</t>
  </si>
  <si>
    <t xml:space="preserve">CDGRD TOLIMA INFORMA:
MUNICIPIO: RIOBLANCO -  VEREDA CAMPO ALEGRE
EVENTO: TORMENTA ELÉCTRICA  23/10/2023
AFECTACIÓN:  1 PERSONA FALLECIDA (MENOR DE EDAD), 2 PERSONAS LESIONADAS. GENERADO POR DESCARGA ELÉCTRICA POR UN RAYO 
ACCIONES: ATENDIDO POR COMUNIDAD, APOYA ALCALDÍA
ESTADO: CERRADO - 783
</t>
  </si>
  <si>
    <r>
      <t xml:space="preserve">CDGRD BOLÍVAR, INFORMA: MUNICIPIO: CALAMAR, CABECERA MUNICIPAL EN LA ZONA URBANA, EVENTO: VENDAVAL 12/10/2023, AFECTACIÓN: 126 FAMILIAS, 480 PERSONAS, 126 VIVIENDAS AVERIADAS, ACCIONES: ATENDIDO POR EL CMGRD Y ENTIDADES DE GRD DEL MUNICIPIO, ESTADO: </t>
    </r>
    <r>
      <rPr>
        <b/>
        <sz val="9"/>
        <rFont val="Arial"/>
        <family val="2"/>
      </rPr>
      <t>CERRADO - 784</t>
    </r>
  </si>
  <si>
    <r>
      <t xml:space="preserve">DAGRAN ANTIOQUIA, INFORMA: MUNICIPIO: BETULIA, BARRIO BUENOS AIRES, VEREDAS PIÑONAL, SAN ANTONIO, EVENTO: VENDAVAL 24/10/2023, AFECTACIÓN: 8 FAMILIAS, 32 PERSONAS, 4 VIVIENDAS AVERIADAS, ACCIONES: ATENDIDO POR EL CMGRD Y CBV DEL MUNICIPIO, ESTADO: </t>
    </r>
    <r>
      <rPr>
        <b/>
        <sz val="9"/>
        <rFont val="Arial"/>
        <family val="2"/>
      </rPr>
      <t>CERRADO - 784</t>
    </r>
  </si>
  <si>
    <t xml:space="preserve">CDGRD CUNDINAMARCA, INFORMA
MUNICIPIO: COTA, VEREDAS: ROSA, HABRÁ, PARCELA, RESGUARDO INDÍGENAS, ROZO, HABRÁ
EVENTO: GRANIZADA- 23-10-2023
AFECTACIÓN: 30 VIVIENDAS AVERIADAS EN SUS CUBIERTAS, DAÑOS EN MUEBLES Y ENSERES, 30 FAMILIAS, 110 PERSONAS, 10 HECTÁREAS DE CULTIVOS DE HORTALIZAS COMO BRÓCOLI, ESPINACAS, CILANTROS, SIN LESIONADOS
ACCIONES: APOYA CMGRD- AHE
ESTADO: CERRADO. - 785
</t>
  </si>
  <si>
    <t xml:space="preserve">CDGRD CUNDINAMARCA, INFORMA
MUNICIPIO: GUADUAS, SECTOR: BAJO MAGDALENA
EVENTO: VENDAVAL- 17-10-2023
AFECTACIÓN: 3 VIVIENDAS AVERIADAS EN TECHOS, DAÑOS EN MUEBLES Y ENSERES, 4 FAMILIAS, 12 PERSONAS AFECTADAS, SIN LESIONADOS
ACCIONES: APOYA CMGRD
ESTADO: CERRADO. - 785
</t>
  </si>
  <si>
    <r>
      <t xml:space="preserve">CDGRD HUILA, INFORMA: MUNICIPIO TIMANA, VEREDA CASCAJAL, EVENTO INCENDIO DE COBERTURA VEGETAL 21/10/2023, AFECTACIÓN 9 HECTÁREAS DE BOSQUE NATIVO EN LA RESERVA NATURAL PEÑAS BLANCAS, ACCIONES ESTÁ SIENDO ATENDIDO POR 4 UNIDADES DEL CBV DE TIMANA Y PERSONAS DE LA COMUNIDAD. ESTADO </t>
    </r>
    <r>
      <rPr>
        <b/>
        <sz val="9"/>
        <rFont val="Arial"/>
        <family val="2"/>
      </rPr>
      <t xml:space="preserve">ACTIVO - 778
</t>
    </r>
    <r>
      <rPr>
        <sz val="9"/>
        <rFont val="Arial"/>
        <family val="2"/>
      </rPr>
      <t xml:space="preserve">ACTUALIZACIÓN - DNBC INFORMA:
MUNICIPIO: TIMANÁ -  HUILA, VEREDA ALTO CASCAJAL
EVENTO:  INCENDIO DE COBERTURA VEGETAL 21/10/2023
AFECTACIÓN:  9.5 HECTÁREAS DE VEGETACIÓN NATIVA, PERTENECIENTES A LA RESERVA NATURAL DE TIMINA.
ACCIONES: 
DNBC ACTUALIZACIÓN – INCENDIO FORESTAL / HUILA / TIMANA / VEREDA ALTO CASCAJAL / 23-10-2023 / 13:20 HORAS INFORME AVANCE OPERATIVO: EL TENIENTE JORGE OME CEDEÑO COMANDANTE DE BOMBEROS TIMANA INFORMA, SE FINALIZAN MANIOBRAS DE EXTINCIÓN Y CONTROL DEL INCENDIO, LOGRANDO SU LIQUIDACIÓN SOBRE LAS 12:30 HORAS, ESTAS LABORES SE REALIZARON CON APOYO DE 8 PERSONAS DE LA COMUNIDAD </t>
    </r>
    <r>
      <rPr>
        <b/>
        <sz val="9"/>
        <rFont val="Arial"/>
        <family val="2"/>
      </rPr>
      <t xml:space="preserve">
ESTADO: LIQUIDADO - 783
</t>
    </r>
  </si>
  <si>
    <r>
      <t xml:space="preserve">CDGRD HUILA, INFORMA: MUNICIPIO CAMPOALEGRE, LA VEREDA VILACO, VÍA ALGECIRAS, EVENTO INCENDIO DE COBERTURA VEGETAL 22/10/2023, AFECTACIÓN 50 HECTÁREAS DE VEGETACIÓN NATIVA, PASTO Y RASTROJO, ACCIONES EL DÍA DE HOY EL CBV ESPERA APAGAR ALGUNOS FOCOS QUE SE ENCUENTRAN ACTIVOS, PARA LOGRAR EXTINGUIR EL INCENDIO EN SU TOTALIDAD, ESTADO </t>
    </r>
    <r>
      <rPr>
        <b/>
        <sz val="9"/>
        <rFont val="Arial"/>
        <family val="2"/>
      </rPr>
      <t xml:space="preserve">ACTIVO - 780
</t>
    </r>
    <r>
      <rPr>
        <sz val="9"/>
        <rFont val="Arial"/>
        <family val="2"/>
      </rPr>
      <t>ACTUALIZACIÓN - DNBC INFORMA:
MUNICIPIO:  CAMPOALEGRE - HUILA, VEREDA VILACO
EVENTO:  INCENDIO DE COBERTURA VEGETAL 22/10/2023
AFECTACIÓN:  50 HECTÁREAS DE VEGETACIÓN NATIVA Y PASTIZALES. 
ACCIONES:  DNBC ACTUALIZACIÓN – INCENDIO FORESTAL / HUILA / CAMPOALEGRE / VEREDA VILACO VÍA ALGECIRA / 23-10-2023 / 14:00 HORAS. INFORME AVANCE OPERATIVO: LA COMANDANTE MARÍNELA RÍOS DEL CUERPO DE BOMBEROS CAMPOALEGRE INFORMA, SE LOGRA LA LIQUIDACIÓN DEL INCENDIO FORESTAL SOBRE LAS 11:30 HORAS</t>
    </r>
    <r>
      <rPr>
        <b/>
        <sz val="9"/>
        <rFont val="Arial"/>
        <family val="2"/>
      </rPr>
      <t xml:space="preserve">
ESTADO: LIQUIDADO - 783
</t>
    </r>
  </si>
  <si>
    <r>
      <t xml:space="preserve">CDGRD HUILA  INFORMA:
MUNICIPIO: LA PLATA - VEREDA ALTO CORAL
EVENTO:  INCENDIO DE COBERTURA VEGETAL 23/10/2023
AFECTACIÓN: PENDIENTE EN EVALUACIÓN
ACCIONES:  ATENDIDO POR EL CBV DE LA PLATA. A ESTA HORA SE REALIZA DESPLAZAMIENTO DE UNIDADES DEL CUERPO DE BOMBEROS PARA CONTINUAR CON LAS LABORES DE ATENCIÓN.
</t>
    </r>
    <r>
      <rPr>
        <b/>
        <sz val="9"/>
        <rFont val="Arial"/>
        <family val="2"/>
      </rPr>
      <t>ESTADO: ACTIVO - 783</t>
    </r>
    <r>
      <rPr>
        <sz val="9"/>
        <rFont val="Arial"/>
        <family val="2"/>
      </rPr>
      <t xml:space="preserve">
ACTUALIZACIÓN CITEL DNBC - HUILA: MUNICIPIO: LA PLATA, VEREDA ALTO CORAL
EVENTO: INCENDIO DE COBERTURA VEGETAL 23/10/2023, AFECTACIÓN: 20 HECTÁREAS VEGETACIÓN DE RESERVA FORESTAL, ACCIONES: SE ATENDIÓ UN INCENDIO FORESTAL EN LA VEREDA ALTO CORAL, SE ENCUENTRA LIQUIDADO DADO EL TRABAJO DE CONTROL Y EXTINCIÓN DE LAS UNIDADES BOMBERILES DEL MUNICIPIO. RECURSOS: 7 BOMBEROS LA PLATA, 1 MÁQUINA EXTINTORA, </t>
    </r>
    <r>
      <rPr>
        <b/>
        <sz val="9"/>
        <rFont val="Arial"/>
        <family val="2"/>
      </rPr>
      <t>ESTADO: LIQUIDADO - 784</t>
    </r>
  </si>
  <si>
    <r>
      <t xml:space="preserve">CDGRD CHOCÓ INFORMA:
MUNICIPIO:   LLORÓ - ZONA URBANA Y CORREGIMIENTO DE BORAUDO
EVENTO:  INUNDACIÓN 12/10/2023
AFECTACIÓN:  VARIAS VIVIENDAS INUNDADAS, POR AUMENTO DEL RÍO ATRATO Y ANDAGUEDA
ACCIONES: ATENDIDO POR ALCALDÍA Y CMGRD, EN ESTOS MOMENTOS SE HACE RONDA EN COMPAÑÍA DE LOS ORGANISMOS DE SOCORRO. REALIZAN EDAN.
</t>
    </r>
    <r>
      <rPr>
        <b/>
        <sz val="9"/>
        <rFont val="Arial"/>
        <family val="2"/>
      </rPr>
      <t>ESTADO:  ABIERTO - 754</t>
    </r>
    <r>
      <rPr>
        <sz val="9"/>
        <rFont val="Arial"/>
        <family val="2"/>
      </rPr>
      <t xml:space="preserve">
ACTUALIZACIÓN CDGRD CHOCÓ INFORMA
MUNICIPIO LLORÓ, CORREGIMIENTO DE BORAUDÓ- COMUNIDADES AFECTADAS:
LLORÓ CABECERA, BORAUDÓ Y PEÑALOZA, RIO ANDAGUEDA : OGODO, SAN JORGE, CANALETE.
RIO ATRATO: SAN VICENTE, CANCHIDO, BOCA DE CAPA, PLAYA, PERICO Y RÍO TUMUTUMBO
EVENTO INUNDACIÓN 12/10/2023
AFECTACIÓN: SE PRESENTÓ DESBORDAMIENTO DE LOS RÍOS ATRATO Y ANDAGUEDA, DEJANDO: 6 VIVIENDAS AVERIADAS, 742 FAMILIAS, 1.487 PERSONAS AFECTADAS, PÉRDIDA DE CULTIVOS DE PLÁTANO, CACAO, CAÑA, PIÑA, BANANO, SIN LESIONADOS
ACCIONES APOYARON CMGRD, UNGRD-  SE REALIZÓ ACOMPAÑAMIENTO A LAS FAMILIAS AFECTADAS PARA LA EVALUACIÓN DE DAÑOS Y NECESIDADES, LA IMPLEMENTACIÓN DE OLLAS COMUNITARIAS, GESTIÓN DE AYUDAS ANTE COORDINACIÓN DE GESTIÓN DEL RIESGO DEPARTAMENTAL Y LA UNIDAD NACIONAL. ASÍ MISMO, ACCIONES ADMINISTRATIVAS. 
</t>
    </r>
    <r>
      <rPr>
        <b/>
        <sz val="9"/>
        <rFont val="Arial"/>
        <family val="2"/>
      </rPr>
      <t>ESTADO CERRADO. - 785</t>
    </r>
  </si>
  <si>
    <t>PÉRDIDA DE CULTIVOS DE PLÁTANO, CACAO, CAÑA, PIÑA, BANANO.</t>
  </si>
  <si>
    <r>
      <t xml:space="preserve">CDGRD HUILA INFORMA: MUNICIPIO: GARZÓN - SECTOR CERRO MONSERRATE EVENTO: INCENDIO DE COBERTURA VEGETAL - 24/10/2023 AFECTACIÓN: - 10 HECTÁREAS DE VEGETACIÓN ACCIONES: ATENDIDO POR CMGRD Y BOMBEROS ESTADO: </t>
    </r>
    <r>
      <rPr>
        <b/>
        <sz val="9"/>
        <rFont val="Arial"/>
        <family val="2"/>
      </rPr>
      <t>LIQUIDADO - 786</t>
    </r>
  </si>
  <si>
    <r>
      <t xml:space="preserve">CDGRD NORTE DE SANTANDER INFORMA MUNICIPIO: BUCARASICA - CORREGIMIENTO: LA SAN JUANA EVENTO: MOVIMIENTO EN MASA - 25/10/2023
AFECTACIÓN: 1 PUENTE VEHICULAR ACCIONES: CMGRD INFORMA: POR LAS LLUVIAS DE ESTOS DÍAS Y LA DE LA NOCHE ANTERIOR  SE PRESENTÓ SOCAVAMIENTO AL LADO IZQUIERDO DEL PUENTE UBICADO EN LA VÍA NACIONAL QUE DEL MUNICIPIO DE  CÚCUTA COMUNICA AL MUNICIPIO DE OCAÑA  EN EL CORREGIMIENTO DE LA SAN JUANA DEL MUNICIPIO DE BUCARASICA ACCIONES: </t>
    </r>
    <r>
      <rPr>
        <b/>
        <sz val="9"/>
        <rFont val="Arial"/>
        <family val="2"/>
      </rPr>
      <t>CERRADO - 786</t>
    </r>
  </si>
  <si>
    <r>
      <t xml:space="preserve">DELEGACIÓN DEPARTAMENTAL DE BOMBEROS CUNDINAMARCA INFORMA: MUNICIPIO: LA VEGA - VEREDA ASTURIAS EVENTO: ACCIDENTE TRANSPORTE TERRESTRE - 25/10/2023 AFECTACIÓN: 2 PERSONAS FALLECIDAS, 10 PERSONAS LESIONADAS REMITIDAS A CENTROS ASISTENCIALES ACCIONES: ATENDIDO POR BOMBEROS LA VEGA, AMBULANCIAS DEL CRUE MUNICIPAL, POLICÍA NACIONAL. ESTADO: </t>
    </r>
    <r>
      <rPr>
        <b/>
        <sz val="9"/>
        <rFont val="Arial"/>
        <family val="2"/>
      </rPr>
      <t>CERRADO  - 786</t>
    </r>
  </si>
  <si>
    <r>
      <t xml:space="preserve">CDGRD NARIÑO, INFORMA
MUNICIPIO: TUMACO, SECTOR: GUACHI- COMUNIDADES: LIMONES, PALAY, ALTO PALMA REAL, BOCA DE SALISVI, SALISVI, BRISAS DEL CARMEN, BOCA DE PILVI, CUARDANGA, PILVI NEGRITAL, CALABAZAL, CEIVA, HONDA, SAN PEDRO, NUEVA VISTA, SIRENA, YANOVI, VUELTA DE LIMONES, PALAMBI, JUNTA DE CUARASANGAI
EVENTO: INUNDACIÓN- 18-10-2023
AFECTACIÓN: SE PRESENTÓ DESBORDAMIENTO DEL RÍO CHAGUÍ, DEJANDO: 9 VIVIENDAS DESTRUIDAS, APROXIMADAMENTE 540 FAMILIAS AFECTADAS, DAÑOS EN MUEBLES Y ENSERES, 24 COMUNIDADES, CONTINÚAN REALIZANDO EDAN
ACCIONES: APOYA CMGRD, COMUNIDAD
</t>
    </r>
    <r>
      <rPr>
        <b/>
        <sz val="9"/>
        <rFont val="Arial"/>
        <family val="2"/>
      </rPr>
      <t>ESTADO: ABIERTO. - 768</t>
    </r>
    <r>
      <rPr>
        <sz val="9"/>
        <rFont val="Arial"/>
        <family val="2"/>
      </rPr>
      <t xml:space="preserve">
CDGRD NARIÑO, ACTUALIZA INFORMACIÓN MUNICIPIO: SAN ANDRÉS DE TUMACO, SECTOR: GUACHI- COMUNIDADES: LIMONES, PALAY, ALTO PALMA REAL, BOCA DE SALISVI, SALISVI, BRISAS DEL CARMEN, BOCA DE PILVI, CUARDANGA, PILVI NEGRITAL, CALABAZAL, CEIVA, HONDA, SAN PEDRO, NUEVA VISTA, SIRENA, YANOVI, VUELTA DE LIMONES, PALAMBI, JUNTA DE CUARASANGAI EVENTO: INUNDACIÓN POR DESBORDAMIENTO DEL RÍO CHAGUÍ - 18/10/2023 AFECTACIÓN: 9 VIVIENDAS DESTRUIDAS, APROXIMADAMENTE 540 FAMILIAS AFECTADAS, DAÑOS EN MUEBLES Y ENSERES ACCIONES: ATENDIDO POR CMGRD EN APOYO DEL CDGRD Y ENTIDADES DEL SNGR</t>
    </r>
    <r>
      <rPr>
        <b/>
        <sz val="9"/>
        <rFont val="Arial"/>
        <family val="2"/>
      </rPr>
      <t>D ESTADO: CERRADO - 786</t>
    </r>
  </si>
  <si>
    <r>
      <t xml:space="preserve">CDGRD LA GUAJIRA Y CMGRD MAICAO ACTUALIZA INFORMACION:
MUNICIPIO MAICAO - LA GUAJIRA, ZONA URBANA Y RURAL
EVENTO  INUNDACIÓN 21/10/2023
AFECTACIÓN 1 PERSONA FALLECIDA (MENOR FALLECIDO QUIEN SE ESTABA BAÑANDO Y CAE UN CABLE DE ENERGÍA, TRASLADADO A  CENTRO HOSPITALARIO DONDE FALLECIÓ), 1 PERSONA LESIONADA (MENOR DE EDAD TRASLADADA A UCI PEDIÁTRICA INTERMEDIA DE LA CLÍNICA MAICAO), REPORTE DE VARIAS VIVIENDAS INUNDADAS POR LAS FUERTES LLUVIAS QUE SE PRESENTARON DURANTE 5 HORAS EN BARRIOS, ASENTAMIENTOS, CORREGIMIENTOS, COMUNIDADES INDÍGENAS Y ZONA RURAL
ACCIONES ATENDIDO POR ALCALDÍA, ENTIDADES Y CMGRD, SE MANTIENE MONITOREO POR LA ZONA URBANA Y RURAL, SE REALIZA EDAN
</t>
    </r>
    <r>
      <rPr>
        <b/>
        <sz val="9"/>
        <rFont val="Arial"/>
        <family val="2"/>
      </rPr>
      <t>ESTADO ABIERTO - 779</t>
    </r>
    <r>
      <rPr>
        <sz val="9"/>
        <rFont val="Arial"/>
        <family val="2"/>
      </rPr>
      <t xml:space="preserve">
CDGRD LA GUAJIRA, ACTUALIZA INFORMACIÓN: MUNICIPIO: MAICAO - BARRIOS: PARRANTIAL 1, LA VICTORIA, ERIKA BEATRIZ, ONCE DE NOVIEMBRE, SANTO DOMINGO 1, SANTO DOMINGO 2, MAICAITO, VINCULA PALACIOS, FLOR DEL CAÑAGUATE, OSCAR MEJÍA, LIBERTADOR, ALMIRANTE PADILLA, NO HAY COMO DIOS, NUEVA ESPERANZA, ROJAS PINILLA, LUISA PÉREZ, VILLA LUZ, BELÉN DE JUDEA, CAÑAGUATE, LA MOSCA, LA UNIÓN, HARY FUMINAYA, CRISTO VIVE, CAMILO TORRES, VILLA MAICAO, COLOMBIA LIBRE, ALFONSO LÓPEZ, COMUNEROS, VILLA DAISY, FONSECA SIOSI, LUIS CARLOS GALAN, VILLA URIANA, MONTE BELLO, ÁFRICA, SIMÓN BOLÍVAR, LA FLORESTA, LA CONCEPCIÓN, NAZARETH, LA TORRE DE LA MAJAYURA, SAN AGUSTIN, PARAISO, DONITH VERGARA, 28 DE NOVIEMBRE, VILLA INÉS, SAN ANTONIO, MANANTIAL DE VIDA, MAJUPAY, LAS AMÉRICAS. -8 ASENTAMIENTO ASÍ: LA GLORIA DE DIOS, VIÑA DE JESÚS, LOS FUNDADORES, MIRAFLORES, SAGRADO CORAZÓN, LA BENDICIÓN DE DIOS 1, LA PISTA, VILLA CASTILLO. RESULTARON AFECTADOS; -8 COMUNIDADES INDÍGENAS ASÍ: MOKUMANA, LA ESPERANZA, LIMONCITO, PIPAMANA, MECHENA, ALAYUTH, JONNE, KALENTISUMANA. AFECTADAS Y;  -1 CORREGIMIENTO DE LA MAJAYURA  LA VEREDA DE SANTA CRUZ.  EVENTO: INUNDACIÓN - 21/10/2023 AFECTACIÓN: 1 PERSONAS FALLECIDA, 250 VIVIENDAS CON PÉRDIDA DE ENSERES, 958 FAMILIAS, 1500 PERSONAS ACCIONES: ATENDIDO POR CMGRD EN APOYO DEL CDGRD.</t>
    </r>
    <r>
      <rPr>
        <b/>
        <sz val="9"/>
        <rFont val="Arial"/>
        <family val="2"/>
      </rPr>
      <t xml:space="preserve"> ESTADO: CERRADO  - 786</t>
    </r>
  </si>
  <si>
    <r>
      <t xml:space="preserve">CDGRD HUILA, INFORMA: MUNICIPIO ALTAMIRA, VEREDA PAJIJI, EVENTO INCENDIO DE COBERTURA VEGETAL 21/10/2023, AFECTACIÓN PENDIENTE POR REPORTAR, ACCIONES EL CBV INFORMA QUE NO ESTÁN ATENDIENDO EL INCENDIO, DEBIDO A QUE NO TIENEN CONVENIO CON LA ALCALDÍA. ESTADO </t>
    </r>
    <r>
      <rPr>
        <b/>
        <sz val="9"/>
        <rFont val="Arial"/>
        <family val="2"/>
      </rPr>
      <t xml:space="preserve">ACTIVO - 778
</t>
    </r>
    <r>
      <rPr>
        <sz val="9"/>
        <rFont val="Arial"/>
        <family val="2"/>
      </rPr>
      <t>ACTUALIZACIÓN CDGRD HUILA: MUNICIPIO ALTAMIRA, VEREDA PAJIJI, EVENTO INCENDIO DE COBERTURA VEGETAL 21/10/2023, AFECTACIÓN NO HAY INFORMACIÓN SOBRE EL ESTADO ACTUAL Y HECTÁREAS CONSUMIDAS DEL EVENTO, ACCIONES EL CBV INFORMA QUE NO ESTÁN ATENDIENDO EL INCENDIO, DEBIDO A QUE NO TIENEN CONVENIO CON LA ALCALDÍA</t>
    </r>
    <r>
      <rPr>
        <b/>
        <sz val="9"/>
        <rFont val="Arial"/>
        <family val="2"/>
      </rPr>
      <t xml:space="preserve">. ESTADO ACTIVO - 780
</t>
    </r>
    <r>
      <rPr>
        <sz val="9"/>
        <rFont val="Arial"/>
        <family val="2"/>
      </rPr>
      <t>ACTUALIZACIÓN - DNBC INFORMA:
MUNICIPIO:  ALTAMIRA – HUILA, VEREDAS PAJIJI Y HATO BLANCO
EVENTO:  INCENDIO DE COBERTURA VEGETAL 21/10/2023
AFECTACIÓN:  100 HECTÁREAS DE VEGETACIÓN NATIVA
ACCIONES:  FECHA REPORTE: 24-10-2023 / 07:40 HORAS COMANDANTE DEL INCIDENTE: SARGENTO LIDIA TOVAR INFORME AVANCE OPERATIVO:  EL COMANDANTE LIDIA TOVAR DE BOMBEROS VOLUNTARIOS ALTAMIRA INFORMA, SE PRESENTA INCENDIO FORESTAL EN LAS VEREDAS PAJIJI Y HATO BLANCO, DONDE TRABAJAN UNIDADES BOMBERILES PARA CONTROLAR Y CONTENER EL FUEGO. 
RECURSOS
5 BOMBEROS ALTAMIRA
1 CAMIONETA DE INTERVENCIÓN RÁPIDA
2 MOTOCICLETAS</t>
    </r>
    <r>
      <rPr>
        <b/>
        <sz val="9"/>
        <rFont val="Arial"/>
        <family val="2"/>
      </rPr>
      <t xml:space="preserve">
ESTADO: ACTIVO  - 783
</t>
    </r>
    <r>
      <rPr>
        <sz val="9"/>
        <rFont val="Arial"/>
        <family val="2"/>
      </rPr>
      <t>DNBC ACTUALIZA INFORMACIÓN: DEPARTAMENTO: HUILA MUNICIPIO: ALTAMIRA - VEREDA PAUJIL Y HATO BLANCO EVENTO: INCENDIO DE COBERTURA VEGETAL - 21/10/2023 AFECTACIÓN: 150 HECTÁREAS DE VEGETACIÓN NATIVA ACCIONES: DNBC INFORMA: LA COMANDANTE LIDIA TOVAR DE BOMBEROS VOLUNTARIOS ALTAMIRA INFORMA, SE PRESENTA INCENDIO FORESTAL EN LAS VEREDAS PAJIJI Y HATO BLANCO, DONDE TRABAJAN UNIDADES BOMBERILES PARA CONTROLAR Y CONTENER EL FUEGO, AL MOMENTO SE TIENE REPORTE DE MÁS DE 100 HECTÁREAS DE AFECTACIÓN. RECURSOS 5 BOMBEROS ALTAMIRA 1 CAMIONETA DE INTERVENCIÓN RÁPIDA 2 MOTOCICLETA</t>
    </r>
    <r>
      <rPr>
        <b/>
        <sz val="9"/>
        <rFont val="Arial"/>
        <family val="2"/>
      </rPr>
      <t>S ESTADO: LIQUIDADO - 786</t>
    </r>
  </si>
  <si>
    <r>
      <t xml:space="preserve">CDGRD CUNDINAMARCA, INFORMA
MUNICIPIO: CAPARRAPÍ, ZONA RURAL
EVENTO: VENDAVAL- 17-10-2023
AFECTACIÓN: REALIZAN EDAN
ACCIONES: APOYA CMGRD
</t>
    </r>
    <r>
      <rPr>
        <b/>
        <sz val="9"/>
        <rFont val="Arial"/>
        <family val="2"/>
      </rPr>
      <t>ESTADO: ABIERTO. - 785</t>
    </r>
    <r>
      <rPr>
        <sz val="9"/>
        <rFont val="Arial"/>
        <family val="2"/>
      </rPr>
      <t xml:space="preserve">
ACTUALIZACIÓN CMGRD INFORMA: DEPARTAMENTO: CUNDINAMARCA
MUNICIPIO:  CAPARRAPÍ - ZONA RURAL  (VEREDAS: PARRI , MATA DE PLÁTANO, BARRO BLANCO, PENJAMO, BARRIAL AMARILLO Y ALTO DE RUEDAS)
EVENTO:  VENDAVAL 17/10/2023 . AFECTACIÓN: 10 VIVIENDAS, 10 FAMILIAS, 40 PERSONAS. ACCIONES: EVENTO ATENDIDO POR CMGRD Y COMUNIDAD. SE HACE ENTREGA DE TEJAS DE ZINC  A LAS  FAMILIAS AFECTADAS. </t>
    </r>
    <r>
      <rPr>
        <b/>
        <sz val="9"/>
        <rFont val="Arial"/>
        <family val="2"/>
      </rPr>
      <t xml:space="preserve">ESTADO: CERRADO - 787
</t>
    </r>
    <r>
      <rPr>
        <sz val="9"/>
        <rFont val="Arial"/>
        <family val="2"/>
      </rPr>
      <t xml:space="preserve">
</t>
    </r>
  </si>
  <si>
    <r>
      <t xml:space="preserve">CDGRD CHOCÓ INFORMA:
MUNICIPIO: LITORAL DEL SAN JUAN - ZONA URBANA Y RURAL
EVENTO: INUNDACIÓN 12/10/2023
AFECTACIÓN:  VARIAS VIVIENDAS INUNDADAS, POR AUMENTO DEL RÍO SAN JUAN Y EL RÍO COPOMA
ACCIONES: ATENDIDO POR ALCALDÍA Y CMGRD, REALIZAN EDAN.
</t>
    </r>
    <r>
      <rPr>
        <b/>
        <sz val="9"/>
        <rFont val="Arial"/>
        <family val="2"/>
      </rPr>
      <t>ESTADO:  ABIERTO - 754</t>
    </r>
    <r>
      <rPr>
        <sz val="9"/>
        <rFont val="Arial"/>
        <family val="2"/>
      </rPr>
      <t xml:space="preserve">
ACTUALIZACIÓN CMGRD INFORMA: DEPARTAMENTO: CHOCÓ. MUNICIPIO:  EL LITORAL DEL SAN JUAN - ZONA URBANA Y RURAL. SECTORES DE CORRIENTE PALO, GUACHAL, PUERTO MURILLO Y YAYITA COPAMÁ (COMUNIDAD INDIGENA) 
EVENTO: INUNDACIÓN  12/10/2023. AFECTACIÓN: 18 VIVIENDAS,  156 FAMILIAS, 285 PERSONAS,  CULTIVOS DE PANCOGER Y ANIMALES DE CORRAL. ACCIONES: EVENTO ATENDIDO POR CMGRD DONDE SE REALIZÓ EDAN. </t>
    </r>
    <r>
      <rPr>
        <b/>
        <sz val="9"/>
        <rFont val="Arial"/>
        <family val="2"/>
      </rPr>
      <t>ESTADO: CERRADO - 787</t>
    </r>
    <r>
      <rPr>
        <sz val="9"/>
        <rFont val="Arial"/>
        <family val="2"/>
      </rPr>
      <t xml:space="preserve">
</t>
    </r>
  </si>
  <si>
    <t>CULTIVOS DE PANCOGER, ANIMALES DE CORRAL</t>
  </si>
  <si>
    <t>48 VIVIENDAS EN RIESGO</t>
  </si>
  <si>
    <r>
      <t xml:space="preserve">CDGRD BOLÍVAR, INFORMA: MUNICIPIO: MAGANGUÉ, CORREGIMIENTO DE SANTA LUCÍA, EVENTO: EROSIÓN POR AUMENTO DE CAUDAL 25/10/2023, AFECTACIÓN: 5 VIVIENDAS DESTRUIDAS, 5 FAMILIAS, 20 PERSONAS, 48 VIVIENDAS EN RIESGO, ACCIONES: ATENDIDO POR EL CMGRD Y ENTIDADES DE RESPUESTA CON AYUDA DE LA COMUNIDAD, ESTADO: </t>
    </r>
    <r>
      <rPr>
        <b/>
        <sz val="9"/>
        <rFont val="Arial"/>
        <family val="2"/>
      </rPr>
      <t>CERRADO - 788</t>
    </r>
  </si>
  <si>
    <r>
      <t xml:space="preserve">CDGRD BOLÍVAR, INFORMA: MUNICIPIO: CARTAGENA, CORREGIMIENTO DE SINCERIN, EVENTO: INUNDACIÓN POR ROMPIMIENTO DE JARILLÓN 25/10/2023, AFECTACIÓN: PENDIENTE POR REPORTE DE EDAN, ACCIONES: ATIENDE CMGRD Y DCC DEL LUGAR QUIENES SE DISPONDRÁN A REALIZAR EDAN DURANTE LAS HORAS DE LA MAÑANA, ESTADO: </t>
    </r>
    <r>
      <rPr>
        <b/>
        <sz val="9"/>
        <rFont val="Arial"/>
        <family val="2"/>
      </rPr>
      <t>ABIERTO - 788</t>
    </r>
  </si>
  <si>
    <r>
      <t xml:space="preserve">CITEL DNBC - HUILA, INFORMA: MUNICIPIO: CAMPOALEGRE, VEREDA SARDINATA, FINCA LOS GUADUALES, EVENTO: INCENDIO DE COBERTURA VEGETAL 25/10/2023, AFECTACIÓN: 23 HECTÁREAS ENTRE PASTOS, CERCOS DE LIMÓN Y CULTIVOS DE PLÁTANO, ACCIONES: ATIENDE CMGRD Y CBV QUIEN INFORMA QUE AL LUGAR DE LA EMERGENCIA SE DESPLAZARON 3 BOMBEROS CON HERRAMIENTAS MANUALES Y BOMBAS DE ESPALDA, QUIENES REALIZARON MANIOBRAS DE CONTROL Y EXTINCIÓN LOGRANDO LA LIQUIDACIÓN DE LA DEFLAGRACIÓN, ESTADO: </t>
    </r>
    <r>
      <rPr>
        <b/>
        <sz val="9"/>
        <rFont val="Arial"/>
        <family val="2"/>
      </rPr>
      <t>LIQUIDADO - 788</t>
    </r>
  </si>
  <si>
    <r>
      <t xml:space="preserve">CMGRD MAGDALENA, INFORMA: MUNICIPIO: SANTA MARTA, BARRIOS TIMAYUI, ALPES, ONCE DE NOVIEMBRE Y NUEVA COLOMBIA, EVENTO: INUNDACIÓN 20/10/2023, AFECTACIÓN: 432 VIVIENDAS AVERIADAS, 432 FAMILIAS, 1728 PERSONAS, ACCIONES: ATENDIDO POR EL CMGRD Y CBV DEL MUNICIPIO JUNTO A LA COMUNIDAD, ESTADO: </t>
    </r>
    <r>
      <rPr>
        <b/>
        <sz val="9"/>
        <rFont val="Arial"/>
        <family val="2"/>
      </rPr>
      <t>CERRADO - 788</t>
    </r>
  </si>
  <si>
    <t xml:space="preserve">CDGRD ANTIOQUIA, INFORMA:
MUNICIPIO: NARIÑO, ZONA RURAL Y URBANA
EVENTO: VENDAVAL- 13-10-2023
AFECTACIÓN: 47 VIVIENDAS AVERIADAS EN TECHOS, DAÑOS EN MUEBLES Y ENSERES, 47 FAMILIAS, 180 PERSONAS, 1 CENTRO EDUCATIVO AFECTADOS, SIN LESIONADOS
ACCIONES: APOYO CMGRD- AHE- SUMINISTRO MATERIAL PARA REPARACIÓN DE CUBIERTAS
ESTADO: CERRADO. - 789
</t>
  </si>
  <si>
    <t xml:space="preserve">CDGRD SANTANDER, INFORMA:
MUNICIPIO: SANTA HELENA DEL OPÓN, VEREDA: SANTUARIO
EVENTO: MOVIMIENTO EN MASA- 25-10-2023
AFECTACIÓN: 1 VÍA-  CIERRE DE LA VÍA HACIA EL MUNICIPIO DE LA PAZ, SIN LESIONADOS
ACCIONES: APOYA CMGRD- MAQUINARIA AMARILLA
ESTADO: CERRADO. - 789
</t>
  </si>
  <si>
    <t xml:space="preserve">CDGRD BOLÍVAR, INFORMA
MUNICIPIO: SAN JACINTO DEL CAUCA- AFUERAS DE LA CABECERA MUNICIPAL
EVENTO: TORMENTA ELÉCTRICA- 25-10-2023
AFECTACIÓN: 1 HERIDO- SOLDADO DEL BATALLÓN RIFLE, TRASLADADO A CENTRO ASISTENCIAL
ACCIONES: APOYO CMGRD
ESTADO: CERRADO. - 789
</t>
  </si>
  <si>
    <t xml:space="preserve"> CDGRD HUILA Y DNBC, INFORMAN
MUNICIPIO: VILLAVIEJA, VEREDA: HATO NUEVO
EVENTO: INCENDIO DE COBERTURA VEGETAL- 25-10-2023
AFECTACIÓN: 60 HECTÁREAS DE PASTO Y RASTROJO SECO
ACCIONES: APOYARON CMGRD, BOMBEROS- 12 UNIDADES
ESTADO: LIQUIDADO. - 789
</t>
  </si>
  <si>
    <t xml:space="preserve">CDGRD HUILA, INFORMA:
MUNICIPIO: PITALITO, VEREDAS: EL TRIUNFO Y SANTA RITA, CORREGIMIENTO: CHARGUAYACO
EVENTO: INCENDIO DE COBERTURA VEGETAL- 25-10-2023
AFECTACIÓN: EN VERIFICACIÓN
ACCIONES: APOYARON CMGRD, BOMBEROS DE PITALITO
ESTADO: LIQUIDADO. - 789
</t>
  </si>
  <si>
    <t xml:space="preserve">CDGRD HUILA, INFORMA:
MUNICIPIO: PITALITO, VEREDA: LA MESETA, CORREGIMIENTO: CHILLURCO
EVENTO: SEQUÍA- 25-10-2023
AFECTACIÓN: DESABASTECIMIENTO DE AGUA, DEBIDO A LA REDUCCIÓN DEL CAUDAL DE LA QUEBRADA LA PALMA, QUE ABASTECE A 30 FAMILIAS Y LA ESCUELA VEREDA MESETAS. POR EL MOMENTO SE REALIZA RACIONAMIENTO DEPENDIENDO DE LA DISPONIBILIDAD DE AGUA POR DÍA. REDUCCIÓN DE CAUDAL DEL 90% SEGÚN COMUNIDAD. 
ACCIONES: APOYAN CMGRD, BOMBEROS
ESTADO: CERRADO. - 789
</t>
  </si>
  <si>
    <t>12 ESTABLECIMIENTOS</t>
  </si>
  <si>
    <t xml:space="preserve">CDGRD CHOCÓ INFORMA:
MUNICIPIO: EL LITORAL DEL SAN JUAN - ZONA URBANA
EVENTO: INCENDIO DE ESTRUCTURAL 25/10/2023
AFECTACIÓN: 1 PERSONA LESIONADA, 2 VIVIENDAS DESTRUIDAS, 2 FAMILIAS CON DAÑOS DE BIENES Y ENSERES, 3 FAMILIAS, 14 PERSONAS
ACCIONES:  CMGRD Y COMUNIDAD AYUDARON, SE LES BRINDÓ APOYO A LAS FAMILIAS CON EL EQUIPO PSICOSOCIAL DE LA ALCALDÍA, A LAS FAMILIAS SE LES ACONDICIONÓ UN ALBERGUE PARA QUE PASARÁN LA NOCHE PERO ELLOS PREFIRIERON QUEDARSE DONDE VECINOS DEL SECTOR.
ESTADO: LIQUIDADO - 790
</t>
  </si>
  <si>
    <t xml:space="preserve">CDGRD ANTIOQUIA DAGRAN INFORMA:
MUNICIPIO:  ARGELIA - ZONA URBANA Y RURAL
EVENTO:  VENDAVAL  22/10/2023
AFECTACIÓN:  4 VIVIENDAS AVERIADAS, 5 FAMILIAS, 20 PERSONAS, 1 CENTRO EDUCATIVO, 1 CENTRO DEPORTIVO, 1 ESTACIÓN DE POLICÍA
ACCIONES:   ATENDIÓ ALCALDÍA, CMGRD, DADO QUE YA NO SE TIENE MATERIALES PARA LA ATENCIÓN A DAMNIFICADOS POR VENDAVALES, SE PROCEDE A SOLICITAR AYUDA A DAGRAN
ESTADO:  CERRADO - 790
</t>
  </si>
  <si>
    <t>CDGRD CESAR INFORMA:
MUNICIPIO: MANAURE - VEREDA PIE DEL CIELO, VEREDA SÁBANAS DE LEÓN, BARRIOS (CAB. M/PAL) 21 ENERO, SANTA INÉS, NUEVO MILENIO, 28 DE SEPTIEMBRE, PEPE CASTRO 
EVENTO:  AVENIDA TORRENCIAL 26/10/2023 INUNDACIÓN
AFECTACIÓN:  SE PRESENTÓ DESLIZAMIENTO DE SUELO ZONA VEREDAL, TAPONAMIENTO VÍAS PIE DEL CIELO Y SÁBANAS DE LEÓN , DESBORDAMIENTO DEL ARROYO SECO, INUNDACIÓN DE VARIAS VIVIENDAS (AÚN POR CONFIRMAR FAMILIAS) EN LOS BARRIOS REPORTADOS
ACCIONES:  ATIENDE ALCALDÍA, CMGRD, REALIZAN EDAN
ESTADO:  ABIERTO - 790</t>
  </si>
  <si>
    <t xml:space="preserve">CDGRD CUNDINAMARCA INFORMA:
MUNICIPIO:  VIOTÁ – ZONA URBANA
EVENTO:  INUNDACIÓN 26/10/2023
AFECTACIÓN:  10 VIVIENDAS, 10 FAMILIAS, 12 ESTABLECIMIENTOS COMERCIALES
ACCIONES:  ATENDIÓ CMGRD Y BOMBEROS
ESTADO:  CERRADO - 790
</t>
  </si>
  <si>
    <r>
      <t xml:space="preserve">ENLACE DE EJÉRCITO NACIONAL INFORMA: DEPARTAMENTO:  NORTE DE SANTANDER. MUNICIPIO: TEORAMA VEREDA CATATUMBO. EVENTO: TORMENTA ELÉCTRICA. 10/10/2023  AFECTACIÓN:  1 PERSONA FALLECIDA. ACCIONES:  EL SOLDADO PROFESIONAL DEL BATALLÓN 11 CP “C” - C2  RESIDE UNA DESCARGA ELÉCTRICA PRODUCTO DE UN RAYO DÓNDE QUEDA SIN SIGNOS VITALES EN EL SITIO. EVENTO ATENDIDO POR  EJÉRCITO NACIONAL (ENFERMERO DE COMBATE). 
ESTADO:  </t>
    </r>
    <r>
      <rPr>
        <b/>
        <sz val="9"/>
        <rFont val="Arial"/>
        <family val="2"/>
      </rPr>
      <t>CERRADO - 791</t>
    </r>
    <r>
      <rPr>
        <sz val="9"/>
        <rFont val="Arial"/>
        <family val="2"/>
      </rPr>
      <t xml:space="preserve">
</t>
    </r>
  </si>
  <si>
    <r>
      <t xml:space="preserve">CDGRD CALDAS INFORMA: MUNICIPIO: NEIRA - SECTOR LLANO GRANDE EVENTO: MOVIMIENTO EN MASA - 26/10/2023 AFECTACIÓN: 1 VÍA TERCIARIA POR PÉRDIDA DE LA BANCA ACCIONES: ATENDIDO POR CMGRD Y MAQUINARIA LOCAL ESTADO: </t>
    </r>
    <r>
      <rPr>
        <b/>
        <sz val="9"/>
        <rFont val="Arial"/>
        <family val="2"/>
      </rPr>
      <t>CERRADO - 792</t>
    </r>
  </si>
  <si>
    <r>
      <t xml:space="preserve">CDGRD NORTE DE SANTANDER INFORMA: MUNICIPIO: CÁCHIRA - VEREDA GUERRERO EVENTO: MOVIMIENTO EN MASA - 27/10/2023 AFECTACIÓN: 1 PÉRDIDA DE LA BANCA EN LA VÍA SECUNDARIA QUE COMUNICA A CÁCHIRA CON BUCARAMANGA ACCIONES: ATENDIDO POR CMGRD Y MAQUINARIA LOCAL ESTADO: </t>
    </r>
    <r>
      <rPr>
        <b/>
        <sz val="9"/>
        <rFont val="Arial"/>
        <family val="2"/>
      </rPr>
      <t>CERRADO - 792</t>
    </r>
  </si>
  <si>
    <r>
      <t xml:space="preserve">CDGRD NORTE DE SANTANDER INFORMA: MUNICIPIO: ARBOLEDA - VEREDA GUACAMAYA EVENTO: MOVIMIENTO EN MASA - 26/10/2023 AFECTACIÓN: 2 HECTÁREAS EN CULTIVOS DE CAÑA ACCIONES: ATENDIDO POR CMGRD ESTADO: </t>
    </r>
    <r>
      <rPr>
        <b/>
        <sz val="9"/>
        <rFont val="Arial"/>
        <family val="2"/>
      </rPr>
      <t>CERRADO - 792</t>
    </r>
  </si>
  <si>
    <t xml:space="preserve">SGC, INFORMA
REGIÓN: VIGÍA DEL FUERTE - ANTIOQUIA, COLOMBIA
FECHA:2023-10-27 16:22 
HORA LOCAL (2023-10-27 21:22 UTC)
LATITUD:6.50 
GRADOS NORTE
LONGITUD:76.58 
GRADOS OESTE
MAGNITUD:3.5
PROFUNDIDAD:
SUPERFICIAL (MENOR A 30 KM)
MUNICIPIOS CERCANOS:
BOJAYÁ (BELLAVISTA) (CHOCÓ) A 36 KM, VIGÍA DEL FUERTE (ANTIOQUIA) A 36 KM, FRONTINO (ANTIOQUIA) A 58 KM. SIN AFECTACIONES REPORTADAS A LA HORA. - 793
</t>
  </si>
  <si>
    <t xml:space="preserve">CDGRD NORTE DE SANTANDER, INFORMA:
MUNICIPIO: MUTISCUA, BARRIO: LA MERCED
EVENTO: COLAPSO ESTRUCTURAL - 26-10-2023
AFECTACIÓN: 1 VIVIENDA DESTRUIDA, 1 FAMILIA, 5 PERSONAS DAMNIFICADAS, SIN LESIONADOS
ACCIONES: APOYO CMGRD
ESTADO: CERRADO. - 793
</t>
  </si>
  <si>
    <t xml:space="preserve">CDGRD QUINDÍO, INFORMA:
MUNICIPIO: CALARCÁ, BARRIO: GIRALDO
EVENTO: CRECIENTE SÚBITA- QUEBRADA: EL PESCADOR- 26-10-2023
AFECTACIÓN: 4 VIVIENDAS INUNDADAS, DAÑOS EN MUEBLES Y ENSERES, 4 FAMILIAS, 12 PERSONAS AFECTADAS, SIN LESIONADOS
ACCIONES: APOYO CMGRD
ESTADO: CERRADO. - 793
</t>
  </si>
  <si>
    <t xml:space="preserve">
SGC INFORMA
OCÉANO PACÍFICO
ID DEL SISMO: SGC2023VFFSPP
MAGNITUD: 3
HORA LOCAL: 2023-10-28 01:58:27
LATITUD: 6.91°
PROFUNDIDAD: 36 KM
HORA UTC: 2023-10-28 06:58:27
LONGITUD: -77.77°
MUNICIPIOS CERCANOS: JURADÓ (CHOCÓ) A 21 KM, BAHÍA SOLANO (MUTIS) (CHOCÓ) A 87 KM, RIOSUCIO (CHOCÓ) A 93 KM
ESTADO: CERRADO - 794
</t>
  </si>
  <si>
    <t xml:space="preserve">CDGRD CUNDINAMARCA INFORMA:
MUNICIPIO:  LA MESA - VEREDA EL CANAI SECTOR LAS MARGARITAS
EVENTO:  INCENDIO ESTRUCTURAL 19/10/2023
AFECTACIÓN:  1 VIVIENDA DESTRUIDA, 1 FAMILIA CON DAÑOS DE BIENES Y ENSERES, PERDIDAS DE ANIMALES DE CORRAL AL PARECER POR UNA EXPLOSIÓN DE ACUMULACIÓN DE GAS
ACCIONES:  ATENDIDO POR  BOMBEROS
ESTADO:  LIQUIDADO - 794
</t>
  </si>
  <si>
    <r>
      <t xml:space="preserve">CDGRD BOLÍVAR INFORMA: MUNICIPIO: SANTA CATALINA - CABECERA MUNICIPAL EVENTO: INUNDACIÓN - 28/10/2023 AFECTACIÓN: 100 VIVIENDAS CON PÉRDIDA DE ENSERES, 100 FAMILIAS, 380 PERSONAS ACCIONES: ATENDIDO POR CMGRD Y ENTIDADES DEL SNGRD ESTADO: </t>
    </r>
    <r>
      <rPr>
        <b/>
        <sz val="9"/>
        <rFont val="Arial"/>
        <family val="2"/>
      </rPr>
      <t>CERRADO - 795</t>
    </r>
  </si>
  <si>
    <t>1 CEDE DE LA REGISTRADURIA</t>
  </si>
  <si>
    <r>
      <t xml:space="preserve">CDGRD CESAR INFORMA: MUNICIPIO: GAMARRA - CABECERA MUNICIPAL EVENTO: INCENDIO ESTRUCTURAL - 28/10/2023 AFECTACIÓN: 1 PERSONA FALLECIDA, 4 PERSONAS LESIONADAS REMITIDAS A CENTROS ASISTENCIALES, 1 SEDE DONDE FUNCIONAN OFICINAS DE LA REGISTRADURÍA DEL MUNICIPIO DESTRUIDA ACCIONES: ATENDIDO POR CMGRD, EN APOYO BOMBEROS AGUACHICA, POLICÍA NACIONAL Y EJERCITO NACIONAL, ESTADO: </t>
    </r>
    <r>
      <rPr>
        <b/>
        <sz val="9"/>
        <rFont val="Arial"/>
        <family val="2"/>
      </rPr>
      <t>CERRADO - 795</t>
    </r>
  </si>
  <si>
    <r>
      <t xml:space="preserve">CDGRD ANTIOQUIA INFORMA: MUNICIPIO: COCORNÁ - ZONA RURAL EVENTO: VENDAVAL - 23/10/2023 AFECTACIÓN: 74 VIVIENDAS CON PÉRDIDA DE CUBIERTAS, 74 FAMILIAS, 152 PERSONAS ACCIONES: ATENDIDO POR CMGRD ESTADO: </t>
    </r>
    <r>
      <rPr>
        <b/>
        <sz val="9"/>
        <rFont val="Arial"/>
        <family val="2"/>
      </rPr>
      <t>CERRADO - 795</t>
    </r>
  </si>
  <si>
    <r>
      <t>CMGRD INFORMA: DEPARTAMENTO: CHOCÓ . MUNICIPIO:  BAJO BAUDÓ - CORREGIMIENTO PIZARRO  SECTOR BOCA DE NAE. EVENTO: ACCIDENTE DE TRANSPORTE MARÍTIMO O FLUVIAL 28/10/2023. AFECTACIÓN: 4 PERSONAS FALLECIDAS. ACCIONES:  A LAS 11:00 SE REPORTA ACCIDENTE FLUVIAL EN  EL SECTOR BOCA DE NAE - PIZARRO  DONDE SE TRANSPORTABAN  36 PERSONAS QUE SE TRASLADABAN PARA SUFRAGAR EN EL CORREGIMIENTO, 4 PERSONAS FEMENINAS FALLECIERON POR INMERSIÓN. EL EVENTO ES ATENDIDO POR LA COMUNIDAD, DCC (2 UNIDADES) Y BOMBEROS DEL MUNICIPIO (2 UNIDADES)
ESTADO:</t>
    </r>
    <r>
      <rPr>
        <b/>
        <sz val="9"/>
        <rFont val="Arial"/>
        <family val="2"/>
      </rPr>
      <t xml:space="preserve"> CERRADO - 796</t>
    </r>
    <r>
      <rPr>
        <sz val="9"/>
        <rFont val="Arial"/>
        <family val="2"/>
      </rPr>
      <t xml:space="preserve">
</t>
    </r>
  </si>
  <si>
    <r>
      <t>DELEGACIÓN DE BOMBEROS DE CUNDINAMARCA INFORMA: MUNICIPIO: PARATEBUENO - VEREDA EUROPA FINCA EL ENCANTO. EVENTO: INCENDIO DE COBERTURA VEGETAL 27/10/2023 . AFECTACIÓN: 10 HECTÁREAS DE PASTIZALES. ACCIONES:  EVENTO ATENDIDO POR CMGRD Y BOMBEROS DEL MUNICIPIO
ESTADO:</t>
    </r>
    <r>
      <rPr>
        <b/>
        <sz val="9"/>
        <rFont val="Arial"/>
        <family val="2"/>
      </rPr>
      <t xml:space="preserve">  LIQUIDADO - 796</t>
    </r>
    <r>
      <rPr>
        <sz val="9"/>
        <rFont val="Arial"/>
        <family val="2"/>
      </rPr>
      <t xml:space="preserve">
</t>
    </r>
  </si>
  <si>
    <r>
      <t xml:space="preserve">DCC INFORMA: DEPARTAMENTO: ATLÁNTICO, MUNICIPIO:  PUERTO COLOMBIA BARRIO NUEVO HORIZONTE, LOMA,  ALTOS DE CUPINO, EVENTO: MOVIMIENTO EN MASA 28/10/2023. AFECTACIÓN: 12 VIVIENDAS, 13 FAMILIAS, 20 PERSONAS , ACCIONES: EVENTO ATENDIDO POR CMGRD Y DCC (4 UNIDADES 1 VEHÍCULO), ESTADO: </t>
    </r>
    <r>
      <rPr>
        <b/>
        <sz val="9"/>
        <rFont val="Arial"/>
        <family val="2"/>
      </rPr>
      <t>CERRADO - 796</t>
    </r>
  </si>
  <si>
    <r>
      <t xml:space="preserve">DCC INFORMA: DEPARTAMENTO: ATLÁNTICO, MUNICIPIO: SABANALARGA CORREGIMIENTO COLOMBIA, EVENTO: INUNDACIÓN 27/10/2023, AFECTACIÓN: 17 FAMILIAS, 16 VIVIENDAS, 65 PERSONAS, ACCIONES: EVENTO ATENDIDO POR CMGRD Y DCC (4 UNIDADES Y 1 VEHÍCULO), ESTADO:  </t>
    </r>
    <r>
      <rPr>
        <b/>
        <sz val="9"/>
        <rFont val="Arial"/>
        <family val="2"/>
      </rPr>
      <t>CERRADO - 796</t>
    </r>
  </si>
  <si>
    <r>
      <t xml:space="preserve">CDGRD INFORMA: DEPARTAMENTO: ATLÁNTICO. MUNICIPIO: BARRANQUILLA - BARRIO VILLA CARACAS. EVENTO:  DESLIZAMIENTO 28/10/2023. AFECTACIÓN: 39 FAMILIAS, 60 PERSONAS, 25 VIVIENDAS.  ACCIONES:  EVENTO ATENDIDO POR CMGRD Y DCC (4 UNIDADES Y 1 VEHÍCULO). ESTADO:  </t>
    </r>
    <r>
      <rPr>
        <b/>
        <sz val="9"/>
        <rFont val="Arial"/>
        <family val="2"/>
      </rPr>
      <t>CERRADO - 796</t>
    </r>
  </si>
  <si>
    <r>
      <t xml:space="preserve">CDGRD INFORMA: DEPARTAMENTO: BOLÍVAR. MUNICIPIO: TURBACO - CORREGIMIENTO CAÑAVERAL. EVENTO:  VENDAVAL 28/10/2023. AFECTACIÓN: 7 FAMILIAS, 28 PERSONAS, 7 VIVIENDAS, 1 HECTÁREA. ACCIONES:  EVENTO ATENDIDO POR CMGRD Y DCC (14 UNIDADES). ESTADO:  </t>
    </r>
    <r>
      <rPr>
        <b/>
        <sz val="9"/>
        <rFont val="Arial"/>
        <family val="2"/>
      </rPr>
      <t>CERRADO - 796</t>
    </r>
  </si>
  <si>
    <t>1 TUBERIA DE GAS</t>
  </si>
  <si>
    <t xml:space="preserve">CDGRD BOYACÁ INFORMA:
MUNICIPIO:  PAUNA - VEREDA IBA CAPI Y LA PEÑA
EVENTO:  MOVIMIENTO EN MASA 28/10/2023
AFECTACIÓN:  1 VÍA TERCIARIA AFECTADA POR MATERIAL Y LODOS
ACCIONES:  ATENDIDO POR CMGRD
ESTADO: CERRADO - 797
</t>
  </si>
  <si>
    <t xml:space="preserve">DELEGACIÓN BOMBEROS CUNDINAMARCA INFORMA:
MUNICIPIO:  LA MESA - ZONA RURAL
EVENTO:  INCENDIO ESTRUCTURAL 29/10/2023
AFECTACIÓN:  1 VIVIENDA DESTRUIDA, 1 FAMILIA, SIN LESIONADOS.
ACCIONES:  ATENDIDO POR BOMBEROS CON 4 UNIDADES
ESTADO:  LIQUIDADO - 797
</t>
  </si>
  <si>
    <t xml:space="preserve">DELEGACIÓN BOMBEROS CUNDINAMARCA INFORMA:
MUNICIPIO:  SAN JUAN DE RIO SECO - CHAGUANÍ 
EVENTO:  INCENDIO ESTRUCTURAL 29/10/2023
AFECTACIÓN:  1 VIVIENDA DESTRUIDA, 1 FAMILIA. AL PARECER SE DEJÓ PRENDIDA UNA VELADORA LA CUAL PROVOCA EL INCENDIO
ACCIONES:  ATENDIDO POR BOMBEROS CON 5 UNIDADES
ESTADO:  LIQUIDADO - 797
</t>
  </si>
  <si>
    <t xml:space="preserve">IDIGER SIRE INFORMA:
MUNICIPIO: BOGOTÁ, D.C., AVENIDA 68, CALLE 68 HASTA CALLE 72
EVENTO:  CASO FORTUITO 29/10/2023
AFECTACIÓN: SE PRESENTA ROMPIMIENTO DE TUBERÍA DE GAS DE 4 PULGADAS POR MAQUINARIA QUE TRABAJA EN LA VÍA, SE EVACUARON 2.000 PERSONAS A 800 MTS A LA REDONDA  
ACCIONES:  ATIENDE IDIGER, BOMBEROS, SDS, SDM, GAS NATURAL, EMPRESA DE ACUEDUCTO, ALCALDÍA LOCAL. BOMBEROS DE LA ESTACIÓN PUENTE ARANDA, FERIAS, CENTRAL Y NUESTROS GRUPOS ESPECIALIZADOS DE MATERIALES PELIGROSOS SART Y EQUIPO TÉCNICO DE RESCATE 
ESTADO:  CERRADO - 797
</t>
  </si>
  <si>
    <t xml:space="preserve">DELEGACIÓN BOMBEROS CUNDINAMARCA, PONALSAR Y CRUZ ROJA INFORMAN:
MUNICIPIO: SUTATAUSA - VEREDA PEÑAS DE BOQUERÓN, MINA EL TELAR
EVENTO: ACCIDENTE MINERO 29/10/2023
AFECTACIÓN:  3 PERSONAS LESIONADAS (2 PERSONAS FUERON TRASLADADAS AL HOSPITAL SIMÓN BOLÍVAR DE BOGOTÁ). AL PARECER FUE GENERADO POR UNA EXPLOSIÓN DENTRO DE LA MINA
ACCIONES: ATENDIDO POR BOMBEROS UBATÉ, APOYO PONALSAR, CRUZ ROJA Y POLICÍA
ESTADO:  CERRADO - 797
</t>
  </si>
  <si>
    <t xml:space="preserve">MINSALUD INFORMA:
MUNICIPIO:  ATRATO - CHOCÓ, CABECERA MUNICIPAL DE YOTO 
EVENTO: CASO FORTUITO 29/10/2023
AFECTACIÓN:  5 PERSONAS FALLECIDAS (INDÍGENAS QUE VIAJABAN EN UNA CHIVA Y CUANDO BAJARON SE APOYARON EN UN PUNTO DE ESTE PUENTE DONDE PASABA UN CABLE DE ALTA TENSIÓN, RECIBIENDO UNA DESCARGA ELÉCTRICAS)
ACCIONES:  ATENDIDO POR COMUNIDAD
ESTADO:  CERRADO - 797
</t>
  </si>
  <si>
    <t>1 HOTEL: PUERTO VIGÍA-</t>
  </si>
  <si>
    <t xml:space="preserve">
CMGRD CARTAGENA- BOLÍVAR, INFORMA
MUNICIPIO CARTAGENA, HOTEL: PUERTO VIGÍA- BARRIO: ALBORNOZ- VÍA MAMONAL- CARRERA 56 # 2-54 
EVENTO INCENDIO ESTRUCTURAL- 30-10-2023
AFECTACIÓN 1 PERSONA HERIDA, TRASLADADA A UN CENTRO ASISTENCIAL EN AMBULANCIA, LA HABITACIÓN RESULTÓ AFECTADA EN EL TECHO PAREDES INTERIORES, PUERTA PRINCIPAL, CIELO RASO, BAÑO Y ÁREAS COMUNES DEL HOTEL EN EL TERCER PISO, VARIAS HABITACIONES TAMBIÉN RESULTARON AFECTADAS POR LA PROPAGACIÓN DEL HUMO. EL CONTENIDO DE LA HABITACIÓN COMO CAMAS, VENTILADORES, TV MUEBLES GUARDA ROPA, ZAPATOS Y ROPA DE USO PERSONAL
ACCIONES APOYARON CMGRD, BOMBEROS
ESTADO CERRADO. - 798
</t>
  </si>
  <si>
    <r>
      <t xml:space="preserve">ENLACE EJÉRCITO UNGRD, INFORMA: DEPARTAMENTO BOLÍVAR, MUNICIPIO: ARJONA, CALLE LA ESPERANZA, DEL BARRIO SAN RAFAEL DE LA CRUZ, EVENTO: INCENDIO ESTRUCTURAL 16/07/2023, AFECTACIÓN: 1 VIVIENDA DESTRUIDA, 1 FAMILIA, 1 MENOR DE 4 AÑOS FALLECIDA, 1 MENOR HERIDA, ACCIONES: ATENDIDO POR CMGRD Y ENTIDADES DE GRD DEL MUNICIPIO CON EL APOYO DE LA COMUNIDAD, </t>
    </r>
    <r>
      <rPr>
        <b/>
        <sz val="9"/>
        <rFont val="Arial"/>
        <family val="2"/>
      </rPr>
      <t>ESTADO LIQUIDADO - 518</t>
    </r>
  </si>
  <si>
    <r>
      <t xml:space="preserve">CDGRD BOLÍVAR INFORMA
MUNICIPIO ARJONA - ZONA URBANA Y RURAL
EVENTO VENDAVAL 31/07/2023
AFECTACIÓN 45 VIVIENDAS AVERIADAS EN TECHOS, 45 FAMILIAS, 160 PERSONAS, 1 INSTITUCIÓN EDUCATIVA, 1 ESCENARIO DEPORTIVO Y DAÑOS EN VARIOS CULTIVOS. SIN LESIONADOS
ACCIONES ATENDIÓ CMGRD, SE HAN HECHO LAS VISITAS PERTINENTES Y EVALUACIÓN DE DAÑOS A LAS VIVIENDAS Y PREDIOS AFECTADOS. SE HIZO UNA CONVOCATORIA EXTRAORDINARIA CON EL  CMGRD PARA PROCEDER A TOMAR ACCIONES SOBRE EL EVENTO EN MENCIÓN Y COMUNIDAD
</t>
    </r>
    <r>
      <rPr>
        <b/>
        <sz val="9"/>
        <rFont val="Arial"/>
        <family val="2"/>
      </rPr>
      <t>ESTADO CERRADO - 562</t>
    </r>
    <r>
      <rPr>
        <sz val="9"/>
        <rFont val="Arial"/>
        <family val="2"/>
      </rPr>
      <t xml:space="preserve">
ACTUALIZACIÓN CDGRD BOLÍVAR, INFORMA
MUNICIPIO: ARJONA, CORREGIMIENTO DE SINCERIN
EVENTO:  VENDAVAL CON POSTERIORES LLUVIAS QUE CAUSARON INUNDACIONES 31/07/2023
AFECTACIÓN: 82 FAMILIAS, 320 PERSONAS, 82 VIVIENDAS AVERIADAS
ACCIONES: ATENDIDO POR EL CMGRD Y ENTIDADES DE GRD DEL MUNICIPIO. SE HAN HECHO LAS VISITAS PERTINENTES Y EVALUACIÓN DE DAÑOS A LAS VIVIENDAS Y PREDIOS AFECTADOS.
</t>
    </r>
    <r>
      <rPr>
        <b/>
        <sz val="9"/>
        <rFont val="Arial"/>
        <family val="2"/>
      </rPr>
      <t xml:space="preserve">ESTADO: CERRADO - 567
</t>
    </r>
    <r>
      <rPr>
        <sz val="9"/>
        <rFont val="Arial"/>
        <family val="2"/>
      </rPr>
      <t>ACTUALIZACIÓN CDGRD BOLÍVAR: MUNICIPIO: ARJONA, ZONA URBANA Y CORREGIMIENTO DE SINCERIN, EVENTO VENDAVAL 31/07/2023, AFECTACIÓN: 82 FAMILIAS, 320 PERSONAS, 82 VIVIENDAS AVERIADAS, ACCIONES: ATENDIDO POR EL CMGRD Y ENTIDADES DE GRD DEL MUNICIPIO. SE DECLARA CALAMIDAD PÚBLICA MEDIANTE DECRETO NO. 2023080301 DEL 03 DE AGOSTO DE 2023,</t>
    </r>
    <r>
      <rPr>
        <b/>
        <sz val="9"/>
        <rFont val="Arial"/>
        <family val="2"/>
      </rPr>
      <t xml:space="preserve"> ESTADO: CERRADO - 616
</t>
    </r>
    <r>
      <rPr>
        <sz val="9"/>
        <rFont val="Arial"/>
        <family val="2"/>
      </rPr>
      <t xml:space="preserve">ACTUALIZACIÓN CDGRD BOLÍVAR, INFORMA
MUNICIPIO: ARJONA, CORREGIMIENTO: SINCERÍN
EVENTO: INUNDACIÓN- 25-10-2023
AFECTACIÓN: SE PRESENTÓ ROMPIMIENTO DE JARILLÓN- ARROYO TORO, REALIZAN EDAN 
ACCIONES: APOYAN CMGRD Y DCC </t>
    </r>
    <r>
      <rPr>
        <b/>
        <sz val="9"/>
        <rFont val="Arial"/>
        <family val="2"/>
      </rPr>
      <t xml:space="preserve">
ESTADO: ABIERTO. - 789</t>
    </r>
  </si>
  <si>
    <r>
      <rPr>
        <sz val="9"/>
        <rFont val="Arial"/>
        <family val="2"/>
      </rPr>
      <t xml:space="preserve">CDGRD SANTANDER, INFORMA: MUNICIPIO: MOLAGAVITA, VEREDAS HIGUERONES, POTRERO RODRÍGUEZ, CANEY Y NARANJO, EVENTO: GRANIZADA 24/10/2023, AFECTACIÓN: AFECTACIÓN EN CULTIVOS DE TOMATE, MAÍZ, TOMATE Y PIMENTÓN. SE ADELANTA LA EVALUACIÓN DE DAÑOS. ACCIONES: SE ADELANTA LA EVALUACIÓN DE DAÑOS POR PARTE DEL CMGRD Y ENTIDADES DE RESPUESTA DEL MUNICIPIO, </t>
    </r>
    <r>
      <rPr>
        <b/>
        <sz val="9"/>
        <rFont val="Arial"/>
        <family val="2"/>
      </rPr>
      <t xml:space="preserve">ESTADO: ABIERTO - 784
</t>
    </r>
    <r>
      <rPr>
        <sz val="9"/>
        <rFont val="Arial"/>
        <family val="2"/>
      </rPr>
      <t>ACTUALIZACIÓN CDGRD SANTANDER, INFORMA
MUNICIPIO MOLAGAVITA, VEREDAS: HIGUERONES, POTRERO RODRÍGUEZ, CANEY Y NARANJO
EVENTO GRANIZADA 24-10-2023
AFECTACIÓN 20 FAMILIAS AFECTADAS EN CULTIVOS DE TOMATE, MAÍZ, TOMATE Y PIMENTÓN
ACCIONES: APOYA CMGRD</t>
    </r>
    <r>
      <rPr>
        <b/>
        <sz val="9"/>
        <rFont val="Arial"/>
        <family val="2"/>
      </rPr>
      <t xml:space="preserve">
ESTADO CERRADO. - 789
</t>
    </r>
  </si>
  <si>
    <t>PÉRDIDAS DE CULTIVOS DE TOMATE, MAÍZ, TOMATE Y PIMENTÓN.</t>
  </si>
  <si>
    <r>
      <t xml:space="preserve">CDGRD HUILA  INFORMA:
MUNICIPIO: ALGECIRAS - VEREDA TIERRA Y LIBERTAD
EVENTO:  INCENDIO DE COBERTURA VEGETAL 24/10/2023
AFECTACIÓN: PENDIENTE EN EVALUACIÓN
ACCIONES:  ATENDIDO POR 8 UNIDADES DEL CBV DEL ALGECIRAS Y COMUNIDAD
</t>
    </r>
    <r>
      <rPr>
        <b/>
        <sz val="9"/>
        <rFont val="Arial"/>
        <family val="2"/>
      </rPr>
      <t>ESTADO: ACTIVO - 783</t>
    </r>
    <r>
      <rPr>
        <sz val="9"/>
        <rFont val="Arial"/>
        <family val="2"/>
      </rPr>
      <t xml:space="preserve">
DNBC ACTUALIZA INFORMACIÓN: DEPARTAMENTO: HUILA MUNICIPIO: ALGECIRAS - VEREDAS TIERRA Y LIBERTAD EVENTO: INCENDIO DE COBERTURA VEGETAL - 24/10/2023 AFECTACIÓN: PENDIENTE EVALUACIÓN ACCIONES: DNBC INFORMA: EL COMANDANTE BLADIMIR MONTIEL DE BOMBEROS VOLUNTARIOS ALGECIRAS INFORMA, SE SUSPENDE LABORES DE EXTINCIÓN A LAS 19:00 HORAS, POR SEGURIDAD DE LAS UNIDADES QUE SE ENCONTRABAN EN TERRENO, EN EL PUNTO SE REALIZARON MANIOBRAS DE CONTROL CON HERRAMIENTAS MANUALES Y ATAQUE DE CHORRO DIRECTO CON MOTOBOMBA MARK-3, MÁQUINAS M1 Y M2, EN ARTICULACIÓN CON BOMBEROS ALTAMIRA, QUEDANDO COMO ACTIVO EL INCENDIO FORESTAL.SE REALIZÓ UNA REUNIÓN CON EL COMITÉ DE GESTIÓN DEL RIESGO PARA SOLICITAR EL APOYO DEL BATALLÓN DE DESASTRES Y COORDINAR QUE MÁS SE REQUIERE PARA ATENDER ESTA EMERGENCIA</t>
    </r>
    <r>
      <rPr>
        <b/>
        <sz val="9"/>
        <rFont val="Arial"/>
        <family val="2"/>
      </rPr>
      <t xml:space="preserve">.ESTADO: ACTIVO - 786
</t>
    </r>
    <r>
      <rPr>
        <sz val="9"/>
        <rFont val="Arial"/>
        <family val="2"/>
      </rPr>
      <t>ACTUALIZACIÓN CITEL DNBC - HUILA: MUNICIPIO: ALGECIRAS, VEREDA TIERRA Y LIBERTAD, SECTOR CASA BLANCA, EVENTO: INCENDIO DE COBERTURA VEGETAL 24/10/2023, AFECTACIÓN: 70 HECTÁREAS DE VEGETACIÓN NATIVA Y PASTIZALES
ACCIONES: ATIENDE CMGRD Y CBV QUIEN INFORMA QUE SE FINALIZAN LABORES SOBRE LAS 19:00 HORAS, DONDE SE LOGRA UN CONTROL DEL 90% DE LA DEFLAGRACIÓN. SE REANUDARÁN LABORES EL JUEVES 26 DE OCTUBRE A PRIMERA HORA.</t>
    </r>
    <r>
      <rPr>
        <b/>
        <sz val="9"/>
        <rFont val="Arial"/>
        <family val="2"/>
      </rPr>
      <t xml:space="preserve"> ESTADO: CONTROLADO 90% - 788
</t>
    </r>
    <r>
      <rPr>
        <sz val="9"/>
        <rFont val="Arial"/>
        <family val="2"/>
      </rPr>
      <t>ACTUALIZACIÓN CDGRD HUILA, INFORMA
MUNICIPIO: ALGECIRAS, VEREDAS: TIERRA Y LIBERTAD
EVENTO: INCENDIO DE COBERTURA VEGETAL- 24-10-2023
AFECTACIÓN:  70 HECTÁREAS DE PASTO, RASTROJO Y 2 ACUEDUCTOS VEREDALES.
ACCIONES: APOYARON CMGRD, BOMBEROS DE ALGECIRAS- 8 UNIDADES, PALERMO- 3 UNIDADES, RIVERA- 3 UNIDADES, COMUNIDAD</t>
    </r>
    <r>
      <rPr>
        <b/>
        <sz val="9"/>
        <rFont val="Arial"/>
        <family val="2"/>
      </rPr>
      <t xml:space="preserve">
ESTADO: LIQUIDADO. - 789
</t>
    </r>
  </si>
  <si>
    <r>
      <t xml:space="preserve">CITEL DNBC INFORMA: MUNICIPIO: HOBO, VEREDA AGUA FRÍA, FINCA LIBARDO MOTA, EVENTO: INCENDIO DE COBERTURA VEGETAL 23/10/2023, AFECTACIÓN: PENDIENTE POR REPORTAR, ACCIONES: SE ENCUENTRAN REALIZANDO LABORES DE CONTROL Y EXTINCIÓN CON LAS UNIDADES BOMBERILES DEL MUNICIPIO, AÚN NO SE TIENE REPORTE DE AFECTACIÓN, RECURSOS: 4 BOMBEROS HOBO, 1 MÁQUINA EXTINTORA, ESTADO: </t>
    </r>
    <r>
      <rPr>
        <b/>
        <sz val="9"/>
        <rFont val="Arial"/>
        <family val="2"/>
      </rPr>
      <t xml:space="preserve">ACTIVO - 784
</t>
    </r>
    <r>
      <rPr>
        <sz val="9"/>
        <rFont val="Arial"/>
        <family val="2"/>
      </rPr>
      <t>ACTUALIZACIÓN CITEL DNBC - HUILA: MUNICIPIO: HOBO, VEREDA AGUA FRÍA, EVENTO: INCENDIO DE COBERTURA VEGETAL 23/10/2023, AFECTACIÓN: 90 HECTÁREAS DE VEGETACIÓN NATIVA, ACCIONES: SE ATENDIÓ UN INCENDIO FORESTAL EN LA VEREDA AGUA FRÍA EN LA FINCA DEL SEÑOR VICENTE MOTA (50 HECTÁREAS). EL CUERPO DE BOMBEROS ATIENDE OTRO INCENDIO FORESTAL EN LA VEREDA AGUA FRÍA EN LA FINCA DE LA SEÑORA IMELDA MOTA (40 HECTÁREAS). RECURSOS: 7 BOMBEROS HOBO, 1 MÁQUINA EXTINTORA</t>
    </r>
    <r>
      <rPr>
        <b/>
        <sz val="9"/>
        <rFont val="Arial"/>
        <family val="2"/>
      </rPr>
      <t xml:space="preserve">, ESTADO: LIQUIDADO - 784
</t>
    </r>
    <r>
      <rPr>
        <sz val="9"/>
        <rFont val="Arial"/>
        <family val="2"/>
      </rPr>
      <t>DNBC ACTUALIZA INFORMACIÓN: DEPARTAMENTO: HUILA MUNICIPIO: HOBO - VEREDA AGUA FRÍA EVENTO: INCENDIO DE COBERTURA VEGETAL - 23/10/2023
AFECTACIÓN: PENDIENTE EVALUACIÓN ACCIONES: DNBC INFORMA: EL COMANDANTE BLADIMIR MONTIEL DE BOMBEROS VOLUNTARIOS ALGECIRAS INFORMA, REALIZAN DESPLAZAMIENTO LAS UNIDADES DE BOMBEROS HACIA LA VEREDA TIERRA Y LIBERTAD PARA CONTINUAR CON LAS LABORES DE CONTROL Y EXTINCIÓN DEL INCENDIO FORESTAL QUE SE PRESENTA EN EL MUNICIPIO. RECURSOS 7 BOMBEROS ALGECIRAS 3 BOMBEROS RIVERA 5 BOMBEROS PALERMO 4 MÁQUINAS EXTINTORAS 2 UNIDADES DE INTERVENCIÓN RÁPIDA</t>
    </r>
    <r>
      <rPr>
        <b/>
        <sz val="9"/>
        <rFont val="Arial"/>
        <family val="2"/>
      </rPr>
      <t xml:space="preserve"> ESTADO: ACTIVO - 786
</t>
    </r>
    <r>
      <rPr>
        <sz val="9"/>
        <rFont val="Arial"/>
        <family val="2"/>
      </rPr>
      <t>ACTUALIZACIÓN CITEL DNBC - HUILA: MUNICIPIO: HOBO, VEREDA AGUA FRÍA, FINCA LIBARDO MOTA, EVENTO: INCENDIO DE COBERTURA VEGETAL 23/10/2023, AFECTACIÓN: SIN REPORTE DE AFECTACIÓN, ACCIONES: ATIENDE CMGRD Y CBV QUIEN INFORMA QUE SE CULMINA PERIODO OPERACIONAL A LAS 16:30 HORAS,</t>
    </r>
    <r>
      <rPr>
        <b/>
        <sz val="9"/>
        <rFont val="Arial"/>
        <family val="2"/>
      </rPr>
      <t xml:space="preserve"> ESTADO: LIQUIDADO - 788
</t>
    </r>
    <r>
      <rPr>
        <sz val="9"/>
        <rFont val="Arial"/>
        <family val="2"/>
      </rPr>
      <t xml:space="preserve">ACTUALIZACIÓN CDGRD HUILA, INFORMA:
MUNICIPIO: HOBO, VEREDA: AGUA FRÍA, FINCA LIBARDO MOTA
EVENTO: INCENDIO DE COBERTURA VEGETAL 23-10-2023
AFECTACIÓN: 90 HECTÁREAS DE PASTO Y RASTROJO 
ACCIONES: APOYARON CMGRD, BOMBEROS DE HOBO- 3 UNIDADES </t>
    </r>
    <r>
      <rPr>
        <b/>
        <sz val="9"/>
        <rFont val="Arial"/>
        <family val="2"/>
      </rPr>
      <t xml:space="preserve">
ESTADO: LIQUIDADO. - 789
</t>
    </r>
  </si>
  <si>
    <r>
      <t xml:space="preserve">CDGRD LA GUAJIRA, INFORMA: MUNICIPIO: RIOHACHA, ZONA RURAL Y URBANA, EVENTO: INUNDACIÓN 25/10/2023, AFECTACIÓN: PENDIENTE POR REPORTE DE EDAN, ACCIONES: ATENDIDO POR EL CMGRD Y ENTIDADES DE RESPUESTA DE GRD DEL MUNICIPIO QUIENES ADELANTAN EDAN, ESTADO: </t>
    </r>
    <r>
      <rPr>
        <b/>
        <sz val="9"/>
        <rFont val="Arial"/>
        <family val="2"/>
      </rPr>
      <t xml:space="preserve">ABIERTO - 788
</t>
    </r>
    <r>
      <rPr>
        <sz val="9"/>
        <rFont val="Arial"/>
        <family val="2"/>
      </rPr>
      <t xml:space="preserve">ACTUALIZACIÓN - CDGRD INFORMA:
MUNICIPIO: RIOHACHA – LA GUAJIRA,  ZONA RURAL Y URBANA 
EVENTO:  INUNDACIÓN 25/10/2023
AFECTACIÓN: 1 PUESTO DE SALUD COOPERATIVO, 220 VIVIENDAS INUNDADAS (CORREGIMIENTOS MONGUÍ, TIGRERAS, LAS PALMAS, 220 FAMILIAS, 660 PERSONAS, 1 ICBF, 1 VÍA AVERIADA CON PÉRDIDA DE TALUD, 1 ALCANTARILLADO, 22  HECTÁREAS DE CULTIVOS
ACCIONES: ATIENDE ALCALDÍA Y CMGRD </t>
    </r>
    <r>
      <rPr>
        <b/>
        <sz val="9"/>
        <rFont val="Arial"/>
        <family val="2"/>
      </rPr>
      <t xml:space="preserve">
ESTADO:  CERRADO - 790
</t>
    </r>
  </si>
  <si>
    <r>
      <t xml:space="preserve">CDGRD SAN ANDRÉS, INFORMA MUNICIPIO: SAN ANDRÉS Y PROVIDENCIA - CABECERA MUNICIPAL EVENTO: CICLÓN, TROPICAL, DEPRESIÓN/TORMENTA/HURACÁN (DEPRESIÓN TROPICAL 21) - 23/10/2023 AFECTACIÓN: PENDIENTE EVALUACIÓN ACCIONES: ATIENDE CMGRD EN APOYO DEL CDGRD Y ENTIDADES DEL SNGRD, SE REALIZA EDAN.-CMGRD PROVIDENCIA INFORMA: SE PRESENTAN LLUVIAS DE MEDIANA INTENSIDAD, QUE HAN GENERADO AUMENTO EN EL NIVEL DE VIENTOS LO CUAL HA DESENCADENADO EN CAÍDA DE ÁRBOLES, NO SE TIENE POR EL MOMENTO REPORTE DE VIVIENDAS AFECTADAS. </t>
    </r>
    <r>
      <rPr>
        <b/>
        <sz val="9"/>
        <rFont val="Calibri"/>
        <family val="2"/>
      </rPr>
      <t xml:space="preserve">ESTADO: </t>
    </r>
    <r>
      <rPr>
        <b/>
        <sz val="9"/>
        <rFont val="Calibri"/>
        <family val="2"/>
      </rPr>
      <t xml:space="preserve">ABIERTO - 781
</t>
    </r>
    <r>
      <rPr>
        <sz val="9"/>
        <rFont val="Calibri"/>
        <family val="2"/>
      </rPr>
      <t>CDGRD SAN ANDRÉS, ACTUALIZA INFORMACIÓN MUNICIPIO: SAN ANDRÉS Y PROVIDENCIA - JUAN XXIII, ROCK HOLE, DISTRITO 4, NATANIA, ( PRIMERA, SEGUNDA, TERCERA ETAPA), SERRANILLA, SOUCOLD, COCAL EVENTO: CICLÓN, TROPICAL, DEPRESIÓN/TORMENTA/HURACÁN (DEPRESIÓN TROPICAL 21) - 23/10/2023 AFECTACIÓN: 40 VIVIENDAS CON PÉRDIDA DE ENSERES, 40 FAMILIAS, 160 PERSONAS, CAÍDA DE ÁRBOLES, INUNDACIONES EN VÍAS LAS CUALES SON EVACUADAS POR BOMBEROS ACCIONES: ATENDIDO POR CMGRD EN APOYO DEL CDGRD Y ENTIDADES DEL SNGRD (PENDIENTE INGRESO DE FAMILIAS A RUD</t>
    </r>
    <r>
      <rPr>
        <b/>
        <sz val="9"/>
        <rFont val="Calibri"/>
        <family val="2"/>
      </rPr>
      <t>) ESTADO: CERRADO - 795</t>
    </r>
  </si>
  <si>
    <r>
      <t xml:space="preserve">CDGRD NORTE DE SANTANDER INFORMA: MUNICIPIO: CONVENCIÓN - VEREDAS PIEDECUESTA, LA VEGA Y EL CORREGIMIENTO DE GUAMAL EVENTO: AVENIDA TORRENCIAL - 27/10/2023 AFECTACIÓN: PENDIENTE EVALUACIÓN ACCIONES: ATIENDE CMGRD Y ENTIDADES DEL SNGRD </t>
    </r>
    <r>
      <rPr>
        <b/>
        <sz val="9"/>
        <rFont val="Arial"/>
        <family val="2"/>
      </rPr>
      <t xml:space="preserve">ESTADO: ABIERTO - 792
</t>
    </r>
    <r>
      <rPr>
        <sz val="9"/>
        <rFont val="Arial"/>
        <family val="2"/>
      </rPr>
      <t>CDGRD NORTE DE SANTANDER, ACTUALIZA INFORMACIÓN: MUNICIPIO: CONVENCIÓN - VEREDAS PIEDECUESTA, LA VEGA Y EL CORREGIMIENTO DE GUAMAL EVENTO: AVENIDA TORRENCIAL - 27/10/2023 AFECTACIÓN: 10 VIVIENDAS CON PÉRDIDA DE ENSERES, 10 FAMILIAS, 35 PERSONAS ACCIONES: ATIENDE CMGRD Y ENTIDADES DEL SNGRD</t>
    </r>
    <r>
      <rPr>
        <b/>
        <sz val="9"/>
        <rFont val="Arial"/>
        <family val="2"/>
      </rPr>
      <t>. ESTADO: CERRADO - 795</t>
    </r>
  </si>
  <si>
    <r>
      <t xml:space="preserve">ENLACE EJÉRCITO UNGRD, INFORMA - CAUCA: MUNICIPIO: LA VEGA, VEREDAS NUEVA ARGELIA, EL DERRUMBE Y EL TABLÓN SECTOR (HIGUERAS). EVENTO:  INCENDIO DE COBERTURA VEGETAL 20/09/2023, AFECTACIÓN: 50 HECTÁREAS DE BOSQUE NATIVO, ACCIONES: PERSONAL DE LA DEFENSA CIVIL DE LA JURISDICCIÓN Y COMUNIDADES SE ENCUENTRAN REALIZANDO OPERACIONES TERRESTRES DE EXTINCIÓN, SIN TENER ÉXITO AL MOMENTO. ESTADO: </t>
    </r>
    <r>
      <rPr>
        <b/>
        <sz val="9"/>
        <rFont val="Arial"/>
        <family val="2"/>
      </rPr>
      <t xml:space="preserve">ACTIVO - 699
</t>
    </r>
    <r>
      <rPr>
        <sz val="9"/>
        <rFont val="Arial"/>
        <family val="2"/>
      </rPr>
      <t>ACTUALIZACIÓN CMGRD CAUCA INFORMA: MUNICIPIO: LA VEGA, VEREDAS NUEVA ARGELIA, EL DERRUMBE, Y EL TABLÓN, EVENTO: INCENDIO DE COBERTURA VEGETAL 20/09/2023, AFECTACIÓN: 200 HECTÁREAS DE VEGETACIÓN NATIVA, ACCIONES: ATIENDE CMGRD Y COMUNIDAD. SCN 15:34 25/09/20.23. PSI SE ENVÍA SOLICITUD NO. 085. CONCEPTO DE SEGURIDAD OPERACIONAL PARA EXTINCIÓN DE INCENDIO FORESTAL – MUNICIPIO DE LA VEGA, DEPARTAMENTO DEL CAUCA.</t>
    </r>
    <r>
      <rPr>
        <b/>
        <sz val="9"/>
        <rFont val="Arial"/>
        <family val="2"/>
      </rPr>
      <t xml:space="preserve"> ESTADO: ACTIVO - 706
</t>
    </r>
    <r>
      <rPr>
        <sz val="9"/>
        <rFont val="Arial"/>
        <family val="2"/>
      </rPr>
      <t>ACTUALIZACIÓN CMGRD – CAUCA: MUNICIPIO: LA VEGA, VEREDAS NUEVA ARGELIA, EL DERRUMBE Y EL TABLÓN. SECTOR CERRO NEGRO, EVENTO: INCENDIO DE COBERTURA VEGETAL 20/09/2023, AFECTACIÓN: 200 HECTÁREAS DE VEGETACIÓN NATIVA, ACCIONES: SEGÚN INFORMACIÓN DE LA COMUNIDAD AL MOMENTO SIGUE ACTIVO EL FOCO DEL SECTOR CONOCIDO COMO CERRO NEGRO, EN LÍMITES CON EL RESGUARDO INDÍGENA DE GUACHICONO, ESTE SITIO ES MUY AISLADO Y PRESENTA ALTAS PENDIENTES</t>
    </r>
    <r>
      <rPr>
        <b/>
        <sz val="9"/>
        <rFont val="Arial"/>
        <family val="2"/>
      </rPr>
      <t xml:space="preserve">. ESTADO: ACTIVO - 716
</t>
    </r>
    <r>
      <rPr>
        <sz val="9"/>
        <rFont val="Arial"/>
        <family val="2"/>
      </rPr>
      <t>ACTUALIZACIÓN 02/10/2023 14:54 HORAS CMGRD INFORMA: DEPARTAMENTO:  CAUCA. MUNICIPIO LA VEGA  VEREDAS NUEVA ARGELIA,  EL DERRUMBE, EL TABLÓN Y  CERRO NEGRO. EVENTO INCENDIO DE COBERTURA VEGETAL  20/09/2023 . AFECTACIÓN 200 HECTÁREAS DE VEGETACIÓN NATIVA. ACCIONES  CMGRD INFORMA QUE LA DNBC REALIZÓ SOLICITUD DE APOYO EN LOGÍSTICA PARA PERSONAL  DEL CUERPO DE BOMBEROS DE POPAYÁN . EL MUNICIPIO PUEDE SUMINISTRAR: ALOJAMIENTO, HIDRATACIÓN, ALIMENTACIÓN COMBUSTIBLE PERO NO SE CUENTA CON HERRAMIENTAS  MANUALES QUE SOLICITAN. LA COMUNIDAD CONTINÚA LA ATENCIÓN DEL INCENDIO Y DE 4 FOCOS QUE SE ENCONTRABAN ACTIVOS  HAN LOGRADO LIQUIDAR 3 PERO QUEDA EL ÚLTIMO EN EL SECTOR  CERRO NEGRO   QUE  ES DE DIFÍCIL ACCESO POR LA TOPOGRAFÍA, SE AFECTA VEGETACIÓN DE  BOSQUE  NATIVO DE ALTA MONTAÑA Y DE VEGETACIÓN DE PÁRAMO</t>
    </r>
    <r>
      <rPr>
        <b/>
        <sz val="9"/>
        <rFont val="Arial"/>
        <family val="2"/>
      </rPr>
      <t xml:space="preserve">.  ESTADO  ACTIVO - 725
</t>
    </r>
    <r>
      <rPr>
        <sz val="9"/>
        <rFont val="Arial"/>
        <family val="2"/>
      </rPr>
      <t>ACTUALIZACIÓN DMBC INFORMA: DEPARTAMENTO: CAUCA . MUNICIPIO: LA VEGA - VEREDAS NUEVA ARGELIA, EL DERRUMBE Y EL TABLÓN. SECTOR CERRO NEGRO. EVENTO: INCENDIO DE COBERTURA VEGETAL 20/09/2023
AFECTACIÓN:  200 HECTÁREAS. ACCIONES: DNBC INFORMA: EL TENIENTE ALFREDO GUEVARA DELEGADO DEPARTAMENTAL DE CAUCA INFORMA, EL MUNICIPIO DE LA VEGA AMANECE CON CIELO PARCIALMENTE NUBLADO Y TIEMPO SECO, SE PRESENTARON PRECIPITACIONES LA NOCHE ANTERIOR SOBRE LA PARTE BAJA DEL MUNICIPIO, LA EMERGENCIA POR INCENDIO FORESTAL CONTINUA EN EL SECTOR CERRO NEGRO AFECTANDO VEREDAS COMO ALTO DE PLAYA Y EL ARADO EN EL RESGUARDO INDÍGENA DE GUACHICONO Y LA VEREDA LA PRADERA DEL RESGUARDO INDÍGENA DE PANCITARÁ, LA COMUNIDAD DE LA ZONA REALIZA MANIOBRAS DE EXTINCIÓN SIN MAYOR ALCANCE DE LIQUIDACIÓN.</t>
    </r>
    <r>
      <rPr>
        <b/>
        <sz val="9"/>
        <rFont val="Arial"/>
        <family val="2"/>
      </rPr>
      <t xml:space="preserve">
ESTADO: ACTIVO - 730
</t>
    </r>
    <r>
      <rPr>
        <sz val="9"/>
        <rFont val="Arial"/>
        <family val="2"/>
      </rPr>
      <t>ACTUALIZACIÓN DNBC SALA DE CRISIS- UNGRD, DEPARTAMENTO CAUCA INFORMAN
MUNICIPIO: LA VEGA, VEREDAS: NUEVA ARGELIA, EL DERRUMBE, EL TABLÓN, ALTO DE PLAYA, EL ARADO EN EL RESGUARDO INDÍGENA DE GUACHICONO, VEREDA: LA PRADERA DEL RESGUARDO INDÍGENA DE PANCITARÁ- SECTOR: CERRO NEGRO
EVENTO: INCENDIO DE COBERTURA VEGETAL 20-09-2023
AFECTACIÓN:  200 HECTÁREAS
ACCIONES: APOYAN COMUNIDAD, UNGRD- SALA DE CRISIS, GESTIONÓ CON FUERZA AEROESPACIAL- SOLICITUD NO. 124. APOYO SOBREVUELO EN LA ZONA DE INCENDIO FORESTAL EN EL MUNICIPIO DE LA VEGA, CAUCA.  DNBC INFORMA: EL TENIENTE ALFREDO GUEVARA DELEGADO DEPARTAMENTAL DE CAUCA INFORMA, EL MUNICIPIO DE LA VEGA AMANECE CON CIELO PARCIALMENTE NUBLADO Y TIEMPO SECO, SE PRESENTARON PRECIPITACIONES EN LA NOCHE ANTERIOR SOBRE LA PARTE BAJA DEL MUNICIPIO, LA EMERGENCIA POR INCENDIO FORESTAL CONTINÚA EN EL SECTOR CERRO NEGRO, LA COMUNIDAD DE LA ZONA REALIZA MANIOBRAS DE EXTINCIÓN</t>
    </r>
    <r>
      <rPr>
        <b/>
        <sz val="9"/>
        <rFont val="Arial"/>
        <family val="2"/>
      </rPr>
      <t xml:space="preserve">
ESTADO: ACTIVO - 731
</t>
    </r>
    <r>
      <rPr>
        <sz val="9"/>
        <rFont val="Arial"/>
        <family val="2"/>
      </rPr>
      <t>ACTUALIZACIÓN ENLACE DNBC – CAUCA: MUNICIPIO: LA VEGA, VEREDA NUEVA ARGELIA, EL DERRUMBE Y EL TABLÓN, SECTOR CERRO NEGRO, EVENTO: INCENDIO DE COBERTURA VEGETAL 20/09/2023, AFECTACIÓN: 200 HECTÁREAS DE VEGETACIÓN NATIVA, ACCIONES: SE REALIZA MONITOREO VISUAL POR PARTE DE LA COMUNIDAD EN EL RESGUARDO INDÍGENA DE GUACHICONO NOTIFICANDO QUE LAS CONDICIONES METEOROLÓGICAS AL MOMENTO SON DE TIEMPO SECO Y CIELO DESPEJADO, SE DIVISA PRESENCIA DE COLUMNAS DE HUMO POR LO CUAL SE REITERA LA SOLICITUD DEL SOBREVUELO.</t>
    </r>
    <r>
      <rPr>
        <b/>
        <sz val="9"/>
        <rFont val="Arial"/>
        <family val="2"/>
      </rPr>
      <t xml:space="preserve"> ESTADO: ACTIVO - 733
</t>
    </r>
    <r>
      <rPr>
        <sz val="9"/>
        <rFont val="Arial"/>
        <family val="2"/>
      </rPr>
      <t>ACTUALIZACIÓN ENLACE DNBC UNGRD - CAUCA: MUNICIPIO: LA VEGA, VEREDA NUEVA ARGELIA, EL DERRUMBE Y EL TABLÓN SECTOR CERRO NEGRO, EVENTO: INCENDIO DE COBERTURA VEGETAL 20/09/2023, AFECTACIÓN: 200 HECTÁREAS DE VEGETACIÓN NATIVA, ACCIONES: SE REALIZA MONITOREO VISUAL SOBRE LAS 7:00 HORAS EVIDENCIANDO BASTANTE NUBOSIDAD LO QUE NO PERMITE UNA VISIÓN CLARA DEL INCENDIO, SE LLEVA A CABO UN SEGUNDO MONITOREO SOBRE LAS 12:30 HORAS OBSERVANDO QUE LA CANTIDAD DE NUBES HA INCREMENTADO Y POR LO TANTO IMPIDE OBTENER IMÁGENES DEL ESTADO ACTUAL DEL INCENDIO</t>
    </r>
    <r>
      <rPr>
        <b/>
        <sz val="9"/>
        <rFont val="Arial"/>
        <family val="2"/>
      </rPr>
      <t xml:space="preserve">. ESTADO: ACTIVO - 737
</t>
    </r>
    <r>
      <rPr>
        <sz val="9"/>
        <rFont val="Arial"/>
        <family val="2"/>
      </rPr>
      <t xml:space="preserve">ACTUALIZACIÓN CMGRD, INFORMA: DEPARTAMENTO:  CAUCA. MUNICIPIO:  LA VEGA, VEREDAS: NUEVA ARGELIA, EL DERRUMBE, EL TABLÓN, ALTO DE PLAYA, EL ARADO EN EL RESGUARDO INDÍGENA DE GUACHICONO, VEREDA: LA PRADERA DEL RESGUARDO INDÍGENA DE PANCITARÁ- SECTOR: CERRO NEGRO, EVENTO:   INCENDIO DE COBERTURA VEGETAL 20/09/2023. AFECTACIÓN: 200 HECTÁREAS. ACCIONES:  CMGRD INFORMA QUE EL DÍA DE AYER SE PRESENTARON LLUVIAS DISPERSAS  SOBRE EL SECTOR PERO AL MOMENTO  CONTINÚA EL INCENDIO ACTIVO . </t>
    </r>
    <r>
      <rPr>
        <b/>
        <sz val="9"/>
        <rFont val="Arial"/>
        <family val="2"/>
      </rPr>
      <t xml:space="preserve">ESTADO:  ACTIVO - 739 
</t>
    </r>
    <r>
      <rPr>
        <sz val="9"/>
        <rFont val="Arial"/>
        <family val="2"/>
      </rPr>
      <t>ACTUALIZACIÓN - CDGRD CAUCA INFORMA:
MUNICIPIO:   LA VEGA - VEREDA NUEVA ARGELIA, EL DERRUMBE Y EL TABLÓN SECTOR CERRO NEGRO
EVENTO:   INCENDIO DE COBERTURA VEGETAL 20/09/2023
AFECTACIÓN: 200 HECTÁREAS DE VEGETACIÓN NATIVA
ACCIONES: DEBIDO A LA PERMANENCIA DE TIEMPO SECO EN EL ÁREA, EL INCENDIO FUE REACTIVADO Y AL MOMENTO AVANZA AFECTANDO ZONAS DE PÁRAMO Y BOSQUES NATIVOS.  LA COMUNIDAD MÁS CERCANA AL EVENTO  INTENTÓ ACCEDER AL LUGAR PARA EXTINGUIR PERO NO TUVIERON ÉXITO DEBIDO A LAS COMPLEJAS CONDICIONES TOPOGRÁFICAS DE ALTA PENDIENTE. SE PRESUME QUE AÚN HAY TRONCOS EN COMBUSTIÓN QUE GENERAN HUMO Y NO SE TIENEN IMÁGENES DEL ICV</t>
    </r>
    <r>
      <rPr>
        <b/>
        <sz val="9"/>
        <rFont val="Arial"/>
        <family val="2"/>
      </rPr>
      <t xml:space="preserve">
ESTADO:  ACTIVO - 744
</t>
    </r>
    <r>
      <rPr>
        <sz val="9"/>
        <rFont val="Arial"/>
        <family val="2"/>
      </rPr>
      <t>ACTUALIZACIÓN, DNBC INFORMA, DEPARTAMENTO CAUCA
MUNICIPIO   LA VEGA, VEREDAS: NUEVA ARGELIA, EL DERRUMBE, EL TABLÓN, ALTO DE PLAYA, EL ARADO EN EL RESGUARDO INDÍGENA DE GUACHICONO, VEREDA: LA PRADERA DEL RESGUARDO INDÍGENA DE PANCITARÁ- SECTOR: CERRO NEGRO
EVENTO   INCENDIO DE COBERTURA VEGETAL- 20-09-2023
AFECTACIÓN APROXIMADAMENTE: 200 HECTÁREAS DE VEGETACIÓN NATIVA.10-10-2023- 16:30 HORAS.
EL TENIENTE ALFREDO GUEVARA DELEGADO DEPARTAMENTAL DE CAUCA INFORMA, LA COMUNIDAD REPORTA QUE EL INCENDIO SE HA EXTINGUIDO EN GRAN MEDIDA PERO AÚN, SE OBSERVAN COLUMNAS DE HUMO, PERSONAS DE LA VEREDA ALTO DE LA PLAYA INTENTARON ACCEDER AL LUGAR PARA REALIZAR LABORES DE CONTROL DE ALGUNOS FOCOS ACTIVOS, PERO NO OBTUVIERON ÉXITO AL SER UNA ZONA DE ALTA PENDIENTE, AL MOMENTO SE PRESENTAN PRECIPITACIONES ATMOSFÉRICAS LEVES EN EL MUNICIPIO.
ACCIONES APOYAN COMUNIDAD, UNGRD- SALA DE CRISIS, GESTIONÓ CON FUERZA AEROESPACIAL- SOLICITUD NO. 124. APOYO SOBREVUELO EN LA ZONA DE INCENDIO FORESTAL EN EL MUNICIPIO DE LA VEGA, CAUCA- LA AERONAVE SI SALIÓ PERO NO PUDIERON TOMAR LAS IMÁGENES, POR CONDICIONES METEOROLÓGICAS</t>
    </r>
    <r>
      <rPr>
        <b/>
        <sz val="9"/>
        <rFont val="Arial"/>
        <family val="2"/>
      </rPr>
      <t xml:space="preserve">
ESTADO ACTIVO - 747
</t>
    </r>
    <r>
      <rPr>
        <sz val="9"/>
        <rFont val="Arial"/>
        <family val="2"/>
      </rPr>
      <t>ACTUALIZACIÓN FAC - CAUCA: MUNICIPIO: LA VEGA, VEREDA GUACHICONO CENTRO, EVENTO: INCENDIO DE COBERTURA VEGETAL 20/09/2023, AFECTACIÓN: 200 HECTÁREAS DE VEGETACIÓN NATIVA, ACCIONES: FAC REALIZA SOBREVUELO EL DÍA 11 DE OCTUBRE Y REPORTA REGISTRO FOTOGRÁFICO EN EL QUE SE EVIDENCIA UN FOCO ACTIVO EN LA PARTE ALTA DE LA MONTAÑA</t>
    </r>
    <r>
      <rPr>
        <b/>
        <sz val="9"/>
        <rFont val="Arial"/>
        <family val="2"/>
      </rPr>
      <t xml:space="preserve">. ESTADO: ACTIVO - 753
</t>
    </r>
    <r>
      <rPr>
        <sz val="9"/>
        <rFont val="Arial"/>
        <family val="2"/>
      </rPr>
      <t>ACTUALIZACIÓN 17/10/2023 9:26 CMGRD, INFORMA: DEPARTAMENTO: CAUCA
MUNICIPIO: LA VEGA, VEREDAS : NUEVA ARGELIA, EL DERRUMBE, EL TABLÓN, ALTO DE PLAYA, EL ARADO EN EL RESGUARDO INDÍGENA  DE GUACHICONO, VEREDA  LA PRADERA DEL RESGUARDO INDÍGENA  DE PANCITARÁ- SECTOR CERRO NEGRO. EVENTO: INCENDIO DE COBERTURA VEGETAL 20/09/2023
AFECTACIÓN: 200 HECTÁREAS DE VEGETACIÓN NATIVA. ACCIONES:  CMGRD INFORMA: QUE  EN COMUNICACIONES CON LA COMUNIDAD REPORTAN QUE EL INCENDIO CONTINÚA ACTIVO EL DÍA DE MAÑANA SE TIENE PREVISTO  QUE UNA COMISIÓN DE ALCALDÍA Y CMGRD SE DESPLACEN AL SITIO PARA LA ATENCIÓN DEL EVENTO.  - SCN UNGRD: GESTIONÓ CON FUERZA AEROESPACIAL SOLICITUD N. 124 APOYO SOBREVUELO</t>
    </r>
    <r>
      <rPr>
        <b/>
        <sz val="9"/>
        <rFont val="Arial"/>
        <family val="2"/>
      </rPr>
      <t xml:space="preserve">. ESTADO: ACTIVO.  - 764
</t>
    </r>
    <r>
      <rPr>
        <sz val="9"/>
        <rFont val="Arial"/>
        <family val="2"/>
      </rPr>
      <t>ACTUALIZACIÓN - CDGRD CAUCA Y CMGRD LA VEGA INFORMAN:
MUNICIPIO LA VEGA - VEREDA NUEVA ARGELIA
EVENTO INCENDIO DE COBERTURA VEGETAL  20/09/2023
AFECTACIÓN  200 HECTAREAS DE VEGETACION NATIVA
ACCIONES  
20/10/2023 HORA 16:50.EL CDGRD CAUCA, INFORMA QUE RECIBIERON REPORTE AYER 19/10/2023 Y  AÚN SE TENÍA FOCOS ACTIVOS, POR SER UNA ZONA LEJANA Y AL PARECER DE ORDEN PÚBLICO,  NO SE TIENE ATENCIÓN.  LOS REPORTES SON REALIZADOS POR COMUNEROS DE LA REGIÓN Y A LA FECHA NO HA LLOVIDO POR ESTE SECTOR.
20/10/2023 HORA 17:00 CMGRD LA VEGA, INFORMA QUE LA COMISIÓN NO PUDO SALIR POR LOGÍSTICA (EL VEHÍCULO PRESENTÓ FALLAS), SE ESPERA MAÑANA SALIR Y REALIZAR LA VERIFICACIÓN VISUAL DEL MISMO.</t>
    </r>
    <r>
      <rPr>
        <b/>
        <sz val="9"/>
        <rFont val="Arial"/>
        <family val="2"/>
      </rPr>
      <t xml:space="preserve">
ESTADO ACTIVO - 774
</t>
    </r>
    <r>
      <rPr>
        <sz val="9"/>
        <rFont val="Arial"/>
        <family val="2"/>
      </rPr>
      <t>ACTUALIZACIÓN CMGRD INFORMA: DEPARTAMENTO: CAUCA. MUNICIPIO:  LA VEGA - VEREDAS : NUEVA ARGELIA, EL DERRUMBE, EL TABLÓN, ALTO DE PLAYA, EL ARADO EN EL RESGUARDO INDÍGENA  DE GUACHICONO, LA PRADERA DEL RESGUARDO INDÍGENA  DE PANCITARÁ- SECTOR CERRO NEGRO. EVENTO: INCENDIO DE COBERTURA VEGETAL 20/09/2023. AFECTACIÓN:  200 HECTÁREAS DE VEGETACIÓN NATIVA. ACCIONES:  SE PRESENTA TIEMPO SECO Y SE EVIDENCIAN ALGUNAS COLUMNAS DE HUMO PERO EL SECTOR ES DE DIFÍCIL ACCESO POR LO QUE NO SE ESTÁ EN ATENCIÓN. SCN UNGRD: GESTIONÓ CON FUERZA AEROESPACIAL SOLICITUD N. 124 APOYO SOBREVUELO</t>
    </r>
    <r>
      <rPr>
        <b/>
        <sz val="9"/>
        <rFont val="Arial"/>
        <family val="2"/>
      </rPr>
      <t xml:space="preserve">. ESTADO: CONTROLADO 90% - 787
</t>
    </r>
    <r>
      <rPr>
        <sz val="9"/>
        <rFont val="Arial"/>
        <family val="2"/>
      </rPr>
      <t>ACTUALIZACIÓN CMGRD INFORMA:  DEPARTAMENTO:  CAUCA. MUNICIPIO:  LA VEGA  - VEREDAS : NUEVA ARGELIA, EL DERRUMBE, EL TABLÓN, ALTO DE PLAYA, EL ARADO EN EL RESGUARDO INDÍGENA  DE GUACHICONO, LA PRADERA DEL RESGUARDO INDÍGENA  DE PANCITARÁ- SECTOR CERRO NEGRO. EVENTO: INCENDIO DE COBERTURA VEGETAL  20/09/2023. AFECTACIÓN:  400 HECTÁREAS DE VEGETACIÓN DE PÁRAMO,  BOSQUE DE ROBLE  Y PASTO. ACCIONES: POR FUERTES LLUVIAS EN EL SECTOR SE LIQUIDA EL INCENDIO. EVENTO ATENDIDO POR CMGRD Y COMUNIDAD.</t>
    </r>
    <r>
      <rPr>
        <b/>
        <sz val="9"/>
        <rFont val="Arial"/>
        <family val="2"/>
      </rPr>
      <t xml:space="preserve"> ESTADO: LIQUIDADO - 799</t>
    </r>
  </si>
  <si>
    <r>
      <t xml:space="preserve">CDGRD BOYACÁ, INFORMA:
MUNICIPIO: SAN PABLO DE BORBUR, VEREDA: COSCUEZ
EVENTO: VENDAVAL- 23-10-2023
AFECTACIÓN: VIVIENDAS AFECTADAS EN TECHOS, REALIZAN EDAN
ACCIONES: APOYA CMGRD
</t>
    </r>
    <r>
      <rPr>
        <b/>
        <sz val="9"/>
        <rFont val="Arial"/>
        <family val="2"/>
      </rPr>
      <t>ESTADO: ABIERTO. - 793</t>
    </r>
    <r>
      <rPr>
        <sz val="9"/>
        <rFont val="Arial"/>
        <family val="2"/>
      </rPr>
      <t xml:space="preserve">
ACTUALIZACIÓN CMGRD INFORMA  DEPARTAMENTO:  BOYACÁ . MUNICIPIO: SAN PABLO DE BORBUR VEREDA COSCUEZ. EVENTO:  VENDAVAL 23/10/2023. AFECTACIÓN:  61 FAMILIAS, 61 VIVIENDAS, 240 PERSONAS. ACCIONES:  EVENTO ATENDIDO POR CMGRD, SE REALIZA EDAN Y SE HACE ENTREGA DE AYUDAS.
</t>
    </r>
    <r>
      <rPr>
        <b/>
        <sz val="9"/>
        <rFont val="Arial"/>
        <family val="2"/>
      </rPr>
      <t>ESTADO: CERRADO - 799</t>
    </r>
    <r>
      <rPr>
        <sz val="9"/>
        <rFont val="Arial"/>
        <family val="2"/>
      </rPr>
      <t xml:space="preserve">
</t>
    </r>
  </si>
  <si>
    <r>
      <t xml:space="preserve">CDGRD RISARALDA Y CMGRD INFORMA. MUNICIPIO:  PEREIRA BARRIO CUBA / LA GUAMERA. EVENTO:  INCENDIO ESTRUCTURAL 30/10/2023. AFECTACIÓN:  17 VIVIENDAS DESTRUIDAS, 1 PERSONA LESIONADA, 1 CANINO FALLECIDO,  1 LESIONADOS. ACCIONES:  EVENTO ATENDIDO EN TRABAJOS EN CONJUNTOS ENTRE BOMBEROS (SATA ROSA, PEREIRA, DOSQUEBRADAS), DCC, PONALSAR, CRUZ ROJA  45 UNIDADES. ESTADO: </t>
    </r>
    <r>
      <rPr>
        <b/>
        <sz val="9"/>
        <rFont val="Arial"/>
        <family val="2"/>
      </rPr>
      <t>ABIERTO - 799</t>
    </r>
    <r>
      <rPr>
        <sz val="9"/>
        <rFont val="Arial"/>
        <family val="2"/>
      </rPr>
      <t xml:space="preserve">
ACTUALIZACIÓN CRUE RISARALDA, Y ENLACE EJÉRCITO UNGRD: MUNICIPIO: PEREIRA, BARRIO CUBA, LIBERTADORES, SECTOR EL GUAMAL, EVENTO: INCENDIO ESTRUCTURAL 31/10/2023, AFECTACIÓN: 17 VIVIENDAS DESTRUIDAS DE ARMAZÓN LIVIANA, 17 FAMILIAS, 68 PERSONAS, 7 LESIONADOS, DOS CANINOS (1 FALLECIDO Y 1 LESIONADO), ACCIONES: ATENDIDO POR EL CMGRD, CBV DEL MUNICIPIO, DCC, PONALSAR Y LA COMUNIDAD. RECURSOS: 45 BOMBEROS VOLUNTARIOS,</t>
    </r>
    <r>
      <rPr>
        <b/>
        <sz val="9"/>
        <rFont val="Arial"/>
        <family val="2"/>
      </rPr>
      <t xml:space="preserve"> ESTADO: LIQUIDADO - 800</t>
    </r>
  </si>
  <si>
    <t>DOS CANINOS (1 FALLECIDO Y 1 LESIONADO)</t>
  </si>
  <si>
    <t>1 REGISTRADURIA</t>
  </si>
  <si>
    <t xml:space="preserve">CMGRD SAN JUAN DEL CESAR INFORMA
MUNICIPIO: SAN JUAN DEL CESAR - LA GUAJIRA, SECTOR EL PANTANO, PALO QUEMADO - COMODÍN, DIOS VERA. CORREGIMIENTO DE CORRALEJAS, ÁREA RURAL SAN JUAN DEL CESAR 
EVENTO:  INUNDACIÓN 26/10/2023
AFECTACIÓN: 150 FAMILIAS, 150 PARCELEROS EN LA ESTRIBACIÓN DE LA SERRANÍA DEL PERIJÁ, 4 VÍAS TERCIARIAS (DIOS VERÁ , TRES CAÑOS, PALO QUEMADO Y COMODÍN), 12 PRODUCTORES CON DAÑOS EN CULTIVOS DE YUCA, MAÍZ, GUINEO, TOMATE Y AJÍ. GENERADO POR AUMENTO DE NIVEL DEL RÍO CAÑAVERALES Y SU AFLUENTE ARROYO DE PIEDRA, OCASIONANDO INUNDACIONES EN FINCAS, CULTIVOS, VIVIENDAS UBICADAS EN LOS DIFERENTES MÁRGENES DE LA FUENTE HÍDRICA.
ACCIONES: ATENDIDO POR MIEMBROS DE JAC, LÍDERES DE LA COMUNIDAD, DEFENSA CIVIL, CMGRD, ALCALDÍA, FUNCIONARIOS DE LA SECRETARÍA DEL DESARROLLO ECONÓMICO MUNICIPAL REALIZAN EDAN
ESTADO: CERRADO - 801
</t>
  </si>
  <si>
    <t xml:space="preserve">DNBC INFORMA
MUNICIPIO:  MANAURE -LA GUAJIRA, ZONA URBANA
EVENTO:  INCENDIO ESTRUCTURAL 30/10/2023
AFECTACIÓN:  1 SOLDADO LESIONADO REMITIDO AL HOSPITAL ARMANDO PABÓN LÓPEZ, 1 REGISTRADURÍA MUNICIPAL CON DAÑOS EN INSTALACIONES. GENERADO POR ASONADA
ACCIONES:  ATENDIDO POR BOMBEROS CON 4 UNIDADES, SE REALIZAN MANIOBRAS DE EXTINCIÓN, VENTILACIÓN Y ATAQUE CON CHORRO DIRECTO. APOYA SECRETARÍA DE GOBIERNO, GESTIÓN DEL RIESGO Y POLICÍA NACIONAL,
ESTADO: LIQUIDADO - 801
</t>
  </si>
  <si>
    <t xml:space="preserve">ENLACE EJÉRCITO INFORMA
MUNICIPIO:  CARURÚ -  VAUPÉS, ZONA URBANA
EVENTO:  INCENDIO DE COBERTURA VEGETAL 30/10/2023
AFECTACIÓN:  1 HECTÁREA DE VEGETACIÓN NATIVA
ACCIONES:  ATENDIDO POR UNIDADES DEL EJÉRCITO Y COMUNIDAD
ESTADO: LIQUIDADO - 801
</t>
  </si>
  <si>
    <t xml:space="preserve">SGC INFORMA
ROLDANILLO - VALLE DEL CAUCA, COLOMBIA
ID DEL SISMO: SGC2023VKYQVR
MAGNITUD: 3.8
HORA LOCAL: 2023-10-31 04:52:02
LATITUD: 4.39°
PROFUNDIDAD: 102 KM
HORA UTC: 2023-10-31 09:52:02
LONGITUD: -76.20°
MUNICIPIOS CERCANOS: ROLDANILLO (VALLE DEL CAUCA) A 6 KM, BOLÍVAR (VALLE DEL CAUCA) A 6 KM, ZARZAL (VALLE DEL CAUCA) A 14 KM
ESTADO CERRADO - 801
</t>
  </si>
  <si>
    <t xml:space="preserve">CDGRD PUTUMAYO, INFORMA
MUNICIPIO: PUERTO GUZMÁN, 
EVENTO: SEQUÍA- 13-09-2023
AFECTACIÓN: SE PRESENTA UNA EMERGENCIA SANITARIA POR LA SEQUÍA DE LA FUENTE DE AGUA SUPERFICIAL QUE ABASTECE AL ACUEDUCTO MUNICIPAL. SE RECIBE DECLARATORIA DE CALAMIDAD PÚBLICA NO. 200 – 022 NO. 112 DEL 13 DE SEPTIEMBRE DE 2023 Y SOLICITUD DE RECURSOS ECONÓMICOS, CARROTANQUES Y TANQUES DE ALMACENAMIENTO DE AGUA PARA CONSUMO HUMANO
ACCIONES: APOYAN CMGRD, CDGRD
ESTADO: CERRADO. - 802
</t>
  </si>
  <si>
    <t>150 VEHÍCULOS AFECTADOS, 7 ÁRBOLES CAÍDOS</t>
  </si>
  <si>
    <r>
      <t xml:space="preserve">CDGRD RISARALDA INFORMA: MUNICIPIO:  MISTRATÓ VEREDA SERNA. EVENTO:  INCENDIO DE COBERTURA  14/10/2023VEGETAL . AFECTACIÓN:  1 HECTÁREA DE PASTO, CUERDAS ELÉCTRICAS Y 1 ACUEDUCTO DE UNA VIVIENDA.  ACCIONES:  EVENTO ATENDIDO POR CMGRD Y COMUNIDAD
ESTADO: </t>
    </r>
    <r>
      <rPr>
        <b/>
        <sz val="9"/>
        <rFont val="Arial"/>
        <family val="2"/>
      </rPr>
      <t>LIQUIDADO - 803</t>
    </r>
    <r>
      <rPr>
        <sz val="9"/>
        <rFont val="Arial"/>
        <family val="2"/>
      </rPr>
      <t xml:space="preserve">
</t>
    </r>
  </si>
  <si>
    <r>
      <t xml:space="preserve">CDGRD RISARALDA INFORMA: MUNICIPIO: LA CELIA  - VEREDA LA POLONIA, EL CAIMÁN Y  EL CASCAL. EVENTO:  VENDAVAL 14/10/2023. AFECTACIÓN:  5 FAMILIAS, 20 PERSONAS, 5 VIVIENDAS. ACCIONES:  EVENTO ATENDIDO POR CMGRD Y BOMBEROS. ESTADO: </t>
    </r>
    <r>
      <rPr>
        <b/>
        <sz val="9"/>
        <rFont val="Arial"/>
        <family val="2"/>
      </rPr>
      <t>CERRADO - 803</t>
    </r>
  </si>
  <si>
    <r>
      <t xml:space="preserve">CDGRD RISARALDA INFORMA: MUNICIPIO: BALBOA VEREDA LA AURORA Y MONTEREDONDO. EVENTO:  VENDAVAL 14/10/2023. AFECTACIÓN:  2 FAMILIAS, 8 PERSONAS, 2 VIVIENDAS. ACCIONES:  EVENTO ATENDIDO POR CMGRD Y BOMBEROS. ESTADO: </t>
    </r>
    <r>
      <rPr>
        <b/>
        <sz val="9"/>
        <rFont val="Arial"/>
        <family val="2"/>
      </rPr>
      <t>CERRADO - 803</t>
    </r>
  </si>
  <si>
    <r>
      <t xml:space="preserve">CDGRD BOLÍVAR, INFORMA: MUNICIPIO: SANTA ROSA, DESBORDAMIENTO DE LOS ARROYOS DE MARTEIRA, HORMIGA, EL OLIVO Y LOS CANALES DE LA VICTORIA, CANAL DEL SANTA ROSITA, CANAL DEL PARAÍSO, CANAL DE LAS DELICIAS. EL ARROYO TABACAL. VEREDAS Y BARRIOS. EVENTO: INUNDACIÓN POR DESBORDAMIENTO DE ARROYOS 28/10/2023, AFECTACIÓN: 750 FAMILIAS, 3750 PERSONAS, 1 CENTRO DE SALUD, ACCIONES: ATIENDE CMGRD Y CBV DEL MUNICIPIO CON APOYO DE LA COMUNIDAD. SE ASIGNAN RECURSOS COMO AYUDAS HUMANITARIAS A LAS FAMILIAS AFECTADAS, ESTADO: </t>
    </r>
    <r>
      <rPr>
        <b/>
        <sz val="9"/>
        <rFont val="Arial"/>
        <family val="2"/>
      </rPr>
      <t xml:space="preserve">CERRADO  - 805                     </t>
    </r>
  </si>
  <si>
    <r>
      <t xml:space="preserve">REGIÓN: SANTA ROSA - CAUCA, COLOMBIA, FECHA: 2023-11-01 10:28 HORA LOCAL (2023-11-01 15:28 UTC), LATITUD: 1.14 GRADOS NORTE, LONGITUD: 76.46 GRADOS OESTE, MAGNITUD: 3.6, PROFUNDIDAD: SUPERFICIAL (MENOR A 30 KM), MUNICIPIOS CERCANOS: PUERTO GUZMÁN (PUTUMAYO) A 20 KM, MOCOA (PUTUMAYO) A 20 KM, PIAMONTE (CAUCA) A 26 KM, AFECTACIÓN: NO SE REPORTAN AFECTACIONES POR PARTE DE LAS UNIDAES, ESTADO: </t>
    </r>
    <r>
      <rPr>
        <b/>
        <sz val="9"/>
        <rFont val="Arial"/>
        <family val="2"/>
      </rPr>
      <t>CERRADO - 805</t>
    </r>
  </si>
  <si>
    <r>
      <t>DNBC INFORMA: DEPARTAMENTO: CÓRDOBA MUNICIPIO: VALENCIA - SECTOR INSTITUCIÓN EDUCATIVA NUESTRA SEÑORA DEL ROSARIO EVENTO: INCENDIO ESTRUCTURAL - 31/10/2023 AFECTACIÓN: 1 KIOSCO Y PARTE DE LA AULAS DE LA INSTITUCIÓN AFECTADA ACCIONES: EL COMANDANTE VÍCTOR OSPINA  DE BOMBEROS TIERRALTA INFORMA, SE PRESENTA INCENDIO ESTRUCTURAL EN EL COLEGIO MUNICIPAL DE VALENCIA  SOBRE LAS 18:30 HORAS, AL LUGAR ACUDEN 5 BOMBEROS EN UN CAMIÓN CISTERNA, DONDE REALIZAN MANIOBRAS DE EXTINCIÓN, VENTILACIÓN Y ATAQUE CON CHORRO DIRECTO, LOGRANDO MITIGAR LAS LLAMAS A LAS 19:20 HORAS, ESTAS LABORES SE REALIZARON CON APOYO DE POLICÍA NACIONAL Y LA COMUNIDAD, ESTE EVENTO FUE PROVOCADO POR LA INCONFORMIDAD DE ALGUNOS ELECTORES DEBIDO AL  ESCRUTINIO ELECTORAL QUE SE DIO EN EL MUNICIPIO, REGISTRANDO AFECTACIONES ESTRUCTURALES EN LA MISMA. RECURSOS 04 BOMBEROS TIERRALTA 01 CAMIÓN CISTERNA</t>
    </r>
    <r>
      <rPr>
        <sz val="9"/>
        <color indexed="8"/>
        <rFont val="Times New Roman"/>
        <family val="1"/>
      </rPr>
      <t xml:space="preserve"> </t>
    </r>
    <r>
      <rPr>
        <sz val="9"/>
        <color indexed="8"/>
        <rFont val="Arial"/>
        <family val="2"/>
      </rPr>
      <t xml:space="preserve">POLICÍA NACIONAL ESTADO: </t>
    </r>
    <r>
      <rPr>
        <b/>
        <sz val="9"/>
        <color indexed="8"/>
        <rFont val="Arial"/>
        <family val="2"/>
      </rPr>
      <t>CERRADO - 804</t>
    </r>
  </si>
  <si>
    <t>CDGRD CALDAS  INFORMA:
MUNICIPIO:  FILADELFIA - SECTOR GUAYACÁN, FILADELFIA LA  MERCED 
EVENTO:  MOVIMIENTO EN MASA 01/11/2023
AFECTACIÓN:  2 VÍAS DEPARTAMENTALES (FILADELFIA - LA FELISA Y FILADELFIA LA  MERCED)  POR LAS ALTAS PRECIPITACIONES EN EL MUNICIPIO. 
ACCIONES:  ATENDIDO POR ALCALDÍA, GRD FILADELFIA Y MAQUINARIA DE LA ADMINISTRACIÓN MUNICIPAL
ESTADO: CERRADO - 806</t>
  </si>
  <si>
    <t xml:space="preserve">CDGRD CALDAS  INFORMA:
MUNICIPIO: FILADELFIA - ZONA URBANA 
EVENTO:  INUNDACIÓN 01/11/2023
AFECTACIÓN:  2 VIVIENDAS, 2 FAMILIAS CON DAÑOS DE BIENES Y ENSERES, 1 CENTRO DE DESARROLLO INFANTIL Y 1 CENTRO DE PROTECCIÓN AL ANCIANO. DEBIDO A LAS ALTAS PRECIPITACIONES DE AGUA LLUVIA EN EL MUNICIPIO.
ACCIONES: ATENDIDO POR BOMBEROS VOLUNTARIOS FILADELFIA Y GRD FILADELFIA. 
ESTADO: CERRADO - 806
</t>
  </si>
  <si>
    <t xml:space="preserve">CDGRD CALDAS  INFORMA:
MUNICIPIO:  ARÁNZAZU - ÁREA URBANA Y RURAL
EVENTO:  MOVIMIENTO EN MASA 01/11/2023
AFECTACIÓN:  2 VÍAS CON DESLIZAMIENTOS SUPERFICIALES QUE INVOLUCRAN SUELO Y VEGETACIÓN, GENERANDO TAPONAMIENTO DE VÍAS. GENERADO POR LAS FUERTES LLUVIAS PRESENTADAS. 
ACCIONES:  SE HACE INSPECCIÓN POR PARTE DE LOS ORGANISMOS DE SOCORRO, VISITA TÉCNICA POR PARTE DEL CMGRD, APOYO DE LA SECRETARÍA DE INFRAESTRUCTURA EN REMOCIÓN DE DERRUMBES, EL DÍA DOS DE NOVIEMBRE CONTINUARÁN LAS ACTIVIDADES DE REMOCIÓN.
ESTADO: CERRADO - 806
</t>
  </si>
  <si>
    <t xml:space="preserve">CDGRD CUNDINAMARCA  INFORMA:
MUNICIPIO: EL COLEGIO -  VEREDA CÚCUTA RODANDILLO
EVENTO: CRECIENTE SÚBITA 31/10/2023
AFECTACIÓN: 1 PUENTE VEHICULAR EN 1 DE SUS ESTRIBOS, INESTABILIZANDO EL PUENTE, EN EL CASCO URBANO SE PRESENTÓ DESLIZAMIENTO CON PÉRDIDA DE UNA PARTE DEL CAMPO DE FÚTBOL  
ACCIONES:  ATIENDE CMGRD Y BOMBEROS, SE REALIZA EDAN
ESTADO: CERRADO - 806
</t>
  </si>
  <si>
    <t xml:space="preserve">CDGRD CUNDINAMARCA  INFORMA:
MUNICIPIO: EL COLEGIO -  VEREDA LUCERNA
EVENTO: INUNDACIÓN 31/10/2023 
AFECTACIÓN: 2 VIVIENDAS INUNDADAS, 2 FAMILIAS 
ACCIONES: ATENDIDO POR CMGRD Y BOMBEROS
ESTADO: CERRADO - 806
</t>
  </si>
  <si>
    <t xml:space="preserve">CDGRD CUNDINAMARCA  INFORMA:
MUNICIPIO: EL COLEGIO -  ZONA URBANA
EVENTO: VENDAVAL 31/10/2023 
AFECTACIÓN: 2 VIVIENDAS AVERIADAS, 2 FAMILIAS CON PÉRDIDAS DE MUEBLES Y ENSERES.
ACCIONES: ATENDIDO POR CMGRD Y BOMBEROS
ESTADO: CERRADO - 806
</t>
  </si>
  <si>
    <t xml:space="preserve">CDGRD CUNDINAMARCA  INFORMA:
MUNICIPIO:  FUSAGASUGÁ -  ZONA URBANA
EVENTO:  MOVIMIENTO EN MASA 01/11/2023
AFECTACIÓN:  7 VIVIENDAS AVERIADAS (4 VIVIENDAS INUNDADAS CON PÉRDIDA DE MUEBLES Y ENSERES, 3 CON PÉRDIDAS)
ACCIONES:  ATENDIDO POR CMGRD, SE ESTÁ HACIENDO VISITAS PARA LEVANTAR EL EDAN
ESTADO: CERRADO - 806
</t>
  </si>
  <si>
    <t xml:space="preserve">CDGRD CUNDINAMARCA  INFORMA:
MUNICIPIO: SAN ANTONIO - VEREDA CAICEDO Y ZARAGOZA
EVENTO: MOVIMIENTO EN MASA 01/11/2023
AFECTACIÓN:  1 PUENTE VEHICULAR QUE COMUNICA AL MUNICIPIO DE TENA, AFECTANDO LAS VEREDAS ZARAGOZA, CAICEDO, LA HONDA. QUEDANDO INCOMUNICADO AFECTANDO A LAS COMUNIDADES, 1 CENTRO EDUCATIVO, 1 EMPRESA DE TRANSPORTE, 1 TRANSPORTE DE LOS CULTIVOS DE LA ZONA
ACCIONES:  ATENDIDO POR CMGRD
ESTADO: CERRADO - 806
</t>
  </si>
  <si>
    <t xml:space="preserve">CDGRD CUNDINAMARCA  INFORMA:
MUNICIPIO:  SAN BERNARDO - SECTOR PRIMER CAMPAMENTO
EVENTO:  CRECIENTE SÚBITA 01/11/2023
AFECTACIÓN: 1 VIVIENDA CON INUNDACIÓN, 1 FAMILIA CON PÉRDIDA DE MUEBLES Y ENSERES, QUEDANDO EN ALTO RIESGO DE COLAPSAR, 1  PUENTE VEHICULAR (CONSTRUIDO CON 2 TUBOS METÁLICOS DE 60"), QUE AFECTA  A LAS VEREDAS: ANDES, LAURE BAJO Y ALTO, EL DORADO, DIAMANTE, HONDURAS, GRACIELA, DEL PILAR,
ACCIONES:  ATENDIDO POR CMGRD
ESTADO: CERRADO - 806
</t>
  </si>
  <si>
    <t>1 VEHÍCULO TIPO TRACTOCAMION</t>
  </si>
  <si>
    <t>3 ESTABLECIMIENTOS COMERCIALES</t>
  </si>
  <si>
    <t>CULTIVOS DE CAFÉ Y CRIADERO DE TRUCHA</t>
  </si>
  <si>
    <t>CULTIVO DE CAÑAS</t>
  </si>
  <si>
    <t xml:space="preserve">CULTIVOS DE CAFÉ   </t>
  </si>
  <si>
    <r>
      <t xml:space="preserve">DCC INFORMA . DEPARTAMENTO: ANTIOQUIA. MUNICIPIO: EL SANTUARIO - VEREDA EL SALTO. EVENTO: INUNDACIÓN 1/11/2023. AFECTACIÓN:  2 FAMILIAS,  8 PERSONAS, 2 VIVIENDAS. ACCIONES: POR DESBORDAMIENTO DE LA QUEBRADA EL SALTO SE INUNDAN 2 VIVIENDAS CON PÉRDIDAS DE ENSERES. EVENTO ATENDIDO POR CMGRD Y DCC (2 UNIDADES) . ESTADO:  </t>
    </r>
    <r>
      <rPr>
        <b/>
        <sz val="9"/>
        <rFont val="Arial"/>
        <family val="2"/>
      </rPr>
      <t>CERRADO - 807</t>
    </r>
  </si>
  <si>
    <r>
      <t xml:space="preserve">DCC INFORMA. DEPARTAMENTO: RISARALDA. MUNICIPIO:  PEREIRA ZONA URBANA. EVENTO:  VENDAVAL 1/11/2023. AFECTACIÓN:  1 VEHÍCULO TIPO TRACTOCAMIÓN. ACCIONES:  POR FUERTES VIENTOS UN ÁRBOL CAE SOBRE UN VEHÍCULO TIPO TRACTOCAMIÓN SIN PERSONAS LESIONADAS. EVENTO ATENDIDO POR CMGRD Y DCC. ESTADO: </t>
    </r>
    <r>
      <rPr>
        <b/>
        <sz val="9"/>
        <rFont val="Arial"/>
        <family val="2"/>
      </rPr>
      <t>CERRADO - 807</t>
    </r>
  </si>
  <si>
    <r>
      <t xml:space="preserve">CRUED INFORMA. DEPARTAMENTO: RISARALDA. MUNICIPIO: LA CELIA - SECTOR RURAL. EVENTO:  MOVIMIENTO EN MASA 1/11/2023. AFECTACIÓN: 1 FAMILIA, 1 VIVIENDA, 4 PERSONAS . ACCIONES: EVENTO ATENDIDO POR CMGRD Y BOMBEROS LA CELIA. ESTADO: </t>
    </r>
    <r>
      <rPr>
        <b/>
        <sz val="9"/>
        <rFont val="Arial"/>
        <family val="2"/>
      </rPr>
      <t>CERRADO - 807</t>
    </r>
  </si>
  <si>
    <r>
      <t xml:space="preserve">CDGRD HUILA  INFORMA. MUNICIPIO: COLOMBIA VEREDA CARRASPOSO SECTOR LA TORRE. EVENTO:  MOVIMIENTO EN MASA 1/11/2023. AFECTACIÓN:  1 VÍA SECUNDARIA. ACCIONES:   EVENTO ATENDIDO POR CMGRD. ESTADO: </t>
    </r>
    <r>
      <rPr>
        <b/>
        <sz val="9"/>
        <rFont val="Arial"/>
        <family val="2"/>
      </rPr>
      <t>CERRADO - 807</t>
    </r>
  </si>
  <si>
    <r>
      <t xml:space="preserve">CDGRD HUILA INFORMA. MUNICIPIO:  CAMPOALEGRE VEREDA LA VEGA SECTOR TINAJITA. EVENTO:  CRECIENTE SÚBITA 1/11/2023. AFECTACIÓN:  1 ACUEDUCTO MUNICIPAL. ACCIONES:  CRECIENTE SÚBITA DE LA QUEBRADA  LAS MULAS. EVENTO ATENDIDO POR CMGRD. ESTADO: </t>
    </r>
    <r>
      <rPr>
        <b/>
        <sz val="9"/>
        <rFont val="Arial"/>
        <family val="2"/>
      </rPr>
      <t>CERRADO - 807</t>
    </r>
  </si>
  <si>
    <r>
      <t xml:space="preserve">CDGRD HUILA INFORMA. MUNICIPIO:  PALESTINA VEREDA SILENCIO. EVENTO: VENDAVAL 30/10/2023. AFECTACIÓN: 1 FAMILIA, 4 PERSONAS, 1 VIVIENDA POR PÉRDIDA DE CUBIERTA. ACCIONES:  EVENTO ATENDIDO POR CMGRD
ESTADO: </t>
    </r>
    <r>
      <rPr>
        <b/>
        <sz val="9"/>
        <rFont val="Arial"/>
        <family val="2"/>
      </rPr>
      <t>CERRADO - 807</t>
    </r>
    <r>
      <rPr>
        <sz val="9"/>
        <rFont val="Arial"/>
        <family val="2"/>
      </rPr>
      <t xml:space="preserve">
</t>
    </r>
  </si>
  <si>
    <t xml:space="preserve">CDGRD NORTE DE SANTANDER INFORMA MUNICIPIO:  OCAÑA BARRIO SAN FRANCISCO, CAMINO REAL. EVENTO: VENDAVAL 10/10/2023
AFECTACIÓN:  3 ESTABLECIMIENTOS COMERCIALES, 2 PERSONAS LESIONADAS, 1 VIVIENDA. ACCIONES:  EVENTO ATENDIDO POR CRUZ ROJA, BOMBEROS Y CMGRD. 2 PERSONAS TRASLADADAS AL CENTRO MÉDICO. ESTADO: CERRADO- 807
</t>
  </si>
  <si>
    <r>
      <t xml:space="preserve">CDGRD NORTE DE SANTANDER INFORMA MUNICIPIO:  OCAÑA VEREDA SAN ANTONIO. EVENTO: MOVIMIENTO EN MASA 18/10/2023. AFECTACIÓN:  1 VÍA SECUNDARIA OCAÑA - EL CARMEN. ACCIONES:  EVENTO ATENDIDO CMGRD
ESTADO: </t>
    </r>
    <r>
      <rPr>
        <b/>
        <sz val="9"/>
        <rFont val="Arial"/>
        <family val="2"/>
      </rPr>
      <t>CERRADO - 807</t>
    </r>
    <r>
      <rPr>
        <sz val="9"/>
        <rFont val="Arial"/>
        <family val="2"/>
      </rPr>
      <t xml:space="preserve">
</t>
    </r>
  </si>
  <si>
    <r>
      <t xml:space="preserve">CDGRD NORTE DE SANTANDER  INFORMA. MUNICIPIO: OCAÑA - BARRIO LA PRIMAVERA. EVENTO: MOVIMIENTO EN MASA 28/10/2023. AFECTACIÓN:  2 VIVIENDAS, 2 FAMILIAS, 8 PERSONAS . ACCIONES: EVENTO ATENDIDO POR CMGRD, SE EVACUAN LAS 2 FAMILIAS. ESTADO: </t>
    </r>
    <r>
      <rPr>
        <b/>
        <sz val="9"/>
        <rFont val="Arial"/>
        <family val="2"/>
      </rPr>
      <t>CERRADO- 807</t>
    </r>
  </si>
  <si>
    <r>
      <t xml:space="preserve">CDGRD NORTE DE SANTANDER INFORMA. MUNICIPIO:  ARBOLEDAS VEREDA SIRAVITA KM 3 VÍA SECUNDARIA  . EVENTO: MOVIMIENTO EN MASA 26/10/2023
AFECTACIÓN: 1 VÍA SECUNDARIA . ACCIONES:  EVENTO ATENDIDO POR CMGRD
ESTADO: </t>
    </r>
    <r>
      <rPr>
        <b/>
        <sz val="9"/>
        <rFont val="Arial"/>
        <family val="2"/>
      </rPr>
      <t>CERRADO</t>
    </r>
    <r>
      <rPr>
        <sz val="9"/>
        <rFont val="Arial"/>
        <family val="2"/>
      </rPr>
      <t xml:space="preserve">
</t>
    </r>
  </si>
  <si>
    <r>
      <t xml:space="preserve">CDGRD NORTE DE SANTANDER INFORMA. MUNICIPIO:  ARBOLEDAS VEREDA HUERTA CHIQUITA  . EVENTO: MOVIMIENTO EN MASA 26/10/2023
AFECTACIÓN: 1 VÍA SECUNDARIA  VILLA SUCRE-  DURANIA. ACCIONES:  EVENTO ATENDIDO POR CMGRD. ESTADO: </t>
    </r>
    <r>
      <rPr>
        <b/>
        <sz val="9"/>
        <rFont val="Arial"/>
        <family val="2"/>
      </rPr>
      <t xml:space="preserve">CERRADO - 807
</t>
    </r>
  </si>
  <si>
    <r>
      <t xml:space="preserve">CDGRD NORTE DE SANTANDER INFORMA. MUNICIPIO:  ARBOLEDAS VEREDA ALMENDRO. EVENTO: VENDAVAL 20/10/2023. AFECTACIÓN: CULTIVOS DE CAFÉ Y CRIADEROS DE TRUCHAS. ACCIONES:  EVENTO ATENDIDO POR CMGRD
ESTADO: </t>
    </r>
    <r>
      <rPr>
        <b/>
        <sz val="9"/>
        <rFont val="Arial"/>
        <family val="2"/>
      </rPr>
      <t>CERRADO - 807</t>
    </r>
    <r>
      <rPr>
        <sz val="9"/>
        <rFont val="Arial"/>
        <family val="2"/>
      </rPr>
      <t xml:space="preserve">
</t>
    </r>
  </si>
  <si>
    <r>
      <t xml:space="preserve">CDGRD NORTE DE SANTANDER INFORMA. MUNICIPIO:  ARBOLEDAS VEREDA GUACAMAYAS  . EVENTO: MOVIMIENTO EN MASA 26/10/2023. AFECTACIÓN: CULTIVO DE CAÑA. ACCIONES:  EVENTO ATENDIDO POR CMGRD
ESTADO: </t>
    </r>
    <r>
      <rPr>
        <b/>
        <sz val="9"/>
        <rFont val="Arial"/>
        <family val="2"/>
      </rPr>
      <t>CERRADO - 807</t>
    </r>
    <r>
      <rPr>
        <sz val="9"/>
        <rFont val="Arial"/>
        <family val="2"/>
      </rPr>
      <t xml:space="preserve">
</t>
    </r>
  </si>
  <si>
    <r>
      <t xml:space="preserve">CDGRD NORTE DE SANTANDER INFORMA. MUNICIPIO:  ARBOLEDAS KM3 ARBOLEDAS – SALAZAR. EVENTO: MOVIMIENTO EN MASA 26/10/2023
AFECTACIÓN: 1 VÍA SECUNDARIA . ACCIONES:  EVENTO ATENDIDO POR CMGRD
ESTADO: </t>
    </r>
    <r>
      <rPr>
        <b/>
        <sz val="9"/>
        <rFont val="Arial"/>
        <family val="2"/>
      </rPr>
      <t>CERRADO - 807</t>
    </r>
    <r>
      <rPr>
        <sz val="9"/>
        <rFont val="Arial"/>
        <family val="2"/>
      </rPr>
      <t xml:space="preserve">
</t>
    </r>
  </si>
  <si>
    <r>
      <t xml:space="preserve">CDGRD NORTE DE SANTANDER INFORMA
MUNICIPIO:  ARBOLEDAS VEREDA EL ALMENDRO
EVENTO: MOVIMIENTO EN MASA 27/10/2023
AFECTACIÓN: CULTIVOS DE CAFÉ
ACCIONES:  EVENTO ATENDIDO POR CMGRD
ESTADO: </t>
    </r>
    <r>
      <rPr>
        <b/>
        <sz val="9"/>
        <rFont val="Arial"/>
        <family val="2"/>
      </rPr>
      <t>CERRADO - 807</t>
    </r>
    <r>
      <rPr>
        <sz val="9"/>
        <rFont val="Arial"/>
        <family val="2"/>
      </rPr>
      <t xml:space="preserve">
</t>
    </r>
  </si>
  <si>
    <r>
      <t xml:space="preserve">CDGRD NORTE DE SANTANDER INFORMA
MUNICIPIO:  ARBOLEDAS VEREDA CHICAGUA ALTO
EVENTO: MOVIMIENTO EN MASA 27/10/2023
AFECTACIÓN: 1 VÍA TERCIARIA
ACCIONES:  EVENTO ATENDIDO POR CMGRD
ESTADO: </t>
    </r>
    <r>
      <rPr>
        <b/>
        <sz val="9"/>
        <rFont val="Arial"/>
        <family val="2"/>
      </rPr>
      <t>CERRADO - 807</t>
    </r>
    <r>
      <rPr>
        <sz val="9"/>
        <rFont val="Arial"/>
        <family val="2"/>
      </rPr>
      <t xml:space="preserve">
</t>
    </r>
  </si>
  <si>
    <r>
      <t xml:space="preserve">CDGRD NORTE DE SANTANDER INFORMA
MUNICIPIO: CÚCUTA - BARRIO ALFONSO GÓMEZ
EVENTO: INCENDIO ESTRUCTURAL 10/10/2023
AFECTACIÓN: 1 FAMILIA, 1 VIVIENDA
ACCIONES: EVENTO ATENDIDO POR CMGRD Y BOMBEROS
ESTADO: </t>
    </r>
    <r>
      <rPr>
        <b/>
        <sz val="9"/>
        <rFont val="Arial"/>
        <family val="2"/>
      </rPr>
      <t>CERRADO</t>
    </r>
    <r>
      <rPr>
        <sz val="9"/>
        <rFont val="Arial"/>
        <family val="2"/>
      </rPr>
      <t xml:space="preserve">
 - 807</t>
    </r>
  </si>
  <si>
    <r>
      <t xml:space="preserve">CDGRD NORTE DE SANTANDER INFORMA
MUNICIPIO: BOCHALEMA - VEREDA BUENAVISTA PARTE ALTA
EVENTO: AVENIDA TORRENCIAL 26/10/2023
AFECTACIÓN: 1 VÍA TERCIARIA
ACCIONES: EVENTO ATENDIDO POR CMGRD
ESTADO: </t>
    </r>
    <r>
      <rPr>
        <b/>
        <sz val="9"/>
        <rFont val="Arial"/>
        <family val="2"/>
      </rPr>
      <t>CERRADO - 807</t>
    </r>
    <r>
      <rPr>
        <sz val="9"/>
        <rFont val="Arial"/>
        <family val="2"/>
      </rPr>
      <t xml:space="preserve">
</t>
    </r>
  </si>
  <si>
    <r>
      <t xml:space="preserve">CDGRD NORTE DE SANTANDER INFORMA
MUNICIPIO: RAGONVALIA - VEREDA BABILONIA
EVENTO: AVENIDA TORRENCIAL 30/10/2023
AFECTACIÓN: 1 VÍA SECUNDARIA RAGONVALIA- CHINÁCOTA
ACCIONES: EVENTO ATENDIDO POR CMGRD
ESTADO: </t>
    </r>
    <r>
      <rPr>
        <b/>
        <sz val="9"/>
        <rFont val="Arial"/>
        <family val="2"/>
      </rPr>
      <t>CERRADO - 807</t>
    </r>
    <r>
      <rPr>
        <sz val="9"/>
        <rFont val="Arial"/>
        <family val="2"/>
      </rPr>
      <t xml:space="preserve">
</t>
    </r>
  </si>
  <si>
    <r>
      <t xml:space="preserve">CDGRD NORTE DE SANTANDER INFORMA
MUNICIPIO: TIBÚ - SECTOR CAMPO DOS
EVENTO: INUNDACIÓN 28/10/2023
AFECTACIÓN: PENDIENTE POR REPORTAR
ACCIONES: EVENTO ATENDIDO POR CMGRD
ESTADO: </t>
    </r>
    <r>
      <rPr>
        <b/>
        <sz val="9"/>
        <rFont val="Arial"/>
        <family val="2"/>
      </rPr>
      <t>ABIERTO - 807</t>
    </r>
    <r>
      <rPr>
        <sz val="9"/>
        <rFont val="Arial"/>
        <family val="2"/>
      </rPr>
      <t xml:space="preserve">
</t>
    </r>
  </si>
  <si>
    <r>
      <t xml:space="preserve">CDGRD ANTIOQUIA INFORMA MUNICIPIO: VALDIVIA - VEREDA PALOMAS EVENTO: MOVIMIENTO EN MASA - 01/11/2023 AFECTACIÓN: 1 VIVIENDA CON DAÑOS ESTRUCTURALES, 1 FAMILIA, 4 PERSONAS ACCIONES: ATENDIDO POR CMGRD ESTADO: </t>
    </r>
    <r>
      <rPr>
        <b/>
        <sz val="9"/>
        <rFont val="Arial"/>
        <family val="2"/>
      </rPr>
      <t>CERRADO - 808</t>
    </r>
  </si>
  <si>
    <r>
      <t xml:space="preserve">ENLACE TERRITORIAL UNGRD Y CDGRD ATLÁNTICO INFORMAN MUNICIPIO: BARANOA - CORREGIMIENTO LA CHORRERA EVENTO: MOVIMIENTO EN MASA - 01/11/2023 AFECTACIÓN: 1 VÍA LA CUAL PRESENTA SOCAVACIÓN POR DESLIZAMIENTO DE TIERRA, HAY PASO RESTRINGIDO A UN CARRIL ACCIONES: ATENDIDO POR CMGRD, EN APOYO DEL CDGRD Y INVÍAS ESTADO: </t>
    </r>
    <r>
      <rPr>
        <b/>
        <sz val="9"/>
        <rFont val="Arial"/>
        <family val="2"/>
      </rPr>
      <t>CERRADO - 808</t>
    </r>
  </si>
  <si>
    <r>
      <t xml:space="preserve">CDGRD HUILA INFORMA MUNICIPIO: AIPE - BARRIO PUEBLO NUEVO EVENTO: VENDAVAL - 01/11/2023 AFECTACIÓN: 1 VIVIENDA CON PÉRDIDA DE CUBIERTA, 1 FAMILIA, 4 PERSONAS ACCIONES: ATENDIDO POR CMGRD Y BOMBEROS ESTADO: </t>
    </r>
    <r>
      <rPr>
        <b/>
        <sz val="9"/>
        <rFont val="Arial"/>
        <family val="2"/>
      </rPr>
      <t>CERRADO - 808</t>
    </r>
  </si>
  <si>
    <r>
      <t xml:space="preserve">CDGRD HUILA INFORMA MUNICIPIO: CAMPOALEGRE - VEREDA LA VEGA EVENTO: CRECIENTE SÚBITA DE LA QUEBRADA - 01/11/2023 AFECTACIÓN: 1 ACUEDUCTO MUNICIPAL ACCIONES: ATENDIDO POR CMGRD ESTADO: </t>
    </r>
    <r>
      <rPr>
        <b/>
        <sz val="9"/>
        <rFont val="Arial"/>
        <family val="2"/>
      </rPr>
      <t>CERRADO - 808</t>
    </r>
  </si>
  <si>
    <r>
      <t xml:space="preserve">ENLACE TERRITORIAL UNGRD Y CDGRD ATLÁNTICO INFORMAN MUNICIPIO: LURUACO - SECTOR CIEN PESOS - SANTA CRUZ EVENTO: MOVIMIENTO EN MASA - 02/11/2023 AFECTACIÓN: 1 VÍA CON PÉRDIDA DE LA BANCA ACCIONES: ATENDIDO POR CMGRD, EN APOYO DEL CDGRD Y INVÍAS ESTADO: </t>
    </r>
    <r>
      <rPr>
        <b/>
        <sz val="9"/>
        <rFont val="Arial"/>
        <family val="2"/>
      </rPr>
      <t>CERRADO - 808</t>
    </r>
  </si>
  <si>
    <r>
      <t xml:space="preserve">CDGRD SUCRE INFORMA MUNICIPIO: MAJAGUAL -  CABECERA MUNICIPAL, ÁREA RURAL EVENTO: INUNDACIÓN - 02/11/2023 AFECTACIÓN: 1287 FAMILIAS, 2574 PERSONAS ACCIONES: ATENDIDO POR CMGRD EN APOYO DEL CDGRD, PENDIENTE ENVÍO REGISTRO EDAN ESTADO: </t>
    </r>
    <r>
      <rPr>
        <b/>
        <sz val="9"/>
        <rFont val="Arial"/>
        <family val="2"/>
      </rPr>
      <t>CERRADO - 808</t>
    </r>
  </si>
  <si>
    <r>
      <t>CMGRD, SOCORRO NACIONAL INFORMA: DEPARTAMENTO: ANTIOQUIA
MUNICIPIO:  RIONEGRO ZONA URBANA. EVENTO:  INUNDACIÓN 29/10/2023
AFECTACIÓN: VARIAS VIVIENDAS AFECTADAS, 2 PERSONAS DESAPARECIDAS.
ACCIONES:  SE PRESENTAN FUERTES LLUVIAS EN EL MUNICIPIO DESBORDANDO  LAS QUEBRADAS  POZO Y SUBACHOQUE AFECTANDO VARIAS VIVIENDAS. EVENTO ATENDIDO POR BOMBEROS DEL MUNICIPIO Y CMGRD, SE REALIZA EDAN. ESTADO:</t>
    </r>
    <r>
      <rPr>
        <b/>
        <sz val="9"/>
        <color indexed="8"/>
        <rFont val="Arial"/>
        <family val="2"/>
      </rPr>
      <t xml:space="preserve"> ABIERTO - 799</t>
    </r>
    <r>
      <rPr>
        <sz val="9"/>
        <color indexed="8"/>
        <rFont val="Arial"/>
        <family val="2"/>
      </rPr>
      <t xml:space="preserve">
ACTUALIZACIÓN CITEL DNBC – ANTIOQUIA: MUNICIPIO: RIONEGRO, SECTOR LA CHIRRÍA Y QUEBRADA ARRIBA, EVENTO: INUNDACIÓN 29/10/2023, AFECTACIÓN: 2 PERSONAS DESAPARECIDAS, 100 VIVIENDAS DESTRUIDAS, 100 FAMILIAS, 400 PERSONAS, ACCIONES: ATIENDE CMGRD Y CBV DEL MUNICIPIO. LAS UNIDADES DESDE EL DÍA DE AYER SE ENCUENTRAN REALIZANDO LABORES DE REMOCIÓN DE ESCOMBROS, EVACUACIÓN Y BÚSQUEDA DE PERSONAS. RECURSOS: 16 BOMBEROS RIONEGRO, 07 VEHÍCULOS DE INTERVENCIÓN RÁPIDA, DEFENSA CIVIL COLOMBIANA, GESTIÓN DE RIESGO MUNICIPAL, </t>
    </r>
    <r>
      <rPr>
        <b/>
        <sz val="9"/>
        <color indexed="8"/>
        <rFont val="Arial"/>
        <family val="2"/>
      </rPr>
      <t xml:space="preserve">ESTADO: ABIERTO - 800
</t>
    </r>
    <r>
      <rPr>
        <sz val="9"/>
        <color indexed="8"/>
        <rFont val="Arial"/>
        <family val="2"/>
      </rPr>
      <t>DAGRAN ANTIOQUIA ACTUALIZA INFORMACIÓN: MUNICIPIO: RIONEGRO - SECTOR LA CHITARRIA Y QUEBRADA ARRIBA EVENTO: INUNDACIÓN - 29/10/2023 AFECTACIÓN: 2 PERSONAS DESAPARECIDAS, 100 VIVIENDAS CON PÉRDIDA DE ENSERES, 400 PERSONAS ACCIONES: DAGRAN INFORMA: FUERTES LLUVIAS QUE GENERAN CRECIENTES EN LAS QUEBRADAS QUE ATRAVIESAN LA CABECERA MUNICIPAL LAS CUALES GENERAN INUNDACIONES EN DIFERENTES PUNTOS DEL MUNICIPIO. SE INSTALA ALBERGUE POR PARTE DE LA ADMINISTRACIÓN EN EL CUAL SE ENCUENTRAN 8 PERSONAS ADULTAS Y 12 NIÑOS (VAN A ENTRAR 7 PERSONAS MÁS) NOTA: CONTINÚA LA DESAPARICIÓN DE LAS 2 PERSONAS POR PARTE DE LOS ORGANISMOS DE SOCORRO, APOYA DAGRAN, BOMBEROS DCC, CRUZ ROJA, POLICÍA NACIONAL Y COMUNIDAD</t>
    </r>
    <r>
      <rPr>
        <b/>
        <sz val="9"/>
        <color indexed="8"/>
        <rFont val="Arial"/>
        <family val="2"/>
      </rPr>
      <t xml:space="preserve"> ESTADO: CERRADO - 804</t>
    </r>
  </si>
  <si>
    <r>
      <t xml:space="preserve">CMGRD SAHAGÚN INFORMA:
MUNICIPIO: SAHAGÚN - CÓRDOBA, CORREGIMIENTO DE BAJO GRANDE
EVENTO: INUNDACIÓN 24/10/2023
AFECTACIÓN: SE REPORTAN VARIAS VIVIENDAS INUNDADAS, DEBIDO A FUERTES LLUVIAS Y AUMENTO DE NIVEL DE QUEBRADAS
ACCIONES:  ATIENDE ALCALDÍA Y ENTIDADES, REALIZAN EDAN
</t>
    </r>
    <r>
      <rPr>
        <b/>
        <sz val="9"/>
        <rFont val="Arial"/>
        <family val="2"/>
      </rPr>
      <t>ESTADO: ABIERTO - 783</t>
    </r>
    <r>
      <rPr>
        <sz val="9"/>
        <rFont val="Arial"/>
        <family val="2"/>
      </rPr>
      <t xml:space="preserve">
ACTUALIZACIÓN - CDGRD CÓRDOBA INFORMA
MUNICIPIO:  SAHAGÚN - CORREGIMIENTO BAJO GRANDE
EVENTO:  INUNDACIÓN 24/10/2023
AFECTACIÓN:  70 VIVIENDAS INUNDADAS, 70 FAMILIAS CON DAÑOS DE BIENES Y ENSERES
ACCIONES:  ATENDIDO POR CMGRD
</t>
    </r>
    <r>
      <rPr>
        <b/>
        <sz val="9"/>
        <rFont val="Arial"/>
        <family val="2"/>
      </rPr>
      <t>ESTADO: CERRADO - 806</t>
    </r>
    <r>
      <rPr>
        <sz val="9"/>
        <rFont val="Arial"/>
        <family val="2"/>
      </rPr>
      <t xml:space="preserve">
</t>
    </r>
  </si>
  <si>
    <r>
      <t xml:space="preserve">CDGRD CALDAS, INFORMA
MUNICIPIO: NEIRA, CORREGIMIENTO: GUARINOCITO 
EVENTO: INUNDACIÓN Y MOVIMIENTO EN MASA- 31-10- 2023
AFECTACIÓN: SE PRESENTÓ DESBORDAMIENTO DE LA QUEBRADA MANDINGAS, REALIZAN EDAN, 1 VÍA AFECTADA, SIN LESIONADOS
ACCIONES: APOYAN CMGRD, BOMBEROS, POLICÍA NACIONAL
</t>
    </r>
    <r>
      <rPr>
        <b/>
        <sz val="9"/>
        <rFont val="Arial"/>
        <family val="2"/>
      </rPr>
      <t>ESTADO: ABIERTO.  802</t>
    </r>
    <r>
      <rPr>
        <sz val="9"/>
        <rFont val="Arial"/>
        <family val="2"/>
      </rPr>
      <t xml:space="preserve">
CDGRD CALDAS, ACTUALIZA INFORMACIÓN MUNICIPIO: NEIRA - CORREGIMIENTO GUARINOCITO EVENTO: INUNDACIÓN - 31/10/2023 AFECTACIÓN: 110 VIVIENDAS CON PÉRDIDA DE ENSERES, 110 FAMILIAS, 430 PERSONAS ACCIONES: ATENDIDO POR CMGRD EN APOYO DEL CDGRD SE DA RESPUESTA LOCAL </t>
    </r>
    <r>
      <rPr>
        <b/>
        <sz val="9"/>
        <rFont val="Arial"/>
        <family val="2"/>
      </rPr>
      <t>ESTADO: CERRADO - 808</t>
    </r>
  </si>
  <si>
    <r>
      <t xml:space="preserve">CMGRD INFORMA: DEPARTAMENTO: SUCRE. MUNICIPIO:  COVEÑAS - SECTORES DE PUERTO VIEJO, LA MARTHA, LA BOCA, SEGUNDA ENSENADA, PUNTA DE PIEDRA, EL EDÉN ISLA DE GALLINAZO Y COVEÑITAS. EVENTO: INUNDACIÓN 1/11/2023. AFECTACIÓN: 143 VIVIENDAS, 143 FAMILIAS, 450 PERSONAS
ACCIONES: CMGRD INFORMA: EVENTO DE ORIGEN NATURAL SE PRESENTAN EN ESTAS ZONAS COLINDANTES CON ECOSISTEMAS DE MANGLARES, ES UN FENÓMENO DE SATURACIÓN DE MANGLARES Y SE PRESENTAN TODOS LOS AÑOS DESDE SEPTIEMBRE HASTA NOVIEMBRE DÓNDE OCTUBRE ES LA TEMPORADA MÁS FUERTE DE ESTE FENÓMENO. CONSISTE EN FUERTES PRECIPITACIONES + AUMENTANDO DE NIVEL FREÁTICO + INFLUENCIA DE MUCHAS FUENTES HÍDRICAS QUE ALIMENTAN EL ECOSISTEMA DE MANGLARES + EFECTO DE POCO FLUJO Y REFLUJO EN LA BOCA DE LA CIÉNAGA AUMENTANDO LA SATURACIÓN PROVOCANDO FILTRACIONES, ENCHARCAMIENTO, MICROINUNDACIONES Y EN MAYOR DE LOS CASOS INUNDACIONES LENTAS EN LOS TERRITORIOS ALEDAÑOS A ESTOS ECOSISTEMAS. ESTADO: </t>
    </r>
    <r>
      <rPr>
        <b/>
        <sz val="9"/>
        <rFont val="Arial"/>
        <family val="2"/>
      </rPr>
      <t xml:space="preserve">ABIERTO - 807
</t>
    </r>
    <r>
      <rPr>
        <sz val="9"/>
        <rFont val="Arial"/>
        <family val="2"/>
      </rPr>
      <t>ACTUALIZACIÓN CMGRD COVEÑAS- SUCRE INFORMA
MUNICIPIO:  COVEÑAS, SECTORES: PUERTO VIEJO, LA MARTHA, LA BOCA DE LA CIÉNAGA, SEGUNDA ENSENADA, PUNTA DE PIEDRA, EL EDÉN ISLA DE GALLINAZO Y COVEÑITAS
EVENTO: INUNDACIÓN 01-11-2023
AFECTACIÓN: SE MANTIENEN INUNDACIONES LENTAS Y ENCHARCAMIENTOS POR SATURACIÓN DE MANGLARES Y LLUVIAS CON FUERTES VIENTOS POR PERTURBACIÓN ATMOSFÉRICA ANTE FORMACIÓN CICLÓNICA EN EL MAR CARIBE, DEJANDO: 143 VIVIENDAS, 143 FAMILIAS, 450 PERSONAS AFECTADAS, SIN LESIONADOS
ACCIONES: APOYAN CMGRD, BOMBEROS, D.C.C.</t>
    </r>
    <r>
      <rPr>
        <b/>
        <sz val="9"/>
        <rFont val="Arial"/>
        <family val="2"/>
      </rPr>
      <t xml:space="preserve">
ESTADO: CERRADO. - 809
</t>
    </r>
    <r>
      <rPr>
        <sz val="9"/>
        <rFont val="Arial"/>
        <family val="2"/>
      </rPr>
      <t xml:space="preserve">
 </t>
    </r>
  </si>
  <si>
    <t xml:space="preserve">CDGRD ANTIOQUIA INFORMA
MUNICIPIO:  GUATAPÉ - SECTOR TURÍSTICO PIEDRA DE GUATAPÉ
EVENTO: MOVIMIENTO EN MASA - 02-11-2023
AFECTACIÓN: SE PRESENTÓ DESPRENDIMIENTO DE ROCAS Y TIERRA DE LA PIEDRA DEL PEÑOL, DEJANDO: 17 PERSONAS LESIONADAS (9 PERSONAS TRASLADADOS A CENTROS HOSPITALARIOS DE EL PEÑOL 3 Y GUATAPÉ 6, 8 PERSONAS ATENDIDAS EN EL SITIO, SIN REQUERIMIENTO DE TRASLADO
ACCIONES: APOYAN CMGRD, DAGRAN- GEÓLOGO E INGENIERO, BOMBEROS GUATAPÉ, EL PEÑOL- 14 UNIDADES, 1 AMBULANCIA, 1 CAMIONETA, 1 MÁQUINA EXTINTORA CON EQUIPO DE RESCATE, CRUE- AMBULANCIAS- 2, PONAL, TRÁNSITO GUATAPÉ, BRIGADA DE EMERGENCIA DEL CENTRO TURÍSTICO
ESTADO: CERRADO. - 809
</t>
  </si>
  <si>
    <t xml:space="preserve">CDGRD CESAR, INFORMA
MUNICIPIO: BECERRIL, BARRIOS: BRISAS DEL MARACAS, SANTO TOMAS, 11 DE ABRIL, EL CARMEN
EVENTO: INUNDACIÓN- 01-11-2023
AFECTACIÓN: SE PRESENTÓ DESBORDAMIENTO DEL RÍO MARACAS Y ACEQUIAS, DEJANDO: 2 VIVIENDAS DESTRUIDAS, 25 VIVIENDAS INUNDADAS, DAÑOS EN MUEBLES Y ENSERES, 27 FAMILIAS AFECTADAS, 3 FAMILIAS EN ALBERGUE TEMPORAL, NO ESTÁ FUNCIONANDO LA PLANTA DE TRATAMIENTO DE AGUA DEL MUNICIPIO, SIN LESIONADOS 
ACCIONES: APOYAN CMGRD, CRUZ ROJA, 
ESTADO: CERRADO. - 809
</t>
  </si>
  <si>
    <t xml:space="preserve">CDGRD CESAR, INFORMA
MUNICIPIO: AGUSTÍN CODAZZI, MAKENKAL- ALTO SICARARE 
EVENTO: INUNDACIÓN- 01-10-2023
AFECTACIÓN: 30 VIVIENDAS INUNDADAS, DAÑOS EN MUEBLES Y ENSERES, 30 FAMILIAS, 150 PERSONAS AFECTADAS, VÍAS TAPONADAS, SIN LESIONADOS 
ACCIONES: APOYA CMGRD
ESTADO: CERRADO. - 809
</t>
  </si>
  <si>
    <t xml:space="preserve">CDGRD SUCRE, INFORMA
MUNICIPIO: SINCELEJO, INSTITUCIÓN EDUCATIVA MADRE AMALIA
EVENTO: COLAPSO ESTRUCTURAL- 02-11-2023
AFECTACIÓN: 5 MENORES LESIONADOS, TRASLADADOS A CENTROS ASISTENCIALES, POR CAÍDA DE CIELO RASO DEL CENTRO EDUCATIVO
ACCIONES: APOYARON CMGRD, D.C.C. CRUZ ROJA, SECRETARÍA DE INFRAESTRUCTURA 
ESTADO: CERRADO. - 809
</t>
  </si>
  <si>
    <t xml:space="preserve">SGC, INFORMA
REGIÓN: ANZOÁTEGUI - TOLIMA, COLOMBIA - ÁREA DE INFLUENCIA VOLCÁN NEVADO DEL TOLIMA
FECHA: 2023-11-02 13:37 HORA LOCAL (2023-11-02 18:37 UTC)
LATITUD: 4.68 GRADOS NORTE
LONGITUD: 75.33 GRADOS OESTE
MAGNITUD: 3.0
PROFUNDIDAD: 4 KM
MUNICIPIOS CERCANOS: SANTA ISABEL (TOLIMA) A 26 KM, ANZOÁTEGUI (TOLIMA) A 27 KM, MURILLO (TOLIMA) A 28 KM. SIN AFECTACIONES REPORTADAS A LA HORA. - 809
</t>
  </si>
  <si>
    <r>
      <t xml:space="preserve">CDGRD CUNDINAMARCA, INFORMA: MUNICIPIO: CAPARRAPÍ, VEREDAS: MATA DE PLÁTANO, BARRO BLANCO, LA SEUNCHA, MORICHALES, ALTO DE BRISAS, EL GUAMAL, NOVILLEROS CAPARRAPÍ AL DINDAL, CUATRO CAMINOS, VEREDA CATALINARES QUE COMUNICA AL MUNICIPIO DE LA PALMA, EVENTO: MOVIMIENTO EN MASA 01/11/2023, AFECTACIÓN: 10 VÍAS TERCIARIAS, ACCIONES: ATENDIDO POR EL CMGRD Y ENTIDADES DE RESPUESTA DEL MUNICIPIO, ESTADO: </t>
    </r>
    <r>
      <rPr>
        <b/>
        <sz val="9"/>
        <rFont val="Arial"/>
        <family val="2"/>
      </rPr>
      <t>CERRADO - 810</t>
    </r>
  </si>
  <si>
    <r>
      <t xml:space="preserve">CDGRD CUNDINAMARCA, INFORMA: MUNICIPIO: CAPARRAPÍ, VEREDA PUERTO COLOMBIA, EVENTO: CRECIENTE SÚBITA RIO PATA 01/11/2023, AFECTACIÓN: 1 PUENTE VEHICULAR, ACCIONES: ATENDIDO POR EL CMGRD Y ENTIDADES DE RESPUESTA DEL MUNICIPIO, ESTADO: </t>
    </r>
    <r>
      <rPr>
        <b/>
        <sz val="9"/>
        <rFont val="Arial"/>
        <family val="2"/>
      </rPr>
      <t>CERRADO - 810</t>
    </r>
  </si>
  <si>
    <r>
      <t xml:space="preserve">CDGRD LA GUAJIRA, INFORMA: MUNICIPIO: MAICAO, BARRIOS: LAS AMÉRICAS, MIRAFLORES, VILLA ESTADIO, PARRANTIAL 1, NO HAY COMO DIOS, PASTRANA, MONTE BELLO, ASENTAMIENTO: ARROYO LA VOZ QUE CLAMA, MIRAFLORES, LOS FUNDADORES, TRINITARIAS, BENDICIÓN DE DIOS 1, VIÑA DE JESÚS. COMUNIDAD INDÍGENA: LAS DELICIAS, BANDERA 1, ULAIN, JER JER, WATTAZÓN, WASHIGTON, ATNAMANA DOS, SAN NICOLÁS, CORAL, EVENTO: INUNDACIÓN DESBORDAMIENTO ARROYO PARRANTIAL 02/11/2023, AFECTACIÓN: 1213 FAMILIAS, 4852 PERSONAS, SIN REPORTE DE DAÑOS EN VIVIENDAS, ACCIONES: ATENDIDO POR EL CMGRD Y CBV DEL MUNICIPIO, ESTADO: </t>
    </r>
    <r>
      <rPr>
        <b/>
        <sz val="9"/>
        <rFont val="Arial"/>
        <family val="2"/>
      </rPr>
      <t>CERRADO - 810</t>
    </r>
  </si>
  <si>
    <r>
      <t xml:space="preserve">CITEL DCC Y DAGRAN ANTIOQUIA, INFORMAN: MUNICIPIO: SAN VICENTE, VEREDA LA CAMPIÑA, EVENTO: INUNDACIÓN 02/11/2023, AFECTACIÓN: 1 VIVIENDA AVERIADA, 1 FAMILIA, 4 PERSONAS, ACCIONES: ATENDIDO POR EL CMGRD Y ENTIDADES DE RESPUESTA DEL MUNICIPIO, ESTADO: </t>
    </r>
    <r>
      <rPr>
        <b/>
        <sz val="9"/>
        <rFont val="Arial"/>
        <family val="2"/>
      </rPr>
      <t>CERRADO - 810</t>
    </r>
  </si>
  <si>
    <r>
      <t xml:space="preserve">CDGRD SUCRE INFORMA. MUNICIPIO:  GUARANDA - CABECERA INVASIÓN IDEMA
EVENTO: INUNDACIÓN 1/11/2023. AFECTACIÓN: 20 VIVIENDAS INUNDADAS POR ZONAS DE ALTO RIESGO. ACCIONES: EVENTO ATENDIDO POR CMGRD
</t>
    </r>
    <r>
      <rPr>
        <b/>
        <sz val="9"/>
        <rFont val="Arial"/>
        <family val="2"/>
      </rPr>
      <t>ESTADO</t>
    </r>
    <r>
      <rPr>
        <sz val="9"/>
        <rFont val="Arial"/>
        <family val="2"/>
      </rPr>
      <t xml:space="preserve">: </t>
    </r>
    <r>
      <rPr>
        <b/>
        <sz val="9"/>
        <rFont val="Arial"/>
        <family val="2"/>
      </rPr>
      <t xml:space="preserve">ABIERTO - 807
</t>
    </r>
    <r>
      <rPr>
        <sz val="9"/>
        <rFont val="Arial"/>
        <family val="2"/>
      </rPr>
      <t>ACTUALIZACIÓN CDGRD SUCRE: MUNICIPIO: GUARANDA, CABECERA INVASIÓN IDEMA, EVENTO: INUNDACIÓN 01/11/2023, AFECTACIÓN: 20 FAMILIAS, 20 VIVIENDAS, 80 PERSONAS, ACCIONES: ATENDIDO POR EL CMGRD Y ENTIDADES DE GRD DEL MUNICIPIO,</t>
    </r>
    <r>
      <rPr>
        <b/>
        <sz val="9"/>
        <rFont val="Arial"/>
        <family val="2"/>
      </rPr>
      <t xml:space="preserve"> ESTADO: CERRADO - 810</t>
    </r>
  </si>
  <si>
    <r>
      <t xml:space="preserve">CDGRD SUCRE INFORMA. MUNICIPIO: SINCELEJO -  CORREGIMIENTO SAN ANTONIO. EVENTO:  INUNDACIÓN 20/10/2023. AFECTACIÓN:  60 VIVIENDAS
ACCIONES: EVENTO ATENDIDO POR CMGRD Y BOMBEROS. ESTADO: </t>
    </r>
    <r>
      <rPr>
        <b/>
        <sz val="9"/>
        <rFont val="Arial"/>
        <family val="2"/>
      </rPr>
      <t xml:space="preserve">ABIERTO - 807
</t>
    </r>
    <r>
      <rPr>
        <sz val="9"/>
        <rFont val="Arial"/>
        <family val="2"/>
      </rPr>
      <t>ACTUALIZACIÓN CDGRD SUCRE: MUNICIPIO: SINCELEJO, ZONA CORREGIMIENTO SAN ANTONIO, EVENTO: INUNDACIÓN 20/10/2023, AFECTACIÓN: 60 FAMILIAS, 60 VIVIENDAS,240 PERSONAS, ACCIONES: ATENDIDO POR EL CMGRD Y ENTIDADES DE GRD DEL MUNICIPIO</t>
    </r>
    <r>
      <rPr>
        <b/>
        <sz val="9"/>
        <rFont val="Arial"/>
        <family val="2"/>
      </rPr>
      <t>, ESTADO: CERRADO - 810</t>
    </r>
  </si>
  <si>
    <r>
      <t xml:space="preserve">CDGRD SUCRE INFORMA. MUNICIPIO: SAN ONOFRE - CORREGIMIENTOS DE BERRUGAS, PUEBLITO, PALMIRA, BOCA CERRADA, CASERÍO PASA CORRIENDO
EVENTO: INUNDACIÓN 28/10/2023. AFECTACIÓN: 752 VIVIENDAS INUNDADAS, 812 FAMILIAS CON DAÑOS EN ENSERES.ACCIONES: ATENDIDO POR CMGRD
ESTADO: </t>
    </r>
    <r>
      <rPr>
        <b/>
        <sz val="9"/>
        <rFont val="Arial"/>
        <family val="2"/>
      </rPr>
      <t xml:space="preserve">ABIERTO - 807
</t>
    </r>
    <r>
      <rPr>
        <sz val="9"/>
        <rFont val="Arial"/>
        <family val="2"/>
      </rPr>
      <t>ACTUALIZACIÓN CDGRD SUCRE: MUNICIPIO: SAN ONOFRE, CORREGIMIENTOS DE VERRUGAS, PUEBLITO, PALMIRA, BOCA CERRADA, CASERÍO PASA CORRIENDO. EVENTO: INUNDACIÓN 28/11/2023, AFECTACIÓN: 752 VIVIENDAS INUNDADAS, 812 FAMILIAS CON DAÑOS EN ENSERES. ACCIONES: ATENDIDO POR EL CMGRD Y ENTIDADES DE RESPUESTA DEL MUNICIPIO</t>
    </r>
    <r>
      <rPr>
        <b/>
        <sz val="9"/>
        <rFont val="Arial"/>
        <family val="2"/>
      </rPr>
      <t>, ESTADO: CERRADO - 810</t>
    </r>
  </si>
  <si>
    <r>
      <t>CDGRD CÓRDOBA INFORMA: MUNICIPIO: PUERTO ESCONDIDO - BARRIOS ONCE DE ENERO, BOLIVIA Y MIRAMAR, SECTOR CERRO SANTA CRUZ, EVENTO: DIAPIRISMO. DISTANCIA APROXIMADA DE 350 METROS EN LA ZONA URBANA CON AGRIETAMIENTO EN APROXIMADAMENTE 60 HECTÁREAS- 24/05/2023, AFECTACIÓN: 40 VIVIENDAS, 150 FAMILIAS, 120 PERSONAS EVACUADAS, ACCIONES: ATIENDE CMGRD, BOMBEROS, CRUZ ROJA, DCC LAS FAMILIAS ESTÁN UBICADAS EN ALBERGUE TEMPORAL DENOMINADO PLAZA DEL BUYARENGUE. SE RECIBE DECRETO DE CALAMIDAD PÚBLICA NO 081 DEL 29 DE MAYO POR 4 MESES. SE RECIBE SOLICITUD DE ASISTENCIA HUMANITARIA (KIT DE ASEO Y LIMPIEZA, KIT DE ALIMENTOS, KIT DE COCINA, COLCHONETAS, HAMACAS, CARPAS DE CAMPAÑA,FRAZADAS, MERCADOS, LÁMINAS DE ZINC Y BOLSAS DE CEMENTO), E</t>
    </r>
    <r>
      <rPr>
        <b/>
        <sz val="9"/>
        <rFont val="Arial"/>
        <family val="2"/>
      </rPr>
      <t>STADO ABIERTO  - 392</t>
    </r>
    <r>
      <rPr>
        <sz val="9"/>
        <rFont val="Arial"/>
        <family val="2"/>
      </rPr>
      <t xml:space="preserve">
ACTUALIZACIÓN CDGRD CÓRDOBA INFORMA
MUNICIPIO PUERTO ESCONDIDO - BARRIOS ONCE DE ENERO, BOLIVIA Y MIRAMAR, SECTOR CERRO SANTA CRUZ 
EVENTO DIAPIRISMO. DISTANCIA APROXIMADA DE 350 METROS EN LA ZONA URBANA CON AGRIETAMIENTO EN APROXIMADAMENTE 60 HECTÁREAS- 24/05/2023
AFECTACIÓN 40 VIVIENDAS, 150 FAMILIAS, 120 PERSONAS EVACUADAS. APROXIMADAMENTE 100 HECTÁREAS DE AFECTACIÓN. SE REALIZA MONITOREO CONSTANTE EN LA ZONA, SE ESTÁ REALIZANDO A LA HORA PMU AMPLIADO
ACCIONES APOYAN CMGRD, UNGRD- GEÓLOGO, BOMBEROS, CRUZ ROJA, DCC LAS FAMILIAS ESTÁN UBICADAS EN ALBERGUE TEMPORAL DENOMINADO PLAZA DEL BULLARENGUE. SE RECIBE DECRETO DE CALAMIDAD PÚBLICA NO 081 DEL 29 DE MAYO POR 4 MESES. SE RECIBE SOLICITUD DE ASISTENCIA HUMANITARIA (KIT DE ASEO Y LIMPIEZA, KIT DE ALIMENTOS, KIT DE COCINA, COLCHONETAS, HAMACAS, CARPAS DE CAMPAÑA, FRAZADAS, MERCADOS, LÁMINAS DE ZINC Y BOLSAS DE CEMENTO)
</t>
    </r>
    <r>
      <rPr>
        <b/>
        <sz val="9"/>
        <rFont val="Arial"/>
        <family val="2"/>
      </rPr>
      <t>ESTADO ABIERTO. - 395</t>
    </r>
    <r>
      <rPr>
        <sz val="9"/>
        <rFont val="Arial"/>
        <family val="2"/>
      </rPr>
      <t xml:space="preserve">
CDGRD CÓRDOBA, ACTUALIZA INFORMACIÓN: MUNICIPIO: PUERTO ESCONDIDO - BARRIOS ONCE DE ENERO, BOLIVIA Y MIRAMAR, SECTOR CERRO LA CRUZ  EVENTO: DIAPIRISMO - 24/05/2023 AFECTACIÓN: 40 VIVIENDAS CON RIESGO DE COLAPSO, 150 FAMILIAS, 100 HECTÁREAS ENTRE (CULTIVOS, PASTO Y VEGETACIÓN NATIVA) ACCIONES: -SE PRESENTA UN MOVIMIENTO EN MASA COMPLEJO QUIZÁS DE TIPO PROPAGACIÓN LATERAL DETONADO POR EL SISMO PRESENTADO EN EL MAR CARIBE EL PASADO 24 DE MAYO, LO CUAL HIZO PERDER RIGIDEZ A LOS MATERIALES INVOLUCRADOS EN EL MOVIMIENTO EN MASA. ÉL ÁREA AFECTADA MEDIDA HASTA EL 31 - 05 - 2023 ES DE 71 HECTÁREA, NO OBSTANTE, LAS EVIDENCIAS DE INESTABILIDAD COMO AGRIETAMIENTOS Y MOVIMIENTOS LENTOS DEL TERRENO SE PRESENTAN EN UN ÁREA DE ALREDEDOR DE 100 HECTÁREAS. ADICIONALMENTE, DENTRO DEL ÁREA DE AFECTACIÓN SE ENCUENTRAN SECTORES CON ALTAS EMISIONES DE GAS, PRELIMINARMENTE DE METANO CON UNA CONCENTRACIÓN DEL 70% EN ESPACIO ABIERTO, ESTOS PUNTOS ESTÁN YA DEFINIDOS Y SERÁN ACORDONADOS Y SEÑALIZADOS PUESTO QUE LOS EXPERTOS DEL SGC MENCIONAN QUE PUEDE PROVOCAR UN INCENDIO. LOS VOLCANES DE LODO EN LA ZONA HAN AUMENTADO SU ACTIVIDAD PUESTO QUE SE ENCUENTRAN NUEVOS PUNTOS POR DONDE ASCIENDE LODO, SIN EMBARGO, ACTUALMENTE SE MUESTRAN ESTABLES Y NO SE IDENTIFICARON ELEMENTOS EXPUESTOS CERCANOS. LA ALCALDÍA AVANZA CON EL CENSO DE LOS AFECTADOS, LAS PRIMERAS CIFRAS SON DE 150 FAMILIAS AFECTADAS, LAS ACTUALIZACIONES DE ESTAS CIFRAS SE DARÁN EN PMU DEL DÍA 01 - 06 - 2023 A LAS 7:00 PM. POR OTRA PARTE, ESTA COMISIÓN SE DESPLAZÓ AL SITIO DE ALBERGUE DONDE SE ENCUENTRA 30 FAMILIAS EVACUADAS DE LA PARTE ALTA DEL CERRO DE LA CRUZ. POR PARTE DEL SGC SE ESTÁ REALIZANDO UNA DELIMITACIÓN O UN PERÍMETRO DE LAS ZONAS CON EVIDENCIA DE LA INESTABILIDAD DONDE SE DEBEN TOMAR MEDIDAS PREVENTIVAS POR PARTE DEL ENTE TERRITORIAL MIENTRAS SE CONOCE MÁS DETALLADAMENTE EL COMPORTAMIENTO DE ESTA ZONA INESTABLE. EN LA ZONA SE PRESENTAN LLUVIAS FUERTES EN LA MAÑANA DEL 01 - 06 - 2023 POR LO CUAL SE HA RECOMENDADO TENER ESPECIAL CUIDADO Y RESTRINGIR EL ACCESO AL PERSONAL QUE ESTÁ TRABAJANDO EN LA ZONA POR SEGURIDAD </t>
    </r>
    <r>
      <rPr>
        <b/>
        <sz val="9"/>
        <rFont val="Arial"/>
        <family val="2"/>
      </rPr>
      <t xml:space="preserve">ESTADO: CERRADO - 398
</t>
    </r>
    <r>
      <rPr>
        <sz val="9"/>
        <rFont val="Arial"/>
        <family val="2"/>
      </rPr>
      <t>ENLACE TERRITORIAL - CÓRDOBA, ACTUALIZA INFORMACIÓN: MUNICIPIO PUERTO ESCONDIDO, VEREDA CERRO DE LA CRUZ, BARRIO 11 DE ENERO, MIRAMAR Y SIMÓN BOLÍVAR, EVENTO DIAPIRISMO 24/05/2023, AFECTACIÓN 263 FAMILIAS DAMNIFICADAS, 928 PERSONAS, 1 VÍA TERCIARIA, ACCIONES ATIENDE CMGRD, PONALSAR Y BOMBEROS. EL ALOJAMIENTO TEMPORAL CUENTA CON 37 PERSONAS Y SE ESTÁ PENDIENTE POR ESTABLECER AFECTACIÓN EN VIVIENDAS AVERIADAS Y/O DESTRUIDAS</t>
    </r>
    <r>
      <rPr>
        <b/>
        <sz val="9"/>
        <rFont val="Arial"/>
        <family val="2"/>
      </rPr>
      <t xml:space="preserve">, ESTADO CERRADO - 404
</t>
    </r>
    <r>
      <rPr>
        <sz val="9"/>
        <rFont val="Arial"/>
        <family val="2"/>
      </rPr>
      <t>ACTUALIZACIÓN CDGRD CÓRDOBA EN EL MUNICIPIO DE PUERTO ESCONDIDO VEREDA SANTA CRUZ EVENTO DIAPIRISMO - 24 DE MAYO, AFECTACIÓN SE ADICIONA 1 ACUEDUCTO RURAL, TOTAL 2 VÍAS TERCIARIAS, POSTES DE ENERGÍA, ACCIONES SUSPENSIÓN DE SUMINISTRO DE GAS COMO MEDIDA PREVENTIVA Y DESDE LA UNGRD SE APOYA CON 2 PROFESIONALES, APOYO CON AHE ALIMENTARIA Y NO ALIMENTARIA, LA DIMAR DESDE LA MADRUGADA DE HOY 05 DE JUNIO, SE ENCUENTRA EN EL ÁREA MARÍTIMA GENERAL DE PUERTO ESCONDIDO, LITORAL CARIBE COLOMBIANO DOS UNIDADES (BUQUES) DE LA DIRECCIÓN GENERAL MARÍTIMA, ESTAS UNIDADES SE ENCUENTRAN REALIZANDO TAREAS HIDROGRÁFICAS Y DE ESTUDIOS CIENTÍFICOS MARINOS CON VARIOS EQUIPOS ESPECIALES, PARA IDENTIFICAR POSIBLES ANOMALÍAS EN EL FONDO MARINO. DE ESTOS AVANCES EN SU MOMENTO SE ESTARÁ INFORMANDO LOS RESPECTIVOS RESULTADOS. LOS BUQUES HIDROGRÁFICOS SON: EL ARC RONCADOR (UNIDADES MAYOR) Y EL ARC ISLA FUERTE. ONG´S HUMANITARIAS COMO WORLD VISION, OCHA, CRUZ ROJA SECCIONAL CÓRDOBA, DE ACUERDO AL ELC CÓRDOBA ADELANTAN EN ÁREA RURAL EVALUACIÓN M.I.R.A, EL RESULTADO DE ESTA SERÁ PROPORCIONADO EL PRÓXIMO JUEVES EN EL PMU, SE ACTUALIZA BAJO INFORME # 2</t>
    </r>
    <r>
      <rPr>
        <b/>
        <sz val="9"/>
        <rFont val="Arial"/>
        <family val="2"/>
      </rPr>
      <t xml:space="preserve">, ESTADO  CERRADO - 410
</t>
    </r>
    <r>
      <rPr>
        <sz val="9"/>
        <rFont val="Arial"/>
        <family val="2"/>
      </rPr>
      <t>ACTUALIZACIÓN CDGRD CÓRDOBA, ENLACE TERRITORIAL WALTER GONZÁLEZ INFORMA
MUNICIPIO PUERTO ESCONDIDO, VEREDA: SANTA CRUZ
EVENTO DIAPIRISMO - 24 DE MAYO
AFECTACIÓN 6 VIVIENDAS DESTRUIDAS, 3 VIVIENDAS AVERIADAS, 263 FAMILIAS, 928 PERSONAS, 1 ACUEDUCTO RURAL, 2 VÍAS TERCIARIAS AFECTADAS, COLAPSO DE POSTES DE ENERGÍA, SIN LESIONADOS. 
DECRETO CALAMIDAD PÚBLICA NO. 081 DEL  29-05-2023
ACCIONES SUSPENSIÓN DE SUMINISTRO DE GAS COMO MEDIDA PREVENTIVA Y DESDE LA UNGRD SE APOYA CON 2 PROFESIONALES, APOYO CON AHE ALIMENTARIA Y NO ALIMENTARIA, LA DIMAR DESDE LA MADRUGADA DE  04 DE JUNIO, SE ENCUENTRA EN EL ÁREA MARÍTIMA GENERAL DE PUERTO ESCONDIDO, LITORAL CARIBE COLOMBIANO DOS UNIDADES (BUQUES) DE LA DIRECCIÓN GENERAL MARÍTIMA, ESTAS UNIDADES SE ENCUENTRAN REALIZANDO TAREAS HIDROGRÁFICAS Y DE ESTUDIOS CIENTÍFICOS MARINOS CON VARIOS EQUIPOS ESPECIALES, PARA IDENTIFICAR POSIBLES ANOMALÍAS EN EL FONDO MARINO. DE ESTOS AVANCES EN SU MOMENTO SE ESTARÁ INFORMANDO LOS RESPECTIVOS RESULTADOS. LOS BUQUES HIDROGRÁFICOS SON: EL ARC RONCADOR (UNIDADES MAYOR) Y EL ARC ISLA FUERTE. ONG´S HUMANITARIAS COMO WORLD VISION, OCHA, CRUZ ROJA SECCIONAL CÓRDOBA, DE ACUERDO AL ELC CÓRDOBA ADELANTAN EN ÁREA RURAL EVALUACIÓN M.I.R.A. HOY MIÉRCOLES SALDRÁ COMISIÓN CON ENTIDADES OPERATIVAS (DEFENSA CIVIL, PONALSAR Y PELOTÓN DE   ATENCIÓN Y PREVENCIÓN DE DESASTRES Y ENTIDADES TÉCNICAS COMO SECRETARÍA MUNICIPAL DE PLANEACIÓN Y CORPORACIÓN AUTÓNOMA REGIONAL CVS A REALIZAR VISITA TÉCNICA EN LOS DOS PUNTOS IDENTIFICADOS DE REPRESAMIENTO DE LA QUEBRADA LA LAGUNA PARA ANALIZAR Y DECIDIR MECANISMOS SEGUROS PARA ENCAUSAR FLUJO DE AGUA DE LA QUEBRADA.  SE ACTUALIZA BAJO INFORME # 3</t>
    </r>
    <r>
      <rPr>
        <b/>
        <sz val="9"/>
        <rFont val="Arial"/>
        <family val="2"/>
      </rPr>
      <t xml:space="preserve">
ESTADO CERRADO. - 412
</t>
    </r>
    <r>
      <rPr>
        <sz val="9"/>
        <rFont val="Arial"/>
        <family val="2"/>
      </rPr>
      <t>ACTUALIZACIÓN CDGRD CÓRDOBA, ENLACE TERRITORIAL INFORMA: MUNICIPIO PUERTO ESCONDIDO, VEREDA SANTA CRUZ, EVENTO DIAPIRISMO 24/05/2023, AFECTACIÓN 347 FAMILIAS, 1115 PERSONAS, 6 VIVIENDAS AVERIADAS, 1 ACUEDUCTO, 3 VÍAS TERCIARIAS, 2 ACUEDUCTOS, ACCIONES ATENDIDO POR EL CMGRD, CDGRD, EJÉRCITO (BIADE), PONALSAR, DEFENSA CIVIL</t>
    </r>
    <r>
      <rPr>
        <b/>
        <sz val="9"/>
        <rFont val="Arial"/>
        <family val="2"/>
      </rPr>
      <t>, ESTADO CERRADO - 423</t>
    </r>
  </si>
  <si>
    <t>JUNTA DE ACCION COMUNAL DEL SECTOR CENTRAL CGTO DE LA PENA DEL MUNICIPIO DE SABANALARGA DEPARTAME</t>
  </si>
  <si>
    <t>JUNTA DE ACCION COMUNAL DEL BARRIO ARRIBA DEL MUNICIPIO DE SUAN DEPARTAMENTO DEL ATLÁNTICO</t>
  </si>
  <si>
    <t xml:space="preserve">JUNTA DE ACCIÓN COMUNAL DEL CORREGIMIENTO DE PUERTO ISABEL
JUNTA DE ACCIÓN COMUNAL DEL CORREGIMIENTO DE GUACAMAYO
JUNTA DE ACCION COMUNAL CORREGIMIENTO DE TACUYALTA
JUNTA DE ACCIÓN COMUNAL CORREGIMIENTO GALLEGO ARRIBA DEL MUNICIPIO DE ACHÍ.
JUNTA DE ACCIÓN COMUNAL DE LA VEREDA EL PARAÍSO
JUNTA DE ACCIÓN COMUNAL DEL CORREGIMIENTO DE TRES CRUCES
</t>
  </si>
  <si>
    <t xml:space="preserve">JUNTA DE ACCION COMUNAL DE SAN ISIDRO ATRÁS </t>
  </si>
  <si>
    <t>JUNTA DE ACCIÓN COMUNAL DEL CORREGIMIENTO GARZO Y LA MARIA
JUNTA DE ACCIÓN COMUNAL DEL BARRIO LAS TOLUAS</t>
  </si>
  <si>
    <t xml:space="preserve">BENDICIÓN DE DIOS 
KENNEDY
SECTOR REINO DE PAMBELÉ
LA BOQUILLA -VILLA GLORIA
LA BOQUILLA - MARLINDA
</t>
  </si>
  <si>
    <t xml:space="preserve">JUNTA DE ACCIÓN COMUNAL DEL CORREGIMIENTO DE LA PEÑA SECTOR OCCIDENTAL
JUNTA DE ACCIÓN COMUNAL DEL BARRIO CENTRO DOS ORIENTAL
</t>
  </si>
  <si>
    <t xml:space="preserve">ASOCIACIÓN CAMPESINA DE MUJERES EMPRENDEDORAS DE CASTANAL BOLÍVAR </t>
  </si>
  <si>
    <t xml:space="preserve">JUNTA ACCIÓN COMUNAL DEL CORREGIMIENTO DE COYONGAL
JUNTA DE ACCIÓN COMUNAL DEL CORREGIMIENTO DE ROMA
JUNTA DE ACCIÓN COMUNAL DEL CORREGIMIENTO DE PUNTA DE CARTAGENA
JUNTA DE ACCIÓN COMUNAL DEL CORREGIMIENTO DE SANTA MONICA
ASOCIACIÓN DE MUJERES EMPRENDEDORAS DE PANSEGUITA
JUNTA DE ACCIÓN COMUNAL DEL CORREGIMIENTO DE SAN JOSÉ DE LAS MARTAS
JUNTA DE ACCIÓN COMUNAL DEL CORREGIMIENTO DE CEIBAL 
JUNTA DE ACCIÓN COMUNAL DEL BARRIO DOS DE NOVIEMBRE
JUNTA DE ACCIÓN COMUNAL DEL CORREGIMIENTO DE MADRID DEL MUNICIPIO DE MAGANGUÉ
</t>
  </si>
  <si>
    <t>20220610-001</t>
  </si>
  <si>
    <t xml:space="preserve">JUNTA DE ACCIÓN COMUNAL DEL CORREGIMIENTO DE MANTEQUERA BARRIO ARRIBA
JUNTA DE ACCIÓN COMUNAL SANTA COA
JUNTA DE ACCIÓN COMUNAL DEL BARRIO SAN MARTIN
JUNTA DE ACCIÓN COMUNAL DEL CORREGIMIENTO DEL LÍBANO 
JUNTA DE ACCIÓN COMUNAL DEL CORREGIMIENTO DE PUERTO LÓPEZ
JUNTA DE ACCION COMUNAL DEL CORREGIMIENTO DE LAS CONCHITAS 
ASOCIACIÓN PATIOS PRODUCTIVOS LA VICTORIA  MUNICIPIO DE PINILLOS BOLÍVAR
JUNTA DE ACCION COMUNAL DEL CORREGIMIENTO DE ARMENIA
ASOCIACIÓN DE MUJERES UNIDAS EN PUERTO LÓPEZ
ASOCIACION DE AGRICULTORES Y PESQUEROS DE PALENQUITO
</t>
  </si>
  <si>
    <t xml:space="preserve">ASOCIACIÓN DE CAMPESINOS PRODUCTORES AGROINDUSTRIALES CHISAN
FUNDACION MISION DIVINA
</t>
  </si>
  <si>
    <t>JUNTA DE ACCION COMUNAL DE LA VEREDA SINZONA BAJA</t>
  </si>
  <si>
    <t>JUNTA DE ACCIÓN COMUNAL DEL CORREGIMIENTO DE LA RINCONADA JURISDICCIÓN DEL MUNICIPIO DE MOMPOX
ASOCIACIÓN CAMPESINOS UNIDOS DE LOS PINONES
ASOCIACIÓN DE FAMILIAS VICTIMAS DE LA RINCONADA BOLÍVAR
JUNTA DE ACCION COMUNAL DE LA URBANIZACION VILLA DE MOMPOX 2
JUNTA DE ACCIÓN COMUNAL DEL CORREGIMIENTO DE GUATACA
ASOCIACIÓN DE PESCADORES ARTESANALES DE GUAIMARAL
ASOCIACIÓN DE POLICULTIVADORES Y PESCADORES ARTESANALES DE GUAIMARAL
JUNTA DE ACCIÓN COMUNAL DEL BARRIO HÉCTOR JULIO DEL CORREGIMIENTO DE TIERRAFIRME</t>
  </si>
  <si>
    <t xml:space="preserve"> ASOCIACIÓN DE PESCADORES PISCICULTORES AGRICULTORES AVICULTORES PORCICULTORES Y ARTESANOS AMBIENTALISTAS DE PATICO
JUNTA DE ACCIÓN COMUNAL DE LA VEREDA DE LOS RASTROJOS
</t>
  </si>
  <si>
    <t xml:space="preserve">JUNTA DE ACCIÓN COMUNAL BARRIO LA PAZ DEL MUNICIPIO DE ZAMBRANO BOLÍVAR 
JUNTA DE ACCIÓN COMUNAL BARRIO NUEVO HORIZONTE 
JUNTA DE ACCIÓN COMUNAL BARRIO CALDAS ABAJO
JUNTA DE ACCIÓN COMUNAL BARRIO CALDAS CENTRO
JUNTA DE ACCIÓN COMUNAL VEREDA PLAYA LAS BESTIAS DEL MUNICIPIO DE ZAMBRANO BOLÍVAR 
JUNTA DE ACCIÓN COMUNAL  DEL BARRIO CIUDADELA DEL MUNICIPIO DE ZAMBRANO  BOLÍVAR 
JUNTA DE ACCIÓN COMUNAL BARRIO VILLA ESTADIO
</t>
  </si>
  <si>
    <t>ASOCIACIÓN PARA LA DEFENSA DEL MEDIO AMBIENTE Y DE NUESTRA CULTURA NEGRA</t>
  </si>
  <si>
    <t xml:space="preserve">JUNTA DE ACCIÓN COMUNAL DE SAN ISIDRO 
JUNTA DE ACCIÓN COMUNAL DE GUANACAS
JUNTA DE ACCIÓN COMUNAL DE LA VEREDA YARUMAL
JUNTA DE ACCIÓN COMUNAL DE LA VEREDA DE TOPA
</t>
  </si>
  <si>
    <t>JUNTA DE ACCIÓN COMUNAL SAN PEDRO</t>
  </si>
  <si>
    <t>CONSEJO COMUNITARIO MANGLARES DEL RIO MICAY</t>
  </si>
  <si>
    <t>CORPORACIÓN TIERRADENTRO</t>
  </si>
  <si>
    <t xml:space="preserve">CDGRD VALLE DEL CAUCA INFORMA:
MUNICIPIO:  PRADERA - CORREGIMIENTOS DE LA FERIA, CARBONERA Y BOLONEGRO
EVENTO:  CRECIENTE SÚBITA 26/10/2023
AFECTACIÓN: 1 PUENTE VEHICULAR DESTRUIDO POR CRECIENTE DEL RÍO (PUENTE ARTESANAL DE MADERA HECHO CON TRONCOS Y ACTUALMENTE LA COMUNIDAD ESTÁ TRABAJANDO EN ELLO)
ACCIONES:  ATENDIDO POR ALCALDÍA Y CMGRD
ESTADO:  CERRADO - 811
</t>
  </si>
  <si>
    <t xml:space="preserve">CDGRD NORTE DE SANTANDER INFORMA:
MUNICIPIO: ABREGO - EL TARRITA, VÍA NACIONAL PR51+500 RUTA 7008,VÍA OCAÑA ,ALTO DEL POZO
EVENTO:  CRECIENTE SÚBITA 02/11/2023
AFECTACIÓN:  1 VÍA NACIONAL AFECTADA POR LA  CRECIDA  DEL CAUDAL DEL RÍO TARRITA AMENAZANDO EL TRAZADO Y  PARTE VÍA, YA QUE SE QUE SUPERA EL NIVEL DE LA VÍA Y DAÑA EL PASO.
ACCIONES: ATIENDE CMGRD,  HAY 2 TRACTOMULAS ATASCADAS EN EL SITIO
ESTADO:  CERRADO - 811
</t>
  </si>
  <si>
    <t xml:space="preserve">CDGRD CESAR  INFORMA:
MUNICIPIO:  EL PASO - CORREGIMIENTO DEL VALLITO 
EVENTO:  INUNDACIÓN 01/11/2023
AFECTACIÓN: 60 VIVIENDAS INUNDADA POR AGUAS DE ESCORRENTÍA, 60 FAMILIAS
ACCIONES: SE ORGANIZA COMISIÓN ( CMGRD EL PASO, BOMBEROS, SECRETARÍA DE PLANEACIÓN). NOS DESPLAZAMOS HASTA LA ZONA PARA VERIFICAR EL ESTADO Y LAS CONDICIONES DE LAS VIVIENDAS Y PERSONAS AFECTADAS. 
ESTADO: CERRADO - 811
</t>
  </si>
  <si>
    <t xml:space="preserve">CDGRD VALLE DEL CAUCA INFORMA:
MUNICIPIO:  PALMIRA - ZONA RURAL CORREDOR VIAL
EVENTO:  CRECIENTE SÚBITA 02/11/2023
AFECTACIÓN: 1 VÍA AFECTADA POR MATERIAL Y LODOS EN CERCANÍA A CC LLANO GRANDE
ACCIONES:  ATENDIDO POR ALCALDÍA Y CMGRD
ESTADO:  CERRADO - 811
</t>
  </si>
  <si>
    <t xml:space="preserve">CDGRD TOLIMA INFORMA:
MUNICIPIO: IBAGUÉ - VEREDA JUNTAS
EVENTO:  AVENIDA TORRENCIAL 02/11/2023
AFECTACIÓN: 1 VIVIENDA DESTRUIDA, 1 FAMILIA, SIN AFECTACIONES HUMANAS, 1 ACUEDUCTO VEREDAL AVERIADO POR DAÑO EN EL TUBO PRINCIPAL. GENERADO POR LA CRECIENTE DE LA QUEBRADA LAS CARMES
ACCIONES:  ATIENDE ALCALDÍA Y CMGRD
ESTADO:  CERRADO - 811
</t>
  </si>
  <si>
    <t xml:space="preserve">CDGRD BOLÍVAR  INFORMA:
MUNICIPIO:  EL CARMEN DE BOLÍVAR - VEREDA VERRUGUITA, VEREDA MIRAMAR Y EN LA CABECERA MUNICIPAL
EVENTO:  INUNDACIÓN 01/11/2023
AFECTACIÓN: 5 VIVIENDAS DESTRUIDAS, 85 VIVIENDAS AVERIADAS, 222 FAMILIAS CON DAÑOS DE BIENES Y ENSERES, 610 PERSONAS, 1 ALCANTARILLADO PLUVIAL. EVENTO GENERADO POR FUERTES LLUVIAS Y VIENTOS HURACANADOS Y EL  DESBORDAMIENTO DE UN POZO.  
ACCIONES: SE REALIZÓ LA ACTIVACIÓN DEL CONSEJO MUNICIPAL DE GESTIÓN DEL RIESGO CMGRD POR LOS DIFERENTES REPORTES DE EMERGENCIA PRESENTADOS EN LA ZONA URBANA Y RURAL DEL MUNICIPIO
ESTADO:  CERRADO - 811
</t>
  </si>
  <si>
    <t xml:space="preserve">CDGRD CALDAS INFORMA:
MUNICIPIO:  NEIRA - SECTOR LOS NARANJOS-CIELITO LINDO
EVENTO:  MOVIMIENTO EN MASA 02/11/2023
AFECTACIÓN:  1 VÍA OBSTRUIDA, POR MATERIAL Y LODO
ACCIONES:  ATENDIDO POR CMGRD
ESTADO:  CERRADO - 811
</t>
  </si>
  <si>
    <t xml:space="preserve">DELEGACIÓN BOMBEROS CUNDINAMARCA INFORMA:
MUNICIPIO:  PACHO - VEREDA LA ESMERALDA FINCA "LAS PALMAS"
EVENTO:  INCENDIO ESTRUCTURAL 03/11/2023
AFECTACIÓN:  1 VIVIENDA DESTRUIDA, 1 FAMILIA CON PÉRDIDA DE BIENES Y ENSERES, SIN LESIONADOS
ACCIONES:  ATENDIDO POR BOMBEROS CON 4 UNIDADES Y 1 CAMIONETA VIR
ESTADO:  LIQUIDADO - 811
</t>
  </si>
  <si>
    <t xml:space="preserve">ENLACE EJÉRCITO INFORMA:
MUNICIPIO:  SANTA FÉ DE ANTIOQUIA – ANTIOQUIA, PUENTE EL TONUSCO, KM 73
EVENTO:  COLAPSO ESTRUCTURAL 03/11/203
AFECTACIÓN:  1 PUENTE VEHICULAR DE VÍA NACIONAL COLAPSADO SOBRE EL RÍO TONUSCO DEL MUNICIPIO DE SANTA FE DE ANTIOQUIA, QUE COMUNICA A SANTA FÉ DE ANTIOQUIA - MEDELLÍN. AL MOMENTO SE RESTRINGE EL PASO PARA VEHÍCULOS PESADOS Y  SE HABILITA EL PASO CONTROLADO SOBRE EL PUENTE PASO REAL. (COMUNIDAD BLOQUEA ACCESO AL PUENTE REAL). SIN LESIONADOS
ACCIONES: ATIENDE CMGRD, CONCESIÓN DEVIMAR Y EQUIPO TÉCNICO DE LA SECRETARÍA DE INFRAESTRUCTURA
ESTADO: CERRADO - 811
</t>
  </si>
  <si>
    <r>
      <t xml:space="preserve">CDGRD NORTE DE SANTANDER INFORMA MUNICIPIO: GRAMALOTE - VEREDA SAN ISIDRO, PREDIO PEÑA FLORIDA EVENTO: MOVIMIENTO EN MASA - 03/11/2023. AFECTACIÓN: 1 VIVIENDA DESTRUIDA POR DESLIZAMIENTO DE TIERRA EL CUAL CAE SOBRE LAS MISMAS, 1 FAMILIAS, 4 PERSONAS ACCIONES: ATENDIDO POR CMGRD ESTADO: </t>
    </r>
    <r>
      <rPr>
        <b/>
        <sz val="9"/>
        <rFont val="Arial"/>
        <family val="2"/>
      </rPr>
      <t>CERRADO - 812</t>
    </r>
  </si>
  <si>
    <t xml:space="preserve">12 VIVIENDAS EN ALTO RIESGO, </t>
  </si>
  <si>
    <t xml:space="preserve">CDGRD CUNDINAMARCA, INFORMA:
MUNICIPIO: LA PEÑA, VEREDA: NACUMA
EVENTO: MOVIMIENTO EN MASA- 03-11-2023
AFECTACIÓN: DEBIDO A LAS INTENSAS LLUVIAS EN LA ZONA, SE PRESENTÓ DESLIZAMIENTO Y AGRIETAMIENTO EN TODO EL TERRENO, DEJANDO 12 VIVIENDAS EN ALTO RIESGO, SITUACIÓN QUE SE VIENE PRESENTANDO DE MUCHOS AÑOS ATRÁS
ACCIONES: APOYAN CMGRD, BOMBEROS DE ÚTICA 
ESTADO: CERRADO. - 813
</t>
  </si>
  <si>
    <t xml:space="preserve">SGC, INFORMA
REGIÓN:  SAN JUANITO - META, COLOMBIA
FECHA: 2023-11-04 00:25 HORA LOCAL (2023-11-04 05:25 UTC)
LATITUD:  4.40 GRADOS NORTE
LONGITUD: 73.67 GRADOS OESTE
MAGNITUD: 3.6
PROFUNDIDAD: SUPERFICIAL (MENOR A 30 KM)
MUNICIPIOS CERCANOS: SAN JUANITO (META) A 7 KM, EL CALVARIO (META) A 7 KM, QUETAME (CUNDINAMARCA) A 23 KM. SIN AFECTACIONES, REPORTADAS A LA HORA. - 813
</t>
  </si>
  <si>
    <r>
      <t xml:space="preserve">CITEL TOLIMA, INFORMA: MUNICIPIO: RONCESVALLES, VEREDA EL DIAMANTE, EVENTO: MOVIMIENTO EN MASA 04/11/2023, AFECTACIÓN: 1 VÍA TERCIARIA (RONCESVALLES - LOS GUAYABOS), ACCIONES: ATIENDE CMGRD Y CBV DEL MUNICIPIO, ESTADO: </t>
    </r>
    <r>
      <rPr>
        <b/>
        <sz val="9"/>
        <rFont val="Arial"/>
        <family val="2"/>
      </rPr>
      <t>CERRADO - 814</t>
    </r>
  </si>
  <si>
    <r>
      <t xml:space="preserve">CMGRD META, INFORMA: MUNICIPIO: VILLAVICENCIO, SECTOR DE OCOA ANTES DEL PUENTE CHORRILLANO, EVENTO: INUNDACIÓN 04/11/2023, AFECTACIÓN: 8 FAMILIAS, 8 VIVIENDAS AVERIADAS CON PÉRDIDAS DE ENSERES, 32 PERSONAS, 
ACCIONES: ATIENDE CMGRD, DCC Y CBV DEL MUNICIPIO, ESTADO: </t>
    </r>
    <r>
      <rPr>
        <b/>
        <sz val="9"/>
        <rFont val="Arial"/>
        <family val="2"/>
      </rPr>
      <t>CERRADO  - 814</t>
    </r>
  </si>
  <si>
    <t xml:space="preserve">CDGRD CUNDINAMARCA INFORMA:
MUNICIPIO: VIOTÁ - ZONA URBANA
EVENTO:  ACCIDENTE DE TRANSPORTE TERRESTRE  04/11/2023
AFECTACIÓN:  2 PERSONAS LESIONADAS (TRASLADADAS EN AMBULANCIA AL HOSPITAL DEL MUNICIPIO), 1 VIVIENDA AVERIADA, 1 FAMILIA CON DAÑOS EN LA ESTRUCTURA DE SU CASA
ACCIONES ATENDIDO POR BOMBEROS CON 5 UNIDADES, POLICÍA NACIONAL Y AMBULANCIA DEL HOSPITAL.
ESTADO:  CERRADO - 815
</t>
  </si>
  <si>
    <t xml:space="preserve">CDGRD CUNDINAMARCA INFORMA:
MUNICIPIO:  PACHO - VEREDA COMPERA
EVENTO:  MOVIMIENTO EN MASA 04/11/2023
AFECTACIÓN: 1 VÍA TERCIARIA CON MATERIAL Y PIEDRAS
ACCIONES  ATENDIDO POR BOMBEROS CON 2 UNIDADES Y 1 CAMIONETA VIR
ESTADO:  CERRADO - 815
</t>
  </si>
  <si>
    <t xml:space="preserve">CDGRD CUNDINAMARCA INFORMA:
MUNICIPIO:  SAN BERNARDO - VEREDA SAN MIGUEL SECTOR GUATEMALA Y UNCHÍA
EVENTO:  MOVIMIENTO EN MASA 01/11/2023
AFECTACIÓN: 1 VIVIENDA DESTRUIDA, 1 VIVIENDA AVERIADA, 2 FAMILIAS, 10 PERSONAS 
ACCIONES  ATENDIDO POR CMGRD Y BOMBEROS
ESTADO:  CERRADO - 815
</t>
  </si>
  <si>
    <t xml:space="preserve">CDGRD CUNDINAMARCA INFORMA:
MUNICIPIO:  LA VEGA - CASCO URBANO
EVENTO:  VENDAVAL 26/10/2023
AFECTACIÓN:  1 MENOR CON LESIONES LEVES(TRASLADADO AL HOSPITAL DEL MUNICIPIO), 2 VIVIENDAS AVERIADAS, 2 FAMILIAS, 8 PERSONAS 
ACCIONES  ATENDIDO POR CMGRD Y BOMBEROS
ESTADO:  CERRADO - 815
</t>
  </si>
  <si>
    <t xml:space="preserve">CDGRD QUINDÍO  INFORMA:
MUNICIPIO:  SALENTO - VEREDA PALESTINA, SECTOR YAMBOLOMBIA
EVENTO: MOVIMIENTO EN MASA 02/11/2023
AFECTACIÓN: 1 VÍA MUNICIPAL CON MATERIAL VEGETAL
ACCIONES ATENDIDO POR CMGRD
ESTADO: CERRADO - 815
</t>
  </si>
  <si>
    <t xml:space="preserve">CDGRD QUINDÍO  INFORMA:
MUNICIPIO:  CÓRDOBA - VEREDA JARDÍN BAJO
EVENTO: MOVIMIENTO EN MASA 02/11/2023
AFECTACIÓN: 1 VÍA TERCIARIA CON MATERIAL Y LODOS
ACCIONES ATENDIDO POR CMGRD
ESTADO: CERRADO - 815
</t>
  </si>
  <si>
    <t xml:space="preserve">CDGRD RISARALDA, INFORMA:
MUNICIPIO: SANTA ROSA DE CABAL, SECTOR: LA CARRILERA EL PALMAR
EVENTO: MOVIMIENTO EN MASA- 05-11-2023
AFECTACIÓN 1 VIVIENDA DESTRUIDA, 1 FAMILIA, 3 PERSONAS DAMNIFICADAS (1 MENOR DE 4 MESES, 2 ADULTOS), SIN LESIONADOS
ACCIONES APOYAN CMGRD, D.C.C., POLICÍA NACIONAL
ESTADO: CERRADO. - 816
</t>
  </si>
  <si>
    <t xml:space="preserve">CDGRD CHOCÓ, INFORMA
MUNICIPIO: MEDIO BAUDÓ, SECTOR: PUERTO MELUK
EVENTO: INCENDIO ESTRUCTURAL- 05-11-2023
AFECTACIÓN: 3 VIVIENDAS DESTRUIDAS, 3 FAMILIAS, 15 PERSONAS DAMNIFICADAS, SIN LESIONADOS
ACCIONES: APOYARON CMGRD, BOMBEROS, COMUNIDAD
ESTADO: CERRADO - 816.
</t>
  </si>
  <si>
    <r>
      <t xml:space="preserve">CDGRD QUINDÍO  INFORMA: MUNICIPIO: CALARCÁ - KM 8+000 VÍA LA LÍNEA EVENTO: ACCIDENTE TRANSPORTE TERRESTRE - 05/11/2023 AFECTACIÓN: 2 PERSONAS FALLECIDAS, 10 PERSONAS LESIONADAS REMITIDAS A CENTROS ASISTENCIALES DEBIDO A QUE UN TRACTO CAMIÓN DE PLACA SNR 177, AL PARECER PRESENTÓ UNA FALLA MECÁNICA EN SISTEMA DE FRENOS Y COLISIONÓ CONTRA TRES VEHÍCULOS ACCIONES: ATENDIDO POR CMGRD, BOMBEROS Y AMBULANCIAS DEL CRUE DE CALARCÁ Y ARMENIA ESTADO: </t>
    </r>
    <r>
      <rPr>
        <b/>
        <sz val="9"/>
        <rFont val="Arial"/>
        <family val="2"/>
      </rPr>
      <t>CERRADO - 817</t>
    </r>
  </si>
  <si>
    <r>
      <t xml:space="preserve">
CDGRD CUNDINAMARCA INFORMA: MUNICIPIO: SAN FRANCISCO - SECTOR DE GUALIVÁ EVENTO: CRECIENTE SÚBITA DEL RÍO CAÑAS - 05/11/2023 AFECTACIÓN: 1 VÍA GENERANDO PÉRDIDA DE LA BANCO POR AUMENTO DEL CAUDAL DE AGUA DEL RÍO ACCIONES: ATENDIDO POR CMGRD Y BOMBEROS ESTADO: </t>
    </r>
    <r>
      <rPr>
        <b/>
        <sz val="9"/>
        <rFont val="Arial"/>
        <family val="2"/>
      </rPr>
      <t>CERRADO - 817</t>
    </r>
  </si>
  <si>
    <r>
      <t xml:space="preserve">CDGRD SANTANDER INFORMA: MUNICIPIO: PIEDECUESTA - SECTOR LA COLINA
EVENTO: CRECIENTE SÚBITA DEL RÍO DE ORO - 05/11/2023 AFECTACIÓN: 22 PERSONAS RESCATADAS CON VIDA DEBIDO A LA CRECIENTE SÚBITA DEL RÍO DE ORO, SECTOR LA COLINA, PERSONAS QUE SE ENCONTRABAN EN PASEO DE OLLA FUERON SORPRENDIDAS POR EL EVENTO NATURAL. GRACIAS A LA OPORTUNA RESPUESTA DE LOS BOMBEROS VOLUNTARIOS Y LA DCC SE LOGRÓ EL RESCATE SIN PERSONAS LESIONADAS ACCIONES: ATENDIDO POR CMGRD, BOMBEROS, DCC, PONALSAR Y CRUZ ROJA ESTADO: </t>
    </r>
    <r>
      <rPr>
        <b/>
        <sz val="9"/>
        <rFont val="Arial"/>
        <family val="2"/>
      </rPr>
      <t>CERRADO - 817</t>
    </r>
  </si>
  <si>
    <t>DCC INFORMA DEPARTAMENTO: MAGDALENA MUNICIPIO: ZONA BANANERA - CORREGIMIENTO DE SEVILLA, SOPLADOR Y ZUANA EVENTO: INUNDACIÓN - 04/11/2023 AFECTACIÓN: 80 VIVIENDAS CON PÉRDIDA DE ENSERES, 80 FAMILIAS, 400 PERSONAS ACCIONES: ATENDIDO POR CMGRD, EN APOYO DEL CDGRD Y ENTIDADES DEL SNGRD ESTADO: CERRADO - 817</t>
  </si>
  <si>
    <t>3 LOCALES</t>
  </si>
  <si>
    <t xml:space="preserve">CDGRD RISARALDA INFORMA:
MUNICIPIO:  APIA - VEREDA SANTA ANA
EVENTO:  INCENDIO ESTRUCTURAL 06/11/2023
AFECTACIÓN: 1 VIVIENDA DESTRUIDA DE MATERIAL MIXTO, 1 FAMILIA, 2 PERSONAS. SIN LESIONADOS
ACCIONES: ATENDIDO POR BOMBEROS APIA
ESTADO:  LIQUIDADO - 818
</t>
  </si>
  <si>
    <t xml:space="preserve">CDGRD CALDAS INFORMA:
MUNICIPIO: LA DORADA - CORREGIMIENTO LA AGUSTINA
EVENTO:  VENDAVAL 31/10/2023
AFECTACIÓN: 3 VIVIENDAS AVERIADAS, 3 FAMILIAS, 16 PERSONAS 
ACCIONES:  ATENDIDO POR CMGRD Y BOMBEROS
ESTADO:  CERRADO - 818
</t>
  </si>
  <si>
    <t xml:space="preserve">DNBC  INFORMA:
MUNICIPIO:  SANTAFÉ DE ANTIOQUIA - ANTIOQUIA, SECTOR CAÑASGORDAS PR60+700
EVENTO: MOVIMIENTO EN MASA 06/11/2023
AFECTACIÓN: 1 VÍA NACIONAL AFECTADA POR MATERIAL, AL MOMENTO OBSTRUIDA. SIN LESIONADOS
ACCIONES: ATIENDE CONCESIONARIA DEVIMAR CON MAQUINARIA AMARILLA Y VOLQUETAS, APOYA POLICÍA CARRETERAS
ESTADO: CERRADO - 818
</t>
  </si>
  <si>
    <t xml:space="preserve">CDGRD CUNDINAMARCA INFORMA:
MUNICIPIO: TENA  - INSPECCIÓN LA GRAN VÍA 
EVENTO: INUNDACIÓN 02/11/2023
AFECTACIÓN:  3 ESTABLECIMIENTOS INUNDADOS
ACCIONES: ATENDIDO POR BOMBEROS
ESTADO: CERRADO - 818
</t>
  </si>
  <si>
    <t xml:space="preserve">CDGRD QUINDÍO  INFORMA:
MUNICIPIO:  ARMENIA - BARRIO MONTEVIDEO BAJO
EVENTO:  INCENDIO ESTRUCTURAL 06/11/2023
AFECTACIÓN: 1 VIVIENDA DESTRUIDA, 1 FAMILIA CON DAÑOS EN BIENES Y ENSERES, 7  PERSONAS (5 ADULTOS Y 2 MENORES)
ACCIONES:  ATENDIDO POR BOMBEROS, POLICÍA, EDEQ, EFIGAS, EPA, RED SALUD Y DEFENSA CIVIL
ESTADO: LIQUIDADO - 818
</t>
  </si>
  <si>
    <t xml:space="preserve">SGC INFORMA:
BOLÍVAR - VALLE DEL CAUCA, COLOMBIA
ID DEL SISMO: SGC2023VWVCMC
MAGNITUD: 3.7
HORA LOCAL: 2023-11-06 15:58:33
LATITUD: 4.38°
PROFUNDIDAD: 66 KM
HORA UTC: 2023-11-06 20:58:33
LONGITUD: -76.45°
MUNICIPIOS CERCANOS: TRUJILLO (VALLE DEL CAUCA) A 24 KM, EL DOVIO (VALLE DEL CAUCA) A 27 KM, RIO FRÍO (VALLE DEL CAUCA) A 31 KM
ESTADO: CERRADO - 818
</t>
  </si>
  <si>
    <r>
      <t xml:space="preserve">
CMGRD INFORMA: DEPARTAMENTO:  BOLÍVAR. MUNICIPIO:  MAHATES - CORREGIMIENTO SAPERAS. EVENTO: INUNDACIÓN 31/10/2023. AFECTACIÓN: 102 FAMILIAS, 102 VIVIENDAS, 335 PERSONAS. ACCIONES:  EVENTO ATENDIDO POR CMGRD. SE REALIZA EDAN. ESTADO: </t>
    </r>
    <r>
      <rPr>
        <b/>
        <sz val="10"/>
        <rFont val="Arial"/>
        <family val="2"/>
      </rPr>
      <t>CERRADO - 819</t>
    </r>
    <r>
      <rPr>
        <sz val="10"/>
        <rFont val="Arial"/>
        <family val="2"/>
      </rPr>
      <t xml:space="preserve">
</t>
    </r>
  </si>
  <si>
    <r>
      <t xml:space="preserve">SGC INFORMA:
REGIÓN: DABEIBA - ANTIOQUIA, COLOMBIA
FECHA: 2023-11-06 21:45 HORA LOCAL (2023-11-07 02:45 UTC)
LATITUD: 6.96 GRADOS NORTE
LONGITUD: 76.24 GRADOS OESTE
MAGNITUD: 3.7
PROFUNDIDAD: SUPERFICIAL (MENOR A 30 KM)
MUNICIPIOS CERCANOS: DABEIBA (ANTIOQUIA) A 4 KM, URAMITA (ANTIOQUIA) A 10 KM, CAÑASGORDAS (ANTIOQUIA) A 33 KM
ESTADO: </t>
    </r>
    <r>
      <rPr>
        <b/>
        <sz val="9"/>
        <rFont val="Arial"/>
        <family val="2"/>
      </rPr>
      <t>CERRADO - 819</t>
    </r>
    <r>
      <rPr>
        <sz val="9"/>
        <rFont val="Arial"/>
        <family val="2"/>
      </rPr>
      <t xml:space="preserve">
</t>
    </r>
  </si>
  <si>
    <r>
      <t xml:space="preserve">CDGRD SANTANDER INFORMA MUNICIPIO: MOGOTES - VEREDA MONGOTICO EVENTO: INUNDACIÓN POR CRECIENTE DEL RÍO MOGOTICOS - 07/11/2023 AFECTACIÓN: 1 ACUEDUCTO MUNICIPAL, 10 HECTÁREAS DE CULTIVOS DE CAFÉ, MAÍZ Y CAÑA DE AZÚCAR. ACCIONES: ATENDIDO POR CMGRD EN APOYO DEL CDGRD ESTADO: </t>
    </r>
    <r>
      <rPr>
        <b/>
        <sz val="9"/>
        <rFont val="Arial"/>
        <family val="2"/>
      </rPr>
      <t>CERRADO - 820</t>
    </r>
  </si>
  <si>
    <r>
      <t xml:space="preserve">CDGRD NORTE DE SANTANDER INFORMA MUNICIPIO: CÁCOTA - VEREDA ICOTA EVENTO: CRECIENTE SÚBITA  DEL RÍO CHITAGA - 06/11/2023 AFECTACIÓN: 1 VÍA CON PÉRDIDA DE LA BANCA ACCIONES: ATENDIDO POR CMGRD EN APOYO DEL CDGRD ESTADO: </t>
    </r>
    <r>
      <rPr>
        <b/>
        <sz val="9"/>
        <rFont val="Arial"/>
        <family val="2"/>
      </rPr>
      <t>CERRADO - 820</t>
    </r>
  </si>
  <si>
    <r>
      <t xml:space="preserve">CDGRD HUILA INFORMA MUNICIPIO: TELLO - VEREDAS SAN ISIDRO BAJO Y MESA REDONDA EVENTO: MOVIMIENTO EN MASA - 07/11/2023 AFECTACIÓN: 1 ACUEDUCTO MUNICIPAL QUE AFECTA A LA COMUNIDAD ACCIONES: ATIENDE CMGRD Y MAQUINARIA LOCAL ESTADO: </t>
    </r>
    <r>
      <rPr>
        <b/>
        <sz val="9"/>
        <rFont val="Arial"/>
        <family val="2"/>
      </rPr>
      <t>CERRADO - 820</t>
    </r>
  </si>
  <si>
    <t xml:space="preserve">CDGRD BOYACÁ INFORMA:
MUNICIPIO:  SOATA -  VEREDA MOLINOS SECTOR SAN JOSÉ
EVENTO:  ACCIDENTE DE TRANSPORTE TERRESTRE 05/11/2023 
AFECTACIÓN: 1 PERSONA FALLECIDA, 7 PERSONAS LESIONADAS. POR ACCIDENTE DE BUS COOTRADATIL EL CUAL PIERDE EL CONTROL Y SE SALE DE LA VÍA
ACCIONES:  ATENDIDO POR BOMBEROS, DEFENSA CIVIL, POLICÍA NACIONAL, FISCALÍA, ALCALDÍA DE SOATÁ Y FISCALÍA
ESTADO:  CERRADO - 821
</t>
  </si>
  <si>
    <t xml:space="preserve"> 12 VIVIENDAS EN ALTO RIESGO</t>
  </si>
  <si>
    <r>
      <t xml:space="preserve">CDGRD CUNDINAMARCA, INFORMA: MUNICIPIO: LA PEÑA, SOBRE VÍA LA PALMA, SECTOR CUMA, EVENTO: MOVIMIENTO EN MASA 06/11/2023, AFECTACIÓN: 3 FAMILIAS, 3 VIVIENDAS AVERIADAS, 12 PERSONAS, 12 VIVIENDAS EN ALTO RIESGO, ACCIONES: ATENDIÓ CMGRD Y CBV DEL MUNICIPIO QUIENES EMITEN RECOMENDACIONES A LAS FAMILIAS AFECTADAS, ESTADO: </t>
    </r>
    <r>
      <rPr>
        <b/>
        <sz val="9"/>
        <rFont val="Arial"/>
        <family val="2"/>
      </rPr>
      <t>CERRADO - 822</t>
    </r>
  </si>
  <si>
    <r>
      <t xml:space="preserve">CDGRD CUNDINAMARCA, INFORMA: MUNICIPIO: PANDI, VEREDA BOQUERÓN, VÍA PANDI A BOQUERÓN, EVENTO: MOVIMIENTO EN MASA 04/11/2023, AFECTACIÓN: 1 VÍA TERCIARIA, ACCIONES: ATENDIÓ CMGRD Y CBV DEL MUNICIPIO.  LA ALCALDÍA MUNICIPAL APOYO CON MAQUINARIA PARA EL RETIRO DE MATERIALES Y ASÍ QUEDANDO SUPERADA ESTA EMERGENCIA. NO HUBO AFECTACIÓN DE VIVIENDAS. ESTADO: </t>
    </r>
    <r>
      <rPr>
        <b/>
        <sz val="9"/>
        <rFont val="Arial"/>
        <family val="2"/>
      </rPr>
      <t>CERRADO - 822</t>
    </r>
  </si>
  <si>
    <r>
      <t xml:space="preserve">CDGRD SANTANDER Y ENLACE EJÉRCITO INFORMA:
MUNICIPIO: LA BELLEZA - VEREDA EL NARANJO
EVENTO:  CASO FORTUITO 07/11/2023
AFECTACIÓN:  SE EVACUAN 70 PERSONAS DE LA VEREDA EL NARANJO AL PARECER POR DAÑO DE LA TUBERÍA DE GAS NATURAL DE LA EMPRESA TGI TRANSPORTE DE GAS INTERNACIONAL, QUE VIENE DE BARRANCABERMEJA. 
ACCIONES:  ATENDIDO POR  CMGRD, APOYA CDGRD , BOMBEROS LA BELLEZA, SE SOLICITA APOYO BARBOSA Y HOSPITAL. SE SOLICITA ACTIVAR EL PLAN DE CONTINGENCIA. POR PARTE DE SCN UNGRD SE COMUNICA CON EL MINISTERIO DE MINAS Y ENERGÍA Y ELLOS INFORMAN QUE VAN A CONTACTAR A TGI PARA EL SEGUIMIENTO Y ACTIVACIÓN DEL PLAN DE CONTINGENCIAS.
HORA 19:02 CDGRD SANTANDER INFORMA QUE FUNCIONARIA DE MINISTERIO DE MINAS Y ENERGÍA YA SE CONTACTO Y EN ESTE MOMENTO ESTÁ EN REUNIÓN PMU VIRTUAL CON TGI, OCENSA, CDGRD Y ALCALDÍAS
MINISTERIO DE MINAS Y ENERGÍA INFORMA: HORA 19:32 . SE REALIZARON MANIOBRAS OPERATIVAS EN LA ZONA. SOBRE LAS 8 PM ESTARÁN EN LA BELLEZA Y EL TRAMO AFECTADO SE ENCUENTRA AISLADO, SE ENCUENTRA EN EL PROCESO DE MONITOREO, EVALUANDO EL GASODUCTO PARA RESTABLECER EL SERVICIO AFECTADO.   A LA HORA SE COORDINA EL TEMA DE AYUDAS PARA LAS PERSONAS QUE SERÍAN EVACUADAS, POR ESTABLECER EL NÚMERO TOTAL.
TGI SEÑALA AL RESPECTO DEL TEMA TÉCNICO QUE:
1. SE ACTIVÓ PLAN DE CONTINGENCIA 
2. QUE EL GAS QUE SE ESTÁ EMITIENDO NO ES TÓXICO. 
3. QUE LA PRESIÓN CON LA QUE ESTÁ SALIENDO EL GAS VA IR DISMINUYENDO, 
4. EL TRAMO YA ESTÁ AISLADO 
5. LAS CAUSAS DEL EVENTO NO SE HAN ESTABLECIDO AÚN.
</t>
    </r>
    <r>
      <rPr>
        <b/>
        <sz val="9"/>
        <rFont val="Arial"/>
        <family val="2"/>
      </rPr>
      <t>ESTADO:  ABIERTO - EN DESARROLLO - 821</t>
    </r>
    <r>
      <rPr>
        <sz val="9"/>
        <rFont val="Arial"/>
        <family val="2"/>
      </rPr>
      <t xml:space="preserve">
ACTUALIZACIÓN OPERATIVO CDGRD SANTANDER Y ENLACE EJÉRCITO INFORMA: MUNICIPIO: LA BELLEZA - VEREDA EL NARANJO, EVENTO:  CASO FORTUITO 07/11/2023, AFECTACIÓN:  SE EVACUAN 80 PERSONAS PARA PROTEGER SUS VIDAS ANTE LAS ATMÓSFERAS PELIGROSAS, ACCIONES: ATIENDE EQUIPO DE RESPUESTA DEL CMGRD, POLICÍA NACIONAL, EJÉRCITO NACIONAL BATALLÓN RAFAEL REYES, BOMBEROS DE LA BELLEZA Y DEFENSA CIVIL, OCENSA Y TGI. UNA VEZ REPORTADA LA EMERGENCIA SE ARTICULÓ CON EL CRUE EL TRASLADO DE 2 AMBULANCIAS DEL HOSPITAL DE LA BELLEZA Y 1 DE FLORIÁN, SE INSTALÓ UN PMU Y SE COORDINA LA ALIMENTACIÓN Y ALOJAMIENTO TEMPORAL Y LA PROTECCIÓN DE LOS BIENES DE ESTAS PERSONAS. CUADRILLAS DE TGI Y OCENSA ATIENDEN LOS DAÑOS. NO HAY AFECTACIONES EN VIDAS. NO HAY RIESGO DE DESABASTECIMIENTO DE GAS. E</t>
    </r>
    <r>
      <rPr>
        <b/>
        <sz val="9"/>
        <rFont val="Arial"/>
        <family val="2"/>
      </rPr>
      <t>STADO:  CERRADO - 822</t>
    </r>
  </si>
  <si>
    <r>
      <t xml:space="preserve">CDGRD BOLÍVAR INFORMA. MUNICIPIO: MONTECRISTO - CORREGIMIENTO CANÓNICO. EVENTO: INUNDACIÓN 1/11/2023. AFECTACIÓN:  PENDIENTE POR REPORTAR. ACCIONES:  EVENTO ATENDIDO POR CMGRD. ESTADO: </t>
    </r>
    <r>
      <rPr>
        <b/>
        <sz val="9"/>
        <rFont val="Arial"/>
        <family val="2"/>
      </rPr>
      <t xml:space="preserve">ABIERTO - 807
</t>
    </r>
    <r>
      <rPr>
        <sz val="9"/>
        <rFont val="Arial"/>
        <family val="2"/>
      </rPr>
      <t>ACTUALIZACIÓN - CDGRD BOLÍVAR  INFORMA:
MUNICIPIO:  MONTECRISTO - VEREDA CANÓNICO DEL CORREGIMIENTO EL DORADO
EVENTO:  INUNDACIÓN 24/10/2023
AFECTACIÓN: 10 VIVIENDAS DESTRUIDAS, 20 VIVIENDAS AVERIADAS, 58 FAMILIAS , 210 PERSONAS,  1 VÍA MUNICIPAL, AFECTACIONES EN CULTIVOS DE PANCOGER Y PÉRDIDA DE ANIMALES DOMÉSTICOS COMO AVES DE CORRAL
ACCIONES:  ATENDIDO POR ALCALDÍA, CMGRD. EN COMUNICACIÓN CON EL CDGRD BOLÍVAR INFORMA QUE EL EVENTO PRINCIPAL SE PRESENTÓ EL DÍA 24/10/2023 Y POR CONSTANTES LLUVIAS ESTE HA SIDO RECURRENTE.</t>
    </r>
    <r>
      <rPr>
        <b/>
        <sz val="9"/>
        <rFont val="Arial"/>
        <family val="2"/>
      </rPr>
      <t xml:space="preserve">
ESTADO:  CERRADO - 811
</t>
    </r>
  </si>
  <si>
    <t>CULTIVOS PANCOGER</t>
  </si>
  <si>
    <r>
      <t xml:space="preserve">CDGRD LA GUAJIRA  INFORMA:
MUNICIPIO:  RIOHACHA - ZONA URBANA Y RURAL
EVENTO:  INUNDACIÓN 29/10/2023
AFECTACIÓN: COMUNIDADES INDÍGENAS DEL SECTOR DE CUCURUMANA INCOMUNICADAS, VILLA MARTIN, MONGUÍ, CERRILLO, BARRIOS VILLA FÁTIMA Y BARRIO ARRIBA INUNDADOS.
ACCIONES: ATENDIDO POR CMGRD, SE REALIZAN VISITAS CON ORGANISMOS SOCORRO - BOMBEROS. REALIZAN EDAN
</t>
    </r>
    <r>
      <rPr>
        <b/>
        <sz val="9"/>
        <rFont val="Arial"/>
        <family val="2"/>
      </rPr>
      <t>ESTADO:  ABIERTO - 797</t>
    </r>
    <r>
      <rPr>
        <sz val="9"/>
        <rFont val="Arial"/>
        <family val="2"/>
      </rPr>
      <t xml:space="preserve">
ACTUALIZACIÓN - CDGRD LA GUAJIRA INFORMA:
MUNICIPIO:  RIOHACHA - ZONA URBANA, VEREDAS (MUNDO NUEVO, LOS GORROS, LAS CASITAS, EL CARMEN).  COMUNIDADES INDÍGENAS (SECTOR CUCURUMANA, CANGREJITO, PASITO, MAYAL, SUMAIN WAYUU, WALINAY CEIBITA, PARRULUWAIN, PANTERRAMANA, SANTA CLARA, JEEPIN). 
EVENTO: INUNDACIÓN  29/10/2023
AFECTACIÓN:  40 VIVIENDAS AVERIADAS, 40 FAMILIAS, 1 VÍA TERCIARIA DE LAS BALSAS - 1 KM, 1 ALCANTARILLADO, 1 CENTRO DE SALUD.
ACCIONES: ATENDIDO POR ALCALDÍA, CMGRD, REALIZA EDAN
</t>
    </r>
    <r>
      <rPr>
        <b/>
        <sz val="9"/>
        <rFont val="Arial"/>
        <family val="2"/>
      </rPr>
      <t>ESTADO:  CERRADO - 811</t>
    </r>
    <r>
      <rPr>
        <sz val="9"/>
        <rFont val="Arial"/>
        <family val="2"/>
      </rPr>
      <t xml:space="preserve">
</t>
    </r>
  </si>
  <si>
    <r>
      <t xml:space="preserve">CMGRD CARTAGENA INFORMA:
MUNICIPIO:  CARTAGENA - BOLÍVAR, ZONA URBANA
EVENTO: INUNDACIÓN 27/10/2023
AFECTACIÓN: VIVIENDAS INUNDADAS EN LOS SECTORES DE  POZÓN, SAN FERNANDO, NELSON MANDELA, LOMA DE MARION. GENERADO POR EL DESBORDE DE LOS CAÑOS  JUAN XXIII, FREDONIA, RICAURTE, LAS PALMERAS, ARROYO MATUTE, MANZANILLO DEL MAR GUAYUPITO, POLICARPA, ANTONIO JOSÉ DE SUCRE.
ACCIONES:  ATENDIDO POR CMGRD Y ENTIDADES. REALIZAN EDAN
</t>
    </r>
    <r>
      <rPr>
        <b/>
        <sz val="9"/>
        <rFont val="Arial"/>
        <family val="2"/>
      </rPr>
      <t>ESTADO:  ABIERTO - 794</t>
    </r>
    <r>
      <rPr>
        <sz val="9"/>
        <rFont val="Arial"/>
        <family val="2"/>
      </rPr>
      <t xml:space="preserve">
ACTUALIZACIÓN CMGRD, DCC INFORMA. DEPARTAMENTO:  BOLÍVAR. MUNICIPIO:  CARTAGENA - ZONA URBANA . EVENTO: INUNDACIÓN 28/10/2023
AFECTACIÓN:  VIVIENDAS EN 41 SECTORES. ACCIONES: SE CONTINÚA REALIZANDO EDAN Y EN TRABAJOS EN CONJUNTO ENTRE CMGRD, DCC (5 UNIDADES) Y CRUZ ROJA SE HACE LA BÚSQUEDA DEL CUERPO DE UN MENOR DE EDAD DESAPARECIDO EN EL CAÑO DEL SECTOR EL POZON . E</t>
    </r>
    <r>
      <rPr>
        <b/>
        <sz val="9"/>
        <rFont val="Arial"/>
        <family val="2"/>
      </rPr>
      <t xml:space="preserve">STADO: ABIERTO - 799
</t>
    </r>
    <r>
      <rPr>
        <sz val="9"/>
        <rFont val="Arial"/>
        <family val="2"/>
      </rPr>
      <t>ACTUALIZACIÓN CDGRD BOLÍVAR: MUNICIPIO: CARTAGENA, BARRIOS SAN FERNANDO, PIE DE LA ROPA, CAROLINA, OLAYA, BAYUNCA, POLICARPA, VEINTE DE JULIO, ARROZ BARATO, ANTONIO JOSÉ DE SUCRE, FREDONIA, SAN JOSE DE LOS CAMPANOS, PUERTO BELLO, POZÓN, SECTOR CHICO DE HIERRO, CONJUNTO RESIDENCIAL EL CLUB, UMATA Y MATA GENTE, CABILDA CAIZEBA, EVENTO: INUNDACIÓN DESBORDAMIENTO CANAL CHAMARRA, TERRAPLÉN, CAÑO LIMÓN 28/10/2023, AFECTACIÓN: 150 VEHÍCULOS, 54 FAMILIAS, 216 PERSONAS, 2 CENTROS EDUCATIVOS, 4 VIVIENDAS AFECTADAS, 2 PERSONAS RESCATADAS, 1 DESAPARECIDO, ACCIONES: ATENDIDO POR EL CMGRD, DCC Y CRC DEL MUNICIPIO,</t>
    </r>
    <r>
      <rPr>
        <b/>
        <sz val="9"/>
        <rFont val="Arial"/>
        <family val="2"/>
      </rPr>
      <t xml:space="preserve"> ESTADO: ABIERTO - 800
</t>
    </r>
    <r>
      <rPr>
        <sz val="9"/>
        <rFont val="Arial"/>
        <family val="2"/>
      </rPr>
      <t>ACTUALIZACIÓN CDGRD BOLÍVAR Y D.C.C. INFORMAN
MUNICIPIO CARTAGENA, BARRIOS: SAN FERNANDO, PIE DE LA POPA, CAROLINA, OLAYA HERRERA, BAYUNCA, POLICARPA, LA MARÍA, VEINTE DE JULIO, ARROZ BARATO, ANTONIO JOSÉ DE SUCRE, FREDONIA, 
SAN JOSÉ DE LOS CAMPANOS, PUERTO BELLO, POZÓN, SECTOR CHICO DE HIERRO, CONJUNTO RESIDENCIAL EL CLUB, UMATA Y MATA GENTE, CABILDO CAIZEBA, MANZANILLO DEL MAR, MEMBRILLAL, OLAYA, BAYUNCA REINO DE PAMBELÉ, BOQUILLA SECTOR MAR LINDA, POZÓN, VILLA ESTRELLA, ARROZ BARATO, LAS PALMERAS, VILLA GLORIA, ANTONIO JOSÉ DE SUCRE, SAN ANTONIO DE LOS CAMPANOS, FLOR DEL CAMPO, FREDONIA,  COLOMBIATÓN, HENEQUÉN SECTOR LAS COLINAS, URBANIZACIÓN INDIA CATALINA,  LAS AMÉRICAS, VILLA ROSITA, MANGA, CASTILLO GRANDE, BOCAGRANDE, LAGUITO, CENTRO, GETSEMANÍ, BRISAS, NUEVE DE ABRIL, ZARAGOCILLA, CIELO MAR, CRESPO, PUERTO REY, PUERTO REY, TIERRA BAJA, TIERRA BOMBA, 
EVENTO INUNDACIÓN- 28-10-2023
AFECTACIÓN SE PRESENTÓ DESBORDAMIENTO DE CANALES: CHAMARRA, TERRAPLÉN, CAÑO LIMÓN, DEJANDO: 1 MENOR FALLECIDO, 2 PERSONAS RESCATADAS, 56 VIVIENDAS INUNDADAS, 116 FAMILIAS, 293 PERSONAS, 4 CENTROS EDUCATIVOS, 150 VEHÍCULOS AFECTADOS, 7 ÁRBOLES CAÍDOS 
ACCIONES APOYARON CMGRD, DCC, CRUZ ROJA, BOMBEROS</t>
    </r>
    <r>
      <rPr>
        <b/>
        <sz val="9"/>
        <rFont val="Arial"/>
        <family val="2"/>
      </rPr>
      <t xml:space="preserve">
ESTADO CERRADO. - 802
</t>
    </r>
    <r>
      <rPr>
        <sz val="9"/>
        <rFont val="Arial"/>
        <family val="2"/>
      </rPr>
      <t>ACTUALIZACIÓN SCN Y CDGRD BOLÍVAR ACTUALIZA INFORMACIÓN: MUNICIPIO CARTAGENA, BARRIOS: SAN FERNANDO, PIE DE LA POPA, CAROLINA, OLAYA HERRERA, BAYUNCA, POLICARPA, LA MARÍA, VEINTE DE JULIO, ARROZ BARATO, ANTONIO JOSÉ DE SUCRE, FREDONIA, SAN JOSÉ DE LOS CAMPANOS, PUERTO BELLO, POZÓN, SECTOR CHICO DE HIERRO, CONJUNTO RESIDENCIAL EL CLUB, UMATA Y MATA GENTE, CABILDO CAIZEBA, MANZANILLO DEL MAR, MEMBRILLAL, OLAYA, BAYUNCA REINO DE PAMBELÉ, BOQUILLA SECTOR MAR LINDA, POZÓN, VILLA ESTRELLA, ARROZ BARATO, LAS PALMERAS, VILLA GLORIA, ANTONIO JOSÉ DE SUCRE, SAN ANTONIO DE LOS CAMPANOS, FLOR DEL CAMPO, FREDONIA,  COLOMBIATÓN, HENEQUÉN SECTOR LAS COLINAS, URBANIZACIÓN INDIA CATALINA,  LAS AMÉRICAS, VILLA ROSITA, MANGA, CASTILLO GRANDE, BOCAGRANDE, LAGUITO, CENTRO, GETSEMANÍ, BRISAS, NUEVE DE ABRIL, ZARAGOCILLA, CIELO MAR, CRESPO, PUERTO REY, PUERTO REY, TIERRA BAJA, TIERRA BOMBA, EVENTO: INUNDACIÓN- 28/10/2023 AFECTACIÓN: SE MANTIENE MISMA INFORMACIÓN REPORTADA CON ANTERIORIDAD ACCIONES: SE RECIBE  “DECRETO DE CALAMIDAD PÚBLICA NO. 1441 DEL 02 DE NOVIEMBRE 2023” ESTADO: CERRADO - 812</t>
    </r>
  </si>
  <si>
    <r>
      <t xml:space="preserve">CMGRD MANAURE INFORMA:
MUNICIPIO:  MANAURE - LA GUAJIRA, CORREGIMIENTOS MAYAPO, POPOYA, EL PÁJARO Y SAN ANTONIO DE PANCHO
EVENTO: INUNDACIÓN 29/10/2023 
AFECTACIÓN: VARIAS VIVIENDAS ESTÁN INUNDADAS, 1 VÍA SECTOR PÁJARO TAWUAYA MUSICHI QUEDA ROTA
ACCIONES:  ATIENDE CMGRD Y COMUNIDAD, REALIZAN EDAN. PMU ACTIVO Y EN MONITOREO 
</t>
    </r>
    <r>
      <rPr>
        <b/>
        <sz val="9"/>
        <rFont val="Arial"/>
        <family val="2"/>
      </rPr>
      <t>ESTADO:  ABIERTO - 797</t>
    </r>
    <r>
      <rPr>
        <sz val="9"/>
        <rFont val="Arial"/>
        <family val="2"/>
      </rPr>
      <t xml:space="preserve">
ACTUALIZACIÓN CMGRD LA GUAJIRA: MUNICIPIO: MANAURE, ZONA URBANA Y RURAL, EVENTO: INUNDACIÓN 29/10/2023, AFECTACIÓN: 20 FAMILIAS, 15 VIVIENDAS AVERIADAS, 150 PERSONAS, 5 VIVIENDAS DESTRUIDAS, 1 VÍA PRIMARIA, 1 CENTRO EDUCATIVO, 1 PUENTE VEHICULAR, 2 CENTROS COMUNITARIOS, ACCIONES: ATENDIDO POR EL CMGRD Y CBV DEL MUNICIPIO CON APOYO DE LA COMUNIDAD, </t>
    </r>
    <r>
      <rPr>
        <b/>
        <sz val="9"/>
        <rFont val="Arial"/>
        <family val="2"/>
      </rPr>
      <t xml:space="preserve">ESTADO: CERRADO - 805
</t>
    </r>
    <r>
      <rPr>
        <sz val="9"/>
        <rFont val="Arial"/>
        <family val="2"/>
      </rPr>
      <t>CDGRD LA GUAJIRA, ACTUALIZA INFORMACIÓN: MUNICIPIO: MANAURE - CABECERA MUNICIPAL Y ÁREA RURAL EVENTO: INUNDACIÓN - 29/10/2023 AFECTACIÓN: 5 VIVIENDAS DESTRUIDAS, 25 AVERIADAS, 7000 FAMILIAS, 10 INSTITUCIONES EDUCATIVAS ACCIONES: ATENDIDO POR CMGRD EN APOYO DEL CDGRD Y UNGRD, SE RECIBE SOLICITUD DE AHE Y MAQUINARIA AMARILLA</t>
    </r>
    <r>
      <rPr>
        <b/>
        <sz val="9"/>
        <rFont val="Arial"/>
        <family val="2"/>
      </rPr>
      <t xml:space="preserve"> ESTADO: CERRADO - 812</t>
    </r>
  </si>
  <si>
    <r>
      <t xml:space="preserve">CDGRD RISARALDA, INFORMA
MUNICIPIO PEREIRA, RÍO CONSOTA
EVENTO CASO FORTUITO- 27-10-2023
AFECTACIÓN 1 MENOR FALLECIDO, 1 PERSONA DESAPARECIDA
ACCIONES APOYAN CMGRD, BOMBEROS, CRUZ ROJA
</t>
    </r>
    <r>
      <rPr>
        <b/>
        <sz val="9"/>
        <rFont val="Arial"/>
        <family val="2"/>
      </rPr>
      <t>ESTADO ABIERTO. - 798</t>
    </r>
    <r>
      <rPr>
        <sz val="9"/>
        <rFont val="Arial"/>
        <family val="2"/>
      </rPr>
      <t xml:space="preserve">
ACTUALIZACIÓN CDGRD RISARALDA, INFORMA
MUNICIPIO PEREIRA, RÍO CONSOTÁ
EVENTO CASO FORTUITO- 27-10-2023
AFECTACIÓN 2 PERSONAS FALLECIDAS (MARIO LÓPEZ, DE 11 AÑOS, 1 ADULTO), SE SUSPENDEN LABORES Y SE ENTREGA, EL ÚLTIMO CUERPO RECUPERADO A MEDICINA LEGAL
ACCIONES APOYARON CMGRD, BOMBEROS, CRUZ ROJA, CTI
</t>
    </r>
    <r>
      <rPr>
        <b/>
        <sz val="9"/>
        <rFont val="Arial"/>
        <family val="2"/>
      </rPr>
      <t>ESTADO CERRADO. - 813</t>
    </r>
    <r>
      <rPr>
        <sz val="9"/>
        <rFont val="Arial"/>
        <family val="2"/>
      </rPr>
      <t xml:space="preserve">
</t>
    </r>
  </si>
  <si>
    <r>
      <t xml:space="preserve">CDGRD SANTANDER INFORMA. MUNICIPIO: CIMITARRA - CORREGIMIENTO PUERTO ARAUJO. EVENTO:  INUNDACIÓN 31/10/2023. AFECTACIÓN: PENDIENTE POR REPORTAR. ACCIONES: POR DESBORDAMIENTO  DEL RÍO CARARE SE INUNDARON VARIAS VIVIENDAS. EVENTO ATENDIDO POR CMGRD Y POLICÍA NACIONAL. </t>
    </r>
    <r>
      <rPr>
        <b/>
        <sz val="9"/>
        <rFont val="Arial"/>
        <family val="2"/>
      </rPr>
      <t xml:space="preserve">ESTADO: ABIERTO - 807
</t>
    </r>
    <r>
      <rPr>
        <sz val="9"/>
        <rFont val="Arial"/>
        <family val="2"/>
      </rPr>
      <t>ACTUALIZACIÓN OPERATIVO DEL CDGRD SANTANDER: MUNICIPIO: CIMITARRA, CORREGIMIENTO DE PUERTO ARAUJO, EVENTO: INUNDACIÓN 31/10/2023, AFECTACIÓN: 350 FAMILIAS, 350 VIVIENDAS AVERIADAS, 1400 PERSONAS, ACCIONES: ATIENDE CMGRD Y ENTIDADES DE RESPUESTA DE GRD DEL MUNICIPIO,</t>
    </r>
    <r>
      <rPr>
        <b/>
        <sz val="9"/>
        <rFont val="Arial"/>
        <family val="2"/>
      </rPr>
      <t xml:space="preserve"> ESTADO: CERRADO - 814 </t>
    </r>
  </si>
  <si>
    <r>
      <t xml:space="preserve">CDGRD SANTANDER INFORMA . MUNICIPIO:  SANTA HELENA DEL OPÓN - CORREGIMIENTO SAN JUAN BOSCO. EVENTO:  INUNDACIÓN 31/10/2023
AFECTACIÓN: PENDIENTE POR REPORTAR. ACCIONES: POR DESBORDAMIENTO DE LA QUEBRADA  LA VERDE  SE INUNDARON VARIAS VIVIENDAS. EVENTO ATENDIDO POR CMGRD. </t>
    </r>
    <r>
      <rPr>
        <b/>
        <sz val="9"/>
        <rFont val="Arial"/>
        <family val="2"/>
      </rPr>
      <t>ESTADO: ABIERTO - 807</t>
    </r>
    <r>
      <rPr>
        <sz val="9"/>
        <rFont val="Arial"/>
        <family val="2"/>
      </rPr>
      <t xml:space="preserve">
ACTUALIZACIÓN OPERATIVO DEL CDGRD SANTANDER: MUNICIPIO: SANTA HELENA DEL OPÓN, CORREGIMIENTO DE SAN JUAN BOSCO, EVENTO: INUNDACIÓN 31/10/2023, AFECTACIÓN: 80 FAMILIAS, 80 VIVIENDAS AVERIADAS, 320 PERSONAS, ACCIONES: ATIENDE CMGRD Y ENTIDADES DE RESPUESTA DE GRD DEL MUNICIPIO, </t>
    </r>
    <r>
      <rPr>
        <b/>
        <sz val="9"/>
        <rFont val="Arial"/>
        <family val="2"/>
      </rPr>
      <t>ESTADO: CERRADO - 814</t>
    </r>
  </si>
  <si>
    <r>
      <t xml:space="preserve">CDGRD NORTE DE SANTANDER INFORMA
MUNICIPIO: PAMPLONITA - CORREGIMIENTO EL DIAMANTE
EVENTO: INUNDACIÓN 26/10/2023
AFECTACIÓN:  PENDIENTE REPORTE
ACCIONES: EVENTO ATENDIDO POR CMGRD
</t>
    </r>
    <r>
      <rPr>
        <b/>
        <sz val="9"/>
        <rFont val="Arial"/>
        <family val="2"/>
      </rPr>
      <t xml:space="preserve">ESTADO: ABIERTO - 807
</t>
    </r>
    <r>
      <rPr>
        <sz val="9"/>
        <rFont val="Arial"/>
        <family val="2"/>
      </rPr>
      <t>ACTUALIZACIÓN OPERATIVO DEL CDGRD NORTE DE SANTANDER: MUNICIPIO: PAMPLONITA, CORREGIMIENTO EL DIAMANTE, EVENTO: INUNDACIÓN - QUEBRADA URENGE 26/10/2023, AFECTACIÓN: 30 FAMILIAS, 20 VIVIENDAS AVERIADAS, 95 PERSONAS (27 NIÑOS), ACCIONES: ATIENDE CMGRD Y ENTIDADES DE RESPUESTA DE GRD DEL MUNICIPIO,</t>
    </r>
    <r>
      <rPr>
        <b/>
        <sz val="9"/>
        <rFont val="Arial"/>
        <family val="2"/>
      </rPr>
      <t xml:space="preserve"> ESTADO: CERRADO - 814</t>
    </r>
    <r>
      <rPr>
        <sz val="9"/>
        <rFont val="Arial"/>
        <family val="2"/>
      </rPr>
      <t xml:space="preserve">
 </t>
    </r>
  </si>
  <si>
    <r>
      <t xml:space="preserve">CDGRD NORTE DE SANTANDER INFORMA
MUNICIPIO: CHITAGÁ - CASCO URBANO
EVENTO: INUNDACIÓN 21/10/2023
AFECTACIÓN:  PENDIENTE REPORTE
ACCIONES: EVENTO ATENDIDO POR CMGRD
</t>
    </r>
    <r>
      <rPr>
        <b/>
        <sz val="9"/>
        <rFont val="Arial"/>
        <family val="2"/>
      </rPr>
      <t xml:space="preserve">ESTADO: ABIERTO - 807
</t>
    </r>
    <r>
      <rPr>
        <sz val="9"/>
        <rFont val="Arial"/>
        <family val="2"/>
      </rPr>
      <t>ACTUALIZACIÓN OPERATIVO DEL CDGRD NORTE DE SANTANDER: MUNICIPIO: CHITAGÁ, CASCO URBANO, EVENTO: INUNDACIÓN 21/10/2023, AFECTACIÓN: 7 FAMILIAS, 5 VIVIENDAS AVERIADAS, 22 PERSONAS, ACCIONES: ATIENDE CMGRD Y ENTIDADES DE RESPUESTA DE GRD DEL MUNICIPIO</t>
    </r>
    <r>
      <rPr>
        <b/>
        <sz val="9"/>
        <rFont val="Arial"/>
        <family val="2"/>
      </rPr>
      <t>, ESTADO: CERRADO - 814</t>
    </r>
  </si>
  <si>
    <r>
      <t xml:space="preserve">CDGRD SUCRE INFORMA. MUNICIPIO: SAN BENITO ABAD - SECTOR LA SEIBA
EVENTO:  INUNDACIÓN 1/11/2023. AFECTACIÓN:  50 VIVIENDAS INUNDADAS POR ZONA DE ALTO RIESGO. ACCIONES: EVENTO ATENDIDO POR CMGRD
</t>
    </r>
    <r>
      <rPr>
        <b/>
        <sz val="9"/>
        <rFont val="Arial"/>
        <family val="2"/>
      </rPr>
      <t xml:space="preserve">ESTADO: ABIERTO - 807
</t>
    </r>
    <r>
      <rPr>
        <sz val="9"/>
        <rFont val="Arial"/>
        <family val="2"/>
      </rPr>
      <t>ACTUALIZACIÓN CDGRD SUCRE INFORMA
MUNICIPIO SAN BENITO ABAD, SECTOR:  LA CEIBA
EVENTO INUNDACIÓN 01-11-2023
AFECTACIÓN 50 VIVIENDAS INUNDADAS EN ZONA DE ALTO RIESGO, DAÑOS EN MUEBLES Y ENSERES, 50 FAMILIAS, 250 PERSONAS AFECTADAS, SIN LESIONADOS A LA ESPERA DE LA AYUDA DE MATERIALES PARA LA REPARACIÓN DE SUS VIVIENDAS 
ACCIONES APOYA CMGRD</t>
    </r>
    <r>
      <rPr>
        <b/>
        <sz val="9"/>
        <rFont val="Arial"/>
        <family val="2"/>
      </rPr>
      <t xml:space="preserve">
ESTADO CERRADO. - 816</t>
    </r>
  </si>
  <si>
    <r>
      <t xml:space="preserve">CMGRD ATLÁNTICO, INFORMA: MUNICIPIO: BARRANQUILLA, BARRIO SIAPE, VILLA DEL CARMEN, VILLATE, REBOLO, SIMÓN BOLÍVAR, LA CHINITA, CHIQUINQUIRÁ, LAS TERRAZAS, EVENTO: INUNDACIÓN 25/10/2023, AFECTACIÓN: 16 VIVIENDAS AVERIADAS, 1 VIVIENDA DESTRUIDA, 17 FAMILIAS, 64 PERSONAS, ACCIONES: ATIENDE CMGRD Y ENTIDADES DE GRD DEL MUNICIPIO QUIENES ADELANTAN EDAN, ESTADO: </t>
    </r>
    <r>
      <rPr>
        <b/>
        <sz val="9"/>
        <rFont val="Arial"/>
        <family val="2"/>
      </rPr>
      <t xml:space="preserve">ABIERTO - 788
</t>
    </r>
    <r>
      <rPr>
        <sz val="9"/>
        <rFont val="Arial"/>
        <family val="2"/>
      </rPr>
      <t xml:space="preserve">ACTUALIZACIÓN CMGRD Y DCC INFORMA: DEPARTAMENTO: ATLÁNTICO
MUNICIPIO:  BARRANQUILLA  - BARRIO SIAPE, VILLA DEL CARMEN, VILLATE, REBOLO, SIMÓN BOLÍVAR, LA CHINITA, CHIQUINQUIRÁ, LAS TERRAZAS
EVENTO:  INUNDACIÓN 25/10/2023. AFECTACIÓN: 120 VIVIENDAS, 120 FAMILIAS, 480 PERSONAS, 1 LESIONADO. ACCIONES: - SE HACEN OBRAS DE AMPLIACIÓN Y PROFUNDIZACIÓN DEL CAÑO DE AHUYAMA, BARRIO REBOLO , LA LUZ SECTOR LA CHINITA ( EL MILAGRO) 100 VIVIENDAS AFECTADAS. - BARRIÓ VILLA DEL CARMEN 20 VIVIENDAS AFECTADAS. - DCC INFORMA: SE REALIZA EL RESCATE DE UN MOTOCICLISTA CON LESIONES  QUE CAE EN LA  AL ARROYO EN  LA CALLE 85 B  ZONA EMPRESA PROCAPS Y SE RESCATA EN LA DESEMBOCADURA  DEL ARROYO EN EL RÍO MAGDALENA. EVENTO ATENDIDO POR 6 UNIDADES  Y 1 VEHÍCULO. </t>
    </r>
    <r>
      <rPr>
        <b/>
        <sz val="9"/>
        <rFont val="Arial"/>
        <family val="2"/>
      </rPr>
      <t xml:space="preserve">
ESTADO: ABIERTO - 791
</t>
    </r>
    <r>
      <rPr>
        <sz val="9"/>
        <rFont val="Arial"/>
        <family val="2"/>
      </rPr>
      <t>ACTUALIZACIÓN CMGRD BARRANQUILLA- ATLÁNTICO, INFORMA
MUNICIPIO BARRANQUILLA, BARRIOS: SIAPE, VILLA DEL CARMEN, VILLATE, REBOLO, SIMÓN BOLÍVAR, LA CHINITA, CHIQUINQUIRÁ, LAS TERRAZAS
EVENTO INUNDACIÓN 25-10-2023
AFECTACIÓN 1 PERSONA LESIONADA- SE REALIZÓ EL RESCATE DE UN MOTOCICLISTA CON LESIONES, QUE CAE EN EL ARROYO EN LA CALLE 85 B  ZONA EMPRESA PROCAPS Y SE RESCATA EN LA DESEMBOCADURA  DEL ARROYO EN EL RÍO MAGDALENA, 120 VIVIENDAS INUNDADAS, DAÑOS EN MUEBLES Y ENSERES, 120 FAMILIAS, 480 PERSONAS AFECTADAS
ACCIONES APOYARON CMGRD, D.C.C. BOMBEROS</t>
    </r>
    <r>
      <rPr>
        <b/>
        <sz val="9"/>
        <rFont val="Arial"/>
        <family val="2"/>
      </rPr>
      <t xml:space="preserve">
ESTADO CERRADO. - 816
</t>
    </r>
  </si>
  <si>
    <r>
      <t xml:space="preserve">CDGRD SUCRE INFORMA. MUNICIPIO: SANTIAGO DE TOLÚ -  BARRIOS COSTA AZUL, PLAYA HERMOSA, LAURELES SECTORES PITA EN MEDIO, PITA ABAJO, MÓNACO, COSTA AZUL, PLAYA HERMOSA, EL SÍMBOLO, LA GRANJA, SAN RAFAEL. 
EVENTO: INUNDACIÓN 27/10/2023. AFECTACIÓN: 243 FAMILIAS, 243 VIVIENDAS
ACCIONES:  EVENTO ATENDIDO POR CMGRD. </t>
    </r>
    <r>
      <rPr>
        <b/>
        <sz val="9"/>
        <rFont val="Arial"/>
        <family val="2"/>
      </rPr>
      <t xml:space="preserve">ESTADO: ABIERTO - 807
</t>
    </r>
    <r>
      <rPr>
        <sz val="9"/>
        <rFont val="Arial"/>
        <family val="2"/>
      </rPr>
      <t>ACTUALIZACIÓN CDGRD SUCRE INFORMA
MUNICIPIO SANTIAGO DE TOLÚ, BARRIOS: COSTA AZUL, PLAYA HERMOSA, LAURELES SECTORES PITA EN MEDIO, PITA ABAJO, MÓNACO, COSTA AZUL, PLAYA HERMOSA, EL SÍMBOLO, LA GRANJA, SAN RAFAEL. 
EVENTO INUNDACIÓN 27/10/2023
AFECTACIÓN 243 VIVIENDAS INUNDADAS, 243 FAMILIAS, 1.215 PERSONAS AFECTADAS, SIN LESIONADOS
ACCIONES APOYA CMGRD</t>
    </r>
    <r>
      <rPr>
        <b/>
        <sz val="9"/>
        <rFont val="Arial"/>
        <family val="2"/>
      </rPr>
      <t xml:space="preserve">
ESTADO CERRADO.  816
</t>
    </r>
  </si>
  <si>
    <t xml:space="preserve">CDGRD BOLÍVAR, INFORMA
MUNICIPIO: TIQUISIO, ZONA URBANA
EVENTO: INUNDACIÓN- 01-11-2023
AFECTACIÓN: 26 VIVIENDAS INUNDADAS, 26 FAMILIAS, 96 PERSONAS, 1 VÍA AFECTADAS, SIN LESIONADOS, SE DA MANEJO LOCAL
ACCIONES: APOYA CMGRD- AHE, KIT DE PROTECCIÓN PARA VECTORES (DENGUE)
ESTADO: CERRADO. - 823
</t>
  </si>
  <si>
    <r>
      <t xml:space="preserve">CDGRD BOLÍVAR INFORMA. MUNICIPIO: SANTA ROSA  - SERRANÍA DE SAN LUCAS. EVENTO:  INUNDACIÓN 1/11/2023. AFECTACIÓN:  PENDIENTE POR REPORTAR. ACCIONES:  EVENTO ATENDIDO POR CMGRD. ESTADO: </t>
    </r>
    <r>
      <rPr>
        <b/>
        <sz val="9"/>
        <rFont val="Arial"/>
        <family val="2"/>
      </rPr>
      <t xml:space="preserve">ABIERTO - 807
</t>
    </r>
    <r>
      <rPr>
        <sz val="9"/>
        <rFont val="Arial"/>
        <family val="2"/>
      </rPr>
      <t>ACTUALIZACIÓN CDGRD BOLÍVAR INFORMA
MUNICIPIO SANTA ROSA - SERRANÍA DE SAN LUCAS
EVENTO INUNDACIÓN 01-11-2023
AFECTACIÓN 400 VIVIENDAS INUNDADAS, 400 FAMILIAS, 2.000 PERSONAS AFECTADAS, SIN LESIONADOS
ACCIONES APOYA CMGRD- AHE</t>
    </r>
    <r>
      <rPr>
        <b/>
        <sz val="9"/>
        <rFont val="Arial"/>
        <family val="2"/>
      </rPr>
      <t xml:space="preserve">
ESTADO CERRADO. - 823
</t>
    </r>
  </si>
  <si>
    <r>
      <t xml:space="preserve">CDGRD BOLÍVAR INFORMA:
MUNICIPIO:  TURBANÁ - ZONA URBANA, CORREGIMIENTO DE BALLESTAS,  LOMAS DE MATUNILLA
EVENTO:  INUNDACIÓN 31/10/2023
AFECTACIÓN: 240 VIVIENDAS INUNDADAS Y CON DAÑOS EN TECHOS,  240 FAMILIAS CON DAÑOS EN BIENES Y ENSERES. 2 VÍAS CON MATERIAL Y LODOS (CAÍDA DE ÁRBOLES EN LAS CARRETERAS VÍA MAMONAL Y VÍA TURBACO) Y CULTIVOS. GENERADO POR FUERTES LLUVIAS Y VIENTOS. 
ACCIONES  ATENDIDO POR CMGRD Y BOMBEROS, SE REALIZA EDAN
</t>
    </r>
    <r>
      <rPr>
        <b/>
        <sz val="9"/>
        <rFont val="Arial"/>
        <family val="2"/>
      </rPr>
      <t>ESTADO: CERRADO - 815</t>
    </r>
    <r>
      <rPr>
        <sz val="9"/>
        <rFont val="Arial"/>
        <family val="2"/>
      </rPr>
      <t xml:space="preserve">
ACTUALIZACIÓN CDGRD BOLÍVAR INFORMA
MUNICIPIO SANTA CATALINA, BARRIOS: 16 DE MAYO Y LA MANGA
EVENTO INUNDACIÓN 01-11-2023
AFECTACIÓN 146 VIVIENDAS INUNDADAS, 146 FAMILIAS, 730 PERSONAS AFECTADAS, SIN LESIONADOS
ACCIONES APOYA CMGRD
</t>
    </r>
    <r>
      <rPr>
        <b/>
        <sz val="9"/>
        <rFont val="Arial"/>
        <family val="2"/>
      </rPr>
      <t>ESTADO CERRADO. - 823</t>
    </r>
    <r>
      <rPr>
        <sz val="9"/>
        <rFont val="Arial"/>
        <family val="2"/>
      </rPr>
      <t xml:space="preserve">
</t>
    </r>
  </si>
  <si>
    <r>
      <t xml:space="preserve">CDGRD BOLÍVAR INFORMA:
MUNICIPIO: REGIDOR - ZONA URBANA Y RURAL
EVENTO: INUNDACIÓN 03/11/2023
AFECTACIÓN: 750 FAMILIAS, 12 VÍAS (1 VÍA PRIMARIA SECTOR KM 5+500 MTS, 1 VÍA TERCIARIA CABECERA MUNICIPAL HACIA EL CORREGIMIENTO DE SAN CAYETANO, 1 VÍA TERCIARIA SECTOR VARIANTE N° 1 PUERTO LIBRE 1,5 KM, 1 VÍA TERCIARIA CORREGIMIENTOS SAN ANTONIO LOS CAIMANES 4.5 KM, 1 VÍA  CORREGIMIENTO SAN ANTONIO A SANTA TERESA. 1 VÍA SECOTES EROSIVOS KM 5+50MTS, 1 VÍA REGIDOR - RÍO VIEJO, 1 VÍA KM 17 FERRI CABECERA, SECTOR ENGORDA FLOJO Y PUERTO LIBRE, PUERTO LIBRE, SAN ANTONIO, MONTAÑA BERNABÉ, EL NÍSPERO, LOS QUINTEROS, SANTA TERESA, SECTOR POTOSÍ DONDE SIMONA), Y  PUNTOS DEL DIQUE DE CONTROL DE INUNDACIONES. GENERADO POR LAS FUERTES   LLUVIAS REGISTRADAS
ACCIONES ATENDIDO POR CMGRD Y ALCALDÍA, SE REALIZA EDAN
</t>
    </r>
    <r>
      <rPr>
        <b/>
        <sz val="9"/>
        <rFont val="Arial"/>
        <family val="2"/>
      </rPr>
      <t>ESTADO:  CERRADO - 815</t>
    </r>
    <r>
      <rPr>
        <sz val="9"/>
        <rFont val="Arial"/>
        <family val="2"/>
      </rPr>
      <t xml:space="preserve">
ACTUALIZACIÓN CDGRD BOLÍVAR INFORMA
MUNICIPIO: REGIDOR, CORREGIMIENTOS:  SAN CAYETANO, SAN ANTONIO LOS CAIMANES, SANTA TERESA, SECTORES: ENGORDA FLOJO, PUERTO LIBRE, SAN ANTONIO, MONTAÑA BERNABÉ, EL NÍSPERO, LOS QUINTEROS, SANTA TERESA, POTOSÍ DONDE SIMONA
EVENTO INUNDACIÓN 03-11-2023
AFECTACIÓN 750 FAMILIAS, 12 VÍAS PRIMARIAS Y SECUNDARIAS, 1 CENTRO EDUCATIVO, 1 DIQUE DE CONTROL DE INUNDACIONES AFECTADOS, SIN LESIONADOS 
ACCIONES APOYA CMGRD- MAQUINARIA AMARILLA, BIGBAG, MEGA BOLSA, COSTALES DE POLIPROPILENO
</t>
    </r>
    <r>
      <rPr>
        <b/>
        <sz val="9"/>
        <rFont val="Arial"/>
        <family val="2"/>
      </rPr>
      <t>ESTADO CERRADO. - 823</t>
    </r>
  </si>
  <si>
    <t xml:space="preserve"> 1 DIQUE DE CONTROL DE INUNDACIONES</t>
  </si>
  <si>
    <r>
      <t>CDGRD  RISARALDA INFORMA: MUNICIPIO: MARSELLA VEREDA LA POPA
EVENTO:  MOVIMIENTO EN MASA 6/11/2023. AFECTACIÓN: 1 VÍA TERCIARIA 
ACCIONES:  EVENTO ATENDIDO POR CMGRD. ESTADO:  CDGRD  RISARALDA INFORMA: MUNICIPIO: MARSELLA VEREDA LA POPA
EVENTO:  MOVIMIENTO EN MASA 6/11/2023. AFECTACIÓN: 1 VÍA TERCIARIA 
ACCIONES:  EVENTO ATENDIDO POR CMGRD.</t>
    </r>
    <r>
      <rPr>
        <b/>
        <sz val="9"/>
        <rFont val="Arial"/>
        <family val="2"/>
      </rPr>
      <t xml:space="preserve"> ESTADO:  CERRADO - 819</t>
    </r>
    <r>
      <rPr>
        <sz val="9"/>
        <rFont val="Arial"/>
        <family val="2"/>
      </rPr>
      <t xml:space="preserve">
CDGRD RISARALDA Y CRUE RISARALDA, INFORMAN: MUNICIPIO: MARSELLA, VEREDA LA POPA, EVENTO: MOVIMIENTO EN MASA 06/11/2023, AFECTACIÓN: PÉRDIDA DE BANCA DE 1 VÍA TERCIARIA, 11 FAMILIAS AFECTADAS, 44 PERSONAS POR NO PODER TRASLADARSE AL MUNICIPIO NI TRANSPORTAR SUS PRODUCTOS, ACCIONES: ATIENDE CMGRD CON VISITA TÉCNICA DE PERSONAL ESPECIALIZADO, </t>
    </r>
    <r>
      <rPr>
        <b/>
        <sz val="9"/>
        <rFont val="Arial"/>
        <family val="2"/>
      </rPr>
      <t>ESTADO: CERRADO - 822</t>
    </r>
    <r>
      <rPr>
        <sz val="9"/>
        <rFont val="Arial"/>
        <family val="2"/>
      </rPr>
      <t xml:space="preserve">
ACTUALIZACIÓN CDGRD RISARALDA, INFORMA
MUNICIPIO: MARSELLA, VEREDA: LA POPA
EVENTO: MOVIMIENTO EN MASA- 06-11-2023
AFECTACIÓN: 1 VÍA, PÉRDIDA DE LA BANCA, 11 FAMILIAS, 44 PERSONAS AFECTADAS, POR ENCONTRARSE AISLADOS, SIN PODER TRANSPORTAR SUS PRODUCTOS, SIN LESIONADOS
ACCIONES: APOYA CMGRD- VISITA TÉCNICA- PERSONAL ESPECIALIZADO
</t>
    </r>
    <r>
      <rPr>
        <b/>
        <sz val="9"/>
        <rFont val="Arial"/>
        <family val="2"/>
      </rPr>
      <t>ESTADO: CERRADO. - 823</t>
    </r>
  </si>
  <si>
    <t xml:space="preserve">
SGC, INFORMA
REGIÓN: BETULIA - SANTANDER, COLOMBIA
FECHA: 2023-11-08 10:56 HORA LOCAL (2023-11-08 15:56 UTC)
LATITUD: 7.05 GRADOS NORTE
LONGITUD: 73.44 GRADOS OESTE
MAGNITUD: 4.1
PROFUNDIDAD: 116 KM
MUNICIPIOS CERCANOS: SAN VICENTE DE CHUCURÍ (SANTANDER) A 19 KM, BETULIA (SANTANDER) A 24 KM, GIRÓN (SANTANDER) A 30 KM. SIN AFECTACIONES REPORTADAS A LA HORA. - 823
</t>
  </si>
  <si>
    <t>2 fincas</t>
  </si>
  <si>
    <r>
      <t xml:space="preserve">
DCC INFORMA: DEPARTAMENTO: NORTE DE SANTANDER. MUNICIPIO:  LOS PATIOS -  RÍO PAMPLONITA. EVENTO: CASO FORTUITO 06/11/2023. AFECTACIÓN: 1 PERSONA FALLECIDA. ACCIONES: SE REALIZA LA RECUPERACIÓN DE 1 CUERPO  DE UN MASCULINO  QUE DESAPARECIÓ EN EL RÍO PAMPLONITA MUNICIPIO DE LOS PATIOS, EL CUERPO SE RECUPERA EN EL MUNICIPIO DE  CÚCUTA. EVENTO ATENDIDO EN TRABAJOS EN CONJUNTO  ENTRE CMGRD, DCC Y BOMBEROS, ESTADO: </t>
    </r>
    <r>
      <rPr>
        <b/>
        <sz val="9"/>
        <rFont val="Arial"/>
        <family val="2"/>
      </rPr>
      <t>CERRADO - 824</t>
    </r>
  </si>
  <si>
    <r>
      <t xml:space="preserve">CMGRD INFORMA: DEPARTAMENTO: CÓRDOBA. MUNICIPIO:  MONTERÍA - CORREGIMIENTO NUEVA ESPERANZA VEREDA EL COQUITO
EVENTO: INUNDACIÓN 8/11/2023. AFECTACIÓN: 31 VIVIENDAS, 31 FAMILIAS, 124 PERSONAS. ACCIONES: SE PRESENTA INUNDACIÓN POR DESBORDAMIENTO DEL CANAL SEVERINERA.  EVENTO ATENDIDO POR CMGRD Y BOMBEROS
ESTADO:  </t>
    </r>
    <r>
      <rPr>
        <b/>
        <sz val="9"/>
        <rFont val="Arial"/>
        <family val="2"/>
      </rPr>
      <t>CERRADO - 824</t>
    </r>
    <r>
      <rPr>
        <sz val="9"/>
        <rFont val="Arial"/>
        <family val="2"/>
      </rPr>
      <t xml:space="preserve">
</t>
    </r>
  </si>
  <si>
    <r>
      <t xml:space="preserve">CMGRD INFORMA: DEPARTAMENTO: NORTE DE SANTANDER. MUNICIPIO: LA PLAYA - CORREGIMIENTO LA VEGA DE SAN ANTONIO. EVENTO:  INUNDACIÓN 31/05/2023. AFECTACIÓN:  2 FINCAS, 14 FAMILIAS, 56 PERSONAS. ACCIONES:  CMGRD REALIZA EVACUACIÓN PREVENTIVA HACIA LA CABECERA MUNICIPAL ANTE LA ALERTA  POR DESBORDAMIENTO DEL RÍO  PARRA.  ESTADO: </t>
    </r>
    <r>
      <rPr>
        <b/>
        <sz val="9"/>
        <rFont val="Arial"/>
        <family val="2"/>
      </rPr>
      <t>CERRADO  824</t>
    </r>
  </si>
  <si>
    <r>
      <t>CDGRD NORTE DE SANTANDER INFORMA EN EL MUNICIPIO DE HACARÍ VEREDA LAS JUNTAS Y SAN JOSÉ DEL TARRA, EVENTO AVENIDA TORRENCIAL RÍO TARRA Y SE UNE CON EL RÍO ALGODÓN - 31 DE MAYO SITUACIÓN ANTECEDENTE EMBALSE GENERADO DESDE NOVIEMBRE 2022 POR EL MATERIAL DESPLAZADO Y ALLÍ NACE UN AFLUENTE QUE DESPUÉS SE CONOCE COMO QUEBRADA EL MOLINO EN VILLACARO, AFECTACIÓN PENDIENTE, ACCIONES EVACUACIÓN DE FAMILIAS Y NIÑOS HACIA ESCUELAS CON APOYO DEL CMGRD, ESTADO</t>
    </r>
    <r>
      <rPr>
        <b/>
        <sz val="9"/>
        <color indexed="8"/>
        <rFont val="Arial"/>
        <family val="2"/>
      </rPr>
      <t xml:space="preserve"> ABIERTO - 394
</t>
    </r>
    <r>
      <rPr>
        <sz val="9"/>
        <color indexed="8"/>
        <rFont val="Arial"/>
        <family val="2"/>
      </rPr>
      <t>ACTUALIZACIÓN CDGRD NORTE DE SANTANDER INFORMA: MUNICIPIO: HACARÍ -  VEREDAS LAS JUNTAS Y SAN JOSÉ DEL TARRA. EVENTO: AVENIDA TORRENCIAL 31/05/2023. AFECTACIÓN: 1 VIVIENDA DESTRUIDA, 1 FAMILIA, 4 PERSONAS. ACCIONES: EVENTO ATENDIDO POR CMGRD</t>
    </r>
    <r>
      <rPr>
        <b/>
        <sz val="9"/>
        <color indexed="8"/>
        <rFont val="Arial"/>
        <family val="2"/>
      </rPr>
      <t>. ESTADO: CERRADO - 824</t>
    </r>
  </si>
  <si>
    <r>
      <t xml:space="preserve">CDGRD  BOLÍVAR INFORMA MUNICIPIO:  SAN MARTÍN DE LOBA - CORREGIMIENTO GUACHARAL  Y VEREDA PALMAR. EVENTO:  MOVIMIENTO EN MASA 1/11/2023
AFECTACIÓN: 1 VÍA SECUNDARIA. ACCIONES:  EVENTO ATENDIDO POR CMGRD
ESTADO: </t>
    </r>
    <r>
      <rPr>
        <b/>
        <sz val="9"/>
        <rFont val="Arial"/>
        <family val="2"/>
      </rPr>
      <t>ABIERTO - 807</t>
    </r>
    <r>
      <rPr>
        <sz val="9"/>
        <rFont val="Arial"/>
        <family val="2"/>
      </rPr>
      <t xml:space="preserve">
ACTUALIZACIÓN -  CMGRD SAN MARTÍN DE LOBA INFORMA:
MUNICIPIO:  SAN MARTÍN DE LOBA - BOLÍVAR, VEREDA SANTA ROSA MEJÍA, EL PALMAR, GUACHARAL, LOS PUEBLOS, BEJUCO
EVENTO:  MOVIMIENTO EN MASA 01/11/2023 INUNDACIÓN Y VENDAVAL
AFECTACIÓN:1 VIVIENDA DESTRUIDA, 1 VIVIENDA AVERIADA, 80 FAMILIAS, 400 PERSONAS, 1 VÍA TERCIARIA SAN MARTÍN - PLAYITAS, PÉRDIDAS DE CULTIVOS Y ANIMALES. GENERADO POR FUERTES LLUVIAS Y CRECIENTE SÚBITA
ACCIONES: ATENDIDO POR ALCALDÍA, SE REALIZÓ EL CENSO DE AFECTADOS Y DAMNIFICADOS CON APOYO DE LOS LÍDERES COMUNITARIOS, ASÍ COMO EL ANÁLISIS DE DAÑO, SE INICIARON ACTIVIDADES DE REMOCIÓN DE TIERRAS EN LA ZONA DONDE SE PRESENTARON LOS DESLIZAMIENTOS CON MAQUINARIA AMARILLA TIPO RETROEXCAVADORAS
</t>
    </r>
    <r>
      <rPr>
        <b/>
        <sz val="9"/>
        <rFont val="Arial"/>
        <family val="2"/>
      </rPr>
      <t>ESTADO:  CERRADO - 825</t>
    </r>
    <r>
      <rPr>
        <sz val="9"/>
        <rFont val="Arial"/>
        <family val="2"/>
      </rPr>
      <t xml:space="preserve">
</t>
    </r>
  </si>
  <si>
    <t>JUNTA DE ACCIÓN COMUNAL DEL CARMELO</t>
  </si>
  <si>
    <t>JUNTA DE ACCIÓN COMUNAL DEL CORREGIMIENTO DE SAN FRANCISCO</t>
  </si>
  <si>
    <t>ASOCIACIÓN ME MUJERES PRODUCTORAS DE BATATAL</t>
  </si>
  <si>
    <t>ASOCIACION DE CONSEJOS COMUNITARIOS Y ORGANIZACIONES ETNICO - TERRITORIALES DEL BAJO , ATRATO</t>
  </si>
  <si>
    <t>JUNTA DE ACCIÓN COMUNAL DE LA VEREDA DE SAN ANTONIO MUNICIPIO DE ISTMINA</t>
  </si>
  <si>
    <t xml:space="preserve">ASOCIACIÓN DE JUNTAS COMUNALES RURAL DEL MUNICIPIO DE QUIBDÓ
 JUNTA DE ACCIÓN COMUNAL DEL BARRIO PARAISO DEL MUNICIPIO DE QUIBDÓ
JUNTA DE ACCIÓN COMUNAL DEL BARRIO LAS PALMAS
JUNTA DE ACCIÓN COMUNAL DEL BARRIO VILLA ESPAÑA
JUNTA DE ACCIÓN COMUNAL DEL BARRIO VALENCIA MUNICIPIO DE QUIBDÓ CHOCO
 JUNTA DE ACCIÓN COMUNAL DEL BARRIO LA VICTORIA NO 2 DEL MUNICIPIO DE QUIBDÓ
JUNTA DE ACCION COMUNAL DEL BARRIO LAS MERCEDES
JUNTA DE ACCIÓN COMUNAL DEL BARRIO EL REPOSO NUMERO DOS
JUNTA DE ACCIÓN COMUNAL DEL CORREGIMIENTO DE TUTUNENDO
JUANTAS DE ACCIÓN COMUNAL DEL BARRIO LA FE DEL MUNICIPIO DE QUIBDÓ
JUNTA DE ACCIÓN COMUNAL DEL CORREGIMIENTO DE ALTA GRACIA
JUNTA DE ACCIÓN COMUNAL DEL BARRIO MIS ESFUERZOS CENTRAL
FUNDACIÓN NORTE CON ESPERANZA
JUNTAS DE ACCION COMUNAL DEL BARRIO MONSERRATE DEL MUNICIPIO DE QUIBDÓ
JUNTA DE ACCION COMUNAL DEL BARRIO CHAMBLUN LA NOVENA
JUNTA DE ACCIÓN COMUNAL DEL BARRIO LA VICTORIA NUMERO UNO
JUNTA DE ACCION COMUNAL DEL BARRIO LOS ALAMOS
JUNTA DE ACCION COMUNAL DEL BARRIO SANTA ANA PARTE BAJA
JUNTA DE ACCIÓN COMUNAL DE SAN FRANCISCO DE ICHO
JUNTA DE ACCION COMUNAL DEL BARRIO KENNEDY SECTOR ARENAL DEL MUNICIPIO DE QUIBDÓ
JUNTA DE ACCIÓN COMUNAL DEL BARRIO ALFONSO LOPEZ
</t>
  </si>
  <si>
    <t xml:space="preserve">DCC INFORMA:
MUNICIPIO:  DISTRACCIÓN -  LA GUAJIRA, RESGUARDO INDÍGENA CAICEMAPA
EVENTO:  INUNDACIÓN 05/11/2023
AFECTACIÓN:  9 VIVIENDAS DESTRUIDAS, 2 VIVIENDAS AVERIADAS, 11 FAMILIAS
ACCIONES:  ATENDIDO POR DCC CON 4 UNIDADES
ESTADO: CERRADO - 825
</t>
  </si>
  <si>
    <t xml:space="preserve">DCC INFORMA:
MUNICIPIO:  FONSECA - ZONA URBANA 
EVENTO:  INUNDACIÓN 05/11/2023
AFECTACIÓN:  3 VIVIENDAS DESTRUIDAS, 2 VIVIENDAS AVERIADAS, 5 FAMILIAS
ACCIONES:  ATENDIDO POR DCC CON 4 UNIDADES
ESTADO: CERRADO - 825
</t>
  </si>
  <si>
    <t xml:space="preserve">DCC INFORMA:
MUNICIPIO:  ALBANIA -  LA GUAJIRA, ZONA URBANA
EVENTO:  INUNDACIÓN 06/11/2023
AFECTACIÓN: 5 VIVIENDAS AVERIADAS, 5 FAMILIAS
ACCIONES:  ATENDIDO POR DCC CON 4 UNIDADES
ESTADO: CERRADO - 825
</t>
  </si>
  <si>
    <r>
      <t xml:space="preserve">CDGRD CESAR, INFORMA: MUNICIPIO: AGUACHICA, VEREDA LA MORENA, EVENTO: MOVIMIENTO EN MASA 07/11/2023, AFECTACIÓN: 1 VÍA TERCIARIA (VEREDA LA MORENA A CERRO REDONDO), 100 FAMILIAS AFECTADAS, ACCIONES: EN ESTE MOMENTO SE ADELANTA LA INTERVENCIÓN CON MAQUINARIA AMARILLA, PERO EL MAL ESTADO DE LA VÍA POR LAS LLUVIAS NO HA DEJADO LLEGAR AL SITIO. ESTADO: </t>
    </r>
    <r>
      <rPr>
        <b/>
        <sz val="9"/>
        <rFont val="Arial"/>
        <family val="2"/>
      </rPr>
      <t>CERRADO - 826</t>
    </r>
  </si>
  <si>
    <r>
      <t xml:space="preserve">CDGRD CESAR, INFORMA: MUNICIPIO: LA PAZ, VEREDA LA QUIEBRA, EVENTO: MOVIMIENTO EN MASA 07/11/2023, AFECTACIÓN: 1 VÍA SECUNDARIA CON TAPONAMIENTO, 70 FAMILIAS AFECTADAS, ACCIONES: ATENDIDO POR EL CMGRD QUIEN ACTIVO MAQUINARIA AMARILLA, ESTADO: </t>
    </r>
    <r>
      <rPr>
        <b/>
        <sz val="9"/>
        <rFont val="Arial"/>
        <family val="2"/>
      </rPr>
      <t>CERRADO - 826</t>
    </r>
  </si>
  <si>
    <r>
      <t xml:space="preserve">CDGRD HUILA, INFORMA: MUNICIPIO: YAGUARÁ, VEREDA JAGUAL, LOTE MARSELLA. EVENTO: INCENDIO DE COBERTURA VEGETAL 08/11/2023, AFECTACIÓN: 10 HECTÁREAS DE RASTROJO, ACCIONES: LA EMERGENCIA FUE ATENDIDA POR 5 UNIDADES DEL CBV DEL MUNICIPIO DE YAGUARÁ. ESTADO: </t>
    </r>
    <r>
      <rPr>
        <b/>
        <sz val="9"/>
        <rFont val="Arial"/>
        <family val="2"/>
      </rPr>
      <t>LIQUIDADO - 826</t>
    </r>
  </si>
  <si>
    <r>
      <t xml:space="preserve">CDGRD HUILA, INFORMA: MUNICIPIO: PALERMO, VEREDA LA SARDINATA, FINCA CAJICÁ, EVENTO: INCENDIO DE COBERTURA VEGETAL 08/11/2023, AFECTACIÓN: 3 HECTÁREAS DE PASTO Y RASTROJO, ACCIONES: LA EMERGENCIA FUE ATENDIDA POR LA COMUNIDAD. ESTADO: </t>
    </r>
    <r>
      <rPr>
        <b/>
        <sz val="9"/>
        <rFont val="Arial"/>
        <family val="2"/>
      </rPr>
      <t>LIQUIDADO - 826</t>
    </r>
  </si>
  <si>
    <r>
      <t xml:space="preserve">CDGRD ATLÁNTICO, INFORMA: MUNICIPIO: JUAN DE ACOSTA, KMT 2 VÍA JUAN DE ACOSTA CHORRERA Y KM 1 VÍA JUAN DE ACOSTA- CHORRERA, EVENTO: MOVIMIENTO EN MASA 26/10/2023, AFECTACIÓN: 1 VÍA SECUNDARIA POR TAPONAMIENTO, 7 FAMILIAS, 7 VIVIENDAS, 28 PERSONAS, ACCIONES: ATENDIDO POR EL CMGRD Y ENTIDADES DE RESPUESTA DEL MUNICIPIO. SE APOYAN PARA LA ATENCIÓN DEL EVENTO MEDIANTE LA CALAMIDAD PÚBLICA DECRETO 051 DEL 01 DE JUNIO DE 2023.  ESTADO: </t>
    </r>
    <r>
      <rPr>
        <b/>
        <sz val="9"/>
        <rFont val="Arial"/>
        <family val="2"/>
      </rPr>
      <t>CERRADO  - 826</t>
    </r>
  </si>
  <si>
    <r>
      <t xml:space="preserve">CDGRD ATLÁNTICO, INFORMA: MUNICIPIO: JUAN DE ACOSTA, SECTOR VILLA FIDELA, EVENTO: INUNDACIÓN 26/10/2023, AFECTACIÓN: 1 HECTÁREAS DE CULTIVOS AFECTADOS, 46 FAMILIAS, 42 VIVIENDAS, 184 PERSONAS, ACCIONES: ATENDIDO POR EL CMGRD Y ENTIDADES DE RESPUESTA DEL MUNICIPIO. SE APOYAN PARA LA ATENCIÓN DEL EVENTO MEDIANTE LA CALAMIDAD PÚBLICA DECRETO 051 DEL 01 DE JUNIO DE 2023. ESTADO: </t>
    </r>
    <r>
      <rPr>
        <b/>
        <sz val="9"/>
        <rFont val="Arial"/>
        <family val="2"/>
      </rPr>
      <t>CERRADO  - 826</t>
    </r>
  </si>
  <si>
    <r>
      <t xml:space="preserve">CDGRD ATLÁNTICO, INFORMA: MUNICIPIO: JUAN DE ACOSTA, BARRIO EL OJAL, EVENTO: INUNDACIÓN 26/10/2023, AFECTACIÓN: 28 FAMILIAS, 24 VIVIENDAS, 112 PERSONAS, ACCIONES: ATENDIDO POR EL CMGRD Y ENTIDADES DE RESPUESTA DEL MUNICIPIO. SE APOYAN PARA LA ATENCIÓN DEL EVENTO MEDIANTE LA CALAMIDAD PÚBLICA DECRETO 051 DEL 01 DE JUNIO DE 2023. ESTADO: </t>
    </r>
    <r>
      <rPr>
        <b/>
        <sz val="9"/>
        <rFont val="Arial"/>
        <family val="2"/>
      </rPr>
      <t>CERRADO  - 826</t>
    </r>
  </si>
  <si>
    <r>
      <t xml:space="preserve">CDGRD ATLÁNTICO, INFORMA: MUNICIPIO: JUAN DE ACOSTA, RIVERA DEL ARROYO GRANDE, EVENTO: INUNDACIÓN 26/10/2023, AFECTACIÓN: 42 FAMILIAS, 42 VIVIENDAS, 168 PERSONAS, 3 HECTÁREAS DE CULTIVOS, PÉRDIDAS MATERIALES, ACCIONES: ATENDIDO POR EL CMGRD Y ENTIDADES DE RESPUESTA DEL MUNICIPIO. SE APOYAN PARA LA ATENCIÓN DEL EVENTO MEDIANTE LA CALAMIDAD PÚBLICA DECRETO 051 DEL 01 DE JUNIO DE 2023. ESTADO: </t>
    </r>
    <r>
      <rPr>
        <b/>
        <sz val="9"/>
        <rFont val="Arial"/>
        <family val="2"/>
      </rPr>
      <t>CERRADO - 826</t>
    </r>
  </si>
  <si>
    <r>
      <t xml:space="preserve">CDGRD ATLÁNTICO, INFORMA: MUNICIPIO: JUAN DE ACOSTA, SECTOR TODO FIERRO, EVENTO: INUNDACIÓN 26/10/2023, AFECTACIÓN: 20 FAMILIAS, 22 VIVIENDAS, 80 PERSONAS, 1 HECTÁREA DE CULTIVOS, PÉRDIDAS MATERIALES, ACCIONES: ATENDIDO POR EL CMGRD Y ENTIDADES DE RESPUESTA DEL MUNICIPIO. SE APOYAN PARA LA ATENCIÓN DEL EVENTO MEDIANTE LA CALAMIDAD PÚBLICA DECRETO 051 DEL 01 DE JUNIO DE 2023. ESTADO: </t>
    </r>
    <r>
      <rPr>
        <b/>
        <sz val="9"/>
        <rFont val="Arial"/>
        <family val="2"/>
      </rPr>
      <t>CERRADO - 826</t>
    </r>
  </si>
  <si>
    <r>
      <t xml:space="preserve">CDGRD ATLÁNTICO, INFORMA: MUNICIPIO: JUAN DE ACOSTA, SECTOR LA CHORRERA, EVENTO: INUNDACIÓN 26/10/2023, AFECTACIÓN: 34 FAMILIAS, 36 VIVIENDAS, 136 PERSONAS, 1 HECTÁREA DE CULTIVOS, PÉRDIDAS MATERIALES, 
ACCIONES: ATENDIDO POR EL CMGRD Y ENTIDADES DE RESPUESTA DEL MUNICIPIO. SE APOYAN PARA LA ATENCIÓN DEL EVENTO MEDIANTE LA CALAMIDAD PÚBLICA DECRETO 051 DEL 01 DE JUNIO DE 2023, ESTADO: </t>
    </r>
    <r>
      <rPr>
        <b/>
        <sz val="9"/>
        <rFont val="Arial"/>
        <family val="2"/>
      </rPr>
      <t xml:space="preserve">CERRADO - 826
</t>
    </r>
  </si>
  <si>
    <r>
      <t xml:space="preserve">CDGRD ATLÁNTICO, INFORMA: MUNICIPIO: JUAN DE ACOSTA, SECTOR SAN JOSÉ DE SACO, EVENTO: INUNDACIÓN 26/10/2023, AFECTACIÓN: 31 FAMILIAS, 32 VIVIENDAS, 124 PERSONAS, 1 HECTÁREA DE CULTIVOS, PÉRDIDAS MATERIALES, 
ACCIONES: ATENDIDO POR EL CMGRD Y ENTIDADES DE RESPUESTA DEL MUNICIPIO. SE APOYAN PARA LA ATENCIÓN DEL EVENTO MEDIANTE LA CALAMIDAD PÚBLICA DECRETO 051 DEL 01 DE JUNIO DE 2023, ESTADO: </t>
    </r>
    <r>
      <rPr>
        <b/>
        <sz val="9"/>
        <rFont val="Arial"/>
        <family val="2"/>
      </rPr>
      <t>CERRADO - 826</t>
    </r>
  </si>
  <si>
    <r>
      <t xml:space="preserve">CDGRD ATLÁNTICO, INFORMA: MUNICIPIO: JUAN DE ACOSTA, SECTOR MEDIA TAPA (VIVERO), EVENTO: INUNDACIÓN 26/10/2023, AFECTACIÓN: 12 FAMILIAS, 12 VIVIENDAS, 88 PERSONAS, 2 HECTÁREAS DE CULTIVOS, PÉRDIDAS MATERIALES 
ACCIONES: ATENDIDO POR EL CMGRD Y ENTIDADES DE RESPUESTA DEL MUNICIPIO. SE APOYAN PARA LA ATENCIÓN DEL EVENTO MEDIANTE LA CALAMIDAD PÚBLICA DECRETO 051 DEL 01 DE JUNIO DE 2023, ESTADO: </t>
    </r>
    <r>
      <rPr>
        <b/>
        <sz val="9"/>
        <rFont val="Arial"/>
        <family val="2"/>
      </rPr>
      <t>CERRADO - 826</t>
    </r>
  </si>
  <si>
    <r>
      <t xml:space="preserve">CDGRD ANTIOQUIA, INFORMA: MUNICIPIO: CAUCASIA, PALOMAR, MARGENTO, LA ILUSIÓN, LA UNIÓN, EL BRASIL, TIGRE 3, KILÓMETRO 18, CALANDRIA Y LA ESMERALDA, EVENTO: VENDAVAL 15/09/2023, AFECTACIÓN: 33 FAMILIAS, 33 VIVIENDAS AVERIADAS, 132 PERSONAS, 20 HECTÁREAS DE CULTIVOS. 1319 ANIMALES, ACCIONES: ATENDIDO POR EL CMGRD Y ENTIDADES DE GRD DEL MUNICIPIO, ESTADO: </t>
    </r>
    <r>
      <rPr>
        <b/>
        <sz val="9"/>
        <rFont val="Arial"/>
        <family val="2"/>
      </rPr>
      <t>CERRADO - 826</t>
    </r>
  </si>
  <si>
    <t xml:space="preserve">ASOCIACIÓN CAMPESINA DEL MUNICIPIO DE RIOSUCIO
 CORPORACION PARA EL DESARROLLO SOCIAL COMUNITARIO DEL DARIEN
 ASOCIACIÓN DE PRODUCTORES AGROPECUARIOS DE RIOSUCIO, CHOCO
 FUNDACIÓN PROBELEN
</t>
  </si>
  <si>
    <t>JUNTA DE ACCIÓN COMUNAL DEL CORREGIMIENTO DEL TOTUMO VEREDA CANO PRIETO</t>
  </si>
  <si>
    <t xml:space="preserve">JUNTA DE ACCIÓN COMUNAL DE LA VEREDA CALDO PRIETO CORREGIMIENTO DE BELÉN
JUNTA DE ACCIÓN COMUNAL CORREGIMIENTO DE BELÉN
JUNTA DE ACCIÓN COMUNAL DEL CORREGIMIENTO DE CIÉNAGA LAS MARÍAS
JUNTA DE ACCION COMUNAL VEREDA COSTA RICA
JUNTA DE ACCIÓN COMUNAL DE LA VEREDA LAS AGUADITAS
</t>
  </si>
  <si>
    <t xml:space="preserve">JUNTA DE ACCIÓN COMUNAL DEL CORREGIMIENTO DE COTOCA ARRIBA
JUNTA DE ACCIÓN COMUNAL VEREDA SARANDELO
</t>
  </si>
  <si>
    <r>
      <t xml:space="preserve">CDGRD SUCRE INFORMA: MUNICIPIO: CAIMITO - VEREDAS, LAS PAVITAS, CAÑO LATA, PUEBLO BÚHO, LA MEJIA, TOFEME, EL MAMÓN, PUMPUMA, LOS OSSAS, LA ANGOSTURA, PLATERO, SIETE PALMAS, LOS CALLOS, LA SOLTERA. EVENTO: VENDAVAL - 07/11/2023 AFECTACIÓN: 165 VIVIENDAS CON PÉRDIDA DE CUBIERTAS, 165 FAMILIAS, 660 PERSONAS ACCIONES: ATENDIDO POR CMGRD EN APOYO DEL CDGRD, SE ACOGE A “DECRETO DE CALAMIDAD PÚBLICA DE 14 DE AGOSTO DEL 2023” ESTADO: </t>
    </r>
    <r>
      <rPr>
        <b/>
        <sz val="9"/>
        <rFont val="Arial"/>
        <family val="2"/>
      </rPr>
      <t>CERRADO  827</t>
    </r>
  </si>
  <si>
    <t xml:space="preserve">SGC, INFORMA.
REGIÓN: RESTREPO - META, COLOMBIA
FECHA: 2023-11-10 02:48 HORA LOCAL (2023-11-10 07:48 UTC)
LATITUD: 4.30 GRADOS NORTE
LONGITUD: 73.57 GRADOS OESTE
MAGNITUD: 4.3
PROFUNDIDAD: SUPERFICIAL (MENOR A 30 KM)
MUNICIPIOS CERCANOS: RESTREPO (META) A 4 KM, CUMARAL (META) A 10 KM, VILLAVICENCIO (META) A 19 KM. SENTIDO EN LOS MUNICIPIOS DE: EL CALVARIO, RESTREPO, GUAMAL, VILLAVICENCIO, SAN MARTÍN, SIN AFECTACIONES REPORTADAS A LA HORA. - 828
. 
</t>
  </si>
  <si>
    <r>
      <t xml:space="preserve">CDGRD BOLÍVAR INFORMA. MUNICIPIO: ARJONA - ZONA URBANA Y CORREGIMIENTO  SINCERIN. EVENTO:  INUNDACIÓN 1/11/2023. AFECTACIÓN:  PENDIENTE POR REPORTAR. ACCIONES:  EVENTO ATENDIDO POR CMGRD. ESTADO: </t>
    </r>
    <r>
      <rPr>
        <b/>
        <sz val="9"/>
        <rFont val="Arial"/>
        <family val="2"/>
      </rPr>
      <t xml:space="preserve">ABIERTO - 807
</t>
    </r>
    <r>
      <rPr>
        <sz val="9"/>
        <rFont val="Arial"/>
        <family val="2"/>
      </rPr>
      <t>ACTUALIZACIÓN CDGRD BOLÍVAR, INFORMA
MUNICIPIO ARJONA, CORREGIMIENTOS: SINCERÍN, LAS MARGARITAS, BARRIOS: EL CEIBAL, OESTE 
EVENTO INUNDACIÓN- 25-10-2023
AFECTACIÓN SE PRESENTÓ ROMPIMIENTO DE JARILLÓN- ARROYO TORO, DEJANDO: 70 VIVIENDAS INUNDADAS, DAÑOS EN MUEBLES Y ENSERES, 70 FAMILIAS, 350 PERSONAS AFECTADAS, SIN LESIONADOS
NOTA EL 01-11-2023, SE PRESENTARON NUEVAS INUNDACIONES, AFECTANDO LAS MISMAS FAMILIAS MENCIONADAS
ACCIONES APOYARON CMGRD- AHE Y D.C.C.</t>
    </r>
    <r>
      <rPr>
        <b/>
        <sz val="9"/>
        <rFont val="Arial"/>
        <family val="2"/>
      </rPr>
      <t xml:space="preserve">
ESTADO CERRADO. - 809
</t>
    </r>
    <r>
      <rPr>
        <sz val="9"/>
        <rFont val="Arial"/>
        <family val="2"/>
      </rPr>
      <t>ACTUALIZACIÓN CDGRD BOLÍVAR, INFORMA
MUNICIPIO ARJONA, CORREGIMIENTOS: SINCERÍN, LAS MARGARITAS, BARRIOS: EL CEIBAL, OESTE 
EVENTO INUNDACIÓN- 25-10-2023
AFECTACIÓN SE PRESENTÓ ROMPIMIENTO DE JARILLÓN- ARROYO TORO, DEJANDO: 120 VIVIENDAS INUNDADAS, DAÑOS EN MUEBLES Y ENSERES, 120 FAMILIAS, 480 PERSONAS AFECTADAS, SIN LESIONADOS
NOTA: EL 01 Y 02- -11-2023, SE PRESENTARON NUEVAS INUNDACIONES, AFECTANDO LAS MISMAS FAMILIAS MENCIONADAS. DECRETO 01 DEL 3 DE AGOSTO DE 2023, 
ACCIONES APOYARON CMGRD- AHE- MAQUINARIA AMARILLA, MATERIALES PARA CONSTRUCCIÓN, COLCHONETAS, SEMILLAS, D.C.C.</t>
    </r>
    <r>
      <rPr>
        <b/>
        <sz val="9"/>
        <rFont val="Arial"/>
        <family val="2"/>
      </rPr>
      <t xml:space="preserve">
ESTADO CERRADO.  - 828
</t>
    </r>
  </si>
  <si>
    <r>
      <t xml:space="preserve">ACTUALIZACIÓN - CDGRD BOLÍVAR INFORMA:
MUNICIPIO: SANTA ROSA DEL SUR - SERRANÍA DE SAN LUCAS
EVENTO: INUNDACIÓN 28/10/2023
AFECTACIÓN: 1.253 VIVIENDAS AFECTADAS (7 AVERIADAS, 1.246 INUNDADAS), 1.621 FAMILIAS (1246 ZONA URBANA Y 375 ZONA RURAL), 8.110 PERSONAS, 1 HOSPITAL ESE, 1 CENTRO EDUCATIVO, 8 VÍAS TERCIARIAS (VÍA VEREDA TABACAL SALTO EL BURRO. VÍA VEREDA TABACAL CENTRAL. VÍA VEREDA TABACAL AHOGA GATO. VÍA VEREDA TABACAL BURÍ BURÍ. VÍA VEREDA PARALELO 38. VÍA VEREDA CHIRACOCA. VÍA VEREDA POLO. VÍA VEREDA PITAL.)
ACCIONES: ATENDIDO POR CMGRD, APOYA EL CDGRD BOLÍVAR, BOMBEROS, LA UMATA, DEFENSA CIVIL, SECRETARIA DE HACIENDA, SECRETARIA DE SALUD.  
SE GENERÓ EL DECRETO DE CALAMIDAD 178 DEL  30 DE OCTUBRE DE 2023 Y SE SOLICITA APERTURA DE RUD.
</t>
    </r>
    <r>
      <rPr>
        <b/>
        <sz val="9"/>
        <rFont val="Arial"/>
        <family val="2"/>
      </rPr>
      <t>ESTADO:  CERRADO - 821</t>
    </r>
    <r>
      <rPr>
        <sz val="9"/>
        <rFont val="Arial"/>
        <family val="2"/>
      </rPr>
      <t xml:space="preserve">
ACTUALIZACIÓN CDGRD BOLÍVAR, INFORMA 
MUNICIPIO SANTA ROSA, ZONA URBANA Y RURAL 
EVENTO INUNDACIÓN-  28-10-2023
AFECTACIÓN SE PRESENTÓ DESBORDAMIENTO DE ARROYOS: MARETIRA, HORMIGA, EL OLIVO, TABACAL, CANALES: LA VICTORIA, SANTA ROSITA, PARAÍSO, LAS DELICIAS, DEJANDO:.1.253 VIVIENDAS INUNDADAS, 1.622 FAMILIAS, 8.110 PERSONAS, 1 CENTRO DE SALUD, 1 CENTRO EDUCATIVO AFECTADOS, 8 VÍAS PRIMARIAS Y SECUNDARIAS, DAÑOS EN MUEBLES Y ENSERES, PÉRDIDA DE CULTIVOS, SIN LESIONADOS. DECRETO 178 DEL 30 DE OCTUBRE DE 2023 
ACCIONES APOYAN CMGRD- AHE, CBV DEL MUNICIPIO, COMUNIDAD 
</t>
    </r>
    <r>
      <rPr>
        <b/>
        <sz val="9"/>
        <rFont val="Arial"/>
        <family val="2"/>
      </rPr>
      <t>ESTADO CERRADO. - 828</t>
    </r>
  </si>
  <si>
    <t xml:space="preserve">JUNTA DE ACCIÓN COMUNAL VEREDA BOCA DE SICARA
JUNTA DE ACCIÓN COMUNAL VEREDA LOCALIDAD EL LIMÓN
FUNDACIÓN PARA EL DESARROLLO Y PROTECCIÓN DE LA NIÑEZ, EL ADULTO MAYOR Y COMUNIDADES VULNERABLES DE COLOMBIA "FUNAMCOV"
JUNTA DE ACCION COMUNAL VEREDA EL CAMELLO
</t>
  </si>
  <si>
    <t xml:space="preserve">BRISAS DE PAZO
GUAIMARITO
GUAMACHITO
LA GLORIA
</t>
  </si>
  <si>
    <t xml:space="preserve">ALAKA
ASOEMAI
CARDONALES
CHALIMANA
FLOR DE LA ESPERANZA
JURRUJUTSHIMANA
JUYAMARRALY
MAJAYU
MARTA JARARIYU
MIRAFLORES
PAQUIMANA
PANTARRIAL
PARRANTIAL
PERRAMANA
POZO
SARRURRUMANA
SICHEM
TOLINCHIMANA
USHIRA
VILLA INES
VILLA MERY
YOTOJOROSKY
</t>
  </si>
  <si>
    <t xml:space="preserve">AM UY UWOU
CALICHON
CHISPANA
CHORROLIMANA
COUSHALAO
COUSHARAPO
EL GUAJIRO
GUAYABAL
JAMUCHENCHON
JASHUMANA
JIMULASHI
JOCOLIBAO 1,2,3 Y 4
JPOTULIMANA
KACHUANA
KAMANA
KULUTPULEKA
LA PAZ
MARACAI
MONTERREY
NEVAOCAT
PAJARO
PALIYU
PERRAMANA
PIEDRAS BLANCAS
SAN AMRTIN PULOI
SHIRURIA
URRAICHICHON
WALAWALAO
WAYUMATAMANA
</t>
  </si>
  <si>
    <t xml:space="preserve">BETANIA
BRISAS DEL NORTE
CAMPO
CAMPO FLORIDO
CAMPOUNO
CARRETERAMNA
CASCAJALITO
CAULAYAPULE
COMEJENES
ETKISHIMANA
GUAYABITAL
IRRARRAWAIKAT
KAITINMANA
KALERRAKIMANA
KAPUCHIRRAMA
MERIDAILYS
MI REFUGIO
MOCHOMANA
MONTE SINAI
MUURAI
PISHIAO
POTRERITO PLAYA
PULICHAMANA
PUNTA SIERRA
ROYONET
SANTA HELENA
SHIMARE
SOLIVITA
SUSULEN
TOCOROMANA
TORINCHI
TRUPILLO
VILLA FATIMA
</t>
  </si>
  <si>
    <t xml:space="preserve">AMAIKIRRU
AMUCHISHOU
ANUAPA
APOTOLIPA
ARASHOURI
ASHAJIWOU
BUENOS AIRES
ISHASHIKAT
ISHISPANA
ISIJOU
JASAGOU
JULIRUMUNOU
KARROUYOU
LANAAPA'A
MACHUNUTCHI
MASHALERAIN
MASHUMANA WANE
MERRUNAY
NALEEN
NEIMAO
PALISIWOU
PALUTOU
PALUWOU
PATSUWARUY -  MAKUIRA
POLOULEPU
POSSO
PUSICHIPANA
SAMURUINA
SANTA CRUZ
SHURIMANA
SULUWOU
TALOLUMANA
WARARALAPU
WARRARAT
YARUJAPEIN
</t>
  </si>
  <si>
    <t xml:space="preserve">JUNTA DE ACCIÓN COMUNAL DE AGUA FRIA MUNICIPIO DE EL BANCO DEPARTAMENTO DEL MAGDALENA
JUNTA DE ACCIÓN COMUNAL DEL CORREGIMIENTO EL CERRITO
ASOCIACIÓN DE JUNTAS DE ACCIÓN COMUNAL DEL MUNICIPIO DEL BANCO
JUNTA DE ACCIÓN COMUNAL DEL CORREGIMIENTO DE ALGARROBAL DEL MUNICIPIO DEL BANCO
</t>
  </si>
  <si>
    <t xml:space="preserve">ASOACION DE CAMPESINOS Y PESCADORES DE ANGOSTURA
ASOCIACION DE PROMOTORES AMBIENTALES DEL CORREGIMIENTO DE JANEIRO 
ASOCIACIÓN DE PEQUEÑOS PRODUCTORES AGROPECUARIOS DEL MUNICIPIO DE SAN ZENÓN - ASOPROAMUCASAN
</t>
  </si>
  <si>
    <t xml:space="preserve">FUNDACION DEL LADO DE LA GENTE
</t>
  </si>
  <si>
    <t>JUNTA DE ACCION COMUNAL JUNTA PROGRESISTA DE LA LADERA SANTANDEREANA JAPROLASAN</t>
  </si>
  <si>
    <t>CDGRD CHOCÓ INFORMA: MUNICIPIO:  UNGUÍA BARRIO SAN CAYETANO
EVENTO: INCENDIO ESTRUCTURAL 29/10/2023. AFECTACIÓN:  1 FAMILIA AFECTADA, 4 PERSONAS, 1 VIVIENDA ESTRUCTURAL. ACCIONES:  EVENTO ATENDIDO POR EL CMGRD Y LA COMUNIDAD. ESTADO:  CERRADO - 829</t>
  </si>
  <si>
    <r>
      <t xml:space="preserve">CMGRD INFORMA: DEPARTAMENTO:  VALLE DEL CAUCA. MUNICIPIO:  LA UNIÓN  BARRIO SAN PEDRO. EVENTO: INCENDIO ESTRUCTURAL 10/11/2023
AFECTACIÓN: 1 VIVIENDA AFECTADA, 1 VIVIENDA, 4 PERSONAS . ACCIONES:  EVENTO ATENDIDO POR CMGRD Y COMUNIDAD. ESTADO: </t>
    </r>
    <r>
      <rPr>
        <b/>
        <sz val="9"/>
        <rFont val="Arial"/>
        <family val="2"/>
      </rPr>
      <t>CERRADO - 829</t>
    </r>
  </si>
  <si>
    <r>
      <t xml:space="preserve">CDGRD BOYACÁ, INFORMA: MUNICIPIO: SOATÁ, VEREDA MOLINOS SECTOR SAN JOSÉ, EVENTO: ACCIDENTE DE TRANSPORTE TERRESTRE 05/11/2023, AFECTACIÓN: 8 PERSONAS, 1 FALLECIDOS, 7 HERIDOS, ACCIONES: ATENDIDO POR EL CMGRD Y CBV DEL MUNICIPIO, ESTADO: </t>
    </r>
    <r>
      <rPr>
        <b/>
        <sz val="9"/>
        <rFont val="Arial"/>
        <family val="2"/>
      </rPr>
      <t>CERRADO  - 830</t>
    </r>
  </si>
  <si>
    <r>
      <t xml:space="preserve">CDGRD BOYACÁ, INFORMA: MUNICIPIO: DUITAMA, BARRIO SAN LUIS, EVENTO: MOVIMIENTO EN MASA 06/11/2023, AFECTACIÓN: 1 VIVIENDA AVERIADA, 1 FAMILIA Y 4 PERSONAS, ACCIONES: ATENDIDO POR EL CMGRD Y CBV DEL MUNICIPIO, ESTADO: </t>
    </r>
    <r>
      <rPr>
        <b/>
        <sz val="9"/>
        <rFont val="Arial"/>
        <family val="2"/>
      </rPr>
      <t>CERRADO - 830</t>
    </r>
  </si>
  <si>
    <r>
      <t xml:space="preserve">CDGRD BOYACÁ, INFORMA: MUNICIPIO: PAIPA, VEREDA SATIVA, TERMOPAIPA Y CANOCAS, EVENTO: INUNDACIÓN 06/11/2023, AFECTACIÓN: 24 VIVIENDA AVERIADA, 24 FAMILIA Y 96 PERSONAS, ACCIONES: ATENDIDO POR EL CMGRD Y CBV DEL MUNICIPIO, ESTADO: </t>
    </r>
    <r>
      <rPr>
        <b/>
        <sz val="9"/>
        <rFont val="Arial"/>
        <family val="2"/>
      </rPr>
      <t>CERRADO  - 830</t>
    </r>
  </si>
  <si>
    <r>
      <t xml:space="preserve">DCC INFORMA DEPARTAMENTO: CÓRDOBA MUNICIPIO: MONTELÍBANO - CABECERA MUNICIPAL, ÁREA RURAL EVENTO: INUNDACIÓN - 06/11/2023 AFECTACIÓN: 77 VIVIENDAS CON PÉRDIDA DE ENSERES, 77 FAMILIAS, 308 PERSONAS ACCIONES: ATENDIDO POR CMGRD Y VOLUNTARIOS DE LA DCC ESTADO: </t>
    </r>
    <r>
      <rPr>
        <b/>
        <sz val="9"/>
        <rFont val="Arial"/>
        <family val="2"/>
      </rPr>
      <t>CERRADO - 831</t>
    </r>
  </si>
  <si>
    <r>
      <t xml:space="preserve">CMGRD INFORMA: DEPARTAMENTO:  RISARALDA. MUNICIPIO:  LA CELIA VEREDA ALTO MIRA Y CARERA 5 CON CALLE 3. EVENTO:  VENDAVAL 10/11/2023
AFECTACIÓN: 9 FAMILIAS, 36 PERSONAS, 9 VIVIENDAS AFECTADAS POR PÉRDIDA DEL TEJADO. ACCIONES: EVENTO ATENDIDO POR CMGRD Y BOMBEROS.
ESTADO: </t>
    </r>
    <r>
      <rPr>
        <b/>
        <sz val="9"/>
        <rFont val="Arial"/>
        <family val="2"/>
      </rPr>
      <t>CERRADO - 832</t>
    </r>
  </si>
  <si>
    <t xml:space="preserve">CDGRD CUNDINAMARCA, INFORMA:
MUNICIPIO: SAN BERNARDO, VEREDA: ANDES
EVENTO: MOVIMIENTO EN MASA- 10-11-2023
AFECTACIÓN: 1 PUENTE PEATONAL AFECTADO, SIN LESIONADOS, SE DA MANEJO LOCAL
ACCIONES: APOYAN CMGRD, BOMBEROS
ESTADO: CERRADO. - 833
</t>
  </si>
  <si>
    <t xml:space="preserve">SGC, INFORMA.
REGIÓN: ORITO – PUTUMAYO- COLOMBIA
FECHA: 2023-11-12 12:08 HORA LOCAL (2023-11-10 07:48 UTC)
LATITUD: 0.61 GRADOS NORTE
LONGITUD: 77.08 GRADOS OESTE
MAGNITUD: 2.6
PROFUNDIDAD: SUPERFICIAL (MENOR A 30 KM)
MUNICIPIOS CERCANOS: ORITO, VALLE DEL GUAMUEZ, LA HORMIGA, SIN AFECTACIONES REPORTADAS A LA HORA. - 833
</t>
  </si>
  <si>
    <r>
      <t xml:space="preserve">CDGRD RISARALDA INFORMA MUNICIPIO: QUINCHÍA - SECTOR SANTA MARÍA EVENTO: MOVIMIENTO EN MASA - 11/11/2023 AFECTACIÓN: 1 VÍA CON PÉRDIDA DE LA BANCA POR FUERTES LLUVIAS ACCIONES: ATENDIDO POR CMGRD Y INVÍAS ESTADO: </t>
    </r>
    <r>
      <rPr>
        <b/>
        <sz val="9"/>
        <rFont val="Arial"/>
        <family val="2"/>
      </rPr>
      <t>CERRADO - 834</t>
    </r>
  </si>
  <si>
    <r>
      <t xml:space="preserve">CDGRD CHOCÓ INFORMA MUNICIPIO: BAJO BAUDÓ - COMUNIDADES INDÍGENAS DE PLAYA BONITA, QUIPARADO Y GUACHA EVENTO: INUNDACIÓN - 11/11/2023 AFECTACIÓN: 50 VIVIENDAS CON PÉRDIDA DE BIENES Y ENSERES, 50 FAMILIAS, 200 PERSONAS ACCIONES: ATENDIDO POR CMGRD EN APOYO DEL CDGRD ESTADO: </t>
    </r>
    <r>
      <rPr>
        <b/>
        <sz val="9"/>
        <rFont val="Arial"/>
        <family val="2"/>
      </rPr>
      <t>CERRADO - 834</t>
    </r>
  </si>
  <si>
    <r>
      <t xml:space="preserve">CDGRD SUCRE, INFORMA: MUNICIPIO: GUARANDA, CORREGIMIENTOS DE GAVALDA, NUEVA ESPERANZA, LAS DEMETRIAS, LA CEJA, LAS CHICHAS Y PUEBLO NUEVO, EVENTO: INUNDACIÓN RÍO CAUCA 04/11/2023, AFECTACIÓN: 300 VIVIENDAS, 300 FAMILIAS, 1200 PERSONAS, ACCIONES: ATENDIDO POR EL CMGRD Y ENTIDADES DE GRD DEL MUNICIPIO. SE ASIGNÓ ASISTENCIA HUMANITARIA POR PARTE DEL CDGRD, ESTADO: </t>
    </r>
    <r>
      <rPr>
        <b/>
        <sz val="9"/>
        <rFont val="Arial"/>
        <family val="2"/>
      </rPr>
      <t>CERRADO - 835</t>
    </r>
  </si>
  <si>
    <r>
      <t xml:space="preserve">DCC DEL NORTE DE SANTANDER, INFORMA: MUNICIPIO: ZULIA, CORREGIMIENTO EL ZULIA, EVENTO: CASO FORTUITO 11/11/2023, AFECTACIÓN: 1 FALLECIDO, PERSONA QUE SE FUE ARRASTRADA POR LAS CORRIENTES DEL RÍO, ACCIONES: ATENDIDO POR EL CMGRD Y EL EQUIPO DE DCC CON 4 UNIDADES LAS CUALES HALLARON EL CUERPO Y FUE ENTREGADO SIN VIDA A LAS AUTORIDADES, ESTADO: </t>
    </r>
    <r>
      <rPr>
        <b/>
        <sz val="9"/>
        <rFont val="Arial"/>
        <family val="2"/>
      </rPr>
      <t>CERRADO - 835</t>
    </r>
  </si>
  <si>
    <r>
      <t xml:space="preserve">CMGRD SOLEDAD- ATLÁNTICO, INFORMA
MUNICIPIO: SOLEDAD, BARRIOS: LA FLORESTA, VILLA ESTADIO, CIUDADELA METROPOLITANA, MANUELA BELTRÁN, JUAN DOMÍNGUEZ ROMERO, SAN ANTONIO, VISTA HERMOSA, VILLA CAMELOT, VILLA MERLY, VILLA DEL CARMEN, TUCÁN, VILLA STEFANY, URBANIZACIÓN LA FE, NORMANDÍA, MANUELA BELTRÁN, VILLA CARMEN II, COSTA HERMOSA, MALADESCO, ALIGONZA, ALTOS DE LAS NUBES 
EVENTO: INUNDACIÓN- 25-10-2023
AFECTACIÓN: SE PRESENTÓ DESBORDAMIENTO DEL ARROYO PLATANAL, APROXIMADAMENTE 400 FAMILIAS AFECTADAS, REALIZAN EDAN
ACCIONES: APOYAN CMGRD, PONALSAR, BOMBEROS, D.C.C. 16 UNIDADES, EJÉRCITO NACIONAL- 30 UNIDADES, POLICÍA NACIONAL- 10 UNIDADES
</t>
    </r>
    <r>
      <rPr>
        <b/>
        <sz val="9"/>
        <rFont val="Arial"/>
        <family val="2"/>
      </rPr>
      <t>ESTADO: ABIERTO. - 789</t>
    </r>
    <r>
      <rPr>
        <sz val="9"/>
        <rFont val="Arial"/>
        <family val="2"/>
      </rPr>
      <t xml:space="preserve">
ENLACE EJÉRCITO UNGRD Y CDGRD ATLÁNTICO INFORMA: MUNICIPIO: SOLEDAD - BARRIOS: LA FLORESTA, VILLA ESTADIO, CIUDADELA METROPOLITANA, MANUELA BELTRÁN, JUAN DOMÍNGUEZ ROMERO, SAN ANTONIO, VISTA HERMOSA,  VILLA CAMELOT, VILLA MERLY, VILLA DEL CARMEN, TUCÁN, VILLA STEFANY, URBANIZACIÓN LA FE, NORMANDÍA, MANUELA BELTRÁN, VILLA CARMEN II, COSTA HERMOSA, MALADESCO, ALIGONZA, ALTOS DE LAS NUBES EVENTO:  INUNDACIÓN- 25/10/2023 AFECTACIÓN: PENDIENTE EVALUACIÓN ACCIONES: ATIENDE, CMGRD PONALSAR, BOMBEROS, D.C.C. EJÉRCITO NACIONAL - 30 UNIDADES, POLICÍA NACIONAL -BIADE 81 INFORMA: SOLDADOS DE LA BRIGADA DE INGENIEROS DE ATENCIÓN Y PREVENCIÓN DE DESASTRES BRIAD, EN APOYO A  LAS ENTIDADES OPERATIVAS DEL SISTEMA DE GESTIÓN DEL RIESGO DEL MUNICIPIO DE SOLEDAD ATLÁNTICO, SE REALIZA INTERVENCIÓN EN EL BARRIO LA FLORESTA 2, AFECTADO POR LAS FUERTES LLUVIAS Y EL DESBORDAMIENTO DE ARROYOS Y OTRAS EMERGENCIAS. SE HAN APOYADO APROXIMADAMENTE 400 FAMILIAS AFECTADAS Y SE ADELANTAN TRABAJOS DE  LIMPIEZA, REMOCIÓN DE LODO Y ESCOMBROS, ATENCIÓN A CANINOS Y REUBICACIÓN DE MUEBLES Y ENSERES. </t>
    </r>
    <r>
      <rPr>
        <b/>
        <sz val="9"/>
        <rFont val="Arial"/>
        <family val="2"/>
      </rPr>
      <t>ESTADO: ABIERTO - 792</t>
    </r>
    <r>
      <rPr>
        <sz val="9"/>
        <rFont val="Arial"/>
        <family val="2"/>
      </rPr>
      <t xml:space="preserve">
ACTUALIZACIÓN CMGRD INFORMA. DEPARTAMENTO: ATLÁNTICO. MUNICIPIO:  SOLEDAD, BARRIOS: LA FLORESTA, VILLA ESTADIO, CIUDADELA METROPOLITANA, MANUELA BELTRÁN, JUAN DOMÍNGUEZ ROMERO, SAN ANTONIO, VISTA HERMOSA,  VILLA CAMELOT, VILLA MERLY, VILLA DEL CARMEN, TUCÁN, VILLA STEFANY, URBANIZACIÓN LA FE, NORMANDÍA, MANUELA BELTRÁN, VILLA CARMEN II, COSTA HERMOSA, MALADESCO, ALIGONZA, ALTOS DE LAS NUBES . EVENTO: INUNDACIÓN- 25-10-2023. AFECTACIÓN: 600 FAMILIAS, 1500 PERSONAS, 600 VIVIENDAS. ACCIONES: CMGRD CONTINÚA REALIZANDO EDAN, ENTREGA DE AYUDAS EN MERCADOS, COLABORA CON LIMPIEZA DE VÍAS, VIVIENDAS Y AFLUENTES HÍDRICOS.</t>
    </r>
    <r>
      <rPr>
        <b/>
        <sz val="9"/>
        <rFont val="Arial"/>
        <family val="2"/>
      </rPr>
      <t xml:space="preserve"> ESTADO: ABIERTO - 799
</t>
    </r>
    <r>
      <rPr>
        <sz val="9"/>
        <rFont val="Arial"/>
        <family val="2"/>
      </rPr>
      <t>ACTUALIZACIÓN DCC INFORMA: FECHA DE ACTUALIZACIÓN: 10/11/2023 9:00
DEPARTAMENTO: ATLÁNTICO. MUNICIPIO:  SOLEDAD - BARRIOS: LA FLORESTA, VILLA ESTADIO, CIUDADELA METROPOLITANA, MANUELA BELTRÁN, JUAN DOMÍNGUEZ ROMERO, SAN ANTONIO, VISTA HERMOSA,  VILLA CAMELOT, VILLA MERLY, VILLA DEL CARMEN, TUCÁN, VILLA STEFANY, URBANIZACIÓN LA FE, NORMANDÍA, MANUELA BELTRÁN, VILLA CARMEN II, COSTA HERMOSA, MALADESCO, ALIGONZA, ALTOS DE LAS NUBES. EVENTO: INUNDACIÓN- 25-10-2023
AFECTACIÓN: 901 FAMILIAS, 1 DESAPARECIDA, 3420 PERSONAS, 780 VIVIENDAS AFECTADAS, 2 VIVIENDAS DESTRUIDAS, 24 BARRIOS AFECTADOS . ACCIONES: EVENTO ATENDIDO POR CMGRD Y  DCC ( 32 UNIDADES)</t>
    </r>
    <r>
      <rPr>
        <b/>
        <sz val="9"/>
        <rFont val="Arial"/>
        <family val="2"/>
      </rPr>
      <t xml:space="preserve"> . ESTADO: CERRADO - 829
 </t>
    </r>
  </si>
  <si>
    <t xml:space="preserve">24 barrios </t>
  </si>
  <si>
    <r>
      <t>ALCALDÍA MUNICIPAL  DE ROSAS, CMGRD Y DNBC INFORMA: DEPARTAMENTO: CAUCA. MUNICIPIO: ROSAS -  SECTOR EL 55. EVENTO:  MOVIMIENTO EN MASA 06/11/2023. AFECTACIÓN: VÍA TERCIARIA Y EN RIESGO  VIVIENDAS. PENDIENTE POR REPORTAR . ACCIONES: - ALCALDÍA Y CMGRD DE ROSAS INFORMA: POR LAS FUERTES LLUVIAS PRESENTADAS EL DÍA DE HOY SE GENERA UN MOVIMIENTO EN MASA  AFECTANDO UNA VÍA TERCIARIA ENTRE EL SECTOR EL 55 Y LOMA BAJA DONDE HAY VIVIENDAS EN RIESGO  LAS CUALES TIENEN ORDEN DE EVACUACIÓN DESDE ENERO DEL PRESENTE AÑO. CMGRD DURANTE LA NOCHE  REALIZARÁ UNA VISITA  AL SECTOR PARA VALIDAR SI HAY FAMILIAS HABITANDO ESTAS VIVIENDAS Y REALIZAR EL RESPECTIVO EDAN. - DNBC INFORMA: BOMBEROS DEL MUNICIPIO REALIZA SEGUIMIENTO DEL EVENTO CON MONITOREO OCULAR  YA QUE  NO SE CUENTA CON RECURSOS  NI CONVENIO CON EL MUNICIPIO. 
ESTADO:</t>
    </r>
    <r>
      <rPr>
        <b/>
        <sz val="9"/>
        <rFont val="Arial"/>
        <family val="2"/>
      </rPr>
      <t xml:space="preserve"> ABIERTO - 819
</t>
    </r>
    <r>
      <rPr>
        <sz val="9"/>
        <rFont val="Arial"/>
        <family val="2"/>
      </rPr>
      <t>ACTUALIZACIÓN CMGRD INFORMA: DEPARTAMENTO: CAUCA. MUNICIPIO:  ROSAS - SECTOR EL 55. EVENTO: MOVIMIENTO EN MASA 6/11/2023. AFECTACIÓN:  1 VÍA TERCIARIA, 2 FAMILIAS,  8 PERSONAS . ACCIONES:  SE HACE  VISITA  AL SECTOR DONDE SE EVIDENCIA QUE LAS VIVIENDAS QUE TENÍAN ORDEN DE EVACUACIÓN DESDE ENERO  YA ESTÁN DESHABITADAS Y  DOS VIVIENDAS ADICIONALES QUE NO ESTABAN CON ORDEN DE EVACUACIÓN SE EVACUAN POR EL RIESGO  DE AFECTACIÓN. SE REALIZARON TRABAJOS CON MAQUINARIA AMARILLA Y SE DESPEJÓ LA VÍA AFECTADA. EVENTO ATENDIDO POR CMGRD</t>
    </r>
    <r>
      <rPr>
        <b/>
        <sz val="9"/>
        <rFont val="Arial"/>
        <family val="2"/>
      </rPr>
      <t>. ESTADO:  CERRADO - 829</t>
    </r>
  </si>
  <si>
    <r>
      <t xml:space="preserve">D.C.C. INFORMA, DEPARTAMENTO LA GUAJIRA
MUNICIPIO: VILLANUEVA,  VEREDA: LOS SANJONES
EVENTO: INUNDACIÓN- 02-11-2023
AFECTACIÓN: REALIZAN EDAN
ACCIONES: APOYAN CMGRD, D.C.C.
</t>
    </r>
    <r>
      <rPr>
        <b/>
        <sz val="9"/>
        <rFont val="Arial"/>
        <family val="2"/>
      </rPr>
      <t>ESTADO: ABIERTO. - 813</t>
    </r>
    <r>
      <rPr>
        <sz val="9"/>
        <rFont val="Arial"/>
        <family val="2"/>
      </rPr>
      <t xml:space="preserve">
ACTUALIZACIÓN CMGRD INFORMA: DEPARTAMENTO: LA GUAJIRA. 
MUNICIPIO:  VILLANUEVA VEREDA LOS ZANJONES. EVENTO:  INUNDACIÓN 2/11/2023. AFECTACIÓN: 134 FAMILIAS, 134 VIVIENDAS, 536 PERSONAS, 50 HECTÁREAS PRODUCTIVAS. ACCIONES: EVENTO ATENDIDO POR CMGRD. </t>
    </r>
    <r>
      <rPr>
        <b/>
        <sz val="9"/>
        <rFont val="Arial"/>
        <family val="2"/>
      </rPr>
      <t>ESTADO: CERRADO - 829</t>
    </r>
  </si>
  <si>
    <r>
      <t xml:space="preserve">CDGRD SANTANDER INFORMA:
MUNICIPIO:  LANDÁZURI - VEREDA BUENOS AIRES, CORREGIMIENTO PLAN DE ARMAS
EVENTO:  ACCIDENTE MINERO 08/11/2023
AFECTACIÓN:  EN EVALUACIÓN, EL INFORME INICIAL ES DE 5 PERSONAS ATRAPADAS Y 2 PERSONAS LESIONADAS TRASLADADAS AL HOSPITAL INTEGRADO DE LANDÁZURI
ACCIONES:  ATENDIDO POR SALVAMENTO MINERO DE LA AGENCIA NACIONAL MINERA ANM, MINEROS, APOYA CDGRD, SE SOLICITA APOYO A PONALSAR.
</t>
    </r>
    <r>
      <rPr>
        <b/>
        <sz val="9"/>
        <rFont val="Arial"/>
        <family val="2"/>
      </rPr>
      <t>ESTADO:  ABIERTO - 825</t>
    </r>
    <r>
      <rPr>
        <sz val="9"/>
        <rFont val="Arial"/>
        <family val="2"/>
      </rPr>
      <t xml:space="preserve">
ACTUALIZACIÓN CDGRD SANTANDER INFORMA
MUNICIPIO LANDÁZURI, VEREDA: BUENOS AIRES, CORREGIMIENTO PLAN DE ARMAS
EVENTO ACCIDENTE MINERO- 08-11-2023
AFECTACIÓN 3 CUERPOS RECUPERADOS (IDENTIFICADOS LUIS ALFREDO GIL HERREÑO Y MICHAEL ANDRÉS LÓPEZ VARGAS, QUIENES TENÍAN 22 Y 29 AÑOS DE EDAD, RESPECTIVAMENTE, TERCER CUERPO EN PROCESO DE IDENTIFICACIÓN), 2 PERSONAS ATRAPADAS, 2 PERSONAS LESIONADAS TRASLADADAS AL HOSPITAL, CON QUEMADURAS Y GOLPES
ACCIONES APOYAN CMGRD, CDGRD, SALVAMENTO MINERO DE LA AGENCIA NACIONAL MINERA ANM-  4 CUADRILLAS, MINEROS, PONALSAR, D.C.C. POLICÍA NACIONAL
</t>
    </r>
    <r>
      <rPr>
        <b/>
        <sz val="9"/>
        <rFont val="Arial"/>
        <family val="2"/>
      </rPr>
      <t>ESTADO  ABIERTO. - 828</t>
    </r>
    <r>
      <rPr>
        <sz val="9"/>
        <rFont val="Arial"/>
        <family val="2"/>
      </rPr>
      <t xml:space="preserve">
ACTUALIZACIÓN CDGRD SANTANDER INFORMA: FECHA DE ACTUALIZACIÓN: 8:40 HORAS, 11/11/2023 . MUNICIPIO: LANDÁZURI - CORREGIMIENTO  PLAN DE ARMAS VEREDA  BUENOS AIRES. EVENTO:  ACCIDENTE MINERO 08/11/2023. AFECTACIÓN:  5 PERSONAS FALLECIDAS, 3 PERSONAS LESIONADAS. ACCIONES:  EN HORAS DE LA TARDE DEL DÍA DE AYER SE REALIZÓ LA RECUPERACIÓN DEL ÚLTIMO CUERPO DE LOS MINEROS FALLECIDOS, LOS CUERPOS QUEDAN A CARGO DE AUTORIDADES COMPETENTES. </t>
    </r>
    <r>
      <rPr>
        <b/>
        <sz val="9"/>
        <rFont val="Arial"/>
        <family val="2"/>
      </rPr>
      <t>ESTADO: CERRADO  832</t>
    </r>
    <r>
      <rPr>
        <sz val="9"/>
        <rFont val="Arial"/>
        <family val="2"/>
      </rPr>
      <t xml:space="preserve">
</t>
    </r>
  </si>
  <si>
    <r>
      <t xml:space="preserve">CDGRD SANTANDER INFORMA. MUNICIPIO:  SABANA DE TORRES - BOCAS DE LA TIGRA. EVENTO:  INUNDACIÓN 31/10/2023. AFECTACIÓN: PENDIENTE POR REPORTAR. ACCIONES:  POR DESBORDAMIENTO DEL RÍO LEBRIJA SE INUNDARON VARIAS VIVIENDAS. EVENTO ATENDIDO POR CMGRD QUIEN REALIZA EVACUACIÓN  DE LAS FAMILIAS DAMNIFICADAS Y EDAN. ESTADO: </t>
    </r>
    <r>
      <rPr>
        <b/>
        <sz val="9"/>
        <rFont val="Arial"/>
        <family val="2"/>
      </rPr>
      <t xml:space="preserve">ABIERTO - 807
</t>
    </r>
    <r>
      <rPr>
        <sz val="9"/>
        <rFont val="Arial"/>
        <family val="2"/>
      </rPr>
      <t>ACTUALIZACIÓN CDGRD INFORMA: FECHA DE ACTUALIZACIÓN: 10:00 HORAS 11/11/2023 . MUNICIPIO: SABANA DE TORRES BOCAS DE LA TIGRA. EVENTO: INUNDACIÓN 31/10/2023. AFECTACIÓN: 20 FAMILIAS, 80 PERSONAS, 20 VIVIENDAS AFECTADAS Y CULTIVOS DE PANCOGER. ACCIONES:  EVENTO ATENDIDO POR CMGRD Y COMUNIDAD</t>
    </r>
    <r>
      <rPr>
        <b/>
        <sz val="9"/>
        <rFont val="Arial"/>
        <family val="2"/>
      </rPr>
      <t>. ESTADO:  CERRADO - 832</t>
    </r>
  </si>
  <si>
    <r>
      <t xml:space="preserve">CDGRD BOLÍVAR INFORMA. MUNICIPIO: SAN CRISTÓBAL  - CABECERA MUNICIPAL
EVENTO:  INUNDACIÓN 1/11/2023. AFECTACIÓN:  PENDIENTE POR REPORTAR
ACCIONES:  EVENTO ATENDIDO POR CMGRD. </t>
    </r>
    <r>
      <rPr>
        <b/>
        <sz val="9"/>
        <rFont val="Arial"/>
        <family val="2"/>
      </rPr>
      <t>ESTADO</t>
    </r>
    <r>
      <rPr>
        <sz val="9"/>
        <rFont val="Arial"/>
        <family val="2"/>
      </rPr>
      <t xml:space="preserve">: </t>
    </r>
    <r>
      <rPr>
        <b/>
        <sz val="9"/>
        <rFont val="Arial"/>
        <family val="2"/>
      </rPr>
      <t>ABIERTO - 807</t>
    </r>
    <r>
      <rPr>
        <sz val="9"/>
        <rFont val="Arial"/>
        <family val="2"/>
      </rPr>
      <t xml:space="preserve">
ACTUALIZACION CDGRD INFORMA: FECHA DE ACTUALIZACIÓN: 13:45 HORAS 11/11/2023 . MUNICIPIO: SAN CRISTÓBAL - CABECERA MUNICIPAL. EVENTO:  INUNDACIÓN 1/11/2023. AFECTACIÓN:  1 FAMILIA, 4 PERSONAS, 1 VIVIENDA . ACCIONES:  EVENTO ATENDIDO POR EL CMGRD, </t>
    </r>
    <r>
      <rPr>
        <b/>
        <sz val="9"/>
        <rFont val="Arial"/>
        <family val="2"/>
      </rPr>
      <t>ESTADO: CERRADO - 832</t>
    </r>
  </si>
  <si>
    <r>
      <t xml:space="preserve">MINSALUD, DNBC, DCC, IDIGER INFORMAN MUNICIPIO: BOGOTÁ, D.C - SECTOR MEISSEN, CARRERA 18 BIS CON CALLE 60  EVENTO: INCENDIO ESTRUCTURAL - 09/11/2023 AFECTACIÓN: PENDIENTE EVALUACIÓN ACCIONES: -MINSALUD INFORMA: LA SECRETARÍA DE SALUD Y LA SUBRED SUR INFORMAN QUE: DEBIDO A LA FUERTE PRESENCIA DE HUMO, POR UN INCENDIO CERCA DEL HOSPITAL DE MEISSEN, POR PARTE DEL EQUIPO DE LA SUBRED Y EL EQUIPO DE GESTIÓN DEL RIESGO DE LA SECRETARÍA DE SALUD, SE ESTÁN REALIZANDO LAS LABORES DE EVALUACIÓN DE LAS POSIBLES ÁREAS CON AFECTACIONES POR EL HUMO, ASÍ COMO LA EVACUACIÓN Y REUBICACIÓN DE PACIENTES Y PERSONAL REQUERIDAS, EN LOS SERVICIOS, AFECTADOS POR LA ACUMULACIÓN DE HUMO.
-CRUE BOGOTÁ INFORMA: QUE SE DESTINARON 1 MÓVIL TAM Y 2 TAB, DE MANERA PREVENTIVA EN ZONA SEGURA, SE ALERTA GRUPO DE  A GESTIÓN DEL RIESGO SECRETARÍA DE SALUD, USS MEISSEN, USS TUNAL, USS SIMÓN BOLÍVAR, HOSPITAL SAN CARLOS, CLÍNICA SAN RAFAEL. SE EVACUÓ NIÑOS DE JARDINES INFANTILES ALEDAÑOS: ROSITA ENCANTADA Y SAN BENITO -DNBC INFORMA: BOMBEROS DE LAS ESTACIONES CANDELARIA, RESTREPO, VENECIA, KENNEDY Y EL EQUIPO TÉCNICO DE RESCATE CONTROLAN UN INCENDIO EN CINCO VIVIENDAS EN LA CARRERA 18 BIS CON CALLE 60 SUR. A LA HORA NO HAY REPORTE DE PERSONAS LESIONADAS. CON 45 UNIDADES DE BOMBEROS OFICIALES BOGOTÁ,D.C., 7 MÁQUINAS EXTINTORAS Y 2 CARROTANQUES, EN APOYO IDIGER, MOVILIDAD, SECRETARÍA DE SALUD, POLICÍA NACIONAL RECURSOS 45 BOMBEROS OFICIALES BOGOTÁ 05 MÁQUINAS EXTINTORAS 01 MAQUINA ESCALERA 03 UNIDAD DE INTERVENCIÓN RÁPIDA 03 CARROTANQUES </t>
    </r>
    <r>
      <rPr>
        <b/>
        <sz val="9"/>
        <rFont val="Arial"/>
        <family val="2"/>
      </rPr>
      <t xml:space="preserve">ESTADO: ABIERTO - 827
</t>
    </r>
    <r>
      <rPr>
        <sz val="9"/>
        <rFont val="Arial"/>
        <family val="2"/>
      </rPr>
      <t xml:space="preserve">SIRE Y IDIGER, ACTUALIZAN INFORMACIÓN MUNICIPIO: BOGOTÁ, D.C - SECTOR MEISSEN, CARRERA 18 BIS CON CALLE 60 EVENTO: INCENDIO ESTRUCTURAL - 09/11/2023 AFECTACIÓN: 1 FÁBRICA DE ACEITES PARA VEHÍCULOS, 7 DESTRUIDAS, 40 VIVIENDAS, 188 PERSONAS, NO SE REPORTAN PERSONAS LESIONADAS, ACCIONES: IDIGER INFORMA: EN EL INCENDIO SE COMPROMETIERON 7 VIVIENDAS DESTRUIDAS, 40 VIVIENDAS AFECTADAS, FUE NECESARIO LA EVACUACIÓN DEL HOSPITAL DE MEISSEN MUY CERCANO A LA CONFLAGRACIÓN. -SE EVACUÓ NIÑOS DE JARDINES INFANTILES ALEDAÑOS: ROSITA ENCANTADA Y SAN BENITO  ENTIDADES QUE PARTICIPARON: BOMBEROS OFICIALES BOGOTÁ,D.C. IDIGER, MOVILIDAD, SECRETARÍA DE SALUD, PERSONAL DE GAS NATURAL, CODENSA, POLICÍA </t>
    </r>
    <r>
      <rPr>
        <b/>
        <sz val="9"/>
        <rFont val="Arial"/>
        <family val="2"/>
      </rPr>
      <t>NACIONAL.ESTADO: CERRADO - 834</t>
    </r>
    <r>
      <rPr>
        <sz val="9"/>
        <rFont val="Arial"/>
        <family val="2"/>
      </rPr>
      <t xml:space="preserve">
</t>
    </r>
  </si>
  <si>
    <r>
      <t>CDGRD ANTIOQUIA INFORMA: MUNICIPIO: AMALFI - BARRIOS: CAMELLÓN, CANTARRANA, PUEBLO NUEVO, ALTOS DE LAS FLORES, PORRO LISO, SALIDA GUAYABITO EVENTO: INUNDACIÓN - 05/11/2023 AFECTACIÓN: PENDIENTE EVALUACIÓN ACCIONES: ATIENDE CMGRD Y BOMBEROS SE REALIZA EDAN ESTADO:</t>
    </r>
    <r>
      <rPr>
        <b/>
        <sz val="9"/>
        <rFont val="Arial"/>
        <family val="2"/>
      </rPr>
      <t xml:space="preserve">ABIERTO - 817
</t>
    </r>
    <r>
      <rPr>
        <sz val="9"/>
        <rFont val="Arial"/>
        <family val="2"/>
      </rPr>
      <t>ACTUALIZACIÓN DAGRAN ANTIOQUIA: MUNICIPIO: AMALFI, BARRIOS CAMELLÓN, CANTARRANA, TROPEZÓN, MATADERO VIEJO, PUEBLO NUEVO, ALTO DE LAS FLORES, PORRO LISO, SALIDA GUAYABITO. VEREDA GUAYABITO, EVENTO: INUNDACIÓN 05/11/2023, AFECTACIÓN: 491 FAMILIAS, 1157 PERSONAS, 64 VIVIENDAS AVERIADAS, 1 ACUEDUCTO, 1 ALCANTARILLADO, 1 VÍA SECUNDARIA, 1 PUENTE PEATONAL, ACCIONES: ATENDIDO POR EL CMGRD Y ENTIDADES DE GRD DEL MUNICIPIO. SE BRINDÓ ASISTENCIA HUMANITARIA POR PARTE DEL CDGRD Y LAS VISITAS TÉCNICAS CORRESPONDIENTES</t>
    </r>
    <r>
      <rPr>
        <b/>
        <sz val="9"/>
        <rFont val="Arial"/>
        <family val="2"/>
      </rPr>
      <t>, ESTADO: CERRADO - 835</t>
    </r>
  </si>
  <si>
    <r>
      <t xml:space="preserve">SOCORRO NACIONAL Y  CDGRD LA GUAJIRA INFORMA MUNICIPIO: ALBANIA - BARRIOS: SAN FRANCISCO, LUNA DEL RÍO Y RANCHERÍA LUHOPO EVENTO: INUNDACIÓN - 11/11/2023 AFECTACIÓN: PENDIENTE EVALUACIÓN ACCIONES: ATIENDE CMGRD Y ENTIDADES DEL SNGRD, PENDIENTE EDAN ESTADO: </t>
    </r>
    <r>
      <rPr>
        <b/>
        <sz val="9"/>
        <rFont val="Arial"/>
        <family val="2"/>
      </rPr>
      <t xml:space="preserve">ABIERTO - 834
</t>
    </r>
    <r>
      <rPr>
        <sz val="9"/>
        <rFont val="Arial"/>
        <family val="2"/>
      </rPr>
      <t>ACTUALIZACIÓN CDGRD LA GUAJIRA INFORMA
MUNICIPIO ALBANIA, BARRIOS: SAN FRANCISCO, LUNA DEL RÍO,  RANCHERÍA LUHOPO, VILLA REINA, DIGNA LUNA, CUESTECITAS
EVENTO INUNDACIÓN - 11-11-2023
AFECTACIÓN 66 VIVIENDAS INUNDADAS, 66 FAMILIAS, 181 PERSONAS AFECTADAS, SIN LESIONADOS
ACCIONES APOYAN CMGRD, CRUZ ROJA, D.C.C., BOMBEROS, JAC</t>
    </r>
    <r>
      <rPr>
        <b/>
        <sz val="9"/>
        <rFont val="Arial"/>
        <family val="2"/>
      </rPr>
      <t xml:space="preserve">
ESTADO CERRADO. - 836</t>
    </r>
  </si>
  <si>
    <t>1 JEEP WILLYS</t>
  </si>
  <si>
    <t xml:space="preserve">CDGRD CIMITARRA  INFORMA:
MUNICIPIO: CIMITARRA -  SANTANDER, VEREDA LA TOROBA
EVENTO: DERRAME 13/11/2023
AFECTACIÓN:  1 ACUEDUCTO MUNICIPAL AFECTADO POR PRODUCTO DE HIDROCARBUROS QUE ESTÁ CONTAMINANDO EL CUERPO DE AGUA, EN LA QUEBRADA LA LOCA. LA COMUNIDAD CERCANA AL DERRAME REPORTA PICAZÓN OCULAR Y DÉRMICA
ACCIONES:  ATENDIDO POR CENIT (CENIT, FILIAL DEL GRUPO ECOPETROL, INFORMA QUE ACTIVÓ PLAN DE EMERGENCIA Y CONTINGENCIA (PEC) DEBIDO A UNA PÉRDIDA DE CONTENCIÓN EN EL POLIDUCTO SEBASTOPOL )  , EMPRESA PÚBLICAS DE CIMITARRA Y CMGRD, SE CIERRA LA BOCATOMA DEL ACUEDUCTO PREVENTIVAMENTE
ESTADO:  CERRADO - 837
</t>
  </si>
  <si>
    <t xml:space="preserve">CDGRD CUNDINAMARCA INFORMA:
MUNICIPIO:  SAN BERNARDO - CUNDINAMARCA, VEREDA SANTA MARTA.
EVENTO:  INCENDIO ESTRUCTURAL 13/11/2023
AFECTACIÓN: 1 VIVIENDA DESTRUIDA, 1 FAMILIA CON PÉRDIDAS DE BIENES Y ENSERES
ACCIONES:  ATENDIDO BOMBEROS, POLICÍA Y COMUNIDAD
ESTADO: LIQUIDADo - 837
</t>
  </si>
  <si>
    <t xml:space="preserve">CDGRD CALDAS  INFORMA:
MUNICIPIO:   MARULANDA  - VEREDA LA GRECIA, ALTO DE LA VIRGEN 
EVENTO:  ACCIDENTE DE TRANSPORTE TERRESTRE 13/11/2023
AFECTACIÓN:  4 PERSONAS FALLECIDAS Y 2 LESIONADAS (TRASLADADA AL HOSPITAL SAN JOSÉ, DE MARULANDA.). GENERADO POR ACCIDENTE DE VEHÍCULO JEEP WILLYS QUE SE TRASLADABA DE MANZANARES A ARÁNZAZU
ACCIONES:  ATENDIDO POR COMUNIDAD, BOMBEROS Y POLICÍA
ESTADO:  CERRADO - 837
</t>
  </si>
  <si>
    <t xml:space="preserve">CMGRD CARTAGENA INFORMA:
MUNICIPIO:  CARTAGENA - BOLIVAR,  BARRIO ESPAÑA
EVENTO:  INCENDIO ESTRUCTURAL 13/11/2023
AFECTACIÓN:  1 VIVIENDA AVERIADA, 1 FAMILIA CON DAÑOS EN BIENES Y ENSERES PERSONALES
ACCIONES:  ATENDIDO POR BOMBEROS
ESTADO:  LIQUIDADO - 837
</t>
  </si>
  <si>
    <t xml:space="preserve">CDGRD ANTIOQUIA INFORMA:
MUNICIPIO:  ABEJORRAL -  LÍMITES DE LAS VEREDAS LA CASCADA Y ALTO BONITO
EVENTO:  INMERSIÓN 11/11/2023
AFECTACIÓN:  1 PERSONA FALLECIDA, QUIEN REALIZABA LABORES DE PESCA EN EL RÍO BUEY, 
ACCIONES:  ATENDIDO POR COMUNIDAD, LOS ORGANISMOS DE SOCORRO DEL MUNICIPIO Y DE SANTA BÁRBARA,
ESTADO:  CERRADO - 837
</t>
  </si>
  <si>
    <r>
      <t xml:space="preserve">CDGRD CESAR, INFORMA: MUNICIPIO: BOSCONIA, VEREDA PUERTO LAJAS, EVENTO:  INUNDACIÓN POR ALTO NIVEL RÍO ARIGUANÍ Y AGUAS LLUVIA 11/11/2023, AFECTACIÓN: 43 VIVIENDAS AVERIADAS, 93 FAMILIAS, 372 PERSONAS, ACCIONES: INSPECCIÓN POR PARTE DEL CMGRD QUIEN CON EQUIPO TÉCNICO ADELANTÓ EDAN, ESTADO: </t>
    </r>
    <r>
      <rPr>
        <b/>
        <sz val="9"/>
        <rFont val="Arial"/>
        <family val="2"/>
      </rPr>
      <t>CERRADO - 838</t>
    </r>
    <r>
      <rPr>
        <sz val="9"/>
        <rFont val="Arial"/>
        <family val="2"/>
      </rPr>
      <t xml:space="preserve">
</t>
    </r>
  </si>
  <si>
    <r>
      <t xml:space="preserve">CDGRD CUNDINAMARCA, INFORMA: MUNICIPIO: SAN JUAN DE RÍO SECO, VEREDA ALTO DEL PUEBLO, EVENTO: INCENDIO DE COBERTURA VEGETAL 11/11/2023, AFECTACIÓN: 1 HECTÁREA DE VEGETACIÓN NATIVA, ACCIONES: ATENDIDO POR EL CMGRD Y CBC DEL MUNICIPIO, ESTADO: </t>
    </r>
    <r>
      <rPr>
        <b/>
        <sz val="9"/>
        <rFont val="Arial"/>
        <family val="2"/>
      </rPr>
      <t>LIQUIDADO - 838</t>
    </r>
  </si>
  <si>
    <r>
      <t xml:space="preserve">CDGRD HUILA, INFORMA: MUNICIPIO: SUAZA, CORREDOR VIAL ENTRE LAS GARZAS Y VILLA MARTA - JURISDICCIÓN DEPARTAMENTO DEL CAQUETÁ, EVENTO: MOVIMIENTO EN MASA 14/11/2023, AFECTACIÓN: 1 VÍA PRIMARIA (VÍA SUAZA - FLORENCIA) TAPONADA SIN PASO, ACCIONES: LAS UNIDADES DE INVÍAS YA SE ENCUENTRAN TRABAJANDO EN EL LUGAR, Y SE ESPERA QUE EL CORREDOR VIAL SEA HABILITADO EN LAS PRÓXIMAS HORAS. ESTADO: </t>
    </r>
    <r>
      <rPr>
        <b/>
        <sz val="9"/>
        <rFont val="Arial"/>
        <family val="2"/>
      </rPr>
      <t>CERRADO  - 838</t>
    </r>
  </si>
  <si>
    <r>
      <t xml:space="preserve">CDGRD BOYACÁ, INFORMA: MUNICIPIO: IZA, VEREDA CARICHANA MINA LAS MALVINAS, EVENTO: ACCIDENTE MINERO 13/11/2023, AFECTACIÓN: 1 PERSONA FALLECIDA Y 1 PERSONA HERIDA, ACCIONES: ATENDIDO POR EL CMGRD, CBV Y EQUIPO MINERO, ESTADO: </t>
    </r>
    <r>
      <rPr>
        <b/>
        <sz val="9"/>
        <rFont val="Arial"/>
        <family val="2"/>
      </rPr>
      <t>CERRADO - 838</t>
    </r>
  </si>
  <si>
    <t xml:space="preserve"> PÉRDIDA DE CULTIVOS DE PANCOGER, PLÁTANO, 2 INVERNADEROS.</t>
  </si>
  <si>
    <t xml:space="preserve"> 40 FAMILIAS AFECTADAS POR PÉRDIDAS AGROPECUARIAS, Y ANIMALES. </t>
  </si>
  <si>
    <t xml:space="preserve">CMGRD SEVILLA- VALLE DEL CAUCA, INFORMA
MUNICIPIO: SEVILLA, VEREDA: CUMBARCO
EVENTO: VENDAVAL- 11-11-2023
AFECTACIÓN: 2 VIVIENDAS DESTRUIDAS, CONSTRUIDAS CON MATERIALES LIVIANOS, 42 VIVIENDAS AVERIADAS, 44 FAMILIAS, 220 PERSONAS AFECTADAS, PÉRDIDA DE CULTIVOS DE PANCOGER, PLÁTANO, 2 INVERNADEROS, SIN LESIONADOS, SOLICITARON APOYO DE MATERIALES AL CDGRD 
ACCIONES: APOYAN CMGRD, JAC. 
ESTADO: CERRADO. - 839
</t>
  </si>
  <si>
    <t xml:space="preserve">CDGRD BOLÍVAR INFORMA
MUNICIPIO CLEMENCIA, CORREGIMIENTO: LAS CARAS, VEREDAS: VERNAL, PESCADERO, CHIQUITO, CASA GRANDE
EVENTO INUNDACIÓN - 28-10-2023
AFECTACIÓN SE PRESENTÓ DESBORDAMIENTO DE ARROYOS, DEJANDO: 45 VIVIENDAS INUNDADAS, DAÑOS EN MUEBLES Y ENSERES, 45 FAMILIAS, 156 PERSONAS AFECTADAS, SIN LESIONADOS, 40 FAMILIAS AFECTADAS POR PÉRDIDAS AGROPECUARIAS, Y ANIMALES 
ACCIONES ATENDIDO POR CMGRD, CDGRD- AHE
ESTADO CERRADO. - 839
</t>
  </si>
  <si>
    <t xml:space="preserve">CDGRD NARIÑO, INFORMA
MUNICIPIO: SANDONÁ, VEREDA: EL VERGEL
EVENTO: INCENDIO DE COBERTURA VEGETAL- 23-10-2023
AFECTACIÓN: 80 HECTÁREAS
ACCIONES: APOYARON CMGRD, BOMBEROS
ESTADO: LIQUIDADO. - 839
</t>
  </si>
  <si>
    <t xml:space="preserve">
CDGRD NARIÑO, INFORMA
MUNICIPIO: POTOSÍ, VEREDA: FRONTALES
EVENTO: INCENDIO DE COBERTURA VEGETAL- 23-10-2023
AFECTACIÓN: 3 HECTÁREAS
ACCIONES: APOYARON CMGRD, BOMBEROS
ESTADO: LIQUIDADO. - 839
</t>
  </si>
  <si>
    <t xml:space="preserve">CDGRD NARIÑO, INFORMA
MUNICIPIO: ILES, VEREDA: TABLÓN ALTO, SECTOR: EL SALADO 
EVENTO: INCENDIO DE COBERTURA VEGETAL- 18-10-2023
AFECTACIÓN: 30 HECTÁREAS
ACCIONES: APOYARON CMGRD, BOMBEROS
ESTADO: LIQUIDADO. - 839
</t>
  </si>
  <si>
    <t xml:space="preserve">CDGRD NARIÑO, INFORMA
MUNICIPIO: ALBÁN, VEREDA:  BETANIA 
EVENTO: INCENDIO DE COBERTURA VEGETAL- 16-10-2023
AFECTACIÓN: 7 HECTÁREAS
ACCIONES: APOYARON CMGRD, BOMBEROS
ESTADO: LIQUIDADO. - 839
</t>
  </si>
  <si>
    <r>
      <t xml:space="preserve">CDGRD BOLÍVAR INFORMA. MUNICIPIO: SAN ESTANISLAO VEREDA SILVERIO
EVENTO:  INUNDACIÓN 1/11/2023. AFECTACIÓN:  PENDIENTE POR REPORTAR
ACCIONES:  EVENTO ATENDIDO POR CMGRD. ESTADO: </t>
    </r>
    <r>
      <rPr>
        <b/>
        <sz val="9"/>
        <rFont val="Arial"/>
        <family val="2"/>
      </rPr>
      <t>ABIERTO - 807</t>
    </r>
    <r>
      <rPr>
        <sz val="9"/>
        <rFont val="Arial"/>
        <family val="2"/>
      </rPr>
      <t xml:space="preserve">
ACTUALIZACIÓN CDGRD BOLÍVAR INFORMA
MUNICIPIO SAN ESTANISLAO DE KOSTKA, VEREDA: SILVERIO
EVENTO INUNDACIÓN 01-11-2023
AFECTACIÓN 48 VIVIENDAS INUNDADAS, 48 FAMILIAS, 240 PERSONAS AFECTADAS, SIN LESIONADOS
ACCIONES APOYA CMGRD- AHE
</t>
    </r>
    <r>
      <rPr>
        <b/>
        <sz val="9"/>
        <rFont val="Arial"/>
        <family val="2"/>
      </rPr>
      <t xml:space="preserve">ESTADO CERRADO. - 823
</t>
    </r>
    <r>
      <rPr>
        <sz val="9"/>
        <rFont val="Arial"/>
        <family val="2"/>
      </rPr>
      <t>ACTUALIZACIÓN CDGRD BOLÍVAR INFORMA
MUNICIPIO SAN ESTANISLAO DE KOSTKA, VEREDA: SILVERIO MANGO PUA,
EVENTO INUNDACIÓN 01-11-2023
AFECTACIÓN SE PRESENTÓ DESBORDAMIENTO DEL ARROYO DE DOÑA JUANA, DEJANDO: 30 VIVIENDAS INUNDADAS, 48 FAMILIAS, 183 PERSONAS AFECTADAS, PÉRDIDAS 100% EN CULTIVOS DE YUCA, ÑAME, MAÍZ, APROXIMADAMENTE 70 METROS DE LA VÍA QUE COMUNICA A LA COMUNIDAD DE SILVERIO CON SAN ESTANISLAO Y CON EL ÁREA DONDE SE REALIZAN LOS CULTIVOS, ESTÁ EN COMPLETO DETERIORO, LO QUE IMPIDE ESTE TRASLADO, ANIMALES MUERTOS COMO RESES, Y AVES DE CORRAL A CAUSA DE SERPIENTES QUE VAN EN LAS CORRIENTES Y LAS TORMENTAS ELÉCTRICAS QUE SE HAN PRESENTADO EN LOS ÚLTIMOS DÍAS, SIN LESIONADOS, ANIMALES MUERTOS COMO RESES, Y AVES DE CORRAL A CAUSA DE SERPIENTES QUE VAN EN LAS CORRIENTES Y LAS TORMENTAS ELÉCTRICAS.
ACCIONES APOYAN CMGRD- AHE, SECRETARÍA DE AGRICULTURA</t>
    </r>
    <r>
      <rPr>
        <b/>
        <sz val="9"/>
        <rFont val="Arial"/>
        <family val="2"/>
      </rPr>
      <t xml:space="preserve">
ESTADO CERRADO. - 839
</t>
    </r>
  </si>
  <si>
    <t xml:space="preserve">PÉRDIDAS 100% EN CULTIVOS DE YUCA, ÑAME, MAÍZ, </t>
  </si>
  <si>
    <r>
      <t xml:space="preserve">CDGRD BOLÍVAR INFORMA: MUNICIPIO: CLEMENCIA - CABECERA MUNICIPAL EVENTO: VENDAVAL - 15/10/2023 AFECTACIÓN: 100 VIVIENDAS POR PERDIDA DE TECHOS Y ENSERES, 100 FAMILIAS, 380 PERSONAS ACCIONES: ATENDIDO POR CMGRD, EN APOYO DEL CDGRD Y ENTIDADES DEL SNGRD ESTADO: </t>
    </r>
    <r>
      <rPr>
        <b/>
        <sz val="9"/>
        <rFont val="Arial"/>
        <family val="2"/>
      </rPr>
      <t xml:space="preserve">CERRADO - 762
</t>
    </r>
    <r>
      <rPr>
        <sz val="9"/>
        <rFont val="Arial"/>
        <family val="2"/>
      </rPr>
      <t xml:space="preserve">ACTUALIZACIÓN CDGRD BOLÍVAR INFORMA
MUNICIPIO CLEMENCIA, CABECERA MUNICIPAL
EVENTO VENDAVAL - 15-10-2023
AFECTACIÓN 200 VIVIENDAS CON PÉRDIDA DE TECHOS, MUEBLES Y ENSERES, 200 FAMILIAS, 800 PERSONAS AFECTADAS, SIN LESIONADOS, PÉRDIDA DE CULTIVOS
ACCIONES ATENDIDO POR CMGRD, CDGRD- MATERIALES DE REHABILITACIÓN </t>
    </r>
    <r>
      <rPr>
        <b/>
        <sz val="9"/>
        <rFont val="Arial"/>
        <family val="2"/>
      </rPr>
      <t xml:space="preserve">
ESTADO CERRADO - 839
</t>
    </r>
  </si>
  <si>
    <t>PÉRDIDA DE CULTIVOS</t>
  </si>
  <si>
    <r>
      <t>CDGRD BOLÍVAR INFORMA MUNICIPIO: SAN BENITO DE ABAD - VEREDA PLAZA RABÓN, CIÉNAGA NUEVA, GUAYABAL, EL LIMÓN, JEGUA, LOMAS DE SAN JUAN EVENTO: INUNDACIÓN - 06/11/2023 AFECTACIÓN: 100 VIVIENDAS CON PÉRDIDA DE ENSERES, 100 FAMILIAS, 350 PERSONAS ACCIONES: ATENDIDO POR CMGRD, SOLICITA VÍA WHATSAPP AHE AL CDGRD</t>
    </r>
    <r>
      <rPr>
        <b/>
        <sz val="9"/>
        <rFont val="Arial"/>
        <family val="2"/>
      </rPr>
      <t xml:space="preserve"> ESTADO: CERRADO - 820
</t>
    </r>
    <r>
      <rPr>
        <sz val="9"/>
        <rFont val="Arial"/>
        <family val="2"/>
      </rPr>
      <t>ACTUALIZACIÓN CMGRD INFORMA: DEPARTAMENTO: SUCRE. MUNICIPIO: SAN BENITO ABAD - VEREDAS: PLAZA RABÓN, CIÉNAGA NUEVA, GUAYABAL, EL LIMÓN, JEGUA, LOMAS DE SAN JUAN.  EVENTO:  INUNDACIÓN 6/11/2023. AFECTACIÓN:  600 FAMILIAS, 2100 PERSONAS, 600 VIVIENDAS. ACCIONES: EVENTO ATENDIDO POR CMGRD</t>
    </r>
    <r>
      <rPr>
        <b/>
        <sz val="9"/>
        <rFont val="Arial"/>
        <family val="2"/>
      </rPr>
      <t>. ESTADO:  CERRADO - 840</t>
    </r>
  </si>
  <si>
    <r>
      <t xml:space="preserve">CDGRD NARIÑO INFORMA:
MUNICIPIO:  PASTO - CORREGIMIENTO CHAPAL 
EVENTO: INCENDIO DE COBERTURA VEGETAL 8/01/2023
AFECTACIÓN:  30 HECTÁREAS DE COBERTURA VEGETAL 
ACCIONES: EVENTO ATENDIDO POR CMGRD Y BOMBEROS
ESTADO: </t>
    </r>
    <r>
      <rPr>
        <b/>
        <sz val="9"/>
        <rFont val="Arial"/>
        <family val="2"/>
      </rPr>
      <t xml:space="preserve"> LIQUIDADO - 840</t>
    </r>
  </si>
  <si>
    <r>
      <t xml:space="preserve">CDGRD NARIÑO INFORMA:
MUNICIPIO:  PASTO - SECTOR EL ENCANO 
EVENTO: INCENDIO DE COBERTURA VEGETAL 27/01/2023
AFECTACIÓN:  1 HECTÁREAS DE COBERTURA VEGETAL 
ACCIONES: EVENTO ATENDIDO POR CMGRD Y BOMBEROS
ESTADO: </t>
    </r>
    <r>
      <rPr>
        <b/>
        <sz val="9"/>
        <rFont val="Arial"/>
        <family val="2"/>
      </rPr>
      <t xml:space="preserve"> LIQUIDADO - 840</t>
    </r>
    <r>
      <rPr>
        <sz val="9"/>
        <rFont val="Arial"/>
        <family val="2"/>
      </rPr>
      <t xml:space="preserve">
</t>
    </r>
  </si>
  <si>
    <r>
      <t xml:space="preserve">CDGRD NARIÑO INFORMA:
MUNICIPIO:  PASTO - BARRIO POPULAR 
EVENTO: INCENDIO DE COBERTURA VEGETAL 27/01/2023
AFECTACIÓN:  3 HECTÁREAS DE COBERTURA VEGETAL 
ACCIONES: EVENTO ATENDIDO POR CMGRD Y BOMBEROS
ESTADO: </t>
    </r>
    <r>
      <rPr>
        <b/>
        <sz val="9"/>
        <rFont val="Arial"/>
        <family val="2"/>
      </rPr>
      <t xml:space="preserve"> LIQUIDADO - 840</t>
    </r>
    <r>
      <rPr>
        <sz val="9"/>
        <rFont val="Arial"/>
        <family val="2"/>
      </rPr>
      <t xml:space="preserve">
</t>
    </r>
  </si>
  <si>
    <r>
      <t xml:space="preserve">CDGRD NARIÑO INFORMA:
MUNICIPIO:  PASTO - BARRIO POPULAR 
EVENTO: INCENDIO DE COBERTURA VEGETAL 27/02/2023
AFECTACIÓN:  3 HECTÁREAS DE COBERTURA VEGETAL 
ACCIONES: EVENTO ATENDIDO POR CMGRD Y BOMBEROS
ESTADO: </t>
    </r>
    <r>
      <rPr>
        <b/>
        <sz val="9"/>
        <rFont val="Arial"/>
        <family val="2"/>
      </rPr>
      <t xml:space="preserve"> LIQUIDADO - 840</t>
    </r>
    <r>
      <rPr>
        <sz val="9"/>
        <rFont val="Arial"/>
        <family val="2"/>
      </rPr>
      <t xml:space="preserve">
</t>
    </r>
  </si>
  <si>
    <r>
      <t xml:space="preserve">CDGRD NARIÑO INFORMA:
MUNICIPIO:  PASTO - SECTOR OBONUCO
EVENTO: INCENDIO DE COBERTURA VEGETAL 13/02/2023
AFECTACIÓN:  20 HECTÁREAS DE COBERTURA VEGETAL 
ACCIONES: EVENTO ATENDIDO POR CMGRD Y BOMBEROS
ESTADO:  </t>
    </r>
    <r>
      <rPr>
        <b/>
        <sz val="9"/>
        <rFont val="Arial"/>
        <family val="2"/>
      </rPr>
      <t>LIQUIDADO - 840</t>
    </r>
    <r>
      <rPr>
        <sz val="9"/>
        <rFont val="Arial"/>
        <family val="2"/>
      </rPr>
      <t xml:space="preserve">
</t>
    </r>
  </si>
  <si>
    <r>
      <t xml:space="preserve">CDGRD NARIÑO INFORMA:
MUNICIPIO:  PASTO - SECTOR CHAPALITO
EVENTO: INCENDIO DE COBERTURA VEGETAL 19/02/2023
AFECTACIÓN:  50 HECTÁREAS DE COBERTURA VEGETAL 
ACCIONES: EVENTO ATENDIDO POR CMGRD Y BOMBEROS
ESTADO:  </t>
    </r>
    <r>
      <rPr>
        <b/>
        <sz val="9"/>
        <rFont val="Arial"/>
        <family val="2"/>
      </rPr>
      <t>LIQUIDADO - 840</t>
    </r>
    <r>
      <rPr>
        <sz val="9"/>
        <rFont val="Arial"/>
        <family val="2"/>
      </rPr>
      <t xml:space="preserve">
</t>
    </r>
  </si>
  <si>
    <r>
      <t xml:space="preserve">CDGRD NARIÑO INFORMA:
MUNICIPIO:  PASTO - SECTOR CHAPALITO
EVENTO: INCENDIO DE COBERTURA VEGETAL 25/02/2023
AFECTACIÓN:  500 HECTÁREAS DE COBERTURA VEGETAL 
ACCIONES: EVENTO ATENDIDO POR CMGRD Y BOMBEROS
ESTADO:  </t>
    </r>
    <r>
      <rPr>
        <b/>
        <sz val="9"/>
        <rFont val="Arial"/>
        <family val="2"/>
      </rPr>
      <t>LIQUIDADO - 840</t>
    </r>
    <r>
      <rPr>
        <sz val="9"/>
        <rFont val="Arial"/>
        <family val="2"/>
      </rPr>
      <t xml:space="preserve">
</t>
    </r>
  </si>
  <si>
    <r>
      <t xml:space="preserve">CDGRD NARIÑO INFORMA:
MUNICIPIO:  PASTO - SECTOR VILLA RECREO
EVENTO: INCENDIO DE COBERTURA VEGETAL 27/02/2023
AFECTACIÓN:  50 HECTÁREAS DE COBERTURA VEGETAL 
ACCIONES: EVENTO ATENDIDO POR CMGRD Y BOMBEROS
ESTADO: </t>
    </r>
    <r>
      <rPr>
        <b/>
        <sz val="9"/>
        <rFont val="Arial"/>
        <family val="2"/>
      </rPr>
      <t xml:space="preserve"> LIQUIDADO - 840</t>
    </r>
    <r>
      <rPr>
        <sz val="9"/>
        <rFont val="Arial"/>
        <family val="2"/>
      </rPr>
      <t xml:space="preserve">
</t>
    </r>
  </si>
  <si>
    <r>
      <t xml:space="preserve">CDGRD NARIÑO INFORMA:
MUNICIPIO:  PASTO - SECTOR VILLA RECREO
EVENTO: INCENDIO DE COBERTURA VEGETAL 27/02/2023
AFECTACIÓN:  50 HECTÁREAS DE COBERTURA VEGETAL 
ACCIONES: EVENTO ATENDIDO POR CMGRD Y BOMBEROS
ESTADO:  </t>
    </r>
    <r>
      <rPr>
        <b/>
        <sz val="9"/>
        <rFont val="Arial"/>
        <family val="2"/>
      </rPr>
      <t>LIQUIDADO - 840</t>
    </r>
    <r>
      <rPr>
        <sz val="9"/>
        <rFont val="Arial"/>
        <family val="2"/>
      </rPr>
      <t xml:space="preserve">
</t>
    </r>
  </si>
  <si>
    <r>
      <t xml:space="preserve">CDGRD NARIÑO INFORMA:
MUNICIPIO:  PASTO - BARRIO CANTARANA
EVENTO: INCENDIO DE COBERTURA VEGETAL 3/03/2023
AFECTACIÓN:  50 HECTÁREAS DE COBERTURA VEGETAL 
ACCIONES: EVENTO ATENDIDO POR CMGRD Y BOMBEROS
ESTADO:  </t>
    </r>
    <r>
      <rPr>
        <b/>
        <sz val="9"/>
        <rFont val="Arial"/>
        <family val="2"/>
      </rPr>
      <t>LIQUIDADO - 840</t>
    </r>
    <r>
      <rPr>
        <sz val="9"/>
        <rFont val="Arial"/>
        <family val="2"/>
      </rPr>
      <t xml:space="preserve">
</t>
    </r>
  </si>
  <si>
    <r>
      <t xml:space="preserve">CDGRD NARIÑO INFORMA:
MUNICIPIO:  PASTO - LOMA DEL PEDAGÓGICO
EVENTO: INCENDIO DE COBERTURA VEGETAL 28/03/2023
AFECTACIÓN:  30 HECTÁREAS DE COBERTURA VEGETAL 
ACCIONES: EVENTO ATENDIDO POR CMGRD Y BOMBEROS
ESTADO:  </t>
    </r>
    <r>
      <rPr>
        <b/>
        <sz val="9"/>
        <rFont val="Arial"/>
        <family val="2"/>
      </rPr>
      <t>LIQUIDADO - 840</t>
    </r>
    <r>
      <rPr>
        <sz val="9"/>
        <rFont val="Arial"/>
        <family val="2"/>
      </rPr>
      <t xml:space="preserve">
</t>
    </r>
  </si>
  <si>
    <r>
      <t>CDGRD NARIÑO INFORMA:
MUNICIPIO:  PASTO - JUANOY ALTO
EVENTO: INCENDIO DE COBERTURA VEGETAL  7/06/2023
AFECTACIÓN:  184 HECTÁREAS DE COBERTURA VEGETAL 
ACCIONES: EVENTO ATENDIDO POR CMGRD Y BOMBEROS
ESTADO:</t>
    </r>
    <r>
      <rPr>
        <b/>
        <sz val="9"/>
        <rFont val="Arial"/>
        <family val="2"/>
      </rPr>
      <t xml:space="preserve">  LIQUIDADO - 840</t>
    </r>
    <r>
      <rPr>
        <sz val="9"/>
        <rFont val="Arial"/>
        <family val="2"/>
      </rPr>
      <t xml:space="preserve">
</t>
    </r>
  </si>
  <si>
    <r>
      <t xml:space="preserve">CDGRD  NARIÑO INFORMA:
MUNICIPIO:  BUESACO - SECTOR CORTIJO
EVENTO:  INCENDIO DE COBERTURA VEGETAL 12/06/2023
AFECTACIÓN:  2 HECTÁREAS DE COBERTURA VEGETAL 
ACCIONES:  EVENTO ATENDIDO POR CMGRD Y BOMBEROS
ESTADO:  </t>
    </r>
    <r>
      <rPr>
        <b/>
        <sz val="9"/>
        <rFont val="Arial"/>
        <family val="2"/>
      </rPr>
      <t>LIQUIDADO - 840</t>
    </r>
    <r>
      <rPr>
        <sz val="9"/>
        <rFont val="Arial"/>
        <family val="2"/>
      </rPr>
      <t xml:space="preserve">
</t>
    </r>
  </si>
  <si>
    <r>
      <t xml:space="preserve">CDGRD NARIÑO INFORMA:
MUNICIPIO: LA CRUZ - EL MOLINO
EVENTO:  INCENDIO DE COBERTURA VEGETAL 18/06/2023
AFECTACIÓN:  4 HECTÁREAS DE COBERTURA VEGETAL 
ACCIONES:  EVENTO ATENDIDO POR CMGRD Y BOMBEROS
ESTADO:  </t>
    </r>
    <r>
      <rPr>
        <b/>
        <sz val="9"/>
        <rFont val="Arial"/>
        <family val="2"/>
      </rPr>
      <t>LIQUIDADO - 840</t>
    </r>
    <r>
      <rPr>
        <sz val="9"/>
        <rFont val="Arial"/>
        <family val="2"/>
      </rPr>
      <t xml:space="preserve">
</t>
    </r>
  </si>
  <si>
    <r>
      <t xml:space="preserve">CDGRD NARIÑO INFORMA:
MUNICIPIO:  PASTO - QUITO LÓPEZ
EVENTO: INCENDIO DE COBERTURA VEGETAL  31/07/2023
AFECTACIÓN:  1 HECTÁREAS DE COBERTURA VEGETAL 
ACCIONES: EVENTO ATENDIDO POR CMGRD Y BOMBEROS
ESTADO: </t>
    </r>
    <r>
      <rPr>
        <b/>
        <sz val="9"/>
        <rFont val="Arial"/>
        <family val="2"/>
      </rPr>
      <t xml:space="preserve"> LIQUIDADO - 840</t>
    </r>
    <r>
      <rPr>
        <sz val="9"/>
        <rFont val="Arial"/>
        <family val="2"/>
      </rPr>
      <t xml:space="preserve">
</t>
    </r>
  </si>
  <si>
    <r>
      <t xml:space="preserve">CDGRD NARIÑO INFORMA:
MUNICIPIO:  PASTO - MAPACHICO
EVENTO: INCENDIO DE COBERTURA VEGETAL  31/07/2023
AFECTACIÓN:  1 HECTÁREAS DE COBERTURA VEGETAL 
ACCIONES: EVENTO ATENDIDO POR CMGRD Y BOMBEROS
ESTADO: </t>
    </r>
    <r>
      <rPr>
        <b/>
        <sz val="9"/>
        <rFont val="Arial"/>
        <family val="2"/>
      </rPr>
      <t xml:space="preserve"> LIQUIDADO - 840</t>
    </r>
    <r>
      <rPr>
        <sz val="9"/>
        <rFont val="Arial"/>
        <family val="2"/>
      </rPr>
      <t xml:space="preserve">
</t>
    </r>
  </si>
  <si>
    <r>
      <t xml:space="preserve">CMGRD CARTAGENA - BOLÍVAR, INFORMA: SECTOR: BOQUILLAS SECTOR PLAYA AZUL EVENTO: TORMENTA ELÉCTRICA - 14/11/2023 AFECTACIÓN: 1 PERSONAS FALLECIDA PRODUCTO DE LA CAÍDA DE UN RAYO ACCIONES: ATENDIDO POR BOMBEROS, DCC, GUARDACOSTAS Y POLICÍA NACIONAL ESTADO: </t>
    </r>
    <r>
      <rPr>
        <b/>
        <sz val="9"/>
        <rFont val="Arial"/>
        <family val="2"/>
      </rPr>
      <t>CERRADO - 841</t>
    </r>
  </si>
  <si>
    <r>
      <t xml:space="preserve">CDGRD ANTIOQUIA INFORMA: MUNICIPIO: FRONTINO - VEREDA CUSUTÍ EVENTO: MOVIMIENTO EN MASA - 15/11/2023 AFECTACIÓN: 2 VIVIENDAS CON DAÑOS ESTRUCTURALES Y PÉRDIDA DE ENSERES, 2 FAMILIAS, 8 PERSONAS ACCIONES: ATENDIDO POR CMGRD Y BOMBEROS ESTADO: </t>
    </r>
    <r>
      <rPr>
        <b/>
        <sz val="9"/>
        <rFont val="Arial"/>
        <family val="2"/>
      </rPr>
      <t>CERRADO - 841</t>
    </r>
  </si>
  <si>
    <r>
      <t xml:space="preserve">CDGRD ANTIOQUIA INFORMA: MUNICIPIO: VIGÍA DEL FUERTE - CORREGIMIENTO PLAYA MURRÍ EVENTO: INUNDACIÓN - 15/11/2023 AFECTACIÓN: 20 VIVIENDAS CON PÉRDIDA DE MUEBLES Y ENSERES, 20 FAMILIAS, 80 PERSONAS ACCIONES: ATENDIDO POR CMGRD EN APOYO DEL DAGRAN ESTADO: </t>
    </r>
    <r>
      <rPr>
        <b/>
        <sz val="9"/>
        <rFont val="Arial"/>
        <family val="2"/>
      </rPr>
      <t>CERRADO</t>
    </r>
  </si>
  <si>
    <t xml:space="preserve">CDGRD QUINDÍO INFORMA:
MUNICIPIO:  GÉNOVA -  VEREDA SAN JUAN ALTO
EVENTO:  MOVIMIENTO EN MASA 14/11/2023
AFECTACIÓN:  1 PERSONA FALLECIDA.  GENERADO POR UN TALUD QUE LE CAE ENCIMA 
ACCIONES: ATENDIDO POR CMGRD, POLICÍA Y COMUNIDAD
ESTADO:  CERRADO - 842
</t>
  </si>
  <si>
    <t xml:space="preserve">CDGRD QUINDÍO  INFORMA:
MUNICIPIO:  ARMENIA  - BARRIO LA MIRANDA
EVENTO: MOVIMIENTO EN MASA 14/11/2023
AFECTACIÓN: 2 VIVIENDAS DESTRUIDAS, 6 VIVIENDAS EN RIESGO CON RECOMENDACIÓN DE EVACUACIÓN.  8  FAMILIAS. SIN LESIONADOS. GENERADO POR FUERTES LLUVIAS 
ACCIONES:  ATENDIDO POR BOMBEROS, CMGRD Y POLICÍA
ESTADO:  CERRADO - 842
</t>
  </si>
  <si>
    <t xml:space="preserve">CDGRD NARIÑO INFORMA:
MUNICIPIO: TANGUA – PÁRAMO DEL TAUSO 
EVENTO:  INCENDIO DE COBERTURA VEGETAL 23/06/2023
AFECTACIÓN:  30 HECTÁREAS DE VEGETACIÓN NATIVA
ACCIONES:  ATENDIDO POR  CMGRD Y BOMBEROS
ESTADO:  LIQUIDADO - 842
</t>
  </si>
  <si>
    <t xml:space="preserve">CDGRD NARIÑO INFORMA:
MUNICIPIO:  ARBOLEDA - VEREDA ARRAYANES 
EVENTO:  INCENDIO DE COBERTURA VEGETAL 25/06/2023
AFECTACIÓN: 3 HECTÁREAS DE VEGETACIÓN NATIVA
ACCIONES:  ATENDIDO POR  CMGRD Y BOMBEROS
ESTADO:  LIQUIDADO - 842
</t>
  </si>
  <si>
    <t xml:space="preserve">CDGRD NARIÑO INFORMA:
MUNICIPIO: SAMANIEGO - SECTOR EL ESCRITO
EVENTO:  INCENDIO DE COBERTURA VEGETAL 28/06/2023
AFECTACIÓN: 2 HECTÁREAS DE VEGETACIÓN NATIVA
ACCIONES:  ATENDIDO POR  CMGRD Y BOMBEROS
ESTADO:  LIQUIDADO - 842
</t>
  </si>
  <si>
    <t xml:space="preserve">CDGRD NARIÑO INFORMA:
MUNICIPIO: SAPUYES - SECTOR CUALANQUIZAN
EVENTO:  INCENDIO DE COBERTURA VEGETAL 01/07/2023
AFECTACIÓN: 1 HECTÁREA DE VEGETACIÓN NATIVA
ACCIONES:  ATENDIDO POR  CMGRD Y BOMBEROS
ESTADO:  LIQUIDADO - 842
</t>
  </si>
  <si>
    <t xml:space="preserve">CDGRD NARIÑO INFORMA:
MUNICIPIO: POTOSÍ - SECTOR LOMA DE MORAS
EVENTO:  INCENDIO DE COBERTURA VEGETAL 02/07/2023
AFECTACIÓN: 1 HECTÁREA DE VEGETACIÓN NATIVA
ACCIONES:  ATENDIDO POR  CMGRD Y BOMBEROS
ESTADO:  LIQUIDADO - 842
</t>
  </si>
  <si>
    <t xml:space="preserve">CDGRD NARIÑO INFORMA
MUNICIPIO LA CRUZ, VEREDAS: TAJUMBINA, EL SALADO
EVENTO INCENDIO DE COBERTURA VEGETAL 13-10-2023
AFECTACIÓN 2 HECTÁREAS 
ACCIONES APOYARON CMGRD Y BOMBEROS
ESTADO LIQUIDADO. - 843
</t>
  </si>
  <si>
    <t xml:space="preserve">CDGRD NARIÑO INFORMA
MUNICIPIO POTOSÍ, VEREDAS: MUESES, YAMUESQUER
EVENTO INCENDIO DE COBERTURA VEGETAL 13-10-2023
AFECTACIÓN 1,5 HECTÁREAS 
ACCIONES APOYARON CMGRD Y BOMBEROS
ESTADO LIQUIDADO. - 843
</t>
  </si>
  <si>
    <t xml:space="preserve">
CDGRD NARIÑO INFORMA
MUNICIPIO ARBOLEDA, VEREDA: SAN PEDRO BAJO
EVENTO INCENDIO DE COBERTURA VEGETAL 12-10-2023
AFECTACIÓN 1,5 HECTÁREAS 
ACCIONES APOYARON CMGRD Y BOMBEROS
ESTADO LIQUIDADO. - 843
</t>
  </si>
  <si>
    <t xml:space="preserve">CDGRD NARIÑO INFORMA
MUNICIPIO IPIALES, SECTOR: ALTAMIRA
EVENTO INCENDIO DE COBERTURA VEGETAL 12-10-2023
AFECTACIÓN 15 HECTÁREAS 
ACCIONES APOYARON CMGRD Y BOMBEROS
ESTADO LIQUIDADO. - 843
</t>
  </si>
  <si>
    <t xml:space="preserve">
CDGRD NARIÑO INFORMA
MUNICIPIO EL ROSARIO, SECTOR: LA PAILA- CASCO URBANO
EVENTO INCENDIO DE COBERTURA VEGETAL 12-10-2023
AFECTACIÓN 4 HECTÁREAS 
ACCIONES APOYARON CMGRD Y BOMBEROS
ESTADO LIQUIDADO. - 843
</t>
  </si>
  <si>
    <t xml:space="preserve">CDGRD NARIÑO INFORMA
MUNICIPIO EL ROSARIO, BARRIO: LA CRUZ
EVENTO INCENDIO DE COBERTURA VEGETAL 10-10-2023
AFECTACIÓN 5 HECTÁREAS 
ACCIONES APOYARON CMGRD Y BOMBEROS
ESTADO LIQUIDADO. - 843
</t>
  </si>
  <si>
    <t xml:space="preserve">
CDGRD NARIÑO INFORMA
MUNICIPIO PASTO, SECTOR: ALTOS DE CHAPALITO
EVENTO INCENDIO DE COBERTURA VEGETAL 07-10-2023
AFECTACIÓN 2 HECTÁREAS 
ACCIONES APOYARON CMGRD Y BOMBEROS
ESTADO LIQUIDADO. - 843
</t>
  </si>
  <si>
    <t xml:space="preserve">CDGRD NARIÑO INFORMA
MUNICIPIO SAPUYES, VEREDA: EL ROSAL
EVENTO INCENDIO DE COBERTURA VEGETAL 04-10-2023
AFECTACIÓN 1 HECTÁREA 
ACCIONES APOYARON CMGRD Y BOMBEROS
ESTADO LIQUIDADO. - 843
</t>
  </si>
  <si>
    <t xml:space="preserve">
CDGRD NARIÑO INFORMA
MUNICIPIO PASTO, VEREDA: MAPACHICO
EVENTO INCENDIO DE COBERTURA VEGETAL 04-10-2023
AFECTACIÓN 1 HECTÁREA 
ACCIONES APOYARON CMGRD Y BOMBEROS
ESTADO LIQUIDADO. - 843
</t>
  </si>
  <si>
    <t xml:space="preserve">CDGRD NARIÑO INFORMA
MUNICIPIO COLÓN, VEREDA: EL PÚLPITO
EVENTO INCENDIO DE COBERTURA VEGETAL 03-10-2023
AFECTACIÓN 3 HECTÁREAS 
ACCIONES APOYARON CMGRD Y BOMBEROS
ESTADO LIQUIDADO. - 843
</t>
  </si>
  <si>
    <t xml:space="preserve">CDGRD NARIÑO INFORMA
MUNICIPIO PASTO, VEREDA: SAN CAYETANO
EVENTO INCENDIO DE COBERTURA VEGETAL 03-10-2023
AFECTACIÓN 1 HECTÁREA 
ACCIONES APOYARON CMGRD Y BOMBEROS
ESTADO LIQUIDADO. - 843
</t>
  </si>
  <si>
    <t xml:space="preserve">CDGRD NARIÑO INFORMA
MUNICIPIO SANDONÁ, VEREDA: LA JOYA
EVENTO INCENDIO DE COBERTURA VEGETAL 02-10-2023
AFECTACIÓN 1 HECTÁREA 
ACCIONES APOYARON CMGRD Y BOMBEROS
ESTADO LIQUIDADO. - 843
</t>
  </si>
  <si>
    <t xml:space="preserve">CDGRD NARIÑO INFORMA
MUNICIPIO PASTO, SECTOR: CHAPALITO
EVENTO INCENDIO DE COBERTURA VEGETAL 02-10-2023
AFECTACIÓN 2 HECTÁREAS 
ACCIONES APOYARON CMGRD Y BOMBEROS
ESTADO LIQUIDADO. - 843
</t>
  </si>
  <si>
    <t xml:space="preserve">
CDGRD NARIÑO INFORMA
MUNICIPIO PASTO, SECTOR: CHACHATOY ALTO
EVENTO INCENDIO DE COBERTURA VEGETAL 30-09-2023
AFECTACIÓN 1 HECTÁREA 
ACCIONES APOYARON CMGRD Y BOMBEROS
ESTADO LIQUIDADO. - 843
</t>
  </si>
  <si>
    <t xml:space="preserve">CDGRD NARIÑO INFORMA
MUNICIPIO PUERRES, SECTOR: LA HACIENDA
EVENTO INCENDIO DE COBERTURA VEGETAL 28-09-2023
AFECTACIÓN 1 HECTÁREA 
ACCIONES APOYARON CMGRD Y BOMBEROS
ESTADO LIQUIDADO. - 843
</t>
  </si>
  <si>
    <t xml:space="preserve">
CDGRD NARIÑO INFORMA
MUNICIPIO LOS ANDES, SECTORES: CHINGAL, AURORA ALTA
EVENTO INCENDIO DE COBERTURA VEGETAL 28-09-2023
AFECTACIÓN 3 HECTÁREAS 
ACCIONES APOYARON CMGRD Y BOMBEROS
ESTADO LIQUIDADO. - 843
</t>
  </si>
  <si>
    <t xml:space="preserve">CDGRD NARIÑO INFORMA
MUNICIPIO BUESACO, SECTOR: MENESES DE HURTADO
EVENTO INCENDIO DE COBERTURA VEGETAL 28-09-2023
AFECTACIÓN 3 HECTÁREAS 
ACCIONES APOYARON CMGRD Y BOMBEROS
ESTADO LIQUIDADO. - 843
</t>
  </si>
  <si>
    <r>
      <t xml:space="preserve">DCC INFORMA:  DEPARTAMENTO: BOYACÁ . MUNICIPIO: MONIQUIRÁ - BARRIOS COLINAS BAJO Y AURORA. EVENTO:  INUNDACIÓN - 14/11/2023. AFECTACIÓN: 70 FAMILIAS, 280 PERSONAS, 45 VIVIENDAS AFECTADAS. ACCIONES: EVENTO ATENDIDO POR CMGRD, DCC (4 UNIDADES), BOMBEROS, EJÉRCITO NACIONAL, POLICÍA NACIONAL. ESTADO:  </t>
    </r>
    <r>
      <rPr>
        <b/>
        <sz val="9"/>
        <rFont val="Arial"/>
        <family val="2"/>
      </rPr>
      <t>CERRADO - 844</t>
    </r>
  </si>
  <si>
    <r>
      <t xml:space="preserve">DELEGACIÓN DE BOMBEROS DE CUNDINAMARCA INFORMA: MUNICIPIO:  TENA - RESTAURANTE  LOS BERNALS. EVENTO:  INUNDACIÓN 14/11/2023. AFECTACIÓN: 1 FAMILIA, 4 PERSONAS 1 ESTABLECIMIENTO COMERCIAL. ACCIONES: POR FUERTES LLUVIAS COLAPSA EL SISTEMA DE ALCANTARILLADO  AFECTANDO EL  SÓTANO DE UN RESTAURANTE. EVENTO ATENDIDO POR CMGRD Y BOMBEROS DEL MUNICIPIO.  ESTADO: </t>
    </r>
    <r>
      <rPr>
        <b/>
        <sz val="9"/>
        <rFont val="Arial"/>
        <family val="2"/>
      </rPr>
      <t>CERRADO - 844</t>
    </r>
  </si>
  <si>
    <r>
      <t>DCC INFORMA: DEPARTAMENTO: CHOCÓ. MUNICIPIO:  QUIBDÓ - SAN FRANCISCO DE QUIBDÓ. EVENTO: CASO FORTUITO - 10/11/2023 . AFECTACIÓN: 1 PERSONA FALLECIDA. ACCIONES:   DCC ( 3 UNIDADES) REALIZAN LA RECUPERACIÓN DE UN CUERPO MASCULINO QUE HABÍA DESAPARECIDO EN EL RÍO ATRATO . ESTADO:</t>
    </r>
    <r>
      <rPr>
        <b/>
        <sz val="9"/>
        <rFont val="Arial"/>
        <family val="2"/>
      </rPr>
      <t xml:space="preserve"> CERRADO - 844</t>
    </r>
  </si>
  <si>
    <r>
      <t xml:space="preserve">CDGRD NARIÑO  INFORMA: MUNICIPIO:  TARINGA - SECTOR PAPAYAL
EVENTO:  INCENDIO DE COBERTURA VEGETAL 4/07/2023 . AFECTACIÓN: 1 HECTÁREA DE BOSQUE. ACCIONES: EVENTO ATENDIDO POR CMGRD Y COMUNIDAD. ESTADO: </t>
    </r>
    <r>
      <rPr>
        <b/>
        <sz val="9"/>
        <rFont val="Arial"/>
        <family val="2"/>
      </rPr>
      <t>LIQUIDADO - 844</t>
    </r>
    <r>
      <rPr>
        <sz val="9"/>
        <rFont val="Arial"/>
        <family val="2"/>
      </rPr>
      <t xml:space="preserve">
</t>
    </r>
  </si>
  <si>
    <r>
      <t xml:space="preserve">CDGRD NARIÑO  INFORMA: MUNICIPIO:  EL TAMBO - PUEBLO VIEJO
EVENTO:  INCENDIO DE COBERTURA VEGETAL 12/07/2023 . AFECTACIÓN: 1 HECTÁREA DE BOSQUE. ACCIONES: EVENTO ATENDIDO POR CMGRD Y COMUNIDAD. ESTADO: </t>
    </r>
    <r>
      <rPr>
        <b/>
        <sz val="9"/>
        <rFont val="Arial"/>
        <family val="2"/>
      </rPr>
      <t>LIQUIDADO - 844</t>
    </r>
  </si>
  <si>
    <r>
      <t xml:space="preserve">CDGRD NARIÑO  INFORMA: MUNICIPIO:  CUMBITARA – VEREDA EL 24
EVENTO:  INCENDIO DE COBERTURA VEGETAL 13/07/2023 . AFECTACIÓN: 1 HECTÁREA DE PASTO Y PÁRAMO . ACCIONES: EVENTO ATENDIDO POR CMGRD, BOMBEROS  Y COMUNIDAD. ESTADO: </t>
    </r>
    <r>
      <rPr>
        <b/>
        <sz val="9"/>
        <rFont val="Arial"/>
        <family val="2"/>
      </rPr>
      <t>LIQUIDADO - 844</t>
    </r>
    <r>
      <rPr>
        <sz val="9"/>
        <rFont val="Arial"/>
        <family val="2"/>
      </rPr>
      <t xml:space="preserve">
</t>
    </r>
  </si>
  <si>
    <r>
      <t xml:space="preserve">CDGRD NARIÑO  INFORMA: MUNICIPIO:  CUMBITARA – VEREDA EL CAUCHO
EVENTO:  INCENDIO DE COBERTURA VEGETAL 18/07/2023 . AFECTACIÓN: 2 HECTÁREA DE PASTO Y RASTROJO. ACCIONES: EVENTO ATENDIDO POR CMGRD, BOMBEROS  Y COMUNIDAD. ESTADO: </t>
    </r>
    <r>
      <rPr>
        <b/>
        <sz val="9"/>
        <rFont val="Arial"/>
        <family val="2"/>
      </rPr>
      <t>LIQUIDADO - 844</t>
    </r>
    <r>
      <rPr>
        <sz val="9"/>
        <rFont val="Arial"/>
        <family val="2"/>
      </rPr>
      <t xml:space="preserve">
</t>
    </r>
  </si>
  <si>
    <r>
      <t>CDGRD NARIÑO  INFORMA: MUNICIPIO:  TANGUA - PER. 59+600. EVENTO:  INCENDIO DE COBERTURA VEGETAL 12/10/2023 . AFECTACIÓN: 1 HECTÁREA DE BOSQUE SECO . ACCIONES: EVENTO ATENDIDO POR CMGRD, BOMBEROS  Y COMUNIDAD. ESTADO:</t>
    </r>
    <r>
      <rPr>
        <b/>
        <sz val="9"/>
        <rFont val="Arial"/>
        <family val="2"/>
      </rPr>
      <t xml:space="preserve"> LIQUIDADO - 844</t>
    </r>
  </si>
  <si>
    <r>
      <t xml:space="preserve">CDGRD NARIÑO  INFORMA: MUNICIPIO:  PASTO- SECTOR POPULAR. EVENTO:  INCENDIO DE COBERTURA VEGETAL 28/09/2023 . AFECTACIÓN: 1 HECTÁREA DE BOSQUE SECO . ACCIONES: EVENTO ATENDIDO POR CMGRD, BOMBEROS  Y COMUNIDAD. ESTADO: </t>
    </r>
    <r>
      <rPr>
        <b/>
        <sz val="9"/>
        <rFont val="Arial"/>
        <family val="2"/>
      </rPr>
      <t>LIQUIDADO - 844</t>
    </r>
  </si>
  <si>
    <r>
      <t xml:space="preserve">DCC INFORMA:  DEPARTAMENTO: QUINDÍO . MUNICIPIO:  ARMENIA - ASENTAMIENTO  SANTA MARÍA. EVENTO: COLAPSO ESTRUCTURAL 14/11/2023
AFECTACIÓN: 3 FAMILIAS, 12 PERSONAS, 3 VIVIENDAS AFECTADAS. ACCIONES:  CMGRD Y DCC (6 UNIDADES) ATENDIERON  EL EVENTO. LAS VIVIENDAS COLAPSARON POR EL MAL ESTADO DE SU ESTRUCTURA. NO SE PRESENTAN LESIONADOS. ESTADO:  </t>
    </r>
    <r>
      <rPr>
        <b/>
        <sz val="9"/>
        <rFont val="Arial"/>
        <family val="2"/>
      </rPr>
      <t>CERRADO - 844</t>
    </r>
    <r>
      <rPr>
        <sz val="9"/>
        <rFont val="Arial"/>
        <family val="2"/>
      </rPr>
      <t xml:space="preserve">
</t>
    </r>
  </si>
  <si>
    <r>
      <t xml:space="preserve">ENLACE D.C.C. INFORMA, DEPARTAMENTO ANTIOQUIA
MUNICIPIO LA ESTRELLA, EMPRESA PREFLEX
EVENTO DERRAME- 15-11-2023
AFECTACIÓN SE PRESENTA DERRAME DE PRODUCTO QUÍMICO LÁTEX BAJO AMONIACO, DEJANDO: 2 PERSONAS AFECTADAS, TRASLADADAS AL HOSPITAL LOCAL 
ACCIONES APOYAN CMGRD, D.C.C. BOMBEROS
</t>
    </r>
    <r>
      <rPr>
        <b/>
        <sz val="9"/>
        <rFont val="Arial"/>
        <family val="2"/>
      </rPr>
      <t>ESTADO ABIERTO. - 843</t>
    </r>
    <r>
      <rPr>
        <sz val="9"/>
        <rFont val="Arial"/>
        <family val="2"/>
      </rPr>
      <t xml:space="preserve">
ACTUALIZACIÓN DNBC  INFORMA: FECHA DE ACTUALIZACIÓN:  16/11/2023 10:00
DEPARTAMENTO: ANTIOQUIA. MUNICIPIO:  LA ESTRELLA - EMPRESA PREFLEX
EVENTO: DERRAME 15/11/2023. AFECTACIÓN:  2 PERSONAS LESIONADAS
ACCIONES:  BOMBEROS REALIZA LA CONTENCIÓN DEL PRODUCTO (LÁTEX DE CAUCHO O HULE NATURAL BAJO AMONIACO) EN CONJUNTO CON LOS BRIGADISTAS DE LA EMPRESA, 2 PERSONAS LESIONADAS VALORADAS Y TRASLADAS AL CENTRO MÉDICO. </t>
    </r>
    <r>
      <rPr>
        <b/>
        <sz val="9"/>
        <rFont val="Arial"/>
        <family val="2"/>
      </rPr>
      <t>ESTADO: CERRADO
 - 844</t>
    </r>
    <r>
      <rPr>
        <sz val="9"/>
        <rFont val="Arial"/>
        <family val="2"/>
      </rPr>
      <t xml:space="preserve">
</t>
    </r>
  </si>
  <si>
    <r>
      <t xml:space="preserve">ENLACE TERRITORIAL CÓRDOBA INFORMA 
MUNICIPIO:  BUENAVISTA - CÓRDOBA
EVENTO:  INUNDACIÓN 06/11/2023
AFECTACIÓN: EN EVALUACIÓN, REPORTAN PÉRDIDAS DE CULTIVOS, ENSERES DEL HOGAR, PÉRDIDA DE ANIMALES, DAÑOS EN VIVIENDAS.
ACCIONES: SE REALIZA VISITA, ACOMPAÑAMIENTO Y REALIZACIÓN DE CENSO A COMUNIDADES AFECTADAS
</t>
    </r>
    <r>
      <rPr>
        <b/>
        <sz val="9"/>
        <rFont val="Arial"/>
        <family val="2"/>
      </rPr>
      <t>ESTADO: ABIERTO - 825</t>
    </r>
    <r>
      <rPr>
        <sz val="9"/>
        <rFont val="Arial"/>
        <family val="2"/>
      </rPr>
      <t xml:space="preserve">
ACTUALIZACIÓN CMGRD INFORMA: FECHA DE ACTUALIZACIÓN: 16/11/2023 10:07
DEPARTAMENTO: CÓRDOBA . MUNICIPIO:  BUENAVISTA - VEREDAS: COYONGO, SANTA CLARA, ZAMBOS, MANZANARES Y CORREGIMIENTOS: TIERRA SANTA, PUERTO CÓRDOBA,  EVENTO: INUNDACIÓN 6/11/2023. AFECTACIÓN: 640 FAMILIAS, 2560 PERSONAS, 640 VIVIENDAS Y CULTIVOS DE PANCOGER. ACCIONES: EVENTO ATENDIDO POR CMGRD.</t>
    </r>
    <r>
      <rPr>
        <b/>
        <sz val="9"/>
        <rFont val="Arial"/>
        <family val="2"/>
      </rPr>
      <t xml:space="preserve"> ESTADO:  CERRADO - 844</t>
    </r>
    <r>
      <rPr>
        <sz val="9"/>
        <rFont val="Arial"/>
        <family val="2"/>
      </rPr>
      <t xml:space="preserve">
</t>
    </r>
  </si>
  <si>
    <t>CULTIVOS DE PANCOGER</t>
  </si>
  <si>
    <r>
      <t xml:space="preserve">CDGRD ANTIOQUIA INFORMA MUNICIPIO: REMEDIOS - ZONA RURAL EVENTO: ACCIDENTE MINERO EN MINA DENOMINADA TRINIDAD - 10/11/2023 AFECTACIÓN: 1 PERSONAS FALLECIDA DENTRO DE MINA POR INUNDACIÓN DE LA MISMA ACCIONES: ATIENDE CMGRD, BOMBEROS Y EMPRESA FUTUREGOLD A CARGO DE LA OPERACIÓN DE LA RECUPERACIÓN DEL CUERPO ESTADO: </t>
    </r>
    <r>
      <rPr>
        <b/>
        <sz val="9"/>
        <rFont val="Arial"/>
        <family val="2"/>
      </rPr>
      <t xml:space="preserve">ABIERTO - 831
</t>
    </r>
    <r>
      <rPr>
        <sz val="9"/>
        <rFont val="Arial"/>
        <family val="2"/>
      </rPr>
      <t>ACTUALIZACIÓN CDGRD ANTIOQUIA INFORMA:  FECHA DE ACTUALIZACIÓN: 16/11/2023 10:53 HORAS. MUNICIPIO:  REMEDIOS - ZONA RURAL MINA LA CUENCA. EVENTO:  ACCIDENTE MINERO 10/11/2023 . AFECTACIÓN:  1 PERSONA FALLECIDA
ACCIONES:  BOMBEROS  REALIZÓ  LA EXTRACCIÓN DE AGUA CON MOTOBOMBAS,  GRUPO DE SALVAMENTO  MINERO RECUPERÓ EL CUERPO DEL TRABAJADOR ATRAPADO Y ES ENTREGADO A LAS  AUTORIDADES COMPETENTES. EVENTO ATENDIDO POR CMGRD, RESCATE MINERO Y BOMBEROS DEL MUNICIPI</t>
    </r>
    <r>
      <rPr>
        <b/>
        <sz val="9"/>
        <rFont val="Arial"/>
        <family val="2"/>
      </rPr>
      <t xml:space="preserve">O. ESTADO: CERRADO - 844
</t>
    </r>
  </si>
  <si>
    <r>
      <t xml:space="preserve">CRUE RISARALDA Y CDGRD INFORMAN: MUNICIPIO: LA CEILIA, SECTOR CUNAQUITO, EVENTO: VENDAVAL 16/11/2023, AFECTACIÓN: 14 VIVIENDAS AVERIADAS (4 VIVIENDAS CON DESTECHAMIENTO TOTAL 10 VIVIENDAS CON DESTECHAMIENTO PARCIAL), 74 PERSONAS (30 ADULTOS APROXIMADAMENTE 54 MENORES DE EDAD), 14 FAMILIAS, ACCIONES: ATENDIDO POR EL CMGRD Y CBV DEL MUNICIPIO. LAS FAMILIAS ESTÁN TAPANDO CON PLÁSTICOS POR EL MOMENTO, ESTADO: </t>
    </r>
    <r>
      <rPr>
        <b/>
        <sz val="9"/>
        <rFont val="Arial"/>
        <family val="2"/>
      </rPr>
      <t>CERRADO  - 845</t>
    </r>
  </si>
  <si>
    <r>
      <t xml:space="preserve">CDGRD NARIÑO, INFORMA: MUNICIPIO: LEIVA, CASCO URBANO DEL MUNICIPIO, EVENTO: INCENDIO DE COBERTURA VEGETAL 07/02/2023, AFECTACIÓN: 1 HECTÁREA DE VEGETACIÓN NATIVA, ACCIONES: ATENDIDO POR EL CMGRD Y CBV DEL MUNICIPIO, ESTADO: </t>
    </r>
    <r>
      <rPr>
        <b/>
        <sz val="9"/>
        <rFont val="Arial"/>
        <family val="2"/>
      </rPr>
      <t>LIQUIDADO - 845</t>
    </r>
  </si>
  <si>
    <r>
      <t xml:space="preserve">CDGRD NARIÑO, INFORMA: MUNICIPIO: TÚQUERRES, SECTOR LAS MINAS, EVENTO: INCENDIO DE COBERTURA VEGETAL 18/07/2023, AFECTACIÓN: 3 HECTÁREAS DE VEGETACIÓN NATIVA, ACCIONES: ATENDIDO POR EL CMGRD Y CBV DEL MUNICIPIO, ESTADO: </t>
    </r>
    <r>
      <rPr>
        <b/>
        <sz val="9"/>
        <rFont val="Arial"/>
        <family val="2"/>
      </rPr>
      <t>LIQUIDADO - 845</t>
    </r>
  </si>
  <si>
    <r>
      <t xml:space="preserve">CDGRD NARIÑO, INFORMA: MUNICIPIO: CHACHAGUI, SECTOR LA CRUZ, CORREGIMIENTO DE PASIZARA, EVENTO: INCENDIO DE COBERTURA VEGETAL 21/07/2023, AFECTACIÓN: 1 HECTÁREA DE VEGETACIÓN NATIVA, ACCIONES: ATENDIDO POR EL CMGRD Y CBV DEL MUNICIPIO, ESTADO: </t>
    </r>
    <r>
      <rPr>
        <b/>
        <sz val="9"/>
        <rFont val="Arial"/>
        <family val="2"/>
      </rPr>
      <t>LIQUIDADO - 845</t>
    </r>
  </si>
  <si>
    <r>
      <t xml:space="preserve">CDGRD NARIÑO, INFORMA: MUNICIPIO: MALLAMA, VEREDA PUSUSQUER, EVENTO: INCENDIO DE COBERTURA VEGETAL 22/07/2023, AFECTACIÓN: 8 HECTÁREAS DE VEGETACIÓN NATIVA, ACCIONES: ATENDIDO POR EL CMGRD Y CBV DEL MUNICIPIO, ESTADO: </t>
    </r>
    <r>
      <rPr>
        <b/>
        <sz val="9"/>
        <rFont val="Arial"/>
        <family val="2"/>
      </rPr>
      <t>LIQUIDADO - 845</t>
    </r>
  </si>
  <si>
    <r>
      <t xml:space="preserve">CDGRD NARIÑO, INFORMA: MUNICIPIO: TAMINANGO, SECTOR DE VIENTO LIBRE, EVENTO: INCENDIO DE COBERTURA VEGETAL 22/07/2023, AFECTACIÓN: 10 HECTÁREAS DE VEGETACIÓN NATIVA, ACCIONES: ATENDIDO POR EL CMGRD Y CBV DEL MUNICIPIO, ESTADO: </t>
    </r>
    <r>
      <rPr>
        <b/>
        <sz val="9"/>
        <rFont val="Arial"/>
        <family val="2"/>
      </rPr>
      <t>LIQUIDADO - 845</t>
    </r>
  </si>
  <si>
    <r>
      <t xml:space="preserve">CDGRD NARIÑO, INFORMA: MUNICIPIO: NARIÑO, SECTOR ALBERGUES, EVENTO: INCENDIO DE COBERTURA VEGETAL 23/07/2023, AFECTACIÓN: 2 HECTÁREAS DE VEGETACIÓN NATIVA, ACCIONES: ATENDIDO POR EL CMGRD Y CBV DEL MUNICIPIO, ESTADO: </t>
    </r>
    <r>
      <rPr>
        <b/>
        <sz val="9"/>
        <rFont val="Arial"/>
        <family val="2"/>
      </rPr>
      <t>LIQUIDADO - 845</t>
    </r>
  </si>
  <si>
    <r>
      <t xml:space="preserve">CDGRD NARIÑO, INFORMA: MUNICIPIO: NARIÑO, VEREDA PRADERA BAJO, EVENTO: INCENDIO DE COBERTURA VEGETAL 23/07/2023, AFECTACIÓN: 10 HECTÁREAS DE VEGETACIÓN NATIVA, ACCIONES: ATENDIDO POR EL CMGRD Y CBV DEL MUNICIPIO, ESTADO: </t>
    </r>
    <r>
      <rPr>
        <b/>
        <sz val="9"/>
        <rFont val="Arial"/>
        <family val="2"/>
      </rPr>
      <t>LIQUIDADO - 845</t>
    </r>
  </si>
  <si>
    <r>
      <t xml:space="preserve">CDGRD NARIÑO, INFORMA: MUNICIPIO: COLÓN, VÍA GÉNOVA SAN PABLO, EVENTO: INCENDIO DE COBERTURA VEGETAL 23/07/2023, AFECTACIÓN: 1 HECTÁREA DE VEGETACIÓN NATIVA, ACCIONES: ATENDIDO POR EL CMGRD Y CBV DEL MUNICIPIO, ESTADO: </t>
    </r>
    <r>
      <rPr>
        <b/>
        <sz val="9"/>
        <rFont val="Arial"/>
        <family val="2"/>
      </rPr>
      <t>LIQUIDADO - 845</t>
    </r>
  </si>
  <si>
    <r>
      <t xml:space="preserve">CDGRD NARIÑO, INFORMA: MUNICIPIO: SAN PEDRO DE CARTAGO, SECTOR YERBABUENA I, EVENTO: INCENDIO DE COBERTURA VEGETAL 24/07/2023, AFECTACIÓN: 10 HECTÁREAS DE VEGETACIÓN NATIVA, ACCIONES: ATENDIDO POR EL CMGRD Y CBV DEL MUNICIPIO, ESTADO: </t>
    </r>
    <r>
      <rPr>
        <b/>
        <sz val="9"/>
        <rFont val="Arial"/>
        <family val="2"/>
      </rPr>
      <t>LIQUIDADO - 845</t>
    </r>
  </si>
  <si>
    <r>
      <t xml:space="preserve">CDGRD NARIÑO, INFORMA: MUNICIPIO: LEIVA, VEREDA PUERTO NUEVO, EVENTO: INUNDACIÓN 31/10/2023, AFECTACIÓN: 1 FAMILIA, 3 PERSONAS, 1 VIVIENDA AVERIADA, ACCIONES: ATENDIDO POR EL CMGRD Y ENTIDADES DE GRD DEL MUNICIPIO, ESTADO: </t>
    </r>
    <r>
      <rPr>
        <b/>
        <sz val="9"/>
        <rFont val="Arial"/>
        <family val="2"/>
      </rPr>
      <t>CERRADO - 845</t>
    </r>
  </si>
  <si>
    <r>
      <t xml:space="preserve">CDGRD NORTE DE SANTANDER INFORMA
MUNICIPIO: LOS PATIOS - VEREDA COROZAL
EVENTO: INUNDACIÓN 28/10/2023
AFECTACIÓN: PENDIENTE POR REPORTAR
ACCIONES: EVENTO ATENDIDO POR CMGRD
ESTADO: </t>
    </r>
    <r>
      <rPr>
        <b/>
        <sz val="9"/>
        <rFont val="Arial"/>
        <family val="2"/>
      </rPr>
      <t xml:space="preserve">ABIERTO - 807
</t>
    </r>
    <r>
      <rPr>
        <sz val="9"/>
        <rFont val="Arial"/>
        <family val="2"/>
      </rPr>
      <t xml:space="preserve">ACTUALIZACIÓN CDGRD NORTE DE SANTANDER: MUNICIPIO: PATIOS, VEREDA COROZAL, EVENTO: INUNDACIÓN 28/10/2023, AFECTACIÓN: 28 FAMILIAS, 28 VIVIENDAS COMPROMETIDAS, 112 PERSONAS, ACCIONES: ATENDIDO POR EL CMGRD Y CBV DEL MUNICIPIO, </t>
    </r>
    <r>
      <rPr>
        <b/>
        <sz val="9"/>
        <rFont val="Arial"/>
        <family val="2"/>
      </rPr>
      <t>ESTADO: CERRADO  - 845</t>
    </r>
    <r>
      <rPr>
        <sz val="9"/>
        <rFont val="Arial"/>
        <family val="2"/>
      </rPr>
      <t xml:space="preserve">
</t>
    </r>
  </si>
  <si>
    <r>
      <t xml:space="preserve">CDGRD NARIÑO INFORMA: MUNICIPIO: SAN LORENZO - CORREGIMIENTO SALINAS EVENTO: INCENDIO DE COBERTURA VEGETAL - 01/08/2023 AFECTACIÓN: 35 HECTÁREAS DE PASTO ACCIONES: ATENDIDO POR CMGRD Y BOMBEROS ESTADO: </t>
    </r>
    <r>
      <rPr>
        <b/>
        <sz val="9"/>
        <rFont val="Arial"/>
        <family val="2"/>
      </rPr>
      <t>LIQUIDADO - 846</t>
    </r>
  </si>
  <si>
    <t>CDGRD NARIÑO INFORMA: MUNICIPIO: PASTO - VEREDA LA CALERA EVENTO: INCENDIO DE COBERTURA VEGETAL - 01/08/2023 AFECTACIÓN: 2 HECTÁREAS DE VEGETACIÓN NATIVA ACCIONES: ATENDIDO POR CMGRD Y BOMBEROS ESTADO: LIQUIDADO - 846</t>
  </si>
  <si>
    <t>CDGRD NARIÑO INFORMA: MUNICIPIO: TAMINANGO - VEREDA BELLAVISTA EVENTO: INCENDIO DE COBERTURA VEGETAL - 02/08/2023 AFECTACIÓN: 7 HECTÁREAS DE VEGETACIÓN NATIVA ACCIONES: ATENDIDO POR CMGRD Y BOMBEROS ESTADO: LIQUIDADO - 846</t>
  </si>
  <si>
    <t>CDGRD NARIÑO INFORMA: MUNICIPIO: COLÓN - BARRIO LA PAZ EVENTO: INCENDIO DE COBERTURA VEGETAL - 02/08/2023 AFECTACIÓN: 1 HECTÁREA DE VEGETACIÓN NATIVA ACCIONES: ATENDIDO POR CMGRD Y BOMBEROS ESTADO: LIQUIDADO  - 846</t>
  </si>
  <si>
    <t xml:space="preserve">CDGRD NARIÑO INFORMA: MUNICIPIO: CHACHAGUI - SECTOR SOL DE LOS PASTOS
EVENTO: INCENDIO DE COBERTURA VEGETAL - 02/08/2023 AFECTACIÓN: 3.5 HECTÁREAS DE VEGETACIÓN NATIVA ACCIONES: ATENDIDO POR CMGRD Y BOMBEROS ESTADO: LIQUIDADO - 846
</t>
  </si>
  <si>
    <t xml:space="preserve">CDGRD RISARALDA INFORMA:
MUNICIPIO:  MARSELLA - VÍA ALTO CAUCA
EVENTO:  MOVIMIENTO EN MASA 15/11/2023
AFECTACIÓN:  1 VÍA SECUNDARIA OBSTRUIDA CON MATERIAL Y LODOS
ACCIONES:  ATENDIDO POR ALCALDÍA, CMGRD Y BOMBEROS. SE
REALIZA TRABAJOS CON MAQUINARIA, VÍA HABILITADA A 1 CARRIL
ESTADO:  CERRADO - 847
</t>
  </si>
  <si>
    <t xml:space="preserve">CMGRD ARMENIA Y DNBC INFORMAN:
MUNICIPIO:  ARMENIA - QUINDÍO, BARRIO LAS COLINAS
EVENTO: EXPLOSIÓN 17/11/2023
AFECTACIÓN:  2 PERSONAS LESIONADAS TRASLADADAS A CENTROS ASISTENCIALES, 1 VIVIENDA DESTRUIDA, 5  VIVIENDAS AVERIADAS, 7  FAMILIAS,  20 PERSONAS (15 ADULTOS Y 5 MENORES).
FECHA REPORTE: 17-11-2023 / 09:05 HORAS  COMANDANTE DEL INCIDENTE: SARGENTO MANUEL JOSE ROMAN  INFORME AVANCE OPERATIVO: EL CAPITÁN JOSÉ MONTOYA DE BOMBEROS OFICIALES ARMENIA INFORMA, EN HORAS DE LA MAÑANA SE PRESENTÓ UNA EXPLOSIÓN EN UNA POLVORERA UBICADA EN EL BARRIO LAS COLINAS, ESTA EMERGENCIA SE GENERÓ POR MALA MANIPULACIÓN DE LA PÓLVORA ALOJADA EN LA VIVIENDA, QUIENES ASIMISMO REALIZÓ LABORES DE REMOCIÓN DE MATERIAL PIROTÉCNICO
ACCIONES:  ATENDIDO POR CMGRD, BOMBEROS 15 UNIDADES, DCC, REALIZAN EDAN. SE REALIZA VERIFICACIÓN DE VIVIENDAS AVERIADAS POR INGENIEROS.
ESTADO:  CERRADO - 847
</t>
  </si>
  <si>
    <t xml:space="preserve">CDGRD BOLÍVAR INFORMA:
MUNICIPIO:  VILLANUEVA -  CORREGIMIENTO DE ALGARROBO
EVENTO:  COLAPSO ESTRUCTURAL 16/11/2023
AFECTACIÓN:  1 PUENTE VEHICULAR, 300 FAMILIAS INCOMUNICADAS. CAÍDA DEL PUENTE VEHICULAR DE LA PULGA, DEJANDO INCOMUNICADO  AL CORREGIMIENTO Y LA  CABECERA MUNICIPAL, AFECTANDO TRANSPORTADORES DE PRODUCTOS AGRÍCOLAS ,MOTO TAXIS, TRANSEÚNTES, PERSONAL DE LA SALUD,   ADEMÁS VALE MANIFESTAR QUE ES LA ÚNICA ENTRADA AL CORREGIMIENTO
ACCIONES:  ATENDIDO POR ALCALDÍA Y CMGRD
ESTADO:  CERRADO - 847
</t>
  </si>
  <si>
    <t xml:space="preserve">DNBC INFORMA:
MUNICIPIO:  TOCAÍMA – CUNDINAMARCA, VEREDA LAS MERCEDES / CERRO DEL CHICUY 
EVENTO:  INCENDIO DE COBERTURA VEGETAL 17/11/2023
AFECTACIÓN: 2.5 HECTÁREAS DE RASTROJO Y PASTIZALES. 
ACCIONES:  ATENDIDO POR BOMBEROS CON 05 BOMBEROS  Y 02 CAMIONETAS DE INTERVENCIÓN RÁPIDA
ESTADO:  LIQUIDADO - 847
</t>
  </si>
  <si>
    <t xml:space="preserve">SGC INFORMA:
LOS SANTOS - SANTANDER, COLOMBIA
ID DEL SISMO: SGC2023WQHLQH
MAGNITUD: 3.5
HORA LOCAL: 2023-11-17 06:36:13
LATITUD: 6.81°
PROFUNDIDAD: 145 KM
HORA UTC: 2023-11-17 11:36:13
LONGITUD: -73.14°
ESTADO: CERRADO - 847
</t>
  </si>
  <si>
    <r>
      <t xml:space="preserve">DCC INFORMA: DEPARTAMENTO: ATLÁNTICO MUNICIPIO: BARRANQUILLA - SECTOR DISTRITO ESPECIAL Y PORTUARIO EVENTO: VENDAVAL - 15/11/2023 AFECTACIÓN: 14 VIVIENDAS CON PÉRDIDA DE CUBIERTA DEBIDO A VIENTOS FUERTES, 14 FAMILIAS, 70 PERSONAS ACCIONES: ATENDIDO POR CMGRD, Y VOLUNTARIOS DE LA DCC  </t>
    </r>
    <r>
      <rPr>
        <b/>
        <sz val="9"/>
        <rFont val="Arial"/>
        <family val="2"/>
      </rPr>
      <t>ESTADO: CERRADO - 846</t>
    </r>
    <r>
      <rPr>
        <sz val="9"/>
        <rFont val="Arial"/>
        <family val="2"/>
      </rPr>
      <t xml:space="preserve">
ACTUALIZACIÓN - CMGRD BARRANQUILLA INFORMA:
MUNICIPIO: BARRANQUILLA - ATLÁNTICO, SECTOR DISTRITO ESPECIAL Y PORTUARIO
EVENTO:  VENDAVAL  15/11/2023
AFECTACIÓN:  60 VIVIENDAS AVERIADAS, 60 FAMILIAS CON DAÑOS EN BIENES Y ENSERES
ACCIONES:  ATENDIDO CMGRD, BOMBEROS Y DCC
</t>
    </r>
    <r>
      <rPr>
        <b/>
        <sz val="9"/>
        <rFont val="Arial"/>
        <family val="2"/>
      </rPr>
      <t>ESTADO:  CERRADO - 847</t>
    </r>
    <r>
      <rPr>
        <sz val="9"/>
        <rFont val="Arial"/>
        <family val="2"/>
      </rPr>
      <t xml:space="preserve">
</t>
    </r>
  </si>
  <si>
    <r>
      <t xml:space="preserve">CDGRD QUINDÍO INFORMA: MUNICIPIO:  SALENTO - VEREDA EL AGRADO
EVENTO:  MOVIMIENTO EN MASA 17/11/2023. AFECTACIÓN:  1 VÍA TERCIARIA 
ACCIONES:  CMGRD REALIZA VISITA  TÉCNICA EN LA VEREDA  EL AGRADO DONDE POR  MOVIMIENTO EN MASA SE AFECTA 1 VÍA TERCIARIA CON PÉRDIDA TOTAL.  
ESTADO:  </t>
    </r>
    <r>
      <rPr>
        <b/>
        <sz val="9"/>
        <rFont val="Arial"/>
        <family val="2"/>
      </rPr>
      <t>CERRADO. - 848</t>
    </r>
    <r>
      <rPr>
        <sz val="9"/>
        <rFont val="Arial"/>
        <family val="2"/>
      </rPr>
      <t xml:space="preserve">
</t>
    </r>
  </si>
  <si>
    <r>
      <t>DELEGACIÓN DE BOMBEROS DE CUNDINAMARCA INFORMA: MUNICIPIO:  FUSAGASUGÁ -  CHINAUTA FINCA  VILLA ROSITA. EVENTO: INCENDIO DE COBERTURA VEGETAL. AFECTACIÓN:  3 HECTÁREAS. ACCIONES: EVENTO ATENDIDO POR CMGRD Y BOMBEROS DEL MUNICIPIO (2 MÁQUINAS EXTINTORAS Y 11 UNIDADES). ESTADO:</t>
    </r>
    <r>
      <rPr>
        <b/>
        <sz val="9"/>
        <rFont val="Arial"/>
        <family val="2"/>
      </rPr>
      <t xml:space="preserve"> LIQUIDADO - 848</t>
    </r>
  </si>
  <si>
    <r>
      <t xml:space="preserve">CDGRD CALDAS  INFORMA:
MUNICIPIO:  NORCASIA - ZONA RURAL
EVENTO:  INUNDACIÓN 01/11/2023
AFECTACIÓN: EN EVALUACIÓN, REPORTAN VIVIENDAS INUNDADAS POR AFLUENTES HÍDRICOS
ACCIONES:  ATIENDE CMGRD
</t>
    </r>
    <r>
      <rPr>
        <b/>
        <sz val="9"/>
        <rFont val="Arial"/>
        <family val="2"/>
      </rPr>
      <t>ESTADO: ABIERTO - 806</t>
    </r>
    <r>
      <rPr>
        <sz val="9"/>
        <rFont val="Arial"/>
        <family val="2"/>
      </rPr>
      <t xml:space="preserve">
ACTUALIZACIÓN CDGRD CALDAS INFORMA: MUNICIPIO:  NORCASIA - ZONA RURAL 
EVENTO:  INUNDACIÓN 1/11/2023 . AFECTACIÓN: 1 VIVIENDA, 1 FAMILIA, 4 PERSONAS . ACCIONES:  EVENTO ATENDIDO POR CMGRD Y BOMBEROS . </t>
    </r>
    <r>
      <rPr>
        <b/>
        <sz val="9"/>
        <rFont val="Arial"/>
        <family val="2"/>
      </rPr>
      <t xml:space="preserve">ESTADO:  CERRADO - 848
</t>
    </r>
  </si>
  <si>
    <r>
      <t xml:space="preserve">DAGRAN ANTIOQUIA, INFORMA: MUNICIPIO: EL RETIRO, VEREDA AMAPOLA, EVENTO: INUNDACIÓN DESBORDAMIENTO RÍO PANTANILLO QUE AFECTÓ QUEBRADAS 17/11/2023, AFECTACIÓN: 1 VÍA TERCIARIA, ACCIONES: ATIENDE CMGRD Y ENTIDADES DE GRD DEL MUNICIPIO QUIENES ADELANTAN VISITAS Y COMPLETAN EDAN, ESTADO: </t>
    </r>
    <r>
      <rPr>
        <b/>
        <sz val="9"/>
        <rFont val="Arial"/>
        <family val="2"/>
      </rPr>
      <t>ABIERTO - 849</t>
    </r>
  </si>
  <si>
    <r>
      <t xml:space="preserve">CDGRD NARIÑO, INFORMA: MUNICIPIO: FUNES, CORREGIMIENTO DE PILCUAN, EVENTO: INCENDIO DE COBERTURA VEGETAL 06/08/2023, AFECTACIÓN: 2 HECTÁREAS DE VEGETACIÓN NATIVA, ACCIONES: ATENDIDO POR EL CMGRD Y CBV DEL MUNICIPIO, ESTADO: </t>
    </r>
    <r>
      <rPr>
        <b/>
        <sz val="9"/>
        <rFont val="Arial"/>
        <family val="2"/>
      </rPr>
      <t>LIQUIDADO - 849</t>
    </r>
  </si>
  <si>
    <r>
      <t xml:space="preserve">CDGRD NARIÑO, INFORMA: MUNICIPIO: SAMANIEGO, AV MAYOR ALEJO, EVENTO: INCENDIO DE COBERTURA VEGETAL 06/08/2023, AFECTACIÓN: 1 HECTÁREA DE VEGETACIÓN NATIVA, ACCIONES: ATENDIDO POR EL CMGRD Y CBV DEL MUNICIPIO, ESTADO: </t>
    </r>
    <r>
      <rPr>
        <b/>
        <sz val="9"/>
        <rFont val="Arial"/>
        <family val="2"/>
      </rPr>
      <t>LIQUIDADO - 849</t>
    </r>
  </si>
  <si>
    <r>
      <t xml:space="preserve">CDGRD NARIÑO, INFORMA: MUNICIPIO: NARIÑO, VEREDA PRADERA, EVENTO: INCENDIO DE COBERTURA VEGETAL 06/08/2023, AFECTACIÓN: 5 HECTÁREAS DE VEGETACIÓN NATIVA, ACCIONES: ATENDIDO POR EL CMGRD Y CBV DEL MUNICIPIO, ESTADO: </t>
    </r>
    <r>
      <rPr>
        <b/>
        <sz val="9"/>
        <rFont val="Arial"/>
        <family val="2"/>
      </rPr>
      <t>LIQUIDADO - 849</t>
    </r>
  </si>
  <si>
    <r>
      <t xml:space="preserve">REGIÓN: DABEIBA - ANTIOQUIA, COLOMBIA, FECHA: 2023-11-18 00:40 HORA LOCAL (2023-11-18 05:40 UTC), LATITUD: 6.99 GRADOS NORTE, LONGITUD: 76.26 GRADOS OESTE, MAGNITUD: 3.1, PROFUNDIDAD: SUPERFICIAL (MENOR A 30 KM), MUNICIPIOS CERCANOS: DABEIBA (ANTIOQUIA) A 0 KM, URAMITA (ANTIOQUIA) A 14 KM, MUTATÁ (ANTIOQUIA) A 34 KM, AFECTACIÓN: SIN REPORTE DE AFECTACIÓN MÁS ALLÁ QUE REPORTE DE SENTIDO EN TRES PUNTOS, ACCIONES: SE REALIZA BARRIDO POR PARTE DE LAS ENTIDADES DE GRD CON AYUDA DE CDGRD, CMGRD Y CITEL PRINCIPALES, ESTADO: </t>
    </r>
    <r>
      <rPr>
        <b/>
        <sz val="9"/>
        <rFont val="Arial"/>
        <family val="2"/>
      </rPr>
      <t>CERRADO - 849</t>
    </r>
  </si>
  <si>
    <t>CULTIVOS DE CACAO, CAFÉ Y PLATANO</t>
  </si>
  <si>
    <t xml:space="preserve">CDGRD RISARALDA INFORMA:
MUNICIPIO: MARSELLA - SECTOR EL RECEPTOR
EVENTO:  MOVIMIENTO EN MASA 18/11/2023
AFECTACIÓN: 1 VÍA AVERIADA CON MATERIAL Y ROCAS. VÍA ALTO CAUCA AFECTACIÓN A LA VÍA 
ACCIONES:  ATIENDE ALCALDÍA Y CMGRD, AL MOMENTO DESPEJAN PARA UN CARRIL
ESTADO:  CERRADO - 850
</t>
  </si>
  <si>
    <t>CDGRD ANTIOQUIA DAGRAN INFORMA:
MUNICIPIO:  VIGÍA DEL FUERTE - COMUNIDADES DE LA LOMA MURRÍ, LA PLAYA Y VUELTA CORTADA.
EVENTO:  INUNDACIÓN 17/11/2023
AFECTACIÓN:  20 VIVIENDAS DESTRUIDAS Y APROXIMADAMENTE 100 VIVIENDAS INUNDADAS. GENERADO POR LA CRECIENTE DE LOS RÍOS MURRÍ Y ARQUIA. SIN LESIONADOS
ACCIONES: ATENDIDO POR EL CMGRD, SE LE SOLICITA APOYO AL DAGRAN CON MATERIALES PARA ATENDER LAS FAMILIAS QUE PERDIERON TODO. SE REALIZA EDAN
ESTADO:  CERRADO - 850</t>
  </si>
  <si>
    <t xml:space="preserve">CDGRD QUINDÍO INFORMA:
MUNICIPIO:  FILANDIA -  VEREDA LA JULIA, BARRIO EL RECREO
EVENTO:  MOVIMIENTO EN MASA 18/11/2023
AFECTACIÓN:  2 VÍAS SECUNDARIAS CON MATERIAL (FILANDIA Y EL CORREGIMIENTO DE LA INDIA Y VÍA BARRIO EL RECREO)
ACCIONES:  ATENDIDO POR ALCALDÍA CON APOYO MAQUINARIA AMARILLA
ESTADO:  CERRADO - 850
</t>
  </si>
  <si>
    <t xml:space="preserve">CDGRD QUINDÍO INFORMA:
MUNICIPIO:  CALARCÁ - BARRIO VALENCIA
EVENTO:  MOVIMIENTO EN MASA 18/11/2023
AFECTACIÓN:  2 VIVIENDAS AVERIADAS, 2 FAMILIAS. SIN LESIONADOS
ACCIONES:  ATENDIDO POR ALCALDÍA SE REALIZA INSPECCIÓN, EDAN Y AHE 
ESTADO:  CERRADO - 850
</t>
  </si>
  <si>
    <t xml:space="preserve">CDGRD QUINDÍO INFORMA:
MUNICIPIO:  CALARCÁ - BARRIO GIRALDO
EVENTO:  CRECIENTE SÚBITA 18/11/2023
AFECTACIÓN:  2 VIVIENDAS INUNDADAS, 2 FAMILIAS. SIN LESIONADOS. GENERADO POR DESBORDAMIENTO DE LA QUEBRADA PESCADOR
ACCIONES:  ATENDIDO POR ALCALDÍA, SE REALIZÓ EDAN 
ESTADO:  CERRADO - 850
</t>
  </si>
  <si>
    <t xml:space="preserve">CDGRD NARIÑO INFORMA:
MUNICIPIO: ROSARIO - BARRIO FÁTIMA
EVENTO:  INCENDIO DE COBERTURA VEGETAL 08/08/2023
AFECTACIÓN:  1 HECTÁREA DE VEGETACIÓN NATIVA
ACCIONES:  ATENDIDO POR BOMBEROS
ESTADO: LIQUIDADO - 850
</t>
  </si>
  <si>
    <t xml:space="preserve">CDGRD NARIÑO INFORMA:
MUNICIPIO: LINARES - BELLA FLORIDA
EVENTO:  INCENDIO DE COBERTURA VEGETAL 08/08/2023
AFECTACIÓN:  120 HECTÁREAS DE VEGETACIÓN NATIVA
ACCIONES:  ATENDIDO POR BOMBEROS
ESTADO: LIQUIDADO - 850
</t>
  </si>
  <si>
    <t xml:space="preserve">CDGRD NARIÑO INFORMA:
MUNICIPIO: EL PEÑOL -  ALTO EL PEÑOL
EVENTO:  INCENDIO DE COBERTURA VEGETAL 08/08/2023
AFECTACIÓN:  6 HECTÁREAS DE VEGETACIÓN NATIVA
ACCIONES:  ATENDIDO POR BOMBEROS
ESTADO: LIQUIDADO - 850
</t>
  </si>
  <si>
    <t xml:space="preserve">CDGRD NARIÑO INFORMA:
MUNICIPIO: FUNES -  SECTOR TELAZ
EVENTO:  INCENDIO DE COBERTURA VEGETAL 09/08/2023
AFECTACIÓN: 1 HECTÁREA DE VEGETACIÓN NATIVA
ACCIONES:  ATENDIDO POR BOMBEROS
ESTADO: LIQUIDADO - 850
</t>
  </si>
  <si>
    <t xml:space="preserve">CDGRD NARIÑO INFORMA:
MUNICIPIO: CONSACÁ - VEREDA VERACRUZ
EVENTO:  INCENDIO DE COBERTURA VEGETAL 08/08/2023
AFECTACIÓN: 5 HECTÁREAS DE VEGETACIÓN NATIVA
ACCIONES:  ATENDIDO POR BOMBEROS
ESTADO: LIQUIDADO - 850
</t>
  </si>
  <si>
    <t xml:space="preserve">CDGRD NARIÑO INFORMA:
MUNICIPIO: PASTO - VEREDA BRICEÑO
EVENTO:  INCENDIO DE COBERTURA VEGETAL 08/08/2023
AFECTACIÓN: 1 HECTÁREA DE VEGETACIÓN NATIVA
ACCIONES:  ATENDIDO POR BOMBEROS
ESTADO: LIQUIDADO - 850
</t>
  </si>
  <si>
    <t xml:space="preserve">CDGRD NARIÑO INFORMA:
MUNICIPIO: TAMINANGO - VEREDA BELLAVISTA - LOMA LARGA
EVENTO:  INCENDIO DE COBERTURA VEGETAL 08/08/2023
AFECTACIÓN:  8 HECTÁREAS DE VEGETACIÓN NATIVA
ACCIONES:  ATENDIDO POR BOMBEROS
ESTADO: LIQUIDADO - 850
</t>
  </si>
  <si>
    <t xml:space="preserve">CDGRD SANTANDER INFORMA:
MUNICIPIO:  LANDÁZURI - CORREGIMIENTOS PLAN DE ARMAS, MIRALINDO
EVENTO: VENDAVAL 18/11/2023
AFECTACIÓN: 15 VIVIENDAS AVERIADAS, 15 FAMILIAS, PÉRDIDA DE CULTIVOS DE CACAO, CAFÉ Y PLÁTANO. GENERADO POR FUERTES VIENTOS Y LLUVIAS
ACCIONES:   ATENDIDO POR CMGRD Y ALCALDÍA
ESTADO:  CERRADO - 850
</t>
  </si>
  <si>
    <t xml:space="preserve">CDGRD SANTANDER INFORMA:
MUNICIPIO:  LANDÁZURI - CORREGIMIENTOS SAN IGNACIO
EVENTO: MOVIMIENTO EN MASA 18/11/2023
AFECTACIÓN: 1 VÍA SECUNDARIA OBSTRUIDA CON MATERIAL Y CAÍDA DE ÁRBOLES
ACCIONES:   ATENDIDO POR CMGRD Y ALCALDÍA
ESTADO:  CERRADO - 850
</t>
  </si>
  <si>
    <t xml:space="preserve">CDGRD INFORMA:
MUNICIPIO:  CIMITARRA - SECTOR BARRIO LOS PINOS
EVENTO:  INUNDACIÓN 18/11/2023
AFECTACIÓN:  40 VIVIENDAS DAMNIFICADAS, 40 FAMILIAS CON PÉRDIDA DE ENSERES Y MUEBLES. GENERADO POR DESBORDAMIENTO DEL RÍO GUAYABITO
ACCIONES: ATENDIDO POR CMGRD, DEFENSA CIVIL Y BOMBEROS
ESTADO:  CERRADO - 850
</t>
  </si>
  <si>
    <r>
      <t xml:space="preserve">CDGRD NARIÑO INFORMA: MUNICIPIO: CUMBAL - VEREDA QULISMAL EVENTO: INCENDIO DE COBERTURA VEGETAL - 27/09/2023 AFECTACIÓN: 1 HECTÁREA DE VEGETACIÓN NATIVA ACCIONES: ATENDIDO POR CMGRD Y BOMBEROS ESTADO: </t>
    </r>
    <r>
      <rPr>
        <b/>
        <sz val="9"/>
        <rFont val="Arial"/>
        <family val="2"/>
      </rPr>
      <t>LIQUIDADO - 851</t>
    </r>
  </si>
  <si>
    <r>
      <t xml:space="preserve">CDGRD NARIÑO INFORMA: MUNICIPIO: PASTO - VEREDA QUINTAS DE SAN PEDRO EVENTO: INCENDIO DE COBERTURA VEGETAL - 27/09/2023 AFECTACIÓN: 5 HECTÁREAS DE VEGETACIÓN NATIVA ACCIONES: ATENDIDO POR CMGRD Y BOMBEROS ESTADO: </t>
    </r>
    <r>
      <rPr>
        <b/>
        <sz val="9"/>
        <rFont val="Arial"/>
        <family val="2"/>
      </rPr>
      <t>LIQUIDADO - 851</t>
    </r>
  </si>
  <si>
    <t>CDGRD NARIÑO INFORMA: MUNICIPIO: ILES - VEREDA CALPULLI EVENTO: INCENDIO DE COBERTURA VEGETAL - 24/09/2023 AFECTACIÓN: 5 HECTÁREAS DE VEGETACIÓN NATIVA ACCIONES: ATENDIDO POR CMGRD Y BOMBEROS ESTADO: LIQUIDADO - 851</t>
  </si>
  <si>
    <t>CDGRD NARIÑO INFORMA: MUNICIPIO: NARIÑO - VEREDA ALTO PRADERA EVENTO: INCENDIO DE COBERTURA VEGETAL - 22/09/2023 AFECTACIÓN: 1 HECTÁREA DE VEGETACIÓN NATIVA ACCIONES: ATENDIDO POR CMGRD Y BOMBEROS ESTADO: LIQUIDADO  - 851</t>
  </si>
  <si>
    <r>
      <t xml:space="preserve">CDGRD BOLÍVAR INFORMA. MUNICIPIO: MARÍA LA BAJA - SECTOR URBANO
EVENTO:  INUNDACIÓN 1/11/2023. AFECTACIÓN:  PENDIENTE POR REPORTAR
ACCIONES:  EVENTO ATENDIDO POR CMGRD. ESTADO: </t>
    </r>
    <r>
      <rPr>
        <b/>
        <sz val="9"/>
        <rFont val="Arial"/>
        <family val="2"/>
      </rPr>
      <t>ABIERTO - 807</t>
    </r>
    <r>
      <rPr>
        <sz val="9"/>
        <rFont val="Arial"/>
        <family val="2"/>
      </rPr>
      <t xml:space="preserve">
CDGRD BOLÍVAR ACTUALIZA INFORMACIÓN: MUNICIPIO: MARÍA LA BAJA - CABECERA MUNICIPAL, ÁREA RURAL EVENTO: INUNDACIÓN - 01/11/2023 AFECTACIÓN: 1500 VIVIENDAS CON PÉRDIDA DE ENSERES, 1500 FAMILIAS, 4750 PERSONAS, 1 VÍA ACCIONES: ATENDIDO POR CMGRD EN APOYO DEL CDGRD, UNGRD Y ENTIDADES DEL SNGRD </t>
    </r>
    <r>
      <rPr>
        <b/>
        <sz val="9"/>
        <rFont val="Arial"/>
        <family val="2"/>
      </rPr>
      <t xml:space="preserve">ESTADO: CERRADO - 812
</t>
    </r>
    <r>
      <rPr>
        <sz val="9"/>
        <rFont val="Arial"/>
        <family val="2"/>
      </rPr>
      <t>CDGRD BOLÍVAR, ACTUALIZA INFORMACIÓN: MUNICIPIO: MARÍA LA BAJA - CABECERA MUNICIPAL, COMUNIDAD DE PUERTO SANTANDER EVENTO: INUNDACIÓN -  01/11/2023 AFECTACIÓN: 800 VIVIENDAS CON PÉRDIDA DE ENSERES, 800 FAMILIAS, 1600 PERSONAS ACCIONES: ATENDIDO POR CMGRD EN APOYO DEL CDGR</t>
    </r>
    <r>
      <rPr>
        <b/>
        <sz val="9"/>
        <rFont val="Arial"/>
        <family val="2"/>
      </rPr>
      <t>D ESTADO: CERRADO - 851</t>
    </r>
  </si>
  <si>
    <r>
      <t xml:space="preserve">CMGRD ATLÁNTICO, INFORMA: MUNICIPIO: SOLEDAD, ZONA URBANA CALLE 30 CRA 34 A, EVENTO: ACCIDENTE DE TRANSPORTE TERRESTRE - EXPRESO DEL ATLÁNTICO WGV805 19/11/2023, AFECTACIÓN: 1 PERSONA FALLECIDAS Y 16 PERSONAS HERIDAS QUE FUERON TRASLADADOS AL CENTRO ASISTENCIAL, ACCIONES: ATENDIDO POR EL CMGRD Y CVB DEL MUNICIPIO, ESTADO: </t>
    </r>
    <r>
      <rPr>
        <b/>
        <sz val="9"/>
        <rFont val="Arial"/>
        <family val="2"/>
      </rPr>
      <t>CERRADO - 852</t>
    </r>
  </si>
  <si>
    <r>
      <t xml:space="preserve">CDGRD NARIÑO, INFORMA: MUNICIPIO: COLÓN, CABECERA URBANA, EVENTO: INCENDIO DE COBERTURA VEGETAL 16/08/2023, AFECTACIÓN: 1 HECTÁREA DE VEGETACIÓN NATIVA, ACCIONES: ATENDIDO POR EL CMGRD Y CBV DEL MUNICIPIO, ESTADO: </t>
    </r>
    <r>
      <rPr>
        <b/>
        <sz val="9"/>
        <rFont val="Arial"/>
        <family val="2"/>
      </rPr>
      <t>LIQUIDADO - 852</t>
    </r>
  </si>
  <si>
    <r>
      <t xml:space="preserve">CDGRD NARIÑO, INFORMA: MUNICIPIO: LEIVA, CORREGIMIENTO CEDRAL ALTO, EVENTO: INCENDIO DE COBERTURA VEGETAL 16/08/2023, AFECTACIÓN: 2 HECTÁREAS DE VEGETACIÓN NATIVA, ACCIONES: ATENDIDO POR EL CMGRD Y CBV DEL MUNICIPIO, ESTADO: </t>
    </r>
    <r>
      <rPr>
        <b/>
        <sz val="9"/>
        <rFont val="Arial"/>
        <family val="2"/>
      </rPr>
      <t>LIQUIDADO - 852</t>
    </r>
  </si>
  <si>
    <r>
      <t xml:space="preserve">CDGRD NARIÑO, INFORMA: MUNICIPIO: TANGUA, VEREDA EL PLACER, EVENTO: INCENDIO DE COBERTURA VEGETAL 16/08/2023, AFECTACIÓN: 4 HECTÁREAS DE VEGETACIÓN NATIVA, ACCIONES: ATENDIDO POR EL CMGRD Y CBV DEL MUNICIPIO, ESTADO: </t>
    </r>
    <r>
      <rPr>
        <b/>
        <sz val="9"/>
        <rFont val="Arial"/>
        <family val="2"/>
      </rPr>
      <t>LIQUIDADO - 852</t>
    </r>
  </si>
  <si>
    <r>
      <t xml:space="preserve">CDGRD NARIÑO, INFORMA: MUNICIPIO: CHACHAGUI, VEREDA EL SÁNCHEZ, CANO BAJO Y MERLO, EVENTO: INCENDIO DE COBERTURA VEGETAL 16/08/2023, AFECTACIÓN: 10 HECTÁREAS DE VEGETACIÓN NATIVA, ACCIONES: ATENDIDO POR EL CMGRD Y CBV DEL MUNICIPIO, ESTADO: </t>
    </r>
    <r>
      <rPr>
        <b/>
        <sz val="9"/>
        <rFont val="Arial"/>
        <family val="2"/>
      </rPr>
      <t>LIQUIDADO - 852</t>
    </r>
  </si>
  <si>
    <r>
      <t xml:space="preserve">CDGRD CUNDINAMARCA, INFORMA: MUNICIPIO: TOCANCIPÁ, AUTÓDROMO, EVENTO: CASO FORTUITO POR COLAPSO DE PANTALLA 19/11/2023, AFECTACIÓN: 1 PERSONA FALLECIDA Y 5 PERSONAS LESIONADAS, ACCIONES: ATENDIDO POR EL CMGRD, EQUIPO MÉDICO Y CBV DEL MUNICIPIO, ESTADO: </t>
    </r>
    <r>
      <rPr>
        <b/>
        <sz val="9"/>
        <rFont val="Arial"/>
        <family val="2"/>
      </rPr>
      <t>CERRADO - 852</t>
    </r>
  </si>
  <si>
    <r>
      <t xml:space="preserve">CDGRD NARIÑO INFORMA:
MUNICIPIO:  TANGUA - PR 56+500 OBRAJE
EVENTO:  INCENDIO DE COBERTURA VEGETAL 21/09/2023
AFECTACIÓN:  7 HECTÁREAS
ACCIONES:  EVENTO ATENDIDO POR CMGRD Y BOMBEROS
ESTADO: </t>
    </r>
    <r>
      <rPr>
        <b/>
        <sz val="9"/>
        <rFont val="Arial"/>
        <family val="2"/>
      </rPr>
      <t>LIQUIDADO - 853</t>
    </r>
    <r>
      <rPr>
        <sz val="9"/>
        <rFont val="Arial"/>
        <family val="2"/>
      </rPr>
      <t xml:space="preserve">
</t>
    </r>
  </si>
  <si>
    <r>
      <t xml:space="preserve">CDGRD NARIÑO INFORMA:
MUNICIPIO: PROVIDENCIA - TANDAYÁN
EVENTO:  INCENDIO DE COBERTURA VEGETAL 21/09/2023
AFECTACIÓN:  2 HECTÁREAS
ACCIONES:  EVENTO ATENDIDO POR CMGRD Y BOMBEROS
ESTADO: </t>
    </r>
    <r>
      <rPr>
        <b/>
        <sz val="9"/>
        <rFont val="Arial"/>
        <family val="2"/>
      </rPr>
      <t>LIQUIDADO - 853</t>
    </r>
    <r>
      <rPr>
        <sz val="9"/>
        <rFont val="Arial"/>
        <family val="2"/>
      </rPr>
      <t xml:space="preserve">
</t>
    </r>
  </si>
  <si>
    <r>
      <t>CDGRD NARIÑO INFORMA:
MUNICIPIO: YACUANQUER - VEREDA CUCHILLA
EVENTO:  INCENDIO DE COBERTURA VEGETAL  21/09/2023
AFECTACIÓN:  1 HECTÁREAS
ACCIONES:  EVENTO ATENDIDO POR CMGRD Y BOMBEROS
ESTADO:</t>
    </r>
    <r>
      <rPr>
        <b/>
        <sz val="9"/>
        <rFont val="Arial"/>
        <family val="2"/>
      </rPr>
      <t xml:space="preserve"> LIQUIDADO - 853</t>
    </r>
    <r>
      <rPr>
        <sz val="9"/>
        <rFont val="Arial"/>
        <family val="2"/>
      </rPr>
      <t xml:space="preserve">
</t>
    </r>
  </si>
  <si>
    <r>
      <t xml:space="preserve">CDGRD NARIÑO INFORMA:
MUNICIPIO: PASTO - CUJACAL 21/09/2023
EVENTO:  INCENDIO DE COBERTURA VEGETAL 
AFECTACIÓN:  2 HECTÁREAS
ACCIONES:  EVENTO ATENDIDO POR CMGRD Y BOMBEROS
ESTADO: </t>
    </r>
    <r>
      <rPr>
        <b/>
        <sz val="9"/>
        <rFont val="Arial"/>
        <family val="2"/>
      </rPr>
      <t>LIQUIDADO - 853</t>
    </r>
    <r>
      <rPr>
        <sz val="9"/>
        <rFont val="Arial"/>
        <family val="2"/>
      </rPr>
      <t xml:space="preserve">
</t>
    </r>
  </si>
  <si>
    <r>
      <t xml:space="preserve">CDGRD NARIÑO INFORMA:
MUNICIPIO: PASTO - TERRAZAS DE BRICEÑO 21/09/2023
EVENTO:  INCENDIO DE COBERTURA VEGETAL 
AFECTACIÓN:  3 HECTÁREAS
ACCIONES:  EVENTO ATENDIDO POR CMGRD Y BOMBEROS
ESTADO: </t>
    </r>
    <r>
      <rPr>
        <b/>
        <sz val="9"/>
        <rFont val="Arial"/>
        <family val="2"/>
      </rPr>
      <t>LIQUIDADO - 853</t>
    </r>
    <r>
      <rPr>
        <sz val="9"/>
        <rFont val="Arial"/>
        <family val="2"/>
      </rPr>
      <t xml:space="preserve">
</t>
    </r>
  </si>
  <si>
    <r>
      <t>CDGRD NARIÑO INFORMA:
MUNICIPIO: PASTO - DAZA 21/09/2023
EVENTO:  INCENDIO DE COBERTURA VEGETAL 
AFECTACIÓN:  1 HECTÁREAS
ACCIONES:  EVENTO ATENDIDO POR CMGRD Y BOMBEROS
ESTADO</t>
    </r>
    <r>
      <rPr>
        <b/>
        <sz val="9"/>
        <rFont val="Arial"/>
        <family val="2"/>
      </rPr>
      <t>: LIQUIDADO - 853</t>
    </r>
    <r>
      <rPr>
        <sz val="9"/>
        <rFont val="Arial"/>
        <family val="2"/>
      </rPr>
      <t xml:space="preserve">
</t>
    </r>
  </si>
  <si>
    <r>
      <t xml:space="preserve">CDGRD NARIÑO INFORMA:
MUNICIPIO: PASTO - VÍA ORIENTE 19/09/2023
EVENTO:  INCENDIO DE COBERTURA VEGETAL 
AFECTACIÓN:  1 HECTÁREAS
ACCIONES:  EVENTO ATENDIDO POR CMGRD Y BOMBEROS
ESTADO: </t>
    </r>
    <r>
      <rPr>
        <b/>
        <sz val="9"/>
        <rFont val="Arial"/>
        <family val="2"/>
      </rPr>
      <t>LIQUIDADO - 853</t>
    </r>
    <r>
      <rPr>
        <sz val="9"/>
        <rFont val="Arial"/>
        <family val="2"/>
      </rPr>
      <t xml:space="preserve">
</t>
    </r>
  </si>
  <si>
    <r>
      <t xml:space="preserve">CDGRD NARIÑO INFORMA:
MUNICIPIO: PASTO - TORRES DEL CIELO 12/09/2023
EVENTO:  INCENDIO DE COBERTURA VEGETAL 
AFECTACIÓN:  4 HECTÁREAS
ACCIONES:  EVENTO ATENDIDO POR CMGRD Y BOMBEROS
ESTADO: </t>
    </r>
    <r>
      <rPr>
        <b/>
        <sz val="9"/>
        <rFont val="Arial"/>
        <family val="2"/>
      </rPr>
      <t>LIQUIDADO - 853</t>
    </r>
    <r>
      <rPr>
        <sz val="9"/>
        <rFont val="Arial"/>
        <family val="2"/>
      </rPr>
      <t xml:space="preserve">
</t>
    </r>
  </si>
  <si>
    <r>
      <t>CDGRD NARIÑO INFORMA:
MUNICIPIO: PASTO - SALIDA NORTE 7/09/2023
EVENTO:  INCENDIO DE COBERTURA VEGETAL 
AFECTACIÓN:  8 HECTÁREAS
ACCIONES:  EVENTO ATENDIDO POR CMGRD Y BOMBEROS
ESTADO:</t>
    </r>
    <r>
      <rPr>
        <b/>
        <sz val="9"/>
        <rFont val="Arial"/>
        <family val="2"/>
      </rPr>
      <t xml:space="preserve"> LIQUIDADO - 853</t>
    </r>
    <r>
      <rPr>
        <sz val="9"/>
        <rFont val="Arial"/>
        <family val="2"/>
      </rPr>
      <t xml:space="preserve">
</t>
    </r>
  </si>
  <si>
    <r>
      <t>CDGRD NARIÑO INFORMA:
MUNICIPIO: PASTO - ALEX VILLA NUEVA 12/09/2023
EVENTO:  INCENDIO DE COBERTURA VEGETAL 
AFECTACIÓN:  70 HECTÁREAS
ACCIONES:  EVENTO ATENDIDO POR CMGRD Y BOMBEROS
ESTADO:</t>
    </r>
    <r>
      <rPr>
        <b/>
        <sz val="9"/>
        <rFont val="Arial"/>
        <family val="2"/>
      </rPr>
      <t xml:space="preserve"> LIQUIDADO - 853</t>
    </r>
    <r>
      <rPr>
        <sz val="9"/>
        <rFont val="Arial"/>
        <family val="2"/>
      </rPr>
      <t xml:space="preserve">
</t>
    </r>
  </si>
  <si>
    <r>
      <t>CDGRD NARIÑO INFORMA:
MUNICIPIO: PASTO - CENTENARIO 17/08/2023
EVENTO:  INCENDIO DE COBERTURA VEGETAL 
AFECTACIÓN:  2 HECTÁREAS
ACCIONES:  EVENTO ATENDIDO POR CMGRD Y BOMBEROS
ESTADO:</t>
    </r>
    <r>
      <rPr>
        <b/>
        <sz val="9"/>
        <rFont val="Arial"/>
        <family val="2"/>
      </rPr>
      <t xml:space="preserve"> LIQUIDADO - 853</t>
    </r>
    <r>
      <rPr>
        <sz val="9"/>
        <rFont val="Arial"/>
        <family val="2"/>
      </rPr>
      <t xml:space="preserve">
</t>
    </r>
  </si>
  <si>
    <r>
      <t xml:space="preserve">CDGRD SANTANDER INFORMA: MUNICIPIO: PUERTO PARRA - VEREDA MILITOSA Y LA MUERTA EVENTO: INUNDACIÓN POR DESBORDAMIENTO DEL RÍO EL OPÓN - 19/11/2023 AFECTACIÓN: 30 VIVIENDAS CON PÉRDIDA DE ENSERES, 30 FAMILIAS, 150 PERSONAS ACCIONES: ATENDIDO POR CMGRD Y BOMBEROS ESTADO: </t>
    </r>
    <r>
      <rPr>
        <b/>
        <sz val="9"/>
        <rFont val="Arial"/>
        <family val="2"/>
      </rPr>
      <t>CERRADO - 854</t>
    </r>
  </si>
  <si>
    <r>
      <t xml:space="preserve">CDGRD SANTANDER INFORMA: MUNICIPIO: SIMACOTA - SECTOR EL OPÓN DEL BAJO SIMACOTA EVENTO: INUNDACIÓN - 19/11/2023 AFECTACIÓN: 50 VIVIENDAS CON PÉRDIDA DE ENSERES, 50 FAMILIAS, 200 PERSONAS ACCIONES: ATENDIDO POR CMGRD Y BOMBEROS ESTADO: </t>
    </r>
    <r>
      <rPr>
        <b/>
        <sz val="9"/>
        <rFont val="Arial"/>
        <family val="2"/>
      </rPr>
      <t>CERRADO - 854</t>
    </r>
  </si>
  <si>
    <r>
      <t xml:space="preserve">CDGRD ANTIOQUIA, ACTUALIZA INFORMACIÓN: MUNICIPIO: REMEDIOS - ZONA RURAL EVENTO: ACCIDENTE MINERO EN MINA DENOMINADA LA TRINIDAD - 10/11/2023 AFECTACIÓN: 1 CUERPO RECUPERADO POR PARTE DE EMPRESA PRIVADA Y ENTREGADO A ENTIDAD CORRESPONDIENTE ACCIONES: ATENDIDO POR CMGRD, BOMBEROS Y EMPRESA FUTURE GOLD ESTADO: </t>
    </r>
    <r>
      <rPr>
        <b/>
        <sz val="9"/>
        <rFont val="Arial"/>
        <family val="2"/>
      </rPr>
      <t>CERRADO - 854</t>
    </r>
  </si>
  <si>
    <r>
      <t xml:space="preserve">CDGRD SUCRE INFORMA: MUNICIPIO: COVEÑAS - MAR CARIBE SECTOR GOLFO DE MORROSQUILLO EVENTO: CASO FORTUITO - 19/11/2023 AFECTACIÓN: 3 MENORES FALLECIDOS PRODUCTO DE AHOGAMIENTO EN AGUAS DEL MAR CARIBE (FABIO VÉLEZ, JOSÉ TEJADA Y MAICOL AYALA) ACCIONES: ATENDIDO POR CMGRD, DIMAR, BOMBEROS, DCC Y COMUNIDAD. ESTADO: </t>
    </r>
    <r>
      <rPr>
        <b/>
        <sz val="9"/>
        <rFont val="Arial"/>
        <family val="2"/>
      </rPr>
      <t>CERRADO - 854</t>
    </r>
  </si>
  <si>
    <t xml:space="preserve">CDGRD CUNDINAMARCA Y SOCORRO NACIONAL, INFORMAN
MUNICIPIO: CHIPAQUE, VÍA AL LLANO
 EVENTO: INCENDIO ESTRUCTURAL- 20-11-2023
AFECTACIÓN: 1 VIVIENDA DESTRUIDA, 1 FAMILIA, 5 PERSONAS DAMNIFICADAS, SIN LESIONADOS. SE REALIZÓ CIERRE TOTAL PREVENTIVO- VÍA BOGOTÁ- VILLAVICENCIO- PR 16+000
ACCIONES: APOYARON CMGRD, BOMBEROS DE CHIPAQUE
ESTADO: LIQUIDADO. - 855
</t>
  </si>
  <si>
    <t xml:space="preserve">CDGRD NARIÑO, INFORMA:
MUNICIPIO: SANTACRUZ, SECTOR: CHIPACUE
EVENTO: INCENDIO DE COBERTURA VEGETAL- 10-09-2023
AFECTACIÓN: 60 HECTÁREAS DE BOSQUE SECO
ACCIONES: APOYARON CMGRD, BOMBEROS
ESTADO: LIQUIDADO. - 855
</t>
  </si>
  <si>
    <t xml:space="preserve">
CDGRD NARIÑO, INFORMA:
MUNICIPIO: CHACHAGUÍ, SECTOR: GUAYABILLOS
EVENTO: INCENDIO DE COBERTURA VEGETAL- 09-09-2023
AFECTACIÓN: 40 HECTÁREAS DE BOSQUE SECO
ACCIONES: APOYARON CMGRD, BOMBEROS
ESTADO: LIQUIDADO. - 855
 </t>
  </si>
  <si>
    <t xml:space="preserve">CDGRD NARIÑO, INFORMA:
MUNICIPIO: LA LLANADA, SECTOR: LA PALMA
EVENTO: INCENDIO DE COBERTURA VEGETAL- 09-09-2023
AFECTACIÓN: 1 HECTÁREA DE BOSQUE SECO
ACCIONES: APOYARON CMGRD, BOMBEROS
ESTADO: LIQUIDADO. - 855
</t>
  </si>
  <si>
    <t xml:space="preserve">
CDGRD NARIÑO, INFORMA:
MUNICIPIO: COLÓN, SECTOR: VILLANUEVA - LOMA DEL GANADO
EVENTO: INCENDIO DE COBERTURA VEGETAL- 08-09-2023
AFECTACIÓN: 1 HECTÁREA DE BOSQUE SECO
ACCIONES: APOYARON CMGRD, BOMBEROS
ESTADO: LIQUIDADO. - 855
</t>
  </si>
  <si>
    <r>
      <t xml:space="preserve">CDGRD CUNDINAMARCA, INFORMA: MUNICIPIO: CÁQUEZA, BARRIO RAFAEL NÚÑEZ, EVENTO: INUNDACIÓN 20/11/2023, AFECTACIÓN: 4 VIVIENDAS, 4 FAMILIAS, 2 CENTROS COMUNITARIOS, ACCIONES: ATENDIDO POR EL CMGRD Y CBV DEL MUNICIPIO, ESTADO: </t>
    </r>
    <r>
      <rPr>
        <b/>
        <sz val="9"/>
        <rFont val="Arial"/>
        <family val="2"/>
      </rPr>
      <t>CERRADO  - 856</t>
    </r>
  </si>
  <si>
    <r>
      <t xml:space="preserve">CDGRD NARIÑO, INFORMA: MUNICIPIO: NARIÑO, CORREGIMIENTO EL COLORADO, EVENTO: INCENDIO DE COBERTURA VEGETAL 12/09/2023, AFECTACIÓN: 1 HECTÁREA DE VEGETACIÓN NATIVA, ACCIONES: ATENDIDO POR EL CMGRD Y CBV DEL MUNICIPIO, ESTADO: </t>
    </r>
    <r>
      <rPr>
        <b/>
        <sz val="9"/>
        <rFont val="Arial"/>
        <family val="2"/>
      </rPr>
      <t xml:space="preserve">LIQUIDADO - 856
</t>
    </r>
  </si>
  <si>
    <r>
      <t xml:space="preserve">CDGRD NARIÑO, INFORMA: MUNICIPIO: SAMANIEGO, VEREDA CARTAGENA, EVENTO: INCENDIO DE COBERTURA VEGETAL 12/09/2023, AFECTACIÓN: 6 HECTÁREAS DE VEGETACIÓN NATIVA, ACCIONES: ATENDIDO POR EL CMGRD Y CBV DEL MUNICIPIO, ESTADO: </t>
    </r>
    <r>
      <rPr>
        <b/>
        <sz val="9"/>
        <rFont val="Arial"/>
        <family val="2"/>
      </rPr>
      <t>LIQUIDADO - 856</t>
    </r>
  </si>
  <si>
    <r>
      <t xml:space="preserve">CDGRD NARIÑO, INFORMA: MUNICIPIO: PASTO, VÍA GENOY, EVENTO: INCENDIO DE COBERTURA VEGETAL 12/09/2023, AFECTACIÓN: 1 HECTÁREA DE VEGETACIÓN NATIVA, ACCIONES: ATENDIDO POR EL CMGRD Y CBV DEL MUNICIPIO, ESTADO: </t>
    </r>
    <r>
      <rPr>
        <b/>
        <sz val="9"/>
        <rFont val="Arial"/>
        <family val="2"/>
      </rPr>
      <t>LIQUIDADO - 856</t>
    </r>
  </si>
  <si>
    <r>
      <t xml:space="preserve">CDGRD NARIÑO, INFORMA: MUNICIPIO: PASTO, CORREGIMIENTO LA PASTUSIDAD, EVENTO: INCENDIO DE COBERTURA VEGETAL 13/09/2023, AFECTACIÓN: 1 HECTÁREA DE VEGETACIÓN NATIVA, ACCIONES: ATENDIDO POR EL CMGRD Y CBV DEL MUNICIPIO, ESTADO: </t>
    </r>
    <r>
      <rPr>
        <b/>
        <sz val="9"/>
        <rFont val="Arial"/>
        <family val="2"/>
      </rPr>
      <t xml:space="preserve">LIQUIDADO - 856
</t>
    </r>
  </si>
  <si>
    <r>
      <t xml:space="preserve">CDGRD NARIÑO, INFORMA: MUNICIPIO: LA FLORIDA, CORREGIMIENTO MITITUY, EVENTO: INCENDIO DE COBERTURA VEGETAL 15/09/2023, AFECTACIÓN: 29 HECTÁREAS DE VEGETACIÓN NATIVA, ACCIONES: ATENDIDO POR EL CMGRD Y CBV DEL MUNICIPIO, ESTADO: </t>
    </r>
    <r>
      <rPr>
        <b/>
        <sz val="9"/>
        <rFont val="Arial"/>
        <family val="2"/>
      </rPr>
      <t>LIQUIDADO - 856</t>
    </r>
  </si>
  <si>
    <r>
      <t xml:space="preserve">CDGRD NARIÑO, INFORMA
MUNICIPIO ROBERTO PAYÁN
EVENTO DERRAME- 29-08-2023
AFECTACIÓN LA EMERGENCIA SE REGISTRA, EN LOS RÍOS: SAUNDE, ISPI, GUALPI, TELEMBÍ Y PATÍA, DONDE SE EVIDENCIA LA PRESENCIA DEL CRUDO, GENERANDO GRAVES AFECTACIONES AMBIENTALES, AGROPECUARIAS, PECUARIAS, DE AGUA Y DE SANEAMIENTO. ESTA CRISIS AMBIENTAL HA GENERADO UNA CRISIS HUMANITARIA, TODA VEZ QUE ESTA POBLACIÓN ASENTADA SOBRE ESTOS AFLUENTES, SE HA VISTO OBLIGADA A DESPLAZARSE A LA CABECERA MUNICIPAL- APROXIMADAMENTE: 1.200 PERSONAS. HAY PROBLEMAS DE SALUD, DE TRANSPORTE, DE ALIMENTACIÓN; YA QUÉ DE LOS AFLUENTES, PROVIENE EL SUSTENTO DE ESTAS COMUNIDADES. SE RECIBE DECRETO DE CALAMIDAD PÚBLICA NO. 062- 31-08-2023
ACCIONES APOYAN CMGRD, CDGRD, UNGRD- SALA DE CRISIS, PARTICIPÓ EN REUNIÓN VIRTUAL, DONDE SE DEFINE EL TRASLADO DE UN FUNCIONARIO DE LA SMD
</t>
    </r>
    <r>
      <rPr>
        <b/>
        <sz val="9"/>
        <rFont val="Arial"/>
        <family val="2"/>
      </rPr>
      <t>ESTADO ABIERTO. - 687</t>
    </r>
    <r>
      <rPr>
        <sz val="9"/>
        <rFont val="Arial"/>
        <family val="2"/>
      </rPr>
      <t xml:space="preserve">
ACTUALIZACIÓN SALA DE CRISIS UNGRD Y CDGRD DE NARIÑO: 
MUNICIPIO: ROBERTO PAYAN, RÍOS: SAUNDE, ISPI, GUALPI, TELEMBÍ Y PATÍA
EVENTO: DERRAME 29/08/2023. AFECTACIÓN: 1200 PERSONAS FUERON EVACUADAS DE MANERA PREVENTIVA. ACCIONES: EL CDGRD JUNTO CON EL CMGRD A PARTIR DE LA REUNIÓN VIRTUAL CON SALA DE CRISIS DE LA UNGRD DEFINIERON QUE LA EVENTUALIDAD SERÍA ATENDIDA Y MONITOREADA DE MANERA INTERNA POR PARTE DEL CMGRD Y ENTIDADES DE RESPUESTA DEL SECTOR, SIN PRESENTARSE O REPORTARSE MÁS DATOS QUE PUSIERAN EN RIESGO A LA POBLACIÓN, POR LO CUAL HOY 19/11/2023 SE DA ESTE EVENTO COMO CERRADO. SE RECIBE DECRETO DE CALAMIDAD PÚBLICA NO. 062- 31-08-2023. </t>
    </r>
    <r>
      <rPr>
        <b/>
        <sz val="9"/>
        <rFont val="Arial"/>
        <family val="2"/>
      </rPr>
      <t xml:space="preserve">ESTADO: CERRADO  - 853
</t>
    </r>
    <r>
      <rPr>
        <sz val="9"/>
        <rFont val="Arial"/>
        <family val="2"/>
      </rPr>
      <t>ACTUALIZACIÓN SALA DE CRISIS UNGRD Y CDGRD DE NARIÑO: 
MUNICIPIO: ROBERTO PAYAN, RÍOS: SAUNDE, ISPI, GUALPI, TELEMBÍ Y PATÍA
EVENTO: DERRAME 29/08/2023. AFECTACIÓN: 1200 PERSONAS FUERON EVACUADAS DE MANERA PREVENTIVA. ACCIONES: EL CDGRD JUNTO CON EL CMGRD A PARTIR DE LA REUNIÓN VIRTUAL CON SALA DE CRISIS DE LA UNGRD DEFINIERON QUE LA EVENTUALIDAD SERÍA ATENDIDA Y MONITOREADA DE MANERA INTERNA POR PARTE DEL CMGRD Y ENTIDADES DE RESPUESTA DEL SECTOR, SIN PRESENTARSE O REPORTARSE MÁS DATOS QUE PUSIERAN EN RIESGO A LA POBLACIÓN, POR LO CUAL HOY 19/11/2023 SE DA ESTE EVENTO COMO CERRADO. SE RECIBE DECRETO DE CALAMIDAD PÚBLICA NO. 062- 31-08-2023</t>
    </r>
    <r>
      <rPr>
        <b/>
        <sz val="9"/>
        <rFont val="Arial"/>
        <family val="2"/>
      </rPr>
      <t xml:space="preserve">. ESTADO: CERRADO  - 853
</t>
    </r>
    <r>
      <rPr>
        <sz val="9"/>
        <rFont val="Arial"/>
        <family val="2"/>
      </rPr>
      <t xml:space="preserve">
</t>
    </r>
  </si>
  <si>
    <t xml:space="preserve">CDGRD DE HUILA  INFORMA: MUNICIPIO:  GUADALUPE VEREDA LOS CAUCHOS
EVENTO:  INCENDIO DE COBERTURA VEGETAL 19/11/2023. AFECTACIÓN:  3 HECTÁREAS DE PASTO Y RASTROJO. ACCIONES: EVENTO ATENDIDO POR CMGRD Y BOMBEROS. ESTADO: LIQUIDADO - 857
</t>
  </si>
  <si>
    <r>
      <t xml:space="preserve">CDGRD CHOCÓ  INFORMA: MUNICIPIO: NÓVITA - CORREGIMIENTO DE PINDAZA. EVENTO: EROSIÓN DEBIDO A CRECIENTE DEL RÍO SAN JUAN - 18/11/2023 AFECTACIÓN: 2 VIVIENDAS AVERIADAS, 2 FAMILIAS, 8 PERSONAS ACCIONES: ATENDIDO POR CMGRD ESTADO: </t>
    </r>
    <r>
      <rPr>
        <b/>
        <sz val="9"/>
        <rFont val="Arial"/>
        <family val="2"/>
      </rPr>
      <t>CERRADO - 858</t>
    </r>
  </si>
  <si>
    <r>
      <t>CDGRD ANTIOQUIA INFORMA: MUNICIPIO: LIBORINA - SECTOR SOCAHILO EVENTO:COLAPSO ESTRUCTURAL -  18/11/2023 AFECTACIÓN: 1 PUENTE VEHICULAR EL CUAL ESTA UBICADO EN LA ENTRADA AL MUNICIPIO ACCIONES: ATENDIDO POR CMGRD EN APOYO DE DAGRAN ESTADO</t>
    </r>
    <r>
      <rPr>
        <b/>
        <sz val="9"/>
        <rFont val="Arial"/>
        <family val="2"/>
      </rPr>
      <t>: CERRADO - 858</t>
    </r>
  </si>
  <si>
    <r>
      <t xml:space="preserve">CDGRD ANTIOQUIA INFORMA: MUNICIPIO: AMAGÁ - SECTOR RINCÓN SANTO EVENTO: AVENIDA TORRENCIAL  DE LA QUEBRADA LA AURORA - 15/11/2023 AFECTACIÓN: PENDIENTE EVALUACIÓN ACCIONES: ATIENDE CMGRD Y BOMBEROS PENDIENTE EDAN ESTADO: </t>
    </r>
    <r>
      <rPr>
        <b/>
        <sz val="9"/>
        <rFont val="Arial"/>
        <family val="2"/>
      </rPr>
      <t xml:space="preserve">ABIERTO - 841
</t>
    </r>
    <r>
      <rPr>
        <sz val="9"/>
        <rFont val="Arial"/>
        <family val="2"/>
      </rPr>
      <t>CDGRD ANTIOQUIA, ACTUALIZA INFORMACIÓN: MUNICIPIO: AMAGÁ - SECTOR RINCÓN SANTO EVENTO: AVENIDA TORRENCIAL - 15/11/2023 AFECTACIÓN: 5 VIVIENDAS CON PÉRDIDA DE ENSERES, 5 FAMILIAS, 25 PERSONAS, 1 VÍA, 1 VEHÍCULO ACCIONES: ATENDIDO POR CMGRD Y BOMBEROS</t>
    </r>
    <r>
      <rPr>
        <b/>
        <sz val="9"/>
        <rFont val="Arial"/>
        <family val="2"/>
      </rPr>
      <t xml:space="preserve"> ESTADO: CERRADO - 858</t>
    </r>
  </si>
  <si>
    <t xml:space="preserve">CDGRD ANTIOQUIA DAGRAN INFORMA:
MUNICIPIO: CAMPAMENTO - VEREDA SAN ROQUE
EVENTO:  MOVIMIENTO EN MASA 21/11/2023
AFECTACIÓN:  3 VIVIENDAS EVACUADAS, 3 FAMILIAS, 1 TORRE DE ENERGÍA. SITIO DE DIFÍCIL ACCESO.  NO SE TIENE MAYOR INFORMACIÓN 
ACCIONES:  ATENDIDO POR CMGRD, SE REALIZARÁ VISITA TÉCNICA. Y EDAN
ESTADO:  ABIERTO - 859
</t>
  </si>
  <si>
    <t xml:space="preserve">CDGRD CUNDINAMARCA INFORMA:
MUNICIPIO:  GUASCA - ZONA URBANA
EVENTO:  VENDAVAL 20/11/2023
AFECTACIÓN: 1 VIVIENDA AVERIADA EN TECHO Y CUBIERTA, 1 FAMILIA CON DAÑOS EN BIENES Y ENSERES, 7 PERSONAS. NO LESIONADOS
ACCIONES:  ATENDIDO POR CMGRD
ESTADO:  CERRADO - 859
</t>
  </si>
  <si>
    <t xml:space="preserve">CDGRD CUNDINAMARCA INFORMA:
MUNICIPIO: GACHALÁ - CASCO URBANO Y RURAL
EVENTO:  VENDAVAL 20/11/2023
AFECTACIÓN:  5 VIVIENDAS AVERIADAS, 5 FAMILIAS CON DAÑOS EN BIENES Y ENSERES, 20 PERSONAS
ACCIONES:  ATENDIDO POR CMGRD
ESTADO:  CERRADO - 859
</t>
  </si>
  <si>
    <t xml:space="preserve">CDGRD CUNDINAMARCA INFORMA:
MUNICIPIO:  UBALÁ - VEREDAS SAGRADO CORAZÓN, SANTA MARÍA Y SECTOR EL TAVOR
EVENTO:  VENDAVAL 20/11/2023
AFECTACIÓN: 4 VIVIENDAS AVERIADAS, 4 FAMILIAS CON DAÑOS EN BIENES Y ENSERES, 16 PERSONAS. AFECTACIÓN DE CULTIVOS DE MAÍZ Y TOMATE DE ÁRBOL APROXIMADO 1,5 HECTÁREAS
ACCIONES: ATENDIDO POR CMGRD
ESTADO: CERRADO - 859
</t>
  </si>
  <si>
    <t xml:space="preserve">CDGRD CHOCÓ INFORMA:
MUNICIPIO: MEDIO ATRATO - COMUNIDADES: BOCA DE BEBARÁ, LLANO DE BEBARÁ, VILLA, PEÑA, CHANGADO, PUEBLO VIEJO, LAS PAVAS, BENARACITO, LIMÓN, LLANO BEBARAMÁ, PLATINA, TUTUMACO, PLAYÓN, BACAO Y REMOLINO.
EVENTO: INUNDACIÓN 15/11/2023
AFECTACIÓN: 11 VIVIENDAS AVERIADAS, 968 FAMILIAS DAMNIFICADAS (45 FAMILIAS EN ALBERGUES), 3.872 PERSONAS DAMNIFICADAS, 9 INSTALACIONES EDUCATIVAS. GENERADO POR EL  DESBORDAMIENTO DE LOS RÍOS BEBARÁ Y BEBARAMÁ, AFECTANDO 15 COMUNIDADES
ACCIONES: ATENDIDO POR CMGRD, EN CONJUNTO CON UNA COMISIÓN DE LA UNIDAD NACIONAL DE GESTIÓN DEL RIESGO DE DESASTRES NOS ENCONTRÁBAMOS EN LA ZONA AFECTADA SE REALIZÓ EL RESPECTIVO ACOMPAÑAMIENTO A LAS FAMILIAS DAMNIFICADAS, DONDE SE EVALUARON LOS DAÑOS Y NECESIDADES DE LAS MISMAS, CON EL FIN DE GESTIONAR EL APOYO QUÉ SE NECESITE PARA LA ATENCIÓN DE ESTAS FAMILIAS DAMNIFICADAS.  HOY EL NIVEL DEL RÍO HA BAJADO LENTAMENTE, SEGUIMOS MONITOREANDO LA SITUACIÓN.
ESTADO:  CERRADO  - 859
</t>
  </si>
  <si>
    <t xml:space="preserve">CDGRD NARIÑO, INFORMA:
MUNICIPIO: SAMANIEGO, VEREDA: LA LAGUNA
EVENTO: INCENDIO DE COBERTURA VEGETAL- 20-09-2023
AFECTACIÓN: 22 HECTÁREAS DE BOSQUE SECO
ACCIONES: APOYARON CMGRD, BOMBEROS
ESTADO: LIQUIDADO. - 860
</t>
  </si>
  <si>
    <t xml:space="preserve">CDGRD NARIÑO, INFORMA:
MUNICIPIO: YACUANQUER, VEREDA: CHAPACUAL
EVENTO: INCENDIO DE COBERTURA VEGETAL- 20-09-2023
AFECTACIÓN: 5 HECTÁREAS DE BOSQUE SECO
ACCIONES: APOYARON CMGRD, BOMBEROS
ESTADO: LIQUIDADO. - 860
</t>
  </si>
  <si>
    <t xml:space="preserve">
CDGRD NARIÑO, INFORMA:
MUNICIPIO: SAPUYES, VEREDA: LOS MONOS
EVENTO: INCENDIO DE COBERTURA VEGETAL- 19-09-2023
AFECTACIÓN: 2 HECTÁREAS DE BOSQUE SECO
ACCIONES: APOYARON CMGRD, BOMBEROS
ESTADO: LIQUIDADO. - 860
</t>
  </si>
  <si>
    <t xml:space="preserve">
CDGRD NARIÑO, INFORMA:
MUNICIPIO: SAN PABLO, SECTOR: CUCHILLA LÍMITE CON EL DPTO CAUCA
EVENTO: INCENDIO DE COBERTURA VEGETAL- 19-09-2023
AFECTACIÓN: 6 HECTÁREAS DE BOSQUE SECO
ACCIONES: APOYARON CMGRD, BOMBEROS
ESTADO: LIQUIDADO. - 860
</t>
  </si>
  <si>
    <r>
      <t xml:space="preserve">CDGRD ANTIOQUIA INFORMA: MUNICIPIO:  DABEIBA - ZONA URBANA Y  CAÑÓN DEL RÍO URAMA. EVENTO: INUNDACIÓN 14/11/2023. AFECTACIÓN: PENDIENTE POR REPORTAR. ACCIONES:  POR FUERTES LLUVIAS PRESENTADAS EN EL MUNICIPIO Y POR DESBORDAMIENTO  DE LA QUEBRADA CARACOL. SE EVACUAN 9 PACIENTES DE NUESTRA SEÑORA DEL PERPETUO SOCORRO DE DABEIBA. EVENTO ATENDIDO POR CMGRD Y BOMBEROS. ESTADO: </t>
    </r>
    <r>
      <rPr>
        <b/>
        <sz val="9"/>
        <rFont val="Arial"/>
        <family val="2"/>
      </rPr>
      <t xml:space="preserve">ABIERO - 840
</t>
    </r>
    <r>
      <rPr>
        <sz val="9"/>
        <rFont val="Arial"/>
        <family val="2"/>
      </rPr>
      <t>ACTUALIZACIÓN CDGRD ANTIOQUIA INFORMA
MUNICIPIO DABEIBA, VEREDA: LA PALMERA, ZONA URBANA Y CAÑÓN DEL RÍO URAMÁ
EVENTO AVENIDA TORRENCIAL- QUEBRADA CARACOL- 14-11-2023
AFECTACIÓN SE PRESENTARON FUERTES AGUACEROS CON TORMENTA ELÉCTRICA, FENÓMENOS QUE GENERARON DESLIZAMIENTOS, CRECIENTES DE LAS QUEBRADAS CON ARRASTRE DE MATERIAL, ESCORRENTÍAS CON DESGARRE DE LOS TALUDES TRAYENDO CÓMO CONSECUENCIA INUNDACIONES, DESLIZAMIENTOS, LODOS Y DAÑOS EN ESTRUCTURAS, DEJANDO: 25 VIVIENDAS AVERIADAS, 25 FAMILIAS, 100 PERSONAS AFECTADAS, 1 ACUEDUCTO, 1 HOSPITAL- SE EVACUAN 9 PACIENTES DE NUESTRA SEÑORA DEL PERPETUO SOCORRO DE DABEIBA. SOBRE LA VÍA TRADICIONAL A MEDELLÍN, SE PRESENTARON DESLIZAMIENTOS LEVES. EN EL ÁREA RURAL SE PRESENTARON DESLIZAMIENTOS SOBRE LA VÍA A CAMPARRUSIA, PÉRDIDA DE ANIMALES DOMÉSTICOS. 
ACCIONES APOYAN CMGRD- INSTALACIÓN DE PMU, MAQUINARIA DEL MUNICIPIO, SE CONTRATA POR CALAMIDAD PÚBLICA, DAGRAN- UNGRD- INTERVENCIÓN DE LA CUENCA, BOMBEROS, EJÉRCITO NACIONAL, BOMBEROS, AUTOPISTAS DE URABÁ</t>
    </r>
    <r>
      <rPr>
        <b/>
        <sz val="9"/>
        <rFont val="Arial"/>
        <family val="2"/>
      </rPr>
      <t xml:space="preserve">
ESTADO CERRADO. - 860
</t>
    </r>
  </si>
  <si>
    <t xml:space="preserve">SE EVACUAN 9 PACIENTES DE NUESTRA SEÑORA DEL PERPETUO SOCORRO DE DABEIBA, PÉRDIDA DE ANIMALES DOMÉSTICOS. </t>
  </si>
  <si>
    <r>
      <t xml:space="preserve">CDGRD CUNDINAMARCA, INFORMA: MUNICIPIO: CHOACHI, VEREDA GUAZA, EVENTO: ACCIDENTE DE TRANSPORTE TERRESTRE 22/11/2023, AFECTACIÓN: 1 FALLECIDO, ACCIONES: ATENDIDO POR EL CMGRD Y CBV DEL MUNICIPIO CON EQUIPO DE EXTRICACIÓN VEHICULAR, ESTADO: </t>
    </r>
    <r>
      <rPr>
        <b/>
        <sz val="9"/>
        <rFont val="Arial"/>
        <family val="2"/>
      </rPr>
      <t>CERRADO - 861</t>
    </r>
  </si>
  <si>
    <r>
      <t xml:space="preserve">CDGRD NARIÑO, INFORMA: MUNICIPIO: COLÓN, SECCIÓN PUEBLO, EVENTO: INCENDIO DE COBERTURA VEGETAL 18/09/2023, AFECTACIÓN: 1 HECTÁREA DE VEGETACIÓN NATIVA, ACCIONES: ATENDIDO POR EL CMGRD Y CBV DEL MUNICIPIO, ESTADO: </t>
    </r>
    <r>
      <rPr>
        <b/>
        <sz val="9"/>
        <rFont val="Arial"/>
        <family val="2"/>
      </rPr>
      <t>LIQUIDADO - 861</t>
    </r>
  </si>
  <si>
    <r>
      <t xml:space="preserve">CDGRD NARIÑO, INFORMA: MUNICIPIO: BELEN, VEREDA SEBASTIANILLO, EVENTO: INCENDIO DE COBERTURA VEGETAL  18/09/2023, AFECTACIÓN: 2 HECTÁREAS DE VEGETACIÓN NATIVA, ACCIONES: ATENDIDO POR EL CMGRD Y CBV DEL MUNICIPIO, ESTADO: </t>
    </r>
    <r>
      <rPr>
        <b/>
        <sz val="9"/>
        <rFont val="Arial"/>
        <family val="2"/>
      </rPr>
      <t>LIQUIDADO - 861</t>
    </r>
  </si>
  <si>
    <t>CDGRD NARIÑO INFORMA: MUNICIPIO: SAN PABLO - VEREDA LINDERO EVENTO: INCENDIO DE COBERTURA VEGETAL - 09/09/2023 AFECTACIÓN: 4 HECTÁREAS DE VEGETACIÓN NATIVA ACCIONES: ATENDIDO POR CMGRD Y BOMBEROS ESTADO: LIQUIDADO - 862</t>
  </si>
  <si>
    <t>CDGRD NARIÑO INFORMA: MUNICIPIO: NARIÑO - VEREDA PRADERA BAJO EVENTO: INCENDIO DE COBERTURA VEGETAL - 09/09/2023 AFECTACIÓN: 10 HECTÁREAS DE VEGETACIÓN NATIVA ACCIONES: ATENDIDO POR CMGRD Y BOMBEROS ESTADO: LIQUIDADO - 862</t>
  </si>
  <si>
    <t>CDGRD NARIÑO INFORMA: MUNICIPIO: ALBÁN - VEREDA CARAMELO EVENTO: INCENDIO DE COBERTURA VEGETAL - 09/09/2023 AFECTACIÓN: 5 HECTÁREAS DE VEGETACIÓN NATIVA ACCIONES: ATENDIDO POR CMGRD Y BOMBEROS ESTADO: LIQUIDADO - 862</t>
  </si>
  <si>
    <r>
      <t xml:space="preserve">CDGRD NARIÑO INFORMA:  MUNICIPIO: LINARES - VEREDA LAGUNA DEL PUEBLO EVENTO: INCENDIO ESTRUCTURAL - 23/11/2023 AFECTACIÓN: 1 ESTABLECIMIENTO DONDE SE REALIZA LA PRODUCCIÓN DE PANELA ACCIONES: ATENDIDO POR CMGRD, BOMBEROS Y COMUNIDAD ESTADO: </t>
    </r>
    <r>
      <rPr>
        <b/>
        <sz val="9"/>
        <rFont val="Arial"/>
        <family val="2"/>
      </rPr>
      <t>CERRADO - 862</t>
    </r>
  </si>
  <si>
    <r>
      <t xml:space="preserve">SGC INFORMA
REGIÓN: RIOBLANCO - TOLIMA, COLOMBIA
FECHA: 2023-11-23 00:46 HORA LOCAL (2023-11-23 05:46 UTC)
LATITUD: 3.35 GRADOS NORTE
LONGITUD: 75.78 GRADOS OESTE
MAGNITUD: 2.9
PROFUNDIDAD: SUPERFICIAL (MENOR A 30 KM)
MUNICIPIOS CERCANOS: PLANADAS (TOLIMA) A 23 KM, RIOBLANCO (TOLIMA) A 25 KM, FLORIDA (VALLE DEL CAUCA) A 51 KM
ACCIONES: CDGRD TOLIMA INFORMA QUE SE REPORTA SIN NOVEDAD
ESTADO: </t>
    </r>
    <r>
      <rPr>
        <b/>
        <sz val="9"/>
        <rFont val="Arial"/>
        <family val="2"/>
      </rPr>
      <t>CERRADO - 862</t>
    </r>
  </si>
  <si>
    <r>
      <t xml:space="preserve">CDGRD ANTIOQUIA  INFORMA: MUNICIPIO:  TURBO VEREDA MANTA GORDA
EVENTO:  VENDAVAL 10/11/2023. AFECTACIÓN: PENDIENTE POR REPORTAR
ACCIONES:  EVENTO ATENDIDO POR CMGRD Y BOMBEROS. ESTADO: </t>
    </r>
    <r>
      <rPr>
        <b/>
        <sz val="9"/>
        <rFont val="Arial"/>
        <family val="2"/>
      </rPr>
      <t xml:space="preserve">ABIERTO - 840
</t>
    </r>
    <r>
      <rPr>
        <sz val="9"/>
        <rFont val="Arial"/>
        <family val="2"/>
      </rPr>
      <t>CDGRD ANTIOQUIA, ACTUALIZA INFORMACIÓN: MUNICIPIO: TURBO - VEREDA MANTA GORDA EVENTO: VENDAVAL - 10/11/2023 AFECTACIÓN: 8 VIVIENDAS POR PÉRDIDA DE CUBIERTA DE TECHOS, 8 FAMILIAS, 32 PERSONAS ACCIONES: ATENDIDO POR CMGRD Y BOMBEROS</t>
    </r>
    <r>
      <rPr>
        <b/>
        <sz val="9"/>
        <rFont val="Arial"/>
        <family val="2"/>
      </rPr>
      <t xml:space="preserve"> ESTADO: CERRADO - 862</t>
    </r>
  </si>
  <si>
    <r>
      <t xml:space="preserve">CDGRD ANTIOQUIA INFORMA: MUNICIPIO: CARAMANTA CORREGIMIENTO SUCRE
EVENTO:  VENDAVAL 14/11/2023. AFECTACIÓN:  PENDIENTE POR REPORTAR
ACCIONES:  EVENTO ATENDIDO POR CMGRD Y BOMBEROS. ESTADO:  </t>
    </r>
    <r>
      <rPr>
        <b/>
        <sz val="9"/>
        <rFont val="Arial"/>
        <family val="2"/>
      </rPr>
      <t xml:space="preserve">ABIERTO  - 840
</t>
    </r>
    <r>
      <rPr>
        <sz val="9"/>
        <rFont val="Arial"/>
        <family val="2"/>
      </rPr>
      <t>CDGRD ANTIOQUIA, ACTUALIZA INFORMACIÓN: MUNICIPIO: CARAMANTA - CORREGIMIENTO SUCRE EVENTO: VENDAVAL - 14/11/2023 AFECTACIÓN: 10 VIVIENDAS POR PÉRDIDA DE CUBIERTA DE TECHOS, 10 FAMILIAS, 50 PERSONAS
ACCIONES: ATENDIDO POR CMGRD Y BOMBEROS</t>
    </r>
    <r>
      <rPr>
        <b/>
        <sz val="9"/>
        <rFont val="Arial"/>
        <family val="2"/>
      </rPr>
      <t xml:space="preserve"> ESTADO: CERRADO - 862
</t>
    </r>
    <r>
      <rPr>
        <sz val="9"/>
        <rFont val="Arial"/>
        <family val="2"/>
      </rPr>
      <t xml:space="preserve">
</t>
    </r>
  </si>
  <si>
    <t xml:space="preserve">JUNTA DE ACCIÓN COMUNAL DE LA VEREDA LAS TOLUAS
JUNTA DE ACCIÓN COMUNAL DE LA VEREDA LAS PAVITAS
</t>
  </si>
  <si>
    <t xml:space="preserve">JUNTA DE ACCIÓN COMUNAL VEREDA EL AGUACATE
JUNTA DE ACCIÓN COMUNAL DE LA VEREDA NUEVA ITALIA
JUNTA DE ACCION COMUNAL DEL CORREGIMIENTO DE QUEBRADA SECA
JUNTA DE ACCION COMUNAL DE LA VEREDA PUERTA AZUL
</t>
  </si>
  <si>
    <t xml:space="preserve">JUNTA DE ACCIÓN COMUNAL VEREDA EL JOBO
JUNTA DE ACCIÓN COMUNAL VEREDA EL CARRAO
JUNTA ACCIÓN COMUNAL VEREDA EL DIVINO NIÑO
JUNTA DE ACCIÓN COMUNAL DEL CORREGIMIENTO TRES BOCAS
JUNTA DE ACCIÓN COMUNAL CORREGIMIENTO SINCELEJITO 
JUNTA DE ACCIÓN COMUNAL CORREGIMIENTO LA SIERPITA
JUNTA DE ACCIÓN COMUNAL DEL BARRIO PUERTO DAGER
JUNTA DE ACCIÓN COMUNAL DE LA VEREDA VENTANILLA
JUNTA DE ACCIÓN COMUNAL DE LA VEREDA DE CORNELIANO
</t>
  </si>
  <si>
    <t xml:space="preserve">JUNTA DE ACCIÓN COMUNAL DEL CORREGIMIENTO DE CUIBA
ASOCIACIÓN DE JUNTAS DE ACCIONES COMUNALES
JUNTA DE ACCIÓN COMUNAL DEL CORREGIMIENTO DE VILLA NUEVA
</t>
  </si>
  <si>
    <t xml:space="preserve">JUNTA DE ACCIÓN COMUNAL DEL CASERIOPASO CARATE
JUNTA DE ACCIÓN COMUNAL BARRIO LA CANDELARIA
JUNTA DE ACCIÓN COMUNAL BARRIO SAN RAFAEL NÚMERO DOS
JUNTA DE ACCIÓN COMUNAL DE LA VEREDA EL MAMON
JUNTA DE ACCIÓN COMUNAL DEL CASERÍO EL CHOPA
JUNTA DE ACCIÓN COMUNAL BARRIO SAN JOSE
</t>
  </si>
  <si>
    <t xml:space="preserve">JUNTA DE ACCIÓN COMUNAL DEL BARRIO 7 DE MARZO
JUNTA ACCIÓN COMUNAL LA SOLERA
JUNTA DE ACCIÓN COMUNAL DEL CORREGIMIENTO SAN MATEO
JUNTA DE ACCIÓN COMUNAL DEL CORREGIMIENTO DE CÓRDOBA
JUNTA DE ACCIÓN COMUNAL DEL CORREGIMIENTO DE BAJO GRANDE
JUNTA DE ACCION COMUNAL BARRIO JUAN XXIII
</t>
  </si>
  <si>
    <t xml:space="preserve">DELEGACIÓN BOMBEROS CUNDINAMARCA  INFORMA:
MUNICIPIO:  LA MESA - BARRIO CHICAGO
EVENTO:  VENDAVAL 19/11/2023
AFECTACIÓN: 1 VIVIENDA AVERIADA EN TECHO, 1 FAMILIA. GENERADO POR CAÍDA DE 1 ÁRBOL SOBRE LA VIVIENDA. SIN LESIONADOS
ACCIONES:  ATENDIDO BOMBEROS
ESTADO:  CERRADO - 863
</t>
  </si>
  <si>
    <t xml:space="preserve">CDGRD NARIÑO INFORMA:
MUNICIPIO:  ILES- PR 31+200
EVENTO:  INCENDIO DE COBERTURA VEGETAL 30/08/2023
AFECTACIÓN: 3 HECTÁREAS DE VEGETACIÓN NATIVA
ACCIONES:  ATENDIDO POR BOMBEROS
ESTADO:  LIQUIDADO - 863
</t>
  </si>
  <si>
    <t xml:space="preserve">CDGRD NARIÑO INFORMA:
MUNICIPIO:  TAMINANGO -  SECTOR TURBAMBILLA
EVENTO:  INCENDIO DE COBERTURA VEGETAL 30/08/2023
AFECTACIÓN: 2 HECTÁREAS DE VEGETACIÓN NATIVA
ACCIONES:  ATENDIDO POR BOMBEROS
ESTADO:  LIQUIDADO - 863
</t>
  </si>
  <si>
    <t xml:space="preserve">CDGRD NARIÑO INFORMA:
MUNICIPIO:  YACUANQUER - PR 50+800
EVENTO:  INCENDIO DE COBERTURA VEGETAL 30/08/2023
AFECTACIÓN: 4 HECTÁREAS DE VEGETACIÓN NATIVA
ACCIONES:  ATENDIDO POR BOMBEROS
ESTADO:  LIQUIDADO - 863
</t>
  </si>
  <si>
    <t xml:space="preserve">CDGRD NARIÑO INFORMA:
MUNICIPIO:  BELÉN - CAMPO MARÍA BAJO
EVENTO:  INCENDIO DE COBERTURA VEGETAL 30/08/2023
AFECTACIÓN: 1 HECTÁREA DE VEGETACIÓN NATIVA
ACCIONES:  ATENDIDO POR BOMBEROS
ESTADO:  LIQUIDADO - 863
</t>
  </si>
  <si>
    <t xml:space="preserve">CDGRD NARIÑO INFORMA:
MUNICIPIO:  COLÓN - BORDO BAJO, EL PARAÍSO
EVENTO:  INCENDIO DE COBERTURA VEGETAL 310/08/2023
AFECTACIÓN: 3 HECTÁREAS DE VEGETACIÓN NATIVA
ACCIONES:  ATENDIDO POR BOMBEROS
ESTADO:  LIQUIDADO - 863
</t>
  </si>
  <si>
    <t>DESPRENDIMIENTO DE TALUD, DEJANDO: 1 VIVIENDA EN RIESGO DE COLAPSO- LA OBRA ESTÁ SUSPENDIDA POR PARTE DE LA UNGRD.</t>
  </si>
  <si>
    <t xml:space="preserve">
CDGRD BOLÍVAR, INFORMA:
MUNICIPIO: MAGANGUÉ, BARRIO: GIRARDOT
EVENTO: MOVIMIENTO EN MASA- 23-11-2023
AFECTACIÓN: HAY DESPRENDIMIENTO DE TALUD, DEJANDO: 1 VIVIENDA EN RIESGO DE COLAPSO- LA OBRA ESTÁ SUSPENDIDA POR PARTE DE LA UNGRD
ACCIONES: APOYA CMGRD
ESTADO: ABIERTO. - 865
</t>
  </si>
  <si>
    <t xml:space="preserve">D.C.C. INFORMA, DEPARTAMENTO META
MUNICIPIO: MAPIRIPÁN, CASCO URBANO
EVENTO: INCENDIO DE COBERTURA VEGETAL- 23-11-2023
AFECTACIÓN: 1 HECTÁREA
ACCIONES: APOYARON CMGRD, D.C.C.
ESTADO: LIQUIDADO. - 865
</t>
  </si>
  <si>
    <t xml:space="preserve">CDGRD NARIÑO, INFORMA:
MUNICIPIO: BELÉN, VEREDA: SEBASTIANILLO
EVENTO: INCENDIO DE COBERTURA VEGETAL- 18-09-2023
AFECTACIÓN: 2 HECTÁREAS DE BOSQUE SECO
ACCIONES: APOYARON CMGRD, BOMBEROS
ESTADO: LIQUIDADO. - 865
</t>
  </si>
  <si>
    <t xml:space="preserve">CDGRD NARIÑO, INFORMA:
MUNICIPIO: SANTACRUZ, VEREDA: MACHAG
EVENTO: INCENDIO DE COBERTURA VEGETAL- 16-09-2023
AFECTACIÓN: 15 HECTÁREAS DE BOSQUE SECO
ACCIONES: APOYARON CMGRD, BOMBEROS
ESTADO: LIQUIDADO. - 865
</t>
  </si>
  <si>
    <t xml:space="preserve">CDGRD NARIÑO, INFORMA:
MUNICIPIO: SANDONÁ, VEREDA: SANTA BÁRBARA
EVENTO: INCENDIO DE COBERTURA VEGETAL- 16-09-2023
AFECTACIÓN: 3 HECTÁREAS DE BOSQUE SECO
ACCIONES: APOYARON CMGRD, BOMBEROS
ESTADO: LIQUIDADO. - 865
</t>
  </si>
  <si>
    <t xml:space="preserve">SGC, INFORMA
REGIÓN: LOS SANTOS - SANTANDER, COLOMBIA
FECHA: 2023-11-23 22:43 HORA LOCAL (2023-11-24 03:43 UTC)
LATITUD: 6.79 GRADOS NORTE
LONGITUD: 73.14 GRADOS OESTE
MAGNITUD: 4.1
PROFUNDIDAD: 148 KM
MUNICIPIOS CERCANOS: LOS SANTOS (SANTANDER) A 6 KM, JORDÁN (SANTANDER) A 9 KM, ZAPATOCA (SANTANDER) A 14 KM. SENTIDO EN SANTANDER Y BOYACÁ, SIN AFECTACIONES REPORTADAS A LA HORA. - 865
</t>
  </si>
  <si>
    <r>
      <t xml:space="preserve">CDGRD CUNDINAMARCA, INFORMA: MUNICIPIO: SAN JUAN DE RÍO SECO, VEREDA CENTRO, EVENTO: INCENDIO ESTRUCTURAL 14/11/2023, AFECTACIÓN: 1 FAMILIA, 1 VIVIENDA DESTRUIDA Y 4 PERSONAS, ACCIONES: ATENDIDO POR EL CMGRD Y CBV DEL MUNICIPIO, ESTADO: </t>
    </r>
    <r>
      <rPr>
        <b/>
        <sz val="9"/>
        <rFont val="Arial"/>
        <family val="2"/>
      </rPr>
      <t>CERRADO - 866</t>
    </r>
  </si>
  <si>
    <r>
      <t xml:space="preserve">DAGRAN ANTIOQUIA, INFORMA: MUNICIPIO: VALDIVIA, VEREDAS LA LLANA, PALOMAS, PUERTO RAUDAL, EVENTO: AVENIDA TORRENCIAL 24/11/2023, AFECTACIÓN: 13 FAMILIAS, 65 PERSONAS, 13 VIVIENDAS AVERIADAS, 1 VÍA PRIMARIA, ACCIONES: ATENDIDO POR EL CMGRD Y CBV DEL MUNICIPIO, ESTADO: </t>
    </r>
    <r>
      <rPr>
        <b/>
        <sz val="9"/>
        <rFont val="Arial"/>
        <family val="2"/>
      </rPr>
      <t>CERRADO  - 866</t>
    </r>
  </si>
  <si>
    <t xml:space="preserve">SAR AEROCIVIL  INFORMA:
MUNICIPIO:  URRAO - ANTIOQUIA, AEROPUERTO URRAO
EVENTO:  ACCIDENTE DE TRANSPORTE AÉREO 24/11/2023
AFECTACIÓN:  1 PERSONA LESIONADA, 1 AERONAVE TIPO PIPER PA-28R201T AVERIADA. LA CUAL AL PARECER SE SALIÓ DE LA PISTA 
ACCIONES:  ATENDIDO POR BOMBEROS AERONÁUTICOS, APOYA EJÉRCITO
ESTADO:  CERRADO - 867
</t>
  </si>
  <si>
    <r>
      <t xml:space="preserve">CDGRD BOLÍVAR INFORMA. MUNICIPIO:  SANTA CATALINA  ZONA URBANA. EVENTO: INUNDACIÓN 1/11/2023. AFECTACIÓN:  PENDIENTE POR REPORTAR
ACCIONES:  EVENTO ATENDIDO POR CMGRD. ESTADO: </t>
    </r>
    <r>
      <rPr>
        <b/>
        <sz val="9"/>
        <rFont val="Arial"/>
        <family val="2"/>
      </rPr>
      <t xml:space="preserve">ABIERTO - 807
</t>
    </r>
    <r>
      <rPr>
        <sz val="9"/>
        <rFont val="Arial"/>
        <family val="2"/>
      </rPr>
      <t>ACTUALIZACIÓN CDGRD BOLÍVAR INFORMA
MUNICIPIO SANTA CATALINA, BARRIOS: 16 DE MAYO Y LA MANGA
EVENTO INUNDACIÓN 01-11-2023
AFECTACIÓN 146 VIVIENDAS INUNDADAS, 146 FAMILIAS, 730 PERSONAS AFECTADAS, SIN LESIONADOS
ACCIONES APOYA CMGRD</t>
    </r>
    <r>
      <rPr>
        <b/>
        <sz val="9"/>
        <rFont val="Arial"/>
        <family val="2"/>
      </rPr>
      <t xml:space="preserve">
ESTADO CERRADO. - 823
</t>
    </r>
    <r>
      <rPr>
        <sz val="9"/>
        <rFont val="Arial"/>
        <family val="2"/>
      </rPr>
      <t>ACTUALIZACIÓN - CDGRD BOLÍVAR INFORMA:
MUNICIPIO:  SANTA CATALINA - BOLÍVAR, ZONA URBANA Y RURAL
EVENTO:  INUNDACIÓN 01/11/2023 
AFECTACIÓN:  146 VIVIENDAS AVERIADAS, 550 FAMILIAS, 784 PERSONAS,  6 VÍAS , 1 INSTITUCIÓN EDUCATIVA LOMA DE ARENA, Y SUS SEDES. EVENTO GENERADO POR FUERTES LLUVIAS
ACCIONES: ATENDIDO POR CMGRD, BOMBEROS, POLICÍA Y COMUNIDAD. SE REALIZÓ REHABILITACIÓN DE REDES ELÉCTRICAS Y DEL SISTEMA DE CAPTACIÓN DEL SISTEMA DE ACUEDUCTO DEL CORREGIMIENTO DE GALERAZAMBA. SUMINISTRO DE AGUA POTABLE EN CARROTANQUES PARA EL ABASTECIMIENTO DE AGUA EN POBLACIONES RURALES. SE REALIZA DECRETO DE CALAMIDAD PÚBLICA, POR EFECTOS DE LA EMERGENCIA GENERADA POR EL FENÓMENO DEL NIÑO, LA TEMPORADA DE LLUVIAS Y TORMENTA TROPICAL FRANKLIN 2023.”    DECRETO NO. 156 DE 2023  (24-08-2023)</t>
    </r>
    <r>
      <rPr>
        <b/>
        <sz val="9"/>
        <rFont val="Arial"/>
        <family val="2"/>
      </rPr>
      <t xml:space="preserve">
ESTADO: CERRADO - 867
</t>
    </r>
  </si>
  <si>
    <r>
      <t xml:space="preserve">CDGRD NARIÑO  INFORMA: MUNICIPIO:  ARBOLEDA - LA COCHA. EVENTO:  INCENDIO DE COBERTURA VEGETAL 1/9/2023. AFECTACIÓN: 2 HECTÁREAS DE PASTO Y RASTROJO. ACCIONES:  EVENTO ATENDIDO POR CMGRD Y BOMBEROS. ESTADO:  </t>
    </r>
    <r>
      <rPr>
        <b/>
        <sz val="9"/>
        <rFont val="Arial"/>
        <family val="2"/>
      </rPr>
      <t>LIQUIDADO - 868</t>
    </r>
  </si>
  <si>
    <r>
      <t xml:space="preserve">CDGRD NARIÑO  INFORMA: MUNICIPIO:  CUMBAL-  EL CASCARILLO. EVENTO:  INCENDIO DE COBERTURA VEGETAL 7/9/2023. AFECTACIÓN: 2 HECTÁREAS DE PASTO Y RASTROJO. ACCIONES:  EVENTO ATENDIDO POR CMGRD Y BOMBEROS. ESTADO:  </t>
    </r>
    <r>
      <rPr>
        <b/>
        <sz val="9"/>
        <rFont val="Arial"/>
        <family val="2"/>
      </rPr>
      <t>LIQUIDADO - 868</t>
    </r>
  </si>
  <si>
    <r>
      <t xml:space="preserve">CDGRD NARIÑO  INFORMA: MUNICIPIO:  CONSACA - LA VEGA. EVENTO:  INCENDIO DE COBERTURA VEGETAL 2/9/2023. AFECTACIÓN: 3 HECTÁREAS DE PASTO Y RASTROJO. ACCIONES:  EVENTO ATENDIDO POR CMGRD Y BOMBEROS. ESTADO:  </t>
    </r>
    <r>
      <rPr>
        <b/>
        <sz val="9"/>
        <rFont val="Arial"/>
        <family val="2"/>
      </rPr>
      <t>LIQUIDADO - 868</t>
    </r>
  </si>
  <si>
    <r>
      <t xml:space="preserve">CDGRD NARIÑO  INFORMA: MUNICIPIO:  CONSACA - SAN RAFAEL. EVENTO:  INCENDIO DE COBERTURA VEGETAL 2/9/2023. AFECTACIÓN: 1 HECTÁREAS DE PASTO Y RASTROJO. ACCIONES:  EVENTO ATENDIDO POR CMGRD Y BOMBEROS. ESTADO: </t>
    </r>
    <r>
      <rPr>
        <b/>
        <sz val="9"/>
        <rFont val="Arial"/>
        <family val="2"/>
      </rPr>
      <t xml:space="preserve"> LIQUIDADO - 868</t>
    </r>
  </si>
  <si>
    <r>
      <t xml:space="preserve">CDGRD NARIÑO  INFORMA: MUNICIPIO:  NARIÑO -PRADERA BAJO. EVENTO:  INCENDIO DE COBERTURA VEGETAL 2/9/2023. AFECTACIÓN: 10 HECTÁREAS DE PASTO Y RASTROJO. ACCIONES:  EVENTO ATENDIDO POR CMGRD Y BOMBEROS. ESTADO:  </t>
    </r>
    <r>
      <rPr>
        <b/>
        <sz val="9"/>
        <rFont val="Arial"/>
        <family val="2"/>
      </rPr>
      <t>LIQUIDADO - 868</t>
    </r>
  </si>
  <si>
    <r>
      <t xml:space="preserve">CDGRD NARIÑO  INFORMA: MUNICIPIO:  TAMINANGO - LA COCHA . EVENTO:  INCENDIO DE COBERTURA VEGETAL 1/9/2023. AFECTACIÓN: 5 HECTÁREAS DE PASTO Y RASTROJO. ACCIONES:  EVENTO ATENDIDO POR CMGRD Y BOMBEROS. ESTADO:  </t>
    </r>
    <r>
      <rPr>
        <b/>
        <sz val="9"/>
        <rFont val="Arial"/>
        <family val="2"/>
      </rPr>
      <t>LIQUIDADO - 868</t>
    </r>
  </si>
  <si>
    <r>
      <t xml:space="preserve">CDGRD NARIÑO  INFORMA: MUNICIPIO:  SAN PABLO -YUNGUILLA . EVENTO:  INCENDIO DE COBERTURA VEGETAL 1/9/2023. AFECTACIÓN: 1 HECTÁREAS DE PASTO Y RASTROJO. ACCIONES:  EVENTO ATENDIDO POR CMGRD Y BOMBEROS. ESTADO:  </t>
    </r>
    <r>
      <rPr>
        <b/>
        <sz val="9"/>
        <rFont val="Arial"/>
        <family val="2"/>
      </rPr>
      <t>LIQUIDADO - 868</t>
    </r>
  </si>
  <si>
    <r>
      <t xml:space="preserve">CDGRD NARIÑO  INFORMA: MUNICIPIO:  TANGUA -BUENA ESPERANZA
EVENTO:  INCENDIO DE COBERTURA VEGETAL 1/9/2023. AFECTACIÓN: 2 HECTÁREAS DE PASTO Y RASTROJO. ACCIONES:  EVENTO ATENDIDO POR CMGRD Y BOMBEROS. ESTADO:  </t>
    </r>
    <r>
      <rPr>
        <b/>
        <sz val="9"/>
        <rFont val="Arial"/>
        <family val="2"/>
      </rPr>
      <t xml:space="preserve">LIQUIDADO - 868
</t>
    </r>
  </si>
  <si>
    <t>CDGRD NARIÑO  INFORMA: MUNICIPIO:  ALBÁN VEREDA CARAMELO. EVENTO:  INCENDIO DE COBERTURA VEGETAL 1/9/2023. AFECTACIÓN: 5,5 HECTÁREAS DE PASTO Y RASTROJO. ACCIONES:  EVENTO ATENDIDO POR CMGRD Y BOMBEROS. ESTADO:  LIQUIDADO - 868</t>
  </si>
  <si>
    <r>
      <t xml:space="preserve">DCC INFORMA: DEPARTAMENTO: CAQUETÁ. MUNICIPIO:  SAN JOSÉ DEL FRAGUA SECTOR URBANO Y RURAL. EVENTO:  VENDAVAL 23/11/2023. AFECTACIÓN:  78 FAMILIAS AFECTADAS, 315 PERSONAS, 10 VIVIENDAS DESTRUIDAS, 68 VIVIENDAS AVERIADAS. ACCIONES: SE REALIZA EDAN. EVENTO ATENDIDO POR CMGRD Y DCC (4 UNIDADES  Y 1 VEHÍCULO) . ESTADO: </t>
    </r>
    <r>
      <rPr>
        <b/>
        <sz val="9"/>
        <rFont val="Arial"/>
        <family val="2"/>
      </rPr>
      <t>CERRADO - 868</t>
    </r>
  </si>
  <si>
    <r>
      <t xml:space="preserve">DCC INFORMA: DEPARTAMENTO: PUTUMAYO. MUNICIPIO:  VALLE DEL GUAMUEZ - SECTOR JORDÁN DE GUISA VEREDAS ÁNGELES, GUADUALES Y NUEVA ISLA
EVENTO:  VENDAVAL 24/11/2023. AFECTACIÓN:  24 FAMILIAS AFECTADAS, 96 PERSONAS, 24 VIVIENDAS. ACCIONES: SE REALIZA EDAN. EVENTO ATENDIDO POR CMGRD, BOMBEROS Y DCC (2 UNIDADES  Y 1 VEHÍCULO) . ESTADO: </t>
    </r>
    <r>
      <rPr>
        <b/>
        <sz val="9"/>
        <rFont val="Arial"/>
        <family val="2"/>
      </rPr>
      <t>CERRADO - 868</t>
    </r>
    <r>
      <rPr>
        <sz val="9"/>
        <rFont val="Arial"/>
        <family val="2"/>
      </rPr>
      <t xml:space="preserve">
</t>
    </r>
  </si>
  <si>
    <t>PÉRDIDA DE BANCA EN LA VÍA TERCIARIA QUE DEL CASCO URBANO DE BUCARASICA CONDUCE AL CORREGIMIENTO DE AGUA BLANCA DEJANDO INCOMUNICADAS A 8 VEREDAS.</t>
  </si>
  <si>
    <t>PÉRDIDA DE CULTIVOS DE YUCA, MAÍZ, PLÁTANO, GUINEO, AJÍ, AUYAMA,</t>
  </si>
  <si>
    <t xml:space="preserve">CDGRD NORTE DE SANTANDER, INFORMA:
MUNICIPIO: BUCARASICA, CORREGIMIENTO: AGUABLANCA- SECTOR: LA GUITA 
EVENTO: MOVIMIENTO EN MASA- 24-11-2023
AFECTACIÓN: A RAÍZ DE LAS FUERTES LLUVIAS PRESENTADAS LA NOCHE ANTERIOR, SE PRESENTÓ PÉRDIDA DE BANCA EN LA VÍA TERCIARIA QUE DEL CASCO URBANO DE BUCARASICA CONDUCE AL CORREGIMIENTO DE AGUA BLANCA DEJANDO INCOMUNICADAS A 8 VEREDAS DEL CORREGIMIENTO, SIN LESIONADOS 
ACCIONES: APOYA CMGRD
ESTADO: CERRADO. - 869
</t>
  </si>
  <si>
    <t xml:space="preserve">CDGRD NORTE DE SANTANDER, INFORMA:
MUNICIPIO: DURANIA, SECTORES: RETIRO- PLATANALA- CORREGIMIENTO: VILLA SUCRE ARBOLEDAS
EVENTO: MOVIMIENTO EN MASA- 24-11-2023
AFECTACIÓN: 2 VÍAS, PÉRDIDA TOTAL DE LA BANCA, SIN LESIONADOS 
ACCIONES: APOYA CMGRD
ESTADO: CERRADO. - 869
</t>
  </si>
  <si>
    <t xml:space="preserve">ENLACE TERRITORIAL- UNGRD, DEPARTAMENTO LA GUAJIRA INFORMA
MUNICIPIO: RIOHACHA, CORREGIMIENTO: TOMARRAZÓN, VEREDA: LA GLORIA
EVENTO: AVENIDA TORRENCIAL- RÍO CAMARONES- 06-11-2023
AFECTACIÓN: 110 FAMILIAS AFECTADAS POR PÉRDIDA DE CULTIVOS DE YUCA, MAÍZ, PLÁTANO, GUINEO, AJÍ, AUYAMA, 1 VÍA TAPONADA, SIN LESIONADOS
ACCIONES: APOYAN CMGRD, D.C.C. CDGRD- MAQUINARIA AMARILLA, SE ENVIARÁ TAN PRONTO SE PUEDA INGRESAR A LA ZONA, COMUNIDAD
ESTADO: CERRADO. - 869
</t>
  </si>
  <si>
    <r>
      <t xml:space="preserve">DELEGACIÓN DE BOMBEROS CUNDINAMARCA  INFORMA: MUNICIPIO:  CHOCONTÁ - VEREDA TILATÁ SECTOR PUENTE DEL SISGA. EVENTO:  CASO FORTUITO 25/11/2023. AFECTACIÓN: 1 PERSONA LESIONADA. ACCIONES: SE REALIZA EL RESCATE DE UN MASCULINO QUE CAE POR LA LADERA EN HORAS DE LA NOCHE Y SE REALIZÓ EL RESCATE CON EQUIPO DE ALTURAS. EVENTO ATENDIDO POR BOMBEROS (CHOCONTÁ Y GUASCA) , EJÉRCITO NACIONAL, CTI  DE LA FISCALÍA  Y POLICÍA NACIONAL. ESTADO: </t>
    </r>
    <r>
      <rPr>
        <b/>
        <sz val="9"/>
        <rFont val="Arial"/>
        <family val="2"/>
      </rPr>
      <t xml:space="preserve"> CERRADO - 871</t>
    </r>
  </si>
  <si>
    <r>
      <t xml:space="preserve">CDGRD CHOCÓ INFORMA: MUNICIPIO:  UNIÓN PANAMERICANA - SECTOR SANTA CLARA. EVENTO: ACCIDENTE MINERO.23/11/2023  AFECTACIÓN:  2 PERSONAS FALLECIDAS
ACCIONES:  SE REALIZA TRABAJO EN CONJUNTO ENTRE EL CMGRD, BOMBEROS (TADÓ Y UNIÓN PANAMERICANA)  Y COMUNIDAD DONDE SE RESCATAN 2 MINEROS PERO POR LA GRAVEDAD DE LAS LESIONES FALLECIERON EN EL CENTRO  ASISTENCIAL. ESTADO: </t>
    </r>
    <r>
      <rPr>
        <b/>
        <sz val="9"/>
        <rFont val="Arial"/>
        <family val="2"/>
      </rPr>
      <t>CERRADO - 871</t>
    </r>
  </si>
  <si>
    <r>
      <t xml:space="preserve">SGC INFORMA:
REGIÓN: ZARZAL - VALLE DEL CAUCA, COLOMBIA
FECHA: 2023-11-26 09:30 HORA LOCAL (2023-11-26 14:30 UTC)
LATITUD: 4.38 GRADOS NORTE
LONGITUD: 76.13 GRADOS OESTE
MAGNITUD: 4.0
PROFUNDIDAD: 136 KM
MUNICIPIOS CERCANOS: ROLDANILLO (VALLE DEL CAUCA) A 5 KM, ZARZAL (VALLE DEL CAUCA) A 7 KM, LA UNIÓN (VALLE DEL CAUCA) A 18 KM
ESTADO: </t>
    </r>
    <r>
      <rPr>
        <b/>
        <sz val="9"/>
        <rFont val="Arial"/>
        <family val="2"/>
      </rPr>
      <t>CERRADO - 871</t>
    </r>
    <r>
      <rPr>
        <sz val="9"/>
        <rFont val="Arial"/>
        <family val="2"/>
      </rPr>
      <t xml:space="preserve">
</t>
    </r>
  </si>
  <si>
    <t>1 FABRICA</t>
  </si>
  <si>
    <t xml:space="preserve">CMGRD BOGOTÁ IDIGER SIRE INFORMA:
MUNICIPIO:  BOGOTÁ, D.C. -  LOCALIDAD BOSA BARRIO EL REMANSO
EVENTO:  INCENDIO ESTRUCTURAL 26/11/2023
AFECTACIÓN: 1 FÁBRICA DONDE SE REALIZAN CALCETINES (TALLER DE MADERA DE 500 MTS), 1 CAMIONETA DE PLATÓN. ALREDEDOR HAY VIVIENDAS A UNOS 10 MTS QUE NO SUFRIERON AFECTACIONES POR EL INCENDIO
ACCIONES: ATENDIDO POR BOMBEROS CON 2 MAQUINAS ME41, ME15, SDS, POLICÍA
ESTADO: LIQUIDADO - 872
</t>
  </si>
  <si>
    <t xml:space="preserve">CMGRD BOGOTÁ IDIGER SIRE  INFORMA:
MUNICIPIO:  BOGOTÁ, D.C. -  LOCALIDAD RAFAEL URIBE, BARRIO LUIS LÓPEZ MESA
EVENTO:  INCENDIO ESTRUCTURAL 26/11/2023
AFECTACIÓN: 1 PERSONA FALLECIDA (ADULTO MAYOR), 1 VIVIENDA DE UN NIVEL AVERIADA 
ACCIONES: ATENDIDO POR BOMBEROS, IDIGER, SDS, POLICÍA, CTI Y COMUNIDAD
ESTADO: LIQUIDADO - 872
</t>
  </si>
  <si>
    <t xml:space="preserve">SGC INFORMA:
DABEIBA - ANTIOQUIA, COLOMBIA
ID DEL SISMO: SGC2023XHVRQW
MAGNITUD: 3.2
HORA LOCAL: 2023-11-26 20:01:43
LATITUD: 6.95°
PROFUNDIDAD: SUPERFICIAL (MENOR A 30 KM)
HORA UTC: 2023-11-27 01:01:43
LONGITUD: - 76.32°
MUNICIPIOS CERCANOS: DABEIBA (ANTIOQUIA) A 8 KM, URAMITA (ANTIOQUIA) A 17 KM, MUTATÁ (ANTIOQUIA) A 35 KM
ESTADO:  CERRADO - 872
</t>
  </si>
  <si>
    <t xml:space="preserve">SGC INFORMA:
URIBE - META, COLOMBIA
ID DEL SISMO: SGC2023XHYXEU
MAGNITUD: 3
HORA LOCAL: 2023-11-26 21:38:42
LATITUD: 3.51°
LONGITUD: -74.54°
PROFUNDIDAD: SUPERFICIAL (MENOR A 30 KM)
HORA UTC: 2023-11-27 02:38:42
ESTADO:  CERRADO - 872
</t>
  </si>
  <si>
    <t>SEPTIEMBRE DE 2023</t>
  </si>
  <si>
    <t>OCTUBRE DE 2023</t>
  </si>
  <si>
    <t>AGOSTO DE 2023</t>
  </si>
  <si>
    <t>100-24-016</t>
  </si>
  <si>
    <t xml:space="preserve">SEPTIEMBRE DE 2023 </t>
  </si>
  <si>
    <t xml:space="preserve">INUNDACION </t>
  </si>
  <si>
    <t>CULTIVO DE CAFÉ</t>
  </si>
  <si>
    <t>1 IGLESIA</t>
  </si>
  <si>
    <r>
      <t xml:space="preserve">CDGRD HUILA INFORMA: MUNICIPIO: LA PLATA -QUEBRADA ARRAYÁN 
EVENTO: INMERSIÓN 26/11/2023. AFECTACIÓN: 1 PERSONA FALLECIDA
ACCIONES:  BOMBEROS DE LA PLATA REALIZÓ LA RECUPERACIÓN DE UN MASCULINO QUE HABÍA CAÍDO A LAS AGUAS DE LA QUEBRADA  ARRAYÁN CUANDO INTENTABA CRUZAR  EN MOTOCICLETA  MIENTRAS SE ENCONTRABA CRECIDO. ESTADO: </t>
    </r>
    <r>
      <rPr>
        <b/>
        <sz val="9"/>
        <rFont val="Arial"/>
        <family val="2"/>
      </rPr>
      <t>CERRADO - 873</t>
    </r>
  </si>
  <si>
    <r>
      <t xml:space="preserve">CDGRD HUILA INFORMA: MUNICIPIO: NÁTAGA - VEREDAS YARUMAL, RESGUARDO INDÍGENA  LLANO BUCO. EVENTO: VENDAVAL 24/11/2023. AFECTACIÓN: 7 FAMILIAS, 28 PERSONAS, 7 VIVIENDAS AFECTADAS Y 3 HECTÁREAS DE CULTIVO DE CAFÉ. ACCIONES: EVENTO ATENDIDO POR CMGRD Y BOMBEROS
ESTADO: </t>
    </r>
    <r>
      <rPr>
        <b/>
        <sz val="9"/>
        <rFont val="Arial"/>
        <family val="2"/>
      </rPr>
      <t>CERRADO - 873</t>
    </r>
  </si>
  <si>
    <r>
      <t xml:space="preserve">CDGRD HUILA INFORMA: MUNICIPIO: ÍQUIRA - LOMA DE LA CRUZ Y CABECERA MUNICIPAL. EVENTO:  VENDAVAL  24/11/2023. AFECTACIÓN: 1 FAMILIA, 4 PERSONAS, 1 VIVIENDA Y LA IGLESIA MUNICIPAL. ACCIONES:  EVENTO ATENDIDO POR CMGRD. ESTADO: </t>
    </r>
    <r>
      <rPr>
        <b/>
        <sz val="9"/>
        <rFont val="Arial"/>
        <family val="2"/>
      </rPr>
      <t>CERRADO - 873</t>
    </r>
  </si>
  <si>
    <r>
      <t xml:space="preserve">CDGRD HUILA INFORMA: MUNICIPIO:  PITALITO - BARRIO LIBERTADOR. EVENTO:  INUNDACIÓN 24/11/2023. AFECTACIÓN: 10 FAMILIAS, 40 PERSONAS, 10 VIVIENDAS. ACCIONES:  EVENTO ATENDIDO POR CMGRD Y BOMBEROS. ESTADO: </t>
    </r>
    <r>
      <rPr>
        <b/>
        <sz val="9"/>
        <rFont val="Arial"/>
        <family val="2"/>
      </rPr>
      <t>CERRADO - 873</t>
    </r>
  </si>
  <si>
    <r>
      <t xml:space="preserve">CMGRD INFORMA: DEPARTAMENTO: ATLÁNTICO. MUNICIPIO:  EL REPELÓN 
EVENTO:  INUNDACIÓN 27/10/2023. AFECTACIÓN: 89 FAMILIAS, 356, 89 VIVIENDAS, CULTIVOS DE PLÁTANO, FRIJOL Y YUCA. ACCIONES:SE PRESENTARON INUNDACIONES EN DISTINTOS SECTORES DEL MUNICIPIO PRODUCTO DE LAS FUERTES LLUVIAS.  EVENTO ATENDIDO POR CMGRD. ESTADO: </t>
    </r>
    <r>
      <rPr>
        <b/>
        <sz val="9"/>
        <rFont val="Arial"/>
        <family val="2"/>
      </rPr>
      <t>CERRADO - 873</t>
    </r>
    <r>
      <rPr>
        <sz val="9"/>
        <rFont val="Arial"/>
        <family val="2"/>
      </rPr>
      <t xml:space="preserve">
</t>
    </r>
  </si>
  <si>
    <r>
      <t>ENLACE DCC UNGRD, INFORMÓ - MAGDALENA: MUNICIPIO: ARIGUANI, CORREGIMIENTO DE SAN JOSÉ DE ARIGUANÍ, EVENTO: INUNDACIÓN DESBORDAMIENTO DEL RÍO ARIGUANÍ 09/11/2023, AFECTACIÓN: PENDIENTE POR REPORTAR, ACCIONES: ATENDIDO POR EL CMGRD, DCC Y CBV DEL MUNICIPIO,</t>
    </r>
    <r>
      <rPr>
        <b/>
        <sz val="9"/>
        <rFont val="Arial"/>
        <family val="2"/>
      </rPr>
      <t xml:space="preserve"> ESTADO: ABIERTO - 826
</t>
    </r>
    <r>
      <rPr>
        <sz val="9"/>
        <rFont val="Arial"/>
        <family val="2"/>
      </rPr>
      <t>ACTUALIZACIÓN DCC  INFORMA: FECHA DE ACTUALIZACIÓN: 8:45  27/11/2023
DEPARTAMENTO: MAGDALENA. MUNICIPIO:  ARIGUANÍ - CORREGIMIENTO SAN JUAN DE ARIGUANÍ. EVENTO:  INUNDACIÓN 9/11/2023. AFECTACIÓN:  480 PERSONAS, 96 FAMILIAS, 96 VIVIENDAS. ACCIONES:  EVENTO ATENDIDO EN TRABAJOS EN CONJUNTO  ENTRE CMGRD Y DCC DE ARIGUANÍ.</t>
    </r>
    <r>
      <rPr>
        <b/>
        <sz val="9"/>
        <rFont val="Arial"/>
        <family val="2"/>
      </rPr>
      <t xml:space="preserve"> ESTADO:  CERRADO - 873</t>
    </r>
  </si>
  <si>
    <r>
      <t xml:space="preserve">CDGRD BOYACÁ INFORMA: MUNICIPIO: TUNJA - SECTOR TRIGALES PARQUEADERO FAMISANAR EVENTO: ACCIDENTE TRANSPORTE TERRESTRE - 26/11/2023 AFECTACIÓN: 5 PERSONAS LESIONADAS REMITIDAS A CENTROS ASISTENCIALES ACCIONES: ATENDIDO POR BOMBEROS, CRUZ ROJA Y DCC ESTADO: </t>
    </r>
    <r>
      <rPr>
        <b/>
        <sz val="9"/>
        <rFont val="Arial"/>
        <family val="2"/>
      </rPr>
      <t>CERRADO - 874</t>
    </r>
  </si>
  <si>
    <r>
      <t xml:space="preserve">CDGRD BOLÍVAR, ACTUALIZA INFORMACIÓN: MUNICIPIO: MAGANGUÉ, BARRIO: GIRARDOT Y SANTA LUCÍA EVENTO: MOVIMIENTO EN MASA- 23-11-2023 AFECTACIÓN: 402 VIVIENDAS CON DAÑOS ESTRUCTURALES Y PÉRDIDA DE ENSERES, 402 FAMILIAS, 812 PERSONAS ACCIONES: ATENDIDO POR CMGRD EN APOYO DEL CDGRD Y UNGRD ESTADO: </t>
    </r>
    <r>
      <rPr>
        <b/>
        <sz val="9"/>
        <rFont val="Arial"/>
        <family val="2"/>
      </rPr>
      <t>CERRADO - 874</t>
    </r>
  </si>
  <si>
    <r>
      <t xml:space="preserve">CDGRD CUNDINAMARCA, INFORMA: MUNICIPIO: NEMOCON, VEREDA AGUAS CLARAS, EVENTO: INCENDIO DE COBERTURA VEGETAL 24/11/2023, AFECTACIÓN: 6 HECTÁREAS DE VEGETACIÓN NATIVA, ACCIONES: ATENDIDO POR EL CMGRD Y BOMBEROS DEL MUNICIPIO DE ZIPAQUIRÁ CON 5 UNIDADES, ESTADO: </t>
    </r>
    <r>
      <rPr>
        <b/>
        <sz val="9"/>
        <rFont val="Arial"/>
        <family val="2"/>
      </rPr>
      <t>LIQUIDADO - 875</t>
    </r>
  </si>
  <si>
    <r>
      <t xml:space="preserve">CDGRD CUNDINAMARCA, INFORMA: MUNICIPIO: SUBACHOQUE, VEREDA EL GUAMAL SECTOR EL MIRADOR, EVENTO: INCENDIO DE COBERTURA VEGETAL 25/11/2023, AFECTACIÓN: 1,5 HECTÁREAS DE VEGETACIÓN NATIVA Y PASTIZALES
ACCIONES: ATENDIDO POR EL CMGRD Y BOMBEROS DEL MUNICIPIO DE ZIPAQUIRÁ CON 5 UNIDADES, ESTADO: </t>
    </r>
    <r>
      <rPr>
        <b/>
        <sz val="9"/>
        <rFont val="Arial"/>
        <family val="2"/>
      </rPr>
      <t xml:space="preserve">LIQUIDADO - 875
</t>
    </r>
  </si>
  <si>
    <r>
      <t xml:space="preserve">CDGRD CAUCA, INFORMA: MUNICIPIO: SOTARÁ, VEREDA DEL PUEBLO, CORREGIMIENTO DE RÍO BLANCO, SECTOR EL SAUCE HASTA CERRO DE LA QUINQUINA, EVENTO: INCENDIO DE COBERTURA VEGETAL 19/09/2023, AFECTACIÓN: 150 HECTÁREAS DE VEGETACIÓN NATIVA, CULTIVOS DE CAFÉ, PLÁTANO, CAÑA DE AZÚCAR, YUCA Y HORTALIZAS, ACCIONES: ATENDIDO POR EL CMGRD Y CABILDO INDÍGENA RÍO BLANCO CON MIEMBROS DE SU COMUNIDAD. ESTADO: </t>
    </r>
    <r>
      <rPr>
        <b/>
        <sz val="9"/>
        <rFont val="Arial"/>
        <family val="2"/>
      </rPr>
      <t>LIQUIDADO - 875</t>
    </r>
  </si>
  <si>
    <t xml:space="preserve">DCC  INFORMA:
MUNICIPIO:  OLAYA HERRERA – NARIÑO, BOCAS DE SATINGA
EVENTO:  INCENDIO ESTRUCTURAL 27/11/2023
AFECTACIÓN:  1 VIVIENDA DESTRUIDA, 1 FAMILIA. SIN LESIONADOS. GENERADO POR UN CONATO DE INCENDIO FORESTAL. 
ACCIONES:  ATENDIDO POR DCC, SE APOYA CON CONTROL DE CONATOS DE FUEGO, EVACUACIÓN Y EDAN.
ESTADO:  LIQUIDADO - 876
 </t>
  </si>
  <si>
    <t xml:space="preserve">CDGRD RISARALDA INFORMA:
MUNICIPIO:  PEREIRA - BARRIO ALEJANDRÍA
EVENTO:   INCENDIO ESTRUCTURAL 28/11/2023
AFECTACIÓN: 1 VIVIENDA AVERIADA, 1 FAMILIA. SIN LESIONADOS
ACCIONES:  ATENDIDO POR BOMBEROS
ESTADO:  LIQUIDADO - 876
</t>
  </si>
  <si>
    <t xml:space="preserve">CDGRD RISARALDA INFORMA:
MUNICIPIO:  PEREIRA - SECTOR MONTELIBANO
EVENTO:   INCENDIO ESTRUCTURAL 28/11/2023
AFECTACIÓN: 1 VIVIENDA AVERIADA, 1 FAMILIA. SIN LESIONADOS
ACCIONES:  ATENDIDO POR BOMBEROS
ESTADO:  LIQUIDADO - 876
</t>
  </si>
  <si>
    <t xml:space="preserve">CMGRD GUAMO INFORMA:
MUNICIPIO:  GUAMO - TOLIMA, ZONA URBANA
EVENTO: INCENDIO ESTRUCTURAL 28/11/2023
AFECTACIÓN: 1 VIVIENDA AVERIADA, 1 FAMILIA CON PÉRDIDA TOTAL DE MUEBLES, ENSERES, Y HERRAMIENTAS DE PELUQUERÍA Y REPARACIÓN DE LAVADORAS 
ACCIONES:  ATENDIDA POR 2 MÁQUINAS EXTINTORAS Y 10 UNIDADES BOMBERILES
ESTADO:  LIQUIDADO  - 876
</t>
  </si>
  <si>
    <r>
      <t>CDGRD BOYACÁ INFORMA: MUNICIPIO:  SATIVASUR - VEREDA LOS TUNJOS
EVENTO:  ACCIDENTE MINERO 14/11/2023. AFECTACIÓN:  1 PERSONA LESIONADA
ACCIONES:  EVENTO ATENDIDO POR SALVAMENTO MINERO, CMGRD. ESTADO:</t>
    </r>
    <r>
      <rPr>
        <b/>
        <sz val="9"/>
        <rFont val="Arial"/>
        <family val="2"/>
      </rPr>
      <t xml:space="preserve">  CERRADO - 877</t>
    </r>
    <r>
      <rPr>
        <sz val="9"/>
        <rFont val="Arial"/>
        <family val="2"/>
      </rPr>
      <t xml:space="preserve">
</t>
    </r>
  </si>
  <si>
    <t>PÉRDIDA DE CULTIVOS.</t>
  </si>
  <si>
    <r>
      <t xml:space="preserve">CMGRD CARTAGENA  INFORMA:
MUNICIPIO: CARTAGENA - BOLÍVAR, SECTOR MAR COSTERO
EVENTO:  ACCIDENTE TRANSPORTE MARÍTIMO O FLUVIAL  26/11/2023 
AFECTACIÓN: 1 PERSONA FALLECIDA (SAMY DEIVIS CRUZATE MARTÍNEZ), 1 PERSONA DESAPARECIDA (SEBASTIÁN CASTRO), 14 PERSONAS LESIONADAS (10 DE LOS CUALES FUERON TRASLADADOS PARA SU ATENCIÓN AL HOSPITAL DE BOCAGRANDE, 3 PACIENTES EN CLÍNICA CARTAGENA DEL MAR Y 1 PACIENTE EN EL HOSPITAL INFANTIL NAPOLEÓN FRANCO PAREJA).  EVENTO GENERADO POR EL ACCIDENTE ENTRE DOS LANCHAS EN LA NOCHE
ACCIONES:  ATENDIDO POR GUARDACOSTAS Y ENTIDADES DE SOCORRO, SE CONTINÚA CON LA BÚSQUEDA DE LA PERSONA DESAPARECIDA
</t>
    </r>
    <r>
      <rPr>
        <b/>
        <sz val="9"/>
        <rFont val="Arial"/>
        <family val="2"/>
      </rPr>
      <t>ESTADO:  ABIERTO - 872</t>
    </r>
    <r>
      <rPr>
        <sz val="9"/>
        <rFont val="Arial"/>
        <family val="2"/>
      </rPr>
      <t xml:space="preserve">
ACTUALIZACIÓN CMGRD CARTAGENA- BOLÍVAR, INFORMA
MUNICIPIO CARTAGENA - SECTOR: ALTURA DE ISLAS DE SAN JOSÉ EN BOCACHICA
EVENTO ACCIDENTE TRANSPORTE MARÍTIMO O FLUVIAL 26-11-2023 
AFECTACIÓN 2 PERSONAS FALLECIDAS (SAMY DEIVIS CRUZATE MARTÍNEZ, SEBASTIÁN CASTRO), 14 PERSONAS LESIONADAS (10 DE LOS CUALES FUERON TRASLADADOS PARA SU ATENCIÓN AL HOSPITAL DE BOCAGRANDE, 3 PACIENTES EN CLÍNICA CARTAGENA DEL MAR Y 1 PACIENTE EN EL HOSPITAL INFANTIL NAPOLEÓN FRANCO PAREJA).  EVENTO GENERADO POR EL ACCIDENTE ENTRE DOS LANCHAS EN LA NOCHE
ACCIONES ATENDIDO POR CMGRD, GUARDACOSTAS Y ENTIDADES DE SOCORRO. EL CUERPO DEL SR. SEBASTIÁN CASTRO FUE UBICADO EN EL DÍA DE AYER, FUE TRASLADADO A BOCACHICA Y SE COORDINÓ CON MECAR PARA EL PROCESO DE LEVANTAMIENTO. 
</t>
    </r>
    <r>
      <rPr>
        <b/>
        <sz val="9"/>
        <rFont val="Arial"/>
        <family val="2"/>
      </rPr>
      <t>ESTADO CERRADO. - 878</t>
    </r>
  </si>
  <si>
    <t>1 Predio concertado con familias para su traslado (14,5 Hectáreas)</t>
  </si>
  <si>
    <t xml:space="preserve">249 Familias con solución de reasentamiento
</t>
  </si>
  <si>
    <t xml:space="preserve">1 Predio concertado con familias para su traslado (1,3 Hectáreas)
</t>
  </si>
  <si>
    <t xml:space="preserve">9 Fincas Viables por la ANT concertadas con familias para su traslado (581 Hectáreas)
</t>
  </si>
  <si>
    <t xml:space="preserve">15 Fincas Viables y concertadas con familias para su traslado 
(6.028 Hectáreas)
</t>
  </si>
  <si>
    <t>159 FAMILIAS DAMNIFICADAS
(RECUSOS PENDIENTES POR EJECUTAR)</t>
  </si>
  <si>
    <t xml:space="preserve">6 Fincas Viables y concertadas con familias para su traslado (110 Hectáreas)
</t>
  </si>
  <si>
    <t>26 Familias damnificadas
(RECURSOS PENDIENTES POR EJECUTAR)</t>
  </si>
  <si>
    <t xml:space="preserve">8 Fincas Viables y concertadas con familias para su traslado (79 Hectáreas)
</t>
  </si>
  <si>
    <t>183 Familias damnificadas
(RECURSOS PENDIENTES DE EJECUTAR)</t>
  </si>
  <si>
    <t xml:space="preserve">3 Fincas Viables y concertadas con familias para su traslado
</t>
  </si>
  <si>
    <t>106 Familias damnificadas.
(RECURSOS PENDIENTES DE EJECUTAR)</t>
  </si>
  <si>
    <t xml:space="preserve">Socialización con familias afectadas. 
</t>
  </si>
  <si>
    <t>300 Familias damnificadas.
(RECURSOS PENDIENTES DE EJECUTAR)</t>
  </si>
  <si>
    <t xml:space="preserve">256 Familias con solución 
de reasentamiento.
(Recurso pendiente por ejecutar) 
</t>
  </si>
  <si>
    <t xml:space="preserve">Socialización y concertación con familias damnificadas para proceso de reasentamiento en zonas aledañas no inundables.
</t>
  </si>
  <si>
    <t xml:space="preserve">3.500 Familias damnificadas.
REASENTAMIENTO MOJANA - SUCRE - BOLÍVAR 
CÓRDOBA - ANTIOQUIA
(Recurso pendiente por ejecutar) 
</t>
  </si>
  <si>
    <r>
      <t xml:space="preserve">SGC INFORMA
REGIÓN: DABEIBA - ANTIOQUIA, COLOMBIA
FECHA: 2023-11-29 06:35 HORA LOCAL (2023-11-29 11:35 UTC)
LATITUD: 6.86 GRADOS NORTE
LONGITUD: 76.29 GRADOS OESTE
MAGNITUD: 3.2
PROFUNDIDAD: SUPERFICIAL (MENOR A 30 KM)
MUNICIPIOS CERCANOS: URAMITA (ANTIOQUIA) A 14 KM, DABEIBA (ANTIOQUIA) A 16 KM, CAÑASGORDAS (ANTIOQUIA) A 32 KM
ACCIONES: CDGRD ANTIOQUIA, SE REPORTA COMO SISMO SENTIDO SIN AFECTACIONES.
ESTADO: </t>
    </r>
    <r>
      <rPr>
        <b/>
        <sz val="9"/>
        <rFont val="Arial"/>
        <family val="2"/>
      </rPr>
      <t>CERRADO - 879</t>
    </r>
  </si>
  <si>
    <r>
      <t xml:space="preserve">DCC INFORMA DEPARTAMENTO: LA GUAJIRA MUNICIPIO: MAICAO - CABECERA MUNICIPAL EVENTO: INUNDACIÓN - 28/11/2023 AFECTACIÓN: 5 VIVIENDAS CON PÉRDIDA DE ENSERES, 5 FAMILIAS, 26 PERSONAS ACCIONES: ATENDIDO POR CMGRD Y DCC ESTADO: </t>
    </r>
    <r>
      <rPr>
        <b/>
        <sz val="9"/>
        <rFont val="Arial"/>
        <family val="2"/>
      </rPr>
      <t>CERRADO- 879</t>
    </r>
  </si>
  <si>
    <r>
      <t xml:space="preserve">CDGRD SANTANDER INFORMA: MUNICIPIO: PIEDECUESTA - VEREDA GUATIGUARA SECTOR DIAMANTE EVENTO: INCENDIO DE COBERTURA VEGETAL - 29/11/2023 AFECTACIÓN: 11 HECTÁREAS DE VEGETACIÓN NATIVA ACCIONES: ATENDIDO POR CMGRD, BOMBEROS Y PONALSAR ESTADO: </t>
    </r>
    <r>
      <rPr>
        <b/>
        <sz val="9"/>
        <rFont val="Arial"/>
        <family val="2"/>
      </rPr>
      <t>LIQUIDADO - 879</t>
    </r>
  </si>
  <si>
    <t>DCC INFORMA:
MUNICIPIO:  MOCOA - VEREDA EL PEPINO, VÍA PASTO MOCOA
EVENTO:  CRECIENTE SÚBITA  28/11/2023
AFECTACIÓN:  1 PERSONA FALLECIDA. FUNCIONARIO DE LA DIAN, QUIEN VIAJA A EN LA RUTA PASTO MOCOA, Y AL PASAR POR EL  RÍO PEPINITO SU VEHÍCULO FUE ARRASTRADO POR LA CORRIENTE
ACCIONES:   ATENDIDO POR DCC CON 9 UNIDADES Y 2 VEHÍCULOS
ESTADO: CERRADO - 880</t>
  </si>
  <si>
    <t xml:space="preserve">CDGRD TOLIMA INFORMA:
MUNICIPIO:  VENADILLO - CASCO URBANO
EVENTO:  INCENDIO DE COBERTURA VEGETAL 29/11/2023
AFECTACIÓN:  1 HECTÁREA DE VEGETACIÓN NATIVA
ACCIONES: ATENDIDO POR  BOMBEROS 
ESTADO:  LIQUIDADO - 880
</t>
  </si>
  <si>
    <r>
      <t xml:space="preserve">DCC INFORMA: DEPARTAMENTO: CUNDINAMARCA. MUNICIPIO:  SAN ANTONIO DEL TEQUENDAMA - SALTO DEL TEQUENDAMA. EVENTO:  CASO FORTUITO 29/11/2023
AFECTACIÓN:  1 PERSONA LESIONADA. ACCIONES:  SE REALIZA TRABAJOS DE RESCATE DE UN MASCULINO DE 19 AÑOS DE EDAD QUE CAE AL SALTO DEL TEQUENDAMA, LA PERSONA ES VALORADA Y TRASLADADA AL CENTRO MÉDICO.  EVENTO ATENDIDO POR CMGRD, DCC Y BOMBEROS. ESTADO: </t>
    </r>
    <r>
      <rPr>
        <b/>
        <sz val="9"/>
        <rFont val="Arial"/>
        <family val="2"/>
      </rPr>
      <t xml:space="preserve"> CERRADO - 881</t>
    </r>
  </si>
  <si>
    <t xml:space="preserve">418 KIT DE ALIMENTO, 218 KIT DE ASEO,  </t>
  </si>
  <si>
    <t xml:space="preserve">686 KIT DE ALIMENTO,  686 KIT DE ASEO </t>
  </si>
  <si>
    <t xml:space="preserve">120 KIT DE ALIMENTO,  120 KIT DE ASEO </t>
  </si>
  <si>
    <t>259 KIT DE ALIMENTO,  259 KIT DE ASEO</t>
  </si>
  <si>
    <t>350 KIT DE ALIMENTO,  350 KIT DE ASEO, 700 FRAZADAS, 700 HAMACAS, 700 TOLDILLOS.</t>
  </si>
  <si>
    <t>259 KIT DE ALIMENTO</t>
  </si>
  <si>
    <t>327 KIT DE ALIMENTO,  327 KIT DE ASEO, 327 DE COCINA, 700 COLCHONETAS, 1320 FRAZADAS.</t>
  </si>
  <si>
    <t xml:space="preserve">70 KIT DE ALIMENTO </t>
  </si>
  <si>
    <t xml:space="preserve">4000 KIT DE ALIMENTO </t>
  </si>
  <si>
    <t xml:space="preserve">850 KIT DE ALIMENTO </t>
  </si>
  <si>
    <t>500 KIT DE ALIMENTO, 500 KIT DE ASEO, 750 HAMACAS, 875 TOLDILLOS</t>
  </si>
  <si>
    <r>
      <t xml:space="preserve">
CDGRD BOLÍVAR, INFORMA:
MUNICIPIO: SIMITÍ, CORREGIMIENTO: CAMPO PAYARES- SECTORES: CAMPO ALEGRE, BALÓN, PIEDRA CANDELA, PROGRESO DEL RÍO
EVENTO: EROSIÓN- 27-11-2023
AFECTACIÓN: SE PRESENTA EROSIÓN DE LA MURALLA DE PROTECCIÓN, QUE RECUBRE Y SALVAGUARDA EL CORREGIMIENTO, DADO A LA TEMPORADA DEL FENÓMENO DEL NIÑO QUE VIENE ATRAVESANDO EL PAÍS, LO QUE HA PRESENTADO QUE LOS NIVELES DEL RÍO BAJEN Y SUBAN CONSTANTEMENTE, DEJANDO: 380 FAMILIAS, 400 PERSONAS AFECTADAS POR PÉRDIDA DE CULTIVOS, SIN LESIONADOS
ACCIONES: APOYAN CMGRD- MAQUINARIA AMARILLA 
</t>
    </r>
    <r>
      <rPr>
        <b/>
        <sz val="9"/>
        <rFont val="Arial"/>
        <family val="2"/>
      </rPr>
      <t>ESTADO: CERRADO. - 878</t>
    </r>
    <r>
      <rPr>
        <sz val="9"/>
        <rFont val="Arial"/>
        <family val="2"/>
      </rPr>
      <t xml:space="preserve">
ACTUALIZACIÓN CDGRD BOLÍVAR, INFORMA
MUNICIPIO SIMITÍ, CORREGIMIENTO: CAMPO PAYARES
EVENTO EROSIÓN- 27-11-2023
AFECTACIÓN SE PRESENTA EROSIÓN DE LA MURALLA DE PROTECCIÓN, QUE RECUBRE Y SALVAGUARDA EL CORREGIMIENTO, DADO A LA TEMPORADA DEL FENÓMENO DEL NIÑO QUE VIENE ATRAVESANDO EL PAÍS, LO QUE HA PRESENTADO QUE LOS NIVELES DEL RÍO GRANDE DE LA MAGDALENA, UBICADO A LA MARGEN DERECHA, BAJEN Y SUBAN CONSTANTEMENTE, DEJANDO: 400 FAMILIAS, 1.000 PERSONAS AFECTADAS POR PÉRDIDA DE CULTIVOS, SIN LESIONADOS
ACCIONES APOYAN CMGRD- MAQUINARIA AMARILLA 
</t>
    </r>
    <r>
      <rPr>
        <b/>
        <sz val="9"/>
        <rFont val="Arial"/>
        <family val="2"/>
      </rPr>
      <t>ESTADO CERRADO. - 882</t>
    </r>
    <r>
      <rPr>
        <sz val="9"/>
        <rFont val="Arial"/>
        <family val="2"/>
      </rPr>
      <t xml:space="preserve">
</t>
    </r>
  </si>
  <si>
    <r>
      <t xml:space="preserve">CDGRD CAQUETÁ INFORMA: MUNICIPIO: FLORENCIA - ZONA URBANA
EVENTO: VENDAVAL  23/11/2023. AFECTACIÓN:  PENDIENTE POR REPORTAR
ACCIONES:  EVENTO ATENDIDO POR CMGRDY BOMBEROS. ESTADO: </t>
    </r>
    <r>
      <rPr>
        <b/>
        <sz val="9"/>
        <rFont val="Arial"/>
        <family val="2"/>
      </rPr>
      <t xml:space="preserve">ABIERTO - 864
</t>
    </r>
    <r>
      <rPr>
        <sz val="9"/>
        <rFont val="Arial"/>
        <family val="2"/>
      </rPr>
      <t xml:space="preserve">ACTUALIZACIÓN CDGRD CAQUETÁ INFORMA
MUNICIPIO FLORENCIA, BARRIOS: LA ESMERALDA, LONDRES, NUEVA ESPERANZA, LOS MOLINO, BRUSELAS, 
SAN FELIPE Y BAJO CHAMÓN
EVENTO VENDAVAL- 23-11-2023
AFECTACIÓN 91 VIVIENDAS AVERIADAS EN TECHOS, 91 FAMILIAS, 455 PERSONAS AFECTADAS, CAÍDA DE ÁRBOLES, SIN LESIONADOS
ACCIONES APOYARON CMGRD Y BOMBEROS </t>
    </r>
    <r>
      <rPr>
        <b/>
        <sz val="9"/>
        <rFont val="Arial"/>
        <family val="2"/>
      </rPr>
      <t xml:space="preserve">
ESTADO CERRADO. - 882
</t>
    </r>
    <r>
      <rPr>
        <sz val="9"/>
        <rFont val="Arial"/>
        <family val="2"/>
      </rPr>
      <t xml:space="preserve">
</t>
    </r>
  </si>
  <si>
    <t>CAÍDA DE ÁRBOLES</t>
  </si>
  <si>
    <r>
      <t xml:space="preserve">DAGRAN ANTIOQUIA, INFORMA: MUNICIPIO: MACEO, CORREGIMIENTO LA SUSANA, EVENTO: VENDAVAL 28/11/2023, AFECTACIÓN: 11 FAMILIAS DAMNIFICADAS, 24 PERSONAS, 11 VIVIENDAS AVERIADAS, ACCIONES: ATENDIDO POR EL CMGRD Y CBV DEL MUNICIPIO, ESTADO: </t>
    </r>
    <r>
      <rPr>
        <b/>
        <sz val="9"/>
        <rFont val="Arial"/>
        <family val="2"/>
      </rPr>
      <t>CERRADO - 883</t>
    </r>
    <r>
      <rPr>
        <sz val="9"/>
        <rFont val="Arial"/>
        <family val="2"/>
      </rPr>
      <t xml:space="preserve">
</t>
    </r>
  </si>
  <si>
    <r>
      <t xml:space="preserve">DAGRAN ANTIOQUIA, INFORMA: MUNICIPIO: VEGACHÍ, VEREDA EL CHURÚ, EVENTO: MOVIMIENTO EN MASA 23/11/2023, AFECTACIÓN: 82 FAMILIAS, 253 PERSONAS, ACCIONES: ATENDIDO POR EL CMGRD Y CBV DEL MUNICIPIO. APROXIMADAMENTE DE 100 METROS DE LONGITUD POR 50 METROS DE ANCHO EL CUAL CAYÓ SOBRE LA QUEBRADA DE NOMBRE EL PLACER GENERANDO REPRESAMIENTO Y LA DESCARGA DE AGUA CON MUCHO LODO, AFECTANDO A LA COMUNIDAD AGUAS ABAJO, EL GANADO Y EL UN CENTRO TURÍSTICO LA CASCADA DEL MUNICIPIO. ESTADO: </t>
    </r>
    <r>
      <rPr>
        <b/>
        <sz val="9"/>
        <rFont val="Arial"/>
        <family val="2"/>
      </rPr>
      <t>CERRADO - 883</t>
    </r>
  </si>
  <si>
    <r>
      <t xml:space="preserve">DELEGACIÓN DEPARTAMENTAL DE BOMBEROS CUNDINAMARCA INFORMA: MUNICIPIO: VIOTÁ - BARRIO SAN JOSÉ EVENTO: INCENDIO DE COBERTURA VEGETAL - 30/11/2023 AFECTACIÓN: 1 HECTÁREA DE PASTIZALES ACCIONES: ATENDIDO POR 5 UNIDADES, 1 CAMIONETA DE INTERVENCIÓN RÁPIDA ESTADO: </t>
    </r>
    <r>
      <rPr>
        <b/>
        <sz val="9"/>
        <rFont val="Arial"/>
        <family val="2"/>
      </rPr>
      <t>LIQUIDADO - 884</t>
    </r>
  </si>
  <si>
    <r>
      <t xml:space="preserve">CDGRD SANTANDER, INFORMA: MUNICIPIO: PIEDECUESTA, VEREDA GUATIGUARÁ, EVENTO: INCENDIO DE COBERTURA VEGETAL 30/11/2023, AFECTACIÓN: 10 HECTÁREAS DE VEGETACIÓN NATIVA, ACCIONES: ATENDIDO POR EL CMGRD Y PONALSAR CON 10 UNIDADES, ESTADO: </t>
    </r>
    <r>
      <rPr>
        <b/>
        <sz val="9"/>
        <rFont val="Arial"/>
        <family val="2"/>
      </rPr>
      <t>LIQUIDADO - 885</t>
    </r>
  </si>
  <si>
    <r>
      <t xml:space="preserve">CDGRD CUNDINAMARCA, INFORMA: MUNICIPIO: FUSAGASUGÁ, VEREDA MOSQUERAL, EVENTO: INCENDIO DE COBERTURA VEGETAL 30/11/2023, AFECTACIÓN: 1,5 HECTÁREA DE VEGETACIÓN NATIVA, ACCIONES: ATENDIDO POR EL CMGRD Y CBV DEL MUNICIPIO CON 7 UNIDADES. ESTADO: </t>
    </r>
    <r>
      <rPr>
        <b/>
        <sz val="9"/>
        <rFont val="Arial"/>
        <family val="2"/>
      </rPr>
      <t>LIQUIDADO - 885</t>
    </r>
  </si>
  <si>
    <r>
      <t xml:space="preserve">CDGRD CUNDINAMARCA, INFORMA: MUNICIPIO: PANDI, VEREDA SAN MIGUEL, SECTOR LOS MANGOS, EVENTO: INCENDIO DE COBERTURA VEGETAL 29/11/2023, AFECTACIÓN: 1,2 HECTÁREA DE VEGETACIÓN NATIVA, ACCIONES: ATENDIDO POR EL CMGRD, CBV DEL MUNICIPIO CON 3 UNIDADES CON APOYO DE CUERPO DE BOMBEROS VENECIA CON 2 UNIDADES Y UNA CAMIONETA DE ATAQUE RÁPIDO, ESTADO: </t>
    </r>
    <r>
      <rPr>
        <b/>
        <sz val="9"/>
        <rFont val="Arial"/>
        <family val="2"/>
      </rPr>
      <t>LIQUIDADO - 885</t>
    </r>
  </si>
  <si>
    <r>
      <t xml:space="preserve">CDGRD CUNDINAMARCA, INFORMA: MUNICIPIO: PANDI, VEREDA SANTA HELENA ALTA, SECTOR LA CHAPA, EVENTO: INCENDIO DE COBERTURA VEGETAL 30/11/2023, AFECTACIÓN: 1 HECTÁREA DE VEGETACIÓN NATIVA, ACCIONES: ATENDIDO POR EL CMGRD, CBV DEL MUNICIPIO CON 3 UNIDADES EN M-01, ESTADO: </t>
    </r>
    <r>
      <rPr>
        <b/>
        <sz val="9"/>
        <rFont val="Arial"/>
        <family val="2"/>
      </rPr>
      <t>LIQUIDADO - 885</t>
    </r>
  </si>
  <si>
    <r>
      <t xml:space="preserve">MINAMBIENTE Y DNBC INFORMAN: DEPARTAMENTO: MAGDALENA MUNICIPIO: SITIONUEVO - PNN ISLA SALAMANCA SECTOR, LA PLAYITA EVENTO: INCENDIO DE COBERTURA VEGETAL - 28/11/2023 AFECTACIÓN: PENDIENTE POR ESTABLECER
ACCIONES: DNBC INFORMA: LA COMANDANTE MARGARITA VELÁSQUEZ DE BOMBEROS VOLUNTARIOS SITIONUEVO INFORMA, SE PRESENTA INCENDIO FORESTAL EN HORAS DE LA NOCHE EN LA ISLA SALAMANCA AFECTANDO EL SECTOR DE LA PLAYITA EL CUAL SE ESTÁ EXTENDIENDO A POZA VERDE, AL LUGAR SE DESPLAZAN 6 UNIDADES BOMBERILES CON HERRAMIENTAS MANUALES Y BOMBAS DE ESPALDA PARA COMENZAR LAS LABORES DE CONTROL, SE SOLICITA EL APOYO DE ARMADA NACIONAL PARA EL TRASLADO DEL PERSONAL AL PUNTO DE LA DEFLAGRACIÓN. RECURSOS: 6 BOMBEROS SITIONUEVO 1 BRIGADA DE PARQUE ISLA SALAMANCA  1 ARMADA NACIONAL  1 CAMIÓN CISTERNA ESTADO: </t>
    </r>
    <r>
      <rPr>
        <b/>
        <sz val="9"/>
        <rFont val="Arial"/>
        <family val="2"/>
      </rPr>
      <t xml:space="preserve">ACTIVO - 879
</t>
    </r>
    <r>
      <rPr>
        <sz val="9"/>
        <rFont val="Arial"/>
        <family val="2"/>
      </rPr>
      <t>ACTUALIZACIÓN - CMGRD SITIONUEVO Y ENLACE EJÉRCITO INFORMAN:
MUNICIPIO:  SITIONUEVO - MAGDALENA,  PNN  ISLA SALAMANCA SECTOR LA PLAYITA
EVENTO: INCENDIO DE COBERTURA VEGETAL 28/11/2023
AFECTACIÓN:  EN EVALUACIÓN - ACTIVO
ACCIONES:  ATIENDE BRIGADAS DEL PARQUE ISLA SALAMANCA, BOMBEROS DE SITIONUEVO, ARMADA NACIONAL.  
MAÑANA SEGÚN EVOLUCIONE EL INCENDIO SE SOLICITARÁ EL APOYO AÉREO CON BAMBI BUCKET, DEBIDO A LA DIFICULTAD DE ACCESO AL SITIO DE PERSONAS Y EQUIPOS. LA BRIGADA FORESTAL DEL PARQUE ISLA SALAMANCA ESTÁ TRABAJANDO EN EL SECTOR DE LA CIÉNAGA DE POZA VERDE, SE PRESENTAN VIENTOS MUY FUERTES Y LA VEGETACIÓN ENEA O PASTO ALTO ES DE FÁCIL IGNICIÓN.  SE TRABAJARÁ HASTA QUE SE MANTENGAN LAS CONDICIONES DE LUZ DÍA.  
HORA 17:34 ACTUALIZACIÓN MINISTERIO DE AMBIENTE - SCN:  INCENDIO POZA VERDE. SIENDO LAS 17:20 HORAS SE TERMINAN LAS OPERACIONES DE CONTROL POR EL DÍA DE HOY. EL INCENDIO CONTINÚA ACTIVO, SIN CONTROL. PESE AL ESFUERZO DE LA BRIGADA FORESTAL FIRE RANGER Y BOMBEROS SITIONUEVO. LAS CONDICIONES DEL TERRENO INUNDADO, LA VEGETACIÓN DE ENEA Y EL FUERTE VIENTO, HACEN DIFÍCIL EL CONTROL. MAÑANA CONTINUAMOS CON LAS OPERACIONES, DESDE BOMBEROS SITIONUEVO SE INICIÓ LA SOLICITUD DE APOYO AÉREO. 
HORA 18:00 ACTUALIZACIÓN DNBC: SOLICITUD ACTIVACIÓN APOYO AÉREO NO. 064 SOBREVUELO Y DESCARGAS  INCENDIO FORESTAL SITIONUEVO – MAGDALENA PNN ISLA SALAMANCA.
HORA 18:08  ACTUALIZACIÓN SCN UNGRD: SOLICITUD A FAC NO. 130. SOLICITUD DE APOYO AÉREO PARA LA ATENCIÓN DE INCENDIO FORESTAL EN EL MUNICIPIO DE SITIONUEVO, MAGDALENA
ATENDIDO POR 6 UNIDADES DE BOMBEROS SITIONUEVO, 1 UNIDAD DE POLICÍA CARABINEROS Y 12 UNIDADES DE PARQUES NACIONALES</t>
    </r>
    <r>
      <rPr>
        <b/>
        <sz val="9"/>
        <rFont val="Arial"/>
        <family val="2"/>
      </rPr>
      <t xml:space="preserve">.
ESTADO:  ACTIVO - 880
</t>
    </r>
    <r>
      <rPr>
        <sz val="9"/>
        <rFont val="Arial"/>
        <family val="2"/>
      </rPr>
      <t xml:space="preserve">ACTUALIZACIÓN DNBC, ENLACE ARMADA NACIONAL, EJÉRCITO NACIONAL, INFORMAN
MUNICIPIO SITIONUEVO - PNN ISLA SALAMANCA SECTORES: LA PLAYITA, POZA VERDE
EVENTO INCENDIO DE COBERTURA VEGETAL - 28-11-2023
AFECTACIÓN PENDIENTE POR ESTABLECER- LÍNEA DE FUEGO DE APROXIMADAMENTE 370 METROS, TERRENO INUNDADO, DIFÍCIL ACCESO A LA ZONA, FUERTES VIENTOS DIFICULTAN LA ATENCIÓN DEL INCENDIO
ACCIONES APOYAN CMGRD, UNGRD- SALA DE CRISIS GESTIONÓ CON FUERZA AEROESPACIAL COLOMBIANA- SOLICITUD NO. 130. SOLICITUD DE APOYO AÉREO PARA LA ATENCIÓN DE INCENDIO FORESTAL EN EL MUNICIPIO DE SITIONUEVO, MAGDALENA-  AERONAVE PARA EFECTUAR SOBREVUELO Y DESCARGAS CON SISTEMA DE BALDE COLAPSIBLE.  11: 13 HORAS. FAC- HAN REALIZADO 4 DESCARGAS, BOMBEROS SITIONUEVO- 6 UNIDADES, CON HERRAMIENTAS MANUALES Y BOMBAS DE ESPALDA, ARMADA NACIONAL- TRASLADO DEL PERSONAL AL PUNTO DE LA DEFLAGRACIÓN, 1 BRIGADA DE PNN, 1 CAMIÓN CISTERNA </t>
    </r>
    <r>
      <rPr>
        <b/>
        <sz val="9"/>
        <rFont val="Arial"/>
        <family val="2"/>
      </rPr>
      <t xml:space="preserve">
ESTADO ACTIVO. - 882
</t>
    </r>
    <r>
      <rPr>
        <sz val="9"/>
        <rFont val="Arial"/>
        <family val="2"/>
      </rPr>
      <t>ACTUALIZACIÓN DNBC, ENLACE ARMADA NACIONAL, EJÉRCITO NACIONAL, INFORMAN, MUNICIPIO SITIONUEVO - PNN ISLA SALAMANCA SECTORES: LA PLAYITA, POZA VERDE, EVENTO INCENDIO DE COBERTURA VEGETAL - 28-11-2023
AFECTACIÓN PENDIENTE POR ESTABLECER, ACCIONES APOYAN CMGRD, UNGRD- SALA DE CRISIS GESTIONÓ CON FUERZA AEROESPACIAL COLOMBIANA- SOLICITUD NO. 130. SOLICITUD DE APOYO AÉREO PARA LA ATENCIÓN DE INCENDIO FORESTAL EN EL MUNICIPIO DE SITIONUEVO, MAGDALENA-  AERONAVE PARA EFECTUAR SOBREVUELO Y DESCARGAS CON SISTEMA DE BALDE COLAPSIBLE. 11: 13 HORAS. FAC- HAN REALIZADO 4 DESCARGAS, BOMBEROS SITIONUEVO- 6 UNIDADES, CON HERRAMIENTAS MANUALES Y BOMBAS DE ESPALDA, ARMADA NACIONAL- TRASLADO DEL PERSONAL AL PUNTO DE LA DEFLAGRACIÓN, 1 BRIGADA DE PNN, 1 CAMIÓN CISTERNA,</t>
    </r>
    <r>
      <rPr>
        <b/>
        <sz val="9"/>
        <rFont val="Arial"/>
        <family val="2"/>
      </rPr>
      <t xml:space="preserve"> ESTADO LIQUIDADO - 883
</t>
    </r>
    <r>
      <rPr>
        <sz val="9"/>
        <rFont val="Arial"/>
        <family val="2"/>
      </rPr>
      <t>ACTUALIZACIÓN CDGRD MAGDALENA Y SALA SITUACIONAL DNBC, INFORMA: MUNICIPIO: SITIONUEVO, PNN ISLA SALAMANCA, SECTORES LA PLAYITA, POZA VERDE, EVENTO: INCENDIO DE COBERTURA VEGETAL 28/11/2023, AFECTACIÓN: 29 HECTÁREAS APROXIMADAMENTE DE VEGETACIÓN NATIVA, ACCIONES: ATENDIDO POR EL CMGRD, FUERZA AEROESPACIAL, EJÉRCITO, CUERPO DE BOMBEROS. SE REALIZARON 6 DESCARGAS EFECTIVAS CON BAMBI BUCKET,</t>
    </r>
    <r>
      <rPr>
        <b/>
        <sz val="9"/>
        <rFont val="Arial"/>
        <family val="2"/>
      </rPr>
      <t xml:space="preserve"> ESTADO: LIQUIDADO - 885</t>
    </r>
  </si>
  <si>
    <t>1 PERRA EN EMBARAZO, 1 LORO FALLECEN.</t>
  </si>
  <si>
    <t xml:space="preserve">CDGRD RISARALDA, INFORMA:
MUNICIPIO: PEREIRA, SECTORES: CESTILLAL - MORELIA
EVENTO: INCENDIO ESTRUCTURAL- 01-12-2023
AFECTACIÓN: 2 PERSONAS HERIDAS CON QUEMADURAS, TRASLADADAS A CENTRO ASISTENCIAL, 3 VIVIENDAS DESTRUIDAS, 1 PERRA EN EMBARAZO, 1 LORO FALLECEN.  CAUSAS DEBIDO A UN CELULAR CONECTADO A LA ENERGÍA TODA LA MADRUGADA, PRESENTA CORTO.
ACCIONES: APOYARON CMGRD, BOMBEROS DOSQUEBRADAS, PEREIRA, ULLOA- 25 UNIDADES- 8 MÁQUINAS
ESTADO: LIQUIDADO. - 886
</t>
  </si>
  <si>
    <r>
      <t xml:space="preserve">DNBC INFORMA: DEPARTAMENTO: TOLIMA MUNICIPIO: CARMEN DE APICALÁ - VEREDA BOLIVIA, SECTOR SKYI CHICALÁ EVENTO: INCENDIO DE COBERTURA VEGETAL - 28/11/2023 AFECTACIÓN: 8 HECTÁREAS DE VEGETACIÓN NATIVA APROX ACCIONES: DNBC INFORMA: EL COORDINADOR OPERATIVO ANDRÉS MORALES CARMONA DE BOMBEROS VOLUNTARIOS  CARMEN DE APICALÁ  INFORMA, QUE SE PRESENTA INCENDIO FORESTAL EN LA VEREDA BOLIVIA SECTOR SKI CHICALÁ SOBRE LAS 17:00 HORAS DEL DÍA DE AYER, AL LUGAR SE TRASLADAN 8 UNIDADES BOMBERILES CON HERRAMIENTAS MANUALES Y BOMBAS DE ESPALDA  REALIZANDO LABORES DE CONTROL, POR EL TIPO DE TOPOGRAFÍA Y VEGETACIÓN SE SOLICITA APOYO HELICOPORTADO A LA DIRECCIÓN NACIONAL DE BOMBEROS, AERONAVE YA EN ALISTAMIENTO PREVENTIVO, YA QUE LAS UNIDADES NO PUEDEN ACCEDER DE FORMA TERRESTRE, AL MOMENTO SE REGISTRA UNA AFECTACIÓN APROXIMADA DE 8 HECTÁREAS DE VEGETACIÓN NATIVA Y PASTIZALES.-SCN INFORMA: QUE SE ENVIÓ SOLICITUD DE APOYO HELICOPORTADO CON SISTEMA DE BAMBÍ BUCKET Y APOYO EN TIERRA POR PARTE DEL EJÉRCITO BATALLÓN DE PREVENCIÓN Y ATENCIÓN DE DESASTRES PARA LA ATENCIÓN DE INCENDIO COBERTURA VEGETAL EN EL MUNICIPIO DE CARMEN DE APICALÁ DEL DEPARTAMENTO DEL TOLIMAESTADO: </t>
    </r>
    <r>
      <rPr>
        <b/>
        <sz val="9"/>
        <rFont val="Arial"/>
        <family val="2"/>
      </rPr>
      <t xml:space="preserve">ACTIVO - 879
</t>
    </r>
    <r>
      <rPr>
        <sz val="9"/>
        <rFont val="Arial"/>
        <family val="2"/>
      </rPr>
      <t>ACTUALIZACIÓN CITEL DNBC, DEPARTAMENTO DE TOLIMA: MUNICIPIO: CARMEN DE APICALÁ, VEREDA BOLIVIA, VEREDA SKY CHICALÁ, EVENTO: INCENDIO DE COBERTURA VEGETAL 28/11/2023, AFECTACIÓN: PENDIENTE POR REPORTAR, ACCIONES: COORDINADOR DE SALA SITUACIONAL DNBC EN CAMPO DE TRABAJO, REPORTA 40 DESCARGAS EFECTIVAS, UTILIZANDO 36 MIL LITROS DE AGUA, QUE LOGRAN UN ALCANCE DE CONTROL DEL 80% Y SE REFUERZA CON LAS ACCIONES TERRESTRES DE EXTINCIÓN REALIZADAS ÚNICAMENTE POR PERSONAL BOMBERIL</t>
    </r>
    <r>
      <rPr>
        <b/>
        <sz val="9"/>
        <rFont val="Arial"/>
        <family val="2"/>
      </rPr>
      <t xml:space="preserve">. ESTADO: CONTROLADO - 883
</t>
    </r>
    <r>
      <rPr>
        <sz val="9"/>
        <rFont val="Arial"/>
        <family val="2"/>
      </rPr>
      <t>ACTUALIZACIÓN DNBC, INFORMA DEPARTAMENTO TOLIMA
MUNICIPIO: CARMEN DE APICALÁ, VEREDA: BOLIVIA, SECTOR: SKY CHICALÁ
EVENTO: INCENDIO DE COBERTURA VEGETAL 28-11-2023
AFECTACIÓN 35 HECTÁREAS CONSUMIDAS DE VEGETACIÓN NATIVA Y PASTOS
ACCIONES APOYARON CMGRD, DNBC- COORDINADOR DE SALA SITUACIONAL, BOMBEROS DE CARMEN DE APICALÁ- 10 UNIDADES, DELEGADO DEPARTAMENTAL DE BOMBEROS TOLIMA, COORDINADOR GESTIÓN DEL RIESGO MUNICIPAL, 1 MÓVIL M04 FORESTAL, 1 HELICÓPTERO HK-4249, MODELO AS350B2 DNBC- REALIZARON 40 DESCARGAS EFECTIVAS, UTILIZANDO 36 MIL LITROS DE AGUA- PERIODO OPERACIONAL DE 8 HORAS DE VUELO EN EL LAPSO DE 2 DÍAS- 4 SOBREVUELOS DE VERIFICACIÓN</t>
    </r>
    <r>
      <rPr>
        <b/>
        <sz val="9"/>
        <rFont val="Arial"/>
        <family val="2"/>
      </rPr>
      <t xml:space="preserve">
ESTADO LIQUIDADO. - 886</t>
    </r>
  </si>
  <si>
    <t>DNBC INFORMA:
MUNICIPIO:  MEDELLÍN - ANTIOQUIA, COMUNA 13 SECTOR LA GABRIEL
EVENTO:  INCENDIO DE COBERTURA VEGETAL 01/12/2023
AFECTACIÓN:  10 HECTÁREAS DE PASTIZALES Y VEGETACIÓN NATIVA.
ACCIONES: ATENDIDO POR BOMBEROS OFICIALES MEDELLÍN. SE CONTROLA CON HERRAMIENTAS MANUALES Y BOMBAS DE ESPALDA, SE APOYÓ CON 1 HELICÓPTERO CON BAMBI BUCKET  QUE TIENE CONTRATO DIRECTO CON EL CUERPO OFICIAL DE BOMBEROS MEDELLÍN,
ESTADO:  LIQUIDADO - 887</t>
  </si>
  <si>
    <r>
      <t xml:space="preserve">CDGRD RISARALDA INFORMA: MUNICIPIO: SANTA ROSA DE CABAL - EN LA CARRERA 9 ENTRE CALLES 12 Y 13 EVENTO: INCENDIO ESTRUCTURAL - 01/12/2023 AFECTACIÓN: 1 LOCAL COMERCIAL DONDE FUNCIONA UNA PANADERÍA, NO SE REPORTA PERSONAS LESIONADAS ACCIONES: ATENDIDO POR BOMBEROS CON 5 UNIDADES 1 MAQUINA EXTINTORA ESTADO: </t>
    </r>
    <r>
      <rPr>
        <b/>
        <sz val="9"/>
        <rFont val="Arial"/>
        <family val="2"/>
      </rPr>
      <t>CERRADO - 888</t>
    </r>
  </si>
  <si>
    <r>
      <t xml:space="preserve">CDGRD BOYACÁ INFORMA: MUNICIPIO: PAIPA - KM 34+840 VÍA TUNJA EVENTO: ACCIDENTE TRANSPORTE TERRESTRE - 02/12/2023 AFECTACIÓN: 1 PERSONAS LESIONADA REMITIDA A CENTRO ASISTENCIAL ACCIONES: ATENDIDO POR BOMBEROS PAIPA ESTADO: </t>
    </r>
    <r>
      <rPr>
        <b/>
        <sz val="9"/>
        <rFont val="Arial"/>
        <family val="2"/>
      </rPr>
      <t>CERRADO - 888</t>
    </r>
  </si>
  <si>
    <r>
      <t xml:space="preserve">CDGRD RISARALDA INFORMA: MUNICIPIO: VIRGINIA - CABECERA MUNICIPAL EVENTO: VENDAVAL - 02/12/2023 AFECTACIÓN: 2 VIVIENDAS CON PÉRDIDA DE CUBIERTAS, 2 FAMILIAS, 8 PERSONAS ACCIONES: ATENDIDO POR CMGRD Y BOMBEROS ESTADO: </t>
    </r>
    <r>
      <rPr>
        <b/>
        <sz val="9"/>
        <rFont val="Arial"/>
        <family val="2"/>
      </rPr>
      <t>CERRADO - 888</t>
    </r>
  </si>
  <si>
    <r>
      <t xml:space="preserve">CDGRD BOLÍVAR Y CITEL MINSALUD, INFORMAN: MUNICIPIO: TURBACO, SECTOR GAMBOTE, EVENTO: ACCIDENTE DE TRANSPORTE TERRESTRE 02/12/2023, AFECTACIÓN: TRES PERSONAS FALLECIERON Y OTRAS 14 RESULTARON HERIDAS. BUSETA AFILIADA A LA EMPRESA RÁPIDO EL CARMEN Y UNA MOTO, ACCIONES: ATENDIDO POR EL CMGRD Y EL CBV DEL MUNICIPIO CON EL APOYO DE POLICÍA DE TRÁNSITO Y AMBULANCIAS DEL CENTRO DE SALUD, ESTADO: </t>
    </r>
    <r>
      <rPr>
        <b/>
        <sz val="9"/>
        <rFont val="Arial"/>
        <family val="2"/>
      </rPr>
      <t>CERRADO - 889</t>
    </r>
  </si>
  <si>
    <r>
      <t xml:space="preserve">DNBC INFORMA:
MUNICIPIO:   FACATATIVÁ - CUNDINAMARCA, VEREDA PUEBLO VIEJO
EVENTO:  EXPLOSIÓN 01/12/2023  POSTERIOR INCENDIO ESTRUCTURAL
AFECTACIÓN:  8 PERSONAS LESIONADAS (2 PERSONAS CON LESIONES DE GRAVEDAD Y 6 CON LESIONES LEVES, QUIENES FUERON TRASLADADAS AL HOSPITAL SAN RAFAEL DE FACATATIVÁ), 1 EMPRESA DE POLVORERÍA (EL EDIFICIO QUEDÓ CON  DAÑOS ESTRUCTURALES). QUE TAMBIÉN DESENCADENA EN UN INCENDIO ESTRUCTURAL
ACCIONES:  ATENDIDO POR 25 BOMBEROS, 01 VEHÍCULO DE INTERVENCIÓN RÁPIDA, 04 MÁQUINAS EXTINTORAS, DEFENSA CIVIL, CRUZ ROJA Y POLICÍA NACIONAL. SE REALIZO LABORES DE EVACUACIÓN DEL PERSONAL DE LA EMPRESA, CONTROL Y REFRIGERACIÓN DE LA DEFLAGRACIÓN
</t>
    </r>
    <r>
      <rPr>
        <b/>
        <sz val="9"/>
        <rFont val="Arial"/>
        <family val="2"/>
      </rPr>
      <t>ESTADO:  CERRADO - 887</t>
    </r>
    <r>
      <rPr>
        <sz val="9"/>
        <rFont val="Arial"/>
        <family val="2"/>
      </rPr>
      <t xml:space="preserve">
ACTUALIZACIÓN CDGRD CUNDINAMARCA, INFORMA: MUNICIPIO: FACATATIVÁ, VEREDA PUEBLO VIEJO, EVENTO: EXPLOSIÓN EN POLVORERÍA 01/12/2023, AFECTACIÓN: 7 PERSONAS HERIDAS Y 1 PERSONA FALLECIDA, ACCIONES: ATENDIÓ CMGRD CON EL APOYO DE BOMBEROS FACATATIVÁ Y DEFENSA CIVIL, </t>
    </r>
    <r>
      <rPr>
        <b/>
        <sz val="9"/>
        <rFont val="Arial"/>
        <family val="2"/>
      </rPr>
      <t>ESTADO: CERRADO - 889</t>
    </r>
  </si>
  <si>
    <t>1 MOTO INCENDIADA</t>
  </si>
  <si>
    <t xml:space="preserve">CDGRD HUILA INFORMA:
MUNICIPIO:  TARQUI  - ZONA RURAL
EVENTO:  INCENDIO DE COBERTURA VEGETAL 02/12/2023 
AFECTACIÓN: 9 HECTÁREAS DE PASTO Y RASTROJO
ACCIONES:  ATENDIDO POR BOMBEROS
ESTADO:  LIQUIDADO - 890
</t>
  </si>
  <si>
    <t xml:space="preserve">CDGRD HUILA INFORMA:
MUNICIPIO:  ISNOS - BARRIO LA MONTILLA
EVENTO:  INCENDIO ESTRUCTURAL 02/12/2023 
AFECTACIÓN:  1 VIVIENDA RESULTÓ CON PÉRDIDA TOTAL, 1 FAMILIA CON PÉRDIDAS DE BIENES Y ENSERES. SIN LESIONADOS
ACCIONES:  ATENDIDO POR BOMBEROS
ESTADO:  LIQUIDADO - 890
</t>
  </si>
  <si>
    <t xml:space="preserve">CDGRD HUILA INFORMA:
MUNICIPIO:  CAMPOALEGRE - ZONA URBANA
EVENTO:  ACCIDENTE DE TRANSPORTE TERRESTRE  03/12/2023 
AFECTACIÓN: 1 PERSONA FALLECIDA Y 2 PERSONAS LESIONADAS. POR 1 MOTOCICLETA QUE SE ACCIDENTE CON UN VEHÍCULO Y SE INCENDIA
ACCIONES:  ATENDIDO POR BOMBEROS Y AMBULANCIAS
ESTADO:  CERRADO - 890
</t>
  </si>
  <si>
    <t xml:space="preserve">CMGRD SOLEDAD INFORMA:
MUNICIPIO:  SOLEDAD - ATLÁNTICO, BARRIO FERROCARRIL
EVENTO:  INCENDIO ESTRUCTURAL 03/12/2023
AFECTACIÓN:  2 PERSONAS FALLECIDAS (MARELVIS ROCÍO NIETO DE 46 AÑOS Y ADALBERTO DE JESÚS MÁRQUEZ CONRADO DE 58 AÑOS), 2 PERSONAS LESIONADAS CON QUEMADURAS (EDGAR JUNIOR PACHECO NIETO DE 24 AÑOS Y JESÚS ALBERTO MÁRQUEZ NIETO DE 16 AÑOS), QUIENES FUERON TRASLADADOS POR AMBULANCIAS AL HOSPITAL UNIVERSIDAD DEL NORTE, 1 VIVIENDA DESTRUIDA, 1 FAMILIA. AL PARECER GENERADO POR CORTO CIRCUITO
ACCIONES:   ATENDIDO POR BOMBEROS VOLUNTARIOS DE SOLEDAD, POLICÍA Y AMBULANCIAS
ESTADO:  LIQUIDADO - 890
</t>
  </si>
  <si>
    <t>PÉRDIDAS DE AVES DE CORRAL.</t>
  </si>
  <si>
    <t xml:space="preserve">CDGRD CUNDINAMARCA, INFORMA:
MUNICIPIO: APULO, VEREDA: NARANJITO
EVENTO: INCENDIO ESTRUCTURAL- 02-12-2023
AFECTACIÓN: 1 PERSONA HERIDA, TRASLADADA AL HOSPITAL, 1 VIVIENDA AVERIADA, 1 FAMILIA, 5 PERSONAS AFECTADAS
ACCIONES: APOYARON CMGRD, BOMBEROS DE LA MESA CON 4 UNIDADES, SUBESTACIÓN APULO 3 UNIDADES, CRUE- AMBULANCIA, COMUNIDAD 7, POLICÍA NACIONAL 3 UNIDADES, 1 CARROTANQUE DE EPC.
ESTADO: LIQUIDADO. - 891
</t>
  </si>
  <si>
    <t>630 KIT DE ALIMENTO,  500 KIT DE ASEO</t>
  </si>
  <si>
    <r>
      <t xml:space="preserve">CDGRD ANTIOQUIA INFORMA: MUNICIPIO: CALDAS - BARRIOS  INMACULADA Y ALEDAÑOS AL RÍO MEDELLÍN. EVENTO: INUNDACIÓN 15/11/2023. AFECTACIÓN: PENDIENTE POR REPORTAR. ACCIONES:  EVENTO ATENDIDO POR CMGRD Y BOMBEROS. ESTADO:  </t>
    </r>
    <r>
      <rPr>
        <b/>
        <sz val="9"/>
        <rFont val="Arial"/>
        <family val="2"/>
      </rPr>
      <t xml:space="preserve">ABIERTO - 840
</t>
    </r>
    <r>
      <rPr>
        <sz val="9"/>
        <rFont val="Arial"/>
        <family val="2"/>
      </rPr>
      <t>CDGRD ANTIOQUIA, ACTUALIZA INFORMACIÓN:MUNICIPIO: CALDAS  - VEREDA LA VALERIA, BARRIOS: LA INMACULADA, LA PLANTA Y VILLA CAPRI EVENTO: INUNDACIÓN POR DESBORDAMIENTO DE LA QUEBRADA LA VALERÍA Y RÍO MEDELLÍN - 15/11/2023 AFECTACIÓN: PENDIENTE EVALUACIÓN  ACCIONES: ATIENE CMGRD EN APOYO DAGRAN Y ENTIDADES DEL SNGRD, SE REALIZA EDAN</t>
    </r>
    <r>
      <rPr>
        <b/>
        <sz val="9"/>
        <rFont val="Arial"/>
        <family val="2"/>
      </rPr>
      <t xml:space="preserve"> ESTADO: ABIERTO .- 841
</t>
    </r>
    <r>
      <rPr>
        <sz val="9"/>
        <rFont val="Arial"/>
        <family val="2"/>
      </rPr>
      <t xml:space="preserve">ACTUALIZACIÓN CDGRD ANTIOQUIA, INFORMA: MUNICIPIO: CALDAS, VEREDA LA VALERIA, BARRIOS LA INMACULADA, LA PLANTA Y VILLA CAPRI, EVENTO: INUNDACIÓN POR DESBORDAMIENTO DE LA QUEBRADA LA VALERIA Y RÍO MEDELLÍN 15/11/2023, AFECTACIÓN: 70 FAMILIAS, 338 PERSONAS, 1 VIVIENDA DESTRUIDA, 8 VIVIENDAS AVERIADAS, ACCIONES: ATENDIDO POR EL CMGRD Y CBV DEL MUNICIPIO DONDE IDENTIFICARON QUE LA CAPACIDAD HIDRÁULICA DEL ALCANTARILLADO COLAPSÓ, PERO YA SE NORMALIZÓ. </t>
    </r>
    <r>
      <rPr>
        <b/>
        <sz val="9"/>
        <rFont val="Arial"/>
        <family val="2"/>
      </rPr>
      <t>ESTADO: CERRADO - 892</t>
    </r>
  </si>
  <si>
    <r>
      <t xml:space="preserve">CDGRD ANTIOQUIA, INFORMA: MUNICIPIO: ZARAGOZÁ, BARRIO SAN GREGORIO, SECTOR: LOS MIJITOS, PLAYONES, CALLE PRINCIPAL DE SAN GREGORIO, LA VEGA, SAN GREGORIO, CALLE BUENOS AIRES, PLAN DE LA LOCA, BARRIO LA ESMERALDA. SECTOR ESMERALDA, EL CHISPERO, JARDÍN, LA LAGUNA, CALLE LA PAZ. BARRIO EL CENTRO, SECTORES: LAS DELICIAS, TACAMOCHO, LAS FLORES, LA VEGA DEL PUERTO, CALLE JUNIO, EVENTO: INUNDACIÓN 24/11/2023, AFECTACIÓN: 1000 FAMILIAS AFECTADAS APROXIMADAMENTE POR INUNDACIÓN, 150 VIVIENDAS INUNDADAS GRAVEMENTE EN EL BARRIO LA ESMERALDA EN SU TOTALIDAD, 2 VIANDAS DESTRUIDAS, 4000 PERSONAS, ACCIONES: ATIENDE CMGRD Y CBV DEL MUNICIPIO. DESDE LAS 4.00 AM FUERTES LLUVIAS QUE INCIDEN EN EL AUMENTO DEL NIVEL DE LA QUEBRADA OCA, QUEBRADA JUAN VARA, RÍO NECHÍ. SE SOLICITA ASISTENCIA HUMANITARIA AL CDGRD. ESTADO: </t>
    </r>
    <r>
      <rPr>
        <b/>
        <sz val="9"/>
        <rFont val="Arial"/>
        <family val="2"/>
      </rPr>
      <t xml:space="preserve">CERRADO  - 866
</t>
    </r>
    <r>
      <rPr>
        <sz val="9"/>
        <rFont val="Arial"/>
        <family val="2"/>
      </rPr>
      <t>ACTUALIZACIÓN CDGRD ANTIOQUIA, INFORMA: MUNICIPIO: ZARAGOZA, BARRIO SAN GREGORIO, SECTOR: LOS MIJITOS, PLAYONES, CALLE PRINCIPAL DE SAN GREGORIO, LA VEGA, SAN GREGORIO, CALLE BUENOS AIRES, PLAN DE LA LOCA, BARRIO LA ESMERALDA. SECTOR ESMERALDA, EL CHISPERO, JARDÍN, LA LAGUNA, CALLE LA PAZ. BARRIO EL CENTRO, SECTORES: LAS DELICIAS, TACAMOCHO, LAS FLORES, LA VEGA DEL PUERTO, CALLE JUNIO, EVENTO: INUNDACIÓN- 24-11-2023, AFECTACIÓN: 1400 VIVIENDAS APROXIMADAMENTE, 21 VIVIENDAS COLAPSADAS, 1 ACUEDUCTO, 1 PUENTE VEHICULAR (PUENTE VIEJO), ENERGÍA, GAS, INTERNET, 2 INSTITUCIONES EDUCATIVAS CON PÉRDIDA DE COMPUTADORES. ACCIONES: ATIENDE CDGRD Y CMGRD, CUERPOS DE BOMBEROS REMEDIOS, CAUCASIA, EL BAGRE, DEFENSA CIVIL ANTIOQUIA, CRUZ ROJA, 7 UNIDADES DE PONALSAR, 10 UNIDADES DE CRUZ ROJA ANTIOQUIA, 17 UNIDADES DE CRUZ ROJA ZARAGOZA, DEFENSA CIVIL. CDGRD ENVÍA AYUDA HUMANITARIA CONSISTENTE EN: 130 COLCHONETAS, 59 COBIJAS, 201 SÁBANAS. SE DESTINA UN INGENIERO PARA LA VERIFICACIÓN DEL ESTADO DE LAS VIVIENDAS AFECTADAS. SE APOYÓ CON HELICÓPTERO PARA TRASLADO DE PERSONAL Y SOBREVUELO EN EL MUNICIPIO. SE DESTINARON 2 INSTITUCIONES EDUCATIVAS PARA ALBERGAR FAMILIAS AFECTADAS, SE CONTINÚA EDAN. SE DECLARA CALAMIDAD PÚBLICA</t>
    </r>
    <r>
      <rPr>
        <b/>
        <sz val="9"/>
        <rFont val="Arial"/>
        <family val="2"/>
      </rPr>
      <t xml:space="preserve">, ESTADO: ABIERTO  870
</t>
    </r>
    <r>
      <rPr>
        <sz val="9"/>
        <rFont val="Arial"/>
        <family val="2"/>
      </rPr>
      <t xml:space="preserve">ACTUALIZACIÓN CDGRD ANTIOQUIA Y ENLACE TERRITORIAL UNGRD, INFORMA: MUNICIPIO: ZARAGOZA, BARRIO SAN GREGORIO, LA VEGA, LA ESMERALDA, SECTOR LOS MIJITOS, PLAYONES, CALLE DE LA PAZ, LAS DELICIAS, TACAMOCHO
EVENTO: INUNDACIÓN 24/11/2023, AFECTACIÓN: 1400 VIVIENDAS AVERIADAS, 21 VIVIENDAS COLAPSADAS, 1 ACUEDUCTO, 1 PUENTE VEHICULAR, 2 INSTITUCIONES EDUCATIVAS, ACCIONES: ATIENDE POR EL CMGRD Y CBV DEL MUNICIPIO. SE ENCUENTRA PERSONAL DE LA UNGRD, ESTUVIERON TÉCNICOS EVALUANDO LA ZONA RURAL, EL DÍA DE AYER SE ENTREGARON 289 AYUDAS HUMANITARIAS, SE CONTINÚA CON LA LIMPIEZA DE VÍAS. SE DECLARA CALAMIDAD PUBLICA MEDIANTE DECRETO 153 DEL 24 DE NOVIEMBRE DE 2023, </t>
    </r>
    <r>
      <rPr>
        <b/>
        <sz val="9"/>
        <rFont val="Arial"/>
        <family val="2"/>
      </rPr>
      <t>ESTADO: CERRADO - 892</t>
    </r>
  </si>
  <si>
    <r>
      <t>DNBC Y ENLACE EJÉRCITO NACIONAL  INFORMA: DEPARTAMENTO: META
MUNICIPIO: PUERTO LÓPEZ - FINCA LOS MANGOS . EVENTO:  INCENDIO DE COBERTURA VEGETAL 3/12/2023. AFECTACIÓN:  1,5 HECTÁREA DE PASTO
ACCIONES:  EVENTO ATENDIDO POR CMGRD Y BOMBEROS DEL MUNICIPIO (3 UNIDADES  Y 1 MÁQUINA) . ESTADO:</t>
    </r>
    <r>
      <rPr>
        <b/>
        <sz val="9"/>
        <rFont val="Arial"/>
        <family val="2"/>
      </rPr>
      <t xml:space="preserve"> LIQUIDADO - 893</t>
    </r>
    <r>
      <rPr>
        <sz val="9"/>
        <rFont val="Arial"/>
        <family val="2"/>
      </rPr>
      <t xml:space="preserve">
</t>
    </r>
  </si>
  <si>
    <t>1 CAMION</t>
  </si>
  <si>
    <t xml:space="preserve">CMGRD BOGOTÁ  IDIGER - SIRE Y ENLACE EJÉRCITO  INFORMAN:
MUNICIPIO:  BOGOTÁ D.C.  -  LOCALIDAD RAFAEL URIBE URIBE, BATALLÓN DE ARTILLERÍA
EVENTO:  INCENDIO DE COBERTURA VEGETAL 04/12/2023
AFECTACIÓN:  5  HECTÁREAS DE VEGETACIÓN NATIVA Y BOSQUE
ACCIONES:  ATENDIDO POR BOMBEROS CON 3 MÁQUINAS Y GAO, SE UTILIZARON EN EL CONTROL DEL INCENDIO 11.000  GALONES DE AGUA
ESTADO:  LIQUIDADO - 894
</t>
  </si>
  <si>
    <t xml:space="preserve">CMGRD BOGOTÁ  IDIGER - SIRE  INFORMA:
MUNICIPIO: BOGOTÁ D.C. - LOCALIDAD  SUBA, BARRIO CAROLINA
EVENTO:  ACCIDENTE DE TRANSPORTE TERRESTRE  04/12/2023
AFECTACIÓN:  1 VIVIENDA AVERIADA , 1 CAMIÓN AVERIADO, 1 FAMILIA. GENERADO POR CHOQUE DE CAMIÓN CONTRA UNA VIVIENDA AFECTANDO EN  UNA COLUMNA, UNA PARED Y LOS MEDIDORES DE SERVICIOS PÚBLICOS. SIN LESIONADOS.
ACCIONES: ATENDIDO POR BOMBEROS, GAS NATURAL ESP, POLICÍA
ESTADO: CERRADO - 894
</t>
  </si>
  <si>
    <t>CULTIVOS (CAFÉ 200 ÁRBOLES, PLÁTANOS 50 MATAS, MANDARINAS 10 ÁRBOLES Y YUCA 50 MATAS).</t>
  </si>
  <si>
    <t xml:space="preserve">CDGRD HUILA, INFORMA
MUNICIPIO ALTAMIRA, VEREDA: EL GRIFO
EVENTO INCENDIO DE COBERTURA VEGETAL- 04-12-2023
AFECTACIÓN 4 HECTÁREAS DE PASTO Y RASTROJO, CULTIVOS (CAFÉ 200 ÁRBOLES, PLÁTANOS 50 MATAS, MANDARINAS 10 ÁRBOLES Y YUCA 50 MATAS)
ACCIONES APOYARON CMGRD, BOMBEROS DE ALTAMIRA- 3 UNIDADES, TAQUI- 2 UNIDADES
ESTADO LIQUIDADO. - 895
</t>
  </si>
  <si>
    <t xml:space="preserve">CDGRD HUILA, INFORMA
MUNICIPIO TERUEL, VEREDA: CASTILLA
EVENTO INCENDIO DE COBERTURA VEGETAL- 04-12-2023
AFECTACIÓN 50 HECTÁREAS DE BOSQUE Y RASTROJO
ACCIONES APOYARON CMGRD, BOMBEROS DE TERUEL
ESTADO LIQUIDADO. - 895
</t>
  </si>
  <si>
    <t xml:space="preserve">CDGRD HUILA, INFORMA
MUNICIPIO NÁTAGA, VEREDA: PRINGAMOZA
EVENTO INCENDIO DE COBERTURA VEGETAL- 04-12-2023
AFECTACIÓN 3 HECTÁREAS DE CULTIVO DE CACAO Y 1 HECTÁREA DE PASTO Y RASTROJO
ACCIONES APOYARON CMGRD, BOMBEROS DE NÁTAGA- 4 UNIDADES
ESTADO LIQUIDADO. - 895
</t>
  </si>
  <si>
    <t xml:space="preserve">DNBC INFORMA, DEPARTAMENTO CALDAS
MUNICIPIO: MANIZALES, BARRIO: SAMARIA- COMUNA CIUDADELA NORTE 
EVENTO: INCENDIO ESTRUCTURAL- 04-12-2023
AFECTACIÓN: 2 MENORES, 1 ADULTO MAYOR FALLECIDOS, 3 VIVIENDAS DESTRUIDAS, 3 FAMILIAS, 15 PERSONAS DAMNIFICADAS
ACCIONES: APOYARON BOMBEROS OFICIALES MANIZALES, BOMBEROS VOLUNTARIOS MANIZALES, BOMBEROS VOLUNTARIOS VILLAMARÍA- 3 MÁQUINAS EXTINTORAS- 2 CAMIONES CISTERNA- 1 CAMIONETA DE INTERVENCIÓN RÁPIDA 
ESTADO: LIQUIDADO. - 895
</t>
  </si>
  <si>
    <r>
      <t xml:space="preserve">CDGRD TOLIMA, INFORMA: MUNICIPIO: ANZOÁTEGUI, ZONA DEL PÁRAMO, EVENTO: INCENDIO DE COBERTURA VEGETAL 03/12/2023, AFECTACIÓN: APROXIMADAMENTE 2 HECTÁREAS, ACCIONES: ATIENDE CMGRD SIN ATENCIÓN O RESPUESTA DE EQUIPOS DE RESPUESTA YA QUE SE APAGÓ POR SUS PROPIOS MEDIOS, ESTADO: </t>
    </r>
    <r>
      <rPr>
        <b/>
        <sz val="9"/>
        <rFont val="Arial"/>
        <family val="2"/>
      </rPr>
      <t>LIQUIDADO - 896</t>
    </r>
  </si>
  <si>
    <r>
      <t xml:space="preserve">CDGRD CAUCA INFORMA: MUNICIPIO: TOTORÓ - VEREDA CALVACHE EVENTO: HELADA - 03/12/2023 AFECTACIÓN: 5 HECTÁREAS DE CULTIVOS DE MAÍZ, PAPA, OLLUCOS, PASTO Y PLÁTANO ACCIONES: ATENDIDO POR CMGRD Y BOMBEROS ESTADO: </t>
    </r>
    <r>
      <rPr>
        <b/>
        <sz val="9"/>
        <rFont val="Arial"/>
        <family val="2"/>
      </rPr>
      <t>CERRADO - 897</t>
    </r>
  </si>
  <si>
    <t>AGUA Y SANEAMIENTO BASICO</t>
  </si>
  <si>
    <r>
      <t xml:space="preserve">CDGRD HUILA INFORMA: MUNICIPIO:  TERUEL - BARRIO OBRERO. EVENTO:  INCENDIO ESTRUCTUR 5/12/2023 AL. AFECTACIÓN: 5 FAMILIAS, 20 PERSONAS, 5 VIVIENDAS. ACCIONES: EVENTO ATENDIDO POR CMGRD, DCC, POLICÍA NACIONAL, BOMBEROS PITAL. ESTADO:  </t>
    </r>
    <r>
      <rPr>
        <b/>
        <sz val="9"/>
        <rFont val="Arial"/>
        <family val="2"/>
      </rPr>
      <t>CERRADO - 898</t>
    </r>
  </si>
  <si>
    <r>
      <t xml:space="preserve">CDGRD HUILA INFORMA: MUNICIPIO: SAN AGUSTÍN - VEREDA ARAUCA. EVENTO:  INCENDIO DE COBERTURA VEGETAL 5/12/2023. AFECTACIÓN: 1 HECTÁREA DE PASTO Y RASTROJO. ACCIONES:  EVENTO ATENDIDO POR CMGRD Y BOMBEROS. ESTADO:  </t>
    </r>
    <r>
      <rPr>
        <b/>
        <sz val="9"/>
        <rFont val="Arial"/>
        <family val="2"/>
      </rPr>
      <t>LIQUIDADO - 898</t>
    </r>
  </si>
  <si>
    <r>
      <t xml:space="preserve">CDGRD CUNDINAMARCA INFORMA: MUNICIPIO: UBAQUE - VEREDA ROMERO EVENTO: INCENDIO DE COBERTURA VEGETAL - 05/12/2023 AFECTACIÓN: PENDIENTE EVALUACIÓN ACCIONES: ATIENDE CMGRD Y BOMBEROS UBAQUE ESTADO: </t>
    </r>
    <r>
      <rPr>
        <b/>
        <sz val="9"/>
        <rFont val="Arial"/>
        <family val="2"/>
      </rPr>
      <t xml:space="preserve">ACTIVO - 897
</t>
    </r>
    <r>
      <rPr>
        <sz val="9"/>
        <rFont val="Arial"/>
        <family val="2"/>
      </rPr>
      <t>ACTUALIZACIÓN CDGRD Y DELEGACIÓN DEPARTAMENTAL DE BOMBEROS CUNDINAMARCA INFORMA: MUNICIPIO:  UBAQUE - VEREDA ROMERO. EVENTO: INCENDIO DE COBERTURA VEGETAL 5/12/2023. AFECTACIÓN:  10 HECTÁREAS DE PASTO Y RASTROJO. ACCIONES: EVENTO ATENDIDO POR CMGRD Y BOMBEROS</t>
    </r>
    <r>
      <rPr>
        <b/>
        <sz val="9"/>
        <rFont val="Arial"/>
        <family val="2"/>
      </rPr>
      <t xml:space="preserve">
ESTADO: LIQUIDADO - 898</t>
    </r>
  </si>
  <si>
    <r>
      <t xml:space="preserve">CDGRD BOLÍVAR INFORMA: MUNICIPIO: MARÍA LA BAJA -ZONA URBANA
EVENTO: INUNDACIÓN 17/11/2023. AFECTACIÓN:  PENDIENTE POR REPORTAR
ACCIONES: EVENTO ATENDIDO POR CMGRD. ESTADO:  </t>
    </r>
    <r>
      <rPr>
        <b/>
        <sz val="9"/>
        <rFont val="Arial"/>
        <family val="2"/>
      </rPr>
      <t xml:space="preserve">ABIERTO - 848
</t>
    </r>
    <r>
      <rPr>
        <sz val="9"/>
        <rFont val="Arial"/>
        <family val="2"/>
      </rPr>
      <t>ACTUALIZACIÓN CDGRD BOLÍVAR  Y CMGRD INFORMA: MUNICIPIO: MARÍA LA BAJA - ZONA URBANA Y RURAL. EVENTO: INUNDACIÓN 17/11/2023. AFECTACIÓN: 1600 FAMILIAS, 5250 PERSONAS Y 800 VIVIENDAS AFECTADAS. ACCIONES: SE ACTIVÓ PMU Y SE REALIZÓ MONITOREO AL EVENTO; SE BRINDÓ RECOMENDACIONES A LA COMUNIDAD PARA EVITAR MAYORES AFECTACIONES;  SE REALIZÓ LIMPIEZA A LA RED DE ALCANTARILLADO Y AGUAS LLUVIAS DEL MUNICIPIO.</t>
    </r>
    <r>
      <rPr>
        <b/>
        <sz val="9"/>
        <rFont val="Arial"/>
        <family val="2"/>
      </rPr>
      <t xml:space="preserve"> ESTADO:  CERRADO - 898</t>
    </r>
    <r>
      <rPr>
        <sz val="9"/>
        <rFont val="Arial"/>
        <family val="2"/>
      </rPr>
      <t xml:space="preserve">
</t>
    </r>
  </si>
  <si>
    <r>
      <t xml:space="preserve">
DNBC INFORMA, DEPARTAMENTO CUNDINAMARCA
MUNICIPIO: SOACHA, SECTOR: SAN MATEO EL BOSQUE
EVENTO: INCENDIO DE COBERTURA VEGETAL- 05-12-2023
AFECTACIÓN: EN VERIFICACIÓN
ACCIONES: APOYAN CMGRD, BOMBEROS OFICIALES SOACHA- 2 UNIDADES, PONALSAR
</t>
    </r>
    <r>
      <rPr>
        <b/>
        <sz val="9"/>
        <rFont val="Arial"/>
        <family val="2"/>
      </rPr>
      <t>ESTADO: ACTIVO. - 895</t>
    </r>
    <r>
      <rPr>
        <sz val="9"/>
        <rFont val="Arial"/>
        <family val="2"/>
      </rPr>
      <t xml:space="preserve">
ACTUALIZACIÓN DNBC  INFORMA: DEPARTAMENTO: CUNDINAMARCA
MUNICIPIO:  SOACHA - SECTOR SAN MATEO EL BOSQUE. EVENTO:  INCENDIO DE COBERTURA VEGETAL 5/12/2023. AFECTACIÓN: 1 HECTÁREA DE VEGETACIÓN NATIVA Y BOSQUE. ACCIONES: EVENTO ATENDIDO POR CMGRD Y BOMBEROS OFICIALES SOACHA (2 UNIDADES Y 1 VEHÍCULO). </t>
    </r>
    <r>
      <rPr>
        <b/>
        <sz val="9"/>
        <rFont val="Arial"/>
        <family val="2"/>
      </rPr>
      <t xml:space="preserve">ESTADO:  LIQUIDADO - 898 </t>
    </r>
    <r>
      <rPr>
        <sz val="9"/>
        <rFont val="Arial"/>
        <family val="2"/>
      </rPr>
      <t xml:space="preserve">
</t>
    </r>
  </si>
  <si>
    <r>
      <t xml:space="preserve">CDGRD LA GUAJIRA INFORMA: MUNICIPIO: BARRANCAS -  CORREGIMIENTO DE POZO HONDO Y GUAYACANAL. EVENTO:  INUNDACIÓN 6/111/2023. AFECTACIÓN:  PENDIENTE POR REPORTAR. ACCIONES: SE PRESENTA DESBORDAMIENTO DEL RÍO RANCHERÍA. EVENTO ATENDIDO POR CMGRD Y BOMBEROS. ESTADO: </t>
    </r>
    <r>
      <rPr>
        <b/>
        <sz val="9"/>
        <rFont val="Arial"/>
        <family val="2"/>
      </rPr>
      <t xml:space="preserve"> ABIERTO - 819
</t>
    </r>
    <r>
      <rPr>
        <sz val="9"/>
        <rFont val="Arial"/>
        <family val="2"/>
      </rPr>
      <t>ACTUALIZACIÓN CMGRD INFORMA: DEPARTAMENTO: LA GUAJIRA. MUNICIPIO:  BARRANCAS - CORREGIMIENTO POZO HONDO. EVENTO:  INUNDACIÓN 6/11/2023 . AFECTACIÓN: 12 FAMILIAS, 48 PERSONAS, 12 VIVIENDAS, ANIMALES DE CORRAL Y CULTIVOS DE PANCOGER. ACCIONES: EVENTO ATENDIDO POR CMGRD</t>
    </r>
    <r>
      <rPr>
        <b/>
        <sz val="9"/>
        <rFont val="Arial"/>
        <family val="2"/>
      </rPr>
      <t>. ESTADO:  CERRADO - 898</t>
    </r>
  </si>
  <si>
    <t xml:space="preserve">DELEGACIÓN BOMBEROS INFORMA:
MUNICIPIO:  CÁQUEZA - CUNDINAMARCA, VEREDA LA HOYA
EVENTO:  INCENDIO DE COBERTURA VEGETAL 06/12/2023
AFECTACIÓN:  35 HECTÁREAS DE PASTO CHUPÍN Y MALEZA VEGETACIÓN NATIVA.
ACCIONES:  ATENDIDO POR BOMBEROS, EJÉRCITO Y COMUNIDAD
ESTADO: LIQUIDADO  - 899
</t>
  </si>
  <si>
    <t xml:space="preserve">CDGRD CAUCA INFORMA:
MUNICIPIO: LÓPEZ DE MICAY - ZONA URBANA
EVENTO:  CRECIENTE SÚBITA 05/12/2023
AFECTACIÓN:  INUNDACIONES EN VIVIENDAS, PÉRDIDA DE CULTIVOS DE PANCOGER  Y ANIMALES DE CORRAL, SIN LESIONADOS.
ACCIONES:  ATENDIDO POR CMGRD Y COMUNIDAD. REALIZAN EDAN
ESTADO:  ABIERTO - 899
</t>
  </si>
  <si>
    <t xml:space="preserve">DCC INFORMA:
MUNICIPIO:  PUERTO GAITÁN - META, VEREDAS SAN ANDRÉS Y   LAS VILLAS
EVENTO:  INCENDIO DE COBERTURA VEGETAL  06/12/2023
AFECTACIÓN:  5 HECTÁREAS DE PASTO NATIVO DE SABANA QUEMADAS SIN AFECTACIÓN DE ESPECIES ANIMALES NI INFRAESTRUCTURA.
ACCIONES:  ATENDIDO POR BOMBEROS Y DCC
ESTADO:  LIQUIDADO - 899
</t>
  </si>
  <si>
    <t xml:space="preserve">CMGRD LA JAGUA DEL PILAR INFORMA:
MUNICIPIO:  LA JAGUA DEL PILAR - LA GUAJIRA 
EVENTO:  VENDAVAL  16/11/2023 INUNDACIONES POR FUERTES LLUVIAS
AFECTACIÓN:  5 VIVIENDAS AVERIADAS, 2 ACUEDUCTOS VEREDALES, 14 HECTÁREAS DE CULTIVOS ( MAÍZ, CILANTRO, MARACUYÁ, PLÁTANO, MARACUYÁ, FRIJOL, Y TOMATE)
ACCIONES:  ATENDIDO POR CMGRD
ESTADO:  CERRADO - 899
</t>
  </si>
  <si>
    <r>
      <t xml:space="preserve">CDGRD CUNDINAMARCA, INFORMA: MUNICIPIO: LA VEGA, VÍA VILLETA - LA VEGA, EVENTO: ACCIDENTE DE TRANSPORTE TERRESTRE - VEHÍCULO DE PLACAS, KMZ553 06/12/2023, AFECTACIÓN: 1 PERSONA FALLECIDA, ACCIONES: ATENDIDO POR EL CBV DEL MUNICIPIO DE LA VEGA CON 3 UNIDADES EN CAMIONETA DE DESPLIEGUE RÁPIDO, POLICÍA DE TRANSITO, ESTADO: </t>
    </r>
    <r>
      <rPr>
        <b/>
        <sz val="9"/>
        <rFont val="Arial"/>
        <family val="2"/>
      </rPr>
      <t>CERRADO - 900</t>
    </r>
  </si>
  <si>
    <r>
      <t xml:space="preserve">CDGRD CUNDINAMARCA, INFORMA: MUNICIPIO: VIOTÁ, SECTOR PANAMÁ MEDIO PR 45+500, EVENTO: ACCIDENTE DE TRANSPORTE TERRESTRE 06/12/2023, AFECTACIÓN: 1 PERSONA GRAVEMENTE HERIDA, ACCIONES: ATENDIDO POR EL CBV DEL MUNICIPIO CON 2 UNIDADES, POLICÍA DE TRÁNSITO Y AMBULANCIA, ESTADO: </t>
    </r>
    <r>
      <rPr>
        <b/>
        <sz val="9"/>
        <rFont val="Arial"/>
        <family val="2"/>
      </rPr>
      <t>CERRADO - 900</t>
    </r>
  </si>
  <si>
    <t>PÉRDIDA DE CULTIVOS DE PANCOGER, CAÑA, PAPACHINA, BANANO, PLÁTANO, FRUTALES, ANIMALES DE CORRAL</t>
  </si>
  <si>
    <t xml:space="preserve">CDGRD BOYACÁ, INFORMA:
MUNICIPIO: CHINAVITA, VEREDA: USILLO
EVENTO: INCENDIO DE COBERTURA VEGETAL- 03-12-2023
AFECTACIÓN: 1 HECTÁREA
ACCIONES: APOYARON CMGRD, BOMBEROS
ESTADO: LIQUIDADO. - 902
</t>
  </si>
  <si>
    <t xml:space="preserve">CDGRD CAUCA INFORMA
MUNICIPIO LÓPEZ DE MICAY - SECTOR: DOS QUEBRADAS
EVENTO CRECIENTE SÚBITA- RÍO NAYA- 06-12-2023
AFECTACIÓN 58 VIVIENDAS INUNDADAS, DAÑOS EN MUEBLES Y ENSERES, 73 FAMILIAS, 312 PERSONAS, 1 CENTRO EDUCATIVO, 24 HECTÁREAS, PÉRDIDA DE CULTIVOS DE PANCOGER, CAÑA, PAPACHINA, BANANO, PLÁTANO, FRUTALES, ANIMALES DE CORRAL, SIN LESIONADOS.
ACCIONES ATENDIDO POR CMGRD Y COMUNIDAD
ESTADO CERRADO. - 902
</t>
  </si>
  <si>
    <t xml:space="preserve">2 IGLESIAS, 4 CENTROS COMUNITARIOS, CULTIVOS DE PANCOGER, CAÑA, BANANO,  PLÁTANO Y  AVES DE CORRAL. ACCIONES: .EVENTO ATENDIDO POR CMGRD. </t>
  </si>
  <si>
    <r>
      <t xml:space="preserve">CDGRD  CAUCA INFORMA: MUNICIPIO: LÓPEZ DE MICAY. EVENTO: INUNDACIÓN - ZONA RURAL Y URBANO. AFECTACIÓN: 1222 PERSONAS, 328 FAMILIAS, 2 VIVIENDAS DESTRUIDAS, 2 VIVIENDAS AVERIADAS, 2 PUESTOS DE SALUD,2 INSTITUCIONES EDUCATIVAS, 1 POLIDEPORTIVO, 2 IGLESIAS, 4 CENTROS COMUNITARIOS, CULTIVOS DE PANCOGER, CAÑA, BANANO,  PLÁTANO Y  AVES DE CORRAL. ACCIONES: .EVENTO ATENDIDO POR CMGRD. ESTADO:  </t>
    </r>
    <r>
      <rPr>
        <b/>
        <sz val="9"/>
        <rFont val="Arial"/>
        <family val="2"/>
      </rPr>
      <t>CERRADO</t>
    </r>
  </si>
  <si>
    <t>LOCALES COMERCIALES Y BODEGAS DE VARIOS ALMACENES</t>
  </si>
  <si>
    <t>CDGRD HUILA INFORMA:
MUNICIPIO:  ALGECIRAS - VEREDA HUECANA
EVENTO:  INCENDIO DE COBERTURA VEGETAL 07/12/2023
AFECTACIÓN: 1 VIVIENDA AVERIADA, 1 FAMILIA,  6 HECTÁREAS DE PASTO Y RASTROJO, ÁRBOLES DE CAFÉ Y AGUACATE. SIN LESIONADOS 
ACCIONES:  ATENDIDO POR BOMBEROS Y COMUNIDAD
ESTADO:  LIQUIDADO - 904</t>
  </si>
  <si>
    <t>DCC INFORMA:
MUNICIPIO:  PIEDECUESTA SANTANDER - ZONA URBANA 
EVENTO:  INCENDIO ESTRUCTURAL 07/12/2023
AFECTACIÓN: 2 PERSONAS LESIONADAS TRASLADAS AL HOSPITAL POR INHALACIÓN DE HUMO, DAÑOS EN  LOCALES COMERCIALES Y BODEGAS DE VARIOS ALMACENES
ACCIONES: ATENDIDO POR BOMBEROS PIEDECUESTA, BOMBEROS FLORIDABLANCA BOMBEROS BUCARAMANGA CON 2 MÁQUINAS Y 1 MÁQUINA ESCALERA,  DCC CON  8 VOLUNTARIOS, 1 FUNCIONARIO CRISTIAN PÁEZ Y LA UNIDAD DE RESCATE
ESTADO:  LIQUIDADO - 904</t>
  </si>
  <si>
    <t xml:space="preserve">CDGRD CUNDINAMARCA, INFORMA
MUNICIPIO CÁQUEZA, VEREDA: UBATOQUE
EVENTO INCENDIO DE COBERTURA VEGETAL- 08-12-2023
AFECTACIÓN 1 HECTÁREA DE VEGETACIÓN PASTIZALES
ACCIONES APOYARON CMGRD, BOMBEROS CÁQUEZA- 4 UNIDADES, 1 VEHÍCULO DE INTERVENCIÓN RÁPIDA
ESTADO LIQUIDADO. - 905
</t>
  </si>
  <si>
    <r>
      <t xml:space="preserve">CITEL DNBC - LA GUAJIRA, INFORMA: MUNICIPIO: RIOHACHA, MERCADO NUEVO, EVENTO: INCENDIO ESTRUCTURAL 05/12/2023, AFECTACIÓN: 1 CENTRO COMUNITARIO, ACCIONES: ATENDIDO POR EL CMGRD Y CBV DEL MUNICIPIO EL CUAL SOLICITÓ APOYO DE BOMBEROS AERONÁUTICOS YA QUE SOBREPASÓ SU CAPACIDAD DE RESPUESTA, RECURSOS: BOMBEROS RIOHACHA, 2 MÁQUINAS EXTINTORAS, ESTADO: </t>
    </r>
    <r>
      <rPr>
        <b/>
        <sz val="9"/>
        <rFont val="Arial"/>
        <family val="2"/>
      </rPr>
      <t xml:space="preserve">ACTIVO - 896
</t>
    </r>
    <r>
      <rPr>
        <sz val="9"/>
        <rFont val="Arial"/>
        <family val="2"/>
      </rPr>
      <t xml:space="preserve">DNBC, ACTUALIZA INFORMACIÓN - DEPARTAMENTO DE LA GUAJIRA: MUNICIPIO: RIOHACHA - SECTOR MERCADO NUEVO EVENTO: INCENDIO ESTRUCTURAL - 05/12/2023 AFECTACIÓN: 1 CENTRO COMUNITARIO DONDE FUNCIONAN VARIOS LOCALES COMERCIALES ACCIONES: DNBC INFORMA: EL CAPITÁN OVIER MENDOZA DELEGADO DEPARTAMENTAL DE LA GUAJIRA INFORMA, LUEGO DE 4 HORAS OPERATIVAS SE LOGRA CONTROLAR LA DEFLAGRACIÓN DEBIDO A QUE LAS CONSTRUCCIONES DE ESTOS LOCALES SE HACEN SIN TENER EN CUENTA LA VENTILACIÓN Y NORMAS MÍNIMAS DE SEGURIDAD, NO OBSTANTE, SE REALIZARON LABORES DESDE LA PARTE EXTERNA CON EL MONITOR DE LA MÁQUINA EXTINTORA YA QUE LAS PUERTAS DE LA PLAZA SE ENCONTRABAN SELLADAS, LO QUE DIFICULTO LA LABOR, SIN EMBARGO, A EL EVENTO LLEGARON A APOYAR UNIDADES DE BOMBEROS AERONÁUTICOS CON MÁQUINAS EXTINTORAS Y CARROTANQUES LO QUE FACILITÓ LAS LABORES DE CONTROL Y LIQUIDACIÓN DE LA EMERGENCIA. NO SE REGISTRARON PERSONAS AFECTADAS, NI LESIONADAS EN EL EVENTO, SOLO DAÑOS EN ENSERES Y MATERIA PRIMA DE LOS PROPIETARIOS DE ESTOS LOCALES. RECURSOS 20 BOMBEROS RIOHACHA 03 MÁQUINAS DE BOMBEROS AERONÁUTICOS 03 VEHÍCULOS CISTERNA. 03 CARROTANQUES </t>
    </r>
    <r>
      <rPr>
        <b/>
        <sz val="9"/>
        <rFont val="Arial"/>
        <family val="2"/>
      </rPr>
      <t>ESTADO: CERRADO - 901</t>
    </r>
  </si>
  <si>
    <t xml:space="preserve"> PÉRDIDA DE CULTIVOS DE PANCOGER, CAÑA, PAPACHINA, BANANO,  ANIMALES DE CORRAL.</t>
  </si>
  <si>
    <t xml:space="preserve">ACTUALIZACIÓN CDGRD CAUCA INFORMA
MUNICIPIO LÓPEZ DE MICAY - SECTOR: SANTA CRUZ DEL SIGÜI 
EVENTO CRECIENTE SÚBITA- RÍO PLAYÓN- 05/12/2023
AFECTACIÓN 60 VIVIENDAS INUNDADAS, DAÑOS EN MUEBLES Y ENSERES, 92 FAMILIAS, 307 PERSONAS, 1 CENTRO DE SALUD, 1 CENTRO COMUNITARIO, 23 HECTÁREAS, PÉRDIDA DE CULTIVOS DE PANCOGER, CAÑA, PAPACHINA, BANANO, ANIMALES DE CORRAL, SIN LESIONADOS.
ACCIONES ATENDIDO POR CMGRD Y COMUNIDAD
ESTADO CERRADO.  - 902
</t>
  </si>
  <si>
    <t>SE HAN LOGRADO PROTEGER 60 VIVIENDAS QUE SE ENCONTRABAN EN RIESGO POR LAS LLAMAS, DURANTE LA JORNADA SE REALIZAN LABORES DE EVACUACIÓN Y EXTINCIÓN.</t>
  </si>
  <si>
    <t>1 Fábrica de panela</t>
  </si>
  <si>
    <r>
      <t>CDGRD HUILA INFORMA MUNICIPIO:  ALGECIRAS VEREDA SATIAS. EVENTO:  INCENDIO ESTRUCTURAL 9/12/2023. AFECTACIÓN:  1 FÁBRICA DE PANELA, 1 FAMILIA, 4 PERSONAS. ACCIONES:  EVENTO ATENDIDO POR CMGRD Y BOMBEROS (5 UNIDADES)
ESTADO:  LIQUIDADO  - 906</t>
    </r>
    <r>
      <rPr>
        <b/>
        <sz val="9"/>
        <rFont val="Arial"/>
        <family val="2"/>
      </rPr>
      <t xml:space="preserve">
</t>
    </r>
    <r>
      <rPr>
        <sz val="9"/>
        <rFont val="Arial"/>
        <family val="2"/>
      </rPr>
      <t xml:space="preserve">
</t>
    </r>
  </si>
  <si>
    <r>
      <t xml:space="preserve">CDGRD HUILA INFORMA. MUNICIPIO:  NEIVA BARRIO CANAIMA. EVENTO:  INCENDIO ESTRUCTURAL 9/12/2023. AFECTACIÓN:  1 VIVIENDA,  FAMILIA, 4 PERSONAS. ACCIONES:  EVENTO ATENDIDO POR CMGRD Y BOMBEROS (4 UNIDADES). ESTADO: </t>
    </r>
    <r>
      <rPr>
        <b/>
        <sz val="9"/>
        <rFont val="Arial"/>
        <family val="2"/>
      </rPr>
      <t xml:space="preserve"> LIQUIDADO - 906</t>
    </r>
  </si>
  <si>
    <r>
      <t xml:space="preserve">CDGRD CAUCA  INFORMA: MUNICIPIO:  BOLÍVAR - VEREDA PRIMAVERA SAN JUAN
EVENTO:  INCENDIO ESTRUCTURAL 7/12/2023. AFECTACIÓN:  2 PERSONAS LESIONADAS, 1 VIVIENDA, 1 FAMILIA. ACCIONES: EVENTO ATENDIDO POR CMGRD, BOMBEROS Y DCC. ESTADO: </t>
    </r>
    <r>
      <rPr>
        <b/>
        <sz val="9"/>
        <rFont val="Arial"/>
        <family val="2"/>
      </rPr>
      <t>LIQUIDADO - 906</t>
    </r>
    <r>
      <rPr>
        <sz val="9"/>
        <rFont val="Arial"/>
        <family val="2"/>
      </rPr>
      <t xml:space="preserve">
</t>
    </r>
  </si>
  <si>
    <t xml:space="preserve">CDGRD CUNDINAMARCA INFORMA:
MUNICIPIO: LA PEÑA - SECTOR DE PATIO BONITO SOBRE LA VÍA LA PEÑA-LA PALMA 
EVENTO:  MOVIMIENTO EN MASA 09/12/2023
AFECTACIÓN:  1 VÍA AFECTADA POR DESLIZAMIENTOS DEBIDO A EL CONSTANTE MOVIMIENTO DEL TERRENO
ACCIONES:  ATENDIDO POR CMGRD. SE SOLICITA AYUDA AL ICCU PARA PODER ATENDER LA ZONA YA QUE SI EL EVENTO CON DESLIZAMIENTOS SIGUE, SE PUEDEN AFECTAR ALREDEDOR DE 10 VIVIENDAS
ESTADO:  CERRADO - 907
</t>
  </si>
  <si>
    <t xml:space="preserve">CDGRD RISARALDA INFORMA:
MUNICIPIO: LA VIRGINIA - ZONA URBANA
EVENTO:  CASO FORTUITO 09/12/2023
AFECTACIÓN:  1 PERSONA LESIONADA (POR PICADURAS DE AVISPAS AFRICANAS), 1 MASCOTA FALLECIDA (CANINO CON PICADURAS)
ACCIONES:  ATENDIDO POR BOMBEROS Y APICULTORES
ESTADO:  CERRADO - 907
</t>
  </si>
  <si>
    <t xml:space="preserve">CMGRD CARTAGENA INFORMA:
MUNICIPIO:  CARTAGENA - BOLÍVAR,  CORREGIMIENTO PUNTA CANOA 
EVENTO: INCENDIO ESTRUCTURAL 09/12/2023
AFECTACIÓN:  1 VIVIENDA AVERIADA (DAÑOS EN LA ESTRUCTURA DEL TECHO Y PAREDES), 1 FAMILIA CON PÉRDIDA DE BIENES Y ENSERES. SIN LESIONADOS
ACCIONES: ATENDIDO POR BOMBEROS
ESTADO: LIQUIDADO - 907
</t>
  </si>
  <si>
    <t>DELEGACIÓN DEPARTAMENTAL DE BOMBEROS CUNDINAMARCA INFORMA MUNICIPIO: CHOCONTÁ - PR 56+200 RN - 55  EVENTO: ACCIDENTE TRANSPORTE TERRESTRE - 10/12/2023 AFECTACIÓN: 7 PERSONAS LESIONADAS PRODUCTO DE UN ACCIDENTE DE TRÁNSITO DÓNDE SE VEN INVOLUCRADOS DOS VEHÍCULOS TIPO AUTOMÓVIL UNO DE ELLOS CON VOLCAMIENTO TOTAL, ENCONTRANDO 4 PERSONAS ADULTAS Y 3 MENORES DE EDAD LOS CUÁLES FUERON VALORADOS Y TRASLADADOS AL HOSPITAL SAN MARTÍN DE PORRES DEL MUNICIPIO DE CHOCONTÁ EN AMBULANCIA BTS Y M02 VEHÍCULO DE RESCATE DE BOMBEROS, APOYAN POLICÍA Y 3 UNIDADES DE BOMBERO ACCIONES: ATENDIDO POR BOMBEROS Y AMBULANCIAS DE LA CONCESIÓN BTS ESTADO: CERRADO - 909</t>
  </si>
  <si>
    <t>CDGRD CUNDINAMARCA INFORMA MUNICIPIO: FUNZA - CRA 9 # 9-23 EVENTO: INCENDIO ESTRUCTURAL - 09/12/2023 AFECTACIÓN: 1 VIVIENDA CON PÉRDIDA DE MUEBLES Y ENSERES ACCIONES: ATENDIDO POR BOMBEROS FUNZA ESTADO: CERRADO - 909</t>
  </si>
  <si>
    <t>1 MOLIENDA</t>
  </si>
  <si>
    <t>1 HOTEL AVERIADO</t>
  </si>
  <si>
    <t>1 AVIONETA DE FUMIGACION</t>
  </si>
  <si>
    <t>CDGRD HUILA INFORMA:
MUNICIPIO:  PITALITO - VEREDA PARAÍSO LA PALMA
EVENTO:  INCENDIO ESTRUCTURAL 10/12/2023
AFECTACIÓN:  1 ESTRUCTURA DE MOLIENDA DESTRUIDA
ACCIONES: ATENDIDO POR 9 UNIDADES DEL CBV DEL MUNICIPIO DE PITALITO
ESTADO:  LIQUIDADO - 910</t>
  </si>
  <si>
    <t>CDGRD HUILA INFORMA:
MUNICIPIO:  NEIVA - ZONA URBANA CONJUNTO TURIPANÁ
EVENTO:  INCENDIO ESTRUCTURAL 10/12/2023
AFECTACIÓN: 1 APARTAMENTO AVERIADO, 1 FAMILIA. SIN LESIONADOS. EL CUERPO DE BOMBEROS OFICIALES DE NEIVA, SE ENCUENTRA REALIZANDO LA RESPECTIVA INVESTIGACIÓN
ACCIONES: ATENDIDO POR BOMBEROS
ESTADO:  LIQUIDADO - 910</t>
  </si>
  <si>
    <t xml:space="preserve">CDGRD SANTANDER INFORMA:
MUNICIPIO:  SAN GIL - BARRIO BELLA VISTA, ZONA ALTA DEL CASCO URBANO
EVENTO:  INCENDIO DE COBERTURA VEGETAL 07/12/2023
AFECTACIÓN:  4 HECTÁREAS DE VEGETACIÓN NATIVA AFECTADAS
ACCIONES: ATENDIDO POR  BOMBEROS CON  2 MÁQUINAS Y 8 BOMBEROS, ESTE INCENDIO AMENAZABA CON EXTENDERSE A LAS VIVIENDAS.
ESTADO:  LIQUIDADO - 910
</t>
  </si>
  <si>
    <t>CDGRD SANTANDER INFORMA:
MUNICIPIO:  PIEDECUESTA - VEREDA GUATIGUARÁ
EVENTO:  INCENDIO DE COBERTURA VEGETAL 07/12/2023
AFECTACIÓN:  30 HECTÁREAS AFECTADAS DE PASTOS
ACCIONES: ATENDIDO POR BOMBEROS VOLUNTARIOS DE PIEDECUESTA CON APOYO DE LA DEFENSA CIVIL, EL GRUPO PONALSAR
ESTADO:  LIQUIDADO - 910</t>
  </si>
  <si>
    <t xml:space="preserve">CDGRD SANTANDER INFORMA:
MUNICIPIO:  VILLANUEVA - VEREDA EL CAUCHO
EVENTO:  INCENDIO DE COBERTURA VEGETAL 07/12/2023
AFECTACIÓN: 2  HECTÁREAS DE PASTIZALES Y RASTROJOS 
ACCIONES: ATENDIDO POR BOMBEROS
ESTADO:  LIQUIDADO - 910
</t>
  </si>
  <si>
    <t xml:space="preserve">CDGRD SANTANDER INFORMA:
MUNICIPIO:  BUCARAMANGA - BARRIO CRISTAL
EVENTO:  INCENDIO DE COBERTURA VEGETAL 07/12/2023
AFECTACIÓN:  4  HECTÁREAS DE PASTIZALES Y RASTROJOS 
ACCIONES: ATENDIDO POR BOMBEROS OFICIALES
ESTADO:  LIQUIDADO - 910
</t>
  </si>
  <si>
    <t xml:space="preserve">CMGRD PUERTO COLOMBIA INFORMA:
MUNICIPIO:  PUERTO COLOMBIA - ATLÁNTICO, HOTEL PRADOMAR
EVENTO:  ACCIDENTE DE TRANSPORTE TERRESTRE 11/12/2023
AFECTACIÓN:  2 PERSONAS FALLECIDAS, 4 PERSONAS LESIONADAS TRASLADADAS A CLÍNICA PORTO AZUL.  GENERADO POR ACCIDENTE DE 1 TRACTOMULA SIN FRENOS QUE IMPACTA AL HOTEL PRADO MAR
ACCIONES:  ATENDIDO POR BOMBEROS PUERTO COLOMBIA, BOMBEROS BARRANQUILLA, AMBULANCIAS, TRÁNSITO Y COMUNIDAD
ESTADO:  CERRADO - 910
</t>
  </si>
  <si>
    <t xml:space="preserve">SAR AEROCIVIL  INFORMA:
MUNICIPIO:  ESPINAL - TOLIMA,  KILÓMETRO 10  VÍA  ESPINAL - EL GUAMO
EVENTO:  ACCIDENTE DE TRANSPORTE AÉREO 11/12/2023
AFECTACIÓN:  1 PERSONA LEVEMENTE LESIONADA, 1 AERONAVE SINIESTRADA (AVIONETA DE FUMIGACIÓN CON MATRÍCULA HK-1007)
ACCIONES: ATENDIDO POR DEFENSA CIVIL CON VOLUNTARIOS PARA EL RESCATE Y VALORACIÓN DEL AERONAUTA.
ESTADO:  CERRADO - 910
</t>
  </si>
  <si>
    <r>
      <t xml:space="preserve">DAGRAN INFORMA: MUNICIPIO: COPACABANA - VEREDA CABUYAL, CERRO EL MORRÓN EVENTO: INCENDIO DE COBERTURA VEGETAL - 10/12/2023 AFECTACIÓN: PENDIENTE EVALUACIÓN ACCIONES: ATIENDE CMGRD Y BOMBEROS COPACABANA, SE EVALÚA SOLICITUD DE APOYO AÉREO DEBIDO A QUE LA ZONA DONDE SE ENCUENTRA EL INCENDIO ES DE DIFÍCIL ACCESO ESTADO: </t>
    </r>
    <r>
      <rPr>
        <b/>
        <sz val="9"/>
        <rFont val="Arial"/>
        <family val="2"/>
      </rPr>
      <t xml:space="preserve">ACTIVO - 909
</t>
    </r>
    <r>
      <rPr>
        <sz val="9"/>
        <rFont val="Arial"/>
        <family val="2"/>
      </rPr>
      <t>ACTUALIZACIÓN -  DNBC Y CDGRD ANTIOQUIA DAGRAN INFORMAN
MUNICIPIO: COPACABANA - VEREDA CABUYAL, CERRO EL MORRÓN
EVENTO: INCENDIO DE COBERTURA VEGETAL - 10/12/2023
AFECTACIÓN:  7 HECTÁREAS DE VEGETACIÓN NATIVA Y PASTIZALES. 
ACCIONES:  ATENDIDO POR  CMGRD Y BOMBEROS COPACABANA. LA COMANDANTE SOLIRIS VALLE ECHEVERRI DE BOMBEROS VOLUNTARIOS COPACABANA INFORMA, REALIZANDO MONITOREO VISUAL SE NOTIFICA QUE SOBRE LAS 04:45 HORAS, DONDE SE EVIDENCIA QUE INCENDIO FORESTAL SE LIQUIDÓ DE FORMA NATURAL POR LAS BAJAS TEMPERATURAS.</t>
    </r>
    <r>
      <rPr>
        <b/>
        <sz val="9"/>
        <rFont val="Arial"/>
        <family val="2"/>
      </rPr>
      <t xml:space="preserve">
ESTADO:  LIQUIDADO - 910</t>
    </r>
  </si>
  <si>
    <t>2 gatos, 1 perro</t>
  </si>
  <si>
    <r>
      <t xml:space="preserve">DNBC  INFORMA: DEPARTAMENTO:  VALLE DEL CAUCA. MUNICIPIO: PALMIRA CORREGIMIENTO AYACUCHO VEREDA EL ARENILLO. EVENTO:  INCENDIO ESTRUCTURAL  10/12/2023. AFECTACIÓN: 1 PERSONA LESIONADA, 2 GATOS LESIONADOS, 1 PERRO LESIONADO Y 1 VIVIENDA. ACCIONES: EVENTO ATENDIDO POR BOMBEROS PALMIRA (16 UNIDADES 5 VEHÍCULOS). ESTADO: </t>
    </r>
    <r>
      <rPr>
        <b/>
        <sz val="9"/>
        <rFont val="Arial"/>
        <family val="2"/>
      </rPr>
      <t>LIQUIDADO - 911</t>
    </r>
  </si>
  <si>
    <t xml:space="preserve">CDGRD CUNDINAMARCA, INFORMA:
MUNICIPIO: CHÍA, EN LA VÍA BOGOTÁ- CHÍA
EVENTO: ACCIDENTE TRANSPORTE TERRESTRE - 11-12-2023
AFECTACIÓN: 2 PERSONAS FALLECIDAS, 4 PERSONAS HERIDAS, TRASLADADAS A CENTRO ASISTENCIAL. SE DESCONOCE LAS CAUSAS DEL ACCIDENTE
ACCIONES: APOYARON BOMBEROS DEL MUNICIPIO DE CHÍA, CONCESIÓN ACE NORTE, POLICÍA NACIONAL, POLICÍA DE TRÁNSITO, AMBULANCIAS DE LA ZONA Y CTI
ESTADO: CERRADO. - 912
</t>
  </si>
  <si>
    <t xml:space="preserve">CDGRD CUNDINAMARCA, INFORMA:
MUNICIPIO: CHOACHÍ, VEREDA: LA VICTORIA -SECTOR: LA CHORRERA
EVENTO: INCENDIO DE COBERTURA VEGETAL- 11-12-2023
AFECTACIÓN: 1 HECTÁREA DE VEGETACIÓN NATIVA Y PASTOS 
ACCIONES: APOYARON BOMBEROS- 2 UNIDADES, 1 VEHÍCULO DE INTERVENCIÓN RÁPIDA
ESTADO: LIQUIDADO. - 912
</t>
  </si>
  <si>
    <r>
      <t>ACTUALIZACIÓN DNBC INFORMA: DEPARTAMENTO: HUILA. MUNICIPIO: NÁTAGA VEREDA EL SOCORRO. EVENTO:  INCENDIO DE COBERTURA VEGETAL 6-12-2023
AFECTACIÓN: 20 HECTÁREAS DE VEGETACIÓN NATIVA. ACCIONES:  EVENTO ATENDIDO POR CMGRD Y BOMBEROS ( 11 UNIDADES DE NÁTAGA, 9 UNIDADES DE TESALIA Y 1 MÁQUINA EXTINTORA). ESTADO:</t>
    </r>
    <r>
      <rPr>
        <b/>
        <sz val="9"/>
        <color indexed="8"/>
        <rFont val="Arial"/>
        <family val="2"/>
      </rPr>
      <t xml:space="preserve">  LIQUIDADO - 906</t>
    </r>
  </si>
  <si>
    <r>
      <t xml:space="preserve">ACTUALIZACIÓN CDGRD HUILA INFORMA:
MUNICIPIO: GARZÓN, VEREDAS: CLAROS Y LA PITAL
EVENTO: INCENDIO DE COBERTURA VEGETAL - 06-12-2023
AFECTACIÓN: PENDIENTE EVALUACIÓN
ACCIONES: APOYARON CMGRD, BOMBEROS Y COMUNIDAD
</t>
    </r>
    <r>
      <rPr>
        <b/>
        <sz val="9"/>
        <color indexed="8"/>
        <rFont val="Arial"/>
        <family val="2"/>
      </rPr>
      <t>ESTADO: LIQUIDADO. - 905</t>
    </r>
    <r>
      <rPr>
        <sz val="9"/>
        <color indexed="8"/>
        <rFont val="Arial"/>
        <family val="2"/>
      </rPr>
      <t xml:space="preserve">
ACTUALIZACIÓN CDGRD HUILA INFORMA: MUNICIPIO: GARZÓN, VEREDAS: CLAROS Y LA PITAL.EVENTO: INCENDIO DE COBERTURA VEGETAL - 06-12-2023.AFECTACIÓN: 9 HECTÁREAS DE CULTIVO DE PINO. ACCIONES: APOYARON CMGRD, BOMBEROS (6 UNIDADES) Y COMUNIDAD.</t>
    </r>
    <r>
      <rPr>
        <b/>
        <sz val="9"/>
        <color indexed="8"/>
        <rFont val="Arial"/>
        <family val="2"/>
      </rPr>
      <t>ESTADO: LIQUIDADO. - 906</t>
    </r>
    <r>
      <rPr>
        <sz val="9"/>
        <color indexed="8"/>
        <rFont val="Arial"/>
        <family val="2"/>
      </rPr>
      <t xml:space="preserve">
</t>
    </r>
  </si>
  <si>
    <r>
      <t xml:space="preserve">CMGRD MEDELLÍN DAGRD INFORMA:
MUNICIPIO:  MEDELLÍN - ANTIOQUIA, CORREGIMIENTO SANTA ELENA  VEREDA MEDIA LUNA 
EVENTO: INCENDIO DE COBERTURA VEGETAL 08/12/2023
AFECTACIÓN:  PENDIENTE EN EVALUACIÓN
ACCIONES:  ATIENDEN BOMBEROS MEDELLÍN CON 9 UNIDADES, 3 MÁQUINAS, UNA CAMIONETA VIR Y 2 PISCINAS, SE ACTIVÓ EL SERVICIO DE APOYO AÉREO HELICOPORTADO CON BAMBI BUCKET CON EL FIN DE REALIZAR DESCARGAS DE </t>
    </r>
    <r>
      <rPr>
        <b/>
        <sz val="9"/>
        <rFont val="Arial"/>
        <family val="2"/>
      </rPr>
      <t>AGUA
ESTADO:  ACTIVO - 904</t>
    </r>
    <r>
      <rPr>
        <sz val="9"/>
        <rFont val="Arial"/>
        <family val="2"/>
      </rPr>
      <t xml:space="preserve">
ACTUALIZACIÓN DNBC INFORMA, DEPARTAMENTO ANTIOQUIA
MUNICIPIO:  MEDELLÍN, CORREGIMIENTO: SANTA ELENA, VEREDA: MEDIA LUNA 
EVENTO: INCENDIO DE COBERTURA VEGETAL 08-12-2023
AFECTACIÓN: 2 VIVIENDAS AFECTADAS, SE HAN LOGRADO PROTEGER 60 VIVIENDAS QUE SE ENCONTRABAN EN RIESGO POR LAS LLAMAS, DURANTE LA JORNADA SE REALIZAN LABORES DE EVACUACIÓN Y EXTINCIÓN, AL MOMENTO SE ESTÁ VALIDANDO LA VIABILIDAD DE CONTINUAR LOS TRABAJOS EN HORAS DE LA NOCHE, DEBIDO A LA BAJA VISIBILIDAD
ACCIONES: APOYAN CMGRD, BOMBEROS OFICIALES MEDELLÍN- 24 UNIDADES, 3 MÁQUINAS EXTINTORAS, 2 CAMIONETAS, 1 CARROTANQUE, 1 CAMIONETA VIR Y 2 PISCINAS, SE ACTIVÓ EL SERVICIO DE APOYO AÉREO HELICOPORTADO CON BAMBI BUCKET CON EL FIN DE REALIZAR DESCARGAS DE AGUA
</t>
    </r>
    <r>
      <rPr>
        <b/>
        <sz val="9"/>
        <rFont val="Arial"/>
        <family val="2"/>
      </rPr>
      <t>ESTADO:  ACTIVO. - 905
A</t>
    </r>
    <r>
      <rPr>
        <sz val="9"/>
        <rFont val="Arial"/>
        <family val="2"/>
      </rPr>
      <t>CTUALIZACIÓN DAGRD INFORMA, DEPARTAMENTO ANTIOQUIA
MUNICIPIO:  MEDELLÍN, CORREGIMIENTO: SANTA ELENA, VEREDA: MEDIA LUNA 
EVENTO: INCENDIO DE COBERTURA VEGETAL 08-12-2023. AFECTACIÓN: 6 HECTÁREAS DE VEGETACIÓN ENTRE PASTO ALTO, PINO Y ARBUSTOS.. ACCIONES: DURANTE LA ATENCIÓN A LA EMERGENCIA, Y DEBIDO A LOS FUERTES VIENTOS, FUE NECESARIO REALIZAR EVACUACIÓN PREVENTIVA DE DOS VIVIENDAS, CUYOS HABITANTES RETORNARON HORAS DESPUÉS CUANDO LA EMERGENCIA NO REPRESENTABA PELIGRO PARA ELLOS.  SE REALIZARON 15 DESCARGAS DE 520 LITROS APROXIMADAMENTE. 
RECURSOS:  
5 MÁQUINAS DE BOMBEROS
1 CAMIÓN CISTERNA
25 UNIDADES DE BOMBEROS
1 HELICÓPTERO CON BAMBY BUCKET 
PERSONAL DE DEFENSA CIVIL COLOMBIANA, GRUPO APOLO, PONALSAR Y
SOCORRO NACIONAL.</t>
    </r>
    <r>
      <rPr>
        <b/>
        <sz val="9"/>
        <rFont val="Arial"/>
        <family val="2"/>
      </rPr>
      <t xml:space="preserve"> 
ESTADO:  LIQUIDADO - 906
</t>
    </r>
  </si>
  <si>
    <r>
      <t xml:space="preserve">DNBC INFORMA:
MUNICIPIO:  CHIQUIZÁ - BOYACÁ, VEREDA EL CERRO LÍMITES CON LOS MUNICIPIOS DE ARCABUCO Y CÓMBITA. 
EVENTO:  INCENDIO DE COBERTURA VEGETAL  08/12/2023
AFECTACIÓN:   PENDIENTE EN EVALUACIÓN. SANTUARIO DE FLORA Y FAUNA DE IGUAQUE
ACCIONES:  ATENDIDO POR COMUNIDAD, 01 MÁQUINA EXTINTORA, 03 UNIDADES VILLA DE LEYVA Y 03 UNIDADES DE ARCABUCO. SOLICITUD  NO. 133. APOYO AÉREO PARA LA ATENCIÓN DE INCENDIO FORESTAL  SCN UNGRD - FAC
</t>
    </r>
    <r>
      <rPr>
        <b/>
        <sz val="9"/>
        <rFont val="Arial"/>
        <family val="2"/>
      </rPr>
      <t>ESTADO:  ACTIVO - 904</t>
    </r>
    <r>
      <rPr>
        <sz val="9"/>
        <rFont val="Arial"/>
        <family val="2"/>
      </rPr>
      <t xml:space="preserve">
ACTUALIZACIÓN DNBC INFORMA, DEPARTAMENTO BOYACÁ
MUNICIPIO: CHÍQUIZA, VEREDA: EL CERRO- SECTOR: BUENA VISTA- LÍMITES CON LOS MUNICIPIOS DE ARCABUCO Y CÓMBITA- SANTUARIO DE FLORA Y FAUNA DE IGUAQUE
EVENTO:  INCENDIO DE COBERTURA VEGETAL-  08-12-2023
AFECTACIÓN: APROXIMADAMENTE 30 HECTÁREAS. EL COMANDANTE JOHN DULCEY DE BOMBEROS VOLUNTARIOS VILLA DE LEYVA INFORMA, SE SUSPENDEN LABORES SOBRE LAS 20:00 HORAS DEBIDO A LA BAJA VISIBILIDAD Y ES NECESARIO DESCANSO DE LAS UNIDADES, EL DÍA DE MAÑANA SE REALIZARÁ VERIFICACIÓN DEL ESTADO DEL INCENDIO, YA QUE SE PUEDE REACTIVAR DURANTE LA NOCHE
ACCIONES: APOYAN CMGRD, CDGRD, UNGRD- SALA DE CRISIS GESTIONÓ CON FUERZA AEROESPACIAL- SOLICITUD NO. 133. APOYO AÉREO PARA LA ATENCIÓN DE INCENDIO FORESTAL EN EL SECTOR DE CHIQUIZA – BOYACÁ. BOMBEROS DE VILLA DE LEYVA, ARCABUCO- 8 UNIDADES, 1 MÁQUINA EXTINTORA, PNN- 10 UNIDADES 
</t>
    </r>
    <r>
      <rPr>
        <b/>
        <sz val="9"/>
        <rFont val="Arial"/>
        <family val="2"/>
      </rPr>
      <t xml:space="preserve">ESTADO: CONTROLADO. - 905
</t>
    </r>
    <r>
      <rPr>
        <sz val="9"/>
        <rFont val="Arial"/>
        <family val="2"/>
      </rPr>
      <t xml:space="preserve">ACTUALIZACIÓN SCN UNGRD, CDGRD BOYACÁ, DNBC, DELEGACIÓN DE BOMBEROS DE BOYACÁ INFORMA: DEPARTAMENTO: BOYACÁ. MUNICIPIO: CHÍQUIZA - VEREDA: EL CERRO- SECTOR: BUENA VISTA- LÍMITES CON LOS MUNICIPIOS DE ARCABUCO Y CÓMBITA- SANTUARIO DE FLORA Y FAUNA DE IGUAQUE. EVENTO:  INCENDIO DE COBERTURA VEGETAL . AFECTACIÓN:  20 HECTÁREAS DE VEGETACIÓN NATIVA Y PASTO. ACCIONES: 
• CDGRD BOYACÁ: EL INCENDIO SE ENCUENTRA CONTROLADO 
• SCN UNGRD: SE REALIZÓ SOLICITUD DE APOYO AÉREO  A FUERZA AEROESPACIAL COLOMBIANA N. 133.
• FUERZA AEROESPACIAL COLOMBIANA: NO ES POSIBLE REALIZAR EL APOYO AÉREO PORQUE EL INCENDIO SE ENCUENTRA  A MÁS 11.000 PIES DE ALTURA.
• SALA SITUACIONAL DNBC: EL INCENDIO SE ENCUENTRA CONTROLADO EN UN 80% (EN LA PARTE ALTA LIQUIDADO Y EN PARTE MEDIA Y BAJA SE TRABAJA EN LOS PUNTOS CALIENTES) . HAY TRABAJANDO EN EL SITIO 40 UNIDADES  Y COMPONENTE HIDRÁULICO POR LO QUE LA SOLICITUD DE APOYO AÉREO NO SE REQUIERE AL MOMENTO. 
ACTUALIZACIÓN 9/12/2023: EL COMANDANTE JONH DULCEY DE BOMBEROS VOLUNTARIOS VILLA DE LEYVA INFORMA, LAS UNIDADES BOMBERILES SE ENCUENTRAN REALIZANDO LABORES DE EXTINCIÓN DESDE LAS 06:00 HORAS CON EL APOYO DE BOMBEROS ARCABUCO, POLICÍA AMBIENTAL, EJERCITO NACIONAL, PERSONAL DE PARQUES NATURALES Y LA ADMINISTRACIÓN MUNICIPAL, LAS CUALES ESTUVIERON TRABAJANDO A MÁS DE 3600 METROS DE ALTURA, CON UN EQUIPO FORESTAL Y 1200 METROS DE TRAMO EXTENDIDO, ADEMÁS SE LOGRÓ IDENTIFICAR QUE EL INCENDIO FUE CAUSADO POR LA CACERÍA DE ANIMALES DEBIDO A QUE SE ENCONTRARON ALGUNOS ELEMENTOS QUE SE UTILIZAN PARA ESTE TIPO DE ACTIVIDADES, SIN EMBARGO, SOBRE LAS 11:30 HORAS SE LOGRA LA LIQUIDACIÓN DEL INCENDIO DE COBERTURA VEGETAL, POR LO CUAL SE CANCELA LA SOLICITUD DE APOYO AÉREO A SALA SITUACIONAL. EL EVENTO DEJA UNA AFECTACIÓN DE 20 HECTÁREAS DE VEGETACIÓN NATIVA Y PASTOS.
RECURSOS
08 BOMBEROS ARCABUCO
09 UNIDADES POLICÍA AMBIENTAL
39 UNIDADES EJÉRCITO NACIONAL
04 FUNCIONARIOS DE PARQUES NATURALES 
04 PERSONAL ADMINISTRACIÓN MUNICIPAL
02 MÁQUINAS EXTINTORAS
02 EQUIPOS DE AERONAVES NO TRIPULADAS </t>
    </r>
    <r>
      <rPr>
        <b/>
        <sz val="9"/>
        <rFont val="Arial"/>
        <family val="2"/>
      </rPr>
      <t xml:space="preserve">
ESTADO: LIQUIDADO - 906
</t>
    </r>
  </si>
  <si>
    <r>
      <t xml:space="preserve">CDGRD CHOCÓ INFORMA:
MUNICIPIO:  ACANDÍ - ZONA URBANA
EVENTO:  VENDAVAL 29/11/2023
AFECTACIÓN:  VARIAS VIVIENDAS AVERIADAS EN TECHOS Y CUBIERTAS
ACCIONES:  ATENDIDO POR CMGRD Y COMUNIDAD, SE REALIZA VISITAS TÉCNICAS Y EDAN
</t>
    </r>
    <r>
      <rPr>
        <b/>
        <sz val="9"/>
        <rFont val="Arial"/>
        <family val="2"/>
      </rPr>
      <t>ESTADO:  ABIERTO - 880</t>
    </r>
    <r>
      <rPr>
        <sz val="9"/>
        <rFont val="Arial"/>
        <family val="2"/>
      </rPr>
      <t xml:space="preserve">
ACTUALIZACIÓN CDGRD CHOCÓ INFORMA: MUNICIPIO:  ACANDÍ - ZONA URBANA (VEREDAS Y CORREGIMIENTOS SAN MIGUEL, PEÑALOZA, CALETA, BATATILLA, EL BRAZO, GUATY, ACANDÍ SECO, LA AGUJA, CAPITÁN, EL BRILLANTE, BARRANCÓN Y EL CEDRO.). EVENTO: VENDAVAL  29/11/2023. AFECTACIÓN: 920 PERSONAS, 299 FAMILIAS, 140 VIVIENDAS Y 465 HECTÁREAS DE CULTIVOS DE PANCOGER.
ACCIONES:  EVENTO ATENDIDO POR CMGRD.</t>
    </r>
    <r>
      <rPr>
        <b/>
        <sz val="9"/>
        <rFont val="Arial"/>
        <family val="2"/>
      </rPr>
      <t xml:space="preserve"> ESTADO: CERRADO. - 906</t>
    </r>
    <r>
      <rPr>
        <sz val="9"/>
        <rFont val="Arial"/>
        <family val="2"/>
      </rPr>
      <t xml:space="preserve">
</t>
    </r>
  </si>
  <si>
    <r>
      <t xml:space="preserve">IDIGER, DNBC INFORMAN- BOGOTÁ, DC.
MUNICIPIO: BOGOTÁ, LOCALIDAD: SAN CRISTÓBAL- SECTOR: CERRO CRUZ VERDE
EVENTO: INCENDIO DE COBERTURA VEGETAL- 07-12-2023
AFECTACIÓN: EN VERIFICACIÓN 
ACCIONES: APOYAN IDIGER, ALCALDÍA LOCAL- 4 UNIDADES, BOMBEROS BOGOTÁ- 9 UNIDADES- 4 MÁQUINAS, 2 CARROTANQUES, 6 CAMIONETAS, D.C.C.- 5 UNIDADES. SE RECIBE SOLICITUD DE APOYO AÉREO POR PARTE DE IDIGER. SALA DE CRISIS UNGRD SE ENCUENTRA EN COORDINACIÓN PARA EL APOYO AÉREO
</t>
    </r>
    <r>
      <rPr>
        <b/>
        <sz val="9"/>
        <rFont val="Arial"/>
        <family val="2"/>
      </rPr>
      <t>ESTADO: ACTIVO. - 902</t>
    </r>
    <r>
      <rPr>
        <sz val="9"/>
        <rFont val="Arial"/>
        <family val="2"/>
      </rPr>
      <t xml:space="preserve">
ACTUALIZACIÓN SCN UNGRD, IDIGER, DNBC INFORMAN- BOGOTÁ, DC. MUNICIPIO: BOGOTÁ, LOCALIDAD: SAN CRISTÓBAL- SECTOR: CERRO CRUZ VERDE. EVENTO: INCENDIO DE COBERTURA VEGETAL- 07-12-2023. AFECTACIÓN: EN VERIFICACIÓN . ACCIONES: APOYAN IDIGER, BOMBEROS BOGOTÁ. SE RECIBE SOLICITUD DE APOYO AÉREO POR PARTE DE IDIGER. LA SALA DE CRISIS UNGRD REALIZA SOLICITUD DE APOYO AÉREO N. 131 A FUERZA AEROESPACIAL COLOMBIANA Y SE DEJA EN STAND- BY LA AERONAVE DE LA DNBC. </t>
    </r>
    <r>
      <rPr>
        <b/>
        <sz val="9"/>
        <rFont val="Arial"/>
        <family val="2"/>
      </rPr>
      <t xml:space="preserve">ESTADO: ACTIVO. - 903
</t>
    </r>
    <r>
      <rPr>
        <sz val="9"/>
        <rFont val="Arial"/>
        <family val="2"/>
      </rPr>
      <t xml:space="preserve">ACTUALIZACIÓN - CDGRD BOGOTÁ  IDIGER SIRE Y DNBC INFORMAN:
MUNICIPIO:  BOGOTÁ - LOCALIDAD  SAN CRISTÓBAL, VEREDA - CERRO CRUZ VERDE
EVENTO:  INCENDIO DE COBERTURA VEGETAL 07/12/2023
AFECTACIÓN:  20 HECTÁREAS DE VEGETACIÓN DE PÁRAMO Y NATIVA
ACCIONES: ATENDIDO POR IDIGER CON 2 UNIDADES, ALCALDÍA SAN CRISTÓBAL 3 UNIDADES, UAECOB 54 UNIDADES 2 MÁQUINAS, 4 CARROTANQUES, 13 CAMIONETAS, EJÉRCITO- BATALLÓN DE  DESASTRES 27 UNIDADES Y 1 DRONE, PONALSAR 5 UNIDADES Y FAC.  
SE REALIZA RECONOCIMIENTO AÉREO CON HELICÓPTERO DE LA FUERZA AÉREA SIN INFORMACIÓN DE AFECTACIÓN, POR ALTA NUBOSIDAD EN EL PUNTO. SE DISPONE CONTENEDOR DE AGUA EN LA ESCUELA DE ARTILLERÍA DEL EJÉRCITO NACIONAL PARA ABASTECIMIENTO DEL BAMBI BUCKET. 1 UN DELEGADO DE BOMBEROS ACOMPAÑA EL RECONOCIMIENTO QUE ESTÁ HACIENDO LA FUERZA AÉREA,  EXPERTO EN INCENDIOS FORESTALES.  PRÓXIMO PMU: 09:00 AM HORAS.
08/12/2023 HORA 08:06  DNBC SOLICITUD DE APOYO AÉREO NO. 065, SOBREVUELO Y DESCARGAS AÉREAS, INCENDIO FORESTAL BOGOTÁ D.C LOCALIDAD DE SAN CRISTÓBAL SUR.
08/12/2023 HORA 08:47 AL PARECER LO QUE GENERÓ EL INCENDIO FUE POR LA CAÍDA DE UN TENDIDO DE ALTA TENSIÓN 400 MTRS 
ACTUALIZACIÓN – INCENDIO FORESTAL / BOGOTÁ D.C / CERRO GAVIOTAS / 08-12-2023 / 10:53 HORAS
INFORME AVANCE OPERATIVO: LA DIRECTORA PAULA XIMENA HENAO DEL CUERPO OFICIAL DE BOMBEROS BOGOTÁ INFORMA, AL MOMENTO SE ENCUENTRAN TRES CUADRILLAS DE BOMBEROS TRABAJANDO EN CONJUNTO CON EJÉRCITO NACIONAL Y PONALSAR, LOGRANDO AL MOMENTO UN CONTROL DEL 99%, POR TAL MOTIVO SE HACE LA CANCELACIÓN DEL APOYO AÉREO A SALA SITUACIONAL, NO OBSTANTE, SE INFORMA SOBRE UNA LÍNEA DE ENERGÍA LA CUAL ESTÁ ROTA, DESCOLGADA Y PENDIENTE PARA VERIFICACIÓN POR PARTE DE CONDENSA QUIENES ESTÁN EN EL PMU.
</t>
    </r>
    <r>
      <rPr>
        <b/>
        <sz val="9"/>
        <rFont val="Arial"/>
        <family val="2"/>
      </rPr>
      <t>ESTADO:  CONTROLADO 99% - 904</t>
    </r>
    <r>
      <rPr>
        <sz val="9"/>
        <rFont val="Arial"/>
        <family val="2"/>
      </rPr>
      <t xml:space="preserve">
ACTUALIZACIÓN DNBC INFORMA: MUNICIPIO:  BOGOTÁ - LOCALIDAD  SAN CRISTÓBAL, VEREDA - CERRO CRUZ VERDE. EVENTO:  INCENDIO DE COBERTURA VEGETAL 07/12/2023. AFECTACIÓN: APROXIMADAMENTE 10 HECTÁREAS DE VEGETACIÓN. ACCIONES: ATENDIDO POR IDIGER CON 2 UNIDADES, ALCALDÍA SAN CRISTÓBAL 3 UNIDADES, UAECOB 54 UNIDADES 2 MÁQUINAS, 4 CARROTANQUES, 13 CAMIONETAS, EJÉRCITO- BATALLÓN DE  DESASTRES 27 UNIDADES Y 1 DRONE, PONALSAR 5 UNIDADES.</t>
    </r>
    <r>
      <rPr>
        <b/>
        <sz val="9"/>
        <rFont val="Arial"/>
        <family val="2"/>
      </rPr>
      <t xml:space="preserve"> ESTADO: LIQUIDADO - 906</t>
    </r>
  </si>
  <si>
    <r>
      <t xml:space="preserve">ACTUALIZACIÓN CDGRD CALDAS INFORMA: MUNICIPIO: VILLA MARÍA SECTOR PNN LOS NEVADOS EVENTO:  INCENDIO DE COBERTURA VEGETAL 9/12/2023. AFECTACIÓN:  PENDIENTE POR REPORTAR. ACCIONES: EVENTO ATENDIDO POR PNN, BOMBEROS  VILLAMARÍA Y MANIZALES. ATENTO CDGRD DEL TOLIMA PARA APOYAR. ESTADO: </t>
    </r>
    <r>
      <rPr>
        <b/>
        <sz val="9"/>
        <rFont val="Arial"/>
        <family val="2"/>
      </rPr>
      <t xml:space="preserve"> ACTIVO - 906</t>
    </r>
    <r>
      <rPr>
        <sz val="9"/>
        <rFont val="Arial"/>
        <family val="2"/>
      </rPr>
      <t xml:space="preserve">
ACTUALIZACIÓN - BOMBEROS VILLAMARÍA INFORMA:
MUNICIPIO:  VILLAMARÍA -  CALDAS, SECTOR PNN LOS NEVADOS
EVENTO:  INCENDIO DE COBERTURA VEGETAL 09/12/2023
AFECTACIÓN:  PENDIENTE EN EVALUACIÓN,  PARQUE NATURAL LOS NEVADOS
ACCIONES:  ATENDIDO POR  FUNCIONARIOS PNN, BOMBEROS VILLAMARÍA, BOMBEROS MANIZALES, PONALSAR, DCC Y CDGRD CALDAS.
HORA 20:31 EN EL PMU SE DECIDE POR SEGURIDAD RETIRAR EL PERSONAL QUE ATIENDEN EL INCENDIO, DEBIDO A QUE SE PRESENTA NEBLINA. SE LIQUIDÓ UNA LÍNEA DEL INCENDIO Y QUEDAN AÚN DOS LÍNEAS ACTIVAS.  
HORA 21:56 SE REALIZA LA SOLICITUD DE ACTIVACIÓN DE PERSONAL DEL BIADE. SOLICITUD NO. 108. APOYO CON PERSONAL DE LA BRIGADA DE ATENCIÓN Y PREVENCIÓN DE DESASTRES PARA ACCIONES DE RESPUESTA POR INCENDIO EN EL PARQUE NACIONAL NATURAL LOS NEVADOS
A PRIMERA HORA SE INICIARÁN LABORES CON UNIDADES DE ATENCIÓN.
</t>
    </r>
    <r>
      <rPr>
        <b/>
        <sz val="9"/>
        <rFont val="Arial"/>
        <family val="2"/>
      </rPr>
      <t xml:space="preserve">ESTADO: ACTIVO - 907
ACTUALIZACIÓN CDGRD CALDAS Y DNBC, INFORMAN
</t>
    </r>
    <r>
      <rPr>
        <sz val="9"/>
        <rFont val="Arial"/>
        <family val="2"/>
      </rPr>
      <t>MUNICIPIO:  VILLAMARÍA -  SECTOR: PNN LOS NEVADOS
EVENTO:  INCENDIO DE COBERTURA VEGETAL- 09-12-2023
AFECTACIÓN: 200 HECTÁREAS ENTRE FRAILEJONES, CALABAZOS, ROMERO DE PÁRAMO Y PASTOS SECOS
ACCIONES: APOYARON CMGRD, CDGRD, UNGRD- SALA DE CRISIS, GESTIONÓ- SOLICITUD NO. 108. APOYO CON PERSONAL DE LA BRIGADA DE ATENCIÓN Y PREVENCIÓN DE DESASTRES PARA ACCIONES DE RESPUESTA POR INCENDIO EN EL PARQUE NACIONAL NATURAL LOS NEVADOS, BRIGADA PNN, BOMBEROS VILLAMARÍA- 18 UNIDADES, BOMBEROS MANIZALES- 4 UNIDADES 1 CAMIONETA DE INTERVENCIÓN RÁPIDA- 1 CARROTANQUE, EJÉRCITO NACIONAL - 40 SOLDADOS DE LA OCTAVA BRIGADA, PONALSAR, DCC</t>
    </r>
    <r>
      <rPr>
        <b/>
        <sz val="9"/>
        <rFont val="Arial"/>
        <family val="2"/>
      </rPr>
      <t xml:space="preserve">
ESTADO: LIQUIDADO. - 908
</t>
    </r>
  </si>
  <si>
    <r>
      <t xml:space="preserve">
CDGRD CHOCÓ, INFORMA:
MUNICIPIO: CARMEN DEL DARIÉN, COMUNIDADES: ANDALUCÍA, LAS MENAS, CETINO, BUENA VISTA EL TESORO 
EVENTO: INUNDACIÓN- 01-12- -2023
AFECTACIÓN: SE PRESENTÓ DESBORDAMIENTO DEL RÍO: CAÑO CLARO Y LA QUEBRADA: LA CRISTALINA.
APROXIMADAMENTE: 100 FAMILIAS AFECTADAS, 2 PUENTES VEHICULARES, 150 HECTÁREAS DE CULTIVOS AGRÍCOLAS, PÉRDIDAS DE AVES DE CORRAL, SIN LESIONADOS, REALIZAN EDAN
ACCIONES: APOYA CMGRD
ESTADO: ABIERTO. - 891</t>
    </r>
    <r>
      <rPr>
        <b/>
        <sz val="9"/>
        <rFont val="Arial"/>
        <family val="2"/>
      </rPr>
      <t xml:space="preserve">
</t>
    </r>
    <r>
      <rPr>
        <sz val="9"/>
        <rFont val="Arial"/>
        <family val="2"/>
      </rPr>
      <t xml:space="preserve">ACTUALIZACIÓN CDGRD CHOCÓ, INFORMA
MUNICIPIO CARMEN DEL DARIÉN, COMUNIDADES: ANDALUCÍA, LAS MENAS, CETINO, BUENA VISTA EL TESORO, 
EVENTO INUNDACIÓN- 01-12- -2023
AFECTACIÓN SE PRESENTÓ DESBORDAMIENTO DEL RÍO: CAÑO CLARO Y LA QUEBRADA: LA CRISTALINA, DEJANDO: 90 VIVIENDAS INUNDADAS, DAÑOS EN MUEBLES Y ENSERES, 100 FAMILIAS 500 PERSONAS AFECTADAS, 2 PUENTES VEHICULARES, 150 HECTÁREAS DE CULTIVOS AGRÍCOLAS, PÉRDIDAS DE AVES DE CORRAL, SIN LESIONADOS
ACCIONES APOYA CMGRD
</t>
    </r>
    <r>
      <rPr>
        <b/>
        <sz val="9"/>
        <rFont val="Arial"/>
        <family val="2"/>
      </rPr>
      <t>ESTADO CERRADO. - 908</t>
    </r>
    <r>
      <rPr>
        <sz val="9"/>
        <rFont val="Arial"/>
        <family val="2"/>
      </rPr>
      <t xml:space="preserve">
</t>
    </r>
  </si>
  <si>
    <r>
      <t xml:space="preserve">CDGRD, CMGRD, DNBC Y DCC  INFORMA: DEPARTAMENTO: NORTE DE SANTANDER . MUNICIPIO:  ÁBREGO  RÍO TARRA VEREDAS  TARRA Y VEREDA QUEBRADA  PARAMILLO. EVENTO:  AVENIDA TORRENCIAL  19/11/2023
AFECTACIÓN:  PENDIENTE POR REPORTAR. ACCIONES:  EL RÍO TARRA PRESENTA   BAJO NIVELES DE CAUDAL Y PRESENCIA DE MATERIAL  VEGETAL Y  LODO POR LO QUE SE SOLICITA DE FORMA PREVENTIVA   A INVÍAS   Y A EJÉRCITO NACIONAL EL CIERRE DE LA VÍA  OCAÑA - CÚCUTA  DESDE  PERIMETRAL 45 AL 51+900 SECTOR TARRIA  DESDE LAS  18:45 Y SE REALIZA   EVACUACIÓN DE  FAMILIAS DE LAS VEREDAS  EL TARRA Y VEREDA PARAMILLO, ALGUNAS FAMILIAS  EVACUARON Y OTRAS PERMANECEN EN SUS VIVIENDAS.   EL DÍA DE MAÑANA SE  EVALUARÁ LA CAUSA  DE LAS CONDICIONES QUE PRESENTA EL RÍO DESDE LAS 18:00 HORAS APROX.  DE HOY  19/11/2023. BOMBEROS  ÁBREGO SE ENCUENTRA EN ALISTAMIENTO CON 5 UNIDADES  Y 1 MÁQUINA EXTINTORA. IDEAM: PRONÓSTICO  METEOROLÓGICO PARA LA NOCHE DE HOY 19/11/2023 Y MADRUGADA 20/11/2023 DE LOS MUNICIPIOS DE ÁBREGO Y VILLACARO. SE PREVÉ NUBOSIDAD VARIABLE CON PREDOMINIO DE TIEMPO SECO. AUNQUE, NO SE DESCARTAN LLUVIAS LIGERAS OCASIONALES
FECHA DE ACTUALIZACIÓN:  20/11/2023 6:05 HORAS. AFECTACIÓN:  PENDIENTE POR CONFIRMAR POR CMGRD. -SOBRE LAS 21:30  PASA LA CRECIENTE  SÚBITA  ARRASTRANDO MATERIAL VEGETAL Y  MATERIAL PARTICULADO (BARRO, PIEDRAS). BOMBEROS Y DCC  REALIZARON  RECORRIDO DE VERIFICACIÓN  SOBRE EL RÍO TARRA  DONDE SE EVIDENCIA QUE  EL CAUCE ES NORMAL Y NO SE PRESENTA OBSTRUCCIÓN DEL MISMO. SE ABRE EL PASO  VEHÍCULAR DE LA VÍA OCAÑA - CÚCUTA Y DURANTE LA NOCHE Y MADRUGADA NO SE PRESENTARON  LLUVIAS EN EL SECTOR. ESTADO:  </t>
    </r>
    <r>
      <rPr>
        <b/>
        <sz val="9"/>
        <rFont val="Arial"/>
        <family val="2"/>
      </rPr>
      <t>CERRADO - 853</t>
    </r>
    <r>
      <rPr>
        <sz val="9"/>
        <rFont val="Arial"/>
        <family val="2"/>
      </rPr>
      <t xml:space="preserve">
ACTUALIZACIÓN CDGRD NORTE DE SANTANDER, INFORMA
MUNICIPIO ÁBREGO, VEREDAS:  TARRA, QUEBRADA PARAMILLO
EVENTO AVENIDA TORRENCIAL- RÍO TARRA- 19-11-2023
AFECTACIÓN SE PRESENTA REPRESAMIENTO DE MATERIAL EN LA ZONA DE UNIÓN DEL RÍO TARRA CON LA QUEBRADA EL MOLINO. SE RECIBE POR PARTE DEL CMGRD DE ÁBREGO- SOLICITUD DE ATENCIÓN A LA EMERGENCIA EN EL SECTOR DE EL TARRA DEL MUNICIPIO DE ÁBREGO – NORTE DE SANTANDER POR REPRESAMIENTO DEL RÍO TARRA, APOYO A UNGRD PARA UN MONITOREO CONSTANTES DE ESTA PARTE DE LA CUENCA
ACCIONES APOYAN CMGRD, CDGRD, BOMBEROS, D.C.C. EJÉRCITO NACIONAL,   
</t>
    </r>
    <r>
      <rPr>
        <b/>
        <sz val="9"/>
        <rFont val="Arial"/>
        <family val="2"/>
      </rPr>
      <t xml:space="preserve">ESTADO ABIERTO. - 855
</t>
    </r>
    <r>
      <rPr>
        <sz val="9"/>
        <rFont val="Arial"/>
        <family val="2"/>
      </rPr>
      <t xml:space="preserve">ACTUALIZACIÓN CMGRD VILLA CARO, ÁBREGO, IDEAM, DNBC,  EJÉRCITO NACIONAL, DCC Y CDGRD NORTE DE SANTANDER INFORMA: FECHA DE ACTUALIZACIÓN: 8:30 HORAS 21/11/2023. MUNICIPIO: ÁBREGO -VEREDA TARRA Y VEREDA QUEBRADA PARAMILLO; MUNICIPIO VILLA CARO VEREDAS MOLINO Y PUERTO RICO . EVENTO: CRECIENTE SÚBITA  19/11/2023. AFECTACIÓN:  PENDIENTE POR REPORTAR. ACCIONES: -CMGRD VILLA CARO INFORMA:  EN EL SECTOR  SE TIENE CONTACTO CON LA POBLACIÓN QUIENES REPORTAN EN UN GRUPO  INTERNO CUALQUIER NOVEDAD, EL DÍA DE AYER  NO SE PRESENTARON LLUVIAS Y EL REPRESAMIENTO CONTINÚA EN LA VEREDA EL MOLINO Y VEREDA PUERTO RICO DEL MUNICIPIO DE VILLA CARO. -CMGRD ÁBREGO INFORMA: EL CAUDAL DEL RÍO TARRA  A DISMINUIDO UN 90% POR LO QUE  DURANTE EL DÍA SE REALIZARÁ UN PMU PARA EVALUAR LA SITUACIÓN Y TOMAR DECISIONES. GRAN PARTE DE LAS FAMILIAS QUE ESTARÍAN EN RIESGO YA SE ENCUENTRAN EVACUADAS  Y CON AYUDAS  DE MERCADOS (146 FAMILIAS) Y SUBSIDIOS DE ARRIENDO (135 FAMILIAS) DESDE  EL PASADO 31 MAYO QUE SE HABÍAN PRESENTADO AFECTACIONES POR OTRO EVENTO. SE REALIZA CONSTANTE MONITOREO CON LA COMUNIDAD Y SE ESTÁ EN ALERTA ANTE CUALQUIER NOVEDAD. -ENLACE EJÉRCITO NACIONAL INFORMA: EL DÍA DOMINGO 19/11/2023 SE APOYÓ A INVÍAS CON EL CIERRE DE FORMA PREVENTIVA DE LAS VÍAS  PARA QUE NO TRANSITAN VEHÍCULOS; EL DÍA DE AYER 20/11/2023  SE APOYA CON EL BATALLÓN BISAN EN TOMA  DE REGISTRO FOTOGRÁFICO CON DRON EN EL SECTOR AFECTADO. - DNBC INFORMA:  BOMBEROS REALIZÓ EL DOMINGO 19/11/2023 UN RECORRIDO (5 UNIDADES Y 1 MÁQUINA)  REVISANDO EL RÍO TARRA  DONDE NO SE EVIDENCIA OBSTRUCCIÓN DEL AFLUENTE EN EL  MUNICIPIO DE ÁBREGO PERO SI SE TIENE DISMINUCIÓN EN EL CAUDAL POR LO CUAL EL REPRESAMIENTO  SE PRESENTA EN LA PARTE ALTA EN EL MUNICIPIO DE VILLA CARO. -IDEAM INFORMA PRONÓSTICO METEOROLÓGICO PARA 21/11/2023 MUNICIPIO DE VILLA CARO: SE ESPERA EN LA MAÑANA Y TARDE TIEMPO SECO, Y ALGUNAS LLOVIZNAS PARA LA NOCHE </t>
    </r>
    <r>
      <rPr>
        <b/>
        <sz val="9"/>
        <rFont val="Arial"/>
        <family val="2"/>
      </rPr>
      <t xml:space="preserve">
ESTADO:  ABIERTO - 857
</t>
    </r>
    <r>
      <rPr>
        <sz val="9"/>
        <rFont val="Arial"/>
        <family val="2"/>
      </rPr>
      <t>ACTUALIZACIÓN CMGRD Y DANIELA MORA UNGRD INFORMA: FECHA DE ACTUALIZACIÓN: 4/12/2023 18:10. DEPARTAMENTO: NORTE DE SANTANDER
MUNICIPIO: ÁBREGO -VEREDA TARRA Y VEREDA QUEBRADA PARAMILLO; MUNICIPIO VILLA CARO, VEREDAS MOLINO Y PUERTO RICO. EVENTO: CRECIENTE SÚBITA  19/11/2023. AFECTACIÓN: PENDIENTE POR REPORTAR. ACCIONES:  SE ENCUENTRA EN EJECUCIÓN  ORDEN N. SMD-GS-MQS-238-2023 MAQUINARIA AMARILLA Y VOLQUETAS. EN EL MUNICIPIO EN LOS DÍAS ANTERIORES NO SE HAN PRESENTADO LLUVIAS</t>
    </r>
    <r>
      <rPr>
        <b/>
        <sz val="9"/>
        <rFont val="Arial"/>
        <family val="2"/>
      </rPr>
      <t xml:space="preserve">. ESTADO: ABIERTO - 893
</t>
    </r>
    <r>
      <rPr>
        <sz val="9"/>
        <rFont val="Arial"/>
        <family val="2"/>
      </rPr>
      <t xml:space="preserve">ACTUALIZACIÓN CMGRD ÁBREGO- NORTE DE SANTANDER, INFORMA
MUNICIPIO ÁBREGO, VEREDAS: TARRA Y QUEBRADA PARAMILLO, MUNICIPIO VILLA CARO, VEREDAS: MOLINO Y PUERTO RICO
EVENTO CRECIENTE SÚBITA- RÍO TARRA-  19-11-2023
AFECTACIÓN SE EVACUARON DE MANERA PREVENTIVA 146 FAMILIAS, 470 PERSONAS. 10-12-2023- 11: 49 HORAS. CMGRD ÁBREGO, INFORMA. EL DÍA DE HOY, LA MAQUINARIA AMARILLA DE LA UNGRD LOGRÓ LLEGAR AL PUNTO, DONDE SE UNE EL RÍO TARRA CON LA QUEBRADA EL MOLINO  
ACCIONES APOYAN CMGRD, CDGRD, UNGRD- SE ENCUENTRA EN EJECUCIÓN- ORDEN DE PROVEEDURÍA NO. SMD-GS-MQS-238-2023- MAQUINARIA AMARILLA, VOLQUETAS, RETROEXCAVADORAS </t>
    </r>
    <r>
      <rPr>
        <b/>
        <sz val="9"/>
        <rFont val="Arial"/>
        <family val="2"/>
      </rPr>
      <t xml:space="preserve">
ESTADO CERRADO. - 908
</t>
    </r>
  </si>
  <si>
    <t xml:space="preserve">JAGUEYES </t>
  </si>
  <si>
    <t xml:space="preserve">FECHA TERMINACION </t>
  </si>
  <si>
    <t>TOTAL HORAS</t>
  </si>
  <si>
    <t xml:space="preserve">5 CARROTANQUES </t>
  </si>
  <si>
    <t xml:space="preserve">TIPO </t>
  </si>
  <si>
    <t xml:space="preserve">SUMINISTRO DE AGUA POTABLE </t>
  </si>
  <si>
    <t>5 CARROTANQUES</t>
  </si>
  <si>
    <t xml:space="preserve">64 CARROTANQUES </t>
  </si>
  <si>
    <t xml:space="preserve">3 CARROTANQUES </t>
  </si>
  <si>
    <t>20 CARROTANQUES</t>
  </si>
  <si>
    <t>7 CARROTANQUES</t>
  </si>
  <si>
    <t xml:space="preserve">ADQUISICIÓN DE TANQUES DE ALMACENAMIENTO DE AGUA POTABLE </t>
  </si>
  <si>
    <t xml:space="preserve">720 TANQUES DE ALMACENAMIENTO </t>
  </si>
  <si>
    <t>ADQUISICIÓN DE TANQUES DE ALMACENAMIENTO DE AGUA POTABLE EN FIBRA DE VIDRIO</t>
  </si>
  <si>
    <t>1000 TANQUES DE ALMACENAMIENTO</t>
  </si>
  <si>
    <t xml:space="preserve">222 Familias con solución de reasentamiento.
(RECURSOS PENDIENTES POR EJECUTAR $31.176.000.000,00) </t>
  </si>
  <si>
    <t>Realizar el suministro y puesta en funcionamiento de un sistema de alerta temprana que permita determinar el comportamiento de las corrientes de agua en el municipio de Yotoco (Valle del Cauca), en el marco del decreto de calamidad pública N° 051 del 19/03/2021, prorrogado mediante decreto N° 093 del 06/09/2021 y el decreto de retorno a la normalidad N° 017 del 01/02/2022, conforme a lo establecido en el plan de acción específico para la recuperación.</t>
  </si>
  <si>
    <t>Realizar el suministro y puesta en funcionamiento de un sistema de alerta temprana en el municipio de Obando (Valle del Cauca), en el marco del decreto de calamidad pública N° 012 del 07/03/2022, prorrogado mediante decreto N° 039 del 27/05/2022, conforme a lo establecido en el plan de acción específico para la recuperación.</t>
  </si>
  <si>
    <t>Realizar el suministro y puesta en funcionamiento de un sistema de alerta temprana en el municipio de Guadalajara de Buga (Valle del Cauca), en el marco del decreto de calamidad pública N° DAM-1100-047 del 18/03/2021, prorrogado mediante decreto N° DAM-1100-132-2021 del 17/09/2021 y el decreto de retorno a la normalidad N° DAM-1100-037a del 15/03/2022, conforme a lo establecido en el plan de acción específico para la recuperación.</t>
  </si>
  <si>
    <t>Realizar el suministro y puesta en funcionamiento de un sistema de alerta temprana en el municipio de Guacarí (Valle del Cauca), en el marco del decreto de calamidad pública N° 1000-028-046 del 25/03/2021, prorrogado mediante decreto N° 1000-028-111 del 02/09/2021 y el decreto de retorno a la normalidad N°.1000-028-026 del 28/03/2022, conforme a lo establecido en el plan de acción específico para la recuperación.</t>
  </si>
  <si>
    <r>
      <t xml:space="preserve">TECNNOLOGIA Y TELECOMUNICACIONES 
</t>
    </r>
    <r>
      <rPr>
        <b/>
        <sz val="11"/>
        <rFont val="Arial"/>
        <family val="2"/>
      </rPr>
      <t>Sistema de Alerta Temprana (SAT)</t>
    </r>
  </si>
  <si>
    <t>Realizar el suministro y puesta en funcionamiento de un sistema de alerta temprana en el municipio de Honda (Tolima), en el marco del decreto de calamidad pública N° 181 del 19/11/2021, prorrogado mediante decreto N° 079 del 03/05/2022, conforme a lo establecido en el plan de acción específico para la recuperación.</t>
  </si>
  <si>
    <t>Realizar el suministro y puesta en funcionamiento de un sistema de alerta temprana en el municipio de Sevilla (Valle del Cauca), en el marco del Decreto de Calamidad Pública N° 200-30-532 del 08/11/2021, modificado mediante los Decretos N° 200-30-245 del 10/03/2022, N° 200-30-263 del 19/04/2022 y N° 200-30-264 del 20/04/2022, conforme a lo establecido en el plan de acción específico para la recuperación.</t>
  </si>
  <si>
    <t>Realizar el suministro y puesta en funcionamiento de un sistema de alerta temprana en el municipio de La Unión (Valle del Cauca), en el marco del Decreto de Calamidad Pública N° 119 del 10/03/2022, prorrogado mediante Decreto N° 066 del 17/06/2022, conforme a lo establecido en el plan de acción específico para la recuperación.</t>
  </si>
  <si>
    <t>ESTADO</t>
  </si>
  <si>
    <t>REALIZAR LA EJECUCIÓN DE LAS OBRAS E INTERVENTORIA DE EMERGENCIA PARA LA RECUPERACION DE LA MARGEN IZQUIERDA DEL DIQUE DEL RIO CAUCA EN EL SECTOR CONOCIDO COMO ROMPEDERO CAREGATO EN EL RIO CAUCA, MUNICIPIO DE SAN JACINTO DEL CAUCA, DEPARTAMENTO DE BOLIVAR, SECTOR DE LA MOJANA</t>
  </si>
  <si>
    <t>TRAMITE RADICADO EN FIDUPREVISORA.
EN EXPEDICION DE POLIZAS</t>
  </si>
  <si>
    <t>REALIZAR LA EJECUCIÓN DE LAS OBRAS E INTERVENTORIA  DE EMERGENCIA PARA EL CONTROL DE INUNDACION Y SOCAVACION EN EL MUNICIPIO DE GIRON, DEPARTAMENTO DE SANTANDER</t>
  </si>
  <si>
    <t>EN PROCESO DE VERIFICACION DOCUMENTOS POR PARTE DE CONTRATACION Y ELABORACION DE INSTRUCCIÓN</t>
  </si>
  <si>
    <t>EN PROCESO DE VERIFICACION DOCUMENTOS POR PARTE DE CONTRATACION Y ELABORACION DE INSTRUCCIÓN
EN ELABORACION CARPETA PARA RADICAR EN CONTRATACION</t>
  </si>
  <si>
    <t>REALIZAR LAS OBRAS DE EMERGENCIA  E INTERVENTORIA PARA MITIGAR EL RIESGO DE INUNDACIÓN Y SOCAVACIÓN, MEDIANTE LA CONSTRUCCIÓN DE OBRAS DE PROTECCIÓN DE ORILLA EN LA MARGEN IZQUIERDA, MARGEN DERECHA Y ZONAS DE INFLUENCIA DEL RÍO VALLE EN LAS ZONAS AFECTADAS EN EL CORREGIMIENTO DEL VALLE, DEL MUNICIPIO DE BAHÍA SOLANO DEPARTAMENTO DE CHOCO</t>
  </si>
  <si>
    <t>REALIZAR LA EJECUCIÓN DE LAS OBRAS  E INTERVENTORIA DE EMERGENCIAS PARA CONTROL DE INUNDACIONES EN EL SECTOR LA BODEGA DEL MUNICIPIO DE SINCÉ, SUCRE EN EL MARCO DE LA SITUACIÓN DE CALAMIDAD DECLARADA MEDIANTE DECRETO No.108 DEL  19 DE JULIO DE 2023</t>
  </si>
  <si>
    <t>EN ARMADO CARPETA PARA RADICAR EN CONTRATACION</t>
  </si>
  <si>
    <t>REALIZAR LA EJECUCION DE OBRAS DE EMERGENCIA PARA EL CONTROL DE INUNDACION Y SOCAVACION EN LAS ZONAS URBANAS ALEDAÑAS A LAS RIVERAS DEL RIO MOLINO DEL MUNICIPIO DE EL MOLINO, DEPARTAMENTO DE LA GUAJIRA.</t>
  </si>
  <si>
    <t>ADQUISICIÓN  DE PLANTAS DESALINIZADORAS CON UN COMPONENTE AUTÓNOMO DE ENERGÍA SOLAR EN EL MARCO DEL DECRETO DE DESASTRE NACIONAL NO. 2113 DE 2022 Y SUS MODIFICACIONES.</t>
  </si>
  <si>
    <t>EN PROCESO DE VERIFICACION DE COTIZACIONES</t>
  </si>
  <si>
    <t>MANTENIMIENTO, REPOTENCIALIZACIÓN Y PUESTA EN MARCHA DE AERODESALINIZADORES EN EL DEPARTAMENTO DE LA GUAJIRA EN EL MARCO DEL DECRETO DE DESASTRE NACIONAL NO. 2113 DE 2022 Y SUS MODIFICACIONES</t>
  </si>
  <si>
    <t>REALIZAR OBRAS DE EMERGENCIA MEDIANTE LA REHABILITACIÓN Y EL MANTENIMIENTO DE 70 POZOS PERFORADOS EN EL DEPARTAMENTO DE LA GUAJIRA EN EL MARCO DE LOS DECRETOS: 134 DEL 5 DE JULIO DE 2023 - MUNICIPIO DE MAICAO, 109 DEL 1 DE NOVIEMBRE DE 2023 - MUNICIPIO DE MANAURE, DECRETO 346 DE  14 AGOSTO DE 2023 – MUNICIPIO DE URIBIA, DECRETO 104 DE 31 DE OCTUBRE DE 2023 – DISTRITO ESPECIAL, TURÍSTICO Y CULTURAL RIOHACHA Y SUS MODIFICATORIOS”</t>
  </si>
  <si>
    <t>REALIZAR LA EJECUCION DE LAS OBRAS DE EMERGENCIA PARA LA CONSTRUCCION DE BASES EN CONCRETO REFORZADO PARA INSTALACION DE TANQUES DE ALMACENAMIENTO DE 5.000 LITROS, EN EL DEPARTAMENTO DE LA GUAJIRA PARA LA ESTRATEGIA DE RESPUESTA EN EL MARCO DEL DECRETO 2113 DEL 1 DE NOVIEMBRE DE 2022 Y SUS MODIFICATORIOS</t>
  </si>
  <si>
    <r>
      <t xml:space="preserve">DCC INFORMA DEPARTAMENTO: TOLIMA MUNICIPIO: MARIQUITA - SECTOR DE CANCÚN VÍA BALNEARIO RÍO MEDINA. EVENTO: INCENDIO DE COBERTURA VEGETAL - 09/12/2023 AFECTACIÓN: 2 HECTÁREAS DE VEGETACIÓN NATIVA ACCIONES: ATENDIDO POR CMGRD, DCC Y BOMBEROS ESTADO: </t>
    </r>
    <r>
      <rPr>
        <b/>
        <sz val="9"/>
        <rFont val="Arial"/>
        <family val="2"/>
      </rPr>
      <t>LIQUIDADO - 913</t>
    </r>
  </si>
  <si>
    <r>
      <t xml:space="preserve">CDGRD HUILA INFORMA: MUNICIPIO: ÍQUIRA - BARRIO LA CONCHA ACÚSTICA EVENTO: INCENDIO DE COBERTURA VEGETAL - 11/12/2023 AFECTACIÓN: 2 HECTÁREAS DE VEGETACIÓN NATIVA ACCIONES: ATENDIDO POR CMGRD Y BOMBEROS ESTADO: </t>
    </r>
    <r>
      <rPr>
        <b/>
        <sz val="9"/>
        <rFont val="Arial"/>
        <family val="2"/>
      </rPr>
      <t>LIQUIDADO - 913</t>
    </r>
  </si>
  <si>
    <r>
      <t xml:space="preserve">CDGRD HUILA INFORMA: MUNICIPIO: ALGECIRAS -  KILÓMETRO 2 VÍA ALGECIRAS - NEIVA, SECTOR EL HUECO EVENTO: INCENDIO DE COBERTURA VEGETAL - 11/12/2023 AFECTACIÓN: 1 HECTÁREA DE VEGETACIÓN NATIVA ACCIONES: ATENDIDO POR CMGRD Y BOMBEROS ESTADO: </t>
    </r>
    <r>
      <rPr>
        <b/>
        <sz val="9"/>
        <rFont val="Arial"/>
        <family val="2"/>
      </rPr>
      <t>LIQUIDADO - 913</t>
    </r>
  </si>
  <si>
    <r>
      <t xml:space="preserve">CDGRD CÓRDOBA INFORMA: MUNICIPIO: SAN PELAYO - BARRIO LA ENCAÑADA. SECTOR CERCA DE LA MARGEN DE LA PLANTA DE TRATAMIENTO DE AGUA POTABLE EVENTO: EROSIÓN PRODUCTO DE LA CRECIENTE DEL RÍO SINÚ  - 12/12/2023 AFECTACIÓN: 1 VÍA CON PÉRDIDA DE LA BANCA, 1 ACUEDUCTO MUNICIPAL ACCIONES: ATIENDE CMGRD, EN APOYO DEL CDGRD ESTADO: </t>
    </r>
    <r>
      <rPr>
        <b/>
        <sz val="9"/>
        <rFont val="Arial"/>
        <family val="2"/>
      </rPr>
      <t>CERRADO - 913</t>
    </r>
  </si>
  <si>
    <r>
      <t xml:space="preserve">CDGRD TOLIMA INFORMA: MUNICIPIO:  CAJAMARCA SECTOR  PR 56 VÍA CAJAMARCA. EVENTO:  INCENDIO DE COBERTURA VEGETAL 11/12/2023
AFECTACIÓN:  PENDIENTE POR REPORTAR. ACCIONES:  EVENTO ATENDIDO POR CMGRD Y DCC. ESTADO:  </t>
    </r>
    <r>
      <rPr>
        <b/>
        <sz val="9"/>
        <rFont val="Arial"/>
        <family val="2"/>
      </rPr>
      <t>ACTIVO - 911</t>
    </r>
    <r>
      <rPr>
        <sz val="9"/>
        <rFont val="Arial"/>
        <family val="2"/>
      </rPr>
      <t xml:space="preserve">
CDGRD TOLIMA, ACTUALIZA INFORMACIÓN: MUNICIPIO: CAJAMARCA - SECTOR PR - 56 VÍA CAJAMARCA EVENTO: INCENDIO DE COBERTURA VEGETAL - 11/12/2023 AFECTACIÓN: 3 HECTÁREAS DE VEGETACIÓN NATIVA ACCIONES: ATENDIDO POR CMGRD Y BOMBEROS </t>
    </r>
    <r>
      <rPr>
        <b/>
        <sz val="9"/>
        <rFont val="Arial"/>
        <family val="2"/>
      </rPr>
      <t>ESTADO: LIQUIDADO  - 913</t>
    </r>
  </si>
  <si>
    <t xml:space="preserve">CDGRD CUNDINAMARCA INFORMA:
MUNICIPIO: VILLETA  -  VEREDA NARANJAL SECTOR DE FINCA DEL SEÑOR ALIRIO
EVENTO: INCENDIO DE COBERTURA VEGETAL 11/12/2023
AFECTACIÓN: 2 HECTÁREAS DE VEGETACIÓN PASTIZALES, RASTROJO, AL PARECER POR FUEGO INCIPIENTE DE 1 GUADAÑA, QUE ESTABA GUADAÑANDO EN EL POTRERO.
ACCIONES:  ATENDIDO POR BOMBEROS CON 4 UNIDADES 
ESTADO:  LIQUIDADO - 914
</t>
  </si>
  <si>
    <t xml:space="preserve">CDGRD CUNDINAMARCA INFORMA:
MUNICIPIO:  SOACHA - SECTOR TIBANICA
EVENTO: INCENDIO DE COBERTURA VEGETAL 12/12/2023
AFECTACIÓN: 1 HECTÁREA DE VEGETACIÓN NATIVA, PASTIZALES Y RASTROJO, GENERADO POR CAUSAS DESCONOCIDAS
ACCIONES: ATENDIDO POR BOMBEROS OFICIALES DEL MUNICIPIO DE SOACHA CON 4 UNIDADES.
ESTADO:  LIQUIDADO - 914
</t>
  </si>
  <si>
    <t xml:space="preserve">CDGRD CUNDINAMARCA INFORMA:
MUNICIPIO:  SOACHA - SECTOR SAN MATEO
EVENTO: INCENDIO DE COBERTURA VEGETAL 12/12/2023
AFECTACIÓN:  2 HECTÁREAS DE VEGETACIÓN PASTIZALES Y RASTROJO, GENERADO POR CAUSAS DESCONOCIDAS
ACCIONES: ATENDIDO POR BOMBEROS OFICIALES DEL MUNICIPIO DE SOACHA CON 4 UNIDADES Y 2 VOLUNTARIOS
ESTADO:  LIQUIDADO - 914
</t>
  </si>
  <si>
    <t xml:space="preserve">CDGRD CUNDINAMARCA INFORMA:
MUNICIPIO:  SOACHA - SECTOR CAZUCÁ 
EVENTO: INCENDIO DE COBERTURA VEGETAL 12/12/2023
AFECTACIÓN:  1,5 HECTÁREAS DE VEGETACIÓN PASTIZALES Y RASTROJO, GENERADO POR CAUSAS DESCONOCIDAS
ACCIONES: ATENDIDO POR BOMBEROS OFICIALES DEL MUNICIPIO DE SOACHA CON 4 UNIDADES Y 2 VOLUNTARIOS
ESTADO:  LIQUIDADO - 914
</t>
  </si>
  <si>
    <t xml:space="preserve">CDGRD CUNDINAMARCA INFORMA:
MUNICIPIO: EL COLEGIO -  LA VICTORIA SECTOR ALTO DE LA MULA
EVENTO:  INCENDIO DE COBERTURA VEGETAL 12/12/2023
AFECTACIÓN:  PENDIENTE EN EVALUACIÓN
ACCIONES:  ATIENDE BOMBEROS, SE SOLICITA APOYO A LA CAR
ESTADO:  ACTIVO - 914
</t>
  </si>
  <si>
    <r>
      <t xml:space="preserve">CITEL SOCORRO NACIONAL CRUZ ROJA - ANTIOQUIA INFORMA: MUNICIPIO: MEDELLÍN, SECTOR EL HUECO CENTRO DE LA CIUDAD. CENTROS COMERCIALES COMO METRÓPOLIS, DÍAZ GRANADOS, FÉNIX Y LA ESQUINA DEL HUECO, EVENTO: INCENDIO ESTRUCTURAL 12/12/2023, AFECTACIÓN: 20 LOCALES COMERCIALES AFECTADOS, 3 VÍCTIMAS ATENDIDAS EN EL SITIO POR INHALACIÓN DE HUMO, ACCIONES: ATENDIDO POR EL CMGRD Y CUATRO TRIPULACIONES DEL CUERPO OFICIAL DE BOMBEROS MEDELLÍN CON 23 UNIDADES, MÁS EL APOYO DE UNA MÁQUINA DE BOMBEROS BELLO. ESTADO: </t>
    </r>
    <r>
      <rPr>
        <b/>
        <sz val="9"/>
        <rFont val="Arial"/>
        <family val="2"/>
      </rPr>
      <t>LIQUIDADO - 915</t>
    </r>
  </si>
  <si>
    <r>
      <t xml:space="preserve">CDGRD CUNDINAMARCA, INFORMA: MUNICIPIO: ZIPAQUIRÁ VÍA PACHO, SECTOR LAS PILAS, EVENTO: ACCIDENTE DE TRANSPORTE TERRESTRE 12/12/2023, AFECTACIÓN: 20 PERSONAS HERIDAS QUIENES FUERON TRASLADADAS AL CENTRO DE SALUD DEL MUNICIPIO, ACCIONES: ATENDIDO POR EL CMGRD, CRUZ ROJA, CRUE Y BOMBEROS DE PACHO, ESTADO: </t>
    </r>
    <r>
      <rPr>
        <b/>
        <sz val="9"/>
        <rFont val="Arial"/>
        <family val="2"/>
      </rPr>
      <t>CERRADO - 915</t>
    </r>
  </si>
  <si>
    <t>REALIZAR LA EJECUCIÓN DE LAS OBRAS E INTERVENTORIA DE EMERGENCIA PARA EL CONTROL DE INUNDACION, SOCAVACION Y RECUPERACION DE LA CAPACIDAD DE RESPUESTA DE EVACUACIÓN ENTRE LOS SECTORES SAN ANTONIO DE CARRIZAL, CARRIZAL CAMPESTRE – VEREDA CARRIZAL, EN EL MUNICIPIO DE GIRON, DEPARTAMENTO DE SANTANDER EN EL MARCO DE LA SITUACIÓN DE CALAMIDAD DECLARADA MEDIANTE DECRETO No.093 DEL 13 DE SEPTIEMBRE DE 2023</t>
  </si>
  <si>
    <t>PENDENTE REMISION RUT, PARA INICIAR PROCESO DE ARMADO DE CARPETA PARA RADICAR EN CONTRATACION</t>
  </si>
  <si>
    <t>OBJETO</t>
  </si>
  <si>
    <t>"Por medio de la cual se ordena una transferencia económica directa hacia el fondo de inversión colectiva de alta liquidez (FIC) abierto para el municipio de Villavicencio — Meta, como apoyo subsidiario y complementario a la financiación para la ejecución de las acciones necesarias para la optimización de los sistemas de bombeo de puente Abadía y Bavaria en el municipio de Villavicencio, departamento del Meta, atendiendo a la solicitud realizada por el municipio en marco de la situación de calamidad pública Decreto No. 1000-24-151 de mayo 4 de 2022, modificado por el Decreto No. 1000-24-350 del 29 de septiembre de 2022 y en virtud de la declaratoria de desastre de carácter nacional declarada por el Gobierno Nacional mediante Decreto No. 2113 del 1 de noviembre de 2022. - $17.000.000.000".</t>
  </si>
  <si>
    <t>MES</t>
  </si>
  <si>
    <t xml:space="preserve">ENERO </t>
  </si>
  <si>
    <t xml:space="preserve">INVERSION </t>
  </si>
  <si>
    <t>"Por medio de la cual se ordena una transferencia económica directa hacia el fondo de inversión colectiva de alta liquidez (FIC) abierto para el departamento de Boyacá como apoyo subsidiario y complementario atendiendo a la solicitud realizada por el departamento; en marco de la situación de desastre de carácter nacional declarada por el gobierno nacional mediante Decreto No. 2113 del 1 de noviembre de 2022, para la
 habilitación y adecuación de vías terciarias y/o secundarias en el departamento de Boyacá. - $2.850.000.000".</t>
  </si>
  <si>
    <t>FEBRERO</t>
  </si>
  <si>
    <t>"Por medio de la cual se ordena una Transferencia Económica Directa hacia el Fondo de Inversión Colectiva de Alta Liquidez (FIC) abierto para el Departamento de Putumayo, como apoyo subsidiario y complementario atendiendo a la solicitud realizada por el departamento, en marco de la situación de Desastre de Carácter Nacional declarada por el Gobierno Nacional mediante Decreto No. 2113 del 1 de noviembre de 2022, para la habilitación y adecuación de vías terciarias y/o secundarias en el Departamento de Putumayo". - $1.235.000.000".</t>
  </si>
  <si>
    <t xml:space="preserve">FEBRERO </t>
  </si>
  <si>
    <t>Por medio de la cual se ordena una Transferencia Económica Directa hacia el Fondo de Inversión Colectiva de Alta Liquidez (FIC) abierto para el Departamento del Magdalena, como apoyo subsidiario y complementario atendiendo a la solicitud realizada por el departamento, en marco de la situación de Desastre de Carácter Nacional declarada por el Gobierno Nacional mediante Decreto No. 2113 del 1 de noviembre de 2022, para la habilitación y adecuación de vías terciarias y/o secundarias en el Departamento del Magdalena. - $ 3.775.000.000,00</t>
  </si>
  <si>
    <t>"Por medio de la cual se ordena una Transferencia Económica Directa hacia el Fondo de Inversión Colectiva de Alta Liquidez (FIC) abierto para el Departamento del Huila, como apoyo subsidiario y complementario atendiendo a la solicitud realizada por el departamento en virtud de la situación de Desastres de Carácter Nacional declarada por el Gobierno Nacional mediante Decreto No. 2113 del 1 de noviembre de 2022, para la habilitación y adecuación de vías terciarias y/o secundarias en el Departamento de Huila. - $5.225.000.000".</t>
  </si>
  <si>
    <t>"Por medio de la cual se ordena una transferencia económica directa hacia el fondo de inversión colectiva de alta liquidez (FIC) abierto para el departamento del Meta, como apoyo subsidiario y complementario atendiendo a la solicitud realizada por el departamento, en virtud de la situación de desastre de carácter nacional declarada por el Gobierno Nacional mediante Decreto No. 2113 del 1 de noviembre de 2022, para la habilitación y adecuación de vías terciarias y/o secundarias en el departamento del Meta. - $2.850.000.000"</t>
  </si>
  <si>
    <t>"Por medio de la cual se ordena una Transferencia Económica Directa hacia el Fondo de Inversión Colectiva de Alta Liquidez (FIC) abierto para el Municipio de Supla departamento de Caldas, como apoyo subsidiario y complementario atendiendo a la solicitud realizada por el municipio, en virtud de la situación de Desastre de Carácter Nacional declarada por el Gobierno Nacional mediante Decreto No. 2113 del 1 de noviembre de 2022, para la habilitación y adecuación de vías terciarias y/o secundarias en el Municipio de Supia - $760.000.000".</t>
  </si>
  <si>
    <t>"Por medio de la cual se ordena una transferencia económica directa hacia el fondo de inversión colectiva de alta liquidez (FIC) abierto para el departamento del Tolima, como apoyo subsidiario y complementario atendiendo a la solicitud realizada por el departamento, en virtud de la situación de desastre de carácter nacional declarada por el gobierno nacional mediante Decreto No. 2113 del 1 de noviembre de 2022, para la habilitación y adecuación de vías terciarias y/o secundarias en el departamento del Tolima. - $2.850.000.000".</t>
  </si>
  <si>
    <t>MARZO</t>
  </si>
  <si>
    <t>"Por medio de la cual se ordena una Transferencia Económica Directa hacia el Fondo de Inversión Colectiva de Alta Liquidez (FIC) abierto para el Departamento del Magdalena, como apoyo subsidiario y complementario atendiendo a la solicitud realizada por el departamento, en marco de la situación de Desastre de Carácter Nacional declarada por el Gobierno Nacional mediante Decreto No. 2113 del 1 de noviembre de 2022, para la habilitación y adecuación de vías terciarias y/o secundarias en el Departamento del Magdalena. - $ 3.775.000.000,00".</t>
  </si>
  <si>
    <t>"Por medio de la cual se ordena una Transferencia Económica Directa hacia el Fondo de Inversión Colectiva de Alta Liquidez (FIC) abierto para el Departamento de La Guajira, como apoyo subsidiario y complementario atendiendo a la solicitud realizada por el departamento, en virtud de la situación de Desastre de Carácter Nacional declarada por el Gobierno Nacional mediante Decreto No. 2113 del 1 de noviembre de 2022, para la habilitación y adecuación de vías terciarias y/o secundarias en el Departamento de La Guajira. - $ 1.165.000.000,00".</t>
  </si>
  <si>
    <t>Por medio de la cual se ordena una Transferencia Económica Directa hacia el Fondo de Inversión Colectiva de Alta Liquidez (FIC) abierto para el Departamento de Cundinamarca, como apoyo subsidiario y complementario atendiendo a la solicitud realizada por el departamento, en virtud de la situación de Desastre de Carácter Nacional declarada por el Gobierno Nacional mediante Decreto No. 2113 del 1 de noviembre de 2022, para la habilitación y adecuación de vías terciarias y/o secundarias en el Departamento de Cundinamarca - $2.850.000.000".</t>
  </si>
  <si>
    <t>ABRIL</t>
  </si>
  <si>
    <t>"Por medio de la cual se ordena una transferencia económica directa hacia el fondo de inversión colectiva de alta liquidez (FIC) abierto para el municipio de Sevilla — Valle del Cauca, como apoyo subsidiario y complementario atendiendo a la solicitud realizada por el municipio: en marco de la situación de desastre de carácter nacional declarada por el gobierno nacional mediante Decreto No. 2113 del 1 de noviembre de 2022, para la habilitación y adecuación de vías terciarias y/o secundarias en el municipio de Sevilla, departamento Valle del Cauca. - $1.900.000.000".</t>
  </si>
  <si>
    <t>"Por medio de la cual se ordena una transferencia económica directa hacia el fondo de inversión colectiva de alta liquidez (FIC) abierto para el departamento de Atlántico como apoyo subsidiario y complementario atendiendo a la solicitud realizada por el departamento; en marco de la situación de desastre de carácter nacional declarada por el gobierno nacional mediante Decreto No. 2113 del 1 de noviembre de 2022, para la habilitación y adecuación de vías terciarias y/o secundarias en el departamento de Atlántico. - $2.375.000.000".</t>
  </si>
  <si>
    <t>"Por medio de la cual se ordena una transferencia económica directa hacia el fondo de inversión colectiva de alta liquidez (FIC) abierto para el municipio de Silvia - Cauca, como apoyo subsidiario y complementario atendiendo a la solicitud realizada por el municipio, en virtud de la situación de desastre de carácter nacional declarada por el Gobierno Nacional mediante Decreto No. 2113 del 1 de noviembre de 2022, para la habilitación y adecuación de vías terciarias y/o secundarias en el municipio de Silvia, departamento del Cauca. - 712.500.000,00".</t>
  </si>
  <si>
    <t>"Por medio de la cual se ordena una transferencia económica directa hacia el fondo de inversión colectiva de alta liquidez (FIC) abierto para el departamento de Cauca como apoyo subsidiario y complementario atendiendo a la solicitud realizada por el departamento; en virtud de la situación de desastre de carácter nacional declarada por el gobierno nacional mediante Decreto No. 2113 del 1 de noviembre de 2022, para la
 habilitación y adecuación de vías terciarias y/o secundarias en el departamento del Cauca. - $3.800.000.000".</t>
  </si>
  <si>
    <t>JUNIO</t>
  </si>
  <si>
    <t>"Por medio de la cual se ordena una transferencia económica directa hacia el fondo de inversión colectiva de alta liquidez (FIC) abierto para el municipio de Inzá - Cauca como apoyo subsidiario y complementario atendiendo a la solicitud realizada por el departamento; en marco de la situación de desastre de carácter nacional declarada por el gobierno nacional mediante Decreto No. 2113 del 1 de noviembre de 2022, para la habilitación y adecuación de vías terciarias y/o secundarias en el municipio de Inzá, departamento del Cauca. - $475.000.000".</t>
  </si>
  <si>
    <t>"Por medio de la cual se ordena una transferencia económica directa hacia el fondo de inversión colectiva de alta liquidez (FIC) abierto para el municipio de Pueblo Bello — Cesar, como apoyo subsidiario y complementario atendiendo a la solicitud realizada por el departamento; en marco de la situación de desastre de carácter nacional declarada por el gobierno nacional mediante Decreto No. 2113 del 1 de noviembre de 2022, para la habilitación y adecuación de vías terciarias y/o secundarias en el municipio de Pueblo Bello, departamento del Cesar. - $475.000.000".</t>
  </si>
  <si>
    <t>"Por medio de la cual se ordena una Transferencia Económica Directa hacia el Fondo de Inversión Colectiva de Alta Liquidez (FIC) abierto para el Departamento de Caldas, como apoyo subsidiario y complementario atendiendo a la solicitud realizada por el departamento, en virtud de la situación de Desastre de Carácter Nacional declarada por el Gobierno Nacional mediante Decreto No. 2113 del 1 de noviembre de 2022, para la habilitación y adecuación de vías terciarias y/o secundarias en el Departamento de Caldas. - $855.000.000".</t>
  </si>
  <si>
    <t xml:space="preserve">CANASTAS POPULARES </t>
  </si>
  <si>
    <t>INVERSION</t>
  </si>
  <si>
    <t xml:space="preserve">TIPO DE PRODUCTO </t>
  </si>
  <si>
    <t xml:space="preserve">Entre los meses febrero y marzo se realizaron entregas en 21 municipios del departamento de Nariño: 1. La Florida: 24 de febrero del 2023.  2. Arboleda: 25 de febrero del 2023. 3. Buesaco: 25 de febrero del 2023. 4.  Ancuya: 26 de febrero del 2023. 5. Colon: 28 de febrero del 2023. 6.  Consaca: 01 de marzo del 2023. 7. El Rosario: 01 de marzo del 2023. 8. Leiva: 01 de marzo del 2023. 9. Linares: 02 de marzo del 2023. 10 Los Andes-Sotomayor: 03 de marzo del 2023.  11. Mallama: 04 de marzo del 2023. 12. Olaya Herrera: 06 de marzo del 2023. 13. Samaniego: 07 de marzo del 2023. 14. Policarpa: 08 de marzo del 2023.  15. San Bernardo: 09 de marzo del 2023. 16. San José de Alban: 24 de febrero del 2023. 17. San Lorenzo: 10 de marzo del 2023 18. San Pablo: 11 de marzo del 2023. 19 Sandona: 13 de marzo del 2023. 20. Santacruz de Guachavez: 14 de marzo del 2023. 21. Taminango: 15 de marzo del 2023. </t>
  </si>
  <si>
    <t>La UNGRD compró y entregó productos agricolas de la región de Nariño: Papa 520Ton, Limón 114Ton, Zanahoria 104Ton, Coco 31Ton y Panela 31 Ton</t>
  </si>
  <si>
    <t>La UNGRD compró y entregó los siguientes productos de la región: Platano harton verde 108Ton, yuca 50 Ton, melón 28Ton, mango 27Ton, auyama 43 Ton,sandia 1Ton.</t>
  </si>
  <si>
    <t xml:space="preserve">Entre el mes de junio y julio se realizaron entregas en municipios del departamento de La Guajira:   Manaure: 01, 03, 04 de julio del 2023. Maicao: 04, 05 de julio del 2023 Riohacha: 06, 07 y 08 de julio del 2023. Hato Nuevo: 17 de julio del 2023. Uribia: 01, 14, 15, 16 y 19 de julio del 2023. </t>
  </si>
  <si>
    <t>Entre los meses de agosto y septiembre se realizaron entregas de Canastas Populares en 18 municipios del departamento de Norte de Santander: 1. Villa Caro: 25 de agosto de 2023. 2. Puerto Santander: 30 de agosto de 2023. 3. Cucuta-Agua Clara: 31 de agosto de 2023. Cucuta-Buena Esperanza: 12 de septiembre de 2023. Cucuta-CDI Grandes Genios: 13 de septiembre de 2023. 4. Lourdes: 1 de septiembre de 2023. 5. Bucarasica: 2 de septiembre de 2023. 6. Sardinata-San Martín de Loba: 2 de septiembre de 2023. 7: Tibú-Campo dos: 4, 5, y 6 de septiembre del 2023. Tibú-La Gabarra: 7 de septiembre de 2023. Tibú-Casco Urbano: 8 de septiembre de 2023. 8. El Zulia: 13 de septiembre de 2023. 9. La Playa-Cabecera municipal: 11 de septiembre de 2023. La Playa-Caberera rural: 12 de septiembre de 2023. 10. Teorama:  12 de septiembre de 2023. 11. La esperanza: 13 de septiembre de 2023. 12. El Tarra: 13 de septiembre de 2023. 13. Ocaña: 5 de septiembre de 2023. 14. El Carmen-Guamalito: 7 de septiembre de 2023. El Carmen-Cabecera municipal: 8 de septiembre de 2023. 15. Convención: 9 de septiembre de 2023. 16: San Calixto: 9 de septiembre de 2023. 17. Hacari: 10 de septiembre de 2023. 18. Abrego.</t>
  </si>
  <si>
    <t xml:space="preserve">La UNGRD compró y entregó los siguientes productos de la región: Aguacate 20Ton, Banano 30.294 Ton, Papa 84.150 Ton, y yuca 23.562 Ton. 
</t>
  </si>
  <si>
    <t>FEBRERO Y MARZO</t>
  </si>
  <si>
    <t>JUNIO  - JULIO</t>
  </si>
  <si>
    <t>AGOSTO - SEPTIEMBRE</t>
  </si>
  <si>
    <t>OCTUBRE</t>
  </si>
  <si>
    <t>En mes de octubre se realizó la segunda avanzada de entregas de Canastas Populares en 11 municios del departamento de La Guajira: 1. Albania: 21 de octubre del 2023. 2. Barrancas: 25 de octubre del 2023. 3. Dibulla: 20 de octubre del 2023 4. Distracción: 25 de octubre del 2023. 5. Fonseca: 24 de cotubre. 6. Hato Nuevo: 21 de octubre del 2023 7 Maicao: 24 y 25 de octubre del 2023. 8. Manaure: 20 y 21 de octubre del 2023. 9. Riohacha: 20 y 21 de octubre del 2023. 10. San Juan del Cesar: 24 y 25 de octubre del 2023. 11. Uribia: 22 y 23 de octubre del 2023.</t>
  </si>
  <si>
    <t xml:space="preserve">La UNGRD compró y entregó los siguientes productos de la región: Guineo 60.000Ton, Yuca 125.000 Ton.
</t>
  </si>
  <si>
    <t>Revisión CPOE CVB Cúcuta, Público objetivo: Cuerpo de Bomberos Voluntarios Cúcuta</t>
  </si>
  <si>
    <t>En el marco del NAP se asiste técnicamente y procede a revisar CPOE.</t>
  </si>
  <si>
    <t xml:space="preserve">4 Y 5 DE SEPTIEMBRE - PRESENCIAL </t>
  </si>
  <si>
    <t xml:space="preserve">12 DE SEPTIEMBRE - VIRTUAL </t>
  </si>
  <si>
    <t>Asesoría proceso de acreditación Cruz Roja Norte de Santander</t>
  </si>
  <si>
    <t>En el marco del NAP se asiste técnicamente y procede a brindar asesoría y orientación técnica.</t>
  </si>
  <si>
    <t>Asesoría proceso de acreditación Bomberos Manizales</t>
  </si>
  <si>
    <t xml:space="preserve">14 DE SEPTIEMBRE  - VIRTUAL </t>
  </si>
  <si>
    <t xml:space="preserve">En el marco del NAP se asiste técnicamente y procede a brindar asesoría y orientación técnica.
</t>
  </si>
  <si>
    <t>Asesoría proceso de Re-acreditación Defensa Civil Caldas</t>
  </si>
  <si>
    <t>Asesoría proceso de Re-acreditación Bomberos Oficiales Bogotá COL-12</t>
  </si>
  <si>
    <t xml:space="preserve">19 DE SEPTIEMBRE - PRESENCIAL </t>
  </si>
  <si>
    <t xml:space="preserve">15  Y 20 DE SEPTIEMBRE - VIRTUAL </t>
  </si>
  <si>
    <t>En el marco del NAP se asiste técnicamente y procede a brindar acompañamiento en la planeación logística del ejercicio de Reacreditación.
En el marco del NAP se realiza revisión del C-POE y se realiza la revisión del escenario para la realización del ejercicio de Reacreditación.</t>
  </si>
  <si>
    <t>Asesoría proceso de Acreditación Bomberos Oficiales de Medellín</t>
  </si>
  <si>
    <t>21  DE SEPTIEMBRE</t>
  </si>
  <si>
    <t xml:space="preserve">25 DE SEPTIEMBRE - PRESENCIAL </t>
  </si>
  <si>
    <t>Asesoría proceso de acreditación USAR Zona andina - Cuerpo Bomberos Voluntarios de Zipaquirá</t>
  </si>
  <si>
    <t xml:space="preserve">7 - 8 DE OCTUBRE - PRESENCIAL </t>
  </si>
  <si>
    <t>3° Taller Componente Médico-  Componente Médico Equipos USAR Cruz Roja Quindio</t>
  </si>
  <si>
    <t>Actualización del Componente Médico de equipos USAR acreditados .</t>
  </si>
  <si>
    <r>
      <t xml:space="preserve">CDGRD CUNDINAMARCA INFORMA:
MUNICIPIO: EL COLEGIO - INSPECCIÓN PRADILLA
EVENTO:  INCENDIO DE COBERTURA VEGETAL 12/12/2023
AFECTACIÓN:  PENDIENTE EN EVALUACIÓN
ACCIONES:  ATIENDE BOMBEROS, SE SOLICITA APOYO A LA CAR
</t>
    </r>
    <r>
      <rPr>
        <b/>
        <sz val="9"/>
        <rFont val="Arial"/>
        <family val="2"/>
      </rPr>
      <t>ESTADO:  ACTIVO - 914</t>
    </r>
    <r>
      <rPr>
        <sz val="9"/>
        <rFont val="Arial"/>
        <family val="2"/>
      </rPr>
      <t xml:space="preserve">
ACTUALIZACIÓN CDGRD CUNDINAMARCA, INFORMA: MUNICIPIO: EL COLEGIO, VEREDA BRASIL, SECTOR NUEVO INSPECCIÓN DE PRADILLA, EVENTO: INCENDIO DE COBERTURA VEGETAL 12/12/2023, AFECTACIÓN: 1 HECTÁREA DE VEGETACIÓN NATIVA, ACCIONES: ATENDIDO POR EL CMGRD Y CBV DEL MUNICIPIO, </t>
    </r>
    <r>
      <rPr>
        <b/>
        <sz val="9"/>
        <rFont val="Arial"/>
        <family val="2"/>
      </rPr>
      <t>ESTADO: LIQUIDADO - 915</t>
    </r>
    <r>
      <rPr>
        <sz val="9"/>
        <rFont val="Arial"/>
        <family val="2"/>
      </rPr>
      <t xml:space="preserve">
ACTUALIZACIÓN DELEGACIÓN DE BOMBEROS DE CUNDINAMARCA INFORMA:
MUNICIPIO: EL COLEGIO - LA VICTORIA SECTOR DE LA MULA. EVENTO:  INCENDIO DE COBERTURA VEGETAL 12/12/2023. AFECTACIÓN:  1 HECTÁREA DE FRUTALES Y VEGETACIÓN NATIVA. ACCIONES:  EVENTO ATENDIDO POR CMGRD Y BOMBEROS DEL MUNICIPIO </t>
    </r>
    <r>
      <rPr>
        <b/>
        <sz val="9"/>
        <rFont val="Arial"/>
        <family val="2"/>
      </rPr>
      <t>ESTADO:  LIQUIDADO. - 916</t>
    </r>
  </si>
  <si>
    <r>
      <t xml:space="preserve">CMGRD MEDELLÍN DAGRD INFORMA:
MUNICIPIO:  MEDELLÍN - ANTIOQUIA, MIRADOR ANCESTRAL EN PIEDRAS BLANCAS, CORREGIMIENTO DE SANTA ELENA
EVENTO:  INCENDIO DE COBERTURA VEGETAL 12/12/2023, ZONA DE DIFÍCIL ACCESO, POR LO QUE EL INGRESO DE LAS TRIPULACIONES SE ESTÁ HACIENDO POR EL PARQUE ARVÍ CON EL APOYO DE POLICÍA DE CARABINEROS. 
AFECTACIÓN:  PENDIENTE EN EVALUACIÓN
ACCIONES:  ATENDIDO POR BOMBEROS MEDELLÍN CON TRES TRIPULACIONES
</t>
    </r>
    <r>
      <rPr>
        <b/>
        <sz val="9"/>
        <rFont val="Arial"/>
        <family val="2"/>
      </rPr>
      <t>ESTADO: ACTIVO - 914</t>
    </r>
    <r>
      <rPr>
        <sz val="9"/>
        <rFont val="Arial"/>
        <family val="2"/>
      </rPr>
      <t xml:space="preserve">
ACTUALIZACIÓN DNBC  INFORMA: DEPARTAMENTO:  ANTIOQUIA . MUNICIPIO:  MEDELLÍN - ANTIOQUIA, MIRADOR ANCESTRAL EN PIEDRAS BLANCAS, CORREGIMIENTO DE SANTA ELENA. EVENTO:  INCENDIO DE COBERTURA VEGETAL 12/12/2023 . AFECTACIÓN:  10 HECTÁREAS DE PASTO Y RASTROJO
ACCIONES:  SE REALIZA MONITOREO DE PUNTOS CALIENTES, INSTALACIÓN DE 2 PISCINAS Y  LA AERONAVE  DE LA DNBC  SE ENCUENTRA EN STAND BY. 
ESTADO:  CONTROLADO 99%
ACTUALIZACIÓN 14:00 HORAS 13/12/2023 DNBC  INFORMA: SE REALIZA VERIFICACIÓN DEL SECTOR Y  NO SE ENCUENTRAN FOCOS ACTIVOS. </t>
    </r>
    <r>
      <rPr>
        <b/>
        <sz val="9"/>
        <rFont val="Arial"/>
        <family val="2"/>
      </rPr>
      <t>ESTADO:  LIQUIDADO - 916</t>
    </r>
  </si>
  <si>
    <t xml:space="preserve">CDGRD BOYACÁ, INFORMA:
MUNICIPIO: TINJACÁ, VEREDA: PEÑAS BAJO
EVENTO: INCENDIO DE COBERTURA VEGETAL- 13-12-2023
AFECTACIÓN: EN VERIFICACIÓN
ACCIONES: APOYAN BOMBEROS DE VILLA DE LEYVA
ESTADO: ACTIVO - 917
</t>
  </si>
  <si>
    <t xml:space="preserve">CDGRD BOYACÁ, INFORMA:
MUNICIPIO: CUÍTIVA, VEREDA: CORDONCILLOS- BUSAGA- LÍMITES CON IZA
EVENTO: INCENDIO DE COBERTURA VEGETAL- 12-12-2023
AFECTACIÓN: 4 HECTÁREAS DE VEGETACIÓN NATIVA
ACCIONES:  APOYARON BOMBEROS DE AQUITANIA Y FIRAVITOBA
ESTADO: LIQUIDADO. - 917
</t>
  </si>
  <si>
    <t xml:space="preserve">CDGRD CUNDINAMARCA INFORMA:
MUNICIPIO: VIOTÁ - CENTRO DE LA CIUDAD
EVENTO:  INCENDIO ESTRUCTURAL 13/12/2023
AFECTACIÓN:  5 PERSONAS LESIONADAS POR INHALACIÓN DE HUMO (3 BOMBEROS Y  2 PERSONAS DE LA COMUNIDAD) QUIENES FUERON TRASLADADOS AL HOSPITAL DEL MUNICIPIO, 1 LOCAL COMERCIAL DESTRUIDO (FERRETERÍA), CON PÉRDIDA TOTAL DE LOS MATERIALES QUE SE ENCONTRABA EN EL LUGAR. AL PARECER POR CORTO CIRCUITO
ACCIONES:  ATENDIDO POR BOMBEROS VIOTÁ CON 4 UNIDADES, BOMBEROS TOCAÍMA CON 4 UNIDADES, POLICÍA NACIONAL 5 UNIDADES Y LA COMUNIDAD 20 PERSONAS.
ESTADO:  LIQUIDADO - 918
</t>
  </si>
  <si>
    <t xml:space="preserve">DELEGACIÓN BOMBEROS CUNDINAMARCA  INFORMA:
MUNICIPIO:  PACHO - VEREDA EL MANANTIAL, FINCA MIRAFLORES
EVENTO:  INCENDIO ESTRUCTURAL 13/12/2023
AFECTACIÓN: 1 VIVIENDA DESTRUIDA, 1 FAMILIA CON PERDIDAS DE BIENES Y ENSERES. SIN LESIONADOS. AL PARECER LA CAUSA FUE POR UN FOGÓN QUE DEJÓ PRENDIDO
ACCIONES:  ATENDIDO POR BOMBEROS CON 3 UNIDADES Y 1 CAMIONETA VIR
ESTADO:  LIQUIDADO - 918
</t>
  </si>
  <si>
    <t xml:space="preserve">CMGRD CARTAGENA INFORMA:
MUNICIPIO: CARTAGENA - BOLÍVAR,  MIRADOR DE LA BAHÍA EN HENEQUÉN
EVENTO:  INCENDIO ESTRUCTURAL 13/12/2023
AFECTACIÓN: 1 VIVIENDA DESTRUIDA (CONSTRUIDA EN MADERA), 1 FAMILIA CON PÉRDIDAS DE BIENES Y ENSERES. SIN LESIONADOS.
ACCIONES:  ATENDIDO POR BOMBEROS 
ESTADO:  LIQUIDADO - 918
</t>
  </si>
  <si>
    <t xml:space="preserve">CDGRD QUINDÍO INFORMA:
MUNICIPIO:  CALARCA  - VÍA CAJAMARCA A CALARCÁ PR19 BAJANDO LA LÍNEA
EVENTO:  ACCIDENTE DE TRANSPORTE TERRESTRE 14/12/2023
AFECTACIÓN:  REPORTAN VARIAS PERSONAS LESIONADAS, 1 BUS GACELA MAGDALENA #793 DE PLACA TJT-279 QUE TRANSPORTABA 37 PERSONAS SUFRIÓ UN VOLCAMIENTO DENTRO DEL TÚNEL
ACCIONES:   ATIENDE CMGRD CAJAMARCA, BOMBEROS Y 8 AMBULANCIAS
ESTADO:  ABIERTO - EN DESARROLLO - 918
</t>
  </si>
  <si>
    <r>
      <t xml:space="preserve">CDGRD BOYACÁ, INFORMA:
MUNICIPIO: SUTAMARCHÁN, VEREDA: VOLCÁN ALTO
EVENTO: INCENDIO DE COBERTURA VEGETAL- 13-12-2023
AFECTACIÓN: 2 HECTÁREAS DE BOSQUE NATIVO
ACCIONES:  APOYAN BOMBEROS DE VILLA DE LEYVA
</t>
    </r>
    <r>
      <rPr>
        <b/>
        <sz val="9"/>
        <rFont val="Arial"/>
        <family val="2"/>
      </rPr>
      <t>ESTADO: ACTIVO. - 917</t>
    </r>
    <r>
      <rPr>
        <sz val="9"/>
        <rFont val="Arial"/>
        <family val="2"/>
      </rPr>
      <t xml:space="preserve">
ACTUALIZACIÓN -  DNBC INFORMA:
MUNICIPIO:  SUTAMARCHÁN - BOYACÁ, VEREDA VOLCÁN ALTO
EVENTO: INCENDIO DE COBERTURA VEGETAL  13/12/2023 
AFECTACIÓN: 3 HECTÁREAS DE VEGETACIÓN NATIVA Y PASTIZALES.
ACCIONES:  ATENDIDO POR BOMBEROS CON 3 UNIDADES BOMBERILES, 01 CAMIONETA DE DESPLAZAMIENTO RÁPIDO, POLICÍA NACIONAL Y COMUNIDAD. CON HERRAMIENTAS MANUALES Y ATAQUE CON CHORRO DIRECTO, DESPLEGANDO EL SISTEMA MARK-3, LOGRANDO LA LIQUIDACIÓN DEL MISMO A LAS 17:00 HORAS
</t>
    </r>
    <r>
      <rPr>
        <b/>
        <sz val="9"/>
        <rFont val="Arial"/>
        <family val="2"/>
      </rPr>
      <t xml:space="preserve"> ESTADO:  LIQUIDADO - 918</t>
    </r>
  </si>
  <si>
    <t>204 KITS DE ALIMENTO, 102 KITS DE ASEO, 102 KITS DE COCINA, 510 FRAZADAS, 600 JUEGOS DE SABANAS</t>
  </si>
  <si>
    <r>
      <t xml:space="preserve">CITEL SOCORRO NACIONAL Y CDGRD DE QUINDÍO, INFORMA: MUNICIPIO: CALARCÁ, VÍA LA LÍNEA SENTIDO CAJAMARCA – CALARCÁ, EVENTO: ACCIDENTE DE TRANSPORTE TERRESTRE EMPRESA GACELA DE PLACA TJT 279 14/12/2023, AFECTACIÓN: 2 PERSONAS FALLECIDAS Y 27 PERSONAS HERIDAS LAS CUALES FUERON TRASLADADAS A CENTROS ASISTENCIALES CERCANOS, ACCIONES: ATENDIDO POR EL CMGRD, 4 AMBULANCIAS SISMEDICAL, 2 AMBULANCIAS DE CRUZ ROJA, 1 AMBULANCIA HUSJD, 4 AMBULANCIAS PRIVADAS, CRUE, COMGERD, UDEGERD, SCOUT, BOMBEROS CALARCÁ, DEFENSA CIVIL, POLICÍA, ESTADO: </t>
    </r>
    <r>
      <rPr>
        <b/>
        <sz val="9"/>
        <rFont val="Arial"/>
        <family val="2"/>
      </rPr>
      <t>CERRADO - 919</t>
    </r>
  </si>
  <si>
    <r>
      <t xml:space="preserve">CDGRD HUILA, INFORMA: MUNICIPIO: BARAYA, VEREDA EL SALERO, EVENTO: INCENDIO DE COBERTURA VEGETAL 13/12/2023, AFECTACIÓN: 5 HECTÁREAS DE VEGETACIÓN, PASTO Y RASTROJO, ACCIONES: ATENDIDO POR EL CMGRD Y CBV DEL MUNICIPIO, ESTADO: </t>
    </r>
    <r>
      <rPr>
        <b/>
        <sz val="9"/>
        <rFont val="Arial"/>
        <family val="2"/>
      </rPr>
      <t>LIQUIDADO - 919</t>
    </r>
  </si>
  <si>
    <r>
      <t xml:space="preserve">DNBC INFORMA, BOGOTÁ, D.C.:
MUNICIPIO: BOGOTÁ, D.C. SECTOR: CERROS ORIENTALES SOBRE EL KILÓMETRO 5 VÍA LA CALERA
EVENTO:  INCENDIO DE COBERTURA VEGETAL 13-12-2023
AFECTACIÓN: EN VERIFICACIÓN
ACCIONES: APOYAN BOMBEROS OFICIALES BOGOTÁ- ESTACIONES DE CHAPINERO, PUENTE ARANDA - 12 UNIDADES, BRIGADA FORESTAL, 3 MÁQUINAS EXTINTORAS, 2 CARROTANQUES, 1 CAMIONETA
</t>
    </r>
    <r>
      <rPr>
        <b/>
        <sz val="9"/>
        <rFont val="Arial"/>
        <family val="2"/>
      </rPr>
      <t>ESTADO: ACTIVO. - 917</t>
    </r>
    <r>
      <rPr>
        <sz val="9"/>
        <rFont val="Arial"/>
        <family val="2"/>
      </rPr>
      <t xml:space="preserve">
ACTUALIZACION - CMGRD BOGOTÁ  IDIGER SIRE  INFORMA:
MUNICIPIO:  BOGOTÁ, D.C. - LOCALIDAD CHAPINERO, SECTOR SAN LUIS
EVENTO:  INCENDIO DE COBERTURA VEGETAL  13/12/2023
AFECTACIÓN:  1 PERSONA LESIONADA (BOMBERO TRASLADADO POR PROPIOS MEDIOS A CLÍNICA SANTAFÉ), 1 HECTÁREA DE VEGETACIÓN NATIVA Y DE BOSQUE, SECTOR CON MANTILLO, ACOLCHADO VEGETAL 
ACCIONES:  ATENDIDO POR BOMBEROS ME22, ME52, Y 2  CARROTANQUES. SE CIERRAN OPERACIONES 23:16, SE HIZO CONTROL DE PUNTOS CALIENTES Y GUARDA DE CENIZAS, A PRIMERA HORA SE VERIFICARÁ SI QUEDAN PUNTOS CALIENTES
</t>
    </r>
    <r>
      <rPr>
        <b/>
        <sz val="9"/>
        <rFont val="Arial"/>
        <family val="2"/>
      </rPr>
      <t>ESTADO: CONTROLADO 90% - 918</t>
    </r>
    <r>
      <rPr>
        <sz val="9"/>
        <rFont val="Arial"/>
        <family val="2"/>
      </rPr>
      <t xml:space="preserve">
DNBC IDIGER BOGOTÁ,  PLATAFORMA SIRE, ACTUALIZAN INFORMACIÓN: SECTOR: LOCALIDAD CHAPINERO, SECTOR SAN LUIS EVENTO:  INCENDIO DE COBERTURA VEGETAL  13/12/2023 AFECTACIÓN:  1 HECTÁREA DE VEGETACIÓN NATIVA Y DE BOSQUE ACCIONES:  DNBC INFORMA: LA DIRECTORA PAULA XIMENA HENAO DEL CUERPO OFICIAL DE BOMBEROS BOGOTÁ INFORMA, LAS LABORES CULMINARON CON UN TOTAL DE 40 UNIDADES BOMBERILES EN TERRENO REALIZANDO LABORES DE EXTINCIÓN, LOGRANDO LA LIQUIDACIÓN DE INCENDIO DE COBERTURA VEGETAL EL CUAL DEJA UNA AFECTACIÓN DE 1 HECTÁREA DE BOSQUE NATIVO</t>
    </r>
    <r>
      <rPr>
        <b/>
        <sz val="9"/>
        <rFont val="Arial"/>
        <family val="2"/>
      </rPr>
      <t>.ESTADO: LIQUIDADO - 920</t>
    </r>
    <r>
      <rPr>
        <sz val="9"/>
        <rFont val="Arial"/>
        <family val="2"/>
      </rPr>
      <t xml:space="preserve">
</t>
    </r>
  </si>
  <si>
    <r>
      <t xml:space="preserve">ACTUALIZACIÓN -  DNBC  INFORMA:
MUNICIPIO:  TINJACÁ - BOYACÁ, VEREDA PEÑAS BAJO
EVENTO: INCENDIO DE COBERTURA VEGETAL  13/12/2023 
AFECTACIÓN:  6 HECTÁREAS DE PASTIZALES Y BOSQUE NATIVO. 
ACCIONES:  ATENDIDO POR BOMBEROS VILLA DE LEYVA CON 4 UNIDADES BOMBERILES, 01 MÁQUINA EXTINTORA, 01 CAMIONETA DE DESPLAZAMIENTO RÁPIDO Y POLICÍA NACIONAL. SE HACE ATAQUE CON HERRAMIENTAS MANUALES Y BOMBAS DE ESPALDA, LOGRANDO UN CONTROL DE UN 99%  DEL MISMO  A LAS 19:30 HORAS
</t>
    </r>
    <r>
      <rPr>
        <b/>
        <sz val="9"/>
        <rFont val="Arial"/>
        <family val="2"/>
      </rPr>
      <t xml:space="preserve"> ESTADO:  CONTROLADO 99% - 918</t>
    </r>
    <r>
      <rPr>
        <sz val="9"/>
        <rFont val="Arial"/>
        <family val="2"/>
      </rPr>
      <t xml:space="preserve">
DNBC Y CDGRD BOYACÁ, ACTUALIZA INFORMACIÓN MUNICIPIO: TINJACÁ, VEREDA: PEÑAS BAJO EVENTO: INCENDIO DE COBERTURA VEGETAL- 13/12/2023
AFECTACIÓN: 6 HECTÁREAS DE VEGETACIÓN NATIVA ACCIONES: DNBC INFORMA: EL CABO OSCAR DANIEL CORTES SUBCOMANDANTE DEL CUERPO DE BOMBEROS VILLA DE LEYVA INFORMÓ, EN HORAS DE LA MAÑANA SE REALIZÓ DESPLAZAMIENTO AL LUGAR DONDE SE PRESENTÓ LA DEFLAGRACIÓN PARA REALIZAR INSPECCIÓN DE LA ZONA, LUEGO DE REALIZAR MONITOREO POR MÁS DE DOS HORAS, SE CONFIRMA LA LIQUIDACIÓN DEL INCENDIO DE COBERTURA VEGETAL, REGISTRANDO UNA AFECTACIÓN APROXIMADA DE 6 HECTÁREAS DE PASTIZALES Y BOSQUE NATIVO. </t>
    </r>
    <r>
      <rPr>
        <b/>
        <sz val="9"/>
        <rFont val="Arial"/>
        <family val="2"/>
      </rPr>
      <t>ESTADO: LIQUIDADO - 920</t>
    </r>
  </si>
  <si>
    <r>
      <t xml:space="preserve">CDGRD BOYACÁ, INFORMA:
MUNICIPIO: SAN MATEO, VEREDA: HATICO
EVENTO: INCENDIO DE COBERTURA VEGETAL- 13-12-2023
AFECTACIÓN: 24 HECTÁREAS DE VEGETACIÓN NATIVA. ZONA DE DIFÍCIL ACCESO POR TOPOGRAFÍA 
ACCIONES: APOYAN BOMBEROS DE GUICÁN DE LA SIERRA
</t>
    </r>
    <r>
      <rPr>
        <b/>
        <sz val="9"/>
        <rFont val="Arial"/>
        <family val="2"/>
      </rPr>
      <t>ESTADO: ACTIVO - 917</t>
    </r>
    <r>
      <rPr>
        <sz val="9"/>
        <rFont val="Arial"/>
        <family val="2"/>
      </rPr>
      <t xml:space="preserve">
DNBC Y CDGRD BOYACÁ, ACTUALIZA INFORMACIÓN MUNICIPIO: SAN MATEO - VEREDA: HATICO EVENTO: INCENDIO DE COBERTURA VEGETAL- 13/12/2023 AFECTACIÓN: 24 HECTÁREAS DE VEGETACIÓN NATIVA ACCIONES: ATENDIDO POR BOMBEROS DE GÜICÁN DE LA SIERRA</t>
    </r>
    <r>
      <rPr>
        <b/>
        <sz val="9"/>
        <rFont val="Arial"/>
        <family val="2"/>
      </rPr>
      <t xml:space="preserve"> ESTADO: LIQUIDADO - 920</t>
    </r>
  </si>
  <si>
    <r>
      <t xml:space="preserve">DELEGACIÓN DE BOMBEROS DE CUNDINAMARCA INFORMA: MUNICIPIO:  ANAPOIMA  VEREDA ALTO DEL TIGRE. EVENTO: INCENDIO DE COBERTURA VEGETAL 13/12/2023. AFECTACIÓN:  1 HECTÁREA DE VEGETACIÓN NATIVA. ACCIONES:  EVENTO ATENDIDO POR CMGRD Y BOMBEROS
ESTADO:  </t>
    </r>
    <r>
      <rPr>
        <b/>
        <sz val="9"/>
        <rFont val="Arial"/>
        <family val="2"/>
      </rPr>
      <t xml:space="preserve">LIQUIDADO - 921
</t>
    </r>
  </si>
  <si>
    <r>
      <t>SGC INFORMA: LOCALIZACIÓN: LOS SANTOS – SANTANDER. MAGNITUD: 3.8
PROFUNDIDAD: 153 KM . SENTIDOS: 3 REPORTES DE SENTIDO EN SANTANDER (PIEDECUESTA, GIRÓN, SAN GIL). FUENTE: SGC. ESTADO:</t>
    </r>
    <r>
      <rPr>
        <b/>
        <sz val="9"/>
        <rFont val="Arial"/>
        <family val="2"/>
      </rPr>
      <t xml:space="preserve"> CERRADO - 921</t>
    </r>
    <r>
      <rPr>
        <sz val="9"/>
        <rFont val="Arial"/>
        <family val="2"/>
      </rPr>
      <t xml:space="preserve">
</t>
    </r>
  </si>
  <si>
    <t xml:space="preserve">CDGRD HUILA, INFORMA
MUNICIPIO LA PLATA, VEREDA: EL PESCADO
EVENTO INCENDIO DE COBERTURA VEGETAL 14-12-2023
AFECTACIÓN 10 HECTÁREAS DE PASTO Y RASTROJO
ACCIONES APOYARON CMGRD, BOMBEROS DE LA ARGENTINA- 4 UNIDADES
ESTADO LIQUIDADO. - 922
</t>
  </si>
  <si>
    <t xml:space="preserve">CDGRD HUILA, INFORMA
MUNICIPIO TESALIA
EVENTO SEQUÍA - 12-12-2023
AFECTACIÓN SE PRESENTA DESABASTECIMIENTO, EL ACUEDUCTO MUNICIPAL SÓLO SURTE EL 30% DE SU CAPACIDAD, DEBIDO A QUE SE ROMPIÓ LA TUBERÍA DEL ACUEDUCTO Y EL BAJO CAUDAL DE LAS QUEBRADAS LOS LIMONES Y SAN BENITO QUE SURTEN LA BOCATOMA. EL DEPARTAMENTO APOYA CON EL SUMINISTRO DE AGUA CON CARRO TANQUE Y LOS MUNICIPIOS DE NÁTAGA Y LA PLATA, COLABORAN CON UN VEHÍCULO CADA UNO.
ACCIONES APOYAN CMGRD, BOMBEROS DE NÁTAGA Y LA PLATA
ESTADO CERRADO. - 922
</t>
  </si>
  <si>
    <r>
      <t xml:space="preserve">MINISALUD, DNBC INFORMA: DEPARTAMENTO: HUILA. MUNICIPIO:  NEIVA - BARRIO SANTA ISABEL. EVENTO:  EXPLOSIÓN 15/12/2023. AFECTACIÓN:  7 PERSONAS LESIONADAS. ACCIONES: DNBC INFORMA: EL CUERPO  DE BOMBEROS OFICIALES DE NEIVA (7 UNIDADES Y 2 MÁQUINAS EXTINTORAS) ATENDIERON EXPLOSIÓN DE UN CILINDRO DE GAS.  -MINISALUD -  CRUE HUILA  INFORMA: 7 PERSONAS LESIONADAS TRASLADADAS AL HOSPITAL UNIVERSITARIO DE NEIVA LAS CUALES FALLECIERON POR SUS COMPLEJAS LESIONES. ESTADO: </t>
    </r>
    <r>
      <rPr>
        <b/>
        <sz val="9"/>
        <rFont val="Arial"/>
        <family val="2"/>
      </rPr>
      <t>CERRADO - 921</t>
    </r>
    <r>
      <rPr>
        <sz val="9"/>
        <rFont val="Arial"/>
        <family val="2"/>
      </rPr>
      <t xml:space="preserve">
ACTUALIZACIÓN CDGRD HUILA, INFORMA
MUNICIPIO:  NEIVA, BARRIO: SANTA ISABEL- CALLE 4 SUR # 19-87
EVENTO:  INCENDIO ESTRUCTURAL 15-12-2023
AFECTACIÓN: SE PRESENTÓ EXPLOSIÓN APARENTEMENTE OCASIONADA POR UN CILINDRO DE GAS, DEJANDO 8 PERSONAS FALLECIDAS, ENTRE ELLOS 3 MENORES DE EDAD 
ACCIONES: APOYARON CUERPO DE BOMBEROS OFICIALES NEIVA- 7 UNIDADES Y 2 MÁQUINAS, QUIENES APAGARON EL INCENDIO Y FUERON OBLIGADOS POR LA COMUNIDAD A RETIRARSE DEL SITIO, QUEDANDO A CARGO DE LA SITUACIÓN EL SISTEMA INTEGRAL DE EMERGENCIAS DE NEIVA (SIDENE)
</t>
    </r>
    <r>
      <rPr>
        <b/>
        <sz val="9"/>
        <rFont val="Arial"/>
        <family val="2"/>
      </rPr>
      <t>ESTADO: LIQUIDADO.  - 922</t>
    </r>
  </si>
  <si>
    <r>
      <t xml:space="preserve">REGIÓN: SAMPUÉS - SUCRE, COLOMBIA: FECHA: 2023-12-15 12:15 HORA LOCAL (2023-12-15 17:15 UTC), LATITUD: 9.18, LONGITUD: -75.37, MAGNITUD: 4.2, PROFUNDIDAD: 63 KM, MUNICIPIOS CERCANOS: SAMPUÉS (SUCRE) A 5 KM, CHINÚ (CÓRDOBA) A 10 KM, SAN JUAN DE BETULIA (SUCRE) A 16 KM, AFECTACIÓN: SIN DATOS DE AFECTACIÓN A LA HORA MÁS ALLÁ QUE DE SENTIDO, ACCIONES: SE INFORMA A TODAS LAS ENTIDADES DE RESPUESTA PARA QUE SE HAGA BARRIDO SIN REPORTE DE AFECTACIÓN, ESTADO: </t>
    </r>
    <r>
      <rPr>
        <b/>
        <sz val="9"/>
        <rFont val="Arial"/>
        <family val="2"/>
      </rPr>
      <t>CERRADO</t>
    </r>
    <r>
      <rPr>
        <sz val="9"/>
        <rFont val="Arial"/>
        <family val="2"/>
      </rPr>
      <t xml:space="preserve"> - 923</t>
    </r>
  </si>
  <si>
    <r>
      <t xml:space="preserve">REGIÓN:RIOSUCIO - CHOCÓ, COLOMBIA: FECHA:2023-12-15 15:24 HORA LOCAL (2023-12-15 20:24 UTC), LATITUD:7.17 GRADOS NORTE, LONGITUD:76.52 GRADOS OESTE, MAGNITUD:4.3, PROFUNDIDAD:SUPERFICIAL (MENOR A 30 KM), MUNICIPIOS CERCANOS:MUTATÁ (ANTIOQUIA) A 13 KM, DABEIBA (ANTIOQUIA) A 35 KM, URAMITA (ANTIOQUIA) A 49 KM, AFECTACIÓN: SIN DATOS DE AFECTACIÓN A LA HORA MÁS ALLÁ QUE DE SENTIDO, ACCIONES: SE INFORMA A TODAS LAS ENTIDADES DE RESPUESTA PARA QUE SE HAGA BARRIDO SIN REPORTE DE AFECTACIÓN, ESTADO: </t>
    </r>
    <r>
      <rPr>
        <b/>
        <sz val="9"/>
        <rFont val="Arial"/>
        <family val="2"/>
      </rPr>
      <t>CERRADO</t>
    </r>
    <r>
      <rPr>
        <sz val="9"/>
        <rFont val="Arial"/>
        <family val="2"/>
      </rPr>
      <t xml:space="preserve"> - 923</t>
    </r>
  </si>
  <si>
    <r>
      <t xml:space="preserve">CDGRD HUILA, INFORMA:
MUNICIPIO:  PALERMO, VEREDA: SAN FRANCISCO
EVENTO:  INCENDIO DE COBERTURA VEGETAL 13-12-2023
AFECTACIÓN: 30 HECTÁREAS DE PASTO Y RASTROJO APROXIMADAMENTE
ACCIONES: APOYAN CMGRD Y BOMBEROS DE PALERMO- 6 UNIDADES
</t>
    </r>
    <r>
      <rPr>
        <b/>
        <sz val="9"/>
        <rFont val="Arial"/>
        <family val="2"/>
      </rPr>
      <t>ESTADO: ACTIVO. - 917</t>
    </r>
    <r>
      <rPr>
        <sz val="9"/>
        <rFont val="Arial"/>
        <family val="2"/>
      </rPr>
      <t xml:space="preserve">
ACTUALIZACIÓN CDGRD HUILA, INFORMA: MUNICIPIO: PALERMO, VEREDA SAN FRANCISCO, SECTOR LA MANGA, EVENTO: INCENDIO DE COBERTURA VEGETAL 13/12/2023, AFECTACIÓN: 50 HECTÁREAS DE VEGETACIÓN, PASTO Y RASTROJO, ACCIONES: ATIENDE EL CMGRD Y CBV DEL MUNICIPIO,</t>
    </r>
    <r>
      <rPr>
        <b/>
        <sz val="9"/>
        <rFont val="Arial"/>
        <family val="2"/>
      </rPr>
      <t xml:space="preserve"> ESTADO: ACTIVO - 919
</t>
    </r>
    <r>
      <rPr>
        <sz val="9"/>
        <rFont val="Arial"/>
        <family val="2"/>
      </rPr>
      <t xml:space="preserve">ACTUALIZACIÓN CDGRD HUILA, INFORMA
MUNICIPIO PALERMO, VEREDA: SAN FRANCISCO, SECTOR: LA MANGA
EVENTO INCENDIO DE COBERTURA VEGETAL 13-12-2023
AFECTACIÓN 50 HECTÁREAS DE VEGETACIÓN, PASTO Y RASTROJO. EL DÍA DE HOY SE REALIZARÁ MONITOREO DESCARTANDO FOCOS ACTIVOS
ACCIONES ATIENDE EL CMGRD Y CBV DEL MUNICIPIO
</t>
    </r>
    <r>
      <rPr>
        <b/>
        <sz val="9"/>
        <rFont val="Arial"/>
        <family val="2"/>
      </rPr>
      <t xml:space="preserve">ESTADO CONTROLADO. - 922
</t>
    </r>
    <r>
      <rPr>
        <sz val="9"/>
        <rFont val="Arial"/>
        <family val="2"/>
      </rPr>
      <t>ACTUALIZACIÓN ENLACE CITEL DNBC - HUILA: MUNICIPIO: PALERMO, VEREDA SAN FRANCISCO, SECTOR MANGAS, EVENTO: INCENDIO DE COBERTURA VEGETAL 15/12/2023, AFECTACIÓN: 60 HECTÁREAS DE PASTO Y RASTROJO, ACCIONES: ATENDIDO POR EL CMGRD Y CBV DEL MUNICIPIO QUIENES INFORMAN QUE DURANTE LA NOCHE SE PRESENTARON FUERTES LLUVIAS EN EL MUNICIPIO POR LO QUE EL INCENDIO DE COBERTURA VEGETAL SE DA POR LIQUIDADO, RECURSOS: 6 BOMBEROS DE PALERMO,</t>
    </r>
    <r>
      <rPr>
        <b/>
        <sz val="9"/>
        <rFont val="Arial"/>
        <family val="2"/>
      </rPr>
      <t xml:space="preserve"> ESTADO: LIQUIDADO - 923</t>
    </r>
  </si>
  <si>
    <r>
      <t xml:space="preserve">CDGRD CUNDINAMARCA INFORMA: MUNICIPIO: LA MESA - SECTOR PR 65+000 EVENTO: INCENDIO DE COBERTURA VEGETAL - 13/12/2023 AFECTACIÓN: 1 HECTÁREA DE VEGETACIÓN NATIVA ACCIONES: ATENDIDO POR CMGRD Y BOMBEROS LA MESA ESTADO: </t>
    </r>
    <r>
      <rPr>
        <b/>
        <sz val="9"/>
        <rFont val="Arial"/>
        <family val="2"/>
      </rPr>
      <t>LIQUIDADO - 924</t>
    </r>
  </si>
  <si>
    <r>
      <t xml:space="preserve">CDGRD CUNDINAMARCA INFORMA: MUNICIPIO: LA MESA - SECTOR FINCA ENSUEÑO EVENTO: INCENDIO DE COBERTURA VEGETAL - 09/12/2023 AFECTACIÓN: 1 HECTÁREA DE VEGETACIÓN NATIVA ACCIONES: ATENDIDO POR CMGRD Y BOMBEROS LA MESA ESTADO: </t>
    </r>
    <r>
      <rPr>
        <b/>
        <sz val="9"/>
        <rFont val="Arial"/>
        <family val="2"/>
      </rPr>
      <t>LIQUIDADO</t>
    </r>
    <r>
      <rPr>
        <sz val="9"/>
        <rFont val="Arial"/>
        <family val="2"/>
      </rPr>
      <t xml:space="preserve"> - 924</t>
    </r>
  </si>
  <si>
    <r>
      <t xml:space="preserve">DELEGACIÓN DE BOMBEROS DE CUNDINAMARCA INFORMA: MUNICIPIO: YACOPÍ - VEREDA CHIRRIPAY . EVENTO: INCENDIO DE COBERTURA VEGETAL 14/12/2023
AFECTACIÓN:  2 HECTÁREAS DE VEGETACIÓN NATIVA Y PASTO. ACCIONES:  EVENTO ATENDIDO POR CMGRD Y BOMBEROS. ESTADO: </t>
    </r>
    <r>
      <rPr>
        <b/>
        <sz val="9"/>
        <rFont val="Arial"/>
        <family val="2"/>
      </rPr>
      <t xml:space="preserve"> LIQUIDADO - 925</t>
    </r>
    <r>
      <rPr>
        <sz val="9"/>
        <rFont val="Arial"/>
        <family val="2"/>
      </rPr>
      <t xml:space="preserve">
 </t>
    </r>
  </si>
  <si>
    <r>
      <t xml:space="preserve">DELEGACIÓN DE BOMBEROS DE CUNDINAMARCA INFORMA: MUNICIPIO: YACOPÍ - VEREDA EL CERRO 26. EVENTO: INCENDIO DE COBERTURA VEGETAL 14/12/2023
AFECTACIÓN:  3 HECTÁREAS DE VEGETACIÓN NATIVA Y PASTO
ACCIONES:  EVENTO ATENDIDO POR CMGRD Y BOMBEROS (3 UNIDADES Y 1 VEHÍCULO) . ESTADO:  </t>
    </r>
    <r>
      <rPr>
        <b/>
        <sz val="9"/>
        <rFont val="Arial"/>
        <family val="2"/>
      </rPr>
      <t>LIQUIDADO - 925</t>
    </r>
    <r>
      <rPr>
        <sz val="9"/>
        <rFont val="Arial"/>
        <family val="2"/>
      </rPr>
      <t xml:space="preserve">
</t>
    </r>
  </si>
  <si>
    <r>
      <t xml:space="preserve">CDGRD CAUCA INFORMA: MUNICIPIO: BALBOA - VEREDA EL DIVISO. EVENTO:  VENDAVAL 15/12/2023. AFECTACIÓN: 3 PERSONAS, 1 FAMILIA,  1 VIVIENDA CON PÉRDIDA DE TEJADO. ACCIONES:  EVENTO ATENDIDO POR CMGRD 
ESTADO:  </t>
    </r>
    <r>
      <rPr>
        <b/>
        <sz val="9"/>
        <rFont val="Arial"/>
        <family val="2"/>
      </rPr>
      <t>CERRADO. - 925</t>
    </r>
    <r>
      <rPr>
        <sz val="9"/>
        <rFont val="Arial"/>
        <family val="2"/>
      </rPr>
      <t xml:space="preserve">
</t>
    </r>
  </si>
  <si>
    <r>
      <t xml:space="preserve">CENTRO INTERNACIONAL DE COORDINACIÓN DE RESPUESTA A EMERGENCIAS (IERCC), - MAGDALENA INFORMA: MUNICIPIO: SANTA MARTA, SIERRA NEVADA COORDENADAS SON 10.858376, -73.763173, SECTOR 400 METROS DE LA LAGUNA CARCUINNA, EVENTO: CASO FORTUITO 15/12/2023, AFECTACIÓN: 1 PERSONA LESIONADA STHEP RAMOS CON CC 1110527279 DE 29 AÑOS QUIEN ASIGNADO A AGENCIA TURÍSTICA ESPELETIA, SUFRE CAÍDA DE UNA ALTURA MAYOR A 15 METROS CAUSANDO LESIONES POLITRAUMATISMO Y HEMORRAGIAS, ACCIONES: ATIENDE CMGRD, CRUE SANTA MARTA, SE ACTIVA SCN Y SOLICITA APOYO AÉREO A FAC PARA EVALUAR DISPONIBILIDAD, ESTADO: </t>
    </r>
    <r>
      <rPr>
        <b/>
        <sz val="9"/>
        <rFont val="Arial"/>
        <family val="2"/>
      </rPr>
      <t>ABIERTO</t>
    </r>
    <r>
      <rPr>
        <sz val="9"/>
        <rFont val="Arial"/>
        <family val="2"/>
      </rPr>
      <t xml:space="preserve"> - 923
MINSALUD, ENLACE EJERCITO NACIONAL UNGRD, CENTRO INTERNACIONAL DE COORDINACIÓN DE RESPUESTA A EMERGENCIAS (IERCC), - MAGDALENA INFORMA: MUNICIPIO: SANTA MARTA, SIERRA NEVADA COORDENADAS SON 10.858376, -73.763173, SECTOR 400 METROS DE LA LAGUNA CARCUINNA EVENTO: CASO FORTUITO 15/12/2023 AFECTACIÓN: 1 PERSONA LESIONADA STHEP RAMOS CON CC 1110527279 DE 29 AÑOS QUIEN ASIGNADO A AGENCIA TURÍSTICA ESPELETIA, SUFRE CAÍDA DE UNA ALTURA MAYOR A 15 METROS CAUSANDO LESIONES POLITRAUMATISMO Y HEMORRAGIAS ACCIONES: ATIENDE CMGRD, CRUE SANTA MARTA, SE ACTIVA SCN Y SOLICITA APOYO AÉREO A FAC PARA EVALUAR DISPONIBILIDAD -SCN INFORMA: PSI SE ENVÍA SOLICITUD NO. 134. APOYO CON UNA AERONAVE PARA REALIZAR EL RESCATE DE PERSONA EN LA SIERRA NEVADA DE SANTA MARTA. </t>
    </r>
    <r>
      <rPr>
        <b/>
        <sz val="9"/>
        <rFont val="Arial"/>
        <family val="2"/>
      </rPr>
      <t xml:space="preserve">ESTADO: ABIERTO - 924
ACTUALIZACIÓN CRUE SANTA MARTA, SCN NACIONAL UNGRD INFORMA: 
MUNICIPIO: SANTA MARTA, SIERRA NEVADA COORDENADAS SON 10.858376, -73.763173, SECTOR 400 METROS DE LA LAGUNA CARCUINNA. EVENTO: CASO FORTUITO 15/12/2023. AFECTACIÓN: 1 PERSONA LESIONADA . ACCIONES: 
</t>
    </r>
    <r>
      <rPr>
        <sz val="9"/>
        <rFont val="Arial"/>
        <family val="2"/>
      </rPr>
      <t xml:space="preserve">• SCN REALIZÓ SOLICITUD NO. 134. A LA FUERZA AEROESPACIAL COLOMBIANA PARA RESCATE DE PERSONA LESIONADA CON  POLITRAUMATISMO. EN COORDINACIÓN INTERINSTITUCIONAL ENTRE SCN UNGRD, FUERZA AEROESPACIAL COLOMBIANA Y EMPRESA PRIVADA QUIEN HABÍA REPORTADO EL EVENTO,  LAS LABORES OPERATIVAS Y LOGÍSTICAS PARA EL DESARROLLO DEL RESCATE.   
• LA FUERZA AEROESPACIAL COLOMBIANA INFORMA: SE REALIZÓ EL RESCATE Y TRASLADO DE LA PERSONA LESIONADA DESDE LA SIERRA NEVADA DE SANTA MARTA  HASTA LA BASE MILITAR DEL EJÉRCITO NACIONAL DE SANTA MARTA.
• CRUE SANTA MARTA INFORMA: SE REALIZÓ TRASLADO EN AMBULANCIA DE PERSONA LESIONADA DESDE LA BASE MILITAR  DE SANTA MARTA HASTA LA CLÍNICA AVIDANTI .  </t>
    </r>
    <r>
      <rPr>
        <b/>
        <sz val="9"/>
        <rFont val="Arial"/>
        <family val="2"/>
      </rPr>
      <t xml:space="preserve">
ESTADO: CERRADO - 925</t>
    </r>
  </si>
  <si>
    <t xml:space="preserve">SGC, INFORMA
REGIÓN: LOS SANTOS - SANTANDER, COLOMBIA
FECHA: 2023-12-16 22:16 HORA LOCAL (2023-12-17 03:16 UTC)
LATITUD: 6.81 GRADOS NORTE
LONGITUD: 73.17 GRADOS OESTE
MAGNITUD: 4.4
PROFUNDIDAD: 152 KM
MUNICIPIOS CERCANOS: LOS SANTOS (SANTANDER) A 10 KM, ZAPATOCA (SANTANDER) A 11 KM, VILLANUEVA (SANTANDER) A 15 KM. SIN AFECTACIONES REPORTADAS A LA HORA. - 926
</t>
  </si>
  <si>
    <t xml:space="preserve">
DNBC INFORMA, BOGOTÁ, D.C.
MUNICIPIO: BOGOTÁ, D.C. LOCALIDAD: BARRIOS UNIDOS-  CARRERA 30 CON CALLE 75 
EVENTO: ACCIDENTE TRANSPORTE TERRESTRE- 16-12-2023
AFECTACIÓN: SE PRESENTÓ ACCIDENTE DE TRÁNSITO, EN EL CUAL SE VIO INVOLUCRADO UN ARTICULADO DE TRANSMILENIO, EL CUAL PIERDE EL CONTROL DEBIDO A LAS FUERTES LLUVIAS QUE SE PRESENTABAN EN ESE MOMENTO, EL CHOQUE DEJÓ 29 PERSONAS LESIONADAS, LAS CUALES FUERON REMITIDAS A CENTROS ASISTENCIALES, TRANSMILENIO REALIZÓ EL RETIRO DEL VEHÍCULO DEL LUGAR, NORMALIZANDO EL TRÁFICO EN EL SECTOR
ACCIONES: APOYARON IDIGER, BOMBEROS DE CHAPINERO, FERIAS, CENTRAL, EQUIPO TÉCNICO DE RESCATE - 3 MÁQUINAS EXTINTORAS, 2 CAMIONETAS, 1 UNIDAD DE RESCATE, 1 MÁQUINA DE ALTURAS, 1 GRÚA, D.C.C. TRANSMILENIO
ESTADO: CERRADO. - 926
</t>
  </si>
  <si>
    <r>
      <t xml:space="preserve">CDGRD HUILA, INFORMA: MUNICIPIO: PALERMO, BARRIO ALDEBARÁN - ZONA DE AMBORCO, EVENTO: INCENDIO ESTRUCTURAL 16/12/2023, AFECTACIÓN: 1 VIVIENDA AVERIADA, 1 FAMILIA, 4 PERSONAS, ACCIONES: LA EMERGENCIA FUE ATENDIDA POR EL CMGRD Y CBV DEL MUNICIPIO ADEMÁS DEL APOYO DEL CBV DE NEIVA Y COMUNIDAD, ESTADO: </t>
    </r>
    <r>
      <rPr>
        <b/>
        <sz val="9"/>
        <rFont val="Arial"/>
        <family val="2"/>
      </rPr>
      <t>LIQUIDADO</t>
    </r>
    <r>
      <rPr>
        <sz val="9"/>
        <rFont val="Arial"/>
        <family val="2"/>
      </rPr>
      <t xml:space="preserve"> - 927</t>
    </r>
  </si>
  <si>
    <r>
      <t xml:space="preserve">CDGRD HUILA, INFORMA: MUNICIPIO: CAMPOALEGRE, SECTOR LA VEGA DE ORIENTE, ZONA RURAL DE CAMPOALEGRE KM 81, EVENTO: ACCIDENTE DE TRANSPORTE TERRESTRE 16/12/2023, AFECTACIÓN: 1 FALLECIDO, 3 HERIDOS QUE FUERON TRASLADADOS AL CENTRO ASISTENCIAL MÁS CERCANO, ACCIONES: LA EMERGENCIA FUE ATENDIDA POR EL CMGRD Y CBV DEL MUNICIPIO, ESTADO: </t>
    </r>
    <r>
      <rPr>
        <b/>
        <sz val="9"/>
        <rFont val="Arial"/>
        <family val="2"/>
      </rPr>
      <t>CERRADO</t>
    </r>
    <r>
      <rPr>
        <sz val="9"/>
        <rFont val="Arial"/>
        <family val="2"/>
      </rPr>
      <t xml:space="preserve"> - 927</t>
    </r>
  </si>
  <si>
    <r>
      <t xml:space="preserve">CDGRD NARIÑO INFORMA: MUNICIPIO: ROBERTO PAYÁN - BARRIOS, EL BAJITO, VEREDAS GUACUCOS Y PATÍA BAJO EVENTO: INUNDACIÓN POR DESBORDAMIENTO DE LOS RÍOS, PATÍA, TELEMBÍ, Y PUMBÍ - 17/12/2023 AFECTACIÓN: 40 VIVIENDAS CON PÉRDIDA DE ENSERES, 40 FAMILIAS, 200 PERSONAS ACCIONES: ATENDIDO POR CMGRD EN APOYO DEL CDGRD Y ENTIDADES DEL SNGRD ESTADO: </t>
    </r>
    <r>
      <rPr>
        <b/>
        <sz val="9"/>
        <rFont val="Arial"/>
        <family val="2"/>
      </rPr>
      <t>CERRADO - 928</t>
    </r>
  </si>
  <si>
    <t>CDGRD NARIÑO INFORMA: MUNICIPIO: MAGÜÍ PAYÁN -BARRIOS: CALLE PRIMERA, MALECÓN, CALLE SEGUNDA, 12 DE OCTUBRE, SATINGUITA, LA PLAYITA, CENTRO PARQUE PRINCIPAL, EL CEDRO, SATINGUITA, SEIBO, CUATA, PROVIVIENDA, BRISAS DE MAGÜÍ, CALLE SEGUNDA EVENTO: INUNDACIÓN POR DESBORDAMIENTO DEL RÍO MAGÜÍ -  17/12/2023 AFECTACIÓN: PENDIENTE EVALUACIÓN ACCIONES: ATIENDE CMGRD EN APOYO DEL CDGRD, SE REALIZA EDAN  ESTADO: ABIERTO - 928</t>
  </si>
  <si>
    <r>
      <t xml:space="preserve">CDGRD NARIÑO, INFORMA:
MUNICIPIO: BARBACOAS, ZONA URBANA Y RURAL
EVENTO: INUNDACIÓN- 15-12-2023
AFECTACIÓN:  SE PRESENTÓ DESBORDAMIENTO DE LOS RÍOS: TELEMBÍ - ÑAMBI - GUELMAMBI - INGUSM, REALIZAN EDAN. SE DETERMINÓ ALERTA ROJA DE ACUERDO A NIVELES ESTABLECIDOS, CON LA SIRENA DE LA MÁQUINA EXTINTORA, SE ALERTÓ A LA COMUNIDAD, ZONAS INUNDADAS DEL CASCO CALLE CAUCA, BARRIO GUAYABAL, PEÑA LIZA, PASO GRANDE, LA INVASIÓN, EL BAJITO, AVENIDA LÓPEZ, LAS BRISAS, BARRAGÁN, EL TÚNEL, CALLE MOJADA, CALLE LOE. VEREDAS, DE LOS RÍOS TELEMBÍ, NAMBI, GUELMAMBI, INGUSMBI APROXIMADAMENTE 15 VEREDAS
ACCIONES: APOYAN CMGRD, BOMBEROS, D.C.C. SECRETARÍA DE GOBIERNO
</t>
    </r>
    <r>
      <rPr>
        <b/>
        <sz val="9"/>
        <rFont val="Arial"/>
        <family val="2"/>
      </rPr>
      <t>ESTADO: ABIERTO. - 926</t>
    </r>
    <r>
      <rPr>
        <sz val="9"/>
        <rFont val="Arial"/>
        <family val="2"/>
      </rPr>
      <t xml:space="preserve">
ACTUALIZACIÓN CDGRD NARIÑO, INFORMA: MUNICIPIO: BARBACOAS, SECTORES, URBANO Y RURAL, EVENTO: INUNDACIÓN DESBORDAMIENTO RÍO TELEMBÍ Y SUS AFLUENTES 15/12/2023, AFECTACIÓN: 2000 FAMILIAS, PENDIENTE REPORTE CONSOLIDADO DE VIVIENDAS AVERIADAS Y DATOS DE VEREDAS Y SECTORES COMPROMETIDOS, ACCIONES: ATIENDE EL CMGRD Y UNIDADES DE RESPUESTA DE DEFENSA CIVIL, QUIENES ADELANTAN EDAN, </t>
    </r>
    <r>
      <rPr>
        <b/>
        <sz val="9"/>
        <rFont val="Arial"/>
        <family val="2"/>
      </rPr>
      <t>ESTADO: ABIERTO - 927</t>
    </r>
  </si>
  <si>
    <r>
      <t xml:space="preserve">CDGRD CUNDINAMARCA, INFORMA
MUNICIPIO: ÚTICA, BARRIOS: PUEBLO VIEJO, EL PEDREGAL- SECTOR: PALOMIO
EVENTO: CRECIENTE SÚBITA- QUEBRADA: LAS MARGARITAS- 14-12-2023
AFECTACIÓN: APROXIMADAMENTE 100 FAMILIAS AFECTADAS. 1 PERSONA FALLECIDA, ERA ADULTO MAYOR OXÍGENO DEPENDIENTE AL IRSE LA LUZ NO TUVO SOPORTE RESPIRATORIO Y CUANDO LLEGÓ AL CENTRO DE SALUD YA HABÍA FALLECIDO, REALIZAN EDAN
ACCIONES: APOYAN CMGRD, D.C.C. BOMBEROS
</t>
    </r>
    <r>
      <rPr>
        <b/>
        <sz val="9"/>
        <rFont val="Arial"/>
        <family val="2"/>
      </rPr>
      <t>ESTADO: ABIERTO. - 922</t>
    </r>
    <r>
      <rPr>
        <sz val="9"/>
        <rFont val="Arial"/>
        <family val="2"/>
      </rPr>
      <t xml:space="preserve">
ACTUALIZACIÓN CDGRD CUNDINAMARCA, INFORMA
MUNICIPIO ÚTICA, BARRIOS: PUEBLO VIEJO, EL PEDREGAL- SECTOR: PALOMIO
EVENTO CRECIENTE SÚBITA- QUEBRADA: LAS MARGARITAS- 14-12-2023
AFECTACIÓN 100 VIVIENDAS INUNDADAS, DAÑOS EN MUEBLES Y ENSERES, 100 FAMILIAS, 500 PERSONAS AFECTADAS. 1 PERSONA FALLECIDA, ADULTO MAYOR OXÍGENO DEPENDIENTE AL IRSE LA LUZ NO TUVO SOPORTE RESPIRATORIO Y CUANDO LLEGÓ AL CENTRO DE SALUD YA HABÍA FALLECIDO
ACCIONES APOYARON CMGRD, D.C.C. BOMBEROS
</t>
    </r>
    <r>
      <rPr>
        <b/>
        <sz val="9"/>
        <rFont val="Arial"/>
        <family val="2"/>
      </rPr>
      <t>ESTADO CERRADO. - 929</t>
    </r>
  </si>
  <si>
    <t>1 RELLENO SANITARIO</t>
  </si>
  <si>
    <t xml:space="preserve">CDGRD NARIÑO INFORMA:
MUNICIPIO:  OLAYA HERRERA - NARIÑO, VEREDA EL ZAJAL
EVENTO:  EROSIÓN 17/12/2023
AFECTACIÓN:  3 VIVIENDAS DESTRUIDAS, 15 VIVIENDAS EN RIESGO, 18 FAMILIAS, 56 PERSONAS
ACCIONES:  ATENDIDO POR CMGRD
ESTADO:  CERRADO - 930
</t>
  </si>
  <si>
    <t xml:space="preserve">CDGRD NARIÑO INFORMA:
MUNICIPIO:  LA TOLA - SECTOR MULATOS
EVENTO:  EROSIÓN COSTERA 18/12/2023
AFECTACIÓN: 3 VIVIENDAS DESTRUIDAS Y VARIAS VIVIENDAS AVERIADAS, 1 INSTITUCIÓN EDUCATIVA (ESCUELA ZARAMA VILLOTA)
ACCIONES:  ATENDIDO POR CMGRD, DCC, REALIZAN EDAN
ESTADO:  ABIERTO - 930
</t>
  </si>
  <si>
    <r>
      <t xml:space="preserve">ENLACE PONALSAR, SOCORRO NACIONAL, IDIGER, INFORMAN, BOGOTÁ, D.C.
MUNICIPIO: BOGOTÁ, D.C. CERRO MONSERRATE
EVENTO: CASO FORTUITO- 17- 12-2023
AFECTACIÓN: 10 PERSONAS DESAPARECIDAS ( 7 MENORES, 3 ADULTOS). REALIZABAN UNA CAMINATA ECOLÓGICA Y SE PERDIERON  
ACCIONES: APOYAN BOMBEROS OFICIALES BOGOTÁ- 3 EQUIPOS CON APOYO CANINO, PONALSAR- 8 UNIDADES EN DESPLAZAMIENTO DESDE SOPÓ, CRUE- 1 AMBULANCIA MEDICALIZADA, POLICÍA NACIONAL A LA ESPERA MEJORAMIENTO DE LAS SITUACIONES CLIMÁTICAS, PARA REINICIAR LAS LABORES DE BÚSQUEDA CON HELICÓPTERO, CRUZ ROJA, D.C.C.- 8 UNIDADES  
</t>
    </r>
    <r>
      <rPr>
        <b/>
        <sz val="9"/>
        <rFont val="Arial"/>
        <family val="2"/>
      </rPr>
      <t>ESTADO: ABIERTO. - 929</t>
    </r>
    <r>
      <rPr>
        <sz val="9"/>
        <rFont val="Arial"/>
        <family val="2"/>
      </rPr>
      <t xml:space="preserve">
ACTUALIZACIÓN -  CMGRD BOGOTÁ, PONALSAR, IDIGER INFORMA:
MUNICIPIO:  BOGOTÁ, D.C.  LOCALIDAD SANTAFÉ, CERRO MONSERRATE
EVENTO:  CASO FORTUITO 17/12/2023
AFECTACIÓN: 2 PERSONAS CON LESIONES LEVES (TRASLADADAS AL HOSPITAL SAN IGNACIO PARA SU VALORACIÓN). SE REALIZÓ EL RESCATE DE 10 PERSONAS PERDIDAS EN EL CERRO MONSERRATE (3 MAYORES, 7 MENORES) RESCATADOS CON SIGNOS DE DESHIDRATACIÓN E HIPOTERMIA
ACCIONES: ATENDIDO POR BOMBEROS BOGOTÁ, ALCALDÍA LOCAL, PONALSAR, K9, DCC, IDIGER, CRUZ ROJA, SDS, 2 AMBULANCIAS
</t>
    </r>
    <r>
      <rPr>
        <b/>
        <sz val="9"/>
        <rFont val="Arial"/>
        <family val="2"/>
      </rPr>
      <t>ESTADO:  CERRADO - 930</t>
    </r>
  </si>
  <si>
    <r>
      <t xml:space="preserve">DELEGACIÓN DEPARTAMENTAL DE BOMBEROS DE CUNDINAMARCA INFORMA: MUNICIPIO: FUNZA - VARIANTE SIBERIA EVENTO: ACCIDENTE TRANSPORTE TERRESTRE - 18/12/2023 AFECTACIÓN: 5 PERSONAS LESIONADAS ENTRE ELLAS UN MENOR REMITIDOS A CENTROS ASISTENCIALES PRODUCTO DE UN VOLCAMIENTO DE TRÁILER DE UN TRACTO CAMIÓN EL CUAL CAE ENCIMA DE CAMIONETA QUE TRANSITABA POR EL LUGAR ACCIONES: ATENDIDO POR BOMBEROS FUNZA, EN APOYO DE BOMBEROS TENJO, BOMBEROS BOGOTÁ, D.C. Y AMBULANCIAS DE CRUZ DE CUNDINAMARCA. ESTADO: </t>
    </r>
    <r>
      <rPr>
        <b/>
        <sz val="9"/>
        <rFont val="Arial"/>
        <family val="2"/>
      </rPr>
      <t>CERRADO - 931</t>
    </r>
  </si>
  <si>
    <t xml:space="preserve">700 KIT DE ALIMENTO </t>
  </si>
  <si>
    <t xml:space="preserve">350 KIT DE ALIMENTOS </t>
  </si>
  <si>
    <t xml:space="preserve">3000 KIT DE ALIMENTOS </t>
  </si>
  <si>
    <t>400 KIT DE ALIMENTO</t>
  </si>
  <si>
    <t xml:space="preserve">450 KIT DE ALIMENTOS </t>
  </si>
  <si>
    <t xml:space="preserve">400 KIT DE ALIMENTO </t>
  </si>
  <si>
    <t xml:space="preserve">500 KIT DE ALIMENTO </t>
  </si>
  <si>
    <t>312 KIT DE ALIMENTO</t>
  </si>
  <si>
    <t xml:space="preserve">1963 KIT DE ALIMENTOS </t>
  </si>
  <si>
    <t xml:space="preserve">1178 KIT DE ALIMENTO </t>
  </si>
  <si>
    <t xml:space="preserve">1200 KIT DE ALIMENTOS
300 KIT DE ASEO
3600 FRAZADAS
3600 TOLDILLOS </t>
  </si>
  <si>
    <t xml:space="preserve">538 KIT DE ALIMENTOS
383 KIT DE ASEO
1149 FRAZADAS
</t>
  </si>
  <si>
    <t xml:space="preserve">1500 KIT DE ALIMENTOS </t>
  </si>
  <si>
    <t xml:space="preserve">1300 KIT DE ALIMENTO </t>
  </si>
  <si>
    <t>883 KIT DE ALIMENTO</t>
  </si>
  <si>
    <t xml:space="preserve">500 KIT DE ALIMENTOS
500 KIT DE ASEO 
500 AGUA BOTELLA X 5 LITROS 
2000 SABANAAS
</t>
  </si>
  <si>
    <t>2232 FRAZADAS
2232 HAMACAS
2232  TOLDILLOS</t>
  </si>
  <si>
    <r>
      <t xml:space="preserve">CDGRD NARIÑO INFORMA: MUNICIPIO: PASTO - SECTOR DE MIJITAYO, (PLANTA COCA COLA) EVENTO: INCENDIO ESTRUCTURAL - 18/12/2023 AFECTACIÓN: 1 BODEGA PERTENECIENTE A LA EMPRESA DE COCA COLA ACCIONES: ATENDIDO POR CMGRD, BOMBEROS PASTO, POLICÍA NACIONAL  ESTADO: </t>
    </r>
    <r>
      <rPr>
        <b/>
        <sz val="9"/>
        <rFont val="Arial"/>
        <family val="2"/>
      </rPr>
      <t xml:space="preserve">CERRADO - 931
</t>
    </r>
    <r>
      <rPr>
        <sz val="9"/>
        <rFont val="Arial"/>
        <family val="2"/>
      </rPr>
      <t>ACTUALIZACIÓN CDGRD NARIÑO INFORMA: MUNICIPIO: PASTO - SECTOR DE MIJITAYO, (PLANTA COCA COLA). EVENTO: INCENDIO ESTRUCTURAL - 18/12/2023
AFECTACIÓN: 2 PERSONAS LESIONADAS  CON QUEMADURAS DE PRIMER GRADO, DAÑO ESTRUCTURAL DE LA BODEGA, PÉRDIDA EN MAQUINARIA, 1 MOTOCICLETA.  ACCIONES: EL MANEJO DE LA EMERGENCIA ATENDIDA POR CMGRD, BOMBEROS (12 UNIDADES Y 4 VEHÍCULOS), POLICÍA NACIONAL, TRÁNSITO MUNICIPAL Y SALUD MUNICIPAL</t>
    </r>
    <r>
      <rPr>
        <b/>
        <sz val="9"/>
        <rFont val="Arial"/>
        <family val="2"/>
      </rPr>
      <t>. ESTADO: CERRADO - 932</t>
    </r>
  </si>
  <si>
    <t>1 BODEGA DE COCA-COLA, 1 MOTCICLETA, MAQUINARIA INDUSTRIAL</t>
  </si>
  <si>
    <r>
      <t xml:space="preserve">CDGRD CASANARE, INFORMA: MUNICIPIO: TAURAMENA, BARRIO FLORIDA, EVENTO: INCENDIO ESTRUCTURAL 18/12/2023, AFECTACIÓN: 1 VIVIENDA AVERIADA CON PÉRDIDA DE MUEBLES Y ENSERES, 1 FAMILIA, 4 PERSONAS, ACCIONES: ATENDIDO POR EL CMGRD Y CBV DEL MUNICIPIO, ESTADO: </t>
    </r>
    <r>
      <rPr>
        <b/>
        <sz val="9"/>
        <rFont val="Arial"/>
        <family val="2"/>
      </rPr>
      <t>LIQUIDADO - 933</t>
    </r>
  </si>
  <si>
    <r>
      <t xml:space="preserve">CDGRD ANTIOQUIA - DAGRAN INFORMA:
MUNICIPIO: DABEIBA - VEREDA EL SALAO 
EVENTO:   INCENDIO  18/12/2023 RELLENO SANITARIO
AFECTACIÓN: UN INCENDIO “SUBTERRÁNEO” QUE ESTÁ AFECTANDO A PARTE DEL RELLENO SANITARIO. ESTA COMBUSTIÓN HA GENERADO GRANDES CANTIDADES DE HUMO QUE, DEBIDO A LAS CONDICIONES METEOROLÓGICAS HAN AFECTADO A BUENA PARTE DE LA POBLACIÓN VEREDAL
ACCIONES: ATENDIDO POR BOMBEROS
</t>
    </r>
    <r>
      <rPr>
        <b/>
        <sz val="9"/>
        <rFont val="Arial"/>
        <family val="2"/>
      </rPr>
      <t>ESTADO:  CONTROLADO - 930</t>
    </r>
    <r>
      <rPr>
        <sz val="9"/>
        <rFont val="Arial"/>
        <family val="2"/>
      </rPr>
      <t xml:space="preserve">
CDGRD ANTIOQUIA, ACTUALIZA INFORMACIÓN: MUNICIPIO: DABEIBA - VEREDA EL SALAO EVENTO: INCENDIO - 18/12/2023 AFECTACIÓN: 1 RELLENO SANITARIO ACCIONES: ATENDIDO POR CMGRD Y BOMBEROS </t>
    </r>
    <r>
      <rPr>
        <b/>
        <sz val="9"/>
        <rFont val="Arial"/>
        <family val="2"/>
      </rPr>
      <t>ESTADO: CERRADO - 935</t>
    </r>
    <r>
      <rPr>
        <sz val="9"/>
        <rFont val="Arial"/>
        <family val="2"/>
      </rPr>
      <t xml:space="preserve">
</t>
    </r>
  </si>
  <si>
    <r>
      <t xml:space="preserve">CDGRD ANTIOQUIA INFORMA: MUNICIPIO: BURITICÁ - PREDIOS DE EPM
EVENTO:  INCENDIO DE COBERTURA VEGETAL 18/12/2023. AFECTACIÓN: PENDIENTE POR REPORTAR. ACCIONES: EVENTO ATENDIDO POR CMGRD,  BOMBEROS SABANALARGA Y EPM. </t>
    </r>
    <r>
      <rPr>
        <b/>
        <sz val="9"/>
        <rFont val="Arial"/>
        <family val="2"/>
      </rPr>
      <t>ESTADO: CONTROLADO - 932</t>
    </r>
    <r>
      <rPr>
        <sz val="9"/>
        <rFont val="Arial"/>
        <family val="2"/>
      </rPr>
      <t xml:space="preserve">
CDGRD ANTIOQUIA, ACTUALIZA INFORMACIÓN: MUNICIPIO: BURITICA - VEREDA LA FRAGUA, SECTOR PREDIOS DE EPM EVENTO: INCENDIO DE COBERTURA VEGETAL 10/12/2023 AFECTACIÓN: 10 HECTÁREAS DE VEGETACIÓN NATIVA ACCIONES: ATENDIDO POR CMGRD, EN APOYO DE BOMBEROS SABANALARGA Y PERSONAL DE BRIGADA DE EPM </t>
    </r>
    <r>
      <rPr>
        <b/>
        <sz val="9"/>
        <rFont val="Arial"/>
        <family val="2"/>
      </rPr>
      <t xml:space="preserve">ESTADO:  LIQUIDADO - 935
</t>
    </r>
  </si>
  <si>
    <r>
      <t xml:space="preserve">CDGRD HUILA INFORMA: MUNICIPIO: PITALITO - BARRIO  VILLA DE SAN GABRIEL
EVENTO: INCENDIO ESTRUCTURAL 19/12/2023. AFECTACIÓN: 1 FAMILIA, 4 PERSONAS, 1 VIVIENDA. ACCIONES:  EVENTO ATENDIDO POR CMGRD, BOMBEROS DEL MUNICIPIO  (5 UNIDADES Y 1 VEHÍCULO). ESTADO: </t>
    </r>
    <r>
      <rPr>
        <b/>
        <sz val="9"/>
        <rFont val="Arial"/>
        <family val="2"/>
      </rPr>
      <t>CERRADO - 936</t>
    </r>
    <r>
      <rPr>
        <sz val="9"/>
        <rFont val="Arial"/>
        <family val="2"/>
      </rPr>
      <t xml:space="preserve">
</t>
    </r>
  </si>
  <si>
    <t>1 Bocatoma de agua</t>
  </si>
  <si>
    <r>
      <t xml:space="preserve">DELEGACIÓN DE BOMBEROS DE CUNDINAMARCA INFORMA: MUNICIPIO: GUAYABETAL - VEREDA LIMONCITO. EVENTO: INCENDIO DE COBERTURA VEGETAL 20/12/2023. AFECTACIÓN:  3 HECTÁREAS DE PASTO. ACCIONES:  EVENTO ATENDIDO POR CMGRD Y BOMBEROS. ESTADO: </t>
    </r>
    <r>
      <rPr>
        <b/>
        <sz val="9"/>
        <rFont val="Arial"/>
        <family val="2"/>
      </rPr>
      <t>LIQUIDADO - 937</t>
    </r>
  </si>
  <si>
    <r>
      <t xml:space="preserve">DELEGACIÓN DE BOMBEROS DE CUNDINAMARCA INFORMA: MUNICIPIO: UBAQUE - BOCATOMA DISTRITO DE RIEGO. EVENTO: CRECIENTE SÚBITA 19/12/2023
AFECTACIÓN:  OBSTRUCCIÓN BOCATOMA DISTRITO DE RIEGO AFECTANDO A 230,57 FAMILIASPERSONAS DE LAS VEREDAS SAN AGUSTÍN, ISTEGA Y PUENTE AMARILLO. ACCIONES:  EVENTO ATENDIDO POR CMGRD . ESTADO: </t>
    </r>
    <r>
      <rPr>
        <b/>
        <sz val="9"/>
        <rFont val="Arial"/>
        <family val="2"/>
      </rPr>
      <t xml:space="preserve">CERRADO - 937
</t>
    </r>
  </si>
  <si>
    <r>
      <t xml:space="preserve">DELEGACIÓN DE BOMBEROS DE CUNDINAMARCA INFORMA: MUNICIPIO: FUSAGASUGÁ - BARRIO MAÍZ AMARILLO.EVENTO: VENDAVAL 19/12/2023. AFECTACIÓN:  8 PERSONAS, 2 FAMILIAS, 2 VIVIENDAS CON PÉRDIDA DE TEJADO.
ACCIONES:  EVENTO ATENDIDO POR CMGRD . ESTADO: </t>
    </r>
    <r>
      <rPr>
        <b/>
        <sz val="9"/>
        <rFont val="Arial"/>
        <family val="2"/>
      </rPr>
      <t>CERRADO - 937</t>
    </r>
    <r>
      <rPr>
        <sz val="9"/>
        <rFont val="Arial"/>
        <family val="2"/>
      </rPr>
      <t xml:space="preserve">
</t>
    </r>
  </si>
  <si>
    <r>
      <t xml:space="preserve">CMGRD, ARMADA NACIONAL INFORMA: DEPARTAMENTO: BOLÍVAR
MUNICIPIO: CARTAGENA -  TIERRA BOMBA - PLAYA MAKANI. EVENTO: ACCIDENTE DE TRANSPORTE MARÍTIMO. AFECTACIÓN: 14 PERSONAS LESIONADAS  Y ATENDIDOS EN EL HOSPITAL BOCAGRANDE. ACCIONES: EVENTO ATENDIDO POR CMGRD, GUARDACOSTAS Y COMUNIDAD. ESTADO:  </t>
    </r>
    <r>
      <rPr>
        <b/>
        <sz val="9"/>
        <rFont val="Arial"/>
        <family val="2"/>
      </rPr>
      <t>CERRADO - 937</t>
    </r>
    <r>
      <rPr>
        <sz val="9"/>
        <rFont val="Arial"/>
        <family val="2"/>
      </rPr>
      <t xml:space="preserve">
</t>
    </r>
  </si>
  <si>
    <t>8 veredas</t>
  </si>
  <si>
    <r>
      <t xml:space="preserve">D.C.C. INFORMA, DEPARTAMENTO GUAINÍA
MUNICIPIO: BARRANCOMINAS- RÍO GUAVIARE
EVENTO: ACCIDENTE TRANSPORTE AÉREO- 19-12-2023
AFECTACIÓN: 1 MENOR DE EDAD DESAPARECIDO, 2 ADULTOS RESCATADOS Y TRASLADADOS A CENTRO ASISTENCIAL. SE PRESENTÓ ACCIDENTE DE UN AVIÓN TIPO PIPER DE MATRÍCULA HK-4773G, SEGÚN INFORMACIÓN PRELIMINAR, LAS CAUSAS DEL ACCIDENTE HABRÍAN SIDO QUE EL AVIÓN SE SALIÓ DE LA PISTA EN EL MOMENTO EN EL QUE INTENTABA DESPEGAR
ACCIONES: APOYAN CMGRD, AERONÁUTICA CIVIL, SECRETARÍA DE GOBIERNO, D.C.C. POLICÍA NACIONAL, EJÉRCITO NACIONAL, ARMADA NACIONAL, GUARDIA INDÍGENA DE LAS COMUNIDADES DE PUEBLO NUEVO Y MIRO LINDO, COMUNIDAD
</t>
    </r>
    <r>
      <rPr>
        <b/>
        <sz val="9"/>
        <rFont val="Arial"/>
        <family val="2"/>
      </rPr>
      <t>ESTADO: ABIERTO. - 934</t>
    </r>
    <r>
      <rPr>
        <sz val="9"/>
        <rFont val="Arial"/>
        <family val="2"/>
      </rPr>
      <t xml:space="preserve">
ACTUALIZACIÓN CMGRD DEPARTAMENTO GUAINÍA INFORMA. MUNICIPIO: BARRANCOMINAS- RÍO GUAVIARE. EVENTO: ACCIDENTE TRANSPORTE AÉREO- 19-12-2023. AFECTACIÓN: 2 PERSONAS LESIONADAS, 1 MENOR DE EDAD DESAPARECIDO. ACCIONES: SE REALIZARON LABORES DE BÚSQUEDA DEL MENOR DE EDAD  EN CONJUNTO ENTRE CMGRD, POLICÍA NACIONAL, ARMADA NACIONAL Y PESCADORES DE LA ZONA SIN TENER RESULTADOS. CMGRD EVALÚA CON AEROCIVIL SOLICITAR EL RECURSO DE BUZOS PARA CONTINUAR LAS LABORES SOBRE EL RÍO GUAVIARE.</t>
    </r>
    <r>
      <rPr>
        <b/>
        <sz val="9"/>
        <rFont val="Arial"/>
        <family val="2"/>
      </rPr>
      <t xml:space="preserve"> ESTADO: ABIERTO. - 937</t>
    </r>
    <r>
      <rPr>
        <sz val="9"/>
        <rFont val="Arial"/>
        <family val="2"/>
      </rPr>
      <t xml:space="preserve">
</t>
    </r>
  </si>
  <si>
    <t xml:space="preserve">DCC  INFORMA:
MUNICIPIO:  CUMARIBO - VICHADA, SECTOR DE CAÑO VIVIANI.
EVENTO:  INCENDIO DE COBERTURA VEGETAL 20/12/2023
AFECTACIÓN:  10 HECTÁREAS DE VEGETACIÓN NATIVA
ACCIONES: ATENDIDO POR CMGRD, APOYO DCC PARA EL CONTROL Y LA EXTINCIÓN DE UN INCENDIO FORESTAL
ESTADO:  LIQUIDADO - 938
</t>
  </si>
  <si>
    <t xml:space="preserve">DCC  INFORMA:
MUNICIPIO: SAN FRANCISCO - PUTUMAYO, ALTO PUTUMAYO
EVENTO:  INUNDACIÓN 19/12/2023
AFECTACIÓN: 6 VIVIENDAS AVERIADAS, 15 FAMILIAS, 40 PERSONAS, 3 HECTÁREAS DE CULTIVOS INUNDADAS DEBIDO A LAS FUERTES LLUVIAS Y EL REPRESAMIENTO DE UNA QUEBRADA
ACCIONES:  ATENDIDO POR CMGRD, COMUNIDAD Y DCC
ESTADO:  CERRADO - 938
</t>
  </si>
  <si>
    <t xml:space="preserve">CDGRD HUILA INFORMA:
MUNICIPIO:  COLOMBIA - SECTOR KM 1 VÍA COLOMBIA – NEIVA
EVENTO:  MOVIMIENTO EN MASA  21/12/2023
AFECTACIÓN: 1  VÍA PRINCIPAL, ÚNICA VÍA DE ACCESO AL MUNICIPIO
ACCIONES: ATENDIDO POR CMGRD
ESTADO: CERRADO - 938
</t>
  </si>
  <si>
    <t xml:space="preserve">CDGRD HUILA INFORMA:
MUNICIPIO: GARZÓN - VEREDA AGUA BLANCA
EVENTO:  INUNDACIÓN  21/12/2023
AFECTACIÓN: 1  VÍA PRINCIPAL, VÍA QUE CONDUCE AL CENTRO POBLADO DE ZULUAGA
ACCIONES:  ATENDIDO POR CMGRD
ESTADO: CERRADO - 938
</t>
  </si>
  <si>
    <t xml:space="preserve">CDGRD HUILA INFORMA:
MUNICIPIO: OPORAPA -  VEREDA SANTA ROSA
EVENTO:  MOVIMIENTO EN MASA  20/12/2023
AFECTACIÓN:  1 HECTÁREA DE CULTIVO DE CAFÉ.
ACCIONES:  ATENDIDO POR CMGRD
ESTADO: CERRADO - 938
</t>
  </si>
  <si>
    <t xml:space="preserve">CDGRD HUILA INFORMA:
MUNICIPIO: ALGECIRAS - BARRIO VILLA DEL PRADO Y VEREDA LAS DAMAS
EVENTO:  INUNDACIÓN  20/12/2023
AFECTACIÓN:  5 VIVIENDAS RESULTARON INUNDADAS, 5  FAMILIAS
ACCIONES:  ATENDIDO POR CMGRD
ESTADO: CERRADO - 938
</t>
  </si>
  <si>
    <t xml:space="preserve">CDGRD CAUCA INFORMA:
MUNICIPIO:  PIENDAMÓ - VEREDA LOS UVALES
EVENTO:  TORMENTA ELÉCTRICA 19/12/2023
AFECTACIÓN: 1 PERSONA FALLECIDA (MIENTRAS SE ENCONTRABA EN SU VIVIENDA FUE IMPACTADO POR UN RAYO EL SEÑOR LUIS ENRIQUE CONDA TOMBÉ IDENTIFICADO CON CC 1.007.178.021 DE 20 AÑOS DE EDAD) 
ACCIONES:  ATENDIDO POR CMGRD
ESTADO:  CERRADO - 938
</t>
  </si>
  <si>
    <r>
      <t xml:space="preserve">CDGRD RISARALDA INFORMA: MUNICIPIO:* PEREIRA - ZON RURAL EVENTO: INCENDIO DE COBERTURA VEGETAL - 21/12/2023 AFECTACIÓN: 2 HECTÁREAS DE VEGETACIÓN NATIVA ACCIONES: ATENDIDO POR BOMBEROS PEREIRA ESTADO: </t>
    </r>
    <r>
      <rPr>
        <b/>
        <sz val="9"/>
        <rFont val="Arial"/>
        <family val="2"/>
      </rPr>
      <t>CERRADO  - 939</t>
    </r>
  </si>
  <si>
    <r>
      <t xml:space="preserve">CDGRD CAUCA INFORMA: MUNICIPIO: PIENDAMÓ - VEREDA SAN ANTONIO EVENTO: INCENDIO DE COBERTURA VEGETAL - 21/12/2023 AFECTACIÓN: 3 HECTÁREAS DE VEGETACIÓN NATIVA ACCIONES: ATENDIDO POR CMGRD Y BOMBEROS ESTADO: </t>
    </r>
    <r>
      <rPr>
        <b/>
        <sz val="9"/>
        <rFont val="Arial"/>
        <family val="2"/>
      </rPr>
      <t>LIQUIDADO - 939</t>
    </r>
  </si>
  <si>
    <r>
      <t xml:space="preserve">CDGRD ANTIOQUIA INFORMA: MUNICIPIO: LA CEJA - SECTOR EMPRESA ROSCO GAS EVENTO:INCENDIO - 22/10/2023 AFECTACIÓN: 1 VEHÍCULO EL CUAL PRESENTA FALLAS MECÁNICAS GENERA UNA EXPLOSIÓN DENTRO DE LA PLANTA DISTRIBUIDORA DE GAS, NO SE PRESENTAN PERSONAS LESIONADAS ACCIONES: ATENDIDO POR CMGRD, BOMBEROS Y DCC ESTADO: </t>
    </r>
    <r>
      <rPr>
        <b/>
        <sz val="9"/>
        <rFont val="Arial"/>
        <family val="2"/>
      </rPr>
      <t>CERRADO - 940</t>
    </r>
  </si>
  <si>
    <r>
      <t xml:space="preserve">CDGRD CAUCA INFORMA: MUNICIPIO:  TIMBIQUÍ - CORREGIMIENTO COTEJE
EVENTO: INUNDACIÓN 20/12/2023. AFECTACIÓN: 680 PERSONAS, 170 FAMILIAS, 170 VIVIENDAS. ACCIONES:  EVENTO ATENDIDO POR CMGRD. ESTADO:  </t>
    </r>
    <r>
      <rPr>
        <b/>
        <sz val="9"/>
        <rFont val="Arial"/>
        <family val="2"/>
      </rPr>
      <t>CERRADO - 941</t>
    </r>
  </si>
  <si>
    <r>
      <t>CDGRD NORTE DE SANTANDER INFORMA: MUNICIPIO: SARDINATA - VEREDA EL PLACER, SECTOR CAÑO NEGRO EVENTO: ACCIDENTE MINERO (MINA DE CARBÓN )  - 21/12/2023 AFECTACIÓN: 2 MINEROS ATRAPADOS, SE REALIZA TRABAJOS DE VENTILACIÓN EN LA MINA DONDE SE EXTRAE CARBÓN, 3 PERSONAS RESCATADAS POR LOS MISMOS COMPAÑEROS Y REMITIDOS A CENTROS ASISTENCIALES ACCIONES: ATIENDE CMGRD, DCC, PERSONAL DE SALVAMENTO MINERO ANM</t>
    </r>
    <r>
      <rPr>
        <b/>
        <sz val="9"/>
        <rFont val="Arial"/>
        <family val="2"/>
      </rPr>
      <t xml:space="preserve"> ESTADO: ABIERTO - 939
</t>
    </r>
    <r>
      <rPr>
        <sz val="9"/>
        <rFont val="Arial"/>
        <family val="2"/>
      </rPr>
      <t>ACTUALIZACIÓN CDGRD NORTE DE SANTANDER INFORMA: MUNICIPIO: SARDINATA - VEREDA EL PLACER, SECTOR CAÑO NEGRO. EVENTO: ACCIDENTE MINERO (MINA DE CARBÓN ) - 21/12/2023. AFECTACIÓN: 2 PERSONAS FALLECIDAS, 3 PERSONAS LESIONADAS RESCATADAS. ACCIONES: EVENTO ATENDIDO POR CMGRD, DCC, PERSONAL DE SALVAMENTO MINERO ANM.</t>
    </r>
    <r>
      <rPr>
        <b/>
        <sz val="9"/>
        <rFont val="Arial"/>
        <family val="2"/>
      </rPr>
      <t xml:space="preserve"> ESTADO: CERRADO - 941</t>
    </r>
  </si>
  <si>
    <r>
      <t>DELEGACIÓN BOMBEROS DE CUNDINAMARCA, ENLACE PONALSAR Y  CDGRD INFORMA MUNICIPIO: CHOACHÍ - VEREDAS POTRERO GRANDE, AGUADAS, HATO Y YERBA BUENA EVENTO: AVENIDA TORRENCIAL DE LA QUEBRADA CURÍ - 19/12/2023
AFECTACIÓN: 2 VIVIENDAS DESTRUIDAS, 1 VÍA, 1 PUENTE VEHICULAR, 1 ACUEDUCTO MUNICIPAL ACCIONES: ATIENDE CMGRD, BOMBEROS CHOACHÍ, BOMBEROS LA CALERA Y ENTIDADES DEL SNGRD, SE ADELANTA EDAN. -DELEGACIÓN DEPARTAMENTAL DE BOMBEROS CUNDINAMARCA INFORMA: BOMBEROS LA CALERA INFORMA QUE SE REALIZA DESPLAZAMIENTO HACIA LA VEREDA LA JUNIA POR REPORTE DE DESLIZAMIENTO. AL LLEGAR AL SITIO SE EVIDENCIA CIERRE TOTAL DE LA VÍA A CAUSA DE AVENIDA TORRENCIAL EN LOS LÍMITES QUE COMUNICAN EL MUNICIPIO DE LA CALERA VEREDA LA JUNIA CON EL MUNICIPIO DE CHOACHÍ. AL MOMENTO SE REALIZA UNA APERTURA PARCIAL YA QUE EN EL SITIO SE ENCUENTRAN TRABAJANDO ALREDEDOR DE 15 PERSONAS PARA EL RESTABLECIMIENTO DE LA VÍA. AL SITIO LLEGÓ PERSONAL DE LA ANI, PERIMETRAL ORIENTAL DE BOGOTÁ Y GESTIÓN DEL RIESGO DEL MUNICIPIO. -CDGRD CUNDINAMARCA INFORMA: RUTA DE ACCESO POR MONSERRATE -ENLACE PONALSAR INFORMA POR INSTRUCCIONES DEL CDGRD CUNDINAMARCA SE DESPLAZA EN APOYO CARRO TANQUE DE AGUA DEBIDO A DAÑO EN ACUEDUCTO MUNICIPAL</t>
    </r>
    <r>
      <rPr>
        <b/>
        <sz val="9"/>
        <rFont val="Arial"/>
        <family val="2"/>
      </rPr>
      <t xml:space="preserve"> ESTADO: ABIERTO - 935
</t>
    </r>
    <r>
      <rPr>
        <sz val="9"/>
        <rFont val="Arial"/>
        <family val="2"/>
      </rPr>
      <t>ACTUALIZACIÓN PONALSAR, DELEGACIÓN DE BOMBEROS DE CUNDINAMARCA INFORMA: DEPARTAMENTO: CUNDINAMARCA . MUNICIPIO: VEREDAS POTRERO GRANDE, AGUADAS, HATO, YERBA BUENA, CARTAGENITA, MESETA, LA PALMA, EL CURI. EVENTO: AVENIDA TORRENCIAL DE LA QUEBRADA CURÍ - 19/12/2023
AFECTACIÓN: 62 FAMILIAS, 248 PERSONAS, 61 VIVIENDAS AFECTADAS, 1 VIVIENDA DESTRUIDA, 4 PUENTES VEHICULARES, 8 VEREDAS.
ACCIONES: EVENTO ATENDIDO POR CMGRD, BOMBEROS (2 UNIDADES FOMEQUE, 2 UNIDADES UBAQUE, 3 UNIDADES DE CHOACHI, 2 UNIDADES DELEGACIÓN DE BOMBEROS CUNDINAMARCA). PONALSAR (10 UNIDADES Y 1 CARROTANQUE)</t>
    </r>
    <r>
      <rPr>
        <b/>
        <sz val="9"/>
        <rFont val="Arial"/>
        <family val="2"/>
      </rPr>
      <t xml:space="preserve">
ESTADO:  ABIERTO - 937
</t>
    </r>
    <r>
      <rPr>
        <sz val="9"/>
        <rFont val="Arial"/>
        <family val="2"/>
      </rPr>
      <t>ACTUALIZACIÓN PONALSAR, DELEGACIÓN DE BOMBEROS DE CUNDINAMARCA INFORMA: DEPARTAMENTO: CUNDINAMARCA. MUNICIPIO: CHOACHÍ VEREDAS POTRERO GRANDE, AGUADAS, HATO, YERBA BUENA, CARTAGENITA, MESETA, LA PALMA, EL CURI. EVENTO: AVENIDA TORRENCIAL DE LA QUEBRADA CURÍ - 19/12/2023
AFECTACIÓN: 62 FAMILIAS, 248 PERSONAS, 61 VIVIENDAS AFECTADAS, 1 VIVIENDA DESTRUIDA, 4 PUENTES VEHICULARES, 8 VEREDAS. ACCIONES: EVENTO ATENDIDO POR CMGRD, BOMBEROS (2 UNIDADES FOMEQUE, 2 UNIDADES UBAQUE, 3 UNIDADES DE CHOACHI, 2 UNIDADES DELEGACIÓN DE BOMBEROS CUNDINAMARCA). PONALSAR (10 UNIDADES Y 1 CARROTANQUE). PONALSAR Y BOMBEROS REALIZARON LA EVACUACIÓN  DE 8 PERSONAS (3 ADULTOS MAYORES)  QUE SE ENCONTRABAN AISLADAS Y SE SUMINISTRARON 7500 GALONES DE AGUA POTABLE AL ACUEDUCTO.</t>
    </r>
    <r>
      <rPr>
        <b/>
        <sz val="9"/>
        <rFont val="Arial"/>
        <family val="2"/>
      </rPr>
      <t xml:space="preserve"> ESTADO: CERRADO - 941</t>
    </r>
  </si>
  <si>
    <r>
      <t xml:space="preserve">CDGRD CAUCA INFORMA:
MUNICIPIO: SOTARÁ - SECTOR EL PEÑÓN
EVENTO:  MOVIMIENTO EN MASA 21/12/2023
AFECTACIÓN:  1 VÍA DEPARTAMENTAL AFECTADA POR DESLIZAMIENTOS (DEBIDO A LAS FUERTES LLUVIAS EN EL SECTOR DEL PEÑÓN LAS CORRALEJAS A 200 METROS APROXIMADAMENTE DEL PUENTE VEHICULAR SOBRE EL RIO QUILCACÉ, LÍMITES ENTRE LOS MUNICIPIOS DE SOTARÁ Y ROSAS)
ACCIONES: ATENDIDO POR CMGRD
</t>
    </r>
    <r>
      <rPr>
        <b/>
        <sz val="9"/>
        <rFont val="Arial"/>
        <family val="2"/>
      </rPr>
      <t>ESTADO:  CERRADO - 938</t>
    </r>
    <r>
      <rPr>
        <sz val="9"/>
        <rFont val="Arial"/>
        <family val="2"/>
      </rPr>
      <t xml:space="preserve">
CDGRD CAUCA ACTUALIZA INFORMACIÓN:
MUNICIPIO:  SOTARÁ - SECTOR EL PEÑÓN
EVENTO:  MOVIMIENTO EN MASA 21/12/2023
AFECTACIÓN:  17 FAMILIAS, 52 PERSONAS, 1 ACUEDUCTO VEREDAL Y 1 VÍA DEPARTAMENTAL AFECTADA POR DESLIZAMIENTOS (DEBIDO A LAS FUERTES LLUVIAS EN EL SECTOR DEL PEÑÓN LAS CORRALEJAS A 200 METROS APROXIMADAMENTE DEL PUENTE VEHICULAR SOBRE EL RIO QUILCACÉ, LÍMITES ENTRE LOS MUNICIPIOS DE SOTARÁ Y ROSAS)
ACCIONES:  ATENDIDO POR CMGRD
</t>
    </r>
    <r>
      <rPr>
        <b/>
        <sz val="9"/>
        <rFont val="Arial"/>
        <family val="2"/>
      </rPr>
      <t>ESTADO:  CERRADO - 942</t>
    </r>
    <r>
      <rPr>
        <sz val="9"/>
        <rFont val="Arial"/>
        <family val="2"/>
      </rPr>
      <t xml:space="preserve">
</t>
    </r>
  </si>
  <si>
    <t xml:space="preserve">ALCALDIA DE BELLO Y BOMBEROS BELLO  INFORMA:
MUNICIPIO:  BELLO - ANTIOQUIA, SECTOR EL ESPÍRITU SANTO
EVENTO:  INCENDIO ESTRUCTURAL 22/12/2023
AFECTACIÓN: 2 PERSONAS LESIONADAS LEVES, 6 VIVIENDAS DESTRUIDAS (CONSTRUCCIONES DE MADERA), 3 VIVIENDAS AVERIADAS, 9  FAMILIAS
ACCIONES: ATENDIDO POR BOMBEROS CON 20 UNIDADES, 2 MÁQUINAS EXTINTORAS, 1 AMBULANCIA Y CMGRD
ESTADO:  LIQUIDADO - 943
</t>
  </si>
  <si>
    <r>
      <t xml:space="preserve">CMGRD BOGOTÁ IDIGER SIRE INFORMA:
MUNICIPIO:  BOGOTÁ, D.C., LOCALIDAD CIUDAD BOLÍVAR, BARRIO LA ESTANCIA
EVENTO:  INCENDIO ESTRUCTURAL 22/12/2023
AFECTACIÓN:  1 BODEGA  EMPRESA DESTINADA A LA FABRICACIÓN DE ALGODÓN
ACCIONES: ATENDIDO POR BOMBEROS DE LAS ESTACIONES CANDELARIA, BOSA, RESTREPO, KENNEDY Y PUENTE ARANDA, ASÍ MISMO SE ENCUENTRA EN DESPLAZAMIENTO EL EQUIPO TÉCNICO DE RESCATE Y GRUPO ESPECIALIZADO DE MATERIALES PELIGROSOS. SDS CON 4 AMBULANCIAS, ALCALDÍA LOCAL, IDIGER, EAAB, POLICÍA CON 10 UNIDADES
</t>
    </r>
    <r>
      <rPr>
        <b/>
        <sz val="9"/>
        <rFont val="Arial"/>
        <family val="2"/>
      </rPr>
      <t>ESTADO:  CONTROLADO 90% - 942</t>
    </r>
    <r>
      <rPr>
        <sz val="9"/>
        <rFont val="Arial"/>
        <family val="2"/>
      </rPr>
      <t xml:space="preserve">
  ACTUALIZACIÓN - CMGRD BOGOTÁ IDIGER SIRE  INFORMA:
MUNICIPIO:  BOGOTÁ, D.C., LOCALIDAD CIUDAD BOLÍVAR, BARRIO LA ESTANCIA
EVENTO:  INCENDIO ESTRUCTURAL 22/12/2023
AFECTACIÓN:  1 BODEGA DESTRUIDA, DE EMPRESA TEXTIL COMERCIALIZADORA NIMO SAS Y 6 LOCALES COMERCIALES
ACCIONES: ATENDIDO POR BOMBEROS DE LAS ESTACIONES CANDELARIA, BOSA, RESTREPO, KENNEDY Y PUENTE ARANDA, ASÍ MISMO SE ENCUENTRA EN DESPLAZAMIENTO EL EQUIPO TÉCNICO DE RESCATE Y GRUPO ESPECIALIZADO DE MATERIALES PELIGROSOS. SDS CON 4 AMBULANCIAS, ALCALDÍA LOCAL, IDIGER, EAAB, VANTI, ENEL, POLICÍA CON 10 UNIDADES
</t>
    </r>
    <r>
      <rPr>
        <b/>
        <sz val="9"/>
        <rFont val="Arial"/>
        <family val="2"/>
      </rPr>
      <t>ESTADO:  LIQUIDADO - 943</t>
    </r>
    <r>
      <rPr>
        <sz val="9"/>
        <rFont val="Arial"/>
        <family val="2"/>
      </rPr>
      <t xml:space="preserve">
</t>
    </r>
  </si>
  <si>
    <t>1 BODEGA EMPRESA TEXTIL Y 6 LOCALES COMERCIALES</t>
  </si>
  <si>
    <r>
      <t xml:space="preserve">MINSALUD INFORMA: MUNICIPIO: CARTAGENA - BOLÍVAR EDIFICIO MONTE SINAÍ  URBANIZACIÓN EL GALLO. EVENTO:  EXPLOSIÓN 23/12/2023. AFECTACIÓN: 1 PERSONA LESIONADA. ACCIONES:  SE PRODUCE UNA EXPLOSIÓN DE UNA ESTUFA DE GAS DONDE RESULTA 1 PERSONA LESIONADA POR QUEMADURAS DEL 55% DE SU CUERPO, EL LESIONADO ES VALORADO Y TRASLADADO A LA CLÍNICA MADRE BERNARDA. ESTADO:  </t>
    </r>
    <r>
      <rPr>
        <b/>
        <sz val="9"/>
        <rFont val="Arial"/>
        <family val="2"/>
      </rPr>
      <t>CERRADO - 944</t>
    </r>
  </si>
  <si>
    <r>
      <t xml:space="preserve">DNBC INFORMA: MUNICIPIO:  CUNDINAMARCA - SOACHA SECTOR ALTOS DE LA FLORIDA. EVENTO:  INCENDIO DE COBERTURA VEGETAL 22/12/2023
AFECTACIÓN:  PENDIENTE POR REPORTAR. ACCIONES:  EVENTO ATENDIDO POR CMGRD Y BOMBEROS OFICIALES SOACHA. ESTADO:  </t>
    </r>
    <r>
      <rPr>
        <b/>
        <sz val="9"/>
        <rFont val="Arial"/>
        <family val="2"/>
      </rPr>
      <t xml:space="preserve">CONTROLADO 99% - 941
</t>
    </r>
    <r>
      <rPr>
        <sz val="9"/>
        <rFont val="Arial"/>
        <family val="2"/>
      </rPr>
      <t>ACTUALIZACIÓN CMGRD INFORMA: MUNICIPIO: CUNDINAMARCA - SOACHA SECTOR ALTOS DE LA FLORIDA. EVENTO: INCENDIO DE COBERTURA VEGETAL 22/12/2023. AFECTACIÓN: 1 HECTÁREA DE PASTO Y ARBUSTOS. ACCIONES: EVENTO ATENDIDO POR CMGRD Y BOMBEROS OFICIALES SOACHA.</t>
    </r>
    <r>
      <rPr>
        <b/>
        <sz val="9"/>
        <rFont val="Arial"/>
        <family val="2"/>
      </rPr>
      <t xml:space="preserve"> ESTADO: LIQUIDADO - 944</t>
    </r>
    <r>
      <rPr>
        <sz val="9"/>
        <rFont val="Arial"/>
        <family val="2"/>
      </rPr>
      <t xml:space="preserve">
</t>
    </r>
  </si>
  <si>
    <r>
      <t xml:space="preserve">CDGRD RISARALDA INFORMA: MUNICIPIO: PEREIRA - SECTOR VILLA SANTANA EVENTO: INCENDIO ESTRUCTURAL - 23/12/2023 AFECTACIÓN: 1 VIVIENDA CON PÉRDIDA DE ENSERES, ACCIONES: ATENDIDO POR CMGRD Y BOMBEROS OFICIALES PEREIRA ESTADO: </t>
    </r>
    <r>
      <rPr>
        <b/>
        <sz val="9"/>
        <rFont val="Arial"/>
        <family val="2"/>
      </rPr>
      <t>CERRADO - 945</t>
    </r>
  </si>
  <si>
    <t>1 BODEGA DE MATERIAL VEGETAL</t>
  </si>
  <si>
    <t>8 VEHICULOS</t>
  </si>
  <si>
    <t xml:space="preserve">CDGRD TOLIMA INFORMA:
MUNICIPIO:  PALOCABILDO - LÍMITES DE LAS VEREDAS LA ESPERANZA Y LA PLAYA
EVENTO:  INCENDIO ESTRUCTURAL 24/12/2023
AFECTACIÓN:  1 BODEGA DE MATERIAL VEGETAL DESTRUIDA (ALMACÉN DE PASTOS Y HENO). SIN LESIONADOS
ACCIONES: ATENDIDO POR BOMBEROS
ESTADO: LIQUIDADO - 946
</t>
  </si>
  <si>
    <t xml:space="preserve">CDGRD SANTANDER INFORMA:
MUNICIPIO:  PIEDECUESTA - SECTOR URBANO
EVENTO:  ACCIDENTE DE TRANSPORTE TERRESTRE 23/12/2023
AFECTACIÓN:  14 LESIONADOS, DE ELLOS  5 PACIENTES FUERON TRASLADADOS AL HOSPITAL INTERNACIONAL DE COLOMBIA HIC (1 HERIDO MENOR DE EDAD CON TRAUMA). GENERADO POR EL  CHOQUE DE 1 CAMIÓN DE CARGA CONTRA 8 VEHÍCULOS PARTICULARES
ACCIONES: ATENDIDO POR CRUE, DCC, TRANSITO, COMUNIDAD  Y AMBULANCIAS
ESTADO:  CERRADO - 946
</t>
  </si>
  <si>
    <t xml:space="preserve">CDGRD CALDAS INFORMA:
MUNICIPIO:  SALAMINA, BARRIO EL PLAYÓN
EVENTO:  INCENDIO ESTRUCTURAL  24/12/2023
AFECTACIÓN: 2 VIVIENDAS DESTRUIDAS, 2 FAMILIAS CON PÉRDIDAS DE BIENES Y ENSERES. SIN LESIONADOS, GENERADO AL PARECER POR UN CORTO CIRCUITO.
ACCIONES: ATENDIDO POR BOMBEROS, DCC Y CMGRD. REALIZAN EDAN, SE EVALÚA SUBSIDIO DE ARRIENDO
ESTADO: LIQUIDADO - 946
</t>
  </si>
  <si>
    <r>
      <t xml:space="preserve">CDGRD META INFORMA: MUNICIPIO: SAN JUAN DE ARAMA - SECTOR CERRO EL INDIO EVENTO: INCENDIO DE COBERTURA VEGETAL - 23/12/2023 AFECTACIÓN: PENDIENTE EVALUACIÓN ACCIONES: ATIENDE CMGRD Y BOMBEROS SAN JUAN DE ARAMA -CDGRD META INFORMA: EL DÍA DE MAÑANA SE REALIZARÁ ATENCIÓN DE INCENDIO DE COBERTURA VEGETAL CON HELICÓPTERO DE LA DNBC DEBIDO A ZONA DE DIFÍCIL ACCESO, PENDIENTE LA ATENCIÓN DEL MISMO ESTADO: </t>
    </r>
    <r>
      <rPr>
        <b/>
        <sz val="9"/>
        <color indexed="8"/>
        <rFont val="Arial"/>
        <family val="2"/>
      </rPr>
      <t xml:space="preserve">ACTIVO - 945
</t>
    </r>
    <r>
      <rPr>
        <sz val="9"/>
        <color indexed="8"/>
        <rFont val="Arial"/>
        <family val="2"/>
      </rPr>
      <t>ACTUALIZACIÓN - DNBC INFORMA:
MUNICIPIO:  SAN JUAN DE ARAMA - META,  SECTOR CERRO EL INDIO
EVENTO:  INCENDIO DE COBERTURA VEGETAL 23/12/2023
AFECTACIÓN:  100 HECTÁREAS DE BOSQUE Y PASTO NATIVO.
ACCIONES:  ATENDIDO POR 05 BOMBEROS DE SAN JUAN DE ARAMA, 06 BOMBEROS DE MESETAS Y 1 HELICÓPTERO CON BAMBI BUCKET
ACTUALIZACIÓN 24/12/2023 HORA 10:30 DNBC INFORMA: LA DIRECCIÓN NACIONAL DE BOMBEROS DE COLOMBIA, POR SOLICITUD DEL DELEGADO DEPARTAMENTAL DEL META, ACTIVA EL CONTRATO HORAS VUELO, PARA APOYAR LAS LABORES DE CONTROL Y LIQUIDACIÓN DEL FORESTAL EN SAN JUAN DE ARAMA, EN CERCANÍAS AL PNN LA MACARENA. VAN 10 DESCARGAS
ACTUALIZACIÓN 24/12/2023 HORA 16:204  DNBC INFORMA: EL DELEGADO DEPARTAMENTAL CAPITÁN JOSÉ CONDE INFORMA, LAS LABORES DE CONTROL Y EXTINCIÓN SE LLEVARON A CABO CON EL APOYO DE UNIDADES DE BOMBEROS DESDE LA PARTE TERRESTRE Y DESCARGAS AÉREAS CON LA AERONAVE DE MATRÍCULA HK- 4249 CON BALDE COLAPSIBLE, LA CUAL LOGRA EFECTUAR 21 DESCARGAS EFECTIVAS DEJANDO COMO RESULTADO LA LIQUIDACIÓN DEL INCENDIO DE COBERTURA VEGETAL. AL MOMENTO SE DESMOVILIZAN TODOS LOS RECURSOS.</t>
    </r>
    <r>
      <rPr>
        <b/>
        <sz val="9"/>
        <color indexed="8"/>
        <rFont val="Arial"/>
        <family val="2"/>
      </rPr>
      <t xml:space="preserve">
ESTADO:  LIQUIDADO - 946
</t>
    </r>
  </si>
  <si>
    <t xml:space="preserve">SGC INFORMA:
VILLAMARÍA - CALDAS, COLOMBIA
ID DEL SISMO: SGC2023ZGUCQJ
MAGNITUD: 2.2
HORA LOCAL: 2023-12-24 14:02:24
LATITUD: 4.89°
PROFUNDIDAD: SUPERFICIAL (MENOR A 30 KM)
HORA UTC: 2023-12-24 19:02:24
LONGITUD: -75.28°
ESTADO:  CERRADO - 946
</t>
  </si>
  <si>
    <t xml:space="preserve">SGC INFORMA:
VILLAMARÍA - CALDAS, COLOMBIA
ID DEL SISMO: SGC2023ZGUDLF
MAGNITUD: 2.3
HORA LOCAL: 2023-12-24 14:03:20
LATITUD: 4.89°
PROFUNDIDAD: SUPERFICIAL (MENOR A 30 KM)
HORA UTC: 2023-12-24 19:03:20
LONGITUD: -75.28°
ESTADO:  CERRADO - 946
</t>
  </si>
  <si>
    <t>DELEGACIÓN BOMBEROS CUNDINAMARCA  INFORMA: MUNICIPIO: VIOTÁ KM 43+883 SECTOR PUERTO LÓPEZ. EVENTO: ACCIDENTE DE TRANSPORTE TERRESTRE 25/12/2023. AFECTACIÓN:  1 PERSONA LESIONADA. ACCIONES:  EL CUERPO DE BOMBEROS DE VIOTÁ ATENDIÓ 1 MASCULINO EL CUAL HABÍA SIDO ARROLLADO POR UN VEHÍCULO Y POSTERIORMENTE  TRASLADADO AL HOSPITAL.
ESTADO:  CERRADO - 947</t>
  </si>
  <si>
    <t xml:space="preserve">SGC INFORMA:
VILLAMARÍA - CALDAS, COLOMBIA -  
ÁREA DE INFLUENCIA VOLCÁN NEVADO DEL RUIZ
ID DEL SISMO: SGC2023ZIEGMR
MAGNITUD: 2.5
HORA LOCAL: 2023-12-25 08:13:03
LATITUD: 4.88°
PROFUNDIDAD: SUPERFICIAL (MENOR A 30 KM)
HORA UTC: 2023-12-25 13:13:03
LONGITUD: -75.    
MUNICIPIOS CERCANOS: MURILLO (TOLIMA) A 11 KM, LÍBANO (TOLIMA) A 23 KM, HERVEO (TOLIMA) A 25 KM
ESTADO: CERRADO - 948
</t>
  </si>
  <si>
    <t xml:space="preserve">SGC INFORMA:
VILLAHERMOSA - TOLIMA, COLOMBIA
ID DEL SISMO: SGC2023ZIKZFC
MAGNITUD: 2.2
HORA LOCAL: 2023-12-25 11:35:49
LATITUD: 4.89°
PROFUNDIDAD: SUPERFICIAL (MENOR A 30 KM)
HORA UTC: 2023-12-25 16:35:49
LONGITUD: -75.27°
MUNICIPIOS CERCANOS: MURILLO (TOLIMA) A 11 KM, LÍBANO (TOLIMA) A 23 KM, HERVEO (TOLIMA) A 24 KM
ESTADO: CERRADO - 948
</t>
  </si>
  <si>
    <r>
      <t xml:space="preserve">CDGRD META INFORMA: MUNICIPIO: ACACIAS - VEREDA VISTA HERMOSA EVENTO: MOVIMIENTO EN MASA - 25/12/2023 AFECTACIÓN: 1 VÍA TERCIARIA OBSTRUIDA EN SU TOTALIDAD POR DESLIZAMIENTO DE TIERRA ACCIONES: ATENDIDO POR CMGRD ESTADO: </t>
    </r>
    <r>
      <rPr>
        <b/>
        <sz val="9"/>
        <rFont val="Arial"/>
        <family val="2"/>
      </rPr>
      <t>CERRADO - 949</t>
    </r>
  </si>
  <si>
    <r>
      <t xml:space="preserve">CDGRD RISARALDA INFORMA: MUNICIPIO: BALBOA - VEREDA LA MANCHA EVENTO: VENDAVAL - 25/12/2023 AFECTACIÓN: 3 VIVIENDAS CON PÉRDIDA DE CUBIERTA DE SUS TECHO, 3 FAMILIAS, 12 PERSONAS ACCIONES: ATENDIDO POR CMGRD Y BOMBEROS ESTADO: </t>
    </r>
    <r>
      <rPr>
        <b/>
        <sz val="9"/>
        <rFont val="Arial"/>
        <family val="2"/>
      </rPr>
      <t>CERRADO - 949</t>
    </r>
  </si>
  <si>
    <r>
      <t>CDGRD NARIÑO INFORMA: MUNICIPIO:POTOSÍ - VEREDAS SANTA ROSA Y FRONTALES EVENTO: MOVIMIENTO EN MASA - 20/12/2023 AFECTACIÓN: 2 VÍAS PRINCIPALES QUE PRESENTA DAÑOS ESTRUCTURALES Y PÉRDIDA DE LA BANCA, 1 ACUEDUCTO ACCIONES: ATENDIDO POR CMGRD</t>
    </r>
    <r>
      <rPr>
        <sz val="8"/>
        <rFont val="Times New Roman"/>
        <family val="1"/>
      </rPr>
      <t xml:space="preserve"> </t>
    </r>
    <r>
      <rPr>
        <sz val="8"/>
        <color indexed="8"/>
        <rFont val="Arial"/>
        <family val="2"/>
      </rPr>
      <t>ESTADO: C</t>
    </r>
    <r>
      <rPr>
        <b/>
        <sz val="8"/>
        <color indexed="8"/>
        <rFont val="Arial"/>
        <family val="2"/>
      </rPr>
      <t xml:space="preserve">ERRADO - 949 </t>
    </r>
  </si>
  <si>
    <t>SGC INFORMA
REGIÓN: SANTA ROSA DE CABAL - RISARALDA, COLOMBIA - ÁREA DE INFLUENCIA VOLCÁN COMPLEJO VOLCÁNICO CERRO ESPAÑA
FECHA: 2023-12-25 18:55 HORA LOCAL (2023-12-25 23:55 UTC)
LATITUD: 4.76 GRADOS NORTE
LONGITUD: 75.43 GRADOS OESTE
MAGNITUD: 3.0
PROFUNDIDAD: 4 KM
MUNICIPIOS CERCANOS: SALENTO (QUINDÍO) A 21 KM, SANTA ROSA DE CABAL (RISARALDA) A 25 KM, DOSQUEBRADAS (RISARALDA) A 28 KM - 949</t>
  </si>
  <si>
    <r>
      <t xml:space="preserve">CDGRD NARIÑO INFORMA: MUNICIPIO: BARBACOAS - SECTORES GUAYABAL, BRASIL, CALLE COMERCIO Y BAJITO. EVENTO: INUNDACIÓN 25/12/2023. AFECTACIÓN: PENDIENTE POR REPORTAR. ACCIONES:  INUNDACIÓN POR DESBORDAMIENTO DEL RÍO TELEMBI. ESTADO: </t>
    </r>
    <r>
      <rPr>
        <b/>
        <sz val="9"/>
        <rFont val="Arial"/>
        <family val="2"/>
      </rPr>
      <t>ABIERTO - 950</t>
    </r>
  </si>
  <si>
    <r>
      <t xml:space="preserve">CMGRD INFORMA: MUNICIPIO:  CARTAGENA BOLÍVAR - BARRIO HENEQUEN SECTOR LOMA DEL MIRADOR. EVENTO: INCENDIO ESTRUCTURAL 25/12/2023
AFECTACIÓN: 44 PERSONAS, 11 FAMILIAS, 11 VIVIENDAS DESTRUIDAS
ACCIONES: EVENTO ATENDIDO POR CMGRD Y BOMBEROS. ESTADO: </t>
    </r>
    <r>
      <rPr>
        <b/>
        <sz val="9"/>
        <rFont val="Arial"/>
        <family val="2"/>
      </rPr>
      <t xml:space="preserve"> LIQUIDADO - 950</t>
    </r>
    <r>
      <rPr>
        <sz val="9"/>
        <rFont val="Arial"/>
        <family val="2"/>
      </rPr>
      <t xml:space="preserve">
</t>
    </r>
  </si>
  <si>
    <r>
      <t xml:space="preserve">DCC INFORMA: MUNICIPIO: EL PLAYÓN - SANTANDER INSTITUTO CAMILO TORRES CALLE 10. EVENTO:  ACCIDENTE DE TRANSPORTE TERRESTRE 23/12/2023. AFECTACIÓN:  18 LESIONADOS. ACCIONES:  EVENTO ATENDIDO POR CMGRD Y DCC. ESTADO:  </t>
    </r>
    <r>
      <rPr>
        <b/>
        <sz val="9"/>
        <rFont val="Arial"/>
        <family val="2"/>
      </rPr>
      <t>CERRADO - 950</t>
    </r>
  </si>
  <si>
    <t>1 TRACTOCAMION CON COMBUSTIBLE VOLCADO</t>
  </si>
  <si>
    <t xml:space="preserve">CDGRD BOYACÁ INFORMA:
MUNICIPIO: PUERTO BOYACÁ - CORREGIMIENTO DE PUERTO ROMERO.
EVENTO:  INUNDACIÓN 26/12/2023
AFECTACIÓN: PENDIENTE EN EVALUACIÓN, GENERADO POR EL DESBORDAMIENTO DEL RÍO GUAGUAQUÍ 
ACCIONES: ATENDIDO POR CMGRD, REALIZAN EDAN
ESTADO:  ABIERTO - 951
</t>
  </si>
  <si>
    <t xml:space="preserve">DELEGACIÓN BOMBEROS CUNDINAMARCA, CDGRD CUNDINAMARCA  Y COVIANDINA INFORMAN:
MUNICIPIO:  GUAYABETAL - KM 56+00 TÚNEL DE QUEBRADA BLANCA. KM 55+500 DE LA VÍA AL LLANO
EVENTO:  ACCIDENTE DE TRANSPORTE TERRESTRE 26/12/2023
AFECTACIÓN:  1 PERSONA LESIONADA CON QUEMADURAS (CONDUCTOR  TRACTOCAMION) TRASLADADA A LA CLÍNICA PRIMAVERA DE VILLAVICENCIO Y DESPUÉS AL SIMÓN BOLÍVAR DE BOGOTÁ, 1 TRACTO CAMIÓN DE LA EMPRESA CTC COOTRANSCOPETROL LTDA. INCENDIADO
, CON MATERIALES PELIGROSOS (NAFTA), EL CUAL SUFRE VOLCAMIENTO Y DERRAME DEL MISMO AL PARECER DENTRO DEL TÚNEL
ACCIONES: ATENDIDO POR BOMBEROS GUAYABETAL 9 UNIDADES, BOMBEROS CÁQUEZA 4 UNIDADES, BOMBEROS VILLAVICENCIO 9 UNIDADES, 5 AMBULANCIAS Y POLICÍA 
ACTUALIZACIÓN 17:44  -  COVIANDINA INFORMA: EN ESTE MOMENTO LOS BOMBEROS DE GUAYABETAL HACEN ENTREGA DE LA ESCENA (TÚNEL QUEBRADA BLANCA) EXTINGUIDO COMPLETAMENTE EL FUEGO Y A LA ESPERA DE REFRIGERACIÓN NATURAL, CABE ANOTAR QUE, AL INTERIOR DEL TÚNEL SE PRESENTA DESPRENDIMIENTO DE PIEDRA. EL TÚNEL QUEDARA TOTALMENTE CERRADO
ESTADO CERRADO - 951
</t>
  </si>
  <si>
    <t xml:space="preserve">CDGRD META INFORMA:
MUNICIPIO:  CUBARRAL - ZONA RURAL
EVENTO:  AVENIDA TORRENCIAL 22/12/2023
AFECTACIÓN: 1 PUENTE VEHICULAR  LA FLAUTA, 15 FAMILIAS AFECTADAS 
ACCIONES: ATENDIDO POR CMGRD
ESTADO:  CERRADO - 951
</t>
  </si>
  <si>
    <t xml:space="preserve">CDGRD CUNDINAMARCA INFORMA:
MUNICIPIO:  CUCUNUBÁ - VEREDA LA TOMA
EVENTO: INCENDIO DE COBERTURA VEGETAL 26/12/2023
AFECTACIÓN:  2 HECTÁREAS DE VEGETACIÓN NATIVO Y EUCALIPTO, AL PARECER POR FOGATA EN EL LUGAR 
ACCIONES: ATENDIDO POR BOMBEROS DEL MUNICIPIO DE UBATÉ CON 3 UNIDADES Y LA COMUNIDAD CON 20 UNIDADES.
ESTADO:  LIQUIDADO - 952
</t>
  </si>
  <si>
    <t xml:space="preserve">DELEGACIÓN BOMBEROS CUNDINAMARCA INFORMA:
MUNICIPIO:  TABIO - SECTOR URBANO
EVENTO:  INCENDIO ESTRUCTURAL 26/12/2023
AFECTACIÓN:  1  VIVIENDA AVERIADA, 1 FAMILIA
ACCIONES:  ATENDIDO POR BOMBEROS CON 2 UNIDADES
ESTADO:  LIQUIDADO - 952
</t>
  </si>
  <si>
    <t xml:space="preserve">CDGRD NARIÑO INFORMA:
MUNICIPIO: POLICARPA - ZONA URBANA Y RURAL
EVENTO: INUNDACION 
AFECTACIÓN: 1 ACUEDUCTO MUNICIPAL (AFECTADO EN LA BOCATOMA Y TUBERÍA DE CONDUCCIÓN DEL ACUEDUCTO), 6 VÍAS SECUNDARIAS AVERIADAS (POLICARPA – REMOLINO, VÍA POLICARPA – RESTREPO,  VÍA POLICARPA – PUERTO RICO URBANIZACIÓN, VÍA POLICARPA – PUERTO RICO, VÍA POLICARPA – EJIDO, VÍA POLICARPA – SECTOR BRAVO), COLAPSO DEL ALCANTARILLADO. EVENTO GENERADO POR FUERTES LLUVIAS
ACCIONES:  ATENDIDO POR CMGRD, REALIZAN EDAN
ESTADO:  CERRADO - 952
</t>
  </si>
  <si>
    <t xml:space="preserve">SGC INFORMA
REGIÓN: TUFIÑO - CARCHI, ECUADOR, COLOMBIA - ÁREA DE INFLUENCIA COMPLEJO VOLCÁNICO CHILES - CERRO NEGRO
FECHA: 2023-12-27 01:33 HORA LOCAL (2023-12-27 06:33 UTC)
LATITUD: 0.80 GRADOS NORTE
LONGITUD: 77.93 GRADOS OESTE
MAGNITUD: 2.8
PROFUNDIDAD: 5 KM
MUNICIPIOS CERCANOS: TUFIÑO (CARCHI, ECUADOR) A 7 KM, LA LIBERTAD (CARCHI, ECUADOR) A 16 KM, CUMBAL (NARIÑO) A 19 KM
ESTADO: CERRADO - 952
</t>
  </si>
  <si>
    <r>
      <t xml:space="preserve">CDGRD HUILA, INFORMA: MUNICIPIO: GARZÓN, VEREDA LA ESMERALDA, CORREGIMIENTO DE SANTA MARTA, EVENTO: MOVIMIENTO EN MASA 27/12/2023, AFECTACIÓN: 1 VIVIENDA AVERIADA, 1 FAMILIA, 4 PERSONAS, ACCIONES: ATENDIDO POR EL CMGRD Y CBV DEL MUNICIPIO, ESTADO: </t>
    </r>
    <r>
      <rPr>
        <b/>
        <sz val="9"/>
        <rFont val="Arial"/>
        <family val="2"/>
      </rPr>
      <t>CERRADO - 953</t>
    </r>
  </si>
  <si>
    <r>
      <t xml:space="preserve">CDGRD HUILA, INFORMA: MUNICIPIO: OPORAPA, VEREDA LAJITA, SANTA ROSA, EL ROBLE, EVENTO: MOVIMIENTO EN MASA 27/12/2023, AFECTACIÓN: 3 VÍAS TERCIARIAS, ACCIONES: ATENDIDO POR EL CMGRD Y CBV DEL MUNICIPIO. SE ACTIVÓ MAQUINARIA AMARILLA PARA RESTABLECER EL PASO EN ESTOS LUGARES, ESTADO: </t>
    </r>
    <r>
      <rPr>
        <b/>
        <sz val="9"/>
        <rFont val="Arial"/>
        <family val="2"/>
      </rPr>
      <t>CERRADO - 953</t>
    </r>
  </si>
  <si>
    <r>
      <t xml:space="preserve">CDGRD HUILA, INFORMA: MUNICIPIO: COLOMBIA, VEREDA SAN MARCOS, EVENTO: MOVIMIENTO EN MASA 27/12/2023, AFECTACIÓN: 1 VÍA TERCIARIA, ACCIONES: ATENDIDO POR EL CMGRD Y CBV DEL MUNICIPIO. SE ACTIVÓ MAQUINARIA AMARILLA PARA RESTABLECER EL PASO, ESTADO: </t>
    </r>
    <r>
      <rPr>
        <b/>
        <sz val="9"/>
        <rFont val="Arial"/>
        <family val="2"/>
      </rPr>
      <t>CERRADO - 953</t>
    </r>
  </si>
  <si>
    <r>
      <t>CDGRD CAUCA INFORMA: MUNICIPIO: SUCRE -  CABECERA MUNICIPAL (BARRIO JARDÍN, BARRIO LOS ANDES, LOS ALPES) EN LAS VEREDAS MASAMORRAS, COLORADOS, ESMERALDA, PARAÍSO, MIRADOR, TEQUENDAMA, PRIMAVERA, GRANJA, GUASCAL.  EVENTO:  MOVIMIENTO EN MASA 20-12-2023 
AFECTACIÓN: PENDIENTE POR REPORTAR. ACCIONES:  EVENTO ATENDIDO POR CMGRD</t>
    </r>
    <r>
      <rPr>
        <b/>
        <sz val="9"/>
        <rFont val="Arial"/>
        <family val="2"/>
      </rPr>
      <t xml:space="preserve">. ESTADO: </t>
    </r>
    <r>
      <rPr>
        <sz val="9"/>
        <rFont val="Arial"/>
        <family val="2"/>
      </rPr>
      <t xml:space="preserve"> </t>
    </r>
    <r>
      <rPr>
        <b/>
        <sz val="9"/>
        <rFont val="Arial"/>
        <family val="2"/>
      </rPr>
      <t xml:space="preserve">ABIERTO - 941
</t>
    </r>
    <r>
      <rPr>
        <sz val="9"/>
        <rFont val="Arial"/>
        <family val="2"/>
      </rPr>
      <t>ACTUALIZACIÓN CDGRD CAUCA: MUNICIPIO: SUCRE, BARRIOS JARDÍN, ALPES Y LOS ANDES, VEREDAS MAZAMORRAS, COLORADOS, ESMERALDA, PARAÍSO, MIRADOR, TEQUENDAMA, PRIMAVERA, GRANJA Y GUASCAL, EVENTO: MOVIMIENTO EN MASA 20/12/2023, AFECTACIÓN: 65 PERSONAS, 32 FAMILIAS, 10 VIVIENDAS DESTRUIDAS ,5 VIVIENDAS EN CONDICIÓN DE RIESGO, 1 VÍA PRIMARIA, 2 VÍAS SECUNDARIA,1 CENTRO EDUCATIVO,12 HECTÁREAS DE CAFÉ, ACCIONES: ATENDIDO POR EL CMGRD Y ENTIDADES DE RESPUESTA DEL MUNICIPIO</t>
    </r>
    <r>
      <rPr>
        <b/>
        <sz val="9"/>
        <rFont val="Arial"/>
        <family val="2"/>
      </rPr>
      <t>, ESTADO: CERRADO - 953</t>
    </r>
    <r>
      <rPr>
        <sz val="9"/>
        <rFont val="Arial"/>
        <family val="2"/>
      </rPr>
      <t xml:space="preserve">
</t>
    </r>
  </si>
  <si>
    <t>5 VIVIENDAS EN CONDICIÓN DE RIESGO</t>
  </si>
  <si>
    <r>
      <t xml:space="preserve"> CDGRD CAUCA, INFORMA: MUNICIPIO: GUAPI, VEREDA ALTO GUAPI, EVENTO: CRECIENTE SÚBITA 16/12/2023, AFECTACIÓN: 2446 PERSONAS, 648 FAMILIAS, CULTIVOS 930 H, RASTROJOS: 1400, PASTOS 400, 2000 BOSQUES, ACCIONES: ATENDIDO POR EL CMGRD Y ENTIDADES DE RESPUESTA DEL MUNICIPIO, ESTADO: </t>
    </r>
    <r>
      <rPr>
        <b/>
        <sz val="9"/>
        <rFont val="Arial"/>
        <family val="2"/>
      </rPr>
      <t xml:space="preserve">CERRADO - 953
</t>
    </r>
    <r>
      <rPr>
        <sz val="9"/>
        <rFont val="Arial"/>
        <family val="2"/>
      </rPr>
      <t>ACTUALIZACIÓN CDGRD CAUCA, INFORMA
MUNICIPIO: GUAPI, VEREDA: ALTO GUAPI
EVENTO: CRECIENTE SÚBITA- RÍO ALTO GUAPI- 16-12-2023
AFECTACIÓN: 648 FAMILIAS, 2.446 PERSONAS AFECTADAS, PÉRDIDAS DE CULTIVOS DE PANCOGER- 930 HECTÁREAS, 120 ANIMALES DOMÉSTICOS, HUERTAS CASERAS, PARCELAS, SIN LESIONADOS. DECLARATORIA DE CALAMIDAD PÚBLICA NO. 074 DE 18-12-2023
ACCIONES: ATENDIDO POR EL CMGRD Y ENTIDADES DE RESPUESTA DEL MUNICIPIO</t>
    </r>
    <r>
      <rPr>
        <b/>
        <sz val="9"/>
        <rFont val="Arial"/>
        <family val="2"/>
      </rPr>
      <t xml:space="preserve">
ESTADO: CERRADO. - 954</t>
    </r>
  </si>
  <si>
    <t>120 ANIMALES DOMÉSTICOS, HUERTAS CASERAS, PARCELAS.</t>
  </si>
  <si>
    <r>
      <t xml:space="preserve">CDGRD MANIZALES, CBV VILLAMARÍA, ENLACE PONALSAR Y CRUZ ROJA, INFORMAN: MUNICIPIO: VILLAMARÍA, VEREDA PAPAYAL SECTOR NIDO DEL CÓNDOR, EVENTO: CASO FORTUITO 27/12/2023, AFECTACIÓN: GÓNDOLA CON 5 OCUPANTES LA CUAL SUFRE IMPERFECTO EN EL MOTOR Y QUEDA SUSPENDIDA EN LA MITAD DEL RECORRIDO (PUNTO MÁS ALTO), ACCIONES: EN EL PUNTO ATIENDEN CMGRD, CBV DE VILLAMARÍA, CUERPO DE BOMBEROS DE MANIZALES, PONALSAR, CRUZ ROJA Y UNIDADES DE EJÉRCITO. SCN SOLICITA APOYO AÉREO PARA OPERACIONES DE RESCATE MEDIANTE SOLICITUD 110 A EJÉRCITO NACIONAL Y SOLICITUD 134 A FAC, RECURSOS: CRUZ ROJA: SE DESPLAZAN 5 INTEGRANTES DEL GRUPO USAR COL-15 ESPECIALIZADOS EN RESCATE EN ALTURAS HACÍA EN SITIO. PONALSAR: EQUIPO ESPECIALIZADO EN MANEJO DE EMERGENCIAS Y RESCATE, PONALSAR, 0-5-6, HAN SIDO MOVILIZADOS Y SE ENCUENTRA EN RUTA HACIA EL LUGAR DE LOS HECHOS PARA EJECUTAR LAS OPERACIONES DE SOCORRO CORRESPONDIENTES. ESTADO: </t>
    </r>
    <r>
      <rPr>
        <b/>
        <sz val="9"/>
        <rFont val="Arial"/>
        <family val="2"/>
      </rPr>
      <t xml:space="preserve">ABIERTO - 953
</t>
    </r>
    <r>
      <rPr>
        <sz val="9"/>
        <rFont val="Arial"/>
        <family val="2"/>
      </rPr>
      <t>ACTUALIZACIÓN CDGRD CALDAS, CBV VILLAMARÍA, ENLACE PONALSAR Y CRUZ ROJA, INFORMAN
MUNICIPIO: VILLAMARÍA, VEREDA: PAPAYAL- SECTOR: NIDO DEL CÓNDOR
EVENTO: CASO FORTUITO 27-12-2023
AFECTACIÓN: GÓNDOLA CON 5 OCUPANTES, LA CUAL SUFRE IMPERFECTO EN EL MOTOR Y QUEDA SUSPENDIDA EN LA MITAD DEL RECORRIDO (PUNTO MÁS ALTO). 18:22 HORAS. SE REALIZÓ RESCATE DE 1 PERSONA- JUAN CAMILO CHAPARRO DE 19 AÑOS DE EDAD, EL OPERATIVO NO SE DIO CON AYUDA DE UN HELICÓPTERO Y LAS AUTORIDADES TUVIERON QUE USAR ARNESES PARA LOGRAR EL RESCATE. EL MISMO DURÓ 4 MINUTOS. ESTÁ NOCHE CONTINUARÁN LAS OPERACIONES DE RESCATE
ACCIONES: APOYAN CMGRD, CDGRD, UNGRD- SALA DE CRISIS GESTIONÓ, APOYO AÉREO PARA OPERACIONES DE RESCATE MEDIANTE SOLICITUD 110 A EJÉRCITO NACIONAL Y SOLICITUD 134 A FUERZA AEROESPACIAL COLOMBIANA, PNBUR- PROGRAMA NACIONAL DE BÚSQUEDA Y RESCATE- ACOMPAÑAMIENTO PERMANENTE, REALIZANDO CONTACTO CON GOBERNACIÓN DE CALDAS, PONALSAR, COL 15, OFICIALES MANIZALES, CRUZ ROJA CALDAS, SE REALIZÓ GESTIÓN PRIMERA FASE CON FUERZA AEROESPACIAL, EJÉRCITO NACIONAL. CBV DE VILLAMARÍA- 5 UNIDADES, BOMBEROS OFICIALES DE MANIZALES- 6 UNIDADES, PONALSAR- EQUIPO ESPECIALIZADO EN MANEJO DE EMERGENCIAS Y RESCATE, EJÉRCITO NACIONAL, CRUZ ROJA, D.C.C.</t>
    </r>
    <r>
      <rPr>
        <b/>
        <sz val="9"/>
        <rFont val="Arial"/>
        <family val="2"/>
      </rPr>
      <t xml:space="preserve">
ESTADO: ABIERTO. - 954
</t>
    </r>
    <r>
      <rPr>
        <sz val="9"/>
        <rFont val="Arial"/>
        <family val="2"/>
      </rPr>
      <t>ACTUALIZACIÓN SOCORRO NACIONAL- SECCIONAL CALDAS, INFORMA
MUNICIPIO: VILLAMARÍA, VEREDA: PAPAYAL- SECTOR: NIDO DEL CÓNDOR
EVENTO: CASO FORTUITO 27-12-2023
AFECTACIÓN: GÓNDOLA CON 5 OCUPANTES, LA CUAL SUFRE IMPERFECTO EN EL MOTOR Y QUEDA SUSPENDIDA EN LA MITAD DEL RECORRIDO (PUNTO MÁS ALTO). SE REALIZÓ RESCATE DE 5 PERSONAS-  18:22 HORAS JUAN CAMILO CHAPARRO DE 19 AÑOS DE EDAD. 21:48 HORAS. NATALIA VIDAL CASTRO Y MARLENY PATIÑO. 12:03 HORAS CRISTIÁN CUERVO Y MÓNICA ANDREA SÁNCHEZ.  SE TERMINAN OPERACIONES CON ÉXITO.
ACCIONES: APOYARON CMGRD, CDGRD, UNGRD- SALA DE CRISIS GESTIONÓ, APOYO AÉREO PARA OPERACIONES DE RESCATE MEDIANTE SOLICITUD 110 A EJÉRCITO NACIONAL Y SOLICITUD 134 A FUERZA AEROESPACIAL COLOMBIANA, PNBUR- PROGRAMA NACIONAL DE BÚSQUEDA Y RESCATE- ACOMPAÑAMIENTO PERMANENTE, REALIZANDO CONTACTO CON GOBERNACIÓN DE CALDAS, PONALSAR, COL 15, OFICIALES MANIZALES, CRUZ ROJA CALDAS, SE REALIZÓ GESTIÓN PRIMERA FASE CON FUERZA AEROESPACIAL, EJÉRCITO NACIONAL. CBV DE VILLAMARÍA- 5 UNIDADES, BOMBEROS OFICIALES DE MANIZALES- 6 UNIDADES, PONALSAR- EQUIPO ESPECIALIZADO EN MANEJO DE EMERGENCIAS Y RESCATE, EJÉRCITO NACIONAL, CRUZ ROJA, D.C.C.</t>
    </r>
    <r>
      <rPr>
        <b/>
        <sz val="9"/>
        <rFont val="Arial"/>
        <family val="2"/>
      </rPr>
      <t xml:space="preserve">
ESTADO: CERRADO. - 955</t>
    </r>
  </si>
  <si>
    <r>
      <t xml:space="preserve">CDGRD SANTANDER INFORMA:
MUNICIPIO:  MOGOTES - ZONA URBANA
EVENTO: INCENDIO DE COBERTURA VEGETAL 25/12/2023
AFECTACIÓN: 5 HECTÁREAS DE VEGETACIÓN NATIVA, 7 VIVIENDAS EVACUADAS
ACCIONES:  ATENDIDO POR BOMBEROS Y COMUNIDAD. ZONA DE DIFÍCIL ACCESO, AL PARECER LA ALCALDÍA NO QUIERE APOYAR CON HIDRATACIÓN, ALIMENTACIÓN Y COMBUSTIBLE PARA EL GRUPO DEL BIADE SEGÚN INFORMA EL CDGRD
</t>
    </r>
    <r>
      <rPr>
        <b/>
        <sz val="9"/>
        <rFont val="Arial"/>
        <family val="2"/>
      </rPr>
      <t>ESTADO:  ACTIVO - EN SEGUIMIENTO - 951</t>
    </r>
    <r>
      <rPr>
        <sz val="9"/>
        <rFont val="Arial"/>
        <family val="2"/>
      </rPr>
      <t xml:space="preserve">
ACTUALIZACIÓN - DNBC  INFORMA:
MUNICIPIO:  MOGOTES - SANTANDER
EVENTO:  INCENDIO DE COBERTURA VEGETAL 25/12/2023
AFECTACIÓN: 80 HECTÁREAS DE PASTIZALES Y VEGETACIÓN NATIVA
ACCIONES: ATENDIDO POR BOMBEROS CON  6 UNIDADES Y POLICÍA
EL COMANDANTE FREDY ERNESTO BURGOS DE BOMBEROS VOLUNTARIOS MOGOTES INFORMA, SOBRE LAS 12:00 HORAS SE RECIBE LLAMADO DE LA COMUNIDAD INFORMANDO DE UN INCENDIO FORESTAL EN EL SECTOR EL GUAMO, SE INICIA DESPLAZAMIENTO A LAS 14:00 HORAS DEBIDO A QUE EL CUERPO DE BOMBEROS NO CUENTA CON LA CAPACIDAD OPERATIVA PARA REALIZAR EL TRASLADO, AL LLEGAR AL LUGAR DE LA EMERGENCIA SE EJECUTARON LABORES DE CONTROL CON HERRAMIENTAS MANUALES Y BOMBAS DE ESPALDA. LA DEFLAGRACIÓN CONTINÚA EN ESTADO ACTIVO YA QUE POR EL TIPO DE TOPOGRAFÍA SE LES HA DIFICULTADO A LAS UNIDADES EL ACCESO AL SITIO Y POR TAL MOTIVO  SOLICITARAN  APOYO HELICOPORTADO PARA LA ATENCIÓN.  
</t>
    </r>
    <r>
      <rPr>
        <b/>
        <sz val="9"/>
        <rFont val="Arial"/>
        <family val="2"/>
      </rPr>
      <t>ESTADO:  ACTIVO  - 952</t>
    </r>
    <r>
      <rPr>
        <sz val="9"/>
        <rFont val="Arial"/>
        <family val="2"/>
      </rPr>
      <t xml:space="preserve">
ACTUALIZACIÓN CDGRD SANTANDER, INFORMA: MUNICIPIO: MOGOTES, VEREDA EL GUAMO, EVENTO: INCENDIO DE COBERTURA VEGETAL 27/12/2023, AFECTACIÓN: 25 HECTÁREAS DE VEGETACIÓN NATIVA, ACCIONES: ATIENDEN BOMBEROS DE MOGOTES Y APOYO DE LA COMUNIDAD. SE COORDINAN APOYOS DE LOS MUNICIPIOS DE PÁRAMO Y VALLE DE SAN JOSÉ. </t>
    </r>
    <r>
      <rPr>
        <b/>
        <sz val="9"/>
        <rFont val="Arial"/>
        <family val="2"/>
      </rPr>
      <t>ESTADO: CONTROLADO - 953</t>
    </r>
    <r>
      <rPr>
        <sz val="9"/>
        <rFont val="Arial"/>
        <family val="2"/>
      </rPr>
      <t xml:space="preserve">
ACTUALIZACIÓN DNBC INFORMA, DEPARTAMENTO SANTANDER
MUNICIPIO MOGOTES, VEREDA: EL GUAMO
EVENTO INCENDIO DE COBERTURA VEGETAL 27-12-2023
AFECTACIÓN 25 HECTÁREAS DE VEGETACIÓN NATIVA. EL COMANDANTE FREDY BURGOS DE BOMBEROS VOLUNTARIOS MOGOTES INFORMA, SE FINALIZAN LABORES DE CONTROL Y EXTINCIÓN CON HERRAMIENTAS MANUALES Y BOMBAS DE ESPALDA SOBRE LAS 21:20 HORAS, DONDE SE LOGRA LA LIQUIDACIÓN DE ALGUNOS FOCOS DEL INCENDIO FORESTAL DE FORMA NATURAL, DEBIDO A LAS CONDICIONES METEOROLÓGICAS FAVORABLES PRESENTADAS EN EL LUGAR DE LA EMERGENCIA
ACCIONES APOYARON CMGRD, BOMBEROS DE MOGOTES, COMUNIDAD
</t>
    </r>
    <r>
      <rPr>
        <b/>
        <sz val="9"/>
        <rFont val="Arial"/>
        <family val="2"/>
      </rPr>
      <t>ESTADO LIQUIDADO. - 955</t>
    </r>
    <r>
      <rPr>
        <sz val="9"/>
        <rFont val="Arial"/>
        <family val="2"/>
      </rPr>
      <t xml:space="preserve">
</t>
    </r>
  </si>
  <si>
    <r>
      <t xml:space="preserve">CDGRD ANTIOQUIA INFORMA: MUNICIPIO: CAICEDO - VEREDA LA GARCIA, LOS SAUCES, LA CASCAJALA EVENTO: VENDAVAL - 11/12/2023 AFECTACIÓN: 30 VIVIENDAS CON PERDIDA DE CUBIERTAS POR FUERTES VIENTOS, 30 FAMILIAS, 50 PERSONAS ACCIONES: ATENDIDO POR CMGRD ESTADO: </t>
    </r>
    <r>
      <rPr>
        <b/>
        <sz val="9"/>
        <rFont val="Arial"/>
        <family val="2"/>
      </rPr>
      <t>CERRADO - 956</t>
    </r>
  </si>
  <si>
    <r>
      <t xml:space="preserve">CDGRD HUILA INFORMA: MUNICIPIO: SALADOBLANCO - VEREDA LAS MORAS EVENTO: CRECIENTE SÚBITA DE LA QUEBRADA EL GUAYABO - 28/12/2023 AFECTACIÓN: 1 ACUEDUCTO MUNICIPAL DAÑOS ESTRUCTURALES QUE SUMINISTRA AGUA POTABLE A 1500 PERSONAS, 1 PUENTE PEATONAL ACCIONES: ATENDIDO POR CMGRD EN APOYO DEL CDGRD ESTADO: </t>
    </r>
    <r>
      <rPr>
        <b/>
        <sz val="9"/>
        <rFont val="Arial"/>
        <family val="2"/>
      </rPr>
      <t>CERRADO - 956</t>
    </r>
  </si>
  <si>
    <r>
      <t xml:space="preserve">CDGRD HUILA INFORMA: MUNICIPIO: GARZÓN - VEREDA LA ESMERALDA, SANTA MARTA Y VILLARRICA EVENTO: MOVIMIENTO EN MASA - 27/12/2023 AFECTACIÓN: 2 VIVIENDAS CON PÉRDIDA DE ENSERES, 2 FAMILIAS, 8 PERSONAS, 1  VÍA ACCIONES: ATENDIDO POR CMGRD Y MAQUINARIA MUNICIPAL LA CUAL REALIZA TRABAJOS DE ESTABILIZACIÓN DE TERRENO ESTADO: </t>
    </r>
    <r>
      <rPr>
        <b/>
        <sz val="9"/>
        <rFont val="Arial"/>
        <family val="2"/>
      </rPr>
      <t>CERRADO - 956</t>
    </r>
  </si>
  <si>
    <r>
      <t xml:space="preserve">CDGRD CAQUETÁ, INFORMA: MUNICIPIO: FLORENCIA, VÍA A SUASA, EVENTO: MOVIMIENTOS EN MASA 28/12/2023, AFECTACIÓN: 2 VIVIENDAS AVERIADAS, 2 FAMILIAS, 8 PERSONAS, 1 VÍA SECUNDARIA, ACCIONES: ATENDIDO POR CMGRD, CBV DEL MUNICIPIO Y DEFENSA CIVIL, ESTADO: </t>
    </r>
    <r>
      <rPr>
        <b/>
        <sz val="9"/>
        <rFont val="Arial"/>
        <family val="2"/>
      </rPr>
      <t>CERRADO - 958</t>
    </r>
  </si>
  <si>
    <t xml:space="preserve">CDGRD CAUCA, INFORMA
MUNICIPIO: CALDONO, VEREDA: CAMPO ALEGRE, CORREGIMIENTO: SIBERIA
EVENTO: VENDAVAL- 26-12-2023
AFECTACIÓN: 1 HECTÁREA- INVERNADEROS CON CULTIVO DE FLORES, 1 FAMILIA, 5 PERSONAS AFECTADAS, SIN LESIONADOS
ACCIONES: APOYARON CMGRD, BOMBEROS
ESTADO: CERRADO.  959
</t>
  </si>
  <si>
    <r>
      <t xml:space="preserve">CDGRD BOYACÁ INFORMA: MUNICIPIO: TUTA - VEREDA LA HACIENDA EVENTO: ACCIDENTE MINERO EN MINA DE CARBÓN -  26/12/2023 AFECTACIÓN: 1 PERSONA FALLECIDA EN EL INTERIOR DE LA MINA POR PROBLEMAS CARDÍACOS, SE REALIZO LABORES DE RECUPERACIÓN Y ENTREGA A ENTIDADES CORRESPONDIENTES ACCIONES: ATENDIDO POR CMGRD, BOMBEROS Y ANLA ESTADO: </t>
    </r>
    <r>
      <rPr>
        <b/>
        <sz val="9"/>
        <rFont val="Arial"/>
        <family val="2"/>
      </rPr>
      <t>CERRADO - 960</t>
    </r>
  </si>
  <si>
    <r>
      <t xml:space="preserve">AEROCIVIL, SCN Y CDGRD CASANARE, INFORMAN: MUNICIPIO: PAZ DE ARIPORO - VEREDA CENTRO GAITÁN DEL GUACHIRÍA SECTOR DOROTEA EVENTO: ACCIDENTE TRANSPORTE AÉREO  - 29/12/2023 AFECTACIÓN: 1 PERSONAS FALLECIDA, 1 PERSONA LESIONADA EL PILOTO (CAPITÁN MAURICIO MEDINA) REMITIDO A CENTRO ASISTENCIAL ESTO OCURRIÓ LUEGO DE QUE AERONAVE TIPO CESSNA - 185 DE MATRÍCULA HK 1658-G SE PRECIPITÓ A TIERRA, SE INVESTIGA LAS CAUSAS POR ENTIDADES CORRESPONDIENTES ACCIONES: ATENDIDO POR BOMBEROS Y PERSONAS DE LA AERONÁUTICA CIVIL -SCN INFORMA: FAC INFORMA QUE SE REALIZÓ EXTRACCIÓN DE PACIENTE, VÍA HELICOPORTADA DONDE ACTIVARON AERONAVE DESDE VILLAVICENCIO PARA EXTRACCIÓN DE PACIENTE, SE ENTREGÓ A AMBULANCIA GESTIONADA POR AEROCIVIL PARA SER TRASLADADO A CENTRO ASISTENCIAL. ESTADO: </t>
    </r>
    <r>
      <rPr>
        <b/>
        <sz val="9"/>
        <rFont val="Arial"/>
        <family val="2"/>
      </rPr>
      <t>CERRADO - 961</t>
    </r>
  </si>
  <si>
    <r>
      <t xml:space="preserve">DCC INFORMA: DEPARTAMENTO: CAQUETÁ MUNICIPIO: FLORENCIA - CABECERA MUNICIPAL EVENTO: MOVIMIENTO EN MASA - 20/12/2023 AFECTACIÓN: 1 VIVIENDA, 1 FAMILIA, 4 PERSONAS ACCIONES: ATENDIDO POR CMGRD Y BOMBEROS FUE NECESARIO TRASLADO DE ADULTO MAYOR A SECTOR COMUNITARIO ESTADO: </t>
    </r>
    <r>
      <rPr>
        <b/>
        <sz val="9"/>
        <rFont val="Arial"/>
        <family val="2"/>
      </rPr>
      <t>CERRADO - 961</t>
    </r>
  </si>
  <si>
    <t>SE REALIZÓ EVACUACIÓN PREVENTIVA DE 7 FAMILIAS.</t>
  </si>
  <si>
    <t xml:space="preserve">CDGRD RISARALDA, INFORMA:
MUNICIPIO: PEREIRA, SECTOR: SAN VICENTE ALTO
EVENTO: MOVIMIENTO EN MASA- 30-12-2023
AFECTACIÓN: SE REALIZÓ EVACUACIÓN PREVENTIVA DE 7 FAMILIAS, CONTINÚAN REALIZANDO EDAN 
ACCIONES: APOYA CMGRD
ESTADO: ABIERTO. - 963
</t>
  </si>
  <si>
    <t xml:space="preserve">D.C.C. INFORMA, DEPARTAMENTO CAUCA
MUNICIPIO: TIMBIQUÍ, RÍO TIMBIQUÍ- SECTOR: LA MURALLA
EVENTO: INMERSIÓN- 30-12-2023
AFECTACIÓN: 1 MENOR DE 7 AÑOS FALLECIDO, CUERPO RECUPERADO A LAS 13:30 HORAS
ACCIONES: APOYARON CMGRD, D.C.C.- 10 UNIDADES
ESTADO: CERRADO. - 963
</t>
  </si>
  <si>
    <r>
      <t xml:space="preserve">CDGRD RISARALDA INFORMA: MUNICIPIO: DOSQUEBRADAS - SECTOR PLAZOLETA DEL VIADUCTO EVENTO: INCENDIO DE COBERTURA VEGETAL - 30/12/2023 AFECTACIÓN: 1 HECTÁREA DE PASTO ACCIONES: ATENDIDO POR CMGRD Y BOMBEROS OFICIALES DOSQUEBRADAS ESTADO: </t>
    </r>
    <r>
      <rPr>
        <b/>
        <sz val="9"/>
        <rFont val="Arial"/>
        <family val="2"/>
      </rPr>
      <t>LIQUIDADO - 964</t>
    </r>
  </si>
  <si>
    <r>
      <t xml:space="preserve">CDGRD LA GUAJIRA INFORMA: MUNICIPIO: RIOHACHA - SECTOR KM 30+000 VÍA MAICAO EVENTO: ACCIDENTE TRANSPORTE TERRESTRE - 31/12/2023 AFECTACIÓN: 1 PERSONAS FALLECIDA, 3 PERSONAS LESIONADAS, LOS DEMÁS PASAJEROS ILESOS ACCIONES: ATENDIDO POR BOMBEROS Y AMBULANCIAS DEL CRUE DE RIOHACHA ESTADO: </t>
    </r>
    <r>
      <rPr>
        <b/>
        <sz val="9"/>
        <rFont val="Arial"/>
        <family val="2"/>
      </rPr>
      <t>CERRADO - 964</t>
    </r>
  </si>
  <si>
    <r>
      <t xml:space="preserve">CDGRD CUNDINAMARCA INFORMA: MUNICIPIO: NILO - SECTOR YUCALA KM 24+000 CERCA DE LA BASE MILITAR DE TOLEMAIDA EVENTO: ACCIDENTE TRANSPORTE TERRESTRE - 31/12/2023 AFECTACIÓN: 35 PERSONAS RESULTAN LESIONADAS Y REMITIDAS A CENTROS ASISTENCIALES LOCALES LUEGO UN VOLCAMIENTO DE UN BUS DE SERVICIO PÚBLICO ACCIONES: ATENDIDO POR CMGRD, BOMBEROS Y AMBULANCIAS DEL CONCESIONARIO VÍA 40 ESTADO: </t>
    </r>
    <r>
      <rPr>
        <b/>
        <sz val="9"/>
        <rFont val="Arial"/>
        <family val="2"/>
      </rPr>
      <t>CERRADO - 964</t>
    </r>
  </si>
  <si>
    <r>
      <t xml:space="preserve">CDGRD CUNDINAMARCA, INFORMA: MUNICIPIO: PACHO, VEREDA LA MOYA SECTOR LA DORADA, EVENTO: ACCIDENTE DE TRANSPORTE TERRESTRE 31/12/2023, AFECTACIÓN: 6 PERSONAS HERIDAS TRAS CHOQUE TRASLADADAS AL CENTRO ASISTENCIAL, ACCIONES: ATENDIDO POR EL CMGRD Y CBV DEL MUNICIPIO, ESTADO: </t>
    </r>
    <r>
      <rPr>
        <b/>
        <sz val="9"/>
        <rFont val="Arial"/>
        <family val="2"/>
      </rPr>
      <t>CERRADO - 965</t>
    </r>
  </si>
  <si>
    <r>
      <t xml:space="preserve">CDGRD CUNDINAMARCA, INFORMA: MUNICIPIO: YACOPI, INSPECCIÓN DE GUAYABALES Y VEREDA LA LÓRAX, LAS PALMAS, EVENTO: CRECIENTE SÚBITA 30/12/2023, AFECTACIÓN: PENDIENTE POR REPORTE EDAN, ACCIONES: ATENDIDO POR EL CMGRD Y ENTIDADES DE RESPUESTA. SE CONVOCARÁ A CONSEJO EXTRAORDINARIO DE GESTIÓN DE RIESGO PARA EVALUAR LAS AFECTACIONES Y BUSCAR SOLUCIONES. ESTADO: </t>
    </r>
    <r>
      <rPr>
        <b/>
        <sz val="9"/>
        <rFont val="Arial"/>
        <family val="2"/>
      </rPr>
      <t xml:space="preserve">ABIERTO - 962
</t>
    </r>
    <r>
      <rPr>
        <sz val="9"/>
        <rFont val="Arial"/>
        <family val="2"/>
      </rPr>
      <t xml:space="preserve">ACTUALIZACIÓN CDGRD CUNDINAMARCA: MUNICIPIO: YACOPI, INSPECCIÓN DE GUAYABALES Y VEREDA LA TORAX, LAS PALMAS, EVENTO: CRECIENTE SÚBITA 30/12/2023, AFECTACIÓN: 7 FAMILIAS, 40 PERSONAS, 7 VIVIENDAS AVERIADAS Y 1 HECTÁREA DE CULTIVO, ACCIONES: ATENDIDO POR EL CMGRD Y CUERPO DE BOMBEROS, </t>
    </r>
    <r>
      <rPr>
        <b/>
        <sz val="9"/>
        <rFont val="Arial"/>
        <family val="2"/>
      </rPr>
      <t>ESTADO: CERRADO - 965</t>
    </r>
  </si>
  <si>
    <r>
      <t xml:space="preserve">CDGRD CAUCA, INFORMA:
MUNICIPIO: PÁEZ, RESGUARDO INDÍGENA DE COHETANDO
EVENTO: AVENIDA TORRENCIAL- QUEBRADAS: CHANYO, EL SALADO Y SUS AFLUENTES- 28-12-2023
AFECTACIÓN: 1 PERSONA FALLECIDA- JEFERSON ZAGAL, 1 PERSONA HERIDA, 350 FAMILIAS, 750 PERSONAS, 1 ACUEDUCTO, 1 VÍA PRIMARIA, 1 VÍA SECUNDARIA, 3 PUENTES VEHICULARES, 1 PUENTE PEATONAL. LA QUEBRADA DE CHANYO, EN EL RESGUARDO DE COHETANDO ARRASTRÓ UNA CAMIONETA EN DONDE IBAN 2 PERSONAS, CONTINÚAN REALIZANDO EDAN
ACCIONES: APOYAN CMGRD, CRUZ ROJA- 12 VOLUNTARIOS, D.C.C., BOMBEROS
</t>
    </r>
    <r>
      <rPr>
        <b/>
        <sz val="9"/>
        <rFont val="Arial"/>
        <family val="2"/>
      </rPr>
      <t>ESTADO: ABIERTO. - 959</t>
    </r>
    <r>
      <rPr>
        <sz val="9"/>
        <rFont val="Arial"/>
        <family val="2"/>
      </rPr>
      <t xml:space="preserve">
ACTUALIZACIÓN CDGRD CAUCA, INFORMA
MUNICIPIO PÁEZ, RESGUARDO INDÍGENA DE COHETANDO
EVENTO AVENIDA TORRENCIAL- QUEBRADAS: CHANYO, EL SALADO Y SUS AFLUENTES- 28-12-2023
AFECTACIÓN 1 PERSONA FALLECIDA- JEFERSON ZAGAL, 1 PERSONA HERIDA, 6 VIVIENDAS AVERIADAS, 350 FAMILIAS, 750 PERSONAS, 1 ACUEDUCTO,1 VÍA PRIMARIA, 1 VÍA SECUNDARIA, 3 PUENTES VEHICULARES,1 PUENTE PEATONAL. LA QUEBRADA DE CHANYO, EN EL RESGUARDO DE COHETANDO ARRASTRÓ UNA CAMIONETA EN DONDE IBAN 2 PERSONAS
ACCIONES APOYARON CMGRD, CRUZ ROJA- 12 VOLUNTARIOS, D.C.C., BOMBEROS
</t>
    </r>
    <r>
      <rPr>
        <b/>
        <sz val="9"/>
        <rFont val="Arial"/>
        <family val="2"/>
      </rPr>
      <t>ESTADO CERRADO.- 01</t>
    </r>
    <r>
      <rPr>
        <sz val="9"/>
        <rFont val="Arial"/>
        <family val="2"/>
      </rPr>
      <t xml:space="preserve">
</t>
    </r>
  </si>
  <si>
    <t xml:space="preserve">UNA CAMIONETA </t>
  </si>
  <si>
    <r>
      <t xml:space="preserve">CDGRD TOLIMA INFORMA: MUNICIPIO: MELGAR - VEREDA CHIMBI EVENTO: ACCIDENTE TRANSPORTE TERRESTRE - 31/01/2023 AFECTACIÓN: 2 PERSONAS FALLECIDAS EN EL SITIO LUEGO DE QUE VEHÍCULO PIERDE EL CONTROL Y CAE A UN ABISMO ACCIONES: ATENDIDO POR BOMBEROS MELGAR, POLICÍA NACIONAL, Y PERSONAS DE LA CONCESIÓN  ESTADO: </t>
    </r>
    <r>
      <rPr>
        <b/>
        <sz val="9"/>
        <rFont val="Arial"/>
        <family val="2"/>
      </rPr>
      <t>CERRADO - 02</t>
    </r>
  </si>
  <si>
    <t xml:space="preserve">3395 KIT ALIMENTARIOS 
2895 KIT DE ASEO 
2895 FRAZADAS 
2895 HAMACAS 
1800 TOLDILLOS </t>
  </si>
  <si>
    <t xml:space="preserve">
1310 KIT DE ALIMENTOS
1324 KITS DE ASEO
</t>
  </si>
  <si>
    <r>
      <t xml:space="preserve">CDGRD CAQUETÁ, INFORMA: MUNICIPIO: FLORENCIA, VÍA A SUASA, EVENTO: MOVIMIENTOS EN MASA 28/12/2023, AFECTACIÓN: 2 VIVIENDAS AVERIADAS, 2 FAMILIAS, 8 PERSONAS, 1 VÍA SECUNDARIA, ACCIONES: ATENDIDO POR CMGRD, CBV DEL MUNICIPIO Y DEFENSA CIVIL, ESTADO: </t>
    </r>
    <r>
      <rPr>
        <b/>
        <sz val="9"/>
        <rFont val="Arial"/>
        <family val="2"/>
      </rPr>
      <t>CERRADO - 957</t>
    </r>
  </si>
  <si>
    <r>
      <t xml:space="preserve">DNBC INFORMA, DEPARTAMENTO ANTIOQUIA
MUNICIPIO: BELLO, SECTOR: CERRO QUITASOL
EVENTO: INCENDIO DE COBERTURA VEGETAL- 27-12-2023
AFECTACIÓN: 35 HECTÁREAS APROXIMADAMENTE, ZONA DE DIFÍCIL ACCESO, SE SOLICITARÁ APOYO AÉREO
ACCIONES: APOYAN CMGRD, BOMBEROS BELLO, COPACABANA, SABANETA, ITAGÜÍ- SE REALIZARON MANIOBRAS CON HERRAMIENTAS MANUALES Y BOMBAS DE ESPALDA, DONDE SE REALIZARON CORTAFUEGOS CON MAQUINARIA PESADA PARA EVITAR QUE LAS LLAMAS LLEGARAN A LAS VIVIENDAS, SIN LOGRAR EL CONTROL DEL INCENDIO, DEBIDO A QUE ES UN TERRENO MUY ESCARPADO Y NO LE PERMITE A LAS UNIDADES ACCEDER A LOS FOCOS, POR LA GRAN MAGNITUD DEL FUEGO, ALGUNOS BOMBEROS SE VEN AFECTADOS POR LA INHALACIÓN DE HUMO. PARA MAÑANA JUEVES 28 DE DICIEMBRE SE RETOMARÁN LABORES A LAS 06:00 HORAS. EJÉRCITO NACIONAL, D.C.C. GUARDABOSQUES, 85 UNIDADES EN EL SITIO 
</t>
    </r>
    <r>
      <rPr>
        <b/>
        <sz val="9"/>
        <rFont val="Arial"/>
        <family val="2"/>
      </rPr>
      <t>ESTADO: ACTIVO. - 955</t>
    </r>
    <r>
      <rPr>
        <sz val="9"/>
        <rFont val="Arial"/>
        <family val="2"/>
      </rPr>
      <t xml:space="preserve">
DNBC Y DAGRAN ANTIOQUIA, ACTUALIZAN INFORMACIÓN MUNICIPIO: BELLO, SECTOR: CERRO QUITASOL EVENTO: INCENDIO DE COBERTURA VEGETAL- 27/12/2023 AFECTACIÓN: 50 HECTÁREAS APROXIMADAMENTE ACCIONES: -DAGRAN INFORMA: DOS BOMBEROS DE ITAGÜÍ SUFREN LESIONES MENORES, SON ATENDIDOS EN EL SITIO. EL CI GESTIONA EL APOYO AÉREO CON LA DNBC.
RECURSOS:BOMBEROS BELLO CON 40 UNIDADES
BOMBEROS ITAGUI CON 10 UNIDADES
BOMBEROS SABANETA CON 5 UNIDADES
BOMBEROS COPACABANA CON 5 UNIDADES
EJÉRCITO NACIONAL CON 40 UNIDADES
GUARDABOSQUES CON 2 UNIDADES 
PARA EL DÍA DE HOY 
RECURSOS:
BOMBEROS BELLO CON 18 UNIDADES
PONALSAR CON 5 UNIDADES
DNBC: APOYO AÉREO 
</t>
    </r>
    <r>
      <rPr>
        <b/>
        <sz val="9"/>
        <rFont val="Arial"/>
        <family val="2"/>
      </rPr>
      <t>ESTADO: ACTIVO - 956</t>
    </r>
    <r>
      <rPr>
        <sz val="9"/>
        <rFont val="Arial"/>
        <family val="2"/>
      </rPr>
      <t xml:space="preserve">
ACTUALIZACIÓN CITEL DNBC - ANTIOQUIA: MUNICIPIO: BELLO, CERRO QUITASOL
EVENTO: INCENDIO DE COBERTURA VEGETAL 27/12/2023, AFECTACIÓN: 70 HECTÁREAS DE VEGETACIÓN NATIVA, BOSQUE PLANTADO Y PASTIZAL, ACCIONES: ATIENDE CMGRD, CUERPOS DE BOMBEROS, EJÉRCITO, PONALSAR, DEFENSA CIVIL Y GUARDABOSQUES. SE REALIZAN LABORES HASTA LAS 18:00 HORAS LOGRANDO UN 75% DE CONTROL DEL INCENDIO, EN EL PUNTO SE TRABAJÓ CON DOS AERONAVES, MATRÍCULAS HK-4249 Y HK-5210, DONDE SE EJECUTARON 2 SOBREVUELO Y 18 DESCARGAS UTILIZANDO 11.700 LTS DE AGUA, ASÍ MISMO SE REALIZARON 4 EXTRACCIONES DE PERSONAL, UN TOTAL DE 15 UNIDADES QUE SE ENCONTRABAN EN LA ZONA. SE INICIARÁN LABORES DESDE LAS 05:30 HORAS. RECURSOS: 50 BOMBEROS VOLUNTARIOS BELLO, 05 BOMBEROS VOLUNTARIOS ITAGÜÍ, 05 DEFENSA CIVIL COLOMBIANA, 05 PONALSAR, 22 EJERCITO NACIONAL, 04 GUARDABOSQUES, </t>
    </r>
    <r>
      <rPr>
        <b/>
        <sz val="9"/>
        <rFont val="Arial"/>
        <family val="2"/>
      </rPr>
      <t xml:space="preserve">ESTADO: ACTIVO - 958
</t>
    </r>
    <r>
      <rPr>
        <sz val="9"/>
        <rFont val="Arial"/>
        <family val="2"/>
      </rPr>
      <t>ACTUALIZACIÓN DNBC, INFORMA DEPARTAMENTO ANTIOQUIA
MUNICIPIO: BELLO, CERRO QUITASOL
EVENTO: INCENDIO DE COBERTURA VEGETAL 27-12-2023
AFECTACIÓN: 90 HECTÁREAS DE VEGETACIÓN NATIVA, BOSQUE PLANTADO Y PASTIZAL 
ACCIONES: APOYARON CMGRD, DNBC- 1 FUNCIONARIO, 2 AERONAVES, 2 PILOTOS, 2 TÉCNICOS AERONÁUTICOS, EN EL PUNTO SE TRABAJÓ CON DOS AERONAVES, MATRÍCULAS HK-4249 Y HK-5210, DONDE SE EJECUTARON 3 SOBREVUELOS DE VERIFICACIÓN, 25 DESCARGAS, UTILIZANDO 16.250 LTS DE AGUA, BOMBEROS DE BELLO, ITAGÜÍ- 45 UNIDADES, 3 CAMIONETAS DE INTERVENCIÓN RÁPIDA, 2 AMBULANCIAS, 1 MÓVIL DE LOGÍSTICA, 3 RADIOS DE BANDA AÉREA FRECUENCIA 127.15, EJÉRCITO NACIONAL, PONALSAR, DEFENSA CIVIL Y GUARDABOSQUES</t>
    </r>
    <r>
      <rPr>
        <b/>
        <sz val="9"/>
        <rFont val="Arial"/>
        <family val="2"/>
      </rPr>
      <t xml:space="preserve">
ESTADO: LIQUIDADO. - 959</t>
    </r>
  </si>
  <si>
    <r>
      <t xml:space="preserve">CDGRD CESAR,  INFORMA: MUNICIPIO: MANAURE VEREDA CANADÁ
EVENTO: MOVIMIENTO EN MASA 22/11/2023. AFECTACIÓN:  PENDIENTE POR REPORTAR. ACCIONES:  CITEL UNGRD EN COMUNICACIÓN CON UN HABITANTE DEL SECTOR QUIEN INFORMA QUE SE PRESENTA UNA FALLA GEOLÓGICA GENERANDO MOVIMIENTO EN MASA DESDE HACE ALGUNOS AÑOS PERO  DESDE EL PASADO  22/11/2023 EL RIESGO AUMENTÓ Y EL DÍA DE AYER SE PRODUJO UN MOVIMIENTO EN MASA AFECTANDO ALGUNOS CULTIVOS Y PONIENDO EN RIESGO 1 VIVIENDA, 1 ACUEDUCTO MUNICIPAL, 2 VEREDAS, 1 VÍA TERCIARIA Y ALGUNOS BARRIOS. CDGRD INFORMA: SE REALIZÓ UNA VISITA TÉCNICA Y SE HACE SEGUIMIENTO AL EVENTO. ESTADO:  </t>
    </r>
    <r>
      <rPr>
        <b/>
        <sz val="9"/>
        <rFont val="Arial"/>
        <family val="2"/>
      </rPr>
      <t xml:space="preserve">ABIERTO - 906
</t>
    </r>
    <r>
      <rPr>
        <sz val="9"/>
        <rFont val="Arial"/>
        <family val="2"/>
      </rPr>
      <t>ACTUALIZACIÓN CDGRD CESAR,  INFORMA MUNICIPIO MANAURE, VEREDA: CANADÁ EVENTO MOVIMIENTO EN MASA 22-11-2023 AFECTACIÓN 1 VIVIENDA, 1 ACUEDUCTO MUNICIPAL, 1 VÍA TERCERÍA, 120 HECTÁREAS DE CULTIVOS DE PLÁTANO, PRECIPITACIONES SOBRE LA MICROCUENCA ARROYO EL INDIO, AFECTANDO LA ESTABILIDAD DE LA PENDIENTE ACCIONES APOYAN CMGRD, CDGRD- VISITA TÉCNICA CDGRD INFORMA: SE REALIZÓ UNA VISITA TÉCNICA Y SE HACE SEGUIMIENTO AL EVENTO DONDE SE PODRÁ INTERVENCIÓN MAQUINARIA AMARILLA MUNICIPAL</t>
    </r>
    <r>
      <rPr>
        <b/>
        <sz val="9"/>
        <rFont val="Arial"/>
        <family val="2"/>
      </rPr>
      <t xml:space="preserve"> ESTADO  CERRADO. - 960
</t>
    </r>
  </si>
  <si>
    <r>
      <t xml:space="preserve">CDGRD HUILA, INFORMA:
MUNICIPIO: COLOMBIA, VEREDA: SAN ROQUE
EVENTO: CRECIENTE SÚBITA- QUEBRADA: SAN ROQUE- 27-12-2023
AFECTACIÓN: SE PRESENTÓ CRECIENTE, AFECTANDO EL ACUEDUCTO, DEJANDO A LA POBLACIÓN DEL CASCO URBANO, SIN SUMINISTRO DE AGUA POTABLE
ACCIONES: APOYA CMGRD-  EL DÍA DE HOY SE CONTINÚA CON LA EVALUACIÓN DE DAÑOS ANÁLISIS Y NECESIDADES PARA LA TOMA DE DECISIONES
</t>
    </r>
    <r>
      <rPr>
        <b/>
        <sz val="9"/>
        <rFont val="Arial"/>
        <family val="2"/>
      </rPr>
      <t xml:space="preserve">ESTADO: ABIERTO.- 959 </t>
    </r>
    <r>
      <rPr>
        <sz val="9"/>
        <rFont val="Arial"/>
        <family val="2"/>
      </rPr>
      <t xml:space="preserve">
ACTUALIZACIÓN CDGRD HUILA: MUNICIPIO: COLOMBIA, VEREDA SAN ROQUE, EVENTO: CRECIENTE SÚBITA QUEBRADA SAN ROQUE 27/12/2023, AFECTACIÓN: 1 ACUEDUCTO, ACCIONES: ATENDIDO POR EL CMGRD, CBV DEL MUNICIPIO Y PERSONAL TÉCNICO DEL ACUEDUCTO SOLUCIONANDO LA NOVEDAD Y RESTABLECIENDO EL SERVICIO, </t>
    </r>
    <r>
      <rPr>
        <b/>
        <sz val="9"/>
        <rFont val="Arial"/>
        <family val="2"/>
      </rPr>
      <t>ESTADO: CERRADO - 962</t>
    </r>
  </si>
  <si>
    <t xml:space="preserve">INCENDIO FORESTAL </t>
  </si>
  <si>
    <t xml:space="preserve">20 CARROTANQUES </t>
  </si>
  <si>
    <t xml:space="preserve">DIAS </t>
  </si>
  <si>
    <t>17 CARROTANQUES</t>
  </si>
  <si>
    <t>500 KIT ALIMENTO, 500 KIT ASEO, 566 KIT COCINA, 400 FRAZADAS, 200 CARPAS TIPO CAMPING, 370 COLCHONETAS.</t>
  </si>
  <si>
    <t>CDGRD HUILA INFORMA: MUNICIPIO: NÁTAGA - VEREDA EL SOCORRO EVENTO: INCENDIO DE COBERTURA VEGETAL - 06/12/2023 AFECTACIÓN: PENDIENTE EVALUACIÓN ACCIONES: ATIENDE CMGRD Y BOMBEROS NÁTAGA ESTADO: ACTIVO - 901</t>
  </si>
  <si>
    <t>CDGRD HUILA INFORMA: MUNICIPIO: GARZÓN - VEREDA CLAROS Y LA PITAL EVENTO: INCENDIO DE COBERTURA VEGETAL - 06/12/2023 AFECTACIÓN: PENDIENTE EVALUACIÓN ACCIONES: ATIENDE CMGRD, BOMBEROS  Y COMUNIDAD ESTADO: ACTIVO - 901</t>
  </si>
  <si>
    <t xml:space="preserve">CDGRD HUILA, INFORMA
MUNICIPIO SAN AGUSTÍN
EVENTO SEQUÍA - 09-12-2023
AFECTACIÓN SE PRESENTA DESABASTECIMIENTO, DESDE EL DÍA SÁBADO 09/12/2023, POR DISMINUCIÓN DEL CAUDAL DE LA QUEBRADA: QUEBRADÓN, QUE SURTE EL CASCO URBANO DEL MUNICIPIO DE SAN AGUSTÍN. EL DEPARTAMENTO APOYA CON EL SUMINISTRO DE AGUA CON CARRO TANQUE
ACCIONES APOYAN CMGRD, BOMBEROS
ESTADO CERRADO. - 922
</t>
  </si>
  <si>
    <t>DICIEMBRE DE 2023</t>
  </si>
  <si>
    <r>
      <t xml:space="preserve">CDGRD SANTANDER INFORMA: MUNICIPIO: VÉLEZ - CABECERA MUNICIPAL EVENTO: DESABASTECIMIENTO DE AGUA - 06/12/2023 AFECTACIÓN: HABITANTES DEL MUNICIPIO ACCIONES: ATIENDE CMGRD, CDGRD EN APOYO DEL UNGRD, SE RECIBE “DECRETO DE CALAMIDAD PÚBLICA 105 DEL 2023 POR MOTIVO DE DESABASTECIMIENTO DE AGUA POTABLE EN EL MUNICIPIO DE VÉLEZ” ESTADO: </t>
    </r>
    <r>
      <rPr>
        <b/>
        <sz val="9"/>
        <rFont val="Arial"/>
        <family val="2"/>
      </rPr>
      <t>CERRADO  - 57</t>
    </r>
  </si>
  <si>
    <t xml:space="preserve">ón del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</si>
</sst>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70" formatCode="&quot;$&quot;\ #,##0;[Red]\-&quot;$&quot;\ #,##0"/>
    <numFmt numFmtId="171" formatCode="&quot;$&quot;\ #,##0.00;[Red]\-&quot;$&quot;\ #,##0.00"/>
    <numFmt numFmtId="172" formatCode="_-&quot;$&quot;\ * #,##0_-;\-&quot;$&quot;\ * #,##0_-;_-&quot;$&quot;\ * &quot;-&quot;_-;_-@_-"/>
    <numFmt numFmtId="173" formatCode="_(&quot;$&quot;\ * #,##0.00_);_(&quot;$&quot;\ * \(#,##0.00\);_(&quot;$&quot;\ * &quot;-&quot;??_);_(@_)"/>
    <numFmt numFmtId="174" formatCode="_(* #,##0.00_);_(* \(#,##0.00\);_(* &quot;-&quot;??_);_(@_)"/>
    <numFmt numFmtId="175" formatCode="_ * #,##0.00_ ;_ * \-#,##0.00_ ;_ * &quot;-&quot;??_ ;_ @_ "/>
    <numFmt numFmtId="176" formatCode="dd\-mmm\-\y\y"/>
    <numFmt numFmtId="177" formatCode="&quot;$&quot;#,##0.00"/>
    <numFmt numFmtId="178" formatCode="&quot;$&quot;\ #,##0"/>
    <numFmt numFmtId="179" formatCode="&quot;$&quot;\ #,##0.0"/>
    <numFmt numFmtId="180" formatCode="_ [$€-2]\ * #,##0.00_ ;_ [$€-2]\ * \-#,##0.00_ ;_ [$€-2]\ * &quot;-&quot;??_ "/>
    <numFmt numFmtId="181" formatCode="&quot;$&quot;\ #,##0.00"/>
    <numFmt numFmtId="182" formatCode="#,##0;[Red]#,##0"/>
    <numFmt numFmtId="183" formatCode="dd/mm/yy;@"/>
    <numFmt numFmtId="184" formatCode="&quot;$ &quot;#,##0.00"/>
    <numFmt numFmtId="185" formatCode="_-&quot;$&quot;\ * #,##0.00_-;\-&quot;$&quot;\ * #,##0.00_-;_-&quot;$&quot;\ * &quot;-&quot;_-;_-@_-"/>
    <numFmt numFmtId="186" formatCode="0.0"/>
    <numFmt numFmtId="187" formatCode="_-&quot;$&quot;\ * #,##0.00_-;\-&quot;$&quot;\ * #,##0.00_-;_-&quot;$&quot;\ * &quot;-&quot;??_-;_-@"/>
    <numFmt numFmtId="188" formatCode="_(&quot;$&quot;\ * #,##0_);_(&quot;$&quot;\ * \(#,##0\);_(&quot;$&quot;\ * &quot;-&quot;??_);_(@_)"/>
    <numFmt numFmtId="189" formatCode="_-&quot;$&quot;\ * #,##0_-;\-&quot;$&quot;\ * #,##0_-;_-&quot;$&quot;\ * &quot;-&quot;??_-;_-@_-"/>
    <numFmt numFmtId="190" formatCode="_-[$$-240A]\ * #,##0.00_-;\-[$$-240A]\ * #,##0.00_-;_-[$$-240A]\ * &quot;-&quot;??_-;_-@_-"/>
    <numFmt numFmtId="191" formatCode="[$-C0A]d\-mmm\-yy;@"/>
    <numFmt numFmtId="192" formatCode="_([$$-240A]\ * #,##0.00_);_([$$-240A]\ * \(#,##0.00\);_([$$-240A]\ * &quot;-&quot;??_);_(@_)"/>
  </numFmts>
  <fonts count="143">
    <font>
      <sz val="10"/>
      <name val="Arial"/>
    </font>
    <font>
      <sz val="10"/>
      <name val="Arial"/>
      <family val="2"/>
    </font>
    <font>
      <b/>
      <sz val="10"/>
      <name val="Arial"/>
      <family val="2"/>
    </font>
    <font>
      <sz val="8"/>
      <name val="Arial"/>
      <family val="2"/>
    </font>
    <font>
      <b/>
      <sz val="12"/>
      <name val="Arial"/>
      <family val="2"/>
    </font>
    <font>
      <b/>
      <sz val="8"/>
      <name val="Arial"/>
      <family val="2"/>
    </font>
    <font>
      <b/>
      <sz val="9"/>
      <name val="Arial"/>
      <family val="2"/>
    </font>
    <font>
      <b/>
      <i/>
      <sz val="9"/>
      <name val="Arial"/>
      <family val="2"/>
    </font>
    <font>
      <sz val="9"/>
      <name val="Arial"/>
      <family val="2"/>
    </font>
    <font>
      <sz val="10"/>
      <name val="Arial"/>
      <family val="2"/>
    </font>
    <font>
      <b/>
      <sz val="11"/>
      <color indexed="56"/>
      <name val="Calibri"/>
      <family val="2"/>
    </font>
    <font>
      <b/>
      <sz val="18"/>
      <color indexed="56"/>
      <name val="Cambria"/>
      <family val="2"/>
    </font>
    <font>
      <sz val="8"/>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indexed="8"/>
      <name val="Calibri"/>
      <family val="2"/>
    </font>
    <font>
      <sz val="11"/>
      <color indexed="9"/>
      <name val="Calibri"/>
      <family val="2"/>
    </font>
    <font>
      <b/>
      <sz val="11"/>
      <color indexed="52"/>
      <name val="Calibri"/>
      <family val="2"/>
    </font>
    <font>
      <sz val="11"/>
      <color indexed="62"/>
      <name val="Calibri"/>
      <family val="2"/>
    </font>
    <font>
      <sz val="11"/>
      <color indexed="20"/>
      <name val="Calibri"/>
      <family val="2"/>
    </font>
    <font>
      <b/>
      <sz val="11"/>
      <color indexed="63"/>
      <name val="Calibri"/>
      <family val="2"/>
    </font>
    <font>
      <i/>
      <sz val="11"/>
      <color indexed="23"/>
      <name val="Calibri"/>
      <family val="2"/>
    </font>
    <font>
      <b/>
      <sz val="13"/>
      <color indexed="56"/>
      <name val="Calibri"/>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b/>
      <sz val="14"/>
      <name val="Arial"/>
      <family val="2"/>
    </font>
    <font>
      <sz val="10"/>
      <name val="Arial"/>
      <family val="2"/>
    </font>
    <font>
      <sz val="10"/>
      <name val="Arial"/>
      <family val="2"/>
    </font>
    <font>
      <sz val="10"/>
      <color indexed="8"/>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9"/>
      <color indexed="8"/>
      <name val="Arial"/>
      <family val="2"/>
    </font>
    <font>
      <sz val="10"/>
      <name val="Arial"/>
      <family val="2"/>
    </font>
    <font>
      <b/>
      <sz val="9"/>
      <color indexed="8"/>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9"/>
      <color indexed="10"/>
      <name val="Arial"/>
      <family val="2"/>
    </font>
    <font>
      <b/>
      <sz val="10"/>
      <color indexed="8"/>
      <name val="Arial"/>
      <family val="2"/>
    </font>
    <font>
      <sz val="10"/>
      <name val="Times New Roman"/>
      <family val="1"/>
    </font>
    <font>
      <b/>
      <sz val="9"/>
      <color indexed="8"/>
      <name val="Arial"/>
      <family val="2"/>
    </font>
    <font>
      <sz val="9"/>
      <name val="Times New Roman"/>
      <family val="1"/>
    </font>
    <font>
      <sz val="9"/>
      <color indexed="8"/>
      <name val="Arial"/>
      <family val="2"/>
    </font>
    <font>
      <b/>
      <sz val="9"/>
      <color indexed="30"/>
      <name val="Arial"/>
      <family val="2"/>
    </font>
    <font>
      <b/>
      <sz val="9"/>
      <color indexed="10"/>
      <name val="Arial"/>
      <family val="2"/>
    </font>
    <font>
      <b/>
      <sz val="9"/>
      <color indexed="62"/>
      <name val="Arial"/>
      <family val="2"/>
    </font>
    <font>
      <b/>
      <sz val="9"/>
      <color indexed="10"/>
      <name val="Arial"/>
      <family val="2"/>
    </font>
    <font>
      <sz val="9"/>
      <color indexed="8"/>
      <name val="Times New Roman"/>
      <family val="1"/>
    </font>
    <font>
      <sz val="10"/>
      <name val="Helvetica Neue"/>
      <family val="2"/>
    </font>
    <font>
      <sz val="10"/>
      <color indexed="8"/>
      <name val="Times New Roman"/>
      <family val="1"/>
    </font>
    <font>
      <sz val="9"/>
      <color indexed="8"/>
      <name val="Times New Roman"/>
      <family val="1"/>
    </font>
    <font>
      <sz val="9"/>
      <color indexed="63"/>
      <name val="Arial"/>
      <family val="2"/>
    </font>
    <font>
      <b/>
      <sz val="9"/>
      <color indexed="63"/>
      <name val="Arial"/>
      <family val="2"/>
    </font>
    <font>
      <sz val="9"/>
      <color indexed="63"/>
      <name val="Arial"/>
      <family val="2"/>
    </font>
    <font>
      <b/>
      <sz val="9"/>
      <color indexed="63"/>
      <name val="Arial"/>
      <family val="2"/>
    </font>
    <font>
      <sz val="9"/>
      <color indexed="63"/>
      <name val="Arial"/>
      <family val="2"/>
    </font>
    <font>
      <sz val="10"/>
      <color indexed="8"/>
      <name val="Calibri"/>
      <family val="2"/>
    </font>
    <font>
      <b/>
      <sz val="10"/>
      <color indexed="8"/>
      <name val="Calibri"/>
      <family val="2"/>
    </font>
    <font>
      <sz val="11"/>
      <name val="Calibri"/>
      <family val="2"/>
    </font>
    <font>
      <b/>
      <sz val="11"/>
      <name val="Calibri"/>
      <family val="2"/>
    </font>
    <font>
      <b/>
      <sz val="9"/>
      <name val="Times New Roman"/>
      <family val="1"/>
    </font>
    <font>
      <sz val="11"/>
      <name val="Arial"/>
      <family val="2"/>
    </font>
    <font>
      <b/>
      <sz val="11"/>
      <name val="Arial"/>
      <family val="2"/>
    </font>
    <font>
      <b/>
      <sz val="9"/>
      <name val="Calibri"/>
      <family val="2"/>
    </font>
    <font>
      <sz val="9"/>
      <name val="Calibri"/>
      <family val="2"/>
    </font>
    <font>
      <b/>
      <sz val="9"/>
      <name val="Calibri"/>
      <family val="2"/>
    </font>
    <font>
      <sz val="12"/>
      <name val="Arial Narrow"/>
      <family val="2"/>
    </font>
    <font>
      <sz val="12"/>
      <name val="Arial"/>
      <family val="2"/>
    </font>
    <font>
      <sz val="8"/>
      <name val="Times New Roman"/>
      <family val="1"/>
    </font>
    <font>
      <sz val="8"/>
      <color indexed="8"/>
      <name val="Arial"/>
      <family val="2"/>
    </font>
    <font>
      <b/>
      <sz val="8"/>
      <color indexed="8"/>
      <name val="Arial"/>
      <family val="2"/>
    </font>
    <font>
      <sz val="11"/>
      <color theme="1"/>
      <name val="Calibri"/>
      <family val="2"/>
      <scheme val="minor"/>
    </font>
    <font>
      <sz val="10"/>
      <color rgb="FF000000"/>
      <name val="Arial"/>
      <family val="2"/>
    </font>
    <font>
      <sz val="11"/>
      <color theme="1"/>
      <name val="Calibri"/>
      <family val="2"/>
      <charset val="1"/>
      <scheme val="minor"/>
    </font>
    <font>
      <sz val="11"/>
      <color rgb="FF000000"/>
      <name val="Calibri"/>
      <family val="2"/>
    </font>
    <font>
      <i/>
      <sz val="11"/>
      <color rgb="FF7F7F7F"/>
      <name val="Calibri"/>
      <family val="2"/>
      <scheme val="minor"/>
    </font>
    <font>
      <sz val="10"/>
      <color theme="1"/>
      <name val="Arial"/>
      <family val="2"/>
    </font>
    <font>
      <b/>
      <sz val="9"/>
      <color theme="1"/>
      <name val="Arial"/>
      <family val="2"/>
    </font>
    <font>
      <sz val="9"/>
      <color theme="1"/>
      <name val="Arial"/>
      <family val="2"/>
    </font>
    <font>
      <sz val="9"/>
      <color rgb="FF5E5E5E"/>
      <name val="Arial"/>
      <family val="2"/>
    </font>
    <font>
      <sz val="8"/>
      <color theme="1"/>
      <name val="Arial"/>
      <family val="2"/>
    </font>
    <font>
      <sz val="9"/>
      <color rgb="FFFF0000"/>
      <name val="Arial"/>
      <family val="2"/>
    </font>
    <font>
      <sz val="8"/>
      <color rgb="FFFF0000"/>
      <name val="Arial"/>
      <family val="2"/>
    </font>
    <font>
      <sz val="10"/>
      <color rgb="FFFF0000"/>
      <name val="Arial"/>
      <family val="2"/>
    </font>
    <font>
      <sz val="9"/>
      <color rgb="FF000000"/>
      <name val="Arial"/>
      <family val="2"/>
    </font>
    <font>
      <sz val="10"/>
      <name val="Calibri"/>
      <family val="2"/>
      <scheme val="minor"/>
    </font>
    <font>
      <sz val="10"/>
      <color theme="1"/>
      <name val="Calibri"/>
      <family val="2"/>
      <scheme val="minor"/>
    </font>
    <font>
      <sz val="11"/>
      <color rgb="FFFF0000"/>
      <name val="Calibri"/>
      <family val="2"/>
    </font>
    <font>
      <sz val="11"/>
      <color theme="1"/>
      <name val="Arial"/>
      <family val="2"/>
    </font>
    <font>
      <sz val="10"/>
      <color rgb="FFFF2929"/>
      <name val="Arial"/>
      <family val="2"/>
    </font>
    <font>
      <sz val="11"/>
      <color theme="1"/>
      <name val="Calibri"/>
      <family val="2"/>
    </font>
    <font>
      <sz val="8"/>
      <color rgb="FF000000"/>
      <name val="Arial"/>
      <family val="2"/>
    </font>
    <font>
      <sz val="10"/>
      <color rgb="FF111441"/>
      <name val="Calibri"/>
      <family val="2"/>
      <scheme val="minor"/>
    </font>
    <font>
      <sz val="9"/>
      <color rgb="FF111441"/>
      <name val="Helvetica Neue"/>
      <family val="2"/>
    </font>
    <font>
      <sz val="9"/>
      <color rgb="FF434343"/>
      <name val="Arial"/>
      <family val="2"/>
    </font>
    <font>
      <sz val="9"/>
      <name val="Calibri"/>
      <family val="2"/>
      <scheme val="minor"/>
    </font>
    <font>
      <sz val="8"/>
      <color rgb="FFFF5D5D"/>
      <name val="Arial"/>
      <family val="2"/>
    </font>
    <font>
      <sz val="10"/>
      <color rgb="FFFF5D5D"/>
      <name val="Arial"/>
      <family val="2"/>
    </font>
    <font>
      <sz val="12"/>
      <color theme="1"/>
      <name val="Arial"/>
      <family val="2"/>
    </font>
    <font>
      <sz val="12"/>
      <color rgb="FF000000"/>
      <name val="Calibri"/>
      <family val="2"/>
    </font>
    <font>
      <b/>
      <sz val="12"/>
      <color rgb="FF000000"/>
      <name val="Calibri"/>
      <family val="2"/>
    </font>
    <font>
      <sz val="10"/>
      <color rgb="FF000000"/>
      <name val="Calibri"/>
      <family val="2"/>
    </font>
    <font>
      <b/>
      <sz val="10"/>
      <color theme="1"/>
      <name val="Arial"/>
      <family val="2"/>
    </font>
  </fonts>
  <fills count="5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bgColor indexed="64"/>
      </patternFill>
    </fill>
    <fill>
      <patternFill patternType="solid">
        <fgColor indexed="43"/>
        <bgColor indexed="64"/>
      </patternFill>
    </fill>
    <fill>
      <patternFill patternType="solid">
        <fgColor indexed="13"/>
        <bgColor indexed="64"/>
      </patternFill>
    </fill>
    <fill>
      <patternFill patternType="solid">
        <fgColor indexed="15"/>
        <bgColor indexed="64"/>
      </patternFill>
    </fill>
    <fill>
      <patternFill patternType="gray0625">
        <bgColor indexed="34"/>
      </patternFill>
    </fill>
    <fill>
      <patternFill patternType="gray0625">
        <bgColor indexed="15"/>
      </patternFill>
    </fill>
    <fill>
      <patternFill patternType="solid">
        <fgColor indexed="53"/>
        <bgColor indexed="64"/>
      </patternFill>
    </fill>
    <fill>
      <patternFill patternType="solid">
        <fgColor theme="0"/>
        <bgColor indexed="64"/>
      </patternFill>
    </fill>
    <fill>
      <patternFill patternType="solid">
        <fgColor rgb="FFFCFCFC"/>
        <bgColor indexed="64"/>
      </patternFill>
    </fill>
    <fill>
      <patternFill patternType="solid">
        <fgColor rgb="FFFFFFFF"/>
        <bgColor indexed="64"/>
      </patternFill>
    </fill>
    <fill>
      <patternFill patternType="solid">
        <fgColor rgb="FFC9DAF8"/>
        <bgColor indexed="64"/>
      </patternFill>
    </fill>
    <fill>
      <patternFill patternType="gray0625">
        <bgColor theme="8" tint="0.59999389629810485"/>
      </patternFill>
    </fill>
    <fill>
      <patternFill patternType="gray0625">
        <bgColor theme="6" tint="0.59999389629810485"/>
      </patternFill>
    </fill>
    <fill>
      <patternFill patternType="gray0625">
        <bgColor theme="9" tint="0.79998168889431442"/>
      </patternFill>
    </fill>
    <fill>
      <patternFill patternType="gray0625">
        <bgColor rgb="FF00B451"/>
      </patternFill>
    </fill>
    <fill>
      <patternFill patternType="gray0625">
        <bgColor theme="8"/>
      </patternFill>
    </fill>
    <fill>
      <patternFill patternType="gray0625">
        <bgColor theme="0" tint="-0.249977111117893"/>
      </patternFill>
    </fill>
    <fill>
      <patternFill patternType="solid">
        <fgColor theme="4" tint="0.59999389629810485"/>
        <bgColor indexed="64"/>
      </patternFill>
    </fill>
    <fill>
      <patternFill patternType="solid">
        <fgColor rgb="FFFF2929"/>
        <bgColor indexed="64"/>
      </patternFill>
    </fill>
    <fill>
      <patternFill patternType="solid">
        <fgColor theme="2" tint="-0.499984740745262"/>
        <bgColor indexed="64"/>
      </patternFill>
    </fill>
    <fill>
      <patternFill patternType="gray0625">
        <bgColor theme="2" tint="-0.249977111117893"/>
      </patternFill>
    </fill>
    <fill>
      <patternFill patternType="gray0625">
        <bgColor theme="6" tint="0.39997558519241921"/>
      </patternFill>
    </fill>
    <fill>
      <patternFill patternType="gray0625">
        <bgColor theme="5" tint="0.39997558519241921"/>
      </patternFill>
    </fill>
    <fill>
      <patternFill patternType="gray0625">
        <bgColor theme="6"/>
      </patternFill>
    </fill>
    <fill>
      <patternFill patternType="gray0625">
        <bgColor theme="3" tint="0.39997558519241921"/>
      </patternFill>
    </fill>
    <fill>
      <patternFill patternType="solid">
        <fgColor theme="0"/>
        <bgColor theme="0"/>
      </patternFill>
    </fill>
    <fill>
      <patternFill patternType="solid">
        <fgColor rgb="FFF68E38"/>
        <bgColor indexed="64"/>
      </patternFill>
    </fill>
    <fill>
      <patternFill patternType="solid">
        <fgColor rgb="FFF9F9F9"/>
        <bgColor indexed="64"/>
      </patternFill>
    </fill>
    <fill>
      <patternFill patternType="solid">
        <fgColor rgb="FFFFFFFF"/>
        <bgColor rgb="FFFFFFFF"/>
      </patternFill>
    </fill>
    <fill>
      <patternFill patternType="gray0625">
        <bgColor theme="9" tint="0.39997558519241921"/>
      </patternFill>
    </fill>
    <fill>
      <patternFill patternType="gray0625">
        <bgColor theme="5" tint="0.59999389629810485"/>
      </patternFill>
    </fill>
    <fill>
      <patternFill patternType="gray0625">
        <bgColor rgb="FFC96765"/>
      </patternFill>
    </fill>
    <fill>
      <patternFill patternType="solid">
        <fgColor rgb="FFFFFF00"/>
        <bgColor indexed="64"/>
      </patternFill>
    </fill>
    <fill>
      <patternFill patternType="solid">
        <fgColor theme="8" tint="0.59999389629810485"/>
        <bgColor indexed="64"/>
      </patternFill>
    </fill>
    <fill>
      <patternFill patternType="solid">
        <fgColor rgb="FFFFFFB3"/>
        <bgColor indexed="64"/>
      </patternFill>
    </fill>
  </fills>
  <borders count="64">
    <border>
      <left/>
      <right/>
      <top/>
      <bottom/>
      <diagonal/>
    </border>
    <border>
      <left style="thin">
        <color indexed="23"/>
      </left>
      <right style="thin">
        <color indexed="23"/>
      </right>
      <top style="thin">
        <color indexed="23"/>
      </top>
      <bottom style="thin">
        <color indexed="23"/>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style="medium">
        <color indexed="64"/>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E4E4E4"/>
      </left>
      <right style="medium">
        <color rgb="FFE4E4E4"/>
      </right>
      <top/>
      <bottom style="medium">
        <color rgb="FFE4E4E4"/>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indexed="64"/>
      </right>
      <top/>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style="medium">
        <color rgb="FF000000"/>
      </left>
      <right style="medium">
        <color rgb="FF000000"/>
      </right>
      <top style="medium">
        <color rgb="FF000000"/>
      </top>
      <bottom/>
      <diagonal/>
    </border>
    <border>
      <left style="medium">
        <color rgb="FFCCCCCC"/>
      </left>
      <right style="medium">
        <color rgb="FF000000"/>
      </right>
      <top style="medium">
        <color rgb="FF000000"/>
      </top>
      <bottom/>
      <diagonal/>
    </border>
    <border>
      <left style="thin">
        <color rgb="FF000000"/>
      </left>
      <right/>
      <top style="thin">
        <color rgb="FF000000"/>
      </top>
      <bottom style="thin">
        <color rgb="FF000000"/>
      </bottom>
      <diagonal/>
    </border>
    <border>
      <left style="thin">
        <color rgb="FF000000"/>
      </left>
      <right/>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s>
  <cellStyleXfs count="2633">
    <xf numFmtId="0" fontId="0" fillId="0" borderId="0"/>
    <xf numFmtId="0" fontId="22" fillId="2" borderId="0" applyNumberFormat="0" applyBorder="0" applyAlignment="0" applyProtection="0"/>
    <xf numFmtId="0" fontId="22"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2" fillId="6" borderId="0" applyNumberFormat="0" applyBorder="0" applyAlignment="0" applyProtection="0"/>
    <xf numFmtId="0" fontId="22" fillId="7"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5" borderId="0" applyNumberFormat="0" applyBorder="0" applyAlignment="0" applyProtection="0"/>
    <xf numFmtId="0" fontId="22" fillId="9" borderId="0" applyNumberFormat="0" applyBorder="0" applyAlignment="0" applyProtection="0"/>
    <xf numFmtId="0" fontId="22" fillId="12" borderId="0" applyNumberFormat="0" applyBorder="0" applyAlignment="0" applyProtection="0"/>
    <xf numFmtId="0" fontId="23" fillId="14"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21" borderId="0" applyNumberFormat="0" applyBorder="0" applyAlignment="0" applyProtection="0"/>
    <xf numFmtId="0" fontId="26" fillId="3" borderId="0" applyNumberFormat="0" applyBorder="0" applyAlignment="0" applyProtection="0"/>
    <xf numFmtId="0" fontId="24" fillId="13" borderId="1" applyNumberFormat="0" applyAlignment="0" applyProtection="0"/>
    <xf numFmtId="0" fontId="24" fillId="13" borderId="1" applyNumberFormat="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55" fillId="0" borderId="0" applyFont="0" applyFill="0" applyBorder="0" applyAlignment="0" applyProtection="0"/>
    <xf numFmtId="180" fontId="1" fillId="0" borderId="0" applyFont="0" applyFill="0" applyBorder="0" applyAlignment="0" applyProtection="0"/>
    <xf numFmtId="180" fontId="56"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58" fillId="0" borderId="0" applyFont="0" applyFill="0" applyBorder="0" applyAlignment="0" applyProtection="0"/>
    <xf numFmtId="180" fontId="1" fillId="0" borderId="0" applyFont="0" applyFill="0" applyBorder="0" applyAlignment="0" applyProtection="0"/>
    <xf numFmtId="180" fontId="59" fillId="0" borderId="0" applyFont="0" applyFill="0" applyBorder="0" applyAlignment="0" applyProtection="0"/>
    <xf numFmtId="180" fontId="1" fillId="0" borderId="0" applyFont="0" applyFill="0" applyBorder="0" applyAlignment="0" applyProtection="0"/>
    <xf numFmtId="180" fontId="60" fillId="0" borderId="0" applyFont="0" applyFill="0" applyBorder="0" applyAlignment="0" applyProtection="0"/>
    <xf numFmtId="180" fontId="62" fillId="0" borderId="0" applyFont="0" applyFill="0" applyBorder="0" applyAlignment="0" applyProtection="0"/>
    <xf numFmtId="180" fontId="64" fillId="0" borderId="0" applyFont="0" applyFill="0" applyBorder="0" applyAlignment="0" applyProtection="0"/>
    <xf numFmtId="180" fontId="65" fillId="0" borderId="0" applyFont="0" applyFill="0" applyBorder="0" applyAlignment="0" applyProtection="0"/>
    <xf numFmtId="180" fontId="66"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67" fillId="0" borderId="0" applyFont="0" applyFill="0" applyBorder="0" applyAlignment="0" applyProtection="0"/>
    <xf numFmtId="180" fontId="68" fillId="0" borderId="0" applyFont="0" applyFill="0" applyBorder="0" applyAlignment="0" applyProtection="0"/>
    <xf numFmtId="180" fontId="70" fillId="0" borderId="0" applyFont="0" applyFill="0" applyBorder="0" applyAlignment="0" applyProtection="0"/>
    <xf numFmtId="180" fontId="71" fillId="0" borderId="0" applyFont="0" applyFill="0" applyBorder="0" applyAlignment="0" applyProtection="0"/>
    <xf numFmtId="180" fontId="72" fillId="0" borderId="0" applyFont="0" applyFill="0" applyBorder="0" applyAlignment="0" applyProtection="0"/>
    <xf numFmtId="180" fontId="73" fillId="0" borderId="0" applyFont="0" applyFill="0" applyBorder="0" applyAlignment="0" applyProtection="0"/>
    <xf numFmtId="180" fontId="74" fillId="0" borderId="0" applyFont="0" applyFill="0" applyBorder="0" applyAlignment="0" applyProtection="0"/>
    <xf numFmtId="180" fontId="75" fillId="0" borderId="0" applyFont="0" applyFill="0" applyBorder="0" applyAlignment="0" applyProtection="0"/>
    <xf numFmtId="180" fontId="76"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4"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5"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7"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9"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20"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2"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3"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4"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5"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6"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3"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7"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9"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20"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2"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3"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4"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5"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4"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7"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9" fillId="22" borderId="0" applyFont="0" applyFill="0" applyBorder="0" applyAlignment="0" applyProtection="0"/>
    <xf numFmtId="180" fontId="1" fillId="22"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7"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7"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8"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9"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20"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2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0"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32"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3"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4"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5"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6"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7"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8"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39"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40"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41"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43"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44" fillId="0" borderId="0" applyFont="0" applyFill="0" applyBorder="0" applyAlignment="0" applyProtection="0"/>
    <xf numFmtId="180" fontId="9"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54" fillId="0" borderId="0" applyFont="0" applyFill="0" applyBorder="0" applyAlignment="0" applyProtection="0"/>
    <xf numFmtId="180" fontId="1" fillId="0" borderId="0" applyFont="0" applyFill="0" applyBorder="0" applyAlignment="0" applyProtection="0"/>
    <xf numFmtId="180" fontId="45" fillId="0" borderId="0" applyFont="0" applyFill="0" applyBorder="0" applyAlignment="0" applyProtection="0"/>
    <xf numFmtId="180" fontId="1" fillId="0" borderId="0" applyFont="0" applyFill="0" applyBorder="0" applyAlignment="0" applyProtection="0"/>
    <xf numFmtId="180" fontId="46" fillId="0" borderId="0" applyFont="0" applyFill="0" applyBorder="0" applyAlignment="0" applyProtection="0"/>
    <xf numFmtId="180" fontId="1" fillId="0" borderId="0" applyFont="0" applyFill="0" applyBorder="0" applyAlignment="0" applyProtection="0"/>
    <xf numFmtId="180" fontId="47" fillId="0" borderId="0" applyFont="0" applyFill="0" applyBorder="0" applyAlignment="0" applyProtection="0"/>
    <xf numFmtId="180" fontId="1" fillId="0" borderId="0" applyFont="0" applyFill="0" applyBorder="0" applyAlignment="0" applyProtection="0"/>
    <xf numFmtId="180" fontId="52" fillId="0" borderId="0" applyFont="0" applyFill="0" applyBorder="0" applyAlignment="0" applyProtection="0"/>
    <xf numFmtId="180" fontId="1" fillId="0" borderId="0" applyFont="0" applyFill="0" applyBorder="0" applyAlignment="0" applyProtection="0"/>
    <xf numFmtId="180" fontId="53" fillId="0" borderId="0" applyFont="0" applyFill="0" applyBorder="0" applyAlignment="0" applyProtection="0"/>
    <xf numFmtId="180" fontId="1" fillId="0" borderId="0" applyFont="0" applyFill="0" applyBorder="0" applyAlignment="0" applyProtection="0"/>
    <xf numFmtId="180" fontId="54" fillId="0" borderId="0" applyFont="0" applyFill="0" applyBorder="0" applyAlignment="0" applyProtection="0"/>
    <xf numFmtId="180" fontId="1" fillId="0" borderId="0" applyFont="0" applyFill="0" applyBorder="0" applyAlignment="0" applyProtection="0"/>
    <xf numFmtId="0" fontId="28" fillId="0" borderId="0" applyNumberFormat="0" applyFill="0" applyBorder="0" applyAlignment="0" applyProtection="0"/>
    <xf numFmtId="0" fontId="29" fillId="0" borderId="2" applyNumberFormat="0" applyFill="0" applyAlignment="0" applyProtection="0"/>
    <xf numFmtId="0" fontId="10" fillId="0" borderId="3" applyNumberFormat="0" applyFill="0" applyAlignment="0" applyProtection="0"/>
    <xf numFmtId="0" fontId="25" fillId="7" borderId="1" applyNumberFormat="0" applyAlignment="0" applyProtection="0"/>
    <xf numFmtId="174" fontId="49" fillId="0" borderId="0" applyFont="0" applyFill="0" applyBorder="0" applyAlignment="0" applyProtection="0"/>
    <xf numFmtId="174" fontId="9"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9" fillId="0" borderId="0" applyFont="0" applyFill="0" applyBorder="0" applyAlignment="0" applyProtection="0"/>
    <xf numFmtId="174" fontId="9"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17" fillId="0" borderId="0" applyFont="0" applyFill="0" applyBorder="0" applyAlignment="0" applyProtection="0"/>
    <xf numFmtId="174" fontId="9"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19" fillId="0" borderId="0" applyFont="0" applyFill="0" applyBorder="0" applyAlignment="0" applyProtection="0"/>
    <xf numFmtId="174" fontId="9"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20" fillId="0" borderId="0" applyFont="0" applyFill="0" applyBorder="0" applyAlignment="0" applyProtection="0"/>
    <xf numFmtId="174" fontId="9"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32" fillId="0" borderId="0" applyFont="0" applyFill="0" applyBorder="0" applyAlignment="0" applyProtection="0"/>
    <xf numFmtId="174" fontId="9"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33" fillId="0" borderId="0" applyFont="0" applyFill="0" applyBorder="0" applyAlignment="0" applyProtection="0"/>
    <xf numFmtId="174" fontId="9"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34" fillId="0" borderId="0" applyFont="0" applyFill="0" applyBorder="0" applyAlignment="0" applyProtection="0"/>
    <xf numFmtId="174" fontId="9"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4" fontId="35" fillId="0" borderId="0" applyFont="0" applyFill="0" applyBorder="0" applyAlignment="0" applyProtection="0"/>
    <xf numFmtId="174" fontId="9"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75" fontId="9" fillId="0" borderId="0" applyFont="0" applyFill="0" applyBorder="0" applyAlignment="0" applyProtection="0"/>
    <xf numFmtId="175" fontId="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5" fontId="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5" fontId="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11" fillId="0" borderId="0" applyFont="0" applyFill="0" applyBorder="0" applyAlignment="0" applyProtection="0"/>
    <xf numFmtId="174" fontId="1" fillId="0" borderId="0" applyFont="0" applyFill="0" applyBorder="0" applyAlignment="0" applyProtection="0"/>
    <xf numFmtId="174" fontId="58" fillId="0" borderId="0" applyFont="0" applyFill="0" applyBorder="0" applyAlignment="0" applyProtection="0"/>
    <xf numFmtId="174" fontId="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73" fontId="50" fillId="0" borderId="0" applyFont="0" applyFill="0" applyBorder="0" applyAlignment="0" applyProtection="0"/>
    <xf numFmtId="172" fontId="69" fillId="0" borderId="0" applyFont="0" applyFill="0" applyBorder="0" applyAlignment="0" applyProtection="0"/>
    <xf numFmtId="172" fontId="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2" fillId="0" borderId="0" applyFont="0" applyFill="0" applyBorder="0" applyAlignment="0" applyProtection="0"/>
    <xf numFmtId="173" fontId="112" fillId="0" borderId="0" applyFont="0" applyFill="0" applyBorder="0" applyAlignment="0" applyProtection="0"/>
    <xf numFmtId="173" fontId="1" fillId="0" borderId="0" applyFont="0" applyFill="0" applyBorder="0" applyAlignment="0" applyProtection="0"/>
    <xf numFmtId="173" fontId="112"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 fillId="0" borderId="0"/>
    <xf numFmtId="0" fontId="9" fillId="0" borderId="0"/>
    <xf numFmtId="0" fontId="1" fillId="0" borderId="0"/>
    <xf numFmtId="0" fontId="1" fillId="0" borderId="0"/>
    <xf numFmtId="0" fontId="9" fillId="0" borderId="0"/>
    <xf numFmtId="0" fontId="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57" fillId="0" borderId="0"/>
    <xf numFmtId="0" fontId="1" fillId="0" borderId="0"/>
    <xf numFmtId="0" fontId="114" fillId="0" borderId="0"/>
    <xf numFmtId="0" fontId="1" fillId="0" borderId="0"/>
    <xf numFmtId="0" fontId="22" fillId="0" borderId="0"/>
    <xf numFmtId="0" fontId="59" fillId="0" borderId="0"/>
    <xf numFmtId="0" fontId="1" fillId="0" borderId="0"/>
    <xf numFmtId="0" fontId="114" fillId="0" borderId="0"/>
    <xf numFmtId="0" fontId="1" fillId="0" borderId="0"/>
    <xf numFmtId="0" fontId="22" fillId="0" borderId="0"/>
    <xf numFmtId="0" fontId="9" fillId="0" borderId="0"/>
    <xf numFmtId="0" fontId="1" fillId="0" borderId="0"/>
    <xf numFmtId="0" fontId="1" fillId="0" borderId="0"/>
    <xf numFmtId="0" fontId="22" fillId="0" borderId="0"/>
    <xf numFmtId="0" fontId="9" fillId="0" borderId="0"/>
    <xf numFmtId="0" fontId="1" fillId="0" borderId="0"/>
    <xf numFmtId="0" fontId="1" fillId="0" borderId="0"/>
    <xf numFmtId="0" fontId="22" fillId="0" borderId="0"/>
    <xf numFmtId="0" fontId="9" fillId="0" borderId="0"/>
    <xf numFmtId="0" fontId="1" fillId="0" borderId="0"/>
    <xf numFmtId="0" fontId="1" fillId="0" borderId="0"/>
    <xf numFmtId="0" fontId="22"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9"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1" fillId="0" borderId="0"/>
    <xf numFmtId="0" fontId="1" fillId="0" borderId="0" applyNumberFormat="0"/>
    <xf numFmtId="0" fontId="9" fillId="0" borderId="0"/>
    <xf numFmtId="0" fontId="9" fillId="0" borderId="0"/>
    <xf numFmtId="0" fontId="1" fillId="0" borderId="0"/>
    <xf numFmtId="0" fontId="1" fillId="0" borderId="0"/>
    <xf numFmtId="0" fontId="113" fillId="0" borderId="0"/>
    <xf numFmtId="0" fontId="1" fillId="0" borderId="0"/>
    <xf numFmtId="0" fontId="22"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3" fillId="0" borderId="0"/>
    <xf numFmtId="0" fontId="111" fillId="0" borderId="0"/>
    <xf numFmtId="0" fontId="111" fillId="0" borderId="0"/>
    <xf numFmtId="0" fontId="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 fillId="0" borderId="0"/>
    <xf numFmtId="0" fontId="111" fillId="0" borderId="0"/>
    <xf numFmtId="0" fontId="11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11" fillId="0" borderId="0"/>
    <xf numFmtId="0" fontId="3" fillId="0" borderId="0"/>
    <xf numFmtId="0" fontId="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12" fillId="0" borderId="0"/>
    <xf numFmtId="0" fontId="22" fillId="0" borderId="0"/>
    <xf numFmtId="0" fontId="22" fillId="0" borderId="0"/>
    <xf numFmtId="0" fontId="1" fillId="0" borderId="0"/>
    <xf numFmtId="0" fontId="112"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1" fillId="0" borderId="0"/>
    <xf numFmtId="0" fontId="9" fillId="0" borderId="0"/>
    <xf numFmtId="0" fontId="1" fillId="0" borderId="0"/>
    <xf numFmtId="0" fontId="42" fillId="0" borderId="0">
      <alignment wrapText="1"/>
    </xf>
    <xf numFmtId="0" fontId="9" fillId="0" borderId="0">
      <alignment wrapText="1"/>
    </xf>
    <xf numFmtId="0" fontId="1" fillId="0" borderId="0">
      <alignment wrapText="1"/>
    </xf>
    <xf numFmtId="0" fontId="1" fillId="0" borderId="0">
      <alignment wrapText="1"/>
    </xf>
    <xf numFmtId="0" fontId="9" fillId="0" borderId="0">
      <alignment wrapText="1"/>
    </xf>
    <xf numFmtId="0" fontId="1" fillId="0" borderId="0">
      <alignment wrapText="1"/>
    </xf>
    <xf numFmtId="0" fontId="111" fillId="0" borderId="0"/>
    <xf numFmtId="0" fontId="111" fillId="0" borderId="0"/>
    <xf numFmtId="0" fontId="2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2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 fillId="0" borderId="0"/>
    <xf numFmtId="0" fontId="22" fillId="0" borderId="0"/>
    <xf numFmtId="0" fontId="111" fillId="0" borderId="0"/>
    <xf numFmtId="0" fontId="9" fillId="0" borderId="0"/>
    <xf numFmtId="0" fontId="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9" fillId="0" borderId="0"/>
    <xf numFmtId="0" fontId="22" fillId="8" borderId="4" applyNumberFormat="0" applyFont="0" applyAlignment="0" applyProtection="0"/>
    <xf numFmtId="0" fontId="27" fillId="13" borderId="5" applyNumberFormat="0" applyAlignment="0" applyProtection="0"/>
    <xf numFmtId="0" fontId="27" fillId="13" borderId="5" applyNumberFormat="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9" fillId="0" borderId="0" applyFont="0" applyFill="0" applyBorder="0" applyAlignment="0" applyProtection="0"/>
    <xf numFmtId="9" fontId="1" fillId="0" borderId="0" applyFont="0" applyFill="0" applyBorder="0" applyAlignment="0" applyProtection="0"/>
    <xf numFmtId="0" fontId="115" fillId="0" borderId="0" applyNumberFormat="0" applyFill="0" applyBorder="0" applyAlignment="0" applyProtection="0"/>
    <xf numFmtId="0" fontId="11" fillId="0" borderId="0" applyNumberFormat="0" applyFill="0" applyBorder="0" applyAlignment="0" applyProtection="0"/>
  </cellStyleXfs>
  <cellXfs count="886">
    <xf numFmtId="0" fontId="0" fillId="0" borderId="0" xfId="0"/>
    <xf numFmtId="176" fontId="0" fillId="0" borderId="14" xfId="0" applyNumberFormat="1" applyBorder="1" applyAlignment="1">
      <alignment horizontal="left" vertical="top"/>
    </xf>
    <xf numFmtId="176" fontId="0" fillId="0" borderId="18" xfId="0" applyNumberFormat="1" applyBorder="1" applyAlignment="1">
      <alignment vertical="top"/>
    </xf>
    <xf numFmtId="14" fontId="0" fillId="0" borderId="10" xfId="0" applyNumberFormat="1" applyBorder="1" applyAlignment="1">
      <alignment horizontal="center" vertical="center"/>
    </xf>
    <xf numFmtId="0" fontId="6" fillId="53" borderId="37" xfId="0" applyFont="1" applyFill="1" applyBorder="1" applyAlignment="1" applyProtection="1">
      <alignment horizontal="center" vertical="center" wrapText="1"/>
      <protection locked="0"/>
    </xf>
    <xf numFmtId="0" fontId="6" fillId="53" borderId="6" xfId="0" applyFont="1" applyFill="1" applyBorder="1" applyAlignment="1" applyProtection="1">
      <alignment horizontal="center" vertical="center" wrapText="1"/>
      <protection locked="0"/>
    </xf>
    <xf numFmtId="0" fontId="6" fillId="53" borderId="36" xfId="0" applyFont="1" applyFill="1" applyBorder="1" applyAlignment="1" applyProtection="1">
      <alignment horizontal="center" vertical="center" wrapText="1"/>
      <protection locked="0"/>
    </xf>
    <xf numFmtId="14" fontId="0" fillId="0" borderId="12" xfId="0" applyNumberFormat="1" applyBorder="1" applyAlignment="1">
      <alignment horizontal="center" vertical="center"/>
    </xf>
    <xf numFmtId="14" fontId="0" fillId="0" borderId="11" xfId="0" applyNumberFormat="1" applyBorder="1" applyAlignment="1">
      <alignment horizontal="center" vertical="center"/>
    </xf>
    <xf numFmtId="0" fontId="9" fillId="0" borderId="0" xfId="0" applyFont="1"/>
    <xf numFmtId="0" fontId="0" fillId="0" borderId="0" xfId="0" quotePrefix="1"/>
    <xf numFmtId="0" fontId="0" fillId="23" borderId="0" xfId="0" applyFill="1"/>
    <xf numFmtId="0" fontId="1" fillId="0" borderId="0" xfId="0" applyFont="1"/>
    <xf numFmtId="0" fontId="0" fillId="0" borderId="0" xfId="0" applyAlignment="1">
      <alignment horizontal="justify" vertical="justify"/>
    </xf>
    <xf numFmtId="0" fontId="4" fillId="0" borderId="0" xfId="0" applyFont="1" applyAlignment="1">
      <alignment vertical="center"/>
    </xf>
    <xf numFmtId="0" fontId="4" fillId="0" borderId="0" xfId="0" applyFont="1" applyAlignment="1">
      <alignment horizontal="center" vertical="center"/>
    </xf>
    <xf numFmtId="0" fontId="1" fillId="0" borderId="0" xfId="0" applyFont="1" applyAlignment="1">
      <alignment horizontal="left" vertical="justify"/>
    </xf>
    <xf numFmtId="4" fontId="2" fillId="0" borderId="0" xfId="0" applyNumberFormat="1" applyFont="1" applyAlignment="1">
      <alignment horizontal="left" vertical="justify"/>
    </xf>
    <xf numFmtId="0" fontId="9" fillId="0" borderId="0" xfId="0" applyFont="1" applyAlignment="1">
      <alignment horizontal="left" vertical="justify"/>
    </xf>
    <xf numFmtId="3" fontId="9" fillId="0" borderId="0" xfId="0" applyNumberFormat="1" applyFont="1" applyAlignment="1">
      <alignment horizontal="right" vertical="justify"/>
    </xf>
    <xf numFmtId="3" fontId="9" fillId="0" borderId="0" xfId="0" applyNumberFormat="1" applyFont="1" applyAlignment="1">
      <alignment horizontal="left" vertical="justify"/>
    </xf>
    <xf numFmtId="3" fontId="5" fillId="0" borderId="0" xfId="0" applyNumberFormat="1" applyFont="1" applyAlignment="1">
      <alignment horizontal="left" vertical="justify"/>
    </xf>
    <xf numFmtId="4" fontId="9" fillId="0" borderId="0" xfId="0" applyNumberFormat="1" applyFont="1" applyAlignment="1">
      <alignment horizontal="right" vertical="justify"/>
    </xf>
    <xf numFmtId="0" fontId="9" fillId="0" borderId="0" xfId="0" applyFont="1" applyAlignment="1">
      <alignment horizontal="justify" vertical="justify"/>
    </xf>
    <xf numFmtId="0" fontId="3" fillId="0" borderId="0" xfId="0" applyFont="1" applyAlignment="1">
      <alignment horizontal="left" vertical="justify"/>
    </xf>
    <xf numFmtId="3" fontId="9" fillId="0" borderId="0" xfId="0" applyNumberFormat="1" applyFont="1" applyAlignment="1">
      <alignment horizontal="justify" vertical="justify"/>
    </xf>
    <xf numFmtId="0" fontId="1" fillId="0" borderId="0" xfId="0" applyFont="1" applyAlignment="1">
      <alignment horizontal="justify" vertical="justify"/>
    </xf>
    <xf numFmtId="177" fontId="9" fillId="0" borderId="0" xfId="0" applyNumberFormat="1" applyFont="1" applyAlignment="1">
      <alignment horizontal="justify" vertical="justify"/>
    </xf>
    <xf numFmtId="177" fontId="3" fillId="0" borderId="0" xfId="0" applyNumberFormat="1" applyFont="1" applyAlignment="1">
      <alignment horizontal="justify" vertical="top"/>
    </xf>
    <xf numFmtId="0" fontId="116" fillId="0" borderId="0" xfId="0" applyFont="1" applyAlignment="1">
      <alignment horizontal="justify" vertical="justify"/>
    </xf>
    <xf numFmtId="173" fontId="9" fillId="0" borderId="0" xfId="711" applyFont="1" applyAlignment="1" applyProtection="1">
      <alignment horizontal="left" vertical="justify"/>
    </xf>
    <xf numFmtId="173" fontId="3" fillId="0" borderId="0" xfId="711" applyFont="1" applyFill="1" applyAlignment="1" applyProtection="1">
      <alignment horizontal="justify" vertical="justify"/>
    </xf>
    <xf numFmtId="0" fontId="2" fillId="0" borderId="0" xfId="0" applyFont="1" applyAlignment="1">
      <alignment horizontal="justify" vertical="justify"/>
    </xf>
    <xf numFmtId="0" fontId="9" fillId="0" borderId="0" xfId="0" applyFont="1" applyAlignment="1">
      <alignment horizontal="center" vertical="justify"/>
    </xf>
    <xf numFmtId="0" fontId="0" fillId="0" borderId="0" xfId="0" applyAlignment="1">
      <alignment horizontal="center" vertical="justify"/>
    </xf>
    <xf numFmtId="0" fontId="0" fillId="0" borderId="0" xfId="0" applyAlignment="1">
      <alignment horizontal="left" vertical="justify"/>
    </xf>
    <xf numFmtId="177" fontId="0" fillId="0" borderId="0" xfId="0" applyNumberFormat="1" applyAlignment="1">
      <alignment horizontal="justify" vertical="justify"/>
    </xf>
    <xf numFmtId="178" fontId="7" fillId="0" borderId="0" xfId="0" applyNumberFormat="1" applyFont="1" applyAlignment="1">
      <alignment horizontal="justify" vertical="justify"/>
    </xf>
    <xf numFmtId="1" fontId="0" fillId="0" borderId="0" xfId="0" applyNumberFormat="1" applyAlignment="1">
      <alignment horizontal="center" vertical="justify"/>
    </xf>
    <xf numFmtId="0" fontId="2" fillId="0" borderId="0" xfId="0" applyFont="1" applyAlignment="1">
      <alignment horizontal="left" vertical="justify"/>
    </xf>
    <xf numFmtId="3" fontId="9" fillId="0" borderId="0" xfId="0" applyNumberFormat="1" applyFont="1" applyAlignment="1">
      <alignment horizontal="center" vertical="justify"/>
    </xf>
    <xf numFmtId="0" fontId="1" fillId="0" borderId="0" xfId="0" applyFont="1" applyAlignment="1">
      <alignment horizontal="center" vertical="justify"/>
    </xf>
    <xf numFmtId="0" fontId="8" fillId="0" borderId="0" xfId="0" applyFont="1" applyAlignment="1">
      <alignment horizontal="center" vertical="center" wrapText="1"/>
    </xf>
    <xf numFmtId="0" fontId="0" fillId="0" borderId="0" xfId="0" applyAlignment="1">
      <alignment horizontal="center" vertical="center"/>
    </xf>
    <xf numFmtId="176" fontId="0" fillId="0" borderId="0" xfId="0" applyNumberFormat="1" applyAlignment="1">
      <alignment vertical="justify"/>
    </xf>
    <xf numFmtId="0" fontId="4" fillId="24" borderId="6" xfId="0" applyFont="1" applyFill="1" applyBorder="1" applyAlignment="1">
      <alignment horizontal="center" vertical="center"/>
    </xf>
    <xf numFmtId="0" fontId="4" fillId="25" borderId="6" xfId="0" applyFont="1" applyFill="1" applyBorder="1" applyAlignment="1">
      <alignment horizontal="center" vertical="center"/>
    </xf>
    <xf numFmtId="0" fontId="6" fillId="26" borderId="7" xfId="0" applyFont="1" applyFill="1" applyBorder="1" applyAlignment="1">
      <alignment horizontal="center" vertical="center" wrapText="1"/>
    </xf>
    <xf numFmtId="0" fontId="117" fillId="26" borderId="7" xfId="2517" applyFont="1" applyFill="1" applyBorder="1" applyAlignment="1">
      <alignment horizontal="center" vertical="center" wrapText="1"/>
    </xf>
    <xf numFmtId="0" fontId="6" fillId="27" borderId="7" xfId="0" applyFont="1" applyFill="1" applyBorder="1" applyAlignment="1">
      <alignment horizontal="center" vertical="center" wrapText="1"/>
    </xf>
    <xf numFmtId="177" fontId="6" fillId="27" borderId="7" xfId="0" applyNumberFormat="1" applyFont="1" applyFill="1" applyBorder="1" applyAlignment="1">
      <alignment horizontal="center" vertical="center" wrapText="1"/>
    </xf>
    <xf numFmtId="177" fontId="5" fillId="27" borderId="7" xfId="0" applyNumberFormat="1" applyFont="1" applyFill="1" applyBorder="1" applyAlignment="1">
      <alignment horizontal="center" vertical="center" wrapText="1"/>
    </xf>
    <xf numFmtId="174" fontId="4" fillId="0" borderId="8" xfId="530" applyFont="1" applyBorder="1" applyAlignment="1" applyProtection="1">
      <alignment horizontal="center" vertical="center"/>
    </xf>
    <xf numFmtId="174" fontId="6" fillId="26" borderId="7" xfId="530" applyFont="1" applyFill="1" applyBorder="1" applyAlignment="1" applyProtection="1">
      <alignment horizontal="center" vertical="center" wrapText="1"/>
    </xf>
    <xf numFmtId="174" fontId="9" fillId="0" borderId="0" xfId="530" applyFont="1" applyAlignment="1" applyProtection="1">
      <alignment horizontal="center" vertical="justify"/>
    </xf>
    <xf numFmtId="174" fontId="9" fillId="0" borderId="0" xfId="530" applyFont="1" applyFill="1" applyAlignment="1" applyProtection="1">
      <alignment horizontal="center" vertical="justify"/>
    </xf>
    <xf numFmtId="174" fontId="1" fillId="0" borderId="0" xfId="530" applyFont="1" applyAlignment="1" applyProtection="1">
      <alignment horizontal="center" vertical="justify"/>
    </xf>
    <xf numFmtId="174" fontId="0" fillId="0" borderId="0" xfId="530" applyFont="1" applyAlignment="1" applyProtection="1">
      <alignment horizontal="center" vertical="justify"/>
    </xf>
    <xf numFmtId="176" fontId="6" fillId="26" borderId="9" xfId="0" applyNumberFormat="1" applyFont="1" applyFill="1" applyBorder="1" applyAlignment="1">
      <alignment horizontal="center" vertical="center" wrapText="1"/>
    </xf>
    <xf numFmtId="0" fontId="3" fillId="0" borderId="0" xfId="0" applyFont="1" applyAlignment="1">
      <alignment horizontal="center" vertical="justify"/>
    </xf>
    <xf numFmtId="176" fontId="0" fillId="0" borderId="0" xfId="0" applyNumberFormat="1" applyAlignment="1">
      <alignment horizontal="center" vertical="justify"/>
    </xf>
    <xf numFmtId="3" fontId="1" fillId="0" borderId="0" xfId="0" applyNumberFormat="1" applyFont="1" applyAlignment="1">
      <alignment horizontal="left" vertical="justify"/>
    </xf>
    <xf numFmtId="176" fontId="0" fillId="0" borderId="0" xfId="0" applyNumberFormat="1" applyAlignment="1">
      <alignment horizontal="center" vertical="center"/>
    </xf>
    <xf numFmtId="0" fontId="0" fillId="0" borderId="0" xfId="0" applyAlignment="1">
      <alignment horizontal="left"/>
    </xf>
    <xf numFmtId="0" fontId="0" fillId="0" borderId="0" xfId="0" applyAlignment="1">
      <alignment wrapText="1"/>
    </xf>
    <xf numFmtId="181" fontId="8" fillId="29" borderId="10" xfId="999" applyNumberFormat="1" applyFont="1" applyFill="1" applyBorder="1" applyAlignment="1">
      <alignment horizontal="right" vertical="center"/>
    </xf>
    <xf numFmtId="181" fontId="118" fillId="0" borderId="10" xfId="0" applyNumberFormat="1" applyFont="1" applyBorder="1" applyAlignment="1">
      <alignment vertical="center"/>
    </xf>
    <xf numFmtId="0" fontId="6" fillId="28" borderId="10" xfId="0" applyFont="1" applyFill="1" applyBorder="1" applyAlignment="1">
      <alignment horizontal="center" vertical="center" wrapText="1"/>
    </xf>
    <xf numFmtId="182" fontId="4" fillId="0" borderId="0" xfId="0" applyNumberFormat="1" applyFont="1" applyAlignment="1">
      <alignment horizontal="center" vertical="center"/>
    </xf>
    <xf numFmtId="182" fontId="0" fillId="0" borderId="0" xfId="0" applyNumberFormat="1" applyAlignment="1">
      <alignment horizontal="center" vertical="justify"/>
    </xf>
    <xf numFmtId="182" fontId="3" fillId="0" borderId="0" xfId="0" applyNumberFormat="1" applyFont="1" applyAlignment="1">
      <alignment horizontal="center" vertical="top"/>
    </xf>
    <xf numFmtId="183" fontId="4" fillId="0" borderId="0" xfId="0" applyNumberFormat="1" applyFont="1" applyAlignment="1">
      <alignment horizontal="center" vertical="center"/>
    </xf>
    <xf numFmtId="183" fontId="0" fillId="0" borderId="0" xfId="0" applyNumberFormat="1" applyAlignment="1">
      <alignment horizontal="center" vertical="justify"/>
    </xf>
    <xf numFmtId="181" fontId="8" fillId="0" borderId="10" xfId="0" applyNumberFormat="1" applyFont="1" applyBorder="1" applyAlignment="1">
      <alignment vertical="center"/>
    </xf>
    <xf numFmtId="183" fontId="8" fillId="0" borderId="10" xfId="0" applyNumberFormat="1" applyFont="1" applyBorder="1" applyAlignment="1">
      <alignment horizontal="center" vertical="center"/>
    </xf>
    <xf numFmtId="0" fontId="8" fillId="0" borderId="10" xfId="0" applyFont="1" applyBorder="1" applyAlignment="1" applyProtection="1">
      <alignment horizontal="justify" vertical="center" wrapText="1"/>
      <protection locked="0"/>
    </xf>
    <xf numFmtId="0" fontId="8" fillId="0" borderId="10" xfId="0" applyFont="1" applyBorder="1" applyAlignment="1">
      <alignment horizontal="center" vertical="center"/>
    </xf>
    <xf numFmtId="3" fontId="8" fillId="29" borderId="10" xfId="0" applyNumberFormat="1" applyFont="1" applyFill="1" applyBorder="1" applyAlignment="1">
      <alignment horizontal="center" vertical="center"/>
    </xf>
    <xf numFmtId="184" fontId="8" fillId="0" borderId="10" xfId="2631" applyNumberFormat="1" applyFont="1" applyBorder="1" applyAlignment="1" applyProtection="1">
      <alignment vertical="center"/>
    </xf>
    <xf numFmtId="0" fontId="0" fillId="0" borderId="0" xfId="0" pivotButton="1" applyAlignment="1">
      <alignment wrapText="1"/>
    </xf>
    <xf numFmtId="14" fontId="8" fillId="22" borderId="10" xfId="999" applyNumberFormat="1" applyFont="1" applyFill="1" applyBorder="1" applyAlignment="1">
      <alignment horizontal="justify" vertical="top"/>
    </xf>
    <xf numFmtId="0" fontId="8" fillId="29" borderId="10" xfId="999" applyFont="1" applyFill="1" applyBorder="1" applyAlignment="1">
      <alignment horizontal="justify" vertical="top"/>
    </xf>
    <xf numFmtId="185" fontId="0" fillId="0" borderId="0" xfId="712" applyNumberFormat="1" applyFont="1"/>
    <xf numFmtId="179" fontId="8" fillId="0" borderId="10" xfId="0" applyNumberFormat="1" applyFont="1" applyBorder="1" applyAlignment="1">
      <alignment horizontal="center" vertical="center"/>
    </xf>
    <xf numFmtId="14" fontId="8" fillId="29" borderId="10" xfId="0" applyNumberFormat="1" applyFont="1" applyFill="1" applyBorder="1" applyAlignment="1">
      <alignment horizontal="justify" vertical="top"/>
    </xf>
    <xf numFmtId="0" fontId="118" fillId="0" borderId="10" xfId="0" applyFont="1" applyBorder="1" applyAlignment="1">
      <alignment horizontal="center" vertical="center"/>
    </xf>
    <xf numFmtId="0" fontId="8" fillId="29" borderId="10" xfId="0" applyFont="1" applyFill="1" applyBorder="1" applyAlignment="1">
      <alignment horizontal="justify" vertical="top" wrapText="1"/>
    </xf>
    <xf numFmtId="0" fontId="1" fillId="0" borderId="10" xfId="0" applyFont="1" applyBorder="1" applyAlignment="1">
      <alignment horizontal="center" vertical="center"/>
    </xf>
    <xf numFmtId="3" fontId="1" fillId="29" borderId="10" xfId="0" applyNumberFormat="1" applyFont="1" applyFill="1" applyBorder="1" applyAlignment="1">
      <alignment horizontal="center" vertical="center"/>
    </xf>
    <xf numFmtId="0" fontId="1" fillId="29" borderId="10" xfId="0" applyFont="1" applyFill="1" applyBorder="1" applyAlignment="1">
      <alignment horizontal="center" vertical="center"/>
    </xf>
    <xf numFmtId="3" fontId="1" fillId="0" borderId="10" xfId="0" applyNumberFormat="1" applyFont="1" applyBorder="1" applyAlignment="1" applyProtection="1">
      <alignment horizontal="center" vertical="center"/>
      <protection locked="0"/>
    </xf>
    <xf numFmtId="3" fontId="1" fillId="0" borderId="10" xfId="0" applyNumberFormat="1" applyFont="1" applyBorder="1" applyAlignment="1">
      <alignment horizontal="center" vertical="center"/>
    </xf>
    <xf numFmtId="15" fontId="1" fillId="29" borderId="10" xfId="0" applyNumberFormat="1" applyFont="1" applyFill="1" applyBorder="1" applyAlignment="1">
      <alignment horizontal="center" vertical="center"/>
    </xf>
    <xf numFmtId="14" fontId="1" fillId="22" borderId="10" xfId="999" applyNumberFormat="1" applyFill="1" applyBorder="1" applyAlignment="1">
      <alignment horizontal="center" vertical="center"/>
    </xf>
    <xf numFmtId="0" fontId="1" fillId="29" borderId="10" xfId="999" applyFill="1" applyBorder="1" applyAlignment="1">
      <alignment horizontal="center" vertical="center"/>
    </xf>
    <xf numFmtId="0" fontId="1" fillId="0" borderId="10" xfId="0" applyFont="1" applyBorder="1" applyAlignment="1">
      <alignment horizontal="justify" vertical="top"/>
    </xf>
    <xf numFmtId="0" fontId="0" fillId="0" borderId="0" xfId="0" applyAlignment="1">
      <alignment horizontal="left" vertical="top"/>
    </xf>
    <xf numFmtId="0" fontId="119" fillId="30" borderId="48" xfId="0" applyFont="1" applyFill="1" applyBorder="1" applyAlignment="1">
      <alignment horizontal="left" vertical="center"/>
    </xf>
    <xf numFmtId="0" fontId="8" fillId="0" borderId="10" xfId="0" applyFont="1" applyBorder="1" applyAlignment="1" applyProtection="1">
      <alignment horizontal="justify" vertical="top" wrapText="1"/>
      <protection locked="0"/>
    </xf>
    <xf numFmtId="0" fontId="3" fillId="29" borderId="10" xfId="999" applyFont="1" applyFill="1" applyBorder="1" applyAlignment="1">
      <alignment horizontal="justify" vertical="top"/>
    </xf>
    <xf numFmtId="0" fontId="120" fillId="29" borderId="10" xfId="999" applyFont="1" applyFill="1" applyBorder="1" applyAlignment="1">
      <alignment horizontal="justify" vertical="top"/>
    </xf>
    <xf numFmtId="172" fontId="0" fillId="0" borderId="0" xfId="712" applyFont="1"/>
    <xf numFmtId="172" fontId="0" fillId="0" borderId="0" xfId="0" applyNumberFormat="1"/>
    <xf numFmtId="0" fontId="8" fillId="0" borderId="10" xfId="0" applyFont="1" applyBorder="1" applyAlignment="1" applyProtection="1">
      <alignment horizontal="left" vertical="top" wrapText="1"/>
      <protection locked="0"/>
    </xf>
    <xf numFmtId="0" fontId="8" fillId="0" borderId="10" xfId="0" applyFont="1" applyBorder="1" applyAlignment="1" applyProtection="1">
      <alignment horizontal="left" wrapText="1"/>
      <protection locked="0"/>
    </xf>
    <xf numFmtId="0" fontId="8" fillId="0" borderId="0" xfId="0" applyFont="1" applyAlignment="1">
      <alignment horizontal="justify" vertical="top"/>
    </xf>
    <xf numFmtId="3" fontId="8" fillId="0" borderId="10" xfId="0" applyNumberFormat="1" applyFont="1" applyBorder="1" applyAlignment="1" applyProtection="1">
      <alignment horizontal="right" vertical="top" wrapText="1"/>
      <protection locked="0"/>
    </xf>
    <xf numFmtId="1" fontId="4" fillId="0" borderId="0" xfId="0" applyNumberFormat="1" applyFont="1" applyAlignment="1">
      <alignment horizontal="center" vertical="center"/>
    </xf>
    <xf numFmtId="3" fontId="8" fillId="29" borderId="10" xfId="0" applyNumberFormat="1" applyFont="1" applyFill="1" applyBorder="1" applyAlignment="1">
      <alignment horizontal="right" vertical="top"/>
    </xf>
    <xf numFmtId="0" fontId="8" fillId="29" borderId="10" xfId="0" applyFont="1" applyFill="1" applyBorder="1" applyAlignment="1">
      <alignment horizontal="right" vertical="top"/>
    </xf>
    <xf numFmtId="14" fontId="8" fillId="29" borderId="10" xfId="0" applyNumberFormat="1" applyFont="1" applyFill="1" applyBorder="1" applyAlignment="1">
      <alignment horizontal="justify" vertical="top"/>
    </xf>
    <xf numFmtId="0" fontId="8" fillId="29" borderId="10" xfId="999" applyFont="1" applyFill="1" applyBorder="1" applyAlignment="1">
      <alignment horizontal="justify" vertical="top"/>
    </xf>
    <xf numFmtId="182" fontId="8" fillId="0" borderId="10" xfId="0" applyNumberFormat="1" applyFont="1" applyBorder="1" applyAlignment="1">
      <alignment horizontal="center" vertical="center"/>
    </xf>
    <xf numFmtId="3" fontId="8" fillId="0" borderId="10" xfId="0" applyNumberFormat="1" applyFont="1" applyBorder="1" applyAlignment="1" applyProtection="1">
      <alignment horizontal="right" vertical="top"/>
      <protection locked="0"/>
    </xf>
    <xf numFmtId="14" fontId="3" fillId="22" borderId="10" xfId="999" applyNumberFormat="1" applyFont="1" applyFill="1" applyBorder="1" applyAlignment="1">
      <alignment horizontal="justify" vertical="top"/>
    </xf>
    <xf numFmtId="0" fontId="8" fillId="29" borderId="10" xfId="1070" applyFont="1" applyFill="1" applyBorder="1" applyAlignment="1">
      <alignment horizontal="justify" vertical="top" wrapText="1"/>
    </xf>
    <xf numFmtId="0" fontId="3" fillId="29" borderId="10" xfId="0" applyFont="1" applyFill="1" applyBorder="1" applyAlignment="1">
      <alignment horizontal="left" vertical="top"/>
    </xf>
    <xf numFmtId="0" fontId="8" fillId="31" borderId="10" xfId="0" applyFont="1" applyFill="1" applyBorder="1" applyAlignment="1">
      <alignment horizontal="justify" vertical="top" wrapText="1"/>
    </xf>
    <xf numFmtId="0" fontId="8" fillId="29" borderId="10" xfId="0" applyFont="1" applyFill="1" applyBorder="1" applyAlignment="1">
      <alignment horizontal="justify" vertical="top"/>
    </xf>
    <xf numFmtId="0" fontId="8" fillId="22" borderId="10" xfId="999" applyFont="1" applyFill="1" applyBorder="1" applyAlignment="1">
      <alignment horizontal="justify" vertical="top" wrapText="1"/>
    </xf>
    <xf numFmtId="0" fontId="8" fillId="0" borderId="10" xfId="0" applyFont="1" applyBorder="1" applyAlignment="1" applyProtection="1">
      <alignment horizontal="justify" vertical="top"/>
      <protection locked="0"/>
    </xf>
    <xf numFmtId="0" fontId="8" fillId="0" borderId="0" xfId="0" applyFont="1" applyAlignment="1">
      <alignment horizontal="justify" vertical="justify"/>
    </xf>
    <xf numFmtId="0" fontId="8" fillId="29" borderId="10" xfId="0" applyFont="1" applyFill="1" applyBorder="1" applyAlignment="1">
      <alignment horizontal="left" vertical="top"/>
    </xf>
    <xf numFmtId="14" fontId="3" fillId="29" borderId="10" xfId="0" applyNumberFormat="1" applyFont="1" applyFill="1" applyBorder="1" applyAlignment="1">
      <alignment horizontal="justify" vertical="top"/>
    </xf>
    <xf numFmtId="0" fontId="3" fillId="29" borderId="10" xfId="0" applyFont="1" applyFill="1" applyBorder="1" applyAlignment="1">
      <alignment horizontal="justify" vertical="top"/>
    </xf>
    <xf numFmtId="14" fontId="3" fillId="29" borderId="10" xfId="1070" applyNumberFormat="1" applyFont="1" applyFill="1" applyBorder="1" applyAlignment="1">
      <alignment horizontal="justify" vertical="top"/>
    </xf>
    <xf numFmtId="0" fontId="3" fillId="29" borderId="10" xfId="1070" applyFont="1" applyFill="1" applyBorder="1" applyAlignment="1">
      <alignment horizontal="justify" vertical="top"/>
    </xf>
    <xf numFmtId="0" fontId="3" fillId="0" borderId="10" xfId="0" applyFont="1" applyBorder="1" applyAlignment="1" applyProtection="1">
      <alignment horizontal="justify" vertical="top"/>
      <protection locked="0"/>
    </xf>
    <xf numFmtId="14" fontId="118" fillId="29" borderId="10" xfId="0" applyNumberFormat="1" applyFont="1" applyFill="1" applyBorder="1" applyAlignment="1">
      <alignment horizontal="justify" vertical="top"/>
    </xf>
    <xf numFmtId="14" fontId="118" fillId="22" borderId="10" xfId="999" applyNumberFormat="1" applyFont="1" applyFill="1" applyBorder="1" applyAlignment="1">
      <alignment horizontal="justify" vertical="top"/>
    </xf>
    <xf numFmtId="0" fontId="118" fillId="29" borderId="10" xfId="999" applyFont="1" applyFill="1" applyBorder="1" applyAlignment="1">
      <alignment horizontal="justify" vertical="top"/>
    </xf>
    <xf numFmtId="3" fontId="118" fillId="29" borderId="10" xfId="0" applyNumberFormat="1" applyFont="1" applyFill="1" applyBorder="1" applyAlignment="1">
      <alignment horizontal="right" vertical="top"/>
    </xf>
    <xf numFmtId="0" fontId="118" fillId="0" borderId="10" xfId="0" applyFont="1" applyBorder="1" applyAlignment="1" applyProtection="1">
      <alignment horizontal="justify" vertical="top" wrapText="1"/>
      <protection locked="0"/>
    </xf>
    <xf numFmtId="0" fontId="0" fillId="0" borderId="0" xfId="0" applyAlignment="1">
      <alignment horizontal="left" indent="1"/>
    </xf>
    <xf numFmtId="0" fontId="8" fillId="31" borderId="10" xfId="0" applyFont="1" applyFill="1" applyBorder="1" applyAlignment="1">
      <alignment horizontal="left" vertical="top" wrapText="1"/>
    </xf>
    <xf numFmtId="0" fontId="8" fillId="29" borderId="10" xfId="1070" applyFont="1" applyFill="1" applyBorder="1" applyAlignment="1">
      <alignment horizontal="left" vertical="top" wrapText="1"/>
    </xf>
    <xf numFmtId="14" fontId="8" fillId="29" borderId="10" xfId="997" applyNumberFormat="1" applyFont="1" applyFill="1" applyBorder="1" applyAlignment="1">
      <alignment horizontal="justify" vertical="top"/>
    </xf>
    <xf numFmtId="0" fontId="118" fillId="29" borderId="10" xfId="0" applyFont="1" applyFill="1" applyBorder="1" applyAlignment="1">
      <alignment horizontal="right" vertical="top"/>
    </xf>
    <xf numFmtId="14" fontId="121" fillId="29" borderId="10" xfId="0" applyNumberFormat="1" applyFont="1" applyFill="1" applyBorder="1" applyAlignment="1">
      <alignment horizontal="justify" vertical="top"/>
    </xf>
    <xf numFmtId="14" fontId="121" fillId="22" borderId="10" xfId="999" applyNumberFormat="1" applyFont="1" applyFill="1" applyBorder="1" applyAlignment="1">
      <alignment horizontal="justify" vertical="top"/>
    </xf>
    <xf numFmtId="0" fontId="121" fillId="29" borderId="10" xfId="999" applyFont="1" applyFill="1" applyBorder="1" applyAlignment="1">
      <alignment horizontal="justify" vertical="top"/>
    </xf>
    <xf numFmtId="3" fontId="121" fillId="29" borderId="10" xfId="0" applyNumberFormat="1" applyFont="1" applyFill="1" applyBorder="1" applyAlignment="1">
      <alignment horizontal="right" vertical="top"/>
    </xf>
    <xf numFmtId="0" fontId="121" fillId="29" borderId="10" xfId="0" applyFont="1" applyFill="1" applyBorder="1" applyAlignment="1">
      <alignment horizontal="right" vertical="top"/>
    </xf>
    <xf numFmtId="3" fontId="121" fillId="0" borderId="10" xfId="0" applyNumberFormat="1" applyFont="1" applyBorder="1" applyAlignment="1" applyProtection="1">
      <alignment horizontal="right" vertical="top" wrapText="1"/>
      <protection locked="0"/>
    </xf>
    <xf numFmtId="3" fontId="121" fillId="0" borderId="10" xfId="0" applyNumberFormat="1" applyFont="1" applyBorder="1" applyAlignment="1" applyProtection="1">
      <alignment horizontal="right" vertical="top"/>
      <protection locked="0"/>
    </xf>
    <xf numFmtId="0" fontId="121" fillId="0" borderId="10" xfId="0" applyFont="1" applyBorder="1" applyAlignment="1" applyProtection="1">
      <alignment horizontal="justify" vertical="top" wrapText="1"/>
      <protection locked="0"/>
    </xf>
    <xf numFmtId="3" fontId="1" fillId="29" borderId="10" xfId="0" applyNumberFormat="1" applyFont="1" applyFill="1" applyBorder="1" applyAlignment="1">
      <alignment horizontal="right" vertical="top"/>
    </xf>
    <xf numFmtId="0" fontId="1" fillId="29" borderId="10" xfId="0" applyFont="1" applyFill="1" applyBorder="1" applyAlignment="1">
      <alignment horizontal="right" vertical="top"/>
    </xf>
    <xf numFmtId="3" fontId="1" fillId="0" borderId="10" xfId="0" applyNumberFormat="1" applyFont="1" applyBorder="1" applyAlignment="1" applyProtection="1">
      <alignment horizontal="right" vertical="top"/>
      <protection locked="0"/>
    </xf>
    <xf numFmtId="14" fontId="122" fillId="29" borderId="10" xfId="0" applyNumberFormat="1" applyFont="1" applyFill="1" applyBorder="1" applyAlignment="1">
      <alignment horizontal="justify" vertical="top"/>
    </xf>
    <xf numFmtId="0" fontId="122" fillId="29" borderId="10" xfId="0" applyFont="1" applyFill="1" applyBorder="1" applyAlignment="1">
      <alignment horizontal="justify" vertical="top"/>
    </xf>
    <xf numFmtId="14" fontId="122" fillId="22" borderId="10" xfId="999" applyNumberFormat="1" applyFont="1" applyFill="1" applyBorder="1" applyAlignment="1">
      <alignment horizontal="justify" vertical="top"/>
    </xf>
    <xf numFmtId="0" fontId="122" fillId="29" borderId="10" xfId="999" applyFont="1" applyFill="1" applyBorder="1" applyAlignment="1">
      <alignment horizontal="justify" vertical="top"/>
    </xf>
    <xf numFmtId="14" fontId="120" fillId="22" borderId="10" xfId="999" applyNumberFormat="1" applyFont="1" applyFill="1" applyBorder="1" applyAlignment="1">
      <alignment horizontal="justify" vertical="top"/>
    </xf>
    <xf numFmtId="3" fontId="116" fillId="29" borderId="10" xfId="0" applyNumberFormat="1" applyFont="1" applyFill="1" applyBorder="1" applyAlignment="1">
      <alignment horizontal="right" vertical="top"/>
    </xf>
    <xf numFmtId="0" fontId="116" fillId="29" borderId="10" xfId="0" applyFont="1" applyFill="1" applyBorder="1" applyAlignment="1">
      <alignment horizontal="right" vertical="top"/>
    </xf>
    <xf numFmtId="3" fontId="116" fillId="0" borderId="10" xfId="0" applyNumberFormat="1" applyFont="1" applyBorder="1" applyAlignment="1" applyProtection="1">
      <alignment horizontal="right" vertical="top"/>
      <protection locked="0"/>
    </xf>
    <xf numFmtId="0" fontId="118" fillId="0" borderId="10" xfId="0" applyFont="1" applyBorder="1" applyAlignment="1" applyProtection="1">
      <alignment horizontal="left" vertical="top" wrapText="1"/>
      <protection locked="0"/>
    </xf>
    <xf numFmtId="3" fontId="8" fillId="0" borderId="10" xfId="0" applyNumberFormat="1" applyFont="1" applyBorder="1" applyAlignment="1" applyProtection="1">
      <alignment horizontal="left" vertical="top" wrapText="1"/>
      <protection locked="0"/>
    </xf>
    <xf numFmtId="0" fontId="1" fillId="0" borderId="10" xfId="0" applyFont="1" applyBorder="1" applyAlignment="1">
      <alignment horizontal="right" vertical="top"/>
    </xf>
    <xf numFmtId="3" fontId="1" fillId="29" borderId="10" xfId="1070" applyNumberFormat="1" applyFill="1" applyBorder="1" applyAlignment="1">
      <alignment horizontal="right" vertical="top"/>
    </xf>
    <xf numFmtId="0" fontId="1" fillId="29" borderId="10" xfId="1070" applyFill="1" applyBorder="1" applyAlignment="1">
      <alignment horizontal="right" vertical="top"/>
    </xf>
    <xf numFmtId="14" fontId="8" fillId="29" borderId="11" xfId="0" applyNumberFormat="1" applyFont="1" applyFill="1" applyBorder="1" applyAlignment="1">
      <alignment horizontal="justify" vertical="top"/>
    </xf>
    <xf numFmtId="3" fontId="8" fillId="29" borderId="11" xfId="0" applyNumberFormat="1" applyFont="1" applyFill="1" applyBorder="1" applyAlignment="1">
      <alignment horizontal="center" vertical="center"/>
    </xf>
    <xf numFmtId="3" fontId="8" fillId="29" borderId="11" xfId="0" applyNumberFormat="1" applyFont="1" applyFill="1" applyBorder="1" applyAlignment="1">
      <alignment horizontal="right" vertical="top"/>
    </xf>
    <xf numFmtId="0" fontId="8" fillId="29" borderId="11" xfId="0" applyFont="1" applyFill="1" applyBorder="1" applyAlignment="1">
      <alignment horizontal="right" vertical="top"/>
    </xf>
    <xf numFmtId="3" fontId="8" fillId="0" borderId="11" xfId="0" applyNumberFormat="1" applyFont="1" applyBorder="1" applyAlignment="1" applyProtection="1">
      <alignment horizontal="right" vertical="top"/>
      <protection locked="0"/>
    </xf>
    <xf numFmtId="181" fontId="8" fillId="0" borderId="11" xfId="0" applyNumberFormat="1" applyFont="1" applyBorder="1" applyAlignment="1">
      <alignment vertical="center"/>
    </xf>
    <xf numFmtId="184" fontId="8" fillId="0" borderId="11" xfId="2631" applyNumberFormat="1" applyFont="1" applyBorder="1" applyAlignment="1" applyProtection="1">
      <alignment vertical="center"/>
    </xf>
    <xf numFmtId="179" fontId="8" fillId="0" borderId="11" xfId="0" applyNumberFormat="1" applyFont="1" applyBorder="1" applyAlignment="1">
      <alignment horizontal="center" vertical="center"/>
    </xf>
    <xf numFmtId="0" fontId="8" fillId="0" borderId="11" xfId="0" applyFont="1" applyBorder="1" applyAlignment="1" applyProtection="1">
      <alignment horizontal="justify" vertical="center" wrapText="1"/>
      <protection locked="0"/>
    </xf>
    <xf numFmtId="183" fontId="8" fillId="0" borderId="11" xfId="0" applyNumberFormat="1" applyFont="1" applyBorder="1" applyAlignment="1">
      <alignment horizontal="center" vertical="center"/>
    </xf>
    <xf numFmtId="0" fontId="8" fillId="0" borderId="11" xfId="0" applyFont="1" applyBorder="1" applyAlignment="1" applyProtection="1">
      <alignment horizontal="justify" vertical="top" wrapText="1"/>
      <protection locked="0"/>
    </xf>
    <xf numFmtId="3" fontId="8" fillId="29" borderId="12" xfId="0" applyNumberFormat="1" applyFont="1" applyFill="1" applyBorder="1" applyAlignment="1">
      <alignment horizontal="center" vertical="center"/>
    </xf>
    <xf numFmtId="181" fontId="8" fillId="0" borderId="12" xfId="0" applyNumberFormat="1" applyFont="1" applyBorder="1" applyAlignment="1">
      <alignment vertical="center"/>
    </xf>
    <xf numFmtId="184" fontId="8" fillId="0" borderId="12" xfId="2631" applyNumberFormat="1" applyFont="1" applyBorder="1" applyAlignment="1" applyProtection="1">
      <alignment vertical="center"/>
    </xf>
    <xf numFmtId="179" fontId="8" fillId="0" borderId="12" xfId="0" applyNumberFormat="1" applyFont="1" applyBorder="1" applyAlignment="1">
      <alignment horizontal="center" vertical="center"/>
    </xf>
    <xf numFmtId="0" fontId="8" fillId="0" borderId="12" xfId="0" applyFont="1" applyBorder="1" applyAlignment="1" applyProtection="1">
      <alignment horizontal="justify" vertical="center" wrapText="1"/>
      <protection locked="0"/>
    </xf>
    <xf numFmtId="183" fontId="8" fillId="0" borderId="12" xfId="0" applyNumberFormat="1" applyFont="1" applyBorder="1" applyAlignment="1">
      <alignment horizontal="center" vertical="center"/>
    </xf>
    <xf numFmtId="0" fontId="0" fillId="0" borderId="10" xfId="0" applyBorder="1" applyAlignment="1">
      <alignment horizontal="justify" vertical="justify"/>
    </xf>
    <xf numFmtId="0" fontId="8" fillId="0" borderId="10" xfId="0" applyFont="1" applyBorder="1" applyAlignment="1">
      <alignment horizontal="justify" vertical="justify"/>
    </xf>
    <xf numFmtId="3" fontId="8" fillId="29" borderId="10" xfId="0" applyNumberFormat="1" applyFont="1" applyFill="1" applyBorder="1" applyAlignment="1">
      <alignment horizontal="center" vertical="center"/>
    </xf>
    <xf numFmtId="0" fontId="118" fillId="0" borderId="10" xfId="0" applyFont="1" applyBorder="1" applyAlignment="1">
      <alignment horizontal="justify" vertical="top" wrapText="1"/>
    </xf>
    <xf numFmtId="0" fontId="118" fillId="0" borderId="10" xfId="0" applyFont="1" applyBorder="1" applyAlignment="1">
      <alignment vertical="top" wrapText="1"/>
    </xf>
    <xf numFmtId="0" fontId="118" fillId="0" borderId="10" xfId="0" applyFont="1" applyBorder="1" applyAlignment="1">
      <alignment horizontal="left" vertical="top" wrapText="1"/>
    </xf>
    <xf numFmtId="3" fontId="1" fillId="0" borderId="10" xfId="0" applyNumberFormat="1" applyFont="1" applyBorder="1" applyAlignment="1" applyProtection="1">
      <alignment horizontal="right" vertical="top" wrapText="1"/>
      <protection locked="0"/>
    </xf>
    <xf numFmtId="3" fontId="123" fillId="0" borderId="10" xfId="0" applyNumberFormat="1" applyFont="1" applyBorder="1" applyAlignment="1" applyProtection="1">
      <alignment horizontal="right" vertical="top"/>
      <protection locked="0"/>
    </xf>
    <xf numFmtId="3" fontId="123" fillId="29" borderId="10" xfId="1070" applyNumberFormat="1" applyFont="1" applyFill="1" applyBorder="1" applyAlignment="1">
      <alignment horizontal="right" vertical="top"/>
    </xf>
    <xf numFmtId="0" fontId="123" fillId="29" borderId="10" xfId="1070" applyFont="1" applyFill="1" applyBorder="1" applyAlignment="1">
      <alignment horizontal="right" vertical="top"/>
    </xf>
    <xf numFmtId="0" fontId="8" fillId="29" borderId="10" xfId="1070" applyFont="1" applyFill="1" applyBorder="1" applyAlignment="1">
      <alignment horizontal="justify" vertical="top"/>
    </xf>
    <xf numFmtId="3" fontId="1" fillId="22" borderId="10" xfId="999" applyNumberFormat="1" applyFill="1" applyBorder="1" applyAlignment="1">
      <alignment horizontal="right" vertical="top"/>
    </xf>
    <xf numFmtId="0" fontId="1" fillId="22" borderId="10" xfId="999" applyFill="1" applyBorder="1" applyAlignment="1">
      <alignment horizontal="right" vertical="top"/>
    </xf>
    <xf numFmtId="0" fontId="118" fillId="22" borderId="10" xfId="999" applyFont="1" applyFill="1" applyBorder="1" applyAlignment="1">
      <alignment horizontal="justify" vertical="top" wrapText="1"/>
    </xf>
    <xf numFmtId="0" fontId="118" fillId="31" borderId="10" xfId="0" applyFont="1" applyFill="1" applyBorder="1" applyAlignment="1">
      <alignment horizontal="justify" vertical="top" wrapText="1"/>
    </xf>
    <xf numFmtId="0" fontId="118" fillId="29" borderId="10" xfId="1070" applyFont="1" applyFill="1" applyBorder="1" applyAlignment="1">
      <alignment horizontal="justify" vertical="top" wrapText="1"/>
    </xf>
    <xf numFmtId="3" fontId="118" fillId="0" borderId="10" xfId="0" applyNumberFormat="1" applyFont="1" applyBorder="1" applyAlignment="1" applyProtection="1">
      <alignment horizontal="right" vertical="top"/>
      <protection locked="0"/>
    </xf>
    <xf numFmtId="3" fontId="8" fillId="22" borderId="10" xfId="999" applyNumberFormat="1" applyFont="1" applyFill="1" applyBorder="1" applyAlignment="1">
      <alignment horizontal="right" vertical="top"/>
    </xf>
    <xf numFmtId="0" fontId="8" fillId="22" borderId="10" xfId="999" applyFont="1" applyFill="1" applyBorder="1" applyAlignment="1">
      <alignment horizontal="right" vertical="top"/>
    </xf>
    <xf numFmtId="0" fontId="8" fillId="0" borderId="10" xfId="0" applyFont="1" applyBorder="1" applyAlignment="1">
      <alignment horizontal="right" vertical="top"/>
    </xf>
    <xf numFmtId="3" fontId="8" fillId="29" borderId="10" xfId="1070" applyNumberFormat="1" applyFont="1" applyFill="1" applyBorder="1" applyAlignment="1">
      <alignment horizontal="right" vertical="top"/>
    </xf>
    <xf numFmtId="0" fontId="8" fillId="29" borderId="10" xfId="1070" applyFont="1" applyFill="1" applyBorder="1" applyAlignment="1">
      <alignment horizontal="right" vertical="top"/>
    </xf>
    <xf numFmtId="0" fontId="118" fillId="0" borderId="10" xfId="0" applyFont="1" applyBorder="1" applyAlignment="1" applyProtection="1">
      <alignment horizontal="justify" vertical="top"/>
      <protection locked="0"/>
    </xf>
    <xf numFmtId="3" fontId="123" fillId="22" borderId="10" xfId="0" applyNumberFormat="1" applyFont="1" applyFill="1" applyBorder="1" applyAlignment="1">
      <alignment horizontal="right" vertical="top"/>
    </xf>
    <xf numFmtId="3" fontId="123" fillId="22" borderId="10" xfId="999" applyNumberFormat="1" applyFont="1" applyFill="1" applyBorder="1" applyAlignment="1">
      <alignment horizontal="right" vertical="top"/>
    </xf>
    <xf numFmtId="0" fontId="123" fillId="22" borderId="10" xfId="999" applyFont="1" applyFill="1" applyBorder="1" applyAlignment="1">
      <alignment horizontal="right" vertical="top"/>
    </xf>
    <xf numFmtId="0" fontId="123" fillId="0" borderId="10" xfId="0" applyFont="1" applyBorder="1" applyAlignment="1" applyProtection="1">
      <alignment horizontal="right" vertical="top"/>
      <protection locked="0"/>
    </xf>
    <xf numFmtId="0" fontId="118" fillId="29" borderId="10" xfId="0" applyFont="1" applyFill="1" applyBorder="1" applyAlignment="1">
      <alignment horizontal="justify" vertical="top" wrapText="1"/>
    </xf>
    <xf numFmtId="3" fontId="123" fillId="29" borderId="10" xfId="0" applyNumberFormat="1" applyFont="1" applyFill="1" applyBorder="1" applyAlignment="1">
      <alignment horizontal="right" vertical="top"/>
    </xf>
    <xf numFmtId="0" fontId="123" fillId="29" borderId="10" xfId="0" applyFont="1" applyFill="1" applyBorder="1" applyAlignment="1">
      <alignment horizontal="right" vertical="top"/>
    </xf>
    <xf numFmtId="0" fontId="8" fillId="29" borderId="10" xfId="0" applyFont="1" applyFill="1" applyBorder="1" applyAlignment="1">
      <alignment horizontal="justify" vertical="top" wrapText="1"/>
    </xf>
    <xf numFmtId="4" fontId="8" fillId="0" borderId="10" xfId="0" applyNumberFormat="1" applyFont="1" applyBorder="1" applyAlignment="1" applyProtection="1">
      <alignment horizontal="justify" vertical="justify"/>
      <protection locked="0"/>
    </xf>
    <xf numFmtId="0" fontId="8" fillId="0" borderId="10" xfId="0" applyFont="1" applyBorder="1" applyAlignment="1" applyProtection="1">
      <alignment horizontal="justify" vertical="justify"/>
      <protection locked="0"/>
    </xf>
    <xf numFmtId="14" fontId="0" fillId="0" borderId="10" xfId="0" applyNumberFormat="1" applyBorder="1" applyAlignment="1" applyProtection="1">
      <alignment horizontal="justify" vertical="justify"/>
      <protection locked="0"/>
    </xf>
    <xf numFmtId="0" fontId="0" fillId="0" borderId="10" xfId="0" applyBorder="1" applyAlignment="1" applyProtection="1">
      <alignment horizontal="justify" vertical="justify"/>
      <protection locked="0"/>
    </xf>
    <xf numFmtId="177" fontId="0" fillId="0" borderId="10" xfId="0" applyNumberFormat="1" applyBorder="1" applyAlignment="1" applyProtection="1">
      <alignment horizontal="justify" vertical="justify"/>
      <protection locked="0"/>
    </xf>
    <xf numFmtId="177" fontId="3" fillId="0" borderId="10" xfId="0" applyNumberFormat="1" applyFont="1" applyBorder="1" applyAlignment="1" applyProtection="1">
      <alignment horizontal="justify" vertical="top"/>
      <protection locked="0"/>
    </xf>
    <xf numFmtId="0" fontId="3" fillId="29" borderId="10" xfId="997" applyFont="1" applyFill="1" applyBorder="1" applyAlignment="1">
      <alignment horizontal="justify" vertical="top"/>
    </xf>
    <xf numFmtId="0" fontId="1" fillId="0" borderId="10" xfId="1070" applyBorder="1" applyAlignment="1">
      <alignment horizontal="justify" vertical="top" wrapText="1"/>
    </xf>
    <xf numFmtId="0" fontId="8" fillId="0" borderId="10" xfId="0" applyFont="1" applyBorder="1" applyAlignment="1" applyProtection="1">
      <alignment vertical="top" wrapText="1"/>
      <protection locked="0"/>
    </xf>
    <xf numFmtId="3" fontId="8" fillId="29" borderId="10" xfId="0" applyNumberFormat="1" applyFont="1" applyFill="1" applyBorder="1" applyAlignment="1">
      <alignment horizontal="center" vertical="top"/>
    </xf>
    <xf numFmtId="0" fontId="124" fillId="0" borderId="10" xfId="0" applyFont="1" applyBorder="1" applyAlignment="1">
      <alignment horizontal="justify" vertical="top" wrapText="1"/>
    </xf>
    <xf numFmtId="3" fontId="123" fillId="0" borderId="10" xfId="0" applyNumberFormat="1" applyFont="1" applyBorder="1" applyAlignment="1" applyProtection="1">
      <alignment horizontal="right" vertical="top" wrapText="1"/>
      <protection locked="0"/>
    </xf>
    <xf numFmtId="3" fontId="121" fillId="29" borderId="10" xfId="0" applyNumberFormat="1" applyFont="1" applyFill="1" applyBorder="1" applyAlignment="1">
      <alignment horizontal="center" vertical="center"/>
    </xf>
    <xf numFmtId="181" fontId="121" fillId="0" borderId="10" xfId="0" applyNumberFormat="1" applyFont="1" applyBorder="1" applyAlignment="1">
      <alignment vertical="center"/>
    </xf>
    <xf numFmtId="184" fontId="121" fillId="0" borderId="10" xfId="2631" applyNumberFormat="1" applyFont="1" applyBorder="1" applyAlignment="1" applyProtection="1">
      <alignment vertical="center"/>
    </xf>
    <xf numFmtId="179" fontId="121" fillId="0" borderId="10" xfId="0" applyNumberFormat="1" applyFont="1" applyBorder="1" applyAlignment="1">
      <alignment horizontal="center" vertical="center"/>
    </xf>
    <xf numFmtId="0" fontId="121" fillId="0" borderId="10" xfId="0" applyFont="1" applyBorder="1" applyAlignment="1" applyProtection="1">
      <alignment horizontal="justify" vertical="center" wrapText="1"/>
      <protection locked="0"/>
    </xf>
    <xf numFmtId="183" fontId="121" fillId="0" borderId="10" xfId="0" applyNumberFormat="1" applyFont="1" applyBorder="1" applyAlignment="1">
      <alignment horizontal="center" vertical="center"/>
    </xf>
    <xf numFmtId="0" fontId="121" fillId="0" borderId="0" xfId="0" applyFont="1" applyAlignment="1">
      <alignment horizontal="justify" vertical="justify"/>
    </xf>
    <xf numFmtId="0" fontId="123" fillId="0" borderId="10" xfId="0" applyFont="1" applyBorder="1" applyAlignment="1">
      <alignment horizontal="right" vertical="top"/>
    </xf>
    <xf numFmtId="0" fontId="8" fillId="22" borderId="10" xfId="999" applyFont="1" applyFill="1" applyBorder="1" applyAlignment="1">
      <alignment horizontal="left" vertical="top" wrapText="1"/>
    </xf>
    <xf numFmtId="0" fontId="3" fillId="29" borderId="10" xfId="0" applyFont="1" applyFill="1" applyBorder="1" applyAlignment="1">
      <alignment horizontal="left" vertical="top" wrapText="1"/>
    </xf>
    <xf numFmtId="14" fontId="88" fillId="0" borderId="10" xfId="0" applyNumberFormat="1" applyFont="1" applyBorder="1" applyAlignment="1">
      <alignment horizontal="center" vertical="center" wrapText="1"/>
    </xf>
    <xf numFmtId="0" fontId="88" fillId="0" borderId="10" xfId="0" applyFont="1" applyBorder="1" applyAlignment="1">
      <alignment horizontal="center" vertical="center" wrapText="1"/>
    </xf>
    <xf numFmtId="0" fontId="8" fillId="29" borderId="10" xfId="999" applyFont="1" applyFill="1" applyBorder="1" applyAlignment="1">
      <alignment horizontal="center" vertical="center"/>
    </xf>
    <xf numFmtId="3" fontId="8" fillId="29" borderId="10" xfId="0" applyNumberFormat="1" applyFont="1" applyFill="1" applyBorder="1" applyAlignment="1">
      <alignment horizontal="right" vertical="center"/>
    </xf>
    <xf numFmtId="0" fontId="8" fillId="29" borderId="10" xfId="0" applyFont="1" applyFill="1" applyBorder="1" applyAlignment="1">
      <alignment vertical="center"/>
    </xf>
    <xf numFmtId="0" fontId="1" fillId="0" borderId="10" xfId="0" applyFont="1" applyBorder="1" applyAlignment="1">
      <alignment horizontal="center" vertical="center" wrapText="1"/>
    </xf>
    <xf numFmtId="3" fontId="8" fillId="0" borderId="10" xfId="0" applyNumberFormat="1" applyFont="1" applyBorder="1" applyAlignment="1" applyProtection="1">
      <alignment horizontal="right" vertical="center"/>
      <protection locked="0"/>
    </xf>
    <xf numFmtId="3" fontId="1" fillId="29" borderId="10" xfId="0" applyNumberFormat="1" applyFont="1" applyFill="1" applyBorder="1" applyAlignment="1">
      <alignment horizontal="right" vertical="center"/>
    </xf>
    <xf numFmtId="3" fontId="1" fillId="0" borderId="10" xfId="0" applyNumberFormat="1" applyFont="1" applyBorder="1" applyAlignment="1" applyProtection="1">
      <alignment horizontal="right" vertical="center"/>
      <protection locked="0"/>
    </xf>
    <xf numFmtId="3" fontId="8" fillId="0" borderId="10" xfId="0" applyNumberFormat="1" applyFont="1" applyBorder="1" applyAlignment="1" applyProtection="1">
      <alignment horizontal="right" vertical="center" wrapText="1"/>
      <protection locked="0"/>
    </xf>
    <xf numFmtId="3" fontId="1" fillId="22" borderId="10" xfId="999" applyNumberFormat="1" applyFill="1" applyBorder="1" applyAlignment="1">
      <alignment horizontal="right" vertical="center"/>
    </xf>
    <xf numFmtId="0" fontId="1" fillId="0" borderId="10" xfId="0" applyFont="1" applyBorder="1" applyAlignment="1">
      <alignment horizontal="right" vertical="center"/>
    </xf>
    <xf numFmtId="3" fontId="1" fillId="29" borderId="10" xfId="1070" applyNumberFormat="1" applyFill="1" applyBorder="1" applyAlignment="1">
      <alignment horizontal="right" vertical="center"/>
    </xf>
    <xf numFmtId="0" fontId="1" fillId="0" borderId="10" xfId="0" applyFont="1" applyBorder="1" applyAlignment="1" applyProtection="1">
      <alignment horizontal="justify" vertical="center"/>
      <protection locked="0"/>
    </xf>
    <xf numFmtId="177" fontId="1" fillId="0" borderId="10" xfId="0" applyNumberFormat="1" applyFont="1" applyBorder="1" applyAlignment="1" applyProtection="1">
      <alignment horizontal="justify" vertical="center"/>
      <protection locked="0"/>
    </xf>
    <xf numFmtId="177" fontId="3" fillId="0" borderId="10" xfId="0" applyNumberFormat="1" applyFont="1" applyBorder="1" applyAlignment="1" applyProtection="1">
      <alignment horizontal="justify" vertical="center"/>
      <protection locked="0"/>
    </xf>
    <xf numFmtId="0" fontId="0" fillId="0" borderId="10" xfId="0" applyBorder="1" applyAlignment="1" applyProtection="1">
      <alignment horizontal="justify" vertical="center"/>
      <protection locked="0"/>
    </xf>
    <xf numFmtId="177" fontId="0" fillId="0" borderId="10" xfId="0" applyNumberFormat="1" applyBorder="1" applyAlignment="1" applyProtection="1">
      <alignment horizontal="justify" vertical="center"/>
      <protection locked="0"/>
    </xf>
    <xf numFmtId="0" fontId="1" fillId="31" borderId="10" xfId="0" applyFont="1" applyFill="1" applyBorder="1" applyAlignment="1">
      <alignment horizontal="center" vertical="center" wrapText="1"/>
    </xf>
    <xf numFmtId="0" fontId="123" fillId="0" borderId="10" xfId="0" applyFont="1" applyBorder="1" applyAlignment="1" applyProtection="1">
      <alignment horizontal="justify" vertical="center"/>
      <protection locked="0"/>
    </xf>
    <xf numFmtId="0" fontId="123" fillId="0" borderId="10" xfId="0" applyFont="1" applyBorder="1" applyAlignment="1">
      <alignment horizontal="center" vertical="center" wrapText="1"/>
    </xf>
    <xf numFmtId="3" fontId="118" fillId="29" borderId="10" xfId="0" applyNumberFormat="1" applyFont="1" applyFill="1" applyBorder="1" applyAlignment="1">
      <alignment horizontal="center" vertical="center"/>
    </xf>
    <xf numFmtId="184" fontId="118" fillId="0" borderId="10" xfId="2631" applyNumberFormat="1" applyFont="1" applyBorder="1" applyAlignment="1" applyProtection="1">
      <alignment vertical="center"/>
    </xf>
    <xf numFmtId="179" fontId="118" fillId="0" borderId="10" xfId="0" applyNumberFormat="1" applyFont="1" applyBorder="1" applyAlignment="1">
      <alignment horizontal="center" vertical="center"/>
    </xf>
    <xf numFmtId="0" fontId="118" fillId="0" borderId="10" xfId="0" applyFont="1" applyBorder="1" applyAlignment="1" applyProtection="1">
      <alignment horizontal="justify" vertical="center" wrapText="1"/>
      <protection locked="0"/>
    </xf>
    <xf numFmtId="183" fontId="118" fillId="0" borderId="10" xfId="0" applyNumberFormat="1" applyFont="1" applyBorder="1" applyAlignment="1">
      <alignment horizontal="center" vertical="center"/>
    </xf>
    <xf numFmtId="0" fontId="118" fillId="0" borderId="0" xfId="0" applyFont="1" applyAlignment="1">
      <alignment horizontal="justify" vertical="justify"/>
    </xf>
    <xf numFmtId="3" fontId="116" fillId="22" borderId="10" xfId="999" applyNumberFormat="1" applyFont="1" applyFill="1" applyBorder="1" applyAlignment="1">
      <alignment horizontal="right" vertical="top"/>
    </xf>
    <xf numFmtId="0" fontId="116" fillId="22" borderId="10" xfId="999" applyFont="1" applyFill="1" applyBorder="1" applyAlignment="1">
      <alignment horizontal="right" vertical="top"/>
    </xf>
    <xf numFmtId="3" fontId="116" fillId="0" borderId="10" xfId="0" applyNumberFormat="1" applyFont="1" applyBorder="1" applyAlignment="1" applyProtection="1">
      <alignment horizontal="right" vertical="top" wrapText="1"/>
      <protection locked="0"/>
    </xf>
    <xf numFmtId="0" fontId="118" fillId="22" borderId="10" xfId="999" applyFont="1" applyFill="1" applyBorder="1" applyAlignment="1">
      <alignment horizontal="left" vertical="top" wrapText="1"/>
    </xf>
    <xf numFmtId="14" fontId="8" fillId="29" borderId="10" xfId="0" applyNumberFormat="1" applyFont="1" applyFill="1" applyBorder="1" applyAlignment="1">
      <alignment horizontal="center" vertical="center" wrapText="1"/>
    </xf>
    <xf numFmtId="0" fontId="1" fillId="29" borderId="10" xfId="0" applyFont="1" applyFill="1" applyBorder="1" applyAlignment="1">
      <alignment horizontal="center" vertical="center"/>
    </xf>
    <xf numFmtId="0" fontId="123" fillId="29" borderId="10" xfId="0" applyFont="1" applyFill="1" applyBorder="1" applyAlignment="1">
      <alignment horizontal="center" vertical="center"/>
    </xf>
    <xf numFmtId="3" fontId="116" fillId="22" borderId="10" xfId="0" applyNumberFormat="1" applyFont="1" applyFill="1" applyBorder="1" applyAlignment="1">
      <alignment horizontal="right" vertical="top"/>
    </xf>
    <xf numFmtId="3" fontId="116" fillId="22" borderId="10" xfId="0" applyNumberFormat="1" applyFont="1" applyFill="1" applyBorder="1" applyAlignment="1">
      <alignment horizontal="center" vertical="center"/>
    </xf>
    <xf numFmtId="2" fontId="8" fillId="29" borderId="10" xfId="0" applyNumberFormat="1" applyFont="1" applyFill="1" applyBorder="1" applyAlignment="1">
      <alignment horizontal="right" vertical="top"/>
    </xf>
    <xf numFmtId="186" fontId="1" fillId="22" borderId="10" xfId="0" applyNumberFormat="1" applyFont="1" applyFill="1" applyBorder="1" applyAlignment="1">
      <alignment horizontal="right" vertical="top"/>
    </xf>
    <xf numFmtId="2" fontId="121" fillId="29" borderId="10" xfId="0" applyNumberFormat="1" applyFont="1" applyFill="1" applyBorder="1" applyAlignment="1">
      <alignment horizontal="right" vertical="top"/>
    </xf>
    <xf numFmtId="2" fontId="123" fillId="29" borderId="10" xfId="0" applyNumberFormat="1" applyFont="1" applyFill="1" applyBorder="1" applyAlignment="1">
      <alignment horizontal="right" vertical="top"/>
    </xf>
    <xf numFmtId="3" fontId="123" fillId="0" borderId="10" xfId="0" applyNumberFormat="1" applyFont="1" applyBorder="1" applyAlignment="1" applyProtection="1">
      <alignment horizontal="left" vertical="top" wrapText="1"/>
      <protection locked="0"/>
    </xf>
    <xf numFmtId="1" fontId="123" fillId="22" borderId="10" xfId="999" applyNumberFormat="1" applyFont="1" applyFill="1" applyBorder="1" applyAlignment="1">
      <alignment horizontal="right" vertical="top"/>
    </xf>
    <xf numFmtId="1" fontId="123" fillId="29" borderId="10" xfId="0" applyNumberFormat="1" applyFont="1" applyFill="1" applyBorder="1" applyAlignment="1">
      <alignment horizontal="right" vertical="top"/>
    </xf>
    <xf numFmtId="0" fontId="8" fillId="29" borderId="10" xfId="0" applyFont="1" applyFill="1" applyBorder="1" applyAlignment="1">
      <alignment horizontal="left" vertical="top" wrapText="1"/>
    </xf>
    <xf numFmtId="14" fontId="8" fillId="29" borderId="10" xfId="0" applyNumberFormat="1" applyFont="1" applyFill="1" applyBorder="1" applyAlignment="1">
      <alignment horizontal="center" vertical="center"/>
    </xf>
    <xf numFmtId="3" fontId="1" fillId="29" borderId="10" xfId="0" applyNumberFormat="1" applyFont="1" applyFill="1" applyBorder="1" applyAlignment="1">
      <alignment horizontal="center" vertical="center"/>
    </xf>
    <xf numFmtId="3" fontId="1" fillId="22" borderId="10" xfId="999" applyNumberFormat="1" applyFill="1" applyBorder="1" applyAlignment="1">
      <alignment horizontal="center" vertical="center"/>
    </xf>
    <xf numFmtId="14" fontId="3" fillId="29" borderId="10" xfId="0" applyNumberFormat="1" applyFont="1" applyFill="1" applyBorder="1" applyAlignment="1">
      <alignment horizontal="center" vertical="center"/>
    </xf>
    <xf numFmtId="0" fontId="3" fillId="29" borderId="10" xfId="0" applyFont="1" applyFill="1" applyBorder="1" applyAlignment="1">
      <alignment horizontal="center" vertical="center"/>
    </xf>
    <xf numFmtId="3" fontId="1" fillId="29" borderId="10" xfId="1070" applyNumberFormat="1" applyFill="1" applyBorder="1" applyAlignment="1">
      <alignment horizontal="center" vertical="center"/>
    </xf>
    <xf numFmtId="14" fontId="3" fillId="29" borderId="10" xfId="0" applyNumberFormat="1" applyFont="1" applyFill="1" applyBorder="1" applyAlignment="1">
      <alignment horizontal="center" vertical="center" wrapText="1"/>
    </xf>
    <xf numFmtId="0" fontId="3" fillId="29" borderId="10" xfId="0" applyFont="1" applyFill="1" applyBorder="1" applyAlignment="1">
      <alignment horizontal="center" vertical="center" wrapText="1"/>
    </xf>
    <xf numFmtId="3" fontId="1" fillId="29" borderId="10" xfId="0" applyNumberFormat="1" applyFont="1" applyFill="1" applyBorder="1" applyAlignment="1">
      <alignment horizontal="center" vertical="center" wrapText="1"/>
    </xf>
    <xf numFmtId="0" fontId="1" fillId="29" borderId="10" xfId="0" applyFont="1" applyFill="1" applyBorder="1" applyAlignment="1">
      <alignment horizontal="center" vertical="center" wrapText="1"/>
    </xf>
    <xf numFmtId="3" fontId="1" fillId="22" borderId="10" xfId="999" applyNumberFormat="1" applyFill="1" applyBorder="1" applyAlignment="1">
      <alignment horizontal="center" vertical="center" wrapText="1"/>
    </xf>
    <xf numFmtId="0" fontId="1" fillId="22" borderId="10" xfId="999" applyFill="1" applyBorder="1" applyAlignment="1">
      <alignment horizontal="center" vertical="center" wrapText="1"/>
    </xf>
    <xf numFmtId="3" fontId="1" fillId="0" borderId="10" xfId="0" applyNumberFormat="1" applyFont="1" applyBorder="1" applyAlignment="1" applyProtection="1">
      <alignment horizontal="center" vertical="center" wrapText="1"/>
      <protection locked="0"/>
    </xf>
    <xf numFmtId="3" fontId="123" fillId="29" borderId="10" xfId="0" applyNumberFormat="1" applyFont="1" applyFill="1" applyBorder="1" applyAlignment="1">
      <alignment horizontal="center" vertical="center" wrapText="1"/>
    </xf>
    <xf numFmtId="3" fontId="123" fillId="0" borderId="10" xfId="0" applyNumberFormat="1" applyFont="1" applyBorder="1" applyAlignment="1" applyProtection="1">
      <alignment horizontal="center" vertical="center" wrapText="1"/>
      <protection locked="0"/>
    </xf>
    <xf numFmtId="14" fontId="120" fillId="29" borderId="10" xfId="0" applyNumberFormat="1" applyFont="1" applyFill="1" applyBorder="1" applyAlignment="1">
      <alignment horizontal="justify" vertical="top"/>
    </xf>
    <xf numFmtId="0" fontId="120" fillId="29" borderId="10" xfId="0" applyFont="1" applyFill="1" applyBorder="1" applyAlignment="1">
      <alignment horizontal="justify" vertical="top"/>
    </xf>
    <xf numFmtId="3" fontId="123" fillId="29" borderId="10" xfId="0" applyNumberFormat="1" applyFont="1" applyFill="1" applyBorder="1" applyAlignment="1">
      <alignment horizontal="center" vertical="center"/>
    </xf>
    <xf numFmtId="0" fontId="123" fillId="0" borderId="10" xfId="0" applyFont="1" applyBorder="1" applyAlignment="1">
      <alignment horizontal="center" vertical="center"/>
    </xf>
    <xf numFmtId="3" fontId="123" fillId="0" borderId="10" xfId="0" applyNumberFormat="1" applyFont="1" applyBorder="1" applyAlignment="1" applyProtection="1">
      <alignment horizontal="center" vertical="center"/>
      <protection locked="0"/>
    </xf>
    <xf numFmtId="3" fontId="2" fillId="29" borderId="10" xfId="0" applyNumberFormat="1" applyFont="1" applyFill="1" applyBorder="1" applyAlignment="1">
      <alignment horizontal="right" vertical="top"/>
    </xf>
    <xf numFmtId="0" fontId="2" fillId="29" borderId="10" xfId="0" applyFont="1" applyFill="1" applyBorder="1" applyAlignment="1">
      <alignment horizontal="right" vertical="top"/>
    </xf>
    <xf numFmtId="3" fontId="2" fillId="0" borderId="10" xfId="0" applyNumberFormat="1" applyFont="1" applyBorder="1" applyAlignment="1" applyProtection="1">
      <alignment horizontal="right" vertical="top"/>
      <protection locked="0"/>
    </xf>
    <xf numFmtId="0" fontId="1" fillId="0" borderId="10" xfId="1070" applyBorder="1" applyAlignment="1">
      <alignment horizontal="justify" vertical="top"/>
    </xf>
    <xf numFmtId="0" fontId="6" fillId="0" borderId="10" xfId="0" applyFont="1" applyBorder="1" applyAlignment="1" applyProtection="1">
      <alignment horizontal="justify" vertical="top" wrapText="1"/>
      <protection locked="0"/>
    </xf>
    <xf numFmtId="0" fontId="3" fillId="29" borderId="11" xfId="0" applyFont="1" applyFill="1" applyBorder="1" applyAlignment="1">
      <alignment horizontal="justify" vertical="top"/>
    </xf>
    <xf numFmtId="3" fontId="118" fillId="22" borderId="10" xfId="0" applyNumberFormat="1" applyFont="1" applyFill="1" applyBorder="1" applyAlignment="1">
      <alignment horizontal="right" vertical="top"/>
    </xf>
    <xf numFmtId="0" fontId="121" fillId="29" borderId="10" xfId="0" applyFont="1" applyFill="1" applyBorder="1" applyAlignment="1">
      <alignment horizontal="justify" vertical="top" wrapText="1"/>
    </xf>
    <xf numFmtId="3" fontId="1" fillId="0" borderId="12" xfId="0" applyNumberFormat="1" applyFont="1" applyBorder="1" applyAlignment="1" applyProtection="1">
      <alignment horizontal="right" vertical="top"/>
      <protection locked="0"/>
    </xf>
    <xf numFmtId="14" fontId="125" fillId="0" borderId="10" xfId="0" applyNumberFormat="1" applyFont="1" applyBorder="1" applyAlignment="1">
      <alignment horizontal="center" vertical="center" wrapText="1"/>
    </xf>
    <xf numFmtId="0" fontId="125" fillId="0" borderId="10" xfId="0" applyFont="1" applyBorder="1" applyAlignment="1">
      <alignment horizontal="center" vertical="center" wrapText="1"/>
    </xf>
    <xf numFmtId="0" fontId="125" fillId="31" borderId="10" xfId="0" applyFont="1" applyFill="1" applyBorder="1" applyAlignment="1">
      <alignment horizontal="center" vertical="center" wrapText="1"/>
    </xf>
    <xf numFmtId="0" fontId="126" fillId="0" borderId="10" xfId="0" applyFont="1" applyBorder="1" applyAlignment="1">
      <alignment horizontal="center" vertical="center" wrapText="1"/>
    </xf>
    <xf numFmtId="3" fontId="125" fillId="29" borderId="10" xfId="0" applyNumberFormat="1" applyFont="1" applyFill="1" applyBorder="1" applyAlignment="1">
      <alignment horizontal="center" vertical="center"/>
    </xf>
    <xf numFmtId="0" fontId="125" fillId="29" borderId="10" xfId="0" applyFont="1" applyFill="1" applyBorder="1" applyAlignment="1">
      <alignment horizontal="center" vertical="center"/>
    </xf>
    <xf numFmtId="3" fontId="125" fillId="0" borderId="10" xfId="0" applyNumberFormat="1" applyFont="1" applyBorder="1" applyAlignment="1" applyProtection="1">
      <alignment horizontal="center" vertical="center" wrapText="1"/>
      <protection locked="0"/>
    </xf>
    <xf numFmtId="3" fontId="125" fillId="22" borderId="10" xfId="999" applyNumberFormat="1" applyFont="1" applyFill="1" applyBorder="1" applyAlignment="1">
      <alignment horizontal="center" vertical="center"/>
    </xf>
    <xf numFmtId="0" fontId="125" fillId="0" borderId="10" xfId="0" applyFont="1" applyBorder="1" applyAlignment="1">
      <alignment horizontal="center" vertical="center"/>
    </xf>
    <xf numFmtId="3" fontId="125" fillId="29" borderId="10" xfId="1070" applyNumberFormat="1" applyFont="1" applyFill="1" applyBorder="1" applyAlignment="1">
      <alignment horizontal="center" vertical="center"/>
    </xf>
    <xf numFmtId="3" fontId="125" fillId="0" borderId="10" xfId="0" applyNumberFormat="1" applyFont="1" applyBorder="1" applyAlignment="1" applyProtection="1">
      <alignment horizontal="center" vertical="center"/>
      <protection locked="0"/>
    </xf>
    <xf numFmtId="0" fontId="125" fillId="0" borderId="10" xfId="0" applyFont="1" applyBorder="1" applyAlignment="1" applyProtection="1">
      <alignment horizontal="center" vertical="center"/>
      <protection locked="0"/>
    </xf>
    <xf numFmtId="177" fontId="125" fillId="0" borderId="10" xfId="0" applyNumberFormat="1" applyFont="1" applyBorder="1" applyAlignment="1" applyProtection="1">
      <alignment horizontal="center" vertical="center"/>
      <protection locked="0"/>
    </xf>
    <xf numFmtId="0" fontId="125" fillId="32" borderId="10" xfId="0" applyFont="1" applyFill="1" applyBorder="1" applyAlignment="1">
      <alignment horizontal="center" vertical="center" wrapText="1"/>
    </xf>
    <xf numFmtId="0" fontId="125" fillId="0" borderId="10" xfId="0" applyFont="1" applyBorder="1" applyAlignment="1">
      <alignment horizontal="left" vertical="center" wrapText="1"/>
    </xf>
    <xf numFmtId="14" fontId="8" fillId="29" borderId="0" xfId="0" applyNumberFormat="1" applyFont="1" applyFill="1" applyAlignment="1">
      <alignment horizontal="justify" vertical="top"/>
    </xf>
    <xf numFmtId="14" fontId="8" fillId="22" borderId="0" xfId="999" applyNumberFormat="1" applyFont="1" applyFill="1" applyAlignment="1">
      <alignment horizontal="justify" vertical="top"/>
    </xf>
    <xf numFmtId="0" fontId="8" fillId="29" borderId="0" xfId="999" applyFont="1" applyFill="1" applyAlignment="1">
      <alignment horizontal="justify" vertical="top"/>
    </xf>
    <xf numFmtId="0" fontId="8" fillId="0" borderId="10" xfId="0" applyFont="1" applyBorder="1" applyAlignment="1">
      <alignment horizontal="left" vertical="top"/>
    </xf>
    <xf numFmtId="3" fontId="123" fillId="22" borderId="10" xfId="0" applyNumberFormat="1" applyFont="1" applyFill="1" applyBorder="1" applyAlignment="1">
      <alignment horizontal="right" vertical="top"/>
    </xf>
    <xf numFmtId="0" fontId="0" fillId="0" borderId="10" xfId="0" applyBorder="1" applyAlignment="1" applyProtection="1">
      <alignment horizontal="justify" vertical="top"/>
      <protection locked="0"/>
    </xf>
    <xf numFmtId="3" fontId="8" fillId="29" borderId="0" xfId="0" applyNumberFormat="1" applyFont="1" applyFill="1" applyAlignment="1">
      <alignment horizontal="right" vertical="top"/>
    </xf>
    <xf numFmtId="0" fontId="8" fillId="29" borderId="0" xfId="0" applyFont="1" applyFill="1" applyAlignment="1">
      <alignment horizontal="right" vertical="top"/>
    </xf>
    <xf numFmtId="0" fontId="118" fillId="0" borderId="10" xfId="0" applyFont="1" applyBorder="1" applyAlignment="1">
      <alignment horizontal="justify" vertical="top"/>
    </xf>
    <xf numFmtId="0" fontId="8" fillId="0" borderId="0" xfId="0" applyFont="1" applyAlignment="1" applyProtection="1">
      <alignment horizontal="justify" vertical="top" wrapText="1"/>
      <protection locked="0"/>
    </xf>
    <xf numFmtId="0" fontId="8" fillId="0" borderId="0" xfId="0" applyFont="1" applyAlignment="1" applyProtection="1">
      <alignment horizontal="left" vertical="top" wrapText="1"/>
      <protection locked="0"/>
    </xf>
    <xf numFmtId="0" fontId="118" fillId="0" borderId="0" xfId="0" applyFont="1" applyAlignment="1" applyProtection="1">
      <alignment horizontal="justify" vertical="top" wrapText="1"/>
      <protection locked="0"/>
    </xf>
    <xf numFmtId="3" fontId="1" fillId="29" borderId="12" xfId="0" applyNumberFormat="1" applyFont="1" applyFill="1" applyBorder="1" applyAlignment="1">
      <alignment horizontal="right" vertical="top"/>
    </xf>
    <xf numFmtId="0" fontId="1" fillId="29" borderId="12" xfId="0" applyFont="1" applyFill="1" applyBorder="1" applyAlignment="1">
      <alignment horizontal="right" vertical="top"/>
    </xf>
    <xf numFmtId="0" fontId="8" fillId="22" borderId="11" xfId="0" applyFont="1" applyFill="1" applyBorder="1" applyAlignment="1">
      <alignment horizontal="left" vertical="top" wrapText="1"/>
    </xf>
    <xf numFmtId="0" fontId="8" fillId="22" borderId="0" xfId="999" applyFont="1" applyFill="1" applyAlignment="1">
      <alignment horizontal="justify" vertical="top" wrapText="1"/>
    </xf>
    <xf numFmtId="0" fontId="118" fillId="0" borderId="0" xfId="0" applyFont="1" applyAlignment="1" applyProtection="1">
      <alignment horizontal="left" vertical="top" wrapText="1"/>
      <protection locked="0"/>
    </xf>
    <xf numFmtId="3" fontId="123" fillId="22" borderId="10" xfId="999" applyNumberFormat="1" applyFont="1" applyFill="1" applyBorder="1" applyAlignment="1">
      <alignment horizontal="left" vertical="center" wrapText="1"/>
    </xf>
    <xf numFmtId="0" fontId="123" fillId="22" borderId="10" xfId="999" applyFont="1" applyFill="1" applyBorder="1" applyAlignment="1">
      <alignment horizontal="left" vertical="center" wrapText="1"/>
    </xf>
    <xf numFmtId="3" fontId="123" fillId="0" borderId="10" xfId="0" applyNumberFormat="1" applyFont="1" applyBorder="1" applyAlignment="1" applyProtection="1">
      <alignment horizontal="left" vertical="center" wrapText="1"/>
      <protection locked="0"/>
    </xf>
    <xf numFmtId="3" fontId="123" fillId="29" borderId="10" xfId="0" applyNumberFormat="1" applyFont="1" applyFill="1" applyBorder="1" applyAlignment="1">
      <alignment horizontal="left" vertical="center" wrapText="1"/>
    </xf>
    <xf numFmtId="0" fontId="123" fillId="0" borderId="10" xfId="0" applyFont="1" applyBorder="1" applyAlignment="1">
      <alignment horizontal="left" vertical="center" wrapText="1"/>
    </xf>
    <xf numFmtId="0" fontId="123" fillId="29" borderId="10" xfId="0" applyFont="1" applyFill="1" applyBorder="1" applyAlignment="1">
      <alignment horizontal="left" vertical="center" wrapText="1"/>
    </xf>
    <xf numFmtId="3" fontId="123" fillId="29" borderId="10" xfId="1070" applyNumberFormat="1" applyFont="1" applyFill="1" applyBorder="1" applyAlignment="1">
      <alignment horizontal="left" vertical="center" wrapText="1"/>
    </xf>
    <xf numFmtId="0" fontId="123" fillId="29" borderId="10" xfId="1070" applyFont="1" applyFill="1" applyBorder="1" applyAlignment="1">
      <alignment horizontal="left" vertical="center" wrapText="1"/>
    </xf>
    <xf numFmtId="14" fontId="125" fillId="0" borderId="10" xfId="0" applyNumberFormat="1" applyFont="1" applyBorder="1" applyAlignment="1">
      <alignment horizontal="left" vertical="center" wrapText="1"/>
    </xf>
    <xf numFmtId="0" fontId="2" fillId="0" borderId="0" xfId="0" applyFont="1" applyAlignment="1">
      <alignment vertical="top"/>
    </xf>
    <xf numFmtId="0" fontId="8" fillId="0" borderId="0" xfId="0" applyFont="1" applyAlignment="1">
      <alignment vertical="top"/>
    </xf>
    <xf numFmtId="0" fontId="0" fillId="0" borderId="0" xfId="0" applyAlignment="1">
      <alignment vertical="top" wrapText="1"/>
    </xf>
    <xf numFmtId="0" fontId="118" fillId="29" borderId="10" xfId="1070" applyFont="1" applyFill="1" applyBorder="1" applyAlignment="1">
      <alignment horizontal="left" vertical="top" wrapText="1"/>
    </xf>
    <xf numFmtId="0" fontId="127" fillId="0" borderId="0" xfId="2407" applyFont="1"/>
    <xf numFmtId="0" fontId="116" fillId="0" borderId="10" xfId="0" applyFont="1" applyBorder="1" applyAlignment="1">
      <alignment horizontal="right" vertical="top"/>
    </xf>
    <xf numFmtId="0" fontId="1" fillId="0" borderId="0" xfId="0" applyFont="1" applyAlignment="1">
      <alignment vertical="top" wrapText="1"/>
    </xf>
    <xf numFmtId="0" fontId="123" fillId="29" borderId="10" xfId="0" applyFont="1" applyFill="1" applyBorder="1" applyAlignment="1">
      <alignment horizontal="center" vertical="center" wrapText="1"/>
    </xf>
    <xf numFmtId="0" fontId="0" fillId="0" borderId="0" xfId="0" applyAlignment="1">
      <alignment horizontal="justify" vertical="center"/>
    </xf>
    <xf numFmtId="14" fontId="8" fillId="29" borderId="10" xfId="0" applyNumberFormat="1" applyFont="1" applyFill="1" applyBorder="1" applyAlignment="1">
      <alignment horizontal="justify" vertical="center"/>
    </xf>
    <xf numFmtId="14" fontId="8" fillId="22" borderId="10" xfId="999" applyNumberFormat="1" applyFont="1" applyFill="1" applyBorder="1" applyAlignment="1">
      <alignment horizontal="justify" vertical="center"/>
    </xf>
    <xf numFmtId="0" fontId="8" fillId="29" borderId="10" xfId="999" applyFont="1" applyFill="1" applyBorder="1" applyAlignment="1">
      <alignment horizontal="justify" vertical="center"/>
    </xf>
    <xf numFmtId="0" fontId="8" fillId="29" borderId="10" xfId="0" applyFont="1" applyFill="1" applyBorder="1" applyAlignment="1">
      <alignment horizontal="right" vertical="center"/>
    </xf>
    <xf numFmtId="0" fontId="8" fillId="0" borderId="0" xfId="0" applyFont="1" applyAlignment="1">
      <alignment horizontal="justify" vertical="center"/>
    </xf>
    <xf numFmtId="176" fontId="48" fillId="0" borderId="13" xfId="0" applyNumberFormat="1" applyFont="1" applyBorder="1" applyAlignment="1">
      <alignment vertical="center"/>
    </xf>
    <xf numFmtId="176" fontId="48" fillId="0" borderId="14" xfId="0" applyNumberFormat="1" applyFont="1" applyBorder="1" applyAlignment="1">
      <alignment vertical="center"/>
    </xf>
    <xf numFmtId="3" fontId="118" fillId="29" borderId="10" xfId="0" applyNumberFormat="1" applyFont="1" applyFill="1" applyBorder="1" applyAlignment="1">
      <alignment horizontal="center" vertical="center"/>
    </xf>
    <xf numFmtId="3" fontId="121" fillId="29" borderId="10" xfId="0" applyNumberFormat="1" applyFont="1" applyFill="1" applyBorder="1" applyAlignment="1">
      <alignment horizontal="center" vertical="center"/>
    </xf>
    <xf numFmtId="3" fontId="8" fillId="29" borderId="0" xfId="0" applyNumberFormat="1" applyFont="1" applyFill="1" applyAlignment="1">
      <alignment horizontal="center" vertical="center"/>
    </xf>
    <xf numFmtId="0" fontId="6" fillId="33" borderId="7" xfId="0" applyFont="1" applyFill="1" applyBorder="1" applyAlignment="1">
      <alignment horizontal="center" vertical="center" wrapText="1"/>
    </xf>
    <xf numFmtId="0" fontId="6" fillId="34" borderId="7" xfId="0" applyFont="1" applyFill="1" applyBorder="1" applyAlignment="1">
      <alignment horizontal="center" vertical="center" wrapText="1"/>
    </xf>
    <xf numFmtId="184" fontId="118" fillId="0" borderId="10" xfId="2631" applyNumberFormat="1" applyFont="1" applyBorder="1" applyAlignment="1" applyProtection="1">
      <alignment vertical="center"/>
    </xf>
    <xf numFmtId="184" fontId="121" fillId="0" borderId="10" xfId="2631" applyNumberFormat="1" applyFont="1" applyBorder="1" applyAlignment="1" applyProtection="1">
      <alignment vertical="center"/>
    </xf>
    <xf numFmtId="0" fontId="6" fillId="35" borderId="10" xfId="0" applyFont="1" applyFill="1" applyBorder="1" applyAlignment="1" applyProtection="1">
      <alignment horizontal="center" vertical="center" wrapText="1"/>
      <protection locked="0"/>
    </xf>
    <xf numFmtId="0" fontId="117" fillId="36" borderId="10" xfId="0" applyFont="1" applyFill="1" applyBorder="1" applyAlignment="1" applyProtection="1">
      <alignment horizontal="center" vertical="center" wrapText="1"/>
      <protection locked="0"/>
    </xf>
    <xf numFmtId="0" fontId="117" fillId="37" borderId="10" xfId="0" applyFont="1" applyFill="1" applyBorder="1" applyAlignment="1" applyProtection="1">
      <alignment horizontal="center" vertical="center" wrapText="1"/>
      <protection locked="0"/>
    </xf>
    <xf numFmtId="0" fontId="117" fillId="38" borderId="15" xfId="0" applyFont="1" applyFill="1" applyBorder="1" applyAlignment="1" applyProtection="1">
      <alignment horizontal="center" vertical="center" wrapText="1"/>
      <protection locked="0"/>
    </xf>
    <xf numFmtId="0" fontId="8" fillId="39" borderId="7" xfId="0" applyFont="1" applyFill="1" applyBorder="1" applyAlignment="1">
      <alignment horizontal="center" vertical="center" wrapText="1"/>
    </xf>
    <xf numFmtId="0" fontId="8" fillId="40" borderId="16" xfId="0" applyFont="1" applyFill="1" applyBorder="1" applyAlignment="1">
      <alignment horizontal="center" vertical="center" wrapText="1"/>
    </xf>
    <xf numFmtId="0" fontId="117" fillId="33" borderId="17" xfId="2517" applyFont="1" applyFill="1" applyBorder="1" applyAlignment="1">
      <alignment horizontal="center" vertical="center" wrapText="1"/>
    </xf>
    <xf numFmtId="0" fontId="6" fillId="26" borderId="17" xfId="0" applyFont="1" applyFill="1" applyBorder="1" applyAlignment="1">
      <alignment vertical="top" wrapText="1"/>
    </xf>
    <xf numFmtId="174" fontId="6" fillId="26" borderId="17" xfId="530" applyFont="1" applyFill="1" applyBorder="1" applyAlignment="1" applyProtection="1">
      <alignment horizontal="center" vertical="center" wrapText="1"/>
    </xf>
    <xf numFmtId="182" fontId="6" fillId="27" borderId="17" xfId="0" applyNumberFormat="1" applyFont="1" applyFill="1" applyBorder="1" applyAlignment="1">
      <alignment horizontal="center" vertical="center" wrapText="1"/>
    </xf>
    <xf numFmtId="1" fontId="6" fillId="27" borderId="17" xfId="0" applyNumberFormat="1" applyFont="1" applyFill="1" applyBorder="1" applyAlignment="1">
      <alignment horizontal="center" vertical="center" wrapText="1"/>
    </xf>
    <xf numFmtId="183" fontId="6" fillId="41" borderId="17" xfId="0" applyNumberFormat="1" applyFont="1" applyFill="1" applyBorder="1" applyAlignment="1">
      <alignment horizontal="center" vertical="center" wrapText="1"/>
    </xf>
    <xf numFmtId="14" fontId="4" fillId="0" borderId="0" xfId="0" applyNumberFormat="1" applyFont="1" applyAlignment="1">
      <alignment vertical="center"/>
    </xf>
    <xf numFmtId="14" fontId="6" fillId="33" borderId="7" xfId="0" applyNumberFormat="1" applyFont="1" applyFill="1" applyBorder="1" applyAlignment="1">
      <alignment horizontal="center" vertical="center" wrapText="1"/>
    </xf>
    <xf numFmtId="14" fontId="8" fillId="0" borderId="10" xfId="2631" applyNumberFormat="1" applyFont="1" applyBorder="1" applyAlignment="1" applyProtection="1">
      <alignment vertical="center"/>
    </xf>
    <xf numFmtId="14" fontId="0" fillId="0" borderId="0" xfId="0" applyNumberFormat="1" applyAlignment="1">
      <alignment horizontal="justify" vertical="justify"/>
    </xf>
    <xf numFmtId="14" fontId="8" fillId="0" borderId="10" xfId="2631" applyNumberFormat="1" applyFont="1" applyBorder="1" applyAlignment="1" applyProtection="1">
      <alignment horizontal="center" vertical="center"/>
    </xf>
    <xf numFmtId="0" fontId="8" fillId="0" borderId="10" xfId="0" applyFont="1" applyBorder="1" applyAlignment="1" applyProtection="1">
      <alignment horizontal="center" vertical="center" wrapText="1"/>
      <protection locked="0"/>
    </xf>
    <xf numFmtId="14" fontId="8" fillId="0" borderId="11" xfId="2631" applyNumberFormat="1" applyFont="1" applyBorder="1" applyAlignment="1" applyProtection="1">
      <alignment vertical="center"/>
    </xf>
    <xf numFmtId="14" fontId="8" fillId="0" borderId="12" xfId="2631" applyNumberFormat="1" applyFont="1" applyBorder="1" applyAlignment="1" applyProtection="1">
      <alignment vertical="center"/>
    </xf>
    <xf numFmtId="14" fontId="118" fillId="0" borderId="10" xfId="2631" applyNumberFormat="1" applyFont="1" applyBorder="1" applyAlignment="1" applyProtection="1">
      <alignment vertical="center"/>
    </xf>
    <xf numFmtId="14" fontId="121" fillId="0" borderId="10" xfId="2631" applyNumberFormat="1" applyFont="1" applyBorder="1" applyAlignment="1" applyProtection="1">
      <alignment vertical="center"/>
    </xf>
    <xf numFmtId="14" fontId="0" fillId="0" borderId="0" xfId="0" applyNumberFormat="1" applyAlignment="1">
      <alignment vertical="justify"/>
    </xf>
    <xf numFmtId="14" fontId="6" fillId="34" borderId="7" xfId="0" applyNumberFormat="1" applyFont="1" applyFill="1" applyBorder="1" applyAlignment="1">
      <alignment horizontal="center" vertical="center" wrapText="1"/>
    </xf>
    <xf numFmtId="14" fontId="118" fillId="0" borderId="10" xfId="0" applyNumberFormat="1" applyFont="1" applyBorder="1" applyAlignment="1">
      <alignment vertical="center"/>
    </xf>
    <xf numFmtId="14" fontId="118" fillId="0" borderId="11" xfId="0" applyNumberFormat="1" applyFont="1" applyBorder="1" applyAlignment="1">
      <alignment vertical="center"/>
    </xf>
    <xf numFmtId="14" fontId="118" fillId="0" borderId="10" xfId="0" applyNumberFormat="1" applyFont="1" applyBorder="1" applyAlignment="1">
      <alignment vertical="center"/>
    </xf>
    <xf numFmtId="14" fontId="118" fillId="0" borderId="12" xfId="0" applyNumberFormat="1" applyFont="1" applyBorder="1" applyAlignment="1">
      <alignment vertical="center"/>
    </xf>
    <xf numFmtId="14" fontId="121" fillId="0" borderId="10" xfId="0" applyNumberFormat="1" applyFont="1" applyBorder="1" applyAlignment="1">
      <alignment vertical="center"/>
    </xf>
    <xf numFmtId="14" fontId="6" fillId="42" borderId="7" xfId="0" applyNumberFormat="1" applyFont="1" applyFill="1" applyBorder="1" applyAlignment="1">
      <alignment horizontal="center" vertical="center" wrapText="1"/>
    </xf>
    <xf numFmtId="14" fontId="118" fillId="0" borderId="10" xfId="2631" applyNumberFormat="1" applyFont="1" applyBorder="1" applyAlignment="1" applyProtection="1">
      <alignment vertical="center"/>
    </xf>
    <xf numFmtId="14" fontId="121" fillId="0" borderId="10" xfId="2631" applyNumberFormat="1" applyFont="1" applyBorder="1" applyAlignment="1" applyProtection="1">
      <alignment vertical="center"/>
    </xf>
    <xf numFmtId="14" fontId="117" fillId="43" borderId="10" xfId="0" applyNumberFormat="1" applyFont="1" applyFill="1" applyBorder="1" applyAlignment="1" applyProtection="1">
      <alignment horizontal="center" vertical="center" wrapText="1"/>
      <protection locked="0"/>
    </xf>
    <xf numFmtId="14" fontId="8" fillId="0" borderId="10" xfId="0" applyNumberFormat="1" applyFont="1" applyBorder="1" applyAlignment="1">
      <alignment horizontal="center" vertical="center"/>
    </xf>
    <xf numFmtId="14" fontId="2" fillId="0" borderId="0" xfId="0" applyNumberFormat="1" applyFont="1" applyAlignment="1">
      <alignment horizontal="justify" vertical="justify"/>
    </xf>
    <xf numFmtId="14" fontId="117" fillId="44" borderId="10" xfId="0" applyNumberFormat="1" applyFont="1" applyFill="1" applyBorder="1" applyAlignment="1" applyProtection="1">
      <alignment horizontal="center" vertical="center" wrapText="1"/>
      <protection locked="0"/>
    </xf>
    <xf numFmtId="14" fontId="8" fillId="0" borderId="12" xfId="0" applyNumberFormat="1" applyFont="1" applyBorder="1" applyAlignment="1">
      <alignment horizontal="center" vertical="center"/>
    </xf>
    <xf numFmtId="14" fontId="117" fillId="36" borderId="10" xfId="0" applyNumberFormat="1" applyFont="1" applyFill="1" applyBorder="1" applyAlignment="1" applyProtection="1">
      <alignment horizontal="center" vertical="center" wrapText="1"/>
      <protection locked="0"/>
    </xf>
    <xf numFmtId="0" fontId="117" fillId="45" borderId="15" xfId="0" applyFont="1" applyFill="1" applyBorder="1" applyAlignment="1" applyProtection="1">
      <alignment horizontal="center" vertical="center" wrapText="1"/>
      <protection locked="0"/>
    </xf>
    <xf numFmtId="179" fontId="118" fillId="0" borderId="10" xfId="0" applyNumberFormat="1" applyFont="1" applyBorder="1" applyAlignment="1">
      <alignment horizontal="center" vertical="center"/>
    </xf>
    <xf numFmtId="0" fontId="117" fillId="45" borderId="18" xfId="0" applyFont="1" applyFill="1" applyBorder="1" applyAlignment="1" applyProtection="1">
      <alignment horizontal="center" vertical="center" wrapText="1"/>
      <protection locked="0"/>
    </xf>
    <xf numFmtId="0" fontId="6" fillId="41" borderId="13" xfId="0" applyFont="1" applyFill="1" applyBorder="1" applyAlignment="1">
      <alignment horizontal="center" vertical="center" wrapText="1"/>
    </xf>
    <xf numFmtId="14" fontId="117" fillId="45" borderId="15" xfId="0" applyNumberFormat="1" applyFont="1" applyFill="1" applyBorder="1" applyAlignment="1" applyProtection="1">
      <alignment horizontal="center" vertical="center" wrapText="1"/>
      <protection locked="0"/>
    </xf>
    <xf numFmtId="181" fontId="4" fillId="0" borderId="0" xfId="0" applyNumberFormat="1" applyFont="1" applyAlignment="1">
      <alignment vertical="center"/>
    </xf>
    <xf numFmtId="181" fontId="6" fillId="33" borderId="7" xfId="0" applyNumberFormat="1" applyFont="1" applyFill="1" applyBorder="1" applyAlignment="1">
      <alignment horizontal="center" vertical="center" wrapText="1"/>
    </xf>
    <xf numFmtId="181" fontId="8" fillId="0" borderId="10" xfId="2631" applyNumberFormat="1" applyFont="1" applyBorder="1" applyAlignment="1" applyProtection="1">
      <alignment vertical="center"/>
    </xf>
    <xf numFmtId="181" fontId="8" fillId="0" borderId="11" xfId="2631" applyNumberFormat="1" applyFont="1" applyBorder="1" applyAlignment="1" applyProtection="1">
      <alignment vertical="center"/>
    </xf>
    <xf numFmtId="181" fontId="8" fillId="0" borderId="12" xfId="2631" applyNumberFormat="1" applyFont="1" applyBorder="1" applyAlignment="1" applyProtection="1">
      <alignment vertical="center"/>
    </xf>
    <xf numFmtId="181" fontId="118" fillId="0" borderId="10" xfId="2631" applyNumberFormat="1" applyFont="1" applyBorder="1" applyAlignment="1" applyProtection="1">
      <alignment vertical="center"/>
    </xf>
    <xf numFmtId="181" fontId="121" fillId="0" borderId="10" xfId="2631" applyNumberFormat="1" applyFont="1" applyBorder="1" applyAlignment="1" applyProtection="1">
      <alignment vertical="center"/>
    </xf>
    <xf numFmtId="181" fontId="0" fillId="0" borderId="0" xfId="0" applyNumberFormat="1" applyAlignment="1">
      <alignment horizontal="justify" vertical="justify"/>
    </xf>
    <xf numFmtId="181" fontId="0" fillId="0" borderId="0" xfId="0" applyNumberFormat="1" applyAlignment="1">
      <alignment vertical="justify"/>
    </xf>
    <xf numFmtId="181" fontId="6" fillId="34" borderId="7" xfId="0" applyNumberFormat="1" applyFont="1" applyFill="1" applyBorder="1" applyAlignment="1">
      <alignment horizontal="center" vertical="center" wrapText="1"/>
    </xf>
    <xf numFmtId="181" fontId="6" fillId="42" borderId="10" xfId="0" applyNumberFormat="1" applyFont="1" applyFill="1" applyBorder="1" applyAlignment="1" applyProtection="1">
      <alignment horizontal="center" vertical="center" wrapText="1"/>
      <protection locked="0"/>
    </xf>
    <xf numFmtId="181" fontId="118" fillId="0" borderId="10" xfId="2631" applyNumberFormat="1" applyFont="1" applyBorder="1" applyAlignment="1" applyProtection="1">
      <alignment vertical="center"/>
    </xf>
    <xf numFmtId="181" fontId="121" fillId="0" borderId="10" xfId="2631" applyNumberFormat="1" applyFont="1" applyBorder="1" applyAlignment="1" applyProtection="1">
      <alignment vertical="center"/>
    </xf>
    <xf numFmtId="181" fontId="117" fillId="46" borderId="10" xfId="0" applyNumberFormat="1" applyFont="1" applyFill="1" applyBorder="1" applyAlignment="1" applyProtection="1">
      <alignment horizontal="center" vertical="center" wrapText="1"/>
      <protection locked="0"/>
    </xf>
    <xf numFmtId="181" fontId="9" fillId="0" borderId="0" xfId="0" applyNumberFormat="1" applyFont="1" applyAlignment="1">
      <alignment horizontal="justify" vertical="justify"/>
    </xf>
    <xf numFmtId="181" fontId="6" fillId="35" borderId="10" xfId="0" applyNumberFormat="1" applyFont="1" applyFill="1" applyBorder="1" applyAlignment="1">
      <alignment horizontal="center" vertical="center" wrapText="1"/>
    </xf>
    <xf numFmtId="181" fontId="8" fillId="0" borderId="12" xfId="0" applyNumberFormat="1" applyFont="1" applyBorder="1" applyAlignment="1">
      <alignment horizontal="center" vertical="center"/>
    </xf>
    <xf numFmtId="181" fontId="2" fillId="0" borderId="0" xfId="0" applyNumberFormat="1" applyFont="1" applyAlignment="1">
      <alignment horizontal="justify" vertical="justify"/>
    </xf>
    <xf numFmtId="181" fontId="117" fillId="44" borderId="10" xfId="0" applyNumberFormat="1" applyFont="1" applyFill="1" applyBorder="1" applyAlignment="1" applyProtection="1">
      <alignment horizontal="center" vertical="center" wrapText="1"/>
      <protection locked="0"/>
    </xf>
    <xf numFmtId="181" fontId="8" fillId="0" borderId="10" xfId="0" applyNumberFormat="1" applyFont="1" applyBorder="1" applyAlignment="1">
      <alignment horizontal="center" vertical="center"/>
    </xf>
    <xf numFmtId="181" fontId="117" fillId="36" borderId="10" xfId="0" applyNumberFormat="1" applyFont="1" applyFill="1" applyBorder="1" applyAlignment="1" applyProtection="1">
      <alignment horizontal="center" vertical="center" wrapText="1"/>
      <protection locked="0"/>
    </xf>
    <xf numFmtId="181" fontId="117" fillId="43" borderId="10" xfId="0" applyNumberFormat="1" applyFont="1" applyFill="1" applyBorder="1" applyAlignment="1" applyProtection="1">
      <alignment horizontal="center" vertical="center" wrapText="1"/>
      <protection locked="0"/>
    </xf>
    <xf numFmtId="181" fontId="117" fillId="37" borderId="10" xfId="0" applyNumberFormat="1" applyFont="1" applyFill="1" applyBorder="1" applyAlignment="1" applyProtection="1">
      <alignment horizontal="center" vertical="center" wrapText="1"/>
      <protection locked="0"/>
    </xf>
    <xf numFmtId="181" fontId="117" fillId="38" borderId="10" xfId="0" applyNumberFormat="1" applyFont="1" applyFill="1" applyBorder="1" applyAlignment="1" applyProtection="1">
      <alignment horizontal="center" vertical="center" wrapText="1"/>
      <protection locked="0"/>
    </xf>
    <xf numFmtId="187" fontId="128" fillId="47" borderId="49" xfId="0" applyNumberFormat="1" applyFont="1" applyFill="1" applyBorder="1" applyAlignment="1">
      <alignment vertical="center"/>
    </xf>
    <xf numFmtId="14" fontId="3" fillId="0" borderId="50" xfId="0" applyNumberFormat="1" applyFont="1" applyBorder="1" applyAlignment="1">
      <alignment horizontal="center" vertical="center" wrapText="1"/>
    </xf>
    <xf numFmtId="14" fontId="3" fillId="0" borderId="51" xfId="0" applyNumberFormat="1" applyFont="1" applyBorder="1" applyAlignment="1">
      <alignment horizontal="center" vertical="center" wrapText="1"/>
    </xf>
    <xf numFmtId="0" fontId="114" fillId="0" borderId="49" xfId="0" applyFont="1" applyBorder="1" applyAlignment="1">
      <alignment horizontal="center" vertical="center" wrapText="1"/>
    </xf>
    <xf numFmtId="14" fontId="3" fillId="0" borderId="10" xfId="0" applyNumberFormat="1" applyFont="1" applyBorder="1" applyAlignment="1">
      <alignment horizontal="center" vertical="center" wrapText="1"/>
    </xf>
    <xf numFmtId="0" fontId="8" fillId="0" borderId="19" xfId="0" applyFont="1" applyBorder="1" applyAlignment="1" applyProtection="1">
      <alignment horizontal="center" vertical="center" wrapText="1"/>
      <protection locked="0"/>
    </xf>
    <xf numFmtId="3" fontId="129" fillId="29" borderId="10" xfId="0" applyNumberFormat="1" applyFont="1" applyFill="1" applyBorder="1" applyAlignment="1">
      <alignment horizontal="right" vertical="top"/>
    </xf>
    <xf numFmtId="0" fontId="129" fillId="29" borderId="10" xfId="0" applyFont="1" applyFill="1" applyBorder="1" applyAlignment="1">
      <alignment horizontal="right" vertical="top"/>
    </xf>
    <xf numFmtId="3" fontId="129" fillId="0" borderId="10" xfId="0" applyNumberFormat="1" applyFont="1" applyBorder="1" applyAlignment="1" applyProtection="1">
      <alignment horizontal="right" vertical="top"/>
      <protection locked="0"/>
    </xf>
    <xf numFmtId="0" fontId="120" fillId="29" borderId="10" xfId="1070" applyFont="1" applyFill="1" applyBorder="1" applyAlignment="1">
      <alignment horizontal="justify" vertical="top"/>
    </xf>
    <xf numFmtId="0" fontId="123" fillId="0" borderId="10" xfId="0" applyFont="1" applyBorder="1" applyAlignment="1">
      <alignment horizontal="left" vertical="top"/>
    </xf>
    <xf numFmtId="0" fontId="1" fillId="0" borderId="10" xfId="0" applyFont="1" applyBorder="1" applyAlignment="1" applyProtection="1">
      <alignment horizontal="left" vertical="top" wrapText="1"/>
      <protection locked="0"/>
    </xf>
    <xf numFmtId="181" fontId="8" fillId="0" borderId="10" xfId="0" applyNumberFormat="1" applyFont="1" applyBorder="1" applyAlignment="1">
      <alignment horizontal="center" vertical="center" wrapText="1"/>
    </xf>
    <xf numFmtId="184" fontId="8" fillId="0" borderId="10" xfId="2631" applyNumberFormat="1" applyFont="1" applyBorder="1" applyAlignment="1" applyProtection="1">
      <alignment vertical="center" wrapText="1"/>
    </xf>
    <xf numFmtId="187" fontId="130" fillId="0" borderId="49" xfId="0" applyNumberFormat="1" applyFont="1" applyBorder="1" applyAlignment="1">
      <alignment vertical="center"/>
    </xf>
    <xf numFmtId="0" fontId="131" fillId="0" borderId="10" xfId="0" applyFont="1" applyBorder="1" applyAlignment="1">
      <alignment horizontal="center" vertical="center"/>
    </xf>
    <xf numFmtId="3" fontId="1" fillId="0" borderId="10" xfId="0" applyNumberFormat="1" applyFont="1" applyBorder="1" applyAlignment="1" applyProtection="1">
      <alignment horizontal="center" vertical="top" wrapText="1"/>
      <protection locked="0"/>
    </xf>
    <xf numFmtId="1" fontId="8" fillId="0" borderId="10" xfId="2631" applyNumberFormat="1" applyFont="1" applyBorder="1" applyAlignment="1" applyProtection="1">
      <alignment horizontal="center" vertical="center"/>
    </xf>
    <xf numFmtId="184" fontId="8" fillId="0" borderId="10" xfId="2631" applyNumberFormat="1" applyFont="1" applyBorder="1" applyAlignment="1" applyProtection="1">
      <alignment vertical="top" wrapText="1"/>
    </xf>
    <xf numFmtId="0" fontId="131" fillId="0" borderId="10" xfId="0" applyFont="1" applyBorder="1" applyAlignment="1">
      <alignment vertical="center" wrapText="1"/>
    </xf>
    <xf numFmtId="178" fontId="8" fillId="0" borderId="10" xfId="2631" applyNumberFormat="1" applyFont="1" applyBorder="1" applyAlignment="1" applyProtection="1">
      <alignment vertical="center"/>
    </xf>
    <xf numFmtId="178" fontId="8" fillId="0" borderId="10" xfId="2631" applyNumberFormat="1" applyFont="1" applyBorder="1" applyAlignment="1" applyProtection="1">
      <alignment vertical="center" wrapText="1"/>
    </xf>
    <xf numFmtId="0" fontId="4" fillId="0" borderId="0" xfId="0" applyFont="1" applyAlignment="1">
      <alignment horizontal="justify" vertical="top"/>
    </xf>
    <xf numFmtId="176" fontId="1" fillId="0" borderId="0" xfId="0" applyNumberFormat="1" applyFont="1" applyAlignment="1">
      <alignment horizontal="justify" vertical="top"/>
    </xf>
    <xf numFmtId="0" fontId="6" fillId="48" borderId="17" xfId="0" applyFont="1" applyFill="1" applyBorder="1" applyAlignment="1">
      <alignment horizontal="center" vertical="top"/>
    </xf>
    <xf numFmtId="0" fontId="1" fillId="0" borderId="10" xfId="0" applyFont="1" applyBorder="1" applyAlignment="1">
      <alignment vertical="top" wrapText="1"/>
    </xf>
    <xf numFmtId="0" fontId="125" fillId="0" borderId="10" xfId="0" applyFont="1" applyBorder="1" applyAlignment="1">
      <alignment horizontal="left" vertical="top" wrapText="1"/>
    </xf>
    <xf numFmtId="0" fontId="125" fillId="0" borderId="10" xfId="0" applyFont="1" applyBorder="1" applyAlignment="1" applyProtection="1">
      <alignment horizontal="left" vertical="top" wrapText="1"/>
      <protection locked="0"/>
    </xf>
    <xf numFmtId="0" fontId="116" fillId="0" borderId="10" xfId="0" applyFont="1" applyBorder="1" applyAlignment="1">
      <alignment horizontal="justify" vertical="top" wrapText="1"/>
    </xf>
    <xf numFmtId="0" fontId="132" fillId="0" borderId="10" xfId="0" applyFont="1" applyBorder="1" applyAlignment="1">
      <alignment horizontal="left" vertical="top" wrapText="1"/>
    </xf>
    <xf numFmtId="0" fontId="125" fillId="0" borderId="0" xfId="0" applyFont="1" applyAlignment="1">
      <alignment horizontal="left" vertical="top" wrapText="1"/>
    </xf>
    <xf numFmtId="0" fontId="124" fillId="0" borderId="10" xfId="0" applyFont="1" applyBorder="1" applyAlignment="1">
      <alignment horizontal="justify" vertical="top"/>
    </xf>
    <xf numFmtId="0" fontId="1" fillId="0" borderId="10" xfId="0" applyFont="1" applyBorder="1" applyAlignment="1">
      <alignment horizontal="center" vertical="top" wrapText="1"/>
    </xf>
    <xf numFmtId="0" fontId="124" fillId="0" borderId="10" xfId="0" applyFont="1" applyBorder="1" applyAlignment="1">
      <alignment horizontal="left" vertical="top" wrapText="1"/>
    </xf>
    <xf numFmtId="0" fontId="125" fillId="31" borderId="10" xfId="0" applyFont="1" applyFill="1" applyBorder="1" applyAlignment="1">
      <alignment horizontal="left" vertical="top" wrapText="1"/>
    </xf>
    <xf numFmtId="0" fontId="1" fillId="31" borderId="10" xfId="0" applyFont="1" applyFill="1" applyBorder="1" applyAlignment="1">
      <alignment vertical="top" wrapText="1"/>
    </xf>
    <xf numFmtId="0" fontId="125" fillId="0" borderId="0" xfId="0" applyFont="1" applyAlignment="1" applyProtection="1">
      <alignment horizontal="left" vertical="top" wrapText="1"/>
      <protection locked="0"/>
    </xf>
    <xf numFmtId="0" fontId="133" fillId="0" borderId="10" xfId="0" applyFont="1" applyBorder="1" applyAlignment="1">
      <alignment vertical="top" wrapText="1"/>
    </xf>
    <xf numFmtId="0" fontId="126" fillId="0" borderId="10" xfId="0" applyFont="1" applyBorder="1" applyAlignment="1">
      <alignment horizontal="left" vertical="top" wrapText="1"/>
    </xf>
    <xf numFmtId="0" fontId="132" fillId="49" borderId="10" xfId="0" applyFont="1" applyFill="1" applyBorder="1" applyAlignment="1">
      <alignment horizontal="left" vertical="top" wrapText="1"/>
    </xf>
    <xf numFmtId="0" fontId="133" fillId="49" borderId="0" xfId="0" applyFont="1" applyFill="1" applyAlignment="1">
      <alignment horizontal="center" vertical="top" wrapText="1"/>
    </xf>
    <xf numFmtId="0" fontId="133" fillId="49" borderId="10" xfId="0" applyFont="1" applyFill="1" applyBorder="1" applyAlignment="1">
      <alignment horizontal="center" vertical="top" wrapText="1"/>
    </xf>
    <xf numFmtId="0" fontId="116" fillId="0" borderId="10" xfId="0" applyFont="1" applyBorder="1" applyAlignment="1">
      <alignment horizontal="justify" vertical="top"/>
    </xf>
    <xf numFmtId="0" fontId="8" fillId="0" borderId="10" xfId="0" applyFont="1" applyBorder="1" applyAlignment="1">
      <alignment horizontal="justify" vertical="top" wrapText="1"/>
    </xf>
    <xf numFmtId="0" fontId="134" fillId="0" borderId="10" xfId="0" applyFont="1" applyBorder="1" applyAlignment="1">
      <alignment horizontal="justify" vertical="top"/>
    </xf>
    <xf numFmtId="0" fontId="134" fillId="0" borderId="10" xfId="0" applyFont="1" applyBorder="1" applyAlignment="1">
      <alignment horizontal="justify" vertical="top" wrapText="1"/>
    </xf>
    <xf numFmtId="0" fontId="8" fillId="0" borderId="0" xfId="0" applyFont="1" applyAlignment="1">
      <alignment horizontal="justify" vertical="top" wrapText="1"/>
    </xf>
    <xf numFmtId="0" fontId="98" fillId="0" borderId="10" xfId="0" applyFont="1" applyBorder="1" applyAlignment="1">
      <alignment vertical="top" wrapText="1"/>
    </xf>
    <xf numFmtId="0" fontId="118" fillId="0" borderId="0" xfId="0" applyFont="1" applyAlignment="1">
      <alignment horizontal="justify" vertical="top"/>
    </xf>
    <xf numFmtId="0" fontId="124" fillId="0" borderId="0" xfId="0" applyFont="1" applyAlignment="1">
      <alignment horizontal="justify" vertical="top"/>
    </xf>
    <xf numFmtId="0" fontId="124" fillId="0" borderId="0" xfId="0" applyFont="1" applyAlignment="1">
      <alignment horizontal="justify" vertical="top" wrapText="1"/>
    </xf>
    <xf numFmtId="0" fontId="101" fillId="0" borderId="0" xfId="0" applyFont="1" applyAlignment="1">
      <alignment horizontal="justify" vertical="top" wrapText="1"/>
    </xf>
    <xf numFmtId="3" fontId="116" fillId="29" borderId="10" xfId="1070" applyNumberFormat="1" applyFont="1" applyFill="1" applyBorder="1" applyAlignment="1">
      <alignment horizontal="right" vertical="top"/>
    </xf>
    <xf numFmtId="0" fontId="116" fillId="29" borderId="10" xfId="1070" applyFont="1" applyFill="1" applyBorder="1" applyAlignment="1">
      <alignment horizontal="right" vertical="top"/>
    </xf>
    <xf numFmtId="181" fontId="118" fillId="0" borderId="10" xfId="0" applyNumberFormat="1" applyFont="1" applyBorder="1" applyAlignment="1">
      <alignment vertical="center"/>
    </xf>
    <xf numFmtId="0" fontId="118" fillId="0" borderId="10" xfId="0" applyFont="1" applyBorder="1" applyAlignment="1" applyProtection="1">
      <alignment horizontal="justify" vertical="center" wrapText="1"/>
      <protection locked="0"/>
    </xf>
    <xf numFmtId="14" fontId="118" fillId="0" borderId="10" xfId="2631" applyNumberFormat="1" applyFont="1" applyBorder="1" applyAlignment="1" applyProtection="1">
      <alignment horizontal="center" vertical="center"/>
    </xf>
    <xf numFmtId="178" fontId="118" fillId="0" borderId="10" xfId="2631" applyNumberFormat="1" applyFont="1" applyBorder="1" applyAlignment="1" applyProtection="1">
      <alignment vertical="center"/>
    </xf>
    <xf numFmtId="184" fontId="118" fillId="0" borderId="10" xfId="2631" applyNumberFormat="1" applyFont="1" applyBorder="1" applyAlignment="1" applyProtection="1">
      <alignment vertical="center" wrapText="1"/>
    </xf>
    <xf numFmtId="14" fontId="116" fillId="50" borderId="49" xfId="0" applyNumberFormat="1" applyFont="1" applyFill="1" applyBorder="1" applyAlignment="1">
      <alignment horizontal="center" vertical="center" wrapText="1"/>
    </xf>
    <xf numFmtId="3" fontId="1" fillId="0" borderId="10" xfId="997" applyNumberFormat="1" applyBorder="1" applyAlignment="1" applyProtection="1">
      <alignment horizontal="right" vertical="top"/>
      <protection locked="0"/>
    </xf>
    <xf numFmtId="3" fontId="1" fillId="29" borderId="10" xfId="997" applyNumberFormat="1" applyFill="1" applyBorder="1" applyAlignment="1">
      <alignment horizontal="right" vertical="top"/>
    </xf>
    <xf numFmtId="0" fontId="1" fillId="29" borderId="10" xfId="997" applyFill="1" applyBorder="1" applyAlignment="1">
      <alignment horizontal="right" vertical="top"/>
    </xf>
    <xf numFmtId="0" fontId="8" fillId="0" borderId="10" xfId="997" applyFont="1" applyBorder="1" applyAlignment="1" applyProtection="1">
      <alignment horizontal="justify" vertical="top" wrapText="1"/>
      <protection locked="0"/>
    </xf>
    <xf numFmtId="3" fontId="123" fillId="29" borderId="10" xfId="997" applyNumberFormat="1" applyFont="1" applyFill="1" applyBorder="1" applyAlignment="1">
      <alignment horizontal="right" vertical="top"/>
    </xf>
    <xf numFmtId="0" fontId="123" fillId="29" borderId="10" xfId="997" applyFont="1" applyFill="1" applyBorder="1" applyAlignment="1">
      <alignment horizontal="right" vertical="top"/>
    </xf>
    <xf numFmtId="3" fontId="123" fillId="0" borderId="10" xfId="997" applyNumberFormat="1" applyFont="1" applyBorder="1" applyAlignment="1" applyProtection="1">
      <alignment horizontal="right" vertical="top"/>
      <protection locked="0"/>
    </xf>
    <xf numFmtId="14" fontId="122" fillId="29" borderId="10" xfId="1070" applyNumberFormat="1" applyFont="1" applyFill="1" applyBorder="1" applyAlignment="1">
      <alignment horizontal="justify" vertical="top"/>
    </xf>
    <xf numFmtId="0" fontId="122" fillId="29" borderId="10" xfId="1070" applyFont="1" applyFill="1" applyBorder="1" applyAlignment="1">
      <alignment horizontal="justify" vertical="top"/>
    </xf>
    <xf numFmtId="14" fontId="116" fillId="50" borderId="52" xfId="0" applyNumberFormat="1" applyFont="1" applyFill="1" applyBorder="1" applyAlignment="1">
      <alignment horizontal="center" vertical="center" wrapText="1"/>
    </xf>
    <xf numFmtId="0" fontId="116" fillId="50" borderId="49" xfId="0" applyFont="1" applyFill="1" applyBorder="1" applyAlignment="1">
      <alignment horizontal="left" vertical="center" wrapText="1"/>
    </xf>
    <xf numFmtId="14" fontId="112" fillId="0" borderId="10" xfId="0" applyNumberFormat="1" applyFont="1" applyBorder="1" applyAlignment="1">
      <alignment horizontal="center" vertical="center" wrapText="1"/>
    </xf>
    <xf numFmtId="188" fontId="116" fillId="50" borderId="49" xfId="711" applyNumberFormat="1" applyFont="1" applyFill="1" applyBorder="1" applyAlignment="1">
      <alignment horizontal="center" vertical="center" wrapText="1"/>
    </xf>
    <xf numFmtId="1" fontId="8" fillId="0" borderId="10" xfId="0" applyNumberFormat="1" applyFont="1" applyBorder="1" applyAlignment="1">
      <alignment horizontal="center" vertical="center"/>
    </xf>
    <xf numFmtId="14" fontId="3" fillId="29" borderId="10" xfId="1070" applyNumberFormat="1" applyFont="1" applyFill="1" applyBorder="1" applyAlignment="1">
      <alignment horizontal="center" vertical="center" wrapText="1"/>
    </xf>
    <xf numFmtId="0" fontId="3" fillId="29" borderId="10" xfId="1070" applyFont="1" applyFill="1" applyBorder="1" applyAlignment="1">
      <alignment horizontal="center" vertical="center" wrapText="1"/>
    </xf>
    <xf numFmtId="14" fontId="3" fillId="22" borderId="10" xfId="999" applyNumberFormat="1" applyFont="1" applyFill="1" applyBorder="1" applyAlignment="1">
      <alignment horizontal="center" vertical="center" wrapText="1"/>
    </xf>
    <xf numFmtId="0" fontId="3" fillId="29" borderId="10" xfId="999" applyFont="1" applyFill="1" applyBorder="1" applyAlignment="1">
      <alignment horizontal="center" vertical="center" wrapText="1"/>
    </xf>
    <xf numFmtId="0" fontId="135" fillId="0" borderId="0" xfId="0" applyFont="1" applyAlignment="1">
      <alignment horizontal="justify" vertical="center" wrapText="1"/>
    </xf>
    <xf numFmtId="14" fontId="136" fillId="29" borderId="10" xfId="0" applyNumberFormat="1" applyFont="1" applyFill="1" applyBorder="1" applyAlignment="1">
      <alignment horizontal="justify" vertical="top"/>
    </xf>
    <xf numFmtId="0" fontId="136" fillId="29" borderId="10" xfId="0" applyFont="1" applyFill="1" applyBorder="1" applyAlignment="1">
      <alignment horizontal="justify" vertical="top"/>
    </xf>
    <xf numFmtId="0" fontId="136" fillId="29" borderId="10" xfId="1070" applyFont="1" applyFill="1" applyBorder="1" applyAlignment="1">
      <alignment horizontal="justify" vertical="top"/>
    </xf>
    <xf numFmtId="3" fontId="137" fillId="29" borderId="10" xfId="0" applyNumberFormat="1" applyFont="1" applyFill="1" applyBorder="1" applyAlignment="1">
      <alignment horizontal="right" vertical="top"/>
    </xf>
    <xf numFmtId="0" fontId="137" fillId="29" borderId="10" xfId="0" applyFont="1" applyFill="1" applyBorder="1" applyAlignment="1">
      <alignment horizontal="right" vertical="top"/>
    </xf>
    <xf numFmtId="3" fontId="137" fillId="0" borderId="10" xfId="0" applyNumberFormat="1" applyFont="1" applyBorder="1" applyAlignment="1" applyProtection="1">
      <alignment horizontal="right" vertical="top" wrapText="1"/>
      <protection locked="0"/>
    </xf>
    <xf numFmtId="0" fontId="118" fillId="0" borderId="0" xfId="0" applyFont="1" applyAlignment="1">
      <alignment horizontal="justify" vertical="center"/>
    </xf>
    <xf numFmtId="173" fontId="116" fillId="50" borderId="49" xfId="711" applyFont="1" applyFill="1" applyBorder="1" applyAlignment="1">
      <alignment horizontal="center" vertical="center" wrapText="1"/>
    </xf>
    <xf numFmtId="1" fontId="8" fillId="0" borderId="10" xfId="2631" applyNumberFormat="1" applyFont="1" applyBorder="1" applyAlignment="1" applyProtection="1">
      <alignment vertical="center"/>
    </xf>
    <xf numFmtId="14" fontId="8" fillId="0" borderId="10" xfId="0" applyNumberFormat="1" applyFont="1" applyBorder="1" applyAlignment="1" applyProtection="1">
      <alignment horizontal="justify" vertical="center" wrapText="1"/>
      <protection locked="0"/>
    </xf>
    <xf numFmtId="14" fontId="8" fillId="29" borderId="10" xfId="999" applyNumberFormat="1" applyFont="1" applyFill="1" applyBorder="1" applyAlignment="1">
      <alignment horizontal="justify" vertical="top"/>
    </xf>
    <xf numFmtId="2" fontId="2" fillId="0" borderId="0" xfId="0" applyNumberFormat="1" applyFont="1" applyAlignment="1">
      <alignment horizontal="justify" vertical="justify"/>
    </xf>
    <xf numFmtId="14" fontId="8" fillId="0" borderId="50" xfId="0" applyNumberFormat="1" applyFont="1" applyBorder="1" applyAlignment="1">
      <alignment horizontal="center" vertical="center" wrapText="1"/>
    </xf>
    <xf numFmtId="14" fontId="8" fillId="0" borderId="51" xfId="0" applyNumberFormat="1" applyFont="1" applyBorder="1" applyAlignment="1">
      <alignment horizontal="center" vertical="center" wrapText="1"/>
    </xf>
    <xf numFmtId="0" fontId="8" fillId="0" borderId="19" xfId="0" applyFont="1" applyBorder="1" applyAlignment="1" applyProtection="1">
      <alignment horizontal="justify" vertical="center" wrapText="1"/>
      <protection locked="0"/>
    </xf>
    <xf numFmtId="14" fontId="8" fillId="0" borderId="10" xfId="0" applyNumberFormat="1" applyFont="1" applyBorder="1" applyAlignment="1">
      <alignment horizontal="center" vertical="center" wrapText="1"/>
    </xf>
    <xf numFmtId="173" fontId="116" fillId="50" borderId="53" xfId="711" applyFont="1" applyFill="1" applyBorder="1" applyAlignment="1">
      <alignment horizontal="center" vertical="center" wrapText="1"/>
    </xf>
    <xf numFmtId="173" fontId="116" fillId="50" borderId="54" xfId="711" applyFont="1" applyFill="1" applyBorder="1" applyAlignment="1">
      <alignment horizontal="center" vertical="center" wrapText="1"/>
    </xf>
    <xf numFmtId="14" fontId="116" fillId="50" borderId="55" xfId="0" applyNumberFormat="1" applyFont="1" applyFill="1" applyBorder="1" applyAlignment="1">
      <alignment horizontal="center" vertical="center" wrapText="1"/>
    </xf>
    <xf numFmtId="173" fontId="116" fillId="50" borderId="56" xfId="711" applyFont="1" applyFill="1" applyBorder="1" applyAlignment="1">
      <alignment horizontal="center" vertical="center" wrapText="1"/>
    </xf>
    <xf numFmtId="0" fontId="1" fillId="0" borderId="0" xfId="0" applyFont="1" applyAlignment="1" applyProtection="1">
      <alignment horizontal="justify" vertical="top" wrapText="1"/>
      <protection locked="0"/>
    </xf>
    <xf numFmtId="0" fontId="1" fillId="0" borderId="0" xfId="0" applyFont="1" applyAlignment="1" applyProtection="1">
      <alignment horizontal="justify" vertical="top"/>
      <protection locked="0"/>
    </xf>
    <xf numFmtId="189" fontId="106" fillId="0" borderId="10" xfId="711" applyNumberFormat="1" applyFont="1" applyBorder="1" applyAlignment="1">
      <alignment horizontal="center" vertical="center"/>
    </xf>
    <xf numFmtId="189" fontId="106" fillId="0" borderId="10" xfId="711" applyNumberFormat="1" applyFont="1" applyFill="1" applyBorder="1" applyAlignment="1">
      <alignment horizontal="center" vertical="center"/>
    </xf>
    <xf numFmtId="14" fontId="116" fillId="50" borderId="57" xfId="0" applyNumberFormat="1" applyFont="1" applyFill="1" applyBorder="1" applyAlignment="1">
      <alignment horizontal="center" vertical="center" wrapText="1"/>
    </xf>
    <xf numFmtId="14" fontId="116" fillId="50" borderId="10" xfId="0" applyNumberFormat="1" applyFont="1" applyFill="1" applyBorder="1" applyAlignment="1">
      <alignment horizontal="center" vertical="center" wrapText="1"/>
    </xf>
    <xf numFmtId="0" fontId="116" fillId="50" borderId="10" xfId="0" applyFont="1" applyFill="1" applyBorder="1" applyAlignment="1">
      <alignment horizontal="left" vertical="center" wrapText="1"/>
    </xf>
    <xf numFmtId="173" fontId="116" fillId="50" borderId="10" xfId="711" applyFont="1" applyFill="1" applyBorder="1" applyAlignment="1">
      <alignment horizontal="center" vertical="center" wrapText="1"/>
    </xf>
    <xf numFmtId="183" fontId="8" fillId="0" borderId="20" xfId="0" applyNumberFormat="1" applyFont="1" applyBorder="1" applyAlignment="1">
      <alignment horizontal="center" vertical="center"/>
    </xf>
    <xf numFmtId="188" fontId="116" fillId="50" borderId="10" xfId="711" applyNumberFormat="1" applyFont="1" applyFill="1" applyBorder="1" applyAlignment="1">
      <alignment horizontal="center" vertical="center" wrapText="1"/>
    </xf>
    <xf numFmtId="14" fontId="112" fillId="50" borderId="10" xfId="0" applyNumberFormat="1" applyFont="1" applyFill="1" applyBorder="1" applyAlignment="1">
      <alignment horizontal="center" vertical="center" wrapText="1"/>
    </xf>
    <xf numFmtId="14" fontId="112" fillId="0" borderId="19" xfId="0" applyNumberFormat="1" applyFont="1" applyBorder="1" applyAlignment="1">
      <alignment horizontal="center" vertical="center" wrapText="1"/>
    </xf>
    <xf numFmtId="14" fontId="8" fillId="31" borderId="10" xfId="0" applyNumberFormat="1" applyFont="1" applyFill="1" applyBorder="1" applyAlignment="1">
      <alignment horizontal="center" vertical="center" wrapText="1"/>
    </xf>
    <xf numFmtId="2" fontId="8" fillId="0" borderId="10" xfId="2631" applyNumberFormat="1" applyFont="1" applyBorder="1" applyAlignment="1" applyProtection="1">
      <alignment vertical="center"/>
    </xf>
    <xf numFmtId="2" fontId="4" fillId="0" borderId="0" xfId="0" applyNumberFormat="1" applyFont="1" applyAlignment="1">
      <alignment horizontal="center" vertical="center"/>
    </xf>
    <xf numFmtId="2" fontId="0" fillId="0" borderId="0" xfId="0" applyNumberFormat="1" applyAlignment="1">
      <alignment horizontal="center" vertical="justify"/>
    </xf>
    <xf numFmtId="2" fontId="117" fillId="36" borderId="10" xfId="0" applyNumberFormat="1" applyFont="1" applyFill="1" applyBorder="1" applyAlignment="1" applyProtection="1">
      <alignment horizontal="center" vertical="center" wrapText="1"/>
      <protection locked="0"/>
    </xf>
    <xf numFmtId="2" fontId="8" fillId="0" borderId="10" xfId="0" applyNumberFormat="1" applyFont="1" applyBorder="1" applyAlignment="1">
      <alignment horizontal="center" vertical="center"/>
    </xf>
    <xf numFmtId="2" fontId="8" fillId="0" borderId="11" xfId="2631" applyNumberFormat="1" applyFont="1" applyBorder="1" applyAlignment="1" applyProtection="1">
      <alignment vertical="center"/>
    </xf>
    <xf numFmtId="2" fontId="8" fillId="0" borderId="12" xfId="2631" applyNumberFormat="1" applyFont="1" applyBorder="1" applyAlignment="1" applyProtection="1">
      <alignment vertical="center"/>
    </xf>
    <xf numFmtId="2" fontId="8" fillId="0" borderId="10" xfId="2631" applyNumberFormat="1" applyFont="1" applyBorder="1" applyAlignment="1" applyProtection="1">
      <alignment horizontal="center" vertical="center"/>
    </xf>
    <xf numFmtId="2" fontId="116" fillId="50" borderId="49" xfId="0" applyNumberFormat="1" applyFont="1" applyFill="1" applyBorder="1" applyAlignment="1">
      <alignment horizontal="center" vertical="center" wrapText="1"/>
    </xf>
    <xf numFmtId="2" fontId="118" fillId="0" borderId="10" xfId="2631" applyNumberFormat="1" applyFont="1" applyBorder="1" applyAlignment="1" applyProtection="1">
      <alignment vertical="center"/>
    </xf>
    <xf numFmtId="2" fontId="116" fillId="50" borderId="10" xfId="0" applyNumberFormat="1" applyFont="1" applyFill="1" applyBorder="1" applyAlignment="1">
      <alignment horizontal="center" vertical="center" wrapText="1"/>
    </xf>
    <xf numFmtId="2" fontId="8" fillId="0" borderId="21" xfId="2631" applyNumberFormat="1" applyFont="1" applyBorder="1" applyAlignment="1" applyProtection="1">
      <alignment horizontal="center" vertical="center"/>
    </xf>
    <xf numFmtId="2" fontId="121" fillId="0" borderId="10" xfId="2631" applyNumberFormat="1" applyFont="1" applyBorder="1" applyAlignment="1" applyProtection="1">
      <alignment vertical="center"/>
    </xf>
    <xf numFmtId="2" fontId="118" fillId="0" borderId="10" xfId="2631" applyNumberFormat="1" applyFont="1" applyBorder="1" applyAlignment="1" applyProtection="1">
      <alignment horizontal="center" vertical="center"/>
    </xf>
    <xf numFmtId="2" fontId="8" fillId="0" borderId="0" xfId="0" applyNumberFormat="1" applyFont="1" applyAlignment="1">
      <alignment horizontal="justify" vertical="justify"/>
    </xf>
    <xf numFmtId="2" fontId="2" fillId="0" borderId="0" xfId="0" applyNumberFormat="1" applyFont="1" applyAlignment="1">
      <alignment horizontal="center" vertical="justify"/>
    </xf>
    <xf numFmtId="0" fontId="8" fillId="0" borderId="0" xfId="0" applyFont="1" applyAlignment="1">
      <alignment horizontal="justify" vertical="center" wrapText="1"/>
    </xf>
    <xf numFmtId="3" fontId="1" fillId="29" borderId="11" xfId="0" applyNumberFormat="1" applyFont="1" applyFill="1" applyBorder="1" applyAlignment="1">
      <alignment horizontal="right" vertical="top"/>
    </xf>
    <xf numFmtId="2" fontId="4" fillId="0" borderId="0" xfId="0" applyNumberFormat="1" applyFont="1" applyAlignment="1">
      <alignment vertical="center"/>
    </xf>
    <xf numFmtId="2" fontId="0" fillId="0" borderId="0" xfId="0" applyNumberFormat="1" applyAlignment="1">
      <alignment vertical="justify"/>
    </xf>
    <xf numFmtId="1" fontId="6" fillId="42" borderId="7" xfId="0" applyNumberFormat="1" applyFont="1" applyFill="1" applyBorder="1" applyAlignment="1">
      <alignment horizontal="center" vertical="center" wrapText="1"/>
    </xf>
    <xf numFmtId="1" fontId="6" fillId="42" borderId="10" xfId="0" applyNumberFormat="1" applyFont="1" applyFill="1" applyBorder="1" applyAlignment="1" applyProtection="1">
      <alignment horizontal="center" vertical="center" wrapText="1"/>
      <protection locked="0"/>
    </xf>
    <xf numFmtId="1" fontId="118" fillId="0" borderId="10" xfId="2631" applyNumberFormat="1" applyFont="1" applyBorder="1" applyAlignment="1" applyProtection="1">
      <alignment horizontal="center" vertical="center"/>
    </xf>
    <xf numFmtId="2" fontId="118" fillId="0" borderId="10" xfId="2631" applyNumberFormat="1" applyFont="1" applyBorder="1" applyAlignment="1" applyProtection="1">
      <alignment vertical="center"/>
    </xf>
    <xf numFmtId="2" fontId="121" fillId="0" borderId="10" xfId="2631" applyNumberFormat="1" applyFont="1" applyBorder="1" applyAlignment="1" applyProtection="1">
      <alignment vertical="center"/>
    </xf>
    <xf numFmtId="1" fontId="8" fillId="0" borderId="11" xfId="2631" applyNumberFormat="1" applyFont="1" applyBorder="1" applyAlignment="1" applyProtection="1">
      <alignment horizontal="center" vertical="center"/>
    </xf>
    <xf numFmtId="1" fontId="8" fillId="0" borderId="12" xfId="2631" applyNumberFormat="1" applyFont="1" applyBorder="1" applyAlignment="1" applyProtection="1">
      <alignment horizontal="center" vertical="center"/>
    </xf>
    <xf numFmtId="1" fontId="118" fillId="0" borderId="10" xfId="2631" applyNumberFormat="1" applyFont="1" applyBorder="1" applyAlignment="1" applyProtection="1">
      <alignment horizontal="center" vertical="center"/>
    </xf>
    <xf numFmtId="1" fontId="121" fillId="0" borderId="10" xfId="2631" applyNumberFormat="1" applyFont="1" applyBorder="1" applyAlignment="1" applyProtection="1">
      <alignment horizontal="center" vertical="center"/>
    </xf>
    <xf numFmtId="2" fontId="117" fillId="46" borderId="10" xfId="0" applyNumberFormat="1" applyFont="1" applyFill="1" applyBorder="1" applyAlignment="1" applyProtection="1">
      <alignment horizontal="center" vertical="center" wrapText="1"/>
      <protection locked="0"/>
    </xf>
    <xf numFmtId="2" fontId="106" fillId="0" borderId="10" xfId="0" applyNumberFormat="1" applyFont="1" applyBorder="1" applyAlignment="1">
      <alignment horizontal="center" vertical="center"/>
    </xf>
    <xf numFmtId="2" fontId="9" fillId="0" borderId="0" xfId="0" applyNumberFormat="1" applyFont="1" applyAlignment="1">
      <alignment horizontal="justify" vertical="justify"/>
    </xf>
    <xf numFmtId="2" fontId="6" fillId="51" borderId="10" xfId="0" applyNumberFormat="1" applyFont="1" applyFill="1" applyBorder="1" applyAlignment="1">
      <alignment horizontal="center" vertical="center" wrapText="1"/>
    </xf>
    <xf numFmtId="2" fontId="8" fillId="0" borderId="12" xfId="0" applyNumberFormat="1" applyFont="1" applyBorder="1" applyAlignment="1">
      <alignment horizontal="center" vertical="center"/>
    </xf>
    <xf numFmtId="2" fontId="8" fillId="0" borderId="10" xfId="2631" applyNumberFormat="1" applyFont="1" applyBorder="1" applyAlignment="1" applyProtection="1">
      <alignment vertical="center" wrapText="1"/>
    </xf>
    <xf numFmtId="2" fontId="117" fillId="44" borderId="10" xfId="0" applyNumberFormat="1" applyFont="1" applyFill="1" applyBorder="1" applyAlignment="1" applyProtection="1">
      <alignment horizontal="center" vertical="center" wrapText="1"/>
      <protection locked="0"/>
    </xf>
    <xf numFmtId="181" fontId="8" fillId="0" borderId="21" xfId="2631" applyNumberFormat="1" applyFont="1" applyBorder="1" applyAlignment="1" applyProtection="1">
      <alignment vertical="center"/>
    </xf>
    <xf numFmtId="0" fontId="0" fillId="0" borderId="10" xfId="0" applyBorder="1" applyAlignment="1">
      <alignment horizontal="center" vertical="center"/>
    </xf>
    <xf numFmtId="0" fontId="0" fillId="0" borderId="22" xfId="0" applyBorder="1" applyAlignment="1">
      <alignment horizontal="center" vertical="center" wrapText="1"/>
    </xf>
    <xf numFmtId="0" fontId="0" fillId="0" borderId="10" xfId="0" applyBorder="1" applyAlignment="1">
      <alignment horizontal="center" vertical="center" wrapText="1"/>
    </xf>
    <xf numFmtId="173" fontId="0" fillId="0" borderId="23" xfId="711" applyFont="1" applyBorder="1" applyAlignment="1">
      <alignment horizontal="center" vertical="center" wrapText="1"/>
    </xf>
    <xf numFmtId="2" fontId="8" fillId="0" borderId="21" xfId="2631" applyNumberFormat="1" applyFont="1" applyBorder="1" applyAlignment="1" applyProtection="1">
      <alignment vertical="center"/>
    </xf>
    <xf numFmtId="173" fontId="0" fillId="0" borderId="10" xfId="711" applyFont="1" applyBorder="1" applyAlignment="1">
      <alignment horizontal="center" vertical="center" wrapText="1"/>
    </xf>
    <xf numFmtId="0" fontId="0" fillId="0" borderId="7" xfId="0" applyBorder="1" applyAlignment="1">
      <alignment horizontal="center" vertical="center" wrapText="1"/>
    </xf>
    <xf numFmtId="173" fontId="0" fillId="0" borderId="10" xfId="711" applyFont="1" applyFill="1" applyBorder="1" applyAlignment="1">
      <alignment horizontal="center" vertical="center" wrapText="1"/>
    </xf>
    <xf numFmtId="0" fontId="8" fillId="0" borderId="20" xfId="0" applyFont="1" applyBorder="1" applyAlignment="1" applyProtection="1">
      <alignment horizontal="justify" vertical="center" wrapText="1"/>
      <protection locked="0"/>
    </xf>
    <xf numFmtId="0" fontId="0" fillId="0" borderId="12" xfId="0" applyBorder="1" applyAlignment="1">
      <alignment horizontal="center" vertical="center" wrapText="1"/>
    </xf>
    <xf numFmtId="173" fontId="0" fillId="0" borderId="24" xfId="711" applyFont="1" applyBorder="1" applyAlignment="1">
      <alignment horizontal="center" vertical="center" wrapText="1"/>
    </xf>
    <xf numFmtId="1" fontId="106" fillId="0" borderId="10" xfId="0" applyNumberFormat="1" applyFont="1" applyBorder="1" applyAlignment="1">
      <alignment horizontal="center" vertical="center"/>
    </xf>
    <xf numFmtId="0" fontId="118" fillId="0" borderId="12" xfId="0" applyFont="1" applyBorder="1" applyAlignment="1" applyProtection="1">
      <alignment horizontal="justify" vertical="center" wrapText="1"/>
      <protection locked="0"/>
    </xf>
    <xf numFmtId="183" fontId="118" fillId="0" borderId="12" xfId="0" applyNumberFormat="1" applyFont="1" applyBorder="1" applyAlignment="1">
      <alignment horizontal="center" vertical="center"/>
    </xf>
    <xf numFmtId="2" fontId="118" fillId="0" borderId="21" xfId="2631" applyNumberFormat="1" applyFont="1" applyBorder="1" applyAlignment="1" applyProtection="1">
      <alignment vertical="center"/>
    </xf>
    <xf numFmtId="0" fontId="116" fillId="0" borderId="10" xfId="0" applyFont="1" applyBorder="1" applyAlignment="1">
      <alignment horizontal="center" vertical="center" wrapText="1"/>
    </xf>
    <xf numFmtId="173" fontId="116" fillId="0" borderId="10" xfId="711" applyFont="1" applyBorder="1" applyAlignment="1">
      <alignment horizontal="center" vertical="center" wrapText="1"/>
    </xf>
    <xf numFmtId="0" fontId="8" fillId="0" borderId="0" xfId="0" applyFont="1" applyAlignment="1" applyProtection="1">
      <alignment horizontal="justify" vertical="top"/>
      <protection locked="0"/>
    </xf>
    <xf numFmtId="173" fontId="0" fillId="0" borderId="19" xfId="711" applyFont="1" applyBorder="1" applyAlignment="1">
      <alignment horizontal="center" vertical="center" wrapText="1"/>
    </xf>
    <xf numFmtId="0" fontId="8" fillId="0" borderId="12" xfId="0" applyFont="1" applyBorder="1" applyAlignment="1" applyProtection="1">
      <alignment horizontal="center" vertical="center" wrapText="1"/>
      <protection locked="0"/>
    </xf>
    <xf numFmtId="14" fontId="8" fillId="0" borderId="12" xfId="0" applyNumberFormat="1" applyFont="1" applyBorder="1" applyAlignment="1">
      <alignment horizontal="center" vertical="center" wrapText="1"/>
    </xf>
    <xf numFmtId="14" fontId="8" fillId="0" borderId="10" xfId="2631" applyNumberFormat="1" applyFont="1" applyFill="1" applyBorder="1" applyAlignment="1" applyProtection="1">
      <alignment vertical="center"/>
    </xf>
    <xf numFmtId="181" fontId="0" fillId="0" borderId="10" xfId="0" applyNumberFormat="1" applyBorder="1" applyAlignment="1">
      <alignment horizontal="center" vertical="center"/>
    </xf>
    <xf numFmtId="0" fontId="124" fillId="0" borderId="10" xfId="0" applyFont="1" applyBorder="1" applyAlignment="1">
      <alignment horizontal="center" vertical="center"/>
    </xf>
    <xf numFmtId="0" fontId="138" fillId="0" borderId="10" xfId="0" applyFont="1" applyBorder="1" applyAlignment="1">
      <alignment horizontal="left" vertical="center" wrapText="1" readingOrder="1"/>
    </xf>
    <xf numFmtId="181" fontId="138" fillId="0" borderId="10" xfId="0" applyNumberFormat="1" applyFont="1" applyBorder="1" applyAlignment="1">
      <alignment horizontal="left" vertical="center" wrapText="1" readingOrder="1"/>
    </xf>
    <xf numFmtId="2" fontId="1" fillId="0" borderId="10" xfId="2631" applyNumberFormat="1" applyFont="1" applyBorder="1" applyAlignment="1" applyProtection="1">
      <alignment vertical="center" wrapText="1"/>
    </xf>
    <xf numFmtId="2" fontId="101" fillId="0" borderId="10" xfId="2631" applyNumberFormat="1" applyFont="1" applyBorder="1" applyAlignment="1" applyProtection="1">
      <alignment vertical="center" wrapText="1"/>
    </xf>
    <xf numFmtId="181" fontId="101" fillId="0" borderId="10" xfId="2631" applyNumberFormat="1" applyFont="1" applyBorder="1" applyAlignment="1" applyProtection="1">
      <alignment vertical="center" wrapText="1"/>
    </xf>
    <xf numFmtId="181" fontId="8" fillId="0" borderId="10" xfId="2631" applyNumberFormat="1" applyFont="1" applyBorder="1" applyAlignment="1" applyProtection="1">
      <alignment vertical="center" wrapText="1"/>
    </xf>
    <xf numFmtId="181" fontId="6" fillId="51" borderId="10" xfId="0" applyNumberFormat="1" applyFont="1" applyFill="1" applyBorder="1" applyAlignment="1">
      <alignment horizontal="center" vertical="center" wrapText="1"/>
    </xf>
    <xf numFmtId="181" fontId="1" fillId="0" borderId="10" xfId="2631" applyNumberFormat="1" applyFont="1" applyBorder="1" applyAlignment="1" applyProtection="1">
      <alignment vertical="center" wrapText="1"/>
    </xf>
    <xf numFmtId="181" fontId="8" fillId="0" borderId="0" xfId="0" applyNumberFormat="1" applyFont="1" applyAlignment="1">
      <alignment horizontal="center" vertical="center"/>
    </xf>
    <xf numFmtId="187" fontId="130" fillId="0" borderId="49" xfId="0" applyNumberFormat="1" applyFont="1" applyBorder="1" applyAlignment="1">
      <alignment horizontal="center" vertical="center"/>
    </xf>
    <xf numFmtId="0" fontId="8" fillId="0" borderId="10" xfId="0" applyFont="1" applyBorder="1" applyAlignment="1">
      <alignment horizontal="center" vertical="center" wrapText="1"/>
    </xf>
    <xf numFmtId="181" fontId="8" fillId="0" borderId="10" xfId="2631" applyNumberFormat="1" applyFont="1" applyBorder="1" applyAlignment="1" applyProtection="1">
      <alignment horizontal="center" vertical="center"/>
    </xf>
    <xf numFmtId="14" fontId="8" fillId="0" borderId="10" xfId="0" applyNumberFormat="1" applyFont="1" applyBorder="1" applyAlignment="1" applyProtection="1">
      <alignment horizontal="center" vertical="center" wrapText="1"/>
      <protection locked="0"/>
    </xf>
    <xf numFmtId="181" fontId="8" fillId="0" borderId="0" xfId="2631" applyNumberFormat="1" applyFont="1" applyBorder="1" applyAlignment="1" applyProtection="1">
      <alignment vertical="center"/>
    </xf>
    <xf numFmtId="0" fontId="116" fillId="0" borderId="10" xfId="0" applyFont="1" applyBorder="1" applyAlignment="1">
      <alignment horizontal="center" vertical="center"/>
    </xf>
    <xf numFmtId="14" fontId="8" fillId="0" borderId="10" xfId="2631" applyNumberFormat="1" applyFont="1" applyBorder="1" applyAlignment="1" applyProtection="1">
      <alignment vertical="center" wrapText="1"/>
    </xf>
    <xf numFmtId="0" fontId="0" fillId="0" borderId="0" xfId="0" applyAlignment="1" applyProtection="1">
      <alignment horizontal="justify" vertical="top"/>
      <protection locked="0"/>
    </xf>
    <xf numFmtId="173" fontId="116" fillId="50" borderId="11" xfId="711" applyFont="1" applyFill="1" applyBorder="1" applyAlignment="1">
      <alignment horizontal="center" vertical="center" wrapText="1"/>
    </xf>
    <xf numFmtId="173" fontId="116" fillId="50" borderId="20" xfId="711" applyFont="1" applyFill="1" applyBorder="1" applyAlignment="1">
      <alignment horizontal="center" vertical="center" wrapText="1"/>
    </xf>
    <xf numFmtId="173" fontId="116" fillId="50" borderId="12" xfId="711" applyFont="1" applyFill="1" applyBorder="1" applyAlignment="1">
      <alignment horizontal="center" vertical="center" wrapText="1"/>
    </xf>
    <xf numFmtId="178" fontId="0" fillId="0" borderId="0" xfId="0" applyNumberFormat="1" applyAlignment="1">
      <alignment horizontal="center" vertical="center"/>
    </xf>
    <xf numFmtId="181" fontId="118" fillId="0" borderId="10" xfId="0" applyNumberFormat="1" applyFont="1" applyBorder="1" applyAlignment="1">
      <alignment vertical="center" wrapText="1"/>
    </xf>
    <xf numFmtId="14" fontId="3" fillId="0" borderId="58" xfId="0" applyNumberFormat="1" applyFont="1" applyBorder="1" applyAlignment="1">
      <alignment horizontal="center" vertical="center" wrapText="1"/>
    </xf>
    <xf numFmtId="14" fontId="3" fillId="0" borderId="59" xfId="0" applyNumberFormat="1" applyFont="1" applyBorder="1" applyAlignment="1">
      <alignment horizontal="center" vertical="center" wrapText="1"/>
    </xf>
    <xf numFmtId="14" fontId="120" fillId="0" borderId="10" xfId="0" applyNumberFormat="1" applyFont="1" applyBorder="1" applyAlignment="1">
      <alignment horizontal="center" vertical="center" wrapText="1"/>
    </xf>
    <xf numFmtId="186" fontId="8" fillId="0" borderId="10" xfId="2631" applyNumberFormat="1" applyFont="1" applyBorder="1" applyAlignment="1" applyProtection="1">
      <alignment horizontal="center" vertical="center"/>
    </xf>
    <xf numFmtId="183" fontId="118" fillId="0" borderId="10" xfId="0" applyNumberFormat="1" applyFont="1" applyBorder="1" applyAlignment="1">
      <alignment horizontal="center" vertical="center"/>
    </xf>
    <xf numFmtId="14" fontId="120" fillId="29" borderId="10" xfId="0" applyNumberFormat="1" applyFont="1" applyFill="1" applyBorder="1" applyAlignment="1">
      <alignment horizontal="left" vertical="center"/>
    </xf>
    <xf numFmtId="0" fontId="116" fillId="0" borderId="0" xfId="0" applyFont="1" applyAlignment="1">
      <alignment horizontal="left" vertical="center"/>
    </xf>
    <xf numFmtId="0" fontId="120" fillId="29" borderId="10" xfId="1070" applyFont="1" applyFill="1" applyBorder="1" applyAlignment="1">
      <alignment horizontal="left" vertical="center"/>
    </xf>
    <xf numFmtId="0" fontId="118" fillId="0" borderId="10" xfId="0" applyFont="1" applyBorder="1" applyAlignment="1">
      <alignment horizontal="left" vertical="center"/>
    </xf>
    <xf numFmtId="3" fontId="118" fillId="29" borderId="10" xfId="0" applyNumberFormat="1" applyFont="1" applyFill="1" applyBorder="1" applyAlignment="1">
      <alignment horizontal="left" vertical="center"/>
    </xf>
    <xf numFmtId="3" fontId="116" fillId="29" borderId="10" xfId="0" applyNumberFormat="1" applyFont="1" applyFill="1" applyBorder="1" applyAlignment="1">
      <alignment horizontal="left" vertical="center"/>
    </xf>
    <xf numFmtId="0" fontId="116" fillId="29" borderId="10" xfId="0" applyFont="1" applyFill="1" applyBorder="1" applyAlignment="1">
      <alignment horizontal="left" vertical="center"/>
    </xf>
    <xf numFmtId="3" fontId="116" fillId="0" borderId="10" xfId="0" applyNumberFormat="1" applyFont="1" applyBorder="1" applyAlignment="1" applyProtection="1">
      <alignment horizontal="left" vertical="center"/>
      <protection locked="0"/>
    </xf>
    <xf numFmtId="14" fontId="118" fillId="0" borderId="10" xfId="2631" applyNumberFormat="1" applyFont="1" applyBorder="1" applyAlignment="1" applyProtection="1">
      <alignment horizontal="left" vertical="center"/>
    </xf>
    <xf numFmtId="181" fontId="118" fillId="0" borderId="10" xfId="0" applyNumberFormat="1" applyFont="1" applyBorder="1" applyAlignment="1">
      <alignment horizontal="left" vertical="center"/>
    </xf>
    <xf numFmtId="181" fontId="118" fillId="0" borderId="10" xfId="2631" applyNumberFormat="1" applyFont="1" applyBorder="1" applyAlignment="1" applyProtection="1">
      <alignment horizontal="left" vertical="center"/>
    </xf>
    <xf numFmtId="14" fontId="118" fillId="0" borderId="10" xfId="0" applyNumberFormat="1" applyFont="1" applyBorder="1" applyAlignment="1">
      <alignment horizontal="left" vertical="center"/>
    </xf>
    <xf numFmtId="184" fontId="118" fillId="0" borderId="10" xfId="2631" applyNumberFormat="1" applyFont="1" applyBorder="1" applyAlignment="1" applyProtection="1">
      <alignment horizontal="left" vertical="center"/>
    </xf>
    <xf numFmtId="1" fontId="118" fillId="0" borderId="10" xfId="2631" applyNumberFormat="1" applyFont="1" applyBorder="1" applyAlignment="1" applyProtection="1">
      <alignment horizontal="left" vertical="center"/>
    </xf>
    <xf numFmtId="2" fontId="118" fillId="0" borderId="10" xfId="2631" applyNumberFormat="1" applyFont="1" applyBorder="1" applyAlignment="1" applyProtection="1">
      <alignment horizontal="left" vertical="center"/>
    </xf>
    <xf numFmtId="179" fontId="118" fillId="0" borderId="10" xfId="0" applyNumberFormat="1" applyFont="1" applyBorder="1" applyAlignment="1">
      <alignment horizontal="left" vertical="center"/>
    </xf>
    <xf numFmtId="0" fontId="118" fillId="0" borderId="10" xfId="0" applyFont="1" applyBorder="1" applyAlignment="1" applyProtection="1">
      <alignment horizontal="left" vertical="center" wrapText="1"/>
      <protection locked="0"/>
    </xf>
    <xf numFmtId="0" fontId="118" fillId="0" borderId="0" xfId="0" applyFont="1" applyAlignment="1">
      <alignment horizontal="left" vertical="center"/>
    </xf>
    <xf numFmtId="186" fontId="118" fillId="0" borderId="10" xfId="2631" applyNumberFormat="1" applyFont="1" applyBorder="1" applyAlignment="1" applyProtection="1">
      <alignment horizontal="left" vertical="center"/>
    </xf>
    <xf numFmtId="181" fontId="6" fillId="52" borderId="10" xfId="0" applyNumberFormat="1" applyFont="1" applyFill="1" applyBorder="1" applyAlignment="1" applyProtection="1">
      <alignment horizontal="center" vertical="center" wrapText="1"/>
      <protection locked="0"/>
    </xf>
    <xf numFmtId="181" fontId="0" fillId="0" borderId="21" xfId="711" applyNumberFormat="1" applyFont="1" applyBorder="1" applyAlignment="1">
      <alignment horizontal="center" vertical="center" wrapText="1"/>
    </xf>
    <xf numFmtId="181" fontId="0" fillId="0" borderId="25" xfId="711" applyNumberFormat="1" applyFont="1" applyBorder="1" applyAlignment="1">
      <alignment horizontal="center" vertical="center" wrapText="1"/>
    </xf>
    <xf numFmtId="181" fontId="0" fillId="0" borderId="10" xfId="711" applyNumberFormat="1" applyFont="1" applyBorder="1" applyAlignment="1">
      <alignment horizontal="center" vertical="center" wrapText="1"/>
    </xf>
    <xf numFmtId="181" fontId="0" fillId="0" borderId="21" xfId="711" applyNumberFormat="1" applyFont="1" applyFill="1" applyBorder="1" applyAlignment="1">
      <alignment horizontal="center" vertical="center" wrapText="1"/>
    </xf>
    <xf numFmtId="181" fontId="0" fillId="0" borderId="19" xfId="711" applyNumberFormat="1" applyFont="1" applyBorder="1" applyAlignment="1">
      <alignment horizontal="center" vertical="center" wrapText="1"/>
    </xf>
    <xf numFmtId="181" fontId="116" fillId="0" borderId="21" xfId="711" applyNumberFormat="1" applyFont="1" applyBorder="1" applyAlignment="1">
      <alignment horizontal="center" vertical="center" wrapText="1"/>
    </xf>
    <xf numFmtId="14" fontId="6" fillId="52" borderId="10" xfId="0" applyNumberFormat="1" applyFont="1" applyFill="1" applyBorder="1" applyAlignment="1" applyProtection="1">
      <alignment horizontal="center" vertical="center" wrapText="1"/>
      <protection locked="0"/>
    </xf>
    <xf numFmtId="14" fontId="0" fillId="0" borderId="21" xfId="711" applyNumberFormat="1" applyFont="1" applyBorder="1" applyAlignment="1">
      <alignment horizontal="center" vertical="center" wrapText="1"/>
    </xf>
    <xf numFmtId="14" fontId="0" fillId="0" borderId="25" xfId="711" applyNumberFormat="1" applyFont="1" applyBorder="1" applyAlignment="1">
      <alignment horizontal="center" vertical="center" wrapText="1"/>
    </xf>
    <xf numFmtId="14" fontId="8" fillId="0" borderId="21" xfId="2631" applyNumberFormat="1" applyFont="1" applyBorder="1" applyAlignment="1" applyProtection="1">
      <alignment vertical="center"/>
    </xf>
    <xf numFmtId="14" fontId="0" fillId="0" borderId="10" xfId="711" applyNumberFormat="1" applyFont="1" applyBorder="1" applyAlignment="1">
      <alignment horizontal="center" vertical="center" wrapText="1"/>
    </xf>
    <xf numFmtId="14" fontId="0" fillId="0" borderId="21" xfId="711" applyNumberFormat="1" applyFont="1" applyFill="1" applyBorder="1" applyAlignment="1">
      <alignment horizontal="center" vertical="center" wrapText="1"/>
    </xf>
    <xf numFmtId="14" fontId="0" fillId="0" borderId="19" xfId="711" applyNumberFormat="1" applyFont="1" applyBorder="1" applyAlignment="1">
      <alignment horizontal="center" vertical="center" wrapText="1"/>
    </xf>
    <xf numFmtId="14" fontId="116" fillId="0" borderId="21" xfId="711" applyNumberFormat="1" applyFont="1" applyBorder="1" applyAlignment="1">
      <alignment horizontal="center" vertical="center" wrapText="1"/>
    </xf>
    <xf numFmtId="14" fontId="0" fillId="0" borderId="10" xfId="0" applyNumberFormat="1" applyBorder="1" applyAlignment="1">
      <alignment horizontal="center" vertical="center"/>
    </xf>
    <xf numFmtId="14" fontId="6" fillId="26" borderId="17" xfId="0" applyNumberFormat="1" applyFont="1" applyFill="1" applyBorder="1" applyAlignment="1">
      <alignment horizontal="left" vertical="top" wrapText="1"/>
    </xf>
    <xf numFmtId="14" fontId="0" fillId="0" borderId="0" xfId="0" applyNumberFormat="1" applyAlignment="1">
      <alignment horizontal="left" vertical="top"/>
    </xf>
    <xf numFmtId="1" fontId="4" fillId="0" borderId="0" xfId="0" applyNumberFormat="1" applyFont="1" applyAlignment="1">
      <alignment vertical="center"/>
    </xf>
    <xf numFmtId="1" fontId="0" fillId="0" borderId="0" xfId="0" applyNumberFormat="1" applyAlignment="1">
      <alignment vertical="justify"/>
    </xf>
    <xf numFmtId="1" fontId="6" fillId="52" borderId="10" xfId="0" applyNumberFormat="1" applyFont="1" applyFill="1" applyBorder="1" applyAlignment="1" applyProtection="1">
      <alignment horizontal="center" vertical="center" wrapText="1"/>
      <protection locked="0"/>
    </xf>
    <xf numFmtId="1" fontId="8" fillId="0" borderId="11" xfId="2631" applyNumberFormat="1" applyFont="1" applyBorder="1" applyAlignment="1" applyProtection="1">
      <alignment vertical="center"/>
    </xf>
    <xf numFmtId="1" fontId="8" fillId="0" borderId="12" xfId="2631" applyNumberFormat="1" applyFont="1" applyBorder="1" applyAlignment="1" applyProtection="1">
      <alignment vertical="center"/>
    </xf>
    <xf numFmtId="1" fontId="0" fillId="0" borderId="21" xfId="711" applyNumberFormat="1" applyFont="1" applyBorder="1" applyAlignment="1">
      <alignment horizontal="center" vertical="center" wrapText="1"/>
    </xf>
    <xf numFmtId="1" fontId="0" fillId="0" borderId="25" xfId="711" applyNumberFormat="1" applyFont="1" applyBorder="1" applyAlignment="1">
      <alignment horizontal="center" vertical="center" wrapText="1"/>
    </xf>
    <xf numFmtId="1" fontId="118" fillId="0" borderId="10" xfId="2631" applyNumberFormat="1" applyFont="1" applyBorder="1" applyAlignment="1" applyProtection="1">
      <alignment vertical="center"/>
    </xf>
    <xf numFmtId="1" fontId="121" fillId="0" borderId="10" xfId="2631" applyNumberFormat="1" applyFont="1" applyBorder="1" applyAlignment="1" applyProtection="1">
      <alignment vertical="center"/>
    </xf>
    <xf numFmtId="1" fontId="8" fillId="0" borderId="21" xfId="2631" applyNumberFormat="1" applyFont="1" applyBorder="1" applyAlignment="1" applyProtection="1">
      <alignment vertical="center"/>
    </xf>
    <xf numFmtId="1" fontId="0" fillId="0" borderId="10" xfId="711" applyNumberFormat="1" applyFont="1" applyBorder="1" applyAlignment="1">
      <alignment horizontal="center" vertical="center" wrapText="1"/>
    </xf>
    <xf numFmtId="1" fontId="0" fillId="0" borderId="21" xfId="711" applyNumberFormat="1" applyFont="1" applyFill="1" applyBorder="1" applyAlignment="1">
      <alignment horizontal="center" vertical="center" wrapText="1"/>
    </xf>
    <xf numFmtId="1" fontId="0" fillId="0" borderId="19" xfId="711" applyNumberFormat="1" applyFont="1" applyBorder="1" applyAlignment="1">
      <alignment horizontal="center" vertical="center" wrapText="1"/>
    </xf>
    <xf numFmtId="1" fontId="116" fillId="0" borderId="21" xfId="711" applyNumberFormat="1" applyFont="1" applyBorder="1" applyAlignment="1">
      <alignment horizontal="center" vertical="center" wrapText="1"/>
    </xf>
    <xf numFmtId="1" fontId="0" fillId="0" borderId="10" xfId="0" applyNumberFormat="1" applyBorder="1" applyAlignment="1">
      <alignment horizontal="center" vertical="center"/>
    </xf>
    <xf numFmtId="1" fontId="0" fillId="0" borderId="0" xfId="0" applyNumberFormat="1" applyAlignment="1">
      <alignment horizontal="justify" vertical="justify"/>
    </xf>
    <xf numFmtId="0" fontId="0" fillId="0" borderId="0" xfId="0" applyAlignment="1">
      <alignment vertical="justify"/>
    </xf>
    <xf numFmtId="0" fontId="117" fillId="43" borderId="10" xfId="0" applyFont="1" applyFill="1" applyBorder="1" applyAlignment="1" applyProtection="1">
      <alignment horizontal="center" vertical="center" wrapText="1"/>
      <protection locked="0"/>
    </xf>
    <xf numFmtId="0" fontId="8" fillId="0" borderId="10" xfId="2631" applyNumberFormat="1" applyFont="1" applyBorder="1" applyAlignment="1" applyProtection="1">
      <alignment vertical="center"/>
    </xf>
    <xf numFmtId="3" fontId="8" fillId="0" borderId="10" xfId="2631" applyNumberFormat="1" applyFont="1" applyBorder="1" applyAlignment="1" applyProtection="1">
      <alignment vertical="center"/>
    </xf>
    <xf numFmtId="14" fontId="8" fillId="0" borderId="10" xfId="2631" applyNumberFormat="1" applyFont="1" applyBorder="1" applyAlignment="1" applyProtection="1">
      <alignment horizontal="center" vertical="center" wrapText="1"/>
    </xf>
    <xf numFmtId="14" fontId="0" fillId="0" borderId="12" xfId="0" applyNumberFormat="1" applyBorder="1" applyAlignment="1">
      <alignment horizontal="center" vertical="center"/>
    </xf>
    <xf numFmtId="184" fontId="1" fillId="0" borderId="10" xfId="2631" applyNumberFormat="1" applyFont="1" applyBorder="1" applyAlignment="1" applyProtection="1">
      <alignment vertical="top" wrapText="1"/>
    </xf>
    <xf numFmtId="170" fontId="139" fillId="0" borderId="0" xfId="0" applyNumberFormat="1" applyFont="1" applyAlignment="1">
      <alignment vertical="center"/>
    </xf>
    <xf numFmtId="0" fontId="114" fillId="0" borderId="0" xfId="0" applyFont="1" applyAlignment="1">
      <alignment wrapText="1"/>
    </xf>
    <xf numFmtId="0" fontId="114" fillId="0" borderId="0" xfId="0" applyFont="1" applyAlignment="1">
      <alignment vertical="center" wrapText="1"/>
    </xf>
    <xf numFmtId="0" fontId="114" fillId="0" borderId="10" xfId="0" applyFont="1" applyBorder="1" applyAlignment="1">
      <alignment vertical="center" wrapText="1"/>
    </xf>
    <xf numFmtId="170" fontId="140" fillId="0" borderId="10" xfId="0" applyNumberFormat="1" applyFont="1" applyBorder="1" applyAlignment="1">
      <alignment vertical="center"/>
    </xf>
    <xf numFmtId="171" fontId="139" fillId="0" borderId="0" xfId="0" applyNumberFormat="1" applyFont="1" applyAlignment="1">
      <alignment horizontal="center" vertical="center"/>
    </xf>
    <xf numFmtId="0" fontId="141" fillId="0" borderId="10" xfId="0" applyFont="1" applyBorder="1" applyAlignment="1">
      <alignment vertical="top" wrapText="1"/>
    </xf>
    <xf numFmtId="171" fontId="139" fillId="0" borderId="10" xfId="0" applyNumberFormat="1" applyFont="1" applyBorder="1" applyAlignment="1">
      <alignment horizontal="center" vertical="center"/>
    </xf>
    <xf numFmtId="0" fontId="114" fillId="0" borderId="10" xfId="0" applyFont="1" applyBorder="1" applyAlignment="1">
      <alignment vertical="top" wrapText="1"/>
    </xf>
    <xf numFmtId="171" fontId="139" fillId="0" borderId="10" xfId="0" applyNumberFormat="1" applyFont="1" applyBorder="1" applyAlignment="1">
      <alignment vertical="center"/>
    </xf>
    <xf numFmtId="190" fontId="107" fillId="0" borderId="12" xfId="711" applyNumberFormat="1" applyFont="1" applyBorder="1" applyAlignment="1">
      <alignment horizontal="center" vertical="center" wrapText="1"/>
    </xf>
    <xf numFmtId="49" fontId="1" fillId="0" borderId="10" xfId="711" applyNumberFormat="1" applyFont="1" applyFill="1" applyBorder="1" applyAlignment="1">
      <alignment horizontal="left" vertical="center" wrapText="1"/>
    </xf>
    <xf numFmtId="191" fontId="8" fillId="0" borderId="12" xfId="0" applyNumberFormat="1" applyFont="1" applyBorder="1" applyAlignment="1">
      <alignment horizontal="center" vertical="center" wrapText="1"/>
    </xf>
    <xf numFmtId="191" fontId="8" fillId="0" borderId="12" xfId="0" applyNumberFormat="1" applyFont="1" applyBorder="1" applyAlignment="1">
      <alignment horizontal="left" vertical="center" wrapText="1"/>
    </xf>
    <xf numFmtId="190" fontId="0" fillId="0" borderId="0" xfId="0" applyNumberFormat="1" applyAlignment="1">
      <alignment horizontal="center" vertical="center"/>
    </xf>
    <xf numFmtId="192" fontId="8" fillId="0" borderId="12" xfId="711" applyNumberFormat="1" applyFont="1" applyFill="1" applyBorder="1" applyAlignment="1">
      <alignment horizontal="left" vertical="center" wrapText="1"/>
    </xf>
    <xf numFmtId="0" fontId="116" fillId="0" borderId="12" xfId="711" applyNumberFormat="1" applyFont="1" applyFill="1" applyBorder="1" applyAlignment="1">
      <alignment horizontal="center" vertical="center" wrapText="1"/>
    </xf>
    <xf numFmtId="184" fontId="1" fillId="0" borderId="10" xfId="2631" applyNumberFormat="1" applyFont="1" applyBorder="1" applyAlignment="1" applyProtection="1">
      <alignment vertical="center" wrapText="1"/>
    </xf>
    <xf numFmtId="184" fontId="8" fillId="0" borderId="10" xfId="2631" applyNumberFormat="1" applyFont="1" applyBorder="1" applyAlignment="1" applyProtection="1">
      <alignment horizontal="center" vertical="center"/>
    </xf>
    <xf numFmtId="14" fontId="1" fillId="0" borderId="10" xfId="0" applyNumberFormat="1" applyFont="1" applyBorder="1" applyAlignment="1" applyProtection="1">
      <alignment horizontal="justify" vertical="justify"/>
      <protection locked="0"/>
    </xf>
    <xf numFmtId="173" fontId="116" fillId="50" borderId="0" xfId="711" applyFont="1" applyFill="1" applyBorder="1" applyAlignment="1">
      <alignment horizontal="center" vertical="center" wrapText="1"/>
    </xf>
    <xf numFmtId="188" fontId="116" fillId="50" borderId="0" xfId="711" applyNumberFormat="1" applyFont="1" applyFill="1" applyBorder="1" applyAlignment="1">
      <alignment horizontal="center" vertical="center" wrapText="1"/>
    </xf>
    <xf numFmtId="173" fontId="116" fillId="50" borderId="26" xfId="711" applyFont="1" applyFill="1" applyBorder="1" applyAlignment="1">
      <alignment horizontal="center" vertical="center" wrapText="1"/>
    </xf>
    <xf numFmtId="181" fontId="117" fillId="53" borderId="10" xfId="0" applyNumberFormat="1" applyFont="1" applyFill="1" applyBorder="1" applyAlignment="1" applyProtection="1">
      <alignment horizontal="center" vertical="center" wrapText="1"/>
      <protection locked="0"/>
    </xf>
    <xf numFmtId="173" fontId="116" fillId="50" borderId="60" xfId="711" applyFont="1" applyFill="1" applyBorder="1" applyAlignment="1">
      <alignment horizontal="center" vertical="center" wrapText="1"/>
    </xf>
    <xf numFmtId="173" fontId="116" fillId="50" borderId="61" xfId="711" applyFont="1" applyFill="1" applyBorder="1" applyAlignment="1">
      <alignment horizontal="center" vertical="center" wrapText="1"/>
    </xf>
    <xf numFmtId="0" fontId="116" fillId="50" borderId="10" xfId="711" applyNumberFormat="1" applyFont="1" applyFill="1" applyBorder="1" applyAlignment="1">
      <alignment horizontal="center" vertical="center" wrapText="1"/>
    </xf>
    <xf numFmtId="181" fontId="8" fillId="0" borderId="10" xfId="2631" applyNumberFormat="1" applyFont="1" applyBorder="1" applyAlignment="1" applyProtection="1">
      <alignment horizontal="center" vertical="center" wrapText="1"/>
    </xf>
    <xf numFmtId="181" fontId="1" fillId="0" borderId="10" xfId="2631" applyNumberFormat="1" applyFont="1" applyBorder="1" applyAlignment="1" applyProtection="1">
      <alignment horizontal="center" vertical="center" wrapText="1"/>
    </xf>
    <xf numFmtId="184" fontId="1" fillId="0" borderId="10" xfId="2631" applyNumberFormat="1" applyFont="1" applyBorder="1" applyAlignment="1" applyProtection="1">
      <alignment horizontal="center" vertical="center" wrapText="1"/>
    </xf>
    <xf numFmtId="179" fontId="1" fillId="0" borderId="10" xfId="0" applyNumberFormat="1" applyFont="1" applyBorder="1" applyAlignment="1">
      <alignment horizontal="center" vertical="center" wrapText="1"/>
    </xf>
    <xf numFmtId="184" fontId="101" fillId="0" borderId="10" xfId="2631" applyNumberFormat="1" applyFont="1" applyBorder="1" applyAlignment="1" applyProtection="1">
      <alignment horizontal="center" vertical="center" wrapText="1"/>
    </xf>
    <xf numFmtId="179" fontId="101" fillId="0" borderId="10" xfId="0" applyNumberFormat="1" applyFont="1" applyBorder="1" applyAlignment="1">
      <alignment horizontal="center" vertical="center" wrapText="1"/>
    </xf>
    <xf numFmtId="184" fontId="101" fillId="0" borderId="10" xfId="2631" applyNumberFormat="1" applyFont="1" applyBorder="1" applyAlignment="1" applyProtection="1">
      <alignment vertical="center" wrapText="1"/>
    </xf>
    <xf numFmtId="179" fontId="101" fillId="0" borderId="10" xfId="0" applyNumberFormat="1" applyFont="1" applyBorder="1" applyAlignment="1">
      <alignment horizontal="center" wrapText="1"/>
    </xf>
    <xf numFmtId="181" fontId="118" fillId="29" borderId="10" xfId="999" applyNumberFormat="1" applyFont="1" applyFill="1" applyBorder="1" applyAlignment="1">
      <alignment horizontal="right" vertical="center"/>
    </xf>
    <xf numFmtId="184" fontId="128" fillId="0" borderId="10" xfId="2631" applyNumberFormat="1" applyFont="1" applyBorder="1" applyAlignment="1" applyProtection="1">
      <alignment horizontal="center" vertical="center" wrapText="1"/>
    </xf>
    <xf numFmtId="14" fontId="118" fillId="0" borderId="10" xfId="2631" applyNumberFormat="1" applyFont="1" applyBorder="1" applyAlignment="1" applyProtection="1">
      <alignment horizontal="center" vertical="center" wrapText="1"/>
    </xf>
    <xf numFmtId="179" fontId="128" fillId="0" borderId="10" xfId="0" applyNumberFormat="1" applyFont="1" applyBorder="1" applyAlignment="1">
      <alignment horizontal="center" vertical="center" wrapText="1"/>
    </xf>
    <xf numFmtId="14" fontId="123" fillId="0" borderId="10" xfId="0" applyNumberFormat="1" applyFont="1" applyBorder="1" applyAlignment="1" applyProtection="1">
      <alignment horizontal="justify" vertical="justify"/>
      <protection locked="0"/>
    </xf>
    <xf numFmtId="4" fontId="121" fillId="0" borderId="10" xfId="0" applyNumberFormat="1" applyFont="1" applyBorder="1" applyAlignment="1" applyProtection="1">
      <alignment horizontal="justify" vertical="justify"/>
      <protection locked="0"/>
    </xf>
    <xf numFmtId="0" fontId="121" fillId="0" borderId="10" xfId="0" applyFont="1" applyBorder="1" applyAlignment="1" applyProtection="1">
      <alignment horizontal="justify" vertical="justify"/>
      <protection locked="0"/>
    </xf>
    <xf numFmtId="14" fontId="3" fillId="29" borderId="10" xfId="0" applyNumberFormat="1" applyFont="1" applyFill="1" applyBorder="1" applyAlignment="1">
      <alignment horizontal="left" vertical="center"/>
    </xf>
    <xf numFmtId="0" fontId="3" fillId="29" borderId="10" xfId="0" applyFont="1" applyFill="1" applyBorder="1" applyAlignment="1">
      <alignment horizontal="left" vertical="center"/>
    </xf>
    <xf numFmtId="14" fontId="0" fillId="0" borderId="0" xfId="0" applyNumberFormat="1" applyAlignment="1" applyProtection="1">
      <alignment horizontal="center" vertical="center"/>
      <protection locked="0"/>
    </xf>
    <xf numFmtId="0" fontId="1" fillId="0" borderId="10" xfId="0" applyFont="1" applyBorder="1" applyAlignment="1" applyProtection="1">
      <alignment horizontal="center" vertical="center"/>
      <protection locked="0"/>
    </xf>
    <xf numFmtId="14" fontId="122" fillId="29" borderId="10" xfId="0" applyNumberFormat="1" applyFont="1" applyFill="1" applyBorder="1" applyAlignment="1">
      <alignment horizontal="left" vertical="center"/>
    </xf>
    <xf numFmtId="14" fontId="122" fillId="22" borderId="10" xfId="999" applyNumberFormat="1" applyFont="1" applyFill="1" applyBorder="1" applyAlignment="1">
      <alignment horizontal="left" vertical="center"/>
    </xf>
    <xf numFmtId="0" fontId="122" fillId="29" borderId="10" xfId="999" applyFont="1" applyFill="1" applyBorder="1" applyAlignment="1">
      <alignment horizontal="left" vertical="center"/>
    </xf>
    <xf numFmtId="0" fontId="127" fillId="29" borderId="10" xfId="0" applyFont="1" applyFill="1" applyBorder="1" applyAlignment="1">
      <alignment vertical="top"/>
    </xf>
    <xf numFmtId="0" fontId="114" fillId="29" borderId="10" xfId="0" applyFont="1" applyFill="1" applyBorder="1" applyAlignment="1">
      <alignment horizontal="left" vertical="top" wrapText="1"/>
    </xf>
    <xf numFmtId="0" fontId="118" fillId="0" borderId="0" xfId="0" applyFont="1" applyAlignment="1">
      <alignment horizontal="justify" vertical="center" wrapText="1"/>
    </xf>
    <xf numFmtId="0" fontId="131" fillId="0" borderId="0" xfId="0" applyFont="1" applyAlignment="1">
      <alignment horizontal="justify" vertical="center"/>
    </xf>
    <xf numFmtId="178" fontId="0" fillId="0" borderId="10" xfId="0" applyNumberFormat="1" applyBorder="1" applyAlignment="1">
      <alignment horizontal="center" vertical="center"/>
    </xf>
    <xf numFmtId="14" fontId="4" fillId="0" borderId="0" xfId="0" applyNumberFormat="1" applyFont="1" applyAlignment="1">
      <alignment horizontal="center" vertical="center"/>
    </xf>
    <xf numFmtId="14" fontId="0" fillId="0" borderId="0" xfId="0" applyNumberFormat="1" applyAlignment="1">
      <alignment horizontal="center" vertical="justify"/>
    </xf>
    <xf numFmtId="0" fontId="4" fillId="0" borderId="0" xfId="0" applyFont="1" applyAlignment="1">
      <alignment horizontal="center" vertical="center" wrapText="1"/>
    </xf>
    <xf numFmtId="181" fontId="0" fillId="0" borderId="0" xfId="0" applyNumberFormat="1" applyAlignment="1">
      <alignment horizontal="center" vertical="justify"/>
    </xf>
    <xf numFmtId="14" fontId="0" fillId="0" borderId="10" xfId="0" applyNumberFormat="1" applyBorder="1" applyAlignment="1">
      <alignment vertical="center"/>
    </xf>
    <xf numFmtId="14" fontId="0" fillId="0" borderId="12" xfId="0" applyNumberFormat="1" applyBorder="1" applyAlignment="1">
      <alignment vertical="center"/>
    </xf>
    <xf numFmtId="3" fontId="0" fillId="0" borderId="27" xfId="0" applyNumberFormat="1" applyBorder="1" applyAlignment="1">
      <alignment horizontal="center" vertical="center"/>
    </xf>
    <xf numFmtId="3" fontId="0" fillId="0" borderId="10" xfId="0" applyNumberFormat="1" applyBorder="1" applyAlignment="1">
      <alignment horizontal="center" vertical="center"/>
    </xf>
    <xf numFmtId="14" fontId="0" fillId="0" borderId="26" xfId="711" applyNumberFormat="1" applyFont="1" applyBorder="1" applyAlignment="1">
      <alignment horizontal="center" vertical="center" wrapText="1"/>
    </xf>
    <xf numFmtId="181" fontId="8" fillId="0" borderId="19" xfId="2631" applyNumberFormat="1" applyFont="1" applyBorder="1" applyAlignment="1" applyProtection="1">
      <alignment vertical="center"/>
    </xf>
    <xf numFmtId="0" fontId="0" fillId="54" borderId="0" xfId="0" applyFill="1" applyAlignment="1">
      <alignment horizontal="justify" vertical="justify"/>
    </xf>
    <xf numFmtId="14" fontId="3" fillId="54" borderId="10" xfId="0" applyNumberFormat="1" applyFont="1" applyFill="1" applyBorder="1" applyAlignment="1">
      <alignment horizontal="justify" vertical="top"/>
    </xf>
    <xf numFmtId="14" fontId="3" fillId="54" borderId="10" xfId="999" applyNumberFormat="1" applyFont="1" applyFill="1" applyBorder="1" applyAlignment="1">
      <alignment horizontal="justify" vertical="top"/>
    </xf>
    <xf numFmtId="0" fontId="3" fillId="54" borderId="10" xfId="999" applyFont="1" applyFill="1" applyBorder="1" applyAlignment="1">
      <alignment horizontal="justify" vertical="top"/>
    </xf>
    <xf numFmtId="0" fontId="118" fillId="54" borderId="10" xfId="0" applyFont="1" applyFill="1" applyBorder="1" applyAlignment="1">
      <alignment horizontal="center" vertical="center"/>
    </xf>
    <xf numFmtId="3" fontId="8" fillId="54" borderId="10" xfId="0" applyNumberFormat="1" applyFont="1" applyFill="1" applyBorder="1" applyAlignment="1">
      <alignment horizontal="center" vertical="center"/>
    </xf>
    <xf numFmtId="3" fontId="8" fillId="54" borderId="10" xfId="0" applyNumberFormat="1" applyFont="1" applyFill="1" applyBorder="1" applyAlignment="1">
      <alignment horizontal="center" vertical="center"/>
    </xf>
    <xf numFmtId="3" fontId="1" fillId="54" borderId="10" xfId="0" applyNumberFormat="1" applyFont="1" applyFill="1" applyBorder="1" applyAlignment="1">
      <alignment horizontal="right" vertical="top"/>
    </xf>
    <xf numFmtId="0" fontId="1" fillId="54" borderId="10" xfId="0" applyFont="1" applyFill="1" applyBorder="1" applyAlignment="1">
      <alignment horizontal="right" vertical="top"/>
    </xf>
    <xf numFmtId="3" fontId="1" fillId="54" borderId="10" xfId="0" applyNumberFormat="1" applyFont="1" applyFill="1" applyBorder="1" applyAlignment="1" applyProtection="1">
      <alignment horizontal="right" vertical="top"/>
      <protection locked="0"/>
    </xf>
    <xf numFmtId="14" fontId="8" fillId="54" borderId="10" xfId="2631" applyNumberFormat="1" applyFont="1" applyFill="1" applyBorder="1" applyAlignment="1" applyProtection="1">
      <alignment vertical="center"/>
    </xf>
    <xf numFmtId="181" fontId="8" fillId="54" borderId="10" xfId="0" applyNumberFormat="1" applyFont="1" applyFill="1" applyBorder="1" applyAlignment="1">
      <alignment vertical="center"/>
    </xf>
    <xf numFmtId="181" fontId="8" fillId="54" borderId="10" xfId="2631" applyNumberFormat="1" applyFont="1" applyFill="1" applyBorder="1" applyAlignment="1" applyProtection="1">
      <alignment vertical="center"/>
    </xf>
    <xf numFmtId="14" fontId="118" fillId="54" borderId="10" xfId="0" applyNumberFormat="1" applyFont="1" applyFill="1" applyBorder="1" applyAlignment="1">
      <alignment vertical="center"/>
    </xf>
    <xf numFmtId="184" fontId="8" fillId="54" borderId="10" xfId="2631" applyNumberFormat="1" applyFont="1" applyFill="1" applyBorder="1" applyAlignment="1" applyProtection="1">
      <alignment vertical="center"/>
    </xf>
    <xf numFmtId="1" fontId="8" fillId="54" borderId="10" xfId="2631" applyNumberFormat="1" applyFont="1" applyFill="1" applyBorder="1" applyAlignment="1" applyProtection="1">
      <alignment horizontal="center" vertical="center"/>
    </xf>
    <xf numFmtId="181" fontId="8" fillId="54" borderId="10" xfId="2631" applyNumberFormat="1" applyFont="1" applyFill="1" applyBorder="1" applyAlignment="1" applyProtection="1">
      <alignment vertical="center"/>
    </xf>
    <xf numFmtId="14" fontId="8" fillId="54" borderId="10" xfId="2631" applyNumberFormat="1" applyFont="1" applyFill="1" applyBorder="1" applyAlignment="1" applyProtection="1">
      <alignment vertical="center"/>
    </xf>
    <xf numFmtId="1" fontId="8" fillId="54" borderId="10" xfId="2631" applyNumberFormat="1" applyFont="1" applyFill="1" applyBorder="1" applyAlignment="1" applyProtection="1">
      <alignment vertical="center"/>
    </xf>
    <xf numFmtId="2" fontId="8" fillId="54" borderId="10" xfId="2631" applyNumberFormat="1" applyFont="1" applyFill="1" applyBorder="1" applyAlignment="1" applyProtection="1">
      <alignment vertical="center"/>
    </xf>
    <xf numFmtId="184" fontId="8" fillId="54" borderId="10" xfId="2631" applyNumberFormat="1" applyFont="1" applyFill="1" applyBorder="1" applyAlignment="1" applyProtection="1">
      <alignment vertical="center"/>
    </xf>
    <xf numFmtId="2" fontId="8" fillId="54" borderId="10" xfId="2631" applyNumberFormat="1" applyFont="1" applyFill="1" applyBorder="1" applyAlignment="1" applyProtection="1">
      <alignment vertical="center"/>
    </xf>
    <xf numFmtId="179" fontId="8" fillId="54" borderId="10" xfId="0" applyNumberFormat="1" applyFont="1" applyFill="1" applyBorder="1" applyAlignment="1">
      <alignment horizontal="center" vertical="center"/>
    </xf>
    <xf numFmtId="0" fontId="8" fillId="54" borderId="10" xfId="0" applyFont="1" applyFill="1" applyBorder="1" applyAlignment="1" applyProtection="1">
      <alignment horizontal="justify" vertical="center" wrapText="1"/>
      <protection locked="0"/>
    </xf>
    <xf numFmtId="183" fontId="8" fillId="54" borderId="10" xfId="0" applyNumberFormat="1" applyFont="1" applyFill="1" applyBorder="1" applyAlignment="1">
      <alignment horizontal="center" vertical="center"/>
    </xf>
    <xf numFmtId="0" fontId="8" fillId="54" borderId="10" xfId="0" applyFont="1" applyFill="1" applyBorder="1" applyAlignment="1" applyProtection="1">
      <alignment horizontal="justify" vertical="top" wrapText="1"/>
      <protection locked="0"/>
    </xf>
    <xf numFmtId="182" fontId="8" fillId="54" borderId="10" xfId="0" applyNumberFormat="1" applyFont="1" applyFill="1" applyBorder="1" applyAlignment="1">
      <alignment horizontal="center" vertical="center"/>
    </xf>
    <xf numFmtId="181" fontId="8" fillId="54" borderId="10" xfId="999" applyNumberFormat="1" applyFont="1" applyFill="1" applyBorder="1" applyAlignment="1">
      <alignment horizontal="right" vertical="center"/>
    </xf>
    <xf numFmtId="0" fontId="8" fillId="54" borderId="0" xfId="0" applyFont="1" applyFill="1" applyAlignment="1">
      <alignment horizontal="justify" vertical="justify"/>
    </xf>
    <xf numFmtId="4" fontId="8" fillId="54" borderId="10" xfId="0" applyNumberFormat="1" applyFont="1" applyFill="1" applyBorder="1" applyAlignment="1" applyProtection="1">
      <alignment horizontal="justify" vertical="justify"/>
      <protection locked="0"/>
    </xf>
    <xf numFmtId="0" fontId="8" fillId="54" borderId="10" xfId="0" applyFont="1" applyFill="1" applyBorder="1" applyAlignment="1" applyProtection="1">
      <alignment horizontal="justify" vertical="justify"/>
      <protection locked="0"/>
    </xf>
    <xf numFmtId="0" fontId="0" fillId="54" borderId="10" xfId="0" applyFill="1" applyBorder="1" applyAlignment="1" applyProtection="1">
      <alignment horizontal="justify" vertical="center"/>
      <protection locked="0"/>
    </xf>
    <xf numFmtId="177" fontId="0" fillId="54" borderId="10" xfId="0" applyNumberFormat="1" applyFill="1" applyBorder="1" applyAlignment="1" applyProtection="1">
      <alignment horizontal="justify" vertical="center"/>
      <protection locked="0"/>
    </xf>
    <xf numFmtId="0" fontId="8" fillId="54" borderId="10" xfId="0" applyFont="1" applyFill="1" applyBorder="1" applyAlignment="1">
      <alignment vertical="center"/>
    </xf>
    <xf numFmtId="0" fontId="1" fillId="54" borderId="10" xfId="0" applyFont="1" applyFill="1" applyBorder="1" applyAlignment="1">
      <alignment horizontal="center" vertical="center" wrapText="1"/>
    </xf>
    <xf numFmtId="177" fontId="3" fillId="54" borderId="10" xfId="0" applyNumberFormat="1" applyFont="1" applyFill="1" applyBorder="1" applyAlignment="1" applyProtection="1">
      <alignment horizontal="justify" vertical="center"/>
      <protection locked="0"/>
    </xf>
    <xf numFmtId="0" fontId="8" fillId="54" borderId="10" xfId="0" applyFont="1" applyFill="1" applyBorder="1" applyAlignment="1" applyProtection="1">
      <alignment horizontal="justify" vertical="top"/>
      <protection locked="0"/>
    </xf>
    <xf numFmtId="176" fontId="0" fillId="0" borderId="15" xfId="0" applyNumberFormat="1" applyBorder="1" applyAlignment="1">
      <alignment vertical="top"/>
    </xf>
    <xf numFmtId="176" fontId="0" fillId="0" borderId="38" xfId="0" applyNumberFormat="1" applyBorder="1" applyAlignment="1">
      <alignment horizontal="left" vertical="top"/>
    </xf>
    <xf numFmtId="176" fontId="0" fillId="0" borderId="32" xfId="0" applyNumberFormat="1" applyBorder="1" applyAlignment="1">
      <alignment vertical="top"/>
    </xf>
    <xf numFmtId="176" fontId="0" fillId="0" borderId="13" xfId="0" applyNumberFormat="1" applyBorder="1" applyAlignment="1">
      <alignment vertical="top"/>
    </xf>
    <xf numFmtId="0" fontId="4" fillId="24" borderId="29" xfId="0" applyFont="1" applyFill="1" applyBorder="1" applyAlignment="1">
      <alignment horizontal="center" vertical="center"/>
    </xf>
    <xf numFmtId="0" fontId="4" fillId="24" borderId="30" xfId="0" applyFont="1" applyFill="1" applyBorder="1" applyAlignment="1">
      <alignment horizontal="center" vertical="center"/>
    </xf>
    <xf numFmtId="0" fontId="4" fillId="24" borderId="31" xfId="0" applyFont="1" applyFill="1" applyBorder="1" applyAlignment="1">
      <alignment horizontal="center" vertical="center"/>
    </xf>
    <xf numFmtId="0" fontId="4" fillId="24" borderId="39" xfId="0" applyFont="1" applyFill="1" applyBorder="1" applyAlignment="1">
      <alignment horizontal="center" vertical="center"/>
    </xf>
    <xf numFmtId="0" fontId="4" fillId="24" borderId="32" xfId="0" applyFont="1" applyFill="1" applyBorder="1" applyAlignment="1">
      <alignment horizontal="center" vertical="center"/>
    </xf>
    <xf numFmtId="0" fontId="4" fillId="24" borderId="33" xfId="0" applyFont="1" applyFill="1" applyBorder="1" applyAlignment="1">
      <alignment horizontal="center" vertical="center"/>
    </xf>
    <xf numFmtId="0" fontId="4" fillId="55" borderId="40" xfId="0" applyFont="1" applyFill="1" applyBorder="1" applyAlignment="1">
      <alignment horizontal="center" vertical="center"/>
    </xf>
    <xf numFmtId="0" fontId="4" fillId="55" borderId="41" xfId="0" applyFont="1" applyFill="1" applyBorder="1" applyAlignment="1">
      <alignment horizontal="center" vertical="center"/>
    </xf>
    <xf numFmtId="0" fontId="4" fillId="55" borderId="9" xfId="0" applyFont="1" applyFill="1" applyBorder="1" applyAlignment="1">
      <alignment horizontal="center" vertical="center"/>
    </xf>
    <xf numFmtId="0" fontId="4" fillId="55" borderId="42" xfId="0" applyFont="1" applyFill="1" applyBorder="1" applyAlignment="1">
      <alignment horizontal="center" vertical="center"/>
    </xf>
    <xf numFmtId="182" fontId="4" fillId="25" borderId="29" xfId="0" applyNumberFormat="1" applyFont="1" applyFill="1" applyBorder="1" applyAlignment="1">
      <alignment horizontal="center" vertical="center"/>
    </xf>
    <xf numFmtId="182" fontId="4" fillId="25" borderId="30" xfId="0" applyNumberFormat="1" applyFont="1" applyFill="1" applyBorder="1" applyAlignment="1">
      <alignment horizontal="center" vertical="center"/>
    </xf>
    <xf numFmtId="182" fontId="4" fillId="25" borderId="31" xfId="0" applyNumberFormat="1" applyFont="1" applyFill="1" applyBorder="1" applyAlignment="1">
      <alignment horizontal="center" vertical="center"/>
    </xf>
    <xf numFmtId="182" fontId="4" fillId="25" borderId="39" xfId="0" applyNumberFormat="1" applyFont="1" applyFill="1" applyBorder="1" applyAlignment="1">
      <alignment horizontal="center" vertical="center"/>
    </xf>
    <xf numFmtId="182" fontId="4" fillId="25" borderId="32" xfId="0" applyNumberFormat="1" applyFont="1" applyFill="1" applyBorder="1" applyAlignment="1">
      <alignment horizontal="center" vertical="center"/>
    </xf>
    <xf numFmtId="182" fontId="4" fillId="25" borderId="33" xfId="0" applyNumberFormat="1" applyFont="1" applyFill="1" applyBorder="1" applyAlignment="1">
      <alignment horizontal="center" vertical="center"/>
    </xf>
    <xf numFmtId="0" fontId="6" fillId="42" borderId="8" xfId="0" applyFont="1" applyFill="1" applyBorder="1" applyAlignment="1">
      <alignment horizontal="center" vertical="center" wrapText="1"/>
    </xf>
    <xf numFmtId="1" fontId="6" fillId="42" borderId="0" xfId="0" applyNumberFormat="1" applyFont="1" applyFill="1" applyAlignment="1">
      <alignment horizontal="center" vertical="center" wrapText="1"/>
    </xf>
    <xf numFmtId="0" fontId="6" fillId="42" borderId="43" xfId="0" applyFont="1" applyFill="1" applyBorder="1" applyAlignment="1">
      <alignment horizontal="center" vertical="center" wrapText="1"/>
    </xf>
    <xf numFmtId="14" fontId="142" fillId="56" borderId="44" xfId="0" applyNumberFormat="1" applyFont="1" applyFill="1" applyBorder="1" applyAlignment="1">
      <alignment horizontal="center" vertical="center"/>
    </xf>
    <xf numFmtId="14" fontId="142" fillId="56" borderId="45" xfId="0" applyNumberFormat="1" applyFont="1" applyFill="1" applyBorder="1" applyAlignment="1">
      <alignment horizontal="center" vertical="center"/>
    </xf>
    <xf numFmtId="1" fontId="142" fillId="56" borderId="45" xfId="0" applyNumberFormat="1" applyFont="1" applyFill="1" applyBorder="1" applyAlignment="1">
      <alignment horizontal="center" vertical="center"/>
    </xf>
    <xf numFmtId="0" fontId="142" fillId="56" borderId="45" xfId="0" applyFont="1" applyFill="1" applyBorder="1" applyAlignment="1">
      <alignment horizontal="center" vertical="center"/>
    </xf>
    <xf numFmtId="0" fontId="6" fillId="35" borderId="12" xfId="0" applyFont="1" applyFill="1" applyBorder="1" applyAlignment="1" applyProtection="1">
      <alignment horizontal="center" vertical="center" wrapText="1"/>
      <protection locked="0"/>
    </xf>
    <xf numFmtId="14" fontId="6" fillId="33" borderId="32" xfId="0" applyNumberFormat="1" applyFont="1" applyFill="1" applyBorder="1" applyAlignment="1">
      <alignment horizontal="center" vertical="center" wrapText="1"/>
    </xf>
    <xf numFmtId="0" fontId="6" fillId="33" borderId="32" xfId="0" applyFont="1" applyFill="1" applyBorder="1" applyAlignment="1">
      <alignment horizontal="center" vertical="center" wrapText="1"/>
    </xf>
    <xf numFmtId="0" fontId="6" fillId="33" borderId="13" xfId="0" applyFont="1" applyFill="1" applyBorder="1" applyAlignment="1">
      <alignment horizontal="center" vertical="center" wrapText="1"/>
    </xf>
    <xf numFmtId="0" fontId="6" fillId="43" borderId="25" xfId="0" applyFont="1" applyFill="1" applyBorder="1" applyAlignment="1" applyProtection="1">
      <alignment horizontal="center" vertical="center" wrapText="1"/>
      <protection locked="0"/>
    </xf>
    <xf numFmtId="0" fontId="6" fillId="43" borderId="26" xfId="0" applyFont="1" applyFill="1" applyBorder="1" applyAlignment="1" applyProtection="1">
      <alignment horizontal="center" vertical="center" wrapText="1"/>
      <protection locked="0"/>
    </xf>
    <xf numFmtId="0" fontId="6" fillId="43" borderId="34" xfId="0" applyFont="1" applyFill="1" applyBorder="1" applyAlignment="1" applyProtection="1">
      <alignment horizontal="center" vertical="center" wrapText="1"/>
      <protection locked="0"/>
    </xf>
    <xf numFmtId="0" fontId="6" fillId="36" borderId="25" xfId="0" applyFont="1" applyFill="1" applyBorder="1" applyAlignment="1" applyProtection="1">
      <alignment horizontal="center" vertical="center" wrapText="1"/>
      <protection locked="0"/>
    </xf>
    <xf numFmtId="1" fontId="6" fillId="36" borderId="26" xfId="0" applyNumberFormat="1" applyFont="1" applyFill="1" applyBorder="1" applyAlignment="1" applyProtection="1">
      <alignment horizontal="center" vertical="center" wrapText="1"/>
      <protection locked="0"/>
    </xf>
    <xf numFmtId="0" fontId="6" fillId="36" borderId="26" xfId="0" applyFont="1" applyFill="1" applyBorder="1" applyAlignment="1" applyProtection="1">
      <alignment horizontal="center" vertical="center" wrapText="1"/>
      <protection locked="0"/>
    </xf>
    <xf numFmtId="0" fontId="6" fillId="36" borderId="34" xfId="0" applyFont="1" applyFill="1" applyBorder="1" applyAlignment="1" applyProtection="1">
      <alignment horizontal="center" vertical="center" wrapText="1"/>
      <protection locked="0"/>
    </xf>
    <xf numFmtId="0" fontId="6" fillId="34" borderId="38" xfId="0" applyFont="1" applyFill="1" applyBorder="1" applyAlignment="1">
      <alignment horizontal="center" vertical="center" wrapText="1"/>
    </xf>
    <xf numFmtId="0" fontId="6" fillId="34" borderId="32" xfId="0" applyFont="1" applyFill="1" applyBorder="1" applyAlignment="1">
      <alignment horizontal="center" vertical="center" wrapText="1"/>
    </xf>
    <xf numFmtId="0" fontId="6" fillId="34" borderId="13" xfId="0" applyFont="1" applyFill="1" applyBorder="1" applyAlignment="1">
      <alignment horizontal="center" vertical="center" wrapText="1"/>
    </xf>
    <xf numFmtId="0" fontId="117" fillId="46" borderId="26" xfId="0" applyFont="1" applyFill="1" applyBorder="1" applyAlignment="1" applyProtection="1">
      <alignment horizontal="center" vertical="center" wrapText="1"/>
      <protection locked="0"/>
    </xf>
    <xf numFmtId="0" fontId="117" fillId="46" borderId="34" xfId="0" applyFont="1" applyFill="1" applyBorder="1" applyAlignment="1" applyProtection="1">
      <alignment horizontal="center" vertical="center" wrapText="1"/>
      <protection locked="0"/>
    </xf>
    <xf numFmtId="0" fontId="6" fillId="44" borderId="25" xfId="0" applyFont="1" applyFill="1" applyBorder="1" applyAlignment="1" applyProtection="1">
      <alignment horizontal="center" vertical="center" wrapText="1"/>
      <protection locked="0"/>
    </xf>
    <xf numFmtId="0" fontId="6" fillId="44" borderId="26" xfId="0" applyFont="1" applyFill="1" applyBorder="1" applyAlignment="1" applyProtection="1">
      <alignment horizontal="center" vertical="center" wrapText="1"/>
      <protection locked="0"/>
    </xf>
    <xf numFmtId="0" fontId="6" fillId="44" borderId="34" xfId="0" applyFont="1" applyFill="1" applyBorder="1" applyAlignment="1" applyProtection="1">
      <alignment horizontal="center" vertical="center" wrapText="1"/>
      <protection locked="0"/>
    </xf>
    <xf numFmtId="2" fontId="6" fillId="51" borderId="36" xfId="0" applyNumberFormat="1" applyFont="1" applyFill="1" applyBorder="1" applyAlignment="1" applyProtection="1">
      <alignment horizontal="center" vertical="center" wrapText="1"/>
      <protection locked="0"/>
    </xf>
    <xf numFmtId="2" fontId="6" fillId="51" borderId="6" xfId="0" applyNumberFormat="1" applyFont="1" applyFill="1" applyBorder="1" applyAlignment="1" applyProtection="1">
      <alignment horizontal="center" vertical="center" wrapText="1"/>
      <protection locked="0"/>
    </xf>
    <xf numFmtId="2" fontId="6" fillId="51" borderId="37" xfId="0" applyNumberFormat="1" applyFont="1" applyFill="1" applyBorder="1" applyAlignment="1" applyProtection="1">
      <alignment horizontal="center" vertical="center" wrapText="1"/>
      <protection locked="0"/>
    </xf>
    <xf numFmtId="0" fontId="6" fillId="52" borderId="36" xfId="0" applyFont="1" applyFill="1" applyBorder="1" applyAlignment="1">
      <alignment horizontal="center" vertical="center" wrapText="1"/>
    </xf>
    <xf numFmtId="0" fontId="6" fillId="52" borderId="6" xfId="0" applyFont="1" applyFill="1" applyBorder="1" applyAlignment="1">
      <alignment horizontal="center" vertical="center" wrapText="1"/>
    </xf>
    <xf numFmtId="0" fontId="2" fillId="40" borderId="28" xfId="0" applyFont="1" applyFill="1" applyBorder="1" applyAlignment="1">
      <alignment horizontal="center" vertical="center"/>
    </xf>
    <xf numFmtId="0" fontId="2" fillId="40" borderId="25" xfId="0" applyFont="1" applyFill="1" applyBorder="1" applyAlignment="1">
      <alignment horizontal="center" vertical="center"/>
    </xf>
    <xf numFmtId="0" fontId="2" fillId="41" borderId="29" xfId="0" applyFont="1" applyFill="1" applyBorder="1" applyAlignment="1">
      <alignment horizontal="center" vertical="center"/>
    </xf>
    <xf numFmtId="0" fontId="2" fillId="41" borderId="30" xfId="0" applyFont="1" applyFill="1" applyBorder="1" applyAlignment="1">
      <alignment horizontal="center" vertical="center"/>
    </xf>
    <xf numFmtId="0" fontId="2" fillId="41" borderId="31" xfId="0" applyFont="1" applyFill="1" applyBorder="1" applyAlignment="1">
      <alignment horizontal="center" vertical="center"/>
    </xf>
    <xf numFmtId="0" fontId="2" fillId="41" borderId="32" xfId="0" applyFont="1" applyFill="1" applyBorder="1" applyAlignment="1">
      <alignment horizontal="center" vertical="center"/>
    </xf>
    <xf numFmtId="0" fontId="2" fillId="41" borderId="33" xfId="0" applyFont="1" applyFill="1" applyBorder="1" applyAlignment="1">
      <alignment horizontal="center" vertical="center"/>
    </xf>
    <xf numFmtId="0" fontId="2" fillId="48" borderId="31" xfId="0" applyFont="1" applyFill="1" applyBorder="1" applyAlignment="1">
      <alignment horizontal="center" vertical="center"/>
    </xf>
    <xf numFmtId="0" fontId="2" fillId="48" borderId="33" xfId="0" applyFont="1" applyFill="1" applyBorder="1" applyAlignment="1">
      <alignment horizontal="center" vertical="center"/>
    </xf>
    <xf numFmtId="0" fontId="6" fillId="37" borderId="25" xfId="0" applyFont="1" applyFill="1" applyBorder="1" applyAlignment="1" applyProtection="1">
      <alignment horizontal="center" vertical="center" wrapText="1"/>
      <protection locked="0"/>
    </xf>
    <xf numFmtId="0" fontId="6" fillId="37" borderId="26" xfId="0" applyFont="1" applyFill="1" applyBorder="1" applyAlignment="1" applyProtection="1">
      <alignment horizontal="center" vertical="center" wrapText="1"/>
      <protection locked="0"/>
    </xf>
    <xf numFmtId="0" fontId="6" fillId="37" borderId="34" xfId="0" applyFont="1" applyFill="1" applyBorder="1" applyAlignment="1" applyProtection="1">
      <alignment horizontal="center" vertical="center" wrapText="1"/>
      <protection locked="0"/>
    </xf>
    <xf numFmtId="0" fontId="6" fillId="38" borderId="12" xfId="0" applyFont="1" applyFill="1" applyBorder="1" applyAlignment="1" applyProtection="1">
      <alignment horizontal="center" vertical="center" wrapText="1"/>
      <protection locked="0"/>
    </xf>
    <xf numFmtId="0" fontId="6" fillId="45" borderId="25" xfId="0" applyFont="1" applyFill="1" applyBorder="1" applyAlignment="1" applyProtection="1">
      <alignment horizontal="center" vertical="center" wrapText="1"/>
      <protection locked="0"/>
    </xf>
    <xf numFmtId="0" fontId="6" fillId="45" borderId="26" xfId="0" applyFont="1" applyFill="1" applyBorder="1" applyAlignment="1" applyProtection="1">
      <alignment horizontal="center" vertical="center" wrapText="1"/>
      <protection locked="0"/>
    </xf>
    <xf numFmtId="0" fontId="2" fillId="39" borderId="35" xfId="0" applyFont="1" applyFill="1" applyBorder="1" applyAlignment="1">
      <alignment horizontal="center" vertical="center"/>
    </xf>
    <xf numFmtId="0" fontId="2" fillId="39" borderId="34" xfId="0" applyFont="1" applyFill="1" applyBorder="1" applyAlignment="1">
      <alignment horizontal="center" vertical="center"/>
    </xf>
    <xf numFmtId="173" fontId="116" fillId="50" borderId="11" xfId="711" applyFont="1" applyFill="1" applyBorder="1" applyAlignment="1">
      <alignment horizontal="center" vertical="center" wrapText="1"/>
    </xf>
    <xf numFmtId="173" fontId="116" fillId="50" borderId="20" xfId="711" applyFont="1" applyFill="1" applyBorder="1" applyAlignment="1">
      <alignment horizontal="center" vertical="center" wrapText="1"/>
    </xf>
    <xf numFmtId="173" fontId="116" fillId="50" borderId="12" xfId="711" applyFont="1" applyFill="1" applyBorder="1" applyAlignment="1">
      <alignment horizontal="center" vertical="center" wrapText="1"/>
    </xf>
    <xf numFmtId="173" fontId="116" fillId="50" borderId="10" xfId="711" applyFont="1" applyFill="1" applyBorder="1" applyAlignment="1">
      <alignment horizontal="center" vertical="center" wrapText="1"/>
    </xf>
    <xf numFmtId="14" fontId="116" fillId="50" borderId="62" xfId="0" applyNumberFormat="1" applyFont="1" applyFill="1" applyBorder="1" applyAlignment="1">
      <alignment horizontal="center" vertical="center" wrapText="1"/>
    </xf>
    <xf numFmtId="14" fontId="116" fillId="50" borderId="55" xfId="0" applyNumberFormat="1" applyFont="1" applyFill="1" applyBorder="1" applyAlignment="1">
      <alignment horizontal="center" vertical="center" wrapText="1"/>
    </xf>
    <xf numFmtId="14" fontId="116" fillId="50" borderId="63" xfId="0" applyNumberFormat="1" applyFont="1" applyFill="1" applyBorder="1" applyAlignment="1">
      <alignment horizontal="center" vertical="center" wrapText="1"/>
    </xf>
    <xf numFmtId="173" fontId="116" fillId="50" borderId="53" xfId="711" applyFont="1" applyFill="1" applyBorder="1" applyAlignment="1">
      <alignment horizontal="center" vertical="center" wrapText="1"/>
    </xf>
    <xf numFmtId="173" fontId="116" fillId="50" borderId="54" xfId="711" applyFont="1" applyFill="1" applyBorder="1" applyAlignment="1">
      <alignment horizontal="center" vertical="center" wrapText="1"/>
    </xf>
    <xf numFmtId="173" fontId="116" fillId="50" borderId="52" xfId="711" applyFont="1" applyFill="1" applyBorder="1" applyAlignment="1">
      <alignment horizontal="center" vertical="center" wrapText="1"/>
    </xf>
    <xf numFmtId="176" fontId="0" fillId="0" borderId="14" xfId="0" applyNumberFormat="1" applyBorder="1" applyAlignment="1">
      <alignment horizontal="center" vertical="justify"/>
    </xf>
    <xf numFmtId="176" fontId="0" fillId="0" borderId="18" xfId="0" applyNumberFormat="1" applyBorder="1" applyAlignment="1">
      <alignment horizontal="center" vertical="justify"/>
    </xf>
    <xf numFmtId="176" fontId="0" fillId="0" borderId="8" xfId="0" applyNumberFormat="1" applyBorder="1" applyAlignment="1">
      <alignment horizontal="center" vertical="justify"/>
    </xf>
    <xf numFmtId="176" fontId="0" fillId="0" borderId="0" xfId="0" applyNumberFormat="1" applyAlignment="1">
      <alignment horizontal="center" vertical="justify"/>
    </xf>
    <xf numFmtId="0" fontId="4" fillId="24" borderId="46" xfId="0" applyFont="1" applyFill="1" applyBorder="1" applyAlignment="1">
      <alignment horizontal="center" vertical="center"/>
    </xf>
    <xf numFmtId="0" fontId="4" fillId="24" borderId="6" xfId="0" applyFont="1" applyFill="1" applyBorder="1" applyAlignment="1">
      <alignment horizontal="center" vertical="center"/>
    </xf>
    <xf numFmtId="174" fontId="4" fillId="24" borderId="6" xfId="530" applyFont="1" applyFill="1" applyBorder="1" applyAlignment="1" applyProtection="1">
      <alignment horizontal="center" vertical="center"/>
    </xf>
    <xf numFmtId="0" fontId="4" fillId="25" borderId="46" xfId="0" applyFont="1" applyFill="1" applyBorder="1" applyAlignment="1">
      <alignment horizontal="center" vertical="center"/>
    </xf>
    <xf numFmtId="0" fontId="4" fillId="25" borderId="6" xfId="0" applyFont="1" applyFill="1" applyBorder="1" applyAlignment="1">
      <alignment horizontal="center" vertical="center"/>
    </xf>
    <xf numFmtId="0" fontId="4" fillId="25" borderId="47" xfId="0" applyFont="1" applyFill="1" applyBorder="1" applyAlignment="1">
      <alignment horizontal="center" vertical="center"/>
    </xf>
    <xf numFmtId="185" fontId="2" fillId="0" borderId="0" xfId="712" applyNumberFormat="1" applyFont="1" applyAlignment="1">
      <alignment horizontal="center"/>
    </xf>
  </cellXfs>
  <cellStyles count="2633">
    <cellStyle name="20% - Accent1" xfId="1" xr:uid="{9FC1BE98-09BC-466F-9907-BC1A9160AA74}"/>
    <cellStyle name="20% - Accent2" xfId="2" xr:uid="{DFC8C2D2-5799-4CD3-94FA-1618FA96CCE2}"/>
    <cellStyle name="20% - Accent3" xfId="3" xr:uid="{88C1EBD6-471B-4FDB-9D92-70204B69FCA4}"/>
    <cellStyle name="20% - Accent4" xfId="4" xr:uid="{C18605C9-8C5E-4106-83C6-68E716FCB29B}"/>
    <cellStyle name="20% - Accent5" xfId="5" xr:uid="{2470A853-164B-4815-A6D9-E444D56EA571}"/>
    <cellStyle name="20% - Accent6" xfId="6" xr:uid="{7C0812A9-0528-4218-8C22-79A74B39D338}"/>
    <cellStyle name="40% - Accent1" xfId="7" xr:uid="{AE4B4671-A7B4-4CCD-843C-0C61021C0FC6}"/>
    <cellStyle name="40% - Accent2" xfId="8" xr:uid="{E4014E56-A51F-4540-9E02-AD2772F6DBFA}"/>
    <cellStyle name="40% - Accent3" xfId="9" xr:uid="{4B3FC06F-91E0-42AA-A337-6011A77818B7}"/>
    <cellStyle name="40% - Accent4" xfId="10" xr:uid="{7DDC17F5-BC1A-47E2-96A6-4CC5715B84AE}"/>
    <cellStyle name="40% - Accent5" xfId="11" xr:uid="{A7E172AD-8EBF-4054-AD21-04CDB3F6F3A6}"/>
    <cellStyle name="40% - Accent6" xfId="12" xr:uid="{19E73AF6-F34D-427C-AB64-878C79C03B3A}"/>
    <cellStyle name="60% - Accent1" xfId="13" xr:uid="{E0A81ECD-C556-41E4-948D-9B4614B4C045}"/>
    <cellStyle name="60% - Accent2" xfId="14" xr:uid="{207F44F0-37D6-4492-89FF-9ECF90FE7E5B}"/>
    <cellStyle name="60% - Accent3" xfId="15" xr:uid="{E1E65A96-99D1-435C-B5B2-5D5E02BB7207}"/>
    <cellStyle name="60% - Accent4" xfId="16" xr:uid="{161270C6-72F1-4AEA-AE7B-2BFACFE53DAF}"/>
    <cellStyle name="60% - Accent5" xfId="17" xr:uid="{8C458D31-629D-4328-986B-2DF5C971C005}"/>
    <cellStyle name="60% - Accent6" xfId="18" xr:uid="{E570E16D-FC89-41F1-97BE-3D4BB322D0A7}"/>
    <cellStyle name="Accent1" xfId="19" xr:uid="{26B1C20F-7B47-4D31-9A11-68D258163BA7}"/>
    <cellStyle name="Accent2" xfId="20" xr:uid="{98CA8175-C2A3-4ECB-8CB9-4CC2CBBC4B47}"/>
    <cellStyle name="Accent3" xfId="21" xr:uid="{22C17E72-91B7-4862-ACC1-73307BC81F43}"/>
    <cellStyle name="Accent4" xfId="22" xr:uid="{1C758726-8220-4C83-9D26-E0066408876B}"/>
    <cellStyle name="Accent5" xfId="23" xr:uid="{EC5CFF84-1654-4474-B241-715BDDABA949}"/>
    <cellStyle name="Accent6" xfId="24" xr:uid="{9B5FC770-6D51-47AC-A63E-890EF4E2B9D8}"/>
    <cellStyle name="Bad" xfId="25" xr:uid="{6CCD073F-5F13-48E5-BB77-211C81CFC759}"/>
    <cellStyle name="Calculation" xfId="26" xr:uid="{68DC3556-B683-4B53-B854-84BB92213C3E}"/>
    <cellStyle name="Calculation 2" xfId="27" xr:uid="{EBF81B3E-542B-4477-9145-2634AFCE3062}"/>
    <cellStyle name="Comma" xfId="530" builtinId="3"/>
    <cellStyle name="Currency" xfId="711" builtinId="4"/>
    <cellStyle name="Currency [0]" xfId="712" builtinId="7"/>
    <cellStyle name="Euro" xfId="28" xr:uid="{F0EF6FD7-8300-4CD1-A4B1-91864A9B61F8}"/>
    <cellStyle name="Euro 10" xfId="29" xr:uid="{6507EA63-E42B-4E27-B1BF-1F46D19C34B9}"/>
    <cellStyle name="Euro 10 2" xfId="30" xr:uid="{BBC9C862-2032-4386-A18B-9DE044C8DDCF}"/>
    <cellStyle name="Euro 100" xfId="31" xr:uid="{F54FB73B-DCFA-4526-8DF8-5628CB266248}"/>
    <cellStyle name="Euro 100 2" xfId="32" xr:uid="{90AC6307-0A24-4359-809F-43C82801370B}"/>
    <cellStyle name="Euro 101" xfId="33" xr:uid="{759A19D1-349B-43AE-A363-3B962B9989CF}"/>
    <cellStyle name="Euro 101 2" xfId="34" xr:uid="{F6027A03-A6B0-4EDA-9BB1-4518D5A1ECF4}"/>
    <cellStyle name="Euro 102" xfId="35" xr:uid="{9EC31D6A-033F-4174-BFDF-D69C9F38B3C7}"/>
    <cellStyle name="Euro 103" xfId="36" xr:uid="{B1283BFE-6056-470F-8F95-66342713CCA7}"/>
    <cellStyle name="Euro 103 2" xfId="37" xr:uid="{C55759AB-39D0-4B8B-9F9F-AB0CC65D4426}"/>
    <cellStyle name="Euro 104" xfId="38" xr:uid="{D4045722-33E1-4915-B5C4-5BD6A3D829EC}"/>
    <cellStyle name="Euro 104 2" xfId="39" xr:uid="{52A7B264-78E6-4BCB-96E4-9298500AB05B}"/>
    <cellStyle name="Euro 105" xfId="40" xr:uid="{83738190-E371-4432-A795-4D8092C0AA4E}"/>
    <cellStyle name="Euro 106" xfId="41" xr:uid="{5E0F3FE0-2026-4EFB-A0B4-0EA5D98560FF}"/>
    <cellStyle name="Euro 107" xfId="42" xr:uid="{06DFBA4C-A195-4D0C-9566-7B5F576344E7}"/>
    <cellStyle name="Euro 108" xfId="43" xr:uid="{2E5F5163-D186-456C-AAA7-073A5F73FD80}"/>
    <cellStyle name="Euro 109" xfId="44" xr:uid="{0916FE8C-2AA8-4B82-A646-CF30FE0B58F7}"/>
    <cellStyle name="Euro 11" xfId="45" xr:uid="{D965B63F-B56C-4DA2-8BDA-6E879107F004}"/>
    <cellStyle name="Euro 11 2" xfId="46" xr:uid="{7A580CF0-AA34-474D-B9C4-E73480E46C0F}"/>
    <cellStyle name="Euro 110" xfId="47" xr:uid="{1F960CD3-B2C0-40B8-894C-479D64404B93}"/>
    <cellStyle name="Euro 111" xfId="48" xr:uid="{67588EFD-EA0D-4A8E-8BD5-2A0EFC4981C5}"/>
    <cellStyle name="Euro 112" xfId="49" xr:uid="{E8263302-CEB2-4BF0-BAE0-FE9F60CC08AC}"/>
    <cellStyle name="Euro 113" xfId="50" xr:uid="{308A4975-87FB-432F-91E2-B4FA1976CB85}"/>
    <cellStyle name="Euro 114" xfId="51" xr:uid="{5766D3E2-A5B8-4164-837E-6B891BB6DCD8}"/>
    <cellStyle name="Euro 115" xfId="52" xr:uid="{D41B3092-CEFB-4D8C-8BD5-D7A131F8F3D2}"/>
    <cellStyle name="Euro 116" xfId="53" xr:uid="{D9C8701E-7C4F-4C57-9128-D943E21307B0}"/>
    <cellStyle name="Euro 117" xfId="54" xr:uid="{46BC7A2C-E2D8-40F6-ADE0-109EF7881FD8}"/>
    <cellStyle name="Euro 118" xfId="55" xr:uid="{60C1211C-F1EE-4DA3-AD27-43C7268C26BD}"/>
    <cellStyle name="Euro 12" xfId="56" xr:uid="{7CF2DDAD-8DAF-4D8B-93D1-BC26F8C2CD1C}"/>
    <cellStyle name="Euro 12 2" xfId="57" xr:uid="{22E503D2-C68C-4946-A8EA-1F09AAD59AC8}"/>
    <cellStyle name="Euro 13" xfId="58" xr:uid="{BF4503F6-32A1-4264-A49A-AA474AEC846A}"/>
    <cellStyle name="Euro 13 2" xfId="59" xr:uid="{5BFDEF89-6475-42EE-9D4D-ECEB72F1EA69}"/>
    <cellStyle name="Euro 13 2 2" xfId="60" xr:uid="{6C963540-8498-4122-AFDF-13BA818A650D}"/>
    <cellStyle name="Euro 13 3" xfId="61" xr:uid="{3BE03728-203E-40FF-82E2-8ED1BCAF7B6C}"/>
    <cellStyle name="Euro 14" xfId="62" xr:uid="{B2723281-F5FC-45B0-A3B3-CB1E3E60E36A}"/>
    <cellStyle name="Euro 14 2" xfId="63" xr:uid="{DA9E15D3-3B8F-4BD2-8A2B-E229D6F58119}"/>
    <cellStyle name="Euro 15" xfId="64" xr:uid="{89101F07-A9C4-4EB2-BD14-C01E13F4B0DA}"/>
    <cellStyle name="Euro 15 2" xfId="65" xr:uid="{F76E3628-C0EE-4FA0-91DA-2E8C8FA5214D}"/>
    <cellStyle name="Euro 16" xfId="66" xr:uid="{9DE71B00-1E72-407A-9FF8-768B1C57A23E}"/>
    <cellStyle name="Euro 16 2" xfId="67" xr:uid="{F8F1243A-A42E-48A2-9E4C-C7D1ABA2F207}"/>
    <cellStyle name="Euro 16 2 2" xfId="68" xr:uid="{2B052EC3-2DAD-4009-8AB2-EFB36D91531A}"/>
    <cellStyle name="Euro 16 3" xfId="69" xr:uid="{6165501F-B7FE-4C6E-8D9F-3F9E21E3C598}"/>
    <cellStyle name="Euro 17" xfId="70" xr:uid="{3009F8A5-74F2-4708-A259-F97AA99C6681}"/>
    <cellStyle name="Euro 17 2" xfId="71" xr:uid="{210E6E32-8E67-403A-8B1F-8A9D5079C53C}"/>
    <cellStyle name="Euro 18" xfId="72" xr:uid="{515CCE4B-BC30-40E1-8AAA-3B4C8F8933A4}"/>
    <cellStyle name="Euro 18 2" xfId="73" xr:uid="{FAE51051-AF5E-4821-BA4F-E18F83361BD2}"/>
    <cellStyle name="Euro 19" xfId="74" xr:uid="{76810523-6603-42EB-9F0C-6874FB3EEC40}"/>
    <cellStyle name="Euro 19 2" xfId="75" xr:uid="{DCADF390-C662-470D-A145-D2D3E0C13EF9}"/>
    <cellStyle name="Euro 2" xfId="76" xr:uid="{F49EC911-B036-4ABD-8018-2EA387155DBD}"/>
    <cellStyle name="Euro 2 2" xfId="77" xr:uid="{A6B1F0F7-91C8-47FB-9C3C-495214EA020B}"/>
    <cellStyle name="Euro 2 2 2" xfId="78" xr:uid="{A1CAD4F0-A47F-4402-ACCA-946D537AE7FD}"/>
    <cellStyle name="Euro 2 3" xfId="79" xr:uid="{B0F71FF8-2DC1-4A52-88DC-766C697BD25E}"/>
    <cellStyle name="Euro 2 3 10" xfId="80" xr:uid="{A8C89350-7E4A-4C23-90AF-900B9ED6DB29}"/>
    <cellStyle name="Euro 2 3 2" xfId="81" xr:uid="{C787656D-D665-4D3C-808F-5941CC9EADA5}"/>
    <cellStyle name="Euro 2 3 2 2" xfId="82" xr:uid="{6DF79AB7-B317-4B30-9BCC-B9FEE0F79864}"/>
    <cellStyle name="Euro 2 3 2 2 2" xfId="83" xr:uid="{3BCB6934-3C30-477D-B0B7-5B3A8F7DD117}"/>
    <cellStyle name="Euro 2 3 2 3" xfId="84" xr:uid="{CD592748-B382-41FB-9CB2-9151086A57F5}"/>
    <cellStyle name="Euro 2 3 3" xfId="85" xr:uid="{6CDAD6C9-2755-4350-8E98-B3E307F74EC9}"/>
    <cellStyle name="Euro 2 3 3 2" xfId="86" xr:uid="{FEC01DC8-5D99-4013-94EC-7437F3049E0E}"/>
    <cellStyle name="Euro 2 3 3 2 2" xfId="87" xr:uid="{C7E72213-98EF-4326-97C9-BBFE37DE54CD}"/>
    <cellStyle name="Euro 2 3 3 3" xfId="88" xr:uid="{0BC99B06-1C7A-4DC3-8830-D1093E1F51A7}"/>
    <cellStyle name="Euro 2 3 4" xfId="89" xr:uid="{DEECD2C0-05AE-4A9B-92D0-A85C0E1D9CF5}"/>
    <cellStyle name="Euro 2 3 4 2" xfId="90" xr:uid="{560E9477-D93D-4B14-8F7B-07C56B3E418E}"/>
    <cellStyle name="Euro 2 3 4 2 2" xfId="91" xr:uid="{8F6D2D35-E1C5-44CD-939D-B30247929059}"/>
    <cellStyle name="Euro 2 3 4 3" xfId="92" xr:uid="{FB9F7EB8-86F3-4030-A93C-E1E5398FB6D0}"/>
    <cellStyle name="Euro 2 3 5" xfId="93" xr:uid="{62186CD6-D266-4DB3-AF6C-496881347E77}"/>
    <cellStyle name="Euro 2 3 5 2" xfId="94" xr:uid="{436AC5BA-032E-4D0E-AA76-2B87B50008C3}"/>
    <cellStyle name="Euro 2 3 5 2 2" xfId="95" xr:uid="{4FD49ECC-786C-457F-805C-31314D28F8EF}"/>
    <cellStyle name="Euro 2 3 5 3" xfId="96" xr:uid="{4800384E-E061-4742-B324-E6C18AD71CC1}"/>
    <cellStyle name="Euro 2 3 6" xfId="97" xr:uid="{22805E65-0F14-43EB-AFCD-E068787B69CD}"/>
    <cellStyle name="Euro 2 3 6 2" xfId="98" xr:uid="{F750CFAF-59C4-429F-8271-9F50DFA4F5FB}"/>
    <cellStyle name="Euro 2 3 6 2 2" xfId="99" xr:uid="{C402EEB1-3441-492A-B52E-8FEC3033CE61}"/>
    <cellStyle name="Euro 2 3 6 3" xfId="100" xr:uid="{7CC4DE3B-CD28-4955-854D-8012F4CA66C0}"/>
    <cellStyle name="Euro 2 3 7" xfId="101" xr:uid="{F9FFD9B4-249D-4757-A950-3949B3305526}"/>
    <cellStyle name="Euro 2 3 7 2" xfId="102" xr:uid="{3264DBB9-B671-4293-B936-17D924C67C24}"/>
    <cellStyle name="Euro 2 3 7 2 2" xfId="103" xr:uid="{60A8E4A2-16EC-46C4-BEED-814DAE3ED388}"/>
    <cellStyle name="Euro 2 3 7 3" xfId="104" xr:uid="{55905A74-89A3-4DDC-9B8A-FDF787B8A248}"/>
    <cellStyle name="Euro 2 3 8" xfId="105" xr:uid="{CC691500-2B4F-441B-BDED-83D7A6B968BE}"/>
    <cellStyle name="Euro 2 3 8 2" xfId="106" xr:uid="{25AF543F-A2C2-491C-8194-9EC68F2BAC27}"/>
    <cellStyle name="Euro 2 3 8 2 2" xfId="107" xr:uid="{4F815C11-9710-448E-859C-2FB4BFD3D8F7}"/>
    <cellStyle name="Euro 2 3 8 3" xfId="108" xr:uid="{ED3BE0CD-BFD7-4AFF-BC29-97D03E123EAF}"/>
    <cellStyle name="Euro 2 3 9" xfId="109" xr:uid="{62BCEF4C-157B-4143-B4C9-D9831ACE712C}"/>
    <cellStyle name="Euro 2 3 9 2" xfId="110" xr:uid="{958CB3DB-8462-4B79-A55E-3C0DABC80895}"/>
    <cellStyle name="Euro 2 3 9 2 2" xfId="111" xr:uid="{084B5FF9-9365-4A8E-8259-20798C613A14}"/>
    <cellStyle name="Euro 2 3 9 3" xfId="112" xr:uid="{A5AED88E-C8A0-4B16-84F7-A96CF5D8B0CC}"/>
    <cellStyle name="Euro 2 4" xfId="113" xr:uid="{4E625793-A58F-4531-BF34-E5C5EC7691F5}"/>
    <cellStyle name="Euro 20" xfId="114" xr:uid="{A1A4F622-3C93-47FF-BF61-4C8C7DCA2F02}"/>
    <cellStyle name="Euro 20 2" xfId="115" xr:uid="{C7D1D491-5E6A-4786-A437-8EA5E464377B}"/>
    <cellStyle name="Euro 21" xfId="116" xr:uid="{10D808F7-6FD9-470A-B838-6218A81319F1}"/>
    <cellStyle name="Euro 21 2" xfId="117" xr:uid="{FB3CE882-BBE1-44F4-8C39-A569C0DEA1BD}"/>
    <cellStyle name="Euro 22" xfId="118" xr:uid="{E39C8B4D-AA61-462E-AF06-4D906FC86BB3}"/>
    <cellStyle name="Euro 22 2" xfId="119" xr:uid="{4D66BD42-2A30-4BB1-9752-0C60CBF4719E}"/>
    <cellStyle name="Euro 23" xfId="120" xr:uid="{F9479981-B1F3-4458-8D75-E04970EB57BC}"/>
    <cellStyle name="Euro 23 2" xfId="121" xr:uid="{47FA8898-C494-4734-842C-00B070ADEC06}"/>
    <cellStyle name="Euro 24" xfId="122" xr:uid="{43E93EF0-30ED-41A2-937D-65662D224135}"/>
    <cellStyle name="Euro 24 2" xfId="123" xr:uid="{6374B150-9283-4600-87FF-9FABBC62BDE3}"/>
    <cellStyle name="Euro 25" xfId="124" xr:uid="{035B9F36-21C9-4E2F-B75C-F191F7EFACAF}"/>
    <cellStyle name="Euro 25 2" xfId="125" xr:uid="{DBE935FB-FABD-463C-A41A-7447DB2E5DD2}"/>
    <cellStyle name="Euro 26" xfId="126" xr:uid="{A54EA703-ACF7-4A71-8980-C05F9A5B8AD0}"/>
    <cellStyle name="Euro 26 2" xfId="127" xr:uid="{553C1CAC-130C-4672-A221-B0B577DAF936}"/>
    <cellStyle name="Euro 27" xfId="128" xr:uid="{771A9AD6-9A2D-45A5-BE9A-2289AE90225B}"/>
    <cellStyle name="Euro 27 2" xfId="129" xr:uid="{8228B284-E9F3-4689-8DE8-AF3E7591110F}"/>
    <cellStyle name="Euro 28" xfId="130" xr:uid="{AD7FA5B9-9630-408B-B977-61F2C90A45EE}"/>
    <cellStyle name="Euro 28 2" xfId="131" xr:uid="{73551558-3F4B-4988-AC26-3D41004D3E1D}"/>
    <cellStyle name="Euro 29" xfId="132" xr:uid="{27255263-6184-4565-8C00-21FC16D05FA3}"/>
    <cellStyle name="Euro 29 2" xfId="133" xr:uid="{4D7F81A3-466F-4312-8A38-C956F614751F}"/>
    <cellStyle name="Euro 3" xfId="134" xr:uid="{4891D197-7180-411F-A827-834BE1CBC3ED}"/>
    <cellStyle name="Euro 3 2" xfId="135" xr:uid="{27DAF95A-4773-4AA2-AA1A-3D23F31A16DF}"/>
    <cellStyle name="Euro 30" xfId="136" xr:uid="{995D1D4F-5235-4DB5-9198-064456363731}"/>
    <cellStyle name="Euro 30 2" xfId="137" xr:uid="{76AA8F4C-E218-45D8-85D2-6978B218F03E}"/>
    <cellStyle name="Euro 30 2 2" xfId="138" xr:uid="{62615CE5-A4D7-4288-AF63-E38C89428E00}"/>
    <cellStyle name="Euro 30 3" xfId="139" xr:uid="{F87F7635-18D6-42A1-9724-9553E61FB921}"/>
    <cellStyle name="Euro 31" xfId="140" xr:uid="{A0832B99-E967-4DF3-86A5-146CC87B41B8}"/>
    <cellStyle name="Euro 31 2" xfId="141" xr:uid="{07C34F7D-D4F7-4575-BA9D-90D02A66B70F}"/>
    <cellStyle name="Euro 32" xfId="142" xr:uid="{BCE26531-2F6D-42BA-B954-309F9FD96FAA}"/>
    <cellStyle name="Euro 32 2" xfId="143" xr:uid="{9C523299-AC6E-494A-8F04-A81D3B53B5BB}"/>
    <cellStyle name="Euro 33" xfId="144" xr:uid="{59E03034-F901-4138-B08C-CFD394B95F11}"/>
    <cellStyle name="Euro 33 2" xfId="145" xr:uid="{6AE888F8-4268-4490-B304-766447613729}"/>
    <cellStyle name="Euro 34" xfId="146" xr:uid="{B79AEC3D-A9D5-45F1-AC3B-3C7B6937FA16}"/>
    <cellStyle name="Euro 34 2" xfId="147" xr:uid="{66D9ABD4-F860-4DC7-9E97-82E3329843BB}"/>
    <cellStyle name="Euro 35" xfId="148" xr:uid="{995B1F63-C824-4D75-9792-7C6D9984A303}"/>
    <cellStyle name="Euro 35 2" xfId="149" xr:uid="{E4C18FE3-4901-4425-955C-EFF889712193}"/>
    <cellStyle name="Euro 36" xfId="150" xr:uid="{5C7EA909-CD28-4F44-B2FF-C53C8616E392}"/>
    <cellStyle name="Euro 36 2" xfId="151" xr:uid="{82B3A34D-9825-449F-8C6E-9F0B4AFA8CB9}"/>
    <cellStyle name="Euro 37" xfId="152" xr:uid="{A2D8DDF0-1176-4536-A4E3-CCA90A328DDA}"/>
    <cellStyle name="Euro 37 2" xfId="153" xr:uid="{22A6A891-17E1-4AE4-ACF9-AB0DFE8B3D0C}"/>
    <cellStyle name="Euro 38" xfId="154" xr:uid="{2BCB9248-EC17-47D1-AAE3-D72EEEB50421}"/>
    <cellStyle name="Euro 38 2" xfId="155" xr:uid="{91CC4908-5567-482F-91B0-2AF23EF869BC}"/>
    <cellStyle name="Euro 39" xfId="156" xr:uid="{0A0266B3-E7B4-4CA0-BAAB-01CD79A00BE0}"/>
    <cellStyle name="Euro 39 2" xfId="157" xr:uid="{CADB33ED-0978-44C4-82E5-4C29B01BC08E}"/>
    <cellStyle name="Euro 4" xfId="158" xr:uid="{A4422F12-ECFA-44DA-8269-9524853C2134}"/>
    <cellStyle name="Euro 4 10" xfId="159" xr:uid="{A94AEBBE-3548-48AF-9683-717460ED16FE}"/>
    <cellStyle name="Euro 4 10 2" xfId="160" xr:uid="{3A2E5CE2-0AE2-4B72-BC26-CDE4398B7C2C}"/>
    <cellStyle name="Euro 4 11" xfId="161" xr:uid="{F6D28919-4EF2-4CF4-8267-0AFCDB7C9B59}"/>
    <cellStyle name="Euro 4 11 2" xfId="162" xr:uid="{60ED38B7-4458-46EE-A2E0-C9C0097C5284}"/>
    <cellStyle name="Euro 4 12" xfId="163" xr:uid="{BFDDDEAA-75AF-4B3C-945A-03EB3F834221}"/>
    <cellStyle name="Euro 4 12 2" xfId="164" xr:uid="{39976B4E-6AE5-4DBC-AD21-C757F5B8EE25}"/>
    <cellStyle name="Euro 4 13" xfId="165" xr:uid="{0341E5F8-BA83-43CC-8DB9-C4F388A09DBC}"/>
    <cellStyle name="Euro 4 13 2" xfId="166" xr:uid="{A2456B70-83CB-4C55-A240-3B77DEAB832A}"/>
    <cellStyle name="Euro 4 14" xfId="167" xr:uid="{5BCC3F5E-DA07-4220-98BD-2CE0340000AE}"/>
    <cellStyle name="Euro 4 14 2" xfId="168" xr:uid="{8DFB079A-E4C8-40D1-A6BB-0516AC24A67E}"/>
    <cellStyle name="Euro 4 15" xfId="169" xr:uid="{021CDAAD-209D-425C-AC1C-EDB78B53212A}"/>
    <cellStyle name="Euro 4 15 2" xfId="170" xr:uid="{CBC4F637-A8E9-4A58-820D-F72912A8C16F}"/>
    <cellStyle name="Euro 4 16" xfId="171" xr:uid="{2D43C132-6F5C-459D-9258-4388085AF669}"/>
    <cellStyle name="Euro 4 16 2" xfId="172" xr:uid="{E91B9ECC-D51A-4D5C-A5CA-58D82C97FC0B}"/>
    <cellStyle name="Euro 4 17" xfId="173" xr:uid="{D2650332-87D1-46C2-9EE7-71BBCC12B481}"/>
    <cellStyle name="Euro 4 17 2" xfId="174" xr:uid="{433D1142-3DD2-4134-BCC9-D62D02AC54D2}"/>
    <cellStyle name="Euro 4 18" xfId="175" xr:uid="{DEFF7DC6-0EC1-4D78-A8C4-5DC7A2DB5298}"/>
    <cellStyle name="Euro 4 18 2" xfId="176" xr:uid="{71AC26DC-AD00-48DF-8DEB-26709574B0A5}"/>
    <cellStyle name="Euro 4 19" xfId="177" xr:uid="{87F13105-C8FC-4BA2-AA0A-00887EC0613B}"/>
    <cellStyle name="Euro 4 19 2" xfId="178" xr:uid="{0AE652F5-2B60-47F4-A897-7D5B47BAB813}"/>
    <cellStyle name="Euro 4 2" xfId="179" xr:uid="{B3AC9392-FB28-40CA-9E7A-5CF6585AA565}"/>
    <cellStyle name="Euro 4 2 2" xfId="180" xr:uid="{3EC78F0A-758C-4351-8F72-639B8A973986}"/>
    <cellStyle name="Euro 4 2 2 2" xfId="181" xr:uid="{74A859E5-46B5-4F5B-BC7A-83B0DDAF1A09}"/>
    <cellStyle name="Euro 4 2 3" xfId="182" xr:uid="{5CE2793F-CFDF-42AE-934F-964DF99512C3}"/>
    <cellStyle name="Euro 4 20" xfId="183" xr:uid="{DEFAC828-9581-4AD8-936F-A4A107607457}"/>
    <cellStyle name="Euro 4 20 2" xfId="184" xr:uid="{DB1C8A37-095A-4ED5-93AF-91E872B8C5A6}"/>
    <cellStyle name="Euro 4 21" xfId="185" xr:uid="{368F9FC4-9D78-4A1B-85B9-0E07FAE46AC8}"/>
    <cellStyle name="Euro 4 21 2" xfId="186" xr:uid="{058D19FA-31C3-4F06-8B24-964D7BF641A7}"/>
    <cellStyle name="Euro 4 22" xfId="187" xr:uid="{634A1881-53AF-46C2-B7CC-66A81318032D}"/>
    <cellStyle name="Euro 4 22 2" xfId="188" xr:uid="{924D7E96-0DF0-44EB-9FC3-C938CF25D89B}"/>
    <cellStyle name="Euro 4 23" xfId="189" xr:uid="{16AEDF3D-1F5E-4BD8-9DFF-3D5F4B88F2D3}"/>
    <cellStyle name="Euro 4 23 2" xfId="190" xr:uid="{A4AB96D5-7EC8-4B5D-B105-B33C014196C4}"/>
    <cellStyle name="Euro 4 24" xfId="191" xr:uid="{9F2D4A88-6261-424B-8D29-28AD6B29421A}"/>
    <cellStyle name="Euro 4 24 2" xfId="192" xr:uid="{8C70D47C-9718-4835-9D63-76814F72907B}"/>
    <cellStyle name="Euro 4 25" xfId="193" xr:uid="{E6F6CB68-1D91-4287-8788-23417423B887}"/>
    <cellStyle name="Euro 4 25 2" xfId="194" xr:uid="{A415CEEE-DEBB-443A-9561-11CC41576493}"/>
    <cellStyle name="Euro 4 26" xfId="195" xr:uid="{2010EB1C-3CFB-4A00-B857-89E8DE743F2C}"/>
    <cellStyle name="Euro 4 26 2" xfId="196" xr:uid="{42EBD6F7-26F9-4DB7-ABEF-65D99134A5ED}"/>
    <cellStyle name="Euro 4 27" xfId="197" xr:uid="{522CF383-430D-4646-BDB3-BB6D4BCC5EE8}"/>
    <cellStyle name="Euro 4 27 2" xfId="198" xr:uid="{B1EDCBAB-1849-4C3B-865A-4C8B7F70B28E}"/>
    <cellStyle name="Euro 4 28" xfId="199" xr:uid="{4ED2E6B7-D340-4A8F-90E9-38669A6CB058}"/>
    <cellStyle name="Euro 4 28 2" xfId="200" xr:uid="{04B21FF0-EC4E-4310-AE3E-DA28ACAC1ECC}"/>
    <cellStyle name="Euro 4 29" xfId="201" xr:uid="{089A7F75-A597-4445-9587-19C2877D8469}"/>
    <cellStyle name="Euro 4 29 2" xfId="202" xr:uid="{A50826FA-CC73-42E7-A72D-F945ED102EE3}"/>
    <cellStyle name="Euro 4 3" xfId="203" xr:uid="{3E540BDF-AA81-4935-8F38-F8F2D7461269}"/>
    <cellStyle name="Euro 4 3 2" xfId="204" xr:uid="{341A75F1-4397-4574-976F-25A913D151DF}"/>
    <cellStyle name="Euro 4 30" xfId="205" xr:uid="{D2B031CD-1A2E-4188-82B5-62DA777B7FCA}"/>
    <cellStyle name="Euro 4 30 2" xfId="206" xr:uid="{81E2C635-477A-4E51-BF60-B0D8B8D3AEB3}"/>
    <cellStyle name="Euro 4 31" xfId="207" xr:uid="{271929E4-34F6-464B-BF6D-689072DD8072}"/>
    <cellStyle name="Euro 4 31 2" xfId="208" xr:uid="{77F97947-C407-448A-84F0-E4D3C0A53D54}"/>
    <cellStyle name="Euro 4 32" xfId="209" xr:uid="{DA9FA5AA-92E3-4E5D-8E6E-ABC59F143636}"/>
    <cellStyle name="Euro 4 32 2" xfId="210" xr:uid="{117CD7ED-2FF4-4E3E-997A-D61DFB4E677A}"/>
    <cellStyle name="Euro 4 33" xfId="211" xr:uid="{F057EFEA-39C5-4037-91F2-E05A92300A6A}"/>
    <cellStyle name="Euro 4 33 2" xfId="212" xr:uid="{26F3C95D-5CDA-43FD-A0FC-4EBC1B1FF93A}"/>
    <cellStyle name="Euro 4 34" xfId="213" xr:uid="{D9A3EA46-1C35-4C33-BCE1-9BEBBEEB0143}"/>
    <cellStyle name="Euro 4 34 2" xfId="214" xr:uid="{ACB3F4B7-BB3E-4D23-9B62-0DA1FC837FF0}"/>
    <cellStyle name="Euro 4 35" xfId="215" xr:uid="{28EE3B7F-D06B-4E3A-99B4-6BAD56BA24BE}"/>
    <cellStyle name="Euro 4 35 2" xfId="216" xr:uid="{40A51449-F772-498A-89D8-88BE674B9A2D}"/>
    <cellStyle name="Euro 4 36" xfId="217" xr:uid="{D41CAFCD-6041-4110-AE26-7BFEFDEA29CB}"/>
    <cellStyle name="Euro 4 36 2" xfId="218" xr:uid="{78AFACE3-EB58-4B18-BF6D-23A34EAF948D}"/>
    <cellStyle name="Euro 4 37" xfId="219" xr:uid="{3B038799-DC78-4738-91A5-F42D3EA88024}"/>
    <cellStyle name="Euro 4 37 2" xfId="220" xr:uid="{9129F2C6-FCD2-4977-B71B-F09DCDDD224D}"/>
    <cellStyle name="Euro 4 38" xfId="221" xr:uid="{6E5C544E-AF1B-45D1-8981-AE3F50A18031}"/>
    <cellStyle name="Euro 4 38 2" xfId="222" xr:uid="{1A98C74C-B032-46DC-8C61-A802131F8896}"/>
    <cellStyle name="Euro 4 39" xfId="223" xr:uid="{927CE1C0-AC4F-48CB-9CA6-398F0A926244}"/>
    <cellStyle name="Euro 4 39 2" xfId="224" xr:uid="{3A4ABB16-379D-41CA-B586-8BAF84129C0C}"/>
    <cellStyle name="Euro 4 4" xfId="225" xr:uid="{7F9E401B-AA66-4907-8543-2775F67F891F}"/>
    <cellStyle name="Euro 4 4 2" xfId="226" xr:uid="{F5B17F34-050F-4C42-AD1C-82EE503E5EB5}"/>
    <cellStyle name="Euro 4 40" xfId="227" xr:uid="{298433C8-A171-41C4-A22E-039360E8E964}"/>
    <cellStyle name="Euro 4 40 2" xfId="228" xr:uid="{68E6BD18-0FCF-4CFE-9339-5FD0B7C02E6A}"/>
    <cellStyle name="Euro 4 41" xfId="229" xr:uid="{4313CA66-F7A3-4433-85BE-21D4FA0563C5}"/>
    <cellStyle name="Euro 4 41 2" xfId="230" xr:uid="{EB1D5B04-994E-4BC7-ACF7-1A5148F1CA7B}"/>
    <cellStyle name="Euro 4 42" xfId="231" xr:uid="{CCD25A4C-2DA8-4E31-926E-3F3BC300EE7F}"/>
    <cellStyle name="Euro 4 42 2" xfId="232" xr:uid="{EC755B32-BE63-488D-BADE-DF9AC268B9A6}"/>
    <cellStyle name="Euro 4 43" xfId="233" xr:uid="{B3277F63-D748-45EF-BFB8-CF401C4BF9D5}"/>
    <cellStyle name="Euro 4 43 2" xfId="234" xr:uid="{01EB689A-243F-4957-8B9A-BEAC14FA2430}"/>
    <cellStyle name="Euro 4 44" xfId="235" xr:uid="{595463E3-9CC7-47C3-87A6-52D01C9B839A}"/>
    <cellStyle name="Euro 4 44 2" xfId="236" xr:uid="{EF479ED4-48AF-4C9A-B3C2-1840449333A1}"/>
    <cellStyle name="Euro 4 45" xfId="237" xr:uid="{250D6AE2-37A3-4410-8AC0-48DCBF9D5A15}"/>
    <cellStyle name="Euro 4 45 2" xfId="238" xr:uid="{6D3BED21-EBF3-458C-A5BC-1C1783221D46}"/>
    <cellStyle name="Euro 4 46" xfId="239" xr:uid="{614542FC-7C5D-4027-99E7-394D447A11AE}"/>
    <cellStyle name="Euro 4 46 2" xfId="240" xr:uid="{7BE1111B-1403-49A8-9E56-D24A6987CFC7}"/>
    <cellStyle name="Euro 4 47" xfId="241" xr:uid="{628730F2-93EF-4185-9A7B-F467F31B5B6E}"/>
    <cellStyle name="Euro 4 47 2" xfId="242" xr:uid="{4CF6B7E3-51CA-4039-A26A-F9C6E08D858D}"/>
    <cellStyle name="Euro 4 48" xfId="243" xr:uid="{5C7405B5-288F-47A9-87BC-C275B0ABCC6D}"/>
    <cellStyle name="Euro 4 48 2" xfId="244" xr:uid="{817EE5B4-6772-4724-987D-1DCBE2412F56}"/>
    <cellStyle name="Euro 4 49" xfId="245" xr:uid="{B7EAE214-B645-4B25-94AD-805FE17437A4}"/>
    <cellStyle name="Euro 4 49 2" xfId="246" xr:uid="{C421732F-E103-421A-A720-3DD57D4F256E}"/>
    <cellStyle name="Euro 4 49 2 2" xfId="247" xr:uid="{92D17EEC-2214-4691-B4B1-25510913826C}"/>
    <cellStyle name="Euro 4 49 3" xfId="248" xr:uid="{C6255AE0-FADE-42D6-BFDA-8E84419FB2D3}"/>
    <cellStyle name="Euro 4 5" xfId="249" xr:uid="{1B07ACC7-3C38-4F71-80A6-C225F61E93A8}"/>
    <cellStyle name="Euro 4 5 2" xfId="250" xr:uid="{6FBA0BD3-6EFC-4858-8335-94B9FF70CF05}"/>
    <cellStyle name="Euro 4 50" xfId="251" xr:uid="{B6561F47-1676-471E-A1FE-6989FD4CEA62}"/>
    <cellStyle name="Euro 4 50 2" xfId="252" xr:uid="{DABA92EE-FC1F-4A40-AD05-0878D1A5B386}"/>
    <cellStyle name="Euro 4 51" xfId="253" xr:uid="{707487A2-B398-4DA7-99A9-5918E67A204F}"/>
    <cellStyle name="Euro 4 51 2" xfId="254" xr:uid="{0B124F0A-A7B9-409F-B066-A9F50A68B7C3}"/>
    <cellStyle name="Euro 4 52" xfId="255" xr:uid="{089533BB-0501-4C4D-BB07-636B13C8E0F4}"/>
    <cellStyle name="Euro 4 52 2" xfId="256" xr:uid="{866CF5ED-99C5-4F61-B533-831F3DBAAC33}"/>
    <cellStyle name="Euro 4 53" xfId="257" xr:uid="{690F07F5-84C2-4ADC-8EA8-3C6849915E12}"/>
    <cellStyle name="Euro 4 53 2" xfId="258" xr:uid="{62D7E821-DFBC-46C5-94CC-0A1DB11D0E35}"/>
    <cellStyle name="Euro 4 54" xfId="259" xr:uid="{6A56623B-23E8-41E2-86B0-3F8057A5909D}"/>
    <cellStyle name="Euro 4 54 2" xfId="260" xr:uid="{1E34DD23-8A44-4165-8F76-1BAEB57E48CD}"/>
    <cellStyle name="Euro 4 55" xfId="261" xr:uid="{948785EE-7B01-4E88-98C1-0BB57B83DF88}"/>
    <cellStyle name="Euro 4 55 2" xfId="262" xr:uid="{CAF9B15C-0441-40B2-9FA1-25E56473353E}"/>
    <cellStyle name="Euro 4 56" xfId="263" xr:uid="{673B61FC-629E-46BB-80D2-E32CF37DBFC4}"/>
    <cellStyle name="Euro 4 56 2" xfId="264" xr:uid="{2FEBAE8E-9EBE-48C0-AB04-0FA63E6DD10A}"/>
    <cellStyle name="Euro 4 57" xfId="265" xr:uid="{90EF5463-3342-46D3-A4ED-6B5D1D6706F3}"/>
    <cellStyle name="Euro 4 57 2" xfId="266" xr:uid="{16389DE7-4D35-4D3F-85CF-417A6CB1C661}"/>
    <cellStyle name="Euro 4 58" xfId="267" xr:uid="{2AE62276-A771-4089-94AC-7FBF4357442C}"/>
    <cellStyle name="Euro 4 58 2" xfId="268" xr:uid="{C8C72816-F209-4A18-88AC-572B9AEB9A44}"/>
    <cellStyle name="Euro 4 59" xfId="269" xr:uid="{2D687615-36E8-4430-978A-7245DD549684}"/>
    <cellStyle name="Euro 4 59 2" xfId="270" xr:uid="{DB2744C2-1F68-4C32-8D37-5F3E086624C5}"/>
    <cellStyle name="Euro 4 6" xfId="271" xr:uid="{EE9ED894-FE6E-49FF-95E9-524F52F8F070}"/>
    <cellStyle name="Euro 4 6 2" xfId="272" xr:uid="{C93F7AA1-6147-408E-91FC-FC1B83D3C7BA}"/>
    <cellStyle name="Euro 4 60" xfId="273" xr:uid="{B1375EC7-2715-4032-8493-21B531DB7949}"/>
    <cellStyle name="Euro 4 60 2" xfId="274" xr:uid="{9585A6EE-160A-4B2E-9805-1FB9410F49D2}"/>
    <cellStyle name="Euro 4 61" xfId="275" xr:uid="{9CE834B7-952B-4E5C-B005-53C543C14638}"/>
    <cellStyle name="Euro 4 61 2" xfId="276" xr:uid="{8A23724D-45DB-4D8D-8A82-15885EDBDEC4}"/>
    <cellStyle name="Euro 4 61 2 2" xfId="277" xr:uid="{9B8D98E7-C948-4180-992A-C9D639229175}"/>
    <cellStyle name="Euro 4 61 3" xfId="278" xr:uid="{4F441813-15CB-48FE-8067-116F0998BAD6}"/>
    <cellStyle name="Euro 4 62" xfId="279" xr:uid="{1E3CAC46-9209-4A35-A54D-4BBDC7E6FC1F}"/>
    <cellStyle name="Euro 4 62 2" xfId="280" xr:uid="{35285FB7-50C9-4C68-9CBC-7EED8915F3F4}"/>
    <cellStyle name="Euro 4 62 2 2" xfId="281" xr:uid="{843C187A-38CD-4AD3-BD5C-840959E7A03C}"/>
    <cellStyle name="Euro 4 62 3" xfId="282" xr:uid="{2721CCB7-9515-440F-BAA6-9164502AA18F}"/>
    <cellStyle name="Euro 4 63" xfId="283" xr:uid="{A44C6E3F-B153-4676-8FDF-599B7F97236E}"/>
    <cellStyle name="Euro 4 63 2" xfId="284" xr:uid="{314FAB47-509D-47FF-BE60-8C66FE9B2071}"/>
    <cellStyle name="Euro 4 63 2 2" xfId="285" xr:uid="{73628BC8-14F0-4097-9B23-4F31334615EE}"/>
    <cellStyle name="Euro 4 63 3" xfId="286" xr:uid="{0AD16924-4D58-4292-9382-020F7838D81A}"/>
    <cellStyle name="Euro 4 64" xfId="287" xr:uid="{3D3CF47E-F6C2-45CE-A0CD-AB2F92DB833B}"/>
    <cellStyle name="Euro 4 64 2" xfId="288" xr:uid="{0069D94D-3679-48FC-87B7-6581EF03C582}"/>
    <cellStyle name="Euro 4 64 2 2" xfId="289" xr:uid="{B34C5CC1-182C-4C7A-9690-6C40F335E1B7}"/>
    <cellStyle name="Euro 4 64 3" xfId="290" xr:uid="{E5082470-F498-4941-9E15-A4FE693DDF75}"/>
    <cellStyle name="Euro 4 65" xfId="291" xr:uid="{58069E7D-7FE8-48F2-8DDC-6E128DB3CA0C}"/>
    <cellStyle name="Euro 4 65 2" xfId="292" xr:uid="{211CFEA1-CB81-4430-BEF2-50C1001128E1}"/>
    <cellStyle name="Euro 4 65 2 2" xfId="293" xr:uid="{F679C82C-0989-4ADA-875C-54B5CB0993E5}"/>
    <cellStyle name="Euro 4 65 3" xfId="294" xr:uid="{FFDD76C7-A3ED-4BEC-9E8E-6961E4C4AE13}"/>
    <cellStyle name="Euro 4 66" xfId="295" xr:uid="{70700013-A213-476C-8DF9-04B3D4FC47BD}"/>
    <cellStyle name="Euro 4 66 2" xfId="296" xr:uid="{48652920-DFC5-43AD-A357-3F1C88F272CA}"/>
    <cellStyle name="Euro 4 66 2 2" xfId="297" xr:uid="{0FA2BDAF-BABB-4C95-8A59-99BEFC22B9C0}"/>
    <cellStyle name="Euro 4 66 3" xfId="298" xr:uid="{37914C6F-80D2-4340-A59A-3452A8BB2B87}"/>
    <cellStyle name="Euro 4 67" xfId="299" xr:uid="{3E45CA1F-9D6C-429A-B3FC-FC0080C2978D}"/>
    <cellStyle name="Euro 4 7" xfId="300" xr:uid="{EB088EED-ADC6-4361-8393-5C3242F4EE5C}"/>
    <cellStyle name="Euro 4 7 2" xfId="301" xr:uid="{611DA9AD-EC93-44DB-83D4-E1F1E877F227}"/>
    <cellStyle name="Euro 4 8" xfId="302" xr:uid="{360AC560-09C0-4C73-BA62-4D0DA23827E4}"/>
    <cellStyle name="Euro 4 8 2" xfId="303" xr:uid="{06CBBCB4-62F9-4EB4-ADC8-4878511C0C2E}"/>
    <cellStyle name="Euro 4 9" xfId="304" xr:uid="{8FC64157-37E2-4FF5-BE4E-07AF68A0F565}"/>
    <cellStyle name="Euro 4 9 2" xfId="305" xr:uid="{18C2F74C-36FD-4A90-AF98-9438A6004A49}"/>
    <cellStyle name="Euro 40" xfId="306" xr:uid="{3AEC67A2-302C-4974-8C24-339C5D867F04}"/>
    <cellStyle name="Euro 40 2" xfId="307" xr:uid="{1F5DB82C-5915-4020-9ECB-3BA56584BB7C}"/>
    <cellStyle name="Euro 41" xfId="308" xr:uid="{A66EFAFF-A634-4073-9CCD-DE1928A4BAFB}"/>
    <cellStyle name="Euro 41 2" xfId="309" xr:uid="{33FA68FD-BFA1-4D40-AC25-DA505088B452}"/>
    <cellStyle name="Euro 42" xfId="310" xr:uid="{2E615023-330A-4797-94C5-1271092B43DC}"/>
    <cellStyle name="Euro 42 2" xfId="311" xr:uid="{990635BF-AF42-4D38-A23F-408D62609B33}"/>
    <cellStyle name="Euro 43" xfId="312" xr:uid="{47BECB43-341D-41E5-B41A-B40767D0DF55}"/>
    <cellStyle name="Euro 43 2" xfId="313" xr:uid="{6838514C-3F63-472F-A9F2-D0D5440FF4D1}"/>
    <cellStyle name="Euro 44" xfId="314" xr:uid="{ABBD6E73-B63D-4681-BFFD-FB7E1452393B}"/>
    <cellStyle name="Euro 44 2" xfId="315" xr:uid="{3EE9F51B-14CE-4CCF-B385-8DC0303926AA}"/>
    <cellStyle name="Euro 45" xfId="316" xr:uid="{325AB168-83E4-44DC-A55D-6FCB93706BAA}"/>
    <cellStyle name="Euro 45 2" xfId="317" xr:uid="{E48D348E-E27C-407E-86E7-68BE37CA593C}"/>
    <cellStyle name="Euro 46" xfId="318" xr:uid="{923E8661-28C9-4569-B79D-2B4683D2CBF5}"/>
    <cellStyle name="Euro 46 2" xfId="319" xr:uid="{3754F26D-75C6-4363-B349-B1686E8C251F}"/>
    <cellStyle name="Euro 47" xfId="320" xr:uid="{FA84FDFB-7C7E-4C9B-8BA2-B725185CC9D0}"/>
    <cellStyle name="Euro 47 2" xfId="321" xr:uid="{7E12DCCA-E402-4B73-B2D6-E2EBFA48F8D3}"/>
    <cellStyle name="Euro 48" xfId="322" xr:uid="{C20D1346-ACF8-4BA6-B559-BE417C6B655A}"/>
    <cellStyle name="Euro 48 2" xfId="323" xr:uid="{41B5D7A1-F366-4C45-BFAF-916C19375F35}"/>
    <cellStyle name="Euro 49" xfId="324" xr:uid="{437B6AEC-A62A-4867-B537-5653E56FE9AA}"/>
    <cellStyle name="Euro 49 2" xfId="325" xr:uid="{3141B76F-D211-40F8-B111-CF1D6E58B5EF}"/>
    <cellStyle name="Euro 5" xfId="326" xr:uid="{E9376FEA-6243-47C3-80B6-087D7830349D}"/>
    <cellStyle name="Euro 5 10" xfId="327" xr:uid="{5770D4B8-7BAF-464F-B71D-8156995CA61E}"/>
    <cellStyle name="Euro 5 10 2" xfId="328" xr:uid="{24B8876A-1F1D-4175-8532-C47D96A55F01}"/>
    <cellStyle name="Euro 5 11" xfId="329" xr:uid="{D1B9994A-326A-46D3-A31D-349490B06335}"/>
    <cellStyle name="Euro 5 11 2" xfId="330" xr:uid="{CCBF1B50-531A-4F2B-AAE6-FBCA3EC56CAB}"/>
    <cellStyle name="Euro 5 12" xfId="331" xr:uid="{0768880A-6BAD-4351-A5AF-CEC41EAD365C}"/>
    <cellStyle name="Euro 5 12 2" xfId="332" xr:uid="{F49683CF-653F-4735-B12A-D80AEEC36D69}"/>
    <cellStyle name="Euro 5 13" xfId="333" xr:uid="{CD1DE54B-2A65-481B-9277-CDFE241BA080}"/>
    <cellStyle name="Euro 5 13 2" xfId="334" xr:uid="{7774CCC4-0FB3-4595-8FC5-BA4568B8571A}"/>
    <cellStyle name="Euro 5 14" xfId="335" xr:uid="{71CA5365-D5CD-459A-9C49-4FF481CD943B}"/>
    <cellStyle name="Euro 5 14 2" xfId="336" xr:uid="{E643EB01-163E-4542-8986-9F2AAE486CEE}"/>
    <cellStyle name="Euro 5 15" xfId="337" xr:uid="{54A880C4-3C08-4C6B-86CB-D96D2265C181}"/>
    <cellStyle name="Euro 5 15 2" xfId="338" xr:uid="{01559653-C9C3-4EEE-9455-A120DE27FF2B}"/>
    <cellStyle name="Euro 5 16" xfId="339" xr:uid="{D98BB93C-987E-4A6F-81D3-9725AA51A050}"/>
    <cellStyle name="Euro 5 16 2" xfId="340" xr:uid="{E4ACEC6E-AF58-435B-A1FB-3F591DE367EE}"/>
    <cellStyle name="Euro 5 17" xfId="341" xr:uid="{E67B37B5-C612-4D29-86DA-E50841712E08}"/>
    <cellStyle name="Euro 5 17 2" xfId="342" xr:uid="{34D62695-5BF3-440D-8BBF-8C2EE5F061C5}"/>
    <cellStyle name="Euro 5 18" xfId="343" xr:uid="{5CAF40C6-C952-4EE7-9547-7A5F184F80DE}"/>
    <cellStyle name="Euro 5 18 2" xfId="344" xr:uid="{826689E8-CD2F-4598-B301-8DBE0BB4A163}"/>
    <cellStyle name="Euro 5 19" xfId="345" xr:uid="{6C3F9933-4271-4E56-B587-E373D91922DB}"/>
    <cellStyle name="Euro 5 2" xfId="346" xr:uid="{08850A5B-5673-49BB-ABEA-D634C727F061}"/>
    <cellStyle name="Euro 5 2 2" xfId="347" xr:uid="{44BE70CC-520D-47EE-B432-811C8C54047B}"/>
    <cellStyle name="Euro 5 3" xfId="348" xr:uid="{C5B672B1-0114-4074-AE18-F20813642855}"/>
    <cellStyle name="Euro 5 3 2" xfId="349" xr:uid="{FEEF2FFD-BE20-4675-80FD-683FDC65BDB8}"/>
    <cellStyle name="Euro 5 4" xfId="350" xr:uid="{FE39050E-B25C-4C80-A712-64A9917AEB3F}"/>
    <cellStyle name="Euro 5 4 2" xfId="351" xr:uid="{BE11A420-DA61-464E-A8DE-7C748E4A0B9B}"/>
    <cellStyle name="Euro 5 5" xfId="352" xr:uid="{99831577-4C95-48BA-ABF3-6CDAFE3577F6}"/>
    <cellStyle name="Euro 5 5 2" xfId="353" xr:uid="{B52D22B7-76C8-4B3B-AE90-A68745D85255}"/>
    <cellStyle name="Euro 5 6" xfId="354" xr:uid="{0F8CCB68-D66D-4BB0-B6AB-4B063707EA1E}"/>
    <cellStyle name="Euro 5 6 2" xfId="355" xr:uid="{20B12881-D0F2-485D-B977-BAEEC7C3C114}"/>
    <cellStyle name="Euro 5 7" xfId="356" xr:uid="{DAC4E21C-09F8-48E3-A2DD-0298A3B32263}"/>
    <cellStyle name="Euro 5 7 2" xfId="357" xr:uid="{A3A959FE-22DF-4CDE-96AF-F22C06AB4D11}"/>
    <cellStyle name="Euro 5 8" xfId="358" xr:uid="{344D456D-FC3F-42EA-B57E-0D6973ED4EE7}"/>
    <cellStyle name="Euro 5 8 2" xfId="359" xr:uid="{754D60F5-4419-4436-A45F-2064903230FF}"/>
    <cellStyle name="Euro 5 9" xfId="360" xr:uid="{4A5E6D94-D1AA-4CC6-811A-E42B01BEDBA5}"/>
    <cellStyle name="Euro 5 9 2" xfId="361" xr:uid="{232CDEA1-EEC6-4A59-8B07-5F96F9E8AE0F}"/>
    <cellStyle name="Euro 50" xfId="362" xr:uid="{7D2482CF-328F-4D09-AAEF-FAAFC4356933}"/>
    <cellStyle name="Euro 50 2" xfId="363" xr:uid="{6FD45015-BE78-45F6-A223-4EC28B7C9882}"/>
    <cellStyle name="Euro 50 2 2" xfId="364" xr:uid="{99FCCCBE-995A-4B37-B9C7-250C3DEC0C04}"/>
    <cellStyle name="Euro 50 3" xfId="365" xr:uid="{F4D7AAE6-1537-491F-859E-0F800325F8F6}"/>
    <cellStyle name="Euro 51" xfId="366" xr:uid="{79AA43AD-E265-42D6-BD19-7B74389D25A2}"/>
    <cellStyle name="Euro 51 2" xfId="367" xr:uid="{877F0AEF-0D1C-46A0-95CF-AD353690BE22}"/>
    <cellStyle name="Euro 52" xfId="368" xr:uid="{DACB458B-7002-444C-8642-3B7DF0333C13}"/>
    <cellStyle name="Euro 52 2" xfId="369" xr:uid="{91540A25-6B5A-4621-90C5-585AAAABF17A}"/>
    <cellStyle name="Euro 53" xfId="370" xr:uid="{28D9A4AE-BF04-4244-9D3C-6BC8932042B8}"/>
    <cellStyle name="Euro 53 2" xfId="371" xr:uid="{85880040-2590-4E53-B277-B01F19B37C40}"/>
    <cellStyle name="Euro 54" xfId="372" xr:uid="{A43667D5-49F9-4B2B-BCB1-A31CF43A1D8C}"/>
    <cellStyle name="Euro 54 2" xfId="373" xr:uid="{4780C89D-76B5-4159-97FD-F56A23603B9D}"/>
    <cellStyle name="Euro 55" xfId="374" xr:uid="{1952C570-4868-46CE-9B28-3320F6BC36C6}"/>
    <cellStyle name="Euro 55 2" xfId="375" xr:uid="{0F9E57D9-0649-4B94-844B-9E301CFB679B}"/>
    <cellStyle name="Euro 56" xfId="376" xr:uid="{AA253377-0106-4CFB-B1D8-12F87925FD55}"/>
    <cellStyle name="Euro 56 2" xfId="377" xr:uid="{4D6F027B-6E4C-461A-84FA-35E7A574F08C}"/>
    <cellStyle name="Euro 57" xfId="378" xr:uid="{737D9C45-68AB-4603-B207-C882944D1678}"/>
    <cellStyle name="Euro 57 2" xfId="379" xr:uid="{FA65F4B3-67E9-44DE-8599-4F67B9370D4F}"/>
    <cellStyle name="Euro 58" xfId="380" xr:uid="{EB845617-0ABE-4083-8AF4-13A82C1A5E92}"/>
    <cellStyle name="Euro 58 2" xfId="381" xr:uid="{958758DB-862F-4BF5-94BC-A83101A3C3E2}"/>
    <cellStyle name="Euro 59" xfId="382" xr:uid="{DF938B18-B020-4F7E-B15C-7BB2F9548B9F}"/>
    <cellStyle name="Euro 59 2" xfId="383" xr:uid="{1B2CF9B7-4DC2-444A-8C73-8ADAF3E0338C}"/>
    <cellStyle name="Euro 6" xfId="384" xr:uid="{8B3620C9-7D67-45FE-86C1-778B0310C75F}"/>
    <cellStyle name="Euro 6 2" xfId="385" xr:uid="{96F5DDD7-AF92-4FD7-AB92-546CF5EE350B}"/>
    <cellStyle name="Euro 6 2 2" xfId="386" xr:uid="{783C475C-ECCF-4DFB-B3EB-F4739646A6A5}"/>
    <cellStyle name="Euro 6 3" xfId="387" xr:uid="{900089C1-C6F8-497D-9E58-888813522E2A}"/>
    <cellStyle name="Euro 6 3 2" xfId="388" xr:uid="{59F9A8A1-FD64-4E13-9876-78E10AB5F769}"/>
    <cellStyle name="Euro 6 4" xfId="389" xr:uid="{5DB25891-4EBD-4FC6-9D7B-FF409248DE12}"/>
    <cellStyle name="Euro 60" xfId="390" xr:uid="{9123951C-F262-4E4E-9AB1-5C0166E8E8C2}"/>
    <cellStyle name="Euro 60 2" xfId="391" xr:uid="{4F7D6502-A036-4CFD-872D-EB6287FBD6B6}"/>
    <cellStyle name="Euro 61" xfId="392" xr:uid="{78E0BCEF-29EB-4ED7-8527-E486A18FCA5F}"/>
    <cellStyle name="Euro 61 2" xfId="393" xr:uid="{E8D84253-7678-4E04-AFC3-82661434146C}"/>
    <cellStyle name="Euro 62" xfId="394" xr:uid="{D96EFAB2-0A2E-4482-AFDD-DC4668478AB3}"/>
    <cellStyle name="Euro 62 2" xfId="395" xr:uid="{552D8649-1007-49E4-BF8A-C2CAA54B7586}"/>
    <cellStyle name="Euro 62 2 2" xfId="396" xr:uid="{53A06D89-9DC2-4FBB-B5B4-A1593989D0C2}"/>
    <cellStyle name="Euro 62 3" xfId="397" xr:uid="{EB15D1FF-A08A-4B9A-80E4-4EC6BD3021B8}"/>
    <cellStyle name="Euro 63" xfId="398" xr:uid="{E3882641-4B73-4705-B6CE-3035317A1973}"/>
    <cellStyle name="Euro 63 2" xfId="399" xr:uid="{3D8274DB-14F3-4224-A86E-9E61937F4FC6}"/>
    <cellStyle name="Euro 64" xfId="400" xr:uid="{A71FB064-0F32-4BE8-904A-2DA9331751D2}"/>
    <cellStyle name="Euro 64 2" xfId="401" xr:uid="{043A33F4-B329-487F-9DA7-C0A9460D210E}"/>
    <cellStyle name="Euro 65" xfId="402" xr:uid="{84CC2CA6-4FD9-416C-8704-7F5CB798D472}"/>
    <cellStyle name="Euro 65 2" xfId="403" xr:uid="{2F1E5AF9-3574-4386-9059-B9C4CC19E2CE}"/>
    <cellStyle name="Euro 65 2 2" xfId="404" xr:uid="{1E4517B5-3C5C-45A1-BF17-F8131660579D}"/>
    <cellStyle name="Euro 65 3" xfId="405" xr:uid="{62A19447-7A47-4DCE-AFA7-D086ECC993E1}"/>
    <cellStyle name="Euro 66" xfId="406" xr:uid="{0F0BF7EF-E843-4075-A006-B712C573183E}"/>
    <cellStyle name="Euro 66 2" xfId="407" xr:uid="{95BD6161-775B-4CB3-A321-D3661B82A0D6}"/>
    <cellStyle name="Euro 67" xfId="408" xr:uid="{D5DB1F32-AF82-47D9-B64F-5A60DAC5DDA3}"/>
    <cellStyle name="Euro 67 2" xfId="409" xr:uid="{C5761406-29CF-47F0-BC0E-8B538C709DB9}"/>
    <cellStyle name="Euro 68" xfId="410" xr:uid="{4AB8F3AF-DABF-4AB7-AA0C-88C2969B0DDE}"/>
    <cellStyle name="Euro 68 2" xfId="411" xr:uid="{66684EF9-E01B-49A9-92F8-4BF2C83CFFF8}"/>
    <cellStyle name="Euro 69" xfId="412" xr:uid="{46090CA8-DBA7-4954-96F3-23939664F8FE}"/>
    <cellStyle name="Euro 69 2" xfId="413" xr:uid="{777F0FF5-A79B-4A27-8045-A82248F74E34}"/>
    <cellStyle name="Euro 7" xfId="414" xr:uid="{1C4D9686-3228-4C3C-BF27-05D57BF87E30}"/>
    <cellStyle name="Euro 7 2" xfId="415" xr:uid="{1AA46CFE-DA77-4312-B662-EB75249B735E}"/>
    <cellStyle name="Euro 7 2 2" xfId="416" xr:uid="{EC323604-2280-4784-804F-201F20E68CBB}"/>
    <cellStyle name="Euro 7 3" xfId="417" xr:uid="{BAD014F4-5F09-44A5-B38A-9A1F421DA114}"/>
    <cellStyle name="Euro 70" xfId="418" xr:uid="{B12763D7-B45C-4FB0-87A6-099350CFCE40}"/>
    <cellStyle name="Euro 70 2" xfId="419" xr:uid="{89A17C97-E2F6-4962-BFCC-E2927CB04143}"/>
    <cellStyle name="Euro 71" xfId="420" xr:uid="{19F5146F-D776-4936-BB6A-7D01E43CF3EA}"/>
    <cellStyle name="Euro 71 2" xfId="421" xr:uid="{126B66EB-5B8F-425F-B821-595B0A54E061}"/>
    <cellStyle name="Euro 72" xfId="422" xr:uid="{3D8CF783-8B72-4D87-A795-3A9C97071B2D}"/>
    <cellStyle name="Euro 72 2" xfId="423" xr:uid="{A1BB3B14-5D43-4FED-BE85-7D93D1D8CDB0}"/>
    <cellStyle name="Euro 73" xfId="424" xr:uid="{3976C417-B00D-4B15-AF59-E9AFF1D68605}"/>
    <cellStyle name="Euro 73 2" xfId="425" xr:uid="{344069CB-82BC-46AD-A411-A8524EDAA855}"/>
    <cellStyle name="Euro 74" xfId="426" xr:uid="{794D2568-6ECA-40C2-A4ED-4F33ACCDDCBD}"/>
    <cellStyle name="Euro 74 2" xfId="427" xr:uid="{B756FF6F-0C91-47C3-A424-5C9FFB3802A7}"/>
    <cellStyle name="Euro 74 2 2" xfId="428" xr:uid="{86165E55-D2E4-4E77-8A24-AED35519BC63}"/>
    <cellStyle name="Euro 74 3" xfId="429" xr:uid="{06763845-9BEA-4308-B699-69379339C8FC}"/>
    <cellStyle name="Euro 75" xfId="430" xr:uid="{0419FE92-73B7-4A1E-8DEA-E53B7E792F99}"/>
    <cellStyle name="Euro 75 2" xfId="431" xr:uid="{159C3AE3-D0F9-449D-9F1B-4CDAA9ECC2F4}"/>
    <cellStyle name="Euro 75 2 2" xfId="432" xr:uid="{B53DB1D4-DABF-490A-BBD2-7D18CAFA6038}"/>
    <cellStyle name="Euro 75 3" xfId="433" xr:uid="{A128188D-6EAB-4904-A1EF-F371D044AD72}"/>
    <cellStyle name="Euro 76" xfId="434" xr:uid="{0AA84D1F-2A84-4353-8A7C-2B9EE47A11DB}"/>
    <cellStyle name="Euro 76 2" xfId="435" xr:uid="{B1A661D2-BDB4-41C3-8C8A-E4A811AE938F}"/>
    <cellStyle name="Euro 76 2 2" xfId="436" xr:uid="{41609959-BA5D-4C18-A35D-EBE33BAFCE8B}"/>
    <cellStyle name="Euro 76 3" xfId="437" xr:uid="{E56ACB1D-4BE8-4316-844E-0DDC2067DC69}"/>
    <cellStyle name="Euro 77" xfId="438" xr:uid="{18511521-A332-4C7C-8198-5C9EC06A38A1}"/>
    <cellStyle name="Euro 77 2" xfId="439" xr:uid="{83497349-49D7-40B5-A09F-CE44155E2393}"/>
    <cellStyle name="Euro 77 2 2" xfId="440" xr:uid="{D6EA3A87-BAB5-4832-A468-2B3192B615B5}"/>
    <cellStyle name="Euro 77 3" xfId="441" xr:uid="{04D57B7A-B63B-43AB-B865-8877A0EA84D3}"/>
    <cellStyle name="Euro 78" xfId="442" xr:uid="{CABEB2B5-49C6-4591-B235-01FC9C041E92}"/>
    <cellStyle name="Euro 78 2" xfId="443" xr:uid="{F8A7BC27-FE2C-40B1-9A05-B0A0854CCC49}"/>
    <cellStyle name="Euro 78 2 2" xfId="444" xr:uid="{E9F03142-EF5D-4A3F-A8DB-ACDB66051FE7}"/>
    <cellStyle name="Euro 78 3" xfId="445" xr:uid="{7B3A34BD-62E3-4A5B-AD68-547D57BFF238}"/>
    <cellStyle name="Euro 79" xfId="446" xr:uid="{4C1FA6EA-D23C-4836-BF3C-5E3A277F90ED}"/>
    <cellStyle name="Euro 79 2" xfId="447" xr:uid="{89079EC6-4DD1-4228-B860-CC415EA254D3}"/>
    <cellStyle name="Euro 79 2 2" xfId="448" xr:uid="{A9EBFEB6-F477-4BEC-AA25-351B0FA988C4}"/>
    <cellStyle name="Euro 79 3" xfId="449" xr:uid="{A3D0E010-F954-40C7-8CEC-3DF45168EAE0}"/>
    <cellStyle name="Euro 8" xfId="450" xr:uid="{949B80C7-93E0-4542-B567-27967CA8F2FB}"/>
    <cellStyle name="Euro 8 2" xfId="451" xr:uid="{1AB39266-4065-43B2-9F26-033500762688}"/>
    <cellStyle name="Euro 80" xfId="452" xr:uid="{27805707-7FE1-4514-A55A-DE798E3BD041}"/>
    <cellStyle name="Euro 80 2" xfId="453" xr:uid="{E0F497BC-C56B-4962-8819-5378E31E70D8}"/>
    <cellStyle name="Euro 80 2 2" xfId="454" xr:uid="{CC8F320F-5F26-4516-8013-4F1E4FF8BACE}"/>
    <cellStyle name="Euro 80 3" xfId="455" xr:uid="{0970504C-31C9-4756-93B7-4B85F5D9DA28}"/>
    <cellStyle name="Euro 81" xfId="456" xr:uid="{E061DB1C-54F8-4382-8B05-98F57963C9D9}"/>
    <cellStyle name="Euro 81 2" xfId="457" xr:uid="{4328D856-5182-4E68-85D3-CDEA5F48382D}"/>
    <cellStyle name="Euro 81 2 2" xfId="458" xr:uid="{AD1A7896-08B2-42A2-857F-34853CC60295}"/>
    <cellStyle name="Euro 81 3" xfId="459" xr:uid="{BF638BF8-8A8B-4382-AA46-FCA936DD69F4}"/>
    <cellStyle name="Euro 82" xfId="460" xr:uid="{376D4DB1-200D-4B76-ACAD-938D72DA9808}"/>
    <cellStyle name="Euro 82 2" xfId="461" xr:uid="{181F3A0D-E444-401F-AB04-C8E6A56538A8}"/>
    <cellStyle name="Euro 82 2 2" xfId="462" xr:uid="{C26A7305-EC89-40FC-9040-B64B74786166}"/>
    <cellStyle name="Euro 82 3" xfId="463" xr:uid="{0F2C2370-97AA-4EDA-8580-4B1E181745E8}"/>
    <cellStyle name="Euro 83" xfId="464" xr:uid="{000D18F8-C9DB-489B-BE30-05F95615FC94}"/>
    <cellStyle name="Euro 83 2" xfId="465" xr:uid="{19F63401-51CB-461B-8372-96B10A974709}"/>
    <cellStyle name="Euro 83 2 2" xfId="466" xr:uid="{F8A2BE67-4884-4806-8249-1C3980EA83C7}"/>
    <cellStyle name="Euro 83 3" xfId="467" xr:uid="{15514FB4-1B7B-47C4-BFC0-39AA25AB1BF7}"/>
    <cellStyle name="Euro 84" xfId="468" xr:uid="{ED01AC52-477F-4147-B4FA-8770D07E41A5}"/>
    <cellStyle name="Euro 84 2" xfId="469" xr:uid="{63B6B541-C09C-4D09-BB46-B881730CDEC9}"/>
    <cellStyle name="Euro 84 2 2" xfId="470" xr:uid="{171BC505-032A-403B-9B94-A9324BB28211}"/>
    <cellStyle name="Euro 84 3" xfId="471" xr:uid="{E6B1CFE2-EB48-4473-BA24-5AAB2FD62598}"/>
    <cellStyle name="Euro 84 3 2" xfId="472" xr:uid="{3E40EA65-0D81-4A68-B956-1977918675E6}"/>
    <cellStyle name="Euro 84 4" xfId="473" xr:uid="{23C72E89-112C-4A6D-8CDC-66FC815164F7}"/>
    <cellStyle name="Euro 85" xfId="474" xr:uid="{D6555B59-1EDE-4B1D-B38E-EBC6FE164A1C}"/>
    <cellStyle name="Euro 85 2" xfId="475" xr:uid="{3ADECBBB-95B5-430F-A0A7-06D2A59549EE}"/>
    <cellStyle name="Euro 85 2 2" xfId="476" xr:uid="{9FEB29B6-EC73-4CBC-A3AD-483F75FD9141}"/>
    <cellStyle name="Euro 85 3" xfId="477" xr:uid="{E3B0AD6E-980D-477D-88B8-9CBDE8A23FCA}"/>
    <cellStyle name="Euro 86" xfId="478" xr:uid="{B02AA854-52A7-40C3-8F30-C38F0B5BD96E}"/>
    <cellStyle name="Euro 86 2" xfId="479" xr:uid="{1F7B48F9-8576-41AF-BA0D-BDA32C3560CA}"/>
    <cellStyle name="Euro 86 2 2" xfId="480" xr:uid="{FF1741D7-4DE6-49CC-845E-75FC60B42958}"/>
    <cellStyle name="Euro 86 3" xfId="481" xr:uid="{E1F91688-8E0B-40FB-8155-BF05E9EC8004}"/>
    <cellStyle name="Euro 87" xfId="482" xr:uid="{F7DAA30C-6E1A-40D6-AE55-9924B9B4AC2A}"/>
    <cellStyle name="Euro 87 2" xfId="483" xr:uid="{365FF7C9-48FF-48C7-959E-63BFA72C791E}"/>
    <cellStyle name="Euro 87 2 2" xfId="484" xr:uid="{D12D3B1C-D8C3-4509-B92A-AF65771A8267}"/>
    <cellStyle name="Euro 87 3" xfId="485" xr:uid="{DB85BE9E-368D-4734-BE39-AAA327B7C9CD}"/>
    <cellStyle name="Euro 88" xfId="486" xr:uid="{E5BC883E-6393-46DB-B177-46E307EE3D61}"/>
    <cellStyle name="Euro 88 2" xfId="487" xr:uid="{E7B26498-7867-4232-A4C6-D740523777E8}"/>
    <cellStyle name="Euro 88 2 2" xfId="488" xr:uid="{F81265E0-9CCC-4E1A-9C08-7E7951F09802}"/>
    <cellStyle name="Euro 88 3" xfId="489" xr:uid="{C73D9A04-160C-4479-A1BE-07E36F8B6BB1}"/>
    <cellStyle name="Euro 89" xfId="490" xr:uid="{0510E6AA-427C-49D4-A5CF-A215FC71A50F}"/>
    <cellStyle name="Euro 89 2" xfId="491" xr:uid="{6110DF56-00DC-45A9-8847-530EC0949262}"/>
    <cellStyle name="Euro 89 2 2" xfId="492" xr:uid="{03DE3A27-A81E-441C-9344-C8C4BC668891}"/>
    <cellStyle name="Euro 89 3" xfId="493" xr:uid="{F8484C82-10FD-4149-9B1F-2069E9F9D69C}"/>
    <cellStyle name="Euro 9" xfId="494" xr:uid="{6E04CB26-CDAF-43B7-A7AC-A638B71BF72A}"/>
    <cellStyle name="Euro 9 2" xfId="495" xr:uid="{CF5E21FC-8B03-4DA6-95E2-A65F90766E62}"/>
    <cellStyle name="Euro 90" xfId="496" xr:uid="{1B70EF72-A8D6-4E8D-8323-A9BB040088C1}"/>
    <cellStyle name="Euro 90 2" xfId="497" xr:uid="{21D7D5FA-BF6D-4D13-A2C5-DFCCBA5CF254}"/>
    <cellStyle name="Euro 90 2 2" xfId="498" xr:uid="{865CAC71-F913-4FEC-93CC-ECEE3EF89BDB}"/>
    <cellStyle name="Euro 90 3" xfId="499" xr:uid="{5B390E9C-11C6-4729-8CD5-09B7C2FD2223}"/>
    <cellStyle name="Euro 91" xfId="500" xr:uid="{58BDA842-92CD-4128-90F7-C663FF3AED47}"/>
    <cellStyle name="Euro 91 2" xfId="501" xr:uid="{DE7B956C-6F46-4CD8-AB9B-4B2A02AB2681}"/>
    <cellStyle name="Euro 91 2 2" xfId="502" xr:uid="{EC093464-0E03-419B-B777-619A2C5F5027}"/>
    <cellStyle name="Euro 91 3" xfId="503" xr:uid="{015B83B5-B605-4363-A490-D1F551109C85}"/>
    <cellStyle name="Euro 92" xfId="504" xr:uid="{06700F0A-3D72-433C-BC16-FE7B98AF802B}"/>
    <cellStyle name="Euro 92 2" xfId="505" xr:uid="{70D28F17-333E-483C-AB38-6DEC6D95A89E}"/>
    <cellStyle name="Euro 92 2 2" xfId="506" xr:uid="{E984C410-E609-42CA-880D-FCA1CAA2CE68}"/>
    <cellStyle name="Euro 92 3" xfId="507" xr:uid="{8076C231-4BA7-4932-97A9-288A03203F52}"/>
    <cellStyle name="Euro 93" xfId="508" xr:uid="{92503FB4-9517-464E-AEA2-B9BD97FBEF07}"/>
    <cellStyle name="Euro 93 2" xfId="509" xr:uid="{71BF900C-ECEB-467A-9753-DB5493689EE2}"/>
    <cellStyle name="Euro 93 2 2" xfId="510" xr:uid="{7FC74ED9-108D-45C4-8EB0-49590CAA62A1}"/>
    <cellStyle name="Euro 93 3" xfId="511" xr:uid="{4AC9D37A-7C55-4223-8AA9-72B7BE21D9D5}"/>
    <cellStyle name="Euro 93 4" xfId="512" xr:uid="{AEE3EC21-E783-4271-A4DE-2407734E9B13}"/>
    <cellStyle name="Euro 93 4 2" xfId="513" xr:uid="{997E5D75-2825-4A55-AAE8-A595F35B67A7}"/>
    <cellStyle name="Euro 94" xfId="514" xr:uid="{82FF849F-13BA-4534-9691-BAD1152266F1}"/>
    <cellStyle name="Euro 94 2" xfId="515" xr:uid="{DFC8AF37-7A3D-4C67-85CF-4605CB020871}"/>
    <cellStyle name="Euro 95" xfId="516" xr:uid="{F2A6795F-4F2B-4D0D-8AE9-A6518B41B782}"/>
    <cellStyle name="Euro 95 2" xfId="517" xr:uid="{1068911A-7CD9-432C-85C1-F8A35B3AEA06}"/>
    <cellStyle name="Euro 96" xfId="518" xr:uid="{FFD7EA05-64F5-4027-84AC-2D6447F1F1B7}"/>
    <cellStyle name="Euro 96 2" xfId="519" xr:uid="{9AB6746E-CF97-4EE6-8F5B-7A961B74B82F}"/>
    <cellStyle name="Euro 97" xfId="520" xr:uid="{8DF1CA62-DDDA-4EF1-AEF6-E3A8C8C8FAD6}"/>
    <cellStyle name="Euro 97 2" xfId="521" xr:uid="{EB9C7A66-244A-4038-8B15-E9EA31E1F6F9}"/>
    <cellStyle name="Euro 98" xfId="522" xr:uid="{0995946F-9336-491F-884E-46A5731736ED}"/>
    <cellStyle name="Euro 98 2" xfId="523" xr:uid="{9D5FACE6-742E-458C-BE68-1F4964F180F9}"/>
    <cellStyle name="Euro 99" xfId="524" xr:uid="{35F3CCE9-17BA-4E21-ADC5-4B9AF2E629DA}"/>
    <cellStyle name="Euro 99 2" xfId="525" xr:uid="{AF0E4249-CC6B-46BB-B30A-E53E3B9F9006}"/>
    <cellStyle name="Explanatory Text" xfId="526" xr:uid="{A842DDDB-895C-4AC1-AE63-9E4E51425E9F}"/>
    <cellStyle name="Heading 2" xfId="527" xr:uid="{9E927E96-96E2-4005-8468-C6F0DE476FAE}"/>
    <cellStyle name="Heading 3" xfId="528" xr:uid="{AAEE1616-55DD-4EF7-96F8-1234754D3B57}"/>
    <cellStyle name="Input 2" xfId="529" xr:uid="{6EAEB652-19FD-42F8-B04B-B6D5A8CAF012}"/>
    <cellStyle name="Millares 2" xfId="531" xr:uid="{E0EE968B-573B-4726-A1D8-BEA8725FE6AF}"/>
    <cellStyle name="Millares 2 10" xfId="532" xr:uid="{17A21FED-D964-480D-9978-3BB5A2D8671C}"/>
    <cellStyle name="Millares 2 11" xfId="533" xr:uid="{9291E0E3-00FF-4228-868C-8F7E15E594F9}"/>
    <cellStyle name="Millares 2 2" xfId="534" xr:uid="{6AA287F7-D322-4E64-B861-E929F76EAD13}"/>
    <cellStyle name="Millares 2 2 2" xfId="535" xr:uid="{4D996F98-6DD9-4E96-874F-B87A771B650E}"/>
    <cellStyle name="Millares 2 2 2 2" xfId="536" xr:uid="{B143249A-6F9C-4266-8887-80BF59F3334A}"/>
    <cellStyle name="Millares 2 2 2 3" xfId="537" xr:uid="{38DB0085-1391-4670-A465-FC5126748300}"/>
    <cellStyle name="Millares 2 2 3" xfId="538" xr:uid="{F8C0291E-AF74-4184-AA59-D5A93AD4ABDC}"/>
    <cellStyle name="Millares 2 2 4" xfId="539" xr:uid="{B3A23747-C42D-4209-867D-EEA5FB26A9A8}"/>
    <cellStyle name="Millares 2 3" xfId="540" xr:uid="{3D38CEAB-74E5-4FC2-8882-347B25449895}"/>
    <cellStyle name="Millares 2 3 2" xfId="541" xr:uid="{F6D49812-7D8C-4EBD-A7D2-FC325CBFC64F}"/>
    <cellStyle name="Millares 2 3 2 2" xfId="542" xr:uid="{D51F3E73-66E4-4BBB-988E-E2E6C19B1758}"/>
    <cellStyle name="Millares 2 3 2 3" xfId="543" xr:uid="{84A4E44B-FFB4-4A52-8078-C6029CA0D946}"/>
    <cellStyle name="Millares 2 3 3" xfId="544" xr:uid="{0ABE5009-1272-490E-864D-486B039029A7}"/>
    <cellStyle name="Millares 2 3 4" xfId="545" xr:uid="{0E0506D3-AED9-4D86-882C-4361F1371B88}"/>
    <cellStyle name="Millares 2 4" xfId="546" xr:uid="{D9EEAA9D-2FE7-4DF4-A00B-38630F3C9BA8}"/>
    <cellStyle name="Millares 2 4 2" xfId="547" xr:uid="{ED4B67E3-2C60-4589-8579-2CD0B186F339}"/>
    <cellStyle name="Millares 2 4 2 2" xfId="548" xr:uid="{40114D79-3D96-47F7-8423-96257589A287}"/>
    <cellStyle name="Millares 2 4 2 3" xfId="549" xr:uid="{F827237A-3352-4CD6-B422-0174C6F16FC7}"/>
    <cellStyle name="Millares 2 4 3" xfId="550" xr:uid="{35AE614C-350D-4DA7-B130-A487A4E494D0}"/>
    <cellStyle name="Millares 2 4 4" xfId="551" xr:uid="{4E8CF48F-ADD2-4FE6-A0CB-8EE6A85F47EC}"/>
    <cellStyle name="Millares 2 5" xfId="552" xr:uid="{D66FB90B-64AC-40FF-91A6-A2CBCB23A492}"/>
    <cellStyle name="Millares 2 5 2" xfId="553" xr:uid="{FEFB3FD6-8DF2-471F-870A-F111FCBE55EC}"/>
    <cellStyle name="Millares 2 5 2 2" xfId="554" xr:uid="{8C797E28-693A-4EEC-BB95-9F2CA6911FCC}"/>
    <cellStyle name="Millares 2 5 2 3" xfId="555" xr:uid="{7B23D306-8DBF-41F6-A655-E05ADBC8F1FF}"/>
    <cellStyle name="Millares 2 5 3" xfId="556" xr:uid="{4CFB88DE-89A5-4F82-BD4D-B641A2220FA1}"/>
    <cellStyle name="Millares 2 5 4" xfId="557" xr:uid="{085C7142-CB04-4E89-A0EE-B5708E024199}"/>
    <cellStyle name="Millares 2 6" xfId="558" xr:uid="{82240183-CB87-455A-ACEB-AEA2F0CE44E7}"/>
    <cellStyle name="Millares 2 6 2" xfId="559" xr:uid="{A3FA96C9-1514-4E0A-B7BC-4185658D23C7}"/>
    <cellStyle name="Millares 2 6 2 2" xfId="560" xr:uid="{A016299B-9F83-4D51-88EC-92CBCE8F146D}"/>
    <cellStyle name="Millares 2 6 2 3" xfId="561" xr:uid="{72E9454C-909C-4136-B2D4-CF82235C91C8}"/>
    <cellStyle name="Millares 2 6 3" xfId="562" xr:uid="{32C8BCC9-43F1-4648-9DA7-EA4872659B3C}"/>
    <cellStyle name="Millares 2 6 4" xfId="563" xr:uid="{40044F10-DABB-44EC-811F-CC7C9851CB9A}"/>
    <cellStyle name="Millares 2 7" xfId="564" xr:uid="{B69D1690-2287-4576-A949-4D2520D0F60E}"/>
    <cellStyle name="Millares 2 7 2" xfId="565" xr:uid="{BB94E36B-FDDF-40F4-B96E-B1E10875028D}"/>
    <cellStyle name="Millares 2 7 2 2" xfId="566" xr:uid="{AA28857D-B906-4E5E-B895-B9108123874B}"/>
    <cellStyle name="Millares 2 7 2 3" xfId="567" xr:uid="{2E1A1C4C-73C5-4938-A0F2-93CAAEA69DEF}"/>
    <cellStyle name="Millares 2 7 3" xfId="568" xr:uid="{711D7208-A066-4D0C-9C9C-1E7DE501A510}"/>
    <cellStyle name="Millares 2 7 4" xfId="569" xr:uid="{B0C09F7E-2991-434F-8BC3-6884444376F5}"/>
    <cellStyle name="Millares 2 8" xfId="570" xr:uid="{687D3482-F9E1-4880-8A94-3F2E8C7F0F8E}"/>
    <cellStyle name="Millares 2 8 2" xfId="571" xr:uid="{90B03568-E6B0-4ECA-A7B3-AEFC5A6B5E1A}"/>
    <cellStyle name="Millares 2 8 2 2" xfId="572" xr:uid="{BF6EA9ED-1523-488E-BED9-B7F85EB7725B}"/>
    <cellStyle name="Millares 2 8 2 3" xfId="573" xr:uid="{1FF891A7-8A94-4737-BB6E-11055A81B206}"/>
    <cellStyle name="Millares 2 8 3" xfId="574" xr:uid="{60F5577C-F128-49B4-A586-FBE1ED790991}"/>
    <cellStyle name="Millares 2 8 4" xfId="575" xr:uid="{E9F6011F-CC4F-4775-939A-23983338D307}"/>
    <cellStyle name="Millares 2 9" xfId="576" xr:uid="{EFBC94AB-C4E8-4E09-B5BF-8F780D455549}"/>
    <cellStyle name="Millares 2 9 2" xfId="577" xr:uid="{98598801-3A51-4B19-950A-B86326849166}"/>
    <cellStyle name="Millares 2 9 2 2" xfId="578" xr:uid="{1BFE2B46-CD47-413D-BD6B-178E98502AAF}"/>
    <cellStyle name="Millares 2 9 3" xfId="579" xr:uid="{163D3F78-3185-46E4-9665-1E0E4DB39BAF}"/>
    <cellStyle name="Millares 2 9 4" xfId="580" xr:uid="{8463FD24-6CA7-4C6C-8049-FBA485BFC9B3}"/>
    <cellStyle name="Millares 3" xfId="581" xr:uid="{AE91D036-124E-4B93-A4E2-97C7021D9B0A}"/>
    <cellStyle name="Millares 3 2" xfId="582" xr:uid="{ABFD1BAD-3B05-4FB4-A714-6C4D09B4D33A}"/>
    <cellStyle name="Millares 3 2 2" xfId="583" xr:uid="{B08EBEF5-3B23-473F-B70E-C0A02BAFCBB9}"/>
    <cellStyle name="Millares 3 2 2 2" xfId="584" xr:uid="{72DEA6E9-5B56-44C2-AE9C-356413FAA280}"/>
    <cellStyle name="Millares 3 2 2 2 2" xfId="585" xr:uid="{0E70BE63-CB9B-4DDE-81E3-4A958E9C5128}"/>
    <cellStyle name="Millares 3 2 2 2 2 2" xfId="586" xr:uid="{A19FA03E-1B82-4DB2-B50A-58820CDB09F7}"/>
    <cellStyle name="Millares 3 2 2 2 2 2 2" xfId="587" xr:uid="{96B72674-41B4-4D72-95C6-7D7BAFDC1431}"/>
    <cellStyle name="Millares 3 2 2 2 2 3" xfId="588" xr:uid="{6931E672-1E8D-42F6-8110-A0A0987A3B4E}"/>
    <cellStyle name="Millares 3 2 2 2 3" xfId="589" xr:uid="{8D48F6D2-7BF8-426E-A048-E4AE362DB565}"/>
    <cellStyle name="Millares 3 2 2 2 3 2" xfId="590" xr:uid="{1BF12FF8-2A46-4796-A270-C40597354B7A}"/>
    <cellStyle name="Millares 3 2 2 2 4" xfId="591" xr:uid="{CDF438F2-049C-45F0-A969-2128553DD3C9}"/>
    <cellStyle name="Millares 3 2 2 2 4 2" xfId="592" xr:uid="{70098E11-0409-4381-BBA9-C21855FCD95E}"/>
    <cellStyle name="Millares 3 2 2 2 5" xfId="593" xr:uid="{7BA21E12-C862-4D26-BA72-38CC8929B97C}"/>
    <cellStyle name="Millares 3 2 2 2 5 2" xfId="594" xr:uid="{BCF3D851-BC8D-4963-A9A4-5448C4255892}"/>
    <cellStyle name="Millares 3 2 2 2 6" xfId="595" xr:uid="{36BC9798-ECCF-4A7F-9AE6-F121821A6F97}"/>
    <cellStyle name="Millares 3 2 2 2 7" xfId="596" xr:uid="{9D24EB26-F10D-41D4-AC94-1282BE5E6E7F}"/>
    <cellStyle name="Millares 3 2 2 3" xfId="597" xr:uid="{AF0DB7FF-0717-45CF-A0B7-2F2E93B411C4}"/>
    <cellStyle name="Millares 3 2 2 3 2" xfId="598" xr:uid="{01039BBB-5C77-4497-94E2-8C3CCF864DC7}"/>
    <cellStyle name="Millares 3 2 2 3 2 2" xfId="599" xr:uid="{5C1D78B1-D80C-4DA3-B20E-A5F3C8472669}"/>
    <cellStyle name="Millares 3 2 2 3 3" xfId="600" xr:uid="{20FB1FA6-1F8E-4AFB-9CD5-91926D0345D8}"/>
    <cellStyle name="Millares 3 2 2 4" xfId="601" xr:uid="{CFE48F73-CE3B-4158-968D-D9859828AC97}"/>
    <cellStyle name="Millares 3 2 2 4 2" xfId="602" xr:uid="{FD261CAC-8BE4-438B-A5A2-62C305776AF4}"/>
    <cellStyle name="Millares 3 2 2 5" xfId="603" xr:uid="{7DB4CB46-6EFF-443A-AFCE-BC9EC043925B}"/>
    <cellStyle name="Millares 3 2 2 5 2" xfId="604" xr:uid="{66AE6AB1-5DC5-4FAE-A4BF-A6A676DB0AE0}"/>
    <cellStyle name="Millares 3 2 2 6" xfId="605" xr:uid="{B4FF0AA2-045C-4E3A-9D49-55AD02F80572}"/>
    <cellStyle name="Millares 3 2 2 6 2" xfId="606" xr:uid="{89B2C682-0830-4078-BF26-9A24BFD172B8}"/>
    <cellStyle name="Millares 3 2 2 7" xfId="607" xr:uid="{D9D86DA4-983C-46E1-B98E-2A357C27953C}"/>
    <cellStyle name="Millares 3 2 2 8" xfId="608" xr:uid="{E021D42A-25CC-4400-8825-833C40E0E4ED}"/>
    <cellStyle name="Millares 3 2 3" xfId="609" xr:uid="{27E07A01-39BB-4B61-A47E-CB66989D42BE}"/>
    <cellStyle name="Millares 3 2 3 2" xfId="610" xr:uid="{6AC3C9BE-B52C-4AE4-A777-4A44C274DDE0}"/>
    <cellStyle name="Millares 3 2 3 2 2" xfId="611" xr:uid="{7A9C1CC2-3B8F-429D-8CCF-634A62253443}"/>
    <cellStyle name="Millares 3 2 3 3" xfId="612" xr:uid="{52273FE9-7096-4469-9903-102C6F2D7E64}"/>
    <cellStyle name="Millares 3 2 3 3 2" xfId="613" xr:uid="{8AF4FD7B-F139-43F1-828F-CDF90DA4405D}"/>
    <cellStyle name="Millares 3 2 3 4" xfId="614" xr:uid="{A594B17B-FBB5-4445-AE05-CAFB460AFAD5}"/>
    <cellStyle name="Millares 3 2 3 5" xfId="615" xr:uid="{2AEAB38F-80DF-4DA3-8D9A-FFF4CFD1C47C}"/>
    <cellStyle name="Millares 3 2 4" xfId="616" xr:uid="{EFB7BA98-179A-4DD4-ADD5-543A80A0FF5A}"/>
    <cellStyle name="Millares 3 2 5" xfId="617" xr:uid="{550FEA40-304B-40D1-B3BB-2D7CE0022E33}"/>
    <cellStyle name="Millares 3 2 5 2" xfId="618" xr:uid="{EE8C1C49-A6F2-4315-AE23-3D9570B938C4}"/>
    <cellStyle name="Millares 3 3" xfId="619" xr:uid="{810808FA-DB1E-482E-AF45-D4F1995D4D61}"/>
    <cellStyle name="Millares 3 3 2" xfId="620" xr:uid="{09EA001D-C3A0-413B-B902-4CE4D0967A47}"/>
    <cellStyle name="Millares 3 3 2 2" xfId="621" xr:uid="{DCB7925F-97B0-4B8F-B288-D9CE85637F6B}"/>
    <cellStyle name="Millares 3 3 2 2 2" xfId="622" xr:uid="{D42B6F7B-A4F6-4C67-AD0B-6226364A4FBC}"/>
    <cellStyle name="Millares 3 3 2 2 2 2" xfId="623" xr:uid="{D697339D-49C6-4623-B57D-65E68C3B5820}"/>
    <cellStyle name="Millares 3 3 2 2 3" xfId="624" xr:uid="{6648440E-3B8E-45F7-AEE2-FCD240A17B5E}"/>
    <cellStyle name="Millares 3 3 2 3" xfId="625" xr:uid="{4EF28501-FC6A-4100-935B-C3BB80F76EAC}"/>
    <cellStyle name="Millares 3 3 2 3 2" xfId="626" xr:uid="{6F3D3DA5-E90B-47D5-8EC4-72377FE50CE2}"/>
    <cellStyle name="Millares 3 3 2 4" xfId="627" xr:uid="{EB138B0E-B68D-4A56-95E7-943582AFD7FB}"/>
    <cellStyle name="Millares 3 3 2 4 2" xfId="628" xr:uid="{FA9F07F3-4B07-44B3-9A05-73EFA2BBDE3E}"/>
    <cellStyle name="Millares 3 3 2 5" xfId="629" xr:uid="{EF132C41-4BC4-4545-8237-BA769E0D1396}"/>
    <cellStyle name="Millares 3 3 2 5 2" xfId="630" xr:uid="{D5F4CB67-0D2F-4FA2-A8B6-73D714BB9433}"/>
    <cellStyle name="Millares 3 3 2 6" xfId="631" xr:uid="{7B3C154C-4652-489C-B03A-EEEA00CFAB1C}"/>
    <cellStyle name="Millares 3 3 2 7" xfId="632" xr:uid="{813648ED-E9C0-4168-B585-4AD4E16364E8}"/>
    <cellStyle name="Millares 3 3 3" xfId="633" xr:uid="{95C3D750-D9C2-4063-AAC1-DE10565A8B06}"/>
    <cellStyle name="Millares 3 3 3 2" xfId="634" xr:uid="{2EB59F68-7BD9-4794-A882-1607855B5CC9}"/>
    <cellStyle name="Millares 3 3 3 2 2" xfId="635" xr:uid="{CE15F134-B266-4F77-BB70-B755A84410C1}"/>
    <cellStyle name="Millares 3 3 3 3" xfId="636" xr:uid="{88316D4D-7305-4DAB-A3AD-03DBF8F52855}"/>
    <cellStyle name="Millares 3 3 4" xfId="637" xr:uid="{77E26E5F-94D0-462D-B4E6-A35E416158FF}"/>
    <cellStyle name="Millares 3 3 4 2" xfId="638" xr:uid="{9D81597F-CCC9-4B9C-9D13-E277CBC40619}"/>
    <cellStyle name="Millares 3 3 5" xfId="639" xr:uid="{B58B32DF-91F7-48AA-8405-0544B2DE1778}"/>
    <cellStyle name="Millares 3 3 5 2" xfId="640" xr:uid="{C7B31402-C53E-452C-9F2B-74B154535EC6}"/>
    <cellStyle name="Millares 3 3 6" xfId="641" xr:uid="{89450938-2B1F-4555-9BAF-4F75DEB7B4AF}"/>
    <cellStyle name="Millares 3 3 6 2" xfId="642" xr:uid="{5202C787-B528-4E64-8A7C-7434E1AD2BEF}"/>
    <cellStyle name="Millares 3 3 7" xfId="643" xr:uid="{9218F5D5-4122-4100-BCC4-1399E7CFD14B}"/>
    <cellStyle name="Millares 3 3 8" xfId="644" xr:uid="{80FDA1A7-5626-44E2-9B9A-465EC43698F5}"/>
    <cellStyle name="Millares 3 4" xfId="645" xr:uid="{0B0E026E-5C73-41E8-B370-7325DE1086E5}"/>
    <cellStyle name="Millares 3 4 2" xfId="646" xr:uid="{3A440FFA-40FD-45B9-84D8-F9074AE60E60}"/>
    <cellStyle name="Millares 3 4 2 2" xfId="647" xr:uid="{26A3E962-6CD3-4CA5-AE56-7F8954AA581C}"/>
    <cellStyle name="Millares 3 4 3" xfId="648" xr:uid="{22CB0167-49DC-4E0F-AAAA-C9129AB5D746}"/>
    <cellStyle name="Millares 3 4 3 2" xfId="649" xr:uid="{D6CFD6B4-199C-4FA0-AD97-A4FF90E65B79}"/>
    <cellStyle name="Millares 3 4 4" xfId="650" xr:uid="{FFC0EE9E-DB82-43B1-8D1A-8C3CC4CEF50D}"/>
    <cellStyle name="Millares 3 4 5" xfId="651" xr:uid="{E3FDCD1C-7654-47F1-93BD-F58141352BC3}"/>
    <cellStyle name="Millares 3 5" xfId="652" xr:uid="{37833783-3ED8-46DD-AD16-C6C75D824279}"/>
    <cellStyle name="Millares 3 6" xfId="653" xr:uid="{E96240F3-30C2-48A1-8259-1D8203AC4F42}"/>
    <cellStyle name="Millares 3 6 2" xfId="654" xr:uid="{2759C38C-9AA5-472E-A1C1-E4D453EE118E}"/>
    <cellStyle name="Millares 4" xfId="655" xr:uid="{96C802EE-4EC4-48B3-BE8E-49F1E0165AD9}"/>
    <cellStyle name="Millares 4 2" xfId="656" xr:uid="{0F215696-4409-4544-95AD-C94ABACC19C9}"/>
    <cellStyle name="Millares 4 3" xfId="657" xr:uid="{F9549025-F878-45B4-8F84-DE905DB86CBC}"/>
    <cellStyle name="Millares 4 3 2" xfId="658" xr:uid="{62E46FC1-19DE-4466-8B0A-4CF294148B9F}"/>
    <cellStyle name="Millares 4 3 2 2" xfId="659" xr:uid="{A6C69A16-0F9E-483C-ADE5-0181422FE8EE}"/>
    <cellStyle name="Millares 4 3 2 2 2" xfId="660" xr:uid="{54048150-8F6E-43E0-A95A-4024C86E9410}"/>
    <cellStyle name="Millares 4 3 2 3" xfId="661" xr:uid="{6E0AB0B1-4541-4862-99A9-01BDDF0ECAF2}"/>
    <cellStyle name="Millares 4 3 3" xfId="662" xr:uid="{6B674F25-EEFB-4A19-896C-EBA58B48673B}"/>
    <cellStyle name="Millares 4 3 3 2" xfId="663" xr:uid="{ABC3A90E-9E28-4AED-B903-39358A4686F6}"/>
    <cellStyle name="Millares 4 3 4" xfId="664" xr:uid="{09518960-439F-413D-844D-528449892F1A}"/>
    <cellStyle name="Millares 4 3 4 2" xfId="665" xr:uid="{D4C0E7F4-B616-48AD-9097-7AC4E5E22B8B}"/>
    <cellStyle name="Millares 4 3 5" xfId="666" xr:uid="{7BE7AD5C-4235-4B99-B7FA-EE8D23D02913}"/>
    <cellStyle name="Millares 4 3 5 2" xfId="667" xr:uid="{16EAE8FD-1552-4B58-B1BA-554B7EFCCC96}"/>
    <cellStyle name="Millares 4 3 6" xfId="668" xr:uid="{9EC50D7A-B242-4E39-8836-61A06D5D90D2}"/>
    <cellStyle name="Millares 4 3 7" xfId="669" xr:uid="{00667099-63B7-46D5-A6BC-391645D32D0B}"/>
    <cellStyle name="Millares 4 4" xfId="670" xr:uid="{5952B021-8D57-45C9-9E41-3540F6453A0F}"/>
    <cellStyle name="Millares 4 4 2" xfId="671" xr:uid="{B84E91DC-A46A-4C2A-802B-31C129C2BD9E}"/>
    <cellStyle name="Millares 4 4 2 2" xfId="672" xr:uid="{F99032CF-43DF-4E0C-B0B7-8E3873D56613}"/>
    <cellStyle name="Millares 4 4 3" xfId="673" xr:uid="{99769054-40A1-4CC5-B9A3-7A99A9E75492}"/>
    <cellStyle name="Millares 4 5" xfId="674" xr:uid="{A1088EFB-92D1-4170-BC00-2DD1667EB36B}"/>
    <cellStyle name="Millares 4 5 2" xfId="675" xr:uid="{F23C0E06-42C8-4EAF-8C0C-C77CE886600D}"/>
    <cellStyle name="Millares 4 5 2 2" xfId="676" xr:uid="{E6304C37-F8CF-4D89-96E7-69ADEB9E3DCA}"/>
    <cellStyle name="Millares 4 5 3" xfId="677" xr:uid="{D25EC196-CC37-4427-82F4-1919935992BB}"/>
    <cellStyle name="Millares 4 6" xfId="678" xr:uid="{D169FCA3-A83F-4989-9BE8-ED6FC1D88C52}"/>
    <cellStyle name="Millares 4 6 2" xfId="679" xr:uid="{46BF9952-CCAE-4C9D-9E13-6655038E3C54}"/>
    <cellStyle name="Millares 4 7" xfId="680" xr:uid="{07048086-ABD6-4D00-9DAB-BE3B8912D7B7}"/>
    <cellStyle name="Millares 4 8" xfId="681" xr:uid="{F5E6DAD4-DE74-4BD3-8AA4-C3450552973B}"/>
    <cellStyle name="Millares 5" xfId="682" xr:uid="{4511D5E6-A39B-44FC-A281-59F9AC441093}"/>
    <cellStyle name="Millares 6" xfId="683" xr:uid="{F1FE0283-6088-4181-BEB3-4C8C8AB7622A}"/>
    <cellStyle name="Millares 6 2" xfId="684" xr:uid="{6BF1D7A8-0E03-4AD9-A3EA-950FC3D02632}"/>
    <cellStyle name="Millares 9" xfId="685" xr:uid="{74559EE1-AB68-4DE0-964E-0F5E9D4F7CDC}"/>
    <cellStyle name="Millares 9 2" xfId="686" xr:uid="{B2642DB7-F06F-49A4-8E8E-3B53D4E28BEF}"/>
    <cellStyle name="Millares 9 2 2" xfId="687" xr:uid="{D104ED42-A8EE-4FBF-B510-FF94D41C33DE}"/>
    <cellStyle name="Millares 9 2 2 2" xfId="688" xr:uid="{253A4766-45BD-4D25-BDD8-D2A57F545F2F}"/>
    <cellStyle name="Millares 9 2 2 2 2" xfId="689" xr:uid="{C4D5BB35-2849-4B5C-97A6-F320468CCA5E}"/>
    <cellStyle name="Millares 9 2 2 3" xfId="690" xr:uid="{FCB435E2-4DFE-44B3-9B9F-024DE05C961C}"/>
    <cellStyle name="Millares 9 2 3" xfId="691" xr:uid="{DED11670-2134-4A86-9AD0-2CDB50992583}"/>
    <cellStyle name="Millares 9 2 3 2" xfId="692" xr:uid="{BCC37AAA-350D-492A-AFE9-6A2012418255}"/>
    <cellStyle name="Millares 9 2 4" xfId="693" xr:uid="{F6C6C2C0-0EB6-4D28-8150-4759C81904DD}"/>
    <cellStyle name="Millares 9 2 4 2" xfId="694" xr:uid="{44F14ED2-97A9-4F66-8787-DB8C39A1ABA0}"/>
    <cellStyle name="Millares 9 2 5" xfId="695" xr:uid="{64C17642-0354-4B7A-9E30-2A595DF66613}"/>
    <cellStyle name="Millares 9 2 5 2" xfId="696" xr:uid="{62AC0208-7E22-4F5F-AE18-09E339B9F5E8}"/>
    <cellStyle name="Millares 9 2 6" xfId="697" xr:uid="{2D3E5F2B-0A1F-452A-977F-80E367B5C19B}"/>
    <cellStyle name="Millares 9 2 7" xfId="698" xr:uid="{40CD37E0-7658-4659-8523-B6AC94EC39D0}"/>
    <cellStyle name="Millares 9 3" xfId="699" xr:uid="{13B63F91-D21C-4551-99F6-4686FFF7766B}"/>
    <cellStyle name="Millares 9 3 2" xfId="700" xr:uid="{BFE207C0-BB02-4BBB-8C96-140208406242}"/>
    <cellStyle name="Millares 9 3 2 2" xfId="701" xr:uid="{0751F00D-7B02-4C0D-94CE-BCE8A9AE475A}"/>
    <cellStyle name="Millares 9 3 3" xfId="702" xr:uid="{4AC30535-4074-498D-8DAE-86309D461FC5}"/>
    <cellStyle name="Millares 9 4" xfId="703" xr:uid="{2716F36D-2D79-435A-AD39-34F7E84E9AF8}"/>
    <cellStyle name="Millares 9 4 2" xfId="704" xr:uid="{AAB18795-E7CE-4C02-A4C8-8F5D44916033}"/>
    <cellStyle name="Millares 9 5" xfId="705" xr:uid="{FEFA1B3A-F9B0-479B-BB21-8E498D2D5669}"/>
    <cellStyle name="Millares 9 5 2" xfId="706" xr:uid="{1F22B1F6-E8ED-4535-8F07-3227D52821F8}"/>
    <cellStyle name="Millares 9 6" xfId="707" xr:uid="{A51E27CD-84A3-4A62-805C-2C77F776E76B}"/>
    <cellStyle name="Millares 9 6 2" xfId="708" xr:uid="{275A60B4-874D-4009-B1FF-75FC5718F519}"/>
    <cellStyle name="Millares 9 7" xfId="709" xr:uid="{5EA5D95B-1DC0-4046-B55E-8401CDD351AC}"/>
    <cellStyle name="Millares 9 8" xfId="710" xr:uid="{7D9956A5-53FD-48FE-9055-524BF62E009E}"/>
    <cellStyle name="Moneda [0] 2" xfId="713" xr:uid="{A19E043D-0803-4243-AC81-49EAABE923D5}"/>
    <cellStyle name="Moneda 2" xfId="714" xr:uid="{01E68797-FD3B-40FB-9743-F3CC1207C7EA}"/>
    <cellStyle name="Moneda 2 10" xfId="715" xr:uid="{FC1A1C03-270B-4782-A397-8450E870CC5E}"/>
    <cellStyle name="Moneda 2 10 2" xfId="716" xr:uid="{BD6C99B4-B755-4C36-83EF-F3A903924CF9}"/>
    <cellStyle name="Moneda 2 11" xfId="717" xr:uid="{6D294F18-D3CE-4423-8B3E-9707C6CABE95}"/>
    <cellStyle name="Moneda 2 11 2" xfId="718" xr:uid="{8018EDA0-1627-4FC6-9C18-767EAD15A8BB}"/>
    <cellStyle name="Moneda 2 12" xfId="719" xr:uid="{1CE690C1-0EEA-48A3-824D-35C99C150119}"/>
    <cellStyle name="Moneda 2 13" xfId="720" xr:uid="{970885F2-6B39-449A-BB91-33D5EEFE7D56}"/>
    <cellStyle name="Moneda 2 2" xfId="721" xr:uid="{52CA7831-62C2-421D-ACFF-DB935BD991E7}"/>
    <cellStyle name="Moneda 2 2 10" xfId="722" xr:uid="{2E1CD5B9-9F0D-4397-B085-58BB7D883317}"/>
    <cellStyle name="Moneda 2 2 2" xfId="723" xr:uid="{1BE4F803-89EB-44CD-A825-81F52860A9D3}"/>
    <cellStyle name="Moneda 2 2 2 2" xfId="724" xr:uid="{4C475051-2030-426C-B03C-5C612767F0C4}"/>
    <cellStyle name="Moneda 2 2 2 2 2" xfId="725" xr:uid="{BC4B9675-EE4D-4674-BBA2-E2121035D281}"/>
    <cellStyle name="Moneda 2 2 2 2 2 2" xfId="726" xr:uid="{68FEA805-0E44-4A95-B65F-87882EF84015}"/>
    <cellStyle name="Moneda 2 2 2 2 2 2 2" xfId="727" xr:uid="{CA7844F9-0963-4948-BF85-28EC1A88D907}"/>
    <cellStyle name="Moneda 2 2 2 2 2 3" xfId="728" xr:uid="{7598D734-777D-42BA-8101-E52A87737E13}"/>
    <cellStyle name="Moneda 2 2 2 2 3" xfId="729" xr:uid="{9205AE51-EAFA-4CDA-830D-97EEED8A97AD}"/>
    <cellStyle name="Moneda 2 2 2 2 3 2" xfId="730" xr:uid="{A0307108-57EC-4126-9ECF-3AE7C804BFE4}"/>
    <cellStyle name="Moneda 2 2 2 2 4" xfId="731" xr:uid="{F8A04DF4-5D34-4601-85DE-E1903959B073}"/>
    <cellStyle name="Moneda 2 2 2 2 4 2" xfId="732" xr:uid="{3842127C-71C2-4F02-B866-ED152FF3A03F}"/>
    <cellStyle name="Moneda 2 2 2 2 5" xfId="733" xr:uid="{46C8ED12-89A2-477F-9A31-85C838825023}"/>
    <cellStyle name="Moneda 2 2 2 2 5 2" xfId="734" xr:uid="{151DC0EE-B824-4DE5-92D6-A250CBE25BA1}"/>
    <cellStyle name="Moneda 2 2 2 2 6" xfId="735" xr:uid="{BF9EDDF1-A1E5-4B0E-BE06-CF7EFE17A1C3}"/>
    <cellStyle name="Moneda 2 2 2 2 7" xfId="736" xr:uid="{DE73A360-C751-4BD1-A639-4F65A1658F72}"/>
    <cellStyle name="Moneda 2 2 2 3" xfId="737" xr:uid="{0FE35215-1426-4E3A-98FB-4B135F4038B0}"/>
    <cellStyle name="Moneda 2 2 2 3 2" xfId="738" xr:uid="{E2CF43B8-DD9D-4629-8E05-2FEA2D8831BA}"/>
    <cellStyle name="Moneda 2 2 2 3 2 2" xfId="739" xr:uid="{B1E28EBA-D702-4EA9-8A54-C88F4C0A73CB}"/>
    <cellStyle name="Moneda 2 2 2 3 2 2 2" xfId="740" xr:uid="{14A4CEDF-D3FA-40A9-96E7-7A9CAE1B4AD8}"/>
    <cellStyle name="Moneda 2 2 2 3 2 3" xfId="741" xr:uid="{F4211A30-07A2-47BD-9A01-AD7D26A30CC1}"/>
    <cellStyle name="Moneda 2 2 2 3 3" xfId="742" xr:uid="{902489D5-DDDA-4B61-B700-7324E776A517}"/>
    <cellStyle name="Moneda 2 2 2 3 3 2" xfId="743" xr:uid="{9658231F-0DC5-4C5D-B9ED-2FBB0655DE65}"/>
    <cellStyle name="Moneda 2 2 2 3 4" xfId="744" xr:uid="{4C9CDD41-051E-4837-A085-408636BEB4BF}"/>
    <cellStyle name="Moneda 2 2 2 3 5" xfId="745" xr:uid="{7B9DA535-F9C7-4705-9692-72B8B28DA171}"/>
    <cellStyle name="Moneda 2 2 2 4" xfId="746" xr:uid="{B2E70C4F-850D-459B-9F76-6C997C52D24F}"/>
    <cellStyle name="Moneda 2 2 2 4 2" xfId="747" xr:uid="{EE676307-A1B8-49D3-92D2-FB3FE1114010}"/>
    <cellStyle name="Moneda 2 2 2 4 2 2" xfId="748" xr:uid="{90EB3764-12D9-4995-A142-6A0CE01FB85C}"/>
    <cellStyle name="Moneda 2 2 2 4 3" xfId="749" xr:uid="{5B3A3735-6CE9-4141-8E05-8FC31B8187C5}"/>
    <cellStyle name="Moneda 2 2 2 5" xfId="750" xr:uid="{DC89C61E-39C5-47B0-A912-732EB68EAE96}"/>
    <cellStyle name="Moneda 2 2 2 5 2" xfId="751" xr:uid="{05C6A70C-0713-400F-84C0-54373E4A72AD}"/>
    <cellStyle name="Moneda 2 2 2 5 2 2" xfId="752" xr:uid="{8D9641C1-D4D7-4857-BA51-91D83A2A5EAC}"/>
    <cellStyle name="Moneda 2 2 2 5 3" xfId="753" xr:uid="{D04CFB80-A0F5-4327-8F9C-A2E6100ECDE6}"/>
    <cellStyle name="Moneda 2 2 2 6" xfId="754" xr:uid="{4691C990-3C42-43E8-BA75-0E1C8F258C25}"/>
    <cellStyle name="Moneda 2 2 2 6 2" xfId="755" xr:uid="{1BD795B9-044B-465D-8637-08D3B3BF9444}"/>
    <cellStyle name="Moneda 2 2 2 7" xfId="756" xr:uid="{626295B8-E926-4B81-ACC5-DD56F742BF78}"/>
    <cellStyle name="Moneda 2 2 2 8" xfId="757" xr:uid="{4C4D6D72-E91C-4497-BD02-2C7A7B866ACD}"/>
    <cellStyle name="Moneda 2 2 3" xfId="758" xr:uid="{1C87E9C0-F564-43EE-B672-0FB95ACD423F}"/>
    <cellStyle name="Moneda 2 2 3 2" xfId="759" xr:uid="{F9216FF2-F379-4693-AA53-8A0C4FD19C43}"/>
    <cellStyle name="Moneda 2 2 3 2 2" xfId="760" xr:uid="{BCE21A9C-8755-417C-99BE-CFA77B305B34}"/>
    <cellStyle name="Moneda 2 2 3 2 2 2" xfId="761" xr:uid="{B883AA8E-7966-4FB3-BB2C-8C78A18CB1D9}"/>
    <cellStyle name="Moneda 2 2 3 2 3" xfId="762" xr:uid="{38C8046A-719C-40BD-AE5F-AC3AE2625F41}"/>
    <cellStyle name="Moneda 2 2 3 3" xfId="763" xr:uid="{16317031-A10A-4490-A0C8-6C63727DDB5B}"/>
    <cellStyle name="Moneda 2 2 3 3 2" xfId="764" xr:uid="{5ED9AB74-8826-4705-9F11-08B9C9A11F5F}"/>
    <cellStyle name="Moneda 2 2 3 4" xfId="765" xr:uid="{E48EF7CB-47C2-4626-AD35-E15374B6A05B}"/>
    <cellStyle name="Moneda 2 2 3 4 2" xfId="766" xr:uid="{012310BC-D534-41E4-941C-3F2F4A5E9B59}"/>
    <cellStyle name="Moneda 2 2 3 5" xfId="767" xr:uid="{1E734582-852D-4B63-B1E8-E0B4DA4C3FC8}"/>
    <cellStyle name="Moneda 2 2 3 5 2" xfId="768" xr:uid="{68E9C5B3-77D7-44B2-A1EB-B79E02762971}"/>
    <cellStyle name="Moneda 2 2 3 6" xfId="769" xr:uid="{15A21A31-9E05-44C2-92E9-3B19388E8081}"/>
    <cellStyle name="Moneda 2 2 3 7" xfId="770" xr:uid="{5587DC73-8833-45E5-B47D-9AB53F8B5C9F}"/>
    <cellStyle name="Moneda 2 2 4" xfId="771" xr:uid="{6ABA7016-641C-4CF2-B424-04BC5532BDA4}"/>
    <cellStyle name="Moneda 2 2 4 2" xfId="772" xr:uid="{23611992-D367-4B53-8222-D614DBC47622}"/>
    <cellStyle name="Moneda 2 2 4 2 2" xfId="773" xr:uid="{81804A0F-1227-4227-8AA8-A2791F472B5B}"/>
    <cellStyle name="Moneda 2 2 4 2 2 2" xfId="774" xr:uid="{F8023255-293B-4A04-8D1E-40365141DF22}"/>
    <cellStyle name="Moneda 2 2 4 2 3" xfId="775" xr:uid="{FADA4711-F7FD-40AD-83D6-2C83C0EE1C8F}"/>
    <cellStyle name="Moneda 2 2 4 3" xfId="776" xr:uid="{6715B393-D291-4551-A594-63C6F4872D5C}"/>
    <cellStyle name="Moneda 2 2 4 3 2" xfId="777" xr:uid="{777F4970-F4E9-444C-8C91-94A6BB3B6CFC}"/>
    <cellStyle name="Moneda 2 2 4 4" xfId="778" xr:uid="{E175E424-5FDB-46DA-A13A-99AD587C636C}"/>
    <cellStyle name="Moneda 2 2 4 5" xfId="779" xr:uid="{F897C4A2-7A82-476B-ADD3-B57CB7C53CD4}"/>
    <cellStyle name="Moneda 2 2 5" xfId="780" xr:uid="{5CA010D2-D7FB-4616-926A-57DFBBE69456}"/>
    <cellStyle name="Moneda 2 2 5 2" xfId="781" xr:uid="{4392ABBA-8622-4EB1-89C0-A4C6A9294CBA}"/>
    <cellStyle name="Moneda 2 2 5 2 2" xfId="782" xr:uid="{13AABD42-281E-45C9-B28E-6BFF3EEF63A2}"/>
    <cellStyle name="Moneda 2 2 5 3" xfId="783" xr:uid="{2B274139-2EB7-49C8-A2E4-72E7A4BA15C2}"/>
    <cellStyle name="Moneda 2 2 6" xfId="784" xr:uid="{6F096FAC-D765-40C2-B405-E717180236E8}"/>
    <cellStyle name="Moneda 2 2 6 2" xfId="785" xr:uid="{59A03481-D11B-42E8-AA80-19BC2B7273ED}"/>
    <cellStyle name="Moneda 2 2 6 2 2" xfId="786" xr:uid="{ECA08194-329E-4F89-90DA-6F83BE460A0D}"/>
    <cellStyle name="Moneda 2 2 6 3" xfId="787" xr:uid="{C447D692-BC7C-4D2D-8B00-D07312F75CE0}"/>
    <cellStyle name="Moneda 2 2 7" xfId="788" xr:uid="{1A777840-ADE2-452E-8805-8723257B2447}"/>
    <cellStyle name="Moneda 2 2 7 2" xfId="789" xr:uid="{D9E68C64-A1D5-4EA6-A5FB-F03ECCA29718}"/>
    <cellStyle name="Moneda 2 2 8" xfId="790" xr:uid="{A3B1649E-C7BD-42E8-8E9C-E04DB0A91946}"/>
    <cellStyle name="Moneda 2 2 9" xfId="791" xr:uid="{9356907F-4975-4401-B263-1E919DE19CE5}"/>
    <cellStyle name="Moneda 2 3" xfId="792" xr:uid="{1A250198-EEED-44E6-B086-3EBB3113E2B1}"/>
    <cellStyle name="Moneda 2 3 2" xfId="793" xr:uid="{ED51EB2D-2835-47A4-A9CF-17D131D11840}"/>
    <cellStyle name="Moneda 2 3 2 2" xfId="794" xr:uid="{0959A8C9-425E-4BE0-A1FB-A618281ECBA7}"/>
    <cellStyle name="Moneda 2 3 2 2 2" xfId="795" xr:uid="{234EF84C-CCB0-4153-B122-73C24C284A87}"/>
    <cellStyle name="Moneda 2 3 2 2 2 2" xfId="796" xr:uid="{ED743D93-F5AC-422B-A18E-9AD0C10E9EC4}"/>
    <cellStyle name="Moneda 2 3 2 2 3" xfId="797" xr:uid="{A96EA759-663C-4877-BFE7-0D0FC5F384EC}"/>
    <cellStyle name="Moneda 2 3 2 3" xfId="798" xr:uid="{DE93194F-29B6-44E8-A29C-A6C2C47C94CD}"/>
    <cellStyle name="Moneda 2 3 2 3 2" xfId="799" xr:uid="{D7167367-BB6A-4F6D-9587-3D15B325C9EB}"/>
    <cellStyle name="Moneda 2 3 2 4" xfId="800" xr:uid="{BC589E4A-1790-4103-988F-30A83616F416}"/>
    <cellStyle name="Moneda 2 3 2 4 2" xfId="801" xr:uid="{83C13356-CB0A-49E2-BB19-AF675EB1DABD}"/>
    <cellStyle name="Moneda 2 3 2 5" xfId="802" xr:uid="{2037F692-6F34-48F8-92F9-CEE4EAD9DC00}"/>
    <cellStyle name="Moneda 2 3 2 5 2" xfId="803" xr:uid="{77908A68-968C-4D9C-BD2D-C03066906C50}"/>
    <cellStyle name="Moneda 2 3 2 6" xfId="804" xr:uid="{610DC983-D6FF-463F-AC5D-71ED1223011B}"/>
    <cellStyle name="Moneda 2 3 2 7" xfId="805" xr:uid="{06B17BD8-4942-456A-A549-5FF2E2F307D4}"/>
    <cellStyle name="Moneda 2 3 3" xfId="806" xr:uid="{75142E49-CF72-4740-A3E0-F2BE99766683}"/>
    <cellStyle name="Moneda 2 3 3 2" xfId="807" xr:uid="{5DADC14F-369F-4541-8D7F-0C256C016A92}"/>
    <cellStyle name="Moneda 2 3 3 2 2" xfId="808" xr:uid="{360D2D00-A720-4540-AF33-41E726E34B41}"/>
    <cellStyle name="Moneda 2 3 3 2 2 2" xfId="809" xr:uid="{FD64B59B-B37B-4121-82C0-76C33A9BE4A5}"/>
    <cellStyle name="Moneda 2 3 3 2 3" xfId="810" xr:uid="{7F123608-E1E1-49E2-BC01-42C0923669DC}"/>
    <cellStyle name="Moneda 2 3 3 3" xfId="811" xr:uid="{C1EE2A8A-6A76-4041-8950-97A4DA2ECB81}"/>
    <cellStyle name="Moneda 2 3 3 3 2" xfId="812" xr:uid="{33768EE6-79B3-4FFB-A422-2CE4E3CA5E88}"/>
    <cellStyle name="Moneda 2 3 3 4" xfId="813" xr:uid="{0B1DE9FE-8361-4363-A4D1-9E7041FFBE6F}"/>
    <cellStyle name="Moneda 2 3 3 5" xfId="814" xr:uid="{C3EDD9C6-E566-4965-832F-9B4210CF6C46}"/>
    <cellStyle name="Moneda 2 3 4" xfId="815" xr:uid="{09F3F589-E7BB-41BA-A037-D16DCCE2E3B0}"/>
    <cellStyle name="Moneda 2 3 4 2" xfId="816" xr:uid="{703ED5B3-9C2F-496B-AC0E-4B60E928DEC1}"/>
    <cellStyle name="Moneda 2 3 4 2 2" xfId="817" xr:uid="{F4A3245B-9139-4EB4-A381-8EA692DB361D}"/>
    <cellStyle name="Moneda 2 3 4 3" xfId="818" xr:uid="{5B172617-C890-43E0-96ED-45CE572E1852}"/>
    <cellStyle name="Moneda 2 3 5" xfId="819" xr:uid="{1A490F73-BA4C-4DD0-90BF-B284372F99C7}"/>
    <cellStyle name="Moneda 2 3 5 2" xfId="820" xr:uid="{46CC9A7C-373D-4F86-9989-663C7A8B6037}"/>
    <cellStyle name="Moneda 2 3 5 2 2" xfId="821" xr:uid="{A9A3AD5E-3748-4F40-A3E3-0B5274EB6A71}"/>
    <cellStyle name="Moneda 2 3 5 3" xfId="822" xr:uid="{F638EAA3-B101-4885-A7D9-39475BBCA2DC}"/>
    <cellStyle name="Moneda 2 3 6" xfId="823" xr:uid="{A2DB18BC-8D26-4A2A-9B6C-760052CED26F}"/>
    <cellStyle name="Moneda 2 3 6 2" xfId="824" xr:uid="{0130E833-959A-4344-83FD-913984BAC374}"/>
    <cellStyle name="Moneda 2 3 7" xfId="825" xr:uid="{CE547E7D-58DD-4571-BB82-CAB69261D38D}"/>
    <cellStyle name="Moneda 2 3 8" xfId="826" xr:uid="{A45D36B9-EEE0-4608-A0C1-B4D78C4433B4}"/>
    <cellStyle name="Moneda 2 4" xfId="827" xr:uid="{59C337D5-9BB9-4434-9165-5C70CF59614F}"/>
    <cellStyle name="Moneda 2 4 2" xfId="828" xr:uid="{70D06109-8FCD-4CBF-B7E5-8303A1A55C01}"/>
    <cellStyle name="Moneda 2 4 2 2" xfId="829" xr:uid="{C7565370-7F3C-4785-A6CB-BA1E6771A906}"/>
    <cellStyle name="Moneda 2 4 2 2 2" xfId="830" xr:uid="{69235ADF-D39A-48F0-B1DD-E5175DB86535}"/>
    <cellStyle name="Moneda 2 4 2 2 2 2" xfId="831" xr:uid="{CAB2E565-40E4-4450-A493-8A78E9B6614C}"/>
    <cellStyle name="Moneda 2 4 2 2 3" xfId="832" xr:uid="{E076AC2A-C61D-4E3C-96D2-642CF98EB8F0}"/>
    <cellStyle name="Moneda 2 4 2 3" xfId="833" xr:uid="{3E1CFE4B-344B-407C-95F7-59E4AF0CE8F3}"/>
    <cellStyle name="Moneda 2 4 2 3 2" xfId="834" xr:uid="{BD2713FE-EE10-4A1B-943E-DB41DBD2009F}"/>
    <cellStyle name="Moneda 2 4 2 4" xfId="835" xr:uid="{96B1A7FF-CE55-450C-B5C1-69F3A656DAB6}"/>
    <cellStyle name="Moneda 2 4 2 4 2" xfId="836" xr:uid="{92A13A7C-43A2-4330-ACD2-4DB93A7DB16C}"/>
    <cellStyle name="Moneda 2 4 2 5" xfId="837" xr:uid="{95A234CC-B82A-4735-9012-4331721FF2E1}"/>
    <cellStyle name="Moneda 2 4 2 5 2" xfId="838" xr:uid="{FAEC6166-81ED-40B4-A180-9989C622FBAD}"/>
    <cellStyle name="Moneda 2 4 2 6" xfId="839" xr:uid="{770998F8-1B29-4E27-B7A2-6B89F3D144A8}"/>
    <cellStyle name="Moneda 2 4 2 7" xfId="840" xr:uid="{007DAF07-4D35-4A0A-B639-00FB11CFC3C6}"/>
    <cellStyle name="Moneda 2 4 3" xfId="841" xr:uid="{A732B293-7393-4E5B-A287-7BB945C89626}"/>
    <cellStyle name="Moneda 2 4 3 2" xfId="842" xr:uid="{37699952-042C-4620-A088-E1CB29FA7325}"/>
    <cellStyle name="Moneda 2 4 3 2 2" xfId="843" xr:uid="{776D2F2F-2254-4F81-B768-7289CB595657}"/>
    <cellStyle name="Moneda 2 4 3 3" xfId="844" xr:uid="{14F1126D-2BAA-4003-91F4-4725CB5D90AD}"/>
    <cellStyle name="Moneda 2 4 4" xfId="845" xr:uid="{02A3BCBF-2E4C-4CCD-A808-B5C95D1150DD}"/>
    <cellStyle name="Moneda 2 4 4 2" xfId="846" xr:uid="{48F9B527-1015-4D1C-AD0A-0919BF320F12}"/>
    <cellStyle name="Moneda 2 4 5" xfId="847" xr:uid="{F4087926-FAE0-48E3-A82C-BC94574B52B2}"/>
    <cellStyle name="Moneda 2 4 5 2" xfId="848" xr:uid="{58AB734E-2EE6-4BD5-9894-4431A8639E2E}"/>
    <cellStyle name="Moneda 2 4 6" xfId="849" xr:uid="{DCFA03E5-ED4F-4EF1-9A82-29FDC196024A}"/>
    <cellStyle name="Moneda 2 4 6 2" xfId="850" xr:uid="{21FF0C25-74BB-45FD-881E-C7235390356A}"/>
    <cellStyle name="Moneda 2 4 7" xfId="851" xr:uid="{FC2B1FF3-EBFA-46C4-B274-EE58F02E9905}"/>
    <cellStyle name="Moneda 2 4 8" xfId="852" xr:uid="{5B6A3679-B925-4A90-A116-3EF0F9F60863}"/>
    <cellStyle name="Moneda 2 5" xfId="853" xr:uid="{9E7C4FDF-DFEE-44BB-95BD-9CF93031E13B}"/>
    <cellStyle name="Moneda 2 5 2" xfId="854" xr:uid="{EDD4E598-8732-4226-8611-120D766BF489}"/>
    <cellStyle name="Moneda 2 5 2 2" xfId="855" xr:uid="{C521E8EA-58C0-4BE9-93FC-F1D402601330}"/>
    <cellStyle name="Moneda 2 5 2 2 2" xfId="856" xr:uid="{14A84C48-0C0E-4B19-A1FB-83CFB5A7F7FA}"/>
    <cellStyle name="Moneda 2 5 2 3" xfId="857" xr:uid="{1BA4ABB5-09AD-4643-A309-00738854F955}"/>
    <cellStyle name="Moneda 2 5 3" xfId="858" xr:uid="{6AAA1C49-AD56-4F3B-AF24-5B9D44220B52}"/>
    <cellStyle name="Moneda 2 5 3 2" xfId="859" xr:uid="{DC3C3C97-4D91-411E-AC8E-EC4E58D368FC}"/>
    <cellStyle name="Moneda 2 5 4" xfId="860" xr:uid="{A3F175CE-0F22-4505-8E47-AE2B4C9F5540}"/>
    <cellStyle name="Moneda 2 5 4 2" xfId="861" xr:uid="{1F9FFB85-7E71-466B-B19B-4706155CC690}"/>
    <cellStyle name="Moneda 2 5 5" xfId="862" xr:uid="{1E8B2CA4-356D-4EA6-8D12-9B181D51FFD4}"/>
    <cellStyle name="Moneda 2 5 5 2" xfId="863" xr:uid="{FAF05660-FF9D-4FD5-B708-DFD8A5755868}"/>
    <cellStyle name="Moneda 2 5 6" xfId="864" xr:uid="{77A364FC-8898-47C2-B541-7825CF56584D}"/>
    <cellStyle name="Moneda 2 5 7" xfId="865" xr:uid="{386F5653-1E7F-430B-B78B-C20637B08C26}"/>
    <cellStyle name="Moneda 2 6" xfId="866" xr:uid="{E1DDE421-4D41-43DE-A696-63D15A156EE5}"/>
    <cellStyle name="Moneda 2 6 2" xfId="867" xr:uid="{6B4A9E5C-F8BE-4721-B2C7-BBF6D726A25D}"/>
    <cellStyle name="Moneda 2 6 2 2" xfId="868" xr:uid="{C58B173F-DFA4-41CC-B4CF-391A5ADC804C}"/>
    <cellStyle name="Moneda 2 6 2 2 2" xfId="869" xr:uid="{86205FED-3E9B-49BB-80A2-B6256CC29F15}"/>
    <cellStyle name="Moneda 2 6 2 3" xfId="870" xr:uid="{95802C12-2190-4C36-A359-775377BEFF97}"/>
    <cellStyle name="Moneda 2 6 3" xfId="871" xr:uid="{D4CC3B54-D43B-4534-B8EC-AFACF430C8FD}"/>
    <cellStyle name="Moneda 2 6 3 2" xfId="872" xr:uid="{FDF9E2EA-0DF6-42FF-978B-0C08FAFB723E}"/>
    <cellStyle name="Moneda 2 6 4" xfId="873" xr:uid="{3368EAF1-CE66-4A3E-8037-88A0BF241E6D}"/>
    <cellStyle name="Moneda 2 6 5" xfId="874" xr:uid="{D86A5F1F-2ED8-425B-8C95-E01742A884B9}"/>
    <cellStyle name="Moneda 2 7" xfId="875" xr:uid="{57B020C7-C88A-4A3A-8472-30854A8BD92A}"/>
    <cellStyle name="Moneda 2 7 2" xfId="876" xr:uid="{AA9C0A2D-A28E-473E-A3B8-6C2EBB78C07C}"/>
    <cellStyle name="Moneda 2 7 2 2" xfId="877" xr:uid="{8E1DD458-BC6E-4461-9C2E-E820E1EB02F8}"/>
    <cellStyle name="Moneda 2 7 3" xfId="878" xr:uid="{1863F5A3-1C52-4B9E-9C16-5AF129A8DACE}"/>
    <cellStyle name="Moneda 2 8" xfId="879" xr:uid="{86333AEA-DD7A-449D-9B5F-A9855165C83B}"/>
    <cellStyle name="Moneda 2 8 2" xfId="880" xr:uid="{7B55A595-61C1-4381-BDD1-1A19C4E6FDA5}"/>
    <cellStyle name="Moneda 2 8 2 2" xfId="881" xr:uid="{C9459B07-E9BA-411A-A5A6-AE5BAE70E580}"/>
    <cellStyle name="Moneda 2 8 3" xfId="882" xr:uid="{9B31339A-8B48-4EFB-95AF-4526E75EA345}"/>
    <cellStyle name="Moneda 2 9" xfId="883" xr:uid="{A3661972-5F38-4EC4-B04C-B733C134846A}"/>
    <cellStyle name="Moneda 2 9 2" xfId="884" xr:uid="{1FCEFCAA-DB4B-4231-8594-8E9F455F8C68}"/>
    <cellStyle name="Moneda 3" xfId="885" xr:uid="{8D2F93BB-6EC9-4249-A875-4A47345986DD}"/>
    <cellStyle name="Moneda 3 2" xfId="886" xr:uid="{4754AB8A-6DA2-4BB3-B815-E88F9F644B5E}"/>
    <cellStyle name="Moneda 3 3" xfId="887" xr:uid="{C27DC9F6-2017-46EE-A3CA-4679C576A5FF}"/>
    <cellStyle name="Moneda 3 4" xfId="888" xr:uid="{D5D05B94-7B72-4DB2-AEB8-D4B3E7CE85F8}"/>
    <cellStyle name="Moneda 4" xfId="889" xr:uid="{DD13C7A6-8DAA-4693-9FCA-1FD66A9CE7A0}"/>
    <cellStyle name="Moneda 4 2" xfId="890" xr:uid="{C33B43AE-D8EC-4B50-A05C-ED6AB84B14F7}"/>
    <cellStyle name="Moneda 4 2 2" xfId="891" xr:uid="{9C3845AE-EBAA-4D41-BB92-005BCC8F677D}"/>
    <cellStyle name="Moneda 4 2 2 2" xfId="892" xr:uid="{6D48A8F7-DFAA-4F32-894D-151497567004}"/>
    <cellStyle name="Moneda 4 2 2 2 2" xfId="893" xr:uid="{7481DACA-242B-4120-83BD-3161020994B2}"/>
    <cellStyle name="Moneda 4 2 2 2 2 2" xfId="894" xr:uid="{554B01A5-0AB3-4E97-B1FA-A8B39DAABCF9}"/>
    <cellStyle name="Moneda 4 2 2 2 3" xfId="895" xr:uid="{78403028-F8BE-4DDE-A442-BE536C47AA8C}"/>
    <cellStyle name="Moneda 4 2 2 3" xfId="896" xr:uid="{BA0AB897-C057-416B-82AC-4E5A3AA47093}"/>
    <cellStyle name="Moneda 4 2 2 3 2" xfId="897" xr:uid="{A9872126-EAE5-442A-A079-81F5EC230338}"/>
    <cellStyle name="Moneda 4 2 2 4" xfId="898" xr:uid="{1C0CFCE9-92F3-460E-9F66-C69CB50ABC11}"/>
    <cellStyle name="Moneda 4 2 2 4 2" xfId="899" xr:uid="{B41BDF2B-B9B8-4562-90A6-0CC67C1455E6}"/>
    <cellStyle name="Moneda 4 2 2 5" xfId="900" xr:uid="{BADAACBC-29FF-454D-9678-A377AEDA9FD6}"/>
    <cellStyle name="Moneda 4 2 2 5 2" xfId="901" xr:uid="{E804F676-76CF-41F8-97DE-D3A2FABF608F}"/>
    <cellStyle name="Moneda 4 2 2 6" xfId="902" xr:uid="{1E2842E2-70E0-49E8-A0AD-767605376A74}"/>
    <cellStyle name="Moneda 4 2 2 7" xfId="903" xr:uid="{3B09774D-7066-4A16-A92C-3189615F97D8}"/>
    <cellStyle name="Moneda 4 2 3" xfId="904" xr:uid="{0B53D6A6-35A6-44BA-AA74-2F74CDD7E522}"/>
    <cellStyle name="Moneda 4 2 3 2" xfId="905" xr:uid="{A931E9DC-05A0-4093-BCF5-6283F55D61C8}"/>
    <cellStyle name="Moneda 4 2 3 2 2" xfId="906" xr:uid="{0315A00F-325A-43DB-B6B3-B4F357FE68F3}"/>
    <cellStyle name="Moneda 4 2 3 2 2 2" xfId="907" xr:uid="{7BF2BDE6-AC16-4681-BD6C-465DF4B83A7B}"/>
    <cellStyle name="Moneda 4 2 3 2 3" xfId="908" xr:uid="{5E0838FC-D73B-4529-B849-C130EFD95809}"/>
    <cellStyle name="Moneda 4 2 3 3" xfId="909" xr:uid="{70C33F03-F7B1-4972-8712-AFF464E2BAE9}"/>
    <cellStyle name="Moneda 4 2 3 3 2" xfId="910" xr:uid="{FAE276F3-CA20-4680-9695-BF83C37865CA}"/>
    <cellStyle name="Moneda 4 2 3 4" xfId="911" xr:uid="{8A969FD2-D941-452B-9D07-49591E541AB3}"/>
    <cellStyle name="Moneda 4 2 3 5" xfId="912" xr:uid="{B97E9BC0-1B22-49DA-87AC-C7CDA6A0E61B}"/>
    <cellStyle name="Moneda 4 2 4" xfId="913" xr:uid="{DA507785-7D07-446B-9BE5-412A47E818DD}"/>
    <cellStyle name="Moneda 4 2 4 2" xfId="914" xr:uid="{016EED2B-C179-45D9-8113-9AC6D5C0C750}"/>
    <cellStyle name="Moneda 4 2 4 2 2" xfId="915" xr:uid="{565C433B-2A7F-4426-BAF6-DC6ECB783062}"/>
    <cellStyle name="Moneda 4 2 4 3" xfId="916" xr:uid="{92F66EAF-7B73-451A-A54E-A9DE293B676B}"/>
    <cellStyle name="Moneda 4 2 5" xfId="917" xr:uid="{48F1ED9E-EDCC-48DF-8369-441D11ABFBCC}"/>
    <cellStyle name="Moneda 4 2 5 2" xfId="918" xr:uid="{1B362A15-88BB-47C9-9EFA-C9D7AAFA03E6}"/>
    <cellStyle name="Moneda 4 2 5 2 2" xfId="919" xr:uid="{728BD922-2683-4C84-8166-484405E3AC4B}"/>
    <cellStyle name="Moneda 4 2 5 3" xfId="920" xr:uid="{A0B368F0-597E-43A0-9F6D-26A4A5353AE5}"/>
    <cellStyle name="Moneda 4 2 6" xfId="921" xr:uid="{E880AD63-13E7-475F-B438-0F304C96B11A}"/>
    <cellStyle name="Moneda 4 2 6 2" xfId="922" xr:uid="{BEA6EDEC-22D4-4F31-AED6-433794C624DE}"/>
    <cellStyle name="Moneda 4 2 7" xfId="923" xr:uid="{D2B1D4A7-99CC-4D75-888E-8BCBAE9F054F}"/>
    <cellStyle name="Moneda 4 2 8" xfId="924" xr:uid="{C9C94438-5462-40C2-8C10-F278B811823C}"/>
    <cellStyle name="Moneda 4 3" xfId="925" xr:uid="{A1DC84AD-0730-407D-BE0C-7B71C4A9D907}"/>
    <cellStyle name="Moneda 4 3 2" xfId="926" xr:uid="{34FA9C80-CFF6-4994-8C06-681EBDE9CF5E}"/>
    <cellStyle name="Moneda 4 3 2 2" xfId="927" xr:uid="{760962A7-5DD8-41A1-B5B1-498A6CFD495D}"/>
    <cellStyle name="Moneda 4 3 2 2 2" xfId="928" xr:uid="{197A7CAD-1654-415D-B917-562EAF47EFF7}"/>
    <cellStyle name="Moneda 4 3 2 3" xfId="929" xr:uid="{B0EA8B4A-E38A-4D3E-A0AF-5CC3884FC321}"/>
    <cellStyle name="Moneda 4 3 3" xfId="930" xr:uid="{771533C7-A2B3-4074-A200-8421D92F3FDA}"/>
    <cellStyle name="Moneda 4 3 3 2" xfId="931" xr:uid="{D6BC5BE1-FDDE-44F8-A56E-1D6D0A54EDB1}"/>
    <cellStyle name="Moneda 4 3 4" xfId="932" xr:uid="{42282AAF-6416-4EEE-97AC-98CAEFF4450E}"/>
    <cellStyle name="Moneda 4 3 4 2" xfId="933" xr:uid="{402C8AC6-6F73-4565-A4E3-7267C7C46A55}"/>
    <cellStyle name="Moneda 4 3 5" xfId="934" xr:uid="{71ACF817-0F2C-47AB-BEEA-A65A10A429C2}"/>
    <cellStyle name="Moneda 4 3 5 2" xfId="935" xr:uid="{ECC6815B-8ADD-4359-9905-1BD48598D796}"/>
    <cellStyle name="Moneda 4 3 6" xfId="936" xr:uid="{08873214-C817-4917-9E22-97799EBB7925}"/>
    <cellStyle name="Moneda 4 3 7" xfId="937" xr:uid="{09E874AB-5944-47EE-BB1D-839DB68D620A}"/>
    <cellStyle name="Moneda 4 4" xfId="938" xr:uid="{06AE2CD9-20C4-4607-B0A5-C3496492B198}"/>
    <cellStyle name="Moneda 4 4 2" xfId="939" xr:uid="{217CBAD8-4EFB-4619-925E-464913F6B94B}"/>
    <cellStyle name="Moneda 4 4 2 2" xfId="940" xr:uid="{0F5778FF-800C-48C3-B723-2E879D476BA2}"/>
    <cellStyle name="Moneda 4 4 2 2 2" xfId="941" xr:uid="{5486BB9A-47EF-4BD3-90CE-85F789AA7C98}"/>
    <cellStyle name="Moneda 4 4 2 3" xfId="942" xr:uid="{23D7F7E0-78D4-4057-8C78-30B1F2312D3D}"/>
    <cellStyle name="Moneda 4 4 3" xfId="943" xr:uid="{E8881BA6-733D-4A96-9424-81EFB5E3D6A3}"/>
    <cellStyle name="Moneda 4 4 3 2" xfId="944" xr:uid="{FE57EF57-50DC-4F5E-A953-14423F4D33C7}"/>
    <cellStyle name="Moneda 4 4 4" xfId="945" xr:uid="{F08E0934-AE4E-4FD5-9235-AD4BF2FCF4AE}"/>
    <cellStyle name="Moneda 4 4 5" xfId="946" xr:uid="{2194174E-24F8-45B1-B4A9-3B951EF48C98}"/>
    <cellStyle name="Moneda 4 5" xfId="947" xr:uid="{964F7817-CDAA-4E55-8583-D39E0BF401EB}"/>
    <cellStyle name="Moneda 4 5 2" xfId="948" xr:uid="{A91F434E-C2CC-4C0E-9A19-2621327ACB03}"/>
    <cellStyle name="Moneda 4 5 2 2" xfId="949" xr:uid="{312094FA-9445-4FB3-BEFA-42E6566CD5F6}"/>
    <cellStyle name="Moneda 4 5 3" xfId="950" xr:uid="{9ECA794D-7310-42B1-9AA6-1209065804B1}"/>
    <cellStyle name="Moneda 4 6" xfId="951" xr:uid="{D4BC6137-0980-4CD7-AF9C-C4882D36C11C}"/>
    <cellStyle name="Moneda 4 6 2" xfId="952" xr:uid="{DB9D021F-3A7A-4831-8A6F-26131D14E186}"/>
    <cellStyle name="Moneda 4 6 2 2" xfId="953" xr:uid="{C5BC55C9-CB11-46E0-A232-AB94D09B057E}"/>
    <cellStyle name="Moneda 4 6 3" xfId="954" xr:uid="{2251C19F-B8CE-4A2F-B88B-9A71BF666B6F}"/>
    <cellStyle name="Moneda 4 7" xfId="955" xr:uid="{82CBBE77-1662-44A9-B7B7-F3D19A26DE53}"/>
    <cellStyle name="Moneda 4 7 2" xfId="956" xr:uid="{3B6516BC-CD74-44D9-82EC-57BD49CEA7DD}"/>
    <cellStyle name="Moneda 4 8" xfId="957" xr:uid="{0C49E7C3-C08A-4EC0-ADD1-8009BB61047E}"/>
    <cellStyle name="Moneda 4 9" xfId="958" xr:uid="{09C2CF32-B56F-4121-BDB4-204E025915EA}"/>
    <cellStyle name="Moneda 5" xfId="959" xr:uid="{31D23E8A-F136-4D23-BB5B-7F61F1EFD43F}"/>
    <cellStyle name="Moneda 6" xfId="960" xr:uid="{2612047B-1E8E-44AC-822F-FB77D72A555C}"/>
    <cellStyle name="Moneda 6 2" xfId="961" xr:uid="{56945245-B2CD-4C37-A068-5B610627E606}"/>
    <cellStyle name="Moneda 6 2 2" xfId="962" xr:uid="{D7D3046E-1BC2-49CB-A771-ACDF3DCD4A7E}"/>
    <cellStyle name="Moneda 6 2 2 2" xfId="963" xr:uid="{AF6051E7-8235-4ABB-A04A-D7233EC9F310}"/>
    <cellStyle name="Moneda 6 2 2 2 2" xfId="964" xr:uid="{BF56168F-94E7-4956-B7D7-8C8948A3E5D9}"/>
    <cellStyle name="Moneda 6 2 2 3" xfId="965" xr:uid="{4C32154C-6BA7-48EE-AEB9-C2FF4D2952FC}"/>
    <cellStyle name="Moneda 6 2 3" xfId="966" xr:uid="{E98EA3C7-B35B-4D65-BFCE-05A8ED7CE1B9}"/>
    <cellStyle name="Moneda 6 2 3 2" xfId="967" xr:uid="{A194FA3C-380B-44D0-91AD-175E4AFABC8C}"/>
    <cellStyle name="Moneda 6 2 4" xfId="968" xr:uid="{F8576532-C797-494F-96FF-2265D0544323}"/>
    <cellStyle name="Moneda 6 2 4 2" xfId="969" xr:uid="{C6236399-0500-419A-8549-1D5DACB5EBEA}"/>
    <cellStyle name="Moneda 6 2 5" xfId="970" xr:uid="{E0CF9641-FE22-4A84-A32B-E236F2BAFBF4}"/>
    <cellStyle name="Moneda 6 2 5 2" xfId="971" xr:uid="{948F126A-548D-4DC4-ACA6-85F28041F969}"/>
    <cellStyle name="Moneda 6 2 6" xfId="972" xr:uid="{4A053AE0-1760-4404-95A2-032829E15CA3}"/>
    <cellStyle name="Moneda 6 2 7" xfId="973" xr:uid="{CCEA766B-7FFF-465F-88AF-BFB3F3E7D652}"/>
    <cellStyle name="Moneda 6 3" xfId="974" xr:uid="{4C9BE950-50F4-4CB6-BAA6-DF23239F643B}"/>
    <cellStyle name="Moneda 6 3 2" xfId="975" xr:uid="{A89DC109-DEDD-4A00-A40F-EDBAA08D28AC}"/>
    <cellStyle name="Moneda 6 3 2 2" xfId="976" xr:uid="{524E8650-B5C6-4D61-8A1A-AEFA306622E0}"/>
    <cellStyle name="Moneda 6 3 2 2 2" xfId="977" xr:uid="{D69682C2-A56B-4257-819E-134250D73D01}"/>
    <cellStyle name="Moneda 6 3 2 3" xfId="978" xr:uid="{6CDAEEC6-87A0-46F0-964B-A12930DCAD10}"/>
    <cellStyle name="Moneda 6 3 3" xfId="979" xr:uid="{40039EC9-DD82-42E8-966C-86AA6991EC53}"/>
    <cellStyle name="Moneda 6 3 3 2" xfId="980" xr:uid="{59FABF1F-AE01-4810-8787-F90F96C58BF2}"/>
    <cellStyle name="Moneda 6 3 4" xfId="981" xr:uid="{8BE033E2-35B9-43A0-A904-37E0BA668EDF}"/>
    <cellStyle name="Moneda 6 3 5" xfId="982" xr:uid="{01C09B4B-1CDB-46F3-A199-A062A3EE2CA8}"/>
    <cellStyle name="Moneda 6 4" xfId="983" xr:uid="{8E307BC1-BD21-430D-98CA-EAC0A1F7637F}"/>
    <cellStyle name="Moneda 6 4 2" xfId="984" xr:uid="{CEE01A7E-D926-4F5E-AD89-02E2554D0977}"/>
    <cellStyle name="Moneda 6 4 2 2" xfId="985" xr:uid="{4EB52030-74EA-4357-8582-57490AD2245A}"/>
    <cellStyle name="Moneda 6 4 3" xfId="986" xr:uid="{228EE284-3673-4BE2-8EBD-41DA79AD8095}"/>
    <cellStyle name="Moneda 6 5" xfId="987" xr:uid="{8080DF4E-61D2-4999-9C80-2EB0C526239B}"/>
    <cellStyle name="Moneda 6 5 2" xfId="988" xr:uid="{975928CD-F1C4-4133-B308-E8A6DC6FB56D}"/>
    <cellStyle name="Moneda 6 5 2 2" xfId="989" xr:uid="{D0F028C1-4E41-47B5-B811-B030B09650D4}"/>
    <cellStyle name="Moneda 6 5 3" xfId="990" xr:uid="{D844F598-F6BE-4EA4-9BD5-1E2E3E1840D3}"/>
    <cellStyle name="Moneda 6 6" xfId="991" xr:uid="{1DEDBE05-C608-440E-B046-12B8D0A587E8}"/>
    <cellStyle name="Moneda 6 6 2" xfId="992" xr:uid="{FB54E3D7-A54C-4C13-9BEB-92AFB3946C18}"/>
    <cellStyle name="Moneda 6 7" xfId="993" xr:uid="{3DBB047E-5FC8-4D2C-A70D-BB882088355E}"/>
    <cellStyle name="Moneda 6 8" xfId="994" xr:uid="{90689CB0-4660-4CE5-8701-0880B17409FC}"/>
    <cellStyle name="Moneda 7" xfId="995" xr:uid="{FB87E44D-79B9-4802-A4CE-0A5195837407}"/>
    <cellStyle name="Moneda 8" xfId="996" xr:uid="{D27617B0-248A-40FB-994E-20C334D9EB8D}"/>
    <cellStyle name="Normal" xfId="0" builtinId="0"/>
    <cellStyle name="Normal 10" xfId="997" xr:uid="{8963CF22-1076-4D97-88B9-1B43866362DA}"/>
    <cellStyle name="Normal 10 2" xfId="998" xr:uid="{CF0BF66D-D340-4D27-B6D7-48EF988DBA57}"/>
    <cellStyle name="Normal 10 2 2" xfId="999" xr:uid="{C4F8615F-3811-40A4-864C-1526DD12F602}"/>
    <cellStyle name="Normal 10 2 2 2" xfId="1000" xr:uid="{52D83B3E-1E10-440F-970D-D382B77053FF}"/>
    <cellStyle name="Normal 10 3" xfId="1001" xr:uid="{78E5F7EB-F0F5-4630-8329-3A31B5E1B314}"/>
    <cellStyle name="Normal 10 3 2" xfId="1002" xr:uid="{9150BE91-4484-4F8B-83AD-B76B7098E62B}"/>
    <cellStyle name="Normal 10 4" xfId="1003" xr:uid="{3B1C9B12-6E4C-48DC-B42E-1DB451B79226}"/>
    <cellStyle name="Normal 10 4 2" xfId="1004" xr:uid="{DF553EF4-3F00-461A-8E10-A304C4FB8854}"/>
    <cellStyle name="Normal 10 4 2 2" xfId="1005" xr:uid="{B8A0534D-D148-44E3-90FE-A2CABFCD1FB7}"/>
    <cellStyle name="Normal 10 4 2 2 2" xfId="1006" xr:uid="{5932D7D5-CC24-42D6-967C-ADF4D96BB546}"/>
    <cellStyle name="Normal 10 4 2 2 2 2" xfId="1007" xr:uid="{063F8483-3E90-43C9-BB32-DCFC142A22EE}"/>
    <cellStyle name="Normal 10 4 2 2 3" xfId="1008" xr:uid="{98003E39-475A-4CEC-87E1-BF80EE26D996}"/>
    <cellStyle name="Normal 10 4 2 3" xfId="1009" xr:uid="{F60E0318-81BF-432E-B8D0-27CB9AA20949}"/>
    <cellStyle name="Normal 10 4 2 3 2" xfId="1010" xr:uid="{0185CB7E-72CB-49EB-B38D-5083C70A56D5}"/>
    <cellStyle name="Normal 10 4 2 4" xfId="1011" xr:uid="{41A2C68D-6FB8-487D-9A81-ABA14B2DD076}"/>
    <cellStyle name="Normal 10 4 2 4 2" xfId="1012" xr:uid="{72252C4C-7149-4D3D-8CB8-93ED28FC3748}"/>
    <cellStyle name="Normal 10 4 2 5" xfId="1013" xr:uid="{B070D418-9855-4465-9847-C1DBED511C99}"/>
    <cellStyle name="Normal 10 4 2 5 2" xfId="1014" xr:uid="{D232A86A-D366-48E0-96C2-6D3572C7D44F}"/>
    <cellStyle name="Normal 10 4 2 6" xfId="1015" xr:uid="{A1B061AC-18D3-45B8-A202-B0085F3D8345}"/>
    <cellStyle name="Normal 10 4 2 7" xfId="1016" xr:uid="{777CFE7C-B8D5-4822-8E2F-CFA4AF3994BB}"/>
    <cellStyle name="Normal 10 4 3" xfId="1017" xr:uid="{7FB426DA-C6AA-420E-9348-B6C6C8387B2D}"/>
    <cellStyle name="Normal 10 4 3 2" xfId="1018" xr:uid="{13042D14-958E-4495-AB8D-EE9FB8C011C7}"/>
    <cellStyle name="Normal 10 4 3 2 2" xfId="1019" xr:uid="{7B37E94C-B410-43C5-8D43-2D88850DEC5D}"/>
    <cellStyle name="Normal 10 4 3 3" xfId="1020" xr:uid="{0B39541A-0C26-4683-A262-DB61385847D7}"/>
    <cellStyle name="Normal 10 4 4" xfId="1021" xr:uid="{0D490B69-1710-490F-BFB7-3F088FA1D706}"/>
    <cellStyle name="Normal 10 4 4 2" xfId="1022" xr:uid="{3BE0334C-6D65-44FA-A7B0-C6710E904558}"/>
    <cellStyle name="Normal 10 4 5" xfId="1023" xr:uid="{27565623-C26A-47D3-9FB3-67AA3DBB4834}"/>
    <cellStyle name="Normal 10 4 5 2" xfId="1024" xr:uid="{97AA65F5-AB3E-42BA-8971-9D85BFEEA437}"/>
    <cellStyle name="Normal 10 4 6" xfId="1025" xr:uid="{6BB65200-18A4-4BE2-BE46-2A0E3CA7DFA1}"/>
    <cellStyle name="Normal 10 4 6 2" xfId="1026" xr:uid="{595F32AC-9E5D-4E87-BB4B-6A0DEDAAAC95}"/>
    <cellStyle name="Normal 10 4 7" xfId="1027" xr:uid="{56B5DCA3-ACA9-408C-A617-ECF383F1FB81}"/>
    <cellStyle name="Normal 10 4 8" xfId="1028" xr:uid="{A957FE29-B836-49E2-8048-D8358EBF62BF}"/>
    <cellStyle name="Normal 10 5" xfId="1029" xr:uid="{2BC86751-85C3-42CC-ACAA-F2780A73D50D}"/>
    <cellStyle name="Normal 10 5 2" xfId="1030" xr:uid="{A8EA445A-98D9-43B2-AB45-807350D437EA}"/>
    <cellStyle name="Normal 10 5 2 2" xfId="1031" xr:uid="{341970C9-3A46-4A61-ADFD-1820026F5CE2}"/>
    <cellStyle name="Normal 10 5 3" xfId="1032" xr:uid="{F8A77FCD-85FC-4E90-A224-7A9B783569C0}"/>
    <cellStyle name="Normal 10 5 3 2" xfId="1033" xr:uid="{3D2FEF6C-39BE-4E73-A527-2FE519EED6EE}"/>
    <cellStyle name="Normal 10 5 4" xfId="1034" xr:uid="{C1437E9B-4410-4A92-A1FB-5B06FADFBC22}"/>
    <cellStyle name="Normal 10 5 5" xfId="1035" xr:uid="{D6987DF5-2865-4AB8-8A6D-1FADFC1CA6FC}"/>
    <cellStyle name="Normal 10 6" xfId="1036" xr:uid="{505ECBF4-26C9-47FB-993B-98E98339F4A9}"/>
    <cellStyle name="Normal 10 6 2" xfId="1037" xr:uid="{9B8D7CCE-8F7A-4434-8F9F-241440AF53AF}"/>
    <cellStyle name="Normal 11" xfId="1038" xr:uid="{A349B62B-A357-4139-84EB-F38A212C531B}"/>
    <cellStyle name="Normal 11 2" xfId="1039" xr:uid="{4FFCB7D4-51B9-4D55-9548-E04753A536BA}"/>
    <cellStyle name="Normal 11 3" xfId="1040" xr:uid="{94848109-75D8-409C-AFEE-A8A52DA3C2E3}"/>
    <cellStyle name="Normal 12" xfId="1041" xr:uid="{F7A84680-936A-4BC8-905C-8DB8211E75A4}"/>
    <cellStyle name="Normal 12 2" xfId="1042" xr:uid="{5FA0FCC1-D54A-4471-98BA-8FCEF3A2A018}"/>
    <cellStyle name="Normal 12 3" xfId="1043" xr:uid="{C07BDB4F-6E82-4C72-B024-7625C553C658}"/>
    <cellStyle name="Normal 12 3 2" xfId="1044" xr:uid="{6478CA97-ACA9-4FF6-98E6-E347A52C1C1D}"/>
    <cellStyle name="Normal 13" xfId="1045" xr:uid="{B8F00DC0-4C00-4812-8211-E851E7B0DDA0}"/>
    <cellStyle name="Normal 14" xfId="1046" xr:uid="{3A00AAFA-DA5E-44E3-81C9-1127658ED586}"/>
    <cellStyle name="Normal 14 2" xfId="1047" xr:uid="{E0B5B852-9746-4A84-BAB4-EED16CC91B2B}"/>
    <cellStyle name="Normal 14 3" xfId="1048" xr:uid="{A6D9602E-7880-4499-BA4A-AFF5F3065967}"/>
    <cellStyle name="Normal 14 3 2" xfId="1049" xr:uid="{44573204-FAC4-4580-8AEF-A87197F082BE}"/>
    <cellStyle name="Normal 15" xfId="1050" xr:uid="{D688CF06-0895-493D-8843-108CD284AE0D}"/>
    <cellStyle name="Normal 15 2" xfId="1051" xr:uid="{46E863D0-CAB8-4C43-817C-9A8086F8CCC3}"/>
    <cellStyle name="Normal 15 3" xfId="1052" xr:uid="{0FDCF344-C38A-4C41-9659-B44608B0D9BE}"/>
    <cellStyle name="Normal 15 3 2" xfId="1053" xr:uid="{DEE7E679-AEA2-4FCF-A761-25130C0F37C8}"/>
    <cellStyle name="Normal 16" xfId="1054" xr:uid="{D456A08B-471E-45CA-A177-E82CC932A475}"/>
    <cellStyle name="Normal 16 2" xfId="1055" xr:uid="{B94EE465-5EE8-4E3F-8445-949F0012E9A4}"/>
    <cellStyle name="Normal 16 3" xfId="1056" xr:uid="{D899477C-2243-4554-9980-F79C17CADF15}"/>
    <cellStyle name="Normal 16 3 2" xfId="1057" xr:uid="{362D2EEA-35BE-4651-9797-C6E50A3EA12D}"/>
    <cellStyle name="Normal 17" xfId="1058" xr:uid="{A96ABFC9-CCD5-42FF-AB5B-EA895742A036}"/>
    <cellStyle name="Normal 17 2" xfId="1059" xr:uid="{B40B5194-0678-4F3E-BB62-E7B2B5263DFF}"/>
    <cellStyle name="Normal 17 3" xfId="1060" xr:uid="{B3F04F68-200C-46EE-8A9F-5B01D07E0DAF}"/>
    <cellStyle name="Normal 17 3 2" xfId="1061" xr:uid="{DEEE9946-7ECD-4BD2-9076-41837720DFC2}"/>
    <cellStyle name="Normal 18" xfId="1062" xr:uid="{285BB5F5-08CB-4A35-AEC3-0CD3B0B0D61E}"/>
    <cellStyle name="Normal 18 2" xfId="1063" xr:uid="{0FB35397-DC4C-4CCB-8379-F43EC233AA15}"/>
    <cellStyle name="Normal 18 2 2" xfId="1064" xr:uid="{A7AC0BC1-E9BC-4131-B898-3A4F6C575A7D}"/>
    <cellStyle name="Normal 19" xfId="1065" xr:uid="{DB16DFA2-69F8-4B0F-81D8-AB593C67F67F}"/>
    <cellStyle name="Normal 19 2" xfId="1066" xr:uid="{90F14E34-939F-4C0F-ADBC-F723D0294982}"/>
    <cellStyle name="Normal 19 2 2" xfId="1067" xr:uid="{8295AED7-7A7B-49A4-BF3A-2A251020CE0C}"/>
    <cellStyle name="Normal 2" xfId="1068" xr:uid="{C360BB6D-5BF6-48C1-B439-A47102B5D244}"/>
    <cellStyle name="Normal 2 10" xfId="1069" xr:uid="{DED9E4DD-29D5-4579-B922-287CFCB6E751}"/>
    <cellStyle name="Normal 2 10 2" xfId="1070" xr:uid="{C22821E5-3C4E-4CAF-A801-61A7DD638E0B}"/>
    <cellStyle name="Normal 2 11" xfId="1071" xr:uid="{24EAC220-C5DD-4F1D-B988-07DD3769E476}"/>
    <cellStyle name="Normal 2 11 2" xfId="1072" xr:uid="{8435A091-1403-4FCC-B872-66EE67F63FDC}"/>
    <cellStyle name="Normal 2 12" xfId="1073" xr:uid="{66469288-5395-4AD5-9AB9-50A5AC1F595C}"/>
    <cellStyle name="Normal 2 12 2" xfId="1074" xr:uid="{FC358639-1418-4463-BC01-02232A2F766B}"/>
    <cellStyle name="Normal 2 13" xfId="1075" xr:uid="{1F094B7B-FD0F-4962-84D5-7BF60991F1E8}"/>
    <cellStyle name="Normal 2 13 2" xfId="1076" xr:uid="{818EA313-6801-4E96-BA5E-163AEC6A8F63}"/>
    <cellStyle name="Normal 2 14" xfId="1077" xr:uid="{DA7ED0F7-07BF-4F82-A11E-072D951E3BD0}"/>
    <cellStyle name="Normal 2 15" xfId="1078" xr:uid="{ABB03513-40BB-4606-B9AE-3598C7AAA77E}"/>
    <cellStyle name="Normal 2 2" xfId="1079" xr:uid="{68D7946E-CE88-4517-BF24-4257915B4C3E}"/>
    <cellStyle name="Normal 2 2 2" xfId="1080" xr:uid="{C60CFDC2-B877-4ADA-8609-0BBE89F7748D}"/>
    <cellStyle name="Normal 2 2 2 2" xfId="1081" xr:uid="{79F4EE46-4E86-4861-816C-372A09CB418E}"/>
    <cellStyle name="Normal 2 2 3" xfId="1082" xr:uid="{DC4C8159-5E36-4424-80A7-7871517A8744}"/>
    <cellStyle name="Normal 2 2 4" xfId="1083" xr:uid="{70D59A03-130E-452B-80FF-FCB11CDBBB0B}"/>
    <cellStyle name="Normal 2 2 5" xfId="1084" xr:uid="{6B84623B-2159-4FCE-9988-498DF28B8429}"/>
    <cellStyle name="Normal 2 3" xfId="1085" xr:uid="{51D9872F-0172-40E9-A6F7-2396D4465EEC}"/>
    <cellStyle name="Normal 2 3 2" xfId="1086" xr:uid="{26926203-1EB6-461F-9C79-C85A3A400A43}"/>
    <cellStyle name="Normal 2 3 2 2" xfId="1087" xr:uid="{7C0A79DF-B3F1-4949-9471-07F4D17B3DA7}"/>
    <cellStyle name="Normal 2 4" xfId="1088" xr:uid="{8E7A09F4-BABB-40DF-B1CE-9994BAD17DE9}"/>
    <cellStyle name="Normal 2 4 2" xfId="1089" xr:uid="{2D1CCE41-5822-493D-AE61-1D16CCF883E7}"/>
    <cellStyle name="Normal 2 5" xfId="1090" xr:uid="{0D93A1DA-676A-42DB-BA03-D052DBC65D08}"/>
    <cellStyle name="Normal 2 5 2" xfId="1091" xr:uid="{E7F280E3-FAA6-45E5-A605-C2AFF45254C5}"/>
    <cellStyle name="Normal 2 6" xfId="1092" xr:uid="{A9C1AA3F-1597-4722-8ADD-80C3BB610A64}"/>
    <cellStyle name="Normal 2 6 2" xfId="1093" xr:uid="{FDA0955F-5D9A-46A5-942F-5A4B57BF48EA}"/>
    <cellStyle name="Normal 2 7" xfId="1094" xr:uid="{23BCAF95-6941-402C-84C7-EEB51F355EE0}"/>
    <cellStyle name="Normal 2 7 2" xfId="1095" xr:uid="{EB53FE4E-01C7-45B7-9B54-82104D6DF957}"/>
    <cellStyle name="Normal 2 8" xfId="1096" xr:uid="{7F4D2B90-0A49-474C-BA37-E0130BFBCF8B}"/>
    <cellStyle name="Normal 2 8 2" xfId="1097" xr:uid="{1FA3B195-5333-4AB4-BDA4-5ACDB570B42F}"/>
    <cellStyle name="Normal 2 9" xfId="1098" xr:uid="{8C1F244C-FB3C-4E91-ABDB-E8646A44D15D}"/>
    <cellStyle name="Normal 2 9 2" xfId="1099" xr:uid="{7823AC87-323E-4751-9A52-D7B8D8CB49B2}"/>
    <cellStyle name="Normal 21" xfId="1100" xr:uid="{C0BE940F-E59C-4530-A435-FF6A0F61B5CE}"/>
    <cellStyle name="Normal 21 2" xfId="1101" xr:uid="{993D8DB4-F525-4EB6-B7E5-A9B6EC4BCCFE}"/>
    <cellStyle name="Normal 21 2 2" xfId="1102" xr:uid="{D6E41D3E-5FCB-4F2A-AE71-582C88901EDA}"/>
    <cellStyle name="Normal 22" xfId="1103" xr:uid="{1281109D-AA67-45DD-BD23-7D35EB621FC8}"/>
    <cellStyle name="Normal 22 2" xfId="1104" xr:uid="{CAB60C1E-D479-4C5E-AEAA-636D4BF83ABC}"/>
    <cellStyle name="Normal 22 2 2" xfId="1105" xr:uid="{7EF1EF95-2CC7-4599-A66D-8E8FDA99728D}"/>
    <cellStyle name="Normal 23" xfId="1106" xr:uid="{B6452D34-05C9-4E42-9DF3-E34B336905D5}"/>
    <cellStyle name="Normal 23 2" xfId="1107" xr:uid="{0AAA296C-33F9-41C1-AF9B-F46122970477}"/>
    <cellStyle name="Normal 23 2 2" xfId="1108" xr:uid="{C4C028CA-DB02-41FD-9210-750642DF7550}"/>
    <cellStyle name="Normal 24" xfId="1109" xr:uid="{430D3F06-20BB-4A49-80E4-6478988475A9}"/>
    <cellStyle name="Normal 24 2" xfId="1110" xr:uid="{D6A77A98-5BCA-4862-B3C6-C213A73CBB03}"/>
    <cellStyle name="Normal 24 2 2" xfId="1111" xr:uid="{CD6A8400-F3F9-470F-950A-7C1B003A157B}"/>
    <cellStyle name="Normal 25" xfId="1112" xr:uid="{2707F273-F1F8-4C57-BA19-64F95111792D}"/>
    <cellStyle name="Normal 25 2" xfId="1113" xr:uid="{11918893-FA37-4C42-8B98-EB7CEFEBEC36}"/>
    <cellStyle name="Normal 25 2 2" xfId="1114" xr:uid="{0B790079-75E5-4196-9CDE-8A5B3FA76359}"/>
    <cellStyle name="Normal 26" xfId="1115" xr:uid="{6B42D9DB-0455-4368-A2EB-DE3561AFBB8A}"/>
    <cellStyle name="Normal 26 2" xfId="1116" xr:uid="{3668DC62-5A9C-406E-BBEC-50F1B0772A15}"/>
    <cellStyle name="Normal 26 2 2" xfId="1117" xr:uid="{4F3B510B-78F2-4EFA-8619-78D0444D2ECD}"/>
    <cellStyle name="Normal 27" xfId="1118" xr:uid="{9F3DB593-7747-4691-AD8F-2E4B2D3670FD}"/>
    <cellStyle name="Normal 27 2" xfId="1119" xr:uid="{4EC8E670-3B16-4D37-8B5C-55D8F14EDB91}"/>
    <cellStyle name="Normal 27 2 2" xfId="1120" xr:uid="{664CCD71-3E06-4266-9563-46755D5CB46C}"/>
    <cellStyle name="Normal 28" xfId="1121" xr:uid="{3A7A1F66-5E44-4706-ABF4-A8D39520415A}"/>
    <cellStyle name="Normal 28 2" xfId="1122" xr:uid="{9C24B449-B11E-4030-B2A2-C1A9172BA654}"/>
    <cellStyle name="Normal 28 2 2" xfId="1123" xr:uid="{B3CAE128-3DB2-4295-AADB-C36BA8A2C6B0}"/>
    <cellStyle name="Normal 29" xfId="1124" xr:uid="{B14BB2A8-09ED-4809-A44B-201EDEB12F3C}"/>
    <cellStyle name="Normal 29 2" xfId="1125" xr:uid="{7C773E29-CFEC-474C-9B8D-AE72B9DA7AEB}"/>
    <cellStyle name="Normal 29 2 2" xfId="1126" xr:uid="{ACCB72CF-717D-48B3-9A19-9BE9D1FD0EAD}"/>
    <cellStyle name="Normal 3" xfId="1127" xr:uid="{4B05B81E-B14E-41ED-836E-ED2A5889FE8E}"/>
    <cellStyle name="Normal 3 10" xfId="1128" xr:uid="{3F40A3B4-03F4-44E3-8A77-715446A97A3F}"/>
    <cellStyle name="Normal 3 10 2" xfId="1129" xr:uid="{2E15F5AB-A3CB-47D3-BC78-8CA99EB6981A}"/>
    <cellStyle name="Normal 3 10 2 2" xfId="1130" xr:uid="{650A5F99-8351-40BB-83D0-439808624F00}"/>
    <cellStyle name="Normal 3 10 2 2 2" xfId="1131" xr:uid="{B77FC7F2-886D-4F01-8E54-920CDC8781A2}"/>
    <cellStyle name="Normal 3 10 2 2 2 2" xfId="1132" xr:uid="{016FCAF6-0C83-44A8-943A-814973175404}"/>
    <cellStyle name="Normal 3 10 2 2 3" xfId="1133" xr:uid="{1E6976E9-EB23-44D4-90F5-1AE629A145A1}"/>
    <cellStyle name="Normal 3 10 2 3" xfId="1134" xr:uid="{1C1A6CEF-BC19-450D-9040-AFBC4A9E5F2E}"/>
    <cellStyle name="Normal 3 10 2 3 2" xfId="1135" xr:uid="{D87465E0-C575-4991-80D2-C5F45FA47F86}"/>
    <cellStyle name="Normal 3 10 2 4" xfId="1136" xr:uid="{1D82B673-AB1F-418F-87A1-BB1E7B2AE203}"/>
    <cellStyle name="Normal 3 10 2 4 2" xfId="1137" xr:uid="{E2E94F20-6930-4070-8B9D-2D39308FE7CD}"/>
    <cellStyle name="Normal 3 10 2 5" xfId="1138" xr:uid="{003A54EA-A9CA-49D5-99F1-43EFC2271243}"/>
    <cellStyle name="Normal 3 10 2 5 2" xfId="1139" xr:uid="{2C9AACAA-F91A-40F9-B4D1-6CF04384B532}"/>
    <cellStyle name="Normal 3 10 2 6" xfId="1140" xr:uid="{F4E57152-E3B9-4DEC-B245-181601DDEAF5}"/>
    <cellStyle name="Normal 3 10 2 7" xfId="1141" xr:uid="{D5957C77-8B84-4DDF-BACC-06F17E38196D}"/>
    <cellStyle name="Normal 3 10 3" xfId="1142" xr:uid="{D492D00C-6E7D-4531-BE66-82DCAB2E8133}"/>
    <cellStyle name="Normal 3 10 3 2" xfId="1143" xr:uid="{E3E55CDD-1F23-43D7-8CF0-80C8DACC278A}"/>
    <cellStyle name="Normal 3 10 3 2 2" xfId="1144" xr:uid="{D72F2E9E-5580-4439-A75C-29077ED6810C}"/>
    <cellStyle name="Normal 3 10 3 3" xfId="1145" xr:uid="{850843E3-0084-4210-B970-D9FA8D01E1ED}"/>
    <cellStyle name="Normal 3 10 4" xfId="1146" xr:uid="{6178BBDC-7D3A-4ACE-887D-272552CCC5F9}"/>
    <cellStyle name="Normal 3 10 4 2" xfId="1147" xr:uid="{DA386D99-D6BB-4E7B-845F-689EB8D93EF6}"/>
    <cellStyle name="Normal 3 10 5" xfId="1148" xr:uid="{0A9E3C11-EA6E-40F3-8D9F-42B4F048B4A9}"/>
    <cellStyle name="Normal 3 10 5 2" xfId="1149" xr:uid="{57F075D7-7E5F-48B0-BB40-918D8B744188}"/>
    <cellStyle name="Normal 3 10 6" xfId="1150" xr:uid="{1F25D5B3-76CD-473E-8D21-03107BA6DCD1}"/>
    <cellStyle name="Normal 3 10 6 2" xfId="1151" xr:uid="{599F03CB-283B-421D-9412-83D22F9C9FFD}"/>
    <cellStyle name="Normal 3 10 7" xfId="1152" xr:uid="{54A70AFE-36D2-4B0C-B7B7-E27BCB6BFA07}"/>
    <cellStyle name="Normal 3 10 8" xfId="1153" xr:uid="{4DE03E6D-7838-4140-A2B8-532C18B32746}"/>
    <cellStyle name="Normal 3 11" xfId="1154" xr:uid="{0F962D5D-AC52-4087-A6C2-71DBE0464846}"/>
    <cellStyle name="Normal 3 11 2" xfId="1155" xr:uid="{EBA6D5F4-4D01-4457-A6D3-5A754C5AA492}"/>
    <cellStyle name="Normal 3 11 2 2" xfId="1156" xr:uid="{204CBD43-5710-449F-9D82-C4116D6ECD47}"/>
    <cellStyle name="Normal 3 11 2 2 2" xfId="1157" xr:uid="{95C2B55F-5CDA-4EC9-8A0F-A01616C6A57A}"/>
    <cellStyle name="Normal 3 11 2 2 2 2" xfId="1158" xr:uid="{14ECE06B-17AF-4A27-AB59-E766D125AE30}"/>
    <cellStyle name="Normal 3 11 2 2 3" xfId="1159" xr:uid="{8D055FF1-4CB4-4C8C-926A-8820274438AA}"/>
    <cellStyle name="Normal 3 11 2 3" xfId="1160" xr:uid="{AC521407-6E60-44A5-9E82-64984DBF83CE}"/>
    <cellStyle name="Normal 3 11 2 3 2" xfId="1161" xr:uid="{FCFDB0D3-35B9-4BBA-94E7-E80CC377F55C}"/>
    <cellStyle name="Normal 3 11 2 4" xfId="1162" xr:uid="{4FE350A5-29D5-46A5-964E-2636DC488F87}"/>
    <cellStyle name="Normal 3 11 2 4 2" xfId="1163" xr:uid="{CA2A0C5B-6F1B-46DD-9A77-F89054A64929}"/>
    <cellStyle name="Normal 3 11 2 5" xfId="1164" xr:uid="{5640BF38-0344-4086-A7EF-1B93F9B09797}"/>
    <cellStyle name="Normal 3 11 2 5 2" xfId="1165" xr:uid="{10C4EFA5-F761-4F71-91F9-3A86578A55C7}"/>
    <cellStyle name="Normal 3 11 2 6" xfId="1166" xr:uid="{428DADF4-A5C1-4FD1-84AF-284019AE7BC1}"/>
    <cellStyle name="Normal 3 11 2 7" xfId="1167" xr:uid="{B4C80DBE-A15A-4BDC-BC08-8C273EDBBAB0}"/>
    <cellStyle name="Normal 3 11 3" xfId="1168" xr:uid="{8B717871-AAD1-4E25-8E28-33ECF1003803}"/>
    <cellStyle name="Normal 3 11 3 2" xfId="1169" xr:uid="{92B04C24-0E8B-4A9E-8711-ED31ACA34D74}"/>
    <cellStyle name="Normal 3 11 3 2 2" xfId="1170" xr:uid="{9967E87E-D118-4F86-BBB4-13690AF51443}"/>
    <cellStyle name="Normal 3 11 3 3" xfId="1171" xr:uid="{D391A80F-9F31-43B3-853C-1BF6DA84ADAA}"/>
    <cellStyle name="Normal 3 11 4" xfId="1172" xr:uid="{9B22B7D7-5F27-4B07-8403-13BF873D9359}"/>
    <cellStyle name="Normal 3 11 4 2" xfId="1173" xr:uid="{90A98F4D-7B3C-4B53-A2FB-7CC97BDC922C}"/>
    <cellStyle name="Normal 3 11 5" xfId="1174" xr:uid="{0EFBB649-75D5-4100-8987-1E3E6AF7FB64}"/>
    <cellStyle name="Normal 3 11 5 2" xfId="1175" xr:uid="{EB8BA841-C9BD-490D-94F6-61596DC2FD0F}"/>
    <cellStyle name="Normal 3 11 6" xfId="1176" xr:uid="{65D19AA4-1B17-4F61-8D9F-887D75CCCE77}"/>
    <cellStyle name="Normal 3 11 6 2" xfId="1177" xr:uid="{594D49E2-5B3A-4FFE-8689-668848BA95B9}"/>
    <cellStyle name="Normal 3 11 7" xfId="1178" xr:uid="{7F361206-85F7-4DA8-9AC1-E667748C870C}"/>
    <cellStyle name="Normal 3 11 8" xfId="1179" xr:uid="{FB975E4E-A66B-47DF-88BC-4BB2DD237BC1}"/>
    <cellStyle name="Normal 3 12" xfId="1180" xr:uid="{14A18E3A-6FB9-443F-A87C-A99AACDDFE64}"/>
    <cellStyle name="Normal 3 12 2" xfId="1181" xr:uid="{E8D03A5F-3C9C-4A1B-B8F6-7B5B8D71E5A7}"/>
    <cellStyle name="Normal 3 12 2 2" xfId="1182" xr:uid="{2CF9E07E-4719-4E17-9B3A-6EB954378D13}"/>
    <cellStyle name="Normal 3 12 2 2 2" xfId="1183" xr:uid="{349DF17C-35D4-4D87-BD76-BFF522749CEB}"/>
    <cellStyle name="Normal 3 12 2 2 2 2" xfId="1184" xr:uid="{A5BCA61D-0832-4B5F-87B9-78ADEACF1A39}"/>
    <cellStyle name="Normal 3 12 2 2 3" xfId="1185" xr:uid="{675A80F1-36C7-45AA-989A-8660B0067168}"/>
    <cellStyle name="Normal 3 12 2 3" xfId="1186" xr:uid="{1063E39A-CB80-443F-B2B1-52F5BDC0F9D9}"/>
    <cellStyle name="Normal 3 12 2 3 2" xfId="1187" xr:uid="{F21BED9A-A6F6-462C-877A-E140A6D21889}"/>
    <cellStyle name="Normal 3 12 2 4" xfId="1188" xr:uid="{864FB2E8-9B47-43C9-8E41-065A30C9CCE5}"/>
    <cellStyle name="Normal 3 12 2 4 2" xfId="1189" xr:uid="{326D636A-7115-4DA8-A9F3-28CF615CBE23}"/>
    <cellStyle name="Normal 3 12 2 5" xfId="1190" xr:uid="{1452DA2B-741E-4160-A93E-E4A060E8E136}"/>
    <cellStyle name="Normal 3 12 2 5 2" xfId="1191" xr:uid="{A850F1F3-C040-41AC-BE6C-7062588FB06B}"/>
    <cellStyle name="Normal 3 12 2 6" xfId="1192" xr:uid="{DD281E02-D17B-4F3E-9A0C-5488891AFD40}"/>
    <cellStyle name="Normal 3 12 2 7" xfId="1193" xr:uid="{1226B244-D51A-4E77-9037-79778644665A}"/>
    <cellStyle name="Normal 3 12 3" xfId="1194" xr:uid="{7ACCBE07-CA43-4C62-BBBE-747740B0FDF8}"/>
    <cellStyle name="Normal 3 12 3 2" xfId="1195" xr:uid="{C9689490-EC76-4980-8874-6DF76A89DCBB}"/>
    <cellStyle name="Normal 3 12 3 2 2" xfId="1196" xr:uid="{50C71509-80EE-4A9F-B5C2-1BBF0BB9F5B6}"/>
    <cellStyle name="Normal 3 12 3 3" xfId="1197" xr:uid="{5D689784-2CB2-42E1-95DB-8BED5466C44A}"/>
    <cellStyle name="Normal 3 12 4" xfId="1198" xr:uid="{B3F5259A-BF4C-43C3-B5CA-84484FA97D4C}"/>
    <cellStyle name="Normal 3 12 4 2" xfId="1199" xr:uid="{EB4A8BAB-3709-47F4-8EC6-3C24823D429E}"/>
    <cellStyle name="Normal 3 12 5" xfId="1200" xr:uid="{D77DB764-CD0C-4277-A75C-10E85B00ECA9}"/>
    <cellStyle name="Normal 3 12 5 2" xfId="1201" xr:uid="{47C90368-D8D9-436B-934C-C9C6C06B9101}"/>
    <cellStyle name="Normal 3 12 6" xfId="1202" xr:uid="{36397E66-0662-48CE-BAF8-566EC8D4AD78}"/>
    <cellStyle name="Normal 3 12 6 2" xfId="1203" xr:uid="{C5D304C1-4D3F-46C7-86F9-7A770B3EC297}"/>
    <cellStyle name="Normal 3 12 7" xfId="1204" xr:uid="{1A1E8A4C-45F0-42A4-87DF-1011E5EE566C}"/>
    <cellStyle name="Normal 3 12 8" xfId="1205" xr:uid="{092764A1-FA73-4126-9D7D-382C858A91D0}"/>
    <cellStyle name="Normal 3 13" xfId="1206" xr:uid="{EDADB172-688F-483A-8C9F-82C3B03FE182}"/>
    <cellStyle name="Normal 3 13 2" xfId="1207" xr:uid="{A6E2800F-9765-4B44-A1E1-066C4E4B0FCC}"/>
    <cellStyle name="Normal 3 13 2 2" xfId="1208" xr:uid="{AEF1900D-1AE5-47B0-84E5-0E359DDCD47D}"/>
    <cellStyle name="Normal 3 13 2 2 2" xfId="1209" xr:uid="{D55E2912-D936-4B9E-B7D4-9259F014B8AF}"/>
    <cellStyle name="Normal 3 13 2 2 2 2" xfId="1210" xr:uid="{DE23F9B6-F379-406F-8EF4-C2915D7BA527}"/>
    <cellStyle name="Normal 3 13 2 2 3" xfId="1211" xr:uid="{0376D653-B8A0-4220-875F-460AED85EB44}"/>
    <cellStyle name="Normal 3 13 2 3" xfId="1212" xr:uid="{EC75FD3A-1527-47B8-A34F-2A4259D72363}"/>
    <cellStyle name="Normal 3 13 2 3 2" xfId="1213" xr:uid="{AB6B30C7-0B7B-4418-BE7C-4CA7FB056C6E}"/>
    <cellStyle name="Normal 3 13 2 4" xfId="1214" xr:uid="{428C6C43-09E7-47D0-BD68-6064207DF39C}"/>
    <cellStyle name="Normal 3 13 2 4 2" xfId="1215" xr:uid="{813ABBFF-556A-4B5F-8286-B95F27DD6542}"/>
    <cellStyle name="Normal 3 13 2 5" xfId="1216" xr:uid="{AA76ECEE-BFF8-4DC6-8CCA-B17AAD35FA49}"/>
    <cellStyle name="Normal 3 13 2 5 2" xfId="1217" xr:uid="{6033B6B0-9CFF-4EF2-BC56-453B8966FB0E}"/>
    <cellStyle name="Normal 3 13 2 6" xfId="1218" xr:uid="{5672AFE9-E80E-4F29-B3FD-788184172977}"/>
    <cellStyle name="Normal 3 13 2 7" xfId="1219" xr:uid="{0E0C268D-D5CE-4550-A078-A5F38ED46E10}"/>
    <cellStyle name="Normal 3 13 3" xfId="1220" xr:uid="{BE5A5F26-EC99-4755-8A15-95A2EA88CB3F}"/>
    <cellStyle name="Normal 3 13 3 2" xfId="1221" xr:uid="{2127A35A-14DF-49F6-B684-0AD969FF3714}"/>
    <cellStyle name="Normal 3 13 3 2 2" xfId="1222" xr:uid="{96A9D888-C5D2-45C2-ABC1-4678AB2EE197}"/>
    <cellStyle name="Normal 3 13 3 3" xfId="1223" xr:uid="{6C178CAE-623A-474E-9C8F-024502535C4A}"/>
    <cellStyle name="Normal 3 13 4" xfId="1224" xr:uid="{207F5CAE-C80D-4B1C-AF5C-1C861C92F740}"/>
    <cellStyle name="Normal 3 13 4 2" xfId="1225" xr:uid="{3AAF78E7-3833-422B-902C-A61C562E4D53}"/>
    <cellStyle name="Normal 3 13 5" xfId="1226" xr:uid="{AC4DDA01-7C38-494E-91EB-49CB6DB4305A}"/>
    <cellStyle name="Normal 3 13 5 2" xfId="1227" xr:uid="{FE8E550E-08FF-43C1-97C7-C53F17BA3DBB}"/>
    <cellStyle name="Normal 3 13 6" xfId="1228" xr:uid="{EC430F9C-0994-4EE9-99B2-1A0B5467DA1C}"/>
    <cellStyle name="Normal 3 13 6 2" xfId="1229" xr:uid="{DDBDBDBC-F39F-481E-81E8-21EC1885E0C0}"/>
    <cellStyle name="Normal 3 13 7" xfId="1230" xr:uid="{0B728D45-8BF7-4B63-A48F-254C9CEDD0BC}"/>
    <cellStyle name="Normal 3 13 8" xfId="1231" xr:uid="{19F2ED1D-9880-4812-BEDD-8C01F6AEFD1C}"/>
    <cellStyle name="Normal 3 14" xfId="1232" xr:uid="{DD2E53FE-597A-4CBD-8DF8-C041A31B9F3D}"/>
    <cellStyle name="Normal 3 14 2" xfId="1233" xr:uid="{EE9645D5-16F0-4670-9D75-35963352C5B0}"/>
    <cellStyle name="Normal 3 14 2 2" xfId="1234" xr:uid="{7A628899-872E-4701-83FD-42AEC2316F47}"/>
    <cellStyle name="Normal 3 14 2 2 2" xfId="1235" xr:uid="{DBA06FA5-6F97-4E61-B381-A2CE51019E21}"/>
    <cellStyle name="Normal 3 14 2 2 2 2" xfId="1236" xr:uid="{B9732E2F-2643-41C0-A146-603A405D31A5}"/>
    <cellStyle name="Normal 3 14 2 2 3" xfId="1237" xr:uid="{1C7B6D7C-E00B-4EBE-85C3-9285BA4AD646}"/>
    <cellStyle name="Normal 3 14 2 3" xfId="1238" xr:uid="{05A1BA47-24F0-4353-9427-A5D2FD3CBC72}"/>
    <cellStyle name="Normal 3 14 2 3 2" xfId="1239" xr:uid="{6F3D60FB-3B3A-4EC5-896A-25C4D316A0EF}"/>
    <cellStyle name="Normal 3 14 2 4" xfId="1240" xr:uid="{16BE5CBE-3A1C-48D7-B5F0-A71403EECD57}"/>
    <cellStyle name="Normal 3 14 2 4 2" xfId="1241" xr:uid="{7E6F400F-4864-44FC-B1BB-939B58FCFAEC}"/>
    <cellStyle name="Normal 3 14 2 5" xfId="1242" xr:uid="{E22DC330-8500-4453-98DF-9BE43AD7ECD0}"/>
    <cellStyle name="Normal 3 14 2 5 2" xfId="1243" xr:uid="{41B9AE8B-138C-4F6C-ADA8-CE92F77A71E9}"/>
    <cellStyle name="Normal 3 14 2 6" xfId="1244" xr:uid="{131DC78D-F582-47A9-8F89-FBC4937B02AB}"/>
    <cellStyle name="Normal 3 14 2 7" xfId="1245" xr:uid="{2C3B3D1B-57AB-4586-AB0B-2E287A99C686}"/>
    <cellStyle name="Normal 3 14 3" xfId="1246" xr:uid="{EEA974EA-CCF7-483C-BAF7-BB895978B4E5}"/>
    <cellStyle name="Normal 3 14 3 2" xfId="1247" xr:uid="{713AF9A9-F7B8-4EB1-BDE7-ACB1BC93BC3E}"/>
    <cellStyle name="Normal 3 14 3 2 2" xfId="1248" xr:uid="{5C0CF9EE-40AC-40A2-8665-276BF616EF05}"/>
    <cellStyle name="Normal 3 14 3 3" xfId="1249" xr:uid="{DB4B48B7-2123-4848-899A-220C053BB720}"/>
    <cellStyle name="Normal 3 14 4" xfId="1250" xr:uid="{01ABDB6F-A35E-43C9-A4FA-D206EF2376DA}"/>
    <cellStyle name="Normal 3 14 4 2" xfId="1251" xr:uid="{DEF8DA02-75D5-458E-8366-5E419ED71BD0}"/>
    <cellStyle name="Normal 3 14 5" xfId="1252" xr:uid="{97FA5D32-27B6-47C5-A367-95A7C958732A}"/>
    <cellStyle name="Normal 3 14 5 2" xfId="1253" xr:uid="{7121B2CD-011C-4A2E-8A47-00C5E9D77846}"/>
    <cellStyle name="Normal 3 14 6" xfId="1254" xr:uid="{DED9AB01-62CB-461C-A210-137BD5C66FAB}"/>
    <cellStyle name="Normal 3 14 6 2" xfId="1255" xr:uid="{0CE62437-6840-45F2-9365-60ECFFE51783}"/>
    <cellStyle name="Normal 3 14 7" xfId="1256" xr:uid="{29A3CA10-7D17-4E67-81E3-36DBECAFF83C}"/>
    <cellStyle name="Normal 3 14 8" xfId="1257" xr:uid="{4A7123EE-9B80-490E-9926-E3BDA445DC99}"/>
    <cellStyle name="Normal 3 15" xfId="1258" xr:uid="{C5E5F661-E84E-4368-9B11-380E36EAC99F}"/>
    <cellStyle name="Normal 3 15 2" xfId="1259" xr:uid="{FD6109BF-3203-461C-A8B5-4E8E32254B92}"/>
    <cellStyle name="Normal 3 15 2 2" xfId="1260" xr:uid="{BA89B319-E08C-46FA-B178-5A80BDEB0795}"/>
    <cellStyle name="Normal 3 15 2 2 2" xfId="1261" xr:uid="{C66A3BC0-37F9-492C-A2FD-A73DAAB0407B}"/>
    <cellStyle name="Normal 3 15 2 2 2 2" xfId="1262" xr:uid="{8067003A-2CA8-44BD-AF88-76EE7231D08B}"/>
    <cellStyle name="Normal 3 15 2 2 3" xfId="1263" xr:uid="{0C6AC3E0-C2BB-45B8-9DDD-0B8C4FA13E8C}"/>
    <cellStyle name="Normal 3 15 2 3" xfId="1264" xr:uid="{896D4237-C9DF-44B9-9A59-587FFA4DAA3F}"/>
    <cellStyle name="Normal 3 15 2 3 2" xfId="1265" xr:uid="{9F43D8F9-E1D6-466B-B1D7-59EE117C885C}"/>
    <cellStyle name="Normal 3 15 2 4" xfId="1266" xr:uid="{81A5C46A-3B8E-46E7-8E47-AE2B5004D265}"/>
    <cellStyle name="Normal 3 15 2 4 2" xfId="1267" xr:uid="{82933288-4E46-4EBA-A60C-6846EE9FCC3D}"/>
    <cellStyle name="Normal 3 15 2 5" xfId="1268" xr:uid="{F131F5BE-A20C-4053-A177-048669A31DF0}"/>
    <cellStyle name="Normal 3 15 2 5 2" xfId="1269" xr:uid="{AAFFB317-BC1B-4411-8FAC-F8DB4758448F}"/>
    <cellStyle name="Normal 3 15 2 6" xfId="1270" xr:uid="{8FD6F430-4A9D-4315-815C-6DB91721E802}"/>
    <cellStyle name="Normal 3 15 2 7" xfId="1271" xr:uid="{04999E3A-CC7A-450F-8BB7-791BF68053B2}"/>
    <cellStyle name="Normal 3 15 3" xfId="1272" xr:uid="{95ADC08E-D21D-47BD-B051-459FA1E74B69}"/>
    <cellStyle name="Normal 3 15 3 2" xfId="1273" xr:uid="{AA959C70-8156-445A-94B0-E40FBE021D75}"/>
    <cellStyle name="Normal 3 15 3 2 2" xfId="1274" xr:uid="{B12FDA58-BC3F-4896-90B1-6AA09B642512}"/>
    <cellStyle name="Normal 3 15 3 3" xfId="1275" xr:uid="{954B7CED-F094-48C3-9F0D-BBE6FE950DE7}"/>
    <cellStyle name="Normal 3 15 4" xfId="1276" xr:uid="{C5542814-3E9C-4E62-8306-10683FA15F87}"/>
    <cellStyle name="Normal 3 15 4 2" xfId="1277" xr:uid="{CB2D3997-87F7-409F-A823-9A3BB1B495E1}"/>
    <cellStyle name="Normal 3 15 5" xfId="1278" xr:uid="{CB8ACE04-E6BF-4187-9A49-511F87547C65}"/>
    <cellStyle name="Normal 3 15 5 2" xfId="1279" xr:uid="{D9B97659-FC03-4FCB-8CFD-CAB2A0FA26E9}"/>
    <cellStyle name="Normal 3 15 6" xfId="1280" xr:uid="{1FF4BE5C-8F07-4062-BDD0-BDC028613E48}"/>
    <cellStyle name="Normal 3 15 6 2" xfId="1281" xr:uid="{7124455A-6A41-4479-B3AE-37CCC1E8CC27}"/>
    <cellStyle name="Normal 3 15 7" xfId="1282" xr:uid="{F75F2BB8-42C4-4876-A44E-93BE64C27466}"/>
    <cellStyle name="Normal 3 15 8" xfId="1283" xr:uid="{2C1C6381-F285-488F-9C04-FFC669A51143}"/>
    <cellStyle name="Normal 3 16" xfId="1284" xr:uid="{9C4051A0-79A0-4810-9EC6-9964C5065650}"/>
    <cellStyle name="Normal 3 16 2" xfId="1285" xr:uid="{63D8607B-43A9-4FD6-AF8D-7336AC926247}"/>
    <cellStyle name="Normal 3 16 2 2" xfId="1286" xr:uid="{168DB69C-A9D0-4101-AD46-4E07B0467FE0}"/>
    <cellStyle name="Normal 3 16 2 2 2" xfId="1287" xr:uid="{D6011E34-7DE7-49E7-A8C3-2D871122EDC8}"/>
    <cellStyle name="Normal 3 16 2 2 2 2" xfId="1288" xr:uid="{FB5463DA-E7C1-403C-927F-4AA45AC4F8DA}"/>
    <cellStyle name="Normal 3 16 2 2 3" xfId="1289" xr:uid="{AD722B42-3F50-4DC5-B0DE-9B77DBDE9EFD}"/>
    <cellStyle name="Normal 3 16 2 3" xfId="1290" xr:uid="{A6D8F6E5-0BD3-437F-ACA5-CCE3D7AA4D7C}"/>
    <cellStyle name="Normal 3 16 2 3 2" xfId="1291" xr:uid="{AC700B16-D8E0-41A1-A196-A8E08216E6BC}"/>
    <cellStyle name="Normal 3 16 2 4" xfId="1292" xr:uid="{69DA0E01-93F2-4FAA-8B81-763A29A6E88F}"/>
    <cellStyle name="Normal 3 16 2 4 2" xfId="1293" xr:uid="{528DF8F6-6D9C-40D5-8204-C4F2AD074052}"/>
    <cellStyle name="Normal 3 16 2 5" xfId="1294" xr:uid="{4E3DC750-DCC9-4647-89B6-94EF252EA8B9}"/>
    <cellStyle name="Normal 3 16 2 5 2" xfId="1295" xr:uid="{C84EAAFC-0A72-4596-907D-8EF2A2449CBF}"/>
    <cellStyle name="Normal 3 16 2 6" xfId="1296" xr:uid="{9C3143DE-56AF-4681-BD09-C44AA8C8D92E}"/>
    <cellStyle name="Normal 3 16 2 7" xfId="1297" xr:uid="{8B183D79-4159-438F-A472-19D60825974C}"/>
    <cellStyle name="Normal 3 16 3" xfId="1298" xr:uid="{2EF1EDCB-F781-41FA-AAAE-F748F307479C}"/>
    <cellStyle name="Normal 3 16 3 2" xfId="1299" xr:uid="{CEB730B1-E709-4C02-9584-00BF8CFA81AB}"/>
    <cellStyle name="Normal 3 16 3 2 2" xfId="1300" xr:uid="{9E8D886C-2608-4DB9-B3AB-A2FE745F7ECA}"/>
    <cellStyle name="Normal 3 16 3 3" xfId="1301" xr:uid="{7C216876-4DD1-48D2-BE15-29DFFC818927}"/>
    <cellStyle name="Normal 3 16 4" xfId="1302" xr:uid="{F9D14728-5A86-4746-B096-ED5F666715E7}"/>
    <cellStyle name="Normal 3 16 4 2" xfId="1303" xr:uid="{096846EA-D02A-4D16-855D-832F1E9EAD8A}"/>
    <cellStyle name="Normal 3 16 5" xfId="1304" xr:uid="{5A60DCAE-4DAD-455F-989F-1C8F8D038577}"/>
    <cellStyle name="Normal 3 16 5 2" xfId="1305" xr:uid="{D208214C-3A79-4E6A-B5E4-39F6D67A9988}"/>
    <cellStyle name="Normal 3 16 6" xfId="1306" xr:uid="{59C15D1E-2900-48EF-8B4E-039BFC453828}"/>
    <cellStyle name="Normal 3 16 6 2" xfId="1307" xr:uid="{2E3A02A8-249E-4CAA-9592-45D2C53F27BC}"/>
    <cellStyle name="Normal 3 16 7" xfId="1308" xr:uid="{EE507174-C77D-42A2-A39F-8B6272D1D27F}"/>
    <cellStyle name="Normal 3 16 8" xfId="1309" xr:uid="{948A654D-BECF-465A-8C48-83DF7AF391A0}"/>
    <cellStyle name="Normal 3 17" xfId="1310" xr:uid="{52427869-15F7-4AC8-B772-3B0FD2379019}"/>
    <cellStyle name="Normal 3 17 2" xfId="1311" xr:uid="{D6831443-F392-4395-9802-F2A870EF0D94}"/>
    <cellStyle name="Normal 3 17 2 2" xfId="1312" xr:uid="{C7588F6E-0B83-47E5-AD42-36A26460ACA5}"/>
    <cellStyle name="Normal 3 17 2 2 2" xfId="1313" xr:uid="{81C10B53-F049-4BE9-8A4E-439E859A0F63}"/>
    <cellStyle name="Normal 3 17 2 2 2 2" xfId="1314" xr:uid="{FDE599C0-FA6F-4A72-85BC-FEC4FFD736F3}"/>
    <cellStyle name="Normal 3 17 2 2 3" xfId="1315" xr:uid="{17F7D149-39E3-45D6-BA74-110A4E99DFFD}"/>
    <cellStyle name="Normal 3 17 2 3" xfId="1316" xr:uid="{DC38AEB2-7143-4AEA-A167-98F419E8A451}"/>
    <cellStyle name="Normal 3 17 2 3 2" xfId="1317" xr:uid="{328A40E0-8237-499C-89FB-5D36E24E731C}"/>
    <cellStyle name="Normal 3 17 2 4" xfId="1318" xr:uid="{D0410F76-72B6-4A29-A3DF-03AAA9E1A1B9}"/>
    <cellStyle name="Normal 3 17 2 4 2" xfId="1319" xr:uid="{1AFCAC42-9852-42A0-8837-6F9F8CAE1EFB}"/>
    <cellStyle name="Normal 3 17 2 5" xfId="1320" xr:uid="{65E2A219-4671-4CC8-98F3-7B8F792DB8D1}"/>
    <cellStyle name="Normal 3 17 2 5 2" xfId="1321" xr:uid="{E6A69E28-21C7-4080-B598-C2FCA58FBE1B}"/>
    <cellStyle name="Normal 3 17 2 6" xfId="1322" xr:uid="{48BF0463-5493-4924-B697-B6E76D54D13F}"/>
    <cellStyle name="Normal 3 17 2 7" xfId="1323" xr:uid="{7D9CADCD-0FBD-413D-89C3-B0FFC72D3439}"/>
    <cellStyle name="Normal 3 17 3" xfId="1324" xr:uid="{83E646C0-C104-472E-84A4-E8A5F3FF089A}"/>
    <cellStyle name="Normal 3 17 3 2" xfId="1325" xr:uid="{BF723C5C-3BE1-4FC0-B177-8F2A15F06A91}"/>
    <cellStyle name="Normal 3 17 3 2 2" xfId="1326" xr:uid="{F09CB75E-2643-40B0-98F6-72358E6F51BC}"/>
    <cellStyle name="Normal 3 17 3 3" xfId="1327" xr:uid="{61B6567C-A25D-4396-9779-083B9BC4F463}"/>
    <cellStyle name="Normal 3 17 4" xfId="1328" xr:uid="{076E1FFA-2554-4FFD-815F-D404ED19B776}"/>
    <cellStyle name="Normal 3 17 4 2" xfId="1329" xr:uid="{0F2A2C17-C97F-4E9F-BE62-7C02942360E1}"/>
    <cellStyle name="Normal 3 17 5" xfId="1330" xr:uid="{B2406193-2637-4273-9474-BE7ED361B1AD}"/>
    <cellStyle name="Normal 3 17 5 2" xfId="1331" xr:uid="{CB774A5D-686D-4083-A673-D4628799C5E0}"/>
    <cellStyle name="Normal 3 17 6" xfId="1332" xr:uid="{115B4F59-5A6E-4D45-9314-040340937C16}"/>
    <cellStyle name="Normal 3 17 6 2" xfId="1333" xr:uid="{D3D2ED70-2683-428B-B371-C89DE2FBDC8F}"/>
    <cellStyle name="Normal 3 17 7" xfId="1334" xr:uid="{6AA0429D-F79A-4B7A-9E88-8FC31818B94E}"/>
    <cellStyle name="Normal 3 17 8" xfId="1335" xr:uid="{A0FB9AEB-9667-4099-9D1D-AC5F5B8B2DCE}"/>
    <cellStyle name="Normal 3 18" xfId="1336" xr:uid="{C8954C8B-CFA5-4432-AFC7-CD3DDD8CA84B}"/>
    <cellStyle name="Normal 3 18 2" xfId="1337" xr:uid="{76FDC60A-011F-437C-AC80-A442DB577AC9}"/>
    <cellStyle name="Normal 3 18 2 2" xfId="1338" xr:uid="{409402F2-F0BA-40F5-888C-4E8B3CD9EE71}"/>
    <cellStyle name="Normal 3 18 2 2 2" xfId="1339" xr:uid="{F455144E-CCA7-49A2-A1C1-B59EEE78547F}"/>
    <cellStyle name="Normal 3 18 2 2 2 2" xfId="1340" xr:uid="{772C2D5E-0877-41CF-94E6-A0E8C5448ACB}"/>
    <cellStyle name="Normal 3 18 2 2 3" xfId="1341" xr:uid="{8D4AA3E2-95BC-4CE5-9182-AEE71708F068}"/>
    <cellStyle name="Normal 3 18 2 3" xfId="1342" xr:uid="{13C19617-6E53-4651-BA46-465AECD69E09}"/>
    <cellStyle name="Normal 3 18 2 3 2" xfId="1343" xr:uid="{E577A708-D162-4757-A2FF-00D92F3B88C1}"/>
    <cellStyle name="Normal 3 18 2 4" xfId="1344" xr:uid="{C9F06465-9533-4238-A7E7-89B8435D27FD}"/>
    <cellStyle name="Normal 3 18 2 4 2" xfId="1345" xr:uid="{C3FC602A-73C5-4A5B-B919-3CB27D349527}"/>
    <cellStyle name="Normal 3 18 2 5" xfId="1346" xr:uid="{99DB0DDB-5634-4514-AE2B-DAD44171101E}"/>
    <cellStyle name="Normal 3 18 2 5 2" xfId="1347" xr:uid="{6A0CDB4D-D973-4E43-BC2F-55C76CEBEE67}"/>
    <cellStyle name="Normal 3 18 2 6" xfId="1348" xr:uid="{17CA4CBB-7A7D-4E0D-852F-8E3CE168C70F}"/>
    <cellStyle name="Normal 3 18 2 7" xfId="1349" xr:uid="{5CEFCBD6-4F43-46DF-8693-F29A0EEC154F}"/>
    <cellStyle name="Normal 3 18 3" xfId="1350" xr:uid="{4F492B78-CB50-4134-BB33-AF472DC4984F}"/>
    <cellStyle name="Normal 3 18 3 2" xfId="1351" xr:uid="{943AF0EA-B4D4-4C53-BFBA-7BD1F716DCFC}"/>
    <cellStyle name="Normal 3 18 3 2 2" xfId="1352" xr:uid="{E3C1A838-C865-4D62-9F94-584D70EBE8D7}"/>
    <cellStyle name="Normal 3 18 3 3" xfId="1353" xr:uid="{64314D38-A3B4-4031-AAAF-52094CEDED17}"/>
    <cellStyle name="Normal 3 18 4" xfId="1354" xr:uid="{0CCEBC11-F084-4276-BEBE-8EFCB69DDB3D}"/>
    <cellStyle name="Normal 3 18 4 2" xfId="1355" xr:uid="{687A3FD8-5F68-4CA6-9B5F-44BE40220895}"/>
    <cellStyle name="Normal 3 18 5" xfId="1356" xr:uid="{097C76EC-1969-498A-8AF0-DBE09BBBA69E}"/>
    <cellStyle name="Normal 3 18 5 2" xfId="1357" xr:uid="{ABD6D666-DFB8-4C8F-B99F-EAF6D82052EE}"/>
    <cellStyle name="Normal 3 18 6" xfId="1358" xr:uid="{11D382B2-17E5-44FF-AD86-9A1CBD930065}"/>
    <cellStyle name="Normal 3 18 6 2" xfId="1359" xr:uid="{EA69157A-2E25-467F-83AF-0AF75919754D}"/>
    <cellStyle name="Normal 3 18 7" xfId="1360" xr:uid="{B85766A7-EAC7-49B8-9D70-8FD63D757980}"/>
    <cellStyle name="Normal 3 18 8" xfId="1361" xr:uid="{EEAF2DD5-C6B3-4C42-AC85-DCB613ECB037}"/>
    <cellStyle name="Normal 3 19" xfId="1362" xr:uid="{92D7DD84-24C8-40DE-8F73-53A0842DAC51}"/>
    <cellStyle name="Normal 3 19 2" xfId="1363" xr:uid="{F40989AA-DEAD-4F96-AB4A-87AD44416925}"/>
    <cellStyle name="Normal 3 19 2 2" xfId="1364" xr:uid="{76FACA22-0211-4354-A6A5-881C9FA28A97}"/>
    <cellStyle name="Normal 3 19 2 2 2" xfId="1365" xr:uid="{E44EF17B-C0BB-4597-A79A-D328D7F1EF26}"/>
    <cellStyle name="Normal 3 19 2 2 2 2" xfId="1366" xr:uid="{9001E2E8-E1BC-41E8-BCF7-8363A2FC47E4}"/>
    <cellStyle name="Normal 3 19 2 2 3" xfId="1367" xr:uid="{D7ABF0C1-FD52-4D5D-89AE-220D42C804CF}"/>
    <cellStyle name="Normal 3 19 2 3" xfId="1368" xr:uid="{E6732F59-7313-4208-A9A6-9385636E704E}"/>
    <cellStyle name="Normal 3 19 2 3 2" xfId="1369" xr:uid="{DFF32A11-D7C6-4811-930B-02593527FFC7}"/>
    <cellStyle name="Normal 3 19 2 4" xfId="1370" xr:uid="{D97EB42E-E115-42AE-89FF-6FC6A2814DDF}"/>
    <cellStyle name="Normal 3 19 2 4 2" xfId="1371" xr:uid="{12092C48-1F6B-4AE7-B873-42C5B5004D57}"/>
    <cellStyle name="Normal 3 19 2 5" xfId="1372" xr:uid="{4FE51238-F5FA-48C6-92B7-50097B2967DA}"/>
    <cellStyle name="Normal 3 19 2 5 2" xfId="1373" xr:uid="{F8FED15A-756E-4049-A0DD-FCA853188858}"/>
    <cellStyle name="Normal 3 19 2 6" xfId="1374" xr:uid="{2790C696-49B0-4D3C-B210-0FC7E5B1C91E}"/>
    <cellStyle name="Normal 3 19 2 7" xfId="1375" xr:uid="{A006D977-443D-4E82-AAF2-B03A0C258FA3}"/>
    <cellStyle name="Normal 3 19 3" xfId="1376" xr:uid="{88482501-26DD-4B19-9B8B-EA72FF3CE204}"/>
    <cellStyle name="Normal 3 19 3 2" xfId="1377" xr:uid="{B2722C78-054F-436C-9C5F-9794B7D69525}"/>
    <cellStyle name="Normal 3 19 3 2 2" xfId="1378" xr:uid="{BAFDD9A0-28CD-4887-ACA3-D3717CAD3EC4}"/>
    <cellStyle name="Normal 3 19 3 3" xfId="1379" xr:uid="{870BA53C-7179-4BFA-B850-9603AAAE0291}"/>
    <cellStyle name="Normal 3 19 4" xfId="1380" xr:uid="{2F26F9DB-16E0-4754-9134-BC2D6502AECE}"/>
    <cellStyle name="Normal 3 19 4 2" xfId="1381" xr:uid="{61F04BAF-D5C1-4215-B258-A22461FCFCEB}"/>
    <cellStyle name="Normal 3 19 5" xfId="1382" xr:uid="{EBB9C8BD-7358-4C32-8B94-CCFC90B7802D}"/>
    <cellStyle name="Normal 3 19 5 2" xfId="1383" xr:uid="{EDD13802-835A-421E-9D15-B0634F934347}"/>
    <cellStyle name="Normal 3 19 6" xfId="1384" xr:uid="{3DCD4D22-9903-42A2-9FB1-B8788FC6327B}"/>
    <cellStyle name="Normal 3 19 6 2" xfId="1385" xr:uid="{17CE1ED6-269F-44AC-897B-9A7BDF9582B5}"/>
    <cellStyle name="Normal 3 19 7" xfId="1386" xr:uid="{D544D97E-FD36-40E1-B463-6C7E3CC76B90}"/>
    <cellStyle name="Normal 3 19 8" xfId="1387" xr:uid="{A6FA688A-7F27-432A-8E25-75D1897E8366}"/>
    <cellStyle name="Normal 3 2" xfId="1388" xr:uid="{8ED37187-00C2-4AE8-AD30-387D2B77D398}"/>
    <cellStyle name="Normal 3 2 2" xfId="1389" xr:uid="{D2691F55-ABA3-4272-8693-7B0CBE732BDB}"/>
    <cellStyle name="Normal 3 2 2 2" xfId="1390" xr:uid="{CA943BE7-C394-4843-9991-75E5EFAA19A5}"/>
    <cellStyle name="Normal 3 2 2 2 2" xfId="1391" xr:uid="{69F60BFD-4652-44E7-B0F5-BBBE58A7D809}"/>
    <cellStyle name="Normal 3 2 2 2 2 2" xfId="1392" xr:uid="{AA8F9188-E130-4AE4-90E9-F21D20AE1A21}"/>
    <cellStyle name="Normal 3 2 2 2 2 2 2" xfId="1393" xr:uid="{B635DD34-B326-4F96-961D-432521EB83B3}"/>
    <cellStyle name="Normal 3 2 2 2 2 3" xfId="1394" xr:uid="{2E412C9C-1C7D-4666-984C-ADFE89A9D899}"/>
    <cellStyle name="Normal 3 2 2 2 3" xfId="1395" xr:uid="{3FF7E740-42BA-43D0-9A4B-5E8E9D215A4F}"/>
    <cellStyle name="Normal 3 2 2 2 3 2" xfId="1396" xr:uid="{5EAB06B3-405E-4C64-84C8-79E3BA9F0FCF}"/>
    <cellStyle name="Normal 3 2 2 2 4" xfId="1397" xr:uid="{AB0E4999-1BEE-498C-9AB5-8BDE1E52D520}"/>
    <cellStyle name="Normal 3 2 2 2 4 2" xfId="1398" xr:uid="{3EE3BDDB-E133-42EE-A1C5-C4B754AE396A}"/>
    <cellStyle name="Normal 3 2 2 2 5" xfId="1399" xr:uid="{C6258809-26A1-47BD-B87D-CB9433CA35B0}"/>
    <cellStyle name="Normal 3 2 2 2 5 2" xfId="1400" xr:uid="{ECA98026-2653-483F-90FF-35CF3AF53724}"/>
    <cellStyle name="Normal 3 2 2 2 6" xfId="1401" xr:uid="{42AA51BE-CC8E-4F48-8954-E0E768E59DA0}"/>
    <cellStyle name="Normal 3 2 2 2 7" xfId="1402" xr:uid="{54C422DE-719D-48CE-A770-FE8EBF6DFE14}"/>
    <cellStyle name="Normal 3 2 2 3" xfId="1403" xr:uid="{8A931BA6-6C34-4FF2-A5FE-7F102813F203}"/>
    <cellStyle name="Normal 3 2 2 3 2" xfId="1404" xr:uid="{5FFB033F-BB41-4FC9-8BED-C2DE3A46DFAD}"/>
    <cellStyle name="Normal 3 2 2 3 2 2" xfId="1405" xr:uid="{8CBF1EDA-DEC5-45C1-8630-912217E7B929}"/>
    <cellStyle name="Normal 3 2 2 3 2 2 2" xfId="1406" xr:uid="{5455ABE0-E145-40D0-9982-0B0006BEE8D7}"/>
    <cellStyle name="Normal 3 2 2 3 2 3" xfId="1407" xr:uid="{FC0AB3AE-AB76-41E7-AA4E-493536454593}"/>
    <cellStyle name="Normal 3 2 2 3 3" xfId="1408" xr:uid="{652C06D7-3184-4D0C-91FF-AE576EF53E46}"/>
    <cellStyle name="Normal 3 2 2 3 3 2" xfId="1409" xr:uid="{AD07A3F5-3BC3-40D3-863F-92A3A28FCA7B}"/>
    <cellStyle name="Normal 3 2 2 3 4" xfId="1410" xr:uid="{2C90DC6C-D818-4A8C-A635-0A925AE18021}"/>
    <cellStyle name="Normal 3 2 2 3 5" xfId="1411" xr:uid="{50652819-7F12-4CF1-B959-19C56132A09E}"/>
    <cellStyle name="Normal 3 2 2 4" xfId="1412" xr:uid="{E766C43A-4D5F-429B-B737-BF86DA130C1A}"/>
    <cellStyle name="Normal 3 2 2 4 2" xfId="1413" xr:uid="{50BBDBCF-933F-41F5-A98F-0DE6A2345413}"/>
    <cellStyle name="Normal 3 2 2 4 2 2" xfId="1414" xr:uid="{1DAB4D9E-E248-4DE8-9F1B-40434C97EA9A}"/>
    <cellStyle name="Normal 3 2 2 4 3" xfId="1415" xr:uid="{04EC4F53-B6BF-49BD-8BA8-2B9E94C0684E}"/>
    <cellStyle name="Normal 3 2 2 5" xfId="1416" xr:uid="{C838668D-FBB1-417E-B3F4-44892F02E496}"/>
    <cellStyle name="Normal 3 2 2 5 2" xfId="1417" xr:uid="{BFB58220-51F3-42E2-9A31-18B4BC2AB686}"/>
    <cellStyle name="Normal 3 2 2 5 2 2" xfId="1418" xr:uid="{FA24E1B4-CA49-49BD-BC31-D11484E3BC7F}"/>
    <cellStyle name="Normal 3 2 2 5 3" xfId="1419" xr:uid="{04324B02-05E0-47F6-9B71-B739EAFF0A5A}"/>
    <cellStyle name="Normal 3 2 2 6" xfId="1420" xr:uid="{2C536837-68C8-42E1-BE01-C5A36A0DF61F}"/>
    <cellStyle name="Normal 3 2 2 6 2" xfId="1421" xr:uid="{DC75D059-DFBD-427E-9C69-BB87D8D5A96A}"/>
    <cellStyle name="Normal 3 2 2 7" xfId="1422" xr:uid="{988A389D-A0B6-49B5-BDB8-CDF6CB8B030A}"/>
    <cellStyle name="Normal 3 2 2 8" xfId="1423" xr:uid="{85811A8C-F4A1-46B0-90CB-DE4C178984B2}"/>
    <cellStyle name="Normal 3 2 3" xfId="1424" xr:uid="{CCE925F1-A322-4622-8DE2-44F1DD73F6EB}"/>
    <cellStyle name="Normal 3 2 3 2" xfId="1425" xr:uid="{43837D81-F4FF-41C7-AD2B-EF6CE2E093E7}"/>
    <cellStyle name="Normal 3 2 3 2 2" xfId="1426" xr:uid="{CE3835D5-BA31-4D55-8116-687E2172250D}"/>
    <cellStyle name="Normal 3 2 3 2 2 2" xfId="1427" xr:uid="{D7332006-3EF8-4F87-B3FD-D608DEC8C658}"/>
    <cellStyle name="Normal 3 2 3 2 2 2 2" xfId="1428" xr:uid="{54740C28-4A4E-4021-8C40-80D6704F0D33}"/>
    <cellStyle name="Normal 3 2 3 2 2 3" xfId="1429" xr:uid="{C651E675-7E5A-4619-944C-310A256783C0}"/>
    <cellStyle name="Normal 3 2 3 2 3" xfId="1430" xr:uid="{8B0D3AA6-8827-43BA-B583-30D7F7E2CD3E}"/>
    <cellStyle name="Normal 3 2 3 2 3 2" xfId="1431" xr:uid="{0CCECB90-E396-451A-8163-36EDEBB33E16}"/>
    <cellStyle name="Normal 3 2 3 2 4" xfId="1432" xr:uid="{C7B38D00-26FF-4C79-BB87-13E16AE63806}"/>
    <cellStyle name="Normal 3 2 3 2 4 2" xfId="1433" xr:uid="{1C72850C-FE53-4715-A2D0-8EFA74D737CE}"/>
    <cellStyle name="Normal 3 2 3 2 5" xfId="1434" xr:uid="{671F8F82-44D9-41E8-B4E1-D6704EF7A713}"/>
    <cellStyle name="Normal 3 2 3 2 5 2" xfId="1435" xr:uid="{85D1C9DE-D69D-436F-B110-B9B266DBF27E}"/>
    <cellStyle name="Normal 3 2 3 2 6" xfId="1436" xr:uid="{7DFAE4DE-CBA9-4723-8F00-3FECCC26744C}"/>
    <cellStyle name="Normal 3 2 3 2 7" xfId="1437" xr:uid="{C81009C9-F709-42F0-A3AE-548650378985}"/>
    <cellStyle name="Normal 3 2 3 3" xfId="1438" xr:uid="{0D12C89D-2F20-4C83-B1DB-35E86D719477}"/>
    <cellStyle name="Normal 3 2 3 3 2" xfId="1439" xr:uid="{92BCCF13-D46D-461F-B011-2909034CD7F2}"/>
    <cellStyle name="Normal 3 2 3 3 2 2" xfId="1440" xr:uid="{54D83FDD-7B78-490C-B31C-BEC28F63A958}"/>
    <cellStyle name="Normal 3 2 3 3 3" xfId="1441" xr:uid="{C12CDC2A-DC6C-42BB-9552-78B461273941}"/>
    <cellStyle name="Normal 3 2 3 4" xfId="1442" xr:uid="{A8D10514-270A-472D-A3DA-91068F0B69ED}"/>
    <cellStyle name="Normal 3 2 3 4 2" xfId="1443" xr:uid="{A3B09D3D-E52A-422D-9C5E-7EBF9F64A712}"/>
    <cellStyle name="Normal 3 2 3 5" xfId="1444" xr:uid="{36463CAE-F8B2-4387-9AF2-D0F82B2DA124}"/>
    <cellStyle name="Normal 3 2 3 5 2" xfId="1445" xr:uid="{742B2B9A-562E-49F8-BCFA-7753F7787165}"/>
    <cellStyle name="Normal 3 2 3 6" xfId="1446" xr:uid="{90DC4540-4EFA-48A2-B19D-E89F04E9289E}"/>
    <cellStyle name="Normal 3 2 3 6 2" xfId="1447" xr:uid="{FB768764-8F4B-4AD6-BB73-FB0EBFA93E39}"/>
    <cellStyle name="Normal 3 2 3 7" xfId="1448" xr:uid="{2B6E6A4A-2AB5-46E0-9B03-3A42EAFD0E04}"/>
    <cellStyle name="Normal 3 2 3 8" xfId="1449" xr:uid="{9F0418F0-DC86-4F5B-906B-494AF201E8A7}"/>
    <cellStyle name="Normal 3 2 4" xfId="1450" xr:uid="{47863F8D-D1D1-4786-8C30-ABD72674074C}"/>
    <cellStyle name="Normal 3 2 4 2" xfId="1451" xr:uid="{342698EF-35D1-41D2-906F-5361EBB5B310}"/>
    <cellStyle name="Normal 3 2 4 2 2" xfId="1452" xr:uid="{538BA19D-7CE6-4C3D-994A-0D997358A7F9}"/>
    <cellStyle name="Normal 3 2 4 3" xfId="1453" xr:uid="{9BB501A0-417F-4B8C-ADBA-A3AA59886F60}"/>
    <cellStyle name="Normal 3 2 4 3 2" xfId="1454" xr:uid="{6A78B406-016D-4F80-9F54-1C040EF21BD2}"/>
    <cellStyle name="Normal 3 2 4 4" xfId="1455" xr:uid="{BC443E6F-3304-423D-AB9F-CD92DBB1CDFD}"/>
    <cellStyle name="Normal 3 2 4 5" xfId="1456" xr:uid="{EBA19A2A-293E-42D9-9FF9-876F7943BBA0}"/>
    <cellStyle name="Normal 3 2 5" xfId="1457" xr:uid="{23FBD357-176A-4DC2-94A4-E3DE66965E07}"/>
    <cellStyle name="Normal 3 2 6" xfId="1458" xr:uid="{D60B2807-A6DC-4701-9FE4-F505C834D543}"/>
    <cellStyle name="Normal 3 2 6 2" xfId="1459" xr:uid="{0BAC2686-F5AC-446E-94A1-20258F1E5309}"/>
    <cellStyle name="Normal 3 20" xfId="1460" xr:uid="{C6501E9F-2B2F-4FAF-8251-3C398A15FDB5}"/>
    <cellStyle name="Normal 3 20 2" xfId="1461" xr:uid="{F0EED817-7359-4213-897C-F72424AE7BE4}"/>
    <cellStyle name="Normal 3 20 2 2" xfId="1462" xr:uid="{A861ABA0-E6CF-470D-993A-69492CDB9F0E}"/>
    <cellStyle name="Normal 3 20 2 2 2" xfId="1463" xr:uid="{B761F776-3E56-4DF6-8669-35C5DFA4E1A5}"/>
    <cellStyle name="Normal 3 20 2 2 2 2" xfId="1464" xr:uid="{6E36F1DB-80AA-47C0-90E9-A82FF483CF98}"/>
    <cellStyle name="Normal 3 20 2 2 3" xfId="1465" xr:uid="{56B71E9D-A1B4-4F06-97B6-8FBA4B57F325}"/>
    <cellStyle name="Normal 3 20 2 3" xfId="1466" xr:uid="{6B91519B-2223-4FDA-A6F5-EE229F6B65F8}"/>
    <cellStyle name="Normal 3 20 2 3 2" xfId="1467" xr:uid="{3E487830-63F5-4B54-9D0F-C51EB03BAA41}"/>
    <cellStyle name="Normal 3 20 2 4" xfId="1468" xr:uid="{A16A3F35-F6B3-4702-A0F7-52746ECBDB64}"/>
    <cellStyle name="Normal 3 20 2 4 2" xfId="1469" xr:uid="{CABD7577-6E87-4684-9835-7DE273C69D40}"/>
    <cellStyle name="Normal 3 20 2 5" xfId="1470" xr:uid="{6E40CDA6-AB23-4AC7-B579-8F0B05DDCEA7}"/>
    <cellStyle name="Normal 3 20 2 5 2" xfId="1471" xr:uid="{A8A4D9E0-D931-43FC-B41D-30B202D1A8E7}"/>
    <cellStyle name="Normal 3 20 2 6" xfId="1472" xr:uid="{6719DFD4-9E66-4653-885C-E14266D2E084}"/>
    <cellStyle name="Normal 3 20 2 7" xfId="1473" xr:uid="{8D705936-645D-4423-B853-3019B96508A6}"/>
    <cellStyle name="Normal 3 20 3" xfId="1474" xr:uid="{C5E0EC97-AB02-4591-ACB5-A903EE0A0C8A}"/>
    <cellStyle name="Normal 3 20 3 2" xfId="1475" xr:uid="{0BEBC681-D6BE-4AE7-ACC4-BC826EA7513A}"/>
    <cellStyle name="Normal 3 20 3 2 2" xfId="1476" xr:uid="{8B595946-101D-4195-8C19-B1920D7A3D5D}"/>
    <cellStyle name="Normal 3 20 3 3" xfId="1477" xr:uid="{36F4A91D-E7B6-4C81-8BEB-83FF2BDEF770}"/>
    <cellStyle name="Normal 3 20 4" xfId="1478" xr:uid="{F25D029A-E8C7-4DD4-96E8-0746326E63AE}"/>
    <cellStyle name="Normal 3 20 4 2" xfId="1479" xr:uid="{BC5ECD82-472A-4C99-806F-EE08B058E88F}"/>
    <cellStyle name="Normal 3 20 5" xfId="1480" xr:uid="{535860FF-9D24-4FFB-A665-63AC829DC358}"/>
    <cellStyle name="Normal 3 20 5 2" xfId="1481" xr:uid="{859F43C0-CF44-4897-A907-2DA75468E630}"/>
    <cellStyle name="Normal 3 20 6" xfId="1482" xr:uid="{4A0F9B01-AFDE-42D5-AF09-C46318C3B22A}"/>
    <cellStyle name="Normal 3 20 6 2" xfId="1483" xr:uid="{417E24AB-501D-494D-B8E2-D81C5BD40BD7}"/>
    <cellStyle name="Normal 3 20 7" xfId="1484" xr:uid="{5CBC9EED-75B5-44B3-8DA3-AB204D0059CE}"/>
    <cellStyle name="Normal 3 20 8" xfId="1485" xr:uid="{5CDE3C22-A813-4A09-AFEE-31E293CFF6A5}"/>
    <cellStyle name="Normal 3 21" xfId="1486" xr:uid="{D465F849-9430-43D0-9711-1389212F46B1}"/>
    <cellStyle name="Normal 3 21 2" xfId="1487" xr:uid="{114869E8-E217-438E-9E2D-6F423627C63F}"/>
    <cellStyle name="Normal 3 21 2 2" xfId="1488" xr:uid="{871ABA4B-79F2-4111-86BE-D680DA989E58}"/>
    <cellStyle name="Normal 3 21 2 2 2" xfId="1489" xr:uid="{56AFAF60-0C0D-4599-81AB-66E0D708C77D}"/>
    <cellStyle name="Normal 3 21 2 2 2 2" xfId="1490" xr:uid="{3D66875E-0DCC-4B86-BF54-62FD37C55049}"/>
    <cellStyle name="Normal 3 21 2 2 3" xfId="1491" xr:uid="{2A1D7A03-70E6-421B-BDCA-1F8E7AF73B10}"/>
    <cellStyle name="Normal 3 21 2 3" xfId="1492" xr:uid="{A58BEEEA-FE5E-432D-9E10-4D6A81229E19}"/>
    <cellStyle name="Normal 3 21 2 3 2" xfId="1493" xr:uid="{BFD4DFE7-7BAD-46B5-A4DA-93D039CAD453}"/>
    <cellStyle name="Normal 3 21 2 4" xfId="1494" xr:uid="{3770B172-DAF6-4D7F-BF29-8FDB94C96F83}"/>
    <cellStyle name="Normal 3 21 2 4 2" xfId="1495" xr:uid="{6AAC96CF-D6C7-4C5F-AF19-DC8DE499E237}"/>
    <cellStyle name="Normal 3 21 2 5" xfId="1496" xr:uid="{E1DD5E26-29CD-4AFF-AC65-C630E8F8DF37}"/>
    <cellStyle name="Normal 3 21 2 5 2" xfId="1497" xr:uid="{06543D6F-ACA1-49B7-B3EC-1401CBD09639}"/>
    <cellStyle name="Normal 3 21 2 6" xfId="1498" xr:uid="{7BD6E071-1D06-4381-9F89-F11B4BFA3001}"/>
    <cellStyle name="Normal 3 21 2 7" xfId="1499" xr:uid="{A4BFAFD9-875B-4300-B7B2-00B763842AA5}"/>
    <cellStyle name="Normal 3 21 3" xfId="1500" xr:uid="{07CC520B-3105-446E-97D4-0DDAEFA9454E}"/>
    <cellStyle name="Normal 3 21 3 2" xfId="1501" xr:uid="{B61B72E6-E727-4CC5-BFCF-EC60CC969713}"/>
    <cellStyle name="Normal 3 21 3 2 2" xfId="1502" xr:uid="{2AA6D809-962F-4A98-A0AA-4868DF9D24A1}"/>
    <cellStyle name="Normal 3 21 3 3" xfId="1503" xr:uid="{6028BFC6-495A-426B-AE3C-55285287D49B}"/>
    <cellStyle name="Normal 3 21 4" xfId="1504" xr:uid="{7089D28D-0215-46D1-8B1E-4E7C4EA64FE0}"/>
    <cellStyle name="Normal 3 21 4 2" xfId="1505" xr:uid="{AC42AF06-0773-46B6-B10A-8933F291FFC1}"/>
    <cellStyle name="Normal 3 21 5" xfId="1506" xr:uid="{A21978DF-0AF5-4435-BAF6-8401DD8F0155}"/>
    <cellStyle name="Normal 3 21 5 2" xfId="1507" xr:uid="{4A56786B-5B1B-40CE-875A-0465D3F1C6B7}"/>
    <cellStyle name="Normal 3 21 6" xfId="1508" xr:uid="{DD54B7A8-C99A-48D7-ABE9-AB218D257A0D}"/>
    <cellStyle name="Normal 3 21 6 2" xfId="1509" xr:uid="{F3A63C5A-8827-40B6-8119-53541CE1431E}"/>
    <cellStyle name="Normal 3 21 7" xfId="1510" xr:uid="{507C268D-E0E4-4F02-8126-5BD5E2BBFB34}"/>
    <cellStyle name="Normal 3 21 8" xfId="1511" xr:uid="{F9551FE4-F10E-4C70-87A1-4D11C9C92C53}"/>
    <cellStyle name="Normal 3 22" xfId="1512" xr:uid="{749B66B3-BEC6-47DF-89EB-8054939A172E}"/>
    <cellStyle name="Normal 3 22 2" xfId="1513" xr:uid="{FE84712B-5C73-478A-9A09-29F61596A6B8}"/>
    <cellStyle name="Normal 3 22 2 2" xfId="1514" xr:uid="{ED836CAB-32B4-4889-8AF3-97692118B93E}"/>
    <cellStyle name="Normal 3 22 2 2 2" xfId="1515" xr:uid="{11892DC1-5571-4FBC-B675-C83732B734B6}"/>
    <cellStyle name="Normal 3 22 2 2 2 2" xfId="1516" xr:uid="{679E2C0F-EA85-4C05-9789-B6278B6AD261}"/>
    <cellStyle name="Normal 3 22 2 2 3" xfId="1517" xr:uid="{1B2C9CDB-E86D-4A67-9F36-A5D088B7DC13}"/>
    <cellStyle name="Normal 3 22 2 3" xfId="1518" xr:uid="{3DFA72B9-6A65-4299-A46D-A00F136E27CF}"/>
    <cellStyle name="Normal 3 22 2 3 2" xfId="1519" xr:uid="{DF347C56-14C2-4869-A6D2-4BFD1D1C8977}"/>
    <cellStyle name="Normal 3 22 2 4" xfId="1520" xr:uid="{17427702-D173-4840-85DA-CCBF8809BE01}"/>
    <cellStyle name="Normal 3 22 2 4 2" xfId="1521" xr:uid="{AC4F35E2-7A25-416C-AEFB-DB881BA147DC}"/>
    <cellStyle name="Normal 3 22 2 5" xfId="1522" xr:uid="{306C8878-42D5-4AA7-BFFC-DA61C1FD0230}"/>
    <cellStyle name="Normal 3 22 2 5 2" xfId="1523" xr:uid="{1E145261-7E01-40E0-928B-9865F4AB18BE}"/>
    <cellStyle name="Normal 3 22 2 6" xfId="1524" xr:uid="{53D5B195-088D-4B61-B310-6EB7D709F968}"/>
    <cellStyle name="Normal 3 22 2 7" xfId="1525" xr:uid="{767ACDD4-4BD9-472C-BA1B-A3A69DE35538}"/>
    <cellStyle name="Normal 3 22 3" xfId="1526" xr:uid="{8E34FD15-B58B-45D2-A9DC-AD5C65524AD5}"/>
    <cellStyle name="Normal 3 22 3 2" xfId="1527" xr:uid="{8E7ED68B-9EBE-44C4-B6F5-3A226E201761}"/>
    <cellStyle name="Normal 3 22 3 2 2" xfId="1528" xr:uid="{318C72ED-89F2-4751-AF2F-F091B571F424}"/>
    <cellStyle name="Normal 3 22 3 3" xfId="1529" xr:uid="{51D14D5E-9931-4992-95A7-AAAD750E3278}"/>
    <cellStyle name="Normal 3 22 4" xfId="1530" xr:uid="{15C7554C-C80D-4E85-9622-B5DE29D574E6}"/>
    <cellStyle name="Normal 3 22 4 2" xfId="1531" xr:uid="{77AB2AFA-D8CE-45AC-A1FE-DF175AE20596}"/>
    <cellStyle name="Normal 3 22 5" xfId="1532" xr:uid="{854B8627-DEA5-428B-B218-981317C9E5BA}"/>
    <cellStyle name="Normal 3 22 5 2" xfId="1533" xr:uid="{F157EBC6-97B3-41DB-9C7E-F5575E683650}"/>
    <cellStyle name="Normal 3 22 6" xfId="1534" xr:uid="{BFDDFE97-9656-4ABA-9EB5-F5395CECF6D8}"/>
    <cellStyle name="Normal 3 22 6 2" xfId="1535" xr:uid="{8135B38A-D5A7-443C-A293-51D3FEE43D20}"/>
    <cellStyle name="Normal 3 22 7" xfId="1536" xr:uid="{AA53C494-924B-4D35-8195-9369648E392F}"/>
    <cellStyle name="Normal 3 22 8" xfId="1537" xr:uid="{4152F95B-3E2C-406D-AF1A-1B4953FF9AEB}"/>
    <cellStyle name="Normal 3 23" xfId="1538" xr:uid="{604B1657-084E-4D33-9D5D-992F19EBDD16}"/>
    <cellStyle name="Normal 3 23 2" xfId="1539" xr:uid="{E7B15864-EB8C-43A2-A3B5-5A33E7A4564F}"/>
    <cellStyle name="Normal 3 23 2 2" xfId="1540" xr:uid="{3444C6E1-01C4-4E7D-AFAB-8FE0CF155C86}"/>
    <cellStyle name="Normal 3 23 2 2 2" xfId="1541" xr:uid="{27B53A6C-AAB1-4506-9896-E3AFA942CF87}"/>
    <cellStyle name="Normal 3 23 2 2 2 2" xfId="1542" xr:uid="{9CB54641-3883-48DF-935C-E6B9C6FFE2D0}"/>
    <cellStyle name="Normal 3 23 2 2 3" xfId="1543" xr:uid="{B348D5C0-F8DA-4AB9-8987-87229E3C22D4}"/>
    <cellStyle name="Normal 3 23 2 3" xfId="1544" xr:uid="{7CB67EB2-215E-4361-9CB5-9D6F8F43FA61}"/>
    <cellStyle name="Normal 3 23 2 3 2" xfId="1545" xr:uid="{629381AA-5A9B-497C-AE86-CD16725A8C42}"/>
    <cellStyle name="Normal 3 23 2 4" xfId="1546" xr:uid="{9DD3AA0B-68A9-469C-BE9E-3928F42B5695}"/>
    <cellStyle name="Normal 3 23 2 4 2" xfId="1547" xr:uid="{A0A7755C-F816-4E4F-9239-92CF76FAD6C4}"/>
    <cellStyle name="Normal 3 23 2 5" xfId="1548" xr:uid="{BF6F4836-B99D-4307-90B6-DBA2EA3AB506}"/>
    <cellStyle name="Normal 3 23 2 5 2" xfId="1549" xr:uid="{5CC331BE-BB17-4909-8BF7-DBEF969E6EFC}"/>
    <cellStyle name="Normal 3 23 2 6" xfId="1550" xr:uid="{D37E612E-4BB4-4A9C-8203-C9F983FFB5DA}"/>
    <cellStyle name="Normal 3 23 2 7" xfId="1551" xr:uid="{E840945C-3406-460B-96AB-AA9552571729}"/>
    <cellStyle name="Normal 3 23 3" xfId="1552" xr:uid="{6A78B987-6DAA-40B7-BD3F-EC3B7476F675}"/>
    <cellStyle name="Normal 3 23 3 2" xfId="1553" xr:uid="{8F0F33B1-41A7-4EFA-84B2-789F1C6DC1A1}"/>
    <cellStyle name="Normal 3 23 3 2 2" xfId="1554" xr:uid="{D1173404-E1B7-434F-A06B-86C45EC03B6F}"/>
    <cellStyle name="Normal 3 23 3 3" xfId="1555" xr:uid="{E1F21E7D-8377-4C79-9923-4D934D467D5E}"/>
    <cellStyle name="Normal 3 23 4" xfId="1556" xr:uid="{9DFE8F96-7F2A-4B36-B9C5-CC516DC95D15}"/>
    <cellStyle name="Normal 3 23 4 2" xfId="1557" xr:uid="{4DB6D6AE-DD61-4CAD-A889-0380D273ABA5}"/>
    <cellStyle name="Normal 3 23 5" xfId="1558" xr:uid="{BB96AC5C-5448-47FD-BF0E-3B196036B915}"/>
    <cellStyle name="Normal 3 23 5 2" xfId="1559" xr:uid="{5E23877B-06F9-4ECB-941F-ADD4D36093A3}"/>
    <cellStyle name="Normal 3 23 6" xfId="1560" xr:uid="{ACF5B717-A99A-4569-A712-BE75598B5B07}"/>
    <cellStyle name="Normal 3 23 6 2" xfId="1561" xr:uid="{5C078F9A-7251-4B6E-BBD7-CF1B1D85E634}"/>
    <cellStyle name="Normal 3 23 7" xfId="1562" xr:uid="{2AB7B3CD-3408-4B68-8F3D-245735CE0B54}"/>
    <cellStyle name="Normal 3 23 8" xfId="1563" xr:uid="{36AD2305-064A-482A-B630-48EA83212AB1}"/>
    <cellStyle name="Normal 3 24" xfId="1564" xr:uid="{AF5E509B-15E8-4245-9747-4D9C5F98018E}"/>
    <cellStyle name="Normal 3 24 2" xfId="1565" xr:uid="{784BEE51-A084-4A0B-BCFE-0E3FDB73437B}"/>
    <cellStyle name="Normal 3 24 2 2" xfId="1566" xr:uid="{03EB1DF5-2E23-4A20-B493-BA6FFB8C9CDC}"/>
    <cellStyle name="Normal 3 24 2 2 2" xfId="1567" xr:uid="{25B879DF-2A49-4866-840B-74476994A40B}"/>
    <cellStyle name="Normal 3 24 2 2 2 2" xfId="1568" xr:uid="{B30C2647-4BDB-408E-8E83-FEC7C54CE98C}"/>
    <cellStyle name="Normal 3 24 2 2 3" xfId="1569" xr:uid="{BEAF581E-6183-402A-92E4-3A196706A372}"/>
    <cellStyle name="Normal 3 24 2 3" xfId="1570" xr:uid="{C610FE97-441B-4F92-9F6D-B5A31B8CBF50}"/>
    <cellStyle name="Normal 3 24 2 3 2" xfId="1571" xr:uid="{CCE83115-7FC2-4B32-8F0B-D46332060733}"/>
    <cellStyle name="Normal 3 24 2 4" xfId="1572" xr:uid="{8789D4F0-372D-46AB-8041-02F138E759E0}"/>
    <cellStyle name="Normal 3 24 2 4 2" xfId="1573" xr:uid="{860998E2-DEDE-4C68-A5DB-88C974717D5A}"/>
    <cellStyle name="Normal 3 24 2 5" xfId="1574" xr:uid="{5C3FAED5-DCCE-42DA-A21F-2A4F37A19131}"/>
    <cellStyle name="Normal 3 24 2 5 2" xfId="1575" xr:uid="{F0BFE25E-E15D-4D64-8CF2-C7CB44948E5F}"/>
    <cellStyle name="Normal 3 24 2 6" xfId="1576" xr:uid="{33F63EC8-5F8C-4D39-976F-92AE3CA1ADB9}"/>
    <cellStyle name="Normal 3 24 2 7" xfId="1577" xr:uid="{02C68D4B-4C6D-4F0C-827B-4C1CEE2A86E9}"/>
    <cellStyle name="Normal 3 24 3" xfId="1578" xr:uid="{372F49F3-6E5A-4EC5-913B-5E7B0BC763D2}"/>
    <cellStyle name="Normal 3 24 3 2" xfId="1579" xr:uid="{909B21A8-4DF1-4982-B13F-444A7B0866C7}"/>
    <cellStyle name="Normal 3 24 3 2 2" xfId="1580" xr:uid="{A162FDA2-D655-4361-9569-DFCD4EFE9649}"/>
    <cellStyle name="Normal 3 24 3 3" xfId="1581" xr:uid="{113E3471-15A3-4657-A8D8-DBAFA8552C76}"/>
    <cellStyle name="Normal 3 24 4" xfId="1582" xr:uid="{98C7169C-12E6-43D2-AB2F-E9107F306333}"/>
    <cellStyle name="Normal 3 24 4 2" xfId="1583" xr:uid="{4BC19BEE-B6E5-4454-893A-698FC9D6D12B}"/>
    <cellStyle name="Normal 3 24 5" xfId="1584" xr:uid="{9472DA52-A876-4BA8-8E2D-B22CD5E125A0}"/>
    <cellStyle name="Normal 3 24 5 2" xfId="1585" xr:uid="{6F597E3F-2527-459F-BACA-E286C0218A64}"/>
    <cellStyle name="Normal 3 24 6" xfId="1586" xr:uid="{3905D236-B5AD-4ABD-8685-20880D0B1A43}"/>
    <cellStyle name="Normal 3 24 6 2" xfId="1587" xr:uid="{D70317A1-C6EA-4F73-87CB-AECCABB3EDE9}"/>
    <cellStyle name="Normal 3 24 7" xfId="1588" xr:uid="{A660791C-CB29-4388-96C4-B03C8C8569D0}"/>
    <cellStyle name="Normal 3 24 8" xfId="1589" xr:uid="{A8392A2D-EEA9-4413-8079-783AC0BFC2CE}"/>
    <cellStyle name="Normal 3 25" xfId="1590" xr:uid="{C68E65D3-FD0C-429B-9A91-5A324CFD6896}"/>
    <cellStyle name="Normal 3 25 2" xfId="1591" xr:uid="{4D014220-99E3-4045-9015-9941C01EEAD4}"/>
    <cellStyle name="Normal 3 25 2 2" xfId="1592" xr:uid="{0FC1D629-D6BC-4B13-B5EC-FE239FA1B49E}"/>
    <cellStyle name="Normal 3 25 2 2 2" xfId="1593" xr:uid="{6F36CB0C-75F5-4386-9C41-048BD311F63C}"/>
    <cellStyle name="Normal 3 25 2 2 2 2" xfId="1594" xr:uid="{E773048E-F9D4-4A87-94A5-EB10394445F1}"/>
    <cellStyle name="Normal 3 25 2 2 3" xfId="1595" xr:uid="{9C6097C1-C34B-4155-915D-7121A8090DB5}"/>
    <cellStyle name="Normal 3 25 2 3" xfId="1596" xr:uid="{D71AE0E0-0E2D-4926-B3AE-A0168330022C}"/>
    <cellStyle name="Normal 3 25 2 3 2" xfId="1597" xr:uid="{E683BB33-506D-4171-A9B8-7D55D6B9AB29}"/>
    <cellStyle name="Normal 3 25 2 4" xfId="1598" xr:uid="{34889346-5948-41B6-8C6D-C678055B3E1C}"/>
    <cellStyle name="Normal 3 25 2 4 2" xfId="1599" xr:uid="{44130080-C894-4105-B090-9EF9C0A7123B}"/>
    <cellStyle name="Normal 3 25 2 5" xfId="1600" xr:uid="{DF62770C-8001-4569-AA00-B29FEBE3BF02}"/>
    <cellStyle name="Normal 3 25 2 5 2" xfId="1601" xr:uid="{B525A8F0-0A52-4FD7-A26E-3F4250F2A9AA}"/>
    <cellStyle name="Normal 3 25 2 6" xfId="1602" xr:uid="{53BE89D8-6C22-400B-8A0E-FE23807708A9}"/>
    <cellStyle name="Normal 3 25 2 7" xfId="1603" xr:uid="{2DF33178-5448-4FFC-A4FA-92C5EDA2ED09}"/>
    <cellStyle name="Normal 3 25 3" xfId="1604" xr:uid="{DE18DE6F-CDCF-4B1E-86C5-6F98E4E85278}"/>
    <cellStyle name="Normal 3 25 3 2" xfId="1605" xr:uid="{53F0CD61-D86B-49C9-91E2-8D578808757F}"/>
    <cellStyle name="Normal 3 25 3 2 2" xfId="1606" xr:uid="{A63191DC-DAE7-4589-99D1-E54438B7498A}"/>
    <cellStyle name="Normal 3 25 3 3" xfId="1607" xr:uid="{0DA0967F-DE1A-42BF-B19F-73257E8CBF1B}"/>
    <cellStyle name="Normal 3 25 4" xfId="1608" xr:uid="{B6E5D25C-E925-44E9-8BC4-5AC7E2F88203}"/>
    <cellStyle name="Normal 3 25 4 2" xfId="1609" xr:uid="{151AF997-C050-4FA0-8FE8-2C8F2E9CA5EB}"/>
    <cellStyle name="Normal 3 25 5" xfId="1610" xr:uid="{4D4CBCBE-B9D0-4397-8835-7E629B8B6BEE}"/>
    <cellStyle name="Normal 3 25 5 2" xfId="1611" xr:uid="{4EBC33D0-818C-4060-8FE9-A259BF3E5DA0}"/>
    <cellStyle name="Normal 3 25 6" xfId="1612" xr:uid="{F3334E50-38F8-44D5-B875-1BD8CE1E67B7}"/>
    <cellStyle name="Normal 3 25 6 2" xfId="1613" xr:uid="{0C28EA27-699F-4BDA-9F77-F83FA2903611}"/>
    <cellStyle name="Normal 3 25 7" xfId="1614" xr:uid="{8FB6193A-F2D9-4F55-909F-8A1F195FF1B5}"/>
    <cellStyle name="Normal 3 25 8" xfId="1615" xr:uid="{716B9E76-25DE-4CA5-A5F5-71E4A0468B85}"/>
    <cellStyle name="Normal 3 26" xfId="1616" xr:uid="{00A58D19-88F9-4FED-8A19-58291ACAE1F4}"/>
    <cellStyle name="Normal 3 26 2" xfId="1617" xr:uid="{95840349-389A-4499-A641-0D497929526E}"/>
    <cellStyle name="Normal 3 26 2 2" xfId="1618" xr:uid="{C55D1EBE-A1B4-4FDA-AE83-9BF33D50B549}"/>
    <cellStyle name="Normal 3 26 2 2 2" xfId="1619" xr:uid="{6F7D6712-9B57-43F3-B0DC-59C8B3D829D3}"/>
    <cellStyle name="Normal 3 26 2 2 2 2" xfId="1620" xr:uid="{0219CE48-80DD-4A85-A096-D47736CE14FD}"/>
    <cellStyle name="Normal 3 26 2 2 3" xfId="1621" xr:uid="{EBC3905E-8F71-43DE-A600-E82CD6B809D1}"/>
    <cellStyle name="Normal 3 26 2 3" xfId="1622" xr:uid="{3E6A08D5-E4EB-4C76-B47A-88C5AF991CDC}"/>
    <cellStyle name="Normal 3 26 2 3 2" xfId="1623" xr:uid="{05E662F5-9C4C-4A1D-9829-E150070B69DA}"/>
    <cellStyle name="Normal 3 26 2 4" xfId="1624" xr:uid="{21BBF484-C5F6-4FFC-AFF2-E5F7F1441F11}"/>
    <cellStyle name="Normal 3 26 2 4 2" xfId="1625" xr:uid="{32F3AC5A-3021-41D4-936C-1637DFDBE27B}"/>
    <cellStyle name="Normal 3 26 2 5" xfId="1626" xr:uid="{A7483931-BAE8-435B-A49D-86C25E8CB116}"/>
    <cellStyle name="Normal 3 26 2 5 2" xfId="1627" xr:uid="{F2980011-F973-4040-85BB-C287D7850F8F}"/>
    <cellStyle name="Normal 3 26 2 6" xfId="1628" xr:uid="{A4264386-83F4-4CAB-B21C-A226B70590BB}"/>
    <cellStyle name="Normal 3 26 2 7" xfId="1629" xr:uid="{F5C8F3DB-A698-4871-837B-B12E08752F14}"/>
    <cellStyle name="Normal 3 26 3" xfId="1630" xr:uid="{A9A56190-F30A-4B42-9407-3A80A735F64A}"/>
    <cellStyle name="Normal 3 26 3 2" xfId="1631" xr:uid="{7AE03DED-CBE1-4676-80EF-B03FD60848B9}"/>
    <cellStyle name="Normal 3 26 3 2 2" xfId="1632" xr:uid="{4CF3C742-252D-411F-8D2D-C1D214C719FF}"/>
    <cellStyle name="Normal 3 26 3 3" xfId="1633" xr:uid="{45AEEC82-F079-415D-921C-90434572998F}"/>
    <cellStyle name="Normal 3 26 4" xfId="1634" xr:uid="{E4B1B76D-9A86-4969-8429-FC4911AE07D5}"/>
    <cellStyle name="Normal 3 26 4 2" xfId="1635" xr:uid="{549D548F-F010-4414-9712-3312717F7073}"/>
    <cellStyle name="Normal 3 26 5" xfId="1636" xr:uid="{A7D3D180-6295-42BA-9D85-7A14EC639AB1}"/>
    <cellStyle name="Normal 3 26 5 2" xfId="1637" xr:uid="{881C5978-713F-4028-AEA6-FEF2AE695E19}"/>
    <cellStyle name="Normal 3 26 6" xfId="1638" xr:uid="{30D8D891-B1AF-4630-ACB1-14F690B48A1F}"/>
    <cellStyle name="Normal 3 26 6 2" xfId="1639" xr:uid="{B7727AE1-7EA0-4648-8E6E-809F0736C185}"/>
    <cellStyle name="Normal 3 26 7" xfId="1640" xr:uid="{7B276ABF-C1A5-4643-B21D-78AFF2A7C86A}"/>
    <cellStyle name="Normal 3 26 8" xfId="1641" xr:uid="{01B37CED-F263-4B1A-842E-AB651C0E3867}"/>
    <cellStyle name="Normal 3 27" xfId="1642" xr:uid="{E550A3AC-627A-4099-8904-9656BC8F1C22}"/>
    <cellStyle name="Normal 3 27 2" xfId="1643" xr:uid="{0B22944B-82DE-4EB4-8C0E-99D3E6558589}"/>
    <cellStyle name="Normal 3 27 2 2" xfId="1644" xr:uid="{B9DC6691-F454-4112-B46F-611B4F0847D9}"/>
    <cellStyle name="Normal 3 27 2 2 2" xfId="1645" xr:uid="{EB3F703F-A317-4E9C-B53B-9FBFCDA92FE1}"/>
    <cellStyle name="Normal 3 27 2 2 2 2" xfId="1646" xr:uid="{93E8AAA5-5208-49C7-AE3D-70F5F875340C}"/>
    <cellStyle name="Normal 3 27 2 2 3" xfId="1647" xr:uid="{DAB59BC8-8701-444B-BA56-B45A59B6351A}"/>
    <cellStyle name="Normal 3 27 2 3" xfId="1648" xr:uid="{98EA1515-0E57-48E7-8C39-98F519F35E9E}"/>
    <cellStyle name="Normal 3 27 2 3 2" xfId="1649" xr:uid="{3F0D1AC3-4816-47BD-BB88-0D0697DE7D1D}"/>
    <cellStyle name="Normal 3 27 2 4" xfId="1650" xr:uid="{8174057E-4F13-4811-B998-1774C7FDF6EF}"/>
    <cellStyle name="Normal 3 27 2 4 2" xfId="1651" xr:uid="{162D3B8B-6507-4280-839C-5BD3AB2FC654}"/>
    <cellStyle name="Normal 3 27 2 5" xfId="1652" xr:uid="{9B9A97D1-77D6-4136-96A4-9457D344619E}"/>
    <cellStyle name="Normal 3 27 2 5 2" xfId="1653" xr:uid="{DC09564B-328F-49FF-B3B4-923887517514}"/>
    <cellStyle name="Normal 3 27 2 6" xfId="1654" xr:uid="{D5C44044-A034-4B43-A11D-A0082C50E053}"/>
    <cellStyle name="Normal 3 27 2 7" xfId="1655" xr:uid="{9C22D0F5-C1D7-49A8-80F9-FD6C92F41244}"/>
    <cellStyle name="Normal 3 27 3" xfId="1656" xr:uid="{7EC175FD-7A27-474D-9F22-9C6657CA9041}"/>
    <cellStyle name="Normal 3 27 3 2" xfId="1657" xr:uid="{49EC915C-15F5-4017-9428-91906BE4ED84}"/>
    <cellStyle name="Normal 3 27 3 2 2" xfId="1658" xr:uid="{90814304-72DB-472D-9F64-923ACE5AB74D}"/>
    <cellStyle name="Normal 3 27 3 3" xfId="1659" xr:uid="{4D981B38-83CC-4B04-BC6D-71533CD253AA}"/>
    <cellStyle name="Normal 3 27 4" xfId="1660" xr:uid="{05915D5F-E471-4B23-B6D5-9281C4FBD7FD}"/>
    <cellStyle name="Normal 3 27 4 2" xfId="1661" xr:uid="{1769E944-C0B9-4310-98D0-9D9B4C4EE796}"/>
    <cellStyle name="Normal 3 27 5" xfId="1662" xr:uid="{66825D93-1E59-494E-BE60-EA6532583F09}"/>
    <cellStyle name="Normal 3 27 5 2" xfId="1663" xr:uid="{07E85544-267D-4DEC-8B2A-E90DCDA5B6F4}"/>
    <cellStyle name="Normal 3 27 6" xfId="1664" xr:uid="{2806D1A6-5D51-4680-8CD3-44AFF9E3047F}"/>
    <cellStyle name="Normal 3 27 6 2" xfId="1665" xr:uid="{2FA70ED5-BB59-4029-BA20-984BF553DA9B}"/>
    <cellStyle name="Normal 3 27 7" xfId="1666" xr:uid="{2ADD59A7-68D4-4553-8FAE-B5BFDDBF2568}"/>
    <cellStyle name="Normal 3 27 8" xfId="1667" xr:uid="{88B2A8A0-DD1C-49B6-A0AD-611763B243D5}"/>
    <cellStyle name="Normal 3 28" xfId="1668" xr:uid="{F9F49603-BABA-4584-A286-DD3F331CEEE7}"/>
    <cellStyle name="Normal 3 28 2" xfId="1669" xr:uid="{CFE7B52A-4021-457B-B775-E5C37A3C4907}"/>
    <cellStyle name="Normal 3 28 2 2" xfId="1670" xr:uid="{62162826-40C3-4927-9F2B-971E02EC3064}"/>
    <cellStyle name="Normal 3 28 2 2 2" xfId="1671" xr:uid="{895F1C02-FBB1-450C-AE4F-D4CBBD119DE4}"/>
    <cellStyle name="Normal 3 28 2 2 2 2" xfId="1672" xr:uid="{F55BB4BC-2AFD-400F-AC31-F5AE8A41E4F9}"/>
    <cellStyle name="Normal 3 28 2 2 3" xfId="1673" xr:uid="{4DC30DB5-CFE9-468A-AB39-7811C9A08D2D}"/>
    <cellStyle name="Normal 3 28 2 3" xfId="1674" xr:uid="{460ECE37-D056-4639-87E5-72E5642EFDF5}"/>
    <cellStyle name="Normal 3 28 2 3 2" xfId="1675" xr:uid="{47AEE7C7-4172-4FC9-90E9-6464E1DF8F31}"/>
    <cellStyle name="Normal 3 28 2 4" xfId="1676" xr:uid="{13B858CA-312F-481F-BCF3-F02B19DB8440}"/>
    <cellStyle name="Normal 3 28 2 4 2" xfId="1677" xr:uid="{289182F0-F396-4DDB-8238-E7C9F27C2CB0}"/>
    <cellStyle name="Normal 3 28 2 5" xfId="1678" xr:uid="{BA66D0E6-9EEB-4030-A108-A0AE29784953}"/>
    <cellStyle name="Normal 3 28 2 5 2" xfId="1679" xr:uid="{D1AE4DEE-9B37-49A4-A36D-CFF7720E309D}"/>
    <cellStyle name="Normal 3 28 2 6" xfId="1680" xr:uid="{67BB4F17-365C-4E45-8285-E34F266797A0}"/>
    <cellStyle name="Normal 3 28 2 7" xfId="1681" xr:uid="{E59BC08D-F368-4CD9-9D4F-C0F4B7E4A556}"/>
    <cellStyle name="Normal 3 28 3" xfId="1682" xr:uid="{2FF13C22-8874-4766-8885-BDF797A0C7D2}"/>
    <cellStyle name="Normal 3 28 3 2" xfId="1683" xr:uid="{69A0B52C-8D63-494E-8D13-19FD51551A3E}"/>
    <cellStyle name="Normal 3 28 3 2 2" xfId="1684" xr:uid="{E18EC44D-6723-4654-98F4-2B168F0BE6DA}"/>
    <cellStyle name="Normal 3 28 3 3" xfId="1685" xr:uid="{A990BA31-3FCC-4E09-8C00-9AE97141F177}"/>
    <cellStyle name="Normal 3 28 4" xfId="1686" xr:uid="{F49B2CF2-1247-4A3B-876E-1167BCF02973}"/>
    <cellStyle name="Normal 3 28 4 2" xfId="1687" xr:uid="{08BDD248-711A-4E88-BF84-22AB2F1C69E1}"/>
    <cellStyle name="Normal 3 28 5" xfId="1688" xr:uid="{22154205-D809-4A01-AA96-7D52BAC1A780}"/>
    <cellStyle name="Normal 3 28 5 2" xfId="1689" xr:uid="{E5C05454-FA8A-4301-94B8-D5EFD580B006}"/>
    <cellStyle name="Normal 3 28 6" xfId="1690" xr:uid="{3C8C327B-C395-4E88-AA5A-F0E5591E90AE}"/>
    <cellStyle name="Normal 3 28 6 2" xfId="1691" xr:uid="{BB3DA5CB-E47A-4C30-BB28-8A1364EF0348}"/>
    <cellStyle name="Normal 3 28 7" xfId="1692" xr:uid="{6E05B1EE-9F19-41BC-B145-B954AB513E76}"/>
    <cellStyle name="Normal 3 28 8" xfId="1693" xr:uid="{E16F4957-2D56-4576-9241-0C89AC2C05FB}"/>
    <cellStyle name="Normal 3 29" xfId="1694" xr:uid="{87757E1A-F50D-49A8-BF3A-C43ADF9ED6CF}"/>
    <cellStyle name="Normal 3 29 2" xfId="1695" xr:uid="{AFBBDAD4-9B92-4467-B6DB-31592EB674EE}"/>
    <cellStyle name="Normal 3 29 2 2" xfId="1696" xr:uid="{F45F73B9-CE4C-4E9E-95B1-7D0D8C82515E}"/>
    <cellStyle name="Normal 3 29 2 2 2" xfId="1697" xr:uid="{A2D70F91-015F-49CF-8342-8A789D06E041}"/>
    <cellStyle name="Normal 3 29 2 2 2 2" xfId="1698" xr:uid="{3F4F130E-CB68-4AEC-8C79-FAF278389BF8}"/>
    <cellStyle name="Normal 3 29 2 2 3" xfId="1699" xr:uid="{E3FAED60-CFFF-408A-B697-099AC8B2CF16}"/>
    <cellStyle name="Normal 3 29 2 3" xfId="1700" xr:uid="{7C1F8156-C655-454C-8F53-3C16F999F915}"/>
    <cellStyle name="Normal 3 29 2 3 2" xfId="1701" xr:uid="{CEB1089C-6156-4181-AA9B-171B259A69BD}"/>
    <cellStyle name="Normal 3 29 2 4" xfId="1702" xr:uid="{249A1883-C7FD-46C5-B750-32089384CC35}"/>
    <cellStyle name="Normal 3 29 2 4 2" xfId="1703" xr:uid="{2B83572D-B06B-43E5-868A-D581F8349F66}"/>
    <cellStyle name="Normal 3 29 2 5" xfId="1704" xr:uid="{BDAFBDDC-F174-4F8C-BFF1-18268E4E91E6}"/>
    <cellStyle name="Normal 3 29 2 5 2" xfId="1705" xr:uid="{35D86F97-FE46-40EA-A7FC-A2010CBFB536}"/>
    <cellStyle name="Normal 3 29 2 6" xfId="1706" xr:uid="{2E8ACED8-BB7A-4D2A-A801-2107F3EF0C95}"/>
    <cellStyle name="Normal 3 29 2 7" xfId="1707" xr:uid="{967644FB-F665-44DD-952D-C61C4829B683}"/>
    <cellStyle name="Normal 3 29 3" xfId="1708" xr:uid="{F18FEB0D-4AA8-4401-A5E3-7E56B210637E}"/>
    <cellStyle name="Normal 3 29 3 2" xfId="1709" xr:uid="{9BCCF5FF-4F8B-4017-B2B5-53926C03A977}"/>
    <cellStyle name="Normal 3 29 3 2 2" xfId="1710" xr:uid="{3D231DC5-43E2-4218-9440-8A7D3310885D}"/>
    <cellStyle name="Normal 3 29 3 3" xfId="1711" xr:uid="{9DCD6C43-0451-441B-8022-F0685928E8F3}"/>
    <cellStyle name="Normal 3 29 4" xfId="1712" xr:uid="{FC8A9572-3546-4621-B2E0-616D83538C9E}"/>
    <cellStyle name="Normal 3 29 4 2" xfId="1713" xr:uid="{1FD19E72-248F-4114-8130-A808B1A26BF3}"/>
    <cellStyle name="Normal 3 29 5" xfId="1714" xr:uid="{D555F4C1-78CA-405D-99CC-216F2594434A}"/>
    <cellStyle name="Normal 3 29 5 2" xfId="1715" xr:uid="{C80B5A1E-4B25-452F-9461-274E89E6A0EA}"/>
    <cellStyle name="Normal 3 29 6" xfId="1716" xr:uid="{3C8F17F5-38DA-40C0-8F16-1AA1DF2CD227}"/>
    <cellStyle name="Normal 3 29 6 2" xfId="1717" xr:uid="{9C7DA471-453F-47D6-9FE8-90A280192830}"/>
    <cellStyle name="Normal 3 29 7" xfId="1718" xr:uid="{D38F7A1C-C043-48EA-8A53-26D34F84AC80}"/>
    <cellStyle name="Normal 3 29 8" xfId="1719" xr:uid="{AC81678C-E7BB-4095-833A-591F00B87D0C}"/>
    <cellStyle name="Normal 3 3" xfId="1720" xr:uid="{AB487FA3-38C8-411A-9A9D-CC3F41DB4377}"/>
    <cellStyle name="Normal 3 3 2" xfId="1721" xr:uid="{1018B667-FBB3-4DCF-B846-FDFE6B9C1935}"/>
    <cellStyle name="Normal 3 3 2 2" xfId="1722" xr:uid="{7906DD07-D9D0-4FFA-B730-14E4AC430A2C}"/>
    <cellStyle name="Normal 3 3 2 2 2" xfId="1723" xr:uid="{CCC87E7C-B069-467B-B502-543792813857}"/>
    <cellStyle name="Normal 3 3 2 2 2 2" xfId="1724" xr:uid="{2510BFE4-DE2D-4BF7-AF72-4213622D69E0}"/>
    <cellStyle name="Normal 3 3 2 2 2 2 2" xfId="1725" xr:uid="{75231ADD-C95E-4AE4-B4B4-C01B4808222B}"/>
    <cellStyle name="Normal 3 3 2 2 2 3" xfId="1726" xr:uid="{B7642A36-E365-474D-855C-177016F5CF24}"/>
    <cellStyle name="Normal 3 3 2 2 3" xfId="1727" xr:uid="{A8740DE3-D467-4043-88CB-AEA665E5CBAF}"/>
    <cellStyle name="Normal 3 3 2 2 3 2" xfId="1728" xr:uid="{A7AFDB2A-DD5D-4418-A7C0-95AAAA0AEB1E}"/>
    <cellStyle name="Normal 3 3 2 2 4" xfId="1729" xr:uid="{5B5B87E9-4484-4A27-8E2A-F127FE7803C5}"/>
    <cellStyle name="Normal 3 3 2 2 4 2" xfId="1730" xr:uid="{E799F5B8-7EA1-4F06-B8AC-3A0118BBDF06}"/>
    <cellStyle name="Normal 3 3 2 2 5" xfId="1731" xr:uid="{5F67059B-511F-47F5-B4F9-1CF5F697A889}"/>
    <cellStyle name="Normal 3 3 2 2 5 2" xfId="1732" xr:uid="{B2999E93-F684-407B-9A7C-9EC92DBAE203}"/>
    <cellStyle name="Normal 3 3 2 2 6" xfId="1733" xr:uid="{D6B01C45-870D-4898-B60B-D3B4BA0CDD50}"/>
    <cellStyle name="Normal 3 3 2 2 7" xfId="1734" xr:uid="{2A967A38-39D6-463A-8C3E-A57E68CDCD42}"/>
    <cellStyle name="Normal 3 3 2 3" xfId="1735" xr:uid="{0B4D16E7-050D-47E1-A088-69569D2DB6E8}"/>
    <cellStyle name="Normal 3 3 2 3 2" xfId="1736" xr:uid="{3A99127E-6F45-4D1B-B5E1-E299DFAE15FF}"/>
    <cellStyle name="Normal 3 3 2 3 2 2" xfId="1737" xr:uid="{5FD3742D-95A4-4D3F-9D99-2633C7AC6F61}"/>
    <cellStyle name="Normal 3 3 2 3 3" xfId="1738" xr:uid="{75F1A6D6-78AC-471F-8556-F5E0EDD5BBCE}"/>
    <cellStyle name="Normal 3 3 2 4" xfId="1739" xr:uid="{FB892044-CCFF-4472-9062-2AEBDBCA185D}"/>
    <cellStyle name="Normal 3 3 2 4 2" xfId="1740" xr:uid="{DB70D845-2076-42ED-BA11-F42E64B8328D}"/>
    <cellStyle name="Normal 3 3 2 5" xfId="1741" xr:uid="{0FFE8FAC-E880-4416-829A-652F77E6B8B0}"/>
    <cellStyle name="Normal 3 3 2 5 2" xfId="1742" xr:uid="{72A00D88-9EE2-4753-8475-2AC7522F596D}"/>
    <cellStyle name="Normal 3 3 2 6" xfId="1743" xr:uid="{1B193F70-B113-410B-AC73-2A2C079953C4}"/>
    <cellStyle name="Normal 3 3 2 6 2" xfId="1744" xr:uid="{0D64C6AC-1C8D-4C6C-BAFA-1EE9CEDA6236}"/>
    <cellStyle name="Normal 3 3 2 7" xfId="1745" xr:uid="{9C8931D1-6CF7-4B6F-8312-08E6D0E1BA15}"/>
    <cellStyle name="Normal 3 3 2 8" xfId="1746" xr:uid="{A508CCE0-514A-4A91-93EE-B8634524263C}"/>
    <cellStyle name="Normal 3 3 3" xfId="1747" xr:uid="{57BF35E2-8808-4232-B8F4-E49B72BB062A}"/>
    <cellStyle name="Normal 3 3 3 2" xfId="1748" xr:uid="{37B75F49-D8DC-4015-8A17-0EA28957ACAD}"/>
    <cellStyle name="Normal 3 3 3 2 2" xfId="1749" xr:uid="{EB3C6C6E-249E-4F01-BE11-33B47202833A}"/>
    <cellStyle name="Normal 3 3 3 2 2 2" xfId="1750" xr:uid="{84133BD6-BC11-430B-91FC-E1AAEAABB1F5}"/>
    <cellStyle name="Normal 3 3 3 2 3" xfId="1751" xr:uid="{804B30E2-ADEA-46DE-A539-68267C38BF61}"/>
    <cellStyle name="Normal 3 3 3 3" xfId="1752" xr:uid="{8EFB0EA8-489E-4325-9D85-18D706A9FE31}"/>
    <cellStyle name="Normal 3 3 3 3 2" xfId="1753" xr:uid="{CD91A9EF-F05D-4331-8AAA-E6860A87C6CE}"/>
    <cellStyle name="Normal 3 3 3 4" xfId="1754" xr:uid="{B643EFF4-2844-4DAE-93E1-2B019C480307}"/>
    <cellStyle name="Normal 3 3 3 4 2" xfId="1755" xr:uid="{01CE76CD-5413-4788-A62F-FC5BB3FA1B40}"/>
    <cellStyle name="Normal 3 3 3 5" xfId="1756" xr:uid="{EA18A8B0-D2EE-46D6-9C7A-9702A5373997}"/>
    <cellStyle name="Normal 3 3 3 5 2" xfId="1757" xr:uid="{E796D566-608D-4D26-9DA3-2E0B716076F9}"/>
    <cellStyle name="Normal 3 3 3 6" xfId="1758" xr:uid="{46A67F66-BDCF-4E25-A237-73CBB0A5A6A4}"/>
    <cellStyle name="Normal 3 3 3 7" xfId="1759" xr:uid="{A7F7D479-C74A-429C-82FE-2CAC154C7A34}"/>
    <cellStyle name="Normal 3 3 4" xfId="1760" xr:uid="{52F7D942-BD17-469E-AE9A-19A9C1BFB4FB}"/>
    <cellStyle name="Normal 3 3 4 2" xfId="1761" xr:uid="{985E9C05-E6F4-47D4-AC9A-41ADC60770F5}"/>
    <cellStyle name="Normal 3 3 4 2 2" xfId="1762" xr:uid="{2AA99DA5-A142-4269-8F5B-F72B39E59A8D}"/>
    <cellStyle name="Normal 3 3 4 2 2 2" xfId="1763" xr:uid="{778984D9-D9BF-4E99-B8F7-2A8B9D3EE620}"/>
    <cellStyle name="Normal 3 3 4 2 3" xfId="1764" xr:uid="{5B079CA7-4118-43E1-BD44-9E79195574E5}"/>
    <cellStyle name="Normal 3 3 4 3" xfId="1765" xr:uid="{2BDE22A5-986C-4BF2-9D61-A8C234D6140D}"/>
    <cellStyle name="Normal 3 3 4 3 2" xfId="1766" xr:uid="{4D712F5C-4FE2-4F07-9752-85C8CE489808}"/>
    <cellStyle name="Normal 3 3 4 4" xfId="1767" xr:uid="{451729A0-B43C-4601-8A90-ADDC12E0DCB7}"/>
    <cellStyle name="Normal 3 3 4 5" xfId="1768" xr:uid="{EB024B5B-AC4B-417C-A6FE-68837A354624}"/>
    <cellStyle name="Normal 3 3 5" xfId="1769" xr:uid="{06E57635-20FC-438C-99CC-B458C84A4672}"/>
    <cellStyle name="Normal 3 3 5 2" xfId="1770" xr:uid="{B3E67A2B-C8E0-4DE9-B963-8E6A27C40227}"/>
    <cellStyle name="Normal 3 3 5 2 2" xfId="1771" xr:uid="{2868B6BC-E35C-494B-9904-7EB09041950B}"/>
    <cellStyle name="Normal 3 3 5 3" xfId="1772" xr:uid="{2115874F-8AD4-44C3-861A-009E247B035D}"/>
    <cellStyle name="Normal 3 3 6" xfId="1773" xr:uid="{9C9D9989-BA23-42ED-AE76-3BE289E7B5BA}"/>
    <cellStyle name="Normal 3 3 6 2" xfId="1774" xr:uid="{3D9B46B0-E13E-4FE7-AFFD-05215ACBF4F1}"/>
    <cellStyle name="Normal 3 3 6 2 2" xfId="1775" xr:uid="{89D85AA5-2141-466D-8E61-72B5D1D9BA35}"/>
    <cellStyle name="Normal 3 3 6 3" xfId="1776" xr:uid="{3FC524DF-2058-43CC-8837-584E657F10B5}"/>
    <cellStyle name="Normal 3 3 7" xfId="1777" xr:uid="{5D07BABB-A438-44A5-AF71-2148F64BE2D3}"/>
    <cellStyle name="Normal 3 3 7 2" xfId="1778" xr:uid="{8431FF18-B29C-4C32-A067-E9AA2979D357}"/>
    <cellStyle name="Normal 3 3 8" xfId="1779" xr:uid="{B7A56F92-53E4-4C3A-87DF-69D4F6FBF263}"/>
    <cellStyle name="Normal 3 3 9" xfId="1780" xr:uid="{8E868CC4-5B60-4F1E-9F19-03F287665EA7}"/>
    <cellStyle name="Normal 3 30" xfId="1781" xr:uid="{C514D6BF-AF9D-4033-8E3A-B8587A81AFCA}"/>
    <cellStyle name="Normal 3 30 2" xfId="1782" xr:uid="{1CE4AF4A-D152-47BB-AB20-7ACC884F7E2D}"/>
    <cellStyle name="Normal 3 30 2 2" xfId="1783" xr:uid="{DF10D1E4-7E96-49EF-B93D-0AC388A037E5}"/>
    <cellStyle name="Normal 3 30 2 2 2" xfId="1784" xr:uid="{1CEC0D85-04E4-4976-9DE5-314E44AC1816}"/>
    <cellStyle name="Normal 3 30 2 2 2 2" xfId="1785" xr:uid="{F45B1B50-68A6-4C7F-BEBE-4F795D6729BD}"/>
    <cellStyle name="Normal 3 30 2 2 3" xfId="1786" xr:uid="{2845D54A-BE89-4A3E-84D3-9330BA5A73A4}"/>
    <cellStyle name="Normal 3 30 2 3" xfId="1787" xr:uid="{71B9BB84-4B9F-4E3B-94D0-E4CF2E961C6C}"/>
    <cellStyle name="Normal 3 30 2 3 2" xfId="1788" xr:uid="{FA4226D3-9F93-43B3-9C37-B1715BE861C2}"/>
    <cellStyle name="Normal 3 30 2 4" xfId="1789" xr:uid="{53FEDA5D-04A4-45D1-AF69-CA25D2120FDE}"/>
    <cellStyle name="Normal 3 30 2 4 2" xfId="1790" xr:uid="{3E4C4E92-FA2D-4A26-A004-B441FB888806}"/>
    <cellStyle name="Normal 3 30 2 5" xfId="1791" xr:uid="{410BF313-4C62-4325-B8AE-FA59AB3E55B0}"/>
    <cellStyle name="Normal 3 30 2 5 2" xfId="1792" xr:uid="{75CFADB8-A025-4B1F-AEDB-92F17D475BB1}"/>
    <cellStyle name="Normal 3 30 2 6" xfId="1793" xr:uid="{2924531C-EA27-43C2-B29B-949667646D20}"/>
    <cellStyle name="Normal 3 30 2 7" xfId="1794" xr:uid="{D8CC6266-845D-449F-A9B1-40521E11B3F0}"/>
    <cellStyle name="Normal 3 30 3" xfId="1795" xr:uid="{3B307C06-C258-4396-B489-D5C074E0E466}"/>
    <cellStyle name="Normal 3 30 3 2" xfId="1796" xr:uid="{51B516D3-C050-41A3-A337-99DF3378CACE}"/>
    <cellStyle name="Normal 3 30 3 2 2" xfId="1797" xr:uid="{99BEC6F5-B7F5-4552-A61C-F398C7D2F9E5}"/>
    <cellStyle name="Normal 3 30 3 3" xfId="1798" xr:uid="{7A1EBDA9-B071-45FF-9B5A-B95F8026E7C0}"/>
    <cellStyle name="Normal 3 30 4" xfId="1799" xr:uid="{776185D3-2F24-458A-BE67-FC3C71036D63}"/>
    <cellStyle name="Normal 3 30 4 2" xfId="1800" xr:uid="{41CD9D29-70A9-487B-98F7-8E3FC138606F}"/>
    <cellStyle name="Normal 3 30 5" xfId="1801" xr:uid="{4B657230-9437-4589-B163-75898701381C}"/>
    <cellStyle name="Normal 3 30 5 2" xfId="1802" xr:uid="{03031A4B-323A-4657-9E9A-AC5A4710B2BD}"/>
    <cellStyle name="Normal 3 30 6" xfId="1803" xr:uid="{6A6A2EC3-F83E-462D-B551-D6542B3AF767}"/>
    <cellStyle name="Normal 3 30 6 2" xfId="1804" xr:uid="{EFC4D3C8-8F0A-4803-8AA6-0741F1E394B0}"/>
    <cellStyle name="Normal 3 30 7" xfId="1805" xr:uid="{F4F21D16-B2F6-4C71-986C-F6931B8C2E39}"/>
    <cellStyle name="Normal 3 30 8" xfId="1806" xr:uid="{28048EA5-F172-417D-AFC5-30CE631ADD4C}"/>
    <cellStyle name="Normal 3 31" xfId="1807" xr:uid="{F2832C20-8794-4578-B147-FD5F12933980}"/>
    <cellStyle name="Normal 3 31 2" xfId="1808" xr:uid="{79F51E71-DE01-4610-8ABC-A6907D5386FC}"/>
    <cellStyle name="Normal 3 31 2 2" xfId="1809" xr:uid="{E8869E71-9020-4036-A78D-EC160938F1B4}"/>
    <cellStyle name="Normal 3 31 2 2 2" xfId="1810" xr:uid="{8262D1B3-1F77-43BF-865E-9A56B95C6B30}"/>
    <cellStyle name="Normal 3 31 2 2 2 2" xfId="1811" xr:uid="{0FCC0B10-8DB9-4F6A-9FF3-B98ECF9F4F92}"/>
    <cellStyle name="Normal 3 31 2 2 3" xfId="1812" xr:uid="{390EF11F-6635-49C8-BA62-DAEB8322365D}"/>
    <cellStyle name="Normal 3 31 2 3" xfId="1813" xr:uid="{16E7BB12-0E09-486D-B17A-0813EBBD06E1}"/>
    <cellStyle name="Normal 3 31 2 3 2" xfId="1814" xr:uid="{1145061D-9BF5-4F0F-9942-7890CD854508}"/>
    <cellStyle name="Normal 3 31 2 4" xfId="1815" xr:uid="{E937C426-37DB-4369-BE81-BDA8C073356E}"/>
    <cellStyle name="Normal 3 31 2 4 2" xfId="1816" xr:uid="{27BB438E-AD65-4299-9609-350BC8D64E22}"/>
    <cellStyle name="Normal 3 31 2 5" xfId="1817" xr:uid="{87399EF7-89A0-422D-B608-7BCF1B104AFD}"/>
    <cellStyle name="Normal 3 31 2 5 2" xfId="1818" xr:uid="{D8BD025D-79FB-4FE5-92C0-E1B57BA43316}"/>
    <cellStyle name="Normal 3 31 2 6" xfId="1819" xr:uid="{2767492D-5FE7-4E37-9268-7D419BF84B80}"/>
    <cellStyle name="Normal 3 31 2 7" xfId="1820" xr:uid="{4E4A2B68-C01C-4394-845F-BB8B7F70F484}"/>
    <cellStyle name="Normal 3 31 3" xfId="1821" xr:uid="{BC36973F-80DA-485A-B532-DA2465318E45}"/>
    <cellStyle name="Normal 3 31 3 2" xfId="1822" xr:uid="{3F684C96-8EAD-49C7-9AFE-C21FBDCBD272}"/>
    <cellStyle name="Normal 3 31 3 2 2" xfId="1823" xr:uid="{B207F0CF-D0C8-42AE-9671-E3AEBF41EAE3}"/>
    <cellStyle name="Normal 3 31 3 3" xfId="1824" xr:uid="{EFDFBF8C-A813-4728-8B4B-DD130FF46BBE}"/>
    <cellStyle name="Normal 3 31 4" xfId="1825" xr:uid="{0F2E6CEB-37BB-4AC9-8E54-797421364F52}"/>
    <cellStyle name="Normal 3 31 4 2" xfId="1826" xr:uid="{629201BD-2813-416F-B72C-DC19A136B80B}"/>
    <cellStyle name="Normal 3 31 5" xfId="1827" xr:uid="{2865F09C-C4BE-4CD4-BB2F-93DEC615FCB3}"/>
    <cellStyle name="Normal 3 31 5 2" xfId="1828" xr:uid="{010F4B5F-B6B5-48EE-9E08-CB0F04CEF0DF}"/>
    <cellStyle name="Normal 3 31 6" xfId="1829" xr:uid="{54D82C6B-EC5E-4416-8684-2565D5F68F35}"/>
    <cellStyle name="Normal 3 31 6 2" xfId="1830" xr:uid="{FE23ED2D-5A44-45FB-B25F-26F506A2CA10}"/>
    <cellStyle name="Normal 3 31 7" xfId="1831" xr:uid="{FE383E6C-FBB8-41D2-8E3B-69FEFFB129D5}"/>
    <cellStyle name="Normal 3 31 8" xfId="1832" xr:uid="{B34276FD-0CE9-4954-98D5-C38FA60B148D}"/>
    <cellStyle name="Normal 3 32" xfId="1833" xr:uid="{31CFA3CB-B2A8-435A-8C0E-532085A0A0D7}"/>
    <cellStyle name="Normal 3 32 2" xfId="1834" xr:uid="{202DB44E-32F2-40E3-8648-C7ECDC7E80EA}"/>
    <cellStyle name="Normal 3 32 2 2" xfId="1835" xr:uid="{B2DCAAC6-865D-4133-88E3-637E4151D1A2}"/>
    <cellStyle name="Normal 3 32 2 2 2" xfId="1836" xr:uid="{A371FD81-FF66-448D-9D94-9EF8789EEA5C}"/>
    <cellStyle name="Normal 3 32 2 2 2 2" xfId="1837" xr:uid="{390E708C-BE15-47FF-B178-90151669D906}"/>
    <cellStyle name="Normal 3 32 2 2 3" xfId="1838" xr:uid="{EB3F21BE-2117-413B-AE68-2EB715EE01B5}"/>
    <cellStyle name="Normal 3 32 2 3" xfId="1839" xr:uid="{5116AF93-49BE-4223-B7A7-90B9A516EE12}"/>
    <cellStyle name="Normal 3 32 2 3 2" xfId="1840" xr:uid="{10A572CC-28A1-4785-A084-71CB299C4C46}"/>
    <cellStyle name="Normal 3 32 2 4" xfId="1841" xr:uid="{E71F4344-AB37-41F3-ADD7-60259F7BD92C}"/>
    <cellStyle name="Normal 3 32 2 4 2" xfId="1842" xr:uid="{D3527B17-3B6D-49A5-B6D3-DAF66153E43B}"/>
    <cellStyle name="Normal 3 32 2 5" xfId="1843" xr:uid="{57485810-A0DF-4DAC-AA7A-DBE107D1300F}"/>
    <cellStyle name="Normal 3 32 2 5 2" xfId="1844" xr:uid="{24BEE7AB-3824-4732-90DD-CE58889EA503}"/>
    <cellStyle name="Normal 3 32 2 6" xfId="1845" xr:uid="{B5EEAB2D-5B13-40C9-86C0-34F3797D08DF}"/>
    <cellStyle name="Normal 3 32 2 7" xfId="1846" xr:uid="{72163037-9F7E-4A74-95BE-9848074EE6F0}"/>
    <cellStyle name="Normal 3 32 3" xfId="1847" xr:uid="{F0353A1E-0BC6-44D0-BC3A-D577D40B2C53}"/>
    <cellStyle name="Normal 3 32 3 2" xfId="1848" xr:uid="{545F4AE1-952E-4F29-B67B-57A8F463E789}"/>
    <cellStyle name="Normal 3 32 3 2 2" xfId="1849" xr:uid="{FC58CBA8-C258-4964-A101-23B579742B65}"/>
    <cellStyle name="Normal 3 32 3 3" xfId="1850" xr:uid="{895D4E22-45DE-4C23-BF4F-4B89C9B08D62}"/>
    <cellStyle name="Normal 3 32 4" xfId="1851" xr:uid="{653AC91C-4146-4079-ABC1-242FBAEC791B}"/>
    <cellStyle name="Normal 3 32 4 2" xfId="1852" xr:uid="{20E75611-2438-4C9C-935D-1B86B9258FE6}"/>
    <cellStyle name="Normal 3 32 5" xfId="1853" xr:uid="{0C080D5B-B44C-4277-AEB3-F413A4C60DD8}"/>
    <cellStyle name="Normal 3 32 5 2" xfId="1854" xr:uid="{1F09F4BC-8E70-47ED-A32E-6C9950567D21}"/>
    <cellStyle name="Normal 3 32 6" xfId="1855" xr:uid="{B851DD01-7E4C-4F96-886E-1E08A87F8695}"/>
    <cellStyle name="Normal 3 32 6 2" xfId="1856" xr:uid="{A6AC3D93-08A4-43B0-8775-4E3C25518855}"/>
    <cellStyle name="Normal 3 32 7" xfId="1857" xr:uid="{C7B5118E-EE5D-40BD-AD05-1ED020E11B09}"/>
    <cellStyle name="Normal 3 32 8" xfId="1858" xr:uid="{179FEED7-53BB-46C1-894F-030C0996198F}"/>
    <cellStyle name="Normal 3 33" xfId="1859" xr:uid="{527E7D5F-C751-4457-9A15-091FC050A2F2}"/>
    <cellStyle name="Normal 3 33 2" xfId="1860" xr:uid="{389AC82F-E188-486A-842B-759EB3C58F38}"/>
    <cellStyle name="Normal 3 33 2 2" xfId="1861" xr:uid="{8DA20484-1D96-4E38-87C4-00133FB012A0}"/>
    <cellStyle name="Normal 3 33 2 2 2" xfId="1862" xr:uid="{56FDF621-E016-4272-A9C2-E83774D470A0}"/>
    <cellStyle name="Normal 3 33 2 2 2 2" xfId="1863" xr:uid="{DE64DF7B-60A5-4F85-BF64-2517036A5400}"/>
    <cellStyle name="Normal 3 33 2 2 3" xfId="1864" xr:uid="{596062CE-3921-4B50-BF10-9B09CB4840A8}"/>
    <cellStyle name="Normal 3 33 2 3" xfId="1865" xr:uid="{32FCA225-5D59-49F7-8D1F-54B459259CEE}"/>
    <cellStyle name="Normal 3 33 2 3 2" xfId="1866" xr:uid="{F2305C0F-95F7-4A90-84E6-ACEEDC8043E9}"/>
    <cellStyle name="Normal 3 33 2 4" xfId="1867" xr:uid="{0EFBEC4F-A20E-4B6C-8060-38520B13072C}"/>
    <cellStyle name="Normal 3 33 2 4 2" xfId="1868" xr:uid="{1F3ED7B5-B5D5-462D-8D50-082CE3F6A66F}"/>
    <cellStyle name="Normal 3 33 2 5" xfId="1869" xr:uid="{6801405D-4F34-48C0-B397-76716594FA9D}"/>
    <cellStyle name="Normal 3 33 2 5 2" xfId="1870" xr:uid="{CBDE4871-96A5-449C-A60B-2E107EC30922}"/>
    <cellStyle name="Normal 3 33 2 6" xfId="1871" xr:uid="{29C1F0F7-3974-456B-A06E-B34FEE69B038}"/>
    <cellStyle name="Normal 3 33 2 7" xfId="1872" xr:uid="{306970AA-7D4E-4550-832C-814EBF9C5891}"/>
    <cellStyle name="Normal 3 33 3" xfId="1873" xr:uid="{F552BD97-0409-45EB-AA89-F85FC296A299}"/>
    <cellStyle name="Normal 3 33 3 2" xfId="1874" xr:uid="{132659CA-5DC8-4BE6-B7BB-48750E79C859}"/>
    <cellStyle name="Normal 3 33 3 2 2" xfId="1875" xr:uid="{843AB600-66D5-42EA-AD29-D779C2C9CBE2}"/>
    <cellStyle name="Normal 3 33 3 3" xfId="1876" xr:uid="{03B57A0F-1BC9-4791-A19A-948A2213CB02}"/>
    <cellStyle name="Normal 3 33 4" xfId="1877" xr:uid="{AB2D97D6-48B9-471D-BACB-603965080A6C}"/>
    <cellStyle name="Normal 3 33 4 2" xfId="1878" xr:uid="{8860DF4B-6307-4614-8DA8-ACBC250448AE}"/>
    <cellStyle name="Normal 3 33 5" xfId="1879" xr:uid="{BB1FAB03-59C8-4A7B-A478-98409329C83F}"/>
    <cellStyle name="Normal 3 33 5 2" xfId="1880" xr:uid="{9A745EB4-F629-444A-AF46-C5B40E8BC317}"/>
    <cellStyle name="Normal 3 33 6" xfId="1881" xr:uid="{4D5D6903-57CD-4DB5-A8EA-97B5716D6262}"/>
    <cellStyle name="Normal 3 33 6 2" xfId="1882" xr:uid="{26044DD5-43E3-4E95-8B4D-250792AC4D01}"/>
    <cellStyle name="Normal 3 33 7" xfId="1883" xr:uid="{80FA3A66-10F5-4013-B1FB-B11E82E0D327}"/>
    <cellStyle name="Normal 3 33 8" xfId="1884" xr:uid="{3F287D08-FE06-4112-A1CD-3C74D4EC33DB}"/>
    <cellStyle name="Normal 3 34" xfId="1885" xr:uid="{3D1CD5A1-C398-4E2E-8561-64B760BE71FE}"/>
    <cellStyle name="Normal 3 34 2" xfId="1886" xr:uid="{10AF9B90-E1DB-4D79-93F4-D28718BF189A}"/>
    <cellStyle name="Normal 3 34 2 2" xfId="1887" xr:uid="{76B3AF85-6726-49EF-A47E-087556F232CB}"/>
    <cellStyle name="Normal 3 34 2 2 2" xfId="1888" xr:uid="{F61A4C6C-A18F-4209-B5D0-654DE0E72923}"/>
    <cellStyle name="Normal 3 34 2 3" xfId="1889" xr:uid="{AC3DB245-490C-4428-ABF2-144801894064}"/>
    <cellStyle name="Normal 3 34 3" xfId="1890" xr:uid="{8BAADD24-CB3D-4408-BB78-C429976F419C}"/>
    <cellStyle name="Normal 3 34 3 2" xfId="1891" xr:uid="{FBF47326-960C-49D4-A378-A1160B09C142}"/>
    <cellStyle name="Normal 3 34 4" xfId="1892" xr:uid="{DCC64EAE-C99D-4646-87CF-551E13016C92}"/>
    <cellStyle name="Normal 3 34 4 2" xfId="1893" xr:uid="{34B01357-13A8-42BF-AB1C-67BFDC5AEF8B}"/>
    <cellStyle name="Normal 3 34 5" xfId="1894" xr:uid="{5636E5C9-E138-48CC-9401-72F8ABC2723F}"/>
    <cellStyle name="Normal 3 34 5 2" xfId="1895" xr:uid="{680243CF-8B2F-440F-AD94-71209539B23E}"/>
    <cellStyle name="Normal 3 34 6" xfId="1896" xr:uid="{A1D66416-F046-4542-AAA3-56EEEF30EE0D}"/>
    <cellStyle name="Normal 3 34 7" xfId="1897" xr:uid="{0BA9859C-1BAE-4D4A-808E-16BF0EFD7C9B}"/>
    <cellStyle name="Normal 3 35" xfId="1898" xr:uid="{7EEEDC89-07D4-4B19-A8D6-EA7D8821178C}"/>
    <cellStyle name="Normal 3 35 2" xfId="1899" xr:uid="{FA8D75CF-1B7B-42FD-8576-CCC410239576}"/>
    <cellStyle name="Normal 3 35 2 2" xfId="1900" xr:uid="{5281E80E-902C-478B-9D54-5F5ED66256B3}"/>
    <cellStyle name="Normal 3 35 2 2 2" xfId="1901" xr:uid="{52B18160-7D47-470A-BB7E-C835EA30F335}"/>
    <cellStyle name="Normal 3 35 2 3" xfId="1902" xr:uid="{E799B111-4A56-47AE-BF0E-9B2903502493}"/>
    <cellStyle name="Normal 3 35 3" xfId="1903" xr:uid="{CFAC3A52-7B0E-4E20-B503-1B0DBC39EF89}"/>
    <cellStyle name="Normal 3 35 3 2" xfId="1904" xr:uid="{9CBC7F09-87DB-42C2-B06E-D9F698FA8637}"/>
    <cellStyle name="Normal 3 35 4" xfId="1905" xr:uid="{A0FAE8A3-2EA4-4D71-8CFE-2E44D8B3C091}"/>
    <cellStyle name="Normal 3 35 4 2" xfId="1906" xr:uid="{296DEEA3-5292-4E22-927F-A954E3757F61}"/>
    <cellStyle name="Normal 3 35 5" xfId="1907" xr:uid="{6AFA8350-BE0E-42B5-B231-A154DB4EA97D}"/>
    <cellStyle name="Normal 3 35 5 2" xfId="1908" xr:uid="{5474D4A6-3C2D-4E86-A38A-0706B5FF2988}"/>
    <cellStyle name="Normal 3 35 6" xfId="1909" xr:uid="{0F6DA6A5-AE19-4C54-8AC2-2B65B7450D07}"/>
    <cellStyle name="Normal 3 35 7" xfId="1910" xr:uid="{9A0E5BF8-9649-45D4-8B61-696EBA632B67}"/>
    <cellStyle name="Normal 3 36" xfId="1911" xr:uid="{E19262AC-A530-44D3-8C67-7BD6B1123132}"/>
    <cellStyle name="Normal 3 36 2" xfId="1912" xr:uid="{F5DA58D5-B840-4DEF-90A9-8FC24A9531FA}"/>
    <cellStyle name="Normal 3 36 2 2" xfId="1913" xr:uid="{8545F166-AA28-4F04-B4F7-CF880994E484}"/>
    <cellStyle name="Normal 3 36 2 2 2" xfId="1914" xr:uid="{CE22BFBD-9091-488B-ACD6-66D8BF07048A}"/>
    <cellStyle name="Normal 3 36 2 3" xfId="1915" xr:uid="{4F3FEED3-2FF6-461B-9C89-522BFA16B99B}"/>
    <cellStyle name="Normal 3 36 3" xfId="1916" xr:uid="{42D1E969-B996-4F8B-8BE3-C80500D3FD9D}"/>
    <cellStyle name="Normal 3 36 3 2" xfId="1917" xr:uid="{88E6DB00-385C-4DF3-8E28-1A2849A777F8}"/>
    <cellStyle name="Normal 3 36 4" xfId="1918" xr:uid="{7EF099FB-EC19-4C56-8960-69B5B2C1E22C}"/>
    <cellStyle name="Normal 3 36 4 2" xfId="1919" xr:uid="{D44C609E-95F7-401D-981D-EAF5EEF658F8}"/>
    <cellStyle name="Normal 3 36 5" xfId="1920" xr:uid="{A406DBD2-2864-489C-88CF-ECDF57268FE9}"/>
    <cellStyle name="Normal 3 36 6" xfId="1921" xr:uid="{7B9DE8F7-1FF9-46C3-9D52-74FE3E764D31}"/>
    <cellStyle name="Normal 3 37" xfId="1922" xr:uid="{50A6AB38-34C0-4D1D-B3BA-AA721E224351}"/>
    <cellStyle name="Normal 3 37 2" xfId="1923" xr:uid="{238508A1-6B1B-477A-AD33-557B0A16BF63}"/>
    <cellStyle name="Normal 3 37 2 2" xfId="1924" xr:uid="{E3D8B0F4-09DA-453A-9DA9-21C94BD343A2}"/>
    <cellStyle name="Normal 3 37 2 2 2" xfId="1925" xr:uid="{BDAA5521-574C-44A3-8F38-E9B586E3EB10}"/>
    <cellStyle name="Normal 3 37 2 3" xfId="1926" xr:uid="{630AAA1A-3EA8-4E79-8A90-4233967E2CF3}"/>
    <cellStyle name="Normal 3 37 3" xfId="1927" xr:uid="{641B20A0-1DA2-4BA8-B1CA-0DEC4D491E93}"/>
    <cellStyle name="Normal 3 37 3 2" xfId="1928" xr:uid="{15E111A7-2A2F-4B59-932F-33BF8CABF13E}"/>
    <cellStyle name="Normal 3 37 4" xfId="1929" xr:uid="{6D0E2B66-21D3-4223-AE1A-A43D7EE3AB94}"/>
    <cellStyle name="Normal 3 37 5" xfId="1930" xr:uid="{0350A672-72CA-43D1-B123-C4200B116BE8}"/>
    <cellStyle name="Normal 3 38" xfId="1931" xr:uid="{19236834-3EA1-4AFD-9FBC-3E9C30FA7019}"/>
    <cellStyle name="Normal 3 38 2" xfId="1932" xr:uid="{EEC941D3-4F93-4837-8506-FA54B67D0B1E}"/>
    <cellStyle name="Normal 3 38 2 2" xfId="1933" xr:uid="{DBF50993-71DF-4C94-8E36-360EEB36225E}"/>
    <cellStyle name="Normal 3 38 3" xfId="1934" xr:uid="{F7B5D3FE-03C3-4268-92FA-161260F3C48B}"/>
    <cellStyle name="Normal 3 39" xfId="1935" xr:uid="{A8749795-402D-4740-AF49-9EB61CF29802}"/>
    <cellStyle name="Normal 3 39 2" xfId="1936" xr:uid="{A92DDF96-091B-4640-8153-F5007D6AC845}"/>
    <cellStyle name="Normal 3 39 2 2" xfId="1937" xr:uid="{C1129A1A-AD0F-4422-A382-D49DCFF78EEE}"/>
    <cellStyle name="Normal 3 39 3" xfId="1938" xr:uid="{244D4C7D-DB6B-4CBE-81E4-5DE9DE42F6E8}"/>
    <cellStyle name="Normal 3 4" xfId="1939" xr:uid="{C662838B-022D-46C1-A70F-68577F4596BD}"/>
    <cellStyle name="Normal 3 4 2" xfId="1940" xr:uid="{F201640C-1E86-4AB5-87BC-C5AC738A8862}"/>
    <cellStyle name="Normal 3 4 2 2" xfId="1941" xr:uid="{B9851F58-0BC3-4802-B219-1558E98E4161}"/>
    <cellStyle name="Normal 3 4 2 2 2" xfId="1942" xr:uid="{47F97B88-18AE-498C-9833-1D43975E1F6E}"/>
    <cellStyle name="Normal 3 4 2 2 2 2" xfId="1943" xr:uid="{D2CF3EDC-08FD-4521-ABA2-C67ED8E3F280}"/>
    <cellStyle name="Normal 3 4 2 2 3" xfId="1944" xr:uid="{95DCDA1F-21B8-4110-8498-7681285E9DBC}"/>
    <cellStyle name="Normal 3 4 2 3" xfId="1945" xr:uid="{6A88C37B-D12A-4E96-B739-D48297441933}"/>
    <cellStyle name="Normal 3 4 2 3 2" xfId="1946" xr:uid="{F6440248-514F-4D64-B3A8-3BFF2D4161CC}"/>
    <cellStyle name="Normal 3 4 2 4" xfId="1947" xr:uid="{B275652F-8C57-4962-AEB7-6F0BE4331F52}"/>
    <cellStyle name="Normal 3 4 2 4 2" xfId="1948" xr:uid="{0D242763-F1BD-43F4-871D-DFBC5F43071F}"/>
    <cellStyle name="Normal 3 4 2 5" xfId="1949" xr:uid="{969D8E6A-6BCD-4D1B-8E29-F492DE29B071}"/>
    <cellStyle name="Normal 3 4 2 5 2" xfId="1950" xr:uid="{405EE01D-DABF-489F-A61F-E9C61C55FA6B}"/>
    <cellStyle name="Normal 3 4 2 6" xfId="1951" xr:uid="{A526360E-0601-4262-B71E-48B0170F9552}"/>
    <cellStyle name="Normal 3 4 2 7" xfId="1952" xr:uid="{86BAD045-864F-4775-A896-FC049F7F9AAC}"/>
    <cellStyle name="Normal 3 4 3" xfId="1953" xr:uid="{1D888210-3B3A-4EB8-B847-05C59112574E}"/>
    <cellStyle name="Normal 3 4 3 2" xfId="1954" xr:uid="{0D4106FE-0396-4C62-AAF6-00044FB1868F}"/>
    <cellStyle name="Normal 3 4 3 2 2" xfId="1955" xr:uid="{648D5882-C1CE-41D0-BA98-6E168E3C0090}"/>
    <cellStyle name="Normal 3 4 3 3" xfId="1956" xr:uid="{62BA6986-B6D4-439C-8ACD-6956DEA28390}"/>
    <cellStyle name="Normal 3 4 4" xfId="1957" xr:uid="{67CCC9F5-37FB-433B-89C8-7E99EEE200DE}"/>
    <cellStyle name="Normal 3 4 4 2" xfId="1958" xr:uid="{C9214604-71B4-4AAF-ACC8-B2E7691A8E47}"/>
    <cellStyle name="Normal 3 4 5" xfId="1959" xr:uid="{1D3BE180-4672-400C-B0AE-1FD3596F094B}"/>
    <cellStyle name="Normal 3 4 5 2" xfId="1960" xr:uid="{206A4457-6A65-4F47-A625-6AF961570CAA}"/>
    <cellStyle name="Normal 3 4 6" xfId="1961" xr:uid="{FA2D472B-FB2B-440A-A632-AF709BF4EFDD}"/>
    <cellStyle name="Normal 3 4 6 2" xfId="1962" xr:uid="{92EDB39E-3659-4C0A-A947-84760398DC5A}"/>
    <cellStyle name="Normal 3 4 7" xfId="1963" xr:uid="{34B59DBB-71E3-4B29-8841-B17D5EA23178}"/>
    <cellStyle name="Normal 3 4 8" xfId="1964" xr:uid="{335CACAE-9C3A-424D-95AB-073635185956}"/>
    <cellStyle name="Normal 3 40" xfId="1965" xr:uid="{C1B65068-1842-4774-8805-D55BBC29AF57}"/>
    <cellStyle name="Normal 3 40 2" xfId="1966" xr:uid="{F5113958-87D5-4139-8CA7-C73A96686C00}"/>
    <cellStyle name="Normal 3 41" xfId="1967" xr:uid="{6241CE43-A2AD-4FE1-8853-00572B54F072}"/>
    <cellStyle name="Normal 3 41 2" xfId="1968" xr:uid="{0BE01C77-C484-4BC7-B8CD-702CD1862CA4}"/>
    <cellStyle name="Normal 3 42" xfId="1969" xr:uid="{7AFAD05F-D23C-4AD5-9420-029A1BE28ED0}"/>
    <cellStyle name="Normal 3 42 2" xfId="1970" xr:uid="{50BCC382-A1C4-4FDC-B8C1-42AA1CA4E024}"/>
    <cellStyle name="Normal 3 43" xfId="1971" xr:uid="{2526F2BC-C5CE-4F24-9C4A-7F5771543CD2}"/>
    <cellStyle name="Normal 3 44" xfId="1972" xr:uid="{0276CA91-20BA-4802-9D26-6BF3CA4B9D0F}"/>
    <cellStyle name="Normal 3 45" xfId="1973" xr:uid="{868CA804-3D4A-4111-9E25-9399F83ABE98}"/>
    <cellStyle name="Normal 3 46" xfId="1974" xr:uid="{DE673FB6-28DA-493B-AA05-1616D84663C6}"/>
    <cellStyle name="Normal 3 47" xfId="1975" xr:uid="{9D9ABC35-8111-4C56-A6CF-147E3C9765B8}"/>
    <cellStyle name="Normal 3 48" xfId="1976" xr:uid="{7A9F0299-452A-4F55-BB9D-046D4A7AF516}"/>
    <cellStyle name="Normal 3 49" xfId="1977" xr:uid="{ACDB2207-B655-4170-B80E-A7DED3852CA1}"/>
    <cellStyle name="Normal 3 5" xfId="1978" xr:uid="{2DD091A2-7CFE-4FE0-BA88-9183B4DC0EDF}"/>
    <cellStyle name="Normal 3 5 2" xfId="1979" xr:uid="{4048E75D-266C-4B33-B508-BD9C366BC947}"/>
    <cellStyle name="Normal 3 5 2 2" xfId="1980" xr:uid="{3A74FF63-0240-45B0-88F3-31062D99B4C2}"/>
    <cellStyle name="Normal 3 5 2 2 2" xfId="1981" xr:uid="{98167B53-8872-4F82-B11A-366B43064393}"/>
    <cellStyle name="Normal 3 5 2 2 2 2" xfId="1982" xr:uid="{66FECFF5-2DC1-49A1-A000-5B728402406D}"/>
    <cellStyle name="Normal 3 5 2 2 3" xfId="1983" xr:uid="{8BAA030B-69EF-4F86-9D91-1CAED346A98F}"/>
    <cellStyle name="Normal 3 5 2 3" xfId="1984" xr:uid="{A95FF686-51C4-4604-BB5A-B975B9770C34}"/>
    <cellStyle name="Normal 3 5 2 3 2" xfId="1985" xr:uid="{86751E92-42F6-4C1B-95C3-87594D7E8285}"/>
    <cellStyle name="Normal 3 5 2 4" xfId="1986" xr:uid="{CD514A55-95E3-4521-9895-13BBDF84D058}"/>
    <cellStyle name="Normal 3 5 2 4 2" xfId="1987" xr:uid="{26F86201-FCCE-4803-8C05-E0F0BCEACCD1}"/>
    <cellStyle name="Normal 3 5 2 5" xfId="1988" xr:uid="{AE246368-7F35-43B4-BC7D-BC2C06C31819}"/>
    <cellStyle name="Normal 3 5 2 5 2" xfId="1989" xr:uid="{857F9DFA-9D3D-465A-A8CD-301F4AB3E1FB}"/>
    <cellStyle name="Normal 3 5 2 6" xfId="1990" xr:uid="{56464193-4B9D-4CC5-ABB4-554BBC2260AE}"/>
    <cellStyle name="Normal 3 5 2 7" xfId="1991" xr:uid="{7A520FB9-A973-4F7F-82A0-BFBE8CE160C6}"/>
    <cellStyle name="Normal 3 5 3" xfId="1992" xr:uid="{A66B784C-1CB0-4B0B-ABE8-A2E220F202EC}"/>
    <cellStyle name="Normal 3 5 3 2" xfId="1993" xr:uid="{AB0A83F6-85AF-4E5C-862D-944E2AF79883}"/>
    <cellStyle name="Normal 3 5 3 2 2" xfId="1994" xr:uid="{BCC02B41-81B4-41C7-8ED1-3255F6509AAD}"/>
    <cellStyle name="Normal 3 5 3 3" xfId="1995" xr:uid="{4EE1544F-2DA0-4AA6-9E56-7D5A70282795}"/>
    <cellStyle name="Normal 3 5 4" xfId="1996" xr:uid="{958E59B7-C0F8-450A-8023-B95BD81E1036}"/>
    <cellStyle name="Normal 3 5 4 2" xfId="1997" xr:uid="{F1031938-C377-4A7C-BD26-F3A8E8C362E0}"/>
    <cellStyle name="Normal 3 5 5" xfId="1998" xr:uid="{F67BA053-648A-42F5-B04B-FFB571315721}"/>
    <cellStyle name="Normal 3 5 5 2" xfId="1999" xr:uid="{17BE02F4-9B7B-4A8B-8234-31409DBD60BB}"/>
    <cellStyle name="Normal 3 5 6" xfId="2000" xr:uid="{37D18492-D46C-40D0-8A73-2B12A56BB649}"/>
    <cellStyle name="Normal 3 5 6 2" xfId="2001" xr:uid="{0B250AFE-1034-4F96-8754-252061ABF7CC}"/>
    <cellStyle name="Normal 3 5 7" xfId="2002" xr:uid="{EDF98D22-BB7F-4794-BADE-1D61227500D2}"/>
    <cellStyle name="Normal 3 5 8" xfId="2003" xr:uid="{50E26B6E-2E15-411C-92AE-5E876FCC47F8}"/>
    <cellStyle name="Normal 3 50" xfId="2004" xr:uid="{ABE8B79E-A36C-41B4-B309-DB98C567D239}"/>
    <cellStyle name="Normal 3 51" xfId="2005" xr:uid="{533A8865-ACD3-4FB7-B80C-0D6481624CC0}"/>
    <cellStyle name="Normal 3 52" xfId="2006" xr:uid="{17E1AA94-C442-4261-B355-CD044DEE61BE}"/>
    <cellStyle name="Normal 3 53" xfId="2007" xr:uid="{EE70548E-8B7A-499D-8037-B91A0C1AA285}"/>
    <cellStyle name="Normal 3 54" xfId="2008" xr:uid="{30DE5BE1-43D8-46C5-8E9C-3DC55E54D13B}"/>
    <cellStyle name="Normal 3 55" xfId="2009" xr:uid="{39AC7D27-3746-446D-B79E-89A592E5A5D7}"/>
    <cellStyle name="Normal 3 56" xfId="2010" xr:uid="{79763E0E-BA62-446B-84B3-2E9FF3E8CD5B}"/>
    <cellStyle name="Normal 3 57" xfId="2011" xr:uid="{CE905735-D313-4C49-9E73-2338BDF3A73C}"/>
    <cellStyle name="Normal 3 58" xfId="2012" xr:uid="{FFB32043-453B-49DF-88B9-6899FD5AA40D}"/>
    <cellStyle name="Normal 3 59" xfId="2013" xr:uid="{4E89476C-F4BA-4B89-A8FC-1CECB52DB591}"/>
    <cellStyle name="Normal 3 6" xfId="2014" xr:uid="{F5012B32-BCE4-48B2-BB40-DDC44C603087}"/>
    <cellStyle name="Normal 3 6 2" xfId="2015" xr:uid="{52CA0A7A-8C7F-4E1A-B129-B0BA73DF87D3}"/>
    <cellStyle name="Normal 3 6 2 2" xfId="2016" xr:uid="{805E4EC0-2363-4A6B-8EDF-2CBEB68E3E6E}"/>
    <cellStyle name="Normal 3 6 2 2 2" xfId="2017" xr:uid="{9A3F2998-19D3-47C0-83AC-AA97872D2C7F}"/>
    <cellStyle name="Normal 3 6 2 2 2 2" xfId="2018" xr:uid="{A1266237-F81F-42C1-B5B9-95A537DBA09B}"/>
    <cellStyle name="Normal 3 6 2 2 3" xfId="2019" xr:uid="{225CDE19-F01F-4ABB-A011-B5298E7DFA6C}"/>
    <cellStyle name="Normal 3 6 2 3" xfId="2020" xr:uid="{03FF035F-651C-4945-B84A-CA47DF1BFA9E}"/>
    <cellStyle name="Normal 3 6 2 3 2" xfId="2021" xr:uid="{74E8D677-AC37-4132-9D3B-C89740BAA9C9}"/>
    <cellStyle name="Normal 3 6 2 4" xfId="2022" xr:uid="{EA96BAD3-75A6-420D-817E-B179BDB6C20F}"/>
    <cellStyle name="Normal 3 6 2 4 2" xfId="2023" xr:uid="{73F9232F-9412-45AE-AEEF-DF65FE2CE4D4}"/>
    <cellStyle name="Normal 3 6 2 5" xfId="2024" xr:uid="{06C8D8BD-2771-4B8A-B008-61852C9CC89F}"/>
    <cellStyle name="Normal 3 6 2 5 2" xfId="2025" xr:uid="{009B0180-6853-4A0E-B8A6-6DE432683DE9}"/>
    <cellStyle name="Normal 3 6 2 6" xfId="2026" xr:uid="{BDE11B38-D75A-4AAA-84E5-45D4B47B0C01}"/>
    <cellStyle name="Normal 3 6 2 7" xfId="2027" xr:uid="{62B834B7-00AD-40F3-BB38-B697D9364EAE}"/>
    <cellStyle name="Normal 3 6 3" xfId="2028" xr:uid="{490FA261-3131-4DA9-BDB0-6285118F4117}"/>
    <cellStyle name="Normal 3 6 3 2" xfId="2029" xr:uid="{36BF37BF-8EF0-425A-8FB3-30FAD638C14E}"/>
    <cellStyle name="Normal 3 6 3 2 2" xfId="2030" xr:uid="{8B79E330-31CE-45BE-9870-4DDCF35A5B0F}"/>
    <cellStyle name="Normal 3 6 3 3" xfId="2031" xr:uid="{B9981CB7-D7EB-47BA-84CD-B9418731FBF7}"/>
    <cellStyle name="Normal 3 6 4" xfId="2032" xr:uid="{905A50A9-6D7A-4C3D-BCCC-B7FDC1083239}"/>
    <cellStyle name="Normal 3 6 4 2" xfId="2033" xr:uid="{EB8AEE09-BA84-4F09-9DE1-51802C18C755}"/>
    <cellStyle name="Normal 3 6 5" xfId="2034" xr:uid="{0031E191-E228-47B2-8FC2-37992746F18D}"/>
    <cellStyle name="Normal 3 6 5 2" xfId="2035" xr:uid="{DA9482B5-E5CA-4929-917F-F01F07123AEE}"/>
    <cellStyle name="Normal 3 6 6" xfId="2036" xr:uid="{F3867AF0-0DB8-4980-9641-BCFE1037A191}"/>
    <cellStyle name="Normal 3 6 6 2" xfId="2037" xr:uid="{24283E55-73C7-4396-833A-43B683BBAC53}"/>
    <cellStyle name="Normal 3 6 7" xfId="2038" xr:uid="{71074056-FBAB-4CF7-AE69-099787E942CE}"/>
    <cellStyle name="Normal 3 6 8" xfId="2039" xr:uid="{143E204B-6F0B-4A08-BCEF-4C5C3AF63A13}"/>
    <cellStyle name="Normal 3 60" xfId="2040" xr:uid="{D68C3151-D44A-4E14-9665-84401665F243}"/>
    <cellStyle name="Normal 3 61" xfId="2041" xr:uid="{B5EDF622-F649-43F9-A258-4DA4BA27CAF2}"/>
    <cellStyle name="Normal 3 62" xfId="2042" xr:uid="{FB7EBE7F-9C85-419B-B924-73D7D8BF7B9C}"/>
    <cellStyle name="Normal 3 63" xfId="2043" xr:uid="{A038628A-176A-4726-B426-40C65A96F054}"/>
    <cellStyle name="Normal 3 64" xfId="2044" xr:uid="{1C472842-A0FA-4281-8FDE-70604199CF7A}"/>
    <cellStyle name="Normal 3 65" xfId="2045" xr:uid="{98F6C319-B6DE-4078-8D45-774A103402E2}"/>
    <cellStyle name="Normal 3 66" xfId="2046" xr:uid="{37FCB7E4-5FA9-4C2C-A5E0-A422490C1E81}"/>
    <cellStyle name="Normal 3 67" xfId="2047" xr:uid="{40143124-E264-4801-A7FE-E7269124F16E}"/>
    <cellStyle name="Normal 3 68" xfId="2048" xr:uid="{337BA4E5-3929-401F-93E0-4D8C03DAA18F}"/>
    <cellStyle name="Normal 3 7" xfId="2049" xr:uid="{6CDE705D-D5C1-4411-A6AC-7BD1566CFCD3}"/>
    <cellStyle name="Normal 3 7 2" xfId="2050" xr:uid="{9425BFE2-E616-4128-9416-7A21D765D70A}"/>
    <cellStyle name="Normal 3 7 2 2" xfId="2051" xr:uid="{FDC4E7E9-9862-4623-A462-9660FAD16B06}"/>
    <cellStyle name="Normal 3 7 2 2 2" xfId="2052" xr:uid="{050C33BE-6346-4608-BB0A-A3D80C0EF095}"/>
    <cellStyle name="Normal 3 7 2 2 2 2" xfId="2053" xr:uid="{3FA1981A-0D1B-4C12-8B21-97B18F92AC61}"/>
    <cellStyle name="Normal 3 7 2 2 3" xfId="2054" xr:uid="{6DC53AA4-BEE1-4019-86CF-BF0E968C2938}"/>
    <cellStyle name="Normal 3 7 2 3" xfId="2055" xr:uid="{6E85CFA4-CD22-40F5-AA35-2B258EE79038}"/>
    <cellStyle name="Normal 3 7 2 3 2" xfId="2056" xr:uid="{5AD2C6DB-CE01-45E7-A868-4BFBF27C514E}"/>
    <cellStyle name="Normal 3 7 2 4" xfId="2057" xr:uid="{A792D5F4-ECD6-433B-9918-84E5187AAFD0}"/>
    <cellStyle name="Normal 3 7 2 4 2" xfId="2058" xr:uid="{F3520F35-DE7A-4B05-8E28-03095EE811D3}"/>
    <cellStyle name="Normal 3 7 2 5" xfId="2059" xr:uid="{B2A003D2-6F2A-4749-B438-970FAB73DEBE}"/>
    <cellStyle name="Normal 3 7 2 5 2" xfId="2060" xr:uid="{750880FD-FF83-4D2A-848B-5FA6B9838D60}"/>
    <cellStyle name="Normal 3 7 2 6" xfId="2061" xr:uid="{A8B1741D-0B3F-4222-9456-2E3A7CB96BF1}"/>
    <cellStyle name="Normal 3 7 2 7" xfId="2062" xr:uid="{071B08D0-70BE-4C44-9E6C-9259EEDC8823}"/>
    <cellStyle name="Normal 3 7 3" xfId="2063" xr:uid="{02D8FFCE-7A5E-49D5-80D6-0E12ECA23BA1}"/>
    <cellStyle name="Normal 3 7 3 2" xfId="2064" xr:uid="{FA52B3B4-931B-4C9C-9257-6B6F830F4A91}"/>
    <cellStyle name="Normal 3 7 3 2 2" xfId="2065" xr:uid="{CCBDCA1D-ED91-452D-9D38-437E0D1AB136}"/>
    <cellStyle name="Normal 3 7 3 3" xfId="2066" xr:uid="{6CB37F6C-F020-458A-8C70-E23E73AB18F1}"/>
    <cellStyle name="Normal 3 7 4" xfId="2067" xr:uid="{6D4C9158-0BDF-4D71-ABB0-9E988DBFED19}"/>
    <cellStyle name="Normal 3 7 4 2" xfId="2068" xr:uid="{167F83C0-1E77-4F2D-838D-8E5D1D2C86DE}"/>
    <cellStyle name="Normal 3 7 5" xfId="2069" xr:uid="{31B3D017-DDA2-4A21-B796-9D3F2300C026}"/>
    <cellStyle name="Normal 3 7 5 2" xfId="2070" xr:uid="{2FC89E55-FED2-488F-BF1D-CE9FBA210C5A}"/>
    <cellStyle name="Normal 3 7 6" xfId="2071" xr:uid="{64B50868-F3DD-47EA-8548-70CABAF943B9}"/>
    <cellStyle name="Normal 3 7 6 2" xfId="2072" xr:uid="{363F11F7-EB71-49F6-A6A1-5EBE9A137893}"/>
    <cellStyle name="Normal 3 7 7" xfId="2073" xr:uid="{74C28729-9113-4362-9CEB-37736CBC7DFB}"/>
    <cellStyle name="Normal 3 7 8" xfId="2074" xr:uid="{ECBFAF27-4B3E-463A-BEBB-18DB6986BFC2}"/>
    <cellStyle name="Normal 3 8" xfId="2075" xr:uid="{3E4DBF83-291D-4966-A495-2BDB09DE963A}"/>
    <cellStyle name="Normal 3 8 2" xfId="2076" xr:uid="{245573BE-B8D9-4FAC-94F4-ECFD700681F3}"/>
    <cellStyle name="Normal 3 8 2 2" xfId="2077" xr:uid="{5F4DEF41-14B5-4C3C-8F6A-009FB9EB8997}"/>
    <cellStyle name="Normal 3 8 2 2 2" xfId="2078" xr:uid="{6ABE6F7D-0252-46A9-A86E-B5FB334547EE}"/>
    <cellStyle name="Normal 3 8 2 2 2 2" xfId="2079" xr:uid="{E1650BF0-4B72-4753-A9A1-1137919B642A}"/>
    <cellStyle name="Normal 3 8 2 2 3" xfId="2080" xr:uid="{9758107B-43D4-402B-B388-DAAC896072BB}"/>
    <cellStyle name="Normal 3 8 2 3" xfId="2081" xr:uid="{530C2081-0F4F-42FB-BF09-D791FED49D75}"/>
    <cellStyle name="Normal 3 8 2 3 2" xfId="2082" xr:uid="{4A2566E5-9B6A-49D3-9815-7F84614A0E07}"/>
    <cellStyle name="Normal 3 8 2 4" xfId="2083" xr:uid="{4645A514-6F4F-47AD-A260-445AEEB92C28}"/>
    <cellStyle name="Normal 3 8 2 4 2" xfId="2084" xr:uid="{8ED55632-58E7-43D8-B58A-A140E7A48CBF}"/>
    <cellStyle name="Normal 3 8 2 5" xfId="2085" xr:uid="{7C189647-7481-45E7-A3BB-4753B6F7F2EB}"/>
    <cellStyle name="Normal 3 8 2 5 2" xfId="2086" xr:uid="{98444B3E-5212-49C8-8BE0-30EF5B95C089}"/>
    <cellStyle name="Normal 3 8 2 6" xfId="2087" xr:uid="{0738A8D5-6B5B-4108-98E7-30644630D01D}"/>
    <cellStyle name="Normal 3 8 2 7" xfId="2088" xr:uid="{336D77F3-B048-476F-AC53-A61D70B66BE6}"/>
    <cellStyle name="Normal 3 8 3" xfId="2089" xr:uid="{6F42D5BF-2C46-42B4-9A8D-409DC34550AE}"/>
    <cellStyle name="Normal 3 8 3 2" xfId="2090" xr:uid="{DA3C325D-83F6-4432-AD11-BA67D41EC77E}"/>
    <cellStyle name="Normal 3 8 3 2 2" xfId="2091" xr:uid="{2B3A317D-2CCC-47D8-BB1F-6262892E2A37}"/>
    <cellStyle name="Normal 3 8 3 3" xfId="2092" xr:uid="{DC6EADBE-F9B6-4076-A43C-8F926BEDC7F0}"/>
    <cellStyle name="Normal 3 8 4" xfId="2093" xr:uid="{2B55021A-F727-4D29-B883-12D978B00967}"/>
    <cellStyle name="Normal 3 8 4 2" xfId="2094" xr:uid="{89D1845D-74AA-4D70-A609-80D68490BF31}"/>
    <cellStyle name="Normal 3 8 5" xfId="2095" xr:uid="{508E2E1D-B7A3-4746-B312-E0E4C97FA91D}"/>
    <cellStyle name="Normal 3 8 5 2" xfId="2096" xr:uid="{C0D96485-8EEC-402E-8B04-C6536A54BBD9}"/>
    <cellStyle name="Normal 3 8 6" xfId="2097" xr:uid="{983E6127-B4D3-46BC-A0B8-8BD993D3A7C5}"/>
    <cellStyle name="Normal 3 8 6 2" xfId="2098" xr:uid="{46BF1D6A-7EFF-48D8-A9F6-E4509D761226}"/>
    <cellStyle name="Normal 3 8 7" xfId="2099" xr:uid="{D48FFBBF-DE0F-4FEA-91D6-91AF627BF792}"/>
    <cellStyle name="Normal 3 8 8" xfId="2100" xr:uid="{1BFE5BF5-DA42-4385-9A2D-4E0A74E83A87}"/>
    <cellStyle name="Normal 3 9" xfId="2101" xr:uid="{CF641536-7696-4C96-B7A1-2C2E29ED44B9}"/>
    <cellStyle name="Normal 3 9 2" xfId="2102" xr:uid="{96C24120-E121-456C-98D8-1F9781699858}"/>
    <cellStyle name="Normal 3 9 2 2" xfId="2103" xr:uid="{10844B4B-75FF-409D-BBD3-FF578673700C}"/>
    <cellStyle name="Normal 3 9 2 2 2" xfId="2104" xr:uid="{F0FFA2E0-044C-4D37-964A-9E132941424E}"/>
    <cellStyle name="Normal 3 9 2 2 2 2" xfId="2105" xr:uid="{759D870B-863A-4D1B-AC5D-329F30E80D74}"/>
    <cellStyle name="Normal 3 9 2 2 3" xfId="2106" xr:uid="{241741B0-1A93-4092-BCB5-F82651C34E39}"/>
    <cellStyle name="Normal 3 9 2 3" xfId="2107" xr:uid="{5FE987AE-6E8A-45E6-B10B-D74F8F8E6AEA}"/>
    <cellStyle name="Normal 3 9 2 3 2" xfId="2108" xr:uid="{6D2E0BD5-B513-4DCD-BC35-FFCC9C9130E2}"/>
    <cellStyle name="Normal 3 9 2 4" xfId="2109" xr:uid="{86465972-ACBE-4553-92B3-C5F959434BB3}"/>
    <cellStyle name="Normal 3 9 2 4 2" xfId="2110" xr:uid="{D4C3F969-44FD-440E-AC59-3D237A46A972}"/>
    <cellStyle name="Normal 3 9 2 5" xfId="2111" xr:uid="{52E8917A-3038-4795-BE5F-A5A5406C8E77}"/>
    <cellStyle name="Normal 3 9 2 5 2" xfId="2112" xr:uid="{38E299B0-F85C-464C-9C46-D90C3333AD98}"/>
    <cellStyle name="Normal 3 9 2 6" xfId="2113" xr:uid="{54732F8D-55FA-48C9-A7A3-76493C7655A8}"/>
    <cellStyle name="Normal 3 9 2 7" xfId="2114" xr:uid="{4747B1CE-3ACF-4FA2-B520-43AF4E0C199C}"/>
    <cellStyle name="Normal 3 9 3" xfId="2115" xr:uid="{6F42F30E-27C3-48AD-AA84-249C1FE55BB1}"/>
    <cellStyle name="Normal 3 9 3 2" xfId="2116" xr:uid="{CAFF3708-CFD6-4201-A98A-6786A43A3032}"/>
    <cellStyle name="Normal 3 9 3 2 2" xfId="2117" xr:uid="{72BD1454-8FDC-4A61-9768-D0A483163716}"/>
    <cellStyle name="Normal 3 9 3 3" xfId="2118" xr:uid="{540269A5-2240-430E-A086-1A1AB4FCE444}"/>
    <cellStyle name="Normal 3 9 4" xfId="2119" xr:uid="{B349CDAC-87BA-49B3-8E04-8344ED718EAF}"/>
    <cellStyle name="Normal 3 9 4 2" xfId="2120" xr:uid="{881333B2-6D9A-4715-83D9-649E8759D1F3}"/>
    <cellStyle name="Normal 3 9 5" xfId="2121" xr:uid="{AC000D5B-0495-4D67-900E-252671ECAC03}"/>
    <cellStyle name="Normal 3 9 5 2" xfId="2122" xr:uid="{56669D09-A46D-4275-BAC3-0A9B1322F212}"/>
    <cellStyle name="Normal 3 9 6" xfId="2123" xr:uid="{A861ECA1-0A9C-4A62-8624-2CDECA014470}"/>
    <cellStyle name="Normal 3 9 6 2" xfId="2124" xr:uid="{0F80EDC8-C65E-4C03-93E3-29B9796D7A6E}"/>
    <cellStyle name="Normal 3 9 7" xfId="2125" xr:uid="{0C61C7F2-49F2-4D65-A5FD-54512EA77D10}"/>
    <cellStyle name="Normal 3 9 8" xfId="2126" xr:uid="{40A37359-D5D9-436A-9FD6-1B2532CFA80B}"/>
    <cellStyle name="Normal 30" xfId="2127" xr:uid="{EA2CDB58-41C0-4972-8F63-FA7534C2D5D3}"/>
    <cellStyle name="Normal 30 2" xfId="2128" xr:uid="{D0716635-4C94-4F8C-9D77-D18FF2957B31}"/>
    <cellStyle name="Normal 30 2 2" xfId="2129" xr:uid="{450AAF65-2FE8-42BD-A3F1-7C65646CC66B}"/>
    <cellStyle name="Normal 31" xfId="2130" xr:uid="{7B94C28A-D4FC-4D3F-AAE6-BE654A8E8E5A}"/>
    <cellStyle name="Normal 31 2" xfId="2131" xr:uid="{F7F65ED8-8BD0-4974-8D70-FF917C92854C}"/>
    <cellStyle name="Normal 31 2 2" xfId="2132" xr:uid="{BC78FEBD-2622-4E36-AD85-8ECCCCC2B9E3}"/>
    <cellStyle name="Normal 32" xfId="2133" xr:uid="{18D50B2C-5AE6-42DE-A61B-907FE788AD76}"/>
    <cellStyle name="Normal 32 2" xfId="2134" xr:uid="{A52C4737-948A-42E4-8B1C-4F5C6F0C614D}"/>
    <cellStyle name="Normal 32 2 2" xfId="2135" xr:uid="{EBAAF546-FA26-4180-AA67-88A639854BD3}"/>
    <cellStyle name="Normal 36" xfId="2136" xr:uid="{C5AC2E12-1487-40C4-8696-9B0DD9762631}"/>
    <cellStyle name="Normal 36 2" xfId="2137" xr:uid="{6E8D37C8-AE69-4B94-82FD-4FFF0DE5F3B7}"/>
    <cellStyle name="Normal 36 2 2" xfId="2138" xr:uid="{8F71FFD8-7521-4651-88C6-1CA2976E1231}"/>
    <cellStyle name="Normal 37" xfId="2139" xr:uid="{4646218A-0A57-47FE-AF7F-F46051C8B694}"/>
    <cellStyle name="Normal 37 2" xfId="2140" xr:uid="{CE821074-DFBB-4FB0-A3EC-5F27098A0081}"/>
    <cellStyle name="Normal 37 2 2" xfId="2141" xr:uid="{855F3FB8-F38B-4238-842A-656B34CCEA14}"/>
    <cellStyle name="Normal 39" xfId="2142" xr:uid="{67EA87F5-E99E-4902-B9DC-EAD703D5BA3D}"/>
    <cellStyle name="Normal 39 2" xfId="2143" xr:uid="{6D730425-E199-4316-810A-8E77D83CFD74}"/>
    <cellStyle name="Normal 39 2 2" xfId="2144" xr:uid="{9EB2F0B5-484A-4BE2-A1C9-888C30C8BBC8}"/>
    <cellStyle name="Normal 4" xfId="2145" xr:uid="{DCAC74E3-CD3A-4529-BF32-ADD96017F799}"/>
    <cellStyle name="Normal 4 2" xfId="2146" xr:uid="{F1F1C412-9195-4032-9725-CAC1FE33952A}"/>
    <cellStyle name="Normal 4 2 2" xfId="2147" xr:uid="{5D8CE7A4-E43F-49FE-80C0-D8786139D0C6}"/>
    <cellStyle name="Normal 4 2 2 2" xfId="2148" xr:uid="{9A59EBE5-2327-4E7B-97A5-8917B2D81E3A}"/>
    <cellStyle name="Normal 4 2 2 2 2" xfId="2149" xr:uid="{CAB44911-3693-4F14-921F-C8AD4908CB88}"/>
    <cellStyle name="Normal 4 2 2 2 2 2" xfId="2150" xr:uid="{4DFB8AD3-6107-4E59-ADAF-43AAFBB283D9}"/>
    <cellStyle name="Normal 4 2 2 2 2 2 2" xfId="2151" xr:uid="{CE9C1DB9-ACB6-4DEE-8CAE-D4379D25B349}"/>
    <cellStyle name="Normal 4 2 2 2 2 3" xfId="2152" xr:uid="{7A3959A2-784D-4FC7-956F-82C1986272B7}"/>
    <cellStyle name="Normal 4 2 2 2 3" xfId="2153" xr:uid="{3B6179C3-D593-4D91-80C3-AB1D680BF221}"/>
    <cellStyle name="Normal 4 2 2 2 3 2" xfId="2154" xr:uid="{CB37D5E2-44DC-41C4-A51E-711248F0FDDC}"/>
    <cellStyle name="Normal 4 2 2 2 4" xfId="2155" xr:uid="{8AD759E2-D0A6-4159-9393-C89CFC8350C3}"/>
    <cellStyle name="Normal 4 2 2 2 4 2" xfId="2156" xr:uid="{A55338CF-7F90-4C56-8506-1CA0ACBD7360}"/>
    <cellStyle name="Normal 4 2 2 2 5" xfId="2157" xr:uid="{505464F9-D40A-4AE0-8A12-4488E0556AE9}"/>
    <cellStyle name="Normal 4 2 2 2 5 2" xfId="2158" xr:uid="{90CE9631-9F36-4BCA-ABCA-067386AFE82E}"/>
    <cellStyle name="Normal 4 2 2 2 6" xfId="2159" xr:uid="{29C4C8D6-F1CF-48EE-927E-9100711D87C8}"/>
    <cellStyle name="Normal 4 2 2 2 7" xfId="2160" xr:uid="{A18E564C-0143-48B1-8088-BDB75594D733}"/>
    <cellStyle name="Normal 4 2 2 3" xfId="2161" xr:uid="{6BCA3F90-909D-4920-9B76-BA33E626AE40}"/>
    <cellStyle name="Normal 4 2 2 3 2" xfId="2162" xr:uid="{3C320B65-1621-4C04-B0FF-ADBF55F36533}"/>
    <cellStyle name="Normal 4 2 2 3 2 2" xfId="2163" xr:uid="{E5F71F4A-4CCF-45CD-9BEC-DEDA21A15EF3}"/>
    <cellStyle name="Normal 4 2 2 3 2 2 2" xfId="2164" xr:uid="{A3FA1EB8-321F-4C9A-9D55-9C35159CB58B}"/>
    <cellStyle name="Normal 4 2 2 3 2 3" xfId="2165" xr:uid="{E5104035-F3B6-45AE-A137-50A92CD60D07}"/>
    <cellStyle name="Normal 4 2 2 3 3" xfId="2166" xr:uid="{15D9725B-175C-4E53-BF89-DF3B0E8DBBC6}"/>
    <cellStyle name="Normal 4 2 2 3 3 2" xfId="2167" xr:uid="{B58F4EA2-B1DF-4E67-816A-C986E057C94A}"/>
    <cellStyle name="Normal 4 2 2 3 4" xfId="2168" xr:uid="{15146CED-0BFA-402A-8988-AD40125A2AD0}"/>
    <cellStyle name="Normal 4 2 2 3 5" xfId="2169" xr:uid="{59748A88-DD21-4363-B06F-BF5B280F9BAF}"/>
    <cellStyle name="Normal 4 2 2 4" xfId="2170" xr:uid="{7FB3156D-587D-41A4-9F04-6FD0CA0531D5}"/>
    <cellStyle name="Normal 4 2 2 4 2" xfId="2171" xr:uid="{04DB58F6-0B5D-480D-92C8-C7627F2A8804}"/>
    <cellStyle name="Normal 4 2 2 4 2 2" xfId="2172" xr:uid="{D304FD42-EC51-4DF1-A9C3-E1CC25FF9589}"/>
    <cellStyle name="Normal 4 2 2 4 3" xfId="2173" xr:uid="{BE5B5A21-C00F-472B-A103-6CE2B462BD9B}"/>
    <cellStyle name="Normal 4 2 2 5" xfId="2174" xr:uid="{4564A9AC-432E-48A3-B74B-B0CDE2195055}"/>
    <cellStyle name="Normal 4 2 2 5 2" xfId="2175" xr:uid="{15143B8F-B94C-4E03-B7F2-CB5ED41DCE2D}"/>
    <cellStyle name="Normal 4 2 2 5 2 2" xfId="2176" xr:uid="{ED6A1825-D1D8-4739-BAEE-9B6D17D4ECAC}"/>
    <cellStyle name="Normal 4 2 2 5 3" xfId="2177" xr:uid="{238BAA38-FA04-4579-B7A2-655EBEE83D2A}"/>
    <cellStyle name="Normal 4 2 2 6" xfId="2178" xr:uid="{020A5387-B9C8-4EF1-8B2B-C3E5AC0F0DE6}"/>
    <cellStyle name="Normal 4 2 2 6 2" xfId="2179" xr:uid="{D81CD9D4-C73F-41A8-86F6-E5981478EA4C}"/>
    <cellStyle name="Normal 4 2 2 7" xfId="2180" xr:uid="{3E216B96-650A-4040-9D69-31EBFF948761}"/>
    <cellStyle name="Normal 4 2 2 8" xfId="2181" xr:uid="{98E184EB-F282-4BEE-B7FF-182E47556E8A}"/>
    <cellStyle name="Normal 4 2 3" xfId="2182" xr:uid="{BF4F34AF-9706-4BA2-AEB1-171C9D7AC680}"/>
    <cellStyle name="Normal 4 2 3 2" xfId="2183" xr:uid="{63667356-09D4-4922-9257-6C60C91F437E}"/>
    <cellStyle name="Normal 4 2 3 2 2" xfId="2184" xr:uid="{D8C874F1-D46A-422D-880E-9FFA993759D5}"/>
    <cellStyle name="Normal 4 2 3 2 2 2" xfId="2185" xr:uid="{34123307-6FDA-43DB-A5E2-0F44F8B3E268}"/>
    <cellStyle name="Normal 4 2 3 2 2 2 2" xfId="2186" xr:uid="{73AF253D-D704-4BA3-8D35-2C20AB5C71E3}"/>
    <cellStyle name="Normal 4 2 3 2 2 3" xfId="2187" xr:uid="{C9E8A298-CE22-4F0B-86CE-D3C98ADFB177}"/>
    <cellStyle name="Normal 4 2 3 2 3" xfId="2188" xr:uid="{7297E28E-9D4E-47CD-8A65-B700A7DFF33F}"/>
    <cellStyle name="Normal 4 2 3 2 3 2" xfId="2189" xr:uid="{92CD8A9C-D77A-4E8B-B39F-21EF8A9AFE75}"/>
    <cellStyle name="Normal 4 2 3 2 4" xfId="2190" xr:uid="{080147CB-FE6D-4A5C-B6D1-D381E084C839}"/>
    <cellStyle name="Normal 4 2 3 2 4 2" xfId="2191" xr:uid="{E6199F5F-9371-4C52-939A-9C6DD14F4058}"/>
    <cellStyle name="Normal 4 2 3 2 5" xfId="2192" xr:uid="{0732CBE8-0410-4986-840D-F2A09872A210}"/>
    <cellStyle name="Normal 4 2 3 2 5 2" xfId="2193" xr:uid="{6736DD28-3CAB-43F8-9D8C-7F6D653D9E55}"/>
    <cellStyle name="Normal 4 2 3 2 6" xfId="2194" xr:uid="{A75E5118-36A0-4894-89B8-DBD980F05146}"/>
    <cellStyle name="Normal 4 2 3 2 7" xfId="2195" xr:uid="{97A4035A-5E3E-42C6-933E-416766049480}"/>
    <cellStyle name="Normal 4 2 3 3" xfId="2196" xr:uid="{8D29228D-3784-4C37-899A-29FFD29DBEE2}"/>
    <cellStyle name="Normal 4 2 3 3 2" xfId="2197" xr:uid="{3AB27D5C-CC80-4C76-B810-AA5F60FF84DF}"/>
    <cellStyle name="Normal 4 2 3 3 2 2" xfId="2198" xr:uid="{B7200A6D-A85E-457F-8F03-AE2366787399}"/>
    <cellStyle name="Normal 4 2 3 3 3" xfId="2199" xr:uid="{D760F14B-1ECF-4AE0-944F-CF08544BC62B}"/>
    <cellStyle name="Normal 4 2 3 4" xfId="2200" xr:uid="{802DB9D0-D1DF-4C2F-BDDB-1FCE3E694C7B}"/>
    <cellStyle name="Normal 4 2 3 4 2" xfId="2201" xr:uid="{14F13553-21B4-45DA-9C73-429E7388A110}"/>
    <cellStyle name="Normal 4 2 3 5" xfId="2202" xr:uid="{1D113468-FAB3-4F26-9AAB-72CC4F7B77EE}"/>
    <cellStyle name="Normal 4 2 3 5 2" xfId="2203" xr:uid="{1801B15B-41B3-41B5-98FC-07521502A5D1}"/>
    <cellStyle name="Normal 4 2 3 6" xfId="2204" xr:uid="{E7EC7278-2208-4DD9-9379-0F037A67FD6A}"/>
    <cellStyle name="Normal 4 2 3 6 2" xfId="2205" xr:uid="{30EA4598-ADAF-467B-833A-871267B934AE}"/>
    <cellStyle name="Normal 4 2 3 7" xfId="2206" xr:uid="{1F780E6D-67F4-46EF-B221-E3FF7423C647}"/>
    <cellStyle name="Normal 4 2 3 8" xfId="2207" xr:uid="{79AF0086-351F-42D3-B9E5-2F5A0C82222F}"/>
    <cellStyle name="Normal 4 2 4" xfId="2208" xr:uid="{D7A94075-CA57-4DE9-B3D3-8D741A11400A}"/>
    <cellStyle name="Normal 4 2 4 2" xfId="2209" xr:uid="{6F7EFA14-D4F6-4550-8460-4B873092EAD4}"/>
    <cellStyle name="Normal 4 2 4 2 2" xfId="2210" xr:uid="{1A4A265B-508D-458E-A231-28BBA580154F}"/>
    <cellStyle name="Normal 4 2 4 3" xfId="2211" xr:uid="{65AA8DDE-23D3-44EB-A7EA-3E1A9856D7FA}"/>
    <cellStyle name="Normal 4 2 4 3 2" xfId="2212" xr:uid="{2DA7AA26-5F3C-4962-8B76-8B894653B4E0}"/>
    <cellStyle name="Normal 4 2 4 4" xfId="2213" xr:uid="{6A789F7E-FE83-4B5B-9277-48299FF953FB}"/>
    <cellStyle name="Normal 4 2 4 5" xfId="2214" xr:uid="{E91194AC-097E-410D-BAE0-D9D9A1393D64}"/>
    <cellStyle name="Normal 4 2 5" xfId="2215" xr:uid="{FFE263E2-EE99-4A53-A6F6-94339D99F72B}"/>
    <cellStyle name="Normal 4 2 6" xfId="2216" xr:uid="{4134AB4E-D538-4A7A-9FDF-90794713034F}"/>
    <cellStyle name="Normal 4 2 6 2" xfId="2217" xr:uid="{708FBA83-7F41-4294-B648-97D504146548}"/>
    <cellStyle name="Normal 4 3" xfId="2218" xr:uid="{EE9982FC-14F0-4811-ACC0-3F44475B078E}"/>
    <cellStyle name="Normal 4 3 2" xfId="2219" xr:uid="{71620690-F020-43C5-A82E-67EABB674DAE}"/>
    <cellStyle name="Normal 4 3 2 2" xfId="2220" xr:uid="{A0B882C6-092A-4C14-B593-DBF9A32205B3}"/>
    <cellStyle name="Normal 4 3 2 2 2" xfId="2221" xr:uid="{6F9C0018-5A8B-4A77-AAAD-346E408EFA34}"/>
    <cellStyle name="Normal 4 3 2 2 2 2" xfId="2222" xr:uid="{EDAC84F7-FFFB-4E73-9751-BC105873F651}"/>
    <cellStyle name="Normal 4 3 2 2 2 2 2" xfId="2223" xr:uid="{76235224-D0AF-4402-8939-465B6DA93326}"/>
    <cellStyle name="Normal 4 3 2 2 2 3" xfId="2224" xr:uid="{234B6CC7-1344-4DC4-B700-4FCE5EDF1691}"/>
    <cellStyle name="Normal 4 3 2 2 3" xfId="2225" xr:uid="{4B4689A9-1D6D-4153-BFCB-7F15811C52BD}"/>
    <cellStyle name="Normal 4 3 2 2 3 2" xfId="2226" xr:uid="{E5CA2E4F-06EF-4A11-B895-2C3F2C8CE151}"/>
    <cellStyle name="Normal 4 3 2 2 4" xfId="2227" xr:uid="{54609C59-2AF4-4D4C-BBBC-003A6E5C85E4}"/>
    <cellStyle name="Normal 4 3 2 2 4 2" xfId="2228" xr:uid="{7543B731-F640-4CCA-8F46-CBA4901D60B6}"/>
    <cellStyle name="Normal 4 3 2 2 5" xfId="2229" xr:uid="{760EB2DC-3FB4-4AE5-9FF2-A8EC981A53C6}"/>
    <cellStyle name="Normal 4 3 2 2 5 2" xfId="2230" xr:uid="{5E9A97DA-13FA-417E-82DB-872D3045F1EA}"/>
    <cellStyle name="Normal 4 3 2 2 6" xfId="2231" xr:uid="{C6C401BE-DFF9-465E-990D-F70C64E428BF}"/>
    <cellStyle name="Normal 4 3 2 2 7" xfId="2232" xr:uid="{3861F7F3-F708-4BAE-9C84-AE942ECE35E6}"/>
    <cellStyle name="Normal 4 3 2 3" xfId="2233" xr:uid="{DA37A88A-3C5F-4FAB-9371-BA932E4FBA2F}"/>
    <cellStyle name="Normal 4 3 2 3 2" xfId="2234" xr:uid="{E39FD1C2-18F6-4182-AC0F-4FBDD7644C8D}"/>
    <cellStyle name="Normal 4 3 2 3 2 2" xfId="2235" xr:uid="{6BB285BF-91B4-461D-B8DB-ABE18CCA03A1}"/>
    <cellStyle name="Normal 4 3 2 3 3" xfId="2236" xr:uid="{CD7336A4-A2C7-4A38-B0DF-69E81723C7FB}"/>
    <cellStyle name="Normal 4 3 2 4" xfId="2237" xr:uid="{C0E212F1-4924-46C4-8A2C-5E2D74D30787}"/>
    <cellStyle name="Normal 4 3 2 4 2" xfId="2238" xr:uid="{A8920D64-5CD7-4DEF-889E-1C400A5816CC}"/>
    <cellStyle name="Normal 4 3 2 5" xfId="2239" xr:uid="{585A172F-0E23-4C24-B83E-90B3976DA5B6}"/>
    <cellStyle name="Normal 4 3 2 5 2" xfId="2240" xr:uid="{8973DDDD-3DA2-4D6D-8157-59D3A5D1CF12}"/>
    <cellStyle name="Normal 4 3 2 6" xfId="2241" xr:uid="{83F4BC17-A2A9-4DF5-AB67-81CCDAE3C85E}"/>
    <cellStyle name="Normal 4 3 2 6 2" xfId="2242" xr:uid="{EC106250-C94E-4930-BBE3-8BA761067D85}"/>
    <cellStyle name="Normal 4 3 2 7" xfId="2243" xr:uid="{82F2674A-40BB-421B-A3D7-6198CC98A2C0}"/>
    <cellStyle name="Normal 4 3 2 8" xfId="2244" xr:uid="{90E0E147-2B83-43C7-8BAC-DFBFEFA746ED}"/>
    <cellStyle name="Normal 4 3 3" xfId="2245" xr:uid="{DE0D3BE2-281E-4715-AC83-2FB637C67495}"/>
    <cellStyle name="Normal 4 3 3 2" xfId="2246" xr:uid="{CD70C02D-0AFE-40A3-B381-43C0DA1E5564}"/>
    <cellStyle name="Normal 4 3 3 2 2" xfId="2247" xr:uid="{8964EF65-1F1C-4EAC-BC17-B35BB15EF58A}"/>
    <cellStyle name="Normal 4 3 3 3" xfId="2248" xr:uid="{0970486F-D823-45E7-BBB8-6C9D126BC745}"/>
    <cellStyle name="Normal 4 3 3 3 2" xfId="2249" xr:uid="{500F9DC4-729A-4722-AEA2-A55E4981428B}"/>
    <cellStyle name="Normal 4 3 3 4" xfId="2250" xr:uid="{87E8FD23-9219-45C7-9E81-2A4E16754ED5}"/>
    <cellStyle name="Normal 4 3 3 5" xfId="2251" xr:uid="{C88252D6-1ADB-476D-8C1D-36A5A3C79AB5}"/>
    <cellStyle name="Normal 4 3 4" xfId="2252" xr:uid="{0D04111F-9A50-4E82-96F8-B34798DBA20F}"/>
    <cellStyle name="Normal 4 3 5" xfId="2253" xr:uid="{1AFE1558-250F-4ED5-8714-B6E5F8EBAAF0}"/>
    <cellStyle name="Normal 4 3 5 2" xfId="2254" xr:uid="{FCAD194C-5E1A-4F3A-B9D2-7DBE7E6E0399}"/>
    <cellStyle name="Normal 4 4" xfId="2255" xr:uid="{F7C126D5-DF5A-4B4B-BA07-5AF6B787604E}"/>
    <cellStyle name="Normal 4 4 2" xfId="2256" xr:uid="{FDABB0F4-CF69-41AF-8F7A-B8D7C213948C}"/>
    <cellStyle name="Normal 4 4 2 2" xfId="2257" xr:uid="{CF512E05-7B46-4900-9F2E-9A8FA33244FE}"/>
    <cellStyle name="Normal 4 4 2 2 2" xfId="2258" xr:uid="{BEC31C4A-5AE2-4980-BEBA-AB08C6D42AE4}"/>
    <cellStyle name="Normal 4 4 2 2 2 2" xfId="2259" xr:uid="{9AEE4A19-EA91-4A5A-92A9-8DA0CAB0078C}"/>
    <cellStyle name="Normal 4 4 2 2 3" xfId="2260" xr:uid="{6A94869D-66D4-45E4-8E0C-0A04BCBAFB6A}"/>
    <cellStyle name="Normal 4 4 2 3" xfId="2261" xr:uid="{04498297-CA2E-4582-A94E-DD6CC531EDA6}"/>
    <cellStyle name="Normal 4 4 2 3 2" xfId="2262" xr:uid="{F873CF34-840A-4734-BAAD-EFB6DD3E43C8}"/>
    <cellStyle name="Normal 4 4 2 4" xfId="2263" xr:uid="{50B3B0F7-86A2-4072-BB99-EB80E6BD9497}"/>
    <cellStyle name="Normal 4 4 2 4 2" xfId="2264" xr:uid="{471FD4DF-D691-494B-A588-D956404EAF13}"/>
    <cellStyle name="Normal 4 4 2 5" xfId="2265" xr:uid="{5B8C6E66-F26C-4017-9F5D-ECFD776B0FD1}"/>
    <cellStyle name="Normal 4 4 2 5 2" xfId="2266" xr:uid="{22F3F937-F449-4C5A-9A6B-717BDAAA4691}"/>
    <cellStyle name="Normal 4 4 2 6" xfId="2267" xr:uid="{CFB86C7B-0F49-41F0-842E-F5369AC32064}"/>
    <cellStyle name="Normal 4 4 2 7" xfId="2268" xr:uid="{3CDD9BA0-027E-46DB-B18A-AA8D2FE56557}"/>
    <cellStyle name="Normal 4 4 3" xfId="2269" xr:uid="{91E1206E-C3BB-49A6-9E4C-61C2C5C05855}"/>
    <cellStyle name="Normal 4 4 3 2" xfId="2270" xr:uid="{20FD9F7D-9BEE-4209-9BB5-FF71F67BEC77}"/>
    <cellStyle name="Normal 4 4 3 2 2" xfId="2271" xr:uid="{5E49E9CC-CE88-4C56-BA49-FA6B369F2D6A}"/>
    <cellStyle name="Normal 4 4 3 3" xfId="2272" xr:uid="{6BC59FEE-72EF-4E9A-A282-B041B5DCD3D3}"/>
    <cellStyle name="Normal 4 4 4" xfId="2273" xr:uid="{308070CD-6236-40DD-AFE5-B01873D7EC29}"/>
    <cellStyle name="Normal 4 4 4 2" xfId="2274" xr:uid="{E1F47B1B-C1A5-4E0E-9A2D-19F36DC8C8C8}"/>
    <cellStyle name="Normal 4 4 5" xfId="2275" xr:uid="{FE7357A4-D6DF-49B3-B6DB-6381984E77DC}"/>
    <cellStyle name="Normal 4 4 5 2" xfId="2276" xr:uid="{719C187A-8387-4269-AADB-FCA1C33A24DE}"/>
    <cellStyle name="Normal 4 4 6" xfId="2277" xr:uid="{BB7896EE-FEAF-40BF-9895-063304D5E8D2}"/>
    <cellStyle name="Normal 4 4 6 2" xfId="2278" xr:uid="{FFE13EFB-D79E-47D8-8DE4-ED3CB4DEF253}"/>
    <cellStyle name="Normal 4 4 7" xfId="2279" xr:uid="{D973131D-2DBA-4819-AE02-163972E7CECA}"/>
    <cellStyle name="Normal 4 4 8" xfId="2280" xr:uid="{F4DE6B7C-8A05-4E9D-9802-25117DCC98C9}"/>
    <cellStyle name="Normal 4 5" xfId="2281" xr:uid="{7337F84A-D686-4C9E-9DAD-3C7E38DA4587}"/>
    <cellStyle name="Normal 4 5 2" xfId="2282" xr:uid="{E3925E30-B010-4601-BDC2-74F93896D7AB}"/>
    <cellStyle name="Normal 4 5 2 2" xfId="2283" xr:uid="{54E16E49-0567-4869-9C25-3882CEF88F23}"/>
    <cellStyle name="Normal 4 5 3" xfId="2284" xr:uid="{0447820C-65AB-41BF-9D28-A09F75D8560D}"/>
    <cellStyle name="Normal 4 5 3 2" xfId="2285" xr:uid="{6BDC107E-CE88-438D-AC7F-EFB54C897BEF}"/>
    <cellStyle name="Normal 4 5 4" xfId="2286" xr:uid="{4D2C7E42-576D-4C22-957D-79F741802BE2}"/>
    <cellStyle name="Normal 4 5 5" xfId="2287" xr:uid="{B22287F6-50B0-4F0E-8A39-9DE44650FE19}"/>
    <cellStyle name="Normal 4 6" xfId="2288" xr:uid="{FBF1EDA6-0329-45AE-8EE8-2C3B79344247}"/>
    <cellStyle name="Normal 4 7" xfId="2289" xr:uid="{427490A2-45FF-448B-B596-343C316AEB2F}"/>
    <cellStyle name="Normal 4 7 2" xfId="2290" xr:uid="{7D15879A-E01F-4B4B-9810-6F24D8C9CCF2}"/>
    <cellStyle name="Normal 40" xfId="2291" xr:uid="{1E6D04FD-0DE1-4596-B46C-2C7E0109FE5F}"/>
    <cellStyle name="Normal 40 2" xfId="2292" xr:uid="{E870ACD4-2337-4B29-B42C-A6F0B54D248C}"/>
    <cellStyle name="Normal 40 2 2" xfId="2293" xr:uid="{8AC1AA0D-9D57-4826-A848-606B87D6EAE9}"/>
    <cellStyle name="Normal 42" xfId="2294" xr:uid="{D5E49FEC-194B-4C9C-9778-625CB8DB0321}"/>
    <cellStyle name="Normal 42 2" xfId="2295" xr:uid="{3C866D85-E39B-4BB8-8537-C96FA0549CD6}"/>
    <cellStyle name="Normal 42 2 2" xfId="2296" xr:uid="{A963382B-42E1-44B0-8D77-F1804505DF9C}"/>
    <cellStyle name="Normal 43" xfId="2297" xr:uid="{CA788015-0439-487F-8D09-4A04ED714EC8}"/>
    <cellStyle name="Normal 43 2" xfId="2298" xr:uid="{B395382A-A33B-422F-A797-916450C2FAC8}"/>
    <cellStyle name="Normal 43 2 2" xfId="2299" xr:uid="{07253069-FC2A-4AF0-95D4-FD134FCA644B}"/>
    <cellStyle name="Normal 44" xfId="2300" xr:uid="{C5CEC575-74D2-45D7-9032-4146E9A7D5EF}"/>
    <cellStyle name="Normal 44 2" xfId="2301" xr:uid="{06A30234-C309-4309-B478-7463366FA39A}"/>
    <cellStyle name="Normal 44 2 2" xfId="2302" xr:uid="{A77CDAF8-82CE-4B75-85C0-F3C5E2EBFF74}"/>
    <cellStyle name="Normal 45" xfId="2303" xr:uid="{3746B85C-363F-4BEC-8A5F-74F8AF0B42BE}"/>
    <cellStyle name="Normal 45 2" xfId="2304" xr:uid="{E14C3C07-38FE-4ED5-8BB1-DEC9A99AEE0E}"/>
    <cellStyle name="Normal 45 2 2" xfId="2305" xr:uid="{200E01A8-34B2-4A6C-99F6-9E68E14B6494}"/>
    <cellStyle name="Normal 46" xfId="2306" xr:uid="{E095147A-FF2C-4816-A73D-E325390298B1}"/>
    <cellStyle name="Normal 46 2" xfId="2307" xr:uid="{7EE8D681-835B-4B22-A81A-5FF04BD88ED1}"/>
    <cellStyle name="Normal 46 2 2" xfId="2308" xr:uid="{7D477834-A63B-4AF9-9714-FE6025D3682D}"/>
    <cellStyle name="Normal 47" xfId="2309" xr:uid="{9B93437B-1DA9-4078-9985-35BA1354D903}"/>
    <cellStyle name="Normal 47 2" xfId="2310" xr:uid="{127D8EEE-0CCE-4E2A-8BAE-2483BFC377E4}"/>
    <cellStyle name="Normal 47 2 2" xfId="2311" xr:uid="{5B659731-D6EB-47C3-9AD9-FA4342B1BEE6}"/>
    <cellStyle name="Normal 48" xfId="2312" xr:uid="{BCBB1A6A-E690-4B64-954D-FFD3D9648506}"/>
    <cellStyle name="Normal 48 2" xfId="2313" xr:uid="{FEBE0554-57B5-4A7E-860D-91CB7287D676}"/>
    <cellStyle name="Normal 48 2 2" xfId="2314" xr:uid="{43215291-80BC-4978-B5EB-BE058B2C7306}"/>
    <cellStyle name="Normal 49" xfId="2315" xr:uid="{EA210AA0-5BF5-4128-B735-B99DAC2E2951}"/>
    <cellStyle name="Normal 49 2" xfId="2316" xr:uid="{B5FEC59E-AB24-457F-BA76-ECCD947171DA}"/>
    <cellStyle name="Normal 49 2 2" xfId="2317" xr:uid="{8B32F8D6-D5A8-4FFA-90DD-93B79DF6C28D}"/>
    <cellStyle name="Normal 5" xfId="2318" xr:uid="{DC624B08-95B2-409E-BF44-762D61685DED}"/>
    <cellStyle name="Normal 5 2" xfId="2319" xr:uid="{4C3ED649-7C01-4186-9681-7AED23CB1BCF}"/>
    <cellStyle name="Normal 5 3" xfId="2320" xr:uid="{793655DA-7588-45F7-9457-2B77B0520383}"/>
    <cellStyle name="Normal 5 4" xfId="2321" xr:uid="{8AD20BAF-8601-4DEF-8D71-4C037055BE00}"/>
    <cellStyle name="Normal 5 4 2" xfId="2322" xr:uid="{E4F98955-F6AB-420F-9520-44D9FB770A0D}"/>
    <cellStyle name="Normal 5 4 2 2" xfId="2323" xr:uid="{1959CC0A-1A97-4CC0-A369-C49D110EC409}"/>
    <cellStyle name="Normal 5 4 2 2 2" xfId="2324" xr:uid="{DAC9D819-761E-4DBD-B407-E32C0A50C4F4}"/>
    <cellStyle name="Normal 5 4 2 3" xfId="2325" xr:uid="{32A286F9-AC97-438F-935D-B98AA663CF6A}"/>
    <cellStyle name="Normal 5 4 3" xfId="2326" xr:uid="{116C8EC6-2840-46E2-A12E-1D521CBBD7F2}"/>
    <cellStyle name="Normal 5 4 3 2" xfId="2327" xr:uid="{47380DF7-8D38-4089-BF23-4B029F26A3AA}"/>
    <cellStyle name="Normal 5 4 4" xfId="2328" xr:uid="{F74E5A6D-B69F-46AE-9991-69261B1A17CD}"/>
    <cellStyle name="Normal 5 4 4 2" xfId="2329" xr:uid="{18C5343B-8C5C-4C32-ADAF-A936AFA2DD73}"/>
    <cellStyle name="Normal 5 4 5" xfId="2330" xr:uid="{463785E3-DDC3-4FC5-B4EA-A2A05889B371}"/>
    <cellStyle name="Normal 5 4 5 2" xfId="2331" xr:uid="{8340F9D4-11CF-4AC2-91CA-DABBB452778D}"/>
    <cellStyle name="Normal 5 4 6" xfId="2332" xr:uid="{10F5FAE9-138A-4802-ABDA-168A6B0CCEE7}"/>
    <cellStyle name="Normal 5 4 7" xfId="2333" xr:uid="{5D8714BB-0FD7-46B1-B269-3313714319F0}"/>
    <cellStyle name="Normal 5 5" xfId="2334" xr:uid="{88D515F6-1F99-4F53-B021-76B898B0490F}"/>
    <cellStyle name="Normal 5 5 2" xfId="2335" xr:uid="{7DA72F3A-A5D2-4EAA-A488-25E4852D3325}"/>
    <cellStyle name="Normal 5 5 2 2" xfId="2336" xr:uid="{D62B7DF9-E6F2-4BE9-BA8E-63B1FEDB8986}"/>
    <cellStyle name="Normal 5 5 3" xfId="2337" xr:uid="{6A5C36AD-07BC-4F68-ABC0-48F71C580C92}"/>
    <cellStyle name="Normal 5 6" xfId="2338" xr:uid="{792BAF4A-AA5A-438F-BE5C-ECFC31295CD6}"/>
    <cellStyle name="Normal 5 6 2" xfId="2339" xr:uid="{88CD1BC9-3905-43DC-AD82-2017059A79D1}"/>
    <cellStyle name="Normal 5 6 2 2" xfId="2340" xr:uid="{41A727B8-4107-4AEF-8001-781504F7B1F3}"/>
    <cellStyle name="Normal 5 6 3" xfId="2341" xr:uid="{81424A7E-9A03-4124-9DF6-9C974DB5A82F}"/>
    <cellStyle name="Normal 5 7" xfId="2342" xr:uid="{22C317BB-CFA7-4BEA-8DD6-395B3E2B089E}"/>
    <cellStyle name="Normal 5 7 2" xfId="2343" xr:uid="{DD5B2E25-5041-4E54-A523-D5B4DAABD300}"/>
    <cellStyle name="Normal 5 8" xfId="2344" xr:uid="{1A9172E3-47CA-4B42-9953-B9B7646B0195}"/>
    <cellStyle name="Normal 5 9" xfId="2345" xr:uid="{75E59DAF-B91F-4CCC-AA1E-9E7ECAF06B99}"/>
    <cellStyle name="Normal 50" xfId="2346" xr:uid="{B33590EF-2E5B-4065-A9FA-AE4389DCD32B}"/>
    <cellStyle name="Normal 50 2" xfId="2347" xr:uid="{82182FD3-E7A0-4B14-8FD9-7CC7373EEB3E}"/>
    <cellStyle name="Normal 50 2 2" xfId="2348" xr:uid="{99717D0A-0469-45F1-B54F-3DA8A52159B3}"/>
    <cellStyle name="Normal 51" xfId="2349" xr:uid="{7CB2C480-12A4-4A84-8FE5-6D17EFCBC88B}"/>
    <cellStyle name="Normal 51 2" xfId="2350" xr:uid="{4DD1F274-DE81-4F80-84AE-BA9A3D886D3C}"/>
    <cellStyle name="Normal 51 2 2" xfId="2351" xr:uid="{4B5D8C62-CC62-4E52-A3B2-A5AF6592909C}"/>
    <cellStyle name="Normal 52" xfId="2352" xr:uid="{EEECED30-7B4C-4A8C-AC9E-200D7BE333BD}"/>
    <cellStyle name="Normal 52 2" xfId="2353" xr:uid="{1F3EE105-A9D3-404D-8C45-EC99B2700861}"/>
    <cellStyle name="Normal 52 2 2" xfId="2354" xr:uid="{28772828-AEB1-4457-A8E6-956BD3F75F40}"/>
    <cellStyle name="Normal 53" xfId="2355" xr:uid="{3F561408-1E39-491D-A1A3-4C8904530AF7}"/>
    <cellStyle name="Normal 53 2" xfId="2356" xr:uid="{0702B524-5BB5-4F36-B220-17D8DC480FD3}"/>
    <cellStyle name="Normal 53 2 2" xfId="2357" xr:uid="{1BE7830B-885A-414C-A36D-1BF8A4F6F9BC}"/>
    <cellStyle name="Normal 54" xfId="2358" xr:uid="{8CE213FF-6A66-447D-BBF8-ACE1A204346F}"/>
    <cellStyle name="Normal 54 2" xfId="2359" xr:uid="{BCB97525-E2EF-4857-B022-10356A84B452}"/>
    <cellStyle name="Normal 54 2 2" xfId="2360" xr:uid="{DA17D2B9-B788-4B9C-BEB2-5D67E781850E}"/>
    <cellStyle name="Normal 55" xfId="2361" xr:uid="{8B35588D-86E2-42CE-9C95-69DB93F0DF93}"/>
    <cellStyle name="Normal 55 2" xfId="2362" xr:uid="{CDB92E7B-8AC0-419C-A138-04F1004A7FA6}"/>
    <cellStyle name="Normal 55 2 2" xfId="2363" xr:uid="{B7398F18-ED72-4A87-BC7A-6EBFDE30D78C}"/>
    <cellStyle name="Normal 56" xfId="2364" xr:uid="{995CA3A6-377E-4190-8E2E-F0F91CE26912}"/>
    <cellStyle name="Normal 56 2" xfId="2365" xr:uid="{D4C61CE0-422C-41BF-8105-E7C657E2667D}"/>
    <cellStyle name="Normal 56 2 2" xfId="2366" xr:uid="{FE18C4B3-365A-48EB-85C6-11A2AC46BE0B}"/>
    <cellStyle name="Normal 57" xfId="2367" xr:uid="{8301485D-A7A2-4150-A002-A6A68704E620}"/>
    <cellStyle name="Normal 57 2" xfId="2368" xr:uid="{BD5EE50F-0AA0-40BF-B6BA-D7D3521B78BB}"/>
    <cellStyle name="Normal 57 2 2" xfId="2369" xr:uid="{DFDBCA46-0499-4F13-A720-2A0046B5FEE9}"/>
    <cellStyle name="Normal 58" xfId="2370" xr:uid="{3102FD02-8665-4439-B62B-D5D61F64B843}"/>
    <cellStyle name="Normal 58 2" xfId="2371" xr:uid="{E8DAD71C-B1EB-4296-BE19-0CD0BAC0EB7B}"/>
    <cellStyle name="Normal 58 2 2" xfId="2372" xr:uid="{6D101204-65AF-4175-A2FD-F645349D1817}"/>
    <cellStyle name="Normal 59" xfId="2373" xr:uid="{77B7BFA1-F350-4BCA-A586-5CB930008D20}"/>
    <cellStyle name="Normal 59 2" xfId="2374" xr:uid="{246453AE-DBC4-45B6-AF40-00F1B4B3C4FD}"/>
    <cellStyle name="Normal 59 2 2" xfId="2375" xr:uid="{5B7A8B68-EB5B-405B-A2B8-916B1B0B10A1}"/>
    <cellStyle name="Normal 6" xfId="2376" xr:uid="{8F1F08A3-BBC8-4F7C-B2B9-FAAD7E3AA801}"/>
    <cellStyle name="Normal 6 2" xfId="2377" xr:uid="{49F4E9CA-1A1A-47A9-A4EF-6104FF7CDEBC}"/>
    <cellStyle name="Normal 6 3" xfId="2378" xr:uid="{08A1403A-602B-458B-B7FD-D1B710B9F54A}"/>
    <cellStyle name="Normal 6 4" xfId="2379" xr:uid="{57126369-1682-4B41-B81F-82347F049770}"/>
    <cellStyle name="Normal 6 5" xfId="2380" xr:uid="{6FF84D5E-B7C8-4E1D-B692-3C1BE8EF7D55}"/>
    <cellStyle name="Normal 60" xfId="2381" xr:uid="{CCA9C653-9F40-4C73-8480-02CF6E2A356E}"/>
    <cellStyle name="Normal 60 2" xfId="2382" xr:uid="{FCCE2A17-B8C7-4346-8197-41BB3D5C3B78}"/>
    <cellStyle name="Normal 60 2 2" xfId="2383" xr:uid="{705FC656-8685-457E-B0D7-8FD9D5FFB5CA}"/>
    <cellStyle name="Normal 61" xfId="2384" xr:uid="{61E6F0B3-BD29-4F4A-99BF-40F5D5915D45}"/>
    <cellStyle name="Normal 61 2" xfId="2385" xr:uid="{08C14196-F069-4931-87A2-D79679FA0BB6}"/>
    <cellStyle name="Normal 61 2 2" xfId="2386" xr:uid="{A320BB4A-39F8-418A-9ED0-0606B1AA0A70}"/>
    <cellStyle name="Normal 62" xfId="2387" xr:uid="{936A30A4-5FE9-4148-89D9-37937B19ECCD}"/>
    <cellStyle name="Normal 62 2" xfId="2388" xr:uid="{1D498A44-1780-496E-B59F-D159F1A51BE2}"/>
    <cellStyle name="Normal 62 2 2" xfId="2389" xr:uid="{72828FD4-2E65-41D2-8766-7D052E1BB715}"/>
    <cellStyle name="Normal 63" xfId="2390" xr:uid="{96019B96-80E0-4F08-A9FD-635FBB4B7832}"/>
    <cellStyle name="Normal 63 2" xfId="2391" xr:uid="{AE1278B4-5046-4B0A-A88B-D89B6E744F1C}"/>
    <cellStyle name="Normal 63 2 2" xfId="2392" xr:uid="{193F6707-3F35-4EBC-9E8A-91F47D2D3EDB}"/>
    <cellStyle name="Normal 64" xfId="2393" xr:uid="{39C91BAF-B43A-4DF4-90B6-80E6AD1051EB}"/>
    <cellStyle name="Normal 64 2" xfId="2394" xr:uid="{DDC20B4C-28D8-454C-9BB2-F30F6B6AB286}"/>
    <cellStyle name="Normal 64 2 2" xfId="2395" xr:uid="{F61140A4-82E5-468A-AAE7-DE4C438C4BF7}"/>
    <cellStyle name="Normal 65" xfId="2396" xr:uid="{D464248F-A540-4987-AF5F-38AE0436CD4F}"/>
    <cellStyle name="Normal 65 2" xfId="2397" xr:uid="{5D07F7C5-7DE2-4B86-B449-98E196521F29}"/>
    <cellStyle name="Normal 65 2 2" xfId="2398" xr:uid="{DF332E11-0678-4A42-BF00-00B944B7D87B}"/>
    <cellStyle name="Normal 66" xfId="2399" xr:uid="{1A3A9C05-0AB0-41BB-B011-78C8BD3053F9}"/>
    <cellStyle name="Normal 66 2" xfId="2400" xr:uid="{DA8D588A-E319-42C7-B031-33E6BC80C6FB}"/>
    <cellStyle name="Normal 66 2 2" xfId="2401" xr:uid="{37053438-D491-4334-BC43-84844D38C421}"/>
    <cellStyle name="Normal 66 3" xfId="2402" xr:uid="{999992F2-D545-40F8-A173-C7E0B2A82C9E}"/>
    <cellStyle name="Normal 67" xfId="2403" xr:uid="{0B7E98BB-63D5-4C86-B004-1F79A86288E8}"/>
    <cellStyle name="Normal 67 2" xfId="2404" xr:uid="{E637EF84-2EEC-4FD4-8929-F213C17CCD2A}"/>
    <cellStyle name="Normal 7" xfId="2405" xr:uid="{95366CA4-7724-40D3-A655-1D1A0B1568C7}"/>
    <cellStyle name="Normal 7 10" xfId="2406" xr:uid="{60310BAE-1944-47C4-BD84-2AD618002887}"/>
    <cellStyle name="Normal 7 2" xfId="2407" xr:uid="{569A5928-69B0-4CF6-901C-727C5AD3A359}"/>
    <cellStyle name="Normal 7 2 2" xfId="2408" xr:uid="{26E8C47A-7A51-4754-AD6E-65D3F9A9A930}"/>
    <cellStyle name="Normal 7 2 2 2" xfId="2409" xr:uid="{C14C262B-79DD-4D27-A3E5-4C82E8CDEC69}"/>
    <cellStyle name="Normal 7 2 2 2 2" xfId="2410" xr:uid="{E77CBD7E-E150-4EBD-82B6-3DE7C96A231D}"/>
    <cellStyle name="Normal 7 2 2 2 2 2" xfId="2411" xr:uid="{83794A8A-ABCA-4EEA-8C4D-B07E08B2DC49}"/>
    <cellStyle name="Normal 7 2 2 2 2 2 2" xfId="2412" xr:uid="{8E99B703-DC55-4479-94C2-0F1C56E4E4B7}"/>
    <cellStyle name="Normal 7 2 2 2 2 3" xfId="2413" xr:uid="{E96A80AF-6673-4B72-9ECA-EA16B563F499}"/>
    <cellStyle name="Normal 7 2 2 2 3" xfId="2414" xr:uid="{B40BF48D-B95B-45C0-A3D6-DBFA8163788F}"/>
    <cellStyle name="Normal 7 2 2 2 3 2" xfId="2415" xr:uid="{55820D1B-DBBB-4975-81DC-2C5FBEDA6ECC}"/>
    <cellStyle name="Normal 7 2 2 2 4" xfId="2416" xr:uid="{24F66169-437A-4920-BC3E-22F516481A32}"/>
    <cellStyle name="Normal 7 2 2 2 4 2" xfId="2417" xr:uid="{738BF9AF-2BFF-4E93-9A33-23597C3D7927}"/>
    <cellStyle name="Normal 7 2 2 2 5" xfId="2418" xr:uid="{5244CD41-E5F8-406C-8DE3-05BFC3D99050}"/>
    <cellStyle name="Normal 7 2 2 2 5 2" xfId="2419" xr:uid="{D1279D93-97AC-43E0-AB46-B3CC04E9C2AA}"/>
    <cellStyle name="Normal 7 2 2 2 6" xfId="2420" xr:uid="{6F7A3EC5-64BD-4B9D-9DFF-181E995501DF}"/>
    <cellStyle name="Normal 7 2 2 2 7" xfId="2421" xr:uid="{BA1004AB-F6A7-4374-9A7B-7F170906CBF1}"/>
    <cellStyle name="Normal 7 2 2 3" xfId="2422" xr:uid="{05374954-A195-4D49-85F8-084708C80442}"/>
    <cellStyle name="Normal 7 2 2 3 2" xfId="2423" xr:uid="{239C2D40-770E-45A4-A9C1-67E5216D33FD}"/>
    <cellStyle name="Normal 7 2 2 3 2 2" xfId="2424" xr:uid="{C02A4C36-ECD2-4C8D-A9AB-EEB56B0E0FCA}"/>
    <cellStyle name="Normal 7 2 2 3 3" xfId="2425" xr:uid="{7CF9F000-0687-4F3F-BE30-8D143F3109D4}"/>
    <cellStyle name="Normal 7 2 2 4" xfId="2426" xr:uid="{E01B8AFC-FB04-410A-8329-0228A9C4DD01}"/>
    <cellStyle name="Normal 7 2 2 4 2" xfId="2427" xr:uid="{CA1B584C-5D46-4127-8BE0-DE9D66709637}"/>
    <cellStyle name="Normal 7 2 2 5" xfId="2428" xr:uid="{CCCBDB9F-351D-4006-BAC2-8525CB9F7050}"/>
    <cellStyle name="Normal 7 2 2 5 2" xfId="2429" xr:uid="{F20F4933-11C5-4F94-AD2D-1EB816C5A4A5}"/>
    <cellStyle name="Normal 7 2 2 6" xfId="2430" xr:uid="{5081A229-4062-4DEC-94A6-001B203DFAC5}"/>
    <cellStyle name="Normal 7 2 2 6 2" xfId="2431" xr:uid="{1336BEEC-D55E-4D30-8127-A8D347532589}"/>
    <cellStyle name="Normal 7 2 2 7" xfId="2432" xr:uid="{9F11C774-5AFC-4CEC-8B43-79FC8A5ABE53}"/>
    <cellStyle name="Normal 7 2 2 8" xfId="2433" xr:uid="{7CBAE19A-64DA-48CB-97EE-549C92A47628}"/>
    <cellStyle name="Normal 7 2 3" xfId="2434" xr:uid="{E5265E50-21DA-495E-83E7-85CB1175A347}"/>
    <cellStyle name="Normal 7 2 3 2" xfId="2435" xr:uid="{AF8175F6-675E-4374-A3B4-A025670BDF0F}"/>
    <cellStyle name="Normal 7 2 3 2 2" xfId="2436" xr:uid="{7461EAB4-2DEA-47A8-AF5F-7C55DA4114AB}"/>
    <cellStyle name="Normal 7 2 3 3" xfId="2437" xr:uid="{E9DE3F8F-2824-432E-856D-7C5845597CAF}"/>
    <cellStyle name="Normal 7 2 3 3 2" xfId="2438" xr:uid="{D55AE365-7AB0-468A-8A29-4EECC5FDCF50}"/>
    <cellStyle name="Normal 7 2 3 4" xfId="2439" xr:uid="{7AB4B302-3B05-4BB9-A925-C4491992885F}"/>
    <cellStyle name="Normal 7 2 3 5" xfId="2440" xr:uid="{B9FCF200-6E9D-43C6-8B9A-DCFFDDAE0D75}"/>
    <cellStyle name="Normal 7 2 4" xfId="2441" xr:uid="{196709F5-A3BA-4D8C-900E-E8B23A3FEBFE}"/>
    <cellStyle name="Normal 7 2 5" xfId="2442" xr:uid="{B2E0B0E7-ED45-4836-9F47-631E089F96E0}"/>
    <cellStyle name="Normal 7 2 5 2" xfId="2443" xr:uid="{8C53E802-BDB4-4289-8F80-DE63B5AB55DD}"/>
    <cellStyle name="Normal 7 3" xfId="2444" xr:uid="{174067E9-D8AA-4291-BD5F-3693B94BF8ED}"/>
    <cellStyle name="Normal 7 3 2" xfId="2445" xr:uid="{7D499EA0-7916-495E-92EF-5412A5936E75}"/>
    <cellStyle name="Normal 7 3 2 2" xfId="2446" xr:uid="{C7AB733A-0214-4953-97EA-1EAA11C83090}"/>
    <cellStyle name="Normal 7 3 2 2 2" xfId="2447" xr:uid="{2FDE8B12-6242-4D71-8EC8-C448EC392684}"/>
    <cellStyle name="Normal 7 3 2 3" xfId="2448" xr:uid="{2A658B42-DB5A-4A15-A3F5-68A9A2AD40C3}"/>
    <cellStyle name="Normal 7 3 3" xfId="2449" xr:uid="{ECC02973-5535-488D-BE7F-355420738A48}"/>
    <cellStyle name="Normal 7 3 3 2" xfId="2450" xr:uid="{6FFE60C7-EEB7-4A61-9428-A1FDE7FF6E4B}"/>
    <cellStyle name="Normal 7 3 4" xfId="2451" xr:uid="{C97401C9-EFCE-47B2-B6D9-E15803AD1A33}"/>
    <cellStyle name="Normal 7 3 4 2" xfId="2452" xr:uid="{576F512E-B4E0-457F-A530-4B50A92AD4F4}"/>
    <cellStyle name="Normal 7 3 5" xfId="2453" xr:uid="{F92005FD-76C3-44BE-A2FA-E52F6FF2DA43}"/>
    <cellStyle name="Normal 7 3 5 2" xfId="2454" xr:uid="{0B39153A-EDEA-414B-8EFF-C0C3A9408796}"/>
    <cellStyle name="Normal 7 3 6" xfId="2455" xr:uid="{4355AAE8-F96B-432A-A868-9427D059D556}"/>
    <cellStyle name="Normal 7 3 7" xfId="2456" xr:uid="{CEDF50F7-98FB-4F18-8E83-02184F2C2CC3}"/>
    <cellStyle name="Normal 7 4" xfId="2457" xr:uid="{D401F4C8-4601-4CBA-968B-200C0A5BB699}"/>
    <cellStyle name="Normal 7 4 2" xfId="2458" xr:uid="{02250ECA-7DD9-4712-A763-1F7314CDD87B}"/>
    <cellStyle name="Normal 7 4 2 2" xfId="2459" xr:uid="{308F2612-765D-4D80-87E2-B027282196D0}"/>
    <cellStyle name="Normal 7 4 2 2 2" xfId="2460" xr:uid="{F0188194-80AF-4364-8A92-4E6861295502}"/>
    <cellStyle name="Normal 7 4 2 3" xfId="2461" xr:uid="{1F4D6ED6-8BD9-4F4D-AF54-C02686A0FEF0}"/>
    <cellStyle name="Normal 7 4 3" xfId="2462" xr:uid="{D88FA088-F4BE-4361-A297-982BE2F95372}"/>
    <cellStyle name="Normal 7 4 3 2" xfId="2463" xr:uid="{50E3F6E6-6106-4218-8732-3B68AEC2DD2B}"/>
    <cellStyle name="Normal 7 4 4" xfId="2464" xr:uid="{5938C030-0399-4D28-B150-9E555053EBE2}"/>
    <cellStyle name="Normal 7 4 5" xfId="2465" xr:uid="{C833D45B-A8BF-4F98-A390-118D4A28F8CE}"/>
    <cellStyle name="Normal 7 5" xfId="2466" xr:uid="{BE066F3A-861D-49E1-AD9B-3AC52F2F3B29}"/>
    <cellStyle name="Normal 7 5 2" xfId="2467" xr:uid="{7AD6540C-3D3A-4863-A5FF-A1AFCFAECE78}"/>
    <cellStyle name="Normal 7 5 2 2" xfId="2468" xr:uid="{B37D4B10-E274-400F-85FC-9EABCF02EC94}"/>
    <cellStyle name="Normal 7 5 3" xfId="2469" xr:uid="{304811D0-A89C-421D-891A-751FDC18335C}"/>
    <cellStyle name="Normal 7 6" xfId="2470" xr:uid="{D94898FD-3AB9-425E-A5EE-A024284FD414}"/>
    <cellStyle name="Normal 7 6 2" xfId="2471" xr:uid="{9743711E-72BA-4A7A-8325-01ED15A98582}"/>
    <cellStyle name="Normal 7 6 2 2" xfId="2472" xr:uid="{1E06929B-FC9F-41C6-BB26-425EC6B1A88C}"/>
    <cellStyle name="Normal 7 7" xfId="2473" xr:uid="{977A09AA-7745-47E4-9A52-FB5058093592}"/>
    <cellStyle name="Normal 7 7 2" xfId="2474" xr:uid="{330333CF-430E-472F-BFF8-E792D2E943BF}"/>
    <cellStyle name="Normal 7 8" xfId="2475" xr:uid="{EE017F73-7935-4571-9F49-351DC96EDBFF}"/>
    <cellStyle name="Normal 7 8 2" xfId="2476" xr:uid="{234EC8A8-87CF-40BF-ABCF-516287CCC2BC}"/>
    <cellStyle name="Normal 7 9" xfId="2477" xr:uid="{E7EEBC30-6FA8-4ADB-9F65-D4B4D25C6185}"/>
    <cellStyle name="Normal 8" xfId="2478" xr:uid="{8A2D9AB7-24F7-4336-8975-0F5C4B954E25}"/>
    <cellStyle name="Normal 8 2" xfId="2479" xr:uid="{D37C5E19-7F8E-4C3E-8530-59B50643F3DA}"/>
    <cellStyle name="Normal 9" xfId="2480" xr:uid="{BF8ACA8B-AFE1-4D7A-9BB0-A4C8A4F1EA21}"/>
    <cellStyle name="Normal 9 2" xfId="2481" xr:uid="{59A181C2-1AFB-46F1-88B3-C3D7E5933FB6}"/>
    <cellStyle name="Normal 9 2 2" xfId="2482" xr:uid="{A6760B36-45E5-4FCA-8020-D39F53E5D131}"/>
    <cellStyle name="Normal 9 3" xfId="2483" xr:uid="{A4B06D54-6D57-4695-8686-DC1D0E1028FC}"/>
    <cellStyle name="Normal 9 3 2" xfId="2484" xr:uid="{8C8921B7-3B3D-4F17-941A-FD7BC281D4E6}"/>
    <cellStyle name="Normal 9 3 2 2" xfId="2485" xr:uid="{70CB6493-90A5-4CB7-822B-62B4A6C8489E}"/>
    <cellStyle name="Normal 9 3 2 2 2" xfId="2486" xr:uid="{24F62421-F2DE-4540-ABD2-1C56456BFB3A}"/>
    <cellStyle name="Normal 9 3 2 3" xfId="2487" xr:uid="{CD69C62E-DA88-4F03-8026-44D6CC2C9DFF}"/>
    <cellStyle name="Normal 9 3 3" xfId="2488" xr:uid="{A71BDE3C-A517-4C4B-BCC3-F3C4DC3DD96B}"/>
    <cellStyle name="Normal 9 3 3 2" xfId="2489" xr:uid="{6F78E49D-DCDC-4D26-A58A-CC39654439F0}"/>
    <cellStyle name="Normal 9 3 4" xfId="2490" xr:uid="{93229E19-A750-41AF-8371-20EED464736F}"/>
    <cellStyle name="Normal 9 3 4 2" xfId="2491" xr:uid="{9DDD5BDA-E504-4880-8F86-135CFA13A099}"/>
    <cellStyle name="Normal 9 3 5" xfId="2492" xr:uid="{2317A57D-A074-4695-A2EA-0325EB3E1E7C}"/>
    <cellStyle name="Normal 9 3 5 2" xfId="2493" xr:uid="{FD845D1B-7DBB-43D4-AFE4-8A712B81A9FB}"/>
    <cellStyle name="Normal 9 3 6" xfId="2494" xr:uid="{8886E339-F371-42FE-9DC5-6124E21110D1}"/>
    <cellStyle name="Normal 9 3 7" xfId="2495" xr:uid="{215F84AA-8C07-4768-8DEA-B4869B7BD33A}"/>
    <cellStyle name="Normal 9 4" xfId="2496" xr:uid="{7F747604-BD9C-45F7-ADB4-4E9868C4478B}"/>
    <cellStyle name="Normal 9 4 2" xfId="2497" xr:uid="{712EE37A-5E76-4310-B5BB-A6F8DCC9D944}"/>
    <cellStyle name="Normal 9 4 2 2" xfId="2498" xr:uid="{E9A5A747-F949-4E3E-A6FB-7F31CAEB2F84}"/>
    <cellStyle name="Normal 9 4 2 2 2" xfId="2499" xr:uid="{EB8B0145-3E4F-4DE6-A478-7F12C875F610}"/>
    <cellStyle name="Normal 9 4 2 3" xfId="2500" xr:uid="{6C0E7520-534F-4EE6-BF6A-368E558814EF}"/>
    <cellStyle name="Normal 9 4 3" xfId="2501" xr:uid="{8D271127-FDDC-4D09-9E2D-7569390D7BC0}"/>
    <cellStyle name="Normal 9 4 3 2" xfId="2502" xr:uid="{400E5519-1C1F-457F-B098-091BEA903147}"/>
    <cellStyle name="Normal 9 4 4" xfId="2503" xr:uid="{D504386D-780C-42E0-96DC-0BCE18360BCF}"/>
    <cellStyle name="Normal 9 4 5" xfId="2504" xr:uid="{D6F6C715-2C60-47BB-B144-087E14A7FFC0}"/>
    <cellStyle name="Normal 9 5" xfId="2505" xr:uid="{FCDB72F4-2BD1-4306-8A35-0AE2ABA88F32}"/>
    <cellStyle name="Normal 9 5 2" xfId="2506" xr:uid="{D04C8AD7-64CB-45D5-BB9D-7ECD88E4A17C}"/>
    <cellStyle name="Normal 9 5 2 2" xfId="2507" xr:uid="{E53C3C65-E3B6-4B36-9983-68F9B1B2C37E}"/>
    <cellStyle name="Normal 9 5 3" xfId="2508" xr:uid="{033DFD52-D5F1-488D-BF3F-6B89E2A89848}"/>
    <cellStyle name="Normal 9 6" xfId="2509" xr:uid="{B2DD98ED-3D1F-40E9-BD24-5C1DF93469F6}"/>
    <cellStyle name="Normal 9 6 2" xfId="2510" xr:uid="{4D114DB4-2F52-48A5-9BA7-D71675160A64}"/>
    <cellStyle name="Normal 9 6 2 2" xfId="2511" xr:uid="{06BEDA26-F3C6-4A0B-90D4-E043CD50E503}"/>
    <cellStyle name="Normal 9 6 3" xfId="2512" xr:uid="{4203C906-85EC-44F6-AD05-9972763EEF5D}"/>
    <cellStyle name="Normal 9 7" xfId="2513" xr:uid="{2973623E-A9E2-4857-A36D-2E183EEA868A}"/>
    <cellStyle name="Normal 9 7 2" xfId="2514" xr:uid="{D79B2896-8CE2-4EAA-AF4D-BD124F2D635F}"/>
    <cellStyle name="Normal 9 8" xfId="2515" xr:uid="{2DD53919-5277-4D37-9752-40EA97EE5D01}"/>
    <cellStyle name="Normal 9 9" xfId="2516" xr:uid="{816CD11A-C71B-436D-B65A-A2809453EFA3}"/>
    <cellStyle name="Normal_EMERGENCIAS 2010" xfId="2517" xr:uid="{03C2FD17-1799-46B7-A775-BF99B362A744}"/>
    <cellStyle name="Note 2" xfId="2518" xr:uid="{7D6FCF0C-7778-452A-BE26-51F54F386BD5}"/>
    <cellStyle name="Output" xfId="2519" xr:uid="{C8D008E1-D5FC-4EF4-847F-E24664B34EE4}"/>
    <cellStyle name="Output 2" xfId="2520" xr:uid="{E5DAAE96-267E-4AF4-AE40-0082280B15D5}"/>
    <cellStyle name="Porcentaje 2" xfId="2521" xr:uid="{899E8E98-5FAB-4301-BFF0-C34EE4CBC258}"/>
    <cellStyle name="Porcentaje 2 2" xfId="2522" xr:uid="{20272CCE-4749-4027-BAFE-88005FF5F552}"/>
    <cellStyle name="Porcentaje 2 2 2" xfId="2523" xr:uid="{9F6DCE85-3428-4E1A-9215-7097D1C5A564}"/>
    <cellStyle name="Porcentaje 2 2 2 2" xfId="2524" xr:uid="{3DA6B05B-471B-4D39-9093-5B7E73AAB45D}"/>
    <cellStyle name="Porcentaje 2 2 2 2 2" xfId="2525" xr:uid="{110C328B-3283-45B7-ADED-4DD932BEA186}"/>
    <cellStyle name="Porcentaje 2 2 2 2 2 2" xfId="2526" xr:uid="{C1F6EE98-FA03-4A96-BEB1-422BCDFA4BF8}"/>
    <cellStyle name="Porcentaje 2 2 2 2 3" xfId="2527" xr:uid="{8E3D0002-3900-4DE1-9A53-AF4E03A97065}"/>
    <cellStyle name="Porcentaje 2 2 2 3" xfId="2528" xr:uid="{C3C59EE3-9A67-4E33-9C6B-E2965AAFE6C4}"/>
    <cellStyle name="Porcentaje 2 2 2 3 2" xfId="2529" xr:uid="{40DBD113-A505-439F-9818-30A4D3A3A5E6}"/>
    <cellStyle name="Porcentaje 2 2 2 4" xfId="2530" xr:uid="{EAE42B88-7FBE-428E-B50F-CA85B3CB00D9}"/>
    <cellStyle name="Porcentaje 2 2 2 4 2" xfId="2531" xr:uid="{490DA62B-0B77-450A-B7A9-B4FFD117A66D}"/>
    <cellStyle name="Porcentaje 2 2 2 5" xfId="2532" xr:uid="{EBCEDF4C-3311-48B9-848E-0984BE8371C3}"/>
    <cellStyle name="Porcentaje 2 2 2 5 2" xfId="2533" xr:uid="{C8C608CE-0EF3-424F-A1A9-BAE764E3C209}"/>
    <cellStyle name="Porcentaje 2 2 2 6" xfId="2534" xr:uid="{356F8047-F539-4CD6-9394-814BABD11F66}"/>
    <cellStyle name="Porcentaje 2 2 2 7" xfId="2535" xr:uid="{AE4E43A5-AFAB-4B80-BDE9-2EF0DD1068E6}"/>
    <cellStyle name="Porcentaje 2 2 3" xfId="2536" xr:uid="{D591B9A9-7B6D-4B0B-AD7C-734694F6B7DB}"/>
    <cellStyle name="Porcentaje 2 2 3 2" xfId="2537" xr:uid="{1931B924-AE0F-4CAB-882E-61225A852063}"/>
    <cellStyle name="Porcentaje 2 2 3 2 2" xfId="2538" xr:uid="{48AB71C1-7746-467B-9808-1FF900EF0D86}"/>
    <cellStyle name="Porcentaje 2 2 3 2 2 2" xfId="2539" xr:uid="{1B952230-2141-42C6-878D-2A255AF4D6F9}"/>
    <cellStyle name="Porcentaje 2 2 3 2 3" xfId="2540" xr:uid="{F68D473E-F4F8-4F6A-A5DA-597B43D2D628}"/>
    <cellStyle name="Porcentaje 2 2 3 3" xfId="2541" xr:uid="{0644DC67-34C4-4F90-84AC-B2FA4E71E031}"/>
    <cellStyle name="Porcentaje 2 2 3 3 2" xfId="2542" xr:uid="{686C5F94-8BC8-4F93-93A5-4EB86B4D8A50}"/>
    <cellStyle name="Porcentaje 2 2 3 4" xfId="2543" xr:uid="{527ADCDF-A4C1-470D-90DB-546B08FAF0CC}"/>
    <cellStyle name="Porcentaje 2 2 3 5" xfId="2544" xr:uid="{D2B10D6A-B1BF-4157-A94C-A17E92A81E36}"/>
    <cellStyle name="Porcentaje 2 2 4" xfId="2545" xr:uid="{11C053E0-A58C-4C6D-A59D-0F16EFA4915A}"/>
    <cellStyle name="Porcentaje 2 2 4 2" xfId="2546" xr:uid="{36BE7C0F-D9B1-452B-B09F-EE932B78D343}"/>
    <cellStyle name="Porcentaje 2 2 4 2 2" xfId="2547" xr:uid="{6D9E126B-690A-44AD-89D4-7E2BD34C4ACC}"/>
    <cellStyle name="Porcentaje 2 2 4 3" xfId="2548" xr:uid="{6269BF35-6386-43E1-B7F5-4415E785D8D6}"/>
    <cellStyle name="Porcentaje 2 2 5" xfId="2549" xr:uid="{CBF996B8-DB70-4EC9-AC37-AA4F889A853C}"/>
    <cellStyle name="Porcentaje 2 2 5 2" xfId="2550" xr:uid="{8624BE24-857E-455F-8743-16AC85624362}"/>
    <cellStyle name="Porcentaje 2 2 5 2 2" xfId="2551" xr:uid="{B3970E09-7649-4D4A-9A28-24D8C39B1C60}"/>
    <cellStyle name="Porcentaje 2 2 5 3" xfId="2552" xr:uid="{CAFB01CE-09BF-4A93-8D9B-C0898F0FE9A1}"/>
    <cellStyle name="Porcentaje 2 2 6" xfId="2553" xr:uid="{A0699AC5-4B19-4C38-98C8-B0774E4554E0}"/>
    <cellStyle name="Porcentaje 2 2 6 2" xfId="2554" xr:uid="{9C0E7F55-7C2D-4520-9F79-F3BB81555FDD}"/>
    <cellStyle name="Porcentaje 2 2 7" xfId="2555" xr:uid="{3ECBF75D-C7CF-4C5F-9281-306FD96C28B0}"/>
    <cellStyle name="Porcentaje 2 2 8" xfId="2556" xr:uid="{C56D8673-AD81-4C2F-A78C-2B16A75F8AF8}"/>
    <cellStyle name="Porcentaje 2 3" xfId="2557" xr:uid="{917F5245-CA11-4799-B309-77EA95BD1027}"/>
    <cellStyle name="Porcentaje 2 3 2" xfId="2558" xr:uid="{0E453706-6EE3-44C5-8AFB-D72B9C792955}"/>
    <cellStyle name="Porcentaje 2 3 2 2" xfId="2559" xr:uid="{F64C6EBA-83F2-4521-AD88-8B8B81FEA81F}"/>
    <cellStyle name="Porcentaje 2 3 2 2 2" xfId="2560" xr:uid="{75A15F8F-9617-4895-A3BA-9AE78C2F9548}"/>
    <cellStyle name="Porcentaje 2 3 2 3" xfId="2561" xr:uid="{0BA2A652-C2FB-43D9-A44E-F5FE6E0BCEA8}"/>
    <cellStyle name="Porcentaje 2 3 3" xfId="2562" xr:uid="{092CAFB9-6DC9-46BC-9F42-96172413E866}"/>
    <cellStyle name="Porcentaje 2 3 3 2" xfId="2563" xr:uid="{170F4D92-4BA5-4990-9484-A69366D7F1A9}"/>
    <cellStyle name="Porcentaje 2 3 4" xfId="2564" xr:uid="{2B458F75-7127-4435-AC4C-AAE8226597DC}"/>
    <cellStyle name="Porcentaje 2 3 4 2" xfId="2565" xr:uid="{B4875F01-3E62-454E-A0C0-904C33B466B3}"/>
    <cellStyle name="Porcentaje 2 3 5" xfId="2566" xr:uid="{C93C9486-1164-4D1A-94D4-55E4B3695E5D}"/>
    <cellStyle name="Porcentaje 2 3 5 2" xfId="2567" xr:uid="{462E7F63-BB1B-4785-A092-9D04B80589B1}"/>
    <cellStyle name="Porcentaje 2 3 6" xfId="2568" xr:uid="{238AB838-FEBA-45DE-810A-90A1642C7581}"/>
    <cellStyle name="Porcentaje 2 3 7" xfId="2569" xr:uid="{2E5B0B67-8186-4174-B5C6-44EBF2047BDB}"/>
    <cellStyle name="Porcentaje 2 4" xfId="2570" xr:uid="{52DA4A80-5257-47B9-B904-62181F93A316}"/>
    <cellStyle name="Porcentaje 2 4 2" xfId="2571" xr:uid="{E469F55B-65E8-42E6-8396-EDC656EAC425}"/>
    <cellStyle name="Porcentaje 2 4 2 2" xfId="2572" xr:uid="{CD951D19-C16E-450A-94EC-B48565BB0AF1}"/>
    <cellStyle name="Porcentaje 2 4 2 2 2" xfId="2573" xr:uid="{72E3230C-72B7-4224-9BC1-67E45F5FDA37}"/>
    <cellStyle name="Porcentaje 2 4 2 3" xfId="2574" xr:uid="{2E10C686-5351-4FE4-AC67-BF2B5F71988B}"/>
    <cellStyle name="Porcentaje 2 4 3" xfId="2575" xr:uid="{3761A643-7D68-41DF-8F38-1BB709FC6693}"/>
    <cellStyle name="Porcentaje 2 4 3 2" xfId="2576" xr:uid="{845A62A1-ECF5-40DE-8251-947B7FE0546F}"/>
    <cellStyle name="Porcentaje 2 4 4" xfId="2577" xr:uid="{80DF81EB-34B5-4D44-B33A-AA2CFF321ED6}"/>
    <cellStyle name="Porcentaje 2 4 5" xfId="2578" xr:uid="{7C28BF33-3222-421A-89BE-7317C80C11EB}"/>
    <cellStyle name="Porcentaje 2 5" xfId="2579" xr:uid="{0B75D856-D350-4D53-82FF-9DF74EEC9BD6}"/>
    <cellStyle name="Porcentaje 2 5 2" xfId="2580" xr:uid="{B1A69C76-7BDF-4DEA-945B-6ADAF176D07E}"/>
    <cellStyle name="Porcentaje 2 5 2 2" xfId="2581" xr:uid="{7E444E2B-8763-4F92-821B-103E4EFD88C9}"/>
    <cellStyle name="Porcentaje 2 5 3" xfId="2582" xr:uid="{E9F8DA98-230B-45CF-8C58-5E1EFE893066}"/>
    <cellStyle name="Porcentaje 2 6" xfId="2583" xr:uid="{38BD4A0A-4E8B-4C42-8D62-71E5264B8439}"/>
    <cellStyle name="Porcentaje 2 6 2" xfId="2584" xr:uid="{8354E5DD-4D7C-42C2-B414-C7BA6FA8D418}"/>
    <cellStyle name="Porcentaje 2 6 2 2" xfId="2585" xr:uid="{327A9DF7-4FCF-4B4D-BDEC-A3C8EC0F7B5C}"/>
    <cellStyle name="Porcentaje 2 6 3" xfId="2586" xr:uid="{C42806AB-E792-4B7E-9BAA-B50B7206ED69}"/>
    <cellStyle name="Porcentaje 2 7" xfId="2587" xr:uid="{2E6448B6-28BD-43DE-9F73-248C6B5B76B5}"/>
    <cellStyle name="Porcentaje 2 7 2" xfId="2588" xr:uid="{53178579-F42D-49D5-9CB2-1DDFCE065852}"/>
    <cellStyle name="Porcentaje 2 8" xfId="2589" xr:uid="{2BA54960-75F8-4EB1-8D8F-DDEBDAAF39CE}"/>
    <cellStyle name="Porcentaje 2 9" xfId="2590" xr:uid="{66684F86-BA22-4C8D-92B2-C6CBBA973DFD}"/>
    <cellStyle name="Porcentaje 3" xfId="2591" xr:uid="{80DB707A-867D-4A47-9C85-984FB8824D5C}"/>
    <cellStyle name="Porcentaje 4" xfId="2592" xr:uid="{F4D558CC-7707-42FC-94E2-9E9FE692AAEB}"/>
    <cellStyle name="Porcentaje 4 2" xfId="2593" xr:uid="{2F6EC73C-7116-494D-A768-143DD7C06D78}"/>
    <cellStyle name="Porcentaje 4 2 2" xfId="2594" xr:uid="{E70DF7DC-003C-45BE-9D8B-64B0E031F91A}"/>
    <cellStyle name="Porcentaje 4 2 2 2" xfId="2595" xr:uid="{E68FE777-9D65-4CDF-8951-60651AD6F210}"/>
    <cellStyle name="Porcentaje 4 2 2 2 2" xfId="2596" xr:uid="{1EA4E31A-D1C8-4E96-B4BF-873E5F31D59D}"/>
    <cellStyle name="Porcentaje 4 2 2 3" xfId="2597" xr:uid="{CDD0DD52-9DBE-4234-995D-406107A013A2}"/>
    <cellStyle name="Porcentaje 4 2 3" xfId="2598" xr:uid="{799460D9-16C1-4F7D-AB43-EE62CF553FC1}"/>
    <cellStyle name="Porcentaje 4 2 3 2" xfId="2599" xr:uid="{82473278-0007-4101-9A13-5BD47F5E5BD2}"/>
    <cellStyle name="Porcentaje 4 2 4" xfId="2600" xr:uid="{2EA14D3C-B13A-468D-BC2D-9DBF0F28C41D}"/>
    <cellStyle name="Porcentaje 4 2 4 2" xfId="2601" xr:uid="{3192E8B7-DB9B-4364-B2DC-AB7CFBBE0831}"/>
    <cellStyle name="Porcentaje 4 2 5" xfId="2602" xr:uid="{E93D72D3-8AFF-4793-92F0-C660A0DCF54C}"/>
    <cellStyle name="Porcentaje 4 2 5 2" xfId="2603" xr:uid="{00100255-3833-4E92-943C-0A638238A043}"/>
    <cellStyle name="Porcentaje 4 2 6" xfId="2604" xr:uid="{51151E32-7249-425C-823B-460990AA338E}"/>
    <cellStyle name="Porcentaje 4 2 7" xfId="2605" xr:uid="{1C284E41-FD46-4375-8F48-48D0C34E1DFD}"/>
    <cellStyle name="Porcentaje 4 3" xfId="2606" xr:uid="{7FD6C521-2377-4C64-BE28-592F2AC0912B}"/>
    <cellStyle name="Porcentaje 4 3 2" xfId="2607" xr:uid="{BEE50EDE-8A58-4D7F-BFFE-0849640C6F28}"/>
    <cellStyle name="Porcentaje 4 3 2 2" xfId="2608" xr:uid="{E19354F4-BC92-4D62-8033-D23AA1272934}"/>
    <cellStyle name="Porcentaje 4 3 2 2 2" xfId="2609" xr:uid="{7F5732C1-5B35-49CC-9D04-6991B6D4D228}"/>
    <cellStyle name="Porcentaje 4 3 2 3" xfId="2610" xr:uid="{495E2F18-33EB-47FA-A149-7017ABBCE2B7}"/>
    <cellStyle name="Porcentaje 4 3 3" xfId="2611" xr:uid="{D0553FE6-EFD1-467E-B9AD-8C8EAEA05FE7}"/>
    <cellStyle name="Porcentaje 4 3 3 2" xfId="2612" xr:uid="{F42F1480-1555-4607-A8AE-0DB9054465AA}"/>
    <cellStyle name="Porcentaje 4 3 4" xfId="2613" xr:uid="{D40D1488-19B8-4DAC-9D3F-CA1972DE6075}"/>
    <cellStyle name="Porcentaje 4 3 5" xfId="2614" xr:uid="{86A057B7-EE2C-4535-AB2D-2FB43E5A0A74}"/>
    <cellStyle name="Porcentaje 4 4" xfId="2615" xr:uid="{B847B03B-08DD-4872-8CB1-F0BBEF35A9E2}"/>
    <cellStyle name="Porcentaje 4 4 2" xfId="2616" xr:uid="{253A614D-58B4-4DED-B715-2325E1EA0742}"/>
    <cellStyle name="Porcentaje 4 4 2 2" xfId="2617" xr:uid="{26520C0D-A90A-46ED-9203-F24756F70D01}"/>
    <cellStyle name="Porcentaje 4 4 3" xfId="2618" xr:uid="{5530DBE7-13B9-45C6-BB7D-541E22785E96}"/>
    <cellStyle name="Porcentaje 4 5" xfId="2619" xr:uid="{55711B4E-64BD-4FE5-A93C-AA51DF7E1138}"/>
    <cellStyle name="Porcentaje 4 5 2" xfId="2620" xr:uid="{BE84D5D7-A6DD-4C6B-A39F-1A46ECC7B9D9}"/>
    <cellStyle name="Porcentaje 4 5 2 2" xfId="2621" xr:uid="{0F9F227F-DC4A-41BB-A778-D76B38BA3316}"/>
    <cellStyle name="Porcentaje 4 5 3" xfId="2622" xr:uid="{C0088906-881D-4FBA-BCB0-9BD7AEAC19CF}"/>
    <cellStyle name="Porcentaje 4 6" xfId="2623" xr:uid="{E6E4D9A2-08D1-4AF7-B180-DD1A95A75BB4}"/>
    <cellStyle name="Porcentaje 4 6 2" xfId="2624" xr:uid="{F0F83EBB-443B-4B24-9C46-7F79AD69BFC8}"/>
    <cellStyle name="Porcentaje 4 7" xfId="2625" xr:uid="{B76103B6-3674-4890-BDB5-17825C9ED94B}"/>
    <cellStyle name="Porcentaje 4 8" xfId="2626" xr:uid="{1950F7D0-6734-4FA0-9A29-7904DFE1AFC3}"/>
    <cellStyle name="Porcentaje 5" xfId="2627" xr:uid="{CBFACC16-3448-4381-8E5E-91C862A473C6}"/>
    <cellStyle name="Porcentaje 6" xfId="2628" xr:uid="{5FAD407B-B475-4B7C-A1FD-321A4D44FE11}"/>
    <cellStyle name="Porcentual 2" xfId="2629" xr:uid="{DEF1658C-9DB8-4A3A-9BF8-388079D20F84}"/>
    <cellStyle name="Porcentual 2 2" xfId="2630" xr:uid="{321DA0EA-4A07-4770-9F3D-02C39899449F}"/>
    <cellStyle name="Texto explicativo" xfId="2631" xr:uid="{C70A0974-9114-49E2-91E2-7497865C941F}"/>
    <cellStyle name="Title" xfId="2632" xr:uid="{1ECA9BA7-AC96-4F69-8C82-388CFD76E487}"/>
  </cellStyles>
  <dxfs count="5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14"/>
      </font>
    </dxf>
    <dxf>
      <font>
        <color indexed="14"/>
      </font>
      <fill>
        <patternFill>
          <bgColor indexed="45"/>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3</xdr:col>
      <xdr:colOff>209550</xdr:colOff>
      <xdr:row>0</xdr:row>
      <xdr:rowOff>28575</xdr:rowOff>
    </xdr:from>
    <xdr:to>
      <xdr:col>5</xdr:col>
      <xdr:colOff>123825</xdr:colOff>
      <xdr:row>1</xdr:row>
      <xdr:rowOff>200025</xdr:rowOff>
    </xdr:to>
    <xdr:pic>
      <xdr:nvPicPr>
        <xdr:cNvPr id="1029" name="Imagen 3">
          <a:extLst>
            <a:ext uri="{FF2B5EF4-FFF2-40B4-BE49-F238E27FC236}">
              <a16:creationId xmlns:a16="http://schemas.microsoft.com/office/drawing/2014/main" id="{7CA77EEE-85E2-33DB-D9F2-5F89CA8315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550" y="28575"/>
          <a:ext cx="202882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180975</xdr:colOff>
      <xdr:row>0</xdr:row>
      <xdr:rowOff>47625</xdr:rowOff>
    </xdr:from>
    <xdr:to>
      <xdr:col>4</xdr:col>
      <xdr:colOff>685800</xdr:colOff>
      <xdr:row>2</xdr:row>
      <xdr:rowOff>161925</xdr:rowOff>
    </xdr:to>
    <xdr:pic>
      <xdr:nvPicPr>
        <xdr:cNvPr id="2051" name="1 Imagen">
          <a:extLst>
            <a:ext uri="{FF2B5EF4-FFF2-40B4-BE49-F238E27FC236}">
              <a16:creationId xmlns:a16="http://schemas.microsoft.com/office/drawing/2014/main" id="{409D17B7-E4AE-2D90-565F-8B29C6958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975" y="47625"/>
          <a:ext cx="13335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Users\prof139_Apoyo\Downloads\REPORTE%20PRELIMINAR%20125%20FEBRERO%201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Prof129_Apoyo/Downloads/REPORTE%20PRELIMINAR%20696%20SEPTIEMBRE%201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Jmsanchez\AppData\Local\Microsoft\Windows\INetCache\Content.Outlook\J0DBRSM8\REPORTE%20PRELIMINAR%20393%20DEL%2027%20DE%20MAY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Users/prof112_Apoyo/Downloads/REPORTE%20PRELIMINAR%20700%20SEPTIEMBRE%20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 val="REPORTE DE EMERGENCIAS (2)"/>
    </sheetNames>
    <sheetDataSet>
      <sheetData sheetId="0"/>
      <sheetData sheetId="1">
        <row r="1">
          <cell r="J1" t="str">
            <v>Informa</v>
          </cell>
        </row>
        <row r="2">
          <cell r="J2" t="str">
            <v>Actualiza</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sheetData sheetId="1">
        <row r="1">
          <cell r="L1" t="str">
            <v>Amazonas</v>
          </cell>
        </row>
        <row r="2">
          <cell r="L2" t="str">
            <v>Antioquia</v>
          </cell>
        </row>
        <row r="3">
          <cell r="L3" t="str">
            <v>Arauca</v>
          </cell>
        </row>
        <row r="4">
          <cell r="L4" t="str">
            <v>Atlántico</v>
          </cell>
        </row>
        <row r="5">
          <cell r="L5" t="str">
            <v>Bogotá, D.C.</v>
          </cell>
        </row>
        <row r="6">
          <cell r="L6" t="str">
            <v>Bolívar</v>
          </cell>
        </row>
        <row r="7">
          <cell r="L7" t="str">
            <v>Boyacá</v>
          </cell>
        </row>
        <row r="8">
          <cell r="L8" t="str">
            <v>Caldas</v>
          </cell>
        </row>
        <row r="9">
          <cell r="L9" t="str">
            <v>Caquetá</v>
          </cell>
        </row>
        <row r="10">
          <cell r="L10" t="str">
            <v>Casanare</v>
          </cell>
        </row>
        <row r="11">
          <cell r="L11" t="str">
            <v>Cauca</v>
          </cell>
        </row>
        <row r="12">
          <cell r="L12" t="str">
            <v>Cesar</v>
          </cell>
        </row>
        <row r="13">
          <cell r="L13" t="str">
            <v>Chocó</v>
          </cell>
        </row>
        <row r="14">
          <cell r="L14" t="str">
            <v>Córdoba</v>
          </cell>
        </row>
        <row r="15">
          <cell r="L15" t="str">
            <v>Cundinamarca</v>
          </cell>
        </row>
        <row r="16">
          <cell r="L16" t="str">
            <v>Guainia</v>
          </cell>
        </row>
        <row r="17">
          <cell r="L17" t="str">
            <v>Guaviare</v>
          </cell>
        </row>
        <row r="18">
          <cell r="L18" t="str">
            <v>Huila</v>
          </cell>
        </row>
        <row r="19">
          <cell r="L19" t="str">
            <v>La Guajira</v>
          </cell>
        </row>
        <row r="20">
          <cell r="L20" t="str">
            <v>Magdalena</v>
          </cell>
        </row>
        <row r="21">
          <cell r="L21" t="str">
            <v>Meta</v>
          </cell>
        </row>
        <row r="22">
          <cell r="L22" t="str">
            <v>Nariño</v>
          </cell>
        </row>
        <row r="23">
          <cell r="L23" t="str">
            <v>Norte de Santander</v>
          </cell>
        </row>
        <row r="24">
          <cell r="L24" t="str">
            <v>Putumayo</v>
          </cell>
        </row>
        <row r="25">
          <cell r="L25" t="str">
            <v>Quindío</v>
          </cell>
        </row>
        <row r="26">
          <cell r="L26" t="str">
            <v>Risaralda</v>
          </cell>
        </row>
        <row r="27">
          <cell r="L27" t="str">
            <v>San Andrés</v>
          </cell>
        </row>
        <row r="28">
          <cell r="L28" t="str">
            <v>Santander</v>
          </cell>
        </row>
        <row r="29">
          <cell r="L29" t="str">
            <v>Sucre</v>
          </cell>
        </row>
        <row r="30">
          <cell r="L30" t="str">
            <v>Tolima</v>
          </cell>
        </row>
        <row r="31">
          <cell r="L31" t="str">
            <v>Valle del Cauca</v>
          </cell>
        </row>
        <row r="32">
          <cell r="L32" t="str">
            <v>Vaupes</v>
          </cell>
        </row>
        <row r="33">
          <cell r="L33" t="str">
            <v>Vichada</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refreshError="1"/>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DE EMERGENCIAS"/>
      <sheetName val="Divipola"/>
    </sheetNames>
    <sheetDataSet>
      <sheetData sheetId="0"/>
      <sheetData sheetId="1">
        <row r="1">
          <cell r="H1" t="str">
            <v>Actividad Volcanica</v>
          </cell>
        </row>
        <row r="2">
          <cell r="H2" t="str">
            <v>Accidente Minero</v>
          </cell>
        </row>
        <row r="3">
          <cell r="H3" t="str">
            <v>Accidente Tecnologico</v>
          </cell>
        </row>
        <row r="4">
          <cell r="H4" t="str">
            <v>Accidente Transporte Aereo</v>
          </cell>
        </row>
        <row r="5">
          <cell r="H5" t="str">
            <v>Accidente Transporte Maritimo o Fluvial</v>
          </cell>
        </row>
        <row r="6">
          <cell r="H6" t="str">
            <v>Accidente Transporte Terrestre</v>
          </cell>
        </row>
        <row r="7">
          <cell r="H7" t="str">
            <v>Aglomeración de Publico</v>
          </cell>
        </row>
        <row r="8">
          <cell r="H8" t="str">
            <v>Amenazas concatenadas o complejas</v>
          </cell>
        </row>
        <row r="9">
          <cell r="H9" t="str">
            <v>Avenidas Torrenciales</v>
          </cell>
        </row>
        <row r="10">
          <cell r="H10" t="str">
            <v>Ciclon Tropical: Depresión/Tormenta/Huracán</v>
          </cell>
        </row>
        <row r="11">
          <cell r="H11" t="str">
            <v>Colapso Estructural</v>
          </cell>
        </row>
        <row r="12">
          <cell r="H12" t="str">
            <v>Conato</v>
          </cell>
        </row>
        <row r="13">
          <cell r="H13" t="str">
            <v>Derrame</v>
          </cell>
        </row>
        <row r="14">
          <cell r="H14" t="str">
            <v>Epidemia</v>
          </cell>
        </row>
        <row r="15">
          <cell r="H15" t="str">
            <v>Erosión</v>
          </cell>
        </row>
        <row r="16">
          <cell r="H16" t="str">
            <v>Erosión Costera</v>
          </cell>
        </row>
        <row r="17">
          <cell r="H17" t="str">
            <v>Evento Mayor</v>
          </cell>
        </row>
        <row r="18">
          <cell r="H18" t="str">
            <v>Explosión</v>
          </cell>
        </row>
        <row r="19">
          <cell r="H19" t="str">
            <v>Fuga</v>
          </cell>
        </row>
        <row r="20">
          <cell r="H20" t="str">
            <v>Granizadas</v>
          </cell>
        </row>
        <row r="21">
          <cell r="H21" t="str">
            <v>Heladas</v>
          </cell>
        </row>
        <row r="22">
          <cell r="H22" t="str">
            <v xml:space="preserve">Incendio </v>
          </cell>
        </row>
        <row r="23">
          <cell r="H23" t="str">
            <v>Incendio de Cobertura Vegetal</v>
          </cell>
        </row>
        <row r="24">
          <cell r="H24" t="str">
            <v>Incendio Estructural</v>
          </cell>
        </row>
        <row r="25">
          <cell r="H25" t="str">
            <v>Inundación</v>
          </cell>
        </row>
        <row r="26">
          <cell r="H26" t="str">
            <v>Movimiento en Masa</v>
          </cell>
        </row>
        <row r="27">
          <cell r="H27" t="str">
            <v>Nube Inflamable</v>
          </cell>
        </row>
        <row r="28">
          <cell r="H28" t="str">
            <v>Plaga</v>
          </cell>
        </row>
        <row r="29">
          <cell r="H29" t="str">
            <v>Quema</v>
          </cell>
        </row>
        <row r="30">
          <cell r="H30" t="str">
            <v>Sequia</v>
          </cell>
        </row>
        <row r="31">
          <cell r="H31" t="str">
            <v>Sismo</v>
          </cell>
        </row>
        <row r="32">
          <cell r="H32" t="str">
            <v>Temporal</v>
          </cell>
        </row>
        <row r="33">
          <cell r="H33" t="str">
            <v>Tsunami</v>
          </cell>
        </row>
        <row r="34">
          <cell r="H34" t="str">
            <v>Vendaval</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B705-D1D1-4291-ACF9-C104EC78E5C0}">
  <sheetPr codeName="Hoja2"/>
  <dimension ref="A1:CE5735"/>
  <sheetViews>
    <sheetView tabSelected="1" zoomScale="80" zoomScaleNormal="80" zoomScaleSheetLayoutView="80" workbookViewId="0">
      <pane xSplit="7" ySplit="5" topLeftCell="H4601" activePane="bottomRight" state="frozen"/>
      <selection activeCell="F7" sqref="F7"/>
      <selection pane="topRight" activeCell="F7" sqref="F7"/>
      <selection pane="bottomLeft" activeCell="F7" sqref="F7"/>
      <selection pane="bottomRight" activeCell="J5" sqref="J5"/>
    </sheetView>
  </sheetViews>
  <sheetFormatPr defaultColWidth="10.28515625" defaultRowHeight="12.75"/>
  <cols>
    <col min="1" max="3" width="10.28515625" style="13" hidden="1" customWidth="1"/>
    <col min="4" max="4" width="11.28515625" style="672" bestFit="1" customWidth="1"/>
    <col min="5" max="5" width="20.42578125" style="346" customWidth="1"/>
    <col min="6" max="6" width="30.28515625" style="347" bestFit="1" customWidth="1"/>
    <col min="7" max="7" width="35.85546875" style="348" customWidth="1"/>
    <col min="8" max="8" width="16.42578125" style="57" bestFit="1" customWidth="1"/>
    <col min="9" max="9" width="11" style="34" bestFit="1" customWidth="1"/>
    <col min="10" max="10" width="13" style="34" customWidth="1"/>
    <col min="11" max="11" width="11.42578125" style="69" bestFit="1" customWidth="1"/>
    <col min="12" max="13" width="10.7109375" style="69" bestFit="1" customWidth="1"/>
    <col min="14" max="14" width="13" style="69" bestFit="1" customWidth="1"/>
    <col min="15" max="15" width="11" style="69" bestFit="1" customWidth="1"/>
    <col min="16" max="16" width="14.42578125" style="69" bestFit="1" customWidth="1"/>
    <col min="17" max="17" width="12" style="69" bestFit="1" customWidth="1"/>
    <col min="18" max="18" width="6.42578125" style="69" bestFit="1" customWidth="1"/>
    <col min="19" max="19" width="14.42578125" style="69" bestFit="1" customWidth="1"/>
    <col min="20" max="20" width="13.7109375" style="69" bestFit="1" customWidth="1"/>
    <col min="21" max="21" width="9.28515625" style="69" bestFit="1" customWidth="1"/>
    <col min="22" max="22" width="10.42578125" style="69" bestFit="1" customWidth="1"/>
    <col min="23" max="23" width="11.28515625" style="69" bestFit="1" customWidth="1"/>
    <col min="24" max="24" width="12.7109375" style="69" bestFit="1" customWidth="1"/>
    <col min="25" max="25" width="13.7109375" style="69" bestFit="1" customWidth="1"/>
    <col min="26" max="26" width="13.85546875" style="38" bestFit="1" customWidth="1"/>
    <col min="27" max="27" width="19.7109375" style="70" customWidth="1"/>
    <col min="28" max="28" width="21" style="751" bestFit="1" customWidth="1"/>
    <col min="29" max="29" width="31.28515625" style="34" bestFit="1" customWidth="1"/>
    <col min="30" max="30" width="18.7109375" style="419" bestFit="1" customWidth="1"/>
    <col min="31" max="31" width="28.42578125" style="384" bestFit="1" customWidth="1"/>
    <col min="32" max="32" width="21.28515625" style="13" bestFit="1" customWidth="1"/>
    <col min="33" max="33" width="14.42578125" style="419" bestFit="1" customWidth="1"/>
    <col min="34" max="34" width="20.140625" style="384" customWidth="1"/>
    <col min="35" max="35" width="19.7109375" style="38" customWidth="1"/>
    <col min="36" max="36" width="18" style="38" bestFit="1" customWidth="1"/>
    <col min="37" max="37" width="19" style="419" bestFit="1" customWidth="1"/>
    <col min="38" max="39" width="19" style="384" customWidth="1"/>
    <col min="40" max="40" width="19" style="688" customWidth="1"/>
    <col min="41" max="41" width="19" style="419" customWidth="1"/>
    <col min="42" max="42" width="25.28515625" style="579" bestFit="1" customWidth="1"/>
    <col min="43" max="43" width="28" style="426" customWidth="1"/>
    <col min="44" max="44" width="48.7109375" style="23" customWidth="1"/>
    <col min="45" max="45" width="23.140625" style="23" customWidth="1"/>
    <col min="46" max="46" width="18.42578125" style="429" customWidth="1"/>
    <col min="47" max="47" width="17.85546875" style="526" customWidth="1"/>
    <col min="48" max="48" width="24.140625" style="526" customWidth="1"/>
    <col min="49" max="49" width="22.42578125" style="429" bestFit="1" customWidth="1"/>
    <col min="50" max="50" width="17.85546875" style="403" customWidth="1"/>
    <col min="51" max="51" width="17.85546875" style="526" customWidth="1"/>
    <col min="52" max="52" width="17.85546875" style="429" customWidth="1"/>
    <col min="53" max="53" width="17.85546875" style="403" customWidth="1"/>
    <col min="54" max="54" width="17.85546875" style="563" customWidth="1"/>
    <col min="55" max="55" width="65" style="32" customWidth="1"/>
    <col min="56" max="56" width="19.140625" style="429" bestFit="1" customWidth="1"/>
    <col min="57" max="57" width="19.140625" style="429" customWidth="1"/>
    <col min="58" max="58" width="62.140625" style="429" customWidth="1"/>
    <col min="59" max="59" width="26.42578125" style="429" customWidth="1"/>
    <col min="60" max="60" width="19.140625" style="429" customWidth="1"/>
    <col min="61" max="61" width="19.85546875" style="403" customWidth="1"/>
    <col min="62" max="62" width="20.140625" style="403" customWidth="1"/>
    <col min="63" max="63" width="17.85546875" style="32" customWidth="1"/>
    <col min="64" max="64" width="17.85546875" style="429" customWidth="1"/>
    <col min="65" max="65" width="41.28515625" style="403" customWidth="1"/>
    <col min="66" max="66" width="26.42578125" style="32" customWidth="1"/>
    <col min="67" max="67" width="25.28515625" style="429" bestFit="1" customWidth="1"/>
    <col min="68" max="68" width="40.42578125" style="32" customWidth="1"/>
    <col min="69" max="69" width="20.28515625" style="429" bestFit="1" customWidth="1"/>
    <col min="70" max="70" width="25.140625" style="403" customWidth="1"/>
    <col min="71" max="71" width="25" style="32" customWidth="1"/>
    <col min="72" max="72" width="25.42578125" style="32" customWidth="1"/>
    <col min="73" max="73" width="17.42578125" style="37" customWidth="1"/>
    <col min="74" max="74" width="15" style="72" bestFit="1" customWidth="1"/>
    <col min="75" max="75" width="14.85546875" style="72" bestFit="1" customWidth="1"/>
    <col min="76" max="76" width="70.28515625" style="105" customWidth="1"/>
    <col min="77" max="77" width="20.28515625" style="43" bestFit="1" customWidth="1"/>
    <col min="78" max="78" width="27.42578125" style="13" customWidth="1"/>
    <col min="79" max="79" width="11.140625" style="13" bestFit="1" customWidth="1"/>
    <col min="80" max="81" width="10.28515625" style="13"/>
    <col min="82" max="82" width="25.42578125" style="13" customWidth="1"/>
    <col min="83" max="16384" width="10.28515625" style="13"/>
  </cols>
  <sheetData>
    <row r="1" spans="1:82" ht="42.75" customHeight="1">
      <c r="D1" s="1"/>
      <c r="E1" s="2"/>
      <c r="F1" s="2"/>
      <c r="G1" s="797"/>
      <c r="H1" s="52"/>
      <c r="I1" s="15"/>
      <c r="J1" s="15"/>
      <c r="K1" s="68"/>
      <c r="L1" s="68"/>
      <c r="M1" s="68"/>
      <c r="N1" s="68"/>
      <c r="O1" s="68"/>
      <c r="P1" s="68"/>
      <c r="Q1" s="68"/>
      <c r="R1" s="68"/>
      <c r="S1" s="68"/>
      <c r="T1" s="68"/>
      <c r="U1" s="68"/>
      <c r="V1" s="68"/>
      <c r="W1" s="68"/>
      <c r="X1" s="68"/>
      <c r="Y1" s="68"/>
      <c r="Z1" s="107"/>
      <c r="AA1" s="68"/>
      <c r="AB1" s="750"/>
      <c r="AC1" s="15"/>
      <c r="AD1" s="412"/>
      <c r="AE1" s="381"/>
      <c r="AF1" s="14"/>
      <c r="AG1" s="412"/>
      <c r="AH1" s="381"/>
      <c r="AI1" s="107"/>
      <c r="AJ1" s="107"/>
      <c r="AK1" s="412"/>
      <c r="AL1" s="381"/>
      <c r="AM1" s="381"/>
      <c r="AN1" s="673"/>
      <c r="AO1" s="412"/>
      <c r="AP1" s="566"/>
      <c r="AQ1" s="412"/>
      <c r="AR1" s="14"/>
      <c r="AS1" s="14"/>
      <c r="AT1" s="412"/>
      <c r="AU1" s="566"/>
      <c r="AV1" s="566"/>
      <c r="AW1" s="412"/>
      <c r="AX1" s="381"/>
      <c r="AY1" s="566"/>
      <c r="AZ1" s="412"/>
      <c r="BA1" s="381"/>
      <c r="BB1" s="549"/>
      <c r="BC1" s="14"/>
      <c r="BD1" s="412"/>
      <c r="BE1" s="412"/>
      <c r="BF1" s="412"/>
      <c r="BG1" s="412"/>
      <c r="BH1" s="412"/>
      <c r="BI1" s="381"/>
      <c r="BJ1" s="381"/>
      <c r="BK1" s="14"/>
      <c r="BL1" s="412"/>
      <c r="BM1" s="381"/>
      <c r="BN1" s="14"/>
      <c r="BO1" s="412"/>
      <c r="BP1" s="14"/>
      <c r="BQ1" s="412"/>
      <c r="BR1" s="381"/>
      <c r="BS1" s="14"/>
      <c r="BT1" s="14"/>
      <c r="BU1" s="14"/>
      <c r="BV1" s="71"/>
      <c r="BW1" s="71"/>
      <c r="BX1" s="458"/>
      <c r="BY1" s="15"/>
      <c r="BZ1" s="361" t="s">
        <v>2797</v>
      </c>
    </row>
    <row r="2" spans="1:82" ht="16.5" customHeight="1" thickBot="1">
      <c r="D2" s="798"/>
      <c r="E2" s="799"/>
      <c r="F2" s="799"/>
      <c r="G2" s="800"/>
      <c r="H2" s="52"/>
      <c r="I2" s="15"/>
      <c r="J2" s="15"/>
      <c r="K2" s="68"/>
      <c r="L2" s="68"/>
      <c r="M2" s="68"/>
      <c r="N2" s="68"/>
      <c r="O2" s="68"/>
      <c r="P2" s="68"/>
      <c r="Q2" s="68"/>
      <c r="R2" s="68"/>
      <c r="S2" s="68"/>
      <c r="T2" s="68"/>
      <c r="U2" s="68"/>
      <c r="V2" s="68"/>
      <c r="W2" s="68"/>
      <c r="X2" s="68"/>
      <c r="Y2" s="68"/>
      <c r="Z2" s="107"/>
      <c r="AA2" s="68"/>
      <c r="AB2" s="750"/>
      <c r="AC2" s="752"/>
      <c r="AD2" s="412"/>
      <c r="AE2" s="391"/>
      <c r="AF2" s="44"/>
      <c r="AG2" s="420"/>
      <c r="AH2" s="391"/>
      <c r="AK2" s="420"/>
      <c r="AL2" s="391"/>
      <c r="AM2" s="391"/>
      <c r="AN2" s="674"/>
      <c r="AO2" s="420"/>
      <c r="AP2" s="567"/>
      <c r="AQ2" s="420"/>
      <c r="AR2" s="44"/>
      <c r="AS2" s="44"/>
      <c r="AT2" s="420"/>
      <c r="AU2" s="567"/>
      <c r="AV2" s="567"/>
      <c r="AW2" s="420"/>
      <c r="AX2" s="391"/>
      <c r="AY2" s="567"/>
      <c r="AZ2" s="420"/>
      <c r="BA2" s="391"/>
      <c r="BB2" s="550"/>
      <c r="BC2" s="44"/>
      <c r="BD2" s="420"/>
      <c r="BE2" s="420"/>
      <c r="BF2" s="420"/>
      <c r="BG2" s="420"/>
      <c r="BH2" s="420"/>
      <c r="BI2" s="391"/>
      <c r="BJ2" s="391"/>
      <c r="BK2" s="689"/>
      <c r="BL2" s="420"/>
      <c r="BM2" s="391"/>
      <c r="BN2" s="44"/>
      <c r="BO2" s="420"/>
      <c r="BP2" s="44"/>
      <c r="BQ2" s="420"/>
      <c r="BR2" s="391"/>
      <c r="BS2" s="44"/>
      <c r="BT2" s="44"/>
      <c r="BU2" s="44"/>
      <c r="BX2" s="459" t="s">
        <v>2841</v>
      </c>
      <c r="BY2" s="62"/>
      <c r="BZ2" s="360"/>
    </row>
    <row r="3" spans="1:82" s="43" customFormat="1" ht="39.75" customHeight="1" thickBot="1">
      <c r="D3" s="801" t="s">
        <v>2033</v>
      </c>
      <c r="E3" s="802"/>
      <c r="F3" s="802"/>
      <c r="G3" s="802"/>
      <c r="H3" s="803"/>
      <c r="I3" s="807" t="s">
        <v>2840</v>
      </c>
      <c r="J3" s="808"/>
      <c r="K3" s="811" t="s">
        <v>2148</v>
      </c>
      <c r="L3" s="812"/>
      <c r="M3" s="812"/>
      <c r="N3" s="812"/>
      <c r="O3" s="812"/>
      <c r="P3" s="812"/>
      <c r="Q3" s="812"/>
      <c r="R3" s="812"/>
      <c r="S3" s="812"/>
      <c r="T3" s="812"/>
      <c r="U3" s="812"/>
      <c r="V3" s="812"/>
      <c r="W3" s="812"/>
      <c r="X3" s="812"/>
      <c r="Y3" s="812"/>
      <c r="Z3" s="812"/>
      <c r="AA3" s="813"/>
      <c r="AB3" s="820" t="s">
        <v>2795</v>
      </c>
      <c r="AC3" s="821"/>
      <c r="AD3" s="821"/>
      <c r="AE3" s="821"/>
      <c r="AF3" s="821"/>
      <c r="AG3" s="821"/>
      <c r="AH3" s="821"/>
      <c r="AI3" s="822"/>
      <c r="AJ3" s="822"/>
      <c r="AK3" s="821"/>
      <c r="AL3" s="821"/>
      <c r="AM3" s="821"/>
      <c r="AN3" s="821"/>
      <c r="AO3" s="821"/>
      <c r="AP3" s="821"/>
      <c r="AQ3" s="821"/>
      <c r="AR3" s="821"/>
      <c r="AS3" s="821"/>
      <c r="AT3" s="821"/>
      <c r="AU3" s="821"/>
      <c r="AV3" s="821"/>
      <c r="AW3" s="821"/>
      <c r="AX3" s="821"/>
      <c r="AY3" s="821"/>
      <c r="AZ3" s="821"/>
      <c r="BA3" s="821"/>
      <c r="BB3" s="822"/>
      <c r="BC3" s="821"/>
      <c r="BD3" s="821"/>
      <c r="BE3" s="821"/>
      <c r="BF3" s="821"/>
      <c r="BG3" s="821"/>
      <c r="BH3" s="821"/>
      <c r="BI3" s="821"/>
      <c r="BJ3" s="821"/>
      <c r="BK3" s="823"/>
      <c r="BL3" s="821"/>
      <c r="BM3" s="821"/>
      <c r="BN3" s="821"/>
      <c r="BO3" s="821"/>
      <c r="BP3" s="821"/>
      <c r="BQ3" s="821"/>
      <c r="BR3" s="821"/>
      <c r="BS3" s="821"/>
      <c r="BT3" s="821"/>
      <c r="BU3" s="850" t="s">
        <v>2792</v>
      </c>
      <c r="BV3" s="851"/>
      <c r="BW3" s="852"/>
      <c r="BX3" s="855"/>
      <c r="BY3" s="863" t="s">
        <v>2794</v>
      </c>
      <c r="BZ3" s="848" t="s">
        <v>2796</v>
      </c>
    </row>
    <row r="4" spans="1:82" s="43" customFormat="1" ht="33.75" customHeight="1" thickBot="1">
      <c r="D4" s="804"/>
      <c r="E4" s="805"/>
      <c r="F4" s="805"/>
      <c r="G4" s="805"/>
      <c r="H4" s="806"/>
      <c r="I4" s="809"/>
      <c r="J4" s="810"/>
      <c r="K4" s="814"/>
      <c r="L4" s="815"/>
      <c r="M4" s="815"/>
      <c r="N4" s="815"/>
      <c r="O4" s="815"/>
      <c r="P4" s="815"/>
      <c r="Q4" s="815"/>
      <c r="R4" s="815"/>
      <c r="S4" s="815"/>
      <c r="T4" s="815"/>
      <c r="U4" s="815"/>
      <c r="V4" s="815"/>
      <c r="W4" s="815"/>
      <c r="X4" s="815"/>
      <c r="Y4" s="815"/>
      <c r="Z4" s="815"/>
      <c r="AA4" s="816"/>
      <c r="AB4" s="825" t="s">
        <v>7227</v>
      </c>
      <c r="AC4" s="826"/>
      <c r="AD4" s="827"/>
      <c r="AE4" s="835" t="s">
        <v>7133</v>
      </c>
      <c r="AF4" s="836"/>
      <c r="AG4" s="837"/>
      <c r="AH4" s="817" t="s">
        <v>7134</v>
      </c>
      <c r="AI4" s="818"/>
      <c r="AJ4" s="818"/>
      <c r="AK4" s="819"/>
      <c r="AL4" s="846" t="s">
        <v>8412</v>
      </c>
      <c r="AM4" s="847"/>
      <c r="AN4" s="847"/>
      <c r="AO4" s="847"/>
      <c r="AP4" s="838" t="s">
        <v>7220</v>
      </c>
      <c r="AQ4" s="839"/>
      <c r="AR4" s="824" t="s">
        <v>7222</v>
      </c>
      <c r="AS4" s="824"/>
      <c r="AT4" s="824"/>
      <c r="AU4" s="843" t="s">
        <v>7223</v>
      </c>
      <c r="AV4" s="844"/>
      <c r="AW4" s="845"/>
      <c r="AX4" s="840" t="s">
        <v>7226</v>
      </c>
      <c r="AY4" s="841"/>
      <c r="AZ4" s="842"/>
      <c r="BA4" s="831" t="s">
        <v>7228</v>
      </c>
      <c r="BB4" s="832"/>
      <c r="BC4" s="833"/>
      <c r="BD4" s="834"/>
      <c r="BE4" s="6" t="s">
        <v>8492</v>
      </c>
      <c r="BF4" s="5"/>
      <c r="BG4" s="5"/>
      <c r="BH4" s="4"/>
      <c r="BI4" s="828" t="s">
        <v>8352</v>
      </c>
      <c r="BJ4" s="829"/>
      <c r="BK4" s="829"/>
      <c r="BL4" s="830"/>
      <c r="BM4" s="857" t="s">
        <v>7232</v>
      </c>
      <c r="BN4" s="858"/>
      <c r="BO4" s="859"/>
      <c r="BP4" s="860" t="s">
        <v>8432</v>
      </c>
      <c r="BQ4" s="860"/>
      <c r="BR4" s="861" t="s">
        <v>7250</v>
      </c>
      <c r="BS4" s="862"/>
      <c r="BT4" s="862"/>
      <c r="BU4" s="853"/>
      <c r="BV4" s="853"/>
      <c r="BW4" s="854"/>
      <c r="BX4" s="856"/>
      <c r="BY4" s="864"/>
      <c r="BZ4" s="849"/>
    </row>
    <row r="5" spans="1:82" s="42" customFormat="1" ht="63" customHeight="1" thickBot="1">
      <c r="A5" s="42" t="s">
        <v>2878</v>
      </c>
      <c r="B5" s="42" t="s">
        <v>2837</v>
      </c>
      <c r="C5" s="42" t="s">
        <v>2838</v>
      </c>
      <c r="D5" s="671" t="s">
        <v>511</v>
      </c>
      <c r="E5" s="376" t="s">
        <v>2719</v>
      </c>
      <c r="F5" s="376" t="s">
        <v>1683</v>
      </c>
      <c r="G5" s="376" t="s">
        <v>1684</v>
      </c>
      <c r="H5" s="377" t="s">
        <v>2842</v>
      </c>
      <c r="I5" s="375" t="s">
        <v>1686</v>
      </c>
      <c r="J5" s="375" t="s">
        <v>1685</v>
      </c>
      <c r="K5" s="378" t="s">
        <v>2678</v>
      </c>
      <c r="L5" s="378" t="s">
        <v>2151</v>
      </c>
      <c r="M5" s="378" t="s">
        <v>2152</v>
      </c>
      <c r="N5" s="378" t="s">
        <v>1685</v>
      </c>
      <c r="O5" s="378" t="s">
        <v>1686</v>
      </c>
      <c r="P5" s="378" t="s">
        <v>2149</v>
      </c>
      <c r="Q5" s="378" t="s">
        <v>2150</v>
      </c>
      <c r="R5" s="378" t="s">
        <v>2677</v>
      </c>
      <c r="S5" s="378" t="s">
        <v>2153</v>
      </c>
      <c r="T5" s="378" t="s">
        <v>2154</v>
      </c>
      <c r="U5" s="378" t="s">
        <v>2761</v>
      </c>
      <c r="V5" s="378" t="s">
        <v>2764</v>
      </c>
      <c r="W5" s="378" t="s">
        <v>2762</v>
      </c>
      <c r="X5" s="378" t="s">
        <v>2763</v>
      </c>
      <c r="Y5" s="378" t="s">
        <v>2117</v>
      </c>
      <c r="Z5" s="379" t="s">
        <v>2147</v>
      </c>
      <c r="AA5" s="378" t="s">
        <v>2118</v>
      </c>
      <c r="AB5" s="382" t="s">
        <v>7131</v>
      </c>
      <c r="AC5" s="365" t="s">
        <v>7132</v>
      </c>
      <c r="AD5" s="413" t="s">
        <v>7130</v>
      </c>
      <c r="AE5" s="392" t="s">
        <v>7131</v>
      </c>
      <c r="AF5" s="366" t="s">
        <v>7132</v>
      </c>
      <c r="AG5" s="421" t="s">
        <v>7130</v>
      </c>
      <c r="AH5" s="398" t="s">
        <v>7131</v>
      </c>
      <c r="AI5" s="568" t="s">
        <v>7135</v>
      </c>
      <c r="AJ5" s="569" t="s">
        <v>7136</v>
      </c>
      <c r="AK5" s="422" t="s">
        <v>7130</v>
      </c>
      <c r="AL5" s="662" t="s">
        <v>2790</v>
      </c>
      <c r="AM5" s="662" t="s">
        <v>8413</v>
      </c>
      <c r="AN5" s="675" t="s">
        <v>8414</v>
      </c>
      <c r="AO5" s="655" t="s">
        <v>7130</v>
      </c>
      <c r="AP5" s="577" t="s">
        <v>7221</v>
      </c>
      <c r="AQ5" s="425" t="s">
        <v>2119</v>
      </c>
      <c r="AR5" s="369" t="s">
        <v>8465</v>
      </c>
      <c r="AS5" s="369" t="s">
        <v>8467</v>
      </c>
      <c r="AT5" s="427" t="s">
        <v>8469</v>
      </c>
      <c r="AU5" s="580" t="s">
        <v>7224</v>
      </c>
      <c r="AV5" s="580" t="s">
        <v>7225</v>
      </c>
      <c r="AW5" s="615" t="s">
        <v>2119</v>
      </c>
      <c r="AX5" s="404" t="s">
        <v>511</v>
      </c>
      <c r="AY5" s="583" t="s">
        <v>7221</v>
      </c>
      <c r="AZ5" s="430" t="s">
        <v>2119</v>
      </c>
      <c r="BA5" s="406" t="s">
        <v>7249</v>
      </c>
      <c r="BB5" s="551" t="s">
        <v>7229</v>
      </c>
      <c r="BC5" s="370" t="s">
        <v>7230</v>
      </c>
      <c r="BD5" s="432" t="s">
        <v>2119</v>
      </c>
      <c r="BE5" s="719" t="s">
        <v>8467</v>
      </c>
      <c r="BF5" s="719" t="s">
        <v>7132</v>
      </c>
      <c r="BG5" s="719" t="s">
        <v>8494</v>
      </c>
      <c r="BH5" s="719" t="s">
        <v>8493</v>
      </c>
      <c r="BI5" s="401" t="s">
        <v>7132</v>
      </c>
      <c r="BJ5" s="401" t="s">
        <v>8416</v>
      </c>
      <c r="BK5" s="690" t="s">
        <v>8682</v>
      </c>
      <c r="BL5" s="433" t="s">
        <v>7130</v>
      </c>
      <c r="BM5" s="371" t="s">
        <v>7231</v>
      </c>
      <c r="BN5" s="434" t="s">
        <v>8436</v>
      </c>
      <c r="BO5" s="434" t="s">
        <v>7130</v>
      </c>
      <c r="BP5" s="372" t="s">
        <v>7231</v>
      </c>
      <c r="BQ5" s="435" t="s">
        <v>7130</v>
      </c>
      <c r="BR5" s="411" t="s">
        <v>511</v>
      </c>
      <c r="BS5" s="407" t="s">
        <v>7251</v>
      </c>
      <c r="BT5" s="409" t="s">
        <v>7132</v>
      </c>
      <c r="BU5" s="410" t="s">
        <v>2789</v>
      </c>
      <c r="BV5" s="380" t="s">
        <v>2790</v>
      </c>
      <c r="BW5" s="380" t="s">
        <v>2791</v>
      </c>
      <c r="BX5" s="460" t="s">
        <v>1682</v>
      </c>
      <c r="BY5" s="373" t="s">
        <v>2793</v>
      </c>
      <c r="BZ5" s="374" t="s">
        <v>2119</v>
      </c>
    </row>
    <row r="6" spans="1:82" s="121" customFormat="1" ht="62.25" customHeight="1">
      <c r="A6" s="13"/>
      <c r="B6" s="13"/>
      <c r="C6" s="13"/>
      <c r="D6" s="138">
        <v>44927</v>
      </c>
      <c r="E6" s="139" t="s">
        <v>2724</v>
      </c>
      <c r="F6" s="140" t="s">
        <v>1341</v>
      </c>
      <c r="G6" s="130" t="s">
        <v>8680</v>
      </c>
      <c r="H6" s="85" t="str">
        <f>VLOOKUP(E6&amp;F6,Divipola!$C$1:$F$1149,4,FALSE)</f>
        <v>85263</v>
      </c>
      <c r="I6" s="77"/>
      <c r="J6" s="181"/>
      <c r="K6" s="141"/>
      <c r="L6" s="141"/>
      <c r="M6" s="141"/>
      <c r="N6" s="141"/>
      <c r="O6" s="141"/>
      <c r="P6" s="141"/>
      <c r="Q6" s="141"/>
      <c r="R6" s="141"/>
      <c r="S6" s="141"/>
      <c r="T6" s="141"/>
      <c r="U6" s="141"/>
      <c r="V6" s="141"/>
      <c r="W6" s="141"/>
      <c r="X6" s="141"/>
      <c r="Y6" s="141"/>
      <c r="Z6" s="142">
        <v>500</v>
      </c>
      <c r="AA6" s="143"/>
      <c r="AB6" s="383"/>
      <c r="AC6" s="73"/>
      <c r="AD6" s="414"/>
      <c r="AE6" s="393"/>
      <c r="AF6" s="78"/>
      <c r="AG6" s="414"/>
      <c r="AH6" s="383"/>
      <c r="AI6" s="453"/>
      <c r="AJ6" s="453"/>
      <c r="AK6" s="414"/>
      <c r="AL6" s="383"/>
      <c r="AM6" s="383"/>
      <c r="AN6" s="523"/>
      <c r="AO6" s="414"/>
      <c r="AP6" s="548"/>
      <c r="AQ6" s="414"/>
      <c r="AR6" s="176"/>
      <c r="AS6" s="176"/>
      <c r="AT6" s="428"/>
      <c r="AU6" s="581"/>
      <c r="AV6" s="581"/>
      <c r="AW6" s="428"/>
      <c r="AX6" s="405"/>
      <c r="AY6" s="552"/>
      <c r="AZ6" s="431"/>
      <c r="BA6" s="402"/>
      <c r="BB6" s="552"/>
      <c r="BC6" s="83"/>
      <c r="BD6" s="431"/>
      <c r="BE6" s="431"/>
      <c r="BF6" s="431"/>
      <c r="BG6" s="431"/>
      <c r="BH6" s="431"/>
      <c r="BI6" s="402"/>
      <c r="BJ6" s="402"/>
      <c r="BK6" s="83"/>
      <c r="BL6" s="431"/>
      <c r="BM6" s="402"/>
      <c r="BN6" s="83"/>
      <c r="BO6" s="431"/>
      <c r="BP6" s="83"/>
      <c r="BQ6" s="431"/>
      <c r="BR6" s="402"/>
      <c r="BS6" s="83"/>
      <c r="BT6" s="83"/>
      <c r="BU6" s="75"/>
      <c r="BV6" s="74"/>
      <c r="BW6" s="74"/>
      <c r="BX6" s="132" t="s">
        <v>2902</v>
      </c>
      <c r="BY6" s="112">
        <v>1</v>
      </c>
      <c r="BZ6" s="65">
        <f>+AD6+AG6+AK6+AO6+AQ6+AT6+AW6+AZ6+BD6+BH6+BL6+BO6+BQ6</f>
        <v>0</v>
      </c>
      <c r="CA6" s="359">
        <f>DAY(D6)</f>
        <v>1</v>
      </c>
      <c r="CB6" s="359">
        <f>MONTH(D6)</f>
        <v>1</v>
      </c>
      <c r="CC6" s="359">
        <f>YEAR(D6)</f>
        <v>2023</v>
      </c>
      <c r="CD6" s="359" t="str">
        <f>CONCATENATE(CA6,CB6,CC6,H6,G6)</f>
        <v xml:space="preserve">11202385263INCENDIO FORESTAL </v>
      </c>
    </row>
    <row r="7" spans="1:82" s="121" customFormat="1" ht="112.5" customHeight="1">
      <c r="A7" s="13"/>
      <c r="B7" s="13"/>
      <c r="C7" s="13"/>
      <c r="D7" s="128">
        <v>44927</v>
      </c>
      <c r="E7" s="129" t="s">
        <v>2272</v>
      </c>
      <c r="F7" s="130" t="s">
        <v>2275</v>
      </c>
      <c r="G7" s="130" t="s">
        <v>2877</v>
      </c>
      <c r="H7" s="85" t="str">
        <f>VLOOKUP(E7&amp;F7,Divipola!$C$1:$F$1149,4,FALSE)</f>
        <v>99524</v>
      </c>
      <c r="I7" s="77"/>
      <c r="J7" s="181"/>
      <c r="K7" s="131"/>
      <c r="L7" s="131"/>
      <c r="M7" s="131"/>
      <c r="N7" s="131">
        <v>3</v>
      </c>
      <c r="O7" s="131"/>
      <c r="P7" s="131"/>
      <c r="Q7" s="131"/>
      <c r="R7" s="131"/>
      <c r="S7" s="131"/>
      <c r="T7" s="131"/>
      <c r="U7" s="131"/>
      <c r="V7" s="131"/>
      <c r="W7" s="131"/>
      <c r="X7" s="131"/>
      <c r="Y7" s="131"/>
      <c r="Z7" s="137"/>
      <c r="AA7" s="132" t="s">
        <v>2880</v>
      </c>
      <c r="AB7" s="383"/>
      <c r="AC7" s="73"/>
      <c r="AD7" s="414"/>
      <c r="AE7" s="393"/>
      <c r="AF7" s="78"/>
      <c r="AG7" s="414"/>
      <c r="AH7" s="383"/>
      <c r="AI7" s="453"/>
      <c r="AJ7" s="453"/>
      <c r="AK7" s="414"/>
      <c r="AL7" s="383"/>
      <c r="AM7" s="383"/>
      <c r="AN7" s="523"/>
      <c r="AO7" s="414"/>
      <c r="AP7" s="548"/>
      <c r="AQ7" s="414"/>
      <c r="AR7" s="78"/>
      <c r="AS7" s="78"/>
      <c r="AT7" s="414"/>
      <c r="AU7" s="548"/>
      <c r="AV7" s="548"/>
      <c r="AW7" s="414"/>
      <c r="AX7" s="383"/>
      <c r="AY7" s="548"/>
      <c r="AZ7" s="414"/>
      <c r="BA7" s="383"/>
      <c r="BB7" s="548"/>
      <c r="BC7" s="78"/>
      <c r="BD7" s="414"/>
      <c r="BE7" s="414"/>
      <c r="BF7" s="414"/>
      <c r="BG7" s="414"/>
      <c r="BH7" s="414"/>
      <c r="BI7" s="383"/>
      <c r="BJ7" s="383"/>
      <c r="BK7" s="78"/>
      <c r="BL7" s="414"/>
      <c r="BM7" s="383"/>
      <c r="BN7" s="78"/>
      <c r="BO7" s="414"/>
      <c r="BP7" s="78"/>
      <c r="BQ7" s="414"/>
      <c r="BR7" s="383"/>
      <c r="BS7" s="78"/>
      <c r="BT7" s="83"/>
      <c r="BU7" s="75"/>
      <c r="BV7" s="74"/>
      <c r="BW7" s="74"/>
      <c r="BX7" s="132" t="s">
        <v>2881</v>
      </c>
      <c r="BY7" s="112">
        <f>+BY6+1</f>
        <v>2</v>
      </c>
      <c r="BZ7" s="65">
        <f t="shared" ref="BZ7:BZ70" si="0">+AD7+AG7+AK7+AO7+AQ7+AT7+AW7+AZ7+BD7+BH7+BL7+BO7+BQ7</f>
        <v>0</v>
      </c>
      <c r="CA7" s="359">
        <f t="shared" ref="CA7:CA70" si="1">DAY(D7)</f>
        <v>1</v>
      </c>
      <c r="CB7" s="359">
        <f t="shared" ref="CB7:CB70" si="2">MONTH(D7)</f>
        <v>1</v>
      </c>
      <c r="CC7" s="359">
        <f t="shared" ref="CC7:CC70" si="3">YEAR(D7)</f>
        <v>2023</v>
      </c>
      <c r="CD7" s="359" t="str">
        <f t="shared" ref="CD7:CD70" si="4">CONCATENATE(CA7,CB7,CC7,H7,G7)</f>
        <v>11202399524ACCIDENTE TRANSPORTE AEREO</v>
      </c>
    </row>
    <row r="8" spans="1:82" s="121" customFormat="1" ht="108" customHeight="1">
      <c r="A8" s="13"/>
      <c r="B8" s="13"/>
      <c r="C8" s="13"/>
      <c r="D8" s="110">
        <v>44927</v>
      </c>
      <c r="E8" s="80" t="s">
        <v>2723</v>
      </c>
      <c r="F8" s="111" t="s">
        <v>2729</v>
      </c>
      <c r="G8" s="111" t="s">
        <v>2876</v>
      </c>
      <c r="H8" s="85" t="str">
        <f>VLOOKUP(E8&amp;F8,Divipola!$C$1:$F$1149,4,FALSE)</f>
        <v>13001</v>
      </c>
      <c r="I8" s="77"/>
      <c r="J8" s="181"/>
      <c r="K8" s="108"/>
      <c r="L8" s="108"/>
      <c r="M8" s="108"/>
      <c r="N8" s="108">
        <v>23</v>
      </c>
      <c r="O8" s="108"/>
      <c r="P8" s="108"/>
      <c r="Q8" s="108"/>
      <c r="R8" s="108"/>
      <c r="S8" s="108"/>
      <c r="T8" s="108"/>
      <c r="U8" s="108"/>
      <c r="V8" s="108"/>
      <c r="W8" s="108"/>
      <c r="X8" s="108"/>
      <c r="Y8" s="108"/>
      <c r="Z8" s="109"/>
      <c r="AA8" s="106"/>
      <c r="AB8" s="383"/>
      <c r="AC8" s="73"/>
      <c r="AD8" s="414"/>
      <c r="AE8" s="393"/>
      <c r="AF8" s="78"/>
      <c r="AG8" s="414"/>
      <c r="AH8" s="383"/>
      <c r="AI8" s="453"/>
      <c r="AJ8" s="453"/>
      <c r="AK8" s="414"/>
      <c r="AL8" s="383"/>
      <c r="AM8" s="383"/>
      <c r="AN8" s="523"/>
      <c r="AO8" s="414"/>
      <c r="AP8" s="548"/>
      <c r="AQ8" s="414"/>
      <c r="AR8" s="78"/>
      <c r="AS8" s="78"/>
      <c r="AT8" s="414"/>
      <c r="AU8" s="548"/>
      <c r="AV8" s="548"/>
      <c r="AW8" s="414"/>
      <c r="AX8" s="383"/>
      <c r="AY8" s="548"/>
      <c r="AZ8" s="414"/>
      <c r="BA8" s="383"/>
      <c r="BB8" s="548"/>
      <c r="BC8" s="78"/>
      <c r="BD8" s="414"/>
      <c r="BE8" s="414"/>
      <c r="BF8" s="414"/>
      <c r="BG8" s="414"/>
      <c r="BH8" s="414"/>
      <c r="BI8" s="383"/>
      <c r="BJ8" s="383"/>
      <c r="BK8" s="78"/>
      <c r="BL8" s="414"/>
      <c r="BM8" s="383"/>
      <c r="BN8" s="78"/>
      <c r="BO8" s="414"/>
      <c r="BP8" s="78"/>
      <c r="BQ8" s="414"/>
      <c r="BR8" s="383"/>
      <c r="BS8" s="78"/>
      <c r="BT8" s="83"/>
      <c r="BU8" s="75"/>
      <c r="BV8" s="74"/>
      <c r="BW8" s="74"/>
      <c r="BX8" s="103" t="s">
        <v>2882</v>
      </c>
      <c r="BY8" s="112">
        <f t="shared" ref="BY8:BY71" si="5">+BY7+1</f>
        <v>3</v>
      </c>
      <c r="BZ8" s="65">
        <f t="shared" si="0"/>
        <v>0</v>
      </c>
      <c r="CA8" s="359">
        <f t="shared" si="1"/>
        <v>1</v>
      </c>
      <c r="CB8" s="359">
        <f t="shared" si="2"/>
        <v>1</v>
      </c>
      <c r="CC8" s="359">
        <f t="shared" si="3"/>
        <v>2023</v>
      </c>
      <c r="CD8" s="359" t="str">
        <f t="shared" si="4"/>
        <v>11202313001ACCIDENTE TRANSPORTE MARITIMO O FLUVIAL</v>
      </c>
    </row>
    <row r="9" spans="1:82" s="121" customFormat="1" ht="127.5" customHeight="1">
      <c r="A9" s="13"/>
      <c r="B9" s="13"/>
      <c r="C9" s="13"/>
      <c r="D9" s="138">
        <v>44927</v>
      </c>
      <c r="E9" s="139" t="s">
        <v>2718</v>
      </c>
      <c r="F9" s="140" t="s">
        <v>1373</v>
      </c>
      <c r="G9" s="140" t="s">
        <v>2800</v>
      </c>
      <c r="H9" s="85" t="str">
        <f>VLOOKUP(E9&amp;F9,Divipola!$C$1:$F$1149,4,FALSE)</f>
        <v>25126</v>
      </c>
      <c r="I9" s="77"/>
      <c r="J9" s="181"/>
      <c r="K9" s="141"/>
      <c r="L9" s="141"/>
      <c r="M9" s="141"/>
      <c r="N9" s="141">
        <v>8</v>
      </c>
      <c r="O9" s="141">
        <v>2</v>
      </c>
      <c r="P9" s="141"/>
      <c r="Q9" s="141">
        <v>2</v>
      </c>
      <c r="R9" s="141"/>
      <c r="S9" s="141"/>
      <c r="T9" s="141"/>
      <c r="U9" s="141"/>
      <c r="V9" s="141"/>
      <c r="W9" s="141"/>
      <c r="X9" s="141"/>
      <c r="Y9" s="141"/>
      <c r="Z9" s="142"/>
      <c r="AA9" s="143"/>
      <c r="AB9" s="383"/>
      <c r="AC9" s="73"/>
      <c r="AD9" s="414"/>
      <c r="AE9" s="393"/>
      <c r="AF9" s="78"/>
      <c r="AG9" s="414"/>
      <c r="AH9" s="383"/>
      <c r="AI9" s="453"/>
      <c r="AJ9" s="453"/>
      <c r="AK9" s="414"/>
      <c r="AL9" s="383"/>
      <c r="AM9" s="383"/>
      <c r="AN9" s="523"/>
      <c r="AO9" s="414"/>
      <c r="AP9" s="548"/>
      <c r="AQ9" s="414"/>
      <c r="AR9" s="78"/>
      <c r="AS9" s="78"/>
      <c r="AT9" s="414"/>
      <c r="AU9" s="548"/>
      <c r="AV9" s="548"/>
      <c r="AW9" s="414"/>
      <c r="AX9" s="383"/>
      <c r="AY9" s="548"/>
      <c r="AZ9" s="414"/>
      <c r="BA9" s="383"/>
      <c r="BB9" s="548"/>
      <c r="BC9" s="78"/>
      <c r="BD9" s="414"/>
      <c r="BE9" s="414"/>
      <c r="BF9" s="414"/>
      <c r="BG9" s="414"/>
      <c r="BH9" s="414"/>
      <c r="BI9" s="383"/>
      <c r="BJ9" s="383"/>
      <c r="BK9" s="78"/>
      <c r="BL9" s="414"/>
      <c r="BM9" s="383"/>
      <c r="BN9" s="78"/>
      <c r="BO9" s="414"/>
      <c r="BP9" s="78"/>
      <c r="BQ9" s="414"/>
      <c r="BR9" s="383"/>
      <c r="BS9" s="78"/>
      <c r="BT9" s="83"/>
      <c r="BU9" s="75"/>
      <c r="BV9" s="74"/>
      <c r="BW9" s="74"/>
      <c r="BX9" s="329" t="s">
        <v>2890</v>
      </c>
      <c r="BY9" s="112">
        <f t="shared" si="5"/>
        <v>4</v>
      </c>
      <c r="BZ9" s="65">
        <f t="shared" si="0"/>
        <v>0</v>
      </c>
      <c r="CA9" s="359">
        <f t="shared" si="1"/>
        <v>1</v>
      </c>
      <c r="CB9" s="359">
        <f t="shared" si="2"/>
        <v>1</v>
      </c>
      <c r="CC9" s="359">
        <f t="shared" si="3"/>
        <v>2023</v>
      </c>
      <c r="CD9" s="359" t="str">
        <f t="shared" si="4"/>
        <v>11202325126INCENDIO ESTRUCTURAL</v>
      </c>
    </row>
    <row r="10" spans="1:82" s="359" customFormat="1" ht="84" customHeight="1">
      <c r="A10" s="354"/>
      <c r="B10" s="354"/>
      <c r="C10" s="354"/>
      <c r="D10" s="355">
        <v>44927</v>
      </c>
      <c r="E10" s="356" t="s">
        <v>2718</v>
      </c>
      <c r="F10" s="357" t="s">
        <v>1042</v>
      </c>
      <c r="G10" s="357" t="s">
        <v>2800</v>
      </c>
      <c r="H10" s="85" t="str">
        <f>VLOOKUP(E10&amp;F10,Divipola!$C$1:$F$1149,4,FALSE)</f>
        <v>25245</v>
      </c>
      <c r="I10" s="77"/>
      <c r="J10" s="181"/>
      <c r="K10" s="235"/>
      <c r="L10" s="235"/>
      <c r="M10" s="235"/>
      <c r="N10" s="235">
        <v>4</v>
      </c>
      <c r="O10" s="235">
        <v>1</v>
      </c>
      <c r="P10" s="235"/>
      <c r="Q10" s="235">
        <v>1</v>
      </c>
      <c r="R10" s="235"/>
      <c r="S10" s="235"/>
      <c r="T10" s="235"/>
      <c r="U10" s="235"/>
      <c r="V10" s="235"/>
      <c r="W10" s="235"/>
      <c r="X10" s="235"/>
      <c r="Y10" s="235"/>
      <c r="Z10" s="358"/>
      <c r="AA10" s="238"/>
      <c r="AB10" s="383"/>
      <c r="AC10" s="73"/>
      <c r="AD10" s="414"/>
      <c r="AE10" s="393"/>
      <c r="AF10" s="78"/>
      <c r="AG10" s="414"/>
      <c r="AH10" s="383"/>
      <c r="AI10" s="453"/>
      <c r="AJ10" s="453"/>
      <c r="AK10" s="414"/>
      <c r="AL10" s="383"/>
      <c r="AM10" s="383"/>
      <c r="AN10" s="523"/>
      <c r="AO10" s="414"/>
      <c r="AP10" s="548"/>
      <c r="AQ10" s="414"/>
      <c r="AR10" s="78"/>
      <c r="AS10" s="78"/>
      <c r="AT10" s="414"/>
      <c r="AU10" s="548"/>
      <c r="AV10" s="548"/>
      <c r="AW10" s="414"/>
      <c r="AX10" s="383"/>
      <c r="AY10" s="548"/>
      <c r="AZ10" s="414"/>
      <c r="BA10" s="383"/>
      <c r="BB10" s="548"/>
      <c r="BC10" s="78"/>
      <c r="BD10" s="414"/>
      <c r="BE10" s="414"/>
      <c r="BF10" s="414"/>
      <c r="BG10" s="414"/>
      <c r="BH10" s="414"/>
      <c r="BI10" s="383"/>
      <c r="BJ10" s="383"/>
      <c r="BK10" s="78"/>
      <c r="BL10" s="414"/>
      <c r="BM10" s="383"/>
      <c r="BN10" s="78"/>
      <c r="BO10" s="414"/>
      <c r="BP10" s="78"/>
      <c r="BQ10" s="414"/>
      <c r="BR10" s="383"/>
      <c r="BS10" s="78"/>
      <c r="BT10" s="83"/>
      <c r="BU10" s="75"/>
      <c r="BV10" s="74"/>
      <c r="BW10" s="74"/>
      <c r="BX10" s="98" t="s">
        <v>2886</v>
      </c>
      <c r="BY10" s="112">
        <f t="shared" si="5"/>
        <v>5</v>
      </c>
      <c r="BZ10" s="65">
        <f t="shared" si="0"/>
        <v>0</v>
      </c>
      <c r="CA10" s="359">
        <f t="shared" si="1"/>
        <v>1</v>
      </c>
      <c r="CB10" s="359">
        <f t="shared" si="2"/>
        <v>1</v>
      </c>
      <c r="CC10" s="359">
        <f t="shared" si="3"/>
        <v>2023</v>
      </c>
      <c r="CD10" s="359" t="str">
        <f t="shared" si="4"/>
        <v>11202325245INCENDIO ESTRUCTURAL</v>
      </c>
    </row>
    <row r="11" spans="1:82" s="359" customFormat="1" ht="96" customHeight="1">
      <c r="A11" s="354"/>
      <c r="B11" s="354"/>
      <c r="C11" s="354"/>
      <c r="D11" s="355">
        <v>44927</v>
      </c>
      <c r="E11" s="356" t="s">
        <v>2718</v>
      </c>
      <c r="F11" s="357" t="s">
        <v>1028</v>
      </c>
      <c r="G11" s="130" t="s">
        <v>8680</v>
      </c>
      <c r="H11" s="85" t="str">
        <f>VLOOKUP(E11&amp;F11,Divipola!$C$1:$F$1149,4,FALSE)</f>
        <v>25151</v>
      </c>
      <c r="I11" s="77"/>
      <c r="J11" s="181"/>
      <c r="K11" s="235"/>
      <c r="L11" s="235"/>
      <c r="M11" s="235"/>
      <c r="N11" s="235"/>
      <c r="O11" s="235"/>
      <c r="P11" s="235"/>
      <c r="Q11" s="235"/>
      <c r="R11" s="235"/>
      <c r="S11" s="235"/>
      <c r="T11" s="235"/>
      <c r="U11" s="235"/>
      <c r="V11" s="235"/>
      <c r="W11" s="235"/>
      <c r="X11" s="235"/>
      <c r="Y11" s="235"/>
      <c r="Z11" s="358">
        <v>1</v>
      </c>
      <c r="AA11" s="238"/>
      <c r="AB11" s="383"/>
      <c r="AC11" s="73"/>
      <c r="AD11" s="414"/>
      <c r="AE11" s="393"/>
      <c r="AF11" s="78"/>
      <c r="AG11" s="414"/>
      <c r="AH11" s="383"/>
      <c r="AI11" s="453"/>
      <c r="AJ11" s="453"/>
      <c r="AK11" s="414"/>
      <c r="AL11" s="383"/>
      <c r="AM11" s="383"/>
      <c r="AN11" s="523"/>
      <c r="AO11" s="414"/>
      <c r="AP11" s="548"/>
      <c r="AQ11" s="414"/>
      <c r="AR11" s="78"/>
      <c r="AS11" s="78"/>
      <c r="AT11" s="414"/>
      <c r="AU11" s="548"/>
      <c r="AV11" s="548"/>
      <c r="AW11" s="414"/>
      <c r="AX11" s="383"/>
      <c r="AY11" s="548"/>
      <c r="AZ11" s="414"/>
      <c r="BA11" s="383"/>
      <c r="BB11" s="548"/>
      <c r="BC11" s="78"/>
      <c r="BD11" s="414"/>
      <c r="BE11" s="414"/>
      <c r="BF11" s="414"/>
      <c r="BG11" s="414"/>
      <c r="BH11" s="414"/>
      <c r="BI11" s="383"/>
      <c r="BJ11" s="383"/>
      <c r="BK11" s="78"/>
      <c r="BL11" s="414"/>
      <c r="BM11" s="383"/>
      <c r="BN11" s="78"/>
      <c r="BO11" s="414"/>
      <c r="BP11" s="78"/>
      <c r="BQ11" s="414"/>
      <c r="BR11" s="383"/>
      <c r="BS11" s="78"/>
      <c r="BT11" s="83"/>
      <c r="BU11" s="75"/>
      <c r="BV11" s="74"/>
      <c r="BW11" s="74"/>
      <c r="BX11" s="98" t="s">
        <v>2887</v>
      </c>
      <c r="BY11" s="112">
        <f t="shared" si="5"/>
        <v>6</v>
      </c>
      <c r="BZ11" s="65">
        <f t="shared" si="0"/>
        <v>0</v>
      </c>
      <c r="CA11" s="359">
        <f t="shared" si="1"/>
        <v>1</v>
      </c>
      <c r="CB11" s="359">
        <f t="shared" si="2"/>
        <v>1</v>
      </c>
      <c r="CC11" s="359">
        <f t="shared" si="3"/>
        <v>2023</v>
      </c>
      <c r="CD11" s="359" t="str">
        <f t="shared" si="4"/>
        <v xml:space="preserve">11202325151INCENDIO FORESTAL </v>
      </c>
    </row>
    <row r="12" spans="1:82" s="359" customFormat="1" ht="60" customHeight="1">
      <c r="A12" s="354"/>
      <c r="B12" s="354"/>
      <c r="C12" s="354"/>
      <c r="D12" s="355">
        <v>44927</v>
      </c>
      <c r="E12" s="356" t="s">
        <v>2829</v>
      </c>
      <c r="F12" s="357" t="s">
        <v>2161</v>
      </c>
      <c r="G12" s="357" t="s">
        <v>2800</v>
      </c>
      <c r="H12" s="85" t="str">
        <f>VLOOKUP(E12&amp;F12,Divipola!$C$1:$F$1149,4,FALSE)</f>
        <v>05129</v>
      </c>
      <c r="I12" s="77"/>
      <c r="J12" s="181"/>
      <c r="K12" s="235"/>
      <c r="L12" s="235"/>
      <c r="M12" s="235"/>
      <c r="N12" s="235">
        <v>4</v>
      </c>
      <c r="O12" s="235">
        <v>1</v>
      </c>
      <c r="P12" s="235"/>
      <c r="Q12" s="235">
        <v>1</v>
      </c>
      <c r="R12" s="235"/>
      <c r="S12" s="235"/>
      <c r="T12" s="235"/>
      <c r="U12" s="235"/>
      <c r="V12" s="235"/>
      <c r="W12" s="235"/>
      <c r="X12" s="235"/>
      <c r="Y12" s="235"/>
      <c r="Z12" s="358"/>
      <c r="AA12" s="241"/>
      <c r="AB12" s="383"/>
      <c r="AC12" s="73"/>
      <c r="AD12" s="414"/>
      <c r="AE12" s="393"/>
      <c r="AF12" s="78"/>
      <c r="AG12" s="414"/>
      <c r="AH12" s="383"/>
      <c r="AI12" s="453"/>
      <c r="AJ12" s="453"/>
      <c r="AK12" s="414"/>
      <c r="AL12" s="383"/>
      <c r="AM12" s="383"/>
      <c r="AN12" s="523"/>
      <c r="AO12" s="414"/>
      <c r="AP12" s="548"/>
      <c r="AQ12" s="414"/>
      <c r="AR12" s="78"/>
      <c r="AS12" s="78"/>
      <c r="AT12" s="414"/>
      <c r="AU12" s="548"/>
      <c r="AV12" s="548"/>
      <c r="AW12" s="414"/>
      <c r="AX12" s="383"/>
      <c r="AY12" s="548"/>
      <c r="AZ12" s="414"/>
      <c r="BA12" s="383"/>
      <c r="BB12" s="548"/>
      <c r="BC12" s="78"/>
      <c r="BD12" s="414"/>
      <c r="BE12" s="414"/>
      <c r="BF12" s="414"/>
      <c r="BG12" s="414"/>
      <c r="BH12" s="414"/>
      <c r="BI12" s="383"/>
      <c r="BJ12" s="383"/>
      <c r="BK12" s="78"/>
      <c r="BL12" s="414"/>
      <c r="BM12" s="383"/>
      <c r="BN12" s="78"/>
      <c r="BO12" s="414"/>
      <c r="BP12" s="78"/>
      <c r="BQ12" s="414"/>
      <c r="BR12" s="383"/>
      <c r="BS12" s="78"/>
      <c r="BT12" s="83"/>
      <c r="BU12" s="75"/>
      <c r="BV12" s="74"/>
      <c r="BW12" s="74"/>
      <c r="BX12" s="98" t="s">
        <v>2892</v>
      </c>
      <c r="BY12" s="112">
        <f t="shared" si="5"/>
        <v>7</v>
      </c>
      <c r="BZ12" s="65">
        <f t="shared" si="0"/>
        <v>0</v>
      </c>
      <c r="CA12" s="359">
        <f t="shared" si="1"/>
        <v>1</v>
      </c>
      <c r="CB12" s="359">
        <f t="shared" si="2"/>
        <v>1</v>
      </c>
      <c r="CC12" s="359">
        <f t="shared" si="3"/>
        <v>2023</v>
      </c>
      <c r="CD12" s="359" t="str">
        <f t="shared" si="4"/>
        <v>11202305129INCENDIO ESTRUCTURAL</v>
      </c>
    </row>
    <row r="13" spans="1:82" s="359" customFormat="1" ht="120" customHeight="1">
      <c r="A13" s="354"/>
      <c r="B13" s="354"/>
      <c r="C13" s="354"/>
      <c r="D13" s="355">
        <v>44927</v>
      </c>
      <c r="E13" s="356" t="s">
        <v>2835</v>
      </c>
      <c r="F13" s="357" t="s">
        <v>1283</v>
      </c>
      <c r="G13" s="357" t="s">
        <v>2800</v>
      </c>
      <c r="H13" s="85" t="str">
        <f>VLOOKUP(E13&amp;F13,Divipola!$C$1:$F$1149,4,FALSE)</f>
        <v>47980</v>
      </c>
      <c r="I13" s="77"/>
      <c r="J13" s="181"/>
      <c r="K13" s="235"/>
      <c r="L13" s="235"/>
      <c r="M13" s="235"/>
      <c r="N13" s="235">
        <v>20</v>
      </c>
      <c r="O13" s="235">
        <v>5</v>
      </c>
      <c r="P13" s="235">
        <v>5</v>
      </c>
      <c r="Q13" s="235"/>
      <c r="R13" s="235"/>
      <c r="S13" s="235"/>
      <c r="T13" s="235"/>
      <c r="U13" s="235"/>
      <c r="V13" s="235"/>
      <c r="W13" s="235"/>
      <c r="X13" s="235"/>
      <c r="Y13" s="235"/>
      <c r="Z13" s="358"/>
      <c r="AA13" s="238"/>
      <c r="AB13" s="383"/>
      <c r="AC13" s="73"/>
      <c r="AD13" s="414"/>
      <c r="AE13" s="393"/>
      <c r="AF13" s="78"/>
      <c r="AG13" s="414"/>
      <c r="AH13" s="383"/>
      <c r="AI13" s="453"/>
      <c r="AJ13" s="453"/>
      <c r="AK13" s="414"/>
      <c r="AL13" s="383"/>
      <c r="AM13" s="383"/>
      <c r="AN13" s="523"/>
      <c r="AO13" s="414"/>
      <c r="AP13" s="548"/>
      <c r="AQ13" s="414"/>
      <c r="AR13" s="78"/>
      <c r="AS13" s="78"/>
      <c r="AT13" s="414"/>
      <c r="AU13" s="548"/>
      <c r="AV13" s="548"/>
      <c r="AW13" s="414"/>
      <c r="AX13" s="383"/>
      <c r="AY13" s="548"/>
      <c r="AZ13" s="414"/>
      <c r="BA13" s="383"/>
      <c r="BB13" s="548"/>
      <c r="BC13" s="78"/>
      <c r="BD13" s="414"/>
      <c r="BE13" s="414"/>
      <c r="BF13" s="414"/>
      <c r="BG13" s="414"/>
      <c r="BH13" s="414"/>
      <c r="BI13" s="383"/>
      <c r="BJ13" s="383"/>
      <c r="BK13" s="78"/>
      <c r="BL13" s="414"/>
      <c r="BM13" s="383"/>
      <c r="BN13" s="78"/>
      <c r="BO13" s="414"/>
      <c r="BP13" s="78"/>
      <c r="BQ13" s="414"/>
      <c r="BR13" s="383"/>
      <c r="BS13" s="78"/>
      <c r="BT13" s="83"/>
      <c r="BU13" s="75"/>
      <c r="BV13" s="74"/>
      <c r="BW13" s="74"/>
      <c r="BX13" s="98" t="s">
        <v>2900</v>
      </c>
      <c r="BY13" s="112">
        <f t="shared" si="5"/>
        <v>8</v>
      </c>
      <c r="BZ13" s="65">
        <f t="shared" si="0"/>
        <v>0</v>
      </c>
      <c r="CA13" s="359">
        <f t="shared" si="1"/>
        <v>1</v>
      </c>
      <c r="CB13" s="359">
        <f t="shared" si="2"/>
        <v>1</v>
      </c>
      <c r="CC13" s="359">
        <f t="shared" si="3"/>
        <v>2023</v>
      </c>
      <c r="CD13" s="359" t="str">
        <f t="shared" si="4"/>
        <v>11202347980INCENDIO ESTRUCTURAL</v>
      </c>
    </row>
    <row r="14" spans="1:82" s="359" customFormat="1" ht="96" customHeight="1">
      <c r="A14" s="354"/>
      <c r="B14" s="354"/>
      <c r="C14" s="354"/>
      <c r="D14" s="355">
        <v>44927</v>
      </c>
      <c r="E14" s="356" t="s">
        <v>2829</v>
      </c>
      <c r="F14" s="357" t="s">
        <v>2562</v>
      </c>
      <c r="G14" s="357" t="s">
        <v>2827</v>
      </c>
      <c r="H14" s="85" t="str">
        <f>VLOOKUP(E14&amp;F14,Divipola!$C$1:$F$1149,4,FALSE)</f>
        <v>05761</v>
      </c>
      <c r="I14" s="77"/>
      <c r="J14" s="181"/>
      <c r="K14" s="235"/>
      <c r="L14" s="235"/>
      <c r="M14" s="235"/>
      <c r="N14" s="235">
        <v>4</v>
      </c>
      <c r="O14" s="235">
        <v>1</v>
      </c>
      <c r="P14" s="235"/>
      <c r="Q14" s="235">
        <v>1</v>
      </c>
      <c r="R14" s="235"/>
      <c r="S14" s="235"/>
      <c r="T14" s="235"/>
      <c r="U14" s="235"/>
      <c r="V14" s="235"/>
      <c r="W14" s="235"/>
      <c r="X14" s="235"/>
      <c r="Y14" s="235"/>
      <c r="Z14" s="358"/>
      <c r="AA14" s="241"/>
      <c r="AB14" s="383"/>
      <c r="AC14" s="73"/>
      <c r="AD14" s="414"/>
      <c r="AE14" s="393"/>
      <c r="AF14" s="78"/>
      <c r="AG14" s="414"/>
      <c r="AH14" s="383"/>
      <c r="AI14" s="453"/>
      <c r="AJ14" s="453"/>
      <c r="AK14" s="414"/>
      <c r="AL14" s="383"/>
      <c r="AM14" s="383"/>
      <c r="AN14" s="523"/>
      <c r="AO14" s="414"/>
      <c r="AP14" s="548"/>
      <c r="AQ14" s="414"/>
      <c r="AR14" s="78"/>
      <c r="AS14" s="78"/>
      <c r="AT14" s="414"/>
      <c r="AU14" s="548"/>
      <c r="AV14" s="548"/>
      <c r="AW14" s="414"/>
      <c r="AX14" s="383"/>
      <c r="AY14" s="548"/>
      <c r="AZ14" s="414"/>
      <c r="BA14" s="383"/>
      <c r="BB14" s="548"/>
      <c r="BC14" s="78"/>
      <c r="BD14" s="414"/>
      <c r="BE14" s="414"/>
      <c r="BF14" s="414"/>
      <c r="BG14" s="414"/>
      <c r="BH14" s="414"/>
      <c r="BI14" s="383"/>
      <c r="BJ14" s="383"/>
      <c r="BK14" s="78"/>
      <c r="BL14" s="414"/>
      <c r="BM14" s="383"/>
      <c r="BN14" s="78"/>
      <c r="BO14" s="414"/>
      <c r="BP14" s="78"/>
      <c r="BQ14" s="414"/>
      <c r="BR14" s="383"/>
      <c r="BS14" s="78"/>
      <c r="BT14" s="83"/>
      <c r="BU14" s="75"/>
      <c r="BV14" s="74"/>
      <c r="BW14" s="74"/>
      <c r="BX14" s="98" t="s">
        <v>2904</v>
      </c>
      <c r="BY14" s="112">
        <f t="shared" si="5"/>
        <v>9</v>
      </c>
      <c r="BZ14" s="65">
        <f t="shared" si="0"/>
        <v>0</v>
      </c>
      <c r="CA14" s="359">
        <f t="shared" si="1"/>
        <v>1</v>
      </c>
      <c r="CB14" s="359">
        <f t="shared" si="2"/>
        <v>1</v>
      </c>
      <c r="CC14" s="359">
        <f t="shared" si="3"/>
        <v>2023</v>
      </c>
      <c r="CD14" s="359" t="str">
        <f t="shared" si="4"/>
        <v>11202305761MOVIMIENTO EN MASA</v>
      </c>
    </row>
    <row r="15" spans="1:82" s="121" customFormat="1" ht="36" customHeight="1">
      <c r="A15" s="13"/>
      <c r="B15" s="13"/>
      <c r="C15" s="13"/>
      <c r="D15" s="110">
        <v>44927</v>
      </c>
      <c r="E15" s="80" t="s">
        <v>2718</v>
      </c>
      <c r="F15" s="111" t="s">
        <v>2174</v>
      </c>
      <c r="G15" s="111" t="s">
        <v>2800</v>
      </c>
      <c r="H15" s="85" t="str">
        <f>VLOOKUP(E15&amp;F15,Divipola!$C$1:$F$1149,4,FALSE)</f>
        <v>25181</v>
      </c>
      <c r="I15" s="77"/>
      <c r="J15" s="181"/>
      <c r="K15" s="108"/>
      <c r="L15" s="108"/>
      <c r="M15" s="108"/>
      <c r="N15" s="108">
        <v>4</v>
      </c>
      <c r="O15" s="108">
        <v>1</v>
      </c>
      <c r="P15" s="108"/>
      <c r="Q15" s="108">
        <v>1</v>
      </c>
      <c r="R15" s="108"/>
      <c r="S15" s="108"/>
      <c r="T15" s="108"/>
      <c r="U15" s="108"/>
      <c r="V15" s="108"/>
      <c r="W15" s="108"/>
      <c r="X15" s="108"/>
      <c r="Y15" s="108"/>
      <c r="Z15" s="109"/>
      <c r="AA15" s="106"/>
      <c r="AB15" s="383"/>
      <c r="AC15" s="73"/>
      <c r="AD15" s="414"/>
      <c r="AE15" s="393"/>
      <c r="AF15" s="78"/>
      <c r="AG15" s="414"/>
      <c r="AH15" s="383"/>
      <c r="AI15" s="453"/>
      <c r="AJ15" s="453"/>
      <c r="AK15" s="414"/>
      <c r="AL15" s="383"/>
      <c r="AM15" s="383"/>
      <c r="AN15" s="523"/>
      <c r="AO15" s="414"/>
      <c r="AP15" s="548"/>
      <c r="AQ15" s="414"/>
      <c r="AR15" s="78"/>
      <c r="AS15" s="78"/>
      <c r="AT15" s="414"/>
      <c r="AU15" s="548"/>
      <c r="AV15" s="548"/>
      <c r="AW15" s="414"/>
      <c r="AX15" s="383"/>
      <c r="AY15" s="548"/>
      <c r="AZ15" s="414"/>
      <c r="BA15" s="383"/>
      <c r="BB15" s="548"/>
      <c r="BC15" s="78"/>
      <c r="BD15" s="414"/>
      <c r="BE15" s="414"/>
      <c r="BF15" s="414"/>
      <c r="BG15" s="414"/>
      <c r="BH15" s="414"/>
      <c r="BI15" s="383"/>
      <c r="BJ15" s="383"/>
      <c r="BK15" s="78"/>
      <c r="BL15" s="414"/>
      <c r="BM15" s="383"/>
      <c r="BN15" s="78"/>
      <c r="BO15" s="414"/>
      <c r="BP15" s="78"/>
      <c r="BQ15" s="414"/>
      <c r="BR15" s="383"/>
      <c r="BS15" s="78"/>
      <c r="BT15" s="83"/>
      <c r="BU15" s="75"/>
      <c r="BV15" s="74"/>
      <c r="BW15" s="74"/>
      <c r="BX15" s="98" t="s">
        <v>2918</v>
      </c>
      <c r="BY15" s="112">
        <f t="shared" si="5"/>
        <v>10</v>
      </c>
      <c r="BZ15" s="65">
        <f t="shared" si="0"/>
        <v>0</v>
      </c>
      <c r="CA15" s="359">
        <f t="shared" si="1"/>
        <v>1</v>
      </c>
      <c r="CB15" s="359">
        <f t="shared" si="2"/>
        <v>1</v>
      </c>
      <c r="CC15" s="359">
        <f t="shared" si="3"/>
        <v>2023</v>
      </c>
      <c r="CD15" s="359" t="str">
        <f t="shared" si="4"/>
        <v>11202325181INCENDIO ESTRUCTURAL</v>
      </c>
    </row>
    <row r="16" spans="1:82" s="121" customFormat="1" ht="48" customHeight="1">
      <c r="A16" s="13"/>
      <c r="B16" s="13"/>
      <c r="C16" s="13"/>
      <c r="D16" s="110">
        <v>44927</v>
      </c>
      <c r="E16" s="80" t="s">
        <v>2718</v>
      </c>
      <c r="F16" s="111" t="s">
        <v>2126</v>
      </c>
      <c r="G16" s="111" t="s">
        <v>2800</v>
      </c>
      <c r="H16" s="85" t="str">
        <f>VLOOKUP(E16&amp;F16,Divipola!$C$1:$F$1149,4,FALSE)</f>
        <v>25649</v>
      </c>
      <c r="I16" s="77"/>
      <c r="J16" s="181"/>
      <c r="K16" s="108"/>
      <c r="L16" s="108"/>
      <c r="M16" s="108"/>
      <c r="N16" s="108">
        <v>3</v>
      </c>
      <c r="O16" s="108">
        <v>1</v>
      </c>
      <c r="P16" s="108">
        <v>1</v>
      </c>
      <c r="Q16" s="108"/>
      <c r="R16" s="108"/>
      <c r="S16" s="108"/>
      <c r="T16" s="108"/>
      <c r="U16" s="108"/>
      <c r="V16" s="108"/>
      <c r="W16" s="108"/>
      <c r="X16" s="108"/>
      <c r="Y16" s="108"/>
      <c r="Z16" s="109"/>
      <c r="AA16" s="113"/>
      <c r="AB16" s="383"/>
      <c r="AC16" s="73"/>
      <c r="AD16" s="414"/>
      <c r="AE16" s="393"/>
      <c r="AF16" s="78"/>
      <c r="AG16" s="414"/>
      <c r="AH16" s="383"/>
      <c r="AI16" s="453"/>
      <c r="AJ16" s="453"/>
      <c r="AK16" s="414"/>
      <c r="AL16" s="383"/>
      <c r="AM16" s="383"/>
      <c r="AN16" s="523"/>
      <c r="AO16" s="414"/>
      <c r="AP16" s="548"/>
      <c r="AQ16" s="414"/>
      <c r="AR16" s="78"/>
      <c r="AS16" s="78"/>
      <c r="AT16" s="414"/>
      <c r="AU16" s="548"/>
      <c r="AV16" s="548"/>
      <c r="AW16" s="414"/>
      <c r="AX16" s="383"/>
      <c r="AY16" s="548"/>
      <c r="AZ16" s="414"/>
      <c r="BA16" s="383"/>
      <c r="BB16" s="548"/>
      <c r="BC16" s="78"/>
      <c r="BD16" s="414"/>
      <c r="BE16" s="414"/>
      <c r="BF16" s="414"/>
      <c r="BG16" s="414"/>
      <c r="BH16" s="414"/>
      <c r="BI16" s="383"/>
      <c r="BJ16" s="383"/>
      <c r="BK16" s="78"/>
      <c r="BL16" s="414"/>
      <c r="BM16" s="383"/>
      <c r="BN16" s="78"/>
      <c r="BO16" s="414"/>
      <c r="BP16" s="78"/>
      <c r="BQ16" s="414"/>
      <c r="BR16" s="383"/>
      <c r="BS16" s="78"/>
      <c r="BT16" s="83"/>
      <c r="BU16" s="75"/>
      <c r="BV16" s="74"/>
      <c r="BW16" s="74"/>
      <c r="BX16" s="98" t="s">
        <v>2974</v>
      </c>
      <c r="BY16" s="112">
        <f t="shared" si="5"/>
        <v>11</v>
      </c>
      <c r="BZ16" s="65">
        <f t="shared" si="0"/>
        <v>0</v>
      </c>
      <c r="CA16" s="359">
        <f t="shared" si="1"/>
        <v>1</v>
      </c>
      <c r="CB16" s="359">
        <f t="shared" si="2"/>
        <v>1</v>
      </c>
      <c r="CC16" s="359">
        <f t="shared" si="3"/>
        <v>2023</v>
      </c>
      <c r="CD16" s="359" t="str">
        <f t="shared" si="4"/>
        <v>11202325649INCENDIO ESTRUCTURAL</v>
      </c>
    </row>
    <row r="17" spans="1:82" s="121" customFormat="1" ht="96" customHeight="1">
      <c r="A17" s="13"/>
      <c r="B17" s="13"/>
      <c r="C17" s="13"/>
      <c r="D17" s="110">
        <v>44927</v>
      </c>
      <c r="E17" s="110" t="s">
        <v>2661</v>
      </c>
      <c r="F17" s="111" t="s">
        <v>699</v>
      </c>
      <c r="G17" s="130" t="s">
        <v>8680</v>
      </c>
      <c r="H17" s="85" t="str">
        <f>VLOOKUP(E17&amp;F17,Divipola!$C$1:$F$1149,4,FALSE)</f>
        <v>15806</v>
      </c>
      <c r="I17" s="77"/>
      <c r="J17" s="181"/>
      <c r="K17" s="108"/>
      <c r="L17" s="108"/>
      <c r="M17" s="108"/>
      <c r="N17" s="108"/>
      <c r="O17" s="108"/>
      <c r="P17" s="108"/>
      <c r="Q17" s="108"/>
      <c r="R17" s="108"/>
      <c r="S17" s="108"/>
      <c r="T17" s="108"/>
      <c r="U17" s="108"/>
      <c r="V17" s="108"/>
      <c r="W17" s="108"/>
      <c r="X17" s="108"/>
      <c r="Y17" s="108"/>
      <c r="Z17" s="109">
        <v>2</v>
      </c>
      <c r="AA17" s="113"/>
      <c r="AB17" s="383"/>
      <c r="AC17" s="73"/>
      <c r="AD17" s="414"/>
      <c r="AE17" s="393"/>
      <c r="AF17" s="78"/>
      <c r="AG17" s="414"/>
      <c r="AH17" s="383"/>
      <c r="AI17" s="453"/>
      <c r="AJ17" s="453"/>
      <c r="AK17" s="414"/>
      <c r="AL17" s="383"/>
      <c r="AM17" s="383"/>
      <c r="AN17" s="523"/>
      <c r="AO17" s="414"/>
      <c r="AP17" s="548"/>
      <c r="AQ17" s="414"/>
      <c r="AR17" s="78"/>
      <c r="AS17" s="78"/>
      <c r="AT17" s="414"/>
      <c r="AU17" s="548"/>
      <c r="AV17" s="548"/>
      <c r="AW17" s="414"/>
      <c r="AX17" s="383"/>
      <c r="AY17" s="548"/>
      <c r="AZ17" s="414"/>
      <c r="BA17" s="383"/>
      <c r="BB17" s="548"/>
      <c r="BC17" s="78"/>
      <c r="BD17" s="414"/>
      <c r="BE17" s="414"/>
      <c r="BF17" s="414"/>
      <c r="BG17" s="414"/>
      <c r="BH17" s="414"/>
      <c r="BI17" s="383"/>
      <c r="BJ17" s="383"/>
      <c r="BK17" s="78"/>
      <c r="BL17" s="414"/>
      <c r="BM17" s="383"/>
      <c r="BN17" s="78"/>
      <c r="BO17" s="414"/>
      <c r="BP17" s="78"/>
      <c r="BQ17" s="414"/>
      <c r="BR17" s="383"/>
      <c r="BS17" s="78"/>
      <c r="BT17" s="83"/>
      <c r="BU17" s="75"/>
      <c r="BV17" s="74"/>
      <c r="BW17" s="74"/>
      <c r="BX17" s="98" t="s">
        <v>3274</v>
      </c>
      <c r="BY17" s="112">
        <f t="shared" si="5"/>
        <v>12</v>
      </c>
      <c r="BZ17" s="65">
        <f t="shared" si="0"/>
        <v>0</v>
      </c>
      <c r="CA17" s="359">
        <f t="shared" si="1"/>
        <v>1</v>
      </c>
      <c r="CB17" s="359">
        <f t="shared" si="2"/>
        <v>1</v>
      </c>
      <c r="CC17" s="359">
        <f t="shared" si="3"/>
        <v>2023</v>
      </c>
      <c r="CD17" s="359" t="str">
        <f t="shared" si="4"/>
        <v xml:space="preserve">11202315806INCENDIO FORESTAL </v>
      </c>
    </row>
    <row r="18" spans="1:82" s="121" customFormat="1" ht="48" customHeight="1">
      <c r="A18" s="13"/>
      <c r="B18" s="13"/>
      <c r="C18" s="13"/>
      <c r="D18" s="110">
        <v>44927</v>
      </c>
      <c r="E18" s="80" t="s">
        <v>2830</v>
      </c>
      <c r="F18" s="111" t="s">
        <v>337</v>
      </c>
      <c r="G18" s="130" t="s">
        <v>8680</v>
      </c>
      <c r="H18" s="85" t="str">
        <f>VLOOKUP(E18&amp;F18,Divipola!$C$1:$F$1149,4,FALSE)</f>
        <v>68229</v>
      </c>
      <c r="I18" s="77"/>
      <c r="J18" s="181"/>
      <c r="K18" s="108"/>
      <c r="L18" s="108"/>
      <c r="M18" s="108"/>
      <c r="N18" s="108"/>
      <c r="O18" s="108"/>
      <c r="P18" s="108"/>
      <c r="Q18" s="108"/>
      <c r="R18" s="108"/>
      <c r="S18" s="108"/>
      <c r="T18" s="108"/>
      <c r="U18" s="108"/>
      <c r="V18" s="108"/>
      <c r="W18" s="108"/>
      <c r="X18" s="108"/>
      <c r="Y18" s="108"/>
      <c r="Z18" s="109">
        <v>6</v>
      </c>
      <c r="AA18" s="113"/>
      <c r="AB18" s="383"/>
      <c r="AC18" s="73"/>
      <c r="AD18" s="414"/>
      <c r="AE18" s="393"/>
      <c r="AF18" s="78"/>
      <c r="AG18" s="414"/>
      <c r="AH18" s="383"/>
      <c r="AI18" s="453"/>
      <c r="AJ18" s="453"/>
      <c r="AK18" s="414"/>
      <c r="AL18" s="383"/>
      <c r="AM18" s="383"/>
      <c r="AN18" s="523"/>
      <c r="AO18" s="414"/>
      <c r="AP18" s="548"/>
      <c r="AQ18" s="414"/>
      <c r="AR18" s="78"/>
      <c r="AS18" s="78"/>
      <c r="AT18" s="414"/>
      <c r="AU18" s="548"/>
      <c r="AV18" s="548"/>
      <c r="AW18" s="414"/>
      <c r="AX18" s="383"/>
      <c r="AY18" s="548"/>
      <c r="AZ18" s="414"/>
      <c r="BA18" s="383"/>
      <c r="BB18" s="548"/>
      <c r="BC18" s="78"/>
      <c r="BD18" s="414"/>
      <c r="BE18" s="414"/>
      <c r="BF18" s="414"/>
      <c r="BG18" s="414"/>
      <c r="BH18" s="414"/>
      <c r="BI18" s="383"/>
      <c r="BJ18" s="383"/>
      <c r="BK18" s="78"/>
      <c r="BL18" s="414"/>
      <c r="BM18" s="383"/>
      <c r="BN18" s="78"/>
      <c r="BO18" s="414"/>
      <c r="BP18" s="78"/>
      <c r="BQ18" s="414"/>
      <c r="BR18" s="383"/>
      <c r="BS18" s="78"/>
      <c r="BT18" s="83"/>
      <c r="BU18" s="75"/>
      <c r="BV18" s="74"/>
      <c r="BW18" s="74"/>
      <c r="BX18" s="132" t="s">
        <v>3281</v>
      </c>
      <c r="BY18" s="112">
        <f t="shared" si="5"/>
        <v>13</v>
      </c>
      <c r="BZ18" s="65">
        <f t="shared" si="0"/>
        <v>0</v>
      </c>
      <c r="CA18" s="359">
        <f t="shared" si="1"/>
        <v>1</v>
      </c>
      <c r="CB18" s="359">
        <f t="shared" si="2"/>
        <v>1</v>
      </c>
      <c r="CC18" s="359">
        <f t="shared" si="3"/>
        <v>2023</v>
      </c>
      <c r="CD18" s="359" t="str">
        <f t="shared" si="4"/>
        <v xml:space="preserve">11202368229INCENDIO FORESTAL </v>
      </c>
    </row>
    <row r="19" spans="1:82" s="121" customFormat="1" ht="48" customHeight="1">
      <c r="A19" s="13"/>
      <c r="B19" s="13"/>
      <c r="C19" s="13"/>
      <c r="D19" s="110">
        <v>44927</v>
      </c>
      <c r="E19" s="80" t="s">
        <v>2830</v>
      </c>
      <c r="F19" s="111" t="s">
        <v>2032</v>
      </c>
      <c r="G19" s="130" t="s">
        <v>8680</v>
      </c>
      <c r="H19" s="85" t="str">
        <f>VLOOKUP(E19&amp;F19,Divipola!$C$1:$F$1149,4,FALSE)</f>
        <v>68190</v>
      </c>
      <c r="I19" s="77"/>
      <c r="J19" s="181"/>
      <c r="K19" s="108"/>
      <c r="L19" s="108"/>
      <c r="M19" s="108"/>
      <c r="N19" s="108"/>
      <c r="O19" s="108"/>
      <c r="P19" s="108"/>
      <c r="Q19" s="108"/>
      <c r="R19" s="108"/>
      <c r="S19" s="108"/>
      <c r="T19" s="108"/>
      <c r="U19" s="108"/>
      <c r="V19" s="108"/>
      <c r="W19" s="108"/>
      <c r="X19" s="108"/>
      <c r="Y19" s="108"/>
      <c r="Z19" s="109">
        <v>2</v>
      </c>
      <c r="AA19" s="113"/>
      <c r="AB19" s="383"/>
      <c r="AC19" s="73"/>
      <c r="AD19" s="414"/>
      <c r="AE19" s="393"/>
      <c r="AF19" s="78"/>
      <c r="AG19" s="414"/>
      <c r="AH19" s="383"/>
      <c r="AI19" s="453"/>
      <c r="AJ19" s="453"/>
      <c r="AK19" s="414"/>
      <c r="AL19" s="383"/>
      <c r="AM19" s="383"/>
      <c r="AN19" s="523"/>
      <c r="AO19" s="414"/>
      <c r="AP19" s="548"/>
      <c r="AQ19" s="414"/>
      <c r="AR19" s="78"/>
      <c r="AS19" s="78"/>
      <c r="AT19" s="414"/>
      <c r="AU19" s="548"/>
      <c r="AV19" s="548"/>
      <c r="AW19" s="414"/>
      <c r="AX19" s="383"/>
      <c r="AY19" s="548"/>
      <c r="AZ19" s="414"/>
      <c r="BA19" s="383"/>
      <c r="BB19" s="548"/>
      <c r="BC19" s="78"/>
      <c r="BD19" s="414"/>
      <c r="BE19" s="414"/>
      <c r="BF19" s="414"/>
      <c r="BG19" s="414"/>
      <c r="BH19" s="414"/>
      <c r="BI19" s="383"/>
      <c r="BJ19" s="383"/>
      <c r="BK19" s="78"/>
      <c r="BL19" s="414"/>
      <c r="BM19" s="383"/>
      <c r="BN19" s="78"/>
      <c r="BO19" s="414"/>
      <c r="BP19" s="78"/>
      <c r="BQ19" s="414"/>
      <c r="BR19" s="383"/>
      <c r="BS19" s="78"/>
      <c r="BT19" s="83"/>
      <c r="BU19" s="75"/>
      <c r="BV19" s="74"/>
      <c r="BW19" s="74"/>
      <c r="BX19" s="132" t="s">
        <v>3282</v>
      </c>
      <c r="BY19" s="112">
        <f t="shared" si="5"/>
        <v>14</v>
      </c>
      <c r="BZ19" s="65">
        <f t="shared" si="0"/>
        <v>0</v>
      </c>
      <c r="CA19" s="359">
        <f t="shared" si="1"/>
        <v>1</v>
      </c>
      <c r="CB19" s="359">
        <f t="shared" si="2"/>
        <v>1</v>
      </c>
      <c r="CC19" s="359">
        <f t="shared" si="3"/>
        <v>2023</v>
      </c>
      <c r="CD19" s="359" t="str">
        <f t="shared" si="4"/>
        <v xml:space="preserve">11202368190INCENDIO FORESTAL </v>
      </c>
    </row>
    <row r="20" spans="1:82" s="121" customFormat="1" ht="36" customHeight="1">
      <c r="A20" s="13"/>
      <c r="B20" s="13"/>
      <c r="C20" s="13"/>
      <c r="D20" s="212">
        <v>44927</v>
      </c>
      <c r="E20" s="210" t="s">
        <v>2070</v>
      </c>
      <c r="F20" s="211" t="s">
        <v>1351</v>
      </c>
      <c r="G20" s="130" t="s">
        <v>8680</v>
      </c>
      <c r="H20" s="85" t="str">
        <f>VLOOKUP(E20&amp;F20,Divipola!$C$1:$F$1149,4,FALSE)</f>
        <v>18785</v>
      </c>
      <c r="I20" s="77"/>
      <c r="J20" s="181"/>
      <c r="K20" s="213"/>
      <c r="L20" s="213"/>
      <c r="M20" s="213"/>
      <c r="N20" s="213"/>
      <c r="O20" s="213">
        <v>1</v>
      </c>
      <c r="P20" s="213"/>
      <c r="Q20" s="213"/>
      <c r="R20" s="213">
        <v>1</v>
      </c>
      <c r="S20" s="214"/>
      <c r="T20" s="214"/>
      <c r="U20" s="214"/>
      <c r="V20" s="214"/>
      <c r="W20" s="214"/>
      <c r="X20" s="214"/>
      <c r="Y20" s="214"/>
      <c r="Z20" s="213">
        <v>4</v>
      </c>
      <c r="AA20" s="215"/>
      <c r="AB20" s="383"/>
      <c r="AC20" s="73"/>
      <c r="AD20" s="414"/>
      <c r="AE20" s="393"/>
      <c r="AF20" s="78"/>
      <c r="AG20" s="414"/>
      <c r="AH20" s="383"/>
      <c r="AI20" s="453"/>
      <c r="AJ20" s="453"/>
      <c r="AK20" s="414"/>
      <c r="AL20" s="383"/>
      <c r="AM20" s="383"/>
      <c r="AN20" s="523"/>
      <c r="AO20" s="414"/>
      <c r="AP20" s="548"/>
      <c r="AQ20" s="414"/>
      <c r="AR20" s="78"/>
      <c r="AS20" s="78"/>
      <c r="AT20" s="414"/>
      <c r="AU20" s="548"/>
      <c r="AV20" s="548"/>
      <c r="AW20" s="414"/>
      <c r="AX20" s="383"/>
      <c r="AY20" s="548"/>
      <c r="AZ20" s="414"/>
      <c r="BA20" s="383"/>
      <c r="BB20" s="548"/>
      <c r="BC20" s="78"/>
      <c r="BD20" s="414"/>
      <c r="BE20" s="414"/>
      <c r="BF20" s="414"/>
      <c r="BG20" s="414"/>
      <c r="BH20" s="414"/>
      <c r="BI20" s="383"/>
      <c r="BJ20" s="383"/>
      <c r="BK20" s="78"/>
      <c r="BL20" s="414"/>
      <c r="BM20" s="383"/>
      <c r="BN20" s="78"/>
      <c r="BO20" s="414"/>
      <c r="BP20" s="78"/>
      <c r="BQ20" s="414"/>
      <c r="BR20" s="383"/>
      <c r="BS20" s="78"/>
      <c r="BT20" s="83"/>
      <c r="BU20" s="75"/>
      <c r="BV20" s="74"/>
      <c r="BW20" s="74"/>
      <c r="BX20" s="132" t="s">
        <v>3375</v>
      </c>
      <c r="BY20" s="112">
        <f t="shared" si="5"/>
        <v>15</v>
      </c>
      <c r="BZ20" s="65">
        <f t="shared" si="0"/>
        <v>0</v>
      </c>
      <c r="CA20" s="359">
        <f t="shared" si="1"/>
        <v>1</v>
      </c>
      <c r="CB20" s="359">
        <f t="shared" si="2"/>
        <v>1</v>
      </c>
      <c r="CC20" s="359">
        <f t="shared" si="3"/>
        <v>2023</v>
      </c>
      <c r="CD20" s="359" t="str">
        <f t="shared" si="4"/>
        <v xml:space="preserve">11202318785INCENDIO FORESTAL </v>
      </c>
    </row>
    <row r="21" spans="1:82" s="121" customFormat="1" ht="36" customHeight="1">
      <c r="A21" s="13"/>
      <c r="B21" s="13"/>
      <c r="C21" s="13"/>
      <c r="D21" s="212">
        <v>44927</v>
      </c>
      <c r="E21" s="210" t="s">
        <v>2723</v>
      </c>
      <c r="F21" s="211" t="s">
        <v>1543</v>
      </c>
      <c r="G21" s="130" t="s">
        <v>8680</v>
      </c>
      <c r="H21" s="85" t="str">
        <f>VLOOKUP(E21&amp;F21,Divipola!$C$1:$F$1149,4,FALSE)</f>
        <v>13836</v>
      </c>
      <c r="I21" s="77"/>
      <c r="J21" s="181"/>
      <c r="K21" s="213"/>
      <c r="L21" s="213"/>
      <c r="M21" s="213"/>
      <c r="N21" s="213"/>
      <c r="O21" s="213"/>
      <c r="P21" s="213"/>
      <c r="Q21" s="213"/>
      <c r="R21" s="213"/>
      <c r="S21" s="214"/>
      <c r="T21" s="214"/>
      <c r="U21" s="214"/>
      <c r="V21" s="214"/>
      <c r="W21" s="214"/>
      <c r="X21" s="214"/>
      <c r="Y21" s="214"/>
      <c r="Z21" s="213"/>
      <c r="AA21" s="215"/>
      <c r="AB21" s="383"/>
      <c r="AC21" s="73"/>
      <c r="AD21" s="414"/>
      <c r="AE21" s="393"/>
      <c r="AF21" s="78"/>
      <c r="AG21" s="414"/>
      <c r="AH21" s="383"/>
      <c r="AI21" s="453"/>
      <c r="AJ21" s="453"/>
      <c r="AK21" s="414"/>
      <c r="AL21" s="383"/>
      <c r="AM21" s="383"/>
      <c r="AN21" s="523"/>
      <c r="AO21" s="414"/>
      <c r="AP21" s="548"/>
      <c r="AQ21" s="414"/>
      <c r="AR21" s="78"/>
      <c r="AS21" s="78"/>
      <c r="AT21" s="414"/>
      <c r="AU21" s="548"/>
      <c r="AV21" s="548"/>
      <c r="AW21" s="414"/>
      <c r="AX21" s="383"/>
      <c r="AY21" s="548"/>
      <c r="AZ21" s="414"/>
      <c r="BA21" s="383"/>
      <c r="BB21" s="548"/>
      <c r="BC21" s="78"/>
      <c r="BD21" s="414"/>
      <c r="BE21" s="414"/>
      <c r="BF21" s="414"/>
      <c r="BG21" s="414"/>
      <c r="BH21" s="414"/>
      <c r="BI21" s="383"/>
      <c r="BJ21" s="383"/>
      <c r="BK21" s="78"/>
      <c r="BL21" s="414"/>
      <c r="BM21" s="383"/>
      <c r="BN21" s="78"/>
      <c r="BO21" s="414"/>
      <c r="BP21" s="78"/>
      <c r="BQ21" s="414"/>
      <c r="BR21" s="383"/>
      <c r="BS21" s="78"/>
      <c r="BT21" s="83"/>
      <c r="BU21" s="75"/>
      <c r="BV21" s="74"/>
      <c r="BW21" s="74"/>
      <c r="BX21" s="132" t="s">
        <v>3404</v>
      </c>
      <c r="BY21" s="112">
        <f t="shared" si="5"/>
        <v>16</v>
      </c>
      <c r="BZ21" s="65">
        <f t="shared" si="0"/>
        <v>0</v>
      </c>
      <c r="CA21" s="359">
        <f t="shared" si="1"/>
        <v>1</v>
      </c>
      <c r="CB21" s="359">
        <f t="shared" si="2"/>
        <v>1</v>
      </c>
      <c r="CC21" s="359">
        <f t="shared" si="3"/>
        <v>2023</v>
      </c>
      <c r="CD21" s="359" t="str">
        <f t="shared" si="4"/>
        <v xml:space="preserve">11202313836INCENDIO FORESTAL </v>
      </c>
    </row>
    <row r="22" spans="1:82" s="121" customFormat="1" ht="96" customHeight="1">
      <c r="A22" s="13"/>
      <c r="B22" s="13"/>
      <c r="C22" s="13"/>
      <c r="D22" s="232">
        <v>44927</v>
      </c>
      <c r="E22" s="233" t="s">
        <v>2724</v>
      </c>
      <c r="F22" s="233" t="s">
        <v>1343</v>
      </c>
      <c r="G22" s="130" t="s">
        <v>8680</v>
      </c>
      <c r="H22" s="85" t="str">
        <f>VLOOKUP(E22&amp;F22,Divipola!$C$1:$F$1149,4,FALSE)</f>
        <v>85001</v>
      </c>
      <c r="I22" s="77"/>
      <c r="J22" s="181"/>
      <c r="K22" s="248"/>
      <c r="L22" s="248"/>
      <c r="M22" s="248"/>
      <c r="N22" s="248"/>
      <c r="O22" s="248"/>
      <c r="P22" s="248"/>
      <c r="Q22" s="248"/>
      <c r="R22" s="248"/>
      <c r="S22" s="248"/>
      <c r="T22" s="248"/>
      <c r="U22" s="248"/>
      <c r="V22" s="248"/>
      <c r="W22" s="248"/>
      <c r="X22" s="248"/>
      <c r="Y22" s="248"/>
      <c r="Z22" s="237">
        <v>1</v>
      </c>
      <c r="AA22" s="248"/>
      <c r="AB22" s="383"/>
      <c r="AC22" s="73"/>
      <c r="AD22" s="414"/>
      <c r="AE22" s="393"/>
      <c r="AF22" s="78"/>
      <c r="AG22" s="414"/>
      <c r="AH22" s="383"/>
      <c r="AI22" s="453"/>
      <c r="AJ22" s="453"/>
      <c r="AK22" s="414"/>
      <c r="AL22" s="383"/>
      <c r="AM22" s="383"/>
      <c r="AN22" s="523"/>
      <c r="AO22" s="414"/>
      <c r="AP22" s="548"/>
      <c r="AQ22" s="414"/>
      <c r="AR22" s="78"/>
      <c r="AS22" s="78"/>
      <c r="AT22" s="414"/>
      <c r="AU22" s="548"/>
      <c r="AV22" s="548"/>
      <c r="AW22" s="414"/>
      <c r="AX22" s="383"/>
      <c r="AY22" s="548"/>
      <c r="AZ22" s="414"/>
      <c r="BA22" s="383"/>
      <c r="BB22" s="548"/>
      <c r="BC22" s="78"/>
      <c r="BD22" s="414"/>
      <c r="BE22" s="414"/>
      <c r="BF22" s="414"/>
      <c r="BG22" s="414"/>
      <c r="BH22" s="414"/>
      <c r="BI22" s="383"/>
      <c r="BJ22" s="383"/>
      <c r="BK22" s="78"/>
      <c r="BL22" s="414"/>
      <c r="BM22" s="383"/>
      <c r="BN22" s="78"/>
      <c r="BO22" s="414"/>
      <c r="BP22" s="78"/>
      <c r="BQ22" s="414"/>
      <c r="BR22" s="383"/>
      <c r="BS22" s="78"/>
      <c r="BT22" s="83"/>
      <c r="BU22" s="75"/>
      <c r="BV22" s="74"/>
      <c r="BW22" s="74"/>
      <c r="BX22" s="461" t="s">
        <v>5425</v>
      </c>
      <c r="BY22" s="112">
        <f t="shared" si="5"/>
        <v>17</v>
      </c>
      <c r="BZ22" s="65">
        <f t="shared" si="0"/>
        <v>0</v>
      </c>
      <c r="CA22" s="359">
        <f t="shared" si="1"/>
        <v>1</v>
      </c>
      <c r="CB22" s="359">
        <f t="shared" si="2"/>
        <v>1</v>
      </c>
      <c r="CC22" s="359">
        <f t="shared" si="3"/>
        <v>2023</v>
      </c>
      <c r="CD22" s="359" t="str">
        <f t="shared" si="4"/>
        <v xml:space="preserve">11202385001INCENDIO FORESTAL </v>
      </c>
    </row>
    <row r="23" spans="1:82" s="121" customFormat="1" ht="84" customHeight="1">
      <c r="A23" s="13"/>
      <c r="B23" s="13"/>
      <c r="C23" s="13"/>
      <c r="D23" s="232">
        <v>44927</v>
      </c>
      <c r="E23" s="233" t="s">
        <v>2724</v>
      </c>
      <c r="F23" s="233" t="s">
        <v>1343</v>
      </c>
      <c r="G23" s="130" t="s">
        <v>8680</v>
      </c>
      <c r="H23" s="85" t="str">
        <f>VLOOKUP(E23&amp;F23,Divipola!$C$1:$F$1149,4,FALSE)</f>
        <v>85001</v>
      </c>
      <c r="I23" s="77"/>
      <c r="J23" s="181"/>
      <c r="K23" s="248"/>
      <c r="L23" s="248"/>
      <c r="M23" s="248"/>
      <c r="N23" s="248"/>
      <c r="O23" s="248"/>
      <c r="P23" s="248"/>
      <c r="Q23" s="248"/>
      <c r="R23" s="248"/>
      <c r="S23" s="248"/>
      <c r="T23" s="248"/>
      <c r="U23" s="248"/>
      <c r="V23" s="248"/>
      <c r="W23" s="248"/>
      <c r="X23" s="248"/>
      <c r="Y23" s="248"/>
      <c r="Z23" s="237"/>
      <c r="AA23" s="248"/>
      <c r="AB23" s="383"/>
      <c r="AC23" s="73"/>
      <c r="AD23" s="414"/>
      <c r="AE23" s="393"/>
      <c r="AF23" s="78"/>
      <c r="AG23" s="414"/>
      <c r="AH23" s="383"/>
      <c r="AI23" s="453"/>
      <c r="AJ23" s="453"/>
      <c r="AK23" s="414"/>
      <c r="AL23" s="383"/>
      <c r="AM23" s="383"/>
      <c r="AN23" s="523"/>
      <c r="AO23" s="414"/>
      <c r="AP23" s="548"/>
      <c r="AQ23" s="414"/>
      <c r="AR23" s="78"/>
      <c r="AS23" s="78"/>
      <c r="AT23" s="414"/>
      <c r="AU23" s="548"/>
      <c r="AV23" s="548"/>
      <c r="AW23" s="414"/>
      <c r="AX23" s="383"/>
      <c r="AY23" s="548"/>
      <c r="AZ23" s="414"/>
      <c r="BA23" s="383"/>
      <c r="BB23" s="548"/>
      <c r="BC23" s="78"/>
      <c r="BD23" s="414"/>
      <c r="BE23" s="414"/>
      <c r="BF23" s="414"/>
      <c r="BG23" s="414"/>
      <c r="BH23" s="414"/>
      <c r="BI23" s="383"/>
      <c r="BJ23" s="383"/>
      <c r="BK23" s="78"/>
      <c r="BL23" s="414"/>
      <c r="BM23" s="383"/>
      <c r="BN23" s="78"/>
      <c r="BO23" s="414"/>
      <c r="BP23" s="78"/>
      <c r="BQ23" s="414"/>
      <c r="BR23" s="383"/>
      <c r="BS23" s="78"/>
      <c r="BT23" s="83"/>
      <c r="BU23" s="75"/>
      <c r="BV23" s="74"/>
      <c r="BW23" s="74"/>
      <c r="BX23" s="461" t="s">
        <v>5426</v>
      </c>
      <c r="BY23" s="112">
        <f t="shared" si="5"/>
        <v>18</v>
      </c>
      <c r="BZ23" s="65">
        <f t="shared" si="0"/>
        <v>0</v>
      </c>
      <c r="CA23" s="359">
        <f t="shared" si="1"/>
        <v>1</v>
      </c>
      <c r="CB23" s="359">
        <f t="shared" si="2"/>
        <v>1</v>
      </c>
      <c r="CC23" s="359">
        <f t="shared" si="3"/>
        <v>2023</v>
      </c>
      <c r="CD23" s="359" t="str">
        <f t="shared" si="4"/>
        <v xml:space="preserve">11202385001INCENDIO FORESTAL </v>
      </c>
    </row>
    <row r="24" spans="1:82" s="121" customFormat="1" ht="84" customHeight="1">
      <c r="A24" s="13"/>
      <c r="B24" s="13"/>
      <c r="C24" s="13"/>
      <c r="D24" s="232">
        <v>44927</v>
      </c>
      <c r="E24" s="233" t="s">
        <v>2676</v>
      </c>
      <c r="F24" s="233" t="s">
        <v>2165</v>
      </c>
      <c r="G24" s="130" t="s">
        <v>8680</v>
      </c>
      <c r="H24" s="85" t="str">
        <f>VLOOKUP(E24&amp;F24,Divipola!$C$1:$F$1149,4,FALSE)</f>
        <v>23162</v>
      </c>
      <c r="I24" s="77"/>
      <c r="J24" s="181"/>
      <c r="K24" s="248"/>
      <c r="L24" s="248"/>
      <c r="M24" s="248"/>
      <c r="N24" s="248"/>
      <c r="O24" s="248"/>
      <c r="P24" s="248"/>
      <c r="Q24" s="248"/>
      <c r="R24" s="248"/>
      <c r="S24" s="248"/>
      <c r="T24" s="248"/>
      <c r="U24" s="248"/>
      <c r="V24" s="248"/>
      <c r="W24" s="248"/>
      <c r="X24" s="248"/>
      <c r="Y24" s="248"/>
      <c r="Z24" s="237"/>
      <c r="AA24" s="248"/>
      <c r="AB24" s="383"/>
      <c r="AC24" s="73"/>
      <c r="AD24" s="414"/>
      <c r="AE24" s="393"/>
      <c r="AF24" s="78"/>
      <c r="AG24" s="414"/>
      <c r="AH24" s="383"/>
      <c r="AI24" s="453"/>
      <c r="AJ24" s="453"/>
      <c r="AK24" s="414"/>
      <c r="AL24" s="383"/>
      <c r="AM24" s="383"/>
      <c r="AN24" s="523"/>
      <c r="AO24" s="414"/>
      <c r="AP24" s="548"/>
      <c r="AQ24" s="414"/>
      <c r="AR24" s="78"/>
      <c r="AS24" s="78"/>
      <c r="AT24" s="414"/>
      <c r="AU24" s="548"/>
      <c r="AV24" s="548"/>
      <c r="AW24" s="414"/>
      <c r="AX24" s="383"/>
      <c r="AY24" s="548"/>
      <c r="AZ24" s="414"/>
      <c r="BA24" s="383"/>
      <c r="BB24" s="548"/>
      <c r="BC24" s="78"/>
      <c r="BD24" s="414"/>
      <c r="BE24" s="414"/>
      <c r="BF24" s="414"/>
      <c r="BG24" s="414"/>
      <c r="BH24" s="414"/>
      <c r="BI24" s="383"/>
      <c r="BJ24" s="383"/>
      <c r="BK24" s="78"/>
      <c r="BL24" s="414"/>
      <c r="BM24" s="383"/>
      <c r="BN24" s="78"/>
      <c r="BO24" s="414"/>
      <c r="BP24" s="78"/>
      <c r="BQ24" s="414"/>
      <c r="BR24" s="383"/>
      <c r="BS24" s="78"/>
      <c r="BT24" s="83"/>
      <c r="BU24" s="75"/>
      <c r="BV24" s="74"/>
      <c r="BW24" s="74"/>
      <c r="BX24" s="461" t="s">
        <v>5143</v>
      </c>
      <c r="BY24" s="112">
        <f t="shared" si="5"/>
        <v>19</v>
      </c>
      <c r="BZ24" s="65">
        <f t="shared" si="0"/>
        <v>0</v>
      </c>
      <c r="CA24" s="359">
        <f t="shared" si="1"/>
        <v>1</v>
      </c>
      <c r="CB24" s="359">
        <f t="shared" si="2"/>
        <v>1</v>
      </c>
      <c r="CC24" s="359">
        <f t="shared" si="3"/>
        <v>2023</v>
      </c>
      <c r="CD24" s="359" t="str">
        <f t="shared" si="4"/>
        <v xml:space="preserve">11202323162INCENDIO FORESTAL </v>
      </c>
    </row>
    <row r="25" spans="1:82" s="121" customFormat="1" ht="96" customHeight="1">
      <c r="A25" s="13"/>
      <c r="B25" s="13"/>
      <c r="C25" s="13"/>
      <c r="D25" s="232">
        <v>44927</v>
      </c>
      <c r="E25" s="233" t="s">
        <v>2723</v>
      </c>
      <c r="F25" s="233" t="s">
        <v>1478</v>
      </c>
      <c r="G25" s="130" t="s">
        <v>8680</v>
      </c>
      <c r="H25" s="85" t="str">
        <f>VLOOKUP(E25&amp;F25,Divipola!$C$1:$F$1149,4,FALSE)</f>
        <v>13244</v>
      </c>
      <c r="I25" s="77"/>
      <c r="J25" s="181"/>
      <c r="K25" s="248"/>
      <c r="L25" s="248"/>
      <c r="M25" s="248"/>
      <c r="N25" s="248"/>
      <c r="O25" s="248"/>
      <c r="P25" s="248"/>
      <c r="Q25" s="248"/>
      <c r="R25" s="248"/>
      <c r="S25" s="248"/>
      <c r="T25" s="248"/>
      <c r="U25" s="248"/>
      <c r="V25" s="248"/>
      <c r="W25" s="248"/>
      <c r="X25" s="248"/>
      <c r="Y25" s="248"/>
      <c r="Z25" s="237">
        <v>1</v>
      </c>
      <c r="AA25" s="248"/>
      <c r="AB25" s="383"/>
      <c r="AC25" s="73"/>
      <c r="AD25" s="414"/>
      <c r="AE25" s="393"/>
      <c r="AF25" s="78"/>
      <c r="AG25" s="414"/>
      <c r="AH25" s="383"/>
      <c r="AI25" s="453"/>
      <c r="AJ25" s="453"/>
      <c r="AK25" s="414"/>
      <c r="AL25" s="383"/>
      <c r="AM25" s="383"/>
      <c r="AN25" s="523"/>
      <c r="AO25" s="414"/>
      <c r="AP25" s="548"/>
      <c r="AQ25" s="414"/>
      <c r="AR25" s="78"/>
      <c r="AS25" s="78"/>
      <c r="AT25" s="414"/>
      <c r="AU25" s="548"/>
      <c r="AV25" s="548"/>
      <c r="AW25" s="414"/>
      <c r="AX25" s="383"/>
      <c r="AY25" s="548"/>
      <c r="AZ25" s="414"/>
      <c r="BA25" s="383"/>
      <c r="BB25" s="548"/>
      <c r="BC25" s="78"/>
      <c r="BD25" s="414"/>
      <c r="BE25" s="414"/>
      <c r="BF25" s="414"/>
      <c r="BG25" s="414"/>
      <c r="BH25" s="414"/>
      <c r="BI25" s="383"/>
      <c r="BJ25" s="383"/>
      <c r="BK25" s="78"/>
      <c r="BL25" s="414"/>
      <c r="BM25" s="383"/>
      <c r="BN25" s="78"/>
      <c r="BO25" s="414"/>
      <c r="BP25" s="78"/>
      <c r="BQ25" s="414"/>
      <c r="BR25" s="383"/>
      <c r="BS25" s="78"/>
      <c r="BT25" s="83"/>
      <c r="BU25" s="75"/>
      <c r="BV25" s="74"/>
      <c r="BW25" s="74"/>
      <c r="BX25" s="461" t="s">
        <v>5427</v>
      </c>
      <c r="BY25" s="112">
        <f t="shared" si="5"/>
        <v>20</v>
      </c>
      <c r="BZ25" s="65">
        <f t="shared" si="0"/>
        <v>0</v>
      </c>
      <c r="CA25" s="359">
        <f t="shared" si="1"/>
        <v>1</v>
      </c>
      <c r="CB25" s="359">
        <f t="shared" si="2"/>
        <v>1</v>
      </c>
      <c r="CC25" s="359">
        <f t="shared" si="3"/>
        <v>2023</v>
      </c>
      <c r="CD25" s="359" t="str">
        <f t="shared" si="4"/>
        <v xml:space="preserve">11202313244INCENDIO FORESTAL </v>
      </c>
    </row>
    <row r="26" spans="1:82" s="121" customFormat="1" ht="60" customHeight="1">
      <c r="A26" s="13"/>
      <c r="B26" s="13"/>
      <c r="C26" s="13"/>
      <c r="D26" s="345">
        <v>44927</v>
      </c>
      <c r="E26" s="319" t="s">
        <v>2255</v>
      </c>
      <c r="F26" s="319" t="s">
        <v>2875</v>
      </c>
      <c r="G26" s="130" t="s">
        <v>8680</v>
      </c>
      <c r="H26" s="85">
        <f>VLOOKUP(E26&amp;F26,Divipola!$C$1:$F$1149,4,FALSE)</f>
        <v>94001</v>
      </c>
      <c r="I26" s="77"/>
      <c r="J26" s="181"/>
      <c r="K26" s="306"/>
      <c r="L26" s="309"/>
      <c r="M26" s="309"/>
      <c r="N26" s="316"/>
      <c r="O26" s="316"/>
      <c r="P26" s="316"/>
      <c r="Q26" s="316"/>
      <c r="R26" s="316"/>
      <c r="S26" s="316"/>
      <c r="T26" s="316"/>
      <c r="U26" s="316"/>
      <c r="V26" s="316"/>
      <c r="W26" s="316"/>
      <c r="X26" s="316"/>
      <c r="Y26" s="316"/>
      <c r="Z26" s="306"/>
      <c r="AA26" s="311"/>
      <c r="AB26" s="383"/>
      <c r="AC26" s="73"/>
      <c r="AD26" s="414"/>
      <c r="AE26" s="393"/>
      <c r="AF26" s="78"/>
      <c r="AG26" s="414"/>
      <c r="AH26" s="383"/>
      <c r="AI26" s="453"/>
      <c r="AJ26" s="453"/>
      <c r="AK26" s="414"/>
      <c r="AL26" s="383"/>
      <c r="AM26" s="383"/>
      <c r="AN26" s="523"/>
      <c r="AO26" s="414"/>
      <c r="AP26" s="548"/>
      <c r="AQ26" s="414"/>
      <c r="AR26" s="78"/>
      <c r="AS26" s="78"/>
      <c r="AT26" s="414"/>
      <c r="AU26" s="548"/>
      <c r="AV26" s="548"/>
      <c r="AW26" s="414"/>
      <c r="AX26" s="383"/>
      <c r="AY26" s="548"/>
      <c r="AZ26" s="414"/>
      <c r="BA26" s="383"/>
      <c r="BB26" s="548"/>
      <c r="BC26" s="78"/>
      <c r="BD26" s="414"/>
      <c r="BE26" s="414"/>
      <c r="BF26" s="414"/>
      <c r="BG26" s="414"/>
      <c r="BH26" s="414"/>
      <c r="BI26" s="383"/>
      <c r="BJ26" s="383"/>
      <c r="BK26" s="78"/>
      <c r="BL26" s="414"/>
      <c r="BM26" s="383"/>
      <c r="BN26" s="78"/>
      <c r="BO26" s="414"/>
      <c r="BP26" s="78"/>
      <c r="BQ26" s="414"/>
      <c r="BR26" s="383"/>
      <c r="BS26" s="78"/>
      <c r="BT26" s="83"/>
      <c r="BU26" s="75"/>
      <c r="BV26" s="74"/>
      <c r="BW26" s="74"/>
      <c r="BX26" s="462" t="s">
        <v>6566</v>
      </c>
      <c r="BY26" s="112">
        <f t="shared" si="5"/>
        <v>21</v>
      </c>
      <c r="BZ26" s="65">
        <f t="shared" si="0"/>
        <v>0</v>
      </c>
      <c r="CA26" s="359">
        <f t="shared" si="1"/>
        <v>1</v>
      </c>
      <c r="CB26" s="359">
        <f t="shared" si="2"/>
        <v>1</v>
      </c>
      <c r="CC26" s="359">
        <f t="shared" si="3"/>
        <v>2023</v>
      </c>
      <c r="CD26" s="359" t="str">
        <f t="shared" si="4"/>
        <v xml:space="preserve">11202394001INCENDIO FORESTAL </v>
      </c>
    </row>
    <row r="27" spans="1:82" s="121" customFormat="1" ht="101.25" customHeight="1">
      <c r="A27" s="13"/>
      <c r="B27" s="13"/>
      <c r="C27" s="13"/>
      <c r="D27" s="305">
        <v>44927</v>
      </c>
      <c r="E27" s="306" t="s">
        <v>506</v>
      </c>
      <c r="F27" s="306" t="s">
        <v>1332</v>
      </c>
      <c r="G27" s="130" t="s">
        <v>8680</v>
      </c>
      <c r="H27" s="85" t="str">
        <f>VLOOKUP(E27&amp;F27,Divipola!$C$1:$F$1149,4,FALSE)</f>
        <v>50313</v>
      </c>
      <c r="I27" s="77"/>
      <c r="J27" s="181"/>
      <c r="K27" s="306"/>
      <c r="L27" s="309"/>
      <c r="M27" s="309"/>
      <c r="N27" s="316"/>
      <c r="O27" s="316"/>
      <c r="P27" s="316"/>
      <c r="Q27" s="316"/>
      <c r="R27" s="316"/>
      <c r="S27" s="316"/>
      <c r="T27" s="316"/>
      <c r="U27" s="316"/>
      <c r="V27" s="316"/>
      <c r="W27" s="316"/>
      <c r="X27" s="316"/>
      <c r="Y27" s="316"/>
      <c r="Z27" s="306">
        <v>1</v>
      </c>
      <c r="AA27" s="311"/>
      <c r="AB27" s="383"/>
      <c r="AC27" s="73"/>
      <c r="AD27" s="414"/>
      <c r="AE27" s="393"/>
      <c r="AF27" s="78"/>
      <c r="AG27" s="414"/>
      <c r="AH27" s="383"/>
      <c r="AI27" s="453"/>
      <c r="AJ27" s="453"/>
      <c r="AK27" s="414"/>
      <c r="AL27" s="383"/>
      <c r="AM27" s="383"/>
      <c r="AN27" s="523"/>
      <c r="AO27" s="414"/>
      <c r="AP27" s="548"/>
      <c r="AQ27" s="414"/>
      <c r="AR27" s="78"/>
      <c r="AS27" s="78"/>
      <c r="AT27" s="414"/>
      <c r="AU27" s="548"/>
      <c r="AV27" s="548"/>
      <c r="AW27" s="414"/>
      <c r="AX27" s="383"/>
      <c r="AY27" s="548"/>
      <c r="AZ27" s="414"/>
      <c r="BA27" s="383"/>
      <c r="BB27" s="548"/>
      <c r="BC27" s="78"/>
      <c r="BD27" s="414"/>
      <c r="BE27" s="414"/>
      <c r="BF27" s="414"/>
      <c r="BG27" s="414"/>
      <c r="BH27" s="414"/>
      <c r="BI27" s="383"/>
      <c r="BJ27" s="383"/>
      <c r="BK27" s="78"/>
      <c r="BL27" s="414"/>
      <c r="BM27" s="383"/>
      <c r="BN27" s="78"/>
      <c r="BO27" s="414"/>
      <c r="BP27" s="78"/>
      <c r="BQ27" s="414"/>
      <c r="BR27" s="383"/>
      <c r="BS27" s="78"/>
      <c r="BT27" s="83"/>
      <c r="BU27" s="75"/>
      <c r="BV27" s="74"/>
      <c r="BW27" s="74"/>
      <c r="BX27" s="462" t="s">
        <v>6567</v>
      </c>
      <c r="BY27" s="112">
        <f t="shared" si="5"/>
        <v>22</v>
      </c>
      <c r="BZ27" s="65">
        <f t="shared" si="0"/>
        <v>0</v>
      </c>
      <c r="CA27" s="359">
        <f t="shared" si="1"/>
        <v>1</v>
      </c>
      <c r="CB27" s="359">
        <f t="shared" si="2"/>
        <v>1</v>
      </c>
      <c r="CC27" s="359">
        <f t="shared" si="3"/>
        <v>2023</v>
      </c>
      <c r="CD27" s="359" t="str">
        <f t="shared" si="4"/>
        <v xml:space="preserve">11202350313INCENDIO FORESTAL </v>
      </c>
    </row>
    <row r="28" spans="1:82" s="121" customFormat="1" ht="36" customHeight="1">
      <c r="A28" s="13"/>
      <c r="B28" s="13"/>
      <c r="C28" s="13"/>
      <c r="D28" s="305">
        <v>44927</v>
      </c>
      <c r="E28" s="306" t="s">
        <v>506</v>
      </c>
      <c r="F28" s="306" t="s">
        <v>1332</v>
      </c>
      <c r="G28" s="130" t="s">
        <v>8680</v>
      </c>
      <c r="H28" s="85" t="str">
        <f>VLOOKUP(E28&amp;F28,Divipola!$C$1:$F$1149,4,FALSE)</f>
        <v>50313</v>
      </c>
      <c r="I28" s="77"/>
      <c r="J28" s="181"/>
      <c r="K28" s="306"/>
      <c r="L28" s="309"/>
      <c r="M28" s="309"/>
      <c r="N28" s="316"/>
      <c r="O28" s="316"/>
      <c r="P28" s="316"/>
      <c r="Q28" s="316"/>
      <c r="R28" s="316"/>
      <c r="S28" s="316"/>
      <c r="T28" s="316"/>
      <c r="U28" s="316"/>
      <c r="V28" s="316"/>
      <c r="W28" s="316"/>
      <c r="X28" s="316"/>
      <c r="Y28" s="316"/>
      <c r="Z28" s="306">
        <v>1</v>
      </c>
      <c r="AA28" s="311"/>
      <c r="AB28" s="383"/>
      <c r="AC28" s="73"/>
      <c r="AD28" s="414"/>
      <c r="AE28" s="393"/>
      <c r="AF28" s="78"/>
      <c r="AG28" s="414"/>
      <c r="AH28" s="383"/>
      <c r="AI28" s="453"/>
      <c r="AJ28" s="453"/>
      <c r="AK28" s="414"/>
      <c r="AL28" s="383"/>
      <c r="AM28" s="383"/>
      <c r="AN28" s="523"/>
      <c r="AO28" s="414"/>
      <c r="AP28" s="548"/>
      <c r="AQ28" s="414"/>
      <c r="AR28" s="78"/>
      <c r="AS28" s="78"/>
      <c r="AT28" s="414"/>
      <c r="AU28" s="548"/>
      <c r="AV28" s="548"/>
      <c r="AW28" s="414"/>
      <c r="AX28" s="383"/>
      <c r="AY28" s="548"/>
      <c r="AZ28" s="414"/>
      <c r="BA28" s="383"/>
      <c r="BB28" s="548"/>
      <c r="BC28" s="78"/>
      <c r="BD28" s="414"/>
      <c r="BE28" s="414"/>
      <c r="BF28" s="414"/>
      <c r="BG28" s="414"/>
      <c r="BH28" s="414"/>
      <c r="BI28" s="383"/>
      <c r="BJ28" s="383"/>
      <c r="BK28" s="78"/>
      <c r="BL28" s="414"/>
      <c r="BM28" s="383"/>
      <c r="BN28" s="78"/>
      <c r="BO28" s="414"/>
      <c r="BP28" s="78"/>
      <c r="BQ28" s="414"/>
      <c r="BR28" s="383"/>
      <c r="BS28" s="78"/>
      <c r="BT28" s="83"/>
      <c r="BU28" s="75"/>
      <c r="BV28" s="74"/>
      <c r="BW28" s="74"/>
      <c r="BX28" s="462" t="s">
        <v>6568</v>
      </c>
      <c r="BY28" s="112">
        <f t="shared" si="5"/>
        <v>23</v>
      </c>
      <c r="BZ28" s="65">
        <f t="shared" si="0"/>
        <v>0</v>
      </c>
      <c r="CA28" s="359">
        <f t="shared" si="1"/>
        <v>1</v>
      </c>
      <c r="CB28" s="359">
        <f t="shared" si="2"/>
        <v>1</v>
      </c>
      <c r="CC28" s="359">
        <f t="shared" si="3"/>
        <v>2023</v>
      </c>
      <c r="CD28" s="359" t="str">
        <f t="shared" si="4"/>
        <v xml:space="preserve">11202350313INCENDIO FORESTAL </v>
      </c>
    </row>
    <row r="29" spans="1:82" s="121" customFormat="1" ht="48" customHeight="1">
      <c r="A29" s="13"/>
      <c r="B29" s="13"/>
      <c r="C29" s="13"/>
      <c r="D29" s="305">
        <v>44927</v>
      </c>
      <c r="E29" s="308" t="s">
        <v>2272</v>
      </c>
      <c r="F29" s="308" t="s">
        <v>2279</v>
      </c>
      <c r="G29" s="130" t="s">
        <v>8680</v>
      </c>
      <c r="H29" s="85" t="str">
        <f>VLOOKUP(E29&amp;F29,Divipola!$C$1:$F$1149,4,FALSE)</f>
        <v>99773</v>
      </c>
      <c r="I29" s="77"/>
      <c r="J29" s="181"/>
      <c r="K29" s="316"/>
      <c r="L29" s="316"/>
      <c r="M29" s="316"/>
      <c r="N29" s="316"/>
      <c r="O29" s="316"/>
      <c r="P29" s="316"/>
      <c r="Q29" s="316"/>
      <c r="R29" s="316"/>
      <c r="S29" s="317"/>
      <c r="T29" s="317"/>
      <c r="U29" s="317"/>
      <c r="V29" s="317"/>
      <c r="W29" s="317"/>
      <c r="X29" s="317"/>
      <c r="Y29" s="317"/>
      <c r="Z29" s="306"/>
      <c r="AA29" s="317"/>
      <c r="AB29" s="383"/>
      <c r="AC29" s="73"/>
      <c r="AD29" s="414"/>
      <c r="AE29" s="393"/>
      <c r="AF29" s="78"/>
      <c r="AG29" s="414"/>
      <c r="AH29" s="383"/>
      <c r="AI29" s="453"/>
      <c r="AJ29" s="453"/>
      <c r="AK29" s="414"/>
      <c r="AL29" s="383"/>
      <c r="AM29" s="383"/>
      <c r="AN29" s="523"/>
      <c r="AO29" s="414"/>
      <c r="AP29" s="548"/>
      <c r="AQ29" s="414"/>
      <c r="AR29" s="78"/>
      <c r="AS29" s="78"/>
      <c r="AT29" s="414"/>
      <c r="AU29" s="548"/>
      <c r="AV29" s="548"/>
      <c r="AW29" s="414"/>
      <c r="AX29" s="383"/>
      <c r="AY29" s="548"/>
      <c r="AZ29" s="414"/>
      <c r="BA29" s="383"/>
      <c r="BB29" s="548"/>
      <c r="BC29" s="78"/>
      <c r="BD29" s="414"/>
      <c r="BE29" s="414"/>
      <c r="BF29" s="414"/>
      <c r="BG29" s="414"/>
      <c r="BH29" s="414"/>
      <c r="BI29" s="383"/>
      <c r="BJ29" s="383"/>
      <c r="BK29" s="78"/>
      <c r="BL29" s="414"/>
      <c r="BM29" s="383"/>
      <c r="BN29" s="78"/>
      <c r="BO29" s="414"/>
      <c r="BP29" s="78"/>
      <c r="BQ29" s="414"/>
      <c r="BR29" s="383"/>
      <c r="BS29" s="78"/>
      <c r="BT29" s="83"/>
      <c r="BU29" s="75"/>
      <c r="BV29" s="74"/>
      <c r="BW29" s="74"/>
      <c r="BX29" s="463" t="s">
        <v>6646</v>
      </c>
      <c r="BY29" s="112">
        <f t="shared" si="5"/>
        <v>24</v>
      </c>
      <c r="BZ29" s="65">
        <f t="shared" si="0"/>
        <v>0</v>
      </c>
      <c r="CA29" s="359">
        <f t="shared" si="1"/>
        <v>1</v>
      </c>
      <c r="CB29" s="359">
        <f t="shared" si="2"/>
        <v>1</v>
      </c>
      <c r="CC29" s="359">
        <f t="shared" si="3"/>
        <v>2023</v>
      </c>
      <c r="CD29" s="359" t="str">
        <f t="shared" si="4"/>
        <v xml:space="preserve">11202399773INCENDIO FORESTAL </v>
      </c>
    </row>
    <row r="30" spans="1:82" s="121" customFormat="1" ht="36" customHeight="1">
      <c r="A30" s="13"/>
      <c r="B30" s="13"/>
      <c r="C30" s="13"/>
      <c r="D30" s="138">
        <v>44928</v>
      </c>
      <c r="E30" s="139" t="s">
        <v>2830</v>
      </c>
      <c r="F30" s="140" t="s">
        <v>2162</v>
      </c>
      <c r="G30" s="140" t="s">
        <v>2827</v>
      </c>
      <c r="H30" s="85" t="str">
        <f>VLOOKUP(E30&amp;F30,Divipola!$C$1:$F$1149,4,FALSE)</f>
        <v>68276</v>
      </c>
      <c r="I30" s="77"/>
      <c r="J30" s="181"/>
      <c r="K30" s="141"/>
      <c r="L30" s="141">
        <v>2</v>
      </c>
      <c r="M30" s="141"/>
      <c r="N30" s="141">
        <v>2</v>
      </c>
      <c r="O30" s="141"/>
      <c r="P30" s="141"/>
      <c r="Q30" s="141"/>
      <c r="R30" s="141"/>
      <c r="S30" s="141"/>
      <c r="T30" s="141"/>
      <c r="U30" s="141"/>
      <c r="V30" s="141"/>
      <c r="W30" s="141"/>
      <c r="X30" s="141"/>
      <c r="Y30" s="141"/>
      <c r="Z30" s="142"/>
      <c r="AA30" s="144"/>
      <c r="AB30" s="383"/>
      <c r="AC30" s="73"/>
      <c r="AD30" s="414"/>
      <c r="AE30" s="393"/>
      <c r="AF30" s="78"/>
      <c r="AG30" s="414"/>
      <c r="AH30" s="383"/>
      <c r="AI30" s="453"/>
      <c r="AJ30" s="453"/>
      <c r="AK30" s="414"/>
      <c r="AL30" s="383"/>
      <c r="AM30" s="383"/>
      <c r="AN30" s="523"/>
      <c r="AO30" s="414"/>
      <c r="AP30" s="548"/>
      <c r="AQ30" s="414"/>
      <c r="AR30" s="78"/>
      <c r="AS30" s="78"/>
      <c r="AT30" s="414"/>
      <c r="AU30" s="548"/>
      <c r="AV30" s="548"/>
      <c r="AW30" s="414"/>
      <c r="AX30" s="383"/>
      <c r="AY30" s="548"/>
      <c r="AZ30" s="414"/>
      <c r="BA30" s="383"/>
      <c r="BB30" s="548"/>
      <c r="BC30" s="78"/>
      <c r="BD30" s="414"/>
      <c r="BE30" s="414"/>
      <c r="BF30" s="414"/>
      <c r="BG30" s="414"/>
      <c r="BH30" s="414"/>
      <c r="BI30" s="383"/>
      <c r="BJ30" s="383"/>
      <c r="BK30" s="78"/>
      <c r="BL30" s="414"/>
      <c r="BM30" s="383"/>
      <c r="BN30" s="78"/>
      <c r="BO30" s="414"/>
      <c r="BP30" s="78"/>
      <c r="BQ30" s="414"/>
      <c r="BR30" s="383"/>
      <c r="BS30" s="78"/>
      <c r="BT30" s="83"/>
      <c r="BU30" s="75"/>
      <c r="BV30" s="74"/>
      <c r="BW30" s="74"/>
      <c r="BX30" s="464" t="s">
        <v>2891</v>
      </c>
      <c r="BY30" s="112">
        <f t="shared" si="5"/>
        <v>25</v>
      </c>
      <c r="BZ30" s="65">
        <f t="shared" si="0"/>
        <v>0</v>
      </c>
      <c r="CA30" s="359">
        <f t="shared" si="1"/>
        <v>2</v>
      </c>
      <c r="CB30" s="359">
        <f t="shared" si="2"/>
        <v>1</v>
      </c>
      <c r="CC30" s="359">
        <f t="shared" si="3"/>
        <v>2023</v>
      </c>
      <c r="CD30" s="359" t="str">
        <f t="shared" si="4"/>
        <v>21202368276MOVIMIENTO EN MASA</v>
      </c>
    </row>
    <row r="31" spans="1:82" s="121" customFormat="1" ht="84" customHeight="1">
      <c r="A31" s="13"/>
      <c r="B31" s="13"/>
      <c r="C31" s="13"/>
      <c r="D31" s="110">
        <v>44928</v>
      </c>
      <c r="E31" s="80" t="s">
        <v>506</v>
      </c>
      <c r="F31" s="111" t="s">
        <v>98</v>
      </c>
      <c r="G31" s="130" t="s">
        <v>8680</v>
      </c>
      <c r="H31" s="85" t="str">
        <f>VLOOKUP(E31&amp;F31,Divipola!$C$1:$F$1149,4,FALSE)</f>
        <v>50568</v>
      </c>
      <c r="I31" s="77"/>
      <c r="J31" s="181"/>
      <c r="K31" s="108"/>
      <c r="L31" s="108"/>
      <c r="M31" s="108"/>
      <c r="N31" s="108"/>
      <c r="O31" s="108"/>
      <c r="P31" s="108"/>
      <c r="Q31" s="108"/>
      <c r="R31" s="108"/>
      <c r="S31" s="108"/>
      <c r="T31" s="108"/>
      <c r="U31" s="108"/>
      <c r="V31" s="108"/>
      <c r="W31" s="108"/>
      <c r="X31" s="108"/>
      <c r="Y31" s="108"/>
      <c r="Z31" s="109">
        <v>1</v>
      </c>
      <c r="AA31" s="113"/>
      <c r="AB31" s="383"/>
      <c r="AC31" s="73"/>
      <c r="AD31" s="414"/>
      <c r="AE31" s="393"/>
      <c r="AF31" s="78"/>
      <c r="AG31" s="414"/>
      <c r="AH31" s="383"/>
      <c r="AI31" s="453"/>
      <c r="AJ31" s="453"/>
      <c r="AK31" s="414"/>
      <c r="AL31" s="383"/>
      <c r="AM31" s="383"/>
      <c r="AN31" s="523"/>
      <c r="AO31" s="414"/>
      <c r="AP31" s="548"/>
      <c r="AQ31" s="414"/>
      <c r="AR31" s="78"/>
      <c r="AS31" s="78"/>
      <c r="AT31" s="414"/>
      <c r="AU31" s="548"/>
      <c r="AV31" s="548"/>
      <c r="AW31" s="414"/>
      <c r="AX31" s="383"/>
      <c r="AY31" s="548"/>
      <c r="AZ31" s="414"/>
      <c r="BA31" s="383"/>
      <c r="BB31" s="548"/>
      <c r="BC31" s="78"/>
      <c r="BD31" s="414"/>
      <c r="BE31" s="414"/>
      <c r="BF31" s="414"/>
      <c r="BG31" s="414"/>
      <c r="BH31" s="414"/>
      <c r="BI31" s="383"/>
      <c r="BJ31" s="383"/>
      <c r="BK31" s="78"/>
      <c r="BL31" s="414"/>
      <c r="BM31" s="383"/>
      <c r="BN31" s="78"/>
      <c r="BO31" s="414"/>
      <c r="BP31" s="78"/>
      <c r="BQ31" s="414"/>
      <c r="BR31" s="383"/>
      <c r="BS31" s="78"/>
      <c r="BT31" s="83"/>
      <c r="BU31" s="75"/>
      <c r="BV31" s="74"/>
      <c r="BW31" s="74"/>
      <c r="BX31" s="98" t="s">
        <v>2883</v>
      </c>
      <c r="BY31" s="112">
        <f t="shared" si="5"/>
        <v>26</v>
      </c>
      <c r="BZ31" s="65">
        <f t="shared" si="0"/>
        <v>0</v>
      </c>
      <c r="CA31" s="359">
        <f t="shared" si="1"/>
        <v>2</v>
      </c>
      <c r="CB31" s="359">
        <f t="shared" si="2"/>
        <v>1</v>
      </c>
      <c r="CC31" s="359">
        <f t="shared" si="3"/>
        <v>2023</v>
      </c>
      <c r="CD31" s="359" t="str">
        <f t="shared" si="4"/>
        <v xml:space="preserve">21202350568INCENDIO FORESTAL </v>
      </c>
    </row>
    <row r="32" spans="1:82" s="121" customFormat="1" ht="132" customHeight="1">
      <c r="A32" s="13"/>
      <c r="B32" s="13"/>
      <c r="C32" s="13"/>
      <c r="D32" s="110">
        <v>44928</v>
      </c>
      <c r="E32" s="80" t="s">
        <v>506</v>
      </c>
      <c r="F32" s="111" t="s">
        <v>100</v>
      </c>
      <c r="G32" s="130" t="s">
        <v>8680</v>
      </c>
      <c r="H32" s="85" t="str">
        <f>VLOOKUP(E32&amp;F32,Divipola!$C$1:$F$1149,4,FALSE)</f>
        <v>50573</v>
      </c>
      <c r="I32" s="77"/>
      <c r="J32" s="181"/>
      <c r="K32" s="108"/>
      <c r="L32" s="108"/>
      <c r="M32" s="108"/>
      <c r="N32" s="108"/>
      <c r="O32" s="108"/>
      <c r="P32" s="108"/>
      <c r="Q32" s="108"/>
      <c r="R32" s="108"/>
      <c r="S32" s="108"/>
      <c r="T32" s="108"/>
      <c r="U32" s="108"/>
      <c r="V32" s="108"/>
      <c r="W32" s="108"/>
      <c r="X32" s="108"/>
      <c r="Y32" s="108"/>
      <c r="Z32" s="109">
        <v>12</v>
      </c>
      <c r="AA32" s="113"/>
      <c r="AB32" s="383"/>
      <c r="AC32" s="73"/>
      <c r="AD32" s="414"/>
      <c r="AE32" s="393"/>
      <c r="AF32" s="78"/>
      <c r="AG32" s="414"/>
      <c r="AH32" s="383"/>
      <c r="AI32" s="453"/>
      <c r="AJ32" s="453"/>
      <c r="AK32" s="414"/>
      <c r="AL32" s="383"/>
      <c r="AM32" s="383"/>
      <c r="AN32" s="523"/>
      <c r="AO32" s="414"/>
      <c r="AP32" s="548"/>
      <c r="AQ32" s="414"/>
      <c r="AR32" s="78"/>
      <c r="AS32" s="78"/>
      <c r="AT32" s="414"/>
      <c r="AU32" s="548"/>
      <c r="AV32" s="548"/>
      <c r="AW32" s="414"/>
      <c r="AX32" s="383"/>
      <c r="AY32" s="548"/>
      <c r="AZ32" s="414"/>
      <c r="BA32" s="383"/>
      <c r="BB32" s="548"/>
      <c r="BC32" s="78"/>
      <c r="BD32" s="414"/>
      <c r="BE32" s="414"/>
      <c r="BF32" s="414"/>
      <c r="BG32" s="414"/>
      <c r="BH32" s="414"/>
      <c r="BI32" s="383"/>
      <c r="BJ32" s="383"/>
      <c r="BK32" s="78"/>
      <c r="BL32" s="414"/>
      <c r="BM32" s="383"/>
      <c r="BN32" s="78"/>
      <c r="BO32" s="414"/>
      <c r="BP32" s="78"/>
      <c r="BQ32" s="414"/>
      <c r="BR32" s="383"/>
      <c r="BS32" s="78"/>
      <c r="BT32" s="83"/>
      <c r="BU32" s="75"/>
      <c r="BV32" s="74"/>
      <c r="BW32" s="74"/>
      <c r="BX32" s="98" t="s">
        <v>2884</v>
      </c>
      <c r="BY32" s="112">
        <f t="shared" si="5"/>
        <v>27</v>
      </c>
      <c r="BZ32" s="65">
        <f t="shared" si="0"/>
        <v>0</v>
      </c>
      <c r="CA32" s="359">
        <f t="shared" si="1"/>
        <v>2</v>
      </c>
      <c r="CB32" s="359">
        <f t="shared" si="2"/>
        <v>1</v>
      </c>
      <c r="CC32" s="359">
        <f t="shared" si="3"/>
        <v>2023</v>
      </c>
      <c r="CD32" s="359" t="str">
        <f t="shared" si="4"/>
        <v xml:space="preserve">21202350573INCENDIO FORESTAL </v>
      </c>
    </row>
    <row r="33" spans="1:82" s="121" customFormat="1" ht="108" customHeight="1">
      <c r="A33" s="13"/>
      <c r="B33" s="13"/>
      <c r="C33" s="13"/>
      <c r="D33" s="110">
        <v>44928</v>
      </c>
      <c r="E33" s="80" t="s">
        <v>2718</v>
      </c>
      <c r="F33" s="111" t="s">
        <v>1373</v>
      </c>
      <c r="G33" s="111" t="s">
        <v>2802</v>
      </c>
      <c r="H33" s="85" t="str">
        <f>VLOOKUP(E33&amp;F33,Divipola!$C$1:$F$1149,4,FALSE)</f>
        <v>25126</v>
      </c>
      <c r="I33" s="77"/>
      <c r="J33" s="181"/>
      <c r="K33" s="108"/>
      <c r="L33" s="108"/>
      <c r="M33" s="108"/>
      <c r="N33" s="108">
        <v>8</v>
      </c>
      <c r="O33" s="108">
        <v>2</v>
      </c>
      <c r="P33" s="108"/>
      <c r="Q33" s="108">
        <v>2</v>
      </c>
      <c r="R33" s="108"/>
      <c r="S33" s="108"/>
      <c r="T33" s="108"/>
      <c r="U33" s="108"/>
      <c r="V33" s="108"/>
      <c r="W33" s="108"/>
      <c r="X33" s="108"/>
      <c r="Y33" s="108"/>
      <c r="Z33" s="109"/>
      <c r="AA33" s="106"/>
      <c r="AB33" s="383"/>
      <c r="AC33" s="73"/>
      <c r="AD33" s="414"/>
      <c r="AE33" s="393"/>
      <c r="AF33" s="78"/>
      <c r="AG33" s="414"/>
      <c r="AH33" s="383"/>
      <c r="AI33" s="453"/>
      <c r="AJ33" s="453"/>
      <c r="AK33" s="414"/>
      <c r="AL33" s="383"/>
      <c r="AM33" s="383"/>
      <c r="AN33" s="523"/>
      <c r="AO33" s="414"/>
      <c r="AP33" s="548"/>
      <c r="AQ33" s="414"/>
      <c r="AR33" s="78"/>
      <c r="AS33" s="78"/>
      <c r="AT33" s="414"/>
      <c r="AU33" s="548"/>
      <c r="AV33" s="548"/>
      <c r="AW33" s="414"/>
      <c r="AX33" s="383"/>
      <c r="AY33" s="548"/>
      <c r="AZ33" s="414"/>
      <c r="BA33" s="383"/>
      <c r="BB33" s="548"/>
      <c r="BC33" s="78"/>
      <c r="BD33" s="414"/>
      <c r="BE33" s="414"/>
      <c r="BF33" s="414"/>
      <c r="BG33" s="414"/>
      <c r="BH33" s="414"/>
      <c r="BI33" s="383"/>
      <c r="BJ33" s="383"/>
      <c r="BK33" s="78"/>
      <c r="BL33" s="414"/>
      <c r="BM33" s="383"/>
      <c r="BN33" s="78"/>
      <c r="BO33" s="414"/>
      <c r="BP33" s="78"/>
      <c r="BQ33" s="414"/>
      <c r="BR33" s="383"/>
      <c r="BS33" s="78"/>
      <c r="BT33" s="83"/>
      <c r="BU33" s="75"/>
      <c r="BV33" s="74"/>
      <c r="BW33" s="74"/>
      <c r="BX33" s="98" t="s">
        <v>2885</v>
      </c>
      <c r="BY33" s="112">
        <f t="shared" si="5"/>
        <v>28</v>
      </c>
      <c r="BZ33" s="65">
        <f t="shared" si="0"/>
        <v>0</v>
      </c>
      <c r="CA33" s="359">
        <f t="shared" si="1"/>
        <v>2</v>
      </c>
      <c r="CB33" s="359">
        <f t="shared" si="2"/>
        <v>1</v>
      </c>
      <c r="CC33" s="359">
        <f t="shared" si="3"/>
        <v>2023</v>
      </c>
      <c r="CD33" s="359" t="str">
        <f t="shared" si="4"/>
        <v>21202325126INUNDACION</v>
      </c>
    </row>
    <row r="34" spans="1:82" s="121" customFormat="1" ht="409.5" customHeight="1">
      <c r="A34" s="13"/>
      <c r="B34" s="13"/>
      <c r="C34" s="13"/>
      <c r="D34" s="138">
        <v>44928</v>
      </c>
      <c r="E34" s="139" t="s">
        <v>2161</v>
      </c>
      <c r="F34" s="140" t="s">
        <v>1339</v>
      </c>
      <c r="G34" s="140" t="s">
        <v>2827</v>
      </c>
      <c r="H34" s="85" t="str">
        <f>VLOOKUP(E34&amp;F34,Divipola!$C$1:$F$1149,4,FALSE)</f>
        <v>17433</v>
      </c>
      <c r="I34" s="77"/>
      <c r="J34" s="181"/>
      <c r="K34" s="141"/>
      <c r="L34" s="141"/>
      <c r="M34" s="141"/>
      <c r="N34" s="141">
        <v>5</v>
      </c>
      <c r="O34" s="141"/>
      <c r="P34" s="141"/>
      <c r="Q34" s="141"/>
      <c r="R34" s="141">
        <v>1</v>
      </c>
      <c r="S34" s="141"/>
      <c r="T34" s="141"/>
      <c r="U34" s="141"/>
      <c r="V34" s="141"/>
      <c r="W34" s="141"/>
      <c r="X34" s="141"/>
      <c r="Y34" s="141"/>
      <c r="Z34" s="142"/>
      <c r="AA34" s="144"/>
      <c r="AB34" s="383"/>
      <c r="AC34" s="73"/>
      <c r="AD34" s="414"/>
      <c r="AE34" s="393"/>
      <c r="AF34" s="78"/>
      <c r="AG34" s="414"/>
      <c r="AH34" s="383"/>
      <c r="AI34" s="453"/>
      <c r="AJ34" s="453"/>
      <c r="AK34" s="414"/>
      <c r="AL34" s="383"/>
      <c r="AM34" s="383"/>
      <c r="AN34" s="523"/>
      <c r="AO34" s="414"/>
      <c r="AP34" s="548"/>
      <c r="AQ34" s="414"/>
      <c r="AR34" s="78"/>
      <c r="AS34" s="78"/>
      <c r="AT34" s="414"/>
      <c r="AU34" s="548"/>
      <c r="AV34" s="548"/>
      <c r="AW34" s="414"/>
      <c r="AX34" s="383"/>
      <c r="AY34" s="548"/>
      <c r="AZ34" s="414"/>
      <c r="BA34" s="383"/>
      <c r="BB34" s="548"/>
      <c r="BC34" s="78"/>
      <c r="BD34" s="414"/>
      <c r="BE34" s="414"/>
      <c r="BF34" s="414"/>
      <c r="BG34" s="414"/>
      <c r="BH34" s="414"/>
      <c r="BI34" s="383"/>
      <c r="BJ34" s="383"/>
      <c r="BK34" s="78"/>
      <c r="BL34" s="414"/>
      <c r="BM34" s="383"/>
      <c r="BN34" s="78"/>
      <c r="BO34" s="414"/>
      <c r="BP34" s="78"/>
      <c r="BQ34" s="414"/>
      <c r="BR34" s="383"/>
      <c r="BS34" s="78"/>
      <c r="BT34" s="83"/>
      <c r="BU34" s="75"/>
      <c r="BV34" s="74"/>
      <c r="BW34" s="74"/>
      <c r="BX34" s="98" t="s">
        <v>2889</v>
      </c>
      <c r="BY34" s="112">
        <f t="shared" si="5"/>
        <v>29</v>
      </c>
      <c r="BZ34" s="65">
        <f t="shared" si="0"/>
        <v>0</v>
      </c>
      <c r="CA34" s="359">
        <f t="shared" si="1"/>
        <v>2</v>
      </c>
      <c r="CB34" s="359">
        <f t="shared" si="2"/>
        <v>1</v>
      </c>
      <c r="CC34" s="359">
        <f t="shared" si="3"/>
        <v>2023</v>
      </c>
      <c r="CD34" s="359" t="str">
        <f t="shared" si="4"/>
        <v>21202317433MOVIMIENTO EN MASA</v>
      </c>
    </row>
    <row r="35" spans="1:82" s="121" customFormat="1" ht="108" customHeight="1">
      <c r="A35" s="13"/>
      <c r="B35" s="13"/>
      <c r="C35" s="13"/>
      <c r="D35" s="110">
        <v>44928</v>
      </c>
      <c r="E35" s="80" t="s">
        <v>2831</v>
      </c>
      <c r="F35" s="111" t="s">
        <v>2659</v>
      </c>
      <c r="G35" s="111" t="s">
        <v>2800</v>
      </c>
      <c r="H35" s="85" t="str">
        <f>VLOOKUP(E35&amp;F35,Divipola!$C$1:$F$1149,4,FALSE)</f>
        <v>73770</v>
      </c>
      <c r="I35" s="77"/>
      <c r="J35" s="181"/>
      <c r="K35" s="108"/>
      <c r="L35" s="108">
        <v>1</v>
      </c>
      <c r="M35" s="108"/>
      <c r="N35" s="108">
        <v>10</v>
      </c>
      <c r="O35" s="108">
        <v>2</v>
      </c>
      <c r="P35" s="108"/>
      <c r="Q35" s="108">
        <v>2</v>
      </c>
      <c r="R35" s="108"/>
      <c r="S35" s="108"/>
      <c r="T35" s="108"/>
      <c r="U35" s="108"/>
      <c r="V35" s="108"/>
      <c r="W35" s="108"/>
      <c r="X35" s="108"/>
      <c r="Y35" s="108"/>
      <c r="Z35" s="109"/>
      <c r="AA35" s="106"/>
      <c r="AB35" s="383"/>
      <c r="AC35" s="73"/>
      <c r="AD35" s="414"/>
      <c r="AE35" s="393"/>
      <c r="AF35" s="78"/>
      <c r="AG35" s="414"/>
      <c r="AH35" s="383"/>
      <c r="AI35" s="453"/>
      <c r="AJ35" s="453"/>
      <c r="AK35" s="414"/>
      <c r="AL35" s="383"/>
      <c r="AM35" s="383"/>
      <c r="AN35" s="523"/>
      <c r="AO35" s="414"/>
      <c r="AP35" s="548"/>
      <c r="AQ35" s="414"/>
      <c r="AR35" s="78"/>
      <c r="AS35" s="78"/>
      <c r="AT35" s="414"/>
      <c r="AU35" s="548"/>
      <c r="AV35" s="548"/>
      <c r="AW35" s="414"/>
      <c r="AX35" s="383"/>
      <c r="AY35" s="548"/>
      <c r="AZ35" s="414"/>
      <c r="BA35" s="383"/>
      <c r="BB35" s="548"/>
      <c r="BC35" s="78"/>
      <c r="BD35" s="414"/>
      <c r="BE35" s="414"/>
      <c r="BF35" s="414"/>
      <c r="BG35" s="414"/>
      <c r="BH35" s="414"/>
      <c r="BI35" s="383"/>
      <c r="BJ35" s="383"/>
      <c r="BK35" s="78"/>
      <c r="BL35" s="414"/>
      <c r="BM35" s="383"/>
      <c r="BN35" s="78"/>
      <c r="BO35" s="414"/>
      <c r="BP35" s="78"/>
      <c r="BQ35" s="414"/>
      <c r="BR35" s="383"/>
      <c r="BS35" s="78"/>
      <c r="BT35" s="83"/>
      <c r="BU35" s="75"/>
      <c r="BV35" s="74"/>
      <c r="BW35" s="74"/>
      <c r="BX35" s="103" t="s">
        <v>2888</v>
      </c>
      <c r="BY35" s="112">
        <f t="shared" si="5"/>
        <v>30</v>
      </c>
      <c r="BZ35" s="65">
        <f t="shared" si="0"/>
        <v>0</v>
      </c>
      <c r="CA35" s="359">
        <f t="shared" si="1"/>
        <v>2</v>
      </c>
      <c r="CB35" s="359">
        <f t="shared" si="2"/>
        <v>1</v>
      </c>
      <c r="CC35" s="359">
        <f t="shared" si="3"/>
        <v>2023</v>
      </c>
      <c r="CD35" s="359" t="str">
        <f t="shared" si="4"/>
        <v>21202373770INCENDIO ESTRUCTURAL</v>
      </c>
    </row>
    <row r="36" spans="1:82" s="121" customFormat="1" ht="36" customHeight="1">
      <c r="A36" s="13"/>
      <c r="B36" s="13"/>
      <c r="C36" s="13"/>
      <c r="D36" s="110">
        <v>44928</v>
      </c>
      <c r="E36" s="80" t="s">
        <v>2829</v>
      </c>
      <c r="F36" s="111" t="s">
        <v>2161</v>
      </c>
      <c r="G36" s="111" t="s">
        <v>2802</v>
      </c>
      <c r="H36" s="85" t="str">
        <f>VLOOKUP(E36&amp;F36,Divipola!$C$1:$F$1149,4,FALSE)</f>
        <v>05129</v>
      </c>
      <c r="I36" s="77"/>
      <c r="J36" s="181"/>
      <c r="K36" s="108"/>
      <c r="L36" s="108"/>
      <c r="M36" s="108"/>
      <c r="N36" s="108">
        <v>25</v>
      </c>
      <c r="O36" s="108">
        <v>5</v>
      </c>
      <c r="P36" s="108"/>
      <c r="Q36" s="108">
        <v>5</v>
      </c>
      <c r="R36" s="108"/>
      <c r="S36" s="108"/>
      <c r="T36" s="108"/>
      <c r="U36" s="108"/>
      <c r="V36" s="108"/>
      <c r="W36" s="108"/>
      <c r="X36" s="108"/>
      <c r="Y36" s="108"/>
      <c r="Z36" s="109"/>
      <c r="AA36" s="113"/>
      <c r="AB36" s="383"/>
      <c r="AC36" s="73"/>
      <c r="AD36" s="414"/>
      <c r="AE36" s="393"/>
      <c r="AF36" s="78"/>
      <c r="AG36" s="414"/>
      <c r="AH36" s="383"/>
      <c r="AI36" s="453"/>
      <c r="AJ36" s="453"/>
      <c r="AK36" s="414"/>
      <c r="AL36" s="383"/>
      <c r="AM36" s="383"/>
      <c r="AN36" s="523"/>
      <c r="AO36" s="414"/>
      <c r="AP36" s="548"/>
      <c r="AQ36" s="414"/>
      <c r="AR36" s="78"/>
      <c r="AS36" s="78"/>
      <c r="AT36" s="414"/>
      <c r="AU36" s="548"/>
      <c r="AV36" s="548"/>
      <c r="AW36" s="414"/>
      <c r="AX36" s="383"/>
      <c r="AY36" s="548"/>
      <c r="AZ36" s="414"/>
      <c r="BA36" s="383"/>
      <c r="BB36" s="548"/>
      <c r="BC36" s="78"/>
      <c r="BD36" s="414"/>
      <c r="BE36" s="414"/>
      <c r="BF36" s="414"/>
      <c r="BG36" s="414"/>
      <c r="BH36" s="414"/>
      <c r="BI36" s="383"/>
      <c r="BJ36" s="383"/>
      <c r="BK36" s="78"/>
      <c r="BL36" s="414"/>
      <c r="BM36" s="383"/>
      <c r="BN36" s="78"/>
      <c r="BO36" s="414"/>
      <c r="BP36" s="78"/>
      <c r="BQ36" s="414"/>
      <c r="BR36" s="383"/>
      <c r="BS36" s="78"/>
      <c r="BT36" s="83"/>
      <c r="BU36" s="75"/>
      <c r="BV36" s="74"/>
      <c r="BW36" s="74"/>
      <c r="BX36" s="98" t="s">
        <v>2893</v>
      </c>
      <c r="BY36" s="112">
        <f t="shared" si="5"/>
        <v>31</v>
      </c>
      <c r="BZ36" s="65">
        <f t="shared" si="0"/>
        <v>0</v>
      </c>
      <c r="CA36" s="359">
        <f t="shared" si="1"/>
        <v>2</v>
      </c>
      <c r="CB36" s="359">
        <f t="shared" si="2"/>
        <v>1</v>
      </c>
      <c r="CC36" s="359">
        <f t="shared" si="3"/>
        <v>2023</v>
      </c>
      <c r="CD36" s="359" t="str">
        <f t="shared" si="4"/>
        <v>21202305129INUNDACION</v>
      </c>
    </row>
    <row r="37" spans="1:82" s="121" customFormat="1" ht="288" customHeight="1">
      <c r="A37" s="13"/>
      <c r="B37" s="13"/>
      <c r="C37" s="13"/>
      <c r="D37" s="110">
        <v>44928</v>
      </c>
      <c r="E37" s="80" t="s">
        <v>2832</v>
      </c>
      <c r="F37" s="111" t="s">
        <v>2628</v>
      </c>
      <c r="G37" s="111" t="s">
        <v>2827</v>
      </c>
      <c r="H37" s="85" t="str">
        <f>VLOOKUP(E37&amp;F37,Divipola!$C$1:$F$1149,4,FALSE)</f>
        <v>76364</v>
      </c>
      <c r="I37" s="77"/>
      <c r="J37" s="181"/>
      <c r="K37" s="108"/>
      <c r="L37" s="108"/>
      <c r="M37" s="108"/>
      <c r="N37" s="108"/>
      <c r="O37" s="108"/>
      <c r="P37" s="108"/>
      <c r="Q37" s="108"/>
      <c r="R37" s="108">
        <v>1</v>
      </c>
      <c r="S37" s="108"/>
      <c r="T37" s="108"/>
      <c r="U37" s="108"/>
      <c r="V37" s="108"/>
      <c r="W37" s="108"/>
      <c r="X37" s="108"/>
      <c r="Y37" s="108"/>
      <c r="Z37" s="109"/>
      <c r="AA37" s="113"/>
      <c r="AB37" s="383"/>
      <c r="AC37" s="73"/>
      <c r="AD37" s="414"/>
      <c r="AE37" s="393"/>
      <c r="AF37" s="78"/>
      <c r="AG37" s="414"/>
      <c r="AH37" s="383"/>
      <c r="AI37" s="453"/>
      <c r="AJ37" s="453"/>
      <c r="AK37" s="414"/>
      <c r="AL37" s="383"/>
      <c r="AM37" s="383"/>
      <c r="AN37" s="523"/>
      <c r="AO37" s="414"/>
      <c r="AP37" s="548"/>
      <c r="AQ37" s="414"/>
      <c r="AR37" s="78"/>
      <c r="AS37" s="78"/>
      <c r="AT37" s="414"/>
      <c r="AU37" s="548"/>
      <c r="AV37" s="548"/>
      <c r="AW37" s="414"/>
      <c r="AX37" s="383"/>
      <c r="AY37" s="548"/>
      <c r="AZ37" s="414"/>
      <c r="BA37" s="383"/>
      <c r="BB37" s="548"/>
      <c r="BC37" s="78"/>
      <c r="BD37" s="414"/>
      <c r="BE37" s="414"/>
      <c r="BF37" s="414"/>
      <c r="BG37" s="414"/>
      <c r="BH37" s="414"/>
      <c r="BI37" s="383"/>
      <c r="BJ37" s="383"/>
      <c r="BK37" s="78"/>
      <c r="BL37" s="414"/>
      <c r="BM37" s="383"/>
      <c r="BN37" s="78"/>
      <c r="BO37" s="414"/>
      <c r="BP37" s="78"/>
      <c r="BQ37" s="414"/>
      <c r="BR37" s="383"/>
      <c r="BS37" s="78"/>
      <c r="BT37" s="83"/>
      <c r="BU37" s="75"/>
      <c r="BV37" s="74"/>
      <c r="BW37" s="74"/>
      <c r="BX37" s="98" t="s">
        <v>2934</v>
      </c>
      <c r="BY37" s="112">
        <f t="shared" si="5"/>
        <v>32</v>
      </c>
      <c r="BZ37" s="65">
        <f t="shared" si="0"/>
        <v>0</v>
      </c>
      <c r="CA37" s="359">
        <f t="shared" si="1"/>
        <v>2</v>
      </c>
      <c r="CB37" s="359">
        <f t="shared" si="2"/>
        <v>1</v>
      </c>
      <c r="CC37" s="359">
        <f t="shared" si="3"/>
        <v>2023</v>
      </c>
      <c r="CD37" s="359" t="str">
        <f t="shared" si="4"/>
        <v>21202376364MOVIMIENTO EN MASA</v>
      </c>
    </row>
    <row r="38" spans="1:82" s="121" customFormat="1" ht="120" customHeight="1">
      <c r="A38" s="13"/>
      <c r="B38" s="13"/>
      <c r="C38" s="13"/>
      <c r="D38" s="110">
        <v>44928</v>
      </c>
      <c r="E38" s="114" t="s">
        <v>2622</v>
      </c>
      <c r="F38" s="111" t="s">
        <v>2623</v>
      </c>
      <c r="G38" s="99" t="s">
        <v>2827</v>
      </c>
      <c r="H38" s="85" t="str">
        <f>VLOOKUP(E38&amp;F38,Divipola!$C$1:$F$1149,4,FALSE)</f>
        <v>41483</v>
      </c>
      <c r="I38" s="77"/>
      <c r="J38" s="181"/>
      <c r="K38" s="146"/>
      <c r="L38" s="146"/>
      <c r="M38" s="146"/>
      <c r="N38" s="146"/>
      <c r="O38" s="146"/>
      <c r="P38" s="146"/>
      <c r="Q38" s="146"/>
      <c r="R38" s="146"/>
      <c r="S38" s="146"/>
      <c r="T38" s="146"/>
      <c r="U38" s="146">
        <v>1</v>
      </c>
      <c r="V38" s="146"/>
      <c r="W38" s="146"/>
      <c r="X38" s="146"/>
      <c r="Y38" s="146"/>
      <c r="Z38" s="147"/>
      <c r="AA38" s="148"/>
      <c r="AB38" s="383"/>
      <c r="AC38" s="73"/>
      <c r="AD38" s="414"/>
      <c r="AE38" s="393"/>
      <c r="AF38" s="78"/>
      <c r="AG38" s="414"/>
      <c r="AH38" s="383"/>
      <c r="AI38" s="453"/>
      <c r="AJ38" s="453"/>
      <c r="AK38" s="414"/>
      <c r="AL38" s="383"/>
      <c r="AM38" s="383"/>
      <c r="AN38" s="523"/>
      <c r="AO38" s="414"/>
      <c r="AP38" s="548"/>
      <c r="AQ38" s="414"/>
      <c r="AR38" s="78"/>
      <c r="AS38" s="78"/>
      <c r="AT38" s="414"/>
      <c r="AU38" s="548"/>
      <c r="AV38" s="548"/>
      <c r="AW38" s="414"/>
      <c r="AX38" s="383"/>
      <c r="AY38" s="548"/>
      <c r="AZ38" s="414"/>
      <c r="BA38" s="383"/>
      <c r="BB38" s="548"/>
      <c r="BC38" s="78"/>
      <c r="BD38" s="414"/>
      <c r="BE38" s="414"/>
      <c r="BF38" s="414"/>
      <c r="BG38" s="414"/>
      <c r="BH38" s="414"/>
      <c r="BI38" s="383"/>
      <c r="BJ38" s="383"/>
      <c r="BK38" s="78"/>
      <c r="BL38" s="414"/>
      <c r="BM38" s="383"/>
      <c r="BN38" s="78"/>
      <c r="BO38" s="414"/>
      <c r="BP38" s="78"/>
      <c r="BQ38" s="414"/>
      <c r="BR38" s="383"/>
      <c r="BS38" s="78"/>
      <c r="BT38" s="83"/>
      <c r="BU38" s="75"/>
      <c r="BV38" s="74"/>
      <c r="BW38" s="74"/>
      <c r="BX38" s="98" t="s">
        <v>3069</v>
      </c>
      <c r="BY38" s="112">
        <f t="shared" si="5"/>
        <v>33</v>
      </c>
      <c r="BZ38" s="65">
        <f t="shared" si="0"/>
        <v>0</v>
      </c>
      <c r="CA38" s="359">
        <f t="shared" si="1"/>
        <v>2</v>
      </c>
      <c r="CB38" s="359">
        <f t="shared" si="2"/>
        <v>1</v>
      </c>
      <c r="CC38" s="359">
        <f t="shared" si="3"/>
        <v>2023</v>
      </c>
      <c r="CD38" s="359" t="str">
        <f t="shared" si="4"/>
        <v>21202341483MOVIMIENTO EN MASA</v>
      </c>
    </row>
    <row r="39" spans="1:82" s="121" customFormat="1" ht="84" customHeight="1">
      <c r="A39" s="13"/>
      <c r="B39" s="13"/>
      <c r="C39" s="13"/>
      <c r="D39" s="110">
        <v>44928</v>
      </c>
      <c r="E39" s="80" t="s">
        <v>2830</v>
      </c>
      <c r="F39" s="111" t="s">
        <v>2120</v>
      </c>
      <c r="G39" s="130" t="s">
        <v>8680</v>
      </c>
      <c r="H39" s="85" t="str">
        <f>VLOOKUP(E39&amp;F39,Divipola!$C$1:$F$1149,4,FALSE)</f>
        <v>68298</v>
      </c>
      <c r="I39" s="77"/>
      <c r="J39" s="181"/>
      <c r="K39" s="108"/>
      <c r="L39" s="108"/>
      <c r="M39" s="108"/>
      <c r="N39" s="108"/>
      <c r="O39" s="108"/>
      <c r="P39" s="108"/>
      <c r="Q39" s="108"/>
      <c r="R39" s="108"/>
      <c r="S39" s="108"/>
      <c r="T39" s="108"/>
      <c r="U39" s="108"/>
      <c r="V39" s="108"/>
      <c r="W39" s="108"/>
      <c r="X39" s="108"/>
      <c r="Y39" s="108"/>
      <c r="Z39" s="109">
        <v>6</v>
      </c>
      <c r="AA39" s="113"/>
      <c r="AB39" s="383"/>
      <c r="AC39" s="73"/>
      <c r="AD39" s="414"/>
      <c r="AE39" s="393"/>
      <c r="AF39" s="78"/>
      <c r="AG39" s="414"/>
      <c r="AH39" s="383"/>
      <c r="AI39" s="453"/>
      <c r="AJ39" s="453"/>
      <c r="AK39" s="414"/>
      <c r="AL39" s="383"/>
      <c r="AM39" s="383"/>
      <c r="AN39" s="523"/>
      <c r="AO39" s="414"/>
      <c r="AP39" s="548"/>
      <c r="AQ39" s="414"/>
      <c r="AR39" s="78"/>
      <c r="AS39" s="78"/>
      <c r="AT39" s="414"/>
      <c r="AU39" s="548"/>
      <c r="AV39" s="548"/>
      <c r="AW39" s="414"/>
      <c r="AX39" s="383"/>
      <c r="AY39" s="548"/>
      <c r="AZ39" s="414"/>
      <c r="BA39" s="383"/>
      <c r="BB39" s="548"/>
      <c r="BC39" s="78"/>
      <c r="BD39" s="414"/>
      <c r="BE39" s="414"/>
      <c r="BF39" s="414"/>
      <c r="BG39" s="414"/>
      <c r="BH39" s="414"/>
      <c r="BI39" s="383"/>
      <c r="BJ39" s="383"/>
      <c r="BK39" s="78"/>
      <c r="BL39" s="414"/>
      <c r="BM39" s="383"/>
      <c r="BN39" s="78"/>
      <c r="BO39" s="414"/>
      <c r="BP39" s="78"/>
      <c r="BQ39" s="414"/>
      <c r="BR39" s="383"/>
      <c r="BS39" s="78"/>
      <c r="BT39" s="83"/>
      <c r="BU39" s="75"/>
      <c r="BV39" s="74"/>
      <c r="BW39" s="74"/>
      <c r="BX39" s="132" t="s">
        <v>3283</v>
      </c>
      <c r="BY39" s="112">
        <f t="shared" si="5"/>
        <v>34</v>
      </c>
      <c r="BZ39" s="65">
        <f t="shared" si="0"/>
        <v>0</v>
      </c>
      <c r="CA39" s="359">
        <f t="shared" si="1"/>
        <v>2</v>
      </c>
      <c r="CB39" s="359">
        <f t="shared" si="2"/>
        <v>1</v>
      </c>
      <c r="CC39" s="359">
        <f t="shared" si="3"/>
        <v>2023</v>
      </c>
      <c r="CD39" s="359" t="str">
        <f t="shared" si="4"/>
        <v xml:space="preserve">21202368298INCENDIO FORESTAL </v>
      </c>
    </row>
    <row r="40" spans="1:82" s="121" customFormat="1" ht="48" customHeight="1">
      <c r="A40" s="13"/>
      <c r="B40" s="13"/>
      <c r="C40" s="13"/>
      <c r="D40" s="138">
        <v>44928</v>
      </c>
      <c r="E40" s="139" t="s">
        <v>2622</v>
      </c>
      <c r="F40" s="140" t="s">
        <v>1350</v>
      </c>
      <c r="G40" s="130" t="s">
        <v>8680</v>
      </c>
      <c r="H40" s="85" t="str">
        <f>VLOOKUP(E40&amp;F40,Divipola!$C$1:$F$1149,4,FALSE)</f>
        <v>41551</v>
      </c>
      <c r="I40" s="77"/>
      <c r="J40" s="181"/>
      <c r="K40" s="202"/>
      <c r="L40" s="202"/>
      <c r="M40" s="202"/>
      <c r="N40" s="202"/>
      <c r="O40" s="202"/>
      <c r="P40" s="202"/>
      <c r="Q40" s="202"/>
      <c r="R40" s="202"/>
      <c r="S40" s="202"/>
      <c r="T40" s="202"/>
      <c r="U40" s="202"/>
      <c r="V40" s="202"/>
      <c r="W40" s="202"/>
      <c r="X40" s="202"/>
      <c r="Y40" s="202"/>
      <c r="Z40" s="202">
        <v>12</v>
      </c>
      <c r="AA40" s="186"/>
      <c r="AB40" s="383"/>
      <c r="AC40" s="73"/>
      <c r="AD40" s="414"/>
      <c r="AE40" s="393"/>
      <c r="AF40" s="78"/>
      <c r="AG40" s="414"/>
      <c r="AH40" s="383"/>
      <c r="AI40" s="453"/>
      <c r="AJ40" s="453"/>
      <c r="AK40" s="414"/>
      <c r="AL40" s="383"/>
      <c r="AM40" s="383"/>
      <c r="AN40" s="523"/>
      <c r="AO40" s="414"/>
      <c r="AP40" s="548"/>
      <c r="AQ40" s="414"/>
      <c r="AR40" s="78"/>
      <c r="AS40" s="78"/>
      <c r="AT40" s="414"/>
      <c r="AU40" s="548"/>
      <c r="AV40" s="548"/>
      <c r="AW40" s="414"/>
      <c r="AX40" s="383"/>
      <c r="AY40" s="548"/>
      <c r="AZ40" s="414"/>
      <c r="BA40" s="383"/>
      <c r="BB40" s="548"/>
      <c r="BC40" s="78"/>
      <c r="BD40" s="414"/>
      <c r="BE40" s="414"/>
      <c r="BF40" s="414"/>
      <c r="BG40" s="414"/>
      <c r="BH40" s="414"/>
      <c r="BI40" s="383"/>
      <c r="BJ40" s="383"/>
      <c r="BK40" s="78"/>
      <c r="BL40" s="414"/>
      <c r="BM40" s="383"/>
      <c r="BN40" s="78"/>
      <c r="BO40" s="414"/>
      <c r="BP40" s="78"/>
      <c r="BQ40" s="414"/>
      <c r="BR40" s="383"/>
      <c r="BS40" s="78"/>
      <c r="BT40" s="83"/>
      <c r="BU40" s="75"/>
      <c r="BV40" s="74"/>
      <c r="BW40" s="74"/>
      <c r="BX40" s="132" t="s">
        <v>3303</v>
      </c>
      <c r="BY40" s="112">
        <f t="shared" si="5"/>
        <v>35</v>
      </c>
      <c r="BZ40" s="65">
        <f t="shared" si="0"/>
        <v>0</v>
      </c>
      <c r="CA40" s="359">
        <f t="shared" si="1"/>
        <v>2</v>
      </c>
      <c r="CB40" s="359">
        <f t="shared" si="2"/>
        <v>1</v>
      </c>
      <c r="CC40" s="359">
        <f t="shared" si="3"/>
        <v>2023</v>
      </c>
      <c r="CD40" s="359" t="str">
        <f t="shared" si="4"/>
        <v xml:space="preserve">21202341551INCENDIO FORESTAL </v>
      </c>
    </row>
    <row r="41" spans="1:82" s="121" customFormat="1" ht="48" customHeight="1">
      <c r="A41" s="13"/>
      <c r="B41" s="13"/>
      <c r="C41" s="13"/>
      <c r="D41" s="212">
        <v>44928</v>
      </c>
      <c r="E41" s="210" t="s">
        <v>2835</v>
      </c>
      <c r="F41" s="211" t="s">
        <v>429</v>
      </c>
      <c r="G41" s="130" t="s">
        <v>8680</v>
      </c>
      <c r="H41" s="85" t="str">
        <f>VLOOKUP(E41&amp;F41,Divipola!$C$1:$F$1149,4,FALSE)</f>
        <v>47189</v>
      </c>
      <c r="I41" s="77"/>
      <c r="J41" s="181"/>
      <c r="K41" s="213"/>
      <c r="L41" s="213"/>
      <c r="M41" s="213"/>
      <c r="N41" s="213"/>
      <c r="O41" s="213"/>
      <c r="P41" s="213"/>
      <c r="Q41" s="213"/>
      <c r="R41" s="213"/>
      <c r="S41" s="214"/>
      <c r="T41" s="214"/>
      <c r="U41" s="214"/>
      <c r="V41" s="214"/>
      <c r="W41" s="214"/>
      <c r="X41" s="214"/>
      <c r="Y41" s="214"/>
      <c r="Z41" s="213">
        <v>1</v>
      </c>
      <c r="AA41" s="215"/>
      <c r="AB41" s="383"/>
      <c r="AC41" s="73"/>
      <c r="AD41" s="414"/>
      <c r="AE41" s="393"/>
      <c r="AF41" s="78"/>
      <c r="AG41" s="414"/>
      <c r="AH41" s="383"/>
      <c r="AI41" s="453"/>
      <c r="AJ41" s="453"/>
      <c r="AK41" s="414"/>
      <c r="AL41" s="383"/>
      <c r="AM41" s="383"/>
      <c r="AN41" s="523"/>
      <c r="AO41" s="414"/>
      <c r="AP41" s="548"/>
      <c r="AQ41" s="414"/>
      <c r="AR41" s="78"/>
      <c r="AS41" s="78"/>
      <c r="AT41" s="414"/>
      <c r="AU41" s="548"/>
      <c r="AV41" s="548"/>
      <c r="AW41" s="414"/>
      <c r="AX41" s="383"/>
      <c r="AY41" s="548"/>
      <c r="AZ41" s="414"/>
      <c r="BA41" s="383"/>
      <c r="BB41" s="548"/>
      <c r="BC41" s="78"/>
      <c r="BD41" s="414"/>
      <c r="BE41" s="414"/>
      <c r="BF41" s="414"/>
      <c r="BG41" s="414"/>
      <c r="BH41" s="414"/>
      <c r="BI41" s="383"/>
      <c r="BJ41" s="383"/>
      <c r="BK41" s="78"/>
      <c r="BL41" s="414"/>
      <c r="BM41" s="383"/>
      <c r="BN41" s="78"/>
      <c r="BO41" s="414"/>
      <c r="BP41" s="78"/>
      <c r="BQ41" s="414"/>
      <c r="BR41" s="383"/>
      <c r="BS41" s="78"/>
      <c r="BT41" s="83"/>
      <c r="BU41" s="75"/>
      <c r="BV41" s="74"/>
      <c r="BW41" s="74"/>
      <c r="BX41" s="132" t="s">
        <v>3401</v>
      </c>
      <c r="BY41" s="112">
        <f t="shared" si="5"/>
        <v>36</v>
      </c>
      <c r="BZ41" s="65">
        <f t="shared" si="0"/>
        <v>0</v>
      </c>
      <c r="CA41" s="359">
        <f t="shared" si="1"/>
        <v>2</v>
      </c>
      <c r="CB41" s="359">
        <f t="shared" si="2"/>
        <v>1</v>
      </c>
      <c r="CC41" s="359">
        <f t="shared" si="3"/>
        <v>2023</v>
      </c>
      <c r="CD41" s="359" t="str">
        <f t="shared" si="4"/>
        <v xml:space="preserve">21202347189INCENDIO FORESTAL </v>
      </c>
    </row>
    <row r="42" spans="1:82" s="121" customFormat="1" ht="48" customHeight="1">
      <c r="A42" s="13"/>
      <c r="B42" s="13"/>
      <c r="C42" s="13"/>
      <c r="D42" s="212">
        <v>44928</v>
      </c>
      <c r="E42" s="210" t="s">
        <v>2830</v>
      </c>
      <c r="F42" s="211" t="s">
        <v>1781</v>
      </c>
      <c r="G42" s="130" t="s">
        <v>8680</v>
      </c>
      <c r="H42" s="85" t="str">
        <f>VLOOKUP(E42&amp;F42,Divipola!$C$1:$F$1149,4,FALSE)</f>
        <v>68861</v>
      </c>
      <c r="I42" s="77"/>
      <c r="J42" s="181"/>
      <c r="K42" s="213"/>
      <c r="L42" s="213"/>
      <c r="M42" s="213"/>
      <c r="N42" s="213"/>
      <c r="O42" s="213"/>
      <c r="P42" s="213"/>
      <c r="Q42" s="213"/>
      <c r="R42" s="213"/>
      <c r="S42" s="214"/>
      <c r="T42" s="214"/>
      <c r="U42" s="214"/>
      <c r="V42" s="214"/>
      <c r="W42" s="214"/>
      <c r="X42" s="214"/>
      <c r="Y42" s="214"/>
      <c r="Z42" s="213"/>
      <c r="AA42" s="215"/>
      <c r="AB42" s="383"/>
      <c r="AC42" s="73"/>
      <c r="AD42" s="414"/>
      <c r="AE42" s="393"/>
      <c r="AF42" s="78"/>
      <c r="AG42" s="414"/>
      <c r="AH42" s="383"/>
      <c r="AI42" s="453"/>
      <c r="AJ42" s="453"/>
      <c r="AK42" s="414"/>
      <c r="AL42" s="383"/>
      <c r="AM42" s="383"/>
      <c r="AN42" s="523"/>
      <c r="AO42" s="414"/>
      <c r="AP42" s="548"/>
      <c r="AQ42" s="414"/>
      <c r="AR42" s="78"/>
      <c r="AS42" s="78"/>
      <c r="AT42" s="414"/>
      <c r="AU42" s="548"/>
      <c r="AV42" s="548"/>
      <c r="AW42" s="414"/>
      <c r="AX42" s="383"/>
      <c r="AY42" s="548"/>
      <c r="AZ42" s="414"/>
      <c r="BA42" s="383"/>
      <c r="BB42" s="548"/>
      <c r="BC42" s="78"/>
      <c r="BD42" s="414"/>
      <c r="BE42" s="414"/>
      <c r="BF42" s="414"/>
      <c r="BG42" s="414"/>
      <c r="BH42" s="414"/>
      <c r="BI42" s="383"/>
      <c r="BJ42" s="383"/>
      <c r="BK42" s="78"/>
      <c r="BL42" s="414"/>
      <c r="BM42" s="383"/>
      <c r="BN42" s="78"/>
      <c r="BO42" s="414"/>
      <c r="BP42" s="78"/>
      <c r="BQ42" s="414"/>
      <c r="BR42" s="383"/>
      <c r="BS42" s="78"/>
      <c r="BT42" s="83"/>
      <c r="BU42" s="75"/>
      <c r="BV42" s="74"/>
      <c r="BW42" s="74"/>
      <c r="BX42" s="132" t="s">
        <v>3402</v>
      </c>
      <c r="BY42" s="112">
        <f t="shared" si="5"/>
        <v>37</v>
      </c>
      <c r="BZ42" s="65">
        <f t="shared" si="0"/>
        <v>0</v>
      </c>
      <c r="CA42" s="359">
        <f t="shared" si="1"/>
        <v>2</v>
      </c>
      <c r="CB42" s="359">
        <f t="shared" si="2"/>
        <v>1</v>
      </c>
      <c r="CC42" s="359">
        <f t="shared" si="3"/>
        <v>2023</v>
      </c>
      <c r="CD42" s="359" t="str">
        <f t="shared" si="4"/>
        <v xml:space="preserve">21202368861INCENDIO FORESTAL </v>
      </c>
    </row>
    <row r="43" spans="1:82" s="121" customFormat="1" ht="36" customHeight="1">
      <c r="A43" s="13"/>
      <c r="B43" s="13"/>
      <c r="C43" s="13"/>
      <c r="D43" s="212">
        <v>44928</v>
      </c>
      <c r="E43" s="210" t="s">
        <v>2829</v>
      </c>
      <c r="F43" s="211" t="s">
        <v>2465</v>
      </c>
      <c r="G43" s="130" t="s">
        <v>8680</v>
      </c>
      <c r="H43" s="85" t="str">
        <f>VLOOKUP(E43&amp;F43,Divipola!$C$1:$F$1149,4,FALSE)</f>
        <v>05440</v>
      </c>
      <c r="I43" s="77"/>
      <c r="J43" s="181"/>
      <c r="K43" s="213"/>
      <c r="L43" s="213"/>
      <c r="M43" s="213"/>
      <c r="N43" s="213"/>
      <c r="O43" s="213"/>
      <c r="P43" s="213"/>
      <c r="Q43" s="213"/>
      <c r="R43" s="213"/>
      <c r="S43" s="214"/>
      <c r="T43" s="214"/>
      <c r="U43" s="214"/>
      <c r="V43" s="214"/>
      <c r="W43" s="214"/>
      <c r="X43" s="214"/>
      <c r="Y43" s="214"/>
      <c r="Z43" s="213"/>
      <c r="AA43" s="215"/>
      <c r="AB43" s="383"/>
      <c r="AC43" s="73"/>
      <c r="AD43" s="414"/>
      <c r="AE43" s="393"/>
      <c r="AF43" s="78"/>
      <c r="AG43" s="414"/>
      <c r="AH43" s="383"/>
      <c r="AI43" s="453"/>
      <c r="AJ43" s="453"/>
      <c r="AK43" s="414"/>
      <c r="AL43" s="383"/>
      <c r="AM43" s="383"/>
      <c r="AN43" s="523"/>
      <c r="AO43" s="414"/>
      <c r="AP43" s="548"/>
      <c r="AQ43" s="414"/>
      <c r="AR43" s="78"/>
      <c r="AS43" s="78"/>
      <c r="AT43" s="414"/>
      <c r="AU43" s="548"/>
      <c r="AV43" s="548"/>
      <c r="AW43" s="414"/>
      <c r="AX43" s="383"/>
      <c r="AY43" s="548"/>
      <c r="AZ43" s="414"/>
      <c r="BA43" s="383"/>
      <c r="BB43" s="548"/>
      <c r="BC43" s="78"/>
      <c r="BD43" s="414"/>
      <c r="BE43" s="414"/>
      <c r="BF43" s="414"/>
      <c r="BG43" s="414"/>
      <c r="BH43" s="414"/>
      <c r="BI43" s="383"/>
      <c r="BJ43" s="383"/>
      <c r="BK43" s="78"/>
      <c r="BL43" s="414"/>
      <c r="BM43" s="383"/>
      <c r="BN43" s="78"/>
      <c r="BO43" s="414"/>
      <c r="BP43" s="78"/>
      <c r="BQ43" s="414"/>
      <c r="BR43" s="383"/>
      <c r="BS43" s="78"/>
      <c r="BT43" s="83"/>
      <c r="BU43" s="75"/>
      <c r="BV43" s="74"/>
      <c r="BW43" s="74"/>
      <c r="BX43" s="132" t="s">
        <v>3403</v>
      </c>
      <c r="BY43" s="112">
        <f t="shared" si="5"/>
        <v>38</v>
      </c>
      <c r="BZ43" s="65">
        <f t="shared" si="0"/>
        <v>0</v>
      </c>
      <c r="CA43" s="359">
        <f t="shared" si="1"/>
        <v>2</v>
      </c>
      <c r="CB43" s="359">
        <f t="shared" si="2"/>
        <v>1</v>
      </c>
      <c r="CC43" s="359">
        <f t="shared" si="3"/>
        <v>2023</v>
      </c>
      <c r="CD43" s="359" t="str">
        <f t="shared" si="4"/>
        <v xml:space="preserve">21202305440INCENDIO FORESTAL </v>
      </c>
    </row>
    <row r="44" spans="1:82" s="121" customFormat="1" ht="120" customHeight="1">
      <c r="A44" s="13"/>
      <c r="B44" s="13"/>
      <c r="C44" s="13"/>
      <c r="D44" s="212">
        <v>44928</v>
      </c>
      <c r="E44" s="210" t="s">
        <v>2829</v>
      </c>
      <c r="F44" s="211" t="s">
        <v>2505</v>
      </c>
      <c r="G44" s="130" t="s">
        <v>8680</v>
      </c>
      <c r="H44" s="85" t="str">
        <f>VLOOKUP(E44&amp;F44,Divipola!$C$1:$F$1149,4,FALSE)</f>
        <v>05607</v>
      </c>
      <c r="I44" s="77"/>
      <c r="J44" s="181"/>
      <c r="K44" s="213"/>
      <c r="L44" s="213"/>
      <c r="M44" s="213"/>
      <c r="N44" s="213"/>
      <c r="O44" s="213"/>
      <c r="P44" s="213"/>
      <c r="Q44" s="213"/>
      <c r="R44" s="213"/>
      <c r="S44" s="214"/>
      <c r="T44" s="214"/>
      <c r="U44" s="214"/>
      <c r="V44" s="214"/>
      <c r="W44" s="214"/>
      <c r="X44" s="214"/>
      <c r="Y44" s="214"/>
      <c r="Z44" s="213"/>
      <c r="AA44" s="215"/>
      <c r="AB44" s="383"/>
      <c r="AC44" s="73"/>
      <c r="AD44" s="414"/>
      <c r="AE44" s="393"/>
      <c r="AF44" s="78"/>
      <c r="AG44" s="414"/>
      <c r="AH44" s="383"/>
      <c r="AI44" s="453"/>
      <c r="AJ44" s="453"/>
      <c r="AK44" s="414"/>
      <c r="AL44" s="383"/>
      <c r="AM44" s="383"/>
      <c r="AN44" s="523"/>
      <c r="AO44" s="414"/>
      <c r="AP44" s="548"/>
      <c r="AQ44" s="414"/>
      <c r="AR44" s="78"/>
      <c r="AS44" s="78"/>
      <c r="AT44" s="414"/>
      <c r="AU44" s="548"/>
      <c r="AV44" s="548"/>
      <c r="AW44" s="414"/>
      <c r="AX44" s="383"/>
      <c r="AY44" s="548"/>
      <c r="AZ44" s="414"/>
      <c r="BA44" s="383"/>
      <c r="BB44" s="548"/>
      <c r="BC44" s="78"/>
      <c r="BD44" s="414"/>
      <c r="BE44" s="414"/>
      <c r="BF44" s="414"/>
      <c r="BG44" s="414"/>
      <c r="BH44" s="414"/>
      <c r="BI44" s="383"/>
      <c r="BJ44" s="383"/>
      <c r="BK44" s="78"/>
      <c r="BL44" s="414"/>
      <c r="BM44" s="383"/>
      <c r="BN44" s="78"/>
      <c r="BO44" s="414"/>
      <c r="BP44" s="78"/>
      <c r="BQ44" s="414"/>
      <c r="BR44" s="383"/>
      <c r="BS44" s="78"/>
      <c r="BT44" s="83"/>
      <c r="BU44" s="75"/>
      <c r="BV44" s="74"/>
      <c r="BW44" s="74"/>
      <c r="BX44" s="132" t="s">
        <v>3373</v>
      </c>
      <c r="BY44" s="112">
        <f t="shared" si="5"/>
        <v>39</v>
      </c>
      <c r="BZ44" s="65">
        <f t="shared" si="0"/>
        <v>0</v>
      </c>
      <c r="CA44" s="359">
        <f t="shared" si="1"/>
        <v>2</v>
      </c>
      <c r="CB44" s="359">
        <f t="shared" si="2"/>
        <v>1</v>
      </c>
      <c r="CC44" s="359">
        <f t="shared" si="3"/>
        <v>2023</v>
      </c>
      <c r="CD44" s="359" t="str">
        <f t="shared" si="4"/>
        <v xml:space="preserve">21202305607INCENDIO FORESTAL </v>
      </c>
    </row>
    <row r="45" spans="1:82" s="121" customFormat="1" ht="120" customHeight="1">
      <c r="A45" s="13"/>
      <c r="B45" s="13"/>
      <c r="C45" s="13"/>
      <c r="D45" s="212">
        <v>44928</v>
      </c>
      <c r="E45" s="210" t="s">
        <v>2028</v>
      </c>
      <c r="F45" s="211" t="s">
        <v>2028</v>
      </c>
      <c r="G45" s="130" t="s">
        <v>8680</v>
      </c>
      <c r="H45" s="85" t="str">
        <f>VLOOKUP(E45&amp;F45,Divipola!$C$1:$F$1149,4,FALSE)</f>
        <v>81001</v>
      </c>
      <c r="I45" s="77"/>
      <c r="J45" s="181"/>
      <c r="K45" s="213"/>
      <c r="L45" s="213"/>
      <c r="M45" s="213"/>
      <c r="N45" s="213"/>
      <c r="O45" s="213"/>
      <c r="P45" s="213"/>
      <c r="Q45" s="213"/>
      <c r="R45" s="213"/>
      <c r="S45" s="214"/>
      <c r="T45" s="214"/>
      <c r="U45" s="214"/>
      <c r="V45" s="214"/>
      <c r="W45" s="214"/>
      <c r="X45" s="214"/>
      <c r="Y45" s="214"/>
      <c r="Z45" s="213"/>
      <c r="AA45" s="215"/>
      <c r="AB45" s="383"/>
      <c r="AC45" s="73"/>
      <c r="AD45" s="414"/>
      <c r="AE45" s="393"/>
      <c r="AF45" s="78"/>
      <c r="AG45" s="414"/>
      <c r="AH45" s="383"/>
      <c r="AI45" s="453"/>
      <c r="AJ45" s="453"/>
      <c r="AK45" s="414"/>
      <c r="AL45" s="383"/>
      <c r="AM45" s="383"/>
      <c r="AN45" s="523"/>
      <c r="AO45" s="414"/>
      <c r="AP45" s="548"/>
      <c r="AQ45" s="414"/>
      <c r="AR45" s="78"/>
      <c r="AS45" s="78"/>
      <c r="AT45" s="414"/>
      <c r="AU45" s="548"/>
      <c r="AV45" s="548"/>
      <c r="AW45" s="414"/>
      <c r="AX45" s="383"/>
      <c r="AY45" s="548"/>
      <c r="AZ45" s="414"/>
      <c r="BA45" s="383"/>
      <c r="BB45" s="548"/>
      <c r="BC45" s="78"/>
      <c r="BD45" s="414"/>
      <c r="BE45" s="414"/>
      <c r="BF45" s="414"/>
      <c r="BG45" s="414"/>
      <c r="BH45" s="414"/>
      <c r="BI45" s="383"/>
      <c r="BJ45" s="383"/>
      <c r="BK45" s="78"/>
      <c r="BL45" s="414"/>
      <c r="BM45" s="383"/>
      <c r="BN45" s="78"/>
      <c r="BO45" s="414"/>
      <c r="BP45" s="78"/>
      <c r="BQ45" s="414"/>
      <c r="BR45" s="383"/>
      <c r="BS45" s="78"/>
      <c r="BT45" s="83"/>
      <c r="BU45" s="75"/>
      <c r="BV45" s="74"/>
      <c r="BW45" s="74"/>
      <c r="BX45" s="132" t="s">
        <v>3374</v>
      </c>
      <c r="BY45" s="112">
        <f t="shared" si="5"/>
        <v>40</v>
      </c>
      <c r="BZ45" s="65">
        <f t="shared" si="0"/>
        <v>0</v>
      </c>
      <c r="CA45" s="359">
        <f t="shared" si="1"/>
        <v>2</v>
      </c>
      <c r="CB45" s="359">
        <f t="shared" si="2"/>
        <v>1</v>
      </c>
      <c r="CC45" s="359">
        <f t="shared" si="3"/>
        <v>2023</v>
      </c>
      <c r="CD45" s="359" t="str">
        <f t="shared" si="4"/>
        <v xml:space="preserve">21202381001INCENDIO FORESTAL </v>
      </c>
    </row>
    <row r="46" spans="1:82" s="121" customFormat="1" ht="108" customHeight="1">
      <c r="A46" s="13"/>
      <c r="B46" s="13"/>
      <c r="C46" s="13"/>
      <c r="D46" s="232">
        <v>44928</v>
      </c>
      <c r="E46" s="233" t="s">
        <v>2676</v>
      </c>
      <c r="F46" s="233" t="s">
        <v>2165</v>
      </c>
      <c r="G46" s="130" t="s">
        <v>8680</v>
      </c>
      <c r="H46" s="85" t="str">
        <f>VLOOKUP(E46&amp;F46,Divipola!$C$1:$F$1149,4,FALSE)</f>
        <v>23162</v>
      </c>
      <c r="I46" s="77"/>
      <c r="J46" s="181"/>
      <c r="K46" s="248"/>
      <c r="L46" s="248"/>
      <c r="M46" s="248"/>
      <c r="N46" s="248"/>
      <c r="O46" s="248"/>
      <c r="P46" s="248"/>
      <c r="Q46" s="248"/>
      <c r="R46" s="248"/>
      <c r="S46" s="248"/>
      <c r="T46" s="248"/>
      <c r="U46" s="248"/>
      <c r="V46" s="248"/>
      <c r="W46" s="248"/>
      <c r="X46" s="248"/>
      <c r="Y46" s="249"/>
      <c r="Z46" s="237"/>
      <c r="AA46" s="248"/>
      <c r="AB46" s="383"/>
      <c r="AC46" s="73"/>
      <c r="AD46" s="414"/>
      <c r="AE46" s="393"/>
      <c r="AF46" s="78"/>
      <c r="AG46" s="414"/>
      <c r="AH46" s="383"/>
      <c r="AI46" s="453"/>
      <c r="AJ46" s="453"/>
      <c r="AK46" s="414"/>
      <c r="AL46" s="383"/>
      <c r="AM46" s="383"/>
      <c r="AN46" s="523"/>
      <c r="AO46" s="414"/>
      <c r="AP46" s="548"/>
      <c r="AQ46" s="414"/>
      <c r="AR46" s="78"/>
      <c r="AS46" s="78"/>
      <c r="AT46" s="414"/>
      <c r="AU46" s="548"/>
      <c r="AV46" s="548"/>
      <c r="AW46" s="414"/>
      <c r="AX46" s="383"/>
      <c r="AY46" s="548"/>
      <c r="AZ46" s="414"/>
      <c r="BA46" s="383"/>
      <c r="BB46" s="548"/>
      <c r="BC46" s="78"/>
      <c r="BD46" s="414"/>
      <c r="BE46" s="414"/>
      <c r="BF46" s="414"/>
      <c r="BG46" s="414"/>
      <c r="BH46" s="414"/>
      <c r="BI46" s="383"/>
      <c r="BJ46" s="383"/>
      <c r="BK46" s="78"/>
      <c r="BL46" s="414"/>
      <c r="BM46" s="383"/>
      <c r="BN46" s="78"/>
      <c r="BO46" s="414"/>
      <c r="BP46" s="78"/>
      <c r="BQ46" s="414"/>
      <c r="BR46" s="383"/>
      <c r="BS46" s="78"/>
      <c r="BT46" s="83"/>
      <c r="BU46" s="75"/>
      <c r="BV46" s="74"/>
      <c r="BW46" s="74"/>
      <c r="BX46" s="461" t="s">
        <v>5165</v>
      </c>
      <c r="BY46" s="112">
        <f t="shared" si="5"/>
        <v>41</v>
      </c>
      <c r="BZ46" s="65">
        <f t="shared" si="0"/>
        <v>0</v>
      </c>
      <c r="CA46" s="359">
        <f t="shared" si="1"/>
        <v>2</v>
      </c>
      <c r="CB46" s="359">
        <f t="shared" si="2"/>
        <v>1</v>
      </c>
      <c r="CC46" s="359">
        <f t="shared" si="3"/>
        <v>2023</v>
      </c>
      <c r="CD46" s="359" t="str">
        <f t="shared" si="4"/>
        <v xml:space="preserve">21202323162INCENDIO FORESTAL </v>
      </c>
    </row>
    <row r="47" spans="1:82" s="121" customFormat="1" ht="108" customHeight="1">
      <c r="A47" s="13"/>
      <c r="B47" s="13"/>
      <c r="C47" s="13"/>
      <c r="D47" s="232">
        <v>44928</v>
      </c>
      <c r="E47" s="233" t="s">
        <v>2676</v>
      </c>
      <c r="F47" s="233" t="s">
        <v>2165</v>
      </c>
      <c r="G47" s="130" t="s">
        <v>8680</v>
      </c>
      <c r="H47" s="85" t="str">
        <f>VLOOKUP(E47&amp;F47,Divipola!$C$1:$F$1149,4,FALSE)</f>
        <v>23162</v>
      </c>
      <c r="I47" s="77"/>
      <c r="J47" s="181"/>
      <c r="K47" s="248"/>
      <c r="L47" s="248"/>
      <c r="M47" s="248"/>
      <c r="N47" s="248"/>
      <c r="O47" s="248"/>
      <c r="P47" s="248"/>
      <c r="Q47" s="248"/>
      <c r="R47" s="248"/>
      <c r="S47" s="248"/>
      <c r="T47" s="248"/>
      <c r="U47" s="248"/>
      <c r="V47" s="248"/>
      <c r="W47" s="248"/>
      <c r="X47" s="248"/>
      <c r="Y47" s="249"/>
      <c r="Z47" s="237"/>
      <c r="AA47" s="248"/>
      <c r="AB47" s="383"/>
      <c r="AC47" s="73"/>
      <c r="AD47" s="414"/>
      <c r="AE47" s="393"/>
      <c r="AF47" s="78"/>
      <c r="AG47" s="414"/>
      <c r="AH47" s="383"/>
      <c r="AI47" s="453"/>
      <c r="AJ47" s="453"/>
      <c r="AK47" s="414"/>
      <c r="AL47" s="383"/>
      <c r="AM47" s="383"/>
      <c r="AN47" s="523"/>
      <c r="AO47" s="414"/>
      <c r="AP47" s="548"/>
      <c r="AQ47" s="414"/>
      <c r="AR47" s="78"/>
      <c r="AS47" s="78"/>
      <c r="AT47" s="414"/>
      <c r="AU47" s="548"/>
      <c r="AV47" s="548"/>
      <c r="AW47" s="414"/>
      <c r="AX47" s="383"/>
      <c r="AY47" s="548"/>
      <c r="AZ47" s="414"/>
      <c r="BA47" s="383"/>
      <c r="BB47" s="548"/>
      <c r="BC47" s="78"/>
      <c r="BD47" s="414"/>
      <c r="BE47" s="414"/>
      <c r="BF47" s="414"/>
      <c r="BG47" s="414"/>
      <c r="BH47" s="414"/>
      <c r="BI47" s="383"/>
      <c r="BJ47" s="383"/>
      <c r="BK47" s="78"/>
      <c r="BL47" s="414"/>
      <c r="BM47" s="383"/>
      <c r="BN47" s="78"/>
      <c r="BO47" s="414"/>
      <c r="BP47" s="78"/>
      <c r="BQ47" s="414"/>
      <c r="BR47" s="383"/>
      <c r="BS47" s="78"/>
      <c r="BT47" s="83"/>
      <c r="BU47" s="75"/>
      <c r="BV47" s="74"/>
      <c r="BW47" s="74"/>
      <c r="BX47" s="461" t="s">
        <v>5118</v>
      </c>
      <c r="BY47" s="112">
        <f t="shared" si="5"/>
        <v>42</v>
      </c>
      <c r="BZ47" s="65">
        <f t="shared" si="0"/>
        <v>0</v>
      </c>
      <c r="CA47" s="359">
        <f t="shared" si="1"/>
        <v>2</v>
      </c>
      <c r="CB47" s="359">
        <f t="shared" si="2"/>
        <v>1</v>
      </c>
      <c r="CC47" s="359">
        <f t="shared" si="3"/>
        <v>2023</v>
      </c>
      <c r="CD47" s="359" t="str">
        <f t="shared" si="4"/>
        <v xml:space="preserve">21202323162INCENDIO FORESTAL </v>
      </c>
    </row>
    <row r="48" spans="1:82" s="121" customFormat="1" ht="96" customHeight="1">
      <c r="A48" s="13"/>
      <c r="B48" s="13"/>
      <c r="C48" s="13"/>
      <c r="D48" s="232">
        <v>44928</v>
      </c>
      <c r="E48" s="233" t="s">
        <v>2661</v>
      </c>
      <c r="F48" s="233" t="s">
        <v>584</v>
      </c>
      <c r="G48" s="130" t="s">
        <v>8680</v>
      </c>
      <c r="H48" s="85" t="str">
        <f>VLOOKUP(E48&amp;F48,Divipola!$C$1:$F$1149,4,FALSE)</f>
        <v>15494</v>
      </c>
      <c r="I48" s="77"/>
      <c r="J48" s="181"/>
      <c r="K48" s="248"/>
      <c r="L48" s="248"/>
      <c r="M48" s="248"/>
      <c r="N48" s="248"/>
      <c r="O48" s="248"/>
      <c r="P48" s="248"/>
      <c r="Q48" s="248"/>
      <c r="R48" s="248"/>
      <c r="S48" s="248"/>
      <c r="T48" s="248"/>
      <c r="U48" s="248"/>
      <c r="V48" s="248"/>
      <c r="W48" s="248"/>
      <c r="X48" s="248"/>
      <c r="Y48" s="249"/>
      <c r="Z48" s="237"/>
      <c r="AA48" s="248"/>
      <c r="AB48" s="383"/>
      <c r="AC48" s="73"/>
      <c r="AD48" s="414"/>
      <c r="AE48" s="393"/>
      <c r="AF48" s="78"/>
      <c r="AG48" s="414"/>
      <c r="AH48" s="383"/>
      <c r="AI48" s="453"/>
      <c r="AJ48" s="453"/>
      <c r="AK48" s="414"/>
      <c r="AL48" s="383"/>
      <c r="AM48" s="383"/>
      <c r="AN48" s="523"/>
      <c r="AO48" s="414"/>
      <c r="AP48" s="548"/>
      <c r="AQ48" s="414"/>
      <c r="AR48" s="78"/>
      <c r="AS48" s="78"/>
      <c r="AT48" s="414"/>
      <c r="AU48" s="548"/>
      <c r="AV48" s="548"/>
      <c r="AW48" s="414"/>
      <c r="AX48" s="383"/>
      <c r="AY48" s="548"/>
      <c r="AZ48" s="414"/>
      <c r="BA48" s="383"/>
      <c r="BB48" s="548"/>
      <c r="BC48" s="78"/>
      <c r="BD48" s="414"/>
      <c r="BE48" s="414"/>
      <c r="BF48" s="414"/>
      <c r="BG48" s="414"/>
      <c r="BH48" s="414"/>
      <c r="BI48" s="383"/>
      <c r="BJ48" s="383"/>
      <c r="BK48" s="78"/>
      <c r="BL48" s="414"/>
      <c r="BM48" s="383"/>
      <c r="BN48" s="78"/>
      <c r="BO48" s="414"/>
      <c r="BP48" s="78"/>
      <c r="BQ48" s="414"/>
      <c r="BR48" s="383"/>
      <c r="BS48" s="78"/>
      <c r="BT48" s="83"/>
      <c r="BU48" s="75"/>
      <c r="BV48" s="74"/>
      <c r="BW48" s="74"/>
      <c r="BX48" s="461" t="s">
        <v>5424</v>
      </c>
      <c r="BY48" s="112">
        <f t="shared" si="5"/>
        <v>43</v>
      </c>
      <c r="BZ48" s="65">
        <f t="shared" si="0"/>
        <v>0</v>
      </c>
      <c r="CA48" s="359">
        <f t="shared" si="1"/>
        <v>2</v>
      </c>
      <c r="CB48" s="359">
        <f t="shared" si="2"/>
        <v>1</v>
      </c>
      <c r="CC48" s="359">
        <f t="shared" si="3"/>
        <v>2023</v>
      </c>
      <c r="CD48" s="359" t="str">
        <f t="shared" si="4"/>
        <v xml:space="preserve">21202315494INCENDIO FORESTAL </v>
      </c>
    </row>
    <row r="49" spans="1:82" s="121" customFormat="1" ht="120" customHeight="1">
      <c r="A49" s="13"/>
      <c r="B49" s="13"/>
      <c r="C49" s="13"/>
      <c r="D49" s="305">
        <v>44928</v>
      </c>
      <c r="E49" s="308" t="s">
        <v>2831</v>
      </c>
      <c r="F49" s="308" t="s">
        <v>2176</v>
      </c>
      <c r="G49" s="130" t="s">
        <v>8680</v>
      </c>
      <c r="H49" s="85" t="str">
        <f>VLOOKUP(E49&amp;F49,Divipola!$C$1:$F$1149,4,FALSE)</f>
        <v>73861</v>
      </c>
      <c r="I49" s="77"/>
      <c r="J49" s="181"/>
      <c r="K49" s="316"/>
      <c r="L49" s="316"/>
      <c r="M49" s="316"/>
      <c r="N49" s="316"/>
      <c r="O49" s="316"/>
      <c r="P49" s="316"/>
      <c r="Q49" s="316"/>
      <c r="R49" s="316"/>
      <c r="S49" s="317"/>
      <c r="T49" s="317"/>
      <c r="U49" s="317"/>
      <c r="V49" s="317"/>
      <c r="W49" s="317"/>
      <c r="X49" s="317"/>
      <c r="Y49" s="317"/>
      <c r="Z49" s="306"/>
      <c r="AA49" s="317"/>
      <c r="AB49" s="383"/>
      <c r="AC49" s="73"/>
      <c r="AD49" s="414"/>
      <c r="AE49" s="393"/>
      <c r="AF49" s="78"/>
      <c r="AG49" s="414"/>
      <c r="AH49" s="383"/>
      <c r="AI49" s="453"/>
      <c r="AJ49" s="453"/>
      <c r="AK49" s="414"/>
      <c r="AL49" s="383"/>
      <c r="AM49" s="383"/>
      <c r="AN49" s="523"/>
      <c r="AO49" s="414"/>
      <c r="AP49" s="548"/>
      <c r="AQ49" s="414"/>
      <c r="AR49" s="78"/>
      <c r="AS49" s="78"/>
      <c r="AT49" s="414"/>
      <c r="AU49" s="548"/>
      <c r="AV49" s="548"/>
      <c r="AW49" s="414"/>
      <c r="AX49" s="383"/>
      <c r="AY49" s="548"/>
      <c r="AZ49" s="414"/>
      <c r="BA49" s="383"/>
      <c r="BB49" s="548"/>
      <c r="BC49" s="78"/>
      <c r="BD49" s="414"/>
      <c r="BE49" s="414"/>
      <c r="BF49" s="414"/>
      <c r="BG49" s="414"/>
      <c r="BH49" s="414"/>
      <c r="BI49" s="383"/>
      <c r="BJ49" s="383"/>
      <c r="BK49" s="78"/>
      <c r="BL49" s="414"/>
      <c r="BM49" s="383"/>
      <c r="BN49" s="78"/>
      <c r="BO49" s="414"/>
      <c r="BP49" s="78"/>
      <c r="BQ49" s="414"/>
      <c r="BR49" s="383"/>
      <c r="BS49" s="78"/>
      <c r="BT49" s="83"/>
      <c r="BU49" s="75"/>
      <c r="BV49" s="74"/>
      <c r="BW49" s="74"/>
      <c r="BX49" s="463" t="s">
        <v>6645</v>
      </c>
      <c r="BY49" s="112">
        <f t="shared" si="5"/>
        <v>44</v>
      </c>
      <c r="BZ49" s="65">
        <f t="shared" si="0"/>
        <v>0</v>
      </c>
      <c r="CA49" s="359">
        <f t="shared" si="1"/>
        <v>2</v>
      </c>
      <c r="CB49" s="359">
        <f t="shared" si="2"/>
        <v>1</v>
      </c>
      <c r="CC49" s="359">
        <f t="shared" si="3"/>
        <v>2023</v>
      </c>
      <c r="CD49" s="359" t="str">
        <f t="shared" si="4"/>
        <v xml:space="preserve">21202373861INCENDIO FORESTAL </v>
      </c>
    </row>
    <row r="50" spans="1:82" s="121" customFormat="1" ht="48" customHeight="1">
      <c r="A50" s="13"/>
      <c r="B50" s="13"/>
      <c r="C50" s="13"/>
      <c r="D50" s="110">
        <v>44929</v>
      </c>
      <c r="E50" s="80" t="s">
        <v>2834</v>
      </c>
      <c r="F50" s="111" t="s">
        <v>2681</v>
      </c>
      <c r="G50" s="111" t="s">
        <v>2827</v>
      </c>
      <c r="H50" s="85" t="str">
        <f>VLOOKUP(E50&amp;F50,Divipola!$C$1:$F$1149,4,FALSE)</f>
        <v>54001</v>
      </c>
      <c r="I50" s="77"/>
      <c r="J50" s="181"/>
      <c r="K50" s="108"/>
      <c r="L50" s="108"/>
      <c r="M50" s="108"/>
      <c r="N50" s="108"/>
      <c r="O50" s="108"/>
      <c r="P50" s="108"/>
      <c r="Q50" s="108"/>
      <c r="R50" s="108">
        <v>1</v>
      </c>
      <c r="S50" s="108"/>
      <c r="T50" s="108"/>
      <c r="U50" s="108"/>
      <c r="V50" s="108"/>
      <c r="W50" s="108"/>
      <c r="X50" s="108"/>
      <c r="Y50" s="108"/>
      <c r="Z50" s="109"/>
      <c r="AA50" s="113"/>
      <c r="AB50" s="383"/>
      <c r="AC50" s="73"/>
      <c r="AD50" s="414"/>
      <c r="AE50" s="393"/>
      <c r="AF50" s="78"/>
      <c r="AG50" s="414"/>
      <c r="AH50" s="383"/>
      <c r="AI50" s="453"/>
      <c r="AJ50" s="453"/>
      <c r="AK50" s="414"/>
      <c r="AL50" s="383"/>
      <c r="AM50" s="383"/>
      <c r="AN50" s="523"/>
      <c r="AO50" s="414"/>
      <c r="AP50" s="548"/>
      <c r="AQ50" s="414"/>
      <c r="AR50" s="78"/>
      <c r="AS50" s="78"/>
      <c r="AT50" s="414"/>
      <c r="AU50" s="548"/>
      <c r="AV50" s="548"/>
      <c r="AW50" s="414"/>
      <c r="AX50" s="383"/>
      <c r="AY50" s="548"/>
      <c r="AZ50" s="414"/>
      <c r="BA50" s="383"/>
      <c r="BB50" s="548"/>
      <c r="BC50" s="78"/>
      <c r="BD50" s="414"/>
      <c r="BE50" s="414"/>
      <c r="BF50" s="414"/>
      <c r="BG50" s="414"/>
      <c r="BH50" s="414"/>
      <c r="BI50" s="383"/>
      <c r="BJ50" s="383"/>
      <c r="BK50" s="78"/>
      <c r="BL50" s="414"/>
      <c r="BM50" s="383"/>
      <c r="BN50" s="78"/>
      <c r="BO50" s="414"/>
      <c r="BP50" s="78"/>
      <c r="BQ50" s="414"/>
      <c r="BR50" s="383"/>
      <c r="BS50" s="78"/>
      <c r="BT50" s="83"/>
      <c r="BU50" s="75"/>
      <c r="BV50" s="74"/>
      <c r="BW50" s="74"/>
      <c r="BX50" s="98" t="s">
        <v>2894</v>
      </c>
      <c r="BY50" s="112">
        <f t="shared" si="5"/>
        <v>45</v>
      </c>
      <c r="BZ50" s="65">
        <f t="shared" si="0"/>
        <v>0</v>
      </c>
      <c r="CA50" s="359">
        <f t="shared" si="1"/>
        <v>3</v>
      </c>
      <c r="CB50" s="359">
        <f t="shared" si="2"/>
        <v>1</v>
      </c>
      <c r="CC50" s="359">
        <f t="shared" si="3"/>
        <v>2023</v>
      </c>
      <c r="CD50" s="359" t="str">
        <f t="shared" si="4"/>
        <v>31202354001MOVIMIENTO EN MASA</v>
      </c>
    </row>
    <row r="51" spans="1:82" s="121" customFormat="1" ht="36" customHeight="1">
      <c r="A51" s="13"/>
      <c r="B51" s="13"/>
      <c r="C51" s="13"/>
      <c r="D51" s="110">
        <v>44929</v>
      </c>
      <c r="E51" s="80" t="s">
        <v>2720</v>
      </c>
      <c r="F51" s="111" t="s">
        <v>284</v>
      </c>
      <c r="G51" s="111" t="s">
        <v>2802</v>
      </c>
      <c r="H51" s="85" t="str">
        <f>VLOOKUP(E51&amp;F51,Divipola!$C$1:$F$1149,4,FALSE)</f>
        <v>66170</v>
      </c>
      <c r="I51" s="77"/>
      <c r="J51" s="181"/>
      <c r="K51" s="108"/>
      <c r="L51" s="108"/>
      <c r="M51" s="108"/>
      <c r="N51" s="108">
        <v>20</v>
      </c>
      <c r="O51" s="108">
        <v>5</v>
      </c>
      <c r="P51" s="108"/>
      <c r="Q51" s="108">
        <v>5</v>
      </c>
      <c r="R51" s="108"/>
      <c r="S51" s="108"/>
      <c r="T51" s="108"/>
      <c r="U51" s="108"/>
      <c r="V51" s="108"/>
      <c r="W51" s="108"/>
      <c r="X51" s="108"/>
      <c r="Y51" s="108"/>
      <c r="Z51" s="109"/>
      <c r="AA51" s="113"/>
      <c r="AB51" s="383"/>
      <c r="AC51" s="73"/>
      <c r="AD51" s="414"/>
      <c r="AE51" s="393"/>
      <c r="AF51" s="78"/>
      <c r="AG51" s="414"/>
      <c r="AH51" s="383"/>
      <c r="AI51" s="453"/>
      <c r="AJ51" s="453"/>
      <c r="AK51" s="414"/>
      <c r="AL51" s="383"/>
      <c r="AM51" s="383"/>
      <c r="AN51" s="523"/>
      <c r="AO51" s="414"/>
      <c r="AP51" s="548"/>
      <c r="AQ51" s="414"/>
      <c r="AR51" s="78"/>
      <c r="AS51" s="78"/>
      <c r="AT51" s="414"/>
      <c r="AU51" s="548"/>
      <c r="AV51" s="548"/>
      <c r="AW51" s="414"/>
      <c r="AX51" s="383"/>
      <c r="AY51" s="548"/>
      <c r="AZ51" s="414"/>
      <c r="BA51" s="383"/>
      <c r="BB51" s="548"/>
      <c r="BC51" s="78"/>
      <c r="BD51" s="414"/>
      <c r="BE51" s="414"/>
      <c r="BF51" s="414"/>
      <c r="BG51" s="414"/>
      <c r="BH51" s="414"/>
      <c r="BI51" s="383"/>
      <c r="BJ51" s="383"/>
      <c r="BK51" s="78"/>
      <c r="BL51" s="414"/>
      <c r="BM51" s="383"/>
      <c r="BN51" s="78"/>
      <c r="BO51" s="414"/>
      <c r="BP51" s="78"/>
      <c r="BQ51" s="414"/>
      <c r="BR51" s="383"/>
      <c r="BS51" s="78"/>
      <c r="BT51" s="83"/>
      <c r="BU51" s="75"/>
      <c r="BV51" s="74"/>
      <c r="BW51" s="74"/>
      <c r="BX51" s="98" t="s">
        <v>2895</v>
      </c>
      <c r="BY51" s="112">
        <f t="shared" si="5"/>
        <v>46</v>
      </c>
      <c r="BZ51" s="65">
        <f t="shared" si="0"/>
        <v>0</v>
      </c>
      <c r="CA51" s="359">
        <f t="shared" si="1"/>
        <v>3</v>
      </c>
      <c r="CB51" s="359">
        <f t="shared" si="2"/>
        <v>1</v>
      </c>
      <c r="CC51" s="359">
        <f t="shared" si="3"/>
        <v>2023</v>
      </c>
      <c r="CD51" s="359" t="str">
        <f t="shared" si="4"/>
        <v>31202366170INUNDACION</v>
      </c>
    </row>
    <row r="52" spans="1:82" s="121" customFormat="1" ht="36" customHeight="1">
      <c r="A52" s="13"/>
      <c r="B52" s="13"/>
      <c r="C52" s="13"/>
      <c r="D52" s="110">
        <v>44929</v>
      </c>
      <c r="E52" s="80" t="s">
        <v>2829</v>
      </c>
      <c r="F52" s="111" t="s">
        <v>2515</v>
      </c>
      <c r="G52" s="111" t="s">
        <v>2896</v>
      </c>
      <c r="H52" s="85" t="str">
        <f>VLOOKUP(E52&amp;F52,Divipola!$C$1:$F$1149,4,FALSE)</f>
        <v>05642</v>
      </c>
      <c r="I52" s="77"/>
      <c r="J52" s="181"/>
      <c r="K52" s="108"/>
      <c r="L52" s="108"/>
      <c r="M52" s="108"/>
      <c r="N52" s="108">
        <v>4</v>
      </c>
      <c r="O52" s="108">
        <v>1</v>
      </c>
      <c r="P52" s="108"/>
      <c r="Q52" s="108">
        <v>1</v>
      </c>
      <c r="R52" s="108"/>
      <c r="S52" s="108"/>
      <c r="T52" s="108"/>
      <c r="U52" s="108"/>
      <c r="V52" s="108"/>
      <c r="W52" s="108"/>
      <c r="X52" s="108"/>
      <c r="Y52" s="108"/>
      <c r="Z52" s="109"/>
      <c r="AA52" s="106"/>
      <c r="AB52" s="383"/>
      <c r="AC52" s="73"/>
      <c r="AD52" s="414"/>
      <c r="AE52" s="393"/>
      <c r="AF52" s="78"/>
      <c r="AG52" s="414"/>
      <c r="AH52" s="383"/>
      <c r="AI52" s="453"/>
      <c r="AJ52" s="453"/>
      <c r="AK52" s="414"/>
      <c r="AL52" s="383"/>
      <c r="AM52" s="383"/>
      <c r="AN52" s="523"/>
      <c r="AO52" s="414"/>
      <c r="AP52" s="548"/>
      <c r="AQ52" s="414"/>
      <c r="AR52" s="78"/>
      <c r="AS52" s="78"/>
      <c r="AT52" s="414"/>
      <c r="AU52" s="548"/>
      <c r="AV52" s="548"/>
      <c r="AW52" s="414"/>
      <c r="AX52" s="383"/>
      <c r="AY52" s="548"/>
      <c r="AZ52" s="414"/>
      <c r="BA52" s="383"/>
      <c r="BB52" s="548"/>
      <c r="BC52" s="78"/>
      <c r="BD52" s="414"/>
      <c r="BE52" s="414"/>
      <c r="BF52" s="414"/>
      <c r="BG52" s="414"/>
      <c r="BH52" s="414"/>
      <c r="BI52" s="383"/>
      <c r="BJ52" s="383"/>
      <c r="BK52" s="78"/>
      <c r="BL52" s="414"/>
      <c r="BM52" s="383"/>
      <c r="BN52" s="78"/>
      <c r="BO52" s="414"/>
      <c r="BP52" s="78"/>
      <c r="BQ52" s="414"/>
      <c r="BR52" s="383"/>
      <c r="BS52" s="78"/>
      <c r="BT52" s="83"/>
      <c r="BU52" s="75"/>
      <c r="BV52" s="74"/>
      <c r="BW52" s="74"/>
      <c r="BX52" s="98" t="s">
        <v>2897</v>
      </c>
      <c r="BY52" s="112">
        <f t="shared" si="5"/>
        <v>47</v>
      </c>
      <c r="BZ52" s="65">
        <f t="shared" si="0"/>
        <v>0</v>
      </c>
      <c r="CA52" s="359">
        <f t="shared" si="1"/>
        <v>3</v>
      </c>
      <c r="CB52" s="359">
        <f t="shared" si="2"/>
        <v>1</v>
      </c>
      <c r="CC52" s="359">
        <f t="shared" si="3"/>
        <v>2023</v>
      </c>
      <c r="CD52" s="359" t="str">
        <f t="shared" si="4"/>
        <v>31202305642CASO FORTUITO</v>
      </c>
    </row>
    <row r="53" spans="1:82" s="121" customFormat="1" ht="36" customHeight="1">
      <c r="A53" s="13"/>
      <c r="B53" s="13"/>
      <c r="C53" s="13"/>
      <c r="D53" s="110">
        <v>44929</v>
      </c>
      <c r="E53" s="80" t="s">
        <v>2720</v>
      </c>
      <c r="F53" s="111" t="s">
        <v>1256</v>
      </c>
      <c r="G53" s="111" t="s">
        <v>2827</v>
      </c>
      <c r="H53" s="85" t="str">
        <f>VLOOKUP(E53&amp;F53,Divipola!$C$1:$F$1149,4,FALSE)</f>
        <v>66572</v>
      </c>
      <c r="I53" s="77"/>
      <c r="J53" s="181"/>
      <c r="K53" s="108"/>
      <c r="L53" s="108"/>
      <c r="M53" s="108"/>
      <c r="N53" s="108"/>
      <c r="O53" s="108"/>
      <c r="P53" s="108"/>
      <c r="Q53" s="108"/>
      <c r="R53" s="108">
        <v>1</v>
      </c>
      <c r="S53" s="108"/>
      <c r="T53" s="108"/>
      <c r="U53" s="108"/>
      <c r="V53" s="108"/>
      <c r="W53" s="108"/>
      <c r="X53" s="108"/>
      <c r="Y53" s="108"/>
      <c r="Z53" s="109"/>
      <c r="AA53" s="113"/>
      <c r="AB53" s="383"/>
      <c r="AC53" s="73"/>
      <c r="AD53" s="414"/>
      <c r="AE53" s="393"/>
      <c r="AF53" s="78"/>
      <c r="AG53" s="414"/>
      <c r="AH53" s="383"/>
      <c r="AI53" s="453"/>
      <c r="AJ53" s="453"/>
      <c r="AK53" s="414"/>
      <c r="AL53" s="383"/>
      <c r="AM53" s="383"/>
      <c r="AN53" s="523"/>
      <c r="AO53" s="414"/>
      <c r="AP53" s="548"/>
      <c r="AQ53" s="414"/>
      <c r="AR53" s="78"/>
      <c r="AS53" s="78"/>
      <c r="AT53" s="414"/>
      <c r="AU53" s="548"/>
      <c r="AV53" s="548"/>
      <c r="AW53" s="414"/>
      <c r="AX53" s="383"/>
      <c r="AY53" s="548"/>
      <c r="AZ53" s="414"/>
      <c r="BA53" s="383"/>
      <c r="BB53" s="548"/>
      <c r="BC53" s="78"/>
      <c r="BD53" s="414"/>
      <c r="BE53" s="414"/>
      <c r="BF53" s="414"/>
      <c r="BG53" s="414"/>
      <c r="BH53" s="414"/>
      <c r="BI53" s="383"/>
      <c r="BJ53" s="383"/>
      <c r="BK53" s="78"/>
      <c r="BL53" s="414"/>
      <c r="BM53" s="383"/>
      <c r="BN53" s="78"/>
      <c r="BO53" s="414"/>
      <c r="BP53" s="78"/>
      <c r="BQ53" s="414"/>
      <c r="BR53" s="383"/>
      <c r="BS53" s="78"/>
      <c r="BT53" s="83"/>
      <c r="BU53" s="75"/>
      <c r="BV53" s="74"/>
      <c r="BW53" s="74"/>
      <c r="BX53" s="98" t="s">
        <v>2898</v>
      </c>
      <c r="BY53" s="112">
        <f t="shared" si="5"/>
        <v>48</v>
      </c>
      <c r="BZ53" s="65">
        <f t="shared" si="0"/>
        <v>0</v>
      </c>
      <c r="CA53" s="359">
        <f t="shared" si="1"/>
        <v>3</v>
      </c>
      <c r="CB53" s="359">
        <f t="shared" si="2"/>
        <v>1</v>
      </c>
      <c r="CC53" s="359">
        <f t="shared" si="3"/>
        <v>2023</v>
      </c>
      <c r="CD53" s="359" t="str">
        <f t="shared" si="4"/>
        <v>31202366572MOVIMIENTO EN MASA</v>
      </c>
    </row>
    <row r="54" spans="1:82" s="121" customFormat="1" ht="97.5" customHeight="1">
      <c r="A54" s="13"/>
      <c r="B54" s="13"/>
      <c r="C54" s="13"/>
      <c r="D54" s="110">
        <v>44929</v>
      </c>
      <c r="E54" s="80" t="s">
        <v>2720</v>
      </c>
      <c r="F54" s="111" t="s">
        <v>1256</v>
      </c>
      <c r="G54" s="111" t="s">
        <v>2827</v>
      </c>
      <c r="H54" s="85" t="str">
        <f>VLOOKUP(E54&amp;F54,Divipola!$C$1:$F$1149,4,FALSE)</f>
        <v>66572</v>
      </c>
      <c r="I54" s="77"/>
      <c r="J54" s="181"/>
      <c r="K54" s="108"/>
      <c r="L54" s="108"/>
      <c r="M54" s="108"/>
      <c r="N54" s="108"/>
      <c r="O54" s="108"/>
      <c r="P54" s="108"/>
      <c r="Q54" s="108"/>
      <c r="R54" s="108">
        <v>1</v>
      </c>
      <c r="S54" s="108"/>
      <c r="T54" s="108"/>
      <c r="U54" s="108"/>
      <c r="V54" s="108"/>
      <c r="W54" s="108"/>
      <c r="X54" s="108"/>
      <c r="Y54" s="108"/>
      <c r="Z54" s="109"/>
      <c r="AA54" s="113"/>
      <c r="AB54" s="383"/>
      <c r="AC54" s="73"/>
      <c r="AD54" s="414"/>
      <c r="AE54" s="393"/>
      <c r="AF54" s="78"/>
      <c r="AG54" s="414"/>
      <c r="AH54" s="383"/>
      <c r="AI54" s="453"/>
      <c r="AJ54" s="453"/>
      <c r="AK54" s="414"/>
      <c r="AL54" s="383"/>
      <c r="AM54" s="383"/>
      <c r="AN54" s="523"/>
      <c r="AO54" s="414"/>
      <c r="AP54" s="548"/>
      <c r="AQ54" s="414"/>
      <c r="AR54" s="78"/>
      <c r="AS54" s="78"/>
      <c r="AT54" s="414"/>
      <c r="AU54" s="548"/>
      <c r="AV54" s="548"/>
      <c r="AW54" s="414"/>
      <c r="AX54" s="383"/>
      <c r="AY54" s="548"/>
      <c r="AZ54" s="414"/>
      <c r="BA54" s="383"/>
      <c r="BB54" s="548"/>
      <c r="BC54" s="78"/>
      <c r="BD54" s="414"/>
      <c r="BE54" s="414"/>
      <c r="BF54" s="414"/>
      <c r="BG54" s="414"/>
      <c r="BH54" s="414"/>
      <c r="BI54" s="383"/>
      <c r="BJ54" s="383"/>
      <c r="BK54" s="78"/>
      <c r="BL54" s="414"/>
      <c r="BM54" s="383"/>
      <c r="BN54" s="78"/>
      <c r="BO54" s="414"/>
      <c r="BP54" s="78"/>
      <c r="BQ54" s="414"/>
      <c r="BR54" s="383"/>
      <c r="BS54" s="78"/>
      <c r="BT54" s="83"/>
      <c r="BU54" s="75"/>
      <c r="BV54" s="74"/>
      <c r="BW54" s="74"/>
      <c r="BX54" s="98" t="s">
        <v>2899</v>
      </c>
      <c r="BY54" s="112">
        <f t="shared" si="5"/>
        <v>49</v>
      </c>
      <c r="BZ54" s="65">
        <f t="shared" si="0"/>
        <v>0</v>
      </c>
      <c r="CA54" s="359">
        <f t="shared" si="1"/>
        <v>3</v>
      </c>
      <c r="CB54" s="359">
        <f t="shared" si="2"/>
        <v>1</v>
      </c>
      <c r="CC54" s="359">
        <f t="shared" si="3"/>
        <v>2023</v>
      </c>
      <c r="CD54" s="359" t="str">
        <f t="shared" si="4"/>
        <v>31202366572MOVIMIENTO EN MASA</v>
      </c>
    </row>
    <row r="55" spans="1:82" s="121" customFormat="1" ht="84" customHeight="1">
      <c r="A55" s="13"/>
      <c r="B55" s="13"/>
      <c r="C55" s="13"/>
      <c r="D55" s="110">
        <v>44929</v>
      </c>
      <c r="E55" s="80" t="s">
        <v>2830</v>
      </c>
      <c r="F55" s="111" t="s">
        <v>1719</v>
      </c>
      <c r="G55" s="111" t="s">
        <v>2827</v>
      </c>
      <c r="H55" s="85" t="str">
        <f>VLOOKUP(E55&amp;F55,Divipola!$C$1:$F$1149,4,FALSE)</f>
        <v>68406</v>
      </c>
      <c r="I55" s="77"/>
      <c r="J55" s="181"/>
      <c r="K55" s="108"/>
      <c r="L55" s="108"/>
      <c r="M55" s="108"/>
      <c r="N55" s="108"/>
      <c r="O55" s="108"/>
      <c r="P55" s="108"/>
      <c r="Q55" s="108"/>
      <c r="R55" s="108">
        <v>1</v>
      </c>
      <c r="S55" s="108"/>
      <c r="T55" s="108"/>
      <c r="U55" s="108"/>
      <c r="V55" s="108"/>
      <c r="W55" s="108"/>
      <c r="X55" s="108"/>
      <c r="Y55" s="108"/>
      <c r="Z55" s="109"/>
      <c r="AA55" s="106"/>
      <c r="AB55" s="383"/>
      <c r="AC55" s="73"/>
      <c r="AD55" s="414"/>
      <c r="AE55" s="393"/>
      <c r="AF55" s="78"/>
      <c r="AG55" s="414"/>
      <c r="AH55" s="383"/>
      <c r="AI55" s="453"/>
      <c r="AJ55" s="453"/>
      <c r="AK55" s="414"/>
      <c r="AL55" s="383"/>
      <c r="AM55" s="383"/>
      <c r="AN55" s="523"/>
      <c r="AO55" s="414"/>
      <c r="AP55" s="548"/>
      <c r="AQ55" s="414"/>
      <c r="AR55" s="78"/>
      <c r="AS55" s="78"/>
      <c r="AT55" s="414"/>
      <c r="AU55" s="548"/>
      <c r="AV55" s="548"/>
      <c r="AW55" s="414"/>
      <c r="AX55" s="383"/>
      <c r="AY55" s="548"/>
      <c r="AZ55" s="414"/>
      <c r="BA55" s="383"/>
      <c r="BB55" s="548"/>
      <c r="BC55" s="78"/>
      <c r="BD55" s="414"/>
      <c r="BE55" s="414"/>
      <c r="BF55" s="414"/>
      <c r="BG55" s="414"/>
      <c r="BH55" s="414"/>
      <c r="BI55" s="383"/>
      <c r="BJ55" s="383"/>
      <c r="BK55" s="78"/>
      <c r="BL55" s="414"/>
      <c r="BM55" s="383"/>
      <c r="BN55" s="78"/>
      <c r="BO55" s="414"/>
      <c r="BP55" s="78"/>
      <c r="BQ55" s="414"/>
      <c r="BR55" s="383"/>
      <c r="BS55" s="78"/>
      <c r="BT55" s="83"/>
      <c r="BU55" s="75"/>
      <c r="BV55" s="74"/>
      <c r="BW55" s="74"/>
      <c r="BX55" s="98" t="s">
        <v>2901</v>
      </c>
      <c r="BY55" s="112">
        <f t="shared" si="5"/>
        <v>50</v>
      </c>
      <c r="BZ55" s="65">
        <f t="shared" si="0"/>
        <v>0</v>
      </c>
      <c r="CA55" s="359">
        <f t="shared" si="1"/>
        <v>3</v>
      </c>
      <c r="CB55" s="359">
        <f t="shared" si="2"/>
        <v>1</v>
      </c>
      <c r="CC55" s="359">
        <f t="shared" si="3"/>
        <v>2023</v>
      </c>
      <c r="CD55" s="359" t="str">
        <f t="shared" si="4"/>
        <v>31202368406MOVIMIENTO EN MASA</v>
      </c>
    </row>
    <row r="56" spans="1:82" s="121" customFormat="1" ht="55.5" customHeight="1">
      <c r="A56" s="13"/>
      <c r="B56" s="13"/>
      <c r="C56" s="13"/>
      <c r="D56" s="212">
        <v>44929</v>
      </c>
      <c r="E56" s="210" t="s">
        <v>1687</v>
      </c>
      <c r="F56" s="211" t="s">
        <v>566</v>
      </c>
      <c r="G56" s="130" t="s">
        <v>8680</v>
      </c>
      <c r="H56" s="85" t="str">
        <f>VLOOKUP(E56&amp;F56,Divipola!$C$1:$F$1149,4,FALSE)</f>
        <v>95200</v>
      </c>
      <c r="I56" s="77"/>
      <c r="J56" s="181"/>
      <c r="K56" s="213"/>
      <c r="L56" s="213"/>
      <c r="M56" s="213"/>
      <c r="N56" s="213"/>
      <c r="O56" s="213"/>
      <c r="P56" s="213"/>
      <c r="Q56" s="213"/>
      <c r="R56" s="213"/>
      <c r="S56" s="214"/>
      <c r="T56" s="214"/>
      <c r="U56" s="214"/>
      <c r="V56" s="214"/>
      <c r="W56" s="214"/>
      <c r="X56" s="214"/>
      <c r="Y56" s="214"/>
      <c r="Z56" s="213">
        <v>8</v>
      </c>
      <c r="AA56" s="215"/>
      <c r="AB56" s="383"/>
      <c r="AC56" s="73"/>
      <c r="AD56" s="414"/>
      <c r="AE56" s="393"/>
      <c r="AF56" s="78"/>
      <c r="AG56" s="414"/>
      <c r="AH56" s="383"/>
      <c r="AI56" s="453"/>
      <c r="AJ56" s="453"/>
      <c r="AK56" s="414"/>
      <c r="AL56" s="383"/>
      <c r="AM56" s="383"/>
      <c r="AN56" s="523"/>
      <c r="AO56" s="414"/>
      <c r="AP56" s="548"/>
      <c r="AQ56" s="414"/>
      <c r="AR56" s="78"/>
      <c r="AS56" s="78"/>
      <c r="AT56" s="414"/>
      <c r="AU56" s="548"/>
      <c r="AV56" s="548"/>
      <c r="AW56" s="414"/>
      <c r="AX56" s="383"/>
      <c r="AY56" s="548"/>
      <c r="AZ56" s="414"/>
      <c r="BA56" s="383"/>
      <c r="BB56" s="548"/>
      <c r="BC56" s="78"/>
      <c r="BD56" s="414"/>
      <c r="BE56" s="414"/>
      <c r="BF56" s="414"/>
      <c r="BG56" s="414"/>
      <c r="BH56" s="414"/>
      <c r="BI56" s="383"/>
      <c r="BJ56" s="383"/>
      <c r="BK56" s="78"/>
      <c r="BL56" s="414"/>
      <c r="BM56" s="383"/>
      <c r="BN56" s="78"/>
      <c r="BO56" s="414"/>
      <c r="BP56" s="78"/>
      <c r="BQ56" s="414"/>
      <c r="BR56" s="383"/>
      <c r="BS56" s="78"/>
      <c r="BT56" s="83"/>
      <c r="BU56" s="75"/>
      <c r="BV56" s="74"/>
      <c r="BW56" s="74"/>
      <c r="BX56" s="132" t="s">
        <v>3395</v>
      </c>
      <c r="BY56" s="112">
        <f t="shared" si="5"/>
        <v>51</v>
      </c>
      <c r="BZ56" s="65">
        <f t="shared" si="0"/>
        <v>0</v>
      </c>
      <c r="CA56" s="359">
        <f t="shared" si="1"/>
        <v>3</v>
      </c>
      <c r="CB56" s="359">
        <f t="shared" si="2"/>
        <v>1</v>
      </c>
      <c r="CC56" s="359">
        <f t="shared" si="3"/>
        <v>2023</v>
      </c>
      <c r="CD56" s="359" t="str">
        <f t="shared" si="4"/>
        <v xml:space="preserve">31202395200INCENDIO FORESTAL </v>
      </c>
    </row>
    <row r="57" spans="1:82" s="121" customFormat="1" ht="84" customHeight="1">
      <c r="A57" s="13"/>
      <c r="B57" s="13"/>
      <c r="C57" s="13"/>
      <c r="D57" s="212">
        <v>44929</v>
      </c>
      <c r="E57" s="210" t="s">
        <v>1687</v>
      </c>
      <c r="F57" s="211" t="s">
        <v>566</v>
      </c>
      <c r="G57" s="130" t="s">
        <v>8680</v>
      </c>
      <c r="H57" s="85" t="str">
        <f>VLOOKUP(E57&amp;F57,Divipola!$C$1:$F$1149,4,FALSE)</f>
        <v>95200</v>
      </c>
      <c r="I57" s="77"/>
      <c r="J57" s="181"/>
      <c r="K57" s="213"/>
      <c r="L57" s="213"/>
      <c r="M57" s="213"/>
      <c r="N57" s="213"/>
      <c r="O57" s="213"/>
      <c r="P57" s="213"/>
      <c r="Q57" s="213"/>
      <c r="R57" s="213"/>
      <c r="S57" s="214"/>
      <c r="T57" s="214"/>
      <c r="U57" s="214"/>
      <c r="V57" s="214"/>
      <c r="W57" s="214"/>
      <c r="X57" s="214"/>
      <c r="Y57" s="214"/>
      <c r="Z57" s="213">
        <v>20</v>
      </c>
      <c r="AA57" s="215"/>
      <c r="AB57" s="383"/>
      <c r="AC57" s="73"/>
      <c r="AD57" s="414"/>
      <c r="AE57" s="393"/>
      <c r="AF57" s="78"/>
      <c r="AG57" s="414"/>
      <c r="AH57" s="383"/>
      <c r="AI57" s="453"/>
      <c r="AJ57" s="453"/>
      <c r="AK57" s="414"/>
      <c r="AL57" s="383"/>
      <c r="AM57" s="383"/>
      <c r="AN57" s="523"/>
      <c r="AO57" s="414"/>
      <c r="AP57" s="548"/>
      <c r="AQ57" s="414"/>
      <c r="AR57" s="78"/>
      <c r="AS57" s="78"/>
      <c r="AT57" s="414"/>
      <c r="AU57" s="548"/>
      <c r="AV57" s="548"/>
      <c r="AW57" s="414"/>
      <c r="AX57" s="383"/>
      <c r="AY57" s="548"/>
      <c r="AZ57" s="414"/>
      <c r="BA57" s="383"/>
      <c r="BB57" s="548"/>
      <c r="BC57" s="78"/>
      <c r="BD57" s="414"/>
      <c r="BE57" s="414"/>
      <c r="BF57" s="414"/>
      <c r="BG57" s="414"/>
      <c r="BH57" s="414"/>
      <c r="BI57" s="383"/>
      <c r="BJ57" s="383"/>
      <c r="BK57" s="78"/>
      <c r="BL57" s="414"/>
      <c r="BM57" s="383"/>
      <c r="BN57" s="78"/>
      <c r="BO57" s="414"/>
      <c r="BP57" s="78"/>
      <c r="BQ57" s="414"/>
      <c r="BR57" s="383"/>
      <c r="BS57" s="78"/>
      <c r="BT57" s="83"/>
      <c r="BU57" s="75"/>
      <c r="BV57" s="74"/>
      <c r="BW57" s="74"/>
      <c r="BX57" s="132" t="s">
        <v>3396</v>
      </c>
      <c r="BY57" s="112">
        <f t="shared" si="5"/>
        <v>52</v>
      </c>
      <c r="BZ57" s="65">
        <f t="shared" si="0"/>
        <v>0</v>
      </c>
      <c r="CA57" s="359">
        <f t="shared" si="1"/>
        <v>3</v>
      </c>
      <c r="CB57" s="359">
        <f t="shared" si="2"/>
        <v>1</v>
      </c>
      <c r="CC57" s="359">
        <f t="shared" si="3"/>
        <v>2023</v>
      </c>
      <c r="CD57" s="359" t="str">
        <f t="shared" si="4"/>
        <v xml:space="preserve">31202395200INCENDIO FORESTAL </v>
      </c>
    </row>
    <row r="58" spans="1:82" s="121" customFormat="1" ht="36" customHeight="1">
      <c r="A58" s="13"/>
      <c r="B58" s="13"/>
      <c r="C58" s="13"/>
      <c r="D58" s="212">
        <v>44929</v>
      </c>
      <c r="E58" s="210" t="s">
        <v>1687</v>
      </c>
      <c r="F58" s="211" t="s">
        <v>566</v>
      </c>
      <c r="G58" s="130" t="s">
        <v>8680</v>
      </c>
      <c r="H58" s="85" t="str">
        <f>VLOOKUP(E58&amp;F58,Divipola!$C$1:$F$1149,4,FALSE)</f>
        <v>95200</v>
      </c>
      <c r="I58" s="77"/>
      <c r="J58" s="181"/>
      <c r="K58" s="213"/>
      <c r="L58" s="213"/>
      <c r="M58" s="213"/>
      <c r="N58" s="213"/>
      <c r="O58" s="213"/>
      <c r="P58" s="213"/>
      <c r="Q58" s="213"/>
      <c r="R58" s="213"/>
      <c r="S58" s="214"/>
      <c r="T58" s="214"/>
      <c r="U58" s="214"/>
      <c r="V58" s="214"/>
      <c r="W58" s="214"/>
      <c r="X58" s="214"/>
      <c r="Y58" s="214"/>
      <c r="Z58" s="213">
        <v>1</v>
      </c>
      <c r="AA58" s="215"/>
      <c r="AB58" s="383"/>
      <c r="AC58" s="73"/>
      <c r="AD58" s="414"/>
      <c r="AE58" s="393"/>
      <c r="AF58" s="78"/>
      <c r="AG58" s="414"/>
      <c r="AH58" s="383"/>
      <c r="AI58" s="453"/>
      <c r="AJ58" s="453"/>
      <c r="AK58" s="414"/>
      <c r="AL58" s="383"/>
      <c r="AM58" s="383"/>
      <c r="AN58" s="523"/>
      <c r="AO58" s="414"/>
      <c r="AP58" s="548"/>
      <c r="AQ58" s="414"/>
      <c r="AR58" s="78"/>
      <c r="AS58" s="78"/>
      <c r="AT58" s="414"/>
      <c r="AU58" s="548"/>
      <c r="AV58" s="548"/>
      <c r="AW58" s="414"/>
      <c r="AX58" s="383"/>
      <c r="AY58" s="548"/>
      <c r="AZ58" s="414"/>
      <c r="BA58" s="383"/>
      <c r="BB58" s="548"/>
      <c r="BC58" s="78"/>
      <c r="BD58" s="414"/>
      <c r="BE58" s="414"/>
      <c r="BF58" s="414"/>
      <c r="BG58" s="414"/>
      <c r="BH58" s="414"/>
      <c r="BI58" s="383"/>
      <c r="BJ58" s="383"/>
      <c r="BK58" s="78"/>
      <c r="BL58" s="414"/>
      <c r="BM58" s="383"/>
      <c r="BN58" s="78"/>
      <c r="BO58" s="414"/>
      <c r="BP58" s="78"/>
      <c r="BQ58" s="414"/>
      <c r="BR58" s="383"/>
      <c r="BS58" s="78"/>
      <c r="BT58" s="83"/>
      <c r="BU58" s="75"/>
      <c r="BV58" s="74"/>
      <c r="BW58" s="74"/>
      <c r="BX58" s="132" t="s">
        <v>3397</v>
      </c>
      <c r="BY58" s="112">
        <f t="shared" si="5"/>
        <v>53</v>
      </c>
      <c r="BZ58" s="65">
        <f t="shared" si="0"/>
        <v>0</v>
      </c>
      <c r="CA58" s="359">
        <f t="shared" si="1"/>
        <v>3</v>
      </c>
      <c r="CB58" s="359">
        <f t="shared" si="2"/>
        <v>1</v>
      </c>
      <c r="CC58" s="359">
        <f t="shared" si="3"/>
        <v>2023</v>
      </c>
      <c r="CD58" s="359" t="str">
        <f t="shared" si="4"/>
        <v xml:space="preserve">31202395200INCENDIO FORESTAL </v>
      </c>
    </row>
    <row r="59" spans="1:82" s="121" customFormat="1" ht="48" customHeight="1">
      <c r="A59" s="13"/>
      <c r="B59" s="13"/>
      <c r="C59" s="13"/>
      <c r="D59" s="212">
        <v>44929</v>
      </c>
      <c r="E59" s="210" t="s">
        <v>2829</v>
      </c>
      <c r="F59" s="211" t="s">
        <v>2164</v>
      </c>
      <c r="G59" s="130" t="s">
        <v>8680</v>
      </c>
      <c r="H59" s="85" t="str">
        <f>VLOOKUP(E59&amp;F59,Divipola!$C$1:$F$1149,4,FALSE)</f>
        <v>05591</v>
      </c>
      <c r="I59" s="77"/>
      <c r="J59" s="181"/>
      <c r="K59" s="213"/>
      <c r="L59" s="213"/>
      <c r="M59" s="213"/>
      <c r="N59" s="213"/>
      <c r="O59" s="213"/>
      <c r="P59" s="213"/>
      <c r="Q59" s="213"/>
      <c r="R59" s="213"/>
      <c r="S59" s="214"/>
      <c r="T59" s="214"/>
      <c r="U59" s="214"/>
      <c r="V59" s="214"/>
      <c r="W59" s="214"/>
      <c r="X59" s="214"/>
      <c r="Y59" s="214"/>
      <c r="Z59" s="213">
        <v>2</v>
      </c>
      <c r="AA59" s="215"/>
      <c r="AB59" s="383"/>
      <c r="AC59" s="73"/>
      <c r="AD59" s="414"/>
      <c r="AE59" s="393"/>
      <c r="AF59" s="78"/>
      <c r="AG59" s="414"/>
      <c r="AH59" s="383"/>
      <c r="AI59" s="453"/>
      <c r="AJ59" s="453"/>
      <c r="AK59" s="414"/>
      <c r="AL59" s="383"/>
      <c r="AM59" s="383"/>
      <c r="AN59" s="523"/>
      <c r="AO59" s="414"/>
      <c r="AP59" s="548"/>
      <c r="AQ59" s="414"/>
      <c r="AR59" s="78"/>
      <c r="AS59" s="78"/>
      <c r="AT59" s="414"/>
      <c r="AU59" s="548"/>
      <c r="AV59" s="548"/>
      <c r="AW59" s="414"/>
      <c r="AX59" s="383"/>
      <c r="AY59" s="548"/>
      <c r="AZ59" s="414"/>
      <c r="BA59" s="383"/>
      <c r="BB59" s="548"/>
      <c r="BC59" s="78"/>
      <c r="BD59" s="414"/>
      <c r="BE59" s="414"/>
      <c r="BF59" s="414"/>
      <c r="BG59" s="414"/>
      <c r="BH59" s="414"/>
      <c r="BI59" s="383"/>
      <c r="BJ59" s="383"/>
      <c r="BK59" s="78"/>
      <c r="BL59" s="414"/>
      <c r="BM59" s="383"/>
      <c r="BN59" s="78"/>
      <c r="BO59" s="414"/>
      <c r="BP59" s="78"/>
      <c r="BQ59" s="414"/>
      <c r="BR59" s="383"/>
      <c r="BS59" s="78"/>
      <c r="BT59" s="83"/>
      <c r="BU59" s="75"/>
      <c r="BV59" s="74"/>
      <c r="BW59" s="74"/>
      <c r="BX59" s="132" t="s">
        <v>3398</v>
      </c>
      <c r="BY59" s="112">
        <f t="shared" si="5"/>
        <v>54</v>
      </c>
      <c r="BZ59" s="65">
        <f t="shared" si="0"/>
        <v>0</v>
      </c>
      <c r="CA59" s="359">
        <f t="shared" si="1"/>
        <v>3</v>
      </c>
      <c r="CB59" s="359">
        <f t="shared" si="2"/>
        <v>1</v>
      </c>
      <c r="CC59" s="359">
        <f t="shared" si="3"/>
        <v>2023</v>
      </c>
      <c r="CD59" s="359" t="str">
        <f t="shared" si="4"/>
        <v xml:space="preserve">31202305591INCENDIO FORESTAL </v>
      </c>
    </row>
    <row r="60" spans="1:82" s="121" customFormat="1" ht="48" customHeight="1">
      <c r="A60" s="13"/>
      <c r="B60" s="13"/>
      <c r="C60" s="13"/>
      <c r="D60" s="212">
        <v>44929</v>
      </c>
      <c r="E60" s="210" t="s">
        <v>2835</v>
      </c>
      <c r="F60" s="211" t="s">
        <v>2688</v>
      </c>
      <c r="G60" s="130" t="s">
        <v>8680</v>
      </c>
      <c r="H60" s="85" t="str">
        <f>VLOOKUP(E60&amp;F60,Divipola!$C$1:$F$1149,4,FALSE)</f>
        <v>47001</v>
      </c>
      <c r="I60" s="77"/>
      <c r="J60" s="181"/>
      <c r="K60" s="213"/>
      <c r="L60" s="213"/>
      <c r="M60" s="213"/>
      <c r="N60" s="213"/>
      <c r="O60" s="213"/>
      <c r="P60" s="213"/>
      <c r="Q60" s="213"/>
      <c r="R60" s="213"/>
      <c r="S60" s="214"/>
      <c r="T60" s="214"/>
      <c r="U60" s="214"/>
      <c r="V60" s="214"/>
      <c r="W60" s="214"/>
      <c r="X60" s="214"/>
      <c r="Y60" s="214"/>
      <c r="Z60" s="213"/>
      <c r="AA60" s="215"/>
      <c r="AB60" s="383"/>
      <c r="AC60" s="73"/>
      <c r="AD60" s="414"/>
      <c r="AE60" s="393"/>
      <c r="AF60" s="78"/>
      <c r="AG60" s="414"/>
      <c r="AH60" s="383"/>
      <c r="AI60" s="453"/>
      <c r="AJ60" s="453"/>
      <c r="AK60" s="414"/>
      <c r="AL60" s="383"/>
      <c r="AM60" s="383"/>
      <c r="AN60" s="523"/>
      <c r="AO60" s="414"/>
      <c r="AP60" s="548"/>
      <c r="AQ60" s="414"/>
      <c r="AR60" s="78"/>
      <c r="AS60" s="78"/>
      <c r="AT60" s="414"/>
      <c r="AU60" s="548"/>
      <c r="AV60" s="548"/>
      <c r="AW60" s="414"/>
      <c r="AX60" s="383"/>
      <c r="AY60" s="548"/>
      <c r="AZ60" s="414"/>
      <c r="BA60" s="383"/>
      <c r="BB60" s="548"/>
      <c r="BC60" s="78"/>
      <c r="BD60" s="414"/>
      <c r="BE60" s="414"/>
      <c r="BF60" s="414"/>
      <c r="BG60" s="414"/>
      <c r="BH60" s="414"/>
      <c r="BI60" s="383"/>
      <c r="BJ60" s="383"/>
      <c r="BK60" s="78"/>
      <c r="BL60" s="414"/>
      <c r="BM60" s="383"/>
      <c r="BN60" s="78"/>
      <c r="BO60" s="414"/>
      <c r="BP60" s="78"/>
      <c r="BQ60" s="414"/>
      <c r="BR60" s="383"/>
      <c r="BS60" s="78"/>
      <c r="BT60" s="83"/>
      <c r="BU60" s="75"/>
      <c r="BV60" s="74"/>
      <c r="BW60" s="74"/>
      <c r="BX60" s="132" t="s">
        <v>3399</v>
      </c>
      <c r="BY60" s="112">
        <f t="shared" si="5"/>
        <v>55</v>
      </c>
      <c r="BZ60" s="65">
        <f t="shared" si="0"/>
        <v>0</v>
      </c>
      <c r="CA60" s="359">
        <f t="shared" si="1"/>
        <v>3</v>
      </c>
      <c r="CB60" s="359">
        <f t="shared" si="2"/>
        <v>1</v>
      </c>
      <c r="CC60" s="359">
        <f t="shared" si="3"/>
        <v>2023</v>
      </c>
      <c r="CD60" s="359" t="str">
        <f t="shared" si="4"/>
        <v xml:space="preserve">31202347001INCENDIO FORESTAL </v>
      </c>
    </row>
    <row r="61" spans="1:82" s="121" customFormat="1" ht="72" customHeight="1">
      <c r="A61" s="13"/>
      <c r="B61" s="13"/>
      <c r="C61" s="13"/>
      <c r="D61" s="212">
        <v>44929</v>
      </c>
      <c r="E61" s="210" t="s">
        <v>2835</v>
      </c>
      <c r="F61" s="211" t="s">
        <v>2688</v>
      </c>
      <c r="G61" s="130" t="s">
        <v>8680</v>
      </c>
      <c r="H61" s="85" t="str">
        <f>VLOOKUP(E61&amp;F61,Divipola!$C$1:$F$1149,4,FALSE)</f>
        <v>47001</v>
      </c>
      <c r="I61" s="77"/>
      <c r="J61" s="181"/>
      <c r="K61" s="213"/>
      <c r="L61" s="213"/>
      <c r="M61" s="213"/>
      <c r="N61" s="213"/>
      <c r="O61" s="213"/>
      <c r="P61" s="213"/>
      <c r="Q61" s="213"/>
      <c r="R61" s="213"/>
      <c r="S61" s="214"/>
      <c r="T61" s="214"/>
      <c r="U61" s="214"/>
      <c r="V61" s="214"/>
      <c r="W61" s="214"/>
      <c r="X61" s="214"/>
      <c r="Y61" s="214"/>
      <c r="Z61" s="213"/>
      <c r="AA61" s="215"/>
      <c r="AB61" s="383"/>
      <c r="AC61" s="73"/>
      <c r="AD61" s="414"/>
      <c r="AE61" s="393"/>
      <c r="AF61" s="78"/>
      <c r="AG61" s="414"/>
      <c r="AH61" s="383"/>
      <c r="AI61" s="453"/>
      <c r="AJ61" s="453"/>
      <c r="AK61" s="414"/>
      <c r="AL61" s="383"/>
      <c r="AM61" s="383"/>
      <c r="AN61" s="523"/>
      <c r="AO61" s="414"/>
      <c r="AP61" s="548"/>
      <c r="AQ61" s="414"/>
      <c r="AR61" s="78"/>
      <c r="AS61" s="78"/>
      <c r="AT61" s="414"/>
      <c r="AU61" s="548"/>
      <c r="AV61" s="548"/>
      <c r="AW61" s="414"/>
      <c r="AX61" s="383"/>
      <c r="AY61" s="548"/>
      <c r="AZ61" s="414"/>
      <c r="BA61" s="383"/>
      <c r="BB61" s="548"/>
      <c r="BC61" s="78"/>
      <c r="BD61" s="414"/>
      <c r="BE61" s="414"/>
      <c r="BF61" s="414"/>
      <c r="BG61" s="414"/>
      <c r="BH61" s="414"/>
      <c r="BI61" s="383"/>
      <c r="BJ61" s="383"/>
      <c r="BK61" s="78"/>
      <c r="BL61" s="414"/>
      <c r="BM61" s="383"/>
      <c r="BN61" s="78"/>
      <c r="BO61" s="414"/>
      <c r="BP61" s="78"/>
      <c r="BQ61" s="414"/>
      <c r="BR61" s="383"/>
      <c r="BS61" s="78"/>
      <c r="BT61" s="83"/>
      <c r="BU61" s="75"/>
      <c r="BV61" s="74"/>
      <c r="BW61" s="74"/>
      <c r="BX61" s="132" t="s">
        <v>3400</v>
      </c>
      <c r="BY61" s="112">
        <f t="shared" si="5"/>
        <v>56</v>
      </c>
      <c r="BZ61" s="65">
        <f t="shared" si="0"/>
        <v>0</v>
      </c>
      <c r="CA61" s="359">
        <f t="shared" si="1"/>
        <v>3</v>
      </c>
      <c r="CB61" s="359">
        <f t="shared" si="2"/>
        <v>1</v>
      </c>
      <c r="CC61" s="359">
        <f t="shared" si="3"/>
        <v>2023</v>
      </c>
      <c r="CD61" s="359" t="str">
        <f t="shared" si="4"/>
        <v xml:space="preserve">31202347001INCENDIO FORESTAL </v>
      </c>
    </row>
    <row r="62" spans="1:82" s="121" customFormat="1" ht="72" customHeight="1">
      <c r="A62" s="13"/>
      <c r="B62" s="13"/>
      <c r="C62" s="13"/>
      <c r="D62" s="305">
        <v>44929</v>
      </c>
      <c r="E62" s="306" t="s">
        <v>1325</v>
      </c>
      <c r="F62" s="306" t="s">
        <v>1832</v>
      </c>
      <c r="G62" s="130" t="s">
        <v>8680</v>
      </c>
      <c r="H62" s="85" t="str">
        <f>VLOOKUP(E62&amp;F62,Divipola!$C$1:$F$1149,4,FALSE)</f>
        <v>70708</v>
      </c>
      <c r="I62" s="77"/>
      <c r="J62" s="181"/>
      <c r="K62" s="306"/>
      <c r="L62" s="309"/>
      <c r="M62" s="309"/>
      <c r="N62" s="316"/>
      <c r="O62" s="316"/>
      <c r="P62" s="316"/>
      <c r="Q62" s="316"/>
      <c r="R62" s="316"/>
      <c r="S62" s="316"/>
      <c r="T62" s="316"/>
      <c r="U62" s="316"/>
      <c r="V62" s="316"/>
      <c r="W62" s="316"/>
      <c r="X62" s="316"/>
      <c r="Y62" s="316"/>
      <c r="Z62" s="306">
        <v>2</v>
      </c>
      <c r="AA62" s="311"/>
      <c r="AB62" s="383"/>
      <c r="AC62" s="73"/>
      <c r="AD62" s="414"/>
      <c r="AE62" s="393"/>
      <c r="AF62" s="78"/>
      <c r="AG62" s="414"/>
      <c r="AH62" s="383"/>
      <c r="AI62" s="453"/>
      <c r="AJ62" s="453"/>
      <c r="AK62" s="414"/>
      <c r="AL62" s="383"/>
      <c r="AM62" s="383"/>
      <c r="AN62" s="523"/>
      <c r="AO62" s="414"/>
      <c r="AP62" s="548"/>
      <c r="AQ62" s="414"/>
      <c r="AR62" s="78"/>
      <c r="AS62" s="78"/>
      <c r="AT62" s="414"/>
      <c r="AU62" s="548"/>
      <c r="AV62" s="548"/>
      <c r="AW62" s="414"/>
      <c r="AX62" s="383"/>
      <c r="AY62" s="548"/>
      <c r="AZ62" s="414"/>
      <c r="BA62" s="383"/>
      <c r="BB62" s="548"/>
      <c r="BC62" s="78"/>
      <c r="BD62" s="414"/>
      <c r="BE62" s="414"/>
      <c r="BF62" s="414"/>
      <c r="BG62" s="414"/>
      <c r="BH62" s="414"/>
      <c r="BI62" s="383"/>
      <c r="BJ62" s="383"/>
      <c r="BK62" s="78"/>
      <c r="BL62" s="414"/>
      <c r="BM62" s="383"/>
      <c r="BN62" s="78"/>
      <c r="BO62" s="414"/>
      <c r="BP62" s="78"/>
      <c r="BQ62" s="414"/>
      <c r="BR62" s="383"/>
      <c r="BS62" s="78"/>
      <c r="BT62" s="83"/>
      <c r="BU62" s="75"/>
      <c r="BV62" s="74"/>
      <c r="BW62" s="74"/>
      <c r="BX62" s="462" t="s">
        <v>6564</v>
      </c>
      <c r="BY62" s="112">
        <f t="shared" si="5"/>
        <v>57</v>
      </c>
      <c r="BZ62" s="65">
        <f t="shared" si="0"/>
        <v>0</v>
      </c>
      <c r="CA62" s="359">
        <f t="shared" si="1"/>
        <v>3</v>
      </c>
      <c r="CB62" s="359">
        <f t="shared" si="2"/>
        <v>1</v>
      </c>
      <c r="CC62" s="359">
        <f t="shared" si="3"/>
        <v>2023</v>
      </c>
      <c r="CD62" s="359" t="str">
        <f t="shared" si="4"/>
        <v xml:space="preserve">31202370708INCENDIO FORESTAL </v>
      </c>
    </row>
    <row r="63" spans="1:82" s="121" customFormat="1" ht="48" customHeight="1">
      <c r="A63" s="13"/>
      <c r="B63" s="13"/>
      <c r="C63" s="13"/>
      <c r="D63" s="305">
        <v>44929</v>
      </c>
      <c r="E63" s="306" t="s">
        <v>506</v>
      </c>
      <c r="F63" s="306" t="s">
        <v>1332</v>
      </c>
      <c r="G63" s="130" t="s">
        <v>8680</v>
      </c>
      <c r="H63" s="85" t="str">
        <f>VLOOKUP(E63&amp;F63,Divipola!$C$1:$F$1149,4,FALSE)</f>
        <v>50313</v>
      </c>
      <c r="I63" s="77"/>
      <c r="J63" s="181"/>
      <c r="K63" s="306"/>
      <c r="L63" s="309"/>
      <c r="M63" s="309"/>
      <c r="N63" s="316"/>
      <c r="O63" s="316"/>
      <c r="P63" s="316"/>
      <c r="Q63" s="316"/>
      <c r="R63" s="316"/>
      <c r="S63" s="316"/>
      <c r="T63" s="316"/>
      <c r="U63" s="316"/>
      <c r="V63" s="316"/>
      <c r="W63" s="316"/>
      <c r="X63" s="316"/>
      <c r="Y63" s="316"/>
      <c r="Z63" s="306">
        <v>1</v>
      </c>
      <c r="AA63" s="311"/>
      <c r="AB63" s="383"/>
      <c r="AC63" s="73"/>
      <c r="AD63" s="414"/>
      <c r="AE63" s="393"/>
      <c r="AF63" s="78"/>
      <c r="AG63" s="414"/>
      <c r="AH63" s="383"/>
      <c r="AI63" s="453"/>
      <c r="AJ63" s="453"/>
      <c r="AK63" s="414"/>
      <c r="AL63" s="383"/>
      <c r="AM63" s="383"/>
      <c r="AN63" s="523"/>
      <c r="AO63" s="414"/>
      <c r="AP63" s="548"/>
      <c r="AQ63" s="414"/>
      <c r="AR63" s="78"/>
      <c r="AS63" s="78"/>
      <c r="AT63" s="414"/>
      <c r="AU63" s="548"/>
      <c r="AV63" s="548"/>
      <c r="AW63" s="414"/>
      <c r="AX63" s="383"/>
      <c r="AY63" s="548"/>
      <c r="AZ63" s="414"/>
      <c r="BA63" s="383"/>
      <c r="BB63" s="548"/>
      <c r="BC63" s="78"/>
      <c r="BD63" s="414"/>
      <c r="BE63" s="414"/>
      <c r="BF63" s="414"/>
      <c r="BG63" s="414"/>
      <c r="BH63" s="414"/>
      <c r="BI63" s="383"/>
      <c r="BJ63" s="383"/>
      <c r="BK63" s="78"/>
      <c r="BL63" s="414"/>
      <c r="BM63" s="383"/>
      <c r="BN63" s="78"/>
      <c r="BO63" s="414"/>
      <c r="BP63" s="78"/>
      <c r="BQ63" s="414"/>
      <c r="BR63" s="383"/>
      <c r="BS63" s="78"/>
      <c r="BT63" s="83"/>
      <c r="BU63" s="75"/>
      <c r="BV63" s="74"/>
      <c r="BW63" s="74"/>
      <c r="BX63" s="462" t="s">
        <v>6565</v>
      </c>
      <c r="BY63" s="112">
        <f t="shared" si="5"/>
        <v>58</v>
      </c>
      <c r="BZ63" s="65">
        <f t="shared" si="0"/>
        <v>0</v>
      </c>
      <c r="CA63" s="359">
        <f t="shared" si="1"/>
        <v>3</v>
      </c>
      <c r="CB63" s="359">
        <f t="shared" si="2"/>
        <v>1</v>
      </c>
      <c r="CC63" s="359">
        <f t="shared" si="3"/>
        <v>2023</v>
      </c>
      <c r="CD63" s="359" t="str">
        <f t="shared" si="4"/>
        <v xml:space="preserve">31202350313INCENDIO FORESTAL </v>
      </c>
    </row>
    <row r="64" spans="1:82" s="121" customFormat="1" ht="36" customHeight="1">
      <c r="A64" s="13"/>
      <c r="B64" s="13"/>
      <c r="C64" s="13"/>
      <c r="D64" s="138">
        <v>44930</v>
      </c>
      <c r="E64" s="139" t="s">
        <v>2718</v>
      </c>
      <c r="F64" s="140" t="s">
        <v>1330</v>
      </c>
      <c r="G64" s="140" t="s">
        <v>2800</v>
      </c>
      <c r="H64" s="85" t="str">
        <f>VLOOKUP(E64&amp;F64,Divipola!$C$1:$F$1149,4,FALSE)</f>
        <v>25214</v>
      </c>
      <c r="I64" s="77"/>
      <c r="J64" s="181"/>
      <c r="K64" s="141"/>
      <c r="L64" s="141">
        <v>8</v>
      </c>
      <c r="M64" s="141"/>
      <c r="N64" s="141">
        <v>8</v>
      </c>
      <c r="O64" s="141"/>
      <c r="P64" s="141"/>
      <c r="Q64" s="141"/>
      <c r="R64" s="141"/>
      <c r="S64" s="141"/>
      <c r="T64" s="141"/>
      <c r="U64" s="141"/>
      <c r="V64" s="141"/>
      <c r="W64" s="141"/>
      <c r="X64" s="141"/>
      <c r="Y64" s="141"/>
      <c r="Z64" s="142"/>
      <c r="AA64" s="143" t="s">
        <v>3002</v>
      </c>
      <c r="AB64" s="383"/>
      <c r="AC64" s="73"/>
      <c r="AD64" s="414"/>
      <c r="AE64" s="393"/>
      <c r="AF64" s="78"/>
      <c r="AG64" s="414"/>
      <c r="AH64" s="383"/>
      <c r="AI64" s="453"/>
      <c r="AJ64" s="453"/>
      <c r="AK64" s="414"/>
      <c r="AL64" s="383"/>
      <c r="AM64" s="383"/>
      <c r="AN64" s="523"/>
      <c r="AO64" s="414"/>
      <c r="AP64" s="548"/>
      <c r="AQ64" s="414"/>
      <c r="AR64" s="78"/>
      <c r="AS64" s="78"/>
      <c r="AT64" s="414"/>
      <c r="AU64" s="548"/>
      <c r="AV64" s="548"/>
      <c r="AW64" s="414"/>
      <c r="AX64" s="383"/>
      <c r="AY64" s="548"/>
      <c r="AZ64" s="414"/>
      <c r="BA64" s="383"/>
      <c r="BB64" s="548"/>
      <c r="BC64" s="78"/>
      <c r="BD64" s="414"/>
      <c r="BE64" s="414"/>
      <c r="BF64" s="414"/>
      <c r="BG64" s="414"/>
      <c r="BH64" s="414"/>
      <c r="BI64" s="383"/>
      <c r="BJ64" s="383"/>
      <c r="BK64" s="78"/>
      <c r="BL64" s="414"/>
      <c r="BM64" s="383"/>
      <c r="BN64" s="78"/>
      <c r="BO64" s="414"/>
      <c r="BP64" s="78"/>
      <c r="BQ64" s="414"/>
      <c r="BR64" s="383"/>
      <c r="BS64" s="78"/>
      <c r="BT64" s="83"/>
      <c r="BU64" s="75"/>
      <c r="BV64" s="74"/>
      <c r="BW64" s="74"/>
      <c r="BX64" s="98" t="s">
        <v>3001</v>
      </c>
      <c r="BY64" s="112">
        <f t="shared" si="5"/>
        <v>59</v>
      </c>
      <c r="BZ64" s="65">
        <f t="shared" si="0"/>
        <v>0</v>
      </c>
      <c r="CA64" s="359">
        <f t="shared" si="1"/>
        <v>4</v>
      </c>
      <c r="CB64" s="359">
        <f t="shared" si="2"/>
        <v>1</v>
      </c>
      <c r="CC64" s="359">
        <f t="shared" si="3"/>
        <v>2023</v>
      </c>
      <c r="CD64" s="359" t="str">
        <f t="shared" si="4"/>
        <v>41202325214INCENDIO ESTRUCTURAL</v>
      </c>
    </row>
    <row r="65" spans="1:82" s="121" customFormat="1" ht="48" customHeight="1">
      <c r="A65" s="13"/>
      <c r="B65" s="13"/>
      <c r="C65" s="13"/>
      <c r="D65" s="110">
        <v>44930</v>
      </c>
      <c r="E65" s="80" t="s">
        <v>2834</v>
      </c>
      <c r="F65" s="111" t="s">
        <v>7</v>
      </c>
      <c r="G65" s="111" t="s">
        <v>2827</v>
      </c>
      <c r="H65" s="85" t="str">
        <f>VLOOKUP(E65&amp;F65,Divipola!$C$1:$F$1149,4,FALSE)</f>
        <v>54385</v>
      </c>
      <c r="I65" s="77"/>
      <c r="J65" s="181"/>
      <c r="K65" s="108"/>
      <c r="L65" s="108"/>
      <c r="M65" s="108"/>
      <c r="N65" s="108">
        <v>4</v>
      </c>
      <c r="O65" s="108">
        <v>1</v>
      </c>
      <c r="P65" s="108"/>
      <c r="Q65" s="108">
        <v>1</v>
      </c>
      <c r="R65" s="108"/>
      <c r="S65" s="108"/>
      <c r="T65" s="108"/>
      <c r="U65" s="108"/>
      <c r="V65" s="108"/>
      <c r="W65" s="108"/>
      <c r="X65" s="108"/>
      <c r="Y65" s="108"/>
      <c r="Z65" s="109">
        <v>1</v>
      </c>
      <c r="AA65" s="106" t="s">
        <v>2903</v>
      </c>
      <c r="AB65" s="383"/>
      <c r="AC65" s="73"/>
      <c r="AD65" s="414"/>
      <c r="AE65" s="393"/>
      <c r="AF65" s="78"/>
      <c r="AG65" s="414"/>
      <c r="AH65" s="383"/>
      <c r="AI65" s="453"/>
      <c r="AJ65" s="453"/>
      <c r="AK65" s="414"/>
      <c r="AL65" s="383"/>
      <c r="AM65" s="383"/>
      <c r="AN65" s="523"/>
      <c r="AO65" s="414"/>
      <c r="AP65" s="548"/>
      <c r="AQ65" s="414"/>
      <c r="AR65" s="78"/>
      <c r="AS65" s="78"/>
      <c r="AT65" s="414"/>
      <c r="AU65" s="548"/>
      <c r="AV65" s="548"/>
      <c r="AW65" s="414"/>
      <c r="AX65" s="383"/>
      <c r="AY65" s="548"/>
      <c r="AZ65" s="414"/>
      <c r="BA65" s="383"/>
      <c r="BB65" s="548"/>
      <c r="BC65" s="78"/>
      <c r="BD65" s="414"/>
      <c r="BE65" s="414"/>
      <c r="BF65" s="414"/>
      <c r="BG65" s="414"/>
      <c r="BH65" s="414"/>
      <c r="BI65" s="383"/>
      <c r="BJ65" s="383"/>
      <c r="BK65" s="78"/>
      <c r="BL65" s="414"/>
      <c r="BM65" s="383"/>
      <c r="BN65" s="78"/>
      <c r="BO65" s="414"/>
      <c r="BP65" s="78"/>
      <c r="BQ65" s="414"/>
      <c r="BR65" s="383"/>
      <c r="BS65" s="78"/>
      <c r="BT65" s="83"/>
      <c r="BU65" s="75"/>
      <c r="BV65" s="74"/>
      <c r="BW65" s="74"/>
      <c r="BX65" s="98" t="s">
        <v>2905</v>
      </c>
      <c r="BY65" s="112">
        <f t="shared" si="5"/>
        <v>60</v>
      </c>
      <c r="BZ65" s="65">
        <f t="shared" si="0"/>
        <v>0</v>
      </c>
      <c r="CA65" s="359">
        <f t="shared" si="1"/>
        <v>4</v>
      </c>
      <c r="CB65" s="359">
        <f t="shared" si="2"/>
        <v>1</v>
      </c>
      <c r="CC65" s="359">
        <f t="shared" si="3"/>
        <v>2023</v>
      </c>
      <c r="CD65" s="359" t="str">
        <f t="shared" si="4"/>
        <v>41202354385MOVIMIENTO EN MASA</v>
      </c>
    </row>
    <row r="66" spans="1:82" s="121" customFormat="1" ht="84" customHeight="1">
      <c r="A66" s="13"/>
      <c r="B66" s="13"/>
      <c r="C66" s="13"/>
      <c r="D66" s="110">
        <v>44930</v>
      </c>
      <c r="E66" s="80" t="s">
        <v>506</v>
      </c>
      <c r="F66" s="111" t="s">
        <v>100</v>
      </c>
      <c r="G66" s="130" t="s">
        <v>8680</v>
      </c>
      <c r="H66" s="85" t="str">
        <f>VLOOKUP(E66&amp;F66,Divipola!$C$1:$F$1149,4,FALSE)</f>
        <v>50573</v>
      </c>
      <c r="I66" s="77"/>
      <c r="J66" s="181"/>
      <c r="K66" s="108"/>
      <c r="L66" s="108"/>
      <c r="M66" s="108"/>
      <c r="N66" s="108"/>
      <c r="O66" s="108"/>
      <c r="P66" s="108"/>
      <c r="Q66" s="108"/>
      <c r="R66" s="108"/>
      <c r="S66" s="108"/>
      <c r="T66" s="108"/>
      <c r="U66" s="108"/>
      <c r="V66" s="108"/>
      <c r="W66" s="108"/>
      <c r="X66" s="108"/>
      <c r="Y66" s="108"/>
      <c r="Z66" s="109">
        <v>10</v>
      </c>
      <c r="AA66" s="113"/>
      <c r="AB66" s="383"/>
      <c r="AC66" s="73"/>
      <c r="AD66" s="414"/>
      <c r="AE66" s="393"/>
      <c r="AF66" s="78"/>
      <c r="AG66" s="414"/>
      <c r="AH66" s="383"/>
      <c r="AI66" s="453"/>
      <c r="AJ66" s="453"/>
      <c r="AK66" s="414"/>
      <c r="AL66" s="383"/>
      <c r="AM66" s="383"/>
      <c r="AN66" s="523"/>
      <c r="AO66" s="414"/>
      <c r="AP66" s="548"/>
      <c r="AQ66" s="414"/>
      <c r="AR66" s="78"/>
      <c r="AS66" s="78"/>
      <c r="AT66" s="414"/>
      <c r="AU66" s="548"/>
      <c r="AV66" s="548"/>
      <c r="AW66" s="414"/>
      <c r="AX66" s="383"/>
      <c r="AY66" s="548"/>
      <c r="AZ66" s="414"/>
      <c r="BA66" s="383"/>
      <c r="BB66" s="548"/>
      <c r="BC66" s="78"/>
      <c r="BD66" s="414"/>
      <c r="BE66" s="414"/>
      <c r="BF66" s="414"/>
      <c r="BG66" s="414"/>
      <c r="BH66" s="414"/>
      <c r="BI66" s="383"/>
      <c r="BJ66" s="383"/>
      <c r="BK66" s="78"/>
      <c r="BL66" s="414"/>
      <c r="BM66" s="383"/>
      <c r="BN66" s="78"/>
      <c r="BO66" s="414"/>
      <c r="BP66" s="78"/>
      <c r="BQ66" s="414"/>
      <c r="BR66" s="383"/>
      <c r="BS66" s="78"/>
      <c r="BT66" s="83"/>
      <c r="BU66" s="75"/>
      <c r="BV66" s="74"/>
      <c r="BW66" s="74"/>
      <c r="BX66" s="98" t="s">
        <v>2906</v>
      </c>
      <c r="BY66" s="112">
        <f t="shared" si="5"/>
        <v>61</v>
      </c>
      <c r="BZ66" s="65">
        <f t="shared" si="0"/>
        <v>0</v>
      </c>
      <c r="CA66" s="359">
        <f t="shared" si="1"/>
        <v>4</v>
      </c>
      <c r="CB66" s="359">
        <f t="shared" si="2"/>
        <v>1</v>
      </c>
      <c r="CC66" s="359">
        <f t="shared" si="3"/>
        <v>2023</v>
      </c>
      <c r="CD66" s="359" t="str">
        <f t="shared" si="4"/>
        <v xml:space="preserve">41202350573INCENDIO FORESTAL </v>
      </c>
    </row>
    <row r="67" spans="1:82" s="121" customFormat="1" ht="108" customHeight="1">
      <c r="A67" s="13"/>
      <c r="B67" s="13"/>
      <c r="C67" s="13"/>
      <c r="D67" s="138">
        <v>44930</v>
      </c>
      <c r="E67" s="139" t="s">
        <v>2070</v>
      </c>
      <c r="F67" s="140" t="s">
        <v>790</v>
      </c>
      <c r="G67" s="130" t="s">
        <v>8680</v>
      </c>
      <c r="H67" s="85" t="str">
        <f>VLOOKUP(E67&amp;F67,Divipola!$C$1:$F$1149,4,FALSE)</f>
        <v>18150</v>
      </c>
      <c r="I67" s="77"/>
      <c r="J67" s="181"/>
      <c r="K67" s="141"/>
      <c r="L67" s="141"/>
      <c r="M67" s="141"/>
      <c r="N67" s="141"/>
      <c r="O67" s="141"/>
      <c r="P67" s="141"/>
      <c r="Q67" s="141"/>
      <c r="R67" s="141"/>
      <c r="S67" s="141"/>
      <c r="T67" s="141"/>
      <c r="U67" s="141"/>
      <c r="V67" s="141"/>
      <c r="W67" s="141"/>
      <c r="X67" s="141"/>
      <c r="Y67" s="141"/>
      <c r="Z67" s="142">
        <v>20</v>
      </c>
      <c r="AA67" s="144"/>
      <c r="AB67" s="383"/>
      <c r="AC67" s="73"/>
      <c r="AD67" s="414"/>
      <c r="AE67" s="393"/>
      <c r="AF67" s="78"/>
      <c r="AG67" s="414"/>
      <c r="AH67" s="383"/>
      <c r="AI67" s="453"/>
      <c r="AJ67" s="453"/>
      <c r="AK67" s="414"/>
      <c r="AL67" s="383"/>
      <c r="AM67" s="383"/>
      <c r="AN67" s="523"/>
      <c r="AO67" s="414"/>
      <c r="AP67" s="548"/>
      <c r="AQ67" s="414"/>
      <c r="AR67" s="78"/>
      <c r="AS67" s="78"/>
      <c r="AT67" s="414"/>
      <c r="AU67" s="548"/>
      <c r="AV67" s="548"/>
      <c r="AW67" s="414"/>
      <c r="AX67" s="383"/>
      <c r="AY67" s="548"/>
      <c r="AZ67" s="414"/>
      <c r="BA67" s="383"/>
      <c r="BB67" s="548"/>
      <c r="BC67" s="78"/>
      <c r="BD67" s="414"/>
      <c r="BE67" s="414"/>
      <c r="BF67" s="414"/>
      <c r="BG67" s="414"/>
      <c r="BH67" s="414"/>
      <c r="BI67" s="383"/>
      <c r="BJ67" s="383"/>
      <c r="BK67" s="78"/>
      <c r="BL67" s="414"/>
      <c r="BM67" s="383"/>
      <c r="BN67" s="78"/>
      <c r="BO67" s="414"/>
      <c r="BP67" s="78"/>
      <c r="BQ67" s="414"/>
      <c r="BR67" s="383"/>
      <c r="BS67" s="78"/>
      <c r="BT67" s="83"/>
      <c r="BU67" s="75"/>
      <c r="BV67" s="74"/>
      <c r="BW67" s="74"/>
      <c r="BX67" s="98" t="s">
        <v>2930</v>
      </c>
      <c r="BY67" s="112">
        <f t="shared" si="5"/>
        <v>62</v>
      </c>
      <c r="BZ67" s="65">
        <f t="shared" si="0"/>
        <v>0</v>
      </c>
      <c r="CA67" s="359">
        <f t="shared" si="1"/>
        <v>4</v>
      </c>
      <c r="CB67" s="359">
        <f t="shared" si="2"/>
        <v>1</v>
      </c>
      <c r="CC67" s="359">
        <f t="shared" si="3"/>
        <v>2023</v>
      </c>
      <c r="CD67" s="359" t="str">
        <f t="shared" si="4"/>
        <v xml:space="preserve">41202318150INCENDIO FORESTAL </v>
      </c>
    </row>
    <row r="68" spans="1:82" s="121" customFormat="1" ht="108" customHeight="1">
      <c r="A68" s="13"/>
      <c r="B68" s="13"/>
      <c r="C68" s="13"/>
      <c r="D68" s="212">
        <v>44930</v>
      </c>
      <c r="E68" s="210" t="s">
        <v>506</v>
      </c>
      <c r="F68" s="211" t="s">
        <v>2037</v>
      </c>
      <c r="G68" s="130" t="s">
        <v>8680</v>
      </c>
      <c r="H68" s="85" t="str">
        <f>VLOOKUP(E68&amp;F68,Divipola!$C$1:$F$1149,4,FALSE)</f>
        <v>50590</v>
      </c>
      <c r="I68" s="77"/>
      <c r="J68" s="181"/>
      <c r="K68" s="213"/>
      <c r="L68" s="213"/>
      <c r="M68" s="213"/>
      <c r="N68" s="213"/>
      <c r="O68" s="213"/>
      <c r="P68" s="213"/>
      <c r="Q68" s="213"/>
      <c r="R68" s="213"/>
      <c r="S68" s="214"/>
      <c r="T68" s="214"/>
      <c r="U68" s="214"/>
      <c r="V68" s="214"/>
      <c r="W68" s="214"/>
      <c r="X68" s="214"/>
      <c r="Y68" s="214"/>
      <c r="Z68" s="213">
        <v>2</v>
      </c>
      <c r="AA68" s="215"/>
      <c r="AB68" s="383"/>
      <c r="AC68" s="73"/>
      <c r="AD68" s="414"/>
      <c r="AE68" s="393"/>
      <c r="AF68" s="78"/>
      <c r="AG68" s="414"/>
      <c r="AH68" s="383"/>
      <c r="AI68" s="453"/>
      <c r="AJ68" s="453"/>
      <c r="AK68" s="414"/>
      <c r="AL68" s="383"/>
      <c r="AM68" s="383"/>
      <c r="AN68" s="523"/>
      <c r="AO68" s="414"/>
      <c r="AP68" s="548"/>
      <c r="AQ68" s="414"/>
      <c r="AR68" s="78"/>
      <c r="AS68" s="78"/>
      <c r="AT68" s="414"/>
      <c r="AU68" s="548"/>
      <c r="AV68" s="548"/>
      <c r="AW68" s="414"/>
      <c r="AX68" s="383"/>
      <c r="AY68" s="548"/>
      <c r="AZ68" s="414"/>
      <c r="BA68" s="383"/>
      <c r="BB68" s="548"/>
      <c r="BC68" s="78"/>
      <c r="BD68" s="414"/>
      <c r="BE68" s="414"/>
      <c r="BF68" s="414"/>
      <c r="BG68" s="414"/>
      <c r="BH68" s="414"/>
      <c r="BI68" s="383"/>
      <c r="BJ68" s="383"/>
      <c r="BK68" s="78"/>
      <c r="BL68" s="414"/>
      <c r="BM68" s="383"/>
      <c r="BN68" s="78"/>
      <c r="BO68" s="414"/>
      <c r="BP68" s="78"/>
      <c r="BQ68" s="414"/>
      <c r="BR68" s="383"/>
      <c r="BS68" s="78"/>
      <c r="BT68" s="83"/>
      <c r="BU68" s="75"/>
      <c r="BV68" s="74"/>
      <c r="BW68" s="74"/>
      <c r="BX68" s="132" t="s">
        <v>3388</v>
      </c>
      <c r="BY68" s="112">
        <f t="shared" si="5"/>
        <v>63</v>
      </c>
      <c r="BZ68" s="65">
        <f t="shared" si="0"/>
        <v>0</v>
      </c>
      <c r="CA68" s="359">
        <f t="shared" si="1"/>
        <v>4</v>
      </c>
      <c r="CB68" s="359">
        <f t="shared" si="2"/>
        <v>1</v>
      </c>
      <c r="CC68" s="359">
        <f t="shared" si="3"/>
        <v>2023</v>
      </c>
      <c r="CD68" s="359" t="str">
        <f t="shared" si="4"/>
        <v xml:space="preserve">41202350590INCENDIO FORESTAL </v>
      </c>
    </row>
    <row r="69" spans="1:82" s="121" customFormat="1" ht="108" customHeight="1">
      <c r="A69" s="13"/>
      <c r="B69" s="13"/>
      <c r="C69" s="13"/>
      <c r="D69" s="212">
        <v>44930</v>
      </c>
      <c r="E69" s="210" t="s">
        <v>2829</v>
      </c>
      <c r="F69" s="211" t="s">
        <v>2766</v>
      </c>
      <c r="G69" s="130" t="s">
        <v>8680</v>
      </c>
      <c r="H69" s="85" t="str">
        <f>VLOOKUP(E69&amp;F69,Divipola!$C$1:$F$1149,4,FALSE)</f>
        <v>05308</v>
      </c>
      <c r="I69" s="77"/>
      <c r="J69" s="181"/>
      <c r="K69" s="213"/>
      <c r="L69" s="213"/>
      <c r="M69" s="213"/>
      <c r="N69" s="213"/>
      <c r="O69" s="213"/>
      <c r="P69" s="213"/>
      <c r="Q69" s="213"/>
      <c r="R69" s="213"/>
      <c r="S69" s="214"/>
      <c r="T69" s="214"/>
      <c r="U69" s="214"/>
      <c r="V69" s="214"/>
      <c r="W69" s="214"/>
      <c r="X69" s="214"/>
      <c r="Y69" s="214"/>
      <c r="Z69" s="213"/>
      <c r="AA69" s="215"/>
      <c r="AB69" s="383"/>
      <c r="AC69" s="73"/>
      <c r="AD69" s="414"/>
      <c r="AE69" s="393"/>
      <c r="AF69" s="78"/>
      <c r="AG69" s="414"/>
      <c r="AH69" s="383"/>
      <c r="AI69" s="453"/>
      <c r="AJ69" s="453"/>
      <c r="AK69" s="414"/>
      <c r="AL69" s="383"/>
      <c r="AM69" s="383"/>
      <c r="AN69" s="523"/>
      <c r="AO69" s="414"/>
      <c r="AP69" s="548"/>
      <c r="AQ69" s="414"/>
      <c r="AR69" s="78"/>
      <c r="AS69" s="78"/>
      <c r="AT69" s="414"/>
      <c r="AU69" s="548"/>
      <c r="AV69" s="548"/>
      <c r="AW69" s="414"/>
      <c r="AX69" s="383"/>
      <c r="AY69" s="548"/>
      <c r="AZ69" s="414"/>
      <c r="BA69" s="383"/>
      <c r="BB69" s="548"/>
      <c r="BC69" s="78"/>
      <c r="BD69" s="414"/>
      <c r="BE69" s="414"/>
      <c r="BF69" s="414"/>
      <c r="BG69" s="414"/>
      <c r="BH69" s="414"/>
      <c r="BI69" s="383"/>
      <c r="BJ69" s="383"/>
      <c r="BK69" s="78"/>
      <c r="BL69" s="414"/>
      <c r="BM69" s="383"/>
      <c r="BN69" s="78"/>
      <c r="BO69" s="414"/>
      <c r="BP69" s="78"/>
      <c r="BQ69" s="414"/>
      <c r="BR69" s="383"/>
      <c r="BS69" s="78"/>
      <c r="BT69" s="83"/>
      <c r="BU69" s="75"/>
      <c r="BV69" s="74"/>
      <c r="BW69" s="74"/>
      <c r="BX69" s="132" t="s">
        <v>3389</v>
      </c>
      <c r="BY69" s="112">
        <f t="shared" si="5"/>
        <v>64</v>
      </c>
      <c r="BZ69" s="65">
        <f t="shared" si="0"/>
        <v>0</v>
      </c>
      <c r="CA69" s="359">
        <f t="shared" si="1"/>
        <v>4</v>
      </c>
      <c r="CB69" s="359">
        <f t="shared" si="2"/>
        <v>1</v>
      </c>
      <c r="CC69" s="359">
        <f t="shared" si="3"/>
        <v>2023</v>
      </c>
      <c r="CD69" s="359" t="str">
        <f t="shared" si="4"/>
        <v xml:space="preserve">41202305308INCENDIO FORESTAL </v>
      </c>
    </row>
    <row r="70" spans="1:82" s="121" customFormat="1" ht="120" customHeight="1">
      <c r="A70" s="13"/>
      <c r="B70" s="13"/>
      <c r="C70" s="13"/>
      <c r="D70" s="212">
        <v>44930</v>
      </c>
      <c r="E70" s="210" t="s">
        <v>2724</v>
      </c>
      <c r="F70" s="211" t="s">
        <v>1343</v>
      </c>
      <c r="G70" s="130" t="s">
        <v>8680</v>
      </c>
      <c r="H70" s="85" t="str">
        <f>VLOOKUP(E70&amp;F70,Divipola!$C$1:$F$1149,4,FALSE)</f>
        <v>85001</v>
      </c>
      <c r="I70" s="77"/>
      <c r="J70" s="181"/>
      <c r="K70" s="213"/>
      <c r="L70" s="213"/>
      <c r="M70" s="213"/>
      <c r="N70" s="213"/>
      <c r="O70" s="213"/>
      <c r="P70" s="213"/>
      <c r="Q70" s="213"/>
      <c r="R70" s="213"/>
      <c r="S70" s="214"/>
      <c r="T70" s="214"/>
      <c r="U70" s="214"/>
      <c r="V70" s="214"/>
      <c r="W70" s="214"/>
      <c r="X70" s="214"/>
      <c r="Y70" s="214"/>
      <c r="Z70" s="213"/>
      <c r="AA70" s="215"/>
      <c r="AB70" s="383"/>
      <c r="AC70" s="73"/>
      <c r="AD70" s="414"/>
      <c r="AE70" s="393"/>
      <c r="AF70" s="78"/>
      <c r="AG70" s="414"/>
      <c r="AH70" s="383"/>
      <c r="AI70" s="453"/>
      <c r="AJ70" s="453"/>
      <c r="AK70" s="414"/>
      <c r="AL70" s="383"/>
      <c r="AM70" s="383"/>
      <c r="AN70" s="523"/>
      <c r="AO70" s="414"/>
      <c r="AP70" s="548"/>
      <c r="AQ70" s="414"/>
      <c r="AR70" s="78"/>
      <c r="AS70" s="78"/>
      <c r="AT70" s="414"/>
      <c r="AU70" s="548"/>
      <c r="AV70" s="548"/>
      <c r="AW70" s="414"/>
      <c r="AX70" s="383"/>
      <c r="AY70" s="548"/>
      <c r="AZ70" s="414"/>
      <c r="BA70" s="383"/>
      <c r="BB70" s="548"/>
      <c r="BC70" s="78"/>
      <c r="BD70" s="414"/>
      <c r="BE70" s="414"/>
      <c r="BF70" s="414"/>
      <c r="BG70" s="414"/>
      <c r="BH70" s="414"/>
      <c r="BI70" s="383"/>
      <c r="BJ70" s="383"/>
      <c r="BK70" s="78"/>
      <c r="BL70" s="414"/>
      <c r="BM70" s="383"/>
      <c r="BN70" s="78"/>
      <c r="BO70" s="414"/>
      <c r="BP70" s="78"/>
      <c r="BQ70" s="414"/>
      <c r="BR70" s="383"/>
      <c r="BS70" s="78"/>
      <c r="BT70" s="83"/>
      <c r="BU70" s="75"/>
      <c r="BV70" s="74"/>
      <c r="BW70" s="74"/>
      <c r="BX70" s="132" t="s">
        <v>3390</v>
      </c>
      <c r="BY70" s="112">
        <f t="shared" si="5"/>
        <v>65</v>
      </c>
      <c r="BZ70" s="65">
        <f t="shared" si="0"/>
        <v>0</v>
      </c>
      <c r="CA70" s="359">
        <f t="shared" si="1"/>
        <v>4</v>
      </c>
      <c r="CB70" s="359">
        <f t="shared" si="2"/>
        <v>1</v>
      </c>
      <c r="CC70" s="359">
        <f t="shared" si="3"/>
        <v>2023</v>
      </c>
      <c r="CD70" s="359" t="str">
        <f t="shared" si="4"/>
        <v xml:space="preserve">41202385001INCENDIO FORESTAL </v>
      </c>
    </row>
    <row r="71" spans="1:82" s="121" customFormat="1" ht="288" customHeight="1">
      <c r="A71" s="13"/>
      <c r="B71" s="13"/>
      <c r="C71" s="13"/>
      <c r="D71" s="212">
        <v>44930</v>
      </c>
      <c r="E71" s="210" t="s">
        <v>506</v>
      </c>
      <c r="F71" s="211" t="s">
        <v>1689</v>
      </c>
      <c r="G71" s="130" t="s">
        <v>8680</v>
      </c>
      <c r="H71" s="85" t="str">
        <f>VLOOKUP(E71&amp;F71,Divipola!$C$1:$F$1149,4,FALSE)</f>
        <v>50001</v>
      </c>
      <c r="I71" s="77"/>
      <c r="J71" s="181"/>
      <c r="K71" s="213"/>
      <c r="L71" s="213"/>
      <c r="M71" s="213"/>
      <c r="N71" s="213"/>
      <c r="O71" s="213"/>
      <c r="P71" s="213"/>
      <c r="Q71" s="213"/>
      <c r="R71" s="213"/>
      <c r="S71" s="214"/>
      <c r="T71" s="214"/>
      <c r="U71" s="214"/>
      <c r="V71" s="214"/>
      <c r="W71" s="214"/>
      <c r="X71" s="214"/>
      <c r="Y71" s="214"/>
      <c r="Z71" s="213">
        <v>1</v>
      </c>
      <c r="AA71" s="215"/>
      <c r="AB71" s="383"/>
      <c r="AC71" s="73"/>
      <c r="AD71" s="414"/>
      <c r="AE71" s="393"/>
      <c r="AF71" s="78"/>
      <c r="AG71" s="414"/>
      <c r="AH71" s="383"/>
      <c r="AI71" s="453"/>
      <c r="AJ71" s="453"/>
      <c r="AK71" s="414"/>
      <c r="AL71" s="383"/>
      <c r="AM71" s="383"/>
      <c r="AN71" s="523"/>
      <c r="AO71" s="414"/>
      <c r="AP71" s="548"/>
      <c r="AQ71" s="414"/>
      <c r="AR71" s="78"/>
      <c r="AS71" s="78"/>
      <c r="AT71" s="414"/>
      <c r="AU71" s="548"/>
      <c r="AV71" s="548"/>
      <c r="AW71" s="414"/>
      <c r="AX71" s="383"/>
      <c r="AY71" s="548"/>
      <c r="AZ71" s="414"/>
      <c r="BA71" s="383"/>
      <c r="BB71" s="548"/>
      <c r="BC71" s="78"/>
      <c r="BD71" s="414"/>
      <c r="BE71" s="414"/>
      <c r="BF71" s="414"/>
      <c r="BG71" s="414"/>
      <c r="BH71" s="414"/>
      <c r="BI71" s="383"/>
      <c r="BJ71" s="383"/>
      <c r="BK71" s="78"/>
      <c r="BL71" s="414"/>
      <c r="BM71" s="383"/>
      <c r="BN71" s="78"/>
      <c r="BO71" s="414"/>
      <c r="BP71" s="78"/>
      <c r="BQ71" s="414"/>
      <c r="BR71" s="383"/>
      <c r="BS71" s="78"/>
      <c r="BT71" s="83"/>
      <c r="BU71" s="75"/>
      <c r="BV71" s="74"/>
      <c r="BW71" s="74"/>
      <c r="BX71" s="132" t="s">
        <v>3391</v>
      </c>
      <c r="BY71" s="112">
        <f t="shared" si="5"/>
        <v>66</v>
      </c>
      <c r="BZ71" s="65">
        <f t="shared" ref="BZ71:BZ134" si="6">+AD71+AG71+AK71+AO71+AQ71+AT71+AW71+AZ71+BD71+BH71+BL71+BO71+BQ71</f>
        <v>0</v>
      </c>
      <c r="CA71" s="359">
        <f t="shared" ref="CA71:CA132" si="7">DAY(D71)</f>
        <v>4</v>
      </c>
      <c r="CB71" s="359">
        <f t="shared" ref="CB71:CB132" si="8">MONTH(D71)</f>
        <v>1</v>
      </c>
      <c r="CC71" s="359">
        <f t="shared" ref="CC71:CC132" si="9">YEAR(D71)</f>
        <v>2023</v>
      </c>
      <c r="CD71" s="359" t="str">
        <f t="shared" ref="CD71:CD134" si="10">CONCATENATE(CA71,CB71,CC71,H71,G71)</f>
        <v xml:space="preserve">41202350001INCENDIO FORESTAL </v>
      </c>
    </row>
    <row r="72" spans="1:82" s="121" customFormat="1" ht="60" customHeight="1">
      <c r="A72" s="13"/>
      <c r="B72" s="13"/>
      <c r="C72" s="13"/>
      <c r="D72" s="212">
        <v>44930</v>
      </c>
      <c r="E72" s="210" t="s">
        <v>2070</v>
      </c>
      <c r="F72" s="211" t="s">
        <v>2653</v>
      </c>
      <c r="G72" s="130" t="s">
        <v>8680</v>
      </c>
      <c r="H72" s="85" t="str">
        <f>VLOOKUP(E72&amp;F72,Divipola!$C$1:$F$1149,4,FALSE)</f>
        <v>18001</v>
      </c>
      <c r="I72" s="77"/>
      <c r="J72" s="181"/>
      <c r="K72" s="213"/>
      <c r="L72" s="213"/>
      <c r="M72" s="213"/>
      <c r="N72" s="213"/>
      <c r="O72" s="213"/>
      <c r="P72" s="213"/>
      <c r="Q72" s="213"/>
      <c r="R72" s="213"/>
      <c r="S72" s="214"/>
      <c r="T72" s="214"/>
      <c r="U72" s="214"/>
      <c r="V72" s="214"/>
      <c r="W72" s="214"/>
      <c r="X72" s="214"/>
      <c r="Y72" s="214"/>
      <c r="Z72" s="213">
        <v>2</v>
      </c>
      <c r="AA72" s="215"/>
      <c r="AB72" s="383"/>
      <c r="AC72" s="73"/>
      <c r="AD72" s="414"/>
      <c r="AE72" s="393"/>
      <c r="AF72" s="78"/>
      <c r="AG72" s="414"/>
      <c r="AH72" s="383"/>
      <c r="AI72" s="453"/>
      <c r="AJ72" s="453"/>
      <c r="AK72" s="414"/>
      <c r="AL72" s="383"/>
      <c r="AM72" s="383"/>
      <c r="AN72" s="523"/>
      <c r="AO72" s="414"/>
      <c r="AP72" s="548"/>
      <c r="AQ72" s="414"/>
      <c r="AR72" s="78"/>
      <c r="AS72" s="78"/>
      <c r="AT72" s="414"/>
      <c r="AU72" s="548"/>
      <c r="AV72" s="548"/>
      <c r="AW72" s="414"/>
      <c r="AX72" s="383"/>
      <c r="AY72" s="548"/>
      <c r="AZ72" s="414"/>
      <c r="BA72" s="383"/>
      <c r="BB72" s="548"/>
      <c r="BC72" s="78"/>
      <c r="BD72" s="414"/>
      <c r="BE72" s="414"/>
      <c r="BF72" s="414"/>
      <c r="BG72" s="414"/>
      <c r="BH72" s="414"/>
      <c r="BI72" s="383"/>
      <c r="BJ72" s="383"/>
      <c r="BK72" s="78"/>
      <c r="BL72" s="414"/>
      <c r="BM72" s="383"/>
      <c r="BN72" s="78"/>
      <c r="BO72" s="414"/>
      <c r="BP72" s="78"/>
      <c r="BQ72" s="414"/>
      <c r="BR72" s="383"/>
      <c r="BS72" s="78"/>
      <c r="BT72" s="83"/>
      <c r="BU72" s="75"/>
      <c r="BV72" s="74"/>
      <c r="BW72" s="74"/>
      <c r="BX72" s="132" t="s">
        <v>3392</v>
      </c>
      <c r="BY72" s="112">
        <f t="shared" ref="BY72:BY135" si="11">+BY71+1</f>
        <v>67</v>
      </c>
      <c r="BZ72" s="65">
        <f t="shared" si="6"/>
        <v>0</v>
      </c>
      <c r="CA72" s="359">
        <f t="shared" si="7"/>
        <v>4</v>
      </c>
      <c r="CB72" s="359">
        <f t="shared" si="8"/>
        <v>1</v>
      </c>
      <c r="CC72" s="359">
        <f t="shared" si="9"/>
        <v>2023</v>
      </c>
      <c r="CD72" s="359" t="str">
        <f t="shared" si="10"/>
        <v xml:space="preserve">41202318001INCENDIO FORESTAL </v>
      </c>
    </row>
    <row r="73" spans="1:82" s="121" customFormat="1" ht="84" customHeight="1">
      <c r="A73" s="13"/>
      <c r="B73" s="13"/>
      <c r="C73" s="13"/>
      <c r="D73" s="212">
        <v>44930</v>
      </c>
      <c r="E73" s="210" t="s">
        <v>2855</v>
      </c>
      <c r="F73" s="211" t="s">
        <v>11</v>
      </c>
      <c r="G73" s="130" t="s">
        <v>8680</v>
      </c>
      <c r="H73" s="85" t="str">
        <f>VLOOKUP(E73&amp;F73,Divipola!$C$1:$F$1149,4,FALSE)</f>
        <v>86573</v>
      </c>
      <c r="I73" s="77"/>
      <c r="J73" s="181"/>
      <c r="K73" s="213"/>
      <c r="L73" s="213"/>
      <c r="M73" s="213"/>
      <c r="N73" s="213"/>
      <c r="O73" s="213"/>
      <c r="P73" s="213"/>
      <c r="Q73" s="213"/>
      <c r="R73" s="213"/>
      <c r="S73" s="214"/>
      <c r="T73" s="214"/>
      <c r="U73" s="214"/>
      <c r="V73" s="214"/>
      <c r="W73" s="214"/>
      <c r="X73" s="214"/>
      <c r="Y73" s="214"/>
      <c r="Z73" s="213">
        <v>3</v>
      </c>
      <c r="AA73" s="215"/>
      <c r="AB73" s="383"/>
      <c r="AC73" s="73"/>
      <c r="AD73" s="414"/>
      <c r="AE73" s="393"/>
      <c r="AF73" s="78"/>
      <c r="AG73" s="414"/>
      <c r="AH73" s="383"/>
      <c r="AI73" s="453"/>
      <c r="AJ73" s="453"/>
      <c r="AK73" s="414"/>
      <c r="AL73" s="383"/>
      <c r="AM73" s="383"/>
      <c r="AN73" s="523"/>
      <c r="AO73" s="414"/>
      <c r="AP73" s="548"/>
      <c r="AQ73" s="414"/>
      <c r="AR73" s="78"/>
      <c r="AS73" s="78"/>
      <c r="AT73" s="414"/>
      <c r="AU73" s="548"/>
      <c r="AV73" s="548"/>
      <c r="AW73" s="414"/>
      <c r="AX73" s="383"/>
      <c r="AY73" s="548"/>
      <c r="AZ73" s="414"/>
      <c r="BA73" s="383"/>
      <c r="BB73" s="548"/>
      <c r="BC73" s="78"/>
      <c r="BD73" s="414"/>
      <c r="BE73" s="414"/>
      <c r="BF73" s="414"/>
      <c r="BG73" s="414"/>
      <c r="BH73" s="414"/>
      <c r="BI73" s="383"/>
      <c r="BJ73" s="383"/>
      <c r="BK73" s="78"/>
      <c r="BL73" s="414"/>
      <c r="BM73" s="383"/>
      <c r="BN73" s="78"/>
      <c r="BO73" s="414"/>
      <c r="BP73" s="78"/>
      <c r="BQ73" s="414"/>
      <c r="BR73" s="383"/>
      <c r="BS73" s="78"/>
      <c r="BT73" s="83"/>
      <c r="BU73" s="75"/>
      <c r="BV73" s="74"/>
      <c r="BW73" s="74"/>
      <c r="BX73" s="132" t="s">
        <v>3393</v>
      </c>
      <c r="BY73" s="112">
        <f t="shared" si="11"/>
        <v>68</v>
      </c>
      <c r="BZ73" s="65">
        <f t="shared" si="6"/>
        <v>0</v>
      </c>
      <c r="CA73" s="359">
        <f t="shared" si="7"/>
        <v>4</v>
      </c>
      <c r="CB73" s="359">
        <f t="shared" si="8"/>
        <v>1</v>
      </c>
      <c r="CC73" s="359">
        <f t="shared" si="9"/>
        <v>2023</v>
      </c>
      <c r="CD73" s="359" t="str">
        <f t="shared" si="10"/>
        <v xml:space="preserve">41202386573INCENDIO FORESTAL </v>
      </c>
    </row>
    <row r="74" spans="1:82" s="121" customFormat="1" ht="48" customHeight="1">
      <c r="A74" s="13"/>
      <c r="B74" s="13"/>
      <c r="C74" s="13"/>
      <c r="D74" s="212">
        <v>44930</v>
      </c>
      <c r="E74" s="210" t="s">
        <v>1687</v>
      </c>
      <c r="F74" s="211" t="s">
        <v>1688</v>
      </c>
      <c r="G74" s="130" t="s">
        <v>8680</v>
      </c>
      <c r="H74" s="85" t="str">
        <f>VLOOKUP(E74&amp;F74,Divipola!$C$1:$F$1149,4,FALSE)</f>
        <v>95001</v>
      </c>
      <c r="I74" s="77"/>
      <c r="J74" s="181"/>
      <c r="K74" s="213"/>
      <c r="L74" s="213"/>
      <c r="M74" s="213"/>
      <c r="N74" s="213"/>
      <c r="O74" s="213"/>
      <c r="P74" s="213"/>
      <c r="Q74" s="213"/>
      <c r="R74" s="213"/>
      <c r="S74" s="214"/>
      <c r="T74" s="214"/>
      <c r="U74" s="214"/>
      <c r="V74" s="214"/>
      <c r="W74" s="214"/>
      <c r="X74" s="214"/>
      <c r="Y74" s="214"/>
      <c r="Z74" s="213"/>
      <c r="AA74" s="215"/>
      <c r="AB74" s="383"/>
      <c r="AC74" s="73"/>
      <c r="AD74" s="414"/>
      <c r="AE74" s="393"/>
      <c r="AF74" s="78"/>
      <c r="AG74" s="414"/>
      <c r="AH74" s="383"/>
      <c r="AI74" s="453"/>
      <c r="AJ74" s="453"/>
      <c r="AK74" s="414"/>
      <c r="AL74" s="383"/>
      <c r="AM74" s="383"/>
      <c r="AN74" s="523"/>
      <c r="AO74" s="414"/>
      <c r="AP74" s="548"/>
      <c r="AQ74" s="414"/>
      <c r="AR74" s="78"/>
      <c r="AS74" s="78"/>
      <c r="AT74" s="414"/>
      <c r="AU74" s="548"/>
      <c r="AV74" s="548"/>
      <c r="AW74" s="414"/>
      <c r="AX74" s="383"/>
      <c r="AY74" s="548"/>
      <c r="AZ74" s="414"/>
      <c r="BA74" s="383"/>
      <c r="BB74" s="548"/>
      <c r="BC74" s="78"/>
      <c r="BD74" s="414"/>
      <c r="BE74" s="414"/>
      <c r="BF74" s="414"/>
      <c r="BG74" s="414"/>
      <c r="BH74" s="414"/>
      <c r="BI74" s="383"/>
      <c r="BJ74" s="383"/>
      <c r="BK74" s="78"/>
      <c r="BL74" s="414"/>
      <c r="BM74" s="383"/>
      <c r="BN74" s="78"/>
      <c r="BO74" s="414"/>
      <c r="BP74" s="78"/>
      <c r="BQ74" s="414"/>
      <c r="BR74" s="383"/>
      <c r="BS74" s="78"/>
      <c r="BT74" s="83"/>
      <c r="BU74" s="75"/>
      <c r="BV74" s="74"/>
      <c r="BW74" s="74"/>
      <c r="BX74" s="132" t="s">
        <v>3394</v>
      </c>
      <c r="BY74" s="112">
        <f t="shared" si="11"/>
        <v>69</v>
      </c>
      <c r="BZ74" s="65">
        <f t="shared" si="6"/>
        <v>0</v>
      </c>
      <c r="CA74" s="359">
        <f t="shared" si="7"/>
        <v>4</v>
      </c>
      <c r="CB74" s="359">
        <f t="shared" si="8"/>
        <v>1</v>
      </c>
      <c r="CC74" s="359">
        <f t="shared" si="9"/>
        <v>2023</v>
      </c>
      <c r="CD74" s="359" t="str">
        <f t="shared" si="10"/>
        <v xml:space="preserve">41202395001INCENDIO FORESTAL </v>
      </c>
    </row>
    <row r="75" spans="1:82" s="121" customFormat="1" ht="48" customHeight="1">
      <c r="A75" s="13"/>
      <c r="B75" s="13"/>
      <c r="C75" s="13"/>
      <c r="D75" s="232">
        <v>44930</v>
      </c>
      <c r="E75" s="233" t="s">
        <v>2852</v>
      </c>
      <c r="F75" s="233" t="s">
        <v>1424</v>
      </c>
      <c r="G75" s="130" t="s">
        <v>8680</v>
      </c>
      <c r="H75" s="85" t="str">
        <f>VLOOKUP(E75&amp;F75,Divipola!$C$1:$F$1149,4,FALSE)</f>
        <v>08573</v>
      </c>
      <c r="I75" s="77"/>
      <c r="J75" s="181"/>
      <c r="K75" s="248"/>
      <c r="L75" s="248"/>
      <c r="M75" s="248"/>
      <c r="N75" s="248"/>
      <c r="O75" s="248"/>
      <c r="P75" s="248"/>
      <c r="Q75" s="248"/>
      <c r="R75" s="248"/>
      <c r="S75" s="248"/>
      <c r="T75" s="248"/>
      <c r="U75" s="248"/>
      <c r="V75" s="248"/>
      <c r="W75" s="248"/>
      <c r="X75" s="248"/>
      <c r="Y75" s="249"/>
      <c r="Z75" s="237">
        <v>1</v>
      </c>
      <c r="AA75" s="248"/>
      <c r="AB75" s="383"/>
      <c r="AC75" s="73"/>
      <c r="AD75" s="414"/>
      <c r="AE75" s="393"/>
      <c r="AF75" s="78"/>
      <c r="AG75" s="414"/>
      <c r="AH75" s="383"/>
      <c r="AI75" s="453"/>
      <c r="AJ75" s="453"/>
      <c r="AK75" s="414"/>
      <c r="AL75" s="383"/>
      <c r="AM75" s="383"/>
      <c r="AN75" s="523"/>
      <c r="AO75" s="414"/>
      <c r="AP75" s="548"/>
      <c r="AQ75" s="414"/>
      <c r="AR75" s="78"/>
      <c r="AS75" s="78"/>
      <c r="AT75" s="414"/>
      <c r="AU75" s="548"/>
      <c r="AV75" s="548"/>
      <c r="AW75" s="414"/>
      <c r="AX75" s="383"/>
      <c r="AY75" s="548"/>
      <c r="AZ75" s="414"/>
      <c r="BA75" s="383"/>
      <c r="BB75" s="548"/>
      <c r="BC75" s="78"/>
      <c r="BD75" s="414"/>
      <c r="BE75" s="414"/>
      <c r="BF75" s="414"/>
      <c r="BG75" s="414"/>
      <c r="BH75" s="414"/>
      <c r="BI75" s="383"/>
      <c r="BJ75" s="383"/>
      <c r="BK75" s="78"/>
      <c r="BL75" s="414"/>
      <c r="BM75" s="383"/>
      <c r="BN75" s="78"/>
      <c r="BO75" s="414"/>
      <c r="BP75" s="78"/>
      <c r="BQ75" s="414"/>
      <c r="BR75" s="383"/>
      <c r="BS75" s="78"/>
      <c r="BT75" s="83"/>
      <c r="BU75" s="75"/>
      <c r="BV75" s="74"/>
      <c r="BW75" s="74"/>
      <c r="BX75" s="461" t="s">
        <v>5422</v>
      </c>
      <c r="BY75" s="112">
        <f t="shared" si="11"/>
        <v>70</v>
      </c>
      <c r="BZ75" s="65">
        <f t="shared" si="6"/>
        <v>0</v>
      </c>
      <c r="CA75" s="359">
        <f t="shared" si="7"/>
        <v>4</v>
      </c>
      <c r="CB75" s="359">
        <f t="shared" si="8"/>
        <v>1</v>
      </c>
      <c r="CC75" s="359">
        <f t="shared" si="9"/>
        <v>2023</v>
      </c>
      <c r="CD75" s="359" t="str">
        <f t="shared" si="10"/>
        <v xml:space="preserve">41202308573INCENDIO FORESTAL </v>
      </c>
    </row>
    <row r="76" spans="1:82" s="121" customFormat="1" ht="48" customHeight="1">
      <c r="A76" s="13"/>
      <c r="B76" s="13"/>
      <c r="C76" s="13"/>
      <c r="D76" s="305">
        <v>44930</v>
      </c>
      <c r="E76" s="306" t="s">
        <v>506</v>
      </c>
      <c r="F76" s="306" t="s">
        <v>1332</v>
      </c>
      <c r="G76" s="130" t="s">
        <v>8680</v>
      </c>
      <c r="H76" s="85" t="str">
        <f>VLOOKUP(E76&amp;F76,Divipola!$C$1:$F$1149,4,FALSE)</f>
        <v>50313</v>
      </c>
      <c r="I76" s="77"/>
      <c r="J76" s="181"/>
      <c r="K76" s="306"/>
      <c r="L76" s="309"/>
      <c r="M76" s="309"/>
      <c r="N76" s="316"/>
      <c r="O76" s="316"/>
      <c r="P76" s="316"/>
      <c r="Q76" s="316"/>
      <c r="R76" s="316"/>
      <c r="S76" s="316"/>
      <c r="T76" s="316"/>
      <c r="U76" s="316"/>
      <c r="V76" s="316"/>
      <c r="W76" s="316"/>
      <c r="X76" s="316"/>
      <c r="Y76" s="316"/>
      <c r="Z76" s="306"/>
      <c r="AA76" s="311"/>
      <c r="AB76" s="383"/>
      <c r="AC76" s="73"/>
      <c r="AD76" s="414"/>
      <c r="AE76" s="393"/>
      <c r="AF76" s="78"/>
      <c r="AG76" s="414"/>
      <c r="AH76" s="383"/>
      <c r="AI76" s="453"/>
      <c r="AJ76" s="453"/>
      <c r="AK76" s="414"/>
      <c r="AL76" s="383"/>
      <c r="AM76" s="383"/>
      <c r="AN76" s="523"/>
      <c r="AO76" s="414"/>
      <c r="AP76" s="548"/>
      <c r="AQ76" s="414"/>
      <c r="AR76" s="78"/>
      <c r="AS76" s="78"/>
      <c r="AT76" s="414"/>
      <c r="AU76" s="548"/>
      <c r="AV76" s="548"/>
      <c r="AW76" s="414"/>
      <c r="AX76" s="383"/>
      <c r="AY76" s="548"/>
      <c r="AZ76" s="414"/>
      <c r="BA76" s="383"/>
      <c r="BB76" s="548"/>
      <c r="BC76" s="78"/>
      <c r="BD76" s="414"/>
      <c r="BE76" s="414"/>
      <c r="BF76" s="414"/>
      <c r="BG76" s="414"/>
      <c r="BH76" s="414"/>
      <c r="BI76" s="383"/>
      <c r="BJ76" s="383"/>
      <c r="BK76" s="78"/>
      <c r="BL76" s="414"/>
      <c r="BM76" s="383"/>
      <c r="BN76" s="78"/>
      <c r="BO76" s="414"/>
      <c r="BP76" s="78"/>
      <c r="BQ76" s="414"/>
      <c r="BR76" s="383"/>
      <c r="BS76" s="78"/>
      <c r="BT76" s="83"/>
      <c r="BU76" s="75"/>
      <c r="BV76" s="74"/>
      <c r="BW76" s="74"/>
      <c r="BX76" s="465" t="s">
        <v>6563</v>
      </c>
      <c r="BY76" s="112">
        <f t="shared" si="11"/>
        <v>71</v>
      </c>
      <c r="BZ76" s="65">
        <f t="shared" si="6"/>
        <v>0</v>
      </c>
      <c r="CA76" s="359">
        <f t="shared" si="7"/>
        <v>4</v>
      </c>
      <c r="CB76" s="359">
        <f t="shared" si="8"/>
        <v>1</v>
      </c>
      <c r="CC76" s="359">
        <f t="shared" si="9"/>
        <v>2023</v>
      </c>
      <c r="CD76" s="359" t="str">
        <f t="shared" si="10"/>
        <v xml:space="preserve">41202350313INCENDIO FORESTAL </v>
      </c>
    </row>
    <row r="77" spans="1:82" s="121" customFormat="1" ht="36" customHeight="1">
      <c r="A77" s="13"/>
      <c r="B77" s="13"/>
      <c r="C77" s="13"/>
      <c r="D77" s="305">
        <v>44930</v>
      </c>
      <c r="E77" s="306" t="s">
        <v>1687</v>
      </c>
      <c r="F77" s="306" t="s">
        <v>1688</v>
      </c>
      <c r="G77" s="130" t="s">
        <v>8680</v>
      </c>
      <c r="H77" s="85" t="str">
        <f>VLOOKUP(E77&amp;F77,Divipola!$C$1:$F$1149,4,FALSE)</f>
        <v>95001</v>
      </c>
      <c r="I77" s="77"/>
      <c r="J77" s="181"/>
      <c r="K77" s="306"/>
      <c r="L77" s="309"/>
      <c r="M77" s="309"/>
      <c r="N77" s="316"/>
      <c r="O77" s="316"/>
      <c r="P77" s="316"/>
      <c r="Q77" s="316"/>
      <c r="R77" s="316"/>
      <c r="S77" s="317"/>
      <c r="T77" s="317"/>
      <c r="U77" s="317"/>
      <c r="V77" s="317"/>
      <c r="W77" s="317"/>
      <c r="X77" s="317"/>
      <c r="Y77" s="316"/>
      <c r="Z77" s="306"/>
      <c r="AA77" s="311"/>
      <c r="AB77" s="383"/>
      <c r="AC77" s="73"/>
      <c r="AD77" s="414"/>
      <c r="AE77" s="393"/>
      <c r="AF77" s="78"/>
      <c r="AG77" s="414"/>
      <c r="AH77" s="383"/>
      <c r="AI77" s="453"/>
      <c r="AJ77" s="453"/>
      <c r="AK77" s="414"/>
      <c r="AL77" s="383"/>
      <c r="AM77" s="383"/>
      <c r="AN77" s="523"/>
      <c r="AO77" s="414"/>
      <c r="AP77" s="548"/>
      <c r="AQ77" s="414"/>
      <c r="AR77" s="78"/>
      <c r="AS77" s="78"/>
      <c r="AT77" s="414"/>
      <c r="AU77" s="548"/>
      <c r="AV77" s="548"/>
      <c r="AW77" s="414"/>
      <c r="AX77" s="383"/>
      <c r="AY77" s="548"/>
      <c r="AZ77" s="414"/>
      <c r="BA77" s="383"/>
      <c r="BB77" s="548"/>
      <c r="BC77" s="78"/>
      <c r="BD77" s="414"/>
      <c r="BE77" s="414"/>
      <c r="BF77" s="414"/>
      <c r="BG77" s="414"/>
      <c r="BH77" s="414"/>
      <c r="BI77" s="383"/>
      <c r="BJ77" s="383"/>
      <c r="BK77" s="78"/>
      <c r="BL77" s="414"/>
      <c r="BM77" s="383"/>
      <c r="BN77" s="78"/>
      <c r="BO77" s="414"/>
      <c r="BP77" s="78"/>
      <c r="BQ77" s="414"/>
      <c r="BR77" s="383"/>
      <c r="BS77" s="78"/>
      <c r="BT77" s="83"/>
      <c r="BU77" s="75"/>
      <c r="BV77" s="74"/>
      <c r="BW77" s="74"/>
      <c r="BX77" s="462" t="s">
        <v>6596</v>
      </c>
      <c r="BY77" s="112">
        <f t="shared" si="11"/>
        <v>72</v>
      </c>
      <c r="BZ77" s="65">
        <f t="shared" si="6"/>
        <v>0</v>
      </c>
      <c r="CA77" s="359">
        <f t="shared" si="7"/>
        <v>4</v>
      </c>
      <c r="CB77" s="359">
        <f t="shared" si="8"/>
        <v>1</v>
      </c>
      <c r="CC77" s="359">
        <f t="shared" si="9"/>
        <v>2023</v>
      </c>
      <c r="CD77" s="359" t="str">
        <f t="shared" si="10"/>
        <v xml:space="preserve">41202395001INCENDIO FORESTAL </v>
      </c>
    </row>
    <row r="78" spans="1:82" s="121" customFormat="1" ht="84" customHeight="1">
      <c r="A78" s="13"/>
      <c r="B78" s="13"/>
      <c r="C78" s="13"/>
      <c r="D78" s="305">
        <v>44930</v>
      </c>
      <c r="E78" s="308" t="s">
        <v>2272</v>
      </c>
      <c r="F78" s="308" t="s">
        <v>2275</v>
      </c>
      <c r="G78" s="130" t="s">
        <v>8680</v>
      </c>
      <c r="H78" s="85" t="str">
        <f>VLOOKUP(E78&amp;F78,Divipola!$C$1:$F$1149,4,FALSE)</f>
        <v>99524</v>
      </c>
      <c r="I78" s="77"/>
      <c r="J78" s="181"/>
      <c r="K78" s="316"/>
      <c r="L78" s="316"/>
      <c r="M78" s="316"/>
      <c r="N78" s="316"/>
      <c r="O78" s="316"/>
      <c r="P78" s="316"/>
      <c r="Q78" s="316"/>
      <c r="R78" s="316"/>
      <c r="S78" s="317"/>
      <c r="T78" s="317"/>
      <c r="U78" s="317"/>
      <c r="V78" s="317"/>
      <c r="W78" s="317"/>
      <c r="X78" s="317"/>
      <c r="Y78" s="317"/>
      <c r="Z78" s="306"/>
      <c r="AA78" s="317"/>
      <c r="AB78" s="383"/>
      <c r="AC78" s="73"/>
      <c r="AD78" s="414"/>
      <c r="AE78" s="393"/>
      <c r="AF78" s="78"/>
      <c r="AG78" s="414"/>
      <c r="AH78" s="383"/>
      <c r="AI78" s="453"/>
      <c r="AJ78" s="453"/>
      <c r="AK78" s="414"/>
      <c r="AL78" s="383"/>
      <c r="AM78" s="383"/>
      <c r="AN78" s="523"/>
      <c r="AO78" s="414"/>
      <c r="AP78" s="548"/>
      <c r="AQ78" s="414"/>
      <c r="AR78" s="78"/>
      <c r="AS78" s="78"/>
      <c r="AT78" s="414"/>
      <c r="AU78" s="548"/>
      <c r="AV78" s="548"/>
      <c r="AW78" s="414"/>
      <c r="AX78" s="383"/>
      <c r="AY78" s="548"/>
      <c r="AZ78" s="414"/>
      <c r="BA78" s="383"/>
      <c r="BB78" s="548"/>
      <c r="BC78" s="78"/>
      <c r="BD78" s="414"/>
      <c r="BE78" s="414"/>
      <c r="BF78" s="414"/>
      <c r="BG78" s="414"/>
      <c r="BH78" s="414"/>
      <c r="BI78" s="383"/>
      <c r="BJ78" s="383"/>
      <c r="BK78" s="78"/>
      <c r="BL78" s="414"/>
      <c r="BM78" s="383"/>
      <c r="BN78" s="78"/>
      <c r="BO78" s="414"/>
      <c r="BP78" s="78"/>
      <c r="BQ78" s="414"/>
      <c r="BR78" s="383"/>
      <c r="BS78" s="78"/>
      <c r="BT78" s="83"/>
      <c r="BU78" s="75"/>
      <c r="BV78" s="74"/>
      <c r="BW78" s="74"/>
      <c r="BX78" s="463" t="s">
        <v>6643</v>
      </c>
      <c r="BY78" s="112">
        <f t="shared" si="11"/>
        <v>73</v>
      </c>
      <c r="BZ78" s="65">
        <f t="shared" si="6"/>
        <v>0</v>
      </c>
      <c r="CA78" s="359">
        <f t="shared" si="7"/>
        <v>4</v>
      </c>
      <c r="CB78" s="359">
        <f t="shared" si="8"/>
        <v>1</v>
      </c>
      <c r="CC78" s="359">
        <f t="shared" si="9"/>
        <v>2023</v>
      </c>
      <c r="CD78" s="359" t="str">
        <f t="shared" si="10"/>
        <v xml:space="preserve">41202399524INCENDIO FORESTAL </v>
      </c>
    </row>
    <row r="79" spans="1:82" s="121" customFormat="1" ht="108" customHeight="1">
      <c r="A79" s="13"/>
      <c r="B79" s="13"/>
      <c r="C79" s="13"/>
      <c r="D79" s="110">
        <v>44931</v>
      </c>
      <c r="E79" s="80" t="s">
        <v>2720</v>
      </c>
      <c r="F79" s="111" t="s">
        <v>2735</v>
      </c>
      <c r="G79" s="111" t="s">
        <v>2896</v>
      </c>
      <c r="H79" s="85" t="str">
        <f>VLOOKUP(E79&amp;F79,Divipola!$C$1:$F$1149,4,FALSE)</f>
        <v>66682</v>
      </c>
      <c r="I79" s="77"/>
      <c r="J79" s="181"/>
      <c r="K79" s="108"/>
      <c r="L79" s="108">
        <v>4</v>
      </c>
      <c r="M79" s="108"/>
      <c r="N79" s="108">
        <v>4</v>
      </c>
      <c r="O79" s="108"/>
      <c r="P79" s="108"/>
      <c r="Q79" s="108"/>
      <c r="R79" s="108"/>
      <c r="S79" s="108"/>
      <c r="T79" s="108"/>
      <c r="U79" s="108"/>
      <c r="V79" s="108"/>
      <c r="W79" s="108"/>
      <c r="X79" s="108"/>
      <c r="Y79" s="108"/>
      <c r="Z79" s="109"/>
      <c r="AA79" s="106"/>
      <c r="AB79" s="383"/>
      <c r="AC79" s="73"/>
      <c r="AD79" s="414"/>
      <c r="AE79" s="393"/>
      <c r="AF79" s="78"/>
      <c r="AG79" s="414"/>
      <c r="AH79" s="383"/>
      <c r="AI79" s="453"/>
      <c r="AJ79" s="453"/>
      <c r="AK79" s="414"/>
      <c r="AL79" s="383"/>
      <c r="AM79" s="383"/>
      <c r="AN79" s="523"/>
      <c r="AO79" s="414"/>
      <c r="AP79" s="548"/>
      <c r="AQ79" s="414"/>
      <c r="AR79" s="78"/>
      <c r="AS79" s="78"/>
      <c r="AT79" s="414"/>
      <c r="AU79" s="548"/>
      <c r="AV79" s="548"/>
      <c r="AW79" s="414"/>
      <c r="AX79" s="383"/>
      <c r="AY79" s="548"/>
      <c r="AZ79" s="414"/>
      <c r="BA79" s="383"/>
      <c r="BB79" s="548"/>
      <c r="BC79" s="78"/>
      <c r="BD79" s="414"/>
      <c r="BE79" s="414"/>
      <c r="BF79" s="414"/>
      <c r="BG79" s="414"/>
      <c r="BH79" s="414"/>
      <c r="BI79" s="383"/>
      <c r="BJ79" s="383"/>
      <c r="BK79" s="78"/>
      <c r="BL79" s="414"/>
      <c r="BM79" s="383"/>
      <c r="BN79" s="78"/>
      <c r="BO79" s="414"/>
      <c r="BP79" s="78"/>
      <c r="BQ79" s="414"/>
      <c r="BR79" s="383"/>
      <c r="BS79" s="78"/>
      <c r="BT79" s="83"/>
      <c r="BU79" s="75"/>
      <c r="BV79" s="74"/>
      <c r="BW79" s="74"/>
      <c r="BX79" s="98" t="s">
        <v>2908</v>
      </c>
      <c r="BY79" s="112">
        <f t="shared" si="11"/>
        <v>74</v>
      </c>
      <c r="BZ79" s="65">
        <f t="shared" si="6"/>
        <v>0</v>
      </c>
      <c r="CA79" s="359">
        <f t="shared" si="7"/>
        <v>5</v>
      </c>
      <c r="CB79" s="359">
        <f t="shared" si="8"/>
        <v>1</v>
      </c>
      <c r="CC79" s="359">
        <f t="shared" si="9"/>
        <v>2023</v>
      </c>
      <c r="CD79" s="359" t="str">
        <f t="shared" si="10"/>
        <v>51202366682CASO FORTUITO</v>
      </c>
    </row>
    <row r="80" spans="1:82" s="121" customFormat="1" ht="96" customHeight="1">
      <c r="A80" s="13"/>
      <c r="B80" s="13"/>
      <c r="C80" s="13"/>
      <c r="D80" s="110">
        <v>44931</v>
      </c>
      <c r="E80" s="80" t="s">
        <v>2661</v>
      </c>
      <c r="F80" s="111" t="s">
        <v>1361</v>
      </c>
      <c r="G80" s="111" t="s">
        <v>2896</v>
      </c>
      <c r="H80" s="85" t="str">
        <f>VLOOKUP(E80&amp;F80,Divipola!$C$1:$F$1149,4,FALSE)</f>
        <v>15332</v>
      </c>
      <c r="I80" s="77"/>
      <c r="J80" s="181"/>
      <c r="K80" s="108"/>
      <c r="L80" s="108">
        <v>3</v>
      </c>
      <c r="M80" s="108"/>
      <c r="N80" s="108">
        <v>3</v>
      </c>
      <c r="O80" s="108"/>
      <c r="P80" s="108"/>
      <c r="Q80" s="108"/>
      <c r="R80" s="108"/>
      <c r="S80" s="108"/>
      <c r="T80" s="108"/>
      <c r="U80" s="108"/>
      <c r="V80" s="108"/>
      <c r="W80" s="108"/>
      <c r="X80" s="108"/>
      <c r="Y80" s="108"/>
      <c r="Z80" s="109"/>
      <c r="AA80" s="113"/>
      <c r="AB80" s="383"/>
      <c r="AC80" s="73"/>
      <c r="AD80" s="414"/>
      <c r="AE80" s="393"/>
      <c r="AF80" s="78"/>
      <c r="AG80" s="414"/>
      <c r="AH80" s="383"/>
      <c r="AI80" s="453"/>
      <c r="AJ80" s="453"/>
      <c r="AK80" s="414"/>
      <c r="AL80" s="383"/>
      <c r="AM80" s="383"/>
      <c r="AN80" s="523"/>
      <c r="AO80" s="414"/>
      <c r="AP80" s="548"/>
      <c r="AQ80" s="414"/>
      <c r="AR80" s="78"/>
      <c r="AS80" s="78"/>
      <c r="AT80" s="414"/>
      <c r="AU80" s="548"/>
      <c r="AV80" s="548"/>
      <c r="AW80" s="414"/>
      <c r="AX80" s="383"/>
      <c r="AY80" s="548"/>
      <c r="AZ80" s="414"/>
      <c r="BA80" s="383"/>
      <c r="BB80" s="548"/>
      <c r="BC80" s="78"/>
      <c r="BD80" s="414"/>
      <c r="BE80" s="414"/>
      <c r="BF80" s="414"/>
      <c r="BG80" s="414"/>
      <c r="BH80" s="414"/>
      <c r="BI80" s="383"/>
      <c r="BJ80" s="383"/>
      <c r="BK80" s="78"/>
      <c r="BL80" s="414"/>
      <c r="BM80" s="383"/>
      <c r="BN80" s="78"/>
      <c r="BO80" s="414"/>
      <c r="BP80" s="78"/>
      <c r="BQ80" s="414"/>
      <c r="BR80" s="383"/>
      <c r="BS80" s="78"/>
      <c r="BT80" s="83"/>
      <c r="BU80" s="75"/>
      <c r="BV80" s="74"/>
      <c r="BW80" s="74"/>
      <c r="BX80" s="98" t="s">
        <v>2909</v>
      </c>
      <c r="BY80" s="112">
        <f t="shared" si="11"/>
        <v>75</v>
      </c>
      <c r="BZ80" s="65">
        <f t="shared" si="6"/>
        <v>0</v>
      </c>
      <c r="CA80" s="359">
        <f t="shared" si="7"/>
        <v>5</v>
      </c>
      <c r="CB80" s="359">
        <f t="shared" si="8"/>
        <v>1</v>
      </c>
      <c r="CC80" s="359">
        <f t="shared" si="9"/>
        <v>2023</v>
      </c>
      <c r="CD80" s="359" t="str">
        <f t="shared" si="10"/>
        <v>51202315332CASO FORTUITO</v>
      </c>
    </row>
    <row r="81" spans="1:82" s="121" customFormat="1" ht="96" customHeight="1">
      <c r="A81" s="13"/>
      <c r="B81" s="13"/>
      <c r="C81" s="13"/>
      <c r="D81" s="110">
        <v>44931</v>
      </c>
      <c r="E81" s="80" t="s">
        <v>2834</v>
      </c>
      <c r="F81" s="111" t="s">
        <v>238</v>
      </c>
      <c r="G81" s="111" t="s">
        <v>2807</v>
      </c>
      <c r="H81" s="85" t="str">
        <f>VLOOKUP(E81&amp;F81,Divipola!$C$1:$F$1149,4,FALSE)</f>
        <v>54250</v>
      </c>
      <c r="I81" s="77"/>
      <c r="J81" s="181"/>
      <c r="K81" s="108"/>
      <c r="L81" s="108"/>
      <c r="M81" s="108"/>
      <c r="N81" s="108">
        <v>6</v>
      </c>
      <c r="O81" s="108"/>
      <c r="P81" s="108"/>
      <c r="Q81" s="108"/>
      <c r="R81" s="108"/>
      <c r="S81" s="108"/>
      <c r="T81" s="108"/>
      <c r="U81" s="108"/>
      <c r="V81" s="108"/>
      <c r="W81" s="108"/>
      <c r="X81" s="108"/>
      <c r="Y81" s="108"/>
      <c r="Z81" s="109"/>
      <c r="AA81" s="113" t="s">
        <v>2907</v>
      </c>
      <c r="AB81" s="383"/>
      <c r="AC81" s="73"/>
      <c r="AD81" s="414"/>
      <c r="AE81" s="393"/>
      <c r="AF81" s="78"/>
      <c r="AG81" s="414"/>
      <c r="AH81" s="383"/>
      <c r="AI81" s="453"/>
      <c r="AJ81" s="453"/>
      <c r="AK81" s="414"/>
      <c r="AL81" s="383"/>
      <c r="AM81" s="383"/>
      <c r="AN81" s="523"/>
      <c r="AO81" s="414"/>
      <c r="AP81" s="548"/>
      <c r="AQ81" s="414"/>
      <c r="AR81" s="78"/>
      <c r="AS81" s="78"/>
      <c r="AT81" s="414"/>
      <c r="AU81" s="548"/>
      <c r="AV81" s="548"/>
      <c r="AW81" s="414"/>
      <c r="AX81" s="383"/>
      <c r="AY81" s="548"/>
      <c r="AZ81" s="414"/>
      <c r="BA81" s="383"/>
      <c r="BB81" s="548"/>
      <c r="BC81" s="78"/>
      <c r="BD81" s="414"/>
      <c r="BE81" s="414"/>
      <c r="BF81" s="414"/>
      <c r="BG81" s="414"/>
      <c r="BH81" s="414"/>
      <c r="BI81" s="383"/>
      <c r="BJ81" s="383"/>
      <c r="BK81" s="78"/>
      <c r="BL81" s="414"/>
      <c r="BM81" s="383"/>
      <c r="BN81" s="78"/>
      <c r="BO81" s="414"/>
      <c r="BP81" s="78"/>
      <c r="BQ81" s="414"/>
      <c r="BR81" s="383"/>
      <c r="BS81" s="78"/>
      <c r="BT81" s="83"/>
      <c r="BU81" s="75"/>
      <c r="BV81" s="74"/>
      <c r="BW81" s="74"/>
      <c r="BX81" s="98" t="s">
        <v>2910</v>
      </c>
      <c r="BY81" s="112">
        <f t="shared" si="11"/>
        <v>76</v>
      </c>
      <c r="BZ81" s="65">
        <f t="shared" si="6"/>
        <v>0</v>
      </c>
      <c r="CA81" s="359">
        <f t="shared" si="7"/>
        <v>5</v>
      </c>
      <c r="CB81" s="359">
        <f t="shared" si="8"/>
        <v>1</v>
      </c>
      <c r="CC81" s="359">
        <f t="shared" si="9"/>
        <v>2023</v>
      </c>
      <c r="CD81" s="359" t="str">
        <f t="shared" si="10"/>
        <v>51202354250CRECIENTE SUBITA</v>
      </c>
    </row>
    <row r="82" spans="1:82" s="121" customFormat="1" ht="84" customHeight="1">
      <c r="A82" s="13"/>
      <c r="B82" s="13"/>
      <c r="C82" s="13"/>
      <c r="D82" s="138">
        <v>44931</v>
      </c>
      <c r="E82" s="139" t="s">
        <v>2831</v>
      </c>
      <c r="F82" s="140" t="s">
        <v>2733</v>
      </c>
      <c r="G82" s="130" t="s">
        <v>8680</v>
      </c>
      <c r="H82" s="85" t="str">
        <f>VLOOKUP(E82&amp;F82,Divipola!$C$1:$F$1149,4,FALSE)</f>
        <v>73200</v>
      </c>
      <c r="I82" s="77"/>
      <c r="J82" s="181"/>
      <c r="K82" s="141"/>
      <c r="L82" s="141"/>
      <c r="M82" s="141"/>
      <c r="N82" s="141"/>
      <c r="O82" s="141"/>
      <c r="P82" s="141"/>
      <c r="Q82" s="141"/>
      <c r="R82" s="141"/>
      <c r="S82" s="141"/>
      <c r="T82" s="141"/>
      <c r="U82" s="141"/>
      <c r="V82" s="141"/>
      <c r="W82" s="141"/>
      <c r="X82" s="141"/>
      <c r="Y82" s="141"/>
      <c r="Z82" s="142">
        <v>2</v>
      </c>
      <c r="AA82" s="143"/>
      <c r="AB82" s="383"/>
      <c r="AC82" s="73"/>
      <c r="AD82" s="414"/>
      <c r="AE82" s="393"/>
      <c r="AF82" s="78"/>
      <c r="AG82" s="414"/>
      <c r="AH82" s="383"/>
      <c r="AI82" s="453"/>
      <c r="AJ82" s="453"/>
      <c r="AK82" s="414"/>
      <c r="AL82" s="383"/>
      <c r="AM82" s="383"/>
      <c r="AN82" s="523"/>
      <c r="AO82" s="414"/>
      <c r="AP82" s="548"/>
      <c r="AQ82" s="414"/>
      <c r="AR82" s="78"/>
      <c r="AS82" s="78"/>
      <c r="AT82" s="414"/>
      <c r="AU82" s="548"/>
      <c r="AV82" s="548"/>
      <c r="AW82" s="414"/>
      <c r="AX82" s="383"/>
      <c r="AY82" s="548"/>
      <c r="AZ82" s="414"/>
      <c r="BA82" s="383"/>
      <c r="BB82" s="548"/>
      <c r="BC82" s="78"/>
      <c r="BD82" s="414"/>
      <c r="BE82" s="414"/>
      <c r="BF82" s="414"/>
      <c r="BG82" s="414"/>
      <c r="BH82" s="414"/>
      <c r="BI82" s="383"/>
      <c r="BJ82" s="383"/>
      <c r="BK82" s="78"/>
      <c r="BL82" s="414"/>
      <c r="BM82" s="383"/>
      <c r="BN82" s="78"/>
      <c r="BO82" s="414"/>
      <c r="BP82" s="78"/>
      <c r="BQ82" s="414"/>
      <c r="BR82" s="383"/>
      <c r="BS82" s="78"/>
      <c r="BT82" s="83"/>
      <c r="BU82" s="75"/>
      <c r="BV82" s="74"/>
      <c r="BW82" s="74"/>
      <c r="BX82" s="98" t="s">
        <v>2917</v>
      </c>
      <c r="BY82" s="112">
        <f t="shared" si="11"/>
        <v>77</v>
      </c>
      <c r="BZ82" s="65">
        <f t="shared" si="6"/>
        <v>0</v>
      </c>
      <c r="CA82" s="359">
        <f t="shared" si="7"/>
        <v>5</v>
      </c>
      <c r="CB82" s="359">
        <f t="shared" si="8"/>
        <v>1</v>
      </c>
      <c r="CC82" s="359">
        <f t="shared" si="9"/>
        <v>2023</v>
      </c>
      <c r="CD82" s="359" t="str">
        <f t="shared" si="10"/>
        <v xml:space="preserve">51202373200INCENDIO FORESTAL </v>
      </c>
    </row>
    <row r="83" spans="1:82" s="121" customFormat="1" ht="144" customHeight="1">
      <c r="A83" s="13"/>
      <c r="B83" s="13"/>
      <c r="C83" s="13"/>
      <c r="D83" s="110">
        <v>44931</v>
      </c>
      <c r="E83" s="80" t="s">
        <v>506</v>
      </c>
      <c r="F83" s="111" t="s">
        <v>98</v>
      </c>
      <c r="G83" s="130" t="s">
        <v>8680</v>
      </c>
      <c r="H83" s="85" t="str">
        <f>VLOOKUP(E83&amp;F83,Divipola!$C$1:$F$1149,4,FALSE)</f>
        <v>50568</v>
      </c>
      <c r="I83" s="77"/>
      <c r="J83" s="181"/>
      <c r="K83" s="108"/>
      <c r="L83" s="108"/>
      <c r="M83" s="108"/>
      <c r="N83" s="108"/>
      <c r="O83" s="108"/>
      <c r="P83" s="108"/>
      <c r="Q83" s="108"/>
      <c r="R83" s="108"/>
      <c r="S83" s="108"/>
      <c r="T83" s="108"/>
      <c r="U83" s="108"/>
      <c r="V83" s="108"/>
      <c r="W83" s="108"/>
      <c r="X83" s="108"/>
      <c r="Y83" s="108"/>
      <c r="Z83" s="109">
        <v>40</v>
      </c>
      <c r="AA83" s="113"/>
      <c r="AB83" s="383"/>
      <c r="AC83" s="73"/>
      <c r="AD83" s="414"/>
      <c r="AE83" s="393"/>
      <c r="AF83" s="78"/>
      <c r="AG83" s="414"/>
      <c r="AH83" s="383"/>
      <c r="AI83" s="453"/>
      <c r="AJ83" s="453"/>
      <c r="AK83" s="414"/>
      <c r="AL83" s="383"/>
      <c r="AM83" s="383"/>
      <c r="AN83" s="523"/>
      <c r="AO83" s="414"/>
      <c r="AP83" s="548"/>
      <c r="AQ83" s="414"/>
      <c r="AR83" s="78"/>
      <c r="AS83" s="78"/>
      <c r="AT83" s="414"/>
      <c r="AU83" s="548"/>
      <c r="AV83" s="548"/>
      <c r="AW83" s="414"/>
      <c r="AX83" s="383"/>
      <c r="AY83" s="548"/>
      <c r="AZ83" s="414"/>
      <c r="BA83" s="383"/>
      <c r="BB83" s="548"/>
      <c r="BC83" s="78"/>
      <c r="BD83" s="414"/>
      <c r="BE83" s="414"/>
      <c r="BF83" s="414"/>
      <c r="BG83" s="414"/>
      <c r="BH83" s="414"/>
      <c r="BI83" s="383"/>
      <c r="BJ83" s="383"/>
      <c r="BK83" s="78"/>
      <c r="BL83" s="414"/>
      <c r="BM83" s="383"/>
      <c r="BN83" s="78"/>
      <c r="BO83" s="414"/>
      <c r="BP83" s="78"/>
      <c r="BQ83" s="414"/>
      <c r="BR83" s="383"/>
      <c r="BS83" s="78"/>
      <c r="BT83" s="83"/>
      <c r="BU83" s="75"/>
      <c r="BV83" s="74"/>
      <c r="BW83" s="74"/>
      <c r="BX83" s="98" t="s">
        <v>2911</v>
      </c>
      <c r="BY83" s="112">
        <f t="shared" si="11"/>
        <v>78</v>
      </c>
      <c r="BZ83" s="65">
        <f t="shared" si="6"/>
        <v>0</v>
      </c>
      <c r="CA83" s="359">
        <f t="shared" si="7"/>
        <v>5</v>
      </c>
      <c r="CB83" s="359">
        <f t="shared" si="8"/>
        <v>1</v>
      </c>
      <c r="CC83" s="359">
        <f t="shared" si="9"/>
        <v>2023</v>
      </c>
      <c r="CD83" s="359" t="str">
        <f t="shared" si="10"/>
        <v xml:space="preserve">51202350568INCENDIO FORESTAL </v>
      </c>
    </row>
    <row r="84" spans="1:82" s="121" customFormat="1" ht="96" customHeight="1">
      <c r="A84" s="13"/>
      <c r="B84" s="13"/>
      <c r="C84" s="13"/>
      <c r="D84" s="138">
        <v>44931</v>
      </c>
      <c r="E84" s="139" t="s">
        <v>2831</v>
      </c>
      <c r="F84" s="140" t="s">
        <v>1381</v>
      </c>
      <c r="G84" s="140" t="s">
        <v>2912</v>
      </c>
      <c r="H84" s="85" t="str">
        <f>VLOOKUP(E84&amp;F84,Divipola!$C$1:$F$1149,4,FALSE)</f>
        <v>73678</v>
      </c>
      <c r="I84" s="77"/>
      <c r="J84" s="181"/>
      <c r="K84" s="108"/>
      <c r="L84" s="108"/>
      <c r="M84" s="108"/>
      <c r="N84" s="108"/>
      <c r="O84" s="108"/>
      <c r="P84" s="108"/>
      <c r="Q84" s="108"/>
      <c r="R84" s="108"/>
      <c r="S84" s="108"/>
      <c r="T84" s="108"/>
      <c r="U84" s="108"/>
      <c r="V84" s="108"/>
      <c r="W84" s="108"/>
      <c r="X84" s="108"/>
      <c r="Y84" s="108"/>
      <c r="Z84" s="109"/>
      <c r="AA84" s="106"/>
      <c r="AB84" s="383"/>
      <c r="AC84" s="73"/>
      <c r="AD84" s="414"/>
      <c r="AE84" s="393"/>
      <c r="AF84" s="78"/>
      <c r="AG84" s="414"/>
      <c r="AH84" s="383"/>
      <c r="AI84" s="453"/>
      <c r="AJ84" s="453"/>
      <c r="AK84" s="414"/>
      <c r="AL84" s="383"/>
      <c r="AM84" s="383"/>
      <c r="AN84" s="523"/>
      <c r="AO84" s="414"/>
      <c r="AP84" s="548"/>
      <c r="AQ84" s="414"/>
      <c r="AR84" s="78"/>
      <c r="AS84" s="78"/>
      <c r="AT84" s="414"/>
      <c r="AU84" s="548"/>
      <c r="AV84" s="548"/>
      <c r="AW84" s="414"/>
      <c r="AX84" s="383"/>
      <c r="AY84" s="548"/>
      <c r="AZ84" s="414"/>
      <c r="BA84" s="383"/>
      <c r="BB84" s="548"/>
      <c r="BC84" s="78"/>
      <c r="BD84" s="414"/>
      <c r="BE84" s="414"/>
      <c r="BF84" s="414"/>
      <c r="BG84" s="414"/>
      <c r="BH84" s="414"/>
      <c r="BI84" s="383"/>
      <c r="BJ84" s="383"/>
      <c r="BK84" s="78"/>
      <c r="BL84" s="414"/>
      <c r="BM84" s="383"/>
      <c r="BN84" s="78"/>
      <c r="BO84" s="414"/>
      <c r="BP84" s="78"/>
      <c r="BQ84" s="414"/>
      <c r="BR84" s="383"/>
      <c r="BS84" s="78"/>
      <c r="BT84" s="83"/>
      <c r="BU84" s="75"/>
      <c r="BV84" s="74"/>
      <c r="BW84" s="74"/>
      <c r="BX84" s="103" t="s">
        <v>2936</v>
      </c>
      <c r="BY84" s="112">
        <f t="shared" si="11"/>
        <v>79</v>
      </c>
      <c r="BZ84" s="65">
        <f t="shared" si="6"/>
        <v>0</v>
      </c>
      <c r="CA84" s="359">
        <f t="shared" si="7"/>
        <v>5</v>
      </c>
      <c r="CB84" s="359">
        <f t="shared" si="8"/>
        <v>1</v>
      </c>
      <c r="CC84" s="359">
        <f t="shared" si="9"/>
        <v>2023</v>
      </c>
      <c r="CD84" s="359" t="str">
        <f t="shared" si="10"/>
        <v>51202373678CONTAMINACION AMBIENTAL</v>
      </c>
    </row>
    <row r="85" spans="1:82" s="121" customFormat="1" ht="96" customHeight="1">
      <c r="A85" s="13"/>
      <c r="B85" s="13"/>
      <c r="C85" s="13"/>
      <c r="D85" s="110">
        <v>44931</v>
      </c>
      <c r="E85" s="80" t="s">
        <v>2718</v>
      </c>
      <c r="F85" s="111" t="s">
        <v>2633</v>
      </c>
      <c r="G85" s="111" t="s">
        <v>2807</v>
      </c>
      <c r="H85" s="85" t="str">
        <f>VLOOKUP(E85&amp;F85,Divipola!$C$1:$F$1149,4,FALSE)</f>
        <v>25290</v>
      </c>
      <c r="I85" s="77"/>
      <c r="J85" s="181"/>
      <c r="K85" s="108"/>
      <c r="L85" s="108"/>
      <c r="M85" s="108"/>
      <c r="N85" s="108"/>
      <c r="O85" s="108"/>
      <c r="P85" s="108"/>
      <c r="Q85" s="108"/>
      <c r="R85" s="108"/>
      <c r="S85" s="108">
        <v>1</v>
      </c>
      <c r="T85" s="108"/>
      <c r="U85" s="108"/>
      <c r="V85" s="108"/>
      <c r="W85" s="108"/>
      <c r="X85" s="108"/>
      <c r="Y85" s="108"/>
      <c r="Z85" s="109"/>
      <c r="AA85" s="113"/>
      <c r="AB85" s="383"/>
      <c r="AC85" s="73"/>
      <c r="AD85" s="414"/>
      <c r="AE85" s="393"/>
      <c r="AF85" s="78"/>
      <c r="AG85" s="414"/>
      <c r="AH85" s="383"/>
      <c r="AI85" s="453"/>
      <c r="AJ85" s="453"/>
      <c r="AK85" s="414"/>
      <c r="AL85" s="383"/>
      <c r="AM85" s="383"/>
      <c r="AN85" s="523"/>
      <c r="AO85" s="414"/>
      <c r="AP85" s="548"/>
      <c r="AQ85" s="414"/>
      <c r="AR85" s="78"/>
      <c r="AS85" s="78"/>
      <c r="AT85" s="414"/>
      <c r="AU85" s="548"/>
      <c r="AV85" s="548"/>
      <c r="AW85" s="414"/>
      <c r="AX85" s="383"/>
      <c r="AY85" s="548"/>
      <c r="AZ85" s="414"/>
      <c r="BA85" s="383"/>
      <c r="BB85" s="548"/>
      <c r="BC85" s="78"/>
      <c r="BD85" s="414"/>
      <c r="BE85" s="414"/>
      <c r="BF85" s="414"/>
      <c r="BG85" s="414"/>
      <c r="BH85" s="414"/>
      <c r="BI85" s="383"/>
      <c r="BJ85" s="383"/>
      <c r="BK85" s="78"/>
      <c r="BL85" s="414"/>
      <c r="BM85" s="383"/>
      <c r="BN85" s="78"/>
      <c r="BO85" s="414"/>
      <c r="BP85" s="78"/>
      <c r="BQ85" s="414"/>
      <c r="BR85" s="383"/>
      <c r="BS85" s="78"/>
      <c r="BT85" s="83"/>
      <c r="BU85" s="75"/>
      <c r="BV85" s="74"/>
      <c r="BW85" s="74"/>
      <c r="BX85" s="103" t="s">
        <v>2913</v>
      </c>
      <c r="BY85" s="112">
        <f t="shared" si="11"/>
        <v>80</v>
      </c>
      <c r="BZ85" s="65">
        <f t="shared" si="6"/>
        <v>0</v>
      </c>
      <c r="CA85" s="359">
        <f t="shared" si="7"/>
        <v>5</v>
      </c>
      <c r="CB85" s="359">
        <f t="shared" si="8"/>
        <v>1</v>
      </c>
      <c r="CC85" s="359">
        <f t="shared" si="9"/>
        <v>2023</v>
      </c>
      <c r="CD85" s="359" t="str">
        <f t="shared" si="10"/>
        <v>51202325290CRECIENTE SUBITA</v>
      </c>
    </row>
    <row r="86" spans="1:82" s="121" customFormat="1" ht="48" customHeight="1">
      <c r="A86" s="13"/>
      <c r="B86" s="13"/>
      <c r="C86" s="13"/>
      <c r="D86" s="110">
        <v>44931</v>
      </c>
      <c r="E86" s="80" t="s">
        <v>2829</v>
      </c>
      <c r="F86" s="111" t="s">
        <v>2768</v>
      </c>
      <c r="G86" s="130" t="s">
        <v>8680</v>
      </c>
      <c r="H86" s="85" t="str">
        <f>VLOOKUP(E86&amp;F86,Divipola!$C$1:$F$1149,4,FALSE)</f>
        <v>05670</v>
      </c>
      <c r="I86" s="77"/>
      <c r="J86" s="181"/>
      <c r="K86" s="108"/>
      <c r="L86" s="108"/>
      <c r="M86" s="108"/>
      <c r="N86" s="108"/>
      <c r="O86" s="108"/>
      <c r="P86" s="108"/>
      <c r="Q86" s="108"/>
      <c r="R86" s="108"/>
      <c r="S86" s="108"/>
      <c r="T86" s="108"/>
      <c r="U86" s="108"/>
      <c r="V86" s="108"/>
      <c r="W86" s="108"/>
      <c r="X86" s="108"/>
      <c r="Y86" s="108"/>
      <c r="Z86" s="109">
        <v>1</v>
      </c>
      <c r="AA86" s="113"/>
      <c r="AB86" s="383"/>
      <c r="AC86" s="73"/>
      <c r="AD86" s="414"/>
      <c r="AE86" s="393"/>
      <c r="AF86" s="78"/>
      <c r="AG86" s="414"/>
      <c r="AH86" s="383"/>
      <c r="AI86" s="453"/>
      <c r="AJ86" s="453"/>
      <c r="AK86" s="414"/>
      <c r="AL86" s="383"/>
      <c r="AM86" s="383"/>
      <c r="AN86" s="523"/>
      <c r="AO86" s="414"/>
      <c r="AP86" s="548"/>
      <c r="AQ86" s="414"/>
      <c r="AR86" s="78"/>
      <c r="AS86" s="78"/>
      <c r="AT86" s="414"/>
      <c r="AU86" s="548"/>
      <c r="AV86" s="548"/>
      <c r="AW86" s="414"/>
      <c r="AX86" s="383"/>
      <c r="AY86" s="548"/>
      <c r="AZ86" s="414"/>
      <c r="BA86" s="383"/>
      <c r="BB86" s="548"/>
      <c r="BC86" s="78"/>
      <c r="BD86" s="414"/>
      <c r="BE86" s="414"/>
      <c r="BF86" s="414"/>
      <c r="BG86" s="414"/>
      <c r="BH86" s="414"/>
      <c r="BI86" s="383"/>
      <c r="BJ86" s="383"/>
      <c r="BK86" s="78"/>
      <c r="BL86" s="414"/>
      <c r="BM86" s="383"/>
      <c r="BN86" s="78"/>
      <c r="BO86" s="414"/>
      <c r="BP86" s="78"/>
      <c r="BQ86" s="414"/>
      <c r="BR86" s="383"/>
      <c r="BS86" s="78"/>
      <c r="BT86" s="83"/>
      <c r="BU86" s="75"/>
      <c r="BV86" s="74"/>
      <c r="BW86" s="74"/>
      <c r="BX86" s="103" t="s">
        <v>2914</v>
      </c>
      <c r="BY86" s="112">
        <f t="shared" si="11"/>
        <v>81</v>
      </c>
      <c r="BZ86" s="65">
        <f t="shared" si="6"/>
        <v>0</v>
      </c>
      <c r="CA86" s="359">
        <f t="shared" si="7"/>
        <v>5</v>
      </c>
      <c r="CB86" s="359">
        <f t="shared" si="8"/>
        <v>1</v>
      </c>
      <c r="CC86" s="359">
        <f t="shared" si="9"/>
        <v>2023</v>
      </c>
      <c r="CD86" s="359" t="str">
        <f t="shared" si="10"/>
        <v xml:space="preserve">51202305670INCENDIO FORESTAL </v>
      </c>
    </row>
    <row r="87" spans="1:82" s="121" customFormat="1" ht="48" customHeight="1">
      <c r="A87" s="13"/>
      <c r="B87" s="13"/>
      <c r="C87" s="13"/>
      <c r="D87" s="110">
        <v>44931</v>
      </c>
      <c r="E87" s="114" t="s">
        <v>2622</v>
      </c>
      <c r="F87" s="111" t="s">
        <v>517</v>
      </c>
      <c r="G87" s="99" t="s">
        <v>2808</v>
      </c>
      <c r="H87" s="85" t="str">
        <f>VLOOKUP(E87&amp;F87,Divipola!$C$1:$F$1149,4,FALSE)</f>
        <v>41298</v>
      </c>
      <c r="I87" s="77"/>
      <c r="J87" s="181"/>
      <c r="K87" s="146"/>
      <c r="L87" s="146"/>
      <c r="M87" s="146"/>
      <c r="N87" s="146"/>
      <c r="O87" s="146"/>
      <c r="P87" s="146"/>
      <c r="Q87" s="146"/>
      <c r="R87" s="146">
        <v>1</v>
      </c>
      <c r="S87" s="146"/>
      <c r="T87" s="146"/>
      <c r="U87" s="146"/>
      <c r="V87" s="146"/>
      <c r="W87" s="146"/>
      <c r="X87" s="146"/>
      <c r="Y87" s="146"/>
      <c r="Z87" s="147"/>
      <c r="AA87" s="148"/>
      <c r="AB87" s="383"/>
      <c r="AC87" s="73"/>
      <c r="AD87" s="414"/>
      <c r="AE87" s="393"/>
      <c r="AF87" s="78"/>
      <c r="AG87" s="414"/>
      <c r="AH87" s="383"/>
      <c r="AI87" s="453"/>
      <c r="AJ87" s="453"/>
      <c r="AK87" s="414"/>
      <c r="AL87" s="383"/>
      <c r="AM87" s="383"/>
      <c r="AN87" s="523"/>
      <c r="AO87" s="414"/>
      <c r="AP87" s="548"/>
      <c r="AQ87" s="414"/>
      <c r="AR87" s="78"/>
      <c r="AS87" s="78"/>
      <c r="AT87" s="414"/>
      <c r="AU87" s="548"/>
      <c r="AV87" s="548"/>
      <c r="AW87" s="414"/>
      <c r="AX87" s="383"/>
      <c r="AY87" s="548"/>
      <c r="AZ87" s="414"/>
      <c r="BA87" s="383"/>
      <c r="BB87" s="548"/>
      <c r="BC87" s="78"/>
      <c r="BD87" s="414"/>
      <c r="BE87" s="414"/>
      <c r="BF87" s="414"/>
      <c r="BG87" s="414"/>
      <c r="BH87" s="414"/>
      <c r="BI87" s="383"/>
      <c r="BJ87" s="383"/>
      <c r="BK87" s="78"/>
      <c r="BL87" s="414"/>
      <c r="BM87" s="383"/>
      <c r="BN87" s="78"/>
      <c r="BO87" s="414"/>
      <c r="BP87" s="78"/>
      <c r="BQ87" s="414"/>
      <c r="BR87" s="383"/>
      <c r="BS87" s="78"/>
      <c r="BT87" s="83"/>
      <c r="BU87" s="75"/>
      <c r="BV87" s="74"/>
      <c r="BW87" s="74"/>
      <c r="BX87" s="119" t="s">
        <v>3070</v>
      </c>
      <c r="BY87" s="112">
        <f t="shared" si="11"/>
        <v>82</v>
      </c>
      <c r="BZ87" s="65">
        <f t="shared" si="6"/>
        <v>0</v>
      </c>
      <c r="CA87" s="359">
        <f t="shared" si="7"/>
        <v>5</v>
      </c>
      <c r="CB87" s="359">
        <f t="shared" si="8"/>
        <v>1</v>
      </c>
      <c r="CC87" s="359">
        <f t="shared" si="9"/>
        <v>2023</v>
      </c>
      <c r="CD87" s="359" t="str">
        <f t="shared" si="10"/>
        <v>51202341298AVENIDA TORRENCIAL</v>
      </c>
    </row>
    <row r="88" spans="1:82" s="121" customFormat="1" ht="48" customHeight="1">
      <c r="A88" s="13"/>
      <c r="B88" s="13"/>
      <c r="C88" s="13"/>
      <c r="D88" s="212">
        <v>44931</v>
      </c>
      <c r="E88" s="210" t="s">
        <v>1687</v>
      </c>
      <c r="F88" s="211" t="s">
        <v>566</v>
      </c>
      <c r="G88" s="130" t="s">
        <v>8680</v>
      </c>
      <c r="H88" s="85" t="str">
        <f>VLOOKUP(E88&amp;F88,Divipola!$C$1:$F$1149,4,FALSE)</f>
        <v>95200</v>
      </c>
      <c r="I88" s="77"/>
      <c r="J88" s="181"/>
      <c r="K88" s="213"/>
      <c r="L88" s="213"/>
      <c r="M88" s="213"/>
      <c r="N88" s="213"/>
      <c r="O88" s="213"/>
      <c r="P88" s="213"/>
      <c r="Q88" s="213"/>
      <c r="R88" s="213"/>
      <c r="S88" s="214"/>
      <c r="T88" s="214"/>
      <c r="U88" s="214"/>
      <c r="V88" s="214"/>
      <c r="W88" s="214"/>
      <c r="X88" s="214"/>
      <c r="Y88" s="214"/>
      <c r="Z88" s="213">
        <v>2</v>
      </c>
      <c r="AA88" s="215"/>
      <c r="AB88" s="383"/>
      <c r="AC88" s="73"/>
      <c r="AD88" s="414"/>
      <c r="AE88" s="393"/>
      <c r="AF88" s="78"/>
      <c r="AG88" s="414"/>
      <c r="AH88" s="383"/>
      <c r="AI88" s="453"/>
      <c r="AJ88" s="453"/>
      <c r="AK88" s="414"/>
      <c r="AL88" s="383"/>
      <c r="AM88" s="383"/>
      <c r="AN88" s="523"/>
      <c r="AO88" s="414"/>
      <c r="AP88" s="548"/>
      <c r="AQ88" s="414"/>
      <c r="AR88" s="78"/>
      <c r="AS88" s="78"/>
      <c r="AT88" s="414"/>
      <c r="AU88" s="548"/>
      <c r="AV88" s="548"/>
      <c r="AW88" s="414"/>
      <c r="AX88" s="383"/>
      <c r="AY88" s="548"/>
      <c r="AZ88" s="414"/>
      <c r="BA88" s="383"/>
      <c r="BB88" s="548"/>
      <c r="BC88" s="78"/>
      <c r="BD88" s="414"/>
      <c r="BE88" s="414"/>
      <c r="BF88" s="414"/>
      <c r="BG88" s="414"/>
      <c r="BH88" s="414"/>
      <c r="BI88" s="383"/>
      <c r="BJ88" s="383"/>
      <c r="BK88" s="78"/>
      <c r="BL88" s="414"/>
      <c r="BM88" s="383"/>
      <c r="BN88" s="78"/>
      <c r="BO88" s="414"/>
      <c r="BP88" s="78"/>
      <c r="BQ88" s="414"/>
      <c r="BR88" s="383"/>
      <c r="BS88" s="78"/>
      <c r="BT88" s="83"/>
      <c r="BU88" s="75"/>
      <c r="BV88" s="74"/>
      <c r="BW88" s="74"/>
      <c r="BX88" s="132" t="s">
        <v>3385</v>
      </c>
      <c r="BY88" s="112">
        <f t="shared" si="11"/>
        <v>83</v>
      </c>
      <c r="BZ88" s="65">
        <f t="shared" si="6"/>
        <v>0</v>
      </c>
      <c r="CA88" s="359">
        <f t="shared" si="7"/>
        <v>5</v>
      </c>
      <c r="CB88" s="359">
        <f t="shared" si="8"/>
        <v>1</v>
      </c>
      <c r="CC88" s="359">
        <f t="shared" si="9"/>
        <v>2023</v>
      </c>
      <c r="CD88" s="359" t="str">
        <f t="shared" si="10"/>
        <v xml:space="preserve">51202395200INCENDIO FORESTAL </v>
      </c>
    </row>
    <row r="89" spans="1:82" s="121" customFormat="1" ht="60" customHeight="1">
      <c r="A89" s="13"/>
      <c r="B89" s="13"/>
      <c r="C89" s="13"/>
      <c r="D89" s="212">
        <v>44931</v>
      </c>
      <c r="E89" s="210" t="s">
        <v>2724</v>
      </c>
      <c r="F89" s="211" t="s">
        <v>2159</v>
      </c>
      <c r="G89" s="130" t="s">
        <v>8680</v>
      </c>
      <c r="H89" s="85" t="str">
        <f>VLOOKUP(E89&amp;F89,Divipola!$C$1:$F$1149,4,FALSE)</f>
        <v>85010</v>
      </c>
      <c r="I89" s="77"/>
      <c r="J89" s="181"/>
      <c r="K89" s="213"/>
      <c r="L89" s="213"/>
      <c r="M89" s="213"/>
      <c r="N89" s="213"/>
      <c r="O89" s="213"/>
      <c r="P89" s="213"/>
      <c r="Q89" s="213"/>
      <c r="R89" s="213"/>
      <c r="S89" s="214"/>
      <c r="T89" s="214"/>
      <c r="U89" s="214"/>
      <c r="V89" s="214"/>
      <c r="W89" s="214"/>
      <c r="X89" s="214"/>
      <c r="Y89" s="214"/>
      <c r="Z89" s="213">
        <v>1</v>
      </c>
      <c r="AA89" s="215"/>
      <c r="AB89" s="383"/>
      <c r="AC89" s="73"/>
      <c r="AD89" s="414"/>
      <c r="AE89" s="393"/>
      <c r="AF89" s="78"/>
      <c r="AG89" s="414"/>
      <c r="AH89" s="383"/>
      <c r="AI89" s="453"/>
      <c r="AJ89" s="453"/>
      <c r="AK89" s="414"/>
      <c r="AL89" s="383"/>
      <c r="AM89" s="383"/>
      <c r="AN89" s="523"/>
      <c r="AO89" s="414"/>
      <c r="AP89" s="548"/>
      <c r="AQ89" s="414"/>
      <c r="AR89" s="78"/>
      <c r="AS89" s="78"/>
      <c r="AT89" s="414"/>
      <c r="AU89" s="548"/>
      <c r="AV89" s="548"/>
      <c r="AW89" s="414"/>
      <c r="AX89" s="383"/>
      <c r="AY89" s="548"/>
      <c r="AZ89" s="414"/>
      <c r="BA89" s="383"/>
      <c r="BB89" s="548"/>
      <c r="BC89" s="78"/>
      <c r="BD89" s="414"/>
      <c r="BE89" s="414"/>
      <c r="BF89" s="414"/>
      <c r="BG89" s="414"/>
      <c r="BH89" s="414"/>
      <c r="BI89" s="383"/>
      <c r="BJ89" s="383"/>
      <c r="BK89" s="78"/>
      <c r="BL89" s="414"/>
      <c r="BM89" s="383"/>
      <c r="BN89" s="78"/>
      <c r="BO89" s="414"/>
      <c r="BP89" s="78"/>
      <c r="BQ89" s="414"/>
      <c r="BR89" s="383"/>
      <c r="BS89" s="78"/>
      <c r="BT89" s="83"/>
      <c r="BU89" s="75"/>
      <c r="BV89" s="74"/>
      <c r="BW89" s="74"/>
      <c r="BX89" s="132" t="s">
        <v>3372</v>
      </c>
      <c r="BY89" s="112">
        <f t="shared" si="11"/>
        <v>84</v>
      </c>
      <c r="BZ89" s="65">
        <f t="shared" si="6"/>
        <v>0</v>
      </c>
      <c r="CA89" s="359">
        <f t="shared" si="7"/>
        <v>5</v>
      </c>
      <c r="CB89" s="359">
        <f t="shared" si="8"/>
        <v>1</v>
      </c>
      <c r="CC89" s="359">
        <f t="shared" si="9"/>
        <v>2023</v>
      </c>
      <c r="CD89" s="359" t="str">
        <f t="shared" si="10"/>
        <v xml:space="preserve">51202385010INCENDIO FORESTAL </v>
      </c>
    </row>
    <row r="90" spans="1:82" s="121" customFormat="1" ht="48" customHeight="1">
      <c r="A90" s="13"/>
      <c r="B90" s="13"/>
      <c r="C90" s="13"/>
      <c r="D90" s="212">
        <v>44931</v>
      </c>
      <c r="E90" s="210" t="s">
        <v>2833</v>
      </c>
      <c r="F90" s="211" t="s">
        <v>2141</v>
      </c>
      <c r="G90" s="130" t="s">
        <v>8680</v>
      </c>
      <c r="H90" s="85" t="str">
        <f>VLOOKUP(E90&amp;F90,Divipola!$C$1:$F$1149,4,FALSE)</f>
        <v>20001</v>
      </c>
      <c r="I90" s="77"/>
      <c r="J90" s="181"/>
      <c r="K90" s="213"/>
      <c r="L90" s="213"/>
      <c r="M90" s="213"/>
      <c r="N90" s="213"/>
      <c r="O90" s="213"/>
      <c r="P90" s="213"/>
      <c r="Q90" s="213"/>
      <c r="R90" s="213"/>
      <c r="S90" s="214"/>
      <c r="T90" s="214"/>
      <c r="U90" s="214"/>
      <c r="V90" s="214"/>
      <c r="W90" s="214"/>
      <c r="X90" s="214"/>
      <c r="Y90" s="214"/>
      <c r="Z90" s="213">
        <v>4</v>
      </c>
      <c r="AA90" s="215"/>
      <c r="AB90" s="383"/>
      <c r="AC90" s="73"/>
      <c r="AD90" s="414"/>
      <c r="AE90" s="393"/>
      <c r="AF90" s="78"/>
      <c r="AG90" s="414"/>
      <c r="AH90" s="383"/>
      <c r="AI90" s="453"/>
      <c r="AJ90" s="453"/>
      <c r="AK90" s="414"/>
      <c r="AL90" s="383"/>
      <c r="AM90" s="383"/>
      <c r="AN90" s="523"/>
      <c r="AO90" s="414"/>
      <c r="AP90" s="548"/>
      <c r="AQ90" s="414"/>
      <c r="AR90" s="78"/>
      <c r="AS90" s="78"/>
      <c r="AT90" s="414"/>
      <c r="AU90" s="548"/>
      <c r="AV90" s="548"/>
      <c r="AW90" s="414"/>
      <c r="AX90" s="383"/>
      <c r="AY90" s="548"/>
      <c r="AZ90" s="414"/>
      <c r="BA90" s="383"/>
      <c r="BB90" s="548"/>
      <c r="BC90" s="78"/>
      <c r="BD90" s="414"/>
      <c r="BE90" s="414"/>
      <c r="BF90" s="414"/>
      <c r="BG90" s="414"/>
      <c r="BH90" s="414"/>
      <c r="BI90" s="383"/>
      <c r="BJ90" s="383"/>
      <c r="BK90" s="78"/>
      <c r="BL90" s="414"/>
      <c r="BM90" s="383"/>
      <c r="BN90" s="78"/>
      <c r="BO90" s="414"/>
      <c r="BP90" s="78"/>
      <c r="BQ90" s="414"/>
      <c r="BR90" s="383"/>
      <c r="BS90" s="78"/>
      <c r="BT90" s="83"/>
      <c r="BU90" s="75"/>
      <c r="BV90" s="74"/>
      <c r="BW90" s="74"/>
      <c r="BX90" s="132" t="s">
        <v>3386</v>
      </c>
      <c r="BY90" s="112">
        <f t="shared" si="11"/>
        <v>85</v>
      </c>
      <c r="BZ90" s="65">
        <f t="shared" si="6"/>
        <v>0</v>
      </c>
      <c r="CA90" s="359">
        <f t="shared" si="7"/>
        <v>5</v>
      </c>
      <c r="CB90" s="359">
        <f t="shared" si="8"/>
        <v>1</v>
      </c>
      <c r="CC90" s="359">
        <f t="shared" si="9"/>
        <v>2023</v>
      </c>
      <c r="CD90" s="359" t="str">
        <f t="shared" si="10"/>
        <v xml:space="preserve">51202320001INCENDIO FORESTAL </v>
      </c>
    </row>
    <row r="91" spans="1:82" s="121" customFormat="1" ht="48" customHeight="1">
      <c r="A91" s="13"/>
      <c r="B91" s="13"/>
      <c r="C91" s="13"/>
      <c r="D91" s="212">
        <v>44931</v>
      </c>
      <c r="E91" s="210" t="s">
        <v>1325</v>
      </c>
      <c r="F91" s="211" t="s">
        <v>1832</v>
      </c>
      <c r="G91" s="130" t="s">
        <v>8680</v>
      </c>
      <c r="H91" s="85" t="str">
        <f>VLOOKUP(E91&amp;F91,Divipola!$C$1:$F$1149,4,FALSE)</f>
        <v>70708</v>
      </c>
      <c r="I91" s="77"/>
      <c r="J91" s="181"/>
      <c r="K91" s="213"/>
      <c r="L91" s="213"/>
      <c r="M91" s="213"/>
      <c r="N91" s="213"/>
      <c r="O91" s="213"/>
      <c r="P91" s="213"/>
      <c r="Q91" s="213"/>
      <c r="R91" s="213"/>
      <c r="S91" s="214"/>
      <c r="T91" s="214"/>
      <c r="U91" s="214"/>
      <c r="V91" s="214"/>
      <c r="W91" s="214"/>
      <c r="X91" s="214"/>
      <c r="Y91" s="214"/>
      <c r="Z91" s="213">
        <v>2</v>
      </c>
      <c r="AA91" s="215"/>
      <c r="AB91" s="383"/>
      <c r="AC91" s="73"/>
      <c r="AD91" s="414"/>
      <c r="AE91" s="393"/>
      <c r="AF91" s="78"/>
      <c r="AG91" s="414"/>
      <c r="AH91" s="383"/>
      <c r="AI91" s="453"/>
      <c r="AJ91" s="453"/>
      <c r="AK91" s="414"/>
      <c r="AL91" s="383"/>
      <c r="AM91" s="383"/>
      <c r="AN91" s="523"/>
      <c r="AO91" s="414"/>
      <c r="AP91" s="548"/>
      <c r="AQ91" s="414"/>
      <c r="AR91" s="78"/>
      <c r="AS91" s="78"/>
      <c r="AT91" s="414"/>
      <c r="AU91" s="548"/>
      <c r="AV91" s="548"/>
      <c r="AW91" s="414"/>
      <c r="AX91" s="383"/>
      <c r="AY91" s="548"/>
      <c r="AZ91" s="414"/>
      <c r="BA91" s="383"/>
      <c r="BB91" s="548"/>
      <c r="BC91" s="78"/>
      <c r="BD91" s="414"/>
      <c r="BE91" s="414"/>
      <c r="BF91" s="414"/>
      <c r="BG91" s="414"/>
      <c r="BH91" s="414"/>
      <c r="BI91" s="383"/>
      <c r="BJ91" s="383"/>
      <c r="BK91" s="78"/>
      <c r="BL91" s="414"/>
      <c r="BM91" s="383"/>
      <c r="BN91" s="78"/>
      <c r="BO91" s="414"/>
      <c r="BP91" s="78"/>
      <c r="BQ91" s="414"/>
      <c r="BR91" s="383"/>
      <c r="BS91" s="78"/>
      <c r="BT91" s="83"/>
      <c r="BU91" s="75"/>
      <c r="BV91" s="74"/>
      <c r="BW91" s="74"/>
      <c r="BX91" s="132" t="s">
        <v>3387</v>
      </c>
      <c r="BY91" s="112">
        <f t="shared" si="11"/>
        <v>86</v>
      </c>
      <c r="BZ91" s="65">
        <f t="shared" si="6"/>
        <v>0</v>
      </c>
      <c r="CA91" s="359">
        <f t="shared" si="7"/>
        <v>5</v>
      </c>
      <c r="CB91" s="359">
        <f t="shared" si="8"/>
        <v>1</v>
      </c>
      <c r="CC91" s="359">
        <f t="shared" si="9"/>
        <v>2023</v>
      </c>
      <c r="CD91" s="359" t="str">
        <f t="shared" si="10"/>
        <v xml:space="preserve">51202370708INCENDIO FORESTAL </v>
      </c>
    </row>
    <row r="92" spans="1:82" s="121" customFormat="1" ht="48" customHeight="1">
      <c r="A92" s="13"/>
      <c r="B92" s="13"/>
      <c r="C92" s="13"/>
      <c r="D92" s="232">
        <v>44931</v>
      </c>
      <c r="E92" s="233" t="s">
        <v>2070</v>
      </c>
      <c r="F92" s="233" t="s">
        <v>813</v>
      </c>
      <c r="G92" s="130" t="s">
        <v>8680</v>
      </c>
      <c r="H92" s="85" t="str">
        <f>VLOOKUP(E92&amp;F92,Divipola!$C$1:$F$1149,4,FALSE)</f>
        <v>18753</v>
      </c>
      <c r="I92" s="77"/>
      <c r="J92" s="181"/>
      <c r="K92" s="248"/>
      <c r="L92" s="248"/>
      <c r="M92" s="248"/>
      <c r="N92" s="248"/>
      <c r="O92" s="248"/>
      <c r="P92" s="248"/>
      <c r="Q92" s="248"/>
      <c r="R92" s="248"/>
      <c r="S92" s="248"/>
      <c r="T92" s="248"/>
      <c r="U92" s="248"/>
      <c r="V92" s="248"/>
      <c r="W92" s="248"/>
      <c r="X92" s="248"/>
      <c r="Y92" s="249"/>
      <c r="Z92" s="237">
        <v>1</v>
      </c>
      <c r="AA92" s="248"/>
      <c r="AB92" s="383"/>
      <c r="AC92" s="73"/>
      <c r="AD92" s="414"/>
      <c r="AE92" s="393"/>
      <c r="AF92" s="78"/>
      <c r="AG92" s="414"/>
      <c r="AH92" s="383"/>
      <c r="AI92" s="453"/>
      <c r="AJ92" s="453"/>
      <c r="AK92" s="414"/>
      <c r="AL92" s="383"/>
      <c r="AM92" s="383"/>
      <c r="AN92" s="523"/>
      <c r="AO92" s="414"/>
      <c r="AP92" s="548"/>
      <c r="AQ92" s="414"/>
      <c r="AR92" s="78"/>
      <c r="AS92" s="78"/>
      <c r="AT92" s="414"/>
      <c r="AU92" s="548"/>
      <c r="AV92" s="548"/>
      <c r="AW92" s="414"/>
      <c r="AX92" s="383"/>
      <c r="AY92" s="548"/>
      <c r="AZ92" s="414"/>
      <c r="BA92" s="383"/>
      <c r="BB92" s="548"/>
      <c r="BC92" s="78"/>
      <c r="BD92" s="414"/>
      <c r="BE92" s="414"/>
      <c r="BF92" s="414"/>
      <c r="BG92" s="414"/>
      <c r="BH92" s="414"/>
      <c r="BI92" s="383"/>
      <c r="BJ92" s="383"/>
      <c r="BK92" s="78"/>
      <c r="BL92" s="414"/>
      <c r="BM92" s="383"/>
      <c r="BN92" s="78"/>
      <c r="BO92" s="414"/>
      <c r="BP92" s="78"/>
      <c r="BQ92" s="414"/>
      <c r="BR92" s="383"/>
      <c r="BS92" s="78"/>
      <c r="BT92" s="83"/>
      <c r="BU92" s="75"/>
      <c r="BV92" s="74"/>
      <c r="BW92" s="74"/>
      <c r="BX92" s="461" t="s">
        <v>5421</v>
      </c>
      <c r="BY92" s="112">
        <f t="shared" si="11"/>
        <v>87</v>
      </c>
      <c r="BZ92" s="65">
        <f t="shared" si="6"/>
        <v>0</v>
      </c>
      <c r="CA92" s="359">
        <f t="shared" si="7"/>
        <v>5</v>
      </c>
      <c r="CB92" s="359">
        <f t="shared" si="8"/>
        <v>1</v>
      </c>
      <c r="CC92" s="359">
        <f t="shared" si="9"/>
        <v>2023</v>
      </c>
      <c r="CD92" s="359" t="str">
        <f t="shared" si="10"/>
        <v xml:space="preserve">51202318753INCENDIO FORESTAL </v>
      </c>
    </row>
    <row r="93" spans="1:82" s="121" customFormat="1" ht="48" customHeight="1">
      <c r="A93" s="13"/>
      <c r="B93" s="13"/>
      <c r="C93" s="13"/>
      <c r="D93" s="305">
        <v>44931</v>
      </c>
      <c r="E93" s="306" t="s">
        <v>2835</v>
      </c>
      <c r="F93" s="306" t="s">
        <v>1283</v>
      </c>
      <c r="G93" s="130" t="s">
        <v>8680</v>
      </c>
      <c r="H93" s="85" t="str">
        <f>VLOOKUP(E93&amp;F93,Divipola!$C$1:$F$1149,4,FALSE)</f>
        <v>47980</v>
      </c>
      <c r="I93" s="77"/>
      <c r="J93" s="181"/>
      <c r="K93" s="306"/>
      <c r="L93" s="309"/>
      <c r="M93" s="309"/>
      <c r="N93" s="316"/>
      <c r="O93" s="316"/>
      <c r="P93" s="316"/>
      <c r="Q93" s="316"/>
      <c r="R93" s="316"/>
      <c r="S93" s="317"/>
      <c r="T93" s="317"/>
      <c r="U93" s="317"/>
      <c r="V93" s="317"/>
      <c r="W93" s="317"/>
      <c r="X93" s="317"/>
      <c r="Y93" s="316"/>
      <c r="Z93" s="306"/>
      <c r="AA93" s="311"/>
      <c r="AB93" s="383"/>
      <c r="AC93" s="73"/>
      <c r="AD93" s="414"/>
      <c r="AE93" s="393"/>
      <c r="AF93" s="78"/>
      <c r="AG93" s="414"/>
      <c r="AH93" s="383"/>
      <c r="AI93" s="453"/>
      <c r="AJ93" s="453"/>
      <c r="AK93" s="414"/>
      <c r="AL93" s="383"/>
      <c r="AM93" s="383"/>
      <c r="AN93" s="523"/>
      <c r="AO93" s="414"/>
      <c r="AP93" s="548"/>
      <c r="AQ93" s="414"/>
      <c r="AR93" s="78"/>
      <c r="AS93" s="78"/>
      <c r="AT93" s="414"/>
      <c r="AU93" s="548"/>
      <c r="AV93" s="548"/>
      <c r="AW93" s="414"/>
      <c r="AX93" s="383"/>
      <c r="AY93" s="548"/>
      <c r="AZ93" s="414"/>
      <c r="BA93" s="383"/>
      <c r="BB93" s="548"/>
      <c r="BC93" s="78"/>
      <c r="BD93" s="414"/>
      <c r="BE93" s="414"/>
      <c r="BF93" s="414"/>
      <c r="BG93" s="414"/>
      <c r="BH93" s="414"/>
      <c r="BI93" s="383"/>
      <c r="BJ93" s="383"/>
      <c r="BK93" s="78"/>
      <c r="BL93" s="414"/>
      <c r="BM93" s="383"/>
      <c r="BN93" s="78"/>
      <c r="BO93" s="414"/>
      <c r="BP93" s="78"/>
      <c r="BQ93" s="414"/>
      <c r="BR93" s="383"/>
      <c r="BS93" s="78"/>
      <c r="BT93" s="83"/>
      <c r="BU93" s="75"/>
      <c r="BV93" s="74"/>
      <c r="BW93" s="74"/>
      <c r="BX93" s="462" t="s">
        <v>6594</v>
      </c>
      <c r="BY93" s="112">
        <f t="shared" si="11"/>
        <v>88</v>
      </c>
      <c r="BZ93" s="65">
        <f t="shared" si="6"/>
        <v>0</v>
      </c>
      <c r="CA93" s="359">
        <f t="shared" si="7"/>
        <v>5</v>
      </c>
      <c r="CB93" s="359">
        <f t="shared" si="8"/>
        <v>1</v>
      </c>
      <c r="CC93" s="359">
        <f t="shared" si="9"/>
        <v>2023</v>
      </c>
      <c r="CD93" s="359" t="str">
        <f t="shared" si="10"/>
        <v xml:space="preserve">51202347980INCENDIO FORESTAL </v>
      </c>
    </row>
    <row r="94" spans="1:82" s="121" customFormat="1" ht="72" customHeight="1">
      <c r="A94" s="13"/>
      <c r="B94" s="13"/>
      <c r="C94" s="13"/>
      <c r="D94" s="305">
        <v>44931</v>
      </c>
      <c r="E94" s="306" t="s">
        <v>1325</v>
      </c>
      <c r="F94" s="306" t="s">
        <v>1796</v>
      </c>
      <c r="G94" s="130" t="s">
        <v>8680</v>
      </c>
      <c r="H94" s="85" t="str">
        <f>VLOOKUP(E94&amp;F94,Divipola!$C$1:$F$1149,4,FALSE)</f>
        <v>70215</v>
      </c>
      <c r="I94" s="77"/>
      <c r="J94" s="181"/>
      <c r="K94" s="306"/>
      <c r="L94" s="309"/>
      <c r="M94" s="309"/>
      <c r="N94" s="316"/>
      <c r="O94" s="316"/>
      <c r="P94" s="316"/>
      <c r="Q94" s="316"/>
      <c r="R94" s="316"/>
      <c r="S94" s="317"/>
      <c r="T94" s="317"/>
      <c r="U94" s="317"/>
      <c r="V94" s="317"/>
      <c r="W94" s="317"/>
      <c r="X94" s="317"/>
      <c r="Y94" s="316"/>
      <c r="Z94" s="306">
        <v>2</v>
      </c>
      <c r="AA94" s="311"/>
      <c r="AB94" s="383"/>
      <c r="AC94" s="73"/>
      <c r="AD94" s="414"/>
      <c r="AE94" s="393"/>
      <c r="AF94" s="78"/>
      <c r="AG94" s="414"/>
      <c r="AH94" s="383"/>
      <c r="AI94" s="453"/>
      <c r="AJ94" s="453"/>
      <c r="AK94" s="414"/>
      <c r="AL94" s="383"/>
      <c r="AM94" s="383"/>
      <c r="AN94" s="523"/>
      <c r="AO94" s="414"/>
      <c r="AP94" s="548"/>
      <c r="AQ94" s="414"/>
      <c r="AR94" s="78"/>
      <c r="AS94" s="78"/>
      <c r="AT94" s="414"/>
      <c r="AU94" s="548"/>
      <c r="AV94" s="548"/>
      <c r="AW94" s="414"/>
      <c r="AX94" s="383"/>
      <c r="AY94" s="548"/>
      <c r="AZ94" s="414"/>
      <c r="BA94" s="383"/>
      <c r="BB94" s="548"/>
      <c r="BC94" s="78"/>
      <c r="BD94" s="414"/>
      <c r="BE94" s="414"/>
      <c r="BF94" s="414"/>
      <c r="BG94" s="414"/>
      <c r="BH94" s="414"/>
      <c r="BI94" s="383"/>
      <c r="BJ94" s="383"/>
      <c r="BK94" s="78"/>
      <c r="BL94" s="414"/>
      <c r="BM94" s="383"/>
      <c r="BN94" s="78"/>
      <c r="BO94" s="414"/>
      <c r="BP94" s="78"/>
      <c r="BQ94" s="414"/>
      <c r="BR94" s="383"/>
      <c r="BS94" s="78"/>
      <c r="BT94" s="83"/>
      <c r="BU94" s="75"/>
      <c r="BV94" s="74"/>
      <c r="BW94" s="74"/>
      <c r="BX94" s="462" t="s">
        <v>6595</v>
      </c>
      <c r="BY94" s="112">
        <f t="shared" si="11"/>
        <v>89</v>
      </c>
      <c r="BZ94" s="65">
        <f t="shared" si="6"/>
        <v>0</v>
      </c>
      <c r="CA94" s="359">
        <f t="shared" si="7"/>
        <v>5</v>
      </c>
      <c r="CB94" s="359">
        <f t="shared" si="8"/>
        <v>1</v>
      </c>
      <c r="CC94" s="359">
        <f t="shared" si="9"/>
        <v>2023</v>
      </c>
      <c r="CD94" s="359" t="str">
        <f t="shared" si="10"/>
        <v xml:space="preserve">51202370215INCENDIO FORESTAL </v>
      </c>
    </row>
    <row r="95" spans="1:82" s="121" customFormat="1" ht="47.25" customHeight="1">
      <c r="A95" s="13"/>
      <c r="B95" s="13"/>
      <c r="C95" s="13"/>
      <c r="D95" s="110">
        <v>45265</v>
      </c>
      <c r="E95" s="80" t="s">
        <v>2832</v>
      </c>
      <c r="F95" s="111" t="s">
        <v>2703</v>
      </c>
      <c r="G95" s="111" t="s">
        <v>2802</v>
      </c>
      <c r="H95" s="85" t="str">
        <f>VLOOKUP(E95&amp;F95,Divipola!$C$1:$F$1149,4,FALSE)</f>
        <v>76109</v>
      </c>
      <c r="I95" s="181"/>
      <c r="J95" s="181"/>
      <c r="K95" s="306"/>
      <c r="L95" s="309"/>
      <c r="M95" s="309"/>
      <c r="N95" s="316"/>
      <c r="O95" s="316"/>
      <c r="P95" s="316"/>
      <c r="Q95" s="316"/>
      <c r="R95" s="316"/>
      <c r="S95" s="317"/>
      <c r="T95" s="317"/>
      <c r="U95" s="317"/>
      <c r="V95" s="317"/>
      <c r="W95" s="317"/>
      <c r="X95" s="317"/>
      <c r="Y95" s="316"/>
      <c r="Z95" s="306"/>
      <c r="AA95" s="311"/>
      <c r="AB95" s="383"/>
      <c r="AC95" s="73"/>
      <c r="AD95" s="414"/>
      <c r="AE95" s="395"/>
      <c r="AF95" s="78"/>
      <c r="AG95" s="414"/>
      <c r="AH95" s="383" t="s">
        <v>8688</v>
      </c>
      <c r="AI95" s="453">
        <v>3715</v>
      </c>
      <c r="AJ95" s="453"/>
      <c r="AK95" s="414">
        <v>1151167235.75</v>
      </c>
      <c r="AL95" s="383"/>
      <c r="AM95" s="383"/>
      <c r="AN95" s="523"/>
      <c r="AO95" s="414"/>
      <c r="AP95" s="548"/>
      <c r="AQ95" s="414"/>
      <c r="AR95" s="78"/>
      <c r="AS95" s="78"/>
      <c r="AT95" s="414"/>
      <c r="AU95" s="548"/>
      <c r="AV95" s="548"/>
      <c r="AW95" s="414"/>
      <c r="AX95" s="383"/>
      <c r="AY95" s="548"/>
      <c r="AZ95" s="414"/>
      <c r="BA95" s="383"/>
      <c r="BB95" s="548"/>
      <c r="BC95" s="78"/>
      <c r="BD95" s="414"/>
      <c r="BE95" s="414"/>
      <c r="BF95" s="414"/>
      <c r="BG95" s="414"/>
      <c r="BH95" s="414"/>
      <c r="BI95" s="383"/>
      <c r="BJ95" s="383"/>
      <c r="BK95" s="78"/>
      <c r="BL95" s="414"/>
      <c r="BM95" s="383"/>
      <c r="BN95" s="78"/>
      <c r="BO95" s="414"/>
      <c r="BP95" s="78"/>
      <c r="BQ95" s="414"/>
      <c r="BR95" s="383"/>
      <c r="BS95" s="78"/>
      <c r="BT95" s="83"/>
      <c r="BU95" s="75"/>
      <c r="BV95" s="74"/>
      <c r="BW95" s="74"/>
      <c r="BX95" s="462"/>
      <c r="BY95" s="112">
        <f t="shared" si="11"/>
        <v>90</v>
      </c>
      <c r="BZ95" s="65">
        <f t="shared" si="6"/>
        <v>1151167235.75</v>
      </c>
      <c r="CA95" s="359">
        <f t="shared" si="7"/>
        <v>5</v>
      </c>
      <c r="CB95" s="359">
        <f t="shared" si="8"/>
        <v>12</v>
      </c>
      <c r="CC95" s="359">
        <f t="shared" si="9"/>
        <v>2023</v>
      </c>
      <c r="CD95" s="359" t="str">
        <f t="shared" si="10"/>
        <v>512202376109INUNDACION</v>
      </c>
    </row>
    <row r="96" spans="1:82" s="121" customFormat="1" ht="60" customHeight="1">
      <c r="A96" s="13"/>
      <c r="B96" s="13"/>
      <c r="C96" s="13"/>
      <c r="D96" s="110">
        <v>44932</v>
      </c>
      <c r="E96" s="80" t="s">
        <v>2832</v>
      </c>
      <c r="F96" s="111" t="s">
        <v>2703</v>
      </c>
      <c r="G96" s="111" t="s">
        <v>2896</v>
      </c>
      <c r="H96" s="85" t="str">
        <f>VLOOKUP(E96&amp;F96,Divipola!$C$1:$F$1149,4,FALSE)</f>
        <v>76109</v>
      </c>
      <c r="I96" s="77"/>
      <c r="J96" s="181"/>
      <c r="K96" s="108">
        <v>1</v>
      </c>
      <c r="L96" s="108"/>
      <c r="M96" s="108"/>
      <c r="N96" s="108"/>
      <c r="O96" s="108"/>
      <c r="P96" s="108"/>
      <c r="Q96" s="108"/>
      <c r="R96" s="108"/>
      <c r="S96" s="108"/>
      <c r="T96" s="108"/>
      <c r="U96" s="108"/>
      <c r="V96" s="108"/>
      <c r="W96" s="108"/>
      <c r="X96" s="108"/>
      <c r="Y96" s="108"/>
      <c r="Z96" s="109"/>
      <c r="AA96" s="113"/>
      <c r="AB96" s="383"/>
      <c r="AC96" s="73"/>
      <c r="AD96" s="414"/>
      <c r="AE96" s="393"/>
      <c r="AF96" s="78"/>
      <c r="AG96" s="414"/>
      <c r="AH96" s="383"/>
      <c r="AI96" s="453"/>
      <c r="AJ96" s="453"/>
      <c r="AK96" s="414"/>
      <c r="AL96" s="383"/>
      <c r="AM96" s="383"/>
      <c r="AN96" s="523"/>
      <c r="AO96" s="414"/>
      <c r="AP96" s="548"/>
      <c r="AQ96" s="414"/>
      <c r="AR96" s="78"/>
      <c r="AS96" s="78"/>
      <c r="AT96" s="414"/>
      <c r="AU96" s="548"/>
      <c r="AV96" s="548"/>
      <c r="AW96" s="414"/>
      <c r="AX96" s="383"/>
      <c r="AY96" s="548"/>
      <c r="AZ96" s="414"/>
      <c r="BA96" s="383"/>
      <c r="BB96" s="548"/>
      <c r="BC96" s="78"/>
      <c r="BD96" s="414"/>
      <c r="BE96" s="414"/>
      <c r="BF96" s="414"/>
      <c r="BG96" s="414"/>
      <c r="BH96" s="414"/>
      <c r="BI96" s="383"/>
      <c r="BJ96" s="383"/>
      <c r="BK96" s="78"/>
      <c r="BL96" s="414"/>
      <c r="BM96" s="383"/>
      <c r="BN96" s="78"/>
      <c r="BO96" s="414"/>
      <c r="BP96" s="78"/>
      <c r="BQ96" s="414"/>
      <c r="BR96" s="383"/>
      <c r="BS96" s="78"/>
      <c r="BT96" s="83"/>
      <c r="BU96" s="75"/>
      <c r="BV96" s="74"/>
      <c r="BW96" s="74"/>
      <c r="BX96" s="98" t="s">
        <v>2919</v>
      </c>
      <c r="BY96" s="112">
        <f t="shared" si="11"/>
        <v>91</v>
      </c>
      <c r="BZ96" s="65">
        <f t="shared" si="6"/>
        <v>0</v>
      </c>
      <c r="CA96" s="359">
        <f t="shared" si="7"/>
        <v>6</v>
      </c>
      <c r="CB96" s="359">
        <f t="shared" si="8"/>
        <v>1</v>
      </c>
      <c r="CC96" s="359">
        <f t="shared" si="9"/>
        <v>2023</v>
      </c>
      <c r="CD96" s="359" t="str">
        <f t="shared" si="10"/>
        <v>61202376109CASO FORTUITO</v>
      </c>
    </row>
    <row r="97" spans="1:82" s="121" customFormat="1" ht="95.25" customHeight="1">
      <c r="A97" s="13"/>
      <c r="B97" s="13"/>
      <c r="C97" s="13"/>
      <c r="D97" s="110">
        <v>44932</v>
      </c>
      <c r="E97" s="80" t="s">
        <v>2676</v>
      </c>
      <c r="F97" s="111" t="s">
        <v>970</v>
      </c>
      <c r="G97" s="111" t="s">
        <v>2896</v>
      </c>
      <c r="H97" s="85" t="str">
        <f>VLOOKUP(E97&amp;F97,Divipola!$C$1:$F$1149,4,FALSE)</f>
        <v>23466</v>
      </c>
      <c r="I97" s="77"/>
      <c r="J97" s="181"/>
      <c r="K97" s="108">
        <v>1</v>
      </c>
      <c r="L97" s="108"/>
      <c r="M97" s="108"/>
      <c r="N97" s="108"/>
      <c r="O97" s="108"/>
      <c r="P97" s="108"/>
      <c r="Q97" s="108"/>
      <c r="R97" s="108"/>
      <c r="S97" s="108"/>
      <c r="T97" s="108"/>
      <c r="U97" s="108"/>
      <c r="V97" s="108"/>
      <c r="W97" s="108"/>
      <c r="X97" s="108"/>
      <c r="Y97" s="108"/>
      <c r="Z97" s="109"/>
      <c r="AA97" s="113"/>
      <c r="AB97" s="383"/>
      <c r="AC97" s="73"/>
      <c r="AD97" s="414"/>
      <c r="AE97" s="393"/>
      <c r="AF97" s="78"/>
      <c r="AG97" s="414"/>
      <c r="AH97" s="383"/>
      <c r="AI97" s="453"/>
      <c r="AJ97" s="453"/>
      <c r="AK97" s="414"/>
      <c r="AL97" s="383"/>
      <c r="AM97" s="383"/>
      <c r="AN97" s="523"/>
      <c r="AO97" s="414"/>
      <c r="AP97" s="548"/>
      <c r="AQ97" s="414"/>
      <c r="AR97" s="78"/>
      <c r="AS97" s="78"/>
      <c r="AT97" s="414"/>
      <c r="AU97" s="548"/>
      <c r="AV97" s="548"/>
      <c r="AW97" s="414"/>
      <c r="AX97" s="383"/>
      <c r="AY97" s="548"/>
      <c r="AZ97" s="414"/>
      <c r="BA97" s="383"/>
      <c r="BB97" s="548"/>
      <c r="BC97" s="78"/>
      <c r="BD97" s="414"/>
      <c r="BE97" s="414"/>
      <c r="BF97" s="414"/>
      <c r="BG97" s="414"/>
      <c r="BH97" s="414"/>
      <c r="BI97" s="383"/>
      <c r="BJ97" s="383"/>
      <c r="BK97" s="78"/>
      <c r="BL97" s="414"/>
      <c r="BM97" s="383"/>
      <c r="BN97" s="78"/>
      <c r="BO97" s="414"/>
      <c r="BP97" s="78"/>
      <c r="BQ97" s="414"/>
      <c r="BR97" s="383"/>
      <c r="BS97" s="78"/>
      <c r="BT97" s="83"/>
      <c r="BU97" s="75"/>
      <c r="BV97" s="74"/>
      <c r="BW97" s="74"/>
      <c r="BX97" s="98" t="s">
        <v>2920</v>
      </c>
      <c r="BY97" s="112">
        <f t="shared" si="11"/>
        <v>92</v>
      </c>
      <c r="BZ97" s="65">
        <f t="shared" si="6"/>
        <v>0</v>
      </c>
      <c r="CA97" s="359">
        <f t="shared" si="7"/>
        <v>6</v>
      </c>
      <c r="CB97" s="359">
        <f t="shared" si="8"/>
        <v>1</v>
      </c>
      <c r="CC97" s="359">
        <f t="shared" si="9"/>
        <v>2023</v>
      </c>
      <c r="CD97" s="359" t="str">
        <f t="shared" si="10"/>
        <v>61202323466CASO FORTUITO</v>
      </c>
    </row>
    <row r="98" spans="1:82" s="121" customFormat="1" ht="96" customHeight="1">
      <c r="A98" s="13"/>
      <c r="B98" s="13"/>
      <c r="C98" s="13"/>
      <c r="D98" s="110">
        <v>44932</v>
      </c>
      <c r="E98" s="80" t="s">
        <v>2718</v>
      </c>
      <c r="F98" s="111" t="s">
        <v>2128</v>
      </c>
      <c r="G98" s="111" t="s">
        <v>2827</v>
      </c>
      <c r="H98" s="85" t="str">
        <f>VLOOKUP(E98&amp;F98,Divipola!$C$1:$F$1149,4,FALSE)</f>
        <v>25875</v>
      </c>
      <c r="I98" s="77"/>
      <c r="J98" s="181"/>
      <c r="K98" s="108"/>
      <c r="L98" s="108"/>
      <c r="M98" s="108"/>
      <c r="N98" s="108">
        <v>4</v>
      </c>
      <c r="O98" s="108">
        <v>1</v>
      </c>
      <c r="P98" s="108"/>
      <c r="Q98" s="108">
        <v>1</v>
      </c>
      <c r="R98" s="108">
        <v>5</v>
      </c>
      <c r="S98" s="108"/>
      <c r="T98" s="108"/>
      <c r="U98" s="108"/>
      <c r="V98" s="108"/>
      <c r="W98" s="108"/>
      <c r="X98" s="108"/>
      <c r="Y98" s="108"/>
      <c r="Z98" s="109"/>
      <c r="AA98" s="113"/>
      <c r="AB98" s="383"/>
      <c r="AC98" s="73"/>
      <c r="AD98" s="414"/>
      <c r="AE98" s="393"/>
      <c r="AF98" s="78"/>
      <c r="AG98" s="414"/>
      <c r="AH98" s="383"/>
      <c r="AI98" s="453"/>
      <c r="AJ98" s="453"/>
      <c r="AK98" s="414"/>
      <c r="AL98" s="383"/>
      <c r="AM98" s="383"/>
      <c r="AN98" s="523"/>
      <c r="AO98" s="414"/>
      <c r="AP98" s="548"/>
      <c r="AQ98" s="414"/>
      <c r="AR98" s="78"/>
      <c r="AS98" s="78"/>
      <c r="AT98" s="414"/>
      <c r="AU98" s="548"/>
      <c r="AV98" s="548"/>
      <c r="AW98" s="414"/>
      <c r="AX98" s="383"/>
      <c r="AY98" s="548"/>
      <c r="AZ98" s="414"/>
      <c r="BA98" s="383"/>
      <c r="BB98" s="548"/>
      <c r="BC98" s="78"/>
      <c r="BD98" s="414"/>
      <c r="BE98" s="414"/>
      <c r="BF98" s="414"/>
      <c r="BG98" s="414"/>
      <c r="BH98" s="414"/>
      <c r="BI98" s="383"/>
      <c r="BJ98" s="383"/>
      <c r="BK98" s="78"/>
      <c r="BL98" s="414"/>
      <c r="BM98" s="383"/>
      <c r="BN98" s="78"/>
      <c r="BO98" s="414"/>
      <c r="BP98" s="78"/>
      <c r="BQ98" s="414"/>
      <c r="BR98" s="383"/>
      <c r="BS98" s="78"/>
      <c r="BT98" s="83"/>
      <c r="BU98" s="75"/>
      <c r="BV98" s="74"/>
      <c r="BW98" s="74"/>
      <c r="BX98" s="103" t="s">
        <v>2923</v>
      </c>
      <c r="BY98" s="112">
        <f t="shared" si="11"/>
        <v>93</v>
      </c>
      <c r="BZ98" s="65">
        <f t="shared" si="6"/>
        <v>0</v>
      </c>
      <c r="CA98" s="359">
        <f t="shared" si="7"/>
        <v>6</v>
      </c>
      <c r="CB98" s="359">
        <f t="shared" si="8"/>
        <v>1</v>
      </c>
      <c r="CC98" s="359">
        <f t="shared" si="9"/>
        <v>2023</v>
      </c>
      <c r="CD98" s="359" t="str">
        <f t="shared" si="10"/>
        <v>61202325875MOVIMIENTO EN MASA</v>
      </c>
    </row>
    <row r="99" spans="1:82" s="121" customFormat="1" ht="132" customHeight="1">
      <c r="A99" s="13"/>
      <c r="B99" s="13"/>
      <c r="C99" s="13"/>
      <c r="D99" s="110">
        <v>44932</v>
      </c>
      <c r="E99" s="80" t="s">
        <v>2718</v>
      </c>
      <c r="F99" s="111" t="s">
        <v>1095</v>
      </c>
      <c r="G99" s="111" t="s">
        <v>2802</v>
      </c>
      <c r="H99" s="85" t="str">
        <f>VLOOKUP(E99&amp;F99,Divipola!$C$1:$F$1149,4,FALSE)</f>
        <v>25386</v>
      </c>
      <c r="I99" s="77"/>
      <c r="J99" s="181"/>
      <c r="K99" s="108"/>
      <c r="L99" s="108"/>
      <c r="M99" s="108"/>
      <c r="N99" s="108">
        <v>4</v>
      </c>
      <c r="O99" s="108">
        <v>1</v>
      </c>
      <c r="P99" s="108"/>
      <c r="Q99" s="108">
        <v>1</v>
      </c>
      <c r="R99" s="108"/>
      <c r="S99" s="108"/>
      <c r="T99" s="108"/>
      <c r="U99" s="108"/>
      <c r="V99" s="108"/>
      <c r="W99" s="108"/>
      <c r="X99" s="108"/>
      <c r="Y99" s="108"/>
      <c r="Z99" s="109"/>
      <c r="AA99" s="113"/>
      <c r="AB99" s="383"/>
      <c r="AC99" s="73"/>
      <c r="AD99" s="414"/>
      <c r="AE99" s="393"/>
      <c r="AF99" s="78"/>
      <c r="AG99" s="414"/>
      <c r="AH99" s="383"/>
      <c r="AI99" s="453"/>
      <c r="AJ99" s="453"/>
      <c r="AK99" s="414"/>
      <c r="AL99" s="383"/>
      <c r="AM99" s="383"/>
      <c r="AN99" s="523"/>
      <c r="AO99" s="414"/>
      <c r="AP99" s="548"/>
      <c r="AQ99" s="414"/>
      <c r="AR99" s="78"/>
      <c r="AS99" s="78"/>
      <c r="AT99" s="414"/>
      <c r="AU99" s="548"/>
      <c r="AV99" s="548"/>
      <c r="AW99" s="414"/>
      <c r="AX99" s="383"/>
      <c r="AY99" s="548"/>
      <c r="AZ99" s="414"/>
      <c r="BA99" s="383"/>
      <c r="BB99" s="548"/>
      <c r="BC99" s="78"/>
      <c r="BD99" s="414"/>
      <c r="BE99" s="414"/>
      <c r="BF99" s="414"/>
      <c r="BG99" s="414"/>
      <c r="BH99" s="414"/>
      <c r="BI99" s="383"/>
      <c r="BJ99" s="383"/>
      <c r="BK99" s="78"/>
      <c r="BL99" s="414"/>
      <c r="BM99" s="383"/>
      <c r="BN99" s="78"/>
      <c r="BO99" s="414"/>
      <c r="BP99" s="78"/>
      <c r="BQ99" s="414"/>
      <c r="BR99" s="383"/>
      <c r="BS99" s="78"/>
      <c r="BT99" s="83"/>
      <c r="BU99" s="75"/>
      <c r="BV99" s="74"/>
      <c r="BW99" s="74"/>
      <c r="BX99" s="98" t="s">
        <v>2929</v>
      </c>
      <c r="BY99" s="112">
        <f t="shared" si="11"/>
        <v>94</v>
      </c>
      <c r="BZ99" s="65">
        <f t="shared" si="6"/>
        <v>0</v>
      </c>
      <c r="CA99" s="359">
        <f t="shared" si="7"/>
        <v>6</v>
      </c>
      <c r="CB99" s="359">
        <f t="shared" si="8"/>
        <v>1</v>
      </c>
      <c r="CC99" s="359">
        <f t="shared" si="9"/>
        <v>2023</v>
      </c>
      <c r="CD99" s="359" t="str">
        <f t="shared" si="10"/>
        <v>61202325386INUNDACION</v>
      </c>
    </row>
    <row r="100" spans="1:82" s="121" customFormat="1" ht="168" customHeight="1">
      <c r="A100" s="13"/>
      <c r="B100" s="13"/>
      <c r="C100" s="13"/>
      <c r="D100" s="110">
        <v>44932</v>
      </c>
      <c r="E100" s="80" t="s">
        <v>2829</v>
      </c>
      <c r="F100" s="111" t="s">
        <v>2471</v>
      </c>
      <c r="G100" s="111" t="s">
        <v>2802</v>
      </c>
      <c r="H100" s="85" t="str">
        <f>VLOOKUP(E100&amp;F100,Divipola!$C$1:$F$1149,4,FALSE)</f>
        <v>05475</v>
      </c>
      <c r="I100" s="77"/>
      <c r="J100" s="181"/>
      <c r="K100" s="108"/>
      <c r="L100" s="108"/>
      <c r="M100" s="108"/>
      <c r="N100" s="108">
        <v>2823</v>
      </c>
      <c r="O100" s="108">
        <v>777</v>
      </c>
      <c r="P100" s="108"/>
      <c r="Q100" s="108">
        <v>100</v>
      </c>
      <c r="R100" s="108"/>
      <c r="S100" s="108"/>
      <c r="T100" s="108"/>
      <c r="U100" s="108"/>
      <c r="V100" s="108"/>
      <c r="W100" s="108"/>
      <c r="X100" s="108">
        <v>1</v>
      </c>
      <c r="Y100" s="108"/>
      <c r="Z100" s="109"/>
      <c r="AA100" s="113"/>
      <c r="AB100" s="383"/>
      <c r="AC100" s="73"/>
      <c r="AD100" s="414"/>
      <c r="AE100" s="393"/>
      <c r="AF100" s="78"/>
      <c r="AG100" s="414"/>
      <c r="AH100" s="383"/>
      <c r="AI100" s="453"/>
      <c r="AJ100" s="453"/>
      <c r="AK100" s="414"/>
      <c r="AL100" s="383"/>
      <c r="AM100" s="383"/>
      <c r="AN100" s="523"/>
      <c r="AO100" s="414"/>
      <c r="AP100" s="548"/>
      <c r="AQ100" s="414"/>
      <c r="AR100" s="78"/>
      <c r="AS100" s="78"/>
      <c r="AT100" s="414"/>
      <c r="AU100" s="548"/>
      <c r="AV100" s="548"/>
      <c r="AW100" s="414"/>
      <c r="AX100" s="383"/>
      <c r="AY100" s="548"/>
      <c r="AZ100" s="414"/>
      <c r="BA100" s="383"/>
      <c r="BB100" s="548"/>
      <c r="BC100" s="78"/>
      <c r="BD100" s="414"/>
      <c r="BE100" s="414"/>
      <c r="BF100" s="414"/>
      <c r="BG100" s="414"/>
      <c r="BH100" s="414"/>
      <c r="BI100" s="383"/>
      <c r="BJ100" s="383"/>
      <c r="BK100" s="78"/>
      <c r="BL100" s="414"/>
      <c r="BM100" s="383"/>
      <c r="BN100" s="78"/>
      <c r="BO100" s="414"/>
      <c r="BP100" s="78"/>
      <c r="BQ100" s="414"/>
      <c r="BR100" s="383"/>
      <c r="BS100" s="78"/>
      <c r="BT100" s="83"/>
      <c r="BU100" s="75"/>
      <c r="BV100" s="74"/>
      <c r="BW100" s="74"/>
      <c r="BX100" s="98" t="s">
        <v>2941</v>
      </c>
      <c r="BY100" s="112">
        <f t="shared" si="11"/>
        <v>95</v>
      </c>
      <c r="BZ100" s="65">
        <f t="shared" si="6"/>
        <v>0</v>
      </c>
      <c r="CA100" s="359">
        <f t="shared" si="7"/>
        <v>6</v>
      </c>
      <c r="CB100" s="359">
        <f t="shared" si="8"/>
        <v>1</v>
      </c>
      <c r="CC100" s="359">
        <f t="shared" si="9"/>
        <v>2023</v>
      </c>
      <c r="CD100" s="359" t="str">
        <f t="shared" si="10"/>
        <v>61202305475INUNDACION</v>
      </c>
    </row>
    <row r="101" spans="1:82" s="121" customFormat="1" ht="96" customHeight="1">
      <c r="A101" s="13"/>
      <c r="B101" s="13"/>
      <c r="C101" s="13"/>
      <c r="D101" s="212">
        <v>44932</v>
      </c>
      <c r="E101" s="210" t="s">
        <v>506</v>
      </c>
      <c r="F101" s="211" t="s">
        <v>2037</v>
      </c>
      <c r="G101" s="130" t="s">
        <v>8680</v>
      </c>
      <c r="H101" s="85" t="str">
        <f>VLOOKUP(E101&amp;F101,Divipola!$C$1:$F$1149,4,FALSE)</f>
        <v>50590</v>
      </c>
      <c r="I101" s="77"/>
      <c r="J101" s="181"/>
      <c r="K101" s="213"/>
      <c r="L101" s="213"/>
      <c r="M101" s="213"/>
      <c r="N101" s="213"/>
      <c r="O101" s="213"/>
      <c r="P101" s="213"/>
      <c r="Q101" s="213"/>
      <c r="R101" s="213"/>
      <c r="S101" s="214"/>
      <c r="T101" s="214"/>
      <c r="U101" s="214"/>
      <c r="V101" s="214"/>
      <c r="W101" s="214"/>
      <c r="X101" s="214"/>
      <c r="Y101" s="214"/>
      <c r="Z101" s="213">
        <v>1</v>
      </c>
      <c r="AA101" s="215"/>
      <c r="AB101" s="383"/>
      <c r="AC101" s="73"/>
      <c r="AD101" s="414"/>
      <c r="AE101" s="393"/>
      <c r="AF101" s="78"/>
      <c r="AG101" s="414"/>
      <c r="AH101" s="383"/>
      <c r="AI101" s="453"/>
      <c r="AJ101" s="453"/>
      <c r="AK101" s="414"/>
      <c r="AL101" s="383"/>
      <c r="AM101" s="383"/>
      <c r="AN101" s="523"/>
      <c r="AO101" s="414"/>
      <c r="AP101" s="548"/>
      <c r="AQ101" s="414"/>
      <c r="AR101" s="78"/>
      <c r="AS101" s="78"/>
      <c r="AT101" s="414"/>
      <c r="AU101" s="548"/>
      <c r="AV101" s="548"/>
      <c r="AW101" s="414"/>
      <c r="AX101" s="383"/>
      <c r="AY101" s="548"/>
      <c r="AZ101" s="414"/>
      <c r="BA101" s="383"/>
      <c r="BB101" s="548"/>
      <c r="BC101" s="78"/>
      <c r="BD101" s="414"/>
      <c r="BE101" s="414"/>
      <c r="BF101" s="414"/>
      <c r="BG101" s="414"/>
      <c r="BH101" s="414"/>
      <c r="BI101" s="383"/>
      <c r="BJ101" s="383"/>
      <c r="BK101" s="78"/>
      <c r="BL101" s="414"/>
      <c r="BM101" s="383"/>
      <c r="BN101" s="78"/>
      <c r="BO101" s="414"/>
      <c r="BP101" s="78"/>
      <c r="BQ101" s="414"/>
      <c r="BR101" s="383"/>
      <c r="BS101" s="78"/>
      <c r="BT101" s="83"/>
      <c r="BU101" s="75"/>
      <c r="BV101" s="74"/>
      <c r="BW101" s="74"/>
      <c r="BX101" s="132" t="s">
        <v>3378</v>
      </c>
      <c r="BY101" s="112">
        <f t="shared" si="11"/>
        <v>96</v>
      </c>
      <c r="BZ101" s="65">
        <f t="shared" si="6"/>
        <v>0</v>
      </c>
      <c r="CA101" s="359">
        <f t="shared" si="7"/>
        <v>6</v>
      </c>
      <c r="CB101" s="359">
        <f t="shared" si="8"/>
        <v>1</v>
      </c>
      <c r="CC101" s="359">
        <f t="shared" si="9"/>
        <v>2023</v>
      </c>
      <c r="CD101" s="359" t="str">
        <f t="shared" si="10"/>
        <v xml:space="preserve">61202350590INCENDIO FORESTAL </v>
      </c>
    </row>
    <row r="102" spans="1:82" s="121" customFormat="1" ht="216" customHeight="1">
      <c r="A102" s="13"/>
      <c r="B102" s="13"/>
      <c r="C102" s="13"/>
      <c r="D102" s="212">
        <v>44932</v>
      </c>
      <c r="E102" s="210" t="s">
        <v>506</v>
      </c>
      <c r="F102" s="211" t="s">
        <v>2037</v>
      </c>
      <c r="G102" s="130" t="s">
        <v>8680</v>
      </c>
      <c r="H102" s="85" t="str">
        <f>VLOOKUP(E102&amp;F102,Divipola!$C$1:$F$1149,4,FALSE)</f>
        <v>50590</v>
      </c>
      <c r="I102" s="77"/>
      <c r="J102" s="181"/>
      <c r="K102" s="213"/>
      <c r="L102" s="213"/>
      <c r="M102" s="213"/>
      <c r="N102" s="213"/>
      <c r="O102" s="213"/>
      <c r="P102" s="213"/>
      <c r="Q102" s="213"/>
      <c r="R102" s="213"/>
      <c r="S102" s="214"/>
      <c r="T102" s="214"/>
      <c r="U102" s="214"/>
      <c r="V102" s="214"/>
      <c r="W102" s="214"/>
      <c r="X102" s="214"/>
      <c r="Y102" s="214"/>
      <c r="Z102" s="213">
        <v>4</v>
      </c>
      <c r="AA102" s="215"/>
      <c r="AB102" s="383"/>
      <c r="AC102" s="73"/>
      <c r="AD102" s="414"/>
      <c r="AE102" s="393"/>
      <c r="AF102" s="78"/>
      <c r="AG102" s="414"/>
      <c r="AH102" s="383"/>
      <c r="AI102" s="453"/>
      <c r="AJ102" s="453"/>
      <c r="AK102" s="414"/>
      <c r="AL102" s="383"/>
      <c r="AM102" s="383"/>
      <c r="AN102" s="523"/>
      <c r="AO102" s="414"/>
      <c r="AP102" s="548"/>
      <c r="AQ102" s="414"/>
      <c r="AR102" s="78"/>
      <c r="AS102" s="78"/>
      <c r="AT102" s="414"/>
      <c r="AU102" s="548"/>
      <c r="AV102" s="548"/>
      <c r="AW102" s="414"/>
      <c r="AX102" s="383"/>
      <c r="AY102" s="548"/>
      <c r="AZ102" s="414"/>
      <c r="BA102" s="383"/>
      <c r="BB102" s="548"/>
      <c r="BC102" s="78"/>
      <c r="BD102" s="414"/>
      <c r="BE102" s="414"/>
      <c r="BF102" s="414"/>
      <c r="BG102" s="414"/>
      <c r="BH102" s="414"/>
      <c r="BI102" s="383"/>
      <c r="BJ102" s="383"/>
      <c r="BK102" s="78"/>
      <c r="BL102" s="414"/>
      <c r="BM102" s="383"/>
      <c r="BN102" s="78"/>
      <c r="BO102" s="414"/>
      <c r="BP102" s="78"/>
      <c r="BQ102" s="414"/>
      <c r="BR102" s="383"/>
      <c r="BS102" s="78"/>
      <c r="BT102" s="83"/>
      <c r="BU102" s="75"/>
      <c r="BV102" s="74"/>
      <c r="BW102" s="74"/>
      <c r="BX102" s="132" t="s">
        <v>3379</v>
      </c>
      <c r="BY102" s="112">
        <f t="shared" si="11"/>
        <v>97</v>
      </c>
      <c r="BZ102" s="65">
        <f t="shared" si="6"/>
        <v>0</v>
      </c>
      <c r="CA102" s="359">
        <f t="shared" si="7"/>
        <v>6</v>
      </c>
      <c r="CB102" s="359">
        <f t="shared" si="8"/>
        <v>1</v>
      </c>
      <c r="CC102" s="359">
        <f t="shared" si="9"/>
        <v>2023</v>
      </c>
      <c r="CD102" s="359" t="str">
        <f t="shared" si="10"/>
        <v xml:space="preserve">61202350590INCENDIO FORESTAL </v>
      </c>
    </row>
    <row r="103" spans="1:82" s="121" customFormat="1" ht="84" customHeight="1">
      <c r="A103" s="13"/>
      <c r="B103" s="13"/>
      <c r="C103" s="13"/>
      <c r="D103" s="212">
        <v>44932</v>
      </c>
      <c r="E103" s="210" t="s">
        <v>506</v>
      </c>
      <c r="F103" s="211" t="s">
        <v>2037</v>
      </c>
      <c r="G103" s="130" t="s">
        <v>8680</v>
      </c>
      <c r="H103" s="85" t="str">
        <f>VLOOKUP(E103&amp;F103,Divipola!$C$1:$F$1149,4,FALSE)</f>
        <v>50590</v>
      </c>
      <c r="I103" s="77"/>
      <c r="J103" s="181"/>
      <c r="K103" s="213"/>
      <c r="L103" s="213"/>
      <c r="M103" s="213"/>
      <c r="N103" s="213"/>
      <c r="O103" s="213"/>
      <c r="P103" s="213"/>
      <c r="Q103" s="213"/>
      <c r="R103" s="213"/>
      <c r="S103" s="214"/>
      <c r="T103" s="214"/>
      <c r="U103" s="214"/>
      <c r="V103" s="214"/>
      <c r="W103" s="214"/>
      <c r="X103" s="214"/>
      <c r="Y103" s="214"/>
      <c r="Z103" s="213">
        <v>15</v>
      </c>
      <c r="AA103" s="215"/>
      <c r="AB103" s="383"/>
      <c r="AC103" s="73"/>
      <c r="AD103" s="414"/>
      <c r="AE103" s="393"/>
      <c r="AF103" s="78"/>
      <c r="AG103" s="414"/>
      <c r="AH103" s="383"/>
      <c r="AI103" s="453"/>
      <c r="AJ103" s="453"/>
      <c r="AK103" s="414"/>
      <c r="AL103" s="383"/>
      <c r="AM103" s="383"/>
      <c r="AN103" s="523"/>
      <c r="AO103" s="414"/>
      <c r="AP103" s="548"/>
      <c r="AQ103" s="414"/>
      <c r="AR103" s="78"/>
      <c r="AS103" s="78"/>
      <c r="AT103" s="414"/>
      <c r="AU103" s="548"/>
      <c r="AV103" s="548"/>
      <c r="AW103" s="414"/>
      <c r="AX103" s="383"/>
      <c r="AY103" s="548"/>
      <c r="AZ103" s="414"/>
      <c r="BA103" s="383"/>
      <c r="BB103" s="548"/>
      <c r="BC103" s="78"/>
      <c r="BD103" s="414"/>
      <c r="BE103" s="414"/>
      <c r="BF103" s="414"/>
      <c r="BG103" s="414"/>
      <c r="BH103" s="414"/>
      <c r="BI103" s="383"/>
      <c r="BJ103" s="383"/>
      <c r="BK103" s="78"/>
      <c r="BL103" s="414"/>
      <c r="BM103" s="383"/>
      <c r="BN103" s="78"/>
      <c r="BO103" s="414"/>
      <c r="BP103" s="78"/>
      <c r="BQ103" s="414"/>
      <c r="BR103" s="383"/>
      <c r="BS103" s="78"/>
      <c r="BT103" s="83"/>
      <c r="BU103" s="75"/>
      <c r="BV103" s="74"/>
      <c r="BW103" s="74"/>
      <c r="BX103" s="132" t="s">
        <v>3380</v>
      </c>
      <c r="BY103" s="112">
        <f t="shared" si="11"/>
        <v>98</v>
      </c>
      <c r="BZ103" s="65">
        <f t="shared" si="6"/>
        <v>0</v>
      </c>
      <c r="CA103" s="359">
        <f t="shared" si="7"/>
        <v>6</v>
      </c>
      <c r="CB103" s="359">
        <f t="shared" si="8"/>
        <v>1</v>
      </c>
      <c r="CC103" s="359">
        <f t="shared" si="9"/>
        <v>2023</v>
      </c>
      <c r="CD103" s="359" t="str">
        <f t="shared" si="10"/>
        <v xml:space="preserve">61202350590INCENDIO FORESTAL </v>
      </c>
    </row>
    <row r="104" spans="1:82" s="121" customFormat="1" ht="408" customHeight="1">
      <c r="A104" s="13"/>
      <c r="B104" s="13"/>
      <c r="C104" s="13"/>
      <c r="D104" s="212">
        <v>44932</v>
      </c>
      <c r="E104" s="210" t="s">
        <v>2724</v>
      </c>
      <c r="F104" s="211" t="s">
        <v>2707</v>
      </c>
      <c r="G104" s="130" t="s">
        <v>8680</v>
      </c>
      <c r="H104" s="85" t="str">
        <f>VLOOKUP(E104&amp;F104,Divipola!$C$1:$F$1149,4,FALSE)</f>
        <v>85440</v>
      </c>
      <c r="I104" s="77"/>
      <c r="J104" s="181"/>
      <c r="K104" s="213"/>
      <c r="L104" s="213"/>
      <c r="M104" s="213"/>
      <c r="N104" s="213"/>
      <c r="O104" s="213"/>
      <c r="P104" s="213"/>
      <c r="Q104" s="213"/>
      <c r="R104" s="213"/>
      <c r="S104" s="214"/>
      <c r="T104" s="214"/>
      <c r="U104" s="214"/>
      <c r="V104" s="214"/>
      <c r="W104" s="214"/>
      <c r="X104" s="214"/>
      <c r="Y104" s="214"/>
      <c r="Z104" s="213">
        <v>1</v>
      </c>
      <c r="AA104" s="215"/>
      <c r="AB104" s="383"/>
      <c r="AC104" s="73"/>
      <c r="AD104" s="414"/>
      <c r="AE104" s="393"/>
      <c r="AF104" s="78"/>
      <c r="AG104" s="414"/>
      <c r="AH104" s="383"/>
      <c r="AI104" s="453"/>
      <c r="AJ104" s="453"/>
      <c r="AK104" s="414"/>
      <c r="AL104" s="383"/>
      <c r="AM104" s="383"/>
      <c r="AN104" s="523"/>
      <c r="AO104" s="414"/>
      <c r="AP104" s="548"/>
      <c r="AQ104" s="414"/>
      <c r="AR104" s="78"/>
      <c r="AS104" s="78"/>
      <c r="AT104" s="414"/>
      <c r="AU104" s="548"/>
      <c r="AV104" s="548"/>
      <c r="AW104" s="414"/>
      <c r="AX104" s="383"/>
      <c r="AY104" s="548"/>
      <c r="AZ104" s="414"/>
      <c r="BA104" s="383"/>
      <c r="BB104" s="548"/>
      <c r="BC104" s="78"/>
      <c r="BD104" s="414"/>
      <c r="BE104" s="414"/>
      <c r="BF104" s="414"/>
      <c r="BG104" s="414"/>
      <c r="BH104" s="414"/>
      <c r="BI104" s="383"/>
      <c r="BJ104" s="383"/>
      <c r="BK104" s="78"/>
      <c r="BL104" s="414"/>
      <c r="BM104" s="383"/>
      <c r="BN104" s="78"/>
      <c r="BO104" s="414"/>
      <c r="BP104" s="78"/>
      <c r="BQ104" s="414"/>
      <c r="BR104" s="383"/>
      <c r="BS104" s="78"/>
      <c r="BT104" s="83"/>
      <c r="BU104" s="75"/>
      <c r="BV104" s="74"/>
      <c r="BW104" s="74"/>
      <c r="BX104" s="132" t="s">
        <v>3381</v>
      </c>
      <c r="BY104" s="112">
        <f t="shared" si="11"/>
        <v>99</v>
      </c>
      <c r="BZ104" s="65">
        <f t="shared" si="6"/>
        <v>0</v>
      </c>
      <c r="CA104" s="359">
        <f t="shared" si="7"/>
        <v>6</v>
      </c>
      <c r="CB104" s="359">
        <f t="shared" si="8"/>
        <v>1</v>
      </c>
      <c r="CC104" s="359">
        <f t="shared" si="9"/>
        <v>2023</v>
      </c>
      <c r="CD104" s="359" t="str">
        <f t="shared" si="10"/>
        <v xml:space="preserve">61202385440INCENDIO FORESTAL </v>
      </c>
    </row>
    <row r="105" spans="1:82" s="121" customFormat="1" ht="168" customHeight="1">
      <c r="A105" s="13"/>
      <c r="B105" s="13"/>
      <c r="C105" s="13"/>
      <c r="D105" s="212">
        <v>44932</v>
      </c>
      <c r="E105" s="210" t="s">
        <v>2855</v>
      </c>
      <c r="F105" s="211" t="s">
        <v>11</v>
      </c>
      <c r="G105" s="130" t="s">
        <v>8680</v>
      </c>
      <c r="H105" s="85" t="str">
        <f>VLOOKUP(E105&amp;F105,Divipola!$C$1:$F$1149,4,FALSE)</f>
        <v>86573</v>
      </c>
      <c r="I105" s="77"/>
      <c r="J105" s="181"/>
      <c r="K105" s="213"/>
      <c r="L105" s="213"/>
      <c r="M105" s="213"/>
      <c r="N105" s="213"/>
      <c r="O105" s="213"/>
      <c r="P105" s="213"/>
      <c r="Q105" s="213"/>
      <c r="R105" s="213"/>
      <c r="S105" s="214"/>
      <c r="T105" s="214"/>
      <c r="U105" s="214"/>
      <c r="V105" s="214"/>
      <c r="W105" s="214"/>
      <c r="X105" s="214"/>
      <c r="Y105" s="214"/>
      <c r="Z105" s="213">
        <v>15</v>
      </c>
      <c r="AA105" s="215"/>
      <c r="AB105" s="383"/>
      <c r="AC105" s="73"/>
      <c r="AD105" s="414"/>
      <c r="AE105" s="393"/>
      <c r="AF105" s="78"/>
      <c r="AG105" s="414"/>
      <c r="AH105" s="383"/>
      <c r="AI105" s="453"/>
      <c r="AJ105" s="453"/>
      <c r="AK105" s="414"/>
      <c r="AL105" s="383"/>
      <c r="AM105" s="383"/>
      <c r="AN105" s="523"/>
      <c r="AO105" s="414"/>
      <c r="AP105" s="548"/>
      <c r="AQ105" s="414"/>
      <c r="AR105" s="78"/>
      <c r="AS105" s="78"/>
      <c r="AT105" s="414"/>
      <c r="AU105" s="548"/>
      <c r="AV105" s="548"/>
      <c r="AW105" s="414"/>
      <c r="AX105" s="383"/>
      <c r="AY105" s="548"/>
      <c r="AZ105" s="414"/>
      <c r="BA105" s="383"/>
      <c r="BB105" s="548"/>
      <c r="BC105" s="78"/>
      <c r="BD105" s="414"/>
      <c r="BE105" s="414"/>
      <c r="BF105" s="414"/>
      <c r="BG105" s="414"/>
      <c r="BH105" s="414"/>
      <c r="BI105" s="383"/>
      <c r="BJ105" s="383"/>
      <c r="BK105" s="78"/>
      <c r="BL105" s="414"/>
      <c r="BM105" s="383"/>
      <c r="BN105" s="78"/>
      <c r="BO105" s="414"/>
      <c r="BP105" s="78"/>
      <c r="BQ105" s="414"/>
      <c r="BR105" s="383"/>
      <c r="BS105" s="78"/>
      <c r="BT105" s="83"/>
      <c r="BU105" s="75"/>
      <c r="BV105" s="74"/>
      <c r="BW105" s="74"/>
      <c r="BX105" s="132" t="s">
        <v>3382</v>
      </c>
      <c r="BY105" s="112">
        <f t="shared" si="11"/>
        <v>100</v>
      </c>
      <c r="BZ105" s="65">
        <f t="shared" si="6"/>
        <v>0</v>
      </c>
      <c r="CA105" s="359">
        <f t="shared" si="7"/>
        <v>6</v>
      </c>
      <c r="CB105" s="359">
        <f t="shared" si="8"/>
        <v>1</v>
      </c>
      <c r="CC105" s="359">
        <f t="shared" si="9"/>
        <v>2023</v>
      </c>
      <c r="CD105" s="359" t="str">
        <f t="shared" si="10"/>
        <v xml:space="preserve">61202386573INCENDIO FORESTAL </v>
      </c>
    </row>
    <row r="106" spans="1:82" s="121" customFormat="1" ht="132" customHeight="1">
      <c r="A106" s="13"/>
      <c r="B106" s="13"/>
      <c r="C106" s="13"/>
      <c r="D106" s="212">
        <v>44932</v>
      </c>
      <c r="E106" s="210" t="s">
        <v>2835</v>
      </c>
      <c r="F106" s="211" t="s">
        <v>2688</v>
      </c>
      <c r="G106" s="130" t="s">
        <v>8680</v>
      </c>
      <c r="H106" s="85" t="str">
        <f>VLOOKUP(E106&amp;F106,Divipola!$C$1:$F$1149,4,FALSE)</f>
        <v>47001</v>
      </c>
      <c r="I106" s="77"/>
      <c r="J106" s="181"/>
      <c r="K106" s="213"/>
      <c r="L106" s="213"/>
      <c r="M106" s="213"/>
      <c r="N106" s="213"/>
      <c r="O106" s="213"/>
      <c r="P106" s="213"/>
      <c r="Q106" s="213"/>
      <c r="R106" s="213"/>
      <c r="S106" s="214"/>
      <c r="T106" s="214"/>
      <c r="U106" s="214"/>
      <c r="V106" s="214"/>
      <c r="W106" s="214"/>
      <c r="X106" s="214"/>
      <c r="Y106" s="214"/>
      <c r="Z106" s="213"/>
      <c r="AA106" s="215"/>
      <c r="AB106" s="383"/>
      <c r="AC106" s="73"/>
      <c r="AD106" s="414"/>
      <c r="AE106" s="393"/>
      <c r="AF106" s="78"/>
      <c r="AG106" s="414"/>
      <c r="AH106" s="383"/>
      <c r="AI106" s="453"/>
      <c r="AJ106" s="453"/>
      <c r="AK106" s="414"/>
      <c r="AL106" s="383"/>
      <c r="AM106" s="383"/>
      <c r="AN106" s="523"/>
      <c r="AO106" s="414"/>
      <c r="AP106" s="548"/>
      <c r="AQ106" s="414"/>
      <c r="AR106" s="78"/>
      <c r="AS106" s="78"/>
      <c r="AT106" s="414"/>
      <c r="AU106" s="548"/>
      <c r="AV106" s="548"/>
      <c r="AW106" s="414"/>
      <c r="AX106" s="383"/>
      <c r="AY106" s="548"/>
      <c r="AZ106" s="414"/>
      <c r="BA106" s="383"/>
      <c r="BB106" s="548"/>
      <c r="BC106" s="78"/>
      <c r="BD106" s="414"/>
      <c r="BE106" s="414"/>
      <c r="BF106" s="414"/>
      <c r="BG106" s="414"/>
      <c r="BH106" s="414"/>
      <c r="BI106" s="383"/>
      <c r="BJ106" s="383"/>
      <c r="BK106" s="78"/>
      <c r="BL106" s="414"/>
      <c r="BM106" s="383"/>
      <c r="BN106" s="78"/>
      <c r="BO106" s="414"/>
      <c r="BP106" s="78"/>
      <c r="BQ106" s="414"/>
      <c r="BR106" s="383"/>
      <c r="BS106" s="78"/>
      <c r="BT106" s="83"/>
      <c r="BU106" s="75"/>
      <c r="BV106" s="74"/>
      <c r="BW106" s="74"/>
      <c r="BX106" s="132" t="s">
        <v>3383</v>
      </c>
      <c r="BY106" s="112">
        <f t="shared" si="11"/>
        <v>101</v>
      </c>
      <c r="BZ106" s="65">
        <f t="shared" si="6"/>
        <v>0</v>
      </c>
      <c r="CA106" s="359">
        <f t="shared" si="7"/>
        <v>6</v>
      </c>
      <c r="CB106" s="359">
        <f t="shared" si="8"/>
        <v>1</v>
      </c>
      <c r="CC106" s="359">
        <f t="shared" si="9"/>
        <v>2023</v>
      </c>
      <c r="CD106" s="359" t="str">
        <f t="shared" si="10"/>
        <v xml:space="preserve">61202347001INCENDIO FORESTAL </v>
      </c>
    </row>
    <row r="107" spans="1:82" s="121" customFormat="1" ht="252" customHeight="1">
      <c r="A107" s="13"/>
      <c r="B107" s="13"/>
      <c r="C107" s="13"/>
      <c r="D107" s="212">
        <v>44932</v>
      </c>
      <c r="E107" s="210" t="s">
        <v>2724</v>
      </c>
      <c r="F107" s="211" t="s">
        <v>2159</v>
      </c>
      <c r="G107" s="130" t="s">
        <v>8680</v>
      </c>
      <c r="H107" s="85" t="str">
        <f>VLOOKUP(E107&amp;F107,Divipola!$C$1:$F$1149,4,FALSE)</f>
        <v>85010</v>
      </c>
      <c r="I107" s="77"/>
      <c r="J107" s="181"/>
      <c r="K107" s="213"/>
      <c r="L107" s="213"/>
      <c r="M107" s="213"/>
      <c r="N107" s="213"/>
      <c r="O107" s="213"/>
      <c r="P107" s="213"/>
      <c r="Q107" s="213"/>
      <c r="R107" s="213"/>
      <c r="S107" s="214"/>
      <c r="T107" s="214"/>
      <c r="U107" s="214"/>
      <c r="V107" s="214"/>
      <c r="W107" s="214"/>
      <c r="X107" s="214"/>
      <c r="Y107" s="214"/>
      <c r="Z107" s="213">
        <v>2</v>
      </c>
      <c r="AA107" s="215"/>
      <c r="AB107" s="383"/>
      <c r="AC107" s="73"/>
      <c r="AD107" s="414"/>
      <c r="AE107" s="393"/>
      <c r="AF107" s="78"/>
      <c r="AG107" s="414"/>
      <c r="AH107" s="383"/>
      <c r="AI107" s="453"/>
      <c r="AJ107" s="453"/>
      <c r="AK107" s="414"/>
      <c r="AL107" s="383"/>
      <c r="AM107" s="383"/>
      <c r="AN107" s="523"/>
      <c r="AO107" s="414"/>
      <c r="AP107" s="548"/>
      <c r="AQ107" s="414"/>
      <c r="AR107" s="78"/>
      <c r="AS107" s="78"/>
      <c r="AT107" s="414"/>
      <c r="AU107" s="548"/>
      <c r="AV107" s="548"/>
      <c r="AW107" s="414"/>
      <c r="AX107" s="383"/>
      <c r="AY107" s="548"/>
      <c r="AZ107" s="414"/>
      <c r="BA107" s="383"/>
      <c r="BB107" s="548"/>
      <c r="BC107" s="78"/>
      <c r="BD107" s="414"/>
      <c r="BE107" s="414"/>
      <c r="BF107" s="414"/>
      <c r="BG107" s="414"/>
      <c r="BH107" s="414"/>
      <c r="BI107" s="383"/>
      <c r="BJ107" s="383"/>
      <c r="BK107" s="78"/>
      <c r="BL107" s="414"/>
      <c r="BM107" s="383"/>
      <c r="BN107" s="78"/>
      <c r="BO107" s="414"/>
      <c r="BP107" s="78"/>
      <c r="BQ107" s="414"/>
      <c r="BR107" s="383"/>
      <c r="BS107" s="78"/>
      <c r="BT107" s="83"/>
      <c r="BU107" s="75"/>
      <c r="BV107" s="74"/>
      <c r="BW107" s="74"/>
      <c r="BX107" s="132" t="s">
        <v>3384</v>
      </c>
      <c r="BY107" s="112">
        <f t="shared" si="11"/>
        <v>102</v>
      </c>
      <c r="BZ107" s="65">
        <f t="shared" si="6"/>
        <v>0</v>
      </c>
      <c r="CA107" s="359">
        <f t="shared" si="7"/>
        <v>6</v>
      </c>
      <c r="CB107" s="359">
        <f t="shared" si="8"/>
        <v>1</v>
      </c>
      <c r="CC107" s="359">
        <f t="shared" si="9"/>
        <v>2023</v>
      </c>
      <c r="CD107" s="359" t="str">
        <f t="shared" si="10"/>
        <v xml:space="preserve">61202385010INCENDIO FORESTAL </v>
      </c>
    </row>
    <row r="108" spans="1:82" s="121" customFormat="1" ht="409.5" customHeight="1">
      <c r="A108" s="13"/>
      <c r="B108" s="13"/>
      <c r="C108" s="13"/>
      <c r="D108" s="232">
        <v>44932</v>
      </c>
      <c r="E108" s="233" t="s">
        <v>2661</v>
      </c>
      <c r="F108" s="233" t="s">
        <v>679</v>
      </c>
      <c r="G108" s="130" t="s">
        <v>8680</v>
      </c>
      <c r="H108" s="85" t="str">
        <f>VLOOKUP(E108&amp;F108,Divipola!$C$1:$F$1149,4,FALSE)</f>
        <v>15763</v>
      </c>
      <c r="I108" s="77"/>
      <c r="J108" s="181"/>
      <c r="K108" s="248"/>
      <c r="L108" s="248"/>
      <c r="M108" s="248"/>
      <c r="N108" s="248"/>
      <c r="O108" s="248"/>
      <c r="P108" s="248"/>
      <c r="Q108" s="248"/>
      <c r="R108" s="248"/>
      <c r="S108" s="248"/>
      <c r="T108" s="248"/>
      <c r="U108" s="248"/>
      <c r="V108" s="248"/>
      <c r="W108" s="248"/>
      <c r="X108" s="248"/>
      <c r="Y108" s="249"/>
      <c r="Z108" s="237"/>
      <c r="AA108" s="248"/>
      <c r="AB108" s="383"/>
      <c r="AC108" s="73"/>
      <c r="AD108" s="414"/>
      <c r="AE108" s="393"/>
      <c r="AF108" s="78"/>
      <c r="AG108" s="414"/>
      <c r="AH108" s="383"/>
      <c r="AI108" s="453"/>
      <c r="AJ108" s="453"/>
      <c r="AK108" s="414"/>
      <c r="AL108" s="383"/>
      <c r="AM108" s="383"/>
      <c r="AN108" s="523"/>
      <c r="AO108" s="414"/>
      <c r="AP108" s="548"/>
      <c r="AQ108" s="414"/>
      <c r="AR108" s="78"/>
      <c r="AS108" s="78"/>
      <c r="AT108" s="414"/>
      <c r="AU108" s="548"/>
      <c r="AV108" s="548"/>
      <c r="AW108" s="414"/>
      <c r="AX108" s="383"/>
      <c r="AY108" s="548"/>
      <c r="AZ108" s="414"/>
      <c r="BA108" s="383"/>
      <c r="BB108" s="548"/>
      <c r="BC108" s="78"/>
      <c r="BD108" s="414"/>
      <c r="BE108" s="414"/>
      <c r="BF108" s="414"/>
      <c r="BG108" s="414"/>
      <c r="BH108" s="414"/>
      <c r="BI108" s="383"/>
      <c r="BJ108" s="383"/>
      <c r="BK108" s="78"/>
      <c r="BL108" s="414"/>
      <c r="BM108" s="383"/>
      <c r="BN108" s="78"/>
      <c r="BO108" s="414"/>
      <c r="BP108" s="78"/>
      <c r="BQ108" s="414"/>
      <c r="BR108" s="383"/>
      <c r="BS108" s="78"/>
      <c r="BT108" s="83"/>
      <c r="BU108" s="75"/>
      <c r="BV108" s="74"/>
      <c r="BW108" s="74"/>
      <c r="BX108" s="461" t="s">
        <v>5419</v>
      </c>
      <c r="BY108" s="112">
        <f t="shared" si="11"/>
        <v>103</v>
      </c>
      <c r="BZ108" s="65">
        <f t="shared" si="6"/>
        <v>0</v>
      </c>
      <c r="CA108" s="359">
        <f t="shared" si="7"/>
        <v>6</v>
      </c>
      <c r="CB108" s="359">
        <f t="shared" si="8"/>
        <v>1</v>
      </c>
      <c r="CC108" s="359">
        <f t="shared" si="9"/>
        <v>2023</v>
      </c>
      <c r="CD108" s="359" t="str">
        <f t="shared" si="10"/>
        <v xml:space="preserve">61202315763INCENDIO FORESTAL </v>
      </c>
    </row>
    <row r="109" spans="1:82" s="121" customFormat="1" ht="144" customHeight="1">
      <c r="A109" s="13"/>
      <c r="B109" s="13"/>
      <c r="C109" s="13"/>
      <c r="D109" s="232">
        <v>44932</v>
      </c>
      <c r="E109" s="233" t="s">
        <v>2676</v>
      </c>
      <c r="F109" s="233" t="s">
        <v>965</v>
      </c>
      <c r="G109" s="130" t="s">
        <v>8680</v>
      </c>
      <c r="H109" s="85" t="str">
        <f>VLOOKUP(E109&amp;F109,Divipola!$C$1:$F$1149,4,FALSE)</f>
        <v>23417</v>
      </c>
      <c r="I109" s="77"/>
      <c r="J109" s="181"/>
      <c r="K109" s="248"/>
      <c r="L109" s="248"/>
      <c r="M109" s="248"/>
      <c r="N109" s="248"/>
      <c r="O109" s="248"/>
      <c r="P109" s="248"/>
      <c r="Q109" s="248"/>
      <c r="R109" s="248"/>
      <c r="S109" s="248"/>
      <c r="T109" s="248"/>
      <c r="U109" s="248"/>
      <c r="V109" s="248"/>
      <c r="W109" s="248"/>
      <c r="X109" s="248"/>
      <c r="Y109" s="249"/>
      <c r="Z109" s="237">
        <v>1</v>
      </c>
      <c r="AA109" s="248"/>
      <c r="AB109" s="383"/>
      <c r="AC109" s="73"/>
      <c r="AD109" s="414"/>
      <c r="AE109" s="393"/>
      <c r="AF109" s="78"/>
      <c r="AG109" s="414"/>
      <c r="AH109" s="383"/>
      <c r="AI109" s="453"/>
      <c r="AJ109" s="453"/>
      <c r="AK109" s="414"/>
      <c r="AL109" s="383"/>
      <c r="AM109" s="383"/>
      <c r="AN109" s="523"/>
      <c r="AO109" s="414"/>
      <c r="AP109" s="548"/>
      <c r="AQ109" s="414"/>
      <c r="AR109" s="78"/>
      <c r="AS109" s="78"/>
      <c r="AT109" s="414"/>
      <c r="AU109" s="548"/>
      <c r="AV109" s="548"/>
      <c r="AW109" s="414"/>
      <c r="AX109" s="383"/>
      <c r="AY109" s="548"/>
      <c r="AZ109" s="414"/>
      <c r="BA109" s="383"/>
      <c r="BB109" s="548"/>
      <c r="BC109" s="78"/>
      <c r="BD109" s="414"/>
      <c r="BE109" s="414"/>
      <c r="BF109" s="414"/>
      <c r="BG109" s="414"/>
      <c r="BH109" s="414"/>
      <c r="BI109" s="383"/>
      <c r="BJ109" s="383"/>
      <c r="BK109" s="78"/>
      <c r="BL109" s="414"/>
      <c r="BM109" s="383"/>
      <c r="BN109" s="78"/>
      <c r="BO109" s="414"/>
      <c r="BP109" s="78"/>
      <c r="BQ109" s="414"/>
      <c r="BR109" s="383"/>
      <c r="BS109" s="78"/>
      <c r="BT109" s="83"/>
      <c r="BU109" s="75"/>
      <c r="BV109" s="74"/>
      <c r="BW109" s="74"/>
      <c r="BX109" s="461" t="s">
        <v>5420</v>
      </c>
      <c r="BY109" s="112">
        <f t="shared" si="11"/>
        <v>104</v>
      </c>
      <c r="BZ109" s="65">
        <f t="shared" si="6"/>
        <v>0</v>
      </c>
      <c r="CA109" s="359">
        <f t="shared" si="7"/>
        <v>6</v>
      </c>
      <c r="CB109" s="359">
        <f t="shared" si="8"/>
        <v>1</v>
      </c>
      <c r="CC109" s="359">
        <f t="shared" si="9"/>
        <v>2023</v>
      </c>
      <c r="CD109" s="359" t="str">
        <f t="shared" si="10"/>
        <v xml:space="preserve">61202323417INCENDIO FORESTAL </v>
      </c>
    </row>
    <row r="110" spans="1:82" s="121" customFormat="1" ht="108" customHeight="1">
      <c r="A110" s="13"/>
      <c r="B110" s="13"/>
      <c r="C110" s="13"/>
      <c r="D110" s="305">
        <v>44932</v>
      </c>
      <c r="E110" s="306" t="s">
        <v>1325</v>
      </c>
      <c r="F110" s="306" t="s">
        <v>1832</v>
      </c>
      <c r="G110" s="130" t="s">
        <v>8680</v>
      </c>
      <c r="H110" s="85" t="str">
        <f>VLOOKUP(E110&amp;F110,Divipola!$C$1:$F$1149,4,FALSE)</f>
        <v>70708</v>
      </c>
      <c r="I110" s="77"/>
      <c r="J110" s="181"/>
      <c r="K110" s="306"/>
      <c r="L110" s="309"/>
      <c r="M110" s="309"/>
      <c r="N110" s="316"/>
      <c r="O110" s="316"/>
      <c r="P110" s="316"/>
      <c r="Q110" s="316"/>
      <c r="R110" s="316"/>
      <c r="S110" s="316"/>
      <c r="T110" s="316"/>
      <c r="U110" s="316"/>
      <c r="V110" s="316"/>
      <c r="W110" s="316"/>
      <c r="X110" s="316"/>
      <c r="Y110" s="316"/>
      <c r="Z110" s="306">
        <v>15</v>
      </c>
      <c r="AA110" s="311"/>
      <c r="AB110" s="383"/>
      <c r="AC110" s="73"/>
      <c r="AD110" s="414"/>
      <c r="AE110" s="393"/>
      <c r="AF110" s="78"/>
      <c r="AG110" s="414"/>
      <c r="AH110" s="383"/>
      <c r="AI110" s="453"/>
      <c r="AJ110" s="453"/>
      <c r="AK110" s="414"/>
      <c r="AL110" s="383"/>
      <c r="AM110" s="383"/>
      <c r="AN110" s="523"/>
      <c r="AO110" s="414"/>
      <c r="AP110" s="548"/>
      <c r="AQ110" s="414"/>
      <c r="AR110" s="78"/>
      <c r="AS110" s="78"/>
      <c r="AT110" s="414"/>
      <c r="AU110" s="548"/>
      <c r="AV110" s="548"/>
      <c r="AW110" s="414"/>
      <c r="AX110" s="383"/>
      <c r="AY110" s="548"/>
      <c r="AZ110" s="414"/>
      <c r="BA110" s="383"/>
      <c r="BB110" s="548"/>
      <c r="BC110" s="78"/>
      <c r="BD110" s="414"/>
      <c r="BE110" s="414"/>
      <c r="BF110" s="414"/>
      <c r="BG110" s="414"/>
      <c r="BH110" s="414"/>
      <c r="BI110" s="383"/>
      <c r="BJ110" s="383"/>
      <c r="BK110" s="78"/>
      <c r="BL110" s="414"/>
      <c r="BM110" s="383"/>
      <c r="BN110" s="78"/>
      <c r="BO110" s="414"/>
      <c r="BP110" s="78"/>
      <c r="BQ110" s="414"/>
      <c r="BR110" s="383"/>
      <c r="BS110" s="78"/>
      <c r="BT110" s="83"/>
      <c r="BU110" s="75"/>
      <c r="BV110" s="74"/>
      <c r="BW110" s="74"/>
      <c r="BX110" s="462" t="s">
        <v>6561</v>
      </c>
      <c r="BY110" s="112">
        <f t="shared" si="11"/>
        <v>105</v>
      </c>
      <c r="BZ110" s="65">
        <f t="shared" si="6"/>
        <v>0</v>
      </c>
      <c r="CA110" s="359">
        <f t="shared" si="7"/>
        <v>6</v>
      </c>
      <c r="CB110" s="359">
        <f t="shared" si="8"/>
        <v>1</v>
      </c>
      <c r="CC110" s="359">
        <f t="shared" si="9"/>
        <v>2023</v>
      </c>
      <c r="CD110" s="359" t="str">
        <f t="shared" si="10"/>
        <v xml:space="preserve">61202370708INCENDIO FORESTAL </v>
      </c>
    </row>
    <row r="111" spans="1:82" s="121" customFormat="1" ht="120" customHeight="1">
      <c r="A111" s="13"/>
      <c r="B111" s="13"/>
      <c r="C111" s="13"/>
      <c r="D111" s="305">
        <v>44932</v>
      </c>
      <c r="E111" s="306" t="s">
        <v>1687</v>
      </c>
      <c r="F111" s="306" t="s">
        <v>1688</v>
      </c>
      <c r="G111" s="130" t="s">
        <v>8680</v>
      </c>
      <c r="H111" s="85" t="str">
        <f>VLOOKUP(E111&amp;F111,Divipola!$C$1:$F$1149,4,FALSE)</f>
        <v>95001</v>
      </c>
      <c r="I111" s="77"/>
      <c r="J111" s="181"/>
      <c r="K111" s="306"/>
      <c r="L111" s="309"/>
      <c r="M111" s="309"/>
      <c r="N111" s="316"/>
      <c r="O111" s="316"/>
      <c r="P111" s="316"/>
      <c r="Q111" s="316"/>
      <c r="R111" s="316"/>
      <c r="S111" s="316"/>
      <c r="T111" s="316"/>
      <c r="U111" s="316"/>
      <c r="V111" s="316"/>
      <c r="W111" s="316"/>
      <c r="X111" s="316"/>
      <c r="Y111" s="316"/>
      <c r="Z111" s="306"/>
      <c r="AA111" s="311"/>
      <c r="AB111" s="383"/>
      <c r="AC111" s="73"/>
      <c r="AD111" s="414"/>
      <c r="AE111" s="393"/>
      <c r="AF111" s="78"/>
      <c r="AG111" s="414"/>
      <c r="AH111" s="383"/>
      <c r="AI111" s="453"/>
      <c r="AJ111" s="453"/>
      <c r="AK111" s="414"/>
      <c r="AL111" s="383"/>
      <c r="AM111" s="383"/>
      <c r="AN111" s="523"/>
      <c r="AO111" s="414"/>
      <c r="AP111" s="548"/>
      <c r="AQ111" s="414"/>
      <c r="AR111" s="78"/>
      <c r="AS111" s="78"/>
      <c r="AT111" s="414"/>
      <c r="AU111" s="548"/>
      <c r="AV111" s="548"/>
      <c r="AW111" s="414"/>
      <c r="AX111" s="383"/>
      <c r="AY111" s="548"/>
      <c r="AZ111" s="414"/>
      <c r="BA111" s="383"/>
      <c r="BB111" s="548"/>
      <c r="BC111" s="78"/>
      <c r="BD111" s="414"/>
      <c r="BE111" s="414"/>
      <c r="BF111" s="414"/>
      <c r="BG111" s="414"/>
      <c r="BH111" s="414"/>
      <c r="BI111" s="383"/>
      <c r="BJ111" s="383"/>
      <c r="BK111" s="78"/>
      <c r="BL111" s="414"/>
      <c r="BM111" s="383"/>
      <c r="BN111" s="78"/>
      <c r="BO111" s="414"/>
      <c r="BP111" s="78"/>
      <c r="BQ111" s="414"/>
      <c r="BR111" s="383"/>
      <c r="BS111" s="78"/>
      <c r="BT111" s="83"/>
      <c r="BU111" s="75"/>
      <c r="BV111" s="74"/>
      <c r="BW111" s="74"/>
      <c r="BX111" s="462" t="s">
        <v>6562</v>
      </c>
      <c r="BY111" s="112">
        <f t="shared" si="11"/>
        <v>106</v>
      </c>
      <c r="BZ111" s="65">
        <f t="shared" si="6"/>
        <v>0</v>
      </c>
      <c r="CA111" s="359">
        <f t="shared" si="7"/>
        <v>6</v>
      </c>
      <c r="CB111" s="359">
        <f t="shared" si="8"/>
        <v>1</v>
      </c>
      <c r="CC111" s="359">
        <f t="shared" si="9"/>
        <v>2023</v>
      </c>
      <c r="CD111" s="359" t="str">
        <f t="shared" si="10"/>
        <v xml:space="preserve">61202395001INCENDIO FORESTAL </v>
      </c>
    </row>
    <row r="112" spans="1:82" s="121" customFormat="1" ht="216" customHeight="1">
      <c r="A112" s="13"/>
      <c r="B112" s="13"/>
      <c r="C112" s="13"/>
      <c r="D112" s="305">
        <v>44932</v>
      </c>
      <c r="E112" s="306" t="s">
        <v>2756</v>
      </c>
      <c r="F112" s="306" t="s">
        <v>124</v>
      </c>
      <c r="G112" s="130" t="s">
        <v>8680</v>
      </c>
      <c r="H112" s="85" t="str">
        <f>VLOOKUP(E112&amp;F112,Divipola!$C$1:$F$1149,4,FALSE)</f>
        <v>52036</v>
      </c>
      <c r="I112" s="77"/>
      <c r="J112" s="181"/>
      <c r="K112" s="306"/>
      <c r="L112" s="309"/>
      <c r="M112" s="309"/>
      <c r="N112" s="316"/>
      <c r="O112" s="316"/>
      <c r="P112" s="316"/>
      <c r="Q112" s="316"/>
      <c r="R112" s="316"/>
      <c r="S112" s="317"/>
      <c r="T112" s="317"/>
      <c r="U112" s="317"/>
      <c r="V112" s="317"/>
      <c r="W112" s="317"/>
      <c r="X112" s="317"/>
      <c r="Y112" s="316"/>
      <c r="Z112" s="306">
        <v>3</v>
      </c>
      <c r="AA112" s="311"/>
      <c r="AB112" s="383"/>
      <c r="AC112" s="73"/>
      <c r="AD112" s="414"/>
      <c r="AE112" s="393"/>
      <c r="AF112" s="78"/>
      <c r="AG112" s="414"/>
      <c r="AH112" s="383"/>
      <c r="AI112" s="453"/>
      <c r="AJ112" s="453"/>
      <c r="AK112" s="414"/>
      <c r="AL112" s="383"/>
      <c r="AM112" s="383"/>
      <c r="AN112" s="523"/>
      <c r="AO112" s="414"/>
      <c r="AP112" s="548"/>
      <c r="AQ112" s="414"/>
      <c r="AR112" s="78"/>
      <c r="AS112" s="78"/>
      <c r="AT112" s="414"/>
      <c r="AU112" s="548"/>
      <c r="AV112" s="548"/>
      <c r="AW112" s="414"/>
      <c r="AX112" s="383"/>
      <c r="AY112" s="548"/>
      <c r="AZ112" s="414"/>
      <c r="BA112" s="383"/>
      <c r="BB112" s="548"/>
      <c r="BC112" s="78"/>
      <c r="BD112" s="414"/>
      <c r="BE112" s="414"/>
      <c r="BF112" s="414"/>
      <c r="BG112" s="414"/>
      <c r="BH112" s="414"/>
      <c r="BI112" s="383"/>
      <c r="BJ112" s="383"/>
      <c r="BK112" s="78"/>
      <c r="BL112" s="414"/>
      <c r="BM112" s="383"/>
      <c r="BN112" s="78"/>
      <c r="BO112" s="414"/>
      <c r="BP112" s="78"/>
      <c r="BQ112" s="414"/>
      <c r="BR112" s="383"/>
      <c r="BS112" s="78"/>
      <c r="BT112" s="83"/>
      <c r="BU112" s="75"/>
      <c r="BV112" s="74"/>
      <c r="BW112" s="74"/>
      <c r="BX112" s="462" t="s">
        <v>6593</v>
      </c>
      <c r="BY112" s="112">
        <f t="shared" si="11"/>
        <v>107</v>
      </c>
      <c r="BZ112" s="65">
        <f t="shared" si="6"/>
        <v>0</v>
      </c>
      <c r="CA112" s="359">
        <f t="shared" si="7"/>
        <v>6</v>
      </c>
      <c r="CB112" s="359">
        <f t="shared" si="8"/>
        <v>1</v>
      </c>
      <c r="CC112" s="359">
        <f t="shared" si="9"/>
        <v>2023</v>
      </c>
      <c r="CD112" s="359" t="str">
        <f t="shared" si="10"/>
        <v xml:space="preserve">61202352036INCENDIO FORESTAL </v>
      </c>
    </row>
    <row r="113" spans="1:82" s="121" customFormat="1" ht="36" customHeight="1">
      <c r="A113" s="13"/>
      <c r="B113" s="13"/>
      <c r="C113" s="13"/>
      <c r="D113" s="110">
        <v>44933</v>
      </c>
      <c r="E113" s="80" t="s">
        <v>2161</v>
      </c>
      <c r="F113" s="111" t="s">
        <v>2637</v>
      </c>
      <c r="G113" s="111" t="s">
        <v>2827</v>
      </c>
      <c r="H113" s="85" t="str">
        <f>VLOOKUP(E113&amp;F113,Divipola!$C$1:$F$1149,4,FALSE)</f>
        <v>17380</v>
      </c>
      <c r="I113" s="77"/>
      <c r="J113" s="181"/>
      <c r="K113" s="108"/>
      <c r="L113" s="108"/>
      <c r="M113" s="108"/>
      <c r="N113" s="108">
        <v>4</v>
      </c>
      <c r="O113" s="108">
        <v>1</v>
      </c>
      <c r="P113" s="108"/>
      <c r="Q113" s="108">
        <v>1</v>
      </c>
      <c r="R113" s="108"/>
      <c r="S113" s="108"/>
      <c r="T113" s="108"/>
      <c r="U113" s="108"/>
      <c r="V113" s="108"/>
      <c r="W113" s="108"/>
      <c r="X113" s="108"/>
      <c r="Y113" s="108"/>
      <c r="Z113" s="109"/>
      <c r="AA113" s="113"/>
      <c r="AB113" s="383"/>
      <c r="AC113" s="73"/>
      <c r="AD113" s="414"/>
      <c r="AE113" s="393"/>
      <c r="AF113" s="78"/>
      <c r="AG113" s="414"/>
      <c r="AH113" s="383"/>
      <c r="AI113" s="453"/>
      <c r="AJ113" s="453"/>
      <c r="AK113" s="414"/>
      <c r="AL113" s="383"/>
      <c r="AM113" s="383"/>
      <c r="AN113" s="523"/>
      <c r="AO113" s="414"/>
      <c r="AP113" s="548"/>
      <c r="AQ113" s="414"/>
      <c r="AR113" s="78"/>
      <c r="AS113" s="78"/>
      <c r="AT113" s="414"/>
      <c r="AU113" s="548"/>
      <c r="AV113" s="548"/>
      <c r="AW113" s="414"/>
      <c r="AX113" s="383"/>
      <c r="AY113" s="548"/>
      <c r="AZ113" s="414"/>
      <c r="BA113" s="383"/>
      <c r="BB113" s="548"/>
      <c r="BC113" s="78"/>
      <c r="BD113" s="414"/>
      <c r="BE113" s="414"/>
      <c r="BF113" s="414"/>
      <c r="BG113" s="414"/>
      <c r="BH113" s="414"/>
      <c r="BI113" s="383"/>
      <c r="BJ113" s="383"/>
      <c r="BK113" s="78"/>
      <c r="BL113" s="414"/>
      <c r="BM113" s="383"/>
      <c r="BN113" s="78"/>
      <c r="BO113" s="414"/>
      <c r="BP113" s="78"/>
      <c r="BQ113" s="414"/>
      <c r="BR113" s="383"/>
      <c r="BS113" s="78"/>
      <c r="BT113" s="83"/>
      <c r="BU113" s="75"/>
      <c r="BV113" s="74"/>
      <c r="BW113" s="74"/>
      <c r="BX113" s="98" t="s">
        <v>2921</v>
      </c>
      <c r="BY113" s="112">
        <f t="shared" si="11"/>
        <v>108</v>
      </c>
      <c r="BZ113" s="65">
        <f t="shared" si="6"/>
        <v>0</v>
      </c>
      <c r="CA113" s="359">
        <f t="shared" si="7"/>
        <v>7</v>
      </c>
      <c r="CB113" s="359">
        <f t="shared" si="8"/>
        <v>1</v>
      </c>
      <c r="CC113" s="359">
        <f t="shared" si="9"/>
        <v>2023</v>
      </c>
      <c r="CD113" s="359" t="str">
        <f t="shared" si="10"/>
        <v>71202317380MOVIMIENTO EN MASA</v>
      </c>
    </row>
    <row r="114" spans="1:82" s="121" customFormat="1" ht="204" customHeight="1">
      <c r="A114" s="13"/>
      <c r="B114" s="13"/>
      <c r="C114" s="13"/>
      <c r="D114" s="110">
        <v>44933</v>
      </c>
      <c r="E114" s="80" t="s">
        <v>2831</v>
      </c>
      <c r="F114" s="111" t="s">
        <v>2026</v>
      </c>
      <c r="G114" s="111" t="s">
        <v>2802</v>
      </c>
      <c r="H114" s="85" t="str">
        <f>VLOOKUP(E114&amp;F114,Divipola!$C$1:$F$1149,4,FALSE)</f>
        <v>73449</v>
      </c>
      <c r="I114" s="77"/>
      <c r="J114" s="181"/>
      <c r="K114" s="108"/>
      <c r="L114" s="108"/>
      <c r="M114" s="108"/>
      <c r="N114" s="108"/>
      <c r="O114" s="108"/>
      <c r="P114" s="108"/>
      <c r="Q114" s="108"/>
      <c r="R114" s="108"/>
      <c r="S114" s="108"/>
      <c r="T114" s="108"/>
      <c r="U114" s="108"/>
      <c r="V114" s="108"/>
      <c r="W114" s="108"/>
      <c r="X114" s="108"/>
      <c r="Y114" s="108"/>
      <c r="Z114" s="109"/>
      <c r="AA114" s="106"/>
      <c r="AB114" s="383"/>
      <c r="AC114" s="73"/>
      <c r="AD114" s="414"/>
      <c r="AE114" s="393"/>
      <c r="AF114" s="78"/>
      <c r="AG114" s="414"/>
      <c r="AH114" s="383"/>
      <c r="AI114" s="453"/>
      <c r="AJ114" s="453"/>
      <c r="AK114" s="414"/>
      <c r="AL114" s="383"/>
      <c r="AM114" s="383"/>
      <c r="AN114" s="523"/>
      <c r="AO114" s="414"/>
      <c r="AP114" s="548"/>
      <c r="AQ114" s="414"/>
      <c r="AR114" s="78"/>
      <c r="AS114" s="78"/>
      <c r="AT114" s="414"/>
      <c r="AU114" s="548"/>
      <c r="AV114" s="548"/>
      <c r="AW114" s="414"/>
      <c r="AX114" s="383"/>
      <c r="AY114" s="548"/>
      <c r="AZ114" s="414"/>
      <c r="BA114" s="383"/>
      <c r="BB114" s="548"/>
      <c r="BC114" s="78"/>
      <c r="BD114" s="414"/>
      <c r="BE114" s="414"/>
      <c r="BF114" s="414"/>
      <c r="BG114" s="414"/>
      <c r="BH114" s="414"/>
      <c r="BI114" s="383"/>
      <c r="BJ114" s="383"/>
      <c r="BK114" s="78"/>
      <c r="BL114" s="414"/>
      <c r="BM114" s="383"/>
      <c r="BN114" s="78"/>
      <c r="BO114" s="414"/>
      <c r="BP114" s="78"/>
      <c r="BQ114" s="414"/>
      <c r="BR114" s="383"/>
      <c r="BS114" s="78"/>
      <c r="BT114" s="83"/>
      <c r="BU114" s="75"/>
      <c r="BV114" s="74"/>
      <c r="BW114" s="74"/>
      <c r="BX114" s="103" t="s">
        <v>2922</v>
      </c>
      <c r="BY114" s="112">
        <f t="shared" si="11"/>
        <v>109</v>
      </c>
      <c r="BZ114" s="65">
        <f t="shared" si="6"/>
        <v>0</v>
      </c>
      <c r="CA114" s="359">
        <f t="shared" si="7"/>
        <v>7</v>
      </c>
      <c r="CB114" s="359">
        <f t="shared" si="8"/>
        <v>1</v>
      </c>
      <c r="CC114" s="359">
        <f t="shared" si="9"/>
        <v>2023</v>
      </c>
      <c r="CD114" s="359" t="str">
        <f t="shared" si="10"/>
        <v>71202373449INUNDACION</v>
      </c>
    </row>
    <row r="115" spans="1:82" s="121" customFormat="1" ht="122.25" customHeight="1">
      <c r="A115" s="13"/>
      <c r="B115" s="13"/>
      <c r="C115" s="13"/>
      <c r="D115" s="110">
        <v>44933</v>
      </c>
      <c r="E115" s="80" t="s">
        <v>2718</v>
      </c>
      <c r="F115" s="111" t="s">
        <v>1382</v>
      </c>
      <c r="G115" s="111" t="s">
        <v>2827</v>
      </c>
      <c r="H115" s="85" t="str">
        <f>VLOOKUP(E115&amp;F115,Divipola!$C$1:$F$1149,4,FALSE)</f>
        <v>25658</v>
      </c>
      <c r="I115" s="77"/>
      <c r="J115" s="181"/>
      <c r="K115" s="108"/>
      <c r="L115" s="108"/>
      <c r="M115" s="108"/>
      <c r="N115" s="108"/>
      <c r="O115" s="108"/>
      <c r="P115" s="108"/>
      <c r="Q115" s="108"/>
      <c r="R115" s="108">
        <v>3</v>
      </c>
      <c r="S115" s="108">
        <v>2</v>
      </c>
      <c r="T115" s="108"/>
      <c r="U115" s="108"/>
      <c r="V115" s="108"/>
      <c r="W115" s="108"/>
      <c r="X115" s="108"/>
      <c r="Y115" s="108"/>
      <c r="Z115" s="109"/>
      <c r="AA115" s="113"/>
      <c r="AB115" s="383"/>
      <c r="AC115" s="73"/>
      <c r="AD115" s="414"/>
      <c r="AE115" s="393"/>
      <c r="AF115" s="78"/>
      <c r="AG115" s="414"/>
      <c r="AH115" s="383"/>
      <c r="AI115" s="453"/>
      <c r="AJ115" s="453"/>
      <c r="AK115" s="414"/>
      <c r="AL115" s="383"/>
      <c r="AM115" s="383"/>
      <c r="AN115" s="523"/>
      <c r="AO115" s="414"/>
      <c r="AP115" s="548"/>
      <c r="AQ115" s="414"/>
      <c r="AR115" s="78"/>
      <c r="AS115" s="78"/>
      <c r="AT115" s="414"/>
      <c r="AU115" s="548"/>
      <c r="AV115" s="548"/>
      <c r="AW115" s="414"/>
      <c r="AX115" s="383"/>
      <c r="AY115" s="548"/>
      <c r="AZ115" s="414"/>
      <c r="BA115" s="383"/>
      <c r="BB115" s="548"/>
      <c r="BC115" s="78"/>
      <c r="BD115" s="414"/>
      <c r="BE115" s="414"/>
      <c r="BF115" s="414"/>
      <c r="BG115" s="414"/>
      <c r="BH115" s="414"/>
      <c r="BI115" s="383"/>
      <c r="BJ115" s="383"/>
      <c r="BK115" s="78"/>
      <c r="BL115" s="414"/>
      <c r="BM115" s="383"/>
      <c r="BN115" s="78"/>
      <c r="BO115" s="414"/>
      <c r="BP115" s="78"/>
      <c r="BQ115" s="414"/>
      <c r="BR115" s="383"/>
      <c r="BS115" s="78"/>
      <c r="BT115" s="83"/>
      <c r="BU115" s="75"/>
      <c r="BV115" s="74"/>
      <c r="BW115" s="74"/>
      <c r="BX115" s="103" t="s">
        <v>2924</v>
      </c>
      <c r="BY115" s="112">
        <f t="shared" si="11"/>
        <v>110</v>
      </c>
      <c r="BZ115" s="65">
        <f t="shared" si="6"/>
        <v>0</v>
      </c>
      <c r="CA115" s="359">
        <f t="shared" si="7"/>
        <v>7</v>
      </c>
      <c r="CB115" s="359">
        <f t="shared" si="8"/>
        <v>1</v>
      </c>
      <c r="CC115" s="359">
        <f t="shared" si="9"/>
        <v>2023</v>
      </c>
      <c r="CD115" s="359" t="str">
        <f t="shared" si="10"/>
        <v>71202325658MOVIMIENTO EN MASA</v>
      </c>
    </row>
    <row r="116" spans="1:82" s="121" customFormat="1" ht="129" customHeight="1">
      <c r="A116" s="13"/>
      <c r="B116" s="13"/>
      <c r="C116" s="13"/>
      <c r="D116" s="110">
        <v>44933</v>
      </c>
      <c r="E116" s="80" t="s">
        <v>2718</v>
      </c>
      <c r="F116" s="111" t="s">
        <v>486</v>
      </c>
      <c r="G116" s="111" t="s">
        <v>2827</v>
      </c>
      <c r="H116" s="85" t="str">
        <f>VLOOKUP(E116&amp;F116,Divipola!$C$1:$F$1149,4,FALSE)</f>
        <v>25491</v>
      </c>
      <c r="I116" s="77"/>
      <c r="J116" s="181"/>
      <c r="K116" s="108"/>
      <c r="L116" s="108"/>
      <c r="M116" s="108"/>
      <c r="N116" s="108">
        <v>8</v>
      </c>
      <c r="O116" s="108">
        <v>1</v>
      </c>
      <c r="P116" s="108"/>
      <c r="Q116" s="108">
        <v>1</v>
      </c>
      <c r="R116" s="108">
        <v>7</v>
      </c>
      <c r="S116" s="108"/>
      <c r="T116" s="108"/>
      <c r="U116" s="108"/>
      <c r="V116" s="108">
        <v>1</v>
      </c>
      <c r="W116" s="108"/>
      <c r="X116" s="108"/>
      <c r="Y116" s="108"/>
      <c r="Z116" s="109"/>
      <c r="AA116" s="113"/>
      <c r="AB116" s="383"/>
      <c r="AC116" s="73"/>
      <c r="AD116" s="414"/>
      <c r="AE116" s="393"/>
      <c r="AF116" s="78"/>
      <c r="AG116" s="414"/>
      <c r="AH116" s="383"/>
      <c r="AI116" s="453"/>
      <c r="AJ116" s="453"/>
      <c r="AK116" s="414"/>
      <c r="AL116" s="383"/>
      <c r="AM116" s="383"/>
      <c r="AN116" s="523"/>
      <c r="AO116" s="414"/>
      <c r="AP116" s="548"/>
      <c r="AQ116" s="414"/>
      <c r="AR116" s="78"/>
      <c r="AS116" s="78"/>
      <c r="AT116" s="414"/>
      <c r="AU116" s="548"/>
      <c r="AV116" s="548"/>
      <c r="AW116" s="414"/>
      <c r="AX116" s="383"/>
      <c r="AY116" s="548"/>
      <c r="AZ116" s="414"/>
      <c r="BA116" s="383"/>
      <c r="BB116" s="548"/>
      <c r="BC116" s="78"/>
      <c r="BD116" s="414"/>
      <c r="BE116" s="414"/>
      <c r="BF116" s="414"/>
      <c r="BG116" s="414"/>
      <c r="BH116" s="414"/>
      <c r="BI116" s="383"/>
      <c r="BJ116" s="383"/>
      <c r="BK116" s="78"/>
      <c r="BL116" s="414"/>
      <c r="BM116" s="383"/>
      <c r="BN116" s="78"/>
      <c r="BO116" s="414"/>
      <c r="BP116" s="78"/>
      <c r="BQ116" s="414"/>
      <c r="BR116" s="383"/>
      <c r="BS116" s="78"/>
      <c r="BT116" s="83"/>
      <c r="BU116" s="75"/>
      <c r="BV116" s="74"/>
      <c r="BW116" s="74"/>
      <c r="BX116" s="103" t="s">
        <v>2925</v>
      </c>
      <c r="BY116" s="112">
        <f t="shared" si="11"/>
        <v>111</v>
      </c>
      <c r="BZ116" s="65">
        <f t="shared" si="6"/>
        <v>0</v>
      </c>
      <c r="CA116" s="359">
        <f t="shared" si="7"/>
        <v>7</v>
      </c>
      <c r="CB116" s="359">
        <f t="shared" si="8"/>
        <v>1</v>
      </c>
      <c r="CC116" s="359">
        <f t="shared" si="9"/>
        <v>2023</v>
      </c>
      <c r="CD116" s="359" t="str">
        <f t="shared" si="10"/>
        <v>71202325491MOVIMIENTO EN MASA</v>
      </c>
    </row>
    <row r="117" spans="1:82" s="121" customFormat="1" ht="96" customHeight="1">
      <c r="A117" s="13"/>
      <c r="B117" s="13"/>
      <c r="C117" s="13"/>
      <c r="D117" s="110">
        <v>44933</v>
      </c>
      <c r="E117" s="80" t="s">
        <v>2718</v>
      </c>
      <c r="F117" s="111" t="s">
        <v>487</v>
      </c>
      <c r="G117" s="111" t="s">
        <v>2827</v>
      </c>
      <c r="H117" s="85" t="str">
        <f>VLOOKUP(E117&amp;F117,Divipola!$C$1:$F$1149,4,FALSE)</f>
        <v>25777</v>
      </c>
      <c r="I117" s="77"/>
      <c r="J117" s="181"/>
      <c r="K117" s="108"/>
      <c r="L117" s="108"/>
      <c r="M117" s="108"/>
      <c r="N117" s="108"/>
      <c r="O117" s="108"/>
      <c r="P117" s="108"/>
      <c r="Q117" s="108"/>
      <c r="R117" s="108">
        <v>2</v>
      </c>
      <c r="S117" s="108"/>
      <c r="T117" s="108"/>
      <c r="U117" s="108"/>
      <c r="V117" s="108"/>
      <c r="W117" s="108"/>
      <c r="X117" s="108"/>
      <c r="Y117" s="108"/>
      <c r="Z117" s="109"/>
      <c r="AA117" s="113"/>
      <c r="AB117" s="383"/>
      <c r="AC117" s="73"/>
      <c r="AD117" s="414"/>
      <c r="AE117" s="393"/>
      <c r="AF117" s="78"/>
      <c r="AG117" s="414"/>
      <c r="AH117" s="383"/>
      <c r="AI117" s="453"/>
      <c r="AJ117" s="453"/>
      <c r="AK117" s="414"/>
      <c r="AL117" s="383"/>
      <c r="AM117" s="383"/>
      <c r="AN117" s="523"/>
      <c r="AO117" s="414"/>
      <c r="AP117" s="548"/>
      <c r="AQ117" s="414"/>
      <c r="AR117" s="78"/>
      <c r="AS117" s="78"/>
      <c r="AT117" s="414"/>
      <c r="AU117" s="548"/>
      <c r="AV117" s="548"/>
      <c r="AW117" s="414"/>
      <c r="AX117" s="383"/>
      <c r="AY117" s="548"/>
      <c r="AZ117" s="414"/>
      <c r="BA117" s="383"/>
      <c r="BB117" s="548"/>
      <c r="BC117" s="78"/>
      <c r="BD117" s="414"/>
      <c r="BE117" s="414"/>
      <c r="BF117" s="414"/>
      <c r="BG117" s="414"/>
      <c r="BH117" s="414"/>
      <c r="BI117" s="383"/>
      <c r="BJ117" s="383"/>
      <c r="BK117" s="78"/>
      <c r="BL117" s="414"/>
      <c r="BM117" s="383"/>
      <c r="BN117" s="78"/>
      <c r="BO117" s="414"/>
      <c r="BP117" s="78"/>
      <c r="BQ117" s="414"/>
      <c r="BR117" s="383"/>
      <c r="BS117" s="78"/>
      <c r="BT117" s="83"/>
      <c r="BU117" s="75"/>
      <c r="BV117" s="74"/>
      <c r="BW117" s="74"/>
      <c r="BX117" s="103" t="s">
        <v>2926</v>
      </c>
      <c r="BY117" s="112">
        <f t="shared" si="11"/>
        <v>112</v>
      </c>
      <c r="BZ117" s="65">
        <f t="shared" si="6"/>
        <v>0</v>
      </c>
      <c r="CA117" s="359">
        <f t="shared" si="7"/>
        <v>7</v>
      </c>
      <c r="CB117" s="359">
        <f t="shared" si="8"/>
        <v>1</v>
      </c>
      <c r="CC117" s="359">
        <f t="shared" si="9"/>
        <v>2023</v>
      </c>
      <c r="CD117" s="359" t="str">
        <f t="shared" si="10"/>
        <v>71202325777MOVIMIENTO EN MASA</v>
      </c>
    </row>
    <row r="118" spans="1:82" s="121" customFormat="1" ht="96" customHeight="1">
      <c r="A118" s="13"/>
      <c r="B118" s="13"/>
      <c r="C118" s="13"/>
      <c r="D118" s="110">
        <v>44933</v>
      </c>
      <c r="E118" s="80" t="s">
        <v>2718</v>
      </c>
      <c r="F118" s="111" t="s">
        <v>2127</v>
      </c>
      <c r="G118" s="111" t="s">
        <v>2827</v>
      </c>
      <c r="H118" s="85" t="str">
        <f>VLOOKUP(E118&amp;F118,Divipola!$C$1:$F$1149,4,FALSE)</f>
        <v>25862</v>
      </c>
      <c r="I118" s="77"/>
      <c r="J118" s="181"/>
      <c r="K118" s="108"/>
      <c r="L118" s="108"/>
      <c r="M118" s="108"/>
      <c r="N118" s="108">
        <v>20</v>
      </c>
      <c r="O118" s="108">
        <v>5</v>
      </c>
      <c r="P118" s="108">
        <v>1</v>
      </c>
      <c r="Q118" s="108"/>
      <c r="R118" s="108">
        <v>7</v>
      </c>
      <c r="S118" s="108">
        <v>1</v>
      </c>
      <c r="T118" s="108"/>
      <c r="U118" s="108"/>
      <c r="V118" s="108"/>
      <c r="W118" s="108"/>
      <c r="X118" s="108"/>
      <c r="Y118" s="108"/>
      <c r="Z118" s="109"/>
      <c r="AA118" s="113"/>
      <c r="AB118" s="383"/>
      <c r="AC118" s="73"/>
      <c r="AD118" s="414"/>
      <c r="AE118" s="393"/>
      <c r="AF118" s="78"/>
      <c r="AG118" s="414"/>
      <c r="AH118" s="383"/>
      <c r="AI118" s="453"/>
      <c r="AJ118" s="453"/>
      <c r="AK118" s="414"/>
      <c r="AL118" s="383"/>
      <c r="AM118" s="383"/>
      <c r="AN118" s="523"/>
      <c r="AO118" s="414"/>
      <c r="AP118" s="548"/>
      <c r="AQ118" s="414"/>
      <c r="AR118" s="78"/>
      <c r="AS118" s="78"/>
      <c r="AT118" s="414"/>
      <c r="AU118" s="548"/>
      <c r="AV118" s="548"/>
      <c r="AW118" s="414"/>
      <c r="AX118" s="383"/>
      <c r="AY118" s="548"/>
      <c r="AZ118" s="414"/>
      <c r="BA118" s="383"/>
      <c r="BB118" s="548"/>
      <c r="BC118" s="78"/>
      <c r="BD118" s="414"/>
      <c r="BE118" s="414"/>
      <c r="BF118" s="414"/>
      <c r="BG118" s="414"/>
      <c r="BH118" s="414"/>
      <c r="BI118" s="383"/>
      <c r="BJ118" s="383"/>
      <c r="BK118" s="78"/>
      <c r="BL118" s="414"/>
      <c r="BM118" s="383"/>
      <c r="BN118" s="78"/>
      <c r="BO118" s="414"/>
      <c r="BP118" s="78"/>
      <c r="BQ118" s="414"/>
      <c r="BR118" s="383"/>
      <c r="BS118" s="78"/>
      <c r="BT118" s="83"/>
      <c r="BU118" s="75"/>
      <c r="BV118" s="74"/>
      <c r="BW118" s="74"/>
      <c r="BX118" s="103" t="s">
        <v>2927</v>
      </c>
      <c r="BY118" s="112">
        <f t="shared" si="11"/>
        <v>113</v>
      </c>
      <c r="BZ118" s="65">
        <f t="shared" si="6"/>
        <v>0</v>
      </c>
      <c r="CA118" s="359">
        <f t="shared" si="7"/>
        <v>7</v>
      </c>
      <c r="CB118" s="359">
        <f t="shared" si="8"/>
        <v>1</v>
      </c>
      <c r="CC118" s="359">
        <f t="shared" si="9"/>
        <v>2023</v>
      </c>
      <c r="CD118" s="359" t="str">
        <f t="shared" si="10"/>
        <v>71202325862MOVIMIENTO EN MASA</v>
      </c>
    </row>
    <row r="119" spans="1:82" s="121" customFormat="1" ht="144" customHeight="1">
      <c r="A119" s="13"/>
      <c r="B119" s="13"/>
      <c r="C119" s="13"/>
      <c r="D119" s="110">
        <v>44933</v>
      </c>
      <c r="E119" s="80" t="s">
        <v>2832</v>
      </c>
      <c r="F119" s="111" t="s">
        <v>2628</v>
      </c>
      <c r="G119" s="111" t="s">
        <v>2803</v>
      </c>
      <c r="H119" s="85" t="str">
        <f>VLOOKUP(E119&amp;F119,Divipola!$C$1:$F$1149,4,FALSE)</f>
        <v>76364</v>
      </c>
      <c r="I119" s="77"/>
      <c r="J119" s="181"/>
      <c r="K119" s="108"/>
      <c r="L119" s="108"/>
      <c r="M119" s="108"/>
      <c r="N119" s="108"/>
      <c r="O119" s="108"/>
      <c r="P119" s="108"/>
      <c r="Q119" s="108"/>
      <c r="R119" s="108"/>
      <c r="S119" s="108"/>
      <c r="T119" s="108"/>
      <c r="U119" s="108"/>
      <c r="V119" s="108"/>
      <c r="W119" s="108"/>
      <c r="X119" s="108"/>
      <c r="Y119" s="108"/>
      <c r="Z119" s="109"/>
      <c r="AA119" s="113"/>
      <c r="AB119" s="383"/>
      <c r="AC119" s="73"/>
      <c r="AD119" s="414"/>
      <c r="AE119" s="393"/>
      <c r="AF119" s="78"/>
      <c r="AG119" s="414"/>
      <c r="AH119" s="383"/>
      <c r="AI119" s="453"/>
      <c r="AJ119" s="453"/>
      <c r="AK119" s="414"/>
      <c r="AL119" s="383"/>
      <c r="AM119" s="383"/>
      <c r="AN119" s="523"/>
      <c r="AO119" s="414"/>
      <c r="AP119" s="548"/>
      <c r="AQ119" s="414"/>
      <c r="AR119" s="78"/>
      <c r="AS119" s="78"/>
      <c r="AT119" s="414"/>
      <c r="AU119" s="548"/>
      <c r="AV119" s="548"/>
      <c r="AW119" s="414"/>
      <c r="AX119" s="383"/>
      <c r="AY119" s="548"/>
      <c r="AZ119" s="414"/>
      <c r="BA119" s="383"/>
      <c r="BB119" s="548"/>
      <c r="BC119" s="78"/>
      <c r="BD119" s="414"/>
      <c r="BE119" s="414"/>
      <c r="BF119" s="414"/>
      <c r="BG119" s="414"/>
      <c r="BH119" s="414"/>
      <c r="BI119" s="383"/>
      <c r="BJ119" s="383"/>
      <c r="BK119" s="78"/>
      <c r="BL119" s="414"/>
      <c r="BM119" s="383"/>
      <c r="BN119" s="78"/>
      <c r="BO119" s="414"/>
      <c r="BP119" s="78"/>
      <c r="BQ119" s="414"/>
      <c r="BR119" s="383"/>
      <c r="BS119" s="78"/>
      <c r="BT119" s="83"/>
      <c r="BU119" s="75"/>
      <c r="BV119" s="74"/>
      <c r="BW119" s="74"/>
      <c r="BX119" s="98" t="s">
        <v>2933</v>
      </c>
      <c r="BY119" s="112">
        <f t="shared" si="11"/>
        <v>114</v>
      </c>
      <c r="BZ119" s="65">
        <f t="shared" si="6"/>
        <v>0</v>
      </c>
      <c r="CA119" s="359">
        <f t="shared" si="7"/>
        <v>7</v>
      </c>
      <c r="CB119" s="359">
        <f t="shared" si="8"/>
        <v>1</v>
      </c>
      <c r="CC119" s="359">
        <f t="shared" si="9"/>
        <v>2023</v>
      </c>
      <c r="CD119" s="359" t="str">
        <f t="shared" si="10"/>
        <v>71202376364VENDAVAL</v>
      </c>
    </row>
    <row r="120" spans="1:82" s="121" customFormat="1" ht="96" customHeight="1">
      <c r="A120" s="13"/>
      <c r="B120" s="13"/>
      <c r="C120" s="13"/>
      <c r="D120" s="110">
        <v>44933</v>
      </c>
      <c r="E120" s="80" t="s">
        <v>2829</v>
      </c>
      <c r="F120" s="111" t="s">
        <v>2381</v>
      </c>
      <c r="G120" s="111" t="s">
        <v>2808</v>
      </c>
      <c r="H120" s="85" t="str">
        <f>VLOOKUP(E120&amp;F120,Divipola!$C$1:$F$1149,4,FALSE)</f>
        <v>05190</v>
      </c>
      <c r="I120" s="77"/>
      <c r="J120" s="181"/>
      <c r="K120" s="108"/>
      <c r="L120" s="108"/>
      <c r="M120" s="108"/>
      <c r="N120" s="108">
        <v>57</v>
      </c>
      <c r="O120" s="108">
        <v>20</v>
      </c>
      <c r="P120" s="108"/>
      <c r="Q120" s="108">
        <v>20</v>
      </c>
      <c r="R120" s="108"/>
      <c r="S120" s="108"/>
      <c r="T120" s="108"/>
      <c r="U120" s="108"/>
      <c r="V120" s="108"/>
      <c r="W120" s="108"/>
      <c r="X120" s="108"/>
      <c r="Y120" s="108"/>
      <c r="Z120" s="109"/>
      <c r="AA120" s="113"/>
      <c r="AB120" s="383"/>
      <c r="AC120" s="73"/>
      <c r="AD120" s="414"/>
      <c r="AE120" s="393"/>
      <c r="AF120" s="78"/>
      <c r="AG120" s="414"/>
      <c r="AH120" s="383"/>
      <c r="AI120" s="453"/>
      <c r="AJ120" s="453"/>
      <c r="AK120" s="414"/>
      <c r="AL120" s="383"/>
      <c r="AM120" s="383"/>
      <c r="AN120" s="523"/>
      <c r="AO120" s="414"/>
      <c r="AP120" s="548"/>
      <c r="AQ120" s="414"/>
      <c r="AR120" s="78"/>
      <c r="AS120" s="78"/>
      <c r="AT120" s="414"/>
      <c r="AU120" s="548"/>
      <c r="AV120" s="548"/>
      <c r="AW120" s="414"/>
      <c r="AX120" s="383"/>
      <c r="AY120" s="548"/>
      <c r="AZ120" s="414"/>
      <c r="BA120" s="383"/>
      <c r="BB120" s="548"/>
      <c r="BC120" s="78"/>
      <c r="BD120" s="414"/>
      <c r="BE120" s="414"/>
      <c r="BF120" s="414"/>
      <c r="BG120" s="414"/>
      <c r="BH120" s="414"/>
      <c r="BI120" s="383"/>
      <c r="BJ120" s="383"/>
      <c r="BK120" s="78"/>
      <c r="BL120" s="414"/>
      <c r="BM120" s="383"/>
      <c r="BN120" s="78"/>
      <c r="BO120" s="414"/>
      <c r="BP120" s="78"/>
      <c r="BQ120" s="414"/>
      <c r="BR120" s="383"/>
      <c r="BS120" s="78"/>
      <c r="BT120" s="83"/>
      <c r="BU120" s="75"/>
      <c r="BV120" s="74"/>
      <c r="BW120" s="74"/>
      <c r="BX120" s="103" t="s">
        <v>3004</v>
      </c>
      <c r="BY120" s="112">
        <f t="shared" si="11"/>
        <v>115</v>
      </c>
      <c r="BZ120" s="65">
        <f t="shared" si="6"/>
        <v>0</v>
      </c>
      <c r="CA120" s="359">
        <f t="shared" si="7"/>
        <v>7</v>
      </c>
      <c r="CB120" s="359">
        <f t="shared" si="8"/>
        <v>1</v>
      </c>
      <c r="CC120" s="359">
        <f t="shared" si="9"/>
        <v>2023</v>
      </c>
      <c r="CD120" s="359" t="str">
        <f t="shared" si="10"/>
        <v>71202305190AVENIDA TORRENCIAL</v>
      </c>
    </row>
    <row r="121" spans="1:82" s="121" customFormat="1" ht="84" customHeight="1">
      <c r="A121" s="13"/>
      <c r="B121" s="13"/>
      <c r="C121" s="13"/>
      <c r="D121" s="110">
        <v>44933</v>
      </c>
      <c r="E121" s="80" t="s">
        <v>2829</v>
      </c>
      <c r="F121" s="111" t="s">
        <v>2133</v>
      </c>
      <c r="G121" s="111" t="s">
        <v>2817</v>
      </c>
      <c r="H121" s="85" t="str">
        <f>VLOOKUP(E121&amp;F121,Divipola!$C$1:$F$1149,4,FALSE)</f>
        <v>05400</v>
      </c>
      <c r="I121" s="77"/>
      <c r="J121" s="181"/>
      <c r="K121" s="108"/>
      <c r="L121" s="108"/>
      <c r="M121" s="108"/>
      <c r="N121" s="108">
        <v>48</v>
      </c>
      <c r="O121" s="108">
        <v>12</v>
      </c>
      <c r="P121" s="108"/>
      <c r="Q121" s="108"/>
      <c r="R121" s="108"/>
      <c r="S121" s="108"/>
      <c r="T121" s="108"/>
      <c r="U121" s="108"/>
      <c r="V121" s="108"/>
      <c r="W121" s="108"/>
      <c r="X121" s="108"/>
      <c r="Y121" s="108"/>
      <c r="Z121" s="109"/>
      <c r="AA121" s="106" t="s">
        <v>3034</v>
      </c>
      <c r="AB121" s="383"/>
      <c r="AC121" s="73"/>
      <c r="AD121" s="414"/>
      <c r="AE121" s="393"/>
      <c r="AF121" s="78"/>
      <c r="AG121" s="414"/>
      <c r="AH121" s="383"/>
      <c r="AI121" s="453"/>
      <c r="AJ121" s="453"/>
      <c r="AK121" s="414"/>
      <c r="AL121" s="383"/>
      <c r="AM121" s="383"/>
      <c r="AN121" s="523"/>
      <c r="AO121" s="414"/>
      <c r="AP121" s="548"/>
      <c r="AQ121" s="414"/>
      <c r="AR121" s="78"/>
      <c r="AS121" s="78"/>
      <c r="AT121" s="414"/>
      <c r="AU121" s="548"/>
      <c r="AV121" s="548"/>
      <c r="AW121" s="414"/>
      <c r="AX121" s="383"/>
      <c r="AY121" s="548"/>
      <c r="AZ121" s="414"/>
      <c r="BA121" s="383"/>
      <c r="BB121" s="548"/>
      <c r="BC121" s="78"/>
      <c r="BD121" s="414"/>
      <c r="BE121" s="414"/>
      <c r="BF121" s="414"/>
      <c r="BG121" s="414"/>
      <c r="BH121" s="414"/>
      <c r="BI121" s="383"/>
      <c r="BJ121" s="383"/>
      <c r="BK121" s="78"/>
      <c r="BL121" s="414"/>
      <c r="BM121" s="383"/>
      <c r="BN121" s="78"/>
      <c r="BO121" s="414"/>
      <c r="BP121" s="78"/>
      <c r="BQ121" s="414"/>
      <c r="BR121" s="383"/>
      <c r="BS121" s="78"/>
      <c r="BT121" s="83"/>
      <c r="BU121" s="75"/>
      <c r="BV121" s="74"/>
      <c r="BW121" s="74"/>
      <c r="BX121" s="98" t="s">
        <v>3037</v>
      </c>
      <c r="BY121" s="112">
        <f t="shared" si="11"/>
        <v>116</v>
      </c>
      <c r="BZ121" s="65">
        <f t="shared" si="6"/>
        <v>0</v>
      </c>
      <c r="CA121" s="359">
        <f t="shared" si="7"/>
        <v>7</v>
      </c>
      <c r="CB121" s="359">
        <f t="shared" si="8"/>
        <v>1</v>
      </c>
      <c r="CC121" s="359">
        <f t="shared" si="9"/>
        <v>2023</v>
      </c>
      <c r="CD121" s="359" t="str">
        <f t="shared" si="10"/>
        <v>71202305400GRANIZADA</v>
      </c>
    </row>
    <row r="122" spans="1:82" s="121" customFormat="1" ht="96" customHeight="1">
      <c r="A122" s="13"/>
      <c r="B122" s="13"/>
      <c r="C122" s="13"/>
      <c r="D122" s="110">
        <v>44933</v>
      </c>
      <c r="E122" s="80" t="s">
        <v>2622</v>
      </c>
      <c r="F122" s="111" t="s">
        <v>2655</v>
      </c>
      <c r="G122" s="111" t="s">
        <v>2827</v>
      </c>
      <c r="H122" s="85" t="str">
        <f>VLOOKUP(E122&amp;F122,Divipola!$C$1:$F$1149,4,FALSE)</f>
        <v>41396</v>
      </c>
      <c r="I122" s="77"/>
      <c r="J122" s="181"/>
      <c r="K122" s="108"/>
      <c r="L122" s="108"/>
      <c r="M122" s="108"/>
      <c r="N122" s="108">
        <v>5</v>
      </c>
      <c r="O122" s="108">
        <v>1</v>
      </c>
      <c r="P122" s="108"/>
      <c r="Q122" s="108">
        <v>1</v>
      </c>
      <c r="R122" s="108">
        <v>1</v>
      </c>
      <c r="S122" s="108"/>
      <c r="T122" s="108"/>
      <c r="U122" s="108"/>
      <c r="V122" s="108"/>
      <c r="W122" s="108"/>
      <c r="X122" s="108"/>
      <c r="Y122" s="108"/>
      <c r="Z122" s="109"/>
      <c r="AA122" s="113"/>
      <c r="AB122" s="383"/>
      <c r="AC122" s="73"/>
      <c r="AD122" s="414"/>
      <c r="AE122" s="393"/>
      <c r="AF122" s="78"/>
      <c r="AG122" s="414"/>
      <c r="AH122" s="383"/>
      <c r="AI122" s="453"/>
      <c r="AJ122" s="453"/>
      <c r="AK122" s="414"/>
      <c r="AL122" s="383"/>
      <c r="AM122" s="383"/>
      <c r="AN122" s="523"/>
      <c r="AO122" s="414"/>
      <c r="AP122" s="548"/>
      <c r="AQ122" s="414"/>
      <c r="AR122" s="78"/>
      <c r="AS122" s="78"/>
      <c r="AT122" s="414"/>
      <c r="AU122" s="548"/>
      <c r="AV122" s="548"/>
      <c r="AW122" s="414"/>
      <c r="AX122" s="383"/>
      <c r="AY122" s="548"/>
      <c r="AZ122" s="414"/>
      <c r="BA122" s="383"/>
      <c r="BB122" s="548"/>
      <c r="BC122" s="78"/>
      <c r="BD122" s="414"/>
      <c r="BE122" s="414"/>
      <c r="BF122" s="414"/>
      <c r="BG122" s="414"/>
      <c r="BH122" s="414"/>
      <c r="BI122" s="383"/>
      <c r="BJ122" s="383"/>
      <c r="BK122" s="78"/>
      <c r="BL122" s="414"/>
      <c r="BM122" s="383"/>
      <c r="BN122" s="78"/>
      <c r="BO122" s="414"/>
      <c r="BP122" s="78"/>
      <c r="BQ122" s="414"/>
      <c r="BR122" s="383"/>
      <c r="BS122" s="78"/>
      <c r="BT122" s="83"/>
      <c r="BU122" s="75"/>
      <c r="BV122" s="74"/>
      <c r="BW122" s="74"/>
      <c r="BX122" s="98" t="s">
        <v>3068</v>
      </c>
      <c r="BY122" s="112">
        <f t="shared" si="11"/>
        <v>117</v>
      </c>
      <c r="BZ122" s="65">
        <f t="shared" si="6"/>
        <v>0</v>
      </c>
      <c r="CA122" s="359">
        <f t="shared" si="7"/>
        <v>7</v>
      </c>
      <c r="CB122" s="359">
        <f t="shared" si="8"/>
        <v>1</v>
      </c>
      <c r="CC122" s="359">
        <f t="shared" si="9"/>
        <v>2023</v>
      </c>
      <c r="CD122" s="359" t="str">
        <f t="shared" si="10"/>
        <v>71202341396MOVIMIENTO EN MASA</v>
      </c>
    </row>
    <row r="123" spans="1:82" s="121" customFormat="1" ht="55.5" customHeight="1">
      <c r="A123" s="13"/>
      <c r="B123" s="13"/>
      <c r="C123" s="13"/>
      <c r="D123" s="110">
        <v>44933</v>
      </c>
      <c r="E123" s="123" t="s">
        <v>2622</v>
      </c>
      <c r="F123" s="118" t="s">
        <v>2137</v>
      </c>
      <c r="G123" s="124" t="s">
        <v>2827</v>
      </c>
      <c r="H123" s="85" t="str">
        <f>VLOOKUP(E123&amp;F123,Divipola!$C$1:$F$1149,4,FALSE)</f>
        <v>41799</v>
      </c>
      <c r="I123" s="77"/>
      <c r="J123" s="181"/>
      <c r="K123" s="146"/>
      <c r="L123" s="146"/>
      <c r="M123" s="146"/>
      <c r="N123" s="146"/>
      <c r="O123" s="146"/>
      <c r="P123" s="146"/>
      <c r="Q123" s="146"/>
      <c r="R123" s="146">
        <v>1</v>
      </c>
      <c r="S123" s="146"/>
      <c r="T123" s="146"/>
      <c r="U123" s="146"/>
      <c r="V123" s="146"/>
      <c r="W123" s="146"/>
      <c r="X123" s="159"/>
      <c r="Y123" s="146"/>
      <c r="Z123" s="147"/>
      <c r="AA123" s="148"/>
      <c r="AB123" s="383"/>
      <c r="AC123" s="73"/>
      <c r="AD123" s="414"/>
      <c r="AE123" s="393"/>
      <c r="AF123" s="78"/>
      <c r="AG123" s="414"/>
      <c r="AH123" s="383"/>
      <c r="AI123" s="453"/>
      <c r="AJ123" s="453"/>
      <c r="AK123" s="414"/>
      <c r="AL123" s="383"/>
      <c r="AM123" s="383"/>
      <c r="AN123" s="523"/>
      <c r="AO123" s="414"/>
      <c r="AP123" s="548"/>
      <c r="AQ123" s="414"/>
      <c r="AR123" s="78"/>
      <c r="AS123" s="78"/>
      <c r="AT123" s="414"/>
      <c r="AU123" s="548"/>
      <c r="AV123" s="548"/>
      <c r="AW123" s="414"/>
      <c r="AX123" s="383"/>
      <c r="AY123" s="548"/>
      <c r="AZ123" s="414"/>
      <c r="BA123" s="383"/>
      <c r="BB123" s="548"/>
      <c r="BC123" s="78"/>
      <c r="BD123" s="414"/>
      <c r="BE123" s="414"/>
      <c r="BF123" s="414"/>
      <c r="BG123" s="414"/>
      <c r="BH123" s="414"/>
      <c r="BI123" s="383"/>
      <c r="BJ123" s="383"/>
      <c r="BK123" s="78"/>
      <c r="BL123" s="414"/>
      <c r="BM123" s="383"/>
      <c r="BN123" s="78"/>
      <c r="BO123" s="414"/>
      <c r="BP123" s="78"/>
      <c r="BQ123" s="414"/>
      <c r="BR123" s="383"/>
      <c r="BS123" s="78"/>
      <c r="BT123" s="83"/>
      <c r="BU123" s="75"/>
      <c r="BV123" s="74"/>
      <c r="BW123" s="74"/>
      <c r="BX123" s="117" t="s">
        <v>3071</v>
      </c>
      <c r="BY123" s="112">
        <f t="shared" si="11"/>
        <v>118</v>
      </c>
      <c r="BZ123" s="65">
        <f t="shared" si="6"/>
        <v>0</v>
      </c>
      <c r="CA123" s="359">
        <f t="shared" si="7"/>
        <v>7</v>
      </c>
      <c r="CB123" s="359">
        <f t="shared" si="8"/>
        <v>1</v>
      </c>
      <c r="CC123" s="359">
        <f t="shared" si="9"/>
        <v>2023</v>
      </c>
      <c r="CD123" s="359" t="str">
        <f t="shared" si="10"/>
        <v>71202341799MOVIMIENTO EN MASA</v>
      </c>
    </row>
    <row r="124" spans="1:82" s="121" customFormat="1" ht="96" customHeight="1">
      <c r="A124" s="13"/>
      <c r="B124" s="13"/>
      <c r="C124" s="13"/>
      <c r="D124" s="110">
        <v>44933</v>
      </c>
      <c r="E124" s="125" t="s">
        <v>2622</v>
      </c>
      <c r="F124" s="189" t="s">
        <v>2655</v>
      </c>
      <c r="G124" s="126" t="s">
        <v>2827</v>
      </c>
      <c r="H124" s="85" t="str">
        <f>VLOOKUP(E124&amp;F124,Divipola!$C$1:$F$1149,4,FALSE)</f>
        <v>41396</v>
      </c>
      <c r="I124" s="77"/>
      <c r="J124" s="181"/>
      <c r="K124" s="160"/>
      <c r="L124" s="160"/>
      <c r="M124" s="160"/>
      <c r="N124" s="160"/>
      <c r="O124" s="160"/>
      <c r="P124" s="160"/>
      <c r="Q124" s="160"/>
      <c r="R124" s="160">
        <v>1</v>
      </c>
      <c r="S124" s="160"/>
      <c r="T124" s="160"/>
      <c r="U124" s="160"/>
      <c r="V124" s="160"/>
      <c r="W124" s="160"/>
      <c r="X124" s="160"/>
      <c r="Y124" s="160"/>
      <c r="Z124" s="161"/>
      <c r="AA124" s="148"/>
      <c r="AB124" s="383"/>
      <c r="AC124" s="73"/>
      <c r="AD124" s="414"/>
      <c r="AE124" s="393"/>
      <c r="AF124" s="78"/>
      <c r="AG124" s="414"/>
      <c r="AH124" s="383"/>
      <c r="AI124" s="453"/>
      <c r="AJ124" s="453"/>
      <c r="AK124" s="414"/>
      <c r="AL124" s="383"/>
      <c r="AM124" s="383"/>
      <c r="AN124" s="523"/>
      <c r="AO124" s="414"/>
      <c r="AP124" s="548"/>
      <c r="AQ124" s="414"/>
      <c r="AR124" s="78"/>
      <c r="AS124" s="78"/>
      <c r="AT124" s="414"/>
      <c r="AU124" s="548"/>
      <c r="AV124" s="548"/>
      <c r="AW124" s="414"/>
      <c r="AX124" s="383"/>
      <c r="AY124" s="548"/>
      <c r="AZ124" s="414"/>
      <c r="BA124" s="383"/>
      <c r="BB124" s="548"/>
      <c r="BC124" s="78"/>
      <c r="BD124" s="414"/>
      <c r="BE124" s="414"/>
      <c r="BF124" s="414"/>
      <c r="BG124" s="414"/>
      <c r="BH124" s="414"/>
      <c r="BI124" s="383"/>
      <c r="BJ124" s="383"/>
      <c r="BK124" s="78"/>
      <c r="BL124" s="414"/>
      <c r="BM124" s="383"/>
      <c r="BN124" s="78"/>
      <c r="BO124" s="414"/>
      <c r="BP124" s="78"/>
      <c r="BQ124" s="414"/>
      <c r="BR124" s="383"/>
      <c r="BS124" s="78"/>
      <c r="BT124" s="83"/>
      <c r="BU124" s="75"/>
      <c r="BV124" s="74"/>
      <c r="BW124" s="74"/>
      <c r="BX124" s="115" t="s">
        <v>3072</v>
      </c>
      <c r="BY124" s="112">
        <f t="shared" si="11"/>
        <v>119</v>
      </c>
      <c r="BZ124" s="65">
        <f t="shared" si="6"/>
        <v>0</v>
      </c>
      <c r="CA124" s="359">
        <f t="shared" si="7"/>
        <v>7</v>
      </c>
      <c r="CB124" s="359">
        <f t="shared" si="8"/>
        <v>1</v>
      </c>
      <c r="CC124" s="359">
        <f t="shared" si="9"/>
        <v>2023</v>
      </c>
      <c r="CD124" s="359" t="str">
        <f t="shared" si="10"/>
        <v>71202341396MOVIMIENTO EN MASA</v>
      </c>
    </row>
    <row r="125" spans="1:82" s="121" customFormat="1" ht="108" customHeight="1">
      <c r="A125" s="13"/>
      <c r="B125" s="13"/>
      <c r="C125" s="13"/>
      <c r="D125" s="110">
        <v>44933</v>
      </c>
      <c r="E125" s="80" t="s">
        <v>2622</v>
      </c>
      <c r="F125" s="111" t="s">
        <v>2655</v>
      </c>
      <c r="G125" s="111" t="s">
        <v>2827</v>
      </c>
      <c r="H125" s="85" t="str">
        <f>VLOOKUP(E125&amp;F125,Divipola!$C$1:$F$1149,4,FALSE)</f>
        <v>41396</v>
      </c>
      <c r="I125" s="77"/>
      <c r="J125" s="181"/>
      <c r="K125" s="108"/>
      <c r="L125" s="108"/>
      <c r="M125" s="108"/>
      <c r="N125" s="108">
        <v>5</v>
      </c>
      <c r="O125" s="108">
        <v>1</v>
      </c>
      <c r="P125" s="108"/>
      <c r="Q125" s="108">
        <v>1</v>
      </c>
      <c r="R125" s="108">
        <v>1</v>
      </c>
      <c r="S125" s="108"/>
      <c r="T125" s="108"/>
      <c r="U125" s="108"/>
      <c r="V125" s="108"/>
      <c r="W125" s="108"/>
      <c r="X125" s="108"/>
      <c r="Y125" s="108"/>
      <c r="Z125" s="109"/>
      <c r="AA125" s="113"/>
      <c r="AB125" s="383"/>
      <c r="AC125" s="73"/>
      <c r="AD125" s="414"/>
      <c r="AE125" s="393"/>
      <c r="AF125" s="78"/>
      <c r="AG125" s="414"/>
      <c r="AH125" s="383"/>
      <c r="AI125" s="453"/>
      <c r="AJ125" s="453"/>
      <c r="AK125" s="414"/>
      <c r="AL125" s="383"/>
      <c r="AM125" s="383"/>
      <c r="AN125" s="523"/>
      <c r="AO125" s="414"/>
      <c r="AP125" s="548"/>
      <c r="AQ125" s="414"/>
      <c r="AR125" s="78"/>
      <c r="AS125" s="78"/>
      <c r="AT125" s="414"/>
      <c r="AU125" s="548"/>
      <c r="AV125" s="548"/>
      <c r="AW125" s="414"/>
      <c r="AX125" s="383"/>
      <c r="AY125" s="548"/>
      <c r="AZ125" s="414"/>
      <c r="BA125" s="383"/>
      <c r="BB125" s="548"/>
      <c r="BC125" s="78"/>
      <c r="BD125" s="414"/>
      <c r="BE125" s="414"/>
      <c r="BF125" s="414"/>
      <c r="BG125" s="414"/>
      <c r="BH125" s="414"/>
      <c r="BI125" s="383"/>
      <c r="BJ125" s="383"/>
      <c r="BK125" s="78"/>
      <c r="BL125" s="414"/>
      <c r="BM125" s="383"/>
      <c r="BN125" s="78"/>
      <c r="BO125" s="414"/>
      <c r="BP125" s="78"/>
      <c r="BQ125" s="414"/>
      <c r="BR125" s="383"/>
      <c r="BS125" s="78"/>
      <c r="BT125" s="83"/>
      <c r="BU125" s="75"/>
      <c r="BV125" s="74"/>
      <c r="BW125" s="74"/>
      <c r="BX125" s="98" t="s">
        <v>3239</v>
      </c>
      <c r="BY125" s="112">
        <f t="shared" si="11"/>
        <v>120</v>
      </c>
      <c r="BZ125" s="65">
        <f t="shared" si="6"/>
        <v>0</v>
      </c>
      <c r="CA125" s="359">
        <f t="shared" si="7"/>
        <v>7</v>
      </c>
      <c r="CB125" s="359">
        <f t="shared" si="8"/>
        <v>1</v>
      </c>
      <c r="CC125" s="359">
        <f t="shared" si="9"/>
        <v>2023</v>
      </c>
      <c r="CD125" s="359" t="str">
        <f t="shared" si="10"/>
        <v>71202341396MOVIMIENTO EN MASA</v>
      </c>
    </row>
    <row r="126" spans="1:82" s="121" customFormat="1" ht="120" customHeight="1">
      <c r="A126" s="13"/>
      <c r="B126" s="13"/>
      <c r="C126" s="13"/>
      <c r="D126" s="212">
        <v>44933</v>
      </c>
      <c r="E126" s="210" t="s">
        <v>2724</v>
      </c>
      <c r="F126" s="211" t="s">
        <v>1343</v>
      </c>
      <c r="G126" s="130" t="s">
        <v>8680</v>
      </c>
      <c r="H126" s="85" t="str">
        <f>VLOOKUP(E126&amp;F126,Divipola!$C$1:$F$1149,4,FALSE)</f>
        <v>85001</v>
      </c>
      <c r="I126" s="77"/>
      <c r="J126" s="181"/>
      <c r="K126" s="213"/>
      <c r="L126" s="213"/>
      <c r="M126" s="213"/>
      <c r="N126" s="213"/>
      <c r="O126" s="213"/>
      <c r="P126" s="213"/>
      <c r="Q126" s="213"/>
      <c r="R126" s="213"/>
      <c r="S126" s="214"/>
      <c r="T126" s="214"/>
      <c r="U126" s="214"/>
      <c r="V126" s="214"/>
      <c r="W126" s="214"/>
      <c r="X126" s="214"/>
      <c r="Y126" s="214"/>
      <c r="Z126" s="213"/>
      <c r="AA126" s="215"/>
      <c r="AB126" s="383"/>
      <c r="AC126" s="73"/>
      <c r="AD126" s="414"/>
      <c r="AE126" s="393"/>
      <c r="AF126" s="78"/>
      <c r="AG126" s="414"/>
      <c r="AH126" s="383"/>
      <c r="AI126" s="453"/>
      <c r="AJ126" s="453"/>
      <c r="AK126" s="414"/>
      <c r="AL126" s="383"/>
      <c r="AM126" s="383"/>
      <c r="AN126" s="523"/>
      <c r="AO126" s="414"/>
      <c r="AP126" s="548"/>
      <c r="AQ126" s="414"/>
      <c r="AR126" s="78"/>
      <c r="AS126" s="78"/>
      <c r="AT126" s="414"/>
      <c r="AU126" s="548"/>
      <c r="AV126" s="548"/>
      <c r="AW126" s="414"/>
      <c r="AX126" s="383"/>
      <c r="AY126" s="548"/>
      <c r="AZ126" s="414"/>
      <c r="BA126" s="383"/>
      <c r="BB126" s="548"/>
      <c r="BC126" s="78"/>
      <c r="BD126" s="414"/>
      <c r="BE126" s="414"/>
      <c r="BF126" s="414"/>
      <c r="BG126" s="414"/>
      <c r="BH126" s="414"/>
      <c r="BI126" s="383"/>
      <c r="BJ126" s="383"/>
      <c r="BK126" s="78"/>
      <c r="BL126" s="414"/>
      <c r="BM126" s="383"/>
      <c r="BN126" s="78"/>
      <c r="BO126" s="414"/>
      <c r="BP126" s="78"/>
      <c r="BQ126" s="414"/>
      <c r="BR126" s="383"/>
      <c r="BS126" s="78"/>
      <c r="BT126" s="83"/>
      <c r="BU126" s="75"/>
      <c r="BV126" s="74"/>
      <c r="BW126" s="74"/>
      <c r="BX126" s="132" t="s">
        <v>3377</v>
      </c>
      <c r="BY126" s="112">
        <f t="shared" si="11"/>
        <v>121</v>
      </c>
      <c r="BZ126" s="65">
        <f t="shared" si="6"/>
        <v>0</v>
      </c>
      <c r="CA126" s="359">
        <f t="shared" si="7"/>
        <v>7</v>
      </c>
      <c r="CB126" s="359">
        <f t="shared" si="8"/>
        <v>1</v>
      </c>
      <c r="CC126" s="359">
        <f t="shared" si="9"/>
        <v>2023</v>
      </c>
      <c r="CD126" s="359" t="str">
        <f t="shared" si="10"/>
        <v xml:space="preserve">71202385001INCENDIO FORESTAL </v>
      </c>
    </row>
    <row r="127" spans="1:82" s="121" customFormat="1" ht="108" customHeight="1">
      <c r="A127" s="13"/>
      <c r="B127" s="13"/>
      <c r="C127" s="13"/>
      <c r="D127" s="232">
        <v>44933</v>
      </c>
      <c r="E127" s="233" t="s">
        <v>2676</v>
      </c>
      <c r="F127" s="233" t="s">
        <v>2165</v>
      </c>
      <c r="G127" s="130" t="s">
        <v>8680</v>
      </c>
      <c r="H127" s="85" t="str">
        <f>VLOOKUP(E127&amp;F127,Divipola!$C$1:$F$1149,4,FALSE)</f>
        <v>23162</v>
      </c>
      <c r="I127" s="77"/>
      <c r="J127" s="181"/>
      <c r="K127" s="248"/>
      <c r="L127" s="248"/>
      <c r="M127" s="248"/>
      <c r="N127" s="248"/>
      <c r="O127" s="248"/>
      <c r="P127" s="248"/>
      <c r="Q127" s="248"/>
      <c r="R127" s="248"/>
      <c r="S127" s="248"/>
      <c r="T127" s="248"/>
      <c r="U127" s="248"/>
      <c r="V127" s="248"/>
      <c r="W127" s="248"/>
      <c r="X127" s="248"/>
      <c r="Y127" s="249"/>
      <c r="Z127" s="237"/>
      <c r="AA127" s="248"/>
      <c r="AB127" s="383"/>
      <c r="AC127" s="73"/>
      <c r="AD127" s="414"/>
      <c r="AE127" s="393"/>
      <c r="AF127" s="78"/>
      <c r="AG127" s="414"/>
      <c r="AH127" s="383"/>
      <c r="AI127" s="453"/>
      <c r="AJ127" s="453"/>
      <c r="AK127" s="414"/>
      <c r="AL127" s="383"/>
      <c r="AM127" s="383"/>
      <c r="AN127" s="523"/>
      <c r="AO127" s="414"/>
      <c r="AP127" s="548"/>
      <c r="AQ127" s="414"/>
      <c r="AR127" s="78"/>
      <c r="AS127" s="78"/>
      <c r="AT127" s="414"/>
      <c r="AU127" s="548"/>
      <c r="AV127" s="548"/>
      <c r="AW127" s="414"/>
      <c r="AX127" s="383"/>
      <c r="AY127" s="548"/>
      <c r="AZ127" s="414"/>
      <c r="BA127" s="383"/>
      <c r="BB127" s="548"/>
      <c r="BC127" s="78"/>
      <c r="BD127" s="414"/>
      <c r="BE127" s="414"/>
      <c r="BF127" s="414"/>
      <c r="BG127" s="414"/>
      <c r="BH127" s="414"/>
      <c r="BI127" s="383"/>
      <c r="BJ127" s="383"/>
      <c r="BK127" s="78"/>
      <c r="BL127" s="414"/>
      <c r="BM127" s="383"/>
      <c r="BN127" s="78"/>
      <c r="BO127" s="414"/>
      <c r="BP127" s="78"/>
      <c r="BQ127" s="414"/>
      <c r="BR127" s="383"/>
      <c r="BS127" s="78"/>
      <c r="BT127" s="83"/>
      <c r="BU127" s="75"/>
      <c r="BV127" s="74"/>
      <c r="BW127" s="74"/>
      <c r="BX127" s="461" t="s">
        <v>5086</v>
      </c>
      <c r="BY127" s="112">
        <f t="shared" si="11"/>
        <v>122</v>
      </c>
      <c r="BZ127" s="65">
        <f t="shared" si="6"/>
        <v>0</v>
      </c>
      <c r="CA127" s="359">
        <f t="shared" si="7"/>
        <v>7</v>
      </c>
      <c r="CB127" s="359">
        <f t="shared" si="8"/>
        <v>1</v>
      </c>
      <c r="CC127" s="359">
        <f t="shared" si="9"/>
        <v>2023</v>
      </c>
      <c r="CD127" s="359" t="str">
        <f t="shared" si="10"/>
        <v xml:space="preserve">71202323162INCENDIO FORESTAL </v>
      </c>
    </row>
    <row r="128" spans="1:82" s="121" customFormat="1" ht="120" customHeight="1">
      <c r="A128" s="13"/>
      <c r="B128" s="13"/>
      <c r="C128" s="13"/>
      <c r="D128" s="232">
        <v>44933</v>
      </c>
      <c r="E128" s="233" t="s">
        <v>2676</v>
      </c>
      <c r="F128" s="233" t="s">
        <v>965</v>
      </c>
      <c r="G128" s="130" t="s">
        <v>8680</v>
      </c>
      <c r="H128" s="85" t="str">
        <f>VLOOKUP(E128&amp;F128,Divipola!$C$1:$F$1149,4,FALSE)</f>
        <v>23417</v>
      </c>
      <c r="I128" s="77"/>
      <c r="J128" s="181"/>
      <c r="K128" s="248"/>
      <c r="L128" s="248"/>
      <c r="M128" s="248"/>
      <c r="N128" s="248"/>
      <c r="O128" s="248"/>
      <c r="P128" s="248"/>
      <c r="Q128" s="248"/>
      <c r="R128" s="248"/>
      <c r="S128" s="248"/>
      <c r="T128" s="248"/>
      <c r="U128" s="248"/>
      <c r="V128" s="248"/>
      <c r="W128" s="248"/>
      <c r="X128" s="248"/>
      <c r="Y128" s="249"/>
      <c r="Z128" s="237">
        <v>1</v>
      </c>
      <c r="AA128" s="248"/>
      <c r="AB128" s="383"/>
      <c r="AC128" s="73"/>
      <c r="AD128" s="414"/>
      <c r="AE128" s="393"/>
      <c r="AF128" s="78"/>
      <c r="AG128" s="414"/>
      <c r="AH128" s="383"/>
      <c r="AI128" s="453"/>
      <c r="AJ128" s="453"/>
      <c r="AK128" s="414"/>
      <c r="AL128" s="383"/>
      <c r="AM128" s="383"/>
      <c r="AN128" s="523"/>
      <c r="AO128" s="414"/>
      <c r="AP128" s="548"/>
      <c r="AQ128" s="414"/>
      <c r="AR128" s="78"/>
      <c r="AS128" s="78"/>
      <c r="AT128" s="414"/>
      <c r="AU128" s="548"/>
      <c r="AV128" s="548"/>
      <c r="AW128" s="414"/>
      <c r="AX128" s="383"/>
      <c r="AY128" s="548"/>
      <c r="AZ128" s="414"/>
      <c r="BA128" s="383"/>
      <c r="BB128" s="548"/>
      <c r="BC128" s="78"/>
      <c r="BD128" s="414"/>
      <c r="BE128" s="414"/>
      <c r="BF128" s="414"/>
      <c r="BG128" s="414"/>
      <c r="BH128" s="414"/>
      <c r="BI128" s="383"/>
      <c r="BJ128" s="383"/>
      <c r="BK128" s="78"/>
      <c r="BL128" s="414"/>
      <c r="BM128" s="383"/>
      <c r="BN128" s="78"/>
      <c r="BO128" s="414"/>
      <c r="BP128" s="78"/>
      <c r="BQ128" s="414"/>
      <c r="BR128" s="383"/>
      <c r="BS128" s="78"/>
      <c r="BT128" s="83"/>
      <c r="BU128" s="75"/>
      <c r="BV128" s="74"/>
      <c r="BW128" s="74"/>
      <c r="BX128" s="461" t="s">
        <v>5418</v>
      </c>
      <c r="BY128" s="112">
        <f t="shared" si="11"/>
        <v>123</v>
      </c>
      <c r="BZ128" s="65">
        <f t="shared" si="6"/>
        <v>0</v>
      </c>
      <c r="CA128" s="359">
        <f t="shared" si="7"/>
        <v>7</v>
      </c>
      <c r="CB128" s="359">
        <f t="shared" si="8"/>
        <v>1</v>
      </c>
      <c r="CC128" s="359">
        <f t="shared" si="9"/>
        <v>2023</v>
      </c>
      <c r="CD128" s="359" t="str">
        <f t="shared" si="10"/>
        <v xml:space="preserve">71202323417INCENDIO FORESTAL </v>
      </c>
    </row>
    <row r="129" spans="1:82" s="121" customFormat="1" ht="96" customHeight="1">
      <c r="A129" s="13"/>
      <c r="B129" s="13"/>
      <c r="C129" s="13"/>
      <c r="D129" s="110">
        <v>44934</v>
      </c>
      <c r="E129" s="80" t="s">
        <v>2161</v>
      </c>
      <c r="F129" s="111" t="s">
        <v>1364</v>
      </c>
      <c r="G129" s="111" t="s">
        <v>2827</v>
      </c>
      <c r="H129" s="85" t="str">
        <f>VLOOKUP(E129&amp;F129,Divipola!$C$1:$F$1149,4,FALSE)</f>
        <v>17653</v>
      </c>
      <c r="I129" s="77"/>
      <c r="J129" s="181"/>
      <c r="K129" s="108"/>
      <c r="L129" s="108"/>
      <c r="M129" s="108"/>
      <c r="N129" s="108">
        <v>20</v>
      </c>
      <c r="O129" s="108">
        <v>3</v>
      </c>
      <c r="P129" s="108"/>
      <c r="Q129" s="108">
        <v>3</v>
      </c>
      <c r="R129" s="108"/>
      <c r="S129" s="108"/>
      <c r="T129" s="108"/>
      <c r="U129" s="108"/>
      <c r="V129" s="108"/>
      <c r="W129" s="108"/>
      <c r="X129" s="108"/>
      <c r="Y129" s="108"/>
      <c r="Z129" s="109"/>
      <c r="AA129" s="113"/>
      <c r="AB129" s="383"/>
      <c r="AC129" s="73"/>
      <c r="AD129" s="414"/>
      <c r="AE129" s="393"/>
      <c r="AF129" s="78"/>
      <c r="AG129" s="414"/>
      <c r="AH129" s="383"/>
      <c r="AI129" s="453"/>
      <c r="AJ129" s="453"/>
      <c r="AK129" s="414"/>
      <c r="AL129" s="383"/>
      <c r="AM129" s="383"/>
      <c r="AN129" s="523"/>
      <c r="AO129" s="414"/>
      <c r="AP129" s="548"/>
      <c r="AQ129" s="414"/>
      <c r="AR129" s="78"/>
      <c r="AS129" s="78"/>
      <c r="AT129" s="414"/>
      <c r="AU129" s="548"/>
      <c r="AV129" s="548"/>
      <c r="AW129" s="414"/>
      <c r="AX129" s="383"/>
      <c r="AY129" s="548"/>
      <c r="AZ129" s="414"/>
      <c r="BA129" s="383"/>
      <c r="BB129" s="548"/>
      <c r="BC129" s="78"/>
      <c r="BD129" s="414"/>
      <c r="BE129" s="414"/>
      <c r="BF129" s="414"/>
      <c r="BG129" s="414"/>
      <c r="BH129" s="414"/>
      <c r="BI129" s="383"/>
      <c r="BJ129" s="383"/>
      <c r="BK129" s="78"/>
      <c r="BL129" s="414"/>
      <c r="BM129" s="383"/>
      <c r="BN129" s="78"/>
      <c r="BO129" s="414"/>
      <c r="BP129" s="78"/>
      <c r="BQ129" s="414"/>
      <c r="BR129" s="383"/>
      <c r="BS129" s="78"/>
      <c r="BT129" s="83"/>
      <c r="BU129" s="75"/>
      <c r="BV129" s="74"/>
      <c r="BW129" s="74"/>
      <c r="BX129" s="98" t="s">
        <v>2928</v>
      </c>
      <c r="BY129" s="112">
        <f t="shared" si="11"/>
        <v>124</v>
      </c>
      <c r="BZ129" s="65">
        <f t="shared" si="6"/>
        <v>0</v>
      </c>
      <c r="CA129" s="359">
        <f t="shared" si="7"/>
        <v>8</v>
      </c>
      <c r="CB129" s="359">
        <f t="shared" si="8"/>
        <v>1</v>
      </c>
      <c r="CC129" s="359">
        <f t="shared" si="9"/>
        <v>2023</v>
      </c>
      <c r="CD129" s="359" t="str">
        <f t="shared" si="10"/>
        <v>81202317653MOVIMIENTO EN MASA</v>
      </c>
    </row>
    <row r="130" spans="1:82" s="121" customFormat="1" ht="108" customHeight="1">
      <c r="A130" s="13"/>
      <c r="B130" s="13"/>
      <c r="C130" s="13"/>
      <c r="D130" s="110">
        <v>44934</v>
      </c>
      <c r="E130" s="80" t="s">
        <v>2720</v>
      </c>
      <c r="F130" s="111" t="s">
        <v>1346</v>
      </c>
      <c r="G130" s="111" t="s">
        <v>2827</v>
      </c>
      <c r="H130" s="85" t="str">
        <f>VLOOKUP(E130&amp;F130,Divipola!$C$1:$F$1149,4,FALSE)</f>
        <v>66001</v>
      </c>
      <c r="I130" s="77"/>
      <c r="J130" s="181"/>
      <c r="K130" s="108"/>
      <c r="L130" s="108"/>
      <c r="M130" s="108"/>
      <c r="N130" s="108"/>
      <c r="O130" s="108"/>
      <c r="P130" s="108"/>
      <c r="Q130" s="108"/>
      <c r="R130" s="108"/>
      <c r="S130" s="108"/>
      <c r="T130" s="108"/>
      <c r="U130" s="108"/>
      <c r="V130" s="108"/>
      <c r="W130" s="108"/>
      <c r="X130" s="108"/>
      <c r="Y130" s="108"/>
      <c r="Z130" s="109"/>
      <c r="AA130" s="106"/>
      <c r="AB130" s="383"/>
      <c r="AC130" s="73"/>
      <c r="AD130" s="414"/>
      <c r="AE130" s="393"/>
      <c r="AF130" s="78"/>
      <c r="AG130" s="414"/>
      <c r="AH130" s="383"/>
      <c r="AI130" s="453"/>
      <c r="AJ130" s="453"/>
      <c r="AK130" s="414"/>
      <c r="AL130" s="383"/>
      <c r="AM130" s="383"/>
      <c r="AN130" s="523"/>
      <c r="AO130" s="414"/>
      <c r="AP130" s="548"/>
      <c r="AQ130" s="414"/>
      <c r="AR130" s="78"/>
      <c r="AS130" s="78"/>
      <c r="AT130" s="414"/>
      <c r="AU130" s="548"/>
      <c r="AV130" s="548"/>
      <c r="AW130" s="414"/>
      <c r="AX130" s="383"/>
      <c r="AY130" s="548"/>
      <c r="AZ130" s="414"/>
      <c r="BA130" s="383"/>
      <c r="BB130" s="548"/>
      <c r="BC130" s="78"/>
      <c r="BD130" s="414"/>
      <c r="BE130" s="414"/>
      <c r="BF130" s="414"/>
      <c r="BG130" s="414"/>
      <c r="BH130" s="414"/>
      <c r="BI130" s="383"/>
      <c r="BJ130" s="383"/>
      <c r="BK130" s="78"/>
      <c r="BL130" s="414"/>
      <c r="BM130" s="383"/>
      <c r="BN130" s="78"/>
      <c r="BO130" s="414"/>
      <c r="BP130" s="78"/>
      <c r="BQ130" s="414"/>
      <c r="BR130" s="383"/>
      <c r="BS130" s="78"/>
      <c r="BT130" s="83"/>
      <c r="BU130" s="75"/>
      <c r="BV130" s="74"/>
      <c r="BW130" s="74"/>
      <c r="BX130" s="98" t="s">
        <v>2931</v>
      </c>
      <c r="BY130" s="112">
        <f t="shared" si="11"/>
        <v>125</v>
      </c>
      <c r="BZ130" s="65">
        <f t="shared" si="6"/>
        <v>0</v>
      </c>
      <c r="CA130" s="359">
        <f t="shared" si="7"/>
        <v>8</v>
      </c>
      <c r="CB130" s="359">
        <f t="shared" si="8"/>
        <v>1</v>
      </c>
      <c r="CC130" s="359">
        <f t="shared" si="9"/>
        <v>2023</v>
      </c>
      <c r="CD130" s="359" t="str">
        <f t="shared" si="10"/>
        <v>81202366001MOVIMIENTO EN MASA</v>
      </c>
    </row>
    <row r="131" spans="1:82" s="121" customFormat="1" ht="48" customHeight="1">
      <c r="A131" s="13"/>
      <c r="B131" s="13"/>
      <c r="C131" s="13"/>
      <c r="D131" s="110">
        <v>44934</v>
      </c>
      <c r="E131" s="80" t="s">
        <v>2829</v>
      </c>
      <c r="F131" s="111" t="s">
        <v>2545</v>
      </c>
      <c r="G131" s="111" t="s">
        <v>2800</v>
      </c>
      <c r="H131" s="85" t="str">
        <f>VLOOKUP(E131&amp;F131,Divipola!$C$1:$F$1149,4,FALSE)</f>
        <v>05674</v>
      </c>
      <c r="I131" s="77"/>
      <c r="J131" s="181"/>
      <c r="K131" s="108"/>
      <c r="L131" s="108"/>
      <c r="M131" s="108"/>
      <c r="N131" s="108">
        <v>4</v>
      </c>
      <c r="O131" s="108">
        <v>1</v>
      </c>
      <c r="P131" s="108"/>
      <c r="Q131" s="108">
        <v>1</v>
      </c>
      <c r="R131" s="108"/>
      <c r="S131" s="108"/>
      <c r="T131" s="108"/>
      <c r="U131" s="108"/>
      <c r="V131" s="108"/>
      <c r="W131" s="108"/>
      <c r="X131" s="108"/>
      <c r="Y131" s="108"/>
      <c r="Z131" s="109"/>
      <c r="AA131" s="113"/>
      <c r="AB131" s="383"/>
      <c r="AC131" s="73"/>
      <c r="AD131" s="414"/>
      <c r="AE131" s="393"/>
      <c r="AF131" s="78"/>
      <c r="AG131" s="414"/>
      <c r="AH131" s="383"/>
      <c r="AI131" s="453"/>
      <c r="AJ131" s="453"/>
      <c r="AK131" s="414"/>
      <c r="AL131" s="383"/>
      <c r="AM131" s="383"/>
      <c r="AN131" s="523"/>
      <c r="AO131" s="414"/>
      <c r="AP131" s="548"/>
      <c r="AQ131" s="414"/>
      <c r="AR131" s="78"/>
      <c r="AS131" s="78"/>
      <c r="AT131" s="414"/>
      <c r="AU131" s="548"/>
      <c r="AV131" s="548"/>
      <c r="AW131" s="414"/>
      <c r="AX131" s="383"/>
      <c r="AY131" s="548"/>
      <c r="AZ131" s="414"/>
      <c r="BA131" s="383"/>
      <c r="BB131" s="548"/>
      <c r="BC131" s="78"/>
      <c r="BD131" s="414"/>
      <c r="BE131" s="414"/>
      <c r="BF131" s="414"/>
      <c r="BG131" s="414"/>
      <c r="BH131" s="414"/>
      <c r="BI131" s="383"/>
      <c r="BJ131" s="383"/>
      <c r="BK131" s="78"/>
      <c r="BL131" s="414"/>
      <c r="BM131" s="383"/>
      <c r="BN131" s="78"/>
      <c r="BO131" s="414"/>
      <c r="BP131" s="78"/>
      <c r="BQ131" s="414"/>
      <c r="BR131" s="383"/>
      <c r="BS131" s="78"/>
      <c r="BT131" s="83"/>
      <c r="BU131" s="75"/>
      <c r="BV131" s="74"/>
      <c r="BW131" s="74"/>
      <c r="BX131" s="98" t="s">
        <v>2932</v>
      </c>
      <c r="BY131" s="112">
        <f t="shared" si="11"/>
        <v>126</v>
      </c>
      <c r="BZ131" s="65">
        <f t="shared" si="6"/>
        <v>0</v>
      </c>
      <c r="CA131" s="359">
        <f t="shared" si="7"/>
        <v>8</v>
      </c>
      <c r="CB131" s="359">
        <f t="shared" si="8"/>
        <v>1</v>
      </c>
      <c r="CC131" s="359">
        <f t="shared" si="9"/>
        <v>2023</v>
      </c>
      <c r="CD131" s="359" t="str">
        <f t="shared" si="10"/>
        <v>81202305674INCENDIO ESTRUCTURAL</v>
      </c>
    </row>
    <row r="132" spans="1:82" s="121" customFormat="1" ht="36" customHeight="1">
      <c r="A132" s="13"/>
      <c r="B132" s="13"/>
      <c r="C132" s="13"/>
      <c r="D132" s="110">
        <v>44934</v>
      </c>
      <c r="E132" s="80" t="s">
        <v>2829</v>
      </c>
      <c r="F132" s="111" t="s">
        <v>2545</v>
      </c>
      <c r="G132" s="111" t="s">
        <v>2800</v>
      </c>
      <c r="H132" s="85" t="str">
        <f>VLOOKUP(E132&amp;F132,Divipola!$C$1:$F$1149,4,FALSE)</f>
        <v>05674</v>
      </c>
      <c r="I132" s="77"/>
      <c r="J132" s="181"/>
      <c r="K132" s="108"/>
      <c r="L132" s="108"/>
      <c r="M132" s="108"/>
      <c r="N132" s="108">
        <v>8</v>
      </c>
      <c r="O132" s="108">
        <v>2</v>
      </c>
      <c r="P132" s="108">
        <v>1</v>
      </c>
      <c r="Q132" s="108">
        <v>1</v>
      </c>
      <c r="R132" s="108"/>
      <c r="S132" s="108"/>
      <c r="T132" s="108"/>
      <c r="U132" s="108"/>
      <c r="V132" s="108"/>
      <c r="W132" s="108"/>
      <c r="X132" s="108"/>
      <c r="Y132" s="108"/>
      <c r="Z132" s="109"/>
      <c r="AA132" s="113"/>
      <c r="AB132" s="383"/>
      <c r="AC132" s="73"/>
      <c r="AD132" s="414"/>
      <c r="AE132" s="393"/>
      <c r="AF132" s="78"/>
      <c r="AG132" s="414"/>
      <c r="AH132" s="383"/>
      <c r="AI132" s="453"/>
      <c r="AJ132" s="453"/>
      <c r="AK132" s="414"/>
      <c r="AL132" s="383"/>
      <c r="AM132" s="383"/>
      <c r="AN132" s="523"/>
      <c r="AO132" s="414"/>
      <c r="AP132" s="548"/>
      <c r="AQ132" s="414"/>
      <c r="AR132" s="78"/>
      <c r="AS132" s="78"/>
      <c r="AT132" s="414"/>
      <c r="AU132" s="548"/>
      <c r="AV132" s="548"/>
      <c r="AW132" s="414"/>
      <c r="AX132" s="383"/>
      <c r="AY132" s="548"/>
      <c r="AZ132" s="414"/>
      <c r="BA132" s="383"/>
      <c r="BB132" s="548"/>
      <c r="BC132" s="78"/>
      <c r="BD132" s="414"/>
      <c r="BE132" s="414"/>
      <c r="BF132" s="414"/>
      <c r="BG132" s="414"/>
      <c r="BH132" s="414"/>
      <c r="BI132" s="383"/>
      <c r="BJ132" s="383"/>
      <c r="BK132" s="78"/>
      <c r="BL132" s="414"/>
      <c r="BM132" s="383"/>
      <c r="BN132" s="78"/>
      <c r="BO132" s="414"/>
      <c r="BP132" s="78"/>
      <c r="BQ132" s="414"/>
      <c r="BR132" s="383"/>
      <c r="BS132" s="78"/>
      <c r="BT132" s="83"/>
      <c r="BU132" s="75"/>
      <c r="BV132" s="74"/>
      <c r="BW132" s="74"/>
      <c r="BX132" s="98" t="s">
        <v>2942</v>
      </c>
      <c r="BY132" s="112">
        <f t="shared" si="11"/>
        <v>127</v>
      </c>
      <c r="BZ132" s="65">
        <f t="shared" si="6"/>
        <v>0</v>
      </c>
      <c r="CA132" s="359">
        <f t="shared" si="7"/>
        <v>8</v>
      </c>
      <c r="CB132" s="359">
        <f t="shared" si="8"/>
        <v>1</v>
      </c>
      <c r="CC132" s="359">
        <f t="shared" si="9"/>
        <v>2023</v>
      </c>
      <c r="CD132" s="359" t="str">
        <f t="shared" si="10"/>
        <v>81202305674INCENDIO ESTRUCTURAL</v>
      </c>
    </row>
    <row r="133" spans="1:82" s="121" customFormat="1" ht="48" customHeight="1">
      <c r="A133" s="13"/>
      <c r="B133" s="13"/>
      <c r="C133" s="13"/>
      <c r="D133" s="110">
        <v>44934</v>
      </c>
      <c r="E133" s="80" t="s">
        <v>2622</v>
      </c>
      <c r="F133" s="111" t="s">
        <v>2655</v>
      </c>
      <c r="G133" s="111" t="s">
        <v>2827</v>
      </c>
      <c r="H133" s="85" t="str">
        <f>VLOOKUP(E133&amp;F133,Divipola!$C$1:$F$1149,4,FALSE)</f>
        <v>41396</v>
      </c>
      <c r="I133" s="77"/>
      <c r="J133" s="181"/>
      <c r="K133" s="108"/>
      <c r="L133" s="108"/>
      <c r="M133" s="108"/>
      <c r="N133" s="108"/>
      <c r="O133" s="108"/>
      <c r="P133" s="108"/>
      <c r="Q133" s="108"/>
      <c r="R133" s="108">
        <v>1</v>
      </c>
      <c r="S133" s="108"/>
      <c r="T133" s="108"/>
      <c r="U133" s="108"/>
      <c r="V133" s="108"/>
      <c r="W133" s="108"/>
      <c r="X133" s="108"/>
      <c r="Y133" s="108"/>
      <c r="Z133" s="109"/>
      <c r="AA133" s="113"/>
      <c r="AB133" s="383"/>
      <c r="AC133" s="73"/>
      <c r="AD133" s="414"/>
      <c r="AE133" s="393"/>
      <c r="AF133" s="78"/>
      <c r="AG133" s="414"/>
      <c r="AH133" s="383"/>
      <c r="AI133" s="453"/>
      <c r="AJ133" s="453"/>
      <c r="AK133" s="414"/>
      <c r="AL133" s="383"/>
      <c r="AM133" s="383"/>
      <c r="AN133" s="523"/>
      <c r="AO133" s="414"/>
      <c r="AP133" s="548"/>
      <c r="AQ133" s="414"/>
      <c r="AR133" s="78"/>
      <c r="AS133" s="78"/>
      <c r="AT133" s="414"/>
      <c r="AU133" s="548"/>
      <c r="AV133" s="548"/>
      <c r="AW133" s="414"/>
      <c r="AX133" s="383"/>
      <c r="AY133" s="548"/>
      <c r="AZ133" s="414"/>
      <c r="BA133" s="383"/>
      <c r="BB133" s="548"/>
      <c r="BC133" s="78"/>
      <c r="BD133" s="414"/>
      <c r="BE133" s="414"/>
      <c r="BF133" s="414"/>
      <c r="BG133" s="414"/>
      <c r="BH133" s="414"/>
      <c r="BI133" s="383"/>
      <c r="BJ133" s="383"/>
      <c r="BK133" s="78"/>
      <c r="BL133" s="414"/>
      <c r="BM133" s="383"/>
      <c r="BN133" s="78"/>
      <c r="BO133" s="414"/>
      <c r="BP133" s="78"/>
      <c r="BQ133" s="414"/>
      <c r="BR133" s="383"/>
      <c r="BS133" s="78"/>
      <c r="BT133" s="83"/>
      <c r="BU133" s="75"/>
      <c r="BV133" s="74"/>
      <c r="BW133" s="74"/>
      <c r="BX133" s="132" t="s">
        <v>3257</v>
      </c>
      <c r="BY133" s="112">
        <f t="shared" si="11"/>
        <v>128</v>
      </c>
      <c r="BZ133" s="65">
        <f t="shared" si="6"/>
        <v>0</v>
      </c>
      <c r="CA133" s="359">
        <f t="shared" ref="CA133:CA140" si="12">DAY(D133)</f>
        <v>8</v>
      </c>
      <c r="CB133" s="359">
        <f t="shared" ref="CB133:CB140" si="13">MONTH(D133)</f>
        <v>1</v>
      </c>
      <c r="CC133" s="359">
        <f t="shared" ref="CC133:CC140" si="14">YEAR(D133)</f>
        <v>2023</v>
      </c>
      <c r="CD133" s="359" t="str">
        <f t="shared" si="10"/>
        <v>81202341396MOVIMIENTO EN MASA</v>
      </c>
    </row>
    <row r="134" spans="1:82" s="121" customFormat="1" ht="96" customHeight="1">
      <c r="A134" s="13"/>
      <c r="B134" s="13"/>
      <c r="C134" s="13"/>
      <c r="D134" s="212">
        <v>44934</v>
      </c>
      <c r="E134" s="210" t="s">
        <v>2861</v>
      </c>
      <c r="F134" s="211" t="s">
        <v>387</v>
      </c>
      <c r="G134" s="130" t="s">
        <v>8680</v>
      </c>
      <c r="H134" s="85" t="str">
        <f>VLOOKUP(E134&amp;F134,Divipola!$C$1:$F$1149,4,FALSE)</f>
        <v>44078</v>
      </c>
      <c r="I134" s="77"/>
      <c r="J134" s="181"/>
      <c r="K134" s="213"/>
      <c r="L134" s="213"/>
      <c r="M134" s="213"/>
      <c r="N134" s="213"/>
      <c r="O134" s="213"/>
      <c r="P134" s="213"/>
      <c r="Q134" s="213"/>
      <c r="R134" s="213"/>
      <c r="S134" s="214"/>
      <c r="T134" s="214"/>
      <c r="U134" s="214"/>
      <c r="V134" s="214"/>
      <c r="W134" s="214"/>
      <c r="X134" s="214"/>
      <c r="Y134" s="214"/>
      <c r="Z134" s="213">
        <v>2</v>
      </c>
      <c r="AA134" s="215"/>
      <c r="AB134" s="383"/>
      <c r="AC134" s="73"/>
      <c r="AD134" s="414"/>
      <c r="AE134" s="393"/>
      <c r="AF134" s="78"/>
      <c r="AG134" s="414"/>
      <c r="AH134" s="383"/>
      <c r="AI134" s="453"/>
      <c r="AJ134" s="453"/>
      <c r="AK134" s="414"/>
      <c r="AL134" s="383"/>
      <c r="AM134" s="383"/>
      <c r="AN134" s="523"/>
      <c r="AO134" s="414"/>
      <c r="AP134" s="548"/>
      <c r="AQ134" s="414"/>
      <c r="AR134" s="78"/>
      <c r="AS134" s="78"/>
      <c r="AT134" s="414"/>
      <c r="AU134" s="548"/>
      <c r="AV134" s="548"/>
      <c r="AW134" s="414"/>
      <c r="AX134" s="383"/>
      <c r="AY134" s="548"/>
      <c r="AZ134" s="414"/>
      <c r="BA134" s="383"/>
      <c r="BB134" s="548"/>
      <c r="BC134" s="78"/>
      <c r="BD134" s="414"/>
      <c r="BE134" s="414"/>
      <c r="BF134" s="414"/>
      <c r="BG134" s="414"/>
      <c r="BH134" s="414"/>
      <c r="BI134" s="383"/>
      <c r="BJ134" s="383"/>
      <c r="BK134" s="78"/>
      <c r="BL134" s="414"/>
      <c r="BM134" s="383"/>
      <c r="BN134" s="78"/>
      <c r="BO134" s="414"/>
      <c r="BP134" s="78"/>
      <c r="BQ134" s="414"/>
      <c r="BR134" s="383"/>
      <c r="BS134" s="78"/>
      <c r="BT134" s="83"/>
      <c r="BU134" s="75"/>
      <c r="BV134" s="74"/>
      <c r="BW134" s="74"/>
      <c r="BX134" s="132" t="s">
        <v>3376</v>
      </c>
      <c r="BY134" s="112">
        <f t="shared" si="11"/>
        <v>129</v>
      </c>
      <c r="BZ134" s="65">
        <f t="shared" si="6"/>
        <v>0</v>
      </c>
      <c r="CA134" s="359">
        <f t="shared" si="12"/>
        <v>8</v>
      </c>
      <c r="CB134" s="359">
        <f t="shared" si="13"/>
        <v>1</v>
      </c>
      <c r="CC134" s="359">
        <f t="shared" si="14"/>
        <v>2023</v>
      </c>
      <c r="CD134" s="359" t="str">
        <f t="shared" si="10"/>
        <v xml:space="preserve">81202344078INCENDIO FORESTAL </v>
      </c>
    </row>
    <row r="135" spans="1:82" s="121" customFormat="1" ht="132" customHeight="1">
      <c r="A135" s="13"/>
      <c r="B135" s="13"/>
      <c r="C135" s="13"/>
      <c r="D135" s="305">
        <v>44934</v>
      </c>
      <c r="E135" s="306" t="s">
        <v>1325</v>
      </c>
      <c r="F135" s="306" t="s">
        <v>1832</v>
      </c>
      <c r="G135" s="130" t="s">
        <v>8680</v>
      </c>
      <c r="H135" s="85" t="str">
        <f>VLOOKUP(E135&amp;F135,Divipola!$C$1:$F$1149,4,FALSE)</f>
        <v>70708</v>
      </c>
      <c r="I135" s="77"/>
      <c r="J135" s="181"/>
      <c r="K135" s="306"/>
      <c r="L135" s="309"/>
      <c r="M135" s="309"/>
      <c r="N135" s="316"/>
      <c r="O135" s="316"/>
      <c r="P135" s="316"/>
      <c r="Q135" s="316"/>
      <c r="R135" s="316"/>
      <c r="S135" s="316"/>
      <c r="T135" s="316"/>
      <c r="U135" s="316"/>
      <c r="V135" s="316"/>
      <c r="W135" s="316"/>
      <c r="X135" s="316"/>
      <c r="Y135" s="316"/>
      <c r="Z135" s="306">
        <v>18</v>
      </c>
      <c r="AA135" s="311"/>
      <c r="AB135" s="383"/>
      <c r="AC135" s="73"/>
      <c r="AD135" s="414"/>
      <c r="AE135" s="393"/>
      <c r="AF135" s="78"/>
      <c r="AG135" s="414"/>
      <c r="AH135" s="383"/>
      <c r="AI135" s="453"/>
      <c r="AJ135" s="453"/>
      <c r="AK135" s="414"/>
      <c r="AL135" s="383"/>
      <c r="AM135" s="383"/>
      <c r="AN135" s="523"/>
      <c r="AO135" s="414"/>
      <c r="AP135" s="548"/>
      <c r="AQ135" s="414"/>
      <c r="AR135" s="78"/>
      <c r="AS135" s="78"/>
      <c r="AT135" s="414"/>
      <c r="AU135" s="548"/>
      <c r="AV135" s="548"/>
      <c r="AW135" s="414"/>
      <c r="AX135" s="383"/>
      <c r="AY135" s="548"/>
      <c r="AZ135" s="414"/>
      <c r="BA135" s="383"/>
      <c r="BB135" s="548"/>
      <c r="BC135" s="78"/>
      <c r="BD135" s="414"/>
      <c r="BE135" s="414"/>
      <c r="BF135" s="414"/>
      <c r="BG135" s="414"/>
      <c r="BH135" s="414"/>
      <c r="BI135" s="383"/>
      <c r="BJ135" s="383"/>
      <c r="BK135" s="78"/>
      <c r="BL135" s="414"/>
      <c r="BM135" s="383"/>
      <c r="BN135" s="78"/>
      <c r="BO135" s="414"/>
      <c r="BP135" s="78"/>
      <c r="BQ135" s="414"/>
      <c r="BR135" s="383"/>
      <c r="BS135" s="78"/>
      <c r="BT135" s="83"/>
      <c r="BU135" s="75"/>
      <c r="BV135" s="74"/>
      <c r="BW135" s="74"/>
      <c r="BX135" s="462" t="s">
        <v>6560</v>
      </c>
      <c r="BY135" s="112">
        <f t="shared" si="11"/>
        <v>130</v>
      </c>
      <c r="BZ135" s="65">
        <f t="shared" ref="BZ135:BZ198" si="15">+AD135+AG135+AK135+AO135+AQ135+AT135+AW135+AZ135+BD135+BH135+BL135+BO135+BQ135</f>
        <v>0</v>
      </c>
      <c r="CA135" s="359">
        <f t="shared" si="12"/>
        <v>8</v>
      </c>
      <c r="CB135" s="359">
        <f t="shared" si="13"/>
        <v>1</v>
      </c>
      <c r="CC135" s="359">
        <f t="shared" si="14"/>
        <v>2023</v>
      </c>
      <c r="CD135" s="359" t="str">
        <f t="shared" ref="CD135:CD198" si="16">CONCATENATE(CA135,CB135,CC135,H135,G135)</f>
        <v xml:space="preserve">81202370708INCENDIO FORESTAL </v>
      </c>
    </row>
    <row r="136" spans="1:82" s="121" customFormat="1" ht="108" customHeight="1">
      <c r="A136" s="13"/>
      <c r="B136" s="13"/>
      <c r="C136" s="13"/>
      <c r="D136" s="305">
        <v>44934</v>
      </c>
      <c r="E136" s="306" t="s">
        <v>1325</v>
      </c>
      <c r="F136" s="307" t="s">
        <v>1842</v>
      </c>
      <c r="G136" s="130" t="s">
        <v>8680</v>
      </c>
      <c r="H136" s="85" t="str">
        <f>VLOOKUP(E136&amp;F136,Divipola!$C$1:$F$1149,4,FALSE)</f>
        <v>70820</v>
      </c>
      <c r="I136" s="77"/>
      <c r="J136" s="181"/>
      <c r="K136" s="306"/>
      <c r="L136" s="309"/>
      <c r="M136" s="309"/>
      <c r="N136" s="316"/>
      <c r="O136" s="316"/>
      <c r="P136" s="316"/>
      <c r="Q136" s="316"/>
      <c r="R136" s="316"/>
      <c r="S136" s="317"/>
      <c r="T136" s="317"/>
      <c r="U136" s="317"/>
      <c r="V136" s="317"/>
      <c r="W136" s="317"/>
      <c r="X136" s="317"/>
      <c r="Y136" s="316"/>
      <c r="Z136" s="306"/>
      <c r="AA136" s="311"/>
      <c r="AB136" s="383"/>
      <c r="AC136" s="73"/>
      <c r="AD136" s="414"/>
      <c r="AE136" s="393"/>
      <c r="AF136" s="78"/>
      <c r="AG136" s="414"/>
      <c r="AH136" s="383"/>
      <c r="AI136" s="453"/>
      <c r="AJ136" s="453"/>
      <c r="AK136" s="414"/>
      <c r="AL136" s="383"/>
      <c r="AM136" s="383"/>
      <c r="AN136" s="523"/>
      <c r="AO136" s="414"/>
      <c r="AP136" s="548"/>
      <c r="AQ136" s="414"/>
      <c r="AR136" s="78"/>
      <c r="AS136" s="78"/>
      <c r="AT136" s="414"/>
      <c r="AU136" s="548"/>
      <c r="AV136" s="548"/>
      <c r="AW136" s="414"/>
      <c r="AX136" s="383"/>
      <c r="AY136" s="548"/>
      <c r="AZ136" s="414"/>
      <c r="BA136" s="383"/>
      <c r="BB136" s="548"/>
      <c r="BC136" s="78"/>
      <c r="BD136" s="414"/>
      <c r="BE136" s="414"/>
      <c r="BF136" s="414"/>
      <c r="BG136" s="414"/>
      <c r="BH136" s="414"/>
      <c r="BI136" s="383"/>
      <c r="BJ136" s="383"/>
      <c r="BK136" s="78"/>
      <c r="BL136" s="414"/>
      <c r="BM136" s="383"/>
      <c r="BN136" s="78"/>
      <c r="BO136" s="414"/>
      <c r="BP136" s="78"/>
      <c r="BQ136" s="414"/>
      <c r="BR136" s="383"/>
      <c r="BS136" s="78"/>
      <c r="BT136" s="83"/>
      <c r="BU136" s="75"/>
      <c r="BV136" s="74"/>
      <c r="BW136" s="74"/>
      <c r="BX136" s="462" t="s">
        <v>6592</v>
      </c>
      <c r="BY136" s="112">
        <f t="shared" ref="BY136:BY199" si="17">+BY135+1</f>
        <v>131</v>
      </c>
      <c r="BZ136" s="65">
        <f t="shared" si="15"/>
        <v>0</v>
      </c>
      <c r="CA136" s="359">
        <f t="shared" si="12"/>
        <v>8</v>
      </c>
      <c r="CB136" s="359">
        <f t="shared" si="13"/>
        <v>1</v>
      </c>
      <c r="CC136" s="359">
        <f t="shared" si="14"/>
        <v>2023</v>
      </c>
      <c r="CD136" s="359" t="str">
        <f t="shared" si="16"/>
        <v xml:space="preserve">81202370820INCENDIO FORESTAL </v>
      </c>
    </row>
    <row r="137" spans="1:82" s="121" customFormat="1" ht="96" customHeight="1">
      <c r="A137" s="13"/>
      <c r="B137" s="13"/>
      <c r="C137" s="13"/>
      <c r="D137" s="138">
        <v>44935</v>
      </c>
      <c r="E137" s="139" t="s">
        <v>2836</v>
      </c>
      <c r="F137" s="140" t="s">
        <v>865</v>
      </c>
      <c r="G137" s="140" t="s">
        <v>2827</v>
      </c>
      <c r="H137" s="85" t="str">
        <f>VLOOKUP(E137&amp;F137,Divipola!$C$1:$F$1149,4,FALSE)</f>
        <v>19622</v>
      </c>
      <c r="I137" s="77"/>
      <c r="J137" s="181"/>
      <c r="K137" s="141"/>
      <c r="L137" s="141"/>
      <c r="M137" s="141"/>
      <c r="N137" s="141">
        <v>920</v>
      </c>
      <c r="O137" s="141">
        <v>248</v>
      </c>
      <c r="P137" s="141">
        <v>74</v>
      </c>
      <c r="Q137" s="141">
        <v>8</v>
      </c>
      <c r="R137" s="141">
        <v>3</v>
      </c>
      <c r="S137" s="141"/>
      <c r="T137" s="141"/>
      <c r="U137" s="141">
        <v>2</v>
      </c>
      <c r="V137" s="141"/>
      <c r="W137" s="141"/>
      <c r="X137" s="141">
        <v>3</v>
      </c>
      <c r="Y137" s="141">
        <v>1</v>
      </c>
      <c r="Z137" s="142"/>
      <c r="AA137" s="143" t="s">
        <v>3059</v>
      </c>
      <c r="AB137" s="383"/>
      <c r="AC137" s="73"/>
      <c r="AD137" s="414"/>
      <c r="AE137" s="393"/>
      <c r="AF137" s="78"/>
      <c r="AG137" s="414"/>
      <c r="AH137" s="383"/>
      <c r="AI137" s="453"/>
      <c r="AJ137" s="453"/>
      <c r="AK137" s="414"/>
      <c r="AL137" s="383"/>
      <c r="AM137" s="383"/>
      <c r="AN137" s="523"/>
      <c r="AO137" s="414"/>
      <c r="AP137" s="548"/>
      <c r="AQ137" s="414"/>
      <c r="AR137" s="78"/>
      <c r="AS137" s="78"/>
      <c r="AT137" s="414"/>
      <c r="AU137" s="548"/>
      <c r="AV137" s="548"/>
      <c r="AW137" s="414"/>
      <c r="AX137" s="383"/>
      <c r="AY137" s="548"/>
      <c r="AZ137" s="414"/>
      <c r="BA137" s="383"/>
      <c r="BB137" s="548"/>
      <c r="BC137" s="78"/>
      <c r="BD137" s="414"/>
      <c r="BE137" s="414"/>
      <c r="BF137" s="414"/>
      <c r="BG137" s="414"/>
      <c r="BH137" s="414"/>
      <c r="BI137" s="383"/>
      <c r="BJ137" s="383"/>
      <c r="BK137" s="78"/>
      <c r="BL137" s="414"/>
      <c r="BM137" s="383"/>
      <c r="BN137" s="78"/>
      <c r="BO137" s="414"/>
      <c r="BP137" s="78"/>
      <c r="BQ137" s="414"/>
      <c r="BR137" s="383"/>
      <c r="BS137" s="78"/>
      <c r="BT137" s="83"/>
      <c r="BU137" s="75"/>
      <c r="BV137" s="74"/>
      <c r="BW137" s="74"/>
      <c r="BX137" s="98" t="s">
        <v>3058</v>
      </c>
      <c r="BY137" s="112">
        <f t="shared" si="17"/>
        <v>132</v>
      </c>
      <c r="BZ137" s="65">
        <f t="shared" si="15"/>
        <v>0</v>
      </c>
      <c r="CA137" s="359">
        <f t="shared" si="12"/>
        <v>9</v>
      </c>
      <c r="CB137" s="359">
        <f t="shared" si="13"/>
        <v>1</v>
      </c>
      <c r="CC137" s="359">
        <f t="shared" si="14"/>
        <v>2023</v>
      </c>
      <c r="CD137" s="359" t="str">
        <f t="shared" si="16"/>
        <v>91202319622MOVIMIENTO EN MASA</v>
      </c>
    </row>
    <row r="138" spans="1:82" s="121" customFormat="1" ht="84" customHeight="1">
      <c r="A138" s="13"/>
      <c r="B138" s="13"/>
      <c r="C138" s="13"/>
      <c r="D138" s="110">
        <v>44935</v>
      </c>
      <c r="E138" s="80" t="s">
        <v>2832</v>
      </c>
      <c r="F138" s="111" t="s">
        <v>2628</v>
      </c>
      <c r="G138" s="111" t="s">
        <v>2827</v>
      </c>
      <c r="H138" s="85" t="str">
        <f>VLOOKUP(E138&amp;F138,Divipola!$C$1:$F$1149,4,FALSE)</f>
        <v>76364</v>
      </c>
      <c r="I138" s="77"/>
      <c r="J138" s="181"/>
      <c r="K138" s="108"/>
      <c r="L138" s="108"/>
      <c r="M138" s="108"/>
      <c r="N138" s="108"/>
      <c r="O138" s="108"/>
      <c r="P138" s="108"/>
      <c r="Q138" s="108"/>
      <c r="R138" s="108">
        <v>1</v>
      </c>
      <c r="S138" s="108"/>
      <c r="T138" s="108"/>
      <c r="U138" s="108"/>
      <c r="V138" s="108"/>
      <c r="W138" s="108"/>
      <c r="X138" s="108"/>
      <c r="Y138" s="108"/>
      <c r="Z138" s="109"/>
      <c r="AA138" s="113"/>
      <c r="AB138" s="383"/>
      <c r="AC138" s="73"/>
      <c r="AD138" s="414"/>
      <c r="AE138" s="393"/>
      <c r="AF138" s="78"/>
      <c r="AG138" s="414"/>
      <c r="AH138" s="383"/>
      <c r="AI138" s="453"/>
      <c r="AJ138" s="453"/>
      <c r="AK138" s="414"/>
      <c r="AL138" s="383"/>
      <c r="AM138" s="383"/>
      <c r="AN138" s="523"/>
      <c r="AO138" s="414"/>
      <c r="AP138" s="548"/>
      <c r="AQ138" s="414"/>
      <c r="AR138" s="78"/>
      <c r="AS138" s="78"/>
      <c r="AT138" s="414"/>
      <c r="AU138" s="548"/>
      <c r="AV138" s="548"/>
      <c r="AW138" s="414"/>
      <c r="AX138" s="383"/>
      <c r="AY138" s="548"/>
      <c r="AZ138" s="414"/>
      <c r="BA138" s="383"/>
      <c r="BB138" s="548"/>
      <c r="BC138" s="78"/>
      <c r="BD138" s="414"/>
      <c r="BE138" s="414"/>
      <c r="BF138" s="414"/>
      <c r="BG138" s="414"/>
      <c r="BH138" s="414"/>
      <c r="BI138" s="383"/>
      <c r="BJ138" s="383"/>
      <c r="BK138" s="78"/>
      <c r="BL138" s="414"/>
      <c r="BM138" s="383"/>
      <c r="BN138" s="78"/>
      <c r="BO138" s="414"/>
      <c r="BP138" s="78"/>
      <c r="BQ138" s="414"/>
      <c r="BR138" s="383"/>
      <c r="BS138" s="78"/>
      <c r="BT138" s="83"/>
      <c r="BU138" s="75"/>
      <c r="BV138" s="74"/>
      <c r="BW138" s="74"/>
      <c r="BX138" s="98" t="s">
        <v>2935</v>
      </c>
      <c r="BY138" s="112">
        <f t="shared" si="17"/>
        <v>133</v>
      </c>
      <c r="BZ138" s="65">
        <f t="shared" si="15"/>
        <v>0</v>
      </c>
      <c r="CA138" s="359">
        <f t="shared" si="12"/>
        <v>9</v>
      </c>
      <c r="CB138" s="359">
        <f t="shared" si="13"/>
        <v>1</v>
      </c>
      <c r="CC138" s="359">
        <f t="shared" si="14"/>
        <v>2023</v>
      </c>
      <c r="CD138" s="359" t="str">
        <f t="shared" si="16"/>
        <v>91202376364MOVIMIENTO EN MASA</v>
      </c>
    </row>
    <row r="139" spans="1:82" s="121" customFormat="1" ht="120" customHeight="1">
      <c r="A139" s="13"/>
      <c r="B139" s="13"/>
      <c r="C139" s="13"/>
      <c r="D139" s="110">
        <v>44935</v>
      </c>
      <c r="E139" s="80" t="s">
        <v>2718</v>
      </c>
      <c r="F139" s="111" t="s">
        <v>1323</v>
      </c>
      <c r="G139" s="111" t="s">
        <v>2827</v>
      </c>
      <c r="H139" s="85" t="str">
        <f>VLOOKUP(E139&amp;F139,Divipola!$C$1:$F$1149,4,FALSE)</f>
        <v>25328</v>
      </c>
      <c r="I139" s="77"/>
      <c r="J139" s="181"/>
      <c r="K139" s="108"/>
      <c r="L139" s="108">
        <v>5</v>
      </c>
      <c r="M139" s="108"/>
      <c r="N139" s="108">
        <v>5</v>
      </c>
      <c r="O139" s="108"/>
      <c r="P139" s="108"/>
      <c r="Q139" s="108"/>
      <c r="R139" s="108"/>
      <c r="S139" s="108"/>
      <c r="T139" s="108"/>
      <c r="U139" s="108"/>
      <c r="V139" s="108"/>
      <c r="W139" s="108"/>
      <c r="X139" s="108"/>
      <c r="Y139" s="108"/>
      <c r="Z139" s="109"/>
      <c r="AA139" s="113" t="s">
        <v>2948</v>
      </c>
      <c r="AB139" s="383"/>
      <c r="AC139" s="73"/>
      <c r="AD139" s="414"/>
      <c r="AE139" s="393"/>
      <c r="AF139" s="78"/>
      <c r="AG139" s="414"/>
      <c r="AH139" s="383"/>
      <c r="AI139" s="453"/>
      <c r="AJ139" s="453"/>
      <c r="AK139" s="414"/>
      <c r="AL139" s="383"/>
      <c r="AM139" s="383"/>
      <c r="AN139" s="523"/>
      <c r="AO139" s="414"/>
      <c r="AP139" s="548"/>
      <c r="AQ139" s="414"/>
      <c r="AR139" s="78"/>
      <c r="AS139" s="78"/>
      <c r="AT139" s="414"/>
      <c r="AU139" s="548"/>
      <c r="AV139" s="548"/>
      <c r="AW139" s="414"/>
      <c r="AX139" s="383"/>
      <c r="AY139" s="548"/>
      <c r="AZ139" s="414"/>
      <c r="BA139" s="383"/>
      <c r="BB139" s="548"/>
      <c r="BC139" s="78"/>
      <c r="BD139" s="414"/>
      <c r="BE139" s="414"/>
      <c r="BF139" s="414"/>
      <c r="BG139" s="414"/>
      <c r="BH139" s="414"/>
      <c r="BI139" s="383"/>
      <c r="BJ139" s="383"/>
      <c r="BK139" s="78"/>
      <c r="BL139" s="414"/>
      <c r="BM139" s="383"/>
      <c r="BN139" s="78"/>
      <c r="BO139" s="414"/>
      <c r="BP139" s="78"/>
      <c r="BQ139" s="414"/>
      <c r="BR139" s="383"/>
      <c r="BS139" s="78"/>
      <c r="BT139" s="83"/>
      <c r="BU139" s="75"/>
      <c r="BV139" s="74"/>
      <c r="BW139" s="74"/>
      <c r="BX139" s="98" t="s">
        <v>2950</v>
      </c>
      <c r="BY139" s="112">
        <f t="shared" si="17"/>
        <v>134</v>
      </c>
      <c r="BZ139" s="65">
        <f t="shared" si="15"/>
        <v>0</v>
      </c>
      <c r="CA139" s="359">
        <f t="shared" si="12"/>
        <v>9</v>
      </c>
      <c r="CB139" s="359">
        <f t="shared" si="13"/>
        <v>1</v>
      </c>
      <c r="CC139" s="359">
        <f t="shared" si="14"/>
        <v>2023</v>
      </c>
      <c r="CD139" s="359" t="str">
        <f t="shared" si="16"/>
        <v>91202325328MOVIMIENTO EN MASA</v>
      </c>
    </row>
    <row r="140" spans="1:82" s="121" customFormat="1" ht="108" customHeight="1">
      <c r="A140" s="13"/>
      <c r="B140" s="13"/>
      <c r="C140" s="13"/>
      <c r="D140" s="110">
        <v>44935</v>
      </c>
      <c r="E140" s="80" t="s">
        <v>2718</v>
      </c>
      <c r="F140" s="111" t="s">
        <v>494</v>
      </c>
      <c r="G140" s="111" t="s">
        <v>2827</v>
      </c>
      <c r="H140" s="85" t="str">
        <f>VLOOKUP(E140&amp;F140,Divipola!$C$1:$F$1149,4,FALSE)</f>
        <v>25019</v>
      </c>
      <c r="I140" s="77"/>
      <c r="J140" s="181"/>
      <c r="K140" s="108"/>
      <c r="L140" s="108"/>
      <c r="M140" s="108"/>
      <c r="N140" s="108">
        <v>4</v>
      </c>
      <c r="O140" s="108">
        <v>1</v>
      </c>
      <c r="P140" s="108"/>
      <c r="Q140" s="108">
        <v>1</v>
      </c>
      <c r="R140" s="108"/>
      <c r="S140" s="108"/>
      <c r="T140" s="108"/>
      <c r="U140" s="108"/>
      <c r="V140" s="108"/>
      <c r="W140" s="108"/>
      <c r="X140" s="108"/>
      <c r="Y140" s="108"/>
      <c r="Z140" s="109"/>
      <c r="AA140" s="113"/>
      <c r="AB140" s="383"/>
      <c r="AC140" s="73"/>
      <c r="AD140" s="414"/>
      <c r="AE140" s="393"/>
      <c r="AF140" s="78"/>
      <c r="AG140" s="414"/>
      <c r="AH140" s="383"/>
      <c r="AI140" s="453"/>
      <c r="AJ140" s="453"/>
      <c r="AK140" s="414"/>
      <c r="AL140" s="383"/>
      <c r="AM140" s="383"/>
      <c r="AN140" s="523"/>
      <c r="AO140" s="414"/>
      <c r="AP140" s="548"/>
      <c r="AQ140" s="414"/>
      <c r="AR140" s="78"/>
      <c r="AS140" s="78"/>
      <c r="AT140" s="414"/>
      <c r="AU140" s="548"/>
      <c r="AV140" s="548"/>
      <c r="AW140" s="414"/>
      <c r="AX140" s="383"/>
      <c r="AY140" s="548"/>
      <c r="AZ140" s="414"/>
      <c r="BA140" s="383"/>
      <c r="BB140" s="548"/>
      <c r="BC140" s="78"/>
      <c r="BD140" s="414"/>
      <c r="BE140" s="414"/>
      <c r="BF140" s="414"/>
      <c r="BG140" s="414"/>
      <c r="BH140" s="414"/>
      <c r="BI140" s="383"/>
      <c r="BJ140" s="383"/>
      <c r="BK140" s="78"/>
      <c r="BL140" s="414"/>
      <c r="BM140" s="383"/>
      <c r="BN140" s="78"/>
      <c r="BO140" s="414"/>
      <c r="BP140" s="78"/>
      <c r="BQ140" s="414"/>
      <c r="BR140" s="383"/>
      <c r="BS140" s="78"/>
      <c r="BT140" s="83"/>
      <c r="BU140" s="75"/>
      <c r="BV140" s="74"/>
      <c r="BW140" s="74"/>
      <c r="BX140" s="98" t="s">
        <v>2951</v>
      </c>
      <c r="BY140" s="112">
        <f t="shared" si="17"/>
        <v>135</v>
      </c>
      <c r="BZ140" s="65">
        <f t="shared" si="15"/>
        <v>0</v>
      </c>
      <c r="CA140" s="359">
        <f t="shared" si="12"/>
        <v>9</v>
      </c>
      <c r="CB140" s="359">
        <f t="shared" si="13"/>
        <v>1</v>
      </c>
      <c r="CC140" s="359">
        <f t="shared" si="14"/>
        <v>2023</v>
      </c>
      <c r="CD140" s="359" t="str">
        <f t="shared" si="16"/>
        <v>91202325019MOVIMIENTO EN MASA</v>
      </c>
    </row>
    <row r="141" spans="1:82" s="121" customFormat="1" ht="96" customHeight="1">
      <c r="A141" s="13"/>
      <c r="B141" s="13"/>
      <c r="C141" s="13"/>
      <c r="D141" s="110">
        <v>44935</v>
      </c>
      <c r="E141" s="80" t="s">
        <v>2829</v>
      </c>
      <c r="F141" s="111" t="s">
        <v>2656</v>
      </c>
      <c r="G141" s="111" t="s">
        <v>2827</v>
      </c>
      <c r="H141" s="85" t="str">
        <f>VLOOKUP(E141&amp;F141,Divipola!$C$1:$F$1149,4,FALSE)</f>
        <v>05093</v>
      </c>
      <c r="I141" s="77"/>
      <c r="J141" s="181"/>
      <c r="K141" s="108"/>
      <c r="L141" s="108"/>
      <c r="M141" s="108"/>
      <c r="N141" s="108">
        <v>320</v>
      </c>
      <c r="O141" s="108">
        <v>80</v>
      </c>
      <c r="P141" s="108"/>
      <c r="Q141" s="108"/>
      <c r="R141" s="108"/>
      <c r="S141" s="108"/>
      <c r="T141" s="108"/>
      <c r="U141" s="108">
        <v>1</v>
      </c>
      <c r="V141" s="108"/>
      <c r="W141" s="108"/>
      <c r="X141" s="108"/>
      <c r="Y141" s="108"/>
      <c r="Z141" s="109"/>
      <c r="AA141" s="113"/>
      <c r="AB141" s="383"/>
      <c r="AC141" s="73"/>
      <c r="AD141" s="414"/>
      <c r="AE141" s="393"/>
      <c r="AF141" s="78"/>
      <c r="AG141" s="414"/>
      <c r="AH141" s="383"/>
      <c r="AI141" s="453"/>
      <c r="AJ141" s="453"/>
      <c r="AK141" s="414"/>
      <c r="AL141" s="383"/>
      <c r="AM141" s="383"/>
      <c r="AN141" s="523"/>
      <c r="AO141" s="414"/>
      <c r="AP141" s="548"/>
      <c r="AQ141" s="414"/>
      <c r="AR141" s="78"/>
      <c r="AS141" s="78"/>
      <c r="AT141" s="414"/>
      <c r="AU141" s="548"/>
      <c r="AV141" s="548"/>
      <c r="AW141" s="414"/>
      <c r="AX141" s="383"/>
      <c r="AY141" s="548"/>
      <c r="AZ141" s="414"/>
      <c r="BA141" s="383"/>
      <c r="BB141" s="548"/>
      <c r="BC141" s="78"/>
      <c r="BD141" s="414"/>
      <c r="BE141" s="414"/>
      <c r="BF141" s="414"/>
      <c r="BG141" s="414"/>
      <c r="BH141" s="414"/>
      <c r="BI141" s="383"/>
      <c r="BJ141" s="383"/>
      <c r="BK141" s="78"/>
      <c r="BL141" s="414"/>
      <c r="BM141" s="383"/>
      <c r="BN141" s="78"/>
      <c r="BO141" s="414"/>
      <c r="BP141" s="78"/>
      <c r="BQ141" s="414"/>
      <c r="BR141" s="383"/>
      <c r="BS141" s="78"/>
      <c r="BT141" s="83"/>
      <c r="BU141" s="75"/>
      <c r="BV141" s="74"/>
      <c r="BW141" s="74"/>
      <c r="BX141" s="98" t="s">
        <v>2954</v>
      </c>
      <c r="BY141" s="112">
        <f t="shared" si="17"/>
        <v>136</v>
      </c>
      <c r="BZ141" s="65">
        <f t="shared" si="15"/>
        <v>0</v>
      </c>
      <c r="CA141" s="359">
        <f>DAY(D141)</f>
        <v>9</v>
      </c>
      <c r="CB141" s="359">
        <f>MONTH(D141)</f>
        <v>1</v>
      </c>
      <c r="CC141" s="359">
        <f>YEAR(D141)</f>
        <v>2023</v>
      </c>
      <c r="CD141" s="359" t="str">
        <f t="shared" si="16"/>
        <v>91202305093MOVIMIENTO EN MASA</v>
      </c>
    </row>
    <row r="142" spans="1:82" s="121" customFormat="1" ht="108" customHeight="1">
      <c r="A142" s="13"/>
      <c r="B142" s="13"/>
      <c r="C142" s="13"/>
      <c r="D142" s="305">
        <v>44935</v>
      </c>
      <c r="E142" s="306" t="s">
        <v>2835</v>
      </c>
      <c r="F142" s="306" t="s">
        <v>429</v>
      </c>
      <c r="G142" s="130" t="s">
        <v>8680</v>
      </c>
      <c r="H142" s="85" t="str">
        <f>VLOOKUP(E142&amp;F142,Divipola!$C$1:$F$1149,4,FALSE)</f>
        <v>47189</v>
      </c>
      <c r="I142" s="77"/>
      <c r="J142" s="181"/>
      <c r="K142" s="306"/>
      <c r="L142" s="309"/>
      <c r="M142" s="309"/>
      <c r="N142" s="316"/>
      <c r="O142" s="316"/>
      <c r="P142" s="316"/>
      <c r="Q142" s="316"/>
      <c r="R142" s="316"/>
      <c r="S142" s="317"/>
      <c r="T142" s="317"/>
      <c r="U142" s="317"/>
      <c r="V142" s="317"/>
      <c r="W142" s="317"/>
      <c r="X142" s="317"/>
      <c r="Y142" s="316"/>
      <c r="Z142" s="306">
        <v>1</v>
      </c>
      <c r="AA142" s="311"/>
      <c r="AB142" s="383"/>
      <c r="AC142" s="73"/>
      <c r="AD142" s="414"/>
      <c r="AE142" s="393"/>
      <c r="AF142" s="78"/>
      <c r="AG142" s="414"/>
      <c r="AH142" s="383"/>
      <c r="AI142" s="453"/>
      <c r="AJ142" s="453"/>
      <c r="AK142" s="414"/>
      <c r="AL142" s="383"/>
      <c r="AM142" s="383"/>
      <c r="AN142" s="523"/>
      <c r="AO142" s="414"/>
      <c r="AP142" s="548"/>
      <c r="AQ142" s="414"/>
      <c r="AR142" s="78"/>
      <c r="AS142" s="78"/>
      <c r="AT142" s="414"/>
      <c r="AU142" s="548"/>
      <c r="AV142" s="548"/>
      <c r="AW142" s="414"/>
      <c r="AX142" s="383"/>
      <c r="AY142" s="548"/>
      <c r="AZ142" s="414"/>
      <c r="BA142" s="383"/>
      <c r="BB142" s="548"/>
      <c r="BC142" s="78"/>
      <c r="BD142" s="414"/>
      <c r="BE142" s="414"/>
      <c r="BF142" s="414"/>
      <c r="BG142" s="414"/>
      <c r="BH142" s="414"/>
      <c r="BI142" s="383"/>
      <c r="BJ142" s="383"/>
      <c r="BK142" s="78"/>
      <c r="BL142" s="414"/>
      <c r="BM142" s="383"/>
      <c r="BN142" s="78"/>
      <c r="BO142" s="414"/>
      <c r="BP142" s="78"/>
      <c r="BQ142" s="414"/>
      <c r="BR142" s="383"/>
      <c r="BS142" s="78"/>
      <c r="BT142" s="83"/>
      <c r="BU142" s="75"/>
      <c r="BV142" s="74"/>
      <c r="BW142" s="74"/>
      <c r="BX142" s="462" t="s">
        <v>6591</v>
      </c>
      <c r="BY142" s="112">
        <f t="shared" si="17"/>
        <v>137</v>
      </c>
      <c r="BZ142" s="65">
        <f t="shared" si="15"/>
        <v>0</v>
      </c>
      <c r="CA142" s="359">
        <f t="shared" ref="CA142:CA188" si="18">DAY(D142)</f>
        <v>9</v>
      </c>
      <c r="CB142" s="359">
        <f t="shared" ref="CB142:CB188" si="19">MONTH(D142)</f>
        <v>1</v>
      </c>
      <c r="CC142" s="359">
        <f t="shared" ref="CC142:CC188" si="20">YEAR(D142)</f>
        <v>2023</v>
      </c>
      <c r="CD142" s="359" t="str">
        <f t="shared" si="16"/>
        <v xml:space="preserve">91202347189INCENDIO FORESTAL </v>
      </c>
    </row>
    <row r="143" spans="1:82" s="121" customFormat="1" ht="96" customHeight="1">
      <c r="A143" s="13"/>
      <c r="B143" s="13"/>
      <c r="C143" s="13"/>
      <c r="D143" s="305">
        <v>44935</v>
      </c>
      <c r="E143" s="308" t="s">
        <v>2831</v>
      </c>
      <c r="F143" s="308" t="s">
        <v>1390</v>
      </c>
      <c r="G143" s="130" t="s">
        <v>8680</v>
      </c>
      <c r="H143" s="85" t="str">
        <f>VLOOKUP(E143&amp;F143,Divipola!$C$1:$F$1149,4,FALSE)</f>
        <v>73168</v>
      </c>
      <c r="I143" s="77"/>
      <c r="J143" s="181"/>
      <c r="K143" s="316"/>
      <c r="L143" s="316"/>
      <c r="M143" s="316"/>
      <c r="N143" s="316"/>
      <c r="O143" s="316"/>
      <c r="P143" s="316"/>
      <c r="Q143" s="316"/>
      <c r="R143" s="316"/>
      <c r="S143" s="317"/>
      <c r="T143" s="317"/>
      <c r="U143" s="317"/>
      <c r="V143" s="317"/>
      <c r="W143" s="317"/>
      <c r="X143" s="317"/>
      <c r="Y143" s="317"/>
      <c r="Z143" s="306">
        <v>1</v>
      </c>
      <c r="AA143" s="317"/>
      <c r="AB143" s="383"/>
      <c r="AC143" s="73"/>
      <c r="AD143" s="414"/>
      <c r="AE143" s="393"/>
      <c r="AF143" s="78"/>
      <c r="AG143" s="414"/>
      <c r="AH143" s="383"/>
      <c r="AI143" s="453"/>
      <c r="AJ143" s="453"/>
      <c r="AK143" s="414"/>
      <c r="AL143" s="383"/>
      <c r="AM143" s="383"/>
      <c r="AN143" s="523"/>
      <c r="AO143" s="414"/>
      <c r="AP143" s="548"/>
      <c r="AQ143" s="414"/>
      <c r="AR143" s="78"/>
      <c r="AS143" s="78"/>
      <c r="AT143" s="414"/>
      <c r="AU143" s="548"/>
      <c r="AV143" s="548"/>
      <c r="AW143" s="414"/>
      <c r="AX143" s="383"/>
      <c r="AY143" s="548"/>
      <c r="AZ143" s="414"/>
      <c r="BA143" s="383"/>
      <c r="BB143" s="548"/>
      <c r="BC143" s="78"/>
      <c r="BD143" s="414"/>
      <c r="BE143" s="414"/>
      <c r="BF143" s="414"/>
      <c r="BG143" s="414"/>
      <c r="BH143" s="414"/>
      <c r="BI143" s="383"/>
      <c r="BJ143" s="383"/>
      <c r="BK143" s="78"/>
      <c r="BL143" s="414"/>
      <c r="BM143" s="383"/>
      <c r="BN143" s="78"/>
      <c r="BO143" s="414"/>
      <c r="BP143" s="78"/>
      <c r="BQ143" s="414"/>
      <c r="BR143" s="383"/>
      <c r="BS143" s="78"/>
      <c r="BT143" s="83"/>
      <c r="BU143" s="75"/>
      <c r="BV143" s="74"/>
      <c r="BW143" s="74"/>
      <c r="BX143" s="463" t="s">
        <v>6644</v>
      </c>
      <c r="BY143" s="112">
        <f t="shared" si="17"/>
        <v>138</v>
      </c>
      <c r="BZ143" s="65">
        <f t="shared" si="15"/>
        <v>0</v>
      </c>
      <c r="CA143" s="359">
        <f t="shared" si="18"/>
        <v>9</v>
      </c>
      <c r="CB143" s="359">
        <f t="shared" si="19"/>
        <v>1</v>
      </c>
      <c r="CC143" s="359">
        <f t="shared" si="20"/>
        <v>2023</v>
      </c>
      <c r="CD143" s="359" t="str">
        <f t="shared" si="16"/>
        <v xml:space="preserve">91202373168INCENDIO FORESTAL </v>
      </c>
    </row>
    <row r="144" spans="1:82" s="121" customFormat="1" ht="48" customHeight="1">
      <c r="A144" s="13"/>
      <c r="B144" s="13"/>
      <c r="C144" s="13"/>
      <c r="D144" s="110">
        <v>44936</v>
      </c>
      <c r="E144" s="80" t="s">
        <v>2720</v>
      </c>
      <c r="F144" s="111" t="s">
        <v>1367</v>
      </c>
      <c r="G144" s="111" t="s">
        <v>2800</v>
      </c>
      <c r="H144" s="85" t="str">
        <f>VLOOKUP(E144&amp;F144,Divipola!$C$1:$F$1149,4,FALSE)</f>
        <v>66594</v>
      </c>
      <c r="I144" s="77"/>
      <c r="J144" s="181"/>
      <c r="K144" s="108"/>
      <c r="L144" s="108"/>
      <c r="M144" s="108"/>
      <c r="N144" s="108">
        <v>5</v>
      </c>
      <c r="O144" s="108">
        <v>1</v>
      </c>
      <c r="P144" s="108"/>
      <c r="Q144" s="108">
        <v>1</v>
      </c>
      <c r="R144" s="108"/>
      <c r="S144" s="108"/>
      <c r="T144" s="108"/>
      <c r="U144" s="108"/>
      <c r="V144" s="108"/>
      <c r="W144" s="108"/>
      <c r="X144" s="108"/>
      <c r="Y144" s="108"/>
      <c r="Z144" s="109"/>
      <c r="AA144" s="106"/>
      <c r="AB144" s="383"/>
      <c r="AC144" s="73"/>
      <c r="AD144" s="414"/>
      <c r="AE144" s="393"/>
      <c r="AF144" s="78"/>
      <c r="AG144" s="414"/>
      <c r="AH144" s="383"/>
      <c r="AI144" s="453"/>
      <c r="AJ144" s="453"/>
      <c r="AK144" s="414"/>
      <c r="AL144" s="383"/>
      <c r="AM144" s="383"/>
      <c r="AN144" s="523"/>
      <c r="AO144" s="414"/>
      <c r="AP144" s="548"/>
      <c r="AQ144" s="414"/>
      <c r="AR144" s="78"/>
      <c r="AS144" s="78"/>
      <c r="AT144" s="414"/>
      <c r="AU144" s="548"/>
      <c r="AV144" s="548"/>
      <c r="AW144" s="414"/>
      <c r="AX144" s="383"/>
      <c r="AY144" s="548"/>
      <c r="AZ144" s="414"/>
      <c r="BA144" s="383"/>
      <c r="BB144" s="548"/>
      <c r="BC144" s="78"/>
      <c r="BD144" s="414"/>
      <c r="BE144" s="414"/>
      <c r="BF144" s="414"/>
      <c r="BG144" s="414"/>
      <c r="BH144" s="414"/>
      <c r="BI144" s="383"/>
      <c r="BJ144" s="383"/>
      <c r="BK144" s="78"/>
      <c r="BL144" s="414"/>
      <c r="BM144" s="383"/>
      <c r="BN144" s="78"/>
      <c r="BO144" s="414"/>
      <c r="BP144" s="78"/>
      <c r="BQ144" s="414"/>
      <c r="BR144" s="383"/>
      <c r="BS144" s="78"/>
      <c r="BT144" s="83"/>
      <c r="BU144" s="75"/>
      <c r="BV144" s="74"/>
      <c r="BW144" s="74"/>
      <c r="BX144" s="98" t="s">
        <v>2937</v>
      </c>
      <c r="BY144" s="112">
        <f t="shared" si="17"/>
        <v>139</v>
      </c>
      <c r="BZ144" s="65">
        <f t="shared" si="15"/>
        <v>0</v>
      </c>
      <c r="CA144" s="359">
        <f t="shared" si="18"/>
        <v>10</v>
      </c>
      <c r="CB144" s="359">
        <f t="shared" si="19"/>
        <v>1</v>
      </c>
      <c r="CC144" s="359">
        <f t="shared" si="20"/>
        <v>2023</v>
      </c>
      <c r="CD144" s="359" t="str">
        <f t="shared" si="16"/>
        <v>101202366594INCENDIO ESTRUCTURAL</v>
      </c>
    </row>
    <row r="145" spans="1:82" s="121" customFormat="1" ht="60" customHeight="1">
      <c r="A145" s="13"/>
      <c r="B145" s="13"/>
      <c r="C145" s="13"/>
      <c r="D145" s="110">
        <v>44936</v>
      </c>
      <c r="E145" s="80" t="s">
        <v>2161</v>
      </c>
      <c r="F145" s="111" t="s">
        <v>524</v>
      </c>
      <c r="G145" s="111" t="s">
        <v>2827</v>
      </c>
      <c r="H145" s="85" t="str">
        <f>VLOOKUP(E145&amp;F145,Divipola!$C$1:$F$1149,4,FALSE)</f>
        <v>17495</v>
      </c>
      <c r="I145" s="77"/>
      <c r="J145" s="181"/>
      <c r="K145" s="108"/>
      <c r="L145" s="108"/>
      <c r="M145" s="108"/>
      <c r="N145" s="108"/>
      <c r="O145" s="108"/>
      <c r="P145" s="108"/>
      <c r="Q145" s="108"/>
      <c r="R145" s="108">
        <v>1</v>
      </c>
      <c r="S145" s="108"/>
      <c r="T145" s="108"/>
      <c r="U145" s="108"/>
      <c r="V145" s="108"/>
      <c r="W145" s="108"/>
      <c r="X145" s="108"/>
      <c r="Y145" s="108"/>
      <c r="Z145" s="109"/>
      <c r="AA145" s="113"/>
      <c r="AB145" s="383"/>
      <c r="AC145" s="73"/>
      <c r="AD145" s="414"/>
      <c r="AE145" s="393"/>
      <c r="AF145" s="78"/>
      <c r="AG145" s="414"/>
      <c r="AH145" s="383"/>
      <c r="AI145" s="453"/>
      <c r="AJ145" s="453"/>
      <c r="AK145" s="414"/>
      <c r="AL145" s="383"/>
      <c r="AM145" s="383"/>
      <c r="AN145" s="523"/>
      <c r="AO145" s="414"/>
      <c r="AP145" s="548"/>
      <c r="AQ145" s="414"/>
      <c r="AR145" s="78"/>
      <c r="AS145" s="78"/>
      <c r="AT145" s="414"/>
      <c r="AU145" s="548"/>
      <c r="AV145" s="548"/>
      <c r="AW145" s="414"/>
      <c r="AX145" s="383"/>
      <c r="AY145" s="548"/>
      <c r="AZ145" s="414"/>
      <c r="BA145" s="383"/>
      <c r="BB145" s="548"/>
      <c r="BC145" s="78"/>
      <c r="BD145" s="414"/>
      <c r="BE145" s="414"/>
      <c r="BF145" s="414"/>
      <c r="BG145" s="414"/>
      <c r="BH145" s="414"/>
      <c r="BI145" s="383"/>
      <c r="BJ145" s="383"/>
      <c r="BK145" s="78"/>
      <c r="BL145" s="414"/>
      <c r="BM145" s="383"/>
      <c r="BN145" s="78"/>
      <c r="BO145" s="414"/>
      <c r="BP145" s="78"/>
      <c r="BQ145" s="414"/>
      <c r="BR145" s="383"/>
      <c r="BS145" s="78"/>
      <c r="BT145" s="83"/>
      <c r="BU145" s="75"/>
      <c r="BV145" s="74"/>
      <c r="BW145" s="74"/>
      <c r="BX145" s="98" t="s">
        <v>2938</v>
      </c>
      <c r="BY145" s="112">
        <f t="shared" si="17"/>
        <v>140</v>
      </c>
      <c r="BZ145" s="65">
        <f t="shared" si="15"/>
        <v>0</v>
      </c>
      <c r="CA145" s="359">
        <f t="shared" si="18"/>
        <v>10</v>
      </c>
      <c r="CB145" s="359">
        <f t="shared" si="19"/>
        <v>1</v>
      </c>
      <c r="CC145" s="359">
        <f t="shared" si="20"/>
        <v>2023</v>
      </c>
      <c r="CD145" s="359" t="str">
        <f t="shared" si="16"/>
        <v>101202317495MOVIMIENTO EN MASA</v>
      </c>
    </row>
    <row r="146" spans="1:82" s="121" customFormat="1" ht="48" customHeight="1">
      <c r="A146" s="13"/>
      <c r="B146" s="13"/>
      <c r="C146" s="13"/>
      <c r="D146" s="110">
        <v>44936</v>
      </c>
      <c r="E146" s="80" t="s">
        <v>2834</v>
      </c>
      <c r="F146" s="111" t="s">
        <v>241</v>
      </c>
      <c r="G146" s="111" t="s">
        <v>2807</v>
      </c>
      <c r="H146" s="85" t="str">
        <f>VLOOKUP(E146&amp;F146,Divipola!$C$1:$F$1149,4,FALSE)</f>
        <v>54313</v>
      </c>
      <c r="I146" s="77"/>
      <c r="J146" s="181"/>
      <c r="K146" s="108"/>
      <c r="L146" s="108"/>
      <c r="M146" s="108"/>
      <c r="N146" s="108"/>
      <c r="O146" s="108"/>
      <c r="P146" s="108"/>
      <c r="Q146" s="108"/>
      <c r="R146" s="108"/>
      <c r="S146" s="108"/>
      <c r="T146" s="108"/>
      <c r="U146" s="108">
        <v>1</v>
      </c>
      <c r="V146" s="108"/>
      <c r="W146" s="108"/>
      <c r="X146" s="108"/>
      <c r="Y146" s="108"/>
      <c r="Z146" s="109"/>
      <c r="AA146" s="113"/>
      <c r="AB146" s="383"/>
      <c r="AC146" s="73"/>
      <c r="AD146" s="414"/>
      <c r="AE146" s="393"/>
      <c r="AF146" s="78"/>
      <c r="AG146" s="414"/>
      <c r="AH146" s="383"/>
      <c r="AI146" s="453"/>
      <c r="AJ146" s="453"/>
      <c r="AK146" s="414"/>
      <c r="AL146" s="383"/>
      <c r="AM146" s="383"/>
      <c r="AN146" s="523"/>
      <c r="AO146" s="414"/>
      <c r="AP146" s="548"/>
      <c r="AQ146" s="414"/>
      <c r="AR146" s="78"/>
      <c r="AS146" s="78"/>
      <c r="AT146" s="414"/>
      <c r="AU146" s="548"/>
      <c r="AV146" s="548"/>
      <c r="AW146" s="414"/>
      <c r="AX146" s="383"/>
      <c r="AY146" s="548"/>
      <c r="AZ146" s="414"/>
      <c r="BA146" s="383"/>
      <c r="BB146" s="548"/>
      <c r="BC146" s="78"/>
      <c r="BD146" s="414"/>
      <c r="BE146" s="414"/>
      <c r="BF146" s="414"/>
      <c r="BG146" s="414"/>
      <c r="BH146" s="414"/>
      <c r="BI146" s="383"/>
      <c r="BJ146" s="383"/>
      <c r="BK146" s="78"/>
      <c r="BL146" s="414"/>
      <c r="BM146" s="383"/>
      <c r="BN146" s="78"/>
      <c r="BO146" s="414"/>
      <c r="BP146" s="78"/>
      <c r="BQ146" s="414"/>
      <c r="BR146" s="383"/>
      <c r="BS146" s="78"/>
      <c r="BT146" s="83"/>
      <c r="BU146" s="75"/>
      <c r="BV146" s="74"/>
      <c r="BW146" s="74"/>
      <c r="BX146" s="98" t="s">
        <v>2939</v>
      </c>
      <c r="BY146" s="112">
        <f t="shared" si="17"/>
        <v>141</v>
      </c>
      <c r="BZ146" s="65">
        <f t="shared" si="15"/>
        <v>0</v>
      </c>
      <c r="CA146" s="359">
        <f t="shared" si="18"/>
        <v>10</v>
      </c>
      <c r="CB146" s="359">
        <f t="shared" si="19"/>
        <v>1</v>
      </c>
      <c r="CC146" s="359">
        <f t="shared" si="20"/>
        <v>2023</v>
      </c>
      <c r="CD146" s="359" t="str">
        <f t="shared" si="16"/>
        <v>101202354313CRECIENTE SUBITA</v>
      </c>
    </row>
    <row r="147" spans="1:82" s="121" customFormat="1" ht="36" customHeight="1">
      <c r="A147" s="13"/>
      <c r="B147" s="13"/>
      <c r="C147" s="13"/>
      <c r="D147" s="110">
        <v>44936</v>
      </c>
      <c r="E147" s="80" t="s">
        <v>2720</v>
      </c>
      <c r="F147" s="111" t="s">
        <v>1256</v>
      </c>
      <c r="G147" s="111" t="s">
        <v>2827</v>
      </c>
      <c r="H147" s="85" t="str">
        <f>VLOOKUP(E147&amp;F147,Divipola!$C$1:$F$1149,4,FALSE)</f>
        <v>66572</v>
      </c>
      <c r="I147" s="77"/>
      <c r="J147" s="181"/>
      <c r="K147" s="108"/>
      <c r="L147" s="108"/>
      <c r="M147" s="108"/>
      <c r="N147" s="108"/>
      <c r="O147" s="108"/>
      <c r="P147" s="108"/>
      <c r="Q147" s="108"/>
      <c r="R147" s="108">
        <v>1</v>
      </c>
      <c r="S147" s="108"/>
      <c r="T147" s="108"/>
      <c r="U147" s="108"/>
      <c r="V147" s="108"/>
      <c r="W147" s="108"/>
      <c r="X147" s="108"/>
      <c r="Y147" s="108"/>
      <c r="Z147" s="109"/>
      <c r="AA147" s="113"/>
      <c r="AB147" s="383"/>
      <c r="AC147" s="73"/>
      <c r="AD147" s="414"/>
      <c r="AE147" s="393"/>
      <c r="AF147" s="78"/>
      <c r="AG147" s="414"/>
      <c r="AH147" s="383"/>
      <c r="AI147" s="453"/>
      <c r="AJ147" s="453"/>
      <c r="AK147" s="414"/>
      <c r="AL147" s="383"/>
      <c r="AM147" s="383"/>
      <c r="AN147" s="523"/>
      <c r="AO147" s="414"/>
      <c r="AP147" s="548"/>
      <c r="AQ147" s="414"/>
      <c r="AR147" s="78"/>
      <c r="AS147" s="78"/>
      <c r="AT147" s="414"/>
      <c r="AU147" s="548"/>
      <c r="AV147" s="548"/>
      <c r="AW147" s="414"/>
      <c r="AX147" s="383"/>
      <c r="AY147" s="548"/>
      <c r="AZ147" s="414"/>
      <c r="BA147" s="383"/>
      <c r="BB147" s="548"/>
      <c r="BC147" s="78"/>
      <c r="BD147" s="414"/>
      <c r="BE147" s="414"/>
      <c r="BF147" s="414"/>
      <c r="BG147" s="414"/>
      <c r="BH147" s="414"/>
      <c r="BI147" s="383"/>
      <c r="BJ147" s="383"/>
      <c r="BK147" s="78"/>
      <c r="BL147" s="414"/>
      <c r="BM147" s="383"/>
      <c r="BN147" s="78"/>
      <c r="BO147" s="414"/>
      <c r="BP147" s="78"/>
      <c r="BQ147" s="414"/>
      <c r="BR147" s="383"/>
      <c r="BS147" s="78"/>
      <c r="BT147" s="83"/>
      <c r="BU147" s="75"/>
      <c r="BV147" s="74"/>
      <c r="BW147" s="74"/>
      <c r="BX147" s="98" t="s">
        <v>2940</v>
      </c>
      <c r="BY147" s="112">
        <f t="shared" si="17"/>
        <v>142</v>
      </c>
      <c r="BZ147" s="65">
        <f t="shared" si="15"/>
        <v>0</v>
      </c>
      <c r="CA147" s="359">
        <f t="shared" si="18"/>
        <v>10</v>
      </c>
      <c r="CB147" s="359">
        <f t="shared" si="19"/>
        <v>1</v>
      </c>
      <c r="CC147" s="359">
        <f t="shared" si="20"/>
        <v>2023</v>
      </c>
      <c r="CD147" s="359" t="str">
        <f t="shared" si="16"/>
        <v>101202366572MOVIMIENTO EN MASA</v>
      </c>
    </row>
    <row r="148" spans="1:82" s="121" customFormat="1" ht="108" customHeight="1">
      <c r="A148" s="13"/>
      <c r="B148" s="13"/>
      <c r="C148" s="13"/>
      <c r="D148" s="110">
        <v>44936</v>
      </c>
      <c r="E148" s="80" t="s">
        <v>2161</v>
      </c>
      <c r="F148" s="111" t="s">
        <v>2637</v>
      </c>
      <c r="G148" s="111" t="s">
        <v>2827</v>
      </c>
      <c r="H148" s="85" t="str">
        <f>VLOOKUP(E148&amp;F148,Divipola!$C$1:$F$1149,4,FALSE)</f>
        <v>17380</v>
      </c>
      <c r="I148" s="77"/>
      <c r="J148" s="181"/>
      <c r="K148" s="108"/>
      <c r="L148" s="108"/>
      <c r="M148" s="108"/>
      <c r="N148" s="108">
        <v>4</v>
      </c>
      <c r="O148" s="108">
        <v>1</v>
      </c>
      <c r="P148" s="108"/>
      <c r="Q148" s="108">
        <v>1</v>
      </c>
      <c r="R148" s="108"/>
      <c r="S148" s="108"/>
      <c r="T148" s="108"/>
      <c r="U148" s="108"/>
      <c r="V148" s="108"/>
      <c r="W148" s="108"/>
      <c r="X148" s="108"/>
      <c r="Y148" s="108"/>
      <c r="Z148" s="109"/>
      <c r="AA148" s="113"/>
      <c r="AB148" s="383"/>
      <c r="AC148" s="73"/>
      <c r="AD148" s="414"/>
      <c r="AE148" s="393"/>
      <c r="AF148" s="78"/>
      <c r="AG148" s="414"/>
      <c r="AH148" s="383"/>
      <c r="AI148" s="453"/>
      <c r="AJ148" s="453"/>
      <c r="AK148" s="414"/>
      <c r="AL148" s="383"/>
      <c r="AM148" s="383"/>
      <c r="AN148" s="523"/>
      <c r="AO148" s="414"/>
      <c r="AP148" s="548"/>
      <c r="AQ148" s="414"/>
      <c r="AR148" s="78"/>
      <c r="AS148" s="78"/>
      <c r="AT148" s="414"/>
      <c r="AU148" s="548"/>
      <c r="AV148" s="548"/>
      <c r="AW148" s="414"/>
      <c r="AX148" s="383"/>
      <c r="AY148" s="548"/>
      <c r="AZ148" s="414"/>
      <c r="BA148" s="383"/>
      <c r="BB148" s="548"/>
      <c r="BC148" s="78"/>
      <c r="BD148" s="414"/>
      <c r="BE148" s="414"/>
      <c r="BF148" s="414"/>
      <c r="BG148" s="414"/>
      <c r="BH148" s="414"/>
      <c r="BI148" s="383"/>
      <c r="BJ148" s="383"/>
      <c r="BK148" s="78"/>
      <c r="BL148" s="414"/>
      <c r="BM148" s="383"/>
      <c r="BN148" s="78"/>
      <c r="BO148" s="414"/>
      <c r="BP148" s="78"/>
      <c r="BQ148" s="414"/>
      <c r="BR148" s="383"/>
      <c r="BS148" s="78"/>
      <c r="BT148" s="83"/>
      <c r="BU148" s="75"/>
      <c r="BV148" s="74"/>
      <c r="BW148" s="74"/>
      <c r="BX148" s="98" t="s">
        <v>2944</v>
      </c>
      <c r="BY148" s="112">
        <f t="shared" si="17"/>
        <v>143</v>
      </c>
      <c r="BZ148" s="65">
        <f t="shared" si="15"/>
        <v>0</v>
      </c>
      <c r="CA148" s="359">
        <f t="shared" si="18"/>
        <v>10</v>
      </c>
      <c r="CB148" s="359">
        <f t="shared" si="19"/>
        <v>1</v>
      </c>
      <c r="CC148" s="359">
        <f t="shared" si="20"/>
        <v>2023</v>
      </c>
      <c r="CD148" s="359" t="str">
        <f t="shared" si="16"/>
        <v>101202317380MOVIMIENTO EN MASA</v>
      </c>
    </row>
    <row r="149" spans="1:82" s="121" customFormat="1" ht="48" customHeight="1">
      <c r="A149" s="13"/>
      <c r="B149" s="13"/>
      <c r="C149" s="13"/>
      <c r="D149" s="110">
        <v>44936</v>
      </c>
      <c r="E149" s="80" t="s">
        <v>2834</v>
      </c>
      <c r="F149" s="111" t="s">
        <v>1352</v>
      </c>
      <c r="G149" s="111" t="s">
        <v>2802</v>
      </c>
      <c r="H149" s="85" t="str">
        <f>VLOOKUP(E149&amp;F149,Divipola!$C$1:$F$1149,4,FALSE)</f>
        <v>54810</v>
      </c>
      <c r="I149" s="77"/>
      <c r="J149" s="181"/>
      <c r="K149" s="108"/>
      <c r="L149" s="108"/>
      <c r="M149" s="108"/>
      <c r="N149" s="108">
        <v>80</v>
      </c>
      <c r="O149" s="108">
        <v>20</v>
      </c>
      <c r="P149" s="108"/>
      <c r="Q149" s="108">
        <v>20</v>
      </c>
      <c r="R149" s="108"/>
      <c r="S149" s="108"/>
      <c r="T149" s="108"/>
      <c r="U149" s="108"/>
      <c r="V149" s="108"/>
      <c r="W149" s="108"/>
      <c r="X149" s="108"/>
      <c r="Y149" s="108"/>
      <c r="Z149" s="109"/>
      <c r="AA149" s="113"/>
      <c r="AB149" s="383"/>
      <c r="AC149" s="73"/>
      <c r="AD149" s="414"/>
      <c r="AE149" s="393"/>
      <c r="AF149" s="78"/>
      <c r="AG149" s="414"/>
      <c r="AH149" s="383"/>
      <c r="AI149" s="453"/>
      <c r="AJ149" s="453"/>
      <c r="AK149" s="414"/>
      <c r="AL149" s="383"/>
      <c r="AM149" s="383"/>
      <c r="AN149" s="523"/>
      <c r="AO149" s="414"/>
      <c r="AP149" s="548"/>
      <c r="AQ149" s="414"/>
      <c r="AR149" s="78"/>
      <c r="AS149" s="78"/>
      <c r="AT149" s="414"/>
      <c r="AU149" s="548"/>
      <c r="AV149" s="548"/>
      <c r="AW149" s="414"/>
      <c r="AX149" s="383"/>
      <c r="AY149" s="548"/>
      <c r="AZ149" s="414"/>
      <c r="BA149" s="383"/>
      <c r="BB149" s="548"/>
      <c r="BC149" s="78"/>
      <c r="BD149" s="414"/>
      <c r="BE149" s="414"/>
      <c r="BF149" s="414"/>
      <c r="BG149" s="414"/>
      <c r="BH149" s="414"/>
      <c r="BI149" s="383"/>
      <c r="BJ149" s="383"/>
      <c r="BK149" s="78"/>
      <c r="BL149" s="414"/>
      <c r="BM149" s="383"/>
      <c r="BN149" s="78"/>
      <c r="BO149" s="414"/>
      <c r="BP149" s="78"/>
      <c r="BQ149" s="414"/>
      <c r="BR149" s="383"/>
      <c r="BS149" s="78"/>
      <c r="BT149" s="83"/>
      <c r="BU149" s="75"/>
      <c r="BV149" s="74"/>
      <c r="BW149" s="74"/>
      <c r="BX149" s="98" t="s">
        <v>2945</v>
      </c>
      <c r="BY149" s="112">
        <f t="shared" si="17"/>
        <v>144</v>
      </c>
      <c r="BZ149" s="65">
        <f t="shared" si="15"/>
        <v>0</v>
      </c>
      <c r="CA149" s="359">
        <f t="shared" si="18"/>
        <v>10</v>
      </c>
      <c r="CB149" s="359">
        <f t="shared" si="19"/>
        <v>1</v>
      </c>
      <c r="CC149" s="359">
        <f t="shared" si="20"/>
        <v>2023</v>
      </c>
      <c r="CD149" s="359" t="str">
        <f t="shared" si="16"/>
        <v>101202354810INUNDACION</v>
      </c>
    </row>
    <row r="150" spans="1:82" s="121" customFormat="1" ht="48" customHeight="1">
      <c r="A150" s="13"/>
      <c r="B150" s="13"/>
      <c r="C150" s="13"/>
      <c r="D150" s="110">
        <v>44936</v>
      </c>
      <c r="E150" s="80" t="s">
        <v>2832</v>
      </c>
      <c r="F150" s="111" t="s">
        <v>2628</v>
      </c>
      <c r="G150" s="111" t="s">
        <v>2943</v>
      </c>
      <c r="H150" s="85" t="str">
        <f>VLOOKUP(E150&amp;F150,Divipola!$C$1:$F$1149,4,FALSE)</f>
        <v>76364</v>
      </c>
      <c r="I150" s="77"/>
      <c r="J150" s="181"/>
      <c r="K150" s="108">
        <v>1</v>
      </c>
      <c r="L150" s="108">
        <v>4</v>
      </c>
      <c r="M150" s="108"/>
      <c r="N150" s="108">
        <v>5</v>
      </c>
      <c r="O150" s="108"/>
      <c r="P150" s="108"/>
      <c r="Q150" s="108"/>
      <c r="R150" s="108"/>
      <c r="S150" s="108">
        <v>1</v>
      </c>
      <c r="T150" s="108"/>
      <c r="U150" s="108"/>
      <c r="V150" s="108"/>
      <c r="W150" s="108"/>
      <c r="X150" s="108"/>
      <c r="Y150" s="108"/>
      <c r="Z150" s="109"/>
      <c r="AA150" s="113"/>
      <c r="AB150" s="383"/>
      <c r="AC150" s="73"/>
      <c r="AD150" s="414"/>
      <c r="AE150" s="393"/>
      <c r="AF150" s="78"/>
      <c r="AG150" s="414"/>
      <c r="AH150" s="383"/>
      <c r="AI150" s="453"/>
      <c r="AJ150" s="453"/>
      <c r="AK150" s="414"/>
      <c r="AL150" s="383"/>
      <c r="AM150" s="383"/>
      <c r="AN150" s="523"/>
      <c r="AO150" s="414"/>
      <c r="AP150" s="548"/>
      <c r="AQ150" s="414"/>
      <c r="AR150" s="78"/>
      <c r="AS150" s="78"/>
      <c r="AT150" s="414"/>
      <c r="AU150" s="548"/>
      <c r="AV150" s="548"/>
      <c r="AW150" s="414"/>
      <c r="AX150" s="383"/>
      <c r="AY150" s="548"/>
      <c r="AZ150" s="414"/>
      <c r="BA150" s="383"/>
      <c r="BB150" s="548"/>
      <c r="BC150" s="78"/>
      <c r="BD150" s="414"/>
      <c r="BE150" s="414"/>
      <c r="BF150" s="414"/>
      <c r="BG150" s="414"/>
      <c r="BH150" s="414"/>
      <c r="BI150" s="383"/>
      <c r="BJ150" s="383"/>
      <c r="BK150" s="78"/>
      <c r="BL150" s="414"/>
      <c r="BM150" s="383"/>
      <c r="BN150" s="78"/>
      <c r="BO150" s="414"/>
      <c r="BP150" s="78"/>
      <c r="BQ150" s="414"/>
      <c r="BR150" s="383"/>
      <c r="BS150" s="78"/>
      <c r="BT150" s="83"/>
      <c r="BU150" s="75"/>
      <c r="BV150" s="74"/>
      <c r="BW150" s="74"/>
      <c r="BX150" s="98" t="s">
        <v>2946</v>
      </c>
      <c r="BY150" s="112">
        <f t="shared" si="17"/>
        <v>145</v>
      </c>
      <c r="BZ150" s="65">
        <f t="shared" si="15"/>
        <v>0</v>
      </c>
      <c r="CA150" s="359">
        <f t="shared" si="18"/>
        <v>10</v>
      </c>
      <c r="CB150" s="359">
        <f t="shared" si="19"/>
        <v>1</v>
      </c>
      <c r="CC150" s="359">
        <f t="shared" si="20"/>
        <v>2023</v>
      </c>
      <c r="CD150" s="359" t="str">
        <f t="shared" si="16"/>
        <v>101202376364COLAPSO ESTRUCTURAL</v>
      </c>
    </row>
    <row r="151" spans="1:82" s="121" customFormat="1" ht="96" customHeight="1">
      <c r="A151" s="13"/>
      <c r="B151" s="13"/>
      <c r="C151" s="13"/>
      <c r="D151" s="110">
        <v>44936</v>
      </c>
      <c r="E151" s="80" t="s">
        <v>2718</v>
      </c>
      <c r="F151" s="111" t="s">
        <v>1022</v>
      </c>
      <c r="G151" s="111" t="s">
        <v>2827</v>
      </c>
      <c r="H151" s="85" t="str">
        <f>VLOOKUP(E151&amp;F151,Divipola!$C$1:$F$1149,4,FALSE)</f>
        <v>25123</v>
      </c>
      <c r="I151" s="77"/>
      <c r="J151" s="181"/>
      <c r="K151" s="108"/>
      <c r="L151" s="108"/>
      <c r="M151" s="108"/>
      <c r="N151" s="108"/>
      <c r="O151" s="108"/>
      <c r="P151" s="108"/>
      <c r="Q151" s="108"/>
      <c r="R151" s="108">
        <v>1</v>
      </c>
      <c r="S151" s="108"/>
      <c r="T151" s="108"/>
      <c r="U151" s="108"/>
      <c r="V151" s="108"/>
      <c r="W151" s="108"/>
      <c r="X151" s="108"/>
      <c r="Y151" s="108"/>
      <c r="Z151" s="109"/>
      <c r="AA151" s="106"/>
      <c r="AB151" s="383"/>
      <c r="AC151" s="73"/>
      <c r="AD151" s="414"/>
      <c r="AE151" s="393"/>
      <c r="AF151" s="78"/>
      <c r="AG151" s="414"/>
      <c r="AH151" s="383"/>
      <c r="AI151" s="453"/>
      <c r="AJ151" s="453"/>
      <c r="AK151" s="414"/>
      <c r="AL151" s="383"/>
      <c r="AM151" s="383"/>
      <c r="AN151" s="523"/>
      <c r="AO151" s="414"/>
      <c r="AP151" s="548"/>
      <c r="AQ151" s="414"/>
      <c r="AR151" s="78"/>
      <c r="AS151" s="78"/>
      <c r="AT151" s="414"/>
      <c r="AU151" s="548"/>
      <c r="AV151" s="548"/>
      <c r="AW151" s="414"/>
      <c r="AX151" s="383"/>
      <c r="AY151" s="548"/>
      <c r="AZ151" s="414"/>
      <c r="BA151" s="383"/>
      <c r="BB151" s="548"/>
      <c r="BC151" s="78"/>
      <c r="BD151" s="414"/>
      <c r="BE151" s="414"/>
      <c r="BF151" s="414"/>
      <c r="BG151" s="414"/>
      <c r="BH151" s="414"/>
      <c r="BI151" s="383"/>
      <c r="BJ151" s="383"/>
      <c r="BK151" s="78"/>
      <c r="BL151" s="414"/>
      <c r="BM151" s="383"/>
      <c r="BN151" s="78"/>
      <c r="BO151" s="414"/>
      <c r="BP151" s="78"/>
      <c r="BQ151" s="414"/>
      <c r="BR151" s="383"/>
      <c r="BS151" s="78"/>
      <c r="BT151" s="83"/>
      <c r="BU151" s="75"/>
      <c r="BV151" s="74"/>
      <c r="BW151" s="74"/>
      <c r="BX151" s="98" t="s">
        <v>2949</v>
      </c>
      <c r="BY151" s="112">
        <f t="shared" si="17"/>
        <v>146</v>
      </c>
      <c r="BZ151" s="65">
        <f t="shared" si="15"/>
        <v>0</v>
      </c>
      <c r="CA151" s="359">
        <f t="shared" si="18"/>
        <v>10</v>
      </c>
      <c r="CB151" s="359">
        <f t="shared" si="19"/>
        <v>1</v>
      </c>
      <c r="CC151" s="359">
        <f t="shared" si="20"/>
        <v>2023</v>
      </c>
      <c r="CD151" s="359" t="str">
        <f t="shared" si="16"/>
        <v>101202325123MOVIMIENTO EN MASA</v>
      </c>
    </row>
    <row r="152" spans="1:82" s="121" customFormat="1" ht="96" customHeight="1">
      <c r="A152" s="13"/>
      <c r="B152" s="13"/>
      <c r="C152" s="13"/>
      <c r="D152" s="110">
        <v>44936</v>
      </c>
      <c r="E152" s="80" t="s">
        <v>2756</v>
      </c>
      <c r="F152" s="111" t="s">
        <v>162</v>
      </c>
      <c r="G152" s="111" t="s">
        <v>2827</v>
      </c>
      <c r="H152" s="85" t="str">
        <f>VLOOKUP(E152&amp;F152,Divipola!$C$1:$F$1149,4,FALSE)</f>
        <v>52352</v>
      </c>
      <c r="I152" s="77"/>
      <c r="J152" s="181"/>
      <c r="K152" s="108"/>
      <c r="L152" s="108"/>
      <c r="M152" s="108"/>
      <c r="N152" s="108"/>
      <c r="O152" s="108"/>
      <c r="P152" s="108"/>
      <c r="Q152" s="108"/>
      <c r="R152" s="108">
        <v>1</v>
      </c>
      <c r="S152" s="108"/>
      <c r="T152" s="108"/>
      <c r="U152" s="108"/>
      <c r="V152" s="108"/>
      <c r="W152" s="108"/>
      <c r="X152" s="108"/>
      <c r="Y152" s="108"/>
      <c r="Z152" s="109"/>
      <c r="AA152" s="113"/>
      <c r="AB152" s="383"/>
      <c r="AC152" s="73"/>
      <c r="AD152" s="414"/>
      <c r="AE152" s="393"/>
      <c r="AF152" s="78"/>
      <c r="AG152" s="414"/>
      <c r="AH152" s="383"/>
      <c r="AI152" s="453"/>
      <c r="AJ152" s="453"/>
      <c r="AK152" s="414"/>
      <c r="AL152" s="383"/>
      <c r="AM152" s="383"/>
      <c r="AN152" s="523"/>
      <c r="AO152" s="414"/>
      <c r="AP152" s="548"/>
      <c r="AQ152" s="414"/>
      <c r="AR152" s="78"/>
      <c r="AS152" s="78"/>
      <c r="AT152" s="414"/>
      <c r="AU152" s="548"/>
      <c r="AV152" s="548"/>
      <c r="AW152" s="414"/>
      <c r="AX152" s="383"/>
      <c r="AY152" s="548"/>
      <c r="AZ152" s="414"/>
      <c r="BA152" s="383"/>
      <c r="BB152" s="548"/>
      <c r="BC152" s="78"/>
      <c r="BD152" s="414"/>
      <c r="BE152" s="414"/>
      <c r="BF152" s="414"/>
      <c r="BG152" s="414"/>
      <c r="BH152" s="414"/>
      <c r="BI152" s="383"/>
      <c r="BJ152" s="383"/>
      <c r="BK152" s="78"/>
      <c r="BL152" s="414"/>
      <c r="BM152" s="383"/>
      <c r="BN152" s="78"/>
      <c r="BO152" s="414"/>
      <c r="BP152" s="78"/>
      <c r="BQ152" s="414"/>
      <c r="BR152" s="383"/>
      <c r="BS152" s="78"/>
      <c r="BT152" s="83"/>
      <c r="BU152" s="75"/>
      <c r="BV152" s="74"/>
      <c r="BW152" s="74"/>
      <c r="BX152" s="98" t="s">
        <v>2952</v>
      </c>
      <c r="BY152" s="112">
        <f t="shared" si="17"/>
        <v>147</v>
      </c>
      <c r="BZ152" s="65">
        <f t="shared" si="15"/>
        <v>0</v>
      </c>
      <c r="CA152" s="359">
        <f t="shared" si="18"/>
        <v>10</v>
      </c>
      <c r="CB152" s="359">
        <f t="shared" si="19"/>
        <v>1</v>
      </c>
      <c r="CC152" s="359">
        <f t="shared" si="20"/>
        <v>2023</v>
      </c>
      <c r="CD152" s="359" t="str">
        <f t="shared" si="16"/>
        <v>101202352352MOVIMIENTO EN MASA</v>
      </c>
    </row>
    <row r="153" spans="1:82" s="121" customFormat="1" ht="132" customHeight="1">
      <c r="A153" s="13"/>
      <c r="B153" s="13"/>
      <c r="C153" s="13"/>
      <c r="D153" s="110">
        <v>44936</v>
      </c>
      <c r="E153" s="80" t="s">
        <v>2718</v>
      </c>
      <c r="F153" s="111" t="s">
        <v>485</v>
      </c>
      <c r="G153" s="111" t="s">
        <v>2827</v>
      </c>
      <c r="H153" s="85" t="str">
        <f>VLOOKUP(E153&amp;F153,Divipola!$C$1:$F$1149,4,FALSE)</f>
        <v>25040</v>
      </c>
      <c r="I153" s="77"/>
      <c r="J153" s="181"/>
      <c r="K153" s="108"/>
      <c r="L153" s="108"/>
      <c r="M153" s="108"/>
      <c r="N153" s="108"/>
      <c r="O153" s="108"/>
      <c r="P153" s="108"/>
      <c r="Q153" s="108"/>
      <c r="R153" s="108">
        <v>1</v>
      </c>
      <c r="S153" s="108"/>
      <c r="T153" s="108"/>
      <c r="U153" s="108"/>
      <c r="V153" s="108"/>
      <c r="W153" s="108"/>
      <c r="X153" s="108"/>
      <c r="Y153" s="108"/>
      <c r="Z153" s="109"/>
      <c r="AA153" s="113"/>
      <c r="AB153" s="383"/>
      <c r="AC153" s="73"/>
      <c r="AD153" s="414"/>
      <c r="AE153" s="393"/>
      <c r="AF153" s="78"/>
      <c r="AG153" s="414"/>
      <c r="AH153" s="383"/>
      <c r="AI153" s="453"/>
      <c r="AJ153" s="453"/>
      <c r="AK153" s="414"/>
      <c r="AL153" s="383"/>
      <c r="AM153" s="383"/>
      <c r="AN153" s="523"/>
      <c r="AO153" s="414"/>
      <c r="AP153" s="548"/>
      <c r="AQ153" s="414"/>
      <c r="AR153" s="78"/>
      <c r="AS153" s="78"/>
      <c r="AT153" s="414"/>
      <c r="AU153" s="548"/>
      <c r="AV153" s="548"/>
      <c r="AW153" s="414"/>
      <c r="AX153" s="383"/>
      <c r="AY153" s="548"/>
      <c r="AZ153" s="414"/>
      <c r="BA153" s="383"/>
      <c r="BB153" s="548"/>
      <c r="BC153" s="78"/>
      <c r="BD153" s="414"/>
      <c r="BE153" s="414"/>
      <c r="BF153" s="414"/>
      <c r="BG153" s="414"/>
      <c r="BH153" s="414"/>
      <c r="BI153" s="383"/>
      <c r="BJ153" s="383"/>
      <c r="BK153" s="78"/>
      <c r="BL153" s="414"/>
      <c r="BM153" s="383"/>
      <c r="BN153" s="78"/>
      <c r="BO153" s="414"/>
      <c r="BP153" s="78"/>
      <c r="BQ153" s="414"/>
      <c r="BR153" s="383"/>
      <c r="BS153" s="78"/>
      <c r="BT153" s="83"/>
      <c r="BU153" s="75"/>
      <c r="BV153" s="74"/>
      <c r="BW153" s="74"/>
      <c r="BX153" s="98" t="s">
        <v>2957</v>
      </c>
      <c r="BY153" s="112">
        <f t="shared" si="17"/>
        <v>148</v>
      </c>
      <c r="BZ153" s="65">
        <f t="shared" si="15"/>
        <v>0</v>
      </c>
      <c r="CA153" s="359">
        <f t="shared" si="18"/>
        <v>10</v>
      </c>
      <c r="CB153" s="359">
        <f t="shared" si="19"/>
        <v>1</v>
      </c>
      <c r="CC153" s="359">
        <f t="shared" si="20"/>
        <v>2023</v>
      </c>
      <c r="CD153" s="359" t="str">
        <f t="shared" si="16"/>
        <v>101202325040MOVIMIENTO EN MASA</v>
      </c>
    </row>
    <row r="154" spans="1:82" s="121" customFormat="1" ht="108" customHeight="1">
      <c r="A154" s="13"/>
      <c r="B154" s="13"/>
      <c r="C154" s="13"/>
      <c r="D154" s="110">
        <v>44936</v>
      </c>
      <c r="E154" s="80" t="s">
        <v>2720</v>
      </c>
      <c r="F154" s="111" t="s">
        <v>2030</v>
      </c>
      <c r="G154" s="111" t="s">
        <v>2827</v>
      </c>
      <c r="H154" s="85" t="str">
        <f>VLOOKUP(E154&amp;F154,Divipola!$C$1:$F$1149,4,FALSE)</f>
        <v>66456</v>
      </c>
      <c r="I154" s="77"/>
      <c r="J154" s="181"/>
      <c r="K154" s="108"/>
      <c r="L154" s="108"/>
      <c r="M154" s="108"/>
      <c r="N154" s="108"/>
      <c r="O154" s="108"/>
      <c r="P154" s="108"/>
      <c r="Q154" s="108"/>
      <c r="R154" s="108">
        <v>1</v>
      </c>
      <c r="S154" s="108"/>
      <c r="T154" s="108"/>
      <c r="U154" s="108"/>
      <c r="V154" s="108"/>
      <c r="W154" s="108"/>
      <c r="X154" s="108"/>
      <c r="Y154" s="108"/>
      <c r="Z154" s="109"/>
      <c r="AA154" s="113"/>
      <c r="AB154" s="383"/>
      <c r="AC154" s="73"/>
      <c r="AD154" s="414"/>
      <c r="AE154" s="393"/>
      <c r="AF154" s="78"/>
      <c r="AG154" s="414"/>
      <c r="AH154" s="383"/>
      <c r="AI154" s="453"/>
      <c r="AJ154" s="453"/>
      <c r="AK154" s="414"/>
      <c r="AL154" s="383"/>
      <c r="AM154" s="383"/>
      <c r="AN154" s="523"/>
      <c r="AO154" s="414"/>
      <c r="AP154" s="548"/>
      <c r="AQ154" s="414"/>
      <c r="AR154" s="78"/>
      <c r="AS154" s="78"/>
      <c r="AT154" s="414"/>
      <c r="AU154" s="548"/>
      <c r="AV154" s="548"/>
      <c r="AW154" s="414"/>
      <c r="AX154" s="383"/>
      <c r="AY154" s="548"/>
      <c r="AZ154" s="414"/>
      <c r="BA154" s="383"/>
      <c r="BB154" s="548"/>
      <c r="BC154" s="78"/>
      <c r="BD154" s="414"/>
      <c r="BE154" s="414"/>
      <c r="BF154" s="414"/>
      <c r="BG154" s="414"/>
      <c r="BH154" s="414"/>
      <c r="BI154" s="383"/>
      <c r="BJ154" s="383"/>
      <c r="BK154" s="78"/>
      <c r="BL154" s="414"/>
      <c r="BM154" s="383"/>
      <c r="BN154" s="78"/>
      <c r="BO154" s="414"/>
      <c r="BP154" s="78"/>
      <c r="BQ154" s="414"/>
      <c r="BR154" s="383"/>
      <c r="BS154" s="78"/>
      <c r="BT154" s="83"/>
      <c r="BU154" s="75"/>
      <c r="BV154" s="74"/>
      <c r="BW154" s="74"/>
      <c r="BX154" s="98" t="s">
        <v>2987</v>
      </c>
      <c r="BY154" s="112">
        <f t="shared" si="17"/>
        <v>149</v>
      </c>
      <c r="BZ154" s="65">
        <f t="shared" si="15"/>
        <v>0</v>
      </c>
      <c r="CA154" s="359">
        <f t="shared" si="18"/>
        <v>10</v>
      </c>
      <c r="CB154" s="359">
        <f t="shared" si="19"/>
        <v>1</v>
      </c>
      <c r="CC154" s="359">
        <f t="shared" si="20"/>
        <v>2023</v>
      </c>
      <c r="CD154" s="359" t="str">
        <f t="shared" si="16"/>
        <v>101202366456MOVIMIENTO EN MASA</v>
      </c>
    </row>
    <row r="155" spans="1:82" s="121" customFormat="1" ht="108" customHeight="1">
      <c r="A155" s="13"/>
      <c r="B155" s="13"/>
      <c r="C155" s="13"/>
      <c r="D155" s="110">
        <v>44936</v>
      </c>
      <c r="E155" s="80" t="s">
        <v>2756</v>
      </c>
      <c r="F155" s="111" t="s">
        <v>494</v>
      </c>
      <c r="G155" s="111" t="s">
        <v>2827</v>
      </c>
      <c r="H155" s="85" t="str">
        <f>VLOOKUP(E155&amp;F155,Divipola!$C$1:$F$1149,4,FALSE)</f>
        <v>52019</v>
      </c>
      <c r="I155" s="77"/>
      <c r="J155" s="181"/>
      <c r="K155" s="108"/>
      <c r="L155" s="108"/>
      <c r="M155" s="108"/>
      <c r="N155" s="108">
        <v>30</v>
      </c>
      <c r="O155" s="108">
        <v>10</v>
      </c>
      <c r="P155" s="108"/>
      <c r="Q155" s="108">
        <v>10</v>
      </c>
      <c r="R155" s="108"/>
      <c r="S155" s="108"/>
      <c r="T155" s="108"/>
      <c r="U155" s="108"/>
      <c r="V155" s="108"/>
      <c r="W155" s="108"/>
      <c r="X155" s="108"/>
      <c r="Y155" s="108"/>
      <c r="Z155" s="109"/>
      <c r="AA155" s="113"/>
      <c r="AB155" s="383"/>
      <c r="AC155" s="73"/>
      <c r="AD155" s="414"/>
      <c r="AE155" s="393"/>
      <c r="AF155" s="78"/>
      <c r="AG155" s="414"/>
      <c r="AH155" s="383"/>
      <c r="AI155" s="453"/>
      <c r="AJ155" s="453"/>
      <c r="AK155" s="414"/>
      <c r="AL155" s="383"/>
      <c r="AM155" s="383"/>
      <c r="AN155" s="523"/>
      <c r="AO155" s="414"/>
      <c r="AP155" s="548"/>
      <c r="AQ155" s="414"/>
      <c r="AR155" s="78"/>
      <c r="AS155" s="78"/>
      <c r="AT155" s="414"/>
      <c r="AU155" s="548"/>
      <c r="AV155" s="548"/>
      <c r="AW155" s="414"/>
      <c r="AX155" s="383"/>
      <c r="AY155" s="548"/>
      <c r="AZ155" s="414"/>
      <c r="BA155" s="383"/>
      <c r="BB155" s="548"/>
      <c r="BC155" s="78"/>
      <c r="BD155" s="414"/>
      <c r="BE155" s="414"/>
      <c r="BF155" s="414"/>
      <c r="BG155" s="414"/>
      <c r="BH155" s="414"/>
      <c r="BI155" s="383"/>
      <c r="BJ155" s="383"/>
      <c r="BK155" s="78"/>
      <c r="BL155" s="414"/>
      <c r="BM155" s="383"/>
      <c r="BN155" s="78"/>
      <c r="BO155" s="414"/>
      <c r="BP155" s="78"/>
      <c r="BQ155" s="414"/>
      <c r="BR155" s="383"/>
      <c r="BS155" s="78"/>
      <c r="BT155" s="83"/>
      <c r="BU155" s="75"/>
      <c r="BV155" s="74"/>
      <c r="BW155" s="74"/>
      <c r="BX155" s="98" t="s">
        <v>3089</v>
      </c>
      <c r="BY155" s="112">
        <f t="shared" si="17"/>
        <v>150</v>
      </c>
      <c r="BZ155" s="65">
        <f t="shared" si="15"/>
        <v>0</v>
      </c>
      <c r="CA155" s="359">
        <f t="shared" si="18"/>
        <v>10</v>
      </c>
      <c r="CB155" s="359">
        <f t="shared" si="19"/>
        <v>1</v>
      </c>
      <c r="CC155" s="359">
        <f t="shared" si="20"/>
        <v>2023</v>
      </c>
      <c r="CD155" s="359" t="str">
        <f t="shared" si="16"/>
        <v>101202352019MOVIMIENTO EN MASA</v>
      </c>
    </row>
    <row r="156" spans="1:82" s="121" customFormat="1" ht="36" customHeight="1">
      <c r="A156" s="13"/>
      <c r="B156" s="13"/>
      <c r="C156" s="13"/>
      <c r="D156" s="110">
        <v>44936</v>
      </c>
      <c r="E156" s="80" t="s">
        <v>2756</v>
      </c>
      <c r="F156" s="111" t="s">
        <v>2050</v>
      </c>
      <c r="G156" s="111" t="s">
        <v>2802</v>
      </c>
      <c r="H156" s="85" t="str">
        <f>VLOOKUP(E156&amp;F156,Divipola!$C$1:$F$1149,4,FALSE)</f>
        <v>52683</v>
      </c>
      <c r="I156" s="77"/>
      <c r="J156" s="181"/>
      <c r="K156" s="108"/>
      <c r="L156" s="108"/>
      <c r="M156" s="108"/>
      <c r="N156" s="108">
        <v>35</v>
      </c>
      <c r="O156" s="108">
        <v>7</v>
      </c>
      <c r="P156" s="108"/>
      <c r="Q156" s="108">
        <v>7</v>
      </c>
      <c r="R156" s="108">
        <v>1</v>
      </c>
      <c r="S156" s="108"/>
      <c r="T156" s="108"/>
      <c r="U156" s="108"/>
      <c r="V156" s="108"/>
      <c r="W156" s="108"/>
      <c r="X156" s="108"/>
      <c r="Y156" s="108"/>
      <c r="Z156" s="109"/>
      <c r="AA156" s="113"/>
      <c r="AB156" s="383"/>
      <c r="AC156" s="73"/>
      <c r="AD156" s="414"/>
      <c r="AE156" s="393"/>
      <c r="AF156" s="78"/>
      <c r="AG156" s="414"/>
      <c r="AH156" s="383"/>
      <c r="AI156" s="453"/>
      <c r="AJ156" s="453"/>
      <c r="AK156" s="414"/>
      <c r="AL156" s="383"/>
      <c r="AM156" s="383"/>
      <c r="AN156" s="523"/>
      <c r="AO156" s="414"/>
      <c r="AP156" s="548"/>
      <c r="AQ156" s="414"/>
      <c r="AR156" s="78"/>
      <c r="AS156" s="78"/>
      <c r="AT156" s="414"/>
      <c r="AU156" s="548"/>
      <c r="AV156" s="548"/>
      <c r="AW156" s="414"/>
      <c r="AX156" s="383"/>
      <c r="AY156" s="548"/>
      <c r="AZ156" s="414"/>
      <c r="BA156" s="383"/>
      <c r="BB156" s="548"/>
      <c r="BC156" s="78"/>
      <c r="BD156" s="414"/>
      <c r="BE156" s="414"/>
      <c r="BF156" s="414"/>
      <c r="BG156" s="414"/>
      <c r="BH156" s="414"/>
      <c r="BI156" s="383"/>
      <c r="BJ156" s="383"/>
      <c r="BK156" s="78"/>
      <c r="BL156" s="414"/>
      <c r="BM156" s="383"/>
      <c r="BN156" s="78"/>
      <c r="BO156" s="414"/>
      <c r="BP156" s="78"/>
      <c r="BQ156" s="414"/>
      <c r="BR156" s="383"/>
      <c r="BS156" s="78"/>
      <c r="BT156" s="83"/>
      <c r="BU156" s="75"/>
      <c r="BV156" s="74"/>
      <c r="BW156" s="74"/>
      <c r="BX156" s="98" t="s">
        <v>3091</v>
      </c>
      <c r="BY156" s="112">
        <f t="shared" si="17"/>
        <v>151</v>
      </c>
      <c r="BZ156" s="65">
        <f t="shared" si="15"/>
        <v>0</v>
      </c>
      <c r="CA156" s="359">
        <f t="shared" si="18"/>
        <v>10</v>
      </c>
      <c r="CB156" s="359">
        <f t="shared" si="19"/>
        <v>1</v>
      </c>
      <c r="CC156" s="359">
        <f t="shared" si="20"/>
        <v>2023</v>
      </c>
      <c r="CD156" s="359" t="str">
        <f t="shared" si="16"/>
        <v>101202352683INUNDACION</v>
      </c>
    </row>
    <row r="157" spans="1:82" s="121" customFormat="1" ht="36" customHeight="1">
      <c r="A157" s="13"/>
      <c r="B157" s="13"/>
      <c r="C157" s="13"/>
      <c r="D157" s="232">
        <v>44936</v>
      </c>
      <c r="E157" s="233" t="s">
        <v>2676</v>
      </c>
      <c r="F157" s="233" t="s">
        <v>2165</v>
      </c>
      <c r="G157" s="130" t="s">
        <v>8680</v>
      </c>
      <c r="H157" s="85" t="str">
        <f>VLOOKUP(E157&amp;F157,Divipola!$C$1:$F$1149,4,FALSE)</f>
        <v>23162</v>
      </c>
      <c r="I157" s="77"/>
      <c r="J157" s="181"/>
      <c r="K157" s="248"/>
      <c r="L157" s="248"/>
      <c r="M157" s="248"/>
      <c r="N157" s="248"/>
      <c r="O157" s="248"/>
      <c r="P157" s="248"/>
      <c r="Q157" s="248"/>
      <c r="R157" s="248"/>
      <c r="S157" s="248"/>
      <c r="T157" s="248"/>
      <c r="U157" s="248"/>
      <c r="V157" s="248"/>
      <c r="W157" s="248"/>
      <c r="X157" s="248"/>
      <c r="Y157" s="249"/>
      <c r="Z157" s="237"/>
      <c r="AA157" s="248"/>
      <c r="AB157" s="383"/>
      <c r="AC157" s="73"/>
      <c r="AD157" s="414"/>
      <c r="AE157" s="393"/>
      <c r="AF157" s="78"/>
      <c r="AG157" s="414"/>
      <c r="AH157" s="383"/>
      <c r="AI157" s="453"/>
      <c r="AJ157" s="453"/>
      <c r="AK157" s="414"/>
      <c r="AL157" s="383"/>
      <c r="AM157" s="383"/>
      <c r="AN157" s="523"/>
      <c r="AO157" s="414"/>
      <c r="AP157" s="548"/>
      <c r="AQ157" s="414"/>
      <c r="AR157" s="78"/>
      <c r="AS157" s="78"/>
      <c r="AT157" s="414"/>
      <c r="AU157" s="548"/>
      <c r="AV157" s="548"/>
      <c r="AW157" s="414"/>
      <c r="AX157" s="383"/>
      <c r="AY157" s="548"/>
      <c r="AZ157" s="414"/>
      <c r="BA157" s="383"/>
      <c r="BB157" s="548"/>
      <c r="BC157" s="78"/>
      <c r="BD157" s="414"/>
      <c r="BE157" s="414"/>
      <c r="BF157" s="414"/>
      <c r="BG157" s="414"/>
      <c r="BH157" s="414"/>
      <c r="BI157" s="383"/>
      <c r="BJ157" s="383"/>
      <c r="BK157" s="78"/>
      <c r="BL157" s="414"/>
      <c r="BM157" s="383"/>
      <c r="BN157" s="78"/>
      <c r="BO157" s="414"/>
      <c r="BP157" s="78"/>
      <c r="BQ157" s="414"/>
      <c r="BR157" s="383"/>
      <c r="BS157" s="78"/>
      <c r="BT157" s="83"/>
      <c r="BU157" s="75"/>
      <c r="BV157" s="74"/>
      <c r="BW157" s="74"/>
      <c r="BX157" s="461" t="s">
        <v>5382</v>
      </c>
      <c r="BY157" s="112">
        <f t="shared" si="17"/>
        <v>152</v>
      </c>
      <c r="BZ157" s="65">
        <f t="shared" si="15"/>
        <v>0</v>
      </c>
      <c r="CA157" s="359">
        <f t="shared" si="18"/>
        <v>10</v>
      </c>
      <c r="CB157" s="359">
        <f t="shared" si="19"/>
        <v>1</v>
      </c>
      <c r="CC157" s="359">
        <f t="shared" si="20"/>
        <v>2023</v>
      </c>
      <c r="CD157" s="359" t="str">
        <f t="shared" si="16"/>
        <v xml:space="preserve">101202323162INCENDIO FORESTAL </v>
      </c>
    </row>
    <row r="158" spans="1:82" s="121" customFormat="1" ht="48" customHeight="1">
      <c r="A158" s="13"/>
      <c r="B158" s="13"/>
      <c r="C158" s="13"/>
      <c r="D158" s="232">
        <v>44936</v>
      </c>
      <c r="E158" s="233" t="s">
        <v>2676</v>
      </c>
      <c r="F158" s="233" t="s">
        <v>2165</v>
      </c>
      <c r="G158" s="130" t="s">
        <v>8680</v>
      </c>
      <c r="H158" s="85" t="str">
        <f>VLOOKUP(E158&amp;F158,Divipola!$C$1:$F$1149,4,FALSE)</f>
        <v>23162</v>
      </c>
      <c r="I158" s="77"/>
      <c r="J158" s="181"/>
      <c r="K158" s="248"/>
      <c r="L158" s="248"/>
      <c r="M158" s="248"/>
      <c r="N158" s="248"/>
      <c r="O158" s="248"/>
      <c r="P158" s="248"/>
      <c r="Q158" s="248"/>
      <c r="R158" s="248"/>
      <c r="S158" s="248"/>
      <c r="T158" s="248"/>
      <c r="U158" s="248"/>
      <c r="V158" s="248"/>
      <c r="W158" s="248"/>
      <c r="X158" s="248"/>
      <c r="Y158" s="249"/>
      <c r="Z158" s="237"/>
      <c r="AA158" s="248"/>
      <c r="AB158" s="383"/>
      <c r="AC158" s="73"/>
      <c r="AD158" s="414"/>
      <c r="AE158" s="393"/>
      <c r="AF158" s="78"/>
      <c r="AG158" s="414"/>
      <c r="AH158" s="383"/>
      <c r="AI158" s="453"/>
      <c r="AJ158" s="453"/>
      <c r="AK158" s="414"/>
      <c r="AL158" s="383"/>
      <c r="AM158" s="383"/>
      <c r="AN158" s="523"/>
      <c r="AO158" s="414"/>
      <c r="AP158" s="548"/>
      <c r="AQ158" s="414"/>
      <c r="AR158" s="78"/>
      <c r="AS158" s="78"/>
      <c r="AT158" s="414"/>
      <c r="AU158" s="548"/>
      <c r="AV158" s="548"/>
      <c r="AW158" s="414"/>
      <c r="AX158" s="383"/>
      <c r="AY158" s="548"/>
      <c r="AZ158" s="414"/>
      <c r="BA158" s="383"/>
      <c r="BB158" s="548"/>
      <c r="BC158" s="78"/>
      <c r="BD158" s="414"/>
      <c r="BE158" s="414"/>
      <c r="BF158" s="414"/>
      <c r="BG158" s="414"/>
      <c r="BH158" s="414"/>
      <c r="BI158" s="383"/>
      <c r="BJ158" s="383"/>
      <c r="BK158" s="78"/>
      <c r="BL158" s="414"/>
      <c r="BM158" s="383"/>
      <c r="BN158" s="78"/>
      <c r="BO158" s="414"/>
      <c r="BP158" s="78"/>
      <c r="BQ158" s="414"/>
      <c r="BR158" s="383"/>
      <c r="BS158" s="78"/>
      <c r="BT158" s="83"/>
      <c r="BU158" s="75"/>
      <c r="BV158" s="74"/>
      <c r="BW158" s="74"/>
      <c r="BX158" s="461" t="s">
        <v>5417</v>
      </c>
      <c r="BY158" s="112">
        <f t="shared" si="17"/>
        <v>153</v>
      </c>
      <c r="BZ158" s="65">
        <f t="shared" si="15"/>
        <v>0</v>
      </c>
      <c r="CA158" s="359">
        <f t="shared" si="18"/>
        <v>10</v>
      </c>
      <c r="CB158" s="359">
        <f t="shared" si="19"/>
        <v>1</v>
      </c>
      <c r="CC158" s="359">
        <f t="shared" si="20"/>
        <v>2023</v>
      </c>
      <c r="CD158" s="359" t="str">
        <f t="shared" si="16"/>
        <v xml:space="preserve">101202323162INCENDIO FORESTAL </v>
      </c>
    </row>
    <row r="159" spans="1:82" s="121" customFormat="1" ht="89.25" customHeight="1">
      <c r="A159" s="13"/>
      <c r="B159" s="13"/>
      <c r="C159" s="13"/>
      <c r="D159" s="305">
        <v>44936</v>
      </c>
      <c r="E159" s="306" t="s">
        <v>1325</v>
      </c>
      <c r="F159" s="306" t="s">
        <v>1832</v>
      </c>
      <c r="G159" s="130" t="s">
        <v>8680</v>
      </c>
      <c r="H159" s="85" t="str">
        <f>VLOOKUP(E159&amp;F159,Divipola!$C$1:$F$1149,4,FALSE)</f>
        <v>70708</v>
      </c>
      <c r="I159" s="77"/>
      <c r="J159" s="181"/>
      <c r="K159" s="306"/>
      <c r="L159" s="309"/>
      <c r="M159" s="309"/>
      <c r="N159" s="316"/>
      <c r="O159" s="316"/>
      <c r="P159" s="316"/>
      <c r="Q159" s="316"/>
      <c r="R159" s="316"/>
      <c r="S159" s="316"/>
      <c r="T159" s="316"/>
      <c r="U159" s="316"/>
      <c r="V159" s="316"/>
      <c r="W159" s="316"/>
      <c r="X159" s="316"/>
      <c r="Y159" s="316"/>
      <c r="Z159" s="306">
        <v>10</v>
      </c>
      <c r="AA159" s="311"/>
      <c r="AB159" s="383"/>
      <c r="AC159" s="73"/>
      <c r="AD159" s="414"/>
      <c r="AE159" s="393"/>
      <c r="AF159" s="78"/>
      <c r="AG159" s="414"/>
      <c r="AH159" s="383"/>
      <c r="AI159" s="453"/>
      <c r="AJ159" s="453"/>
      <c r="AK159" s="414"/>
      <c r="AL159" s="383"/>
      <c r="AM159" s="383"/>
      <c r="AN159" s="523"/>
      <c r="AO159" s="414"/>
      <c r="AP159" s="548"/>
      <c r="AQ159" s="414"/>
      <c r="AR159" s="78"/>
      <c r="AS159" s="78"/>
      <c r="AT159" s="414"/>
      <c r="AU159" s="548"/>
      <c r="AV159" s="548"/>
      <c r="AW159" s="414"/>
      <c r="AX159" s="383"/>
      <c r="AY159" s="548"/>
      <c r="AZ159" s="414"/>
      <c r="BA159" s="383"/>
      <c r="BB159" s="548"/>
      <c r="BC159" s="78"/>
      <c r="BD159" s="414"/>
      <c r="BE159" s="414"/>
      <c r="BF159" s="414"/>
      <c r="BG159" s="414"/>
      <c r="BH159" s="414"/>
      <c r="BI159" s="383"/>
      <c r="BJ159" s="383"/>
      <c r="BK159" s="78"/>
      <c r="BL159" s="414"/>
      <c r="BM159" s="383"/>
      <c r="BN159" s="78"/>
      <c r="BO159" s="414"/>
      <c r="BP159" s="78"/>
      <c r="BQ159" s="414"/>
      <c r="BR159" s="383"/>
      <c r="BS159" s="78"/>
      <c r="BT159" s="83"/>
      <c r="BU159" s="75"/>
      <c r="BV159" s="74"/>
      <c r="BW159" s="74"/>
      <c r="BX159" s="462" t="s">
        <v>6557</v>
      </c>
      <c r="BY159" s="112">
        <f t="shared" si="17"/>
        <v>154</v>
      </c>
      <c r="BZ159" s="65">
        <f t="shared" si="15"/>
        <v>0</v>
      </c>
      <c r="CA159" s="359">
        <f t="shared" si="18"/>
        <v>10</v>
      </c>
      <c r="CB159" s="359">
        <f t="shared" si="19"/>
        <v>1</v>
      </c>
      <c r="CC159" s="359">
        <f t="shared" si="20"/>
        <v>2023</v>
      </c>
      <c r="CD159" s="359" t="str">
        <f t="shared" si="16"/>
        <v xml:space="preserve">101202370708INCENDIO FORESTAL </v>
      </c>
    </row>
    <row r="160" spans="1:82" s="121" customFormat="1" ht="89.25" customHeight="1">
      <c r="A160" s="13"/>
      <c r="B160" s="13"/>
      <c r="C160" s="13"/>
      <c r="D160" s="305">
        <v>44936</v>
      </c>
      <c r="E160" s="306" t="s">
        <v>1687</v>
      </c>
      <c r="F160" s="306" t="s">
        <v>566</v>
      </c>
      <c r="G160" s="130" t="s">
        <v>8680</v>
      </c>
      <c r="H160" s="85" t="str">
        <f>VLOOKUP(E160&amp;F160,Divipola!$C$1:$F$1149,4,FALSE)</f>
        <v>95200</v>
      </c>
      <c r="I160" s="77"/>
      <c r="J160" s="181"/>
      <c r="K160" s="306"/>
      <c r="L160" s="309"/>
      <c r="M160" s="309"/>
      <c r="N160" s="316"/>
      <c r="O160" s="316"/>
      <c r="P160" s="316"/>
      <c r="Q160" s="316"/>
      <c r="R160" s="316"/>
      <c r="S160" s="316"/>
      <c r="T160" s="316"/>
      <c r="U160" s="316"/>
      <c r="V160" s="316"/>
      <c r="W160" s="316"/>
      <c r="X160" s="316"/>
      <c r="Y160" s="316"/>
      <c r="Z160" s="306">
        <v>6</v>
      </c>
      <c r="AA160" s="311"/>
      <c r="AB160" s="383"/>
      <c r="AC160" s="73"/>
      <c r="AD160" s="414"/>
      <c r="AE160" s="393"/>
      <c r="AF160" s="78"/>
      <c r="AG160" s="414"/>
      <c r="AH160" s="383"/>
      <c r="AI160" s="453"/>
      <c r="AJ160" s="453"/>
      <c r="AK160" s="414"/>
      <c r="AL160" s="383"/>
      <c r="AM160" s="383"/>
      <c r="AN160" s="523"/>
      <c r="AO160" s="414"/>
      <c r="AP160" s="548"/>
      <c r="AQ160" s="414"/>
      <c r="AR160" s="78"/>
      <c r="AS160" s="78"/>
      <c r="AT160" s="414"/>
      <c r="AU160" s="548"/>
      <c r="AV160" s="548"/>
      <c r="AW160" s="414"/>
      <c r="AX160" s="383"/>
      <c r="AY160" s="548"/>
      <c r="AZ160" s="414"/>
      <c r="BA160" s="383"/>
      <c r="BB160" s="548"/>
      <c r="BC160" s="78"/>
      <c r="BD160" s="414"/>
      <c r="BE160" s="414"/>
      <c r="BF160" s="414"/>
      <c r="BG160" s="414"/>
      <c r="BH160" s="414"/>
      <c r="BI160" s="383"/>
      <c r="BJ160" s="383"/>
      <c r="BK160" s="78"/>
      <c r="BL160" s="414"/>
      <c r="BM160" s="383"/>
      <c r="BN160" s="78"/>
      <c r="BO160" s="414"/>
      <c r="BP160" s="78"/>
      <c r="BQ160" s="414"/>
      <c r="BR160" s="383"/>
      <c r="BS160" s="78"/>
      <c r="BT160" s="83"/>
      <c r="BU160" s="75"/>
      <c r="BV160" s="74"/>
      <c r="BW160" s="74"/>
      <c r="BX160" s="462" t="s">
        <v>6558</v>
      </c>
      <c r="BY160" s="112">
        <f t="shared" si="17"/>
        <v>155</v>
      </c>
      <c r="BZ160" s="65">
        <f t="shared" si="15"/>
        <v>0</v>
      </c>
      <c r="CA160" s="359">
        <f t="shared" si="18"/>
        <v>10</v>
      </c>
      <c r="CB160" s="359">
        <f t="shared" si="19"/>
        <v>1</v>
      </c>
      <c r="CC160" s="359">
        <f t="shared" si="20"/>
        <v>2023</v>
      </c>
      <c r="CD160" s="359" t="str">
        <f t="shared" si="16"/>
        <v xml:space="preserve">101202395200INCENDIO FORESTAL </v>
      </c>
    </row>
    <row r="161" spans="1:82" s="121" customFormat="1" ht="89.25" customHeight="1">
      <c r="A161" s="13"/>
      <c r="B161" s="13"/>
      <c r="C161" s="13"/>
      <c r="D161" s="305">
        <v>44936</v>
      </c>
      <c r="E161" s="306" t="s">
        <v>1687</v>
      </c>
      <c r="F161" s="306" t="s">
        <v>566</v>
      </c>
      <c r="G161" s="130" t="s">
        <v>8680</v>
      </c>
      <c r="H161" s="85" t="str">
        <f>VLOOKUP(E161&amp;F161,Divipola!$C$1:$F$1149,4,FALSE)</f>
        <v>95200</v>
      </c>
      <c r="I161" s="77"/>
      <c r="J161" s="181"/>
      <c r="K161" s="306"/>
      <c r="L161" s="309"/>
      <c r="M161" s="309"/>
      <c r="N161" s="316"/>
      <c r="O161" s="316"/>
      <c r="P161" s="316"/>
      <c r="Q161" s="316"/>
      <c r="R161" s="316"/>
      <c r="S161" s="316"/>
      <c r="T161" s="316"/>
      <c r="U161" s="316"/>
      <c r="V161" s="316"/>
      <c r="W161" s="316"/>
      <c r="X161" s="316"/>
      <c r="Y161" s="316"/>
      <c r="Z161" s="306">
        <v>9</v>
      </c>
      <c r="AA161" s="311"/>
      <c r="AB161" s="383"/>
      <c r="AC161" s="73"/>
      <c r="AD161" s="414"/>
      <c r="AE161" s="393"/>
      <c r="AF161" s="78"/>
      <c r="AG161" s="414"/>
      <c r="AH161" s="383"/>
      <c r="AI161" s="453"/>
      <c r="AJ161" s="453"/>
      <c r="AK161" s="414"/>
      <c r="AL161" s="383"/>
      <c r="AM161" s="383"/>
      <c r="AN161" s="523"/>
      <c r="AO161" s="414"/>
      <c r="AP161" s="548"/>
      <c r="AQ161" s="414"/>
      <c r="AR161" s="78"/>
      <c r="AS161" s="78"/>
      <c r="AT161" s="414"/>
      <c r="AU161" s="548"/>
      <c r="AV161" s="548"/>
      <c r="AW161" s="414"/>
      <c r="AX161" s="383"/>
      <c r="AY161" s="548"/>
      <c r="AZ161" s="414"/>
      <c r="BA161" s="383"/>
      <c r="BB161" s="548"/>
      <c r="BC161" s="78"/>
      <c r="BD161" s="414"/>
      <c r="BE161" s="414"/>
      <c r="BF161" s="414"/>
      <c r="BG161" s="414"/>
      <c r="BH161" s="414"/>
      <c r="BI161" s="383"/>
      <c r="BJ161" s="383"/>
      <c r="BK161" s="78"/>
      <c r="BL161" s="414"/>
      <c r="BM161" s="383"/>
      <c r="BN161" s="78"/>
      <c r="BO161" s="414"/>
      <c r="BP161" s="78"/>
      <c r="BQ161" s="414"/>
      <c r="BR161" s="383"/>
      <c r="BS161" s="78"/>
      <c r="BT161" s="83"/>
      <c r="BU161" s="75"/>
      <c r="BV161" s="74"/>
      <c r="BW161" s="74"/>
      <c r="BX161" s="462" t="s">
        <v>6559</v>
      </c>
      <c r="BY161" s="112">
        <f t="shared" si="17"/>
        <v>156</v>
      </c>
      <c r="BZ161" s="65">
        <f t="shared" si="15"/>
        <v>0</v>
      </c>
      <c r="CA161" s="359">
        <f t="shared" si="18"/>
        <v>10</v>
      </c>
      <c r="CB161" s="359">
        <f t="shared" si="19"/>
        <v>1</v>
      </c>
      <c r="CC161" s="359">
        <f t="shared" si="20"/>
        <v>2023</v>
      </c>
      <c r="CD161" s="359" t="str">
        <f t="shared" si="16"/>
        <v xml:space="preserve">101202395200INCENDIO FORESTAL </v>
      </c>
    </row>
    <row r="162" spans="1:82" s="121" customFormat="1" ht="336" customHeight="1">
      <c r="A162" s="13"/>
      <c r="B162" s="13"/>
      <c r="C162" s="13"/>
      <c r="D162" s="138">
        <v>44937</v>
      </c>
      <c r="E162" s="139" t="s">
        <v>2263</v>
      </c>
      <c r="F162" s="140" t="s">
        <v>2264</v>
      </c>
      <c r="G162" s="140" t="s">
        <v>2947</v>
      </c>
      <c r="H162" s="85" t="str">
        <f>VLOOKUP(E162&amp;F162,Divipola!$C$1:$F$1149,4,FALSE)</f>
        <v>97001</v>
      </c>
      <c r="I162" s="77"/>
      <c r="J162" s="181"/>
      <c r="K162" s="141"/>
      <c r="L162" s="141"/>
      <c r="M162" s="141"/>
      <c r="N162" s="141"/>
      <c r="O162" s="141"/>
      <c r="P162" s="141"/>
      <c r="Q162" s="141"/>
      <c r="R162" s="141"/>
      <c r="S162" s="141"/>
      <c r="T162" s="141"/>
      <c r="U162" s="141"/>
      <c r="V162" s="141"/>
      <c r="W162" s="141"/>
      <c r="X162" s="141"/>
      <c r="Y162" s="141"/>
      <c r="Z162" s="142"/>
      <c r="AA162" s="145" t="s">
        <v>2989</v>
      </c>
      <c r="AB162" s="383"/>
      <c r="AC162" s="73"/>
      <c r="AD162" s="414"/>
      <c r="AE162" s="393"/>
      <c r="AF162" s="78"/>
      <c r="AG162" s="414"/>
      <c r="AH162" s="383"/>
      <c r="AI162" s="453"/>
      <c r="AJ162" s="453"/>
      <c r="AK162" s="414"/>
      <c r="AL162" s="383"/>
      <c r="AM162" s="383"/>
      <c r="AN162" s="523"/>
      <c r="AO162" s="414"/>
      <c r="AP162" s="548"/>
      <c r="AQ162" s="414"/>
      <c r="AR162" s="78"/>
      <c r="AS162" s="78"/>
      <c r="AT162" s="414"/>
      <c r="AU162" s="548"/>
      <c r="AV162" s="548"/>
      <c r="AW162" s="414"/>
      <c r="AX162" s="383"/>
      <c r="AY162" s="548"/>
      <c r="AZ162" s="414"/>
      <c r="BA162" s="383"/>
      <c r="BB162" s="548"/>
      <c r="BC162" s="78"/>
      <c r="BD162" s="414"/>
      <c r="BE162" s="414"/>
      <c r="BF162" s="414"/>
      <c r="BG162" s="414"/>
      <c r="BH162" s="414"/>
      <c r="BI162" s="383"/>
      <c r="BJ162" s="383"/>
      <c r="BK162" s="78"/>
      <c r="BL162" s="414"/>
      <c r="BM162" s="383"/>
      <c r="BN162" s="78"/>
      <c r="BO162" s="414"/>
      <c r="BP162" s="78"/>
      <c r="BQ162" s="414"/>
      <c r="BR162" s="383"/>
      <c r="BS162" s="78"/>
      <c r="BT162" s="83"/>
      <c r="BU162" s="75"/>
      <c r="BV162" s="74"/>
      <c r="BW162" s="74"/>
      <c r="BX162" s="98" t="s">
        <v>2988</v>
      </c>
      <c r="BY162" s="112">
        <f t="shared" si="17"/>
        <v>157</v>
      </c>
      <c r="BZ162" s="65">
        <f t="shared" si="15"/>
        <v>0</v>
      </c>
      <c r="CA162" s="359">
        <f t="shared" si="18"/>
        <v>11</v>
      </c>
      <c r="CB162" s="359">
        <f t="shared" si="19"/>
        <v>1</v>
      </c>
      <c r="CC162" s="359">
        <f t="shared" si="20"/>
        <v>2023</v>
      </c>
      <c r="CD162" s="359" t="str">
        <f t="shared" si="16"/>
        <v>111202397001INCENDIO </v>
      </c>
    </row>
    <row r="163" spans="1:82" s="121" customFormat="1" ht="255.75" customHeight="1">
      <c r="A163" s="13"/>
      <c r="B163" s="13"/>
      <c r="C163" s="13"/>
      <c r="D163" s="128">
        <v>45153</v>
      </c>
      <c r="E163" s="129" t="s">
        <v>2834</v>
      </c>
      <c r="F163" s="130" t="s">
        <v>2719</v>
      </c>
      <c r="G163" s="140"/>
      <c r="H163" s="85">
        <f>VLOOKUP(E163&amp;F163,Divipola!$C$1:$F$1149,4,FALSE)</f>
        <v>54</v>
      </c>
      <c r="I163" s="181"/>
      <c r="J163" s="181"/>
      <c r="K163" s="141"/>
      <c r="L163" s="141"/>
      <c r="M163" s="141"/>
      <c r="N163" s="141"/>
      <c r="O163" s="141"/>
      <c r="P163" s="141"/>
      <c r="Q163" s="141"/>
      <c r="R163" s="141"/>
      <c r="S163" s="141"/>
      <c r="T163" s="141"/>
      <c r="U163" s="141"/>
      <c r="V163" s="141"/>
      <c r="W163" s="141"/>
      <c r="X163" s="141"/>
      <c r="Y163" s="141"/>
      <c r="Z163" s="142"/>
      <c r="AA163" s="145"/>
      <c r="AB163" s="383"/>
      <c r="AC163" s="73"/>
      <c r="AD163" s="414"/>
      <c r="AE163" s="395"/>
      <c r="AF163" s="78"/>
      <c r="AG163" s="414"/>
      <c r="AH163" s="383"/>
      <c r="AI163" s="453"/>
      <c r="AJ163" s="453"/>
      <c r="AK163" s="414"/>
      <c r="AL163" s="383"/>
      <c r="AM163" s="383"/>
      <c r="AN163" s="523"/>
      <c r="AO163" s="414"/>
      <c r="AP163" s="548"/>
      <c r="AQ163" s="414"/>
      <c r="AR163" s="78"/>
      <c r="AS163" s="78"/>
      <c r="AT163" s="414"/>
      <c r="AU163" s="548"/>
      <c r="AV163" s="548"/>
      <c r="AW163" s="414"/>
      <c r="AX163" s="383"/>
      <c r="AY163" s="548"/>
      <c r="AZ163" s="414"/>
      <c r="BA163" s="383"/>
      <c r="BB163" s="548"/>
      <c r="BC163" s="78"/>
      <c r="BD163" s="414"/>
      <c r="BE163" s="723" t="s">
        <v>8503</v>
      </c>
      <c r="BF163" s="616" t="s">
        <v>8499</v>
      </c>
      <c r="BG163" s="724" t="s">
        <v>8500</v>
      </c>
      <c r="BH163" s="414">
        <v>3243814200</v>
      </c>
      <c r="BI163" s="383"/>
      <c r="BJ163" s="383"/>
      <c r="BK163" s="78"/>
      <c r="BL163" s="414"/>
      <c r="BM163" s="383"/>
      <c r="BN163" s="78"/>
      <c r="BO163" s="414"/>
      <c r="BP163" s="78"/>
      <c r="BQ163" s="414"/>
      <c r="BR163" s="693" t="s">
        <v>8510</v>
      </c>
      <c r="BS163" s="727" t="s">
        <v>8511</v>
      </c>
      <c r="BT163" s="728" t="s">
        <v>8512</v>
      </c>
      <c r="BU163" s="75"/>
      <c r="BV163" s="74"/>
      <c r="BW163" s="74"/>
      <c r="BX163" s="98"/>
      <c r="BY163" s="112">
        <f t="shared" si="17"/>
        <v>158</v>
      </c>
      <c r="BZ163" s="65">
        <f t="shared" si="15"/>
        <v>3243814200</v>
      </c>
      <c r="CA163" s="359">
        <f t="shared" si="18"/>
        <v>15</v>
      </c>
      <c r="CB163" s="359">
        <f t="shared" si="19"/>
        <v>8</v>
      </c>
      <c r="CC163" s="359">
        <f t="shared" si="20"/>
        <v>2023</v>
      </c>
      <c r="CD163" s="359" t="str">
        <f t="shared" si="16"/>
        <v>158202354</v>
      </c>
    </row>
    <row r="164" spans="1:82" s="121" customFormat="1" ht="72" customHeight="1">
      <c r="A164" s="13"/>
      <c r="B164" s="13"/>
      <c r="C164" s="13"/>
      <c r="D164" s="110">
        <v>44937</v>
      </c>
      <c r="E164" s="80" t="s">
        <v>2720</v>
      </c>
      <c r="F164" s="111" t="s">
        <v>1346</v>
      </c>
      <c r="G164" s="111" t="s">
        <v>2800</v>
      </c>
      <c r="H164" s="85" t="str">
        <f>VLOOKUP(E164&amp;F164,Divipola!$C$1:$F$1149,4,FALSE)</f>
        <v>66001</v>
      </c>
      <c r="I164" s="77"/>
      <c r="J164" s="181"/>
      <c r="K164" s="108"/>
      <c r="L164" s="108"/>
      <c r="M164" s="108"/>
      <c r="N164" s="108">
        <v>4</v>
      </c>
      <c r="O164" s="108">
        <v>1</v>
      </c>
      <c r="P164" s="108"/>
      <c r="Q164" s="108">
        <v>1</v>
      </c>
      <c r="R164" s="108"/>
      <c r="S164" s="108"/>
      <c r="T164" s="108"/>
      <c r="U164" s="108"/>
      <c r="V164" s="108"/>
      <c r="W164" s="108"/>
      <c r="X164" s="108"/>
      <c r="Y164" s="108"/>
      <c r="Z164" s="109"/>
      <c r="AA164" s="113"/>
      <c r="AB164" s="383"/>
      <c r="AC164" s="73"/>
      <c r="AD164" s="414"/>
      <c r="AE164" s="393"/>
      <c r="AF164" s="78"/>
      <c r="AG164" s="414"/>
      <c r="AH164" s="383"/>
      <c r="AI164" s="453"/>
      <c r="AJ164" s="453"/>
      <c r="AK164" s="414"/>
      <c r="AL164" s="383"/>
      <c r="AM164" s="383"/>
      <c r="AN164" s="523"/>
      <c r="AO164" s="414"/>
      <c r="AP164" s="548"/>
      <c r="AQ164" s="414"/>
      <c r="AR164" s="78"/>
      <c r="AS164" s="78"/>
      <c r="AT164" s="414"/>
      <c r="AU164" s="548"/>
      <c r="AV164" s="548"/>
      <c r="AW164" s="414"/>
      <c r="AX164" s="383"/>
      <c r="AY164" s="548"/>
      <c r="AZ164" s="414"/>
      <c r="BA164" s="383"/>
      <c r="BB164" s="548"/>
      <c r="BC164" s="78"/>
      <c r="BD164" s="414"/>
      <c r="BE164" s="414"/>
      <c r="BF164" s="414"/>
      <c r="BG164" s="414"/>
      <c r="BH164" s="414"/>
      <c r="BI164" s="383"/>
      <c r="BJ164" s="383"/>
      <c r="BK164" s="78"/>
      <c r="BL164" s="414"/>
      <c r="BM164" s="383"/>
      <c r="BN164" s="78"/>
      <c r="BO164" s="414"/>
      <c r="BP164" s="78"/>
      <c r="BQ164" s="414"/>
      <c r="BR164" s="383"/>
      <c r="BS164" s="78"/>
      <c r="BT164" s="83"/>
      <c r="BU164" s="75"/>
      <c r="BV164" s="74"/>
      <c r="BW164" s="74"/>
      <c r="BX164" s="98" t="s">
        <v>2953</v>
      </c>
      <c r="BY164" s="112">
        <f t="shared" si="17"/>
        <v>159</v>
      </c>
      <c r="BZ164" s="65">
        <f t="shared" si="15"/>
        <v>0</v>
      </c>
      <c r="CA164" s="359">
        <f t="shared" si="18"/>
        <v>11</v>
      </c>
      <c r="CB164" s="359">
        <f t="shared" si="19"/>
        <v>1</v>
      </c>
      <c r="CC164" s="359">
        <f t="shared" si="20"/>
        <v>2023</v>
      </c>
      <c r="CD164" s="359" t="str">
        <f t="shared" si="16"/>
        <v>111202366001INCENDIO ESTRUCTURAL</v>
      </c>
    </row>
    <row r="165" spans="1:82" s="121" customFormat="1" ht="60" customHeight="1">
      <c r="A165" s="13"/>
      <c r="B165" s="13"/>
      <c r="C165" s="13"/>
      <c r="D165" s="110">
        <v>44937</v>
      </c>
      <c r="E165" s="80" t="s">
        <v>2834</v>
      </c>
      <c r="F165" s="111" t="s">
        <v>2683</v>
      </c>
      <c r="G165" s="111" t="s">
        <v>2827</v>
      </c>
      <c r="H165" s="85" t="str">
        <f>VLOOKUP(E165&amp;F165,Divipola!$C$1:$F$1149,4,FALSE)</f>
        <v>54405</v>
      </c>
      <c r="I165" s="77"/>
      <c r="J165" s="181"/>
      <c r="K165" s="108"/>
      <c r="L165" s="108"/>
      <c r="M165" s="108"/>
      <c r="N165" s="108"/>
      <c r="O165" s="108"/>
      <c r="P165" s="108"/>
      <c r="Q165" s="108"/>
      <c r="R165" s="108">
        <v>1</v>
      </c>
      <c r="S165" s="108"/>
      <c r="T165" s="108"/>
      <c r="U165" s="108"/>
      <c r="V165" s="108"/>
      <c r="W165" s="108"/>
      <c r="X165" s="108"/>
      <c r="Y165" s="108"/>
      <c r="Z165" s="109"/>
      <c r="AA165" s="113"/>
      <c r="AB165" s="383"/>
      <c r="AC165" s="73"/>
      <c r="AD165" s="414"/>
      <c r="AE165" s="393"/>
      <c r="AF165" s="78"/>
      <c r="AG165" s="414"/>
      <c r="AH165" s="383"/>
      <c r="AI165" s="453"/>
      <c r="AJ165" s="453"/>
      <c r="AK165" s="414"/>
      <c r="AL165" s="383"/>
      <c r="AM165" s="383"/>
      <c r="AN165" s="523"/>
      <c r="AO165" s="414"/>
      <c r="AP165" s="548"/>
      <c r="AQ165" s="414"/>
      <c r="AR165" s="78"/>
      <c r="AS165" s="78"/>
      <c r="AT165" s="414"/>
      <c r="AU165" s="548"/>
      <c r="AV165" s="548"/>
      <c r="AW165" s="414"/>
      <c r="AX165" s="383"/>
      <c r="AY165" s="548"/>
      <c r="AZ165" s="414"/>
      <c r="BA165" s="383"/>
      <c r="BB165" s="548"/>
      <c r="BC165" s="78"/>
      <c r="BD165" s="414"/>
      <c r="BE165" s="414"/>
      <c r="BF165" s="414"/>
      <c r="BG165" s="414"/>
      <c r="BH165" s="414"/>
      <c r="BI165" s="383"/>
      <c r="BJ165" s="383"/>
      <c r="BK165" s="78"/>
      <c r="BL165" s="414"/>
      <c r="BM165" s="383"/>
      <c r="BN165" s="78"/>
      <c r="BO165" s="414"/>
      <c r="BP165" s="78"/>
      <c r="BQ165" s="414"/>
      <c r="BR165" s="383"/>
      <c r="BS165" s="78"/>
      <c r="BT165" s="83"/>
      <c r="BU165" s="75"/>
      <c r="BV165" s="74"/>
      <c r="BW165" s="74"/>
      <c r="BX165" s="98" t="s">
        <v>2955</v>
      </c>
      <c r="BY165" s="112">
        <f t="shared" si="17"/>
        <v>160</v>
      </c>
      <c r="BZ165" s="65">
        <f t="shared" si="15"/>
        <v>0</v>
      </c>
      <c r="CA165" s="359">
        <f t="shared" si="18"/>
        <v>11</v>
      </c>
      <c r="CB165" s="359">
        <f t="shared" si="19"/>
        <v>1</v>
      </c>
      <c r="CC165" s="359">
        <f t="shared" si="20"/>
        <v>2023</v>
      </c>
      <c r="CD165" s="359" t="str">
        <f t="shared" si="16"/>
        <v>111202354405MOVIMIENTO EN MASA</v>
      </c>
    </row>
    <row r="166" spans="1:82" s="121" customFormat="1" ht="60" customHeight="1">
      <c r="A166" s="13"/>
      <c r="B166" s="13"/>
      <c r="C166" s="13"/>
      <c r="D166" s="110">
        <v>44937</v>
      </c>
      <c r="E166" s="80" t="s">
        <v>2834</v>
      </c>
      <c r="F166" s="111" t="s">
        <v>2627</v>
      </c>
      <c r="G166" s="111" t="s">
        <v>2827</v>
      </c>
      <c r="H166" s="85" t="str">
        <f>VLOOKUP(E166&amp;F166,Divipola!$C$1:$F$1149,4,FALSE)</f>
        <v>54099</v>
      </c>
      <c r="I166" s="77"/>
      <c r="J166" s="181"/>
      <c r="K166" s="108"/>
      <c r="L166" s="108"/>
      <c r="M166" s="108"/>
      <c r="N166" s="108"/>
      <c r="O166" s="108"/>
      <c r="P166" s="108"/>
      <c r="Q166" s="108"/>
      <c r="R166" s="108">
        <v>1</v>
      </c>
      <c r="S166" s="108"/>
      <c r="T166" s="108"/>
      <c r="U166" s="108"/>
      <c r="V166" s="108"/>
      <c r="W166" s="108"/>
      <c r="X166" s="108"/>
      <c r="Y166" s="108"/>
      <c r="Z166" s="109"/>
      <c r="AA166" s="113"/>
      <c r="AB166" s="383"/>
      <c r="AC166" s="73"/>
      <c r="AD166" s="414"/>
      <c r="AE166" s="393"/>
      <c r="AF166" s="78"/>
      <c r="AG166" s="414"/>
      <c r="AH166" s="383"/>
      <c r="AI166" s="453"/>
      <c r="AJ166" s="453"/>
      <c r="AK166" s="414"/>
      <c r="AL166" s="383"/>
      <c r="AM166" s="383"/>
      <c r="AN166" s="523"/>
      <c r="AO166" s="414"/>
      <c r="AP166" s="548"/>
      <c r="AQ166" s="414"/>
      <c r="AR166" s="78"/>
      <c r="AS166" s="78"/>
      <c r="AT166" s="414"/>
      <c r="AU166" s="548"/>
      <c r="AV166" s="548"/>
      <c r="AW166" s="414"/>
      <c r="AX166" s="383"/>
      <c r="AY166" s="548"/>
      <c r="AZ166" s="414"/>
      <c r="BA166" s="383"/>
      <c r="BB166" s="548"/>
      <c r="BC166" s="78"/>
      <c r="BD166" s="414"/>
      <c r="BE166" s="414"/>
      <c r="BF166" s="414"/>
      <c r="BG166" s="414"/>
      <c r="BH166" s="414"/>
      <c r="BI166" s="383"/>
      <c r="BJ166" s="383"/>
      <c r="BK166" s="78"/>
      <c r="BL166" s="414"/>
      <c r="BM166" s="383"/>
      <c r="BN166" s="78"/>
      <c r="BO166" s="414"/>
      <c r="BP166" s="78"/>
      <c r="BQ166" s="414"/>
      <c r="BR166" s="383"/>
      <c r="BS166" s="78"/>
      <c r="BT166" s="83"/>
      <c r="BU166" s="75"/>
      <c r="BV166" s="74"/>
      <c r="BW166" s="74"/>
      <c r="BX166" s="98" t="s">
        <v>2956</v>
      </c>
      <c r="BY166" s="112">
        <f t="shared" si="17"/>
        <v>161</v>
      </c>
      <c r="BZ166" s="65">
        <f t="shared" si="15"/>
        <v>0</v>
      </c>
      <c r="CA166" s="359">
        <f t="shared" si="18"/>
        <v>11</v>
      </c>
      <c r="CB166" s="359">
        <f t="shared" si="19"/>
        <v>1</v>
      </c>
      <c r="CC166" s="359">
        <f t="shared" si="20"/>
        <v>2023</v>
      </c>
      <c r="CD166" s="359" t="str">
        <f t="shared" si="16"/>
        <v>111202354099MOVIMIENTO EN MASA</v>
      </c>
    </row>
    <row r="167" spans="1:82" s="121" customFormat="1" ht="48" customHeight="1">
      <c r="A167" s="13"/>
      <c r="B167" s="13"/>
      <c r="C167" s="13"/>
      <c r="D167" s="110">
        <v>44937</v>
      </c>
      <c r="E167" s="80" t="s">
        <v>2718</v>
      </c>
      <c r="F167" s="111" t="s">
        <v>1373</v>
      </c>
      <c r="G167" s="111" t="s">
        <v>2802</v>
      </c>
      <c r="H167" s="85" t="str">
        <f>VLOOKUP(E167&amp;F167,Divipola!$C$1:$F$1149,4,FALSE)</f>
        <v>25126</v>
      </c>
      <c r="I167" s="77"/>
      <c r="J167" s="181"/>
      <c r="K167" s="108"/>
      <c r="L167" s="108"/>
      <c r="M167" s="108"/>
      <c r="N167" s="108">
        <v>20</v>
      </c>
      <c r="O167" s="108">
        <v>5</v>
      </c>
      <c r="P167" s="108"/>
      <c r="Q167" s="108">
        <v>5</v>
      </c>
      <c r="R167" s="108"/>
      <c r="S167" s="108"/>
      <c r="T167" s="108"/>
      <c r="U167" s="108"/>
      <c r="V167" s="108"/>
      <c r="W167" s="108"/>
      <c r="X167" s="108"/>
      <c r="Y167" s="108"/>
      <c r="Z167" s="109"/>
      <c r="AA167" s="113"/>
      <c r="AB167" s="383"/>
      <c r="AC167" s="73"/>
      <c r="AD167" s="414"/>
      <c r="AE167" s="393"/>
      <c r="AF167" s="78"/>
      <c r="AG167" s="414"/>
      <c r="AH167" s="383"/>
      <c r="AI167" s="453"/>
      <c r="AJ167" s="453"/>
      <c r="AK167" s="414"/>
      <c r="AL167" s="383"/>
      <c r="AM167" s="383"/>
      <c r="AN167" s="523"/>
      <c r="AO167" s="414"/>
      <c r="AP167" s="548"/>
      <c r="AQ167" s="414"/>
      <c r="AR167" s="78"/>
      <c r="AS167" s="78"/>
      <c r="AT167" s="414"/>
      <c r="AU167" s="548"/>
      <c r="AV167" s="548"/>
      <c r="AW167" s="414"/>
      <c r="AX167" s="383"/>
      <c r="AY167" s="548"/>
      <c r="AZ167" s="414"/>
      <c r="BA167" s="383"/>
      <c r="BB167" s="548"/>
      <c r="BC167" s="78"/>
      <c r="BD167" s="414"/>
      <c r="BE167" s="414"/>
      <c r="BF167" s="414"/>
      <c r="BG167" s="414"/>
      <c r="BH167" s="414"/>
      <c r="BI167" s="383"/>
      <c r="BJ167" s="383"/>
      <c r="BK167" s="78"/>
      <c r="BL167" s="414"/>
      <c r="BM167" s="383"/>
      <c r="BN167" s="78"/>
      <c r="BO167" s="414"/>
      <c r="BP167" s="78"/>
      <c r="BQ167" s="414"/>
      <c r="BR167" s="383"/>
      <c r="BS167" s="78"/>
      <c r="BT167" s="83"/>
      <c r="BU167" s="75"/>
      <c r="BV167" s="74"/>
      <c r="BW167" s="74"/>
      <c r="BX167" s="98" t="s">
        <v>2958</v>
      </c>
      <c r="BY167" s="112">
        <f t="shared" si="17"/>
        <v>162</v>
      </c>
      <c r="BZ167" s="65">
        <f t="shared" si="15"/>
        <v>0</v>
      </c>
      <c r="CA167" s="359">
        <f t="shared" si="18"/>
        <v>11</v>
      </c>
      <c r="CB167" s="359">
        <f t="shared" si="19"/>
        <v>1</v>
      </c>
      <c r="CC167" s="359">
        <f t="shared" si="20"/>
        <v>2023</v>
      </c>
      <c r="CD167" s="359" t="str">
        <f t="shared" si="16"/>
        <v>111202325126INUNDACION</v>
      </c>
    </row>
    <row r="168" spans="1:82" s="121" customFormat="1" ht="96" customHeight="1">
      <c r="A168" s="13"/>
      <c r="B168" s="13"/>
      <c r="C168" s="13"/>
      <c r="D168" s="110">
        <v>44937</v>
      </c>
      <c r="E168" s="80" t="s">
        <v>2832</v>
      </c>
      <c r="F168" s="111" t="s">
        <v>2628</v>
      </c>
      <c r="G168" s="111" t="s">
        <v>2803</v>
      </c>
      <c r="H168" s="85" t="str">
        <f>VLOOKUP(E168&amp;F168,Divipola!$C$1:$F$1149,4,FALSE)</f>
        <v>76364</v>
      </c>
      <c r="I168" s="77"/>
      <c r="J168" s="181"/>
      <c r="K168" s="108"/>
      <c r="L168" s="108"/>
      <c r="M168" s="108"/>
      <c r="N168" s="108">
        <v>195</v>
      </c>
      <c r="O168" s="108">
        <v>39</v>
      </c>
      <c r="P168" s="108"/>
      <c r="Q168" s="108">
        <v>39</v>
      </c>
      <c r="R168" s="108"/>
      <c r="S168" s="108"/>
      <c r="T168" s="108"/>
      <c r="U168" s="108"/>
      <c r="V168" s="108"/>
      <c r="W168" s="108"/>
      <c r="X168" s="108"/>
      <c r="Y168" s="108"/>
      <c r="Z168" s="109"/>
      <c r="AA168" s="106"/>
      <c r="AB168" s="383"/>
      <c r="AC168" s="73"/>
      <c r="AD168" s="414"/>
      <c r="AE168" s="393"/>
      <c r="AF168" s="78"/>
      <c r="AG168" s="414"/>
      <c r="AH168" s="383"/>
      <c r="AI168" s="453"/>
      <c r="AJ168" s="453"/>
      <c r="AK168" s="414"/>
      <c r="AL168" s="383"/>
      <c r="AM168" s="383"/>
      <c r="AN168" s="523"/>
      <c r="AO168" s="414"/>
      <c r="AP168" s="548"/>
      <c r="AQ168" s="414"/>
      <c r="AR168" s="78"/>
      <c r="AS168" s="78"/>
      <c r="AT168" s="414"/>
      <c r="AU168" s="548"/>
      <c r="AV168" s="548"/>
      <c r="AW168" s="414"/>
      <c r="AX168" s="383"/>
      <c r="AY168" s="548"/>
      <c r="AZ168" s="414"/>
      <c r="BA168" s="383"/>
      <c r="BB168" s="548"/>
      <c r="BC168" s="78"/>
      <c r="BD168" s="414"/>
      <c r="BE168" s="414"/>
      <c r="BF168" s="414"/>
      <c r="BG168" s="414"/>
      <c r="BH168" s="414"/>
      <c r="BI168" s="383"/>
      <c r="BJ168" s="383"/>
      <c r="BK168" s="78"/>
      <c r="BL168" s="414"/>
      <c r="BM168" s="383"/>
      <c r="BN168" s="78"/>
      <c r="BO168" s="414"/>
      <c r="BP168" s="78"/>
      <c r="BQ168" s="414"/>
      <c r="BR168" s="383"/>
      <c r="BS168" s="78"/>
      <c r="BT168" s="83"/>
      <c r="BU168" s="75"/>
      <c r="BV168" s="74"/>
      <c r="BW168" s="74"/>
      <c r="BX168" s="103" t="s">
        <v>2969</v>
      </c>
      <c r="BY168" s="112">
        <f t="shared" si="17"/>
        <v>163</v>
      </c>
      <c r="BZ168" s="65">
        <f t="shared" si="15"/>
        <v>0</v>
      </c>
      <c r="CA168" s="359">
        <f t="shared" si="18"/>
        <v>11</v>
      </c>
      <c r="CB168" s="359">
        <f t="shared" si="19"/>
        <v>1</v>
      </c>
      <c r="CC168" s="359">
        <f t="shared" si="20"/>
        <v>2023</v>
      </c>
      <c r="CD168" s="359" t="str">
        <f t="shared" si="16"/>
        <v>111202376364VENDAVAL</v>
      </c>
    </row>
    <row r="169" spans="1:82" s="121" customFormat="1" ht="120" customHeight="1">
      <c r="A169" s="13"/>
      <c r="B169" s="13"/>
      <c r="C169" s="13"/>
      <c r="D169" s="110">
        <v>44937</v>
      </c>
      <c r="E169" s="80" t="s">
        <v>2723</v>
      </c>
      <c r="F169" s="111" t="s">
        <v>2710</v>
      </c>
      <c r="G169" s="111" t="s">
        <v>2802</v>
      </c>
      <c r="H169" s="85" t="str">
        <f>VLOOKUP(E169&amp;F169,Divipola!$C$1:$F$1149,4,FALSE)</f>
        <v>13188</v>
      </c>
      <c r="I169" s="77">
        <v>5135</v>
      </c>
      <c r="J169" s="181">
        <v>5911</v>
      </c>
      <c r="K169" s="108"/>
      <c r="L169" s="108"/>
      <c r="M169" s="108"/>
      <c r="N169" s="108">
        <v>3902</v>
      </c>
      <c r="O169" s="108">
        <v>2045</v>
      </c>
      <c r="P169" s="108">
        <v>36</v>
      </c>
      <c r="Q169" s="108">
        <v>2009</v>
      </c>
      <c r="R169" s="108">
        <v>2</v>
      </c>
      <c r="S169" s="108"/>
      <c r="T169" s="108"/>
      <c r="U169" s="108"/>
      <c r="V169" s="108"/>
      <c r="W169" s="108"/>
      <c r="X169" s="108"/>
      <c r="Y169" s="108"/>
      <c r="Z169" s="109"/>
      <c r="AA169" s="106"/>
      <c r="AB169" s="383"/>
      <c r="AC169" s="73"/>
      <c r="AD169" s="414"/>
      <c r="AE169" s="393"/>
      <c r="AF169" s="78"/>
      <c r="AG169" s="414"/>
      <c r="AH169" s="383"/>
      <c r="AI169" s="453"/>
      <c r="AJ169" s="453"/>
      <c r="AK169" s="414"/>
      <c r="AL169" s="383"/>
      <c r="AM169" s="383"/>
      <c r="AN169" s="523"/>
      <c r="AO169" s="414"/>
      <c r="AP169" s="548"/>
      <c r="AQ169" s="414"/>
      <c r="AR169" s="78"/>
      <c r="AS169" s="78"/>
      <c r="AT169" s="414"/>
      <c r="AU169" s="548"/>
      <c r="AV169" s="548"/>
      <c r="AW169" s="414"/>
      <c r="AX169" s="383"/>
      <c r="AY169" s="548"/>
      <c r="AZ169" s="414"/>
      <c r="BA169" s="495">
        <v>44917</v>
      </c>
      <c r="BB169" s="548">
        <v>200</v>
      </c>
      <c r="BC169" s="449" t="s">
        <v>7866</v>
      </c>
      <c r="BD169" s="414">
        <v>324000000</v>
      </c>
      <c r="BE169" s="414"/>
      <c r="BF169" s="414"/>
      <c r="BG169" s="414"/>
      <c r="BH169" s="414"/>
      <c r="BI169" s="383"/>
      <c r="BJ169" s="383"/>
      <c r="BK169" s="78"/>
      <c r="BL169" s="414"/>
      <c r="BM169" s="383"/>
      <c r="BN169" s="78"/>
      <c r="BO169" s="414"/>
      <c r="BP169" s="78"/>
      <c r="BQ169" s="414"/>
      <c r="BR169" s="383"/>
      <c r="BS169" s="78"/>
      <c r="BT169" s="83"/>
      <c r="BU169" s="75">
        <v>1</v>
      </c>
      <c r="BV169" s="74">
        <v>44706</v>
      </c>
      <c r="BW169" s="74">
        <v>44889</v>
      </c>
      <c r="BX169" s="98" t="s">
        <v>3028</v>
      </c>
      <c r="BY169" s="112">
        <f t="shared" si="17"/>
        <v>164</v>
      </c>
      <c r="BZ169" s="65">
        <f t="shared" si="15"/>
        <v>324000000</v>
      </c>
      <c r="CA169" s="359">
        <f t="shared" si="18"/>
        <v>11</v>
      </c>
      <c r="CB169" s="359">
        <f t="shared" si="19"/>
        <v>1</v>
      </c>
      <c r="CC169" s="359">
        <f t="shared" si="20"/>
        <v>2023</v>
      </c>
      <c r="CD169" s="359" t="str">
        <f t="shared" si="16"/>
        <v>111202313188INUNDACION</v>
      </c>
    </row>
    <row r="170" spans="1:82" s="121" customFormat="1" ht="36" customHeight="1">
      <c r="A170" s="13"/>
      <c r="B170" s="13"/>
      <c r="C170" s="13"/>
      <c r="D170" s="110">
        <v>44937</v>
      </c>
      <c r="E170" s="80" t="s">
        <v>506</v>
      </c>
      <c r="F170" s="111" t="s">
        <v>1689</v>
      </c>
      <c r="G170" s="111" t="s">
        <v>2807</v>
      </c>
      <c r="H170" s="85" t="str">
        <f>VLOOKUP(E170&amp;F170,Divipola!$C$1:$F$1149,4,FALSE)</f>
        <v>50001</v>
      </c>
      <c r="I170" s="77"/>
      <c r="J170" s="181"/>
      <c r="K170" s="108"/>
      <c r="L170" s="108"/>
      <c r="M170" s="108"/>
      <c r="N170" s="108"/>
      <c r="O170" s="108"/>
      <c r="P170" s="108"/>
      <c r="Q170" s="108"/>
      <c r="R170" s="108">
        <v>1</v>
      </c>
      <c r="S170" s="108"/>
      <c r="T170" s="108"/>
      <c r="U170" s="108">
        <v>1</v>
      </c>
      <c r="V170" s="108"/>
      <c r="W170" s="108"/>
      <c r="X170" s="108"/>
      <c r="Y170" s="108"/>
      <c r="Z170" s="109"/>
      <c r="AA170" s="106"/>
      <c r="AB170" s="383"/>
      <c r="AC170" s="73"/>
      <c r="AD170" s="414"/>
      <c r="AE170" s="393"/>
      <c r="AF170" s="78"/>
      <c r="AG170" s="414"/>
      <c r="AH170" s="383"/>
      <c r="AI170" s="453"/>
      <c r="AJ170" s="453"/>
      <c r="AK170" s="414"/>
      <c r="AL170" s="383"/>
      <c r="AM170" s="383"/>
      <c r="AN170" s="523"/>
      <c r="AO170" s="414"/>
      <c r="AP170" s="548"/>
      <c r="AQ170" s="414"/>
      <c r="AR170" s="78"/>
      <c r="AS170" s="78"/>
      <c r="AT170" s="414"/>
      <c r="AU170" s="548"/>
      <c r="AV170" s="548"/>
      <c r="AW170" s="414"/>
      <c r="AX170" s="383"/>
      <c r="AY170" s="548"/>
      <c r="AZ170" s="414"/>
      <c r="BA170" s="383"/>
      <c r="BB170" s="548"/>
      <c r="BC170" s="78"/>
      <c r="BD170" s="414"/>
      <c r="BE170" s="414"/>
      <c r="BF170" s="414"/>
      <c r="BG170" s="414"/>
      <c r="BH170" s="414"/>
      <c r="BI170" s="383"/>
      <c r="BJ170" s="383"/>
      <c r="BK170" s="78"/>
      <c r="BL170" s="414"/>
      <c r="BM170" s="383"/>
      <c r="BN170" s="78"/>
      <c r="BO170" s="414"/>
      <c r="BP170" s="78"/>
      <c r="BQ170" s="414"/>
      <c r="BR170" s="383"/>
      <c r="BS170" s="78"/>
      <c r="BT170" s="83"/>
      <c r="BU170" s="75"/>
      <c r="BV170" s="74"/>
      <c r="BW170" s="74"/>
      <c r="BX170" s="103" t="s">
        <v>3030</v>
      </c>
      <c r="BY170" s="112">
        <f t="shared" si="17"/>
        <v>165</v>
      </c>
      <c r="BZ170" s="65">
        <f t="shared" si="15"/>
        <v>0</v>
      </c>
      <c r="CA170" s="359">
        <f t="shared" si="18"/>
        <v>11</v>
      </c>
      <c r="CB170" s="359">
        <f t="shared" si="19"/>
        <v>1</v>
      </c>
      <c r="CC170" s="359">
        <f t="shared" si="20"/>
        <v>2023</v>
      </c>
      <c r="CD170" s="359" t="str">
        <f t="shared" si="16"/>
        <v>111202350001CRECIENTE SUBITA</v>
      </c>
    </row>
    <row r="171" spans="1:82" s="121" customFormat="1" ht="48" customHeight="1">
      <c r="A171" s="13"/>
      <c r="B171" s="13"/>
      <c r="C171" s="13"/>
      <c r="D171" s="110">
        <v>44937</v>
      </c>
      <c r="E171" s="80" t="s">
        <v>2756</v>
      </c>
      <c r="F171" s="111" t="s">
        <v>2095</v>
      </c>
      <c r="G171" s="111" t="s">
        <v>2827</v>
      </c>
      <c r="H171" s="85" t="str">
        <f>VLOOKUP(E171&amp;F171,Divipola!$C$1:$F$1149,4,FALSE)</f>
        <v>52320</v>
      </c>
      <c r="I171" s="77"/>
      <c r="J171" s="181"/>
      <c r="K171" s="108"/>
      <c r="L171" s="108"/>
      <c r="M171" s="108"/>
      <c r="N171" s="108">
        <v>4</v>
      </c>
      <c r="O171" s="108">
        <v>1</v>
      </c>
      <c r="P171" s="108"/>
      <c r="Q171" s="108">
        <v>1</v>
      </c>
      <c r="R171" s="108"/>
      <c r="S171" s="108"/>
      <c r="T171" s="108"/>
      <c r="U171" s="108"/>
      <c r="V171" s="108"/>
      <c r="W171" s="108"/>
      <c r="X171" s="108"/>
      <c r="Y171" s="108"/>
      <c r="Z171" s="109"/>
      <c r="AA171" s="113"/>
      <c r="AB171" s="383"/>
      <c r="AC171" s="73"/>
      <c r="AD171" s="414"/>
      <c r="AE171" s="393"/>
      <c r="AF171" s="78"/>
      <c r="AG171" s="414"/>
      <c r="AH171" s="383"/>
      <c r="AI171" s="453"/>
      <c r="AJ171" s="453"/>
      <c r="AK171" s="414"/>
      <c r="AL171" s="383"/>
      <c r="AM171" s="383"/>
      <c r="AN171" s="523"/>
      <c r="AO171" s="414"/>
      <c r="AP171" s="548"/>
      <c r="AQ171" s="414"/>
      <c r="AR171" s="78"/>
      <c r="AS171" s="78"/>
      <c r="AT171" s="414"/>
      <c r="AU171" s="548"/>
      <c r="AV171" s="548"/>
      <c r="AW171" s="414"/>
      <c r="AX171" s="383"/>
      <c r="AY171" s="548"/>
      <c r="AZ171" s="414"/>
      <c r="BA171" s="383"/>
      <c r="BB171" s="548"/>
      <c r="BC171" s="78"/>
      <c r="BD171" s="414"/>
      <c r="BE171" s="414"/>
      <c r="BF171" s="414"/>
      <c r="BG171" s="414"/>
      <c r="BH171" s="414"/>
      <c r="BI171" s="383"/>
      <c r="BJ171" s="383"/>
      <c r="BK171" s="78"/>
      <c r="BL171" s="414"/>
      <c r="BM171" s="383"/>
      <c r="BN171" s="78"/>
      <c r="BO171" s="414"/>
      <c r="BP171" s="78"/>
      <c r="BQ171" s="414"/>
      <c r="BR171" s="383"/>
      <c r="BS171" s="78"/>
      <c r="BT171" s="83"/>
      <c r="BU171" s="75"/>
      <c r="BV171" s="74"/>
      <c r="BW171" s="74"/>
      <c r="BX171" s="98" t="s">
        <v>3092</v>
      </c>
      <c r="BY171" s="112">
        <f t="shared" si="17"/>
        <v>166</v>
      </c>
      <c r="BZ171" s="65">
        <f t="shared" si="15"/>
        <v>0</v>
      </c>
      <c r="CA171" s="359">
        <f t="shared" si="18"/>
        <v>11</v>
      </c>
      <c r="CB171" s="359">
        <f t="shared" si="19"/>
        <v>1</v>
      </c>
      <c r="CC171" s="359">
        <f t="shared" si="20"/>
        <v>2023</v>
      </c>
      <c r="CD171" s="359" t="str">
        <f t="shared" si="16"/>
        <v>111202352320MOVIMIENTO EN MASA</v>
      </c>
    </row>
    <row r="172" spans="1:82" s="121" customFormat="1" ht="48" customHeight="1">
      <c r="A172" s="13"/>
      <c r="B172" s="13"/>
      <c r="C172" s="13"/>
      <c r="D172" s="110">
        <v>44937</v>
      </c>
      <c r="E172" s="80" t="s">
        <v>2756</v>
      </c>
      <c r="F172" s="323" t="s">
        <v>155</v>
      </c>
      <c r="G172" s="111" t="s">
        <v>2827</v>
      </c>
      <c r="H172" s="85" t="str">
        <f>VLOOKUP(E172&amp;F172,Divipola!$C$1:$F$1149,4,FALSE)</f>
        <v>52317</v>
      </c>
      <c r="I172" s="77"/>
      <c r="J172" s="181"/>
      <c r="K172" s="108"/>
      <c r="L172" s="108"/>
      <c r="M172" s="108"/>
      <c r="N172" s="108">
        <v>6</v>
      </c>
      <c r="O172" s="108">
        <v>1</v>
      </c>
      <c r="P172" s="108"/>
      <c r="Q172" s="108">
        <v>1</v>
      </c>
      <c r="R172" s="108"/>
      <c r="S172" s="108"/>
      <c r="T172" s="108"/>
      <c r="U172" s="108"/>
      <c r="V172" s="108"/>
      <c r="W172" s="108"/>
      <c r="X172" s="108"/>
      <c r="Y172" s="108"/>
      <c r="Z172" s="109"/>
      <c r="AA172" s="113"/>
      <c r="AB172" s="383"/>
      <c r="AC172" s="73"/>
      <c r="AD172" s="414"/>
      <c r="AE172" s="393"/>
      <c r="AF172" s="78"/>
      <c r="AG172" s="414"/>
      <c r="AH172" s="383"/>
      <c r="AI172" s="453"/>
      <c r="AJ172" s="453"/>
      <c r="AK172" s="414"/>
      <c r="AL172" s="383"/>
      <c r="AM172" s="383"/>
      <c r="AN172" s="523"/>
      <c r="AO172" s="414"/>
      <c r="AP172" s="548"/>
      <c r="AQ172" s="414"/>
      <c r="AR172" s="78"/>
      <c r="AS172" s="78"/>
      <c r="AT172" s="414"/>
      <c r="AU172" s="548"/>
      <c r="AV172" s="548"/>
      <c r="AW172" s="414"/>
      <c r="AX172" s="383"/>
      <c r="AY172" s="548"/>
      <c r="AZ172" s="414"/>
      <c r="BA172" s="383"/>
      <c r="BB172" s="548"/>
      <c r="BC172" s="78"/>
      <c r="BD172" s="414"/>
      <c r="BE172" s="414"/>
      <c r="BF172" s="414"/>
      <c r="BG172" s="414"/>
      <c r="BH172" s="414"/>
      <c r="BI172" s="383"/>
      <c r="BJ172" s="383"/>
      <c r="BK172" s="78"/>
      <c r="BL172" s="414"/>
      <c r="BM172" s="383"/>
      <c r="BN172" s="78"/>
      <c r="BO172" s="414"/>
      <c r="BP172" s="78"/>
      <c r="BQ172" s="414"/>
      <c r="BR172" s="383"/>
      <c r="BS172" s="78"/>
      <c r="BT172" s="83"/>
      <c r="BU172" s="75"/>
      <c r="BV172" s="74"/>
      <c r="BW172" s="74"/>
      <c r="BX172" s="98" t="s">
        <v>3093</v>
      </c>
      <c r="BY172" s="112">
        <f t="shared" si="17"/>
        <v>167</v>
      </c>
      <c r="BZ172" s="65">
        <f t="shared" si="15"/>
        <v>0</v>
      </c>
      <c r="CA172" s="359">
        <f t="shared" si="18"/>
        <v>11</v>
      </c>
      <c r="CB172" s="359">
        <f t="shared" si="19"/>
        <v>1</v>
      </c>
      <c r="CC172" s="359">
        <f t="shared" si="20"/>
        <v>2023</v>
      </c>
      <c r="CD172" s="359" t="str">
        <f t="shared" si="16"/>
        <v>111202352317MOVIMIENTO EN MASA</v>
      </c>
    </row>
    <row r="173" spans="1:82" s="121" customFormat="1" ht="36" customHeight="1">
      <c r="A173" s="13"/>
      <c r="B173" s="13"/>
      <c r="C173" s="13"/>
      <c r="D173" s="110">
        <v>44937</v>
      </c>
      <c r="E173" s="80" t="s">
        <v>2756</v>
      </c>
      <c r="F173" s="111" t="s">
        <v>122</v>
      </c>
      <c r="G173" s="111" t="s">
        <v>2802</v>
      </c>
      <c r="H173" s="85" t="str">
        <f>VLOOKUP(E173&amp;F173,Divipola!$C$1:$F$1149,4,FALSE)</f>
        <v>52022</v>
      </c>
      <c r="I173" s="77"/>
      <c r="J173" s="181"/>
      <c r="K173" s="108"/>
      <c r="L173" s="108"/>
      <c r="M173" s="108"/>
      <c r="N173" s="108">
        <v>12</v>
      </c>
      <c r="O173" s="108">
        <v>4</v>
      </c>
      <c r="P173" s="108"/>
      <c r="Q173" s="108">
        <v>4</v>
      </c>
      <c r="R173" s="108"/>
      <c r="S173" s="108"/>
      <c r="T173" s="108"/>
      <c r="U173" s="108">
        <v>2</v>
      </c>
      <c r="V173" s="108"/>
      <c r="W173" s="108"/>
      <c r="X173" s="108"/>
      <c r="Y173" s="108"/>
      <c r="Z173" s="109"/>
      <c r="AA173" s="113"/>
      <c r="AB173" s="383"/>
      <c r="AC173" s="73"/>
      <c r="AD173" s="414"/>
      <c r="AE173" s="393"/>
      <c r="AF173" s="78"/>
      <c r="AG173" s="414"/>
      <c r="AH173" s="383"/>
      <c r="AI173" s="453"/>
      <c r="AJ173" s="453"/>
      <c r="AK173" s="414"/>
      <c r="AL173" s="383"/>
      <c r="AM173" s="383"/>
      <c r="AN173" s="523"/>
      <c r="AO173" s="414"/>
      <c r="AP173" s="548"/>
      <c r="AQ173" s="414"/>
      <c r="AR173" s="78"/>
      <c r="AS173" s="78"/>
      <c r="AT173" s="414"/>
      <c r="AU173" s="548"/>
      <c r="AV173" s="548"/>
      <c r="AW173" s="414"/>
      <c r="AX173" s="383"/>
      <c r="AY173" s="548"/>
      <c r="AZ173" s="414"/>
      <c r="BA173" s="383"/>
      <c r="BB173" s="548"/>
      <c r="BC173" s="78"/>
      <c r="BD173" s="414"/>
      <c r="BE173" s="414"/>
      <c r="BF173" s="414"/>
      <c r="BG173" s="414"/>
      <c r="BH173" s="414"/>
      <c r="BI173" s="383"/>
      <c r="BJ173" s="383"/>
      <c r="BK173" s="78"/>
      <c r="BL173" s="414"/>
      <c r="BM173" s="383"/>
      <c r="BN173" s="78"/>
      <c r="BO173" s="414"/>
      <c r="BP173" s="78"/>
      <c r="BQ173" s="414"/>
      <c r="BR173" s="383"/>
      <c r="BS173" s="78"/>
      <c r="BT173" s="83"/>
      <c r="BU173" s="75"/>
      <c r="BV173" s="74"/>
      <c r="BW173" s="74"/>
      <c r="BX173" s="98" t="s">
        <v>3094</v>
      </c>
      <c r="BY173" s="112">
        <f t="shared" si="17"/>
        <v>168</v>
      </c>
      <c r="BZ173" s="65">
        <f t="shared" si="15"/>
        <v>0</v>
      </c>
      <c r="CA173" s="359">
        <f t="shared" si="18"/>
        <v>11</v>
      </c>
      <c r="CB173" s="359">
        <f t="shared" si="19"/>
        <v>1</v>
      </c>
      <c r="CC173" s="359">
        <f t="shared" si="20"/>
        <v>2023</v>
      </c>
      <c r="CD173" s="359" t="str">
        <f t="shared" si="16"/>
        <v>111202352022INUNDACION</v>
      </c>
    </row>
    <row r="174" spans="1:82" s="121" customFormat="1" ht="48" customHeight="1">
      <c r="A174" s="13"/>
      <c r="B174" s="13"/>
      <c r="C174" s="13"/>
      <c r="D174" s="110">
        <v>44937</v>
      </c>
      <c r="E174" s="80" t="s">
        <v>2622</v>
      </c>
      <c r="F174" s="111" t="s">
        <v>2134</v>
      </c>
      <c r="G174" s="111" t="s">
        <v>2827</v>
      </c>
      <c r="H174" s="85" t="str">
        <f>VLOOKUP(E174&amp;F174,Divipola!$C$1:$F$1149,4,FALSE)</f>
        <v>41078</v>
      </c>
      <c r="I174" s="77"/>
      <c r="J174" s="181"/>
      <c r="K174" s="108"/>
      <c r="L174" s="108"/>
      <c r="M174" s="108"/>
      <c r="N174" s="108"/>
      <c r="O174" s="108"/>
      <c r="P174" s="108"/>
      <c r="Q174" s="108"/>
      <c r="R174" s="108">
        <v>1</v>
      </c>
      <c r="S174" s="108"/>
      <c r="T174" s="108"/>
      <c r="U174" s="108"/>
      <c r="V174" s="108"/>
      <c r="W174" s="108"/>
      <c r="X174" s="108"/>
      <c r="Y174" s="108"/>
      <c r="Z174" s="109"/>
      <c r="AA174" s="113" t="s">
        <v>3125</v>
      </c>
      <c r="AB174" s="383"/>
      <c r="AC174" s="73"/>
      <c r="AD174" s="414"/>
      <c r="AE174" s="393"/>
      <c r="AF174" s="78"/>
      <c r="AG174" s="414"/>
      <c r="AH174" s="383"/>
      <c r="AI174" s="453"/>
      <c r="AJ174" s="453"/>
      <c r="AK174" s="414"/>
      <c r="AL174" s="383"/>
      <c r="AM174" s="383"/>
      <c r="AN174" s="523"/>
      <c r="AO174" s="414"/>
      <c r="AP174" s="548"/>
      <c r="AQ174" s="414"/>
      <c r="AR174" s="78"/>
      <c r="AS174" s="78"/>
      <c r="AT174" s="414"/>
      <c r="AU174" s="548"/>
      <c r="AV174" s="548"/>
      <c r="AW174" s="414"/>
      <c r="AX174" s="383"/>
      <c r="AY174" s="548"/>
      <c r="AZ174" s="414"/>
      <c r="BA174" s="383"/>
      <c r="BB174" s="548"/>
      <c r="BC174" s="78"/>
      <c r="BD174" s="414"/>
      <c r="BE174" s="414"/>
      <c r="BF174" s="414"/>
      <c r="BG174" s="414"/>
      <c r="BH174" s="414"/>
      <c r="BI174" s="383"/>
      <c r="BJ174" s="383"/>
      <c r="BK174" s="78"/>
      <c r="BL174" s="414"/>
      <c r="BM174" s="383"/>
      <c r="BN174" s="78"/>
      <c r="BO174" s="414"/>
      <c r="BP174" s="78"/>
      <c r="BQ174" s="414"/>
      <c r="BR174" s="383"/>
      <c r="BS174" s="78"/>
      <c r="BT174" s="83"/>
      <c r="BU174" s="75"/>
      <c r="BV174" s="74"/>
      <c r="BW174" s="74"/>
      <c r="BX174" s="98" t="s">
        <v>3130</v>
      </c>
      <c r="BY174" s="112">
        <f t="shared" si="17"/>
        <v>169</v>
      </c>
      <c r="BZ174" s="65">
        <f t="shared" si="15"/>
        <v>0</v>
      </c>
      <c r="CA174" s="359">
        <f t="shared" si="18"/>
        <v>11</v>
      </c>
      <c r="CB174" s="359">
        <f t="shared" si="19"/>
        <v>1</v>
      </c>
      <c r="CC174" s="359">
        <f t="shared" si="20"/>
        <v>2023</v>
      </c>
      <c r="CD174" s="359" t="str">
        <f t="shared" si="16"/>
        <v>111202341078MOVIMIENTO EN MASA</v>
      </c>
    </row>
    <row r="175" spans="1:82" s="121" customFormat="1" ht="156" customHeight="1">
      <c r="A175" s="13"/>
      <c r="B175" s="13"/>
      <c r="C175" s="13"/>
      <c r="D175" s="110">
        <v>44937</v>
      </c>
      <c r="E175" s="80" t="s">
        <v>2622</v>
      </c>
      <c r="F175" s="111" t="s">
        <v>1350</v>
      </c>
      <c r="G175" s="111" t="s">
        <v>2827</v>
      </c>
      <c r="H175" s="85" t="str">
        <f>VLOOKUP(E175&amp;F175,Divipola!$C$1:$F$1149,4,FALSE)</f>
        <v>41551</v>
      </c>
      <c r="I175" s="77"/>
      <c r="J175" s="181"/>
      <c r="K175" s="108"/>
      <c r="L175" s="108"/>
      <c r="M175" s="108"/>
      <c r="N175" s="108"/>
      <c r="O175" s="108"/>
      <c r="P175" s="108"/>
      <c r="Q175" s="108"/>
      <c r="R175" s="108">
        <v>1</v>
      </c>
      <c r="S175" s="108"/>
      <c r="T175" s="108"/>
      <c r="U175" s="108"/>
      <c r="V175" s="108"/>
      <c r="W175" s="108"/>
      <c r="X175" s="108"/>
      <c r="Y175" s="108"/>
      <c r="Z175" s="109"/>
      <c r="AA175" s="113" t="s">
        <v>3125</v>
      </c>
      <c r="AB175" s="383"/>
      <c r="AC175" s="73"/>
      <c r="AD175" s="414"/>
      <c r="AE175" s="393"/>
      <c r="AF175" s="78"/>
      <c r="AG175" s="414"/>
      <c r="AH175" s="383"/>
      <c r="AI175" s="453"/>
      <c r="AJ175" s="453"/>
      <c r="AK175" s="414"/>
      <c r="AL175" s="383"/>
      <c r="AM175" s="383"/>
      <c r="AN175" s="523"/>
      <c r="AO175" s="414"/>
      <c r="AP175" s="548"/>
      <c r="AQ175" s="414"/>
      <c r="AR175" s="78"/>
      <c r="AS175" s="78"/>
      <c r="AT175" s="414"/>
      <c r="AU175" s="548"/>
      <c r="AV175" s="548"/>
      <c r="AW175" s="414"/>
      <c r="AX175" s="383"/>
      <c r="AY175" s="548"/>
      <c r="AZ175" s="414"/>
      <c r="BA175" s="383"/>
      <c r="BB175" s="548"/>
      <c r="BC175" s="78"/>
      <c r="BD175" s="414"/>
      <c r="BE175" s="414"/>
      <c r="BF175" s="414"/>
      <c r="BG175" s="414"/>
      <c r="BH175" s="414"/>
      <c r="BI175" s="383"/>
      <c r="BJ175" s="383"/>
      <c r="BK175" s="78"/>
      <c r="BL175" s="414"/>
      <c r="BM175" s="383"/>
      <c r="BN175" s="78"/>
      <c r="BO175" s="414"/>
      <c r="BP175" s="78"/>
      <c r="BQ175" s="414"/>
      <c r="BR175" s="383"/>
      <c r="BS175" s="78"/>
      <c r="BT175" s="83"/>
      <c r="BU175" s="75"/>
      <c r="BV175" s="74"/>
      <c r="BW175" s="74"/>
      <c r="BX175" s="98" t="s">
        <v>3131</v>
      </c>
      <c r="BY175" s="112">
        <f t="shared" si="17"/>
        <v>170</v>
      </c>
      <c r="BZ175" s="65">
        <f t="shared" si="15"/>
        <v>0</v>
      </c>
      <c r="CA175" s="359">
        <f t="shared" si="18"/>
        <v>11</v>
      </c>
      <c r="CB175" s="359">
        <f t="shared" si="19"/>
        <v>1</v>
      </c>
      <c r="CC175" s="359">
        <f t="shared" si="20"/>
        <v>2023</v>
      </c>
      <c r="CD175" s="359" t="str">
        <f t="shared" si="16"/>
        <v>111202341551MOVIMIENTO EN MASA</v>
      </c>
    </row>
    <row r="176" spans="1:82" s="121" customFormat="1" ht="96" customHeight="1">
      <c r="A176" s="13"/>
      <c r="B176" s="13"/>
      <c r="C176" s="13"/>
      <c r="D176" s="232">
        <v>44937</v>
      </c>
      <c r="E176" s="233" t="s">
        <v>2724</v>
      </c>
      <c r="F176" s="233" t="s">
        <v>1343</v>
      </c>
      <c r="G176" s="130" t="s">
        <v>8680</v>
      </c>
      <c r="H176" s="85" t="str">
        <f>VLOOKUP(E176&amp;F176,Divipola!$C$1:$F$1149,4,FALSE)</f>
        <v>85001</v>
      </c>
      <c r="I176" s="77"/>
      <c r="J176" s="181"/>
      <c r="K176" s="248"/>
      <c r="L176" s="248"/>
      <c r="M176" s="248"/>
      <c r="N176" s="248"/>
      <c r="O176" s="248"/>
      <c r="P176" s="248"/>
      <c r="Q176" s="248"/>
      <c r="R176" s="248"/>
      <c r="S176" s="249"/>
      <c r="T176" s="249"/>
      <c r="U176" s="249"/>
      <c r="V176" s="249"/>
      <c r="W176" s="249"/>
      <c r="X176" s="249"/>
      <c r="Y176" s="249"/>
      <c r="Z176" s="237"/>
      <c r="AA176" s="247"/>
      <c r="AB176" s="383"/>
      <c r="AC176" s="73"/>
      <c r="AD176" s="414"/>
      <c r="AE176" s="393"/>
      <c r="AF176" s="78"/>
      <c r="AG176" s="414"/>
      <c r="AH176" s="383"/>
      <c r="AI176" s="453"/>
      <c r="AJ176" s="453"/>
      <c r="AK176" s="414"/>
      <c r="AL176" s="383"/>
      <c r="AM176" s="383"/>
      <c r="AN176" s="523"/>
      <c r="AO176" s="414"/>
      <c r="AP176" s="548"/>
      <c r="AQ176" s="414"/>
      <c r="AR176" s="78"/>
      <c r="AS176" s="78"/>
      <c r="AT176" s="414"/>
      <c r="AU176" s="548"/>
      <c r="AV176" s="548"/>
      <c r="AW176" s="414"/>
      <c r="AX176" s="383"/>
      <c r="AY176" s="548"/>
      <c r="AZ176" s="414"/>
      <c r="BA176" s="383"/>
      <c r="BB176" s="548"/>
      <c r="BC176" s="78"/>
      <c r="BD176" s="414"/>
      <c r="BE176" s="414"/>
      <c r="BF176" s="414"/>
      <c r="BG176" s="414"/>
      <c r="BH176" s="414"/>
      <c r="BI176" s="383"/>
      <c r="BJ176" s="383"/>
      <c r="BK176" s="78"/>
      <c r="BL176" s="414"/>
      <c r="BM176" s="383"/>
      <c r="BN176" s="78"/>
      <c r="BO176" s="414"/>
      <c r="BP176" s="78"/>
      <c r="BQ176" s="414"/>
      <c r="BR176" s="383"/>
      <c r="BS176" s="78"/>
      <c r="BT176" s="83"/>
      <c r="BU176" s="75"/>
      <c r="BV176" s="74"/>
      <c r="BW176" s="74"/>
      <c r="BX176" s="461" t="s">
        <v>5416</v>
      </c>
      <c r="BY176" s="112">
        <f t="shared" si="17"/>
        <v>171</v>
      </c>
      <c r="BZ176" s="65">
        <f t="shared" si="15"/>
        <v>0</v>
      </c>
      <c r="CA176" s="359">
        <f t="shared" si="18"/>
        <v>11</v>
      </c>
      <c r="CB176" s="359">
        <f t="shared" si="19"/>
        <v>1</v>
      </c>
      <c r="CC176" s="359">
        <f t="shared" si="20"/>
        <v>2023</v>
      </c>
      <c r="CD176" s="359" t="str">
        <f t="shared" si="16"/>
        <v xml:space="preserve">111202385001INCENDIO FORESTAL </v>
      </c>
    </row>
    <row r="177" spans="1:82" s="121" customFormat="1" ht="132" customHeight="1">
      <c r="A177" s="13"/>
      <c r="B177" s="13"/>
      <c r="C177" s="13"/>
      <c r="D177" s="305">
        <v>44937</v>
      </c>
      <c r="E177" s="306" t="s">
        <v>2861</v>
      </c>
      <c r="F177" s="306" t="s">
        <v>2707</v>
      </c>
      <c r="G177" s="130" t="s">
        <v>8680</v>
      </c>
      <c r="H177" s="85" t="str">
        <f>VLOOKUP(E177&amp;F177,Divipola!$C$1:$F$1149,4,FALSE)</f>
        <v>44874</v>
      </c>
      <c r="I177" s="77"/>
      <c r="J177" s="181"/>
      <c r="K177" s="306"/>
      <c r="L177" s="309"/>
      <c r="M177" s="309"/>
      <c r="N177" s="316"/>
      <c r="O177" s="316"/>
      <c r="P177" s="316"/>
      <c r="Q177" s="316"/>
      <c r="R177" s="316"/>
      <c r="S177" s="317"/>
      <c r="T177" s="317"/>
      <c r="U177" s="317"/>
      <c r="V177" s="317"/>
      <c r="W177" s="317"/>
      <c r="X177" s="317"/>
      <c r="Y177" s="316"/>
      <c r="Z177" s="306">
        <v>4</v>
      </c>
      <c r="AA177" s="311"/>
      <c r="AB177" s="383"/>
      <c r="AC177" s="73"/>
      <c r="AD177" s="414"/>
      <c r="AE177" s="393"/>
      <c r="AF177" s="78"/>
      <c r="AG177" s="414"/>
      <c r="AH177" s="383"/>
      <c r="AI177" s="453"/>
      <c r="AJ177" s="453"/>
      <c r="AK177" s="414"/>
      <c r="AL177" s="383"/>
      <c r="AM177" s="383"/>
      <c r="AN177" s="523"/>
      <c r="AO177" s="414"/>
      <c r="AP177" s="548"/>
      <c r="AQ177" s="414"/>
      <c r="AR177" s="78"/>
      <c r="AS177" s="78"/>
      <c r="AT177" s="414"/>
      <c r="AU177" s="548"/>
      <c r="AV177" s="548"/>
      <c r="AW177" s="414"/>
      <c r="AX177" s="383"/>
      <c r="AY177" s="548"/>
      <c r="AZ177" s="414"/>
      <c r="BA177" s="383"/>
      <c r="BB177" s="548"/>
      <c r="BC177" s="78"/>
      <c r="BD177" s="414"/>
      <c r="BE177" s="414"/>
      <c r="BF177" s="414"/>
      <c r="BG177" s="414"/>
      <c r="BH177" s="414"/>
      <c r="BI177" s="383"/>
      <c r="BJ177" s="383"/>
      <c r="BK177" s="78"/>
      <c r="BL177" s="414"/>
      <c r="BM177" s="383"/>
      <c r="BN177" s="78"/>
      <c r="BO177" s="414"/>
      <c r="BP177" s="78"/>
      <c r="BQ177" s="414"/>
      <c r="BR177" s="383"/>
      <c r="BS177" s="78"/>
      <c r="BT177" s="83"/>
      <c r="BU177" s="75"/>
      <c r="BV177" s="74"/>
      <c r="BW177" s="74"/>
      <c r="BX177" s="462" t="s">
        <v>6590</v>
      </c>
      <c r="BY177" s="112">
        <f t="shared" si="17"/>
        <v>172</v>
      </c>
      <c r="BZ177" s="65">
        <f t="shared" si="15"/>
        <v>0</v>
      </c>
      <c r="CA177" s="359">
        <f t="shared" si="18"/>
        <v>11</v>
      </c>
      <c r="CB177" s="359">
        <f t="shared" si="19"/>
        <v>1</v>
      </c>
      <c r="CC177" s="359">
        <f t="shared" si="20"/>
        <v>2023</v>
      </c>
      <c r="CD177" s="359" t="str">
        <f t="shared" si="16"/>
        <v xml:space="preserve">111202344874INCENDIO FORESTAL </v>
      </c>
    </row>
    <row r="178" spans="1:82" s="121" customFormat="1" ht="96" customHeight="1">
      <c r="A178" s="13"/>
      <c r="B178" s="13"/>
      <c r="C178" s="13"/>
      <c r="D178" s="110">
        <v>44938</v>
      </c>
      <c r="E178" s="80" t="s">
        <v>2724</v>
      </c>
      <c r="F178" s="111" t="s">
        <v>2159</v>
      </c>
      <c r="G178" s="130" t="s">
        <v>8680</v>
      </c>
      <c r="H178" s="85" t="str">
        <f>VLOOKUP(E178&amp;F178,Divipola!$C$1:$F$1149,4,FALSE)</f>
        <v>85010</v>
      </c>
      <c r="I178" s="77"/>
      <c r="J178" s="181"/>
      <c r="K178" s="108"/>
      <c r="L178" s="108"/>
      <c r="M178" s="108"/>
      <c r="N178" s="108"/>
      <c r="O178" s="108"/>
      <c r="P178" s="108"/>
      <c r="Q178" s="108"/>
      <c r="R178" s="108"/>
      <c r="S178" s="108"/>
      <c r="T178" s="108"/>
      <c r="U178" s="108"/>
      <c r="V178" s="108"/>
      <c r="W178" s="108"/>
      <c r="X178" s="108"/>
      <c r="Y178" s="108"/>
      <c r="Z178" s="109">
        <v>50</v>
      </c>
      <c r="AA178" s="106"/>
      <c r="AB178" s="383"/>
      <c r="AC178" s="73"/>
      <c r="AD178" s="414"/>
      <c r="AE178" s="393"/>
      <c r="AF178" s="78"/>
      <c r="AG178" s="414"/>
      <c r="AH178" s="383"/>
      <c r="AI178" s="453"/>
      <c r="AJ178" s="453"/>
      <c r="AK178" s="414"/>
      <c r="AL178" s="383"/>
      <c r="AM178" s="383"/>
      <c r="AN178" s="523"/>
      <c r="AO178" s="414"/>
      <c r="AP178" s="548"/>
      <c r="AQ178" s="414"/>
      <c r="AR178" s="78"/>
      <c r="AS178" s="78"/>
      <c r="AT178" s="414"/>
      <c r="AU178" s="548"/>
      <c r="AV178" s="548"/>
      <c r="AW178" s="414"/>
      <c r="AX178" s="383"/>
      <c r="AY178" s="548"/>
      <c r="AZ178" s="414"/>
      <c r="BA178" s="383"/>
      <c r="BB178" s="548"/>
      <c r="BC178" s="78"/>
      <c r="BD178" s="414"/>
      <c r="BE178" s="414"/>
      <c r="BF178" s="414"/>
      <c r="BG178" s="414"/>
      <c r="BH178" s="414"/>
      <c r="BI178" s="383"/>
      <c r="BJ178" s="383"/>
      <c r="BK178" s="78"/>
      <c r="BL178" s="414"/>
      <c r="BM178" s="383"/>
      <c r="BN178" s="78"/>
      <c r="BO178" s="414"/>
      <c r="BP178" s="78"/>
      <c r="BQ178" s="414"/>
      <c r="BR178" s="383"/>
      <c r="BS178" s="78"/>
      <c r="BT178" s="83"/>
      <c r="BU178" s="75"/>
      <c r="BV178" s="74"/>
      <c r="BW178" s="74"/>
      <c r="BX178" s="98" t="s">
        <v>2962</v>
      </c>
      <c r="BY178" s="112">
        <f t="shared" si="17"/>
        <v>173</v>
      </c>
      <c r="BZ178" s="65">
        <f t="shared" si="15"/>
        <v>0</v>
      </c>
      <c r="CA178" s="359">
        <f t="shared" si="18"/>
        <v>12</v>
      </c>
      <c r="CB178" s="359">
        <f t="shared" si="19"/>
        <v>1</v>
      </c>
      <c r="CC178" s="359">
        <f t="shared" si="20"/>
        <v>2023</v>
      </c>
      <c r="CD178" s="359" t="str">
        <f t="shared" si="16"/>
        <v xml:space="preserve">121202385010INCENDIO FORESTAL </v>
      </c>
    </row>
    <row r="179" spans="1:82" s="121" customFormat="1" ht="227.25" customHeight="1">
      <c r="A179" s="13"/>
      <c r="B179" s="13"/>
      <c r="C179" s="13"/>
      <c r="D179" s="110">
        <v>44938</v>
      </c>
      <c r="E179" s="80" t="s">
        <v>506</v>
      </c>
      <c r="F179" s="111" t="s">
        <v>1689</v>
      </c>
      <c r="G179" s="111" t="s">
        <v>2802</v>
      </c>
      <c r="H179" s="85" t="str">
        <f>VLOOKUP(E179&amp;F179,Divipola!$C$1:$F$1149,4,FALSE)</f>
        <v>50001</v>
      </c>
      <c r="I179" s="77"/>
      <c r="J179" s="181"/>
      <c r="K179" s="108"/>
      <c r="L179" s="108"/>
      <c r="M179" s="108"/>
      <c r="N179" s="108">
        <v>32</v>
      </c>
      <c r="O179" s="108">
        <v>8</v>
      </c>
      <c r="P179" s="108">
        <v>2</v>
      </c>
      <c r="Q179" s="108">
        <v>2</v>
      </c>
      <c r="R179" s="108">
        <v>1</v>
      </c>
      <c r="S179" s="108"/>
      <c r="T179" s="108"/>
      <c r="U179" s="108"/>
      <c r="V179" s="108"/>
      <c r="W179" s="108"/>
      <c r="X179" s="108"/>
      <c r="Y179" s="108"/>
      <c r="Z179" s="109"/>
      <c r="AA179" s="113"/>
      <c r="AB179" s="383"/>
      <c r="AC179" s="73"/>
      <c r="AD179" s="414"/>
      <c r="AE179" s="393"/>
      <c r="AF179" s="78"/>
      <c r="AG179" s="414"/>
      <c r="AH179" s="383"/>
      <c r="AI179" s="453"/>
      <c r="AJ179" s="453"/>
      <c r="AK179" s="414"/>
      <c r="AL179" s="383"/>
      <c r="AM179" s="383"/>
      <c r="AN179" s="523"/>
      <c r="AO179" s="414"/>
      <c r="AP179" s="548"/>
      <c r="AQ179" s="414"/>
      <c r="AR179" s="713" t="s">
        <v>8466</v>
      </c>
      <c r="AS179" s="714" t="s">
        <v>8468</v>
      </c>
      <c r="AT179" s="414">
        <v>17000000000</v>
      </c>
      <c r="AU179" s="548"/>
      <c r="AV179" s="548"/>
      <c r="AW179" s="414"/>
      <c r="AX179" s="383"/>
      <c r="AY179" s="548"/>
      <c r="AZ179" s="414"/>
      <c r="BA179" s="383"/>
      <c r="BB179" s="548"/>
      <c r="BC179" s="78"/>
      <c r="BD179" s="414"/>
      <c r="BE179" s="414"/>
      <c r="BF179" s="414"/>
      <c r="BG179" s="414"/>
      <c r="BH179" s="414"/>
      <c r="BI179" s="383"/>
      <c r="BJ179" s="383"/>
      <c r="BK179" s="78"/>
      <c r="BL179" s="414"/>
      <c r="BM179" s="383"/>
      <c r="BN179" s="78"/>
      <c r="BO179" s="414"/>
      <c r="BP179" s="78"/>
      <c r="BQ179" s="414"/>
      <c r="BR179" s="383"/>
      <c r="BS179" s="78"/>
      <c r="BT179" s="83"/>
      <c r="BU179" s="75"/>
      <c r="BV179" s="74"/>
      <c r="BW179" s="74"/>
      <c r="BX179" s="98" t="s">
        <v>2963</v>
      </c>
      <c r="BY179" s="112">
        <f t="shared" si="17"/>
        <v>174</v>
      </c>
      <c r="BZ179" s="65">
        <f t="shared" si="15"/>
        <v>17000000000</v>
      </c>
      <c r="CA179" s="359">
        <f t="shared" si="18"/>
        <v>12</v>
      </c>
      <c r="CB179" s="359">
        <f t="shared" si="19"/>
        <v>1</v>
      </c>
      <c r="CC179" s="359">
        <f t="shared" si="20"/>
        <v>2023</v>
      </c>
      <c r="CD179" s="359" t="str">
        <f t="shared" si="16"/>
        <v>121202350001INUNDACION</v>
      </c>
    </row>
    <row r="180" spans="1:82" s="121" customFormat="1" ht="132" customHeight="1">
      <c r="A180" s="13"/>
      <c r="B180" s="13"/>
      <c r="C180" s="13"/>
      <c r="D180" s="110">
        <v>44938</v>
      </c>
      <c r="E180" s="80" t="s">
        <v>2720</v>
      </c>
      <c r="F180" s="111" t="s">
        <v>1256</v>
      </c>
      <c r="G180" s="111" t="s">
        <v>2827</v>
      </c>
      <c r="H180" s="85" t="str">
        <f>VLOOKUP(E180&amp;F180,Divipola!$C$1:$F$1149,4,FALSE)</f>
        <v>66572</v>
      </c>
      <c r="I180" s="77"/>
      <c r="J180" s="181"/>
      <c r="K180" s="108"/>
      <c r="L180" s="108"/>
      <c r="M180" s="108"/>
      <c r="N180" s="108"/>
      <c r="O180" s="108"/>
      <c r="P180" s="108"/>
      <c r="Q180" s="108"/>
      <c r="R180" s="108">
        <v>1</v>
      </c>
      <c r="S180" s="108"/>
      <c r="T180" s="108"/>
      <c r="U180" s="108"/>
      <c r="V180" s="108"/>
      <c r="W180" s="108"/>
      <c r="X180" s="108"/>
      <c r="Y180" s="108"/>
      <c r="Z180" s="109"/>
      <c r="AA180" s="113"/>
      <c r="AB180" s="383"/>
      <c r="AC180" s="73"/>
      <c r="AD180" s="414"/>
      <c r="AE180" s="393"/>
      <c r="AF180" s="78"/>
      <c r="AG180" s="414"/>
      <c r="AH180" s="383"/>
      <c r="AI180" s="453"/>
      <c r="AJ180" s="453"/>
      <c r="AK180" s="414"/>
      <c r="AL180" s="383"/>
      <c r="AM180" s="383"/>
      <c r="AN180" s="523"/>
      <c r="AO180" s="414"/>
      <c r="AP180" s="548"/>
      <c r="AQ180" s="414"/>
      <c r="AR180" s="78"/>
      <c r="AS180" s="78"/>
      <c r="AT180" s="414"/>
      <c r="AU180" s="548"/>
      <c r="AV180" s="548"/>
      <c r="AW180" s="414"/>
      <c r="AX180" s="383"/>
      <c r="AY180" s="548"/>
      <c r="AZ180" s="414"/>
      <c r="BA180" s="383"/>
      <c r="BB180" s="548"/>
      <c r="BC180" s="78"/>
      <c r="BD180" s="414"/>
      <c r="BE180" s="414"/>
      <c r="BF180" s="414"/>
      <c r="BG180" s="414"/>
      <c r="BH180" s="414"/>
      <c r="BI180" s="383"/>
      <c r="BJ180" s="383"/>
      <c r="BK180" s="78"/>
      <c r="BL180" s="414"/>
      <c r="BM180" s="383"/>
      <c r="BN180" s="78"/>
      <c r="BO180" s="414"/>
      <c r="BP180" s="78"/>
      <c r="BQ180" s="414"/>
      <c r="BR180" s="383"/>
      <c r="BS180" s="78"/>
      <c r="BT180" s="83"/>
      <c r="BU180" s="75"/>
      <c r="BV180" s="74"/>
      <c r="BW180" s="74"/>
      <c r="BX180" s="98" t="s">
        <v>2964</v>
      </c>
      <c r="BY180" s="112">
        <f t="shared" si="17"/>
        <v>175</v>
      </c>
      <c r="BZ180" s="65">
        <f t="shared" si="15"/>
        <v>0</v>
      </c>
      <c r="CA180" s="359">
        <f t="shared" si="18"/>
        <v>12</v>
      </c>
      <c r="CB180" s="359">
        <f t="shared" si="19"/>
        <v>1</v>
      </c>
      <c r="CC180" s="359">
        <f t="shared" si="20"/>
        <v>2023</v>
      </c>
      <c r="CD180" s="359" t="str">
        <f t="shared" si="16"/>
        <v>121202366572MOVIMIENTO EN MASA</v>
      </c>
    </row>
    <row r="181" spans="1:82" s="121" customFormat="1" ht="108" customHeight="1">
      <c r="A181" s="13"/>
      <c r="B181" s="13"/>
      <c r="C181" s="13"/>
      <c r="D181" s="110">
        <v>44938</v>
      </c>
      <c r="E181" s="80" t="s">
        <v>2834</v>
      </c>
      <c r="F181" s="111" t="s">
        <v>259</v>
      </c>
      <c r="G181" s="111" t="s">
        <v>2827</v>
      </c>
      <c r="H181" s="85" t="str">
        <f>VLOOKUP(E181&amp;F181,Divipola!$C$1:$F$1149,4,FALSE)</f>
        <v>54670</v>
      </c>
      <c r="I181" s="77"/>
      <c r="J181" s="181"/>
      <c r="K181" s="108"/>
      <c r="L181" s="108"/>
      <c r="M181" s="108"/>
      <c r="N181" s="108">
        <v>4</v>
      </c>
      <c r="O181" s="108">
        <v>1</v>
      </c>
      <c r="P181" s="108"/>
      <c r="Q181" s="108"/>
      <c r="R181" s="108"/>
      <c r="S181" s="108"/>
      <c r="T181" s="108"/>
      <c r="U181" s="108"/>
      <c r="V181" s="108"/>
      <c r="W181" s="108"/>
      <c r="X181" s="108"/>
      <c r="Y181" s="108"/>
      <c r="Z181" s="109"/>
      <c r="AA181" s="113"/>
      <c r="AB181" s="383"/>
      <c r="AC181" s="73"/>
      <c r="AD181" s="414"/>
      <c r="AE181" s="393"/>
      <c r="AF181" s="78"/>
      <c r="AG181" s="414"/>
      <c r="AH181" s="383"/>
      <c r="AI181" s="453"/>
      <c r="AJ181" s="453"/>
      <c r="AK181" s="414"/>
      <c r="AL181" s="383"/>
      <c r="AM181" s="383"/>
      <c r="AN181" s="523"/>
      <c r="AO181" s="414"/>
      <c r="AP181" s="548"/>
      <c r="AQ181" s="414"/>
      <c r="AR181" s="78"/>
      <c r="AS181" s="78"/>
      <c r="AT181" s="414"/>
      <c r="AU181" s="548"/>
      <c r="AV181" s="548"/>
      <c r="AW181" s="414"/>
      <c r="AX181" s="383"/>
      <c r="AY181" s="548"/>
      <c r="AZ181" s="414"/>
      <c r="BA181" s="383"/>
      <c r="BB181" s="548"/>
      <c r="BC181" s="78"/>
      <c r="BD181" s="414"/>
      <c r="BE181" s="414"/>
      <c r="BF181" s="414"/>
      <c r="BG181" s="414"/>
      <c r="BH181" s="414"/>
      <c r="BI181" s="383"/>
      <c r="BJ181" s="383"/>
      <c r="BK181" s="78"/>
      <c r="BL181" s="414"/>
      <c r="BM181" s="383"/>
      <c r="BN181" s="78"/>
      <c r="BO181" s="414"/>
      <c r="BP181" s="78"/>
      <c r="BQ181" s="414"/>
      <c r="BR181" s="383"/>
      <c r="BS181" s="78"/>
      <c r="BT181" s="83"/>
      <c r="BU181" s="75"/>
      <c r="BV181" s="74"/>
      <c r="BW181" s="74"/>
      <c r="BX181" s="98" t="s">
        <v>2965</v>
      </c>
      <c r="BY181" s="112">
        <f t="shared" si="17"/>
        <v>176</v>
      </c>
      <c r="BZ181" s="65">
        <f t="shared" si="15"/>
        <v>0</v>
      </c>
      <c r="CA181" s="359">
        <f t="shared" si="18"/>
        <v>12</v>
      </c>
      <c r="CB181" s="359">
        <f t="shared" si="19"/>
        <v>1</v>
      </c>
      <c r="CC181" s="359">
        <f t="shared" si="20"/>
        <v>2023</v>
      </c>
      <c r="CD181" s="359" t="str">
        <f t="shared" si="16"/>
        <v>121202354670MOVIMIENTO EN MASA</v>
      </c>
    </row>
    <row r="182" spans="1:82" s="121" customFormat="1" ht="96" customHeight="1">
      <c r="A182" s="13"/>
      <c r="B182" s="13"/>
      <c r="C182" s="13"/>
      <c r="D182" s="110">
        <v>44938</v>
      </c>
      <c r="E182" s="80" t="s">
        <v>2834</v>
      </c>
      <c r="F182" s="111" t="s">
        <v>2185</v>
      </c>
      <c r="G182" s="111" t="s">
        <v>2827</v>
      </c>
      <c r="H182" s="85" t="str">
        <f>VLOOKUP(E182&amp;F182,Divipola!$C$1:$F$1149,4,FALSE)</f>
        <v>54680</v>
      </c>
      <c r="I182" s="77"/>
      <c r="J182" s="181"/>
      <c r="K182" s="108"/>
      <c r="L182" s="108"/>
      <c r="M182" s="108"/>
      <c r="N182" s="108"/>
      <c r="O182" s="108"/>
      <c r="P182" s="108"/>
      <c r="Q182" s="108"/>
      <c r="R182" s="108">
        <v>1</v>
      </c>
      <c r="S182" s="108"/>
      <c r="T182" s="108"/>
      <c r="U182" s="108"/>
      <c r="V182" s="108"/>
      <c r="W182" s="108"/>
      <c r="X182" s="108"/>
      <c r="Y182" s="108"/>
      <c r="Z182" s="109"/>
      <c r="AA182" s="113"/>
      <c r="AB182" s="383"/>
      <c r="AC182" s="73"/>
      <c r="AD182" s="414"/>
      <c r="AE182" s="393"/>
      <c r="AF182" s="78"/>
      <c r="AG182" s="414"/>
      <c r="AH182" s="383"/>
      <c r="AI182" s="453"/>
      <c r="AJ182" s="453"/>
      <c r="AK182" s="414"/>
      <c r="AL182" s="383"/>
      <c r="AM182" s="383"/>
      <c r="AN182" s="523"/>
      <c r="AO182" s="414"/>
      <c r="AP182" s="548"/>
      <c r="AQ182" s="414"/>
      <c r="AR182" s="78"/>
      <c r="AS182" s="78"/>
      <c r="AT182" s="414"/>
      <c r="AU182" s="548"/>
      <c r="AV182" s="548"/>
      <c r="AW182" s="414"/>
      <c r="AX182" s="383"/>
      <c r="AY182" s="548"/>
      <c r="AZ182" s="414"/>
      <c r="BA182" s="383"/>
      <c r="BB182" s="548"/>
      <c r="BC182" s="78"/>
      <c r="BD182" s="414"/>
      <c r="BE182" s="414"/>
      <c r="BF182" s="414"/>
      <c r="BG182" s="414"/>
      <c r="BH182" s="414"/>
      <c r="BI182" s="383"/>
      <c r="BJ182" s="383"/>
      <c r="BK182" s="78"/>
      <c r="BL182" s="414"/>
      <c r="BM182" s="383"/>
      <c r="BN182" s="78"/>
      <c r="BO182" s="414"/>
      <c r="BP182" s="78"/>
      <c r="BQ182" s="414"/>
      <c r="BR182" s="383"/>
      <c r="BS182" s="78"/>
      <c r="BT182" s="83"/>
      <c r="BU182" s="75"/>
      <c r="BV182" s="74"/>
      <c r="BW182" s="74"/>
      <c r="BX182" s="98" t="s">
        <v>2966</v>
      </c>
      <c r="BY182" s="112">
        <f t="shared" si="17"/>
        <v>177</v>
      </c>
      <c r="BZ182" s="65">
        <f t="shared" si="15"/>
        <v>0</v>
      </c>
      <c r="CA182" s="359">
        <f t="shared" si="18"/>
        <v>12</v>
      </c>
      <c r="CB182" s="359">
        <f t="shared" si="19"/>
        <v>1</v>
      </c>
      <c r="CC182" s="359">
        <f t="shared" si="20"/>
        <v>2023</v>
      </c>
      <c r="CD182" s="359" t="str">
        <f t="shared" si="16"/>
        <v>121202354680MOVIMIENTO EN MASA</v>
      </c>
    </row>
    <row r="183" spans="1:82" s="121" customFormat="1" ht="48" customHeight="1">
      <c r="A183" s="13"/>
      <c r="B183" s="13"/>
      <c r="C183" s="13"/>
      <c r="D183" s="110">
        <v>44938</v>
      </c>
      <c r="E183" s="80" t="s">
        <v>529</v>
      </c>
      <c r="F183" s="80" t="s">
        <v>529</v>
      </c>
      <c r="G183" s="111" t="s">
        <v>2960</v>
      </c>
      <c r="H183" s="85" t="str">
        <f>VLOOKUP(E183&amp;F183,Divipola!$C$1:$F$1149,4,FALSE)</f>
        <v>11001</v>
      </c>
      <c r="I183" s="77"/>
      <c r="J183" s="181"/>
      <c r="K183" s="108"/>
      <c r="L183" s="108">
        <v>1</v>
      </c>
      <c r="M183" s="108"/>
      <c r="N183" s="108">
        <v>16</v>
      </c>
      <c r="O183" s="108">
        <v>4</v>
      </c>
      <c r="P183" s="108"/>
      <c r="Q183" s="108">
        <v>4</v>
      </c>
      <c r="R183" s="108"/>
      <c r="S183" s="108"/>
      <c r="T183" s="108"/>
      <c r="U183" s="108"/>
      <c r="V183" s="108"/>
      <c r="W183" s="108"/>
      <c r="X183" s="108"/>
      <c r="Y183" s="108"/>
      <c r="Z183" s="109"/>
      <c r="AA183" s="98" t="s">
        <v>2961</v>
      </c>
      <c r="AB183" s="383"/>
      <c r="AC183" s="73"/>
      <c r="AD183" s="414"/>
      <c r="AE183" s="393"/>
      <c r="AF183" s="78"/>
      <c r="AG183" s="414"/>
      <c r="AH183" s="383"/>
      <c r="AI183" s="453"/>
      <c r="AJ183" s="453"/>
      <c r="AK183" s="414"/>
      <c r="AL183" s="383"/>
      <c r="AM183" s="383"/>
      <c r="AN183" s="523"/>
      <c r="AO183" s="414"/>
      <c r="AP183" s="548"/>
      <c r="AQ183" s="414"/>
      <c r="AR183" s="78"/>
      <c r="AS183" s="78"/>
      <c r="AT183" s="414"/>
      <c r="AU183" s="548"/>
      <c r="AV183" s="548"/>
      <c r="AW183" s="414"/>
      <c r="AX183" s="383"/>
      <c r="AY183" s="548"/>
      <c r="AZ183" s="414"/>
      <c r="BA183" s="383"/>
      <c r="BB183" s="548"/>
      <c r="BC183" s="78"/>
      <c r="BD183" s="414"/>
      <c r="BE183" s="414"/>
      <c r="BF183" s="414"/>
      <c r="BG183" s="414"/>
      <c r="BH183" s="414"/>
      <c r="BI183" s="383"/>
      <c r="BJ183" s="383"/>
      <c r="BK183" s="78"/>
      <c r="BL183" s="414"/>
      <c r="BM183" s="383"/>
      <c r="BN183" s="78"/>
      <c r="BO183" s="414"/>
      <c r="BP183" s="78"/>
      <c r="BQ183" s="414"/>
      <c r="BR183" s="383"/>
      <c r="BS183" s="78"/>
      <c r="BT183" s="83"/>
      <c r="BU183" s="75"/>
      <c r="BV183" s="74"/>
      <c r="BW183" s="74"/>
      <c r="BX183" s="98" t="s">
        <v>2967</v>
      </c>
      <c r="BY183" s="112">
        <f t="shared" si="17"/>
        <v>178</v>
      </c>
      <c r="BZ183" s="65">
        <f t="shared" si="15"/>
        <v>0</v>
      </c>
      <c r="CA183" s="359">
        <f t="shared" si="18"/>
        <v>12</v>
      </c>
      <c r="CB183" s="359">
        <f t="shared" si="19"/>
        <v>1</v>
      </c>
      <c r="CC183" s="359">
        <f t="shared" si="20"/>
        <v>2023</v>
      </c>
      <c r="CD183" s="359" t="str">
        <f t="shared" si="16"/>
        <v>121202311001ACCIDENTE TRANSPORTE TERRESTRE</v>
      </c>
    </row>
    <row r="184" spans="1:82" s="121" customFormat="1" ht="108" customHeight="1">
      <c r="A184" s="13"/>
      <c r="B184" s="13"/>
      <c r="C184" s="13"/>
      <c r="D184" s="110">
        <v>44938</v>
      </c>
      <c r="E184" s="80" t="s">
        <v>2834</v>
      </c>
      <c r="F184" s="111" t="s">
        <v>2167</v>
      </c>
      <c r="G184" s="111" t="s">
        <v>2827</v>
      </c>
      <c r="H184" s="85" t="str">
        <f>VLOOKUP(E184&amp;F184,Divipola!$C$1:$F$1149,4,FALSE)</f>
        <v>54800</v>
      </c>
      <c r="I184" s="77"/>
      <c r="J184" s="181"/>
      <c r="K184" s="108"/>
      <c r="L184" s="108"/>
      <c r="M184" s="108"/>
      <c r="N184" s="108"/>
      <c r="O184" s="108"/>
      <c r="P184" s="108"/>
      <c r="Q184" s="108"/>
      <c r="R184" s="108">
        <v>1</v>
      </c>
      <c r="S184" s="108"/>
      <c r="T184" s="108"/>
      <c r="U184" s="108"/>
      <c r="V184" s="108"/>
      <c r="W184" s="108"/>
      <c r="X184" s="108"/>
      <c r="Y184" s="108"/>
      <c r="Z184" s="109"/>
      <c r="AA184" s="113"/>
      <c r="AB184" s="383"/>
      <c r="AC184" s="73"/>
      <c r="AD184" s="414"/>
      <c r="AE184" s="393"/>
      <c r="AF184" s="78"/>
      <c r="AG184" s="414"/>
      <c r="AH184" s="383"/>
      <c r="AI184" s="453"/>
      <c r="AJ184" s="453"/>
      <c r="AK184" s="414"/>
      <c r="AL184" s="383"/>
      <c r="AM184" s="383"/>
      <c r="AN184" s="523"/>
      <c r="AO184" s="414"/>
      <c r="AP184" s="548"/>
      <c r="AQ184" s="414"/>
      <c r="AR184" s="78"/>
      <c r="AS184" s="78"/>
      <c r="AT184" s="414"/>
      <c r="AU184" s="548"/>
      <c r="AV184" s="548"/>
      <c r="AW184" s="414"/>
      <c r="AX184" s="383"/>
      <c r="AY184" s="548"/>
      <c r="AZ184" s="414"/>
      <c r="BA184" s="383"/>
      <c r="BB184" s="548"/>
      <c r="BC184" s="78"/>
      <c r="BD184" s="414"/>
      <c r="BE184" s="414"/>
      <c r="BF184" s="414"/>
      <c r="BG184" s="414"/>
      <c r="BH184" s="414"/>
      <c r="BI184" s="383"/>
      <c r="BJ184" s="383"/>
      <c r="BK184" s="78"/>
      <c r="BL184" s="414"/>
      <c r="BM184" s="383"/>
      <c r="BN184" s="78"/>
      <c r="BO184" s="414"/>
      <c r="BP184" s="78"/>
      <c r="BQ184" s="414"/>
      <c r="BR184" s="383"/>
      <c r="BS184" s="78"/>
      <c r="BT184" s="83"/>
      <c r="BU184" s="75"/>
      <c r="BV184" s="74"/>
      <c r="BW184" s="74"/>
      <c r="BX184" s="98" t="s">
        <v>2968</v>
      </c>
      <c r="BY184" s="112">
        <f t="shared" si="17"/>
        <v>179</v>
      </c>
      <c r="BZ184" s="65">
        <f t="shared" si="15"/>
        <v>0</v>
      </c>
      <c r="CA184" s="359">
        <f t="shared" si="18"/>
        <v>12</v>
      </c>
      <c r="CB184" s="359">
        <f t="shared" si="19"/>
        <v>1</v>
      </c>
      <c r="CC184" s="359">
        <f t="shared" si="20"/>
        <v>2023</v>
      </c>
      <c r="CD184" s="359" t="str">
        <f t="shared" si="16"/>
        <v>121202354800MOVIMIENTO EN MASA</v>
      </c>
    </row>
    <row r="185" spans="1:82" s="121" customFormat="1" ht="84" customHeight="1">
      <c r="A185" s="13"/>
      <c r="B185" s="13"/>
      <c r="C185" s="13"/>
      <c r="D185" s="110">
        <v>44938</v>
      </c>
      <c r="E185" s="80" t="s">
        <v>2718</v>
      </c>
      <c r="F185" s="111" t="s">
        <v>2651</v>
      </c>
      <c r="G185" s="111" t="s">
        <v>2827</v>
      </c>
      <c r="H185" s="85" t="str">
        <f>VLOOKUP(E185&amp;F185,Divipola!$C$1:$F$1149,4,FALSE)</f>
        <v>25513</v>
      </c>
      <c r="I185" s="77"/>
      <c r="J185" s="181"/>
      <c r="K185" s="108"/>
      <c r="L185" s="108"/>
      <c r="M185" s="108"/>
      <c r="N185" s="108"/>
      <c r="O185" s="108"/>
      <c r="P185" s="108"/>
      <c r="Q185" s="108"/>
      <c r="R185" s="108">
        <v>1</v>
      </c>
      <c r="S185" s="108"/>
      <c r="T185" s="108"/>
      <c r="U185" s="108"/>
      <c r="V185" s="108"/>
      <c r="W185" s="108"/>
      <c r="X185" s="108"/>
      <c r="Y185" s="108"/>
      <c r="Z185" s="109"/>
      <c r="AA185" s="106"/>
      <c r="AB185" s="383"/>
      <c r="AC185" s="73"/>
      <c r="AD185" s="414"/>
      <c r="AE185" s="393"/>
      <c r="AF185" s="78"/>
      <c r="AG185" s="414"/>
      <c r="AH185" s="383"/>
      <c r="AI185" s="453"/>
      <c r="AJ185" s="453"/>
      <c r="AK185" s="414"/>
      <c r="AL185" s="383"/>
      <c r="AM185" s="383"/>
      <c r="AN185" s="523"/>
      <c r="AO185" s="414"/>
      <c r="AP185" s="548"/>
      <c r="AQ185" s="414"/>
      <c r="AR185" s="78"/>
      <c r="AS185" s="78"/>
      <c r="AT185" s="414"/>
      <c r="AU185" s="548"/>
      <c r="AV185" s="548"/>
      <c r="AW185" s="414"/>
      <c r="AX185" s="383"/>
      <c r="AY185" s="548"/>
      <c r="AZ185" s="414"/>
      <c r="BA185" s="383"/>
      <c r="BB185" s="548"/>
      <c r="BC185" s="78"/>
      <c r="BD185" s="414"/>
      <c r="BE185" s="414"/>
      <c r="BF185" s="414"/>
      <c r="BG185" s="414"/>
      <c r="BH185" s="414"/>
      <c r="BI185" s="383"/>
      <c r="BJ185" s="383"/>
      <c r="BK185" s="78"/>
      <c r="BL185" s="414"/>
      <c r="BM185" s="383"/>
      <c r="BN185" s="78"/>
      <c r="BO185" s="414"/>
      <c r="BP185" s="78"/>
      <c r="BQ185" s="414"/>
      <c r="BR185" s="383"/>
      <c r="BS185" s="78"/>
      <c r="BT185" s="83"/>
      <c r="BU185" s="75"/>
      <c r="BV185" s="74"/>
      <c r="BW185" s="74"/>
      <c r="BX185" s="98" t="s">
        <v>2970</v>
      </c>
      <c r="BY185" s="112">
        <f t="shared" si="17"/>
        <v>180</v>
      </c>
      <c r="BZ185" s="65">
        <f t="shared" si="15"/>
        <v>0</v>
      </c>
      <c r="CA185" s="359">
        <f t="shared" si="18"/>
        <v>12</v>
      </c>
      <c r="CB185" s="359">
        <f t="shared" si="19"/>
        <v>1</v>
      </c>
      <c r="CC185" s="359">
        <f t="shared" si="20"/>
        <v>2023</v>
      </c>
      <c r="CD185" s="359" t="str">
        <f t="shared" si="16"/>
        <v>121202325513MOVIMIENTO EN MASA</v>
      </c>
    </row>
    <row r="186" spans="1:82" s="121" customFormat="1" ht="84" customHeight="1">
      <c r="A186" s="13"/>
      <c r="B186" s="13"/>
      <c r="C186" s="13"/>
      <c r="D186" s="110">
        <v>44938</v>
      </c>
      <c r="E186" s="80" t="s">
        <v>2718</v>
      </c>
      <c r="F186" s="111" t="s">
        <v>2744</v>
      </c>
      <c r="G186" s="111" t="s">
        <v>2827</v>
      </c>
      <c r="H186" s="85" t="str">
        <f>VLOOKUP(E186&amp;F186,Divipola!$C$1:$F$1149,4,FALSE)</f>
        <v>25120</v>
      </c>
      <c r="I186" s="77"/>
      <c r="J186" s="181"/>
      <c r="K186" s="108"/>
      <c r="L186" s="108"/>
      <c r="M186" s="108"/>
      <c r="N186" s="108"/>
      <c r="O186" s="108"/>
      <c r="P186" s="108"/>
      <c r="Q186" s="108"/>
      <c r="R186" s="108">
        <v>2</v>
      </c>
      <c r="S186" s="108"/>
      <c r="T186" s="108"/>
      <c r="U186" s="108"/>
      <c r="V186" s="108"/>
      <c r="W186" s="108"/>
      <c r="X186" s="108"/>
      <c r="Y186" s="108"/>
      <c r="Z186" s="109"/>
      <c r="AA186" s="113"/>
      <c r="AB186" s="383"/>
      <c r="AC186" s="73"/>
      <c r="AD186" s="414"/>
      <c r="AE186" s="393"/>
      <c r="AF186" s="78"/>
      <c r="AG186" s="414"/>
      <c r="AH186" s="383"/>
      <c r="AI186" s="453"/>
      <c r="AJ186" s="453"/>
      <c r="AK186" s="414"/>
      <c r="AL186" s="383"/>
      <c r="AM186" s="383"/>
      <c r="AN186" s="523"/>
      <c r="AO186" s="414"/>
      <c r="AP186" s="548"/>
      <c r="AQ186" s="414"/>
      <c r="AR186" s="78"/>
      <c r="AS186" s="78"/>
      <c r="AT186" s="414"/>
      <c r="AU186" s="548"/>
      <c r="AV186" s="548"/>
      <c r="AW186" s="414"/>
      <c r="AX186" s="383"/>
      <c r="AY186" s="548"/>
      <c r="AZ186" s="414"/>
      <c r="BA186" s="383"/>
      <c r="BB186" s="548"/>
      <c r="BC186" s="78"/>
      <c r="BD186" s="414"/>
      <c r="BE186" s="414"/>
      <c r="BF186" s="414"/>
      <c r="BG186" s="414"/>
      <c r="BH186" s="414"/>
      <c r="BI186" s="383"/>
      <c r="BJ186" s="383"/>
      <c r="BK186" s="78"/>
      <c r="BL186" s="414"/>
      <c r="BM186" s="383"/>
      <c r="BN186" s="78"/>
      <c r="BO186" s="414"/>
      <c r="BP186" s="78"/>
      <c r="BQ186" s="414"/>
      <c r="BR186" s="383"/>
      <c r="BS186" s="78"/>
      <c r="BT186" s="83"/>
      <c r="BU186" s="75"/>
      <c r="BV186" s="74"/>
      <c r="BW186" s="74"/>
      <c r="BX186" s="98" t="s">
        <v>2971</v>
      </c>
      <c r="BY186" s="112">
        <f t="shared" si="17"/>
        <v>181</v>
      </c>
      <c r="BZ186" s="65">
        <f t="shared" si="15"/>
        <v>0</v>
      </c>
      <c r="CA186" s="359">
        <f t="shared" si="18"/>
        <v>12</v>
      </c>
      <c r="CB186" s="359">
        <f t="shared" si="19"/>
        <v>1</v>
      </c>
      <c r="CC186" s="359">
        <f t="shared" si="20"/>
        <v>2023</v>
      </c>
      <c r="CD186" s="359" t="str">
        <f t="shared" si="16"/>
        <v>121202325120MOVIMIENTO EN MASA</v>
      </c>
    </row>
    <row r="187" spans="1:82" s="121" customFormat="1" ht="36" customHeight="1">
      <c r="A187" s="13"/>
      <c r="B187" s="13"/>
      <c r="C187" s="13"/>
      <c r="D187" s="110">
        <v>44938</v>
      </c>
      <c r="E187" s="80" t="s">
        <v>506</v>
      </c>
      <c r="F187" s="111" t="s">
        <v>1332</v>
      </c>
      <c r="G187" s="111" t="s">
        <v>2807</v>
      </c>
      <c r="H187" s="85" t="str">
        <f>VLOOKUP(E187&amp;F187,Divipola!$C$1:$F$1149,4,FALSE)</f>
        <v>50313</v>
      </c>
      <c r="I187" s="77"/>
      <c r="J187" s="181"/>
      <c r="K187" s="108"/>
      <c r="L187" s="108"/>
      <c r="M187" s="108"/>
      <c r="N187" s="108">
        <v>10</v>
      </c>
      <c r="O187" s="108"/>
      <c r="P187" s="108"/>
      <c r="Q187" s="108"/>
      <c r="R187" s="108"/>
      <c r="S187" s="108"/>
      <c r="T187" s="108"/>
      <c r="U187" s="108"/>
      <c r="V187" s="108"/>
      <c r="W187" s="108"/>
      <c r="X187" s="108"/>
      <c r="Y187" s="108"/>
      <c r="Z187" s="109"/>
      <c r="AA187" s="113"/>
      <c r="AB187" s="383"/>
      <c r="AC187" s="73"/>
      <c r="AD187" s="414"/>
      <c r="AE187" s="393"/>
      <c r="AF187" s="78"/>
      <c r="AG187" s="414"/>
      <c r="AH187" s="383"/>
      <c r="AI187" s="453"/>
      <c r="AJ187" s="453"/>
      <c r="AK187" s="414"/>
      <c r="AL187" s="383"/>
      <c r="AM187" s="383"/>
      <c r="AN187" s="523"/>
      <c r="AO187" s="414"/>
      <c r="AP187" s="548"/>
      <c r="AQ187" s="414"/>
      <c r="AR187" s="78"/>
      <c r="AS187" s="78"/>
      <c r="AT187" s="414"/>
      <c r="AU187" s="548"/>
      <c r="AV187" s="548"/>
      <c r="AW187" s="414"/>
      <c r="AX187" s="383"/>
      <c r="AY187" s="548"/>
      <c r="AZ187" s="414"/>
      <c r="BA187" s="383"/>
      <c r="BB187" s="548"/>
      <c r="BC187" s="78"/>
      <c r="BD187" s="414"/>
      <c r="BE187" s="414"/>
      <c r="BF187" s="414"/>
      <c r="BG187" s="414"/>
      <c r="BH187" s="414"/>
      <c r="BI187" s="383"/>
      <c r="BJ187" s="383"/>
      <c r="BK187" s="78"/>
      <c r="BL187" s="414"/>
      <c r="BM187" s="383"/>
      <c r="BN187" s="78"/>
      <c r="BO187" s="414"/>
      <c r="BP187" s="78"/>
      <c r="BQ187" s="414"/>
      <c r="BR187" s="383"/>
      <c r="BS187" s="78"/>
      <c r="BT187" s="83"/>
      <c r="BU187" s="75"/>
      <c r="BV187" s="74"/>
      <c r="BW187" s="74"/>
      <c r="BX187" s="98" t="s">
        <v>2972</v>
      </c>
      <c r="BY187" s="112">
        <f t="shared" si="17"/>
        <v>182</v>
      </c>
      <c r="BZ187" s="65">
        <f t="shared" si="15"/>
        <v>0</v>
      </c>
      <c r="CA187" s="359">
        <f t="shared" si="18"/>
        <v>12</v>
      </c>
      <c r="CB187" s="359">
        <f t="shared" si="19"/>
        <v>1</v>
      </c>
      <c r="CC187" s="359">
        <f t="shared" si="20"/>
        <v>2023</v>
      </c>
      <c r="CD187" s="359" t="str">
        <f t="shared" si="16"/>
        <v>121202350313CRECIENTE SUBITA</v>
      </c>
    </row>
    <row r="188" spans="1:82" s="121" customFormat="1" ht="36" customHeight="1">
      <c r="A188" s="13"/>
      <c r="B188" s="13"/>
      <c r="C188" s="13"/>
      <c r="D188" s="110">
        <v>44938</v>
      </c>
      <c r="E188" s="80" t="s">
        <v>506</v>
      </c>
      <c r="F188" s="111" t="s">
        <v>507</v>
      </c>
      <c r="G188" s="111" t="s">
        <v>2807</v>
      </c>
      <c r="H188" s="85" t="str">
        <f>VLOOKUP(E188&amp;F188,Divipola!$C$1:$F$1149,4,FALSE)</f>
        <v>50251</v>
      </c>
      <c r="I188" s="77"/>
      <c r="J188" s="181"/>
      <c r="K188" s="108"/>
      <c r="L188" s="108"/>
      <c r="M188" s="108"/>
      <c r="N188" s="108">
        <v>60</v>
      </c>
      <c r="O188" s="108">
        <v>15</v>
      </c>
      <c r="P188" s="108"/>
      <c r="Q188" s="108"/>
      <c r="R188" s="108"/>
      <c r="S188" s="108"/>
      <c r="T188" s="108"/>
      <c r="U188" s="108"/>
      <c r="V188" s="108"/>
      <c r="W188" s="108"/>
      <c r="X188" s="108"/>
      <c r="Y188" s="108"/>
      <c r="Z188" s="109">
        <v>12</v>
      </c>
      <c r="AA188" s="113"/>
      <c r="AB188" s="383"/>
      <c r="AC188" s="73"/>
      <c r="AD188" s="414"/>
      <c r="AE188" s="393"/>
      <c r="AF188" s="78"/>
      <c r="AG188" s="414"/>
      <c r="AH188" s="383"/>
      <c r="AI188" s="453"/>
      <c r="AJ188" s="453"/>
      <c r="AK188" s="414"/>
      <c r="AL188" s="383"/>
      <c r="AM188" s="383"/>
      <c r="AN188" s="523"/>
      <c r="AO188" s="414"/>
      <c r="AP188" s="548"/>
      <c r="AQ188" s="414"/>
      <c r="AR188" s="78"/>
      <c r="AS188" s="78"/>
      <c r="AT188" s="414"/>
      <c r="AU188" s="548"/>
      <c r="AV188" s="548"/>
      <c r="AW188" s="414"/>
      <c r="AX188" s="383"/>
      <c r="AY188" s="548"/>
      <c r="AZ188" s="414"/>
      <c r="BA188" s="383"/>
      <c r="BB188" s="548"/>
      <c r="BC188" s="78"/>
      <c r="BD188" s="414"/>
      <c r="BE188" s="414"/>
      <c r="BF188" s="414"/>
      <c r="BG188" s="414"/>
      <c r="BH188" s="414"/>
      <c r="BI188" s="383"/>
      <c r="BJ188" s="383"/>
      <c r="BK188" s="78"/>
      <c r="BL188" s="414"/>
      <c r="BM188" s="383"/>
      <c r="BN188" s="78"/>
      <c r="BO188" s="414"/>
      <c r="BP188" s="78"/>
      <c r="BQ188" s="414"/>
      <c r="BR188" s="383"/>
      <c r="BS188" s="78"/>
      <c r="BT188" s="83"/>
      <c r="BU188" s="75"/>
      <c r="BV188" s="74"/>
      <c r="BW188" s="74"/>
      <c r="BX188" s="98" t="s">
        <v>2973</v>
      </c>
      <c r="BY188" s="112">
        <f t="shared" si="17"/>
        <v>183</v>
      </c>
      <c r="BZ188" s="65">
        <f t="shared" si="15"/>
        <v>0</v>
      </c>
      <c r="CA188" s="359">
        <f t="shared" si="18"/>
        <v>12</v>
      </c>
      <c r="CB188" s="359">
        <f t="shared" si="19"/>
        <v>1</v>
      </c>
      <c r="CC188" s="359">
        <f t="shared" si="20"/>
        <v>2023</v>
      </c>
      <c r="CD188" s="359" t="str">
        <f t="shared" si="16"/>
        <v>121202350251CRECIENTE SUBITA</v>
      </c>
    </row>
    <row r="189" spans="1:82" s="121" customFormat="1" ht="48" customHeight="1">
      <c r="A189" s="13"/>
      <c r="B189" s="13"/>
      <c r="C189" s="13"/>
      <c r="D189" s="110">
        <v>44938</v>
      </c>
      <c r="E189" s="80" t="s">
        <v>2829</v>
      </c>
      <c r="F189" s="111" t="s">
        <v>2765</v>
      </c>
      <c r="G189" s="111" t="s">
        <v>2810</v>
      </c>
      <c r="H189" s="85" t="str">
        <f>VLOOKUP(E189&amp;F189,Divipola!$C$1:$F$1149,4,FALSE)</f>
        <v>05120</v>
      </c>
      <c r="I189" s="77"/>
      <c r="J189" s="181"/>
      <c r="K189" s="108">
        <v>1</v>
      </c>
      <c r="L189" s="108">
        <v>2</v>
      </c>
      <c r="M189" s="108"/>
      <c r="N189" s="108"/>
      <c r="O189" s="108"/>
      <c r="P189" s="108"/>
      <c r="Q189" s="108"/>
      <c r="R189" s="108"/>
      <c r="S189" s="108"/>
      <c r="T189" s="108"/>
      <c r="U189" s="108"/>
      <c r="V189" s="108"/>
      <c r="W189" s="108"/>
      <c r="X189" s="108"/>
      <c r="Y189" s="108"/>
      <c r="Z189" s="109"/>
      <c r="AA189" s="113"/>
      <c r="AB189" s="383"/>
      <c r="AC189" s="73"/>
      <c r="AD189" s="414"/>
      <c r="AE189" s="393"/>
      <c r="AF189" s="78"/>
      <c r="AG189" s="414"/>
      <c r="AH189" s="383"/>
      <c r="AI189" s="453"/>
      <c r="AJ189" s="453"/>
      <c r="AK189" s="414"/>
      <c r="AL189" s="383"/>
      <c r="AM189" s="383"/>
      <c r="AN189" s="523"/>
      <c r="AO189" s="414"/>
      <c r="AP189" s="548"/>
      <c r="AQ189" s="414"/>
      <c r="AR189" s="78"/>
      <c r="AS189" s="78"/>
      <c r="AT189" s="414"/>
      <c r="AU189" s="548"/>
      <c r="AV189" s="548"/>
      <c r="AW189" s="414"/>
      <c r="AX189" s="383"/>
      <c r="AY189" s="548"/>
      <c r="AZ189" s="414"/>
      <c r="BA189" s="383"/>
      <c r="BB189" s="548"/>
      <c r="BC189" s="78"/>
      <c r="BD189" s="414"/>
      <c r="BE189" s="414"/>
      <c r="BF189" s="414"/>
      <c r="BG189" s="414"/>
      <c r="BH189" s="414"/>
      <c r="BI189" s="383"/>
      <c r="BJ189" s="383"/>
      <c r="BK189" s="78"/>
      <c r="BL189" s="414"/>
      <c r="BM189" s="383"/>
      <c r="BN189" s="78"/>
      <c r="BO189" s="414"/>
      <c r="BP189" s="78"/>
      <c r="BQ189" s="414"/>
      <c r="BR189" s="383"/>
      <c r="BS189" s="78"/>
      <c r="BT189" s="83"/>
      <c r="BU189" s="75"/>
      <c r="BV189" s="74"/>
      <c r="BW189" s="74"/>
      <c r="BX189" s="98" t="s">
        <v>2975</v>
      </c>
      <c r="BY189" s="112">
        <f t="shared" si="17"/>
        <v>184</v>
      </c>
      <c r="BZ189" s="65">
        <f t="shared" si="15"/>
        <v>0</v>
      </c>
      <c r="CA189" s="359">
        <f>DAY(D189)</f>
        <v>12</v>
      </c>
      <c r="CB189" s="359">
        <f>MONTH(D189)</f>
        <v>1</v>
      </c>
      <c r="CC189" s="359">
        <f>YEAR(D189)</f>
        <v>2023</v>
      </c>
      <c r="CD189" s="359" t="str">
        <f t="shared" si="16"/>
        <v>121202305120ACCIDENTE MINERO</v>
      </c>
    </row>
    <row r="190" spans="1:82" s="121" customFormat="1" ht="36" customHeight="1">
      <c r="A190" s="13"/>
      <c r="B190" s="13"/>
      <c r="C190" s="13"/>
      <c r="D190" s="110">
        <v>44938</v>
      </c>
      <c r="E190" s="80" t="s">
        <v>506</v>
      </c>
      <c r="F190" s="111" t="s">
        <v>100</v>
      </c>
      <c r="G190" s="111" t="s">
        <v>2807</v>
      </c>
      <c r="H190" s="85" t="str">
        <f>VLOOKUP(E190&amp;F190,Divipola!$C$1:$F$1149,4,FALSE)</f>
        <v>50573</v>
      </c>
      <c r="I190" s="77"/>
      <c r="J190" s="181"/>
      <c r="K190" s="108"/>
      <c r="L190" s="108"/>
      <c r="M190" s="108"/>
      <c r="N190" s="108">
        <v>1</v>
      </c>
      <c r="O190" s="108"/>
      <c r="P190" s="108"/>
      <c r="Q190" s="108"/>
      <c r="R190" s="108"/>
      <c r="S190" s="108"/>
      <c r="T190" s="108"/>
      <c r="U190" s="108"/>
      <c r="V190" s="108"/>
      <c r="W190" s="108"/>
      <c r="X190" s="108"/>
      <c r="Y190" s="108"/>
      <c r="Z190" s="109"/>
      <c r="AA190" s="113"/>
      <c r="AB190" s="383"/>
      <c r="AC190" s="73"/>
      <c r="AD190" s="414"/>
      <c r="AE190" s="393"/>
      <c r="AF190" s="78"/>
      <c r="AG190" s="414"/>
      <c r="AH190" s="383"/>
      <c r="AI190" s="453"/>
      <c r="AJ190" s="453"/>
      <c r="AK190" s="414"/>
      <c r="AL190" s="383"/>
      <c r="AM190" s="383"/>
      <c r="AN190" s="523"/>
      <c r="AO190" s="414"/>
      <c r="AP190" s="548"/>
      <c r="AQ190" s="414"/>
      <c r="AR190" s="78"/>
      <c r="AS190" s="78"/>
      <c r="AT190" s="414"/>
      <c r="AU190" s="548"/>
      <c r="AV190" s="548"/>
      <c r="AW190" s="414"/>
      <c r="AX190" s="383"/>
      <c r="AY190" s="548"/>
      <c r="AZ190" s="414"/>
      <c r="BA190" s="383"/>
      <c r="BB190" s="548"/>
      <c r="BC190" s="78"/>
      <c r="BD190" s="414"/>
      <c r="BE190" s="414"/>
      <c r="BF190" s="414"/>
      <c r="BG190" s="414"/>
      <c r="BH190" s="414"/>
      <c r="BI190" s="383"/>
      <c r="BJ190" s="383"/>
      <c r="BK190" s="78"/>
      <c r="BL190" s="414"/>
      <c r="BM190" s="383"/>
      <c r="BN190" s="78"/>
      <c r="BO190" s="414"/>
      <c r="BP190" s="78"/>
      <c r="BQ190" s="414"/>
      <c r="BR190" s="383"/>
      <c r="BS190" s="78"/>
      <c r="BT190" s="83"/>
      <c r="BU190" s="75"/>
      <c r="BV190" s="74"/>
      <c r="BW190" s="74"/>
      <c r="BX190" s="98" t="s">
        <v>2979</v>
      </c>
      <c r="BY190" s="112">
        <f t="shared" si="17"/>
        <v>185</v>
      </c>
      <c r="BZ190" s="65">
        <f t="shared" si="15"/>
        <v>0</v>
      </c>
      <c r="CA190" s="359">
        <f t="shared" ref="CA190:CA195" si="21">DAY(D190)</f>
        <v>12</v>
      </c>
      <c r="CB190" s="359">
        <f t="shared" ref="CB190:CB195" si="22">MONTH(D190)</f>
        <v>1</v>
      </c>
      <c r="CC190" s="359">
        <f t="shared" ref="CC190:CC195" si="23">YEAR(D190)</f>
        <v>2023</v>
      </c>
      <c r="CD190" s="359" t="str">
        <f t="shared" si="16"/>
        <v>121202350573CRECIENTE SUBITA</v>
      </c>
    </row>
    <row r="191" spans="1:82" s="121" customFormat="1" ht="36" customHeight="1">
      <c r="A191" s="13"/>
      <c r="B191" s="13"/>
      <c r="C191" s="13"/>
      <c r="D191" s="110">
        <v>44938</v>
      </c>
      <c r="E191" s="80" t="s">
        <v>506</v>
      </c>
      <c r="F191" s="322" t="s">
        <v>1689</v>
      </c>
      <c r="G191" s="111" t="s">
        <v>2802</v>
      </c>
      <c r="H191" s="85" t="str">
        <f>VLOOKUP(E191&amp;F191,Divipola!$C$1:$F$1149,4,FALSE)</f>
        <v>50001</v>
      </c>
      <c r="I191" s="77"/>
      <c r="J191" s="181"/>
      <c r="K191" s="108"/>
      <c r="L191" s="108"/>
      <c r="M191" s="108"/>
      <c r="N191" s="108">
        <v>72</v>
      </c>
      <c r="O191" s="108">
        <v>18</v>
      </c>
      <c r="P191" s="108">
        <v>3</v>
      </c>
      <c r="Q191" s="108">
        <v>15</v>
      </c>
      <c r="R191" s="108">
        <v>1</v>
      </c>
      <c r="S191" s="108"/>
      <c r="T191" s="108"/>
      <c r="U191" s="108"/>
      <c r="V191" s="108"/>
      <c r="W191" s="108"/>
      <c r="X191" s="108"/>
      <c r="Y191" s="108"/>
      <c r="Z191" s="109"/>
      <c r="AA191" s="106" t="s">
        <v>2977</v>
      </c>
      <c r="AB191" s="383"/>
      <c r="AC191" s="73"/>
      <c r="AD191" s="414"/>
      <c r="AE191" s="393"/>
      <c r="AF191" s="78"/>
      <c r="AG191" s="414"/>
      <c r="AH191" s="383"/>
      <c r="AI191" s="453"/>
      <c r="AJ191" s="453"/>
      <c r="AK191" s="414"/>
      <c r="AL191" s="383"/>
      <c r="AM191" s="383"/>
      <c r="AN191" s="523"/>
      <c r="AO191" s="414"/>
      <c r="AP191" s="548"/>
      <c r="AQ191" s="414"/>
      <c r="AR191" s="78"/>
      <c r="AS191" s="78"/>
      <c r="AT191" s="414"/>
      <c r="AU191" s="548"/>
      <c r="AV191" s="548"/>
      <c r="AW191" s="414"/>
      <c r="AX191" s="383"/>
      <c r="AY191" s="548"/>
      <c r="AZ191" s="414"/>
      <c r="BA191" s="383"/>
      <c r="BB191" s="548"/>
      <c r="BC191" s="78"/>
      <c r="BD191" s="414"/>
      <c r="BE191" s="414"/>
      <c r="BF191" s="414"/>
      <c r="BG191" s="414"/>
      <c r="BH191" s="414"/>
      <c r="BI191" s="383"/>
      <c r="BJ191" s="383"/>
      <c r="BK191" s="78"/>
      <c r="BL191" s="414"/>
      <c r="BM191" s="383"/>
      <c r="BN191" s="78"/>
      <c r="BO191" s="414"/>
      <c r="BP191" s="78"/>
      <c r="BQ191" s="414"/>
      <c r="BR191" s="383"/>
      <c r="BS191" s="78"/>
      <c r="BT191" s="83"/>
      <c r="BU191" s="75"/>
      <c r="BV191" s="74"/>
      <c r="BW191" s="74"/>
      <c r="BX191" s="98" t="s">
        <v>2981</v>
      </c>
      <c r="BY191" s="112">
        <f t="shared" si="17"/>
        <v>186</v>
      </c>
      <c r="BZ191" s="65">
        <f t="shared" si="15"/>
        <v>0</v>
      </c>
      <c r="CA191" s="359">
        <f t="shared" si="21"/>
        <v>12</v>
      </c>
      <c r="CB191" s="359">
        <f t="shared" si="22"/>
        <v>1</v>
      </c>
      <c r="CC191" s="359">
        <f t="shared" si="23"/>
        <v>2023</v>
      </c>
      <c r="CD191" s="359" t="str">
        <f t="shared" si="16"/>
        <v>121202350001INUNDACION</v>
      </c>
    </row>
    <row r="192" spans="1:82" s="121" customFormat="1" ht="48" customHeight="1">
      <c r="A192" s="13"/>
      <c r="B192" s="13"/>
      <c r="C192" s="13"/>
      <c r="D192" s="110">
        <v>44938</v>
      </c>
      <c r="E192" s="80" t="s">
        <v>2831</v>
      </c>
      <c r="F192" s="111" t="s">
        <v>1337</v>
      </c>
      <c r="G192" s="111" t="s">
        <v>2802</v>
      </c>
      <c r="H192" s="85" t="str">
        <f>VLOOKUP(E192&amp;F192,Divipola!$C$1:$F$1149,4,FALSE)</f>
        <v>73504</v>
      </c>
      <c r="I192" s="77"/>
      <c r="J192" s="181"/>
      <c r="K192" s="108"/>
      <c r="L192" s="108"/>
      <c r="M192" s="108"/>
      <c r="N192" s="108">
        <v>64</v>
      </c>
      <c r="O192" s="108">
        <v>16</v>
      </c>
      <c r="P192" s="108"/>
      <c r="Q192" s="108">
        <v>16</v>
      </c>
      <c r="R192" s="108"/>
      <c r="S192" s="108"/>
      <c r="T192" s="108"/>
      <c r="U192" s="108"/>
      <c r="V192" s="108"/>
      <c r="W192" s="108"/>
      <c r="X192" s="108"/>
      <c r="Y192" s="108"/>
      <c r="Z192" s="109">
        <v>19</v>
      </c>
      <c r="AA192" s="106" t="s">
        <v>2978</v>
      </c>
      <c r="AB192" s="383"/>
      <c r="AC192" s="73"/>
      <c r="AD192" s="414"/>
      <c r="AE192" s="393"/>
      <c r="AF192" s="78"/>
      <c r="AG192" s="414"/>
      <c r="AH192" s="383"/>
      <c r="AI192" s="453"/>
      <c r="AJ192" s="453"/>
      <c r="AK192" s="414"/>
      <c r="AL192" s="383"/>
      <c r="AM192" s="383"/>
      <c r="AN192" s="523"/>
      <c r="AO192" s="414"/>
      <c r="AP192" s="548"/>
      <c r="AQ192" s="414"/>
      <c r="AR192" s="78"/>
      <c r="AS192" s="78"/>
      <c r="AT192" s="414"/>
      <c r="AU192" s="548"/>
      <c r="AV192" s="548"/>
      <c r="AW192" s="414"/>
      <c r="AX192" s="383"/>
      <c r="AY192" s="548"/>
      <c r="AZ192" s="414"/>
      <c r="BA192" s="383"/>
      <c r="BB192" s="548"/>
      <c r="BC192" s="78"/>
      <c r="BD192" s="414"/>
      <c r="BE192" s="414"/>
      <c r="BF192" s="414"/>
      <c r="BG192" s="414"/>
      <c r="BH192" s="414"/>
      <c r="BI192" s="383"/>
      <c r="BJ192" s="383"/>
      <c r="BK192" s="78"/>
      <c r="BL192" s="414"/>
      <c r="BM192" s="383"/>
      <c r="BN192" s="78"/>
      <c r="BO192" s="414"/>
      <c r="BP192" s="78"/>
      <c r="BQ192" s="414"/>
      <c r="BR192" s="383"/>
      <c r="BS192" s="78"/>
      <c r="BT192" s="83"/>
      <c r="BU192" s="75"/>
      <c r="BV192" s="74"/>
      <c r="BW192" s="74"/>
      <c r="BX192" s="98" t="s">
        <v>2982</v>
      </c>
      <c r="BY192" s="112">
        <f t="shared" si="17"/>
        <v>187</v>
      </c>
      <c r="BZ192" s="65">
        <f t="shared" si="15"/>
        <v>0</v>
      </c>
      <c r="CA192" s="359">
        <f t="shared" si="21"/>
        <v>12</v>
      </c>
      <c r="CB192" s="359">
        <f t="shared" si="22"/>
        <v>1</v>
      </c>
      <c r="CC192" s="359">
        <f t="shared" si="23"/>
        <v>2023</v>
      </c>
      <c r="CD192" s="359" t="str">
        <f t="shared" si="16"/>
        <v>121202373504INUNDACION</v>
      </c>
    </row>
    <row r="193" spans="1:82" s="121" customFormat="1" ht="48" customHeight="1">
      <c r="A193" s="13"/>
      <c r="B193" s="13"/>
      <c r="C193" s="13"/>
      <c r="D193" s="138">
        <v>44938</v>
      </c>
      <c r="E193" s="139" t="s">
        <v>2854</v>
      </c>
      <c r="F193" s="140" t="s">
        <v>502</v>
      </c>
      <c r="G193" s="140" t="s">
        <v>2802</v>
      </c>
      <c r="H193" s="85" t="str">
        <f>VLOOKUP(E193&amp;F193,Divipola!$C$1:$F$1149,4,FALSE)</f>
        <v>27006</v>
      </c>
      <c r="I193" s="77"/>
      <c r="J193" s="181"/>
      <c r="K193" s="141"/>
      <c r="L193" s="141"/>
      <c r="M193" s="141"/>
      <c r="N193" s="141"/>
      <c r="O193" s="141"/>
      <c r="P193" s="141"/>
      <c r="Q193" s="141"/>
      <c r="R193" s="141"/>
      <c r="S193" s="141"/>
      <c r="T193" s="141"/>
      <c r="U193" s="141">
        <v>1</v>
      </c>
      <c r="V193" s="141"/>
      <c r="W193" s="141"/>
      <c r="X193" s="141"/>
      <c r="Y193" s="141">
        <v>1</v>
      </c>
      <c r="Z193" s="142"/>
      <c r="AA193" s="144"/>
      <c r="AB193" s="383"/>
      <c r="AC193" s="73"/>
      <c r="AD193" s="414"/>
      <c r="AE193" s="393"/>
      <c r="AF193" s="78"/>
      <c r="AG193" s="414"/>
      <c r="AH193" s="383"/>
      <c r="AI193" s="453"/>
      <c r="AJ193" s="453"/>
      <c r="AK193" s="414"/>
      <c r="AL193" s="383"/>
      <c r="AM193" s="383"/>
      <c r="AN193" s="523"/>
      <c r="AO193" s="414"/>
      <c r="AP193" s="548"/>
      <c r="AQ193" s="414"/>
      <c r="AR193" s="78"/>
      <c r="AS193" s="78"/>
      <c r="AT193" s="414"/>
      <c r="AU193" s="548"/>
      <c r="AV193" s="548"/>
      <c r="AW193" s="414"/>
      <c r="AX193" s="383"/>
      <c r="AY193" s="548"/>
      <c r="AZ193" s="414"/>
      <c r="BA193" s="383"/>
      <c r="BB193" s="548"/>
      <c r="BC193" s="78"/>
      <c r="BD193" s="414"/>
      <c r="BE193" s="414"/>
      <c r="BF193" s="414"/>
      <c r="BG193" s="414"/>
      <c r="BH193" s="414"/>
      <c r="BI193" s="383"/>
      <c r="BJ193" s="383"/>
      <c r="BK193" s="78"/>
      <c r="BL193" s="414"/>
      <c r="BM193" s="383"/>
      <c r="BN193" s="78"/>
      <c r="BO193" s="414"/>
      <c r="BP193" s="78"/>
      <c r="BQ193" s="414"/>
      <c r="BR193" s="383"/>
      <c r="BS193" s="78"/>
      <c r="BT193" s="83"/>
      <c r="BU193" s="75"/>
      <c r="BV193" s="74"/>
      <c r="BW193" s="74"/>
      <c r="BX193" s="98" t="s">
        <v>3600</v>
      </c>
      <c r="BY193" s="112">
        <f t="shared" si="17"/>
        <v>188</v>
      </c>
      <c r="BZ193" s="65">
        <f t="shared" si="15"/>
        <v>0</v>
      </c>
      <c r="CA193" s="359">
        <f t="shared" si="21"/>
        <v>12</v>
      </c>
      <c r="CB193" s="359">
        <f t="shared" si="22"/>
        <v>1</v>
      </c>
      <c r="CC193" s="359">
        <f t="shared" si="23"/>
        <v>2023</v>
      </c>
      <c r="CD193" s="359" t="str">
        <f t="shared" si="16"/>
        <v>121202327006INUNDACION</v>
      </c>
    </row>
    <row r="194" spans="1:82" s="121" customFormat="1" ht="192" customHeight="1">
      <c r="A194" s="13"/>
      <c r="B194" s="13"/>
      <c r="C194" s="13"/>
      <c r="D194" s="110">
        <v>44938</v>
      </c>
      <c r="E194" s="80" t="s">
        <v>2720</v>
      </c>
      <c r="F194" s="111" t="s">
        <v>2085</v>
      </c>
      <c r="G194" s="111" t="s">
        <v>2896</v>
      </c>
      <c r="H194" s="85" t="str">
        <f>VLOOKUP(E194&amp;F194,Divipola!$C$1:$F$1149,4,FALSE)</f>
        <v>66400</v>
      </c>
      <c r="I194" s="77"/>
      <c r="J194" s="181"/>
      <c r="K194" s="108"/>
      <c r="L194" s="108"/>
      <c r="M194" s="108"/>
      <c r="N194" s="108"/>
      <c r="O194" s="108"/>
      <c r="P194" s="108"/>
      <c r="Q194" s="108"/>
      <c r="R194" s="108"/>
      <c r="S194" s="108"/>
      <c r="T194" s="108"/>
      <c r="U194" s="108">
        <v>1</v>
      </c>
      <c r="V194" s="108"/>
      <c r="W194" s="108"/>
      <c r="X194" s="108"/>
      <c r="Y194" s="108"/>
      <c r="Z194" s="109"/>
      <c r="AA194" s="113"/>
      <c r="AB194" s="383"/>
      <c r="AC194" s="73"/>
      <c r="AD194" s="414"/>
      <c r="AE194" s="393"/>
      <c r="AF194" s="78"/>
      <c r="AG194" s="414"/>
      <c r="AH194" s="383"/>
      <c r="AI194" s="453"/>
      <c r="AJ194" s="453"/>
      <c r="AK194" s="414"/>
      <c r="AL194" s="383"/>
      <c r="AM194" s="383"/>
      <c r="AN194" s="523"/>
      <c r="AO194" s="414"/>
      <c r="AP194" s="548"/>
      <c r="AQ194" s="414"/>
      <c r="AR194" s="78"/>
      <c r="AS194" s="78"/>
      <c r="AT194" s="414"/>
      <c r="AU194" s="548"/>
      <c r="AV194" s="548"/>
      <c r="AW194" s="414"/>
      <c r="AX194" s="383"/>
      <c r="AY194" s="548"/>
      <c r="AZ194" s="414"/>
      <c r="BA194" s="383"/>
      <c r="BB194" s="548"/>
      <c r="BC194" s="78"/>
      <c r="BD194" s="414"/>
      <c r="BE194" s="414"/>
      <c r="BF194" s="414"/>
      <c r="BG194" s="414"/>
      <c r="BH194" s="414"/>
      <c r="BI194" s="383"/>
      <c r="BJ194" s="383"/>
      <c r="BK194" s="78"/>
      <c r="BL194" s="414"/>
      <c r="BM194" s="383"/>
      <c r="BN194" s="78"/>
      <c r="BO194" s="414"/>
      <c r="BP194" s="78"/>
      <c r="BQ194" s="414"/>
      <c r="BR194" s="383"/>
      <c r="BS194" s="78"/>
      <c r="BT194" s="83"/>
      <c r="BU194" s="75"/>
      <c r="BV194" s="74"/>
      <c r="BW194" s="74"/>
      <c r="BX194" s="98" t="s">
        <v>2994</v>
      </c>
      <c r="BY194" s="112">
        <f t="shared" si="17"/>
        <v>189</v>
      </c>
      <c r="BZ194" s="65">
        <f t="shared" si="15"/>
        <v>0</v>
      </c>
      <c r="CA194" s="359">
        <f t="shared" si="21"/>
        <v>12</v>
      </c>
      <c r="CB194" s="359">
        <f t="shared" si="22"/>
        <v>1</v>
      </c>
      <c r="CC194" s="359">
        <f t="shared" si="23"/>
        <v>2023</v>
      </c>
      <c r="CD194" s="359" t="str">
        <f t="shared" si="16"/>
        <v>121202366400CASO FORTUITO</v>
      </c>
    </row>
    <row r="195" spans="1:82" s="121" customFormat="1" ht="84" customHeight="1">
      <c r="A195" s="13"/>
      <c r="B195" s="13"/>
      <c r="C195" s="13"/>
      <c r="D195" s="110">
        <v>44938</v>
      </c>
      <c r="E195" s="80" t="s">
        <v>2723</v>
      </c>
      <c r="F195" s="111" t="s">
        <v>2711</v>
      </c>
      <c r="G195" s="111" t="s">
        <v>2802</v>
      </c>
      <c r="H195" s="85" t="str">
        <f>VLOOKUP(E195&amp;F195,Divipola!$C$1:$F$1149,4,FALSE)</f>
        <v>13074</v>
      </c>
      <c r="I195" s="77">
        <v>1322</v>
      </c>
      <c r="J195" s="181">
        <v>3881</v>
      </c>
      <c r="K195" s="108"/>
      <c r="L195" s="108"/>
      <c r="M195" s="108"/>
      <c r="N195" s="108">
        <v>480</v>
      </c>
      <c r="O195" s="108">
        <v>120</v>
      </c>
      <c r="P195" s="108"/>
      <c r="Q195" s="108">
        <v>70</v>
      </c>
      <c r="R195" s="108"/>
      <c r="S195" s="108"/>
      <c r="T195" s="108"/>
      <c r="U195" s="108"/>
      <c r="V195" s="108"/>
      <c r="W195" s="108"/>
      <c r="X195" s="108"/>
      <c r="Y195" s="108"/>
      <c r="Z195" s="109"/>
      <c r="AA195" s="106" t="s">
        <v>3029</v>
      </c>
      <c r="AB195" s="383"/>
      <c r="AC195" s="73"/>
      <c r="AD195" s="414"/>
      <c r="AE195" s="393"/>
      <c r="AF195" s="78"/>
      <c r="AG195" s="414"/>
      <c r="AH195" s="383"/>
      <c r="AI195" s="453"/>
      <c r="AJ195" s="453"/>
      <c r="AK195" s="414"/>
      <c r="AL195" s="383"/>
      <c r="AM195" s="383"/>
      <c r="AN195" s="523"/>
      <c r="AO195" s="414"/>
      <c r="AP195" s="548"/>
      <c r="AQ195" s="414"/>
      <c r="AR195" s="78"/>
      <c r="AS195" s="78"/>
      <c r="AT195" s="414"/>
      <c r="AU195" s="548"/>
      <c r="AV195" s="548"/>
      <c r="AW195" s="414"/>
      <c r="AX195" s="383"/>
      <c r="AY195" s="548"/>
      <c r="AZ195" s="414"/>
      <c r="BA195" s="383">
        <v>44931</v>
      </c>
      <c r="BB195" s="548">
        <v>200</v>
      </c>
      <c r="BC195" s="506" t="s">
        <v>7864</v>
      </c>
      <c r="BD195" s="522">
        <v>324000000</v>
      </c>
      <c r="BE195" s="716"/>
      <c r="BF195" s="716"/>
      <c r="BG195" s="716"/>
      <c r="BH195" s="716"/>
      <c r="BI195" s="383"/>
      <c r="BJ195" s="383"/>
      <c r="BK195" s="78"/>
      <c r="BL195" s="414"/>
      <c r="BM195" s="383"/>
      <c r="BN195" s="78"/>
      <c r="BO195" s="414"/>
      <c r="BP195" s="78"/>
      <c r="BQ195" s="414"/>
      <c r="BR195" s="383"/>
      <c r="BS195" s="78"/>
      <c r="BT195" s="83"/>
      <c r="BU195" s="75">
        <v>2</v>
      </c>
      <c r="BV195" s="74">
        <v>44761</v>
      </c>
      <c r="BW195" s="74">
        <v>45309</v>
      </c>
      <c r="BX195" s="103" t="s">
        <v>3031</v>
      </c>
      <c r="BY195" s="112">
        <f t="shared" si="17"/>
        <v>190</v>
      </c>
      <c r="BZ195" s="65">
        <f t="shared" si="15"/>
        <v>324000000</v>
      </c>
      <c r="CA195" s="359">
        <f t="shared" si="21"/>
        <v>12</v>
      </c>
      <c r="CB195" s="359">
        <f t="shared" si="22"/>
        <v>1</v>
      </c>
      <c r="CC195" s="359">
        <f t="shared" si="23"/>
        <v>2023</v>
      </c>
      <c r="CD195" s="359" t="str">
        <f t="shared" si="16"/>
        <v>121202313074INUNDACION</v>
      </c>
    </row>
    <row r="196" spans="1:82" s="121" customFormat="1" ht="96" customHeight="1">
      <c r="A196" s="13"/>
      <c r="B196" s="13"/>
      <c r="C196" s="13"/>
      <c r="D196" s="110">
        <v>44938</v>
      </c>
      <c r="E196" s="80" t="s">
        <v>2829</v>
      </c>
      <c r="F196" s="111" t="s">
        <v>2075</v>
      </c>
      <c r="G196" s="111" t="s">
        <v>2800</v>
      </c>
      <c r="H196" s="85" t="str">
        <f>VLOOKUP(E196&amp;F196,Divipola!$C$1:$F$1149,4,FALSE)</f>
        <v>05284</v>
      </c>
      <c r="I196" s="77"/>
      <c r="J196" s="181"/>
      <c r="K196" s="108"/>
      <c r="L196" s="108">
        <v>1</v>
      </c>
      <c r="M196" s="108"/>
      <c r="N196" s="108">
        <v>4</v>
      </c>
      <c r="O196" s="108">
        <v>1</v>
      </c>
      <c r="P196" s="108"/>
      <c r="Q196" s="108">
        <v>1</v>
      </c>
      <c r="R196" s="108"/>
      <c r="S196" s="108"/>
      <c r="T196" s="108"/>
      <c r="U196" s="108"/>
      <c r="V196" s="108"/>
      <c r="W196" s="108"/>
      <c r="X196" s="108"/>
      <c r="Y196" s="108"/>
      <c r="Z196" s="109"/>
      <c r="AA196" s="98" t="s">
        <v>3036</v>
      </c>
      <c r="AB196" s="383"/>
      <c r="AC196" s="73"/>
      <c r="AD196" s="414"/>
      <c r="AE196" s="393"/>
      <c r="AF196" s="78"/>
      <c r="AG196" s="414"/>
      <c r="AH196" s="383"/>
      <c r="AI196" s="453"/>
      <c r="AJ196" s="453"/>
      <c r="AK196" s="414"/>
      <c r="AL196" s="383"/>
      <c r="AM196" s="383"/>
      <c r="AN196" s="523"/>
      <c r="AO196" s="414"/>
      <c r="AP196" s="548"/>
      <c r="AQ196" s="414"/>
      <c r="AR196" s="78"/>
      <c r="AS196" s="78"/>
      <c r="AT196" s="414"/>
      <c r="AU196" s="548"/>
      <c r="AV196" s="548"/>
      <c r="AW196" s="414"/>
      <c r="AX196" s="383"/>
      <c r="AY196" s="548"/>
      <c r="AZ196" s="414"/>
      <c r="BA196" s="383"/>
      <c r="BB196" s="548"/>
      <c r="BC196" s="78"/>
      <c r="BD196" s="414"/>
      <c r="BE196" s="414"/>
      <c r="BF196" s="414"/>
      <c r="BG196" s="414"/>
      <c r="BH196" s="414"/>
      <c r="BI196" s="383"/>
      <c r="BJ196" s="383"/>
      <c r="BK196" s="78"/>
      <c r="BL196" s="414"/>
      <c r="BM196" s="383"/>
      <c r="BN196" s="78"/>
      <c r="BO196" s="414"/>
      <c r="BP196" s="78"/>
      <c r="BQ196" s="414"/>
      <c r="BR196" s="383"/>
      <c r="BS196" s="78"/>
      <c r="BT196" s="83"/>
      <c r="BU196" s="75"/>
      <c r="BV196" s="74"/>
      <c r="BW196" s="74"/>
      <c r="BX196" s="98" t="s">
        <v>3039</v>
      </c>
      <c r="BY196" s="112">
        <f t="shared" si="17"/>
        <v>191</v>
      </c>
      <c r="BZ196" s="65">
        <f t="shared" si="15"/>
        <v>0</v>
      </c>
      <c r="CA196" s="359">
        <f>DAY(D196)</f>
        <v>12</v>
      </c>
      <c r="CB196" s="359">
        <f>MONTH(D196)</f>
        <v>1</v>
      </c>
      <c r="CC196" s="359">
        <f>YEAR(D196)</f>
        <v>2023</v>
      </c>
      <c r="CD196" s="359" t="str">
        <f t="shared" si="16"/>
        <v>121202305284INCENDIO ESTRUCTURAL</v>
      </c>
    </row>
    <row r="197" spans="1:82" s="121" customFormat="1" ht="96" customHeight="1">
      <c r="A197" s="13"/>
      <c r="B197" s="13"/>
      <c r="C197" s="13"/>
      <c r="D197" s="110">
        <v>44938</v>
      </c>
      <c r="E197" s="80" t="s">
        <v>2831</v>
      </c>
      <c r="F197" s="111" t="s">
        <v>1337</v>
      </c>
      <c r="G197" s="111" t="s">
        <v>2802</v>
      </c>
      <c r="H197" s="85" t="str">
        <f>VLOOKUP(E197&amp;F197,Divipola!$C$1:$F$1149,4,FALSE)</f>
        <v>73504</v>
      </c>
      <c r="I197" s="77"/>
      <c r="J197" s="181"/>
      <c r="K197" s="108"/>
      <c r="L197" s="108"/>
      <c r="M197" s="108"/>
      <c r="N197" s="108">
        <v>37</v>
      </c>
      <c r="O197" s="108">
        <v>12</v>
      </c>
      <c r="P197" s="108"/>
      <c r="Q197" s="108"/>
      <c r="R197" s="108"/>
      <c r="S197" s="108"/>
      <c r="T197" s="108"/>
      <c r="U197" s="108"/>
      <c r="V197" s="108"/>
      <c r="W197" s="108"/>
      <c r="X197" s="108"/>
      <c r="Y197" s="108"/>
      <c r="Z197" s="109">
        <v>10</v>
      </c>
      <c r="AA197" s="158" t="s">
        <v>3044</v>
      </c>
      <c r="AB197" s="383"/>
      <c r="AC197" s="73"/>
      <c r="AD197" s="414"/>
      <c r="AE197" s="393"/>
      <c r="AF197" s="78"/>
      <c r="AG197" s="414"/>
      <c r="AH197" s="383"/>
      <c r="AI197" s="453"/>
      <c r="AJ197" s="453"/>
      <c r="AK197" s="414"/>
      <c r="AL197" s="383"/>
      <c r="AM197" s="383"/>
      <c r="AN197" s="523"/>
      <c r="AO197" s="414"/>
      <c r="AP197" s="548"/>
      <c r="AQ197" s="414"/>
      <c r="AR197" s="78"/>
      <c r="AS197" s="78"/>
      <c r="AT197" s="414"/>
      <c r="AU197" s="548"/>
      <c r="AV197" s="548"/>
      <c r="AW197" s="414"/>
      <c r="AX197" s="383"/>
      <c r="AY197" s="548"/>
      <c r="AZ197" s="414"/>
      <c r="BA197" s="383"/>
      <c r="BB197" s="548"/>
      <c r="BC197" s="78"/>
      <c r="BD197" s="414"/>
      <c r="BE197" s="414"/>
      <c r="BF197" s="414"/>
      <c r="BG197" s="414"/>
      <c r="BH197" s="414"/>
      <c r="BI197" s="383"/>
      <c r="BJ197" s="383"/>
      <c r="BK197" s="78"/>
      <c r="BL197" s="414"/>
      <c r="BM197" s="383"/>
      <c r="BN197" s="78"/>
      <c r="BO197" s="414"/>
      <c r="BP197" s="78"/>
      <c r="BQ197" s="414"/>
      <c r="BR197" s="383"/>
      <c r="BS197" s="78"/>
      <c r="BT197" s="83"/>
      <c r="BU197" s="75"/>
      <c r="BV197" s="74"/>
      <c r="BW197" s="74"/>
      <c r="BX197" s="98" t="s">
        <v>3047</v>
      </c>
      <c r="BY197" s="112">
        <f t="shared" si="17"/>
        <v>192</v>
      </c>
      <c r="BZ197" s="65">
        <f t="shared" si="15"/>
        <v>0</v>
      </c>
      <c r="CA197" s="359">
        <f t="shared" ref="CA197:CA217" si="24">DAY(D197)</f>
        <v>12</v>
      </c>
      <c r="CB197" s="359">
        <f t="shared" ref="CB197:CB217" si="25">MONTH(D197)</f>
        <v>1</v>
      </c>
      <c r="CC197" s="359">
        <f t="shared" ref="CC197:CC217" si="26">YEAR(D197)</f>
        <v>2023</v>
      </c>
      <c r="CD197" s="359" t="str">
        <f t="shared" si="16"/>
        <v>121202373504INUNDACION</v>
      </c>
    </row>
    <row r="198" spans="1:82" s="121" customFormat="1" ht="192" customHeight="1">
      <c r="A198" s="13"/>
      <c r="B198" s="13"/>
      <c r="C198" s="13"/>
      <c r="D198" s="110">
        <v>44938</v>
      </c>
      <c r="E198" s="80" t="s">
        <v>2622</v>
      </c>
      <c r="F198" s="111" t="s">
        <v>2753</v>
      </c>
      <c r="G198" s="111" t="s">
        <v>2803</v>
      </c>
      <c r="H198" s="85" t="str">
        <f>VLOOKUP(E198&amp;F198,Divipola!$C$1:$F$1149,4,FALSE)</f>
        <v>41359</v>
      </c>
      <c r="I198" s="77"/>
      <c r="J198" s="181"/>
      <c r="K198" s="108"/>
      <c r="L198" s="108"/>
      <c r="M198" s="108"/>
      <c r="N198" s="108">
        <v>25</v>
      </c>
      <c r="O198" s="108">
        <v>5</v>
      </c>
      <c r="P198" s="108"/>
      <c r="Q198" s="108">
        <v>5</v>
      </c>
      <c r="R198" s="108"/>
      <c r="S198" s="108"/>
      <c r="T198" s="108"/>
      <c r="U198" s="108"/>
      <c r="V198" s="108"/>
      <c r="W198" s="108"/>
      <c r="X198" s="108"/>
      <c r="Y198" s="108"/>
      <c r="Z198" s="109"/>
      <c r="AA198" s="113"/>
      <c r="AB198" s="383"/>
      <c r="AC198" s="73"/>
      <c r="AD198" s="414"/>
      <c r="AE198" s="393"/>
      <c r="AF198" s="78"/>
      <c r="AG198" s="414"/>
      <c r="AH198" s="383"/>
      <c r="AI198" s="453"/>
      <c r="AJ198" s="453"/>
      <c r="AK198" s="414"/>
      <c r="AL198" s="383"/>
      <c r="AM198" s="383"/>
      <c r="AN198" s="523"/>
      <c r="AO198" s="414"/>
      <c r="AP198" s="548"/>
      <c r="AQ198" s="414"/>
      <c r="AR198" s="78"/>
      <c r="AS198" s="78"/>
      <c r="AT198" s="414"/>
      <c r="AU198" s="548"/>
      <c r="AV198" s="548"/>
      <c r="AW198" s="414"/>
      <c r="AX198" s="383"/>
      <c r="AY198" s="548"/>
      <c r="AZ198" s="414"/>
      <c r="BA198" s="383"/>
      <c r="BB198" s="548"/>
      <c r="BC198" s="78"/>
      <c r="BD198" s="414"/>
      <c r="BE198" s="414"/>
      <c r="BF198" s="414"/>
      <c r="BG198" s="414"/>
      <c r="BH198" s="414"/>
      <c r="BI198" s="383"/>
      <c r="BJ198" s="383"/>
      <c r="BK198" s="78"/>
      <c r="BL198" s="414"/>
      <c r="BM198" s="383"/>
      <c r="BN198" s="78"/>
      <c r="BO198" s="414"/>
      <c r="BP198" s="78"/>
      <c r="BQ198" s="414"/>
      <c r="BR198" s="383"/>
      <c r="BS198" s="78"/>
      <c r="BT198" s="83"/>
      <c r="BU198" s="75"/>
      <c r="BV198" s="74"/>
      <c r="BW198" s="74"/>
      <c r="BX198" s="98" t="s">
        <v>3067</v>
      </c>
      <c r="BY198" s="112">
        <f t="shared" si="17"/>
        <v>193</v>
      </c>
      <c r="BZ198" s="65">
        <f t="shared" si="15"/>
        <v>0</v>
      </c>
      <c r="CA198" s="359">
        <f t="shared" si="24"/>
        <v>12</v>
      </c>
      <c r="CB198" s="359">
        <f t="shared" si="25"/>
        <v>1</v>
      </c>
      <c r="CC198" s="359">
        <f t="shared" si="26"/>
        <v>2023</v>
      </c>
      <c r="CD198" s="359" t="str">
        <f t="shared" si="16"/>
        <v>121202341359VENDAVAL</v>
      </c>
    </row>
    <row r="199" spans="1:82" s="121" customFormat="1" ht="96" customHeight="1">
      <c r="A199" s="13"/>
      <c r="B199" s="13"/>
      <c r="C199" s="13"/>
      <c r="D199" s="110">
        <v>44938</v>
      </c>
      <c r="E199" s="80" t="s">
        <v>2622</v>
      </c>
      <c r="F199" s="111" t="s">
        <v>2068</v>
      </c>
      <c r="G199" s="111" t="s">
        <v>2827</v>
      </c>
      <c r="H199" s="85" t="str">
        <f>VLOOKUP(E199&amp;F199,Divipola!$C$1:$F$1149,4,FALSE)</f>
        <v>41676</v>
      </c>
      <c r="I199" s="77"/>
      <c r="J199" s="181"/>
      <c r="K199" s="108"/>
      <c r="L199" s="108"/>
      <c r="M199" s="108"/>
      <c r="N199" s="108"/>
      <c r="O199" s="108"/>
      <c r="P199" s="108"/>
      <c r="Q199" s="108"/>
      <c r="R199" s="108">
        <v>3</v>
      </c>
      <c r="S199" s="108"/>
      <c r="T199" s="108"/>
      <c r="U199" s="108"/>
      <c r="V199" s="108"/>
      <c r="W199" s="108"/>
      <c r="X199" s="108"/>
      <c r="Y199" s="108"/>
      <c r="Z199" s="109"/>
      <c r="AA199" s="113"/>
      <c r="AB199" s="383"/>
      <c r="AC199" s="73"/>
      <c r="AD199" s="414"/>
      <c r="AE199" s="393"/>
      <c r="AF199" s="78"/>
      <c r="AG199" s="414"/>
      <c r="AH199" s="383"/>
      <c r="AI199" s="453"/>
      <c r="AJ199" s="453"/>
      <c r="AK199" s="414"/>
      <c r="AL199" s="383"/>
      <c r="AM199" s="383"/>
      <c r="AN199" s="523"/>
      <c r="AO199" s="414"/>
      <c r="AP199" s="548"/>
      <c r="AQ199" s="414"/>
      <c r="AR199" s="78"/>
      <c r="AS199" s="78"/>
      <c r="AT199" s="414"/>
      <c r="AU199" s="548"/>
      <c r="AV199" s="548"/>
      <c r="AW199" s="414"/>
      <c r="AX199" s="383"/>
      <c r="AY199" s="548"/>
      <c r="AZ199" s="414"/>
      <c r="BA199" s="383"/>
      <c r="BB199" s="548"/>
      <c r="BC199" s="78"/>
      <c r="BD199" s="414"/>
      <c r="BE199" s="414"/>
      <c r="BF199" s="414"/>
      <c r="BG199" s="414"/>
      <c r="BH199" s="414"/>
      <c r="BI199" s="383"/>
      <c r="BJ199" s="383"/>
      <c r="BK199" s="78"/>
      <c r="BL199" s="414"/>
      <c r="BM199" s="383"/>
      <c r="BN199" s="78"/>
      <c r="BO199" s="414"/>
      <c r="BP199" s="78"/>
      <c r="BQ199" s="414"/>
      <c r="BR199" s="383"/>
      <c r="BS199" s="78"/>
      <c r="BT199" s="83"/>
      <c r="BU199" s="75"/>
      <c r="BV199" s="74"/>
      <c r="BW199" s="74"/>
      <c r="BX199" s="98" t="s">
        <v>3085</v>
      </c>
      <c r="BY199" s="112">
        <f t="shared" si="17"/>
        <v>194</v>
      </c>
      <c r="BZ199" s="65">
        <f t="shared" ref="BZ199:BZ262" si="27">+AD199+AG199+AK199+AO199+AQ199+AT199+AW199+AZ199+BD199+BH199+BL199+BO199+BQ199</f>
        <v>0</v>
      </c>
      <c r="CA199" s="359">
        <f t="shared" si="24"/>
        <v>12</v>
      </c>
      <c r="CB199" s="359">
        <f t="shared" si="25"/>
        <v>1</v>
      </c>
      <c r="CC199" s="359">
        <f t="shared" si="26"/>
        <v>2023</v>
      </c>
      <c r="CD199" s="359" t="str">
        <f t="shared" ref="CD199:CD217" si="28">CONCATENATE(CA199,CB199,CC199,H199,G199)</f>
        <v>121202341676MOVIMIENTO EN MASA</v>
      </c>
    </row>
    <row r="200" spans="1:82" s="121" customFormat="1" ht="120" customHeight="1">
      <c r="A200" s="13"/>
      <c r="B200" s="13"/>
      <c r="C200" s="13"/>
      <c r="D200" s="110">
        <v>44938</v>
      </c>
      <c r="E200" s="80" t="s">
        <v>2756</v>
      </c>
      <c r="F200" s="111" t="s">
        <v>184</v>
      </c>
      <c r="G200" s="111" t="s">
        <v>2802</v>
      </c>
      <c r="H200" s="85" t="str">
        <f>VLOOKUP(E200&amp;F200,Divipola!$C$1:$F$1149,4,FALSE)</f>
        <v>52411</v>
      </c>
      <c r="I200" s="77"/>
      <c r="J200" s="181"/>
      <c r="K200" s="108"/>
      <c r="L200" s="108"/>
      <c r="M200" s="108"/>
      <c r="N200" s="108">
        <v>34</v>
      </c>
      <c r="O200" s="108">
        <v>8</v>
      </c>
      <c r="P200" s="108"/>
      <c r="Q200" s="108">
        <v>8</v>
      </c>
      <c r="R200" s="108"/>
      <c r="S200" s="108"/>
      <c r="T200" s="108"/>
      <c r="U200" s="108"/>
      <c r="V200" s="108"/>
      <c r="W200" s="108"/>
      <c r="X200" s="108"/>
      <c r="Y200" s="108"/>
      <c r="Z200" s="109"/>
      <c r="AA200" s="113"/>
      <c r="AB200" s="383"/>
      <c r="AC200" s="73"/>
      <c r="AD200" s="414"/>
      <c r="AE200" s="393"/>
      <c r="AF200" s="78"/>
      <c r="AG200" s="414"/>
      <c r="AH200" s="383"/>
      <c r="AI200" s="453"/>
      <c r="AJ200" s="453"/>
      <c r="AK200" s="414"/>
      <c r="AL200" s="383"/>
      <c r="AM200" s="383"/>
      <c r="AN200" s="523"/>
      <c r="AO200" s="414"/>
      <c r="AP200" s="548"/>
      <c r="AQ200" s="414"/>
      <c r="AR200" s="78"/>
      <c r="AS200" s="78"/>
      <c r="AT200" s="414"/>
      <c r="AU200" s="548"/>
      <c r="AV200" s="548"/>
      <c r="AW200" s="414"/>
      <c r="AX200" s="383"/>
      <c r="AY200" s="548"/>
      <c r="AZ200" s="414"/>
      <c r="BA200" s="383"/>
      <c r="BB200" s="548"/>
      <c r="BC200" s="78"/>
      <c r="BD200" s="414"/>
      <c r="BE200" s="414"/>
      <c r="BF200" s="414"/>
      <c r="BG200" s="414"/>
      <c r="BH200" s="414"/>
      <c r="BI200" s="383"/>
      <c r="BJ200" s="383"/>
      <c r="BK200" s="78"/>
      <c r="BL200" s="414"/>
      <c r="BM200" s="383"/>
      <c r="BN200" s="78"/>
      <c r="BO200" s="414"/>
      <c r="BP200" s="78"/>
      <c r="BQ200" s="414"/>
      <c r="BR200" s="383"/>
      <c r="BS200" s="78"/>
      <c r="BT200" s="83"/>
      <c r="BU200" s="75"/>
      <c r="BV200" s="74"/>
      <c r="BW200" s="74"/>
      <c r="BX200" s="98" t="s">
        <v>3095</v>
      </c>
      <c r="BY200" s="112">
        <f t="shared" ref="BY200:BY263" si="29">+BY199+1</f>
        <v>195</v>
      </c>
      <c r="BZ200" s="65">
        <f t="shared" si="27"/>
        <v>0</v>
      </c>
      <c r="CA200" s="359">
        <f t="shared" si="24"/>
        <v>12</v>
      </c>
      <c r="CB200" s="359">
        <f t="shared" si="25"/>
        <v>1</v>
      </c>
      <c r="CC200" s="359">
        <f t="shared" si="26"/>
        <v>2023</v>
      </c>
      <c r="CD200" s="359" t="str">
        <f t="shared" si="28"/>
        <v>121202352411INUNDACION</v>
      </c>
    </row>
    <row r="201" spans="1:82" s="121" customFormat="1" ht="48" customHeight="1">
      <c r="A201" s="13"/>
      <c r="B201" s="13"/>
      <c r="C201" s="13"/>
      <c r="D201" s="110">
        <v>44938</v>
      </c>
      <c r="E201" s="80" t="s">
        <v>2622</v>
      </c>
      <c r="F201" s="111" t="s">
        <v>2</v>
      </c>
      <c r="G201" s="111" t="s">
        <v>2827</v>
      </c>
      <c r="H201" s="85" t="str">
        <f>VLOOKUP(E201&amp;F201,Divipola!$C$1:$F$1149,4,FALSE)</f>
        <v>41524</v>
      </c>
      <c r="I201" s="77"/>
      <c r="J201" s="181"/>
      <c r="K201" s="108"/>
      <c r="L201" s="108"/>
      <c r="M201" s="108"/>
      <c r="N201" s="108"/>
      <c r="O201" s="108"/>
      <c r="P201" s="108"/>
      <c r="Q201" s="108"/>
      <c r="R201" s="108">
        <v>5</v>
      </c>
      <c r="S201" s="108"/>
      <c r="T201" s="108"/>
      <c r="U201" s="108">
        <v>1</v>
      </c>
      <c r="V201" s="108"/>
      <c r="W201" s="108"/>
      <c r="X201" s="108"/>
      <c r="Y201" s="108"/>
      <c r="Z201" s="109"/>
      <c r="AA201" s="113"/>
      <c r="AB201" s="383"/>
      <c r="AC201" s="73"/>
      <c r="AD201" s="414"/>
      <c r="AE201" s="393"/>
      <c r="AF201" s="78"/>
      <c r="AG201" s="414"/>
      <c r="AH201" s="383"/>
      <c r="AI201" s="453"/>
      <c r="AJ201" s="453"/>
      <c r="AK201" s="414"/>
      <c r="AL201" s="383"/>
      <c r="AM201" s="383"/>
      <c r="AN201" s="523"/>
      <c r="AO201" s="414"/>
      <c r="AP201" s="548"/>
      <c r="AQ201" s="414"/>
      <c r="AR201" s="78"/>
      <c r="AS201" s="78"/>
      <c r="AT201" s="414"/>
      <c r="AU201" s="548"/>
      <c r="AV201" s="548"/>
      <c r="AW201" s="414"/>
      <c r="AX201" s="383"/>
      <c r="AY201" s="548"/>
      <c r="AZ201" s="414"/>
      <c r="BA201" s="383"/>
      <c r="BB201" s="548"/>
      <c r="BC201" s="78"/>
      <c r="BD201" s="414"/>
      <c r="BE201" s="414"/>
      <c r="BF201" s="414"/>
      <c r="BG201" s="414"/>
      <c r="BH201" s="414"/>
      <c r="BI201" s="383"/>
      <c r="BJ201" s="383"/>
      <c r="BK201" s="78"/>
      <c r="BL201" s="414"/>
      <c r="BM201" s="383"/>
      <c r="BN201" s="78"/>
      <c r="BO201" s="414"/>
      <c r="BP201" s="78"/>
      <c r="BQ201" s="414"/>
      <c r="BR201" s="383"/>
      <c r="BS201" s="78"/>
      <c r="BT201" s="83"/>
      <c r="BU201" s="75"/>
      <c r="BV201" s="74"/>
      <c r="BW201" s="74"/>
      <c r="BX201" s="98" t="s">
        <v>3128</v>
      </c>
      <c r="BY201" s="112">
        <f t="shared" si="29"/>
        <v>196</v>
      </c>
      <c r="BZ201" s="65">
        <f t="shared" si="27"/>
        <v>0</v>
      </c>
      <c r="CA201" s="359">
        <f t="shared" si="24"/>
        <v>12</v>
      </c>
      <c r="CB201" s="359">
        <f t="shared" si="25"/>
        <v>1</v>
      </c>
      <c r="CC201" s="359">
        <f t="shared" si="26"/>
        <v>2023</v>
      </c>
      <c r="CD201" s="359" t="str">
        <f t="shared" si="28"/>
        <v>121202341524MOVIMIENTO EN MASA</v>
      </c>
    </row>
    <row r="202" spans="1:82" s="121" customFormat="1" ht="48" customHeight="1">
      <c r="A202" s="13"/>
      <c r="B202" s="13"/>
      <c r="C202" s="13"/>
      <c r="D202" s="110">
        <v>44938</v>
      </c>
      <c r="E202" s="80" t="s">
        <v>2622</v>
      </c>
      <c r="F202" s="111" t="s">
        <v>1383</v>
      </c>
      <c r="G202" s="111" t="s">
        <v>2827</v>
      </c>
      <c r="H202" s="85" t="str">
        <f>VLOOKUP(E202&amp;F202,Divipola!$C$1:$F$1149,4,FALSE)</f>
        <v>41306</v>
      </c>
      <c r="I202" s="77"/>
      <c r="J202" s="181"/>
      <c r="K202" s="108"/>
      <c r="L202" s="108"/>
      <c r="M202" s="108"/>
      <c r="N202" s="108"/>
      <c r="O202" s="108"/>
      <c r="P202" s="108"/>
      <c r="Q202" s="108"/>
      <c r="R202" s="108">
        <v>3</v>
      </c>
      <c r="S202" s="108"/>
      <c r="T202" s="108"/>
      <c r="U202" s="108"/>
      <c r="V202" s="108"/>
      <c r="W202" s="108"/>
      <c r="X202" s="108"/>
      <c r="Y202" s="108"/>
      <c r="Z202" s="109"/>
      <c r="AA202" s="113"/>
      <c r="AB202" s="383"/>
      <c r="AC202" s="73"/>
      <c r="AD202" s="414"/>
      <c r="AE202" s="393"/>
      <c r="AF202" s="78"/>
      <c r="AG202" s="414"/>
      <c r="AH202" s="383"/>
      <c r="AI202" s="453"/>
      <c r="AJ202" s="453"/>
      <c r="AK202" s="414"/>
      <c r="AL202" s="383"/>
      <c r="AM202" s="383"/>
      <c r="AN202" s="523"/>
      <c r="AO202" s="414"/>
      <c r="AP202" s="548"/>
      <c r="AQ202" s="414"/>
      <c r="AR202" s="78"/>
      <c r="AS202" s="78"/>
      <c r="AT202" s="414"/>
      <c r="AU202" s="548"/>
      <c r="AV202" s="548"/>
      <c r="AW202" s="414"/>
      <c r="AX202" s="383"/>
      <c r="AY202" s="548"/>
      <c r="AZ202" s="414"/>
      <c r="BA202" s="383"/>
      <c r="BB202" s="548"/>
      <c r="BC202" s="78"/>
      <c r="BD202" s="414"/>
      <c r="BE202" s="414"/>
      <c r="BF202" s="414"/>
      <c r="BG202" s="414"/>
      <c r="BH202" s="414"/>
      <c r="BI202" s="383"/>
      <c r="BJ202" s="383"/>
      <c r="BK202" s="78"/>
      <c r="BL202" s="414"/>
      <c r="BM202" s="383"/>
      <c r="BN202" s="78"/>
      <c r="BO202" s="414"/>
      <c r="BP202" s="78"/>
      <c r="BQ202" s="414"/>
      <c r="BR202" s="383"/>
      <c r="BS202" s="78"/>
      <c r="BT202" s="83"/>
      <c r="BU202" s="75"/>
      <c r="BV202" s="74"/>
      <c r="BW202" s="74"/>
      <c r="BX202" s="98" t="s">
        <v>3129</v>
      </c>
      <c r="BY202" s="112">
        <f t="shared" si="29"/>
        <v>197</v>
      </c>
      <c r="BZ202" s="65">
        <f t="shared" si="27"/>
        <v>0</v>
      </c>
      <c r="CA202" s="359">
        <f t="shared" si="24"/>
        <v>12</v>
      </c>
      <c r="CB202" s="359">
        <f t="shared" si="25"/>
        <v>1</v>
      </c>
      <c r="CC202" s="359">
        <f t="shared" si="26"/>
        <v>2023</v>
      </c>
      <c r="CD202" s="359" t="str">
        <f t="shared" si="28"/>
        <v>121202341306MOVIMIENTO EN MASA</v>
      </c>
    </row>
    <row r="203" spans="1:82" s="121" customFormat="1" ht="48" customHeight="1">
      <c r="A203" s="13"/>
      <c r="B203" s="13"/>
      <c r="C203" s="13"/>
      <c r="D203" s="110">
        <v>44938</v>
      </c>
      <c r="E203" s="80" t="s">
        <v>2622</v>
      </c>
      <c r="F203" s="111" t="s">
        <v>474</v>
      </c>
      <c r="G203" s="111" t="s">
        <v>2827</v>
      </c>
      <c r="H203" s="85" t="str">
        <f>VLOOKUP(E203&amp;F203,Divipola!$C$1:$F$1149,4,FALSE)</f>
        <v>41660</v>
      </c>
      <c r="I203" s="77"/>
      <c r="J203" s="181"/>
      <c r="K203" s="108"/>
      <c r="L203" s="108"/>
      <c r="M203" s="108"/>
      <c r="N203" s="108"/>
      <c r="O203" s="108"/>
      <c r="P203" s="108"/>
      <c r="Q203" s="108"/>
      <c r="R203" s="108">
        <v>1</v>
      </c>
      <c r="S203" s="108"/>
      <c r="T203" s="108"/>
      <c r="U203" s="108"/>
      <c r="V203" s="108"/>
      <c r="W203" s="108"/>
      <c r="X203" s="108"/>
      <c r="Y203" s="108"/>
      <c r="Z203" s="109"/>
      <c r="AA203" s="113"/>
      <c r="AB203" s="383"/>
      <c r="AC203" s="73"/>
      <c r="AD203" s="414"/>
      <c r="AE203" s="393"/>
      <c r="AF203" s="78"/>
      <c r="AG203" s="414"/>
      <c r="AH203" s="383"/>
      <c r="AI203" s="453"/>
      <c r="AJ203" s="453"/>
      <c r="AK203" s="414"/>
      <c r="AL203" s="383"/>
      <c r="AM203" s="383"/>
      <c r="AN203" s="523"/>
      <c r="AO203" s="414"/>
      <c r="AP203" s="548"/>
      <c r="AQ203" s="414"/>
      <c r="AR203" s="78"/>
      <c r="AS203" s="78"/>
      <c r="AT203" s="414"/>
      <c r="AU203" s="548"/>
      <c r="AV203" s="548"/>
      <c r="AW203" s="414"/>
      <c r="AX203" s="383"/>
      <c r="AY203" s="548"/>
      <c r="AZ203" s="414"/>
      <c r="BA203" s="383"/>
      <c r="BB203" s="548"/>
      <c r="BC203" s="78"/>
      <c r="BD203" s="414"/>
      <c r="BE203" s="414"/>
      <c r="BF203" s="414"/>
      <c r="BG203" s="414"/>
      <c r="BH203" s="414"/>
      <c r="BI203" s="383"/>
      <c r="BJ203" s="383"/>
      <c r="BK203" s="78"/>
      <c r="BL203" s="414"/>
      <c r="BM203" s="383"/>
      <c r="BN203" s="78"/>
      <c r="BO203" s="414"/>
      <c r="BP203" s="78"/>
      <c r="BQ203" s="414"/>
      <c r="BR203" s="383"/>
      <c r="BS203" s="78"/>
      <c r="BT203" s="83"/>
      <c r="BU203" s="75"/>
      <c r="BV203" s="74"/>
      <c r="BW203" s="74"/>
      <c r="BX203" s="98" t="s">
        <v>3132</v>
      </c>
      <c r="BY203" s="112">
        <f t="shared" si="29"/>
        <v>198</v>
      </c>
      <c r="BZ203" s="65">
        <f t="shared" si="27"/>
        <v>0</v>
      </c>
      <c r="CA203" s="359">
        <f t="shared" si="24"/>
        <v>12</v>
      </c>
      <c r="CB203" s="359">
        <f t="shared" si="25"/>
        <v>1</v>
      </c>
      <c r="CC203" s="359">
        <f t="shared" si="26"/>
        <v>2023</v>
      </c>
      <c r="CD203" s="359" t="str">
        <f t="shared" si="28"/>
        <v>121202341660MOVIMIENTO EN MASA</v>
      </c>
    </row>
    <row r="204" spans="1:82" s="121" customFormat="1" ht="48" customHeight="1">
      <c r="A204" s="13"/>
      <c r="B204" s="13"/>
      <c r="C204" s="13"/>
      <c r="D204" s="110">
        <v>44938</v>
      </c>
      <c r="E204" s="80" t="s">
        <v>2622</v>
      </c>
      <c r="F204" s="111" t="s">
        <v>2623</v>
      </c>
      <c r="G204" s="111" t="s">
        <v>2943</v>
      </c>
      <c r="H204" s="85" t="str">
        <f>VLOOKUP(E204&amp;F204,Divipola!$C$1:$F$1149,4,FALSE)</f>
        <v>41483</v>
      </c>
      <c r="I204" s="77"/>
      <c r="J204" s="181"/>
      <c r="K204" s="108"/>
      <c r="L204" s="108"/>
      <c r="M204" s="108"/>
      <c r="N204" s="108"/>
      <c r="O204" s="108"/>
      <c r="P204" s="108"/>
      <c r="Q204" s="108"/>
      <c r="R204" s="108"/>
      <c r="S204" s="108"/>
      <c r="T204" s="108"/>
      <c r="U204" s="108"/>
      <c r="V204" s="108"/>
      <c r="W204" s="108"/>
      <c r="X204" s="108">
        <v>1</v>
      </c>
      <c r="Y204" s="108"/>
      <c r="Z204" s="109"/>
      <c r="AA204" s="113"/>
      <c r="AB204" s="383"/>
      <c r="AC204" s="73"/>
      <c r="AD204" s="414"/>
      <c r="AE204" s="393"/>
      <c r="AF204" s="78"/>
      <c r="AG204" s="414"/>
      <c r="AH204" s="383"/>
      <c r="AI204" s="453"/>
      <c r="AJ204" s="453"/>
      <c r="AK204" s="414"/>
      <c r="AL204" s="383"/>
      <c r="AM204" s="383"/>
      <c r="AN204" s="523"/>
      <c r="AO204" s="414"/>
      <c r="AP204" s="548"/>
      <c r="AQ204" s="414"/>
      <c r="AR204" s="78"/>
      <c r="AS204" s="78"/>
      <c r="AT204" s="414"/>
      <c r="AU204" s="548"/>
      <c r="AV204" s="548"/>
      <c r="AW204" s="414"/>
      <c r="AX204" s="383"/>
      <c r="AY204" s="548"/>
      <c r="AZ204" s="414"/>
      <c r="BA204" s="383"/>
      <c r="BB204" s="548"/>
      <c r="BC204" s="78"/>
      <c r="BD204" s="414"/>
      <c r="BE204" s="414"/>
      <c r="BF204" s="414"/>
      <c r="BG204" s="414"/>
      <c r="BH204" s="414"/>
      <c r="BI204" s="383"/>
      <c r="BJ204" s="383"/>
      <c r="BK204" s="78"/>
      <c r="BL204" s="414"/>
      <c r="BM204" s="383"/>
      <c r="BN204" s="78"/>
      <c r="BO204" s="414"/>
      <c r="BP204" s="78"/>
      <c r="BQ204" s="414"/>
      <c r="BR204" s="383"/>
      <c r="BS204" s="78"/>
      <c r="BT204" s="83"/>
      <c r="BU204" s="75"/>
      <c r="BV204" s="74"/>
      <c r="BW204" s="74"/>
      <c r="BX204" s="328" t="s">
        <v>3260</v>
      </c>
      <c r="BY204" s="112">
        <f t="shared" si="29"/>
        <v>199</v>
      </c>
      <c r="BZ204" s="65">
        <f t="shared" si="27"/>
        <v>0</v>
      </c>
      <c r="CA204" s="359">
        <f t="shared" si="24"/>
        <v>12</v>
      </c>
      <c r="CB204" s="359">
        <f t="shared" si="25"/>
        <v>1</v>
      </c>
      <c r="CC204" s="359">
        <f t="shared" si="26"/>
        <v>2023</v>
      </c>
      <c r="CD204" s="359" t="str">
        <f t="shared" si="28"/>
        <v>121202341483COLAPSO ESTRUCTURAL</v>
      </c>
    </row>
    <row r="205" spans="1:82" s="121" customFormat="1" ht="48" customHeight="1">
      <c r="A205" s="13"/>
      <c r="B205" s="13"/>
      <c r="C205" s="13"/>
      <c r="D205" s="232">
        <v>44938</v>
      </c>
      <c r="E205" s="233" t="s">
        <v>2676</v>
      </c>
      <c r="F205" s="233" t="s">
        <v>2165</v>
      </c>
      <c r="G205" s="130" t="s">
        <v>8680</v>
      </c>
      <c r="H205" s="85" t="str">
        <f>VLOOKUP(E205&amp;F205,Divipola!$C$1:$F$1149,4,FALSE)</f>
        <v>23162</v>
      </c>
      <c r="I205" s="77"/>
      <c r="J205" s="181"/>
      <c r="K205" s="248"/>
      <c r="L205" s="248"/>
      <c r="M205" s="248"/>
      <c r="N205" s="248"/>
      <c r="O205" s="248"/>
      <c r="P205" s="248"/>
      <c r="Q205" s="248"/>
      <c r="R205" s="248"/>
      <c r="S205" s="249"/>
      <c r="T205" s="249"/>
      <c r="U205" s="249"/>
      <c r="V205" s="249"/>
      <c r="W205" s="249"/>
      <c r="X205" s="249"/>
      <c r="Y205" s="249"/>
      <c r="Z205" s="237"/>
      <c r="AA205" s="247"/>
      <c r="AB205" s="383"/>
      <c r="AC205" s="73"/>
      <c r="AD205" s="414"/>
      <c r="AE205" s="393"/>
      <c r="AF205" s="78"/>
      <c r="AG205" s="414"/>
      <c r="AH205" s="383"/>
      <c r="AI205" s="453"/>
      <c r="AJ205" s="453"/>
      <c r="AK205" s="414"/>
      <c r="AL205" s="383"/>
      <c r="AM205" s="383"/>
      <c r="AN205" s="523"/>
      <c r="AO205" s="414"/>
      <c r="AP205" s="548"/>
      <c r="AQ205" s="414"/>
      <c r="AR205" s="78"/>
      <c r="AS205" s="78"/>
      <c r="AT205" s="414"/>
      <c r="AU205" s="548"/>
      <c r="AV205" s="548"/>
      <c r="AW205" s="414"/>
      <c r="AX205" s="383"/>
      <c r="AY205" s="548"/>
      <c r="AZ205" s="414"/>
      <c r="BA205" s="383"/>
      <c r="BB205" s="548"/>
      <c r="BC205" s="78"/>
      <c r="BD205" s="414"/>
      <c r="BE205" s="414"/>
      <c r="BF205" s="414"/>
      <c r="BG205" s="414"/>
      <c r="BH205" s="414"/>
      <c r="BI205" s="383"/>
      <c r="BJ205" s="383"/>
      <c r="BK205" s="78"/>
      <c r="BL205" s="414"/>
      <c r="BM205" s="383"/>
      <c r="BN205" s="78"/>
      <c r="BO205" s="414"/>
      <c r="BP205" s="78"/>
      <c r="BQ205" s="414"/>
      <c r="BR205" s="383"/>
      <c r="BS205" s="78"/>
      <c r="BT205" s="83"/>
      <c r="BU205" s="75"/>
      <c r="BV205" s="74"/>
      <c r="BW205" s="74"/>
      <c r="BX205" s="461" t="s">
        <v>5165</v>
      </c>
      <c r="BY205" s="112">
        <f t="shared" si="29"/>
        <v>200</v>
      </c>
      <c r="BZ205" s="65">
        <f t="shared" si="27"/>
        <v>0</v>
      </c>
      <c r="CA205" s="359">
        <f t="shared" si="24"/>
        <v>12</v>
      </c>
      <c r="CB205" s="359">
        <f t="shared" si="25"/>
        <v>1</v>
      </c>
      <c r="CC205" s="359">
        <f t="shared" si="26"/>
        <v>2023</v>
      </c>
      <c r="CD205" s="359" t="str">
        <f t="shared" si="28"/>
        <v xml:space="preserve">121202323162INCENDIO FORESTAL </v>
      </c>
    </row>
    <row r="206" spans="1:82" s="121" customFormat="1" ht="36" customHeight="1">
      <c r="A206" s="13"/>
      <c r="B206" s="13"/>
      <c r="C206" s="13"/>
      <c r="D206" s="305">
        <v>44938</v>
      </c>
      <c r="E206" s="306" t="s">
        <v>1687</v>
      </c>
      <c r="F206" s="306" t="s">
        <v>566</v>
      </c>
      <c r="G206" s="130" t="s">
        <v>8680</v>
      </c>
      <c r="H206" s="85" t="str">
        <f>VLOOKUP(E206&amp;F206,Divipola!$C$1:$F$1149,4,FALSE)</f>
        <v>95200</v>
      </c>
      <c r="I206" s="77"/>
      <c r="J206" s="181"/>
      <c r="K206" s="306"/>
      <c r="L206" s="309"/>
      <c r="M206" s="309"/>
      <c r="N206" s="316"/>
      <c r="O206" s="316"/>
      <c r="P206" s="316"/>
      <c r="Q206" s="316"/>
      <c r="R206" s="316"/>
      <c r="S206" s="316"/>
      <c r="T206" s="316"/>
      <c r="U206" s="316"/>
      <c r="V206" s="316"/>
      <c r="W206" s="316"/>
      <c r="X206" s="316"/>
      <c r="Y206" s="316"/>
      <c r="Z206" s="306">
        <v>2</v>
      </c>
      <c r="AA206" s="311"/>
      <c r="AB206" s="383"/>
      <c r="AC206" s="73"/>
      <c r="AD206" s="414"/>
      <c r="AE206" s="393"/>
      <c r="AF206" s="78"/>
      <c r="AG206" s="414"/>
      <c r="AH206" s="383"/>
      <c r="AI206" s="453"/>
      <c r="AJ206" s="453"/>
      <c r="AK206" s="414"/>
      <c r="AL206" s="383"/>
      <c r="AM206" s="383"/>
      <c r="AN206" s="523"/>
      <c r="AO206" s="414"/>
      <c r="AP206" s="548"/>
      <c r="AQ206" s="414"/>
      <c r="AR206" s="78"/>
      <c r="AS206" s="78"/>
      <c r="AT206" s="414"/>
      <c r="AU206" s="548"/>
      <c r="AV206" s="548"/>
      <c r="AW206" s="414"/>
      <c r="AX206" s="383"/>
      <c r="AY206" s="548"/>
      <c r="AZ206" s="414"/>
      <c r="BA206" s="383"/>
      <c r="BB206" s="548"/>
      <c r="BC206" s="78"/>
      <c r="BD206" s="414"/>
      <c r="BE206" s="414"/>
      <c r="BF206" s="414"/>
      <c r="BG206" s="414"/>
      <c r="BH206" s="414"/>
      <c r="BI206" s="383"/>
      <c r="BJ206" s="383"/>
      <c r="BK206" s="78"/>
      <c r="BL206" s="414"/>
      <c r="BM206" s="383"/>
      <c r="BN206" s="78"/>
      <c r="BO206" s="414"/>
      <c r="BP206" s="78"/>
      <c r="BQ206" s="414"/>
      <c r="BR206" s="383"/>
      <c r="BS206" s="78"/>
      <c r="BT206" s="83"/>
      <c r="BU206" s="75"/>
      <c r="BV206" s="74"/>
      <c r="BW206" s="74"/>
      <c r="BX206" s="462" t="s">
        <v>6555</v>
      </c>
      <c r="BY206" s="112">
        <f t="shared" si="29"/>
        <v>201</v>
      </c>
      <c r="BZ206" s="65">
        <f t="shared" si="27"/>
        <v>0</v>
      </c>
      <c r="CA206" s="359">
        <f t="shared" si="24"/>
        <v>12</v>
      </c>
      <c r="CB206" s="359">
        <f t="shared" si="25"/>
        <v>1</v>
      </c>
      <c r="CC206" s="359">
        <f t="shared" si="26"/>
        <v>2023</v>
      </c>
      <c r="CD206" s="359" t="str">
        <f t="shared" si="28"/>
        <v xml:space="preserve">121202395200INCENDIO FORESTAL </v>
      </c>
    </row>
    <row r="207" spans="1:82" s="121" customFormat="1" ht="36" customHeight="1">
      <c r="A207" s="13"/>
      <c r="B207" s="13"/>
      <c r="C207" s="13"/>
      <c r="D207" s="305">
        <v>44938</v>
      </c>
      <c r="E207" s="306" t="s">
        <v>2835</v>
      </c>
      <c r="F207" s="306" t="s">
        <v>1283</v>
      </c>
      <c r="G207" s="130" t="s">
        <v>8680</v>
      </c>
      <c r="H207" s="85" t="str">
        <f>VLOOKUP(E207&amp;F207,Divipola!$C$1:$F$1149,4,FALSE)</f>
        <v>47980</v>
      </c>
      <c r="I207" s="77"/>
      <c r="J207" s="181"/>
      <c r="K207" s="306"/>
      <c r="L207" s="309"/>
      <c r="M207" s="309"/>
      <c r="N207" s="316"/>
      <c r="O207" s="316"/>
      <c r="P207" s="316"/>
      <c r="Q207" s="316"/>
      <c r="R207" s="316"/>
      <c r="S207" s="316"/>
      <c r="T207" s="316"/>
      <c r="U207" s="316"/>
      <c r="V207" s="316"/>
      <c r="W207" s="316"/>
      <c r="X207" s="316"/>
      <c r="Y207" s="316"/>
      <c r="Z207" s="306"/>
      <c r="AA207" s="311"/>
      <c r="AB207" s="383"/>
      <c r="AC207" s="73"/>
      <c r="AD207" s="414"/>
      <c r="AE207" s="393"/>
      <c r="AF207" s="78"/>
      <c r="AG207" s="414"/>
      <c r="AH207" s="383"/>
      <c r="AI207" s="453"/>
      <c r="AJ207" s="453"/>
      <c r="AK207" s="414"/>
      <c r="AL207" s="383"/>
      <c r="AM207" s="383"/>
      <c r="AN207" s="523"/>
      <c r="AO207" s="414"/>
      <c r="AP207" s="548"/>
      <c r="AQ207" s="414"/>
      <c r="AR207" s="78"/>
      <c r="AS207" s="78"/>
      <c r="AT207" s="414"/>
      <c r="AU207" s="548"/>
      <c r="AV207" s="548"/>
      <c r="AW207" s="414"/>
      <c r="AX207" s="383"/>
      <c r="AY207" s="548"/>
      <c r="AZ207" s="414"/>
      <c r="BA207" s="383"/>
      <c r="BB207" s="548"/>
      <c r="BC207" s="78"/>
      <c r="BD207" s="414"/>
      <c r="BE207" s="414"/>
      <c r="BF207" s="414"/>
      <c r="BG207" s="414"/>
      <c r="BH207" s="414"/>
      <c r="BI207" s="383"/>
      <c r="BJ207" s="383"/>
      <c r="BK207" s="78"/>
      <c r="BL207" s="414"/>
      <c r="BM207" s="383"/>
      <c r="BN207" s="78"/>
      <c r="BO207" s="414"/>
      <c r="BP207" s="78"/>
      <c r="BQ207" s="414"/>
      <c r="BR207" s="383"/>
      <c r="BS207" s="78"/>
      <c r="BT207" s="83"/>
      <c r="BU207" s="75"/>
      <c r="BV207" s="74"/>
      <c r="BW207" s="74"/>
      <c r="BX207" s="462" t="s">
        <v>6556</v>
      </c>
      <c r="BY207" s="112">
        <f t="shared" si="29"/>
        <v>202</v>
      </c>
      <c r="BZ207" s="65">
        <f t="shared" si="27"/>
        <v>0</v>
      </c>
      <c r="CA207" s="359">
        <f t="shared" si="24"/>
        <v>12</v>
      </c>
      <c r="CB207" s="359">
        <f t="shared" si="25"/>
        <v>1</v>
      </c>
      <c r="CC207" s="359">
        <f t="shared" si="26"/>
        <v>2023</v>
      </c>
      <c r="CD207" s="359" t="str">
        <f t="shared" si="28"/>
        <v xml:space="preserve">121202347980INCENDIO FORESTAL </v>
      </c>
    </row>
    <row r="208" spans="1:82" s="121" customFormat="1" ht="76.5" customHeight="1">
      <c r="A208" s="13"/>
      <c r="B208" s="13"/>
      <c r="C208" s="13"/>
      <c r="D208" s="305">
        <v>44938</v>
      </c>
      <c r="E208" s="306" t="s">
        <v>2835</v>
      </c>
      <c r="F208" s="306" t="s">
        <v>1364</v>
      </c>
      <c r="G208" s="130" t="s">
        <v>8680</v>
      </c>
      <c r="H208" s="85" t="str">
        <f>VLOOKUP(E208&amp;F208,Divipola!$C$1:$F$1149,4,FALSE)</f>
        <v>47675</v>
      </c>
      <c r="I208" s="77"/>
      <c r="J208" s="181"/>
      <c r="K208" s="306"/>
      <c r="L208" s="309"/>
      <c r="M208" s="309"/>
      <c r="N208" s="316"/>
      <c r="O208" s="316"/>
      <c r="P208" s="316"/>
      <c r="Q208" s="316"/>
      <c r="R208" s="316"/>
      <c r="S208" s="317"/>
      <c r="T208" s="317"/>
      <c r="U208" s="317"/>
      <c r="V208" s="317"/>
      <c r="W208" s="317"/>
      <c r="X208" s="317"/>
      <c r="Y208" s="316"/>
      <c r="Z208" s="306">
        <v>2</v>
      </c>
      <c r="AA208" s="311"/>
      <c r="AB208" s="383"/>
      <c r="AC208" s="73"/>
      <c r="AD208" s="414"/>
      <c r="AE208" s="393"/>
      <c r="AF208" s="78"/>
      <c r="AG208" s="414"/>
      <c r="AH208" s="383"/>
      <c r="AI208" s="453"/>
      <c r="AJ208" s="453"/>
      <c r="AK208" s="414"/>
      <c r="AL208" s="383"/>
      <c r="AM208" s="383"/>
      <c r="AN208" s="523"/>
      <c r="AO208" s="414"/>
      <c r="AP208" s="548"/>
      <c r="AQ208" s="414"/>
      <c r="AR208" s="78"/>
      <c r="AS208" s="78"/>
      <c r="AT208" s="414"/>
      <c r="AU208" s="548"/>
      <c r="AV208" s="548"/>
      <c r="AW208" s="414"/>
      <c r="AX208" s="383"/>
      <c r="AY208" s="548"/>
      <c r="AZ208" s="414"/>
      <c r="BA208" s="383"/>
      <c r="BB208" s="548"/>
      <c r="BC208" s="78"/>
      <c r="BD208" s="414"/>
      <c r="BE208" s="414"/>
      <c r="BF208" s="414"/>
      <c r="BG208" s="414"/>
      <c r="BH208" s="414"/>
      <c r="BI208" s="383"/>
      <c r="BJ208" s="383"/>
      <c r="BK208" s="78"/>
      <c r="BL208" s="414"/>
      <c r="BM208" s="383"/>
      <c r="BN208" s="78"/>
      <c r="BO208" s="414"/>
      <c r="BP208" s="78"/>
      <c r="BQ208" s="414"/>
      <c r="BR208" s="383"/>
      <c r="BS208" s="78"/>
      <c r="BT208" s="83"/>
      <c r="BU208" s="75"/>
      <c r="BV208" s="74"/>
      <c r="BW208" s="74"/>
      <c r="BX208" s="466" t="s">
        <v>6589</v>
      </c>
      <c r="BY208" s="112">
        <f t="shared" si="29"/>
        <v>203</v>
      </c>
      <c r="BZ208" s="65">
        <f t="shared" si="27"/>
        <v>0</v>
      </c>
      <c r="CA208" s="359">
        <f t="shared" si="24"/>
        <v>12</v>
      </c>
      <c r="CB208" s="359">
        <f t="shared" si="25"/>
        <v>1</v>
      </c>
      <c r="CC208" s="359">
        <f t="shared" si="26"/>
        <v>2023</v>
      </c>
      <c r="CD208" s="359" t="str">
        <f t="shared" si="28"/>
        <v xml:space="preserve">121202347675INCENDIO FORESTAL </v>
      </c>
    </row>
    <row r="209" spans="1:82" s="121" customFormat="1" ht="48" customHeight="1">
      <c r="A209" s="13"/>
      <c r="B209" s="13"/>
      <c r="C209" s="13"/>
      <c r="D209" s="110">
        <v>44939</v>
      </c>
      <c r="E209" s="80" t="s">
        <v>2834</v>
      </c>
      <c r="F209" s="111" t="s">
        <v>2167</v>
      </c>
      <c r="G209" s="111" t="s">
        <v>2827</v>
      </c>
      <c r="H209" s="85" t="str">
        <f>VLOOKUP(E209&amp;F209,Divipola!$C$1:$F$1149,4,FALSE)</f>
        <v>54800</v>
      </c>
      <c r="I209" s="77"/>
      <c r="J209" s="181"/>
      <c r="K209" s="108"/>
      <c r="L209" s="108"/>
      <c r="M209" s="108"/>
      <c r="N209" s="108">
        <v>80</v>
      </c>
      <c r="O209" s="108">
        <v>20</v>
      </c>
      <c r="P209" s="108"/>
      <c r="Q209" s="108">
        <v>20</v>
      </c>
      <c r="R209" s="108"/>
      <c r="S209" s="108"/>
      <c r="T209" s="108"/>
      <c r="U209" s="108"/>
      <c r="V209" s="108"/>
      <c r="W209" s="108"/>
      <c r="X209" s="108"/>
      <c r="Y209" s="108"/>
      <c r="Z209" s="109"/>
      <c r="AA209" s="113"/>
      <c r="AB209" s="383"/>
      <c r="AC209" s="73"/>
      <c r="AD209" s="414"/>
      <c r="AE209" s="393"/>
      <c r="AF209" s="78"/>
      <c r="AG209" s="414"/>
      <c r="AH209" s="383"/>
      <c r="AI209" s="453"/>
      <c r="AJ209" s="453"/>
      <c r="AK209" s="414"/>
      <c r="AL209" s="383"/>
      <c r="AM209" s="383"/>
      <c r="AN209" s="523"/>
      <c r="AO209" s="414"/>
      <c r="AP209" s="548"/>
      <c r="AQ209" s="414"/>
      <c r="AR209" s="78"/>
      <c r="AS209" s="78"/>
      <c r="AT209" s="414"/>
      <c r="AU209" s="548"/>
      <c r="AV209" s="548"/>
      <c r="AW209" s="414"/>
      <c r="AX209" s="383"/>
      <c r="AY209" s="548"/>
      <c r="AZ209" s="414"/>
      <c r="BA209" s="383"/>
      <c r="BB209" s="548"/>
      <c r="BC209" s="78"/>
      <c r="BD209" s="414"/>
      <c r="BE209" s="414"/>
      <c r="BF209" s="414"/>
      <c r="BG209" s="414"/>
      <c r="BH209" s="414"/>
      <c r="BI209" s="383"/>
      <c r="BJ209" s="383"/>
      <c r="BK209" s="78"/>
      <c r="BL209" s="414"/>
      <c r="BM209" s="383"/>
      <c r="BN209" s="78"/>
      <c r="BO209" s="414"/>
      <c r="BP209" s="78"/>
      <c r="BQ209" s="414"/>
      <c r="BR209" s="383"/>
      <c r="BS209" s="78"/>
      <c r="BT209" s="83"/>
      <c r="BU209" s="75"/>
      <c r="BV209" s="74"/>
      <c r="BW209" s="74"/>
      <c r="BX209" s="98" t="s">
        <v>2980</v>
      </c>
      <c r="BY209" s="112">
        <f t="shared" si="29"/>
        <v>204</v>
      </c>
      <c r="BZ209" s="65">
        <f t="shared" si="27"/>
        <v>0</v>
      </c>
      <c r="CA209" s="359">
        <f t="shared" si="24"/>
        <v>13</v>
      </c>
      <c r="CB209" s="359">
        <f t="shared" si="25"/>
        <v>1</v>
      </c>
      <c r="CC209" s="359">
        <f t="shared" si="26"/>
        <v>2023</v>
      </c>
      <c r="CD209" s="359" t="str">
        <f t="shared" si="28"/>
        <v>131202354800MOVIMIENTO EN MASA</v>
      </c>
    </row>
    <row r="210" spans="1:82" s="121" customFormat="1" ht="108" customHeight="1">
      <c r="A210" s="13"/>
      <c r="B210" s="13"/>
      <c r="C210" s="13"/>
      <c r="D210" s="138">
        <v>44939</v>
      </c>
      <c r="E210" s="139" t="s">
        <v>2161</v>
      </c>
      <c r="F210" s="140" t="s">
        <v>2186</v>
      </c>
      <c r="G210" s="140" t="s">
        <v>2827</v>
      </c>
      <c r="H210" s="85" t="str">
        <f>VLOOKUP(E210&amp;F210,Divipola!$C$1:$F$1149,4,FALSE)</f>
        <v>17513</v>
      </c>
      <c r="I210" s="77"/>
      <c r="J210" s="181"/>
      <c r="K210" s="108"/>
      <c r="L210" s="108"/>
      <c r="M210" s="108"/>
      <c r="N210" s="108"/>
      <c r="O210" s="108"/>
      <c r="P210" s="108"/>
      <c r="Q210" s="108"/>
      <c r="R210" s="108"/>
      <c r="S210" s="108"/>
      <c r="T210" s="108"/>
      <c r="U210" s="108"/>
      <c r="V210" s="108"/>
      <c r="W210" s="108"/>
      <c r="X210" s="108"/>
      <c r="Y210" s="108"/>
      <c r="Z210" s="109"/>
      <c r="AA210" s="106" t="s">
        <v>2983</v>
      </c>
      <c r="AB210" s="383"/>
      <c r="AC210" s="73"/>
      <c r="AD210" s="414"/>
      <c r="AE210" s="393"/>
      <c r="AF210" s="78"/>
      <c r="AG210" s="414"/>
      <c r="AH210" s="383"/>
      <c r="AI210" s="453"/>
      <c r="AJ210" s="453"/>
      <c r="AK210" s="414"/>
      <c r="AL210" s="383"/>
      <c r="AM210" s="383"/>
      <c r="AN210" s="523"/>
      <c r="AO210" s="414"/>
      <c r="AP210" s="548"/>
      <c r="AQ210" s="414"/>
      <c r="AR210" s="78"/>
      <c r="AS210" s="78"/>
      <c r="AT210" s="414"/>
      <c r="AU210" s="548"/>
      <c r="AV210" s="548"/>
      <c r="AW210" s="414"/>
      <c r="AX210" s="383"/>
      <c r="AY210" s="548"/>
      <c r="AZ210" s="414"/>
      <c r="BA210" s="383"/>
      <c r="BB210" s="548"/>
      <c r="BC210" s="78"/>
      <c r="BD210" s="414"/>
      <c r="BE210" s="414"/>
      <c r="BF210" s="414"/>
      <c r="BG210" s="414"/>
      <c r="BH210" s="414"/>
      <c r="BI210" s="383"/>
      <c r="BJ210" s="383"/>
      <c r="BK210" s="78"/>
      <c r="BL210" s="414"/>
      <c r="BM210" s="383"/>
      <c r="BN210" s="78"/>
      <c r="BO210" s="414"/>
      <c r="BP210" s="78"/>
      <c r="BQ210" s="414"/>
      <c r="BR210" s="383"/>
      <c r="BS210" s="78"/>
      <c r="BT210" s="83"/>
      <c r="BU210" s="75"/>
      <c r="BV210" s="74"/>
      <c r="BW210" s="74"/>
      <c r="BX210" s="98" t="s">
        <v>2999</v>
      </c>
      <c r="BY210" s="112">
        <f t="shared" si="29"/>
        <v>205</v>
      </c>
      <c r="BZ210" s="65">
        <f t="shared" si="27"/>
        <v>0</v>
      </c>
      <c r="CA210" s="359">
        <f t="shared" si="24"/>
        <v>13</v>
      </c>
      <c r="CB210" s="359">
        <f t="shared" si="25"/>
        <v>1</v>
      </c>
      <c r="CC210" s="359">
        <f t="shared" si="26"/>
        <v>2023</v>
      </c>
      <c r="CD210" s="359" t="str">
        <f t="shared" si="28"/>
        <v>131202317513MOVIMIENTO EN MASA</v>
      </c>
    </row>
    <row r="211" spans="1:82" s="121" customFormat="1" ht="96" customHeight="1">
      <c r="A211" s="13"/>
      <c r="B211" s="13"/>
      <c r="C211" s="13"/>
      <c r="D211" s="110">
        <v>44939</v>
      </c>
      <c r="E211" s="80" t="s">
        <v>2718</v>
      </c>
      <c r="F211" s="111" t="s">
        <v>2779</v>
      </c>
      <c r="G211" s="130" t="s">
        <v>8680</v>
      </c>
      <c r="H211" s="85" t="str">
        <f>VLOOKUP(E211&amp;F211,Divipola!$C$1:$F$1149,4,FALSE)</f>
        <v>25851</v>
      </c>
      <c r="I211" s="77"/>
      <c r="J211" s="181"/>
      <c r="K211" s="108"/>
      <c r="L211" s="108"/>
      <c r="M211" s="108"/>
      <c r="N211" s="108"/>
      <c r="O211" s="108"/>
      <c r="P211" s="108"/>
      <c r="Q211" s="108"/>
      <c r="R211" s="108"/>
      <c r="S211" s="108"/>
      <c r="T211" s="108"/>
      <c r="U211" s="108"/>
      <c r="V211" s="108"/>
      <c r="W211" s="108"/>
      <c r="X211" s="108"/>
      <c r="Y211" s="108"/>
      <c r="Z211" s="109">
        <v>5</v>
      </c>
      <c r="AA211" s="113"/>
      <c r="AB211" s="383"/>
      <c r="AC211" s="73"/>
      <c r="AD211" s="414"/>
      <c r="AE211" s="393"/>
      <c r="AF211" s="78"/>
      <c r="AG211" s="414"/>
      <c r="AH211" s="383"/>
      <c r="AI211" s="453"/>
      <c r="AJ211" s="453"/>
      <c r="AK211" s="414"/>
      <c r="AL211" s="383"/>
      <c r="AM211" s="383"/>
      <c r="AN211" s="523"/>
      <c r="AO211" s="414"/>
      <c r="AP211" s="548"/>
      <c r="AQ211" s="414"/>
      <c r="AR211" s="78"/>
      <c r="AS211" s="78"/>
      <c r="AT211" s="414"/>
      <c r="AU211" s="548"/>
      <c r="AV211" s="548"/>
      <c r="AW211" s="414"/>
      <c r="AX211" s="383"/>
      <c r="AY211" s="548"/>
      <c r="AZ211" s="414"/>
      <c r="BA211" s="383"/>
      <c r="BB211" s="548"/>
      <c r="BC211" s="78"/>
      <c r="BD211" s="414"/>
      <c r="BE211" s="414"/>
      <c r="BF211" s="414"/>
      <c r="BG211" s="414"/>
      <c r="BH211" s="414"/>
      <c r="BI211" s="383"/>
      <c r="BJ211" s="383"/>
      <c r="BK211" s="78"/>
      <c r="BL211" s="414"/>
      <c r="BM211" s="383"/>
      <c r="BN211" s="78"/>
      <c r="BO211" s="414"/>
      <c r="BP211" s="78"/>
      <c r="BQ211" s="414"/>
      <c r="BR211" s="383"/>
      <c r="BS211" s="78"/>
      <c r="BT211" s="83"/>
      <c r="BU211" s="75"/>
      <c r="BV211" s="74"/>
      <c r="BW211" s="74"/>
      <c r="BX211" s="98" t="s">
        <v>2984</v>
      </c>
      <c r="BY211" s="112">
        <f t="shared" si="29"/>
        <v>206</v>
      </c>
      <c r="BZ211" s="65">
        <f t="shared" si="27"/>
        <v>0</v>
      </c>
      <c r="CA211" s="359">
        <f t="shared" si="24"/>
        <v>13</v>
      </c>
      <c r="CB211" s="359">
        <f t="shared" si="25"/>
        <v>1</v>
      </c>
      <c r="CC211" s="359">
        <f t="shared" si="26"/>
        <v>2023</v>
      </c>
      <c r="CD211" s="359" t="str">
        <f t="shared" si="28"/>
        <v xml:space="preserve">131202325851INCENDIO FORESTAL </v>
      </c>
    </row>
    <row r="212" spans="1:82" s="121" customFormat="1" ht="96" customHeight="1">
      <c r="A212" s="13"/>
      <c r="B212" s="13"/>
      <c r="C212" s="13"/>
      <c r="D212" s="110">
        <v>44939</v>
      </c>
      <c r="E212" s="80" t="s">
        <v>2718</v>
      </c>
      <c r="F212" s="111" t="s">
        <v>1100</v>
      </c>
      <c r="G212" s="111" t="s">
        <v>2827</v>
      </c>
      <c r="H212" s="85" t="str">
        <f>VLOOKUP(E212&amp;F212,Divipola!$C$1:$F$1149,4,FALSE)</f>
        <v>25398</v>
      </c>
      <c r="I212" s="77"/>
      <c r="J212" s="181"/>
      <c r="K212" s="108"/>
      <c r="L212" s="108"/>
      <c r="M212" s="108"/>
      <c r="N212" s="108"/>
      <c r="O212" s="108"/>
      <c r="P212" s="108"/>
      <c r="Q212" s="108"/>
      <c r="R212" s="108">
        <v>10</v>
      </c>
      <c r="S212" s="108"/>
      <c r="T212" s="108"/>
      <c r="U212" s="108"/>
      <c r="V212" s="108"/>
      <c r="W212" s="108"/>
      <c r="X212" s="108"/>
      <c r="Y212" s="108"/>
      <c r="Z212" s="109"/>
      <c r="AA212" s="113"/>
      <c r="AB212" s="383"/>
      <c r="AC212" s="73"/>
      <c r="AD212" s="414"/>
      <c r="AE212" s="393"/>
      <c r="AF212" s="78"/>
      <c r="AG212" s="414"/>
      <c r="AH212" s="383"/>
      <c r="AI212" s="453"/>
      <c r="AJ212" s="453"/>
      <c r="AK212" s="414"/>
      <c r="AL212" s="383"/>
      <c r="AM212" s="383"/>
      <c r="AN212" s="523"/>
      <c r="AO212" s="414"/>
      <c r="AP212" s="548"/>
      <c r="AQ212" s="414"/>
      <c r="AR212" s="78"/>
      <c r="AS212" s="78"/>
      <c r="AT212" s="414"/>
      <c r="AU212" s="548"/>
      <c r="AV212" s="548"/>
      <c r="AW212" s="414"/>
      <c r="AX212" s="383"/>
      <c r="AY212" s="548"/>
      <c r="AZ212" s="414"/>
      <c r="BA212" s="383"/>
      <c r="BB212" s="548"/>
      <c r="BC212" s="78"/>
      <c r="BD212" s="414"/>
      <c r="BE212" s="414"/>
      <c r="BF212" s="414"/>
      <c r="BG212" s="414"/>
      <c r="BH212" s="414"/>
      <c r="BI212" s="383"/>
      <c r="BJ212" s="383"/>
      <c r="BK212" s="78"/>
      <c r="BL212" s="414"/>
      <c r="BM212" s="383"/>
      <c r="BN212" s="78"/>
      <c r="BO212" s="414"/>
      <c r="BP212" s="78"/>
      <c r="BQ212" s="414"/>
      <c r="BR212" s="383"/>
      <c r="BS212" s="78"/>
      <c r="BT212" s="83"/>
      <c r="BU212" s="75"/>
      <c r="BV212" s="74"/>
      <c r="BW212" s="74"/>
      <c r="BX212" s="98" t="s">
        <v>2985</v>
      </c>
      <c r="BY212" s="112">
        <f t="shared" si="29"/>
        <v>207</v>
      </c>
      <c r="BZ212" s="65">
        <f t="shared" si="27"/>
        <v>0</v>
      </c>
      <c r="CA212" s="359">
        <f t="shared" si="24"/>
        <v>13</v>
      </c>
      <c r="CB212" s="359">
        <f t="shared" si="25"/>
        <v>1</v>
      </c>
      <c r="CC212" s="359">
        <f t="shared" si="26"/>
        <v>2023</v>
      </c>
      <c r="CD212" s="359" t="str">
        <f t="shared" si="28"/>
        <v>131202325398MOVIMIENTO EN MASA</v>
      </c>
    </row>
    <row r="213" spans="1:82" s="121" customFormat="1" ht="96" customHeight="1">
      <c r="A213" s="13"/>
      <c r="B213" s="13"/>
      <c r="C213" s="13"/>
      <c r="D213" s="110">
        <v>44939</v>
      </c>
      <c r="E213" s="80" t="s">
        <v>2718</v>
      </c>
      <c r="F213" s="111" t="s">
        <v>1327</v>
      </c>
      <c r="G213" s="111" t="s">
        <v>2827</v>
      </c>
      <c r="H213" s="85" t="str">
        <f>VLOOKUP(E213&amp;F213,Divipola!$C$1:$F$1149,4,FALSE)</f>
        <v>25035</v>
      </c>
      <c r="I213" s="77"/>
      <c r="J213" s="181"/>
      <c r="K213" s="108"/>
      <c r="L213" s="108"/>
      <c r="M213" s="108"/>
      <c r="N213" s="108">
        <v>24</v>
      </c>
      <c r="O213" s="108">
        <v>6</v>
      </c>
      <c r="P213" s="108"/>
      <c r="Q213" s="108">
        <v>6</v>
      </c>
      <c r="R213" s="108">
        <v>1</v>
      </c>
      <c r="S213" s="108"/>
      <c r="T213" s="108"/>
      <c r="U213" s="108"/>
      <c r="V213" s="108"/>
      <c r="W213" s="108"/>
      <c r="X213" s="108"/>
      <c r="Y213" s="108"/>
      <c r="Z213" s="109"/>
      <c r="AA213" s="113"/>
      <c r="AB213" s="383"/>
      <c r="AC213" s="73"/>
      <c r="AD213" s="414"/>
      <c r="AE213" s="393"/>
      <c r="AF213" s="78"/>
      <c r="AG213" s="414"/>
      <c r="AH213" s="383"/>
      <c r="AI213" s="453"/>
      <c r="AJ213" s="453"/>
      <c r="AK213" s="414"/>
      <c r="AL213" s="383"/>
      <c r="AM213" s="383"/>
      <c r="AN213" s="523"/>
      <c r="AO213" s="414"/>
      <c r="AP213" s="548"/>
      <c r="AQ213" s="414"/>
      <c r="AR213" s="78"/>
      <c r="AS213" s="78"/>
      <c r="AT213" s="414"/>
      <c r="AU213" s="548"/>
      <c r="AV213" s="548"/>
      <c r="AW213" s="414"/>
      <c r="AX213" s="383"/>
      <c r="AY213" s="548"/>
      <c r="AZ213" s="414"/>
      <c r="BA213" s="383"/>
      <c r="BB213" s="548"/>
      <c r="BC213" s="78"/>
      <c r="BD213" s="414"/>
      <c r="BE213" s="414"/>
      <c r="BF213" s="414"/>
      <c r="BG213" s="414"/>
      <c r="BH213" s="414"/>
      <c r="BI213" s="383"/>
      <c r="BJ213" s="383"/>
      <c r="BK213" s="78"/>
      <c r="BL213" s="414"/>
      <c r="BM213" s="383"/>
      <c r="BN213" s="78"/>
      <c r="BO213" s="414"/>
      <c r="BP213" s="78"/>
      <c r="BQ213" s="414"/>
      <c r="BR213" s="383"/>
      <c r="BS213" s="78"/>
      <c r="BT213" s="83"/>
      <c r="BU213" s="75"/>
      <c r="BV213" s="74"/>
      <c r="BW213" s="74"/>
      <c r="BX213" s="98" t="s">
        <v>2986</v>
      </c>
      <c r="BY213" s="112">
        <f t="shared" si="29"/>
        <v>208</v>
      </c>
      <c r="BZ213" s="65">
        <f t="shared" si="27"/>
        <v>0</v>
      </c>
      <c r="CA213" s="359">
        <f t="shared" si="24"/>
        <v>13</v>
      </c>
      <c r="CB213" s="359">
        <f t="shared" si="25"/>
        <v>1</v>
      </c>
      <c r="CC213" s="359">
        <f t="shared" si="26"/>
        <v>2023</v>
      </c>
      <c r="CD213" s="359" t="str">
        <f t="shared" si="28"/>
        <v>131202325035MOVIMIENTO EN MASA</v>
      </c>
    </row>
    <row r="214" spans="1:82" s="121" customFormat="1" ht="84" customHeight="1">
      <c r="A214" s="13"/>
      <c r="B214" s="13"/>
      <c r="C214" s="13"/>
      <c r="D214" s="110">
        <v>44939</v>
      </c>
      <c r="E214" s="80" t="s">
        <v>506</v>
      </c>
      <c r="F214" s="111" t="s">
        <v>2037</v>
      </c>
      <c r="G214" s="111" t="s">
        <v>2803</v>
      </c>
      <c r="H214" s="85" t="str">
        <f>VLOOKUP(E214&amp;F214,Divipola!$C$1:$F$1149,4,FALSE)</f>
        <v>50590</v>
      </c>
      <c r="I214" s="77"/>
      <c r="J214" s="181"/>
      <c r="K214" s="108"/>
      <c r="L214" s="108"/>
      <c r="M214" s="108"/>
      <c r="N214" s="108">
        <v>5</v>
      </c>
      <c r="O214" s="108">
        <v>1</v>
      </c>
      <c r="P214" s="108"/>
      <c r="Q214" s="108">
        <v>1</v>
      </c>
      <c r="R214" s="108"/>
      <c r="S214" s="108"/>
      <c r="T214" s="108"/>
      <c r="U214" s="108"/>
      <c r="V214" s="108"/>
      <c r="W214" s="108"/>
      <c r="X214" s="108"/>
      <c r="Y214" s="108"/>
      <c r="Z214" s="109"/>
      <c r="AA214" s="106"/>
      <c r="AB214" s="383"/>
      <c r="AC214" s="73"/>
      <c r="AD214" s="414"/>
      <c r="AE214" s="393"/>
      <c r="AF214" s="78"/>
      <c r="AG214" s="414"/>
      <c r="AH214" s="383"/>
      <c r="AI214" s="453"/>
      <c r="AJ214" s="453"/>
      <c r="AK214" s="414"/>
      <c r="AL214" s="383"/>
      <c r="AM214" s="383"/>
      <c r="AN214" s="523"/>
      <c r="AO214" s="414"/>
      <c r="AP214" s="548"/>
      <c r="AQ214" s="414"/>
      <c r="AR214" s="78"/>
      <c r="AS214" s="78"/>
      <c r="AT214" s="414"/>
      <c r="AU214" s="548"/>
      <c r="AV214" s="548"/>
      <c r="AW214" s="414"/>
      <c r="AX214" s="383"/>
      <c r="AY214" s="548"/>
      <c r="AZ214" s="414"/>
      <c r="BA214" s="383"/>
      <c r="BB214" s="548"/>
      <c r="BC214" s="78"/>
      <c r="BD214" s="414"/>
      <c r="BE214" s="414"/>
      <c r="BF214" s="414"/>
      <c r="BG214" s="414"/>
      <c r="BH214" s="414"/>
      <c r="BI214" s="383"/>
      <c r="BJ214" s="383"/>
      <c r="BK214" s="78"/>
      <c r="BL214" s="414"/>
      <c r="BM214" s="383"/>
      <c r="BN214" s="78"/>
      <c r="BO214" s="414"/>
      <c r="BP214" s="78"/>
      <c r="BQ214" s="414"/>
      <c r="BR214" s="383"/>
      <c r="BS214" s="78"/>
      <c r="BT214" s="83"/>
      <c r="BU214" s="75"/>
      <c r="BV214" s="74"/>
      <c r="BW214" s="74"/>
      <c r="BX214" s="103" t="s">
        <v>2990</v>
      </c>
      <c r="BY214" s="112">
        <f t="shared" si="29"/>
        <v>209</v>
      </c>
      <c r="BZ214" s="65">
        <f t="shared" si="27"/>
        <v>0</v>
      </c>
      <c r="CA214" s="359">
        <f t="shared" si="24"/>
        <v>13</v>
      </c>
      <c r="CB214" s="359">
        <f t="shared" si="25"/>
        <v>1</v>
      </c>
      <c r="CC214" s="359">
        <f t="shared" si="26"/>
        <v>2023</v>
      </c>
      <c r="CD214" s="359" t="str">
        <f t="shared" si="28"/>
        <v>131202350590VENDAVAL</v>
      </c>
    </row>
    <row r="215" spans="1:82" s="121" customFormat="1" ht="84" customHeight="1">
      <c r="A215" s="13"/>
      <c r="B215" s="13"/>
      <c r="C215" s="13"/>
      <c r="D215" s="138">
        <v>44939</v>
      </c>
      <c r="E215" s="139" t="s">
        <v>2756</v>
      </c>
      <c r="F215" s="140" t="s">
        <v>2095</v>
      </c>
      <c r="G215" s="140" t="s">
        <v>2802</v>
      </c>
      <c r="H215" s="85" t="str">
        <f>VLOOKUP(E215&amp;F215,Divipola!$C$1:$F$1149,4,FALSE)</f>
        <v>52320</v>
      </c>
      <c r="I215" s="77"/>
      <c r="J215" s="181"/>
      <c r="K215" s="141"/>
      <c r="L215" s="141"/>
      <c r="M215" s="141"/>
      <c r="N215" s="141">
        <v>752</v>
      </c>
      <c r="O215" s="141">
        <v>221</v>
      </c>
      <c r="P215" s="141">
        <v>12</v>
      </c>
      <c r="Q215" s="141">
        <v>174</v>
      </c>
      <c r="R215" s="141">
        <v>6</v>
      </c>
      <c r="S215" s="141">
        <v>4</v>
      </c>
      <c r="T215" s="141"/>
      <c r="U215" s="141">
        <v>3</v>
      </c>
      <c r="V215" s="141">
        <v>1</v>
      </c>
      <c r="W215" s="141">
        <v>1</v>
      </c>
      <c r="X215" s="141">
        <v>1</v>
      </c>
      <c r="Y215" s="141"/>
      <c r="Z215" s="142"/>
      <c r="AA215" s="145" t="s">
        <v>3043</v>
      </c>
      <c r="AB215" s="383"/>
      <c r="AC215" s="73"/>
      <c r="AD215" s="414"/>
      <c r="AE215" s="393"/>
      <c r="AF215" s="78"/>
      <c r="AG215" s="414"/>
      <c r="AH215" s="383"/>
      <c r="AI215" s="453"/>
      <c r="AJ215" s="453"/>
      <c r="AK215" s="414"/>
      <c r="AL215" s="383"/>
      <c r="AM215" s="383"/>
      <c r="AN215" s="523"/>
      <c r="AO215" s="414"/>
      <c r="AP215" s="548"/>
      <c r="AQ215" s="414"/>
      <c r="AR215" s="78"/>
      <c r="AS215" s="78"/>
      <c r="AT215" s="414"/>
      <c r="AU215" s="548"/>
      <c r="AV215" s="548"/>
      <c r="AW215" s="414"/>
      <c r="AX215" s="383"/>
      <c r="AY215" s="548"/>
      <c r="AZ215" s="414"/>
      <c r="BA215" s="383"/>
      <c r="BB215" s="548"/>
      <c r="BC215" s="78"/>
      <c r="BD215" s="414"/>
      <c r="BE215" s="414"/>
      <c r="BF215" s="414"/>
      <c r="BG215" s="414"/>
      <c r="BH215" s="414"/>
      <c r="BI215" s="383"/>
      <c r="BJ215" s="383"/>
      <c r="BK215" s="78"/>
      <c r="BL215" s="414"/>
      <c r="BM215" s="383"/>
      <c r="BN215" s="78"/>
      <c r="BO215" s="414"/>
      <c r="BP215" s="78"/>
      <c r="BQ215" s="414"/>
      <c r="BR215" s="383"/>
      <c r="BS215" s="78"/>
      <c r="BT215" s="83"/>
      <c r="BU215" s="75"/>
      <c r="BV215" s="74"/>
      <c r="BW215" s="74"/>
      <c r="BX215" s="103" t="s">
        <v>3042</v>
      </c>
      <c r="BY215" s="112">
        <f t="shared" si="29"/>
        <v>210</v>
      </c>
      <c r="BZ215" s="65">
        <f t="shared" si="27"/>
        <v>0</v>
      </c>
      <c r="CA215" s="359">
        <f t="shared" si="24"/>
        <v>13</v>
      </c>
      <c r="CB215" s="359">
        <f t="shared" si="25"/>
        <v>1</v>
      </c>
      <c r="CC215" s="359">
        <f t="shared" si="26"/>
        <v>2023</v>
      </c>
      <c r="CD215" s="359" t="str">
        <f t="shared" si="28"/>
        <v>131202352320INUNDACION</v>
      </c>
    </row>
    <row r="216" spans="1:82" s="121" customFormat="1" ht="108" customHeight="1">
      <c r="A216" s="13"/>
      <c r="B216" s="13"/>
      <c r="C216" s="13"/>
      <c r="D216" s="138">
        <v>44939</v>
      </c>
      <c r="E216" s="139" t="s">
        <v>2756</v>
      </c>
      <c r="F216" s="140" t="s">
        <v>162</v>
      </c>
      <c r="G216" s="140" t="s">
        <v>2817</v>
      </c>
      <c r="H216" s="85" t="str">
        <f>VLOOKUP(E216&amp;F216,Divipola!$C$1:$F$1149,4,FALSE)</f>
        <v>52352</v>
      </c>
      <c r="I216" s="77"/>
      <c r="J216" s="181"/>
      <c r="K216" s="141"/>
      <c r="L216" s="141"/>
      <c r="M216" s="141"/>
      <c r="N216" s="141"/>
      <c r="O216" s="141"/>
      <c r="P216" s="141"/>
      <c r="Q216" s="141"/>
      <c r="R216" s="141"/>
      <c r="S216" s="141"/>
      <c r="T216" s="141"/>
      <c r="U216" s="141"/>
      <c r="V216" s="141"/>
      <c r="W216" s="141"/>
      <c r="X216" s="141"/>
      <c r="Y216" s="141"/>
      <c r="Z216" s="142"/>
      <c r="AA216" s="143"/>
      <c r="AB216" s="383"/>
      <c r="AC216" s="73"/>
      <c r="AD216" s="414"/>
      <c r="AE216" s="393"/>
      <c r="AF216" s="78"/>
      <c r="AG216" s="414"/>
      <c r="AH216" s="383"/>
      <c r="AI216" s="453"/>
      <c r="AJ216" s="453"/>
      <c r="AK216" s="414"/>
      <c r="AL216" s="383"/>
      <c r="AM216" s="383"/>
      <c r="AN216" s="523"/>
      <c r="AO216" s="414"/>
      <c r="AP216" s="548"/>
      <c r="AQ216" s="414"/>
      <c r="AR216" s="78"/>
      <c r="AS216" s="78"/>
      <c r="AT216" s="414"/>
      <c r="AU216" s="548"/>
      <c r="AV216" s="548"/>
      <c r="AW216" s="414"/>
      <c r="AX216" s="383"/>
      <c r="AY216" s="548"/>
      <c r="AZ216" s="414"/>
      <c r="BA216" s="383"/>
      <c r="BB216" s="548"/>
      <c r="BC216" s="78"/>
      <c r="BD216" s="414"/>
      <c r="BE216" s="414"/>
      <c r="BF216" s="414"/>
      <c r="BG216" s="414"/>
      <c r="BH216" s="414"/>
      <c r="BI216" s="383"/>
      <c r="BJ216" s="383"/>
      <c r="BK216" s="78"/>
      <c r="BL216" s="414"/>
      <c r="BM216" s="383"/>
      <c r="BN216" s="78"/>
      <c r="BO216" s="414"/>
      <c r="BP216" s="78"/>
      <c r="BQ216" s="414"/>
      <c r="BR216" s="383"/>
      <c r="BS216" s="78"/>
      <c r="BT216" s="83"/>
      <c r="BU216" s="75"/>
      <c r="BV216" s="74"/>
      <c r="BW216" s="74"/>
      <c r="BX216" s="98" t="s">
        <v>3133</v>
      </c>
      <c r="BY216" s="112">
        <f t="shared" si="29"/>
        <v>211</v>
      </c>
      <c r="BZ216" s="65">
        <f t="shared" si="27"/>
        <v>0</v>
      </c>
      <c r="CA216" s="359">
        <f t="shared" si="24"/>
        <v>13</v>
      </c>
      <c r="CB216" s="359">
        <f t="shared" si="25"/>
        <v>1</v>
      </c>
      <c r="CC216" s="359">
        <f t="shared" si="26"/>
        <v>2023</v>
      </c>
      <c r="CD216" s="359" t="str">
        <f t="shared" si="28"/>
        <v>131202352352GRANIZADA</v>
      </c>
    </row>
    <row r="217" spans="1:82" s="121" customFormat="1" ht="36" customHeight="1">
      <c r="A217" s="13"/>
      <c r="B217" s="13"/>
      <c r="C217" s="13"/>
      <c r="D217" s="110">
        <v>44939</v>
      </c>
      <c r="E217" s="80" t="s">
        <v>2756</v>
      </c>
      <c r="F217" s="111" t="s">
        <v>142</v>
      </c>
      <c r="G217" s="111" t="s">
        <v>2827</v>
      </c>
      <c r="H217" s="85" t="str">
        <f>VLOOKUP(E217&amp;F217,Divipola!$C$1:$F$1149,4,FALSE)</f>
        <v>52240</v>
      </c>
      <c r="I217" s="77"/>
      <c r="J217" s="181"/>
      <c r="K217" s="108"/>
      <c r="L217" s="108"/>
      <c r="M217" s="108"/>
      <c r="N217" s="108"/>
      <c r="O217" s="108"/>
      <c r="P217" s="108"/>
      <c r="Q217" s="108"/>
      <c r="R217" s="108">
        <v>1</v>
      </c>
      <c r="S217" s="108"/>
      <c r="T217" s="108"/>
      <c r="U217" s="108"/>
      <c r="V217" s="108"/>
      <c r="W217" s="108"/>
      <c r="X217" s="108"/>
      <c r="Y217" s="108"/>
      <c r="Z217" s="109"/>
      <c r="AA217" s="113"/>
      <c r="AB217" s="383"/>
      <c r="AC217" s="73"/>
      <c r="AD217" s="414"/>
      <c r="AE217" s="393"/>
      <c r="AF217" s="78"/>
      <c r="AG217" s="414"/>
      <c r="AH217" s="383"/>
      <c r="AI217" s="453"/>
      <c r="AJ217" s="453"/>
      <c r="AK217" s="414"/>
      <c r="AL217" s="383"/>
      <c r="AM217" s="383"/>
      <c r="AN217" s="523"/>
      <c r="AO217" s="414"/>
      <c r="AP217" s="548"/>
      <c r="AQ217" s="414"/>
      <c r="AR217" s="78"/>
      <c r="AS217" s="78"/>
      <c r="AT217" s="414"/>
      <c r="AU217" s="548"/>
      <c r="AV217" s="548"/>
      <c r="AW217" s="414"/>
      <c r="AX217" s="383"/>
      <c r="AY217" s="548"/>
      <c r="AZ217" s="414"/>
      <c r="BA217" s="383"/>
      <c r="BB217" s="548"/>
      <c r="BC217" s="78"/>
      <c r="BD217" s="414"/>
      <c r="BE217" s="414"/>
      <c r="BF217" s="414"/>
      <c r="BG217" s="414"/>
      <c r="BH217" s="414"/>
      <c r="BI217" s="383"/>
      <c r="BJ217" s="383"/>
      <c r="BK217" s="78"/>
      <c r="BL217" s="414"/>
      <c r="BM217" s="383"/>
      <c r="BN217" s="78"/>
      <c r="BO217" s="414"/>
      <c r="BP217" s="78"/>
      <c r="BQ217" s="414"/>
      <c r="BR217" s="383"/>
      <c r="BS217" s="78"/>
      <c r="BT217" s="83"/>
      <c r="BU217" s="75"/>
      <c r="BV217" s="74"/>
      <c r="BW217" s="74"/>
      <c r="BX217" s="103" t="s">
        <v>2991</v>
      </c>
      <c r="BY217" s="112">
        <f t="shared" si="29"/>
        <v>212</v>
      </c>
      <c r="BZ217" s="65">
        <f t="shared" si="27"/>
        <v>0</v>
      </c>
      <c r="CA217" s="359">
        <f t="shared" si="24"/>
        <v>13</v>
      </c>
      <c r="CB217" s="359">
        <f t="shared" si="25"/>
        <v>1</v>
      </c>
      <c r="CC217" s="359">
        <f t="shared" si="26"/>
        <v>2023</v>
      </c>
      <c r="CD217" s="359" t="str">
        <f t="shared" si="28"/>
        <v>131202352240MOVIMIENTO EN MASA</v>
      </c>
    </row>
    <row r="218" spans="1:82" s="121" customFormat="1" ht="36" customHeight="1">
      <c r="A218" s="13"/>
      <c r="B218" s="13"/>
      <c r="C218" s="13"/>
      <c r="D218" s="110">
        <v>44939</v>
      </c>
      <c r="E218" s="80" t="s">
        <v>2829</v>
      </c>
      <c r="F218" s="111" t="s">
        <v>2291</v>
      </c>
      <c r="G218" s="111" t="s">
        <v>2807</v>
      </c>
      <c r="H218" s="85" t="str">
        <f>VLOOKUP(E218&amp;F218,Divipola!$C$1:$F$1149,4,FALSE)</f>
        <v>05004</v>
      </c>
      <c r="I218" s="77"/>
      <c r="J218" s="181"/>
      <c r="K218" s="108"/>
      <c r="L218" s="108"/>
      <c r="M218" s="108"/>
      <c r="N218" s="108">
        <v>28</v>
      </c>
      <c r="O218" s="108">
        <v>7</v>
      </c>
      <c r="P218" s="108"/>
      <c r="Q218" s="108">
        <v>1</v>
      </c>
      <c r="R218" s="108"/>
      <c r="S218" s="108"/>
      <c r="T218" s="108">
        <v>1</v>
      </c>
      <c r="U218" s="108"/>
      <c r="V218" s="108"/>
      <c r="W218" s="108"/>
      <c r="X218" s="108"/>
      <c r="Y218" s="108"/>
      <c r="Z218" s="109"/>
      <c r="AA218" s="98" t="s">
        <v>2992</v>
      </c>
      <c r="AB218" s="383"/>
      <c r="AC218" s="73"/>
      <c r="AD218" s="414"/>
      <c r="AE218" s="393"/>
      <c r="AF218" s="78"/>
      <c r="AG218" s="414"/>
      <c r="AH218" s="383"/>
      <c r="AI218" s="453"/>
      <c r="AJ218" s="453"/>
      <c r="AK218" s="414"/>
      <c r="AL218" s="383"/>
      <c r="AM218" s="383"/>
      <c r="AN218" s="523"/>
      <c r="AO218" s="414"/>
      <c r="AP218" s="548"/>
      <c r="AQ218" s="414"/>
      <c r="AR218" s="78"/>
      <c r="AS218" s="78"/>
      <c r="AT218" s="414"/>
      <c r="AU218" s="548"/>
      <c r="AV218" s="548"/>
      <c r="AW218" s="414"/>
      <c r="AX218" s="383"/>
      <c r="AY218" s="548"/>
      <c r="AZ218" s="414"/>
      <c r="BA218" s="383"/>
      <c r="BB218" s="548"/>
      <c r="BC218" s="78"/>
      <c r="BD218" s="414"/>
      <c r="BE218" s="414"/>
      <c r="BF218" s="414"/>
      <c r="BG218" s="414"/>
      <c r="BH218" s="414"/>
      <c r="BI218" s="383"/>
      <c r="BJ218" s="383"/>
      <c r="BK218" s="78"/>
      <c r="BL218" s="414"/>
      <c r="BM218" s="383"/>
      <c r="BN218" s="78"/>
      <c r="BO218" s="414"/>
      <c r="BP218" s="78"/>
      <c r="BQ218" s="414"/>
      <c r="BR218" s="383"/>
      <c r="BS218" s="78"/>
      <c r="BT218" s="83"/>
      <c r="BU218" s="75"/>
      <c r="BV218" s="74"/>
      <c r="BW218" s="74"/>
      <c r="BX218" s="98" t="s">
        <v>2996</v>
      </c>
      <c r="BY218" s="112">
        <f t="shared" si="29"/>
        <v>213</v>
      </c>
      <c r="BZ218" s="65">
        <f t="shared" si="27"/>
        <v>0</v>
      </c>
      <c r="CA218" s="359">
        <f t="shared" ref="CA218:CA281" si="30">DAY(D218)</f>
        <v>13</v>
      </c>
      <c r="CB218" s="359">
        <f t="shared" ref="CB218:CB281" si="31">MONTH(D218)</f>
        <v>1</v>
      </c>
      <c r="CC218" s="359">
        <f t="shared" ref="CC218:CC281" si="32">YEAR(D218)</f>
        <v>2023</v>
      </c>
      <c r="CD218" s="359" t="str">
        <f t="shared" ref="CD218:CD281" si="33">CONCATENATE(CA218,CB218,CC218,H218,G218)</f>
        <v>131202305004CRECIENTE SUBITA</v>
      </c>
    </row>
    <row r="219" spans="1:82" s="121" customFormat="1" ht="48" customHeight="1">
      <c r="A219" s="13"/>
      <c r="B219" s="13"/>
      <c r="C219" s="13"/>
      <c r="D219" s="110">
        <v>44939</v>
      </c>
      <c r="E219" s="80" t="s">
        <v>2622</v>
      </c>
      <c r="F219" s="111" t="s">
        <v>1350</v>
      </c>
      <c r="G219" s="111" t="s">
        <v>2803</v>
      </c>
      <c r="H219" s="85" t="str">
        <f>VLOOKUP(E219&amp;F219,Divipola!$C$1:$F$1149,4,FALSE)</f>
        <v>41551</v>
      </c>
      <c r="I219" s="77"/>
      <c r="J219" s="181"/>
      <c r="K219" s="108"/>
      <c r="L219" s="108"/>
      <c r="M219" s="108"/>
      <c r="N219" s="108">
        <v>18</v>
      </c>
      <c r="O219" s="108">
        <v>6</v>
      </c>
      <c r="P219" s="108"/>
      <c r="Q219" s="108">
        <v>6</v>
      </c>
      <c r="R219" s="108"/>
      <c r="S219" s="108"/>
      <c r="T219" s="108"/>
      <c r="U219" s="108"/>
      <c r="V219" s="108"/>
      <c r="W219" s="108"/>
      <c r="X219" s="108"/>
      <c r="Y219" s="108"/>
      <c r="Z219" s="109"/>
      <c r="AA219" s="113"/>
      <c r="AB219" s="383"/>
      <c r="AC219" s="73"/>
      <c r="AD219" s="414"/>
      <c r="AE219" s="393"/>
      <c r="AF219" s="78"/>
      <c r="AG219" s="414"/>
      <c r="AH219" s="383"/>
      <c r="AI219" s="453"/>
      <c r="AJ219" s="453"/>
      <c r="AK219" s="414"/>
      <c r="AL219" s="383"/>
      <c r="AM219" s="383"/>
      <c r="AN219" s="523"/>
      <c r="AO219" s="414"/>
      <c r="AP219" s="548"/>
      <c r="AQ219" s="414"/>
      <c r="AR219" s="78"/>
      <c r="AS219" s="78"/>
      <c r="AT219" s="414"/>
      <c r="AU219" s="548"/>
      <c r="AV219" s="548"/>
      <c r="AW219" s="414"/>
      <c r="AX219" s="383"/>
      <c r="AY219" s="548"/>
      <c r="AZ219" s="414"/>
      <c r="BA219" s="383"/>
      <c r="BB219" s="548"/>
      <c r="BC219" s="78"/>
      <c r="BD219" s="414"/>
      <c r="BE219" s="414"/>
      <c r="BF219" s="414"/>
      <c r="BG219" s="414"/>
      <c r="BH219" s="414"/>
      <c r="BI219" s="383"/>
      <c r="BJ219" s="383"/>
      <c r="BK219" s="78"/>
      <c r="BL219" s="414"/>
      <c r="BM219" s="383"/>
      <c r="BN219" s="78"/>
      <c r="BO219" s="414"/>
      <c r="BP219" s="78"/>
      <c r="BQ219" s="414"/>
      <c r="BR219" s="383"/>
      <c r="BS219" s="78"/>
      <c r="BT219" s="83"/>
      <c r="BU219" s="75"/>
      <c r="BV219" s="74"/>
      <c r="BW219" s="74"/>
      <c r="BX219" s="98" t="s">
        <v>3066</v>
      </c>
      <c r="BY219" s="112">
        <f t="shared" si="29"/>
        <v>214</v>
      </c>
      <c r="BZ219" s="65">
        <f t="shared" si="27"/>
        <v>0</v>
      </c>
      <c r="CA219" s="359">
        <f t="shared" si="30"/>
        <v>13</v>
      </c>
      <c r="CB219" s="359">
        <f t="shared" si="31"/>
        <v>1</v>
      </c>
      <c r="CC219" s="359">
        <f t="shared" si="32"/>
        <v>2023</v>
      </c>
      <c r="CD219" s="359" t="str">
        <f t="shared" si="33"/>
        <v>131202341551VENDAVAL</v>
      </c>
    </row>
    <row r="220" spans="1:82" s="121" customFormat="1" ht="60" customHeight="1">
      <c r="A220" s="13"/>
      <c r="B220" s="13"/>
      <c r="C220" s="13"/>
      <c r="D220" s="110">
        <v>44939</v>
      </c>
      <c r="E220" s="80" t="s">
        <v>2756</v>
      </c>
      <c r="F220" s="111" t="s">
        <v>2618</v>
      </c>
      <c r="G220" s="111" t="s">
        <v>2802</v>
      </c>
      <c r="H220" s="85" t="str">
        <f>VLOOKUP(E220&amp;F220,Divipola!$C$1:$F$1149,4,FALSE)</f>
        <v>52381</v>
      </c>
      <c r="I220" s="77"/>
      <c r="J220" s="181"/>
      <c r="K220" s="108"/>
      <c r="L220" s="108"/>
      <c r="M220" s="108"/>
      <c r="N220" s="108">
        <v>15</v>
      </c>
      <c r="O220" s="108">
        <v>5</v>
      </c>
      <c r="P220" s="108"/>
      <c r="Q220" s="108">
        <v>2</v>
      </c>
      <c r="R220" s="108">
        <v>1</v>
      </c>
      <c r="S220" s="108"/>
      <c r="T220" s="108"/>
      <c r="U220" s="108"/>
      <c r="V220" s="108"/>
      <c r="W220" s="108"/>
      <c r="X220" s="108"/>
      <c r="Y220" s="108"/>
      <c r="Z220" s="109"/>
      <c r="AA220" s="106" t="s">
        <v>3103</v>
      </c>
      <c r="AB220" s="383"/>
      <c r="AC220" s="73"/>
      <c r="AD220" s="414"/>
      <c r="AE220" s="393"/>
      <c r="AF220" s="78"/>
      <c r="AG220" s="414"/>
      <c r="AH220" s="383"/>
      <c r="AI220" s="453"/>
      <c r="AJ220" s="453"/>
      <c r="AK220" s="414"/>
      <c r="AL220" s="383"/>
      <c r="AM220" s="383"/>
      <c r="AN220" s="523"/>
      <c r="AO220" s="414"/>
      <c r="AP220" s="548"/>
      <c r="AQ220" s="414"/>
      <c r="AR220" s="78"/>
      <c r="AS220" s="78"/>
      <c r="AT220" s="414"/>
      <c r="AU220" s="548"/>
      <c r="AV220" s="548"/>
      <c r="AW220" s="414"/>
      <c r="AX220" s="383"/>
      <c r="AY220" s="548"/>
      <c r="AZ220" s="414"/>
      <c r="BA220" s="383"/>
      <c r="BB220" s="548"/>
      <c r="BC220" s="78"/>
      <c r="BD220" s="414"/>
      <c r="BE220" s="414"/>
      <c r="BF220" s="414"/>
      <c r="BG220" s="414"/>
      <c r="BH220" s="414"/>
      <c r="BI220" s="383"/>
      <c r="BJ220" s="383"/>
      <c r="BK220" s="78"/>
      <c r="BL220" s="414"/>
      <c r="BM220" s="383"/>
      <c r="BN220" s="78"/>
      <c r="BO220" s="414"/>
      <c r="BP220" s="78"/>
      <c r="BQ220" s="414"/>
      <c r="BR220" s="383"/>
      <c r="BS220" s="78"/>
      <c r="BT220" s="83"/>
      <c r="BU220" s="75"/>
      <c r="BV220" s="74"/>
      <c r="BW220" s="74"/>
      <c r="BX220" s="98" t="s">
        <v>3108</v>
      </c>
      <c r="BY220" s="112">
        <f t="shared" si="29"/>
        <v>215</v>
      </c>
      <c r="BZ220" s="65">
        <f t="shared" si="27"/>
        <v>0</v>
      </c>
      <c r="CA220" s="359">
        <f t="shared" si="30"/>
        <v>13</v>
      </c>
      <c r="CB220" s="359">
        <f t="shared" si="31"/>
        <v>1</v>
      </c>
      <c r="CC220" s="359">
        <f t="shared" si="32"/>
        <v>2023</v>
      </c>
      <c r="CD220" s="359" t="str">
        <f t="shared" si="33"/>
        <v>131202352381INUNDACION</v>
      </c>
    </row>
    <row r="221" spans="1:82" s="121" customFormat="1" ht="72" customHeight="1">
      <c r="A221" s="13"/>
      <c r="B221" s="13"/>
      <c r="C221" s="13"/>
      <c r="D221" s="110">
        <v>44939</v>
      </c>
      <c r="E221" s="80" t="s">
        <v>2756</v>
      </c>
      <c r="F221" s="111" t="s">
        <v>177</v>
      </c>
      <c r="G221" s="111" t="s">
        <v>2802</v>
      </c>
      <c r="H221" s="85" t="str">
        <f>VLOOKUP(E221&amp;F221,Divipola!$C$1:$F$1149,4,FALSE)</f>
        <v>52390</v>
      </c>
      <c r="I221" s="77"/>
      <c r="J221" s="181"/>
      <c r="K221" s="108"/>
      <c r="L221" s="108"/>
      <c r="M221" s="108"/>
      <c r="N221" s="108">
        <v>100</v>
      </c>
      <c r="O221" s="108">
        <v>34</v>
      </c>
      <c r="P221" s="108">
        <v>2</v>
      </c>
      <c r="Q221" s="108">
        <v>4</v>
      </c>
      <c r="R221" s="108">
        <v>1</v>
      </c>
      <c r="S221" s="108"/>
      <c r="T221" s="108"/>
      <c r="U221" s="108"/>
      <c r="V221" s="108"/>
      <c r="W221" s="108"/>
      <c r="X221" s="108">
        <v>1</v>
      </c>
      <c r="Y221" s="108"/>
      <c r="Z221" s="109"/>
      <c r="AA221" s="106" t="s">
        <v>3104</v>
      </c>
      <c r="AB221" s="383"/>
      <c r="AC221" s="73"/>
      <c r="AD221" s="414"/>
      <c r="AE221" s="393"/>
      <c r="AF221" s="78"/>
      <c r="AG221" s="414"/>
      <c r="AH221" s="383"/>
      <c r="AI221" s="453"/>
      <c r="AJ221" s="453"/>
      <c r="AK221" s="414"/>
      <c r="AL221" s="383"/>
      <c r="AM221" s="383"/>
      <c r="AN221" s="523"/>
      <c r="AO221" s="414"/>
      <c r="AP221" s="548"/>
      <c r="AQ221" s="414"/>
      <c r="AR221" s="78"/>
      <c r="AS221" s="78"/>
      <c r="AT221" s="414"/>
      <c r="AU221" s="548"/>
      <c r="AV221" s="548"/>
      <c r="AW221" s="414"/>
      <c r="AX221" s="383"/>
      <c r="AY221" s="548"/>
      <c r="AZ221" s="414"/>
      <c r="BA221" s="383"/>
      <c r="BB221" s="548"/>
      <c r="BC221" s="78"/>
      <c r="BD221" s="414"/>
      <c r="BE221" s="414"/>
      <c r="BF221" s="414"/>
      <c r="BG221" s="414"/>
      <c r="BH221" s="414"/>
      <c r="BI221" s="383"/>
      <c r="BJ221" s="383"/>
      <c r="BK221" s="78"/>
      <c r="BL221" s="414"/>
      <c r="BM221" s="383"/>
      <c r="BN221" s="78"/>
      <c r="BO221" s="414"/>
      <c r="BP221" s="78"/>
      <c r="BQ221" s="414"/>
      <c r="BR221" s="383"/>
      <c r="BS221" s="78"/>
      <c r="BT221" s="83"/>
      <c r="BU221" s="75"/>
      <c r="BV221" s="74"/>
      <c r="BW221" s="74"/>
      <c r="BX221" s="98" t="s">
        <v>3109</v>
      </c>
      <c r="BY221" s="112">
        <f t="shared" si="29"/>
        <v>216</v>
      </c>
      <c r="BZ221" s="65">
        <f t="shared" si="27"/>
        <v>0</v>
      </c>
      <c r="CA221" s="359">
        <f t="shared" si="30"/>
        <v>13</v>
      </c>
      <c r="CB221" s="359">
        <f t="shared" si="31"/>
        <v>1</v>
      </c>
      <c r="CC221" s="359">
        <f t="shared" si="32"/>
        <v>2023</v>
      </c>
      <c r="CD221" s="359" t="str">
        <f t="shared" si="33"/>
        <v>131202352390INUNDACION</v>
      </c>
    </row>
    <row r="222" spans="1:82" s="121" customFormat="1" ht="76.5" customHeight="1">
      <c r="A222" s="13"/>
      <c r="B222" s="13"/>
      <c r="C222" s="13"/>
      <c r="D222" s="232">
        <v>44939</v>
      </c>
      <c r="E222" s="233" t="s">
        <v>2676</v>
      </c>
      <c r="F222" s="233" t="s">
        <v>2165</v>
      </c>
      <c r="G222" s="130" t="s">
        <v>8680</v>
      </c>
      <c r="H222" s="85" t="str">
        <f>VLOOKUP(E222&amp;F222,Divipola!$C$1:$F$1149,4,FALSE)</f>
        <v>23162</v>
      </c>
      <c r="I222" s="77"/>
      <c r="J222" s="181"/>
      <c r="K222" s="248"/>
      <c r="L222" s="248"/>
      <c r="M222" s="248"/>
      <c r="N222" s="248"/>
      <c r="O222" s="248"/>
      <c r="P222" s="248"/>
      <c r="Q222" s="248"/>
      <c r="R222" s="248"/>
      <c r="S222" s="249"/>
      <c r="T222" s="249"/>
      <c r="U222" s="249"/>
      <c r="V222" s="249"/>
      <c r="W222" s="249"/>
      <c r="X222" s="249"/>
      <c r="Y222" s="249"/>
      <c r="Z222" s="237"/>
      <c r="AA222" s="247"/>
      <c r="AB222" s="383"/>
      <c r="AC222" s="73"/>
      <c r="AD222" s="414"/>
      <c r="AE222" s="393"/>
      <c r="AF222" s="78"/>
      <c r="AG222" s="414"/>
      <c r="AH222" s="383"/>
      <c r="AI222" s="453"/>
      <c r="AJ222" s="453"/>
      <c r="AK222" s="414"/>
      <c r="AL222" s="383"/>
      <c r="AM222" s="383"/>
      <c r="AN222" s="523"/>
      <c r="AO222" s="414"/>
      <c r="AP222" s="548"/>
      <c r="AQ222" s="414"/>
      <c r="AR222" s="78"/>
      <c r="AS222" s="78"/>
      <c r="AT222" s="414"/>
      <c r="AU222" s="548"/>
      <c r="AV222" s="548"/>
      <c r="AW222" s="414"/>
      <c r="AX222" s="383"/>
      <c r="AY222" s="548"/>
      <c r="AZ222" s="414"/>
      <c r="BA222" s="383"/>
      <c r="BB222" s="548"/>
      <c r="BC222" s="78"/>
      <c r="BD222" s="414"/>
      <c r="BE222" s="414"/>
      <c r="BF222" s="414"/>
      <c r="BG222" s="414"/>
      <c r="BH222" s="414"/>
      <c r="BI222" s="383"/>
      <c r="BJ222" s="383"/>
      <c r="BK222" s="78"/>
      <c r="BL222" s="414"/>
      <c r="BM222" s="383"/>
      <c r="BN222" s="78"/>
      <c r="BO222" s="414"/>
      <c r="BP222" s="78"/>
      <c r="BQ222" s="414"/>
      <c r="BR222" s="383"/>
      <c r="BS222" s="78"/>
      <c r="BT222" s="83"/>
      <c r="BU222" s="75"/>
      <c r="BV222" s="74"/>
      <c r="BW222" s="74"/>
      <c r="BX222" s="461" t="s">
        <v>5203</v>
      </c>
      <c r="BY222" s="112">
        <f t="shared" si="29"/>
        <v>217</v>
      </c>
      <c r="BZ222" s="65">
        <f t="shared" si="27"/>
        <v>0</v>
      </c>
      <c r="CA222" s="359">
        <f t="shared" si="30"/>
        <v>13</v>
      </c>
      <c r="CB222" s="359">
        <f t="shared" si="31"/>
        <v>1</v>
      </c>
      <c r="CC222" s="359">
        <f t="shared" si="32"/>
        <v>2023</v>
      </c>
      <c r="CD222" s="359" t="str">
        <f t="shared" si="33"/>
        <v xml:space="preserve">131202323162INCENDIO FORESTAL </v>
      </c>
    </row>
    <row r="223" spans="1:82" s="121" customFormat="1" ht="76.5" customHeight="1">
      <c r="A223" s="13"/>
      <c r="B223" s="13"/>
      <c r="C223" s="13"/>
      <c r="D223" s="232">
        <v>44939</v>
      </c>
      <c r="E223" s="233" t="s">
        <v>2070</v>
      </c>
      <c r="F223" s="233" t="s">
        <v>813</v>
      </c>
      <c r="G223" s="130" t="s">
        <v>8680</v>
      </c>
      <c r="H223" s="85" t="str">
        <f>VLOOKUP(E223&amp;F223,Divipola!$C$1:$F$1149,4,FALSE)</f>
        <v>18753</v>
      </c>
      <c r="I223" s="77"/>
      <c r="J223" s="181"/>
      <c r="K223" s="248"/>
      <c r="L223" s="248"/>
      <c r="M223" s="248"/>
      <c r="N223" s="248"/>
      <c r="O223" s="248"/>
      <c r="P223" s="248"/>
      <c r="Q223" s="248"/>
      <c r="R223" s="248"/>
      <c r="S223" s="249"/>
      <c r="T223" s="249"/>
      <c r="U223" s="249"/>
      <c r="V223" s="249"/>
      <c r="W223" s="249"/>
      <c r="X223" s="249"/>
      <c r="Y223" s="249"/>
      <c r="Z223" s="237">
        <v>1</v>
      </c>
      <c r="AA223" s="247"/>
      <c r="AB223" s="383"/>
      <c r="AC223" s="73"/>
      <c r="AD223" s="414"/>
      <c r="AE223" s="393"/>
      <c r="AF223" s="78"/>
      <c r="AG223" s="414"/>
      <c r="AH223" s="383"/>
      <c r="AI223" s="453"/>
      <c r="AJ223" s="453"/>
      <c r="AK223" s="414"/>
      <c r="AL223" s="383"/>
      <c r="AM223" s="383"/>
      <c r="AN223" s="523"/>
      <c r="AO223" s="414"/>
      <c r="AP223" s="548"/>
      <c r="AQ223" s="414"/>
      <c r="AR223" s="78"/>
      <c r="AS223" s="78"/>
      <c r="AT223" s="414"/>
      <c r="AU223" s="548"/>
      <c r="AV223" s="548"/>
      <c r="AW223" s="414"/>
      <c r="AX223" s="383"/>
      <c r="AY223" s="548"/>
      <c r="AZ223" s="414"/>
      <c r="BA223" s="383"/>
      <c r="BB223" s="548"/>
      <c r="BC223" s="78"/>
      <c r="BD223" s="414"/>
      <c r="BE223" s="414"/>
      <c r="BF223" s="414"/>
      <c r="BG223" s="414"/>
      <c r="BH223" s="414"/>
      <c r="BI223" s="383"/>
      <c r="BJ223" s="383"/>
      <c r="BK223" s="78"/>
      <c r="BL223" s="414"/>
      <c r="BM223" s="383"/>
      <c r="BN223" s="78"/>
      <c r="BO223" s="414"/>
      <c r="BP223" s="78"/>
      <c r="BQ223" s="414"/>
      <c r="BR223" s="383"/>
      <c r="BS223" s="78"/>
      <c r="BT223" s="83"/>
      <c r="BU223" s="75"/>
      <c r="BV223" s="74"/>
      <c r="BW223" s="74"/>
      <c r="BX223" s="461" t="s">
        <v>5415</v>
      </c>
      <c r="BY223" s="112">
        <f t="shared" si="29"/>
        <v>218</v>
      </c>
      <c r="BZ223" s="65">
        <f t="shared" si="27"/>
        <v>0</v>
      </c>
      <c r="CA223" s="359">
        <f t="shared" si="30"/>
        <v>13</v>
      </c>
      <c r="CB223" s="359">
        <f t="shared" si="31"/>
        <v>1</v>
      </c>
      <c r="CC223" s="359">
        <f t="shared" si="32"/>
        <v>2023</v>
      </c>
      <c r="CD223" s="359" t="str">
        <f t="shared" si="33"/>
        <v xml:space="preserve">131202318753INCENDIO FORESTAL </v>
      </c>
    </row>
    <row r="224" spans="1:82" s="121" customFormat="1" ht="312" customHeight="1">
      <c r="A224" s="13"/>
      <c r="B224" s="13"/>
      <c r="C224" s="13"/>
      <c r="D224" s="305">
        <v>44939</v>
      </c>
      <c r="E224" s="306" t="s">
        <v>506</v>
      </c>
      <c r="F224" s="306" t="s">
        <v>2734</v>
      </c>
      <c r="G224" s="130" t="s">
        <v>8680</v>
      </c>
      <c r="H224" s="85" t="str">
        <f>VLOOKUP(E224&amp;F224,Divipola!$C$1:$F$1149,4,FALSE)</f>
        <v>50683</v>
      </c>
      <c r="I224" s="77"/>
      <c r="J224" s="181"/>
      <c r="K224" s="306"/>
      <c r="L224" s="309"/>
      <c r="M224" s="309"/>
      <c r="N224" s="316"/>
      <c r="O224" s="316"/>
      <c r="P224" s="316"/>
      <c r="Q224" s="316"/>
      <c r="R224" s="316"/>
      <c r="S224" s="316"/>
      <c r="T224" s="316"/>
      <c r="U224" s="316"/>
      <c r="V224" s="316"/>
      <c r="W224" s="316"/>
      <c r="X224" s="316"/>
      <c r="Y224" s="316"/>
      <c r="Z224" s="306">
        <v>6</v>
      </c>
      <c r="AA224" s="311"/>
      <c r="AB224" s="383"/>
      <c r="AC224" s="73"/>
      <c r="AD224" s="414"/>
      <c r="AE224" s="393"/>
      <c r="AF224" s="78"/>
      <c r="AG224" s="414"/>
      <c r="AH224" s="383"/>
      <c r="AI224" s="453"/>
      <c r="AJ224" s="453"/>
      <c r="AK224" s="414"/>
      <c r="AL224" s="383"/>
      <c r="AM224" s="383"/>
      <c r="AN224" s="523"/>
      <c r="AO224" s="414"/>
      <c r="AP224" s="548"/>
      <c r="AQ224" s="414"/>
      <c r="AR224" s="78"/>
      <c r="AS224" s="78"/>
      <c r="AT224" s="414"/>
      <c r="AU224" s="548"/>
      <c r="AV224" s="548"/>
      <c r="AW224" s="414"/>
      <c r="AX224" s="383"/>
      <c r="AY224" s="548"/>
      <c r="AZ224" s="414"/>
      <c r="BA224" s="383"/>
      <c r="BB224" s="548"/>
      <c r="BC224" s="78"/>
      <c r="BD224" s="414"/>
      <c r="BE224" s="414"/>
      <c r="BF224" s="414"/>
      <c r="BG224" s="414"/>
      <c r="BH224" s="414"/>
      <c r="BI224" s="383"/>
      <c r="BJ224" s="383"/>
      <c r="BK224" s="78"/>
      <c r="BL224" s="414"/>
      <c r="BM224" s="383"/>
      <c r="BN224" s="78"/>
      <c r="BO224" s="414"/>
      <c r="BP224" s="78"/>
      <c r="BQ224" s="414"/>
      <c r="BR224" s="383"/>
      <c r="BS224" s="78"/>
      <c r="BT224" s="83"/>
      <c r="BU224" s="75"/>
      <c r="BV224" s="74"/>
      <c r="BW224" s="74"/>
      <c r="BX224" s="462" t="s">
        <v>6554</v>
      </c>
      <c r="BY224" s="112">
        <f t="shared" si="29"/>
        <v>219</v>
      </c>
      <c r="BZ224" s="65">
        <f t="shared" si="27"/>
        <v>0</v>
      </c>
      <c r="CA224" s="359">
        <f t="shared" si="30"/>
        <v>13</v>
      </c>
      <c r="CB224" s="359">
        <f t="shared" si="31"/>
        <v>1</v>
      </c>
      <c r="CC224" s="359">
        <f t="shared" si="32"/>
        <v>2023</v>
      </c>
      <c r="CD224" s="359" t="str">
        <f t="shared" si="33"/>
        <v xml:space="preserve">131202350683INCENDIO FORESTAL </v>
      </c>
    </row>
    <row r="225" spans="1:82" s="121" customFormat="1" ht="108" customHeight="1">
      <c r="A225" s="13"/>
      <c r="B225" s="13"/>
      <c r="C225" s="13"/>
      <c r="D225" s="212">
        <v>44939</v>
      </c>
      <c r="E225" s="210" t="s">
        <v>2835</v>
      </c>
      <c r="F225" s="211" t="s">
        <v>2688</v>
      </c>
      <c r="G225" s="130" t="s">
        <v>8680</v>
      </c>
      <c r="H225" s="85" t="str">
        <f>VLOOKUP(E225&amp;F225,Divipola!$C$1:$F$1149,4,FALSE)</f>
        <v>47001</v>
      </c>
      <c r="I225" s="77"/>
      <c r="J225" s="181"/>
      <c r="K225" s="306"/>
      <c r="L225" s="309"/>
      <c r="M225" s="309"/>
      <c r="N225" s="316"/>
      <c r="O225" s="316"/>
      <c r="P225" s="316"/>
      <c r="Q225" s="316"/>
      <c r="R225" s="316"/>
      <c r="S225" s="317"/>
      <c r="T225" s="317"/>
      <c r="U225" s="317"/>
      <c r="V225" s="317"/>
      <c r="W225" s="317"/>
      <c r="X225" s="317"/>
      <c r="Y225" s="316"/>
      <c r="Z225" s="306"/>
      <c r="AA225" s="311"/>
      <c r="AB225" s="383"/>
      <c r="AC225" s="73"/>
      <c r="AD225" s="414"/>
      <c r="AE225" s="393"/>
      <c r="AF225" s="78"/>
      <c r="AG225" s="414"/>
      <c r="AH225" s="383"/>
      <c r="AI225" s="453"/>
      <c r="AJ225" s="453"/>
      <c r="AK225" s="414"/>
      <c r="AL225" s="383"/>
      <c r="AM225" s="383"/>
      <c r="AN225" s="523"/>
      <c r="AO225" s="414"/>
      <c r="AP225" s="548"/>
      <c r="AQ225" s="414"/>
      <c r="AR225" s="78"/>
      <c r="AS225" s="78"/>
      <c r="AT225" s="414"/>
      <c r="AU225" s="548"/>
      <c r="AV225" s="548"/>
      <c r="AW225" s="414"/>
      <c r="AX225" s="383"/>
      <c r="AY225" s="548"/>
      <c r="AZ225" s="414"/>
      <c r="BA225" s="383"/>
      <c r="BB225" s="548"/>
      <c r="BC225" s="78"/>
      <c r="BD225" s="414"/>
      <c r="BE225" s="414"/>
      <c r="BF225" s="414"/>
      <c r="BG225" s="414"/>
      <c r="BH225" s="414"/>
      <c r="BI225" s="383"/>
      <c r="BJ225" s="383"/>
      <c r="BK225" s="78"/>
      <c r="BL225" s="414"/>
      <c r="BM225" s="383"/>
      <c r="BN225" s="78"/>
      <c r="BO225" s="414"/>
      <c r="BP225" s="78"/>
      <c r="BQ225" s="414"/>
      <c r="BR225" s="383"/>
      <c r="BS225" s="78"/>
      <c r="BT225" s="83"/>
      <c r="BU225" s="75"/>
      <c r="BV225" s="74"/>
      <c r="BW225" s="74"/>
      <c r="BX225" s="462" t="s">
        <v>6588</v>
      </c>
      <c r="BY225" s="112">
        <f t="shared" si="29"/>
        <v>220</v>
      </c>
      <c r="BZ225" s="65">
        <f t="shared" si="27"/>
        <v>0</v>
      </c>
      <c r="CA225" s="359">
        <f t="shared" si="30"/>
        <v>13</v>
      </c>
      <c r="CB225" s="359">
        <f t="shared" si="31"/>
        <v>1</v>
      </c>
      <c r="CC225" s="359">
        <f t="shared" si="32"/>
        <v>2023</v>
      </c>
      <c r="CD225" s="359" t="str">
        <f t="shared" si="33"/>
        <v xml:space="preserve">131202347001INCENDIO FORESTAL </v>
      </c>
    </row>
    <row r="226" spans="1:82" s="121" customFormat="1" ht="36" customHeight="1">
      <c r="A226" s="13"/>
      <c r="B226" s="13"/>
      <c r="C226" s="13"/>
      <c r="D226" s="212">
        <v>44940</v>
      </c>
      <c r="E226" s="210" t="s">
        <v>2831</v>
      </c>
      <c r="F226" s="211" t="s">
        <v>2026</v>
      </c>
      <c r="G226" s="111" t="s">
        <v>2807</v>
      </c>
      <c r="H226" s="85" t="str">
        <f>VLOOKUP(E226&amp;F226,Divipola!$C$1:$F$1149,4,FALSE)</f>
        <v>73449</v>
      </c>
      <c r="I226" s="77"/>
      <c r="J226" s="181"/>
      <c r="K226" s="141"/>
      <c r="L226" s="141"/>
      <c r="M226" s="141"/>
      <c r="N226" s="141">
        <v>176</v>
      </c>
      <c r="O226" s="141">
        <v>44</v>
      </c>
      <c r="P226" s="141">
        <v>4</v>
      </c>
      <c r="Q226" s="141">
        <v>40</v>
      </c>
      <c r="R226" s="141">
        <v>1</v>
      </c>
      <c r="S226" s="141"/>
      <c r="T226" s="141"/>
      <c r="U226" s="141"/>
      <c r="V226" s="141"/>
      <c r="W226" s="141"/>
      <c r="X226" s="141"/>
      <c r="Y226" s="141"/>
      <c r="Z226" s="142"/>
      <c r="AA226" s="144"/>
      <c r="AB226" s="383"/>
      <c r="AC226" s="73"/>
      <c r="AD226" s="414"/>
      <c r="AE226" s="393"/>
      <c r="AF226" s="78"/>
      <c r="AG226" s="414"/>
      <c r="AH226" s="383"/>
      <c r="AI226" s="453"/>
      <c r="AJ226" s="453"/>
      <c r="AK226" s="414"/>
      <c r="AL226" s="383"/>
      <c r="AM226" s="383"/>
      <c r="AN226" s="523"/>
      <c r="AO226" s="414"/>
      <c r="AP226" s="548"/>
      <c r="AQ226" s="414"/>
      <c r="AR226" s="78"/>
      <c r="AS226" s="78"/>
      <c r="AT226" s="414"/>
      <c r="AU226" s="548"/>
      <c r="AV226" s="548"/>
      <c r="AW226" s="414"/>
      <c r="AX226" s="383"/>
      <c r="AY226" s="548"/>
      <c r="AZ226" s="414"/>
      <c r="BA226" s="383"/>
      <c r="BB226" s="548"/>
      <c r="BC226" s="78"/>
      <c r="BD226" s="414"/>
      <c r="BE226" s="414"/>
      <c r="BF226" s="414"/>
      <c r="BG226" s="414"/>
      <c r="BH226" s="414"/>
      <c r="BI226" s="383"/>
      <c r="BJ226" s="383"/>
      <c r="BK226" s="78"/>
      <c r="BL226" s="414"/>
      <c r="BM226" s="383"/>
      <c r="BN226" s="78"/>
      <c r="BO226" s="414"/>
      <c r="BP226" s="78"/>
      <c r="BQ226" s="414"/>
      <c r="BR226" s="383"/>
      <c r="BS226" s="78"/>
      <c r="BT226" s="83"/>
      <c r="BU226" s="75"/>
      <c r="BV226" s="74"/>
      <c r="BW226" s="74"/>
      <c r="BX226" s="98" t="s">
        <v>3023</v>
      </c>
      <c r="BY226" s="112">
        <f t="shared" si="29"/>
        <v>221</v>
      </c>
      <c r="BZ226" s="65">
        <f t="shared" si="27"/>
        <v>0</v>
      </c>
      <c r="CA226" s="359">
        <f t="shared" si="30"/>
        <v>14</v>
      </c>
      <c r="CB226" s="359">
        <f t="shared" si="31"/>
        <v>1</v>
      </c>
      <c r="CC226" s="359">
        <f t="shared" si="32"/>
        <v>2023</v>
      </c>
      <c r="CD226" s="359" t="str">
        <f t="shared" si="33"/>
        <v>141202373449CRECIENTE SUBITA</v>
      </c>
    </row>
    <row r="227" spans="1:82" s="121" customFormat="1" ht="409.5" customHeight="1">
      <c r="A227" s="13"/>
      <c r="B227" s="13"/>
      <c r="C227" s="13"/>
      <c r="D227" s="735">
        <v>44940</v>
      </c>
      <c r="E227" s="736" t="s">
        <v>2720</v>
      </c>
      <c r="F227" s="737" t="s">
        <v>2030</v>
      </c>
      <c r="G227" s="140" t="s">
        <v>2808</v>
      </c>
      <c r="H227" s="85" t="str">
        <f>VLOOKUP(E227&amp;F227,Divipola!$C$1:$F$1149,4,FALSE)</f>
        <v>66456</v>
      </c>
      <c r="I227" s="77"/>
      <c r="J227" s="181"/>
      <c r="K227" s="141"/>
      <c r="L227" s="141"/>
      <c r="M227" s="141"/>
      <c r="N227" s="141">
        <v>1590</v>
      </c>
      <c r="O227" s="141">
        <v>318</v>
      </c>
      <c r="P227" s="141">
        <v>3</v>
      </c>
      <c r="Q227" s="141">
        <v>5</v>
      </c>
      <c r="R227" s="141"/>
      <c r="S227" s="141">
        <v>1</v>
      </c>
      <c r="T227" s="141">
        <v>12</v>
      </c>
      <c r="U227" s="141"/>
      <c r="V227" s="141"/>
      <c r="W227" s="141"/>
      <c r="X227" s="141"/>
      <c r="Y227" s="141"/>
      <c r="Z227" s="142"/>
      <c r="AA227" s="143" t="s">
        <v>3053</v>
      </c>
      <c r="AB227" s="383"/>
      <c r="AC227" s="73"/>
      <c r="AD227" s="414"/>
      <c r="AE227" s="393"/>
      <c r="AF227" s="78"/>
      <c r="AG227" s="414"/>
      <c r="AH227" s="383"/>
      <c r="AI227" s="453"/>
      <c r="AJ227" s="453"/>
      <c r="AK227" s="414"/>
      <c r="AL227" s="383"/>
      <c r="AM227" s="383"/>
      <c r="AN227" s="523"/>
      <c r="AO227" s="414"/>
      <c r="AP227" s="548"/>
      <c r="AQ227" s="414"/>
      <c r="AR227" s="78"/>
      <c r="AS227" s="78"/>
      <c r="AT227" s="414"/>
      <c r="AU227" s="548"/>
      <c r="AV227" s="548"/>
      <c r="AW227" s="414"/>
      <c r="AX227" s="383"/>
      <c r="AY227" s="548"/>
      <c r="AZ227" s="414"/>
      <c r="BA227" s="383"/>
      <c r="BB227" s="548"/>
      <c r="BC227" s="78"/>
      <c r="BD227" s="414"/>
      <c r="BE227" s="414"/>
      <c r="BF227" s="414"/>
      <c r="BG227" s="414"/>
      <c r="BH227" s="414"/>
      <c r="BI227" s="383"/>
      <c r="BJ227" s="383"/>
      <c r="BK227" s="78"/>
      <c r="BL227" s="414"/>
      <c r="BM227" s="383"/>
      <c r="BN227" s="78"/>
      <c r="BO227" s="414"/>
      <c r="BP227" s="78"/>
      <c r="BQ227" s="414"/>
      <c r="BR227" s="383"/>
      <c r="BS227" s="78"/>
      <c r="BT227" s="83"/>
      <c r="BU227" s="75"/>
      <c r="BV227" s="74"/>
      <c r="BW227" s="74"/>
      <c r="BX227" s="98" t="s">
        <v>3872</v>
      </c>
      <c r="BY227" s="112">
        <f t="shared" si="29"/>
        <v>222</v>
      </c>
      <c r="BZ227" s="65">
        <f t="shared" si="27"/>
        <v>0</v>
      </c>
      <c r="CA227" s="359">
        <f t="shared" si="30"/>
        <v>14</v>
      </c>
      <c r="CB227" s="359">
        <f t="shared" si="31"/>
        <v>1</v>
      </c>
      <c r="CC227" s="359">
        <f t="shared" si="32"/>
        <v>2023</v>
      </c>
      <c r="CD227" s="359" t="str">
        <f t="shared" si="33"/>
        <v>141202366456AVENIDA TORRENCIAL</v>
      </c>
    </row>
    <row r="228" spans="1:82" s="121" customFormat="1" ht="96" customHeight="1">
      <c r="A228" s="13"/>
      <c r="B228" s="13"/>
      <c r="C228" s="13"/>
      <c r="D228" s="212">
        <v>44940</v>
      </c>
      <c r="E228" s="210" t="s">
        <v>2161</v>
      </c>
      <c r="F228" s="211" t="s">
        <v>2048</v>
      </c>
      <c r="G228" s="111" t="s">
        <v>2808</v>
      </c>
      <c r="H228" s="85" t="str">
        <f>VLOOKUP(E228&amp;F228,Divipola!$C$1:$F$1149,4,FALSE)</f>
        <v>17050</v>
      </c>
      <c r="I228" s="77"/>
      <c r="J228" s="181"/>
      <c r="K228" s="108"/>
      <c r="L228" s="108"/>
      <c r="M228" s="108"/>
      <c r="N228" s="108"/>
      <c r="O228" s="108"/>
      <c r="P228" s="108"/>
      <c r="Q228" s="108">
        <v>1</v>
      </c>
      <c r="R228" s="108">
        <v>1</v>
      </c>
      <c r="S228" s="108"/>
      <c r="T228" s="108"/>
      <c r="U228" s="108">
        <v>1</v>
      </c>
      <c r="V228" s="108"/>
      <c r="W228" s="108"/>
      <c r="X228" s="108">
        <v>1</v>
      </c>
      <c r="Y228" s="108"/>
      <c r="Z228" s="109"/>
      <c r="AA228" s="113" t="s">
        <v>2993</v>
      </c>
      <c r="AB228" s="383"/>
      <c r="AC228" s="73"/>
      <c r="AD228" s="414"/>
      <c r="AE228" s="393"/>
      <c r="AF228" s="78"/>
      <c r="AG228" s="414"/>
      <c r="AH228" s="383"/>
      <c r="AI228" s="453"/>
      <c r="AJ228" s="453"/>
      <c r="AK228" s="414"/>
      <c r="AL228" s="383"/>
      <c r="AM228" s="383"/>
      <c r="AN228" s="523"/>
      <c r="AO228" s="414"/>
      <c r="AP228" s="548"/>
      <c r="AQ228" s="414"/>
      <c r="AR228" s="78"/>
      <c r="AS228" s="78"/>
      <c r="AT228" s="414"/>
      <c r="AU228" s="548"/>
      <c r="AV228" s="548"/>
      <c r="AW228" s="414"/>
      <c r="AX228" s="383"/>
      <c r="AY228" s="548"/>
      <c r="AZ228" s="414"/>
      <c r="BA228" s="383"/>
      <c r="BB228" s="548"/>
      <c r="BC228" s="78"/>
      <c r="BD228" s="414"/>
      <c r="BE228" s="414"/>
      <c r="BF228" s="414"/>
      <c r="BG228" s="414"/>
      <c r="BH228" s="414"/>
      <c r="BI228" s="383"/>
      <c r="BJ228" s="383"/>
      <c r="BK228" s="78"/>
      <c r="BL228" s="414"/>
      <c r="BM228" s="383"/>
      <c r="BN228" s="78"/>
      <c r="BO228" s="414"/>
      <c r="BP228" s="78"/>
      <c r="BQ228" s="414"/>
      <c r="BR228" s="383"/>
      <c r="BS228" s="78"/>
      <c r="BT228" s="83"/>
      <c r="BU228" s="75"/>
      <c r="BV228" s="74"/>
      <c r="BW228" s="74"/>
      <c r="BX228" s="98" t="s">
        <v>2998</v>
      </c>
      <c r="BY228" s="112">
        <f t="shared" si="29"/>
        <v>223</v>
      </c>
      <c r="BZ228" s="65">
        <f t="shared" si="27"/>
        <v>0</v>
      </c>
      <c r="CA228" s="359">
        <f t="shared" si="30"/>
        <v>14</v>
      </c>
      <c r="CB228" s="359">
        <f t="shared" si="31"/>
        <v>1</v>
      </c>
      <c r="CC228" s="359">
        <f t="shared" si="32"/>
        <v>2023</v>
      </c>
      <c r="CD228" s="359" t="str">
        <f t="shared" si="33"/>
        <v>141202317050AVENIDA TORRENCIAL</v>
      </c>
    </row>
    <row r="229" spans="1:82" s="121" customFormat="1" ht="96" customHeight="1">
      <c r="A229" s="13"/>
      <c r="B229" s="13"/>
      <c r="C229" s="13"/>
      <c r="D229" s="212">
        <v>44940</v>
      </c>
      <c r="E229" s="210" t="s">
        <v>2161</v>
      </c>
      <c r="F229" s="211" t="s">
        <v>2637</v>
      </c>
      <c r="G229" s="111" t="s">
        <v>2802</v>
      </c>
      <c r="H229" s="85" t="str">
        <f>VLOOKUP(E229&amp;F229,Divipola!$C$1:$F$1149,4,FALSE)</f>
        <v>17380</v>
      </c>
      <c r="I229" s="77"/>
      <c r="J229" s="181"/>
      <c r="K229" s="141"/>
      <c r="L229" s="141"/>
      <c r="M229" s="141"/>
      <c r="N229" s="141">
        <v>200</v>
      </c>
      <c r="O229" s="141">
        <v>50</v>
      </c>
      <c r="P229" s="141"/>
      <c r="Q229" s="141">
        <v>50</v>
      </c>
      <c r="R229" s="141"/>
      <c r="S229" s="141"/>
      <c r="T229" s="141"/>
      <c r="U229" s="141"/>
      <c r="V229" s="141"/>
      <c r="W229" s="141"/>
      <c r="X229" s="141"/>
      <c r="Y229" s="141"/>
      <c r="Z229" s="142"/>
      <c r="AA229" s="144"/>
      <c r="AB229" s="383"/>
      <c r="AC229" s="73"/>
      <c r="AD229" s="414"/>
      <c r="AE229" s="393"/>
      <c r="AF229" s="78"/>
      <c r="AG229" s="414"/>
      <c r="AH229" s="383"/>
      <c r="AI229" s="453"/>
      <c r="AJ229" s="453"/>
      <c r="AK229" s="414"/>
      <c r="AL229" s="383"/>
      <c r="AM229" s="383"/>
      <c r="AN229" s="523"/>
      <c r="AO229" s="414"/>
      <c r="AP229" s="548"/>
      <c r="AQ229" s="414"/>
      <c r="AR229" s="78"/>
      <c r="AS229" s="78"/>
      <c r="AT229" s="414"/>
      <c r="AU229" s="548"/>
      <c r="AV229" s="548"/>
      <c r="AW229" s="414"/>
      <c r="AX229" s="383"/>
      <c r="AY229" s="548"/>
      <c r="AZ229" s="414"/>
      <c r="BA229" s="383"/>
      <c r="BB229" s="548"/>
      <c r="BC229" s="78"/>
      <c r="BD229" s="414"/>
      <c r="BE229" s="414"/>
      <c r="BF229" s="414"/>
      <c r="BG229" s="414"/>
      <c r="BH229" s="414"/>
      <c r="BI229" s="383"/>
      <c r="BJ229" s="383"/>
      <c r="BK229" s="78"/>
      <c r="BL229" s="414"/>
      <c r="BM229" s="383"/>
      <c r="BN229" s="78"/>
      <c r="BO229" s="414"/>
      <c r="BP229" s="78"/>
      <c r="BQ229" s="414"/>
      <c r="BR229" s="383"/>
      <c r="BS229" s="78"/>
      <c r="BT229" s="83"/>
      <c r="BU229" s="75"/>
      <c r="BV229" s="74"/>
      <c r="BW229" s="74"/>
      <c r="BX229" s="98" t="s">
        <v>3134</v>
      </c>
      <c r="BY229" s="112">
        <f t="shared" si="29"/>
        <v>224</v>
      </c>
      <c r="BZ229" s="65">
        <f t="shared" si="27"/>
        <v>0</v>
      </c>
      <c r="CA229" s="359">
        <f t="shared" si="30"/>
        <v>14</v>
      </c>
      <c r="CB229" s="359">
        <f t="shared" si="31"/>
        <v>1</v>
      </c>
      <c r="CC229" s="359">
        <f t="shared" si="32"/>
        <v>2023</v>
      </c>
      <c r="CD229" s="359" t="str">
        <f t="shared" si="33"/>
        <v>141202317380INUNDACION</v>
      </c>
    </row>
    <row r="230" spans="1:82" s="121" customFormat="1" ht="84" customHeight="1">
      <c r="A230" s="13"/>
      <c r="B230" s="13"/>
      <c r="C230" s="13"/>
      <c r="D230" s="212">
        <v>44940</v>
      </c>
      <c r="E230" s="210" t="s">
        <v>2831</v>
      </c>
      <c r="F230" s="211" t="s">
        <v>1258</v>
      </c>
      <c r="G230" s="111" t="s">
        <v>2803</v>
      </c>
      <c r="H230" s="85" t="str">
        <f>VLOOKUP(E230&amp;F230,Divipola!$C$1:$F$1149,4,FALSE)</f>
        <v>73870</v>
      </c>
      <c r="I230" s="163"/>
      <c r="J230" s="163"/>
      <c r="K230" s="164"/>
      <c r="L230" s="164"/>
      <c r="M230" s="164"/>
      <c r="N230" s="164">
        <v>4</v>
      </c>
      <c r="O230" s="164">
        <v>1</v>
      </c>
      <c r="P230" s="164"/>
      <c r="Q230" s="164">
        <v>1</v>
      </c>
      <c r="R230" s="164"/>
      <c r="S230" s="164"/>
      <c r="T230" s="164"/>
      <c r="U230" s="164"/>
      <c r="V230" s="164"/>
      <c r="W230" s="164"/>
      <c r="X230" s="164"/>
      <c r="Y230" s="164"/>
      <c r="Z230" s="165"/>
      <c r="AA230" s="166"/>
      <c r="AB230" s="387"/>
      <c r="AC230" s="167"/>
      <c r="AD230" s="415"/>
      <c r="AE230" s="394"/>
      <c r="AF230" s="168"/>
      <c r="AG230" s="415"/>
      <c r="AH230" s="387"/>
      <c r="AI230" s="573"/>
      <c r="AJ230" s="573"/>
      <c r="AK230" s="415"/>
      <c r="AL230" s="387"/>
      <c r="AM230" s="387"/>
      <c r="AN230" s="676"/>
      <c r="AO230" s="415"/>
      <c r="AP230" s="553"/>
      <c r="AQ230" s="415"/>
      <c r="AR230" s="168"/>
      <c r="AS230" s="168"/>
      <c r="AT230" s="415"/>
      <c r="AU230" s="553"/>
      <c r="AV230" s="553"/>
      <c r="AW230" s="415"/>
      <c r="AX230" s="387"/>
      <c r="AY230" s="553"/>
      <c r="AZ230" s="415"/>
      <c r="BA230" s="387"/>
      <c r="BB230" s="553"/>
      <c r="BC230" s="168"/>
      <c r="BD230" s="415"/>
      <c r="BE230" s="415"/>
      <c r="BF230" s="415"/>
      <c r="BG230" s="415"/>
      <c r="BH230" s="415"/>
      <c r="BI230" s="387"/>
      <c r="BJ230" s="387"/>
      <c r="BK230" s="168"/>
      <c r="BL230" s="415"/>
      <c r="BM230" s="387"/>
      <c r="BN230" s="168"/>
      <c r="BO230" s="415"/>
      <c r="BP230" s="168"/>
      <c r="BQ230" s="415"/>
      <c r="BR230" s="387"/>
      <c r="BS230" s="168"/>
      <c r="BT230" s="169"/>
      <c r="BU230" s="170"/>
      <c r="BV230" s="171"/>
      <c r="BW230" s="171"/>
      <c r="BX230" s="172" t="s">
        <v>3000</v>
      </c>
      <c r="BY230" s="112">
        <f t="shared" si="29"/>
        <v>225</v>
      </c>
      <c r="BZ230" s="65">
        <f t="shared" si="27"/>
        <v>0</v>
      </c>
      <c r="CA230" s="359">
        <f t="shared" si="30"/>
        <v>14</v>
      </c>
      <c r="CB230" s="359">
        <f t="shared" si="31"/>
        <v>1</v>
      </c>
      <c r="CC230" s="359">
        <f t="shared" si="32"/>
        <v>2023</v>
      </c>
      <c r="CD230" s="359" t="str">
        <f t="shared" si="33"/>
        <v>141202373870VENDAVAL</v>
      </c>
    </row>
    <row r="231" spans="1:82" s="180" customFormat="1" ht="108" customHeight="1">
      <c r="A231" s="179"/>
      <c r="B231" s="179"/>
      <c r="C231" s="179"/>
      <c r="D231" s="212">
        <v>44940</v>
      </c>
      <c r="E231" s="210" t="s">
        <v>2829</v>
      </c>
      <c r="F231" s="211" t="s">
        <v>2024</v>
      </c>
      <c r="G231" s="111" t="s">
        <v>2943</v>
      </c>
      <c r="H231" s="85" t="str">
        <f>VLOOKUP(E231&amp;F231,Divipola!$C$1:$F$1149,4,FALSE)</f>
        <v>05001</v>
      </c>
      <c r="I231" s="181"/>
      <c r="J231" s="181"/>
      <c r="K231" s="141"/>
      <c r="L231" s="141">
        <v>26</v>
      </c>
      <c r="M231" s="141"/>
      <c r="N231" s="141"/>
      <c r="O231" s="141"/>
      <c r="P231" s="141"/>
      <c r="Q231" s="141"/>
      <c r="R231" s="141"/>
      <c r="S231" s="141"/>
      <c r="T231" s="141"/>
      <c r="U231" s="141"/>
      <c r="V231" s="141"/>
      <c r="W231" s="141"/>
      <c r="X231" s="141"/>
      <c r="Y231" s="141"/>
      <c r="Z231" s="142"/>
      <c r="AA231" s="143" t="s">
        <v>3008</v>
      </c>
      <c r="AB231" s="383"/>
      <c r="AC231" s="73"/>
      <c r="AD231" s="414"/>
      <c r="AE231" s="395"/>
      <c r="AF231" s="78"/>
      <c r="AG231" s="414"/>
      <c r="AH231" s="383"/>
      <c r="AI231" s="453"/>
      <c r="AJ231" s="453"/>
      <c r="AK231" s="414"/>
      <c r="AL231" s="383"/>
      <c r="AM231" s="383"/>
      <c r="AN231" s="523"/>
      <c r="AO231" s="414"/>
      <c r="AP231" s="548"/>
      <c r="AQ231" s="414"/>
      <c r="AR231" s="78"/>
      <c r="AS231" s="78"/>
      <c r="AT231" s="414"/>
      <c r="AU231" s="548"/>
      <c r="AV231" s="548"/>
      <c r="AW231" s="414"/>
      <c r="AX231" s="383"/>
      <c r="AY231" s="548"/>
      <c r="AZ231" s="414"/>
      <c r="BA231" s="383"/>
      <c r="BB231" s="548"/>
      <c r="BC231" s="78"/>
      <c r="BD231" s="414"/>
      <c r="BE231" s="414"/>
      <c r="BF231" s="414"/>
      <c r="BG231" s="414"/>
      <c r="BH231" s="414"/>
      <c r="BI231" s="383"/>
      <c r="BJ231" s="383"/>
      <c r="BK231" s="78"/>
      <c r="BL231" s="414"/>
      <c r="BM231" s="383"/>
      <c r="BN231" s="78"/>
      <c r="BO231" s="414"/>
      <c r="BP231" s="78"/>
      <c r="BQ231" s="414"/>
      <c r="BR231" s="383"/>
      <c r="BS231" s="78"/>
      <c r="BT231" s="83"/>
      <c r="BU231" s="75"/>
      <c r="BV231" s="74"/>
      <c r="BW231" s="74"/>
      <c r="BX231" s="98" t="s">
        <v>3007</v>
      </c>
      <c r="BY231" s="112">
        <f t="shared" si="29"/>
        <v>226</v>
      </c>
      <c r="BZ231" s="65">
        <f t="shared" si="27"/>
        <v>0</v>
      </c>
      <c r="CA231" s="359">
        <f t="shared" si="30"/>
        <v>14</v>
      </c>
      <c r="CB231" s="359">
        <f t="shared" si="31"/>
        <v>1</v>
      </c>
      <c r="CC231" s="359">
        <f t="shared" si="32"/>
        <v>2023</v>
      </c>
      <c r="CD231" s="359" t="str">
        <f t="shared" si="33"/>
        <v>141202305001COLAPSO ESTRUCTURAL</v>
      </c>
    </row>
    <row r="232" spans="1:82" s="180" customFormat="1" ht="156" customHeight="1">
      <c r="A232" s="179"/>
      <c r="B232" s="179"/>
      <c r="C232" s="179"/>
      <c r="D232" s="212">
        <v>44940</v>
      </c>
      <c r="E232" s="210" t="s">
        <v>2829</v>
      </c>
      <c r="F232" s="211" t="s">
        <v>2024</v>
      </c>
      <c r="G232" s="111" t="s">
        <v>2802</v>
      </c>
      <c r="H232" s="85" t="str">
        <f>VLOOKUP(E232&amp;F232,Divipola!$C$1:$F$1149,4,FALSE)</f>
        <v>05001</v>
      </c>
      <c r="I232" s="181"/>
      <c r="J232" s="181"/>
      <c r="K232" s="141">
        <v>2</v>
      </c>
      <c r="L232" s="141"/>
      <c r="M232" s="141"/>
      <c r="N232" s="141"/>
      <c r="O232" s="141"/>
      <c r="P232" s="141"/>
      <c r="Q232" s="141"/>
      <c r="R232" s="141"/>
      <c r="S232" s="141"/>
      <c r="T232" s="141"/>
      <c r="U232" s="141"/>
      <c r="V232" s="141"/>
      <c r="W232" s="141"/>
      <c r="X232" s="141"/>
      <c r="Y232" s="141"/>
      <c r="Z232" s="142"/>
      <c r="AA232" s="144"/>
      <c r="AB232" s="383"/>
      <c r="AC232" s="73"/>
      <c r="AD232" s="414"/>
      <c r="AE232" s="395"/>
      <c r="AF232" s="78"/>
      <c r="AG232" s="414"/>
      <c r="AH232" s="383"/>
      <c r="AI232" s="453"/>
      <c r="AJ232" s="453"/>
      <c r="AK232" s="414"/>
      <c r="AL232" s="383"/>
      <c r="AM232" s="383"/>
      <c r="AN232" s="523"/>
      <c r="AO232" s="414"/>
      <c r="AP232" s="548"/>
      <c r="AQ232" s="414"/>
      <c r="AR232" s="78"/>
      <c r="AS232" s="78"/>
      <c r="AT232" s="414"/>
      <c r="AU232" s="548"/>
      <c r="AV232" s="548"/>
      <c r="AW232" s="414"/>
      <c r="AX232" s="383"/>
      <c r="AY232" s="548"/>
      <c r="AZ232" s="414"/>
      <c r="BA232" s="383"/>
      <c r="BB232" s="548"/>
      <c r="BC232" s="78"/>
      <c r="BD232" s="414"/>
      <c r="BE232" s="414"/>
      <c r="BF232" s="414"/>
      <c r="BG232" s="414"/>
      <c r="BH232" s="414"/>
      <c r="BI232" s="383"/>
      <c r="BJ232" s="383"/>
      <c r="BK232" s="78"/>
      <c r="BL232" s="414"/>
      <c r="BM232" s="383"/>
      <c r="BN232" s="78"/>
      <c r="BO232" s="414"/>
      <c r="BP232" s="78"/>
      <c r="BQ232" s="414"/>
      <c r="BR232" s="383"/>
      <c r="BS232" s="78"/>
      <c r="BT232" s="83"/>
      <c r="BU232" s="75"/>
      <c r="BV232" s="74"/>
      <c r="BW232" s="74"/>
      <c r="BX232" s="98" t="s">
        <v>3006</v>
      </c>
      <c r="BY232" s="112">
        <f t="shared" si="29"/>
        <v>227</v>
      </c>
      <c r="BZ232" s="65">
        <f t="shared" si="27"/>
        <v>0</v>
      </c>
      <c r="CA232" s="359">
        <f t="shared" si="30"/>
        <v>14</v>
      </c>
      <c r="CB232" s="359">
        <f t="shared" si="31"/>
        <v>1</v>
      </c>
      <c r="CC232" s="359">
        <f t="shared" si="32"/>
        <v>2023</v>
      </c>
      <c r="CD232" s="359" t="str">
        <f t="shared" si="33"/>
        <v>141202305001INUNDACION</v>
      </c>
    </row>
    <row r="233" spans="1:82" s="180" customFormat="1" ht="48" customHeight="1">
      <c r="A233" s="179"/>
      <c r="B233" s="179"/>
      <c r="C233" s="179"/>
      <c r="D233" s="212">
        <v>44940</v>
      </c>
      <c r="E233" s="210" t="s">
        <v>2718</v>
      </c>
      <c r="F233" s="211" t="s">
        <v>1064</v>
      </c>
      <c r="G233" s="111" t="s">
        <v>2817</v>
      </c>
      <c r="H233" s="85" t="str">
        <f>VLOOKUP(E233&amp;F233,Divipola!$C$1:$F$1149,4,FALSE)</f>
        <v>25295</v>
      </c>
      <c r="I233" s="181"/>
      <c r="J233" s="181"/>
      <c r="K233" s="141"/>
      <c r="L233" s="141"/>
      <c r="M233" s="141"/>
      <c r="N233" s="141">
        <v>240</v>
      </c>
      <c r="O233" s="141">
        <v>60</v>
      </c>
      <c r="P233" s="141"/>
      <c r="Q233" s="141">
        <v>40</v>
      </c>
      <c r="R233" s="141"/>
      <c r="S233" s="141"/>
      <c r="T233" s="141"/>
      <c r="U233" s="141"/>
      <c r="V233" s="141"/>
      <c r="W233" s="141"/>
      <c r="X233" s="141"/>
      <c r="Y233" s="141"/>
      <c r="Z233" s="142">
        <v>80</v>
      </c>
      <c r="AA233" s="144"/>
      <c r="AB233" s="383"/>
      <c r="AC233" s="73"/>
      <c r="AD233" s="414"/>
      <c r="AE233" s="395"/>
      <c r="AF233" s="78"/>
      <c r="AG233" s="414"/>
      <c r="AH233" s="383"/>
      <c r="AI233" s="453"/>
      <c r="AJ233" s="453"/>
      <c r="AK233" s="414"/>
      <c r="AL233" s="383"/>
      <c r="AM233" s="383"/>
      <c r="AN233" s="523"/>
      <c r="AO233" s="414"/>
      <c r="AP233" s="548"/>
      <c r="AQ233" s="414"/>
      <c r="AR233" s="78"/>
      <c r="AS233" s="78"/>
      <c r="AT233" s="414"/>
      <c r="AU233" s="548"/>
      <c r="AV233" s="548"/>
      <c r="AW233" s="414"/>
      <c r="AX233" s="383"/>
      <c r="AY233" s="548"/>
      <c r="AZ233" s="414"/>
      <c r="BA233" s="383"/>
      <c r="BB233" s="548"/>
      <c r="BC233" s="78"/>
      <c r="BD233" s="414"/>
      <c r="BE233" s="414"/>
      <c r="BF233" s="414"/>
      <c r="BG233" s="414"/>
      <c r="BH233" s="414"/>
      <c r="BI233" s="383"/>
      <c r="BJ233" s="383"/>
      <c r="BK233" s="78"/>
      <c r="BL233" s="414"/>
      <c r="BM233" s="383"/>
      <c r="BN233" s="78"/>
      <c r="BO233" s="414"/>
      <c r="BP233" s="78"/>
      <c r="BQ233" s="414"/>
      <c r="BR233" s="383"/>
      <c r="BS233" s="78"/>
      <c r="BT233" s="83"/>
      <c r="BU233" s="75"/>
      <c r="BV233" s="74"/>
      <c r="BW233" s="74"/>
      <c r="BX233" s="103" t="s">
        <v>3022</v>
      </c>
      <c r="BY233" s="112">
        <f t="shared" si="29"/>
        <v>228</v>
      </c>
      <c r="BZ233" s="65">
        <f t="shared" si="27"/>
        <v>0</v>
      </c>
      <c r="CA233" s="359">
        <f t="shared" si="30"/>
        <v>14</v>
      </c>
      <c r="CB233" s="359">
        <f t="shared" si="31"/>
        <v>1</v>
      </c>
      <c r="CC233" s="359">
        <f t="shared" si="32"/>
        <v>2023</v>
      </c>
      <c r="CD233" s="359" t="str">
        <f t="shared" si="33"/>
        <v>141202325295GRANIZADA</v>
      </c>
    </row>
    <row r="234" spans="1:82" s="180" customFormat="1" ht="108" customHeight="1">
      <c r="A234" s="179"/>
      <c r="B234" s="179"/>
      <c r="C234" s="179"/>
      <c r="D234" s="212">
        <v>44940</v>
      </c>
      <c r="E234" s="210" t="s">
        <v>2829</v>
      </c>
      <c r="F234" s="211" t="s">
        <v>2024</v>
      </c>
      <c r="G234" s="111" t="s">
        <v>2807</v>
      </c>
      <c r="H234" s="85" t="str">
        <f>VLOOKUP(E234&amp;F234,Divipola!$C$1:$F$1149,4,FALSE)</f>
        <v>05001</v>
      </c>
      <c r="I234" s="181"/>
      <c r="J234" s="181"/>
      <c r="K234" s="108"/>
      <c r="L234" s="108"/>
      <c r="M234" s="108"/>
      <c r="N234" s="108">
        <v>25</v>
      </c>
      <c r="O234" s="108">
        <v>5</v>
      </c>
      <c r="P234" s="108"/>
      <c r="Q234" s="108">
        <v>5</v>
      </c>
      <c r="R234" s="108"/>
      <c r="S234" s="108"/>
      <c r="T234" s="108"/>
      <c r="U234" s="108"/>
      <c r="V234" s="108">
        <v>1</v>
      </c>
      <c r="W234" s="108"/>
      <c r="X234" s="108"/>
      <c r="Y234" s="108"/>
      <c r="Z234" s="109"/>
      <c r="AA234" s="106"/>
      <c r="AB234" s="383"/>
      <c r="AC234" s="73"/>
      <c r="AD234" s="414"/>
      <c r="AE234" s="395"/>
      <c r="AF234" s="78"/>
      <c r="AG234" s="414"/>
      <c r="AH234" s="383"/>
      <c r="AI234" s="453"/>
      <c r="AJ234" s="453"/>
      <c r="AK234" s="414"/>
      <c r="AL234" s="383"/>
      <c r="AM234" s="383"/>
      <c r="AN234" s="523"/>
      <c r="AO234" s="414"/>
      <c r="AP234" s="548"/>
      <c r="AQ234" s="414"/>
      <c r="AR234" s="78"/>
      <c r="AS234" s="78"/>
      <c r="AT234" s="414"/>
      <c r="AU234" s="548"/>
      <c r="AV234" s="548"/>
      <c r="AW234" s="414"/>
      <c r="AX234" s="383"/>
      <c r="AY234" s="548"/>
      <c r="AZ234" s="414"/>
      <c r="BA234" s="383"/>
      <c r="BB234" s="548"/>
      <c r="BC234" s="78"/>
      <c r="BD234" s="414"/>
      <c r="BE234" s="414"/>
      <c r="BF234" s="414"/>
      <c r="BG234" s="414"/>
      <c r="BH234" s="414"/>
      <c r="BI234" s="383"/>
      <c r="BJ234" s="383"/>
      <c r="BK234" s="78"/>
      <c r="BL234" s="414"/>
      <c r="BM234" s="383"/>
      <c r="BN234" s="78"/>
      <c r="BO234" s="414"/>
      <c r="BP234" s="78"/>
      <c r="BQ234" s="414"/>
      <c r="BR234" s="383"/>
      <c r="BS234" s="78"/>
      <c r="BT234" s="83"/>
      <c r="BU234" s="75"/>
      <c r="BV234" s="74"/>
      <c r="BW234" s="74"/>
      <c r="BX234" s="330" t="s">
        <v>3005</v>
      </c>
      <c r="BY234" s="112">
        <f t="shared" si="29"/>
        <v>229</v>
      </c>
      <c r="BZ234" s="65">
        <f t="shared" si="27"/>
        <v>0</v>
      </c>
      <c r="CA234" s="359">
        <f t="shared" si="30"/>
        <v>14</v>
      </c>
      <c r="CB234" s="359">
        <f t="shared" si="31"/>
        <v>1</v>
      </c>
      <c r="CC234" s="359">
        <f t="shared" si="32"/>
        <v>2023</v>
      </c>
      <c r="CD234" s="359" t="str">
        <f t="shared" si="33"/>
        <v>141202305001CRECIENTE SUBITA</v>
      </c>
    </row>
    <row r="235" spans="1:82" s="121" customFormat="1" ht="324" customHeight="1">
      <c r="A235" s="13"/>
      <c r="B235" s="13"/>
      <c r="C235" s="13"/>
      <c r="D235" s="212">
        <v>44940</v>
      </c>
      <c r="E235" s="210" t="s">
        <v>2756</v>
      </c>
      <c r="F235" s="211" t="s">
        <v>2110</v>
      </c>
      <c r="G235" s="111" t="s">
        <v>2827</v>
      </c>
      <c r="H235" s="85" t="str">
        <f>VLOOKUP(E235&amp;F235,Divipola!$C$1:$F$1149,4,FALSE)</f>
        <v>52001</v>
      </c>
      <c r="I235" s="173"/>
      <c r="J235" s="173"/>
      <c r="K235" s="108"/>
      <c r="L235" s="108"/>
      <c r="M235" s="108"/>
      <c r="N235" s="108"/>
      <c r="O235" s="108"/>
      <c r="P235" s="108"/>
      <c r="Q235" s="108"/>
      <c r="R235" s="108"/>
      <c r="S235" s="108"/>
      <c r="T235" s="108"/>
      <c r="U235" s="108"/>
      <c r="V235" s="108"/>
      <c r="W235" s="108"/>
      <c r="X235" s="108"/>
      <c r="Y235" s="108"/>
      <c r="Z235" s="109"/>
      <c r="AA235" s="113"/>
      <c r="AB235" s="388"/>
      <c r="AC235" s="174"/>
      <c r="AD235" s="416"/>
      <c r="AE235" s="396"/>
      <c r="AF235" s="175"/>
      <c r="AG235" s="416"/>
      <c r="AH235" s="388"/>
      <c r="AI235" s="574"/>
      <c r="AJ235" s="574"/>
      <c r="AK235" s="416"/>
      <c r="AL235" s="388"/>
      <c r="AM235" s="388"/>
      <c r="AN235" s="677"/>
      <c r="AO235" s="416"/>
      <c r="AP235" s="554"/>
      <c r="AQ235" s="416"/>
      <c r="AR235" s="175"/>
      <c r="AS235" s="175"/>
      <c r="AT235" s="416"/>
      <c r="AU235" s="554"/>
      <c r="AV235" s="554"/>
      <c r="AW235" s="416"/>
      <c r="AX235" s="388"/>
      <c r="AY235" s="554"/>
      <c r="AZ235" s="416"/>
      <c r="BA235" s="388"/>
      <c r="BB235" s="554"/>
      <c r="BC235" s="175"/>
      <c r="BD235" s="416"/>
      <c r="BE235" s="416"/>
      <c r="BF235" s="416"/>
      <c r="BG235" s="416"/>
      <c r="BH235" s="416"/>
      <c r="BI235" s="388"/>
      <c r="BJ235" s="388"/>
      <c r="BK235" s="175"/>
      <c r="BL235" s="416"/>
      <c r="BM235" s="388"/>
      <c r="BN235" s="175"/>
      <c r="BO235" s="416"/>
      <c r="BP235" s="175"/>
      <c r="BQ235" s="416"/>
      <c r="BR235" s="388"/>
      <c r="BS235" s="175"/>
      <c r="BT235" s="176"/>
      <c r="BU235" s="177"/>
      <c r="BV235" s="178"/>
      <c r="BW235" s="178"/>
      <c r="BX235" s="103" t="s">
        <v>3874</v>
      </c>
      <c r="BY235" s="112">
        <f t="shared" si="29"/>
        <v>230</v>
      </c>
      <c r="BZ235" s="65">
        <f t="shared" si="27"/>
        <v>0</v>
      </c>
      <c r="CA235" s="359">
        <f t="shared" si="30"/>
        <v>14</v>
      </c>
      <c r="CB235" s="359">
        <f t="shared" si="31"/>
        <v>1</v>
      </c>
      <c r="CC235" s="359">
        <f t="shared" si="32"/>
        <v>2023</v>
      </c>
      <c r="CD235" s="359" t="str">
        <f t="shared" si="33"/>
        <v>141202352001MOVIMIENTO EN MASA</v>
      </c>
    </row>
    <row r="236" spans="1:82" s="121" customFormat="1" ht="96" customHeight="1">
      <c r="A236" s="13"/>
      <c r="B236" s="13"/>
      <c r="C236" s="13"/>
      <c r="D236" s="212">
        <v>44940</v>
      </c>
      <c r="E236" s="210" t="s">
        <v>2161</v>
      </c>
      <c r="F236" s="211" t="s">
        <v>749</v>
      </c>
      <c r="G236" s="111" t="s">
        <v>2810</v>
      </c>
      <c r="H236" s="85" t="str">
        <f>VLOOKUP(E236&amp;F236,Divipola!$C$1:$F$1149,4,FALSE)</f>
        <v>17442</v>
      </c>
      <c r="I236" s="77"/>
      <c r="J236" s="181"/>
      <c r="K236" s="154"/>
      <c r="L236" s="154"/>
      <c r="M236" s="154"/>
      <c r="N236" s="154">
        <v>2</v>
      </c>
      <c r="O236" s="154"/>
      <c r="P236" s="154"/>
      <c r="Q236" s="154"/>
      <c r="R236" s="154"/>
      <c r="S236" s="154"/>
      <c r="T236" s="154"/>
      <c r="U236" s="154"/>
      <c r="V236" s="154"/>
      <c r="W236" s="154"/>
      <c r="X236" s="154"/>
      <c r="Y236" s="154"/>
      <c r="Z236" s="155"/>
      <c r="AA236" s="156"/>
      <c r="AB236" s="383"/>
      <c r="AC236" s="73"/>
      <c r="AD236" s="414"/>
      <c r="AE236" s="393"/>
      <c r="AF236" s="78"/>
      <c r="AG236" s="414"/>
      <c r="AH236" s="383"/>
      <c r="AI236" s="453"/>
      <c r="AJ236" s="453"/>
      <c r="AK236" s="414"/>
      <c r="AL236" s="383"/>
      <c r="AM236" s="383"/>
      <c r="AN236" s="523"/>
      <c r="AO236" s="414"/>
      <c r="AP236" s="548"/>
      <c r="AQ236" s="414"/>
      <c r="AR236" s="78"/>
      <c r="AS236" s="78"/>
      <c r="AT236" s="414"/>
      <c r="AU236" s="548"/>
      <c r="AV236" s="548"/>
      <c r="AW236" s="414"/>
      <c r="AX236" s="383"/>
      <c r="AY236" s="548"/>
      <c r="AZ236" s="414"/>
      <c r="BA236" s="383"/>
      <c r="BB236" s="548"/>
      <c r="BC236" s="78"/>
      <c r="BD236" s="414"/>
      <c r="BE236" s="414"/>
      <c r="BF236" s="414"/>
      <c r="BG236" s="414"/>
      <c r="BH236" s="414"/>
      <c r="BI236" s="383"/>
      <c r="BJ236" s="383"/>
      <c r="BK236" s="78"/>
      <c r="BL236" s="414"/>
      <c r="BM236" s="383"/>
      <c r="BN236" s="78"/>
      <c r="BO236" s="414"/>
      <c r="BP236" s="78"/>
      <c r="BQ236" s="414"/>
      <c r="BR236" s="383"/>
      <c r="BS236" s="78"/>
      <c r="BT236" s="83"/>
      <c r="BU236" s="75"/>
      <c r="BV236" s="74"/>
      <c r="BW236" s="74"/>
      <c r="BX236" s="336" t="s">
        <v>3009</v>
      </c>
      <c r="BY236" s="112">
        <f t="shared" si="29"/>
        <v>231</v>
      </c>
      <c r="BZ236" s="65">
        <f t="shared" si="27"/>
        <v>0</v>
      </c>
      <c r="CA236" s="359">
        <f t="shared" si="30"/>
        <v>14</v>
      </c>
      <c r="CB236" s="359">
        <f t="shared" si="31"/>
        <v>1</v>
      </c>
      <c r="CC236" s="359">
        <f t="shared" si="32"/>
        <v>2023</v>
      </c>
      <c r="CD236" s="359" t="str">
        <f t="shared" si="33"/>
        <v>141202317442ACCIDENTE MINERO</v>
      </c>
    </row>
    <row r="237" spans="1:82" s="121" customFormat="1" ht="108" customHeight="1">
      <c r="A237" s="13"/>
      <c r="B237" s="13"/>
      <c r="C237" s="13"/>
      <c r="D237" s="212">
        <v>44940</v>
      </c>
      <c r="E237" s="210" t="s">
        <v>2718</v>
      </c>
      <c r="F237" s="211" t="s">
        <v>2776</v>
      </c>
      <c r="G237" s="111" t="s">
        <v>2827</v>
      </c>
      <c r="H237" s="85" t="str">
        <f>VLOOKUP(E237&amp;F237,Divipola!$C$1:$F$1149,4,FALSE)</f>
        <v>25592</v>
      </c>
      <c r="I237" s="77"/>
      <c r="J237" s="181"/>
      <c r="K237" s="108"/>
      <c r="L237" s="108"/>
      <c r="M237" s="108"/>
      <c r="N237" s="108"/>
      <c r="O237" s="108"/>
      <c r="P237" s="108"/>
      <c r="Q237" s="108"/>
      <c r="R237" s="108">
        <v>7</v>
      </c>
      <c r="S237" s="108"/>
      <c r="T237" s="108"/>
      <c r="U237" s="108"/>
      <c r="V237" s="108"/>
      <c r="W237" s="108"/>
      <c r="X237" s="108"/>
      <c r="Y237" s="108"/>
      <c r="Z237" s="109"/>
      <c r="AA237" s="113"/>
      <c r="AB237" s="383"/>
      <c r="AC237" s="73"/>
      <c r="AD237" s="414"/>
      <c r="AE237" s="393"/>
      <c r="AF237" s="78"/>
      <c r="AG237" s="414"/>
      <c r="AH237" s="383"/>
      <c r="AI237" s="453"/>
      <c r="AJ237" s="453"/>
      <c r="AK237" s="414"/>
      <c r="AL237" s="383"/>
      <c r="AM237" s="383"/>
      <c r="AN237" s="523"/>
      <c r="AO237" s="414"/>
      <c r="AP237" s="548"/>
      <c r="AQ237" s="414"/>
      <c r="AR237" s="78"/>
      <c r="AS237" s="78"/>
      <c r="AT237" s="414"/>
      <c r="AU237" s="548"/>
      <c r="AV237" s="548"/>
      <c r="AW237" s="414"/>
      <c r="AX237" s="383"/>
      <c r="AY237" s="548"/>
      <c r="AZ237" s="414"/>
      <c r="BA237" s="383"/>
      <c r="BB237" s="548"/>
      <c r="BC237" s="78"/>
      <c r="BD237" s="414"/>
      <c r="BE237" s="414"/>
      <c r="BF237" s="414"/>
      <c r="BG237" s="414"/>
      <c r="BH237" s="414"/>
      <c r="BI237" s="383"/>
      <c r="BJ237" s="383"/>
      <c r="BK237" s="78"/>
      <c r="BL237" s="414"/>
      <c r="BM237" s="383"/>
      <c r="BN237" s="78"/>
      <c r="BO237" s="414"/>
      <c r="BP237" s="78"/>
      <c r="BQ237" s="414"/>
      <c r="BR237" s="383"/>
      <c r="BS237" s="78"/>
      <c r="BT237" s="83"/>
      <c r="BU237" s="75"/>
      <c r="BV237" s="74"/>
      <c r="BW237" s="74"/>
      <c r="BX237" s="98" t="s">
        <v>3018</v>
      </c>
      <c r="BY237" s="112">
        <f t="shared" si="29"/>
        <v>232</v>
      </c>
      <c r="BZ237" s="65">
        <f t="shared" si="27"/>
        <v>0</v>
      </c>
      <c r="CA237" s="359">
        <f t="shared" si="30"/>
        <v>14</v>
      </c>
      <c r="CB237" s="359">
        <f t="shared" si="31"/>
        <v>1</v>
      </c>
      <c r="CC237" s="359">
        <f t="shared" si="32"/>
        <v>2023</v>
      </c>
      <c r="CD237" s="359" t="str">
        <f t="shared" si="33"/>
        <v>141202325592MOVIMIENTO EN MASA</v>
      </c>
    </row>
    <row r="238" spans="1:82" s="121" customFormat="1" ht="120" customHeight="1">
      <c r="A238" s="13"/>
      <c r="B238" s="13"/>
      <c r="C238" s="13"/>
      <c r="D238" s="212">
        <v>44940</v>
      </c>
      <c r="E238" s="210" t="s">
        <v>2829</v>
      </c>
      <c r="F238" s="211" t="s">
        <v>2133</v>
      </c>
      <c r="G238" s="111" t="s">
        <v>2817</v>
      </c>
      <c r="H238" s="85" t="str">
        <f>VLOOKUP(E238&amp;F238,Divipola!$C$1:$F$1149,4,FALSE)</f>
        <v>05400</v>
      </c>
      <c r="I238" s="77"/>
      <c r="J238" s="181"/>
      <c r="K238" s="108"/>
      <c r="L238" s="108"/>
      <c r="M238" s="108"/>
      <c r="N238" s="108">
        <v>16</v>
      </c>
      <c r="O238" s="108">
        <v>4</v>
      </c>
      <c r="P238" s="108"/>
      <c r="Q238" s="108"/>
      <c r="R238" s="108"/>
      <c r="S238" s="108"/>
      <c r="T238" s="108"/>
      <c r="U238" s="108"/>
      <c r="V238" s="108"/>
      <c r="W238" s="108"/>
      <c r="X238" s="108"/>
      <c r="Y238" s="108"/>
      <c r="Z238" s="109"/>
      <c r="AA238" s="113" t="s">
        <v>3035</v>
      </c>
      <c r="AB238" s="383"/>
      <c r="AC238" s="73"/>
      <c r="AD238" s="414"/>
      <c r="AE238" s="393"/>
      <c r="AF238" s="78"/>
      <c r="AG238" s="414"/>
      <c r="AH238" s="383"/>
      <c r="AI238" s="453"/>
      <c r="AJ238" s="453"/>
      <c r="AK238" s="414"/>
      <c r="AL238" s="383"/>
      <c r="AM238" s="383"/>
      <c r="AN238" s="523"/>
      <c r="AO238" s="414"/>
      <c r="AP238" s="548"/>
      <c r="AQ238" s="414"/>
      <c r="AR238" s="78"/>
      <c r="AS238" s="78"/>
      <c r="AT238" s="414"/>
      <c r="AU238" s="548"/>
      <c r="AV238" s="548"/>
      <c r="AW238" s="414"/>
      <c r="AX238" s="383"/>
      <c r="AY238" s="548"/>
      <c r="AZ238" s="414"/>
      <c r="BA238" s="383"/>
      <c r="BB238" s="548"/>
      <c r="BC238" s="78"/>
      <c r="BD238" s="414"/>
      <c r="BE238" s="414"/>
      <c r="BF238" s="414"/>
      <c r="BG238" s="414"/>
      <c r="BH238" s="414"/>
      <c r="BI238" s="383"/>
      <c r="BJ238" s="383"/>
      <c r="BK238" s="78"/>
      <c r="BL238" s="414"/>
      <c r="BM238" s="383"/>
      <c r="BN238" s="78"/>
      <c r="BO238" s="414"/>
      <c r="BP238" s="78"/>
      <c r="BQ238" s="414"/>
      <c r="BR238" s="383"/>
      <c r="BS238" s="78"/>
      <c r="BT238" s="83"/>
      <c r="BU238" s="75"/>
      <c r="BV238" s="74"/>
      <c r="BW238" s="74"/>
      <c r="BX238" s="98" t="s">
        <v>3038</v>
      </c>
      <c r="BY238" s="112">
        <f t="shared" si="29"/>
        <v>233</v>
      </c>
      <c r="BZ238" s="65">
        <f t="shared" si="27"/>
        <v>0</v>
      </c>
      <c r="CA238" s="359">
        <f t="shared" si="30"/>
        <v>14</v>
      </c>
      <c r="CB238" s="359">
        <f t="shared" si="31"/>
        <v>1</v>
      </c>
      <c r="CC238" s="359">
        <f t="shared" si="32"/>
        <v>2023</v>
      </c>
      <c r="CD238" s="359" t="str">
        <f t="shared" si="33"/>
        <v>141202305400GRANIZADA</v>
      </c>
    </row>
    <row r="239" spans="1:82" s="121" customFormat="1" ht="60" customHeight="1">
      <c r="A239" s="13"/>
      <c r="B239" s="13"/>
      <c r="C239" s="13"/>
      <c r="D239" s="212">
        <v>44940</v>
      </c>
      <c r="E239" s="210" t="s">
        <v>2622</v>
      </c>
      <c r="F239" s="211" t="s">
        <v>1350</v>
      </c>
      <c r="G239" s="111" t="s">
        <v>3024</v>
      </c>
      <c r="H239" s="85" t="str">
        <f>VLOOKUP(E239&amp;F239,Divipola!$C$1:$F$1149,4,FALSE)</f>
        <v>41551</v>
      </c>
      <c r="I239" s="77"/>
      <c r="J239" s="181"/>
      <c r="K239" s="108">
        <v>1</v>
      </c>
      <c r="L239" s="108"/>
      <c r="M239" s="108"/>
      <c r="N239" s="108"/>
      <c r="O239" s="108"/>
      <c r="P239" s="108"/>
      <c r="Q239" s="108"/>
      <c r="R239" s="108"/>
      <c r="S239" s="108"/>
      <c r="T239" s="108"/>
      <c r="U239" s="108"/>
      <c r="V239" s="108"/>
      <c r="W239" s="108"/>
      <c r="X239" s="108"/>
      <c r="Y239" s="108"/>
      <c r="Z239" s="109"/>
      <c r="AA239" s="113"/>
      <c r="AB239" s="383"/>
      <c r="AC239" s="73"/>
      <c r="AD239" s="414"/>
      <c r="AE239" s="393"/>
      <c r="AF239" s="78"/>
      <c r="AG239" s="414"/>
      <c r="AH239" s="383"/>
      <c r="AI239" s="453"/>
      <c r="AJ239" s="453"/>
      <c r="AK239" s="414"/>
      <c r="AL239" s="383"/>
      <c r="AM239" s="383"/>
      <c r="AN239" s="523"/>
      <c r="AO239" s="414"/>
      <c r="AP239" s="548"/>
      <c r="AQ239" s="414"/>
      <c r="AR239" s="78"/>
      <c r="AS239" s="78"/>
      <c r="AT239" s="414"/>
      <c r="AU239" s="548"/>
      <c r="AV239" s="548"/>
      <c r="AW239" s="414"/>
      <c r="AX239" s="383"/>
      <c r="AY239" s="548"/>
      <c r="AZ239" s="414"/>
      <c r="BA239" s="383"/>
      <c r="BB239" s="548"/>
      <c r="BC239" s="78"/>
      <c r="BD239" s="414"/>
      <c r="BE239" s="414"/>
      <c r="BF239" s="414"/>
      <c r="BG239" s="414"/>
      <c r="BH239" s="414"/>
      <c r="BI239" s="383"/>
      <c r="BJ239" s="383"/>
      <c r="BK239" s="78"/>
      <c r="BL239" s="414"/>
      <c r="BM239" s="383"/>
      <c r="BN239" s="78"/>
      <c r="BO239" s="414"/>
      <c r="BP239" s="78"/>
      <c r="BQ239" s="414"/>
      <c r="BR239" s="383"/>
      <c r="BS239" s="78"/>
      <c r="BT239" s="83"/>
      <c r="BU239" s="75"/>
      <c r="BV239" s="74"/>
      <c r="BW239" s="74"/>
      <c r="BX239" s="329" t="s">
        <v>3046</v>
      </c>
      <c r="BY239" s="112">
        <f t="shared" si="29"/>
        <v>234</v>
      </c>
      <c r="BZ239" s="65">
        <f t="shared" si="27"/>
        <v>0</v>
      </c>
      <c r="CA239" s="359">
        <f t="shared" si="30"/>
        <v>14</v>
      </c>
      <c r="CB239" s="359">
        <f t="shared" si="31"/>
        <v>1</v>
      </c>
      <c r="CC239" s="359">
        <f t="shared" si="32"/>
        <v>2023</v>
      </c>
      <c r="CD239" s="359" t="str">
        <f t="shared" si="33"/>
        <v>141202341551INMERSION</v>
      </c>
    </row>
    <row r="240" spans="1:82" s="121" customFormat="1" ht="48" customHeight="1">
      <c r="A240" s="13"/>
      <c r="B240" s="13"/>
      <c r="C240" s="13"/>
      <c r="D240" s="212">
        <v>44940</v>
      </c>
      <c r="E240" s="210" t="s">
        <v>2661</v>
      </c>
      <c r="F240" s="211" t="s">
        <v>1697</v>
      </c>
      <c r="G240" s="111" t="s">
        <v>2802</v>
      </c>
      <c r="H240" s="85" t="str">
        <f>VLOOKUP(E240&amp;F240,Divipola!$C$1:$F$1149,4,FALSE)</f>
        <v>15572</v>
      </c>
      <c r="I240" s="77"/>
      <c r="J240" s="181"/>
      <c r="K240" s="108"/>
      <c r="L240" s="108"/>
      <c r="M240" s="108"/>
      <c r="N240" s="108">
        <v>280</v>
      </c>
      <c r="O240" s="108">
        <v>70</v>
      </c>
      <c r="P240" s="108"/>
      <c r="Q240" s="108">
        <v>70</v>
      </c>
      <c r="R240" s="108"/>
      <c r="S240" s="108"/>
      <c r="T240" s="108"/>
      <c r="U240" s="108"/>
      <c r="V240" s="108"/>
      <c r="W240" s="108"/>
      <c r="X240" s="108"/>
      <c r="Y240" s="108"/>
      <c r="Z240" s="109"/>
      <c r="AA240" s="113"/>
      <c r="AB240" s="383"/>
      <c r="AC240" s="73"/>
      <c r="AD240" s="414"/>
      <c r="AE240" s="393"/>
      <c r="AF240" s="78"/>
      <c r="AG240" s="414"/>
      <c r="AH240" s="383"/>
      <c r="AI240" s="453"/>
      <c r="AJ240" s="453"/>
      <c r="AK240" s="414"/>
      <c r="AL240" s="383"/>
      <c r="AM240" s="383"/>
      <c r="AN240" s="523"/>
      <c r="AO240" s="414"/>
      <c r="AP240" s="548"/>
      <c r="AQ240" s="414"/>
      <c r="AR240" s="78"/>
      <c r="AS240" s="78"/>
      <c r="AT240" s="414"/>
      <c r="AU240" s="548"/>
      <c r="AV240" s="548"/>
      <c r="AW240" s="414"/>
      <c r="AX240" s="383"/>
      <c r="AY240" s="548"/>
      <c r="AZ240" s="414"/>
      <c r="BA240" s="383"/>
      <c r="BB240" s="548"/>
      <c r="BC240" s="78"/>
      <c r="BD240" s="414"/>
      <c r="BE240" s="414"/>
      <c r="BF240" s="414"/>
      <c r="BG240" s="414"/>
      <c r="BH240" s="414"/>
      <c r="BI240" s="383"/>
      <c r="BJ240" s="383"/>
      <c r="BK240" s="78"/>
      <c r="BL240" s="414"/>
      <c r="BM240" s="383"/>
      <c r="BN240" s="78"/>
      <c r="BO240" s="414"/>
      <c r="BP240" s="78"/>
      <c r="BQ240" s="414"/>
      <c r="BR240" s="383"/>
      <c r="BS240" s="78"/>
      <c r="BT240" s="83"/>
      <c r="BU240" s="75"/>
      <c r="BV240" s="74"/>
      <c r="BW240" s="74"/>
      <c r="BX240" s="98" t="s">
        <v>3057</v>
      </c>
      <c r="BY240" s="112">
        <f t="shared" si="29"/>
        <v>235</v>
      </c>
      <c r="BZ240" s="65">
        <f t="shared" si="27"/>
        <v>0</v>
      </c>
      <c r="CA240" s="359">
        <f t="shared" si="30"/>
        <v>14</v>
      </c>
      <c r="CB240" s="359">
        <f t="shared" si="31"/>
        <v>1</v>
      </c>
      <c r="CC240" s="359">
        <f t="shared" si="32"/>
        <v>2023</v>
      </c>
      <c r="CD240" s="359" t="str">
        <f t="shared" si="33"/>
        <v>141202315572INUNDACION</v>
      </c>
    </row>
    <row r="241" spans="1:82" s="121" customFormat="1" ht="48" customHeight="1">
      <c r="A241" s="13"/>
      <c r="B241" s="13"/>
      <c r="C241" s="13"/>
      <c r="D241" s="212">
        <v>44940</v>
      </c>
      <c r="E241" s="210" t="s">
        <v>2622</v>
      </c>
      <c r="F241" s="211" t="s">
        <v>1350</v>
      </c>
      <c r="G241" s="111" t="s">
        <v>2803</v>
      </c>
      <c r="H241" s="85" t="str">
        <f>VLOOKUP(E241&amp;F241,Divipola!$C$1:$F$1149,4,FALSE)</f>
        <v>41551</v>
      </c>
      <c r="I241" s="77"/>
      <c r="J241" s="181"/>
      <c r="K241" s="108"/>
      <c r="L241" s="108"/>
      <c r="M241" s="108"/>
      <c r="N241" s="108">
        <v>15</v>
      </c>
      <c r="O241" s="108">
        <v>3</v>
      </c>
      <c r="P241" s="108"/>
      <c r="Q241" s="108">
        <v>3</v>
      </c>
      <c r="R241" s="108"/>
      <c r="S241" s="108"/>
      <c r="T241" s="108"/>
      <c r="U241" s="108"/>
      <c r="V241" s="108"/>
      <c r="W241" s="108"/>
      <c r="X241" s="108"/>
      <c r="Y241" s="108"/>
      <c r="Z241" s="109"/>
      <c r="AA241" s="113"/>
      <c r="AB241" s="383"/>
      <c r="AC241" s="73"/>
      <c r="AD241" s="414"/>
      <c r="AE241" s="393"/>
      <c r="AF241" s="78"/>
      <c r="AG241" s="414"/>
      <c r="AH241" s="383"/>
      <c r="AI241" s="453"/>
      <c r="AJ241" s="453"/>
      <c r="AK241" s="414"/>
      <c r="AL241" s="383"/>
      <c r="AM241" s="383"/>
      <c r="AN241" s="523"/>
      <c r="AO241" s="414"/>
      <c r="AP241" s="548"/>
      <c r="AQ241" s="414"/>
      <c r="AR241" s="78"/>
      <c r="AS241" s="78"/>
      <c r="AT241" s="414"/>
      <c r="AU241" s="548"/>
      <c r="AV241" s="548"/>
      <c r="AW241" s="414"/>
      <c r="AX241" s="383"/>
      <c r="AY241" s="548"/>
      <c r="AZ241" s="414"/>
      <c r="BA241" s="383"/>
      <c r="BB241" s="548"/>
      <c r="BC241" s="78"/>
      <c r="BD241" s="414"/>
      <c r="BE241" s="414"/>
      <c r="BF241" s="414"/>
      <c r="BG241" s="414"/>
      <c r="BH241" s="414"/>
      <c r="BI241" s="383"/>
      <c r="BJ241" s="383"/>
      <c r="BK241" s="78"/>
      <c r="BL241" s="414"/>
      <c r="BM241" s="383"/>
      <c r="BN241" s="78"/>
      <c r="BO241" s="414"/>
      <c r="BP241" s="78"/>
      <c r="BQ241" s="414"/>
      <c r="BR241" s="383"/>
      <c r="BS241" s="78"/>
      <c r="BT241" s="83"/>
      <c r="BU241" s="75"/>
      <c r="BV241" s="74"/>
      <c r="BW241" s="74"/>
      <c r="BX241" s="329" t="s">
        <v>3065</v>
      </c>
      <c r="BY241" s="112">
        <f t="shared" si="29"/>
        <v>236</v>
      </c>
      <c r="BZ241" s="65">
        <f t="shared" si="27"/>
        <v>0</v>
      </c>
      <c r="CA241" s="359">
        <f t="shared" si="30"/>
        <v>14</v>
      </c>
      <c r="CB241" s="359">
        <f t="shared" si="31"/>
        <v>1</v>
      </c>
      <c r="CC241" s="359">
        <f t="shared" si="32"/>
        <v>2023</v>
      </c>
      <c r="CD241" s="359" t="str">
        <f t="shared" si="33"/>
        <v>141202341551VENDAVAL</v>
      </c>
    </row>
    <row r="242" spans="1:82" s="121" customFormat="1" ht="84" customHeight="1">
      <c r="A242" s="13"/>
      <c r="B242" s="13"/>
      <c r="C242" s="13"/>
      <c r="D242" s="212">
        <v>44940</v>
      </c>
      <c r="E242" s="210" t="s">
        <v>2661</v>
      </c>
      <c r="F242" s="211" t="s">
        <v>1697</v>
      </c>
      <c r="G242" s="111" t="s">
        <v>2802</v>
      </c>
      <c r="H242" s="85" t="str">
        <f>VLOOKUP(E242&amp;F242,Divipola!$C$1:$F$1149,4,FALSE)</f>
        <v>15572</v>
      </c>
      <c r="I242" s="77"/>
      <c r="J242" s="181"/>
      <c r="K242" s="108"/>
      <c r="L242" s="108"/>
      <c r="M242" s="108"/>
      <c r="N242" s="108">
        <v>350</v>
      </c>
      <c r="O242" s="108">
        <v>70</v>
      </c>
      <c r="P242" s="108"/>
      <c r="Q242" s="108">
        <v>70</v>
      </c>
      <c r="R242" s="108"/>
      <c r="S242" s="108"/>
      <c r="T242" s="108"/>
      <c r="U242" s="108"/>
      <c r="V242" s="108"/>
      <c r="W242" s="108"/>
      <c r="X242" s="108"/>
      <c r="Y242" s="108"/>
      <c r="Z242" s="109"/>
      <c r="AA242" s="113"/>
      <c r="AB242" s="383"/>
      <c r="AC242" s="73"/>
      <c r="AD242" s="414"/>
      <c r="AE242" s="393"/>
      <c r="AF242" s="78"/>
      <c r="AG242" s="414"/>
      <c r="AH242" s="383"/>
      <c r="AI242" s="453"/>
      <c r="AJ242" s="453"/>
      <c r="AK242" s="414"/>
      <c r="AL242" s="383"/>
      <c r="AM242" s="383"/>
      <c r="AN242" s="523"/>
      <c r="AO242" s="414"/>
      <c r="AP242" s="548"/>
      <c r="AQ242" s="414"/>
      <c r="AR242" s="78"/>
      <c r="AS242" s="78"/>
      <c r="AT242" s="414"/>
      <c r="AU242" s="548"/>
      <c r="AV242" s="548"/>
      <c r="AW242" s="414"/>
      <c r="AX242" s="383"/>
      <c r="AY242" s="548"/>
      <c r="AZ242" s="414"/>
      <c r="BA242" s="383"/>
      <c r="BB242" s="548"/>
      <c r="BC242" s="78"/>
      <c r="BD242" s="414"/>
      <c r="BE242" s="414"/>
      <c r="BF242" s="414"/>
      <c r="BG242" s="414"/>
      <c r="BH242" s="414"/>
      <c r="BI242" s="383"/>
      <c r="BJ242" s="383"/>
      <c r="BK242" s="78"/>
      <c r="BL242" s="414"/>
      <c r="BM242" s="383"/>
      <c r="BN242" s="78"/>
      <c r="BO242" s="414"/>
      <c r="BP242" s="78"/>
      <c r="BQ242" s="414"/>
      <c r="BR242" s="383"/>
      <c r="BS242" s="78"/>
      <c r="BT242" s="83"/>
      <c r="BU242" s="75"/>
      <c r="BV242" s="74"/>
      <c r="BW242" s="74"/>
      <c r="BX242" s="329" t="s">
        <v>3077</v>
      </c>
      <c r="BY242" s="112">
        <f t="shared" si="29"/>
        <v>237</v>
      </c>
      <c r="BZ242" s="65">
        <f t="shared" si="27"/>
        <v>0</v>
      </c>
      <c r="CA242" s="359">
        <f t="shared" si="30"/>
        <v>14</v>
      </c>
      <c r="CB242" s="359">
        <f t="shared" si="31"/>
        <v>1</v>
      </c>
      <c r="CC242" s="359">
        <f t="shared" si="32"/>
        <v>2023</v>
      </c>
      <c r="CD242" s="359" t="str">
        <f t="shared" si="33"/>
        <v>141202315572INUNDACION</v>
      </c>
    </row>
    <row r="243" spans="1:82" s="121" customFormat="1" ht="132" customHeight="1">
      <c r="A243" s="13"/>
      <c r="B243" s="13"/>
      <c r="C243" s="13"/>
      <c r="D243" s="212">
        <v>44940</v>
      </c>
      <c r="E243" s="210" t="s">
        <v>2622</v>
      </c>
      <c r="F243" s="211" t="s">
        <v>2</v>
      </c>
      <c r="G243" s="111" t="s">
        <v>2827</v>
      </c>
      <c r="H243" s="85" t="str">
        <f>VLOOKUP(E243&amp;F243,Divipola!$C$1:$F$1149,4,FALSE)</f>
        <v>41524</v>
      </c>
      <c r="I243" s="77"/>
      <c r="J243" s="181"/>
      <c r="K243" s="108"/>
      <c r="L243" s="108"/>
      <c r="M243" s="108"/>
      <c r="N243" s="108"/>
      <c r="O243" s="108"/>
      <c r="P243" s="108"/>
      <c r="Q243" s="108"/>
      <c r="R243" s="108">
        <v>1</v>
      </c>
      <c r="S243" s="108"/>
      <c r="T243" s="108"/>
      <c r="U243" s="108"/>
      <c r="V243" s="108"/>
      <c r="W243" s="108"/>
      <c r="X243" s="108"/>
      <c r="Y243" s="108"/>
      <c r="Z243" s="109"/>
      <c r="AA243" s="113"/>
      <c r="AB243" s="383"/>
      <c r="AC243" s="73"/>
      <c r="AD243" s="414"/>
      <c r="AE243" s="393"/>
      <c r="AF243" s="78"/>
      <c r="AG243" s="414"/>
      <c r="AH243" s="383"/>
      <c r="AI243" s="453"/>
      <c r="AJ243" s="453"/>
      <c r="AK243" s="414"/>
      <c r="AL243" s="383"/>
      <c r="AM243" s="383"/>
      <c r="AN243" s="523"/>
      <c r="AO243" s="414"/>
      <c r="AP243" s="548"/>
      <c r="AQ243" s="414"/>
      <c r="AR243" s="78"/>
      <c r="AS243" s="78"/>
      <c r="AT243" s="414"/>
      <c r="AU243" s="548"/>
      <c r="AV243" s="548"/>
      <c r="AW243" s="414"/>
      <c r="AX243" s="383"/>
      <c r="AY243" s="548"/>
      <c r="AZ243" s="414"/>
      <c r="BA243" s="383"/>
      <c r="BB243" s="548"/>
      <c r="BC243" s="78"/>
      <c r="BD243" s="414"/>
      <c r="BE243" s="414"/>
      <c r="BF243" s="414"/>
      <c r="BG243" s="414"/>
      <c r="BH243" s="414"/>
      <c r="BI243" s="383"/>
      <c r="BJ243" s="383"/>
      <c r="BK243" s="78"/>
      <c r="BL243" s="414"/>
      <c r="BM243" s="383"/>
      <c r="BN243" s="78"/>
      <c r="BO243" s="414"/>
      <c r="BP243" s="78"/>
      <c r="BQ243" s="414"/>
      <c r="BR243" s="383"/>
      <c r="BS243" s="78"/>
      <c r="BT243" s="83"/>
      <c r="BU243" s="75"/>
      <c r="BV243" s="74"/>
      <c r="BW243" s="74"/>
      <c r="BX243" s="329" t="s">
        <v>3084</v>
      </c>
      <c r="BY243" s="112">
        <f t="shared" si="29"/>
        <v>238</v>
      </c>
      <c r="BZ243" s="65">
        <f t="shared" si="27"/>
        <v>0</v>
      </c>
      <c r="CA243" s="359">
        <f t="shared" si="30"/>
        <v>14</v>
      </c>
      <c r="CB243" s="359">
        <f t="shared" si="31"/>
        <v>1</v>
      </c>
      <c r="CC243" s="359">
        <f t="shared" si="32"/>
        <v>2023</v>
      </c>
      <c r="CD243" s="359" t="str">
        <f t="shared" si="33"/>
        <v>141202341524MOVIMIENTO EN MASA</v>
      </c>
    </row>
    <row r="244" spans="1:82" s="121" customFormat="1" ht="96" customHeight="1">
      <c r="A244" s="13"/>
      <c r="B244" s="13"/>
      <c r="C244" s="13"/>
      <c r="D244" s="212">
        <v>44940</v>
      </c>
      <c r="E244" s="210" t="s">
        <v>2756</v>
      </c>
      <c r="F244" s="211" t="s">
        <v>2618</v>
      </c>
      <c r="G244" s="111" t="s">
        <v>2802</v>
      </c>
      <c r="H244" s="85" t="str">
        <f>VLOOKUP(E244&amp;F244,Divipola!$C$1:$F$1149,4,FALSE)</f>
        <v>52381</v>
      </c>
      <c r="I244" s="77"/>
      <c r="J244" s="181"/>
      <c r="K244" s="108"/>
      <c r="L244" s="108"/>
      <c r="M244" s="108"/>
      <c r="N244" s="108">
        <v>21</v>
      </c>
      <c r="O244" s="108">
        <v>5</v>
      </c>
      <c r="P244" s="108"/>
      <c r="Q244" s="108">
        <v>1</v>
      </c>
      <c r="R244" s="108">
        <v>1</v>
      </c>
      <c r="S244" s="108"/>
      <c r="T244" s="108"/>
      <c r="U244" s="108"/>
      <c r="V244" s="108"/>
      <c r="W244" s="108"/>
      <c r="X244" s="108"/>
      <c r="Y244" s="108"/>
      <c r="Z244" s="109"/>
      <c r="AA244" s="106" t="s">
        <v>3105</v>
      </c>
      <c r="AB244" s="383"/>
      <c r="AC244" s="73"/>
      <c r="AD244" s="414"/>
      <c r="AE244" s="393"/>
      <c r="AF244" s="78"/>
      <c r="AG244" s="414"/>
      <c r="AH244" s="383"/>
      <c r="AI244" s="453"/>
      <c r="AJ244" s="453"/>
      <c r="AK244" s="414"/>
      <c r="AL244" s="383"/>
      <c r="AM244" s="383"/>
      <c r="AN244" s="523"/>
      <c r="AO244" s="414"/>
      <c r="AP244" s="548"/>
      <c r="AQ244" s="414"/>
      <c r="AR244" s="78"/>
      <c r="AS244" s="78"/>
      <c r="AT244" s="414"/>
      <c r="AU244" s="548"/>
      <c r="AV244" s="548"/>
      <c r="AW244" s="414"/>
      <c r="AX244" s="383"/>
      <c r="AY244" s="548"/>
      <c r="AZ244" s="414"/>
      <c r="BA244" s="383"/>
      <c r="BB244" s="548"/>
      <c r="BC244" s="78"/>
      <c r="BD244" s="414"/>
      <c r="BE244" s="414"/>
      <c r="BF244" s="414"/>
      <c r="BG244" s="414"/>
      <c r="BH244" s="414"/>
      <c r="BI244" s="383"/>
      <c r="BJ244" s="383"/>
      <c r="BK244" s="78"/>
      <c r="BL244" s="414"/>
      <c r="BM244" s="383"/>
      <c r="BN244" s="78"/>
      <c r="BO244" s="414"/>
      <c r="BP244" s="78"/>
      <c r="BQ244" s="414"/>
      <c r="BR244" s="383"/>
      <c r="BS244" s="78"/>
      <c r="BT244" s="83"/>
      <c r="BU244" s="75"/>
      <c r="BV244" s="74"/>
      <c r="BW244" s="74"/>
      <c r="BX244" s="98" t="s">
        <v>3110</v>
      </c>
      <c r="BY244" s="112">
        <f t="shared" si="29"/>
        <v>239</v>
      </c>
      <c r="BZ244" s="65">
        <f t="shared" si="27"/>
        <v>0</v>
      </c>
      <c r="CA244" s="359">
        <f t="shared" si="30"/>
        <v>14</v>
      </c>
      <c r="CB244" s="359">
        <f t="shared" si="31"/>
        <v>1</v>
      </c>
      <c r="CC244" s="359">
        <f t="shared" si="32"/>
        <v>2023</v>
      </c>
      <c r="CD244" s="359" t="str">
        <f t="shared" si="33"/>
        <v>141202352381INUNDACION</v>
      </c>
    </row>
    <row r="245" spans="1:82" s="121" customFormat="1" ht="72" customHeight="1">
      <c r="A245" s="13"/>
      <c r="B245" s="13"/>
      <c r="C245" s="13"/>
      <c r="D245" s="212">
        <v>44940</v>
      </c>
      <c r="E245" s="210" t="s">
        <v>2829</v>
      </c>
      <c r="F245" s="211" t="s">
        <v>2164</v>
      </c>
      <c r="G245" s="111" t="s">
        <v>2802</v>
      </c>
      <c r="H245" s="85" t="str">
        <f>VLOOKUP(E245&amp;F245,Divipola!$C$1:$F$1149,4,FALSE)</f>
        <v>05591</v>
      </c>
      <c r="I245" s="77"/>
      <c r="J245" s="181"/>
      <c r="K245" s="108"/>
      <c r="L245" s="108"/>
      <c r="M245" s="108"/>
      <c r="N245" s="108">
        <v>105</v>
      </c>
      <c r="O245" s="108">
        <v>41</v>
      </c>
      <c r="P245" s="108"/>
      <c r="Q245" s="108">
        <v>41</v>
      </c>
      <c r="R245" s="108"/>
      <c r="S245" s="108"/>
      <c r="T245" s="108"/>
      <c r="U245" s="108"/>
      <c r="V245" s="108"/>
      <c r="W245" s="108"/>
      <c r="X245" s="108"/>
      <c r="Y245" s="108"/>
      <c r="Z245" s="109"/>
      <c r="AA245" s="113"/>
      <c r="AB245" s="383"/>
      <c r="AC245" s="73"/>
      <c r="AD245" s="414"/>
      <c r="AE245" s="393"/>
      <c r="AF245" s="78"/>
      <c r="AG245" s="414"/>
      <c r="AH245" s="383"/>
      <c r="AI245" s="453"/>
      <c r="AJ245" s="453"/>
      <c r="AK245" s="414"/>
      <c r="AL245" s="383"/>
      <c r="AM245" s="383"/>
      <c r="AN245" s="523"/>
      <c r="AO245" s="414"/>
      <c r="AP245" s="548"/>
      <c r="AQ245" s="414"/>
      <c r="AR245" s="78"/>
      <c r="AS245" s="78"/>
      <c r="AT245" s="414"/>
      <c r="AU245" s="548"/>
      <c r="AV245" s="548"/>
      <c r="AW245" s="414"/>
      <c r="AX245" s="383"/>
      <c r="AY245" s="548"/>
      <c r="AZ245" s="414"/>
      <c r="BA245" s="383"/>
      <c r="BB245" s="548"/>
      <c r="BC245" s="78"/>
      <c r="BD245" s="414"/>
      <c r="BE245" s="414"/>
      <c r="BF245" s="414"/>
      <c r="BG245" s="414"/>
      <c r="BH245" s="414"/>
      <c r="BI245" s="383"/>
      <c r="BJ245" s="383"/>
      <c r="BK245" s="78"/>
      <c r="BL245" s="414"/>
      <c r="BM245" s="383"/>
      <c r="BN245" s="78"/>
      <c r="BO245" s="414"/>
      <c r="BP245" s="78"/>
      <c r="BQ245" s="414"/>
      <c r="BR245" s="383"/>
      <c r="BS245" s="78"/>
      <c r="BT245" s="83"/>
      <c r="BU245" s="75"/>
      <c r="BV245" s="74"/>
      <c r="BW245" s="74"/>
      <c r="BX245" s="103" t="s">
        <v>3717</v>
      </c>
      <c r="BY245" s="112">
        <f t="shared" si="29"/>
        <v>240</v>
      </c>
      <c r="BZ245" s="65">
        <f t="shared" si="27"/>
        <v>0</v>
      </c>
      <c r="CA245" s="359">
        <f t="shared" si="30"/>
        <v>14</v>
      </c>
      <c r="CB245" s="359">
        <f t="shared" si="31"/>
        <v>1</v>
      </c>
      <c r="CC245" s="359">
        <f t="shared" si="32"/>
        <v>2023</v>
      </c>
      <c r="CD245" s="359" t="str">
        <f t="shared" si="33"/>
        <v>141202305591INUNDACION</v>
      </c>
    </row>
    <row r="246" spans="1:82" s="121" customFormat="1" ht="60" customHeight="1">
      <c r="A246" s="13"/>
      <c r="B246" s="13"/>
      <c r="C246" s="13"/>
      <c r="D246" s="212">
        <v>44940</v>
      </c>
      <c r="E246" s="210" t="s">
        <v>2724</v>
      </c>
      <c r="F246" s="211" t="s">
        <v>1343</v>
      </c>
      <c r="G246" s="130" t="s">
        <v>8680</v>
      </c>
      <c r="H246" s="85" t="str">
        <f>VLOOKUP(E246&amp;F246,Divipola!$C$1:$F$1149,4,FALSE)</f>
        <v>85001</v>
      </c>
      <c r="I246" s="77"/>
      <c r="J246" s="181"/>
      <c r="K246" s="248"/>
      <c r="L246" s="248"/>
      <c r="M246" s="248"/>
      <c r="N246" s="248"/>
      <c r="O246" s="248"/>
      <c r="P246" s="248"/>
      <c r="Q246" s="248"/>
      <c r="R246" s="248"/>
      <c r="S246" s="249"/>
      <c r="T246" s="249"/>
      <c r="U246" s="249"/>
      <c r="V246" s="249"/>
      <c r="W246" s="249"/>
      <c r="X246" s="249"/>
      <c r="Y246" s="249"/>
      <c r="Z246" s="237"/>
      <c r="AA246" s="247"/>
      <c r="AB246" s="383"/>
      <c r="AC246" s="73"/>
      <c r="AD246" s="414"/>
      <c r="AE246" s="393"/>
      <c r="AF246" s="78"/>
      <c r="AG246" s="414"/>
      <c r="AH246" s="383"/>
      <c r="AI246" s="453"/>
      <c r="AJ246" s="453"/>
      <c r="AK246" s="414"/>
      <c r="AL246" s="383"/>
      <c r="AM246" s="383"/>
      <c r="AN246" s="523"/>
      <c r="AO246" s="414"/>
      <c r="AP246" s="548"/>
      <c r="AQ246" s="414"/>
      <c r="AR246" s="78"/>
      <c r="AS246" s="78"/>
      <c r="AT246" s="414"/>
      <c r="AU246" s="548"/>
      <c r="AV246" s="548"/>
      <c r="AW246" s="414"/>
      <c r="AX246" s="383"/>
      <c r="AY246" s="548"/>
      <c r="AZ246" s="414"/>
      <c r="BA246" s="383"/>
      <c r="BB246" s="548"/>
      <c r="BC246" s="78"/>
      <c r="BD246" s="414"/>
      <c r="BE246" s="414"/>
      <c r="BF246" s="414"/>
      <c r="BG246" s="414"/>
      <c r="BH246" s="414"/>
      <c r="BI246" s="383"/>
      <c r="BJ246" s="383"/>
      <c r="BK246" s="78"/>
      <c r="BL246" s="414"/>
      <c r="BM246" s="383"/>
      <c r="BN246" s="78"/>
      <c r="BO246" s="414"/>
      <c r="BP246" s="78"/>
      <c r="BQ246" s="414"/>
      <c r="BR246" s="383"/>
      <c r="BS246" s="78"/>
      <c r="BT246" s="83"/>
      <c r="BU246" s="75"/>
      <c r="BV246" s="74"/>
      <c r="BW246" s="74"/>
      <c r="BX246" s="461" t="s">
        <v>5412</v>
      </c>
      <c r="BY246" s="112">
        <f t="shared" si="29"/>
        <v>241</v>
      </c>
      <c r="BZ246" s="65">
        <f t="shared" si="27"/>
        <v>0</v>
      </c>
      <c r="CA246" s="359">
        <f t="shared" si="30"/>
        <v>14</v>
      </c>
      <c r="CB246" s="359">
        <f t="shared" si="31"/>
        <v>1</v>
      </c>
      <c r="CC246" s="359">
        <f t="shared" si="32"/>
        <v>2023</v>
      </c>
      <c r="CD246" s="359" t="str">
        <f t="shared" si="33"/>
        <v xml:space="preserve">141202385001INCENDIO FORESTAL </v>
      </c>
    </row>
    <row r="247" spans="1:82" s="121" customFormat="1" ht="96" customHeight="1">
      <c r="A247" s="13"/>
      <c r="B247" s="13"/>
      <c r="C247" s="13"/>
      <c r="D247" s="212">
        <v>44940</v>
      </c>
      <c r="E247" s="210" t="s">
        <v>2676</v>
      </c>
      <c r="F247" s="211" t="s">
        <v>2165</v>
      </c>
      <c r="G247" s="130" t="s">
        <v>8680</v>
      </c>
      <c r="H247" s="85" t="str">
        <f>VLOOKUP(E247&amp;F247,Divipola!$C$1:$F$1149,4,FALSE)</f>
        <v>23162</v>
      </c>
      <c r="I247" s="77"/>
      <c r="J247" s="181"/>
      <c r="K247" s="248"/>
      <c r="L247" s="248"/>
      <c r="M247" s="248"/>
      <c r="N247" s="248"/>
      <c r="O247" s="248"/>
      <c r="P247" s="248"/>
      <c r="Q247" s="248"/>
      <c r="R247" s="248"/>
      <c r="S247" s="249"/>
      <c r="T247" s="249"/>
      <c r="U247" s="249"/>
      <c r="V247" s="249"/>
      <c r="W247" s="249"/>
      <c r="X247" s="249"/>
      <c r="Y247" s="249"/>
      <c r="Z247" s="237"/>
      <c r="AA247" s="247"/>
      <c r="AB247" s="383"/>
      <c r="AC247" s="73"/>
      <c r="AD247" s="414"/>
      <c r="AE247" s="393"/>
      <c r="AF247" s="78"/>
      <c r="AG247" s="414"/>
      <c r="AH247" s="383"/>
      <c r="AI247" s="453"/>
      <c r="AJ247" s="453"/>
      <c r="AK247" s="414"/>
      <c r="AL247" s="383"/>
      <c r="AM247" s="383"/>
      <c r="AN247" s="523"/>
      <c r="AO247" s="414"/>
      <c r="AP247" s="548"/>
      <c r="AQ247" s="414"/>
      <c r="AR247" s="78"/>
      <c r="AS247" s="78"/>
      <c r="AT247" s="414"/>
      <c r="AU247" s="548"/>
      <c r="AV247" s="548"/>
      <c r="AW247" s="414"/>
      <c r="AX247" s="383"/>
      <c r="AY247" s="548"/>
      <c r="AZ247" s="414"/>
      <c r="BA247" s="383"/>
      <c r="BB247" s="548"/>
      <c r="BC247" s="78"/>
      <c r="BD247" s="414"/>
      <c r="BE247" s="414"/>
      <c r="BF247" s="414"/>
      <c r="BG247" s="414"/>
      <c r="BH247" s="414"/>
      <c r="BI247" s="383"/>
      <c r="BJ247" s="383"/>
      <c r="BK247" s="78"/>
      <c r="BL247" s="414"/>
      <c r="BM247" s="383"/>
      <c r="BN247" s="78"/>
      <c r="BO247" s="414"/>
      <c r="BP247" s="78"/>
      <c r="BQ247" s="414"/>
      <c r="BR247" s="383"/>
      <c r="BS247" s="78"/>
      <c r="BT247" s="83"/>
      <c r="BU247" s="75"/>
      <c r="BV247" s="74"/>
      <c r="BW247" s="74"/>
      <c r="BX247" s="461" t="s">
        <v>5143</v>
      </c>
      <c r="BY247" s="112">
        <f t="shared" si="29"/>
        <v>242</v>
      </c>
      <c r="BZ247" s="65">
        <f t="shared" si="27"/>
        <v>0</v>
      </c>
      <c r="CA247" s="359">
        <f t="shared" si="30"/>
        <v>14</v>
      </c>
      <c r="CB247" s="359">
        <f t="shared" si="31"/>
        <v>1</v>
      </c>
      <c r="CC247" s="359">
        <f t="shared" si="32"/>
        <v>2023</v>
      </c>
      <c r="CD247" s="359" t="str">
        <f t="shared" si="33"/>
        <v xml:space="preserve">141202323162INCENDIO FORESTAL </v>
      </c>
    </row>
    <row r="248" spans="1:82" s="121" customFormat="1" ht="84" customHeight="1">
      <c r="A248" s="13"/>
      <c r="B248" s="13"/>
      <c r="C248" s="13"/>
      <c r="D248" s="212">
        <v>44940</v>
      </c>
      <c r="E248" s="210" t="s">
        <v>2676</v>
      </c>
      <c r="F248" s="211" t="s">
        <v>965</v>
      </c>
      <c r="G248" s="130" t="s">
        <v>8680</v>
      </c>
      <c r="H248" s="85" t="str">
        <f>VLOOKUP(E248&amp;F248,Divipola!$C$1:$F$1149,4,FALSE)</f>
        <v>23417</v>
      </c>
      <c r="I248" s="77"/>
      <c r="J248" s="181"/>
      <c r="K248" s="248"/>
      <c r="L248" s="248"/>
      <c r="M248" s="248"/>
      <c r="N248" s="248"/>
      <c r="O248" s="248"/>
      <c r="P248" s="248"/>
      <c r="Q248" s="248"/>
      <c r="R248" s="248"/>
      <c r="S248" s="249"/>
      <c r="T248" s="249"/>
      <c r="U248" s="249"/>
      <c r="V248" s="249"/>
      <c r="W248" s="249"/>
      <c r="X248" s="249"/>
      <c r="Y248" s="249"/>
      <c r="Z248" s="237">
        <v>1</v>
      </c>
      <c r="AA248" s="247"/>
      <c r="AB248" s="383"/>
      <c r="AC248" s="73"/>
      <c r="AD248" s="414"/>
      <c r="AE248" s="393"/>
      <c r="AF248" s="78"/>
      <c r="AG248" s="414"/>
      <c r="AH248" s="383"/>
      <c r="AI248" s="453"/>
      <c r="AJ248" s="453"/>
      <c r="AK248" s="414"/>
      <c r="AL248" s="383"/>
      <c r="AM248" s="383"/>
      <c r="AN248" s="523"/>
      <c r="AO248" s="414"/>
      <c r="AP248" s="548"/>
      <c r="AQ248" s="414"/>
      <c r="AR248" s="78"/>
      <c r="AS248" s="78"/>
      <c r="AT248" s="414"/>
      <c r="AU248" s="548"/>
      <c r="AV248" s="548"/>
      <c r="AW248" s="414"/>
      <c r="AX248" s="383"/>
      <c r="AY248" s="548"/>
      <c r="AZ248" s="414"/>
      <c r="BA248" s="383"/>
      <c r="BB248" s="548"/>
      <c r="BC248" s="78"/>
      <c r="BD248" s="414"/>
      <c r="BE248" s="414"/>
      <c r="BF248" s="414"/>
      <c r="BG248" s="414"/>
      <c r="BH248" s="414"/>
      <c r="BI248" s="383"/>
      <c r="BJ248" s="383"/>
      <c r="BK248" s="78"/>
      <c r="BL248" s="414"/>
      <c r="BM248" s="383"/>
      <c r="BN248" s="78"/>
      <c r="BO248" s="414"/>
      <c r="BP248" s="78"/>
      <c r="BQ248" s="414"/>
      <c r="BR248" s="383"/>
      <c r="BS248" s="78"/>
      <c r="BT248" s="83"/>
      <c r="BU248" s="75"/>
      <c r="BV248" s="74"/>
      <c r="BW248" s="74"/>
      <c r="BX248" s="461" t="s">
        <v>5413</v>
      </c>
      <c r="BY248" s="112">
        <f t="shared" si="29"/>
        <v>243</v>
      </c>
      <c r="BZ248" s="65">
        <f t="shared" si="27"/>
        <v>0</v>
      </c>
      <c r="CA248" s="359">
        <f t="shared" si="30"/>
        <v>14</v>
      </c>
      <c r="CB248" s="359">
        <f t="shared" si="31"/>
        <v>1</v>
      </c>
      <c r="CC248" s="359">
        <f t="shared" si="32"/>
        <v>2023</v>
      </c>
      <c r="CD248" s="359" t="str">
        <f t="shared" si="33"/>
        <v xml:space="preserve">141202323417INCENDIO FORESTAL </v>
      </c>
    </row>
    <row r="249" spans="1:82" s="121" customFormat="1" ht="84" customHeight="1">
      <c r="A249" s="13"/>
      <c r="B249" s="13"/>
      <c r="C249" s="13"/>
      <c r="D249" s="212">
        <v>44940</v>
      </c>
      <c r="E249" s="210" t="s">
        <v>2676</v>
      </c>
      <c r="F249" s="211" t="s">
        <v>965</v>
      </c>
      <c r="G249" s="130" t="s">
        <v>8680</v>
      </c>
      <c r="H249" s="85" t="str">
        <f>VLOOKUP(E249&amp;F249,Divipola!$C$1:$F$1149,4,FALSE)</f>
        <v>23417</v>
      </c>
      <c r="I249" s="77"/>
      <c r="J249" s="181"/>
      <c r="K249" s="248"/>
      <c r="L249" s="248"/>
      <c r="M249" s="248"/>
      <c r="N249" s="248"/>
      <c r="O249" s="248"/>
      <c r="P249" s="248"/>
      <c r="Q249" s="248"/>
      <c r="R249" s="248"/>
      <c r="S249" s="249"/>
      <c r="T249" s="249"/>
      <c r="U249" s="249"/>
      <c r="V249" s="249"/>
      <c r="W249" s="249"/>
      <c r="X249" s="249"/>
      <c r="Y249" s="249"/>
      <c r="Z249" s="237">
        <v>1</v>
      </c>
      <c r="AA249" s="247"/>
      <c r="AB249" s="383"/>
      <c r="AC249" s="73"/>
      <c r="AD249" s="414"/>
      <c r="AE249" s="393"/>
      <c r="AF249" s="78"/>
      <c r="AG249" s="414"/>
      <c r="AH249" s="383"/>
      <c r="AI249" s="453"/>
      <c r="AJ249" s="453"/>
      <c r="AK249" s="414"/>
      <c r="AL249" s="383"/>
      <c r="AM249" s="383"/>
      <c r="AN249" s="523"/>
      <c r="AO249" s="414"/>
      <c r="AP249" s="548"/>
      <c r="AQ249" s="414"/>
      <c r="AR249" s="78"/>
      <c r="AS249" s="78"/>
      <c r="AT249" s="414"/>
      <c r="AU249" s="548"/>
      <c r="AV249" s="548"/>
      <c r="AW249" s="414"/>
      <c r="AX249" s="383"/>
      <c r="AY249" s="548"/>
      <c r="AZ249" s="414"/>
      <c r="BA249" s="546">
        <v>44937</v>
      </c>
      <c r="BB249" s="548">
        <v>200</v>
      </c>
      <c r="BC249" s="449" t="s">
        <v>7976</v>
      </c>
      <c r="BD249" s="456">
        <v>297000000</v>
      </c>
      <c r="BE249" s="456"/>
      <c r="BF249" s="456"/>
      <c r="BG249" s="456"/>
      <c r="BH249" s="456"/>
      <c r="BI249" s="383"/>
      <c r="BJ249" s="383"/>
      <c r="BK249" s="78"/>
      <c r="BL249" s="414"/>
      <c r="BM249" s="383"/>
      <c r="BN249" s="78"/>
      <c r="BO249" s="414"/>
      <c r="BP249" s="78"/>
      <c r="BQ249" s="414"/>
      <c r="BR249" s="383"/>
      <c r="BS249" s="78"/>
      <c r="BT249" s="83"/>
      <c r="BU249" s="75"/>
      <c r="BV249" s="74"/>
      <c r="BW249" s="74"/>
      <c r="BX249" s="461" t="s">
        <v>5414</v>
      </c>
      <c r="BY249" s="112">
        <f t="shared" si="29"/>
        <v>244</v>
      </c>
      <c r="BZ249" s="65">
        <f t="shared" si="27"/>
        <v>297000000</v>
      </c>
      <c r="CA249" s="359">
        <f t="shared" si="30"/>
        <v>14</v>
      </c>
      <c r="CB249" s="359">
        <f t="shared" si="31"/>
        <v>1</v>
      </c>
      <c r="CC249" s="359">
        <f t="shared" si="32"/>
        <v>2023</v>
      </c>
      <c r="CD249" s="359" t="str">
        <f t="shared" si="33"/>
        <v xml:space="preserve">141202323417INCENDIO FORESTAL </v>
      </c>
    </row>
    <row r="250" spans="1:82" s="121" customFormat="1" ht="84" customHeight="1">
      <c r="A250" s="13"/>
      <c r="B250" s="13"/>
      <c r="C250" s="13"/>
      <c r="D250" s="212">
        <v>44940</v>
      </c>
      <c r="E250" s="210" t="s">
        <v>1325</v>
      </c>
      <c r="F250" s="211" t="s">
        <v>1832</v>
      </c>
      <c r="G250" s="130" t="s">
        <v>8680</v>
      </c>
      <c r="H250" s="85" t="str">
        <f>VLOOKUP(E250&amp;F250,Divipola!$C$1:$F$1149,4,FALSE)</f>
        <v>70708</v>
      </c>
      <c r="I250" s="77"/>
      <c r="J250" s="181"/>
      <c r="K250" s="306"/>
      <c r="L250" s="309"/>
      <c r="M250" s="309"/>
      <c r="N250" s="316"/>
      <c r="O250" s="316"/>
      <c r="P250" s="316"/>
      <c r="Q250" s="316"/>
      <c r="R250" s="316"/>
      <c r="S250" s="316"/>
      <c r="T250" s="316"/>
      <c r="U250" s="316"/>
      <c r="V250" s="316"/>
      <c r="W250" s="316"/>
      <c r="X250" s="316"/>
      <c r="Y250" s="316"/>
      <c r="Z250" s="306">
        <v>3</v>
      </c>
      <c r="AA250" s="311"/>
      <c r="AB250" s="383"/>
      <c r="AC250" s="73"/>
      <c r="AD250" s="414"/>
      <c r="AE250" s="393"/>
      <c r="AF250" s="78"/>
      <c r="AG250" s="414"/>
      <c r="AH250" s="383"/>
      <c r="AI250" s="453"/>
      <c r="AJ250" s="453"/>
      <c r="AK250" s="414"/>
      <c r="AL250" s="383"/>
      <c r="AM250" s="383"/>
      <c r="AN250" s="523"/>
      <c r="AO250" s="414"/>
      <c r="AP250" s="548"/>
      <c r="AQ250" s="414"/>
      <c r="AR250" s="78"/>
      <c r="AS250" s="78"/>
      <c r="AT250" s="414"/>
      <c r="AU250" s="548"/>
      <c r="AV250" s="548"/>
      <c r="AW250" s="414"/>
      <c r="AX250" s="383"/>
      <c r="AY250" s="548"/>
      <c r="AZ250" s="414"/>
      <c r="BA250" s="383"/>
      <c r="BB250" s="548"/>
      <c r="BC250" s="78"/>
      <c r="BD250" s="414"/>
      <c r="BE250" s="414"/>
      <c r="BF250" s="414"/>
      <c r="BG250" s="414"/>
      <c r="BH250" s="414"/>
      <c r="BI250" s="383"/>
      <c r="BJ250" s="383"/>
      <c r="BK250" s="78"/>
      <c r="BL250" s="414"/>
      <c r="BM250" s="383"/>
      <c r="BN250" s="78"/>
      <c r="BO250" s="414"/>
      <c r="BP250" s="78"/>
      <c r="BQ250" s="414"/>
      <c r="BR250" s="383"/>
      <c r="BS250" s="78"/>
      <c r="BT250" s="83"/>
      <c r="BU250" s="75"/>
      <c r="BV250" s="74"/>
      <c r="BW250" s="74"/>
      <c r="BX250" s="462" t="s">
        <v>6553</v>
      </c>
      <c r="BY250" s="112">
        <f t="shared" si="29"/>
        <v>245</v>
      </c>
      <c r="BZ250" s="65">
        <f t="shared" si="27"/>
        <v>0</v>
      </c>
      <c r="CA250" s="359">
        <f t="shared" si="30"/>
        <v>14</v>
      </c>
      <c r="CB250" s="359">
        <f t="shared" si="31"/>
        <v>1</v>
      </c>
      <c r="CC250" s="359">
        <f t="shared" si="32"/>
        <v>2023</v>
      </c>
      <c r="CD250" s="359" t="str">
        <f t="shared" si="33"/>
        <v xml:space="preserve">141202370708INCENDIO FORESTAL </v>
      </c>
    </row>
    <row r="251" spans="1:82" s="121" customFormat="1" ht="84" customHeight="1">
      <c r="A251" s="13"/>
      <c r="B251" s="13"/>
      <c r="C251" s="13"/>
      <c r="D251" s="212">
        <v>44940</v>
      </c>
      <c r="E251" s="210" t="s">
        <v>506</v>
      </c>
      <c r="F251" s="211" t="s">
        <v>2037</v>
      </c>
      <c r="G251" s="130" t="s">
        <v>8680</v>
      </c>
      <c r="H251" s="85" t="str">
        <f>VLOOKUP(E251&amp;F251,Divipola!$C$1:$F$1149,4,FALSE)</f>
        <v>50590</v>
      </c>
      <c r="I251" s="77"/>
      <c r="J251" s="181"/>
      <c r="K251" s="306"/>
      <c r="L251" s="309"/>
      <c r="M251" s="309"/>
      <c r="N251" s="316"/>
      <c r="O251" s="316"/>
      <c r="P251" s="316"/>
      <c r="Q251" s="316"/>
      <c r="R251" s="316"/>
      <c r="S251" s="317"/>
      <c r="T251" s="317"/>
      <c r="U251" s="317"/>
      <c r="V251" s="317"/>
      <c r="W251" s="317"/>
      <c r="X251" s="317"/>
      <c r="Y251" s="316"/>
      <c r="Z251" s="306">
        <v>1</v>
      </c>
      <c r="AA251" s="311"/>
      <c r="AB251" s="383"/>
      <c r="AC251" s="73"/>
      <c r="AD251" s="414"/>
      <c r="AE251" s="393"/>
      <c r="AF251" s="78"/>
      <c r="AG251" s="414"/>
      <c r="AH251" s="383"/>
      <c r="AI251" s="453"/>
      <c r="AJ251" s="453"/>
      <c r="AK251" s="414"/>
      <c r="AL251" s="383"/>
      <c r="AM251" s="383"/>
      <c r="AN251" s="523"/>
      <c r="AO251" s="414"/>
      <c r="AP251" s="548"/>
      <c r="AQ251" s="414"/>
      <c r="AR251" s="78"/>
      <c r="AS251" s="78"/>
      <c r="AT251" s="414"/>
      <c r="AU251" s="548"/>
      <c r="AV251" s="548"/>
      <c r="AW251" s="414"/>
      <c r="AX251" s="383"/>
      <c r="AY251" s="548"/>
      <c r="AZ251" s="414"/>
      <c r="BA251" s="383"/>
      <c r="BB251" s="548"/>
      <c r="BC251" s="78"/>
      <c r="BD251" s="414"/>
      <c r="BE251" s="414"/>
      <c r="BF251" s="414"/>
      <c r="BG251" s="414"/>
      <c r="BH251" s="414"/>
      <c r="BI251" s="383"/>
      <c r="BJ251" s="383"/>
      <c r="BK251" s="78"/>
      <c r="BL251" s="414"/>
      <c r="BM251" s="383"/>
      <c r="BN251" s="78"/>
      <c r="BO251" s="414"/>
      <c r="BP251" s="78"/>
      <c r="BQ251" s="414"/>
      <c r="BR251" s="383"/>
      <c r="BS251" s="78"/>
      <c r="BT251" s="83"/>
      <c r="BU251" s="75"/>
      <c r="BV251" s="74"/>
      <c r="BW251" s="74"/>
      <c r="BX251" s="462" t="s">
        <v>6587</v>
      </c>
      <c r="BY251" s="112">
        <f t="shared" si="29"/>
        <v>246</v>
      </c>
      <c r="BZ251" s="65">
        <f t="shared" si="27"/>
        <v>0</v>
      </c>
      <c r="CA251" s="359">
        <f t="shared" si="30"/>
        <v>14</v>
      </c>
      <c r="CB251" s="359">
        <f t="shared" si="31"/>
        <v>1</v>
      </c>
      <c r="CC251" s="359">
        <f t="shared" si="32"/>
        <v>2023</v>
      </c>
      <c r="CD251" s="359" t="str">
        <f t="shared" si="33"/>
        <v xml:space="preserve">141202350590INCENDIO FORESTAL </v>
      </c>
    </row>
    <row r="252" spans="1:82" s="121" customFormat="1" ht="84" customHeight="1">
      <c r="A252" s="13"/>
      <c r="B252" s="13"/>
      <c r="C252" s="13"/>
      <c r="D252" s="212">
        <v>44941</v>
      </c>
      <c r="E252" s="210" t="s">
        <v>2854</v>
      </c>
      <c r="F252" s="211" t="s">
        <v>1326</v>
      </c>
      <c r="G252" s="111" t="s">
        <v>2803</v>
      </c>
      <c r="H252" s="85" t="str">
        <f>VLOOKUP(E252&amp;F252,Divipola!$C$1:$F$1149,4,FALSE)</f>
        <v>27001</v>
      </c>
      <c r="I252" s="77"/>
      <c r="J252" s="181"/>
      <c r="K252" s="108"/>
      <c r="L252" s="108"/>
      <c r="M252" s="108"/>
      <c r="N252" s="108">
        <v>65</v>
      </c>
      <c r="O252" s="108">
        <v>15</v>
      </c>
      <c r="P252" s="108"/>
      <c r="Q252" s="108">
        <v>15</v>
      </c>
      <c r="R252" s="108"/>
      <c r="S252" s="108"/>
      <c r="T252" s="108"/>
      <c r="U252" s="108"/>
      <c r="V252" s="108"/>
      <c r="W252" s="108"/>
      <c r="X252" s="108"/>
      <c r="Y252" s="108"/>
      <c r="Z252" s="109"/>
      <c r="AA252" s="113"/>
      <c r="AB252" s="383"/>
      <c r="AC252" s="73"/>
      <c r="AD252" s="414"/>
      <c r="AE252" s="393"/>
      <c r="AF252" s="78"/>
      <c r="AG252" s="414"/>
      <c r="AH252" s="383"/>
      <c r="AI252" s="453"/>
      <c r="AJ252" s="453"/>
      <c r="AK252" s="414"/>
      <c r="AL252" s="383"/>
      <c r="AM252" s="383"/>
      <c r="AN252" s="523"/>
      <c r="AO252" s="414"/>
      <c r="AP252" s="548"/>
      <c r="AQ252" s="414"/>
      <c r="AR252" s="78"/>
      <c r="AS252" s="78"/>
      <c r="AT252" s="414"/>
      <c r="AU252" s="548"/>
      <c r="AV252" s="548"/>
      <c r="AW252" s="414"/>
      <c r="AX252" s="383"/>
      <c r="AY252" s="548"/>
      <c r="AZ252" s="414"/>
      <c r="BA252" s="383"/>
      <c r="BB252" s="548"/>
      <c r="BC252" s="78"/>
      <c r="BD252" s="414"/>
      <c r="BE252" s="414"/>
      <c r="BF252" s="414"/>
      <c r="BG252" s="414"/>
      <c r="BH252" s="414"/>
      <c r="BI252" s="383"/>
      <c r="BJ252" s="383"/>
      <c r="BK252" s="78"/>
      <c r="BL252" s="414"/>
      <c r="BM252" s="383"/>
      <c r="BN252" s="78"/>
      <c r="BO252" s="414"/>
      <c r="BP252" s="78"/>
      <c r="BQ252" s="414"/>
      <c r="BR252" s="383"/>
      <c r="BS252" s="78"/>
      <c r="BT252" s="83"/>
      <c r="BU252" s="75"/>
      <c r="BV252" s="74"/>
      <c r="BW252" s="74"/>
      <c r="BX252" s="98" t="s">
        <v>3003</v>
      </c>
      <c r="BY252" s="112">
        <f t="shared" si="29"/>
        <v>247</v>
      </c>
      <c r="BZ252" s="65">
        <f t="shared" si="27"/>
        <v>0</v>
      </c>
      <c r="CA252" s="359">
        <f t="shared" si="30"/>
        <v>15</v>
      </c>
      <c r="CB252" s="359">
        <f t="shared" si="31"/>
        <v>1</v>
      </c>
      <c r="CC252" s="359">
        <f t="shared" si="32"/>
        <v>2023</v>
      </c>
      <c r="CD252" s="359" t="str">
        <f t="shared" si="33"/>
        <v>151202327001VENDAVAL</v>
      </c>
    </row>
    <row r="253" spans="1:82" s="121" customFormat="1" ht="132" customHeight="1">
      <c r="A253" s="13"/>
      <c r="B253" s="13"/>
      <c r="C253" s="13"/>
      <c r="D253" s="212">
        <v>44941</v>
      </c>
      <c r="E253" s="210" t="s">
        <v>2718</v>
      </c>
      <c r="F253" s="211" t="s">
        <v>1042</v>
      </c>
      <c r="G253" s="111" t="s">
        <v>2800</v>
      </c>
      <c r="H253" s="85" t="str">
        <f>VLOOKUP(E253&amp;F253,Divipola!$C$1:$F$1149,4,FALSE)</f>
        <v>25245</v>
      </c>
      <c r="I253" s="77"/>
      <c r="J253" s="181"/>
      <c r="K253" s="108"/>
      <c r="L253" s="108">
        <v>3</v>
      </c>
      <c r="M253" s="108"/>
      <c r="N253" s="108">
        <v>3</v>
      </c>
      <c r="O253" s="108"/>
      <c r="P253" s="108"/>
      <c r="Q253" s="108"/>
      <c r="R253" s="108"/>
      <c r="S253" s="108"/>
      <c r="T253" s="108"/>
      <c r="U253" s="108"/>
      <c r="V253" s="108"/>
      <c r="W253" s="108"/>
      <c r="X253" s="108"/>
      <c r="Y253" s="108"/>
      <c r="Z253" s="109"/>
      <c r="AA253" s="106" t="s">
        <v>3011</v>
      </c>
      <c r="AB253" s="383"/>
      <c r="AC253" s="73"/>
      <c r="AD253" s="414"/>
      <c r="AE253" s="393"/>
      <c r="AF253" s="78"/>
      <c r="AG253" s="414"/>
      <c r="AH253" s="383"/>
      <c r="AI253" s="453"/>
      <c r="AJ253" s="453"/>
      <c r="AK253" s="414"/>
      <c r="AL253" s="383"/>
      <c r="AM253" s="383"/>
      <c r="AN253" s="523"/>
      <c r="AO253" s="414"/>
      <c r="AP253" s="548"/>
      <c r="AQ253" s="414"/>
      <c r="AR253" s="78"/>
      <c r="AS253" s="78"/>
      <c r="AT253" s="414"/>
      <c r="AU253" s="548"/>
      <c r="AV253" s="548"/>
      <c r="AW253" s="414"/>
      <c r="AX253" s="383"/>
      <c r="AY253" s="548"/>
      <c r="AZ253" s="414"/>
      <c r="BA253" s="383"/>
      <c r="BB253" s="548"/>
      <c r="BC253" s="78"/>
      <c r="BD253" s="414"/>
      <c r="BE253" s="414"/>
      <c r="BF253" s="414"/>
      <c r="BG253" s="414"/>
      <c r="BH253" s="414"/>
      <c r="BI253" s="383"/>
      <c r="BJ253" s="383"/>
      <c r="BK253" s="78"/>
      <c r="BL253" s="414"/>
      <c r="BM253" s="383"/>
      <c r="BN253" s="78"/>
      <c r="BO253" s="414"/>
      <c r="BP253" s="78"/>
      <c r="BQ253" s="414"/>
      <c r="BR253" s="383"/>
      <c r="BS253" s="78"/>
      <c r="BT253" s="83"/>
      <c r="BU253" s="75"/>
      <c r="BV253" s="74"/>
      <c r="BW253" s="74"/>
      <c r="BX253" s="98" t="s">
        <v>3015</v>
      </c>
      <c r="BY253" s="112">
        <f t="shared" si="29"/>
        <v>248</v>
      </c>
      <c r="BZ253" s="65">
        <f t="shared" si="27"/>
        <v>0</v>
      </c>
      <c r="CA253" s="359">
        <f t="shared" si="30"/>
        <v>15</v>
      </c>
      <c r="CB253" s="359">
        <f t="shared" si="31"/>
        <v>1</v>
      </c>
      <c r="CC253" s="359">
        <f t="shared" si="32"/>
        <v>2023</v>
      </c>
      <c r="CD253" s="359" t="str">
        <f t="shared" si="33"/>
        <v>151202325245INCENDIO ESTRUCTURAL</v>
      </c>
    </row>
    <row r="254" spans="1:82" s="121" customFormat="1" ht="96" customHeight="1">
      <c r="A254" s="13"/>
      <c r="B254" s="13"/>
      <c r="C254" s="13"/>
      <c r="D254" s="212">
        <v>44941</v>
      </c>
      <c r="E254" s="210" t="s">
        <v>2718</v>
      </c>
      <c r="F254" s="211" t="s">
        <v>486</v>
      </c>
      <c r="G254" s="111" t="s">
        <v>2827</v>
      </c>
      <c r="H254" s="85" t="str">
        <f>VLOOKUP(E254&amp;F254,Divipola!$C$1:$F$1149,4,FALSE)</f>
        <v>25491</v>
      </c>
      <c r="I254" s="77"/>
      <c r="J254" s="181"/>
      <c r="K254" s="108"/>
      <c r="L254" s="108"/>
      <c r="M254" s="108"/>
      <c r="N254" s="108"/>
      <c r="O254" s="108"/>
      <c r="P254" s="108"/>
      <c r="Q254" s="108"/>
      <c r="R254" s="108">
        <v>4</v>
      </c>
      <c r="S254" s="108"/>
      <c r="T254" s="108"/>
      <c r="U254" s="108"/>
      <c r="V254" s="108"/>
      <c r="W254" s="108"/>
      <c r="X254" s="108"/>
      <c r="Y254" s="108"/>
      <c r="Z254" s="109"/>
      <c r="AA254" s="113"/>
      <c r="AB254" s="383"/>
      <c r="AC254" s="73"/>
      <c r="AD254" s="414"/>
      <c r="AE254" s="393"/>
      <c r="AF254" s="78"/>
      <c r="AG254" s="414"/>
      <c r="AH254" s="383"/>
      <c r="AI254" s="453"/>
      <c r="AJ254" s="453"/>
      <c r="AK254" s="414"/>
      <c r="AL254" s="383"/>
      <c r="AM254" s="383"/>
      <c r="AN254" s="523"/>
      <c r="AO254" s="414"/>
      <c r="AP254" s="548"/>
      <c r="AQ254" s="414"/>
      <c r="AR254" s="78"/>
      <c r="AS254" s="78"/>
      <c r="AT254" s="414"/>
      <c r="AU254" s="548"/>
      <c r="AV254" s="548"/>
      <c r="AW254" s="414"/>
      <c r="AX254" s="383"/>
      <c r="AY254" s="548"/>
      <c r="AZ254" s="414"/>
      <c r="BA254" s="383"/>
      <c r="BB254" s="548"/>
      <c r="BC254" s="78"/>
      <c r="BD254" s="414"/>
      <c r="BE254" s="414"/>
      <c r="BF254" s="414"/>
      <c r="BG254" s="414"/>
      <c r="BH254" s="414"/>
      <c r="BI254" s="383"/>
      <c r="BJ254" s="383"/>
      <c r="BK254" s="78"/>
      <c r="BL254" s="414"/>
      <c r="BM254" s="383"/>
      <c r="BN254" s="78"/>
      <c r="BO254" s="414"/>
      <c r="BP254" s="78"/>
      <c r="BQ254" s="414"/>
      <c r="BR254" s="383"/>
      <c r="BS254" s="78"/>
      <c r="BT254" s="83"/>
      <c r="BU254" s="75"/>
      <c r="BV254" s="74"/>
      <c r="BW254" s="74"/>
      <c r="BX254" s="98" t="s">
        <v>3016</v>
      </c>
      <c r="BY254" s="112">
        <f t="shared" si="29"/>
        <v>249</v>
      </c>
      <c r="BZ254" s="65">
        <f t="shared" si="27"/>
        <v>0</v>
      </c>
      <c r="CA254" s="359">
        <f t="shared" si="30"/>
        <v>15</v>
      </c>
      <c r="CB254" s="359">
        <f t="shared" si="31"/>
        <v>1</v>
      </c>
      <c r="CC254" s="359">
        <f t="shared" si="32"/>
        <v>2023</v>
      </c>
      <c r="CD254" s="359" t="str">
        <f t="shared" si="33"/>
        <v>151202325491MOVIMIENTO EN MASA</v>
      </c>
    </row>
    <row r="255" spans="1:82" s="121" customFormat="1" ht="108" customHeight="1">
      <c r="A255" s="13"/>
      <c r="B255" s="13"/>
      <c r="C255" s="13"/>
      <c r="D255" s="212">
        <v>44941</v>
      </c>
      <c r="E255" s="210" t="s">
        <v>2718</v>
      </c>
      <c r="F255" s="211" t="s">
        <v>2651</v>
      </c>
      <c r="G255" s="111" t="s">
        <v>2827</v>
      </c>
      <c r="H255" s="85" t="str">
        <f>VLOOKUP(E255&amp;F255,Divipola!$C$1:$F$1149,4,FALSE)</f>
        <v>25513</v>
      </c>
      <c r="I255" s="77"/>
      <c r="J255" s="181"/>
      <c r="K255" s="108"/>
      <c r="L255" s="108"/>
      <c r="M255" s="108"/>
      <c r="N255" s="108"/>
      <c r="O255" s="108"/>
      <c r="P255" s="108"/>
      <c r="Q255" s="108"/>
      <c r="R255" s="108">
        <v>1</v>
      </c>
      <c r="S255" s="108"/>
      <c r="T255" s="108"/>
      <c r="U255" s="108"/>
      <c r="V255" s="108"/>
      <c r="W255" s="108"/>
      <c r="X255" s="108"/>
      <c r="Y255" s="108"/>
      <c r="Z255" s="109"/>
      <c r="AA255" s="113"/>
      <c r="AB255" s="383"/>
      <c r="AC255" s="73"/>
      <c r="AD255" s="414"/>
      <c r="AE255" s="393"/>
      <c r="AF255" s="78"/>
      <c r="AG255" s="414"/>
      <c r="AH255" s="383"/>
      <c r="AI255" s="453"/>
      <c r="AJ255" s="453"/>
      <c r="AK255" s="414"/>
      <c r="AL255" s="383"/>
      <c r="AM255" s="383"/>
      <c r="AN255" s="523"/>
      <c r="AO255" s="414"/>
      <c r="AP255" s="548"/>
      <c r="AQ255" s="414"/>
      <c r="AR255" s="78"/>
      <c r="AS255" s="78"/>
      <c r="AT255" s="414"/>
      <c r="AU255" s="548"/>
      <c r="AV255" s="548"/>
      <c r="AW255" s="414"/>
      <c r="AX255" s="383"/>
      <c r="AY255" s="548"/>
      <c r="AZ255" s="414"/>
      <c r="BA255" s="383"/>
      <c r="BB255" s="548"/>
      <c r="BC255" s="78"/>
      <c r="BD255" s="414"/>
      <c r="BE255" s="414"/>
      <c r="BF255" s="414"/>
      <c r="BG255" s="414"/>
      <c r="BH255" s="414"/>
      <c r="BI255" s="383"/>
      <c r="BJ255" s="383"/>
      <c r="BK255" s="78"/>
      <c r="BL255" s="414"/>
      <c r="BM255" s="383"/>
      <c r="BN255" s="78"/>
      <c r="BO255" s="414"/>
      <c r="BP255" s="78"/>
      <c r="BQ255" s="414"/>
      <c r="BR255" s="383"/>
      <c r="BS255" s="78"/>
      <c r="BT255" s="83"/>
      <c r="BU255" s="75"/>
      <c r="BV255" s="74"/>
      <c r="BW255" s="74"/>
      <c r="BX255" s="98" t="s">
        <v>3017</v>
      </c>
      <c r="BY255" s="112">
        <f t="shared" si="29"/>
        <v>250</v>
      </c>
      <c r="BZ255" s="65">
        <f t="shared" si="27"/>
        <v>0</v>
      </c>
      <c r="CA255" s="359">
        <f t="shared" si="30"/>
        <v>15</v>
      </c>
      <c r="CB255" s="359">
        <f t="shared" si="31"/>
        <v>1</v>
      </c>
      <c r="CC255" s="359">
        <f t="shared" si="32"/>
        <v>2023</v>
      </c>
      <c r="CD255" s="359" t="str">
        <f t="shared" si="33"/>
        <v>151202325513MOVIMIENTO EN MASA</v>
      </c>
    </row>
    <row r="256" spans="1:82" s="121" customFormat="1" ht="36" customHeight="1">
      <c r="A256" s="13"/>
      <c r="B256" s="13"/>
      <c r="C256" s="13"/>
      <c r="D256" s="212">
        <v>44941</v>
      </c>
      <c r="E256" s="210" t="s">
        <v>2718</v>
      </c>
      <c r="F256" s="211" t="s">
        <v>2651</v>
      </c>
      <c r="G256" s="111" t="s">
        <v>2807</v>
      </c>
      <c r="H256" s="85" t="str">
        <f>VLOOKUP(E256&amp;F256,Divipola!$C$1:$F$1149,4,FALSE)</f>
        <v>25513</v>
      </c>
      <c r="I256" s="77"/>
      <c r="J256" s="181"/>
      <c r="K256" s="108">
        <v>1</v>
      </c>
      <c r="L256" s="108">
        <v>2</v>
      </c>
      <c r="M256" s="108"/>
      <c r="N256" s="108">
        <v>60</v>
      </c>
      <c r="O256" s="108">
        <v>15</v>
      </c>
      <c r="P256" s="108"/>
      <c r="Q256" s="108">
        <v>15</v>
      </c>
      <c r="R256" s="108"/>
      <c r="S256" s="108"/>
      <c r="T256" s="108"/>
      <c r="U256" s="108"/>
      <c r="V256" s="108"/>
      <c r="W256" s="108"/>
      <c r="X256" s="108"/>
      <c r="Y256" s="108"/>
      <c r="Z256" s="109"/>
      <c r="AA256" s="113" t="s">
        <v>3012</v>
      </c>
      <c r="AB256" s="383"/>
      <c r="AC256" s="73"/>
      <c r="AD256" s="414"/>
      <c r="AE256" s="393"/>
      <c r="AF256" s="78"/>
      <c r="AG256" s="414"/>
      <c r="AH256" s="383"/>
      <c r="AI256" s="453"/>
      <c r="AJ256" s="453"/>
      <c r="AK256" s="414"/>
      <c r="AL256" s="383"/>
      <c r="AM256" s="383"/>
      <c r="AN256" s="523"/>
      <c r="AO256" s="414"/>
      <c r="AP256" s="548"/>
      <c r="AQ256" s="414"/>
      <c r="AR256" s="78"/>
      <c r="AS256" s="78"/>
      <c r="AT256" s="414"/>
      <c r="AU256" s="548"/>
      <c r="AV256" s="548"/>
      <c r="AW256" s="414"/>
      <c r="AX256" s="383"/>
      <c r="AY256" s="548"/>
      <c r="AZ256" s="414"/>
      <c r="BA256" s="383"/>
      <c r="BB256" s="548"/>
      <c r="BC256" s="78"/>
      <c r="BD256" s="414"/>
      <c r="BE256" s="414"/>
      <c r="BF256" s="414"/>
      <c r="BG256" s="414"/>
      <c r="BH256" s="414"/>
      <c r="BI256" s="383"/>
      <c r="BJ256" s="383"/>
      <c r="BK256" s="78"/>
      <c r="BL256" s="414"/>
      <c r="BM256" s="383"/>
      <c r="BN256" s="78"/>
      <c r="BO256" s="414"/>
      <c r="BP256" s="78"/>
      <c r="BQ256" s="414"/>
      <c r="BR256" s="383"/>
      <c r="BS256" s="78"/>
      <c r="BT256" s="83"/>
      <c r="BU256" s="75"/>
      <c r="BV256" s="74"/>
      <c r="BW256" s="74"/>
      <c r="BX256" s="98" t="s">
        <v>3019</v>
      </c>
      <c r="BY256" s="112">
        <f t="shared" si="29"/>
        <v>251</v>
      </c>
      <c r="BZ256" s="65">
        <f t="shared" si="27"/>
        <v>0</v>
      </c>
      <c r="CA256" s="359">
        <f t="shared" si="30"/>
        <v>15</v>
      </c>
      <c r="CB256" s="359">
        <f t="shared" si="31"/>
        <v>1</v>
      </c>
      <c r="CC256" s="359">
        <f t="shared" si="32"/>
        <v>2023</v>
      </c>
      <c r="CD256" s="359" t="str">
        <f t="shared" si="33"/>
        <v>151202325513CRECIENTE SUBITA</v>
      </c>
    </row>
    <row r="257" spans="1:82" s="121" customFormat="1" ht="60" customHeight="1">
      <c r="A257" s="13"/>
      <c r="B257" s="13"/>
      <c r="C257" s="13"/>
      <c r="D257" s="212">
        <v>44941</v>
      </c>
      <c r="E257" s="210" t="s">
        <v>2161</v>
      </c>
      <c r="F257" s="211" t="s">
        <v>2621</v>
      </c>
      <c r="G257" s="111" t="s">
        <v>2827</v>
      </c>
      <c r="H257" s="85" t="str">
        <f>VLOOKUP(E257&amp;F257,Divipola!$C$1:$F$1149,4,FALSE)</f>
        <v>17272</v>
      </c>
      <c r="I257" s="77"/>
      <c r="J257" s="181"/>
      <c r="K257" s="108"/>
      <c r="L257" s="108"/>
      <c r="M257" s="108"/>
      <c r="N257" s="108"/>
      <c r="O257" s="108"/>
      <c r="P257" s="108"/>
      <c r="Q257" s="108"/>
      <c r="R257" s="108"/>
      <c r="S257" s="108"/>
      <c r="T257" s="108"/>
      <c r="U257" s="108">
        <v>1</v>
      </c>
      <c r="V257" s="108"/>
      <c r="W257" s="108"/>
      <c r="X257" s="108"/>
      <c r="Y257" s="108"/>
      <c r="Z257" s="109"/>
      <c r="AA257" s="113"/>
      <c r="AB257" s="383"/>
      <c r="AC257" s="73"/>
      <c r="AD257" s="414"/>
      <c r="AE257" s="393"/>
      <c r="AF257" s="78"/>
      <c r="AG257" s="414"/>
      <c r="AH257" s="383"/>
      <c r="AI257" s="453"/>
      <c r="AJ257" s="453"/>
      <c r="AK257" s="414"/>
      <c r="AL257" s="383"/>
      <c r="AM257" s="383"/>
      <c r="AN257" s="523"/>
      <c r="AO257" s="414"/>
      <c r="AP257" s="548"/>
      <c r="AQ257" s="414"/>
      <c r="AR257" s="78"/>
      <c r="AS257" s="78"/>
      <c r="AT257" s="414"/>
      <c r="AU257" s="548"/>
      <c r="AV257" s="548"/>
      <c r="AW257" s="414"/>
      <c r="AX257" s="383"/>
      <c r="AY257" s="548"/>
      <c r="AZ257" s="414"/>
      <c r="BA257" s="383"/>
      <c r="BB257" s="548"/>
      <c r="BC257" s="78"/>
      <c r="BD257" s="414"/>
      <c r="BE257" s="414"/>
      <c r="BF257" s="414"/>
      <c r="BG257" s="414"/>
      <c r="BH257" s="414"/>
      <c r="BI257" s="383"/>
      <c r="BJ257" s="383"/>
      <c r="BK257" s="78"/>
      <c r="BL257" s="414"/>
      <c r="BM257" s="383"/>
      <c r="BN257" s="78"/>
      <c r="BO257" s="414"/>
      <c r="BP257" s="78"/>
      <c r="BQ257" s="414"/>
      <c r="BR257" s="383"/>
      <c r="BS257" s="78"/>
      <c r="BT257" s="83"/>
      <c r="BU257" s="75"/>
      <c r="BV257" s="74"/>
      <c r="BW257" s="74"/>
      <c r="BX257" s="98" t="s">
        <v>3020</v>
      </c>
      <c r="BY257" s="112">
        <f t="shared" si="29"/>
        <v>252</v>
      </c>
      <c r="BZ257" s="65">
        <f t="shared" si="27"/>
        <v>0</v>
      </c>
      <c r="CA257" s="359">
        <f t="shared" si="30"/>
        <v>15</v>
      </c>
      <c r="CB257" s="359">
        <f t="shared" si="31"/>
        <v>1</v>
      </c>
      <c r="CC257" s="359">
        <f t="shared" si="32"/>
        <v>2023</v>
      </c>
      <c r="CD257" s="359" t="str">
        <f t="shared" si="33"/>
        <v>151202317272MOVIMIENTO EN MASA</v>
      </c>
    </row>
    <row r="258" spans="1:82" s="121" customFormat="1" ht="48" customHeight="1">
      <c r="A258" s="13"/>
      <c r="B258" s="13"/>
      <c r="C258" s="13"/>
      <c r="D258" s="212">
        <v>44941</v>
      </c>
      <c r="E258" s="210" t="s">
        <v>2161</v>
      </c>
      <c r="F258" s="211" t="s">
        <v>2621</v>
      </c>
      <c r="G258" s="111" t="s">
        <v>2827</v>
      </c>
      <c r="H258" s="85" t="str">
        <f>VLOOKUP(E258&amp;F258,Divipola!$C$1:$F$1149,4,FALSE)</f>
        <v>17272</v>
      </c>
      <c r="I258" s="77"/>
      <c r="J258" s="181"/>
      <c r="K258" s="108"/>
      <c r="L258" s="108"/>
      <c r="M258" s="108"/>
      <c r="N258" s="108"/>
      <c r="O258" s="108"/>
      <c r="P258" s="108"/>
      <c r="Q258" s="108"/>
      <c r="R258" s="108"/>
      <c r="S258" s="108"/>
      <c r="T258" s="108"/>
      <c r="U258" s="108">
        <v>1</v>
      </c>
      <c r="V258" s="108"/>
      <c r="W258" s="108"/>
      <c r="X258" s="108"/>
      <c r="Y258" s="108"/>
      <c r="Z258" s="109"/>
      <c r="AA258" s="113"/>
      <c r="AB258" s="383"/>
      <c r="AC258" s="73"/>
      <c r="AD258" s="414"/>
      <c r="AE258" s="393"/>
      <c r="AF258" s="78"/>
      <c r="AG258" s="414"/>
      <c r="AH258" s="383"/>
      <c r="AI258" s="453"/>
      <c r="AJ258" s="453"/>
      <c r="AK258" s="414"/>
      <c r="AL258" s="383"/>
      <c r="AM258" s="383"/>
      <c r="AN258" s="523"/>
      <c r="AO258" s="414"/>
      <c r="AP258" s="548"/>
      <c r="AQ258" s="414"/>
      <c r="AR258" s="78"/>
      <c r="AS258" s="78"/>
      <c r="AT258" s="414"/>
      <c r="AU258" s="548"/>
      <c r="AV258" s="548"/>
      <c r="AW258" s="414"/>
      <c r="AX258" s="383"/>
      <c r="AY258" s="548"/>
      <c r="AZ258" s="414"/>
      <c r="BA258" s="383"/>
      <c r="BB258" s="548"/>
      <c r="BC258" s="78"/>
      <c r="BD258" s="414"/>
      <c r="BE258" s="414"/>
      <c r="BF258" s="414"/>
      <c r="BG258" s="414"/>
      <c r="BH258" s="414"/>
      <c r="BI258" s="383"/>
      <c r="BJ258" s="383"/>
      <c r="BK258" s="78"/>
      <c r="BL258" s="414"/>
      <c r="BM258" s="383"/>
      <c r="BN258" s="78"/>
      <c r="BO258" s="414"/>
      <c r="BP258" s="78"/>
      <c r="BQ258" s="414"/>
      <c r="BR258" s="383"/>
      <c r="BS258" s="78"/>
      <c r="BT258" s="83"/>
      <c r="BU258" s="75"/>
      <c r="BV258" s="74"/>
      <c r="BW258" s="74"/>
      <c r="BX258" s="98" t="s">
        <v>3021</v>
      </c>
      <c r="BY258" s="112">
        <f t="shared" si="29"/>
        <v>253</v>
      </c>
      <c r="BZ258" s="65">
        <f t="shared" si="27"/>
        <v>0</v>
      </c>
      <c r="CA258" s="359">
        <f t="shared" si="30"/>
        <v>15</v>
      </c>
      <c r="CB258" s="359">
        <f t="shared" si="31"/>
        <v>1</v>
      </c>
      <c r="CC258" s="359">
        <f t="shared" si="32"/>
        <v>2023</v>
      </c>
      <c r="CD258" s="359" t="str">
        <f t="shared" si="33"/>
        <v>151202317272MOVIMIENTO EN MASA</v>
      </c>
    </row>
    <row r="259" spans="1:82" s="121" customFormat="1" ht="228" customHeight="1">
      <c r="A259" s="13"/>
      <c r="B259" s="13"/>
      <c r="C259" s="13"/>
      <c r="D259" s="212">
        <v>44941</v>
      </c>
      <c r="E259" s="210" t="s">
        <v>2832</v>
      </c>
      <c r="F259" s="211" t="s">
        <v>107</v>
      </c>
      <c r="G259" s="111" t="s">
        <v>2827</v>
      </c>
      <c r="H259" s="85" t="str">
        <f>VLOOKUP(E259&amp;F259,Divipola!$C$1:$F$1149,4,FALSE)</f>
        <v>76606</v>
      </c>
      <c r="I259" s="77"/>
      <c r="J259" s="181"/>
      <c r="K259" s="146"/>
      <c r="L259" s="146"/>
      <c r="M259" s="146"/>
      <c r="N259" s="146"/>
      <c r="O259" s="146"/>
      <c r="P259" s="146"/>
      <c r="Q259" s="146"/>
      <c r="R259" s="146">
        <v>1</v>
      </c>
      <c r="S259" s="146"/>
      <c r="T259" s="146"/>
      <c r="U259" s="146"/>
      <c r="V259" s="146"/>
      <c r="W259" s="146"/>
      <c r="X259" s="146"/>
      <c r="Y259" s="146"/>
      <c r="Z259" s="147"/>
      <c r="AA259" s="148"/>
      <c r="AB259" s="383"/>
      <c r="AC259" s="73"/>
      <c r="AD259" s="414"/>
      <c r="AE259" s="393"/>
      <c r="AF259" s="78"/>
      <c r="AG259" s="414"/>
      <c r="AH259" s="383"/>
      <c r="AI259" s="453"/>
      <c r="AJ259" s="453"/>
      <c r="AK259" s="414"/>
      <c r="AL259" s="383"/>
      <c r="AM259" s="383"/>
      <c r="AN259" s="523"/>
      <c r="AO259" s="414"/>
      <c r="AP259" s="548"/>
      <c r="AQ259" s="414"/>
      <c r="AR259" s="78"/>
      <c r="AS259" s="78"/>
      <c r="AT259" s="414"/>
      <c r="AU259" s="548"/>
      <c r="AV259" s="548"/>
      <c r="AW259" s="414"/>
      <c r="AX259" s="383"/>
      <c r="AY259" s="548"/>
      <c r="AZ259" s="414"/>
      <c r="BA259" s="383"/>
      <c r="BB259" s="548"/>
      <c r="BC259" s="78"/>
      <c r="BD259" s="414"/>
      <c r="BE259" s="414"/>
      <c r="BF259" s="414"/>
      <c r="BG259" s="414"/>
      <c r="BH259" s="414"/>
      <c r="BI259" s="383"/>
      <c r="BJ259" s="383"/>
      <c r="BK259" s="78"/>
      <c r="BL259" s="414"/>
      <c r="BM259" s="383"/>
      <c r="BN259" s="78"/>
      <c r="BO259" s="414"/>
      <c r="BP259" s="78"/>
      <c r="BQ259" s="414"/>
      <c r="BR259" s="383"/>
      <c r="BS259" s="78"/>
      <c r="BT259" s="83"/>
      <c r="BU259" s="75"/>
      <c r="BV259" s="74"/>
      <c r="BW259" s="74"/>
      <c r="BX259" s="98" t="s">
        <v>3013</v>
      </c>
      <c r="BY259" s="112">
        <f t="shared" si="29"/>
        <v>254</v>
      </c>
      <c r="BZ259" s="65">
        <f t="shared" si="27"/>
        <v>0</v>
      </c>
      <c r="CA259" s="359">
        <f t="shared" si="30"/>
        <v>15</v>
      </c>
      <c r="CB259" s="359">
        <f t="shared" si="31"/>
        <v>1</v>
      </c>
      <c r="CC259" s="359">
        <f t="shared" si="32"/>
        <v>2023</v>
      </c>
      <c r="CD259" s="359" t="str">
        <f t="shared" si="33"/>
        <v>151202376606MOVIMIENTO EN MASA</v>
      </c>
    </row>
    <row r="260" spans="1:82" s="121" customFormat="1" ht="48" customHeight="1">
      <c r="A260" s="13"/>
      <c r="B260" s="13"/>
      <c r="C260" s="13"/>
      <c r="D260" s="212">
        <v>44941</v>
      </c>
      <c r="E260" s="210" t="s">
        <v>2829</v>
      </c>
      <c r="F260" s="211" t="s">
        <v>2404</v>
      </c>
      <c r="G260" s="111" t="s">
        <v>2802</v>
      </c>
      <c r="H260" s="85" t="str">
        <f>VLOOKUP(E260&amp;F260,Divipola!$C$1:$F$1149,4,FALSE)</f>
        <v>05250</v>
      </c>
      <c r="I260" s="77"/>
      <c r="J260" s="181"/>
      <c r="K260" s="146"/>
      <c r="L260" s="146"/>
      <c r="M260" s="146"/>
      <c r="N260" s="146">
        <v>144</v>
      </c>
      <c r="O260" s="146">
        <v>36</v>
      </c>
      <c r="P260" s="146">
        <v>1</v>
      </c>
      <c r="Q260" s="146">
        <v>35</v>
      </c>
      <c r="R260" s="146">
        <v>1</v>
      </c>
      <c r="S260" s="146">
        <v>1</v>
      </c>
      <c r="T260" s="146"/>
      <c r="U260" s="146"/>
      <c r="V260" s="146"/>
      <c r="W260" s="146"/>
      <c r="X260" s="146">
        <v>1</v>
      </c>
      <c r="Y260" s="146"/>
      <c r="Z260" s="147"/>
      <c r="AA260" s="148"/>
      <c r="AB260" s="383"/>
      <c r="AC260" s="73"/>
      <c r="AD260" s="414"/>
      <c r="AE260" s="393"/>
      <c r="AF260" s="78"/>
      <c r="AG260" s="414"/>
      <c r="AH260" s="383"/>
      <c r="AI260" s="453"/>
      <c r="AJ260" s="453"/>
      <c r="AK260" s="414"/>
      <c r="AL260" s="383"/>
      <c r="AM260" s="383"/>
      <c r="AN260" s="523"/>
      <c r="AO260" s="414"/>
      <c r="AP260" s="548"/>
      <c r="AQ260" s="414"/>
      <c r="AR260" s="78"/>
      <c r="AS260" s="78"/>
      <c r="AT260" s="414"/>
      <c r="AU260" s="548"/>
      <c r="AV260" s="548"/>
      <c r="AW260" s="414"/>
      <c r="AX260" s="383"/>
      <c r="AY260" s="548"/>
      <c r="AZ260" s="414"/>
      <c r="BA260" s="383"/>
      <c r="BB260" s="548"/>
      <c r="BC260" s="78"/>
      <c r="BD260" s="414"/>
      <c r="BE260" s="414"/>
      <c r="BF260" s="414"/>
      <c r="BG260" s="414"/>
      <c r="BH260" s="414"/>
      <c r="BI260" s="383"/>
      <c r="BJ260" s="383"/>
      <c r="BK260" s="78"/>
      <c r="BL260" s="414"/>
      <c r="BM260" s="383"/>
      <c r="BN260" s="78"/>
      <c r="BO260" s="414"/>
      <c r="BP260" s="78"/>
      <c r="BQ260" s="414"/>
      <c r="BR260" s="383"/>
      <c r="BS260" s="78"/>
      <c r="BT260" s="83"/>
      <c r="BU260" s="75"/>
      <c r="BV260" s="74"/>
      <c r="BW260" s="74"/>
      <c r="BX260" s="98" t="s">
        <v>3014</v>
      </c>
      <c r="BY260" s="112">
        <f t="shared" si="29"/>
        <v>255</v>
      </c>
      <c r="BZ260" s="65">
        <f t="shared" si="27"/>
        <v>0</v>
      </c>
      <c r="CA260" s="359">
        <f t="shared" si="30"/>
        <v>15</v>
      </c>
      <c r="CB260" s="359">
        <f t="shared" si="31"/>
        <v>1</v>
      </c>
      <c r="CC260" s="359">
        <f t="shared" si="32"/>
        <v>2023</v>
      </c>
      <c r="CD260" s="359" t="str">
        <f t="shared" si="33"/>
        <v>151202305250INUNDACION</v>
      </c>
    </row>
    <row r="261" spans="1:82" s="121" customFormat="1" ht="72" customHeight="1">
      <c r="A261" s="13"/>
      <c r="B261" s="13"/>
      <c r="C261" s="13"/>
      <c r="D261" s="212">
        <v>44941</v>
      </c>
      <c r="E261" s="210" t="s">
        <v>2831</v>
      </c>
      <c r="F261" s="211" t="s">
        <v>2060</v>
      </c>
      <c r="G261" s="111" t="s">
        <v>3024</v>
      </c>
      <c r="H261" s="85" t="str">
        <f>VLOOKUP(E261&amp;F261,Divipola!$C$1:$F$1149,4,FALSE)</f>
        <v>73411</v>
      </c>
      <c r="I261" s="77"/>
      <c r="J261" s="181"/>
      <c r="K261" s="108">
        <v>1</v>
      </c>
      <c r="L261" s="108"/>
      <c r="M261" s="108"/>
      <c r="N261" s="108"/>
      <c r="O261" s="108"/>
      <c r="P261" s="108"/>
      <c r="Q261" s="108"/>
      <c r="R261" s="108"/>
      <c r="S261" s="108"/>
      <c r="T261" s="108"/>
      <c r="U261" s="108"/>
      <c r="V261" s="108"/>
      <c r="W261" s="108"/>
      <c r="X261" s="108"/>
      <c r="Y261" s="108"/>
      <c r="Z261" s="109"/>
      <c r="AA261" s="113"/>
      <c r="AB261" s="383"/>
      <c r="AC261" s="73"/>
      <c r="AD261" s="414"/>
      <c r="AE261" s="393"/>
      <c r="AF261" s="78"/>
      <c r="AG261" s="414"/>
      <c r="AH261" s="383"/>
      <c r="AI261" s="453"/>
      <c r="AJ261" s="453"/>
      <c r="AK261" s="414"/>
      <c r="AL261" s="383"/>
      <c r="AM261" s="383"/>
      <c r="AN261" s="523"/>
      <c r="AO261" s="414"/>
      <c r="AP261" s="548"/>
      <c r="AQ261" s="414"/>
      <c r="AR261" s="78"/>
      <c r="AS261" s="78"/>
      <c r="AT261" s="414"/>
      <c r="AU261" s="548"/>
      <c r="AV261" s="548"/>
      <c r="AW261" s="414"/>
      <c r="AX261" s="383"/>
      <c r="AY261" s="548"/>
      <c r="AZ261" s="414"/>
      <c r="BA261" s="383"/>
      <c r="BB261" s="548"/>
      <c r="BC261" s="78"/>
      <c r="BD261" s="414"/>
      <c r="BE261" s="414"/>
      <c r="BF261" s="414"/>
      <c r="BG261" s="414"/>
      <c r="BH261" s="414"/>
      <c r="BI261" s="383"/>
      <c r="BJ261" s="383"/>
      <c r="BK261" s="78"/>
      <c r="BL261" s="414"/>
      <c r="BM261" s="383"/>
      <c r="BN261" s="78"/>
      <c r="BO261" s="414"/>
      <c r="BP261" s="78"/>
      <c r="BQ261" s="414"/>
      <c r="BR261" s="383"/>
      <c r="BS261" s="78"/>
      <c r="BT261" s="83"/>
      <c r="BU261" s="75"/>
      <c r="BV261" s="74"/>
      <c r="BW261" s="74"/>
      <c r="BX261" s="98" t="s">
        <v>3026</v>
      </c>
      <c r="BY261" s="112">
        <f t="shared" si="29"/>
        <v>256</v>
      </c>
      <c r="BZ261" s="65">
        <f t="shared" si="27"/>
        <v>0</v>
      </c>
      <c r="CA261" s="359">
        <f t="shared" si="30"/>
        <v>15</v>
      </c>
      <c r="CB261" s="359">
        <f t="shared" si="31"/>
        <v>1</v>
      </c>
      <c r="CC261" s="359">
        <f t="shared" si="32"/>
        <v>2023</v>
      </c>
      <c r="CD261" s="359" t="str">
        <f t="shared" si="33"/>
        <v>151202373411INMERSION</v>
      </c>
    </row>
    <row r="262" spans="1:82" s="121" customFormat="1" ht="48" customHeight="1">
      <c r="A262" s="13"/>
      <c r="B262" s="13"/>
      <c r="C262" s="13"/>
      <c r="D262" s="212">
        <v>44941</v>
      </c>
      <c r="E262" s="210" t="s">
        <v>2829</v>
      </c>
      <c r="F262" s="211" t="s">
        <v>2530</v>
      </c>
      <c r="G262" s="111" t="s">
        <v>2800</v>
      </c>
      <c r="H262" s="85" t="str">
        <f>VLOOKUP(E262&amp;F262,Divipola!$C$1:$F$1149,4,FALSE)</f>
        <v>05659</v>
      </c>
      <c r="I262" s="77"/>
      <c r="J262" s="181"/>
      <c r="K262" s="108"/>
      <c r="L262" s="108"/>
      <c r="M262" s="108"/>
      <c r="N262" s="108">
        <v>8</v>
      </c>
      <c r="O262" s="108">
        <v>2</v>
      </c>
      <c r="P262" s="108"/>
      <c r="Q262" s="108">
        <v>2</v>
      </c>
      <c r="R262" s="108"/>
      <c r="S262" s="108"/>
      <c r="T262" s="108"/>
      <c r="U262" s="108"/>
      <c r="V262" s="108"/>
      <c r="W262" s="108"/>
      <c r="X262" s="108"/>
      <c r="Y262" s="108"/>
      <c r="Z262" s="109"/>
      <c r="AA262" s="106"/>
      <c r="AB262" s="383"/>
      <c r="AC262" s="73"/>
      <c r="AD262" s="414"/>
      <c r="AE262" s="393"/>
      <c r="AF262" s="78"/>
      <c r="AG262" s="414"/>
      <c r="AH262" s="383"/>
      <c r="AI262" s="453"/>
      <c r="AJ262" s="453"/>
      <c r="AK262" s="414"/>
      <c r="AL262" s="383"/>
      <c r="AM262" s="383"/>
      <c r="AN262" s="523"/>
      <c r="AO262" s="414"/>
      <c r="AP262" s="548"/>
      <c r="AQ262" s="414"/>
      <c r="AR262" s="78"/>
      <c r="AS262" s="78"/>
      <c r="AT262" s="414"/>
      <c r="AU262" s="548"/>
      <c r="AV262" s="548"/>
      <c r="AW262" s="414"/>
      <c r="AX262" s="383"/>
      <c r="AY262" s="548"/>
      <c r="AZ262" s="414"/>
      <c r="BA262" s="383"/>
      <c r="BB262" s="548"/>
      <c r="BC262" s="78"/>
      <c r="BD262" s="414"/>
      <c r="BE262" s="414"/>
      <c r="BF262" s="414"/>
      <c r="BG262" s="414"/>
      <c r="BH262" s="414"/>
      <c r="BI262" s="383"/>
      <c r="BJ262" s="383"/>
      <c r="BK262" s="78"/>
      <c r="BL262" s="414"/>
      <c r="BM262" s="383"/>
      <c r="BN262" s="78"/>
      <c r="BO262" s="414"/>
      <c r="BP262" s="78"/>
      <c r="BQ262" s="414"/>
      <c r="BR262" s="383"/>
      <c r="BS262" s="78"/>
      <c r="BT262" s="83"/>
      <c r="BU262" s="75"/>
      <c r="BV262" s="74"/>
      <c r="BW262" s="74"/>
      <c r="BX262" s="98" t="s">
        <v>3054</v>
      </c>
      <c r="BY262" s="112">
        <f t="shared" si="29"/>
        <v>257</v>
      </c>
      <c r="BZ262" s="65">
        <f t="shared" si="27"/>
        <v>0</v>
      </c>
      <c r="CA262" s="359">
        <f t="shared" si="30"/>
        <v>15</v>
      </c>
      <c r="CB262" s="359">
        <f t="shared" si="31"/>
        <v>1</v>
      </c>
      <c r="CC262" s="359">
        <f t="shared" si="32"/>
        <v>2023</v>
      </c>
      <c r="CD262" s="359" t="str">
        <f t="shared" si="33"/>
        <v>151202305659INCENDIO ESTRUCTURAL</v>
      </c>
    </row>
    <row r="263" spans="1:82" s="121" customFormat="1" ht="324" customHeight="1">
      <c r="A263" s="13"/>
      <c r="B263" s="13"/>
      <c r="C263" s="13"/>
      <c r="D263" s="212">
        <v>44941</v>
      </c>
      <c r="E263" s="210" t="s">
        <v>2622</v>
      </c>
      <c r="F263" s="211" t="s">
        <v>2068</v>
      </c>
      <c r="G263" s="111" t="s">
        <v>2827</v>
      </c>
      <c r="H263" s="85" t="str">
        <f>VLOOKUP(E263&amp;F263,Divipola!$C$1:$F$1149,4,FALSE)</f>
        <v>41676</v>
      </c>
      <c r="I263" s="77"/>
      <c r="J263" s="181"/>
      <c r="K263" s="108"/>
      <c r="L263" s="108"/>
      <c r="M263" s="108"/>
      <c r="N263" s="108">
        <v>10</v>
      </c>
      <c r="O263" s="108">
        <v>2</v>
      </c>
      <c r="P263" s="108"/>
      <c r="Q263" s="108">
        <v>2</v>
      </c>
      <c r="R263" s="108"/>
      <c r="S263" s="108"/>
      <c r="T263" s="108"/>
      <c r="U263" s="108"/>
      <c r="V263" s="108"/>
      <c r="W263" s="108"/>
      <c r="X263" s="108"/>
      <c r="Y263" s="108"/>
      <c r="Z263" s="109"/>
      <c r="AA263" s="113"/>
      <c r="AB263" s="383"/>
      <c r="AC263" s="73"/>
      <c r="AD263" s="414"/>
      <c r="AE263" s="393"/>
      <c r="AF263" s="78"/>
      <c r="AG263" s="414"/>
      <c r="AH263" s="383"/>
      <c r="AI263" s="453"/>
      <c r="AJ263" s="453"/>
      <c r="AK263" s="414"/>
      <c r="AL263" s="383"/>
      <c r="AM263" s="383"/>
      <c r="AN263" s="523"/>
      <c r="AO263" s="414"/>
      <c r="AP263" s="548"/>
      <c r="AQ263" s="414"/>
      <c r="AR263" s="78"/>
      <c r="AS263" s="78"/>
      <c r="AT263" s="414"/>
      <c r="AU263" s="548"/>
      <c r="AV263" s="548"/>
      <c r="AW263" s="414"/>
      <c r="AX263" s="383"/>
      <c r="AY263" s="548"/>
      <c r="AZ263" s="414"/>
      <c r="BA263" s="383"/>
      <c r="BB263" s="548"/>
      <c r="BC263" s="78"/>
      <c r="BD263" s="414"/>
      <c r="BE263" s="414"/>
      <c r="BF263" s="414"/>
      <c r="BG263" s="414"/>
      <c r="BH263" s="414"/>
      <c r="BI263" s="383"/>
      <c r="BJ263" s="383"/>
      <c r="BK263" s="78"/>
      <c r="BL263" s="414"/>
      <c r="BM263" s="383"/>
      <c r="BN263" s="78"/>
      <c r="BO263" s="414"/>
      <c r="BP263" s="78"/>
      <c r="BQ263" s="414"/>
      <c r="BR263" s="383"/>
      <c r="BS263" s="78"/>
      <c r="BT263" s="83"/>
      <c r="BU263" s="75"/>
      <c r="BV263" s="74"/>
      <c r="BW263" s="74"/>
      <c r="BX263" s="98" t="s">
        <v>3064</v>
      </c>
      <c r="BY263" s="112">
        <f t="shared" si="29"/>
        <v>258</v>
      </c>
      <c r="BZ263" s="65">
        <f t="shared" ref="BZ263:BZ326" si="34">+AD263+AG263+AK263+AO263+AQ263+AT263+AW263+AZ263+BD263+BH263+BL263+BO263+BQ263</f>
        <v>0</v>
      </c>
      <c r="CA263" s="359">
        <f t="shared" si="30"/>
        <v>15</v>
      </c>
      <c r="CB263" s="359">
        <f t="shared" si="31"/>
        <v>1</v>
      </c>
      <c r="CC263" s="359">
        <f t="shared" si="32"/>
        <v>2023</v>
      </c>
      <c r="CD263" s="359" t="str">
        <f t="shared" si="33"/>
        <v>151202341676MOVIMIENTO EN MASA</v>
      </c>
    </row>
    <row r="264" spans="1:82" s="121" customFormat="1" ht="168" customHeight="1">
      <c r="A264" s="13"/>
      <c r="B264" s="13"/>
      <c r="C264" s="13"/>
      <c r="D264" s="212">
        <v>44941</v>
      </c>
      <c r="E264" s="210" t="s">
        <v>2756</v>
      </c>
      <c r="F264" s="211" t="s">
        <v>2046</v>
      </c>
      <c r="G264" s="111" t="s">
        <v>2808</v>
      </c>
      <c r="H264" s="85" t="str">
        <f>VLOOKUP(E264&amp;F264,Divipola!$C$1:$F$1149,4,FALSE)</f>
        <v>52788</v>
      </c>
      <c r="I264" s="77"/>
      <c r="J264" s="181"/>
      <c r="K264" s="108"/>
      <c r="L264" s="108"/>
      <c r="M264" s="108"/>
      <c r="N264" s="108">
        <v>16</v>
      </c>
      <c r="O264" s="108">
        <v>7</v>
      </c>
      <c r="P264" s="108"/>
      <c r="Q264" s="108"/>
      <c r="R264" s="108">
        <v>1</v>
      </c>
      <c r="S264" s="108"/>
      <c r="T264" s="108"/>
      <c r="U264" s="108">
        <v>1</v>
      </c>
      <c r="V264" s="108"/>
      <c r="W264" s="108"/>
      <c r="X264" s="108">
        <v>1</v>
      </c>
      <c r="Y264" s="108"/>
      <c r="Z264" s="109">
        <v>10</v>
      </c>
      <c r="AA264" s="106" t="s">
        <v>3106</v>
      </c>
      <c r="AB264" s="383"/>
      <c r="AC264" s="73"/>
      <c r="AD264" s="414"/>
      <c r="AE264" s="393"/>
      <c r="AF264" s="78"/>
      <c r="AG264" s="414"/>
      <c r="AH264" s="383"/>
      <c r="AI264" s="453"/>
      <c r="AJ264" s="453"/>
      <c r="AK264" s="414"/>
      <c r="AL264" s="383"/>
      <c r="AM264" s="383"/>
      <c r="AN264" s="523"/>
      <c r="AO264" s="414"/>
      <c r="AP264" s="548"/>
      <c r="AQ264" s="414"/>
      <c r="AR264" s="78"/>
      <c r="AS264" s="78"/>
      <c r="AT264" s="414"/>
      <c r="AU264" s="548"/>
      <c r="AV264" s="548"/>
      <c r="AW264" s="414"/>
      <c r="AX264" s="383"/>
      <c r="AY264" s="548"/>
      <c r="AZ264" s="414"/>
      <c r="BA264" s="383"/>
      <c r="BB264" s="548"/>
      <c r="BC264" s="78"/>
      <c r="BD264" s="414"/>
      <c r="BE264" s="414"/>
      <c r="BF264" s="414"/>
      <c r="BG264" s="414"/>
      <c r="BH264" s="414"/>
      <c r="BI264" s="383"/>
      <c r="BJ264" s="383"/>
      <c r="BK264" s="78"/>
      <c r="BL264" s="414"/>
      <c r="BM264" s="383"/>
      <c r="BN264" s="78"/>
      <c r="BO264" s="414"/>
      <c r="BP264" s="78"/>
      <c r="BQ264" s="414"/>
      <c r="BR264" s="383"/>
      <c r="BS264" s="78"/>
      <c r="BT264" s="83"/>
      <c r="BU264" s="75"/>
      <c r="BV264" s="74"/>
      <c r="BW264" s="74"/>
      <c r="BX264" s="98" t="s">
        <v>3111</v>
      </c>
      <c r="BY264" s="112">
        <f t="shared" ref="BY264:BY327" si="35">+BY263+1</f>
        <v>259</v>
      </c>
      <c r="BZ264" s="65">
        <f t="shared" si="34"/>
        <v>0</v>
      </c>
      <c r="CA264" s="359">
        <f t="shared" si="30"/>
        <v>15</v>
      </c>
      <c r="CB264" s="359">
        <f t="shared" si="31"/>
        <v>1</v>
      </c>
      <c r="CC264" s="359">
        <f t="shared" si="32"/>
        <v>2023</v>
      </c>
      <c r="CD264" s="359" t="str">
        <f t="shared" si="33"/>
        <v>151202352788AVENIDA TORRENCIAL</v>
      </c>
    </row>
    <row r="265" spans="1:82" s="121" customFormat="1" ht="192" customHeight="1">
      <c r="A265" s="13"/>
      <c r="B265" s="13"/>
      <c r="C265" s="13"/>
      <c r="D265" s="212">
        <v>44941</v>
      </c>
      <c r="E265" s="210" t="s">
        <v>2676</v>
      </c>
      <c r="F265" s="211" t="s">
        <v>2165</v>
      </c>
      <c r="G265" s="130" t="s">
        <v>8680</v>
      </c>
      <c r="H265" s="85" t="str">
        <f>VLOOKUP(E265&amp;F265,Divipola!$C$1:$F$1149,4,FALSE)</f>
        <v>23162</v>
      </c>
      <c r="I265" s="77"/>
      <c r="J265" s="181"/>
      <c r="K265" s="248"/>
      <c r="L265" s="248"/>
      <c r="M265" s="248"/>
      <c r="N265" s="248"/>
      <c r="O265" s="248"/>
      <c r="P265" s="248"/>
      <c r="Q265" s="248"/>
      <c r="R265" s="248"/>
      <c r="S265" s="249"/>
      <c r="T265" s="249"/>
      <c r="U265" s="249"/>
      <c r="V265" s="249"/>
      <c r="W265" s="249"/>
      <c r="X265" s="249"/>
      <c r="Y265" s="249"/>
      <c r="Z265" s="237"/>
      <c r="AA265" s="247" t="s">
        <v>5339</v>
      </c>
      <c r="AB265" s="383"/>
      <c r="AC265" s="73"/>
      <c r="AD265" s="414"/>
      <c r="AE265" s="393"/>
      <c r="AF265" s="78"/>
      <c r="AG265" s="414"/>
      <c r="AH265" s="383"/>
      <c r="AI265" s="453"/>
      <c r="AJ265" s="453"/>
      <c r="AK265" s="414"/>
      <c r="AL265" s="383"/>
      <c r="AM265" s="383"/>
      <c r="AN265" s="523"/>
      <c r="AO265" s="414"/>
      <c r="AP265" s="548"/>
      <c r="AQ265" s="414"/>
      <c r="AR265" s="78"/>
      <c r="AS265" s="78"/>
      <c r="AT265" s="414"/>
      <c r="AU265" s="548"/>
      <c r="AV265" s="548"/>
      <c r="AW265" s="414"/>
      <c r="AX265" s="383"/>
      <c r="AY265" s="548"/>
      <c r="AZ265" s="414"/>
      <c r="BA265" s="383"/>
      <c r="BB265" s="548"/>
      <c r="BC265" s="78"/>
      <c r="BD265" s="414"/>
      <c r="BE265" s="414"/>
      <c r="BF265" s="414"/>
      <c r="BG265" s="414"/>
      <c r="BH265" s="414"/>
      <c r="BI265" s="383"/>
      <c r="BJ265" s="383"/>
      <c r="BK265" s="78"/>
      <c r="BL265" s="414"/>
      <c r="BM265" s="383"/>
      <c r="BN265" s="78"/>
      <c r="BO265" s="414"/>
      <c r="BP265" s="78"/>
      <c r="BQ265" s="414"/>
      <c r="BR265" s="383"/>
      <c r="BS265" s="78"/>
      <c r="BT265" s="83"/>
      <c r="BU265" s="75"/>
      <c r="BV265" s="74"/>
      <c r="BW265" s="74"/>
      <c r="BX265" s="461" t="s">
        <v>5410</v>
      </c>
      <c r="BY265" s="112">
        <f t="shared" si="35"/>
        <v>260</v>
      </c>
      <c r="BZ265" s="65">
        <f t="shared" si="34"/>
        <v>0</v>
      </c>
      <c r="CA265" s="359">
        <f t="shared" si="30"/>
        <v>15</v>
      </c>
      <c r="CB265" s="359">
        <f t="shared" si="31"/>
        <v>1</v>
      </c>
      <c r="CC265" s="359">
        <f t="shared" si="32"/>
        <v>2023</v>
      </c>
      <c r="CD265" s="359" t="str">
        <f t="shared" si="33"/>
        <v xml:space="preserve">151202323162INCENDIO FORESTAL </v>
      </c>
    </row>
    <row r="266" spans="1:82" s="121" customFormat="1" ht="120" customHeight="1">
      <c r="A266" s="13"/>
      <c r="B266" s="13"/>
      <c r="C266" s="13"/>
      <c r="D266" s="212">
        <v>44941</v>
      </c>
      <c r="E266" s="210" t="s">
        <v>2028</v>
      </c>
      <c r="F266" s="211" t="s">
        <v>1976</v>
      </c>
      <c r="G266" s="130" t="s">
        <v>8680</v>
      </c>
      <c r="H266" s="85" t="str">
        <f>VLOOKUP(E266&amp;F266,Divipola!$C$1:$F$1149,4,FALSE)</f>
        <v>81220</v>
      </c>
      <c r="I266" s="77"/>
      <c r="J266" s="181"/>
      <c r="K266" s="248"/>
      <c r="L266" s="248"/>
      <c r="M266" s="248"/>
      <c r="N266" s="248"/>
      <c r="O266" s="248"/>
      <c r="P266" s="248"/>
      <c r="Q266" s="248"/>
      <c r="R266" s="248"/>
      <c r="S266" s="249"/>
      <c r="T266" s="249"/>
      <c r="U266" s="249"/>
      <c r="V266" s="249"/>
      <c r="W266" s="249"/>
      <c r="X266" s="249"/>
      <c r="Y266" s="249"/>
      <c r="Z266" s="237">
        <v>34</v>
      </c>
      <c r="AA266" s="247"/>
      <c r="AB266" s="383"/>
      <c r="AC266" s="73"/>
      <c r="AD266" s="414"/>
      <c r="AE266" s="393"/>
      <c r="AF266" s="78"/>
      <c r="AG266" s="414"/>
      <c r="AH266" s="383"/>
      <c r="AI266" s="453"/>
      <c r="AJ266" s="453"/>
      <c r="AK266" s="414"/>
      <c r="AL266" s="383"/>
      <c r="AM266" s="383"/>
      <c r="AN266" s="523"/>
      <c r="AO266" s="414"/>
      <c r="AP266" s="548"/>
      <c r="AQ266" s="414"/>
      <c r="AR266" s="78"/>
      <c r="AS266" s="78"/>
      <c r="AT266" s="414"/>
      <c r="AU266" s="548"/>
      <c r="AV266" s="548"/>
      <c r="AW266" s="414"/>
      <c r="AX266" s="383"/>
      <c r="AY266" s="548"/>
      <c r="AZ266" s="414"/>
      <c r="BA266" s="383"/>
      <c r="BB266" s="548"/>
      <c r="BC266" s="78"/>
      <c r="BD266" s="414"/>
      <c r="BE266" s="414"/>
      <c r="BF266" s="414"/>
      <c r="BG266" s="414"/>
      <c r="BH266" s="414"/>
      <c r="BI266" s="383"/>
      <c r="BJ266" s="383"/>
      <c r="BK266" s="78"/>
      <c r="BL266" s="414"/>
      <c r="BM266" s="383"/>
      <c r="BN266" s="78"/>
      <c r="BO266" s="414"/>
      <c r="BP266" s="78"/>
      <c r="BQ266" s="414"/>
      <c r="BR266" s="383"/>
      <c r="BS266" s="78"/>
      <c r="BT266" s="83"/>
      <c r="BU266" s="75"/>
      <c r="BV266" s="74"/>
      <c r="BW266" s="74"/>
      <c r="BX266" s="461" t="s">
        <v>5411</v>
      </c>
      <c r="BY266" s="112">
        <f t="shared" si="35"/>
        <v>261</v>
      </c>
      <c r="BZ266" s="65">
        <f t="shared" si="34"/>
        <v>0</v>
      </c>
      <c r="CA266" s="359">
        <f t="shared" si="30"/>
        <v>15</v>
      </c>
      <c r="CB266" s="359">
        <f t="shared" si="31"/>
        <v>1</v>
      </c>
      <c r="CC266" s="359">
        <f t="shared" si="32"/>
        <v>2023</v>
      </c>
      <c r="CD266" s="359" t="str">
        <f t="shared" si="33"/>
        <v xml:space="preserve">151202381220INCENDIO FORESTAL </v>
      </c>
    </row>
    <row r="267" spans="1:82" s="121" customFormat="1" ht="84" customHeight="1">
      <c r="A267" s="13"/>
      <c r="B267" s="13"/>
      <c r="C267" s="13"/>
      <c r="D267" s="212">
        <v>44941</v>
      </c>
      <c r="E267" s="210" t="s">
        <v>1325</v>
      </c>
      <c r="F267" s="211" t="s">
        <v>1832</v>
      </c>
      <c r="G267" s="130" t="s">
        <v>8680</v>
      </c>
      <c r="H267" s="85" t="str">
        <f>VLOOKUP(E267&amp;F267,Divipola!$C$1:$F$1149,4,FALSE)</f>
        <v>70708</v>
      </c>
      <c r="I267" s="77"/>
      <c r="J267" s="181"/>
      <c r="K267" s="306"/>
      <c r="L267" s="309"/>
      <c r="M267" s="309"/>
      <c r="N267" s="316"/>
      <c r="O267" s="316"/>
      <c r="P267" s="316"/>
      <c r="Q267" s="316"/>
      <c r="R267" s="316"/>
      <c r="S267" s="316"/>
      <c r="T267" s="316"/>
      <c r="U267" s="316"/>
      <c r="V267" s="316"/>
      <c r="W267" s="316"/>
      <c r="X267" s="316"/>
      <c r="Y267" s="316"/>
      <c r="Z267" s="306">
        <v>4</v>
      </c>
      <c r="AA267" s="311"/>
      <c r="AB267" s="383"/>
      <c r="AC267" s="73"/>
      <c r="AD267" s="414"/>
      <c r="AE267" s="393"/>
      <c r="AF267" s="78"/>
      <c r="AG267" s="414"/>
      <c r="AH267" s="383"/>
      <c r="AI267" s="453"/>
      <c r="AJ267" s="453"/>
      <c r="AK267" s="414"/>
      <c r="AL267" s="383"/>
      <c r="AM267" s="383"/>
      <c r="AN267" s="523"/>
      <c r="AO267" s="414"/>
      <c r="AP267" s="548"/>
      <c r="AQ267" s="414"/>
      <c r="AR267" s="78"/>
      <c r="AS267" s="78"/>
      <c r="AT267" s="414"/>
      <c r="AU267" s="548"/>
      <c r="AV267" s="548"/>
      <c r="AW267" s="414"/>
      <c r="AX267" s="383"/>
      <c r="AY267" s="548"/>
      <c r="AZ267" s="414"/>
      <c r="BA267" s="383"/>
      <c r="BB267" s="548"/>
      <c r="BC267" s="78"/>
      <c r="BD267" s="414"/>
      <c r="BE267" s="414"/>
      <c r="BF267" s="414"/>
      <c r="BG267" s="414"/>
      <c r="BH267" s="414"/>
      <c r="BI267" s="383"/>
      <c r="BJ267" s="383"/>
      <c r="BK267" s="78"/>
      <c r="BL267" s="414"/>
      <c r="BM267" s="383"/>
      <c r="BN267" s="78"/>
      <c r="BO267" s="414"/>
      <c r="BP267" s="78"/>
      <c r="BQ267" s="414"/>
      <c r="BR267" s="383"/>
      <c r="BS267" s="78"/>
      <c r="BT267" s="83"/>
      <c r="BU267" s="75"/>
      <c r="BV267" s="74"/>
      <c r="BW267" s="74"/>
      <c r="BX267" s="462" t="s">
        <v>6548</v>
      </c>
      <c r="BY267" s="112">
        <f t="shared" si="35"/>
        <v>262</v>
      </c>
      <c r="BZ267" s="65">
        <f t="shared" si="34"/>
        <v>0</v>
      </c>
      <c r="CA267" s="359">
        <f t="shared" si="30"/>
        <v>15</v>
      </c>
      <c r="CB267" s="359">
        <f t="shared" si="31"/>
        <v>1</v>
      </c>
      <c r="CC267" s="359">
        <f t="shared" si="32"/>
        <v>2023</v>
      </c>
      <c r="CD267" s="359" t="str">
        <f t="shared" si="33"/>
        <v xml:space="preserve">151202370708INCENDIO FORESTAL </v>
      </c>
    </row>
    <row r="268" spans="1:82" s="121" customFormat="1" ht="409.5" customHeight="1">
      <c r="A268" s="13"/>
      <c r="B268" s="13"/>
      <c r="C268" s="13"/>
      <c r="D268" s="212">
        <v>44941</v>
      </c>
      <c r="E268" s="210" t="s">
        <v>2835</v>
      </c>
      <c r="F268" s="211" t="s">
        <v>437</v>
      </c>
      <c r="G268" s="130" t="s">
        <v>8680</v>
      </c>
      <c r="H268" s="85" t="str">
        <f>VLOOKUP(E268&amp;F268,Divipola!$C$1:$F$1149,4,FALSE)</f>
        <v>47288</v>
      </c>
      <c r="I268" s="77"/>
      <c r="J268" s="181"/>
      <c r="K268" s="306"/>
      <c r="L268" s="309"/>
      <c r="M268" s="309"/>
      <c r="N268" s="316"/>
      <c r="O268" s="316"/>
      <c r="P268" s="316"/>
      <c r="Q268" s="316"/>
      <c r="R268" s="316"/>
      <c r="S268" s="316"/>
      <c r="T268" s="316"/>
      <c r="U268" s="316"/>
      <c r="V268" s="316"/>
      <c r="W268" s="316"/>
      <c r="X268" s="316"/>
      <c r="Y268" s="316"/>
      <c r="Z268" s="306">
        <v>1</v>
      </c>
      <c r="AA268" s="311"/>
      <c r="AB268" s="383"/>
      <c r="AC268" s="73"/>
      <c r="AD268" s="414"/>
      <c r="AE268" s="393"/>
      <c r="AF268" s="78"/>
      <c r="AG268" s="414"/>
      <c r="AH268" s="383"/>
      <c r="AI268" s="453"/>
      <c r="AJ268" s="453"/>
      <c r="AK268" s="414"/>
      <c r="AL268" s="383"/>
      <c r="AM268" s="383"/>
      <c r="AN268" s="523"/>
      <c r="AO268" s="414"/>
      <c r="AP268" s="548"/>
      <c r="AQ268" s="414"/>
      <c r="AR268" s="78"/>
      <c r="AS268" s="78"/>
      <c r="AT268" s="414"/>
      <c r="AU268" s="548"/>
      <c r="AV268" s="548"/>
      <c r="AW268" s="414"/>
      <c r="AX268" s="383"/>
      <c r="AY268" s="548"/>
      <c r="AZ268" s="414"/>
      <c r="BA268" s="383"/>
      <c r="BB268" s="548"/>
      <c r="BC268" s="78"/>
      <c r="BD268" s="414"/>
      <c r="BE268" s="414"/>
      <c r="BF268" s="414"/>
      <c r="BG268" s="414"/>
      <c r="BH268" s="414"/>
      <c r="BI268" s="383"/>
      <c r="BJ268" s="383"/>
      <c r="BK268" s="78"/>
      <c r="BL268" s="414"/>
      <c r="BM268" s="383"/>
      <c r="BN268" s="78"/>
      <c r="BO268" s="414"/>
      <c r="BP268" s="78"/>
      <c r="BQ268" s="414"/>
      <c r="BR268" s="383"/>
      <c r="BS268" s="78"/>
      <c r="BT268" s="83"/>
      <c r="BU268" s="75"/>
      <c r="BV268" s="74"/>
      <c r="BW268" s="74"/>
      <c r="BX268" s="462" t="s">
        <v>6549</v>
      </c>
      <c r="BY268" s="112">
        <f t="shared" si="35"/>
        <v>263</v>
      </c>
      <c r="BZ268" s="65">
        <f t="shared" si="34"/>
        <v>0</v>
      </c>
      <c r="CA268" s="359">
        <f t="shared" si="30"/>
        <v>15</v>
      </c>
      <c r="CB268" s="359">
        <f t="shared" si="31"/>
        <v>1</v>
      </c>
      <c r="CC268" s="359">
        <f t="shared" si="32"/>
        <v>2023</v>
      </c>
      <c r="CD268" s="359" t="str">
        <f t="shared" si="33"/>
        <v xml:space="preserve">151202347288INCENDIO FORESTAL </v>
      </c>
    </row>
    <row r="269" spans="1:82" s="121" customFormat="1" ht="84" customHeight="1">
      <c r="A269" s="13"/>
      <c r="B269" s="13"/>
      <c r="C269" s="13"/>
      <c r="D269" s="212">
        <v>44941</v>
      </c>
      <c r="E269" s="210" t="s">
        <v>2255</v>
      </c>
      <c r="F269" s="211" t="s">
        <v>2875</v>
      </c>
      <c r="G269" s="130" t="s">
        <v>8680</v>
      </c>
      <c r="H269" s="85">
        <f>VLOOKUP(E269&amp;F269,Divipola!$C$1:$F$1149,4,FALSE)</f>
        <v>94001</v>
      </c>
      <c r="I269" s="77"/>
      <c r="J269" s="181"/>
      <c r="K269" s="306"/>
      <c r="L269" s="309"/>
      <c r="M269" s="309"/>
      <c r="N269" s="316"/>
      <c r="O269" s="316"/>
      <c r="P269" s="316"/>
      <c r="Q269" s="316"/>
      <c r="R269" s="316"/>
      <c r="S269" s="316"/>
      <c r="T269" s="316"/>
      <c r="U269" s="316"/>
      <c r="V269" s="316"/>
      <c r="W269" s="316"/>
      <c r="X269" s="316"/>
      <c r="Y269" s="316"/>
      <c r="Z269" s="306"/>
      <c r="AA269" s="311"/>
      <c r="AB269" s="383"/>
      <c r="AC269" s="73"/>
      <c r="AD269" s="414"/>
      <c r="AE269" s="393"/>
      <c r="AF269" s="78"/>
      <c r="AG269" s="414"/>
      <c r="AH269" s="383"/>
      <c r="AI269" s="453"/>
      <c r="AJ269" s="453"/>
      <c r="AK269" s="414"/>
      <c r="AL269" s="383"/>
      <c r="AM269" s="383"/>
      <c r="AN269" s="523"/>
      <c r="AO269" s="414"/>
      <c r="AP269" s="548"/>
      <c r="AQ269" s="414"/>
      <c r="AR269" s="78"/>
      <c r="AS269" s="78"/>
      <c r="AT269" s="414"/>
      <c r="AU269" s="548"/>
      <c r="AV269" s="548"/>
      <c r="AW269" s="414"/>
      <c r="AX269" s="383"/>
      <c r="AY269" s="548"/>
      <c r="AZ269" s="414"/>
      <c r="BA269" s="383"/>
      <c r="BB269" s="548"/>
      <c r="BC269" s="78"/>
      <c r="BD269" s="414"/>
      <c r="BE269" s="414"/>
      <c r="BF269" s="414"/>
      <c r="BG269" s="414"/>
      <c r="BH269" s="414"/>
      <c r="BI269" s="383"/>
      <c r="BJ269" s="383"/>
      <c r="BK269" s="78"/>
      <c r="BL269" s="414"/>
      <c r="BM269" s="383"/>
      <c r="BN269" s="78"/>
      <c r="BO269" s="414"/>
      <c r="BP269" s="78"/>
      <c r="BQ269" s="414"/>
      <c r="BR269" s="383"/>
      <c r="BS269" s="78"/>
      <c r="BT269" s="83"/>
      <c r="BU269" s="75"/>
      <c r="BV269" s="74"/>
      <c r="BW269" s="74"/>
      <c r="BX269" s="462" t="s">
        <v>6550</v>
      </c>
      <c r="BY269" s="112">
        <f t="shared" si="35"/>
        <v>264</v>
      </c>
      <c r="BZ269" s="65">
        <f t="shared" si="34"/>
        <v>0</v>
      </c>
      <c r="CA269" s="359">
        <f t="shared" si="30"/>
        <v>15</v>
      </c>
      <c r="CB269" s="359">
        <f t="shared" si="31"/>
        <v>1</v>
      </c>
      <c r="CC269" s="359">
        <f t="shared" si="32"/>
        <v>2023</v>
      </c>
      <c r="CD269" s="359" t="str">
        <f t="shared" si="33"/>
        <v xml:space="preserve">151202394001INCENDIO FORESTAL </v>
      </c>
    </row>
    <row r="270" spans="1:82" s="121" customFormat="1" ht="228" customHeight="1">
      <c r="A270" s="13"/>
      <c r="B270" s="13"/>
      <c r="C270" s="13"/>
      <c r="D270" s="212">
        <v>44941</v>
      </c>
      <c r="E270" s="210" t="s">
        <v>2835</v>
      </c>
      <c r="F270" s="211" t="s">
        <v>437</v>
      </c>
      <c r="G270" s="130" t="s">
        <v>8680</v>
      </c>
      <c r="H270" s="85" t="str">
        <f>VLOOKUP(E270&amp;F270,Divipola!$C$1:$F$1149,4,FALSE)</f>
        <v>47288</v>
      </c>
      <c r="I270" s="77"/>
      <c r="J270" s="181"/>
      <c r="K270" s="306"/>
      <c r="L270" s="309"/>
      <c r="M270" s="309"/>
      <c r="N270" s="316"/>
      <c r="O270" s="316"/>
      <c r="P270" s="316"/>
      <c r="Q270" s="316"/>
      <c r="R270" s="316"/>
      <c r="S270" s="316"/>
      <c r="T270" s="316"/>
      <c r="U270" s="316"/>
      <c r="V270" s="316"/>
      <c r="W270" s="316"/>
      <c r="X270" s="316"/>
      <c r="Y270" s="316"/>
      <c r="Z270" s="306">
        <v>5</v>
      </c>
      <c r="AA270" s="311"/>
      <c r="AB270" s="383"/>
      <c r="AC270" s="73"/>
      <c r="AD270" s="414"/>
      <c r="AE270" s="393"/>
      <c r="AF270" s="78"/>
      <c r="AG270" s="414"/>
      <c r="AH270" s="383"/>
      <c r="AI270" s="453"/>
      <c r="AJ270" s="453"/>
      <c r="AK270" s="414"/>
      <c r="AL270" s="383"/>
      <c r="AM270" s="383"/>
      <c r="AN270" s="523"/>
      <c r="AO270" s="414"/>
      <c r="AP270" s="548"/>
      <c r="AQ270" s="414"/>
      <c r="AR270" s="78"/>
      <c r="AS270" s="78"/>
      <c r="AT270" s="414"/>
      <c r="AU270" s="548"/>
      <c r="AV270" s="548"/>
      <c r="AW270" s="414"/>
      <c r="AX270" s="383"/>
      <c r="AY270" s="548"/>
      <c r="AZ270" s="414"/>
      <c r="BA270" s="383"/>
      <c r="BB270" s="548"/>
      <c r="BC270" s="78"/>
      <c r="BD270" s="414"/>
      <c r="BE270" s="414"/>
      <c r="BF270" s="414"/>
      <c r="BG270" s="414"/>
      <c r="BH270" s="414"/>
      <c r="BI270" s="383"/>
      <c r="BJ270" s="383"/>
      <c r="BK270" s="78"/>
      <c r="BL270" s="414"/>
      <c r="BM270" s="383"/>
      <c r="BN270" s="78"/>
      <c r="BO270" s="414"/>
      <c r="BP270" s="78"/>
      <c r="BQ270" s="414"/>
      <c r="BR270" s="383"/>
      <c r="BS270" s="78"/>
      <c r="BT270" s="83"/>
      <c r="BU270" s="75"/>
      <c r="BV270" s="74"/>
      <c r="BW270" s="74"/>
      <c r="BX270" s="462" t="s">
        <v>6551</v>
      </c>
      <c r="BY270" s="112">
        <f t="shared" si="35"/>
        <v>265</v>
      </c>
      <c r="BZ270" s="65">
        <f t="shared" si="34"/>
        <v>0</v>
      </c>
      <c r="CA270" s="359">
        <f t="shared" si="30"/>
        <v>15</v>
      </c>
      <c r="CB270" s="359">
        <f t="shared" si="31"/>
        <v>1</v>
      </c>
      <c r="CC270" s="359">
        <f t="shared" si="32"/>
        <v>2023</v>
      </c>
      <c r="CD270" s="359" t="str">
        <f t="shared" si="33"/>
        <v xml:space="preserve">151202347288INCENDIO FORESTAL </v>
      </c>
    </row>
    <row r="271" spans="1:82" s="121" customFormat="1" ht="96" customHeight="1">
      <c r="A271" s="13"/>
      <c r="B271" s="13"/>
      <c r="C271" s="13"/>
      <c r="D271" s="212">
        <v>44941</v>
      </c>
      <c r="E271" s="210" t="s">
        <v>1687</v>
      </c>
      <c r="F271" s="211" t="s">
        <v>1688</v>
      </c>
      <c r="G271" s="130" t="s">
        <v>8680</v>
      </c>
      <c r="H271" s="85" t="str">
        <f>VLOOKUP(E271&amp;F271,Divipola!$C$1:$F$1149,4,FALSE)</f>
        <v>95001</v>
      </c>
      <c r="I271" s="77"/>
      <c r="J271" s="181"/>
      <c r="K271" s="306"/>
      <c r="L271" s="309"/>
      <c r="M271" s="309"/>
      <c r="N271" s="316"/>
      <c r="O271" s="316"/>
      <c r="P271" s="316"/>
      <c r="Q271" s="316"/>
      <c r="R271" s="316"/>
      <c r="S271" s="316"/>
      <c r="T271" s="316"/>
      <c r="U271" s="316"/>
      <c r="V271" s="316"/>
      <c r="W271" s="316"/>
      <c r="X271" s="316"/>
      <c r="Y271" s="316"/>
      <c r="Z271" s="306">
        <v>5</v>
      </c>
      <c r="AA271" s="311"/>
      <c r="AB271" s="383"/>
      <c r="AC271" s="73"/>
      <c r="AD271" s="414"/>
      <c r="AE271" s="393"/>
      <c r="AF271" s="78"/>
      <c r="AG271" s="414"/>
      <c r="AH271" s="383"/>
      <c r="AI271" s="453"/>
      <c r="AJ271" s="453"/>
      <c r="AK271" s="414"/>
      <c r="AL271" s="383"/>
      <c r="AM271" s="383"/>
      <c r="AN271" s="523"/>
      <c r="AO271" s="414"/>
      <c r="AP271" s="548"/>
      <c r="AQ271" s="414"/>
      <c r="AR271" s="78"/>
      <c r="AS271" s="78"/>
      <c r="AT271" s="414"/>
      <c r="AU271" s="548"/>
      <c r="AV271" s="548"/>
      <c r="AW271" s="414"/>
      <c r="AX271" s="383"/>
      <c r="AY271" s="548"/>
      <c r="AZ271" s="414"/>
      <c r="BA271" s="383"/>
      <c r="BB271" s="548"/>
      <c r="BC271" s="78"/>
      <c r="BD271" s="414"/>
      <c r="BE271" s="414"/>
      <c r="BF271" s="414"/>
      <c r="BG271" s="414"/>
      <c r="BH271" s="414"/>
      <c r="BI271" s="383"/>
      <c r="BJ271" s="383"/>
      <c r="BK271" s="78"/>
      <c r="BL271" s="414"/>
      <c r="BM271" s="383"/>
      <c r="BN271" s="78"/>
      <c r="BO271" s="414"/>
      <c r="BP271" s="78"/>
      <c r="BQ271" s="414"/>
      <c r="BR271" s="383"/>
      <c r="BS271" s="78"/>
      <c r="BT271" s="83"/>
      <c r="BU271" s="75"/>
      <c r="BV271" s="74"/>
      <c r="BW271" s="74"/>
      <c r="BX271" s="462" t="s">
        <v>6552</v>
      </c>
      <c r="BY271" s="112">
        <f t="shared" si="35"/>
        <v>266</v>
      </c>
      <c r="BZ271" s="65">
        <f t="shared" si="34"/>
        <v>0</v>
      </c>
      <c r="CA271" s="359">
        <f t="shared" si="30"/>
        <v>15</v>
      </c>
      <c r="CB271" s="359">
        <f t="shared" si="31"/>
        <v>1</v>
      </c>
      <c r="CC271" s="359">
        <f t="shared" si="32"/>
        <v>2023</v>
      </c>
      <c r="CD271" s="359" t="str">
        <f t="shared" si="33"/>
        <v xml:space="preserve">151202395001INCENDIO FORESTAL </v>
      </c>
    </row>
    <row r="272" spans="1:82" s="121" customFormat="1" ht="84" customHeight="1">
      <c r="A272" s="13"/>
      <c r="B272" s="13"/>
      <c r="C272" s="13"/>
      <c r="D272" s="212">
        <v>44942</v>
      </c>
      <c r="E272" s="210" t="s">
        <v>2718</v>
      </c>
      <c r="F272" s="211" t="s">
        <v>2053</v>
      </c>
      <c r="G272" s="111" t="s">
        <v>2827</v>
      </c>
      <c r="H272" s="85" t="str">
        <f>VLOOKUP(E272&amp;F272,Divipola!$C$1:$F$1149,4,FALSE)</f>
        <v>25718</v>
      </c>
      <c r="I272" s="77"/>
      <c r="J272" s="181"/>
      <c r="K272" s="108"/>
      <c r="L272" s="108"/>
      <c r="M272" s="108"/>
      <c r="N272" s="108"/>
      <c r="O272" s="108"/>
      <c r="P272" s="108"/>
      <c r="Q272" s="108"/>
      <c r="R272" s="108">
        <v>1</v>
      </c>
      <c r="S272" s="108"/>
      <c r="T272" s="108"/>
      <c r="U272" s="108"/>
      <c r="V272" s="108"/>
      <c r="W272" s="108"/>
      <c r="X272" s="108"/>
      <c r="Y272" s="108"/>
      <c r="Z272" s="109"/>
      <c r="AA272" s="113"/>
      <c r="AB272" s="383"/>
      <c r="AC272" s="73"/>
      <c r="AD272" s="414"/>
      <c r="AE272" s="393"/>
      <c r="AF272" s="78"/>
      <c r="AG272" s="414"/>
      <c r="AH272" s="383"/>
      <c r="AI272" s="453"/>
      <c r="AJ272" s="453"/>
      <c r="AK272" s="414"/>
      <c r="AL272" s="383"/>
      <c r="AM272" s="383"/>
      <c r="AN272" s="523"/>
      <c r="AO272" s="414"/>
      <c r="AP272" s="548"/>
      <c r="AQ272" s="414"/>
      <c r="AR272" s="78"/>
      <c r="AS272" s="78"/>
      <c r="AT272" s="414"/>
      <c r="AU272" s="548"/>
      <c r="AV272" s="548"/>
      <c r="AW272" s="414"/>
      <c r="AX272" s="383"/>
      <c r="AY272" s="548"/>
      <c r="AZ272" s="414"/>
      <c r="BA272" s="383"/>
      <c r="BB272" s="548"/>
      <c r="BC272" s="78"/>
      <c r="BD272" s="414"/>
      <c r="BE272" s="414"/>
      <c r="BF272" s="414"/>
      <c r="BG272" s="414"/>
      <c r="BH272" s="414"/>
      <c r="BI272" s="383"/>
      <c r="BJ272" s="383"/>
      <c r="BK272" s="78"/>
      <c r="BL272" s="414"/>
      <c r="BM272" s="383"/>
      <c r="BN272" s="78"/>
      <c r="BO272" s="414"/>
      <c r="BP272" s="78"/>
      <c r="BQ272" s="414"/>
      <c r="BR272" s="383"/>
      <c r="BS272" s="78"/>
      <c r="BT272" s="83"/>
      <c r="BU272" s="75"/>
      <c r="BV272" s="74"/>
      <c r="BW272" s="74"/>
      <c r="BX272" s="98" t="s">
        <v>3025</v>
      </c>
      <c r="BY272" s="112">
        <f t="shared" si="35"/>
        <v>267</v>
      </c>
      <c r="BZ272" s="65">
        <f t="shared" si="34"/>
        <v>0</v>
      </c>
      <c r="CA272" s="359">
        <f t="shared" si="30"/>
        <v>16</v>
      </c>
      <c r="CB272" s="359">
        <f t="shared" si="31"/>
        <v>1</v>
      </c>
      <c r="CC272" s="359">
        <f t="shared" si="32"/>
        <v>2023</v>
      </c>
      <c r="CD272" s="359" t="str">
        <f t="shared" si="33"/>
        <v>161202325718MOVIMIENTO EN MASA</v>
      </c>
    </row>
    <row r="273" spans="1:82" s="121" customFormat="1" ht="96" customHeight="1">
      <c r="A273" s="13"/>
      <c r="B273" s="13"/>
      <c r="C273" s="13"/>
      <c r="D273" s="212">
        <v>44942</v>
      </c>
      <c r="E273" s="210" t="s">
        <v>2831</v>
      </c>
      <c r="F273" s="211" t="s">
        <v>1389</v>
      </c>
      <c r="G273" s="111" t="s">
        <v>2827</v>
      </c>
      <c r="H273" s="85" t="str">
        <f>VLOOKUP(E273&amp;F273,Divipola!$C$1:$F$1149,4,FALSE)</f>
        <v>73520</v>
      </c>
      <c r="I273" s="77"/>
      <c r="J273" s="181"/>
      <c r="K273" s="108"/>
      <c r="L273" s="108"/>
      <c r="M273" s="108"/>
      <c r="N273" s="108"/>
      <c r="O273" s="108"/>
      <c r="P273" s="108"/>
      <c r="Q273" s="108"/>
      <c r="R273" s="108">
        <v>1</v>
      </c>
      <c r="S273" s="108"/>
      <c r="T273" s="108"/>
      <c r="U273" s="108"/>
      <c r="V273" s="108"/>
      <c r="W273" s="108"/>
      <c r="X273" s="108"/>
      <c r="Y273" s="108"/>
      <c r="Z273" s="109"/>
      <c r="AA273" s="113"/>
      <c r="AB273" s="383"/>
      <c r="AC273" s="73"/>
      <c r="AD273" s="414"/>
      <c r="AE273" s="393"/>
      <c r="AF273" s="78"/>
      <c r="AG273" s="414"/>
      <c r="AH273" s="383"/>
      <c r="AI273" s="453"/>
      <c r="AJ273" s="453"/>
      <c r="AK273" s="414"/>
      <c r="AL273" s="383"/>
      <c r="AM273" s="383"/>
      <c r="AN273" s="523"/>
      <c r="AO273" s="414"/>
      <c r="AP273" s="548"/>
      <c r="AQ273" s="414"/>
      <c r="AR273" s="78"/>
      <c r="AS273" s="78"/>
      <c r="AT273" s="414"/>
      <c r="AU273" s="548"/>
      <c r="AV273" s="548"/>
      <c r="AW273" s="414"/>
      <c r="AX273" s="383"/>
      <c r="AY273" s="548"/>
      <c r="AZ273" s="414"/>
      <c r="BA273" s="383"/>
      <c r="BB273" s="548"/>
      <c r="BC273" s="78"/>
      <c r="BD273" s="414"/>
      <c r="BE273" s="414"/>
      <c r="BF273" s="414"/>
      <c r="BG273" s="414"/>
      <c r="BH273" s="414"/>
      <c r="BI273" s="383"/>
      <c r="BJ273" s="383"/>
      <c r="BK273" s="78"/>
      <c r="BL273" s="414"/>
      <c r="BM273" s="383"/>
      <c r="BN273" s="78"/>
      <c r="BO273" s="414"/>
      <c r="BP273" s="78"/>
      <c r="BQ273" s="414"/>
      <c r="BR273" s="383"/>
      <c r="BS273" s="78"/>
      <c r="BT273" s="83"/>
      <c r="BU273" s="75"/>
      <c r="BV273" s="74"/>
      <c r="BW273" s="74"/>
      <c r="BX273" s="98" t="s">
        <v>3027</v>
      </c>
      <c r="BY273" s="112">
        <f t="shared" si="35"/>
        <v>268</v>
      </c>
      <c r="BZ273" s="65">
        <f t="shared" si="34"/>
        <v>0</v>
      </c>
      <c r="CA273" s="359">
        <f t="shared" si="30"/>
        <v>16</v>
      </c>
      <c r="CB273" s="359">
        <f t="shared" si="31"/>
        <v>1</v>
      </c>
      <c r="CC273" s="359">
        <f t="shared" si="32"/>
        <v>2023</v>
      </c>
      <c r="CD273" s="359" t="str">
        <f t="shared" si="33"/>
        <v>161202373520MOVIMIENTO EN MASA</v>
      </c>
    </row>
    <row r="274" spans="1:82" s="121" customFormat="1" ht="96" customHeight="1">
      <c r="A274" s="13"/>
      <c r="B274" s="13"/>
      <c r="C274" s="13"/>
      <c r="D274" s="212">
        <v>44942</v>
      </c>
      <c r="E274" s="210" t="s">
        <v>2718</v>
      </c>
      <c r="F274" s="211" t="s">
        <v>2053</v>
      </c>
      <c r="G274" s="111" t="s">
        <v>2827</v>
      </c>
      <c r="H274" s="85" t="str">
        <f>VLOOKUP(E274&amp;F274,Divipola!$C$1:$F$1149,4,FALSE)</f>
        <v>25718</v>
      </c>
      <c r="I274" s="77"/>
      <c r="J274" s="181"/>
      <c r="K274" s="108"/>
      <c r="L274" s="108"/>
      <c r="M274" s="108"/>
      <c r="N274" s="108">
        <v>3</v>
      </c>
      <c r="O274" s="108">
        <v>1</v>
      </c>
      <c r="P274" s="108"/>
      <c r="Q274" s="108">
        <v>1</v>
      </c>
      <c r="R274" s="108"/>
      <c r="S274" s="108"/>
      <c r="T274" s="108"/>
      <c r="U274" s="108"/>
      <c r="V274" s="108"/>
      <c r="W274" s="108"/>
      <c r="X274" s="108"/>
      <c r="Y274" s="108"/>
      <c r="Z274" s="109"/>
      <c r="AA274" s="113"/>
      <c r="AB274" s="383"/>
      <c r="AC274" s="73"/>
      <c r="AD274" s="414"/>
      <c r="AE274" s="393"/>
      <c r="AF274" s="78"/>
      <c r="AG274" s="414"/>
      <c r="AH274" s="383"/>
      <c r="AI274" s="453"/>
      <c r="AJ274" s="453"/>
      <c r="AK274" s="414"/>
      <c r="AL274" s="383"/>
      <c r="AM274" s="383"/>
      <c r="AN274" s="523"/>
      <c r="AO274" s="414"/>
      <c r="AP274" s="548"/>
      <c r="AQ274" s="414"/>
      <c r="AR274" s="78"/>
      <c r="AS274" s="78"/>
      <c r="AT274" s="414"/>
      <c r="AU274" s="548"/>
      <c r="AV274" s="548"/>
      <c r="AW274" s="414"/>
      <c r="AX274" s="383"/>
      <c r="AY274" s="548"/>
      <c r="AZ274" s="414"/>
      <c r="BA274" s="383"/>
      <c r="BB274" s="548"/>
      <c r="BC274" s="78"/>
      <c r="BD274" s="414"/>
      <c r="BE274" s="414"/>
      <c r="BF274" s="414"/>
      <c r="BG274" s="414"/>
      <c r="BH274" s="414"/>
      <c r="BI274" s="383"/>
      <c r="BJ274" s="383"/>
      <c r="BK274" s="78"/>
      <c r="BL274" s="414"/>
      <c r="BM274" s="383"/>
      <c r="BN274" s="78"/>
      <c r="BO274" s="414"/>
      <c r="BP274" s="78"/>
      <c r="BQ274" s="414"/>
      <c r="BR274" s="383"/>
      <c r="BS274" s="78"/>
      <c r="BT274" s="83"/>
      <c r="BU274" s="75"/>
      <c r="BV274" s="74"/>
      <c r="BW274" s="74"/>
      <c r="BX274" s="103" t="s">
        <v>3032</v>
      </c>
      <c r="BY274" s="112">
        <f t="shared" si="35"/>
        <v>269</v>
      </c>
      <c r="BZ274" s="65">
        <f t="shared" si="34"/>
        <v>0</v>
      </c>
      <c r="CA274" s="359">
        <f t="shared" si="30"/>
        <v>16</v>
      </c>
      <c r="CB274" s="359">
        <f t="shared" si="31"/>
        <v>1</v>
      </c>
      <c r="CC274" s="359">
        <f t="shared" si="32"/>
        <v>2023</v>
      </c>
      <c r="CD274" s="359" t="str">
        <f t="shared" si="33"/>
        <v>161202325718MOVIMIENTO EN MASA</v>
      </c>
    </row>
    <row r="275" spans="1:82" s="121" customFormat="1" ht="93.75" customHeight="1">
      <c r="A275" s="13"/>
      <c r="B275" s="13"/>
      <c r="C275" s="13"/>
      <c r="D275" s="212">
        <v>44942</v>
      </c>
      <c r="E275" s="210" t="s">
        <v>2718</v>
      </c>
      <c r="F275" s="211" t="s">
        <v>2067</v>
      </c>
      <c r="G275" s="111" t="s">
        <v>2802</v>
      </c>
      <c r="H275" s="85" t="str">
        <f>VLOOKUP(E275&amp;F275,Divipola!$C$1:$F$1149,4,FALSE)</f>
        <v>25269</v>
      </c>
      <c r="I275" s="77"/>
      <c r="J275" s="181"/>
      <c r="K275" s="108"/>
      <c r="L275" s="108"/>
      <c r="M275" s="108"/>
      <c r="N275" s="108">
        <v>8</v>
      </c>
      <c r="O275" s="108">
        <v>2</v>
      </c>
      <c r="P275" s="108"/>
      <c r="Q275" s="108">
        <v>2</v>
      </c>
      <c r="R275" s="108"/>
      <c r="S275" s="108"/>
      <c r="T275" s="108"/>
      <c r="U275" s="108"/>
      <c r="V275" s="108"/>
      <c r="W275" s="108"/>
      <c r="X275" s="108"/>
      <c r="Y275" s="108"/>
      <c r="Z275" s="109"/>
      <c r="AA275" s="113"/>
      <c r="AB275" s="383"/>
      <c r="AC275" s="73"/>
      <c r="AD275" s="414"/>
      <c r="AE275" s="393"/>
      <c r="AF275" s="78"/>
      <c r="AG275" s="414"/>
      <c r="AH275" s="383"/>
      <c r="AI275" s="453"/>
      <c r="AJ275" s="453"/>
      <c r="AK275" s="414"/>
      <c r="AL275" s="383"/>
      <c r="AM275" s="383"/>
      <c r="AN275" s="523"/>
      <c r="AO275" s="414"/>
      <c r="AP275" s="548"/>
      <c r="AQ275" s="414"/>
      <c r="AR275" s="78"/>
      <c r="AS275" s="78"/>
      <c r="AT275" s="414"/>
      <c r="AU275" s="548"/>
      <c r="AV275" s="548"/>
      <c r="AW275" s="414"/>
      <c r="AX275" s="383"/>
      <c r="AY275" s="548"/>
      <c r="AZ275" s="414"/>
      <c r="BA275" s="383"/>
      <c r="BB275" s="548"/>
      <c r="BC275" s="78"/>
      <c r="BD275" s="414"/>
      <c r="BE275" s="414"/>
      <c r="BF275" s="414"/>
      <c r="BG275" s="414"/>
      <c r="BH275" s="414"/>
      <c r="BI275" s="383"/>
      <c r="BJ275" s="383"/>
      <c r="BK275" s="78"/>
      <c r="BL275" s="414"/>
      <c r="BM275" s="383"/>
      <c r="BN275" s="78"/>
      <c r="BO275" s="414"/>
      <c r="BP275" s="78"/>
      <c r="BQ275" s="414"/>
      <c r="BR275" s="383"/>
      <c r="BS275" s="78"/>
      <c r="BT275" s="83"/>
      <c r="BU275" s="75"/>
      <c r="BV275" s="74"/>
      <c r="BW275" s="74"/>
      <c r="BX275" s="103" t="s">
        <v>3033</v>
      </c>
      <c r="BY275" s="112">
        <f t="shared" si="35"/>
        <v>270</v>
      </c>
      <c r="BZ275" s="65">
        <f t="shared" si="34"/>
        <v>0</v>
      </c>
      <c r="CA275" s="359">
        <f t="shared" si="30"/>
        <v>16</v>
      </c>
      <c r="CB275" s="359">
        <f t="shared" si="31"/>
        <v>1</v>
      </c>
      <c r="CC275" s="359">
        <f t="shared" si="32"/>
        <v>2023</v>
      </c>
      <c r="CD275" s="359" t="str">
        <f t="shared" si="33"/>
        <v>161202325269INUNDACION</v>
      </c>
    </row>
    <row r="276" spans="1:82" s="121" customFormat="1" ht="60.75" customHeight="1">
      <c r="A276" s="13"/>
      <c r="B276" s="13"/>
      <c r="C276" s="13"/>
      <c r="D276" s="212">
        <v>44942</v>
      </c>
      <c r="E276" s="210" t="s">
        <v>2756</v>
      </c>
      <c r="F276" s="211" t="s">
        <v>162</v>
      </c>
      <c r="G276" s="111" t="s">
        <v>2827</v>
      </c>
      <c r="H276" s="85" t="str">
        <f>VLOOKUP(E276&amp;F276,Divipola!$C$1:$F$1149,4,FALSE)</f>
        <v>52352</v>
      </c>
      <c r="I276" s="77"/>
      <c r="J276" s="181"/>
      <c r="K276" s="108"/>
      <c r="L276" s="108"/>
      <c r="M276" s="108"/>
      <c r="N276" s="108"/>
      <c r="O276" s="108"/>
      <c r="P276" s="108"/>
      <c r="Q276" s="108"/>
      <c r="R276" s="108">
        <v>1</v>
      </c>
      <c r="S276" s="108"/>
      <c r="T276" s="108"/>
      <c r="U276" s="108"/>
      <c r="V276" s="108"/>
      <c r="W276" s="108"/>
      <c r="X276" s="108"/>
      <c r="Y276" s="108"/>
      <c r="Z276" s="109"/>
      <c r="AA276" s="106"/>
      <c r="AB276" s="383"/>
      <c r="AC276" s="73"/>
      <c r="AD276" s="414"/>
      <c r="AE276" s="393"/>
      <c r="AF276" s="78"/>
      <c r="AG276" s="414"/>
      <c r="AH276" s="383"/>
      <c r="AI276" s="453"/>
      <c r="AJ276" s="453"/>
      <c r="AK276" s="414"/>
      <c r="AL276" s="383"/>
      <c r="AM276" s="383"/>
      <c r="AN276" s="523"/>
      <c r="AO276" s="414"/>
      <c r="AP276" s="548"/>
      <c r="AQ276" s="414"/>
      <c r="AR276" s="78"/>
      <c r="AS276" s="78"/>
      <c r="AT276" s="414"/>
      <c r="AU276" s="548"/>
      <c r="AV276" s="548"/>
      <c r="AW276" s="414"/>
      <c r="AX276" s="383"/>
      <c r="AY276" s="548"/>
      <c r="AZ276" s="414"/>
      <c r="BA276" s="383"/>
      <c r="BB276" s="548"/>
      <c r="BC276" s="78"/>
      <c r="BD276" s="414"/>
      <c r="BE276" s="414"/>
      <c r="BF276" s="414"/>
      <c r="BG276" s="414"/>
      <c r="BH276" s="414"/>
      <c r="BI276" s="383"/>
      <c r="BJ276" s="383"/>
      <c r="BK276" s="78"/>
      <c r="BL276" s="414"/>
      <c r="BM276" s="383"/>
      <c r="BN276" s="78"/>
      <c r="BO276" s="414"/>
      <c r="BP276" s="78"/>
      <c r="BQ276" s="414"/>
      <c r="BR276" s="383"/>
      <c r="BS276" s="78"/>
      <c r="BT276" s="83"/>
      <c r="BU276" s="75"/>
      <c r="BV276" s="74"/>
      <c r="BW276" s="74"/>
      <c r="BX276" s="98" t="s">
        <v>3114</v>
      </c>
      <c r="BY276" s="112">
        <f t="shared" si="35"/>
        <v>271</v>
      </c>
      <c r="BZ276" s="65">
        <f t="shared" si="34"/>
        <v>0</v>
      </c>
      <c r="CA276" s="359">
        <f t="shared" si="30"/>
        <v>16</v>
      </c>
      <c r="CB276" s="359">
        <f t="shared" si="31"/>
        <v>1</v>
      </c>
      <c r="CC276" s="359">
        <f t="shared" si="32"/>
        <v>2023</v>
      </c>
      <c r="CD276" s="359" t="str">
        <f t="shared" si="33"/>
        <v>161202352352MOVIMIENTO EN MASA</v>
      </c>
    </row>
    <row r="277" spans="1:82" s="121" customFormat="1" ht="48" customHeight="1">
      <c r="A277" s="13"/>
      <c r="B277" s="13"/>
      <c r="C277" s="13"/>
      <c r="D277" s="212">
        <v>44942</v>
      </c>
      <c r="E277" s="210" t="s">
        <v>2852</v>
      </c>
      <c r="F277" s="211" t="s">
        <v>1424</v>
      </c>
      <c r="G277" s="130" t="s">
        <v>8680</v>
      </c>
      <c r="H277" s="85" t="str">
        <f>VLOOKUP(E277&amp;F277,Divipola!$C$1:$F$1149,4,FALSE)</f>
        <v>08573</v>
      </c>
      <c r="I277" s="77"/>
      <c r="J277" s="181"/>
      <c r="K277" s="248"/>
      <c r="L277" s="248"/>
      <c r="M277" s="248"/>
      <c r="N277" s="248"/>
      <c r="O277" s="248"/>
      <c r="P277" s="248"/>
      <c r="Q277" s="248"/>
      <c r="R277" s="248"/>
      <c r="S277" s="249"/>
      <c r="T277" s="249"/>
      <c r="U277" s="249"/>
      <c r="V277" s="249"/>
      <c r="W277" s="249"/>
      <c r="X277" s="249"/>
      <c r="Y277" s="249"/>
      <c r="Z277" s="237">
        <v>1</v>
      </c>
      <c r="AA277" s="247"/>
      <c r="AB277" s="383"/>
      <c r="AC277" s="73"/>
      <c r="AD277" s="414"/>
      <c r="AE277" s="393"/>
      <c r="AF277" s="78"/>
      <c r="AG277" s="414"/>
      <c r="AH277" s="383"/>
      <c r="AI277" s="453"/>
      <c r="AJ277" s="453"/>
      <c r="AK277" s="414"/>
      <c r="AL277" s="383"/>
      <c r="AM277" s="383"/>
      <c r="AN277" s="523"/>
      <c r="AO277" s="414"/>
      <c r="AP277" s="548"/>
      <c r="AQ277" s="414"/>
      <c r="AR277" s="78"/>
      <c r="AS277" s="78"/>
      <c r="AT277" s="414"/>
      <c r="AU277" s="548"/>
      <c r="AV277" s="548"/>
      <c r="AW277" s="414"/>
      <c r="AX277" s="383"/>
      <c r="AY277" s="548"/>
      <c r="AZ277" s="414"/>
      <c r="BA277" s="383"/>
      <c r="BB277" s="548"/>
      <c r="BC277" s="78"/>
      <c r="BD277" s="414"/>
      <c r="BE277" s="414"/>
      <c r="BF277" s="414"/>
      <c r="BG277" s="414"/>
      <c r="BH277" s="414"/>
      <c r="BI277" s="383"/>
      <c r="BJ277" s="383"/>
      <c r="BK277" s="78"/>
      <c r="BL277" s="414"/>
      <c r="BM277" s="383"/>
      <c r="BN277" s="78"/>
      <c r="BO277" s="414"/>
      <c r="BP277" s="78"/>
      <c r="BQ277" s="414"/>
      <c r="BR277" s="383"/>
      <c r="BS277" s="78"/>
      <c r="BT277" s="83"/>
      <c r="BU277" s="75"/>
      <c r="BV277" s="74"/>
      <c r="BW277" s="74"/>
      <c r="BX277" s="461" t="s">
        <v>5404</v>
      </c>
      <c r="BY277" s="112">
        <f t="shared" si="35"/>
        <v>272</v>
      </c>
      <c r="BZ277" s="65">
        <f t="shared" si="34"/>
        <v>0</v>
      </c>
      <c r="CA277" s="359">
        <f t="shared" si="30"/>
        <v>16</v>
      </c>
      <c r="CB277" s="359">
        <f t="shared" si="31"/>
        <v>1</v>
      </c>
      <c r="CC277" s="359">
        <f t="shared" si="32"/>
        <v>2023</v>
      </c>
      <c r="CD277" s="359" t="str">
        <f t="shared" si="33"/>
        <v xml:space="preserve">161202308573INCENDIO FORESTAL </v>
      </c>
    </row>
    <row r="278" spans="1:82" s="121" customFormat="1" ht="48" customHeight="1">
      <c r="A278" s="13"/>
      <c r="B278" s="13"/>
      <c r="C278" s="13"/>
      <c r="D278" s="212">
        <v>44942</v>
      </c>
      <c r="E278" s="210" t="s">
        <v>2676</v>
      </c>
      <c r="F278" s="211" t="s">
        <v>2165</v>
      </c>
      <c r="G278" s="130" t="s">
        <v>8680</v>
      </c>
      <c r="H278" s="85" t="str">
        <f>VLOOKUP(E278&amp;F278,Divipola!$C$1:$F$1149,4,FALSE)</f>
        <v>23162</v>
      </c>
      <c r="I278" s="77"/>
      <c r="J278" s="181"/>
      <c r="K278" s="248"/>
      <c r="L278" s="248"/>
      <c r="M278" s="248"/>
      <c r="N278" s="248"/>
      <c r="O278" s="248"/>
      <c r="P278" s="248"/>
      <c r="Q278" s="248"/>
      <c r="R278" s="248"/>
      <c r="S278" s="249"/>
      <c r="T278" s="249"/>
      <c r="U278" s="249"/>
      <c r="V278" s="249"/>
      <c r="W278" s="249"/>
      <c r="X278" s="249"/>
      <c r="Y278" s="249"/>
      <c r="Z278" s="237"/>
      <c r="AA278" s="247"/>
      <c r="AB278" s="383"/>
      <c r="AC278" s="73"/>
      <c r="AD278" s="414"/>
      <c r="AE278" s="393"/>
      <c r="AF278" s="78"/>
      <c r="AG278" s="414"/>
      <c r="AH278" s="383"/>
      <c r="AI278" s="453"/>
      <c r="AJ278" s="453"/>
      <c r="AK278" s="414"/>
      <c r="AL278" s="383"/>
      <c r="AM278" s="383"/>
      <c r="AN278" s="523"/>
      <c r="AO278" s="414"/>
      <c r="AP278" s="548"/>
      <c r="AQ278" s="414"/>
      <c r="AR278" s="78"/>
      <c r="AS278" s="78"/>
      <c r="AT278" s="414"/>
      <c r="AU278" s="548"/>
      <c r="AV278" s="548"/>
      <c r="AW278" s="414"/>
      <c r="AX278" s="383"/>
      <c r="AY278" s="548"/>
      <c r="AZ278" s="414"/>
      <c r="BA278" s="383"/>
      <c r="BB278" s="548"/>
      <c r="BC278" s="78"/>
      <c r="BD278" s="414"/>
      <c r="BE278" s="414"/>
      <c r="BF278" s="414"/>
      <c r="BG278" s="414"/>
      <c r="BH278" s="414"/>
      <c r="BI278" s="383"/>
      <c r="BJ278" s="383"/>
      <c r="BK278" s="78"/>
      <c r="BL278" s="414"/>
      <c r="BM278" s="383"/>
      <c r="BN278" s="78"/>
      <c r="BO278" s="414"/>
      <c r="BP278" s="78"/>
      <c r="BQ278" s="414"/>
      <c r="BR278" s="383"/>
      <c r="BS278" s="78"/>
      <c r="BT278" s="83"/>
      <c r="BU278" s="75"/>
      <c r="BV278" s="74"/>
      <c r="BW278" s="74"/>
      <c r="BX278" s="461" t="s">
        <v>5405</v>
      </c>
      <c r="BY278" s="112">
        <f t="shared" si="35"/>
        <v>273</v>
      </c>
      <c r="BZ278" s="65">
        <f t="shared" si="34"/>
        <v>0</v>
      </c>
      <c r="CA278" s="359">
        <f t="shared" si="30"/>
        <v>16</v>
      </c>
      <c r="CB278" s="359">
        <f t="shared" si="31"/>
        <v>1</v>
      </c>
      <c r="CC278" s="359">
        <f t="shared" si="32"/>
        <v>2023</v>
      </c>
      <c r="CD278" s="359" t="str">
        <f t="shared" si="33"/>
        <v xml:space="preserve">161202323162INCENDIO FORESTAL </v>
      </c>
    </row>
    <row r="279" spans="1:82" s="121" customFormat="1" ht="48" customHeight="1">
      <c r="A279" s="13"/>
      <c r="B279" s="13"/>
      <c r="C279" s="13"/>
      <c r="D279" s="212">
        <v>44942</v>
      </c>
      <c r="E279" s="210" t="s">
        <v>2852</v>
      </c>
      <c r="F279" s="211" t="s">
        <v>1401</v>
      </c>
      <c r="G279" s="130" t="s">
        <v>8680</v>
      </c>
      <c r="H279" s="85" t="str">
        <f>VLOOKUP(E279&amp;F279,Divipola!$C$1:$F$1149,4,FALSE)</f>
        <v>08372</v>
      </c>
      <c r="I279" s="77"/>
      <c r="J279" s="181"/>
      <c r="K279" s="248"/>
      <c r="L279" s="248"/>
      <c r="M279" s="248"/>
      <c r="N279" s="248"/>
      <c r="O279" s="248"/>
      <c r="P279" s="248"/>
      <c r="Q279" s="248"/>
      <c r="R279" s="248"/>
      <c r="S279" s="249"/>
      <c r="T279" s="249"/>
      <c r="U279" s="249"/>
      <c r="V279" s="249"/>
      <c r="W279" s="249"/>
      <c r="X279" s="249"/>
      <c r="Y279" s="249"/>
      <c r="Z279" s="237"/>
      <c r="AA279" s="247"/>
      <c r="AB279" s="383"/>
      <c r="AC279" s="73"/>
      <c r="AD279" s="414"/>
      <c r="AE279" s="393"/>
      <c r="AF279" s="78"/>
      <c r="AG279" s="414"/>
      <c r="AH279" s="383"/>
      <c r="AI279" s="453"/>
      <c r="AJ279" s="453"/>
      <c r="AK279" s="414"/>
      <c r="AL279" s="383"/>
      <c r="AM279" s="383"/>
      <c r="AN279" s="523"/>
      <c r="AO279" s="414"/>
      <c r="AP279" s="548"/>
      <c r="AQ279" s="414"/>
      <c r="AR279" s="78"/>
      <c r="AS279" s="78"/>
      <c r="AT279" s="414"/>
      <c r="AU279" s="548"/>
      <c r="AV279" s="548"/>
      <c r="AW279" s="414"/>
      <c r="AX279" s="383"/>
      <c r="AY279" s="548"/>
      <c r="AZ279" s="414"/>
      <c r="BA279" s="383"/>
      <c r="BB279" s="548"/>
      <c r="BC279" s="78"/>
      <c r="BD279" s="414"/>
      <c r="BE279" s="414"/>
      <c r="BF279" s="414"/>
      <c r="BG279" s="414"/>
      <c r="BH279" s="414"/>
      <c r="BI279" s="383"/>
      <c r="BJ279" s="383"/>
      <c r="BK279" s="78"/>
      <c r="BL279" s="414"/>
      <c r="BM279" s="383"/>
      <c r="BN279" s="78"/>
      <c r="BO279" s="414"/>
      <c r="BP279" s="78"/>
      <c r="BQ279" s="414"/>
      <c r="BR279" s="383"/>
      <c r="BS279" s="78"/>
      <c r="BT279" s="83"/>
      <c r="BU279" s="75"/>
      <c r="BV279" s="74"/>
      <c r="BW279" s="74"/>
      <c r="BX279" s="461" t="s">
        <v>5406</v>
      </c>
      <c r="BY279" s="112">
        <f t="shared" si="35"/>
        <v>274</v>
      </c>
      <c r="BZ279" s="65">
        <f t="shared" si="34"/>
        <v>0</v>
      </c>
      <c r="CA279" s="359">
        <f t="shared" si="30"/>
        <v>16</v>
      </c>
      <c r="CB279" s="359">
        <f t="shared" si="31"/>
        <v>1</v>
      </c>
      <c r="CC279" s="359">
        <f t="shared" si="32"/>
        <v>2023</v>
      </c>
      <c r="CD279" s="359" t="str">
        <f t="shared" si="33"/>
        <v xml:space="preserve">161202308372INCENDIO FORESTAL </v>
      </c>
    </row>
    <row r="280" spans="1:82" s="121" customFormat="1" ht="48" customHeight="1">
      <c r="A280" s="13"/>
      <c r="B280" s="13"/>
      <c r="C280" s="13"/>
      <c r="D280" s="212">
        <v>44942</v>
      </c>
      <c r="E280" s="210" t="s">
        <v>2028</v>
      </c>
      <c r="F280" s="211" t="s">
        <v>1371</v>
      </c>
      <c r="G280" s="130" t="s">
        <v>8680</v>
      </c>
      <c r="H280" s="85" t="str">
        <f>VLOOKUP(E280&amp;F280,Divipola!$C$1:$F$1149,4,FALSE)</f>
        <v>81065</v>
      </c>
      <c r="I280" s="77"/>
      <c r="J280" s="181"/>
      <c r="K280" s="248"/>
      <c r="L280" s="248"/>
      <c r="M280" s="248"/>
      <c r="N280" s="248"/>
      <c r="O280" s="248"/>
      <c r="P280" s="248"/>
      <c r="Q280" s="248"/>
      <c r="R280" s="248"/>
      <c r="S280" s="249"/>
      <c r="T280" s="249"/>
      <c r="U280" s="249"/>
      <c r="V280" s="249"/>
      <c r="W280" s="249"/>
      <c r="X280" s="249"/>
      <c r="Y280" s="249"/>
      <c r="Z280" s="237"/>
      <c r="AA280" s="247"/>
      <c r="AB280" s="383"/>
      <c r="AC280" s="73"/>
      <c r="AD280" s="414"/>
      <c r="AE280" s="393"/>
      <c r="AF280" s="78"/>
      <c r="AG280" s="414"/>
      <c r="AH280" s="383"/>
      <c r="AI280" s="453"/>
      <c r="AJ280" s="453"/>
      <c r="AK280" s="414"/>
      <c r="AL280" s="383"/>
      <c r="AM280" s="383"/>
      <c r="AN280" s="523"/>
      <c r="AO280" s="414"/>
      <c r="AP280" s="548"/>
      <c r="AQ280" s="414"/>
      <c r="AR280" s="78"/>
      <c r="AS280" s="78"/>
      <c r="AT280" s="414"/>
      <c r="AU280" s="548"/>
      <c r="AV280" s="548"/>
      <c r="AW280" s="414"/>
      <c r="AX280" s="383"/>
      <c r="AY280" s="548"/>
      <c r="AZ280" s="414"/>
      <c r="BA280" s="383"/>
      <c r="BB280" s="555"/>
      <c r="BC280" s="78"/>
      <c r="BD280" s="414"/>
      <c r="BE280" s="414"/>
      <c r="BF280" s="414"/>
      <c r="BG280" s="414"/>
      <c r="BH280" s="414"/>
      <c r="BI280" s="383"/>
      <c r="BJ280" s="383"/>
      <c r="BK280" s="78"/>
      <c r="BL280" s="414"/>
      <c r="BM280" s="383"/>
      <c r="BN280" s="78"/>
      <c r="BO280" s="414"/>
      <c r="BP280" s="78"/>
      <c r="BQ280" s="414"/>
      <c r="BR280" s="383"/>
      <c r="BS280" s="78"/>
      <c r="BT280" s="83"/>
      <c r="BU280" s="75"/>
      <c r="BV280" s="74"/>
      <c r="BW280" s="74"/>
      <c r="BX280" s="461" t="s">
        <v>5407</v>
      </c>
      <c r="BY280" s="112">
        <f t="shared" si="35"/>
        <v>275</v>
      </c>
      <c r="BZ280" s="65">
        <f t="shared" si="34"/>
        <v>0</v>
      </c>
      <c r="CA280" s="359">
        <f t="shared" si="30"/>
        <v>16</v>
      </c>
      <c r="CB280" s="359">
        <f t="shared" si="31"/>
        <v>1</v>
      </c>
      <c r="CC280" s="359">
        <f t="shared" si="32"/>
        <v>2023</v>
      </c>
      <c r="CD280" s="359" t="str">
        <f t="shared" si="33"/>
        <v xml:space="preserve">161202381065INCENDIO FORESTAL </v>
      </c>
    </row>
    <row r="281" spans="1:82" s="121" customFormat="1" ht="48" customHeight="1">
      <c r="A281" s="13"/>
      <c r="B281" s="13"/>
      <c r="C281" s="13"/>
      <c r="D281" s="212">
        <v>44942</v>
      </c>
      <c r="E281" s="210" t="s">
        <v>2724</v>
      </c>
      <c r="F281" s="211" t="s">
        <v>2160</v>
      </c>
      <c r="G281" s="130" t="s">
        <v>8680</v>
      </c>
      <c r="H281" s="85" t="str">
        <f>VLOOKUP(E281&amp;F281,Divipola!$C$1:$F$1149,4,FALSE)</f>
        <v>85430</v>
      </c>
      <c r="I281" s="77"/>
      <c r="J281" s="181"/>
      <c r="K281" s="248"/>
      <c r="L281" s="248"/>
      <c r="M281" s="248"/>
      <c r="N281" s="248"/>
      <c r="O281" s="248"/>
      <c r="P281" s="248"/>
      <c r="Q281" s="248"/>
      <c r="R281" s="248"/>
      <c r="S281" s="249"/>
      <c r="T281" s="249"/>
      <c r="U281" s="249"/>
      <c r="V281" s="249"/>
      <c r="W281" s="249"/>
      <c r="X281" s="249"/>
      <c r="Y281" s="249"/>
      <c r="Z281" s="237">
        <v>1</v>
      </c>
      <c r="AA281" s="247"/>
      <c r="AB281" s="383"/>
      <c r="AC281" s="73"/>
      <c r="AD281" s="414"/>
      <c r="AE281" s="393"/>
      <c r="AF281" s="78"/>
      <c r="AG281" s="414"/>
      <c r="AH281" s="383"/>
      <c r="AI281" s="453"/>
      <c r="AJ281" s="453"/>
      <c r="AK281" s="414"/>
      <c r="AL281" s="383"/>
      <c r="AM281" s="383"/>
      <c r="AN281" s="523"/>
      <c r="AO281" s="414"/>
      <c r="AP281" s="548"/>
      <c r="AQ281" s="414"/>
      <c r="AR281" s="78"/>
      <c r="AS281" s="78"/>
      <c r="AT281" s="414"/>
      <c r="AU281" s="548"/>
      <c r="AV281" s="548"/>
      <c r="AW281" s="414"/>
      <c r="AX281" s="383"/>
      <c r="AY281" s="548"/>
      <c r="AZ281" s="414"/>
      <c r="BA281" s="383"/>
      <c r="BB281" s="548"/>
      <c r="BC281" s="78"/>
      <c r="BD281" s="414"/>
      <c r="BE281" s="414"/>
      <c r="BF281" s="414"/>
      <c r="BG281" s="414"/>
      <c r="BH281" s="414"/>
      <c r="BI281" s="383"/>
      <c r="BJ281" s="383"/>
      <c r="BK281" s="78"/>
      <c r="BL281" s="414"/>
      <c r="BM281" s="383"/>
      <c r="BN281" s="78"/>
      <c r="BO281" s="414"/>
      <c r="BP281" s="78"/>
      <c r="BQ281" s="414"/>
      <c r="BR281" s="383"/>
      <c r="BS281" s="78"/>
      <c r="BT281" s="83"/>
      <c r="BU281" s="75"/>
      <c r="BV281" s="74"/>
      <c r="BW281" s="74"/>
      <c r="BX281" s="461" t="s">
        <v>5408</v>
      </c>
      <c r="BY281" s="112">
        <f t="shared" si="35"/>
        <v>276</v>
      </c>
      <c r="BZ281" s="65">
        <f t="shared" si="34"/>
        <v>0</v>
      </c>
      <c r="CA281" s="359">
        <f t="shared" si="30"/>
        <v>16</v>
      </c>
      <c r="CB281" s="359">
        <f t="shared" si="31"/>
        <v>1</v>
      </c>
      <c r="CC281" s="359">
        <f t="shared" si="32"/>
        <v>2023</v>
      </c>
      <c r="CD281" s="359" t="str">
        <f t="shared" si="33"/>
        <v xml:space="preserve">161202385430INCENDIO FORESTAL </v>
      </c>
    </row>
    <row r="282" spans="1:82" s="121" customFormat="1" ht="48" customHeight="1">
      <c r="A282" s="13"/>
      <c r="B282" s="13"/>
      <c r="C282" s="13"/>
      <c r="D282" s="212">
        <v>44942</v>
      </c>
      <c r="E282" s="210" t="s">
        <v>2852</v>
      </c>
      <c r="F282" s="211" t="s">
        <v>1433</v>
      </c>
      <c r="G282" s="130" t="s">
        <v>8680</v>
      </c>
      <c r="H282" s="85" t="str">
        <f>VLOOKUP(E282&amp;F282,Divipola!$C$1:$F$1149,4,FALSE)</f>
        <v>08675</v>
      </c>
      <c r="I282" s="77"/>
      <c r="J282" s="181"/>
      <c r="K282" s="248"/>
      <c r="L282" s="248"/>
      <c r="M282" s="248"/>
      <c r="N282" s="248"/>
      <c r="O282" s="248"/>
      <c r="P282" s="248"/>
      <c r="Q282" s="248"/>
      <c r="R282" s="248"/>
      <c r="S282" s="249"/>
      <c r="T282" s="249"/>
      <c r="U282" s="249"/>
      <c r="V282" s="249"/>
      <c r="W282" s="249"/>
      <c r="X282" s="249"/>
      <c r="Y282" s="249"/>
      <c r="Z282" s="237"/>
      <c r="AA282" s="247"/>
      <c r="AB282" s="383"/>
      <c r="AC282" s="73"/>
      <c r="AD282" s="414"/>
      <c r="AE282" s="393"/>
      <c r="AF282" s="78"/>
      <c r="AG282" s="414"/>
      <c r="AH282" s="383"/>
      <c r="AI282" s="453"/>
      <c r="AJ282" s="453"/>
      <c r="AK282" s="414"/>
      <c r="AL282" s="383"/>
      <c r="AM282" s="383"/>
      <c r="AN282" s="523"/>
      <c r="AO282" s="414"/>
      <c r="AP282" s="548"/>
      <c r="AQ282" s="414"/>
      <c r="AR282" s="78"/>
      <c r="AS282" s="78"/>
      <c r="AT282" s="414"/>
      <c r="AU282" s="548"/>
      <c r="AV282" s="548"/>
      <c r="AW282" s="414"/>
      <c r="AX282" s="383"/>
      <c r="AY282" s="548"/>
      <c r="AZ282" s="414"/>
      <c r="BA282" s="383"/>
      <c r="BB282" s="548"/>
      <c r="BC282" s="78"/>
      <c r="BD282" s="414"/>
      <c r="BE282" s="414"/>
      <c r="BF282" s="414"/>
      <c r="BG282" s="414"/>
      <c r="BH282" s="414"/>
      <c r="BI282" s="383"/>
      <c r="BJ282" s="383"/>
      <c r="BK282" s="78"/>
      <c r="BL282" s="414"/>
      <c r="BM282" s="383"/>
      <c r="BN282" s="78"/>
      <c r="BO282" s="414"/>
      <c r="BP282" s="78"/>
      <c r="BQ282" s="414"/>
      <c r="BR282" s="383"/>
      <c r="BS282" s="78"/>
      <c r="BT282" s="83"/>
      <c r="BU282" s="75"/>
      <c r="BV282" s="74"/>
      <c r="BW282" s="74"/>
      <c r="BX282" s="461" t="s">
        <v>5409</v>
      </c>
      <c r="BY282" s="112">
        <f t="shared" si="35"/>
        <v>277</v>
      </c>
      <c r="BZ282" s="65">
        <f t="shared" si="34"/>
        <v>0</v>
      </c>
      <c r="CA282" s="359">
        <f t="shared" ref="CA282:CA345" si="36">DAY(D282)</f>
        <v>16</v>
      </c>
      <c r="CB282" s="359">
        <f t="shared" ref="CB282:CB345" si="37">MONTH(D282)</f>
        <v>1</v>
      </c>
      <c r="CC282" s="359">
        <f t="shared" ref="CC282:CC345" si="38">YEAR(D282)</f>
        <v>2023</v>
      </c>
      <c r="CD282" s="359" t="str">
        <f t="shared" ref="CD282:CD345" si="39">CONCATENATE(CA282,CB282,CC282,H282,G282)</f>
        <v xml:space="preserve">161202308675INCENDIO FORESTAL </v>
      </c>
    </row>
    <row r="283" spans="1:82" s="121" customFormat="1" ht="48" customHeight="1">
      <c r="A283" s="13"/>
      <c r="B283" s="13"/>
      <c r="C283" s="13"/>
      <c r="D283" s="212">
        <v>44942</v>
      </c>
      <c r="E283" s="210" t="s">
        <v>1325</v>
      </c>
      <c r="F283" s="211" t="s">
        <v>1832</v>
      </c>
      <c r="G283" s="130" t="s">
        <v>8680</v>
      </c>
      <c r="H283" s="85" t="str">
        <f>VLOOKUP(E283&amp;F283,Divipola!$C$1:$F$1149,4,FALSE)</f>
        <v>70708</v>
      </c>
      <c r="I283" s="77"/>
      <c r="J283" s="181"/>
      <c r="K283" s="306"/>
      <c r="L283" s="309"/>
      <c r="M283" s="309"/>
      <c r="N283" s="316"/>
      <c r="O283" s="316"/>
      <c r="P283" s="316"/>
      <c r="Q283" s="316"/>
      <c r="R283" s="316"/>
      <c r="S283" s="316"/>
      <c r="T283" s="316"/>
      <c r="U283" s="316"/>
      <c r="V283" s="316"/>
      <c r="W283" s="316"/>
      <c r="X283" s="316"/>
      <c r="Y283" s="316"/>
      <c r="Z283" s="306">
        <v>6</v>
      </c>
      <c r="AA283" s="311"/>
      <c r="AB283" s="383"/>
      <c r="AC283" s="73"/>
      <c r="AD283" s="414"/>
      <c r="AE283" s="393"/>
      <c r="AF283" s="78"/>
      <c r="AG283" s="414"/>
      <c r="AH283" s="383"/>
      <c r="AI283" s="453"/>
      <c r="AJ283" s="453"/>
      <c r="AK283" s="414"/>
      <c r="AL283" s="383"/>
      <c r="AM283" s="383"/>
      <c r="AN283" s="523"/>
      <c r="AO283" s="414"/>
      <c r="AP283" s="548"/>
      <c r="AQ283" s="414"/>
      <c r="AR283" s="78"/>
      <c r="AS283" s="78"/>
      <c r="AT283" s="414"/>
      <c r="AU283" s="548"/>
      <c r="AV283" s="548"/>
      <c r="AW283" s="414"/>
      <c r="AX283" s="383"/>
      <c r="AY283" s="548"/>
      <c r="AZ283" s="414"/>
      <c r="BA283" s="383"/>
      <c r="BB283" s="548"/>
      <c r="BC283" s="78"/>
      <c r="BD283" s="414"/>
      <c r="BE283" s="414"/>
      <c r="BF283" s="414"/>
      <c r="BG283" s="414"/>
      <c r="BH283" s="414"/>
      <c r="BI283" s="383"/>
      <c r="BJ283" s="383"/>
      <c r="BK283" s="78"/>
      <c r="BL283" s="414"/>
      <c r="BM283" s="383"/>
      <c r="BN283" s="78"/>
      <c r="BO283" s="414"/>
      <c r="BP283" s="78"/>
      <c r="BQ283" s="414"/>
      <c r="BR283" s="383"/>
      <c r="BS283" s="78"/>
      <c r="BT283" s="83"/>
      <c r="BU283" s="75"/>
      <c r="BV283" s="74"/>
      <c r="BW283" s="74"/>
      <c r="BX283" s="462" t="s">
        <v>6547</v>
      </c>
      <c r="BY283" s="112">
        <f t="shared" si="35"/>
        <v>278</v>
      </c>
      <c r="BZ283" s="65">
        <f t="shared" si="34"/>
        <v>0</v>
      </c>
      <c r="CA283" s="359">
        <f t="shared" si="36"/>
        <v>16</v>
      </c>
      <c r="CB283" s="359">
        <f t="shared" si="37"/>
        <v>1</v>
      </c>
      <c r="CC283" s="359">
        <f t="shared" si="38"/>
        <v>2023</v>
      </c>
      <c r="CD283" s="359" t="str">
        <f t="shared" si="39"/>
        <v xml:space="preserve">161202370708INCENDIO FORESTAL </v>
      </c>
    </row>
    <row r="284" spans="1:82" s="121" customFormat="1" ht="120" customHeight="1">
      <c r="A284" s="13"/>
      <c r="B284" s="13"/>
      <c r="C284" s="13"/>
      <c r="D284" s="212">
        <v>44942</v>
      </c>
      <c r="E284" s="210" t="s">
        <v>506</v>
      </c>
      <c r="F284" s="211" t="s">
        <v>100</v>
      </c>
      <c r="G284" s="130" t="s">
        <v>8680</v>
      </c>
      <c r="H284" s="85" t="str">
        <f>VLOOKUP(E284&amp;F284,Divipola!$C$1:$F$1149,4,FALSE)</f>
        <v>50573</v>
      </c>
      <c r="I284" s="77"/>
      <c r="J284" s="181"/>
      <c r="K284" s="306"/>
      <c r="L284" s="309"/>
      <c r="M284" s="309"/>
      <c r="N284" s="316"/>
      <c r="O284" s="316"/>
      <c r="P284" s="316"/>
      <c r="Q284" s="316"/>
      <c r="R284" s="316"/>
      <c r="S284" s="316"/>
      <c r="T284" s="316"/>
      <c r="U284" s="316"/>
      <c r="V284" s="316"/>
      <c r="W284" s="316"/>
      <c r="X284" s="316"/>
      <c r="Y284" s="316"/>
      <c r="Z284" s="306"/>
      <c r="AA284" s="311"/>
      <c r="AB284" s="383"/>
      <c r="AC284" s="73"/>
      <c r="AD284" s="414"/>
      <c r="AE284" s="393"/>
      <c r="AF284" s="78"/>
      <c r="AG284" s="414"/>
      <c r="AH284" s="383"/>
      <c r="AI284" s="453"/>
      <c r="AJ284" s="453"/>
      <c r="AK284" s="414"/>
      <c r="AL284" s="383"/>
      <c r="AM284" s="383"/>
      <c r="AN284" s="523"/>
      <c r="AO284" s="414"/>
      <c r="AP284" s="548"/>
      <c r="AQ284" s="414"/>
      <c r="AR284" s="78"/>
      <c r="AS284" s="78"/>
      <c r="AT284" s="414"/>
      <c r="AU284" s="548"/>
      <c r="AV284" s="548"/>
      <c r="AW284" s="414"/>
      <c r="AX284" s="383"/>
      <c r="AY284" s="548"/>
      <c r="AZ284" s="414"/>
      <c r="BA284" s="383"/>
      <c r="BB284" s="548"/>
      <c r="BC284" s="78"/>
      <c r="BD284" s="414"/>
      <c r="BE284" s="414"/>
      <c r="BF284" s="414"/>
      <c r="BG284" s="414"/>
      <c r="BH284" s="414"/>
      <c r="BI284" s="383"/>
      <c r="BJ284" s="383"/>
      <c r="BK284" s="78"/>
      <c r="BL284" s="414"/>
      <c r="BM284" s="383"/>
      <c r="BN284" s="78"/>
      <c r="BO284" s="414"/>
      <c r="BP284" s="78"/>
      <c r="BQ284" s="414"/>
      <c r="BR284" s="383"/>
      <c r="BS284" s="78"/>
      <c r="BT284" s="83"/>
      <c r="BU284" s="75"/>
      <c r="BV284" s="74"/>
      <c r="BW284" s="74"/>
      <c r="BX284" s="462" t="s">
        <v>6586</v>
      </c>
      <c r="BY284" s="112">
        <f t="shared" si="35"/>
        <v>279</v>
      </c>
      <c r="BZ284" s="65">
        <f t="shared" si="34"/>
        <v>0</v>
      </c>
      <c r="CA284" s="359">
        <f t="shared" si="36"/>
        <v>16</v>
      </c>
      <c r="CB284" s="359">
        <f t="shared" si="37"/>
        <v>1</v>
      </c>
      <c r="CC284" s="359">
        <f t="shared" si="38"/>
        <v>2023</v>
      </c>
      <c r="CD284" s="359" t="str">
        <f t="shared" si="39"/>
        <v xml:space="preserve">161202350573INCENDIO FORESTAL </v>
      </c>
    </row>
    <row r="285" spans="1:82" s="121" customFormat="1" ht="72" customHeight="1">
      <c r="A285" s="13"/>
      <c r="B285" s="13"/>
      <c r="C285" s="13"/>
      <c r="D285" s="212">
        <v>44943</v>
      </c>
      <c r="E285" s="210" t="s">
        <v>2829</v>
      </c>
      <c r="F285" s="211" t="s">
        <v>2756</v>
      </c>
      <c r="G285" s="111" t="s">
        <v>2827</v>
      </c>
      <c r="H285" s="85" t="str">
        <f>VLOOKUP(E285&amp;F285,Divipola!$C$1:$F$1149,4,FALSE)</f>
        <v>05483</v>
      </c>
      <c r="I285" s="77"/>
      <c r="J285" s="181"/>
      <c r="K285" s="108"/>
      <c r="L285" s="108"/>
      <c r="M285" s="108"/>
      <c r="N285" s="108">
        <v>20</v>
      </c>
      <c r="O285" s="108">
        <v>5</v>
      </c>
      <c r="P285" s="108"/>
      <c r="Q285" s="108">
        <v>5</v>
      </c>
      <c r="R285" s="108">
        <v>1</v>
      </c>
      <c r="S285" s="108"/>
      <c r="T285" s="108"/>
      <c r="U285" s="108"/>
      <c r="V285" s="108"/>
      <c r="W285" s="108"/>
      <c r="X285" s="108"/>
      <c r="Y285" s="108"/>
      <c r="Z285" s="109"/>
      <c r="AA285" s="113"/>
      <c r="AB285" s="383"/>
      <c r="AC285" s="73"/>
      <c r="AD285" s="414"/>
      <c r="AE285" s="393"/>
      <c r="AF285" s="78"/>
      <c r="AG285" s="414"/>
      <c r="AH285" s="383"/>
      <c r="AI285" s="453"/>
      <c r="AJ285" s="453"/>
      <c r="AK285" s="414"/>
      <c r="AL285" s="383"/>
      <c r="AM285" s="383"/>
      <c r="AN285" s="523"/>
      <c r="AO285" s="414"/>
      <c r="AP285" s="548"/>
      <c r="AQ285" s="414"/>
      <c r="AR285" s="78"/>
      <c r="AS285" s="78"/>
      <c r="AT285" s="414"/>
      <c r="AU285" s="548"/>
      <c r="AV285" s="548"/>
      <c r="AW285" s="414"/>
      <c r="AX285" s="383"/>
      <c r="AY285" s="548"/>
      <c r="AZ285" s="414"/>
      <c r="BA285" s="383"/>
      <c r="BB285" s="548"/>
      <c r="BC285" s="78"/>
      <c r="BD285" s="414"/>
      <c r="BE285" s="414"/>
      <c r="BF285" s="414"/>
      <c r="BG285" s="414"/>
      <c r="BH285" s="414"/>
      <c r="BI285" s="383"/>
      <c r="BJ285" s="383"/>
      <c r="BK285" s="78"/>
      <c r="BL285" s="414"/>
      <c r="BM285" s="383"/>
      <c r="BN285" s="78"/>
      <c r="BO285" s="414"/>
      <c r="BP285" s="78"/>
      <c r="BQ285" s="414"/>
      <c r="BR285" s="383"/>
      <c r="BS285" s="78"/>
      <c r="BT285" s="83"/>
      <c r="BU285" s="75"/>
      <c r="BV285" s="74"/>
      <c r="BW285" s="74"/>
      <c r="BX285" s="98" t="s">
        <v>3040</v>
      </c>
      <c r="BY285" s="112">
        <f t="shared" si="35"/>
        <v>280</v>
      </c>
      <c r="BZ285" s="65">
        <f t="shared" si="34"/>
        <v>0</v>
      </c>
      <c r="CA285" s="359">
        <f t="shared" si="36"/>
        <v>17</v>
      </c>
      <c r="CB285" s="359">
        <f t="shared" si="37"/>
        <v>1</v>
      </c>
      <c r="CC285" s="359">
        <f t="shared" si="38"/>
        <v>2023</v>
      </c>
      <c r="CD285" s="359" t="str">
        <f t="shared" si="39"/>
        <v>171202305483MOVIMIENTO EN MASA</v>
      </c>
    </row>
    <row r="286" spans="1:82" s="121" customFormat="1" ht="84" customHeight="1">
      <c r="A286" s="13"/>
      <c r="B286" s="13"/>
      <c r="C286" s="13"/>
      <c r="D286" s="212">
        <v>44943</v>
      </c>
      <c r="E286" s="210" t="s">
        <v>2718</v>
      </c>
      <c r="F286" s="211" t="s">
        <v>1329</v>
      </c>
      <c r="G286" s="111" t="s">
        <v>2827</v>
      </c>
      <c r="H286" s="85" t="str">
        <f>VLOOKUP(E286&amp;F286,Divipola!$C$1:$F$1149,4,FALSE)</f>
        <v>25200</v>
      </c>
      <c r="I286" s="77"/>
      <c r="J286" s="181"/>
      <c r="K286" s="108"/>
      <c r="L286" s="108"/>
      <c r="M286" s="108"/>
      <c r="N286" s="108"/>
      <c r="O286" s="108"/>
      <c r="P286" s="108"/>
      <c r="Q286" s="108"/>
      <c r="R286" s="108">
        <v>1</v>
      </c>
      <c r="S286" s="108"/>
      <c r="T286" s="108"/>
      <c r="U286" s="108"/>
      <c r="V286" s="108"/>
      <c r="W286" s="108"/>
      <c r="X286" s="108"/>
      <c r="Y286" s="108"/>
      <c r="Z286" s="109"/>
      <c r="AA286" s="113"/>
      <c r="AB286" s="383"/>
      <c r="AC286" s="73"/>
      <c r="AD286" s="414"/>
      <c r="AE286" s="393"/>
      <c r="AF286" s="78"/>
      <c r="AG286" s="414"/>
      <c r="AH286" s="383"/>
      <c r="AI286" s="453"/>
      <c r="AJ286" s="453"/>
      <c r="AK286" s="414"/>
      <c r="AL286" s="383"/>
      <c r="AM286" s="383"/>
      <c r="AN286" s="523"/>
      <c r="AO286" s="414"/>
      <c r="AP286" s="548"/>
      <c r="AQ286" s="414"/>
      <c r="AR286" s="78"/>
      <c r="AS286" s="78"/>
      <c r="AT286" s="414"/>
      <c r="AU286" s="548"/>
      <c r="AV286" s="548"/>
      <c r="AW286" s="414"/>
      <c r="AX286" s="383"/>
      <c r="AY286" s="548"/>
      <c r="AZ286" s="414"/>
      <c r="BA286" s="383"/>
      <c r="BB286" s="548"/>
      <c r="BC286" s="78"/>
      <c r="BD286" s="414"/>
      <c r="BE286" s="414"/>
      <c r="BF286" s="414"/>
      <c r="BG286" s="414"/>
      <c r="BH286" s="414"/>
      <c r="BI286" s="383"/>
      <c r="BJ286" s="383"/>
      <c r="BK286" s="78"/>
      <c r="BL286" s="414"/>
      <c r="BM286" s="383"/>
      <c r="BN286" s="78"/>
      <c r="BO286" s="414"/>
      <c r="BP286" s="78"/>
      <c r="BQ286" s="414"/>
      <c r="BR286" s="383"/>
      <c r="BS286" s="78"/>
      <c r="BT286" s="83"/>
      <c r="BU286" s="75"/>
      <c r="BV286" s="74"/>
      <c r="BW286" s="74"/>
      <c r="BX286" s="98" t="s">
        <v>3041</v>
      </c>
      <c r="BY286" s="112">
        <f t="shared" si="35"/>
        <v>281</v>
      </c>
      <c r="BZ286" s="65">
        <f t="shared" si="34"/>
        <v>0</v>
      </c>
      <c r="CA286" s="359">
        <f t="shared" si="36"/>
        <v>17</v>
      </c>
      <c r="CB286" s="359">
        <f t="shared" si="37"/>
        <v>1</v>
      </c>
      <c r="CC286" s="359">
        <f t="shared" si="38"/>
        <v>2023</v>
      </c>
      <c r="CD286" s="359" t="str">
        <f t="shared" si="39"/>
        <v>171202325200MOVIMIENTO EN MASA</v>
      </c>
    </row>
    <row r="287" spans="1:82" s="121" customFormat="1" ht="72" customHeight="1">
      <c r="A287" s="13"/>
      <c r="B287" s="13"/>
      <c r="C287" s="13"/>
      <c r="D287" s="212">
        <v>44943</v>
      </c>
      <c r="E287" s="210" t="s">
        <v>2829</v>
      </c>
      <c r="F287" s="211" t="s">
        <v>2369</v>
      </c>
      <c r="G287" s="111" t="s">
        <v>2800</v>
      </c>
      <c r="H287" s="85" t="str">
        <f>VLOOKUP(E287&amp;F287,Divipola!$C$1:$F$1149,4,FALSE)</f>
        <v>05148</v>
      </c>
      <c r="I287" s="77"/>
      <c r="J287" s="181"/>
      <c r="K287" s="108"/>
      <c r="L287" s="108"/>
      <c r="M287" s="108"/>
      <c r="N287" s="108">
        <v>2</v>
      </c>
      <c r="O287" s="108">
        <v>2</v>
      </c>
      <c r="P287" s="108">
        <v>1</v>
      </c>
      <c r="Q287" s="108"/>
      <c r="R287" s="108"/>
      <c r="S287" s="108"/>
      <c r="T287" s="108"/>
      <c r="U287" s="108"/>
      <c r="V287" s="108"/>
      <c r="W287" s="108"/>
      <c r="X287" s="108"/>
      <c r="Y287" s="108"/>
      <c r="Z287" s="109"/>
      <c r="AA287" s="106"/>
      <c r="AB287" s="383"/>
      <c r="AC287" s="73"/>
      <c r="AD287" s="414"/>
      <c r="AE287" s="393"/>
      <c r="AF287" s="78"/>
      <c r="AG287" s="414"/>
      <c r="AH287" s="383"/>
      <c r="AI287" s="453"/>
      <c r="AJ287" s="453"/>
      <c r="AK287" s="414"/>
      <c r="AL287" s="383"/>
      <c r="AM287" s="383"/>
      <c r="AN287" s="523"/>
      <c r="AO287" s="414"/>
      <c r="AP287" s="548"/>
      <c r="AQ287" s="414"/>
      <c r="AR287" s="78"/>
      <c r="AS287" s="78"/>
      <c r="AT287" s="414"/>
      <c r="AU287" s="548"/>
      <c r="AV287" s="548"/>
      <c r="AW287" s="414"/>
      <c r="AX287" s="383"/>
      <c r="AY287" s="548"/>
      <c r="AZ287" s="414"/>
      <c r="BA287" s="383"/>
      <c r="BB287" s="548"/>
      <c r="BC287" s="78"/>
      <c r="BD287" s="414"/>
      <c r="BE287" s="414"/>
      <c r="BF287" s="414"/>
      <c r="BG287" s="414"/>
      <c r="BH287" s="414"/>
      <c r="BI287" s="383"/>
      <c r="BJ287" s="383"/>
      <c r="BK287" s="78"/>
      <c r="BL287" s="414"/>
      <c r="BM287" s="383"/>
      <c r="BN287" s="78"/>
      <c r="BO287" s="414"/>
      <c r="BP287" s="78"/>
      <c r="BQ287" s="414"/>
      <c r="BR287" s="383"/>
      <c r="BS287" s="78"/>
      <c r="BT287" s="83"/>
      <c r="BU287" s="75"/>
      <c r="BV287" s="74"/>
      <c r="BW287" s="74"/>
      <c r="BX287" s="98" t="s">
        <v>3045</v>
      </c>
      <c r="BY287" s="112">
        <f t="shared" si="35"/>
        <v>282</v>
      </c>
      <c r="BZ287" s="65">
        <f t="shared" si="34"/>
        <v>0</v>
      </c>
      <c r="CA287" s="359">
        <f t="shared" si="36"/>
        <v>17</v>
      </c>
      <c r="CB287" s="359">
        <f t="shared" si="37"/>
        <v>1</v>
      </c>
      <c r="CC287" s="359">
        <f t="shared" si="38"/>
        <v>2023</v>
      </c>
      <c r="CD287" s="359" t="str">
        <f t="shared" si="39"/>
        <v>171202305148INCENDIO ESTRUCTURAL</v>
      </c>
    </row>
    <row r="288" spans="1:82" s="121" customFormat="1" ht="72" customHeight="1">
      <c r="A288" s="13"/>
      <c r="B288" s="13"/>
      <c r="C288" s="13"/>
      <c r="D288" s="212">
        <v>44943</v>
      </c>
      <c r="E288" s="210" t="s">
        <v>2834</v>
      </c>
      <c r="F288" s="211" t="s">
        <v>7</v>
      </c>
      <c r="G288" s="111" t="s">
        <v>2827</v>
      </c>
      <c r="H288" s="85" t="str">
        <f>VLOOKUP(E288&amp;F288,Divipola!$C$1:$F$1149,4,FALSE)</f>
        <v>54385</v>
      </c>
      <c r="I288" s="77"/>
      <c r="J288" s="181"/>
      <c r="K288" s="108"/>
      <c r="L288" s="108"/>
      <c r="M288" s="108"/>
      <c r="N288" s="108"/>
      <c r="O288" s="108"/>
      <c r="P288" s="108"/>
      <c r="Q288" s="108"/>
      <c r="R288" s="108"/>
      <c r="S288" s="108"/>
      <c r="T288" s="108"/>
      <c r="U288" s="108"/>
      <c r="V288" s="108"/>
      <c r="W288" s="108"/>
      <c r="X288" s="108"/>
      <c r="Y288" s="108"/>
      <c r="Z288" s="109">
        <v>1</v>
      </c>
      <c r="AA288" s="106"/>
      <c r="AB288" s="383"/>
      <c r="AC288" s="73"/>
      <c r="AD288" s="414"/>
      <c r="AE288" s="393"/>
      <c r="AF288" s="78"/>
      <c r="AG288" s="414"/>
      <c r="AH288" s="383"/>
      <c r="AI288" s="453"/>
      <c r="AJ288" s="453"/>
      <c r="AK288" s="414"/>
      <c r="AL288" s="383"/>
      <c r="AM288" s="383"/>
      <c r="AN288" s="523"/>
      <c r="AO288" s="414"/>
      <c r="AP288" s="548"/>
      <c r="AQ288" s="414"/>
      <c r="AR288" s="78"/>
      <c r="AS288" s="78"/>
      <c r="AT288" s="414"/>
      <c r="AU288" s="548"/>
      <c r="AV288" s="548"/>
      <c r="AW288" s="414"/>
      <c r="AX288" s="383"/>
      <c r="AY288" s="548"/>
      <c r="AZ288" s="414"/>
      <c r="BA288" s="383"/>
      <c r="BB288" s="548"/>
      <c r="BC288" s="78"/>
      <c r="BD288" s="414"/>
      <c r="BE288" s="414"/>
      <c r="BF288" s="414"/>
      <c r="BG288" s="414"/>
      <c r="BH288" s="414"/>
      <c r="BI288" s="383"/>
      <c r="BJ288" s="383"/>
      <c r="BK288" s="78"/>
      <c r="BL288" s="414"/>
      <c r="BM288" s="383"/>
      <c r="BN288" s="78"/>
      <c r="BO288" s="414"/>
      <c r="BP288" s="78"/>
      <c r="BQ288" s="414"/>
      <c r="BR288" s="383"/>
      <c r="BS288" s="78"/>
      <c r="BT288" s="83"/>
      <c r="BU288" s="75"/>
      <c r="BV288" s="74"/>
      <c r="BW288" s="74"/>
      <c r="BX288" s="98" t="s">
        <v>3048</v>
      </c>
      <c r="BY288" s="112">
        <f t="shared" si="35"/>
        <v>283</v>
      </c>
      <c r="BZ288" s="65">
        <f t="shared" si="34"/>
        <v>0</v>
      </c>
      <c r="CA288" s="359">
        <f t="shared" si="36"/>
        <v>17</v>
      </c>
      <c r="CB288" s="359">
        <f t="shared" si="37"/>
        <v>1</v>
      </c>
      <c r="CC288" s="359">
        <f t="shared" si="38"/>
        <v>2023</v>
      </c>
      <c r="CD288" s="359" t="str">
        <f t="shared" si="39"/>
        <v>171202354385MOVIMIENTO EN MASA</v>
      </c>
    </row>
    <row r="289" spans="1:82" s="121" customFormat="1" ht="84" customHeight="1">
      <c r="A289" s="13"/>
      <c r="B289" s="13"/>
      <c r="C289" s="13"/>
      <c r="D289" s="212">
        <v>44943</v>
      </c>
      <c r="E289" s="210" t="s">
        <v>2829</v>
      </c>
      <c r="F289" s="211" t="s">
        <v>2024</v>
      </c>
      <c r="G289" s="111" t="s">
        <v>2802</v>
      </c>
      <c r="H289" s="85" t="str">
        <f>VLOOKUP(E289&amp;F289,Divipola!$C$1:$F$1149,4,FALSE)</f>
        <v>05001</v>
      </c>
      <c r="I289" s="77"/>
      <c r="J289" s="181"/>
      <c r="K289" s="108"/>
      <c r="L289" s="108">
        <v>12</v>
      </c>
      <c r="M289" s="108"/>
      <c r="N289" s="108">
        <v>12</v>
      </c>
      <c r="O289" s="108"/>
      <c r="P289" s="108"/>
      <c r="Q289" s="108"/>
      <c r="R289" s="108"/>
      <c r="S289" s="108"/>
      <c r="T289" s="108"/>
      <c r="U289" s="108"/>
      <c r="V289" s="108"/>
      <c r="W289" s="108"/>
      <c r="X289" s="108"/>
      <c r="Y289" s="108"/>
      <c r="Z289" s="109"/>
      <c r="AA289" s="113"/>
      <c r="AB289" s="383"/>
      <c r="AC289" s="73"/>
      <c r="AD289" s="414"/>
      <c r="AE289" s="393"/>
      <c r="AF289" s="78"/>
      <c r="AG289" s="414"/>
      <c r="AH289" s="383"/>
      <c r="AI289" s="453"/>
      <c r="AJ289" s="453"/>
      <c r="AK289" s="414"/>
      <c r="AL289" s="383"/>
      <c r="AM289" s="383"/>
      <c r="AN289" s="523"/>
      <c r="AO289" s="414"/>
      <c r="AP289" s="548"/>
      <c r="AQ289" s="414"/>
      <c r="AR289" s="78"/>
      <c r="AS289" s="78"/>
      <c r="AT289" s="414"/>
      <c r="AU289" s="548"/>
      <c r="AV289" s="548"/>
      <c r="AW289" s="414"/>
      <c r="AX289" s="383"/>
      <c r="AY289" s="548"/>
      <c r="AZ289" s="414"/>
      <c r="BA289" s="383"/>
      <c r="BB289" s="548"/>
      <c r="BC289" s="78"/>
      <c r="BD289" s="414"/>
      <c r="BE289" s="414"/>
      <c r="BF289" s="414"/>
      <c r="BG289" s="414"/>
      <c r="BH289" s="414"/>
      <c r="BI289" s="383"/>
      <c r="BJ289" s="383"/>
      <c r="BK289" s="78"/>
      <c r="BL289" s="414"/>
      <c r="BM289" s="383"/>
      <c r="BN289" s="78"/>
      <c r="BO289" s="414"/>
      <c r="BP289" s="78"/>
      <c r="BQ289" s="414"/>
      <c r="BR289" s="383"/>
      <c r="BS289" s="78"/>
      <c r="BT289" s="83"/>
      <c r="BU289" s="75"/>
      <c r="BV289" s="74"/>
      <c r="BW289" s="74"/>
      <c r="BX289" s="98" t="s">
        <v>3049</v>
      </c>
      <c r="BY289" s="112">
        <f t="shared" si="35"/>
        <v>284</v>
      </c>
      <c r="BZ289" s="65">
        <f t="shared" si="34"/>
        <v>0</v>
      </c>
      <c r="CA289" s="359">
        <f t="shared" si="36"/>
        <v>17</v>
      </c>
      <c r="CB289" s="359">
        <f t="shared" si="37"/>
        <v>1</v>
      </c>
      <c r="CC289" s="359">
        <f t="shared" si="38"/>
        <v>2023</v>
      </c>
      <c r="CD289" s="359" t="str">
        <f t="shared" si="39"/>
        <v>171202305001INUNDACION</v>
      </c>
    </row>
    <row r="290" spans="1:82" s="121" customFormat="1" ht="168" customHeight="1">
      <c r="A290" s="13"/>
      <c r="B290" s="13"/>
      <c r="C290" s="13"/>
      <c r="D290" s="212">
        <v>44943</v>
      </c>
      <c r="E290" s="210" t="s">
        <v>2829</v>
      </c>
      <c r="F290" s="211" t="s">
        <v>1998</v>
      </c>
      <c r="G290" s="111" t="s">
        <v>2802</v>
      </c>
      <c r="H290" s="85" t="str">
        <f>VLOOKUP(E290&amp;F290,Divipola!$C$1:$F$1149,4,FALSE)</f>
        <v>05360</v>
      </c>
      <c r="I290" s="77"/>
      <c r="J290" s="181"/>
      <c r="K290" s="108"/>
      <c r="L290" s="108"/>
      <c r="M290" s="108"/>
      <c r="N290" s="108">
        <v>76</v>
      </c>
      <c r="O290" s="108">
        <v>19</v>
      </c>
      <c r="P290" s="108"/>
      <c r="Q290" s="108">
        <v>19</v>
      </c>
      <c r="R290" s="108"/>
      <c r="S290" s="108"/>
      <c r="T290" s="108"/>
      <c r="U290" s="108"/>
      <c r="V290" s="108"/>
      <c r="W290" s="108"/>
      <c r="X290" s="108"/>
      <c r="Y290" s="108"/>
      <c r="Z290" s="109"/>
      <c r="AA290" s="113"/>
      <c r="AB290" s="383"/>
      <c r="AC290" s="73"/>
      <c r="AD290" s="414"/>
      <c r="AE290" s="393"/>
      <c r="AF290" s="78"/>
      <c r="AG290" s="414"/>
      <c r="AH290" s="383"/>
      <c r="AI290" s="453"/>
      <c r="AJ290" s="453"/>
      <c r="AK290" s="414"/>
      <c r="AL290" s="383"/>
      <c r="AM290" s="383"/>
      <c r="AN290" s="523"/>
      <c r="AO290" s="414"/>
      <c r="AP290" s="548"/>
      <c r="AQ290" s="414"/>
      <c r="AR290" s="78"/>
      <c r="AS290" s="78"/>
      <c r="AT290" s="414"/>
      <c r="AU290" s="548"/>
      <c r="AV290" s="548"/>
      <c r="AW290" s="414"/>
      <c r="AX290" s="383"/>
      <c r="AY290" s="548"/>
      <c r="AZ290" s="414"/>
      <c r="BA290" s="383"/>
      <c r="BB290" s="548"/>
      <c r="BC290" s="78"/>
      <c r="BD290" s="414"/>
      <c r="BE290" s="414"/>
      <c r="BF290" s="414"/>
      <c r="BG290" s="414"/>
      <c r="BH290" s="414"/>
      <c r="BI290" s="383"/>
      <c r="BJ290" s="383"/>
      <c r="BK290" s="78"/>
      <c r="BL290" s="414"/>
      <c r="BM290" s="383"/>
      <c r="BN290" s="78"/>
      <c r="BO290" s="414"/>
      <c r="BP290" s="78"/>
      <c r="BQ290" s="414"/>
      <c r="BR290" s="383"/>
      <c r="BS290" s="78"/>
      <c r="BT290" s="83"/>
      <c r="BU290" s="75"/>
      <c r="BV290" s="74"/>
      <c r="BW290" s="74"/>
      <c r="BX290" s="98" t="s">
        <v>3050</v>
      </c>
      <c r="BY290" s="112">
        <f t="shared" si="35"/>
        <v>285</v>
      </c>
      <c r="BZ290" s="65">
        <f t="shared" si="34"/>
        <v>0</v>
      </c>
      <c r="CA290" s="359">
        <f t="shared" si="36"/>
        <v>17</v>
      </c>
      <c r="CB290" s="359">
        <f t="shared" si="37"/>
        <v>1</v>
      </c>
      <c r="CC290" s="359">
        <f t="shared" si="38"/>
        <v>2023</v>
      </c>
      <c r="CD290" s="359" t="str">
        <f t="shared" si="39"/>
        <v>171202305360INUNDACION</v>
      </c>
    </row>
    <row r="291" spans="1:82" s="121" customFormat="1" ht="48" customHeight="1">
      <c r="A291" s="13"/>
      <c r="B291" s="13"/>
      <c r="C291" s="13"/>
      <c r="D291" s="212">
        <v>44943</v>
      </c>
      <c r="E291" s="210" t="s">
        <v>2829</v>
      </c>
      <c r="F291" s="211" t="s">
        <v>2642</v>
      </c>
      <c r="G291" s="111" t="s">
        <v>2802</v>
      </c>
      <c r="H291" s="85" t="str">
        <f>VLOOKUP(E291&amp;F291,Divipola!$C$1:$F$1149,4,FALSE)</f>
        <v>05212</v>
      </c>
      <c r="I291" s="77"/>
      <c r="J291" s="181"/>
      <c r="K291" s="108"/>
      <c r="L291" s="108"/>
      <c r="M291" s="108"/>
      <c r="N291" s="108">
        <v>40</v>
      </c>
      <c r="O291" s="108">
        <v>10</v>
      </c>
      <c r="P291" s="108"/>
      <c r="Q291" s="108">
        <v>10</v>
      </c>
      <c r="R291" s="108"/>
      <c r="S291" s="108"/>
      <c r="T291" s="108"/>
      <c r="U291" s="108"/>
      <c r="V291" s="108"/>
      <c r="W291" s="108"/>
      <c r="X291" s="108"/>
      <c r="Y291" s="108"/>
      <c r="Z291" s="109"/>
      <c r="AA291" s="113"/>
      <c r="AB291" s="383"/>
      <c r="AC291" s="73"/>
      <c r="AD291" s="414"/>
      <c r="AE291" s="393"/>
      <c r="AF291" s="78"/>
      <c r="AG291" s="414"/>
      <c r="AH291" s="383"/>
      <c r="AI291" s="453"/>
      <c r="AJ291" s="453"/>
      <c r="AK291" s="414"/>
      <c r="AL291" s="383"/>
      <c r="AM291" s="383"/>
      <c r="AN291" s="523"/>
      <c r="AO291" s="414"/>
      <c r="AP291" s="548"/>
      <c r="AQ291" s="414"/>
      <c r="AR291" s="78"/>
      <c r="AS291" s="78"/>
      <c r="AT291" s="414"/>
      <c r="AU291" s="548"/>
      <c r="AV291" s="548"/>
      <c r="AW291" s="414"/>
      <c r="AX291" s="383"/>
      <c r="AY291" s="548"/>
      <c r="AZ291" s="414"/>
      <c r="BA291" s="383"/>
      <c r="BB291" s="548"/>
      <c r="BC291" s="78"/>
      <c r="BD291" s="414"/>
      <c r="BE291" s="414"/>
      <c r="BF291" s="414"/>
      <c r="BG291" s="414"/>
      <c r="BH291" s="414"/>
      <c r="BI291" s="383"/>
      <c r="BJ291" s="383"/>
      <c r="BK291" s="78"/>
      <c r="BL291" s="414"/>
      <c r="BM291" s="383"/>
      <c r="BN291" s="78"/>
      <c r="BO291" s="414"/>
      <c r="BP291" s="78"/>
      <c r="BQ291" s="414"/>
      <c r="BR291" s="383"/>
      <c r="BS291" s="78"/>
      <c r="BT291" s="83"/>
      <c r="BU291" s="75"/>
      <c r="BV291" s="74"/>
      <c r="BW291" s="74"/>
      <c r="BX291" s="98" t="s">
        <v>3051</v>
      </c>
      <c r="BY291" s="112">
        <f t="shared" si="35"/>
        <v>286</v>
      </c>
      <c r="BZ291" s="65">
        <f t="shared" si="34"/>
        <v>0</v>
      </c>
      <c r="CA291" s="359">
        <f t="shared" si="36"/>
        <v>17</v>
      </c>
      <c r="CB291" s="359">
        <f t="shared" si="37"/>
        <v>1</v>
      </c>
      <c r="CC291" s="359">
        <f t="shared" si="38"/>
        <v>2023</v>
      </c>
      <c r="CD291" s="359" t="str">
        <f t="shared" si="39"/>
        <v>171202305212INUNDACION</v>
      </c>
    </row>
    <row r="292" spans="1:82" s="121" customFormat="1" ht="48" customHeight="1">
      <c r="A292" s="13"/>
      <c r="B292" s="13"/>
      <c r="C292" s="13"/>
      <c r="D292" s="212">
        <v>44943</v>
      </c>
      <c r="E292" s="210" t="s">
        <v>2161</v>
      </c>
      <c r="F292" s="211" t="s">
        <v>2621</v>
      </c>
      <c r="G292" s="111" t="s">
        <v>2827</v>
      </c>
      <c r="H292" s="85" t="str">
        <f>VLOOKUP(E292&amp;F292,Divipola!$C$1:$F$1149,4,FALSE)</f>
        <v>17272</v>
      </c>
      <c r="I292" s="77"/>
      <c r="J292" s="181"/>
      <c r="K292" s="108"/>
      <c r="L292" s="108"/>
      <c r="M292" s="108"/>
      <c r="N292" s="108">
        <v>2</v>
      </c>
      <c r="O292" s="108">
        <v>1</v>
      </c>
      <c r="P292" s="108"/>
      <c r="Q292" s="108">
        <v>1</v>
      </c>
      <c r="R292" s="108"/>
      <c r="S292" s="108"/>
      <c r="T292" s="108"/>
      <c r="U292" s="108"/>
      <c r="V292" s="108"/>
      <c r="W292" s="108"/>
      <c r="X292" s="108"/>
      <c r="Y292" s="108"/>
      <c r="Z292" s="109"/>
      <c r="AA292" s="106"/>
      <c r="AB292" s="383"/>
      <c r="AC292" s="73"/>
      <c r="AD292" s="414"/>
      <c r="AE292" s="393"/>
      <c r="AF292" s="78"/>
      <c r="AG292" s="414"/>
      <c r="AH292" s="383"/>
      <c r="AI292" s="453"/>
      <c r="AJ292" s="453"/>
      <c r="AK292" s="414"/>
      <c r="AL292" s="383"/>
      <c r="AM292" s="383"/>
      <c r="AN292" s="523"/>
      <c r="AO292" s="414"/>
      <c r="AP292" s="548"/>
      <c r="AQ292" s="414"/>
      <c r="AR292" s="78"/>
      <c r="AS292" s="78"/>
      <c r="AT292" s="414"/>
      <c r="AU292" s="548"/>
      <c r="AV292" s="548"/>
      <c r="AW292" s="414"/>
      <c r="AX292" s="383"/>
      <c r="AY292" s="548"/>
      <c r="AZ292" s="414"/>
      <c r="BA292" s="383"/>
      <c r="BB292" s="548"/>
      <c r="BC292" s="78"/>
      <c r="BD292" s="414"/>
      <c r="BE292" s="414"/>
      <c r="BF292" s="414"/>
      <c r="BG292" s="414"/>
      <c r="BH292" s="414"/>
      <c r="BI292" s="383"/>
      <c r="BJ292" s="383"/>
      <c r="BK292" s="78"/>
      <c r="BL292" s="414"/>
      <c r="BM292" s="383"/>
      <c r="BN292" s="78"/>
      <c r="BO292" s="414"/>
      <c r="BP292" s="78"/>
      <c r="BQ292" s="414"/>
      <c r="BR292" s="383"/>
      <c r="BS292" s="78"/>
      <c r="BT292" s="83"/>
      <c r="BU292" s="75"/>
      <c r="BV292" s="74"/>
      <c r="BW292" s="74"/>
      <c r="BX292" s="98" t="s">
        <v>3061</v>
      </c>
      <c r="BY292" s="112">
        <f t="shared" si="35"/>
        <v>287</v>
      </c>
      <c r="BZ292" s="65">
        <f t="shared" si="34"/>
        <v>0</v>
      </c>
      <c r="CA292" s="359">
        <f t="shared" si="36"/>
        <v>17</v>
      </c>
      <c r="CB292" s="359">
        <f t="shared" si="37"/>
        <v>1</v>
      </c>
      <c r="CC292" s="359">
        <f t="shared" si="38"/>
        <v>2023</v>
      </c>
      <c r="CD292" s="359" t="str">
        <f t="shared" si="39"/>
        <v>171202317272MOVIMIENTO EN MASA</v>
      </c>
    </row>
    <row r="293" spans="1:82" s="121" customFormat="1" ht="66.75" customHeight="1">
      <c r="A293" s="13"/>
      <c r="B293" s="13"/>
      <c r="C293" s="13"/>
      <c r="D293" s="212">
        <v>44943</v>
      </c>
      <c r="E293" s="210" t="s">
        <v>2622</v>
      </c>
      <c r="F293" s="211" t="s">
        <v>2623</v>
      </c>
      <c r="G293" s="111" t="s">
        <v>2827</v>
      </c>
      <c r="H293" s="85" t="str">
        <f>VLOOKUP(E293&amp;F293,Divipola!$C$1:$F$1149,4,FALSE)</f>
        <v>41483</v>
      </c>
      <c r="I293" s="77"/>
      <c r="J293" s="181"/>
      <c r="K293" s="108"/>
      <c r="L293" s="108"/>
      <c r="M293" s="108"/>
      <c r="N293" s="108"/>
      <c r="O293" s="108"/>
      <c r="P293" s="108"/>
      <c r="Q293" s="108"/>
      <c r="R293" s="108">
        <v>1</v>
      </c>
      <c r="S293" s="108"/>
      <c r="T293" s="108"/>
      <c r="U293" s="108"/>
      <c r="V293" s="108"/>
      <c r="W293" s="108"/>
      <c r="X293" s="108"/>
      <c r="Y293" s="108"/>
      <c r="Z293" s="109"/>
      <c r="AA293" s="106"/>
      <c r="AB293" s="383"/>
      <c r="AC293" s="73"/>
      <c r="AD293" s="414"/>
      <c r="AE293" s="393"/>
      <c r="AF293" s="78"/>
      <c r="AG293" s="414"/>
      <c r="AH293" s="383"/>
      <c r="AI293" s="453"/>
      <c r="AJ293" s="453"/>
      <c r="AK293" s="414"/>
      <c r="AL293" s="383"/>
      <c r="AM293" s="383"/>
      <c r="AN293" s="523"/>
      <c r="AO293" s="414"/>
      <c r="AP293" s="548"/>
      <c r="AQ293" s="414"/>
      <c r="AR293" s="78"/>
      <c r="AS293" s="78"/>
      <c r="AT293" s="414"/>
      <c r="AU293" s="548"/>
      <c r="AV293" s="548"/>
      <c r="AW293" s="414"/>
      <c r="AX293" s="383"/>
      <c r="AY293" s="548"/>
      <c r="AZ293" s="414"/>
      <c r="BA293" s="383"/>
      <c r="BB293" s="548"/>
      <c r="BC293" s="78"/>
      <c r="BD293" s="414"/>
      <c r="BE293" s="414"/>
      <c r="BF293" s="414"/>
      <c r="BG293" s="414"/>
      <c r="BH293" s="414"/>
      <c r="BI293" s="383"/>
      <c r="BJ293" s="383"/>
      <c r="BK293" s="78"/>
      <c r="BL293" s="414"/>
      <c r="BM293" s="383"/>
      <c r="BN293" s="78"/>
      <c r="BO293" s="414"/>
      <c r="BP293" s="78"/>
      <c r="BQ293" s="414"/>
      <c r="BR293" s="383"/>
      <c r="BS293" s="78"/>
      <c r="BT293" s="83"/>
      <c r="BU293" s="75"/>
      <c r="BV293" s="74"/>
      <c r="BW293" s="74"/>
      <c r="BX293" s="98" t="s">
        <v>3083</v>
      </c>
      <c r="BY293" s="112">
        <f t="shared" si="35"/>
        <v>288</v>
      </c>
      <c r="BZ293" s="65">
        <f t="shared" si="34"/>
        <v>0</v>
      </c>
      <c r="CA293" s="359">
        <f t="shared" si="36"/>
        <v>17</v>
      </c>
      <c r="CB293" s="359">
        <f t="shared" si="37"/>
        <v>1</v>
      </c>
      <c r="CC293" s="359">
        <f t="shared" si="38"/>
        <v>2023</v>
      </c>
      <c r="CD293" s="359" t="str">
        <f t="shared" si="39"/>
        <v>171202341483MOVIMIENTO EN MASA</v>
      </c>
    </row>
    <row r="294" spans="1:82" s="121" customFormat="1" ht="192" customHeight="1">
      <c r="A294" s="13"/>
      <c r="B294" s="13"/>
      <c r="C294" s="13"/>
      <c r="D294" s="212">
        <v>44943</v>
      </c>
      <c r="E294" s="210" t="s">
        <v>2829</v>
      </c>
      <c r="F294" s="211" t="s">
        <v>1998</v>
      </c>
      <c r="G294" s="111" t="s">
        <v>2802</v>
      </c>
      <c r="H294" s="85" t="str">
        <f>VLOOKUP(E294&amp;F294,Divipola!$C$1:$F$1149,4,FALSE)</f>
        <v>05360</v>
      </c>
      <c r="I294" s="77"/>
      <c r="J294" s="181"/>
      <c r="K294" s="108"/>
      <c r="L294" s="108"/>
      <c r="M294" s="108"/>
      <c r="N294" s="108">
        <v>78</v>
      </c>
      <c r="O294" s="108">
        <v>15</v>
      </c>
      <c r="P294" s="108"/>
      <c r="Q294" s="108">
        <v>15</v>
      </c>
      <c r="R294" s="108"/>
      <c r="S294" s="108"/>
      <c r="T294" s="108"/>
      <c r="U294" s="108"/>
      <c r="V294" s="108"/>
      <c r="W294" s="108"/>
      <c r="X294" s="108"/>
      <c r="Y294" s="108"/>
      <c r="Z294" s="109"/>
      <c r="AA294" s="113"/>
      <c r="AB294" s="383"/>
      <c r="AC294" s="73"/>
      <c r="AD294" s="414"/>
      <c r="AE294" s="393"/>
      <c r="AF294" s="78"/>
      <c r="AG294" s="414"/>
      <c r="AH294" s="383"/>
      <c r="AI294" s="453"/>
      <c r="AJ294" s="453"/>
      <c r="AK294" s="414"/>
      <c r="AL294" s="383"/>
      <c r="AM294" s="383"/>
      <c r="AN294" s="523"/>
      <c r="AO294" s="414"/>
      <c r="AP294" s="548"/>
      <c r="AQ294" s="414"/>
      <c r="AR294" s="78"/>
      <c r="AS294" s="78"/>
      <c r="AT294" s="414"/>
      <c r="AU294" s="548"/>
      <c r="AV294" s="548"/>
      <c r="AW294" s="414"/>
      <c r="AX294" s="383"/>
      <c r="AY294" s="548"/>
      <c r="AZ294" s="414"/>
      <c r="BA294" s="383"/>
      <c r="BB294" s="548"/>
      <c r="BC294" s="78"/>
      <c r="BD294" s="414"/>
      <c r="BE294" s="414"/>
      <c r="BF294" s="414"/>
      <c r="BG294" s="414"/>
      <c r="BH294" s="414"/>
      <c r="BI294" s="383"/>
      <c r="BJ294" s="383"/>
      <c r="BK294" s="78"/>
      <c r="BL294" s="414"/>
      <c r="BM294" s="383"/>
      <c r="BN294" s="78"/>
      <c r="BO294" s="414"/>
      <c r="BP294" s="78"/>
      <c r="BQ294" s="414"/>
      <c r="BR294" s="383"/>
      <c r="BS294" s="78"/>
      <c r="BT294" s="83"/>
      <c r="BU294" s="75"/>
      <c r="BV294" s="74"/>
      <c r="BW294" s="74"/>
      <c r="BX294" s="98" t="s">
        <v>3086</v>
      </c>
      <c r="BY294" s="112">
        <f t="shared" si="35"/>
        <v>289</v>
      </c>
      <c r="BZ294" s="65">
        <f t="shared" si="34"/>
        <v>0</v>
      </c>
      <c r="CA294" s="359">
        <f t="shared" si="36"/>
        <v>17</v>
      </c>
      <c r="CB294" s="359">
        <f t="shared" si="37"/>
        <v>1</v>
      </c>
      <c r="CC294" s="359">
        <f t="shared" si="38"/>
        <v>2023</v>
      </c>
      <c r="CD294" s="359" t="str">
        <f t="shared" si="39"/>
        <v>171202305360INUNDACION</v>
      </c>
    </row>
    <row r="295" spans="1:82" s="121" customFormat="1" ht="36" customHeight="1">
      <c r="A295" s="13"/>
      <c r="B295" s="13"/>
      <c r="C295" s="13"/>
      <c r="D295" s="212">
        <v>44943</v>
      </c>
      <c r="E295" s="210" t="s">
        <v>2829</v>
      </c>
      <c r="F295" s="211" t="s">
        <v>1998</v>
      </c>
      <c r="G295" s="111" t="s">
        <v>2827</v>
      </c>
      <c r="H295" s="85" t="str">
        <f>VLOOKUP(E295&amp;F295,Divipola!$C$1:$F$1149,4,FALSE)</f>
        <v>05360</v>
      </c>
      <c r="I295" s="77"/>
      <c r="J295" s="181"/>
      <c r="K295" s="108"/>
      <c r="L295" s="108"/>
      <c r="M295" s="108"/>
      <c r="N295" s="108">
        <v>8</v>
      </c>
      <c r="O295" s="108">
        <v>2</v>
      </c>
      <c r="P295" s="108"/>
      <c r="Q295" s="108">
        <v>2</v>
      </c>
      <c r="R295" s="108"/>
      <c r="S295" s="108"/>
      <c r="T295" s="108"/>
      <c r="U295" s="108"/>
      <c r="V295" s="108"/>
      <c r="W295" s="108"/>
      <c r="X295" s="108"/>
      <c r="Y295" s="108"/>
      <c r="Z295" s="109"/>
      <c r="AA295" s="113"/>
      <c r="AB295" s="383"/>
      <c r="AC295" s="73"/>
      <c r="AD295" s="414"/>
      <c r="AE295" s="393"/>
      <c r="AF295" s="78"/>
      <c r="AG295" s="414"/>
      <c r="AH295" s="383"/>
      <c r="AI295" s="453"/>
      <c r="AJ295" s="453"/>
      <c r="AK295" s="414"/>
      <c r="AL295" s="383"/>
      <c r="AM295" s="383"/>
      <c r="AN295" s="523"/>
      <c r="AO295" s="414"/>
      <c r="AP295" s="548"/>
      <c r="AQ295" s="414"/>
      <c r="AR295" s="78"/>
      <c r="AS295" s="78"/>
      <c r="AT295" s="414"/>
      <c r="AU295" s="548"/>
      <c r="AV295" s="548"/>
      <c r="AW295" s="414"/>
      <c r="AX295" s="383"/>
      <c r="AY295" s="548"/>
      <c r="AZ295" s="414"/>
      <c r="BA295" s="383"/>
      <c r="BB295" s="548"/>
      <c r="BC295" s="78"/>
      <c r="BD295" s="414"/>
      <c r="BE295" s="414"/>
      <c r="BF295" s="414"/>
      <c r="BG295" s="414"/>
      <c r="BH295" s="414"/>
      <c r="BI295" s="383"/>
      <c r="BJ295" s="383"/>
      <c r="BK295" s="78"/>
      <c r="BL295" s="414"/>
      <c r="BM295" s="383"/>
      <c r="BN295" s="78"/>
      <c r="BO295" s="414"/>
      <c r="BP295" s="78"/>
      <c r="BQ295" s="414"/>
      <c r="BR295" s="383"/>
      <c r="BS295" s="78"/>
      <c r="BT295" s="83"/>
      <c r="BU295" s="75"/>
      <c r="BV295" s="74"/>
      <c r="BW295" s="74"/>
      <c r="BX295" s="329" t="s">
        <v>3162</v>
      </c>
      <c r="BY295" s="112">
        <f t="shared" si="35"/>
        <v>290</v>
      </c>
      <c r="BZ295" s="65">
        <f t="shared" si="34"/>
        <v>0</v>
      </c>
      <c r="CA295" s="359">
        <f t="shared" si="36"/>
        <v>17</v>
      </c>
      <c r="CB295" s="359">
        <f t="shared" si="37"/>
        <v>1</v>
      </c>
      <c r="CC295" s="359">
        <f t="shared" si="38"/>
        <v>2023</v>
      </c>
      <c r="CD295" s="359" t="str">
        <f t="shared" si="39"/>
        <v>171202305360MOVIMIENTO EN MASA</v>
      </c>
    </row>
    <row r="296" spans="1:82" s="121" customFormat="1" ht="72" customHeight="1">
      <c r="A296" s="13"/>
      <c r="B296" s="13"/>
      <c r="C296" s="13"/>
      <c r="D296" s="212">
        <v>44943</v>
      </c>
      <c r="E296" s="210" t="s">
        <v>2829</v>
      </c>
      <c r="F296" s="211" t="s">
        <v>2608</v>
      </c>
      <c r="G296" s="130" t="s">
        <v>8680</v>
      </c>
      <c r="H296" s="85" t="str">
        <f>VLOOKUP(E296&amp;F296,Divipola!$C$1:$F$1149,4,FALSE)</f>
        <v>05893</v>
      </c>
      <c r="I296" s="77"/>
      <c r="J296" s="181"/>
      <c r="K296" s="248"/>
      <c r="L296" s="248"/>
      <c r="M296" s="248"/>
      <c r="N296" s="248"/>
      <c r="O296" s="248"/>
      <c r="P296" s="248"/>
      <c r="Q296" s="248"/>
      <c r="R296" s="248"/>
      <c r="S296" s="249"/>
      <c r="T296" s="249"/>
      <c r="U296" s="249"/>
      <c r="V296" s="249"/>
      <c r="W296" s="249"/>
      <c r="X296" s="249"/>
      <c r="Y296" s="249"/>
      <c r="Z296" s="237">
        <v>1</v>
      </c>
      <c r="AA296" s="247"/>
      <c r="AB296" s="383"/>
      <c r="AC296" s="73"/>
      <c r="AD296" s="414"/>
      <c r="AE296" s="393"/>
      <c r="AF296" s="78"/>
      <c r="AG296" s="414"/>
      <c r="AH296" s="383"/>
      <c r="AI296" s="453"/>
      <c r="AJ296" s="453"/>
      <c r="AK296" s="414"/>
      <c r="AL296" s="383"/>
      <c r="AM296" s="383"/>
      <c r="AN296" s="523"/>
      <c r="AO296" s="414"/>
      <c r="AP296" s="548"/>
      <c r="AQ296" s="414"/>
      <c r="AR296" s="78"/>
      <c r="AS296" s="78"/>
      <c r="AT296" s="414"/>
      <c r="AU296" s="548"/>
      <c r="AV296" s="548"/>
      <c r="AW296" s="414"/>
      <c r="AX296" s="383"/>
      <c r="AY296" s="548"/>
      <c r="AZ296" s="414"/>
      <c r="BA296" s="383"/>
      <c r="BB296" s="548"/>
      <c r="BC296" s="78"/>
      <c r="BD296" s="414"/>
      <c r="BE296" s="414"/>
      <c r="BF296" s="414"/>
      <c r="BG296" s="414"/>
      <c r="BH296" s="414"/>
      <c r="BI296" s="383"/>
      <c r="BJ296" s="383"/>
      <c r="BK296" s="78"/>
      <c r="BL296" s="414"/>
      <c r="BM296" s="383"/>
      <c r="BN296" s="78"/>
      <c r="BO296" s="414"/>
      <c r="BP296" s="78"/>
      <c r="BQ296" s="414"/>
      <c r="BR296" s="383"/>
      <c r="BS296" s="78"/>
      <c r="BT296" s="83"/>
      <c r="BU296" s="75"/>
      <c r="BV296" s="74"/>
      <c r="BW296" s="74"/>
      <c r="BX296" s="461" t="s">
        <v>5403</v>
      </c>
      <c r="BY296" s="112">
        <f t="shared" si="35"/>
        <v>291</v>
      </c>
      <c r="BZ296" s="65">
        <f t="shared" si="34"/>
        <v>0</v>
      </c>
      <c r="CA296" s="359">
        <f t="shared" si="36"/>
        <v>17</v>
      </c>
      <c r="CB296" s="359">
        <f t="shared" si="37"/>
        <v>1</v>
      </c>
      <c r="CC296" s="359">
        <f t="shared" si="38"/>
        <v>2023</v>
      </c>
      <c r="CD296" s="359" t="str">
        <f t="shared" si="39"/>
        <v xml:space="preserve">171202305893INCENDIO FORESTAL </v>
      </c>
    </row>
    <row r="297" spans="1:82" s="121" customFormat="1" ht="60" customHeight="1">
      <c r="A297" s="13"/>
      <c r="B297" s="13"/>
      <c r="C297" s="13"/>
      <c r="D297" s="212">
        <v>44943</v>
      </c>
      <c r="E297" s="210" t="s">
        <v>506</v>
      </c>
      <c r="F297" s="211" t="s">
        <v>103</v>
      </c>
      <c r="G297" s="130" t="s">
        <v>8680</v>
      </c>
      <c r="H297" s="85" t="str">
        <f>VLOOKUP(E297&amp;F297,Divipola!$C$1:$F$1149,4,FALSE)</f>
        <v>50577</v>
      </c>
      <c r="I297" s="77"/>
      <c r="J297" s="181"/>
      <c r="K297" s="306"/>
      <c r="L297" s="309"/>
      <c r="M297" s="309"/>
      <c r="N297" s="316"/>
      <c r="O297" s="316"/>
      <c r="P297" s="316"/>
      <c r="Q297" s="316"/>
      <c r="R297" s="316"/>
      <c r="S297" s="316"/>
      <c r="T297" s="316"/>
      <c r="U297" s="316"/>
      <c r="V297" s="316"/>
      <c r="W297" s="316"/>
      <c r="X297" s="316"/>
      <c r="Y297" s="316"/>
      <c r="Z297" s="306">
        <v>3</v>
      </c>
      <c r="AA297" s="311"/>
      <c r="AB297" s="383"/>
      <c r="AC297" s="73"/>
      <c r="AD297" s="414"/>
      <c r="AE297" s="393"/>
      <c r="AF297" s="78"/>
      <c r="AG297" s="414"/>
      <c r="AH297" s="383"/>
      <c r="AI297" s="453"/>
      <c r="AJ297" s="453"/>
      <c r="AK297" s="414"/>
      <c r="AL297" s="383"/>
      <c r="AM297" s="383"/>
      <c r="AN297" s="523"/>
      <c r="AO297" s="414"/>
      <c r="AP297" s="548"/>
      <c r="AQ297" s="414"/>
      <c r="AR297" s="78"/>
      <c r="AS297" s="78"/>
      <c r="AT297" s="414"/>
      <c r="AU297" s="548"/>
      <c r="AV297" s="548"/>
      <c r="AW297" s="414"/>
      <c r="AX297" s="383"/>
      <c r="AY297" s="548"/>
      <c r="AZ297" s="414"/>
      <c r="BA297" s="383"/>
      <c r="BB297" s="548"/>
      <c r="BC297" s="78"/>
      <c r="BD297" s="414"/>
      <c r="BE297" s="414"/>
      <c r="BF297" s="414"/>
      <c r="BG297" s="414"/>
      <c r="BH297" s="414"/>
      <c r="BI297" s="383"/>
      <c r="BJ297" s="383"/>
      <c r="BK297" s="78"/>
      <c r="BL297" s="414"/>
      <c r="BM297" s="383"/>
      <c r="BN297" s="78"/>
      <c r="BO297" s="414"/>
      <c r="BP297" s="78"/>
      <c r="BQ297" s="414"/>
      <c r="BR297" s="383"/>
      <c r="BS297" s="78"/>
      <c r="BT297" s="83"/>
      <c r="BU297" s="75"/>
      <c r="BV297" s="74"/>
      <c r="BW297" s="74"/>
      <c r="BX297" s="462" t="s">
        <v>6545</v>
      </c>
      <c r="BY297" s="112">
        <f t="shared" si="35"/>
        <v>292</v>
      </c>
      <c r="BZ297" s="65">
        <f t="shared" si="34"/>
        <v>0</v>
      </c>
      <c r="CA297" s="359">
        <f t="shared" si="36"/>
        <v>17</v>
      </c>
      <c r="CB297" s="359">
        <f t="shared" si="37"/>
        <v>1</v>
      </c>
      <c r="CC297" s="359">
        <f t="shared" si="38"/>
        <v>2023</v>
      </c>
      <c r="CD297" s="359" t="str">
        <f t="shared" si="39"/>
        <v xml:space="preserve">171202350577INCENDIO FORESTAL </v>
      </c>
    </row>
    <row r="298" spans="1:82" s="121" customFormat="1" ht="48" customHeight="1">
      <c r="A298" s="13"/>
      <c r="B298" s="13"/>
      <c r="C298" s="13"/>
      <c r="D298" s="212">
        <v>44943</v>
      </c>
      <c r="E298" s="210" t="s">
        <v>1687</v>
      </c>
      <c r="F298" s="211" t="s">
        <v>566</v>
      </c>
      <c r="G298" s="130" t="s">
        <v>8680</v>
      </c>
      <c r="H298" s="85" t="str">
        <f>VLOOKUP(E298&amp;F298,Divipola!$C$1:$F$1149,4,FALSE)</f>
        <v>95200</v>
      </c>
      <c r="I298" s="77"/>
      <c r="J298" s="181"/>
      <c r="K298" s="306"/>
      <c r="L298" s="309"/>
      <c r="M298" s="309"/>
      <c r="N298" s="316"/>
      <c r="O298" s="316"/>
      <c r="P298" s="316"/>
      <c r="Q298" s="316"/>
      <c r="R298" s="316"/>
      <c r="S298" s="316"/>
      <c r="T298" s="316"/>
      <c r="U298" s="316"/>
      <c r="V298" s="316"/>
      <c r="W298" s="316"/>
      <c r="X298" s="316"/>
      <c r="Y298" s="316"/>
      <c r="Z298" s="306">
        <v>4</v>
      </c>
      <c r="AA298" s="311"/>
      <c r="AB298" s="383"/>
      <c r="AC298" s="73"/>
      <c r="AD298" s="414"/>
      <c r="AE298" s="393"/>
      <c r="AF298" s="78"/>
      <c r="AG298" s="414"/>
      <c r="AH298" s="383"/>
      <c r="AI298" s="453"/>
      <c r="AJ298" s="453"/>
      <c r="AK298" s="414"/>
      <c r="AL298" s="383"/>
      <c r="AM298" s="383"/>
      <c r="AN298" s="523"/>
      <c r="AO298" s="414"/>
      <c r="AP298" s="548"/>
      <c r="AQ298" s="414"/>
      <c r="AR298" s="78"/>
      <c r="AS298" s="78"/>
      <c r="AT298" s="414"/>
      <c r="AU298" s="548"/>
      <c r="AV298" s="548"/>
      <c r="AW298" s="414"/>
      <c r="AX298" s="383"/>
      <c r="AY298" s="548"/>
      <c r="AZ298" s="414"/>
      <c r="BA298" s="383"/>
      <c r="BB298" s="548"/>
      <c r="BC298" s="78"/>
      <c r="BD298" s="414"/>
      <c r="BE298" s="414"/>
      <c r="BF298" s="414"/>
      <c r="BG298" s="414"/>
      <c r="BH298" s="414"/>
      <c r="BI298" s="383"/>
      <c r="BJ298" s="383"/>
      <c r="BK298" s="78"/>
      <c r="BL298" s="414"/>
      <c r="BM298" s="383"/>
      <c r="BN298" s="78"/>
      <c r="BO298" s="414"/>
      <c r="BP298" s="78"/>
      <c r="BQ298" s="414"/>
      <c r="BR298" s="383"/>
      <c r="BS298" s="78"/>
      <c r="BT298" s="83"/>
      <c r="BU298" s="75"/>
      <c r="BV298" s="74"/>
      <c r="BW298" s="74"/>
      <c r="BX298" s="462" t="s">
        <v>6546</v>
      </c>
      <c r="BY298" s="112">
        <f t="shared" si="35"/>
        <v>293</v>
      </c>
      <c r="BZ298" s="65">
        <f t="shared" si="34"/>
        <v>0</v>
      </c>
      <c r="CA298" s="359">
        <f t="shared" si="36"/>
        <v>17</v>
      </c>
      <c r="CB298" s="359">
        <f t="shared" si="37"/>
        <v>1</v>
      </c>
      <c r="CC298" s="359">
        <f t="shared" si="38"/>
        <v>2023</v>
      </c>
      <c r="CD298" s="359" t="str">
        <f t="shared" si="39"/>
        <v xml:space="preserve">171202395200INCENDIO FORESTAL </v>
      </c>
    </row>
    <row r="299" spans="1:82" s="121" customFormat="1" ht="48" customHeight="1">
      <c r="A299" s="13"/>
      <c r="B299" s="13"/>
      <c r="C299" s="13"/>
      <c r="D299" s="212">
        <v>44943</v>
      </c>
      <c r="E299" s="210" t="s">
        <v>2861</v>
      </c>
      <c r="F299" s="211" t="s">
        <v>2707</v>
      </c>
      <c r="G299" s="130" t="s">
        <v>8680</v>
      </c>
      <c r="H299" s="85" t="str">
        <f>VLOOKUP(E299&amp;F299,Divipola!$C$1:$F$1149,4,FALSE)</f>
        <v>44874</v>
      </c>
      <c r="I299" s="77"/>
      <c r="J299" s="181"/>
      <c r="K299" s="306"/>
      <c r="L299" s="309"/>
      <c r="M299" s="309"/>
      <c r="N299" s="316"/>
      <c r="O299" s="316"/>
      <c r="P299" s="316"/>
      <c r="Q299" s="316"/>
      <c r="R299" s="316"/>
      <c r="S299" s="316"/>
      <c r="T299" s="316"/>
      <c r="U299" s="316"/>
      <c r="V299" s="316"/>
      <c r="W299" s="316"/>
      <c r="X299" s="316"/>
      <c r="Y299" s="316"/>
      <c r="Z299" s="306">
        <v>4</v>
      </c>
      <c r="AA299" s="311"/>
      <c r="AB299" s="383"/>
      <c r="AC299" s="73"/>
      <c r="AD299" s="414"/>
      <c r="AE299" s="393"/>
      <c r="AF299" s="78"/>
      <c r="AG299" s="414"/>
      <c r="AH299" s="383"/>
      <c r="AI299" s="453"/>
      <c r="AJ299" s="453"/>
      <c r="AK299" s="414"/>
      <c r="AL299" s="383"/>
      <c r="AM299" s="383"/>
      <c r="AN299" s="523"/>
      <c r="AO299" s="414"/>
      <c r="AP299" s="548"/>
      <c r="AQ299" s="414"/>
      <c r="AR299" s="78"/>
      <c r="AS299" s="78"/>
      <c r="AT299" s="414"/>
      <c r="AU299" s="548"/>
      <c r="AV299" s="548"/>
      <c r="AW299" s="414"/>
      <c r="AX299" s="383"/>
      <c r="AY299" s="548"/>
      <c r="AZ299" s="414"/>
      <c r="BA299" s="383"/>
      <c r="BB299" s="548"/>
      <c r="BC299" s="78"/>
      <c r="BD299" s="414"/>
      <c r="BE299" s="414"/>
      <c r="BF299" s="414"/>
      <c r="BG299" s="414"/>
      <c r="BH299" s="414"/>
      <c r="BI299" s="383"/>
      <c r="BJ299" s="383"/>
      <c r="BK299" s="78"/>
      <c r="BL299" s="414"/>
      <c r="BM299" s="383"/>
      <c r="BN299" s="78"/>
      <c r="BO299" s="414"/>
      <c r="BP299" s="78"/>
      <c r="BQ299" s="414"/>
      <c r="BR299" s="383"/>
      <c r="BS299" s="78"/>
      <c r="BT299" s="83"/>
      <c r="BU299" s="75"/>
      <c r="BV299" s="74"/>
      <c r="BW299" s="74"/>
      <c r="BX299" s="462" t="s">
        <v>6584</v>
      </c>
      <c r="BY299" s="112">
        <f t="shared" si="35"/>
        <v>294</v>
      </c>
      <c r="BZ299" s="65">
        <f t="shared" si="34"/>
        <v>0</v>
      </c>
      <c r="CA299" s="359">
        <f t="shared" si="36"/>
        <v>17</v>
      </c>
      <c r="CB299" s="359">
        <f t="shared" si="37"/>
        <v>1</v>
      </c>
      <c r="CC299" s="359">
        <f t="shared" si="38"/>
        <v>2023</v>
      </c>
      <c r="CD299" s="359" t="str">
        <f t="shared" si="39"/>
        <v xml:space="preserve">171202344874INCENDIO FORESTAL </v>
      </c>
    </row>
    <row r="300" spans="1:82" s="121" customFormat="1" ht="156" customHeight="1">
      <c r="A300" s="13"/>
      <c r="B300" s="13"/>
      <c r="C300" s="13"/>
      <c r="D300" s="212">
        <v>44943</v>
      </c>
      <c r="E300" s="210" t="s">
        <v>2835</v>
      </c>
      <c r="F300" s="211" t="s">
        <v>2688</v>
      </c>
      <c r="G300" s="130" t="s">
        <v>8680</v>
      </c>
      <c r="H300" s="85" t="str">
        <f>VLOOKUP(E300&amp;F300,Divipola!$C$1:$F$1149,4,FALSE)</f>
        <v>47001</v>
      </c>
      <c r="I300" s="77"/>
      <c r="J300" s="181"/>
      <c r="K300" s="306"/>
      <c r="L300" s="309"/>
      <c r="M300" s="309"/>
      <c r="N300" s="316"/>
      <c r="O300" s="316"/>
      <c r="P300" s="316"/>
      <c r="Q300" s="316"/>
      <c r="R300" s="316"/>
      <c r="S300" s="316"/>
      <c r="T300" s="316"/>
      <c r="U300" s="316"/>
      <c r="V300" s="316"/>
      <c r="W300" s="316"/>
      <c r="X300" s="316"/>
      <c r="Y300" s="316"/>
      <c r="Z300" s="306"/>
      <c r="AA300" s="311"/>
      <c r="AB300" s="383"/>
      <c r="AC300" s="73"/>
      <c r="AD300" s="414"/>
      <c r="AE300" s="393"/>
      <c r="AF300" s="78"/>
      <c r="AG300" s="414"/>
      <c r="AH300" s="383"/>
      <c r="AI300" s="453"/>
      <c r="AJ300" s="453"/>
      <c r="AK300" s="414"/>
      <c r="AL300" s="383"/>
      <c r="AM300" s="383"/>
      <c r="AN300" s="523"/>
      <c r="AO300" s="414"/>
      <c r="AP300" s="548"/>
      <c r="AQ300" s="414"/>
      <c r="AR300" s="78"/>
      <c r="AS300" s="78"/>
      <c r="AT300" s="414"/>
      <c r="AU300" s="548"/>
      <c r="AV300" s="548"/>
      <c r="AW300" s="414"/>
      <c r="AX300" s="383"/>
      <c r="AY300" s="548"/>
      <c r="AZ300" s="414"/>
      <c r="BA300" s="383"/>
      <c r="BB300" s="548"/>
      <c r="BC300" s="78"/>
      <c r="BD300" s="414"/>
      <c r="BE300" s="414"/>
      <c r="BF300" s="414"/>
      <c r="BG300" s="414"/>
      <c r="BH300" s="414"/>
      <c r="BI300" s="383"/>
      <c r="BJ300" s="383"/>
      <c r="BK300" s="78"/>
      <c r="BL300" s="414"/>
      <c r="BM300" s="383"/>
      <c r="BN300" s="78"/>
      <c r="BO300" s="414"/>
      <c r="BP300" s="78"/>
      <c r="BQ300" s="414"/>
      <c r="BR300" s="383"/>
      <c r="BS300" s="78"/>
      <c r="BT300" s="83"/>
      <c r="BU300" s="75"/>
      <c r="BV300" s="74"/>
      <c r="BW300" s="74"/>
      <c r="BX300" s="462" t="s">
        <v>6585</v>
      </c>
      <c r="BY300" s="112">
        <f t="shared" si="35"/>
        <v>295</v>
      </c>
      <c r="BZ300" s="65">
        <f t="shared" si="34"/>
        <v>0</v>
      </c>
      <c r="CA300" s="359">
        <f t="shared" si="36"/>
        <v>17</v>
      </c>
      <c r="CB300" s="359">
        <f t="shared" si="37"/>
        <v>1</v>
      </c>
      <c r="CC300" s="359">
        <f t="shared" si="38"/>
        <v>2023</v>
      </c>
      <c r="CD300" s="359" t="str">
        <f t="shared" si="39"/>
        <v xml:space="preserve">171202347001INCENDIO FORESTAL </v>
      </c>
    </row>
    <row r="301" spans="1:82" s="121" customFormat="1" ht="144" customHeight="1">
      <c r="A301" s="13"/>
      <c r="B301" s="13"/>
      <c r="C301" s="13"/>
      <c r="D301" s="212">
        <v>44944</v>
      </c>
      <c r="E301" s="210" t="s">
        <v>2724</v>
      </c>
      <c r="F301" s="211" t="s">
        <v>1341</v>
      </c>
      <c r="G301" s="111" t="s">
        <v>2800</v>
      </c>
      <c r="H301" s="85" t="str">
        <f>VLOOKUP(E301&amp;F301,Divipola!$C$1:$F$1149,4,FALSE)</f>
        <v>85263</v>
      </c>
      <c r="I301" s="77"/>
      <c r="J301" s="181"/>
      <c r="K301" s="108"/>
      <c r="L301" s="108"/>
      <c r="M301" s="108"/>
      <c r="N301" s="108">
        <v>5</v>
      </c>
      <c r="O301" s="108">
        <v>1</v>
      </c>
      <c r="P301" s="108">
        <v>1</v>
      </c>
      <c r="Q301" s="108"/>
      <c r="R301" s="108"/>
      <c r="S301" s="108"/>
      <c r="T301" s="108"/>
      <c r="U301" s="108"/>
      <c r="V301" s="108"/>
      <c r="W301" s="108"/>
      <c r="X301" s="108"/>
      <c r="Y301" s="108"/>
      <c r="Z301" s="109"/>
      <c r="AA301" s="113"/>
      <c r="AB301" s="383"/>
      <c r="AC301" s="73"/>
      <c r="AD301" s="414"/>
      <c r="AE301" s="393"/>
      <c r="AF301" s="78"/>
      <c r="AG301" s="414"/>
      <c r="AH301" s="383"/>
      <c r="AI301" s="453"/>
      <c r="AJ301" s="453"/>
      <c r="AK301" s="414"/>
      <c r="AL301" s="383"/>
      <c r="AM301" s="383"/>
      <c r="AN301" s="523"/>
      <c r="AO301" s="414"/>
      <c r="AP301" s="548"/>
      <c r="AQ301" s="414"/>
      <c r="AR301" s="78"/>
      <c r="AS301" s="78"/>
      <c r="AT301" s="414"/>
      <c r="AU301" s="548"/>
      <c r="AV301" s="548"/>
      <c r="AW301" s="414"/>
      <c r="AX301" s="383"/>
      <c r="AY301" s="548"/>
      <c r="AZ301" s="414"/>
      <c r="BA301" s="383"/>
      <c r="BB301" s="548"/>
      <c r="BC301" s="78"/>
      <c r="BD301" s="414"/>
      <c r="BE301" s="414"/>
      <c r="BF301" s="414"/>
      <c r="BG301" s="414"/>
      <c r="BH301" s="414"/>
      <c r="BI301" s="383"/>
      <c r="BJ301" s="383"/>
      <c r="BK301" s="78"/>
      <c r="BL301" s="414"/>
      <c r="BM301" s="383"/>
      <c r="BN301" s="78"/>
      <c r="BO301" s="414"/>
      <c r="BP301" s="78"/>
      <c r="BQ301" s="414"/>
      <c r="BR301" s="383"/>
      <c r="BS301" s="78"/>
      <c r="BT301" s="83"/>
      <c r="BU301" s="75"/>
      <c r="BV301" s="74"/>
      <c r="BW301" s="74"/>
      <c r="BX301" s="103" t="s">
        <v>3052</v>
      </c>
      <c r="BY301" s="112">
        <f t="shared" si="35"/>
        <v>296</v>
      </c>
      <c r="BZ301" s="65">
        <f t="shared" si="34"/>
        <v>0</v>
      </c>
      <c r="CA301" s="359">
        <f t="shared" si="36"/>
        <v>18</v>
      </c>
      <c r="CB301" s="359">
        <f t="shared" si="37"/>
        <v>1</v>
      </c>
      <c r="CC301" s="359">
        <f t="shared" si="38"/>
        <v>2023</v>
      </c>
      <c r="CD301" s="359" t="str">
        <f t="shared" si="39"/>
        <v>181202385263INCENDIO ESTRUCTURAL</v>
      </c>
    </row>
    <row r="302" spans="1:82" s="121" customFormat="1" ht="162" customHeight="1">
      <c r="A302" s="13"/>
      <c r="B302" s="13"/>
      <c r="C302" s="13"/>
      <c r="D302" s="212">
        <v>44944</v>
      </c>
      <c r="E302" s="210" t="s">
        <v>2861</v>
      </c>
      <c r="F302" s="211" t="s">
        <v>406</v>
      </c>
      <c r="G302" s="111" t="s">
        <v>2827</v>
      </c>
      <c r="H302" s="85" t="str">
        <f>VLOOKUP(E302&amp;F302,Divipola!$C$1:$F$1149,4,FALSE)</f>
        <v>44650</v>
      </c>
      <c r="I302" s="77"/>
      <c r="J302" s="181"/>
      <c r="K302" s="108">
        <v>1</v>
      </c>
      <c r="L302" s="108"/>
      <c r="M302" s="108"/>
      <c r="N302" s="108">
        <v>1</v>
      </c>
      <c r="O302" s="108"/>
      <c r="P302" s="108"/>
      <c r="Q302" s="108"/>
      <c r="R302" s="108"/>
      <c r="S302" s="108"/>
      <c r="T302" s="108"/>
      <c r="U302" s="108"/>
      <c r="V302" s="108"/>
      <c r="W302" s="108"/>
      <c r="X302" s="108"/>
      <c r="Y302" s="108"/>
      <c r="Z302" s="109"/>
      <c r="AA302" s="113"/>
      <c r="AB302" s="383"/>
      <c r="AC302" s="73"/>
      <c r="AD302" s="414"/>
      <c r="AE302" s="393"/>
      <c r="AF302" s="78"/>
      <c r="AG302" s="414"/>
      <c r="AH302" s="383"/>
      <c r="AI302" s="453"/>
      <c r="AJ302" s="453"/>
      <c r="AK302" s="414"/>
      <c r="AL302" s="383"/>
      <c r="AM302" s="383"/>
      <c r="AN302" s="523"/>
      <c r="AO302" s="414"/>
      <c r="AP302" s="548"/>
      <c r="AQ302" s="414"/>
      <c r="AR302" s="78"/>
      <c r="AS302" s="78"/>
      <c r="AT302" s="414"/>
      <c r="AU302" s="548"/>
      <c r="AV302" s="548"/>
      <c r="AW302" s="414"/>
      <c r="AX302" s="383"/>
      <c r="AY302" s="548"/>
      <c r="AZ302" s="414"/>
      <c r="BA302" s="383"/>
      <c r="BB302" s="548"/>
      <c r="BC302" s="78"/>
      <c r="BD302" s="414"/>
      <c r="BE302" s="414"/>
      <c r="BF302" s="414"/>
      <c r="BG302" s="414"/>
      <c r="BH302" s="414"/>
      <c r="BI302" s="383"/>
      <c r="BJ302" s="383"/>
      <c r="BK302" s="78"/>
      <c r="BL302" s="414"/>
      <c r="BM302" s="383"/>
      <c r="BN302" s="78"/>
      <c r="BO302" s="414"/>
      <c r="BP302" s="78"/>
      <c r="BQ302" s="414"/>
      <c r="BR302" s="383"/>
      <c r="BS302" s="78"/>
      <c r="BT302" s="83"/>
      <c r="BU302" s="75"/>
      <c r="BV302" s="74"/>
      <c r="BW302" s="74"/>
      <c r="BX302" s="98" t="s">
        <v>3055</v>
      </c>
      <c r="BY302" s="112">
        <f t="shared" si="35"/>
        <v>297</v>
      </c>
      <c r="BZ302" s="65">
        <f t="shared" si="34"/>
        <v>0</v>
      </c>
      <c r="CA302" s="359">
        <f t="shared" si="36"/>
        <v>18</v>
      </c>
      <c r="CB302" s="359">
        <f t="shared" si="37"/>
        <v>1</v>
      </c>
      <c r="CC302" s="359">
        <f t="shared" si="38"/>
        <v>2023</v>
      </c>
      <c r="CD302" s="359" t="str">
        <f t="shared" si="39"/>
        <v>181202344650MOVIMIENTO EN MASA</v>
      </c>
    </row>
    <row r="303" spans="1:82" s="121" customFormat="1" ht="84" customHeight="1">
      <c r="A303" s="13"/>
      <c r="B303" s="13"/>
      <c r="C303" s="13"/>
      <c r="D303" s="212">
        <v>44944</v>
      </c>
      <c r="E303" s="210" t="s">
        <v>2718</v>
      </c>
      <c r="F303" s="211" t="s">
        <v>2129</v>
      </c>
      <c r="G303" s="111" t="s">
        <v>2807</v>
      </c>
      <c r="H303" s="85" t="str">
        <f>VLOOKUP(E303&amp;F303,Divipola!$C$1:$F$1149,4,FALSE)</f>
        <v>25878</v>
      </c>
      <c r="I303" s="77"/>
      <c r="J303" s="181"/>
      <c r="K303" s="108">
        <v>1</v>
      </c>
      <c r="L303" s="108"/>
      <c r="M303" s="108"/>
      <c r="N303" s="108">
        <v>1</v>
      </c>
      <c r="O303" s="108"/>
      <c r="P303" s="108"/>
      <c r="Q303" s="108"/>
      <c r="R303" s="108"/>
      <c r="S303" s="108"/>
      <c r="T303" s="108"/>
      <c r="U303" s="108"/>
      <c r="V303" s="108"/>
      <c r="W303" s="108"/>
      <c r="X303" s="108"/>
      <c r="Y303" s="108"/>
      <c r="Z303" s="109"/>
      <c r="AA303" s="113"/>
      <c r="AB303" s="383"/>
      <c r="AC303" s="73"/>
      <c r="AD303" s="414"/>
      <c r="AE303" s="393"/>
      <c r="AF303" s="78"/>
      <c r="AG303" s="414"/>
      <c r="AH303" s="383"/>
      <c r="AI303" s="453"/>
      <c r="AJ303" s="453"/>
      <c r="AK303" s="414"/>
      <c r="AL303" s="383"/>
      <c r="AM303" s="383"/>
      <c r="AN303" s="523"/>
      <c r="AO303" s="414"/>
      <c r="AP303" s="548"/>
      <c r="AQ303" s="414"/>
      <c r="AR303" s="78"/>
      <c r="AS303" s="78"/>
      <c r="AT303" s="414"/>
      <c r="AU303" s="548"/>
      <c r="AV303" s="548"/>
      <c r="AW303" s="414"/>
      <c r="AX303" s="383"/>
      <c r="AY303" s="548"/>
      <c r="AZ303" s="414"/>
      <c r="BA303" s="383"/>
      <c r="BB303" s="548"/>
      <c r="BC303" s="78"/>
      <c r="BD303" s="414"/>
      <c r="BE303" s="414"/>
      <c r="BF303" s="414"/>
      <c r="BG303" s="414"/>
      <c r="BH303" s="414"/>
      <c r="BI303" s="383"/>
      <c r="BJ303" s="383"/>
      <c r="BK303" s="78"/>
      <c r="BL303" s="414"/>
      <c r="BM303" s="383"/>
      <c r="BN303" s="78"/>
      <c r="BO303" s="414"/>
      <c r="BP303" s="78"/>
      <c r="BQ303" s="414"/>
      <c r="BR303" s="383"/>
      <c r="BS303" s="78"/>
      <c r="BT303" s="83"/>
      <c r="BU303" s="75"/>
      <c r="BV303" s="74"/>
      <c r="BW303" s="74"/>
      <c r="BX303" s="98" t="s">
        <v>3056</v>
      </c>
      <c r="BY303" s="112">
        <f t="shared" si="35"/>
        <v>298</v>
      </c>
      <c r="BZ303" s="65">
        <f t="shared" si="34"/>
        <v>0</v>
      </c>
      <c r="CA303" s="359">
        <f t="shared" si="36"/>
        <v>18</v>
      </c>
      <c r="CB303" s="359">
        <f t="shared" si="37"/>
        <v>1</v>
      </c>
      <c r="CC303" s="359">
        <f t="shared" si="38"/>
        <v>2023</v>
      </c>
      <c r="CD303" s="359" t="str">
        <f t="shared" si="39"/>
        <v>181202325878CRECIENTE SUBITA</v>
      </c>
    </row>
    <row r="304" spans="1:82" s="121" customFormat="1" ht="132" customHeight="1">
      <c r="A304" s="13"/>
      <c r="B304" s="13"/>
      <c r="C304" s="13"/>
      <c r="D304" s="212">
        <v>44944</v>
      </c>
      <c r="E304" s="210" t="s">
        <v>2718</v>
      </c>
      <c r="F304" s="211" t="s">
        <v>1143</v>
      </c>
      <c r="G304" s="111" t="s">
        <v>2800</v>
      </c>
      <c r="H304" s="85" t="str">
        <f>VLOOKUP(E304&amp;F304,Divipola!$C$1:$F$1149,4,FALSE)</f>
        <v>25596</v>
      </c>
      <c r="I304" s="77"/>
      <c r="J304" s="181"/>
      <c r="K304" s="108"/>
      <c r="L304" s="108"/>
      <c r="M304" s="108"/>
      <c r="N304" s="108">
        <v>4</v>
      </c>
      <c r="O304" s="108">
        <v>1</v>
      </c>
      <c r="P304" s="108"/>
      <c r="Q304" s="108">
        <v>1</v>
      </c>
      <c r="R304" s="108"/>
      <c r="S304" s="108"/>
      <c r="T304" s="108"/>
      <c r="U304" s="108"/>
      <c r="V304" s="108"/>
      <c r="W304" s="108"/>
      <c r="X304" s="108"/>
      <c r="Y304" s="108"/>
      <c r="Z304" s="109"/>
      <c r="AA304" s="113"/>
      <c r="AB304" s="383"/>
      <c r="AC304" s="73"/>
      <c r="AD304" s="414"/>
      <c r="AE304" s="393"/>
      <c r="AF304" s="78"/>
      <c r="AG304" s="414"/>
      <c r="AH304" s="383"/>
      <c r="AI304" s="453"/>
      <c r="AJ304" s="453"/>
      <c r="AK304" s="414"/>
      <c r="AL304" s="383"/>
      <c r="AM304" s="383"/>
      <c r="AN304" s="523"/>
      <c r="AO304" s="414"/>
      <c r="AP304" s="548"/>
      <c r="AQ304" s="414"/>
      <c r="AR304" s="78"/>
      <c r="AS304" s="78"/>
      <c r="AT304" s="414"/>
      <c r="AU304" s="548"/>
      <c r="AV304" s="548"/>
      <c r="AW304" s="414"/>
      <c r="AX304" s="383"/>
      <c r="AY304" s="548"/>
      <c r="AZ304" s="414"/>
      <c r="BA304" s="383"/>
      <c r="BB304" s="548"/>
      <c r="BC304" s="78"/>
      <c r="BD304" s="414"/>
      <c r="BE304" s="414"/>
      <c r="BF304" s="414"/>
      <c r="BG304" s="414"/>
      <c r="BH304" s="414"/>
      <c r="BI304" s="383"/>
      <c r="BJ304" s="383"/>
      <c r="BK304" s="78"/>
      <c r="BL304" s="414"/>
      <c r="BM304" s="383"/>
      <c r="BN304" s="78"/>
      <c r="BO304" s="414"/>
      <c r="BP304" s="78"/>
      <c r="BQ304" s="414"/>
      <c r="BR304" s="383"/>
      <c r="BS304" s="78"/>
      <c r="BT304" s="83"/>
      <c r="BU304" s="75"/>
      <c r="BV304" s="74"/>
      <c r="BW304" s="74"/>
      <c r="BX304" s="98" t="s">
        <v>3062</v>
      </c>
      <c r="BY304" s="112">
        <f t="shared" si="35"/>
        <v>299</v>
      </c>
      <c r="BZ304" s="65">
        <f t="shared" si="34"/>
        <v>0</v>
      </c>
      <c r="CA304" s="359">
        <f t="shared" si="36"/>
        <v>18</v>
      </c>
      <c r="CB304" s="359">
        <f t="shared" si="37"/>
        <v>1</v>
      </c>
      <c r="CC304" s="359">
        <f t="shared" si="38"/>
        <v>2023</v>
      </c>
      <c r="CD304" s="359" t="str">
        <f t="shared" si="39"/>
        <v>181202325596INCENDIO ESTRUCTURAL</v>
      </c>
    </row>
    <row r="305" spans="1:82" s="121" customFormat="1" ht="36" customHeight="1">
      <c r="A305" s="13"/>
      <c r="B305" s="13"/>
      <c r="C305" s="13"/>
      <c r="D305" s="212">
        <v>44944</v>
      </c>
      <c r="E305" s="210" t="s">
        <v>2161</v>
      </c>
      <c r="F305" s="211" t="s">
        <v>2102</v>
      </c>
      <c r="G305" s="111" t="s">
        <v>2827</v>
      </c>
      <c r="H305" s="85" t="str">
        <f>VLOOKUP(E305&amp;F305,Divipola!$C$1:$F$1149,4,FALSE)</f>
        <v>17662</v>
      </c>
      <c r="I305" s="77"/>
      <c r="J305" s="181"/>
      <c r="K305" s="108"/>
      <c r="L305" s="108"/>
      <c r="M305" s="108"/>
      <c r="N305" s="108">
        <v>36</v>
      </c>
      <c r="O305" s="108">
        <v>12</v>
      </c>
      <c r="P305" s="108">
        <v>2</v>
      </c>
      <c r="Q305" s="108">
        <v>2</v>
      </c>
      <c r="R305" s="108"/>
      <c r="S305" s="108"/>
      <c r="T305" s="108"/>
      <c r="U305" s="108"/>
      <c r="V305" s="108"/>
      <c r="W305" s="108"/>
      <c r="X305" s="108"/>
      <c r="Y305" s="108"/>
      <c r="Z305" s="109"/>
      <c r="AA305" s="158" t="s">
        <v>3060</v>
      </c>
      <c r="AB305" s="383"/>
      <c r="AC305" s="73"/>
      <c r="AD305" s="414"/>
      <c r="AE305" s="393"/>
      <c r="AF305" s="78"/>
      <c r="AG305" s="414"/>
      <c r="AH305" s="383"/>
      <c r="AI305" s="453"/>
      <c r="AJ305" s="453"/>
      <c r="AK305" s="414"/>
      <c r="AL305" s="383"/>
      <c r="AM305" s="383"/>
      <c r="AN305" s="523"/>
      <c r="AO305" s="414"/>
      <c r="AP305" s="548"/>
      <c r="AQ305" s="414"/>
      <c r="AR305" s="78"/>
      <c r="AS305" s="78"/>
      <c r="AT305" s="414"/>
      <c r="AU305" s="548"/>
      <c r="AV305" s="548"/>
      <c r="AW305" s="414"/>
      <c r="AX305" s="383"/>
      <c r="AY305" s="548"/>
      <c r="AZ305" s="414"/>
      <c r="BA305" s="383"/>
      <c r="BB305" s="548"/>
      <c r="BC305" s="78"/>
      <c r="BD305" s="414"/>
      <c r="BE305" s="414"/>
      <c r="BF305" s="414"/>
      <c r="BG305" s="414"/>
      <c r="BH305" s="414"/>
      <c r="BI305" s="383"/>
      <c r="BJ305" s="383"/>
      <c r="BK305" s="78"/>
      <c r="BL305" s="414"/>
      <c r="BM305" s="383"/>
      <c r="BN305" s="78"/>
      <c r="BO305" s="414"/>
      <c r="BP305" s="78"/>
      <c r="BQ305" s="414"/>
      <c r="BR305" s="383"/>
      <c r="BS305" s="78"/>
      <c r="BT305" s="83"/>
      <c r="BU305" s="75"/>
      <c r="BV305" s="74"/>
      <c r="BW305" s="74"/>
      <c r="BX305" s="98" t="s">
        <v>3063</v>
      </c>
      <c r="BY305" s="112">
        <f t="shared" si="35"/>
        <v>300</v>
      </c>
      <c r="BZ305" s="65">
        <f t="shared" si="34"/>
        <v>0</v>
      </c>
      <c r="CA305" s="359">
        <f t="shared" si="36"/>
        <v>18</v>
      </c>
      <c r="CB305" s="359">
        <f t="shared" si="37"/>
        <v>1</v>
      </c>
      <c r="CC305" s="359">
        <f t="shared" si="38"/>
        <v>2023</v>
      </c>
      <c r="CD305" s="359" t="str">
        <f t="shared" si="39"/>
        <v>181202317662MOVIMIENTO EN MASA</v>
      </c>
    </row>
    <row r="306" spans="1:82" s="121" customFormat="1" ht="216" customHeight="1">
      <c r="A306" s="13"/>
      <c r="B306" s="13"/>
      <c r="C306" s="13"/>
      <c r="D306" s="212">
        <v>44944</v>
      </c>
      <c r="E306" s="210" t="s">
        <v>2622</v>
      </c>
      <c r="F306" s="211" t="s">
        <v>2134</v>
      </c>
      <c r="G306" s="111" t="s">
        <v>2827</v>
      </c>
      <c r="H306" s="85" t="str">
        <f>VLOOKUP(E306&amp;F306,Divipola!$C$1:$F$1149,4,FALSE)</f>
        <v>41078</v>
      </c>
      <c r="I306" s="77"/>
      <c r="J306" s="181"/>
      <c r="K306" s="141"/>
      <c r="L306" s="141"/>
      <c r="M306" s="141"/>
      <c r="N306" s="141">
        <v>55</v>
      </c>
      <c r="O306" s="141">
        <v>11</v>
      </c>
      <c r="P306" s="141">
        <v>1</v>
      </c>
      <c r="Q306" s="141">
        <v>6</v>
      </c>
      <c r="R306" s="141">
        <v>3</v>
      </c>
      <c r="S306" s="141"/>
      <c r="T306" s="141"/>
      <c r="U306" s="141"/>
      <c r="V306" s="141"/>
      <c r="W306" s="141"/>
      <c r="X306" s="141"/>
      <c r="Y306" s="141"/>
      <c r="Z306" s="142"/>
      <c r="AA306" s="144"/>
      <c r="AB306" s="383"/>
      <c r="AC306" s="73"/>
      <c r="AD306" s="414"/>
      <c r="AE306" s="393"/>
      <c r="AF306" s="78"/>
      <c r="AG306" s="414"/>
      <c r="AH306" s="383"/>
      <c r="AI306" s="453"/>
      <c r="AJ306" s="453"/>
      <c r="AK306" s="414"/>
      <c r="AL306" s="383"/>
      <c r="AM306" s="383"/>
      <c r="AN306" s="523"/>
      <c r="AO306" s="414"/>
      <c r="AP306" s="548"/>
      <c r="AQ306" s="414"/>
      <c r="AR306" s="78"/>
      <c r="AS306" s="78"/>
      <c r="AT306" s="414"/>
      <c r="AU306" s="548"/>
      <c r="AV306" s="548"/>
      <c r="AW306" s="414"/>
      <c r="AX306" s="383"/>
      <c r="AY306" s="548"/>
      <c r="AZ306" s="414"/>
      <c r="BA306" s="383"/>
      <c r="BB306" s="548"/>
      <c r="BC306" s="78"/>
      <c r="BD306" s="414"/>
      <c r="BE306" s="414"/>
      <c r="BF306" s="414"/>
      <c r="BG306" s="414"/>
      <c r="BH306" s="414"/>
      <c r="BI306" s="383"/>
      <c r="BJ306" s="383"/>
      <c r="BK306" s="78"/>
      <c r="BL306" s="414"/>
      <c r="BM306" s="383"/>
      <c r="BN306" s="78"/>
      <c r="BO306" s="414"/>
      <c r="BP306" s="78"/>
      <c r="BQ306" s="414"/>
      <c r="BR306" s="383"/>
      <c r="BS306" s="78"/>
      <c r="BT306" s="83"/>
      <c r="BU306" s="75"/>
      <c r="BV306" s="74"/>
      <c r="BW306" s="74"/>
      <c r="BX306" s="98" t="s">
        <v>3238</v>
      </c>
      <c r="BY306" s="112">
        <f t="shared" si="35"/>
        <v>301</v>
      </c>
      <c r="BZ306" s="65">
        <f t="shared" si="34"/>
        <v>0</v>
      </c>
      <c r="CA306" s="359">
        <f t="shared" si="36"/>
        <v>18</v>
      </c>
      <c r="CB306" s="359">
        <f t="shared" si="37"/>
        <v>1</v>
      </c>
      <c r="CC306" s="359">
        <f t="shared" si="38"/>
        <v>2023</v>
      </c>
      <c r="CD306" s="359" t="str">
        <f t="shared" si="39"/>
        <v>181202341078MOVIMIENTO EN MASA</v>
      </c>
    </row>
    <row r="307" spans="1:82" s="121" customFormat="1" ht="48" customHeight="1">
      <c r="A307" s="13"/>
      <c r="B307" s="13"/>
      <c r="C307" s="13"/>
      <c r="D307" s="212">
        <v>44944</v>
      </c>
      <c r="E307" s="210" t="s">
        <v>2718</v>
      </c>
      <c r="F307" s="211" t="s">
        <v>2079</v>
      </c>
      <c r="G307" s="111" t="s">
        <v>2827</v>
      </c>
      <c r="H307" s="85" t="str">
        <f>VLOOKUP(E307&amp;F307,Divipola!$C$1:$F$1149,4,FALSE)</f>
        <v>25402</v>
      </c>
      <c r="I307" s="77"/>
      <c r="J307" s="181"/>
      <c r="K307" s="146"/>
      <c r="L307" s="146"/>
      <c r="M307" s="146"/>
      <c r="N307" s="146">
        <v>4</v>
      </c>
      <c r="O307" s="146">
        <v>1</v>
      </c>
      <c r="P307" s="146"/>
      <c r="Q307" s="146">
        <v>1</v>
      </c>
      <c r="R307" s="146"/>
      <c r="S307" s="146"/>
      <c r="T307" s="146"/>
      <c r="U307" s="146"/>
      <c r="V307" s="146"/>
      <c r="W307" s="146"/>
      <c r="X307" s="146"/>
      <c r="Y307" s="146"/>
      <c r="Z307" s="147"/>
      <c r="AA307" s="148"/>
      <c r="AB307" s="383"/>
      <c r="AC307" s="73"/>
      <c r="AD307" s="414"/>
      <c r="AE307" s="393"/>
      <c r="AF307" s="78"/>
      <c r="AG307" s="414"/>
      <c r="AH307" s="383"/>
      <c r="AI307" s="453"/>
      <c r="AJ307" s="453"/>
      <c r="AK307" s="414"/>
      <c r="AL307" s="383"/>
      <c r="AM307" s="383"/>
      <c r="AN307" s="523"/>
      <c r="AO307" s="414"/>
      <c r="AP307" s="548"/>
      <c r="AQ307" s="414"/>
      <c r="AR307" s="78"/>
      <c r="AS307" s="78"/>
      <c r="AT307" s="414"/>
      <c r="AU307" s="548"/>
      <c r="AV307" s="548"/>
      <c r="AW307" s="414"/>
      <c r="AX307" s="383"/>
      <c r="AY307" s="548"/>
      <c r="AZ307" s="414"/>
      <c r="BA307" s="383"/>
      <c r="BB307" s="548"/>
      <c r="BC307" s="78"/>
      <c r="BD307" s="414"/>
      <c r="BE307" s="414"/>
      <c r="BF307" s="414"/>
      <c r="BG307" s="414"/>
      <c r="BH307" s="414"/>
      <c r="BI307" s="383"/>
      <c r="BJ307" s="383"/>
      <c r="BK307" s="78"/>
      <c r="BL307" s="414"/>
      <c r="BM307" s="383"/>
      <c r="BN307" s="78"/>
      <c r="BO307" s="414"/>
      <c r="BP307" s="78"/>
      <c r="BQ307" s="414"/>
      <c r="BR307" s="383"/>
      <c r="BS307" s="78"/>
      <c r="BT307" s="83"/>
      <c r="BU307" s="75"/>
      <c r="BV307" s="74"/>
      <c r="BW307" s="74"/>
      <c r="BX307" s="120" t="s">
        <v>3073</v>
      </c>
      <c r="BY307" s="112">
        <f t="shared" si="35"/>
        <v>302</v>
      </c>
      <c r="BZ307" s="65">
        <f t="shared" si="34"/>
        <v>0</v>
      </c>
      <c r="CA307" s="359">
        <f t="shared" si="36"/>
        <v>18</v>
      </c>
      <c r="CB307" s="359">
        <f t="shared" si="37"/>
        <v>1</v>
      </c>
      <c r="CC307" s="359">
        <f t="shared" si="38"/>
        <v>2023</v>
      </c>
      <c r="CD307" s="359" t="str">
        <f t="shared" si="39"/>
        <v>181202325402MOVIMIENTO EN MASA</v>
      </c>
    </row>
    <row r="308" spans="1:82" s="121" customFormat="1" ht="84" customHeight="1">
      <c r="A308" s="13"/>
      <c r="B308" s="13"/>
      <c r="C308" s="13"/>
      <c r="D308" s="212">
        <v>44944</v>
      </c>
      <c r="E308" s="210" t="s">
        <v>2718</v>
      </c>
      <c r="F308" s="211" t="s">
        <v>2129</v>
      </c>
      <c r="G308" s="111" t="s">
        <v>2807</v>
      </c>
      <c r="H308" s="85" t="str">
        <f>VLOOKUP(E308&amp;F308,Divipola!$C$1:$F$1149,4,FALSE)</f>
        <v>25878</v>
      </c>
      <c r="I308" s="77"/>
      <c r="J308" s="181"/>
      <c r="K308" s="148">
        <v>1</v>
      </c>
      <c r="L308" s="148"/>
      <c r="M308" s="148"/>
      <c r="N308" s="148"/>
      <c r="O308" s="148"/>
      <c r="P308" s="148"/>
      <c r="Q308" s="148"/>
      <c r="R308" s="148"/>
      <c r="S308" s="148"/>
      <c r="T308" s="148"/>
      <c r="U308" s="148"/>
      <c r="V308" s="148"/>
      <c r="W308" s="148"/>
      <c r="X308" s="148"/>
      <c r="Y308" s="148"/>
      <c r="Z308" s="148"/>
      <c r="AA308" s="148"/>
      <c r="AB308" s="383"/>
      <c r="AC308" s="73"/>
      <c r="AD308" s="414"/>
      <c r="AE308" s="393"/>
      <c r="AF308" s="78"/>
      <c r="AG308" s="414"/>
      <c r="AH308" s="383"/>
      <c r="AI308" s="453"/>
      <c r="AJ308" s="453"/>
      <c r="AK308" s="414"/>
      <c r="AL308" s="383"/>
      <c r="AM308" s="383"/>
      <c r="AN308" s="523"/>
      <c r="AO308" s="414"/>
      <c r="AP308" s="548"/>
      <c r="AQ308" s="414"/>
      <c r="AR308" s="78"/>
      <c r="AS308" s="78"/>
      <c r="AT308" s="414"/>
      <c r="AU308" s="548"/>
      <c r="AV308" s="548"/>
      <c r="AW308" s="414"/>
      <c r="AX308" s="383"/>
      <c r="AY308" s="548"/>
      <c r="AZ308" s="414"/>
      <c r="BA308" s="383"/>
      <c r="BB308" s="548"/>
      <c r="BC308" s="78"/>
      <c r="BD308" s="414"/>
      <c r="BE308" s="414"/>
      <c r="BF308" s="414"/>
      <c r="BG308" s="414"/>
      <c r="BH308" s="414"/>
      <c r="BI308" s="383"/>
      <c r="BJ308" s="383"/>
      <c r="BK308" s="78"/>
      <c r="BL308" s="414"/>
      <c r="BM308" s="383"/>
      <c r="BN308" s="78"/>
      <c r="BO308" s="414"/>
      <c r="BP308" s="78"/>
      <c r="BQ308" s="414"/>
      <c r="BR308" s="383"/>
      <c r="BS308" s="78"/>
      <c r="BT308" s="83"/>
      <c r="BU308" s="75"/>
      <c r="BV308" s="74"/>
      <c r="BW308" s="74"/>
      <c r="BX308" s="120" t="s">
        <v>3074</v>
      </c>
      <c r="BY308" s="112">
        <f t="shared" si="35"/>
        <v>303</v>
      </c>
      <c r="BZ308" s="65">
        <f t="shared" si="34"/>
        <v>0</v>
      </c>
      <c r="CA308" s="359">
        <f t="shared" si="36"/>
        <v>18</v>
      </c>
      <c r="CB308" s="359">
        <f t="shared" si="37"/>
        <v>1</v>
      </c>
      <c r="CC308" s="359">
        <f t="shared" si="38"/>
        <v>2023</v>
      </c>
      <c r="CD308" s="359" t="str">
        <f t="shared" si="39"/>
        <v>181202325878CRECIENTE SUBITA</v>
      </c>
    </row>
    <row r="309" spans="1:82" s="121" customFormat="1" ht="84" customHeight="1">
      <c r="A309" s="13"/>
      <c r="B309" s="13"/>
      <c r="C309" s="13"/>
      <c r="D309" s="212">
        <v>44944</v>
      </c>
      <c r="E309" s="210" t="s">
        <v>2718</v>
      </c>
      <c r="F309" s="211" t="s">
        <v>2772</v>
      </c>
      <c r="G309" s="111" t="s">
        <v>2800</v>
      </c>
      <c r="H309" s="85" t="str">
        <f>VLOOKUP(E309&amp;F309,Divipola!$C$1:$F$1149,4,FALSE)</f>
        <v>25099</v>
      </c>
      <c r="I309" s="77"/>
      <c r="J309" s="181"/>
      <c r="K309" s="146"/>
      <c r="L309" s="146"/>
      <c r="M309" s="146"/>
      <c r="N309" s="146">
        <v>4</v>
      </c>
      <c r="O309" s="146">
        <v>1</v>
      </c>
      <c r="P309" s="146"/>
      <c r="Q309" s="146">
        <v>1</v>
      </c>
      <c r="R309" s="146"/>
      <c r="S309" s="146"/>
      <c r="T309" s="146"/>
      <c r="U309" s="146"/>
      <c r="V309" s="146"/>
      <c r="W309" s="146"/>
      <c r="X309" s="146"/>
      <c r="Y309" s="146"/>
      <c r="Z309" s="146"/>
      <c r="AA309" s="146"/>
      <c r="AB309" s="383"/>
      <c r="AC309" s="73"/>
      <c r="AD309" s="414"/>
      <c r="AE309" s="393"/>
      <c r="AF309" s="78"/>
      <c r="AG309" s="414"/>
      <c r="AH309" s="383"/>
      <c r="AI309" s="453"/>
      <c r="AJ309" s="453"/>
      <c r="AK309" s="414"/>
      <c r="AL309" s="383"/>
      <c r="AM309" s="383"/>
      <c r="AN309" s="523"/>
      <c r="AO309" s="414"/>
      <c r="AP309" s="548"/>
      <c r="AQ309" s="414"/>
      <c r="AR309" s="78"/>
      <c r="AS309" s="78"/>
      <c r="AT309" s="414"/>
      <c r="AU309" s="548"/>
      <c r="AV309" s="548"/>
      <c r="AW309" s="414"/>
      <c r="AX309" s="383"/>
      <c r="AY309" s="548"/>
      <c r="AZ309" s="414"/>
      <c r="BA309" s="383"/>
      <c r="BB309" s="548"/>
      <c r="BC309" s="78"/>
      <c r="BD309" s="414"/>
      <c r="BE309" s="414"/>
      <c r="BF309" s="414"/>
      <c r="BG309" s="414"/>
      <c r="BH309" s="414"/>
      <c r="BI309" s="383"/>
      <c r="BJ309" s="383"/>
      <c r="BK309" s="78"/>
      <c r="BL309" s="414"/>
      <c r="BM309" s="383"/>
      <c r="BN309" s="78"/>
      <c r="BO309" s="414"/>
      <c r="BP309" s="78"/>
      <c r="BQ309" s="414"/>
      <c r="BR309" s="383"/>
      <c r="BS309" s="78"/>
      <c r="BT309" s="83"/>
      <c r="BU309" s="75"/>
      <c r="BV309" s="74"/>
      <c r="BW309" s="74"/>
      <c r="BX309" s="118" t="s">
        <v>3075</v>
      </c>
      <c r="BY309" s="112">
        <f t="shared" si="35"/>
        <v>304</v>
      </c>
      <c r="BZ309" s="65">
        <f t="shared" si="34"/>
        <v>0</v>
      </c>
      <c r="CA309" s="359">
        <f t="shared" si="36"/>
        <v>18</v>
      </c>
      <c r="CB309" s="359">
        <f t="shared" si="37"/>
        <v>1</v>
      </c>
      <c r="CC309" s="359">
        <f t="shared" si="38"/>
        <v>2023</v>
      </c>
      <c r="CD309" s="359" t="str">
        <f t="shared" si="39"/>
        <v>181202325099INCENDIO ESTRUCTURAL</v>
      </c>
    </row>
    <row r="310" spans="1:82" s="121" customFormat="1" ht="84" customHeight="1">
      <c r="A310" s="13"/>
      <c r="B310" s="13"/>
      <c r="C310" s="13"/>
      <c r="D310" s="212">
        <v>44944</v>
      </c>
      <c r="E310" s="210" t="s">
        <v>2831</v>
      </c>
      <c r="F310" s="211" t="s">
        <v>1337</v>
      </c>
      <c r="G310" s="111" t="s">
        <v>2802</v>
      </c>
      <c r="H310" s="85" t="str">
        <f>VLOOKUP(E310&amp;F310,Divipola!$C$1:$F$1149,4,FALSE)</f>
        <v>73504</v>
      </c>
      <c r="I310" s="77"/>
      <c r="J310" s="181"/>
      <c r="K310" s="108"/>
      <c r="L310" s="108"/>
      <c r="M310" s="108"/>
      <c r="N310" s="108">
        <v>97</v>
      </c>
      <c r="O310" s="108">
        <v>39</v>
      </c>
      <c r="P310" s="108"/>
      <c r="Q310" s="108">
        <v>39</v>
      </c>
      <c r="R310" s="108"/>
      <c r="S310" s="108"/>
      <c r="T310" s="108"/>
      <c r="U310" s="108"/>
      <c r="V310" s="108"/>
      <c r="W310" s="108"/>
      <c r="X310" s="108"/>
      <c r="Y310" s="108"/>
      <c r="Z310" s="109">
        <v>20</v>
      </c>
      <c r="AA310" s="113"/>
      <c r="AB310" s="383"/>
      <c r="AC310" s="73"/>
      <c r="AD310" s="414"/>
      <c r="AE310" s="393"/>
      <c r="AF310" s="78"/>
      <c r="AG310" s="414"/>
      <c r="AH310" s="383"/>
      <c r="AI310" s="453"/>
      <c r="AJ310" s="453"/>
      <c r="AK310" s="414"/>
      <c r="AL310" s="383"/>
      <c r="AM310" s="383"/>
      <c r="AN310" s="523"/>
      <c r="AO310" s="414"/>
      <c r="AP310" s="548"/>
      <c r="AQ310" s="414"/>
      <c r="AR310" s="78"/>
      <c r="AS310" s="78"/>
      <c r="AT310" s="414"/>
      <c r="AU310" s="548"/>
      <c r="AV310" s="548"/>
      <c r="AW310" s="414"/>
      <c r="AX310" s="383"/>
      <c r="AY310" s="548"/>
      <c r="AZ310" s="414"/>
      <c r="BA310" s="383"/>
      <c r="BB310" s="548"/>
      <c r="BC310" s="78"/>
      <c r="BD310" s="414"/>
      <c r="BE310" s="414"/>
      <c r="BF310" s="414"/>
      <c r="BG310" s="414"/>
      <c r="BH310" s="414"/>
      <c r="BI310" s="383"/>
      <c r="BJ310" s="383"/>
      <c r="BK310" s="78"/>
      <c r="BL310" s="414"/>
      <c r="BM310" s="383"/>
      <c r="BN310" s="78"/>
      <c r="BO310" s="414"/>
      <c r="BP310" s="78"/>
      <c r="BQ310" s="414"/>
      <c r="BR310" s="383"/>
      <c r="BS310" s="78"/>
      <c r="BT310" s="83"/>
      <c r="BU310" s="75"/>
      <c r="BV310" s="74"/>
      <c r="BW310" s="74"/>
      <c r="BX310" s="98" t="s">
        <v>3079</v>
      </c>
      <c r="BY310" s="112">
        <f t="shared" si="35"/>
        <v>305</v>
      </c>
      <c r="BZ310" s="65">
        <f t="shared" si="34"/>
        <v>0</v>
      </c>
      <c r="CA310" s="359">
        <f t="shared" si="36"/>
        <v>18</v>
      </c>
      <c r="CB310" s="359">
        <f t="shared" si="37"/>
        <v>1</v>
      </c>
      <c r="CC310" s="359">
        <f t="shared" si="38"/>
        <v>2023</v>
      </c>
      <c r="CD310" s="359" t="str">
        <f t="shared" si="39"/>
        <v>181202373504INUNDACION</v>
      </c>
    </row>
    <row r="311" spans="1:82" s="121" customFormat="1" ht="84" customHeight="1">
      <c r="A311" s="13"/>
      <c r="B311" s="13"/>
      <c r="C311" s="13"/>
      <c r="D311" s="212">
        <v>44944</v>
      </c>
      <c r="E311" s="210" t="s">
        <v>2622</v>
      </c>
      <c r="F311" s="211" t="s">
        <v>1362</v>
      </c>
      <c r="G311" s="111" t="s">
        <v>2802</v>
      </c>
      <c r="H311" s="85" t="str">
        <f>VLOOKUP(E311&amp;F311,Divipola!$C$1:$F$1149,4,FALSE)</f>
        <v>41378</v>
      </c>
      <c r="I311" s="77"/>
      <c r="J311" s="181"/>
      <c r="K311" s="146"/>
      <c r="L311" s="146"/>
      <c r="M311" s="146"/>
      <c r="N311" s="146">
        <v>250</v>
      </c>
      <c r="O311" s="146">
        <v>50</v>
      </c>
      <c r="P311" s="146"/>
      <c r="Q311" s="146">
        <v>50</v>
      </c>
      <c r="R311" s="146"/>
      <c r="S311" s="146"/>
      <c r="T311" s="146"/>
      <c r="U311" s="146"/>
      <c r="V311" s="146"/>
      <c r="W311" s="146"/>
      <c r="X311" s="146"/>
      <c r="Y311" s="146"/>
      <c r="Z311" s="147"/>
      <c r="AA311" s="148"/>
      <c r="AB311" s="383"/>
      <c r="AC311" s="73"/>
      <c r="AD311" s="414"/>
      <c r="AE311" s="393"/>
      <c r="AF311" s="78"/>
      <c r="AG311" s="414"/>
      <c r="AH311" s="383"/>
      <c r="AI311" s="453"/>
      <c r="AJ311" s="453"/>
      <c r="AK311" s="414"/>
      <c r="AL311" s="383"/>
      <c r="AM311" s="383"/>
      <c r="AN311" s="523"/>
      <c r="AO311" s="414"/>
      <c r="AP311" s="548"/>
      <c r="AQ311" s="414"/>
      <c r="AR311" s="78"/>
      <c r="AS311" s="78"/>
      <c r="AT311" s="414"/>
      <c r="AU311" s="548"/>
      <c r="AV311" s="548"/>
      <c r="AW311" s="414"/>
      <c r="AX311" s="383"/>
      <c r="AY311" s="548"/>
      <c r="AZ311" s="414"/>
      <c r="BA311" s="383"/>
      <c r="BB311" s="548"/>
      <c r="BC311" s="78"/>
      <c r="BD311" s="414"/>
      <c r="BE311" s="414"/>
      <c r="BF311" s="414"/>
      <c r="BG311" s="414"/>
      <c r="BH311" s="414"/>
      <c r="BI311" s="383"/>
      <c r="BJ311" s="383"/>
      <c r="BK311" s="78"/>
      <c r="BL311" s="414"/>
      <c r="BM311" s="383"/>
      <c r="BN311" s="78"/>
      <c r="BO311" s="414"/>
      <c r="BP311" s="78"/>
      <c r="BQ311" s="414"/>
      <c r="BR311" s="383"/>
      <c r="BS311" s="78"/>
      <c r="BT311" s="83"/>
      <c r="BU311" s="75"/>
      <c r="BV311" s="74"/>
      <c r="BW311" s="74"/>
      <c r="BX311" s="132" t="s">
        <v>3236</v>
      </c>
      <c r="BY311" s="112">
        <f t="shared" si="35"/>
        <v>306</v>
      </c>
      <c r="BZ311" s="65">
        <f t="shared" si="34"/>
        <v>0</v>
      </c>
      <c r="CA311" s="359">
        <f t="shared" si="36"/>
        <v>18</v>
      </c>
      <c r="CB311" s="359">
        <f t="shared" si="37"/>
        <v>1</v>
      </c>
      <c r="CC311" s="359">
        <f t="shared" si="38"/>
        <v>2023</v>
      </c>
      <c r="CD311" s="359" t="str">
        <f t="shared" si="39"/>
        <v>181202341378INUNDACION</v>
      </c>
    </row>
    <row r="312" spans="1:82" s="121" customFormat="1" ht="96" customHeight="1">
      <c r="A312" s="13"/>
      <c r="B312" s="13"/>
      <c r="C312" s="13"/>
      <c r="D312" s="212">
        <v>44944</v>
      </c>
      <c r="E312" s="210" t="s">
        <v>2622</v>
      </c>
      <c r="F312" s="211" t="s">
        <v>2655</v>
      </c>
      <c r="G312" s="111" t="s">
        <v>2827</v>
      </c>
      <c r="H312" s="85" t="str">
        <f>VLOOKUP(E312&amp;F312,Divipola!$C$1:$F$1149,4,FALSE)</f>
        <v>41396</v>
      </c>
      <c r="I312" s="77"/>
      <c r="J312" s="181"/>
      <c r="K312" s="108"/>
      <c r="L312" s="108"/>
      <c r="M312" s="108"/>
      <c r="N312" s="108"/>
      <c r="O312" s="108"/>
      <c r="P312" s="108"/>
      <c r="Q312" s="108"/>
      <c r="R312" s="108">
        <v>2</v>
      </c>
      <c r="S312" s="108"/>
      <c r="T312" s="108"/>
      <c r="U312" s="108"/>
      <c r="V312" s="108"/>
      <c r="W312" s="108"/>
      <c r="X312" s="108"/>
      <c r="Y312" s="108"/>
      <c r="Z312" s="109"/>
      <c r="AA312" s="113"/>
      <c r="AB312" s="383"/>
      <c r="AC312" s="73"/>
      <c r="AD312" s="414"/>
      <c r="AE312" s="393"/>
      <c r="AF312" s="78"/>
      <c r="AG312" s="414"/>
      <c r="AH312" s="383"/>
      <c r="AI312" s="453"/>
      <c r="AJ312" s="453"/>
      <c r="AK312" s="414"/>
      <c r="AL312" s="383"/>
      <c r="AM312" s="383"/>
      <c r="AN312" s="523"/>
      <c r="AO312" s="414"/>
      <c r="AP312" s="548"/>
      <c r="AQ312" s="414"/>
      <c r="AR312" s="78"/>
      <c r="AS312" s="78"/>
      <c r="AT312" s="414"/>
      <c r="AU312" s="548"/>
      <c r="AV312" s="548"/>
      <c r="AW312" s="414"/>
      <c r="AX312" s="383"/>
      <c r="AY312" s="548"/>
      <c r="AZ312" s="414"/>
      <c r="BA312" s="383"/>
      <c r="BB312" s="548"/>
      <c r="BC312" s="78"/>
      <c r="BD312" s="414"/>
      <c r="BE312" s="414"/>
      <c r="BF312" s="414"/>
      <c r="BG312" s="414"/>
      <c r="BH312" s="414"/>
      <c r="BI312" s="383"/>
      <c r="BJ312" s="383"/>
      <c r="BK312" s="78"/>
      <c r="BL312" s="414"/>
      <c r="BM312" s="383"/>
      <c r="BN312" s="78"/>
      <c r="BO312" s="414"/>
      <c r="BP312" s="78"/>
      <c r="BQ312" s="414"/>
      <c r="BR312" s="383"/>
      <c r="BS312" s="78"/>
      <c r="BT312" s="83"/>
      <c r="BU312" s="75"/>
      <c r="BV312" s="74"/>
      <c r="BW312" s="74"/>
      <c r="BX312" s="132" t="s">
        <v>3258</v>
      </c>
      <c r="BY312" s="112">
        <f t="shared" si="35"/>
        <v>307</v>
      </c>
      <c r="BZ312" s="65">
        <f t="shared" si="34"/>
        <v>0</v>
      </c>
      <c r="CA312" s="359">
        <f t="shared" si="36"/>
        <v>18</v>
      </c>
      <c r="CB312" s="359">
        <f t="shared" si="37"/>
        <v>1</v>
      </c>
      <c r="CC312" s="359">
        <f t="shared" si="38"/>
        <v>2023</v>
      </c>
      <c r="CD312" s="359" t="str">
        <f t="shared" si="39"/>
        <v>181202341396MOVIMIENTO EN MASA</v>
      </c>
    </row>
    <row r="313" spans="1:82" s="121" customFormat="1" ht="96" customHeight="1">
      <c r="A313" s="13"/>
      <c r="B313" s="13"/>
      <c r="C313" s="13"/>
      <c r="D313" s="212">
        <v>44944</v>
      </c>
      <c r="E313" s="210" t="s">
        <v>2622</v>
      </c>
      <c r="F313" s="211" t="s">
        <v>5</v>
      </c>
      <c r="G313" s="111" t="s">
        <v>2803</v>
      </c>
      <c r="H313" s="85" t="str">
        <f>VLOOKUP(E313&amp;F313,Divipola!$C$1:$F$1149,4,FALSE)</f>
        <v>41503</v>
      </c>
      <c r="I313" s="77"/>
      <c r="J313" s="181"/>
      <c r="K313" s="108"/>
      <c r="L313" s="108"/>
      <c r="M313" s="108"/>
      <c r="N313" s="108"/>
      <c r="O313" s="108"/>
      <c r="P313" s="108"/>
      <c r="Q313" s="108"/>
      <c r="R313" s="108"/>
      <c r="S313" s="108"/>
      <c r="T313" s="108"/>
      <c r="U313" s="108"/>
      <c r="V313" s="108"/>
      <c r="W313" s="108"/>
      <c r="X313" s="108">
        <v>1</v>
      </c>
      <c r="Y313" s="108"/>
      <c r="Z313" s="109"/>
      <c r="AA313" s="113"/>
      <c r="AB313" s="383"/>
      <c r="AC313" s="73"/>
      <c r="AD313" s="414"/>
      <c r="AE313" s="393"/>
      <c r="AF313" s="78"/>
      <c r="AG313" s="414"/>
      <c r="AH313" s="383"/>
      <c r="AI313" s="453"/>
      <c r="AJ313" s="453"/>
      <c r="AK313" s="414"/>
      <c r="AL313" s="383"/>
      <c r="AM313" s="383"/>
      <c r="AN313" s="523"/>
      <c r="AO313" s="414"/>
      <c r="AP313" s="548"/>
      <c r="AQ313" s="414"/>
      <c r="AR313" s="78"/>
      <c r="AS313" s="78"/>
      <c r="AT313" s="414"/>
      <c r="AU313" s="548"/>
      <c r="AV313" s="548"/>
      <c r="AW313" s="414"/>
      <c r="AX313" s="383"/>
      <c r="AY313" s="548"/>
      <c r="AZ313" s="414"/>
      <c r="BA313" s="383"/>
      <c r="BB313" s="548"/>
      <c r="BC313" s="78"/>
      <c r="BD313" s="414"/>
      <c r="BE313" s="414"/>
      <c r="BF313" s="414"/>
      <c r="BG313" s="414"/>
      <c r="BH313" s="414"/>
      <c r="BI313" s="383"/>
      <c r="BJ313" s="383"/>
      <c r="BK313" s="78"/>
      <c r="BL313" s="414"/>
      <c r="BM313" s="383"/>
      <c r="BN313" s="78"/>
      <c r="BO313" s="414"/>
      <c r="BP313" s="78"/>
      <c r="BQ313" s="414"/>
      <c r="BR313" s="383"/>
      <c r="BS313" s="78"/>
      <c r="BT313" s="83"/>
      <c r="BU313" s="75"/>
      <c r="BV313" s="74"/>
      <c r="BW313" s="74"/>
      <c r="BX313" s="132" t="s">
        <v>3262</v>
      </c>
      <c r="BY313" s="112">
        <f t="shared" si="35"/>
        <v>308</v>
      </c>
      <c r="BZ313" s="65">
        <f t="shared" si="34"/>
        <v>0</v>
      </c>
      <c r="CA313" s="359">
        <f t="shared" si="36"/>
        <v>18</v>
      </c>
      <c r="CB313" s="359">
        <f t="shared" si="37"/>
        <v>1</v>
      </c>
      <c r="CC313" s="359">
        <f t="shared" si="38"/>
        <v>2023</v>
      </c>
      <c r="CD313" s="359" t="str">
        <f t="shared" si="39"/>
        <v>181202341503VENDAVAL</v>
      </c>
    </row>
    <row r="314" spans="1:82" s="121" customFormat="1" ht="96" customHeight="1">
      <c r="A314" s="13"/>
      <c r="B314" s="13"/>
      <c r="C314" s="13"/>
      <c r="D314" s="212">
        <v>44944</v>
      </c>
      <c r="E314" s="210" t="s">
        <v>2622</v>
      </c>
      <c r="F314" s="211" t="s">
        <v>366</v>
      </c>
      <c r="G314" s="111" t="s">
        <v>2802</v>
      </c>
      <c r="H314" s="85" t="str">
        <f>VLOOKUP(E314&amp;F314,Divipola!$C$1:$F$1149,4,FALSE)</f>
        <v>41548</v>
      </c>
      <c r="I314" s="77"/>
      <c r="J314" s="181"/>
      <c r="K314" s="108"/>
      <c r="L314" s="108"/>
      <c r="M314" s="108"/>
      <c r="N314" s="108">
        <v>10</v>
      </c>
      <c r="O314" s="108">
        <v>2</v>
      </c>
      <c r="P314" s="108"/>
      <c r="Q314" s="108"/>
      <c r="R314" s="108"/>
      <c r="S314" s="108"/>
      <c r="T314" s="108"/>
      <c r="U314" s="108"/>
      <c r="V314" s="108">
        <v>1</v>
      </c>
      <c r="W314" s="108"/>
      <c r="X314" s="108"/>
      <c r="Y314" s="108"/>
      <c r="Z314" s="109"/>
      <c r="AA314" s="113"/>
      <c r="AB314" s="383"/>
      <c r="AC314" s="73"/>
      <c r="AD314" s="414"/>
      <c r="AE314" s="393"/>
      <c r="AF314" s="78"/>
      <c r="AG314" s="414"/>
      <c r="AH314" s="383"/>
      <c r="AI314" s="453"/>
      <c r="AJ314" s="453"/>
      <c r="AK314" s="414"/>
      <c r="AL314" s="383"/>
      <c r="AM314" s="383"/>
      <c r="AN314" s="523"/>
      <c r="AO314" s="414"/>
      <c r="AP314" s="548"/>
      <c r="AQ314" s="414"/>
      <c r="AR314" s="78"/>
      <c r="AS314" s="78"/>
      <c r="AT314" s="414"/>
      <c r="AU314" s="548"/>
      <c r="AV314" s="548"/>
      <c r="AW314" s="414"/>
      <c r="AX314" s="383"/>
      <c r="AY314" s="548"/>
      <c r="AZ314" s="414"/>
      <c r="BA314" s="383"/>
      <c r="BB314" s="548"/>
      <c r="BC314" s="78"/>
      <c r="BD314" s="414"/>
      <c r="BE314" s="414"/>
      <c r="BF314" s="414"/>
      <c r="BG314" s="414"/>
      <c r="BH314" s="414"/>
      <c r="BI314" s="383"/>
      <c r="BJ314" s="383"/>
      <c r="BK314" s="78"/>
      <c r="BL314" s="414"/>
      <c r="BM314" s="383"/>
      <c r="BN314" s="78"/>
      <c r="BO314" s="414"/>
      <c r="BP314" s="78"/>
      <c r="BQ314" s="414"/>
      <c r="BR314" s="383"/>
      <c r="BS314" s="78"/>
      <c r="BT314" s="83"/>
      <c r="BU314" s="75"/>
      <c r="BV314" s="74"/>
      <c r="BW314" s="74"/>
      <c r="BX314" s="132" t="s">
        <v>3264</v>
      </c>
      <c r="BY314" s="112">
        <f t="shared" si="35"/>
        <v>309</v>
      </c>
      <c r="BZ314" s="65">
        <f t="shared" si="34"/>
        <v>0</v>
      </c>
      <c r="CA314" s="359">
        <f t="shared" si="36"/>
        <v>18</v>
      </c>
      <c r="CB314" s="359">
        <f t="shared" si="37"/>
        <v>1</v>
      </c>
      <c r="CC314" s="359">
        <f t="shared" si="38"/>
        <v>2023</v>
      </c>
      <c r="CD314" s="359" t="str">
        <f t="shared" si="39"/>
        <v>181202341548INUNDACION</v>
      </c>
    </row>
    <row r="315" spans="1:82" s="121" customFormat="1" ht="96" customHeight="1">
      <c r="A315" s="13"/>
      <c r="B315" s="13"/>
      <c r="C315" s="13"/>
      <c r="D315" s="212">
        <v>44944</v>
      </c>
      <c r="E315" s="210" t="s">
        <v>2622</v>
      </c>
      <c r="F315" s="211" t="s">
        <v>27</v>
      </c>
      <c r="G315" s="130" t="s">
        <v>8680</v>
      </c>
      <c r="H315" s="85" t="str">
        <f>VLOOKUP(E315&amp;F315,Divipola!$C$1:$F$1149,4,FALSE)</f>
        <v>41206</v>
      </c>
      <c r="I315" s="77"/>
      <c r="J315" s="181"/>
      <c r="K315" s="108"/>
      <c r="L315" s="108"/>
      <c r="M315" s="108"/>
      <c r="N315" s="108"/>
      <c r="O315" s="108"/>
      <c r="P315" s="108"/>
      <c r="Q315" s="108"/>
      <c r="R315" s="108"/>
      <c r="S315" s="108"/>
      <c r="T315" s="108"/>
      <c r="U315" s="108"/>
      <c r="V315" s="108"/>
      <c r="W315" s="108"/>
      <c r="X315" s="108"/>
      <c r="Y315" s="108"/>
      <c r="Z315" s="109">
        <v>20</v>
      </c>
      <c r="AA315" s="113"/>
      <c r="AB315" s="383"/>
      <c r="AC315" s="73"/>
      <c r="AD315" s="414"/>
      <c r="AE315" s="393"/>
      <c r="AF315" s="78"/>
      <c r="AG315" s="414"/>
      <c r="AH315" s="383"/>
      <c r="AI315" s="453"/>
      <c r="AJ315" s="453"/>
      <c r="AK315" s="414"/>
      <c r="AL315" s="383"/>
      <c r="AM315" s="383"/>
      <c r="AN315" s="523"/>
      <c r="AO315" s="414"/>
      <c r="AP315" s="548"/>
      <c r="AQ315" s="414"/>
      <c r="AR315" s="78"/>
      <c r="AS315" s="78"/>
      <c r="AT315" s="414"/>
      <c r="AU315" s="548"/>
      <c r="AV315" s="548"/>
      <c r="AW315" s="414"/>
      <c r="AX315" s="383"/>
      <c r="AY315" s="548"/>
      <c r="AZ315" s="414"/>
      <c r="BA315" s="383"/>
      <c r="BB315" s="548"/>
      <c r="BC315" s="78"/>
      <c r="BD315" s="414"/>
      <c r="BE315" s="414"/>
      <c r="BF315" s="414"/>
      <c r="BG315" s="414"/>
      <c r="BH315" s="414"/>
      <c r="BI315" s="383"/>
      <c r="BJ315" s="383"/>
      <c r="BK315" s="78"/>
      <c r="BL315" s="414"/>
      <c r="BM315" s="383"/>
      <c r="BN315" s="78"/>
      <c r="BO315" s="414"/>
      <c r="BP315" s="78"/>
      <c r="BQ315" s="414"/>
      <c r="BR315" s="383"/>
      <c r="BS315" s="78"/>
      <c r="BT315" s="83"/>
      <c r="BU315" s="75"/>
      <c r="BV315" s="74"/>
      <c r="BW315" s="74"/>
      <c r="BX315" s="132" t="s">
        <v>3284</v>
      </c>
      <c r="BY315" s="112">
        <f t="shared" si="35"/>
        <v>310</v>
      </c>
      <c r="BZ315" s="65">
        <f t="shared" si="34"/>
        <v>0</v>
      </c>
      <c r="CA315" s="359">
        <f t="shared" si="36"/>
        <v>18</v>
      </c>
      <c r="CB315" s="359">
        <f t="shared" si="37"/>
        <v>1</v>
      </c>
      <c r="CC315" s="359">
        <f t="shared" si="38"/>
        <v>2023</v>
      </c>
      <c r="CD315" s="359" t="str">
        <f t="shared" si="39"/>
        <v xml:space="preserve">181202341206INCENDIO FORESTAL </v>
      </c>
    </row>
    <row r="316" spans="1:82" s="121" customFormat="1" ht="60" customHeight="1">
      <c r="A316" s="13"/>
      <c r="B316" s="13"/>
      <c r="C316" s="13"/>
      <c r="D316" s="212">
        <v>44944</v>
      </c>
      <c r="E316" s="210" t="s">
        <v>1687</v>
      </c>
      <c r="F316" s="211" t="s">
        <v>1688</v>
      </c>
      <c r="G316" s="130" t="s">
        <v>8680</v>
      </c>
      <c r="H316" s="85" t="str">
        <f>VLOOKUP(E316&amp;F316,Divipola!$C$1:$F$1149,4,FALSE)</f>
        <v>95001</v>
      </c>
      <c r="I316" s="77"/>
      <c r="J316" s="181"/>
      <c r="K316" s="306"/>
      <c r="L316" s="309"/>
      <c r="M316" s="309"/>
      <c r="N316" s="316"/>
      <c r="O316" s="316"/>
      <c r="P316" s="316"/>
      <c r="Q316" s="316"/>
      <c r="R316" s="316"/>
      <c r="S316" s="316"/>
      <c r="T316" s="316"/>
      <c r="U316" s="316"/>
      <c r="V316" s="316"/>
      <c r="W316" s="316"/>
      <c r="X316" s="316"/>
      <c r="Y316" s="316"/>
      <c r="Z316" s="306">
        <v>4</v>
      </c>
      <c r="AA316" s="311"/>
      <c r="AB316" s="383"/>
      <c r="AC316" s="73"/>
      <c r="AD316" s="414"/>
      <c r="AE316" s="393"/>
      <c r="AF316" s="78"/>
      <c r="AG316" s="414"/>
      <c r="AH316" s="383"/>
      <c r="AI316" s="453"/>
      <c r="AJ316" s="453"/>
      <c r="AK316" s="414"/>
      <c r="AL316" s="383"/>
      <c r="AM316" s="383"/>
      <c r="AN316" s="523"/>
      <c r="AO316" s="414"/>
      <c r="AP316" s="548"/>
      <c r="AQ316" s="414"/>
      <c r="AR316" s="78"/>
      <c r="AS316" s="78"/>
      <c r="AT316" s="414"/>
      <c r="AU316" s="548"/>
      <c r="AV316" s="548"/>
      <c r="AW316" s="414"/>
      <c r="AX316" s="383"/>
      <c r="AY316" s="548"/>
      <c r="AZ316" s="414"/>
      <c r="BA316" s="383"/>
      <c r="BB316" s="548"/>
      <c r="BC316" s="78"/>
      <c r="BD316" s="414"/>
      <c r="BE316" s="414"/>
      <c r="BF316" s="414"/>
      <c r="BG316" s="414"/>
      <c r="BH316" s="414"/>
      <c r="BI316" s="383"/>
      <c r="BJ316" s="383"/>
      <c r="BK316" s="78"/>
      <c r="BL316" s="414"/>
      <c r="BM316" s="383"/>
      <c r="BN316" s="78"/>
      <c r="BO316" s="414"/>
      <c r="BP316" s="78"/>
      <c r="BQ316" s="414"/>
      <c r="BR316" s="383"/>
      <c r="BS316" s="78"/>
      <c r="BT316" s="83"/>
      <c r="BU316" s="75"/>
      <c r="BV316" s="74"/>
      <c r="BW316" s="74"/>
      <c r="BX316" s="462" t="s">
        <v>6544</v>
      </c>
      <c r="BY316" s="112">
        <f t="shared" si="35"/>
        <v>311</v>
      </c>
      <c r="BZ316" s="65">
        <f t="shared" si="34"/>
        <v>0</v>
      </c>
      <c r="CA316" s="359">
        <f t="shared" si="36"/>
        <v>18</v>
      </c>
      <c r="CB316" s="359">
        <f t="shared" si="37"/>
        <v>1</v>
      </c>
      <c r="CC316" s="359">
        <f t="shared" si="38"/>
        <v>2023</v>
      </c>
      <c r="CD316" s="359" t="str">
        <f t="shared" si="39"/>
        <v xml:space="preserve">181202395001INCENDIO FORESTAL </v>
      </c>
    </row>
    <row r="317" spans="1:82" s="121" customFormat="1" ht="110.25" customHeight="1">
      <c r="A317" s="13"/>
      <c r="B317" s="13"/>
      <c r="C317" s="13"/>
      <c r="D317" s="212">
        <v>44944</v>
      </c>
      <c r="E317" s="210" t="s">
        <v>2861</v>
      </c>
      <c r="F317" s="211" t="s">
        <v>403</v>
      </c>
      <c r="G317" s="130" t="s">
        <v>8680</v>
      </c>
      <c r="H317" s="85" t="str">
        <f>VLOOKUP(E317&amp;F317,Divipola!$C$1:$F$1149,4,FALSE)</f>
        <v>44430</v>
      </c>
      <c r="I317" s="77"/>
      <c r="J317" s="181"/>
      <c r="K317" s="306"/>
      <c r="L317" s="309"/>
      <c r="M317" s="309"/>
      <c r="N317" s="316"/>
      <c r="O317" s="316"/>
      <c r="P317" s="316"/>
      <c r="Q317" s="316"/>
      <c r="R317" s="316"/>
      <c r="S317" s="316"/>
      <c r="T317" s="316"/>
      <c r="U317" s="316"/>
      <c r="V317" s="316"/>
      <c r="W317" s="316"/>
      <c r="X317" s="316"/>
      <c r="Y317" s="316"/>
      <c r="Z317" s="306"/>
      <c r="AA317" s="311"/>
      <c r="AB317" s="383"/>
      <c r="AC317" s="73"/>
      <c r="AD317" s="414"/>
      <c r="AE317" s="393"/>
      <c r="AF317" s="78"/>
      <c r="AG317" s="414"/>
      <c r="AH317" s="383"/>
      <c r="AI317" s="453"/>
      <c r="AJ317" s="453"/>
      <c r="AK317" s="414"/>
      <c r="AL317" s="383"/>
      <c r="AM317" s="383"/>
      <c r="AN317" s="523"/>
      <c r="AO317" s="414"/>
      <c r="AP317" s="548"/>
      <c r="AQ317" s="414"/>
      <c r="AR317" s="78"/>
      <c r="AS317" s="78"/>
      <c r="AT317" s="414"/>
      <c r="AU317" s="548"/>
      <c r="AV317" s="548"/>
      <c r="AW317" s="414"/>
      <c r="AX317" s="383"/>
      <c r="AY317" s="548"/>
      <c r="AZ317" s="414"/>
      <c r="BA317" s="383"/>
      <c r="BB317" s="548"/>
      <c r="BC317" s="78"/>
      <c r="BD317" s="414"/>
      <c r="BE317" s="414"/>
      <c r="BF317" s="414"/>
      <c r="BG317" s="414"/>
      <c r="BH317" s="414"/>
      <c r="BI317" s="383"/>
      <c r="BJ317" s="383"/>
      <c r="BK317" s="78"/>
      <c r="BL317" s="414"/>
      <c r="BM317" s="383"/>
      <c r="BN317" s="78"/>
      <c r="BO317" s="414"/>
      <c r="BP317" s="78"/>
      <c r="BQ317" s="414"/>
      <c r="BR317" s="383"/>
      <c r="BS317" s="78"/>
      <c r="BT317" s="83"/>
      <c r="BU317" s="75"/>
      <c r="BV317" s="74"/>
      <c r="BW317" s="74"/>
      <c r="BX317" s="462" t="s">
        <v>6582</v>
      </c>
      <c r="BY317" s="112">
        <f t="shared" si="35"/>
        <v>312</v>
      </c>
      <c r="BZ317" s="65">
        <f t="shared" si="34"/>
        <v>0</v>
      </c>
      <c r="CA317" s="359">
        <f t="shared" si="36"/>
        <v>18</v>
      </c>
      <c r="CB317" s="359">
        <f t="shared" si="37"/>
        <v>1</v>
      </c>
      <c r="CC317" s="359">
        <f t="shared" si="38"/>
        <v>2023</v>
      </c>
      <c r="CD317" s="359" t="str">
        <f t="shared" si="39"/>
        <v xml:space="preserve">181202344430INCENDIO FORESTAL </v>
      </c>
    </row>
    <row r="318" spans="1:82" s="121" customFormat="1" ht="89.25" customHeight="1">
      <c r="A318" s="13"/>
      <c r="B318" s="13"/>
      <c r="C318" s="13"/>
      <c r="D318" s="212">
        <v>44944</v>
      </c>
      <c r="E318" s="210" t="s">
        <v>2861</v>
      </c>
      <c r="F318" s="211" t="s">
        <v>922</v>
      </c>
      <c r="G318" s="130" t="s">
        <v>8680</v>
      </c>
      <c r="H318" s="85" t="str">
        <f>VLOOKUP(E318&amp;F318,Divipola!$C$1:$F$1149,4,FALSE)</f>
        <v>44560</v>
      </c>
      <c r="I318" s="77"/>
      <c r="J318" s="181"/>
      <c r="K318" s="306"/>
      <c r="L318" s="309"/>
      <c r="M318" s="309"/>
      <c r="N318" s="316"/>
      <c r="O318" s="316"/>
      <c r="P318" s="316"/>
      <c r="Q318" s="316"/>
      <c r="R318" s="316"/>
      <c r="S318" s="316"/>
      <c r="T318" s="316"/>
      <c r="U318" s="316"/>
      <c r="V318" s="316"/>
      <c r="W318" s="316"/>
      <c r="X318" s="316"/>
      <c r="Y318" s="316"/>
      <c r="Z318" s="306">
        <v>1</v>
      </c>
      <c r="AA318" s="311"/>
      <c r="AB318" s="383"/>
      <c r="AC318" s="73"/>
      <c r="AD318" s="414"/>
      <c r="AE318" s="393"/>
      <c r="AF318" s="78"/>
      <c r="AG318" s="414"/>
      <c r="AH318" s="383"/>
      <c r="AI318" s="453"/>
      <c r="AJ318" s="453"/>
      <c r="AK318" s="414"/>
      <c r="AL318" s="383"/>
      <c r="AM318" s="383"/>
      <c r="AN318" s="523"/>
      <c r="AO318" s="414"/>
      <c r="AP318" s="548"/>
      <c r="AQ318" s="414"/>
      <c r="AR318" s="78"/>
      <c r="AS318" s="78"/>
      <c r="AT318" s="414"/>
      <c r="AU318" s="548"/>
      <c r="AV318" s="548"/>
      <c r="AW318" s="414"/>
      <c r="AX318" s="383"/>
      <c r="AY318" s="548"/>
      <c r="AZ318" s="414"/>
      <c r="BA318" s="383"/>
      <c r="BB318" s="548"/>
      <c r="BC318" s="78"/>
      <c r="BD318" s="414"/>
      <c r="BE318" s="414"/>
      <c r="BF318" s="414"/>
      <c r="BG318" s="414"/>
      <c r="BH318" s="414"/>
      <c r="BI318" s="383"/>
      <c r="BJ318" s="383"/>
      <c r="BK318" s="78"/>
      <c r="BL318" s="414"/>
      <c r="BM318" s="383"/>
      <c r="BN318" s="78"/>
      <c r="BO318" s="414"/>
      <c r="BP318" s="78"/>
      <c r="BQ318" s="414"/>
      <c r="BR318" s="383"/>
      <c r="BS318" s="78"/>
      <c r="BT318" s="83"/>
      <c r="BU318" s="75"/>
      <c r="BV318" s="74"/>
      <c r="BW318" s="74"/>
      <c r="BX318" s="462" t="s">
        <v>6583</v>
      </c>
      <c r="BY318" s="112">
        <f t="shared" si="35"/>
        <v>313</v>
      </c>
      <c r="BZ318" s="65">
        <f t="shared" si="34"/>
        <v>0</v>
      </c>
      <c r="CA318" s="359">
        <f t="shared" si="36"/>
        <v>18</v>
      </c>
      <c r="CB318" s="359">
        <f t="shared" si="37"/>
        <v>1</v>
      </c>
      <c r="CC318" s="359">
        <f t="shared" si="38"/>
        <v>2023</v>
      </c>
      <c r="CD318" s="359" t="str">
        <f t="shared" si="39"/>
        <v xml:space="preserve">181202344560INCENDIO FORESTAL </v>
      </c>
    </row>
    <row r="319" spans="1:82" s="121" customFormat="1" ht="48" customHeight="1">
      <c r="A319" s="13"/>
      <c r="B319" s="13"/>
      <c r="C319" s="13"/>
      <c r="D319" s="212">
        <v>44945</v>
      </c>
      <c r="E319" s="210" t="s">
        <v>506</v>
      </c>
      <c r="F319" s="211" t="s">
        <v>98</v>
      </c>
      <c r="G319" s="130" t="s">
        <v>8680</v>
      </c>
      <c r="H319" s="85" t="str">
        <f>VLOOKUP(E319&amp;F319,Divipola!$C$1:$F$1149,4,FALSE)</f>
        <v>50568</v>
      </c>
      <c r="I319" s="77"/>
      <c r="J319" s="181"/>
      <c r="K319" s="108"/>
      <c r="L319" s="108"/>
      <c r="M319" s="108"/>
      <c r="N319" s="108"/>
      <c r="O319" s="108"/>
      <c r="P319" s="108"/>
      <c r="Q319" s="108"/>
      <c r="R319" s="108"/>
      <c r="S319" s="108"/>
      <c r="T319" s="108"/>
      <c r="U319" s="108"/>
      <c r="V319" s="108"/>
      <c r="W319" s="108"/>
      <c r="X319" s="108"/>
      <c r="Y319" s="108"/>
      <c r="Z319" s="109">
        <v>10</v>
      </c>
      <c r="AA319" s="113"/>
      <c r="AB319" s="383"/>
      <c r="AC319" s="73"/>
      <c r="AD319" s="414"/>
      <c r="AE319" s="393"/>
      <c r="AF319" s="78"/>
      <c r="AG319" s="414"/>
      <c r="AH319" s="383"/>
      <c r="AI319" s="453"/>
      <c r="AJ319" s="453"/>
      <c r="AK319" s="414"/>
      <c r="AL319" s="383"/>
      <c r="AM319" s="383"/>
      <c r="AN319" s="523"/>
      <c r="AO319" s="414"/>
      <c r="AP319" s="548"/>
      <c r="AQ319" s="414"/>
      <c r="AR319" s="78"/>
      <c r="AS319" s="78"/>
      <c r="AT319" s="414"/>
      <c r="AU319" s="548"/>
      <c r="AV319" s="548"/>
      <c r="AW319" s="414"/>
      <c r="AX319" s="383"/>
      <c r="AY319" s="548"/>
      <c r="AZ319" s="414"/>
      <c r="BA319" s="383"/>
      <c r="BB319" s="548"/>
      <c r="BC319" s="78"/>
      <c r="BD319" s="414"/>
      <c r="BE319" s="414"/>
      <c r="BF319" s="414"/>
      <c r="BG319" s="414"/>
      <c r="BH319" s="414"/>
      <c r="BI319" s="383"/>
      <c r="BJ319" s="383"/>
      <c r="BK319" s="78"/>
      <c r="BL319" s="414"/>
      <c r="BM319" s="383"/>
      <c r="BN319" s="78"/>
      <c r="BO319" s="414"/>
      <c r="BP319" s="78"/>
      <c r="BQ319" s="414"/>
      <c r="BR319" s="383"/>
      <c r="BS319" s="78"/>
      <c r="BT319" s="83"/>
      <c r="BU319" s="75"/>
      <c r="BV319" s="74"/>
      <c r="BW319" s="74"/>
      <c r="BX319" s="98" t="s">
        <v>3076</v>
      </c>
      <c r="BY319" s="112">
        <f t="shared" si="35"/>
        <v>314</v>
      </c>
      <c r="BZ319" s="65">
        <f t="shared" si="34"/>
        <v>0</v>
      </c>
      <c r="CA319" s="359">
        <f t="shared" si="36"/>
        <v>19</v>
      </c>
      <c r="CB319" s="359">
        <f t="shared" si="37"/>
        <v>1</v>
      </c>
      <c r="CC319" s="359">
        <f t="shared" si="38"/>
        <v>2023</v>
      </c>
      <c r="CD319" s="359" t="str">
        <f t="shared" si="39"/>
        <v xml:space="preserve">191202350568INCENDIO FORESTAL </v>
      </c>
    </row>
    <row r="320" spans="1:82" s="121" customFormat="1" ht="180" customHeight="1">
      <c r="A320" s="13"/>
      <c r="B320" s="13"/>
      <c r="C320" s="13"/>
      <c r="D320" s="212">
        <v>44945</v>
      </c>
      <c r="E320" s="210" t="s">
        <v>2829</v>
      </c>
      <c r="F320" s="211" t="s">
        <v>2024</v>
      </c>
      <c r="G320" s="111" t="s">
        <v>2800</v>
      </c>
      <c r="H320" s="85" t="str">
        <f>VLOOKUP(E320&amp;F320,Divipola!$C$1:$F$1149,4,FALSE)</f>
        <v>05001</v>
      </c>
      <c r="I320" s="77"/>
      <c r="J320" s="181"/>
      <c r="K320" s="108"/>
      <c r="L320" s="108"/>
      <c r="M320" s="108"/>
      <c r="N320" s="108">
        <v>80</v>
      </c>
      <c r="O320" s="108">
        <v>20</v>
      </c>
      <c r="P320" s="108">
        <v>20</v>
      </c>
      <c r="Q320" s="108"/>
      <c r="R320" s="108"/>
      <c r="S320" s="108"/>
      <c r="T320" s="108"/>
      <c r="U320" s="108"/>
      <c r="V320" s="108"/>
      <c r="W320" s="108"/>
      <c r="X320" s="108"/>
      <c r="Y320" s="108"/>
      <c r="Z320" s="109"/>
      <c r="AA320" s="106"/>
      <c r="AB320" s="383"/>
      <c r="AC320" s="73"/>
      <c r="AD320" s="414"/>
      <c r="AE320" s="393"/>
      <c r="AF320" s="78"/>
      <c r="AG320" s="414"/>
      <c r="AH320" s="383"/>
      <c r="AI320" s="453"/>
      <c r="AJ320" s="453"/>
      <c r="AK320" s="414"/>
      <c r="AL320" s="383"/>
      <c r="AM320" s="383"/>
      <c r="AN320" s="523"/>
      <c r="AO320" s="414"/>
      <c r="AP320" s="548"/>
      <c r="AQ320" s="414"/>
      <c r="AR320" s="78"/>
      <c r="AS320" s="78"/>
      <c r="AT320" s="414"/>
      <c r="AU320" s="548"/>
      <c r="AV320" s="548"/>
      <c r="AW320" s="414"/>
      <c r="AX320" s="383"/>
      <c r="AY320" s="548"/>
      <c r="AZ320" s="414"/>
      <c r="BA320" s="383"/>
      <c r="BB320" s="548"/>
      <c r="BC320" s="78"/>
      <c r="BD320" s="414"/>
      <c r="BE320" s="414"/>
      <c r="BF320" s="414"/>
      <c r="BG320" s="414"/>
      <c r="BH320" s="414"/>
      <c r="BI320" s="383"/>
      <c r="BJ320" s="383"/>
      <c r="BK320" s="78"/>
      <c r="BL320" s="414"/>
      <c r="BM320" s="383"/>
      <c r="BN320" s="78"/>
      <c r="BO320" s="414"/>
      <c r="BP320" s="78"/>
      <c r="BQ320" s="414"/>
      <c r="BR320" s="383"/>
      <c r="BS320" s="78"/>
      <c r="BT320" s="83"/>
      <c r="BU320" s="75"/>
      <c r="BV320" s="74"/>
      <c r="BW320" s="74"/>
      <c r="BX320" s="98" t="s">
        <v>3078</v>
      </c>
      <c r="BY320" s="112">
        <f t="shared" si="35"/>
        <v>315</v>
      </c>
      <c r="BZ320" s="65">
        <f t="shared" si="34"/>
        <v>0</v>
      </c>
      <c r="CA320" s="359">
        <f t="shared" si="36"/>
        <v>19</v>
      </c>
      <c r="CB320" s="359">
        <f t="shared" si="37"/>
        <v>1</v>
      </c>
      <c r="CC320" s="359">
        <f t="shared" si="38"/>
        <v>2023</v>
      </c>
      <c r="CD320" s="359" t="str">
        <f t="shared" si="39"/>
        <v>191202305001INCENDIO ESTRUCTURAL</v>
      </c>
    </row>
    <row r="321" spans="1:82" s="121" customFormat="1" ht="132" customHeight="1">
      <c r="A321" s="13"/>
      <c r="B321" s="13"/>
      <c r="C321" s="13"/>
      <c r="D321" s="212">
        <v>44945</v>
      </c>
      <c r="E321" s="210" t="s">
        <v>2720</v>
      </c>
      <c r="F321" s="211" t="s">
        <v>1346</v>
      </c>
      <c r="G321" s="111" t="s">
        <v>2827</v>
      </c>
      <c r="H321" s="85" t="str">
        <f>VLOOKUP(E321&amp;F321,Divipola!$C$1:$F$1149,4,FALSE)</f>
        <v>66001</v>
      </c>
      <c r="I321" s="77"/>
      <c r="J321" s="181"/>
      <c r="K321" s="108">
        <v>3</v>
      </c>
      <c r="L321" s="108"/>
      <c r="M321" s="108"/>
      <c r="N321" s="108"/>
      <c r="O321" s="108"/>
      <c r="P321" s="108"/>
      <c r="Q321" s="108"/>
      <c r="R321" s="108"/>
      <c r="S321" s="108"/>
      <c r="T321" s="108"/>
      <c r="U321" s="108"/>
      <c r="V321" s="108"/>
      <c r="W321" s="108"/>
      <c r="X321" s="108"/>
      <c r="Y321" s="108"/>
      <c r="Z321" s="109"/>
      <c r="AA321" s="106"/>
      <c r="AB321" s="383"/>
      <c r="AC321" s="73"/>
      <c r="AD321" s="414"/>
      <c r="AE321" s="393"/>
      <c r="AF321" s="78"/>
      <c r="AG321" s="414"/>
      <c r="AH321" s="383"/>
      <c r="AI321" s="453"/>
      <c r="AJ321" s="453"/>
      <c r="AK321" s="414"/>
      <c r="AL321" s="383"/>
      <c r="AM321" s="383"/>
      <c r="AN321" s="523"/>
      <c r="AO321" s="414"/>
      <c r="AP321" s="548"/>
      <c r="AQ321" s="414"/>
      <c r="AR321" s="78"/>
      <c r="AS321" s="78"/>
      <c r="AT321" s="414"/>
      <c r="AU321" s="548"/>
      <c r="AV321" s="548"/>
      <c r="AW321" s="414"/>
      <c r="AX321" s="383"/>
      <c r="AY321" s="548"/>
      <c r="AZ321" s="414"/>
      <c r="BA321" s="383"/>
      <c r="BB321" s="548"/>
      <c r="BC321" s="78"/>
      <c r="BD321" s="414"/>
      <c r="BE321" s="414"/>
      <c r="BF321" s="414"/>
      <c r="BG321" s="414"/>
      <c r="BH321" s="414"/>
      <c r="BI321" s="383"/>
      <c r="BJ321" s="383"/>
      <c r="BK321" s="78"/>
      <c r="BL321" s="414"/>
      <c r="BM321" s="383"/>
      <c r="BN321" s="78"/>
      <c r="BO321" s="414"/>
      <c r="BP321" s="78"/>
      <c r="BQ321" s="414"/>
      <c r="BR321" s="383"/>
      <c r="BS321" s="78"/>
      <c r="BT321" s="83"/>
      <c r="BU321" s="75"/>
      <c r="BV321" s="74"/>
      <c r="BW321" s="74"/>
      <c r="BX321" s="103" t="s">
        <v>3080</v>
      </c>
      <c r="BY321" s="112">
        <f t="shared" si="35"/>
        <v>316</v>
      </c>
      <c r="BZ321" s="65">
        <f t="shared" si="34"/>
        <v>0</v>
      </c>
      <c r="CA321" s="359">
        <f t="shared" si="36"/>
        <v>19</v>
      </c>
      <c r="CB321" s="359">
        <f t="shared" si="37"/>
        <v>1</v>
      </c>
      <c r="CC321" s="359">
        <f t="shared" si="38"/>
        <v>2023</v>
      </c>
      <c r="CD321" s="359" t="str">
        <f t="shared" si="39"/>
        <v>191202366001MOVIMIENTO EN MASA</v>
      </c>
    </row>
    <row r="322" spans="1:82" s="121" customFormat="1" ht="96" customHeight="1">
      <c r="A322" s="13"/>
      <c r="B322" s="13"/>
      <c r="C322" s="13"/>
      <c r="D322" s="212">
        <v>44945</v>
      </c>
      <c r="E322" s="210" t="s">
        <v>2853</v>
      </c>
      <c r="F322" s="211" t="s">
        <v>2163</v>
      </c>
      <c r="G322" s="111" t="s">
        <v>2800</v>
      </c>
      <c r="H322" s="85" t="str">
        <f>VLOOKUP(E322&amp;F322,Divipola!$C$1:$F$1149,4,FALSE)</f>
        <v>63130</v>
      </c>
      <c r="I322" s="77"/>
      <c r="J322" s="181"/>
      <c r="K322" s="108"/>
      <c r="L322" s="108"/>
      <c r="M322" s="108"/>
      <c r="N322" s="108">
        <v>16</v>
      </c>
      <c r="O322" s="108">
        <v>7</v>
      </c>
      <c r="P322" s="108">
        <v>4</v>
      </c>
      <c r="Q322" s="108">
        <v>3</v>
      </c>
      <c r="R322" s="108"/>
      <c r="S322" s="108"/>
      <c r="T322" s="108"/>
      <c r="U322" s="108"/>
      <c r="V322" s="108"/>
      <c r="W322" s="108"/>
      <c r="X322" s="108"/>
      <c r="Y322" s="108"/>
      <c r="Z322" s="109"/>
      <c r="AA322" s="113"/>
      <c r="AB322" s="383"/>
      <c r="AC322" s="73"/>
      <c r="AD322" s="414"/>
      <c r="AE322" s="393"/>
      <c r="AF322" s="78"/>
      <c r="AG322" s="414"/>
      <c r="AH322" s="383"/>
      <c r="AI322" s="453"/>
      <c r="AJ322" s="453"/>
      <c r="AK322" s="414"/>
      <c r="AL322" s="383"/>
      <c r="AM322" s="383"/>
      <c r="AN322" s="523"/>
      <c r="AO322" s="414"/>
      <c r="AP322" s="548"/>
      <c r="AQ322" s="414"/>
      <c r="AR322" s="78"/>
      <c r="AS322" s="78"/>
      <c r="AT322" s="414"/>
      <c r="AU322" s="548"/>
      <c r="AV322" s="548"/>
      <c r="AW322" s="414"/>
      <c r="AX322" s="383"/>
      <c r="AY322" s="548"/>
      <c r="AZ322" s="414"/>
      <c r="BA322" s="383"/>
      <c r="BB322" s="548"/>
      <c r="BC322" s="78"/>
      <c r="BD322" s="414"/>
      <c r="BE322" s="414"/>
      <c r="BF322" s="414"/>
      <c r="BG322" s="414"/>
      <c r="BH322" s="414"/>
      <c r="BI322" s="383"/>
      <c r="BJ322" s="383"/>
      <c r="BK322" s="78"/>
      <c r="BL322" s="414"/>
      <c r="BM322" s="383"/>
      <c r="BN322" s="78"/>
      <c r="BO322" s="414"/>
      <c r="BP322" s="78"/>
      <c r="BQ322" s="414"/>
      <c r="BR322" s="383"/>
      <c r="BS322" s="78"/>
      <c r="BT322" s="83"/>
      <c r="BU322" s="75"/>
      <c r="BV322" s="74"/>
      <c r="BW322" s="74"/>
      <c r="BX322" s="103" t="s">
        <v>3081</v>
      </c>
      <c r="BY322" s="112">
        <f t="shared" si="35"/>
        <v>317</v>
      </c>
      <c r="BZ322" s="65">
        <f t="shared" si="34"/>
        <v>0</v>
      </c>
      <c r="CA322" s="359">
        <f t="shared" si="36"/>
        <v>19</v>
      </c>
      <c r="CB322" s="359">
        <f t="shared" si="37"/>
        <v>1</v>
      </c>
      <c r="CC322" s="359">
        <f t="shared" si="38"/>
        <v>2023</v>
      </c>
      <c r="CD322" s="359" t="str">
        <f t="shared" si="39"/>
        <v>191202363130INCENDIO ESTRUCTURAL</v>
      </c>
    </row>
    <row r="323" spans="1:82" s="121" customFormat="1" ht="96" customHeight="1">
      <c r="A323" s="13"/>
      <c r="B323" s="13"/>
      <c r="C323" s="13"/>
      <c r="D323" s="212">
        <v>44945</v>
      </c>
      <c r="E323" s="210" t="s">
        <v>2831</v>
      </c>
      <c r="F323" s="211" t="s">
        <v>2635</v>
      </c>
      <c r="G323" s="111" t="s">
        <v>2827</v>
      </c>
      <c r="H323" s="85" t="str">
        <f>VLOOKUP(E323&amp;F323,Divipola!$C$1:$F$1149,4,FALSE)</f>
        <v>73352</v>
      </c>
      <c r="I323" s="77"/>
      <c r="J323" s="181"/>
      <c r="K323" s="108"/>
      <c r="L323" s="108"/>
      <c r="M323" s="108"/>
      <c r="N323" s="108">
        <v>10</v>
      </c>
      <c r="O323" s="108">
        <v>2</v>
      </c>
      <c r="P323" s="108"/>
      <c r="Q323" s="108">
        <v>2</v>
      </c>
      <c r="R323" s="108"/>
      <c r="S323" s="108"/>
      <c r="T323" s="108"/>
      <c r="U323" s="108"/>
      <c r="V323" s="108"/>
      <c r="W323" s="108"/>
      <c r="X323" s="108"/>
      <c r="Y323" s="108"/>
      <c r="Z323" s="109"/>
      <c r="AA323" s="113"/>
      <c r="AB323" s="383"/>
      <c r="AC323" s="73"/>
      <c r="AD323" s="414"/>
      <c r="AE323" s="393"/>
      <c r="AF323" s="78"/>
      <c r="AG323" s="414"/>
      <c r="AH323" s="383"/>
      <c r="AI323" s="453"/>
      <c r="AJ323" s="453"/>
      <c r="AK323" s="414"/>
      <c r="AL323" s="383"/>
      <c r="AM323" s="383"/>
      <c r="AN323" s="523"/>
      <c r="AO323" s="414"/>
      <c r="AP323" s="548"/>
      <c r="AQ323" s="414"/>
      <c r="AR323" s="78"/>
      <c r="AS323" s="78"/>
      <c r="AT323" s="414"/>
      <c r="AU323" s="548"/>
      <c r="AV323" s="548"/>
      <c r="AW323" s="414"/>
      <c r="AX323" s="383"/>
      <c r="AY323" s="548"/>
      <c r="AZ323" s="414"/>
      <c r="BA323" s="383"/>
      <c r="BB323" s="548"/>
      <c r="BC323" s="78"/>
      <c r="BD323" s="414"/>
      <c r="BE323" s="414"/>
      <c r="BF323" s="414"/>
      <c r="BG323" s="414"/>
      <c r="BH323" s="414"/>
      <c r="BI323" s="383"/>
      <c r="BJ323" s="383"/>
      <c r="BK323" s="78"/>
      <c r="BL323" s="414"/>
      <c r="BM323" s="383"/>
      <c r="BN323" s="78"/>
      <c r="BO323" s="414"/>
      <c r="BP323" s="78"/>
      <c r="BQ323" s="414"/>
      <c r="BR323" s="383"/>
      <c r="BS323" s="78"/>
      <c r="BT323" s="83"/>
      <c r="BU323" s="75"/>
      <c r="BV323" s="74"/>
      <c r="BW323" s="74"/>
      <c r="BX323" s="103" t="s">
        <v>3082</v>
      </c>
      <c r="BY323" s="112">
        <f t="shared" si="35"/>
        <v>318</v>
      </c>
      <c r="BZ323" s="65">
        <f t="shared" si="34"/>
        <v>0</v>
      </c>
      <c r="CA323" s="359">
        <f t="shared" si="36"/>
        <v>19</v>
      </c>
      <c r="CB323" s="359">
        <f t="shared" si="37"/>
        <v>1</v>
      </c>
      <c r="CC323" s="359">
        <f t="shared" si="38"/>
        <v>2023</v>
      </c>
      <c r="CD323" s="359" t="str">
        <f t="shared" si="39"/>
        <v>191202373352MOVIMIENTO EN MASA</v>
      </c>
    </row>
    <row r="324" spans="1:82" s="121" customFormat="1" ht="120" customHeight="1">
      <c r="A324" s="13"/>
      <c r="B324" s="13"/>
      <c r="C324" s="13"/>
      <c r="D324" s="212">
        <v>44945</v>
      </c>
      <c r="E324" s="210" t="s">
        <v>2661</v>
      </c>
      <c r="F324" s="211" t="s">
        <v>536</v>
      </c>
      <c r="G324" s="130" t="s">
        <v>8680</v>
      </c>
      <c r="H324" s="85" t="str">
        <f>VLOOKUP(E324&amp;F324,Divipola!$C$1:$F$1149,4,FALSE)</f>
        <v>15322</v>
      </c>
      <c r="I324" s="77"/>
      <c r="J324" s="181"/>
      <c r="K324" s="141"/>
      <c r="L324" s="141"/>
      <c r="M324" s="141"/>
      <c r="N324" s="141"/>
      <c r="O324" s="141"/>
      <c r="P324" s="141"/>
      <c r="Q324" s="141"/>
      <c r="R324" s="141"/>
      <c r="S324" s="141"/>
      <c r="T324" s="141"/>
      <c r="U324" s="141"/>
      <c r="V324" s="141"/>
      <c r="W324" s="141"/>
      <c r="X324" s="141"/>
      <c r="Y324" s="141"/>
      <c r="Z324" s="142">
        <v>15</v>
      </c>
      <c r="AA324" s="144"/>
      <c r="AB324" s="383"/>
      <c r="AC324" s="73"/>
      <c r="AD324" s="414"/>
      <c r="AE324" s="393"/>
      <c r="AF324" s="78"/>
      <c r="AG324" s="414"/>
      <c r="AH324" s="383"/>
      <c r="AI324" s="453"/>
      <c r="AJ324" s="453"/>
      <c r="AK324" s="414"/>
      <c r="AL324" s="383"/>
      <c r="AM324" s="383"/>
      <c r="AN324" s="523"/>
      <c r="AO324" s="414"/>
      <c r="AP324" s="548"/>
      <c r="AQ324" s="414"/>
      <c r="AR324" s="78"/>
      <c r="AS324" s="78"/>
      <c r="AT324" s="414"/>
      <c r="AU324" s="548"/>
      <c r="AV324" s="548"/>
      <c r="AW324" s="414"/>
      <c r="AX324" s="383"/>
      <c r="AY324" s="548"/>
      <c r="AZ324" s="414"/>
      <c r="BA324" s="383"/>
      <c r="BB324" s="548"/>
      <c r="BC324" s="78"/>
      <c r="BD324" s="414"/>
      <c r="BE324" s="414"/>
      <c r="BF324" s="414"/>
      <c r="BG324" s="414"/>
      <c r="BH324" s="414"/>
      <c r="BI324" s="383"/>
      <c r="BJ324" s="383"/>
      <c r="BK324" s="78"/>
      <c r="BL324" s="414"/>
      <c r="BM324" s="383"/>
      <c r="BN324" s="78"/>
      <c r="BO324" s="414"/>
      <c r="BP324" s="78"/>
      <c r="BQ324" s="414"/>
      <c r="BR324" s="383"/>
      <c r="BS324" s="78"/>
      <c r="BT324" s="83"/>
      <c r="BU324" s="75"/>
      <c r="BV324" s="74"/>
      <c r="BW324" s="74"/>
      <c r="BX324" s="98" t="s">
        <v>3113</v>
      </c>
      <c r="BY324" s="112">
        <f t="shared" si="35"/>
        <v>319</v>
      </c>
      <c r="BZ324" s="65">
        <f t="shared" si="34"/>
        <v>0</v>
      </c>
      <c r="CA324" s="359">
        <f t="shared" si="36"/>
        <v>19</v>
      </c>
      <c r="CB324" s="359">
        <f t="shared" si="37"/>
        <v>1</v>
      </c>
      <c r="CC324" s="359">
        <f t="shared" si="38"/>
        <v>2023</v>
      </c>
      <c r="CD324" s="359" t="str">
        <f t="shared" si="39"/>
        <v xml:space="preserve">191202315322INCENDIO FORESTAL </v>
      </c>
    </row>
    <row r="325" spans="1:82" s="121" customFormat="1" ht="36" customHeight="1">
      <c r="A325" s="13"/>
      <c r="B325" s="13"/>
      <c r="C325" s="13"/>
      <c r="D325" s="212">
        <v>44945</v>
      </c>
      <c r="E325" s="210" t="s">
        <v>2831</v>
      </c>
      <c r="F325" s="211" t="s">
        <v>1337</v>
      </c>
      <c r="G325" s="111" t="s">
        <v>2803</v>
      </c>
      <c r="H325" s="85" t="str">
        <f>VLOOKUP(E325&amp;F325,Divipola!$C$1:$F$1149,4,FALSE)</f>
        <v>73504</v>
      </c>
      <c r="I325" s="77"/>
      <c r="J325" s="181"/>
      <c r="K325" s="108"/>
      <c r="L325" s="108"/>
      <c r="M325" s="108"/>
      <c r="N325" s="108">
        <v>40</v>
      </c>
      <c r="O325" s="108">
        <v>10</v>
      </c>
      <c r="P325" s="108"/>
      <c r="Q325" s="108">
        <v>10</v>
      </c>
      <c r="R325" s="108"/>
      <c r="S325" s="108"/>
      <c r="T325" s="108"/>
      <c r="U325" s="108"/>
      <c r="V325" s="108"/>
      <c r="W325" s="108"/>
      <c r="X325" s="108"/>
      <c r="Y325" s="108"/>
      <c r="Z325" s="109"/>
      <c r="AA325" s="113"/>
      <c r="AB325" s="383"/>
      <c r="AC325" s="73"/>
      <c r="AD325" s="414"/>
      <c r="AE325" s="393"/>
      <c r="AF325" s="78"/>
      <c r="AG325" s="414"/>
      <c r="AH325" s="383"/>
      <c r="AI325" s="453"/>
      <c r="AJ325" s="453"/>
      <c r="AK325" s="414"/>
      <c r="AL325" s="383"/>
      <c r="AM325" s="383"/>
      <c r="AN325" s="523"/>
      <c r="AO325" s="414"/>
      <c r="AP325" s="548"/>
      <c r="AQ325" s="414"/>
      <c r="AR325" s="78"/>
      <c r="AS325" s="78"/>
      <c r="AT325" s="414"/>
      <c r="AU325" s="548"/>
      <c r="AV325" s="548"/>
      <c r="AW325" s="414"/>
      <c r="AX325" s="383"/>
      <c r="AY325" s="548"/>
      <c r="AZ325" s="414"/>
      <c r="BA325" s="383"/>
      <c r="BB325" s="548"/>
      <c r="BC325" s="78"/>
      <c r="BD325" s="414"/>
      <c r="BE325" s="414"/>
      <c r="BF325" s="414"/>
      <c r="BG325" s="414"/>
      <c r="BH325" s="414"/>
      <c r="BI325" s="383"/>
      <c r="BJ325" s="383"/>
      <c r="BK325" s="78"/>
      <c r="BL325" s="414"/>
      <c r="BM325" s="383"/>
      <c r="BN325" s="78"/>
      <c r="BO325" s="414"/>
      <c r="BP325" s="78"/>
      <c r="BQ325" s="414"/>
      <c r="BR325" s="383"/>
      <c r="BS325" s="78"/>
      <c r="BT325" s="83"/>
      <c r="BU325" s="75"/>
      <c r="BV325" s="74"/>
      <c r="BW325" s="74"/>
      <c r="BX325" s="98" t="s">
        <v>3090</v>
      </c>
      <c r="BY325" s="112">
        <f t="shared" si="35"/>
        <v>320</v>
      </c>
      <c r="BZ325" s="65">
        <f t="shared" si="34"/>
        <v>0</v>
      </c>
      <c r="CA325" s="359">
        <f t="shared" si="36"/>
        <v>19</v>
      </c>
      <c r="CB325" s="359">
        <f t="shared" si="37"/>
        <v>1</v>
      </c>
      <c r="CC325" s="359">
        <f t="shared" si="38"/>
        <v>2023</v>
      </c>
      <c r="CD325" s="359" t="str">
        <f t="shared" si="39"/>
        <v>191202373504VENDAVAL</v>
      </c>
    </row>
    <row r="326" spans="1:82" s="121" customFormat="1" ht="36" customHeight="1">
      <c r="A326" s="13"/>
      <c r="B326" s="13"/>
      <c r="C326" s="13"/>
      <c r="D326" s="212">
        <v>44945</v>
      </c>
      <c r="E326" s="210" t="s">
        <v>2723</v>
      </c>
      <c r="F326" s="211" t="s">
        <v>2729</v>
      </c>
      <c r="G326" s="111" t="s">
        <v>2876</v>
      </c>
      <c r="H326" s="85" t="str">
        <f>VLOOKUP(E326&amp;F326,Divipola!$C$1:$F$1149,4,FALSE)</f>
        <v>13001</v>
      </c>
      <c r="I326" s="77"/>
      <c r="J326" s="181"/>
      <c r="K326" s="141">
        <v>1</v>
      </c>
      <c r="L326" s="141"/>
      <c r="M326" s="141">
        <v>4</v>
      </c>
      <c r="N326" s="141">
        <v>9</v>
      </c>
      <c r="O326" s="141"/>
      <c r="P326" s="141"/>
      <c r="Q326" s="141"/>
      <c r="R326" s="141"/>
      <c r="S326" s="141"/>
      <c r="T326" s="141"/>
      <c r="U326" s="141"/>
      <c r="V326" s="141"/>
      <c r="W326" s="141"/>
      <c r="X326" s="141"/>
      <c r="Y326" s="141"/>
      <c r="Z326" s="142"/>
      <c r="AA326" s="144"/>
      <c r="AB326" s="383"/>
      <c r="AC326" s="73"/>
      <c r="AD326" s="414"/>
      <c r="AE326" s="393"/>
      <c r="AF326" s="78"/>
      <c r="AG326" s="414"/>
      <c r="AH326" s="383"/>
      <c r="AI326" s="453"/>
      <c r="AJ326" s="453"/>
      <c r="AK326" s="414"/>
      <c r="AL326" s="383"/>
      <c r="AM326" s="383"/>
      <c r="AN326" s="523"/>
      <c r="AO326" s="414"/>
      <c r="AP326" s="548"/>
      <c r="AQ326" s="414"/>
      <c r="AR326" s="78"/>
      <c r="AS326" s="78"/>
      <c r="AT326" s="414"/>
      <c r="AU326" s="548"/>
      <c r="AV326" s="548"/>
      <c r="AW326" s="414"/>
      <c r="AX326" s="383"/>
      <c r="AY326" s="548"/>
      <c r="AZ326" s="414"/>
      <c r="BA326" s="383"/>
      <c r="BB326" s="548"/>
      <c r="BC326" s="78"/>
      <c r="BD326" s="414"/>
      <c r="BE326" s="414"/>
      <c r="BF326" s="414"/>
      <c r="BG326" s="414"/>
      <c r="BH326" s="414"/>
      <c r="BI326" s="383"/>
      <c r="BJ326" s="383"/>
      <c r="BK326" s="78"/>
      <c r="BL326" s="414"/>
      <c r="BM326" s="383"/>
      <c r="BN326" s="78"/>
      <c r="BO326" s="414"/>
      <c r="BP326" s="78"/>
      <c r="BQ326" s="414"/>
      <c r="BR326" s="383"/>
      <c r="BS326" s="78"/>
      <c r="BT326" s="83"/>
      <c r="BU326" s="75"/>
      <c r="BV326" s="74"/>
      <c r="BW326" s="74"/>
      <c r="BX326" s="98" t="s">
        <v>3936</v>
      </c>
      <c r="BY326" s="112">
        <f t="shared" si="35"/>
        <v>321</v>
      </c>
      <c r="BZ326" s="65">
        <f t="shared" si="34"/>
        <v>0</v>
      </c>
      <c r="CA326" s="359">
        <f t="shared" si="36"/>
        <v>19</v>
      </c>
      <c r="CB326" s="359">
        <f t="shared" si="37"/>
        <v>1</v>
      </c>
      <c r="CC326" s="359">
        <f t="shared" si="38"/>
        <v>2023</v>
      </c>
      <c r="CD326" s="359" t="str">
        <f t="shared" si="39"/>
        <v>191202313001ACCIDENTE TRANSPORTE MARITIMO O FLUVIAL</v>
      </c>
    </row>
    <row r="327" spans="1:82" s="121" customFormat="1" ht="96" customHeight="1">
      <c r="A327" s="13"/>
      <c r="B327" s="13"/>
      <c r="C327" s="13"/>
      <c r="D327" s="212">
        <v>44945</v>
      </c>
      <c r="E327" s="210" t="s">
        <v>2718</v>
      </c>
      <c r="F327" s="211" t="s">
        <v>2651</v>
      </c>
      <c r="G327" s="111" t="s">
        <v>2827</v>
      </c>
      <c r="H327" s="85" t="str">
        <f>VLOOKUP(E327&amp;F327,Divipola!$C$1:$F$1149,4,FALSE)</f>
        <v>25513</v>
      </c>
      <c r="I327" s="77"/>
      <c r="J327" s="181"/>
      <c r="K327" s="108"/>
      <c r="L327" s="108"/>
      <c r="M327" s="108"/>
      <c r="N327" s="108">
        <v>12</v>
      </c>
      <c r="O327" s="108">
        <v>3</v>
      </c>
      <c r="P327" s="108"/>
      <c r="Q327" s="108">
        <v>3</v>
      </c>
      <c r="R327" s="108"/>
      <c r="S327" s="108"/>
      <c r="T327" s="108"/>
      <c r="U327" s="108"/>
      <c r="V327" s="108"/>
      <c r="W327" s="108"/>
      <c r="X327" s="108"/>
      <c r="Y327" s="108"/>
      <c r="Z327" s="109"/>
      <c r="AA327" s="113"/>
      <c r="AB327" s="383"/>
      <c r="AC327" s="73"/>
      <c r="AD327" s="414"/>
      <c r="AE327" s="393"/>
      <c r="AF327" s="78"/>
      <c r="AG327" s="414"/>
      <c r="AH327" s="383"/>
      <c r="AI327" s="453"/>
      <c r="AJ327" s="453"/>
      <c r="AK327" s="414"/>
      <c r="AL327" s="383"/>
      <c r="AM327" s="383"/>
      <c r="AN327" s="523"/>
      <c r="AO327" s="414"/>
      <c r="AP327" s="548"/>
      <c r="AQ327" s="414"/>
      <c r="AR327" s="78"/>
      <c r="AS327" s="78"/>
      <c r="AT327" s="414"/>
      <c r="AU327" s="548"/>
      <c r="AV327" s="548"/>
      <c r="AW327" s="414"/>
      <c r="AX327" s="383"/>
      <c r="AY327" s="548"/>
      <c r="AZ327" s="414"/>
      <c r="BA327" s="383"/>
      <c r="BB327" s="548"/>
      <c r="BC327" s="78"/>
      <c r="BD327" s="414"/>
      <c r="BE327" s="414"/>
      <c r="BF327" s="414"/>
      <c r="BG327" s="414"/>
      <c r="BH327" s="414"/>
      <c r="BI327" s="383"/>
      <c r="BJ327" s="383"/>
      <c r="BK327" s="78"/>
      <c r="BL327" s="414"/>
      <c r="BM327" s="383"/>
      <c r="BN327" s="78"/>
      <c r="BO327" s="414"/>
      <c r="BP327" s="78"/>
      <c r="BQ327" s="414"/>
      <c r="BR327" s="383"/>
      <c r="BS327" s="78"/>
      <c r="BT327" s="83"/>
      <c r="BU327" s="75"/>
      <c r="BV327" s="74"/>
      <c r="BW327" s="74"/>
      <c r="BX327" s="98" t="s">
        <v>3099</v>
      </c>
      <c r="BY327" s="112">
        <f t="shared" si="35"/>
        <v>322</v>
      </c>
      <c r="BZ327" s="65">
        <f t="shared" ref="BZ327:BZ390" si="40">+AD327+AG327+AK327+AO327+AQ327+AT327+AW327+AZ327+BD327+BH327+BL327+BO327+BQ327</f>
        <v>0</v>
      </c>
      <c r="CA327" s="359">
        <f t="shared" si="36"/>
        <v>19</v>
      </c>
      <c r="CB327" s="359">
        <f t="shared" si="37"/>
        <v>1</v>
      </c>
      <c r="CC327" s="359">
        <f t="shared" si="38"/>
        <v>2023</v>
      </c>
      <c r="CD327" s="359" t="str">
        <f t="shared" si="39"/>
        <v>191202325513MOVIMIENTO EN MASA</v>
      </c>
    </row>
    <row r="328" spans="1:82" s="121" customFormat="1" ht="409.5" customHeight="1">
      <c r="A328" s="13"/>
      <c r="B328" s="13"/>
      <c r="C328" s="13"/>
      <c r="D328" s="212">
        <v>44945</v>
      </c>
      <c r="E328" s="210" t="s">
        <v>2718</v>
      </c>
      <c r="F328" s="211" t="s">
        <v>486</v>
      </c>
      <c r="G328" s="111" t="s">
        <v>2827</v>
      </c>
      <c r="H328" s="85" t="str">
        <f>VLOOKUP(E328&amp;F328,Divipola!$C$1:$F$1149,4,FALSE)</f>
        <v>25491</v>
      </c>
      <c r="I328" s="77"/>
      <c r="J328" s="181"/>
      <c r="K328" s="108"/>
      <c r="L328" s="108"/>
      <c r="M328" s="108"/>
      <c r="N328" s="108"/>
      <c r="O328" s="108"/>
      <c r="P328" s="108"/>
      <c r="Q328" s="108"/>
      <c r="R328" s="108">
        <v>2</v>
      </c>
      <c r="S328" s="108"/>
      <c r="T328" s="108"/>
      <c r="U328" s="108"/>
      <c r="V328" s="108"/>
      <c r="W328" s="108"/>
      <c r="X328" s="108"/>
      <c r="Y328" s="108"/>
      <c r="Z328" s="109"/>
      <c r="AA328" s="113"/>
      <c r="AB328" s="383"/>
      <c r="AC328" s="73"/>
      <c r="AD328" s="414"/>
      <c r="AE328" s="393"/>
      <c r="AF328" s="78"/>
      <c r="AG328" s="414"/>
      <c r="AH328" s="383"/>
      <c r="AI328" s="453"/>
      <c r="AJ328" s="453"/>
      <c r="AK328" s="414"/>
      <c r="AL328" s="383"/>
      <c r="AM328" s="383"/>
      <c r="AN328" s="523"/>
      <c r="AO328" s="414"/>
      <c r="AP328" s="548"/>
      <c r="AQ328" s="414"/>
      <c r="AR328" s="78"/>
      <c r="AS328" s="78"/>
      <c r="AT328" s="414"/>
      <c r="AU328" s="548"/>
      <c r="AV328" s="548"/>
      <c r="AW328" s="414"/>
      <c r="AX328" s="383"/>
      <c r="AY328" s="548"/>
      <c r="AZ328" s="414"/>
      <c r="BA328" s="383"/>
      <c r="BB328" s="548"/>
      <c r="BC328" s="78"/>
      <c r="BD328" s="414"/>
      <c r="BE328" s="414"/>
      <c r="BF328" s="414"/>
      <c r="BG328" s="414"/>
      <c r="BH328" s="414"/>
      <c r="BI328" s="383"/>
      <c r="BJ328" s="383"/>
      <c r="BK328" s="78"/>
      <c r="BL328" s="414"/>
      <c r="BM328" s="383"/>
      <c r="BN328" s="78"/>
      <c r="BO328" s="414"/>
      <c r="BP328" s="78"/>
      <c r="BQ328" s="414"/>
      <c r="BR328" s="383"/>
      <c r="BS328" s="78"/>
      <c r="BT328" s="83"/>
      <c r="BU328" s="75"/>
      <c r="BV328" s="74"/>
      <c r="BW328" s="74"/>
      <c r="BX328" s="98" t="s">
        <v>3100</v>
      </c>
      <c r="BY328" s="112">
        <f t="shared" ref="BY328:BY391" si="41">+BY327+1</f>
        <v>323</v>
      </c>
      <c r="BZ328" s="65">
        <f t="shared" si="40"/>
        <v>0</v>
      </c>
      <c r="CA328" s="359">
        <f t="shared" si="36"/>
        <v>19</v>
      </c>
      <c r="CB328" s="359">
        <f t="shared" si="37"/>
        <v>1</v>
      </c>
      <c r="CC328" s="359">
        <f t="shared" si="38"/>
        <v>2023</v>
      </c>
      <c r="CD328" s="359" t="str">
        <f t="shared" si="39"/>
        <v>191202325491MOVIMIENTO EN MASA</v>
      </c>
    </row>
    <row r="329" spans="1:82" s="121" customFormat="1" ht="60" customHeight="1">
      <c r="A329" s="13"/>
      <c r="B329" s="13"/>
      <c r="C329" s="13"/>
      <c r="D329" s="212">
        <v>44945</v>
      </c>
      <c r="E329" s="210" t="s">
        <v>2661</v>
      </c>
      <c r="F329" s="211" t="s">
        <v>536</v>
      </c>
      <c r="G329" s="130" t="s">
        <v>8680</v>
      </c>
      <c r="H329" s="85" t="str">
        <f>VLOOKUP(E329&amp;F329,Divipola!$C$1:$F$1149,4,FALSE)</f>
        <v>15322</v>
      </c>
      <c r="I329" s="77"/>
      <c r="J329" s="181"/>
      <c r="K329" s="108"/>
      <c r="L329" s="108"/>
      <c r="M329" s="108"/>
      <c r="N329" s="108"/>
      <c r="O329" s="108"/>
      <c r="P329" s="108"/>
      <c r="Q329" s="108"/>
      <c r="R329" s="108"/>
      <c r="S329" s="108"/>
      <c r="T329" s="108"/>
      <c r="U329" s="108"/>
      <c r="V329" s="108"/>
      <c r="W329" s="108"/>
      <c r="X329" s="108"/>
      <c r="Y329" s="108"/>
      <c r="Z329" s="109">
        <v>48</v>
      </c>
      <c r="AA329" s="106"/>
      <c r="AB329" s="383"/>
      <c r="AC329" s="73"/>
      <c r="AD329" s="414"/>
      <c r="AE329" s="393"/>
      <c r="AF329" s="78"/>
      <c r="AG329" s="414"/>
      <c r="AH329" s="383"/>
      <c r="AI329" s="453"/>
      <c r="AJ329" s="453"/>
      <c r="AK329" s="414"/>
      <c r="AL329" s="383"/>
      <c r="AM329" s="383"/>
      <c r="AN329" s="523"/>
      <c r="AO329" s="414"/>
      <c r="AP329" s="548"/>
      <c r="AQ329" s="414"/>
      <c r="AR329" s="78"/>
      <c r="AS329" s="78"/>
      <c r="AT329" s="414"/>
      <c r="AU329" s="548"/>
      <c r="AV329" s="548"/>
      <c r="AW329" s="414"/>
      <c r="AX329" s="383"/>
      <c r="AY329" s="548"/>
      <c r="AZ329" s="414"/>
      <c r="BA329" s="383"/>
      <c r="BB329" s="548"/>
      <c r="BC329" s="78"/>
      <c r="BD329" s="414"/>
      <c r="BE329" s="414"/>
      <c r="BF329" s="414"/>
      <c r="BG329" s="414"/>
      <c r="BH329" s="414"/>
      <c r="BI329" s="383"/>
      <c r="BJ329" s="383"/>
      <c r="BK329" s="78"/>
      <c r="BL329" s="414"/>
      <c r="BM329" s="383"/>
      <c r="BN329" s="78"/>
      <c r="BO329" s="414"/>
      <c r="BP329" s="78"/>
      <c r="BQ329" s="414"/>
      <c r="BR329" s="383"/>
      <c r="BS329" s="78"/>
      <c r="BT329" s="83"/>
      <c r="BU329" s="75"/>
      <c r="BV329" s="74"/>
      <c r="BW329" s="74"/>
      <c r="BX329" s="98" t="s">
        <v>3118</v>
      </c>
      <c r="BY329" s="112">
        <f t="shared" si="41"/>
        <v>324</v>
      </c>
      <c r="BZ329" s="65">
        <f t="shared" si="40"/>
        <v>0</v>
      </c>
      <c r="CA329" s="359">
        <f t="shared" si="36"/>
        <v>19</v>
      </c>
      <c r="CB329" s="359">
        <f t="shared" si="37"/>
        <v>1</v>
      </c>
      <c r="CC329" s="359">
        <f t="shared" si="38"/>
        <v>2023</v>
      </c>
      <c r="CD329" s="359" t="str">
        <f t="shared" si="39"/>
        <v xml:space="preserve">191202315322INCENDIO FORESTAL </v>
      </c>
    </row>
    <row r="330" spans="1:82" s="121" customFormat="1" ht="409.5" customHeight="1">
      <c r="A330" s="13"/>
      <c r="B330" s="13"/>
      <c r="C330" s="13"/>
      <c r="D330" s="212">
        <v>44945</v>
      </c>
      <c r="E330" s="210" t="s">
        <v>2661</v>
      </c>
      <c r="F330" s="211" t="s">
        <v>550</v>
      </c>
      <c r="G330" s="130" t="s">
        <v>8680</v>
      </c>
      <c r="H330" s="85" t="str">
        <f>VLOOKUP(E330&amp;F330,Divipola!$C$1:$F$1149,4,FALSE)</f>
        <v>15377</v>
      </c>
      <c r="I330" s="77"/>
      <c r="J330" s="181"/>
      <c r="K330" s="248"/>
      <c r="L330" s="248"/>
      <c r="M330" s="248"/>
      <c r="N330" s="248"/>
      <c r="O330" s="248"/>
      <c r="P330" s="248"/>
      <c r="Q330" s="248"/>
      <c r="R330" s="248"/>
      <c r="S330" s="249"/>
      <c r="T330" s="249"/>
      <c r="U330" s="249"/>
      <c r="V330" s="249"/>
      <c r="W330" s="249"/>
      <c r="X330" s="249"/>
      <c r="Y330" s="249"/>
      <c r="Z330" s="237"/>
      <c r="AA330" s="247"/>
      <c r="AB330" s="383"/>
      <c r="AC330" s="73"/>
      <c r="AD330" s="414"/>
      <c r="AE330" s="393"/>
      <c r="AF330" s="78"/>
      <c r="AG330" s="414"/>
      <c r="AH330" s="383"/>
      <c r="AI330" s="453"/>
      <c r="AJ330" s="453"/>
      <c r="AK330" s="414"/>
      <c r="AL330" s="383"/>
      <c r="AM330" s="383"/>
      <c r="AN330" s="523"/>
      <c r="AO330" s="414"/>
      <c r="AP330" s="548"/>
      <c r="AQ330" s="414"/>
      <c r="AR330" s="78"/>
      <c r="AS330" s="78"/>
      <c r="AT330" s="414"/>
      <c r="AU330" s="548"/>
      <c r="AV330" s="548"/>
      <c r="AW330" s="414"/>
      <c r="AX330" s="383"/>
      <c r="AY330" s="548"/>
      <c r="AZ330" s="414"/>
      <c r="BA330" s="383"/>
      <c r="BB330" s="548"/>
      <c r="BC330" s="78"/>
      <c r="BD330" s="414"/>
      <c r="BE330" s="414"/>
      <c r="BF330" s="414"/>
      <c r="BG330" s="414"/>
      <c r="BH330" s="414"/>
      <c r="BI330" s="383"/>
      <c r="BJ330" s="383"/>
      <c r="BK330" s="78"/>
      <c r="BL330" s="414"/>
      <c r="BM330" s="383"/>
      <c r="BN330" s="78"/>
      <c r="BO330" s="414"/>
      <c r="BP330" s="78"/>
      <c r="BQ330" s="414"/>
      <c r="BR330" s="383"/>
      <c r="BS330" s="78"/>
      <c r="BT330" s="83"/>
      <c r="BU330" s="75"/>
      <c r="BV330" s="74"/>
      <c r="BW330" s="74"/>
      <c r="BX330" s="461" t="s">
        <v>5401</v>
      </c>
      <c r="BY330" s="112">
        <f t="shared" si="41"/>
        <v>325</v>
      </c>
      <c r="BZ330" s="65">
        <f t="shared" si="40"/>
        <v>0</v>
      </c>
      <c r="CA330" s="359">
        <f t="shared" si="36"/>
        <v>19</v>
      </c>
      <c r="CB330" s="359">
        <f t="shared" si="37"/>
        <v>1</v>
      </c>
      <c r="CC330" s="359">
        <f t="shared" si="38"/>
        <v>2023</v>
      </c>
      <c r="CD330" s="359" t="str">
        <f t="shared" si="39"/>
        <v xml:space="preserve">191202315377INCENDIO FORESTAL </v>
      </c>
    </row>
    <row r="331" spans="1:82" s="121" customFormat="1" ht="60" customHeight="1">
      <c r="A331" s="13"/>
      <c r="B331" s="13"/>
      <c r="C331" s="13"/>
      <c r="D331" s="212">
        <v>44945</v>
      </c>
      <c r="E331" s="210" t="s">
        <v>2852</v>
      </c>
      <c r="F331" s="211" t="s">
        <v>2641</v>
      </c>
      <c r="G331" s="130" t="s">
        <v>8680</v>
      </c>
      <c r="H331" s="85" t="str">
        <f>VLOOKUP(E331&amp;F331,Divipola!$C$1:$F$1149,4,FALSE)</f>
        <v>08758</v>
      </c>
      <c r="I331" s="77"/>
      <c r="J331" s="181"/>
      <c r="K331" s="248"/>
      <c r="L331" s="248"/>
      <c r="M331" s="248"/>
      <c r="N331" s="248"/>
      <c r="O331" s="248"/>
      <c r="P331" s="248"/>
      <c r="Q331" s="248"/>
      <c r="R331" s="248"/>
      <c r="S331" s="249"/>
      <c r="T331" s="249"/>
      <c r="U331" s="249"/>
      <c r="V331" s="249"/>
      <c r="W331" s="249"/>
      <c r="X331" s="249"/>
      <c r="Y331" s="249"/>
      <c r="Z331" s="237"/>
      <c r="AA331" s="247"/>
      <c r="AB331" s="383"/>
      <c r="AC331" s="73"/>
      <c r="AD331" s="414"/>
      <c r="AE331" s="393"/>
      <c r="AF331" s="78"/>
      <c r="AG331" s="414"/>
      <c r="AH331" s="383"/>
      <c r="AI331" s="453"/>
      <c r="AJ331" s="453"/>
      <c r="AK331" s="414"/>
      <c r="AL331" s="383"/>
      <c r="AM331" s="383"/>
      <c r="AN331" s="523"/>
      <c r="AO331" s="414"/>
      <c r="AP331" s="548"/>
      <c r="AQ331" s="414"/>
      <c r="AR331" s="78"/>
      <c r="AS331" s="78"/>
      <c r="AT331" s="414"/>
      <c r="AU331" s="548"/>
      <c r="AV331" s="548"/>
      <c r="AW331" s="414"/>
      <c r="AX331" s="383"/>
      <c r="AY331" s="548"/>
      <c r="AZ331" s="414"/>
      <c r="BA331" s="383"/>
      <c r="BB331" s="548"/>
      <c r="BC331" s="78"/>
      <c r="BD331" s="414"/>
      <c r="BE331" s="414"/>
      <c r="BF331" s="414"/>
      <c r="BG331" s="414"/>
      <c r="BH331" s="414"/>
      <c r="BI331" s="383"/>
      <c r="BJ331" s="383"/>
      <c r="BK331" s="78"/>
      <c r="BL331" s="414"/>
      <c r="BM331" s="383"/>
      <c r="BN331" s="78"/>
      <c r="BO331" s="414"/>
      <c r="BP331" s="78"/>
      <c r="BQ331" s="414"/>
      <c r="BR331" s="383"/>
      <c r="BS331" s="78"/>
      <c r="BT331" s="83"/>
      <c r="BU331" s="75"/>
      <c r="BV331" s="74"/>
      <c r="BW331" s="74"/>
      <c r="BX331" s="461" t="s">
        <v>5402</v>
      </c>
      <c r="BY331" s="112">
        <f t="shared" si="41"/>
        <v>326</v>
      </c>
      <c r="BZ331" s="65">
        <f t="shared" si="40"/>
        <v>0</v>
      </c>
      <c r="CA331" s="359">
        <f t="shared" si="36"/>
        <v>19</v>
      </c>
      <c r="CB331" s="359">
        <f t="shared" si="37"/>
        <v>1</v>
      </c>
      <c r="CC331" s="359">
        <f t="shared" si="38"/>
        <v>2023</v>
      </c>
      <c r="CD331" s="359" t="str">
        <f t="shared" si="39"/>
        <v xml:space="preserve">191202308758INCENDIO FORESTAL </v>
      </c>
    </row>
    <row r="332" spans="1:82" s="121" customFormat="1" ht="60" customHeight="1">
      <c r="A332" s="13"/>
      <c r="B332" s="13"/>
      <c r="C332" s="13"/>
      <c r="D332" s="212">
        <v>44945</v>
      </c>
      <c r="E332" s="210" t="s">
        <v>1325</v>
      </c>
      <c r="F332" s="211" t="s">
        <v>1832</v>
      </c>
      <c r="G332" s="130" t="s">
        <v>8680</v>
      </c>
      <c r="H332" s="85" t="str">
        <f>VLOOKUP(E332&amp;F332,Divipola!$C$1:$F$1149,4,FALSE)</f>
        <v>70708</v>
      </c>
      <c r="I332" s="77"/>
      <c r="J332" s="181"/>
      <c r="K332" s="306"/>
      <c r="L332" s="309"/>
      <c r="M332" s="309"/>
      <c r="N332" s="316"/>
      <c r="O332" s="316"/>
      <c r="P332" s="316"/>
      <c r="Q332" s="316"/>
      <c r="R332" s="316"/>
      <c r="S332" s="316"/>
      <c r="T332" s="316"/>
      <c r="U332" s="316"/>
      <c r="V332" s="316"/>
      <c r="W332" s="316"/>
      <c r="X332" s="316"/>
      <c r="Y332" s="316"/>
      <c r="Z332" s="306"/>
      <c r="AA332" s="311"/>
      <c r="AB332" s="383"/>
      <c r="AC332" s="73"/>
      <c r="AD332" s="414"/>
      <c r="AE332" s="393"/>
      <c r="AF332" s="78"/>
      <c r="AG332" s="414"/>
      <c r="AH332" s="383"/>
      <c r="AI332" s="453"/>
      <c r="AJ332" s="453"/>
      <c r="AK332" s="414"/>
      <c r="AL332" s="383"/>
      <c r="AM332" s="383"/>
      <c r="AN332" s="523"/>
      <c r="AO332" s="414"/>
      <c r="AP332" s="548"/>
      <c r="AQ332" s="414"/>
      <c r="AR332" s="78"/>
      <c r="AS332" s="78"/>
      <c r="AT332" s="414"/>
      <c r="AU332" s="548"/>
      <c r="AV332" s="548"/>
      <c r="AW332" s="414"/>
      <c r="AX332" s="383"/>
      <c r="AY332" s="548"/>
      <c r="AZ332" s="414"/>
      <c r="BA332" s="383"/>
      <c r="BB332" s="548"/>
      <c r="BC332" s="78"/>
      <c r="BD332" s="414"/>
      <c r="BE332" s="414"/>
      <c r="BF332" s="414"/>
      <c r="BG332" s="414"/>
      <c r="BH332" s="414"/>
      <c r="BI332" s="383"/>
      <c r="BJ332" s="383"/>
      <c r="BK332" s="78"/>
      <c r="BL332" s="414"/>
      <c r="BM332" s="383"/>
      <c r="BN332" s="78"/>
      <c r="BO332" s="414"/>
      <c r="BP332" s="78"/>
      <c r="BQ332" s="414"/>
      <c r="BR332" s="383"/>
      <c r="BS332" s="78"/>
      <c r="BT332" s="83"/>
      <c r="BU332" s="75"/>
      <c r="BV332" s="74"/>
      <c r="BW332" s="74"/>
      <c r="BX332" s="462" t="s">
        <v>6542</v>
      </c>
      <c r="BY332" s="112">
        <f t="shared" si="41"/>
        <v>327</v>
      </c>
      <c r="BZ332" s="65">
        <f t="shared" si="40"/>
        <v>0</v>
      </c>
      <c r="CA332" s="359">
        <f t="shared" si="36"/>
        <v>19</v>
      </c>
      <c r="CB332" s="359">
        <f t="shared" si="37"/>
        <v>1</v>
      </c>
      <c r="CC332" s="359">
        <f t="shared" si="38"/>
        <v>2023</v>
      </c>
      <c r="CD332" s="359" t="str">
        <f t="shared" si="39"/>
        <v xml:space="preserve">191202370708INCENDIO FORESTAL </v>
      </c>
    </row>
    <row r="333" spans="1:82" s="121" customFormat="1" ht="96" customHeight="1">
      <c r="A333" s="13"/>
      <c r="B333" s="13"/>
      <c r="C333" s="13"/>
      <c r="D333" s="212">
        <v>44945</v>
      </c>
      <c r="E333" s="210" t="s">
        <v>1325</v>
      </c>
      <c r="F333" s="211" t="s">
        <v>1796</v>
      </c>
      <c r="G333" s="130" t="s">
        <v>8680</v>
      </c>
      <c r="H333" s="85" t="str">
        <f>VLOOKUP(E333&amp;F333,Divipola!$C$1:$F$1149,4,FALSE)</f>
        <v>70215</v>
      </c>
      <c r="I333" s="77"/>
      <c r="J333" s="181"/>
      <c r="K333" s="306"/>
      <c r="L333" s="309"/>
      <c r="M333" s="309"/>
      <c r="N333" s="316"/>
      <c r="O333" s="316"/>
      <c r="P333" s="316"/>
      <c r="Q333" s="316"/>
      <c r="R333" s="316"/>
      <c r="S333" s="316"/>
      <c r="T333" s="316"/>
      <c r="U333" s="316"/>
      <c r="V333" s="316"/>
      <c r="W333" s="316"/>
      <c r="X333" s="316"/>
      <c r="Y333" s="316"/>
      <c r="Z333" s="306"/>
      <c r="AA333" s="311"/>
      <c r="AB333" s="383"/>
      <c r="AC333" s="73"/>
      <c r="AD333" s="414"/>
      <c r="AE333" s="393"/>
      <c r="AF333" s="78"/>
      <c r="AG333" s="414"/>
      <c r="AH333" s="383"/>
      <c r="AI333" s="453"/>
      <c r="AJ333" s="453"/>
      <c r="AK333" s="414"/>
      <c r="AL333" s="383"/>
      <c r="AM333" s="383"/>
      <c r="AN333" s="523"/>
      <c r="AO333" s="414"/>
      <c r="AP333" s="548"/>
      <c r="AQ333" s="414"/>
      <c r="AR333" s="78"/>
      <c r="AS333" s="78"/>
      <c r="AT333" s="414"/>
      <c r="AU333" s="548"/>
      <c r="AV333" s="548"/>
      <c r="AW333" s="414"/>
      <c r="AX333" s="383"/>
      <c r="AY333" s="548"/>
      <c r="AZ333" s="414"/>
      <c r="BA333" s="383"/>
      <c r="BB333" s="548"/>
      <c r="BC333" s="78"/>
      <c r="BD333" s="414"/>
      <c r="BE333" s="414"/>
      <c r="BF333" s="414"/>
      <c r="BG333" s="414"/>
      <c r="BH333" s="414"/>
      <c r="BI333" s="383"/>
      <c r="BJ333" s="383"/>
      <c r="BK333" s="78"/>
      <c r="BL333" s="414"/>
      <c r="BM333" s="383"/>
      <c r="BN333" s="78"/>
      <c r="BO333" s="414"/>
      <c r="BP333" s="78"/>
      <c r="BQ333" s="414"/>
      <c r="BR333" s="383"/>
      <c r="BS333" s="78"/>
      <c r="BT333" s="83"/>
      <c r="BU333" s="75"/>
      <c r="BV333" s="74"/>
      <c r="BW333" s="74"/>
      <c r="BX333" s="462" t="s">
        <v>6543</v>
      </c>
      <c r="BY333" s="112">
        <f t="shared" si="41"/>
        <v>328</v>
      </c>
      <c r="BZ333" s="65">
        <f t="shared" si="40"/>
        <v>0</v>
      </c>
      <c r="CA333" s="359">
        <f t="shared" si="36"/>
        <v>19</v>
      </c>
      <c r="CB333" s="359">
        <f t="shared" si="37"/>
        <v>1</v>
      </c>
      <c r="CC333" s="359">
        <f t="shared" si="38"/>
        <v>2023</v>
      </c>
      <c r="CD333" s="359" t="str">
        <f t="shared" si="39"/>
        <v xml:space="preserve">191202370215INCENDIO FORESTAL </v>
      </c>
    </row>
    <row r="334" spans="1:82" s="121" customFormat="1" ht="76.5" customHeight="1">
      <c r="A334" s="13"/>
      <c r="B334" s="13"/>
      <c r="C334" s="13"/>
      <c r="D334" s="212">
        <v>44945</v>
      </c>
      <c r="E334" s="210" t="s">
        <v>2835</v>
      </c>
      <c r="F334" s="211" t="s">
        <v>2688</v>
      </c>
      <c r="G334" s="130" t="s">
        <v>8680</v>
      </c>
      <c r="H334" s="85" t="str">
        <f>VLOOKUP(E334&amp;F334,Divipola!$C$1:$F$1149,4,FALSE)</f>
        <v>47001</v>
      </c>
      <c r="I334" s="77"/>
      <c r="J334" s="181"/>
      <c r="K334" s="306"/>
      <c r="L334" s="309"/>
      <c r="M334" s="309"/>
      <c r="N334" s="316"/>
      <c r="O334" s="316"/>
      <c r="P334" s="316"/>
      <c r="Q334" s="316"/>
      <c r="R334" s="316"/>
      <c r="S334" s="316"/>
      <c r="T334" s="316"/>
      <c r="U334" s="316"/>
      <c r="V334" s="316"/>
      <c r="W334" s="316"/>
      <c r="X334" s="316"/>
      <c r="Y334" s="316"/>
      <c r="Z334" s="306"/>
      <c r="AA334" s="311"/>
      <c r="AB334" s="383"/>
      <c r="AC334" s="73"/>
      <c r="AD334" s="414"/>
      <c r="AE334" s="393"/>
      <c r="AF334" s="78"/>
      <c r="AG334" s="414"/>
      <c r="AH334" s="383"/>
      <c r="AI334" s="453"/>
      <c r="AJ334" s="453"/>
      <c r="AK334" s="414"/>
      <c r="AL334" s="383"/>
      <c r="AM334" s="383"/>
      <c r="AN334" s="523"/>
      <c r="AO334" s="414"/>
      <c r="AP334" s="548"/>
      <c r="AQ334" s="414"/>
      <c r="AR334" s="78"/>
      <c r="AS334" s="78"/>
      <c r="AT334" s="414"/>
      <c r="AU334" s="548"/>
      <c r="AV334" s="548"/>
      <c r="AW334" s="414"/>
      <c r="AX334" s="383"/>
      <c r="AY334" s="548"/>
      <c r="AZ334" s="414"/>
      <c r="BA334" s="383"/>
      <c r="BB334" s="548"/>
      <c r="BC334" s="78"/>
      <c r="BD334" s="414"/>
      <c r="BE334" s="414"/>
      <c r="BF334" s="414"/>
      <c r="BG334" s="414"/>
      <c r="BH334" s="414"/>
      <c r="BI334" s="383"/>
      <c r="BJ334" s="383"/>
      <c r="BK334" s="78"/>
      <c r="BL334" s="414"/>
      <c r="BM334" s="383"/>
      <c r="BN334" s="78"/>
      <c r="BO334" s="414"/>
      <c r="BP334" s="78"/>
      <c r="BQ334" s="414"/>
      <c r="BR334" s="383"/>
      <c r="BS334" s="78"/>
      <c r="BT334" s="83"/>
      <c r="BU334" s="75"/>
      <c r="BV334" s="74"/>
      <c r="BW334" s="74"/>
      <c r="BX334" s="462" t="s">
        <v>6580</v>
      </c>
      <c r="BY334" s="112">
        <f t="shared" si="41"/>
        <v>329</v>
      </c>
      <c r="BZ334" s="65">
        <f t="shared" si="40"/>
        <v>0</v>
      </c>
      <c r="CA334" s="359">
        <f t="shared" si="36"/>
        <v>19</v>
      </c>
      <c r="CB334" s="359">
        <f t="shared" si="37"/>
        <v>1</v>
      </c>
      <c r="CC334" s="359">
        <f t="shared" si="38"/>
        <v>2023</v>
      </c>
      <c r="CD334" s="359" t="str">
        <f t="shared" si="39"/>
        <v xml:space="preserve">191202347001INCENDIO FORESTAL </v>
      </c>
    </row>
    <row r="335" spans="1:82" s="121" customFormat="1" ht="409.5" customHeight="1">
      <c r="A335" s="13"/>
      <c r="B335" s="13"/>
      <c r="C335" s="13"/>
      <c r="D335" s="212">
        <v>44945</v>
      </c>
      <c r="E335" s="210" t="s">
        <v>2835</v>
      </c>
      <c r="F335" s="211" t="s">
        <v>2688</v>
      </c>
      <c r="G335" s="130" t="s">
        <v>8680</v>
      </c>
      <c r="H335" s="85" t="str">
        <f>VLOOKUP(E335&amp;F335,Divipola!$C$1:$F$1149,4,FALSE)</f>
        <v>47001</v>
      </c>
      <c r="I335" s="77"/>
      <c r="J335" s="181"/>
      <c r="K335" s="306"/>
      <c r="L335" s="309"/>
      <c r="M335" s="309"/>
      <c r="N335" s="316"/>
      <c r="O335" s="316"/>
      <c r="P335" s="316"/>
      <c r="Q335" s="316"/>
      <c r="R335" s="316"/>
      <c r="S335" s="316"/>
      <c r="T335" s="316"/>
      <c r="U335" s="316"/>
      <c r="V335" s="316"/>
      <c r="W335" s="316"/>
      <c r="X335" s="316"/>
      <c r="Y335" s="316"/>
      <c r="Z335" s="306">
        <v>1</v>
      </c>
      <c r="AA335" s="311"/>
      <c r="AB335" s="383"/>
      <c r="AC335" s="73"/>
      <c r="AD335" s="414"/>
      <c r="AE335" s="393"/>
      <c r="AF335" s="78"/>
      <c r="AG335" s="414"/>
      <c r="AH335" s="383"/>
      <c r="AI335" s="453"/>
      <c r="AJ335" s="453"/>
      <c r="AK335" s="414"/>
      <c r="AL335" s="383"/>
      <c r="AM335" s="383"/>
      <c r="AN335" s="523"/>
      <c r="AO335" s="414"/>
      <c r="AP335" s="548"/>
      <c r="AQ335" s="414"/>
      <c r="AR335" s="78"/>
      <c r="AS335" s="78"/>
      <c r="AT335" s="414"/>
      <c r="AU335" s="548"/>
      <c r="AV335" s="548"/>
      <c r="AW335" s="414"/>
      <c r="AX335" s="383"/>
      <c r="AY335" s="548"/>
      <c r="AZ335" s="414"/>
      <c r="BA335" s="383"/>
      <c r="BB335" s="548"/>
      <c r="BC335" s="78"/>
      <c r="BD335" s="414"/>
      <c r="BE335" s="414"/>
      <c r="BF335" s="414"/>
      <c r="BG335" s="414"/>
      <c r="BH335" s="414"/>
      <c r="BI335" s="383"/>
      <c r="BJ335" s="383"/>
      <c r="BK335" s="78"/>
      <c r="BL335" s="414"/>
      <c r="BM335" s="383"/>
      <c r="BN335" s="78"/>
      <c r="BO335" s="414"/>
      <c r="BP335" s="78"/>
      <c r="BQ335" s="414"/>
      <c r="BR335" s="383"/>
      <c r="BS335" s="78"/>
      <c r="BT335" s="83"/>
      <c r="BU335" s="75"/>
      <c r="BV335" s="74"/>
      <c r="BW335" s="74"/>
      <c r="BX335" s="462" t="s">
        <v>6581</v>
      </c>
      <c r="BY335" s="112">
        <f t="shared" si="41"/>
        <v>330</v>
      </c>
      <c r="BZ335" s="65">
        <f t="shared" si="40"/>
        <v>0</v>
      </c>
      <c r="CA335" s="359">
        <f t="shared" si="36"/>
        <v>19</v>
      </c>
      <c r="CB335" s="359">
        <f t="shared" si="37"/>
        <v>1</v>
      </c>
      <c r="CC335" s="359">
        <f t="shared" si="38"/>
        <v>2023</v>
      </c>
      <c r="CD335" s="359" t="str">
        <f t="shared" si="39"/>
        <v xml:space="preserve">191202347001INCENDIO FORESTAL </v>
      </c>
    </row>
    <row r="336" spans="1:82" s="121" customFormat="1" ht="84" customHeight="1">
      <c r="A336" s="13"/>
      <c r="B336" s="13"/>
      <c r="C336" s="13"/>
      <c r="D336" s="212">
        <v>44946</v>
      </c>
      <c r="E336" s="210" t="s">
        <v>2836</v>
      </c>
      <c r="F336" s="211" t="s">
        <v>2079</v>
      </c>
      <c r="G336" s="111" t="s">
        <v>2827</v>
      </c>
      <c r="H336" s="85" t="str">
        <f>VLOOKUP(E336&amp;F336,Divipola!$C$1:$F$1149,4,FALSE)</f>
        <v>19397</v>
      </c>
      <c r="I336" s="77"/>
      <c r="J336" s="181"/>
      <c r="K336" s="141"/>
      <c r="L336" s="141"/>
      <c r="M336" s="141"/>
      <c r="N336" s="141"/>
      <c r="O336" s="141"/>
      <c r="P336" s="141"/>
      <c r="Q336" s="141"/>
      <c r="R336" s="141">
        <v>1</v>
      </c>
      <c r="S336" s="141"/>
      <c r="T336" s="141"/>
      <c r="U336" s="141"/>
      <c r="V336" s="141"/>
      <c r="W336" s="141"/>
      <c r="X336" s="141"/>
      <c r="Y336" s="141"/>
      <c r="Z336" s="142"/>
      <c r="AA336" s="144"/>
      <c r="AB336" s="383"/>
      <c r="AC336" s="73"/>
      <c r="AD336" s="414"/>
      <c r="AE336" s="393"/>
      <c r="AF336" s="78"/>
      <c r="AG336" s="414"/>
      <c r="AH336" s="383"/>
      <c r="AI336" s="453"/>
      <c r="AJ336" s="453"/>
      <c r="AK336" s="414"/>
      <c r="AL336" s="383"/>
      <c r="AM336" s="383"/>
      <c r="AN336" s="523"/>
      <c r="AO336" s="414"/>
      <c r="AP336" s="548"/>
      <c r="AQ336" s="414"/>
      <c r="AR336" s="78"/>
      <c r="AS336" s="78"/>
      <c r="AT336" s="414"/>
      <c r="AU336" s="548"/>
      <c r="AV336" s="548"/>
      <c r="AW336" s="414"/>
      <c r="AX336" s="383"/>
      <c r="AY336" s="548"/>
      <c r="AZ336" s="414"/>
      <c r="BA336" s="383"/>
      <c r="BB336" s="548"/>
      <c r="BC336" s="78"/>
      <c r="BD336" s="414"/>
      <c r="BE336" s="414"/>
      <c r="BF336" s="414"/>
      <c r="BG336" s="414"/>
      <c r="BH336" s="414"/>
      <c r="BI336" s="383"/>
      <c r="BJ336" s="383"/>
      <c r="BK336" s="78"/>
      <c r="BL336" s="414"/>
      <c r="BM336" s="383"/>
      <c r="BN336" s="78"/>
      <c r="BO336" s="414"/>
      <c r="BP336" s="78"/>
      <c r="BQ336" s="414"/>
      <c r="BR336" s="383"/>
      <c r="BS336" s="78"/>
      <c r="BT336" s="83"/>
      <c r="BU336" s="75"/>
      <c r="BV336" s="74"/>
      <c r="BW336" s="74"/>
      <c r="BX336" s="98" t="s">
        <v>3096</v>
      </c>
      <c r="BY336" s="112">
        <f t="shared" si="41"/>
        <v>331</v>
      </c>
      <c r="BZ336" s="65">
        <f t="shared" si="40"/>
        <v>0</v>
      </c>
      <c r="CA336" s="359">
        <f t="shared" si="36"/>
        <v>20</v>
      </c>
      <c r="CB336" s="359">
        <f t="shared" si="37"/>
        <v>1</v>
      </c>
      <c r="CC336" s="359">
        <f t="shared" si="38"/>
        <v>2023</v>
      </c>
      <c r="CD336" s="359" t="str">
        <f t="shared" si="39"/>
        <v>201202319397MOVIMIENTO EN MASA</v>
      </c>
    </row>
    <row r="337" spans="1:82" s="121" customFormat="1" ht="36" customHeight="1">
      <c r="A337" s="13"/>
      <c r="B337" s="13"/>
      <c r="C337" s="13"/>
      <c r="D337" s="212">
        <v>44946</v>
      </c>
      <c r="E337" s="210" t="s">
        <v>2832</v>
      </c>
      <c r="F337" s="211" t="s">
        <v>1680</v>
      </c>
      <c r="G337" s="111" t="s">
        <v>2800</v>
      </c>
      <c r="H337" s="85" t="str">
        <f>VLOOKUP(E337&amp;F337,Divipola!$C$1:$F$1149,4,FALSE)</f>
        <v>76001</v>
      </c>
      <c r="I337" s="77"/>
      <c r="J337" s="181"/>
      <c r="K337" s="108"/>
      <c r="L337" s="108">
        <v>3</v>
      </c>
      <c r="M337" s="108"/>
      <c r="N337" s="108">
        <v>3</v>
      </c>
      <c r="O337" s="108"/>
      <c r="P337" s="108"/>
      <c r="Q337" s="108"/>
      <c r="R337" s="108"/>
      <c r="S337" s="108"/>
      <c r="T337" s="108"/>
      <c r="U337" s="108"/>
      <c r="V337" s="108"/>
      <c r="W337" s="108"/>
      <c r="X337" s="108"/>
      <c r="Y337" s="108"/>
      <c r="Z337" s="109"/>
      <c r="AA337" s="106" t="s">
        <v>3087</v>
      </c>
      <c r="AB337" s="383"/>
      <c r="AC337" s="73"/>
      <c r="AD337" s="414"/>
      <c r="AE337" s="393"/>
      <c r="AF337" s="78"/>
      <c r="AG337" s="414"/>
      <c r="AH337" s="383"/>
      <c r="AI337" s="453"/>
      <c r="AJ337" s="453"/>
      <c r="AK337" s="414"/>
      <c r="AL337" s="383"/>
      <c r="AM337" s="383"/>
      <c r="AN337" s="523"/>
      <c r="AO337" s="414"/>
      <c r="AP337" s="548"/>
      <c r="AQ337" s="414"/>
      <c r="AR337" s="78"/>
      <c r="AS337" s="78"/>
      <c r="AT337" s="414"/>
      <c r="AU337" s="548"/>
      <c r="AV337" s="548"/>
      <c r="AW337" s="414"/>
      <c r="AX337" s="383"/>
      <c r="AY337" s="548"/>
      <c r="AZ337" s="414"/>
      <c r="BA337" s="383"/>
      <c r="BB337" s="548"/>
      <c r="BC337" s="78"/>
      <c r="BD337" s="414"/>
      <c r="BE337" s="414"/>
      <c r="BF337" s="414"/>
      <c r="BG337" s="414"/>
      <c r="BH337" s="414"/>
      <c r="BI337" s="383"/>
      <c r="BJ337" s="383"/>
      <c r="BK337" s="78"/>
      <c r="BL337" s="414"/>
      <c r="BM337" s="383"/>
      <c r="BN337" s="78"/>
      <c r="BO337" s="414"/>
      <c r="BP337" s="78"/>
      <c r="BQ337" s="414"/>
      <c r="BR337" s="383"/>
      <c r="BS337" s="78"/>
      <c r="BT337" s="83"/>
      <c r="BU337" s="75"/>
      <c r="BV337" s="74"/>
      <c r="BW337" s="74"/>
      <c r="BX337" s="98" t="s">
        <v>3088</v>
      </c>
      <c r="BY337" s="112">
        <f t="shared" si="41"/>
        <v>332</v>
      </c>
      <c r="BZ337" s="65">
        <f t="shared" si="40"/>
        <v>0</v>
      </c>
      <c r="CA337" s="359">
        <f t="shared" si="36"/>
        <v>20</v>
      </c>
      <c r="CB337" s="359">
        <f t="shared" si="37"/>
        <v>1</v>
      </c>
      <c r="CC337" s="359">
        <f t="shared" si="38"/>
        <v>2023</v>
      </c>
      <c r="CD337" s="359" t="str">
        <f t="shared" si="39"/>
        <v>201202376001INCENDIO ESTRUCTURAL</v>
      </c>
    </row>
    <row r="338" spans="1:82" s="121" customFormat="1" ht="96" customHeight="1">
      <c r="A338" s="13"/>
      <c r="B338" s="13"/>
      <c r="C338" s="13"/>
      <c r="D338" s="212">
        <v>44946</v>
      </c>
      <c r="E338" s="210" t="s">
        <v>2718</v>
      </c>
      <c r="F338" s="211" t="s">
        <v>487</v>
      </c>
      <c r="G338" s="111" t="s">
        <v>2827</v>
      </c>
      <c r="H338" s="85" t="str">
        <f>VLOOKUP(E338&amp;F338,Divipola!$C$1:$F$1149,4,FALSE)</f>
        <v>25777</v>
      </c>
      <c r="I338" s="77"/>
      <c r="J338" s="181"/>
      <c r="K338" s="108"/>
      <c r="L338" s="108"/>
      <c r="M338" s="108"/>
      <c r="N338" s="108"/>
      <c r="O338" s="108"/>
      <c r="P338" s="108"/>
      <c r="Q338" s="108"/>
      <c r="R338" s="108">
        <v>1</v>
      </c>
      <c r="S338" s="108"/>
      <c r="T338" s="108"/>
      <c r="U338" s="108"/>
      <c r="V338" s="108"/>
      <c r="W338" s="108"/>
      <c r="X338" s="108"/>
      <c r="Y338" s="108"/>
      <c r="Z338" s="109"/>
      <c r="AA338" s="113"/>
      <c r="AB338" s="383"/>
      <c r="AC338" s="73"/>
      <c r="AD338" s="414"/>
      <c r="AE338" s="393"/>
      <c r="AF338" s="78"/>
      <c r="AG338" s="414"/>
      <c r="AH338" s="383"/>
      <c r="AI338" s="453"/>
      <c r="AJ338" s="453"/>
      <c r="AK338" s="414"/>
      <c r="AL338" s="383"/>
      <c r="AM338" s="383"/>
      <c r="AN338" s="523"/>
      <c r="AO338" s="414"/>
      <c r="AP338" s="548"/>
      <c r="AQ338" s="414"/>
      <c r="AR338" s="78"/>
      <c r="AS338" s="78"/>
      <c r="AT338" s="414"/>
      <c r="AU338" s="548"/>
      <c r="AV338" s="548"/>
      <c r="AW338" s="414"/>
      <c r="AX338" s="383"/>
      <c r="AY338" s="548"/>
      <c r="AZ338" s="414"/>
      <c r="BA338" s="383"/>
      <c r="BB338" s="548"/>
      <c r="BC338" s="78"/>
      <c r="BD338" s="414"/>
      <c r="BE338" s="414"/>
      <c r="BF338" s="414"/>
      <c r="BG338" s="414"/>
      <c r="BH338" s="414"/>
      <c r="BI338" s="383"/>
      <c r="BJ338" s="383"/>
      <c r="BK338" s="78"/>
      <c r="BL338" s="414"/>
      <c r="BM338" s="383"/>
      <c r="BN338" s="78"/>
      <c r="BO338" s="414"/>
      <c r="BP338" s="78"/>
      <c r="BQ338" s="414"/>
      <c r="BR338" s="383"/>
      <c r="BS338" s="78"/>
      <c r="BT338" s="83"/>
      <c r="BU338" s="75"/>
      <c r="BV338" s="74"/>
      <c r="BW338" s="74"/>
      <c r="BX338" s="98" t="s">
        <v>3097</v>
      </c>
      <c r="BY338" s="112">
        <f t="shared" si="41"/>
        <v>333</v>
      </c>
      <c r="BZ338" s="65">
        <f t="shared" si="40"/>
        <v>0</v>
      </c>
      <c r="CA338" s="359">
        <f t="shared" si="36"/>
        <v>20</v>
      </c>
      <c r="CB338" s="359">
        <f t="shared" si="37"/>
        <v>1</v>
      </c>
      <c r="CC338" s="359">
        <f t="shared" si="38"/>
        <v>2023</v>
      </c>
      <c r="CD338" s="359" t="str">
        <f t="shared" si="39"/>
        <v>201202325777MOVIMIENTO EN MASA</v>
      </c>
    </row>
    <row r="339" spans="1:82" s="121" customFormat="1" ht="36" customHeight="1">
      <c r="A339" s="13"/>
      <c r="B339" s="13"/>
      <c r="C339" s="13"/>
      <c r="D339" s="212">
        <v>44946</v>
      </c>
      <c r="E339" s="210" t="s">
        <v>2718</v>
      </c>
      <c r="F339" s="211" t="s">
        <v>2691</v>
      </c>
      <c r="G339" s="111" t="s">
        <v>2827</v>
      </c>
      <c r="H339" s="85" t="str">
        <f>VLOOKUP(E339&amp;F339,Divipola!$C$1:$F$1149,4,FALSE)</f>
        <v>25258</v>
      </c>
      <c r="I339" s="77"/>
      <c r="J339" s="181"/>
      <c r="K339" s="108"/>
      <c r="L339" s="108"/>
      <c r="M339" s="108"/>
      <c r="N339" s="108"/>
      <c r="O339" s="108"/>
      <c r="P339" s="108"/>
      <c r="Q339" s="108"/>
      <c r="R339" s="108">
        <v>3</v>
      </c>
      <c r="S339" s="108"/>
      <c r="T339" s="108"/>
      <c r="U339" s="108"/>
      <c r="V339" s="108"/>
      <c r="W339" s="108"/>
      <c r="X339" s="108"/>
      <c r="Y339" s="108"/>
      <c r="Z339" s="109"/>
      <c r="AA339" s="113"/>
      <c r="AB339" s="383"/>
      <c r="AC339" s="73"/>
      <c r="AD339" s="414"/>
      <c r="AE339" s="393"/>
      <c r="AF339" s="78"/>
      <c r="AG339" s="414"/>
      <c r="AH339" s="383"/>
      <c r="AI339" s="453"/>
      <c r="AJ339" s="453"/>
      <c r="AK339" s="414"/>
      <c r="AL339" s="383"/>
      <c r="AM339" s="383"/>
      <c r="AN339" s="523"/>
      <c r="AO339" s="414"/>
      <c r="AP339" s="548"/>
      <c r="AQ339" s="414"/>
      <c r="AR339" s="78"/>
      <c r="AS339" s="78"/>
      <c r="AT339" s="414"/>
      <c r="AU339" s="548"/>
      <c r="AV339" s="548"/>
      <c r="AW339" s="414"/>
      <c r="AX339" s="383"/>
      <c r="AY339" s="548"/>
      <c r="AZ339" s="414"/>
      <c r="BA339" s="383"/>
      <c r="BB339" s="548"/>
      <c r="BC339" s="78"/>
      <c r="BD339" s="414"/>
      <c r="BE339" s="414"/>
      <c r="BF339" s="414"/>
      <c r="BG339" s="414"/>
      <c r="BH339" s="414"/>
      <c r="BI339" s="383"/>
      <c r="BJ339" s="383"/>
      <c r="BK339" s="78"/>
      <c r="BL339" s="414"/>
      <c r="BM339" s="383"/>
      <c r="BN339" s="78"/>
      <c r="BO339" s="414"/>
      <c r="BP339" s="78"/>
      <c r="BQ339" s="414"/>
      <c r="BR339" s="383"/>
      <c r="BS339" s="78"/>
      <c r="BT339" s="83"/>
      <c r="BU339" s="75"/>
      <c r="BV339" s="74"/>
      <c r="BW339" s="74"/>
      <c r="BX339" s="98" t="s">
        <v>3098</v>
      </c>
      <c r="BY339" s="112">
        <f t="shared" si="41"/>
        <v>334</v>
      </c>
      <c r="BZ339" s="65">
        <f t="shared" si="40"/>
        <v>0</v>
      </c>
      <c r="CA339" s="359">
        <f t="shared" si="36"/>
        <v>20</v>
      </c>
      <c r="CB339" s="359">
        <f t="shared" si="37"/>
        <v>1</v>
      </c>
      <c r="CC339" s="359">
        <f t="shared" si="38"/>
        <v>2023</v>
      </c>
      <c r="CD339" s="359" t="str">
        <f t="shared" si="39"/>
        <v>201202325258MOVIMIENTO EN MASA</v>
      </c>
    </row>
    <row r="340" spans="1:82" s="258" customFormat="1" ht="204.75" customHeight="1">
      <c r="A340" s="13"/>
      <c r="B340" s="13"/>
      <c r="C340" s="13"/>
      <c r="D340" s="212">
        <v>45156</v>
      </c>
      <c r="E340" s="210" t="s">
        <v>2832</v>
      </c>
      <c r="F340" s="211" t="s">
        <v>1941</v>
      </c>
      <c r="G340" s="111" t="s">
        <v>2802</v>
      </c>
      <c r="H340" s="85" t="str">
        <f>VLOOKUP(E340&amp;F340,Divipola!$C$1:$F$1149,4,FALSE)</f>
        <v>76318</v>
      </c>
      <c r="I340" s="362"/>
      <c r="J340" s="362"/>
      <c r="K340" s="131"/>
      <c r="L340" s="131"/>
      <c r="M340" s="131"/>
      <c r="N340" s="131"/>
      <c r="O340" s="131"/>
      <c r="P340" s="131"/>
      <c r="Q340" s="131"/>
      <c r="R340" s="131"/>
      <c r="S340" s="131"/>
      <c r="T340" s="131"/>
      <c r="U340" s="131"/>
      <c r="V340" s="131"/>
      <c r="W340" s="131"/>
      <c r="X340" s="131"/>
      <c r="Y340" s="131"/>
      <c r="Z340" s="137"/>
      <c r="AA340" s="195"/>
      <c r="AB340" s="399"/>
      <c r="AC340" s="490"/>
      <c r="AD340" s="423"/>
      <c r="AE340" s="395"/>
      <c r="AF340" s="367"/>
      <c r="AG340" s="423"/>
      <c r="AH340" s="399"/>
      <c r="AI340" s="570"/>
      <c r="AJ340" s="570"/>
      <c r="AK340" s="423"/>
      <c r="AL340" s="399"/>
      <c r="AM340" s="399"/>
      <c r="AN340" s="680"/>
      <c r="AO340" s="423"/>
      <c r="AP340" s="557"/>
      <c r="AQ340" s="423"/>
      <c r="AR340" s="367"/>
      <c r="AS340" s="367"/>
      <c r="AT340" s="423"/>
      <c r="AU340" s="557"/>
      <c r="AV340" s="557"/>
      <c r="AW340" s="423"/>
      <c r="AX340" s="399"/>
      <c r="AY340" s="557"/>
      <c r="AZ340" s="423"/>
      <c r="BA340" s="399"/>
      <c r="BB340" s="557"/>
      <c r="BC340" s="367"/>
      <c r="BD340" s="423"/>
      <c r="BE340" s="423"/>
      <c r="BF340" s="423"/>
      <c r="BG340" s="423"/>
      <c r="BH340" s="423"/>
      <c r="BI340" s="399"/>
      <c r="BJ340" s="399"/>
      <c r="BK340" s="367"/>
      <c r="BL340" s="423"/>
      <c r="BM340" s="399"/>
      <c r="BN340" s="367"/>
      <c r="BO340" s="423"/>
      <c r="BP340" s="704" t="s">
        <v>8431</v>
      </c>
      <c r="BQ340" s="705">
        <v>2992315734</v>
      </c>
      <c r="BR340" s="399"/>
      <c r="BS340" s="367"/>
      <c r="BT340" s="408"/>
      <c r="BU340" s="491"/>
      <c r="BV340" s="635"/>
      <c r="BW340" s="635"/>
      <c r="BX340" s="132"/>
      <c r="BY340" s="112">
        <f t="shared" si="41"/>
        <v>335</v>
      </c>
      <c r="BZ340" s="65">
        <f t="shared" si="40"/>
        <v>2992315734</v>
      </c>
      <c r="CA340" s="359">
        <f t="shared" si="36"/>
        <v>18</v>
      </c>
      <c r="CB340" s="359">
        <f t="shared" si="37"/>
        <v>8</v>
      </c>
      <c r="CC340" s="359">
        <f t="shared" si="38"/>
        <v>2023</v>
      </c>
      <c r="CD340" s="359" t="str">
        <f t="shared" si="39"/>
        <v>188202376318INUNDACION</v>
      </c>
    </row>
    <row r="341" spans="1:82" s="121" customFormat="1" ht="178.5" customHeight="1">
      <c r="A341" s="13"/>
      <c r="B341" s="13"/>
      <c r="C341" s="13"/>
      <c r="D341" s="212">
        <v>44946</v>
      </c>
      <c r="E341" s="210" t="s">
        <v>2832</v>
      </c>
      <c r="F341" s="211" t="s">
        <v>1387</v>
      </c>
      <c r="G341" s="111" t="s">
        <v>2807</v>
      </c>
      <c r="H341" s="85" t="str">
        <f>VLOOKUP(E341&amp;F341,Divipola!$C$1:$F$1149,4,FALSE)</f>
        <v>76111</v>
      </c>
      <c r="I341" s="77"/>
      <c r="J341" s="181"/>
      <c r="K341" s="141"/>
      <c r="L341" s="141"/>
      <c r="M341" s="141"/>
      <c r="N341" s="141">
        <v>104</v>
      </c>
      <c r="O341" s="141">
        <v>26</v>
      </c>
      <c r="P341" s="141"/>
      <c r="Q341" s="141">
        <v>4</v>
      </c>
      <c r="R341" s="141"/>
      <c r="S341" s="141"/>
      <c r="T341" s="141"/>
      <c r="U341" s="141"/>
      <c r="V341" s="141"/>
      <c r="W341" s="141"/>
      <c r="X341" s="141"/>
      <c r="Y341" s="141"/>
      <c r="Z341" s="142"/>
      <c r="AA341" s="145" t="s">
        <v>3726</v>
      </c>
      <c r="AB341" s="383"/>
      <c r="AC341" s="73"/>
      <c r="AD341" s="414"/>
      <c r="AE341" s="393"/>
      <c r="AF341" s="78"/>
      <c r="AG341" s="414"/>
      <c r="AH341" s="383"/>
      <c r="AI341" s="453"/>
      <c r="AJ341" s="453"/>
      <c r="AK341" s="414"/>
      <c r="AL341" s="383"/>
      <c r="AM341" s="383"/>
      <c r="AN341" s="523"/>
      <c r="AO341" s="414"/>
      <c r="AP341" s="548"/>
      <c r="AQ341" s="414"/>
      <c r="AR341" s="78"/>
      <c r="AS341" s="78"/>
      <c r="AT341" s="414"/>
      <c r="AU341" s="548"/>
      <c r="AV341" s="548"/>
      <c r="AW341" s="414"/>
      <c r="AX341" s="383"/>
      <c r="AY341" s="548"/>
      <c r="AZ341" s="414"/>
      <c r="BA341" s="383"/>
      <c r="BB341" s="548"/>
      <c r="BC341" s="78"/>
      <c r="BD341" s="414"/>
      <c r="BE341" s="414"/>
      <c r="BF341" s="414"/>
      <c r="BG341" s="414"/>
      <c r="BH341" s="414"/>
      <c r="BI341" s="383"/>
      <c r="BJ341" s="383"/>
      <c r="BK341" s="78"/>
      <c r="BL341" s="414"/>
      <c r="BM341" s="383"/>
      <c r="BN341" s="78"/>
      <c r="BO341" s="414"/>
      <c r="BP341" s="702" t="s">
        <v>8430</v>
      </c>
      <c r="BQ341" s="703">
        <v>2992315734</v>
      </c>
      <c r="BR341" s="383"/>
      <c r="BS341" s="78"/>
      <c r="BT341" s="83"/>
      <c r="BU341" s="75"/>
      <c r="BV341" s="74"/>
      <c r="BW341" s="74"/>
      <c r="BX341" s="98" t="s">
        <v>3725</v>
      </c>
      <c r="BY341" s="112">
        <f t="shared" si="41"/>
        <v>336</v>
      </c>
      <c r="BZ341" s="65">
        <f t="shared" si="40"/>
        <v>2992315734</v>
      </c>
      <c r="CA341" s="359">
        <f t="shared" si="36"/>
        <v>20</v>
      </c>
      <c r="CB341" s="359">
        <f t="shared" si="37"/>
        <v>1</v>
      </c>
      <c r="CC341" s="359">
        <f t="shared" si="38"/>
        <v>2023</v>
      </c>
      <c r="CD341" s="359" t="str">
        <f t="shared" si="39"/>
        <v>201202376111CRECIENTE SUBITA</v>
      </c>
    </row>
    <row r="342" spans="1:82" s="121" customFormat="1" ht="120" customHeight="1">
      <c r="A342" s="13"/>
      <c r="B342" s="13"/>
      <c r="C342" s="13"/>
      <c r="D342" s="212">
        <v>44946</v>
      </c>
      <c r="E342" s="210" t="s">
        <v>506</v>
      </c>
      <c r="F342" s="211" t="s">
        <v>98</v>
      </c>
      <c r="G342" s="130" t="s">
        <v>8680</v>
      </c>
      <c r="H342" s="85" t="str">
        <f>VLOOKUP(E342&amp;F342,Divipola!$C$1:$F$1149,4,FALSE)</f>
        <v>50568</v>
      </c>
      <c r="I342" s="77"/>
      <c r="J342" s="181"/>
      <c r="K342" s="141"/>
      <c r="L342" s="141"/>
      <c r="M342" s="141"/>
      <c r="N342" s="141"/>
      <c r="O342" s="141"/>
      <c r="P342" s="141"/>
      <c r="Q342" s="141"/>
      <c r="R342" s="141"/>
      <c r="S342" s="141"/>
      <c r="T342" s="141"/>
      <c r="U342" s="141"/>
      <c r="V342" s="141"/>
      <c r="W342" s="141"/>
      <c r="X342" s="141"/>
      <c r="Y342" s="141"/>
      <c r="Z342" s="142">
        <v>200</v>
      </c>
      <c r="AA342" s="143"/>
      <c r="AB342" s="383"/>
      <c r="AC342" s="73"/>
      <c r="AD342" s="414"/>
      <c r="AE342" s="393"/>
      <c r="AF342" s="78"/>
      <c r="AG342" s="414"/>
      <c r="AH342" s="383"/>
      <c r="AI342" s="453"/>
      <c r="AJ342" s="453"/>
      <c r="AK342" s="414"/>
      <c r="AL342" s="383"/>
      <c r="AM342" s="383"/>
      <c r="AN342" s="523"/>
      <c r="AO342" s="414"/>
      <c r="AP342" s="548"/>
      <c r="AQ342" s="414"/>
      <c r="AR342" s="78"/>
      <c r="AS342" s="78"/>
      <c r="AT342" s="414"/>
      <c r="AU342" s="548"/>
      <c r="AV342" s="548"/>
      <c r="AW342" s="414"/>
      <c r="AX342" s="383"/>
      <c r="AY342" s="548"/>
      <c r="AZ342" s="414"/>
      <c r="BA342" s="383"/>
      <c r="BB342" s="548"/>
      <c r="BC342" s="78"/>
      <c r="BD342" s="414"/>
      <c r="BE342" s="414"/>
      <c r="BF342" s="414"/>
      <c r="BG342" s="414"/>
      <c r="BH342" s="414"/>
      <c r="BI342" s="383"/>
      <c r="BJ342" s="383"/>
      <c r="BK342" s="78"/>
      <c r="BL342" s="414"/>
      <c r="BM342" s="383"/>
      <c r="BN342" s="78"/>
      <c r="BO342" s="414"/>
      <c r="BP342" s="78"/>
      <c r="BQ342" s="414"/>
      <c r="BR342" s="383"/>
      <c r="BS342" s="78"/>
      <c r="BT342" s="83"/>
      <c r="BU342" s="75"/>
      <c r="BV342" s="74"/>
      <c r="BW342" s="74"/>
      <c r="BX342" s="98" t="s">
        <v>3112</v>
      </c>
      <c r="BY342" s="112">
        <f t="shared" si="41"/>
        <v>337</v>
      </c>
      <c r="BZ342" s="65">
        <f t="shared" si="40"/>
        <v>0</v>
      </c>
      <c r="CA342" s="359">
        <f t="shared" si="36"/>
        <v>20</v>
      </c>
      <c r="CB342" s="359">
        <f t="shared" si="37"/>
        <v>1</v>
      </c>
      <c r="CC342" s="359">
        <f t="shared" si="38"/>
        <v>2023</v>
      </c>
      <c r="CD342" s="359" t="str">
        <f t="shared" si="39"/>
        <v xml:space="preserve">201202350568INCENDIO FORESTAL </v>
      </c>
    </row>
    <row r="343" spans="1:82" s="121" customFormat="1" ht="60" customHeight="1">
      <c r="A343" s="13"/>
      <c r="B343" s="13"/>
      <c r="C343" s="13"/>
      <c r="D343" s="212">
        <v>44946</v>
      </c>
      <c r="E343" s="210" t="s">
        <v>506</v>
      </c>
      <c r="F343" s="211" t="s">
        <v>100</v>
      </c>
      <c r="G343" s="130" t="s">
        <v>8680</v>
      </c>
      <c r="H343" s="85" t="str">
        <f>VLOOKUP(E343&amp;F343,Divipola!$C$1:$F$1149,4,FALSE)</f>
        <v>50573</v>
      </c>
      <c r="I343" s="77"/>
      <c r="J343" s="181"/>
      <c r="K343" s="108"/>
      <c r="L343" s="108"/>
      <c r="M343" s="108"/>
      <c r="N343" s="108"/>
      <c r="O343" s="108"/>
      <c r="P343" s="108"/>
      <c r="Q343" s="108"/>
      <c r="R343" s="108"/>
      <c r="S343" s="108"/>
      <c r="T343" s="108"/>
      <c r="U343" s="108"/>
      <c r="V343" s="108"/>
      <c r="W343" s="108"/>
      <c r="X343" s="108"/>
      <c r="Y343" s="108"/>
      <c r="Z343" s="109">
        <v>40</v>
      </c>
      <c r="AA343" s="106"/>
      <c r="AB343" s="383"/>
      <c r="AC343" s="73"/>
      <c r="AD343" s="414"/>
      <c r="AE343" s="393"/>
      <c r="AF343" s="78"/>
      <c r="AG343" s="414"/>
      <c r="AH343" s="383"/>
      <c r="AI343" s="453"/>
      <c r="AJ343" s="453"/>
      <c r="AK343" s="414"/>
      <c r="AL343" s="383"/>
      <c r="AM343" s="383"/>
      <c r="AN343" s="523"/>
      <c r="AO343" s="414"/>
      <c r="AP343" s="548"/>
      <c r="AQ343" s="414"/>
      <c r="AR343" s="78"/>
      <c r="AS343" s="78"/>
      <c r="AT343" s="414"/>
      <c r="AU343" s="548"/>
      <c r="AV343" s="548"/>
      <c r="AW343" s="414"/>
      <c r="AX343" s="383"/>
      <c r="AY343" s="548"/>
      <c r="AZ343" s="414"/>
      <c r="BA343" s="383"/>
      <c r="BB343" s="548"/>
      <c r="BC343" s="78"/>
      <c r="BD343" s="414"/>
      <c r="BE343" s="414"/>
      <c r="BF343" s="414"/>
      <c r="BG343" s="414"/>
      <c r="BH343" s="414"/>
      <c r="BI343" s="383"/>
      <c r="BJ343" s="383"/>
      <c r="BK343" s="78"/>
      <c r="BL343" s="414"/>
      <c r="BM343" s="383"/>
      <c r="BN343" s="78"/>
      <c r="BO343" s="414"/>
      <c r="BP343" s="78"/>
      <c r="BQ343" s="414"/>
      <c r="BR343" s="383"/>
      <c r="BS343" s="78"/>
      <c r="BT343" s="83"/>
      <c r="BU343" s="75"/>
      <c r="BV343" s="74"/>
      <c r="BW343" s="74"/>
      <c r="BX343" s="98" t="s">
        <v>3107</v>
      </c>
      <c r="BY343" s="112">
        <f t="shared" si="41"/>
        <v>338</v>
      </c>
      <c r="BZ343" s="65">
        <f t="shared" si="40"/>
        <v>0</v>
      </c>
      <c r="CA343" s="359">
        <f t="shared" si="36"/>
        <v>20</v>
      </c>
      <c r="CB343" s="359">
        <f t="shared" si="37"/>
        <v>1</v>
      </c>
      <c r="CC343" s="359">
        <f t="shared" si="38"/>
        <v>2023</v>
      </c>
      <c r="CD343" s="359" t="str">
        <f t="shared" si="39"/>
        <v xml:space="preserve">201202350573INCENDIO FORESTAL </v>
      </c>
    </row>
    <row r="344" spans="1:82" s="121" customFormat="1" ht="60" customHeight="1">
      <c r="A344" s="13"/>
      <c r="B344" s="13"/>
      <c r="C344" s="13"/>
      <c r="D344" s="212">
        <v>44946</v>
      </c>
      <c r="E344" s="210" t="s">
        <v>2829</v>
      </c>
      <c r="F344" s="211" t="s">
        <v>2052</v>
      </c>
      <c r="G344" s="111" t="s">
        <v>2802</v>
      </c>
      <c r="H344" s="85" t="str">
        <f>VLOOKUP(E344&amp;F344,Divipola!$C$1:$F$1149,4,FALSE)</f>
        <v>05873</v>
      </c>
      <c r="I344" s="77"/>
      <c r="J344" s="181"/>
      <c r="K344" s="108"/>
      <c r="L344" s="108"/>
      <c r="M344" s="108"/>
      <c r="N344" s="108">
        <v>323</v>
      </c>
      <c r="O344" s="108">
        <v>148</v>
      </c>
      <c r="P344" s="108">
        <v>8</v>
      </c>
      <c r="Q344" s="108">
        <v>8</v>
      </c>
      <c r="R344" s="108"/>
      <c r="S344" s="108"/>
      <c r="T344" s="108"/>
      <c r="U344" s="108"/>
      <c r="V344" s="108"/>
      <c r="W344" s="108"/>
      <c r="X344" s="108"/>
      <c r="Y344" s="108"/>
      <c r="Z344" s="109"/>
      <c r="AA344" s="113"/>
      <c r="AB344" s="383"/>
      <c r="AC344" s="73"/>
      <c r="AD344" s="414"/>
      <c r="AE344" s="393"/>
      <c r="AF344" s="78"/>
      <c r="AG344" s="414"/>
      <c r="AH344" s="383"/>
      <c r="AI344" s="453"/>
      <c r="AJ344" s="453"/>
      <c r="AK344" s="414"/>
      <c r="AL344" s="383"/>
      <c r="AM344" s="383"/>
      <c r="AN344" s="523"/>
      <c r="AO344" s="414"/>
      <c r="AP344" s="548"/>
      <c r="AQ344" s="414"/>
      <c r="AR344" s="78"/>
      <c r="AS344" s="78"/>
      <c r="AT344" s="414"/>
      <c r="AU344" s="548"/>
      <c r="AV344" s="548"/>
      <c r="AW344" s="414"/>
      <c r="AX344" s="383"/>
      <c r="AY344" s="548"/>
      <c r="AZ344" s="414"/>
      <c r="BA344" s="383"/>
      <c r="BB344" s="548"/>
      <c r="BC344" s="78"/>
      <c r="BD344" s="414"/>
      <c r="BE344" s="414"/>
      <c r="BF344" s="414"/>
      <c r="BG344" s="414"/>
      <c r="BH344" s="414"/>
      <c r="BI344" s="383"/>
      <c r="BJ344" s="383"/>
      <c r="BK344" s="78"/>
      <c r="BL344" s="414"/>
      <c r="BM344" s="383"/>
      <c r="BN344" s="78"/>
      <c r="BO344" s="414"/>
      <c r="BP344" s="78"/>
      <c r="BQ344" s="414"/>
      <c r="BR344" s="383"/>
      <c r="BS344" s="78"/>
      <c r="BT344" s="83"/>
      <c r="BU344" s="75"/>
      <c r="BV344" s="74"/>
      <c r="BW344" s="74"/>
      <c r="BX344" s="467" t="s">
        <v>3152</v>
      </c>
      <c r="BY344" s="112">
        <f t="shared" si="41"/>
        <v>339</v>
      </c>
      <c r="BZ344" s="65">
        <f t="shared" si="40"/>
        <v>0</v>
      </c>
      <c r="CA344" s="359">
        <f t="shared" si="36"/>
        <v>20</v>
      </c>
      <c r="CB344" s="359">
        <f t="shared" si="37"/>
        <v>1</v>
      </c>
      <c r="CC344" s="359">
        <f t="shared" si="38"/>
        <v>2023</v>
      </c>
      <c r="CD344" s="359" t="str">
        <f t="shared" si="39"/>
        <v>201202305873INUNDACION</v>
      </c>
    </row>
    <row r="345" spans="1:82" s="121" customFormat="1" ht="156" customHeight="1">
      <c r="A345" s="13"/>
      <c r="B345" s="13"/>
      <c r="C345" s="13"/>
      <c r="D345" s="212">
        <v>44946</v>
      </c>
      <c r="E345" s="210" t="s">
        <v>2622</v>
      </c>
      <c r="F345" s="211" t="s">
        <v>2783</v>
      </c>
      <c r="G345" s="111" t="s">
        <v>2827</v>
      </c>
      <c r="H345" s="85" t="str">
        <f>VLOOKUP(E345&amp;F345,Divipola!$C$1:$F$1149,4,FALSE)</f>
        <v>41132</v>
      </c>
      <c r="I345" s="77"/>
      <c r="J345" s="181"/>
      <c r="K345" s="108"/>
      <c r="L345" s="108"/>
      <c r="M345" s="108"/>
      <c r="N345" s="108"/>
      <c r="O345" s="108"/>
      <c r="P345" s="108"/>
      <c r="Q345" s="108"/>
      <c r="R345" s="108">
        <v>31</v>
      </c>
      <c r="S345" s="108"/>
      <c r="T345" s="108"/>
      <c r="U345" s="108"/>
      <c r="V345" s="108"/>
      <c r="W345" s="108"/>
      <c r="X345" s="108"/>
      <c r="Y345" s="108"/>
      <c r="Z345" s="109"/>
      <c r="AA345" s="113"/>
      <c r="AB345" s="383"/>
      <c r="AC345" s="73"/>
      <c r="AD345" s="414"/>
      <c r="AE345" s="393"/>
      <c r="AF345" s="78"/>
      <c r="AG345" s="414"/>
      <c r="AH345" s="383"/>
      <c r="AI345" s="453"/>
      <c r="AJ345" s="453"/>
      <c r="AK345" s="414"/>
      <c r="AL345" s="383"/>
      <c r="AM345" s="383"/>
      <c r="AN345" s="523"/>
      <c r="AO345" s="414"/>
      <c r="AP345" s="548"/>
      <c r="AQ345" s="414"/>
      <c r="AR345" s="78"/>
      <c r="AS345" s="78"/>
      <c r="AT345" s="414"/>
      <c r="AU345" s="548"/>
      <c r="AV345" s="548"/>
      <c r="AW345" s="414"/>
      <c r="AX345" s="383"/>
      <c r="AY345" s="548"/>
      <c r="AZ345" s="414"/>
      <c r="BA345" s="383"/>
      <c r="BB345" s="548"/>
      <c r="BC345" s="78"/>
      <c r="BD345" s="414"/>
      <c r="BE345" s="414"/>
      <c r="BF345" s="414"/>
      <c r="BG345" s="414"/>
      <c r="BH345" s="414"/>
      <c r="BI345" s="383"/>
      <c r="BJ345" s="383"/>
      <c r="BK345" s="78"/>
      <c r="BL345" s="414"/>
      <c r="BM345" s="383"/>
      <c r="BN345" s="78"/>
      <c r="BO345" s="414"/>
      <c r="BP345" s="78"/>
      <c r="BQ345" s="414"/>
      <c r="BR345" s="383"/>
      <c r="BS345" s="78"/>
      <c r="BT345" s="83"/>
      <c r="BU345" s="75"/>
      <c r="BV345" s="74"/>
      <c r="BW345" s="74"/>
      <c r="BX345" s="331" t="s">
        <v>3233</v>
      </c>
      <c r="BY345" s="112">
        <f t="shared" si="41"/>
        <v>340</v>
      </c>
      <c r="BZ345" s="65">
        <f t="shared" si="40"/>
        <v>0</v>
      </c>
      <c r="CA345" s="359">
        <f t="shared" si="36"/>
        <v>20</v>
      </c>
      <c r="CB345" s="359">
        <f t="shared" si="37"/>
        <v>1</v>
      </c>
      <c r="CC345" s="359">
        <f t="shared" si="38"/>
        <v>2023</v>
      </c>
      <c r="CD345" s="359" t="str">
        <f t="shared" si="39"/>
        <v>201202341132MOVIMIENTO EN MASA</v>
      </c>
    </row>
    <row r="346" spans="1:82" s="121" customFormat="1" ht="48" customHeight="1">
      <c r="A346" s="13"/>
      <c r="B346" s="13"/>
      <c r="C346" s="13"/>
      <c r="D346" s="212">
        <v>44946</v>
      </c>
      <c r="E346" s="210" t="s">
        <v>2622</v>
      </c>
      <c r="F346" s="211" t="s">
        <v>517</v>
      </c>
      <c r="G346" s="111" t="s">
        <v>2827</v>
      </c>
      <c r="H346" s="85" t="str">
        <f>VLOOKUP(E346&amp;F346,Divipola!$C$1:$F$1149,4,FALSE)</f>
        <v>41298</v>
      </c>
      <c r="I346" s="77"/>
      <c r="J346" s="181"/>
      <c r="K346" s="108"/>
      <c r="L346" s="108"/>
      <c r="M346" s="108"/>
      <c r="N346" s="108"/>
      <c r="O346" s="108"/>
      <c r="P346" s="108"/>
      <c r="Q346" s="108"/>
      <c r="R346" s="108">
        <v>1</v>
      </c>
      <c r="S346" s="108"/>
      <c r="T346" s="108"/>
      <c r="U346" s="108"/>
      <c r="V346" s="108"/>
      <c r="W346" s="108"/>
      <c r="X346" s="108"/>
      <c r="Y346" s="108"/>
      <c r="Z346" s="109"/>
      <c r="AA346" s="113"/>
      <c r="AB346" s="383"/>
      <c r="AC346" s="73"/>
      <c r="AD346" s="414"/>
      <c r="AE346" s="393"/>
      <c r="AF346" s="78"/>
      <c r="AG346" s="414"/>
      <c r="AH346" s="383"/>
      <c r="AI346" s="453"/>
      <c r="AJ346" s="453"/>
      <c r="AK346" s="414"/>
      <c r="AL346" s="383"/>
      <c r="AM346" s="383"/>
      <c r="AN346" s="523"/>
      <c r="AO346" s="414"/>
      <c r="AP346" s="548"/>
      <c r="AQ346" s="414"/>
      <c r="AR346" s="78"/>
      <c r="AS346" s="78"/>
      <c r="AT346" s="414"/>
      <c r="AU346" s="548"/>
      <c r="AV346" s="548"/>
      <c r="AW346" s="414"/>
      <c r="AX346" s="383"/>
      <c r="AY346" s="548"/>
      <c r="AZ346" s="414"/>
      <c r="BA346" s="383"/>
      <c r="BB346" s="548"/>
      <c r="BC346" s="78"/>
      <c r="BD346" s="414"/>
      <c r="BE346" s="414"/>
      <c r="BF346" s="414"/>
      <c r="BG346" s="414"/>
      <c r="BH346" s="414"/>
      <c r="BI346" s="383"/>
      <c r="BJ346" s="383"/>
      <c r="BK346" s="78"/>
      <c r="BL346" s="414"/>
      <c r="BM346" s="383"/>
      <c r="BN346" s="78"/>
      <c r="BO346" s="414"/>
      <c r="BP346" s="78"/>
      <c r="BQ346" s="414"/>
      <c r="BR346" s="383"/>
      <c r="BS346" s="78"/>
      <c r="BT346" s="83"/>
      <c r="BU346" s="75"/>
      <c r="BV346" s="74"/>
      <c r="BW346" s="74"/>
      <c r="BX346" s="132" t="s">
        <v>3234</v>
      </c>
      <c r="BY346" s="112">
        <f t="shared" si="41"/>
        <v>341</v>
      </c>
      <c r="BZ346" s="65">
        <f t="shared" si="40"/>
        <v>0</v>
      </c>
      <c r="CA346" s="359">
        <f t="shared" ref="CA346:CA409" si="42">DAY(D346)</f>
        <v>20</v>
      </c>
      <c r="CB346" s="359">
        <f t="shared" ref="CB346:CB409" si="43">MONTH(D346)</f>
        <v>1</v>
      </c>
      <c r="CC346" s="359">
        <f t="shared" ref="CC346:CC409" si="44">YEAR(D346)</f>
        <v>2023</v>
      </c>
      <c r="CD346" s="359" t="str">
        <f t="shared" ref="CD346:CD409" si="45">CONCATENATE(CA346,CB346,CC346,H346,G346)</f>
        <v>201202341298MOVIMIENTO EN MASA</v>
      </c>
    </row>
    <row r="347" spans="1:82" s="121" customFormat="1" ht="60" customHeight="1">
      <c r="A347" s="13"/>
      <c r="B347" s="13"/>
      <c r="C347" s="13"/>
      <c r="D347" s="212">
        <v>44946</v>
      </c>
      <c r="E347" s="210" t="s">
        <v>2622</v>
      </c>
      <c r="F347" s="211" t="s">
        <v>1383</v>
      </c>
      <c r="G347" s="111" t="s">
        <v>2827</v>
      </c>
      <c r="H347" s="85" t="str">
        <f>VLOOKUP(E347&amp;F347,Divipola!$C$1:$F$1149,4,FALSE)</f>
        <v>41306</v>
      </c>
      <c r="I347" s="77"/>
      <c r="J347" s="181"/>
      <c r="K347" s="108"/>
      <c r="L347" s="108"/>
      <c r="M347" s="108"/>
      <c r="N347" s="108"/>
      <c r="O347" s="108"/>
      <c r="P347" s="108"/>
      <c r="Q347" s="108"/>
      <c r="R347" s="108">
        <v>1</v>
      </c>
      <c r="S347" s="108"/>
      <c r="T347" s="108"/>
      <c r="U347" s="108"/>
      <c r="V347" s="108"/>
      <c r="W347" s="108"/>
      <c r="X347" s="108"/>
      <c r="Y347" s="108"/>
      <c r="Z347" s="109"/>
      <c r="AA347" s="113"/>
      <c r="AB347" s="383"/>
      <c r="AC347" s="73"/>
      <c r="AD347" s="414"/>
      <c r="AE347" s="393"/>
      <c r="AF347" s="78"/>
      <c r="AG347" s="414"/>
      <c r="AH347" s="383"/>
      <c r="AI347" s="453"/>
      <c r="AJ347" s="453"/>
      <c r="AK347" s="414"/>
      <c r="AL347" s="383"/>
      <c r="AM347" s="383"/>
      <c r="AN347" s="523"/>
      <c r="AO347" s="414"/>
      <c r="AP347" s="548"/>
      <c r="AQ347" s="414"/>
      <c r="AR347" s="78"/>
      <c r="AS347" s="78"/>
      <c r="AT347" s="414"/>
      <c r="AU347" s="548"/>
      <c r="AV347" s="548"/>
      <c r="AW347" s="414"/>
      <c r="AX347" s="383"/>
      <c r="AY347" s="548"/>
      <c r="AZ347" s="414"/>
      <c r="BA347" s="383"/>
      <c r="BB347" s="548"/>
      <c r="BC347" s="78"/>
      <c r="BD347" s="414"/>
      <c r="BE347" s="414"/>
      <c r="BF347" s="414"/>
      <c r="BG347" s="414"/>
      <c r="BH347" s="414"/>
      <c r="BI347" s="383"/>
      <c r="BJ347" s="383"/>
      <c r="BK347" s="78"/>
      <c r="BL347" s="414"/>
      <c r="BM347" s="383"/>
      <c r="BN347" s="78"/>
      <c r="BO347" s="414"/>
      <c r="BP347" s="78"/>
      <c r="BQ347" s="414"/>
      <c r="BR347" s="383"/>
      <c r="BS347" s="78"/>
      <c r="BT347" s="83"/>
      <c r="BU347" s="75"/>
      <c r="BV347" s="74"/>
      <c r="BW347" s="74"/>
      <c r="BX347" s="132" t="s">
        <v>3235</v>
      </c>
      <c r="BY347" s="112">
        <f t="shared" si="41"/>
        <v>342</v>
      </c>
      <c r="BZ347" s="65">
        <f t="shared" si="40"/>
        <v>0</v>
      </c>
      <c r="CA347" s="359">
        <f t="shared" si="42"/>
        <v>20</v>
      </c>
      <c r="CB347" s="359">
        <f t="shared" si="43"/>
        <v>1</v>
      </c>
      <c r="CC347" s="359">
        <f t="shared" si="44"/>
        <v>2023</v>
      </c>
      <c r="CD347" s="359" t="str">
        <f t="shared" si="45"/>
        <v>201202341306MOVIMIENTO EN MASA</v>
      </c>
    </row>
    <row r="348" spans="1:82" s="121" customFormat="1" ht="60" customHeight="1">
      <c r="A348" s="13"/>
      <c r="B348" s="13"/>
      <c r="C348" s="13"/>
      <c r="D348" s="212">
        <v>44946</v>
      </c>
      <c r="E348" s="210" t="s">
        <v>2622</v>
      </c>
      <c r="F348" s="211" t="s">
        <v>2655</v>
      </c>
      <c r="G348" s="111" t="s">
        <v>2827</v>
      </c>
      <c r="H348" s="85" t="str">
        <f>VLOOKUP(E348&amp;F348,Divipola!$C$1:$F$1149,4,FALSE)</f>
        <v>41396</v>
      </c>
      <c r="I348" s="77"/>
      <c r="J348" s="181"/>
      <c r="K348" s="108"/>
      <c r="L348" s="108"/>
      <c r="M348" s="108"/>
      <c r="N348" s="108"/>
      <c r="O348" s="108"/>
      <c r="P348" s="108"/>
      <c r="Q348" s="108"/>
      <c r="R348" s="108">
        <v>3</v>
      </c>
      <c r="S348" s="108"/>
      <c r="T348" s="108"/>
      <c r="U348" s="108"/>
      <c r="V348" s="108"/>
      <c r="W348" s="108"/>
      <c r="X348" s="108"/>
      <c r="Y348" s="108"/>
      <c r="Z348" s="109"/>
      <c r="AA348" s="113"/>
      <c r="AB348" s="383"/>
      <c r="AC348" s="73"/>
      <c r="AD348" s="414"/>
      <c r="AE348" s="393"/>
      <c r="AF348" s="78"/>
      <c r="AG348" s="414"/>
      <c r="AH348" s="383"/>
      <c r="AI348" s="453"/>
      <c r="AJ348" s="453"/>
      <c r="AK348" s="414"/>
      <c r="AL348" s="383"/>
      <c r="AM348" s="383"/>
      <c r="AN348" s="523"/>
      <c r="AO348" s="414"/>
      <c r="AP348" s="548"/>
      <c r="AQ348" s="414"/>
      <c r="AR348" s="78"/>
      <c r="AS348" s="78"/>
      <c r="AT348" s="414"/>
      <c r="AU348" s="548"/>
      <c r="AV348" s="548"/>
      <c r="AW348" s="414"/>
      <c r="AX348" s="383"/>
      <c r="AY348" s="548"/>
      <c r="AZ348" s="414"/>
      <c r="BA348" s="383"/>
      <c r="BB348" s="548"/>
      <c r="BC348" s="78"/>
      <c r="BD348" s="414"/>
      <c r="BE348" s="414"/>
      <c r="BF348" s="414"/>
      <c r="BG348" s="414"/>
      <c r="BH348" s="414"/>
      <c r="BI348" s="383"/>
      <c r="BJ348" s="383"/>
      <c r="BK348" s="78"/>
      <c r="BL348" s="414"/>
      <c r="BM348" s="383"/>
      <c r="BN348" s="78"/>
      <c r="BO348" s="414"/>
      <c r="BP348" s="78"/>
      <c r="BQ348" s="414"/>
      <c r="BR348" s="383"/>
      <c r="BS348" s="78"/>
      <c r="BT348" s="83"/>
      <c r="BU348" s="75"/>
      <c r="BV348" s="74"/>
      <c r="BW348" s="74"/>
      <c r="BX348" s="132" t="s">
        <v>3259</v>
      </c>
      <c r="BY348" s="112">
        <f t="shared" si="41"/>
        <v>343</v>
      </c>
      <c r="BZ348" s="65">
        <f t="shared" si="40"/>
        <v>0</v>
      </c>
      <c r="CA348" s="359">
        <f t="shared" si="42"/>
        <v>20</v>
      </c>
      <c r="CB348" s="359">
        <f t="shared" si="43"/>
        <v>1</v>
      </c>
      <c r="CC348" s="359">
        <f t="shared" si="44"/>
        <v>2023</v>
      </c>
      <c r="CD348" s="359" t="str">
        <f t="shared" si="45"/>
        <v>201202341396MOVIMIENTO EN MASA</v>
      </c>
    </row>
    <row r="349" spans="1:82" s="121" customFormat="1" ht="48" customHeight="1">
      <c r="A349" s="13"/>
      <c r="B349" s="13"/>
      <c r="C349" s="13"/>
      <c r="D349" s="212">
        <v>44946</v>
      </c>
      <c r="E349" s="210" t="s">
        <v>2622</v>
      </c>
      <c r="F349" s="211" t="s">
        <v>5</v>
      </c>
      <c r="G349" s="111" t="s">
        <v>2827</v>
      </c>
      <c r="H349" s="85" t="str">
        <f>VLOOKUP(E349&amp;F349,Divipola!$C$1:$F$1149,4,FALSE)</f>
        <v>41503</v>
      </c>
      <c r="I349" s="77"/>
      <c r="J349" s="181"/>
      <c r="K349" s="108"/>
      <c r="L349" s="108"/>
      <c r="M349" s="108"/>
      <c r="N349" s="108"/>
      <c r="O349" s="108"/>
      <c r="P349" s="108"/>
      <c r="Q349" s="108"/>
      <c r="R349" s="108">
        <v>2</v>
      </c>
      <c r="S349" s="108"/>
      <c r="T349" s="108"/>
      <c r="U349" s="108"/>
      <c r="V349" s="108"/>
      <c r="W349" s="108"/>
      <c r="X349" s="108"/>
      <c r="Y349" s="108"/>
      <c r="Z349" s="109"/>
      <c r="AA349" s="113"/>
      <c r="AB349" s="383"/>
      <c r="AC349" s="73"/>
      <c r="AD349" s="414"/>
      <c r="AE349" s="393"/>
      <c r="AF349" s="78"/>
      <c r="AG349" s="414"/>
      <c r="AH349" s="383"/>
      <c r="AI349" s="453"/>
      <c r="AJ349" s="453"/>
      <c r="AK349" s="414"/>
      <c r="AL349" s="383"/>
      <c r="AM349" s="383"/>
      <c r="AN349" s="523"/>
      <c r="AO349" s="414"/>
      <c r="AP349" s="548"/>
      <c r="AQ349" s="414"/>
      <c r="AR349" s="78"/>
      <c r="AS349" s="78"/>
      <c r="AT349" s="414"/>
      <c r="AU349" s="548"/>
      <c r="AV349" s="548"/>
      <c r="AW349" s="414"/>
      <c r="AX349" s="383"/>
      <c r="AY349" s="548"/>
      <c r="AZ349" s="414"/>
      <c r="BA349" s="383"/>
      <c r="BB349" s="548"/>
      <c r="BC349" s="78"/>
      <c r="BD349" s="414"/>
      <c r="BE349" s="414"/>
      <c r="BF349" s="414"/>
      <c r="BG349" s="414"/>
      <c r="BH349" s="414"/>
      <c r="BI349" s="383"/>
      <c r="BJ349" s="383"/>
      <c r="BK349" s="78"/>
      <c r="BL349" s="414"/>
      <c r="BM349" s="383"/>
      <c r="BN349" s="78"/>
      <c r="BO349" s="414"/>
      <c r="BP349" s="78"/>
      <c r="BQ349" s="414"/>
      <c r="BR349" s="383"/>
      <c r="BS349" s="78"/>
      <c r="BT349" s="83"/>
      <c r="BU349" s="75"/>
      <c r="BV349" s="74"/>
      <c r="BW349" s="74"/>
      <c r="BX349" s="132" t="s">
        <v>3263</v>
      </c>
      <c r="BY349" s="112">
        <f t="shared" si="41"/>
        <v>344</v>
      </c>
      <c r="BZ349" s="65">
        <f t="shared" si="40"/>
        <v>0</v>
      </c>
      <c r="CA349" s="359">
        <f t="shared" si="42"/>
        <v>20</v>
      </c>
      <c r="CB349" s="359">
        <f t="shared" si="43"/>
        <v>1</v>
      </c>
      <c r="CC349" s="359">
        <f t="shared" si="44"/>
        <v>2023</v>
      </c>
      <c r="CD349" s="359" t="str">
        <f t="shared" si="45"/>
        <v>201202341503MOVIMIENTO EN MASA</v>
      </c>
    </row>
    <row r="350" spans="1:82" s="121" customFormat="1" ht="60" customHeight="1">
      <c r="A350" s="13"/>
      <c r="B350" s="13"/>
      <c r="C350" s="13"/>
      <c r="D350" s="212">
        <v>44946</v>
      </c>
      <c r="E350" s="210" t="s">
        <v>2622</v>
      </c>
      <c r="F350" s="211" t="s">
        <v>2084</v>
      </c>
      <c r="G350" s="111" t="s">
        <v>2803</v>
      </c>
      <c r="H350" s="85" t="str">
        <f>VLOOKUP(E350&amp;F350,Divipola!$C$1:$F$1149,4,FALSE)</f>
        <v>41615</v>
      </c>
      <c r="I350" s="77"/>
      <c r="J350" s="181"/>
      <c r="K350" s="108"/>
      <c r="L350" s="108"/>
      <c r="M350" s="108"/>
      <c r="N350" s="108">
        <v>60</v>
      </c>
      <c r="O350" s="108">
        <v>12</v>
      </c>
      <c r="P350" s="108"/>
      <c r="Q350" s="108">
        <v>12</v>
      </c>
      <c r="R350" s="108"/>
      <c r="S350" s="108"/>
      <c r="T350" s="108"/>
      <c r="U350" s="108"/>
      <c r="V350" s="108"/>
      <c r="W350" s="108"/>
      <c r="X350" s="108"/>
      <c r="Y350" s="108"/>
      <c r="Z350" s="108"/>
      <c r="AA350" s="113"/>
      <c r="AB350" s="383"/>
      <c r="AC350" s="73"/>
      <c r="AD350" s="414"/>
      <c r="AE350" s="393"/>
      <c r="AF350" s="78"/>
      <c r="AG350" s="414"/>
      <c r="AH350" s="383"/>
      <c r="AI350" s="453"/>
      <c r="AJ350" s="453"/>
      <c r="AK350" s="414"/>
      <c r="AL350" s="383"/>
      <c r="AM350" s="383"/>
      <c r="AN350" s="523"/>
      <c r="AO350" s="414"/>
      <c r="AP350" s="548"/>
      <c r="AQ350" s="414"/>
      <c r="AR350" s="78"/>
      <c r="AS350" s="78"/>
      <c r="AT350" s="414"/>
      <c r="AU350" s="548"/>
      <c r="AV350" s="548"/>
      <c r="AW350" s="414"/>
      <c r="AX350" s="383"/>
      <c r="AY350" s="548"/>
      <c r="AZ350" s="414"/>
      <c r="BA350" s="383"/>
      <c r="BB350" s="548"/>
      <c r="BC350" s="78"/>
      <c r="BD350" s="414"/>
      <c r="BE350" s="414"/>
      <c r="BF350" s="414"/>
      <c r="BG350" s="414"/>
      <c r="BH350" s="414"/>
      <c r="BI350" s="383"/>
      <c r="BJ350" s="383"/>
      <c r="BK350" s="78"/>
      <c r="BL350" s="414"/>
      <c r="BM350" s="383"/>
      <c r="BN350" s="78"/>
      <c r="BO350" s="414"/>
      <c r="BP350" s="78"/>
      <c r="BQ350" s="414"/>
      <c r="BR350" s="383"/>
      <c r="BS350" s="78"/>
      <c r="BT350" s="83"/>
      <c r="BU350" s="75"/>
      <c r="BV350" s="74"/>
      <c r="BW350" s="74"/>
      <c r="BX350" s="132" t="s">
        <v>3265</v>
      </c>
      <c r="BY350" s="112">
        <f t="shared" si="41"/>
        <v>345</v>
      </c>
      <c r="BZ350" s="65">
        <f t="shared" si="40"/>
        <v>0</v>
      </c>
      <c r="CA350" s="359">
        <f t="shared" si="42"/>
        <v>20</v>
      </c>
      <c r="CB350" s="359">
        <f t="shared" si="43"/>
        <v>1</v>
      </c>
      <c r="CC350" s="359">
        <f t="shared" si="44"/>
        <v>2023</v>
      </c>
      <c r="CD350" s="359" t="str">
        <f t="shared" si="45"/>
        <v>201202341615VENDAVAL</v>
      </c>
    </row>
    <row r="351" spans="1:82" s="121" customFormat="1" ht="60" customHeight="1">
      <c r="A351" s="13"/>
      <c r="B351" s="13"/>
      <c r="C351" s="13"/>
      <c r="D351" s="212">
        <v>44946</v>
      </c>
      <c r="E351" s="210" t="s">
        <v>2622</v>
      </c>
      <c r="F351" s="211" t="s">
        <v>1365</v>
      </c>
      <c r="G351" s="111" t="s">
        <v>2807</v>
      </c>
      <c r="H351" s="85" t="str">
        <f>VLOOKUP(E351&amp;F351,Divipola!$C$1:$F$1149,4,FALSE)</f>
        <v>41770</v>
      </c>
      <c r="I351" s="77"/>
      <c r="J351" s="181"/>
      <c r="K351" s="196"/>
      <c r="L351" s="196"/>
      <c r="M351" s="196"/>
      <c r="N351" s="196">
        <v>10</v>
      </c>
      <c r="O351" s="196">
        <v>2</v>
      </c>
      <c r="P351" s="196"/>
      <c r="Q351" s="196"/>
      <c r="R351" s="196">
        <v>1</v>
      </c>
      <c r="S351" s="196"/>
      <c r="T351" s="196"/>
      <c r="U351" s="196"/>
      <c r="V351" s="196"/>
      <c r="W351" s="196"/>
      <c r="X351" s="196"/>
      <c r="Y351" s="196"/>
      <c r="Z351" s="197"/>
      <c r="AA351" s="113"/>
      <c r="AB351" s="383"/>
      <c r="AC351" s="73"/>
      <c r="AD351" s="414"/>
      <c r="AE351" s="393"/>
      <c r="AF351" s="78"/>
      <c r="AG351" s="414"/>
      <c r="AH351" s="383"/>
      <c r="AI351" s="453"/>
      <c r="AJ351" s="453"/>
      <c r="AK351" s="414"/>
      <c r="AL351" s="383"/>
      <c r="AM351" s="383"/>
      <c r="AN351" s="523"/>
      <c r="AO351" s="414"/>
      <c r="AP351" s="548"/>
      <c r="AQ351" s="414"/>
      <c r="AR351" s="78"/>
      <c r="AS351" s="78"/>
      <c r="AT351" s="414"/>
      <c r="AU351" s="548"/>
      <c r="AV351" s="548"/>
      <c r="AW351" s="414"/>
      <c r="AX351" s="383"/>
      <c r="AY351" s="548"/>
      <c r="AZ351" s="414"/>
      <c r="BA351" s="383"/>
      <c r="BB351" s="548"/>
      <c r="BC351" s="78"/>
      <c r="BD351" s="414"/>
      <c r="BE351" s="414"/>
      <c r="BF351" s="414"/>
      <c r="BG351" s="414"/>
      <c r="BH351" s="414"/>
      <c r="BI351" s="383"/>
      <c r="BJ351" s="383"/>
      <c r="BK351" s="78"/>
      <c r="BL351" s="414"/>
      <c r="BM351" s="383"/>
      <c r="BN351" s="78"/>
      <c r="BO351" s="414"/>
      <c r="BP351" s="78"/>
      <c r="BQ351" s="414"/>
      <c r="BR351" s="383"/>
      <c r="BS351" s="78"/>
      <c r="BT351" s="83"/>
      <c r="BU351" s="75"/>
      <c r="BV351" s="74"/>
      <c r="BW351" s="74"/>
      <c r="BX351" s="192" t="s">
        <v>3266</v>
      </c>
      <c r="BY351" s="112">
        <f t="shared" si="41"/>
        <v>346</v>
      </c>
      <c r="BZ351" s="65">
        <f t="shared" si="40"/>
        <v>0</v>
      </c>
      <c r="CA351" s="359">
        <f t="shared" si="42"/>
        <v>20</v>
      </c>
      <c r="CB351" s="359">
        <f t="shared" si="43"/>
        <v>1</v>
      </c>
      <c r="CC351" s="359">
        <f t="shared" si="44"/>
        <v>2023</v>
      </c>
      <c r="CD351" s="359" t="str">
        <f t="shared" si="45"/>
        <v>201202341770CRECIENTE SUBITA</v>
      </c>
    </row>
    <row r="352" spans="1:82" s="121" customFormat="1" ht="60" customHeight="1">
      <c r="A352" s="13"/>
      <c r="B352" s="13"/>
      <c r="C352" s="13"/>
      <c r="D352" s="212">
        <v>44946</v>
      </c>
      <c r="E352" s="210" t="s">
        <v>2622</v>
      </c>
      <c r="F352" s="211" t="s">
        <v>376</v>
      </c>
      <c r="G352" s="111" t="s">
        <v>2827</v>
      </c>
      <c r="H352" s="85" t="str">
        <f>VLOOKUP(E352&amp;F352,Divipola!$C$1:$F$1149,4,FALSE)</f>
        <v>41791</v>
      </c>
      <c r="I352" s="77"/>
      <c r="J352" s="181"/>
      <c r="K352" s="108"/>
      <c r="L352" s="108"/>
      <c r="M352" s="108"/>
      <c r="N352" s="108"/>
      <c r="O352" s="108"/>
      <c r="P352" s="108"/>
      <c r="Q352" s="108"/>
      <c r="R352" s="108">
        <v>4</v>
      </c>
      <c r="S352" s="108"/>
      <c r="T352" s="108"/>
      <c r="U352" s="108"/>
      <c r="V352" s="108"/>
      <c r="W352" s="108"/>
      <c r="X352" s="198"/>
      <c r="Y352" s="108"/>
      <c r="Z352" s="109"/>
      <c r="AA352" s="113"/>
      <c r="AB352" s="383"/>
      <c r="AC352" s="73"/>
      <c r="AD352" s="414"/>
      <c r="AE352" s="393"/>
      <c r="AF352" s="78"/>
      <c r="AG352" s="414"/>
      <c r="AH352" s="383"/>
      <c r="AI352" s="453"/>
      <c r="AJ352" s="453"/>
      <c r="AK352" s="414"/>
      <c r="AL352" s="383"/>
      <c r="AM352" s="383"/>
      <c r="AN352" s="523"/>
      <c r="AO352" s="414"/>
      <c r="AP352" s="548"/>
      <c r="AQ352" s="414"/>
      <c r="AR352" s="78"/>
      <c r="AS352" s="78"/>
      <c r="AT352" s="414"/>
      <c r="AU352" s="548"/>
      <c r="AV352" s="548"/>
      <c r="AW352" s="414"/>
      <c r="AX352" s="383"/>
      <c r="AY352" s="548"/>
      <c r="AZ352" s="414"/>
      <c r="BA352" s="383"/>
      <c r="BB352" s="548"/>
      <c r="BC352" s="78"/>
      <c r="BD352" s="414"/>
      <c r="BE352" s="414"/>
      <c r="BF352" s="414"/>
      <c r="BG352" s="414"/>
      <c r="BH352" s="414"/>
      <c r="BI352" s="383"/>
      <c r="BJ352" s="383"/>
      <c r="BK352" s="78"/>
      <c r="BL352" s="414"/>
      <c r="BM352" s="383"/>
      <c r="BN352" s="78"/>
      <c r="BO352" s="414"/>
      <c r="BP352" s="78"/>
      <c r="BQ352" s="414"/>
      <c r="BR352" s="383"/>
      <c r="BS352" s="78"/>
      <c r="BT352" s="83"/>
      <c r="BU352" s="75"/>
      <c r="BV352" s="74"/>
      <c r="BW352" s="74"/>
      <c r="BX352" s="193" t="s">
        <v>3267</v>
      </c>
      <c r="BY352" s="112">
        <f t="shared" si="41"/>
        <v>347</v>
      </c>
      <c r="BZ352" s="65">
        <f t="shared" si="40"/>
        <v>0</v>
      </c>
      <c r="CA352" s="359">
        <f t="shared" si="42"/>
        <v>20</v>
      </c>
      <c r="CB352" s="359">
        <f t="shared" si="43"/>
        <v>1</v>
      </c>
      <c r="CC352" s="359">
        <f t="shared" si="44"/>
        <v>2023</v>
      </c>
      <c r="CD352" s="359" t="str">
        <f t="shared" si="45"/>
        <v>201202341791MOVIMIENTO EN MASA</v>
      </c>
    </row>
    <row r="353" spans="1:82" s="121" customFormat="1" ht="72" customHeight="1">
      <c r="A353" s="13"/>
      <c r="B353" s="13"/>
      <c r="C353" s="13"/>
      <c r="D353" s="212">
        <v>44946</v>
      </c>
      <c r="E353" s="210" t="s">
        <v>2622</v>
      </c>
      <c r="F353" s="211" t="s">
        <v>2752</v>
      </c>
      <c r="G353" s="111" t="s">
        <v>2802</v>
      </c>
      <c r="H353" s="85" t="str">
        <f>VLOOKUP(E353&amp;F353,Divipola!$C$1:$F$1149,4,FALSE)</f>
        <v>41807</v>
      </c>
      <c r="I353" s="77"/>
      <c r="J353" s="181"/>
      <c r="K353" s="108"/>
      <c r="L353" s="108"/>
      <c r="M353" s="108"/>
      <c r="N353" s="108">
        <v>150</v>
      </c>
      <c r="O353" s="108">
        <v>30</v>
      </c>
      <c r="P353" s="108"/>
      <c r="Q353" s="108">
        <v>30</v>
      </c>
      <c r="R353" s="108"/>
      <c r="S353" s="108"/>
      <c r="T353" s="108"/>
      <c r="U353" s="108"/>
      <c r="V353" s="108">
        <v>1</v>
      </c>
      <c r="W353" s="108"/>
      <c r="X353" s="108"/>
      <c r="Y353" s="108"/>
      <c r="Z353" s="109"/>
      <c r="AA353" s="113"/>
      <c r="AB353" s="383"/>
      <c r="AC353" s="73"/>
      <c r="AD353" s="414"/>
      <c r="AE353" s="393"/>
      <c r="AF353" s="78"/>
      <c r="AG353" s="414"/>
      <c r="AH353" s="383"/>
      <c r="AI353" s="453"/>
      <c r="AJ353" s="453"/>
      <c r="AK353" s="414"/>
      <c r="AL353" s="383"/>
      <c r="AM353" s="383"/>
      <c r="AN353" s="523"/>
      <c r="AO353" s="414"/>
      <c r="AP353" s="548"/>
      <c r="AQ353" s="414"/>
      <c r="AR353" s="78"/>
      <c r="AS353" s="78"/>
      <c r="AT353" s="414"/>
      <c r="AU353" s="548"/>
      <c r="AV353" s="548"/>
      <c r="AW353" s="414"/>
      <c r="AX353" s="383"/>
      <c r="AY353" s="548"/>
      <c r="AZ353" s="414"/>
      <c r="BA353" s="383"/>
      <c r="BB353" s="548"/>
      <c r="BC353" s="78"/>
      <c r="BD353" s="414"/>
      <c r="BE353" s="414"/>
      <c r="BF353" s="414"/>
      <c r="BG353" s="414"/>
      <c r="BH353" s="414"/>
      <c r="BI353" s="383"/>
      <c r="BJ353" s="383"/>
      <c r="BK353" s="78"/>
      <c r="BL353" s="414"/>
      <c r="BM353" s="383"/>
      <c r="BN353" s="78"/>
      <c r="BO353" s="414"/>
      <c r="BP353" s="78"/>
      <c r="BQ353" s="414"/>
      <c r="BR353" s="383"/>
      <c r="BS353" s="78"/>
      <c r="BT353" s="83"/>
      <c r="BU353" s="75"/>
      <c r="BV353" s="74"/>
      <c r="BW353" s="74"/>
      <c r="BX353" s="201" t="s">
        <v>3269</v>
      </c>
      <c r="BY353" s="112">
        <f t="shared" si="41"/>
        <v>348</v>
      </c>
      <c r="BZ353" s="65">
        <f t="shared" si="40"/>
        <v>0</v>
      </c>
      <c r="CA353" s="359">
        <f t="shared" si="42"/>
        <v>20</v>
      </c>
      <c r="CB353" s="359">
        <f t="shared" si="43"/>
        <v>1</v>
      </c>
      <c r="CC353" s="359">
        <f t="shared" si="44"/>
        <v>2023</v>
      </c>
      <c r="CD353" s="359" t="str">
        <f t="shared" si="45"/>
        <v>201202341807INUNDACION</v>
      </c>
    </row>
    <row r="354" spans="1:82" s="121" customFormat="1" ht="76.5" customHeight="1">
      <c r="A354" s="13"/>
      <c r="B354" s="13"/>
      <c r="C354" s="13"/>
      <c r="D354" s="212">
        <v>44946</v>
      </c>
      <c r="E354" s="210" t="s">
        <v>2676</v>
      </c>
      <c r="F354" s="211" t="s">
        <v>2165</v>
      </c>
      <c r="G354" s="130" t="s">
        <v>8680</v>
      </c>
      <c r="H354" s="85" t="str">
        <f>VLOOKUP(E354&amp;F354,Divipola!$C$1:$F$1149,4,FALSE)</f>
        <v>23162</v>
      </c>
      <c r="I354" s="77"/>
      <c r="J354" s="181"/>
      <c r="K354" s="248"/>
      <c r="L354" s="248"/>
      <c r="M354" s="248"/>
      <c r="N354" s="248"/>
      <c r="O354" s="248"/>
      <c r="P354" s="248"/>
      <c r="Q354" s="248"/>
      <c r="R354" s="248"/>
      <c r="S354" s="249"/>
      <c r="T354" s="249"/>
      <c r="U354" s="249"/>
      <c r="V354" s="249"/>
      <c r="W354" s="249"/>
      <c r="X354" s="249"/>
      <c r="Y354" s="248"/>
      <c r="Z354" s="237"/>
      <c r="AA354" s="247"/>
      <c r="AB354" s="383"/>
      <c r="AC354" s="73"/>
      <c r="AD354" s="414"/>
      <c r="AE354" s="393"/>
      <c r="AF354" s="78"/>
      <c r="AG354" s="414"/>
      <c r="AH354" s="383"/>
      <c r="AI354" s="453"/>
      <c r="AJ354" s="453"/>
      <c r="AK354" s="414"/>
      <c r="AL354" s="383"/>
      <c r="AM354" s="383"/>
      <c r="AN354" s="523"/>
      <c r="AO354" s="414"/>
      <c r="AP354" s="548"/>
      <c r="AQ354" s="414"/>
      <c r="AR354" s="78"/>
      <c r="AS354" s="78"/>
      <c r="AT354" s="414"/>
      <c r="AU354" s="548"/>
      <c r="AV354" s="548"/>
      <c r="AW354" s="414"/>
      <c r="AX354" s="383"/>
      <c r="AY354" s="548"/>
      <c r="AZ354" s="414"/>
      <c r="BA354" s="383"/>
      <c r="BB354" s="548"/>
      <c r="BC354" s="78"/>
      <c r="BD354" s="414"/>
      <c r="BE354" s="414"/>
      <c r="BF354" s="414"/>
      <c r="BG354" s="414"/>
      <c r="BH354" s="414"/>
      <c r="BI354" s="383"/>
      <c r="BJ354" s="383"/>
      <c r="BK354" s="78"/>
      <c r="BL354" s="414"/>
      <c r="BM354" s="383"/>
      <c r="BN354" s="78"/>
      <c r="BO354" s="414"/>
      <c r="BP354" s="78"/>
      <c r="BQ354" s="414"/>
      <c r="BR354" s="383"/>
      <c r="BS354" s="78"/>
      <c r="BT354" s="83"/>
      <c r="BU354" s="75"/>
      <c r="BV354" s="74"/>
      <c r="BW354" s="74"/>
      <c r="BX354" s="461" t="s">
        <v>5399</v>
      </c>
      <c r="BY354" s="112">
        <f t="shared" si="41"/>
        <v>349</v>
      </c>
      <c r="BZ354" s="65">
        <f t="shared" si="40"/>
        <v>0</v>
      </c>
      <c r="CA354" s="359">
        <f t="shared" si="42"/>
        <v>20</v>
      </c>
      <c r="CB354" s="359">
        <f t="shared" si="43"/>
        <v>1</v>
      </c>
      <c r="CC354" s="359">
        <f t="shared" si="44"/>
        <v>2023</v>
      </c>
      <c r="CD354" s="359" t="str">
        <f t="shared" si="45"/>
        <v xml:space="preserve">201202323162INCENDIO FORESTAL </v>
      </c>
    </row>
    <row r="355" spans="1:82" s="121" customFormat="1" ht="72" customHeight="1">
      <c r="A355" s="13"/>
      <c r="B355" s="13"/>
      <c r="C355" s="13"/>
      <c r="D355" s="212">
        <v>44946</v>
      </c>
      <c r="E355" s="210" t="s">
        <v>2724</v>
      </c>
      <c r="F355" s="211" t="s">
        <v>1343</v>
      </c>
      <c r="G355" s="130" t="s">
        <v>8680</v>
      </c>
      <c r="H355" s="85" t="str">
        <f>VLOOKUP(E355&amp;F355,Divipola!$C$1:$F$1149,4,FALSE)</f>
        <v>85001</v>
      </c>
      <c r="I355" s="77"/>
      <c r="J355" s="181"/>
      <c r="K355" s="248"/>
      <c r="L355" s="248"/>
      <c r="M355" s="248"/>
      <c r="N355" s="248"/>
      <c r="O355" s="248"/>
      <c r="P355" s="248"/>
      <c r="Q355" s="248"/>
      <c r="R355" s="248"/>
      <c r="S355" s="249"/>
      <c r="T355" s="249"/>
      <c r="U355" s="249"/>
      <c r="V355" s="249"/>
      <c r="W355" s="249"/>
      <c r="X355" s="249"/>
      <c r="Y355" s="249"/>
      <c r="Z355" s="237"/>
      <c r="AA355" s="247"/>
      <c r="AB355" s="383"/>
      <c r="AC355" s="73"/>
      <c r="AD355" s="414"/>
      <c r="AE355" s="393"/>
      <c r="AF355" s="78"/>
      <c r="AG355" s="414"/>
      <c r="AH355" s="383"/>
      <c r="AI355" s="453"/>
      <c r="AJ355" s="453"/>
      <c r="AK355" s="414"/>
      <c r="AL355" s="383"/>
      <c r="AM355" s="383"/>
      <c r="AN355" s="523"/>
      <c r="AO355" s="414"/>
      <c r="AP355" s="548"/>
      <c r="AQ355" s="414"/>
      <c r="AR355" s="78"/>
      <c r="AS355" s="78"/>
      <c r="AT355" s="414"/>
      <c r="AU355" s="548"/>
      <c r="AV355" s="548"/>
      <c r="AW355" s="414"/>
      <c r="AX355" s="383"/>
      <c r="AY355" s="548"/>
      <c r="AZ355" s="414"/>
      <c r="BA355" s="383"/>
      <c r="BB355" s="548"/>
      <c r="BC355" s="78"/>
      <c r="BD355" s="414"/>
      <c r="BE355" s="414"/>
      <c r="BF355" s="414"/>
      <c r="BG355" s="414"/>
      <c r="BH355" s="414"/>
      <c r="BI355" s="383"/>
      <c r="BJ355" s="383"/>
      <c r="BK355" s="78"/>
      <c r="BL355" s="414"/>
      <c r="BM355" s="383"/>
      <c r="BN355" s="78"/>
      <c r="BO355" s="414"/>
      <c r="BP355" s="78"/>
      <c r="BQ355" s="414"/>
      <c r="BR355" s="383"/>
      <c r="BS355" s="78"/>
      <c r="BT355" s="83"/>
      <c r="BU355" s="75"/>
      <c r="BV355" s="74"/>
      <c r="BW355" s="74"/>
      <c r="BX355" s="461" t="s">
        <v>5400</v>
      </c>
      <c r="BY355" s="112">
        <f t="shared" si="41"/>
        <v>350</v>
      </c>
      <c r="BZ355" s="65">
        <f t="shared" si="40"/>
        <v>0</v>
      </c>
      <c r="CA355" s="359">
        <f t="shared" si="42"/>
        <v>20</v>
      </c>
      <c r="CB355" s="359">
        <f t="shared" si="43"/>
        <v>1</v>
      </c>
      <c r="CC355" s="359">
        <f t="shared" si="44"/>
        <v>2023</v>
      </c>
      <c r="CD355" s="359" t="str">
        <f t="shared" si="45"/>
        <v xml:space="preserve">201202385001INCENDIO FORESTAL </v>
      </c>
    </row>
    <row r="356" spans="1:82" s="121" customFormat="1" ht="72" customHeight="1">
      <c r="A356" s="13"/>
      <c r="B356" s="13"/>
      <c r="C356" s="13"/>
      <c r="D356" s="212">
        <v>44946</v>
      </c>
      <c r="E356" s="210" t="s">
        <v>506</v>
      </c>
      <c r="F356" s="211" t="s">
        <v>1332</v>
      </c>
      <c r="G356" s="130" t="s">
        <v>8680</v>
      </c>
      <c r="H356" s="85" t="str">
        <f>VLOOKUP(E356&amp;F356,Divipola!$C$1:$F$1149,4,FALSE)</f>
        <v>50313</v>
      </c>
      <c r="I356" s="77"/>
      <c r="J356" s="181"/>
      <c r="K356" s="306"/>
      <c r="L356" s="309"/>
      <c r="M356" s="309"/>
      <c r="N356" s="316"/>
      <c r="O356" s="316"/>
      <c r="P356" s="316"/>
      <c r="Q356" s="316"/>
      <c r="R356" s="316"/>
      <c r="S356" s="316"/>
      <c r="T356" s="316"/>
      <c r="U356" s="316"/>
      <c r="V356" s="316"/>
      <c r="W356" s="316"/>
      <c r="X356" s="316"/>
      <c r="Y356" s="316"/>
      <c r="Z356" s="306"/>
      <c r="AA356" s="311"/>
      <c r="AB356" s="383"/>
      <c r="AC356" s="73"/>
      <c r="AD356" s="414"/>
      <c r="AE356" s="393"/>
      <c r="AF356" s="78"/>
      <c r="AG356" s="414"/>
      <c r="AH356" s="383"/>
      <c r="AI356" s="453"/>
      <c r="AJ356" s="453"/>
      <c r="AK356" s="414"/>
      <c r="AL356" s="383"/>
      <c r="AM356" s="383"/>
      <c r="AN356" s="523"/>
      <c r="AO356" s="414"/>
      <c r="AP356" s="548"/>
      <c r="AQ356" s="414"/>
      <c r="AR356" s="78"/>
      <c r="AS356" s="78"/>
      <c r="AT356" s="414"/>
      <c r="AU356" s="548"/>
      <c r="AV356" s="548"/>
      <c r="AW356" s="414"/>
      <c r="AX356" s="383"/>
      <c r="AY356" s="548"/>
      <c r="AZ356" s="414"/>
      <c r="BA356" s="383"/>
      <c r="BB356" s="548"/>
      <c r="BC356" s="78"/>
      <c r="BD356" s="414"/>
      <c r="BE356" s="414"/>
      <c r="BF356" s="414"/>
      <c r="BG356" s="414"/>
      <c r="BH356" s="414"/>
      <c r="BI356" s="383"/>
      <c r="BJ356" s="383"/>
      <c r="BK356" s="78"/>
      <c r="BL356" s="414"/>
      <c r="BM356" s="383"/>
      <c r="BN356" s="78"/>
      <c r="BO356" s="414"/>
      <c r="BP356" s="78"/>
      <c r="BQ356" s="414"/>
      <c r="BR356" s="383"/>
      <c r="BS356" s="78"/>
      <c r="BT356" s="83"/>
      <c r="BU356" s="75"/>
      <c r="BV356" s="74"/>
      <c r="BW356" s="74"/>
      <c r="BX356" s="462" t="s">
        <v>6538</v>
      </c>
      <c r="BY356" s="112">
        <f t="shared" si="41"/>
        <v>351</v>
      </c>
      <c r="BZ356" s="65">
        <f t="shared" si="40"/>
        <v>0</v>
      </c>
      <c r="CA356" s="359">
        <f t="shared" si="42"/>
        <v>20</v>
      </c>
      <c r="CB356" s="359">
        <f t="shared" si="43"/>
        <v>1</v>
      </c>
      <c r="CC356" s="359">
        <f t="shared" si="44"/>
        <v>2023</v>
      </c>
      <c r="CD356" s="359" t="str">
        <f t="shared" si="45"/>
        <v xml:space="preserve">201202350313INCENDIO FORESTAL </v>
      </c>
    </row>
    <row r="357" spans="1:82" s="121" customFormat="1" ht="48" customHeight="1">
      <c r="A357" s="13"/>
      <c r="B357" s="13"/>
      <c r="C357" s="13"/>
      <c r="D357" s="212">
        <v>44946</v>
      </c>
      <c r="E357" s="210" t="s">
        <v>2861</v>
      </c>
      <c r="F357" s="211" t="s">
        <v>410</v>
      </c>
      <c r="G357" s="130" t="s">
        <v>8680</v>
      </c>
      <c r="H357" s="85" t="str">
        <f>VLOOKUP(E357&amp;F357,Divipola!$C$1:$F$1149,4,FALSE)</f>
        <v>44855</v>
      </c>
      <c r="I357" s="77"/>
      <c r="J357" s="181"/>
      <c r="K357" s="306"/>
      <c r="L357" s="309"/>
      <c r="M357" s="309"/>
      <c r="N357" s="316"/>
      <c r="O357" s="316"/>
      <c r="P357" s="316"/>
      <c r="Q357" s="316"/>
      <c r="R357" s="316"/>
      <c r="S357" s="316"/>
      <c r="T357" s="316"/>
      <c r="U357" s="316"/>
      <c r="V357" s="316"/>
      <c r="W357" s="316"/>
      <c r="X357" s="316"/>
      <c r="Y357" s="316"/>
      <c r="Z357" s="306"/>
      <c r="AA357" s="311"/>
      <c r="AB357" s="383"/>
      <c r="AC357" s="73"/>
      <c r="AD357" s="414"/>
      <c r="AE357" s="393"/>
      <c r="AF357" s="78"/>
      <c r="AG357" s="414"/>
      <c r="AH357" s="383"/>
      <c r="AI357" s="453"/>
      <c r="AJ357" s="453"/>
      <c r="AK357" s="414"/>
      <c r="AL357" s="383"/>
      <c r="AM357" s="383"/>
      <c r="AN357" s="523"/>
      <c r="AO357" s="414"/>
      <c r="AP357" s="548"/>
      <c r="AQ357" s="414"/>
      <c r="AR357" s="78"/>
      <c r="AS357" s="78"/>
      <c r="AT357" s="414"/>
      <c r="AU357" s="548"/>
      <c r="AV357" s="548"/>
      <c r="AW357" s="414"/>
      <c r="AX357" s="383"/>
      <c r="AY357" s="548"/>
      <c r="AZ357" s="414"/>
      <c r="BA357" s="383"/>
      <c r="BB357" s="548"/>
      <c r="BC357" s="78"/>
      <c r="BD357" s="414"/>
      <c r="BE357" s="414"/>
      <c r="BF357" s="414"/>
      <c r="BG357" s="414"/>
      <c r="BH357" s="414"/>
      <c r="BI357" s="383"/>
      <c r="BJ357" s="383"/>
      <c r="BK357" s="78"/>
      <c r="BL357" s="414"/>
      <c r="BM357" s="383"/>
      <c r="BN357" s="78"/>
      <c r="BO357" s="414"/>
      <c r="BP357" s="78"/>
      <c r="BQ357" s="414"/>
      <c r="BR357" s="383"/>
      <c r="BS357" s="78"/>
      <c r="BT357" s="83"/>
      <c r="BU357" s="75"/>
      <c r="BV357" s="74"/>
      <c r="BW357" s="74"/>
      <c r="BX357" s="465" t="s">
        <v>6539</v>
      </c>
      <c r="BY357" s="112">
        <f t="shared" si="41"/>
        <v>352</v>
      </c>
      <c r="BZ357" s="65">
        <f t="shared" si="40"/>
        <v>0</v>
      </c>
      <c r="CA357" s="359">
        <f t="shared" si="42"/>
        <v>20</v>
      </c>
      <c r="CB357" s="359">
        <f t="shared" si="43"/>
        <v>1</v>
      </c>
      <c r="CC357" s="359">
        <f t="shared" si="44"/>
        <v>2023</v>
      </c>
      <c r="CD357" s="359" t="str">
        <f t="shared" si="45"/>
        <v xml:space="preserve">201202344855INCENDIO FORESTAL </v>
      </c>
    </row>
    <row r="358" spans="1:82" s="121" customFormat="1" ht="48" customHeight="1">
      <c r="A358" s="13"/>
      <c r="B358" s="13"/>
      <c r="C358" s="13"/>
      <c r="D358" s="212">
        <v>44955</v>
      </c>
      <c r="E358" s="210" t="s">
        <v>2723</v>
      </c>
      <c r="F358" s="211" t="s">
        <v>2034</v>
      </c>
      <c r="G358" s="111" t="s">
        <v>2802</v>
      </c>
      <c r="H358" s="85" t="str">
        <f>VLOOKUP(E358&amp;F358,Divipola!$C$1:$F$1149,4,FALSE)</f>
        <v>13030</v>
      </c>
      <c r="I358" s="181">
        <v>1441</v>
      </c>
      <c r="J358" s="181">
        <v>4035</v>
      </c>
      <c r="K358" s="306"/>
      <c r="L358" s="309"/>
      <c r="M358" s="309"/>
      <c r="N358" s="316"/>
      <c r="O358" s="316"/>
      <c r="P358" s="316"/>
      <c r="Q358" s="316"/>
      <c r="R358" s="316"/>
      <c r="S358" s="316"/>
      <c r="T358" s="316"/>
      <c r="U358" s="316"/>
      <c r="V358" s="316"/>
      <c r="W358" s="316"/>
      <c r="X358" s="316"/>
      <c r="Y358" s="316"/>
      <c r="Z358" s="306"/>
      <c r="AA358" s="311"/>
      <c r="AB358" s="383"/>
      <c r="AC358" s="73"/>
      <c r="AD358" s="414"/>
      <c r="AE358" s="395"/>
      <c r="AF358" s="78"/>
      <c r="AG358" s="414"/>
      <c r="AH358" s="383"/>
      <c r="AI358" s="453"/>
      <c r="AJ358" s="453"/>
      <c r="AK358" s="414"/>
      <c r="AL358" s="383"/>
      <c r="AM358" s="383"/>
      <c r="AN358" s="523"/>
      <c r="AO358" s="414"/>
      <c r="AP358" s="548"/>
      <c r="AQ358" s="414"/>
      <c r="AR358" s="78"/>
      <c r="AS358" s="78"/>
      <c r="AT358" s="414"/>
      <c r="AU358" s="548"/>
      <c r="AV358" s="548"/>
      <c r="AW358" s="414"/>
      <c r="AX358" s="383"/>
      <c r="AY358" s="548"/>
      <c r="AZ358" s="414"/>
      <c r="BA358" s="495">
        <v>44915</v>
      </c>
      <c r="BB358" s="556">
        <v>1232</v>
      </c>
      <c r="BC358" s="506" t="s">
        <v>7863</v>
      </c>
      <c r="BD358" s="522">
        <v>162000000</v>
      </c>
      <c r="BE358" s="716"/>
      <c r="BF358" s="716"/>
      <c r="BG358" s="716"/>
      <c r="BH358" s="716"/>
      <c r="BI358" s="383"/>
      <c r="BJ358" s="383"/>
      <c r="BK358" s="78"/>
      <c r="BL358" s="414"/>
      <c r="BM358" s="383"/>
      <c r="BN358" s="78"/>
      <c r="BO358" s="414"/>
      <c r="BP358" s="78"/>
      <c r="BQ358" s="414"/>
      <c r="BR358" s="383"/>
      <c r="BS358" s="78"/>
      <c r="BT358" s="83"/>
      <c r="BU358" s="75"/>
      <c r="BV358" s="74"/>
      <c r="BW358" s="74"/>
      <c r="BX358" s="465"/>
      <c r="BY358" s="112">
        <f t="shared" si="41"/>
        <v>353</v>
      </c>
      <c r="BZ358" s="65">
        <f t="shared" si="40"/>
        <v>162000000</v>
      </c>
      <c r="CA358" s="359">
        <f t="shared" si="42"/>
        <v>29</v>
      </c>
      <c r="CB358" s="359">
        <f t="shared" si="43"/>
        <v>1</v>
      </c>
      <c r="CC358" s="359">
        <f t="shared" si="44"/>
        <v>2023</v>
      </c>
      <c r="CD358" s="359" t="str">
        <f t="shared" si="45"/>
        <v>291202313030INUNDACION</v>
      </c>
    </row>
    <row r="359" spans="1:82" s="121" customFormat="1" ht="156" customHeight="1">
      <c r="A359" s="13"/>
      <c r="B359" s="13"/>
      <c r="C359" s="13"/>
      <c r="D359" s="212">
        <v>44946</v>
      </c>
      <c r="E359" s="210" t="s">
        <v>2861</v>
      </c>
      <c r="F359" s="211" t="s">
        <v>2707</v>
      </c>
      <c r="G359" s="130" t="s">
        <v>8680</v>
      </c>
      <c r="H359" s="85" t="str">
        <f>VLOOKUP(E359&amp;F359,Divipola!$C$1:$F$1149,4,FALSE)</f>
        <v>44874</v>
      </c>
      <c r="I359" s="77"/>
      <c r="J359" s="181"/>
      <c r="K359" s="306"/>
      <c r="L359" s="309"/>
      <c r="M359" s="309"/>
      <c r="N359" s="316"/>
      <c r="O359" s="316"/>
      <c r="P359" s="316"/>
      <c r="Q359" s="316"/>
      <c r="R359" s="316"/>
      <c r="S359" s="316"/>
      <c r="T359" s="316"/>
      <c r="U359" s="316"/>
      <c r="V359" s="316"/>
      <c r="W359" s="316"/>
      <c r="X359" s="316"/>
      <c r="Y359" s="316"/>
      <c r="Z359" s="306"/>
      <c r="AA359" s="311"/>
      <c r="AB359" s="383"/>
      <c r="AC359" s="73"/>
      <c r="AD359" s="414"/>
      <c r="AE359" s="393"/>
      <c r="AF359" s="78"/>
      <c r="AG359" s="414"/>
      <c r="AH359" s="383"/>
      <c r="AI359" s="453"/>
      <c r="AJ359" s="453"/>
      <c r="AK359" s="414"/>
      <c r="AL359" s="383"/>
      <c r="AM359" s="383"/>
      <c r="AN359" s="523"/>
      <c r="AO359" s="414"/>
      <c r="AP359" s="548"/>
      <c r="AQ359" s="414"/>
      <c r="AR359" s="78"/>
      <c r="AS359" s="78"/>
      <c r="AT359" s="414"/>
      <c r="AU359" s="548"/>
      <c r="AV359" s="548"/>
      <c r="AW359" s="414"/>
      <c r="AX359" s="383"/>
      <c r="AY359" s="548"/>
      <c r="AZ359" s="414"/>
      <c r="BA359" s="383"/>
      <c r="BB359" s="548"/>
      <c r="BC359" s="78"/>
      <c r="BD359" s="414"/>
      <c r="BE359" s="414"/>
      <c r="BF359" s="414"/>
      <c r="BG359" s="414"/>
      <c r="BH359" s="414"/>
      <c r="BI359" s="383"/>
      <c r="BJ359" s="383"/>
      <c r="BK359" s="78"/>
      <c r="BL359" s="414"/>
      <c r="BM359" s="383"/>
      <c r="BN359" s="78"/>
      <c r="BO359" s="414"/>
      <c r="BP359" s="78"/>
      <c r="BQ359" s="414"/>
      <c r="BR359" s="383"/>
      <c r="BS359" s="78"/>
      <c r="BT359" s="83"/>
      <c r="BU359" s="75"/>
      <c r="BV359" s="74"/>
      <c r="BW359" s="74"/>
      <c r="BX359" s="462" t="s">
        <v>6540</v>
      </c>
      <c r="BY359" s="112">
        <f t="shared" si="41"/>
        <v>354</v>
      </c>
      <c r="BZ359" s="65">
        <f t="shared" si="40"/>
        <v>0</v>
      </c>
      <c r="CA359" s="359">
        <f t="shared" si="42"/>
        <v>20</v>
      </c>
      <c r="CB359" s="359">
        <f t="shared" si="43"/>
        <v>1</v>
      </c>
      <c r="CC359" s="359">
        <f t="shared" si="44"/>
        <v>2023</v>
      </c>
      <c r="CD359" s="359" t="str">
        <f t="shared" si="45"/>
        <v xml:space="preserve">201202344874INCENDIO FORESTAL </v>
      </c>
    </row>
    <row r="360" spans="1:82" s="121" customFormat="1" ht="36" customHeight="1">
      <c r="A360" s="13"/>
      <c r="B360" s="13"/>
      <c r="C360" s="13"/>
      <c r="D360" s="212">
        <v>44946</v>
      </c>
      <c r="E360" s="210" t="s">
        <v>2861</v>
      </c>
      <c r="F360" s="211" t="s">
        <v>2707</v>
      </c>
      <c r="G360" s="130" t="s">
        <v>8680</v>
      </c>
      <c r="H360" s="85" t="str">
        <f>VLOOKUP(E360&amp;F360,Divipola!$C$1:$F$1149,4,FALSE)</f>
        <v>44874</v>
      </c>
      <c r="I360" s="77"/>
      <c r="J360" s="181"/>
      <c r="K360" s="306"/>
      <c r="L360" s="309"/>
      <c r="M360" s="309"/>
      <c r="N360" s="316"/>
      <c r="O360" s="316"/>
      <c r="P360" s="316"/>
      <c r="Q360" s="316"/>
      <c r="R360" s="316"/>
      <c r="S360" s="316"/>
      <c r="T360" s="316"/>
      <c r="U360" s="316"/>
      <c r="V360" s="316"/>
      <c r="W360" s="316"/>
      <c r="X360" s="316"/>
      <c r="Y360" s="316"/>
      <c r="Z360" s="306"/>
      <c r="AA360" s="311"/>
      <c r="AB360" s="383"/>
      <c r="AC360" s="73"/>
      <c r="AD360" s="414"/>
      <c r="AE360" s="393"/>
      <c r="AF360" s="78"/>
      <c r="AG360" s="414"/>
      <c r="AH360" s="383"/>
      <c r="AI360" s="453"/>
      <c r="AJ360" s="453"/>
      <c r="AK360" s="414"/>
      <c r="AL360" s="383"/>
      <c r="AM360" s="383"/>
      <c r="AN360" s="523"/>
      <c r="AO360" s="414"/>
      <c r="AP360" s="548"/>
      <c r="AQ360" s="414"/>
      <c r="AR360" s="78"/>
      <c r="AS360" s="78"/>
      <c r="AT360" s="414"/>
      <c r="AU360" s="548"/>
      <c r="AV360" s="548"/>
      <c r="AW360" s="414"/>
      <c r="AX360" s="383"/>
      <c r="AY360" s="548"/>
      <c r="AZ360" s="414"/>
      <c r="BA360" s="383"/>
      <c r="BB360" s="548"/>
      <c r="BC360" s="78"/>
      <c r="BD360" s="414"/>
      <c r="BE360" s="414"/>
      <c r="BF360" s="414"/>
      <c r="BG360" s="414"/>
      <c r="BH360" s="414"/>
      <c r="BI360" s="383"/>
      <c r="BJ360" s="383"/>
      <c r="BK360" s="78"/>
      <c r="BL360" s="414"/>
      <c r="BM360" s="383"/>
      <c r="BN360" s="78"/>
      <c r="BO360" s="414"/>
      <c r="BP360" s="78"/>
      <c r="BQ360" s="414"/>
      <c r="BR360" s="383"/>
      <c r="BS360" s="78"/>
      <c r="BT360" s="83"/>
      <c r="BU360" s="75"/>
      <c r="BV360" s="74"/>
      <c r="BW360" s="74"/>
      <c r="BX360" s="462" t="s">
        <v>6541</v>
      </c>
      <c r="BY360" s="112">
        <f t="shared" si="41"/>
        <v>355</v>
      </c>
      <c r="BZ360" s="65">
        <f t="shared" si="40"/>
        <v>0</v>
      </c>
      <c r="CA360" s="359">
        <f t="shared" si="42"/>
        <v>20</v>
      </c>
      <c r="CB360" s="359">
        <f t="shared" si="43"/>
        <v>1</v>
      </c>
      <c r="CC360" s="359">
        <f t="shared" si="44"/>
        <v>2023</v>
      </c>
      <c r="CD360" s="359" t="str">
        <f t="shared" si="45"/>
        <v xml:space="preserve">201202344874INCENDIO FORESTAL </v>
      </c>
    </row>
    <row r="361" spans="1:82" s="121" customFormat="1" ht="36" customHeight="1">
      <c r="A361" s="13"/>
      <c r="B361" s="13"/>
      <c r="C361" s="13"/>
      <c r="D361" s="212">
        <v>44946</v>
      </c>
      <c r="E361" s="210" t="s">
        <v>2861</v>
      </c>
      <c r="F361" s="211" t="s">
        <v>922</v>
      </c>
      <c r="G361" s="130" t="s">
        <v>8680</v>
      </c>
      <c r="H361" s="85" t="str">
        <f>VLOOKUP(E361&amp;F361,Divipola!$C$1:$F$1149,4,FALSE)</f>
        <v>44560</v>
      </c>
      <c r="I361" s="77"/>
      <c r="J361" s="181"/>
      <c r="K361" s="306"/>
      <c r="L361" s="309"/>
      <c r="M361" s="309"/>
      <c r="N361" s="316"/>
      <c r="O361" s="316"/>
      <c r="P361" s="316"/>
      <c r="Q361" s="316"/>
      <c r="R361" s="316"/>
      <c r="S361" s="316"/>
      <c r="T361" s="316"/>
      <c r="U361" s="316"/>
      <c r="V361" s="316"/>
      <c r="W361" s="316"/>
      <c r="X361" s="316"/>
      <c r="Y361" s="316"/>
      <c r="Z361" s="306">
        <v>1</v>
      </c>
      <c r="AA361" s="311"/>
      <c r="AB361" s="383"/>
      <c r="AC361" s="73"/>
      <c r="AD361" s="414"/>
      <c r="AE361" s="393"/>
      <c r="AF361" s="78"/>
      <c r="AG361" s="414"/>
      <c r="AH361" s="383"/>
      <c r="AI361" s="453"/>
      <c r="AJ361" s="453"/>
      <c r="AK361" s="414"/>
      <c r="AL361" s="383"/>
      <c r="AM361" s="383"/>
      <c r="AN361" s="523"/>
      <c r="AO361" s="414"/>
      <c r="AP361" s="548"/>
      <c r="AQ361" s="414"/>
      <c r="AR361" s="78"/>
      <c r="AS361" s="78"/>
      <c r="AT361" s="414"/>
      <c r="AU361" s="548"/>
      <c r="AV361" s="548"/>
      <c r="AW361" s="414"/>
      <c r="AX361" s="383"/>
      <c r="AY361" s="548"/>
      <c r="AZ361" s="414"/>
      <c r="BA361" s="383"/>
      <c r="BB361" s="548"/>
      <c r="BC361" s="78"/>
      <c r="BD361" s="414"/>
      <c r="BE361" s="414"/>
      <c r="BF361" s="414"/>
      <c r="BG361" s="414"/>
      <c r="BH361" s="414"/>
      <c r="BI361" s="383"/>
      <c r="BJ361" s="383"/>
      <c r="BK361" s="78"/>
      <c r="BL361" s="414"/>
      <c r="BM361" s="383"/>
      <c r="BN361" s="78"/>
      <c r="BO361" s="414"/>
      <c r="BP361" s="78"/>
      <c r="BQ361" s="414"/>
      <c r="BR361" s="383"/>
      <c r="BS361" s="78"/>
      <c r="BT361" s="83"/>
      <c r="BU361" s="75"/>
      <c r="BV361" s="74"/>
      <c r="BW361" s="74"/>
      <c r="BX361" s="462" t="s">
        <v>6578</v>
      </c>
      <c r="BY361" s="112">
        <f t="shared" si="41"/>
        <v>356</v>
      </c>
      <c r="BZ361" s="65">
        <f t="shared" si="40"/>
        <v>0</v>
      </c>
      <c r="CA361" s="359">
        <f t="shared" si="42"/>
        <v>20</v>
      </c>
      <c r="CB361" s="359">
        <f t="shared" si="43"/>
        <v>1</v>
      </c>
      <c r="CC361" s="359">
        <f t="shared" si="44"/>
        <v>2023</v>
      </c>
      <c r="CD361" s="359" t="str">
        <f t="shared" si="45"/>
        <v xml:space="preserve">201202344560INCENDIO FORESTAL </v>
      </c>
    </row>
    <row r="362" spans="1:82" s="121" customFormat="1" ht="36" customHeight="1">
      <c r="A362" s="13"/>
      <c r="B362" s="13"/>
      <c r="C362" s="13"/>
      <c r="D362" s="212">
        <v>44946</v>
      </c>
      <c r="E362" s="210" t="s">
        <v>2835</v>
      </c>
      <c r="F362" s="211" t="s">
        <v>2688</v>
      </c>
      <c r="G362" s="130" t="s">
        <v>8680</v>
      </c>
      <c r="H362" s="85" t="str">
        <f>VLOOKUP(E362&amp;F362,Divipola!$C$1:$F$1149,4,FALSE)</f>
        <v>47001</v>
      </c>
      <c r="I362" s="77"/>
      <c r="J362" s="181"/>
      <c r="K362" s="306"/>
      <c r="L362" s="309"/>
      <c r="M362" s="309"/>
      <c r="N362" s="316"/>
      <c r="O362" s="316"/>
      <c r="P362" s="316"/>
      <c r="Q362" s="316"/>
      <c r="R362" s="316"/>
      <c r="S362" s="316"/>
      <c r="T362" s="316"/>
      <c r="U362" s="316"/>
      <c r="V362" s="316"/>
      <c r="W362" s="316"/>
      <c r="X362" s="316"/>
      <c r="Y362" s="316"/>
      <c r="Z362" s="306"/>
      <c r="AA362" s="311"/>
      <c r="AB362" s="383"/>
      <c r="AC362" s="73"/>
      <c r="AD362" s="414"/>
      <c r="AE362" s="393"/>
      <c r="AF362" s="78"/>
      <c r="AG362" s="414"/>
      <c r="AH362" s="383"/>
      <c r="AI362" s="453"/>
      <c r="AJ362" s="453"/>
      <c r="AK362" s="414"/>
      <c r="AL362" s="383"/>
      <c r="AM362" s="383"/>
      <c r="AN362" s="523"/>
      <c r="AO362" s="414"/>
      <c r="AP362" s="548"/>
      <c r="AQ362" s="414"/>
      <c r="AR362" s="78"/>
      <c r="AS362" s="78"/>
      <c r="AT362" s="414"/>
      <c r="AU362" s="548"/>
      <c r="AV362" s="548"/>
      <c r="AW362" s="414"/>
      <c r="AX362" s="383"/>
      <c r="AY362" s="548"/>
      <c r="AZ362" s="414"/>
      <c r="BA362" s="383"/>
      <c r="BB362" s="548"/>
      <c r="BC362" s="78"/>
      <c r="BD362" s="414"/>
      <c r="BE362" s="414"/>
      <c r="BF362" s="414"/>
      <c r="BG362" s="414"/>
      <c r="BH362" s="414"/>
      <c r="BI362" s="383"/>
      <c r="BJ362" s="383"/>
      <c r="BK362" s="78"/>
      <c r="BL362" s="414"/>
      <c r="BM362" s="383"/>
      <c r="BN362" s="78"/>
      <c r="BO362" s="414"/>
      <c r="BP362" s="78"/>
      <c r="BQ362" s="414"/>
      <c r="BR362" s="383"/>
      <c r="BS362" s="78"/>
      <c r="BT362" s="83"/>
      <c r="BU362" s="75"/>
      <c r="BV362" s="74"/>
      <c r="BW362" s="74"/>
      <c r="BX362" s="462" t="s">
        <v>6579</v>
      </c>
      <c r="BY362" s="112">
        <f t="shared" si="41"/>
        <v>357</v>
      </c>
      <c r="BZ362" s="65">
        <f t="shared" si="40"/>
        <v>0</v>
      </c>
      <c r="CA362" s="359">
        <f t="shared" si="42"/>
        <v>20</v>
      </c>
      <c r="CB362" s="359">
        <f t="shared" si="43"/>
        <v>1</v>
      </c>
      <c r="CC362" s="359">
        <f t="shared" si="44"/>
        <v>2023</v>
      </c>
      <c r="CD362" s="359" t="str">
        <f t="shared" si="45"/>
        <v xml:space="preserve">201202347001INCENDIO FORESTAL </v>
      </c>
    </row>
    <row r="363" spans="1:82" s="121" customFormat="1" ht="36" customHeight="1">
      <c r="A363" s="13"/>
      <c r="B363" s="13"/>
      <c r="C363" s="13"/>
      <c r="D363" s="212">
        <v>44946</v>
      </c>
      <c r="E363" s="210" t="s">
        <v>2272</v>
      </c>
      <c r="F363" s="211" t="s">
        <v>2275</v>
      </c>
      <c r="G363" s="130" t="s">
        <v>8680</v>
      </c>
      <c r="H363" s="85" t="str">
        <f>VLOOKUP(E363&amp;F363,Divipola!$C$1:$F$1149,4,FALSE)</f>
        <v>99524</v>
      </c>
      <c r="I363" s="77"/>
      <c r="J363" s="181"/>
      <c r="K363" s="316"/>
      <c r="L363" s="316"/>
      <c r="M363" s="316"/>
      <c r="N363" s="316"/>
      <c r="O363" s="316"/>
      <c r="P363" s="316"/>
      <c r="Q363" s="316"/>
      <c r="R363" s="316"/>
      <c r="S363" s="317"/>
      <c r="T363" s="317"/>
      <c r="U363" s="317"/>
      <c r="V363" s="317"/>
      <c r="W363" s="317"/>
      <c r="X363" s="317"/>
      <c r="Y363" s="317"/>
      <c r="Z363" s="306"/>
      <c r="AA363" s="317"/>
      <c r="AB363" s="383"/>
      <c r="AC363" s="73"/>
      <c r="AD363" s="414"/>
      <c r="AE363" s="393"/>
      <c r="AF363" s="78"/>
      <c r="AG363" s="414"/>
      <c r="AH363" s="383"/>
      <c r="AI363" s="453"/>
      <c r="AJ363" s="453"/>
      <c r="AK363" s="414"/>
      <c r="AL363" s="383"/>
      <c r="AM363" s="383"/>
      <c r="AN363" s="523"/>
      <c r="AO363" s="414"/>
      <c r="AP363" s="548"/>
      <c r="AQ363" s="414"/>
      <c r="AR363" s="78"/>
      <c r="AS363" s="78"/>
      <c r="AT363" s="414"/>
      <c r="AU363" s="548"/>
      <c r="AV363" s="548"/>
      <c r="AW363" s="414"/>
      <c r="AX363" s="383"/>
      <c r="AY363" s="548"/>
      <c r="AZ363" s="414"/>
      <c r="BA363" s="383"/>
      <c r="BB363" s="548"/>
      <c r="BC363" s="78"/>
      <c r="BD363" s="414"/>
      <c r="BE363" s="414"/>
      <c r="BF363" s="414"/>
      <c r="BG363" s="414"/>
      <c r="BH363" s="414"/>
      <c r="BI363" s="383"/>
      <c r="BJ363" s="383"/>
      <c r="BK363" s="78"/>
      <c r="BL363" s="414"/>
      <c r="BM363" s="383"/>
      <c r="BN363" s="78"/>
      <c r="BO363" s="414"/>
      <c r="BP363" s="78"/>
      <c r="BQ363" s="414"/>
      <c r="BR363" s="383"/>
      <c r="BS363" s="78"/>
      <c r="BT363" s="83"/>
      <c r="BU363" s="75"/>
      <c r="BV363" s="74"/>
      <c r="BW363" s="74"/>
      <c r="BX363" s="463" t="s">
        <v>6642</v>
      </c>
      <c r="BY363" s="112">
        <f t="shared" si="41"/>
        <v>358</v>
      </c>
      <c r="BZ363" s="65">
        <f t="shared" si="40"/>
        <v>0</v>
      </c>
      <c r="CA363" s="359">
        <f t="shared" si="42"/>
        <v>20</v>
      </c>
      <c r="CB363" s="359">
        <f t="shared" si="43"/>
        <v>1</v>
      </c>
      <c r="CC363" s="359">
        <f t="shared" si="44"/>
        <v>2023</v>
      </c>
      <c r="CD363" s="359" t="str">
        <f t="shared" si="45"/>
        <v xml:space="preserve">201202399524INCENDIO FORESTAL </v>
      </c>
    </row>
    <row r="364" spans="1:82" s="121" customFormat="1" ht="276" customHeight="1">
      <c r="A364" s="13"/>
      <c r="B364" s="13"/>
      <c r="C364" s="13"/>
      <c r="D364" s="212">
        <v>44947</v>
      </c>
      <c r="E364" s="210" t="s">
        <v>2718</v>
      </c>
      <c r="F364" s="211" t="s">
        <v>1022</v>
      </c>
      <c r="G364" s="111" t="s">
        <v>2800</v>
      </c>
      <c r="H364" s="85" t="str">
        <f>VLOOKUP(E364&amp;F364,Divipola!$C$1:$F$1149,4,FALSE)</f>
        <v>25123</v>
      </c>
      <c r="I364" s="77"/>
      <c r="J364" s="181"/>
      <c r="K364" s="108"/>
      <c r="L364" s="108"/>
      <c r="M364" s="108"/>
      <c r="N364" s="108">
        <v>4</v>
      </c>
      <c r="O364" s="108">
        <v>1</v>
      </c>
      <c r="P364" s="108"/>
      <c r="Q364" s="108">
        <v>1</v>
      </c>
      <c r="R364" s="108"/>
      <c r="S364" s="108"/>
      <c r="T364" s="108"/>
      <c r="U364" s="108"/>
      <c r="V364" s="108"/>
      <c r="W364" s="108"/>
      <c r="X364" s="108"/>
      <c r="Y364" s="108"/>
      <c r="Z364" s="109"/>
      <c r="AA364" s="113"/>
      <c r="AB364" s="383"/>
      <c r="AC364" s="73"/>
      <c r="AD364" s="414"/>
      <c r="AE364" s="393"/>
      <c r="AF364" s="78"/>
      <c r="AG364" s="414"/>
      <c r="AH364" s="383"/>
      <c r="AI364" s="453"/>
      <c r="AJ364" s="453"/>
      <c r="AK364" s="414"/>
      <c r="AL364" s="383"/>
      <c r="AM364" s="383"/>
      <c r="AN364" s="523"/>
      <c r="AO364" s="414"/>
      <c r="AP364" s="548"/>
      <c r="AQ364" s="414"/>
      <c r="AR364" s="78"/>
      <c r="AS364" s="78"/>
      <c r="AT364" s="414"/>
      <c r="AU364" s="548"/>
      <c r="AV364" s="548"/>
      <c r="AW364" s="414"/>
      <c r="AX364" s="383"/>
      <c r="AY364" s="548"/>
      <c r="AZ364" s="414"/>
      <c r="BA364" s="383"/>
      <c r="BB364" s="548"/>
      <c r="BC364" s="78"/>
      <c r="BD364" s="414"/>
      <c r="BE364" s="414"/>
      <c r="BF364" s="414"/>
      <c r="BG364" s="414"/>
      <c r="BH364" s="414"/>
      <c r="BI364" s="383"/>
      <c r="BJ364" s="383"/>
      <c r="BK364" s="78"/>
      <c r="BL364" s="414"/>
      <c r="BM364" s="383"/>
      <c r="BN364" s="78"/>
      <c r="BO364" s="414"/>
      <c r="BP364" s="78"/>
      <c r="BQ364" s="414"/>
      <c r="BR364" s="383"/>
      <c r="BS364" s="78"/>
      <c r="BT364" s="83"/>
      <c r="BU364" s="75"/>
      <c r="BV364" s="74"/>
      <c r="BW364" s="74"/>
      <c r="BX364" s="98" t="s">
        <v>3115</v>
      </c>
      <c r="BY364" s="112">
        <f t="shared" si="41"/>
        <v>359</v>
      </c>
      <c r="BZ364" s="65">
        <f t="shared" si="40"/>
        <v>0</v>
      </c>
      <c r="CA364" s="359">
        <f t="shared" si="42"/>
        <v>21</v>
      </c>
      <c r="CB364" s="359">
        <f t="shared" si="43"/>
        <v>1</v>
      </c>
      <c r="CC364" s="359">
        <f t="shared" si="44"/>
        <v>2023</v>
      </c>
      <c r="CD364" s="359" t="str">
        <f t="shared" si="45"/>
        <v>211202325123INCENDIO ESTRUCTURAL</v>
      </c>
    </row>
    <row r="365" spans="1:82" s="121" customFormat="1" ht="84" customHeight="1">
      <c r="A365" s="13"/>
      <c r="B365" s="13"/>
      <c r="C365" s="13"/>
      <c r="D365" s="212">
        <v>44947</v>
      </c>
      <c r="E365" s="210" t="s">
        <v>2853</v>
      </c>
      <c r="F365" s="211" t="s">
        <v>2163</v>
      </c>
      <c r="G365" s="111" t="s">
        <v>2802</v>
      </c>
      <c r="H365" s="85" t="str">
        <f>VLOOKUP(E365&amp;F365,Divipola!$C$1:$F$1149,4,FALSE)</f>
        <v>63130</v>
      </c>
      <c r="I365" s="77"/>
      <c r="J365" s="181"/>
      <c r="K365" s="108"/>
      <c r="L365" s="108"/>
      <c r="M365" s="108"/>
      <c r="N365" s="108">
        <v>68</v>
      </c>
      <c r="O365" s="108">
        <v>17</v>
      </c>
      <c r="P365" s="108">
        <v>1</v>
      </c>
      <c r="Q365" s="108">
        <v>16</v>
      </c>
      <c r="R365" s="108"/>
      <c r="S365" s="108">
        <v>1</v>
      </c>
      <c r="T365" s="108"/>
      <c r="U365" s="108"/>
      <c r="V365" s="108"/>
      <c r="W365" s="108"/>
      <c r="X365" s="108"/>
      <c r="Y365" s="108"/>
      <c r="Z365" s="109"/>
      <c r="AA365" s="113"/>
      <c r="AB365" s="383"/>
      <c r="AC365" s="73"/>
      <c r="AD365" s="414"/>
      <c r="AE365" s="393"/>
      <c r="AF365" s="78"/>
      <c r="AG365" s="414"/>
      <c r="AH365" s="383"/>
      <c r="AI365" s="453"/>
      <c r="AJ365" s="453"/>
      <c r="AK365" s="414"/>
      <c r="AL365" s="383"/>
      <c r="AM365" s="383"/>
      <c r="AN365" s="523"/>
      <c r="AO365" s="414"/>
      <c r="AP365" s="548"/>
      <c r="AQ365" s="414"/>
      <c r="AR365" s="78"/>
      <c r="AS365" s="78"/>
      <c r="AT365" s="414"/>
      <c r="AU365" s="548"/>
      <c r="AV365" s="548"/>
      <c r="AW365" s="414"/>
      <c r="AX365" s="383"/>
      <c r="AY365" s="548"/>
      <c r="AZ365" s="414"/>
      <c r="BA365" s="383"/>
      <c r="BB365" s="548"/>
      <c r="BC365" s="78"/>
      <c r="BD365" s="414"/>
      <c r="BE365" s="414"/>
      <c r="BF365" s="414"/>
      <c r="BG365" s="414"/>
      <c r="BH365" s="414"/>
      <c r="BI365" s="383"/>
      <c r="BJ365" s="383"/>
      <c r="BK365" s="78"/>
      <c r="BL365" s="414"/>
      <c r="BM365" s="383"/>
      <c r="BN365" s="78"/>
      <c r="BO365" s="414"/>
      <c r="BP365" s="78"/>
      <c r="BQ365" s="414"/>
      <c r="BR365" s="383"/>
      <c r="BS365" s="78"/>
      <c r="BT365" s="83"/>
      <c r="BU365" s="75"/>
      <c r="BV365" s="74"/>
      <c r="BW365" s="74"/>
      <c r="BX365" s="95" t="s">
        <v>3116</v>
      </c>
      <c r="BY365" s="112">
        <f t="shared" si="41"/>
        <v>360</v>
      </c>
      <c r="BZ365" s="65">
        <f t="shared" si="40"/>
        <v>0</v>
      </c>
      <c r="CA365" s="359">
        <f t="shared" si="42"/>
        <v>21</v>
      </c>
      <c r="CB365" s="359">
        <f t="shared" si="43"/>
        <v>1</v>
      </c>
      <c r="CC365" s="359">
        <f t="shared" si="44"/>
        <v>2023</v>
      </c>
      <c r="CD365" s="359" t="str">
        <f t="shared" si="45"/>
        <v>211202363130INUNDACION</v>
      </c>
    </row>
    <row r="366" spans="1:82" s="121" customFormat="1" ht="84" customHeight="1">
      <c r="A366" s="13"/>
      <c r="B366" s="13"/>
      <c r="C366" s="13"/>
      <c r="D366" s="212">
        <v>44947</v>
      </c>
      <c r="E366" s="210" t="s">
        <v>2829</v>
      </c>
      <c r="F366" s="211" t="s">
        <v>2663</v>
      </c>
      <c r="G366" s="130" t="s">
        <v>8680</v>
      </c>
      <c r="H366" s="85" t="str">
        <f>VLOOKUP(E366&amp;F366,Divipola!$C$1:$F$1149,4,FALSE)</f>
        <v>05088</v>
      </c>
      <c r="I366" s="77"/>
      <c r="J366" s="181"/>
      <c r="K366" s="108"/>
      <c r="L366" s="108"/>
      <c r="M366" s="108"/>
      <c r="N366" s="108"/>
      <c r="O366" s="108"/>
      <c r="P366" s="108"/>
      <c r="Q366" s="108"/>
      <c r="R366" s="108"/>
      <c r="S366" s="108"/>
      <c r="T366" s="108"/>
      <c r="U366" s="108"/>
      <c r="V366" s="108"/>
      <c r="W366" s="108"/>
      <c r="X366" s="108"/>
      <c r="Y366" s="108"/>
      <c r="Z366" s="109">
        <v>1</v>
      </c>
      <c r="AA366" s="113"/>
      <c r="AB366" s="383"/>
      <c r="AC366" s="73"/>
      <c r="AD366" s="414"/>
      <c r="AE366" s="393"/>
      <c r="AF366" s="78"/>
      <c r="AG366" s="414"/>
      <c r="AH366" s="383"/>
      <c r="AI366" s="453"/>
      <c r="AJ366" s="453"/>
      <c r="AK366" s="414"/>
      <c r="AL366" s="383"/>
      <c r="AM366" s="383"/>
      <c r="AN366" s="523"/>
      <c r="AO366" s="414"/>
      <c r="AP366" s="548"/>
      <c r="AQ366" s="414"/>
      <c r="AR366" s="78"/>
      <c r="AS366" s="78"/>
      <c r="AT366" s="414"/>
      <c r="AU366" s="548"/>
      <c r="AV366" s="548"/>
      <c r="AW366" s="414"/>
      <c r="AX366" s="383"/>
      <c r="AY366" s="548"/>
      <c r="AZ366" s="414"/>
      <c r="BA366" s="383"/>
      <c r="BB366" s="548"/>
      <c r="BC366" s="78"/>
      <c r="BD366" s="414"/>
      <c r="BE366" s="414"/>
      <c r="BF366" s="414"/>
      <c r="BG366" s="414"/>
      <c r="BH366" s="414"/>
      <c r="BI366" s="383"/>
      <c r="BJ366" s="383"/>
      <c r="BK366" s="78"/>
      <c r="BL366" s="414"/>
      <c r="BM366" s="383"/>
      <c r="BN366" s="78"/>
      <c r="BO366" s="414"/>
      <c r="BP366" s="78"/>
      <c r="BQ366" s="414"/>
      <c r="BR366" s="383"/>
      <c r="BS366" s="78"/>
      <c r="BT366" s="83"/>
      <c r="BU366" s="75"/>
      <c r="BV366" s="74"/>
      <c r="BW366" s="74"/>
      <c r="BX366" s="98" t="s">
        <v>3117</v>
      </c>
      <c r="BY366" s="112">
        <f t="shared" si="41"/>
        <v>361</v>
      </c>
      <c r="BZ366" s="65">
        <f t="shared" si="40"/>
        <v>0</v>
      </c>
      <c r="CA366" s="359">
        <f t="shared" si="42"/>
        <v>21</v>
      </c>
      <c r="CB366" s="359">
        <f t="shared" si="43"/>
        <v>1</v>
      </c>
      <c r="CC366" s="359">
        <f t="shared" si="44"/>
        <v>2023</v>
      </c>
      <c r="CD366" s="359" t="str">
        <f t="shared" si="45"/>
        <v xml:space="preserve">211202305088INCENDIO FORESTAL </v>
      </c>
    </row>
    <row r="367" spans="1:82" s="121" customFormat="1" ht="372" customHeight="1">
      <c r="A367" s="13"/>
      <c r="B367" s="13"/>
      <c r="C367" s="13"/>
      <c r="D367" s="212">
        <v>44947</v>
      </c>
      <c r="E367" s="210" t="s">
        <v>2720</v>
      </c>
      <c r="F367" s="211" t="s">
        <v>1346</v>
      </c>
      <c r="G367" s="111" t="s">
        <v>2803</v>
      </c>
      <c r="H367" s="85" t="str">
        <f>VLOOKUP(E367&amp;F367,Divipola!$C$1:$F$1149,4,FALSE)</f>
        <v>66001</v>
      </c>
      <c r="I367" s="77"/>
      <c r="J367" s="181"/>
      <c r="K367" s="108"/>
      <c r="L367" s="108">
        <v>1</v>
      </c>
      <c r="M367" s="108"/>
      <c r="N367" s="108">
        <v>4</v>
      </c>
      <c r="O367" s="108">
        <v>1</v>
      </c>
      <c r="P367" s="108">
        <v>1</v>
      </c>
      <c r="Q367" s="108"/>
      <c r="R367" s="108"/>
      <c r="S367" s="108"/>
      <c r="T367" s="108"/>
      <c r="U367" s="108"/>
      <c r="V367" s="108"/>
      <c r="W367" s="108"/>
      <c r="X367" s="108"/>
      <c r="Y367" s="108"/>
      <c r="Z367" s="109"/>
      <c r="AA367" s="113"/>
      <c r="AB367" s="383"/>
      <c r="AC367" s="73"/>
      <c r="AD367" s="414"/>
      <c r="AE367" s="393"/>
      <c r="AF367" s="78"/>
      <c r="AG367" s="414"/>
      <c r="AH367" s="383"/>
      <c r="AI367" s="453"/>
      <c r="AJ367" s="453"/>
      <c r="AK367" s="414"/>
      <c r="AL367" s="383"/>
      <c r="AM367" s="383"/>
      <c r="AN367" s="523"/>
      <c r="AO367" s="414"/>
      <c r="AP367" s="548"/>
      <c r="AQ367" s="414"/>
      <c r="AR367" s="78"/>
      <c r="AS367" s="78"/>
      <c r="AT367" s="414"/>
      <c r="AU367" s="548"/>
      <c r="AV367" s="548"/>
      <c r="AW367" s="414"/>
      <c r="AX367" s="383"/>
      <c r="AY367" s="548"/>
      <c r="AZ367" s="414"/>
      <c r="BA367" s="383"/>
      <c r="BB367" s="548"/>
      <c r="BC367" s="78"/>
      <c r="BD367" s="414"/>
      <c r="BE367" s="414"/>
      <c r="BF367" s="414"/>
      <c r="BG367" s="414"/>
      <c r="BH367" s="414"/>
      <c r="BI367" s="383"/>
      <c r="BJ367" s="383"/>
      <c r="BK367" s="78"/>
      <c r="BL367" s="414"/>
      <c r="BM367" s="383"/>
      <c r="BN367" s="78"/>
      <c r="BO367" s="414"/>
      <c r="BP367" s="78"/>
      <c r="BQ367" s="414"/>
      <c r="BR367" s="383"/>
      <c r="BS367" s="78"/>
      <c r="BT367" s="83"/>
      <c r="BU367" s="75"/>
      <c r="BV367" s="74"/>
      <c r="BW367" s="74"/>
      <c r="BX367" s="98" t="s">
        <v>3127</v>
      </c>
      <c r="BY367" s="112">
        <f t="shared" si="41"/>
        <v>362</v>
      </c>
      <c r="BZ367" s="65">
        <f t="shared" si="40"/>
        <v>0</v>
      </c>
      <c r="CA367" s="359">
        <f t="shared" si="42"/>
        <v>21</v>
      </c>
      <c r="CB367" s="359">
        <f t="shared" si="43"/>
        <v>1</v>
      </c>
      <c r="CC367" s="359">
        <f t="shared" si="44"/>
        <v>2023</v>
      </c>
      <c r="CD367" s="359" t="str">
        <f t="shared" si="45"/>
        <v>211202366001VENDAVAL</v>
      </c>
    </row>
    <row r="368" spans="1:82" s="121" customFormat="1" ht="96" customHeight="1">
      <c r="A368" s="13"/>
      <c r="B368" s="13"/>
      <c r="C368" s="13"/>
      <c r="D368" s="212">
        <v>44947</v>
      </c>
      <c r="E368" s="210" t="s">
        <v>2852</v>
      </c>
      <c r="F368" s="211" t="s">
        <v>1410</v>
      </c>
      <c r="G368" s="111" t="s">
        <v>2803</v>
      </c>
      <c r="H368" s="85" t="str">
        <f>VLOOKUP(E368&amp;F368,Divipola!$C$1:$F$1149,4,FALSE)</f>
        <v>08436</v>
      </c>
      <c r="I368" s="77"/>
      <c r="J368" s="181"/>
      <c r="K368" s="108"/>
      <c r="L368" s="108"/>
      <c r="M368" s="108"/>
      <c r="N368" s="108">
        <v>16</v>
      </c>
      <c r="O368" s="108">
        <v>4</v>
      </c>
      <c r="P368" s="108"/>
      <c r="Q368" s="108">
        <v>3</v>
      </c>
      <c r="R368" s="108"/>
      <c r="S368" s="108"/>
      <c r="T368" s="108"/>
      <c r="U368" s="108"/>
      <c r="V368" s="108"/>
      <c r="W368" s="108"/>
      <c r="X368" s="108"/>
      <c r="Y368" s="108"/>
      <c r="Z368" s="109"/>
      <c r="AA368" s="113"/>
      <c r="AB368" s="383"/>
      <c r="AC368" s="73"/>
      <c r="AD368" s="414"/>
      <c r="AE368" s="393"/>
      <c r="AF368" s="78"/>
      <c r="AG368" s="414"/>
      <c r="AH368" s="383"/>
      <c r="AI368" s="453"/>
      <c r="AJ368" s="453"/>
      <c r="AK368" s="414"/>
      <c r="AL368" s="383"/>
      <c r="AM368" s="383"/>
      <c r="AN368" s="523"/>
      <c r="AO368" s="414"/>
      <c r="AP368" s="548"/>
      <c r="AQ368" s="414"/>
      <c r="AR368" s="78"/>
      <c r="AS368" s="78"/>
      <c r="AT368" s="414"/>
      <c r="AU368" s="548"/>
      <c r="AV368" s="548"/>
      <c r="AW368" s="414"/>
      <c r="AX368" s="383"/>
      <c r="AY368" s="548"/>
      <c r="AZ368" s="414"/>
      <c r="BA368" s="383"/>
      <c r="BB368" s="548"/>
      <c r="BC368" s="78"/>
      <c r="BD368" s="414"/>
      <c r="BE368" s="414"/>
      <c r="BF368" s="414"/>
      <c r="BG368" s="414"/>
      <c r="BH368" s="414"/>
      <c r="BI368" s="383"/>
      <c r="BJ368" s="383"/>
      <c r="BK368" s="78"/>
      <c r="BL368" s="414"/>
      <c r="BM368" s="383"/>
      <c r="BN368" s="78"/>
      <c r="BO368" s="414"/>
      <c r="BP368" s="78"/>
      <c r="BQ368" s="414"/>
      <c r="BR368" s="383"/>
      <c r="BS368" s="78"/>
      <c r="BT368" s="83"/>
      <c r="BU368" s="75"/>
      <c r="BV368" s="74"/>
      <c r="BW368" s="74"/>
      <c r="BX368" s="98" t="s">
        <v>3141</v>
      </c>
      <c r="BY368" s="112">
        <f t="shared" si="41"/>
        <v>363</v>
      </c>
      <c r="BZ368" s="65">
        <f t="shared" si="40"/>
        <v>0</v>
      </c>
      <c r="CA368" s="359">
        <f t="shared" si="42"/>
        <v>21</v>
      </c>
      <c r="CB368" s="359">
        <f t="shared" si="43"/>
        <v>1</v>
      </c>
      <c r="CC368" s="359">
        <f t="shared" si="44"/>
        <v>2023</v>
      </c>
      <c r="CD368" s="359" t="str">
        <f t="shared" si="45"/>
        <v>211202308436VENDAVAL</v>
      </c>
    </row>
    <row r="369" spans="1:82" s="121" customFormat="1" ht="60" customHeight="1">
      <c r="A369" s="13"/>
      <c r="B369" s="13"/>
      <c r="C369" s="13"/>
      <c r="D369" s="212">
        <v>44947</v>
      </c>
      <c r="E369" s="210" t="s">
        <v>2829</v>
      </c>
      <c r="F369" s="211" t="s">
        <v>2384</v>
      </c>
      <c r="G369" s="111" t="s">
        <v>2803</v>
      </c>
      <c r="H369" s="85" t="str">
        <f>VLOOKUP(E369&amp;F369,Divipola!$C$1:$F$1149,4,FALSE)</f>
        <v>05197</v>
      </c>
      <c r="I369" s="77"/>
      <c r="J369" s="181"/>
      <c r="K369" s="108"/>
      <c r="L369" s="108"/>
      <c r="M369" s="108"/>
      <c r="N369" s="108">
        <v>6</v>
      </c>
      <c r="O369" s="108">
        <v>1</v>
      </c>
      <c r="P369" s="108"/>
      <c r="Q369" s="108">
        <v>1</v>
      </c>
      <c r="R369" s="108"/>
      <c r="S369" s="108"/>
      <c r="T369" s="108"/>
      <c r="U369" s="108"/>
      <c r="V369" s="108"/>
      <c r="W369" s="108"/>
      <c r="X369" s="108"/>
      <c r="Y369" s="108"/>
      <c r="Z369" s="109"/>
      <c r="AA369" s="113"/>
      <c r="AB369" s="383"/>
      <c r="AC369" s="73"/>
      <c r="AD369" s="414"/>
      <c r="AE369" s="393"/>
      <c r="AF369" s="78"/>
      <c r="AG369" s="414"/>
      <c r="AH369" s="383"/>
      <c r="AI369" s="453"/>
      <c r="AJ369" s="453"/>
      <c r="AK369" s="414"/>
      <c r="AL369" s="383"/>
      <c r="AM369" s="383"/>
      <c r="AN369" s="523"/>
      <c r="AO369" s="414"/>
      <c r="AP369" s="548"/>
      <c r="AQ369" s="414"/>
      <c r="AR369" s="78"/>
      <c r="AS369" s="78"/>
      <c r="AT369" s="414"/>
      <c r="AU369" s="548"/>
      <c r="AV369" s="548"/>
      <c r="AW369" s="414"/>
      <c r="AX369" s="383"/>
      <c r="AY369" s="548"/>
      <c r="AZ369" s="414"/>
      <c r="BA369" s="383"/>
      <c r="BB369" s="548"/>
      <c r="BC369" s="78"/>
      <c r="BD369" s="414"/>
      <c r="BE369" s="414"/>
      <c r="BF369" s="414"/>
      <c r="BG369" s="414"/>
      <c r="BH369" s="414"/>
      <c r="BI369" s="383"/>
      <c r="BJ369" s="383"/>
      <c r="BK369" s="78"/>
      <c r="BL369" s="414"/>
      <c r="BM369" s="383"/>
      <c r="BN369" s="78"/>
      <c r="BO369" s="414"/>
      <c r="BP369" s="78"/>
      <c r="BQ369" s="414"/>
      <c r="BR369" s="383"/>
      <c r="BS369" s="78"/>
      <c r="BT369" s="83"/>
      <c r="BU369" s="75"/>
      <c r="BV369" s="74"/>
      <c r="BW369" s="74"/>
      <c r="BX369" s="98" t="s">
        <v>3161</v>
      </c>
      <c r="BY369" s="112">
        <f t="shared" si="41"/>
        <v>364</v>
      </c>
      <c r="BZ369" s="65">
        <f t="shared" si="40"/>
        <v>0</v>
      </c>
      <c r="CA369" s="359">
        <f t="shared" si="42"/>
        <v>21</v>
      </c>
      <c r="CB369" s="359">
        <f t="shared" si="43"/>
        <v>1</v>
      </c>
      <c r="CC369" s="359">
        <f t="shared" si="44"/>
        <v>2023</v>
      </c>
      <c r="CD369" s="359" t="str">
        <f t="shared" si="45"/>
        <v>211202305197VENDAVAL</v>
      </c>
    </row>
    <row r="370" spans="1:82" s="121" customFormat="1" ht="60" customHeight="1">
      <c r="A370" s="13"/>
      <c r="B370" s="13"/>
      <c r="C370" s="13"/>
      <c r="D370" s="212">
        <v>44947</v>
      </c>
      <c r="E370" s="210" t="s">
        <v>2622</v>
      </c>
      <c r="F370" s="211" t="s">
        <v>2134</v>
      </c>
      <c r="G370" s="111" t="s">
        <v>2827</v>
      </c>
      <c r="H370" s="85" t="str">
        <f>VLOOKUP(E370&amp;F370,Divipola!$C$1:$F$1149,4,FALSE)</f>
        <v>41078</v>
      </c>
      <c r="I370" s="77"/>
      <c r="J370" s="181"/>
      <c r="K370" s="108"/>
      <c r="L370" s="108"/>
      <c r="M370" s="108"/>
      <c r="N370" s="108">
        <v>10</v>
      </c>
      <c r="O370" s="108">
        <v>2</v>
      </c>
      <c r="P370" s="108"/>
      <c r="Q370" s="108">
        <v>2</v>
      </c>
      <c r="R370" s="108"/>
      <c r="S370" s="108"/>
      <c r="T370" s="108"/>
      <c r="U370" s="108"/>
      <c r="V370" s="108"/>
      <c r="W370" s="108"/>
      <c r="X370" s="108"/>
      <c r="Y370" s="108"/>
      <c r="Z370" s="109"/>
      <c r="AA370" s="113"/>
      <c r="AB370" s="383"/>
      <c r="AC370" s="73"/>
      <c r="AD370" s="414"/>
      <c r="AE370" s="393"/>
      <c r="AF370" s="78"/>
      <c r="AG370" s="414"/>
      <c r="AH370" s="383"/>
      <c r="AI370" s="453"/>
      <c r="AJ370" s="453"/>
      <c r="AK370" s="414"/>
      <c r="AL370" s="383"/>
      <c r="AM370" s="383"/>
      <c r="AN370" s="523"/>
      <c r="AO370" s="414"/>
      <c r="AP370" s="548"/>
      <c r="AQ370" s="414"/>
      <c r="AR370" s="78"/>
      <c r="AS370" s="78"/>
      <c r="AT370" s="414"/>
      <c r="AU370" s="548"/>
      <c r="AV370" s="548"/>
      <c r="AW370" s="414"/>
      <c r="AX370" s="383"/>
      <c r="AY370" s="548"/>
      <c r="AZ370" s="414"/>
      <c r="BA370" s="383"/>
      <c r="BB370" s="548"/>
      <c r="BC370" s="78"/>
      <c r="BD370" s="414"/>
      <c r="BE370" s="414"/>
      <c r="BF370" s="414"/>
      <c r="BG370" s="414"/>
      <c r="BH370" s="414"/>
      <c r="BI370" s="383"/>
      <c r="BJ370" s="383"/>
      <c r="BK370" s="78"/>
      <c r="BL370" s="414"/>
      <c r="BM370" s="383"/>
      <c r="BN370" s="78"/>
      <c r="BO370" s="414"/>
      <c r="BP370" s="78"/>
      <c r="BQ370" s="414"/>
      <c r="BR370" s="383"/>
      <c r="BS370" s="78"/>
      <c r="BT370" s="83"/>
      <c r="BU370" s="75"/>
      <c r="BV370" s="74"/>
      <c r="BW370" s="74"/>
      <c r="BX370" s="132" t="s">
        <v>3232</v>
      </c>
      <c r="BY370" s="112">
        <f t="shared" si="41"/>
        <v>365</v>
      </c>
      <c r="BZ370" s="65">
        <f t="shared" si="40"/>
        <v>0</v>
      </c>
      <c r="CA370" s="359">
        <f t="shared" si="42"/>
        <v>21</v>
      </c>
      <c r="CB370" s="359">
        <f t="shared" si="43"/>
        <v>1</v>
      </c>
      <c r="CC370" s="359">
        <f t="shared" si="44"/>
        <v>2023</v>
      </c>
      <c r="CD370" s="359" t="str">
        <f t="shared" si="45"/>
        <v>211202341078MOVIMIENTO EN MASA</v>
      </c>
    </row>
    <row r="371" spans="1:82" s="121" customFormat="1" ht="48" customHeight="1">
      <c r="A371" s="13"/>
      <c r="B371" s="13"/>
      <c r="C371" s="13"/>
      <c r="D371" s="212">
        <v>44947</v>
      </c>
      <c r="E371" s="210" t="s">
        <v>2661</v>
      </c>
      <c r="F371" s="211" t="s">
        <v>2661</v>
      </c>
      <c r="G371" s="130" t="s">
        <v>8680</v>
      </c>
      <c r="H371" s="85" t="str">
        <f>VLOOKUP(E371&amp;F371,Divipola!$C$1:$F$1149,4,FALSE)</f>
        <v>15104</v>
      </c>
      <c r="I371" s="77"/>
      <c r="J371" s="181"/>
      <c r="K371" s="248"/>
      <c r="L371" s="248"/>
      <c r="M371" s="248"/>
      <c r="N371" s="248"/>
      <c r="O371" s="248"/>
      <c r="P371" s="248"/>
      <c r="Q371" s="248"/>
      <c r="R371" s="248"/>
      <c r="S371" s="249"/>
      <c r="T371" s="249"/>
      <c r="U371" s="249"/>
      <c r="V371" s="249"/>
      <c r="W371" s="249"/>
      <c r="X371" s="249"/>
      <c r="Y371" s="248"/>
      <c r="Z371" s="237">
        <v>1</v>
      </c>
      <c r="AA371" s="247"/>
      <c r="AB371" s="383"/>
      <c r="AC371" s="73"/>
      <c r="AD371" s="414"/>
      <c r="AE371" s="393"/>
      <c r="AF371" s="78"/>
      <c r="AG371" s="414"/>
      <c r="AH371" s="383"/>
      <c r="AI371" s="453"/>
      <c r="AJ371" s="453"/>
      <c r="AK371" s="414"/>
      <c r="AL371" s="383"/>
      <c r="AM371" s="383"/>
      <c r="AN371" s="523"/>
      <c r="AO371" s="414"/>
      <c r="AP371" s="548"/>
      <c r="AQ371" s="414"/>
      <c r="AR371" s="78"/>
      <c r="AS371" s="78"/>
      <c r="AT371" s="414"/>
      <c r="AU371" s="548"/>
      <c r="AV371" s="548"/>
      <c r="AW371" s="414"/>
      <c r="AX371" s="383"/>
      <c r="AY371" s="548"/>
      <c r="AZ371" s="414"/>
      <c r="BA371" s="383"/>
      <c r="BB371" s="548"/>
      <c r="BC371" s="78"/>
      <c r="BD371" s="414"/>
      <c r="BE371" s="414"/>
      <c r="BF371" s="414"/>
      <c r="BG371" s="414"/>
      <c r="BH371" s="414"/>
      <c r="BI371" s="383"/>
      <c r="BJ371" s="383"/>
      <c r="BK371" s="78"/>
      <c r="BL371" s="414"/>
      <c r="BM371" s="383"/>
      <c r="BN371" s="78"/>
      <c r="BO371" s="414"/>
      <c r="BP371" s="78"/>
      <c r="BQ371" s="414"/>
      <c r="BR371" s="383"/>
      <c r="BS371" s="78"/>
      <c r="BT371" s="83"/>
      <c r="BU371" s="75"/>
      <c r="BV371" s="74"/>
      <c r="BW371" s="74"/>
      <c r="BX371" s="461" t="s">
        <v>5393</v>
      </c>
      <c r="BY371" s="112">
        <f t="shared" si="41"/>
        <v>366</v>
      </c>
      <c r="BZ371" s="65">
        <f t="shared" si="40"/>
        <v>0</v>
      </c>
      <c r="CA371" s="359">
        <f t="shared" si="42"/>
        <v>21</v>
      </c>
      <c r="CB371" s="359">
        <f t="shared" si="43"/>
        <v>1</v>
      </c>
      <c r="CC371" s="359">
        <f t="shared" si="44"/>
        <v>2023</v>
      </c>
      <c r="CD371" s="359" t="str">
        <f t="shared" si="45"/>
        <v xml:space="preserve">211202315104INCENDIO FORESTAL </v>
      </c>
    </row>
    <row r="372" spans="1:82" s="121" customFormat="1" ht="76.5" customHeight="1">
      <c r="A372" s="13"/>
      <c r="B372" s="13"/>
      <c r="C372" s="13"/>
      <c r="D372" s="212">
        <v>44947</v>
      </c>
      <c r="E372" s="210" t="s">
        <v>2676</v>
      </c>
      <c r="F372" s="211" t="s">
        <v>2165</v>
      </c>
      <c r="G372" s="130" t="s">
        <v>8680</v>
      </c>
      <c r="H372" s="85" t="str">
        <f>VLOOKUP(E372&amp;F372,Divipola!$C$1:$F$1149,4,FALSE)</f>
        <v>23162</v>
      </c>
      <c r="I372" s="77"/>
      <c r="J372" s="181"/>
      <c r="K372" s="248"/>
      <c r="L372" s="248"/>
      <c r="M372" s="248"/>
      <c r="N372" s="248"/>
      <c r="O372" s="248"/>
      <c r="P372" s="248"/>
      <c r="Q372" s="248"/>
      <c r="R372" s="248"/>
      <c r="S372" s="249"/>
      <c r="T372" s="249"/>
      <c r="U372" s="249"/>
      <c r="V372" s="249"/>
      <c r="W372" s="249"/>
      <c r="X372" s="249"/>
      <c r="Y372" s="248"/>
      <c r="Z372" s="237"/>
      <c r="AA372" s="247"/>
      <c r="AB372" s="383"/>
      <c r="AC372" s="73"/>
      <c r="AD372" s="414"/>
      <c r="AE372" s="393"/>
      <c r="AF372" s="78"/>
      <c r="AG372" s="414"/>
      <c r="AH372" s="383"/>
      <c r="AI372" s="453"/>
      <c r="AJ372" s="453"/>
      <c r="AK372" s="414"/>
      <c r="AL372" s="383"/>
      <c r="AM372" s="383"/>
      <c r="AN372" s="523"/>
      <c r="AO372" s="414"/>
      <c r="AP372" s="548"/>
      <c r="AQ372" s="414"/>
      <c r="AR372" s="78"/>
      <c r="AS372" s="78"/>
      <c r="AT372" s="414"/>
      <c r="AU372" s="548"/>
      <c r="AV372" s="548"/>
      <c r="AW372" s="414"/>
      <c r="AX372" s="383"/>
      <c r="AY372" s="548"/>
      <c r="AZ372" s="414"/>
      <c r="BA372" s="383"/>
      <c r="BB372" s="548"/>
      <c r="BC372" s="78"/>
      <c r="BD372" s="414"/>
      <c r="BE372" s="414"/>
      <c r="BF372" s="414"/>
      <c r="BG372" s="414"/>
      <c r="BH372" s="414"/>
      <c r="BI372" s="383"/>
      <c r="BJ372" s="383"/>
      <c r="BK372" s="78"/>
      <c r="BL372" s="414"/>
      <c r="BM372" s="383"/>
      <c r="BN372" s="78"/>
      <c r="BO372" s="414"/>
      <c r="BP372" s="78"/>
      <c r="BQ372" s="414"/>
      <c r="BR372" s="383"/>
      <c r="BS372" s="78"/>
      <c r="BT372" s="83"/>
      <c r="BU372" s="75"/>
      <c r="BV372" s="74"/>
      <c r="BW372" s="74"/>
      <c r="BX372" s="461" t="s">
        <v>5382</v>
      </c>
      <c r="BY372" s="112">
        <f t="shared" si="41"/>
        <v>367</v>
      </c>
      <c r="BZ372" s="65">
        <f t="shared" si="40"/>
        <v>0</v>
      </c>
      <c r="CA372" s="359">
        <f t="shared" si="42"/>
        <v>21</v>
      </c>
      <c r="CB372" s="359">
        <f t="shared" si="43"/>
        <v>1</v>
      </c>
      <c r="CC372" s="359">
        <f t="shared" si="44"/>
        <v>2023</v>
      </c>
      <c r="CD372" s="359" t="str">
        <f t="shared" si="45"/>
        <v xml:space="preserve">211202323162INCENDIO FORESTAL </v>
      </c>
    </row>
    <row r="373" spans="1:82" s="121" customFormat="1" ht="89.25" customHeight="1">
      <c r="A373" s="13"/>
      <c r="B373" s="13"/>
      <c r="C373" s="13"/>
      <c r="D373" s="212">
        <v>44947</v>
      </c>
      <c r="E373" s="210" t="s">
        <v>2723</v>
      </c>
      <c r="F373" s="211" t="s">
        <v>1478</v>
      </c>
      <c r="G373" s="130" t="s">
        <v>8680</v>
      </c>
      <c r="H373" s="85" t="str">
        <f>VLOOKUP(E373&amp;F373,Divipola!$C$1:$F$1149,4,FALSE)</f>
        <v>13244</v>
      </c>
      <c r="I373" s="77"/>
      <c r="J373" s="181"/>
      <c r="K373" s="248"/>
      <c r="L373" s="248"/>
      <c r="M373" s="248"/>
      <c r="N373" s="248"/>
      <c r="O373" s="248"/>
      <c r="P373" s="248"/>
      <c r="Q373" s="248"/>
      <c r="R373" s="248"/>
      <c r="S373" s="249"/>
      <c r="T373" s="249"/>
      <c r="U373" s="249"/>
      <c r="V373" s="249"/>
      <c r="W373" s="249"/>
      <c r="X373" s="249"/>
      <c r="Y373" s="248"/>
      <c r="Z373" s="237">
        <v>1</v>
      </c>
      <c r="AA373" s="247"/>
      <c r="AB373" s="383"/>
      <c r="AC373" s="73"/>
      <c r="AD373" s="414"/>
      <c r="AE373" s="393"/>
      <c r="AF373" s="78"/>
      <c r="AG373" s="414"/>
      <c r="AH373" s="383"/>
      <c r="AI373" s="453"/>
      <c r="AJ373" s="453"/>
      <c r="AK373" s="414"/>
      <c r="AL373" s="383"/>
      <c r="AM373" s="383"/>
      <c r="AN373" s="523"/>
      <c r="AO373" s="414"/>
      <c r="AP373" s="548"/>
      <c r="AQ373" s="414"/>
      <c r="AR373" s="78"/>
      <c r="AS373" s="78"/>
      <c r="AT373" s="414"/>
      <c r="AU373" s="548"/>
      <c r="AV373" s="548"/>
      <c r="AW373" s="414"/>
      <c r="AX373" s="383"/>
      <c r="AY373" s="548"/>
      <c r="AZ373" s="414"/>
      <c r="BA373" s="383"/>
      <c r="BB373" s="548"/>
      <c r="BC373" s="78"/>
      <c r="BD373" s="414"/>
      <c r="BE373" s="414"/>
      <c r="BF373" s="414"/>
      <c r="BG373" s="414"/>
      <c r="BH373" s="414"/>
      <c r="BI373" s="383"/>
      <c r="BJ373" s="383"/>
      <c r="BK373" s="78"/>
      <c r="BL373" s="414"/>
      <c r="BM373" s="383"/>
      <c r="BN373" s="78"/>
      <c r="BO373" s="414"/>
      <c r="BP373" s="78"/>
      <c r="BQ373" s="414"/>
      <c r="BR373" s="383"/>
      <c r="BS373" s="78"/>
      <c r="BT373" s="83"/>
      <c r="BU373" s="75"/>
      <c r="BV373" s="74"/>
      <c r="BW373" s="74"/>
      <c r="BX373" s="461" t="s">
        <v>5394</v>
      </c>
      <c r="BY373" s="112">
        <f t="shared" si="41"/>
        <v>368</v>
      </c>
      <c r="BZ373" s="65">
        <f t="shared" si="40"/>
        <v>0</v>
      </c>
      <c r="CA373" s="359">
        <f t="shared" si="42"/>
        <v>21</v>
      </c>
      <c r="CB373" s="359">
        <f t="shared" si="43"/>
        <v>1</v>
      </c>
      <c r="CC373" s="359">
        <f t="shared" si="44"/>
        <v>2023</v>
      </c>
      <c r="CD373" s="359" t="str">
        <f t="shared" si="45"/>
        <v xml:space="preserve">211202313244INCENDIO FORESTAL </v>
      </c>
    </row>
    <row r="374" spans="1:82" s="121" customFormat="1" ht="178.5" customHeight="1">
      <c r="A374" s="13"/>
      <c r="B374" s="13"/>
      <c r="C374" s="13"/>
      <c r="D374" s="212">
        <v>44947</v>
      </c>
      <c r="E374" s="210" t="s">
        <v>2852</v>
      </c>
      <c r="F374" s="211" t="s">
        <v>2641</v>
      </c>
      <c r="G374" s="130" t="s">
        <v>8680</v>
      </c>
      <c r="H374" s="85" t="str">
        <f>VLOOKUP(E374&amp;F374,Divipola!$C$1:$F$1149,4,FALSE)</f>
        <v>08758</v>
      </c>
      <c r="I374" s="77"/>
      <c r="J374" s="181"/>
      <c r="K374" s="248"/>
      <c r="L374" s="248"/>
      <c r="M374" s="248"/>
      <c r="N374" s="248"/>
      <c r="O374" s="248"/>
      <c r="P374" s="248"/>
      <c r="Q374" s="248"/>
      <c r="R374" s="248"/>
      <c r="S374" s="249"/>
      <c r="T374" s="249"/>
      <c r="U374" s="249"/>
      <c r="V374" s="249"/>
      <c r="W374" s="249"/>
      <c r="X374" s="249"/>
      <c r="Y374" s="248"/>
      <c r="Z374" s="237"/>
      <c r="AA374" s="247"/>
      <c r="AB374" s="383"/>
      <c r="AC374" s="73"/>
      <c r="AD374" s="414"/>
      <c r="AE374" s="393"/>
      <c r="AF374" s="78"/>
      <c r="AG374" s="414"/>
      <c r="AH374" s="383"/>
      <c r="AI374" s="453"/>
      <c r="AJ374" s="453"/>
      <c r="AK374" s="414"/>
      <c r="AL374" s="383"/>
      <c r="AM374" s="383"/>
      <c r="AN374" s="523"/>
      <c r="AO374" s="414"/>
      <c r="AP374" s="548"/>
      <c r="AQ374" s="414"/>
      <c r="AR374" s="78"/>
      <c r="AS374" s="78"/>
      <c r="AT374" s="414"/>
      <c r="AU374" s="548"/>
      <c r="AV374" s="548"/>
      <c r="AW374" s="414"/>
      <c r="AX374" s="383"/>
      <c r="AY374" s="548"/>
      <c r="AZ374" s="414"/>
      <c r="BA374" s="383"/>
      <c r="BB374" s="548"/>
      <c r="BC374" s="78"/>
      <c r="BD374" s="414"/>
      <c r="BE374" s="414"/>
      <c r="BF374" s="414"/>
      <c r="BG374" s="414"/>
      <c r="BH374" s="414"/>
      <c r="BI374" s="383"/>
      <c r="BJ374" s="383"/>
      <c r="BK374" s="78"/>
      <c r="BL374" s="414"/>
      <c r="BM374" s="383"/>
      <c r="BN374" s="78"/>
      <c r="BO374" s="414"/>
      <c r="BP374" s="78"/>
      <c r="BQ374" s="414"/>
      <c r="BR374" s="383"/>
      <c r="BS374" s="78"/>
      <c r="BT374" s="83"/>
      <c r="BU374" s="75"/>
      <c r="BV374" s="74"/>
      <c r="BW374" s="74"/>
      <c r="BX374" s="461" t="s">
        <v>5395</v>
      </c>
      <c r="BY374" s="112">
        <f t="shared" si="41"/>
        <v>369</v>
      </c>
      <c r="BZ374" s="65">
        <f t="shared" si="40"/>
        <v>0</v>
      </c>
      <c r="CA374" s="359">
        <f t="shared" si="42"/>
        <v>21</v>
      </c>
      <c r="CB374" s="359">
        <f t="shared" si="43"/>
        <v>1</v>
      </c>
      <c r="CC374" s="359">
        <f t="shared" si="44"/>
        <v>2023</v>
      </c>
      <c r="CD374" s="359" t="str">
        <f t="shared" si="45"/>
        <v xml:space="preserve">211202308758INCENDIO FORESTAL </v>
      </c>
    </row>
    <row r="375" spans="1:82" s="121" customFormat="1" ht="140.25" customHeight="1">
      <c r="A375" s="13"/>
      <c r="B375" s="13"/>
      <c r="C375" s="13"/>
      <c r="D375" s="212">
        <v>44947</v>
      </c>
      <c r="E375" s="210" t="s">
        <v>2852</v>
      </c>
      <c r="F375" s="211" t="s">
        <v>2641</v>
      </c>
      <c r="G375" s="130" t="s">
        <v>8680</v>
      </c>
      <c r="H375" s="85" t="str">
        <f>VLOOKUP(E375&amp;F375,Divipola!$C$1:$F$1149,4,FALSE)</f>
        <v>08758</v>
      </c>
      <c r="I375" s="77"/>
      <c r="J375" s="181"/>
      <c r="K375" s="248"/>
      <c r="L375" s="248"/>
      <c r="M375" s="248"/>
      <c r="N375" s="248"/>
      <c r="O375" s="248"/>
      <c r="P375" s="248"/>
      <c r="Q375" s="248"/>
      <c r="R375" s="248"/>
      <c r="S375" s="249"/>
      <c r="T375" s="249"/>
      <c r="U375" s="249"/>
      <c r="V375" s="249"/>
      <c r="W375" s="249"/>
      <c r="X375" s="249"/>
      <c r="Y375" s="248"/>
      <c r="Z375" s="237"/>
      <c r="AA375" s="247"/>
      <c r="AB375" s="383"/>
      <c r="AC375" s="73"/>
      <c r="AD375" s="414"/>
      <c r="AE375" s="393"/>
      <c r="AF375" s="78"/>
      <c r="AG375" s="414"/>
      <c r="AH375" s="383"/>
      <c r="AI375" s="453"/>
      <c r="AJ375" s="453"/>
      <c r="AK375" s="414"/>
      <c r="AL375" s="383"/>
      <c r="AM375" s="383"/>
      <c r="AN375" s="523"/>
      <c r="AO375" s="414"/>
      <c r="AP375" s="548"/>
      <c r="AQ375" s="414"/>
      <c r="AR375" s="78"/>
      <c r="AS375" s="78"/>
      <c r="AT375" s="414"/>
      <c r="AU375" s="548"/>
      <c r="AV375" s="548"/>
      <c r="AW375" s="414"/>
      <c r="AX375" s="383"/>
      <c r="AY375" s="548"/>
      <c r="AZ375" s="414"/>
      <c r="BA375" s="383"/>
      <c r="BB375" s="548"/>
      <c r="BC375" s="78"/>
      <c r="BD375" s="414"/>
      <c r="BE375" s="414"/>
      <c r="BF375" s="414"/>
      <c r="BG375" s="414"/>
      <c r="BH375" s="414"/>
      <c r="BI375" s="383"/>
      <c r="BJ375" s="383"/>
      <c r="BK375" s="78"/>
      <c r="BL375" s="414"/>
      <c r="BM375" s="383"/>
      <c r="BN375" s="78"/>
      <c r="BO375" s="414"/>
      <c r="BP375" s="78"/>
      <c r="BQ375" s="414"/>
      <c r="BR375" s="383"/>
      <c r="BS375" s="78"/>
      <c r="BT375" s="83"/>
      <c r="BU375" s="75"/>
      <c r="BV375" s="74"/>
      <c r="BW375" s="74"/>
      <c r="BX375" s="352" t="s">
        <v>5396</v>
      </c>
      <c r="BY375" s="112">
        <f t="shared" si="41"/>
        <v>370</v>
      </c>
      <c r="BZ375" s="65">
        <f t="shared" si="40"/>
        <v>0</v>
      </c>
      <c r="CA375" s="359">
        <f t="shared" si="42"/>
        <v>21</v>
      </c>
      <c r="CB375" s="359">
        <f t="shared" si="43"/>
        <v>1</v>
      </c>
      <c r="CC375" s="359">
        <f t="shared" si="44"/>
        <v>2023</v>
      </c>
      <c r="CD375" s="359" t="str">
        <f t="shared" si="45"/>
        <v xml:space="preserve">211202308758INCENDIO FORESTAL </v>
      </c>
    </row>
    <row r="376" spans="1:82" s="121" customFormat="1" ht="102" customHeight="1">
      <c r="A376" s="13"/>
      <c r="B376" s="13"/>
      <c r="C376" s="13"/>
      <c r="D376" s="212">
        <v>44947</v>
      </c>
      <c r="E376" s="210" t="s">
        <v>2676</v>
      </c>
      <c r="F376" s="211" t="s">
        <v>975</v>
      </c>
      <c r="G376" s="130" t="s">
        <v>8680</v>
      </c>
      <c r="H376" s="85" t="str">
        <f>VLOOKUP(E376&amp;F376,Divipola!$C$1:$F$1149,4,FALSE)</f>
        <v>23555</v>
      </c>
      <c r="I376" s="77"/>
      <c r="J376" s="181"/>
      <c r="K376" s="248"/>
      <c r="L376" s="248"/>
      <c r="M376" s="248"/>
      <c r="N376" s="248"/>
      <c r="O376" s="248"/>
      <c r="P376" s="248"/>
      <c r="Q376" s="248"/>
      <c r="R376" s="248"/>
      <c r="S376" s="249"/>
      <c r="T376" s="249"/>
      <c r="U376" s="249"/>
      <c r="V376" s="249"/>
      <c r="W376" s="249"/>
      <c r="X376" s="249"/>
      <c r="Y376" s="248"/>
      <c r="Z376" s="237"/>
      <c r="AA376" s="247"/>
      <c r="AB376" s="383"/>
      <c r="AC376" s="73"/>
      <c r="AD376" s="414"/>
      <c r="AE376" s="393"/>
      <c r="AF376" s="78"/>
      <c r="AG376" s="414"/>
      <c r="AH376" s="383"/>
      <c r="AI376" s="453"/>
      <c r="AJ376" s="453"/>
      <c r="AK376" s="414"/>
      <c r="AL376" s="383"/>
      <c r="AM376" s="383"/>
      <c r="AN376" s="523"/>
      <c r="AO376" s="414"/>
      <c r="AP376" s="548"/>
      <c r="AQ376" s="414"/>
      <c r="AR376" s="78"/>
      <c r="AS376" s="78"/>
      <c r="AT376" s="414"/>
      <c r="AU376" s="548"/>
      <c r="AV376" s="548"/>
      <c r="AW376" s="414"/>
      <c r="AX376" s="383"/>
      <c r="AY376" s="548"/>
      <c r="AZ376" s="414"/>
      <c r="BA376" s="383"/>
      <c r="BB376" s="548"/>
      <c r="BC376" s="78"/>
      <c r="BD376" s="414"/>
      <c r="BE376" s="414"/>
      <c r="BF376" s="414"/>
      <c r="BG376" s="414"/>
      <c r="BH376" s="414"/>
      <c r="BI376" s="383"/>
      <c r="BJ376" s="383"/>
      <c r="BK376" s="78"/>
      <c r="BL376" s="414"/>
      <c r="BM376" s="383"/>
      <c r="BN376" s="78"/>
      <c r="BO376" s="414"/>
      <c r="BP376" s="78"/>
      <c r="BQ376" s="414"/>
      <c r="BR376" s="383"/>
      <c r="BS376" s="78"/>
      <c r="BT376" s="83"/>
      <c r="BU376" s="75"/>
      <c r="BV376" s="74"/>
      <c r="BW376" s="74"/>
      <c r="BX376" s="461" t="s">
        <v>5397</v>
      </c>
      <c r="BY376" s="112">
        <f t="shared" si="41"/>
        <v>371</v>
      </c>
      <c r="BZ376" s="65">
        <f t="shared" si="40"/>
        <v>0</v>
      </c>
      <c r="CA376" s="359">
        <f t="shared" si="42"/>
        <v>21</v>
      </c>
      <c r="CB376" s="359">
        <f t="shared" si="43"/>
        <v>1</v>
      </c>
      <c r="CC376" s="359">
        <f t="shared" si="44"/>
        <v>2023</v>
      </c>
      <c r="CD376" s="359" t="str">
        <f t="shared" si="45"/>
        <v xml:space="preserve">211202323555INCENDIO FORESTAL </v>
      </c>
    </row>
    <row r="377" spans="1:82" s="121" customFormat="1" ht="306" customHeight="1">
      <c r="A377" s="13"/>
      <c r="B377" s="13"/>
      <c r="C377" s="13"/>
      <c r="D377" s="212">
        <v>44947</v>
      </c>
      <c r="E377" s="210" t="s">
        <v>2833</v>
      </c>
      <c r="F377" s="211" t="s">
        <v>2698</v>
      </c>
      <c r="G377" s="130" t="s">
        <v>8680</v>
      </c>
      <c r="H377" s="85" t="str">
        <f>VLOOKUP(E377&amp;F377,Divipola!$C$1:$F$1149,4,FALSE)</f>
        <v>20011</v>
      </c>
      <c r="I377" s="77"/>
      <c r="J377" s="181"/>
      <c r="K377" s="248"/>
      <c r="L377" s="248"/>
      <c r="M377" s="248"/>
      <c r="N377" s="248"/>
      <c r="O377" s="248"/>
      <c r="P377" s="248"/>
      <c r="Q377" s="248"/>
      <c r="R377" s="248"/>
      <c r="S377" s="249"/>
      <c r="T377" s="249"/>
      <c r="U377" s="249"/>
      <c r="V377" s="249"/>
      <c r="W377" s="249"/>
      <c r="X377" s="249"/>
      <c r="Y377" s="248"/>
      <c r="Z377" s="237"/>
      <c r="AA377" s="247"/>
      <c r="AB377" s="383"/>
      <c r="AC377" s="73"/>
      <c r="AD377" s="414"/>
      <c r="AE377" s="393"/>
      <c r="AF377" s="78"/>
      <c r="AG377" s="414"/>
      <c r="AH377" s="383"/>
      <c r="AI377" s="453"/>
      <c r="AJ377" s="453"/>
      <c r="AK377" s="414"/>
      <c r="AL377" s="383"/>
      <c r="AM377" s="383"/>
      <c r="AN377" s="523"/>
      <c r="AO377" s="414"/>
      <c r="AP377" s="548"/>
      <c r="AQ377" s="414"/>
      <c r="AR377" s="78"/>
      <c r="AS377" s="78"/>
      <c r="AT377" s="414"/>
      <c r="AU377" s="548"/>
      <c r="AV377" s="548"/>
      <c r="AW377" s="414"/>
      <c r="AX377" s="383"/>
      <c r="AY377" s="548"/>
      <c r="AZ377" s="414"/>
      <c r="BA377" s="383"/>
      <c r="BB377" s="548"/>
      <c r="BC377" s="78"/>
      <c r="BD377" s="414"/>
      <c r="BE377" s="414"/>
      <c r="BF377" s="414"/>
      <c r="BG377" s="414"/>
      <c r="BH377" s="414"/>
      <c r="BI377" s="383"/>
      <c r="BJ377" s="383"/>
      <c r="BK377" s="78"/>
      <c r="BL377" s="414"/>
      <c r="BM377" s="383"/>
      <c r="BN377" s="78"/>
      <c r="BO377" s="414"/>
      <c r="BP377" s="78"/>
      <c r="BQ377" s="414"/>
      <c r="BR377" s="383"/>
      <c r="BS377" s="78"/>
      <c r="BT377" s="83"/>
      <c r="BU377" s="75"/>
      <c r="BV377" s="74"/>
      <c r="BW377" s="74"/>
      <c r="BX377" s="461" t="s">
        <v>5398</v>
      </c>
      <c r="BY377" s="112">
        <f t="shared" si="41"/>
        <v>372</v>
      </c>
      <c r="BZ377" s="65">
        <f t="shared" si="40"/>
        <v>0</v>
      </c>
      <c r="CA377" s="359">
        <f t="shared" si="42"/>
        <v>21</v>
      </c>
      <c r="CB377" s="359">
        <f t="shared" si="43"/>
        <v>1</v>
      </c>
      <c r="CC377" s="359">
        <f t="shared" si="44"/>
        <v>2023</v>
      </c>
      <c r="CD377" s="359" t="str">
        <f t="shared" si="45"/>
        <v xml:space="preserve">211202320011INCENDIO FORESTAL </v>
      </c>
    </row>
    <row r="378" spans="1:82" s="121" customFormat="1" ht="180" customHeight="1">
      <c r="A378" s="13"/>
      <c r="B378" s="13"/>
      <c r="C378" s="13"/>
      <c r="D378" s="212">
        <v>44947</v>
      </c>
      <c r="E378" s="210" t="s">
        <v>2255</v>
      </c>
      <c r="F378" s="211" t="s">
        <v>2875</v>
      </c>
      <c r="G378" s="130" t="s">
        <v>8680</v>
      </c>
      <c r="H378" s="85">
        <f>VLOOKUP(E378&amp;F378,Divipola!$C$1:$F$1149,4,FALSE)</f>
        <v>94001</v>
      </c>
      <c r="I378" s="77"/>
      <c r="J378" s="181"/>
      <c r="K378" s="306"/>
      <c r="L378" s="309"/>
      <c r="M378" s="309"/>
      <c r="N378" s="316"/>
      <c r="O378" s="316"/>
      <c r="P378" s="316"/>
      <c r="Q378" s="316"/>
      <c r="R378" s="316"/>
      <c r="S378" s="316"/>
      <c r="T378" s="316"/>
      <c r="U378" s="316"/>
      <c r="V378" s="316"/>
      <c r="W378" s="316"/>
      <c r="X378" s="316"/>
      <c r="Y378" s="316"/>
      <c r="Z378" s="306"/>
      <c r="AA378" s="311"/>
      <c r="AB378" s="383"/>
      <c r="AC378" s="73"/>
      <c r="AD378" s="414"/>
      <c r="AE378" s="393"/>
      <c r="AF378" s="78"/>
      <c r="AG378" s="414"/>
      <c r="AH378" s="383"/>
      <c r="AI378" s="453"/>
      <c r="AJ378" s="453"/>
      <c r="AK378" s="414"/>
      <c r="AL378" s="383"/>
      <c r="AM378" s="383"/>
      <c r="AN378" s="523"/>
      <c r="AO378" s="414"/>
      <c r="AP378" s="548"/>
      <c r="AQ378" s="414"/>
      <c r="AR378" s="78"/>
      <c r="AS378" s="78"/>
      <c r="AT378" s="414"/>
      <c r="AU378" s="548"/>
      <c r="AV378" s="548"/>
      <c r="AW378" s="414"/>
      <c r="AX378" s="383"/>
      <c r="AY378" s="548"/>
      <c r="AZ378" s="414"/>
      <c r="BA378" s="383"/>
      <c r="BB378" s="548"/>
      <c r="BC378" s="78"/>
      <c r="BD378" s="414"/>
      <c r="BE378" s="414"/>
      <c r="BF378" s="414"/>
      <c r="BG378" s="414"/>
      <c r="BH378" s="414"/>
      <c r="BI378" s="383"/>
      <c r="BJ378" s="383"/>
      <c r="BK378" s="78"/>
      <c r="BL378" s="414"/>
      <c r="BM378" s="383"/>
      <c r="BN378" s="78"/>
      <c r="BO378" s="414"/>
      <c r="BP378" s="78"/>
      <c r="BQ378" s="414"/>
      <c r="BR378" s="383"/>
      <c r="BS378" s="78"/>
      <c r="BT378" s="83"/>
      <c r="BU378" s="75"/>
      <c r="BV378" s="74"/>
      <c r="BW378" s="74"/>
      <c r="BX378" s="462" t="s">
        <v>6533</v>
      </c>
      <c r="BY378" s="112">
        <f t="shared" si="41"/>
        <v>373</v>
      </c>
      <c r="BZ378" s="65">
        <f t="shared" si="40"/>
        <v>0</v>
      </c>
      <c r="CA378" s="359">
        <f t="shared" si="42"/>
        <v>21</v>
      </c>
      <c r="CB378" s="359">
        <f t="shared" si="43"/>
        <v>1</v>
      </c>
      <c r="CC378" s="359">
        <f t="shared" si="44"/>
        <v>2023</v>
      </c>
      <c r="CD378" s="359" t="str">
        <f t="shared" si="45"/>
        <v xml:space="preserve">211202394001INCENDIO FORESTAL </v>
      </c>
    </row>
    <row r="379" spans="1:82" s="121" customFormat="1" ht="84" customHeight="1">
      <c r="A379" s="13"/>
      <c r="B379" s="13"/>
      <c r="C379" s="13"/>
      <c r="D379" s="212">
        <v>44947</v>
      </c>
      <c r="E379" s="210" t="s">
        <v>2835</v>
      </c>
      <c r="F379" s="211" t="s">
        <v>429</v>
      </c>
      <c r="G379" s="130" t="s">
        <v>8680</v>
      </c>
      <c r="H379" s="85" t="str">
        <f>VLOOKUP(E379&amp;F379,Divipola!$C$1:$F$1149,4,FALSE)</f>
        <v>47189</v>
      </c>
      <c r="I379" s="77"/>
      <c r="J379" s="181"/>
      <c r="K379" s="306"/>
      <c r="L379" s="309"/>
      <c r="M379" s="309"/>
      <c r="N379" s="316"/>
      <c r="O379" s="316"/>
      <c r="P379" s="316"/>
      <c r="Q379" s="316"/>
      <c r="R379" s="316"/>
      <c r="S379" s="316"/>
      <c r="T379" s="316"/>
      <c r="U379" s="316"/>
      <c r="V379" s="316"/>
      <c r="W379" s="316"/>
      <c r="X379" s="316"/>
      <c r="Y379" s="316"/>
      <c r="Z379" s="306">
        <v>1</v>
      </c>
      <c r="AA379" s="311"/>
      <c r="AB379" s="383"/>
      <c r="AC379" s="73"/>
      <c r="AD379" s="414"/>
      <c r="AE379" s="393"/>
      <c r="AF379" s="78"/>
      <c r="AG379" s="414"/>
      <c r="AH379" s="383"/>
      <c r="AI379" s="453"/>
      <c r="AJ379" s="453"/>
      <c r="AK379" s="414"/>
      <c r="AL379" s="383"/>
      <c r="AM379" s="383"/>
      <c r="AN379" s="523"/>
      <c r="AO379" s="414"/>
      <c r="AP379" s="548"/>
      <c r="AQ379" s="414"/>
      <c r="AR379" s="78"/>
      <c r="AS379" s="78"/>
      <c r="AT379" s="414"/>
      <c r="AU379" s="548"/>
      <c r="AV379" s="548"/>
      <c r="AW379" s="414"/>
      <c r="AX379" s="383"/>
      <c r="AY379" s="548"/>
      <c r="AZ379" s="414"/>
      <c r="BA379" s="383"/>
      <c r="BB379" s="548"/>
      <c r="BC379" s="78"/>
      <c r="BD379" s="414"/>
      <c r="BE379" s="414"/>
      <c r="BF379" s="414"/>
      <c r="BG379" s="414"/>
      <c r="BH379" s="414"/>
      <c r="BI379" s="383"/>
      <c r="BJ379" s="383"/>
      <c r="BK379" s="78"/>
      <c r="BL379" s="414"/>
      <c r="BM379" s="383"/>
      <c r="BN379" s="78"/>
      <c r="BO379" s="414"/>
      <c r="BP379" s="78"/>
      <c r="BQ379" s="414"/>
      <c r="BR379" s="383"/>
      <c r="BS379" s="78"/>
      <c r="BT379" s="83"/>
      <c r="BU379" s="75"/>
      <c r="BV379" s="74"/>
      <c r="BW379" s="74"/>
      <c r="BX379" s="462" t="s">
        <v>6534</v>
      </c>
      <c r="BY379" s="112">
        <f t="shared" si="41"/>
        <v>374</v>
      </c>
      <c r="BZ379" s="65">
        <f t="shared" si="40"/>
        <v>0</v>
      </c>
      <c r="CA379" s="359">
        <f t="shared" si="42"/>
        <v>21</v>
      </c>
      <c r="CB379" s="359">
        <f t="shared" si="43"/>
        <v>1</v>
      </c>
      <c r="CC379" s="359">
        <f t="shared" si="44"/>
        <v>2023</v>
      </c>
      <c r="CD379" s="359" t="str">
        <f t="shared" si="45"/>
        <v xml:space="preserve">211202347189INCENDIO FORESTAL </v>
      </c>
    </row>
    <row r="380" spans="1:82" s="121" customFormat="1" ht="132" customHeight="1">
      <c r="A380" s="13"/>
      <c r="B380" s="13"/>
      <c r="C380" s="13"/>
      <c r="D380" s="212">
        <v>44947</v>
      </c>
      <c r="E380" s="210" t="s">
        <v>2861</v>
      </c>
      <c r="F380" s="211" t="s">
        <v>410</v>
      </c>
      <c r="G380" s="130" t="s">
        <v>8680</v>
      </c>
      <c r="H380" s="85" t="str">
        <f>VLOOKUP(E380&amp;F380,Divipola!$C$1:$F$1149,4,FALSE)</f>
        <v>44855</v>
      </c>
      <c r="I380" s="77"/>
      <c r="J380" s="181"/>
      <c r="K380" s="306"/>
      <c r="L380" s="309"/>
      <c r="M380" s="309"/>
      <c r="N380" s="316"/>
      <c r="O380" s="316"/>
      <c r="P380" s="316"/>
      <c r="Q380" s="316"/>
      <c r="R380" s="316"/>
      <c r="S380" s="316"/>
      <c r="T380" s="316"/>
      <c r="U380" s="316"/>
      <c r="V380" s="316"/>
      <c r="W380" s="316"/>
      <c r="X380" s="316"/>
      <c r="Y380" s="316"/>
      <c r="Z380" s="306"/>
      <c r="AA380" s="311"/>
      <c r="AB380" s="383"/>
      <c r="AC380" s="73"/>
      <c r="AD380" s="414"/>
      <c r="AE380" s="393"/>
      <c r="AF380" s="78"/>
      <c r="AG380" s="414"/>
      <c r="AH380" s="383"/>
      <c r="AI380" s="453"/>
      <c r="AJ380" s="453"/>
      <c r="AK380" s="414"/>
      <c r="AL380" s="383"/>
      <c r="AM380" s="383"/>
      <c r="AN380" s="523"/>
      <c r="AO380" s="414"/>
      <c r="AP380" s="548"/>
      <c r="AQ380" s="414"/>
      <c r="AR380" s="78"/>
      <c r="AS380" s="78"/>
      <c r="AT380" s="414"/>
      <c r="AU380" s="548"/>
      <c r="AV380" s="548"/>
      <c r="AW380" s="414"/>
      <c r="AX380" s="383"/>
      <c r="AY380" s="548"/>
      <c r="AZ380" s="414"/>
      <c r="BA380" s="383"/>
      <c r="BB380" s="548"/>
      <c r="BC380" s="78"/>
      <c r="BD380" s="414"/>
      <c r="BE380" s="414"/>
      <c r="BF380" s="414"/>
      <c r="BG380" s="414"/>
      <c r="BH380" s="414"/>
      <c r="BI380" s="383"/>
      <c r="BJ380" s="383"/>
      <c r="BK380" s="78"/>
      <c r="BL380" s="414"/>
      <c r="BM380" s="383"/>
      <c r="BN380" s="78"/>
      <c r="BO380" s="414"/>
      <c r="BP380" s="78"/>
      <c r="BQ380" s="414"/>
      <c r="BR380" s="383"/>
      <c r="BS380" s="78"/>
      <c r="BT380" s="83"/>
      <c r="BU380" s="75"/>
      <c r="BV380" s="74"/>
      <c r="BW380" s="74"/>
      <c r="BX380" s="462" t="s">
        <v>6535</v>
      </c>
      <c r="BY380" s="112">
        <f t="shared" si="41"/>
        <v>375</v>
      </c>
      <c r="BZ380" s="65">
        <f t="shared" si="40"/>
        <v>0</v>
      </c>
      <c r="CA380" s="359">
        <f t="shared" si="42"/>
        <v>21</v>
      </c>
      <c r="CB380" s="359">
        <f t="shared" si="43"/>
        <v>1</v>
      </c>
      <c r="CC380" s="359">
        <f t="shared" si="44"/>
        <v>2023</v>
      </c>
      <c r="CD380" s="359" t="str">
        <f t="shared" si="45"/>
        <v xml:space="preserve">211202344855INCENDIO FORESTAL </v>
      </c>
    </row>
    <row r="381" spans="1:82" s="121" customFormat="1" ht="84" customHeight="1">
      <c r="A381" s="13"/>
      <c r="B381" s="13"/>
      <c r="C381" s="13"/>
      <c r="D381" s="212">
        <v>44947</v>
      </c>
      <c r="E381" s="210" t="s">
        <v>2861</v>
      </c>
      <c r="F381" s="211" t="s">
        <v>2169</v>
      </c>
      <c r="G381" s="130" t="s">
        <v>8680</v>
      </c>
      <c r="H381" s="85" t="str">
        <f>VLOOKUP(E381&amp;F381,Divipola!$C$1:$F$1149,4,FALSE)</f>
        <v>44001</v>
      </c>
      <c r="I381" s="77"/>
      <c r="J381" s="181"/>
      <c r="K381" s="306"/>
      <c r="L381" s="309"/>
      <c r="M381" s="309"/>
      <c r="N381" s="316"/>
      <c r="O381" s="316"/>
      <c r="P381" s="316"/>
      <c r="Q381" s="316"/>
      <c r="R381" s="316"/>
      <c r="S381" s="316"/>
      <c r="T381" s="316"/>
      <c r="U381" s="316"/>
      <c r="V381" s="316"/>
      <c r="W381" s="316"/>
      <c r="X381" s="316"/>
      <c r="Y381" s="316"/>
      <c r="Z381" s="306">
        <v>1</v>
      </c>
      <c r="AA381" s="311"/>
      <c r="AB381" s="383"/>
      <c r="AC381" s="73"/>
      <c r="AD381" s="414"/>
      <c r="AE381" s="393"/>
      <c r="AF381" s="78"/>
      <c r="AG381" s="414"/>
      <c r="AH381" s="383"/>
      <c r="AI381" s="453"/>
      <c r="AJ381" s="453"/>
      <c r="AK381" s="414"/>
      <c r="AL381" s="383"/>
      <c r="AM381" s="383"/>
      <c r="AN381" s="523"/>
      <c r="AO381" s="414"/>
      <c r="AP381" s="548"/>
      <c r="AQ381" s="414"/>
      <c r="AR381" s="78"/>
      <c r="AS381" s="78"/>
      <c r="AT381" s="414"/>
      <c r="AU381" s="548"/>
      <c r="AV381" s="548"/>
      <c r="AW381" s="414"/>
      <c r="AX381" s="383"/>
      <c r="AY381" s="548"/>
      <c r="AZ381" s="414"/>
      <c r="BA381" s="383"/>
      <c r="BB381" s="548"/>
      <c r="BC381" s="78"/>
      <c r="BD381" s="414"/>
      <c r="BE381" s="414"/>
      <c r="BF381" s="414"/>
      <c r="BG381" s="414"/>
      <c r="BH381" s="414"/>
      <c r="BI381" s="383"/>
      <c r="BJ381" s="383"/>
      <c r="BK381" s="691"/>
      <c r="BL381" s="414"/>
      <c r="BM381" s="383"/>
      <c r="BN381" s="78"/>
      <c r="BO381" s="414"/>
      <c r="BP381" s="78"/>
      <c r="BQ381" s="414"/>
      <c r="BR381" s="383"/>
      <c r="BS381" s="78"/>
      <c r="BT381" s="83"/>
      <c r="BU381" s="75"/>
      <c r="BV381" s="74"/>
      <c r="BW381" s="74"/>
      <c r="BX381" s="462" t="s">
        <v>6536</v>
      </c>
      <c r="BY381" s="112">
        <f t="shared" si="41"/>
        <v>376</v>
      </c>
      <c r="BZ381" s="65">
        <f t="shared" si="40"/>
        <v>0</v>
      </c>
      <c r="CA381" s="359">
        <f t="shared" si="42"/>
        <v>21</v>
      </c>
      <c r="CB381" s="359">
        <f t="shared" si="43"/>
        <v>1</v>
      </c>
      <c r="CC381" s="359">
        <f t="shared" si="44"/>
        <v>2023</v>
      </c>
      <c r="CD381" s="359" t="str">
        <f t="shared" si="45"/>
        <v xml:space="preserve">211202344001INCENDIO FORESTAL </v>
      </c>
    </row>
    <row r="382" spans="1:82" s="121" customFormat="1" ht="84" customHeight="1">
      <c r="A382" s="13"/>
      <c r="B382" s="13"/>
      <c r="C382" s="13"/>
      <c r="D382" s="212">
        <v>44947</v>
      </c>
      <c r="E382" s="210" t="s">
        <v>2861</v>
      </c>
      <c r="F382" s="211" t="s">
        <v>2707</v>
      </c>
      <c r="G382" s="130" t="s">
        <v>8680</v>
      </c>
      <c r="H382" s="85" t="str">
        <f>VLOOKUP(E382&amp;F382,Divipola!$C$1:$F$1149,4,FALSE)</f>
        <v>44874</v>
      </c>
      <c r="I382" s="77"/>
      <c r="J382" s="181"/>
      <c r="K382" s="306"/>
      <c r="L382" s="309"/>
      <c r="M382" s="309"/>
      <c r="N382" s="316"/>
      <c r="O382" s="316"/>
      <c r="P382" s="316"/>
      <c r="Q382" s="316"/>
      <c r="R382" s="316"/>
      <c r="S382" s="316"/>
      <c r="T382" s="316"/>
      <c r="U382" s="316"/>
      <c r="V382" s="316"/>
      <c r="W382" s="316"/>
      <c r="X382" s="316"/>
      <c r="Y382" s="316"/>
      <c r="Z382" s="306">
        <v>10</v>
      </c>
      <c r="AA382" s="311"/>
      <c r="AB382" s="383"/>
      <c r="AC382" s="73"/>
      <c r="AD382" s="414"/>
      <c r="AE382" s="393"/>
      <c r="AF382" s="78"/>
      <c r="AG382" s="414"/>
      <c r="AH382" s="383"/>
      <c r="AI382" s="453"/>
      <c r="AJ382" s="453"/>
      <c r="AK382" s="414"/>
      <c r="AL382" s="383"/>
      <c r="AM382" s="383"/>
      <c r="AN382" s="523"/>
      <c r="AO382" s="414"/>
      <c r="AP382" s="548"/>
      <c r="AQ382" s="414"/>
      <c r="AR382" s="78"/>
      <c r="AS382" s="78"/>
      <c r="AT382" s="414"/>
      <c r="AU382" s="548"/>
      <c r="AV382" s="548"/>
      <c r="AW382" s="414"/>
      <c r="AX382" s="383"/>
      <c r="AY382" s="548"/>
      <c r="AZ382" s="414"/>
      <c r="BA382" s="383"/>
      <c r="BB382" s="548"/>
      <c r="BC382" s="78"/>
      <c r="BD382" s="414"/>
      <c r="BE382" s="414"/>
      <c r="BF382" s="414"/>
      <c r="BG382" s="414"/>
      <c r="BH382" s="414"/>
      <c r="BI382" s="383"/>
      <c r="BJ382" s="383"/>
      <c r="BK382" s="78"/>
      <c r="BL382" s="414"/>
      <c r="BM382" s="383"/>
      <c r="BN382" s="78"/>
      <c r="BO382" s="414"/>
      <c r="BP382" s="78"/>
      <c r="BQ382" s="414"/>
      <c r="BR382" s="383"/>
      <c r="BS382" s="78"/>
      <c r="BT382" s="83"/>
      <c r="BU382" s="75"/>
      <c r="BV382" s="74"/>
      <c r="BW382" s="74"/>
      <c r="BX382" s="462" t="s">
        <v>6537</v>
      </c>
      <c r="BY382" s="112">
        <f t="shared" si="41"/>
        <v>377</v>
      </c>
      <c r="BZ382" s="65">
        <f t="shared" si="40"/>
        <v>0</v>
      </c>
      <c r="CA382" s="359">
        <f t="shared" si="42"/>
        <v>21</v>
      </c>
      <c r="CB382" s="359">
        <f t="shared" si="43"/>
        <v>1</v>
      </c>
      <c r="CC382" s="359">
        <f t="shared" si="44"/>
        <v>2023</v>
      </c>
      <c r="CD382" s="359" t="str">
        <f t="shared" si="45"/>
        <v xml:space="preserve">211202344874INCENDIO FORESTAL </v>
      </c>
    </row>
    <row r="383" spans="1:82" s="121" customFormat="1" ht="242.25" customHeight="1">
      <c r="A383" s="13"/>
      <c r="B383" s="13"/>
      <c r="C383" s="13"/>
      <c r="D383" s="212">
        <v>44947</v>
      </c>
      <c r="E383" s="210" t="s">
        <v>2835</v>
      </c>
      <c r="F383" s="211" t="s">
        <v>2688</v>
      </c>
      <c r="G383" s="130" t="s">
        <v>8680</v>
      </c>
      <c r="H383" s="85" t="str">
        <f>VLOOKUP(E383&amp;F383,Divipola!$C$1:$F$1149,4,FALSE)</f>
        <v>47001</v>
      </c>
      <c r="I383" s="77"/>
      <c r="J383" s="181"/>
      <c r="K383" s="306"/>
      <c r="L383" s="309"/>
      <c r="M383" s="309"/>
      <c r="N383" s="316"/>
      <c r="O383" s="316"/>
      <c r="P383" s="316"/>
      <c r="Q383" s="316"/>
      <c r="R383" s="316"/>
      <c r="S383" s="316"/>
      <c r="T383" s="316"/>
      <c r="U383" s="316"/>
      <c r="V383" s="316"/>
      <c r="W383" s="316"/>
      <c r="X383" s="316"/>
      <c r="Y383" s="316"/>
      <c r="Z383" s="306">
        <v>7</v>
      </c>
      <c r="AA383" s="311"/>
      <c r="AB383" s="383"/>
      <c r="AC383" s="73"/>
      <c r="AD383" s="414"/>
      <c r="AE383" s="393"/>
      <c r="AF383" s="78"/>
      <c r="AG383" s="414"/>
      <c r="AH383" s="383"/>
      <c r="AI383" s="453"/>
      <c r="AJ383" s="453"/>
      <c r="AK383" s="414"/>
      <c r="AL383" s="383"/>
      <c r="AM383" s="383"/>
      <c r="AN383" s="523"/>
      <c r="AO383" s="414"/>
      <c r="AP383" s="548"/>
      <c r="AQ383" s="414"/>
      <c r="AR383" s="78"/>
      <c r="AS383" s="78"/>
      <c r="AT383" s="414"/>
      <c r="AU383" s="548"/>
      <c r="AV383" s="548"/>
      <c r="AW383" s="414"/>
      <c r="AX383" s="383"/>
      <c r="AY383" s="548"/>
      <c r="AZ383" s="414"/>
      <c r="BA383" s="383"/>
      <c r="BB383" s="548"/>
      <c r="BC383" s="78"/>
      <c r="BD383" s="414"/>
      <c r="BE383" s="414"/>
      <c r="BF383" s="414"/>
      <c r="BG383" s="414"/>
      <c r="BH383" s="414"/>
      <c r="BI383" s="383"/>
      <c r="BJ383" s="383"/>
      <c r="BK383" s="78"/>
      <c r="BL383" s="414"/>
      <c r="BM383" s="383"/>
      <c r="BN383" s="78"/>
      <c r="BO383" s="414"/>
      <c r="BP383" s="78"/>
      <c r="BQ383" s="414"/>
      <c r="BR383" s="383"/>
      <c r="BS383" s="78"/>
      <c r="BT383" s="83"/>
      <c r="BU383" s="75"/>
      <c r="BV383" s="74"/>
      <c r="BW383" s="74"/>
      <c r="BX383" s="462" t="s">
        <v>6574</v>
      </c>
      <c r="BY383" s="112">
        <f t="shared" si="41"/>
        <v>378</v>
      </c>
      <c r="BZ383" s="65">
        <f t="shared" si="40"/>
        <v>0</v>
      </c>
      <c r="CA383" s="359">
        <f t="shared" si="42"/>
        <v>21</v>
      </c>
      <c r="CB383" s="359">
        <f t="shared" si="43"/>
        <v>1</v>
      </c>
      <c r="CC383" s="359">
        <f t="shared" si="44"/>
        <v>2023</v>
      </c>
      <c r="CD383" s="359" t="str">
        <f t="shared" si="45"/>
        <v xml:space="preserve">211202347001INCENDIO FORESTAL </v>
      </c>
    </row>
    <row r="384" spans="1:82" s="121" customFormat="1" ht="84" customHeight="1">
      <c r="A384" s="13"/>
      <c r="B384" s="13"/>
      <c r="C384" s="13"/>
      <c r="D384" s="212">
        <v>44947</v>
      </c>
      <c r="E384" s="210" t="s">
        <v>2835</v>
      </c>
      <c r="F384" s="211" t="s">
        <v>2688</v>
      </c>
      <c r="G384" s="130" t="s">
        <v>8680</v>
      </c>
      <c r="H384" s="85" t="str">
        <f>VLOOKUP(E384&amp;F384,Divipola!$C$1:$F$1149,4,FALSE)</f>
        <v>47001</v>
      </c>
      <c r="I384" s="77"/>
      <c r="J384" s="181"/>
      <c r="K384" s="306"/>
      <c r="L384" s="309"/>
      <c r="M384" s="309"/>
      <c r="N384" s="316"/>
      <c r="O384" s="316"/>
      <c r="P384" s="316"/>
      <c r="Q384" s="316"/>
      <c r="R384" s="316"/>
      <c r="S384" s="316"/>
      <c r="T384" s="316"/>
      <c r="U384" s="316"/>
      <c r="V384" s="316"/>
      <c r="W384" s="316"/>
      <c r="X384" s="316"/>
      <c r="Y384" s="316"/>
      <c r="Z384" s="306"/>
      <c r="AA384" s="311"/>
      <c r="AB384" s="383"/>
      <c r="AC384" s="73"/>
      <c r="AD384" s="414"/>
      <c r="AE384" s="393"/>
      <c r="AF384" s="78"/>
      <c r="AG384" s="414"/>
      <c r="AH384" s="383"/>
      <c r="AI384" s="453"/>
      <c r="AJ384" s="453"/>
      <c r="AK384" s="414"/>
      <c r="AL384" s="383"/>
      <c r="AM384" s="383"/>
      <c r="AN384" s="523"/>
      <c r="AO384" s="414"/>
      <c r="AP384" s="548"/>
      <c r="AQ384" s="414"/>
      <c r="AR384" s="78"/>
      <c r="AS384" s="78"/>
      <c r="AT384" s="414"/>
      <c r="AU384" s="548"/>
      <c r="AV384" s="548"/>
      <c r="AW384" s="414"/>
      <c r="AX384" s="383"/>
      <c r="AY384" s="548"/>
      <c r="AZ384" s="414"/>
      <c r="BA384" s="383"/>
      <c r="BB384" s="548"/>
      <c r="BC384" s="78"/>
      <c r="BD384" s="414"/>
      <c r="BE384" s="414"/>
      <c r="BF384" s="414"/>
      <c r="BG384" s="414"/>
      <c r="BH384" s="414"/>
      <c r="BI384" s="383"/>
      <c r="BJ384" s="383"/>
      <c r="BK384" s="78"/>
      <c r="BL384" s="414"/>
      <c r="BM384" s="383"/>
      <c r="BN384" s="78"/>
      <c r="BO384" s="414"/>
      <c r="BP384" s="78"/>
      <c r="BQ384" s="414"/>
      <c r="BR384" s="383"/>
      <c r="BS384" s="78"/>
      <c r="BT384" s="83"/>
      <c r="BU384" s="75"/>
      <c r="BV384" s="74"/>
      <c r="BW384" s="74"/>
      <c r="BX384" s="462" t="s">
        <v>6575</v>
      </c>
      <c r="BY384" s="112">
        <f t="shared" si="41"/>
        <v>379</v>
      </c>
      <c r="BZ384" s="65">
        <f t="shared" si="40"/>
        <v>0</v>
      </c>
      <c r="CA384" s="359">
        <f t="shared" si="42"/>
        <v>21</v>
      </c>
      <c r="CB384" s="359">
        <f t="shared" si="43"/>
        <v>1</v>
      </c>
      <c r="CC384" s="359">
        <f t="shared" si="44"/>
        <v>2023</v>
      </c>
      <c r="CD384" s="359" t="str">
        <f t="shared" si="45"/>
        <v xml:space="preserve">211202347001INCENDIO FORESTAL </v>
      </c>
    </row>
    <row r="385" spans="1:82" s="121" customFormat="1" ht="84" customHeight="1">
      <c r="A385" s="13"/>
      <c r="B385" s="13"/>
      <c r="C385" s="13"/>
      <c r="D385" s="212">
        <v>44947</v>
      </c>
      <c r="E385" s="210" t="s">
        <v>2835</v>
      </c>
      <c r="F385" s="211" t="s">
        <v>2688</v>
      </c>
      <c r="G385" s="130" t="s">
        <v>8680</v>
      </c>
      <c r="H385" s="85" t="str">
        <f>VLOOKUP(E385&amp;F385,Divipola!$C$1:$F$1149,4,FALSE)</f>
        <v>47001</v>
      </c>
      <c r="I385" s="77"/>
      <c r="J385" s="181"/>
      <c r="K385" s="306"/>
      <c r="L385" s="309"/>
      <c r="M385" s="309"/>
      <c r="N385" s="316"/>
      <c r="O385" s="316"/>
      <c r="P385" s="316"/>
      <c r="Q385" s="316"/>
      <c r="R385" s="316"/>
      <c r="S385" s="316"/>
      <c r="T385" s="316"/>
      <c r="U385" s="316"/>
      <c r="V385" s="316"/>
      <c r="W385" s="316"/>
      <c r="X385" s="316"/>
      <c r="Y385" s="316"/>
      <c r="Z385" s="306"/>
      <c r="AA385" s="311"/>
      <c r="AB385" s="383"/>
      <c r="AC385" s="73"/>
      <c r="AD385" s="414"/>
      <c r="AE385" s="393"/>
      <c r="AF385" s="78"/>
      <c r="AG385" s="414"/>
      <c r="AH385" s="383"/>
      <c r="AI385" s="453"/>
      <c r="AJ385" s="453"/>
      <c r="AK385" s="414"/>
      <c r="AL385" s="383"/>
      <c r="AM385" s="383"/>
      <c r="AN385" s="523"/>
      <c r="AO385" s="414"/>
      <c r="AP385" s="548"/>
      <c r="AQ385" s="414"/>
      <c r="AR385" s="78"/>
      <c r="AS385" s="78"/>
      <c r="AT385" s="414"/>
      <c r="AU385" s="548"/>
      <c r="AV385" s="548"/>
      <c r="AW385" s="414"/>
      <c r="AX385" s="383"/>
      <c r="AY385" s="548"/>
      <c r="AZ385" s="414"/>
      <c r="BA385" s="383"/>
      <c r="BB385" s="548"/>
      <c r="BC385" s="78"/>
      <c r="BD385" s="414"/>
      <c r="BE385" s="414"/>
      <c r="BF385" s="414"/>
      <c r="BG385" s="414"/>
      <c r="BH385" s="414"/>
      <c r="BI385" s="383"/>
      <c r="BJ385" s="383"/>
      <c r="BK385" s="78"/>
      <c r="BL385" s="414"/>
      <c r="BM385" s="383"/>
      <c r="BN385" s="78"/>
      <c r="BO385" s="414"/>
      <c r="BP385" s="78"/>
      <c r="BQ385" s="414"/>
      <c r="BR385" s="383"/>
      <c r="BS385" s="78"/>
      <c r="BT385" s="83"/>
      <c r="BU385" s="75"/>
      <c r="BV385" s="74"/>
      <c r="BW385" s="74"/>
      <c r="BX385" s="462" t="s">
        <v>6576</v>
      </c>
      <c r="BY385" s="112">
        <f t="shared" si="41"/>
        <v>380</v>
      </c>
      <c r="BZ385" s="65">
        <f t="shared" si="40"/>
        <v>0</v>
      </c>
      <c r="CA385" s="359">
        <f t="shared" si="42"/>
        <v>21</v>
      </c>
      <c r="CB385" s="359">
        <f t="shared" si="43"/>
        <v>1</v>
      </c>
      <c r="CC385" s="359">
        <f t="shared" si="44"/>
        <v>2023</v>
      </c>
      <c r="CD385" s="359" t="str">
        <f t="shared" si="45"/>
        <v xml:space="preserve">211202347001INCENDIO FORESTAL </v>
      </c>
    </row>
    <row r="386" spans="1:82" s="121" customFormat="1" ht="84" customHeight="1">
      <c r="A386" s="13"/>
      <c r="B386" s="13"/>
      <c r="C386" s="13"/>
      <c r="D386" s="212">
        <v>44947</v>
      </c>
      <c r="E386" s="210" t="s">
        <v>2835</v>
      </c>
      <c r="F386" s="211" t="s">
        <v>2688</v>
      </c>
      <c r="G386" s="130" t="s">
        <v>8680</v>
      </c>
      <c r="H386" s="85" t="str">
        <f>VLOOKUP(E386&amp;F386,Divipola!$C$1:$F$1149,4,FALSE)</f>
        <v>47001</v>
      </c>
      <c r="I386" s="77"/>
      <c r="J386" s="181"/>
      <c r="K386" s="306"/>
      <c r="L386" s="309"/>
      <c r="M386" s="309"/>
      <c r="N386" s="316"/>
      <c r="O386" s="316"/>
      <c r="P386" s="316"/>
      <c r="Q386" s="316"/>
      <c r="R386" s="316"/>
      <c r="S386" s="316"/>
      <c r="T386" s="316"/>
      <c r="U386" s="316"/>
      <c r="V386" s="316"/>
      <c r="W386" s="316"/>
      <c r="X386" s="316"/>
      <c r="Y386" s="316"/>
      <c r="Z386" s="306"/>
      <c r="AA386" s="311"/>
      <c r="AB386" s="383"/>
      <c r="AC386" s="73"/>
      <c r="AD386" s="414"/>
      <c r="AE386" s="393"/>
      <c r="AF386" s="78"/>
      <c r="AG386" s="414"/>
      <c r="AH386" s="383"/>
      <c r="AI386" s="453"/>
      <c r="AJ386" s="453"/>
      <c r="AK386" s="414"/>
      <c r="AL386" s="383"/>
      <c r="AM386" s="383"/>
      <c r="AN386" s="523"/>
      <c r="AO386" s="414"/>
      <c r="AP386" s="548"/>
      <c r="AQ386" s="414"/>
      <c r="AR386" s="78"/>
      <c r="AS386" s="78"/>
      <c r="AT386" s="414"/>
      <c r="AU386" s="548"/>
      <c r="AV386" s="548"/>
      <c r="AW386" s="414"/>
      <c r="AX386" s="383"/>
      <c r="AY386" s="548"/>
      <c r="AZ386" s="414"/>
      <c r="BA386" s="383"/>
      <c r="BB386" s="548"/>
      <c r="BC386" s="78"/>
      <c r="BD386" s="414"/>
      <c r="BE386" s="414"/>
      <c r="BF386" s="414"/>
      <c r="BG386" s="414"/>
      <c r="BH386" s="414"/>
      <c r="BI386" s="383"/>
      <c r="BJ386" s="383"/>
      <c r="BK386" s="78"/>
      <c r="BL386" s="414"/>
      <c r="BM386" s="383"/>
      <c r="BN386" s="78"/>
      <c r="BO386" s="414"/>
      <c r="BP386" s="78"/>
      <c r="BQ386" s="414"/>
      <c r="BR386" s="383"/>
      <c r="BS386" s="78"/>
      <c r="BT386" s="83"/>
      <c r="BU386" s="75"/>
      <c r="BV386" s="74"/>
      <c r="BW386" s="74"/>
      <c r="BX386" s="462" t="s">
        <v>6577</v>
      </c>
      <c r="BY386" s="112">
        <f t="shared" si="41"/>
        <v>381</v>
      </c>
      <c r="BZ386" s="65">
        <f t="shared" si="40"/>
        <v>0</v>
      </c>
      <c r="CA386" s="359">
        <f t="shared" si="42"/>
        <v>21</v>
      </c>
      <c r="CB386" s="359">
        <f t="shared" si="43"/>
        <v>1</v>
      </c>
      <c r="CC386" s="359">
        <f t="shared" si="44"/>
        <v>2023</v>
      </c>
      <c r="CD386" s="359" t="str">
        <f t="shared" si="45"/>
        <v xml:space="preserve">211202347001INCENDIO FORESTAL </v>
      </c>
    </row>
    <row r="387" spans="1:82" s="121" customFormat="1" ht="84" customHeight="1">
      <c r="A387" s="13"/>
      <c r="B387" s="13"/>
      <c r="C387" s="13"/>
      <c r="D387" s="212">
        <v>44948</v>
      </c>
      <c r="E387" s="210" t="s">
        <v>2718</v>
      </c>
      <c r="F387" s="211" t="s">
        <v>2174</v>
      </c>
      <c r="G387" s="111" t="s">
        <v>2827</v>
      </c>
      <c r="H387" s="85" t="str">
        <f>VLOOKUP(E387&amp;F387,Divipola!$C$1:$F$1149,4,FALSE)</f>
        <v>25181</v>
      </c>
      <c r="I387" s="77"/>
      <c r="J387" s="181"/>
      <c r="K387" s="108"/>
      <c r="L387" s="108"/>
      <c r="M387" s="108"/>
      <c r="N387" s="108"/>
      <c r="O387" s="108"/>
      <c r="P387" s="108"/>
      <c r="Q387" s="108"/>
      <c r="R387" s="108">
        <v>1</v>
      </c>
      <c r="S387" s="108"/>
      <c r="T387" s="108"/>
      <c r="U387" s="108"/>
      <c r="V387" s="108"/>
      <c r="W387" s="108"/>
      <c r="X387" s="108"/>
      <c r="Y387" s="108"/>
      <c r="Z387" s="109"/>
      <c r="AA387" s="113"/>
      <c r="AB387" s="383"/>
      <c r="AC387" s="73"/>
      <c r="AD387" s="414"/>
      <c r="AE387" s="393"/>
      <c r="AF387" s="78"/>
      <c r="AG387" s="414"/>
      <c r="AH387" s="383"/>
      <c r="AI387" s="453"/>
      <c r="AJ387" s="453"/>
      <c r="AK387" s="414"/>
      <c r="AL387" s="383"/>
      <c r="AM387" s="383"/>
      <c r="AN387" s="523"/>
      <c r="AO387" s="414"/>
      <c r="AP387" s="548"/>
      <c r="AQ387" s="414"/>
      <c r="AR387" s="78"/>
      <c r="AS387" s="78"/>
      <c r="AT387" s="414"/>
      <c r="AU387" s="548"/>
      <c r="AV387" s="548"/>
      <c r="AW387" s="414"/>
      <c r="AX387" s="383"/>
      <c r="AY387" s="548"/>
      <c r="AZ387" s="414"/>
      <c r="BA387" s="383"/>
      <c r="BB387" s="548"/>
      <c r="BC387" s="78"/>
      <c r="BD387" s="414"/>
      <c r="BE387" s="414"/>
      <c r="BF387" s="414"/>
      <c r="BG387" s="414"/>
      <c r="BH387" s="414"/>
      <c r="BI387" s="383"/>
      <c r="BJ387" s="383"/>
      <c r="BK387" s="78"/>
      <c r="BL387" s="414"/>
      <c r="BM387" s="383"/>
      <c r="BN387" s="78"/>
      <c r="BO387" s="414"/>
      <c r="BP387" s="78"/>
      <c r="BQ387" s="414"/>
      <c r="BR387" s="383"/>
      <c r="BS387" s="78"/>
      <c r="BT387" s="83"/>
      <c r="BU387" s="75"/>
      <c r="BV387" s="74"/>
      <c r="BW387" s="74"/>
      <c r="BX387" s="98" t="s">
        <v>3119</v>
      </c>
      <c r="BY387" s="112">
        <f t="shared" si="41"/>
        <v>382</v>
      </c>
      <c r="BZ387" s="65">
        <f t="shared" si="40"/>
        <v>0</v>
      </c>
      <c r="CA387" s="359">
        <f t="shared" si="42"/>
        <v>22</v>
      </c>
      <c r="CB387" s="359">
        <f t="shared" si="43"/>
        <v>1</v>
      </c>
      <c r="CC387" s="359">
        <f t="shared" si="44"/>
        <v>2023</v>
      </c>
      <c r="CD387" s="359" t="str">
        <f t="shared" si="45"/>
        <v>221202325181MOVIMIENTO EN MASA</v>
      </c>
    </row>
    <row r="388" spans="1:82" s="121" customFormat="1" ht="180" customHeight="1">
      <c r="A388" s="13"/>
      <c r="B388" s="13"/>
      <c r="C388" s="13"/>
      <c r="D388" s="212">
        <v>44948</v>
      </c>
      <c r="E388" s="210" t="s">
        <v>2718</v>
      </c>
      <c r="F388" s="211" t="s">
        <v>2140</v>
      </c>
      <c r="G388" s="111" t="s">
        <v>2800</v>
      </c>
      <c r="H388" s="85" t="str">
        <f>VLOOKUP(E388&amp;F388,Divipola!$C$1:$F$1149,4,FALSE)</f>
        <v>25377</v>
      </c>
      <c r="I388" s="77"/>
      <c r="J388" s="181"/>
      <c r="K388" s="108"/>
      <c r="L388" s="108"/>
      <c r="M388" s="108"/>
      <c r="N388" s="108">
        <v>4</v>
      </c>
      <c r="O388" s="108">
        <v>1</v>
      </c>
      <c r="P388" s="108"/>
      <c r="Q388" s="108">
        <v>1</v>
      </c>
      <c r="R388" s="108"/>
      <c r="S388" s="108"/>
      <c r="T388" s="108"/>
      <c r="U388" s="108"/>
      <c r="V388" s="108"/>
      <c r="W388" s="108"/>
      <c r="X388" s="108"/>
      <c r="Y388" s="108"/>
      <c r="Z388" s="109"/>
      <c r="AA388" s="113"/>
      <c r="AB388" s="383"/>
      <c r="AC388" s="73"/>
      <c r="AD388" s="414"/>
      <c r="AE388" s="393"/>
      <c r="AF388" s="78"/>
      <c r="AG388" s="414"/>
      <c r="AH388" s="383"/>
      <c r="AI388" s="453"/>
      <c r="AJ388" s="453"/>
      <c r="AK388" s="414"/>
      <c r="AL388" s="383"/>
      <c r="AM388" s="383"/>
      <c r="AN388" s="523"/>
      <c r="AO388" s="414"/>
      <c r="AP388" s="548"/>
      <c r="AQ388" s="414"/>
      <c r="AR388" s="78"/>
      <c r="AS388" s="78"/>
      <c r="AT388" s="414"/>
      <c r="AU388" s="548"/>
      <c r="AV388" s="548"/>
      <c r="AW388" s="414"/>
      <c r="AX388" s="383"/>
      <c r="AY388" s="548"/>
      <c r="AZ388" s="414"/>
      <c r="BA388" s="383"/>
      <c r="BB388" s="548"/>
      <c r="BC388" s="78"/>
      <c r="BD388" s="414"/>
      <c r="BE388" s="414"/>
      <c r="BF388" s="414"/>
      <c r="BG388" s="414"/>
      <c r="BH388" s="414"/>
      <c r="BI388" s="383"/>
      <c r="BJ388" s="383"/>
      <c r="BK388" s="78"/>
      <c r="BL388" s="414"/>
      <c r="BM388" s="383"/>
      <c r="BN388" s="78"/>
      <c r="BO388" s="414"/>
      <c r="BP388" s="78"/>
      <c r="BQ388" s="414"/>
      <c r="BR388" s="383"/>
      <c r="BS388" s="78"/>
      <c r="BT388" s="83"/>
      <c r="BU388" s="75"/>
      <c r="BV388" s="74"/>
      <c r="BW388" s="74"/>
      <c r="BX388" s="98" t="s">
        <v>3120</v>
      </c>
      <c r="BY388" s="112">
        <f t="shared" si="41"/>
        <v>383</v>
      </c>
      <c r="BZ388" s="65">
        <f t="shared" si="40"/>
        <v>0</v>
      </c>
      <c r="CA388" s="359">
        <f t="shared" si="42"/>
        <v>22</v>
      </c>
      <c r="CB388" s="359">
        <f t="shared" si="43"/>
        <v>1</v>
      </c>
      <c r="CC388" s="359">
        <f t="shared" si="44"/>
        <v>2023</v>
      </c>
      <c r="CD388" s="359" t="str">
        <f t="shared" si="45"/>
        <v>221202325377INCENDIO ESTRUCTURAL</v>
      </c>
    </row>
    <row r="389" spans="1:82" s="121" customFormat="1" ht="84" customHeight="1">
      <c r="A389" s="13"/>
      <c r="B389" s="13"/>
      <c r="C389" s="13"/>
      <c r="D389" s="212">
        <v>44948</v>
      </c>
      <c r="E389" s="210" t="s">
        <v>2718</v>
      </c>
      <c r="F389" s="211" t="s">
        <v>2079</v>
      </c>
      <c r="G389" s="111" t="s">
        <v>2827</v>
      </c>
      <c r="H389" s="85" t="str">
        <f>VLOOKUP(E389&amp;F389,Divipola!$C$1:$F$1149,4,FALSE)</f>
        <v>25402</v>
      </c>
      <c r="I389" s="77"/>
      <c r="J389" s="181"/>
      <c r="K389" s="108"/>
      <c r="L389" s="108"/>
      <c r="M389" s="108"/>
      <c r="N389" s="108">
        <v>8</v>
      </c>
      <c r="O389" s="108">
        <v>2</v>
      </c>
      <c r="P389" s="108"/>
      <c r="Q389" s="108">
        <v>2</v>
      </c>
      <c r="R389" s="108"/>
      <c r="S389" s="108"/>
      <c r="T389" s="108"/>
      <c r="U389" s="108"/>
      <c r="V389" s="108"/>
      <c r="W389" s="108"/>
      <c r="X389" s="108"/>
      <c r="Y389" s="108"/>
      <c r="Z389" s="109"/>
      <c r="AA389" s="113"/>
      <c r="AB389" s="383"/>
      <c r="AC389" s="73"/>
      <c r="AD389" s="414"/>
      <c r="AE389" s="393"/>
      <c r="AF389" s="78"/>
      <c r="AG389" s="414"/>
      <c r="AH389" s="383"/>
      <c r="AI389" s="453"/>
      <c r="AJ389" s="453"/>
      <c r="AK389" s="414"/>
      <c r="AL389" s="383"/>
      <c r="AM389" s="383"/>
      <c r="AN389" s="523"/>
      <c r="AO389" s="414"/>
      <c r="AP389" s="548"/>
      <c r="AQ389" s="414"/>
      <c r="AR389" s="78"/>
      <c r="AS389" s="78"/>
      <c r="AT389" s="414"/>
      <c r="AU389" s="548"/>
      <c r="AV389" s="548"/>
      <c r="AW389" s="414"/>
      <c r="AX389" s="383"/>
      <c r="AY389" s="548"/>
      <c r="AZ389" s="414"/>
      <c r="BA389" s="383"/>
      <c r="BB389" s="548"/>
      <c r="BC389" s="78"/>
      <c r="BD389" s="414"/>
      <c r="BE389" s="414"/>
      <c r="BF389" s="414"/>
      <c r="BG389" s="414"/>
      <c r="BH389" s="414"/>
      <c r="BI389" s="383"/>
      <c r="BJ389" s="383"/>
      <c r="BK389" s="78"/>
      <c r="BL389" s="414"/>
      <c r="BM389" s="383"/>
      <c r="BN389" s="78"/>
      <c r="BO389" s="414"/>
      <c r="BP389" s="78"/>
      <c r="BQ389" s="414"/>
      <c r="BR389" s="383"/>
      <c r="BS389" s="78"/>
      <c r="BT389" s="83"/>
      <c r="BU389" s="75"/>
      <c r="BV389" s="74"/>
      <c r="BW389" s="74"/>
      <c r="BX389" s="98" t="s">
        <v>3121</v>
      </c>
      <c r="BY389" s="112">
        <f t="shared" si="41"/>
        <v>384</v>
      </c>
      <c r="BZ389" s="65">
        <f t="shared" si="40"/>
        <v>0</v>
      </c>
      <c r="CA389" s="359">
        <f t="shared" si="42"/>
        <v>22</v>
      </c>
      <c r="CB389" s="359">
        <f t="shared" si="43"/>
        <v>1</v>
      </c>
      <c r="CC389" s="359">
        <f t="shared" si="44"/>
        <v>2023</v>
      </c>
      <c r="CD389" s="359" t="str">
        <f t="shared" si="45"/>
        <v>221202325402MOVIMIENTO EN MASA</v>
      </c>
    </row>
    <row r="390" spans="1:82" s="121" customFormat="1" ht="84" customHeight="1">
      <c r="A390" s="13"/>
      <c r="B390" s="13"/>
      <c r="C390" s="13"/>
      <c r="D390" s="212">
        <v>44948</v>
      </c>
      <c r="E390" s="210" t="s">
        <v>2718</v>
      </c>
      <c r="F390" s="211" t="s">
        <v>2053</v>
      </c>
      <c r="G390" s="111" t="s">
        <v>2807</v>
      </c>
      <c r="H390" s="85" t="str">
        <f>VLOOKUP(E390&amp;F390,Divipola!$C$1:$F$1149,4,FALSE)</f>
        <v>25718</v>
      </c>
      <c r="I390" s="77"/>
      <c r="J390" s="181"/>
      <c r="K390" s="108"/>
      <c r="L390" s="108"/>
      <c r="M390" s="108"/>
      <c r="N390" s="108"/>
      <c r="O390" s="108"/>
      <c r="P390" s="108"/>
      <c r="Q390" s="108"/>
      <c r="R390" s="108">
        <v>1</v>
      </c>
      <c r="S390" s="108"/>
      <c r="T390" s="108"/>
      <c r="U390" s="108"/>
      <c r="V390" s="108"/>
      <c r="W390" s="108"/>
      <c r="X390" s="108"/>
      <c r="Y390" s="108"/>
      <c r="Z390" s="109"/>
      <c r="AA390" s="113"/>
      <c r="AB390" s="383"/>
      <c r="AC390" s="73"/>
      <c r="AD390" s="414"/>
      <c r="AE390" s="393"/>
      <c r="AF390" s="78"/>
      <c r="AG390" s="414"/>
      <c r="AH390" s="383"/>
      <c r="AI390" s="453"/>
      <c r="AJ390" s="453"/>
      <c r="AK390" s="414"/>
      <c r="AL390" s="383"/>
      <c r="AM390" s="383"/>
      <c r="AN390" s="523"/>
      <c r="AO390" s="414"/>
      <c r="AP390" s="548"/>
      <c r="AQ390" s="414"/>
      <c r="AR390" s="78"/>
      <c r="AS390" s="78"/>
      <c r="AT390" s="414"/>
      <c r="AU390" s="548"/>
      <c r="AV390" s="548"/>
      <c r="AW390" s="414"/>
      <c r="AX390" s="383"/>
      <c r="AY390" s="548"/>
      <c r="AZ390" s="414"/>
      <c r="BA390" s="383"/>
      <c r="BB390" s="548"/>
      <c r="BC390" s="78"/>
      <c r="BD390" s="414"/>
      <c r="BE390" s="414"/>
      <c r="BF390" s="414"/>
      <c r="BG390" s="414"/>
      <c r="BH390" s="414"/>
      <c r="BI390" s="383"/>
      <c r="BJ390" s="383"/>
      <c r="BK390" s="78"/>
      <c r="BL390" s="414"/>
      <c r="BM390" s="383"/>
      <c r="BN390" s="78"/>
      <c r="BO390" s="414"/>
      <c r="BP390" s="78"/>
      <c r="BQ390" s="414"/>
      <c r="BR390" s="383"/>
      <c r="BS390" s="78"/>
      <c r="BT390" s="83"/>
      <c r="BU390" s="75"/>
      <c r="BV390" s="74"/>
      <c r="BW390" s="74"/>
      <c r="BX390" s="98" t="s">
        <v>3122</v>
      </c>
      <c r="BY390" s="112">
        <f t="shared" si="41"/>
        <v>385</v>
      </c>
      <c r="BZ390" s="65">
        <f t="shared" si="40"/>
        <v>0</v>
      </c>
      <c r="CA390" s="359">
        <f t="shared" si="42"/>
        <v>22</v>
      </c>
      <c r="CB390" s="359">
        <f t="shared" si="43"/>
        <v>1</v>
      </c>
      <c r="CC390" s="359">
        <f t="shared" si="44"/>
        <v>2023</v>
      </c>
      <c r="CD390" s="359" t="str">
        <f t="shared" si="45"/>
        <v>221202325718CRECIENTE SUBITA</v>
      </c>
    </row>
    <row r="391" spans="1:82" s="121" customFormat="1" ht="144" customHeight="1">
      <c r="A391" s="13"/>
      <c r="B391" s="13"/>
      <c r="C391" s="13"/>
      <c r="D391" s="212">
        <v>44948</v>
      </c>
      <c r="E391" s="210" t="s">
        <v>2718</v>
      </c>
      <c r="F391" s="211" t="s">
        <v>2053</v>
      </c>
      <c r="G391" s="111" t="s">
        <v>2827</v>
      </c>
      <c r="H391" s="85" t="str">
        <f>VLOOKUP(E391&amp;F391,Divipola!$C$1:$F$1149,4,FALSE)</f>
        <v>25718</v>
      </c>
      <c r="I391" s="77"/>
      <c r="J391" s="181"/>
      <c r="K391" s="108"/>
      <c r="L391" s="108"/>
      <c r="M391" s="108"/>
      <c r="N391" s="108"/>
      <c r="O391" s="108"/>
      <c r="P391" s="108"/>
      <c r="Q391" s="108"/>
      <c r="R391" s="108"/>
      <c r="S391" s="108"/>
      <c r="T391" s="108"/>
      <c r="U391" s="108"/>
      <c r="V391" s="108"/>
      <c r="W391" s="108"/>
      <c r="X391" s="108"/>
      <c r="Y391" s="108"/>
      <c r="Z391" s="109">
        <v>1.5</v>
      </c>
      <c r="AA391" s="113"/>
      <c r="AB391" s="383"/>
      <c r="AC391" s="73"/>
      <c r="AD391" s="414"/>
      <c r="AE391" s="393"/>
      <c r="AF391" s="78"/>
      <c r="AG391" s="414"/>
      <c r="AH391" s="383"/>
      <c r="AI391" s="453"/>
      <c r="AJ391" s="453"/>
      <c r="AK391" s="414"/>
      <c r="AL391" s="383"/>
      <c r="AM391" s="383"/>
      <c r="AN391" s="523"/>
      <c r="AO391" s="414"/>
      <c r="AP391" s="548"/>
      <c r="AQ391" s="414"/>
      <c r="AR391" s="78"/>
      <c r="AS391" s="78"/>
      <c r="AT391" s="414"/>
      <c r="AU391" s="548"/>
      <c r="AV391" s="548"/>
      <c r="AW391" s="414"/>
      <c r="AX391" s="383"/>
      <c r="AY391" s="548"/>
      <c r="AZ391" s="414"/>
      <c r="BA391" s="383"/>
      <c r="BB391" s="548"/>
      <c r="BC391" s="78"/>
      <c r="BD391" s="414"/>
      <c r="BE391" s="414"/>
      <c r="BF391" s="414"/>
      <c r="BG391" s="414"/>
      <c r="BH391" s="414"/>
      <c r="BI391" s="383"/>
      <c r="BJ391" s="383"/>
      <c r="BK391" s="78"/>
      <c r="BL391" s="414"/>
      <c r="BM391" s="383"/>
      <c r="BN391" s="78"/>
      <c r="BO391" s="414"/>
      <c r="BP391" s="78"/>
      <c r="BQ391" s="414"/>
      <c r="BR391" s="383"/>
      <c r="BS391" s="78"/>
      <c r="BT391" s="83"/>
      <c r="BU391" s="75"/>
      <c r="BV391" s="74"/>
      <c r="BW391" s="74"/>
      <c r="BX391" s="98" t="s">
        <v>3123</v>
      </c>
      <c r="BY391" s="112">
        <f t="shared" si="41"/>
        <v>386</v>
      </c>
      <c r="BZ391" s="65">
        <f t="shared" ref="BZ391:BZ454" si="46">+AD391+AG391+AK391+AO391+AQ391+AT391+AW391+AZ391+BD391+BH391+BL391+BO391+BQ391</f>
        <v>0</v>
      </c>
      <c r="CA391" s="359">
        <f t="shared" si="42"/>
        <v>22</v>
      </c>
      <c r="CB391" s="359">
        <f t="shared" si="43"/>
        <v>1</v>
      </c>
      <c r="CC391" s="359">
        <f t="shared" si="44"/>
        <v>2023</v>
      </c>
      <c r="CD391" s="359" t="str">
        <f t="shared" si="45"/>
        <v>221202325718MOVIMIENTO EN MASA</v>
      </c>
    </row>
    <row r="392" spans="1:82" s="121" customFormat="1" ht="120" customHeight="1">
      <c r="A392" s="13"/>
      <c r="B392" s="13"/>
      <c r="C392" s="13"/>
      <c r="D392" s="212">
        <v>44948</v>
      </c>
      <c r="E392" s="210" t="s">
        <v>2831</v>
      </c>
      <c r="F392" s="211" t="s">
        <v>1388</v>
      </c>
      <c r="G392" s="111" t="s">
        <v>3024</v>
      </c>
      <c r="H392" s="85" t="str">
        <f>VLOOKUP(E392&amp;F392,Divipola!$C$1:$F$1149,4,FALSE)</f>
        <v>73270</v>
      </c>
      <c r="I392" s="77"/>
      <c r="J392" s="181"/>
      <c r="K392" s="108">
        <v>1</v>
      </c>
      <c r="L392" s="108"/>
      <c r="M392" s="108"/>
      <c r="N392" s="108">
        <v>1</v>
      </c>
      <c r="O392" s="108"/>
      <c r="P392" s="108"/>
      <c r="Q392" s="108"/>
      <c r="R392" s="108"/>
      <c r="S392" s="108"/>
      <c r="T392" s="108"/>
      <c r="U392" s="108"/>
      <c r="V392" s="108"/>
      <c r="W392" s="108"/>
      <c r="X392" s="108"/>
      <c r="Y392" s="108"/>
      <c r="Z392" s="109"/>
      <c r="AA392" s="113"/>
      <c r="AB392" s="383"/>
      <c r="AC392" s="73"/>
      <c r="AD392" s="414"/>
      <c r="AE392" s="393"/>
      <c r="AF392" s="78"/>
      <c r="AG392" s="414"/>
      <c r="AH392" s="383"/>
      <c r="AI392" s="453"/>
      <c r="AJ392" s="453"/>
      <c r="AK392" s="414"/>
      <c r="AL392" s="383"/>
      <c r="AM392" s="383"/>
      <c r="AN392" s="523"/>
      <c r="AO392" s="414"/>
      <c r="AP392" s="548"/>
      <c r="AQ392" s="414"/>
      <c r="AR392" s="78"/>
      <c r="AS392" s="78"/>
      <c r="AT392" s="414"/>
      <c r="AU392" s="548"/>
      <c r="AV392" s="548"/>
      <c r="AW392" s="414"/>
      <c r="AX392" s="383"/>
      <c r="AY392" s="548"/>
      <c r="AZ392" s="414"/>
      <c r="BA392" s="383"/>
      <c r="BB392" s="548"/>
      <c r="BC392" s="78"/>
      <c r="BD392" s="414"/>
      <c r="BE392" s="414"/>
      <c r="BF392" s="414"/>
      <c r="BG392" s="414"/>
      <c r="BH392" s="414"/>
      <c r="BI392" s="383"/>
      <c r="BJ392" s="383"/>
      <c r="BK392" s="78"/>
      <c r="BL392" s="414"/>
      <c r="BM392" s="383"/>
      <c r="BN392" s="78"/>
      <c r="BO392" s="414"/>
      <c r="BP392" s="78"/>
      <c r="BQ392" s="414"/>
      <c r="BR392" s="383"/>
      <c r="BS392" s="78"/>
      <c r="BT392" s="83"/>
      <c r="BU392" s="75"/>
      <c r="BV392" s="74"/>
      <c r="BW392" s="74"/>
      <c r="BX392" s="98" t="s">
        <v>3124</v>
      </c>
      <c r="BY392" s="112">
        <f t="shared" ref="BY392:BY455" si="47">+BY391+1</f>
        <v>387</v>
      </c>
      <c r="BZ392" s="65">
        <f t="shared" si="46"/>
        <v>0</v>
      </c>
      <c r="CA392" s="359">
        <f t="shared" si="42"/>
        <v>22</v>
      </c>
      <c r="CB392" s="359">
        <f t="shared" si="43"/>
        <v>1</v>
      </c>
      <c r="CC392" s="359">
        <f t="shared" si="44"/>
        <v>2023</v>
      </c>
      <c r="CD392" s="359" t="str">
        <f t="shared" si="45"/>
        <v>221202373270INMERSION</v>
      </c>
    </row>
    <row r="393" spans="1:82" s="121" customFormat="1" ht="84" customHeight="1">
      <c r="A393" s="13"/>
      <c r="B393" s="13"/>
      <c r="C393" s="13"/>
      <c r="D393" s="212">
        <v>44948</v>
      </c>
      <c r="E393" s="210" t="s">
        <v>2718</v>
      </c>
      <c r="F393" s="211" t="s">
        <v>2625</v>
      </c>
      <c r="G393" s="111" t="s">
        <v>2800</v>
      </c>
      <c r="H393" s="85" t="str">
        <f>VLOOKUP(E393&amp;F393,Divipola!$C$1:$F$1149,4,FALSE)</f>
        <v>25815</v>
      </c>
      <c r="I393" s="77"/>
      <c r="J393" s="181"/>
      <c r="K393" s="108"/>
      <c r="L393" s="108"/>
      <c r="M393" s="108"/>
      <c r="N393" s="108">
        <v>2</v>
      </c>
      <c r="O393" s="108">
        <v>1</v>
      </c>
      <c r="P393" s="108"/>
      <c r="Q393" s="108">
        <v>1</v>
      </c>
      <c r="R393" s="108"/>
      <c r="S393" s="108"/>
      <c r="T393" s="108"/>
      <c r="U393" s="108"/>
      <c r="V393" s="108"/>
      <c r="W393" s="108"/>
      <c r="X393" s="108"/>
      <c r="Y393" s="108"/>
      <c r="Z393" s="109"/>
      <c r="AA393" s="106"/>
      <c r="AB393" s="383"/>
      <c r="AC393" s="73"/>
      <c r="AD393" s="414"/>
      <c r="AE393" s="393"/>
      <c r="AF393" s="78"/>
      <c r="AG393" s="414"/>
      <c r="AH393" s="383"/>
      <c r="AI393" s="453"/>
      <c r="AJ393" s="453"/>
      <c r="AK393" s="414"/>
      <c r="AL393" s="383"/>
      <c r="AM393" s="383"/>
      <c r="AN393" s="523"/>
      <c r="AO393" s="414"/>
      <c r="AP393" s="548"/>
      <c r="AQ393" s="414"/>
      <c r="AR393" s="78"/>
      <c r="AS393" s="78"/>
      <c r="AT393" s="414"/>
      <c r="AU393" s="548"/>
      <c r="AV393" s="548"/>
      <c r="AW393" s="414"/>
      <c r="AX393" s="383"/>
      <c r="AY393" s="548"/>
      <c r="AZ393" s="414"/>
      <c r="BA393" s="383"/>
      <c r="BB393" s="548"/>
      <c r="BC393" s="78"/>
      <c r="BD393" s="414"/>
      <c r="BE393" s="414"/>
      <c r="BF393" s="414"/>
      <c r="BG393" s="414"/>
      <c r="BH393" s="414"/>
      <c r="BI393" s="383"/>
      <c r="BJ393" s="383"/>
      <c r="BK393" s="78"/>
      <c r="BL393" s="414"/>
      <c r="BM393" s="383"/>
      <c r="BN393" s="78"/>
      <c r="BO393" s="414"/>
      <c r="BP393" s="78"/>
      <c r="BQ393" s="414"/>
      <c r="BR393" s="383"/>
      <c r="BS393" s="78"/>
      <c r="BT393" s="83"/>
      <c r="BU393" s="75"/>
      <c r="BV393" s="74"/>
      <c r="BW393" s="74"/>
      <c r="BX393" s="98" t="s">
        <v>3126</v>
      </c>
      <c r="BY393" s="112">
        <f t="shared" si="47"/>
        <v>388</v>
      </c>
      <c r="BZ393" s="65">
        <f t="shared" si="46"/>
        <v>0</v>
      </c>
      <c r="CA393" s="359">
        <f t="shared" si="42"/>
        <v>22</v>
      </c>
      <c r="CB393" s="359">
        <f t="shared" si="43"/>
        <v>1</v>
      </c>
      <c r="CC393" s="359">
        <f t="shared" si="44"/>
        <v>2023</v>
      </c>
      <c r="CD393" s="359" t="str">
        <f t="shared" si="45"/>
        <v>221202325815INCENDIO ESTRUCTURAL</v>
      </c>
    </row>
    <row r="394" spans="1:82" s="121" customFormat="1" ht="108" customHeight="1">
      <c r="A394" s="13"/>
      <c r="B394" s="13"/>
      <c r="C394" s="13"/>
      <c r="D394" s="212">
        <v>44948</v>
      </c>
      <c r="E394" s="210" t="s">
        <v>2833</v>
      </c>
      <c r="F394" s="211" t="s">
        <v>929</v>
      </c>
      <c r="G394" s="130" t="s">
        <v>8680</v>
      </c>
      <c r="H394" s="85" t="str">
        <f>VLOOKUP(E394&amp;F394,Divipola!$C$1:$F$1149,4,FALSE)</f>
        <v>20570</v>
      </c>
      <c r="I394" s="77"/>
      <c r="J394" s="181"/>
      <c r="K394" s="141"/>
      <c r="L394" s="141"/>
      <c r="M394" s="141"/>
      <c r="N394" s="141"/>
      <c r="O394" s="141"/>
      <c r="P394" s="141"/>
      <c r="Q394" s="141"/>
      <c r="R394" s="141"/>
      <c r="S394" s="141"/>
      <c r="T394" s="141"/>
      <c r="U394" s="141"/>
      <c r="V394" s="141"/>
      <c r="W394" s="141"/>
      <c r="X394" s="141"/>
      <c r="Y394" s="141"/>
      <c r="Z394" s="142">
        <v>2</v>
      </c>
      <c r="AA394" s="143"/>
      <c r="AB394" s="383"/>
      <c r="AC394" s="73"/>
      <c r="AD394" s="414"/>
      <c r="AE394" s="393"/>
      <c r="AF394" s="78"/>
      <c r="AG394" s="414"/>
      <c r="AH394" s="383"/>
      <c r="AI394" s="453"/>
      <c r="AJ394" s="453"/>
      <c r="AK394" s="414"/>
      <c r="AL394" s="383"/>
      <c r="AM394" s="383"/>
      <c r="AN394" s="523"/>
      <c r="AO394" s="414"/>
      <c r="AP394" s="548"/>
      <c r="AQ394" s="414"/>
      <c r="AR394" s="78"/>
      <c r="AS394" s="78"/>
      <c r="AT394" s="414"/>
      <c r="AU394" s="548"/>
      <c r="AV394" s="548"/>
      <c r="AW394" s="414"/>
      <c r="AX394" s="383"/>
      <c r="AY394" s="548"/>
      <c r="AZ394" s="414"/>
      <c r="BA394" s="383"/>
      <c r="BB394" s="548"/>
      <c r="BC394" s="78"/>
      <c r="BD394" s="414"/>
      <c r="BE394" s="414"/>
      <c r="BF394" s="414"/>
      <c r="BG394" s="414"/>
      <c r="BH394" s="414"/>
      <c r="BI394" s="383"/>
      <c r="BJ394" s="383"/>
      <c r="BK394" s="78"/>
      <c r="BL394" s="414"/>
      <c r="BM394" s="383"/>
      <c r="BN394" s="78"/>
      <c r="BO394" s="414"/>
      <c r="BP394" s="78"/>
      <c r="BQ394" s="414"/>
      <c r="BR394" s="383"/>
      <c r="BS394" s="78"/>
      <c r="BT394" s="83"/>
      <c r="BU394" s="75"/>
      <c r="BV394" s="74"/>
      <c r="BW394" s="74"/>
      <c r="BX394" s="103" t="s">
        <v>3237</v>
      </c>
      <c r="BY394" s="112">
        <f t="shared" si="47"/>
        <v>389</v>
      </c>
      <c r="BZ394" s="65">
        <f t="shared" si="46"/>
        <v>0</v>
      </c>
      <c r="CA394" s="359">
        <f t="shared" si="42"/>
        <v>22</v>
      </c>
      <c r="CB394" s="359">
        <f t="shared" si="43"/>
        <v>1</v>
      </c>
      <c r="CC394" s="359">
        <f t="shared" si="44"/>
        <v>2023</v>
      </c>
      <c r="CD394" s="359" t="str">
        <f t="shared" si="45"/>
        <v xml:space="preserve">221202320570INCENDIO FORESTAL </v>
      </c>
    </row>
    <row r="395" spans="1:82" s="121" customFormat="1" ht="84" customHeight="1">
      <c r="A395" s="13"/>
      <c r="B395" s="13"/>
      <c r="C395" s="13"/>
      <c r="D395" s="212">
        <v>44948</v>
      </c>
      <c r="E395" s="210" t="s">
        <v>2676</v>
      </c>
      <c r="F395" s="211" t="s">
        <v>2165</v>
      </c>
      <c r="G395" s="130" t="s">
        <v>8680</v>
      </c>
      <c r="H395" s="85" t="str">
        <f>VLOOKUP(E395&amp;F395,Divipola!$C$1:$F$1149,4,FALSE)</f>
        <v>23162</v>
      </c>
      <c r="I395" s="77"/>
      <c r="J395" s="181"/>
      <c r="K395" s="248"/>
      <c r="L395" s="248"/>
      <c r="M395" s="248"/>
      <c r="N395" s="248"/>
      <c r="O395" s="248"/>
      <c r="P395" s="248"/>
      <c r="Q395" s="248"/>
      <c r="R395" s="248"/>
      <c r="S395" s="249"/>
      <c r="T395" s="249"/>
      <c r="U395" s="249"/>
      <c r="V395" s="249"/>
      <c r="W395" s="249"/>
      <c r="X395" s="249"/>
      <c r="Y395" s="248"/>
      <c r="Z395" s="237"/>
      <c r="AA395" s="247"/>
      <c r="AB395" s="383"/>
      <c r="AC395" s="73"/>
      <c r="AD395" s="414"/>
      <c r="AE395" s="393"/>
      <c r="AF395" s="78"/>
      <c r="AG395" s="414"/>
      <c r="AH395" s="383"/>
      <c r="AI395" s="453"/>
      <c r="AJ395" s="453"/>
      <c r="AK395" s="414"/>
      <c r="AL395" s="383"/>
      <c r="AM395" s="383"/>
      <c r="AN395" s="523"/>
      <c r="AO395" s="414"/>
      <c r="AP395" s="548"/>
      <c r="AQ395" s="414"/>
      <c r="AR395" s="78"/>
      <c r="AS395" s="78"/>
      <c r="AT395" s="414"/>
      <c r="AU395" s="548"/>
      <c r="AV395" s="548"/>
      <c r="AW395" s="414"/>
      <c r="AX395" s="383"/>
      <c r="AY395" s="548"/>
      <c r="AZ395" s="414"/>
      <c r="BA395" s="383"/>
      <c r="BB395" s="548"/>
      <c r="BC395" s="78"/>
      <c r="BD395" s="414"/>
      <c r="BE395" s="414"/>
      <c r="BF395" s="414"/>
      <c r="BG395" s="414"/>
      <c r="BH395" s="414"/>
      <c r="BI395" s="383"/>
      <c r="BJ395" s="383"/>
      <c r="BK395" s="78"/>
      <c r="BL395" s="414"/>
      <c r="BM395" s="383"/>
      <c r="BN395" s="78"/>
      <c r="BO395" s="414"/>
      <c r="BP395" s="78"/>
      <c r="BQ395" s="414"/>
      <c r="BR395" s="383"/>
      <c r="BS395" s="78"/>
      <c r="BT395" s="83"/>
      <c r="BU395" s="75"/>
      <c r="BV395" s="74"/>
      <c r="BW395" s="74"/>
      <c r="BX395" s="461" t="s">
        <v>5241</v>
      </c>
      <c r="BY395" s="112">
        <f t="shared" si="47"/>
        <v>390</v>
      </c>
      <c r="BZ395" s="65">
        <f t="shared" si="46"/>
        <v>0</v>
      </c>
      <c r="CA395" s="359">
        <f t="shared" si="42"/>
        <v>22</v>
      </c>
      <c r="CB395" s="359">
        <f t="shared" si="43"/>
        <v>1</v>
      </c>
      <c r="CC395" s="359">
        <f t="shared" si="44"/>
        <v>2023</v>
      </c>
      <c r="CD395" s="359" t="str">
        <f t="shared" si="45"/>
        <v xml:space="preserve">221202323162INCENDIO FORESTAL </v>
      </c>
    </row>
    <row r="396" spans="1:82" s="121" customFormat="1" ht="84" customHeight="1">
      <c r="A396" s="13"/>
      <c r="B396" s="13"/>
      <c r="C396" s="13"/>
      <c r="D396" s="212">
        <v>44948</v>
      </c>
      <c r="E396" s="210" t="s">
        <v>2852</v>
      </c>
      <c r="F396" s="211" t="s">
        <v>2641</v>
      </c>
      <c r="G396" s="130" t="s">
        <v>8680</v>
      </c>
      <c r="H396" s="85" t="str">
        <f>VLOOKUP(E396&amp;F396,Divipola!$C$1:$F$1149,4,FALSE)</f>
        <v>08758</v>
      </c>
      <c r="I396" s="77"/>
      <c r="J396" s="181"/>
      <c r="K396" s="248"/>
      <c r="L396" s="248"/>
      <c r="M396" s="248"/>
      <c r="N396" s="248"/>
      <c r="O396" s="248"/>
      <c r="P396" s="248"/>
      <c r="Q396" s="248"/>
      <c r="R396" s="248"/>
      <c r="S396" s="249"/>
      <c r="T396" s="249"/>
      <c r="U396" s="249"/>
      <c r="V396" s="249"/>
      <c r="W396" s="249"/>
      <c r="X396" s="249"/>
      <c r="Y396" s="248"/>
      <c r="Z396" s="237"/>
      <c r="AA396" s="247"/>
      <c r="AB396" s="383"/>
      <c r="AC396" s="73"/>
      <c r="AD396" s="414"/>
      <c r="AE396" s="393"/>
      <c r="AF396" s="78"/>
      <c r="AG396" s="414"/>
      <c r="AH396" s="383"/>
      <c r="AI396" s="453"/>
      <c r="AJ396" s="453"/>
      <c r="AK396" s="414"/>
      <c r="AL396" s="383"/>
      <c r="AM396" s="383"/>
      <c r="AN396" s="523"/>
      <c r="AO396" s="414"/>
      <c r="AP396" s="548"/>
      <c r="AQ396" s="414"/>
      <c r="AR396" s="78"/>
      <c r="AS396" s="78"/>
      <c r="AT396" s="414"/>
      <c r="AU396" s="548"/>
      <c r="AV396" s="548"/>
      <c r="AW396" s="414"/>
      <c r="AX396" s="383"/>
      <c r="AY396" s="548"/>
      <c r="AZ396" s="414"/>
      <c r="BA396" s="383"/>
      <c r="BB396" s="548"/>
      <c r="BC396" s="78"/>
      <c r="BD396" s="414"/>
      <c r="BE396" s="414"/>
      <c r="BF396" s="414"/>
      <c r="BG396" s="414"/>
      <c r="BH396" s="414"/>
      <c r="BI396" s="383"/>
      <c r="BJ396" s="383"/>
      <c r="BK396" s="78"/>
      <c r="BL396" s="414"/>
      <c r="BM396" s="383"/>
      <c r="BN396" s="78"/>
      <c r="BO396" s="414"/>
      <c r="BP396" s="78"/>
      <c r="BQ396" s="414"/>
      <c r="BR396" s="383"/>
      <c r="BS396" s="78"/>
      <c r="BT396" s="83"/>
      <c r="BU396" s="75"/>
      <c r="BV396" s="74"/>
      <c r="BW396" s="74"/>
      <c r="BX396" s="461" t="s">
        <v>5390</v>
      </c>
      <c r="BY396" s="112">
        <f t="shared" si="47"/>
        <v>391</v>
      </c>
      <c r="BZ396" s="65">
        <f t="shared" si="46"/>
        <v>0</v>
      </c>
      <c r="CA396" s="359">
        <f t="shared" si="42"/>
        <v>22</v>
      </c>
      <c r="CB396" s="359">
        <f t="shared" si="43"/>
        <v>1</v>
      </c>
      <c r="CC396" s="359">
        <f t="shared" si="44"/>
        <v>2023</v>
      </c>
      <c r="CD396" s="359" t="str">
        <f t="shared" si="45"/>
        <v xml:space="preserve">221202308758INCENDIO FORESTAL </v>
      </c>
    </row>
    <row r="397" spans="1:82" s="121" customFormat="1" ht="324" customHeight="1">
      <c r="A397" s="13"/>
      <c r="B397" s="13"/>
      <c r="C397" s="13"/>
      <c r="D397" s="212">
        <v>44948</v>
      </c>
      <c r="E397" s="210" t="s">
        <v>2833</v>
      </c>
      <c r="F397" s="211" t="s">
        <v>900</v>
      </c>
      <c r="G397" s="130" t="s">
        <v>8680</v>
      </c>
      <c r="H397" s="85" t="str">
        <f>VLOOKUP(E397&amp;F397,Divipola!$C$1:$F$1149,4,FALSE)</f>
        <v>20060</v>
      </c>
      <c r="I397" s="77"/>
      <c r="J397" s="181"/>
      <c r="K397" s="248"/>
      <c r="L397" s="248"/>
      <c r="M397" s="248"/>
      <c r="N397" s="248"/>
      <c r="O397" s="248"/>
      <c r="P397" s="248"/>
      <c r="Q397" s="248"/>
      <c r="R397" s="248"/>
      <c r="S397" s="249"/>
      <c r="T397" s="249"/>
      <c r="U397" s="249"/>
      <c r="V397" s="249"/>
      <c r="W397" s="249"/>
      <c r="X397" s="249"/>
      <c r="Y397" s="248"/>
      <c r="Z397" s="237"/>
      <c r="AA397" s="247"/>
      <c r="AB397" s="383"/>
      <c r="AC397" s="73"/>
      <c r="AD397" s="414"/>
      <c r="AE397" s="393"/>
      <c r="AF397" s="78"/>
      <c r="AG397" s="414"/>
      <c r="AH397" s="383"/>
      <c r="AI397" s="453"/>
      <c r="AJ397" s="453"/>
      <c r="AK397" s="414"/>
      <c r="AL397" s="383"/>
      <c r="AM397" s="383"/>
      <c r="AN397" s="523"/>
      <c r="AO397" s="414"/>
      <c r="AP397" s="548"/>
      <c r="AQ397" s="414"/>
      <c r="AR397" s="78"/>
      <c r="AS397" s="78"/>
      <c r="AT397" s="414"/>
      <c r="AU397" s="548"/>
      <c r="AV397" s="548"/>
      <c r="AW397" s="414"/>
      <c r="AX397" s="383"/>
      <c r="AY397" s="548"/>
      <c r="AZ397" s="414"/>
      <c r="BA397" s="383"/>
      <c r="BB397" s="548"/>
      <c r="BC397" s="78"/>
      <c r="BD397" s="414"/>
      <c r="BE397" s="414"/>
      <c r="BF397" s="414"/>
      <c r="BG397" s="414"/>
      <c r="BH397" s="414"/>
      <c r="BI397" s="383"/>
      <c r="BJ397" s="383"/>
      <c r="BK397" s="78"/>
      <c r="BL397" s="414"/>
      <c r="BM397" s="383"/>
      <c r="BN397" s="78"/>
      <c r="BO397" s="414"/>
      <c r="BP397" s="78"/>
      <c r="BQ397" s="414"/>
      <c r="BR397" s="383"/>
      <c r="BS397" s="78"/>
      <c r="BT397" s="83"/>
      <c r="BU397" s="75"/>
      <c r="BV397" s="74"/>
      <c r="BW397" s="74"/>
      <c r="BX397" s="461" t="s">
        <v>5391</v>
      </c>
      <c r="BY397" s="112">
        <f t="shared" si="47"/>
        <v>392</v>
      </c>
      <c r="BZ397" s="65">
        <f t="shared" si="46"/>
        <v>0</v>
      </c>
      <c r="CA397" s="359">
        <f t="shared" si="42"/>
        <v>22</v>
      </c>
      <c r="CB397" s="359">
        <f t="shared" si="43"/>
        <v>1</v>
      </c>
      <c r="CC397" s="359">
        <f t="shared" si="44"/>
        <v>2023</v>
      </c>
      <c r="CD397" s="359" t="str">
        <f t="shared" si="45"/>
        <v xml:space="preserve">221202320060INCENDIO FORESTAL </v>
      </c>
    </row>
    <row r="398" spans="1:82" s="121" customFormat="1" ht="348" customHeight="1">
      <c r="A398" s="13"/>
      <c r="B398" s="13"/>
      <c r="C398" s="13"/>
      <c r="D398" s="212">
        <v>44948</v>
      </c>
      <c r="E398" s="210" t="s">
        <v>2833</v>
      </c>
      <c r="F398" s="211" t="s">
        <v>2141</v>
      </c>
      <c r="G398" s="130" t="s">
        <v>8680</v>
      </c>
      <c r="H398" s="85" t="str">
        <f>VLOOKUP(E398&amp;F398,Divipola!$C$1:$F$1149,4,FALSE)</f>
        <v>20001</v>
      </c>
      <c r="I398" s="77"/>
      <c r="J398" s="181"/>
      <c r="K398" s="248"/>
      <c r="L398" s="248"/>
      <c r="M398" s="248"/>
      <c r="N398" s="248"/>
      <c r="O398" s="248"/>
      <c r="P398" s="248"/>
      <c r="Q398" s="248"/>
      <c r="R398" s="248"/>
      <c r="S398" s="249"/>
      <c r="T398" s="249"/>
      <c r="U398" s="249"/>
      <c r="V398" s="249"/>
      <c r="W398" s="249"/>
      <c r="X398" s="249"/>
      <c r="Y398" s="248"/>
      <c r="Z398" s="237">
        <v>1</v>
      </c>
      <c r="AA398" s="247"/>
      <c r="AB398" s="383"/>
      <c r="AC398" s="73"/>
      <c r="AD398" s="414"/>
      <c r="AE398" s="393"/>
      <c r="AF398" s="78"/>
      <c r="AG398" s="414"/>
      <c r="AH398" s="383"/>
      <c r="AI398" s="453"/>
      <c r="AJ398" s="453"/>
      <c r="AK398" s="414"/>
      <c r="AL398" s="383"/>
      <c r="AM398" s="383"/>
      <c r="AN398" s="523"/>
      <c r="AO398" s="414"/>
      <c r="AP398" s="548"/>
      <c r="AQ398" s="414"/>
      <c r="AR398" s="78"/>
      <c r="AS398" s="78"/>
      <c r="AT398" s="414"/>
      <c r="AU398" s="548"/>
      <c r="AV398" s="548"/>
      <c r="AW398" s="414"/>
      <c r="AX398" s="383"/>
      <c r="AY398" s="548"/>
      <c r="AZ398" s="414"/>
      <c r="BA398" s="383"/>
      <c r="BB398" s="548"/>
      <c r="BC398" s="78"/>
      <c r="BD398" s="414"/>
      <c r="BE398" s="414"/>
      <c r="BF398" s="414"/>
      <c r="BG398" s="414"/>
      <c r="BH398" s="414"/>
      <c r="BI398" s="383"/>
      <c r="BJ398" s="383"/>
      <c r="BK398" s="78"/>
      <c r="BL398" s="414"/>
      <c r="BM398" s="383"/>
      <c r="BN398" s="78"/>
      <c r="BO398" s="414"/>
      <c r="BP398" s="78"/>
      <c r="BQ398" s="414"/>
      <c r="BR398" s="383"/>
      <c r="BS398" s="78"/>
      <c r="BT398" s="83"/>
      <c r="BU398" s="75"/>
      <c r="BV398" s="74"/>
      <c r="BW398" s="74"/>
      <c r="BX398" s="461" t="s">
        <v>5392</v>
      </c>
      <c r="BY398" s="112">
        <f t="shared" si="47"/>
        <v>393</v>
      </c>
      <c r="BZ398" s="65">
        <f t="shared" si="46"/>
        <v>0</v>
      </c>
      <c r="CA398" s="359">
        <f t="shared" si="42"/>
        <v>22</v>
      </c>
      <c r="CB398" s="359">
        <f t="shared" si="43"/>
        <v>1</v>
      </c>
      <c r="CC398" s="359">
        <f t="shared" si="44"/>
        <v>2023</v>
      </c>
      <c r="CD398" s="359" t="str">
        <f t="shared" si="45"/>
        <v xml:space="preserve">221202320001INCENDIO FORESTAL </v>
      </c>
    </row>
    <row r="399" spans="1:82" s="121" customFormat="1" ht="76.5" customHeight="1">
      <c r="A399" s="13"/>
      <c r="B399" s="13"/>
      <c r="C399" s="13"/>
      <c r="D399" s="212">
        <v>44948</v>
      </c>
      <c r="E399" s="210" t="s">
        <v>1687</v>
      </c>
      <c r="F399" s="211" t="s">
        <v>566</v>
      </c>
      <c r="G399" s="130" t="s">
        <v>8680</v>
      </c>
      <c r="H399" s="85" t="str">
        <f>VLOOKUP(E399&amp;F399,Divipola!$C$1:$F$1149,4,FALSE)</f>
        <v>95200</v>
      </c>
      <c r="I399" s="77"/>
      <c r="J399" s="181"/>
      <c r="K399" s="306"/>
      <c r="L399" s="309"/>
      <c r="M399" s="309"/>
      <c r="N399" s="316"/>
      <c r="O399" s="316"/>
      <c r="P399" s="316"/>
      <c r="Q399" s="316"/>
      <c r="R399" s="316"/>
      <c r="S399" s="316"/>
      <c r="T399" s="316"/>
      <c r="U399" s="316"/>
      <c r="V399" s="316"/>
      <c r="W399" s="316"/>
      <c r="X399" s="316"/>
      <c r="Y399" s="316"/>
      <c r="Z399" s="306">
        <v>9</v>
      </c>
      <c r="AA399" s="311"/>
      <c r="AB399" s="383"/>
      <c r="AC399" s="73"/>
      <c r="AD399" s="414"/>
      <c r="AE399" s="393"/>
      <c r="AF399" s="78"/>
      <c r="AG399" s="414"/>
      <c r="AH399" s="383"/>
      <c r="AI399" s="453"/>
      <c r="AJ399" s="453"/>
      <c r="AK399" s="414"/>
      <c r="AL399" s="383"/>
      <c r="AM399" s="383"/>
      <c r="AN399" s="523"/>
      <c r="AO399" s="414"/>
      <c r="AP399" s="548"/>
      <c r="AQ399" s="414"/>
      <c r="AR399" s="78"/>
      <c r="AS399" s="78"/>
      <c r="AT399" s="414"/>
      <c r="AU399" s="548"/>
      <c r="AV399" s="548"/>
      <c r="AW399" s="414"/>
      <c r="AX399" s="383"/>
      <c r="AY399" s="548"/>
      <c r="AZ399" s="414"/>
      <c r="BA399" s="383"/>
      <c r="BB399" s="548"/>
      <c r="BC399" s="78"/>
      <c r="BD399" s="414"/>
      <c r="BE399" s="414"/>
      <c r="BF399" s="414"/>
      <c r="BG399" s="414"/>
      <c r="BH399" s="414"/>
      <c r="BI399" s="383"/>
      <c r="BJ399" s="383"/>
      <c r="BK399" s="78"/>
      <c r="BL399" s="414"/>
      <c r="BM399" s="383"/>
      <c r="BN399" s="78"/>
      <c r="BO399" s="414"/>
      <c r="BP399" s="78"/>
      <c r="BQ399" s="414"/>
      <c r="BR399" s="383"/>
      <c r="BS399" s="78"/>
      <c r="BT399" s="83"/>
      <c r="BU399" s="75"/>
      <c r="BV399" s="74"/>
      <c r="BW399" s="74"/>
      <c r="BX399" s="462" t="s">
        <v>6531</v>
      </c>
      <c r="BY399" s="112">
        <f t="shared" si="47"/>
        <v>394</v>
      </c>
      <c r="BZ399" s="65">
        <f t="shared" si="46"/>
        <v>0</v>
      </c>
      <c r="CA399" s="359">
        <f t="shared" si="42"/>
        <v>22</v>
      </c>
      <c r="CB399" s="359">
        <f t="shared" si="43"/>
        <v>1</v>
      </c>
      <c r="CC399" s="359">
        <f t="shared" si="44"/>
        <v>2023</v>
      </c>
      <c r="CD399" s="359" t="str">
        <f t="shared" si="45"/>
        <v xml:space="preserve">221202395200INCENDIO FORESTAL </v>
      </c>
    </row>
    <row r="400" spans="1:82" s="121" customFormat="1" ht="89.25" customHeight="1">
      <c r="A400" s="13"/>
      <c r="B400" s="13"/>
      <c r="C400" s="13"/>
      <c r="D400" s="212">
        <v>44948</v>
      </c>
      <c r="E400" s="210" t="s">
        <v>2861</v>
      </c>
      <c r="F400" s="211" t="s">
        <v>2169</v>
      </c>
      <c r="G400" s="130" t="s">
        <v>8680</v>
      </c>
      <c r="H400" s="85" t="str">
        <f>VLOOKUP(E400&amp;F400,Divipola!$C$1:$F$1149,4,FALSE)</f>
        <v>44001</v>
      </c>
      <c r="I400" s="77"/>
      <c r="J400" s="181"/>
      <c r="K400" s="306"/>
      <c r="L400" s="309"/>
      <c r="M400" s="309"/>
      <c r="N400" s="316"/>
      <c r="O400" s="316"/>
      <c r="P400" s="316"/>
      <c r="Q400" s="316"/>
      <c r="R400" s="316"/>
      <c r="S400" s="316"/>
      <c r="T400" s="316"/>
      <c r="U400" s="316"/>
      <c r="V400" s="316"/>
      <c r="W400" s="316"/>
      <c r="X400" s="316"/>
      <c r="Y400" s="316"/>
      <c r="Z400" s="306">
        <v>2</v>
      </c>
      <c r="AA400" s="311"/>
      <c r="AB400" s="383"/>
      <c r="AC400" s="73"/>
      <c r="AD400" s="414"/>
      <c r="AE400" s="393"/>
      <c r="AF400" s="78"/>
      <c r="AG400" s="414"/>
      <c r="AH400" s="383"/>
      <c r="AI400" s="453"/>
      <c r="AJ400" s="453"/>
      <c r="AK400" s="414"/>
      <c r="AL400" s="383"/>
      <c r="AM400" s="383"/>
      <c r="AN400" s="523"/>
      <c r="AO400" s="414"/>
      <c r="AP400" s="548"/>
      <c r="AQ400" s="414"/>
      <c r="AR400" s="78"/>
      <c r="AS400" s="78"/>
      <c r="AT400" s="414"/>
      <c r="AU400" s="548"/>
      <c r="AV400" s="548"/>
      <c r="AW400" s="414"/>
      <c r="AX400" s="383"/>
      <c r="AY400" s="548"/>
      <c r="AZ400" s="414"/>
      <c r="BA400" s="383"/>
      <c r="BB400" s="548"/>
      <c r="BC400" s="78"/>
      <c r="BD400" s="414"/>
      <c r="BE400" s="414"/>
      <c r="BF400" s="414"/>
      <c r="BG400" s="414"/>
      <c r="BH400" s="414"/>
      <c r="BI400" s="383"/>
      <c r="BJ400" s="383"/>
      <c r="BK400" s="691"/>
      <c r="BL400" s="414"/>
      <c r="BM400" s="383"/>
      <c r="BN400" s="78"/>
      <c r="BO400" s="414"/>
      <c r="BP400" s="78"/>
      <c r="BQ400" s="414"/>
      <c r="BR400" s="383"/>
      <c r="BS400" s="78"/>
      <c r="BT400" s="83"/>
      <c r="BU400" s="75"/>
      <c r="BV400" s="74"/>
      <c r="BW400" s="74"/>
      <c r="BX400" s="462" t="s">
        <v>6532</v>
      </c>
      <c r="BY400" s="112">
        <f t="shared" si="47"/>
        <v>395</v>
      </c>
      <c r="BZ400" s="65">
        <f t="shared" si="46"/>
        <v>0</v>
      </c>
      <c r="CA400" s="359">
        <f t="shared" si="42"/>
        <v>22</v>
      </c>
      <c r="CB400" s="359">
        <f t="shared" si="43"/>
        <v>1</v>
      </c>
      <c r="CC400" s="359">
        <f t="shared" si="44"/>
        <v>2023</v>
      </c>
      <c r="CD400" s="359" t="str">
        <f t="shared" si="45"/>
        <v xml:space="preserve">221202344001INCENDIO FORESTAL </v>
      </c>
    </row>
    <row r="401" spans="1:82" s="121" customFormat="1" ht="191.25" customHeight="1">
      <c r="A401" s="13"/>
      <c r="B401" s="13"/>
      <c r="C401" s="13"/>
      <c r="D401" s="212">
        <v>44948</v>
      </c>
      <c r="E401" s="210" t="s">
        <v>2835</v>
      </c>
      <c r="F401" s="211" t="s">
        <v>2688</v>
      </c>
      <c r="G401" s="130" t="s">
        <v>8680</v>
      </c>
      <c r="H401" s="85" t="str">
        <f>VLOOKUP(E401&amp;F401,Divipola!$C$1:$F$1149,4,FALSE)</f>
        <v>47001</v>
      </c>
      <c r="I401" s="77"/>
      <c r="J401" s="181"/>
      <c r="K401" s="306"/>
      <c r="L401" s="309"/>
      <c r="M401" s="309"/>
      <c r="N401" s="316"/>
      <c r="O401" s="316"/>
      <c r="P401" s="316"/>
      <c r="Q401" s="316"/>
      <c r="R401" s="316"/>
      <c r="S401" s="316"/>
      <c r="T401" s="316"/>
      <c r="U401" s="316"/>
      <c r="V401" s="316"/>
      <c r="W401" s="316"/>
      <c r="X401" s="316"/>
      <c r="Y401" s="316"/>
      <c r="Z401" s="306">
        <v>10</v>
      </c>
      <c r="AA401" s="311"/>
      <c r="AB401" s="383"/>
      <c r="AC401" s="73"/>
      <c r="AD401" s="414"/>
      <c r="AE401" s="393"/>
      <c r="AF401" s="78"/>
      <c r="AG401" s="414"/>
      <c r="AH401" s="383"/>
      <c r="AI401" s="453"/>
      <c r="AJ401" s="453"/>
      <c r="AK401" s="414"/>
      <c r="AL401" s="383"/>
      <c r="AM401" s="383"/>
      <c r="AN401" s="523"/>
      <c r="AO401" s="414"/>
      <c r="AP401" s="548"/>
      <c r="AQ401" s="414"/>
      <c r="AR401" s="78"/>
      <c r="AS401" s="78"/>
      <c r="AT401" s="414"/>
      <c r="AU401" s="548"/>
      <c r="AV401" s="548"/>
      <c r="AW401" s="414"/>
      <c r="AX401" s="383"/>
      <c r="AY401" s="548"/>
      <c r="AZ401" s="414"/>
      <c r="BA401" s="383"/>
      <c r="BB401" s="548"/>
      <c r="BC401" s="78"/>
      <c r="BD401" s="414"/>
      <c r="BE401" s="414"/>
      <c r="BF401" s="414"/>
      <c r="BG401" s="414"/>
      <c r="BH401" s="414"/>
      <c r="BI401" s="383"/>
      <c r="BJ401" s="383"/>
      <c r="BK401" s="78"/>
      <c r="BL401" s="414"/>
      <c r="BM401" s="383"/>
      <c r="BN401" s="78"/>
      <c r="BO401" s="414"/>
      <c r="BP401" s="78"/>
      <c r="BQ401" s="414"/>
      <c r="BR401" s="383"/>
      <c r="BS401" s="78"/>
      <c r="BT401" s="83"/>
      <c r="BU401" s="75"/>
      <c r="BV401" s="74"/>
      <c r="BW401" s="74"/>
      <c r="BX401" s="462" t="s">
        <v>6569</v>
      </c>
      <c r="BY401" s="112">
        <f t="shared" si="47"/>
        <v>396</v>
      </c>
      <c r="BZ401" s="65">
        <f t="shared" si="46"/>
        <v>0</v>
      </c>
      <c r="CA401" s="359">
        <f t="shared" si="42"/>
        <v>22</v>
      </c>
      <c r="CB401" s="359">
        <f t="shared" si="43"/>
        <v>1</v>
      </c>
      <c r="CC401" s="359">
        <f t="shared" si="44"/>
        <v>2023</v>
      </c>
      <c r="CD401" s="359" t="str">
        <f t="shared" si="45"/>
        <v xml:space="preserve">221202347001INCENDIO FORESTAL </v>
      </c>
    </row>
    <row r="402" spans="1:82" s="121" customFormat="1" ht="76.5" customHeight="1">
      <c r="A402" s="13"/>
      <c r="B402" s="13"/>
      <c r="C402" s="13"/>
      <c r="D402" s="212">
        <v>44948</v>
      </c>
      <c r="E402" s="210" t="s">
        <v>2835</v>
      </c>
      <c r="F402" s="211" t="s">
        <v>2688</v>
      </c>
      <c r="G402" s="130" t="s">
        <v>8680</v>
      </c>
      <c r="H402" s="85" t="str">
        <f>VLOOKUP(E402&amp;F402,Divipola!$C$1:$F$1149,4,FALSE)</f>
        <v>47001</v>
      </c>
      <c r="I402" s="77"/>
      <c r="J402" s="181"/>
      <c r="K402" s="306"/>
      <c r="L402" s="309"/>
      <c r="M402" s="309"/>
      <c r="N402" s="316"/>
      <c r="O402" s="316"/>
      <c r="P402" s="316"/>
      <c r="Q402" s="316"/>
      <c r="R402" s="316"/>
      <c r="S402" s="316"/>
      <c r="T402" s="316"/>
      <c r="U402" s="316"/>
      <c r="V402" s="316"/>
      <c r="W402" s="316"/>
      <c r="X402" s="316"/>
      <c r="Y402" s="316"/>
      <c r="Z402" s="306"/>
      <c r="AA402" s="311"/>
      <c r="AB402" s="383"/>
      <c r="AC402" s="73"/>
      <c r="AD402" s="414"/>
      <c r="AE402" s="393"/>
      <c r="AF402" s="78"/>
      <c r="AG402" s="414"/>
      <c r="AH402" s="383"/>
      <c r="AI402" s="453"/>
      <c r="AJ402" s="453"/>
      <c r="AK402" s="414"/>
      <c r="AL402" s="383"/>
      <c r="AM402" s="383"/>
      <c r="AN402" s="523"/>
      <c r="AO402" s="414"/>
      <c r="AP402" s="548"/>
      <c r="AQ402" s="414"/>
      <c r="AR402" s="78"/>
      <c r="AS402" s="78"/>
      <c r="AT402" s="414"/>
      <c r="AU402" s="548"/>
      <c r="AV402" s="548"/>
      <c r="AW402" s="414"/>
      <c r="AX402" s="383"/>
      <c r="AY402" s="548"/>
      <c r="AZ402" s="414"/>
      <c r="BA402" s="383"/>
      <c r="BB402" s="548"/>
      <c r="BC402" s="78"/>
      <c r="BD402" s="414"/>
      <c r="BE402" s="414"/>
      <c r="BF402" s="414"/>
      <c r="BG402" s="414"/>
      <c r="BH402" s="414"/>
      <c r="BI402" s="383"/>
      <c r="BJ402" s="383"/>
      <c r="BK402" s="78"/>
      <c r="BL402" s="414"/>
      <c r="BM402" s="383"/>
      <c r="BN402" s="78"/>
      <c r="BO402" s="414"/>
      <c r="BP402" s="78"/>
      <c r="BQ402" s="414"/>
      <c r="BR402" s="383"/>
      <c r="BS402" s="78"/>
      <c r="BT402" s="83"/>
      <c r="BU402" s="75"/>
      <c r="BV402" s="74"/>
      <c r="BW402" s="74"/>
      <c r="BX402" s="462" t="s">
        <v>6570</v>
      </c>
      <c r="BY402" s="112">
        <f t="shared" si="47"/>
        <v>397</v>
      </c>
      <c r="BZ402" s="65">
        <f t="shared" si="46"/>
        <v>0</v>
      </c>
      <c r="CA402" s="359">
        <f t="shared" si="42"/>
        <v>22</v>
      </c>
      <c r="CB402" s="359">
        <f t="shared" si="43"/>
        <v>1</v>
      </c>
      <c r="CC402" s="359">
        <f t="shared" si="44"/>
        <v>2023</v>
      </c>
      <c r="CD402" s="359" t="str">
        <f t="shared" si="45"/>
        <v xml:space="preserve">221202347001INCENDIO FORESTAL </v>
      </c>
    </row>
    <row r="403" spans="1:82" s="121" customFormat="1" ht="76.5" customHeight="1">
      <c r="A403" s="13"/>
      <c r="B403" s="13"/>
      <c r="C403" s="13"/>
      <c r="D403" s="212">
        <v>44948</v>
      </c>
      <c r="E403" s="210" t="s">
        <v>2835</v>
      </c>
      <c r="F403" s="211" t="s">
        <v>2688</v>
      </c>
      <c r="G403" s="130" t="s">
        <v>8680</v>
      </c>
      <c r="H403" s="85" t="str">
        <f>VLOOKUP(E403&amp;F403,Divipola!$C$1:$F$1149,4,FALSE)</f>
        <v>47001</v>
      </c>
      <c r="I403" s="77"/>
      <c r="J403" s="181"/>
      <c r="K403" s="306"/>
      <c r="L403" s="309"/>
      <c r="M403" s="309"/>
      <c r="N403" s="316"/>
      <c r="O403" s="316"/>
      <c r="P403" s="316"/>
      <c r="Q403" s="316"/>
      <c r="R403" s="316"/>
      <c r="S403" s="316"/>
      <c r="T403" s="316"/>
      <c r="U403" s="316"/>
      <c r="V403" s="316"/>
      <c r="W403" s="316"/>
      <c r="X403" s="316"/>
      <c r="Y403" s="316"/>
      <c r="Z403" s="306"/>
      <c r="AA403" s="311"/>
      <c r="AB403" s="383"/>
      <c r="AC403" s="73"/>
      <c r="AD403" s="414"/>
      <c r="AE403" s="393"/>
      <c r="AF403" s="78"/>
      <c r="AG403" s="414"/>
      <c r="AH403" s="383"/>
      <c r="AI403" s="453"/>
      <c r="AJ403" s="453"/>
      <c r="AK403" s="414"/>
      <c r="AL403" s="383"/>
      <c r="AM403" s="383"/>
      <c r="AN403" s="523"/>
      <c r="AO403" s="414"/>
      <c r="AP403" s="548"/>
      <c r="AQ403" s="414"/>
      <c r="AR403" s="78"/>
      <c r="AS403" s="78"/>
      <c r="AT403" s="414"/>
      <c r="AU403" s="548"/>
      <c r="AV403" s="548"/>
      <c r="AW403" s="414"/>
      <c r="AX403" s="383"/>
      <c r="AY403" s="548"/>
      <c r="AZ403" s="414"/>
      <c r="BA403" s="383"/>
      <c r="BB403" s="548"/>
      <c r="BC403" s="78"/>
      <c r="BD403" s="414"/>
      <c r="BE403" s="414"/>
      <c r="BF403" s="414"/>
      <c r="BG403" s="414"/>
      <c r="BH403" s="414"/>
      <c r="BI403" s="383"/>
      <c r="BJ403" s="383"/>
      <c r="BK403" s="78"/>
      <c r="BL403" s="414"/>
      <c r="BM403" s="383"/>
      <c r="BN403" s="78"/>
      <c r="BO403" s="414"/>
      <c r="BP403" s="78"/>
      <c r="BQ403" s="414"/>
      <c r="BR403" s="383"/>
      <c r="BS403" s="78"/>
      <c r="BT403" s="83"/>
      <c r="BU403" s="75"/>
      <c r="BV403" s="74"/>
      <c r="BW403" s="74"/>
      <c r="BX403" s="462" t="s">
        <v>6571</v>
      </c>
      <c r="BY403" s="112">
        <f t="shared" si="47"/>
        <v>398</v>
      </c>
      <c r="BZ403" s="65">
        <f t="shared" si="46"/>
        <v>0</v>
      </c>
      <c r="CA403" s="359">
        <f t="shared" si="42"/>
        <v>22</v>
      </c>
      <c r="CB403" s="359">
        <f t="shared" si="43"/>
        <v>1</v>
      </c>
      <c r="CC403" s="359">
        <f t="shared" si="44"/>
        <v>2023</v>
      </c>
      <c r="CD403" s="359" t="str">
        <f t="shared" si="45"/>
        <v xml:space="preserve">221202347001INCENDIO FORESTAL </v>
      </c>
    </row>
    <row r="404" spans="1:82" s="121" customFormat="1" ht="409.5" customHeight="1">
      <c r="A404" s="13"/>
      <c r="B404" s="13"/>
      <c r="C404" s="13"/>
      <c r="D404" s="212">
        <v>44948</v>
      </c>
      <c r="E404" s="210" t="s">
        <v>2835</v>
      </c>
      <c r="F404" s="211" t="s">
        <v>2688</v>
      </c>
      <c r="G404" s="130" t="s">
        <v>8680</v>
      </c>
      <c r="H404" s="85" t="str">
        <f>VLOOKUP(E404&amp;F404,Divipola!$C$1:$F$1149,4,FALSE)</f>
        <v>47001</v>
      </c>
      <c r="I404" s="77"/>
      <c r="J404" s="181"/>
      <c r="K404" s="306"/>
      <c r="L404" s="309"/>
      <c r="M404" s="309"/>
      <c r="N404" s="316"/>
      <c r="O404" s="316"/>
      <c r="P404" s="316"/>
      <c r="Q404" s="316"/>
      <c r="R404" s="316"/>
      <c r="S404" s="316"/>
      <c r="T404" s="316"/>
      <c r="U404" s="316"/>
      <c r="V404" s="316"/>
      <c r="W404" s="316"/>
      <c r="X404" s="316"/>
      <c r="Y404" s="316"/>
      <c r="Z404" s="306"/>
      <c r="AA404" s="311"/>
      <c r="AB404" s="383"/>
      <c r="AC404" s="73"/>
      <c r="AD404" s="414"/>
      <c r="AE404" s="393"/>
      <c r="AF404" s="78"/>
      <c r="AG404" s="414"/>
      <c r="AH404" s="383"/>
      <c r="AI404" s="453"/>
      <c r="AJ404" s="453"/>
      <c r="AK404" s="414"/>
      <c r="AL404" s="383"/>
      <c r="AM404" s="383"/>
      <c r="AN404" s="523"/>
      <c r="AO404" s="414"/>
      <c r="AP404" s="548"/>
      <c r="AQ404" s="414"/>
      <c r="AR404" s="78"/>
      <c r="AS404" s="78"/>
      <c r="AT404" s="414"/>
      <c r="AU404" s="548"/>
      <c r="AV404" s="548"/>
      <c r="AW404" s="414"/>
      <c r="AX404" s="383"/>
      <c r="AY404" s="548"/>
      <c r="AZ404" s="414"/>
      <c r="BA404" s="383"/>
      <c r="BB404" s="548"/>
      <c r="BC404" s="78"/>
      <c r="BD404" s="414"/>
      <c r="BE404" s="414"/>
      <c r="BF404" s="414"/>
      <c r="BG404" s="414"/>
      <c r="BH404" s="414"/>
      <c r="BI404" s="383"/>
      <c r="BJ404" s="383"/>
      <c r="BK404" s="78"/>
      <c r="BL404" s="414"/>
      <c r="BM404" s="383"/>
      <c r="BN404" s="78"/>
      <c r="BO404" s="414"/>
      <c r="BP404" s="78"/>
      <c r="BQ404" s="414"/>
      <c r="BR404" s="383"/>
      <c r="BS404" s="78"/>
      <c r="BT404" s="83"/>
      <c r="BU404" s="75"/>
      <c r="BV404" s="74"/>
      <c r="BW404" s="74"/>
      <c r="BX404" s="462" t="s">
        <v>6572</v>
      </c>
      <c r="BY404" s="112">
        <f t="shared" si="47"/>
        <v>399</v>
      </c>
      <c r="BZ404" s="65">
        <f t="shared" si="46"/>
        <v>0</v>
      </c>
      <c r="CA404" s="359">
        <f t="shared" si="42"/>
        <v>22</v>
      </c>
      <c r="CB404" s="359">
        <f t="shared" si="43"/>
        <v>1</v>
      </c>
      <c r="CC404" s="359">
        <f t="shared" si="44"/>
        <v>2023</v>
      </c>
      <c r="CD404" s="359" t="str">
        <f t="shared" si="45"/>
        <v xml:space="preserve">221202347001INCENDIO FORESTAL </v>
      </c>
    </row>
    <row r="405" spans="1:82" s="121" customFormat="1" ht="132" customHeight="1">
      <c r="A405" s="13"/>
      <c r="B405" s="13"/>
      <c r="C405" s="13"/>
      <c r="D405" s="212">
        <v>44948</v>
      </c>
      <c r="E405" s="210" t="s">
        <v>2835</v>
      </c>
      <c r="F405" s="211" t="s">
        <v>2688</v>
      </c>
      <c r="G405" s="130" t="s">
        <v>8680</v>
      </c>
      <c r="H405" s="85" t="str">
        <f>VLOOKUP(E405&amp;F405,Divipola!$C$1:$F$1149,4,FALSE)</f>
        <v>47001</v>
      </c>
      <c r="I405" s="77"/>
      <c r="J405" s="181"/>
      <c r="K405" s="306"/>
      <c r="L405" s="309"/>
      <c r="M405" s="309"/>
      <c r="N405" s="316"/>
      <c r="O405" s="316"/>
      <c r="P405" s="316"/>
      <c r="Q405" s="316"/>
      <c r="R405" s="316"/>
      <c r="S405" s="316"/>
      <c r="T405" s="316"/>
      <c r="U405" s="316"/>
      <c r="V405" s="316"/>
      <c r="W405" s="316"/>
      <c r="X405" s="316"/>
      <c r="Y405" s="316"/>
      <c r="Z405" s="306"/>
      <c r="AA405" s="311"/>
      <c r="AB405" s="383"/>
      <c r="AC405" s="73"/>
      <c r="AD405" s="414"/>
      <c r="AE405" s="393"/>
      <c r="AF405" s="78"/>
      <c r="AG405" s="414"/>
      <c r="AH405" s="383"/>
      <c r="AI405" s="453"/>
      <c r="AJ405" s="453"/>
      <c r="AK405" s="414"/>
      <c r="AL405" s="383"/>
      <c r="AM405" s="383"/>
      <c r="AN405" s="523"/>
      <c r="AO405" s="414"/>
      <c r="AP405" s="548"/>
      <c r="AQ405" s="414"/>
      <c r="AR405" s="78"/>
      <c r="AS405" s="78"/>
      <c r="AT405" s="414"/>
      <c r="AU405" s="548"/>
      <c r="AV405" s="548"/>
      <c r="AW405" s="414"/>
      <c r="AX405" s="383"/>
      <c r="AY405" s="548"/>
      <c r="AZ405" s="414"/>
      <c r="BA405" s="383"/>
      <c r="BB405" s="548"/>
      <c r="BC405" s="78"/>
      <c r="BD405" s="414"/>
      <c r="BE405" s="414"/>
      <c r="BF405" s="414"/>
      <c r="BG405" s="414"/>
      <c r="BH405" s="414"/>
      <c r="BI405" s="383"/>
      <c r="BJ405" s="383"/>
      <c r="BK405" s="78"/>
      <c r="BL405" s="414"/>
      <c r="BM405" s="383"/>
      <c r="BN405" s="78"/>
      <c r="BO405" s="414"/>
      <c r="BP405" s="78"/>
      <c r="BQ405" s="414"/>
      <c r="BR405" s="383"/>
      <c r="BS405" s="78"/>
      <c r="BT405" s="83"/>
      <c r="BU405" s="75"/>
      <c r="BV405" s="74"/>
      <c r="BW405" s="74"/>
      <c r="BX405" s="462" t="s">
        <v>6573</v>
      </c>
      <c r="BY405" s="112">
        <f t="shared" si="47"/>
        <v>400</v>
      </c>
      <c r="BZ405" s="65">
        <f t="shared" si="46"/>
        <v>0</v>
      </c>
      <c r="CA405" s="359">
        <f t="shared" si="42"/>
        <v>22</v>
      </c>
      <c r="CB405" s="359">
        <f t="shared" si="43"/>
        <v>1</v>
      </c>
      <c r="CC405" s="359">
        <f t="shared" si="44"/>
        <v>2023</v>
      </c>
      <c r="CD405" s="359" t="str">
        <f t="shared" si="45"/>
        <v xml:space="preserve">221202347001INCENDIO FORESTAL </v>
      </c>
    </row>
    <row r="406" spans="1:82" s="121" customFormat="1" ht="84" customHeight="1">
      <c r="A406" s="13"/>
      <c r="B406" s="13"/>
      <c r="C406" s="13"/>
      <c r="D406" s="212">
        <v>44948</v>
      </c>
      <c r="E406" s="210" t="s">
        <v>2831</v>
      </c>
      <c r="F406" s="211" t="s">
        <v>2156</v>
      </c>
      <c r="G406" s="130" t="s">
        <v>8680</v>
      </c>
      <c r="H406" s="85" t="str">
        <f>VLOOKUP(E406&amp;F406,Divipola!$C$1:$F$1149,4,FALSE)</f>
        <v>73319</v>
      </c>
      <c r="I406" s="77"/>
      <c r="J406" s="181"/>
      <c r="K406" s="316"/>
      <c r="L406" s="316"/>
      <c r="M406" s="316"/>
      <c r="N406" s="316"/>
      <c r="O406" s="316"/>
      <c r="P406" s="316"/>
      <c r="Q406" s="316"/>
      <c r="R406" s="316"/>
      <c r="S406" s="317"/>
      <c r="T406" s="317"/>
      <c r="U406" s="317"/>
      <c r="V406" s="317"/>
      <c r="W406" s="317"/>
      <c r="X406" s="317"/>
      <c r="Y406" s="317"/>
      <c r="Z406" s="306">
        <v>2</v>
      </c>
      <c r="AA406" s="317"/>
      <c r="AB406" s="383"/>
      <c r="AC406" s="73"/>
      <c r="AD406" s="414"/>
      <c r="AE406" s="393"/>
      <c r="AF406" s="78"/>
      <c r="AG406" s="414"/>
      <c r="AH406" s="383"/>
      <c r="AI406" s="453"/>
      <c r="AJ406" s="453"/>
      <c r="AK406" s="414"/>
      <c r="AL406" s="383"/>
      <c r="AM406" s="383"/>
      <c r="AN406" s="523"/>
      <c r="AO406" s="414"/>
      <c r="AP406" s="548"/>
      <c r="AQ406" s="414"/>
      <c r="AR406" s="78"/>
      <c r="AS406" s="78"/>
      <c r="AT406" s="414"/>
      <c r="AU406" s="548"/>
      <c r="AV406" s="548"/>
      <c r="AW406" s="414"/>
      <c r="AX406" s="383"/>
      <c r="AY406" s="548"/>
      <c r="AZ406" s="414"/>
      <c r="BA406" s="383"/>
      <c r="BB406" s="548"/>
      <c r="BC406" s="78"/>
      <c r="BD406" s="414"/>
      <c r="BE406" s="414"/>
      <c r="BF406" s="414"/>
      <c r="BG406" s="414"/>
      <c r="BH406" s="414"/>
      <c r="BI406" s="383"/>
      <c r="BJ406" s="383"/>
      <c r="BK406" s="78"/>
      <c r="BL406" s="414"/>
      <c r="BM406" s="383"/>
      <c r="BN406" s="78"/>
      <c r="BO406" s="414"/>
      <c r="BP406" s="78"/>
      <c r="BQ406" s="414"/>
      <c r="BR406" s="383"/>
      <c r="BS406" s="78"/>
      <c r="BT406" s="83"/>
      <c r="BU406" s="75"/>
      <c r="BV406" s="74"/>
      <c r="BW406" s="74"/>
      <c r="BX406" s="463" t="s">
        <v>6641</v>
      </c>
      <c r="BY406" s="112">
        <f t="shared" si="47"/>
        <v>401</v>
      </c>
      <c r="BZ406" s="65">
        <f t="shared" si="46"/>
        <v>0</v>
      </c>
      <c r="CA406" s="359">
        <f t="shared" si="42"/>
        <v>22</v>
      </c>
      <c r="CB406" s="359">
        <f t="shared" si="43"/>
        <v>1</v>
      </c>
      <c r="CC406" s="359">
        <f t="shared" si="44"/>
        <v>2023</v>
      </c>
      <c r="CD406" s="359" t="str">
        <f t="shared" si="45"/>
        <v xml:space="preserve">221202373319INCENDIO FORESTAL </v>
      </c>
    </row>
    <row r="407" spans="1:82" s="121" customFormat="1" ht="84" customHeight="1">
      <c r="A407" s="13"/>
      <c r="B407" s="13"/>
      <c r="C407" s="13"/>
      <c r="D407" s="212">
        <v>44949</v>
      </c>
      <c r="E407" s="210" t="s">
        <v>2829</v>
      </c>
      <c r="F407" s="211" t="s">
        <v>2410</v>
      </c>
      <c r="G407" s="111" t="s">
        <v>2800</v>
      </c>
      <c r="H407" s="85" t="str">
        <f>VLOOKUP(E407&amp;F407,Divipola!$C$1:$F$1149,4,FALSE)</f>
        <v>05266</v>
      </c>
      <c r="I407" s="77"/>
      <c r="J407" s="181"/>
      <c r="K407" s="108"/>
      <c r="L407" s="108"/>
      <c r="M407" s="108"/>
      <c r="N407" s="108"/>
      <c r="O407" s="108"/>
      <c r="P407" s="108"/>
      <c r="Q407" s="108"/>
      <c r="R407" s="108"/>
      <c r="S407" s="108"/>
      <c r="T407" s="108"/>
      <c r="U407" s="108"/>
      <c r="V407" s="108"/>
      <c r="W407" s="108"/>
      <c r="X407" s="108"/>
      <c r="Y407" s="108"/>
      <c r="Z407" s="109"/>
      <c r="AA407" s="106" t="s">
        <v>3135</v>
      </c>
      <c r="AB407" s="383"/>
      <c r="AC407" s="73"/>
      <c r="AD407" s="414"/>
      <c r="AE407" s="393"/>
      <c r="AF407" s="78"/>
      <c r="AG407" s="414"/>
      <c r="AH407" s="383"/>
      <c r="AI407" s="453"/>
      <c r="AJ407" s="453"/>
      <c r="AK407" s="414"/>
      <c r="AL407" s="383"/>
      <c r="AM407" s="383"/>
      <c r="AN407" s="523"/>
      <c r="AO407" s="414"/>
      <c r="AP407" s="548"/>
      <c r="AQ407" s="414"/>
      <c r="AR407" s="78"/>
      <c r="AS407" s="78"/>
      <c r="AT407" s="414"/>
      <c r="AU407" s="548"/>
      <c r="AV407" s="548"/>
      <c r="AW407" s="414"/>
      <c r="AX407" s="383"/>
      <c r="AY407" s="548"/>
      <c r="AZ407" s="414"/>
      <c r="BA407" s="383"/>
      <c r="BB407" s="548"/>
      <c r="BC407" s="78"/>
      <c r="BD407" s="414"/>
      <c r="BE407" s="414"/>
      <c r="BF407" s="414"/>
      <c r="BG407" s="414"/>
      <c r="BH407" s="414"/>
      <c r="BI407" s="383"/>
      <c r="BJ407" s="383"/>
      <c r="BK407" s="78"/>
      <c r="BL407" s="414"/>
      <c r="BM407" s="383"/>
      <c r="BN407" s="78"/>
      <c r="BO407" s="414"/>
      <c r="BP407" s="78"/>
      <c r="BQ407" s="414"/>
      <c r="BR407" s="383"/>
      <c r="BS407" s="78"/>
      <c r="BT407" s="83"/>
      <c r="BU407" s="75"/>
      <c r="BV407" s="74"/>
      <c r="BW407" s="74"/>
      <c r="BX407" s="98" t="s">
        <v>3136</v>
      </c>
      <c r="BY407" s="112">
        <f t="shared" si="47"/>
        <v>402</v>
      </c>
      <c r="BZ407" s="65">
        <f t="shared" si="46"/>
        <v>0</v>
      </c>
      <c r="CA407" s="359">
        <f t="shared" si="42"/>
        <v>23</v>
      </c>
      <c r="CB407" s="359">
        <f t="shared" si="43"/>
        <v>1</v>
      </c>
      <c r="CC407" s="359">
        <f t="shared" si="44"/>
        <v>2023</v>
      </c>
      <c r="CD407" s="359" t="str">
        <f t="shared" si="45"/>
        <v>231202305266INCENDIO ESTRUCTURAL</v>
      </c>
    </row>
    <row r="408" spans="1:82" s="121" customFormat="1" ht="108" customHeight="1">
      <c r="A408" s="13"/>
      <c r="B408" s="13"/>
      <c r="C408" s="13"/>
      <c r="D408" s="212">
        <v>44949</v>
      </c>
      <c r="E408" s="210" t="s">
        <v>2718</v>
      </c>
      <c r="F408" s="211" t="s">
        <v>1135</v>
      </c>
      <c r="G408" s="130" t="s">
        <v>8680</v>
      </c>
      <c r="H408" s="85" t="str">
        <f>VLOOKUP(E408&amp;F408,Divipola!$C$1:$F$1149,4,FALSE)</f>
        <v>25572</v>
      </c>
      <c r="I408" s="77"/>
      <c r="J408" s="181"/>
      <c r="K408" s="108"/>
      <c r="L408" s="108"/>
      <c r="M408" s="108"/>
      <c r="N408" s="108"/>
      <c r="O408" s="108"/>
      <c r="P408" s="108"/>
      <c r="Q408" s="108"/>
      <c r="R408" s="108"/>
      <c r="S408" s="108"/>
      <c r="T408" s="108"/>
      <c r="U408" s="108"/>
      <c r="V408" s="108"/>
      <c r="W408" s="108"/>
      <c r="X408" s="108"/>
      <c r="Y408" s="108"/>
      <c r="Z408" s="109">
        <v>1.5</v>
      </c>
      <c r="AA408" s="113"/>
      <c r="AB408" s="383"/>
      <c r="AC408" s="73"/>
      <c r="AD408" s="414"/>
      <c r="AE408" s="393"/>
      <c r="AF408" s="78"/>
      <c r="AG408" s="414"/>
      <c r="AH408" s="383"/>
      <c r="AI408" s="453"/>
      <c r="AJ408" s="453"/>
      <c r="AK408" s="414"/>
      <c r="AL408" s="383"/>
      <c r="AM408" s="383"/>
      <c r="AN408" s="523"/>
      <c r="AO408" s="414"/>
      <c r="AP408" s="548"/>
      <c r="AQ408" s="414"/>
      <c r="AR408" s="78"/>
      <c r="AS408" s="78"/>
      <c r="AT408" s="414"/>
      <c r="AU408" s="548"/>
      <c r="AV408" s="548"/>
      <c r="AW408" s="414"/>
      <c r="AX408" s="383"/>
      <c r="AY408" s="548"/>
      <c r="AZ408" s="414"/>
      <c r="BA408" s="383"/>
      <c r="BB408" s="548"/>
      <c r="BC408" s="78"/>
      <c r="BD408" s="414"/>
      <c r="BE408" s="414"/>
      <c r="BF408" s="414"/>
      <c r="BG408" s="414"/>
      <c r="BH408" s="414"/>
      <c r="BI408" s="383"/>
      <c r="BJ408" s="383"/>
      <c r="BK408" s="78"/>
      <c r="BL408" s="414"/>
      <c r="BM408" s="383"/>
      <c r="BN408" s="78"/>
      <c r="BO408" s="414"/>
      <c r="BP408" s="78"/>
      <c r="BQ408" s="414"/>
      <c r="BR408" s="383"/>
      <c r="BS408" s="78"/>
      <c r="BT408" s="83"/>
      <c r="BU408" s="75"/>
      <c r="BV408" s="74"/>
      <c r="BW408" s="74"/>
      <c r="BX408" s="98" t="s">
        <v>3137</v>
      </c>
      <c r="BY408" s="112">
        <f t="shared" si="47"/>
        <v>403</v>
      </c>
      <c r="BZ408" s="65">
        <f t="shared" si="46"/>
        <v>0</v>
      </c>
      <c r="CA408" s="359">
        <f t="shared" si="42"/>
        <v>23</v>
      </c>
      <c r="CB408" s="359">
        <f t="shared" si="43"/>
        <v>1</v>
      </c>
      <c r="CC408" s="359">
        <f t="shared" si="44"/>
        <v>2023</v>
      </c>
      <c r="CD408" s="359" t="str">
        <f t="shared" si="45"/>
        <v xml:space="preserve">231202325572INCENDIO FORESTAL </v>
      </c>
    </row>
    <row r="409" spans="1:82" s="121" customFormat="1" ht="144" customHeight="1">
      <c r="A409" s="13"/>
      <c r="B409" s="13"/>
      <c r="C409" s="13"/>
      <c r="D409" s="212">
        <v>44949</v>
      </c>
      <c r="E409" s="210" t="s">
        <v>2718</v>
      </c>
      <c r="F409" s="211" t="s">
        <v>2111</v>
      </c>
      <c r="G409" s="111" t="s">
        <v>2800</v>
      </c>
      <c r="H409" s="85" t="str">
        <f>VLOOKUP(E409&amp;F409,Divipola!$C$1:$F$1149,4,FALSE)</f>
        <v>25740</v>
      </c>
      <c r="I409" s="77"/>
      <c r="J409" s="181"/>
      <c r="K409" s="108"/>
      <c r="L409" s="108"/>
      <c r="M409" s="108"/>
      <c r="N409" s="108">
        <v>4</v>
      </c>
      <c r="O409" s="108">
        <v>1</v>
      </c>
      <c r="P409" s="108"/>
      <c r="Q409" s="108">
        <v>1</v>
      </c>
      <c r="R409" s="108"/>
      <c r="S409" s="108"/>
      <c r="T409" s="108"/>
      <c r="U409" s="108"/>
      <c r="V409" s="108"/>
      <c r="W409" s="108"/>
      <c r="X409" s="108"/>
      <c r="Y409" s="108"/>
      <c r="Z409" s="109"/>
      <c r="AA409" s="106"/>
      <c r="AB409" s="383"/>
      <c r="AC409" s="73"/>
      <c r="AD409" s="414"/>
      <c r="AE409" s="393"/>
      <c r="AF409" s="78"/>
      <c r="AG409" s="414"/>
      <c r="AH409" s="383"/>
      <c r="AI409" s="453"/>
      <c r="AJ409" s="453"/>
      <c r="AK409" s="414"/>
      <c r="AL409" s="383"/>
      <c r="AM409" s="383"/>
      <c r="AN409" s="523"/>
      <c r="AO409" s="414"/>
      <c r="AP409" s="548"/>
      <c r="AQ409" s="414"/>
      <c r="AR409" s="78"/>
      <c r="AS409" s="78"/>
      <c r="AT409" s="414"/>
      <c r="AU409" s="548"/>
      <c r="AV409" s="548"/>
      <c r="AW409" s="414"/>
      <c r="AX409" s="383"/>
      <c r="AY409" s="548"/>
      <c r="AZ409" s="414"/>
      <c r="BA409" s="383"/>
      <c r="BB409" s="548"/>
      <c r="BC409" s="78"/>
      <c r="BD409" s="414"/>
      <c r="BE409" s="414"/>
      <c r="BF409" s="414"/>
      <c r="BG409" s="414"/>
      <c r="BH409" s="414"/>
      <c r="BI409" s="383"/>
      <c r="BJ409" s="383"/>
      <c r="BK409" s="78"/>
      <c r="BL409" s="414"/>
      <c r="BM409" s="383"/>
      <c r="BN409" s="78"/>
      <c r="BO409" s="414"/>
      <c r="BP409" s="78"/>
      <c r="BQ409" s="414"/>
      <c r="BR409" s="383"/>
      <c r="BS409" s="78"/>
      <c r="BT409" s="83"/>
      <c r="BU409" s="75"/>
      <c r="BV409" s="74"/>
      <c r="BW409" s="74"/>
      <c r="BX409" s="98" t="s">
        <v>3138</v>
      </c>
      <c r="BY409" s="112">
        <f t="shared" si="47"/>
        <v>404</v>
      </c>
      <c r="BZ409" s="65">
        <f t="shared" si="46"/>
        <v>0</v>
      </c>
      <c r="CA409" s="359">
        <f t="shared" si="42"/>
        <v>23</v>
      </c>
      <c r="CB409" s="359">
        <f t="shared" si="43"/>
        <v>1</v>
      </c>
      <c r="CC409" s="359">
        <f t="shared" si="44"/>
        <v>2023</v>
      </c>
      <c r="CD409" s="359" t="str">
        <f t="shared" si="45"/>
        <v>231202325740INCENDIO ESTRUCTURAL</v>
      </c>
    </row>
    <row r="410" spans="1:82" s="121" customFormat="1" ht="84" customHeight="1">
      <c r="A410" s="13"/>
      <c r="B410" s="13"/>
      <c r="C410" s="13"/>
      <c r="D410" s="212">
        <v>44949</v>
      </c>
      <c r="E410" s="210" t="s">
        <v>2718</v>
      </c>
      <c r="F410" s="211" t="s">
        <v>2105</v>
      </c>
      <c r="G410" s="111" t="s">
        <v>2827</v>
      </c>
      <c r="H410" s="85" t="str">
        <f>VLOOKUP(E410&amp;F410,Divipola!$C$1:$F$1149,4,FALSE)</f>
        <v>25506</v>
      </c>
      <c r="I410" s="77"/>
      <c r="J410" s="181"/>
      <c r="K410" s="108"/>
      <c r="L410" s="108"/>
      <c r="M410" s="108"/>
      <c r="N410" s="108"/>
      <c r="O410" s="108"/>
      <c r="P410" s="108"/>
      <c r="Q410" s="108"/>
      <c r="R410" s="108">
        <v>2</v>
      </c>
      <c r="S410" s="108"/>
      <c r="T410" s="108"/>
      <c r="U410" s="108"/>
      <c r="V410" s="108"/>
      <c r="W410" s="108"/>
      <c r="X410" s="108"/>
      <c r="Y410" s="108"/>
      <c r="Z410" s="109"/>
      <c r="AA410" s="113"/>
      <c r="AB410" s="383"/>
      <c r="AC410" s="73"/>
      <c r="AD410" s="414"/>
      <c r="AE410" s="393"/>
      <c r="AF410" s="78"/>
      <c r="AG410" s="414"/>
      <c r="AH410" s="383"/>
      <c r="AI410" s="453"/>
      <c r="AJ410" s="453"/>
      <c r="AK410" s="414"/>
      <c r="AL410" s="383"/>
      <c r="AM410" s="383"/>
      <c r="AN410" s="523"/>
      <c r="AO410" s="414"/>
      <c r="AP410" s="548"/>
      <c r="AQ410" s="414"/>
      <c r="AR410" s="78"/>
      <c r="AS410" s="78"/>
      <c r="AT410" s="414"/>
      <c r="AU410" s="548"/>
      <c r="AV410" s="548"/>
      <c r="AW410" s="414"/>
      <c r="AX410" s="383"/>
      <c r="AY410" s="548"/>
      <c r="AZ410" s="414"/>
      <c r="BA410" s="383"/>
      <c r="BB410" s="548"/>
      <c r="BC410" s="78"/>
      <c r="BD410" s="414"/>
      <c r="BE410" s="414"/>
      <c r="BF410" s="414"/>
      <c r="BG410" s="414"/>
      <c r="BH410" s="414"/>
      <c r="BI410" s="383"/>
      <c r="BJ410" s="383"/>
      <c r="BK410" s="78"/>
      <c r="BL410" s="414"/>
      <c r="BM410" s="383"/>
      <c r="BN410" s="78"/>
      <c r="BO410" s="414"/>
      <c r="BP410" s="78"/>
      <c r="BQ410" s="414"/>
      <c r="BR410" s="383"/>
      <c r="BS410" s="78"/>
      <c r="BT410" s="83"/>
      <c r="BU410" s="75"/>
      <c r="BV410" s="74"/>
      <c r="BW410" s="74"/>
      <c r="BX410" s="98" t="s">
        <v>3139</v>
      </c>
      <c r="BY410" s="112">
        <f t="shared" si="47"/>
        <v>405</v>
      </c>
      <c r="BZ410" s="65">
        <f t="shared" si="46"/>
        <v>0</v>
      </c>
      <c r="CA410" s="359">
        <f t="shared" ref="CA410:CA473" si="48">DAY(D410)</f>
        <v>23</v>
      </c>
      <c r="CB410" s="359">
        <f t="shared" ref="CB410:CB473" si="49">MONTH(D410)</f>
        <v>1</v>
      </c>
      <c r="CC410" s="359">
        <f t="shared" ref="CC410:CC473" si="50">YEAR(D410)</f>
        <v>2023</v>
      </c>
      <c r="CD410" s="359" t="str">
        <f t="shared" ref="CD410:CD473" si="51">CONCATENATE(CA410,CB410,CC410,H410,G410)</f>
        <v>231202325506MOVIMIENTO EN MASA</v>
      </c>
    </row>
    <row r="411" spans="1:82" s="121" customFormat="1" ht="84" customHeight="1">
      <c r="A411" s="13"/>
      <c r="B411" s="13"/>
      <c r="C411" s="13"/>
      <c r="D411" s="212">
        <v>44949</v>
      </c>
      <c r="E411" s="210" t="s">
        <v>2718</v>
      </c>
      <c r="F411" s="211" t="s">
        <v>485</v>
      </c>
      <c r="G411" s="111" t="s">
        <v>2827</v>
      </c>
      <c r="H411" s="85" t="str">
        <f>VLOOKUP(E411&amp;F411,Divipola!$C$1:$F$1149,4,FALSE)</f>
        <v>25040</v>
      </c>
      <c r="I411" s="77"/>
      <c r="J411" s="181"/>
      <c r="K411" s="108"/>
      <c r="L411" s="108"/>
      <c r="M411" s="108"/>
      <c r="N411" s="108"/>
      <c r="O411" s="108"/>
      <c r="P411" s="108"/>
      <c r="Q411" s="108"/>
      <c r="R411" s="108"/>
      <c r="S411" s="108"/>
      <c r="T411" s="108"/>
      <c r="U411" s="108">
        <v>1</v>
      </c>
      <c r="V411" s="108"/>
      <c r="W411" s="108"/>
      <c r="X411" s="108"/>
      <c r="Y411" s="108"/>
      <c r="Z411" s="109"/>
      <c r="AA411" s="113"/>
      <c r="AB411" s="383"/>
      <c r="AC411" s="73"/>
      <c r="AD411" s="414"/>
      <c r="AE411" s="393"/>
      <c r="AF411" s="78"/>
      <c r="AG411" s="414"/>
      <c r="AH411" s="383"/>
      <c r="AI411" s="453"/>
      <c r="AJ411" s="453"/>
      <c r="AK411" s="414"/>
      <c r="AL411" s="383"/>
      <c r="AM411" s="383"/>
      <c r="AN411" s="523"/>
      <c r="AO411" s="414"/>
      <c r="AP411" s="548"/>
      <c r="AQ411" s="414"/>
      <c r="AR411" s="78"/>
      <c r="AS411" s="78"/>
      <c r="AT411" s="414"/>
      <c r="AU411" s="548"/>
      <c r="AV411" s="548"/>
      <c r="AW411" s="414"/>
      <c r="AX411" s="383"/>
      <c r="AY411" s="548"/>
      <c r="AZ411" s="414"/>
      <c r="BA411" s="383"/>
      <c r="BB411" s="548"/>
      <c r="BC411" s="78"/>
      <c r="BD411" s="414"/>
      <c r="BE411" s="414"/>
      <c r="BF411" s="414"/>
      <c r="BG411" s="414"/>
      <c r="BH411" s="414"/>
      <c r="BI411" s="383"/>
      <c r="BJ411" s="383"/>
      <c r="BK411" s="78"/>
      <c r="BL411" s="414"/>
      <c r="BM411" s="383"/>
      <c r="BN411" s="78"/>
      <c r="BO411" s="414"/>
      <c r="BP411" s="78"/>
      <c r="BQ411" s="414"/>
      <c r="BR411" s="383"/>
      <c r="BS411" s="78"/>
      <c r="BT411" s="83"/>
      <c r="BU411" s="75"/>
      <c r="BV411" s="74"/>
      <c r="BW411" s="74"/>
      <c r="BX411" s="98" t="s">
        <v>3140</v>
      </c>
      <c r="BY411" s="112">
        <f t="shared" si="47"/>
        <v>406</v>
      </c>
      <c r="BZ411" s="65">
        <f t="shared" si="46"/>
        <v>0</v>
      </c>
      <c r="CA411" s="359">
        <f t="shared" si="48"/>
        <v>23</v>
      </c>
      <c r="CB411" s="359">
        <f t="shared" si="49"/>
        <v>1</v>
      </c>
      <c r="CC411" s="359">
        <f t="shared" si="50"/>
        <v>2023</v>
      </c>
      <c r="CD411" s="359" t="str">
        <f t="shared" si="51"/>
        <v>231202325040MOVIMIENTO EN MASA</v>
      </c>
    </row>
    <row r="412" spans="1:82" s="121" customFormat="1" ht="72" customHeight="1">
      <c r="A412" s="13"/>
      <c r="B412" s="13"/>
      <c r="C412" s="13"/>
      <c r="D412" s="212">
        <v>44949</v>
      </c>
      <c r="E412" s="210" t="s">
        <v>2829</v>
      </c>
      <c r="F412" s="211" t="s">
        <v>2395</v>
      </c>
      <c r="G412" s="111" t="s">
        <v>2827</v>
      </c>
      <c r="H412" s="85" t="str">
        <f>VLOOKUP(E412&amp;F412,Divipola!$C$1:$F$1149,4,FALSE)</f>
        <v>05234</v>
      </c>
      <c r="I412" s="77"/>
      <c r="J412" s="181"/>
      <c r="K412" s="141"/>
      <c r="L412" s="141"/>
      <c r="M412" s="141"/>
      <c r="N412" s="141">
        <v>6000</v>
      </c>
      <c r="O412" s="141">
        <v>1500</v>
      </c>
      <c r="P412" s="141"/>
      <c r="Q412" s="141"/>
      <c r="R412" s="141">
        <v>1</v>
      </c>
      <c r="S412" s="141"/>
      <c r="T412" s="141"/>
      <c r="U412" s="141"/>
      <c r="V412" s="141"/>
      <c r="W412" s="141"/>
      <c r="X412" s="141">
        <v>1</v>
      </c>
      <c r="Y412" s="141"/>
      <c r="Z412" s="142"/>
      <c r="AA412" s="143" t="s">
        <v>3142</v>
      </c>
      <c r="AB412" s="383"/>
      <c r="AC412" s="73"/>
      <c r="AD412" s="414"/>
      <c r="AE412" s="393"/>
      <c r="AF412" s="78"/>
      <c r="AG412" s="414"/>
      <c r="AH412" s="383"/>
      <c r="AI412" s="453"/>
      <c r="AJ412" s="453"/>
      <c r="AK412" s="414"/>
      <c r="AL412" s="383"/>
      <c r="AM412" s="383"/>
      <c r="AN412" s="523"/>
      <c r="AO412" s="414"/>
      <c r="AP412" s="548"/>
      <c r="AQ412" s="414"/>
      <c r="AR412" s="78"/>
      <c r="AS412" s="78"/>
      <c r="AT412" s="414"/>
      <c r="AU412" s="548"/>
      <c r="AV412" s="548"/>
      <c r="AW412" s="414"/>
      <c r="AX412" s="383"/>
      <c r="AY412" s="548"/>
      <c r="AZ412" s="414"/>
      <c r="BA412" s="383"/>
      <c r="BB412" s="548"/>
      <c r="BC412" s="78"/>
      <c r="BD412" s="414"/>
      <c r="BE412" s="414"/>
      <c r="BF412" s="414"/>
      <c r="BG412" s="414"/>
      <c r="BH412" s="414"/>
      <c r="BI412" s="383"/>
      <c r="BJ412" s="383"/>
      <c r="BK412" s="78"/>
      <c r="BL412" s="414"/>
      <c r="BM412" s="383"/>
      <c r="BN412" s="78"/>
      <c r="BO412" s="414"/>
      <c r="BP412" s="78"/>
      <c r="BQ412" s="414"/>
      <c r="BR412" s="383"/>
      <c r="BS412" s="78"/>
      <c r="BT412" s="83"/>
      <c r="BU412" s="75"/>
      <c r="BV412" s="74"/>
      <c r="BW412" s="74"/>
      <c r="BX412" s="103" t="s">
        <v>3980</v>
      </c>
      <c r="BY412" s="112">
        <f t="shared" si="47"/>
        <v>407</v>
      </c>
      <c r="BZ412" s="65">
        <f t="shared" si="46"/>
        <v>0</v>
      </c>
      <c r="CA412" s="359">
        <f t="shared" si="48"/>
        <v>23</v>
      </c>
      <c r="CB412" s="359">
        <f t="shared" si="49"/>
        <v>1</v>
      </c>
      <c r="CC412" s="359">
        <f t="shared" si="50"/>
        <v>2023</v>
      </c>
      <c r="CD412" s="359" t="str">
        <f t="shared" si="51"/>
        <v>231202305234MOVIMIENTO EN MASA</v>
      </c>
    </row>
    <row r="413" spans="1:82" s="121" customFormat="1" ht="108" customHeight="1">
      <c r="A413" s="13"/>
      <c r="B413" s="13"/>
      <c r="C413" s="13"/>
      <c r="D413" s="212">
        <v>44949</v>
      </c>
      <c r="E413" s="210" t="s">
        <v>2622</v>
      </c>
      <c r="F413" s="211" t="s">
        <v>2142</v>
      </c>
      <c r="G413" s="111" t="s">
        <v>2807</v>
      </c>
      <c r="H413" s="85" t="str">
        <f>VLOOKUP(E413&amp;F413,Divipola!$C$1:$F$1149,4,FALSE)</f>
        <v>41001</v>
      </c>
      <c r="I413" s="77"/>
      <c r="J413" s="181"/>
      <c r="K413" s="108"/>
      <c r="L413" s="108"/>
      <c r="M413" s="108"/>
      <c r="N413" s="108">
        <v>44</v>
      </c>
      <c r="O413" s="108">
        <v>11</v>
      </c>
      <c r="P413" s="108"/>
      <c r="Q413" s="108">
        <v>11</v>
      </c>
      <c r="R413" s="108"/>
      <c r="S413" s="108"/>
      <c r="T413" s="108"/>
      <c r="U413" s="108"/>
      <c r="V413" s="108"/>
      <c r="W413" s="108"/>
      <c r="X413" s="108"/>
      <c r="Y413" s="108"/>
      <c r="Z413" s="109"/>
      <c r="AA413" s="106"/>
      <c r="AB413" s="383"/>
      <c r="AC413" s="73"/>
      <c r="AD413" s="414"/>
      <c r="AE413" s="393"/>
      <c r="AF413" s="78"/>
      <c r="AG413" s="414"/>
      <c r="AH413" s="383"/>
      <c r="AI413" s="453"/>
      <c r="AJ413" s="453"/>
      <c r="AK413" s="414"/>
      <c r="AL413" s="383"/>
      <c r="AM413" s="383"/>
      <c r="AN413" s="523"/>
      <c r="AO413" s="414"/>
      <c r="AP413" s="548"/>
      <c r="AQ413" s="414"/>
      <c r="AR413" s="78"/>
      <c r="AS413" s="78"/>
      <c r="AT413" s="414"/>
      <c r="AU413" s="548"/>
      <c r="AV413" s="548"/>
      <c r="AW413" s="414"/>
      <c r="AX413" s="383"/>
      <c r="AY413" s="548"/>
      <c r="AZ413" s="414"/>
      <c r="BA413" s="383"/>
      <c r="BB413" s="548"/>
      <c r="BC413" s="78"/>
      <c r="BD413" s="414"/>
      <c r="BE413" s="414"/>
      <c r="BF413" s="414"/>
      <c r="BG413" s="414"/>
      <c r="BH413" s="414"/>
      <c r="BI413" s="383"/>
      <c r="BJ413" s="383"/>
      <c r="BK413" s="78"/>
      <c r="BL413" s="414"/>
      <c r="BM413" s="383"/>
      <c r="BN413" s="78"/>
      <c r="BO413" s="414"/>
      <c r="BP413" s="78"/>
      <c r="BQ413" s="414"/>
      <c r="BR413" s="383"/>
      <c r="BS413" s="78"/>
      <c r="BT413" s="83"/>
      <c r="BU413" s="75"/>
      <c r="BV413" s="74"/>
      <c r="BW413" s="74"/>
      <c r="BX413" s="328" t="s">
        <v>3145</v>
      </c>
      <c r="BY413" s="112">
        <f t="shared" si="47"/>
        <v>408</v>
      </c>
      <c r="BZ413" s="65">
        <f t="shared" si="46"/>
        <v>0</v>
      </c>
      <c r="CA413" s="359">
        <f t="shared" si="48"/>
        <v>23</v>
      </c>
      <c r="CB413" s="359">
        <f t="shared" si="49"/>
        <v>1</v>
      </c>
      <c r="CC413" s="359">
        <f t="shared" si="50"/>
        <v>2023</v>
      </c>
      <c r="CD413" s="359" t="str">
        <f t="shared" si="51"/>
        <v>231202341001CRECIENTE SUBITA</v>
      </c>
    </row>
    <row r="414" spans="1:82" s="121" customFormat="1" ht="216" customHeight="1">
      <c r="A414" s="13"/>
      <c r="B414" s="13"/>
      <c r="C414" s="13"/>
      <c r="D414" s="212">
        <v>44949</v>
      </c>
      <c r="E414" s="210" t="s">
        <v>2622</v>
      </c>
      <c r="F414" s="211" t="s">
        <v>1383</v>
      </c>
      <c r="G414" s="111" t="s">
        <v>2827</v>
      </c>
      <c r="H414" s="85" t="str">
        <f>VLOOKUP(E414&amp;F414,Divipola!$C$1:$F$1149,4,FALSE)</f>
        <v>41306</v>
      </c>
      <c r="I414" s="77"/>
      <c r="J414" s="181"/>
      <c r="K414" s="108"/>
      <c r="L414" s="108"/>
      <c r="M414" s="108"/>
      <c r="N414" s="108"/>
      <c r="O414" s="108"/>
      <c r="P414" s="108"/>
      <c r="Q414" s="108"/>
      <c r="R414" s="108">
        <v>1</v>
      </c>
      <c r="S414" s="108"/>
      <c r="T414" s="108"/>
      <c r="U414" s="108">
        <v>1</v>
      </c>
      <c r="V414" s="108"/>
      <c r="W414" s="108"/>
      <c r="X414" s="108"/>
      <c r="Y414" s="108"/>
      <c r="Z414" s="109"/>
      <c r="AA414" s="113"/>
      <c r="AB414" s="383"/>
      <c r="AC414" s="73"/>
      <c r="AD414" s="414"/>
      <c r="AE414" s="393"/>
      <c r="AF414" s="78"/>
      <c r="AG414" s="414"/>
      <c r="AH414" s="383"/>
      <c r="AI414" s="453"/>
      <c r="AJ414" s="453"/>
      <c r="AK414" s="414"/>
      <c r="AL414" s="383"/>
      <c r="AM414" s="383"/>
      <c r="AN414" s="523"/>
      <c r="AO414" s="414"/>
      <c r="AP414" s="548"/>
      <c r="AQ414" s="414"/>
      <c r="AR414" s="78"/>
      <c r="AS414" s="78"/>
      <c r="AT414" s="414"/>
      <c r="AU414" s="548"/>
      <c r="AV414" s="548"/>
      <c r="AW414" s="414"/>
      <c r="AX414" s="383"/>
      <c r="AY414" s="548"/>
      <c r="AZ414" s="414"/>
      <c r="BA414" s="383"/>
      <c r="BB414" s="548"/>
      <c r="BC414" s="78"/>
      <c r="BD414" s="414"/>
      <c r="BE414" s="414"/>
      <c r="BF414" s="414"/>
      <c r="BG414" s="414"/>
      <c r="BH414" s="414"/>
      <c r="BI414" s="383"/>
      <c r="BJ414" s="383"/>
      <c r="BK414" s="78"/>
      <c r="BL414" s="414"/>
      <c r="BM414" s="383"/>
      <c r="BN414" s="78"/>
      <c r="BO414" s="414"/>
      <c r="BP414" s="78"/>
      <c r="BQ414" s="414"/>
      <c r="BR414" s="383"/>
      <c r="BS414" s="78"/>
      <c r="BT414" s="83"/>
      <c r="BU414" s="75"/>
      <c r="BV414" s="74"/>
      <c r="BW414" s="74"/>
      <c r="BX414" s="157" t="s">
        <v>3146</v>
      </c>
      <c r="BY414" s="112">
        <f t="shared" si="47"/>
        <v>409</v>
      </c>
      <c r="BZ414" s="65">
        <f t="shared" si="46"/>
        <v>0</v>
      </c>
      <c r="CA414" s="359">
        <f t="shared" si="48"/>
        <v>23</v>
      </c>
      <c r="CB414" s="359">
        <f t="shared" si="49"/>
        <v>1</v>
      </c>
      <c r="CC414" s="359">
        <f t="shared" si="50"/>
        <v>2023</v>
      </c>
      <c r="CD414" s="359" t="str">
        <f t="shared" si="51"/>
        <v>231202341306MOVIMIENTO EN MASA</v>
      </c>
    </row>
    <row r="415" spans="1:82" s="121" customFormat="1" ht="84" customHeight="1">
      <c r="A415" s="13"/>
      <c r="B415" s="13"/>
      <c r="C415" s="13"/>
      <c r="D415" s="212">
        <v>44949</v>
      </c>
      <c r="E415" s="210" t="s">
        <v>2622</v>
      </c>
      <c r="F415" s="211" t="s">
        <v>366</v>
      </c>
      <c r="G415" s="111" t="s">
        <v>2827</v>
      </c>
      <c r="H415" s="85" t="str">
        <f>VLOOKUP(E415&amp;F415,Divipola!$C$1:$F$1149,4,FALSE)</f>
        <v>41548</v>
      </c>
      <c r="I415" s="77"/>
      <c r="J415" s="181"/>
      <c r="K415" s="108"/>
      <c r="L415" s="108"/>
      <c r="M415" s="108"/>
      <c r="N415" s="108"/>
      <c r="O415" s="108"/>
      <c r="P415" s="108"/>
      <c r="Q415" s="108"/>
      <c r="R415" s="108">
        <v>1</v>
      </c>
      <c r="S415" s="108"/>
      <c r="T415" s="108"/>
      <c r="U415" s="108"/>
      <c r="V415" s="108"/>
      <c r="W415" s="108"/>
      <c r="X415" s="108"/>
      <c r="Y415" s="108"/>
      <c r="Z415" s="109"/>
      <c r="AA415" s="113"/>
      <c r="AB415" s="383"/>
      <c r="AC415" s="73"/>
      <c r="AD415" s="414"/>
      <c r="AE415" s="393"/>
      <c r="AF415" s="78"/>
      <c r="AG415" s="414"/>
      <c r="AH415" s="383"/>
      <c r="AI415" s="453"/>
      <c r="AJ415" s="453"/>
      <c r="AK415" s="414"/>
      <c r="AL415" s="383"/>
      <c r="AM415" s="383"/>
      <c r="AN415" s="523"/>
      <c r="AO415" s="414"/>
      <c r="AP415" s="548"/>
      <c r="AQ415" s="414"/>
      <c r="AR415" s="78"/>
      <c r="AS415" s="78"/>
      <c r="AT415" s="414"/>
      <c r="AU415" s="548"/>
      <c r="AV415" s="548"/>
      <c r="AW415" s="414"/>
      <c r="AX415" s="383"/>
      <c r="AY415" s="548"/>
      <c r="AZ415" s="414"/>
      <c r="BA415" s="383"/>
      <c r="BB415" s="548"/>
      <c r="BC415" s="78"/>
      <c r="BD415" s="414"/>
      <c r="BE415" s="414"/>
      <c r="BF415" s="414"/>
      <c r="BG415" s="414"/>
      <c r="BH415" s="414"/>
      <c r="BI415" s="383"/>
      <c r="BJ415" s="383"/>
      <c r="BK415" s="78"/>
      <c r="BL415" s="414"/>
      <c r="BM415" s="383"/>
      <c r="BN415" s="78"/>
      <c r="BO415" s="414"/>
      <c r="BP415" s="78"/>
      <c r="BQ415" s="414"/>
      <c r="BR415" s="383"/>
      <c r="BS415" s="78"/>
      <c r="BT415" s="83"/>
      <c r="BU415" s="75"/>
      <c r="BV415" s="74"/>
      <c r="BW415" s="74"/>
      <c r="BX415" s="328" t="s">
        <v>3147</v>
      </c>
      <c r="BY415" s="112">
        <f t="shared" si="47"/>
        <v>410</v>
      </c>
      <c r="BZ415" s="65">
        <f t="shared" si="46"/>
        <v>0</v>
      </c>
      <c r="CA415" s="359">
        <f t="shared" si="48"/>
        <v>23</v>
      </c>
      <c r="CB415" s="359">
        <f t="shared" si="49"/>
        <v>1</v>
      </c>
      <c r="CC415" s="359">
        <f t="shared" si="50"/>
        <v>2023</v>
      </c>
      <c r="CD415" s="359" t="str">
        <f t="shared" si="51"/>
        <v>231202341548MOVIMIENTO EN MASA</v>
      </c>
    </row>
    <row r="416" spans="1:82" s="121" customFormat="1" ht="72" customHeight="1">
      <c r="A416" s="13"/>
      <c r="B416" s="13"/>
      <c r="C416" s="13"/>
      <c r="D416" s="212">
        <v>44949</v>
      </c>
      <c r="E416" s="210" t="s">
        <v>2661</v>
      </c>
      <c r="F416" s="211" t="s">
        <v>1558</v>
      </c>
      <c r="G416" s="130" t="s">
        <v>8680</v>
      </c>
      <c r="H416" s="85" t="str">
        <f>VLOOKUP(E416&amp;F416,Divipola!$C$1:$F$1149,4,FALSE)</f>
        <v>15047</v>
      </c>
      <c r="I416" s="77"/>
      <c r="J416" s="181"/>
      <c r="K416" s="108"/>
      <c r="L416" s="108"/>
      <c r="M416" s="108"/>
      <c r="N416" s="108"/>
      <c r="O416" s="108"/>
      <c r="P416" s="108"/>
      <c r="Q416" s="108"/>
      <c r="R416" s="108"/>
      <c r="S416" s="108"/>
      <c r="T416" s="108"/>
      <c r="U416" s="108"/>
      <c r="V416" s="108"/>
      <c r="W416" s="108"/>
      <c r="X416" s="108"/>
      <c r="Y416" s="108"/>
      <c r="Z416" s="109">
        <v>1</v>
      </c>
      <c r="AA416" s="113"/>
      <c r="AB416" s="383"/>
      <c r="AC416" s="73"/>
      <c r="AD416" s="414"/>
      <c r="AE416" s="393"/>
      <c r="AF416" s="78"/>
      <c r="AG416" s="414"/>
      <c r="AH416" s="383"/>
      <c r="AI416" s="453"/>
      <c r="AJ416" s="453"/>
      <c r="AK416" s="414"/>
      <c r="AL416" s="383"/>
      <c r="AM416" s="383"/>
      <c r="AN416" s="523"/>
      <c r="AO416" s="414"/>
      <c r="AP416" s="548"/>
      <c r="AQ416" s="414"/>
      <c r="AR416" s="78"/>
      <c r="AS416" s="78"/>
      <c r="AT416" s="414"/>
      <c r="AU416" s="548"/>
      <c r="AV416" s="548"/>
      <c r="AW416" s="414"/>
      <c r="AX416" s="383"/>
      <c r="AY416" s="548"/>
      <c r="AZ416" s="414"/>
      <c r="BA416" s="383"/>
      <c r="BB416" s="548"/>
      <c r="BC416" s="78"/>
      <c r="BD416" s="414"/>
      <c r="BE416" s="414"/>
      <c r="BF416" s="414"/>
      <c r="BG416" s="414"/>
      <c r="BH416" s="414"/>
      <c r="BI416" s="383"/>
      <c r="BJ416" s="383"/>
      <c r="BK416" s="78"/>
      <c r="BL416" s="414"/>
      <c r="BM416" s="383"/>
      <c r="BN416" s="78"/>
      <c r="BO416" s="414"/>
      <c r="BP416" s="78"/>
      <c r="BQ416" s="414"/>
      <c r="BR416" s="383"/>
      <c r="BS416" s="78"/>
      <c r="BT416" s="83"/>
      <c r="BU416" s="75"/>
      <c r="BV416" s="74"/>
      <c r="BW416" s="74"/>
      <c r="BX416" s="98" t="s">
        <v>3165</v>
      </c>
      <c r="BY416" s="112">
        <f t="shared" si="47"/>
        <v>411</v>
      </c>
      <c r="BZ416" s="65">
        <f t="shared" si="46"/>
        <v>0</v>
      </c>
      <c r="CA416" s="359">
        <f t="shared" si="48"/>
        <v>23</v>
      </c>
      <c r="CB416" s="359">
        <f t="shared" si="49"/>
        <v>1</v>
      </c>
      <c r="CC416" s="359">
        <f t="shared" si="50"/>
        <v>2023</v>
      </c>
      <c r="CD416" s="359" t="str">
        <f t="shared" si="51"/>
        <v xml:space="preserve">231202315047INCENDIO FORESTAL </v>
      </c>
    </row>
    <row r="417" spans="1:82" s="121" customFormat="1" ht="96" customHeight="1">
      <c r="A417" s="110"/>
      <c r="B417" s="80"/>
      <c r="C417" s="111"/>
      <c r="D417" s="212">
        <v>44949</v>
      </c>
      <c r="E417" s="210" t="s">
        <v>2028</v>
      </c>
      <c r="F417" s="211" t="s">
        <v>2631</v>
      </c>
      <c r="G417" s="130" t="s">
        <v>8680</v>
      </c>
      <c r="H417" s="85" t="str">
        <f>VLOOKUP(E417&amp;F417,Divipola!$C$1:$F$1149,4,FALSE)</f>
        <v>81794</v>
      </c>
      <c r="I417" s="77"/>
      <c r="J417" s="181"/>
      <c r="K417" s="248"/>
      <c r="L417" s="248"/>
      <c r="M417" s="248"/>
      <c r="N417" s="248"/>
      <c r="O417" s="248"/>
      <c r="P417" s="248"/>
      <c r="Q417" s="248"/>
      <c r="R417" s="248"/>
      <c r="S417" s="248"/>
      <c r="T417" s="248"/>
      <c r="U417" s="248"/>
      <c r="V417" s="248"/>
      <c r="W417" s="248"/>
      <c r="X417" s="248"/>
      <c r="Y417" s="248"/>
      <c r="Z417" s="237">
        <v>3</v>
      </c>
      <c r="AA417" s="248"/>
      <c r="AB417" s="383"/>
      <c r="AC417" s="73"/>
      <c r="AD417" s="414"/>
      <c r="AE417" s="393"/>
      <c r="AF417" s="78"/>
      <c r="AG417" s="414"/>
      <c r="AH417" s="383"/>
      <c r="AI417" s="453"/>
      <c r="AJ417" s="453"/>
      <c r="AK417" s="414"/>
      <c r="AL417" s="383"/>
      <c r="AM417" s="383"/>
      <c r="AN417" s="523"/>
      <c r="AO417" s="414"/>
      <c r="AP417" s="548"/>
      <c r="AQ417" s="414"/>
      <c r="AR417" s="78"/>
      <c r="AS417" s="78"/>
      <c r="AT417" s="414"/>
      <c r="AU417" s="548"/>
      <c r="AV417" s="548"/>
      <c r="AW417" s="414"/>
      <c r="AX417" s="383"/>
      <c r="AY417" s="548"/>
      <c r="AZ417" s="414"/>
      <c r="BA417" s="383"/>
      <c r="BB417" s="548"/>
      <c r="BC417" s="78"/>
      <c r="BD417" s="414"/>
      <c r="BE417" s="414"/>
      <c r="BF417" s="414"/>
      <c r="BG417" s="414"/>
      <c r="BH417" s="414"/>
      <c r="BI417" s="383"/>
      <c r="BJ417" s="383"/>
      <c r="BK417" s="78"/>
      <c r="BL417" s="414"/>
      <c r="BM417" s="383"/>
      <c r="BN417" s="78"/>
      <c r="BO417" s="414"/>
      <c r="BP417" s="78"/>
      <c r="BQ417" s="414"/>
      <c r="BR417" s="383"/>
      <c r="BS417" s="78"/>
      <c r="BT417" s="83"/>
      <c r="BU417" s="75"/>
      <c r="BV417" s="74"/>
      <c r="BW417" s="74"/>
      <c r="BX417" s="468" t="s">
        <v>5381</v>
      </c>
      <c r="BY417" s="112">
        <f t="shared" si="47"/>
        <v>412</v>
      </c>
      <c r="BZ417" s="65">
        <f t="shared" si="46"/>
        <v>0</v>
      </c>
      <c r="CA417" s="359">
        <f t="shared" si="48"/>
        <v>23</v>
      </c>
      <c r="CB417" s="359">
        <f t="shared" si="49"/>
        <v>1</v>
      </c>
      <c r="CC417" s="359">
        <f t="shared" si="50"/>
        <v>2023</v>
      </c>
      <c r="CD417" s="359" t="str">
        <f t="shared" si="51"/>
        <v xml:space="preserve">231202381794INCENDIO FORESTAL </v>
      </c>
    </row>
    <row r="418" spans="1:82" s="121" customFormat="1" ht="72" customHeight="1">
      <c r="A418" s="110"/>
      <c r="B418" s="80"/>
      <c r="C418" s="111"/>
      <c r="D418" s="212">
        <v>44949</v>
      </c>
      <c r="E418" s="210" t="s">
        <v>2676</v>
      </c>
      <c r="F418" s="211" t="s">
        <v>2165</v>
      </c>
      <c r="G418" s="130" t="s">
        <v>8680</v>
      </c>
      <c r="H418" s="85" t="str">
        <f>VLOOKUP(E418&amp;F418,Divipola!$C$1:$F$1149,4,FALSE)</f>
        <v>23162</v>
      </c>
      <c r="I418" s="77"/>
      <c r="J418" s="181"/>
      <c r="K418" s="248"/>
      <c r="L418" s="248"/>
      <c r="M418" s="248"/>
      <c r="N418" s="248"/>
      <c r="O418" s="248"/>
      <c r="P418" s="248"/>
      <c r="Q418" s="248"/>
      <c r="R418" s="248"/>
      <c r="S418" s="248"/>
      <c r="T418" s="248"/>
      <c r="U418" s="248"/>
      <c r="V418" s="248"/>
      <c r="W418" s="248"/>
      <c r="X418" s="248"/>
      <c r="Y418" s="248"/>
      <c r="Z418" s="237"/>
      <c r="AA418" s="248"/>
      <c r="AB418" s="383"/>
      <c r="AC418" s="73"/>
      <c r="AD418" s="414"/>
      <c r="AE418" s="393"/>
      <c r="AF418" s="78"/>
      <c r="AG418" s="414"/>
      <c r="AH418" s="383"/>
      <c r="AI418" s="453"/>
      <c r="AJ418" s="453"/>
      <c r="AK418" s="414"/>
      <c r="AL418" s="383"/>
      <c r="AM418" s="383"/>
      <c r="AN418" s="523"/>
      <c r="AO418" s="414"/>
      <c r="AP418" s="548"/>
      <c r="AQ418" s="414"/>
      <c r="AR418" s="78"/>
      <c r="AS418" s="78"/>
      <c r="AT418" s="414"/>
      <c r="AU418" s="548"/>
      <c r="AV418" s="548"/>
      <c r="AW418" s="414"/>
      <c r="AX418" s="383"/>
      <c r="AY418" s="548"/>
      <c r="AZ418" s="414"/>
      <c r="BA418" s="383"/>
      <c r="BB418" s="548"/>
      <c r="BC418" s="78"/>
      <c r="BD418" s="414"/>
      <c r="BE418" s="414"/>
      <c r="BF418" s="414"/>
      <c r="BG418" s="414"/>
      <c r="BH418" s="414"/>
      <c r="BI418" s="383"/>
      <c r="BJ418" s="383"/>
      <c r="BK418" s="78"/>
      <c r="BL418" s="414"/>
      <c r="BM418" s="383"/>
      <c r="BN418" s="78"/>
      <c r="BO418" s="414"/>
      <c r="BP418" s="78"/>
      <c r="BQ418" s="414"/>
      <c r="BR418" s="383"/>
      <c r="BS418" s="78"/>
      <c r="BT418" s="83"/>
      <c r="BU418" s="75"/>
      <c r="BV418" s="74"/>
      <c r="BW418" s="74"/>
      <c r="BX418" s="461" t="s">
        <v>5382</v>
      </c>
      <c r="BY418" s="112">
        <f t="shared" si="47"/>
        <v>413</v>
      </c>
      <c r="BZ418" s="65">
        <f t="shared" si="46"/>
        <v>0</v>
      </c>
      <c r="CA418" s="359">
        <f t="shared" si="48"/>
        <v>23</v>
      </c>
      <c r="CB418" s="359">
        <f t="shared" si="49"/>
        <v>1</v>
      </c>
      <c r="CC418" s="359">
        <f t="shared" si="50"/>
        <v>2023</v>
      </c>
      <c r="CD418" s="359" t="str">
        <f t="shared" si="51"/>
        <v xml:space="preserve">231202323162INCENDIO FORESTAL </v>
      </c>
    </row>
    <row r="419" spans="1:82" s="121" customFormat="1" ht="132" customHeight="1">
      <c r="A419" s="110"/>
      <c r="B419" s="80"/>
      <c r="C419" s="111"/>
      <c r="D419" s="212">
        <v>44949</v>
      </c>
      <c r="E419" s="210" t="s">
        <v>2070</v>
      </c>
      <c r="F419" s="211" t="s">
        <v>813</v>
      </c>
      <c r="G419" s="130" t="s">
        <v>8680</v>
      </c>
      <c r="H419" s="85" t="str">
        <f>VLOOKUP(E419&amp;F419,Divipola!$C$1:$F$1149,4,FALSE)</f>
        <v>18753</v>
      </c>
      <c r="I419" s="77"/>
      <c r="J419" s="181"/>
      <c r="K419" s="248"/>
      <c r="L419" s="248"/>
      <c r="M419" s="248"/>
      <c r="N419" s="248"/>
      <c r="O419" s="248"/>
      <c r="P419" s="248"/>
      <c r="Q419" s="248"/>
      <c r="R419" s="248"/>
      <c r="S419" s="248"/>
      <c r="T419" s="248"/>
      <c r="U419" s="248"/>
      <c r="V419" s="248"/>
      <c r="W419" s="248"/>
      <c r="X419" s="248"/>
      <c r="Y419" s="248"/>
      <c r="Z419" s="237">
        <v>4</v>
      </c>
      <c r="AA419" s="248"/>
      <c r="AB419" s="383"/>
      <c r="AC419" s="73"/>
      <c r="AD419" s="414"/>
      <c r="AE419" s="393"/>
      <c r="AF419" s="78"/>
      <c r="AG419" s="414"/>
      <c r="AH419" s="383"/>
      <c r="AI419" s="453"/>
      <c r="AJ419" s="453"/>
      <c r="AK419" s="414"/>
      <c r="AL419" s="383"/>
      <c r="AM419" s="383"/>
      <c r="AN419" s="523"/>
      <c r="AO419" s="414"/>
      <c r="AP419" s="548"/>
      <c r="AQ419" s="414"/>
      <c r="AR419" s="78"/>
      <c r="AS419" s="78"/>
      <c r="AT419" s="414"/>
      <c r="AU419" s="548"/>
      <c r="AV419" s="548"/>
      <c r="AW419" s="414"/>
      <c r="AX419" s="383"/>
      <c r="AY419" s="548"/>
      <c r="AZ419" s="414"/>
      <c r="BA419" s="383"/>
      <c r="BB419" s="548"/>
      <c r="BC419" s="78"/>
      <c r="BD419" s="414"/>
      <c r="BE419" s="414"/>
      <c r="BF419" s="414"/>
      <c r="BG419" s="414"/>
      <c r="BH419" s="414"/>
      <c r="BI419" s="383"/>
      <c r="BJ419" s="383"/>
      <c r="BK419" s="78"/>
      <c r="BL419" s="414"/>
      <c r="BM419" s="383"/>
      <c r="BN419" s="78"/>
      <c r="BO419" s="414"/>
      <c r="BP419" s="78"/>
      <c r="BQ419" s="414"/>
      <c r="BR419" s="383"/>
      <c r="BS419" s="78"/>
      <c r="BT419" s="83"/>
      <c r="BU419" s="75"/>
      <c r="BV419" s="74"/>
      <c r="BW419" s="74"/>
      <c r="BX419" s="461" t="s">
        <v>5383</v>
      </c>
      <c r="BY419" s="112">
        <f t="shared" si="47"/>
        <v>414</v>
      </c>
      <c r="BZ419" s="65">
        <f t="shared" si="46"/>
        <v>0</v>
      </c>
      <c r="CA419" s="359">
        <f t="shared" si="48"/>
        <v>23</v>
      </c>
      <c r="CB419" s="359">
        <f t="shared" si="49"/>
        <v>1</v>
      </c>
      <c r="CC419" s="359">
        <f t="shared" si="50"/>
        <v>2023</v>
      </c>
      <c r="CD419" s="359" t="str">
        <f t="shared" si="51"/>
        <v xml:space="preserve">231202318753INCENDIO FORESTAL </v>
      </c>
    </row>
    <row r="420" spans="1:82" s="121" customFormat="1" ht="409.5" customHeight="1">
      <c r="A420" s="110"/>
      <c r="B420" s="80"/>
      <c r="C420" s="111"/>
      <c r="D420" s="212">
        <v>44949</v>
      </c>
      <c r="E420" s="210" t="s">
        <v>2852</v>
      </c>
      <c r="F420" s="211" t="s">
        <v>2641</v>
      </c>
      <c r="G420" s="130" t="s">
        <v>8680</v>
      </c>
      <c r="H420" s="85" t="str">
        <f>VLOOKUP(E420&amp;F420,Divipola!$C$1:$F$1149,4,FALSE)</f>
        <v>08758</v>
      </c>
      <c r="I420" s="77"/>
      <c r="J420" s="181"/>
      <c r="K420" s="248"/>
      <c r="L420" s="248"/>
      <c r="M420" s="248"/>
      <c r="N420" s="248"/>
      <c r="O420" s="248"/>
      <c r="P420" s="248"/>
      <c r="Q420" s="248"/>
      <c r="R420" s="248"/>
      <c r="S420" s="248"/>
      <c r="T420" s="248"/>
      <c r="U420" s="248"/>
      <c r="V420" s="248"/>
      <c r="W420" s="248"/>
      <c r="X420" s="248"/>
      <c r="Y420" s="248"/>
      <c r="Z420" s="237"/>
      <c r="AA420" s="248"/>
      <c r="AB420" s="383"/>
      <c r="AC420" s="73"/>
      <c r="AD420" s="414"/>
      <c r="AE420" s="393"/>
      <c r="AF420" s="78"/>
      <c r="AG420" s="414"/>
      <c r="AH420" s="383"/>
      <c r="AI420" s="453"/>
      <c r="AJ420" s="453"/>
      <c r="AK420" s="414"/>
      <c r="AL420" s="383"/>
      <c r="AM420" s="383"/>
      <c r="AN420" s="523"/>
      <c r="AO420" s="414"/>
      <c r="AP420" s="548"/>
      <c r="AQ420" s="414"/>
      <c r="AR420" s="78"/>
      <c r="AS420" s="78"/>
      <c r="AT420" s="414"/>
      <c r="AU420" s="548"/>
      <c r="AV420" s="548"/>
      <c r="AW420" s="414"/>
      <c r="AX420" s="383"/>
      <c r="AY420" s="548"/>
      <c r="AZ420" s="414"/>
      <c r="BA420" s="383"/>
      <c r="BB420" s="548"/>
      <c r="BC420" s="78"/>
      <c r="BD420" s="414"/>
      <c r="BE420" s="414"/>
      <c r="BF420" s="414"/>
      <c r="BG420" s="414"/>
      <c r="BH420" s="414"/>
      <c r="BI420" s="383"/>
      <c r="BJ420" s="383"/>
      <c r="BK420" s="78"/>
      <c r="BL420" s="414"/>
      <c r="BM420" s="383"/>
      <c r="BN420" s="78"/>
      <c r="BO420" s="414"/>
      <c r="BP420" s="78"/>
      <c r="BQ420" s="414"/>
      <c r="BR420" s="383"/>
      <c r="BS420" s="78"/>
      <c r="BT420" s="83"/>
      <c r="BU420" s="75"/>
      <c r="BV420" s="74"/>
      <c r="BW420" s="74"/>
      <c r="BX420" s="461" t="s">
        <v>5384</v>
      </c>
      <c r="BY420" s="112">
        <f t="shared" si="47"/>
        <v>415</v>
      </c>
      <c r="BZ420" s="65">
        <f t="shared" si="46"/>
        <v>0</v>
      </c>
      <c r="CA420" s="359">
        <f t="shared" si="48"/>
        <v>23</v>
      </c>
      <c r="CB420" s="359">
        <f t="shared" si="49"/>
        <v>1</v>
      </c>
      <c r="CC420" s="359">
        <f t="shared" si="50"/>
        <v>2023</v>
      </c>
      <c r="CD420" s="359" t="str">
        <f t="shared" si="51"/>
        <v xml:space="preserve">231202308758INCENDIO FORESTAL </v>
      </c>
    </row>
    <row r="421" spans="1:82" s="121" customFormat="1" ht="84" customHeight="1">
      <c r="A421" s="110"/>
      <c r="B421" s="80"/>
      <c r="C421" s="111"/>
      <c r="D421" s="212">
        <v>44949</v>
      </c>
      <c r="E421" s="210" t="s">
        <v>2676</v>
      </c>
      <c r="F421" s="211" t="s">
        <v>965</v>
      </c>
      <c r="G421" s="130" t="s">
        <v>8680</v>
      </c>
      <c r="H421" s="85" t="str">
        <f>VLOOKUP(E421&amp;F421,Divipola!$C$1:$F$1149,4,FALSE)</f>
        <v>23417</v>
      </c>
      <c r="I421" s="77"/>
      <c r="J421" s="181"/>
      <c r="K421" s="248"/>
      <c r="L421" s="248"/>
      <c r="M421" s="248"/>
      <c r="N421" s="248"/>
      <c r="O421" s="248"/>
      <c r="P421" s="248"/>
      <c r="Q421" s="248"/>
      <c r="R421" s="248"/>
      <c r="S421" s="248"/>
      <c r="T421" s="248"/>
      <c r="U421" s="248"/>
      <c r="V421" s="248"/>
      <c r="W421" s="248"/>
      <c r="X421" s="248"/>
      <c r="Y421" s="248"/>
      <c r="Z421" s="237">
        <v>1</v>
      </c>
      <c r="AA421" s="248"/>
      <c r="AB421" s="383"/>
      <c r="AC421" s="73"/>
      <c r="AD421" s="414"/>
      <c r="AE421" s="393"/>
      <c r="AF421" s="78"/>
      <c r="AG421" s="414"/>
      <c r="AH421" s="383"/>
      <c r="AI421" s="453"/>
      <c r="AJ421" s="453"/>
      <c r="AK421" s="414"/>
      <c r="AL421" s="383"/>
      <c r="AM421" s="383"/>
      <c r="AN421" s="523"/>
      <c r="AO421" s="414"/>
      <c r="AP421" s="548"/>
      <c r="AQ421" s="414"/>
      <c r="AR421" s="78"/>
      <c r="AS421" s="78"/>
      <c r="AT421" s="414"/>
      <c r="AU421" s="548"/>
      <c r="AV421" s="548"/>
      <c r="AW421" s="414"/>
      <c r="AX421" s="383"/>
      <c r="AY421" s="548"/>
      <c r="AZ421" s="414"/>
      <c r="BA421" s="383"/>
      <c r="BB421" s="548"/>
      <c r="BC421" s="78"/>
      <c r="BD421" s="414"/>
      <c r="BE421" s="414"/>
      <c r="BF421" s="414"/>
      <c r="BG421" s="414"/>
      <c r="BH421" s="414"/>
      <c r="BI421" s="383"/>
      <c r="BJ421" s="383"/>
      <c r="BK421" s="78"/>
      <c r="BL421" s="414"/>
      <c r="BM421" s="383"/>
      <c r="BN421" s="78"/>
      <c r="BO421" s="414"/>
      <c r="BP421" s="78"/>
      <c r="BQ421" s="414"/>
      <c r="BR421" s="383"/>
      <c r="BS421" s="78"/>
      <c r="BT421" s="83"/>
      <c r="BU421" s="75"/>
      <c r="BV421" s="74"/>
      <c r="BW421" s="74"/>
      <c r="BX421" s="461" t="s">
        <v>5385</v>
      </c>
      <c r="BY421" s="112">
        <f t="shared" si="47"/>
        <v>416</v>
      </c>
      <c r="BZ421" s="65">
        <f t="shared" si="46"/>
        <v>0</v>
      </c>
      <c r="CA421" s="359">
        <f t="shared" si="48"/>
        <v>23</v>
      </c>
      <c r="CB421" s="359">
        <f t="shared" si="49"/>
        <v>1</v>
      </c>
      <c r="CC421" s="359">
        <f t="shared" si="50"/>
        <v>2023</v>
      </c>
      <c r="CD421" s="359" t="str">
        <f t="shared" si="51"/>
        <v xml:space="preserve">231202323417INCENDIO FORESTAL </v>
      </c>
    </row>
    <row r="422" spans="1:82" s="121" customFormat="1" ht="89.25" customHeight="1">
      <c r="A422" s="110"/>
      <c r="B422" s="80"/>
      <c r="C422" s="111"/>
      <c r="D422" s="212">
        <v>44949</v>
      </c>
      <c r="E422" s="210" t="s">
        <v>2833</v>
      </c>
      <c r="F422" s="211" t="s">
        <v>933</v>
      </c>
      <c r="G422" s="130" t="s">
        <v>8680</v>
      </c>
      <c r="H422" s="85" t="str">
        <f>VLOOKUP(E422&amp;F422,Divipola!$C$1:$F$1149,4,FALSE)</f>
        <v>20621</v>
      </c>
      <c r="I422" s="77"/>
      <c r="J422" s="181"/>
      <c r="K422" s="248"/>
      <c r="L422" s="248"/>
      <c r="M422" s="248"/>
      <c r="N422" s="248"/>
      <c r="O422" s="248"/>
      <c r="P422" s="248"/>
      <c r="Q422" s="248"/>
      <c r="R422" s="248"/>
      <c r="S422" s="248"/>
      <c r="T422" s="248"/>
      <c r="U422" s="248"/>
      <c r="V422" s="248"/>
      <c r="W422" s="248"/>
      <c r="X422" s="248"/>
      <c r="Y422" s="248"/>
      <c r="Z422" s="237"/>
      <c r="AA422" s="248"/>
      <c r="AB422" s="383"/>
      <c r="AC422" s="73"/>
      <c r="AD422" s="414"/>
      <c r="AE422" s="393"/>
      <c r="AF422" s="78"/>
      <c r="AG422" s="414"/>
      <c r="AH422" s="383"/>
      <c r="AI422" s="453"/>
      <c r="AJ422" s="453"/>
      <c r="AK422" s="414"/>
      <c r="AL422" s="383"/>
      <c r="AM422" s="383"/>
      <c r="AN422" s="523"/>
      <c r="AO422" s="414"/>
      <c r="AP422" s="548"/>
      <c r="AQ422" s="414"/>
      <c r="AR422" s="78"/>
      <c r="AS422" s="78"/>
      <c r="AT422" s="414"/>
      <c r="AU422" s="548"/>
      <c r="AV422" s="548"/>
      <c r="AW422" s="414"/>
      <c r="AX422" s="383"/>
      <c r="AY422" s="548"/>
      <c r="AZ422" s="414"/>
      <c r="BA422" s="383"/>
      <c r="BB422" s="548"/>
      <c r="BC422" s="78"/>
      <c r="BD422" s="414"/>
      <c r="BE422" s="414"/>
      <c r="BF422" s="414"/>
      <c r="BG422" s="414"/>
      <c r="BH422" s="414"/>
      <c r="BI422" s="383"/>
      <c r="BJ422" s="383"/>
      <c r="BK422" s="78"/>
      <c r="BL422" s="414"/>
      <c r="BM422" s="383"/>
      <c r="BN422" s="78"/>
      <c r="BO422" s="414"/>
      <c r="BP422" s="78"/>
      <c r="BQ422" s="414"/>
      <c r="BR422" s="383"/>
      <c r="BS422" s="78"/>
      <c r="BT422" s="83"/>
      <c r="BU422" s="75"/>
      <c r="BV422" s="74"/>
      <c r="BW422" s="74"/>
      <c r="BX422" s="461" t="s">
        <v>5386</v>
      </c>
      <c r="BY422" s="112">
        <f t="shared" si="47"/>
        <v>417</v>
      </c>
      <c r="BZ422" s="65">
        <f t="shared" si="46"/>
        <v>0</v>
      </c>
      <c r="CA422" s="359">
        <f t="shared" si="48"/>
        <v>23</v>
      </c>
      <c r="CB422" s="359">
        <f t="shared" si="49"/>
        <v>1</v>
      </c>
      <c r="CC422" s="359">
        <f t="shared" si="50"/>
        <v>2023</v>
      </c>
      <c r="CD422" s="359" t="str">
        <f t="shared" si="51"/>
        <v xml:space="preserve">231202320621INCENDIO FORESTAL </v>
      </c>
    </row>
    <row r="423" spans="1:82" s="121" customFormat="1" ht="165.75" customHeight="1">
      <c r="A423" s="110"/>
      <c r="B423" s="80"/>
      <c r="C423" s="111"/>
      <c r="D423" s="212">
        <v>44949</v>
      </c>
      <c r="E423" s="210" t="s">
        <v>2724</v>
      </c>
      <c r="F423" s="211" t="s">
        <v>1341</v>
      </c>
      <c r="G423" s="130" t="s">
        <v>8680</v>
      </c>
      <c r="H423" s="85" t="str">
        <f>VLOOKUP(E423&amp;F423,Divipola!$C$1:$F$1149,4,FALSE)</f>
        <v>85263</v>
      </c>
      <c r="I423" s="77"/>
      <c r="J423" s="181"/>
      <c r="K423" s="248"/>
      <c r="L423" s="248"/>
      <c r="M423" s="248"/>
      <c r="N423" s="248"/>
      <c r="O423" s="248"/>
      <c r="P423" s="248"/>
      <c r="Q423" s="248"/>
      <c r="R423" s="248"/>
      <c r="S423" s="248"/>
      <c r="T423" s="248"/>
      <c r="U423" s="248"/>
      <c r="V423" s="248"/>
      <c r="W423" s="248"/>
      <c r="X423" s="248"/>
      <c r="Y423" s="248"/>
      <c r="Z423" s="237">
        <v>2</v>
      </c>
      <c r="AA423" s="248"/>
      <c r="AB423" s="383"/>
      <c r="AC423" s="73"/>
      <c r="AD423" s="414"/>
      <c r="AE423" s="393"/>
      <c r="AF423" s="78"/>
      <c r="AG423" s="414"/>
      <c r="AH423" s="383"/>
      <c r="AI423" s="453"/>
      <c r="AJ423" s="453"/>
      <c r="AK423" s="414"/>
      <c r="AL423" s="383"/>
      <c r="AM423" s="383"/>
      <c r="AN423" s="523"/>
      <c r="AO423" s="414"/>
      <c r="AP423" s="548"/>
      <c r="AQ423" s="414"/>
      <c r="AR423" s="78"/>
      <c r="AS423" s="78"/>
      <c r="AT423" s="414"/>
      <c r="AU423" s="548"/>
      <c r="AV423" s="548"/>
      <c r="AW423" s="414"/>
      <c r="AX423" s="383"/>
      <c r="AY423" s="548"/>
      <c r="AZ423" s="414"/>
      <c r="BA423" s="383"/>
      <c r="BB423" s="548"/>
      <c r="BC423" s="78"/>
      <c r="BD423" s="414"/>
      <c r="BE423" s="414"/>
      <c r="BF423" s="414"/>
      <c r="BG423" s="414"/>
      <c r="BH423" s="414"/>
      <c r="BI423" s="383"/>
      <c r="BJ423" s="383"/>
      <c r="BK423" s="78"/>
      <c r="BL423" s="414"/>
      <c r="BM423" s="383"/>
      <c r="BN423" s="78"/>
      <c r="BO423" s="414"/>
      <c r="BP423" s="78"/>
      <c r="BQ423" s="414"/>
      <c r="BR423" s="383"/>
      <c r="BS423" s="78"/>
      <c r="BT423" s="83"/>
      <c r="BU423" s="75"/>
      <c r="BV423" s="74"/>
      <c r="BW423" s="74"/>
      <c r="BX423" s="461" t="s">
        <v>5387</v>
      </c>
      <c r="BY423" s="112">
        <f t="shared" si="47"/>
        <v>418</v>
      </c>
      <c r="BZ423" s="65">
        <f t="shared" si="46"/>
        <v>0</v>
      </c>
      <c r="CA423" s="359">
        <f t="shared" si="48"/>
        <v>23</v>
      </c>
      <c r="CB423" s="359">
        <f t="shared" si="49"/>
        <v>1</v>
      </c>
      <c r="CC423" s="359">
        <f t="shared" si="50"/>
        <v>2023</v>
      </c>
      <c r="CD423" s="359" t="str">
        <f t="shared" si="51"/>
        <v xml:space="preserve">231202385263INCENDIO FORESTAL </v>
      </c>
    </row>
    <row r="424" spans="1:82" s="121" customFormat="1" ht="127.5" customHeight="1">
      <c r="A424" s="110"/>
      <c r="B424" s="80"/>
      <c r="C424" s="111"/>
      <c r="D424" s="212">
        <v>44949</v>
      </c>
      <c r="E424" s="210" t="s">
        <v>2829</v>
      </c>
      <c r="F424" s="211" t="s">
        <v>2663</v>
      </c>
      <c r="G424" s="130" t="s">
        <v>8680</v>
      </c>
      <c r="H424" s="85" t="str">
        <f>VLOOKUP(E424&amp;F424,Divipola!$C$1:$F$1149,4,FALSE)</f>
        <v>05088</v>
      </c>
      <c r="I424" s="77"/>
      <c r="J424" s="181"/>
      <c r="K424" s="248"/>
      <c r="L424" s="248"/>
      <c r="M424" s="248"/>
      <c r="N424" s="248"/>
      <c r="O424" s="248"/>
      <c r="P424" s="248"/>
      <c r="Q424" s="248"/>
      <c r="R424" s="248"/>
      <c r="S424" s="248"/>
      <c r="T424" s="248"/>
      <c r="U424" s="248"/>
      <c r="V424" s="248"/>
      <c r="W424" s="248"/>
      <c r="X424" s="248"/>
      <c r="Y424" s="248"/>
      <c r="Z424" s="237"/>
      <c r="AA424" s="248"/>
      <c r="AB424" s="383"/>
      <c r="AC424" s="73"/>
      <c r="AD424" s="414"/>
      <c r="AE424" s="393"/>
      <c r="AF424" s="78"/>
      <c r="AG424" s="414"/>
      <c r="AH424" s="383"/>
      <c r="AI424" s="453"/>
      <c r="AJ424" s="453"/>
      <c r="AK424" s="414"/>
      <c r="AL424" s="383"/>
      <c r="AM424" s="383"/>
      <c r="AN424" s="523"/>
      <c r="AO424" s="414"/>
      <c r="AP424" s="548"/>
      <c r="AQ424" s="414"/>
      <c r="AR424" s="78"/>
      <c r="AS424" s="78"/>
      <c r="AT424" s="414"/>
      <c r="AU424" s="548"/>
      <c r="AV424" s="548"/>
      <c r="AW424" s="414"/>
      <c r="AX424" s="383"/>
      <c r="AY424" s="548"/>
      <c r="AZ424" s="414"/>
      <c r="BA424" s="383"/>
      <c r="BB424" s="548"/>
      <c r="BC424" s="78"/>
      <c r="BD424" s="414"/>
      <c r="BE424" s="414"/>
      <c r="BF424" s="414"/>
      <c r="BG424" s="414"/>
      <c r="BH424" s="414"/>
      <c r="BI424" s="383"/>
      <c r="BJ424" s="383"/>
      <c r="BK424" s="78"/>
      <c r="BL424" s="414"/>
      <c r="BM424" s="383"/>
      <c r="BN424" s="78"/>
      <c r="BO424" s="414"/>
      <c r="BP424" s="78"/>
      <c r="BQ424" s="414"/>
      <c r="BR424" s="383"/>
      <c r="BS424" s="78"/>
      <c r="BT424" s="83"/>
      <c r="BU424" s="75"/>
      <c r="BV424" s="74"/>
      <c r="BW424" s="74"/>
      <c r="BX424" s="461" t="s">
        <v>5388</v>
      </c>
      <c r="BY424" s="112">
        <f t="shared" si="47"/>
        <v>419</v>
      </c>
      <c r="BZ424" s="65">
        <f t="shared" si="46"/>
        <v>0</v>
      </c>
      <c r="CA424" s="359">
        <f t="shared" si="48"/>
        <v>23</v>
      </c>
      <c r="CB424" s="359">
        <f t="shared" si="49"/>
        <v>1</v>
      </c>
      <c r="CC424" s="359">
        <f t="shared" si="50"/>
        <v>2023</v>
      </c>
      <c r="CD424" s="359" t="str">
        <f t="shared" si="51"/>
        <v xml:space="preserve">231202305088INCENDIO FORESTAL </v>
      </c>
    </row>
    <row r="425" spans="1:82" s="121" customFormat="1" ht="114.75" customHeight="1">
      <c r="A425" s="110"/>
      <c r="B425" s="80"/>
      <c r="C425" s="111"/>
      <c r="D425" s="212">
        <v>44949</v>
      </c>
      <c r="E425" s="210" t="s">
        <v>2829</v>
      </c>
      <c r="F425" s="211" t="s">
        <v>2306</v>
      </c>
      <c r="G425" s="130" t="s">
        <v>8680</v>
      </c>
      <c r="H425" s="85" t="str">
        <f>VLOOKUP(E425&amp;F425,Divipola!$C$1:$F$1149,4,FALSE)</f>
        <v>05038</v>
      </c>
      <c r="I425" s="77"/>
      <c r="J425" s="181"/>
      <c r="K425" s="248"/>
      <c r="L425" s="248"/>
      <c r="M425" s="248"/>
      <c r="N425" s="248"/>
      <c r="O425" s="248"/>
      <c r="P425" s="248"/>
      <c r="Q425" s="248"/>
      <c r="R425" s="248"/>
      <c r="S425" s="248"/>
      <c r="T425" s="248"/>
      <c r="U425" s="248"/>
      <c r="V425" s="248"/>
      <c r="W425" s="248"/>
      <c r="X425" s="248"/>
      <c r="Y425" s="248"/>
      <c r="Z425" s="237"/>
      <c r="AA425" s="248"/>
      <c r="AB425" s="383"/>
      <c r="AC425" s="73"/>
      <c r="AD425" s="414"/>
      <c r="AE425" s="393"/>
      <c r="AF425" s="78"/>
      <c r="AG425" s="414"/>
      <c r="AH425" s="383"/>
      <c r="AI425" s="453"/>
      <c r="AJ425" s="453"/>
      <c r="AK425" s="414"/>
      <c r="AL425" s="383"/>
      <c r="AM425" s="383"/>
      <c r="AN425" s="523"/>
      <c r="AO425" s="414"/>
      <c r="AP425" s="548"/>
      <c r="AQ425" s="414"/>
      <c r="AR425" s="78"/>
      <c r="AS425" s="78"/>
      <c r="AT425" s="414"/>
      <c r="AU425" s="548"/>
      <c r="AV425" s="548"/>
      <c r="AW425" s="414"/>
      <c r="AX425" s="383"/>
      <c r="AY425" s="548"/>
      <c r="AZ425" s="414"/>
      <c r="BA425" s="383"/>
      <c r="BB425" s="548"/>
      <c r="BC425" s="78"/>
      <c r="BD425" s="414"/>
      <c r="BE425" s="414"/>
      <c r="BF425" s="414"/>
      <c r="BG425" s="414"/>
      <c r="BH425" s="414"/>
      <c r="BI425" s="383"/>
      <c r="BJ425" s="383"/>
      <c r="BK425" s="78"/>
      <c r="BL425" s="414"/>
      <c r="BM425" s="383"/>
      <c r="BN425" s="78"/>
      <c r="BO425" s="414"/>
      <c r="BP425" s="78"/>
      <c r="BQ425" s="414"/>
      <c r="BR425" s="383"/>
      <c r="BS425" s="78"/>
      <c r="BT425" s="83"/>
      <c r="BU425" s="75"/>
      <c r="BV425" s="74"/>
      <c r="BW425" s="74"/>
      <c r="BX425" s="461" t="s">
        <v>5389</v>
      </c>
      <c r="BY425" s="112">
        <f t="shared" si="47"/>
        <v>420</v>
      </c>
      <c r="BZ425" s="65">
        <f t="shared" si="46"/>
        <v>0</v>
      </c>
      <c r="CA425" s="359">
        <f t="shared" si="48"/>
        <v>23</v>
      </c>
      <c r="CB425" s="359">
        <f t="shared" si="49"/>
        <v>1</v>
      </c>
      <c r="CC425" s="359">
        <f t="shared" si="50"/>
        <v>2023</v>
      </c>
      <c r="CD425" s="359" t="str">
        <f t="shared" si="51"/>
        <v xml:space="preserve">231202305038INCENDIO FORESTAL </v>
      </c>
    </row>
    <row r="426" spans="1:82" s="121" customFormat="1" ht="60" customHeight="1">
      <c r="A426" s="110"/>
      <c r="B426" s="80"/>
      <c r="C426" s="111"/>
      <c r="D426" s="212">
        <v>44949</v>
      </c>
      <c r="E426" s="210" t="s">
        <v>1687</v>
      </c>
      <c r="F426" s="211" t="s">
        <v>566</v>
      </c>
      <c r="G426" s="130" t="s">
        <v>8680</v>
      </c>
      <c r="H426" s="85" t="str">
        <f>VLOOKUP(E426&amp;F426,Divipola!$C$1:$F$1149,4,FALSE)</f>
        <v>95200</v>
      </c>
      <c r="I426" s="77"/>
      <c r="J426" s="181"/>
      <c r="K426" s="306"/>
      <c r="L426" s="309"/>
      <c r="M426" s="309"/>
      <c r="N426" s="316"/>
      <c r="O426" s="316"/>
      <c r="P426" s="316"/>
      <c r="Q426" s="316"/>
      <c r="R426" s="316"/>
      <c r="S426" s="316"/>
      <c r="T426" s="316"/>
      <c r="U426" s="316"/>
      <c r="V426" s="316"/>
      <c r="W426" s="316"/>
      <c r="X426" s="316"/>
      <c r="Y426" s="316"/>
      <c r="Z426" s="306">
        <v>20</v>
      </c>
      <c r="AA426" s="311"/>
      <c r="AB426" s="383"/>
      <c r="AC426" s="73"/>
      <c r="AD426" s="414"/>
      <c r="AE426" s="393"/>
      <c r="AF426" s="78"/>
      <c r="AG426" s="414"/>
      <c r="AH426" s="383"/>
      <c r="AI426" s="453"/>
      <c r="AJ426" s="453"/>
      <c r="AK426" s="414"/>
      <c r="AL426" s="383"/>
      <c r="AM426" s="383"/>
      <c r="AN426" s="523"/>
      <c r="AO426" s="414"/>
      <c r="AP426" s="548"/>
      <c r="AQ426" s="414"/>
      <c r="AR426" s="78"/>
      <c r="AS426" s="78"/>
      <c r="AT426" s="414"/>
      <c r="AU426" s="548"/>
      <c r="AV426" s="548"/>
      <c r="AW426" s="414"/>
      <c r="AX426" s="383"/>
      <c r="AY426" s="548"/>
      <c r="AZ426" s="414"/>
      <c r="BA426" s="383"/>
      <c r="BB426" s="548"/>
      <c r="BC426" s="78"/>
      <c r="BD426" s="414"/>
      <c r="BE426" s="414"/>
      <c r="BF426" s="414"/>
      <c r="BG426" s="414"/>
      <c r="BH426" s="414"/>
      <c r="BI426" s="383"/>
      <c r="BJ426" s="383"/>
      <c r="BK426" s="78"/>
      <c r="BL426" s="414"/>
      <c r="BM426" s="383"/>
      <c r="BN426" s="78"/>
      <c r="BO426" s="414"/>
      <c r="BP426" s="78"/>
      <c r="BQ426" s="414"/>
      <c r="BR426" s="383"/>
      <c r="BS426" s="78"/>
      <c r="BT426" s="83"/>
      <c r="BU426" s="75"/>
      <c r="BV426" s="74"/>
      <c r="BW426" s="74"/>
      <c r="BX426" s="462" t="s">
        <v>6529</v>
      </c>
      <c r="BY426" s="112">
        <f t="shared" si="47"/>
        <v>421</v>
      </c>
      <c r="BZ426" s="65">
        <f t="shared" si="46"/>
        <v>0</v>
      </c>
      <c r="CA426" s="359">
        <f t="shared" si="48"/>
        <v>23</v>
      </c>
      <c r="CB426" s="359">
        <f t="shared" si="49"/>
        <v>1</v>
      </c>
      <c r="CC426" s="359">
        <f t="shared" si="50"/>
        <v>2023</v>
      </c>
      <c r="CD426" s="359" t="str">
        <f t="shared" si="51"/>
        <v xml:space="preserve">231202395200INCENDIO FORESTAL </v>
      </c>
    </row>
    <row r="427" spans="1:82" s="121" customFormat="1" ht="48" customHeight="1">
      <c r="A427" s="110"/>
      <c r="B427" s="80"/>
      <c r="C427" s="111"/>
      <c r="D427" s="212">
        <v>44949</v>
      </c>
      <c r="E427" s="210" t="s">
        <v>506</v>
      </c>
      <c r="F427" s="211" t="s">
        <v>100</v>
      </c>
      <c r="G427" s="130" t="s">
        <v>8680</v>
      </c>
      <c r="H427" s="85" t="str">
        <f>VLOOKUP(E427&amp;F427,Divipola!$C$1:$F$1149,4,FALSE)</f>
        <v>50573</v>
      </c>
      <c r="I427" s="77"/>
      <c r="J427" s="181"/>
      <c r="K427" s="306"/>
      <c r="L427" s="309"/>
      <c r="M427" s="309"/>
      <c r="N427" s="316"/>
      <c r="O427" s="316"/>
      <c r="P427" s="316"/>
      <c r="Q427" s="316"/>
      <c r="R427" s="316"/>
      <c r="S427" s="316"/>
      <c r="T427" s="316"/>
      <c r="U427" s="316"/>
      <c r="V427" s="316"/>
      <c r="W427" s="316"/>
      <c r="X427" s="316"/>
      <c r="Y427" s="316"/>
      <c r="Z427" s="306">
        <v>1000</v>
      </c>
      <c r="AA427" s="311"/>
      <c r="AB427" s="383"/>
      <c r="AC427" s="73"/>
      <c r="AD427" s="414"/>
      <c r="AE427" s="393"/>
      <c r="AF427" s="78"/>
      <c r="AG427" s="414"/>
      <c r="AH427" s="383"/>
      <c r="AI427" s="453"/>
      <c r="AJ427" s="453"/>
      <c r="AK427" s="414"/>
      <c r="AL427" s="383"/>
      <c r="AM427" s="383"/>
      <c r="AN427" s="523"/>
      <c r="AO427" s="414"/>
      <c r="AP427" s="548"/>
      <c r="AQ427" s="414"/>
      <c r="AR427" s="78"/>
      <c r="AS427" s="78"/>
      <c r="AT427" s="414"/>
      <c r="AU427" s="548"/>
      <c r="AV427" s="548"/>
      <c r="AW427" s="414"/>
      <c r="AX427" s="383"/>
      <c r="AY427" s="548"/>
      <c r="AZ427" s="414"/>
      <c r="BA427" s="383"/>
      <c r="BB427" s="548"/>
      <c r="BC427" s="78"/>
      <c r="BD427" s="414"/>
      <c r="BE427" s="414"/>
      <c r="BF427" s="414"/>
      <c r="BG427" s="414"/>
      <c r="BH427" s="414"/>
      <c r="BI427" s="383"/>
      <c r="BJ427" s="383"/>
      <c r="BK427" s="78"/>
      <c r="BL427" s="414"/>
      <c r="BM427" s="383"/>
      <c r="BN427" s="78"/>
      <c r="BO427" s="414"/>
      <c r="BP427" s="78"/>
      <c r="BQ427" s="414"/>
      <c r="BR427" s="383"/>
      <c r="BS427" s="78"/>
      <c r="BT427" s="83"/>
      <c r="BU427" s="75"/>
      <c r="BV427" s="74"/>
      <c r="BW427" s="74"/>
      <c r="BX427" s="462" t="s">
        <v>6530</v>
      </c>
      <c r="BY427" s="112">
        <f t="shared" si="47"/>
        <v>422</v>
      </c>
      <c r="BZ427" s="65">
        <f t="shared" si="46"/>
        <v>0</v>
      </c>
      <c r="CA427" s="359">
        <f t="shared" si="48"/>
        <v>23</v>
      </c>
      <c r="CB427" s="359">
        <f t="shared" si="49"/>
        <v>1</v>
      </c>
      <c r="CC427" s="359">
        <f t="shared" si="50"/>
        <v>2023</v>
      </c>
      <c r="CD427" s="359" t="str">
        <f t="shared" si="51"/>
        <v xml:space="preserve">231202350573INCENDIO FORESTAL </v>
      </c>
    </row>
    <row r="428" spans="1:82" s="121" customFormat="1" ht="192" customHeight="1">
      <c r="A428" s="110"/>
      <c r="B428" s="80"/>
      <c r="C428" s="111"/>
      <c r="D428" s="212">
        <v>44949</v>
      </c>
      <c r="E428" s="210" t="s">
        <v>2832</v>
      </c>
      <c r="F428" s="211" t="s">
        <v>2629</v>
      </c>
      <c r="G428" s="130" t="s">
        <v>8680</v>
      </c>
      <c r="H428" s="85" t="str">
        <f>VLOOKUP(E428&amp;F428,Divipola!$C$1:$F$1149,4,FALSE)</f>
        <v>76520</v>
      </c>
      <c r="I428" s="77"/>
      <c r="J428" s="181"/>
      <c r="K428" s="316"/>
      <c r="L428" s="316"/>
      <c r="M428" s="316"/>
      <c r="N428" s="316"/>
      <c r="O428" s="316"/>
      <c r="P428" s="316"/>
      <c r="Q428" s="316"/>
      <c r="R428" s="316"/>
      <c r="S428" s="317"/>
      <c r="T428" s="317"/>
      <c r="U428" s="317"/>
      <c r="V428" s="317"/>
      <c r="W428" s="317"/>
      <c r="X428" s="317"/>
      <c r="Y428" s="317"/>
      <c r="Z428" s="306"/>
      <c r="AA428" s="317"/>
      <c r="AB428" s="383"/>
      <c r="AC428" s="73"/>
      <c r="AD428" s="414"/>
      <c r="AE428" s="393"/>
      <c r="AF428" s="78"/>
      <c r="AG428" s="414"/>
      <c r="AH428" s="383"/>
      <c r="AI428" s="453"/>
      <c r="AJ428" s="453"/>
      <c r="AK428" s="414"/>
      <c r="AL428" s="383"/>
      <c r="AM428" s="383"/>
      <c r="AN428" s="523"/>
      <c r="AO428" s="414"/>
      <c r="AP428" s="548"/>
      <c r="AQ428" s="414"/>
      <c r="AR428" s="78"/>
      <c r="AS428" s="78"/>
      <c r="AT428" s="414"/>
      <c r="AU428" s="548"/>
      <c r="AV428" s="548"/>
      <c r="AW428" s="414"/>
      <c r="AX428" s="383"/>
      <c r="AY428" s="548"/>
      <c r="AZ428" s="414"/>
      <c r="BA428" s="383"/>
      <c r="BB428" s="548"/>
      <c r="BC428" s="78"/>
      <c r="BD428" s="414"/>
      <c r="BE428" s="414"/>
      <c r="BF428" s="414"/>
      <c r="BG428" s="414"/>
      <c r="BH428" s="414"/>
      <c r="BI428" s="383"/>
      <c r="BJ428" s="383"/>
      <c r="BK428" s="78"/>
      <c r="BL428" s="414"/>
      <c r="BM428" s="383"/>
      <c r="BN428" s="78"/>
      <c r="BO428" s="414"/>
      <c r="BP428" s="78"/>
      <c r="BQ428" s="414"/>
      <c r="BR428" s="383"/>
      <c r="BS428" s="78"/>
      <c r="BT428" s="83"/>
      <c r="BU428" s="75"/>
      <c r="BV428" s="74"/>
      <c r="BW428" s="74"/>
      <c r="BX428" s="463" t="s">
        <v>6640</v>
      </c>
      <c r="BY428" s="112">
        <f t="shared" si="47"/>
        <v>423</v>
      </c>
      <c r="BZ428" s="65">
        <f t="shared" si="46"/>
        <v>0</v>
      </c>
      <c r="CA428" s="359">
        <f t="shared" si="48"/>
        <v>23</v>
      </c>
      <c r="CB428" s="359">
        <f t="shared" si="49"/>
        <v>1</v>
      </c>
      <c r="CC428" s="359">
        <f t="shared" si="50"/>
        <v>2023</v>
      </c>
      <c r="CD428" s="359" t="str">
        <f t="shared" si="51"/>
        <v xml:space="preserve">231202376520INCENDIO FORESTAL </v>
      </c>
    </row>
    <row r="429" spans="1:82" s="121" customFormat="1" ht="36" customHeight="1">
      <c r="A429" s="110"/>
      <c r="B429" s="80"/>
      <c r="C429" s="111"/>
      <c r="D429" s="212">
        <v>44950</v>
      </c>
      <c r="E429" s="210" t="s">
        <v>2724</v>
      </c>
      <c r="F429" s="211" t="s">
        <v>509</v>
      </c>
      <c r="G429" s="130" t="s">
        <v>8680</v>
      </c>
      <c r="H429" s="85" t="str">
        <f>VLOOKUP(E429&amp;F429,Divipola!$C$1:$F$1149,4,FALSE)</f>
        <v>85125</v>
      </c>
      <c r="I429" s="77"/>
      <c r="J429" s="181"/>
      <c r="K429" s="108"/>
      <c r="L429" s="108"/>
      <c r="M429" s="108"/>
      <c r="N429" s="108"/>
      <c r="O429" s="108"/>
      <c r="P429" s="108"/>
      <c r="Q429" s="108"/>
      <c r="R429" s="108"/>
      <c r="S429" s="108"/>
      <c r="T429" s="108"/>
      <c r="U429" s="108"/>
      <c r="V429" s="108"/>
      <c r="W429" s="108"/>
      <c r="X429" s="108"/>
      <c r="Y429" s="108"/>
      <c r="Z429" s="109">
        <v>90</v>
      </c>
      <c r="AA429" s="113"/>
      <c r="AB429" s="383"/>
      <c r="AC429" s="73"/>
      <c r="AD429" s="414"/>
      <c r="AE429" s="393"/>
      <c r="AF429" s="78"/>
      <c r="AG429" s="414"/>
      <c r="AH429" s="383"/>
      <c r="AI429" s="453"/>
      <c r="AJ429" s="453"/>
      <c r="AK429" s="414"/>
      <c r="AL429" s="383"/>
      <c r="AM429" s="383"/>
      <c r="AN429" s="523"/>
      <c r="AO429" s="414"/>
      <c r="AP429" s="548"/>
      <c r="AQ429" s="414"/>
      <c r="AR429" s="78"/>
      <c r="AS429" s="78"/>
      <c r="AT429" s="414"/>
      <c r="AU429" s="548"/>
      <c r="AV429" s="548"/>
      <c r="AW429" s="414"/>
      <c r="AX429" s="383"/>
      <c r="AY429" s="548"/>
      <c r="AZ429" s="414"/>
      <c r="BA429" s="383"/>
      <c r="BB429" s="548"/>
      <c r="BC429" s="78"/>
      <c r="BD429" s="414"/>
      <c r="BE429" s="414"/>
      <c r="BF429" s="414"/>
      <c r="BG429" s="414"/>
      <c r="BH429" s="414"/>
      <c r="BI429" s="383"/>
      <c r="BJ429" s="383"/>
      <c r="BK429" s="78"/>
      <c r="BL429" s="414"/>
      <c r="BM429" s="383"/>
      <c r="BN429" s="78"/>
      <c r="BO429" s="414"/>
      <c r="BP429" s="78"/>
      <c r="BQ429" s="414"/>
      <c r="BR429" s="383"/>
      <c r="BS429" s="78"/>
      <c r="BT429" s="83"/>
      <c r="BU429" s="75"/>
      <c r="BV429" s="74"/>
      <c r="BW429" s="74"/>
      <c r="BX429" s="330" t="s">
        <v>3143</v>
      </c>
      <c r="BY429" s="112">
        <f t="shared" si="47"/>
        <v>424</v>
      </c>
      <c r="BZ429" s="65">
        <f t="shared" si="46"/>
        <v>0</v>
      </c>
      <c r="CA429" s="359">
        <f t="shared" si="48"/>
        <v>24</v>
      </c>
      <c r="CB429" s="359">
        <f t="shared" si="49"/>
        <v>1</v>
      </c>
      <c r="CC429" s="359">
        <f t="shared" si="50"/>
        <v>2023</v>
      </c>
      <c r="CD429" s="359" t="str">
        <f t="shared" si="51"/>
        <v xml:space="preserve">241202385125INCENDIO FORESTAL </v>
      </c>
    </row>
    <row r="430" spans="1:82" s="121" customFormat="1" ht="48" customHeight="1">
      <c r="A430" s="110"/>
      <c r="B430" s="80"/>
      <c r="C430" s="111"/>
      <c r="D430" s="212">
        <v>44950</v>
      </c>
      <c r="E430" s="210" t="s">
        <v>2720</v>
      </c>
      <c r="F430" s="211" t="s">
        <v>2735</v>
      </c>
      <c r="G430" s="111" t="s">
        <v>2800</v>
      </c>
      <c r="H430" s="85" t="str">
        <f>VLOOKUP(E430&amp;F430,Divipola!$C$1:$F$1149,4,FALSE)</f>
        <v>66682</v>
      </c>
      <c r="I430" s="77"/>
      <c r="J430" s="181"/>
      <c r="K430" s="108"/>
      <c r="L430" s="108"/>
      <c r="M430" s="108"/>
      <c r="N430" s="108">
        <v>4</v>
      </c>
      <c r="O430" s="108">
        <v>1</v>
      </c>
      <c r="P430" s="108"/>
      <c r="Q430" s="108">
        <v>1</v>
      </c>
      <c r="R430" s="108"/>
      <c r="S430" s="108"/>
      <c r="T430" s="108"/>
      <c r="U430" s="108"/>
      <c r="V430" s="108"/>
      <c r="W430" s="108"/>
      <c r="X430" s="108"/>
      <c r="Y430" s="108"/>
      <c r="Z430" s="109"/>
      <c r="AA430" s="106"/>
      <c r="AB430" s="383"/>
      <c r="AC430" s="73"/>
      <c r="AD430" s="414"/>
      <c r="AE430" s="393"/>
      <c r="AF430" s="78"/>
      <c r="AG430" s="414"/>
      <c r="AH430" s="383"/>
      <c r="AI430" s="453"/>
      <c r="AJ430" s="453"/>
      <c r="AK430" s="414"/>
      <c r="AL430" s="383"/>
      <c r="AM430" s="383"/>
      <c r="AN430" s="523"/>
      <c r="AO430" s="414"/>
      <c r="AP430" s="548"/>
      <c r="AQ430" s="414"/>
      <c r="AR430" s="78"/>
      <c r="AS430" s="78"/>
      <c r="AT430" s="414"/>
      <c r="AU430" s="548"/>
      <c r="AV430" s="548"/>
      <c r="AW430" s="414"/>
      <c r="AX430" s="383"/>
      <c r="AY430" s="548"/>
      <c r="AZ430" s="414"/>
      <c r="BA430" s="383"/>
      <c r="BB430" s="548"/>
      <c r="BC430" s="78"/>
      <c r="BD430" s="414"/>
      <c r="BE430" s="414"/>
      <c r="BF430" s="414"/>
      <c r="BG430" s="414"/>
      <c r="BH430" s="414"/>
      <c r="BI430" s="383"/>
      <c r="BJ430" s="383"/>
      <c r="BK430" s="78"/>
      <c r="BL430" s="414"/>
      <c r="BM430" s="383"/>
      <c r="BN430" s="78"/>
      <c r="BO430" s="414"/>
      <c r="BP430" s="78"/>
      <c r="BQ430" s="414"/>
      <c r="BR430" s="383"/>
      <c r="BS430" s="78"/>
      <c r="BT430" s="83"/>
      <c r="BU430" s="75"/>
      <c r="BV430" s="74"/>
      <c r="BW430" s="74"/>
      <c r="BX430" s="98" t="s">
        <v>3174</v>
      </c>
      <c r="BY430" s="112">
        <f t="shared" si="47"/>
        <v>425</v>
      </c>
      <c r="BZ430" s="65">
        <f t="shared" si="46"/>
        <v>0</v>
      </c>
      <c r="CA430" s="359">
        <f t="shared" si="48"/>
        <v>24</v>
      </c>
      <c r="CB430" s="359">
        <f t="shared" si="49"/>
        <v>1</v>
      </c>
      <c r="CC430" s="359">
        <f t="shared" si="50"/>
        <v>2023</v>
      </c>
      <c r="CD430" s="359" t="str">
        <f t="shared" si="51"/>
        <v>241202366682INCENDIO ESTRUCTURAL</v>
      </c>
    </row>
    <row r="431" spans="1:82" s="121" customFormat="1" ht="288" customHeight="1">
      <c r="A431" s="110"/>
      <c r="B431" s="80"/>
      <c r="C431" s="111"/>
      <c r="D431" s="212">
        <v>44950</v>
      </c>
      <c r="E431" s="210" t="s">
        <v>2622</v>
      </c>
      <c r="F431" s="211" t="s">
        <v>2084</v>
      </c>
      <c r="G431" s="111" t="s">
        <v>2800</v>
      </c>
      <c r="H431" s="85" t="str">
        <f>VLOOKUP(E431&amp;F431,Divipola!$C$1:$F$1149,4,FALSE)</f>
        <v>41615</v>
      </c>
      <c r="I431" s="77"/>
      <c r="J431" s="181"/>
      <c r="K431" s="108"/>
      <c r="L431" s="108"/>
      <c r="M431" s="108"/>
      <c r="N431" s="108"/>
      <c r="O431" s="108"/>
      <c r="P431" s="108"/>
      <c r="Q431" s="108">
        <v>1</v>
      </c>
      <c r="R431" s="108"/>
      <c r="S431" s="108"/>
      <c r="T431" s="108"/>
      <c r="U431" s="108"/>
      <c r="V431" s="108"/>
      <c r="W431" s="108"/>
      <c r="X431" s="108"/>
      <c r="Y431" s="108"/>
      <c r="Z431" s="109"/>
      <c r="AA431" s="106"/>
      <c r="AB431" s="383"/>
      <c r="AC431" s="73"/>
      <c r="AD431" s="414"/>
      <c r="AE431" s="393"/>
      <c r="AF431" s="78"/>
      <c r="AG431" s="414"/>
      <c r="AH431" s="383"/>
      <c r="AI431" s="453"/>
      <c r="AJ431" s="453"/>
      <c r="AK431" s="414"/>
      <c r="AL431" s="383"/>
      <c r="AM431" s="383"/>
      <c r="AN431" s="523"/>
      <c r="AO431" s="414"/>
      <c r="AP431" s="548"/>
      <c r="AQ431" s="414"/>
      <c r="AR431" s="78"/>
      <c r="AS431" s="78"/>
      <c r="AT431" s="414"/>
      <c r="AU431" s="548"/>
      <c r="AV431" s="548"/>
      <c r="AW431" s="414"/>
      <c r="AX431" s="383"/>
      <c r="AY431" s="548"/>
      <c r="AZ431" s="414"/>
      <c r="BA431" s="383"/>
      <c r="BB431" s="548"/>
      <c r="BC431" s="78"/>
      <c r="BD431" s="414"/>
      <c r="BE431" s="414"/>
      <c r="BF431" s="414"/>
      <c r="BG431" s="414"/>
      <c r="BH431" s="414"/>
      <c r="BI431" s="383"/>
      <c r="BJ431" s="383"/>
      <c r="BK431" s="78"/>
      <c r="BL431" s="414"/>
      <c r="BM431" s="383"/>
      <c r="BN431" s="78"/>
      <c r="BO431" s="414"/>
      <c r="BP431" s="78"/>
      <c r="BQ431" s="414"/>
      <c r="BR431" s="383"/>
      <c r="BS431" s="78"/>
      <c r="BT431" s="83"/>
      <c r="BU431" s="75"/>
      <c r="BV431" s="74"/>
      <c r="BW431" s="74"/>
      <c r="BX431" s="328" t="s">
        <v>3148</v>
      </c>
      <c r="BY431" s="112">
        <f t="shared" si="47"/>
        <v>426</v>
      </c>
      <c r="BZ431" s="65">
        <f t="shared" si="46"/>
        <v>0</v>
      </c>
      <c r="CA431" s="359">
        <f t="shared" si="48"/>
        <v>24</v>
      </c>
      <c r="CB431" s="359">
        <f t="shared" si="49"/>
        <v>1</v>
      </c>
      <c r="CC431" s="359">
        <f t="shared" si="50"/>
        <v>2023</v>
      </c>
      <c r="CD431" s="359" t="str">
        <f t="shared" si="51"/>
        <v>241202341615INCENDIO ESTRUCTURAL</v>
      </c>
    </row>
    <row r="432" spans="1:82" s="121" customFormat="1" ht="156" customHeight="1">
      <c r="A432" s="110"/>
      <c r="B432" s="80"/>
      <c r="C432" s="111"/>
      <c r="D432" s="212">
        <v>44950</v>
      </c>
      <c r="E432" s="210" t="s">
        <v>2718</v>
      </c>
      <c r="F432" s="211" t="s">
        <v>2067</v>
      </c>
      <c r="G432" s="111" t="s">
        <v>2800</v>
      </c>
      <c r="H432" s="85" t="str">
        <f>VLOOKUP(E432&amp;F432,Divipola!$C$1:$F$1149,4,FALSE)</f>
        <v>25269</v>
      </c>
      <c r="I432" s="77"/>
      <c r="J432" s="181"/>
      <c r="K432" s="108"/>
      <c r="L432" s="108"/>
      <c r="M432" s="108"/>
      <c r="N432" s="108"/>
      <c r="O432" s="108"/>
      <c r="P432" s="108"/>
      <c r="Q432" s="108"/>
      <c r="R432" s="108"/>
      <c r="S432" s="108"/>
      <c r="T432" s="108"/>
      <c r="U432" s="108"/>
      <c r="V432" s="108"/>
      <c r="W432" s="108"/>
      <c r="X432" s="108"/>
      <c r="Y432" s="108"/>
      <c r="Z432" s="109"/>
      <c r="AA432" s="113" t="s">
        <v>3144</v>
      </c>
      <c r="AB432" s="383"/>
      <c r="AC432" s="73"/>
      <c r="AD432" s="414"/>
      <c r="AE432" s="393"/>
      <c r="AF432" s="78"/>
      <c r="AG432" s="414"/>
      <c r="AH432" s="383"/>
      <c r="AI432" s="453"/>
      <c r="AJ432" s="453"/>
      <c r="AK432" s="414"/>
      <c r="AL432" s="383"/>
      <c r="AM432" s="383"/>
      <c r="AN432" s="523"/>
      <c r="AO432" s="414"/>
      <c r="AP432" s="548"/>
      <c r="AQ432" s="414"/>
      <c r="AR432" s="78"/>
      <c r="AS432" s="78"/>
      <c r="AT432" s="414"/>
      <c r="AU432" s="548"/>
      <c r="AV432" s="548"/>
      <c r="AW432" s="414"/>
      <c r="AX432" s="383"/>
      <c r="AY432" s="548"/>
      <c r="AZ432" s="414"/>
      <c r="BA432" s="383"/>
      <c r="BB432" s="548"/>
      <c r="BC432" s="78"/>
      <c r="BD432" s="414"/>
      <c r="BE432" s="414"/>
      <c r="BF432" s="414"/>
      <c r="BG432" s="414"/>
      <c r="BH432" s="414"/>
      <c r="BI432" s="383"/>
      <c r="BJ432" s="383"/>
      <c r="BK432" s="78"/>
      <c r="BL432" s="414"/>
      <c r="BM432" s="383"/>
      <c r="BN432" s="78"/>
      <c r="BO432" s="414"/>
      <c r="BP432" s="78"/>
      <c r="BQ432" s="414"/>
      <c r="BR432" s="383"/>
      <c r="BS432" s="78"/>
      <c r="BT432" s="83"/>
      <c r="BU432" s="75"/>
      <c r="BV432" s="74"/>
      <c r="BW432" s="74"/>
      <c r="BX432" s="132" t="s">
        <v>3149</v>
      </c>
      <c r="BY432" s="112">
        <f t="shared" si="47"/>
        <v>427</v>
      </c>
      <c r="BZ432" s="65">
        <f t="shared" si="46"/>
        <v>0</v>
      </c>
      <c r="CA432" s="359">
        <f t="shared" si="48"/>
        <v>24</v>
      </c>
      <c r="CB432" s="359">
        <f t="shared" si="49"/>
        <v>1</v>
      </c>
      <c r="CC432" s="359">
        <f t="shared" si="50"/>
        <v>2023</v>
      </c>
      <c r="CD432" s="359" t="str">
        <f t="shared" si="51"/>
        <v>241202325269INCENDIO ESTRUCTURAL</v>
      </c>
    </row>
    <row r="433" spans="1:82" s="121" customFormat="1" ht="84" customHeight="1">
      <c r="A433" s="110"/>
      <c r="B433" s="80"/>
      <c r="C433" s="111"/>
      <c r="D433" s="212">
        <v>44950</v>
      </c>
      <c r="E433" s="210" t="s">
        <v>2718</v>
      </c>
      <c r="F433" s="211" t="s">
        <v>2633</v>
      </c>
      <c r="G433" s="111" t="s">
        <v>2827</v>
      </c>
      <c r="H433" s="85" t="str">
        <f>VLOOKUP(E433&amp;F433,Divipola!$C$1:$F$1149,4,FALSE)</f>
        <v>25290</v>
      </c>
      <c r="I433" s="77"/>
      <c r="J433" s="181"/>
      <c r="K433" s="108"/>
      <c r="L433" s="108"/>
      <c r="M433" s="108"/>
      <c r="N433" s="108"/>
      <c r="O433" s="108"/>
      <c r="P433" s="108"/>
      <c r="Q433" s="108"/>
      <c r="R433" s="108"/>
      <c r="S433" s="108"/>
      <c r="T433" s="108"/>
      <c r="U433" s="108">
        <v>1</v>
      </c>
      <c r="V433" s="108"/>
      <c r="W433" s="108"/>
      <c r="X433" s="108"/>
      <c r="Y433" s="108"/>
      <c r="Z433" s="109"/>
      <c r="AA433" s="113"/>
      <c r="AB433" s="383"/>
      <c r="AC433" s="73"/>
      <c r="AD433" s="414"/>
      <c r="AE433" s="393"/>
      <c r="AF433" s="78"/>
      <c r="AG433" s="414"/>
      <c r="AH433" s="383"/>
      <c r="AI433" s="453"/>
      <c r="AJ433" s="453"/>
      <c r="AK433" s="414"/>
      <c r="AL433" s="383"/>
      <c r="AM433" s="383"/>
      <c r="AN433" s="523"/>
      <c r="AO433" s="414"/>
      <c r="AP433" s="548"/>
      <c r="AQ433" s="414"/>
      <c r="AR433" s="78"/>
      <c r="AS433" s="78"/>
      <c r="AT433" s="414"/>
      <c r="AU433" s="548"/>
      <c r="AV433" s="548"/>
      <c r="AW433" s="414"/>
      <c r="AX433" s="383"/>
      <c r="AY433" s="548"/>
      <c r="AZ433" s="414"/>
      <c r="BA433" s="383"/>
      <c r="BB433" s="548"/>
      <c r="BC433" s="78"/>
      <c r="BD433" s="414"/>
      <c r="BE433" s="414"/>
      <c r="BF433" s="414"/>
      <c r="BG433" s="414"/>
      <c r="BH433" s="414"/>
      <c r="BI433" s="383"/>
      <c r="BJ433" s="383"/>
      <c r="BK433" s="78"/>
      <c r="BL433" s="414"/>
      <c r="BM433" s="383"/>
      <c r="BN433" s="78"/>
      <c r="BO433" s="414"/>
      <c r="BP433" s="78"/>
      <c r="BQ433" s="414"/>
      <c r="BR433" s="383"/>
      <c r="BS433" s="78"/>
      <c r="BT433" s="83"/>
      <c r="BU433" s="75"/>
      <c r="BV433" s="74"/>
      <c r="BW433" s="74"/>
      <c r="BX433" s="98" t="s">
        <v>3170</v>
      </c>
      <c r="BY433" s="112">
        <f t="shared" si="47"/>
        <v>428</v>
      </c>
      <c r="BZ433" s="65">
        <f t="shared" si="46"/>
        <v>0</v>
      </c>
      <c r="CA433" s="359">
        <f t="shared" si="48"/>
        <v>24</v>
      </c>
      <c r="CB433" s="359">
        <f t="shared" si="49"/>
        <v>1</v>
      </c>
      <c r="CC433" s="359">
        <f t="shared" si="50"/>
        <v>2023</v>
      </c>
      <c r="CD433" s="359" t="str">
        <f t="shared" si="51"/>
        <v>241202325290MOVIMIENTO EN MASA</v>
      </c>
    </row>
    <row r="434" spans="1:82" s="121" customFormat="1" ht="72" customHeight="1">
      <c r="A434" s="110"/>
      <c r="B434" s="80"/>
      <c r="C434" s="111"/>
      <c r="D434" s="212">
        <v>44950</v>
      </c>
      <c r="E434" s="210" t="s">
        <v>2852</v>
      </c>
      <c r="F434" s="211" t="s">
        <v>1424</v>
      </c>
      <c r="G434" s="130" t="s">
        <v>8680</v>
      </c>
      <c r="H434" s="85" t="str">
        <f>VLOOKUP(E434&amp;F434,Divipola!$C$1:$F$1149,4,FALSE)</f>
        <v>08573</v>
      </c>
      <c r="I434" s="77"/>
      <c r="J434" s="181"/>
      <c r="K434" s="248"/>
      <c r="L434" s="248"/>
      <c r="M434" s="248"/>
      <c r="N434" s="248"/>
      <c r="O434" s="248"/>
      <c r="P434" s="248"/>
      <c r="Q434" s="248"/>
      <c r="R434" s="248"/>
      <c r="S434" s="248"/>
      <c r="T434" s="248"/>
      <c r="U434" s="248"/>
      <c r="V434" s="248"/>
      <c r="W434" s="248"/>
      <c r="X434" s="248"/>
      <c r="Y434" s="248"/>
      <c r="Z434" s="237">
        <v>2</v>
      </c>
      <c r="AA434" s="248"/>
      <c r="AB434" s="383"/>
      <c r="AC434" s="73"/>
      <c r="AD434" s="414"/>
      <c r="AE434" s="393"/>
      <c r="AF434" s="78"/>
      <c r="AG434" s="414"/>
      <c r="AH434" s="383"/>
      <c r="AI434" s="453"/>
      <c r="AJ434" s="453"/>
      <c r="AK434" s="414"/>
      <c r="AL434" s="383"/>
      <c r="AM434" s="383"/>
      <c r="AN434" s="523"/>
      <c r="AO434" s="414"/>
      <c r="AP434" s="548"/>
      <c r="AQ434" s="414"/>
      <c r="AR434" s="78"/>
      <c r="AS434" s="78"/>
      <c r="AT434" s="414"/>
      <c r="AU434" s="548"/>
      <c r="AV434" s="548"/>
      <c r="AW434" s="414"/>
      <c r="AX434" s="383"/>
      <c r="AY434" s="548"/>
      <c r="AZ434" s="414"/>
      <c r="BA434" s="383"/>
      <c r="BB434" s="548"/>
      <c r="BC434" s="78"/>
      <c r="BD434" s="414"/>
      <c r="BE434" s="414"/>
      <c r="BF434" s="414"/>
      <c r="BG434" s="414"/>
      <c r="BH434" s="414"/>
      <c r="BI434" s="383"/>
      <c r="BJ434" s="383"/>
      <c r="BK434" s="78"/>
      <c r="BL434" s="414"/>
      <c r="BM434" s="383"/>
      <c r="BN434" s="78"/>
      <c r="BO434" s="414"/>
      <c r="BP434" s="78"/>
      <c r="BQ434" s="414"/>
      <c r="BR434" s="383"/>
      <c r="BS434" s="78"/>
      <c r="BT434" s="83"/>
      <c r="BU434" s="75"/>
      <c r="BV434" s="74"/>
      <c r="BW434" s="74"/>
      <c r="BX434" s="461" t="s">
        <v>5371</v>
      </c>
      <c r="BY434" s="112">
        <f t="shared" si="47"/>
        <v>429</v>
      </c>
      <c r="BZ434" s="65">
        <f t="shared" si="46"/>
        <v>0</v>
      </c>
      <c r="CA434" s="359">
        <f t="shared" si="48"/>
        <v>24</v>
      </c>
      <c r="CB434" s="359">
        <f t="shared" si="49"/>
        <v>1</v>
      </c>
      <c r="CC434" s="359">
        <f t="shared" si="50"/>
        <v>2023</v>
      </c>
      <c r="CD434" s="359" t="str">
        <f t="shared" si="51"/>
        <v xml:space="preserve">241202308573INCENDIO FORESTAL </v>
      </c>
    </row>
    <row r="435" spans="1:82" s="121" customFormat="1" ht="60" customHeight="1">
      <c r="A435" s="110"/>
      <c r="B435" s="80"/>
      <c r="C435" s="111"/>
      <c r="D435" s="212">
        <v>44950</v>
      </c>
      <c r="E435" s="210" t="s">
        <v>2724</v>
      </c>
      <c r="F435" s="211" t="s">
        <v>1343</v>
      </c>
      <c r="G435" s="130" t="s">
        <v>8680</v>
      </c>
      <c r="H435" s="85" t="str">
        <f>VLOOKUP(E435&amp;F435,Divipola!$C$1:$F$1149,4,FALSE)</f>
        <v>85001</v>
      </c>
      <c r="I435" s="77"/>
      <c r="J435" s="181"/>
      <c r="K435" s="248"/>
      <c r="L435" s="248"/>
      <c r="M435" s="248"/>
      <c r="N435" s="248"/>
      <c r="O435" s="248"/>
      <c r="P435" s="248"/>
      <c r="Q435" s="248"/>
      <c r="R435" s="248"/>
      <c r="S435" s="248"/>
      <c r="T435" s="248"/>
      <c r="U435" s="248"/>
      <c r="V435" s="248"/>
      <c r="W435" s="248"/>
      <c r="X435" s="248"/>
      <c r="Y435" s="248"/>
      <c r="Z435" s="237"/>
      <c r="AA435" s="248"/>
      <c r="AB435" s="383"/>
      <c r="AC435" s="73"/>
      <c r="AD435" s="414"/>
      <c r="AE435" s="393"/>
      <c r="AF435" s="78"/>
      <c r="AG435" s="414"/>
      <c r="AH435" s="383"/>
      <c r="AI435" s="453"/>
      <c r="AJ435" s="453"/>
      <c r="AK435" s="414"/>
      <c r="AL435" s="383"/>
      <c r="AM435" s="383"/>
      <c r="AN435" s="523"/>
      <c r="AO435" s="414"/>
      <c r="AP435" s="548"/>
      <c r="AQ435" s="414"/>
      <c r="AR435" s="78"/>
      <c r="AS435" s="78"/>
      <c r="AT435" s="414"/>
      <c r="AU435" s="548"/>
      <c r="AV435" s="548"/>
      <c r="AW435" s="414"/>
      <c r="AX435" s="383"/>
      <c r="AY435" s="548"/>
      <c r="AZ435" s="414"/>
      <c r="BA435" s="383"/>
      <c r="BB435" s="548"/>
      <c r="BC435" s="78"/>
      <c r="BD435" s="414"/>
      <c r="BE435" s="414"/>
      <c r="BF435" s="414"/>
      <c r="BG435" s="414"/>
      <c r="BH435" s="414"/>
      <c r="BI435" s="383"/>
      <c r="BJ435" s="383"/>
      <c r="BK435" s="78"/>
      <c r="BL435" s="414"/>
      <c r="BM435" s="383"/>
      <c r="BN435" s="78"/>
      <c r="BO435" s="414"/>
      <c r="BP435" s="78"/>
      <c r="BQ435" s="414"/>
      <c r="BR435" s="383"/>
      <c r="BS435" s="78"/>
      <c r="BT435" s="83"/>
      <c r="BU435" s="75"/>
      <c r="BV435" s="74"/>
      <c r="BW435" s="74"/>
      <c r="BX435" s="461" t="s">
        <v>5372</v>
      </c>
      <c r="BY435" s="112">
        <f t="shared" si="47"/>
        <v>430</v>
      </c>
      <c r="BZ435" s="65">
        <f t="shared" si="46"/>
        <v>0</v>
      </c>
      <c r="CA435" s="359">
        <f t="shared" si="48"/>
        <v>24</v>
      </c>
      <c r="CB435" s="359">
        <f t="shared" si="49"/>
        <v>1</v>
      </c>
      <c r="CC435" s="359">
        <f t="shared" si="50"/>
        <v>2023</v>
      </c>
      <c r="CD435" s="359" t="str">
        <f t="shared" si="51"/>
        <v xml:space="preserve">241202385001INCENDIO FORESTAL </v>
      </c>
    </row>
    <row r="436" spans="1:82" s="121" customFormat="1" ht="108" customHeight="1">
      <c r="A436" s="110"/>
      <c r="B436" s="80"/>
      <c r="C436" s="111"/>
      <c r="D436" s="212">
        <v>44950</v>
      </c>
      <c r="E436" s="210" t="s">
        <v>2833</v>
      </c>
      <c r="F436" s="211" t="s">
        <v>2698</v>
      </c>
      <c r="G436" s="130" t="s">
        <v>8680</v>
      </c>
      <c r="H436" s="85" t="str">
        <f>VLOOKUP(E436&amp;F436,Divipola!$C$1:$F$1149,4,FALSE)</f>
        <v>20011</v>
      </c>
      <c r="I436" s="77"/>
      <c r="J436" s="181"/>
      <c r="K436" s="248"/>
      <c r="L436" s="248"/>
      <c r="M436" s="248"/>
      <c r="N436" s="248"/>
      <c r="O436" s="248"/>
      <c r="P436" s="248"/>
      <c r="Q436" s="248"/>
      <c r="R436" s="248"/>
      <c r="S436" s="248"/>
      <c r="T436" s="248"/>
      <c r="U436" s="248"/>
      <c r="V436" s="248"/>
      <c r="W436" s="248"/>
      <c r="X436" s="248"/>
      <c r="Y436" s="248"/>
      <c r="Z436" s="237">
        <v>3</v>
      </c>
      <c r="AA436" s="248"/>
      <c r="AB436" s="383"/>
      <c r="AC436" s="73"/>
      <c r="AD436" s="414"/>
      <c r="AE436" s="393"/>
      <c r="AF436" s="78"/>
      <c r="AG436" s="414"/>
      <c r="AH436" s="383"/>
      <c r="AI436" s="453"/>
      <c r="AJ436" s="453"/>
      <c r="AK436" s="414"/>
      <c r="AL436" s="383"/>
      <c r="AM436" s="383"/>
      <c r="AN436" s="523"/>
      <c r="AO436" s="414"/>
      <c r="AP436" s="548"/>
      <c r="AQ436" s="414"/>
      <c r="AR436" s="78"/>
      <c r="AS436" s="78"/>
      <c r="AT436" s="414"/>
      <c r="AU436" s="548"/>
      <c r="AV436" s="548"/>
      <c r="AW436" s="414"/>
      <c r="AX436" s="383"/>
      <c r="AY436" s="548"/>
      <c r="AZ436" s="414"/>
      <c r="BA436" s="383"/>
      <c r="BB436" s="548"/>
      <c r="BC436" s="78"/>
      <c r="BD436" s="414"/>
      <c r="BE436" s="414"/>
      <c r="BF436" s="414"/>
      <c r="BG436" s="414"/>
      <c r="BH436" s="414"/>
      <c r="BI436" s="383"/>
      <c r="BJ436" s="383"/>
      <c r="BK436" s="78"/>
      <c r="BL436" s="414"/>
      <c r="BM436" s="383"/>
      <c r="BN436" s="78"/>
      <c r="BO436" s="414"/>
      <c r="BP436" s="78"/>
      <c r="BQ436" s="414"/>
      <c r="BR436" s="383"/>
      <c r="BS436" s="78"/>
      <c r="BT436" s="83"/>
      <c r="BU436" s="75"/>
      <c r="BV436" s="74"/>
      <c r="BW436" s="74"/>
      <c r="BX436" s="461" t="s">
        <v>5373</v>
      </c>
      <c r="BY436" s="112">
        <f t="shared" si="47"/>
        <v>431</v>
      </c>
      <c r="BZ436" s="65">
        <f t="shared" si="46"/>
        <v>0</v>
      </c>
      <c r="CA436" s="359">
        <f t="shared" si="48"/>
        <v>24</v>
      </c>
      <c r="CB436" s="359">
        <f t="shared" si="49"/>
        <v>1</v>
      </c>
      <c r="CC436" s="359">
        <f t="shared" si="50"/>
        <v>2023</v>
      </c>
      <c r="CD436" s="359" t="str">
        <f t="shared" si="51"/>
        <v xml:space="preserve">241202320011INCENDIO FORESTAL </v>
      </c>
    </row>
    <row r="437" spans="1:82" s="121" customFormat="1" ht="84" customHeight="1">
      <c r="A437" s="110"/>
      <c r="B437" s="80"/>
      <c r="C437" s="111"/>
      <c r="D437" s="212">
        <v>44950</v>
      </c>
      <c r="E437" s="210" t="s">
        <v>2852</v>
      </c>
      <c r="F437" s="211" t="s">
        <v>1401</v>
      </c>
      <c r="G437" s="130" t="s">
        <v>8680</v>
      </c>
      <c r="H437" s="85" t="str">
        <f>VLOOKUP(E437&amp;F437,Divipola!$C$1:$F$1149,4,FALSE)</f>
        <v>08372</v>
      </c>
      <c r="I437" s="77"/>
      <c r="J437" s="181"/>
      <c r="K437" s="248"/>
      <c r="L437" s="248"/>
      <c r="M437" s="248"/>
      <c r="N437" s="248"/>
      <c r="O437" s="248"/>
      <c r="P437" s="248"/>
      <c r="Q437" s="248"/>
      <c r="R437" s="248"/>
      <c r="S437" s="248"/>
      <c r="T437" s="248"/>
      <c r="U437" s="248"/>
      <c r="V437" s="248"/>
      <c r="W437" s="248"/>
      <c r="X437" s="248"/>
      <c r="Y437" s="248"/>
      <c r="Z437" s="237"/>
      <c r="AA437" s="248"/>
      <c r="AB437" s="383"/>
      <c r="AC437" s="73"/>
      <c r="AD437" s="414"/>
      <c r="AE437" s="393"/>
      <c r="AF437" s="78"/>
      <c r="AG437" s="414"/>
      <c r="AH437" s="383"/>
      <c r="AI437" s="453"/>
      <c r="AJ437" s="453"/>
      <c r="AK437" s="414"/>
      <c r="AL437" s="383"/>
      <c r="AM437" s="383"/>
      <c r="AN437" s="523"/>
      <c r="AO437" s="414"/>
      <c r="AP437" s="548"/>
      <c r="AQ437" s="414"/>
      <c r="AR437" s="78"/>
      <c r="AS437" s="78"/>
      <c r="AT437" s="414"/>
      <c r="AU437" s="548"/>
      <c r="AV437" s="548"/>
      <c r="AW437" s="414"/>
      <c r="AX437" s="383"/>
      <c r="AY437" s="548"/>
      <c r="AZ437" s="414"/>
      <c r="BA437" s="383"/>
      <c r="BB437" s="548"/>
      <c r="BC437" s="78"/>
      <c r="BD437" s="414"/>
      <c r="BE437" s="414"/>
      <c r="BF437" s="414"/>
      <c r="BG437" s="414"/>
      <c r="BH437" s="414"/>
      <c r="BI437" s="383"/>
      <c r="BJ437" s="383"/>
      <c r="BK437" s="78"/>
      <c r="BL437" s="414"/>
      <c r="BM437" s="383"/>
      <c r="BN437" s="78"/>
      <c r="BO437" s="414"/>
      <c r="BP437" s="78"/>
      <c r="BQ437" s="414"/>
      <c r="BR437" s="383"/>
      <c r="BS437" s="78"/>
      <c r="BT437" s="83"/>
      <c r="BU437" s="75"/>
      <c r="BV437" s="74"/>
      <c r="BW437" s="74"/>
      <c r="BX437" s="461" t="s">
        <v>5374</v>
      </c>
      <c r="BY437" s="112">
        <f t="shared" si="47"/>
        <v>432</v>
      </c>
      <c r="BZ437" s="65">
        <f t="shared" si="46"/>
        <v>0</v>
      </c>
      <c r="CA437" s="359">
        <f t="shared" si="48"/>
        <v>24</v>
      </c>
      <c r="CB437" s="359">
        <f t="shared" si="49"/>
        <v>1</v>
      </c>
      <c r="CC437" s="359">
        <f t="shared" si="50"/>
        <v>2023</v>
      </c>
      <c r="CD437" s="359" t="str">
        <f t="shared" si="51"/>
        <v xml:space="preserve">241202308372INCENDIO FORESTAL </v>
      </c>
    </row>
    <row r="438" spans="1:82" s="121" customFormat="1" ht="84" customHeight="1">
      <c r="A438" s="110"/>
      <c r="B438" s="80"/>
      <c r="C438" s="111"/>
      <c r="D438" s="212">
        <v>44950</v>
      </c>
      <c r="E438" s="210" t="s">
        <v>2724</v>
      </c>
      <c r="F438" s="211" t="s">
        <v>1343</v>
      </c>
      <c r="G438" s="130" t="s">
        <v>8680</v>
      </c>
      <c r="H438" s="85" t="str">
        <f>VLOOKUP(E438&amp;F438,Divipola!$C$1:$F$1149,4,FALSE)</f>
        <v>85001</v>
      </c>
      <c r="I438" s="77"/>
      <c r="J438" s="181"/>
      <c r="K438" s="248"/>
      <c r="L438" s="248"/>
      <c r="M438" s="248"/>
      <c r="N438" s="248"/>
      <c r="O438" s="248"/>
      <c r="P438" s="248"/>
      <c r="Q438" s="248"/>
      <c r="R438" s="248"/>
      <c r="S438" s="248"/>
      <c r="T438" s="248"/>
      <c r="U438" s="248"/>
      <c r="V438" s="248"/>
      <c r="W438" s="248"/>
      <c r="X438" s="248"/>
      <c r="Y438" s="248"/>
      <c r="Z438" s="237"/>
      <c r="AA438" s="248"/>
      <c r="AB438" s="383"/>
      <c r="AC438" s="73"/>
      <c r="AD438" s="414"/>
      <c r="AE438" s="393"/>
      <c r="AF438" s="78"/>
      <c r="AG438" s="414"/>
      <c r="AH438" s="383"/>
      <c r="AI438" s="453"/>
      <c r="AJ438" s="453"/>
      <c r="AK438" s="414"/>
      <c r="AL438" s="383"/>
      <c r="AM438" s="383"/>
      <c r="AN438" s="523"/>
      <c r="AO438" s="414"/>
      <c r="AP438" s="548"/>
      <c r="AQ438" s="414"/>
      <c r="AR438" s="78"/>
      <c r="AS438" s="78"/>
      <c r="AT438" s="414"/>
      <c r="AU438" s="548"/>
      <c r="AV438" s="548"/>
      <c r="AW438" s="414"/>
      <c r="AX438" s="383"/>
      <c r="AY438" s="548"/>
      <c r="AZ438" s="414"/>
      <c r="BA438" s="383"/>
      <c r="BB438" s="548"/>
      <c r="BC438" s="78"/>
      <c r="BD438" s="414"/>
      <c r="BE438" s="414"/>
      <c r="BF438" s="414"/>
      <c r="BG438" s="414"/>
      <c r="BH438" s="414"/>
      <c r="BI438" s="383"/>
      <c r="BJ438" s="383"/>
      <c r="BK438" s="78"/>
      <c r="BL438" s="414"/>
      <c r="BM438" s="383"/>
      <c r="BN438" s="78"/>
      <c r="BO438" s="414"/>
      <c r="BP438" s="78"/>
      <c r="BQ438" s="414"/>
      <c r="BR438" s="383"/>
      <c r="BS438" s="78"/>
      <c r="BT438" s="83"/>
      <c r="BU438" s="75"/>
      <c r="BV438" s="74"/>
      <c r="BW438" s="74"/>
      <c r="BX438" s="461" t="s">
        <v>5375</v>
      </c>
      <c r="BY438" s="112">
        <f t="shared" si="47"/>
        <v>433</v>
      </c>
      <c r="BZ438" s="65">
        <f t="shared" si="46"/>
        <v>0</v>
      </c>
      <c r="CA438" s="359">
        <f t="shared" si="48"/>
        <v>24</v>
      </c>
      <c r="CB438" s="359">
        <f t="shared" si="49"/>
        <v>1</v>
      </c>
      <c r="CC438" s="359">
        <f t="shared" si="50"/>
        <v>2023</v>
      </c>
      <c r="CD438" s="359" t="str">
        <f t="shared" si="51"/>
        <v xml:space="preserve">241202385001INCENDIO FORESTAL </v>
      </c>
    </row>
    <row r="439" spans="1:82" s="121" customFormat="1" ht="120" customHeight="1">
      <c r="A439" s="110"/>
      <c r="B439" s="80"/>
      <c r="C439" s="111"/>
      <c r="D439" s="212">
        <v>44950</v>
      </c>
      <c r="E439" s="210" t="s">
        <v>2661</v>
      </c>
      <c r="F439" s="211" t="s">
        <v>614</v>
      </c>
      <c r="G439" s="130" t="s">
        <v>8680</v>
      </c>
      <c r="H439" s="85" t="str">
        <f>VLOOKUP(E439&amp;F439,Divipola!$C$1:$F$1149,4,FALSE)</f>
        <v>15542</v>
      </c>
      <c r="I439" s="77"/>
      <c r="J439" s="181"/>
      <c r="K439" s="248"/>
      <c r="L439" s="248"/>
      <c r="M439" s="248"/>
      <c r="N439" s="248"/>
      <c r="O439" s="248"/>
      <c r="P439" s="248"/>
      <c r="Q439" s="248"/>
      <c r="R439" s="248"/>
      <c r="S439" s="248"/>
      <c r="T439" s="248"/>
      <c r="U439" s="248"/>
      <c r="V439" s="248"/>
      <c r="W439" s="248"/>
      <c r="X439" s="248"/>
      <c r="Y439" s="248"/>
      <c r="Z439" s="237">
        <v>1</v>
      </c>
      <c r="AA439" s="248"/>
      <c r="AB439" s="383"/>
      <c r="AC439" s="73"/>
      <c r="AD439" s="414"/>
      <c r="AE439" s="393"/>
      <c r="AF439" s="78"/>
      <c r="AG439" s="414"/>
      <c r="AH439" s="383"/>
      <c r="AI439" s="453"/>
      <c r="AJ439" s="453"/>
      <c r="AK439" s="414"/>
      <c r="AL439" s="383"/>
      <c r="AM439" s="383"/>
      <c r="AN439" s="523"/>
      <c r="AO439" s="414"/>
      <c r="AP439" s="548"/>
      <c r="AQ439" s="414"/>
      <c r="AR439" s="78"/>
      <c r="AS439" s="78"/>
      <c r="AT439" s="414"/>
      <c r="AU439" s="548"/>
      <c r="AV439" s="548"/>
      <c r="AW439" s="414"/>
      <c r="AX439" s="383"/>
      <c r="AY439" s="548"/>
      <c r="AZ439" s="414"/>
      <c r="BA439" s="383"/>
      <c r="BB439" s="548"/>
      <c r="BC439" s="78"/>
      <c r="BD439" s="414"/>
      <c r="BE439" s="414"/>
      <c r="BF439" s="414"/>
      <c r="BG439" s="414"/>
      <c r="BH439" s="414"/>
      <c r="BI439" s="383"/>
      <c r="BJ439" s="383"/>
      <c r="BK439" s="78"/>
      <c r="BL439" s="414"/>
      <c r="BM439" s="383"/>
      <c r="BN439" s="78"/>
      <c r="BO439" s="414"/>
      <c r="BP439" s="78"/>
      <c r="BQ439" s="414"/>
      <c r="BR439" s="383"/>
      <c r="BS439" s="78"/>
      <c r="BT439" s="83"/>
      <c r="BU439" s="75"/>
      <c r="BV439" s="74"/>
      <c r="BW439" s="74"/>
      <c r="BX439" s="461" t="s">
        <v>5376</v>
      </c>
      <c r="BY439" s="112">
        <f t="shared" si="47"/>
        <v>434</v>
      </c>
      <c r="BZ439" s="65">
        <f t="shared" si="46"/>
        <v>0</v>
      </c>
      <c r="CA439" s="359">
        <f t="shared" si="48"/>
        <v>24</v>
      </c>
      <c r="CB439" s="359">
        <f t="shared" si="49"/>
        <v>1</v>
      </c>
      <c r="CC439" s="359">
        <f t="shared" si="50"/>
        <v>2023</v>
      </c>
      <c r="CD439" s="359" t="str">
        <f t="shared" si="51"/>
        <v xml:space="preserve">241202315542INCENDIO FORESTAL </v>
      </c>
    </row>
    <row r="440" spans="1:82" s="121" customFormat="1" ht="84" customHeight="1">
      <c r="A440" s="110"/>
      <c r="B440" s="80"/>
      <c r="C440" s="111"/>
      <c r="D440" s="212">
        <v>44950</v>
      </c>
      <c r="E440" s="210" t="s">
        <v>2724</v>
      </c>
      <c r="F440" s="211" t="s">
        <v>2159</v>
      </c>
      <c r="G440" s="130" t="s">
        <v>8680</v>
      </c>
      <c r="H440" s="85" t="str">
        <f>VLOOKUP(E440&amp;F440,Divipola!$C$1:$F$1149,4,FALSE)</f>
        <v>85010</v>
      </c>
      <c r="I440" s="77"/>
      <c r="J440" s="181"/>
      <c r="K440" s="248"/>
      <c r="L440" s="248"/>
      <c r="M440" s="248"/>
      <c r="N440" s="248"/>
      <c r="O440" s="248"/>
      <c r="P440" s="248"/>
      <c r="Q440" s="248"/>
      <c r="R440" s="248"/>
      <c r="S440" s="248"/>
      <c r="T440" s="248"/>
      <c r="U440" s="248"/>
      <c r="V440" s="248"/>
      <c r="W440" s="248"/>
      <c r="X440" s="248"/>
      <c r="Y440" s="248"/>
      <c r="Z440" s="237">
        <v>1</v>
      </c>
      <c r="AA440" s="248"/>
      <c r="AB440" s="383"/>
      <c r="AC440" s="73"/>
      <c r="AD440" s="414"/>
      <c r="AE440" s="393"/>
      <c r="AF440" s="78"/>
      <c r="AG440" s="414"/>
      <c r="AH440" s="383"/>
      <c r="AI440" s="453"/>
      <c r="AJ440" s="453"/>
      <c r="AK440" s="414"/>
      <c r="AL440" s="383"/>
      <c r="AM440" s="383"/>
      <c r="AN440" s="523"/>
      <c r="AO440" s="414"/>
      <c r="AP440" s="548"/>
      <c r="AQ440" s="414"/>
      <c r="AR440" s="78"/>
      <c r="AS440" s="78"/>
      <c r="AT440" s="414"/>
      <c r="AU440" s="548"/>
      <c r="AV440" s="548"/>
      <c r="AW440" s="414"/>
      <c r="AX440" s="383"/>
      <c r="AY440" s="548"/>
      <c r="AZ440" s="414"/>
      <c r="BA440" s="383"/>
      <c r="BB440" s="548"/>
      <c r="BC440" s="78"/>
      <c r="BD440" s="414"/>
      <c r="BE440" s="414"/>
      <c r="BF440" s="414"/>
      <c r="BG440" s="414"/>
      <c r="BH440" s="414"/>
      <c r="BI440" s="383"/>
      <c r="BJ440" s="383"/>
      <c r="BK440" s="78"/>
      <c r="BL440" s="414"/>
      <c r="BM440" s="383"/>
      <c r="BN440" s="78"/>
      <c r="BO440" s="414"/>
      <c r="BP440" s="78"/>
      <c r="BQ440" s="414"/>
      <c r="BR440" s="383"/>
      <c r="BS440" s="78"/>
      <c r="BT440" s="83"/>
      <c r="BU440" s="75"/>
      <c r="BV440" s="74"/>
      <c r="BW440" s="74"/>
      <c r="BX440" s="461" t="s">
        <v>5377</v>
      </c>
      <c r="BY440" s="112">
        <f t="shared" si="47"/>
        <v>435</v>
      </c>
      <c r="BZ440" s="65">
        <f t="shared" si="46"/>
        <v>0</v>
      </c>
      <c r="CA440" s="359">
        <f t="shared" si="48"/>
        <v>24</v>
      </c>
      <c r="CB440" s="359">
        <f t="shared" si="49"/>
        <v>1</v>
      </c>
      <c r="CC440" s="359">
        <f t="shared" si="50"/>
        <v>2023</v>
      </c>
      <c r="CD440" s="359" t="str">
        <f t="shared" si="51"/>
        <v xml:space="preserve">241202385010INCENDIO FORESTAL </v>
      </c>
    </row>
    <row r="441" spans="1:82" s="121" customFormat="1" ht="84" customHeight="1">
      <c r="A441" s="110"/>
      <c r="B441" s="80"/>
      <c r="C441" s="111"/>
      <c r="D441" s="212">
        <v>44950</v>
      </c>
      <c r="E441" s="210" t="s">
        <v>2724</v>
      </c>
      <c r="F441" s="211" t="s">
        <v>2159</v>
      </c>
      <c r="G441" s="130" t="s">
        <v>8680</v>
      </c>
      <c r="H441" s="85" t="str">
        <f>VLOOKUP(E441&amp;F441,Divipola!$C$1:$F$1149,4,FALSE)</f>
        <v>85010</v>
      </c>
      <c r="I441" s="77"/>
      <c r="J441" s="181"/>
      <c r="K441" s="248"/>
      <c r="L441" s="248"/>
      <c r="M441" s="248"/>
      <c r="N441" s="248"/>
      <c r="O441" s="248"/>
      <c r="P441" s="248"/>
      <c r="Q441" s="248"/>
      <c r="R441" s="248"/>
      <c r="S441" s="248"/>
      <c r="T441" s="248"/>
      <c r="U441" s="248"/>
      <c r="V441" s="248"/>
      <c r="W441" s="248"/>
      <c r="X441" s="248"/>
      <c r="Y441" s="248"/>
      <c r="Z441" s="237">
        <v>1</v>
      </c>
      <c r="AA441" s="248"/>
      <c r="AB441" s="383"/>
      <c r="AC441" s="73"/>
      <c r="AD441" s="414"/>
      <c r="AE441" s="393"/>
      <c r="AF441" s="78"/>
      <c r="AG441" s="414"/>
      <c r="AH441" s="383"/>
      <c r="AI441" s="453"/>
      <c r="AJ441" s="453"/>
      <c r="AK441" s="414"/>
      <c r="AL441" s="383"/>
      <c r="AM441" s="383"/>
      <c r="AN441" s="523"/>
      <c r="AO441" s="414"/>
      <c r="AP441" s="548"/>
      <c r="AQ441" s="414"/>
      <c r="AR441" s="78"/>
      <c r="AS441" s="78"/>
      <c r="AT441" s="414"/>
      <c r="AU441" s="548"/>
      <c r="AV441" s="548"/>
      <c r="AW441" s="414"/>
      <c r="AX441" s="383"/>
      <c r="AY441" s="548"/>
      <c r="AZ441" s="414"/>
      <c r="BA441" s="383"/>
      <c r="BB441" s="548"/>
      <c r="BC441" s="78"/>
      <c r="BD441" s="414"/>
      <c r="BE441" s="414"/>
      <c r="BF441" s="414"/>
      <c r="BG441" s="414"/>
      <c r="BH441" s="414"/>
      <c r="BI441" s="383"/>
      <c r="BJ441" s="383"/>
      <c r="BK441" s="78"/>
      <c r="BL441" s="414"/>
      <c r="BM441" s="383"/>
      <c r="BN441" s="78"/>
      <c r="BO441" s="414"/>
      <c r="BP441" s="78"/>
      <c r="BQ441" s="414"/>
      <c r="BR441" s="383"/>
      <c r="BS441" s="78"/>
      <c r="BT441" s="83"/>
      <c r="BU441" s="75"/>
      <c r="BV441" s="74"/>
      <c r="BW441" s="74"/>
      <c r="BX441" s="461" t="s">
        <v>5378</v>
      </c>
      <c r="BY441" s="112">
        <f t="shared" si="47"/>
        <v>436</v>
      </c>
      <c r="BZ441" s="65">
        <f t="shared" si="46"/>
        <v>0</v>
      </c>
      <c r="CA441" s="359">
        <f t="shared" si="48"/>
        <v>24</v>
      </c>
      <c r="CB441" s="359">
        <f t="shared" si="49"/>
        <v>1</v>
      </c>
      <c r="CC441" s="359">
        <f t="shared" si="50"/>
        <v>2023</v>
      </c>
      <c r="CD441" s="359" t="str">
        <f t="shared" si="51"/>
        <v xml:space="preserve">241202385010INCENDIO FORESTAL </v>
      </c>
    </row>
    <row r="442" spans="1:82" s="121" customFormat="1" ht="96" customHeight="1">
      <c r="A442" s="110"/>
      <c r="B442" s="80"/>
      <c r="C442" s="111"/>
      <c r="D442" s="212">
        <v>44950</v>
      </c>
      <c r="E442" s="210" t="s">
        <v>2724</v>
      </c>
      <c r="F442" s="211" t="s">
        <v>1343</v>
      </c>
      <c r="G442" s="130" t="s">
        <v>8680</v>
      </c>
      <c r="H442" s="85" t="str">
        <f>VLOOKUP(E442&amp;F442,Divipola!$C$1:$F$1149,4,FALSE)</f>
        <v>85001</v>
      </c>
      <c r="I442" s="77"/>
      <c r="J442" s="181"/>
      <c r="K442" s="248"/>
      <c r="L442" s="248"/>
      <c r="M442" s="248"/>
      <c r="N442" s="248"/>
      <c r="O442" s="248"/>
      <c r="P442" s="248"/>
      <c r="Q442" s="248"/>
      <c r="R442" s="248"/>
      <c r="S442" s="248"/>
      <c r="T442" s="248"/>
      <c r="U442" s="248"/>
      <c r="V442" s="248"/>
      <c r="W442" s="248"/>
      <c r="X442" s="248"/>
      <c r="Y442" s="248"/>
      <c r="Z442" s="237">
        <v>1</v>
      </c>
      <c r="AA442" s="248"/>
      <c r="AB442" s="383"/>
      <c r="AC442" s="73"/>
      <c r="AD442" s="414"/>
      <c r="AE442" s="393"/>
      <c r="AF442" s="78"/>
      <c r="AG442" s="414"/>
      <c r="AH442" s="383"/>
      <c r="AI442" s="453"/>
      <c r="AJ442" s="453"/>
      <c r="AK442" s="414"/>
      <c r="AL442" s="383"/>
      <c r="AM442" s="383"/>
      <c r="AN442" s="523"/>
      <c r="AO442" s="414"/>
      <c r="AP442" s="548"/>
      <c r="AQ442" s="414"/>
      <c r="AR442" s="78"/>
      <c r="AS442" s="78"/>
      <c r="AT442" s="414"/>
      <c r="AU442" s="548"/>
      <c r="AV442" s="548"/>
      <c r="AW442" s="414"/>
      <c r="AX442" s="383"/>
      <c r="AY442" s="548"/>
      <c r="AZ442" s="414"/>
      <c r="BA442" s="383"/>
      <c r="BB442" s="548"/>
      <c r="BC442" s="78"/>
      <c r="BD442" s="414"/>
      <c r="BE442" s="414"/>
      <c r="BF442" s="414"/>
      <c r="BG442" s="414"/>
      <c r="BH442" s="414"/>
      <c r="BI442" s="383"/>
      <c r="BJ442" s="383"/>
      <c r="BK442" s="78"/>
      <c r="BL442" s="414"/>
      <c r="BM442" s="383"/>
      <c r="BN442" s="78"/>
      <c r="BO442" s="414"/>
      <c r="BP442" s="78"/>
      <c r="BQ442" s="414"/>
      <c r="BR442" s="383"/>
      <c r="BS442" s="78"/>
      <c r="BT442" s="83"/>
      <c r="BU442" s="75"/>
      <c r="BV442" s="74"/>
      <c r="BW442" s="74"/>
      <c r="BX442" s="461" t="s">
        <v>5379</v>
      </c>
      <c r="BY442" s="112">
        <f t="shared" si="47"/>
        <v>437</v>
      </c>
      <c r="BZ442" s="65">
        <f t="shared" si="46"/>
        <v>0</v>
      </c>
      <c r="CA442" s="359">
        <f t="shared" si="48"/>
        <v>24</v>
      </c>
      <c r="CB442" s="359">
        <f t="shared" si="49"/>
        <v>1</v>
      </c>
      <c r="CC442" s="359">
        <f t="shared" si="50"/>
        <v>2023</v>
      </c>
      <c r="CD442" s="359" t="str">
        <f t="shared" si="51"/>
        <v xml:space="preserve">241202385001INCENDIO FORESTAL </v>
      </c>
    </row>
    <row r="443" spans="1:82" s="121" customFormat="1" ht="84" customHeight="1">
      <c r="A443" s="110"/>
      <c r="B443" s="80"/>
      <c r="C443" s="111"/>
      <c r="D443" s="212">
        <v>44950</v>
      </c>
      <c r="E443" s="210" t="s">
        <v>2829</v>
      </c>
      <c r="F443" s="211" t="s">
        <v>2663</v>
      </c>
      <c r="G443" s="130" t="s">
        <v>8680</v>
      </c>
      <c r="H443" s="85" t="str">
        <f>VLOOKUP(E443&amp;F443,Divipola!$C$1:$F$1149,4,FALSE)</f>
        <v>05088</v>
      </c>
      <c r="I443" s="77"/>
      <c r="J443" s="181"/>
      <c r="K443" s="248"/>
      <c r="L443" s="248"/>
      <c r="M443" s="248"/>
      <c r="N443" s="248"/>
      <c r="O443" s="248"/>
      <c r="P443" s="248"/>
      <c r="Q443" s="248"/>
      <c r="R443" s="248"/>
      <c r="S443" s="248"/>
      <c r="T443" s="248"/>
      <c r="U443" s="248"/>
      <c r="V443" s="248"/>
      <c r="W443" s="248"/>
      <c r="X443" s="248"/>
      <c r="Y443" s="248"/>
      <c r="Z443" s="237"/>
      <c r="AA443" s="248"/>
      <c r="AB443" s="383"/>
      <c r="AC443" s="73"/>
      <c r="AD443" s="414"/>
      <c r="AE443" s="393"/>
      <c r="AF443" s="78"/>
      <c r="AG443" s="414"/>
      <c r="AH443" s="383"/>
      <c r="AI443" s="453"/>
      <c r="AJ443" s="453"/>
      <c r="AK443" s="414"/>
      <c r="AL443" s="383"/>
      <c r="AM443" s="383"/>
      <c r="AN443" s="523"/>
      <c r="AO443" s="414"/>
      <c r="AP443" s="548"/>
      <c r="AQ443" s="414"/>
      <c r="AR443" s="78"/>
      <c r="AS443" s="78"/>
      <c r="AT443" s="414"/>
      <c r="AU443" s="548"/>
      <c r="AV443" s="548"/>
      <c r="AW443" s="414"/>
      <c r="AX443" s="383"/>
      <c r="AY443" s="548"/>
      <c r="AZ443" s="414"/>
      <c r="BA443" s="383"/>
      <c r="BB443" s="548"/>
      <c r="BC443" s="78"/>
      <c r="BD443" s="414"/>
      <c r="BE443" s="414"/>
      <c r="BF443" s="414"/>
      <c r="BG443" s="414"/>
      <c r="BH443" s="414"/>
      <c r="BI443" s="383"/>
      <c r="BJ443" s="383"/>
      <c r="BK443" s="78"/>
      <c r="BL443" s="414"/>
      <c r="BM443" s="383"/>
      <c r="BN443" s="78"/>
      <c r="BO443" s="414"/>
      <c r="BP443" s="78"/>
      <c r="BQ443" s="414"/>
      <c r="BR443" s="383"/>
      <c r="BS443" s="78"/>
      <c r="BT443" s="83"/>
      <c r="BU443" s="75"/>
      <c r="BV443" s="74"/>
      <c r="BW443" s="74"/>
      <c r="BX443" s="461" t="s">
        <v>5380</v>
      </c>
      <c r="BY443" s="112">
        <f t="shared" si="47"/>
        <v>438</v>
      </c>
      <c r="BZ443" s="65">
        <f t="shared" si="46"/>
        <v>0</v>
      </c>
      <c r="CA443" s="359">
        <f t="shared" si="48"/>
        <v>24</v>
      </c>
      <c r="CB443" s="359">
        <f t="shared" si="49"/>
        <v>1</v>
      </c>
      <c r="CC443" s="359">
        <f t="shared" si="50"/>
        <v>2023</v>
      </c>
      <c r="CD443" s="359" t="str">
        <f t="shared" si="51"/>
        <v xml:space="preserve">241202305088INCENDIO FORESTAL </v>
      </c>
    </row>
    <row r="444" spans="1:82" s="121" customFormat="1" ht="84" customHeight="1">
      <c r="A444" s="110"/>
      <c r="B444" s="80"/>
      <c r="C444" s="111"/>
      <c r="D444" s="212">
        <v>44950</v>
      </c>
      <c r="E444" s="210" t="s">
        <v>2861</v>
      </c>
      <c r="F444" s="211" t="s">
        <v>396</v>
      </c>
      <c r="G444" s="130" t="s">
        <v>8680</v>
      </c>
      <c r="H444" s="85" t="str">
        <f>VLOOKUP(E444&amp;F444,Divipola!$C$1:$F$1149,4,FALSE)</f>
        <v>44279</v>
      </c>
      <c r="I444" s="77"/>
      <c r="J444" s="181"/>
      <c r="K444" s="306"/>
      <c r="L444" s="309"/>
      <c r="M444" s="309"/>
      <c r="N444" s="316"/>
      <c r="O444" s="316"/>
      <c r="P444" s="316"/>
      <c r="Q444" s="316"/>
      <c r="R444" s="316"/>
      <c r="S444" s="316"/>
      <c r="T444" s="316"/>
      <c r="U444" s="316"/>
      <c r="V444" s="316"/>
      <c r="W444" s="316"/>
      <c r="X444" s="316"/>
      <c r="Y444" s="316"/>
      <c r="Z444" s="306">
        <v>4</v>
      </c>
      <c r="AA444" s="311"/>
      <c r="AB444" s="383"/>
      <c r="AC444" s="73"/>
      <c r="AD444" s="414"/>
      <c r="AE444" s="393"/>
      <c r="AF444" s="78"/>
      <c r="AG444" s="414"/>
      <c r="AH444" s="383"/>
      <c r="AI444" s="453"/>
      <c r="AJ444" s="453"/>
      <c r="AK444" s="414"/>
      <c r="AL444" s="383"/>
      <c r="AM444" s="383"/>
      <c r="AN444" s="523"/>
      <c r="AO444" s="414"/>
      <c r="AP444" s="548"/>
      <c r="AQ444" s="414"/>
      <c r="AR444" s="78"/>
      <c r="AS444" s="78"/>
      <c r="AT444" s="414"/>
      <c r="AU444" s="548"/>
      <c r="AV444" s="548"/>
      <c r="AW444" s="414"/>
      <c r="AX444" s="383"/>
      <c r="AY444" s="548"/>
      <c r="AZ444" s="414"/>
      <c r="BA444" s="383"/>
      <c r="BB444" s="548"/>
      <c r="BC444" s="78"/>
      <c r="BD444" s="414"/>
      <c r="BE444" s="414"/>
      <c r="BF444" s="414"/>
      <c r="BG444" s="414"/>
      <c r="BH444" s="414"/>
      <c r="BI444" s="383"/>
      <c r="BJ444" s="383"/>
      <c r="BK444" s="78"/>
      <c r="BL444" s="414"/>
      <c r="BM444" s="383"/>
      <c r="BN444" s="78"/>
      <c r="BO444" s="414"/>
      <c r="BP444" s="78"/>
      <c r="BQ444" s="414"/>
      <c r="BR444" s="383"/>
      <c r="BS444" s="78"/>
      <c r="BT444" s="83"/>
      <c r="BU444" s="75"/>
      <c r="BV444" s="74"/>
      <c r="BW444" s="74"/>
      <c r="BX444" s="462" t="s">
        <v>6525</v>
      </c>
      <c r="BY444" s="112">
        <f t="shared" si="47"/>
        <v>439</v>
      </c>
      <c r="BZ444" s="65">
        <f t="shared" si="46"/>
        <v>0</v>
      </c>
      <c r="CA444" s="359">
        <f t="shared" si="48"/>
        <v>24</v>
      </c>
      <c r="CB444" s="359">
        <f t="shared" si="49"/>
        <v>1</v>
      </c>
      <c r="CC444" s="359">
        <f t="shared" si="50"/>
        <v>2023</v>
      </c>
      <c r="CD444" s="359" t="str">
        <f t="shared" si="51"/>
        <v xml:space="preserve">241202344279INCENDIO FORESTAL </v>
      </c>
    </row>
    <row r="445" spans="1:82" s="121" customFormat="1" ht="84" customHeight="1">
      <c r="A445" s="110"/>
      <c r="B445" s="80"/>
      <c r="C445" s="111"/>
      <c r="D445" s="212">
        <v>44950</v>
      </c>
      <c r="E445" s="210" t="s">
        <v>506</v>
      </c>
      <c r="F445" s="211" t="s">
        <v>2684</v>
      </c>
      <c r="G445" s="130" t="s">
        <v>8680</v>
      </c>
      <c r="H445" s="85" t="str">
        <f>VLOOKUP(E445&amp;F445,Divipola!$C$1:$F$1149,4,FALSE)</f>
        <v>50400</v>
      </c>
      <c r="I445" s="77"/>
      <c r="J445" s="181"/>
      <c r="K445" s="306"/>
      <c r="L445" s="309"/>
      <c r="M445" s="309"/>
      <c r="N445" s="316"/>
      <c r="O445" s="316"/>
      <c r="P445" s="316"/>
      <c r="Q445" s="316"/>
      <c r="R445" s="316"/>
      <c r="S445" s="316"/>
      <c r="T445" s="316"/>
      <c r="U445" s="316"/>
      <c r="V445" s="316"/>
      <c r="W445" s="316"/>
      <c r="X445" s="316"/>
      <c r="Y445" s="316"/>
      <c r="Z445" s="306">
        <v>1</v>
      </c>
      <c r="AA445" s="311"/>
      <c r="AB445" s="383"/>
      <c r="AC445" s="73"/>
      <c r="AD445" s="414"/>
      <c r="AE445" s="393"/>
      <c r="AF445" s="78"/>
      <c r="AG445" s="414"/>
      <c r="AH445" s="383"/>
      <c r="AI445" s="453"/>
      <c r="AJ445" s="453"/>
      <c r="AK445" s="414"/>
      <c r="AL445" s="383"/>
      <c r="AM445" s="383"/>
      <c r="AN445" s="523"/>
      <c r="AO445" s="414"/>
      <c r="AP445" s="548"/>
      <c r="AQ445" s="414"/>
      <c r="AR445" s="78"/>
      <c r="AS445" s="78"/>
      <c r="AT445" s="414"/>
      <c r="AU445" s="548"/>
      <c r="AV445" s="548"/>
      <c r="AW445" s="414"/>
      <c r="AX445" s="383"/>
      <c r="AY445" s="548"/>
      <c r="AZ445" s="414"/>
      <c r="BA445" s="383"/>
      <c r="BB445" s="548"/>
      <c r="BC445" s="78"/>
      <c r="BD445" s="414"/>
      <c r="BE445" s="414"/>
      <c r="BF445" s="414"/>
      <c r="BG445" s="414"/>
      <c r="BH445" s="414"/>
      <c r="BI445" s="383"/>
      <c r="BJ445" s="383"/>
      <c r="BK445" s="78"/>
      <c r="BL445" s="414"/>
      <c r="BM445" s="383"/>
      <c r="BN445" s="78"/>
      <c r="BO445" s="414"/>
      <c r="BP445" s="78"/>
      <c r="BQ445" s="414"/>
      <c r="BR445" s="383"/>
      <c r="BS445" s="78"/>
      <c r="BT445" s="83"/>
      <c r="BU445" s="75"/>
      <c r="BV445" s="74"/>
      <c r="BW445" s="74"/>
      <c r="BX445" s="462" t="s">
        <v>6526</v>
      </c>
      <c r="BY445" s="112">
        <f t="shared" si="47"/>
        <v>440</v>
      </c>
      <c r="BZ445" s="65">
        <f t="shared" si="46"/>
        <v>0</v>
      </c>
      <c r="CA445" s="359">
        <f t="shared" si="48"/>
        <v>24</v>
      </c>
      <c r="CB445" s="359">
        <f t="shared" si="49"/>
        <v>1</v>
      </c>
      <c r="CC445" s="359">
        <f t="shared" si="50"/>
        <v>2023</v>
      </c>
      <c r="CD445" s="359" t="str">
        <f t="shared" si="51"/>
        <v xml:space="preserve">241202350400INCENDIO FORESTAL </v>
      </c>
    </row>
    <row r="446" spans="1:82" s="121" customFormat="1" ht="84" customHeight="1">
      <c r="A446" s="110"/>
      <c r="B446" s="80"/>
      <c r="C446" s="111"/>
      <c r="D446" s="212">
        <v>44950</v>
      </c>
      <c r="E446" s="210" t="s">
        <v>2861</v>
      </c>
      <c r="F446" s="211" t="s">
        <v>922</v>
      </c>
      <c r="G446" s="130" t="s">
        <v>8680</v>
      </c>
      <c r="H446" s="85" t="str">
        <f>VLOOKUP(E446&amp;F446,Divipola!$C$1:$F$1149,4,FALSE)</f>
        <v>44560</v>
      </c>
      <c r="I446" s="77"/>
      <c r="J446" s="181"/>
      <c r="K446" s="306"/>
      <c r="L446" s="309"/>
      <c r="M446" s="309"/>
      <c r="N446" s="316"/>
      <c r="O446" s="316"/>
      <c r="P446" s="316"/>
      <c r="Q446" s="316"/>
      <c r="R446" s="316"/>
      <c r="S446" s="316"/>
      <c r="T446" s="316"/>
      <c r="U446" s="316"/>
      <c r="V446" s="316"/>
      <c r="W446" s="316"/>
      <c r="X446" s="316"/>
      <c r="Y446" s="316"/>
      <c r="Z446" s="306"/>
      <c r="AA446" s="311"/>
      <c r="AB446" s="383"/>
      <c r="AC446" s="73"/>
      <c r="AD446" s="414"/>
      <c r="AE446" s="393"/>
      <c r="AF446" s="78"/>
      <c r="AG446" s="414"/>
      <c r="AH446" s="383"/>
      <c r="AI446" s="453"/>
      <c r="AJ446" s="453"/>
      <c r="AK446" s="414"/>
      <c r="AL446" s="383"/>
      <c r="AM446" s="383"/>
      <c r="AN446" s="523"/>
      <c r="AO446" s="414"/>
      <c r="AP446" s="548"/>
      <c r="AQ446" s="414"/>
      <c r="AR446" s="78"/>
      <c r="AS446" s="78"/>
      <c r="AT446" s="414"/>
      <c r="AU446" s="548"/>
      <c r="AV446" s="548"/>
      <c r="AW446" s="414"/>
      <c r="AX446" s="383"/>
      <c r="AY446" s="548"/>
      <c r="AZ446" s="414"/>
      <c r="BA446" s="383"/>
      <c r="BB446" s="548"/>
      <c r="BC446" s="78"/>
      <c r="BD446" s="414"/>
      <c r="BE446" s="414"/>
      <c r="BF446" s="414"/>
      <c r="BG446" s="414"/>
      <c r="BH446" s="414"/>
      <c r="BI446" s="383"/>
      <c r="BJ446" s="383"/>
      <c r="BK446" s="78"/>
      <c r="BL446" s="414"/>
      <c r="BM446" s="383"/>
      <c r="BN446" s="78"/>
      <c r="BO446" s="414"/>
      <c r="BP446" s="78"/>
      <c r="BQ446" s="414"/>
      <c r="BR446" s="383"/>
      <c r="BS446" s="78"/>
      <c r="BT446" s="83"/>
      <c r="BU446" s="75"/>
      <c r="BV446" s="74"/>
      <c r="BW446" s="74"/>
      <c r="BX446" s="462" t="s">
        <v>6527</v>
      </c>
      <c r="BY446" s="112">
        <f t="shared" si="47"/>
        <v>441</v>
      </c>
      <c r="BZ446" s="65">
        <f t="shared" si="46"/>
        <v>0</v>
      </c>
      <c r="CA446" s="359">
        <f t="shared" si="48"/>
        <v>24</v>
      </c>
      <c r="CB446" s="359">
        <f t="shared" si="49"/>
        <v>1</v>
      </c>
      <c r="CC446" s="359">
        <f t="shared" si="50"/>
        <v>2023</v>
      </c>
      <c r="CD446" s="359" t="str">
        <f t="shared" si="51"/>
        <v xml:space="preserve">241202344560INCENDIO FORESTAL </v>
      </c>
    </row>
    <row r="447" spans="1:82" s="121" customFormat="1" ht="84" customHeight="1">
      <c r="A447" s="110"/>
      <c r="B447" s="80"/>
      <c r="C447" s="111"/>
      <c r="D447" s="212">
        <v>44950</v>
      </c>
      <c r="E447" s="210" t="s">
        <v>506</v>
      </c>
      <c r="F447" s="211" t="s">
        <v>100</v>
      </c>
      <c r="G447" s="130" t="s">
        <v>8680</v>
      </c>
      <c r="H447" s="85" t="str">
        <f>VLOOKUP(E447&amp;F447,Divipola!$C$1:$F$1149,4,FALSE)</f>
        <v>50573</v>
      </c>
      <c r="I447" s="77"/>
      <c r="J447" s="181"/>
      <c r="K447" s="306"/>
      <c r="L447" s="309"/>
      <c r="M447" s="309"/>
      <c r="N447" s="316"/>
      <c r="O447" s="316"/>
      <c r="P447" s="316"/>
      <c r="Q447" s="316"/>
      <c r="R447" s="316"/>
      <c r="S447" s="316"/>
      <c r="T447" s="316"/>
      <c r="U447" s="316"/>
      <c r="V447" s="316"/>
      <c r="W447" s="316"/>
      <c r="X447" s="316"/>
      <c r="Y447" s="316"/>
      <c r="Z447" s="306">
        <v>3</v>
      </c>
      <c r="AA447" s="311"/>
      <c r="AB447" s="383"/>
      <c r="AC447" s="73"/>
      <c r="AD447" s="414"/>
      <c r="AE447" s="393"/>
      <c r="AF447" s="78"/>
      <c r="AG447" s="414"/>
      <c r="AH447" s="383"/>
      <c r="AI447" s="453"/>
      <c r="AJ447" s="453"/>
      <c r="AK447" s="414"/>
      <c r="AL447" s="383"/>
      <c r="AM447" s="383"/>
      <c r="AN447" s="523"/>
      <c r="AO447" s="414"/>
      <c r="AP447" s="548"/>
      <c r="AQ447" s="414"/>
      <c r="AR447" s="78"/>
      <c r="AS447" s="78"/>
      <c r="AT447" s="414"/>
      <c r="AU447" s="548"/>
      <c r="AV447" s="548"/>
      <c r="AW447" s="414"/>
      <c r="AX447" s="383"/>
      <c r="AY447" s="548"/>
      <c r="AZ447" s="414"/>
      <c r="BA447" s="383"/>
      <c r="BB447" s="548"/>
      <c r="BC447" s="78"/>
      <c r="BD447" s="414"/>
      <c r="BE447" s="414"/>
      <c r="BF447" s="414"/>
      <c r="BG447" s="414"/>
      <c r="BH447" s="414"/>
      <c r="BI447" s="383"/>
      <c r="BJ447" s="383"/>
      <c r="BK447" s="78"/>
      <c r="BL447" s="414"/>
      <c r="BM447" s="383"/>
      <c r="BN447" s="78"/>
      <c r="BO447" s="414"/>
      <c r="BP447" s="78"/>
      <c r="BQ447" s="414"/>
      <c r="BR447" s="383"/>
      <c r="BS447" s="78"/>
      <c r="BT447" s="83"/>
      <c r="BU447" s="75"/>
      <c r="BV447" s="74"/>
      <c r="BW447" s="74"/>
      <c r="BX447" s="462" t="s">
        <v>6528</v>
      </c>
      <c r="BY447" s="112">
        <f t="shared" si="47"/>
        <v>442</v>
      </c>
      <c r="BZ447" s="65">
        <f t="shared" si="46"/>
        <v>0</v>
      </c>
      <c r="CA447" s="359">
        <f t="shared" si="48"/>
        <v>24</v>
      </c>
      <c r="CB447" s="359">
        <f t="shared" si="49"/>
        <v>1</v>
      </c>
      <c r="CC447" s="359">
        <f t="shared" si="50"/>
        <v>2023</v>
      </c>
      <c r="CD447" s="359" t="str">
        <f t="shared" si="51"/>
        <v xml:space="preserve">241202350573INCENDIO FORESTAL </v>
      </c>
    </row>
    <row r="448" spans="1:82" s="121" customFormat="1" ht="84" customHeight="1">
      <c r="A448" s="110"/>
      <c r="B448" s="80"/>
      <c r="C448" s="111"/>
      <c r="D448" s="212">
        <v>44950</v>
      </c>
      <c r="E448" s="210" t="s">
        <v>2832</v>
      </c>
      <c r="F448" s="211" t="s">
        <v>2081</v>
      </c>
      <c r="G448" s="130" t="s">
        <v>8680</v>
      </c>
      <c r="H448" s="85" t="str">
        <f>VLOOKUP(E448&amp;F448,Divipola!$C$1:$F$1149,4,FALSE)</f>
        <v>76248</v>
      </c>
      <c r="I448" s="77"/>
      <c r="J448" s="181"/>
      <c r="K448" s="316"/>
      <c r="L448" s="316"/>
      <c r="M448" s="316"/>
      <c r="N448" s="316"/>
      <c r="O448" s="316"/>
      <c r="P448" s="316"/>
      <c r="Q448" s="316"/>
      <c r="R448" s="316"/>
      <c r="S448" s="317"/>
      <c r="T448" s="317"/>
      <c r="U448" s="317"/>
      <c r="V448" s="317"/>
      <c r="W448" s="317"/>
      <c r="X448" s="317"/>
      <c r="Y448" s="317"/>
      <c r="Z448" s="306"/>
      <c r="AA448" s="317"/>
      <c r="AB448" s="383"/>
      <c r="AC448" s="73"/>
      <c r="AD448" s="414"/>
      <c r="AE448" s="393"/>
      <c r="AF448" s="78"/>
      <c r="AG448" s="414"/>
      <c r="AH448" s="383"/>
      <c r="AI448" s="453"/>
      <c r="AJ448" s="453"/>
      <c r="AK448" s="414"/>
      <c r="AL448" s="383"/>
      <c r="AM448" s="383"/>
      <c r="AN448" s="523"/>
      <c r="AO448" s="414"/>
      <c r="AP448" s="548"/>
      <c r="AQ448" s="414"/>
      <c r="AR448" s="78"/>
      <c r="AS448" s="78"/>
      <c r="AT448" s="414"/>
      <c r="AU448" s="548"/>
      <c r="AV448" s="548"/>
      <c r="AW448" s="414"/>
      <c r="AX448" s="383"/>
      <c r="AY448" s="548"/>
      <c r="AZ448" s="414"/>
      <c r="BA448" s="383"/>
      <c r="BB448" s="548"/>
      <c r="BC448" s="78"/>
      <c r="BD448" s="414"/>
      <c r="BE448" s="414"/>
      <c r="BF448" s="414"/>
      <c r="BG448" s="414"/>
      <c r="BH448" s="414"/>
      <c r="BI448" s="383"/>
      <c r="BJ448" s="383"/>
      <c r="BK448" s="78"/>
      <c r="BL448" s="414"/>
      <c r="BM448" s="383"/>
      <c r="BN448" s="78"/>
      <c r="BO448" s="414"/>
      <c r="BP448" s="78"/>
      <c r="BQ448" s="414"/>
      <c r="BR448" s="383"/>
      <c r="BS448" s="78"/>
      <c r="BT448" s="83"/>
      <c r="BU448" s="75"/>
      <c r="BV448" s="74"/>
      <c r="BW448" s="74"/>
      <c r="BX448" s="463" t="s">
        <v>6639</v>
      </c>
      <c r="BY448" s="112">
        <f t="shared" si="47"/>
        <v>443</v>
      </c>
      <c r="BZ448" s="65">
        <f t="shared" si="46"/>
        <v>0</v>
      </c>
      <c r="CA448" s="359">
        <f t="shared" si="48"/>
        <v>24</v>
      </c>
      <c r="CB448" s="359">
        <f t="shared" si="49"/>
        <v>1</v>
      </c>
      <c r="CC448" s="359">
        <f t="shared" si="50"/>
        <v>2023</v>
      </c>
      <c r="CD448" s="359" t="str">
        <f t="shared" si="51"/>
        <v xml:space="preserve">241202376248INCENDIO FORESTAL </v>
      </c>
    </row>
    <row r="449" spans="1:82" s="121" customFormat="1" ht="84" customHeight="1">
      <c r="A449" s="110"/>
      <c r="B449" s="80"/>
      <c r="C449" s="111"/>
      <c r="D449" s="212">
        <v>44951</v>
      </c>
      <c r="E449" s="210" t="s">
        <v>2718</v>
      </c>
      <c r="F449" s="211" t="s">
        <v>1052</v>
      </c>
      <c r="G449" s="130" t="s">
        <v>8680</v>
      </c>
      <c r="H449" s="85" t="str">
        <f>VLOOKUP(E449&amp;F449,Divipola!$C$1:$F$1149,4,FALSE)</f>
        <v>25279</v>
      </c>
      <c r="I449" s="77"/>
      <c r="J449" s="181"/>
      <c r="K449" s="108"/>
      <c r="L449" s="108"/>
      <c r="M449" s="108"/>
      <c r="N449" s="108"/>
      <c r="O449" s="108"/>
      <c r="P449" s="108"/>
      <c r="Q449" s="108"/>
      <c r="R449" s="108"/>
      <c r="S449" s="108"/>
      <c r="T449" s="108"/>
      <c r="U449" s="108"/>
      <c r="V449" s="108"/>
      <c r="W449" s="108"/>
      <c r="X449" s="108"/>
      <c r="Y449" s="108"/>
      <c r="Z449" s="109">
        <v>7</v>
      </c>
      <c r="AA449" s="106"/>
      <c r="AB449" s="383"/>
      <c r="AC449" s="73"/>
      <c r="AD449" s="414"/>
      <c r="AE449" s="393"/>
      <c r="AF449" s="78"/>
      <c r="AG449" s="414"/>
      <c r="AH449" s="383"/>
      <c r="AI449" s="453"/>
      <c r="AJ449" s="453"/>
      <c r="AK449" s="414"/>
      <c r="AL449" s="383"/>
      <c r="AM449" s="383"/>
      <c r="AN449" s="523"/>
      <c r="AO449" s="414"/>
      <c r="AP449" s="548"/>
      <c r="AQ449" s="414"/>
      <c r="AR449" s="78"/>
      <c r="AS449" s="78"/>
      <c r="AT449" s="414"/>
      <c r="AU449" s="548"/>
      <c r="AV449" s="548"/>
      <c r="AW449" s="414"/>
      <c r="AX449" s="383"/>
      <c r="AY449" s="548"/>
      <c r="AZ449" s="414"/>
      <c r="BA449" s="383"/>
      <c r="BB449" s="548"/>
      <c r="BC449" s="78"/>
      <c r="BD449" s="414"/>
      <c r="BE449" s="414"/>
      <c r="BF449" s="414"/>
      <c r="BG449" s="414"/>
      <c r="BH449" s="414"/>
      <c r="BI449" s="383"/>
      <c r="BJ449" s="383"/>
      <c r="BK449" s="78"/>
      <c r="BL449" s="414"/>
      <c r="BM449" s="383"/>
      <c r="BN449" s="78"/>
      <c r="BO449" s="414"/>
      <c r="BP449" s="78"/>
      <c r="BQ449" s="414"/>
      <c r="BR449" s="383"/>
      <c r="BS449" s="78"/>
      <c r="BT449" s="83"/>
      <c r="BU449" s="75"/>
      <c r="BV449" s="74"/>
      <c r="BW449" s="74"/>
      <c r="BX449" s="467" t="s">
        <v>3150</v>
      </c>
      <c r="BY449" s="112">
        <f t="shared" si="47"/>
        <v>444</v>
      </c>
      <c r="BZ449" s="65">
        <f t="shared" si="46"/>
        <v>0</v>
      </c>
      <c r="CA449" s="359">
        <f t="shared" si="48"/>
        <v>25</v>
      </c>
      <c r="CB449" s="359">
        <f t="shared" si="49"/>
        <v>1</v>
      </c>
      <c r="CC449" s="359">
        <f t="shared" si="50"/>
        <v>2023</v>
      </c>
      <c r="CD449" s="359" t="str">
        <f t="shared" si="51"/>
        <v xml:space="preserve">251202325279INCENDIO FORESTAL </v>
      </c>
    </row>
    <row r="450" spans="1:82" s="121" customFormat="1" ht="84" customHeight="1">
      <c r="A450" s="110"/>
      <c r="B450" s="80"/>
      <c r="C450" s="111"/>
      <c r="D450" s="212">
        <v>44951</v>
      </c>
      <c r="E450" s="210" t="s">
        <v>2829</v>
      </c>
      <c r="F450" s="211" t="s">
        <v>1998</v>
      </c>
      <c r="G450" s="111" t="s">
        <v>2800</v>
      </c>
      <c r="H450" s="85" t="str">
        <f>VLOOKUP(E450&amp;F450,Divipola!$C$1:$F$1149,4,FALSE)</f>
        <v>05360</v>
      </c>
      <c r="I450" s="77"/>
      <c r="J450" s="181"/>
      <c r="K450" s="108"/>
      <c r="L450" s="108">
        <v>3</v>
      </c>
      <c r="M450" s="108"/>
      <c r="N450" s="108">
        <v>9</v>
      </c>
      <c r="O450" s="108">
        <v>2</v>
      </c>
      <c r="P450" s="108"/>
      <c r="Q450" s="108">
        <v>1</v>
      </c>
      <c r="R450" s="108"/>
      <c r="S450" s="108"/>
      <c r="T450" s="108"/>
      <c r="U450" s="108"/>
      <c r="V450" s="108"/>
      <c r="W450" s="108"/>
      <c r="X450" s="108"/>
      <c r="Y450" s="108"/>
      <c r="Z450" s="109"/>
      <c r="AA450" s="113"/>
      <c r="AB450" s="383"/>
      <c r="AC450" s="73"/>
      <c r="AD450" s="414"/>
      <c r="AE450" s="393"/>
      <c r="AF450" s="78"/>
      <c r="AG450" s="414"/>
      <c r="AH450" s="383"/>
      <c r="AI450" s="453"/>
      <c r="AJ450" s="453"/>
      <c r="AK450" s="414"/>
      <c r="AL450" s="383"/>
      <c r="AM450" s="383"/>
      <c r="AN450" s="523"/>
      <c r="AO450" s="414"/>
      <c r="AP450" s="548"/>
      <c r="AQ450" s="414"/>
      <c r="AR450" s="78"/>
      <c r="AS450" s="78"/>
      <c r="AT450" s="414"/>
      <c r="AU450" s="548"/>
      <c r="AV450" s="548"/>
      <c r="AW450" s="414"/>
      <c r="AX450" s="383"/>
      <c r="AY450" s="548"/>
      <c r="AZ450" s="414"/>
      <c r="BA450" s="383"/>
      <c r="BB450" s="548"/>
      <c r="BC450" s="78"/>
      <c r="BD450" s="414"/>
      <c r="BE450" s="414"/>
      <c r="BF450" s="414"/>
      <c r="BG450" s="414"/>
      <c r="BH450" s="414"/>
      <c r="BI450" s="383"/>
      <c r="BJ450" s="383"/>
      <c r="BK450" s="78"/>
      <c r="BL450" s="414"/>
      <c r="BM450" s="383"/>
      <c r="BN450" s="78"/>
      <c r="BO450" s="414"/>
      <c r="BP450" s="78"/>
      <c r="BQ450" s="414"/>
      <c r="BR450" s="383"/>
      <c r="BS450" s="78"/>
      <c r="BT450" s="83"/>
      <c r="BU450" s="75"/>
      <c r="BV450" s="74"/>
      <c r="BW450" s="74"/>
      <c r="BX450" s="103" t="s">
        <v>3151</v>
      </c>
      <c r="BY450" s="112">
        <f t="shared" si="47"/>
        <v>445</v>
      </c>
      <c r="BZ450" s="65">
        <f t="shared" si="46"/>
        <v>0</v>
      </c>
      <c r="CA450" s="359">
        <f t="shared" si="48"/>
        <v>25</v>
      </c>
      <c r="CB450" s="359">
        <f t="shared" si="49"/>
        <v>1</v>
      </c>
      <c r="CC450" s="359">
        <f t="shared" si="50"/>
        <v>2023</v>
      </c>
      <c r="CD450" s="359" t="str">
        <f t="shared" si="51"/>
        <v>251202305360INCENDIO ESTRUCTURAL</v>
      </c>
    </row>
    <row r="451" spans="1:82" s="121" customFormat="1" ht="96" customHeight="1">
      <c r="A451" s="110"/>
      <c r="B451" s="80"/>
      <c r="C451" s="111"/>
      <c r="D451" s="212">
        <v>44951</v>
      </c>
      <c r="E451" s="210" t="s">
        <v>2831</v>
      </c>
      <c r="F451" s="211" t="s">
        <v>2686</v>
      </c>
      <c r="G451" s="130" t="s">
        <v>8680</v>
      </c>
      <c r="H451" s="85" t="str">
        <f>VLOOKUP(E451&amp;F451,Divipola!$C$1:$F$1149,4,FALSE)</f>
        <v>73555</v>
      </c>
      <c r="I451" s="77"/>
      <c r="J451" s="181"/>
      <c r="K451" s="108"/>
      <c r="L451" s="108"/>
      <c r="M451" s="108"/>
      <c r="N451" s="108"/>
      <c r="O451" s="108"/>
      <c r="P451" s="108"/>
      <c r="Q451" s="108"/>
      <c r="R451" s="108"/>
      <c r="S451" s="108"/>
      <c r="T451" s="108"/>
      <c r="U451" s="108"/>
      <c r="V451" s="108"/>
      <c r="W451" s="108"/>
      <c r="X451" s="108"/>
      <c r="Y451" s="108"/>
      <c r="Z451" s="109">
        <v>1</v>
      </c>
      <c r="AA451" s="106"/>
      <c r="AB451" s="383"/>
      <c r="AC451" s="73"/>
      <c r="AD451" s="414"/>
      <c r="AE451" s="393"/>
      <c r="AF451" s="78"/>
      <c r="AG451" s="414"/>
      <c r="AH451" s="383"/>
      <c r="AI451" s="453"/>
      <c r="AJ451" s="453"/>
      <c r="AK451" s="414"/>
      <c r="AL451" s="383"/>
      <c r="AM451" s="383"/>
      <c r="AN451" s="523"/>
      <c r="AO451" s="414"/>
      <c r="AP451" s="548"/>
      <c r="AQ451" s="414"/>
      <c r="AR451" s="78"/>
      <c r="AS451" s="78"/>
      <c r="AT451" s="414"/>
      <c r="AU451" s="548"/>
      <c r="AV451" s="548"/>
      <c r="AW451" s="414"/>
      <c r="AX451" s="383"/>
      <c r="AY451" s="548"/>
      <c r="AZ451" s="414"/>
      <c r="BA451" s="383"/>
      <c r="BB451" s="548"/>
      <c r="BC451" s="78"/>
      <c r="BD451" s="414"/>
      <c r="BE451" s="414"/>
      <c r="BF451" s="414"/>
      <c r="BG451" s="414"/>
      <c r="BH451" s="414"/>
      <c r="BI451" s="383"/>
      <c r="BJ451" s="383"/>
      <c r="BK451" s="78"/>
      <c r="BL451" s="414"/>
      <c r="BM451" s="383"/>
      <c r="BN451" s="78"/>
      <c r="BO451" s="414"/>
      <c r="BP451" s="78"/>
      <c r="BQ451" s="414"/>
      <c r="BR451" s="383"/>
      <c r="BS451" s="78"/>
      <c r="BT451" s="83"/>
      <c r="BU451" s="75"/>
      <c r="BV451" s="74"/>
      <c r="BW451" s="74"/>
      <c r="BX451" s="220" t="s">
        <v>3154</v>
      </c>
      <c r="BY451" s="112">
        <f t="shared" si="47"/>
        <v>446</v>
      </c>
      <c r="BZ451" s="65">
        <f t="shared" si="46"/>
        <v>0</v>
      </c>
      <c r="CA451" s="359">
        <f t="shared" si="48"/>
        <v>25</v>
      </c>
      <c r="CB451" s="359">
        <f t="shared" si="49"/>
        <v>1</v>
      </c>
      <c r="CC451" s="359">
        <f t="shared" si="50"/>
        <v>2023</v>
      </c>
      <c r="CD451" s="359" t="str">
        <f t="shared" si="51"/>
        <v xml:space="preserve">251202373555INCENDIO FORESTAL </v>
      </c>
    </row>
    <row r="452" spans="1:82" s="121" customFormat="1" ht="84" customHeight="1">
      <c r="A452" s="110"/>
      <c r="B452" s="80"/>
      <c r="C452" s="111"/>
      <c r="D452" s="212">
        <v>44951</v>
      </c>
      <c r="E452" s="210" t="s">
        <v>2718</v>
      </c>
      <c r="F452" s="211" t="s">
        <v>2633</v>
      </c>
      <c r="G452" s="111" t="s">
        <v>2827</v>
      </c>
      <c r="H452" s="85" t="str">
        <f>VLOOKUP(E452&amp;F452,Divipola!$C$1:$F$1149,4,FALSE)</f>
        <v>25290</v>
      </c>
      <c r="I452" s="77"/>
      <c r="J452" s="181"/>
      <c r="K452" s="108"/>
      <c r="L452" s="108"/>
      <c r="M452" s="108"/>
      <c r="N452" s="108"/>
      <c r="O452" s="108"/>
      <c r="P452" s="108"/>
      <c r="Q452" s="108"/>
      <c r="R452" s="108"/>
      <c r="S452" s="108"/>
      <c r="T452" s="108"/>
      <c r="U452" s="108">
        <v>1</v>
      </c>
      <c r="V452" s="108"/>
      <c r="W452" s="108"/>
      <c r="X452" s="108"/>
      <c r="Y452" s="108"/>
      <c r="Z452" s="109"/>
      <c r="AA452" s="113"/>
      <c r="AB452" s="383"/>
      <c r="AC452" s="73"/>
      <c r="AD452" s="414"/>
      <c r="AE452" s="393"/>
      <c r="AF452" s="78"/>
      <c r="AG452" s="414"/>
      <c r="AH452" s="383"/>
      <c r="AI452" s="453"/>
      <c r="AJ452" s="453"/>
      <c r="AK452" s="414"/>
      <c r="AL452" s="383"/>
      <c r="AM452" s="383"/>
      <c r="AN452" s="523"/>
      <c r="AO452" s="414"/>
      <c r="AP452" s="548"/>
      <c r="AQ452" s="414"/>
      <c r="AR452" s="78"/>
      <c r="AS452" s="78"/>
      <c r="AT452" s="414"/>
      <c r="AU452" s="548"/>
      <c r="AV452" s="548"/>
      <c r="AW452" s="414"/>
      <c r="AX452" s="383"/>
      <c r="AY452" s="548"/>
      <c r="AZ452" s="414"/>
      <c r="BA452" s="383"/>
      <c r="BB452" s="548"/>
      <c r="BC452" s="78"/>
      <c r="BD452" s="414"/>
      <c r="BE452" s="414"/>
      <c r="BF452" s="414"/>
      <c r="BG452" s="414"/>
      <c r="BH452" s="414"/>
      <c r="BI452" s="383"/>
      <c r="BJ452" s="383"/>
      <c r="BK452" s="78"/>
      <c r="BL452" s="414"/>
      <c r="BM452" s="383"/>
      <c r="BN452" s="78"/>
      <c r="BO452" s="414"/>
      <c r="BP452" s="78"/>
      <c r="BQ452" s="414"/>
      <c r="BR452" s="383"/>
      <c r="BS452" s="78"/>
      <c r="BT452" s="83"/>
      <c r="BU452" s="75"/>
      <c r="BV452" s="74"/>
      <c r="BW452" s="74"/>
      <c r="BX452" s="469" t="s">
        <v>3155</v>
      </c>
      <c r="BY452" s="112">
        <f t="shared" si="47"/>
        <v>447</v>
      </c>
      <c r="BZ452" s="65">
        <f t="shared" si="46"/>
        <v>0</v>
      </c>
      <c r="CA452" s="359">
        <f t="shared" si="48"/>
        <v>25</v>
      </c>
      <c r="CB452" s="359">
        <f t="shared" si="49"/>
        <v>1</v>
      </c>
      <c r="CC452" s="359">
        <f t="shared" si="50"/>
        <v>2023</v>
      </c>
      <c r="CD452" s="359" t="str">
        <f t="shared" si="51"/>
        <v>251202325290MOVIMIENTO EN MASA</v>
      </c>
    </row>
    <row r="453" spans="1:82" s="121" customFormat="1" ht="72" customHeight="1">
      <c r="A453" s="110"/>
      <c r="B453" s="80"/>
      <c r="C453" s="111"/>
      <c r="D453" s="212">
        <v>44951</v>
      </c>
      <c r="E453" s="210" t="s">
        <v>2718</v>
      </c>
      <c r="F453" s="211" t="s">
        <v>1052</v>
      </c>
      <c r="G453" s="130" t="s">
        <v>8680</v>
      </c>
      <c r="H453" s="85" t="str">
        <f>VLOOKUP(E453&amp;F453,Divipola!$C$1:$F$1149,4,FALSE)</f>
        <v>25279</v>
      </c>
      <c r="I453" s="77"/>
      <c r="J453" s="181"/>
      <c r="K453" s="108"/>
      <c r="L453" s="108"/>
      <c r="M453" s="108"/>
      <c r="N453" s="108"/>
      <c r="O453" s="108"/>
      <c r="P453" s="108"/>
      <c r="Q453" s="108"/>
      <c r="R453" s="108"/>
      <c r="S453" s="108"/>
      <c r="T453" s="108"/>
      <c r="U453" s="108"/>
      <c r="V453" s="108"/>
      <c r="W453" s="108"/>
      <c r="X453" s="108"/>
      <c r="Y453" s="108"/>
      <c r="Z453" s="109">
        <v>7</v>
      </c>
      <c r="AA453" s="106"/>
      <c r="AB453" s="383"/>
      <c r="AC453" s="73"/>
      <c r="AD453" s="414"/>
      <c r="AE453" s="393"/>
      <c r="AF453" s="78"/>
      <c r="AG453" s="414"/>
      <c r="AH453" s="383"/>
      <c r="AI453" s="453"/>
      <c r="AJ453" s="453"/>
      <c r="AK453" s="414"/>
      <c r="AL453" s="383"/>
      <c r="AM453" s="383"/>
      <c r="AN453" s="523"/>
      <c r="AO453" s="414"/>
      <c r="AP453" s="548"/>
      <c r="AQ453" s="414"/>
      <c r="AR453" s="78"/>
      <c r="AS453" s="78"/>
      <c r="AT453" s="414"/>
      <c r="AU453" s="548"/>
      <c r="AV453" s="548"/>
      <c r="AW453" s="414"/>
      <c r="AX453" s="383"/>
      <c r="AY453" s="548"/>
      <c r="AZ453" s="414"/>
      <c r="BA453" s="383"/>
      <c r="BB453" s="548"/>
      <c r="BC453" s="78"/>
      <c r="BD453" s="414"/>
      <c r="BE453" s="414"/>
      <c r="BF453" s="414"/>
      <c r="BG453" s="414"/>
      <c r="BH453" s="414"/>
      <c r="BI453" s="383"/>
      <c r="BJ453" s="383"/>
      <c r="BK453" s="78"/>
      <c r="BL453" s="414"/>
      <c r="BM453" s="383"/>
      <c r="BN453" s="78"/>
      <c r="BO453" s="414"/>
      <c r="BP453" s="78"/>
      <c r="BQ453" s="414"/>
      <c r="BR453" s="383"/>
      <c r="BS453" s="78"/>
      <c r="BT453" s="83"/>
      <c r="BU453" s="75"/>
      <c r="BV453" s="74"/>
      <c r="BW453" s="74"/>
      <c r="BX453" s="182" t="s">
        <v>3156</v>
      </c>
      <c r="BY453" s="112">
        <f t="shared" si="47"/>
        <v>448</v>
      </c>
      <c r="BZ453" s="65">
        <f t="shared" si="46"/>
        <v>0</v>
      </c>
      <c r="CA453" s="359">
        <f t="shared" si="48"/>
        <v>25</v>
      </c>
      <c r="CB453" s="359">
        <f t="shared" si="49"/>
        <v>1</v>
      </c>
      <c r="CC453" s="359">
        <f t="shared" si="50"/>
        <v>2023</v>
      </c>
      <c r="CD453" s="359" t="str">
        <f t="shared" si="51"/>
        <v xml:space="preserve">251202325279INCENDIO FORESTAL </v>
      </c>
    </row>
    <row r="454" spans="1:82" s="121" customFormat="1" ht="48" customHeight="1">
      <c r="A454" s="110"/>
      <c r="B454" s="80"/>
      <c r="C454" s="111"/>
      <c r="D454" s="212">
        <v>44951</v>
      </c>
      <c r="E454" s="210" t="s">
        <v>506</v>
      </c>
      <c r="F454" s="211" t="s">
        <v>98</v>
      </c>
      <c r="G454" s="130" t="s">
        <v>8680</v>
      </c>
      <c r="H454" s="85" t="str">
        <f>VLOOKUP(E454&amp;F454,Divipola!$C$1:$F$1149,4,FALSE)</f>
        <v>50568</v>
      </c>
      <c r="I454" s="77"/>
      <c r="J454" s="181"/>
      <c r="K454" s="108"/>
      <c r="L454" s="108"/>
      <c r="M454" s="108"/>
      <c r="N454" s="108"/>
      <c r="O454" s="108"/>
      <c r="P454" s="108"/>
      <c r="Q454" s="108"/>
      <c r="R454" s="108"/>
      <c r="S454" s="108"/>
      <c r="T454" s="108"/>
      <c r="U454" s="108"/>
      <c r="V454" s="108"/>
      <c r="W454" s="108"/>
      <c r="X454" s="108"/>
      <c r="Y454" s="108"/>
      <c r="Z454" s="109">
        <v>251</v>
      </c>
      <c r="AA454" s="113"/>
      <c r="AB454" s="383"/>
      <c r="AC454" s="73"/>
      <c r="AD454" s="414"/>
      <c r="AE454" s="393"/>
      <c r="AF454" s="78"/>
      <c r="AG454" s="414"/>
      <c r="AH454" s="383"/>
      <c r="AI454" s="453"/>
      <c r="AJ454" s="453"/>
      <c r="AK454" s="414"/>
      <c r="AL454" s="383"/>
      <c r="AM454" s="383"/>
      <c r="AN454" s="523"/>
      <c r="AO454" s="414"/>
      <c r="AP454" s="548"/>
      <c r="AQ454" s="414"/>
      <c r="AR454" s="78"/>
      <c r="AS454" s="78"/>
      <c r="AT454" s="414"/>
      <c r="AU454" s="548"/>
      <c r="AV454" s="548"/>
      <c r="AW454" s="414"/>
      <c r="AX454" s="383"/>
      <c r="AY454" s="548"/>
      <c r="AZ454" s="414"/>
      <c r="BA454" s="383"/>
      <c r="BB454" s="548"/>
      <c r="BC454" s="78"/>
      <c r="BD454" s="414"/>
      <c r="BE454" s="414"/>
      <c r="BF454" s="414"/>
      <c r="BG454" s="414"/>
      <c r="BH454" s="414"/>
      <c r="BI454" s="383"/>
      <c r="BJ454" s="383"/>
      <c r="BK454" s="78"/>
      <c r="BL454" s="414"/>
      <c r="BM454" s="383"/>
      <c r="BN454" s="78"/>
      <c r="BO454" s="414"/>
      <c r="BP454" s="78"/>
      <c r="BQ454" s="414"/>
      <c r="BR454" s="383"/>
      <c r="BS454" s="78"/>
      <c r="BT454" s="83"/>
      <c r="BU454" s="75"/>
      <c r="BV454" s="74"/>
      <c r="BW454" s="74"/>
      <c r="BX454" s="183" t="s">
        <v>3157</v>
      </c>
      <c r="BY454" s="112">
        <f t="shared" si="47"/>
        <v>449</v>
      </c>
      <c r="BZ454" s="65">
        <f t="shared" si="46"/>
        <v>0</v>
      </c>
      <c r="CA454" s="359">
        <f t="shared" si="48"/>
        <v>25</v>
      </c>
      <c r="CB454" s="359">
        <f t="shared" si="49"/>
        <v>1</v>
      </c>
      <c r="CC454" s="359">
        <f t="shared" si="50"/>
        <v>2023</v>
      </c>
      <c r="CD454" s="359" t="str">
        <f t="shared" si="51"/>
        <v xml:space="preserve">251202350568INCENDIO FORESTAL </v>
      </c>
    </row>
    <row r="455" spans="1:82" s="121" customFormat="1" ht="120" customHeight="1">
      <c r="A455" s="110"/>
      <c r="B455" s="80"/>
      <c r="C455" s="111"/>
      <c r="D455" s="212">
        <v>44951</v>
      </c>
      <c r="E455" s="210" t="s">
        <v>2661</v>
      </c>
      <c r="F455" s="211" t="s">
        <v>654</v>
      </c>
      <c r="G455" s="130" t="s">
        <v>8680</v>
      </c>
      <c r="H455" s="85" t="str">
        <f>VLOOKUP(E455&amp;F455,Divipola!$C$1:$F$1149,4,FALSE)</f>
        <v>15720</v>
      </c>
      <c r="I455" s="77"/>
      <c r="J455" s="181"/>
      <c r="K455" s="108"/>
      <c r="L455" s="108"/>
      <c r="M455" s="108"/>
      <c r="N455" s="108"/>
      <c r="O455" s="108"/>
      <c r="P455" s="108"/>
      <c r="Q455" s="108"/>
      <c r="R455" s="108"/>
      <c r="S455" s="108"/>
      <c r="T455" s="108"/>
      <c r="U455" s="108"/>
      <c r="V455" s="108"/>
      <c r="W455" s="108"/>
      <c r="X455" s="108"/>
      <c r="Y455" s="108"/>
      <c r="Z455" s="109">
        <v>1</v>
      </c>
      <c r="AA455" s="113"/>
      <c r="AB455" s="383"/>
      <c r="AC455" s="73"/>
      <c r="AD455" s="414"/>
      <c r="AE455" s="393"/>
      <c r="AF455" s="78"/>
      <c r="AG455" s="414"/>
      <c r="AH455" s="383"/>
      <c r="AI455" s="453"/>
      <c r="AJ455" s="453"/>
      <c r="AK455" s="414"/>
      <c r="AL455" s="383"/>
      <c r="AM455" s="383"/>
      <c r="AN455" s="523"/>
      <c r="AO455" s="414"/>
      <c r="AP455" s="548"/>
      <c r="AQ455" s="414"/>
      <c r="AR455" s="78"/>
      <c r="AS455" s="78"/>
      <c r="AT455" s="414"/>
      <c r="AU455" s="548"/>
      <c r="AV455" s="548"/>
      <c r="AW455" s="414"/>
      <c r="AX455" s="383"/>
      <c r="AY455" s="548"/>
      <c r="AZ455" s="414"/>
      <c r="BA455" s="383"/>
      <c r="BB455" s="548"/>
      <c r="BC455" s="78"/>
      <c r="BD455" s="414"/>
      <c r="BE455" s="414"/>
      <c r="BF455" s="414"/>
      <c r="BG455" s="414"/>
      <c r="BH455" s="414"/>
      <c r="BI455" s="383"/>
      <c r="BJ455" s="383"/>
      <c r="BK455" s="78"/>
      <c r="BL455" s="414"/>
      <c r="BM455" s="383"/>
      <c r="BN455" s="78"/>
      <c r="BO455" s="414"/>
      <c r="BP455" s="78"/>
      <c r="BQ455" s="414"/>
      <c r="BR455" s="383"/>
      <c r="BS455" s="78"/>
      <c r="BT455" s="83"/>
      <c r="BU455" s="75"/>
      <c r="BV455" s="74"/>
      <c r="BW455" s="74"/>
      <c r="BX455" s="329" t="s">
        <v>3163</v>
      </c>
      <c r="BY455" s="112">
        <f t="shared" si="47"/>
        <v>450</v>
      </c>
      <c r="BZ455" s="65">
        <f t="shared" ref="BZ455:BZ518" si="52">+AD455+AG455+AK455+AO455+AQ455+AT455+AW455+AZ455+BD455+BH455+BL455+BO455+BQ455</f>
        <v>0</v>
      </c>
      <c r="CA455" s="359">
        <f t="shared" si="48"/>
        <v>25</v>
      </c>
      <c r="CB455" s="359">
        <f t="shared" si="49"/>
        <v>1</v>
      </c>
      <c r="CC455" s="359">
        <f t="shared" si="50"/>
        <v>2023</v>
      </c>
      <c r="CD455" s="359" t="str">
        <f t="shared" si="51"/>
        <v xml:space="preserve">251202315720INCENDIO FORESTAL </v>
      </c>
    </row>
    <row r="456" spans="1:82" s="121" customFormat="1" ht="60" customHeight="1">
      <c r="A456" s="110"/>
      <c r="B456" s="80"/>
      <c r="C456" s="111"/>
      <c r="D456" s="212">
        <v>44951</v>
      </c>
      <c r="E456" s="210" t="s">
        <v>2661</v>
      </c>
      <c r="F456" s="211" t="s">
        <v>728</v>
      </c>
      <c r="G456" s="130" t="s">
        <v>8680</v>
      </c>
      <c r="H456" s="85" t="str">
        <f>VLOOKUP(E456&amp;F456,Divipola!$C$1:$F$1149,4,FALSE)</f>
        <v>15861</v>
      </c>
      <c r="I456" s="77"/>
      <c r="J456" s="181"/>
      <c r="K456" s="108"/>
      <c r="L456" s="108"/>
      <c r="M456" s="108"/>
      <c r="N456" s="108"/>
      <c r="O456" s="108"/>
      <c r="P456" s="108"/>
      <c r="Q456" s="108"/>
      <c r="R456" s="108"/>
      <c r="S456" s="108"/>
      <c r="T456" s="108"/>
      <c r="U456" s="108"/>
      <c r="V456" s="108"/>
      <c r="W456" s="108"/>
      <c r="X456" s="108"/>
      <c r="Y456" s="108"/>
      <c r="Z456" s="109">
        <v>1.5</v>
      </c>
      <c r="AA456" s="113"/>
      <c r="AB456" s="383"/>
      <c r="AC456" s="73"/>
      <c r="AD456" s="414"/>
      <c r="AE456" s="393"/>
      <c r="AF456" s="78"/>
      <c r="AG456" s="414"/>
      <c r="AH456" s="383"/>
      <c r="AI456" s="453"/>
      <c r="AJ456" s="453"/>
      <c r="AK456" s="414"/>
      <c r="AL456" s="383"/>
      <c r="AM456" s="383"/>
      <c r="AN456" s="523"/>
      <c r="AO456" s="414"/>
      <c r="AP456" s="548"/>
      <c r="AQ456" s="414"/>
      <c r="AR456" s="78"/>
      <c r="AS456" s="78"/>
      <c r="AT456" s="414"/>
      <c r="AU456" s="548"/>
      <c r="AV456" s="548"/>
      <c r="AW456" s="414"/>
      <c r="AX456" s="383"/>
      <c r="AY456" s="548"/>
      <c r="AZ456" s="414"/>
      <c r="BA456" s="383"/>
      <c r="BB456" s="548"/>
      <c r="BC456" s="78"/>
      <c r="BD456" s="414"/>
      <c r="BE456" s="414"/>
      <c r="BF456" s="414"/>
      <c r="BG456" s="414"/>
      <c r="BH456" s="414"/>
      <c r="BI456" s="383"/>
      <c r="BJ456" s="383"/>
      <c r="BK456" s="78"/>
      <c r="BL456" s="414"/>
      <c r="BM456" s="383"/>
      <c r="BN456" s="78"/>
      <c r="BO456" s="414"/>
      <c r="BP456" s="78"/>
      <c r="BQ456" s="414"/>
      <c r="BR456" s="383"/>
      <c r="BS456" s="78"/>
      <c r="BT456" s="83"/>
      <c r="BU456" s="75"/>
      <c r="BV456" s="74"/>
      <c r="BW456" s="74"/>
      <c r="BX456" s="98" t="s">
        <v>3164</v>
      </c>
      <c r="BY456" s="112">
        <f t="shared" ref="BY456:BY519" si="53">+BY455+1</f>
        <v>451</v>
      </c>
      <c r="BZ456" s="65">
        <f t="shared" si="52"/>
        <v>0</v>
      </c>
      <c r="CA456" s="359">
        <f t="shared" si="48"/>
        <v>25</v>
      </c>
      <c r="CB456" s="359">
        <f t="shared" si="49"/>
        <v>1</v>
      </c>
      <c r="CC456" s="359">
        <f t="shared" si="50"/>
        <v>2023</v>
      </c>
      <c r="CD456" s="359" t="str">
        <f t="shared" si="51"/>
        <v xml:space="preserve">251202315861INCENDIO FORESTAL </v>
      </c>
    </row>
    <row r="457" spans="1:82" s="121" customFormat="1" ht="84" customHeight="1">
      <c r="A457" s="110"/>
      <c r="B457" s="80"/>
      <c r="C457" s="111"/>
      <c r="D457" s="212">
        <v>44951</v>
      </c>
      <c r="E457" s="210" t="s">
        <v>2161</v>
      </c>
      <c r="F457" s="211" t="s">
        <v>2091</v>
      </c>
      <c r="G457" s="130" t="s">
        <v>8680</v>
      </c>
      <c r="H457" s="85" t="str">
        <f>VLOOKUP(E457&amp;F457,Divipola!$C$1:$F$1149,4,FALSE)</f>
        <v>17524</v>
      </c>
      <c r="I457" s="77"/>
      <c r="J457" s="181"/>
      <c r="K457" s="248"/>
      <c r="L457" s="248"/>
      <c r="M457" s="248"/>
      <c r="N457" s="248"/>
      <c r="O457" s="248"/>
      <c r="P457" s="248"/>
      <c r="Q457" s="248"/>
      <c r="R457" s="248"/>
      <c r="S457" s="248"/>
      <c r="T457" s="248"/>
      <c r="U457" s="248"/>
      <c r="V457" s="248"/>
      <c r="W457" s="248"/>
      <c r="X457" s="248"/>
      <c r="Y457" s="248"/>
      <c r="Z457" s="237">
        <v>1</v>
      </c>
      <c r="AA457" s="248"/>
      <c r="AB457" s="383"/>
      <c r="AC457" s="73"/>
      <c r="AD457" s="414"/>
      <c r="AE457" s="393"/>
      <c r="AF457" s="78"/>
      <c r="AG457" s="414"/>
      <c r="AH457" s="383"/>
      <c r="AI457" s="453"/>
      <c r="AJ457" s="453"/>
      <c r="AK457" s="414"/>
      <c r="AL457" s="383"/>
      <c r="AM457" s="383"/>
      <c r="AN457" s="523"/>
      <c r="AO457" s="414"/>
      <c r="AP457" s="548"/>
      <c r="AQ457" s="414"/>
      <c r="AR457" s="78"/>
      <c r="AS457" s="78"/>
      <c r="AT457" s="414"/>
      <c r="AU457" s="548"/>
      <c r="AV457" s="548"/>
      <c r="AW457" s="414"/>
      <c r="AX457" s="383"/>
      <c r="AY457" s="548"/>
      <c r="AZ457" s="414"/>
      <c r="BA457" s="383"/>
      <c r="BB457" s="548"/>
      <c r="BC457" s="78"/>
      <c r="BD457" s="414"/>
      <c r="BE457" s="414"/>
      <c r="BF457" s="414"/>
      <c r="BG457" s="414"/>
      <c r="BH457" s="414"/>
      <c r="BI457" s="383"/>
      <c r="BJ457" s="383"/>
      <c r="BK457" s="78"/>
      <c r="BL457" s="414"/>
      <c r="BM457" s="383"/>
      <c r="BN457" s="78"/>
      <c r="BO457" s="414"/>
      <c r="BP457" s="78"/>
      <c r="BQ457" s="414"/>
      <c r="BR457" s="383"/>
      <c r="BS457" s="78"/>
      <c r="BT457" s="83"/>
      <c r="BU457" s="75"/>
      <c r="BV457" s="74"/>
      <c r="BW457" s="74"/>
      <c r="BX457" s="461" t="s">
        <v>5363</v>
      </c>
      <c r="BY457" s="112">
        <f t="shared" si="53"/>
        <v>452</v>
      </c>
      <c r="BZ457" s="65">
        <f t="shared" si="52"/>
        <v>0</v>
      </c>
      <c r="CA457" s="359">
        <f t="shared" si="48"/>
        <v>25</v>
      </c>
      <c r="CB457" s="359">
        <f t="shared" si="49"/>
        <v>1</v>
      </c>
      <c r="CC457" s="359">
        <f t="shared" si="50"/>
        <v>2023</v>
      </c>
      <c r="CD457" s="359" t="str">
        <f t="shared" si="51"/>
        <v xml:space="preserve">251202317524INCENDIO FORESTAL </v>
      </c>
    </row>
    <row r="458" spans="1:82" s="121" customFormat="1" ht="72" customHeight="1">
      <c r="A458" s="110"/>
      <c r="B458" s="80"/>
      <c r="C458" s="111"/>
      <c r="D458" s="212">
        <v>44951</v>
      </c>
      <c r="E458" s="210" t="s">
        <v>2661</v>
      </c>
      <c r="F458" s="211" t="s">
        <v>584</v>
      </c>
      <c r="G458" s="130" t="s">
        <v>8680</v>
      </c>
      <c r="H458" s="85" t="str">
        <f>VLOOKUP(E458&amp;F458,Divipola!$C$1:$F$1149,4,FALSE)</f>
        <v>15494</v>
      </c>
      <c r="I458" s="77"/>
      <c r="J458" s="181"/>
      <c r="K458" s="248"/>
      <c r="L458" s="248"/>
      <c r="M458" s="248"/>
      <c r="N458" s="248"/>
      <c r="O458" s="248"/>
      <c r="P458" s="248"/>
      <c r="Q458" s="248"/>
      <c r="R458" s="248"/>
      <c r="S458" s="248"/>
      <c r="T458" s="248"/>
      <c r="U458" s="248"/>
      <c r="V458" s="248"/>
      <c r="W458" s="248"/>
      <c r="X458" s="248"/>
      <c r="Y458" s="248"/>
      <c r="Z458" s="237">
        <v>5</v>
      </c>
      <c r="AA458" s="248"/>
      <c r="AB458" s="383"/>
      <c r="AC458" s="73"/>
      <c r="AD458" s="414"/>
      <c r="AE458" s="393"/>
      <c r="AF458" s="78"/>
      <c r="AG458" s="414"/>
      <c r="AH458" s="383"/>
      <c r="AI458" s="453"/>
      <c r="AJ458" s="453"/>
      <c r="AK458" s="414"/>
      <c r="AL458" s="383"/>
      <c r="AM458" s="383"/>
      <c r="AN458" s="523"/>
      <c r="AO458" s="414"/>
      <c r="AP458" s="548"/>
      <c r="AQ458" s="414"/>
      <c r="AR458" s="78"/>
      <c r="AS458" s="78"/>
      <c r="AT458" s="414"/>
      <c r="AU458" s="548"/>
      <c r="AV458" s="548"/>
      <c r="AW458" s="414"/>
      <c r="AX458" s="383"/>
      <c r="AY458" s="548"/>
      <c r="AZ458" s="414"/>
      <c r="BA458" s="383"/>
      <c r="BB458" s="548"/>
      <c r="BC458" s="78"/>
      <c r="BD458" s="414"/>
      <c r="BE458" s="414"/>
      <c r="BF458" s="414"/>
      <c r="BG458" s="414"/>
      <c r="BH458" s="414"/>
      <c r="BI458" s="383"/>
      <c r="BJ458" s="383"/>
      <c r="BK458" s="78"/>
      <c r="BL458" s="414"/>
      <c r="BM458" s="383"/>
      <c r="BN458" s="78"/>
      <c r="BO458" s="414"/>
      <c r="BP458" s="78"/>
      <c r="BQ458" s="414"/>
      <c r="BR458" s="383"/>
      <c r="BS458" s="78"/>
      <c r="BT458" s="83"/>
      <c r="BU458" s="75"/>
      <c r="BV458" s="74"/>
      <c r="BW458" s="74"/>
      <c r="BX458" s="461" t="s">
        <v>5364</v>
      </c>
      <c r="BY458" s="112">
        <f t="shared" si="53"/>
        <v>453</v>
      </c>
      <c r="BZ458" s="65">
        <f t="shared" si="52"/>
        <v>0</v>
      </c>
      <c r="CA458" s="359">
        <f t="shared" si="48"/>
        <v>25</v>
      </c>
      <c r="CB458" s="359">
        <f t="shared" si="49"/>
        <v>1</v>
      </c>
      <c r="CC458" s="359">
        <f t="shared" si="50"/>
        <v>2023</v>
      </c>
      <c r="CD458" s="359" t="str">
        <f t="shared" si="51"/>
        <v xml:space="preserve">251202315494INCENDIO FORESTAL </v>
      </c>
    </row>
    <row r="459" spans="1:82" s="121" customFormat="1" ht="72" customHeight="1">
      <c r="A459" s="110"/>
      <c r="B459" s="80"/>
      <c r="C459" s="111"/>
      <c r="D459" s="212">
        <v>44951</v>
      </c>
      <c r="E459" s="210" t="s">
        <v>2833</v>
      </c>
      <c r="F459" s="211" t="s">
        <v>2698</v>
      </c>
      <c r="G459" s="130" t="s">
        <v>8680</v>
      </c>
      <c r="H459" s="85" t="str">
        <f>VLOOKUP(E459&amp;F459,Divipola!$C$1:$F$1149,4,FALSE)</f>
        <v>20011</v>
      </c>
      <c r="I459" s="77"/>
      <c r="J459" s="181"/>
      <c r="K459" s="248"/>
      <c r="L459" s="248"/>
      <c r="M459" s="248"/>
      <c r="N459" s="248"/>
      <c r="O459" s="248"/>
      <c r="P459" s="248"/>
      <c r="Q459" s="248"/>
      <c r="R459" s="248"/>
      <c r="S459" s="248"/>
      <c r="T459" s="248"/>
      <c r="U459" s="248"/>
      <c r="V459" s="248"/>
      <c r="W459" s="248"/>
      <c r="X459" s="248"/>
      <c r="Y459" s="248"/>
      <c r="Z459" s="237">
        <v>20</v>
      </c>
      <c r="AA459" s="248"/>
      <c r="AB459" s="383"/>
      <c r="AC459" s="73"/>
      <c r="AD459" s="414"/>
      <c r="AE459" s="393"/>
      <c r="AF459" s="78"/>
      <c r="AG459" s="414"/>
      <c r="AH459" s="383"/>
      <c r="AI459" s="453"/>
      <c r="AJ459" s="453"/>
      <c r="AK459" s="414"/>
      <c r="AL459" s="383"/>
      <c r="AM459" s="383"/>
      <c r="AN459" s="523"/>
      <c r="AO459" s="414"/>
      <c r="AP459" s="548"/>
      <c r="AQ459" s="414"/>
      <c r="AR459" s="78"/>
      <c r="AS459" s="78"/>
      <c r="AT459" s="414"/>
      <c r="AU459" s="548"/>
      <c r="AV459" s="548"/>
      <c r="AW459" s="414"/>
      <c r="AX459" s="383"/>
      <c r="AY459" s="548"/>
      <c r="AZ459" s="414"/>
      <c r="BA459" s="383"/>
      <c r="BB459" s="548"/>
      <c r="BC459" s="78"/>
      <c r="BD459" s="414"/>
      <c r="BE459" s="414"/>
      <c r="BF459" s="414"/>
      <c r="BG459" s="414"/>
      <c r="BH459" s="414"/>
      <c r="BI459" s="383"/>
      <c r="BJ459" s="383"/>
      <c r="BK459" s="78"/>
      <c r="BL459" s="414"/>
      <c r="BM459" s="383"/>
      <c r="BN459" s="78"/>
      <c r="BO459" s="414"/>
      <c r="BP459" s="78"/>
      <c r="BQ459" s="414"/>
      <c r="BR459" s="383"/>
      <c r="BS459" s="78"/>
      <c r="BT459" s="83"/>
      <c r="BU459" s="75"/>
      <c r="BV459" s="74"/>
      <c r="BW459" s="74"/>
      <c r="BX459" s="461" t="s">
        <v>5365</v>
      </c>
      <c r="BY459" s="112">
        <f t="shared" si="53"/>
        <v>454</v>
      </c>
      <c r="BZ459" s="65">
        <f t="shared" si="52"/>
        <v>0</v>
      </c>
      <c r="CA459" s="359">
        <f t="shared" si="48"/>
        <v>25</v>
      </c>
      <c r="CB459" s="359">
        <f t="shared" si="49"/>
        <v>1</v>
      </c>
      <c r="CC459" s="359">
        <f t="shared" si="50"/>
        <v>2023</v>
      </c>
      <c r="CD459" s="359" t="str">
        <f t="shared" si="51"/>
        <v xml:space="preserve">251202320011INCENDIO FORESTAL </v>
      </c>
    </row>
    <row r="460" spans="1:82" s="121" customFormat="1" ht="72" customHeight="1">
      <c r="A460" s="110"/>
      <c r="B460" s="80"/>
      <c r="C460" s="111"/>
      <c r="D460" s="212">
        <v>44951</v>
      </c>
      <c r="E460" s="210" t="s">
        <v>2833</v>
      </c>
      <c r="F460" s="211" t="s">
        <v>900</v>
      </c>
      <c r="G460" s="130" t="s">
        <v>8680</v>
      </c>
      <c r="H460" s="85" t="str">
        <f>VLOOKUP(E460&amp;F460,Divipola!$C$1:$F$1149,4,FALSE)</f>
        <v>20060</v>
      </c>
      <c r="I460" s="77"/>
      <c r="J460" s="181"/>
      <c r="K460" s="248"/>
      <c r="L460" s="248"/>
      <c r="M460" s="248"/>
      <c r="N460" s="248"/>
      <c r="O460" s="248"/>
      <c r="P460" s="248"/>
      <c r="Q460" s="248"/>
      <c r="R460" s="248"/>
      <c r="S460" s="248"/>
      <c r="T460" s="248"/>
      <c r="U460" s="248"/>
      <c r="V460" s="248"/>
      <c r="W460" s="248"/>
      <c r="X460" s="248"/>
      <c r="Y460" s="248"/>
      <c r="Z460" s="237">
        <v>2</v>
      </c>
      <c r="AA460" s="248"/>
      <c r="AB460" s="383"/>
      <c r="AC460" s="73"/>
      <c r="AD460" s="414"/>
      <c r="AE460" s="393"/>
      <c r="AF460" s="78"/>
      <c r="AG460" s="414"/>
      <c r="AH460" s="383"/>
      <c r="AI460" s="453"/>
      <c r="AJ460" s="453"/>
      <c r="AK460" s="414"/>
      <c r="AL460" s="383"/>
      <c r="AM460" s="383"/>
      <c r="AN460" s="523"/>
      <c r="AO460" s="414"/>
      <c r="AP460" s="548"/>
      <c r="AQ460" s="414"/>
      <c r="AR460" s="78"/>
      <c r="AS460" s="78"/>
      <c r="AT460" s="414"/>
      <c r="AU460" s="548"/>
      <c r="AV460" s="548"/>
      <c r="AW460" s="414"/>
      <c r="AX460" s="383"/>
      <c r="AY460" s="548"/>
      <c r="AZ460" s="414"/>
      <c r="BA460" s="383"/>
      <c r="BB460" s="548"/>
      <c r="BC460" s="78"/>
      <c r="BD460" s="414"/>
      <c r="BE460" s="414"/>
      <c r="BF460" s="414"/>
      <c r="BG460" s="414"/>
      <c r="BH460" s="414"/>
      <c r="BI460" s="383"/>
      <c r="BJ460" s="383"/>
      <c r="BK460" s="78"/>
      <c r="BL460" s="414"/>
      <c r="BM460" s="383"/>
      <c r="BN460" s="78"/>
      <c r="BO460" s="414"/>
      <c r="BP460" s="78"/>
      <c r="BQ460" s="414"/>
      <c r="BR460" s="383"/>
      <c r="BS460" s="78"/>
      <c r="BT460" s="83"/>
      <c r="BU460" s="75"/>
      <c r="BV460" s="74"/>
      <c r="BW460" s="74"/>
      <c r="BX460" s="461" t="s">
        <v>5366</v>
      </c>
      <c r="BY460" s="112">
        <f t="shared" si="53"/>
        <v>455</v>
      </c>
      <c r="BZ460" s="65">
        <f t="shared" si="52"/>
        <v>0</v>
      </c>
      <c r="CA460" s="359">
        <f t="shared" si="48"/>
        <v>25</v>
      </c>
      <c r="CB460" s="359">
        <f t="shared" si="49"/>
        <v>1</v>
      </c>
      <c r="CC460" s="359">
        <f t="shared" si="50"/>
        <v>2023</v>
      </c>
      <c r="CD460" s="359" t="str">
        <f t="shared" si="51"/>
        <v xml:space="preserve">251202320060INCENDIO FORESTAL </v>
      </c>
    </row>
    <row r="461" spans="1:82" s="121" customFormat="1" ht="72" customHeight="1">
      <c r="A461" s="110"/>
      <c r="B461" s="80"/>
      <c r="C461" s="111"/>
      <c r="D461" s="212">
        <v>44951</v>
      </c>
      <c r="E461" s="210" t="s">
        <v>2724</v>
      </c>
      <c r="F461" s="211" t="s">
        <v>1343</v>
      </c>
      <c r="G461" s="130" t="s">
        <v>8680</v>
      </c>
      <c r="H461" s="85" t="str">
        <f>VLOOKUP(E461&amp;F461,Divipola!$C$1:$F$1149,4,FALSE)</f>
        <v>85001</v>
      </c>
      <c r="I461" s="77"/>
      <c r="J461" s="181"/>
      <c r="K461" s="248"/>
      <c r="L461" s="248"/>
      <c r="M461" s="248"/>
      <c r="N461" s="248"/>
      <c r="O461" s="248"/>
      <c r="P461" s="248"/>
      <c r="Q461" s="248"/>
      <c r="R461" s="248"/>
      <c r="S461" s="248"/>
      <c r="T461" s="248"/>
      <c r="U461" s="248"/>
      <c r="V461" s="248"/>
      <c r="W461" s="248"/>
      <c r="X461" s="248"/>
      <c r="Y461" s="248"/>
      <c r="Z461" s="237"/>
      <c r="AA461" s="248"/>
      <c r="AB461" s="383"/>
      <c r="AC461" s="73"/>
      <c r="AD461" s="414"/>
      <c r="AE461" s="393"/>
      <c r="AF461" s="78"/>
      <c r="AG461" s="414"/>
      <c r="AH461" s="383"/>
      <c r="AI461" s="453"/>
      <c r="AJ461" s="453"/>
      <c r="AK461" s="414"/>
      <c r="AL461" s="383"/>
      <c r="AM461" s="383"/>
      <c r="AN461" s="523"/>
      <c r="AO461" s="414"/>
      <c r="AP461" s="548"/>
      <c r="AQ461" s="414"/>
      <c r="AR461" s="78"/>
      <c r="AS461" s="78"/>
      <c r="AT461" s="414"/>
      <c r="AU461" s="548"/>
      <c r="AV461" s="548"/>
      <c r="AW461" s="414"/>
      <c r="AX461" s="383"/>
      <c r="AY461" s="548"/>
      <c r="AZ461" s="414"/>
      <c r="BA461" s="383"/>
      <c r="BB461" s="548"/>
      <c r="BC461" s="78"/>
      <c r="BD461" s="414"/>
      <c r="BE461" s="414"/>
      <c r="BF461" s="414"/>
      <c r="BG461" s="414"/>
      <c r="BH461" s="414"/>
      <c r="BI461" s="383"/>
      <c r="BJ461" s="383"/>
      <c r="BK461" s="78"/>
      <c r="BL461" s="414"/>
      <c r="BM461" s="383"/>
      <c r="BN461" s="78"/>
      <c r="BO461" s="414"/>
      <c r="BP461" s="78"/>
      <c r="BQ461" s="414"/>
      <c r="BR461" s="383"/>
      <c r="BS461" s="78"/>
      <c r="BT461" s="83"/>
      <c r="BU461" s="75"/>
      <c r="BV461" s="74"/>
      <c r="BW461" s="74"/>
      <c r="BX461" s="461" t="s">
        <v>5367</v>
      </c>
      <c r="BY461" s="112">
        <f t="shared" si="53"/>
        <v>456</v>
      </c>
      <c r="BZ461" s="65">
        <f t="shared" si="52"/>
        <v>0</v>
      </c>
      <c r="CA461" s="359">
        <f t="shared" si="48"/>
        <v>25</v>
      </c>
      <c r="CB461" s="359">
        <f t="shared" si="49"/>
        <v>1</v>
      </c>
      <c r="CC461" s="359">
        <f t="shared" si="50"/>
        <v>2023</v>
      </c>
      <c r="CD461" s="359" t="str">
        <f t="shared" si="51"/>
        <v xml:space="preserve">251202385001INCENDIO FORESTAL </v>
      </c>
    </row>
    <row r="462" spans="1:82" s="121" customFormat="1" ht="24" customHeight="1">
      <c r="A462" s="110"/>
      <c r="B462" s="80"/>
      <c r="C462" s="111"/>
      <c r="D462" s="212">
        <v>44951</v>
      </c>
      <c r="E462" s="210" t="s">
        <v>2724</v>
      </c>
      <c r="F462" s="211" t="s">
        <v>1343</v>
      </c>
      <c r="G462" s="130" t="s">
        <v>8680</v>
      </c>
      <c r="H462" s="85" t="str">
        <f>VLOOKUP(E462&amp;F462,Divipola!$C$1:$F$1149,4,FALSE)</f>
        <v>85001</v>
      </c>
      <c r="I462" s="77"/>
      <c r="J462" s="181"/>
      <c r="K462" s="248"/>
      <c r="L462" s="248"/>
      <c r="M462" s="248"/>
      <c r="N462" s="248"/>
      <c r="O462" s="248"/>
      <c r="P462" s="248"/>
      <c r="Q462" s="248"/>
      <c r="R462" s="248"/>
      <c r="S462" s="248"/>
      <c r="T462" s="248"/>
      <c r="U462" s="248"/>
      <c r="V462" s="248"/>
      <c r="W462" s="248"/>
      <c r="X462" s="248"/>
      <c r="Y462" s="248"/>
      <c r="Z462" s="237"/>
      <c r="AA462" s="248"/>
      <c r="AB462" s="383"/>
      <c r="AC462" s="73"/>
      <c r="AD462" s="414"/>
      <c r="AE462" s="393"/>
      <c r="AF462" s="78"/>
      <c r="AG462" s="414"/>
      <c r="AH462" s="383"/>
      <c r="AI462" s="453"/>
      <c r="AJ462" s="453"/>
      <c r="AK462" s="414"/>
      <c r="AL462" s="383"/>
      <c r="AM462" s="383"/>
      <c r="AN462" s="523"/>
      <c r="AO462" s="414"/>
      <c r="AP462" s="548"/>
      <c r="AQ462" s="414"/>
      <c r="AR462" s="78"/>
      <c r="AS462" s="78"/>
      <c r="AT462" s="414"/>
      <c r="AU462" s="548"/>
      <c r="AV462" s="548"/>
      <c r="AW462" s="414"/>
      <c r="AX462" s="383"/>
      <c r="AY462" s="548"/>
      <c r="AZ462" s="414"/>
      <c r="BA462" s="383"/>
      <c r="BB462" s="548"/>
      <c r="BC462" s="78"/>
      <c r="BD462" s="414"/>
      <c r="BE462" s="414"/>
      <c r="BF462" s="414"/>
      <c r="BG462" s="414"/>
      <c r="BH462" s="414"/>
      <c r="BI462" s="383"/>
      <c r="BJ462" s="383"/>
      <c r="BK462" s="78"/>
      <c r="BL462" s="414"/>
      <c r="BM462" s="383"/>
      <c r="BN462" s="78"/>
      <c r="BO462" s="414"/>
      <c r="BP462" s="78"/>
      <c r="BQ462" s="414"/>
      <c r="BR462" s="383"/>
      <c r="BS462" s="78"/>
      <c r="BT462" s="83"/>
      <c r="BU462" s="75"/>
      <c r="BV462" s="74"/>
      <c r="BW462" s="74"/>
      <c r="BX462" s="461" t="s">
        <v>5368</v>
      </c>
      <c r="BY462" s="112">
        <f t="shared" si="53"/>
        <v>457</v>
      </c>
      <c r="BZ462" s="65">
        <f t="shared" si="52"/>
        <v>0</v>
      </c>
      <c r="CA462" s="359">
        <f t="shared" si="48"/>
        <v>25</v>
      </c>
      <c r="CB462" s="359">
        <f t="shared" si="49"/>
        <v>1</v>
      </c>
      <c r="CC462" s="359">
        <f t="shared" si="50"/>
        <v>2023</v>
      </c>
      <c r="CD462" s="359" t="str">
        <f t="shared" si="51"/>
        <v xml:space="preserve">251202385001INCENDIO FORESTAL </v>
      </c>
    </row>
    <row r="463" spans="1:82" s="121" customFormat="1" ht="24" customHeight="1">
      <c r="A463" s="110"/>
      <c r="B463" s="80"/>
      <c r="C463" s="111"/>
      <c r="D463" s="212">
        <v>44951</v>
      </c>
      <c r="E463" s="210" t="s">
        <v>2718</v>
      </c>
      <c r="F463" s="211" t="s">
        <v>1052</v>
      </c>
      <c r="G463" s="130" t="s">
        <v>8680</v>
      </c>
      <c r="H463" s="85" t="str">
        <f>VLOOKUP(E463&amp;F463,Divipola!$C$1:$F$1149,4,FALSE)</f>
        <v>25279</v>
      </c>
      <c r="I463" s="77"/>
      <c r="J463" s="181"/>
      <c r="K463" s="248"/>
      <c r="L463" s="248"/>
      <c r="M463" s="248"/>
      <c r="N463" s="248"/>
      <c r="O463" s="248"/>
      <c r="P463" s="248"/>
      <c r="Q463" s="248"/>
      <c r="R463" s="248"/>
      <c r="S463" s="248"/>
      <c r="T463" s="248"/>
      <c r="U463" s="248"/>
      <c r="V463" s="248"/>
      <c r="W463" s="248"/>
      <c r="X463" s="248"/>
      <c r="Y463" s="248"/>
      <c r="Z463" s="237">
        <v>7</v>
      </c>
      <c r="AA463" s="248"/>
      <c r="AB463" s="383"/>
      <c r="AC463" s="73"/>
      <c r="AD463" s="414"/>
      <c r="AE463" s="393"/>
      <c r="AF463" s="78"/>
      <c r="AG463" s="414"/>
      <c r="AH463" s="383"/>
      <c r="AI463" s="453"/>
      <c r="AJ463" s="453"/>
      <c r="AK463" s="414"/>
      <c r="AL463" s="383"/>
      <c r="AM463" s="383"/>
      <c r="AN463" s="523"/>
      <c r="AO463" s="414"/>
      <c r="AP463" s="548"/>
      <c r="AQ463" s="414"/>
      <c r="AR463" s="78"/>
      <c r="AS463" s="78"/>
      <c r="AT463" s="414"/>
      <c r="AU463" s="548"/>
      <c r="AV463" s="548"/>
      <c r="AW463" s="414"/>
      <c r="AX463" s="383"/>
      <c r="AY463" s="548"/>
      <c r="AZ463" s="414"/>
      <c r="BA463" s="383"/>
      <c r="BB463" s="548"/>
      <c r="BC463" s="78"/>
      <c r="BD463" s="414"/>
      <c r="BE463" s="414"/>
      <c r="BF463" s="414"/>
      <c r="BG463" s="414"/>
      <c r="BH463" s="414"/>
      <c r="BI463" s="383"/>
      <c r="BJ463" s="383"/>
      <c r="BK463" s="78"/>
      <c r="BL463" s="414"/>
      <c r="BM463" s="383"/>
      <c r="BN463" s="78"/>
      <c r="BO463" s="414"/>
      <c r="BP463" s="78"/>
      <c r="BQ463" s="414"/>
      <c r="BR463" s="383"/>
      <c r="BS463" s="78"/>
      <c r="BT463" s="83"/>
      <c r="BU463" s="75"/>
      <c r="BV463" s="74"/>
      <c r="BW463" s="74"/>
      <c r="BX463" s="461" t="s">
        <v>5369</v>
      </c>
      <c r="BY463" s="112">
        <f t="shared" si="53"/>
        <v>458</v>
      </c>
      <c r="BZ463" s="65">
        <f t="shared" si="52"/>
        <v>0</v>
      </c>
      <c r="CA463" s="359">
        <f t="shared" si="48"/>
        <v>25</v>
      </c>
      <c r="CB463" s="359">
        <f t="shared" si="49"/>
        <v>1</v>
      </c>
      <c r="CC463" s="359">
        <f t="shared" si="50"/>
        <v>2023</v>
      </c>
      <c r="CD463" s="359" t="str">
        <f t="shared" si="51"/>
        <v xml:space="preserve">251202325279INCENDIO FORESTAL </v>
      </c>
    </row>
    <row r="464" spans="1:82" s="121" customFormat="1" ht="24" customHeight="1">
      <c r="A464" s="110"/>
      <c r="B464" s="80"/>
      <c r="C464" s="111"/>
      <c r="D464" s="212">
        <v>44951</v>
      </c>
      <c r="E464" s="210" t="s">
        <v>2724</v>
      </c>
      <c r="F464" s="211" t="s">
        <v>2707</v>
      </c>
      <c r="G464" s="130" t="s">
        <v>8680</v>
      </c>
      <c r="H464" s="85" t="str">
        <f>VLOOKUP(E464&amp;F464,Divipola!$C$1:$F$1149,4,FALSE)</f>
        <v>85440</v>
      </c>
      <c r="I464" s="77"/>
      <c r="J464" s="181"/>
      <c r="K464" s="248"/>
      <c r="L464" s="248"/>
      <c r="M464" s="248"/>
      <c r="N464" s="248"/>
      <c r="O464" s="248"/>
      <c r="P464" s="248"/>
      <c r="Q464" s="248"/>
      <c r="R464" s="248"/>
      <c r="S464" s="248"/>
      <c r="T464" s="248"/>
      <c r="U464" s="248"/>
      <c r="V464" s="248"/>
      <c r="W464" s="248"/>
      <c r="X464" s="248"/>
      <c r="Y464" s="248"/>
      <c r="Z464" s="237">
        <v>1</v>
      </c>
      <c r="AA464" s="248"/>
      <c r="AB464" s="383"/>
      <c r="AC464" s="73"/>
      <c r="AD464" s="414"/>
      <c r="AE464" s="393"/>
      <c r="AF464" s="78"/>
      <c r="AG464" s="414"/>
      <c r="AH464" s="383"/>
      <c r="AI464" s="453"/>
      <c r="AJ464" s="453"/>
      <c r="AK464" s="414"/>
      <c r="AL464" s="383"/>
      <c r="AM464" s="383"/>
      <c r="AN464" s="523"/>
      <c r="AO464" s="414"/>
      <c r="AP464" s="548"/>
      <c r="AQ464" s="414"/>
      <c r="AR464" s="78"/>
      <c r="AS464" s="78"/>
      <c r="AT464" s="414"/>
      <c r="AU464" s="548"/>
      <c r="AV464" s="548"/>
      <c r="AW464" s="414"/>
      <c r="AX464" s="383"/>
      <c r="AY464" s="548"/>
      <c r="AZ464" s="414"/>
      <c r="BA464" s="383"/>
      <c r="BB464" s="548"/>
      <c r="BC464" s="78"/>
      <c r="BD464" s="414"/>
      <c r="BE464" s="414"/>
      <c r="BF464" s="414"/>
      <c r="BG464" s="414"/>
      <c r="BH464" s="414"/>
      <c r="BI464" s="383"/>
      <c r="BJ464" s="383"/>
      <c r="BK464" s="78"/>
      <c r="BL464" s="414"/>
      <c r="BM464" s="383"/>
      <c r="BN464" s="78"/>
      <c r="BO464" s="414"/>
      <c r="BP464" s="78"/>
      <c r="BQ464" s="414"/>
      <c r="BR464" s="383"/>
      <c r="BS464" s="78"/>
      <c r="BT464" s="83"/>
      <c r="BU464" s="75"/>
      <c r="BV464" s="74"/>
      <c r="BW464" s="74"/>
      <c r="BX464" s="461" t="s">
        <v>5370</v>
      </c>
      <c r="BY464" s="112">
        <f t="shared" si="53"/>
        <v>459</v>
      </c>
      <c r="BZ464" s="65">
        <f t="shared" si="52"/>
        <v>0</v>
      </c>
      <c r="CA464" s="359">
        <f t="shared" si="48"/>
        <v>25</v>
      </c>
      <c r="CB464" s="359">
        <f t="shared" si="49"/>
        <v>1</v>
      </c>
      <c r="CC464" s="359">
        <f t="shared" si="50"/>
        <v>2023</v>
      </c>
      <c r="CD464" s="359" t="str">
        <f t="shared" si="51"/>
        <v xml:space="preserve">251202385440INCENDIO FORESTAL </v>
      </c>
    </row>
    <row r="465" spans="1:82" s="121" customFormat="1" ht="216" customHeight="1">
      <c r="A465" s="110"/>
      <c r="B465" s="80"/>
      <c r="C465" s="111"/>
      <c r="D465" s="212">
        <v>44951</v>
      </c>
      <c r="E465" s="210" t="s">
        <v>1325</v>
      </c>
      <c r="F465" s="211" t="s">
        <v>1842</v>
      </c>
      <c r="G465" s="130" t="s">
        <v>8680</v>
      </c>
      <c r="H465" s="85" t="str">
        <f>VLOOKUP(E465&amp;F465,Divipola!$C$1:$F$1149,4,FALSE)</f>
        <v>70820</v>
      </c>
      <c r="I465" s="77"/>
      <c r="J465" s="181"/>
      <c r="K465" s="306"/>
      <c r="L465" s="309"/>
      <c r="M465" s="309"/>
      <c r="N465" s="316"/>
      <c r="O465" s="316"/>
      <c r="P465" s="316"/>
      <c r="Q465" s="316"/>
      <c r="R465" s="316"/>
      <c r="S465" s="316"/>
      <c r="T465" s="316"/>
      <c r="U465" s="316"/>
      <c r="V465" s="316"/>
      <c r="W465" s="316"/>
      <c r="X465" s="316"/>
      <c r="Y465" s="316"/>
      <c r="Z465" s="306">
        <v>5</v>
      </c>
      <c r="AA465" s="311"/>
      <c r="AB465" s="383"/>
      <c r="AC465" s="73"/>
      <c r="AD465" s="414"/>
      <c r="AE465" s="393"/>
      <c r="AF465" s="78"/>
      <c r="AG465" s="414"/>
      <c r="AH465" s="383"/>
      <c r="AI465" s="453"/>
      <c r="AJ465" s="453"/>
      <c r="AK465" s="414"/>
      <c r="AL465" s="383"/>
      <c r="AM465" s="383"/>
      <c r="AN465" s="523"/>
      <c r="AO465" s="414"/>
      <c r="AP465" s="548"/>
      <c r="AQ465" s="414"/>
      <c r="AR465" s="78"/>
      <c r="AS465" s="78"/>
      <c r="AT465" s="414"/>
      <c r="AU465" s="548"/>
      <c r="AV465" s="548"/>
      <c r="AW465" s="414"/>
      <c r="AX465" s="383"/>
      <c r="AY465" s="548"/>
      <c r="AZ465" s="414"/>
      <c r="BA465" s="383"/>
      <c r="BB465" s="548"/>
      <c r="BC465" s="78"/>
      <c r="BD465" s="414"/>
      <c r="BE465" s="414"/>
      <c r="BF465" s="414"/>
      <c r="BG465" s="414"/>
      <c r="BH465" s="414"/>
      <c r="BI465" s="383"/>
      <c r="BJ465" s="383"/>
      <c r="BK465" s="78"/>
      <c r="BL465" s="414"/>
      <c r="BM465" s="383"/>
      <c r="BN465" s="78"/>
      <c r="BO465" s="414"/>
      <c r="BP465" s="78"/>
      <c r="BQ465" s="414"/>
      <c r="BR465" s="383"/>
      <c r="BS465" s="78"/>
      <c r="BT465" s="83"/>
      <c r="BU465" s="75"/>
      <c r="BV465" s="74"/>
      <c r="BW465" s="74"/>
      <c r="BX465" s="462" t="s">
        <v>6519</v>
      </c>
      <c r="BY465" s="112">
        <f t="shared" si="53"/>
        <v>460</v>
      </c>
      <c r="BZ465" s="65">
        <f t="shared" si="52"/>
        <v>0</v>
      </c>
      <c r="CA465" s="359">
        <f t="shared" si="48"/>
        <v>25</v>
      </c>
      <c r="CB465" s="359">
        <f t="shared" si="49"/>
        <v>1</v>
      </c>
      <c r="CC465" s="359">
        <f t="shared" si="50"/>
        <v>2023</v>
      </c>
      <c r="CD465" s="359" t="str">
        <f t="shared" si="51"/>
        <v xml:space="preserve">251202370820INCENDIO FORESTAL </v>
      </c>
    </row>
    <row r="466" spans="1:82" s="121" customFormat="1" ht="36" customHeight="1">
      <c r="A466" s="110"/>
      <c r="B466" s="80"/>
      <c r="C466" s="111"/>
      <c r="D466" s="212">
        <v>44951</v>
      </c>
      <c r="E466" s="210" t="s">
        <v>2830</v>
      </c>
      <c r="F466" s="211" t="s">
        <v>1719</v>
      </c>
      <c r="G466" s="130" t="s">
        <v>8680</v>
      </c>
      <c r="H466" s="85" t="str">
        <f>VLOOKUP(E466&amp;F466,Divipola!$C$1:$F$1149,4,FALSE)</f>
        <v>68406</v>
      </c>
      <c r="I466" s="77"/>
      <c r="J466" s="181"/>
      <c r="K466" s="306"/>
      <c r="L466" s="309"/>
      <c r="M466" s="309"/>
      <c r="N466" s="316"/>
      <c r="O466" s="316"/>
      <c r="P466" s="316"/>
      <c r="Q466" s="316"/>
      <c r="R466" s="316"/>
      <c r="S466" s="316"/>
      <c r="T466" s="316"/>
      <c r="U466" s="316"/>
      <c r="V466" s="316"/>
      <c r="W466" s="316"/>
      <c r="X466" s="316"/>
      <c r="Y466" s="316"/>
      <c r="Z466" s="306">
        <v>3</v>
      </c>
      <c r="AA466" s="311"/>
      <c r="AB466" s="383"/>
      <c r="AC466" s="73"/>
      <c r="AD466" s="414"/>
      <c r="AE466" s="393"/>
      <c r="AF466" s="78"/>
      <c r="AG466" s="414"/>
      <c r="AH466" s="383"/>
      <c r="AI466" s="453"/>
      <c r="AJ466" s="453"/>
      <c r="AK466" s="414"/>
      <c r="AL466" s="383"/>
      <c r="AM466" s="383"/>
      <c r="AN466" s="523"/>
      <c r="AO466" s="414"/>
      <c r="AP466" s="548"/>
      <c r="AQ466" s="414"/>
      <c r="AR466" s="78"/>
      <c r="AS466" s="78"/>
      <c r="AT466" s="414"/>
      <c r="AU466" s="548"/>
      <c r="AV466" s="548"/>
      <c r="AW466" s="414"/>
      <c r="AX466" s="383"/>
      <c r="AY466" s="548"/>
      <c r="AZ466" s="414"/>
      <c r="BA466" s="383"/>
      <c r="BB466" s="548"/>
      <c r="BC466" s="78"/>
      <c r="BD466" s="414"/>
      <c r="BE466" s="414"/>
      <c r="BF466" s="414"/>
      <c r="BG466" s="414"/>
      <c r="BH466" s="414"/>
      <c r="BI466" s="383"/>
      <c r="BJ466" s="383"/>
      <c r="BK466" s="78"/>
      <c r="BL466" s="414"/>
      <c r="BM466" s="383"/>
      <c r="BN466" s="78"/>
      <c r="BO466" s="414"/>
      <c r="BP466" s="78"/>
      <c r="BQ466" s="414"/>
      <c r="BR466" s="383"/>
      <c r="BS466" s="78"/>
      <c r="BT466" s="83"/>
      <c r="BU466" s="75"/>
      <c r="BV466" s="74"/>
      <c r="BW466" s="74"/>
      <c r="BX466" s="462" t="s">
        <v>6520</v>
      </c>
      <c r="BY466" s="112">
        <f t="shared" si="53"/>
        <v>461</v>
      </c>
      <c r="BZ466" s="65">
        <f t="shared" si="52"/>
        <v>0</v>
      </c>
      <c r="CA466" s="359">
        <f t="shared" si="48"/>
        <v>25</v>
      </c>
      <c r="CB466" s="359">
        <f t="shared" si="49"/>
        <v>1</v>
      </c>
      <c r="CC466" s="359">
        <f t="shared" si="50"/>
        <v>2023</v>
      </c>
      <c r="CD466" s="359" t="str">
        <f t="shared" si="51"/>
        <v xml:space="preserve">251202368406INCENDIO FORESTAL </v>
      </c>
    </row>
    <row r="467" spans="1:82" s="121" customFormat="1" ht="36" customHeight="1">
      <c r="A467" s="110"/>
      <c r="B467" s="80"/>
      <c r="C467" s="111"/>
      <c r="D467" s="212">
        <v>44951</v>
      </c>
      <c r="E467" s="210" t="s">
        <v>506</v>
      </c>
      <c r="F467" s="211" t="s">
        <v>1332</v>
      </c>
      <c r="G467" s="130" t="s">
        <v>8680</v>
      </c>
      <c r="H467" s="85" t="str">
        <f>VLOOKUP(E467&amp;F467,Divipola!$C$1:$F$1149,4,FALSE)</f>
        <v>50313</v>
      </c>
      <c r="I467" s="77"/>
      <c r="J467" s="181"/>
      <c r="K467" s="306"/>
      <c r="L467" s="309"/>
      <c r="M467" s="309"/>
      <c r="N467" s="316"/>
      <c r="O467" s="316"/>
      <c r="P467" s="316"/>
      <c r="Q467" s="316"/>
      <c r="R467" s="316"/>
      <c r="S467" s="316"/>
      <c r="T467" s="316"/>
      <c r="U467" s="316"/>
      <c r="V467" s="316"/>
      <c r="W467" s="316"/>
      <c r="X467" s="316"/>
      <c r="Y467" s="316"/>
      <c r="Z467" s="306">
        <v>1</v>
      </c>
      <c r="AA467" s="311"/>
      <c r="AB467" s="383"/>
      <c r="AC467" s="73"/>
      <c r="AD467" s="414"/>
      <c r="AE467" s="393"/>
      <c r="AF467" s="78"/>
      <c r="AG467" s="414"/>
      <c r="AH467" s="383"/>
      <c r="AI467" s="453"/>
      <c r="AJ467" s="453"/>
      <c r="AK467" s="414"/>
      <c r="AL467" s="383"/>
      <c r="AM467" s="383"/>
      <c r="AN467" s="523"/>
      <c r="AO467" s="414"/>
      <c r="AP467" s="548"/>
      <c r="AQ467" s="414"/>
      <c r="AR467" s="78"/>
      <c r="AS467" s="78"/>
      <c r="AT467" s="414"/>
      <c r="AU467" s="548"/>
      <c r="AV467" s="548"/>
      <c r="AW467" s="414"/>
      <c r="AX467" s="383"/>
      <c r="AY467" s="548"/>
      <c r="AZ467" s="414"/>
      <c r="BA467" s="383"/>
      <c r="BB467" s="548"/>
      <c r="BC467" s="78"/>
      <c r="BD467" s="414"/>
      <c r="BE467" s="414"/>
      <c r="BF467" s="414"/>
      <c r="BG467" s="414"/>
      <c r="BH467" s="414"/>
      <c r="BI467" s="383"/>
      <c r="BJ467" s="383"/>
      <c r="BK467" s="78"/>
      <c r="BL467" s="414"/>
      <c r="BM467" s="383"/>
      <c r="BN467" s="78"/>
      <c r="BO467" s="414"/>
      <c r="BP467" s="78"/>
      <c r="BQ467" s="414"/>
      <c r="BR467" s="383"/>
      <c r="BS467" s="78"/>
      <c r="BT467" s="83"/>
      <c r="BU467" s="75"/>
      <c r="BV467" s="74"/>
      <c r="BW467" s="74"/>
      <c r="BX467" s="462" t="s">
        <v>6521</v>
      </c>
      <c r="BY467" s="112">
        <f t="shared" si="53"/>
        <v>462</v>
      </c>
      <c r="BZ467" s="65">
        <f t="shared" si="52"/>
        <v>0</v>
      </c>
      <c r="CA467" s="359">
        <f t="shared" si="48"/>
        <v>25</v>
      </c>
      <c r="CB467" s="359">
        <f t="shared" si="49"/>
        <v>1</v>
      </c>
      <c r="CC467" s="359">
        <f t="shared" si="50"/>
        <v>2023</v>
      </c>
      <c r="CD467" s="359" t="str">
        <f t="shared" si="51"/>
        <v xml:space="preserve">251202350313INCENDIO FORESTAL </v>
      </c>
    </row>
    <row r="468" spans="1:82" s="121" customFormat="1" ht="132" customHeight="1">
      <c r="A468" s="110"/>
      <c r="B468" s="80"/>
      <c r="C468" s="111"/>
      <c r="D468" s="212">
        <v>44951</v>
      </c>
      <c r="E468" s="210" t="s">
        <v>2861</v>
      </c>
      <c r="F468" s="211" t="s">
        <v>396</v>
      </c>
      <c r="G468" s="130" t="s">
        <v>8680</v>
      </c>
      <c r="H468" s="85" t="str">
        <f>VLOOKUP(E468&amp;F468,Divipola!$C$1:$F$1149,4,FALSE)</f>
        <v>44279</v>
      </c>
      <c r="I468" s="77"/>
      <c r="J468" s="181"/>
      <c r="K468" s="306"/>
      <c r="L468" s="309"/>
      <c r="M468" s="309"/>
      <c r="N468" s="316"/>
      <c r="O468" s="316"/>
      <c r="P468" s="316"/>
      <c r="Q468" s="316"/>
      <c r="R468" s="316"/>
      <c r="S468" s="316"/>
      <c r="T468" s="316"/>
      <c r="U468" s="316"/>
      <c r="V468" s="316"/>
      <c r="W468" s="316"/>
      <c r="X468" s="316"/>
      <c r="Y468" s="316"/>
      <c r="Z468" s="306">
        <v>1</v>
      </c>
      <c r="AA468" s="311"/>
      <c r="AB468" s="383"/>
      <c r="AC468" s="73"/>
      <c r="AD468" s="414"/>
      <c r="AE468" s="393"/>
      <c r="AF468" s="78"/>
      <c r="AG468" s="414"/>
      <c r="AH468" s="383"/>
      <c r="AI468" s="453"/>
      <c r="AJ468" s="453"/>
      <c r="AK468" s="414"/>
      <c r="AL468" s="383"/>
      <c r="AM468" s="383"/>
      <c r="AN468" s="523"/>
      <c r="AO468" s="414"/>
      <c r="AP468" s="548"/>
      <c r="AQ468" s="414"/>
      <c r="AR468" s="78"/>
      <c r="AS468" s="78"/>
      <c r="AT468" s="414"/>
      <c r="AU468" s="548"/>
      <c r="AV468" s="548"/>
      <c r="AW468" s="414"/>
      <c r="AX468" s="383"/>
      <c r="AY468" s="548"/>
      <c r="AZ468" s="414"/>
      <c r="BA468" s="383"/>
      <c r="BB468" s="548"/>
      <c r="BC468" s="78"/>
      <c r="BD468" s="414"/>
      <c r="BE468" s="414"/>
      <c r="BF468" s="414"/>
      <c r="BG468" s="414"/>
      <c r="BH468" s="414"/>
      <c r="BI468" s="383"/>
      <c r="BJ468" s="383"/>
      <c r="BK468" s="78"/>
      <c r="BL468" s="414"/>
      <c r="BM468" s="383"/>
      <c r="BN468" s="78"/>
      <c r="BO468" s="414"/>
      <c r="BP468" s="78"/>
      <c r="BQ468" s="414"/>
      <c r="BR468" s="383"/>
      <c r="BS468" s="78"/>
      <c r="BT468" s="83"/>
      <c r="BU468" s="75"/>
      <c r="BV468" s="74"/>
      <c r="BW468" s="74"/>
      <c r="BX468" s="462" t="s">
        <v>6522</v>
      </c>
      <c r="BY468" s="112">
        <f t="shared" si="53"/>
        <v>463</v>
      </c>
      <c r="BZ468" s="65">
        <f t="shared" si="52"/>
        <v>0</v>
      </c>
      <c r="CA468" s="359">
        <f t="shared" si="48"/>
        <v>25</v>
      </c>
      <c r="CB468" s="359">
        <f t="shared" si="49"/>
        <v>1</v>
      </c>
      <c r="CC468" s="359">
        <f t="shared" si="50"/>
        <v>2023</v>
      </c>
      <c r="CD468" s="359" t="str">
        <f t="shared" si="51"/>
        <v xml:space="preserve">251202344279INCENDIO FORESTAL </v>
      </c>
    </row>
    <row r="469" spans="1:82" s="121" customFormat="1" ht="24" customHeight="1">
      <c r="A469" s="110"/>
      <c r="B469" s="80"/>
      <c r="C469" s="111"/>
      <c r="D469" s="212">
        <v>44951</v>
      </c>
      <c r="E469" s="210" t="s">
        <v>2835</v>
      </c>
      <c r="F469" s="211" t="s">
        <v>1283</v>
      </c>
      <c r="G469" s="130" t="s">
        <v>8680</v>
      </c>
      <c r="H469" s="85" t="str">
        <f>VLOOKUP(E469&amp;F469,Divipola!$C$1:$F$1149,4,FALSE)</f>
        <v>47980</v>
      </c>
      <c r="I469" s="77"/>
      <c r="J469" s="181"/>
      <c r="K469" s="306"/>
      <c r="L469" s="309"/>
      <c r="M469" s="309"/>
      <c r="N469" s="316"/>
      <c r="O469" s="316"/>
      <c r="P469" s="316"/>
      <c r="Q469" s="316"/>
      <c r="R469" s="316"/>
      <c r="S469" s="316"/>
      <c r="T469" s="316"/>
      <c r="U469" s="316"/>
      <c r="V469" s="316"/>
      <c r="W469" s="316"/>
      <c r="X469" s="316"/>
      <c r="Y469" s="316"/>
      <c r="Z469" s="306"/>
      <c r="AA469" s="311"/>
      <c r="AB469" s="383"/>
      <c r="AC469" s="73"/>
      <c r="AD469" s="414"/>
      <c r="AE469" s="393"/>
      <c r="AF469" s="78"/>
      <c r="AG469" s="414"/>
      <c r="AH469" s="383"/>
      <c r="AI469" s="453"/>
      <c r="AJ469" s="453"/>
      <c r="AK469" s="414"/>
      <c r="AL469" s="383"/>
      <c r="AM469" s="383"/>
      <c r="AN469" s="523"/>
      <c r="AO469" s="414"/>
      <c r="AP469" s="548"/>
      <c r="AQ469" s="414"/>
      <c r="AR469" s="78"/>
      <c r="AS469" s="78"/>
      <c r="AT469" s="414"/>
      <c r="AU469" s="548"/>
      <c r="AV469" s="548"/>
      <c r="AW469" s="414"/>
      <c r="AX469" s="383"/>
      <c r="AY469" s="548"/>
      <c r="AZ469" s="414"/>
      <c r="BA469" s="383"/>
      <c r="BB469" s="548"/>
      <c r="BC469" s="78"/>
      <c r="BD469" s="414"/>
      <c r="BE469" s="414"/>
      <c r="BF469" s="414"/>
      <c r="BG469" s="414"/>
      <c r="BH469" s="414"/>
      <c r="BI469" s="383"/>
      <c r="BJ469" s="383"/>
      <c r="BK469" s="78"/>
      <c r="BL469" s="414"/>
      <c r="BM469" s="383"/>
      <c r="BN469" s="78"/>
      <c r="BO469" s="414"/>
      <c r="BP469" s="78"/>
      <c r="BQ469" s="414"/>
      <c r="BR469" s="383"/>
      <c r="BS469" s="78"/>
      <c r="BT469" s="83"/>
      <c r="BU469" s="75"/>
      <c r="BV469" s="74"/>
      <c r="BW469" s="74"/>
      <c r="BX469" s="462" t="s">
        <v>6523</v>
      </c>
      <c r="BY469" s="112">
        <f t="shared" si="53"/>
        <v>464</v>
      </c>
      <c r="BZ469" s="65">
        <f t="shared" si="52"/>
        <v>0</v>
      </c>
      <c r="CA469" s="359">
        <f t="shared" si="48"/>
        <v>25</v>
      </c>
      <c r="CB469" s="359">
        <f t="shared" si="49"/>
        <v>1</v>
      </c>
      <c r="CC469" s="359">
        <f t="shared" si="50"/>
        <v>2023</v>
      </c>
      <c r="CD469" s="359" t="str">
        <f t="shared" si="51"/>
        <v xml:space="preserve">251202347980INCENDIO FORESTAL </v>
      </c>
    </row>
    <row r="470" spans="1:82" s="121" customFormat="1" ht="132" customHeight="1">
      <c r="A470" s="110"/>
      <c r="B470" s="80"/>
      <c r="C470" s="111"/>
      <c r="D470" s="212">
        <v>44951</v>
      </c>
      <c r="E470" s="210" t="s">
        <v>2861</v>
      </c>
      <c r="F470" s="211" t="s">
        <v>922</v>
      </c>
      <c r="G470" s="130" t="s">
        <v>8680</v>
      </c>
      <c r="H470" s="85" t="str">
        <f>VLOOKUP(E470&amp;F470,Divipola!$C$1:$F$1149,4,FALSE)</f>
        <v>44560</v>
      </c>
      <c r="I470" s="77"/>
      <c r="J470" s="181"/>
      <c r="K470" s="306"/>
      <c r="L470" s="309"/>
      <c r="M470" s="309"/>
      <c r="N470" s="316"/>
      <c r="O470" s="316"/>
      <c r="P470" s="316"/>
      <c r="Q470" s="316"/>
      <c r="R470" s="316"/>
      <c r="S470" s="316"/>
      <c r="T470" s="316"/>
      <c r="U470" s="316"/>
      <c r="V470" s="316"/>
      <c r="W470" s="316"/>
      <c r="X470" s="316"/>
      <c r="Y470" s="316"/>
      <c r="Z470" s="306">
        <v>1</v>
      </c>
      <c r="AA470" s="311"/>
      <c r="AB470" s="383"/>
      <c r="AC470" s="73"/>
      <c r="AD470" s="414"/>
      <c r="AE470" s="393"/>
      <c r="AF470" s="78"/>
      <c r="AG470" s="414"/>
      <c r="AH470" s="383"/>
      <c r="AI470" s="453"/>
      <c r="AJ470" s="453"/>
      <c r="AK470" s="414"/>
      <c r="AL470" s="383"/>
      <c r="AM470" s="383"/>
      <c r="AN470" s="523"/>
      <c r="AO470" s="414"/>
      <c r="AP470" s="548"/>
      <c r="AQ470" s="414"/>
      <c r="AR470" s="78"/>
      <c r="AS470" s="78"/>
      <c r="AT470" s="414"/>
      <c r="AU470" s="548"/>
      <c r="AV470" s="548"/>
      <c r="AW470" s="414"/>
      <c r="AX470" s="383"/>
      <c r="AY470" s="548"/>
      <c r="AZ470" s="414"/>
      <c r="BA470" s="383"/>
      <c r="BB470" s="548"/>
      <c r="BC470" s="78"/>
      <c r="BD470" s="414"/>
      <c r="BE470" s="414"/>
      <c r="BF470" s="414"/>
      <c r="BG470" s="414"/>
      <c r="BH470" s="414"/>
      <c r="BI470" s="383"/>
      <c r="BJ470" s="383"/>
      <c r="BK470" s="78"/>
      <c r="BL470" s="414"/>
      <c r="BM470" s="383"/>
      <c r="BN470" s="78"/>
      <c r="BO470" s="414"/>
      <c r="BP470" s="78"/>
      <c r="BQ470" s="414"/>
      <c r="BR470" s="383"/>
      <c r="BS470" s="78"/>
      <c r="BT470" s="83"/>
      <c r="BU470" s="75"/>
      <c r="BV470" s="74"/>
      <c r="BW470" s="74"/>
      <c r="BX470" s="462" t="s">
        <v>6524</v>
      </c>
      <c r="BY470" s="112">
        <f t="shared" si="53"/>
        <v>465</v>
      </c>
      <c r="BZ470" s="65">
        <f t="shared" si="52"/>
        <v>0</v>
      </c>
      <c r="CA470" s="359">
        <f t="shared" si="48"/>
        <v>25</v>
      </c>
      <c r="CB470" s="359">
        <f t="shared" si="49"/>
        <v>1</v>
      </c>
      <c r="CC470" s="359">
        <f t="shared" si="50"/>
        <v>2023</v>
      </c>
      <c r="CD470" s="359" t="str">
        <f t="shared" si="51"/>
        <v xml:space="preserve">251202344560INCENDIO FORESTAL </v>
      </c>
    </row>
    <row r="471" spans="1:82" s="121" customFormat="1" ht="60" customHeight="1">
      <c r="A471" s="110"/>
      <c r="B471" s="80"/>
      <c r="C471" s="111"/>
      <c r="D471" s="212">
        <v>44952</v>
      </c>
      <c r="E471" s="210" t="s">
        <v>2830</v>
      </c>
      <c r="F471" s="211" t="s">
        <v>480</v>
      </c>
      <c r="G471" s="111" t="s">
        <v>2816</v>
      </c>
      <c r="H471" s="85" t="str">
        <f>VLOOKUP(E471&amp;F471,Divipola!$C$1:$F$1149,4,FALSE)</f>
        <v>68820</v>
      </c>
      <c r="I471" s="77"/>
      <c r="J471" s="181"/>
      <c r="K471" s="108"/>
      <c r="L471" s="108"/>
      <c r="M471" s="108"/>
      <c r="N471" s="108"/>
      <c r="O471" s="108"/>
      <c r="P471" s="108"/>
      <c r="Q471" s="108"/>
      <c r="R471" s="108"/>
      <c r="S471" s="108"/>
      <c r="T471" s="108"/>
      <c r="U471" s="108"/>
      <c r="V471" s="108"/>
      <c r="W471" s="108"/>
      <c r="X471" s="108"/>
      <c r="Y471" s="108"/>
      <c r="Z471" s="109"/>
      <c r="AA471" s="113"/>
      <c r="AB471" s="383"/>
      <c r="AC471" s="73"/>
      <c r="AD471" s="414"/>
      <c r="AE471" s="393"/>
      <c r="AF471" s="78"/>
      <c r="AG471" s="414"/>
      <c r="AH471" s="383"/>
      <c r="AI471" s="453"/>
      <c r="AJ471" s="453"/>
      <c r="AK471" s="414"/>
      <c r="AL471" s="383"/>
      <c r="AM471" s="383"/>
      <c r="AN471" s="523"/>
      <c r="AO471" s="414"/>
      <c r="AP471" s="548"/>
      <c r="AQ471" s="414"/>
      <c r="AR471" s="78"/>
      <c r="AS471" s="78"/>
      <c r="AT471" s="414"/>
      <c r="AU471" s="548"/>
      <c r="AV471" s="548"/>
      <c r="AW471" s="414"/>
      <c r="AX471" s="383"/>
      <c r="AY471" s="548"/>
      <c r="AZ471" s="414"/>
      <c r="BA471" s="383"/>
      <c r="BB471" s="548"/>
      <c r="BC471" s="78"/>
      <c r="BD471" s="414"/>
      <c r="BE471" s="414"/>
      <c r="BF471" s="414"/>
      <c r="BG471" s="414"/>
      <c r="BH471" s="414"/>
      <c r="BI471" s="383"/>
      <c r="BJ471" s="383"/>
      <c r="BK471" s="78"/>
      <c r="BL471" s="414"/>
      <c r="BM471" s="383"/>
      <c r="BN471" s="78"/>
      <c r="BO471" s="414"/>
      <c r="BP471" s="78"/>
      <c r="BQ471" s="414"/>
      <c r="BR471" s="383"/>
      <c r="BS471" s="78"/>
      <c r="BT471" s="83"/>
      <c r="BU471" s="75"/>
      <c r="BV471" s="74"/>
      <c r="BW471" s="74"/>
      <c r="BX471" s="184" t="s">
        <v>3158</v>
      </c>
      <c r="BY471" s="112">
        <f t="shared" si="53"/>
        <v>466</v>
      </c>
      <c r="BZ471" s="65">
        <f t="shared" si="52"/>
        <v>0</v>
      </c>
      <c r="CA471" s="359">
        <f t="shared" si="48"/>
        <v>26</v>
      </c>
      <c r="CB471" s="359">
        <f t="shared" si="49"/>
        <v>1</v>
      </c>
      <c r="CC471" s="359">
        <f t="shared" si="50"/>
        <v>2023</v>
      </c>
      <c r="CD471" s="359" t="str">
        <f t="shared" si="51"/>
        <v>261202368820HELADA</v>
      </c>
    </row>
    <row r="472" spans="1:82" s="121" customFormat="1" ht="60" customHeight="1">
      <c r="A472" s="110"/>
      <c r="B472" s="80"/>
      <c r="C472" s="111"/>
      <c r="D472" s="212">
        <v>44952</v>
      </c>
      <c r="E472" s="210" t="s">
        <v>2831</v>
      </c>
      <c r="F472" s="211" t="s">
        <v>2704</v>
      </c>
      <c r="G472" s="111" t="s">
        <v>2827</v>
      </c>
      <c r="H472" s="85" t="str">
        <f>VLOOKUP(E472&amp;F472,Divipola!$C$1:$F$1149,4,FALSE)</f>
        <v>73001</v>
      </c>
      <c r="I472" s="77"/>
      <c r="J472" s="181"/>
      <c r="K472" s="108"/>
      <c r="L472" s="108"/>
      <c r="M472" s="108"/>
      <c r="N472" s="108"/>
      <c r="O472" s="108"/>
      <c r="P472" s="108"/>
      <c r="Q472" s="108"/>
      <c r="R472" s="108">
        <v>1</v>
      </c>
      <c r="S472" s="108"/>
      <c r="T472" s="108"/>
      <c r="U472" s="108"/>
      <c r="V472" s="108"/>
      <c r="W472" s="108"/>
      <c r="X472" s="108"/>
      <c r="Y472" s="108"/>
      <c r="Z472" s="109"/>
      <c r="AA472" s="106"/>
      <c r="AB472" s="383"/>
      <c r="AC472" s="73"/>
      <c r="AD472" s="414"/>
      <c r="AE472" s="393"/>
      <c r="AF472" s="78"/>
      <c r="AG472" s="414"/>
      <c r="AH472" s="383"/>
      <c r="AI472" s="453"/>
      <c r="AJ472" s="453"/>
      <c r="AK472" s="414"/>
      <c r="AL472" s="383"/>
      <c r="AM472" s="383"/>
      <c r="AN472" s="523"/>
      <c r="AO472" s="414"/>
      <c r="AP472" s="548"/>
      <c r="AQ472" s="414"/>
      <c r="AR472" s="78"/>
      <c r="AS472" s="78"/>
      <c r="AT472" s="414"/>
      <c r="AU472" s="548"/>
      <c r="AV472" s="548"/>
      <c r="AW472" s="414"/>
      <c r="AX472" s="383"/>
      <c r="AY472" s="548"/>
      <c r="AZ472" s="414"/>
      <c r="BA472" s="383"/>
      <c r="BB472" s="548"/>
      <c r="BC472" s="78"/>
      <c r="BD472" s="414"/>
      <c r="BE472" s="414"/>
      <c r="BF472" s="414"/>
      <c r="BG472" s="414"/>
      <c r="BH472" s="414"/>
      <c r="BI472" s="383"/>
      <c r="BJ472" s="383"/>
      <c r="BK472" s="78"/>
      <c r="BL472" s="414"/>
      <c r="BM472" s="383"/>
      <c r="BN472" s="78"/>
      <c r="BO472" s="414"/>
      <c r="BP472" s="78"/>
      <c r="BQ472" s="414"/>
      <c r="BR472" s="383"/>
      <c r="BS472" s="78"/>
      <c r="BT472" s="83"/>
      <c r="BU472" s="75"/>
      <c r="BV472" s="74"/>
      <c r="BW472" s="74"/>
      <c r="BX472" s="98" t="s">
        <v>3160</v>
      </c>
      <c r="BY472" s="112">
        <f t="shared" si="53"/>
        <v>467</v>
      </c>
      <c r="BZ472" s="65">
        <f t="shared" si="52"/>
        <v>0</v>
      </c>
      <c r="CA472" s="359">
        <f t="shared" si="48"/>
        <v>26</v>
      </c>
      <c r="CB472" s="359">
        <f t="shared" si="49"/>
        <v>1</v>
      </c>
      <c r="CC472" s="359">
        <f t="shared" si="50"/>
        <v>2023</v>
      </c>
      <c r="CD472" s="359" t="str">
        <f t="shared" si="51"/>
        <v>261202373001MOVIMIENTO EN MASA</v>
      </c>
    </row>
    <row r="473" spans="1:82" s="121" customFormat="1" ht="24" customHeight="1">
      <c r="A473" s="110"/>
      <c r="B473" s="80"/>
      <c r="C473" s="111"/>
      <c r="D473" s="212">
        <v>44952</v>
      </c>
      <c r="E473" s="210" t="s">
        <v>2161</v>
      </c>
      <c r="F473" s="211" t="s">
        <v>1339</v>
      </c>
      <c r="G473" s="111" t="s">
        <v>2800</v>
      </c>
      <c r="H473" s="85" t="str">
        <f>VLOOKUP(E473&amp;F473,Divipola!$C$1:$F$1149,4,FALSE)</f>
        <v>17433</v>
      </c>
      <c r="I473" s="77"/>
      <c r="J473" s="181"/>
      <c r="K473" s="108"/>
      <c r="L473" s="108">
        <v>5</v>
      </c>
      <c r="M473" s="108"/>
      <c r="N473" s="108">
        <v>8</v>
      </c>
      <c r="O473" s="108">
        <v>2</v>
      </c>
      <c r="P473" s="108"/>
      <c r="Q473" s="108">
        <v>2</v>
      </c>
      <c r="R473" s="108"/>
      <c r="S473" s="108"/>
      <c r="T473" s="108"/>
      <c r="U473" s="108"/>
      <c r="V473" s="108"/>
      <c r="W473" s="108"/>
      <c r="X473" s="108"/>
      <c r="Y473" s="108"/>
      <c r="Z473" s="109"/>
      <c r="AA473" s="98" t="s">
        <v>3159</v>
      </c>
      <c r="AB473" s="383"/>
      <c r="AC473" s="73"/>
      <c r="AD473" s="414"/>
      <c r="AE473" s="393"/>
      <c r="AF473" s="78"/>
      <c r="AG473" s="414"/>
      <c r="AH473" s="383"/>
      <c r="AI473" s="453"/>
      <c r="AJ473" s="453"/>
      <c r="AK473" s="414"/>
      <c r="AL473" s="383"/>
      <c r="AM473" s="383"/>
      <c r="AN473" s="523"/>
      <c r="AO473" s="414"/>
      <c r="AP473" s="548"/>
      <c r="AQ473" s="414"/>
      <c r="AR473" s="78"/>
      <c r="AS473" s="78"/>
      <c r="AT473" s="414"/>
      <c r="AU473" s="548"/>
      <c r="AV473" s="548"/>
      <c r="AW473" s="414"/>
      <c r="AX473" s="383"/>
      <c r="AY473" s="548"/>
      <c r="AZ473" s="414"/>
      <c r="BA473" s="383"/>
      <c r="BB473" s="548"/>
      <c r="BC473" s="78"/>
      <c r="BD473" s="414"/>
      <c r="BE473" s="414"/>
      <c r="BF473" s="414"/>
      <c r="BG473" s="414"/>
      <c r="BH473" s="414"/>
      <c r="BI473" s="383"/>
      <c r="BJ473" s="383"/>
      <c r="BK473" s="78"/>
      <c r="BL473" s="414"/>
      <c r="BM473" s="383"/>
      <c r="BN473" s="78"/>
      <c r="BO473" s="414"/>
      <c r="BP473" s="78"/>
      <c r="BQ473" s="414"/>
      <c r="BR473" s="383"/>
      <c r="BS473" s="78"/>
      <c r="BT473" s="83"/>
      <c r="BU473" s="75"/>
      <c r="BV473" s="74"/>
      <c r="BW473" s="74"/>
      <c r="BX473" s="98" t="s">
        <v>3166</v>
      </c>
      <c r="BY473" s="112">
        <f t="shared" si="53"/>
        <v>468</v>
      </c>
      <c r="BZ473" s="65">
        <f t="shared" si="52"/>
        <v>0</v>
      </c>
      <c r="CA473" s="359">
        <f t="shared" si="48"/>
        <v>26</v>
      </c>
      <c r="CB473" s="359">
        <f t="shared" si="49"/>
        <v>1</v>
      </c>
      <c r="CC473" s="359">
        <f t="shared" si="50"/>
        <v>2023</v>
      </c>
      <c r="CD473" s="359" t="str">
        <f t="shared" si="51"/>
        <v>261202317433INCENDIO ESTRUCTURAL</v>
      </c>
    </row>
    <row r="474" spans="1:82" s="121" customFormat="1" ht="60" customHeight="1">
      <c r="A474" s="110"/>
      <c r="B474" s="80"/>
      <c r="C474" s="111"/>
      <c r="D474" s="212">
        <v>44952</v>
      </c>
      <c r="E474" s="210" t="s">
        <v>506</v>
      </c>
      <c r="F474" s="211" t="s">
        <v>100</v>
      </c>
      <c r="G474" s="130" t="s">
        <v>8680</v>
      </c>
      <c r="H474" s="85" t="str">
        <f>VLOOKUP(E474&amp;F474,Divipola!$C$1:$F$1149,4,FALSE)</f>
        <v>50573</v>
      </c>
      <c r="I474" s="77"/>
      <c r="J474" s="181"/>
      <c r="K474" s="108"/>
      <c r="L474" s="108"/>
      <c r="M474" s="108"/>
      <c r="N474" s="108"/>
      <c r="O474" s="108"/>
      <c r="P474" s="108"/>
      <c r="Q474" s="108"/>
      <c r="R474" s="108"/>
      <c r="S474" s="108"/>
      <c r="T474" s="108"/>
      <c r="U474" s="108"/>
      <c r="V474" s="108"/>
      <c r="W474" s="108"/>
      <c r="X474" s="108"/>
      <c r="Y474" s="108"/>
      <c r="Z474" s="109">
        <v>100</v>
      </c>
      <c r="AA474" s="113"/>
      <c r="AB474" s="383"/>
      <c r="AC474" s="73"/>
      <c r="AD474" s="414"/>
      <c r="AE474" s="393"/>
      <c r="AF474" s="78"/>
      <c r="AG474" s="414"/>
      <c r="AH474" s="383"/>
      <c r="AI474" s="453"/>
      <c r="AJ474" s="453"/>
      <c r="AK474" s="414"/>
      <c r="AL474" s="383"/>
      <c r="AM474" s="383"/>
      <c r="AN474" s="523"/>
      <c r="AO474" s="414"/>
      <c r="AP474" s="548"/>
      <c r="AQ474" s="414"/>
      <c r="AR474" s="78"/>
      <c r="AS474" s="78"/>
      <c r="AT474" s="414"/>
      <c r="AU474" s="548"/>
      <c r="AV474" s="548"/>
      <c r="AW474" s="414"/>
      <c r="AX474" s="383"/>
      <c r="AY474" s="548"/>
      <c r="AZ474" s="414"/>
      <c r="BA474" s="383"/>
      <c r="BB474" s="548"/>
      <c r="BC474" s="78"/>
      <c r="BD474" s="414"/>
      <c r="BE474" s="414"/>
      <c r="BF474" s="414"/>
      <c r="BG474" s="414"/>
      <c r="BH474" s="414"/>
      <c r="BI474" s="383"/>
      <c r="BJ474" s="383"/>
      <c r="BK474" s="78"/>
      <c r="BL474" s="414"/>
      <c r="BM474" s="383"/>
      <c r="BN474" s="78"/>
      <c r="BO474" s="414"/>
      <c r="BP474" s="78"/>
      <c r="BQ474" s="414"/>
      <c r="BR474" s="383"/>
      <c r="BS474" s="78"/>
      <c r="BT474" s="83"/>
      <c r="BU474" s="75"/>
      <c r="BV474" s="74"/>
      <c r="BW474" s="74"/>
      <c r="BX474" s="98" t="s">
        <v>3167</v>
      </c>
      <c r="BY474" s="112">
        <f t="shared" si="53"/>
        <v>469</v>
      </c>
      <c r="BZ474" s="65">
        <f t="shared" si="52"/>
        <v>0</v>
      </c>
      <c r="CA474" s="359">
        <f t="shared" ref="CA474:CA537" si="54">DAY(D474)</f>
        <v>26</v>
      </c>
      <c r="CB474" s="359">
        <f t="shared" ref="CB474:CB537" si="55">MONTH(D474)</f>
        <v>1</v>
      </c>
      <c r="CC474" s="359">
        <f t="shared" ref="CC474:CC537" si="56">YEAR(D474)</f>
        <v>2023</v>
      </c>
      <c r="CD474" s="359" t="str">
        <f t="shared" ref="CD474:CD537" si="57">CONCATENATE(CA474,CB474,CC474,H474,G474)</f>
        <v xml:space="preserve">261202350573INCENDIO FORESTAL </v>
      </c>
    </row>
    <row r="475" spans="1:82" s="121" customFormat="1" ht="65.25" customHeight="1">
      <c r="A475" s="110"/>
      <c r="B475" s="80"/>
      <c r="C475" s="111"/>
      <c r="D475" s="212">
        <v>44952</v>
      </c>
      <c r="E475" s="210" t="s">
        <v>2829</v>
      </c>
      <c r="F475" s="211" t="s">
        <v>2024</v>
      </c>
      <c r="G475" s="111" t="s">
        <v>2827</v>
      </c>
      <c r="H475" s="85" t="str">
        <f>VLOOKUP(E475&amp;F475,Divipola!$C$1:$F$1149,4,FALSE)</f>
        <v>05001</v>
      </c>
      <c r="I475" s="77"/>
      <c r="J475" s="181"/>
      <c r="K475" s="108"/>
      <c r="L475" s="108">
        <v>2</v>
      </c>
      <c r="M475" s="108"/>
      <c r="N475" s="108">
        <v>2</v>
      </c>
      <c r="O475" s="108"/>
      <c r="P475" s="108"/>
      <c r="Q475" s="108"/>
      <c r="R475" s="108"/>
      <c r="S475" s="108"/>
      <c r="T475" s="108"/>
      <c r="U475" s="108"/>
      <c r="V475" s="108"/>
      <c r="W475" s="108"/>
      <c r="X475" s="108"/>
      <c r="Y475" s="108"/>
      <c r="Z475" s="109"/>
      <c r="AA475" s="113"/>
      <c r="AB475" s="383"/>
      <c r="AC475" s="73"/>
      <c r="AD475" s="414"/>
      <c r="AE475" s="393"/>
      <c r="AF475" s="78"/>
      <c r="AG475" s="414"/>
      <c r="AH475" s="383"/>
      <c r="AI475" s="453"/>
      <c r="AJ475" s="453"/>
      <c r="AK475" s="414"/>
      <c r="AL475" s="383"/>
      <c r="AM475" s="383"/>
      <c r="AN475" s="523"/>
      <c r="AO475" s="414"/>
      <c r="AP475" s="548"/>
      <c r="AQ475" s="414"/>
      <c r="AR475" s="78"/>
      <c r="AS475" s="78"/>
      <c r="AT475" s="414"/>
      <c r="AU475" s="548"/>
      <c r="AV475" s="548"/>
      <c r="AW475" s="414"/>
      <c r="AX475" s="383"/>
      <c r="AY475" s="548"/>
      <c r="AZ475" s="414"/>
      <c r="BA475" s="383"/>
      <c r="BB475" s="548"/>
      <c r="BC475" s="78"/>
      <c r="BD475" s="414"/>
      <c r="BE475" s="414"/>
      <c r="BF475" s="414"/>
      <c r="BG475" s="414"/>
      <c r="BH475" s="414"/>
      <c r="BI475" s="383"/>
      <c r="BJ475" s="383"/>
      <c r="BK475" s="78"/>
      <c r="BL475" s="414"/>
      <c r="BM475" s="383"/>
      <c r="BN475" s="78"/>
      <c r="BO475" s="414"/>
      <c r="BP475" s="78"/>
      <c r="BQ475" s="414"/>
      <c r="BR475" s="383"/>
      <c r="BS475" s="78"/>
      <c r="BT475" s="83"/>
      <c r="BU475" s="75"/>
      <c r="BV475" s="74"/>
      <c r="BW475" s="74"/>
      <c r="BX475" s="98" t="s">
        <v>3168</v>
      </c>
      <c r="BY475" s="112">
        <f t="shared" si="53"/>
        <v>470</v>
      </c>
      <c r="BZ475" s="65">
        <f t="shared" si="52"/>
        <v>0</v>
      </c>
      <c r="CA475" s="359">
        <f t="shared" si="54"/>
        <v>26</v>
      </c>
      <c r="CB475" s="359">
        <f t="shared" si="55"/>
        <v>1</v>
      </c>
      <c r="CC475" s="359">
        <f t="shared" si="56"/>
        <v>2023</v>
      </c>
      <c r="CD475" s="359" t="str">
        <f t="shared" si="57"/>
        <v>261202305001MOVIMIENTO EN MASA</v>
      </c>
    </row>
    <row r="476" spans="1:82" s="121" customFormat="1" ht="36" customHeight="1">
      <c r="A476" s="110"/>
      <c r="B476" s="80"/>
      <c r="C476" s="111"/>
      <c r="D476" s="212">
        <v>44952</v>
      </c>
      <c r="E476" s="210" t="s">
        <v>2720</v>
      </c>
      <c r="F476" s="211" t="s">
        <v>2029</v>
      </c>
      <c r="G476" s="111" t="s">
        <v>2827</v>
      </c>
      <c r="H476" s="85" t="str">
        <f>VLOOKUP(E476&amp;F476,Divipola!$C$1:$F$1149,4,FALSE)</f>
        <v>66045</v>
      </c>
      <c r="I476" s="77"/>
      <c r="J476" s="181"/>
      <c r="K476" s="108"/>
      <c r="L476" s="108"/>
      <c r="M476" s="108"/>
      <c r="N476" s="108"/>
      <c r="O476" s="108"/>
      <c r="P476" s="108"/>
      <c r="Q476" s="108"/>
      <c r="R476" s="108">
        <v>1</v>
      </c>
      <c r="S476" s="108"/>
      <c r="T476" s="108"/>
      <c r="U476" s="108"/>
      <c r="V476" s="108"/>
      <c r="W476" s="108"/>
      <c r="X476" s="108"/>
      <c r="Y476" s="108"/>
      <c r="Z476" s="109"/>
      <c r="AA476" s="106"/>
      <c r="AB476" s="383"/>
      <c r="AC476" s="73"/>
      <c r="AD476" s="414"/>
      <c r="AE476" s="393"/>
      <c r="AF476" s="78"/>
      <c r="AG476" s="414"/>
      <c r="AH476" s="383"/>
      <c r="AI476" s="453"/>
      <c r="AJ476" s="453"/>
      <c r="AK476" s="414"/>
      <c r="AL476" s="383"/>
      <c r="AM476" s="383"/>
      <c r="AN476" s="523"/>
      <c r="AO476" s="414"/>
      <c r="AP476" s="548"/>
      <c r="AQ476" s="414"/>
      <c r="AR476" s="78"/>
      <c r="AS476" s="78"/>
      <c r="AT476" s="414"/>
      <c r="AU476" s="548"/>
      <c r="AV476" s="548"/>
      <c r="AW476" s="414"/>
      <c r="AX476" s="383"/>
      <c r="AY476" s="548"/>
      <c r="AZ476" s="414"/>
      <c r="BA476" s="383"/>
      <c r="BB476" s="548"/>
      <c r="BC476" s="78"/>
      <c r="BD476" s="414"/>
      <c r="BE476" s="414"/>
      <c r="BF476" s="414"/>
      <c r="BG476" s="414"/>
      <c r="BH476" s="414"/>
      <c r="BI476" s="383"/>
      <c r="BJ476" s="383"/>
      <c r="BK476" s="78"/>
      <c r="BL476" s="414"/>
      <c r="BM476" s="383"/>
      <c r="BN476" s="78"/>
      <c r="BO476" s="414"/>
      <c r="BP476" s="78"/>
      <c r="BQ476" s="414"/>
      <c r="BR476" s="383"/>
      <c r="BS476" s="78"/>
      <c r="BT476" s="83"/>
      <c r="BU476" s="75"/>
      <c r="BV476" s="74"/>
      <c r="BW476" s="74"/>
      <c r="BX476" s="98" t="s">
        <v>3169</v>
      </c>
      <c r="BY476" s="112">
        <f t="shared" si="53"/>
        <v>471</v>
      </c>
      <c r="BZ476" s="65">
        <f t="shared" si="52"/>
        <v>0</v>
      </c>
      <c r="CA476" s="359">
        <f t="shared" si="54"/>
        <v>26</v>
      </c>
      <c r="CB476" s="359">
        <f t="shared" si="55"/>
        <v>1</v>
      </c>
      <c r="CC476" s="359">
        <f t="shared" si="56"/>
        <v>2023</v>
      </c>
      <c r="CD476" s="359" t="str">
        <f t="shared" si="57"/>
        <v>261202366045MOVIMIENTO EN MASA</v>
      </c>
    </row>
    <row r="477" spans="1:82" s="121" customFormat="1" ht="48" customHeight="1">
      <c r="A477" s="110"/>
      <c r="B477" s="80"/>
      <c r="C477" s="111"/>
      <c r="D477" s="212">
        <v>44952</v>
      </c>
      <c r="E477" s="210" t="s">
        <v>2852</v>
      </c>
      <c r="F477" s="211" t="s">
        <v>2510</v>
      </c>
      <c r="G477" s="111" t="s">
        <v>2800</v>
      </c>
      <c r="H477" s="85" t="str">
        <f>VLOOKUP(E477&amp;F477,Divipola!$C$1:$F$1149,4,FALSE)</f>
        <v>08638</v>
      </c>
      <c r="I477" s="77"/>
      <c r="J477" s="181"/>
      <c r="K477" s="108"/>
      <c r="L477" s="108"/>
      <c r="M477" s="108"/>
      <c r="N477" s="108">
        <v>12</v>
      </c>
      <c r="O477" s="108">
        <v>3</v>
      </c>
      <c r="P477" s="108"/>
      <c r="Q477" s="108">
        <v>3</v>
      </c>
      <c r="R477" s="108"/>
      <c r="S477" s="108"/>
      <c r="T477" s="108"/>
      <c r="U477" s="108"/>
      <c r="V477" s="108"/>
      <c r="W477" s="108"/>
      <c r="X477" s="108"/>
      <c r="Y477" s="108"/>
      <c r="Z477" s="109"/>
      <c r="AA477" s="113"/>
      <c r="AB477" s="383"/>
      <c r="AC477" s="73"/>
      <c r="AD477" s="414"/>
      <c r="AE477" s="393"/>
      <c r="AF477" s="78"/>
      <c r="AG477" s="414"/>
      <c r="AH477" s="383"/>
      <c r="AI477" s="453"/>
      <c r="AJ477" s="453"/>
      <c r="AK477" s="414"/>
      <c r="AL477" s="383"/>
      <c r="AM477" s="383"/>
      <c r="AN477" s="523"/>
      <c r="AO477" s="414"/>
      <c r="AP477" s="548"/>
      <c r="AQ477" s="414"/>
      <c r="AR477" s="78"/>
      <c r="AS477" s="78"/>
      <c r="AT477" s="414"/>
      <c r="AU477" s="548"/>
      <c r="AV477" s="548"/>
      <c r="AW477" s="414"/>
      <c r="AX477" s="383"/>
      <c r="AY477" s="548"/>
      <c r="AZ477" s="414"/>
      <c r="BA477" s="383"/>
      <c r="BB477" s="548"/>
      <c r="BC477" s="78"/>
      <c r="BD477" s="414"/>
      <c r="BE477" s="414"/>
      <c r="BF477" s="414"/>
      <c r="BG477" s="414"/>
      <c r="BH477" s="414"/>
      <c r="BI477" s="383"/>
      <c r="BJ477" s="383"/>
      <c r="BK477" s="78"/>
      <c r="BL477" s="414"/>
      <c r="BM477" s="383"/>
      <c r="BN477" s="78"/>
      <c r="BO477" s="414"/>
      <c r="BP477" s="78"/>
      <c r="BQ477" s="414"/>
      <c r="BR477" s="383"/>
      <c r="BS477" s="78"/>
      <c r="BT477" s="83"/>
      <c r="BU477" s="75"/>
      <c r="BV477" s="74"/>
      <c r="BW477" s="74"/>
      <c r="BX477" s="98" t="s">
        <v>3171</v>
      </c>
      <c r="BY477" s="112">
        <f t="shared" si="53"/>
        <v>472</v>
      </c>
      <c r="BZ477" s="65">
        <f t="shared" si="52"/>
        <v>0</v>
      </c>
      <c r="CA477" s="359">
        <f t="shared" si="54"/>
        <v>26</v>
      </c>
      <c r="CB477" s="359">
        <f t="shared" si="55"/>
        <v>1</v>
      </c>
      <c r="CC477" s="359">
        <f t="shared" si="56"/>
        <v>2023</v>
      </c>
      <c r="CD477" s="359" t="str">
        <f t="shared" si="57"/>
        <v>261202308638INCENDIO ESTRUCTURAL</v>
      </c>
    </row>
    <row r="478" spans="1:82" s="121" customFormat="1" ht="48" customHeight="1">
      <c r="A478" s="110"/>
      <c r="B478" s="80"/>
      <c r="C478" s="111"/>
      <c r="D478" s="212">
        <v>44952</v>
      </c>
      <c r="E478" s="210" t="s">
        <v>2272</v>
      </c>
      <c r="F478" s="211" t="s">
        <v>2273</v>
      </c>
      <c r="G478" s="130" t="s">
        <v>8680</v>
      </c>
      <c r="H478" s="85" t="str">
        <f>VLOOKUP(E478&amp;F478,Divipola!$C$1:$F$1149,4,FALSE)</f>
        <v>99001</v>
      </c>
      <c r="I478" s="77"/>
      <c r="J478" s="181"/>
      <c r="K478" s="141"/>
      <c r="L478" s="141"/>
      <c r="M478" s="141"/>
      <c r="N478" s="141"/>
      <c r="O478" s="141"/>
      <c r="P478" s="141"/>
      <c r="Q478" s="141"/>
      <c r="R478" s="141"/>
      <c r="S478" s="141"/>
      <c r="T478" s="141"/>
      <c r="U478" s="141"/>
      <c r="V478" s="141"/>
      <c r="W478" s="141"/>
      <c r="X478" s="141"/>
      <c r="Y478" s="141"/>
      <c r="Z478" s="142">
        <v>5015</v>
      </c>
      <c r="AA478" s="144"/>
      <c r="AB478" s="383"/>
      <c r="AC478" s="73"/>
      <c r="AD478" s="414"/>
      <c r="AE478" s="393"/>
      <c r="AF478" s="78"/>
      <c r="AG478" s="414"/>
      <c r="AH478" s="383"/>
      <c r="AI478" s="453"/>
      <c r="AJ478" s="453"/>
      <c r="AK478" s="414"/>
      <c r="AL478" s="383"/>
      <c r="AM478" s="383"/>
      <c r="AN478" s="523"/>
      <c r="AO478" s="414"/>
      <c r="AP478" s="548"/>
      <c r="AQ478" s="414"/>
      <c r="AR478" s="78"/>
      <c r="AS478" s="78"/>
      <c r="AT478" s="414"/>
      <c r="AU478" s="548"/>
      <c r="AV478" s="548"/>
      <c r="AW478" s="414"/>
      <c r="AX478" s="383"/>
      <c r="AY478" s="548"/>
      <c r="AZ478" s="414"/>
      <c r="BA478" s="383"/>
      <c r="BB478" s="548"/>
      <c r="BC478" s="78"/>
      <c r="BD478" s="414"/>
      <c r="BE478" s="414"/>
      <c r="BF478" s="414"/>
      <c r="BG478" s="414"/>
      <c r="BH478" s="414"/>
      <c r="BI478" s="383"/>
      <c r="BJ478" s="383"/>
      <c r="BK478" s="78"/>
      <c r="BL478" s="414"/>
      <c r="BM478" s="383"/>
      <c r="BN478" s="78"/>
      <c r="BO478" s="414"/>
      <c r="BP478" s="78"/>
      <c r="BQ478" s="414"/>
      <c r="BR478" s="383"/>
      <c r="BS478" s="78"/>
      <c r="BT478" s="83"/>
      <c r="BU478" s="75"/>
      <c r="BV478" s="74"/>
      <c r="BW478" s="74"/>
      <c r="BX478" s="132" t="s">
        <v>3187</v>
      </c>
      <c r="BY478" s="112">
        <f t="shared" si="53"/>
        <v>473</v>
      </c>
      <c r="BZ478" s="65">
        <f t="shared" si="52"/>
        <v>0</v>
      </c>
      <c r="CA478" s="359">
        <f t="shared" si="54"/>
        <v>26</v>
      </c>
      <c r="CB478" s="359">
        <f t="shared" si="55"/>
        <v>1</v>
      </c>
      <c r="CC478" s="359">
        <f t="shared" si="56"/>
        <v>2023</v>
      </c>
      <c r="CD478" s="359" t="str">
        <f t="shared" si="57"/>
        <v xml:space="preserve">261202399001INCENDIO FORESTAL </v>
      </c>
    </row>
    <row r="479" spans="1:82" s="121" customFormat="1" ht="60" customHeight="1">
      <c r="A479" s="110"/>
      <c r="B479" s="80"/>
      <c r="C479" s="111"/>
      <c r="D479" s="212">
        <v>44952</v>
      </c>
      <c r="E479" s="210" t="s">
        <v>2661</v>
      </c>
      <c r="F479" s="211" t="s">
        <v>1636</v>
      </c>
      <c r="G479" s="130" t="s">
        <v>8680</v>
      </c>
      <c r="H479" s="85" t="str">
        <f>VLOOKUP(E479&amp;F479,Divipola!$C$1:$F$1149,4,FALSE)</f>
        <v>15248</v>
      </c>
      <c r="I479" s="77"/>
      <c r="J479" s="181"/>
      <c r="K479" s="108"/>
      <c r="L479" s="108"/>
      <c r="M479" s="108"/>
      <c r="N479" s="108"/>
      <c r="O479" s="108"/>
      <c r="P479" s="108"/>
      <c r="Q479" s="108"/>
      <c r="R479" s="108"/>
      <c r="S479" s="108"/>
      <c r="T479" s="108"/>
      <c r="U479" s="108"/>
      <c r="V479" s="108"/>
      <c r="W479" s="108"/>
      <c r="X479" s="108"/>
      <c r="Y479" s="108"/>
      <c r="Z479" s="109">
        <v>1</v>
      </c>
      <c r="AA479" s="113"/>
      <c r="AB479" s="383"/>
      <c r="AC479" s="73"/>
      <c r="AD479" s="414"/>
      <c r="AE479" s="393"/>
      <c r="AF479" s="78"/>
      <c r="AG479" s="414"/>
      <c r="AH479" s="383"/>
      <c r="AI479" s="453"/>
      <c r="AJ479" s="453"/>
      <c r="AK479" s="414"/>
      <c r="AL479" s="383"/>
      <c r="AM479" s="383"/>
      <c r="AN479" s="523"/>
      <c r="AO479" s="414"/>
      <c r="AP479" s="548"/>
      <c r="AQ479" s="414"/>
      <c r="AR479" s="78"/>
      <c r="AS479" s="78"/>
      <c r="AT479" s="414"/>
      <c r="AU479" s="548"/>
      <c r="AV479" s="548"/>
      <c r="AW479" s="414"/>
      <c r="AX479" s="383"/>
      <c r="AY479" s="548"/>
      <c r="AZ479" s="414"/>
      <c r="BA479" s="383"/>
      <c r="BB479" s="548"/>
      <c r="BC479" s="78"/>
      <c r="BD479" s="414"/>
      <c r="BE479" s="414"/>
      <c r="BF479" s="414"/>
      <c r="BG479" s="414"/>
      <c r="BH479" s="414"/>
      <c r="BI479" s="383"/>
      <c r="BJ479" s="383"/>
      <c r="BK479" s="78"/>
      <c r="BL479" s="414"/>
      <c r="BM479" s="383"/>
      <c r="BN479" s="78"/>
      <c r="BO479" s="414"/>
      <c r="BP479" s="78"/>
      <c r="BQ479" s="414"/>
      <c r="BR479" s="383"/>
      <c r="BS479" s="78"/>
      <c r="BT479" s="83"/>
      <c r="BU479" s="75"/>
      <c r="BV479" s="74"/>
      <c r="BW479" s="74"/>
      <c r="BX479" s="132" t="s">
        <v>3175</v>
      </c>
      <c r="BY479" s="112">
        <f t="shared" si="53"/>
        <v>474</v>
      </c>
      <c r="BZ479" s="65">
        <f t="shared" si="52"/>
        <v>0</v>
      </c>
      <c r="CA479" s="359">
        <f t="shared" si="54"/>
        <v>26</v>
      </c>
      <c r="CB479" s="359">
        <f t="shared" si="55"/>
        <v>1</v>
      </c>
      <c r="CC479" s="359">
        <f t="shared" si="56"/>
        <v>2023</v>
      </c>
      <c r="CD479" s="359" t="str">
        <f t="shared" si="57"/>
        <v xml:space="preserve">261202315248INCENDIO FORESTAL </v>
      </c>
    </row>
    <row r="480" spans="1:82" s="121" customFormat="1" ht="24" customHeight="1">
      <c r="A480" s="110"/>
      <c r="B480" s="80"/>
      <c r="C480" s="111"/>
      <c r="D480" s="212">
        <v>44952</v>
      </c>
      <c r="E480" s="210" t="s">
        <v>2661</v>
      </c>
      <c r="F480" s="211" t="s">
        <v>1636</v>
      </c>
      <c r="G480" s="111" t="s">
        <v>2816</v>
      </c>
      <c r="H480" s="85" t="str">
        <f>VLOOKUP(E480&amp;F480,Divipola!$C$1:$F$1149,4,FALSE)</f>
        <v>15248</v>
      </c>
      <c r="I480" s="77"/>
      <c r="J480" s="181"/>
      <c r="K480" s="141"/>
      <c r="L480" s="141"/>
      <c r="M480" s="141"/>
      <c r="N480" s="141">
        <v>684</v>
      </c>
      <c r="O480" s="141">
        <v>171</v>
      </c>
      <c r="P480" s="141"/>
      <c r="Q480" s="141">
        <v>171</v>
      </c>
      <c r="R480" s="141"/>
      <c r="S480" s="141"/>
      <c r="T480" s="141"/>
      <c r="U480" s="141"/>
      <c r="V480" s="141"/>
      <c r="W480" s="141"/>
      <c r="X480" s="141"/>
      <c r="Y480" s="141"/>
      <c r="Z480" s="142"/>
      <c r="AA480" s="144"/>
      <c r="AB480" s="383"/>
      <c r="AC480" s="73"/>
      <c r="AD480" s="414"/>
      <c r="AE480" s="393"/>
      <c r="AF480" s="78"/>
      <c r="AG480" s="414"/>
      <c r="AH480" s="383"/>
      <c r="AI480" s="453"/>
      <c r="AJ480" s="453"/>
      <c r="AK480" s="414"/>
      <c r="AL480" s="383"/>
      <c r="AM480" s="383"/>
      <c r="AN480" s="523"/>
      <c r="AO480" s="414"/>
      <c r="AP480" s="548"/>
      <c r="AQ480" s="414"/>
      <c r="AR480" s="78"/>
      <c r="AS480" s="78"/>
      <c r="AT480" s="414"/>
      <c r="AU480" s="548"/>
      <c r="AV480" s="548"/>
      <c r="AW480" s="414"/>
      <c r="AX480" s="383"/>
      <c r="AY480" s="548"/>
      <c r="AZ480" s="414"/>
      <c r="BA480" s="383"/>
      <c r="BB480" s="548"/>
      <c r="BC480" s="78"/>
      <c r="BD480" s="414"/>
      <c r="BE480" s="414"/>
      <c r="BF480" s="414"/>
      <c r="BG480" s="414"/>
      <c r="BH480" s="414"/>
      <c r="BI480" s="383"/>
      <c r="BJ480" s="383"/>
      <c r="BK480" s="78"/>
      <c r="BL480" s="414"/>
      <c r="BM480" s="383"/>
      <c r="BN480" s="78"/>
      <c r="BO480" s="414"/>
      <c r="BP480" s="78"/>
      <c r="BQ480" s="414"/>
      <c r="BR480" s="383"/>
      <c r="BS480" s="78"/>
      <c r="BT480" s="83"/>
      <c r="BU480" s="75"/>
      <c r="BV480" s="74"/>
      <c r="BW480" s="74"/>
      <c r="BX480" s="132" t="s">
        <v>3590</v>
      </c>
      <c r="BY480" s="112">
        <f t="shared" si="53"/>
        <v>475</v>
      </c>
      <c r="BZ480" s="65">
        <f t="shared" si="52"/>
        <v>0</v>
      </c>
      <c r="CA480" s="359">
        <f t="shared" si="54"/>
        <v>26</v>
      </c>
      <c r="CB480" s="359">
        <f t="shared" si="55"/>
        <v>1</v>
      </c>
      <c r="CC480" s="359">
        <f t="shared" si="56"/>
        <v>2023</v>
      </c>
      <c r="CD480" s="359" t="str">
        <f t="shared" si="57"/>
        <v>261202315248HELADA</v>
      </c>
    </row>
    <row r="481" spans="1:82" s="121" customFormat="1" ht="36" customHeight="1">
      <c r="A481" s="110"/>
      <c r="B481" s="80"/>
      <c r="C481" s="111"/>
      <c r="D481" s="212">
        <v>44952</v>
      </c>
      <c r="E481" s="210" t="s">
        <v>2661</v>
      </c>
      <c r="F481" s="211" t="s">
        <v>614</v>
      </c>
      <c r="G481" s="130" t="s">
        <v>8680</v>
      </c>
      <c r="H481" s="85" t="str">
        <f>VLOOKUP(E481&amp;F481,Divipola!$C$1:$F$1149,4,FALSE)</f>
        <v>15542</v>
      </c>
      <c r="I481" s="77"/>
      <c r="J481" s="181"/>
      <c r="K481" s="108"/>
      <c r="L481" s="108"/>
      <c r="M481" s="108"/>
      <c r="N481" s="108"/>
      <c r="O481" s="108"/>
      <c r="P481" s="108"/>
      <c r="Q481" s="108"/>
      <c r="R481" s="108"/>
      <c r="S481" s="108"/>
      <c r="T481" s="108"/>
      <c r="U481" s="108"/>
      <c r="V481" s="108"/>
      <c r="W481" s="108"/>
      <c r="X481" s="108"/>
      <c r="Y481" s="108"/>
      <c r="Z481" s="109">
        <v>30</v>
      </c>
      <c r="AA481" s="113"/>
      <c r="AB481" s="383"/>
      <c r="AC481" s="73"/>
      <c r="AD481" s="414"/>
      <c r="AE481" s="393"/>
      <c r="AF481" s="78"/>
      <c r="AG481" s="414"/>
      <c r="AH481" s="383"/>
      <c r="AI481" s="453"/>
      <c r="AJ481" s="453"/>
      <c r="AK481" s="414"/>
      <c r="AL481" s="383"/>
      <c r="AM481" s="383"/>
      <c r="AN481" s="523"/>
      <c r="AO481" s="414"/>
      <c r="AP481" s="548"/>
      <c r="AQ481" s="414"/>
      <c r="AR481" s="78"/>
      <c r="AS481" s="78"/>
      <c r="AT481" s="414"/>
      <c r="AU481" s="548"/>
      <c r="AV481" s="548"/>
      <c r="AW481" s="414"/>
      <c r="AX481" s="383"/>
      <c r="AY481" s="548"/>
      <c r="AZ481" s="414"/>
      <c r="BA481" s="383"/>
      <c r="BB481" s="548"/>
      <c r="BC481" s="78"/>
      <c r="BD481" s="414"/>
      <c r="BE481" s="414"/>
      <c r="BF481" s="414"/>
      <c r="BG481" s="414"/>
      <c r="BH481" s="414"/>
      <c r="BI481" s="383"/>
      <c r="BJ481" s="383"/>
      <c r="BK481" s="78"/>
      <c r="BL481" s="414"/>
      <c r="BM481" s="383"/>
      <c r="BN481" s="78"/>
      <c r="BO481" s="414"/>
      <c r="BP481" s="78"/>
      <c r="BQ481" s="414"/>
      <c r="BR481" s="383"/>
      <c r="BS481" s="78"/>
      <c r="BT481" s="83"/>
      <c r="BU481" s="75"/>
      <c r="BV481" s="74"/>
      <c r="BW481" s="74"/>
      <c r="BX481" s="132" t="s">
        <v>3176</v>
      </c>
      <c r="BY481" s="112">
        <f t="shared" si="53"/>
        <v>476</v>
      </c>
      <c r="BZ481" s="65">
        <f t="shared" si="52"/>
        <v>0</v>
      </c>
      <c r="CA481" s="359">
        <f t="shared" si="54"/>
        <v>26</v>
      </c>
      <c r="CB481" s="359">
        <f t="shared" si="55"/>
        <v>1</v>
      </c>
      <c r="CC481" s="359">
        <f t="shared" si="56"/>
        <v>2023</v>
      </c>
      <c r="CD481" s="359" t="str">
        <f t="shared" si="57"/>
        <v xml:space="preserve">261202315542INCENDIO FORESTAL </v>
      </c>
    </row>
    <row r="482" spans="1:82" s="121" customFormat="1" ht="36" customHeight="1">
      <c r="A482" s="110"/>
      <c r="B482" s="80"/>
      <c r="C482" s="111"/>
      <c r="D482" s="212">
        <v>44952</v>
      </c>
      <c r="E482" s="210" t="s">
        <v>2622</v>
      </c>
      <c r="F482" s="211" t="s">
        <v>2623</v>
      </c>
      <c r="G482" s="111" t="s">
        <v>2827</v>
      </c>
      <c r="H482" s="85" t="str">
        <f>VLOOKUP(E482&amp;F482,Divipola!$C$1:$F$1149,4,FALSE)</f>
        <v>41483</v>
      </c>
      <c r="I482" s="77"/>
      <c r="J482" s="181"/>
      <c r="K482" s="108"/>
      <c r="L482" s="108"/>
      <c r="M482" s="108"/>
      <c r="N482" s="108"/>
      <c r="O482" s="108"/>
      <c r="P482" s="108"/>
      <c r="Q482" s="108"/>
      <c r="R482" s="108"/>
      <c r="S482" s="108"/>
      <c r="T482" s="108"/>
      <c r="U482" s="108"/>
      <c r="V482" s="108"/>
      <c r="W482" s="108"/>
      <c r="X482" s="108"/>
      <c r="Y482" s="108"/>
      <c r="Z482" s="109"/>
      <c r="AA482" s="113" t="s">
        <v>3256</v>
      </c>
      <c r="AB482" s="383"/>
      <c r="AC482" s="73"/>
      <c r="AD482" s="414"/>
      <c r="AE482" s="393"/>
      <c r="AF482" s="78"/>
      <c r="AG482" s="414"/>
      <c r="AH482" s="383"/>
      <c r="AI482" s="453"/>
      <c r="AJ482" s="453"/>
      <c r="AK482" s="414"/>
      <c r="AL482" s="383"/>
      <c r="AM482" s="383"/>
      <c r="AN482" s="523"/>
      <c r="AO482" s="414"/>
      <c r="AP482" s="548"/>
      <c r="AQ482" s="414"/>
      <c r="AR482" s="78"/>
      <c r="AS482" s="78"/>
      <c r="AT482" s="414"/>
      <c r="AU482" s="548"/>
      <c r="AV482" s="548"/>
      <c r="AW482" s="414"/>
      <c r="AX482" s="383"/>
      <c r="AY482" s="548"/>
      <c r="AZ482" s="414"/>
      <c r="BA482" s="383"/>
      <c r="BB482" s="548"/>
      <c r="BC482" s="78"/>
      <c r="BD482" s="414"/>
      <c r="BE482" s="414"/>
      <c r="BF482" s="414"/>
      <c r="BG482" s="414"/>
      <c r="BH482" s="414"/>
      <c r="BI482" s="383"/>
      <c r="BJ482" s="383"/>
      <c r="BK482" s="78"/>
      <c r="BL482" s="414"/>
      <c r="BM482" s="383"/>
      <c r="BN482" s="78"/>
      <c r="BO482" s="414"/>
      <c r="BP482" s="78"/>
      <c r="BQ482" s="414"/>
      <c r="BR482" s="383"/>
      <c r="BS482" s="78"/>
      <c r="BT482" s="83"/>
      <c r="BU482" s="75"/>
      <c r="BV482" s="74"/>
      <c r="BW482" s="74"/>
      <c r="BX482" s="132" t="s">
        <v>3261</v>
      </c>
      <c r="BY482" s="112">
        <f t="shared" si="53"/>
        <v>477</v>
      </c>
      <c r="BZ482" s="65">
        <f t="shared" si="52"/>
        <v>0</v>
      </c>
      <c r="CA482" s="359">
        <f t="shared" si="54"/>
        <v>26</v>
      </c>
      <c r="CB482" s="359">
        <f t="shared" si="55"/>
        <v>1</v>
      </c>
      <c r="CC482" s="359">
        <f t="shared" si="56"/>
        <v>2023</v>
      </c>
      <c r="CD482" s="359" t="str">
        <f t="shared" si="57"/>
        <v>261202341483MOVIMIENTO EN MASA</v>
      </c>
    </row>
    <row r="483" spans="1:82" s="121" customFormat="1" ht="228" customHeight="1">
      <c r="A483" s="110"/>
      <c r="B483" s="80"/>
      <c r="C483" s="111"/>
      <c r="D483" s="212">
        <v>44952</v>
      </c>
      <c r="E483" s="210" t="s">
        <v>2622</v>
      </c>
      <c r="F483" s="211" t="s">
        <v>1997</v>
      </c>
      <c r="G483" s="111" t="s">
        <v>2827</v>
      </c>
      <c r="H483" s="85" t="str">
        <f>VLOOKUP(E483&amp;F483,Divipola!$C$1:$F$1149,4,FALSE)</f>
        <v>41801</v>
      </c>
      <c r="I483" s="77"/>
      <c r="J483" s="181"/>
      <c r="K483" s="199"/>
      <c r="L483" s="199"/>
      <c r="M483" s="199"/>
      <c r="N483" s="199"/>
      <c r="O483" s="199"/>
      <c r="P483" s="199"/>
      <c r="Q483" s="199"/>
      <c r="R483" s="199"/>
      <c r="S483" s="199">
        <v>1</v>
      </c>
      <c r="T483" s="199"/>
      <c r="U483" s="199"/>
      <c r="V483" s="199"/>
      <c r="W483" s="199"/>
      <c r="X483" s="199"/>
      <c r="Y483" s="199"/>
      <c r="Z483" s="200"/>
      <c r="AA483" s="113"/>
      <c r="AB483" s="383"/>
      <c r="AC483" s="73"/>
      <c r="AD483" s="414"/>
      <c r="AE483" s="393"/>
      <c r="AF483" s="78"/>
      <c r="AG483" s="414"/>
      <c r="AH483" s="383"/>
      <c r="AI483" s="453"/>
      <c r="AJ483" s="453"/>
      <c r="AK483" s="414"/>
      <c r="AL483" s="383"/>
      <c r="AM483" s="383"/>
      <c r="AN483" s="523"/>
      <c r="AO483" s="414"/>
      <c r="AP483" s="548"/>
      <c r="AQ483" s="414"/>
      <c r="AR483" s="78"/>
      <c r="AS483" s="78"/>
      <c r="AT483" s="414"/>
      <c r="AU483" s="548"/>
      <c r="AV483" s="548"/>
      <c r="AW483" s="414"/>
      <c r="AX483" s="383"/>
      <c r="AY483" s="548"/>
      <c r="AZ483" s="414"/>
      <c r="BA483" s="383"/>
      <c r="BB483" s="548"/>
      <c r="BC483" s="78"/>
      <c r="BD483" s="414"/>
      <c r="BE483" s="414"/>
      <c r="BF483" s="414"/>
      <c r="BG483" s="414"/>
      <c r="BH483" s="414"/>
      <c r="BI483" s="383"/>
      <c r="BJ483" s="383"/>
      <c r="BK483" s="78"/>
      <c r="BL483" s="414"/>
      <c r="BM483" s="383"/>
      <c r="BN483" s="78"/>
      <c r="BO483" s="414"/>
      <c r="BP483" s="78"/>
      <c r="BQ483" s="414"/>
      <c r="BR483" s="383"/>
      <c r="BS483" s="78"/>
      <c r="BT483" s="83"/>
      <c r="BU483" s="75"/>
      <c r="BV483" s="74"/>
      <c r="BW483" s="74"/>
      <c r="BX483" s="194" t="s">
        <v>3268</v>
      </c>
      <c r="BY483" s="112">
        <f t="shared" si="53"/>
        <v>478</v>
      </c>
      <c r="BZ483" s="65">
        <f t="shared" si="52"/>
        <v>0</v>
      </c>
      <c r="CA483" s="359">
        <f t="shared" si="54"/>
        <v>26</v>
      </c>
      <c r="CB483" s="359">
        <f t="shared" si="55"/>
        <v>1</v>
      </c>
      <c r="CC483" s="359">
        <f t="shared" si="56"/>
        <v>2023</v>
      </c>
      <c r="CD483" s="359" t="str">
        <f t="shared" si="57"/>
        <v>261202341801MOVIMIENTO EN MASA</v>
      </c>
    </row>
    <row r="484" spans="1:82" s="121" customFormat="1" ht="36" customHeight="1">
      <c r="A484" s="110"/>
      <c r="B484" s="80"/>
      <c r="C484" s="111"/>
      <c r="D484" s="212">
        <v>44952</v>
      </c>
      <c r="E484" s="210" t="s">
        <v>2622</v>
      </c>
      <c r="F484" s="211" t="s">
        <v>27</v>
      </c>
      <c r="G484" s="130" t="s">
        <v>8680</v>
      </c>
      <c r="H484" s="85" t="str">
        <f>VLOOKUP(E484&amp;F484,Divipola!$C$1:$F$1149,4,FALSE)</f>
        <v>41206</v>
      </c>
      <c r="I484" s="77"/>
      <c r="J484" s="181"/>
      <c r="K484" s="108"/>
      <c r="L484" s="108"/>
      <c r="M484" s="108"/>
      <c r="N484" s="108"/>
      <c r="O484" s="108"/>
      <c r="P484" s="108"/>
      <c r="Q484" s="108"/>
      <c r="R484" s="108"/>
      <c r="S484" s="108"/>
      <c r="T484" s="108"/>
      <c r="U484" s="108"/>
      <c r="V484" s="108"/>
      <c r="W484" s="108"/>
      <c r="X484" s="108"/>
      <c r="Y484" s="108"/>
      <c r="Z484" s="109">
        <v>8</v>
      </c>
      <c r="AA484" s="113"/>
      <c r="AB484" s="383"/>
      <c r="AC484" s="73"/>
      <c r="AD484" s="414"/>
      <c r="AE484" s="393"/>
      <c r="AF484" s="78"/>
      <c r="AG484" s="414"/>
      <c r="AH484" s="383"/>
      <c r="AI484" s="453"/>
      <c r="AJ484" s="453"/>
      <c r="AK484" s="414"/>
      <c r="AL484" s="383"/>
      <c r="AM484" s="383"/>
      <c r="AN484" s="523"/>
      <c r="AO484" s="414"/>
      <c r="AP484" s="548"/>
      <c r="AQ484" s="414"/>
      <c r="AR484" s="78"/>
      <c r="AS484" s="78"/>
      <c r="AT484" s="414"/>
      <c r="AU484" s="548"/>
      <c r="AV484" s="548"/>
      <c r="AW484" s="414"/>
      <c r="AX484" s="383"/>
      <c r="AY484" s="548"/>
      <c r="AZ484" s="414"/>
      <c r="BA484" s="383"/>
      <c r="BB484" s="548"/>
      <c r="BC484" s="78"/>
      <c r="BD484" s="414"/>
      <c r="BE484" s="414"/>
      <c r="BF484" s="414"/>
      <c r="BG484" s="414"/>
      <c r="BH484" s="414"/>
      <c r="BI484" s="383"/>
      <c r="BJ484" s="383"/>
      <c r="BK484" s="78"/>
      <c r="BL484" s="414"/>
      <c r="BM484" s="383"/>
      <c r="BN484" s="78"/>
      <c r="BO484" s="414"/>
      <c r="BP484" s="78"/>
      <c r="BQ484" s="414"/>
      <c r="BR484" s="383"/>
      <c r="BS484" s="78"/>
      <c r="BT484" s="83"/>
      <c r="BU484" s="75"/>
      <c r="BV484" s="74"/>
      <c r="BW484" s="74"/>
      <c r="BX484" s="132" t="s">
        <v>3285</v>
      </c>
      <c r="BY484" s="112">
        <f t="shared" si="53"/>
        <v>479</v>
      </c>
      <c r="BZ484" s="65">
        <f t="shared" si="52"/>
        <v>0</v>
      </c>
      <c r="CA484" s="359">
        <f t="shared" si="54"/>
        <v>26</v>
      </c>
      <c r="CB484" s="359">
        <f t="shared" si="55"/>
        <v>1</v>
      </c>
      <c r="CC484" s="359">
        <f t="shared" si="56"/>
        <v>2023</v>
      </c>
      <c r="CD484" s="359" t="str">
        <f t="shared" si="57"/>
        <v xml:space="preserve">261202341206INCENDIO FORESTAL </v>
      </c>
    </row>
    <row r="485" spans="1:82" s="121" customFormat="1" ht="48" customHeight="1">
      <c r="A485" s="110"/>
      <c r="B485" s="80"/>
      <c r="C485" s="111"/>
      <c r="D485" s="212">
        <v>44952</v>
      </c>
      <c r="E485" s="210" t="s">
        <v>2622</v>
      </c>
      <c r="F485" s="211" t="s">
        <v>2084</v>
      </c>
      <c r="G485" s="130" t="s">
        <v>8680</v>
      </c>
      <c r="H485" s="85" t="str">
        <f>VLOOKUP(E485&amp;F485,Divipola!$C$1:$F$1149,4,FALSE)</f>
        <v>41615</v>
      </c>
      <c r="I485" s="77"/>
      <c r="J485" s="181"/>
      <c r="K485" s="108"/>
      <c r="L485" s="108"/>
      <c r="M485" s="108"/>
      <c r="N485" s="108"/>
      <c r="O485" s="108"/>
      <c r="P485" s="108"/>
      <c r="Q485" s="108"/>
      <c r="R485" s="108"/>
      <c r="S485" s="108"/>
      <c r="T485" s="108"/>
      <c r="U485" s="108"/>
      <c r="V485" s="108"/>
      <c r="W485" s="108"/>
      <c r="X485" s="108"/>
      <c r="Y485" s="108"/>
      <c r="Z485" s="109">
        <v>3</v>
      </c>
      <c r="AA485" s="113"/>
      <c r="AB485" s="383"/>
      <c r="AC485" s="73"/>
      <c r="AD485" s="414"/>
      <c r="AE485" s="393"/>
      <c r="AF485" s="78"/>
      <c r="AG485" s="414"/>
      <c r="AH485" s="383"/>
      <c r="AI485" s="453"/>
      <c r="AJ485" s="453"/>
      <c r="AK485" s="414"/>
      <c r="AL485" s="383"/>
      <c r="AM485" s="383"/>
      <c r="AN485" s="523"/>
      <c r="AO485" s="414"/>
      <c r="AP485" s="548"/>
      <c r="AQ485" s="414"/>
      <c r="AR485" s="78"/>
      <c r="AS485" s="78"/>
      <c r="AT485" s="414"/>
      <c r="AU485" s="548"/>
      <c r="AV485" s="548"/>
      <c r="AW485" s="414"/>
      <c r="AX485" s="383"/>
      <c r="AY485" s="548"/>
      <c r="AZ485" s="414"/>
      <c r="BA485" s="383"/>
      <c r="BB485" s="548"/>
      <c r="BC485" s="78"/>
      <c r="BD485" s="414"/>
      <c r="BE485" s="414"/>
      <c r="BF485" s="414"/>
      <c r="BG485" s="414"/>
      <c r="BH485" s="414"/>
      <c r="BI485" s="383"/>
      <c r="BJ485" s="383"/>
      <c r="BK485" s="78"/>
      <c r="BL485" s="414"/>
      <c r="BM485" s="383"/>
      <c r="BN485" s="78"/>
      <c r="BO485" s="414"/>
      <c r="BP485" s="78"/>
      <c r="BQ485" s="414"/>
      <c r="BR485" s="383"/>
      <c r="BS485" s="78"/>
      <c r="BT485" s="83"/>
      <c r="BU485" s="75"/>
      <c r="BV485" s="74"/>
      <c r="BW485" s="74"/>
      <c r="BX485" s="132" t="s">
        <v>3334</v>
      </c>
      <c r="BY485" s="112">
        <f t="shared" si="53"/>
        <v>480</v>
      </c>
      <c r="BZ485" s="65">
        <f t="shared" si="52"/>
        <v>0</v>
      </c>
      <c r="CA485" s="359">
        <f t="shared" si="54"/>
        <v>26</v>
      </c>
      <c r="CB485" s="359">
        <f t="shared" si="55"/>
        <v>1</v>
      </c>
      <c r="CC485" s="359">
        <f t="shared" si="56"/>
        <v>2023</v>
      </c>
      <c r="CD485" s="359" t="str">
        <f t="shared" si="57"/>
        <v xml:space="preserve">261202341615INCENDIO FORESTAL </v>
      </c>
    </row>
    <row r="486" spans="1:82" s="121" customFormat="1" ht="60" customHeight="1">
      <c r="A486" s="110"/>
      <c r="B486" s="80"/>
      <c r="C486" s="111"/>
      <c r="D486" s="212">
        <v>44952</v>
      </c>
      <c r="E486" s="210" t="s">
        <v>2852</v>
      </c>
      <c r="F486" s="211" t="s">
        <v>1424</v>
      </c>
      <c r="G486" s="130" t="s">
        <v>8680</v>
      </c>
      <c r="H486" s="85" t="str">
        <f>VLOOKUP(E486&amp;F486,Divipola!$C$1:$F$1149,4,FALSE)</f>
        <v>08573</v>
      </c>
      <c r="I486" s="77"/>
      <c r="J486" s="181"/>
      <c r="K486" s="248"/>
      <c r="L486" s="248"/>
      <c r="M486" s="248"/>
      <c r="N486" s="248"/>
      <c r="O486" s="248"/>
      <c r="P486" s="248"/>
      <c r="Q486" s="248"/>
      <c r="R486" s="248"/>
      <c r="S486" s="248"/>
      <c r="T486" s="248"/>
      <c r="U486" s="248"/>
      <c r="V486" s="248"/>
      <c r="W486" s="248"/>
      <c r="X486" s="248"/>
      <c r="Y486" s="248"/>
      <c r="Z486" s="237">
        <v>2</v>
      </c>
      <c r="AA486" s="248"/>
      <c r="AB486" s="383"/>
      <c r="AC486" s="73"/>
      <c r="AD486" s="414"/>
      <c r="AE486" s="393"/>
      <c r="AF486" s="78"/>
      <c r="AG486" s="414"/>
      <c r="AH486" s="383"/>
      <c r="AI486" s="453"/>
      <c r="AJ486" s="453"/>
      <c r="AK486" s="414"/>
      <c r="AL486" s="383"/>
      <c r="AM486" s="383"/>
      <c r="AN486" s="523"/>
      <c r="AO486" s="414"/>
      <c r="AP486" s="548"/>
      <c r="AQ486" s="414"/>
      <c r="AR486" s="78"/>
      <c r="AS486" s="78"/>
      <c r="AT486" s="414"/>
      <c r="AU486" s="548"/>
      <c r="AV486" s="548"/>
      <c r="AW486" s="414"/>
      <c r="AX486" s="383"/>
      <c r="AY486" s="548"/>
      <c r="AZ486" s="414"/>
      <c r="BA486" s="383"/>
      <c r="BB486" s="548"/>
      <c r="BC486" s="78"/>
      <c r="BD486" s="414"/>
      <c r="BE486" s="414"/>
      <c r="BF486" s="414"/>
      <c r="BG486" s="414"/>
      <c r="BH486" s="414"/>
      <c r="BI486" s="383"/>
      <c r="BJ486" s="383"/>
      <c r="BK486" s="78"/>
      <c r="BL486" s="414"/>
      <c r="BM486" s="383"/>
      <c r="BN486" s="78"/>
      <c r="BO486" s="414"/>
      <c r="BP486" s="78"/>
      <c r="BQ486" s="414"/>
      <c r="BR486" s="383"/>
      <c r="BS486" s="78"/>
      <c r="BT486" s="83"/>
      <c r="BU486" s="75"/>
      <c r="BV486" s="74"/>
      <c r="BW486" s="74"/>
      <c r="BX486" s="461" t="s">
        <v>5353</v>
      </c>
      <c r="BY486" s="112">
        <f t="shared" si="53"/>
        <v>481</v>
      </c>
      <c r="BZ486" s="65">
        <f t="shared" si="52"/>
        <v>0</v>
      </c>
      <c r="CA486" s="359">
        <f t="shared" si="54"/>
        <v>26</v>
      </c>
      <c r="CB486" s="359">
        <f t="shared" si="55"/>
        <v>1</v>
      </c>
      <c r="CC486" s="359">
        <f t="shared" si="56"/>
        <v>2023</v>
      </c>
      <c r="CD486" s="359" t="str">
        <f t="shared" si="57"/>
        <v xml:space="preserve">261202308573INCENDIO FORESTAL </v>
      </c>
    </row>
    <row r="487" spans="1:82" s="121" customFormat="1" ht="48" customHeight="1">
      <c r="A487" s="110"/>
      <c r="B487" s="80"/>
      <c r="C487" s="111"/>
      <c r="D487" s="212">
        <v>44952</v>
      </c>
      <c r="E487" s="210" t="s">
        <v>2723</v>
      </c>
      <c r="F487" s="211" t="s">
        <v>1478</v>
      </c>
      <c r="G487" s="130" t="s">
        <v>8680</v>
      </c>
      <c r="H487" s="85" t="str">
        <f>VLOOKUP(E487&amp;F487,Divipola!$C$1:$F$1149,4,FALSE)</f>
        <v>13244</v>
      </c>
      <c r="I487" s="77"/>
      <c r="J487" s="181"/>
      <c r="K487" s="248"/>
      <c r="L487" s="248"/>
      <c r="M487" s="248"/>
      <c r="N487" s="248"/>
      <c r="O487" s="248"/>
      <c r="P487" s="248"/>
      <c r="Q487" s="248"/>
      <c r="R487" s="248"/>
      <c r="S487" s="248"/>
      <c r="T487" s="248"/>
      <c r="U487" s="248"/>
      <c r="V487" s="248"/>
      <c r="W487" s="248"/>
      <c r="X487" s="248"/>
      <c r="Y487" s="248"/>
      <c r="Z487" s="237">
        <v>1</v>
      </c>
      <c r="AA487" s="248"/>
      <c r="AB487" s="383"/>
      <c r="AC487" s="73"/>
      <c r="AD487" s="414"/>
      <c r="AE487" s="393"/>
      <c r="AF487" s="78"/>
      <c r="AG487" s="414"/>
      <c r="AH487" s="383"/>
      <c r="AI487" s="453"/>
      <c r="AJ487" s="453"/>
      <c r="AK487" s="414"/>
      <c r="AL487" s="383"/>
      <c r="AM487" s="383"/>
      <c r="AN487" s="523"/>
      <c r="AO487" s="414"/>
      <c r="AP487" s="548"/>
      <c r="AQ487" s="414"/>
      <c r="AR487" s="78"/>
      <c r="AS487" s="78"/>
      <c r="AT487" s="414"/>
      <c r="AU487" s="548"/>
      <c r="AV487" s="548"/>
      <c r="AW487" s="414"/>
      <c r="AX487" s="383"/>
      <c r="AY487" s="548"/>
      <c r="AZ487" s="414"/>
      <c r="BA487" s="383"/>
      <c r="BB487" s="548"/>
      <c r="BC487" s="78"/>
      <c r="BD487" s="414"/>
      <c r="BE487" s="414"/>
      <c r="BF487" s="414"/>
      <c r="BG487" s="414"/>
      <c r="BH487" s="414"/>
      <c r="BI487" s="383"/>
      <c r="BJ487" s="383"/>
      <c r="BK487" s="78"/>
      <c r="BL487" s="414"/>
      <c r="BM487" s="383"/>
      <c r="BN487" s="78"/>
      <c r="BO487" s="414"/>
      <c r="BP487" s="78"/>
      <c r="BQ487" s="414"/>
      <c r="BR487" s="383"/>
      <c r="BS487" s="78"/>
      <c r="BT487" s="83"/>
      <c r="BU487" s="75"/>
      <c r="BV487" s="74"/>
      <c r="BW487" s="74"/>
      <c r="BX487" s="461" t="s">
        <v>5354</v>
      </c>
      <c r="BY487" s="112">
        <f t="shared" si="53"/>
        <v>482</v>
      </c>
      <c r="BZ487" s="65">
        <f t="shared" si="52"/>
        <v>0</v>
      </c>
      <c r="CA487" s="359">
        <f t="shared" si="54"/>
        <v>26</v>
      </c>
      <c r="CB487" s="359">
        <f t="shared" si="55"/>
        <v>1</v>
      </c>
      <c r="CC487" s="359">
        <f t="shared" si="56"/>
        <v>2023</v>
      </c>
      <c r="CD487" s="359" t="str">
        <f t="shared" si="57"/>
        <v xml:space="preserve">261202313244INCENDIO FORESTAL </v>
      </c>
    </row>
    <row r="488" spans="1:82" s="121" customFormat="1" ht="48" customHeight="1">
      <c r="A488" s="110"/>
      <c r="B488" s="80"/>
      <c r="C488" s="111"/>
      <c r="D488" s="212">
        <v>44952</v>
      </c>
      <c r="E488" s="210" t="s">
        <v>2833</v>
      </c>
      <c r="F488" s="211" t="s">
        <v>2698</v>
      </c>
      <c r="G488" s="130" t="s">
        <v>8680</v>
      </c>
      <c r="H488" s="85" t="str">
        <f>VLOOKUP(E488&amp;F488,Divipola!$C$1:$F$1149,4,FALSE)</f>
        <v>20011</v>
      </c>
      <c r="I488" s="77"/>
      <c r="J488" s="181"/>
      <c r="K488" s="248"/>
      <c r="L488" s="248"/>
      <c r="M488" s="248"/>
      <c r="N488" s="248"/>
      <c r="O488" s="248"/>
      <c r="P488" s="248"/>
      <c r="Q488" s="248"/>
      <c r="R488" s="248"/>
      <c r="S488" s="248"/>
      <c r="T488" s="248"/>
      <c r="U488" s="248"/>
      <c r="V488" s="248"/>
      <c r="W488" s="248"/>
      <c r="X488" s="248"/>
      <c r="Y488" s="248"/>
      <c r="Z488" s="237">
        <v>3</v>
      </c>
      <c r="AA488" s="248"/>
      <c r="AB488" s="383"/>
      <c r="AC488" s="73"/>
      <c r="AD488" s="414"/>
      <c r="AE488" s="393"/>
      <c r="AF488" s="78"/>
      <c r="AG488" s="414"/>
      <c r="AH488" s="383"/>
      <c r="AI488" s="453"/>
      <c r="AJ488" s="453"/>
      <c r="AK488" s="414"/>
      <c r="AL488" s="383"/>
      <c r="AM488" s="383"/>
      <c r="AN488" s="523"/>
      <c r="AO488" s="414"/>
      <c r="AP488" s="548"/>
      <c r="AQ488" s="414"/>
      <c r="AR488" s="78"/>
      <c r="AS488" s="78"/>
      <c r="AT488" s="414"/>
      <c r="AU488" s="548"/>
      <c r="AV488" s="548"/>
      <c r="AW488" s="414"/>
      <c r="AX488" s="383"/>
      <c r="AY488" s="548"/>
      <c r="AZ488" s="414"/>
      <c r="BA488" s="383"/>
      <c r="BB488" s="548"/>
      <c r="BC488" s="78"/>
      <c r="BD488" s="414"/>
      <c r="BE488" s="414"/>
      <c r="BF488" s="414"/>
      <c r="BG488" s="414"/>
      <c r="BH488" s="414"/>
      <c r="BI488" s="383"/>
      <c r="BJ488" s="383"/>
      <c r="BK488" s="78"/>
      <c r="BL488" s="414"/>
      <c r="BM488" s="383"/>
      <c r="BN488" s="78"/>
      <c r="BO488" s="414"/>
      <c r="BP488" s="78"/>
      <c r="BQ488" s="414"/>
      <c r="BR488" s="383"/>
      <c r="BS488" s="78"/>
      <c r="BT488" s="83"/>
      <c r="BU488" s="75"/>
      <c r="BV488" s="74"/>
      <c r="BW488" s="74"/>
      <c r="BX488" s="461" t="s">
        <v>5355</v>
      </c>
      <c r="BY488" s="112">
        <f t="shared" si="53"/>
        <v>483</v>
      </c>
      <c r="BZ488" s="65">
        <f t="shared" si="52"/>
        <v>0</v>
      </c>
      <c r="CA488" s="359">
        <f t="shared" si="54"/>
        <v>26</v>
      </c>
      <c r="CB488" s="359">
        <f t="shared" si="55"/>
        <v>1</v>
      </c>
      <c r="CC488" s="359">
        <f t="shared" si="56"/>
        <v>2023</v>
      </c>
      <c r="CD488" s="359" t="str">
        <f t="shared" si="57"/>
        <v xml:space="preserve">261202320011INCENDIO FORESTAL </v>
      </c>
    </row>
    <row r="489" spans="1:82" s="121" customFormat="1" ht="24" customHeight="1">
      <c r="A489" s="110"/>
      <c r="B489" s="80"/>
      <c r="C489" s="111"/>
      <c r="D489" s="212">
        <v>44952</v>
      </c>
      <c r="E489" s="210" t="s">
        <v>2676</v>
      </c>
      <c r="F489" s="211" t="s">
        <v>965</v>
      </c>
      <c r="G489" s="130" t="s">
        <v>8680</v>
      </c>
      <c r="H489" s="85" t="str">
        <f>VLOOKUP(E489&amp;F489,Divipola!$C$1:$F$1149,4,FALSE)</f>
        <v>23417</v>
      </c>
      <c r="I489" s="77"/>
      <c r="J489" s="181"/>
      <c r="K489" s="248"/>
      <c r="L489" s="248"/>
      <c r="M489" s="248"/>
      <c r="N489" s="248"/>
      <c r="O489" s="248"/>
      <c r="P489" s="248"/>
      <c r="Q489" s="248"/>
      <c r="R489" s="248"/>
      <c r="S489" s="248"/>
      <c r="T489" s="248"/>
      <c r="U489" s="248"/>
      <c r="V489" s="248"/>
      <c r="W489" s="248"/>
      <c r="X489" s="248"/>
      <c r="Y489" s="248"/>
      <c r="Z489" s="237">
        <v>1</v>
      </c>
      <c r="AA489" s="248"/>
      <c r="AB489" s="383"/>
      <c r="AC489" s="73"/>
      <c r="AD489" s="414"/>
      <c r="AE489" s="393"/>
      <c r="AF489" s="78"/>
      <c r="AG489" s="414"/>
      <c r="AH489" s="383"/>
      <c r="AI489" s="453"/>
      <c r="AJ489" s="453"/>
      <c r="AK489" s="414"/>
      <c r="AL489" s="383"/>
      <c r="AM489" s="383"/>
      <c r="AN489" s="523"/>
      <c r="AO489" s="414"/>
      <c r="AP489" s="548"/>
      <c r="AQ489" s="414"/>
      <c r="AR489" s="78"/>
      <c r="AS489" s="78"/>
      <c r="AT489" s="414"/>
      <c r="AU489" s="548"/>
      <c r="AV489" s="548"/>
      <c r="AW489" s="414"/>
      <c r="AX489" s="383"/>
      <c r="AY489" s="548"/>
      <c r="AZ489" s="414"/>
      <c r="BA489" s="383"/>
      <c r="BB489" s="548"/>
      <c r="BC489" s="78"/>
      <c r="BD489" s="414"/>
      <c r="BE489" s="414"/>
      <c r="BF489" s="414"/>
      <c r="BG489" s="414"/>
      <c r="BH489" s="414"/>
      <c r="BI489" s="383"/>
      <c r="BJ489" s="383"/>
      <c r="BK489" s="78"/>
      <c r="BL489" s="414"/>
      <c r="BM489" s="383"/>
      <c r="BN489" s="78"/>
      <c r="BO489" s="414"/>
      <c r="BP489" s="78"/>
      <c r="BQ489" s="414"/>
      <c r="BR489" s="383"/>
      <c r="BS489" s="78"/>
      <c r="BT489" s="83"/>
      <c r="BU489" s="75"/>
      <c r="BV489" s="74"/>
      <c r="BW489" s="74"/>
      <c r="BX489" s="461" t="s">
        <v>5356</v>
      </c>
      <c r="BY489" s="112">
        <f t="shared" si="53"/>
        <v>484</v>
      </c>
      <c r="BZ489" s="65">
        <f t="shared" si="52"/>
        <v>0</v>
      </c>
      <c r="CA489" s="359">
        <f t="shared" si="54"/>
        <v>26</v>
      </c>
      <c r="CB489" s="359">
        <f t="shared" si="55"/>
        <v>1</v>
      </c>
      <c r="CC489" s="359">
        <f t="shared" si="56"/>
        <v>2023</v>
      </c>
      <c r="CD489" s="359" t="str">
        <f t="shared" si="57"/>
        <v xml:space="preserve">261202323417INCENDIO FORESTAL </v>
      </c>
    </row>
    <row r="490" spans="1:82" s="121" customFormat="1" ht="26.25" customHeight="1">
      <c r="A490" s="110"/>
      <c r="B490" s="80"/>
      <c r="C490" s="111"/>
      <c r="D490" s="212">
        <v>44952</v>
      </c>
      <c r="E490" s="210" t="s">
        <v>2718</v>
      </c>
      <c r="F490" s="211" t="s">
        <v>1188</v>
      </c>
      <c r="G490" s="130" t="s">
        <v>8680</v>
      </c>
      <c r="H490" s="85" t="str">
        <f>VLOOKUP(E490&amp;F490,Divipola!$C$1:$F$1149,4,FALSE)</f>
        <v>25839</v>
      </c>
      <c r="I490" s="77"/>
      <c r="J490" s="181"/>
      <c r="K490" s="248"/>
      <c r="L490" s="248"/>
      <c r="M490" s="248"/>
      <c r="N490" s="248"/>
      <c r="O490" s="248"/>
      <c r="P490" s="248"/>
      <c r="Q490" s="248"/>
      <c r="R490" s="248"/>
      <c r="S490" s="248"/>
      <c r="T490" s="248"/>
      <c r="U490" s="248"/>
      <c r="V490" s="248"/>
      <c r="W490" s="248"/>
      <c r="X490" s="248"/>
      <c r="Y490" s="248"/>
      <c r="Z490" s="237">
        <v>1</v>
      </c>
      <c r="AA490" s="248"/>
      <c r="AB490" s="383"/>
      <c r="AC490" s="73"/>
      <c r="AD490" s="414"/>
      <c r="AE490" s="393"/>
      <c r="AF490" s="78"/>
      <c r="AG490" s="414"/>
      <c r="AH490" s="383"/>
      <c r="AI490" s="453"/>
      <c r="AJ490" s="453"/>
      <c r="AK490" s="414"/>
      <c r="AL490" s="383"/>
      <c r="AM490" s="383"/>
      <c r="AN490" s="523"/>
      <c r="AO490" s="414"/>
      <c r="AP490" s="548"/>
      <c r="AQ490" s="414"/>
      <c r="AR490" s="78"/>
      <c r="AS490" s="78"/>
      <c r="AT490" s="414"/>
      <c r="AU490" s="548"/>
      <c r="AV490" s="548"/>
      <c r="AW490" s="414"/>
      <c r="AX490" s="383"/>
      <c r="AY490" s="548"/>
      <c r="AZ490" s="414"/>
      <c r="BA490" s="383"/>
      <c r="BB490" s="548"/>
      <c r="BC490" s="78"/>
      <c r="BD490" s="414"/>
      <c r="BE490" s="414"/>
      <c r="BF490" s="414"/>
      <c r="BG490" s="414"/>
      <c r="BH490" s="414"/>
      <c r="BI490" s="383"/>
      <c r="BJ490" s="383"/>
      <c r="BK490" s="78"/>
      <c r="BL490" s="414"/>
      <c r="BM490" s="383"/>
      <c r="BN490" s="78"/>
      <c r="BO490" s="414"/>
      <c r="BP490" s="78"/>
      <c r="BQ490" s="414"/>
      <c r="BR490" s="383"/>
      <c r="BS490" s="78"/>
      <c r="BT490" s="83"/>
      <c r="BU490" s="75"/>
      <c r="BV490" s="74"/>
      <c r="BW490" s="74"/>
      <c r="BX490" s="461" t="s">
        <v>5357</v>
      </c>
      <c r="BY490" s="112">
        <f t="shared" si="53"/>
        <v>485</v>
      </c>
      <c r="BZ490" s="65">
        <f t="shared" si="52"/>
        <v>0</v>
      </c>
      <c r="CA490" s="359">
        <f t="shared" si="54"/>
        <v>26</v>
      </c>
      <c r="CB490" s="359">
        <f t="shared" si="55"/>
        <v>1</v>
      </c>
      <c r="CC490" s="359">
        <f t="shared" si="56"/>
        <v>2023</v>
      </c>
      <c r="CD490" s="359" t="str">
        <f t="shared" si="57"/>
        <v xml:space="preserve">261202325839INCENDIO FORESTAL </v>
      </c>
    </row>
    <row r="491" spans="1:82" s="121" customFormat="1" ht="84" customHeight="1">
      <c r="A491" s="110"/>
      <c r="B491" s="80"/>
      <c r="C491" s="111"/>
      <c r="D491" s="212">
        <v>44952</v>
      </c>
      <c r="E491" s="210" t="s">
        <v>2161</v>
      </c>
      <c r="F491" s="211" t="s">
        <v>739</v>
      </c>
      <c r="G491" s="130" t="s">
        <v>8680</v>
      </c>
      <c r="H491" s="85" t="str">
        <f>VLOOKUP(E491&amp;F491,Divipola!$C$1:$F$1149,4,FALSE)</f>
        <v>17013</v>
      </c>
      <c r="I491" s="77"/>
      <c r="J491" s="181"/>
      <c r="K491" s="248"/>
      <c r="L491" s="248"/>
      <c r="M491" s="248"/>
      <c r="N491" s="248"/>
      <c r="O491" s="248"/>
      <c r="P491" s="248"/>
      <c r="Q491" s="248"/>
      <c r="R491" s="248"/>
      <c r="S491" s="248"/>
      <c r="T491" s="248"/>
      <c r="U491" s="248"/>
      <c r="V491" s="248"/>
      <c r="W491" s="248"/>
      <c r="X491" s="248"/>
      <c r="Y491" s="248"/>
      <c r="Z491" s="237">
        <v>5</v>
      </c>
      <c r="AA491" s="248"/>
      <c r="AB491" s="383"/>
      <c r="AC491" s="73"/>
      <c r="AD491" s="414"/>
      <c r="AE491" s="393"/>
      <c r="AF491" s="78"/>
      <c r="AG491" s="414"/>
      <c r="AH491" s="383"/>
      <c r="AI491" s="453"/>
      <c r="AJ491" s="453"/>
      <c r="AK491" s="414"/>
      <c r="AL491" s="383"/>
      <c r="AM491" s="383"/>
      <c r="AN491" s="523"/>
      <c r="AO491" s="414"/>
      <c r="AP491" s="548"/>
      <c r="AQ491" s="414"/>
      <c r="AR491" s="78"/>
      <c r="AS491" s="78"/>
      <c r="AT491" s="414"/>
      <c r="AU491" s="548"/>
      <c r="AV491" s="548"/>
      <c r="AW491" s="414"/>
      <c r="AX491" s="383"/>
      <c r="AY491" s="548"/>
      <c r="AZ491" s="414"/>
      <c r="BA491" s="383"/>
      <c r="BB491" s="548"/>
      <c r="BC491" s="78"/>
      <c r="BD491" s="414"/>
      <c r="BE491" s="414"/>
      <c r="BF491" s="414"/>
      <c r="BG491" s="414"/>
      <c r="BH491" s="414"/>
      <c r="BI491" s="383"/>
      <c r="BJ491" s="383"/>
      <c r="BK491" s="78"/>
      <c r="BL491" s="414"/>
      <c r="BM491" s="383"/>
      <c r="BN491" s="78"/>
      <c r="BO491" s="414"/>
      <c r="BP491" s="78"/>
      <c r="BQ491" s="414"/>
      <c r="BR491" s="383"/>
      <c r="BS491" s="78"/>
      <c r="BT491" s="83"/>
      <c r="BU491" s="75"/>
      <c r="BV491" s="74"/>
      <c r="BW491" s="74"/>
      <c r="BX491" s="461" t="s">
        <v>5358</v>
      </c>
      <c r="BY491" s="112">
        <f t="shared" si="53"/>
        <v>486</v>
      </c>
      <c r="BZ491" s="65">
        <f t="shared" si="52"/>
        <v>0</v>
      </c>
      <c r="CA491" s="359">
        <f t="shared" si="54"/>
        <v>26</v>
      </c>
      <c r="CB491" s="359">
        <f t="shared" si="55"/>
        <v>1</v>
      </c>
      <c r="CC491" s="359">
        <f t="shared" si="56"/>
        <v>2023</v>
      </c>
      <c r="CD491" s="359" t="str">
        <f t="shared" si="57"/>
        <v xml:space="preserve">261202317013INCENDIO FORESTAL </v>
      </c>
    </row>
    <row r="492" spans="1:82" s="121" customFormat="1" ht="72" customHeight="1">
      <c r="A492" s="110"/>
      <c r="B492" s="80"/>
      <c r="C492" s="111"/>
      <c r="D492" s="212">
        <v>44952</v>
      </c>
      <c r="E492" s="210" t="s">
        <v>2718</v>
      </c>
      <c r="F492" s="211" t="s">
        <v>1115</v>
      </c>
      <c r="G492" s="130" t="s">
        <v>8680</v>
      </c>
      <c r="H492" s="85" t="str">
        <f>VLOOKUP(E492&amp;F492,Divipola!$C$1:$F$1149,4,FALSE)</f>
        <v>25473</v>
      </c>
      <c r="I492" s="77"/>
      <c r="J492" s="181"/>
      <c r="K492" s="248"/>
      <c r="L492" s="248"/>
      <c r="M492" s="248"/>
      <c r="N492" s="248"/>
      <c r="O492" s="248"/>
      <c r="P492" s="248"/>
      <c r="Q492" s="248"/>
      <c r="R492" s="248"/>
      <c r="S492" s="248"/>
      <c r="T492" s="248"/>
      <c r="U492" s="248"/>
      <c r="V492" s="248"/>
      <c r="W492" s="248"/>
      <c r="X492" s="248"/>
      <c r="Y492" s="248"/>
      <c r="Z492" s="237"/>
      <c r="AA492" s="248"/>
      <c r="AB492" s="383"/>
      <c r="AC492" s="73"/>
      <c r="AD492" s="414"/>
      <c r="AE492" s="393"/>
      <c r="AF492" s="78"/>
      <c r="AG492" s="414"/>
      <c r="AH492" s="383"/>
      <c r="AI492" s="453"/>
      <c r="AJ492" s="453"/>
      <c r="AK492" s="414"/>
      <c r="AL492" s="383"/>
      <c r="AM492" s="383"/>
      <c r="AN492" s="523"/>
      <c r="AO492" s="414"/>
      <c r="AP492" s="548"/>
      <c r="AQ492" s="414"/>
      <c r="AR492" s="78"/>
      <c r="AS492" s="78"/>
      <c r="AT492" s="414"/>
      <c r="AU492" s="548"/>
      <c r="AV492" s="548"/>
      <c r="AW492" s="414"/>
      <c r="AX492" s="383"/>
      <c r="AY492" s="548"/>
      <c r="AZ492" s="414"/>
      <c r="BA492" s="383"/>
      <c r="BB492" s="548"/>
      <c r="BC492" s="78"/>
      <c r="BD492" s="414"/>
      <c r="BE492" s="414"/>
      <c r="BF492" s="414"/>
      <c r="BG492" s="414"/>
      <c r="BH492" s="414"/>
      <c r="BI492" s="383"/>
      <c r="BJ492" s="383"/>
      <c r="BK492" s="78"/>
      <c r="BL492" s="414"/>
      <c r="BM492" s="383"/>
      <c r="BN492" s="78"/>
      <c r="BO492" s="414"/>
      <c r="BP492" s="78"/>
      <c r="BQ492" s="414"/>
      <c r="BR492" s="383"/>
      <c r="BS492" s="78"/>
      <c r="BT492" s="83"/>
      <c r="BU492" s="75"/>
      <c r="BV492" s="74"/>
      <c r="BW492" s="74"/>
      <c r="BX492" s="461" t="s">
        <v>5359</v>
      </c>
      <c r="BY492" s="112">
        <f t="shared" si="53"/>
        <v>487</v>
      </c>
      <c r="BZ492" s="65">
        <f t="shared" si="52"/>
        <v>0</v>
      </c>
      <c r="CA492" s="359">
        <f t="shared" si="54"/>
        <v>26</v>
      </c>
      <c r="CB492" s="359">
        <f t="shared" si="55"/>
        <v>1</v>
      </c>
      <c r="CC492" s="359">
        <f t="shared" si="56"/>
        <v>2023</v>
      </c>
      <c r="CD492" s="359" t="str">
        <f t="shared" si="57"/>
        <v xml:space="preserve">261202325473INCENDIO FORESTAL </v>
      </c>
    </row>
    <row r="493" spans="1:82" s="121" customFormat="1" ht="108" customHeight="1">
      <c r="A493" s="110"/>
      <c r="B493" s="80"/>
      <c r="C493" s="111"/>
      <c r="D493" s="212">
        <v>44952</v>
      </c>
      <c r="E493" s="210" t="s">
        <v>2724</v>
      </c>
      <c r="F493" s="211" t="s">
        <v>1343</v>
      </c>
      <c r="G493" s="130" t="s">
        <v>8680</v>
      </c>
      <c r="H493" s="85" t="str">
        <f>VLOOKUP(E493&amp;F493,Divipola!$C$1:$F$1149,4,FALSE)</f>
        <v>85001</v>
      </c>
      <c r="I493" s="77"/>
      <c r="J493" s="181"/>
      <c r="K493" s="248"/>
      <c r="L493" s="248"/>
      <c r="M493" s="248"/>
      <c r="N493" s="248"/>
      <c r="O493" s="248"/>
      <c r="P493" s="248"/>
      <c r="Q493" s="248"/>
      <c r="R493" s="248"/>
      <c r="S493" s="248"/>
      <c r="T493" s="248"/>
      <c r="U493" s="248"/>
      <c r="V493" s="248"/>
      <c r="W493" s="248"/>
      <c r="X493" s="248"/>
      <c r="Y493" s="248"/>
      <c r="Z493" s="237"/>
      <c r="AA493" s="248"/>
      <c r="AB493" s="383"/>
      <c r="AC493" s="73"/>
      <c r="AD493" s="414"/>
      <c r="AE493" s="393"/>
      <c r="AF493" s="78"/>
      <c r="AG493" s="414"/>
      <c r="AH493" s="383"/>
      <c r="AI493" s="453"/>
      <c r="AJ493" s="453"/>
      <c r="AK493" s="414"/>
      <c r="AL493" s="383"/>
      <c r="AM493" s="383"/>
      <c r="AN493" s="523"/>
      <c r="AO493" s="414"/>
      <c r="AP493" s="548"/>
      <c r="AQ493" s="414"/>
      <c r="AR493" s="78"/>
      <c r="AS493" s="78"/>
      <c r="AT493" s="414"/>
      <c r="AU493" s="548"/>
      <c r="AV493" s="548"/>
      <c r="AW493" s="414"/>
      <c r="AX493" s="383"/>
      <c r="AY493" s="548"/>
      <c r="AZ493" s="414"/>
      <c r="BA493" s="383"/>
      <c r="BB493" s="548"/>
      <c r="BC493" s="78"/>
      <c r="BD493" s="414"/>
      <c r="BE493" s="414"/>
      <c r="BF493" s="414"/>
      <c r="BG493" s="414"/>
      <c r="BH493" s="414"/>
      <c r="BI493" s="383"/>
      <c r="BJ493" s="383"/>
      <c r="BK493" s="78"/>
      <c r="BL493" s="414"/>
      <c r="BM493" s="383"/>
      <c r="BN493" s="78"/>
      <c r="BO493" s="414"/>
      <c r="BP493" s="78"/>
      <c r="BQ493" s="414"/>
      <c r="BR493" s="383"/>
      <c r="BS493" s="78"/>
      <c r="BT493" s="83"/>
      <c r="BU493" s="75"/>
      <c r="BV493" s="74"/>
      <c r="BW493" s="74"/>
      <c r="BX493" s="461" t="s">
        <v>5360</v>
      </c>
      <c r="BY493" s="112">
        <f t="shared" si="53"/>
        <v>488</v>
      </c>
      <c r="BZ493" s="65">
        <f t="shared" si="52"/>
        <v>0</v>
      </c>
      <c r="CA493" s="359">
        <f t="shared" si="54"/>
        <v>26</v>
      </c>
      <c r="CB493" s="359">
        <f t="shared" si="55"/>
        <v>1</v>
      </c>
      <c r="CC493" s="359">
        <f t="shared" si="56"/>
        <v>2023</v>
      </c>
      <c r="CD493" s="359" t="str">
        <f t="shared" si="57"/>
        <v xml:space="preserve">261202385001INCENDIO FORESTAL </v>
      </c>
    </row>
    <row r="494" spans="1:82" s="121" customFormat="1" ht="108" customHeight="1">
      <c r="A494" s="110"/>
      <c r="B494" s="80"/>
      <c r="C494" s="111"/>
      <c r="D494" s="212">
        <v>44952</v>
      </c>
      <c r="E494" s="210" t="s">
        <v>2028</v>
      </c>
      <c r="F494" s="211" t="s">
        <v>1976</v>
      </c>
      <c r="G494" s="130" t="s">
        <v>8680</v>
      </c>
      <c r="H494" s="85" t="str">
        <f>VLOOKUP(E494&amp;F494,Divipola!$C$1:$F$1149,4,FALSE)</f>
        <v>81220</v>
      </c>
      <c r="I494" s="77"/>
      <c r="J494" s="181"/>
      <c r="K494" s="248"/>
      <c r="L494" s="248"/>
      <c r="M494" s="248"/>
      <c r="N494" s="248"/>
      <c r="O494" s="248"/>
      <c r="P494" s="248"/>
      <c r="Q494" s="248"/>
      <c r="R494" s="248"/>
      <c r="S494" s="248"/>
      <c r="T494" s="248"/>
      <c r="U494" s="248"/>
      <c r="V494" s="248"/>
      <c r="W494" s="248"/>
      <c r="X494" s="248"/>
      <c r="Y494" s="248"/>
      <c r="Z494" s="237">
        <v>18</v>
      </c>
      <c r="AA494" s="248"/>
      <c r="AB494" s="383"/>
      <c r="AC494" s="73"/>
      <c r="AD494" s="414"/>
      <c r="AE494" s="393"/>
      <c r="AF494" s="78"/>
      <c r="AG494" s="414"/>
      <c r="AH494" s="383"/>
      <c r="AI494" s="453"/>
      <c r="AJ494" s="453"/>
      <c r="AK494" s="414"/>
      <c r="AL494" s="383"/>
      <c r="AM494" s="383"/>
      <c r="AN494" s="523"/>
      <c r="AO494" s="414"/>
      <c r="AP494" s="548"/>
      <c r="AQ494" s="414"/>
      <c r="AR494" s="78"/>
      <c r="AS494" s="78"/>
      <c r="AT494" s="414"/>
      <c r="AU494" s="548"/>
      <c r="AV494" s="548"/>
      <c r="AW494" s="414"/>
      <c r="AX494" s="383"/>
      <c r="AY494" s="548"/>
      <c r="AZ494" s="414"/>
      <c r="BA494" s="383"/>
      <c r="BB494" s="548"/>
      <c r="BC494" s="78"/>
      <c r="BD494" s="414"/>
      <c r="BE494" s="414"/>
      <c r="BF494" s="414"/>
      <c r="BG494" s="414"/>
      <c r="BH494" s="414"/>
      <c r="BI494" s="383"/>
      <c r="BJ494" s="383"/>
      <c r="BK494" s="78"/>
      <c r="BL494" s="414"/>
      <c r="BM494" s="383"/>
      <c r="BN494" s="78"/>
      <c r="BO494" s="414"/>
      <c r="BP494" s="78"/>
      <c r="BQ494" s="414"/>
      <c r="BR494" s="383"/>
      <c r="BS494" s="78"/>
      <c r="BT494" s="83"/>
      <c r="BU494" s="75"/>
      <c r="BV494" s="74"/>
      <c r="BW494" s="74"/>
      <c r="BX494" s="461" t="s">
        <v>5361</v>
      </c>
      <c r="BY494" s="112">
        <f t="shared" si="53"/>
        <v>489</v>
      </c>
      <c r="BZ494" s="65">
        <f t="shared" si="52"/>
        <v>0</v>
      </c>
      <c r="CA494" s="359">
        <f t="shared" si="54"/>
        <v>26</v>
      </c>
      <c r="CB494" s="359">
        <f t="shared" si="55"/>
        <v>1</v>
      </c>
      <c r="CC494" s="359">
        <f t="shared" si="56"/>
        <v>2023</v>
      </c>
      <c r="CD494" s="359" t="str">
        <f t="shared" si="57"/>
        <v xml:space="preserve">261202381220INCENDIO FORESTAL </v>
      </c>
    </row>
    <row r="495" spans="1:82" s="121" customFormat="1" ht="84" customHeight="1">
      <c r="A495" s="110"/>
      <c r="B495" s="80"/>
      <c r="C495" s="111"/>
      <c r="D495" s="212">
        <v>44952</v>
      </c>
      <c r="E495" s="210" t="s">
        <v>2724</v>
      </c>
      <c r="F495" s="211" t="s">
        <v>2707</v>
      </c>
      <c r="G495" s="130" t="s">
        <v>8680</v>
      </c>
      <c r="H495" s="85" t="str">
        <f>VLOOKUP(E495&amp;F495,Divipola!$C$1:$F$1149,4,FALSE)</f>
        <v>85440</v>
      </c>
      <c r="I495" s="77"/>
      <c r="J495" s="181"/>
      <c r="K495" s="248"/>
      <c r="L495" s="248"/>
      <c r="M495" s="248"/>
      <c r="N495" s="248"/>
      <c r="O495" s="248"/>
      <c r="P495" s="248"/>
      <c r="Q495" s="248"/>
      <c r="R495" s="248"/>
      <c r="S495" s="248"/>
      <c r="T495" s="248"/>
      <c r="U495" s="248"/>
      <c r="V495" s="248"/>
      <c r="W495" s="248"/>
      <c r="X495" s="248"/>
      <c r="Y495" s="248"/>
      <c r="Z495" s="237">
        <v>2</v>
      </c>
      <c r="AA495" s="248"/>
      <c r="AB495" s="383"/>
      <c r="AC495" s="73"/>
      <c r="AD495" s="414"/>
      <c r="AE495" s="393"/>
      <c r="AF495" s="78"/>
      <c r="AG495" s="414"/>
      <c r="AH495" s="383"/>
      <c r="AI495" s="453"/>
      <c r="AJ495" s="453"/>
      <c r="AK495" s="414"/>
      <c r="AL495" s="383"/>
      <c r="AM495" s="383"/>
      <c r="AN495" s="523"/>
      <c r="AO495" s="414"/>
      <c r="AP495" s="548"/>
      <c r="AQ495" s="414"/>
      <c r="AR495" s="78"/>
      <c r="AS495" s="78"/>
      <c r="AT495" s="414"/>
      <c r="AU495" s="548"/>
      <c r="AV495" s="548"/>
      <c r="AW495" s="414"/>
      <c r="AX495" s="383"/>
      <c r="AY495" s="548"/>
      <c r="AZ495" s="414"/>
      <c r="BA495" s="383"/>
      <c r="BB495" s="548"/>
      <c r="BC495" s="78"/>
      <c r="BD495" s="414"/>
      <c r="BE495" s="414"/>
      <c r="BF495" s="414"/>
      <c r="BG495" s="414"/>
      <c r="BH495" s="414"/>
      <c r="BI495" s="383"/>
      <c r="BJ495" s="383"/>
      <c r="BK495" s="78"/>
      <c r="BL495" s="414"/>
      <c r="BM495" s="383"/>
      <c r="BN495" s="78"/>
      <c r="BO495" s="414"/>
      <c r="BP495" s="78"/>
      <c r="BQ495" s="414"/>
      <c r="BR495" s="383"/>
      <c r="BS495" s="78"/>
      <c r="BT495" s="83"/>
      <c r="BU495" s="75"/>
      <c r="BV495" s="74"/>
      <c r="BW495" s="74"/>
      <c r="BX495" s="461" t="s">
        <v>5362</v>
      </c>
      <c r="BY495" s="112">
        <f t="shared" si="53"/>
        <v>490</v>
      </c>
      <c r="BZ495" s="65">
        <f t="shared" si="52"/>
        <v>0</v>
      </c>
      <c r="CA495" s="359">
        <f t="shared" si="54"/>
        <v>26</v>
      </c>
      <c r="CB495" s="359">
        <f t="shared" si="55"/>
        <v>1</v>
      </c>
      <c r="CC495" s="359">
        <f t="shared" si="56"/>
        <v>2023</v>
      </c>
      <c r="CD495" s="359" t="str">
        <f t="shared" si="57"/>
        <v xml:space="preserve">261202385440INCENDIO FORESTAL </v>
      </c>
    </row>
    <row r="496" spans="1:82" s="121" customFormat="1" ht="84" customHeight="1">
      <c r="A496" s="110"/>
      <c r="B496" s="80"/>
      <c r="C496" s="111"/>
      <c r="D496" s="212">
        <v>44952</v>
      </c>
      <c r="E496" s="210" t="s">
        <v>2861</v>
      </c>
      <c r="F496" s="211" t="s">
        <v>403</v>
      </c>
      <c r="G496" s="130" t="s">
        <v>8680</v>
      </c>
      <c r="H496" s="85" t="str">
        <f>VLOOKUP(E496&amp;F496,Divipola!$C$1:$F$1149,4,FALSE)</f>
        <v>44430</v>
      </c>
      <c r="I496" s="77"/>
      <c r="J496" s="181"/>
      <c r="K496" s="306"/>
      <c r="L496" s="309"/>
      <c r="M496" s="309"/>
      <c r="N496" s="316"/>
      <c r="O496" s="316"/>
      <c r="P496" s="316"/>
      <c r="Q496" s="316"/>
      <c r="R496" s="316"/>
      <c r="S496" s="316"/>
      <c r="T496" s="316"/>
      <c r="U496" s="316"/>
      <c r="V496" s="316"/>
      <c r="W496" s="316"/>
      <c r="X496" s="316"/>
      <c r="Y496" s="316"/>
      <c r="Z496" s="306"/>
      <c r="AA496" s="311"/>
      <c r="AB496" s="383"/>
      <c r="AC496" s="73"/>
      <c r="AD496" s="414"/>
      <c r="AE496" s="393"/>
      <c r="AF496" s="78"/>
      <c r="AG496" s="414"/>
      <c r="AH496" s="383"/>
      <c r="AI496" s="453"/>
      <c r="AJ496" s="453"/>
      <c r="AK496" s="414"/>
      <c r="AL496" s="383"/>
      <c r="AM496" s="383"/>
      <c r="AN496" s="523"/>
      <c r="AO496" s="414"/>
      <c r="AP496" s="548"/>
      <c r="AQ496" s="414"/>
      <c r="AR496" s="78"/>
      <c r="AS496" s="78"/>
      <c r="AT496" s="414"/>
      <c r="AU496" s="548"/>
      <c r="AV496" s="548"/>
      <c r="AW496" s="414"/>
      <c r="AX496" s="383"/>
      <c r="AY496" s="548"/>
      <c r="AZ496" s="414"/>
      <c r="BA496" s="383"/>
      <c r="BB496" s="548"/>
      <c r="BC496" s="78"/>
      <c r="BD496" s="414"/>
      <c r="BE496" s="414"/>
      <c r="BF496" s="414"/>
      <c r="BG496" s="414"/>
      <c r="BH496" s="414"/>
      <c r="BI496" s="383"/>
      <c r="BJ496" s="383"/>
      <c r="BK496" s="78"/>
      <c r="BL496" s="414"/>
      <c r="BM496" s="383"/>
      <c r="BN496" s="78"/>
      <c r="BO496" s="414"/>
      <c r="BP496" s="78"/>
      <c r="BQ496" s="414"/>
      <c r="BR496" s="383"/>
      <c r="BS496" s="78"/>
      <c r="BT496" s="83"/>
      <c r="BU496" s="75"/>
      <c r="BV496" s="74"/>
      <c r="BW496" s="74"/>
      <c r="BX496" s="462" t="s">
        <v>6509</v>
      </c>
      <c r="BY496" s="112">
        <f t="shared" si="53"/>
        <v>491</v>
      </c>
      <c r="BZ496" s="65">
        <f t="shared" si="52"/>
        <v>0</v>
      </c>
      <c r="CA496" s="359">
        <f t="shared" si="54"/>
        <v>26</v>
      </c>
      <c r="CB496" s="359">
        <f t="shared" si="55"/>
        <v>1</v>
      </c>
      <c r="CC496" s="359">
        <f t="shared" si="56"/>
        <v>2023</v>
      </c>
      <c r="CD496" s="359" t="str">
        <f t="shared" si="57"/>
        <v xml:space="preserve">261202344430INCENDIO FORESTAL </v>
      </c>
    </row>
    <row r="497" spans="1:82" s="121" customFormat="1" ht="84" customHeight="1">
      <c r="A497" s="110"/>
      <c r="B497" s="80"/>
      <c r="C497" s="111"/>
      <c r="D497" s="212">
        <v>44952</v>
      </c>
      <c r="E497" s="210" t="s">
        <v>2861</v>
      </c>
      <c r="F497" s="211" t="s">
        <v>787</v>
      </c>
      <c r="G497" s="130" t="s">
        <v>8680</v>
      </c>
      <c r="H497" s="85" t="str">
        <f>VLOOKUP(E497&amp;F497,Divipola!$C$1:$F$1149,4,FALSE)</f>
        <v>44035</v>
      </c>
      <c r="I497" s="77"/>
      <c r="J497" s="181"/>
      <c r="K497" s="306"/>
      <c r="L497" s="309"/>
      <c r="M497" s="309"/>
      <c r="N497" s="316"/>
      <c r="O497" s="316"/>
      <c r="P497" s="316"/>
      <c r="Q497" s="316"/>
      <c r="R497" s="316"/>
      <c r="S497" s="316"/>
      <c r="T497" s="316"/>
      <c r="U497" s="316"/>
      <c r="V497" s="316"/>
      <c r="W497" s="316"/>
      <c r="X497" s="316"/>
      <c r="Y497" s="316"/>
      <c r="Z497" s="306"/>
      <c r="AA497" s="311"/>
      <c r="AB497" s="383"/>
      <c r="AC497" s="73"/>
      <c r="AD497" s="414"/>
      <c r="AE497" s="393"/>
      <c r="AF497" s="78"/>
      <c r="AG497" s="414"/>
      <c r="AH497" s="383"/>
      <c r="AI497" s="453"/>
      <c r="AJ497" s="453"/>
      <c r="AK497" s="414"/>
      <c r="AL497" s="383"/>
      <c r="AM497" s="383"/>
      <c r="AN497" s="523"/>
      <c r="AO497" s="414"/>
      <c r="AP497" s="548"/>
      <c r="AQ497" s="414"/>
      <c r="AR497" s="78"/>
      <c r="AS497" s="78"/>
      <c r="AT497" s="414"/>
      <c r="AU497" s="548"/>
      <c r="AV497" s="548"/>
      <c r="AW497" s="414"/>
      <c r="AX497" s="383"/>
      <c r="AY497" s="548"/>
      <c r="AZ497" s="414"/>
      <c r="BA497" s="383"/>
      <c r="BB497" s="548"/>
      <c r="BC497" s="78"/>
      <c r="BD497" s="414"/>
      <c r="BE497" s="414"/>
      <c r="BF497" s="414"/>
      <c r="BG497" s="414"/>
      <c r="BH497" s="414"/>
      <c r="BI497" s="383"/>
      <c r="BJ497" s="383"/>
      <c r="BK497" s="78"/>
      <c r="BL497" s="414"/>
      <c r="BM497" s="383"/>
      <c r="BN497" s="78"/>
      <c r="BO497" s="414"/>
      <c r="BP497" s="78"/>
      <c r="BQ497" s="414"/>
      <c r="BR497" s="383"/>
      <c r="BS497" s="78"/>
      <c r="BT497" s="83"/>
      <c r="BU497" s="75"/>
      <c r="BV497" s="74"/>
      <c r="BW497" s="74"/>
      <c r="BX497" s="462" t="s">
        <v>6510</v>
      </c>
      <c r="BY497" s="112">
        <f t="shared" si="53"/>
        <v>492</v>
      </c>
      <c r="BZ497" s="65">
        <f t="shared" si="52"/>
        <v>0</v>
      </c>
      <c r="CA497" s="359">
        <f t="shared" si="54"/>
        <v>26</v>
      </c>
      <c r="CB497" s="359">
        <f t="shared" si="55"/>
        <v>1</v>
      </c>
      <c r="CC497" s="359">
        <f t="shared" si="56"/>
        <v>2023</v>
      </c>
      <c r="CD497" s="359" t="str">
        <f t="shared" si="57"/>
        <v xml:space="preserve">261202344035INCENDIO FORESTAL </v>
      </c>
    </row>
    <row r="498" spans="1:82" s="121" customFormat="1" ht="84" customHeight="1">
      <c r="A498" s="110"/>
      <c r="B498" s="80"/>
      <c r="C498" s="111"/>
      <c r="D498" s="212">
        <v>44952</v>
      </c>
      <c r="E498" s="210" t="s">
        <v>2255</v>
      </c>
      <c r="F498" s="211" t="s">
        <v>2875</v>
      </c>
      <c r="G498" s="130" t="s">
        <v>8680</v>
      </c>
      <c r="H498" s="85">
        <f>VLOOKUP(E498&amp;F498,Divipola!$C$1:$F$1149,4,FALSE)</f>
        <v>94001</v>
      </c>
      <c r="I498" s="77"/>
      <c r="J498" s="181"/>
      <c r="K498" s="307"/>
      <c r="L498" s="309"/>
      <c r="M498" s="309"/>
      <c r="N498" s="316"/>
      <c r="O498" s="316"/>
      <c r="P498" s="316"/>
      <c r="Q498" s="316"/>
      <c r="R498" s="316"/>
      <c r="S498" s="316"/>
      <c r="T498" s="316"/>
      <c r="U498" s="316"/>
      <c r="V498" s="316"/>
      <c r="W498" s="316"/>
      <c r="X498" s="316"/>
      <c r="Y498" s="316"/>
      <c r="Z498" s="307"/>
      <c r="AA498" s="311"/>
      <c r="AB498" s="383"/>
      <c r="AC498" s="73"/>
      <c r="AD498" s="414"/>
      <c r="AE498" s="393"/>
      <c r="AF498" s="78"/>
      <c r="AG498" s="414"/>
      <c r="AH498" s="383"/>
      <c r="AI498" s="453"/>
      <c r="AJ498" s="453"/>
      <c r="AK498" s="414"/>
      <c r="AL498" s="383"/>
      <c r="AM498" s="383"/>
      <c r="AN498" s="523"/>
      <c r="AO498" s="414"/>
      <c r="AP498" s="548"/>
      <c r="AQ498" s="414"/>
      <c r="AR498" s="78"/>
      <c r="AS498" s="78"/>
      <c r="AT498" s="414"/>
      <c r="AU498" s="548"/>
      <c r="AV498" s="548"/>
      <c r="AW498" s="414"/>
      <c r="AX498" s="383"/>
      <c r="AY498" s="548"/>
      <c r="AZ498" s="414"/>
      <c r="BA498" s="383"/>
      <c r="BB498" s="548"/>
      <c r="BC498" s="78"/>
      <c r="BD498" s="414"/>
      <c r="BE498" s="414"/>
      <c r="BF498" s="414"/>
      <c r="BG498" s="414"/>
      <c r="BH498" s="414"/>
      <c r="BI498" s="383"/>
      <c r="BJ498" s="383"/>
      <c r="BK498" s="78"/>
      <c r="BL498" s="414"/>
      <c r="BM498" s="383"/>
      <c r="BN498" s="78"/>
      <c r="BO498" s="414"/>
      <c r="BP498" s="78"/>
      <c r="BQ498" s="414"/>
      <c r="BR498" s="383"/>
      <c r="BS498" s="78"/>
      <c r="BT498" s="83"/>
      <c r="BU498" s="75"/>
      <c r="BV498" s="74"/>
      <c r="BW498" s="74"/>
      <c r="BX498" s="470" t="s">
        <v>6511</v>
      </c>
      <c r="BY498" s="112">
        <f t="shared" si="53"/>
        <v>493</v>
      </c>
      <c r="BZ498" s="65">
        <f t="shared" si="52"/>
        <v>0</v>
      </c>
      <c r="CA498" s="359">
        <f t="shared" si="54"/>
        <v>26</v>
      </c>
      <c r="CB498" s="359">
        <f t="shared" si="55"/>
        <v>1</v>
      </c>
      <c r="CC498" s="359">
        <f t="shared" si="56"/>
        <v>2023</v>
      </c>
      <c r="CD498" s="359" t="str">
        <f t="shared" si="57"/>
        <v xml:space="preserve">261202394001INCENDIO FORESTAL </v>
      </c>
    </row>
    <row r="499" spans="1:82" s="121" customFormat="1" ht="108" customHeight="1">
      <c r="A499" s="110"/>
      <c r="B499" s="80"/>
      <c r="C499" s="111"/>
      <c r="D499" s="212">
        <v>44952</v>
      </c>
      <c r="E499" s="210" t="s">
        <v>1687</v>
      </c>
      <c r="F499" s="211" t="s">
        <v>566</v>
      </c>
      <c r="G499" s="130" t="s">
        <v>8680</v>
      </c>
      <c r="H499" s="85" t="str">
        <f>VLOOKUP(E499&amp;F499,Divipola!$C$1:$F$1149,4,FALSE)</f>
        <v>95200</v>
      </c>
      <c r="I499" s="77"/>
      <c r="J499" s="181"/>
      <c r="K499" s="306"/>
      <c r="L499" s="309"/>
      <c r="M499" s="309"/>
      <c r="N499" s="316"/>
      <c r="O499" s="316"/>
      <c r="P499" s="316"/>
      <c r="Q499" s="316"/>
      <c r="R499" s="316"/>
      <c r="S499" s="316"/>
      <c r="T499" s="316"/>
      <c r="U499" s="316"/>
      <c r="V499" s="316"/>
      <c r="W499" s="316"/>
      <c r="X499" s="316"/>
      <c r="Y499" s="316"/>
      <c r="Z499" s="306">
        <v>8</v>
      </c>
      <c r="AA499" s="311"/>
      <c r="AB499" s="383"/>
      <c r="AC499" s="73"/>
      <c r="AD499" s="414"/>
      <c r="AE499" s="393"/>
      <c r="AF499" s="78"/>
      <c r="AG499" s="414"/>
      <c r="AH499" s="383"/>
      <c r="AI499" s="453"/>
      <c r="AJ499" s="453"/>
      <c r="AK499" s="414"/>
      <c r="AL499" s="383"/>
      <c r="AM499" s="383"/>
      <c r="AN499" s="523"/>
      <c r="AO499" s="414"/>
      <c r="AP499" s="548"/>
      <c r="AQ499" s="414"/>
      <c r="AR499" s="78"/>
      <c r="AS499" s="78"/>
      <c r="AT499" s="414"/>
      <c r="AU499" s="548"/>
      <c r="AV499" s="548"/>
      <c r="AW499" s="414"/>
      <c r="AX499" s="383"/>
      <c r="AY499" s="548"/>
      <c r="AZ499" s="414"/>
      <c r="BA499" s="383"/>
      <c r="BB499" s="548"/>
      <c r="BC499" s="78"/>
      <c r="BD499" s="414"/>
      <c r="BE499" s="414"/>
      <c r="BF499" s="414"/>
      <c r="BG499" s="414"/>
      <c r="BH499" s="414"/>
      <c r="BI499" s="383"/>
      <c r="BJ499" s="383"/>
      <c r="BK499" s="78"/>
      <c r="BL499" s="414"/>
      <c r="BM499" s="383"/>
      <c r="BN499" s="78"/>
      <c r="BO499" s="414"/>
      <c r="BP499" s="78"/>
      <c r="BQ499" s="414"/>
      <c r="BR499" s="383"/>
      <c r="BS499" s="78"/>
      <c r="BT499" s="83"/>
      <c r="BU499" s="75"/>
      <c r="BV499" s="74"/>
      <c r="BW499" s="74"/>
      <c r="BX499" s="462" t="s">
        <v>6512</v>
      </c>
      <c r="BY499" s="112">
        <f t="shared" si="53"/>
        <v>494</v>
      </c>
      <c r="BZ499" s="65">
        <f t="shared" si="52"/>
        <v>0</v>
      </c>
      <c r="CA499" s="359">
        <f t="shared" si="54"/>
        <v>26</v>
      </c>
      <c r="CB499" s="359">
        <f t="shared" si="55"/>
        <v>1</v>
      </c>
      <c r="CC499" s="359">
        <f t="shared" si="56"/>
        <v>2023</v>
      </c>
      <c r="CD499" s="359" t="str">
        <f t="shared" si="57"/>
        <v xml:space="preserve">261202395200INCENDIO FORESTAL </v>
      </c>
    </row>
    <row r="500" spans="1:82" s="121" customFormat="1" ht="108" customHeight="1">
      <c r="A500" s="110"/>
      <c r="B500" s="80"/>
      <c r="C500" s="111"/>
      <c r="D500" s="212">
        <v>44952</v>
      </c>
      <c r="E500" s="210" t="s">
        <v>506</v>
      </c>
      <c r="F500" s="211" t="s">
        <v>1332</v>
      </c>
      <c r="G500" s="130" t="s">
        <v>8680</v>
      </c>
      <c r="H500" s="85" t="str">
        <f>VLOOKUP(E500&amp;F500,Divipola!$C$1:$F$1149,4,FALSE)</f>
        <v>50313</v>
      </c>
      <c r="I500" s="77"/>
      <c r="J500" s="181"/>
      <c r="K500" s="306"/>
      <c r="L500" s="309"/>
      <c r="M500" s="309"/>
      <c r="N500" s="316"/>
      <c r="O500" s="316"/>
      <c r="P500" s="316"/>
      <c r="Q500" s="316"/>
      <c r="R500" s="316"/>
      <c r="S500" s="316"/>
      <c r="T500" s="316"/>
      <c r="U500" s="316"/>
      <c r="V500" s="316"/>
      <c r="W500" s="316"/>
      <c r="X500" s="316"/>
      <c r="Y500" s="316"/>
      <c r="Z500" s="306">
        <v>7</v>
      </c>
      <c r="AA500" s="311"/>
      <c r="AB500" s="383"/>
      <c r="AC500" s="73"/>
      <c r="AD500" s="414"/>
      <c r="AE500" s="393"/>
      <c r="AF500" s="78"/>
      <c r="AG500" s="414"/>
      <c r="AH500" s="383"/>
      <c r="AI500" s="453"/>
      <c r="AJ500" s="453"/>
      <c r="AK500" s="414"/>
      <c r="AL500" s="383"/>
      <c r="AM500" s="383"/>
      <c r="AN500" s="523"/>
      <c r="AO500" s="414"/>
      <c r="AP500" s="548"/>
      <c r="AQ500" s="414"/>
      <c r="AR500" s="78"/>
      <c r="AS500" s="78"/>
      <c r="AT500" s="414"/>
      <c r="AU500" s="548"/>
      <c r="AV500" s="548"/>
      <c r="AW500" s="414"/>
      <c r="AX500" s="383"/>
      <c r="AY500" s="548"/>
      <c r="AZ500" s="414"/>
      <c r="BA500" s="383"/>
      <c r="BB500" s="548"/>
      <c r="BC500" s="78"/>
      <c r="BD500" s="414"/>
      <c r="BE500" s="414"/>
      <c r="BF500" s="414"/>
      <c r="BG500" s="414"/>
      <c r="BH500" s="414"/>
      <c r="BI500" s="383"/>
      <c r="BJ500" s="383"/>
      <c r="BK500" s="78"/>
      <c r="BL500" s="414"/>
      <c r="BM500" s="383"/>
      <c r="BN500" s="78"/>
      <c r="BO500" s="414"/>
      <c r="BP500" s="78"/>
      <c r="BQ500" s="414"/>
      <c r="BR500" s="383"/>
      <c r="BS500" s="78"/>
      <c r="BT500" s="83"/>
      <c r="BU500" s="75"/>
      <c r="BV500" s="74"/>
      <c r="BW500" s="74"/>
      <c r="BX500" s="462" t="s">
        <v>6513</v>
      </c>
      <c r="BY500" s="112">
        <f t="shared" si="53"/>
        <v>495</v>
      </c>
      <c r="BZ500" s="65">
        <f t="shared" si="52"/>
        <v>0</v>
      </c>
      <c r="CA500" s="359">
        <f t="shared" si="54"/>
        <v>26</v>
      </c>
      <c r="CB500" s="359">
        <f t="shared" si="55"/>
        <v>1</v>
      </c>
      <c r="CC500" s="359">
        <f t="shared" si="56"/>
        <v>2023</v>
      </c>
      <c r="CD500" s="359" t="str">
        <f t="shared" si="57"/>
        <v xml:space="preserve">261202350313INCENDIO FORESTAL </v>
      </c>
    </row>
    <row r="501" spans="1:82" s="121" customFormat="1" ht="108" customHeight="1">
      <c r="A501" s="110"/>
      <c r="B501" s="80"/>
      <c r="C501" s="111"/>
      <c r="D501" s="212">
        <v>44952</v>
      </c>
      <c r="E501" s="210" t="s">
        <v>2835</v>
      </c>
      <c r="F501" s="211" t="s">
        <v>418</v>
      </c>
      <c r="G501" s="130" t="s">
        <v>8680</v>
      </c>
      <c r="H501" s="85" t="str">
        <f>VLOOKUP(E501&amp;F501,Divipola!$C$1:$F$1149,4,FALSE)</f>
        <v>47053</v>
      </c>
      <c r="I501" s="77"/>
      <c r="J501" s="181"/>
      <c r="K501" s="306"/>
      <c r="L501" s="309"/>
      <c r="M501" s="309"/>
      <c r="N501" s="316"/>
      <c r="O501" s="316"/>
      <c r="P501" s="316"/>
      <c r="Q501" s="316"/>
      <c r="R501" s="316"/>
      <c r="S501" s="316"/>
      <c r="T501" s="316"/>
      <c r="U501" s="316"/>
      <c r="V501" s="316"/>
      <c r="W501" s="316"/>
      <c r="X501" s="316"/>
      <c r="Y501" s="316"/>
      <c r="Z501" s="306">
        <v>6</v>
      </c>
      <c r="AA501" s="311"/>
      <c r="AB501" s="383"/>
      <c r="AC501" s="73"/>
      <c r="AD501" s="414"/>
      <c r="AE501" s="393"/>
      <c r="AF501" s="78"/>
      <c r="AG501" s="414"/>
      <c r="AH501" s="383"/>
      <c r="AI501" s="453"/>
      <c r="AJ501" s="453"/>
      <c r="AK501" s="414"/>
      <c r="AL501" s="383"/>
      <c r="AM501" s="383"/>
      <c r="AN501" s="523"/>
      <c r="AO501" s="414"/>
      <c r="AP501" s="548"/>
      <c r="AQ501" s="414"/>
      <c r="AR501" s="78"/>
      <c r="AS501" s="78"/>
      <c r="AT501" s="414"/>
      <c r="AU501" s="548"/>
      <c r="AV501" s="548"/>
      <c r="AW501" s="414"/>
      <c r="AX501" s="383"/>
      <c r="AY501" s="548"/>
      <c r="AZ501" s="414"/>
      <c r="BA501" s="383"/>
      <c r="BB501" s="548"/>
      <c r="BC501" s="78"/>
      <c r="BD501" s="414"/>
      <c r="BE501" s="414"/>
      <c r="BF501" s="414"/>
      <c r="BG501" s="414"/>
      <c r="BH501" s="414"/>
      <c r="BI501" s="383"/>
      <c r="BJ501" s="383"/>
      <c r="BK501" s="78"/>
      <c r="BL501" s="414"/>
      <c r="BM501" s="383"/>
      <c r="BN501" s="78"/>
      <c r="BO501" s="414"/>
      <c r="BP501" s="78"/>
      <c r="BQ501" s="414"/>
      <c r="BR501" s="383"/>
      <c r="BS501" s="78"/>
      <c r="BT501" s="83"/>
      <c r="BU501" s="75"/>
      <c r="BV501" s="74"/>
      <c r="BW501" s="74"/>
      <c r="BX501" s="462" t="s">
        <v>6514</v>
      </c>
      <c r="BY501" s="112">
        <f t="shared" si="53"/>
        <v>496</v>
      </c>
      <c r="BZ501" s="65">
        <f t="shared" si="52"/>
        <v>0</v>
      </c>
      <c r="CA501" s="359">
        <f t="shared" si="54"/>
        <v>26</v>
      </c>
      <c r="CB501" s="359">
        <f t="shared" si="55"/>
        <v>1</v>
      </c>
      <c r="CC501" s="359">
        <f t="shared" si="56"/>
        <v>2023</v>
      </c>
      <c r="CD501" s="359" t="str">
        <f t="shared" si="57"/>
        <v xml:space="preserve">261202347053INCENDIO FORESTAL </v>
      </c>
    </row>
    <row r="502" spans="1:82" s="121" customFormat="1" ht="96" customHeight="1">
      <c r="A502" s="110"/>
      <c r="B502" s="80"/>
      <c r="C502" s="111"/>
      <c r="D502" s="212">
        <v>44952</v>
      </c>
      <c r="E502" s="210" t="s">
        <v>2835</v>
      </c>
      <c r="F502" s="211" t="s">
        <v>418</v>
      </c>
      <c r="G502" s="130" t="s">
        <v>8680</v>
      </c>
      <c r="H502" s="85" t="str">
        <f>VLOOKUP(E502&amp;F502,Divipola!$C$1:$F$1149,4,FALSE)</f>
        <v>47053</v>
      </c>
      <c r="I502" s="77"/>
      <c r="J502" s="181"/>
      <c r="K502" s="306"/>
      <c r="L502" s="309"/>
      <c r="M502" s="309"/>
      <c r="N502" s="316"/>
      <c r="O502" s="316"/>
      <c r="P502" s="316"/>
      <c r="Q502" s="316"/>
      <c r="R502" s="316"/>
      <c r="S502" s="316"/>
      <c r="T502" s="316"/>
      <c r="U502" s="316"/>
      <c r="V502" s="316"/>
      <c r="W502" s="316"/>
      <c r="X502" s="316"/>
      <c r="Y502" s="316"/>
      <c r="Z502" s="306"/>
      <c r="AA502" s="311"/>
      <c r="AB502" s="383"/>
      <c r="AC502" s="73"/>
      <c r="AD502" s="414"/>
      <c r="AE502" s="393"/>
      <c r="AF502" s="78"/>
      <c r="AG502" s="414"/>
      <c r="AH502" s="383"/>
      <c r="AI502" s="453"/>
      <c r="AJ502" s="453"/>
      <c r="AK502" s="414"/>
      <c r="AL502" s="383"/>
      <c r="AM502" s="383"/>
      <c r="AN502" s="523"/>
      <c r="AO502" s="414"/>
      <c r="AP502" s="548"/>
      <c r="AQ502" s="414"/>
      <c r="AR502" s="78"/>
      <c r="AS502" s="78"/>
      <c r="AT502" s="414"/>
      <c r="AU502" s="548"/>
      <c r="AV502" s="548"/>
      <c r="AW502" s="414"/>
      <c r="AX502" s="383"/>
      <c r="AY502" s="548"/>
      <c r="AZ502" s="414"/>
      <c r="BA502" s="383"/>
      <c r="BB502" s="548"/>
      <c r="BC502" s="78"/>
      <c r="BD502" s="414"/>
      <c r="BE502" s="414"/>
      <c r="BF502" s="414"/>
      <c r="BG502" s="414"/>
      <c r="BH502" s="414"/>
      <c r="BI502" s="383"/>
      <c r="BJ502" s="383"/>
      <c r="BK502" s="78"/>
      <c r="BL502" s="414"/>
      <c r="BM502" s="383"/>
      <c r="BN502" s="78"/>
      <c r="BO502" s="414"/>
      <c r="BP502" s="78"/>
      <c r="BQ502" s="414"/>
      <c r="BR502" s="383"/>
      <c r="BS502" s="78"/>
      <c r="BT502" s="83"/>
      <c r="BU502" s="75"/>
      <c r="BV502" s="74"/>
      <c r="BW502" s="74"/>
      <c r="BX502" s="462" t="s">
        <v>6515</v>
      </c>
      <c r="BY502" s="112">
        <f t="shared" si="53"/>
        <v>497</v>
      </c>
      <c r="BZ502" s="65">
        <f t="shared" si="52"/>
        <v>0</v>
      </c>
      <c r="CA502" s="359">
        <f t="shared" si="54"/>
        <v>26</v>
      </c>
      <c r="CB502" s="359">
        <f t="shared" si="55"/>
        <v>1</v>
      </c>
      <c r="CC502" s="359">
        <f t="shared" si="56"/>
        <v>2023</v>
      </c>
      <c r="CD502" s="359" t="str">
        <f t="shared" si="57"/>
        <v xml:space="preserve">261202347053INCENDIO FORESTAL </v>
      </c>
    </row>
    <row r="503" spans="1:82" s="121" customFormat="1" ht="84" customHeight="1">
      <c r="A503" s="110"/>
      <c r="B503" s="80"/>
      <c r="C503" s="111"/>
      <c r="D503" s="212">
        <v>44952</v>
      </c>
      <c r="E503" s="210" t="s">
        <v>2830</v>
      </c>
      <c r="F503" s="211" t="s">
        <v>301</v>
      </c>
      <c r="G503" s="130" t="s">
        <v>8680</v>
      </c>
      <c r="H503" s="85" t="str">
        <f>VLOOKUP(E503&amp;F503,Divipola!$C$1:$F$1149,4,FALSE)</f>
        <v>68079</v>
      </c>
      <c r="I503" s="77"/>
      <c r="J503" s="181"/>
      <c r="K503" s="306"/>
      <c r="L503" s="309"/>
      <c r="M503" s="309"/>
      <c r="N503" s="316"/>
      <c r="O503" s="316"/>
      <c r="P503" s="316"/>
      <c r="Q503" s="316"/>
      <c r="R503" s="316"/>
      <c r="S503" s="316"/>
      <c r="T503" s="316"/>
      <c r="U503" s="316"/>
      <c r="V503" s="316"/>
      <c r="W503" s="316"/>
      <c r="X503" s="316"/>
      <c r="Y503" s="316"/>
      <c r="Z503" s="306"/>
      <c r="AA503" s="311"/>
      <c r="AB503" s="383"/>
      <c r="AC503" s="73"/>
      <c r="AD503" s="414"/>
      <c r="AE503" s="393"/>
      <c r="AF503" s="78"/>
      <c r="AG503" s="414"/>
      <c r="AH503" s="383"/>
      <c r="AI503" s="453"/>
      <c r="AJ503" s="453"/>
      <c r="AK503" s="414"/>
      <c r="AL503" s="383"/>
      <c r="AM503" s="383"/>
      <c r="AN503" s="523"/>
      <c r="AO503" s="414"/>
      <c r="AP503" s="548"/>
      <c r="AQ503" s="414"/>
      <c r="AR503" s="78"/>
      <c r="AS503" s="78"/>
      <c r="AT503" s="414"/>
      <c r="AU503" s="548"/>
      <c r="AV503" s="548"/>
      <c r="AW503" s="414"/>
      <c r="AX503" s="383"/>
      <c r="AY503" s="548"/>
      <c r="AZ503" s="414"/>
      <c r="BA503" s="383"/>
      <c r="BB503" s="548"/>
      <c r="BC503" s="78"/>
      <c r="BD503" s="414"/>
      <c r="BE503" s="414"/>
      <c r="BF503" s="414"/>
      <c r="BG503" s="414"/>
      <c r="BH503" s="414"/>
      <c r="BI503" s="383"/>
      <c r="BJ503" s="383"/>
      <c r="BK503" s="78"/>
      <c r="BL503" s="414"/>
      <c r="BM503" s="383"/>
      <c r="BN503" s="78"/>
      <c r="BO503" s="414"/>
      <c r="BP503" s="78"/>
      <c r="BQ503" s="414"/>
      <c r="BR503" s="383"/>
      <c r="BS503" s="78"/>
      <c r="BT503" s="83"/>
      <c r="BU503" s="75"/>
      <c r="BV503" s="74"/>
      <c r="BW503" s="74"/>
      <c r="BX503" s="462" t="s">
        <v>6516</v>
      </c>
      <c r="BY503" s="112">
        <f t="shared" si="53"/>
        <v>498</v>
      </c>
      <c r="BZ503" s="65">
        <f t="shared" si="52"/>
        <v>0</v>
      </c>
      <c r="CA503" s="359">
        <f t="shared" si="54"/>
        <v>26</v>
      </c>
      <c r="CB503" s="359">
        <f t="shared" si="55"/>
        <v>1</v>
      </c>
      <c r="CC503" s="359">
        <f t="shared" si="56"/>
        <v>2023</v>
      </c>
      <c r="CD503" s="359" t="str">
        <f t="shared" si="57"/>
        <v xml:space="preserve">261202368079INCENDIO FORESTAL </v>
      </c>
    </row>
    <row r="504" spans="1:82" s="121" customFormat="1" ht="144" customHeight="1">
      <c r="A504" s="110"/>
      <c r="B504" s="80"/>
      <c r="C504" s="111"/>
      <c r="D504" s="212">
        <v>44952</v>
      </c>
      <c r="E504" s="210" t="s">
        <v>2861</v>
      </c>
      <c r="F504" s="211" t="s">
        <v>410</v>
      </c>
      <c r="G504" s="130" t="s">
        <v>8680</v>
      </c>
      <c r="H504" s="85" t="str">
        <f>VLOOKUP(E504&amp;F504,Divipola!$C$1:$F$1149,4,FALSE)</f>
        <v>44855</v>
      </c>
      <c r="I504" s="77"/>
      <c r="J504" s="181"/>
      <c r="K504" s="306"/>
      <c r="L504" s="309"/>
      <c r="M504" s="309"/>
      <c r="N504" s="316"/>
      <c r="O504" s="316"/>
      <c r="P504" s="316"/>
      <c r="Q504" s="316"/>
      <c r="R504" s="316"/>
      <c r="S504" s="316"/>
      <c r="T504" s="316"/>
      <c r="U504" s="316"/>
      <c r="V504" s="316"/>
      <c r="W504" s="316"/>
      <c r="X504" s="316"/>
      <c r="Y504" s="316"/>
      <c r="Z504" s="306">
        <v>2</v>
      </c>
      <c r="AA504" s="311"/>
      <c r="AB504" s="383"/>
      <c r="AC504" s="73"/>
      <c r="AD504" s="414"/>
      <c r="AE504" s="393"/>
      <c r="AF504" s="78"/>
      <c r="AG504" s="414"/>
      <c r="AH504" s="383"/>
      <c r="AI504" s="453"/>
      <c r="AJ504" s="453"/>
      <c r="AK504" s="414"/>
      <c r="AL504" s="383"/>
      <c r="AM504" s="383"/>
      <c r="AN504" s="523"/>
      <c r="AO504" s="414"/>
      <c r="AP504" s="548"/>
      <c r="AQ504" s="414"/>
      <c r="AR504" s="78"/>
      <c r="AS504" s="78"/>
      <c r="AT504" s="414"/>
      <c r="AU504" s="548"/>
      <c r="AV504" s="548"/>
      <c r="AW504" s="414"/>
      <c r="AX504" s="383"/>
      <c r="AY504" s="548"/>
      <c r="AZ504" s="414"/>
      <c r="BA504" s="383"/>
      <c r="BB504" s="548"/>
      <c r="BC504" s="78"/>
      <c r="BD504" s="414"/>
      <c r="BE504" s="414"/>
      <c r="BF504" s="414"/>
      <c r="BG504" s="414"/>
      <c r="BH504" s="414"/>
      <c r="BI504" s="383"/>
      <c r="BJ504" s="383"/>
      <c r="BK504" s="78"/>
      <c r="BL504" s="414"/>
      <c r="BM504" s="383"/>
      <c r="BN504" s="78"/>
      <c r="BO504" s="414"/>
      <c r="BP504" s="78"/>
      <c r="BQ504" s="414"/>
      <c r="BR504" s="383"/>
      <c r="BS504" s="78"/>
      <c r="BT504" s="83"/>
      <c r="BU504" s="75"/>
      <c r="BV504" s="74"/>
      <c r="BW504" s="74"/>
      <c r="BX504" s="462" t="s">
        <v>6517</v>
      </c>
      <c r="BY504" s="112">
        <f t="shared" si="53"/>
        <v>499</v>
      </c>
      <c r="BZ504" s="65">
        <f t="shared" si="52"/>
        <v>0</v>
      </c>
      <c r="CA504" s="359">
        <f t="shared" si="54"/>
        <v>26</v>
      </c>
      <c r="CB504" s="359">
        <f t="shared" si="55"/>
        <v>1</v>
      </c>
      <c r="CC504" s="359">
        <f t="shared" si="56"/>
        <v>2023</v>
      </c>
      <c r="CD504" s="359" t="str">
        <f t="shared" si="57"/>
        <v xml:space="preserve">261202344855INCENDIO FORESTAL </v>
      </c>
    </row>
    <row r="505" spans="1:82" s="121" customFormat="1" ht="108" customHeight="1">
      <c r="A505" s="110"/>
      <c r="B505" s="80"/>
      <c r="C505" s="111"/>
      <c r="D505" s="212">
        <v>44952</v>
      </c>
      <c r="E505" s="210" t="s">
        <v>2830</v>
      </c>
      <c r="F505" s="211" t="s">
        <v>1781</v>
      </c>
      <c r="G505" s="130" t="s">
        <v>8680</v>
      </c>
      <c r="H505" s="85" t="str">
        <f>VLOOKUP(E505&amp;F505,Divipola!$C$1:$F$1149,4,FALSE)</f>
        <v>68861</v>
      </c>
      <c r="I505" s="77"/>
      <c r="J505" s="181"/>
      <c r="K505" s="306"/>
      <c r="L505" s="309"/>
      <c r="M505" s="309"/>
      <c r="N505" s="316"/>
      <c r="O505" s="316"/>
      <c r="P505" s="316"/>
      <c r="Q505" s="316"/>
      <c r="R505" s="316"/>
      <c r="S505" s="316"/>
      <c r="T505" s="316"/>
      <c r="U505" s="316"/>
      <c r="V505" s="316"/>
      <c r="W505" s="316"/>
      <c r="X505" s="316"/>
      <c r="Y505" s="316"/>
      <c r="Z505" s="306">
        <v>2</v>
      </c>
      <c r="AA505" s="311"/>
      <c r="AB505" s="383"/>
      <c r="AC505" s="73"/>
      <c r="AD505" s="414"/>
      <c r="AE505" s="393"/>
      <c r="AF505" s="78"/>
      <c r="AG505" s="414"/>
      <c r="AH505" s="383"/>
      <c r="AI505" s="453"/>
      <c r="AJ505" s="453"/>
      <c r="AK505" s="414"/>
      <c r="AL505" s="383"/>
      <c r="AM505" s="383"/>
      <c r="AN505" s="523"/>
      <c r="AO505" s="414"/>
      <c r="AP505" s="548"/>
      <c r="AQ505" s="414"/>
      <c r="AR505" s="78"/>
      <c r="AS505" s="78"/>
      <c r="AT505" s="414"/>
      <c r="AU505" s="548"/>
      <c r="AV505" s="548"/>
      <c r="AW505" s="414"/>
      <c r="AX505" s="383"/>
      <c r="AY505" s="548"/>
      <c r="AZ505" s="414"/>
      <c r="BA505" s="383"/>
      <c r="BB505" s="548"/>
      <c r="BC505" s="78"/>
      <c r="BD505" s="414"/>
      <c r="BE505" s="414"/>
      <c r="BF505" s="414"/>
      <c r="BG505" s="414"/>
      <c r="BH505" s="414"/>
      <c r="BI505" s="383"/>
      <c r="BJ505" s="383"/>
      <c r="BK505" s="78"/>
      <c r="BL505" s="414"/>
      <c r="BM505" s="383"/>
      <c r="BN505" s="78"/>
      <c r="BO505" s="414"/>
      <c r="BP505" s="78"/>
      <c r="BQ505" s="414"/>
      <c r="BR505" s="383"/>
      <c r="BS505" s="78"/>
      <c r="BT505" s="83"/>
      <c r="BU505" s="75"/>
      <c r="BV505" s="74"/>
      <c r="BW505" s="74"/>
      <c r="BX505" s="462" t="s">
        <v>6518</v>
      </c>
      <c r="BY505" s="112">
        <f t="shared" si="53"/>
        <v>500</v>
      </c>
      <c r="BZ505" s="65">
        <f t="shared" si="52"/>
        <v>0</v>
      </c>
      <c r="CA505" s="359">
        <f t="shared" si="54"/>
        <v>26</v>
      </c>
      <c r="CB505" s="359">
        <f t="shared" si="55"/>
        <v>1</v>
      </c>
      <c r="CC505" s="359">
        <f t="shared" si="56"/>
        <v>2023</v>
      </c>
      <c r="CD505" s="359" t="str">
        <f t="shared" si="57"/>
        <v xml:space="preserve">261202368861INCENDIO FORESTAL </v>
      </c>
    </row>
    <row r="506" spans="1:82" s="121" customFormat="1" ht="108" customHeight="1">
      <c r="A506" s="110"/>
      <c r="B506" s="80"/>
      <c r="C506" s="111"/>
      <c r="D506" s="212">
        <v>44952</v>
      </c>
      <c r="E506" s="210" t="s">
        <v>2832</v>
      </c>
      <c r="F506" s="211" t="s">
        <v>1356</v>
      </c>
      <c r="G506" s="130" t="s">
        <v>8680</v>
      </c>
      <c r="H506" s="85" t="str">
        <f>VLOOKUP(E506&amp;F506,Divipola!$C$1:$F$1149,4,FALSE)</f>
        <v>76890</v>
      </c>
      <c r="I506" s="77"/>
      <c r="J506" s="181"/>
      <c r="K506" s="316"/>
      <c r="L506" s="316"/>
      <c r="M506" s="316"/>
      <c r="N506" s="316"/>
      <c r="O506" s="316"/>
      <c r="P506" s="316"/>
      <c r="Q506" s="316"/>
      <c r="R506" s="316"/>
      <c r="S506" s="317"/>
      <c r="T506" s="317"/>
      <c r="U506" s="317"/>
      <c r="V506" s="317"/>
      <c r="W506" s="317"/>
      <c r="X506" s="317"/>
      <c r="Y506" s="317"/>
      <c r="Z506" s="306">
        <v>2</v>
      </c>
      <c r="AA506" s="317"/>
      <c r="AB506" s="383"/>
      <c r="AC506" s="73"/>
      <c r="AD506" s="414"/>
      <c r="AE506" s="393"/>
      <c r="AF506" s="78"/>
      <c r="AG506" s="414"/>
      <c r="AH506" s="383"/>
      <c r="AI506" s="453"/>
      <c r="AJ506" s="453"/>
      <c r="AK506" s="414"/>
      <c r="AL506" s="383"/>
      <c r="AM506" s="383"/>
      <c r="AN506" s="523"/>
      <c r="AO506" s="414"/>
      <c r="AP506" s="548"/>
      <c r="AQ506" s="414"/>
      <c r="AR506" s="78"/>
      <c r="AS506" s="78"/>
      <c r="AT506" s="414"/>
      <c r="AU506" s="548"/>
      <c r="AV506" s="548"/>
      <c r="AW506" s="414"/>
      <c r="AX506" s="383"/>
      <c r="AY506" s="548"/>
      <c r="AZ506" s="414"/>
      <c r="BA506" s="383"/>
      <c r="BB506" s="548"/>
      <c r="BC506" s="78"/>
      <c r="BD506" s="414"/>
      <c r="BE506" s="414"/>
      <c r="BF506" s="414"/>
      <c r="BG506" s="414"/>
      <c r="BH506" s="414"/>
      <c r="BI506" s="383"/>
      <c r="BJ506" s="383"/>
      <c r="BK506" s="78"/>
      <c r="BL506" s="414"/>
      <c r="BM506" s="383"/>
      <c r="BN506" s="78"/>
      <c r="BO506" s="414"/>
      <c r="BP506" s="78"/>
      <c r="BQ506" s="414"/>
      <c r="BR506" s="383"/>
      <c r="BS506" s="78"/>
      <c r="BT506" s="83"/>
      <c r="BU506" s="75"/>
      <c r="BV506" s="74"/>
      <c r="BW506" s="74"/>
      <c r="BX506" s="463" t="s">
        <v>6638</v>
      </c>
      <c r="BY506" s="112">
        <f t="shared" si="53"/>
        <v>501</v>
      </c>
      <c r="BZ506" s="65">
        <f t="shared" si="52"/>
        <v>0</v>
      </c>
      <c r="CA506" s="359">
        <f t="shared" si="54"/>
        <v>26</v>
      </c>
      <c r="CB506" s="359">
        <f t="shared" si="55"/>
        <v>1</v>
      </c>
      <c r="CC506" s="359">
        <f t="shared" si="56"/>
        <v>2023</v>
      </c>
      <c r="CD506" s="359" t="str">
        <f t="shared" si="57"/>
        <v xml:space="preserve">261202376890INCENDIO FORESTAL </v>
      </c>
    </row>
    <row r="507" spans="1:82" s="121" customFormat="1" ht="96" customHeight="1">
      <c r="A507" s="110"/>
      <c r="B507" s="80"/>
      <c r="C507" s="111"/>
      <c r="D507" s="212">
        <v>44953</v>
      </c>
      <c r="E507" s="210" t="s">
        <v>2834</v>
      </c>
      <c r="F507" s="211" t="s">
        <v>2743</v>
      </c>
      <c r="G507" s="130" t="s">
        <v>8680</v>
      </c>
      <c r="H507" s="85" t="str">
        <f>VLOOKUP(E507&amp;F507,Divipola!$C$1:$F$1149,4,FALSE)</f>
        <v>54174</v>
      </c>
      <c r="I507" s="77"/>
      <c r="J507" s="181"/>
      <c r="K507" s="141"/>
      <c r="L507" s="141"/>
      <c r="M507" s="141"/>
      <c r="N507" s="141"/>
      <c r="O507" s="141"/>
      <c r="P507" s="141"/>
      <c r="Q507" s="141"/>
      <c r="R507" s="141"/>
      <c r="S507" s="141"/>
      <c r="T507" s="141"/>
      <c r="U507" s="141"/>
      <c r="V507" s="141"/>
      <c r="W507" s="141"/>
      <c r="X507" s="141"/>
      <c r="Y507" s="141"/>
      <c r="Z507" s="142">
        <v>300</v>
      </c>
      <c r="AA507" s="143"/>
      <c r="AB507" s="383"/>
      <c r="AC507" s="73"/>
      <c r="AD507" s="414"/>
      <c r="AE507" s="393"/>
      <c r="AF507" s="78"/>
      <c r="AG507" s="414"/>
      <c r="AH507" s="383"/>
      <c r="AI507" s="453"/>
      <c r="AJ507" s="453"/>
      <c r="AK507" s="414"/>
      <c r="AL507" s="383"/>
      <c r="AM507" s="383"/>
      <c r="AN507" s="523"/>
      <c r="AO507" s="414"/>
      <c r="AP507" s="548"/>
      <c r="AQ507" s="414"/>
      <c r="AR507" s="78"/>
      <c r="AS507" s="78"/>
      <c r="AT507" s="414"/>
      <c r="AU507" s="548"/>
      <c r="AV507" s="548"/>
      <c r="AW507" s="414"/>
      <c r="AX507" s="383"/>
      <c r="AY507" s="548"/>
      <c r="AZ507" s="414"/>
      <c r="BA507" s="383"/>
      <c r="BB507" s="548"/>
      <c r="BC507" s="78"/>
      <c r="BD507" s="414"/>
      <c r="BE507" s="414"/>
      <c r="BF507" s="414"/>
      <c r="BG507" s="414"/>
      <c r="BH507" s="414"/>
      <c r="BI507" s="383"/>
      <c r="BJ507" s="383"/>
      <c r="BK507" s="78"/>
      <c r="BL507" s="414"/>
      <c r="BM507" s="383"/>
      <c r="BN507" s="78"/>
      <c r="BO507" s="414"/>
      <c r="BP507" s="78"/>
      <c r="BQ507" s="414"/>
      <c r="BR507" s="383"/>
      <c r="BS507" s="78"/>
      <c r="BT507" s="83"/>
      <c r="BU507" s="75"/>
      <c r="BV507" s="74"/>
      <c r="BW507" s="74"/>
      <c r="BX507" s="98" t="s">
        <v>3205</v>
      </c>
      <c r="BY507" s="112">
        <f t="shared" si="53"/>
        <v>502</v>
      </c>
      <c r="BZ507" s="65">
        <f t="shared" si="52"/>
        <v>0</v>
      </c>
      <c r="CA507" s="359">
        <f t="shared" si="54"/>
        <v>27</v>
      </c>
      <c r="CB507" s="359">
        <f t="shared" si="55"/>
        <v>1</v>
      </c>
      <c r="CC507" s="359">
        <f t="shared" si="56"/>
        <v>2023</v>
      </c>
      <c r="CD507" s="359" t="str">
        <f t="shared" si="57"/>
        <v xml:space="preserve">271202354174INCENDIO FORESTAL </v>
      </c>
    </row>
    <row r="508" spans="1:82" s="121" customFormat="1" ht="84" customHeight="1">
      <c r="A508" s="110"/>
      <c r="B508" s="80"/>
      <c r="C508" s="111"/>
      <c r="D508" s="212">
        <v>44953</v>
      </c>
      <c r="E508" s="210" t="s">
        <v>529</v>
      </c>
      <c r="F508" s="211" t="s">
        <v>529</v>
      </c>
      <c r="G508" s="130" t="s">
        <v>8680</v>
      </c>
      <c r="H508" s="85" t="str">
        <f>VLOOKUP(E508&amp;F508,Divipola!$C$1:$F$1149,4,FALSE)</f>
        <v>11001</v>
      </c>
      <c r="I508" s="77"/>
      <c r="J508" s="181"/>
      <c r="K508" s="141"/>
      <c r="L508" s="141"/>
      <c r="M508" s="141"/>
      <c r="N508" s="141"/>
      <c r="O508" s="141"/>
      <c r="P508" s="141"/>
      <c r="Q508" s="141"/>
      <c r="R508" s="141"/>
      <c r="S508" s="141"/>
      <c r="T508" s="141"/>
      <c r="U508" s="141"/>
      <c r="V508" s="141"/>
      <c r="W508" s="141"/>
      <c r="X508" s="141"/>
      <c r="Y508" s="141"/>
      <c r="Z508" s="142"/>
      <c r="AA508" s="144" t="s">
        <v>3184</v>
      </c>
      <c r="AB508" s="383"/>
      <c r="AC508" s="73"/>
      <c r="AD508" s="414"/>
      <c r="AE508" s="393"/>
      <c r="AF508" s="78"/>
      <c r="AG508" s="414"/>
      <c r="AH508" s="383"/>
      <c r="AI508" s="453"/>
      <c r="AJ508" s="453"/>
      <c r="AK508" s="414"/>
      <c r="AL508" s="383"/>
      <c r="AM508" s="383"/>
      <c r="AN508" s="523"/>
      <c r="AO508" s="414"/>
      <c r="AP508" s="548"/>
      <c r="AQ508" s="414"/>
      <c r="AR508" s="78"/>
      <c r="AS508" s="78"/>
      <c r="AT508" s="414"/>
      <c r="AU508" s="548"/>
      <c r="AV508" s="548"/>
      <c r="AW508" s="414"/>
      <c r="AX508" s="383"/>
      <c r="AY508" s="548"/>
      <c r="AZ508" s="414"/>
      <c r="BA508" s="383"/>
      <c r="BB508" s="548"/>
      <c r="BC508" s="78"/>
      <c r="BD508" s="414"/>
      <c r="BE508" s="414"/>
      <c r="BF508" s="414"/>
      <c r="BG508" s="414"/>
      <c r="BH508" s="414"/>
      <c r="BI508" s="383"/>
      <c r="BJ508" s="383"/>
      <c r="BK508" s="78"/>
      <c r="BL508" s="414"/>
      <c r="BM508" s="383"/>
      <c r="BN508" s="78"/>
      <c r="BO508" s="414"/>
      <c r="BP508" s="78"/>
      <c r="BQ508" s="414"/>
      <c r="BR508" s="383"/>
      <c r="BS508" s="78"/>
      <c r="BT508" s="83"/>
      <c r="BU508" s="75"/>
      <c r="BV508" s="74"/>
      <c r="BW508" s="74"/>
      <c r="BX508" s="98" t="s">
        <v>3183</v>
      </c>
      <c r="BY508" s="112">
        <f t="shared" si="53"/>
        <v>503</v>
      </c>
      <c r="BZ508" s="65">
        <f t="shared" si="52"/>
        <v>0</v>
      </c>
      <c r="CA508" s="359">
        <f t="shared" si="54"/>
        <v>27</v>
      </c>
      <c r="CB508" s="359">
        <f t="shared" si="55"/>
        <v>1</v>
      </c>
      <c r="CC508" s="359">
        <f t="shared" si="56"/>
        <v>2023</v>
      </c>
      <c r="CD508" s="359" t="str">
        <f t="shared" si="57"/>
        <v xml:space="preserve">271202311001INCENDIO FORESTAL </v>
      </c>
    </row>
    <row r="509" spans="1:82" s="121" customFormat="1" ht="102" customHeight="1">
      <c r="A509" s="110"/>
      <c r="B509" s="80"/>
      <c r="C509" s="111"/>
      <c r="D509" s="212">
        <v>44953</v>
      </c>
      <c r="E509" s="210" t="s">
        <v>2829</v>
      </c>
      <c r="F509" s="211" t="s">
        <v>1377</v>
      </c>
      <c r="G509" s="111" t="s">
        <v>2800</v>
      </c>
      <c r="H509" s="85" t="str">
        <f>VLOOKUP(E509&amp;F509,Divipola!$C$1:$F$1149,4,FALSE)</f>
        <v>05615</v>
      </c>
      <c r="I509" s="77"/>
      <c r="J509" s="181"/>
      <c r="K509" s="141"/>
      <c r="L509" s="141"/>
      <c r="M509" s="141"/>
      <c r="N509" s="141"/>
      <c r="O509" s="141"/>
      <c r="P509" s="141"/>
      <c r="Q509" s="141">
        <v>2</v>
      </c>
      <c r="R509" s="141"/>
      <c r="S509" s="141"/>
      <c r="T509" s="141"/>
      <c r="U509" s="141"/>
      <c r="V509" s="141"/>
      <c r="W509" s="141"/>
      <c r="X509" s="141"/>
      <c r="Y509" s="141"/>
      <c r="Z509" s="142"/>
      <c r="AA509" s="144" t="s">
        <v>3186</v>
      </c>
      <c r="AB509" s="383"/>
      <c r="AC509" s="73"/>
      <c r="AD509" s="414"/>
      <c r="AE509" s="393"/>
      <c r="AF509" s="78"/>
      <c r="AG509" s="414"/>
      <c r="AH509" s="383"/>
      <c r="AI509" s="453"/>
      <c r="AJ509" s="453"/>
      <c r="AK509" s="414"/>
      <c r="AL509" s="383"/>
      <c r="AM509" s="383"/>
      <c r="AN509" s="523"/>
      <c r="AO509" s="414"/>
      <c r="AP509" s="548"/>
      <c r="AQ509" s="414"/>
      <c r="AR509" s="78"/>
      <c r="AS509" s="78"/>
      <c r="AT509" s="414"/>
      <c r="AU509" s="548"/>
      <c r="AV509" s="548"/>
      <c r="AW509" s="414"/>
      <c r="AX509" s="383"/>
      <c r="AY509" s="548"/>
      <c r="AZ509" s="414"/>
      <c r="BA509" s="383"/>
      <c r="BB509" s="548"/>
      <c r="BC509" s="78"/>
      <c r="BD509" s="414"/>
      <c r="BE509" s="414"/>
      <c r="BF509" s="414"/>
      <c r="BG509" s="414"/>
      <c r="BH509" s="414"/>
      <c r="BI509" s="383"/>
      <c r="BJ509" s="383"/>
      <c r="BK509" s="78"/>
      <c r="BL509" s="414"/>
      <c r="BM509" s="383"/>
      <c r="BN509" s="78"/>
      <c r="BO509" s="414"/>
      <c r="BP509" s="78"/>
      <c r="BQ509" s="414"/>
      <c r="BR509" s="383"/>
      <c r="BS509" s="78"/>
      <c r="BT509" s="83"/>
      <c r="BU509" s="75"/>
      <c r="BV509" s="74"/>
      <c r="BW509" s="74"/>
      <c r="BX509" s="98" t="s">
        <v>3185</v>
      </c>
      <c r="BY509" s="112">
        <f t="shared" si="53"/>
        <v>504</v>
      </c>
      <c r="BZ509" s="65">
        <f t="shared" si="52"/>
        <v>0</v>
      </c>
      <c r="CA509" s="359">
        <f t="shared" si="54"/>
        <v>27</v>
      </c>
      <c r="CB509" s="359">
        <f t="shared" si="55"/>
        <v>1</v>
      </c>
      <c r="CC509" s="359">
        <f t="shared" si="56"/>
        <v>2023</v>
      </c>
      <c r="CD509" s="359" t="str">
        <f t="shared" si="57"/>
        <v>271202305615INCENDIO ESTRUCTURAL</v>
      </c>
    </row>
    <row r="510" spans="1:82" s="121" customFormat="1" ht="238.5" customHeight="1">
      <c r="A510" s="110"/>
      <c r="B510" s="80"/>
      <c r="C510" s="111"/>
      <c r="D510" s="212">
        <v>44953</v>
      </c>
      <c r="E510" s="210" t="s">
        <v>2718</v>
      </c>
      <c r="F510" s="211" t="s">
        <v>2131</v>
      </c>
      <c r="G510" s="111" t="s">
        <v>2800</v>
      </c>
      <c r="H510" s="85" t="str">
        <f>VLOOKUP(E510&amp;F510,Divipola!$C$1:$F$1149,4,FALSE)</f>
        <v>25899</v>
      </c>
      <c r="I510" s="77"/>
      <c r="J510" s="181"/>
      <c r="K510" s="108"/>
      <c r="L510" s="108">
        <v>1</v>
      </c>
      <c r="M510" s="108"/>
      <c r="N510" s="108"/>
      <c r="O510" s="108"/>
      <c r="P510" s="108"/>
      <c r="Q510" s="108"/>
      <c r="R510" s="108"/>
      <c r="S510" s="108"/>
      <c r="T510" s="108"/>
      <c r="U510" s="108"/>
      <c r="V510" s="108"/>
      <c r="W510" s="108"/>
      <c r="X510" s="108"/>
      <c r="Y510" s="108"/>
      <c r="Z510" s="109"/>
      <c r="AA510" s="113"/>
      <c r="AB510" s="383"/>
      <c r="AC510" s="73"/>
      <c r="AD510" s="414"/>
      <c r="AE510" s="393"/>
      <c r="AF510" s="78"/>
      <c r="AG510" s="414"/>
      <c r="AH510" s="383"/>
      <c r="AI510" s="453"/>
      <c r="AJ510" s="453"/>
      <c r="AK510" s="414"/>
      <c r="AL510" s="383"/>
      <c r="AM510" s="383"/>
      <c r="AN510" s="523"/>
      <c r="AO510" s="414"/>
      <c r="AP510" s="548"/>
      <c r="AQ510" s="414"/>
      <c r="AR510" s="78"/>
      <c r="AS510" s="78"/>
      <c r="AT510" s="414"/>
      <c r="AU510" s="548"/>
      <c r="AV510" s="548"/>
      <c r="AW510" s="414"/>
      <c r="AX510" s="383"/>
      <c r="AY510" s="548"/>
      <c r="AZ510" s="414"/>
      <c r="BA510" s="383"/>
      <c r="BB510" s="548"/>
      <c r="BC510" s="78"/>
      <c r="BD510" s="414"/>
      <c r="BE510" s="414"/>
      <c r="BF510" s="414"/>
      <c r="BG510" s="414"/>
      <c r="BH510" s="414"/>
      <c r="BI510" s="383"/>
      <c r="BJ510" s="383"/>
      <c r="BK510" s="78"/>
      <c r="BL510" s="414"/>
      <c r="BM510" s="383"/>
      <c r="BN510" s="78"/>
      <c r="BO510" s="414"/>
      <c r="BP510" s="78"/>
      <c r="BQ510" s="414"/>
      <c r="BR510" s="383"/>
      <c r="BS510" s="78"/>
      <c r="BT510" s="83"/>
      <c r="BU510" s="75"/>
      <c r="BV510" s="74"/>
      <c r="BW510" s="74"/>
      <c r="BX510" s="329" t="s">
        <v>3177</v>
      </c>
      <c r="BY510" s="112">
        <f t="shared" si="53"/>
        <v>505</v>
      </c>
      <c r="BZ510" s="65">
        <f t="shared" si="52"/>
        <v>0</v>
      </c>
      <c r="CA510" s="359">
        <f t="shared" si="54"/>
        <v>27</v>
      </c>
      <c r="CB510" s="359">
        <f t="shared" si="55"/>
        <v>1</v>
      </c>
      <c r="CC510" s="359">
        <f t="shared" si="56"/>
        <v>2023</v>
      </c>
      <c r="CD510" s="359" t="str">
        <f t="shared" si="57"/>
        <v>271202325899INCENDIO ESTRUCTURAL</v>
      </c>
    </row>
    <row r="511" spans="1:82" s="121" customFormat="1" ht="240" customHeight="1">
      <c r="A511" s="110"/>
      <c r="B511" s="80"/>
      <c r="C511" s="111"/>
      <c r="D511" s="212">
        <v>44953</v>
      </c>
      <c r="E511" s="210" t="s">
        <v>2718</v>
      </c>
      <c r="F511" s="211" t="s">
        <v>1028</v>
      </c>
      <c r="G511" s="130" t="s">
        <v>8680</v>
      </c>
      <c r="H511" s="85" t="str">
        <f>VLOOKUP(E511&amp;F511,Divipola!$C$1:$F$1149,4,FALSE)</f>
        <v>25151</v>
      </c>
      <c r="I511" s="77"/>
      <c r="J511" s="181"/>
      <c r="K511" s="108"/>
      <c r="L511" s="108"/>
      <c r="M511" s="108"/>
      <c r="N511" s="108"/>
      <c r="O511" s="108"/>
      <c r="P511" s="108"/>
      <c r="Q511" s="108"/>
      <c r="R511" s="108"/>
      <c r="S511" s="108"/>
      <c r="T511" s="108"/>
      <c r="U511" s="108"/>
      <c r="V511" s="108"/>
      <c r="W511" s="108"/>
      <c r="X511" s="108"/>
      <c r="Y511" s="108"/>
      <c r="Z511" s="109">
        <v>1</v>
      </c>
      <c r="AA511" s="113"/>
      <c r="AB511" s="383"/>
      <c r="AC511" s="73"/>
      <c r="AD511" s="414"/>
      <c r="AE511" s="393"/>
      <c r="AF511" s="78"/>
      <c r="AG511" s="414"/>
      <c r="AH511" s="383"/>
      <c r="AI511" s="453"/>
      <c r="AJ511" s="453"/>
      <c r="AK511" s="414"/>
      <c r="AL511" s="383"/>
      <c r="AM511" s="383"/>
      <c r="AN511" s="523"/>
      <c r="AO511" s="414"/>
      <c r="AP511" s="548"/>
      <c r="AQ511" s="414"/>
      <c r="AR511" s="78"/>
      <c r="AS511" s="78"/>
      <c r="AT511" s="414"/>
      <c r="AU511" s="548"/>
      <c r="AV511" s="548"/>
      <c r="AW511" s="414"/>
      <c r="AX511" s="383"/>
      <c r="AY511" s="548"/>
      <c r="AZ511" s="414"/>
      <c r="BA511" s="383"/>
      <c r="BB511" s="548"/>
      <c r="BC511" s="78"/>
      <c r="BD511" s="414"/>
      <c r="BE511" s="414"/>
      <c r="BF511" s="414"/>
      <c r="BG511" s="414"/>
      <c r="BH511" s="414"/>
      <c r="BI511" s="383"/>
      <c r="BJ511" s="383"/>
      <c r="BK511" s="78"/>
      <c r="BL511" s="414"/>
      <c r="BM511" s="383"/>
      <c r="BN511" s="78"/>
      <c r="BO511" s="414"/>
      <c r="BP511" s="78"/>
      <c r="BQ511" s="414"/>
      <c r="BR511" s="383"/>
      <c r="BS511" s="78"/>
      <c r="BT511" s="83"/>
      <c r="BU511" s="75"/>
      <c r="BV511" s="74"/>
      <c r="BW511" s="74"/>
      <c r="BX511" s="98" t="s">
        <v>3178</v>
      </c>
      <c r="BY511" s="112">
        <f t="shared" si="53"/>
        <v>506</v>
      </c>
      <c r="BZ511" s="65">
        <f t="shared" si="52"/>
        <v>0</v>
      </c>
      <c r="CA511" s="359">
        <f t="shared" si="54"/>
        <v>27</v>
      </c>
      <c r="CB511" s="359">
        <f t="shared" si="55"/>
        <v>1</v>
      </c>
      <c r="CC511" s="359">
        <f t="shared" si="56"/>
        <v>2023</v>
      </c>
      <c r="CD511" s="359" t="str">
        <f t="shared" si="57"/>
        <v xml:space="preserve">271202325151INCENDIO FORESTAL </v>
      </c>
    </row>
    <row r="512" spans="1:82" s="121" customFormat="1" ht="132" customHeight="1">
      <c r="A512" s="110"/>
      <c r="B512" s="80"/>
      <c r="C512" s="111"/>
      <c r="D512" s="212">
        <v>44953</v>
      </c>
      <c r="E512" s="210" t="s">
        <v>1687</v>
      </c>
      <c r="F512" s="211" t="s">
        <v>1688</v>
      </c>
      <c r="G512" s="130" t="s">
        <v>8680</v>
      </c>
      <c r="H512" s="85" t="str">
        <f>VLOOKUP(E512&amp;F512,Divipola!$C$1:$F$1149,4,FALSE)</f>
        <v>95001</v>
      </c>
      <c r="I512" s="77"/>
      <c r="J512" s="181"/>
      <c r="K512" s="141"/>
      <c r="L512" s="141"/>
      <c r="M512" s="141"/>
      <c r="N512" s="141"/>
      <c r="O512" s="141"/>
      <c r="P512" s="141"/>
      <c r="Q512" s="141"/>
      <c r="R512" s="141"/>
      <c r="S512" s="141"/>
      <c r="T512" s="141"/>
      <c r="U512" s="141"/>
      <c r="V512" s="141"/>
      <c r="W512" s="141"/>
      <c r="X512" s="141"/>
      <c r="Y512" s="141"/>
      <c r="Z512" s="142">
        <v>180</v>
      </c>
      <c r="AA512" s="144"/>
      <c r="AB512" s="383"/>
      <c r="AC512" s="73"/>
      <c r="AD512" s="414"/>
      <c r="AE512" s="393"/>
      <c r="AF512" s="78"/>
      <c r="AG512" s="414"/>
      <c r="AH512" s="383"/>
      <c r="AI512" s="453"/>
      <c r="AJ512" s="453"/>
      <c r="AK512" s="414"/>
      <c r="AL512" s="383"/>
      <c r="AM512" s="383"/>
      <c r="AN512" s="523"/>
      <c r="AO512" s="414"/>
      <c r="AP512" s="548"/>
      <c r="AQ512" s="414"/>
      <c r="AR512" s="78"/>
      <c r="AS512" s="78"/>
      <c r="AT512" s="414"/>
      <c r="AU512" s="548"/>
      <c r="AV512" s="548"/>
      <c r="AW512" s="414"/>
      <c r="AX512" s="383"/>
      <c r="AY512" s="548"/>
      <c r="AZ512" s="414"/>
      <c r="BA512" s="383"/>
      <c r="BB512" s="548"/>
      <c r="BC512" s="78"/>
      <c r="BD512" s="414"/>
      <c r="BE512" s="414"/>
      <c r="BF512" s="414"/>
      <c r="BG512" s="414"/>
      <c r="BH512" s="414"/>
      <c r="BI512" s="383"/>
      <c r="BJ512" s="383"/>
      <c r="BK512" s="78"/>
      <c r="BL512" s="414"/>
      <c r="BM512" s="383"/>
      <c r="BN512" s="78"/>
      <c r="BO512" s="414"/>
      <c r="BP512" s="78"/>
      <c r="BQ512" s="414"/>
      <c r="BR512" s="383"/>
      <c r="BS512" s="78"/>
      <c r="BT512" s="83"/>
      <c r="BU512" s="75"/>
      <c r="BV512" s="74"/>
      <c r="BW512" s="74"/>
      <c r="BX512" s="98" t="s">
        <v>3206</v>
      </c>
      <c r="BY512" s="112">
        <f t="shared" si="53"/>
        <v>507</v>
      </c>
      <c r="BZ512" s="65">
        <f t="shared" si="52"/>
        <v>0</v>
      </c>
      <c r="CA512" s="359">
        <f t="shared" si="54"/>
        <v>27</v>
      </c>
      <c r="CB512" s="359">
        <f t="shared" si="55"/>
        <v>1</v>
      </c>
      <c r="CC512" s="359">
        <f t="shared" si="56"/>
        <v>2023</v>
      </c>
      <c r="CD512" s="359" t="str">
        <f t="shared" si="57"/>
        <v xml:space="preserve">271202395001INCENDIO FORESTAL </v>
      </c>
    </row>
    <row r="513" spans="1:82" s="121" customFormat="1" ht="84" customHeight="1">
      <c r="A513" s="110"/>
      <c r="B513" s="80"/>
      <c r="C513" s="111"/>
      <c r="D513" s="212">
        <v>44953</v>
      </c>
      <c r="E513" s="210" t="s">
        <v>2718</v>
      </c>
      <c r="F513" s="211" t="s">
        <v>1052</v>
      </c>
      <c r="G513" s="130" t="s">
        <v>8680</v>
      </c>
      <c r="H513" s="85" t="str">
        <f>VLOOKUP(E513&amp;F513,Divipola!$C$1:$F$1149,4,FALSE)</f>
        <v>25279</v>
      </c>
      <c r="I513" s="77"/>
      <c r="J513" s="181"/>
      <c r="K513" s="108"/>
      <c r="L513" s="108"/>
      <c r="M513" s="108"/>
      <c r="N513" s="108"/>
      <c r="O513" s="108"/>
      <c r="P513" s="108"/>
      <c r="Q513" s="108"/>
      <c r="R513" s="108"/>
      <c r="S513" s="108"/>
      <c r="T513" s="108"/>
      <c r="U513" s="108"/>
      <c r="V513" s="108"/>
      <c r="W513" s="108"/>
      <c r="X513" s="108"/>
      <c r="Y513" s="108"/>
      <c r="Z513" s="109">
        <v>1</v>
      </c>
      <c r="AA513" s="113"/>
      <c r="AB513" s="383"/>
      <c r="AC513" s="73"/>
      <c r="AD513" s="414"/>
      <c r="AE513" s="393"/>
      <c r="AF513" s="78"/>
      <c r="AG513" s="414"/>
      <c r="AH513" s="383"/>
      <c r="AI513" s="453"/>
      <c r="AJ513" s="453"/>
      <c r="AK513" s="414"/>
      <c r="AL513" s="383"/>
      <c r="AM513" s="383"/>
      <c r="AN513" s="523"/>
      <c r="AO513" s="414"/>
      <c r="AP513" s="548"/>
      <c r="AQ513" s="414"/>
      <c r="AR513" s="78"/>
      <c r="AS513" s="78"/>
      <c r="AT513" s="414"/>
      <c r="AU513" s="548"/>
      <c r="AV513" s="548"/>
      <c r="AW513" s="414"/>
      <c r="AX513" s="383"/>
      <c r="AY513" s="548"/>
      <c r="AZ513" s="414"/>
      <c r="BA513" s="383"/>
      <c r="BB513" s="548"/>
      <c r="BC513" s="78"/>
      <c r="BD513" s="414"/>
      <c r="BE513" s="414"/>
      <c r="BF513" s="414"/>
      <c r="BG513" s="414"/>
      <c r="BH513" s="414"/>
      <c r="BI513" s="383"/>
      <c r="BJ513" s="383"/>
      <c r="BK513" s="78"/>
      <c r="BL513" s="414"/>
      <c r="BM513" s="383"/>
      <c r="BN513" s="78"/>
      <c r="BO513" s="414"/>
      <c r="BP513" s="78"/>
      <c r="BQ513" s="414"/>
      <c r="BR513" s="383"/>
      <c r="BS513" s="78"/>
      <c r="BT513" s="83"/>
      <c r="BU513" s="75"/>
      <c r="BV513" s="74"/>
      <c r="BW513" s="74"/>
      <c r="BX513" s="98" t="s">
        <v>3180</v>
      </c>
      <c r="BY513" s="112">
        <f t="shared" si="53"/>
        <v>508</v>
      </c>
      <c r="BZ513" s="65">
        <f t="shared" si="52"/>
        <v>0</v>
      </c>
      <c r="CA513" s="359">
        <f t="shared" si="54"/>
        <v>27</v>
      </c>
      <c r="CB513" s="359">
        <f t="shared" si="55"/>
        <v>1</v>
      </c>
      <c r="CC513" s="359">
        <f t="shared" si="56"/>
        <v>2023</v>
      </c>
      <c r="CD513" s="359" t="str">
        <f t="shared" si="57"/>
        <v xml:space="preserve">271202325279INCENDIO FORESTAL </v>
      </c>
    </row>
    <row r="514" spans="1:82" s="121" customFormat="1" ht="48" customHeight="1">
      <c r="A514" s="110"/>
      <c r="B514" s="80"/>
      <c r="C514" s="111"/>
      <c r="D514" s="212">
        <v>44953</v>
      </c>
      <c r="E514" s="210" t="s">
        <v>2718</v>
      </c>
      <c r="F514" s="211" t="s">
        <v>2625</v>
      </c>
      <c r="G514" s="130" t="s">
        <v>8680</v>
      </c>
      <c r="H514" s="85" t="str">
        <f>VLOOKUP(E514&amp;F514,Divipola!$C$1:$F$1149,4,FALSE)</f>
        <v>25815</v>
      </c>
      <c r="I514" s="77"/>
      <c r="J514" s="181"/>
      <c r="K514" s="187"/>
      <c r="L514" s="187"/>
      <c r="M514" s="187"/>
      <c r="N514" s="187"/>
      <c r="O514" s="187"/>
      <c r="P514" s="187"/>
      <c r="Q514" s="187"/>
      <c r="R514" s="187"/>
      <c r="S514" s="187"/>
      <c r="T514" s="187"/>
      <c r="U514" s="187"/>
      <c r="V514" s="187"/>
      <c r="W514" s="187"/>
      <c r="X514" s="187"/>
      <c r="Y514" s="187"/>
      <c r="Z514" s="188">
        <v>5</v>
      </c>
      <c r="AA514" s="186"/>
      <c r="AB514" s="383"/>
      <c r="AC514" s="73"/>
      <c r="AD514" s="414"/>
      <c r="AE514" s="393"/>
      <c r="AF514" s="78"/>
      <c r="AG514" s="414"/>
      <c r="AH514" s="383"/>
      <c r="AI514" s="453"/>
      <c r="AJ514" s="453"/>
      <c r="AK514" s="414"/>
      <c r="AL514" s="383"/>
      <c r="AM514" s="383"/>
      <c r="AN514" s="523"/>
      <c r="AO514" s="414"/>
      <c r="AP514" s="548"/>
      <c r="AQ514" s="414"/>
      <c r="AR514" s="78"/>
      <c r="AS514" s="78"/>
      <c r="AT514" s="414"/>
      <c r="AU514" s="548"/>
      <c r="AV514" s="548"/>
      <c r="AW514" s="414"/>
      <c r="AX514" s="383"/>
      <c r="AY514" s="548"/>
      <c r="AZ514" s="414"/>
      <c r="BA514" s="383"/>
      <c r="BB514" s="548"/>
      <c r="BC514" s="78"/>
      <c r="BD514" s="414"/>
      <c r="BE514" s="414"/>
      <c r="BF514" s="414"/>
      <c r="BG514" s="414"/>
      <c r="BH514" s="414"/>
      <c r="BI514" s="383"/>
      <c r="BJ514" s="383"/>
      <c r="BK514" s="78"/>
      <c r="BL514" s="414"/>
      <c r="BM514" s="383"/>
      <c r="BN514" s="78"/>
      <c r="BO514" s="414"/>
      <c r="BP514" s="78"/>
      <c r="BQ514" s="414"/>
      <c r="BR514" s="383"/>
      <c r="BS514" s="78"/>
      <c r="BT514" s="83"/>
      <c r="BU514" s="75"/>
      <c r="BV514" s="74"/>
      <c r="BW514" s="74"/>
      <c r="BX514" s="329" t="s">
        <v>3191</v>
      </c>
      <c r="BY514" s="112">
        <f t="shared" si="53"/>
        <v>509</v>
      </c>
      <c r="BZ514" s="65">
        <f t="shared" si="52"/>
        <v>0</v>
      </c>
      <c r="CA514" s="359">
        <f t="shared" si="54"/>
        <v>27</v>
      </c>
      <c r="CB514" s="359">
        <f t="shared" si="55"/>
        <v>1</v>
      </c>
      <c r="CC514" s="359">
        <f t="shared" si="56"/>
        <v>2023</v>
      </c>
      <c r="CD514" s="359" t="str">
        <f t="shared" si="57"/>
        <v xml:space="preserve">271202325815INCENDIO FORESTAL </v>
      </c>
    </row>
    <row r="515" spans="1:82" s="121" customFormat="1" ht="36" customHeight="1">
      <c r="A515" s="110"/>
      <c r="B515" s="80"/>
      <c r="C515" s="111"/>
      <c r="D515" s="212">
        <v>44953</v>
      </c>
      <c r="E515" s="210" t="s">
        <v>2718</v>
      </c>
      <c r="F515" s="211" t="s">
        <v>1115</v>
      </c>
      <c r="G515" s="111" t="s">
        <v>2800</v>
      </c>
      <c r="H515" s="85" t="str">
        <f>VLOOKUP(E515&amp;F515,Divipola!$C$1:$F$1149,4,FALSE)</f>
        <v>25473</v>
      </c>
      <c r="I515" s="77"/>
      <c r="J515" s="181"/>
      <c r="K515" s="108"/>
      <c r="L515" s="108"/>
      <c r="M515" s="108"/>
      <c r="N515" s="108"/>
      <c r="O515" s="108"/>
      <c r="P515" s="108"/>
      <c r="Q515" s="108"/>
      <c r="R515" s="108"/>
      <c r="S515" s="108"/>
      <c r="T515" s="108"/>
      <c r="U515" s="108"/>
      <c r="V515" s="108"/>
      <c r="W515" s="108"/>
      <c r="X515" s="108"/>
      <c r="Y515" s="108"/>
      <c r="Z515" s="109"/>
      <c r="AA515" s="113" t="s">
        <v>3179</v>
      </c>
      <c r="AB515" s="383"/>
      <c r="AC515" s="73"/>
      <c r="AD515" s="414"/>
      <c r="AE515" s="393"/>
      <c r="AF515" s="78"/>
      <c r="AG515" s="414"/>
      <c r="AH515" s="383"/>
      <c r="AI515" s="453"/>
      <c r="AJ515" s="453"/>
      <c r="AK515" s="414"/>
      <c r="AL515" s="383"/>
      <c r="AM515" s="383"/>
      <c r="AN515" s="523"/>
      <c r="AO515" s="414"/>
      <c r="AP515" s="548"/>
      <c r="AQ515" s="414"/>
      <c r="AR515" s="78"/>
      <c r="AS515" s="78"/>
      <c r="AT515" s="414"/>
      <c r="AU515" s="548"/>
      <c r="AV515" s="548"/>
      <c r="AW515" s="414"/>
      <c r="AX515" s="383"/>
      <c r="AY515" s="548"/>
      <c r="AZ515" s="414"/>
      <c r="BA515" s="383"/>
      <c r="BB515" s="548"/>
      <c r="BC515" s="78"/>
      <c r="BD515" s="414"/>
      <c r="BE515" s="414"/>
      <c r="BF515" s="414"/>
      <c r="BG515" s="414"/>
      <c r="BH515" s="414"/>
      <c r="BI515" s="383"/>
      <c r="BJ515" s="383"/>
      <c r="BK515" s="78"/>
      <c r="BL515" s="414"/>
      <c r="BM515" s="383"/>
      <c r="BN515" s="78"/>
      <c r="BO515" s="414"/>
      <c r="BP515" s="78"/>
      <c r="BQ515" s="414"/>
      <c r="BR515" s="383"/>
      <c r="BS515" s="78"/>
      <c r="BT515" s="83"/>
      <c r="BU515" s="75"/>
      <c r="BV515" s="74"/>
      <c r="BW515" s="74"/>
      <c r="BX515" s="98" t="s">
        <v>3181</v>
      </c>
      <c r="BY515" s="112">
        <f t="shared" si="53"/>
        <v>510</v>
      </c>
      <c r="BZ515" s="65">
        <f t="shared" si="52"/>
        <v>0</v>
      </c>
      <c r="CA515" s="359">
        <f t="shared" si="54"/>
        <v>27</v>
      </c>
      <c r="CB515" s="359">
        <f t="shared" si="55"/>
        <v>1</v>
      </c>
      <c r="CC515" s="359">
        <f t="shared" si="56"/>
        <v>2023</v>
      </c>
      <c r="CD515" s="359" t="str">
        <f t="shared" si="57"/>
        <v>271202325473INCENDIO ESTRUCTURAL</v>
      </c>
    </row>
    <row r="516" spans="1:82" s="121" customFormat="1" ht="48" customHeight="1">
      <c r="A516" s="110"/>
      <c r="B516" s="80"/>
      <c r="C516" s="111"/>
      <c r="D516" s="212">
        <v>44953</v>
      </c>
      <c r="E516" s="210" t="s">
        <v>2718</v>
      </c>
      <c r="F516" s="211" t="s">
        <v>1028</v>
      </c>
      <c r="G516" s="130" t="s">
        <v>8680</v>
      </c>
      <c r="H516" s="85" t="str">
        <f>VLOOKUP(E516&amp;F516,Divipola!$C$1:$F$1149,4,FALSE)</f>
        <v>25151</v>
      </c>
      <c r="I516" s="77"/>
      <c r="J516" s="181"/>
      <c r="K516" s="108"/>
      <c r="L516" s="108"/>
      <c r="M516" s="108"/>
      <c r="N516" s="108"/>
      <c r="O516" s="108"/>
      <c r="P516" s="108"/>
      <c r="Q516" s="108"/>
      <c r="R516" s="108"/>
      <c r="S516" s="108"/>
      <c r="T516" s="108"/>
      <c r="U516" s="108"/>
      <c r="V516" s="108"/>
      <c r="W516" s="108"/>
      <c r="X516" s="108"/>
      <c r="Y516" s="108"/>
      <c r="Z516" s="109">
        <v>1</v>
      </c>
      <c r="AA516" s="113"/>
      <c r="AB516" s="383"/>
      <c r="AC516" s="73"/>
      <c r="AD516" s="414"/>
      <c r="AE516" s="393"/>
      <c r="AF516" s="78"/>
      <c r="AG516" s="414"/>
      <c r="AH516" s="383"/>
      <c r="AI516" s="453"/>
      <c r="AJ516" s="453"/>
      <c r="AK516" s="414"/>
      <c r="AL516" s="383"/>
      <c r="AM516" s="383"/>
      <c r="AN516" s="523"/>
      <c r="AO516" s="414"/>
      <c r="AP516" s="548"/>
      <c r="AQ516" s="414"/>
      <c r="AR516" s="78"/>
      <c r="AS516" s="78"/>
      <c r="AT516" s="414"/>
      <c r="AU516" s="548"/>
      <c r="AV516" s="548"/>
      <c r="AW516" s="414"/>
      <c r="AX516" s="383"/>
      <c r="AY516" s="548"/>
      <c r="AZ516" s="414"/>
      <c r="BA516" s="383"/>
      <c r="BB516" s="548"/>
      <c r="BC516" s="78"/>
      <c r="BD516" s="414"/>
      <c r="BE516" s="414"/>
      <c r="BF516" s="414"/>
      <c r="BG516" s="414"/>
      <c r="BH516" s="414"/>
      <c r="BI516" s="383"/>
      <c r="BJ516" s="383"/>
      <c r="BK516" s="78"/>
      <c r="BL516" s="414"/>
      <c r="BM516" s="383"/>
      <c r="BN516" s="78"/>
      <c r="BO516" s="414"/>
      <c r="BP516" s="78"/>
      <c r="BQ516" s="414"/>
      <c r="BR516" s="383"/>
      <c r="BS516" s="78"/>
      <c r="BT516" s="83"/>
      <c r="BU516" s="75"/>
      <c r="BV516" s="74"/>
      <c r="BW516" s="74"/>
      <c r="BX516" s="329" t="s">
        <v>3182</v>
      </c>
      <c r="BY516" s="112">
        <f t="shared" si="53"/>
        <v>511</v>
      </c>
      <c r="BZ516" s="65">
        <f t="shared" si="52"/>
        <v>0</v>
      </c>
      <c r="CA516" s="359">
        <f t="shared" si="54"/>
        <v>27</v>
      </c>
      <c r="CB516" s="359">
        <f t="shared" si="55"/>
        <v>1</v>
      </c>
      <c r="CC516" s="359">
        <f t="shared" si="56"/>
        <v>2023</v>
      </c>
      <c r="CD516" s="359" t="str">
        <f t="shared" si="57"/>
        <v xml:space="preserve">271202325151INCENDIO FORESTAL </v>
      </c>
    </row>
    <row r="517" spans="1:82" s="121" customFormat="1" ht="48" customHeight="1">
      <c r="A517" s="110"/>
      <c r="B517" s="80"/>
      <c r="C517" s="111"/>
      <c r="D517" s="212">
        <v>44953</v>
      </c>
      <c r="E517" s="210" t="s">
        <v>506</v>
      </c>
      <c r="F517" s="211" t="s">
        <v>100</v>
      </c>
      <c r="G517" s="130" t="s">
        <v>8680</v>
      </c>
      <c r="H517" s="85" t="str">
        <f>VLOOKUP(E517&amp;F517,Divipola!$C$1:$F$1149,4,FALSE)</f>
        <v>50573</v>
      </c>
      <c r="I517" s="77"/>
      <c r="J517" s="181"/>
      <c r="K517" s="146"/>
      <c r="L517" s="146"/>
      <c r="M517" s="146"/>
      <c r="N517" s="146"/>
      <c r="O517" s="146"/>
      <c r="P517" s="146"/>
      <c r="Q517" s="146"/>
      <c r="R517" s="146"/>
      <c r="S517" s="146"/>
      <c r="T517" s="146"/>
      <c r="U517" s="146"/>
      <c r="V517" s="146"/>
      <c r="W517" s="146"/>
      <c r="X517" s="146"/>
      <c r="Y517" s="146"/>
      <c r="Z517" s="147"/>
      <c r="AA517" s="185" t="s">
        <v>3188</v>
      </c>
      <c r="AB517" s="383"/>
      <c r="AC517" s="73"/>
      <c r="AD517" s="414"/>
      <c r="AE517" s="393"/>
      <c r="AF517" s="78"/>
      <c r="AG517" s="414"/>
      <c r="AH517" s="383"/>
      <c r="AI517" s="453"/>
      <c r="AJ517" s="453"/>
      <c r="AK517" s="414"/>
      <c r="AL517" s="383"/>
      <c r="AM517" s="383"/>
      <c r="AN517" s="523"/>
      <c r="AO517" s="414"/>
      <c r="AP517" s="548"/>
      <c r="AQ517" s="414"/>
      <c r="AR517" s="78"/>
      <c r="AS517" s="78"/>
      <c r="AT517" s="414"/>
      <c r="AU517" s="548"/>
      <c r="AV517" s="548"/>
      <c r="AW517" s="414"/>
      <c r="AX517" s="383"/>
      <c r="AY517" s="548"/>
      <c r="AZ517" s="414"/>
      <c r="BA517" s="383"/>
      <c r="BB517" s="548"/>
      <c r="BC517" s="78"/>
      <c r="BD517" s="414"/>
      <c r="BE517" s="414"/>
      <c r="BF517" s="414"/>
      <c r="BG517" s="414"/>
      <c r="BH517" s="414"/>
      <c r="BI517" s="383"/>
      <c r="BJ517" s="383"/>
      <c r="BK517" s="78"/>
      <c r="BL517" s="414"/>
      <c r="BM517" s="383"/>
      <c r="BN517" s="78"/>
      <c r="BO517" s="414"/>
      <c r="BP517" s="78"/>
      <c r="BQ517" s="414"/>
      <c r="BR517" s="383"/>
      <c r="BS517" s="78"/>
      <c r="BT517" s="83"/>
      <c r="BU517" s="75"/>
      <c r="BV517" s="74"/>
      <c r="BW517" s="74"/>
      <c r="BX517" s="103" t="s">
        <v>3189</v>
      </c>
      <c r="BY517" s="112">
        <f t="shared" si="53"/>
        <v>512</v>
      </c>
      <c r="BZ517" s="65">
        <f t="shared" si="52"/>
        <v>0</v>
      </c>
      <c r="CA517" s="359">
        <f t="shared" si="54"/>
        <v>27</v>
      </c>
      <c r="CB517" s="359">
        <f t="shared" si="55"/>
        <v>1</v>
      </c>
      <c r="CC517" s="359">
        <f t="shared" si="56"/>
        <v>2023</v>
      </c>
      <c r="CD517" s="359" t="str">
        <f t="shared" si="57"/>
        <v xml:space="preserve">271202350573INCENDIO FORESTAL </v>
      </c>
    </row>
    <row r="518" spans="1:82" s="121" customFormat="1" ht="36" customHeight="1">
      <c r="A518" s="110"/>
      <c r="B518" s="80"/>
      <c r="C518" s="111"/>
      <c r="D518" s="212">
        <v>44953</v>
      </c>
      <c r="E518" s="210" t="s">
        <v>506</v>
      </c>
      <c r="F518" s="211" t="s">
        <v>100</v>
      </c>
      <c r="G518" s="130" t="s">
        <v>8680</v>
      </c>
      <c r="H518" s="85" t="str">
        <f>VLOOKUP(E518&amp;F518,Divipola!$C$1:$F$1149,4,FALSE)</f>
        <v>50573</v>
      </c>
      <c r="I518" s="77"/>
      <c r="J518" s="181"/>
      <c r="K518" s="148"/>
      <c r="L518" s="148"/>
      <c r="M518" s="148"/>
      <c r="N518" s="148"/>
      <c r="O518" s="148"/>
      <c r="P518" s="148"/>
      <c r="Q518" s="148"/>
      <c r="R518" s="148"/>
      <c r="S518" s="148"/>
      <c r="T518" s="148"/>
      <c r="U518" s="148"/>
      <c r="V518" s="148"/>
      <c r="W518" s="148"/>
      <c r="X518" s="148"/>
      <c r="Y518" s="148"/>
      <c r="Z518" s="148">
        <v>2</v>
      </c>
      <c r="AA518" s="148"/>
      <c r="AB518" s="383"/>
      <c r="AC518" s="73"/>
      <c r="AD518" s="414"/>
      <c r="AE518" s="393"/>
      <c r="AF518" s="78"/>
      <c r="AG518" s="414"/>
      <c r="AH518" s="383"/>
      <c r="AI518" s="453"/>
      <c r="AJ518" s="453"/>
      <c r="AK518" s="414"/>
      <c r="AL518" s="383"/>
      <c r="AM518" s="383"/>
      <c r="AN518" s="523"/>
      <c r="AO518" s="414"/>
      <c r="AP518" s="548"/>
      <c r="AQ518" s="414"/>
      <c r="AR518" s="78"/>
      <c r="AS518" s="78"/>
      <c r="AT518" s="414"/>
      <c r="AU518" s="548"/>
      <c r="AV518" s="548"/>
      <c r="AW518" s="414"/>
      <c r="AX518" s="383"/>
      <c r="AY518" s="548"/>
      <c r="AZ518" s="414"/>
      <c r="BA518" s="383"/>
      <c r="BB518" s="548"/>
      <c r="BC518" s="78"/>
      <c r="BD518" s="414"/>
      <c r="BE518" s="414"/>
      <c r="BF518" s="414"/>
      <c r="BG518" s="414"/>
      <c r="BH518" s="414"/>
      <c r="BI518" s="383"/>
      <c r="BJ518" s="383"/>
      <c r="BK518" s="78"/>
      <c r="BL518" s="414"/>
      <c r="BM518" s="383"/>
      <c r="BN518" s="78"/>
      <c r="BO518" s="414"/>
      <c r="BP518" s="78"/>
      <c r="BQ518" s="414"/>
      <c r="BR518" s="383"/>
      <c r="BS518" s="78"/>
      <c r="BT518" s="83"/>
      <c r="BU518" s="75"/>
      <c r="BV518" s="74"/>
      <c r="BW518" s="74"/>
      <c r="BX518" s="330" t="s">
        <v>3190</v>
      </c>
      <c r="BY518" s="112">
        <f t="shared" si="53"/>
        <v>513</v>
      </c>
      <c r="BZ518" s="65">
        <f t="shared" si="52"/>
        <v>0</v>
      </c>
      <c r="CA518" s="359">
        <f t="shared" si="54"/>
        <v>27</v>
      </c>
      <c r="CB518" s="359">
        <f t="shared" si="55"/>
        <v>1</v>
      </c>
      <c r="CC518" s="359">
        <f t="shared" si="56"/>
        <v>2023</v>
      </c>
      <c r="CD518" s="359" t="str">
        <f t="shared" si="57"/>
        <v xml:space="preserve">271202350573INCENDIO FORESTAL </v>
      </c>
    </row>
    <row r="519" spans="1:82" s="121" customFormat="1" ht="84" customHeight="1">
      <c r="A519" s="110"/>
      <c r="B519" s="80"/>
      <c r="C519" s="111"/>
      <c r="D519" s="212">
        <v>44953</v>
      </c>
      <c r="E519" s="210" t="s">
        <v>2829</v>
      </c>
      <c r="F519" s="211" t="s">
        <v>2459</v>
      </c>
      <c r="G519" s="130" t="s">
        <v>8680</v>
      </c>
      <c r="H519" s="85" t="str">
        <f>VLOOKUP(E519&amp;F519,Divipola!$C$1:$F$1149,4,FALSE)</f>
        <v>05411</v>
      </c>
      <c r="I519" s="77"/>
      <c r="J519" s="181"/>
      <c r="K519" s="141"/>
      <c r="L519" s="141"/>
      <c r="M519" s="141"/>
      <c r="N519" s="141"/>
      <c r="O519" s="141"/>
      <c r="P519" s="141"/>
      <c r="Q519" s="141"/>
      <c r="R519" s="141"/>
      <c r="S519" s="141"/>
      <c r="T519" s="141"/>
      <c r="U519" s="141"/>
      <c r="V519" s="141"/>
      <c r="W519" s="141"/>
      <c r="X519" s="141"/>
      <c r="Y519" s="141"/>
      <c r="Z519" s="142">
        <v>55</v>
      </c>
      <c r="AA519" s="144"/>
      <c r="AB519" s="383"/>
      <c r="AC519" s="73"/>
      <c r="AD519" s="414"/>
      <c r="AE519" s="393"/>
      <c r="AF519" s="78"/>
      <c r="AG519" s="414"/>
      <c r="AH519" s="383"/>
      <c r="AI519" s="453"/>
      <c r="AJ519" s="453"/>
      <c r="AK519" s="414"/>
      <c r="AL519" s="383"/>
      <c r="AM519" s="383"/>
      <c r="AN519" s="523"/>
      <c r="AO519" s="414"/>
      <c r="AP519" s="548"/>
      <c r="AQ519" s="414"/>
      <c r="AR519" s="78"/>
      <c r="AS519" s="78"/>
      <c r="AT519" s="414"/>
      <c r="AU519" s="548"/>
      <c r="AV519" s="548"/>
      <c r="AW519" s="414"/>
      <c r="AX519" s="383"/>
      <c r="AY519" s="548"/>
      <c r="AZ519" s="414"/>
      <c r="BA519" s="383"/>
      <c r="BB519" s="548"/>
      <c r="BC519" s="78"/>
      <c r="BD519" s="414"/>
      <c r="BE519" s="414"/>
      <c r="BF519" s="414"/>
      <c r="BG519" s="414"/>
      <c r="BH519" s="414"/>
      <c r="BI519" s="383"/>
      <c r="BJ519" s="383"/>
      <c r="BK519" s="78"/>
      <c r="BL519" s="414"/>
      <c r="BM519" s="383"/>
      <c r="BN519" s="78"/>
      <c r="BO519" s="414"/>
      <c r="BP519" s="78"/>
      <c r="BQ519" s="414"/>
      <c r="BR519" s="383"/>
      <c r="BS519" s="78"/>
      <c r="BT519" s="83"/>
      <c r="BU519" s="75"/>
      <c r="BV519" s="74"/>
      <c r="BW519" s="74"/>
      <c r="BX519" s="103" t="s">
        <v>3218</v>
      </c>
      <c r="BY519" s="112">
        <f t="shared" si="53"/>
        <v>514</v>
      </c>
      <c r="BZ519" s="65">
        <f t="shared" ref="BZ519:BZ582" si="58">+AD519+AG519+AK519+AO519+AQ519+AT519+AW519+AZ519+BD519+BH519+BL519+BO519+BQ519</f>
        <v>0</v>
      </c>
      <c r="CA519" s="359">
        <f t="shared" si="54"/>
        <v>27</v>
      </c>
      <c r="CB519" s="359">
        <f t="shared" si="55"/>
        <v>1</v>
      </c>
      <c r="CC519" s="359">
        <f t="shared" si="56"/>
        <v>2023</v>
      </c>
      <c r="CD519" s="359" t="str">
        <f t="shared" si="57"/>
        <v xml:space="preserve">271202305411INCENDIO FORESTAL </v>
      </c>
    </row>
    <row r="520" spans="1:82" s="121" customFormat="1" ht="96" customHeight="1">
      <c r="A520" s="110"/>
      <c r="B520" s="80"/>
      <c r="C520" s="111"/>
      <c r="D520" s="212">
        <v>44953</v>
      </c>
      <c r="E520" s="210" t="s">
        <v>2718</v>
      </c>
      <c r="F520" s="211" t="s">
        <v>1095</v>
      </c>
      <c r="G520" s="111" t="s">
        <v>2800</v>
      </c>
      <c r="H520" s="85" t="str">
        <f>VLOOKUP(E520&amp;F520,Divipola!$C$1:$F$1149,4,FALSE)</f>
        <v>25386</v>
      </c>
      <c r="I520" s="77"/>
      <c r="J520" s="181"/>
      <c r="K520" s="108"/>
      <c r="L520" s="108"/>
      <c r="M520" s="108"/>
      <c r="N520" s="108">
        <v>4</v>
      </c>
      <c r="O520" s="108">
        <v>1</v>
      </c>
      <c r="P520" s="108"/>
      <c r="Q520" s="108">
        <v>1</v>
      </c>
      <c r="R520" s="108"/>
      <c r="S520" s="108"/>
      <c r="T520" s="108"/>
      <c r="U520" s="108"/>
      <c r="V520" s="108"/>
      <c r="W520" s="108"/>
      <c r="X520" s="108"/>
      <c r="Y520" s="108"/>
      <c r="Z520" s="109"/>
      <c r="AA520" s="113"/>
      <c r="AB520" s="383"/>
      <c r="AC520" s="73"/>
      <c r="AD520" s="414"/>
      <c r="AE520" s="393"/>
      <c r="AF520" s="78"/>
      <c r="AG520" s="414"/>
      <c r="AH520" s="383"/>
      <c r="AI520" s="453"/>
      <c r="AJ520" s="453"/>
      <c r="AK520" s="414"/>
      <c r="AL520" s="383"/>
      <c r="AM520" s="383"/>
      <c r="AN520" s="523"/>
      <c r="AO520" s="414"/>
      <c r="AP520" s="548"/>
      <c r="AQ520" s="414"/>
      <c r="AR520" s="78"/>
      <c r="AS520" s="78"/>
      <c r="AT520" s="414"/>
      <c r="AU520" s="548"/>
      <c r="AV520" s="548"/>
      <c r="AW520" s="414"/>
      <c r="AX520" s="383"/>
      <c r="AY520" s="548"/>
      <c r="AZ520" s="414"/>
      <c r="BA520" s="383"/>
      <c r="BB520" s="548"/>
      <c r="BC520" s="78"/>
      <c r="BD520" s="414"/>
      <c r="BE520" s="414"/>
      <c r="BF520" s="414"/>
      <c r="BG520" s="414"/>
      <c r="BH520" s="414"/>
      <c r="BI520" s="383"/>
      <c r="BJ520" s="383"/>
      <c r="BK520" s="78"/>
      <c r="BL520" s="414"/>
      <c r="BM520" s="383"/>
      <c r="BN520" s="78"/>
      <c r="BO520" s="414"/>
      <c r="BP520" s="78"/>
      <c r="BQ520" s="414"/>
      <c r="BR520" s="383"/>
      <c r="BS520" s="78"/>
      <c r="BT520" s="83"/>
      <c r="BU520" s="75"/>
      <c r="BV520" s="74"/>
      <c r="BW520" s="74"/>
      <c r="BX520" s="98" t="s">
        <v>3192</v>
      </c>
      <c r="BY520" s="112">
        <f t="shared" ref="BY520:BY583" si="59">+BY519+1</f>
        <v>515</v>
      </c>
      <c r="BZ520" s="65">
        <f t="shared" si="58"/>
        <v>0</v>
      </c>
      <c r="CA520" s="359">
        <f t="shared" si="54"/>
        <v>27</v>
      </c>
      <c r="CB520" s="359">
        <f t="shared" si="55"/>
        <v>1</v>
      </c>
      <c r="CC520" s="359">
        <f t="shared" si="56"/>
        <v>2023</v>
      </c>
      <c r="CD520" s="359" t="str">
        <f t="shared" si="57"/>
        <v>271202325386INCENDIO ESTRUCTURAL</v>
      </c>
    </row>
    <row r="521" spans="1:82" s="121" customFormat="1" ht="96" customHeight="1">
      <c r="A521" s="110"/>
      <c r="B521" s="80"/>
      <c r="C521" s="111"/>
      <c r="D521" s="212">
        <v>44953</v>
      </c>
      <c r="E521" s="210" t="s">
        <v>2718</v>
      </c>
      <c r="F521" s="211" t="s">
        <v>1022</v>
      </c>
      <c r="G521" s="111" t="s">
        <v>2827</v>
      </c>
      <c r="H521" s="85" t="str">
        <f>VLOOKUP(E521&amp;F521,Divipola!$C$1:$F$1149,4,FALSE)</f>
        <v>25123</v>
      </c>
      <c r="I521" s="77"/>
      <c r="J521" s="181"/>
      <c r="K521" s="108"/>
      <c r="L521" s="108"/>
      <c r="M521" s="108"/>
      <c r="N521" s="108">
        <v>10</v>
      </c>
      <c r="O521" s="108">
        <v>3</v>
      </c>
      <c r="P521" s="108"/>
      <c r="Q521" s="108">
        <v>3</v>
      </c>
      <c r="R521" s="108"/>
      <c r="S521" s="108"/>
      <c r="T521" s="108"/>
      <c r="U521" s="108"/>
      <c r="V521" s="108"/>
      <c r="W521" s="108"/>
      <c r="X521" s="108"/>
      <c r="Y521" s="108"/>
      <c r="Z521" s="109"/>
      <c r="AA521" s="113"/>
      <c r="AB521" s="383"/>
      <c r="AC521" s="73"/>
      <c r="AD521" s="414"/>
      <c r="AE521" s="393"/>
      <c r="AF521" s="78"/>
      <c r="AG521" s="414"/>
      <c r="AH521" s="383"/>
      <c r="AI521" s="453"/>
      <c r="AJ521" s="453"/>
      <c r="AK521" s="414"/>
      <c r="AL521" s="383"/>
      <c r="AM521" s="383"/>
      <c r="AN521" s="523"/>
      <c r="AO521" s="414"/>
      <c r="AP521" s="548"/>
      <c r="AQ521" s="414"/>
      <c r="AR521" s="78"/>
      <c r="AS521" s="78"/>
      <c r="AT521" s="414"/>
      <c r="AU521" s="548"/>
      <c r="AV521" s="548"/>
      <c r="AW521" s="414"/>
      <c r="AX521" s="383"/>
      <c r="AY521" s="548"/>
      <c r="AZ521" s="414"/>
      <c r="BA521" s="383"/>
      <c r="BB521" s="548"/>
      <c r="BC521" s="78"/>
      <c r="BD521" s="414"/>
      <c r="BE521" s="414"/>
      <c r="BF521" s="414"/>
      <c r="BG521" s="414"/>
      <c r="BH521" s="414"/>
      <c r="BI521" s="383"/>
      <c r="BJ521" s="383"/>
      <c r="BK521" s="78"/>
      <c r="BL521" s="414"/>
      <c r="BM521" s="383"/>
      <c r="BN521" s="78"/>
      <c r="BO521" s="414"/>
      <c r="BP521" s="78"/>
      <c r="BQ521" s="414"/>
      <c r="BR521" s="383"/>
      <c r="BS521" s="78"/>
      <c r="BT521" s="83"/>
      <c r="BU521" s="75"/>
      <c r="BV521" s="74"/>
      <c r="BW521" s="74"/>
      <c r="BX521" s="98" t="s">
        <v>3193</v>
      </c>
      <c r="BY521" s="112">
        <f t="shared" si="59"/>
        <v>516</v>
      </c>
      <c r="BZ521" s="65">
        <f t="shared" si="58"/>
        <v>0</v>
      </c>
      <c r="CA521" s="359">
        <f t="shared" si="54"/>
        <v>27</v>
      </c>
      <c r="CB521" s="359">
        <f t="shared" si="55"/>
        <v>1</v>
      </c>
      <c r="CC521" s="359">
        <f t="shared" si="56"/>
        <v>2023</v>
      </c>
      <c r="CD521" s="359" t="str">
        <f t="shared" si="57"/>
        <v>271202325123MOVIMIENTO EN MASA</v>
      </c>
    </row>
    <row r="522" spans="1:82" s="121" customFormat="1" ht="96" customHeight="1">
      <c r="A522" s="110"/>
      <c r="B522" s="80"/>
      <c r="C522" s="111"/>
      <c r="D522" s="212">
        <v>44953</v>
      </c>
      <c r="E522" s="210" t="s">
        <v>2724</v>
      </c>
      <c r="F522" s="211" t="s">
        <v>509</v>
      </c>
      <c r="G522" s="130" t="s">
        <v>8680</v>
      </c>
      <c r="H522" s="85" t="str">
        <f>VLOOKUP(E522&amp;F522,Divipola!$C$1:$F$1149,4,FALSE)</f>
        <v>85125</v>
      </c>
      <c r="I522" s="77"/>
      <c r="J522" s="181"/>
      <c r="K522" s="108"/>
      <c r="L522" s="108"/>
      <c r="M522" s="108"/>
      <c r="N522" s="108"/>
      <c r="O522" s="108"/>
      <c r="P522" s="108"/>
      <c r="Q522" s="108"/>
      <c r="R522" s="108"/>
      <c r="S522" s="108"/>
      <c r="T522" s="108"/>
      <c r="U522" s="108"/>
      <c r="V522" s="108"/>
      <c r="W522" s="108"/>
      <c r="X522" s="108"/>
      <c r="Y522" s="108"/>
      <c r="Z522" s="109"/>
      <c r="AA522" s="113"/>
      <c r="AB522" s="383"/>
      <c r="AC522" s="73"/>
      <c r="AD522" s="414"/>
      <c r="AE522" s="393"/>
      <c r="AF522" s="78"/>
      <c r="AG522" s="414"/>
      <c r="AH522" s="383"/>
      <c r="AI522" s="453"/>
      <c r="AJ522" s="453"/>
      <c r="AK522" s="414"/>
      <c r="AL522" s="383"/>
      <c r="AM522" s="383"/>
      <c r="AN522" s="523"/>
      <c r="AO522" s="414"/>
      <c r="AP522" s="548"/>
      <c r="AQ522" s="414"/>
      <c r="AR522" s="78"/>
      <c r="AS522" s="78"/>
      <c r="AT522" s="414"/>
      <c r="AU522" s="548"/>
      <c r="AV522" s="548"/>
      <c r="AW522" s="414"/>
      <c r="AX522" s="383"/>
      <c r="AY522" s="548"/>
      <c r="AZ522" s="414"/>
      <c r="BA522" s="383"/>
      <c r="BB522" s="548"/>
      <c r="BC522" s="78"/>
      <c r="BD522" s="414"/>
      <c r="BE522" s="414"/>
      <c r="BF522" s="414"/>
      <c r="BG522" s="414"/>
      <c r="BH522" s="414"/>
      <c r="BI522" s="383"/>
      <c r="BJ522" s="383"/>
      <c r="BK522" s="78"/>
      <c r="BL522" s="414"/>
      <c r="BM522" s="383"/>
      <c r="BN522" s="78"/>
      <c r="BO522" s="414"/>
      <c r="BP522" s="78"/>
      <c r="BQ522" s="414"/>
      <c r="BR522" s="383"/>
      <c r="BS522" s="78"/>
      <c r="BT522" s="83"/>
      <c r="BU522" s="75"/>
      <c r="BV522" s="74"/>
      <c r="BW522" s="74"/>
      <c r="BX522" s="132" t="s">
        <v>3210</v>
      </c>
      <c r="BY522" s="112">
        <f t="shared" si="59"/>
        <v>517</v>
      </c>
      <c r="BZ522" s="65">
        <f t="shared" si="58"/>
        <v>0</v>
      </c>
      <c r="CA522" s="359">
        <f t="shared" si="54"/>
        <v>27</v>
      </c>
      <c r="CB522" s="359">
        <f t="shared" si="55"/>
        <v>1</v>
      </c>
      <c r="CC522" s="359">
        <f t="shared" si="56"/>
        <v>2023</v>
      </c>
      <c r="CD522" s="359" t="str">
        <f t="shared" si="57"/>
        <v xml:space="preserve">271202385125INCENDIO FORESTAL </v>
      </c>
    </row>
    <row r="523" spans="1:82" s="121" customFormat="1" ht="192" customHeight="1">
      <c r="A523" s="110"/>
      <c r="B523" s="80"/>
      <c r="C523" s="111"/>
      <c r="D523" s="212">
        <v>44953</v>
      </c>
      <c r="E523" s="210" t="s">
        <v>2661</v>
      </c>
      <c r="F523" s="211" t="s">
        <v>1696</v>
      </c>
      <c r="G523" s="130" t="s">
        <v>8680</v>
      </c>
      <c r="H523" s="85" t="str">
        <f>VLOOKUP(E523&amp;F523,Divipola!$C$1:$F$1149,4,FALSE)</f>
        <v>15516</v>
      </c>
      <c r="I523" s="77"/>
      <c r="J523" s="181"/>
      <c r="K523" s="108"/>
      <c r="L523" s="108"/>
      <c r="M523" s="108"/>
      <c r="N523" s="108"/>
      <c r="O523" s="108"/>
      <c r="P523" s="108"/>
      <c r="Q523" s="108"/>
      <c r="R523" s="108"/>
      <c r="S523" s="108"/>
      <c r="T523" s="108"/>
      <c r="U523" s="108"/>
      <c r="V523" s="108"/>
      <c r="W523" s="108"/>
      <c r="X523" s="108"/>
      <c r="Y523" s="108"/>
      <c r="Z523" s="109">
        <v>1</v>
      </c>
      <c r="AA523" s="113"/>
      <c r="AB523" s="383"/>
      <c r="AC523" s="73"/>
      <c r="AD523" s="414"/>
      <c r="AE523" s="393"/>
      <c r="AF523" s="78"/>
      <c r="AG523" s="414"/>
      <c r="AH523" s="383"/>
      <c r="AI523" s="453"/>
      <c r="AJ523" s="453"/>
      <c r="AK523" s="414"/>
      <c r="AL523" s="383"/>
      <c r="AM523" s="383"/>
      <c r="AN523" s="523"/>
      <c r="AO523" s="414"/>
      <c r="AP523" s="548"/>
      <c r="AQ523" s="414"/>
      <c r="AR523" s="78"/>
      <c r="AS523" s="78"/>
      <c r="AT523" s="414"/>
      <c r="AU523" s="548"/>
      <c r="AV523" s="548"/>
      <c r="AW523" s="414"/>
      <c r="AX523" s="383"/>
      <c r="AY523" s="548"/>
      <c r="AZ523" s="414"/>
      <c r="BA523" s="383"/>
      <c r="BB523" s="548"/>
      <c r="BC523" s="78"/>
      <c r="BD523" s="414"/>
      <c r="BE523" s="414"/>
      <c r="BF523" s="414"/>
      <c r="BG523" s="414"/>
      <c r="BH523" s="414"/>
      <c r="BI523" s="383"/>
      <c r="BJ523" s="383"/>
      <c r="BK523" s="78"/>
      <c r="BL523" s="414"/>
      <c r="BM523" s="383"/>
      <c r="BN523" s="78"/>
      <c r="BO523" s="414"/>
      <c r="BP523" s="78"/>
      <c r="BQ523" s="414"/>
      <c r="BR523" s="383"/>
      <c r="BS523" s="78"/>
      <c r="BT523" s="83"/>
      <c r="BU523" s="75"/>
      <c r="BV523" s="74"/>
      <c r="BW523" s="74"/>
      <c r="BX523" s="132" t="s">
        <v>3213</v>
      </c>
      <c r="BY523" s="112">
        <f t="shared" si="59"/>
        <v>518</v>
      </c>
      <c r="BZ523" s="65">
        <f t="shared" si="58"/>
        <v>0</v>
      </c>
      <c r="CA523" s="359">
        <f t="shared" si="54"/>
        <v>27</v>
      </c>
      <c r="CB523" s="359">
        <f t="shared" si="55"/>
        <v>1</v>
      </c>
      <c r="CC523" s="359">
        <f t="shared" si="56"/>
        <v>2023</v>
      </c>
      <c r="CD523" s="359" t="str">
        <f t="shared" si="57"/>
        <v xml:space="preserve">271202315516INCENDIO FORESTAL </v>
      </c>
    </row>
    <row r="524" spans="1:82" s="121" customFormat="1" ht="96" customHeight="1">
      <c r="A524" s="110"/>
      <c r="B524" s="80"/>
      <c r="C524" s="111"/>
      <c r="D524" s="212">
        <v>44953</v>
      </c>
      <c r="E524" s="210" t="s">
        <v>2661</v>
      </c>
      <c r="F524" s="211" t="s">
        <v>1558</v>
      </c>
      <c r="G524" s="130" t="s">
        <v>8680</v>
      </c>
      <c r="H524" s="85" t="str">
        <f>VLOOKUP(E524&amp;F524,Divipola!$C$1:$F$1149,4,FALSE)</f>
        <v>15047</v>
      </c>
      <c r="I524" s="77"/>
      <c r="J524" s="181"/>
      <c r="K524" s="146"/>
      <c r="L524" s="146"/>
      <c r="M524" s="146"/>
      <c r="N524" s="146"/>
      <c r="O524" s="146"/>
      <c r="P524" s="146"/>
      <c r="Q524" s="146"/>
      <c r="R524" s="146"/>
      <c r="S524" s="146"/>
      <c r="T524" s="146"/>
      <c r="U524" s="146"/>
      <c r="V524" s="146"/>
      <c r="W524" s="146"/>
      <c r="X524" s="146"/>
      <c r="Y524" s="146"/>
      <c r="Z524" s="147">
        <v>1</v>
      </c>
      <c r="AA524" s="148"/>
      <c r="AB524" s="383"/>
      <c r="AC524" s="73"/>
      <c r="AD524" s="414"/>
      <c r="AE524" s="393"/>
      <c r="AF524" s="78"/>
      <c r="AG524" s="414"/>
      <c r="AH524" s="383"/>
      <c r="AI524" s="453"/>
      <c r="AJ524" s="453"/>
      <c r="AK524" s="414"/>
      <c r="AL524" s="383"/>
      <c r="AM524" s="383"/>
      <c r="AN524" s="523"/>
      <c r="AO524" s="414"/>
      <c r="AP524" s="548"/>
      <c r="AQ524" s="414"/>
      <c r="AR524" s="78"/>
      <c r="AS524" s="78"/>
      <c r="AT524" s="414"/>
      <c r="AU524" s="548"/>
      <c r="AV524" s="548"/>
      <c r="AW524" s="414"/>
      <c r="AX524" s="383"/>
      <c r="AY524" s="548"/>
      <c r="AZ524" s="414"/>
      <c r="BA524" s="383"/>
      <c r="BB524" s="548"/>
      <c r="BC524" s="78"/>
      <c r="BD524" s="414"/>
      <c r="BE524" s="414"/>
      <c r="BF524" s="414"/>
      <c r="BG524" s="414"/>
      <c r="BH524" s="414"/>
      <c r="BI524" s="383"/>
      <c r="BJ524" s="383"/>
      <c r="BK524" s="78"/>
      <c r="BL524" s="414"/>
      <c r="BM524" s="383"/>
      <c r="BN524" s="78"/>
      <c r="BO524" s="414"/>
      <c r="BP524" s="78"/>
      <c r="BQ524" s="414"/>
      <c r="BR524" s="383"/>
      <c r="BS524" s="78"/>
      <c r="BT524" s="83"/>
      <c r="BU524" s="75"/>
      <c r="BV524" s="74"/>
      <c r="BW524" s="74"/>
      <c r="BX524" s="132" t="s">
        <v>3214</v>
      </c>
      <c r="BY524" s="112">
        <f t="shared" si="59"/>
        <v>519</v>
      </c>
      <c r="BZ524" s="65">
        <f t="shared" si="58"/>
        <v>0</v>
      </c>
      <c r="CA524" s="359">
        <f t="shared" si="54"/>
        <v>27</v>
      </c>
      <c r="CB524" s="359">
        <f t="shared" si="55"/>
        <v>1</v>
      </c>
      <c r="CC524" s="359">
        <f t="shared" si="56"/>
        <v>2023</v>
      </c>
      <c r="CD524" s="359" t="str">
        <f t="shared" si="57"/>
        <v xml:space="preserve">271202315047INCENDIO FORESTAL </v>
      </c>
    </row>
    <row r="525" spans="1:82" s="121" customFormat="1" ht="96" customHeight="1">
      <c r="A525" s="110"/>
      <c r="B525" s="80"/>
      <c r="C525" s="111"/>
      <c r="D525" s="212">
        <v>44953</v>
      </c>
      <c r="E525" s="210" t="s">
        <v>2829</v>
      </c>
      <c r="F525" s="211" t="s">
        <v>2672</v>
      </c>
      <c r="G525" s="130" t="s">
        <v>8680</v>
      </c>
      <c r="H525" s="85" t="str">
        <f>VLOOKUP(E525&amp;F525,Divipola!$C$1:$F$1149,4,FALSE)</f>
        <v>05585</v>
      </c>
      <c r="I525" s="77"/>
      <c r="J525" s="181"/>
      <c r="K525" s="108"/>
      <c r="L525" s="108"/>
      <c r="M525" s="108"/>
      <c r="N525" s="108"/>
      <c r="O525" s="108"/>
      <c r="P525" s="108"/>
      <c r="Q525" s="108"/>
      <c r="R525" s="108"/>
      <c r="S525" s="108"/>
      <c r="T525" s="108"/>
      <c r="U525" s="108"/>
      <c r="V525" s="108"/>
      <c r="W525" s="108"/>
      <c r="X525" s="108"/>
      <c r="Y525" s="108"/>
      <c r="Z525" s="109">
        <v>15</v>
      </c>
      <c r="AA525" s="113"/>
      <c r="AB525" s="383"/>
      <c r="AC525" s="73"/>
      <c r="AD525" s="414"/>
      <c r="AE525" s="393"/>
      <c r="AF525" s="78"/>
      <c r="AG525" s="414"/>
      <c r="AH525" s="383"/>
      <c r="AI525" s="453"/>
      <c r="AJ525" s="453"/>
      <c r="AK525" s="414"/>
      <c r="AL525" s="383"/>
      <c r="AM525" s="383"/>
      <c r="AN525" s="523"/>
      <c r="AO525" s="414"/>
      <c r="AP525" s="548"/>
      <c r="AQ525" s="414"/>
      <c r="AR525" s="78"/>
      <c r="AS525" s="78"/>
      <c r="AT525" s="414"/>
      <c r="AU525" s="548"/>
      <c r="AV525" s="548"/>
      <c r="AW525" s="414"/>
      <c r="AX525" s="383"/>
      <c r="AY525" s="548"/>
      <c r="AZ525" s="414"/>
      <c r="BA525" s="383"/>
      <c r="BB525" s="548"/>
      <c r="BC525" s="78"/>
      <c r="BD525" s="414"/>
      <c r="BE525" s="414"/>
      <c r="BF525" s="414"/>
      <c r="BG525" s="414"/>
      <c r="BH525" s="414"/>
      <c r="BI525" s="383"/>
      <c r="BJ525" s="383"/>
      <c r="BK525" s="78"/>
      <c r="BL525" s="414"/>
      <c r="BM525" s="383"/>
      <c r="BN525" s="78"/>
      <c r="BO525" s="414"/>
      <c r="BP525" s="78"/>
      <c r="BQ525" s="414"/>
      <c r="BR525" s="383"/>
      <c r="BS525" s="78"/>
      <c r="BT525" s="83"/>
      <c r="BU525" s="75"/>
      <c r="BV525" s="74"/>
      <c r="BW525" s="74"/>
      <c r="BX525" s="98" t="s">
        <v>3241</v>
      </c>
      <c r="BY525" s="112">
        <f t="shared" si="59"/>
        <v>520</v>
      </c>
      <c r="BZ525" s="65">
        <f t="shared" si="58"/>
        <v>0</v>
      </c>
      <c r="CA525" s="359">
        <f t="shared" si="54"/>
        <v>27</v>
      </c>
      <c r="CB525" s="359">
        <f t="shared" si="55"/>
        <v>1</v>
      </c>
      <c r="CC525" s="359">
        <f t="shared" si="56"/>
        <v>2023</v>
      </c>
      <c r="CD525" s="359" t="str">
        <f t="shared" si="57"/>
        <v xml:space="preserve">271202305585INCENDIO FORESTAL </v>
      </c>
    </row>
    <row r="526" spans="1:82" s="121" customFormat="1" ht="84" customHeight="1">
      <c r="A526" s="110"/>
      <c r="B526" s="80"/>
      <c r="C526" s="111"/>
      <c r="D526" s="212">
        <v>44953</v>
      </c>
      <c r="E526" s="210" t="s">
        <v>2622</v>
      </c>
      <c r="F526" s="211" t="s">
        <v>517</v>
      </c>
      <c r="G526" s="130" t="s">
        <v>8680</v>
      </c>
      <c r="H526" s="85" t="str">
        <f>VLOOKUP(E526&amp;F526,Divipola!$C$1:$F$1149,4,FALSE)</f>
        <v>41298</v>
      </c>
      <c r="I526" s="77"/>
      <c r="J526" s="181"/>
      <c r="K526" s="146"/>
      <c r="L526" s="146"/>
      <c r="M526" s="146"/>
      <c r="N526" s="146"/>
      <c r="O526" s="146"/>
      <c r="P526" s="146"/>
      <c r="Q526" s="146"/>
      <c r="R526" s="146"/>
      <c r="S526" s="146"/>
      <c r="T526" s="146"/>
      <c r="U526" s="146"/>
      <c r="V526" s="146"/>
      <c r="W526" s="146"/>
      <c r="X526" s="146"/>
      <c r="Y526" s="146"/>
      <c r="Z526" s="147">
        <v>2</v>
      </c>
      <c r="AA526" s="148"/>
      <c r="AB526" s="383"/>
      <c r="AC526" s="73"/>
      <c r="AD526" s="414"/>
      <c r="AE526" s="393"/>
      <c r="AF526" s="78"/>
      <c r="AG526" s="414"/>
      <c r="AH526" s="383"/>
      <c r="AI526" s="453"/>
      <c r="AJ526" s="453"/>
      <c r="AK526" s="414"/>
      <c r="AL526" s="383"/>
      <c r="AM526" s="383"/>
      <c r="AN526" s="523"/>
      <c r="AO526" s="414"/>
      <c r="AP526" s="548"/>
      <c r="AQ526" s="414"/>
      <c r="AR526" s="78"/>
      <c r="AS526" s="78"/>
      <c r="AT526" s="414"/>
      <c r="AU526" s="548"/>
      <c r="AV526" s="548"/>
      <c r="AW526" s="414"/>
      <c r="AX526" s="383"/>
      <c r="AY526" s="548"/>
      <c r="AZ526" s="414"/>
      <c r="BA526" s="383"/>
      <c r="BB526" s="548"/>
      <c r="BC526" s="78"/>
      <c r="BD526" s="414"/>
      <c r="BE526" s="414"/>
      <c r="BF526" s="414"/>
      <c r="BG526" s="414"/>
      <c r="BH526" s="414"/>
      <c r="BI526" s="383"/>
      <c r="BJ526" s="383"/>
      <c r="BK526" s="78"/>
      <c r="BL526" s="414"/>
      <c r="BM526" s="383"/>
      <c r="BN526" s="78"/>
      <c r="BO526" s="414"/>
      <c r="BP526" s="78"/>
      <c r="BQ526" s="414"/>
      <c r="BR526" s="383"/>
      <c r="BS526" s="78"/>
      <c r="BT526" s="83"/>
      <c r="BU526" s="75"/>
      <c r="BV526" s="74"/>
      <c r="BW526" s="74"/>
      <c r="BX526" s="328" t="s">
        <v>3286</v>
      </c>
      <c r="BY526" s="112">
        <f t="shared" si="59"/>
        <v>521</v>
      </c>
      <c r="BZ526" s="65">
        <f t="shared" si="58"/>
        <v>0</v>
      </c>
      <c r="CA526" s="359">
        <f t="shared" si="54"/>
        <v>27</v>
      </c>
      <c r="CB526" s="359">
        <f t="shared" si="55"/>
        <v>1</v>
      </c>
      <c r="CC526" s="359">
        <f t="shared" si="56"/>
        <v>2023</v>
      </c>
      <c r="CD526" s="359" t="str">
        <f t="shared" si="57"/>
        <v xml:space="preserve">271202341298INCENDIO FORESTAL </v>
      </c>
    </row>
    <row r="527" spans="1:82" s="121" customFormat="1" ht="108" customHeight="1">
      <c r="A527" s="110"/>
      <c r="B527" s="80"/>
      <c r="C527" s="111"/>
      <c r="D527" s="212">
        <v>44953</v>
      </c>
      <c r="E527" s="210" t="s">
        <v>2622</v>
      </c>
      <c r="F527" s="211" t="s">
        <v>1383</v>
      </c>
      <c r="G527" s="130" t="s">
        <v>8680</v>
      </c>
      <c r="H527" s="85" t="str">
        <f>VLOOKUP(E527&amp;F527,Divipola!$C$1:$F$1149,4,FALSE)</f>
        <v>41306</v>
      </c>
      <c r="I527" s="77"/>
      <c r="J527" s="181"/>
      <c r="K527" s="146"/>
      <c r="L527" s="146"/>
      <c r="M527" s="146"/>
      <c r="N527" s="146"/>
      <c r="O527" s="146"/>
      <c r="P527" s="146"/>
      <c r="Q527" s="146"/>
      <c r="R527" s="146"/>
      <c r="S527" s="146"/>
      <c r="T527" s="146"/>
      <c r="U527" s="146"/>
      <c r="V527" s="146"/>
      <c r="W527" s="146"/>
      <c r="X527" s="146"/>
      <c r="Y527" s="146"/>
      <c r="Z527" s="147">
        <v>14</v>
      </c>
      <c r="AA527" s="148"/>
      <c r="AB527" s="383"/>
      <c r="AC527" s="73"/>
      <c r="AD527" s="414"/>
      <c r="AE527" s="393"/>
      <c r="AF527" s="78"/>
      <c r="AG527" s="414"/>
      <c r="AH527" s="383"/>
      <c r="AI527" s="453"/>
      <c r="AJ527" s="453"/>
      <c r="AK527" s="414"/>
      <c r="AL527" s="383"/>
      <c r="AM527" s="383"/>
      <c r="AN527" s="523"/>
      <c r="AO527" s="414"/>
      <c r="AP527" s="548"/>
      <c r="AQ527" s="414"/>
      <c r="AR527" s="78"/>
      <c r="AS527" s="78"/>
      <c r="AT527" s="414"/>
      <c r="AU527" s="548"/>
      <c r="AV527" s="548"/>
      <c r="AW527" s="414"/>
      <c r="AX527" s="383"/>
      <c r="AY527" s="548"/>
      <c r="AZ527" s="414"/>
      <c r="BA527" s="383"/>
      <c r="BB527" s="548"/>
      <c r="BC527" s="78"/>
      <c r="BD527" s="414"/>
      <c r="BE527" s="414"/>
      <c r="BF527" s="414"/>
      <c r="BG527" s="414"/>
      <c r="BH527" s="414"/>
      <c r="BI527" s="383"/>
      <c r="BJ527" s="383"/>
      <c r="BK527" s="78"/>
      <c r="BL527" s="414"/>
      <c r="BM527" s="383"/>
      <c r="BN527" s="78"/>
      <c r="BO527" s="414"/>
      <c r="BP527" s="78"/>
      <c r="BQ527" s="414"/>
      <c r="BR527" s="383"/>
      <c r="BS527" s="78"/>
      <c r="BT527" s="83"/>
      <c r="BU527" s="75"/>
      <c r="BV527" s="74"/>
      <c r="BW527" s="74"/>
      <c r="BX527" s="132" t="s">
        <v>3287</v>
      </c>
      <c r="BY527" s="112">
        <f t="shared" si="59"/>
        <v>522</v>
      </c>
      <c r="BZ527" s="65">
        <f t="shared" si="58"/>
        <v>0</v>
      </c>
      <c r="CA527" s="359">
        <f t="shared" si="54"/>
        <v>27</v>
      </c>
      <c r="CB527" s="359">
        <f t="shared" si="55"/>
        <v>1</v>
      </c>
      <c r="CC527" s="359">
        <f t="shared" si="56"/>
        <v>2023</v>
      </c>
      <c r="CD527" s="359" t="str">
        <f t="shared" si="57"/>
        <v xml:space="preserve">271202341306INCENDIO FORESTAL </v>
      </c>
    </row>
    <row r="528" spans="1:82" s="121" customFormat="1" ht="84" customHeight="1">
      <c r="A528" s="110"/>
      <c r="B528" s="80"/>
      <c r="C528" s="111"/>
      <c r="D528" s="212">
        <v>44953</v>
      </c>
      <c r="E528" s="210" t="s">
        <v>2622</v>
      </c>
      <c r="F528" s="211" t="s">
        <v>1365</v>
      </c>
      <c r="G528" s="130" t="s">
        <v>8680</v>
      </c>
      <c r="H528" s="85" t="str">
        <f>VLOOKUP(E528&amp;F528,Divipola!$C$1:$F$1149,4,FALSE)</f>
        <v>41770</v>
      </c>
      <c r="I528" s="77"/>
      <c r="J528" s="181"/>
      <c r="K528" s="108"/>
      <c r="L528" s="108"/>
      <c r="M528" s="108"/>
      <c r="N528" s="108"/>
      <c r="O528" s="108"/>
      <c r="P528" s="108"/>
      <c r="Q528" s="108"/>
      <c r="R528" s="108"/>
      <c r="S528" s="108"/>
      <c r="T528" s="108"/>
      <c r="U528" s="108"/>
      <c r="V528" s="108"/>
      <c r="W528" s="108"/>
      <c r="X528" s="108"/>
      <c r="Y528" s="108"/>
      <c r="Z528" s="109">
        <v>1.5</v>
      </c>
      <c r="AA528" s="113"/>
      <c r="AB528" s="383"/>
      <c r="AC528" s="73"/>
      <c r="AD528" s="414"/>
      <c r="AE528" s="393"/>
      <c r="AF528" s="78"/>
      <c r="AG528" s="414"/>
      <c r="AH528" s="383"/>
      <c r="AI528" s="453"/>
      <c r="AJ528" s="453"/>
      <c r="AK528" s="414"/>
      <c r="AL528" s="383"/>
      <c r="AM528" s="383"/>
      <c r="AN528" s="523"/>
      <c r="AO528" s="414"/>
      <c r="AP528" s="548"/>
      <c r="AQ528" s="414"/>
      <c r="AR528" s="78"/>
      <c r="AS528" s="78"/>
      <c r="AT528" s="414"/>
      <c r="AU528" s="548"/>
      <c r="AV528" s="548"/>
      <c r="AW528" s="414"/>
      <c r="AX528" s="383"/>
      <c r="AY528" s="548"/>
      <c r="AZ528" s="414"/>
      <c r="BA528" s="383"/>
      <c r="BB528" s="548"/>
      <c r="BC528" s="78"/>
      <c r="BD528" s="414"/>
      <c r="BE528" s="414"/>
      <c r="BF528" s="414"/>
      <c r="BG528" s="414"/>
      <c r="BH528" s="414"/>
      <c r="BI528" s="383"/>
      <c r="BJ528" s="383"/>
      <c r="BK528" s="78"/>
      <c r="BL528" s="414"/>
      <c r="BM528" s="383"/>
      <c r="BN528" s="78"/>
      <c r="BO528" s="414"/>
      <c r="BP528" s="78"/>
      <c r="BQ528" s="414"/>
      <c r="BR528" s="383"/>
      <c r="BS528" s="78"/>
      <c r="BT528" s="83"/>
      <c r="BU528" s="75"/>
      <c r="BV528" s="74"/>
      <c r="BW528" s="74"/>
      <c r="BX528" s="132" t="s">
        <v>3335</v>
      </c>
      <c r="BY528" s="112">
        <f t="shared" si="59"/>
        <v>523</v>
      </c>
      <c r="BZ528" s="65">
        <f t="shared" si="58"/>
        <v>0</v>
      </c>
      <c r="CA528" s="359">
        <f t="shared" si="54"/>
        <v>27</v>
      </c>
      <c r="CB528" s="359">
        <f t="shared" si="55"/>
        <v>1</v>
      </c>
      <c r="CC528" s="359">
        <f t="shared" si="56"/>
        <v>2023</v>
      </c>
      <c r="CD528" s="359" t="str">
        <f t="shared" si="57"/>
        <v xml:space="preserve">271202341770INCENDIO FORESTAL </v>
      </c>
    </row>
    <row r="529" spans="1:82" s="121" customFormat="1" ht="96" customHeight="1">
      <c r="A529" s="110"/>
      <c r="B529" s="80"/>
      <c r="C529" s="111"/>
      <c r="D529" s="212">
        <v>44953</v>
      </c>
      <c r="E529" s="210" t="s">
        <v>2661</v>
      </c>
      <c r="F529" s="211" t="s">
        <v>679</v>
      </c>
      <c r="G529" s="130" t="s">
        <v>8680</v>
      </c>
      <c r="H529" s="85" t="str">
        <f>VLOOKUP(E529&amp;F529,Divipola!$C$1:$F$1149,4,FALSE)</f>
        <v>15763</v>
      </c>
      <c r="I529" s="77"/>
      <c r="J529" s="181"/>
      <c r="K529" s="248"/>
      <c r="L529" s="248"/>
      <c r="M529" s="248"/>
      <c r="N529" s="248"/>
      <c r="O529" s="248"/>
      <c r="P529" s="248"/>
      <c r="Q529" s="248"/>
      <c r="R529" s="248"/>
      <c r="S529" s="248"/>
      <c r="T529" s="248"/>
      <c r="U529" s="248"/>
      <c r="V529" s="248"/>
      <c r="W529" s="248"/>
      <c r="X529" s="248"/>
      <c r="Y529" s="248"/>
      <c r="Z529" s="237"/>
      <c r="AA529" s="248"/>
      <c r="AB529" s="383"/>
      <c r="AC529" s="73"/>
      <c r="AD529" s="414"/>
      <c r="AE529" s="393"/>
      <c r="AF529" s="78"/>
      <c r="AG529" s="414"/>
      <c r="AH529" s="383"/>
      <c r="AI529" s="453"/>
      <c r="AJ529" s="453"/>
      <c r="AK529" s="414"/>
      <c r="AL529" s="383"/>
      <c r="AM529" s="383"/>
      <c r="AN529" s="523"/>
      <c r="AO529" s="414"/>
      <c r="AP529" s="548"/>
      <c r="AQ529" s="414"/>
      <c r="AR529" s="78"/>
      <c r="AS529" s="78"/>
      <c r="AT529" s="414"/>
      <c r="AU529" s="548"/>
      <c r="AV529" s="548"/>
      <c r="AW529" s="414"/>
      <c r="AX529" s="383"/>
      <c r="AY529" s="548"/>
      <c r="AZ529" s="414"/>
      <c r="BA529" s="383"/>
      <c r="BB529" s="548"/>
      <c r="BC529" s="78"/>
      <c r="BD529" s="414"/>
      <c r="BE529" s="414"/>
      <c r="BF529" s="414"/>
      <c r="BG529" s="414"/>
      <c r="BH529" s="414"/>
      <c r="BI529" s="383"/>
      <c r="BJ529" s="383"/>
      <c r="BK529" s="78"/>
      <c r="BL529" s="414"/>
      <c r="BM529" s="383"/>
      <c r="BN529" s="78"/>
      <c r="BO529" s="414"/>
      <c r="BP529" s="78"/>
      <c r="BQ529" s="414"/>
      <c r="BR529" s="383"/>
      <c r="BS529" s="78"/>
      <c r="BT529" s="83"/>
      <c r="BU529" s="75"/>
      <c r="BV529" s="74"/>
      <c r="BW529" s="74"/>
      <c r="BX529" s="461" t="s">
        <v>5347</v>
      </c>
      <c r="BY529" s="112">
        <f t="shared" si="59"/>
        <v>524</v>
      </c>
      <c r="BZ529" s="65">
        <f t="shared" si="58"/>
        <v>0</v>
      </c>
      <c r="CA529" s="359">
        <f t="shared" si="54"/>
        <v>27</v>
      </c>
      <c r="CB529" s="359">
        <f t="shared" si="55"/>
        <v>1</v>
      </c>
      <c r="CC529" s="359">
        <f t="shared" si="56"/>
        <v>2023</v>
      </c>
      <c r="CD529" s="359" t="str">
        <f t="shared" si="57"/>
        <v xml:space="preserve">271202315763INCENDIO FORESTAL </v>
      </c>
    </row>
    <row r="530" spans="1:82" s="121" customFormat="1" ht="96" customHeight="1">
      <c r="A530" s="110"/>
      <c r="B530" s="80"/>
      <c r="C530" s="111"/>
      <c r="D530" s="212">
        <v>44953</v>
      </c>
      <c r="E530" s="210" t="s">
        <v>2676</v>
      </c>
      <c r="F530" s="211" t="s">
        <v>2165</v>
      </c>
      <c r="G530" s="130" t="s">
        <v>8680</v>
      </c>
      <c r="H530" s="85" t="str">
        <f>VLOOKUP(E530&amp;F530,Divipola!$C$1:$F$1149,4,FALSE)</f>
        <v>23162</v>
      </c>
      <c r="I530" s="77"/>
      <c r="J530" s="181"/>
      <c r="K530" s="248"/>
      <c r="L530" s="248"/>
      <c r="M530" s="248"/>
      <c r="N530" s="248"/>
      <c r="O530" s="248"/>
      <c r="P530" s="248"/>
      <c r="Q530" s="248"/>
      <c r="R530" s="248"/>
      <c r="S530" s="248"/>
      <c r="T530" s="248"/>
      <c r="U530" s="248"/>
      <c r="V530" s="248"/>
      <c r="W530" s="248"/>
      <c r="X530" s="248"/>
      <c r="Y530" s="248"/>
      <c r="Z530" s="237"/>
      <c r="AA530" s="248"/>
      <c r="AB530" s="383"/>
      <c r="AC530" s="73"/>
      <c r="AD530" s="414"/>
      <c r="AE530" s="393"/>
      <c r="AF530" s="78"/>
      <c r="AG530" s="414"/>
      <c r="AH530" s="383"/>
      <c r="AI530" s="453"/>
      <c r="AJ530" s="453"/>
      <c r="AK530" s="414"/>
      <c r="AL530" s="383"/>
      <c r="AM530" s="383"/>
      <c r="AN530" s="523"/>
      <c r="AO530" s="414"/>
      <c r="AP530" s="548"/>
      <c r="AQ530" s="414"/>
      <c r="AR530" s="78"/>
      <c r="AS530" s="78"/>
      <c r="AT530" s="414"/>
      <c r="AU530" s="548"/>
      <c r="AV530" s="548"/>
      <c r="AW530" s="414"/>
      <c r="AX530" s="383"/>
      <c r="AY530" s="548"/>
      <c r="AZ530" s="414"/>
      <c r="BA530" s="383"/>
      <c r="BB530" s="548"/>
      <c r="BC530" s="78"/>
      <c r="BD530" s="414"/>
      <c r="BE530" s="414"/>
      <c r="BF530" s="414"/>
      <c r="BG530" s="414"/>
      <c r="BH530" s="414"/>
      <c r="BI530" s="383"/>
      <c r="BJ530" s="383"/>
      <c r="BK530" s="78"/>
      <c r="BL530" s="414"/>
      <c r="BM530" s="383"/>
      <c r="BN530" s="78"/>
      <c r="BO530" s="414"/>
      <c r="BP530" s="78"/>
      <c r="BQ530" s="414"/>
      <c r="BR530" s="383"/>
      <c r="BS530" s="78"/>
      <c r="BT530" s="83"/>
      <c r="BU530" s="75"/>
      <c r="BV530" s="74"/>
      <c r="BW530" s="74"/>
      <c r="BX530" s="461" t="s">
        <v>5241</v>
      </c>
      <c r="BY530" s="112">
        <f t="shared" si="59"/>
        <v>525</v>
      </c>
      <c r="BZ530" s="65">
        <f t="shared" si="58"/>
        <v>0</v>
      </c>
      <c r="CA530" s="359">
        <f t="shared" si="54"/>
        <v>27</v>
      </c>
      <c r="CB530" s="359">
        <f t="shared" si="55"/>
        <v>1</v>
      </c>
      <c r="CC530" s="359">
        <f t="shared" si="56"/>
        <v>2023</v>
      </c>
      <c r="CD530" s="359" t="str">
        <f t="shared" si="57"/>
        <v xml:space="preserve">271202323162INCENDIO FORESTAL </v>
      </c>
    </row>
    <row r="531" spans="1:82" s="121" customFormat="1" ht="102" customHeight="1">
      <c r="A531" s="110"/>
      <c r="B531" s="80"/>
      <c r="C531" s="111"/>
      <c r="D531" s="212">
        <v>44953</v>
      </c>
      <c r="E531" s="210" t="s">
        <v>2723</v>
      </c>
      <c r="F531" s="211" t="s">
        <v>1478</v>
      </c>
      <c r="G531" s="130" t="s">
        <v>8680</v>
      </c>
      <c r="H531" s="85" t="str">
        <f>VLOOKUP(E531&amp;F531,Divipola!$C$1:$F$1149,4,FALSE)</f>
        <v>13244</v>
      </c>
      <c r="I531" s="77"/>
      <c r="J531" s="181"/>
      <c r="K531" s="248"/>
      <c r="L531" s="248"/>
      <c r="M531" s="248"/>
      <c r="N531" s="248"/>
      <c r="O531" s="248"/>
      <c r="P531" s="248"/>
      <c r="Q531" s="248"/>
      <c r="R531" s="248"/>
      <c r="S531" s="248"/>
      <c r="T531" s="248"/>
      <c r="U531" s="248"/>
      <c r="V531" s="248"/>
      <c r="W531" s="248"/>
      <c r="X531" s="248"/>
      <c r="Y531" s="248"/>
      <c r="Z531" s="237">
        <v>1</v>
      </c>
      <c r="AA531" s="248"/>
      <c r="AB531" s="383"/>
      <c r="AC531" s="73"/>
      <c r="AD531" s="414"/>
      <c r="AE531" s="393"/>
      <c r="AF531" s="78"/>
      <c r="AG531" s="414"/>
      <c r="AH531" s="383"/>
      <c r="AI531" s="453"/>
      <c r="AJ531" s="453"/>
      <c r="AK531" s="414"/>
      <c r="AL531" s="383"/>
      <c r="AM531" s="383"/>
      <c r="AN531" s="523"/>
      <c r="AO531" s="414"/>
      <c r="AP531" s="548"/>
      <c r="AQ531" s="414"/>
      <c r="AR531" s="78"/>
      <c r="AS531" s="78"/>
      <c r="AT531" s="414"/>
      <c r="AU531" s="548"/>
      <c r="AV531" s="548"/>
      <c r="AW531" s="414"/>
      <c r="AX531" s="383"/>
      <c r="AY531" s="548"/>
      <c r="AZ531" s="414"/>
      <c r="BA531" s="383"/>
      <c r="BB531" s="548"/>
      <c r="BC531" s="78"/>
      <c r="BD531" s="414"/>
      <c r="BE531" s="414"/>
      <c r="BF531" s="414"/>
      <c r="BG531" s="414"/>
      <c r="BH531" s="414"/>
      <c r="BI531" s="383"/>
      <c r="BJ531" s="383"/>
      <c r="BK531" s="78"/>
      <c r="BL531" s="414"/>
      <c r="BM531" s="383"/>
      <c r="BN531" s="78"/>
      <c r="BO531" s="414"/>
      <c r="BP531" s="78"/>
      <c r="BQ531" s="414"/>
      <c r="BR531" s="383"/>
      <c r="BS531" s="78"/>
      <c r="BT531" s="83"/>
      <c r="BU531" s="75"/>
      <c r="BV531" s="74"/>
      <c r="BW531" s="74"/>
      <c r="BX531" s="461" t="s">
        <v>5348</v>
      </c>
      <c r="BY531" s="112">
        <f t="shared" si="59"/>
        <v>526</v>
      </c>
      <c r="BZ531" s="65">
        <f t="shared" si="58"/>
        <v>0</v>
      </c>
      <c r="CA531" s="359">
        <f t="shared" si="54"/>
        <v>27</v>
      </c>
      <c r="CB531" s="359">
        <f t="shared" si="55"/>
        <v>1</v>
      </c>
      <c r="CC531" s="359">
        <f t="shared" si="56"/>
        <v>2023</v>
      </c>
      <c r="CD531" s="359" t="str">
        <f t="shared" si="57"/>
        <v xml:space="preserve">271202313244INCENDIO FORESTAL </v>
      </c>
    </row>
    <row r="532" spans="1:82" s="121" customFormat="1" ht="102" customHeight="1">
      <c r="A532" s="110"/>
      <c r="B532" s="80"/>
      <c r="C532" s="111"/>
      <c r="D532" s="212">
        <v>44953</v>
      </c>
      <c r="E532" s="210" t="s">
        <v>2723</v>
      </c>
      <c r="F532" s="211" t="s">
        <v>1478</v>
      </c>
      <c r="G532" s="130" t="s">
        <v>8680</v>
      </c>
      <c r="H532" s="85" t="str">
        <f>VLOOKUP(E532&amp;F532,Divipola!$C$1:$F$1149,4,FALSE)</f>
        <v>13244</v>
      </c>
      <c r="I532" s="77"/>
      <c r="J532" s="181"/>
      <c r="K532" s="248"/>
      <c r="L532" s="248"/>
      <c r="M532" s="248"/>
      <c r="N532" s="248"/>
      <c r="O532" s="248"/>
      <c r="P532" s="248"/>
      <c r="Q532" s="248"/>
      <c r="R532" s="248"/>
      <c r="S532" s="248"/>
      <c r="T532" s="248"/>
      <c r="U532" s="248"/>
      <c r="V532" s="248"/>
      <c r="W532" s="248"/>
      <c r="X532" s="248"/>
      <c r="Y532" s="248"/>
      <c r="Z532" s="237">
        <v>3</v>
      </c>
      <c r="AA532" s="248"/>
      <c r="AB532" s="383"/>
      <c r="AC532" s="73"/>
      <c r="AD532" s="414"/>
      <c r="AE532" s="393"/>
      <c r="AF532" s="78"/>
      <c r="AG532" s="414"/>
      <c r="AH532" s="383"/>
      <c r="AI532" s="453"/>
      <c r="AJ532" s="453"/>
      <c r="AK532" s="414"/>
      <c r="AL532" s="383"/>
      <c r="AM532" s="383"/>
      <c r="AN532" s="523"/>
      <c r="AO532" s="414"/>
      <c r="AP532" s="548"/>
      <c r="AQ532" s="414"/>
      <c r="AR532" s="78"/>
      <c r="AS532" s="78"/>
      <c r="AT532" s="414"/>
      <c r="AU532" s="548"/>
      <c r="AV532" s="548"/>
      <c r="AW532" s="414"/>
      <c r="AX532" s="383"/>
      <c r="AY532" s="548"/>
      <c r="AZ532" s="414"/>
      <c r="BA532" s="383"/>
      <c r="BB532" s="548"/>
      <c r="BC532" s="78"/>
      <c r="BD532" s="414"/>
      <c r="BE532" s="414"/>
      <c r="BF532" s="414"/>
      <c r="BG532" s="414"/>
      <c r="BH532" s="414"/>
      <c r="BI532" s="383"/>
      <c r="BJ532" s="383"/>
      <c r="BK532" s="78"/>
      <c r="BL532" s="414"/>
      <c r="BM532" s="383"/>
      <c r="BN532" s="78"/>
      <c r="BO532" s="414"/>
      <c r="BP532" s="78"/>
      <c r="BQ532" s="414"/>
      <c r="BR532" s="383"/>
      <c r="BS532" s="78"/>
      <c r="BT532" s="83"/>
      <c r="BU532" s="75"/>
      <c r="BV532" s="74"/>
      <c r="BW532" s="74"/>
      <c r="BX532" s="461" t="s">
        <v>5349</v>
      </c>
      <c r="BY532" s="112">
        <f t="shared" si="59"/>
        <v>527</v>
      </c>
      <c r="BZ532" s="65">
        <f t="shared" si="58"/>
        <v>0</v>
      </c>
      <c r="CA532" s="359">
        <f t="shared" si="54"/>
        <v>27</v>
      </c>
      <c r="CB532" s="359">
        <f t="shared" si="55"/>
        <v>1</v>
      </c>
      <c r="CC532" s="359">
        <f t="shared" si="56"/>
        <v>2023</v>
      </c>
      <c r="CD532" s="359" t="str">
        <f t="shared" si="57"/>
        <v xml:space="preserve">271202313244INCENDIO FORESTAL </v>
      </c>
    </row>
    <row r="533" spans="1:82" s="121" customFormat="1" ht="102" customHeight="1">
      <c r="A533" s="110"/>
      <c r="B533" s="80"/>
      <c r="C533" s="111"/>
      <c r="D533" s="212">
        <v>44953</v>
      </c>
      <c r="E533" s="210" t="s">
        <v>2724</v>
      </c>
      <c r="F533" s="211" t="s">
        <v>1343</v>
      </c>
      <c r="G533" s="130" t="s">
        <v>8680</v>
      </c>
      <c r="H533" s="85" t="str">
        <f>VLOOKUP(E533&amp;F533,Divipola!$C$1:$F$1149,4,FALSE)</f>
        <v>85001</v>
      </c>
      <c r="I533" s="77"/>
      <c r="J533" s="181"/>
      <c r="K533" s="248"/>
      <c r="L533" s="248"/>
      <c r="M533" s="248"/>
      <c r="N533" s="248"/>
      <c r="O533" s="248"/>
      <c r="P533" s="248"/>
      <c r="Q533" s="248"/>
      <c r="R533" s="248"/>
      <c r="S533" s="248"/>
      <c r="T533" s="248"/>
      <c r="U533" s="248"/>
      <c r="V533" s="248"/>
      <c r="W533" s="248"/>
      <c r="X533" s="248"/>
      <c r="Y533" s="248"/>
      <c r="Z533" s="237"/>
      <c r="AA533" s="248"/>
      <c r="AB533" s="383"/>
      <c r="AC533" s="73"/>
      <c r="AD533" s="414"/>
      <c r="AE533" s="393"/>
      <c r="AF533" s="78"/>
      <c r="AG533" s="414"/>
      <c r="AH533" s="383"/>
      <c r="AI533" s="453"/>
      <c r="AJ533" s="453"/>
      <c r="AK533" s="414"/>
      <c r="AL533" s="383"/>
      <c r="AM533" s="383"/>
      <c r="AN533" s="523"/>
      <c r="AO533" s="414"/>
      <c r="AP533" s="548"/>
      <c r="AQ533" s="414"/>
      <c r="AR533" s="78"/>
      <c r="AS533" s="78"/>
      <c r="AT533" s="414"/>
      <c r="AU533" s="548"/>
      <c r="AV533" s="548"/>
      <c r="AW533" s="414"/>
      <c r="AX533" s="383"/>
      <c r="AY533" s="548"/>
      <c r="AZ533" s="414"/>
      <c r="BA533" s="383"/>
      <c r="BB533" s="548"/>
      <c r="BC533" s="78"/>
      <c r="BD533" s="414"/>
      <c r="BE533" s="414"/>
      <c r="BF533" s="414"/>
      <c r="BG533" s="414"/>
      <c r="BH533" s="414"/>
      <c r="BI533" s="383"/>
      <c r="BJ533" s="383"/>
      <c r="BK533" s="78"/>
      <c r="BL533" s="414"/>
      <c r="BM533" s="383"/>
      <c r="BN533" s="78"/>
      <c r="BO533" s="414"/>
      <c r="BP533" s="78"/>
      <c r="BQ533" s="414"/>
      <c r="BR533" s="383"/>
      <c r="BS533" s="78"/>
      <c r="BT533" s="83"/>
      <c r="BU533" s="75"/>
      <c r="BV533" s="74"/>
      <c r="BW533" s="74"/>
      <c r="BX533" s="461" t="s">
        <v>5350</v>
      </c>
      <c r="BY533" s="112">
        <f t="shared" si="59"/>
        <v>528</v>
      </c>
      <c r="BZ533" s="65">
        <f t="shared" si="58"/>
        <v>0</v>
      </c>
      <c r="CA533" s="359">
        <f t="shared" si="54"/>
        <v>27</v>
      </c>
      <c r="CB533" s="359">
        <f t="shared" si="55"/>
        <v>1</v>
      </c>
      <c r="CC533" s="359">
        <f t="shared" si="56"/>
        <v>2023</v>
      </c>
      <c r="CD533" s="359" t="str">
        <f t="shared" si="57"/>
        <v xml:space="preserve">271202385001INCENDIO FORESTAL </v>
      </c>
    </row>
    <row r="534" spans="1:82" s="121" customFormat="1" ht="72" customHeight="1">
      <c r="A534" s="110"/>
      <c r="B534" s="80"/>
      <c r="C534" s="111"/>
      <c r="D534" s="212">
        <v>44953</v>
      </c>
      <c r="E534" s="210" t="s">
        <v>2028</v>
      </c>
      <c r="F534" s="211" t="s">
        <v>1371</v>
      </c>
      <c r="G534" s="130" t="s">
        <v>8680</v>
      </c>
      <c r="H534" s="85" t="str">
        <f>VLOOKUP(E534&amp;F534,Divipola!$C$1:$F$1149,4,FALSE)</f>
        <v>81065</v>
      </c>
      <c r="I534" s="77"/>
      <c r="J534" s="181"/>
      <c r="K534" s="248"/>
      <c r="L534" s="248"/>
      <c r="M534" s="248"/>
      <c r="N534" s="248"/>
      <c r="O534" s="248"/>
      <c r="P534" s="248"/>
      <c r="Q534" s="248"/>
      <c r="R534" s="248"/>
      <c r="S534" s="248"/>
      <c r="T534" s="248"/>
      <c r="U534" s="248"/>
      <c r="V534" s="248"/>
      <c r="W534" s="248"/>
      <c r="X534" s="248"/>
      <c r="Y534" s="248"/>
      <c r="Z534" s="237"/>
      <c r="AA534" s="248"/>
      <c r="AB534" s="383"/>
      <c r="AC534" s="73"/>
      <c r="AD534" s="414"/>
      <c r="AE534" s="393"/>
      <c r="AF534" s="78"/>
      <c r="AG534" s="414"/>
      <c r="AH534" s="383"/>
      <c r="AI534" s="453"/>
      <c r="AJ534" s="453"/>
      <c r="AK534" s="414"/>
      <c r="AL534" s="383"/>
      <c r="AM534" s="383"/>
      <c r="AN534" s="523"/>
      <c r="AO534" s="414"/>
      <c r="AP534" s="548"/>
      <c r="AQ534" s="414"/>
      <c r="AR534" s="78"/>
      <c r="AS534" s="78"/>
      <c r="AT534" s="414"/>
      <c r="AU534" s="548"/>
      <c r="AV534" s="548"/>
      <c r="AW534" s="414"/>
      <c r="AX534" s="383"/>
      <c r="AY534" s="548"/>
      <c r="AZ534" s="414"/>
      <c r="BA534" s="383"/>
      <c r="BB534" s="555"/>
      <c r="BC534" s="78"/>
      <c r="BD534" s="414"/>
      <c r="BE534" s="414"/>
      <c r="BF534" s="414"/>
      <c r="BG534" s="414"/>
      <c r="BH534" s="414"/>
      <c r="BI534" s="383"/>
      <c r="BJ534" s="383"/>
      <c r="BK534" s="78"/>
      <c r="BL534" s="414"/>
      <c r="BM534" s="383"/>
      <c r="BN534" s="78"/>
      <c r="BO534" s="414"/>
      <c r="BP534" s="78"/>
      <c r="BQ534" s="414"/>
      <c r="BR534" s="383"/>
      <c r="BS534" s="78"/>
      <c r="BT534" s="83"/>
      <c r="BU534" s="75"/>
      <c r="BV534" s="74"/>
      <c r="BW534" s="74"/>
      <c r="BX534" s="461" t="s">
        <v>5351</v>
      </c>
      <c r="BY534" s="112">
        <f t="shared" si="59"/>
        <v>529</v>
      </c>
      <c r="BZ534" s="65">
        <f t="shared" si="58"/>
        <v>0</v>
      </c>
      <c r="CA534" s="359">
        <f t="shared" si="54"/>
        <v>27</v>
      </c>
      <c r="CB534" s="359">
        <f t="shared" si="55"/>
        <v>1</v>
      </c>
      <c r="CC534" s="359">
        <f t="shared" si="56"/>
        <v>2023</v>
      </c>
      <c r="CD534" s="359" t="str">
        <f t="shared" si="57"/>
        <v xml:space="preserve">271202381065INCENDIO FORESTAL </v>
      </c>
    </row>
    <row r="535" spans="1:82" s="121" customFormat="1" ht="72" customHeight="1">
      <c r="A535" s="110"/>
      <c r="B535" s="80"/>
      <c r="C535" s="111"/>
      <c r="D535" s="212">
        <v>44953</v>
      </c>
      <c r="E535" s="210" t="s">
        <v>2829</v>
      </c>
      <c r="F535" s="211" t="s">
        <v>2766</v>
      </c>
      <c r="G535" s="130" t="s">
        <v>8680</v>
      </c>
      <c r="H535" s="85" t="str">
        <f>VLOOKUP(E535&amp;F535,Divipola!$C$1:$F$1149,4,FALSE)</f>
        <v>05308</v>
      </c>
      <c r="I535" s="77"/>
      <c r="J535" s="181"/>
      <c r="K535" s="248"/>
      <c r="L535" s="248"/>
      <c r="M535" s="248"/>
      <c r="N535" s="248"/>
      <c r="O535" s="248"/>
      <c r="P535" s="248"/>
      <c r="Q535" s="248"/>
      <c r="R535" s="248"/>
      <c r="S535" s="248"/>
      <c r="T535" s="248"/>
      <c r="U535" s="248"/>
      <c r="V535" s="248"/>
      <c r="W535" s="248"/>
      <c r="X535" s="248"/>
      <c r="Y535" s="248"/>
      <c r="Z535" s="237"/>
      <c r="AA535" s="248"/>
      <c r="AB535" s="383"/>
      <c r="AC535" s="73"/>
      <c r="AD535" s="414"/>
      <c r="AE535" s="393"/>
      <c r="AF535" s="78"/>
      <c r="AG535" s="414"/>
      <c r="AH535" s="383"/>
      <c r="AI535" s="453"/>
      <c r="AJ535" s="453"/>
      <c r="AK535" s="414"/>
      <c r="AL535" s="383"/>
      <c r="AM535" s="383"/>
      <c r="AN535" s="523"/>
      <c r="AO535" s="414"/>
      <c r="AP535" s="548"/>
      <c r="AQ535" s="414"/>
      <c r="AR535" s="78"/>
      <c r="AS535" s="78"/>
      <c r="AT535" s="414"/>
      <c r="AU535" s="548"/>
      <c r="AV535" s="548"/>
      <c r="AW535" s="414"/>
      <c r="AX535" s="383"/>
      <c r="AY535" s="548"/>
      <c r="AZ535" s="414"/>
      <c r="BA535" s="383"/>
      <c r="BB535" s="548"/>
      <c r="BC535" s="78"/>
      <c r="BD535" s="414"/>
      <c r="BE535" s="414"/>
      <c r="BF535" s="414"/>
      <c r="BG535" s="414"/>
      <c r="BH535" s="414"/>
      <c r="BI535" s="383"/>
      <c r="BJ535" s="383"/>
      <c r="BK535" s="78"/>
      <c r="BL535" s="414"/>
      <c r="BM535" s="383"/>
      <c r="BN535" s="78"/>
      <c r="BO535" s="414"/>
      <c r="BP535" s="78"/>
      <c r="BQ535" s="414"/>
      <c r="BR535" s="383"/>
      <c r="BS535" s="78"/>
      <c r="BT535" s="83"/>
      <c r="BU535" s="75"/>
      <c r="BV535" s="74"/>
      <c r="BW535" s="74"/>
      <c r="BX535" s="461" t="s">
        <v>5352</v>
      </c>
      <c r="BY535" s="112">
        <f t="shared" si="59"/>
        <v>530</v>
      </c>
      <c r="BZ535" s="65">
        <f t="shared" si="58"/>
        <v>0</v>
      </c>
      <c r="CA535" s="359">
        <f t="shared" si="54"/>
        <v>27</v>
      </c>
      <c r="CB535" s="359">
        <f t="shared" si="55"/>
        <v>1</v>
      </c>
      <c r="CC535" s="359">
        <f t="shared" si="56"/>
        <v>2023</v>
      </c>
      <c r="CD535" s="359" t="str">
        <f t="shared" si="57"/>
        <v xml:space="preserve">271202305308INCENDIO FORESTAL </v>
      </c>
    </row>
    <row r="536" spans="1:82" s="121" customFormat="1" ht="72" customHeight="1">
      <c r="A536" s="110"/>
      <c r="B536" s="80"/>
      <c r="C536" s="111"/>
      <c r="D536" s="212">
        <v>44953</v>
      </c>
      <c r="E536" s="210" t="s">
        <v>2255</v>
      </c>
      <c r="F536" s="211" t="s">
        <v>2875</v>
      </c>
      <c r="G536" s="130" t="s">
        <v>8680</v>
      </c>
      <c r="H536" s="85">
        <f>VLOOKUP(E536&amp;F536,Divipola!$C$1:$F$1149,4,FALSE)</f>
        <v>94001</v>
      </c>
      <c r="I536" s="77"/>
      <c r="J536" s="181"/>
      <c r="K536" s="306"/>
      <c r="L536" s="309"/>
      <c r="M536" s="309"/>
      <c r="N536" s="316"/>
      <c r="O536" s="316"/>
      <c r="P536" s="316"/>
      <c r="Q536" s="316"/>
      <c r="R536" s="316"/>
      <c r="S536" s="316"/>
      <c r="T536" s="316"/>
      <c r="U536" s="316"/>
      <c r="V536" s="316"/>
      <c r="W536" s="316"/>
      <c r="X536" s="316"/>
      <c r="Y536" s="310"/>
      <c r="Z536" s="306"/>
      <c r="AA536" s="311"/>
      <c r="AB536" s="383"/>
      <c r="AC536" s="73"/>
      <c r="AD536" s="414"/>
      <c r="AE536" s="393"/>
      <c r="AF536" s="78"/>
      <c r="AG536" s="414"/>
      <c r="AH536" s="383"/>
      <c r="AI536" s="453"/>
      <c r="AJ536" s="453"/>
      <c r="AK536" s="414"/>
      <c r="AL536" s="383"/>
      <c r="AM536" s="383"/>
      <c r="AN536" s="523"/>
      <c r="AO536" s="414"/>
      <c r="AP536" s="548"/>
      <c r="AQ536" s="414"/>
      <c r="AR536" s="78"/>
      <c r="AS536" s="78"/>
      <c r="AT536" s="414"/>
      <c r="AU536" s="548"/>
      <c r="AV536" s="548"/>
      <c r="AW536" s="414"/>
      <c r="AX536" s="383"/>
      <c r="AY536" s="548"/>
      <c r="AZ536" s="414"/>
      <c r="BA536" s="383"/>
      <c r="BB536" s="548"/>
      <c r="BC536" s="78"/>
      <c r="BD536" s="414"/>
      <c r="BE536" s="414"/>
      <c r="BF536" s="414"/>
      <c r="BG536" s="414"/>
      <c r="BH536" s="414"/>
      <c r="BI536" s="383"/>
      <c r="BJ536" s="383"/>
      <c r="BK536" s="78"/>
      <c r="BL536" s="414"/>
      <c r="BM536" s="383"/>
      <c r="BN536" s="78"/>
      <c r="BO536" s="414"/>
      <c r="BP536" s="78"/>
      <c r="BQ536" s="414"/>
      <c r="BR536" s="383"/>
      <c r="BS536" s="78"/>
      <c r="BT536" s="83"/>
      <c r="BU536" s="75"/>
      <c r="BV536" s="74"/>
      <c r="BW536" s="74"/>
      <c r="BX536" s="462" t="s">
        <v>6504</v>
      </c>
      <c r="BY536" s="112">
        <f t="shared" si="59"/>
        <v>531</v>
      </c>
      <c r="BZ536" s="65">
        <f t="shared" si="58"/>
        <v>0</v>
      </c>
      <c r="CA536" s="359">
        <f t="shared" si="54"/>
        <v>27</v>
      </c>
      <c r="CB536" s="359">
        <f t="shared" si="55"/>
        <v>1</v>
      </c>
      <c r="CC536" s="359">
        <f t="shared" si="56"/>
        <v>2023</v>
      </c>
      <c r="CD536" s="359" t="str">
        <f t="shared" si="57"/>
        <v xml:space="preserve">271202394001INCENDIO FORESTAL </v>
      </c>
    </row>
    <row r="537" spans="1:82" s="121" customFormat="1" ht="96" customHeight="1">
      <c r="A537" s="110"/>
      <c r="B537" s="80"/>
      <c r="C537" s="111"/>
      <c r="D537" s="212">
        <v>44953</v>
      </c>
      <c r="E537" s="210" t="s">
        <v>2835</v>
      </c>
      <c r="F537" s="211" t="s">
        <v>1283</v>
      </c>
      <c r="G537" s="130" t="s">
        <v>8680</v>
      </c>
      <c r="H537" s="85" t="str">
        <f>VLOOKUP(E537&amp;F537,Divipola!$C$1:$F$1149,4,FALSE)</f>
        <v>47980</v>
      </c>
      <c r="I537" s="77"/>
      <c r="J537" s="181"/>
      <c r="K537" s="306"/>
      <c r="L537" s="309"/>
      <c r="M537" s="309"/>
      <c r="N537" s="316"/>
      <c r="O537" s="316"/>
      <c r="P537" s="316"/>
      <c r="Q537" s="316"/>
      <c r="R537" s="316"/>
      <c r="S537" s="316"/>
      <c r="T537" s="316"/>
      <c r="U537" s="316"/>
      <c r="V537" s="316"/>
      <c r="W537" s="316"/>
      <c r="X537" s="316"/>
      <c r="Y537" s="310"/>
      <c r="Z537" s="306"/>
      <c r="AA537" s="311"/>
      <c r="AB537" s="383"/>
      <c r="AC537" s="73"/>
      <c r="AD537" s="414"/>
      <c r="AE537" s="393"/>
      <c r="AF537" s="78"/>
      <c r="AG537" s="414"/>
      <c r="AH537" s="383"/>
      <c r="AI537" s="453"/>
      <c r="AJ537" s="453"/>
      <c r="AK537" s="414"/>
      <c r="AL537" s="383"/>
      <c r="AM537" s="383"/>
      <c r="AN537" s="523"/>
      <c r="AO537" s="414"/>
      <c r="AP537" s="548"/>
      <c r="AQ537" s="414"/>
      <c r="AR537" s="78"/>
      <c r="AS537" s="78"/>
      <c r="AT537" s="414"/>
      <c r="AU537" s="548"/>
      <c r="AV537" s="548"/>
      <c r="AW537" s="414"/>
      <c r="AX537" s="383"/>
      <c r="AY537" s="548"/>
      <c r="AZ537" s="414"/>
      <c r="BA537" s="383"/>
      <c r="BB537" s="548"/>
      <c r="BC537" s="78"/>
      <c r="BD537" s="414"/>
      <c r="BE537" s="414"/>
      <c r="BF537" s="414"/>
      <c r="BG537" s="414"/>
      <c r="BH537" s="414"/>
      <c r="BI537" s="383"/>
      <c r="BJ537" s="383"/>
      <c r="BK537" s="78"/>
      <c r="BL537" s="414"/>
      <c r="BM537" s="383"/>
      <c r="BN537" s="78"/>
      <c r="BO537" s="414"/>
      <c r="BP537" s="78"/>
      <c r="BQ537" s="414"/>
      <c r="BR537" s="383"/>
      <c r="BS537" s="78"/>
      <c r="BT537" s="83"/>
      <c r="BU537" s="75"/>
      <c r="BV537" s="74"/>
      <c r="BW537" s="74"/>
      <c r="BX537" s="462" t="s">
        <v>6505</v>
      </c>
      <c r="BY537" s="112">
        <f t="shared" si="59"/>
        <v>532</v>
      </c>
      <c r="BZ537" s="65">
        <f t="shared" si="58"/>
        <v>0</v>
      </c>
      <c r="CA537" s="359">
        <f t="shared" si="54"/>
        <v>27</v>
      </c>
      <c r="CB537" s="359">
        <f t="shared" si="55"/>
        <v>1</v>
      </c>
      <c r="CC537" s="359">
        <f t="shared" si="56"/>
        <v>2023</v>
      </c>
      <c r="CD537" s="359" t="str">
        <f t="shared" si="57"/>
        <v xml:space="preserve">271202347980INCENDIO FORESTAL </v>
      </c>
    </row>
    <row r="538" spans="1:82" s="121" customFormat="1" ht="120" customHeight="1">
      <c r="A538" s="110"/>
      <c r="B538" s="80"/>
      <c r="C538" s="111"/>
      <c r="D538" s="212">
        <v>44953</v>
      </c>
      <c r="E538" s="210" t="s">
        <v>2861</v>
      </c>
      <c r="F538" s="211" t="s">
        <v>2707</v>
      </c>
      <c r="G538" s="130" t="s">
        <v>8680</v>
      </c>
      <c r="H538" s="85" t="str">
        <f>VLOOKUP(E538&amp;F538,Divipola!$C$1:$F$1149,4,FALSE)</f>
        <v>44874</v>
      </c>
      <c r="I538" s="77"/>
      <c r="J538" s="181"/>
      <c r="K538" s="306"/>
      <c r="L538" s="309"/>
      <c r="M538" s="309"/>
      <c r="N538" s="316"/>
      <c r="O538" s="316"/>
      <c r="P538" s="316"/>
      <c r="Q538" s="316"/>
      <c r="R538" s="316"/>
      <c r="S538" s="316"/>
      <c r="T538" s="316"/>
      <c r="U538" s="316"/>
      <c r="V538" s="316"/>
      <c r="W538" s="316"/>
      <c r="X538" s="316"/>
      <c r="Y538" s="310"/>
      <c r="Z538" s="306">
        <v>6</v>
      </c>
      <c r="AA538" s="311"/>
      <c r="AB538" s="383"/>
      <c r="AC538" s="73"/>
      <c r="AD538" s="414"/>
      <c r="AE538" s="393"/>
      <c r="AF538" s="78"/>
      <c r="AG538" s="414"/>
      <c r="AH538" s="383"/>
      <c r="AI538" s="453"/>
      <c r="AJ538" s="453"/>
      <c r="AK538" s="414"/>
      <c r="AL538" s="383"/>
      <c r="AM538" s="383"/>
      <c r="AN538" s="523"/>
      <c r="AO538" s="414"/>
      <c r="AP538" s="548"/>
      <c r="AQ538" s="414"/>
      <c r="AR538" s="78"/>
      <c r="AS538" s="78"/>
      <c r="AT538" s="414"/>
      <c r="AU538" s="548"/>
      <c r="AV538" s="548"/>
      <c r="AW538" s="414"/>
      <c r="AX538" s="383"/>
      <c r="AY538" s="548"/>
      <c r="AZ538" s="414"/>
      <c r="BA538" s="383"/>
      <c r="BB538" s="548"/>
      <c r="BC538" s="78"/>
      <c r="BD538" s="414"/>
      <c r="BE538" s="414"/>
      <c r="BF538" s="414"/>
      <c r="BG538" s="414"/>
      <c r="BH538" s="414"/>
      <c r="BI538" s="383"/>
      <c r="BJ538" s="383"/>
      <c r="BK538" s="78"/>
      <c r="BL538" s="414"/>
      <c r="BM538" s="383"/>
      <c r="BN538" s="78"/>
      <c r="BO538" s="414"/>
      <c r="BP538" s="78"/>
      <c r="BQ538" s="414"/>
      <c r="BR538" s="383"/>
      <c r="BS538" s="78"/>
      <c r="BT538" s="83"/>
      <c r="BU538" s="75"/>
      <c r="BV538" s="74"/>
      <c r="BW538" s="74"/>
      <c r="BX538" s="462" t="s">
        <v>6506</v>
      </c>
      <c r="BY538" s="112">
        <f t="shared" si="59"/>
        <v>533</v>
      </c>
      <c r="BZ538" s="65">
        <f t="shared" si="58"/>
        <v>0</v>
      </c>
      <c r="CA538" s="359">
        <f t="shared" ref="CA538:CA601" si="60">DAY(D538)</f>
        <v>27</v>
      </c>
      <c r="CB538" s="359">
        <f t="shared" ref="CB538:CB601" si="61">MONTH(D538)</f>
        <v>1</v>
      </c>
      <c r="CC538" s="359">
        <f t="shared" ref="CC538:CC601" si="62">YEAR(D538)</f>
        <v>2023</v>
      </c>
      <c r="CD538" s="359" t="str">
        <f t="shared" ref="CD538:CD601" si="63">CONCATENATE(CA538,CB538,CC538,H538,G538)</f>
        <v xml:space="preserve">271202344874INCENDIO FORESTAL </v>
      </c>
    </row>
    <row r="539" spans="1:82" s="121" customFormat="1" ht="96" customHeight="1">
      <c r="A539" s="110"/>
      <c r="B539" s="80"/>
      <c r="C539" s="111"/>
      <c r="D539" s="212">
        <v>44953</v>
      </c>
      <c r="E539" s="210" t="s">
        <v>506</v>
      </c>
      <c r="F539" s="211" t="s">
        <v>2037</v>
      </c>
      <c r="G539" s="130" t="s">
        <v>8680</v>
      </c>
      <c r="H539" s="85" t="str">
        <f>VLOOKUP(E539&amp;F539,Divipola!$C$1:$F$1149,4,FALSE)</f>
        <v>50590</v>
      </c>
      <c r="I539" s="77"/>
      <c r="J539" s="181"/>
      <c r="K539" s="306"/>
      <c r="L539" s="309"/>
      <c r="M539" s="309"/>
      <c r="N539" s="316"/>
      <c r="O539" s="316"/>
      <c r="P539" s="316"/>
      <c r="Q539" s="316"/>
      <c r="R539" s="316"/>
      <c r="S539" s="316"/>
      <c r="T539" s="316"/>
      <c r="U539" s="316"/>
      <c r="V539" s="316"/>
      <c r="W539" s="316"/>
      <c r="X539" s="316"/>
      <c r="Y539" s="310"/>
      <c r="Z539" s="306">
        <v>4</v>
      </c>
      <c r="AA539" s="311"/>
      <c r="AB539" s="383"/>
      <c r="AC539" s="73"/>
      <c r="AD539" s="414"/>
      <c r="AE539" s="393"/>
      <c r="AF539" s="78"/>
      <c r="AG539" s="414"/>
      <c r="AH539" s="383"/>
      <c r="AI539" s="453"/>
      <c r="AJ539" s="453"/>
      <c r="AK539" s="414"/>
      <c r="AL539" s="383"/>
      <c r="AM539" s="383"/>
      <c r="AN539" s="523"/>
      <c r="AO539" s="414"/>
      <c r="AP539" s="548"/>
      <c r="AQ539" s="414"/>
      <c r="AR539" s="78"/>
      <c r="AS539" s="78"/>
      <c r="AT539" s="414"/>
      <c r="AU539" s="548"/>
      <c r="AV539" s="548"/>
      <c r="AW539" s="414"/>
      <c r="AX539" s="383"/>
      <c r="AY539" s="548"/>
      <c r="AZ539" s="414"/>
      <c r="BA539" s="383"/>
      <c r="BB539" s="548"/>
      <c r="BC539" s="78"/>
      <c r="BD539" s="414"/>
      <c r="BE539" s="414"/>
      <c r="BF539" s="414"/>
      <c r="BG539" s="414"/>
      <c r="BH539" s="414"/>
      <c r="BI539" s="383"/>
      <c r="BJ539" s="383"/>
      <c r="BK539" s="78"/>
      <c r="BL539" s="414"/>
      <c r="BM539" s="383"/>
      <c r="BN539" s="78"/>
      <c r="BO539" s="414"/>
      <c r="BP539" s="78"/>
      <c r="BQ539" s="414"/>
      <c r="BR539" s="383"/>
      <c r="BS539" s="78"/>
      <c r="BT539" s="83"/>
      <c r="BU539" s="75"/>
      <c r="BV539" s="74"/>
      <c r="BW539" s="74"/>
      <c r="BX539" s="462" t="s">
        <v>6507</v>
      </c>
      <c r="BY539" s="112">
        <f t="shared" si="59"/>
        <v>534</v>
      </c>
      <c r="BZ539" s="65">
        <f t="shared" si="58"/>
        <v>0</v>
      </c>
      <c r="CA539" s="359">
        <f t="shared" si="60"/>
        <v>27</v>
      </c>
      <c r="CB539" s="359">
        <f t="shared" si="61"/>
        <v>1</v>
      </c>
      <c r="CC539" s="359">
        <f t="shared" si="62"/>
        <v>2023</v>
      </c>
      <c r="CD539" s="359" t="str">
        <f t="shared" si="63"/>
        <v xml:space="preserve">271202350590INCENDIO FORESTAL </v>
      </c>
    </row>
    <row r="540" spans="1:82" s="121" customFormat="1" ht="60" customHeight="1">
      <c r="A540" s="110"/>
      <c r="B540" s="80"/>
      <c r="C540" s="111"/>
      <c r="D540" s="212">
        <v>44953</v>
      </c>
      <c r="E540" s="210" t="s">
        <v>2861</v>
      </c>
      <c r="F540" s="211" t="s">
        <v>922</v>
      </c>
      <c r="G540" s="130" t="s">
        <v>8680</v>
      </c>
      <c r="H540" s="85" t="str">
        <f>VLOOKUP(E540&amp;F540,Divipola!$C$1:$F$1149,4,FALSE)</f>
        <v>44560</v>
      </c>
      <c r="I540" s="77"/>
      <c r="J540" s="181"/>
      <c r="K540" s="306"/>
      <c r="L540" s="309"/>
      <c r="M540" s="309"/>
      <c r="N540" s="316"/>
      <c r="O540" s="316"/>
      <c r="P540" s="316"/>
      <c r="Q540" s="316"/>
      <c r="R540" s="316"/>
      <c r="S540" s="316"/>
      <c r="T540" s="316"/>
      <c r="U540" s="316"/>
      <c r="V540" s="316"/>
      <c r="W540" s="316"/>
      <c r="X540" s="316"/>
      <c r="Y540" s="310"/>
      <c r="Z540" s="306">
        <v>4</v>
      </c>
      <c r="AA540" s="311"/>
      <c r="AB540" s="383"/>
      <c r="AC540" s="73"/>
      <c r="AD540" s="414"/>
      <c r="AE540" s="393"/>
      <c r="AF540" s="78"/>
      <c r="AG540" s="414"/>
      <c r="AH540" s="383"/>
      <c r="AI540" s="453"/>
      <c r="AJ540" s="453"/>
      <c r="AK540" s="414"/>
      <c r="AL540" s="383"/>
      <c r="AM540" s="383"/>
      <c r="AN540" s="523"/>
      <c r="AO540" s="414"/>
      <c r="AP540" s="548"/>
      <c r="AQ540" s="414"/>
      <c r="AR540" s="78"/>
      <c r="AS540" s="78"/>
      <c r="AT540" s="414"/>
      <c r="AU540" s="548"/>
      <c r="AV540" s="548"/>
      <c r="AW540" s="414"/>
      <c r="AX540" s="383"/>
      <c r="AY540" s="548"/>
      <c r="AZ540" s="414"/>
      <c r="BA540" s="383"/>
      <c r="BB540" s="548"/>
      <c r="BC540" s="78"/>
      <c r="BD540" s="414"/>
      <c r="BE540" s="414"/>
      <c r="BF540" s="414"/>
      <c r="BG540" s="414"/>
      <c r="BH540" s="414"/>
      <c r="BI540" s="383"/>
      <c r="BJ540" s="383"/>
      <c r="BK540" s="78"/>
      <c r="BL540" s="414"/>
      <c r="BM540" s="383"/>
      <c r="BN540" s="78"/>
      <c r="BO540" s="414"/>
      <c r="BP540" s="78"/>
      <c r="BQ540" s="414"/>
      <c r="BR540" s="383"/>
      <c r="BS540" s="78"/>
      <c r="BT540" s="83"/>
      <c r="BU540" s="75"/>
      <c r="BV540" s="74"/>
      <c r="BW540" s="74"/>
      <c r="BX540" s="462" t="s">
        <v>6508</v>
      </c>
      <c r="BY540" s="112">
        <f t="shared" si="59"/>
        <v>535</v>
      </c>
      <c r="BZ540" s="65">
        <f t="shared" si="58"/>
        <v>0</v>
      </c>
      <c r="CA540" s="359">
        <f t="shared" si="60"/>
        <v>27</v>
      </c>
      <c r="CB540" s="359">
        <f t="shared" si="61"/>
        <v>1</v>
      </c>
      <c r="CC540" s="359">
        <f t="shared" si="62"/>
        <v>2023</v>
      </c>
      <c r="CD540" s="359" t="str">
        <f t="shared" si="63"/>
        <v xml:space="preserve">271202344560INCENDIO FORESTAL </v>
      </c>
    </row>
    <row r="541" spans="1:82" s="121" customFormat="1" ht="300" customHeight="1">
      <c r="A541" s="110"/>
      <c r="B541" s="80"/>
      <c r="C541" s="111"/>
      <c r="D541" s="212">
        <v>44954</v>
      </c>
      <c r="E541" s="210" t="s">
        <v>2661</v>
      </c>
      <c r="F541" s="211" t="s">
        <v>584</v>
      </c>
      <c r="G541" s="130" t="s">
        <v>8680</v>
      </c>
      <c r="H541" s="85" t="str">
        <f>VLOOKUP(E541&amp;F541,Divipola!$C$1:$F$1149,4,FALSE)</f>
        <v>15494</v>
      </c>
      <c r="I541" s="77"/>
      <c r="J541" s="181"/>
      <c r="K541" s="251"/>
      <c r="L541" s="251"/>
      <c r="M541" s="251"/>
      <c r="N541" s="251"/>
      <c r="O541" s="251"/>
      <c r="P541" s="251"/>
      <c r="Q541" s="251"/>
      <c r="R541" s="251"/>
      <c r="S541" s="251"/>
      <c r="T541" s="251"/>
      <c r="U541" s="251"/>
      <c r="V541" s="251"/>
      <c r="W541" s="251"/>
      <c r="X541" s="251"/>
      <c r="Y541" s="251"/>
      <c r="Z541" s="252">
        <v>9</v>
      </c>
      <c r="AA541" s="251"/>
      <c r="AB541" s="383"/>
      <c r="AC541" s="73"/>
      <c r="AD541" s="414"/>
      <c r="AE541" s="393"/>
      <c r="AF541" s="78"/>
      <c r="AG541" s="414"/>
      <c r="AH541" s="383"/>
      <c r="AI541" s="453"/>
      <c r="AJ541" s="453"/>
      <c r="AK541" s="414"/>
      <c r="AL541" s="383"/>
      <c r="AM541" s="383"/>
      <c r="AN541" s="523"/>
      <c r="AO541" s="414"/>
      <c r="AP541" s="548"/>
      <c r="AQ541" s="414"/>
      <c r="AR541" s="78"/>
      <c r="AS541" s="78"/>
      <c r="AT541" s="414"/>
      <c r="AU541" s="548"/>
      <c r="AV541" s="548"/>
      <c r="AW541" s="414"/>
      <c r="AX541" s="383"/>
      <c r="AY541" s="548"/>
      <c r="AZ541" s="414"/>
      <c r="BA541" s="383"/>
      <c r="BB541" s="548"/>
      <c r="BC541" s="78"/>
      <c r="BD541" s="414"/>
      <c r="BE541" s="414"/>
      <c r="BF541" s="414"/>
      <c r="BG541" s="414"/>
      <c r="BH541" s="414"/>
      <c r="BI541" s="383"/>
      <c r="BJ541" s="383"/>
      <c r="BK541" s="78"/>
      <c r="BL541" s="414"/>
      <c r="BM541" s="383"/>
      <c r="BN541" s="78"/>
      <c r="BO541" s="414"/>
      <c r="BP541" s="78"/>
      <c r="BQ541" s="414"/>
      <c r="BR541" s="383"/>
      <c r="BS541" s="78"/>
      <c r="BT541" s="83"/>
      <c r="BU541" s="75"/>
      <c r="BV541" s="74"/>
      <c r="BW541" s="74"/>
      <c r="BX541" s="134" t="s">
        <v>5331</v>
      </c>
      <c r="BY541" s="112">
        <f t="shared" si="59"/>
        <v>536</v>
      </c>
      <c r="BZ541" s="65">
        <f t="shared" si="58"/>
        <v>0</v>
      </c>
      <c r="CA541" s="359">
        <f t="shared" si="60"/>
        <v>28</v>
      </c>
      <c r="CB541" s="359">
        <f t="shared" si="61"/>
        <v>1</v>
      </c>
      <c r="CC541" s="359">
        <f t="shared" si="62"/>
        <v>2023</v>
      </c>
      <c r="CD541" s="359" t="str">
        <f t="shared" si="63"/>
        <v xml:space="preserve">281202315494INCENDIO FORESTAL </v>
      </c>
    </row>
    <row r="542" spans="1:82" s="121" customFormat="1" ht="156" customHeight="1">
      <c r="A542" s="110"/>
      <c r="B542" s="80"/>
      <c r="C542" s="111"/>
      <c r="D542" s="212">
        <v>44954</v>
      </c>
      <c r="E542" s="210" t="s">
        <v>2718</v>
      </c>
      <c r="F542" s="211" t="s">
        <v>1062</v>
      </c>
      <c r="G542" s="130" t="s">
        <v>8680</v>
      </c>
      <c r="H542" s="85" t="str">
        <f>VLOOKUP(E542&amp;F542,Divipola!$C$1:$F$1149,4,FALSE)</f>
        <v>25293</v>
      </c>
      <c r="I542" s="77"/>
      <c r="J542" s="181"/>
      <c r="K542" s="251"/>
      <c r="L542" s="251"/>
      <c r="M542" s="251"/>
      <c r="N542" s="251"/>
      <c r="O542" s="251"/>
      <c r="P542" s="251"/>
      <c r="Q542" s="251"/>
      <c r="R542" s="251"/>
      <c r="S542" s="251"/>
      <c r="T542" s="251"/>
      <c r="U542" s="251"/>
      <c r="V542" s="251"/>
      <c r="W542" s="251"/>
      <c r="X542" s="251"/>
      <c r="Y542" s="251"/>
      <c r="Z542" s="252">
        <v>10</v>
      </c>
      <c r="AA542" s="251"/>
      <c r="AB542" s="383"/>
      <c r="AC542" s="73"/>
      <c r="AD542" s="414"/>
      <c r="AE542" s="393"/>
      <c r="AF542" s="78"/>
      <c r="AG542" s="414"/>
      <c r="AH542" s="383"/>
      <c r="AI542" s="453"/>
      <c r="AJ542" s="453"/>
      <c r="AK542" s="414"/>
      <c r="AL542" s="383"/>
      <c r="AM542" s="383"/>
      <c r="AN542" s="523"/>
      <c r="AO542" s="414"/>
      <c r="AP542" s="548"/>
      <c r="AQ542" s="414"/>
      <c r="AR542" s="78"/>
      <c r="AS542" s="78"/>
      <c r="AT542" s="414"/>
      <c r="AU542" s="548"/>
      <c r="AV542" s="548"/>
      <c r="AW542" s="414"/>
      <c r="AX542" s="383"/>
      <c r="AY542" s="548"/>
      <c r="AZ542" s="414"/>
      <c r="BA542" s="383"/>
      <c r="BB542" s="548"/>
      <c r="BC542" s="78"/>
      <c r="BD542" s="414"/>
      <c r="BE542" s="414"/>
      <c r="BF542" s="414"/>
      <c r="BG542" s="414"/>
      <c r="BH542" s="414"/>
      <c r="BI542" s="383"/>
      <c r="BJ542" s="383"/>
      <c r="BK542" s="78"/>
      <c r="BL542" s="414"/>
      <c r="BM542" s="383"/>
      <c r="BN542" s="78"/>
      <c r="BO542" s="414"/>
      <c r="BP542" s="78"/>
      <c r="BQ542" s="414"/>
      <c r="BR542" s="383"/>
      <c r="BS542" s="78"/>
      <c r="BT542" s="83"/>
      <c r="BU542" s="75"/>
      <c r="BV542" s="74"/>
      <c r="BW542" s="74"/>
      <c r="BX542" s="98" t="s">
        <v>5338</v>
      </c>
      <c r="BY542" s="112">
        <f t="shared" si="59"/>
        <v>537</v>
      </c>
      <c r="BZ542" s="65">
        <f t="shared" si="58"/>
        <v>0</v>
      </c>
      <c r="CA542" s="359">
        <f t="shared" si="60"/>
        <v>28</v>
      </c>
      <c r="CB542" s="359">
        <f t="shared" si="61"/>
        <v>1</v>
      </c>
      <c r="CC542" s="359">
        <f t="shared" si="62"/>
        <v>2023</v>
      </c>
      <c r="CD542" s="359" t="str">
        <f t="shared" si="63"/>
        <v xml:space="preserve">281202325293INCENDIO FORESTAL </v>
      </c>
    </row>
    <row r="543" spans="1:82" s="121" customFormat="1" ht="60" customHeight="1">
      <c r="A543" s="110"/>
      <c r="B543" s="80"/>
      <c r="C543" s="111"/>
      <c r="D543" s="212">
        <v>44954</v>
      </c>
      <c r="E543" s="210" t="s">
        <v>2718</v>
      </c>
      <c r="F543" s="211" t="s">
        <v>2053</v>
      </c>
      <c r="G543" s="130" t="s">
        <v>8680</v>
      </c>
      <c r="H543" s="85" t="str">
        <f>VLOOKUP(E543&amp;F543,Divipola!$C$1:$F$1149,4,FALSE)</f>
        <v>25718</v>
      </c>
      <c r="I543" s="77"/>
      <c r="J543" s="181"/>
      <c r="K543" s="108"/>
      <c r="L543" s="108"/>
      <c r="M543" s="108"/>
      <c r="N543" s="108"/>
      <c r="O543" s="108"/>
      <c r="P543" s="108"/>
      <c r="Q543" s="108"/>
      <c r="R543" s="108"/>
      <c r="S543" s="108"/>
      <c r="T543" s="108"/>
      <c r="U543" s="108"/>
      <c r="V543" s="108"/>
      <c r="W543" s="108"/>
      <c r="X543" s="108"/>
      <c r="Y543" s="108"/>
      <c r="Z543" s="109"/>
      <c r="AA543" s="113"/>
      <c r="AB543" s="383"/>
      <c r="AC543" s="73"/>
      <c r="AD543" s="414"/>
      <c r="AE543" s="393"/>
      <c r="AF543" s="78"/>
      <c r="AG543" s="414"/>
      <c r="AH543" s="383"/>
      <c r="AI543" s="453"/>
      <c r="AJ543" s="453"/>
      <c r="AK543" s="414"/>
      <c r="AL543" s="383"/>
      <c r="AM543" s="383"/>
      <c r="AN543" s="523"/>
      <c r="AO543" s="414"/>
      <c r="AP543" s="548"/>
      <c r="AQ543" s="414"/>
      <c r="AR543" s="78"/>
      <c r="AS543" s="78"/>
      <c r="AT543" s="414"/>
      <c r="AU543" s="548"/>
      <c r="AV543" s="548"/>
      <c r="AW543" s="414"/>
      <c r="AX543" s="383"/>
      <c r="AY543" s="548"/>
      <c r="AZ543" s="414"/>
      <c r="BA543" s="383"/>
      <c r="BB543" s="548"/>
      <c r="BC543" s="78"/>
      <c r="BD543" s="414"/>
      <c r="BE543" s="414"/>
      <c r="BF543" s="414"/>
      <c r="BG543" s="414"/>
      <c r="BH543" s="414"/>
      <c r="BI543" s="383"/>
      <c r="BJ543" s="383"/>
      <c r="BK543" s="78"/>
      <c r="BL543" s="414"/>
      <c r="BM543" s="383"/>
      <c r="BN543" s="78"/>
      <c r="BO543" s="414"/>
      <c r="BP543" s="78"/>
      <c r="BQ543" s="414"/>
      <c r="BR543" s="383"/>
      <c r="BS543" s="78"/>
      <c r="BT543" s="83"/>
      <c r="BU543" s="75"/>
      <c r="BV543" s="74"/>
      <c r="BW543" s="74"/>
      <c r="BX543" s="98" t="s">
        <v>3194</v>
      </c>
      <c r="BY543" s="112">
        <f t="shared" si="59"/>
        <v>538</v>
      </c>
      <c r="BZ543" s="65">
        <f t="shared" si="58"/>
        <v>0</v>
      </c>
      <c r="CA543" s="359">
        <f t="shared" si="60"/>
        <v>28</v>
      </c>
      <c r="CB543" s="359">
        <f t="shared" si="61"/>
        <v>1</v>
      </c>
      <c r="CC543" s="359">
        <f t="shared" si="62"/>
        <v>2023</v>
      </c>
      <c r="CD543" s="359" t="str">
        <f t="shared" si="63"/>
        <v xml:space="preserve">281202325718INCENDIO FORESTAL </v>
      </c>
    </row>
    <row r="544" spans="1:82" s="121" customFormat="1" ht="60" customHeight="1">
      <c r="A544" s="110"/>
      <c r="B544" s="80"/>
      <c r="C544" s="111"/>
      <c r="D544" s="212">
        <v>44954</v>
      </c>
      <c r="E544" s="210" t="s">
        <v>529</v>
      </c>
      <c r="F544" s="211" t="s">
        <v>529</v>
      </c>
      <c r="G544" s="111" t="s">
        <v>2800</v>
      </c>
      <c r="H544" s="85" t="str">
        <f>VLOOKUP(E544&amp;F544,Divipola!$C$1:$F$1149,4,FALSE)</f>
        <v>11001</v>
      </c>
      <c r="I544" s="77"/>
      <c r="J544" s="181"/>
      <c r="K544" s="108"/>
      <c r="L544" s="108"/>
      <c r="M544" s="108"/>
      <c r="N544" s="108">
        <v>16</v>
      </c>
      <c r="O544" s="108">
        <v>4</v>
      </c>
      <c r="P544" s="108"/>
      <c r="Q544" s="108">
        <v>4</v>
      </c>
      <c r="R544" s="108"/>
      <c r="S544" s="108"/>
      <c r="T544" s="108"/>
      <c r="U544" s="108"/>
      <c r="V544" s="108"/>
      <c r="W544" s="108"/>
      <c r="X544" s="108"/>
      <c r="Y544" s="108"/>
      <c r="Z544" s="109"/>
      <c r="AA544" s="113"/>
      <c r="AB544" s="383"/>
      <c r="AC544" s="73"/>
      <c r="AD544" s="414"/>
      <c r="AE544" s="393"/>
      <c r="AF544" s="78"/>
      <c r="AG544" s="414"/>
      <c r="AH544" s="383"/>
      <c r="AI544" s="453"/>
      <c r="AJ544" s="453"/>
      <c r="AK544" s="414"/>
      <c r="AL544" s="383"/>
      <c r="AM544" s="383"/>
      <c r="AN544" s="523"/>
      <c r="AO544" s="414"/>
      <c r="AP544" s="548"/>
      <c r="AQ544" s="414"/>
      <c r="AR544" s="78"/>
      <c r="AS544" s="78"/>
      <c r="AT544" s="414"/>
      <c r="AU544" s="548"/>
      <c r="AV544" s="548"/>
      <c r="AW544" s="414"/>
      <c r="AX544" s="383"/>
      <c r="AY544" s="548"/>
      <c r="AZ544" s="414"/>
      <c r="BA544" s="383"/>
      <c r="BB544" s="548"/>
      <c r="BC544" s="78"/>
      <c r="BD544" s="414"/>
      <c r="BE544" s="414"/>
      <c r="BF544" s="414"/>
      <c r="BG544" s="414"/>
      <c r="BH544" s="414"/>
      <c r="BI544" s="383"/>
      <c r="BJ544" s="383"/>
      <c r="BK544" s="78"/>
      <c r="BL544" s="414"/>
      <c r="BM544" s="383"/>
      <c r="BN544" s="78"/>
      <c r="BO544" s="414"/>
      <c r="BP544" s="78"/>
      <c r="BQ544" s="414"/>
      <c r="BR544" s="383"/>
      <c r="BS544" s="78"/>
      <c r="BT544" s="83"/>
      <c r="BU544" s="75"/>
      <c r="BV544" s="74"/>
      <c r="BW544" s="74"/>
      <c r="BX544" s="98" t="s">
        <v>3195</v>
      </c>
      <c r="BY544" s="112">
        <f t="shared" si="59"/>
        <v>539</v>
      </c>
      <c r="BZ544" s="65">
        <f t="shared" si="58"/>
        <v>0</v>
      </c>
      <c r="CA544" s="359">
        <f t="shared" si="60"/>
        <v>28</v>
      </c>
      <c r="CB544" s="359">
        <f t="shared" si="61"/>
        <v>1</v>
      </c>
      <c r="CC544" s="359">
        <f t="shared" si="62"/>
        <v>2023</v>
      </c>
      <c r="CD544" s="359" t="str">
        <f t="shared" si="63"/>
        <v>281202311001INCENDIO ESTRUCTURAL</v>
      </c>
    </row>
    <row r="545" spans="1:82" s="121" customFormat="1" ht="60" customHeight="1">
      <c r="A545" s="110"/>
      <c r="B545" s="80"/>
      <c r="C545" s="111"/>
      <c r="D545" s="212">
        <v>44954</v>
      </c>
      <c r="E545" s="210" t="s">
        <v>2829</v>
      </c>
      <c r="F545" s="211" t="s">
        <v>2024</v>
      </c>
      <c r="G545" s="130" t="s">
        <v>8680</v>
      </c>
      <c r="H545" s="85" t="str">
        <f>VLOOKUP(E545&amp;F545,Divipola!$C$1:$F$1149,4,FALSE)</f>
        <v>05001</v>
      </c>
      <c r="I545" s="77"/>
      <c r="J545" s="181"/>
      <c r="K545" s="108"/>
      <c r="L545" s="108"/>
      <c r="M545" s="108"/>
      <c r="N545" s="108"/>
      <c r="O545" s="108"/>
      <c r="P545" s="108"/>
      <c r="Q545" s="108"/>
      <c r="R545" s="108"/>
      <c r="S545" s="108"/>
      <c r="T545" s="108"/>
      <c r="U545" s="108"/>
      <c r="V545" s="108"/>
      <c r="W545" s="108"/>
      <c r="X545" s="108"/>
      <c r="Y545" s="108"/>
      <c r="Z545" s="109">
        <v>2</v>
      </c>
      <c r="AA545" s="113"/>
      <c r="AB545" s="383"/>
      <c r="AC545" s="73"/>
      <c r="AD545" s="414"/>
      <c r="AE545" s="393"/>
      <c r="AF545" s="78"/>
      <c r="AG545" s="414"/>
      <c r="AH545" s="383"/>
      <c r="AI545" s="453"/>
      <c r="AJ545" s="453"/>
      <c r="AK545" s="414"/>
      <c r="AL545" s="383"/>
      <c r="AM545" s="383"/>
      <c r="AN545" s="523"/>
      <c r="AO545" s="414"/>
      <c r="AP545" s="548"/>
      <c r="AQ545" s="414"/>
      <c r="AR545" s="78"/>
      <c r="AS545" s="78"/>
      <c r="AT545" s="414"/>
      <c r="AU545" s="548"/>
      <c r="AV545" s="548"/>
      <c r="AW545" s="414"/>
      <c r="AX545" s="383"/>
      <c r="AY545" s="548"/>
      <c r="AZ545" s="414"/>
      <c r="BA545" s="383"/>
      <c r="BB545" s="548"/>
      <c r="BC545" s="78"/>
      <c r="BD545" s="414"/>
      <c r="BE545" s="414"/>
      <c r="BF545" s="414"/>
      <c r="BG545" s="414"/>
      <c r="BH545" s="414"/>
      <c r="BI545" s="383"/>
      <c r="BJ545" s="383"/>
      <c r="BK545" s="78"/>
      <c r="BL545" s="414"/>
      <c r="BM545" s="383"/>
      <c r="BN545" s="78"/>
      <c r="BO545" s="414"/>
      <c r="BP545" s="78"/>
      <c r="BQ545" s="414"/>
      <c r="BR545" s="383"/>
      <c r="BS545" s="78"/>
      <c r="BT545" s="83"/>
      <c r="BU545" s="75"/>
      <c r="BV545" s="74"/>
      <c r="BW545" s="74"/>
      <c r="BX545" s="98" t="s">
        <v>3196</v>
      </c>
      <c r="BY545" s="112">
        <f t="shared" si="59"/>
        <v>540</v>
      </c>
      <c r="BZ545" s="65">
        <f t="shared" si="58"/>
        <v>0</v>
      </c>
      <c r="CA545" s="359">
        <f t="shared" si="60"/>
        <v>28</v>
      </c>
      <c r="CB545" s="359">
        <f t="shared" si="61"/>
        <v>1</v>
      </c>
      <c r="CC545" s="359">
        <f t="shared" si="62"/>
        <v>2023</v>
      </c>
      <c r="CD545" s="359" t="str">
        <f t="shared" si="63"/>
        <v xml:space="preserve">281202305001INCENDIO FORESTAL </v>
      </c>
    </row>
    <row r="546" spans="1:82" s="121" customFormat="1" ht="48" customHeight="1">
      <c r="A546" s="110"/>
      <c r="B546" s="80"/>
      <c r="C546" s="111"/>
      <c r="D546" s="212">
        <v>44954</v>
      </c>
      <c r="E546" s="210" t="s">
        <v>2829</v>
      </c>
      <c r="F546" s="211" t="s">
        <v>2024</v>
      </c>
      <c r="G546" s="130" t="s">
        <v>8680</v>
      </c>
      <c r="H546" s="85" t="str">
        <f>VLOOKUP(E546&amp;F546,Divipola!$C$1:$F$1149,4,FALSE)</f>
        <v>05001</v>
      </c>
      <c r="I546" s="77"/>
      <c r="J546" s="181"/>
      <c r="K546" s="108"/>
      <c r="L546" s="108"/>
      <c r="M546" s="108"/>
      <c r="N546" s="108"/>
      <c r="O546" s="108"/>
      <c r="P546" s="108"/>
      <c r="Q546" s="108"/>
      <c r="R546" s="108"/>
      <c r="S546" s="108"/>
      <c r="T546" s="108"/>
      <c r="U546" s="108"/>
      <c r="V546" s="108"/>
      <c r="W546" s="108"/>
      <c r="X546" s="108"/>
      <c r="Y546" s="108"/>
      <c r="Z546" s="109">
        <v>1</v>
      </c>
      <c r="AA546" s="113"/>
      <c r="AB546" s="383"/>
      <c r="AC546" s="73"/>
      <c r="AD546" s="414"/>
      <c r="AE546" s="393"/>
      <c r="AF546" s="78"/>
      <c r="AG546" s="414"/>
      <c r="AH546" s="383"/>
      <c r="AI546" s="453"/>
      <c r="AJ546" s="453"/>
      <c r="AK546" s="414"/>
      <c r="AL546" s="383"/>
      <c r="AM546" s="383"/>
      <c r="AN546" s="523"/>
      <c r="AO546" s="414"/>
      <c r="AP546" s="548"/>
      <c r="AQ546" s="414"/>
      <c r="AR546" s="78"/>
      <c r="AS546" s="78"/>
      <c r="AT546" s="414"/>
      <c r="AU546" s="548"/>
      <c r="AV546" s="548"/>
      <c r="AW546" s="414"/>
      <c r="AX546" s="383"/>
      <c r="AY546" s="548"/>
      <c r="AZ546" s="414"/>
      <c r="BA546" s="383"/>
      <c r="BB546" s="548"/>
      <c r="BC546" s="78"/>
      <c r="BD546" s="414"/>
      <c r="BE546" s="414"/>
      <c r="BF546" s="414"/>
      <c r="BG546" s="414"/>
      <c r="BH546" s="414"/>
      <c r="BI546" s="383"/>
      <c r="BJ546" s="383"/>
      <c r="BK546" s="78"/>
      <c r="BL546" s="414"/>
      <c r="BM546" s="383"/>
      <c r="BN546" s="78"/>
      <c r="BO546" s="414"/>
      <c r="BP546" s="78"/>
      <c r="BQ546" s="414"/>
      <c r="BR546" s="383"/>
      <c r="BS546" s="78"/>
      <c r="BT546" s="83"/>
      <c r="BU546" s="75"/>
      <c r="BV546" s="74"/>
      <c r="BW546" s="74"/>
      <c r="BX546" s="98" t="s">
        <v>3197</v>
      </c>
      <c r="BY546" s="112">
        <f t="shared" si="59"/>
        <v>541</v>
      </c>
      <c r="BZ546" s="65">
        <f t="shared" si="58"/>
        <v>0</v>
      </c>
      <c r="CA546" s="359">
        <f t="shared" si="60"/>
        <v>28</v>
      </c>
      <c r="CB546" s="359">
        <f t="shared" si="61"/>
        <v>1</v>
      </c>
      <c r="CC546" s="359">
        <f t="shared" si="62"/>
        <v>2023</v>
      </c>
      <c r="CD546" s="359" t="str">
        <f t="shared" si="63"/>
        <v xml:space="preserve">281202305001INCENDIO FORESTAL </v>
      </c>
    </row>
    <row r="547" spans="1:82" s="121" customFormat="1" ht="132" customHeight="1">
      <c r="A547" s="110"/>
      <c r="B547" s="80"/>
      <c r="C547" s="111"/>
      <c r="D547" s="212">
        <v>44954</v>
      </c>
      <c r="E547" s="210" t="s">
        <v>506</v>
      </c>
      <c r="F547" s="211" t="s">
        <v>1290</v>
      </c>
      <c r="G547" s="130" t="s">
        <v>8680</v>
      </c>
      <c r="H547" s="85" t="str">
        <f>VLOOKUP(E547&amp;F547,Divipola!$C$1:$F$1149,4,FALSE)</f>
        <v>50124</v>
      </c>
      <c r="I547" s="77"/>
      <c r="J547" s="181"/>
      <c r="K547" s="108"/>
      <c r="L547" s="108"/>
      <c r="M547" s="108"/>
      <c r="N547" s="108"/>
      <c r="O547" s="108"/>
      <c r="P547" s="108"/>
      <c r="Q547" s="108"/>
      <c r="R547" s="108"/>
      <c r="S547" s="108"/>
      <c r="T547" s="108"/>
      <c r="U547" s="108"/>
      <c r="V547" s="108"/>
      <c r="W547" s="108"/>
      <c r="X547" s="108"/>
      <c r="Y547" s="108"/>
      <c r="Z547" s="109">
        <v>1</v>
      </c>
      <c r="AA547" s="113"/>
      <c r="AB547" s="383"/>
      <c r="AC547" s="73"/>
      <c r="AD547" s="414"/>
      <c r="AE547" s="393"/>
      <c r="AF547" s="78"/>
      <c r="AG547" s="414"/>
      <c r="AH547" s="383"/>
      <c r="AI547" s="453"/>
      <c r="AJ547" s="453"/>
      <c r="AK547" s="414"/>
      <c r="AL547" s="383"/>
      <c r="AM547" s="383"/>
      <c r="AN547" s="523"/>
      <c r="AO547" s="414"/>
      <c r="AP547" s="548"/>
      <c r="AQ547" s="414"/>
      <c r="AR547" s="78"/>
      <c r="AS547" s="78"/>
      <c r="AT547" s="414"/>
      <c r="AU547" s="548"/>
      <c r="AV547" s="548"/>
      <c r="AW547" s="414"/>
      <c r="AX547" s="383"/>
      <c r="AY547" s="548"/>
      <c r="AZ547" s="414"/>
      <c r="BA547" s="383"/>
      <c r="BB547" s="548"/>
      <c r="BC547" s="78"/>
      <c r="BD547" s="414"/>
      <c r="BE547" s="414"/>
      <c r="BF547" s="414"/>
      <c r="BG547" s="414"/>
      <c r="BH547" s="414"/>
      <c r="BI547" s="383"/>
      <c r="BJ547" s="383"/>
      <c r="BK547" s="78"/>
      <c r="BL547" s="414"/>
      <c r="BM547" s="383"/>
      <c r="BN547" s="78"/>
      <c r="BO547" s="414"/>
      <c r="BP547" s="78"/>
      <c r="BQ547" s="414"/>
      <c r="BR547" s="383"/>
      <c r="BS547" s="78"/>
      <c r="BT547" s="83"/>
      <c r="BU547" s="75"/>
      <c r="BV547" s="74"/>
      <c r="BW547" s="74"/>
      <c r="BX547" s="98" t="s">
        <v>3199</v>
      </c>
      <c r="BY547" s="112">
        <f t="shared" si="59"/>
        <v>542</v>
      </c>
      <c r="BZ547" s="65">
        <f t="shared" si="58"/>
        <v>0</v>
      </c>
      <c r="CA547" s="359">
        <f t="shared" si="60"/>
        <v>28</v>
      </c>
      <c r="CB547" s="359">
        <f t="shared" si="61"/>
        <v>1</v>
      </c>
      <c r="CC547" s="359">
        <f t="shared" si="62"/>
        <v>2023</v>
      </c>
      <c r="CD547" s="359" t="str">
        <f t="shared" si="63"/>
        <v xml:space="preserve">281202350124INCENDIO FORESTAL </v>
      </c>
    </row>
    <row r="548" spans="1:82" s="121" customFormat="1" ht="36" customHeight="1">
      <c r="A548" s="110"/>
      <c r="B548" s="80"/>
      <c r="C548" s="111"/>
      <c r="D548" s="212">
        <v>44954</v>
      </c>
      <c r="E548" s="210" t="s">
        <v>2720</v>
      </c>
      <c r="F548" s="211" t="s">
        <v>2085</v>
      </c>
      <c r="G548" s="130" t="s">
        <v>8680</v>
      </c>
      <c r="H548" s="85" t="str">
        <f>VLOOKUP(E548&amp;F548,Divipola!$C$1:$F$1149,4,FALSE)</f>
        <v>66400</v>
      </c>
      <c r="I548" s="77"/>
      <c r="J548" s="181"/>
      <c r="K548" s="108"/>
      <c r="L548" s="108"/>
      <c r="M548" s="108"/>
      <c r="N548" s="108"/>
      <c r="O548" s="108"/>
      <c r="P548" s="108"/>
      <c r="Q548" s="108"/>
      <c r="R548" s="108"/>
      <c r="S548" s="108"/>
      <c r="T548" s="108"/>
      <c r="U548" s="108"/>
      <c r="V548" s="108"/>
      <c r="W548" s="108"/>
      <c r="X548" s="108"/>
      <c r="Y548" s="108"/>
      <c r="Z548" s="109">
        <v>2</v>
      </c>
      <c r="AA548" s="113"/>
      <c r="AB548" s="383"/>
      <c r="AC548" s="73"/>
      <c r="AD548" s="414"/>
      <c r="AE548" s="393"/>
      <c r="AF548" s="78"/>
      <c r="AG548" s="414"/>
      <c r="AH548" s="383"/>
      <c r="AI548" s="453"/>
      <c r="AJ548" s="453"/>
      <c r="AK548" s="414"/>
      <c r="AL548" s="383"/>
      <c r="AM548" s="383"/>
      <c r="AN548" s="523"/>
      <c r="AO548" s="414"/>
      <c r="AP548" s="548"/>
      <c r="AQ548" s="414"/>
      <c r="AR548" s="78"/>
      <c r="AS548" s="78"/>
      <c r="AT548" s="414"/>
      <c r="AU548" s="548"/>
      <c r="AV548" s="548"/>
      <c r="AW548" s="414"/>
      <c r="AX548" s="383"/>
      <c r="AY548" s="548"/>
      <c r="AZ548" s="414"/>
      <c r="BA548" s="383"/>
      <c r="BB548" s="548"/>
      <c r="BC548" s="78"/>
      <c r="BD548" s="414"/>
      <c r="BE548" s="414"/>
      <c r="BF548" s="414"/>
      <c r="BG548" s="414"/>
      <c r="BH548" s="414"/>
      <c r="BI548" s="383"/>
      <c r="BJ548" s="383"/>
      <c r="BK548" s="78"/>
      <c r="BL548" s="414"/>
      <c r="BM548" s="383"/>
      <c r="BN548" s="78"/>
      <c r="BO548" s="414"/>
      <c r="BP548" s="78"/>
      <c r="BQ548" s="414"/>
      <c r="BR548" s="383"/>
      <c r="BS548" s="78"/>
      <c r="BT548" s="83"/>
      <c r="BU548" s="75"/>
      <c r="BV548" s="74"/>
      <c r="BW548" s="74"/>
      <c r="BX548" s="98" t="s">
        <v>3200</v>
      </c>
      <c r="BY548" s="112">
        <f t="shared" si="59"/>
        <v>543</v>
      </c>
      <c r="BZ548" s="65">
        <f t="shared" si="58"/>
        <v>0</v>
      </c>
      <c r="CA548" s="359">
        <f t="shared" si="60"/>
        <v>28</v>
      </c>
      <c r="CB548" s="359">
        <f t="shared" si="61"/>
        <v>1</v>
      </c>
      <c r="CC548" s="359">
        <f t="shared" si="62"/>
        <v>2023</v>
      </c>
      <c r="CD548" s="359" t="str">
        <f t="shared" si="63"/>
        <v xml:space="preserve">281202366400INCENDIO FORESTAL </v>
      </c>
    </row>
    <row r="549" spans="1:82" s="121" customFormat="1" ht="264" customHeight="1">
      <c r="A549" s="110"/>
      <c r="B549" s="80"/>
      <c r="C549" s="111"/>
      <c r="D549" s="212">
        <v>44954</v>
      </c>
      <c r="E549" s="210" t="s">
        <v>2718</v>
      </c>
      <c r="F549" s="211" t="s">
        <v>2155</v>
      </c>
      <c r="G549" s="111" t="s">
        <v>2800</v>
      </c>
      <c r="H549" s="85" t="str">
        <f>VLOOKUP(E549&amp;F549,Divipola!$C$1:$F$1149,4,FALSE)</f>
        <v>25148</v>
      </c>
      <c r="I549" s="77"/>
      <c r="J549" s="181"/>
      <c r="K549" s="108"/>
      <c r="L549" s="108"/>
      <c r="M549" s="108"/>
      <c r="N549" s="108">
        <v>4</v>
      </c>
      <c r="O549" s="108">
        <v>1</v>
      </c>
      <c r="P549" s="108">
        <v>1</v>
      </c>
      <c r="Q549" s="108"/>
      <c r="R549" s="108"/>
      <c r="S549" s="108"/>
      <c r="T549" s="108"/>
      <c r="U549" s="108"/>
      <c r="V549" s="108"/>
      <c r="W549" s="108"/>
      <c r="X549" s="108"/>
      <c r="Y549" s="108"/>
      <c r="Z549" s="109"/>
      <c r="AA549" s="113"/>
      <c r="AB549" s="383"/>
      <c r="AC549" s="73"/>
      <c r="AD549" s="414"/>
      <c r="AE549" s="393"/>
      <c r="AF549" s="78"/>
      <c r="AG549" s="414"/>
      <c r="AH549" s="383"/>
      <c r="AI549" s="453"/>
      <c r="AJ549" s="453"/>
      <c r="AK549" s="414"/>
      <c r="AL549" s="383"/>
      <c r="AM549" s="383"/>
      <c r="AN549" s="523"/>
      <c r="AO549" s="414"/>
      <c r="AP549" s="548"/>
      <c r="AQ549" s="414"/>
      <c r="AR549" s="78"/>
      <c r="AS549" s="78"/>
      <c r="AT549" s="414"/>
      <c r="AU549" s="548"/>
      <c r="AV549" s="548"/>
      <c r="AW549" s="414"/>
      <c r="AX549" s="383"/>
      <c r="AY549" s="548"/>
      <c r="AZ549" s="414"/>
      <c r="BA549" s="383"/>
      <c r="BB549" s="548"/>
      <c r="BC549" s="78"/>
      <c r="BD549" s="414"/>
      <c r="BE549" s="414"/>
      <c r="BF549" s="414"/>
      <c r="BG549" s="414"/>
      <c r="BH549" s="414"/>
      <c r="BI549" s="383"/>
      <c r="BJ549" s="383"/>
      <c r="BK549" s="78"/>
      <c r="BL549" s="414"/>
      <c r="BM549" s="383"/>
      <c r="BN549" s="78"/>
      <c r="BO549" s="414"/>
      <c r="BP549" s="78"/>
      <c r="BQ549" s="414"/>
      <c r="BR549" s="383"/>
      <c r="BS549" s="78"/>
      <c r="BT549" s="83"/>
      <c r="BU549" s="75"/>
      <c r="BV549" s="74"/>
      <c r="BW549" s="74"/>
      <c r="BX549" s="98" t="s">
        <v>3201</v>
      </c>
      <c r="BY549" s="112">
        <f t="shared" si="59"/>
        <v>544</v>
      </c>
      <c r="BZ549" s="65">
        <f t="shared" si="58"/>
        <v>0</v>
      </c>
      <c r="CA549" s="359">
        <f t="shared" si="60"/>
        <v>28</v>
      </c>
      <c r="CB549" s="359">
        <f t="shared" si="61"/>
        <v>1</v>
      </c>
      <c r="CC549" s="359">
        <f t="shared" si="62"/>
        <v>2023</v>
      </c>
      <c r="CD549" s="359" t="str">
        <f t="shared" si="63"/>
        <v>281202325148INCENDIO ESTRUCTURAL</v>
      </c>
    </row>
    <row r="550" spans="1:82" s="121" customFormat="1" ht="300" customHeight="1">
      <c r="A550" s="110"/>
      <c r="B550" s="80"/>
      <c r="C550" s="111"/>
      <c r="D550" s="212">
        <v>44954</v>
      </c>
      <c r="E550" s="210" t="s">
        <v>2718</v>
      </c>
      <c r="F550" s="211" t="s">
        <v>1151</v>
      </c>
      <c r="G550" s="130" t="s">
        <v>8680</v>
      </c>
      <c r="H550" s="85" t="str">
        <f>VLOOKUP(E550&amp;F550,Divipola!$C$1:$F$1149,4,FALSE)</f>
        <v>25662</v>
      </c>
      <c r="I550" s="77"/>
      <c r="J550" s="181"/>
      <c r="K550" s="108"/>
      <c r="L550" s="108"/>
      <c r="M550" s="108"/>
      <c r="N550" s="108"/>
      <c r="O550" s="108"/>
      <c r="P550" s="108"/>
      <c r="Q550" s="108"/>
      <c r="R550" s="108"/>
      <c r="S550" s="108"/>
      <c r="T550" s="108"/>
      <c r="U550" s="108"/>
      <c r="V550" s="108"/>
      <c r="W550" s="108"/>
      <c r="X550" s="108"/>
      <c r="Y550" s="108"/>
      <c r="Z550" s="109">
        <v>1</v>
      </c>
      <c r="AA550" s="113"/>
      <c r="AB550" s="383"/>
      <c r="AC550" s="73"/>
      <c r="AD550" s="414"/>
      <c r="AE550" s="393"/>
      <c r="AF550" s="78"/>
      <c r="AG550" s="414"/>
      <c r="AH550" s="383"/>
      <c r="AI550" s="453"/>
      <c r="AJ550" s="453"/>
      <c r="AK550" s="414"/>
      <c r="AL550" s="383"/>
      <c r="AM550" s="383"/>
      <c r="AN550" s="523"/>
      <c r="AO550" s="414"/>
      <c r="AP550" s="548"/>
      <c r="AQ550" s="414"/>
      <c r="AR550" s="78"/>
      <c r="AS550" s="78"/>
      <c r="AT550" s="414"/>
      <c r="AU550" s="548"/>
      <c r="AV550" s="548"/>
      <c r="AW550" s="414"/>
      <c r="AX550" s="383"/>
      <c r="AY550" s="548"/>
      <c r="AZ550" s="414"/>
      <c r="BA550" s="383"/>
      <c r="BB550" s="548"/>
      <c r="BC550" s="78"/>
      <c r="BD550" s="414"/>
      <c r="BE550" s="414"/>
      <c r="BF550" s="414"/>
      <c r="BG550" s="414"/>
      <c r="BH550" s="414"/>
      <c r="BI550" s="383"/>
      <c r="BJ550" s="383"/>
      <c r="BK550" s="78"/>
      <c r="BL550" s="414"/>
      <c r="BM550" s="383"/>
      <c r="BN550" s="78"/>
      <c r="BO550" s="414"/>
      <c r="BP550" s="78"/>
      <c r="BQ550" s="414"/>
      <c r="BR550" s="383"/>
      <c r="BS550" s="78"/>
      <c r="BT550" s="83"/>
      <c r="BU550" s="75"/>
      <c r="BV550" s="74"/>
      <c r="BW550" s="74"/>
      <c r="BX550" s="98" t="s">
        <v>3202</v>
      </c>
      <c r="BY550" s="112">
        <f t="shared" si="59"/>
        <v>545</v>
      </c>
      <c r="BZ550" s="65">
        <f t="shared" si="58"/>
        <v>0</v>
      </c>
      <c r="CA550" s="359">
        <f t="shared" si="60"/>
        <v>28</v>
      </c>
      <c r="CB550" s="359">
        <f t="shared" si="61"/>
        <v>1</v>
      </c>
      <c r="CC550" s="359">
        <f t="shared" si="62"/>
        <v>2023</v>
      </c>
      <c r="CD550" s="359" t="str">
        <f t="shared" si="63"/>
        <v xml:space="preserve">281202325662INCENDIO FORESTAL </v>
      </c>
    </row>
    <row r="551" spans="1:82" s="121" customFormat="1" ht="96" customHeight="1">
      <c r="A551" s="110"/>
      <c r="B551" s="80"/>
      <c r="C551" s="111"/>
      <c r="D551" s="212">
        <v>44954</v>
      </c>
      <c r="E551" s="210" t="s">
        <v>2718</v>
      </c>
      <c r="F551" s="211" t="s">
        <v>1028</v>
      </c>
      <c r="G551" s="130" t="s">
        <v>8680</v>
      </c>
      <c r="H551" s="85" t="str">
        <f>VLOOKUP(E551&amp;F551,Divipola!$C$1:$F$1149,4,FALSE)</f>
        <v>25151</v>
      </c>
      <c r="I551" s="77"/>
      <c r="J551" s="181"/>
      <c r="K551" s="108"/>
      <c r="L551" s="108"/>
      <c r="M551" s="108"/>
      <c r="N551" s="108"/>
      <c r="O551" s="108"/>
      <c r="P551" s="108"/>
      <c r="Q551" s="108"/>
      <c r="R551" s="108"/>
      <c r="S551" s="108"/>
      <c r="T551" s="108"/>
      <c r="U551" s="108"/>
      <c r="V551" s="108"/>
      <c r="W551" s="108"/>
      <c r="X551" s="108"/>
      <c r="Y551" s="108"/>
      <c r="Z551" s="109">
        <v>3</v>
      </c>
      <c r="AA551" s="113"/>
      <c r="AB551" s="383"/>
      <c r="AC551" s="73"/>
      <c r="AD551" s="414"/>
      <c r="AE551" s="393"/>
      <c r="AF551" s="78"/>
      <c r="AG551" s="414"/>
      <c r="AH551" s="383"/>
      <c r="AI551" s="453"/>
      <c r="AJ551" s="453"/>
      <c r="AK551" s="414"/>
      <c r="AL551" s="383"/>
      <c r="AM551" s="383"/>
      <c r="AN551" s="523"/>
      <c r="AO551" s="414"/>
      <c r="AP551" s="548"/>
      <c r="AQ551" s="414"/>
      <c r="AR551" s="78"/>
      <c r="AS551" s="78"/>
      <c r="AT551" s="414"/>
      <c r="AU551" s="548"/>
      <c r="AV551" s="548"/>
      <c r="AW551" s="414"/>
      <c r="AX551" s="383"/>
      <c r="AY551" s="548"/>
      <c r="AZ551" s="414"/>
      <c r="BA551" s="383"/>
      <c r="BB551" s="548"/>
      <c r="BC551" s="78"/>
      <c r="BD551" s="414"/>
      <c r="BE551" s="414"/>
      <c r="BF551" s="414"/>
      <c r="BG551" s="414"/>
      <c r="BH551" s="414"/>
      <c r="BI551" s="383"/>
      <c r="BJ551" s="383"/>
      <c r="BK551" s="78"/>
      <c r="BL551" s="414"/>
      <c r="BM551" s="383"/>
      <c r="BN551" s="78"/>
      <c r="BO551" s="414"/>
      <c r="BP551" s="78"/>
      <c r="BQ551" s="414"/>
      <c r="BR551" s="383"/>
      <c r="BS551" s="78"/>
      <c r="BT551" s="83"/>
      <c r="BU551" s="75"/>
      <c r="BV551" s="74"/>
      <c r="BW551" s="74"/>
      <c r="BX551" s="98" t="s">
        <v>3203</v>
      </c>
      <c r="BY551" s="112">
        <f t="shared" si="59"/>
        <v>546</v>
      </c>
      <c r="BZ551" s="65">
        <f t="shared" si="58"/>
        <v>0</v>
      </c>
      <c r="CA551" s="359">
        <f t="shared" si="60"/>
        <v>28</v>
      </c>
      <c r="CB551" s="359">
        <f t="shared" si="61"/>
        <v>1</v>
      </c>
      <c r="CC551" s="359">
        <f t="shared" si="62"/>
        <v>2023</v>
      </c>
      <c r="CD551" s="359" t="str">
        <f t="shared" si="63"/>
        <v xml:space="preserve">281202325151INCENDIO FORESTAL </v>
      </c>
    </row>
    <row r="552" spans="1:82" s="121" customFormat="1" ht="84" customHeight="1">
      <c r="A552" s="110"/>
      <c r="B552" s="80"/>
      <c r="C552" s="111"/>
      <c r="D552" s="212">
        <v>44954</v>
      </c>
      <c r="E552" s="210" t="s">
        <v>2718</v>
      </c>
      <c r="F552" s="211" t="s">
        <v>1028</v>
      </c>
      <c r="G552" s="130" t="s">
        <v>8680</v>
      </c>
      <c r="H552" s="85" t="str">
        <f>VLOOKUP(E552&amp;F552,Divipola!$C$1:$F$1149,4,FALSE)</f>
        <v>25151</v>
      </c>
      <c r="I552" s="77"/>
      <c r="J552" s="181"/>
      <c r="K552" s="108"/>
      <c r="L552" s="108"/>
      <c r="M552" s="108"/>
      <c r="N552" s="108"/>
      <c r="O552" s="108"/>
      <c r="P552" s="108"/>
      <c r="Q552" s="108"/>
      <c r="R552" s="108"/>
      <c r="S552" s="108"/>
      <c r="T552" s="108"/>
      <c r="U552" s="108"/>
      <c r="V552" s="108"/>
      <c r="W552" s="108"/>
      <c r="X552" s="108"/>
      <c r="Y552" s="108"/>
      <c r="Z552" s="109">
        <v>1.5</v>
      </c>
      <c r="AA552" s="113"/>
      <c r="AB552" s="383"/>
      <c r="AC552" s="73"/>
      <c r="AD552" s="414"/>
      <c r="AE552" s="393"/>
      <c r="AF552" s="78"/>
      <c r="AG552" s="414"/>
      <c r="AH552" s="383"/>
      <c r="AI552" s="453"/>
      <c r="AJ552" s="453"/>
      <c r="AK552" s="414"/>
      <c r="AL552" s="383"/>
      <c r="AM552" s="383"/>
      <c r="AN552" s="523"/>
      <c r="AO552" s="414"/>
      <c r="AP552" s="548"/>
      <c r="AQ552" s="414"/>
      <c r="AR552" s="78"/>
      <c r="AS552" s="78"/>
      <c r="AT552" s="414"/>
      <c r="AU552" s="548"/>
      <c r="AV552" s="548"/>
      <c r="AW552" s="414"/>
      <c r="AX552" s="383"/>
      <c r="AY552" s="548"/>
      <c r="AZ552" s="414"/>
      <c r="BA552" s="383"/>
      <c r="BB552" s="548"/>
      <c r="BC552" s="78"/>
      <c r="BD552" s="414"/>
      <c r="BE552" s="414"/>
      <c r="BF552" s="414"/>
      <c r="BG552" s="414"/>
      <c r="BH552" s="414"/>
      <c r="BI552" s="383"/>
      <c r="BJ552" s="383"/>
      <c r="BK552" s="78"/>
      <c r="BL552" s="414"/>
      <c r="BM552" s="383"/>
      <c r="BN552" s="78"/>
      <c r="BO552" s="414"/>
      <c r="BP552" s="78"/>
      <c r="BQ552" s="414"/>
      <c r="BR552" s="383"/>
      <c r="BS552" s="78"/>
      <c r="BT552" s="83"/>
      <c r="BU552" s="75"/>
      <c r="BV552" s="74"/>
      <c r="BW552" s="74"/>
      <c r="BX552" s="98" t="s">
        <v>3204</v>
      </c>
      <c r="BY552" s="112">
        <f t="shared" si="59"/>
        <v>547</v>
      </c>
      <c r="BZ552" s="65">
        <f t="shared" si="58"/>
        <v>0</v>
      </c>
      <c r="CA552" s="359">
        <f t="shared" si="60"/>
        <v>28</v>
      </c>
      <c r="CB552" s="359">
        <f t="shared" si="61"/>
        <v>1</v>
      </c>
      <c r="CC552" s="359">
        <f t="shared" si="62"/>
        <v>2023</v>
      </c>
      <c r="CD552" s="359" t="str">
        <f t="shared" si="63"/>
        <v xml:space="preserve">281202325151INCENDIO FORESTAL </v>
      </c>
    </row>
    <row r="553" spans="1:82" s="121" customFormat="1" ht="120" customHeight="1">
      <c r="A553" s="110"/>
      <c r="B553" s="80"/>
      <c r="C553" s="111"/>
      <c r="D553" s="212">
        <v>44954</v>
      </c>
      <c r="E553" s="210" t="s">
        <v>2830</v>
      </c>
      <c r="F553" s="211" t="s">
        <v>346</v>
      </c>
      <c r="G553" s="130" t="s">
        <v>8680</v>
      </c>
      <c r="H553" s="85" t="str">
        <f>VLOOKUP(E553&amp;F553,Divipola!$C$1:$F$1149,4,FALSE)</f>
        <v>68255</v>
      </c>
      <c r="I553" s="77"/>
      <c r="J553" s="181"/>
      <c r="K553" s="108"/>
      <c r="L553" s="108"/>
      <c r="M553" s="108"/>
      <c r="N553" s="108"/>
      <c r="O553" s="108"/>
      <c r="P553" s="108"/>
      <c r="Q553" s="108"/>
      <c r="R553" s="108"/>
      <c r="S553" s="108"/>
      <c r="T553" s="108"/>
      <c r="U553" s="108"/>
      <c r="V553" s="108"/>
      <c r="W553" s="108"/>
      <c r="X553" s="108"/>
      <c r="Y553" s="108"/>
      <c r="Z553" s="109">
        <v>10</v>
      </c>
      <c r="AA553" s="106"/>
      <c r="AB553" s="383"/>
      <c r="AC553" s="73"/>
      <c r="AD553" s="414"/>
      <c r="AE553" s="393"/>
      <c r="AF553" s="78"/>
      <c r="AG553" s="414"/>
      <c r="AH553" s="383"/>
      <c r="AI553" s="453"/>
      <c r="AJ553" s="453"/>
      <c r="AK553" s="414"/>
      <c r="AL553" s="383"/>
      <c r="AM553" s="383"/>
      <c r="AN553" s="523"/>
      <c r="AO553" s="414"/>
      <c r="AP553" s="548"/>
      <c r="AQ553" s="414"/>
      <c r="AR553" s="78"/>
      <c r="AS553" s="78"/>
      <c r="AT553" s="414"/>
      <c r="AU553" s="548"/>
      <c r="AV553" s="548"/>
      <c r="AW553" s="414"/>
      <c r="AX553" s="383"/>
      <c r="AY553" s="548"/>
      <c r="AZ553" s="414"/>
      <c r="BA553" s="383"/>
      <c r="BB553" s="548"/>
      <c r="BC553" s="78"/>
      <c r="BD553" s="414"/>
      <c r="BE553" s="414"/>
      <c r="BF553" s="414"/>
      <c r="BG553" s="414"/>
      <c r="BH553" s="414"/>
      <c r="BI553" s="383"/>
      <c r="BJ553" s="383"/>
      <c r="BK553" s="78"/>
      <c r="BL553" s="414"/>
      <c r="BM553" s="383"/>
      <c r="BN553" s="78"/>
      <c r="BO553" s="414"/>
      <c r="BP553" s="78"/>
      <c r="BQ553" s="414"/>
      <c r="BR553" s="383"/>
      <c r="BS553" s="78"/>
      <c r="BT553" s="83"/>
      <c r="BU553" s="75"/>
      <c r="BV553" s="74"/>
      <c r="BW553" s="74"/>
      <c r="BX553" s="132" t="s">
        <v>3207</v>
      </c>
      <c r="BY553" s="112">
        <f t="shared" si="59"/>
        <v>548</v>
      </c>
      <c r="BZ553" s="65">
        <f t="shared" si="58"/>
        <v>0</v>
      </c>
      <c r="CA553" s="359">
        <f t="shared" si="60"/>
        <v>28</v>
      </c>
      <c r="CB553" s="359">
        <f t="shared" si="61"/>
        <v>1</v>
      </c>
      <c r="CC553" s="359">
        <f t="shared" si="62"/>
        <v>2023</v>
      </c>
      <c r="CD553" s="359" t="str">
        <f t="shared" si="63"/>
        <v xml:space="preserve">281202368255INCENDIO FORESTAL </v>
      </c>
    </row>
    <row r="554" spans="1:82" s="121" customFormat="1" ht="84" customHeight="1">
      <c r="A554" s="110"/>
      <c r="B554" s="80"/>
      <c r="C554" s="111"/>
      <c r="D554" s="212">
        <v>44954</v>
      </c>
      <c r="E554" s="210" t="s">
        <v>2830</v>
      </c>
      <c r="F554" s="211" t="s">
        <v>337</v>
      </c>
      <c r="G554" s="130" t="s">
        <v>8680</v>
      </c>
      <c r="H554" s="85" t="str">
        <f>VLOOKUP(E554&amp;F554,Divipola!$C$1:$F$1149,4,FALSE)</f>
        <v>68229</v>
      </c>
      <c r="I554" s="77"/>
      <c r="J554" s="181"/>
      <c r="K554" s="108"/>
      <c r="L554" s="108"/>
      <c r="M554" s="108"/>
      <c r="N554" s="108"/>
      <c r="O554" s="108"/>
      <c r="P554" s="108"/>
      <c r="Q554" s="108"/>
      <c r="R554" s="108"/>
      <c r="S554" s="108"/>
      <c r="T554" s="108"/>
      <c r="U554" s="108"/>
      <c r="V554" s="108"/>
      <c r="W554" s="108"/>
      <c r="X554" s="108"/>
      <c r="Y554" s="108"/>
      <c r="Z554" s="109">
        <v>5</v>
      </c>
      <c r="AA554" s="113"/>
      <c r="AB554" s="383"/>
      <c r="AC554" s="73"/>
      <c r="AD554" s="414"/>
      <c r="AE554" s="393"/>
      <c r="AF554" s="78"/>
      <c r="AG554" s="414"/>
      <c r="AH554" s="383"/>
      <c r="AI554" s="453"/>
      <c r="AJ554" s="453"/>
      <c r="AK554" s="414"/>
      <c r="AL554" s="383"/>
      <c r="AM554" s="383"/>
      <c r="AN554" s="523"/>
      <c r="AO554" s="414"/>
      <c r="AP554" s="548"/>
      <c r="AQ554" s="414"/>
      <c r="AR554" s="78"/>
      <c r="AS554" s="78"/>
      <c r="AT554" s="414"/>
      <c r="AU554" s="548"/>
      <c r="AV554" s="548"/>
      <c r="AW554" s="414"/>
      <c r="AX554" s="383"/>
      <c r="AY554" s="548"/>
      <c r="AZ554" s="414"/>
      <c r="BA554" s="383"/>
      <c r="BB554" s="548"/>
      <c r="BC554" s="78"/>
      <c r="BD554" s="414"/>
      <c r="BE554" s="414"/>
      <c r="BF554" s="414"/>
      <c r="BG554" s="414"/>
      <c r="BH554" s="414"/>
      <c r="BI554" s="383"/>
      <c r="BJ554" s="383"/>
      <c r="BK554" s="78"/>
      <c r="BL554" s="414"/>
      <c r="BM554" s="383"/>
      <c r="BN554" s="78"/>
      <c r="BO554" s="414"/>
      <c r="BP554" s="78"/>
      <c r="BQ554" s="414"/>
      <c r="BR554" s="383"/>
      <c r="BS554" s="78"/>
      <c r="BT554" s="83"/>
      <c r="BU554" s="75"/>
      <c r="BV554" s="74"/>
      <c r="BW554" s="74"/>
      <c r="BX554" s="132" t="s">
        <v>3208</v>
      </c>
      <c r="BY554" s="112">
        <f t="shared" si="59"/>
        <v>549</v>
      </c>
      <c r="BZ554" s="65">
        <f t="shared" si="58"/>
        <v>0</v>
      </c>
      <c r="CA554" s="359">
        <f t="shared" si="60"/>
        <v>28</v>
      </c>
      <c r="CB554" s="359">
        <f t="shared" si="61"/>
        <v>1</v>
      </c>
      <c r="CC554" s="359">
        <f t="shared" si="62"/>
        <v>2023</v>
      </c>
      <c r="CD554" s="359" t="str">
        <f t="shared" si="63"/>
        <v xml:space="preserve">281202368229INCENDIO FORESTAL </v>
      </c>
    </row>
    <row r="555" spans="1:82" s="121" customFormat="1" ht="48" customHeight="1">
      <c r="A555" s="110"/>
      <c r="B555" s="80"/>
      <c r="C555" s="111"/>
      <c r="D555" s="212">
        <v>44954</v>
      </c>
      <c r="E555" s="210" t="s">
        <v>2834</v>
      </c>
      <c r="F555" s="211" t="s">
        <v>2743</v>
      </c>
      <c r="G555" s="111" t="s">
        <v>2816</v>
      </c>
      <c r="H555" s="85" t="str">
        <f>VLOOKUP(E555&amp;F555,Divipola!$C$1:$F$1149,4,FALSE)</f>
        <v>54174</v>
      </c>
      <c r="I555" s="77"/>
      <c r="J555" s="181"/>
      <c r="K555" s="108"/>
      <c r="L555" s="108"/>
      <c r="M555" s="108"/>
      <c r="N555" s="108"/>
      <c r="O555" s="108"/>
      <c r="P555" s="108"/>
      <c r="Q555" s="108"/>
      <c r="R555" s="108"/>
      <c r="S555" s="108"/>
      <c r="T555" s="108"/>
      <c r="U555" s="108"/>
      <c r="V555" s="108"/>
      <c r="W555" s="108"/>
      <c r="X555" s="108"/>
      <c r="Y555" s="108"/>
      <c r="Z555" s="109">
        <v>1</v>
      </c>
      <c r="AA555" s="113"/>
      <c r="AB555" s="383"/>
      <c r="AC555" s="73"/>
      <c r="AD555" s="414"/>
      <c r="AE555" s="393"/>
      <c r="AF555" s="78"/>
      <c r="AG555" s="414"/>
      <c r="AH555" s="383"/>
      <c r="AI555" s="453"/>
      <c r="AJ555" s="453"/>
      <c r="AK555" s="414"/>
      <c r="AL555" s="383"/>
      <c r="AM555" s="383"/>
      <c r="AN555" s="523"/>
      <c r="AO555" s="414"/>
      <c r="AP555" s="548"/>
      <c r="AQ555" s="414"/>
      <c r="AR555" s="78"/>
      <c r="AS555" s="78"/>
      <c r="AT555" s="414"/>
      <c r="AU555" s="548"/>
      <c r="AV555" s="548"/>
      <c r="AW555" s="414"/>
      <c r="AX555" s="383"/>
      <c r="AY555" s="548"/>
      <c r="AZ555" s="414"/>
      <c r="BA555" s="383"/>
      <c r="BB555" s="548"/>
      <c r="BC555" s="78"/>
      <c r="BD555" s="414"/>
      <c r="BE555" s="414"/>
      <c r="BF555" s="414"/>
      <c r="BG555" s="414"/>
      <c r="BH555" s="414"/>
      <c r="BI555" s="383"/>
      <c r="BJ555" s="383"/>
      <c r="BK555" s="78"/>
      <c r="BL555" s="414"/>
      <c r="BM555" s="383"/>
      <c r="BN555" s="78"/>
      <c r="BO555" s="414"/>
      <c r="BP555" s="78"/>
      <c r="BQ555" s="414"/>
      <c r="BR555" s="383"/>
      <c r="BS555" s="78"/>
      <c r="BT555" s="83"/>
      <c r="BU555" s="75"/>
      <c r="BV555" s="74"/>
      <c r="BW555" s="74"/>
      <c r="BX555" s="328" t="s">
        <v>3211</v>
      </c>
      <c r="BY555" s="112">
        <f t="shared" si="59"/>
        <v>550</v>
      </c>
      <c r="BZ555" s="65">
        <f t="shared" si="58"/>
        <v>0</v>
      </c>
      <c r="CA555" s="359">
        <f t="shared" si="60"/>
        <v>28</v>
      </c>
      <c r="CB555" s="359">
        <f t="shared" si="61"/>
        <v>1</v>
      </c>
      <c r="CC555" s="359">
        <f t="shared" si="62"/>
        <v>2023</v>
      </c>
      <c r="CD555" s="359" t="str">
        <f t="shared" si="63"/>
        <v>281202354174HELADA</v>
      </c>
    </row>
    <row r="556" spans="1:82" s="121" customFormat="1" ht="84" customHeight="1">
      <c r="A556" s="110"/>
      <c r="B556" s="80"/>
      <c r="C556" s="111"/>
      <c r="D556" s="212">
        <v>44954</v>
      </c>
      <c r="E556" s="210" t="s">
        <v>2718</v>
      </c>
      <c r="F556" s="211" t="s">
        <v>1028</v>
      </c>
      <c r="G556" s="130" t="s">
        <v>8680</v>
      </c>
      <c r="H556" s="85" t="str">
        <f>VLOOKUP(E556&amp;F556,Divipola!$C$1:$F$1149,4,FALSE)</f>
        <v>25151</v>
      </c>
      <c r="I556" s="77"/>
      <c r="J556" s="181"/>
      <c r="K556" s="160"/>
      <c r="L556" s="160"/>
      <c r="M556" s="160"/>
      <c r="N556" s="160"/>
      <c r="O556" s="160"/>
      <c r="P556" s="160"/>
      <c r="Q556" s="160"/>
      <c r="R556" s="160"/>
      <c r="S556" s="160"/>
      <c r="T556" s="160"/>
      <c r="U556" s="160"/>
      <c r="V556" s="160"/>
      <c r="W556" s="160"/>
      <c r="X556" s="160"/>
      <c r="Y556" s="160"/>
      <c r="Z556" s="161">
        <v>3</v>
      </c>
      <c r="AA556" s="148"/>
      <c r="AB556" s="383"/>
      <c r="AC556" s="73"/>
      <c r="AD556" s="414"/>
      <c r="AE556" s="393"/>
      <c r="AF556" s="78"/>
      <c r="AG556" s="414"/>
      <c r="AH556" s="383"/>
      <c r="AI556" s="453"/>
      <c r="AJ556" s="453"/>
      <c r="AK556" s="414"/>
      <c r="AL556" s="383"/>
      <c r="AM556" s="383"/>
      <c r="AN556" s="523"/>
      <c r="AO556" s="414"/>
      <c r="AP556" s="548"/>
      <c r="AQ556" s="414"/>
      <c r="AR556" s="78"/>
      <c r="AS556" s="78"/>
      <c r="AT556" s="414"/>
      <c r="AU556" s="548"/>
      <c r="AV556" s="548"/>
      <c r="AW556" s="414"/>
      <c r="AX556" s="383"/>
      <c r="AY556" s="548"/>
      <c r="AZ556" s="414"/>
      <c r="BA556" s="383"/>
      <c r="BB556" s="548"/>
      <c r="BC556" s="78"/>
      <c r="BD556" s="414"/>
      <c r="BE556" s="414"/>
      <c r="BF556" s="414"/>
      <c r="BG556" s="414"/>
      <c r="BH556" s="414"/>
      <c r="BI556" s="383"/>
      <c r="BJ556" s="383"/>
      <c r="BK556" s="78"/>
      <c r="BL556" s="414"/>
      <c r="BM556" s="383"/>
      <c r="BN556" s="78"/>
      <c r="BO556" s="414"/>
      <c r="BP556" s="78"/>
      <c r="BQ556" s="414"/>
      <c r="BR556" s="383"/>
      <c r="BS556" s="78"/>
      <c r="BT556" s="83"/>
      <c r="BU556" s="75"/>
      <c r="BV556" s="74"/>
      <c r="BW556" s="74"/>
      <c r="BX556" s="194" t="s">
        <v>3215</v>
      </c>
      <c r="BY556" s="112">
        <f t="shared" si="59"/>
        <v>551</v>
      </c>
      <c r="BZ556" s="65">
        <f t="shared" si="58"/>
        <v>0</v>
      </c>
      <c r="CA556" s="359">
        <f t="shared" si="60"/>
        <v>28</v>
      </c>
      <c r="CB556" s="359">
        <f t="shared" si="61"/>
        <v>1</v>
      </c>
      <c r="CC556" s="359">
        <f t="shared" si="62"/>
        <v>2023</v>
      </c>
      <c r="CD556" s="359" t="str">
        <f t="shared" si="63"/>
        <v xml:space="preserve">281202325151INCENDIO FORESTAL </v>
      </c>
    </row>
    <row r="557" spans="1:82" s="121" customFormat="1" ht="96" customHeight="1">
      <c r="A557" s="110"/>
      <c r="B557" s="80"/>
      <c r="C557" s="111"/>
      <c r="D557" s="212">
        <v>44954</v>
      </c>
      <c r="E557" s="210" t="s">
        <v>2718</v>
      </c>
      <c r="F557" s="211" t="s">
        <v>1028</v>
      </c>
      <c r="G557" s="130" t="s">
        <v>8680</v>
      </c>
      <c r="H557" s="85" t="str">
        <f>VLOOKUP(E557&amp;F557,Divipola!$C$1:$F$1149,4,FALSE)</f>
        <v>25151</v>
      </c>
      <c r="I557" s="77"/>
      <c r="J557" s="181"/>
      <c r="K557" s="146"/>
      <c r="L557" s="146"/>
      <c r="M557" s="146"/>
      <c r="N557" s="146"/>
      <c r="O557" s="146"/>
      <c r="P557" s="146"/>
      <c r="Q557" s="146"/>
      <c r="R557" s="146"/>
      <c r="S557" s="146"/>
      <c r="T557" s="146"/>
      <c r="U557" s="146"/>
      <c r="V557" s="146"/>
      <c r="W557" s="146"/>
      <c r="X557" s="146"/>
      <c r="Y557" s="146"/>
      <c r="Z557" s="147">
        <v>1.5</v>
      </c>
      <c r="AA557" s="148"/>
      <c r="AB557" s="383"/>
      <c r="AC557" s="73"/>
      <c r="AD557" s="414"/>
      <c r="AE557" s="393"/>
      <c r="AF557" s="78"/>
      <c r="AG557" s="414"/>
      <c r="AH557" s="383"/>
      <c r="AI557" s="453"/>
      <c r="AJ557" s="453"/>
      <c r="AK557" s="414"/>
      <c r="AL557" s="383"/>
      <c r="AM557" s="383"/>
      <c r="AN557" s="523"/>
      <c r="AO557" s="414"/>
      <c r="AP557" s="548"/>
      <c r="AQ557" s="414"/>
      <c r="AR557" s="78"/>
      <c r="AS557" s="78"/>
      <c r="AT557" s="414"/>
      <c r="AU557" s="548"/>
      <c r="AV557" s="548"/>
      <c r="AW557" s="414"/>
      <c r="AX557" s="383"/>
      <c r="AY557" s="548"/>
      <c r="AZ557" s="414"/>
      <c r="BA557" s="383"/>
      <c r="BB557" s="548"/>
      <c r="BC557" s="78"/>
      <c r="BD557" s="414"/>
      <c r="BE557" s="414"/>
      <c r="BF557" s="414"/>
      <c r="BG557" s="414"/>
      <c r="BH557" s="414"/>
      <c r="BI557" s="383"/>
      <c r="BJ557" s="383"/>
      <c r="BK557" s="78"/>
      <c r="BL557" s="414"/>
      <c r="BM557" s="383"/>
      <c r="BN557" s="78"/>
      <c r="BO557" s="414"/>
      <c r="BP557" s="78"/>
      <c r="BQ557" s="414"/>
      <c r="BR557" s="383"/>
      <c r="BS557" s="78"/>
      <c r="BT557" s="83"/>
      <c r="BU557" s="75"/>
      <c r="BV557" s="74"/>
      <c r="BW557" s="74"/>
      <c r="BX557" s="132" t="s">
        <v>3216</v>
      </c>
      <c r="BY557" s="112">
        <f t="shared" si="59"/>
        <v>552</v>
      </c>
      <c r="BZ557" s="65">
        <f t="shared" si="58"/>
        <v>0</v>
      </c>
      <c r="CA557" s="359">
        <f t="shared" si="60"/>
        <v>28</v>
      </c>
      <c r="CB557" s="359">
        <f t="shared" si="61"/>
        <v>1</v>
      </c>
      <c r="CC557" s="359">
        <f t="shared" si="62"/>
        <v>2023</v>
      </c>
      <c r="CD557" s="359" t="str">
        <f t="shared" si="63"/>
        <v xml:space="preserve">281202325151INCENDIO FORESTAL </v>
      </c>
    </row>
    <row r="558" spans="1:82" s="121" customFormat="1" ht="96" customHeight="1">
      <c r="A558" s="110"/>
      <c r="B558" s="80"/>
      <c r="C558" s="111"/>
      <c r="D558" s="212">
        <v>44954</v>
      </c>
      <c r="E558" s="210" t="s">
        <v>2852</v>
      </c>
      <c r="F558" s="211" t="s">
        <v>1424</v>
      </c>
      <c r="G558" s="130" t="s">
        <v>8680</v>
      </c>
      <c r="H558" s="85" t="str">
        <f>VLOOKUP(E558&amp;F558,Divipola!$C$1:$F$1149,4,FALSE)</f>
        <v>08573</v>
      </c>
      <c r="I558" s="77"/>
      <c r="J558" s="181"/>
      <c r="K558" s="248"/>
      <c r="L558" s="248"/>
      <c r="M558" s="248"/>
      <c r="N558" s="248"/>
      <c r="O558" s="248"/>
      <c r="P558" s="248"/>
      <c r="Q558" s="248"/>
      <c r="R558" s="248"/>
      <c r="S558" s="248"/>
      <c r="T558" s="248"/>
      <c r="U558" s="248"/>
      <c r="V558" s="248"/>
      <c r="W558" s="248"/>
      <c r="X558" s="248"/>
      <c r="Y558" s="248"/>
      <c r="Z558" s="237">
        <v>2</v>
      </c>
      <c r="AA558" s="248"/>
      <c r="AB558" s="383"/>
      <c r="AC558" s="73"/>
      <c r="AD558" s="414"/>
      <c r="AE558" s="393"/>
      <c r="AF558" s="78"/>
      <c r="AG558" s="414"/>
      <c r="AH558" s="383"/>
      <c r="AI558" s="453"/>
      <c r="AJ558" s="453"/>
      <c r="AK558" s="414"/>
      <c r="AL558" s="383"/>
      <c r="AM558" s="383"/>
      <c r="AN558" s="523"/>
      <c r="AO558" s="414"/>
      <c r="AP558" s="548"/>
      <c r="AQ558" s="414"/>
      <c r="AR558" s="78"/>
      <c r="AS558" s="78"/>
      <c r="AT558" s="414"/>
      <c r="AU558" s="548"/>
      <c r="AV558" s="548"/>
      <c r="AW558" s="414"/>
      <c r="AX558" s="383"/>
      <c r="AY558" s="548"/>
      <c r="AZ558" s="414"/>
      <c r="BA558" s="383"/>
      <c r="BB558" s="548"/>
      <c r="BC558" s="78"/>
      <c r="BD558" s="414"/>
      <c r="BE558" s="414"/>
      <c r="BF558" s="414"/>
      <c r="BG558" s="414"/>
      <c r="BH558" s="414"/>
      <c r="BI558" s="383"/>
      <c r="BJ558" s="383"/>
      <c r="BK558" s="78"/>
      <c r="BL558" s="414"/>
      <c r="BM558" s="383"/>
      <c r="BN558" s="78"/>
      <c r="BO558" s="414"/>
      <c r="BP558" s="78"/>
      <c r="BQ558" s="414"/>
      <c r="BR558" s="383"/>
      <c r="BS558" s="78"/>
      <c r="BT558" s="83"/>
      <c r="BU558" s="75"/>
      <c r="BV558" s="74"/>
      <c r="BW558" s="74"/>
      <c r="BX558" s="461" t="s">
        <v>5329</v>
      </c>
      <c r="BY558" s="112">
        <f t="shared" si="59"/>
        <v>553</v>
      </c>
      <c r="BZ558" s="65">
        <f t="shared" si="58"/>
        <v>0</v>
      </c>
      <c r="CA558" s="359">
        <f t="shared" si="60"/>
        <v>28</v>
      </c>
      <c r="CB558" s="359">
        <f t="shared" si="61"/>
        <v>1</v>
      </c>
      <c r="CC558" s="359">
        <f t="shared" si="62"/>
        <v>2023</v>
      </c>
      <c r="CD558" s="359" t="str">
        <f t="shared" si="63"/>
        <v xml:space="preserve">281202308573INCENDIO FORESTAL </v>
      </c>
    </row>
    <row r="559" spans="1:82" s="121" customFormat="1" ht="96" customHeight="1">
      <c r="A559" s="110"/>
      <c r="B559" s="80"/>
      <c r="C559" s="111"/>
      <c r="D559" s="212">
        <v>44954</v>
      </c>
      <c r="E559" s="210" t="s">
        <v>2718</v>
      </c>
      <c r="F559" s="211" t="s">
        <v>1386</v>
      </c>
      <c r="G559" s="130" t="s">
        <v>8680</v>
      </c>
      <c r="H559" s="85" t="str">
        <f>VLOOKUP(E559&amp;F559,Divipola!$C$1:$F$1149,4,FALSE)</f>
        <v>25335</v>
      </c>
      <c r="I559" s="77"/>
      <c r="J559" s="181"/>
      <c r="K559" s="248"/>
      <c r="L559" s="248"/>
      <c r="M559" s="248"/>
      <c r="N559" s="248"/>
      <c r="O559" s="248"/>
      <c r="P559" s="248"/>
      <c r="Q559" s="248"/>
      <c r="R559" s="248"/>
      <c r="S559" s="248"/>
      <c r="T559" s="248"/>
      <c r="U559" s="248"/>
      <c r="V559" s="248"/>
      <c r="W559" s="248"/>
      <c r="X559" s="248"/>
      <c r="Y559" s="248"/>
      <c r="Z559" s="237"/>
      <c r="AA559" s="248"/>
      <c r="AB559" s="383"/>
      <c r="AC559" s="73"/>
      <c r="AD559" s="414"/>
      <c r="AE559" s="393"/>
      <c r="AF559" s="78"/>
      <c r="AG559" s="414"/>
      <c r="AH559" s="383"/>
      <c r="AI559" s="453"/>
      <c r="AJ559" s="453"/>
      <c r="AK559" s="414"/>
      <c r="AL559" s="383"/>
      <c r="AM559" s="383"/>
      <c r="AN559" s="523"/>
      <c r="AO559" s="414"/>
      <c r="AP559" s="548"/>
      <c r="AQ559" s="414"/>
      <c r="AR559" s="78"/>
      <c r="AS559" s="78"/>
      <c r="AT559" s="414"/>
      <c r="AU559" s="548"/>
      <c r="AV559" s="548"/>
      <c r="AW559" s="414"/>
      <c r="AX559" s="383"/>
      <c r="AY559" s="548"/>
      <c r="AZ559" s="414"/>
      <c r="BA559" s="383"/>
      <c r="BB559" s="548"/>
      <c r="BC559" s="78"/>
      <c r="BD559" s="414"/>
      <c r="BE559" s="414"/>
      <c r="BF559" s="414"/>
      <c r="BG559" s="414"/>
      <c r="BH559" s="414"/>
      <c r="BI559" s="383"/>
      <c r="BJ559" s="383"/>
      <c r="BK559" s="78"/>
      <c r="BL559" s="414"/>
      <c r="BM559" s="383"/>
      <c r="BN559" s="78"/>
      <c r="BO559" s="414"/>
      <c r="BP559" s="78"/>
      <c r="BQ559" s="414"/>
      <c r="BR559" s="383"/>
      <c r="BS559" s="78"/>
      <c r="BT559" s="83"/>
      <c r="BU559" s="75"/>
      <c r="BV559" s="74"/>
      <c r="BW559" s="74"/>
      <c r="BX559" s="461" t="s">
        <v>5330</v>
      </c>
      <c r="BY559" s="112">
        <f t="shared" si="59"/>
        <v>554</v>
      </c>
      <c r="BZ559" s="65">
        <f t="shared" si="58"/>
        <v>0</v>
      </c>
      <c r="CA559" s="359">
        <f t="shared" si="60"/>
        <v>28</v>
      </c>
      <c r="CB559" s="359">
        <f t="shared" si="61"/>
        <v>1</v>
      </c>
      <c r="CC559" s="359">
        <f t="shared" si="62"/>
        <v>2023</v>
      </c>
      <c r="CD559" s="359" t="str">
        <f t="shared" si="63"/>
        <v xml:space="preserve">281202325335INCENDIO FORESTAL </v>
      </c>
    </row>
    <row r="560" spans="1:82" s="121" customFormat="1" ht="36" customHeight="1">
      <c r="A560" s="110"/>
      <c r="B560" s="80"/>
      <c r="C560" s="111"/>
      <c r="D560" s="212">
        <v>44954</v>
      </c>
      <c r="E560" s="210" t="s">
        <v>2676</v>
      </c>
      <c r="F560" s="211" t="s">
        <v>2165</v>
      </c>
      <c r="G560" s="130" t="s">
        <v>8680</v>
      </c>
      <c r="H560" s="85" t="str">
        <f>VLOOKUP(E560&amp;F560,Divipola!$C$1:$F$1149,4,FALSE)</f>
        <v>23162</v>
      </c>
      <c r="I560" s="77"/>
      <c r="J560" s="181"/>
      <c r="K560" s="248"/>
      <c r="L560" s="248"/>
      <c r="M560" s="248"/>
      <c r="N560" s="248"/>
      <c r="O560" s="248"/>
      <c r="P560" s="248"/>
      <c r="Q560" s="248"/>
      <c r="R560" s="248"/>
      <c r="S560" s="248"/>
      <c r="T560" s="248"/>
      <c r="U560" s="248"/>
      <c r="V560" s="248"/>
      <c r="W560" s="248"/>
      <c r="X560" s="248"/>
      <c r="Y560" s="248"/>
      <c r="Z560" s="237"/>
      <c r="AA560" s="248"/>
      <c r="AB560" s="383"/>
      <c r="AC560" s="73"/>
      <c r="AD560" s="414"/>
      <c r="AE560" s="393"/>
      <c r="AF560" s="78"/>
      <c r="AG560" s="414"/>
      <c r="AH560" s="383"/>
      <c r="AI560" s="453"/>
      <c r="AJ560" s="453"/>
      <c r="AK560" s="414"/>
      <c r="AL560" s="383"/>
      <c r="AM560" s="383"/>
      <c r="AN560" s="523"/>
      <c r="AO560" s="414"/>
      <c r="AP560" s="548"/>
      <c r="AQ560" s="414"/>
      <c r="AR560" s="78"/>
      <c r="AS560" s="78"/>
      <c r="AT560" s="414"/>
      <c r="AU560" s="548"/>
      <c r="AV560" s="548"/>
      <c r="AW560" s="414"/>
      <c r="AX560" s="383"/>
      <c r="AY560" s="548"/>
      <c r="AZ560" s="414"/>
      <c r="BA560" s="383"/>
      <c r="BB560" s="548"/>
      <c r="BC560" s="78"/>
      <c r="BD560" s="414"/>
      <c r="BE560" s="414"/>
      <c r="BF560" s="414"/>
      <c r="BG560" s="414"/>
      <c r="BH560" s="414"/>
      <c r="BI560" s="383"/>
      <c r="BJ560" s="383"/>
      <c r="BK560" s="78"/>
      <c r="BL560" s="414"/>
      <c r="BM560" s="383"/>
      <c r="BN560" s="78"/>
      <c r="BO560" s="414"/>
      <c r="BP560" s="78"/>
      <c r="BQ560" s="414"/>
      <c r="BR560" s="383"/>
      <c r="BS560" s="78"/>
      <c r="BT560" s="83"/>
      <c r="BU560" s="75"/>
      <c r="BV560" s="74"/>
      <c r="BW560" s="74"/>
      <c r="BX560" s="461" t="s">
        <v>5332</v>
      </c>
      <c r="BY560" s="112">
        <f t="shared" si="59"/>
        <v>555</v>
      </c>
      <c r="BZ560" s="65">
        <f t="shared" si="58"/>
        <v>0</v>
      </c>
      <c r="CA560" s="359">
        <f t="shared" si="60"/>
        <v>28</v>
      </c>
      <c r="CB560" s="359">
        <f t="shared" si="61"/>
        <v>1</v>
      </c>
      <c r="CC560" s="359">
        <f t="shared" si="62"/>
        <v>2023</v>
      </c>
      <c r="CD560" s="359" t="str">
        <f t="shared" si="63"/>
        <v xml:space="preserve">281202323162INCENDIO FORESTAL </v>
      </c>
    </row>
    <row r="561" spans="1:82" s="121" customFormat="1" ht="288" customHeight="1">
      <c r="A561" s="110"/>
      <c r="B561" s="80"/>
      <c r="C561" s="111"/>
      <c r="D561" s="212">
        <v>44954</v>
      </c>
      <c r="E561" s="210" t="s">
        <v>2676</v>
      </c>
      <c r="F561" s="211" t="s">
        <v>956</v>
      </c>
      <c r="G561" s="130" t="s">
        <v>8680</v>
      </c>
      <c r="H561" s="85" t="str">
        <f>VLOOKUP(E561&amp;F561,Divipola!$C$1:$F$1149,4,FALSE)</f>
        <v>23182</v>
      </c>
      <c r="I561" s="77"/>
      <c r="J561" s="181"/>
      <c r="K561" s="248"/>
      <c r="L561" s="248"/>
      <c r="M561" s="248"/>
      <c r="N561" s="248"/>
      <c r="O561" s="248"/>
      <c r="P561" s="248"/>
      <c r="Q561" s="248"/>
      <c r="R561" s="248"/>
      <c r="S561" s="248"/>
      <c r="T561" s="248"/>
      <c r="U561" s="248"/>
      <c r="V561" s="248"/>
      <c r="W561" s="248"/>
      <c r="X561" s="248"/>
      <c r="Y561" s="248"/>
      <c r="Z561" s="237">
        <v>1</v>
      </c>
      <c r="AA561" s="248"/>
      <c r="AB561" s="383"/>
      <c r="AC561" s="73"/>
      <c r="AD561" s="414"/>
      <c r="AE561" s="393"/>
      <c r="AF561" s="78"/>
      <c r="AG561" s="414"/>
      <c r="AH561" s="383"/>
      <c r="AI561" s="453"/>
      <c r="AJ561" s="453"/>
      <c r="AK561" s="414"/>
      <c r="AL561" s="383"/>
      <c r="AM561" s="383"/>
      <c r="AN561" s="523"/>
      <c r="AO561" s="414"/>
      <c r="AP561" s="548"/>
      <c r="AQ561" s="414"/>
      <c r="AR561" s="78"/>
      <c r="AS561" s="78"/>
      <c r="AT561" s="414"/>
      <c r="AU561" s="548"/>
      <c r="AV561" s="548"/>
      <c r="AW561" s="414"/>
      <c r="AX561" s="383"/>
      <c r="AY561" s="548"/>
      <c r="AZ561" s="414"/>
      <c r="BA561" s="383"/>
      <c r="BB561" s="548"/>
      <c r="BC561" s="78"/>
      <c r="BD561" s="414"/>
      <c r="BE561" s="414"/>
      <c r="BF561" s="414"/>
      <c r="BG561" s="414"/>
      <c r="BH561" s="414"/>
      <c r="BI561" s="383"/>
      <c r="BJ561" s="383"/>
      <c r="BK561" s="78"/>
      <c r="BL561" s="414"/>
      <c r="BM561" s="383"/>
      <c r="BN561" s="78"/>
      <c r="BO561" s="414"/>
      <c r="BP561" s="78"/>
      <c r="BQ561" s="414"/>
      <c r="BR561" s="383"/>
      <c r="BS561" s="78"/>
      <c r="BT561" s="83"/>
      <c r="BU561" s="75"/>
      <c r="BV561" s="74"/>
      <c r="BW561" s="74"/>
      <c r="BX561" s="461" t="s">
        <v>5333</v>
      </c>
      <c r="BY561" s="112">
        <f t="shared" si="59"/>
        <v>556</v>
      </c>
      <c r="BZ561" s="65">
        <f t="shared" si="58"/>
        <v>0</v>
      </c>
      <c r="CA561" s="359">
        <f t="shared" si="60"/>
        <v>28</v>
      </c>
      <c r="CB561" s="359">
        <f t="shared" si="61"/>
        <v>1</v>
      </c>
      <c r="CC561" s="359">
        <f t="shared" si="62"/>
        <v>2023</v>
      </c>
      <c r="CD561" s="359" t="str">
        <f t="shared" si="63"/>
        <v xml:space="preserve">281202323182INCENDIO FORESTAL </v>
      </c>
    </row>
    <row r="562" spans="1:82" s="121" customFormat="1" ht="168" customHeight="1">
      <c r="A562" s="110"/>
      <c r="B562" s="80"/>
      <c r="C562" s="111"/>
      <c r="D562" s="212">
        <v>44954</v>
      </c>
      <c r="E562" s="210" t="s">
        <v>2723</v>
      </c>
      <c r="F562" s="211" t="s">
        <v>1478</v>
      </c>
      <c r="G562" s="130" t="s">
        <v>8680</v>
      </c>
      <c r="H562" s="85" t="str">
        <f>VLOOKUP(E562&amp;F562,Divipola!$C$1:$F$1149,4,FALSE)</f>
        <v>13244</v>
      </c>
      <c r="I562" s="77"/>
      <c r="J562" s="181"/>
      <c r="K562" s="248"/>
      <c r="L562" s="248"/>
      <c r="M562" s="248"/>
      <c r="N562" s="248"/>
      <c r="O562" s="248"/>
      <c r="P562" s="248"/>
      <c r="Q562" s="248"/>
      <c r="R562" s="248"/>
      <c r="S562" s="248"/>
      <c r="T562" s="248"/>
      <c r="U562" s="248"/>
      <c r="V562" s="248"/>
      <c r="W562" s="248"/>
      <c r="X562" s="248"/>
      <c r="Y562" s="248"/>
      <c r="Z562" s="237">
        <v>4</v>
      </c>
      <c r="AA562" s="248"/>
      <c r="AB562" s="383"/>
      <c r="AC562" s="73"/>
      <c r="AD562" s="414"/>
      <c r="AE562" s="393"/>
      <c r="AF562" s="78"/>
      <c r="AG562" s="414"/>
      <c r="AH562" s="383"/>
      <c r="AI562" s="453"/>
      <c r="AJ562" s="453"/>
      <c r="AK562" s="414"/>
      <c r="AL562" s="383"/>
      <c r="AM562" s="383"/>
      <c r="AN562" s="523"/>
      <c r="AO562" s="414"/>
      <c r="AP562" s="548"/>
      <c r="AQ562" s="414"/>
      <c r="AR562" s="78"/>
      <c r="AS562" s="78"/>
      <c r="AT562" s="414"/>
      <c r="AU562" s="548"/>
      <c r="AV562" s="548"/>
      <c r="AW562" s="414"/>
      <c r="AX562" s="383"/>
      <c r="AY562" s="548"/>
      <c r="AZ562" s="414"/>
      <c r="BA562" s="383"/>
      <c r="BB562" s="548"/>
      <c r="BC562" s="78"/>
      <c r="BD562" s="414"/>
      <c r="BE562" s="414"/>
      <c r="BF562" s="414"/>
      <c r="BG562" s="414"/>
      <c r="BH562" s="414"/>
      <c r="BI562" s="383"/>
      <c r="BJ562" s="383"/>
      <c r="BK562" s="78"/>
      <c r="BL562" s="414"/>
      <c r="BM562" s="383"/>
      <c r="BN562" s="78"/>
      <c r="BO562" s="414"/>
      <c r="BP562" s="78"/>
      <c r="BQ562" s="414"/>
      <c r="BR562" s="383"/>
      <c r="BS562" s="78"/>
      <c r="BT562" s="83"/>
      <c r="BU562" s="75"/>
      <c r="BV562" s="74"/>
      <c r="BW562" s="74"/>
      <c r="BX562" s="461" t="s">
        <v>5334</v>
      </c>
      <c r="BY562" s="112">
        <f t="shared" si="59"/>
        <v>557</v>
      </c>
      <c r="BZ562" s="65">
        <f t="shared" si="58"/>
        <v>0</v>
      </c>
      <c r="CA562" s="359">
        <f t="shared" si="60"/>
        <v>28</v>
      </c>
      <c r="CB562" s="359">
        <f t="shared" si="61"/>
        <v>1</v>
      </c>
      <c r="CC562" s="359">
        <f t="shared" si="62"/>
        <v>2023</v>
      </c>
      <c r="CD562" s="359" t="str">
        <f t="shared" si="63"/>
        <v xml:space="preserve">281202313244INCENDIO FORESTAL </v>
      </c>
    </row>
    <row r="563" spans="1:82" s="121" customFormat="1" ht="84" customHeight="1">
      <c r="A563" s="110"/>
      <c r="B563" s="80"/>
      <c r="C563" s="111"/>
      <c r="D563" s="212">
        <v>44954</v>
      </c>
      <c r="E563" s="210" t="s">
        <v>2723</v>
      </c>
      <c r="F563" s="211" t="s">
        <v>1478</v>
      </c>
      <c r="G563" s="130" t="s">
        <v>8680</v>
      </c>
      <c r="H563" s="85" t="str">
        <f>VLOOKUP(E563&amp;F563,Divipola!$C$1:$F$1149,4,FALSE)</f>
        <v>13244</v>
      </c>
      <c r="I563" s="77"/>
      <c r="J563" s="181"/>
      <c r="K563" s="248"/>
      <c r="L563" s="248"/>
      <c r="M563" s="248"/>
      <c r="N563" s="248"/>
      <c r="O563" s="248"/>
      <c r="P563" s="248"/>
      <c r="Q563" s="248"/>
      <c r="R563" s="248"/>
      <c r="S563" s="248"/>
      <c r="T563" s="248"/>
      <c r="U563" s="248"/>
      <c r="V563" s="248"/>
      <c r="W563" s="248"/>
      <c r="X563" s="248"/>
      <c r="Y563" s="248"/>
      <c r="Z563" s="237">
        <v>1</v>
      </c>
      <c r="AA563" s="248"/>
      <c r="AB563" s="383"/>
      <c r="AC563" s="73"/>
      <c r="AD563" s="414"/>
      <c r="AE563" s="393"/>
      <c r="AF563" s="78"/>
      <c r="AG563" s="414"/>
      <c r="AH563" s="383"/>
      <c r="AI563" s="453"/>
      <c r="AJ563" s="453"/>
      <c r="AK563" s="414"/>
      <c r="AL563" s="383"/>
      <c r="AM563" s="383"/>
      <c r="AN563" s="523"/>
      <c r="AO563" s="414"/>
      <c r="AP563" s="548"/>
      <c r="AQ563" s="414"/>
      <c r="AR563" s="78"/>
      <c r="AS563" s="78"/>
      <c r="AT563" s="414"/>
      <c r="AU563" s="548"/>
      <c r="AV563" s="548"/>
      <c r="AW563" s="414"/>
      <c r="AX563" s="383"/>
      <c r="AY563" s="548"/>
      <c r="AZ563" s="414"/>
      <c r="BA563" s="383"/>
      <c r="BB563" s="548"/>
      <c r="BC563" s="78"/>
      <c r="BD563" s="414"/>
      <c r="BE563" s="414"/>
      <c r="BF563" s="414"/>
      <c r="BG563" s="414"/>
      <c r="BH563" s="414"/>
      <c r="BI563" s="383"/>
      <c r="BJ563" s="383"/>
      <c r="BK563" s="78"/>
      <c r="BL563" s="414"/>
      <c r="BM563" s="383"/>
      <c r="BN563" s="78"/>
      <c r="BO563" s="414"/>
      <c r="BP563" s="78"/>
      <c r="BQ563" s="414"/>
      <c r="BR563" s="383"/>
      <c r="BS563" s="78"/>
      <c r="BT563" s="83"/>
      <c r="BU563" s="75"/>
      <c r="BV563" s="74"/>
      <c r="BW563" s="74"/>
      <c r="BX563" s="461" t="s">
        <v>5335</v>
      </c>
      <c r="BY563" s="112">
        <f t="shared" si="59"/>
        <v>558</v>
      </c>
      <c r="BZ563" s="65">
        <f t="shared" si="58"/>
        <v>0</v>
      </c>
      <c r="CA563" s="359">
        <f t="shared" si="60"/>
        <v>28</v>
      </c>
      <c r="CB563" s="359">
        <f t="shared" si="61"/>
        <v>1</v>
      </c>
      <c r="CC563" s="359">
        <f t="shared" si="62"/>
        <v>2023</v>
      </c>
      <c r="CD563" s="359" t="str">
        <f t="shared" si="63"/>
        <v xml:space="preserve">281202313244INCENDIO FORESTAL </v>
      </c>
    </row>
    <row r="564" spans="1:82" s="121" customFormat="1" ht="48" customHeight="1">
      <c r="A564" s="110"/>
      <c r="B564" s="80"/>
      <c r="C564" s="111"/>
      <c r="D564" s="212">
        <v>44954</v>
      </c>
      <c r="E564" s="210" t="s">
        <v>2833</v>
      </c>
      <c r="F564" s="211" t="s">
        <v>2698</v>
      </c>
      <c r="G564" s="130" t="s">
        <v>8680</v>
      </c>
      <c r="H564" s="85" t="str">
        <f>VLOOKUP(E564&amp;F564,Divipola!$C$1:$F$1149,4,FALSE)</f>
        <v>20011</v>
      </c>
      <c r="I564" s="77"/>
      <c r="J564" s="181"/>
      <c r="K564" s="248"/>
      <c r="L564" s="248"/>
      <c r="M564" s="248"/>
      <c r="N564" s="248"/>
      <c r="O564" s="248"/>
      <c r="P564" s="248"/>
      <c r="Q564" s="248"/>
      <c r="R564" s="248"/>
      <c r="S564" s="248"/>
      <c r="T564" s="248"/>
      <c r="U564" s="248"/>
      <c r="V564" s="248"/>
      <c r="W564" s="248"/>
      <c r="X564" s="248"/>
      <c r="Y564" s="248"/>
      <c r="Z564" s="237"/>
      <c r="AA564" s="248"/>
      <c r="AB564" s="383"/>
      <c r="AC564" s="73"/>
      <c r="AD564" s="414"/>
      <c r="AE564" s="393"/>
      <c r="AF564" s="78"/>
      <c r="AG564" s="414"/>
      <c r="AH564" s="383"/>
      <c r="AI564" s="453"/>
      <c r="AJ564" s="453"/>
      <c r="AK564" s="414"/>
      <c r="AL564" s="383"/>
      <c r="AM564" s="383"/>
      <c r="AN564" s="523"/>
      <c r="AO564" s="414"/>
      <c r="AP564" s="548"/>
      <c r="AQ564" s="414"/>
      <c r="AR564" s="78"/>
      <c r="AS564" s="78"/>
      <c r="AT564" s="414"/>
      <c r="AU564" s="548"/>
      <c r="AV564" s="548"/>
      <c r="AW564" s="414"/>
      <c r="AX564" s="383"/>
      <c r="AY564" s="548"/>
      <c r="AZ564" s="414"/>
      <c r="BA564" s="383"/>
      <c r="BB564" s="548"/>
      <c r="BC564" s="78"/>
      <c r="BD564" s="414"/>
      <c r="BE564" s="414"/>
      <c r="BF564" s="414"/>
      <c r="BG564" s="414"/>
      <c r="BH564" s="414"/>
      <c r="BI564" s="383"/>
      <c r="BJ564" s="383"/>
      <c r="BK564" s="78"/>
      <c r="BL564" s="414"/>
      <c r="BM564" s="383"/>
      <c r="BN564" s="78"/>
      <c r="BO564" s="414"/>
      <c r="BP564" s="78"/>
      <c r="BQ564" s="414"/>
      <c r="BR564" s="383"/>
      <c r="BS564" s="78"/>
      <c r="BT564" s="83"/>
      <c r="BU564" s="75"/>
      <c r="BV564" s="74"/>
      <c r="BW564" s="74"/>
      <c r="BX564" s="461" t="s">
        <v>5336</v>
      </c>
      <c r="BY564" s="112">
        <f t="shared" si="59"/>
        <v>559</v>
      </c>
      <c r="BZ564" s="65">
        <f t="shared" si="58"/>
        <v>0</v>
      </c>
      <c r="CA564" s="359">
        <f t="shared" si="60"/>
        <v>28</v>
      </c>
      <c r="CB564" s="359">
        <f t="shared" si="61"/>
        <v>1</v>
      </c>
      <c r="CC564" s="359">
        <f t="shared" si="62"/>
        <v>2023</v>
      </c>
      <c r="CD564" s="359" t="str">
        <f t="shared" si="63"/>
        <v xml:space="preserve">281202320011INCENDIO FORESTAL </v>
      </c>
    </row>
    <row r="565" spans="1:82" s="121" customFormat="1" ht="96" customHeight="1">
      <c r="A565" s="110"/>
      <c r="B565" s="80"/>
      <c r="C565" s="111"/>
      <c r="D565" s="212">
        <v>44954</v>
      </c>
      <c r="E565" s="210" t="s">
        <v>2833</v>
      </c>
      <c r="F565" s="211" t="s">
        <v>2698</v>
      </c>
      <c r="G565" s="130" t="s">
        <v>8680</v>
      </c>
      <c r="H565" s="85" t="str">
        <f>VLOOKUP(E565&amp;F565,Divipola!$C$1:$F$1149,4,FALSE)</f>
        <v>20011</v>
      </c>
      <c r="I565" s="77"/>
      <c r="J565" s="181"/>
      <c r="K565" s="248"/>
      <c r="L565" s="248"/>
      <c r="M565" s="248"/>
      <c r="N565" s="248"/>
      <c r="O565" s="248"/>
      <c r="P565" s="248"/>
      <c r="Q565" s="248"/>
      <c r="R565" s="248"/>
      <c r="S565" s="248"/>
      <c r="T565" s="248"/>
      <c r="U565" s="248"/>
      <c r="V565" s="248"/>
      <c r="W565" s="248"/>
      <c r="X565" s="248"/>
      <c r="Y565" s="248"/>
      <c r="Z565" s="237"/>
      <c r="AA565" s="248"/>
      <c r="AB565" s="383"/>
      <c r="AC565" s="73"/>
      <c r="AD565" s="414"/>
      <c r="AE565" s="393"/>
      <c r="AF565" s="78"/>
      <c r="AG565" s="414"/>
      <c r="AH565" s="383"/>
      <c r="AI565" s="453"/>
      <c r="AJ565" s="453"/>
      <c r="AK565" s="414"/>
      <c r="AL565" s="383"/>
      <c r="AM565" s="383"/>
      <c r="AN565" s="523"/>
      <c r="AO565" s="414"/>
      <c r="AP565" s="548"/>
      <c r="AQ565" s="414"/>
      <c r="AR565" s="78"/>
      <c r="AS565" s="78"/>
      <c r="AT565" s="414"/>
      <c r="AU565" s="548"/>
      <c r="AV565" s="548"/>
      <c r="AW565" s="414"/>
      <c r="AX565" s="383"/>
      <c r="AY565" s="548"/>
      <c r="AZ565" s="414"/>
      <c r="BA565" s="383"/>
      <c r="BB565" s="548"/>
      <c r="BC565" s="78"/>
      <c r="BD565" s="414"/>
      <c r="BE565" s="414"/>
      <c r="BF565" s="414"/>
      <c r="BG565" s="414"/>
      <c r="BH565" s="414"/>
      <c r="BI565" s="383"/>
      <c r="BJ565" s="383"/>
      <c r="BK565" s="78"/>
      <c r="BL565" s="414"/>
      <c r="BM565" s="383"/>
      <c r="BN565" s="78"/>
      <c r="BO565" s="414"/>
      <c r="BP565" s="78"/>
      <c r="BQ565" s="414"/>
      <c r="BR565" s="383"/>
      <c r="BS565" s="78"/>
      <c r="BT565" s="83"/>
      <c r="BU565" s="75"/>
      <c r="BV565" s="74"/>
      <c r="BW565" s="74"/>
      <c r="BX565" s="461" t="s">
        <v>5337</v>
      </c>
      <c r="BY565" s="112">
        <f t="shared" si="59"/>
        <v>560</v>
      </c>
      <c r="BZ565" s="65">
        <f t="shared" si="58"/>
        <v>0</v>
      </c>
      <c r="CA565" s="359">
        <f t="shared" si="60"/>
        <v>28</v>
      </c>
      <c r="CB565" s="359">
        <f t="shared" si="61"/>
        <v>1</v>
      </c>
      <c r="CC565" s="359">
        <f t="shared" si="62"/>
        <v>2023</v>
      </c>
      <c r="CD565" s="359" t="str">
        <f t="shared" si="63"/>
        <v xml:space="preserve">281202320011INCENDIO FORESTAL </v>
      </c>
    </row>
    <row r="566" spans="1:82" s="121" customFormat="1" ht="60" customHeight="1">
      <c r="A566" s="110"/>
      <c r="B566" s="80"/>
      <c r="C566" s="111"/>
      <c r="D566" s="212">
        <v>44954</v>
      </c>
      <c r="E566" s="210" t="s">
        <v>2852</v>
      </c>
      <c r="F566" s="211" t="s">
        <v>2641</v>
      </c>
      <c r="G566" s="130" t="s">
        <v>8680</v>
      </c>
      <c r="H566" s="85" t="str">
        <f>VLOOKUP(E566&amp;F566,Divipola!$C$1:$F$1149,4,FALSE)</f>
        <v>08758</v>
      </c>
      <c r="I566" s="77"/>
      <c r="J566" s="181"/>
      <c r="K566" s="248"/>
      <c r="L566" s="248"/>
      <c r="M566" s="248"/>
      <c r="N566" s="248"/>
      <c r="O566" s="248"/>
      <c r="P566" s="248"/>
      <c r="Q566" s="248"/>
      <c r="R566" s="248"/>
      <c r="S566" s="248"/>
      <c r="T566" s="248"/>
      <c r="U566" s="248"/>
      <c r="V566" s="248"/>
      <c r="W566" s="248"/>
      <c r="X566" s="248"/>
      <c r="Y566" s="248"/>
      <c r="Z566" s="237"/>
      <c r="AA566" s="248"/>
      <c r="AB566" s="383"/>
      <c r="AC566" s="73"/>
      <c r="AD566" s="414"/>
      <c r="AE566" s="393"/>
      <c r="AF566" s="78"/>
      <c r="AG566" s="414"/>
      <c r="AH566" s="383"/>
      <c r="AI566" s="453"/>
      <c r="AJ566" s="453"/>
      <c r="AK566" s="414"/>
      <c r="AL566" s="383"/>
      <c r="AM566" s="383"/>
      <c r="AN566" s="523"/>
      <c r="AO566" s="414"/>
      <c r="AP566" s="548"/>
      <c r="AQ566" s="414"/>
      <c r="AR566" s="78"/>
      <c r="AS566" s="78"/>
      <c r="AT566" s="414"/>
      <c r="AU566" s="548"/>
      <c r="AV566" s="548"/>
      <c r="AW566" s="414"/>
      <c r="AX566" s="383"/>
      <c r="AY566" s="548"/>
      <c r="AZ566" s="414"/>
      <c r="BA566" s="383"/>
      <c r="BB566" s="548"/>
      <c r="BC566" s="78"/>
      <c r="BD566" s="414"/>
      <c r="BE566" s="414"/>
      <c r="BF566" s="414"/>
      <c r="BG566" s="414"/>
      <c r="BH566" s="414"/>
      <c r="BI566" s="383"/>
      <c r="BJ566" s="383"/>
      <c r="BK566" s="78"/>
      <c r="BL566" s="414"/>
      <c r="BM566" s="383"/>
      <c r="BN566" s="78"/>
      <c r="BO566" s="414"/>
      <c r="BP566" s="78"/>
      <c r="BQ566" s="414"/>
      <c r="BR566" s="383"/>
      <c r="BS566" s="78"/>
      <c r="BT566" s="83"/>
      <c r="BU566" s="75"/>
      <c r="BV566" s="74"/>
      <c r="BW566" s="74"/>
      <c r="BX566" s="461" t="s">
        <v>5340</v>
      </c>
      <c r="BY566" s="112">
        <f t="shared" si="59"/>
        <v>561</v>
      </c>
      <c r="BZ566" s="65">
        <f t="shared" si="58"/>
        <v>0</v>
      </c>
      <c r="CA566" s="359">
        <f t="shared" si="60"/>
        <v>28</v>
      </c>
      <c r="CB566" s="359">
        <f t="shared" si="61"/>
        <v>1</v>
      </c>
      <c r="CC566" s="359">
        <f t="shared" si="62"/>
        <v>2023</v>
      </c>
      <c r="CD566" s="359" t="str">
        <f t="shared" si="63"/>
        <v xml:space="preserve">281202308758INCENDIO FORESTAL </v>
      </c>
    </row>
    <row r="567" spans="1:82" s="121" customFormat="1" ht="96" customHeight="1">
      <c r="A567" s="110"/>
      <c r="B567" s="80"/>
      <c r="C567" s="111"/>
      <c r="D567" s="212">
        <v>44954</v>
      </c>
      <c r="E567" s="210" t="s">
        <v>2833</v>
      </c>
      <c r="F567" s="211" t="s">
        <v>2141</v>
      </c>
      <c r="G567" s="130" t="s">
        <v>8680</v>
      </c>
      <c r="H567" s="85" t="str">
        <f>VLOOKUP(E567&amp;F567,Divipola!$C$1:$F$1149,4,FALSE)</f>
        <v>20001</v>
      </c>
      <c r="I567" s="77"/>
      <c r="J567" s="181"/>
      <c r="K567" s="248"/>
      <c r="L567" s="248"/>
      <c r="M567" s="248"/>
      <c r="N567" s="248"/>
      <c r="O567" s="248"/>
      <c r="P567" s="248"/>
      <c r="Q567" s="248"/>
      <c r="R567" s="248"/>
      <c r="S567" s="248"/>
      <c r="T567" s="248"/>
      <c r="U567" s="248"/>
      <c r="V567" s="248"/>
      <c r="W567" s="248"/>
      <c r="X567" s="248"/>
      <c r="Y567" s="248"/>
      <c r="Z567" s="237">
        <v>5</v>
      </c>
      <c r="AA567" s="248"/>
      <c r="AB567" s="383"/>
      <c r="AC567" s="73"/>
      <c r="AD567" s="414"/>
      <c r="AE567" s="393"/>
      <c r="AF567" s="78"/>
      <c r="AG567" s="414"/>
      <c r="AH567" s="383"/>
      <c r="AI567" s="453"/>
      <c r="AJ567" s="453"/>
      <c r="AK567" s="414"/>
      <c r="AL567" s="383"/>
      <c r="AM567" s="383"/>
      <c r="AN567" s="523"/>
      <c r="AO567" s="414"/>
      <c r="AP567" s="548"/>
      <c r="AQ567" s="414"/>
      <c r="AR567" s="78"/>
      <c r="AS567" s="78"/>
      <c r="AT567" s="414"/>
      <c r="AU567" s="548"/>
      <c r="AV567" s="548"/>
      <c r="AW567" s="414"/>
      <c r="AX567" s="383"/>
      <c r="AY567" s="548"/>
      <c r="AZ567" s="414"/>
      <c r="BA567" s="383"/>
      <c r="BB567" s="548"/>
      <c r="BC567" s="78"/>
      <c r="BD567" s="414"/>
      <c r="BE567" s="414"/>
      <c r="BF567" s="414"/>
      <c r="BG567" s="414"/>
      <c r="BH567" s="414"/>
      <c r="BI567" s="383"/>
      <c r="BJ567" s="383"/>
      <c r="BK567" s="78"/>
      <c r="BL567" s="414"/>
      <c r="BM567" s="383"/>
      <c r="BN567" s="78"/>
      <c r="BO567" s="414"/>
      <c r="BP567" s="78"/>
      <c r="BQ567" s="414"/>
      <c r="BR567" s="383"/>
      <c r="BS567" s="78"/>
      <c r="BT567" s="83"/>
      <c r="BU567" s="75"/>
      <c r="BV567" s="74"/>
      <c r="BW567" s="74"/>
      <c r="BX567" s="461" t="s">
        <v>5341</v>
      </c>
      <c r="BY567" s="112">
        <f t="shared" si="59"/>
        <v>562</v>
      </c>
      <c r="BZ567" s="65">
        <f t="shared" si="58"/>
        <v>0</v>
      </c>
      <c r="CA567" s="359">
        <f t="shared" si="60"/>
        <v>28</v>
      </c>
      <c r="CB567" s="359">
        <f t="shared" si="61"/>
        <v>1</v>
      </c>
      <c r="CC567" s="359">
        <f t="shared" si="62"/>
        <v>2023</v>
      </c>
      <c r="CD567" s="359" t="str">
        <f t="shared" si="63"/>
        <v xml:space="preserve">281202320001INCENDIO FORESTAL </v>
      </c>
    </row>
    <row r="568" spans="1:82" s="121" customFormat="1" ht="96" customHeight="1">
      <c r="A568" s="110"/>
      <c r="B568" s="80"/>
      <c r="C568" s="111"/>
      <c r="D568" s="212">
        <v>44954</v>
      </c>
      <c r="E568" s="210" t="s">
        <v>2833</v>
      </c>
      <c r="F568" s="211" t="s">
        <v>2141</v>
      </c>
      <c r="G568" s="130" t="s">
        <v>8680</v>
      </c>
      <c r="H568" s="85" t="str">
        <f>VLOOKUP(E568&amp;F568,Divipola!$C$1:$F$1149,4,FALSE)</f>
        <v>20001</v>
      </c>
      <c r="I568" s="77"/>
      <c r="J568" s="181"/>
      <c r="K568" s="248"/>
      <c r="L568" s="248"/>
      <c r="M568" s="248"/>
      <c r="N568" s="248"/>
      <c r="O568" s="248"/>
      <c r="P568" s="248"/>
      <c r="Q568" s="248"/>
      <c r="R568" s="248"/>
      <c r="S568" s="248"/>
      <c r="T568" s="248"/>
      <c r="U568" s="248"/>
      <c r="V568" s="248"/>
      <c r="W568" s="248"/>
      <c r="X568" s="248"/>
      <c r="Y568" s="248"/>
      <c r="Z568" s="237">
        <v>3</v>
      </c>
      <c r="AA568" s="248"/>
      <c r="AB568" s="383"/>
      <c r="AC568" s="73"/>
      <c r="AD568" s="414"/>
      <c r="AE568" s="393"/>
      <c r="AF568" s="78"/>
      <c r="AG568" s="414"/>
      <c r="AH568" s="383"/>
      <c r="AI568" s="453"/>
      <c r="AJ568" s="453"/>
      <c r="AK568" s="414"/>
      <c r="AL568" s="383"/>
      <c r="AM568" s="383"/>
      <c r="AN568" s="523"/>
      <c r="AO568" s="414"/>
      <c r="AP568" s="548"/>
      <c r="AQ568" s="414"/>
      <c r="AR568" s="78"/>
      <c r="AS568" s="78"/>
      <c r="AT568" s="414"/>
      <c r="AU568" s="548"/>
      <c r="AV568" s="548"/>
      <c r="AW568" s="414"/>
      <c r="AX568" s="383"/>
      <c r="AY568" s="548"/>
      <c r="AZ568" s="414"/>
      <c r="BA568" s="383"/>
      <c r="BB568" s="548"/>
      <c r="BC568" s="78"/>
      <c r="BD568" s="414"/>
      <c r="BE568" s="414"/>
      <c r="BF568" s="414"/>
      <c r="BG568" s="414"/>
      <c r="BH568" s="414"/>
      <c r="BI568" s="383"/>
      <c r="BJ568" s="383"/>
      <c r="BK568" s="78"/>
      <c r="BL568" s="414"/>
      <c r="BM568" s="383"/>
      <c r="BN568" s="78"/>
      <c r="BO568" s="414"/>
      <c r="BP568" s="78"/>
      <c r="BQ568" s="414"/>
      <c r="BR568" s="383"/>
      <c r="BS568" s="78"/>
      <c r="BT568" s="83"/>
      <c r="BU568" s="75"/>
      <c r="BV568" s="74"/>
      <c r="BW568" s="74"/>
      <c r="BX568" s="461" t="s">
        <v>5342</v>
      </c>
      <c r="BY568" s="112">
        <f t="shared" si="59"/>
        <v>563</v>
      </c>
      <c r="BZ568" s="65">
        <f t="shared" si="58"/>
        <v>0</v>
      </c>
      <c r="CA568" s="359">
        <f t="shared" si="60"/>
        <v>28</v>
      </c>
      <c r="CB568" s="359">
        <f t="shared" si="61"/>
        <v>1</v>
      </c>
      <c r="CC568" s="359">
        <f t="shared" si="62"/>
        <v>2023</v>
      </c>
      <c r="CD568" s="359" t="str">
        <f t="shared" si="63"/>
        <v xml:space="preserve">281202320001INCENDIO FORESTAL </v>
      </c>
    </row>
    <row r="569" spans="1:82" s="121" customFormat="1" ht="96" customHeight="1">
      <c r="A569" s="110"/>
      <c r="B569" s="80"/>
      <c r="C569" s="111"/>
      <c r="D569" s="212">
        <v>44954</v>
      </c>
      <c r="E569" s="210" t="s">
        <v>2829</v>
      </c>
      <c r="F569" s="211" t="s">
        <v>1998</v>
      </c>
      <c r="G569" s="130" t="s">
        <v>8680</v>
      </c>
      <c r="H569" s="85" t="str">
        <f>VLOOKUP(E569&amp;F569,Divipola!$C$1:$F$1149,4,FALSE)</f>
        <v>05360</v>
      </c>
      <c r="I569" s="77"/>
      <c r="J569" s="181"/>
      <c r="K569" s="248"/>
      <c r="L569" s="248"/>
      <c r="M569" s="248"/>
      <c r="N569" s="248"/>
      <c r="O569" s="248"/>
      <c r="P569" s="248"/>
      <c r="Q569" s="248"/>
      <c r="R569" s="248"/>
      <c r="S569" s="248"/>
      <c r="T569" s="248"/>
      <c r="U569" s="248"/>
      <c r="V569" s="248"/>
      <c r="W569" s="248"/>
      <c r="X569" s="248"/>
      <c r="Y569" s="248"/>
      <c r="Z569" s="237"/>
      <c r="AA569" s="248"/>
      <c r="AB569" s="383"/>
      <c r="AC569" s="73"/>
      <c r="AD569" s="414"/>
      <c r="AE569" s="393"/>
      <c r="AF569" s="78"/>
      <c r="AG569" s="414"/>
      <c r="AH569" s="383"/>
      <c r="AI569" s="453"/>
      <c r="AJ569" s="453"/>
      <c r="AK569" s="414"/>
      <c r="AL569" s="383"/>
      <c r="AM569" s="383"/>
      <c r="AN569" s="523"/>
      <c r="AO569" s="414"/>
      <c r="AP569" s="548"/>
      <c r="AQ569" s="414"/>
      <c r="AR569" s="78"/>
      <c r="AS569" s="78"/>
      <c r="AT569" s="414"/>
      <c r="AU569" s="548"/>
      <c r="AV569" s="548"/>
      <c r="AW569" s="414"/>
      <c r="AX569" s="383"/>
      <c r="AY569" s="548"/>
      <c r="AZ569" s="414"/>
      <c r="BA569" s="383"/>
      <c r="BB569" s="548"/>
      <c r="BC569" s="78"/>
      <c r="BD569" s="414"/>
      <c r="BE569" s="414"/>
      <c r="BF569" s="414"/>
      <c r="BG569" s="414"/>
      <c r="BH569" s="414"/>
      <c r="BI569" s="383"/>
      <c r="BJ569" s="383"/>
      <c r="BK569" s="78"/>
      <c r="BL569" s="414"/>
      <c r="BM569" s="383"/>
      <c r="BN569" s="78"/>
      <c r="BO569" s="414"/>
      <c r="BP569" s="78"/>
      <c r="BQ569" s="414"/>
      <c r="BR569" s="383"/>
      <c r="BS569" s="78"/>
      <c r="BT569" s="83"/>
      <c r="BU569" s="75"/>
      <c r="BV569" s="74"/>
      <c r="BW569" s="74"/>
      <c r="BX569" s="461" t="s">
        <v>5343</v>
      </c>
      <c r="BY569" s="112">
        <f t="shared" si="59"/>
        <v>564</v>
      </c>
      <c r="BZ569" s="65">
        <f t="shared" si="58"/>
        <v>0</v>
      </c>
      <c r="CA569" s="359">
        <f t="shared" si="60"/>
        <v>28</v>
      </c>
      <c r="CB569" s="359">
        <f t="shared" si="61"/>
        <v>1</v>
      </c>
      <c r="CC569" s="359">
        <f t="shared" si="62"/>
        <v>2023</v>
      </c>
      <c r="CD569" s="359" t="str">
        <f t="shared" si="63"/>
        <v xml:space="preserve">281202305360INCENDIO FORESTAL </v>
      </c>
    </row>
    <row r="570" spans="1:82" s="121" customFormat="1" ht="84" customHeight="1">
      <c r="A570" s="110"/>
      <c r="B570" s="80"/>
      <c r="C570" s="111"/>
      <c r="D570" s="212">
        <v>44954</v>
      </c>
      <c r="E570" s="210" t="s">
        <v>2829</v>
      </c>
      <c r="F570" s="211" t="s">
        <v>1377</v>
      </c>
      <c r="G570" s="130" t="s">
        <v>8680</v>
      </c>
      <c r="H570" s="85" t="str">
        <f>VLOOKUP(E570&amp;F570,Divipola!$C$1:$F$1149,4,FALSE)</f>
        <v>05615</v>
      </c>
      <c r="I570" s="77"/>
      <c r="J570" s="181"/>
      <c r="K570" s="248"/>
      <c r="L570" s="248"/>
      <c r="M570" s="248"/>
      <c r="N570" s="248"/>
      <c r="O570" s="248"/>
      <c r="P570" s="248"/>
      <c r="Q570" s="248"/>
      <c r="R570" s="248"/>
      <c r="S570" s="248"/>
      <c r="T570" s="248"/>
      <c r="U570" s="248"/>
      <c r="V570" s="248"/>
      <c r="W570" s="248"/>
      <c r="X570" s="248"/>
      <c r="Y570" s="248"/>
      <c r="Z570" s="237"/>
      <c r="AA570" s="248"/>
      <c r="AB570" s="383"/>
      <c r="AC570" s="73"/>
      <c r="AD570" s="414"/>
      <c r="AE570" s="393"/>
      <c r="AF570" s="78"/>
      <c r="AG570" s="414"/>
      <c r="AH570" s="383"/>
      <c r="AI570" s="453"/>
      <c r="AJ570" s="453"/>
      <c r="AK570" s="414"/>
      <c r="AL570" s="383"/>
      <c r="AM570" s="383"/>
      <c r="AN570" s="523"/>
      <c r="AO570" s="414"/>
      <c r="AP570" s="548"/>
      <c r="AQ570" s="414"/>
      <c r="AR570" s="78"/>
      <c r="AS570" s="78"/>
      <c r="AT570" s="414"/>
      <c r="AU570" s="548"/>
      <c r="AV570" s="548"/>
      <c r="AW570" s="414"/>
      <c r="AX570" s="383"/>
      <c r="AY570" s="548"/>
      <c r="AZ570" s="414"/>
      <c r="BA570" s="383"/>
      <c r="BB570" s="548"/>
      <c r="BC570" s="78"/>
      <c r="BD570" s="414"/>
      <c r="BE570" s="414"/>
      <c r="BF570" s="414"/>
      <c r="BG570" s="414"/>
      <c r="BH570" s="414"/>
      <c r="BI570" s="383"/>
      <c r="BJ570" s="383"/>
      <c r="BK570" s="78"/>
      <c r="BL570" s="414"/>
      <c r="BM570" s="383"/>
      <c r="BN570" s="78"/>
      <c r="BO570" s="414"/>
      <c r="BP570" s="78"/>
      <c r="BQ570" s="414"/>
      <c r="BR570" s="383"/>
      <c r="BS570" s="78"/>
      <c r="BT570" s="83"/>
      <c r="BU570" s="75"/>
      <c r="BV570" s="74"/>
      <c r="BW570" s="74"/>
      <c r="BX570" s="461" t="s">
        <v>5344</v>
      </c>
      <c r="BY570" s="112">
        <f t="shared" si="59"/>
        <v>565</v>
      </c>
      <c r="BZ570" s="65">
        <f t="shared" si="58"/>
        <v>0</v>
      </c>
      <c r="CA570" s="359">
        <f t="shared" si="60"/>
        <v>28</v>
      </c>
      <c r="CB570" s="359">
        <f t="shared" si="61"/>
        <v>1</v>
      </c>
      <c r="CC570" s="359">
        <f t="shared" si="62"/>
        <v>2023</v>
      </c>
      <c r="CD570" s="359" t="str">
        <f t="shared" si="63"/>
        <v xml:space="preserve">281202305615INCENDIO FORESTAL </v>
      </c>
    </row>
    <row r="571" spans="1:82" s="121" customFormat="1" ht="96" customHeight="1">
      <c r="A571" s="110"/>
      <c r="B571" s="80"/>
      <c r="C571" s="111"/>
      <c r="D571" s="212">
        <v>44954</v>
      </c>
      <c r="E571" s="210" t="s">
        <v>2724</v>
      </c>
      <c r="F571" s="211" t="s">
        <v>1343</v>
      </c>
      <c r="G571" s="130" t="s">
        <v>8680</v>
      </c>
      <c r="H571" s="85" t="str">
        <f>VLOOKUP(E571&amp;F571,Divipola!$C$1:$F$1149,4,FALSE)</f>
        <v>85001</v>
      </c>
      <c r="I571" s="77"/>
      <c r="J571" s="181"/>
      <c r="K571" s="248"/>
      <c r="L571" s="248"/>
      <c r="M571" s="248"/>
      <c r="N571" s="248"/>
      <c r="O571" s="248"/>
      <c r="P571" s="248"/>
      <c r="Q571" s="248"/>
      <c r="R571" s="248"/>
      <c r="S571" s="248"/>
      <c r="T571" s="248"/>
      <c r="U571" s="248"/>
      <c r="V571" s="248"/>
      <c r="W571" s="248"/>
      <c r="X571" s="248"/>
      <c r="Y571" s="248"/>
      <c r="Z571" s="237"/>
      <c r="AA571" s="248"/>
      <c r="AB571" s="383"/>
      <c r="AC571" s="73"/>
      <c r="AD571" s="414"/>
      <c r="AE571" s="393"/>
      <c r="AF571" s="78"/>
      <c r="AG571" s="414"/>
      <c r="AH571" s="383"/>
      <c r="AI571" s="453"/>
      <c r="AJ571" s="453"/>
      <c r="AK571" s="414"/>
      <c r="AL571" s="383"/>
      <c r="AM571" s="383"/>
      <c r="AN571" s="523"/>
      <c r="AO571" s="414"/>
      <c r="AP571" s="548"/>
      <c r="AQ571" s="414"/>
      <c r="AR571" s="78"/>
      <c r="AS571" s="78"/>
      <c r="AT571" s="414"/>
      <c r="AU571" s="548"/>
      <c r="AV571" s="548"/>
      <c r="AW571" s="414"/>
      <c r="AX571" s="383"/>
      <c r="AY571" s="548"/>
      <c r="AZ571" s="414"/>
      <c r="BA571" s="383"/>
      <c r="BB571" s="548"/>
      <c r="BC571" s="78"/>
      <c r="BD571" s="414"/>
      <c r="BE571" s="414"/>
      <c r="BF571" s="414"/>
      <c r="BG571" s="414"/>
      <c r="BH571" s="414"/>
      <c r="BI571" s="383"/>
      <c r="BJ571" s="383"/>
      <c r="BK571" s="78"/>
      <c r="BL571" s="414"/>
      <c r="BM571" s="383"/>
      <c r="BN571" s="78"/>
      <c r="BO571" s="414"/>
      <c r="BP571" s="78"/>
      <c r="BQ571" s="414"/>
      <c r="BR571" s="383"/>
      <c r="BS571" s="78"/>
      <c r="BT571" s="83"/>
      <c r="BU571" s="75"/>
      <c r="BV571" s="74"/>
      <c r="BW571" s="74"/>
      <c r="BX571" s="461" t="s">
        <v>5345</v>
      </c>
      <c r="BY571" s="112">
        <f t="shared" si="59"/>
        <v>566</v>
      </c>
      <c r="BZ571" s="65">
        <f t="shared" si="58"/>
        <v>0</v>
      </c>
      <c r="CA571" s="359">
        <f t="shared" si="60"/>
        <v>28</v>
      </c>
      <c r="CB571" s="359">
        <f t="shared" si="61"/>
        <v>1</v>
      </c>
      <c r="CC571" s="359">
        <f t="shared" si="62"/>
        <v>2023</v>
      </c>
      <c r="CD571" s="359" t="str">
        <f t="shared" si="63"/>
        <v xml:space="preserve">281202385001INCENDIO FORESTAL </v>
      </c>
    </row>
    <row r="572" spans="1:82" s="121" customFormat="1" ht="192" customHeight="1">
      <c r="A572" s="110"/>
      <c r="B572" s="80"/>
      <c r="C572" s="111"/>
      <c r="D572" s="212">
        <v>44954</v>
      </c>
      <c r="E572" s="210" t="s">
        <v>2829</v>
      </c>
      <c r="F572" s="211" t="s">
        <v>2766</v>
      </c>
      <c r="G572" s="130" t="s">
        <v>8680</v>
      </c>
      <c r="H572" s="85" t="str">
        <f>VLOOKUP(E572&amp;F572,Divipola!$C$1:$F$1149,4,FALSE)</f>
        <v>05308</v>
      </c>
      <c r="I572" s="77"/>
      <c r="J572" s="181"/>
      <c r="K572" s="248"/>
      <c r="L572" s="248"/>
      <c r="M572" s="248"/>
      <c r="N572" s="248"/>
      <c r="O572" s="248"/>
      <c r="P572" s="248"/>
      <c r="Q572" s="248"/>
      <c r="R572" s="248"/>
      <c r="S572" s="248"/>
      <c r="T572" s="248"/>
      <c r="U572" s="248"/>
      <c r="V572" s="248"/>
      <c r="W572" s="248"/>
      <c r="X572" s="248"/>
      <c r="Y572" s="248"/>
      <c r="Z572" s="237"/>
      <c r="AA572" s="248"/>
      <c r="AB572" s="383"/>
      <c r="AC572" s="73"/>
      <c r="AD572" s="414"/>
      <c r="AE572" s="393"/>
      <c r="AF572" s="78"/>
      <c r="AG572" s="414"/>
      <c r="AH572" s="383"/>
      <c r="AI572" s="453"/>
      <c r="AJ572" s="453"/>
      <c r="AK572" s="414"/>
      <c r="AL572" s="383"/>
      <c r="AM572" s="383"/>
      <c r="AN572" s="523"/>
      <c r="AO572" s="414"/>
      <c r="AP572" s="548"/>
      <c r="AQ572" s="414"/>
      <c r="AR572" s="78"/>
      <c r="AS572" s="78"/>
      <c r="AT572" s="414"/>
      <c r="AU572" s="548"/>
      <c r="AV572" s="548"/>
      <c r="AW572" s="414"/>
      <c r="AX572" s="383"/>
      <c r="AY572" s="548"/>
      <c r="AZ572" s="414"/>
      <c r="BA572" s="383"/>
      <c r="BB572" s="548"/>
      <c r="BC572" s="78"/>
      <c r="BD572" s="414"/>
      <c r="BE572" s="414"/>
      <c r="BF572" s="414"/>
      <c r="BG572" s="414"/>
      <c r="BH572" s="414"/>
      <c r="BI572" s="383"/>
      <c r="BJ572" s="383"/>
      <c r="BK572" s="78"/>
      <c r="BL572" s="414"/>
      <c r="BM572" s="383"/>
      <c r="BN572" s="78"/>
      <c r="BO572" s="414"/>
      <c r="BP572" s="78"/>
      <c r="BQ572" s="414"/>
      <c r="BR572" s="383"/>
      <c r="BS572" s="78"/>
      <c r="BT572" s="83"/>
      <c r="BU572" s="75"/>
      <c r="BV572" s="74"/>
      <c r="BW572" s="74"/>
      <c r="BX572" s="461" t="s">
        <v>5346</v>
      </c>
      <c r="BY572" s="112">
        <f t="shared" si="59"/>
        <v>567</v>
      </c>
      <c r="BZ572" s="65">
        <f t="shared" si="58"/>
        <v>0</v>
      </c>
      <c r="CA572" s="359">
        <f t="shared" si="60"/>
        <v>28</v>
      </c>
      <c r="CB572" s="359">
        <f t="shared" si="61"/>
        <v>1</v>
      </c>
      <c r="CC572" s="359">
        <f t="shared" si="62"/>
        <v>2023</v>
      </c>
      <c r="CD572" s="359" t="str">
        <f t="shared" si="63"/>
        <v xml:space="preserve">281202305308INCENDIO FORESTAL </v>
      </c>
    </row>
    <row r="573" spans="1:82" s="121" customFormat="1" ht="144" customHeight="1">
      <c r="A573" s="110"/>
      <c r="B573" s="80"/>
      <c r="C573" s="111"/>
      <c r="D573" s="212">
        <v>44954</v>
      </c>
      <c r="E573" s="210" t="s">
        <v>2255</v>
      </c>
      <c r="F573" s="211" t="s">
        <v>2875</v>
      </c>
      <c r="G573" s="130" t="s">
        <v>8680</v>
      </c>
      <c r="H573" s="85">
        <f>VLOOKUP(E573&amp;F573,Divipola!$C$1:$F$1149,4,FALSE)</f>
        <v>94001</v>
      </c>
      <c r="I573" s="77"/>
      <c r="J573" s="181"/>
      <c r="K573" s="306"/>
      <c r="L573" s="309"/>
      <c r="M573" s="309"/>
      <c r="N573" s="316"/>
      <c r="O573" s="316"/>
      <c r="P573" s="316"/>
      <c r="Q573" s="316"/>
      <c r="R573" s="316"/>
      <c r="S573" s="316"/>
      <c r="T573" s="316"/>
      <c r="U573" s="316"/>
      <c r="V573" s="316"/>
      <c r="W573" s="316"/>
      <c r="X573" s="316"/>
      <c r="Y573" s="310"/>
      <c r="Z573" s="306"/>
      <c r="AA573" s="311"/>
      <c r="AB573" s="383"/>
      <c r="AC573" s="73"/>
      <c r="AD573" s="414"/>
      <c r="AE573" s="393"/>
      <c r="AF573" s="78"/>
      <c r="AG573" s="414"/>
      <c r="AH573" s="383"/>
      <c r="AI573" s="453"/>
      <c r="AJ573" s="453"/>
      <c r="AK573" s="414"/>
      <c r="AL573" s="383"/>
      <c r="AM573" s="383"/>
      <c r="AN573" s="523"/>
      <c r="AO573" s="414"/>
      <c r="AP573" s="548"/>
      <c r="AQ573" s="414"/>
      <c r="AR573" s="78"/>
      <c r="AS573" s="78"/>
      <c r="AT573" s="414"/>
      <c r="AU573" s="548"/>
      <c r="AV573" s="548"/>
      <c r="AW573" s="414"/>
      <c r="AX573" s="383"/>
      <c r="AY573" s="548"/>
      <c r="AZ573" s="414"/>
      <c r="BA573" s="383"/>
      <c r="BB573" s="548"/>
      <c r="BC573" s="78"/>
      <c r="BD573" s="414"/>
      <c r="BE573" s="414"/>
      <c r="BF573" s="414"/>
      <c r="BG573" s="414"/>
      <c r="BH573" s="414"/>
      <c r="BI573" s="383"/>
      <c r="BJ573" s="383"/>
      <c r="BK573" s="78"/>
      <c r="BL573" s="414"/>
      <c r="BM573" s="383"/>
      <c r="BN573" s="78"/>
      <c r="BO573" s="414"/>
      <c r="BP573" s="78"/>
      <c r="BQ573" s="414"/>
      <c r="BR573" s="383"/>
      <c r="BS573" s="78"/>
      <c r="BT573" s="83"/>
      <c r="BU573" s="75"/>
      <c r="BV573" s="74"/>
      <c r="BW573" s="74"/>
      <c r="BX573" s="465" t="s">
        <v>6495</v>
      </c>
      <c r="BY573" s="112">
        <f t="shared" si="59"/>
        <v>568</v>
      </c>
      <c r="BZ573" s="65">
        <f t="shared" si="58"/>
        <v>0</v>
      </c>
      <c r="CA573" s="359">
        <f t="shared" si="60"/>
        <v>28</v>
      </c>
      <c r="CB573" s="359">
        <f t="shared" si="61"/>
        <v>1</v>
      </c>
      <c r="CC573" s="359">
        <f t="shared" si="62"/>
        <v>2023</v>
      </c>
      <c r="CD573" s="359" t="str">
        <f t="shared" si="63"/>
        <v xml:space="preserve">281202394001INCENDIO FORESTAL </v>
      </c>
    </row>
    <row r="574" spans="1:82" s="121" customFormat="1" ht="36" customHeight="1">
      <c r="A574" s="110"/>
      <c r="B574" s="80"/>
      <c r="C574" s="111"/>
      <c r="D574" s="212">
        <v>44954</v>
      </c>
      <c r="E574" s="210" t="s">
        <v>2835</v>
      </c>
      <c r="F574" s="211" t="s">
        <v>437</v>
      </c>
      <c r="G574" s="130" t="s">
        <v>8680</v>
      </c>
      <c r="H574" s="85" t="str">
        <f>VLOOKUP(E574&amp;F574,Divipola!$C$1:$F$1149,4,FALSE)</f>
        <v>47288</v>
      </c>
      <c r="I574" s="77"/>
      <c r="J574" s="181"/>
      <c r="K574" s="306"/>
      <c r="L574" s="309"/>
      <c r="M574" s="309"/>
      <c r="N574" s="316"/>
      <c r="O574" s="316"/>
      <c r="P574" s="316"/>
      <c r="Q574" s="316"/>
      <c r="R574" s="316"/>
      <c r="S574" s="316"/>
      <c r="T574" s="316"/>
      <c r="U574" s="316"/>
      <c r="V574" s="316"/>
      <c r="W574" s="316"/>
      <c r="X574" s="316"/>
      <c r="Y574" s="310"/>
      <c r="Z574" s="306">
        <v>1</v>
      </c>
      <c r="AA574" s="311"/>
      <c r="AB574" s="383"/>
      <c r="AC574" s="73"/>
      <c r="AD574" s="414"/>
      <c r="AE574" s="393"/>
      <c r="AF574" s="78"/>
      <c r="AG574" s="414"/>
      <c r="AH574" s="383"/>
      <c r="AI574" s="453"/>
      <c r="AJ574" s="453"/>
      <c r="AK574" s="414"/>
      <c r="AL574" s="383"/>
      <c r="AM574" s="383"/>
      <c r="AN574" s="523"/>
      <c r="AO574" s="414"/>
      <c r="AP574" s="548"/>
      <c r="AQ574" s="414"/>
      <c r="AR574" s="78"/>
      <c r="AS574" s="78"/>
      <c r="AT574" s="414"/>
      <c r="AU574" s="548"/>
      <c r="AV574" s="548"/>
      <c r="AW574" s="414"/>
      <c r="AX574" s="383"/>
      <c r="AY574" s="548"/>
      <c r="AZ574" s="414"/>
      <c r="BA574" s="383"/>
      <c r="BB574" s="548"/>
      <c r="BC574" s="78"/>
      <c r="BD574" s="414"/>
      <c r="BE574" s="414"/>
      <c r="BF574" s="414"/>
      <c r="BG574" s="414"/>
      <c r="BH574" s="414"/>
      <c r="BI574" s="383"/>
      <c r="BJ574" s="383"/>
      <c r="BK574" s="78"/>
      <c r="BL574" s="414"/>
      <c r="BM574" s="383"/>
      <c r="BN574" s="78"/>
      <c r="BO574" s="414"/>
      <c r="BP574" s="78"/>
      <c r="BQ574" s="414"/>
      <c r="BR574" s="383"/>
      <c r="BS574" s="78"/>
      <c r="BT574" s="83"/>
      <c r="BU574" s="75"/>
      <c r="BV574" s="74"/>
      <c r="BW574" s="74"/>
      <c r="BX574" s="462" t="s">
        <v>6496</v>
      </c>
      <c r="BY574" s="112">
        <f t="shared" si="59"/>
        <v>569</v>
      </c>
      <c r="BZ574" s="65">
        <f t="shared" si="58"/>
        <v>0</v>
      </c>
      <c r="CA574" s="359">
        <f t="shared" si="60"/>
        <v>28</v>
      </c>
      <c r="CB574" s="359">
        <f t="shared" si="61"/>
        <v>1</v>
      </c>
      <c r="CC574" s="359">
        <f t="shared" si="62"/>
        <v>2023</v>
      </c>
      <c r="CD574" s="359" t="str">
        <f t="shared" si="63"/>
        <v xml:space="preserve">281202347288INCENDIO FORESTAL </v>
      </c>
    </row>
    <row r="575" spans="1:82" s="121" customFormat="1" ht="288" customHeight="1">
      <c r="A575" s="110"/>
      <c r="B575" s="80"/>
      <c r="C575" s="111"/>
      <c r="D575" s="212">
        <v>44954</v>
      </c>
      <c r="E575" s="210" t="s">
        <v>2622</v>
      </c>
      <c r="F575" s="211" t="s">
        <v>2753</v>
      </c>
      <c r="G575" s="130" t="s">
        <v>8680</v>
      </c>
      <c r="H575" s="85" t="str">
        <f>VLOOKUP(E575&amp;F575,Divipola!$C$1:$F$1149,4,FALSE)</f>
        <v>41359</v>
      </c>
      <c r="I575" s="77"/>
      <c r="J575" s="181"/>
      <c r="K575" s="306"/>
      <c r="L575" s="309"/>
      <c r="M575" s="309"/>
      <c r="N575" s="316"/>
      <c r="O575" s="316"/>
      <c r="P575" s="316"/>
      <c r="Q575" s="316"/>
      <c r="R575" s="316"/>
      <c r="S575" s="316"/>
      <c r="T575" s="316"/>
      <c r="U575" s="316"/>
      <c r="V575" s="316"/>
      <c r="W575" s="316"/>
      <c r="X575" s="316"/>
      <c r="Y575" s="310"/>
      <c r="Z575" s="318">
        <v>1</v>
      </c>
      <c r="AA575" s="311"/>
      <c r="AB575" s="383"/>
      <c r="AC575" s="73"/>
      <c r="AD575" s="414"/>
      <c r="AE575" s="393"/>
      <c r="AF575" s="78"/>
      <c r="AG575" s="414"/>
      <c r="AH575" s="383"/>
      <c r="AI575" s="453"/>
      <c r="AJ575" s="453"/>
      <c r="AK575" s="414"/>
      <c r="AL575" s="383"/>
      <c r="AM575" s="383"/>
      <c r="AN575" s="523"/>
      <c r="AO575" s="414"/>
      <c r="AP575" s="548"/>
      <c r="AQ575" s="414"/>
      <c r="AR575" s="78"/>
      <c r="AS575" s="78"/>
      <c r="AT575" s="414"/>
      <c r="AU575" s="548"/>
      <c r="AV575" s="548"/>
      <c r="AW575" s="414"/>
      <c r="AX575" s="383"/>
      <c r="AY575" s="548"/>
      <c r="AZ575" s="414"/>
      <c r="BA575" s="383"/>
      <c r="BB575" s="548"/>
      <c r="BC575" s="78"/>
      <c r="BD575" s="414"/>
      <c r="BE575" s="414"/>
      <c r="BF575" s="414"/>
      <c r="BG575" s="414"/>
      <c r="BH575" s="414"/>
      <c r="BI575" s="383"/>
      <c r="BJ575" s="383"/>
      <c r="BK575" s="78"/>
      <c r="BL575" s="414"/>
      <c r="BM575" s="383"/>
      <c r="BN575" s="78"/>
      <c r="BO575" s="414"/>
      <c r="BP575" s="78"/>
      <c r="BQ575" s="414"/>
      <c r="BR575" s="383"/>
      <c r="BS575" s="78"/>
      <c r="BT575" s="83"/>
      <c r="BU575" s="75"/>
      <c r="BV575" s="74"/>
      <c r="BW575" s="74"/>
      <c r="BX575" s="462" t="s">
        <v>6497</v>
      </c>
      <c r="BY575" s="112">
        <f t="shared" si="59"/>
        <v>570</v>
      </c>
      <c r="BZ575" s="65">
        <f t="shared" si="58"/>
        <v>0</v>
      </c>
      <c r="CA575" s="359">
        <f t="shared" si="60"/>
        <v>28</v>
      </c>
      <c r="CB575" s="359">
        <f t="shared" si="61"/>
        <v>1</v>
      </c>
      <c r="CC575" s="359">
        <f t="shared" si="62"/>
        <v>2023</v>
      </c>
      <c r="CD575" s="359" t="str">
        <f t="shared" si="63"/>
        <v xml:space="preserve">281202341359INCENDIO FORESTAL </v>
      </c>
    </row>
    <row r="576" spans="1:82" s="121" customFormat="1" ht="60" customHeight="1">
      <c r="A576" s="110"/>
      <c r="B576" s="80"/>
      <c r="C576" s="111"/>
      <c r="D576" s="212">
        <v>44954</v>
      </c>
      <c r="E576" s="210" t="s">
        <v>506</v>
      </c>
      <c r="F576" s="211" t="s">
        <v>1332</v>
      </c>
      <c r="G576" s="130" t="s">
        <v>8680</v>
      </c>
      <c r="H576" s="85" t="str">
        <f>VLOOKUP(E576&amp;F576,Divipola!$C$1:$F$1149,4,FALSE)</f>
        <v>50313</v>
      </c>
      <c r="I576" s="77"/>
      <c r="J576" s="181"/>
      <c r="K576" s="306"/>
      <c r="L576" s="309"/>
      <c r="M576" s="309"/>
      <c r="N576" s="316"/>
      <c r="O576" s="316"/>
      <c r="P576" s="316"/>
      <c r="Q576" s="316"/>
      <c r="R576" s="316"/>
      <c r="S576" s="316"/>
      <c r="T576" s="316"/>
      <c r="U576" s="316"/>
      <c r="V576" s="316"/>
      <c r="W576" s="316"/>
      <c r="X576" s="316"/>
      <c r="Y576" s="310"/>
      <c r="Z576" s="306">
        <v>2</v>
      </c>
      <c r="AA576" s="311"/>
      <c r="AB576" s="383"/>
      <c r="AC576" s="73"/>
      <c r="AD576" s="414"/>
      <c r="AE576" s="393"/>
      <c r="AF576" s="78"/>
      <c r="AG576" s="414"/>
      <c r="AH576" s="383"/>
      <c r="AI576" s="453"/>
      <c r="AJ576" s="453"/>
      <c r="AK576" s="414"/>
      <c r="AL576" s="383"/>
      <c r="AM576" s="383"/>
      <c r="AN576" s="523"/>
      <c r="AO576" s="414"/>
      <c r="AP576" s="548"/>
      <c r="AQ576" s="414"/>
      <c r="AR576" s="78"/>
      <c r="AS576" s="78"/>
      <c r="AT576" s="414"/>
      <c r="AU576" s="548"/>
      <c r="AV576" s="548"/>
      <c r="AW576" s="414"/>
      <c r="AX576" s="383"/>
      <c r="AY576" s="548"/>
      <c r="AZ576" s="414"/>
      <c r="BA576" s="383"/>
      <c r="BB576" s="548"/>
      <c r="BC576" s="78"/>
      <c r="BD576" s="414"/>
      <c r="BE576" s="414"/>
      <c r="BF576" s="414"/>
      <c r="BG576" s="414"/>
      <c r="BH576" s="414"/>
      <c r="BI576" s="383"/>
      <c r="BJ576" s="383"/>
      <c r="BK576" s="78"/>
      <c r="BL576" s="414"/>
      <c r="BM576" s="383"/>
      <c r="BN576" s="78"/>
      <c r="BO576" s="414"/>
      <c r="BP576" s="78"/>
      <c r="BQ576" s="414"/>
      <c r="BR576" s="383"/>
      <c r="BS576" s="78"/>
      <c r="BT576" s="83"/>
      <c r="BU576" s="75"/>
      <c r="BV576" s="74"/>
      <c r="BW576" s="74"/>
      <c r="BX576" s="465" t="s">
        <v>6498</v>
      </c>
      <c r="BY576" s="112">
        <f t="shared" si="59"/>
        <v>571</v>
      </c>
      <c r="BZ576" s="65">
        <f t="shared" si="58"/>
        <v>0</v>
      </c>
      <c r="CA576" s="359">
        <f t="shared" si="60"/>
        <v>28</v>
      </c>
      <c r="CB576" s="359">
        <f t="shared" si="61"/>
        <v>1</v>
      </c>
      <c r="CC576" s="359">
        <f t="shared" si="62"/>
        <v>2023</v>
      </c>
      <c r="CD576" s="359" t="str">
        <f t="shared" si="63"/>
        <v xml:space="preserve">281202350313INCENDIO FORESTAL </v>
      </c>
    </row>
    <row r="577" spans="1:82" s="121" customFormat="1" ht="36" customHeight="1">
      <c r="A577" s="110"/>
      <c r="B577" s="80"/>
      <c r="C577" s="111"/>
      <c r="D577" s="212">
        <v>44954</v>
      </c>
      <c r="E577" s="210" t="s">
        <v>2835</v>
      </c>
      <c r="F577" s="211" t="s">
        <v>418</v>
      </c>
      <c r="G577" s="130" t="s">
        <v>8680</v>
      </c>
      <c r="H577" s="85" t="str">
        <f>VLOOKUP(E577&amp;F577,Divipola!$C$1:$F$1149,4,FALSE)</f>
        <v>47053</v>
      </c>
      <c r="I577" s="77"/>
      <c r="J577" s="181"/>
      <c r="K577" s="306"/>
      <c r="L577" s="309"/>
      <c r="M577" s="309"/>
      <c r="N577" s="316"/>
      <c r="O577" s="316"/>
      <c r="P577" s="316"/>
      <c r="Q577" s="316"/>
      <c r="R577" s="316"/>
      <c r="S577" s="316"/>
      <c r="T577" s="316"/>
      <c r="U577" s="316"/>
      <c r="V577" s="316"/>
      <c r="W577" s="316"/>
      <c r="X577" s="316"/>
      <c r="Y577" s="310"/>
      <c r="Z577" s="306"/>
      <c r="AA577" s="311"/>
      <c r="AB577" s="383"/>
      <c r="AC577" s="73"/>
      <c r="AD577" s="414"/>
      <c r="AE577" s="393"/>
      <c r="AF577" s="78"/>
      <c r="AG577" s="414"/>
      <c r="AH577" s="383"/>
      <c r="AI577" s="453"/>
      <c r="AJ577" s="453"/>
      <c r="AK577" s="414"/>
      <c r="AL577" s="383"/>
      <c r="AM577" s="383"/>
      <c r="AN577" s="523"/>
      <c r="AO577" s="414"/>
      <c r="AP577" s="548"/>
      <c r="AQ577" s="414"/>
      <c r="AR577" s="78"/>
      <c r="AS577" s="78"/>
      <c r="AT577" s="414"/>
      <c r="AU577" s="548"/>
      <c r="AV577" s="548"/>
      <c r="AW577" s="414"/>
      <c r="AX577" s="383"/>
      <c r="AY577" s="548"/>
      <c r="AZ577" s="414"/>
      <c r="BA577" s="383"/>
      <c r="BB577" s="548"/>
      <c r="BC577" s="78"/>
      <c r="BD577" s="414"/>
      <c r="BE577" s="414"/>
      <c r="BF577" s="414"/>
      <c r="BG577" s="414"/>
      <c r="BH577" s="414"/>
      <c r="BI577" s="383"/>
      <c r="BJ577" s="383"/>
      <c r="BK577" s="78"/>
      <c r="BL577" s="414"/>
      <c r="BM577" s="383"/>
      <c r="BN577" s="78"/>
      <c r="BO577" s="414"/>
      <c r="BP577" s="78"/>
      <c r="BQ577" s="414"/>
      <c r="BR577" s="383"/>
      <c r="BS577" s="78"/>
      <c r="BT577" s="83"/>
      <c r="BU577" s="75"/>
      <c r="BV577" s="74"/>
      <c r="BW577" s="74"/>
      <c r="BX577" s="462" t="s">
        <v>6499</v>
      </c>
      <c r="BY577" s="112">
        <f t="shared" si="59"/>
        <v>572</v>
      </c>
      <c r="BZ577" s="65">
        <f t="shared" si="58"/>
        <v>0</v>
      </c>
      <c r="CA577" s="359">
        <f t="shared" si="60"/>
        <v>28</v>
      </c>
      <c r="CB577" s="359">
        <f t="shared" si="61"/>
        <v>1</v>
      </c>
      <c r="CC577" s="359">
        <f t="shared" si="62"/>
        <v>2023</v>
      </c>
      <c r="CD577" s="359" t="str">
        <f t="shared" si="63"/>
        <v xml:space="preserve">281202347053INCENDIO FORESTAL </v>
      </c>
    </row>
    <row r="578" spans="1:82" s="121" customFormat="1" ht="48" customHeight="1">
      <c r="A578" s="110"/>
      <c r="B578" s="80"/>
      <c r="C578" s="111"/>
      <c r="D578" s="212">
        <v>44954</v>
      </c>
      <c r="E578" s="210" t="s">
        <v>1687</v>
      </c>
      <c r="F578" s="211" t="s">
        <v>1688</v>
      </c>
      <c r="G578" s="130" t="s">
        <v>8680</v>
      </c>
      <c r="H578" s="85" t="str">
        <f>VLOOKUP(E578&amp;F578,Divipola!$C$1:$F$1149,4,FALSE)</f>
        <v>95001</v>
      </c>
      <c r="I578" s="77"/>
      <c r="J578" s="181"/>
      <c r="K578" s="306"/>
      <c r="L578" s="309"/>
      <c r="M578" s="309"/>
      <c r="N578" s="316"/>
      <c r="O578" s="316"/>
      <c r="P578" s="316"/>
      <c r="Q578" s="316"/>
      <c r="R578" s="316"/>
      <c r="S578" s="316"/>
      <c r="T578" s="316"/>
      <c r="U578" s="316"/>
      <c r="V578" s="316"/>
      <c r="W578" s="316"/>
      <c r="X578" s="316"/>
      <c r="Y578" s="310"/>
      <c r="Z578" s="306"/>
      <c r="AA578" s="311"/>
      <c r="AB578" s="383"/>
      <c r="AC578" s="73"/>
      <c r="AD578" s="414"/>
      <c r="AE578" s="393"/>
      <c r="AF578" s="78"/>
      <c r="AG578" s="414"/>
      <c r="AH578" s="383"/>
      <c r="AI578" s="453"/>
      <c r="AJ578" s="453"/>
      <c r="AK578" s="414"/>
      <c r="AL578" s="383"/>
      <c r="AM578" s="383"/>
      <c r="AN578" s="523"/>
      <c r="AO578" s="414"/>
      <c r="AP578" s="548"/>
      <c r="AQ578" s="414"/>
      <c r="AR578" s="78"/>
      <c r="AS578" s="78"/>
      <c r="AT578" s="414"/>
      <c r="AU578" s="548"/>
      <c r="AV578" s="548"/>
      <c r="AW578" s="414"/>
      <c r="AX578" s="383"/>
      <c r="AY578" s="548"/>
      <c r="AZ578" s="414"/>
      <c r="BA578" s="383"/>
      <c r="BB578" s="548"/>
      <c r="BC578" s="78"/>
      <c r="BD578" s="414"/>
      <c r="BE578" s="414"/>
      <c r="BF578" s="414"/>
      <c r="BG578" s="414"/>
      <c r="BH578" s="414"/>
      <c r="BI578" s="383"/>
      <c r="BJ578" s="383"/>
      <c r="BK578" s="78"/>
      <c r="BL578" s="414"/>
      <c r="BM578" s="383"/>
      <c r="BN578" s="78"/>
      <c r="BO578" s="414"/>
      <c r="BP578" s="78"/>
      <c r="BQ578" s="414"/>
      <c r="BR578" s="383"/>
      <c r="BS578" s="78"/>
      <c r="BT578" s="83"/>
      <c r="BU578" s="75"/>
      <c r="BV578" s="74"/>
      <c r="BW578" s="74"/>
      <c r="BX578" s="462" t="s">
        <v>6500</v>
      </c>
      <c r="BY578" s="112">
        <f t="shared" si="59"/>
        <v>573</v>
      </c>
      <c r="BZ578" s="65">
        <f t="shared" si="58"/>
        <v>0</v>
      </c>
      <c r="CA578" s="359">
        <f t="shared" si="60"/>
        <v>28</v>
      </c>
      <c r="CB578" s="359">
        <f t="shared" si="61"/>
        <v>1</v>
      </c>
      <c r="CC578" s="359">
        <f t="shared" si="62"/>
        <v>2023</v>
      </c>
      <c r="CD578" s="359" t="str">
        <f t="shared" si="63"/>
        <v xml:space="preserve">281202395001INCENDIO FORESTAL </v>
      </c>
    </row>
    <row r="579" spans="1:82" s="121" customFormat="1" ht="48" customHeight="1">
      <c r="A579" s="110"/>
      <c r="B579" s="80"/>
      <c r="C579" s="111"/>
      <c r="D579" s="212">
        <v>44954</v>
      </c>
      <c r="E579" s="210" t="s">
        <v>2861</v>
      </c>
      <c r="F579" s="211" t="s">
        <v>2707</v>
      </c>
      <c r="G579" s="130" t="s">
        <v>8680</v>
      </c>
      <c r="H579" s="85" t="str">
        <f>VLOOKUP(E579&amp;F579,Divipola!$C$1:$F$1149,4,FALSE)</f>
        <v>44874</v>
      </c>
      <c r="I579" s="77"/>
      <c r="J579" s="181"/>
      <c r="K579" s="306"/>
      <c r="L579" s="309"/>
      <c r="M579" s="309"/>
      <c r="N579" s="316"/>
      <c r="O579" s="316"/>
      <c r="P579" s="316"/>
      <c r="Q579" s="316"/>
      <c r="R579" s="316"/>
      <c r="S579" s="316"/>
      <c r="T579" s="316"/>
      <c r="U579" s="316"/>
      <c r="V579" s="316"/>
      <c r="W579" s="316"/>
      <c r="X579" s="316"/>
      <c r="Y579" s="310"/>
      <c r="Z579" s="306">
        <v>8</v>
      </c>
      <c r="AA579" s="311"/>
      <c r="AB579" s="383"/>
      <c r="AC579" s="73"/>
      <c r="AD579" s="414"/>
      <c r="AE579" s="393"/>
      <c r="AF579" s="78"/>
      <c r="AG579" s="414"/>
      <c r="AH579" s="383"/>
      <c r="AI579" s="453"/>
      <c r="AJ579" s="453"/>
      <c r="AK579" s="414"/>
      <c r="AL579" s="383"/>
      <c r="AM579" s="383"/>
      <c r="AN579" s="523"/>
      <c r="AO579" s="414"/>
      <c r="AP579" s="548"/>
      <c r="AQ579" s="414"/>
      <c r="AR579" s="78"/>
      <c r="AS579" s="78"/>
      <c r="AT579" s="414"/>
      <c r="AU579" s="548"/>
      <c r="AV579" s="548"/>
      <c r="AW579" s="414"/>
      <c r="AX579" s="383"/>
      <c r="AY579" s="548"/>
      <c r="AZ579" s="414"/>
      <c r="BA579" s="383"/>
      <c r="BB579" s="548"/>
      <c r="BC579" s="78"/>
      <c r="BD579" s="414"/>
      <c r="BE579" s="414"/>
      <c r="BF579" s="414"/>
      <c r="BG579" s="414"/>
      <c r="BH579" s="414"/>
      <c r="BI579" s="383"/>
      <c r="BJ579" s="383"/>
      <c r="BK579" s="78"/>
      <c r="BL579" s="414"/>
      <c r="BM579" s="383"/>
      <c r="BN579" s="78"/>
      <c r="BO579" s="414"/>
      <c r="BP579" s="78"/>
      <c r="BQ579" s="414"/>
      <c r="BR579" s="383"/>
      <c r="BS579" s="78"/>
      <c r="BT579" s="83"/>
      <c r="BU579" s="75"/>
      <c r="BV579" s="74"/>
      <c r="BW579" s="74"/>
      <c r="BX579" s="462" t="s">
        <v>6501</v>
      </c>
      <c r="BY579" s="112">
        <f t="shared" si="59"/>
        <v>574</v>
      </c>
      <c r="BZ579" s="65">
        <f t="shared" si="58"/>
        <v>0</v>
      </c>
      <c r="CA579" s="359">
        <f t="shared" si="60"/>
        <v>28</v>
      </c>
      <c r="CB579" s="359">
        <f t="shared" si="61"/>
        <v>1</v>
      </c>
      <c r="CC579" s="359">
        <f t="shared" si="62"/>
        <v>2023</v>
      </c>
      <c r="CD579" s="359" t="str">
        <f t="shared" si="63"/>
        <v xml:space="preserve">281202344874INCENDIO FORESTAL </v>
      </c>
    </row>
    <row r="580" spans="1:82" s="121" customFormat="1" ht="48" customHeight="1">
      <c r="A580" s="110"/>
      <c r="B580" s="80"/>
      <c r="C580" s="111"/>
      <c r="D580" s="212">
        <v>44954</v>
      </c>
      <c r="E580" s="210" t="s">
        <v>2861</v>
      </c>
      <c r="F580" s="211" t="s">
        <v>2707</v>
      </c>
      <c r="G580" s="130" t="s">
        <v>8680</v>
      </c>
      <c r="H580" s="85" t="str">
        <f>VLOOKUP(E580&amp;F580,Divipola!$C$1:$F$1149,4,FALSE)</f>
        <v>44874</v>
      </c>
      <c r="I580" s="77"/>
      <c r="J580" s="181"/>
      <c r="K580" s="306"/>
      <c r="L580" s="309"/>
      <c r="M580" s="309"/>
      <c r="N580" s="316"/>
      <c r="O580" s="316"/>
      <c r="P580" s="316"/>
      <c r="Q580" s="316"/>
      <c r="R580" s="316"/>
      <c r="S580" s="316"/>
      <c r="T580" s="316"/>
      <c r="U580" s="316"/>
      <c r="V580" s="316"/>
      <c r="W580" s="316"/>
      <c r="X580" s="316"/>
      <c r="Y580" s="310"/>
      <c r="Z580" s="306">
        <v>1</v>
      </c>
      <c r="AA580" s="311"/>
      <c r="AB580" s="383"/>
      <c r="AC580" s="73"/>
      <c r="AD580" s="414"/>
      <c r="AE580" s="393"/>
      <c r="AF580" s="78"/>
      <c r="AG580" s="414"/>
      <c r="AH580" s="383"/>
      <c r="AI580" s="453"/>
      <c r="AJ580" s="453"/>
      <c r="AK580" s="414"/>
      <c r="AL580" s="383"/>
      <c r="AM580" s="383"/>
      <c r="AN580" s="523"/>
      <c r="AO580" s="414"/>
      <c r="AP580" s="548"/>
      <c r="AQ580" s="414"/>
      <c r="AR580" s="78"/>
      <c r="AS580" s="78"/>
      <c r="AT580" s="414"/>
      <c r="AU580" s="548"/>
      <c r="AV580" s="548"/>
      <c r="AW580" s="414"/>
      <c r="AX580" s="383"/>
      <c r="AY580" s="548"/>
      <c r="AZ580" s="414"/>
      <c r="BA580" s="383"/>
      <c r="BB580" s="548"/>
      <c r="BC580" s="78"/>
      <c r="BD580" s="414"/>
      <c r="BE580" s="414"/>
      <c r="BF580" s="414"/>
      <c r="BG580" s="414"/>
      <c r="BH580" s="414"/>
      <c r="BI580" s="383"/>
      <c r="BJ580" s="383"/>
      <c r="BK580" s="78"/>
      <c r="BL580" s="414"/>
      <c r="BM580" s="383"/>
      <c r="BN580" s="78"/>
      <c r="BO580" s="414"/>
      <c r="BP580" s="78"/>
      <c r="BQ580" s="414"/>
      <c r="BR580" s="383"/>
      <c r="BS580" s="78"/>
      <c r="BT580" s="83"/>
      <c r="BU580" s="75"/>
      <c r="BV580" s="74"/>
      <c r="BW580" s="74"/>
      <c r="BX580" s="462" t="s">
        <v>6502</v>
      </c>
      <c r="BY580" s="112">
        <f t="shared" si="59"/>
        <v>575</v>
      </c>
      <c r="BZ580" s="65">
        <f t="shared" si="58"/>
        <v>0</v>
      </c>
      <c r="CA580" s="359">
        <f t="shared" si="60"/>
        <v>28</v>
      </c>
      <c r="CB580" s="359">
        <f t="shared" si="61"/>
        <v>1</v>
      </c>
      <c r="CC580" s="359">
        <f t="shared" si="62"/>
        <v>2023</v>
      </c>
      <c r="CD580" s="359" t="str">
        <f t="shared" si="63"/>
        <v xml:space="preserve">281202344874INCENDIO FORESTAL </v>
      </c>
    </row>
    <row r="581" spans="1:82" s="121" customFormat="1" ht="84" customHeight="1">
      <c r="A581" s="110"/>
      <c r="B581" s="80"/>
      <c r="C581" s="111"/>
      <c r="D581" s="212">
        <v>44954</v>
      </c>
      <c r="E581" s="210" t="s">
        <v>2861</v>
      </c>
      <c r="F581" s="211" t="s">
        <v>410</v>
      </c>
      <c r="G581" s="130" t="s">
        <v>8680</v>
      </c>
      <c r="H581" s="85" t="str">
        <f>VLOOKUP(E581&amp;F581,Divipola!$C$1:$F$1149,4,FALSE)</f>
        <v>44855</v>
      </c>
      <c r="I581" s="77"/>
      <c r="J581" s="181"/>
      <c r="K581" s="306"/>
      <c r="L581" s="309"/>
      <c r="M581" s="309"/>
      <c r="N581" s="316"/>
      <c r="O581" s="316"/>
      <c r="P581" s="316"/>
      <c r="Q581" s="316"/>
      <c r="R581" s="316"/>
      <c r="S581" s="316"/>
      <c r="T581" s="316"/>
      <c r="U581" s="316"/>
      <c r="V581" s="316"/>
      <c r="W581" s="316"/>
      <c r="X581" s="316"/>
      <c r="Y581" s="310"/>
      <c r="Z581" s="306">
        <v>5</v>
      </c>
      <c r="AA581" s="311"/>
      <c r="AB581" s="383"/>
      <c r="AC581" s="73"/>
      <c r="AD581" s="414"/>
      <c r="AE581" s="393"/>
      <c r="AF581" s="78"/>
      <c r="AG581" s="414"/>
      <c r="AH581" s="383"/>
      <c r="AI581" s="453"/>
      <c r="AJ581" s="453"/>
      <c r="AK581" s="414"/>
      <c r="AL581" s="383"/>
      <c r="AM581" s="383"/>
      <c r="AN581" s="523"/>
      <c r="AO581" s="414"/>
      <c r="AP581" s="548"/>
      <c r="AQ581" s="414"/>
      <c r="AR581" s="78"/>
      <c r="AS581" s="78"/>
      <c r="AT581" s="414"/>
      <c r="AU581" s="548"/>
      <c r="AV581" s="548"/>
      <c r="AW581" s="414"/>
      <c r="AX581" s="383"/>
      <c r="AY581" s="548"/>
      <c r="AZ581" s="414"/>
      <c r="BA581" s="383"/>
      <c r="BB581" s="548"/>
      <c r="BC581" s="78"/>
      <c r="BD581" s="414"/>
      <c r="BE581" s="414"/>
      <c r="BF581" s="414"/>
      <c r="BG581" s="414"/>
      <c r="BH581" s="414"/>
      <c r="BI581" s="383"/>
      <c r="BJ581" s="383"/>
      <c r="BK581" s="78"/>
      <c r="BL581" s="414"/>
      <c r="BM581" s="383"/>
      <c r="BN581" s="78"/>
      <c r="BO581" s="414"/>
      <c r="BP581" s="78"/>
      <c r="BQ581" s="414"/>
      <c r="BR581" s="383"/>
      <c r="BS581" s="78"/>
      <c r="BT581" s="83"/>
      <c r="BU581" s="75"/>
      <c r="BV581" s="74"/>
      <c r="BW581" s="74"/>
      <c r="BX581" s="462" t="s">
        <v>6503</v>
      </c>
      <c r="BY581" s="112">
        <f t="shared" si="59"/>
        <v>576</v>
      </c>
      <c r="BZ581" s="65">
        <f t="shared" si="58"/>
        <v>0</v>
      </c>
      <c r="CA581" s="359">
        <f t="shared" si="60"/>
        <v>28</v>
      </c>
      <c r="CB581" s="359">
        <f t="shared" si="61"/>
        <v>1</v>
      </c>
      <c r="CC581" s="359">
        <f t="shared" si="62"/>
        <v>2023</v>
      </c>
      <c r="CD581" s="359" t="str">
        <f t="shared" si="63"/>
        <v xml:space="preserve">281202344855INCENDIO FORESTAL </v>
      </c>
    </row>
    <row r="582" spans="1:82" s="121" customFormat="1" ht="60" customHeight="1">
      <c r="A582" s="110"/>
      <c r="B582" s="80"/>
      <c r="C582" s="111"/>
      <c r="D582" s="212">
        <v>44954</v>
      </c>
      <c r="E582" s="210" t="s">
        <v>2832</v>
      </c>
      <c r="F582" s="211" t="s">
        <v>1363</v>
      </c>
      <c r="G582" s="130" t="s">
        <v>8680</v>
      </c>
      <c r="H582" s="85" t="str">
        <f>VLOOKUP(E582&amp;F582,Divipola!$C$1:$F$1149,4,FALSE)</f>
        <v>76622</v>
      </c>
      <c r="I582" s="77"/>
      <c r="J582" s="181"/>
      <c r="K582" s="316"/>
      <c r="L582" s="316"/>
      <c r="M582" s="316"/>
      <c r="N582" s="316"/>
      <c r="O582" s="316"/>
      <c r="P582" s="316"/>
      <c r="Q582" s="316"/>
      <c r="R582" s="316"/>
      <c r="S582" s="317"/>
      <c r="T582" s="317"/>
      <c r="U582" s="317"/>
      <c r="V582" s="317"/>
      <c r="W582" s="317"/>
      <c r="X582" s="317"/>
      <c r="Y582" s="317"/>
      <c r="Z582" s="306">
        <v>1</v>
      </c>
      <c r="AA582" s="317"/>
      <c r="AB582" s="383"/>
      <c r="AC582" s="73"/>
      <c r="AD582" s="414"/>
      <c r="AE582" s="393"/>
      <c r="AF582" s="78"/>
      <c r="AG582" s="414"/>
      <c r="AH582" s="383"/>
      <c r="AI582" s="453"/>
      <c r="AJ582" s="453"/>
      <c r="AK582" s="414"/>
      <c r="AL582" s="383"/>
      <c r="AM582" s="383"/>
      <c r="AN582" s="523"/>
      <c r="AO582" s="414"/>
      <c r="AP582" s="548"/>
      <c r="AQ582" s="414"/>
      <c r="AR582" s="78"/>
      <c r="AS582" s="78"/>
      <c r="AT582" s="414"/>
      <c r="AU582" s="548"/>
      <c r="AV582" s="548"/>
      <c r="AW582" s="414"/>
      <c r="AX582" s="383"/>
      <c r="AY582" s="548"/>
      <c r="AZ582" s="414"/>
      <c r="BA582" s="383"/>
      <c r="BB582" s="548"/>
      <c r="BC582" s="78"/>
      <c r="BD582" s="414"/>
      <c r="BE582" s="414"/>
      <c r="BF582" s="414"/>
      <c r="BG582" s="414"/>
      <c r="BH582" s="414"/>
      <c r="BI582" s="383"/>
      <c r="BJ582" s="383"/>
      <c r="BK582" s="78"/>
      <c r="BL582" s="414"/>
      <c r="BM582" s="383"/>
      <c r="BN582" s="78"/>
      <c r="BO582" s="414"/>
      <c r="BP582" s="78"/>
      <c r="BQ582" s="414"/>
      <c r="BR582" s="383"/>
      <c r="BS582" s="78"/>
      <c r="BT582" s="83"/>
      <c r="BU582" s="75"/>
      <c r="BV582" s="74"/>
      <c r="BW582" s="74"/>
      <c r="BX582" s="463" t="s">
        <v>6637</v>
      </c>
      <c r="BY582" s="112">
        <f t="shared" si="59"/>
        <v>577</v>
      </c>
      <c r="BZ582" s="65">
        <f t="shared" si="58"/>
        <v>0</v>
      </c>
      <c r="CA582" s="359">
        <f t="shared" si="60"/>
        <v>28</v>
      </c>
      <c r="CB582" s="359">
        <f t="shared" si="61"/>
        <v>1</v>
      </c>
      <c r="CC582" s="359">
        <f t="shared" si="62"/>
        <v>2023</v>
      </c>
      <c r="CD582" s="359" t="str">
        <f t="shared" si="63"/>
        <v xml:space="preserve">281202376622INCENDIO FORESTAL </v>
      </c>
    </row>
    <row r="583" spans="1:82" s="121" customFormat="1" ht="36" customHeight="1">
      <c r="A583" s="110"/>
      <c r="B583" s="80"/>
      <c r="C583" s="111"/>
      <c r="D583" s="212">
        <v>44955</v>
      </c>
      <c r="E583" s="210" t="s">
        <v>2718</v>
      </c>
      <c r="F583" s="211" t="s">
        <v>1062</v>
      </c>
      <c r="G583" s="130" t="s">
        <v>8680</v>
      </c>
      <c r="H583" s="85" t="str">
        <f>VLOOKUP(E583&amp;F583,Divipola!$C$1:$F$1149,4,FALSE)</f>
        <v>25293</v>
      </c>
      <c r="I583" s="77"/>
      <c r="J583" s="181"/>
      <c r="K583" s="141"/>
      <c r="L583" s="141"/>
      <c r="M583" s="141"/>
      <c r="N583" s="141"/>
      <c r="O583" s="141"/>
      <c r="P583" s="141"/>
      <c r="Q583" s="141"/>
      <c r="R583" s="141"/>
      <c r="S583" s="141"/>
      <c r="T583" s="141"/>
      <c r="U583" s="141"/>
      <c r="V583" s="141"/>
      <c r="W583" s="141"/>
      <c r="X583" s="141"/>
      <c r="Y583" s="141"/>
      <c r="Z583" s="142">
        <v>1</v>
      </c>
      <c r="AA583" s="144"/>
      <c r="AB583" s="383"/>
      <c r="AC583" s="73"/>
      <c r="AD583" s="414"/>
      <c r="AE583" s="393"/>
      <c r="AF583" s="78"/>
      <c r="AG583" s="414"/>
      <c r="AH583" s="383"/>
      <c r="AI583" s="453"/>
      <c r="AJ583" s="453"/>
      <c r="AK583" s="414"/>
      <c r="AL583" s="383"/>
      <c r="AM583" s="383"/>
      <c r="AN583" s="523"/>
      <c r="AO583" s="414"/>
      <c r="AP583" s="548"/>
      <c r="AQ583" s="414"/>
      <c r="AR583" s="78"/>
      <c r="AS583" s="78"/>
      <c r="AT583" s="414"/>
      <c r="AU583" s="548"/>
      <c r="AV583" s="548"/>
      <c r="AW583" s="414"/>
      <c r="AX583" s="383"/>
      <c r="AY583" s="548"/>
      <c r="AZ583" s="414"/>
      <c r="BA583" s="383"/>
      <c r="BB583" s="548"/>
      <c r="BC583" s="78"/>
      <c r="BD583" s="414"/>
      <c r="BE583" s="414"/>
      <c r="BF583" s="414"/>
      <c r="BG583" s="414"/>
      <c r="BH583" s="414"/>
      <c r="BI583" s="383"/>
      <c r="BJ583" s="383"/>
      <c r="BK583" s="78"/>
      <c r="BL583" s="414"/>
      <c r="BM583" s="383"/>
      <c r="BN583" s="78"/>
      <c r="BO583" s="414"/>
      <c r="BP583" s="78"/>
      <c r="BQ583" s="414"/>
      <c r="BR583" s="383"/>
      <c r="BS583" s="78"/>
      <c r="BT583" s="83"/>
      <c r="BU583" s="75"/>
      <c r="BV583" s="74"/>
      <c r="BW583" s="74"/>
      <c r="BX583" s="103" t="s">
        <v>3217</v>
      </c>
      <c r="BY583" s="112">
        <f t="shared" si="59"/>
        <v>578</v>
      </c>
      <c r="BZ583" s="65">
        <f t="shared" ref="BZ583:BZ646" si="64">+AD583+AG583+AK583+AO583+AQ583+AT583+AW583+AZ583+BD583+BH583+BL583+BO583+BQ583</f>
        <v>0</v>
      </c>
      <c r="CA583" s="359">
        <f t="shared" si="60"/>
        <v>29</v>
      </c>
      <c r="CB583" s="359">
        <f t="shared" si="61"/>
        <v>1</v>
      </c>
      <c r="CC583" s="359">
        <f t="shared" si="62"/>
        <v>2023</v>
      </c>
      <c r="CD583" s="359" t="str">
        <f t="shared" si="63"/>
        <v xml:space="preserve">291202325293INCENDIO FORESTAL </v>
      </c>
    </row>
    <row r="584" spans="1:82" s="121" customFormat="1" ht="96" customHeight="1">
      <c r="A584" s="110"/>
      <c r="B584" s="80"/>
      <c r="C584" s="111"/>
      <c r="D584" s="212">
        <v>44955</v>
      </c>
      <c r="E584" s="210" t="s">
        <v>2622</v>
      </c>
      <c r="F584" s="211" t="s">
        <v>2630</v>
      </c>
      <c r="G584" s="130" t="s">
        <v>8680</v>
      </c>
      <c r="H584" s="85" t="str">
        <f>VLOOKUP(E584&amp;F584,Divipola!$C$1:$F$1149,4,FALSE)</f>
        <v>41885</v>
      </c>
      <c r="I584" s="77"/>
      <c r="J584" s="181"/>
      <c r="K584" s="108"/>
      <c r="L584" s="108"/>
      <c r="M584" s="108"/>
      <c r="N584" s="108"/>
      <c r="O584" s="108"/>
      <c r="P584" s="108"/>
      <c r="Q584" s="108"/>
      <c r="R584" s="108"/>
      <c r="S584" s="108"/>
      <c r="T584" s="108"/>
      <c r="U584" s="108"/>
      <c r="V584" s="108"/>
      <c r="W584" s="108"/>
      <c r="X584" s="108"/>
      <c r="Y584" s="108"/>
      <c r="Z584" s="109">
        <v>12</v>
      </c>
      <c r="AA584" s="113"/>
      <c r="AB584" s="383"/>
      <c r="AC584" s="73"/>
      <c r="AD584" s="414"/>
      <c r="AE584" s="393"/>
      <c r="AF584" s="78"/>
      <c r="AG584" s="414"/>
      <c r="AH584" s="383"/>
      <c r="AI584" s="453"/>
      <c r="AJ584" s="453"/>
      <c r="AK584" s="414"/>
      <c r="AL584" s="383"/>
      <c r="AM584" s="383"/>
      <c r="AN584" s="523"/>
      <c r="AO584" s="414"/>
      <c r="AP584" s="548"/>
      <c r="AQ584" s="414"/>
      <c r="AR584" s="78"/>
      <c r="AS584" s="78"/>
      <c r="AT584" s="414"/>
      <c r="AU584" s="548"/>
      <c r="AV584" s="548"/>
      <c r="AW584" s="414"/>
      <c r="AX584" s="383"/>
      <c r="AY584" s="548"/>
      <c r="AZ584" s="414"/>
      <c r="BA584" s="383"/>
      <c r="BB584" s="548"/>
      <c r="BC584" s="78"/>
      <c r="BD584" s="414"/>
      <c r="BE584" s="414"/>
      <c r="BF584" s="414"/>
      <c r="BG584" s="414"/>
      <c r="BH584" s="414"/>
      <c r="BI584" s="383"/>
      <c r="BJ584" s="383"/>
      <c r="BK584" s="78"/>
      <c r="BL584" s="414"/>
      <c r="BM584" s="383"/>
      <c r="BN584" s="78"/>
      <c r="BO584" s="414"/>
      <c r="BP584" s="78"/>
      <c r="BQ584" s="414"/>
      <c r="BR584" s="383"/>
      <c r="BS584" s="78"/>
      <c r="BT584" s="83"/>
      <c r="BU584" s="75"/>
      <c r="BV584" s="74"/>
      <c r="BW584" s="74"/>
      <c r="BX584" s="331" t="s">
        <v>3209</v>
      </c>
      <c r="BY584" s="112">
        <f t="shared" ref="BY584:BY647" si="65">+BY583+1</f>
        <v>579</v>
      </c>
      <c r="BZ584" s="65">
        <f t="shared" si="64"/>
        <v>0</v>
      </c>
      <c r="CA584" s="359">
        <f t="shared" si="60"/>
        <v>29</v>
      </c>
      <c r="CB584" s="359">
        <f t="shared" si="61"/>
        <v>1</v>
      </c>
      <c r="CC584" s="359">
        <f t="shared" si="62"/>
        <v>2023</v>
      </c>
      <c r="CD584" s="359" t="str">
        <f t="shared" si="63"/>
        <v xml:space="preserve">291202341885INCENDIO FORESTAL </v>
      </c>
    </row>
    <row r="585" spans="1:82" s="121" customFormat="1" ht="180" customHeight="1">
      <c r="A585" s="110"/>
      <c r="B585" s="80"/>
      <c r="C585" s="111"/>
      <c r="D585" s="212">
        <v>44955</v>
      </c>
      <c r="E585" s="210" t="s">
        <v>2829</v>
      </c>
      <c r="F585" s="211" t="s">
        <v>2410</v>
      </c>
      <c r="G585" s="111" t="s">
        <v>2800</v>
      </c>
      <c r="H585" s="85" t="str">
        <f>VLOOKUP(E585&amp;F585,Divipola!$C$1:$F$1149,4,FALSE)</f>
        <v>05266</v>
      </c>
      <c r="I585" s="77"/>
      <c r="J585" s="181"/>
      <c r="K585" s="108"/>
      <c r="L585" s="108"/>
      <c r="M585" s="108"/>
      <c r="N585" s="108"/>
      <c r="O585" s="108"/>
      <c r="P585" s="108"/>
      <c r="Q585" s="108"/>
      <c r="R585" s="108"/>
      <c r="S585" s="108"/>
      <c r="T585" s="108"/>
      <c r="U585" s="108"/>
      <c r="V585" s="108"/>
      <c r="W585" s="108"/>
      <c r="X585" s="108"/>
      <c r="Y585" s="108"/>
      <c r="Z585" s="109"/>
      <c r="AA585" s="106" t="s">
        <v>3219</v>
      </c>
      <c r="AB585" s="383"/>
      <c r="AC585" s="73"/>
      <c r="AD585" s="414"/>
      <c r="AE585" s="393"/>
      <c r="AF585" s="78"/>
      <c r="AG585" s="414"/>
      <c r="AH585" s="383"/>
      <c r="AI585" s="453"/>
      <c r="AJ585" s="453"/>
      <c r="AK585" s="414"/>
      <c r="AL585" s="383"/>
      <c r="AM585" s="383"/>
      <c r="AN585" s="523"/>
      <c r="AO585" s="414"/>
      <c r="AP585" s="548"/>
      <c r="AQ585" s="414"/>
      <c r="AR585" s="78"/>
      <c r="AS585" s="78"/>
      <c r="AT585" s="414"/>
      <c r="AU585" s="548"/>
      <c r="AV585" s="548"/>
      <c r="AW585" s="414"/>
      <c r="AX585" s="383"/>
      <c r="AY585" s="548"/>
      <c r="AZ585" s="414"/>
      <c r="BA585" s="383"/>
      <c r="BB585" s="548"/>
      <c r="BC585" s="78"/>
      <c r="BD585" s="414"/>
      <c r="BE585" s="414"/>
      <c r="BF585" s="414"/>
      <c r="BG585" s="414"/>
      <c r="BH585" s="414"/>
      <c r="BI585" s="383"/>
      <c r="BJ585" s="383"/>
      <c r="BK585" s="78"/>
      <c r="BL585" s="414"/>
      <c r="BM585" s="383"/>
      <c r="BN585" s="78"/>
      <c r="BO585" s="414"/>
      <c r="BP585" s="78"/>
      <c r="BQ585" s="414"/>
      <c r="BR585" s="383"/>
      <c r="BS585" s="78"/>
      <c r="BT585" s="83"/>
      <c r="BU585" s="75"/>
      <c r="BV585" s="74"/>
      <c r="BW585" s="74"/>
      <c r="BX585" s="98" t="s">
        <v>3221</v>
      </c>
      <c r="BY585" s="112">
        <f t="shared" si="65"/>
        <v>580</v>
      </c>
      <c r="BZ585" s="65">
        <f t="shared" si="64"/>
        <v>0</v>
      </c>
      <c r="CA585" s="359">
        <f t="shared" si="60"/>
        <v>29</v>
      </c>
      <c r="CB585" s="359">
        <f t="shared" si="61"/>
        <v>1</v>
      </c>
      <c r="CC585" s="359">
        <f t="shared" si="62"/>
        <v>2023</v>
      </c>
      <c r="CD585" s="359" t="str">
        <f t="shared" si="63"/>
        <v>291202305266INCENDIO ESTRUCTURAL</v>
      </c>
    </row>
    <row r="586" spans="1:82" s="121" customFormat="1" ht="84" customHeight="1">
      <c r="A586" s="110"/>
      <c r="B586" s="80"/>
      <c r="C586" s="111"/>
      <c r="D586" s="212">
        <v>44955</v>
      </c>
      <c r="E586" s="210" t="s">
        <v>2718</v>
      </c>
      <c r="F586" s="211" t="s">
        <v>1028</v>
      </c>
      <c r="G586" s="130" t="s">
        <v>8680</v>
      </c>
      <c r="H586" s="85" t="str">
        <f>VLOOKUP(E586&amp;F586,Divipola!$C$1:$F$1149,4,FALSE)</f>
        <v>25151</v>
      </c>
      <c r="I586" s="77"/>
      <c r="J586" s="181"/>
      <c r="K586" s="108"/>
      <c r="L586" s="108"/>
      <c r="M586" s="108"/>
      <c r="N586" s="108"/>
      <c r="O586" s="108"/>
      <c r="P586" s="108"/>
      <c r="Q586" s="108"/>
      <c r="R586" s="108"/>
      <c r="S586" s="108"/>
      <c r="T586" s="108"/>
      <c r="U586" s="108"/>
      <c r="V586" s="108"/>
      <c r="W586" s="108"/>
      <c r="X586" s="108"/>
      <c r="Y586" s="108"/>
      <c r="Z586" s="109">
        <v>6</v>
      </c>
      <c r="AA586" s="113"/>
      <c r="AB586" s="383"/>
      <c r="AC586" s="73"/>
      <c r="AD586" s="414"/>
      <c r="AE586" s="393"/>
      <c r="AF586" s="78"/>
      <c r="AG586" s="414"/>
      <c r="AH586" s="383"/>
      <c r="AI586" s="453"/>
      <c r="AJ586" s="453"/>
      <c r="AK586" s="414"/>
      <c r="AL586" s="383"/>
      <c r="AM586" s="383"/>
      <c r="AN586" s="523"/>
      <c r="AO586" s="414"/>
      <c r="AP586" s="548"/>
      <c r="AQ586" s="414"/>
      <c r="AR586" s="78"/>
      <c r="AS586" s="78"/>
      <c r="AT586" s="414"/>
      <c r="AU586" s="548"/>
      <c r="AV586" s="548"/>
      <c r="AW586" s="414"/>
      <c r="AX586" s="383"/>
      <c r="AY586" s="548"/>
      <c r="AZ586" s="414"/>
      <c r="BA586" s="383"/>
      <c r="BB586" s="548"/>
      <c r="BC586" s="78"/>
      <c r="BD586" s="414"/>
      <c r="BE586" s="414"/>
      <c r="BF586" s="414"/>
      <c r="BG586" s="414"/>
      <c r="BH586" s="414"/>
      <c r="BI586" s="383"/>
      <c r="BJ586" s="383"/>
      <c r="BK586" s="78"/>
      <c r="BL586" s="414"/>
      <c r="BM586" s="383"/>
      <c r="BN586" s="78"/>
      <c r="BO586" s="414"/>
      <c r="BP586" s="78"/>
      <c r="BQ586" s="414"/>
      <c r="BR586" s="383"/>
      <c r="BS586" s="78"/>
      <c r="BT586" s="83"/>
      <c r="BU586" s="75"/>
      <c r="BV586" s="74"/>
      <c r="BW586" s="74"/>
      <c r="BX586" s="98" t="s">
        <v>3230</v>
      </c>
      <c r="BY586" s="112">
        <f t="shared" si="65"/>
        <v>581</v>
      </c>
      <c r="BZ586" s="65">
        <f t="shared" si="64"/>
        <v>0</v>
      </c>
      <c r="CA586" s="359">
        <f t="shared" si="60"/>
        <v>29</v>
      </c>
      <c r="CB586" s="359">
        <f t="shared" si="61"/>
        <v>1</v>
      </c>
      <c r="CC586" s="359">
        <f t="shared" si="62"/>
        <v>2023</v>
      </c>
      <c r="CD586" s="359" t="str">
        <f t="shared" si="63"/>
        <v xml:space="preserve">291202325151INCENDIO FORESTAL </v>
      </c>
    </row>
    <row r="587" spans="1:82" s="121" customFormat="1" ht="36" customHeight="1">
      <c r="A587" s="110"/>
      <c r="B587" s="80"/>
      <c r="C587" s="111"/>
      <c r="D587" s="212">
        <v>44955</v>
      </c>
      <c r="E587" s="210" t="s">
        <v>2661</v>
      </c>
      <c r="F587" s="211" t="s">
        <v>1594</v>
      </c>
      <c r="G587" s="130" t="s">
        <v>8680</v>
      </c>
      <c r="H587" s="85" t="str">
        <f>VLOOKUP(E587&amp;F587,Divipola!$C$1:$F$1149,4,FALSE)</f>
        <v>15180</v>
      </c>
      <c r="I587" s="77"/>
      <c r="J587" s="181"/>
      <c r="K587" s="108"/>
      <c r="L587" s="108"/>
      <c r="M587" s="108"/>
      <c r="N587" s="108"/>
      <c r="O587" s="108"/>
      <c r="P587" s="108"/>
      <c r="Q587" s="108"/>
      <c r="R587" s="108"/>
      <c r="S587" s="108"/>
      <c r="T587" s="108"/>
      <c r="U587" s="108"/>
      <c r="V587" s="108"/>
      <c r="W587" s="108"/>
      <c r="X587" s="108"/>
      <c r="Y587" s="108"/>
      <c r="Z587" s="109"/>
      <c r="AA587" s="113"/>
      <c r="AB587" s="383"/>
      <c r="AC587" s="73"/>
      <c r="AD587" s="414"/>
      <c r="AE587" s="393"/>
      <c r="AF587" s="78"/>
      <c r="AG587" s="414"/>
      <c r="AH587" s="383"/>
      <c r="AI587" s="453"/>
      <c r="AJ587" s="453"/>
      <c r="AK587" s="414"/>
      <c r="AL587" s="383"/>
      <c r="AM587" s="383"/>
      <c r="AN587" s="523"/>
      <c r="AO587" s="414"/>
      <c r="AP587" s="548"/>
      <c r="AQ587" s="414"/>
      <c r="AR587" s="78"/>
      <c r="AS587" s="78"/>
      <c r="AT587" s="414"/>
      <c r="AU587" s="548"/>
      <c r="AV587" s="548"/>
      <c r="AW587" s="414"/>
      <c r="AX587" s="383"/>
      <c r="AY587" s="548"/>
      <c r="AZ587" s="414"/>
      <c r="BA587" s="383"/>
      <c r="BB587" s="548"/>
      <c r="BC587" s="78"/>
      <c r="BD587" s="414"/>
      <c r="BE587" s="414"/>
      <c r="BF587" s="414"/>
      <c r="BG587" s="414"/>
      <c r="BH587" s="414"/>
      <c r="BI587" s="383"/>
      <c r="BJ587" s="383"/>
      <c r="BK587" s="78"/>
      <c r="BL587" s="414"/>
      <c r="BM587" s="383"/>
      <c r="BN587" s="78"/>
      <c r="BO587" s="414"/>
      <c r="BP587" s="78"/>
      <c r="BQ587" s="414"/>
      <c r="BR587" s="383"/>
      <c r="BS587" s="78"/>
      <c r="BT587" s="83"/>
      <c r="BU587" s="75"/>
      <c r="BV587" s="74"/>
      <c r="BW587" s="74"/>
      <c r="BX587" s="132" t="s">
        <v>3243</v>
      </c>
      <c r="BY587" s="112">
        <f t="shared" si="65"/>
        <v>582</v>
      </c>
      <c r="BZ587" s="65">
        <f t="shared" si="64"/>
        <v>0</v>
      </c>
      <c r="CA587" s="359">
        <f t="shared" si="60"/>
        <v>29</v>
      </c>
      <c r="CB587" s="359">
        <f t="shared" si="61"/>
        <v>1</v>
      </c>
      <c r="CC587" s="359">
        <f t="shared" si="62"/>
        <v>2023</v>
      </c>
      <c r="CD587" s="359" t="str">
        <f t="shared" si="63"/>
        <v xml:space="preserve">291202315180INCENDIO FORESTAL </v>
      </c>
    </row>
    <row r="588" spans="1:82" s="121" customFormat="1" ht="36" customHeight="1">
      <c r="A588" s="110"/>
      <c r="B588" s="80"/>
      <c r="C588" s="111"/>
      <c r="D588" s="212">
        <v>44955</v>
      </c>
      <c r="E588" s="210" t="s">
        <v>2830</v>
      </c>
      <c r="F588" s="211" t="s">
        <v>331</v>
      </c>
      <c r="G588" s="130" t="s">
        <v>8680</v>
      </c>
      <c r="H588" s="85" t="str">
        <f>VLOOKUP(E588&amp;F588,Divipola!$C$1:$F$1149,4,FALSE)</f>
        <v>68211</v>
      </c>
      <c r="I588" s="77"/>
      <c r="J588" s="181"/>
      <c r="K588" s="108"/>
      <c r="L588" s="108"/>
      <c r="M588" s="108"/>
      <c r="N588" s="108"/>
      <c r="O588" s="108"/>
      <c r="P588" s="108"/>
      <c r="Q588" s="108"/>
      <c r="R588" s="108"/>
      <c r="S588" s="108"/>
      <c r="T588" s="108"/>
      <c r="U588" s="108"/>
      <c r="V588" s="108"/>
      <c r="W588" s="108"/>
      <c r="X588" s="108"/>
      <c r="Y588" s="108"/>
      <c r="Z588" s="109">
        <v>2</v>
      </c>
      <c r="AA588" s="113"/>
      <c r="AB588" s="383"/>
      <c r="AC588" s="73"/>
      <c r="AD588" s="414"/>
      <c r="AE588" s="393"/>
      <c r="AF588" s="78"/>
      <c r="AG588" s="414"/>
      <c r="AH588" s="383"/>
      <c r="AI588" s="453"/>
      <c r="AJ588" s="453"/>
      <c r="AK588" s="414"/>
      <c r="AL588" s="383"/>
      <c r="AM588" s="383"/>
      <c r="AN588" s="523"/>
      <c r="AO588" s="414"/>
      <c r="AP588" s="548"/>
      <c r="AQ588" s="414"/>
      <c r="AR588" s="78"/>
      <c r="AS588" s="78"/>
      <c r="AT588" s="414"/>
      <c r="AU588" s="548"/>
      <c r="AV588" s="548"/>
      <c r="AW588" s="414"/>
      <c r="AX588" s="383"/>
      <c r="AY588" s="548"/>
      <c r="AZ588" s="414"/>
      <c r="BA588" s="383"/>
      <c r="BB588" s="548"/>
      <c r="BC588" s="78"/>
      <c r="BD588" s="414"/>
      <c r="BE588" s="414"/>
      <c r="BF588" s="414"/>
      <c r="BG588" s="414"/>
      <c r="BH588" s="414"/>
      <c r="BI588" s="383"/>
      <c r="BJ588" s="383"/>
      <c r="BK588" s="78"/>
      <c r="BL588" s="414"/>
      <c r="BM588" s="383"/>
      <c r="BN588" s="78"/>
      <c r="BO588" s="414"/>
      <c r="BP588" s="78"/>
      <c r="BQ588" s="414"/>
      <c r="BR588" s="383"/>
      <c r="BS588" s="78"/>
      <c r="BT588" s="83"/>
      <c r="BU588" s="75"/>
      <c r="BV588" s="74"/>
      <c r="BW588" s="74"/>
      <c r="BX588" s="132" t="s">
        <v>3244</v>
      </c>
      <c r="BY588" s="112">
        <f t="shared" si="65"/>
        <v>583</v>
      </c>
      <c r="BZ588" s="65">
        <f t="shared" si="64"/>
        <v>0</v>
      </c>
      <c r="CA588" s="359">
        <f t="shared" si="60"/>
        <v>29</v>
      </c>
      <c r="CB588" s="359">
        <f t="shared" si="61"/>
        <v>1</v>
      </c>
      <c r="CC588" s="359">
        <f t="shared" si="62"/>
        <v>2023</v>
      </c>
      <c r="CD588" s="359" t="str">
        <f t="shared" si="63"/>
        <v xml:space="preserve">291202368211INCENDIO FORESTAL </v>
      </c>
    </row>
    <row r="589" spans="1:82" s="121" customFormat="1" ht="36" customHeight="1">
      <c r="A589" s="110"/>
      <c r="B589" s="80"/>
      <c r="C589" s="111"/>
      <c r="D589" s="212">
        <v>44955</v>
      </c>
      <c r="E589" s="210" t="s">
        <v>2830</v>
      </c>
      <c r="F589" s="211" t="s">
        <v>2387</v>
      </c>
      <c r="G589" s="130" t="s">
        <v>8680</v>
      </c>
      <c r="H589" s="85" t="str">
        <f>VLOOKUP(E589&amp;F589,Divipola!$C$1:$F$1149,4,FALSE)</f>
        <v>68207</v>
      </c>
      <c r="I589" s="77"/>
      <c r="J589" s="181"/>
      <c r="K589" s="108"/>
      <c r="L589" s="108"/>
      <c r="M589" s="108"/>
      <c r="N589" s="108"/>
      <c r="O589" s="108"/>
      <c r="P589" s="108"/>
      <c r="Q589" s="108"/>
      <c r="R589" s="108"/>
      <c r="S589" s="108"/>
      <c r="T589" s="108"/>
      <c r="U589" s="108"/>
      <c r="V589" s="108"/>
      <c r="W589" s="108"/>
      <c r="X589" s="108"/>
      <c r="Y589" s="108"/>
      <c r="Z589" s="108">
        <v>40</v>
      </c>
      <c r="AA589" s="108"/>
      <c r="AB589" s="383"/>
      <c r="AC589" s="73"/>
      <c r="AD589" s="414"/>
      <c r="AE589" s="393"/>
      <c r="AF589" s="78"/>
      <c r="AG589" s="414"/>
      <c r="AH589" s="383"/>
      <c r="AI589" s="453"/>
      <c r="AJ589" s="453"/>
      <c r="AK589" s="414"/>
      <c r="AL589" s="383"/>
      <c r="AM589" s="383"/>
      <c r="AN589" s="523"/>
      <c r="AO589" s="414"/>
      <c r="AP589" s="548"/>
      <c r="AQ589" s="414"/>
      <c r="AR589" s="78"/>
      <c r="AS589" s="78"/>
      <c r="AT589" s="414"/>
      <c r="AU589" s="548"/>
      <c r="AV589" s="548"/>
      <c r="AW589" s="414"/>
      <c r="AX589" s="383"/>
      <c r="AY589" s="548"/>
      <c r="AZ589" s="414"/>
      <c r="BA589" s="383"/>
      <c r="BB589" s="548"/>
      <c r="BC589" s="78"/>
      <c r="BD589" s="414"/>
      <c r="BE589" s="414"/>
      <c r="BF589" s="414"/>
      <c r="BG589" s="414"/>
      <c r="BH589" s="414"/>
      <c r="BI589" s="383"/>
      <c r="BJ589" s="383"/>
      <c r="BK589" s="78"/>
      <c r="BL589" s="414"/>
      <c r="BM589" s="383"/>
      <c r="BN589" s="78"/>
      <c r="BO589" s="414"/>
      <c r="BP589" s="78"/>
      <c r="BQ589" s="414"/>
      <c r="BR589" s="383"/>
      <c r="BS589" s="78"/>
      <c r="BT589" s="83"/>
      <c r="BU589" s="75"/>
      <c r="BV589" s="74"/>
      <c r="BW589" s="74"/>
      <c r="BX589" s="193" t="s">
        <v>3271</v>
      </c>
      <c r="BY589" s="112">
        <f t="shared" si="65"/>
        <v>584</v>
      </c>
      <c r="BZ589" s="65">
        <f t="shared" si="64"/>
        <v>0</v>
      </c>
      <c r="CA589" s="359">
        <f t="shared" si="60"/>
        <v>29</v>
      </c>
      <c r="CB589" s="359">
        <f t="shared" si="61"/>
        <v>1</v>
      </c>
      <c r="CC589" s="359">
        <f t="shared" si="62"/>
        <v>2023</v>
      </c>
      <c r="CD589" s="359" t="str">
        <f t="shared" si="63"/>
        <v xml:space="preserve">291202368207INCENDIO FORESTAL </v>
      </c>
    </row>
    <row r="590" spans="1:82" s="121" customFormat="1" ht="60" customHeight="1">
      <c r="A590" s="110"/>
      <c r="B590" s="80"/>
      <c r="C590" s="111"/>
      <c r="D590" s="212">
        <v>44955</v>
      </c>
      <c r="E590" s="210" t="s">
        <v>2829</v>
      </c>
      <c r="F590" s="211" t="s">
        <v>2422</v>
      </c>
      <c r="G590" s="130" t="s">
        <v>8680</v>
      </c>
      <c r="H590" s="85" t="str">
        <f>VLOOKUP(E590&amp;F590,Divipola!$C$1:$F$1149,4,FALSE)</f>
        <v>05310</v>
      </c>
      <c r="I590" s="77"/>
      <c r="J590" s="181"/>
      <c r="K590" s="248"/>
      <c r="L590" s="248"/>
      <c r="M590" s="248"/>
      <c r="N590" s="248"/>
      <c r="O590" s="248"/>
      <c r="P590" s="248"/>
      <c r="Q590" s="248"/>
      <c r="R590" s="248"/>
      <c r="S590" s="248"/>
      <c r="T590" s="248"/>
      <c r="U590" s="248"/>
      <c r="V590" s="248"/>
      <c r="W590" s="248"/>
      <c r="X590" s="248"/>
      <c r="Y590" s="249"/>
      <c r="Z590" s="237"/>
      <c r="AA590" s="248"/>
      <c r="AB590" s="383"/>
      <c r="AC590" s="73"/>
      <c r="AD590" s="414"/>
      <c r="AE590" s="393"/>
      <c r="AF590" s="78"/>
      <c r="AG590" s="414"/>
      <c r="AH590" s="383"/>
      <c r="AI590" s="453"/>
      <c r="AJ590" s="453"/>
      <c r="AK590" s="414"/>
      <c r="AL590" s="383"/>
      <c r="AM590" s="383"/>
      <c r="AN590" s="523"/>
      <c r="AO590" s="414"/>
      <c r="AP590" s="548"/>
      <c r="AQ590" s="414"/>
      <c r="AR590" s="78"/>
      <c r="AS590" s="78"/>
      <c r="AT590" s="414"/>
      <c r="AU590" s="548"/>
      <c r="AV590" s="548"/>
      <c r="AW590" s="414"/>
      <c r="AX590" s="383"/>
      <c r="AY590" s="548"/>
      <c r="AZ590" s="414"/>
      <c r="BA590" s="383"/>
      <c r="BB590" s="548"/>
      <c r="BC590" s="78"/>
      <c r="BD590" s="414"/>
      <c r="BE590" s="414"/>
      <c r="BF590" s="414"/>
      <c r="BG590" s="414"/>
      <c r="BH590" s="414"/>
      <c r="BI590" s="383"/>
      <c r="BJ590" s="383"/>
      <c r="BK590" s="78"/>
      <c r="BL590" s="414"/>
      <c r="BM590" s="383"/>
      <c r="BN590" s="78"/>
      <c r="BO590" s="414"/>
      <c r="BP590" s="78"/>
      <c r="BQ590" s="414"/>
      <c r="BR590" s="383"/>
      <c r="BS590" s="78"/>
      <c r="BT590" s="83"/>
      <c r="BU590" s="75"/>
      <c r="BV590" s="74"/>
      <c r="BW590" s="74"/>
      <c r="BX590" s="461" t="s">
        <v>5322</v>
      </c>
      <c r="BY590" s="112">
        <f t="shared" si="65"/>
        <v>585</v>
      </c>
      <c r="BZ590" s="65">
        <f t="shared" si="64"/>
        <v>0</v>
      </c>
      <c r="CA590" s="359">
        <f t="shared" si="60"/>
        <v>29</v>
      </c>
      <c r="CB590" s="359">
        <f t="shared" si="61"/>
        <v>1</v>
      </c>
      <c r="CC590" s="359">
        <f t="shared" si="62"/>
        <v>2023</v>
      </c>
      <c r="CD590" s="359" t="str">
        <f t="shared" si="63"/>
        <v xml:space="preserve">291202305310INCENDIO FORESTAL </v>
      </c>
    </row>
    <row r="591" spans="1:82" s="121" customFormat="1" ht="60" customHeight="1">
      <c r="A591" s="110"/>
      <c r="B591" s="80"/>
      <c r="C591" s="111"/>
      <c r="D591" s="212">
        <v>44955</v>
      </c>
      <c r="E591" s="210" t="s">
        <v>2724</v>
      </c>
      <c r="F591" s="211" t="s">
        <v>1342</v>
      </c>
      <c r="G591" s="130" t="s">
        <v>8680</v>
      </c>
      <c r="H591" s="85" t="str">
        <f>VLOOKUP(E591&amp;F591,Divipola!$C$1:$F$1149,4,FALSE)</f>
        <v>85139</v>
      </c>
      <c r="I591" s="77"/>
      <c r="J591" s="181"/>
      <c r="K591" s="248"/>
      <c r="L591" s="248"/>
      <c r="M591" s="248"/>
      <c r="N591" s="248"/>
      <c r="O591" s="248"/>
      <c r="P591" s="248"/>
      <c r="Q591" s="248"/>
      <c r="R591" s="248"/>
      <c r="S591" s="248"/>
      <c r="T591" s="248"/>
      <c r="U591" s="248"/>
      <c r="V591" s="248"/>
      <c r="W591" s="248"/>
      <c r="X591" s="248"/>
      <c r="Y591" s="248"/>
      <c r="Z591" s="237">
        <v>100</v>
      </c>
      <c r="AA591" s="248"/>
      <c r="AB591" s="383"/>
      <c r="AC591" s="73"/>
      <c r="AD591" s="414"/>
      <c r="AE591" s="393"/>
      <c r="AF591" s="78"/>
      <c r="AG591" s="414"/>
      <c r="AH591" s="383"/>
      <c r="AI591" s="453"/>
      <c r="AJ591" s="453"/>
      <c r="AK591" s="414"/>
      <c r="AL591" s="383"/>
      <c r="AM591" s="383"/>
      <c r="AN591" s="523"/>
      <c r="AO591" s="414"/>
      <c r="AP591" s="548"/>
      <c r="AQ591" s="414"/>
      <c r="AR591" s="78"/>
      <c r="AS591" s="78"/>
      <c r="AT591" s="414"/>
      <c r="AU591" s="548"/>
      <c r="AV591" s="548"/>
      <c r="AW591" s="414"/>
      <c r="AX591" s="383"/>
      <c r="AY591" s="548"/>
      <c r="AZ591" s="414"/>
      <c r="BA591" s="383"/>
      <c r="BB591" s="548"/>
      <c r="BC591" s="78"/>
      <c r="BD591" s="414"/>
      <c r="BE591" s="414"/>
      <c r="BF591" s="414"/>
      <c r="BG591" s="414"/>
      <c r="BH591" s="414"/>
      <c r="BI591" s="383"/>
      <c r="BJ591" s="383"/>
      <c r="BK591" s="78"/>
      <c r="BL591" s="414"/>
      <c r="BM591" s="383"/>
      <c r="BN591" s="78"/>
      <c r="BO591" s="414"/>
      <c r="BP591" s="78"/>
      <c r="BQ591" s="414"/>
      <c r="BR591" s="383"/>
      <c r="BS591" s="78"/>
      <c r="BT591" s="83"/>
      <c r="BU591" s="75"/>
      <c r="BV591" s="74"/>
      <c r="BW591" s="74"/>
      <c r="BX591" s="461" t="s">
        <v>5323</v>
      </c>
      <c r="BY591" s="112">
        <f t="shared" si="65"/>
        <v>586</v>
      </c>
      <c r="BZ591" s="65">
        <f t="shared" si="64"/>
        <v>0</v>
      </c>
      <c r="CA591" s="359">
        <f t="shared" si="60"/>
        <v>29</v>
      </c>
      <c r="CB591" s="359">
        <f t="shared" si="61"/>
        <v>1</v>
      </c>
      <c r="CC591" s="359">
        <f t="shared" si="62"/>
        <v>2023</v>
      </c>
      <c r="CD591" s="359" t="str">
        <f t="shared" si="63"/>
        <v xml:space="preserve">291202385139INCENDIO FORESTAL </v>
      </c>
    </row>
    <row r="592" spans="1:82" s="121" customFormat="1" ht="48" customHeight="1">
      <c r="A592" s="110"/>
      <c r="B592" s="80"/>
      <c r="C592" s="111"/>
      <c r="D592" s="212">
        <v>44955</v>
      </c>
      <c r="E592" s="210" t="s">
        <v>2676</v>
      </c>
      <c r="F592" s="211" t="s">
        <v>2165</v>
      </c>
      <c r="G592" s="130" t="s">
        <v>8680</v>
      </c>
      <c r="H592" s="85" t="str">
        <f>VLOOKUP(E592&amp;F592,Divipola!$C$1:$F$1149,4,FALSE)</f>
        <v>23162</v>
      </c>
      <c r="I592" s="77"/>
      <c r="J592" s="181"/>
      <c r="K592" s="248"/>
      <c r="L592" s="248"/>
      <c r="M592" s="248"/>
      <c r="N592" s="248"/>
      <c r="O592" s="248"/>
      <c r="P592" s="248"/>
      <c r="Q592" s="248"/>
      <c r="R592" s="248"/>
      <c r="S592" s="248"/>
      <c r="T592" s="248"/>
      <c r="U592" s="248"/>
      <c r="V592" s="248"/>
      <c r="W592" s="248"/>
      <c r="X592" s="248"/>
      <c r="Y592" s="248"/>
      <c r="Z592" s="237"/>
      <c r="AA592" s="248"/>
      <c r="AB592" s="383"/>
      <c r="AC592" s="73"/>
      <c r="AD592" s="414"/>
      <c r="AE592" s="393"/>
      <c r="AF592" s="78"/>
      <c r="AG592" s="414"/>
      <c r="AH592" s="383"/>
      <c r="AI592" s="453"/>
      <c r="AJ592" s="453"/>
      <c r="AK592" s="414"/>
      <c r="AL592" s="383"/>
      <c r="AM592" s="383"/>
      <c r="AN592" s="523"/>
      <c r="AO592" s="414"/>
      <c r="AP592" s="548"/>
      <c r="AQ592" s="414"/>
      <c r="AR592" s="78"/>
      <c r="AS592" s="78"/>
      <c r="AT592" s="414"/>
      <c r="AU592" s="548"/>
      <c r="AV592" s="548"/>
      <c r="AW592" s="414"/>
      <c r="AX592" s="383"/>
      <c r="AY592" s="548"/>
      <c r="AZ592" s="414"/>
      <c r="BA592" s="383"/>
      <c r="BB592" s="548"/>
      <c r="BC592" s="78"/>
      <c r="BD592" s="414"/>
      <c r="BE592" s="414"/>
      <c r="BF592" s="414"/>
      <c r="BG592" s="414"/>
      <c r="BH592" s="414"/>
      <c r="BI592" s="383"/>
      <c r="BJ592" s="383"/>
      <c r="BK592" s="78"/>
      <c r="BL592" s="414"/>
      <c r="BM592" s="383"/>
      <c r="BN592" s="78"/>
      <c r="BO592" s="414"/>
      <c r="BP592" s="78"/>
      <c r="BQ592" s="414"/>
      <c r="BR592" s="383"/>
      <c r="BS592" s="78"/>
      <c r="BT592" s="83"/>
      <c r="BU592" s="75"/>
      <c r="BV592" s="74"/>
      <c r="BW592" s="74"/>
      <c r="BX592" s="461" t="s">
        <v>5241</v>
      </c>
      <c r="BY592" s="112">
        <f t="shared" si="65"/>
        <v>587</v>
      </c>
      <c r="BZ592" s="65">
        <f t="shared" si="64"/>
        <v>0</v>
      </c>
      <c r="CA592" s="359">
        <f t="shared" si="60"/>
        <v>29</v>
      </c>
      <c r="CB592" s="359">
        <f t="shared" si="61"/>
        <v>1</v>
      </c>
      <c r="CC592" s="359">
        <f t="shared" si="62"/>
        <v>2023</v>
      </c>
      <c r="CD592" s="359" t="str">
        <f t="shared" si="63"/>
        <v xml:space="preserve">291202323162INCENDIO FORESTAL </v>
      </c>
    </row>
    <row r="593" spans="1:82" s="121" customFormat="1" ht="36" customHeight="1">
      <c r="A593" s="110"/>
      <c r="B593" s="80"/>
      <c r="C593" s="111"/>
      <c r="D593" s="212">
        <v>44955</v>
      </c>
      <c r="E593" s="210" t="s">
        <v>2676</v>
      </c>
      <c r="F593" s="211" t="s">
        <v>956</v>
      </c>
      <c r="G593" s="130" t="s">
        <v>8680</v>
      </c>
      <c r="H593" s="85" t="str">
        <f>VLOOKUP(E593&amp;F593,Divipola!$C$1:$F$1149,4,FALSE)</f>
        <v>23182</v>
      </c>
      <c r="I593" s="77"/>
      <c r="J593" s="181"/>
      <c r="K593" s="248"/>
      <c r="L593" s="248"/>
      <c r="M593" s="248"/>
      <c r="N593" s="248"/>
      <c r="O593" s="248"/>
      <c r="P593" s="248"/>
      <c r="Q593" s="248"/>
      <c r="R593" s="248"/>
      <c r="S593" s="248"/>
      <c r="T593" s="248"/>
      <c r="U593" s="248"/>
      <c r="V593" s="248"/>
      <c r="W593" s="248"/>
      <c r="X593" s="248"/>
      <c r="Y593" s="248"/>
      <c r="Z593" s="237"/>
      <c r="AA593" s="248"/>
      <c r="AB593" s="383"/>
      <c r="AC593" s="73"/>
      <c r="AD593" s="414"/>
      <c r="AE593" s="393"/>
      <c r="AF593" s="78"/>
      <c r="AG593" s="414"/>
      <c r="AH593" s="383"/>
      <c r="AI593" s="453"/>
      <c r="AJ593" s="453"/>
      <c r="AK593" s="414"/>
      <c r="AL593" s="383"/>
      <c r="AM593" s="383"/>
      <c r="AN593" s="523"/>
      <c r="AO593" s="414"/>
      <c r="AP593" s="548"/>
      <c r="AQ593" s="414"/>
      <c r="AR593" s="78"/>
      <c r="AS593" s="78"/>
      <c r="AT593" s="414"/>
      <c r="AU593" s="548"/>
      <c r="AV593" s="548"/>
      <c r="AW593" s="414"/>
      <c r="AX593" s="383"/>
      <c r="AY593" s="548"/>
      <c r="AZ593" s="414"/>
      <c r="BA593" s="383"/>
      <c r="BB593" s="548"/>
      <c r="BC593" s="78"/>
      <c r="BD593" s="414"/>
      <c r="BE593" s="414"/>
      <c r="BF593" s="414"/>
      <c r="BG593" s="414"/>
      <c r="BH593" s="414"/>
      <c r="BI593" s="383"/>
      <c r="BJ593" s="383"/>
      <c r="BK593" s="78"/>
      <c r="BL593" s="414"/>
      <c r="BM593" s="383"/>
      <c r="BN593" s="78"/>
      <c r="BO593" s="414"/>
      <c r="BP593" s="78"/>
      <c r="BQ593" s="414"/>
      <c r="BR593" s="383"/>
      <c r="BS593" s="78"/>
      <c r="BT593" s="83"/>
      <c r="BU593" s="75"/>
      <c r="BV593" s="74"/>
      <c r="BW593" s="74"/>
      <c r="BX593" s="461" t="s">
        <v>5324</v>
      </c>
      <c r="BY593" s="112">
        <f t="shared" si="65"/>
        <v>588</v>
      </c>
      <c r="BZ593" s="65">
        <f t="shared" si="64"/>
        <v>0</v>
      </c>
      <c r="CA593" s="359">
        <f t="shared" si="60"/>
        <v>29</v>
      </c>
      <c r="CB593" s="359">
        <f t="shared" si="61"/>
        <v>1</v>
      </c>
      <c r="CC593" s="359">
        <f t="shared" si="62"/>
        <v>2023</v>
      </c>
      <c r="CD593" s="359" t="str">
        <f t="shared" si="63"/>
        <v xml:space="preserve">291202323182INCENDIO FORESTAL </v>
      </c>
    </row>
    <row r="594" spans="1:82" s="121" customFormat="1" ht="36" customHeight="1">
      <c r="A594" s="110"/>
      <c r="B594" s="80"/>
      <c r="C594" s="111"/>
      <c r="D594" s="212">
        <v>44955</v>
      </c>
      <c r="E594" s="210" t="s">
        <v>2829</v>
      </c>
      <c r="F594" s="211" t="s">
        <v>2545</v>
      </c>
      <c r="G594" s="130" t="s">
        <v>8680</v>
      </c>
      <c r="H594" s="85" t="str">
        <f>VLOOKUP(E594&amp;F594,Divipola!$C$1:$F$1149,4,FALSE)</f>
        <v>05674</v>
      </c>
      <c r="I594" s="77"/>
      <c r="J594" s="181"/>
      <c r="K594" s="248"/>
      <c r="L594" s="248"/>
      <c r="M594" s="248"/>
      <c r="N594" s="248"/>
      <c r="O594" s="248"/>
      <c r="P594" s="248"/>
      <c r="Q594" s="248"/>
      <c r="R594" s="248"/>
      <c r="S594" s="248"/>
      <c r="T594" s="248"/>
      <c r="U594" s="248"/>
      <c r="V594" s="248"/>
      <c r="W594" s="248"/>
      <c r="X594" s="248"/>
      <c r="Y594" s="248"/>
      <c r="Z594" s="237"/>
      <c r="AA594" s="248"/>
      <c r="AB594" s="383"/>
      <c r="AC594" s="73"/>
      <c r="AD594" s="414"/>
      <c r="AE594" s="393"/>
      <c r="AF594" s="78"/>
      <c r="AG594" s="414"/>
      <c r="AH594" s="383"/>
      <c r="AI594" s="453"/>
      <c r="AJ594" s="453"/>
      <c r="AK594" s="414"/>
      <c r="AL594" s="383"/>
      <c r="AM594" s="383"/>
      <c r="AN594" s="523"/>
      <c r="AO594" s="414"/>
      <c r="AP594" s="548"/>
      <c r="AQ594" s="414"/>
      <c r="AR594" s="78"/>
      <c r="AS594" s="78"/>
      <c r="AT594" s="414"/>
      <c r="AU594" s="548"/>
      <c r="AV594" s="548"/>
      <c r="AW594" s="414"/>
      <c r="AX594" s="383"/>
      <c r="AY594" s="548"/>
      <c r="AZ594" s="414"/>
      <c r="BA594" s="383"/>
      <c r="BB594" s="548"/>
      <c r="BC594" s="78"/>
      <c r="BD594" s="414"/>
      <c r="BE594" s="414"/>
      <c r="BF594" s="414"/>
      <c r="BG594" s="414"/>
      <c r="BH594" s="414"/>
      <c r="BI594" s="383"/>
      <c r="BJ594" s="383"/>
      <c r="BK594" s="78"/>
      <c r="BL594" s="414"/>
      <c r="BM594" s="383"/>
      <c r="BN594" s="78"/>
      <c r="BO594" s="414"/>
      <c r="BP594" s="78"/>
      <c r="BQ594" s="414"/>
      <c r="BR594" s="383"/>
      <c r="BS594" s="78"/>
      <c r="BT594" s="83"/>
      <c r="BU594" s="75"/>
      <c r="BV594" s="74"/>
      <c r="BW594" s="74"/>
      <c r="BX594" s="461" t="s">
        <v>5325</v>
      </c>
      <c r="BY594" s="112">
        <f t="shared" si="65"/>
        <v>589</v>
      </c>
      <c r="BZ594" s="65">
        <f t="shared" si="64"/>
        <v>0</v>
      </c>
      <c r="CA594" s="359">
        <f t="shared" si="60"/>
        <v>29</v>
      </c>
      <c r="CB594" s="359">
        <f t="shared" si="61"/>
        <v>1</v>
      </c>
      <c r="CC594" s="359">
        <f t="shared" si="62"/>
        <v>2023</v>
      </c>
      <c r="CD594" s="359" t="str">
        <f t="shared" si="63"/>
        <v xml:space="preserve">291202305674INCENDIO FORESTAL </v>
      </c>
    </row>
    <row r="595" spans="1:82" s="121" customFormat="1" ht="48" customHeight="1">
      <c r="A595" s="110"/>
      <c r="B595" s="80"/>
      <c r="C595" s="111"/>
      <c r="D595" s="212">
        <v>44955</v>
      </c>
      <c r="E595" s="210" t="s">
        <v>2852</v>
      </c>
      <c r="F595" s="211" t="s">
        <v>2510</v>
      </c>
      <c r="G595" s="130" t="s">
        <v>8680</v>
      </c>
      <c r="H595" s="85" t="str">
        <f>VLOOKUP(E595&amp;F595,Divipola!$C$1:$F$1149,4,FALSE)</f>
        <v>08638</v>
      </c>
      <c r="I595" s="77"/>
      <c r="J595" s="181"/>
      <c r="K595" s="248"/>
      <c r="L595" s="248"/>
      <c r="M595" s="248"/>
      <c r="N595" s="248"/>
      <c r="O595" s="248"/>
      <c r="P595" s="248"/>
      <c r="Q595" s="248"/>
      <c r="R595" s="248"/>
      <c r="S595" s="248"/>
      <c r="T595" s="248"/>
      <c r="U595" s="248"/>
      <c r="V595" s="248"/>
      <c r="W595" s="248"/>
      <c r="X595" s="248"/>
      <c r="Y595" s="248"/>
      <c r="Z595" s="237">
        <v>1</v>
      </c>
      <c r="AA595" s="248"/>
      <c r="AB595" s="383"/>
      <c r="AC595" s="73"/>
      <c r="AD595" s="414"/>
      <c r="AE595" s="393"/>
      <c r="AF595" s="78"/>
      <c r="AG595" s="414"/>
      <c r="AH595" s="383"/>
      <c r="AI595" s="453"/>
      <c r="AJ595" s="453"/>
      <c r="AK595" s="414"/>
      <c r="AL595" s="383"/>
      <c r="AM595" s="383"/>
      <c r="AN595" s="523"/>
      <c r="AO595" s="414"/>
      <c r="AP595" s="548"/>
      <c r="AQ595" s="414"/>
      <c r="AR595" s="78"/>
      <c r="AS595" s="78"/>
      <c r="AT595" s="414"/>
      <c r="AU595" s="548"/>
      <c r="AV595" s="548"/>
      <c r="AW595" s="414"/>
      <c r="AX595" s="383"/>
      <c r="AY595" s="548"/>
      <c r="AZ595" s="414"/>
      <c r="BA595" s="383"/>
      <c r="BB595" s="548"/>
      <c r="BC595" s="78"/>
      <c r="BD595" s="414"/>
      <c r="BE595" s="414"/>
      <c r="BF595" s="414"/>
      <c r="BG595" s="414"/>
      <c r="BH595" s="414"/>
      <c r="BI595" s="383"/>
      <c r="BJ595" s="383"/>
      <c r="BK595" s="78"/>
      <c r="BL595" s="414"/>
      <c r="BM595" s="383"/>
      <c r="BN595" s="78"/>
      <c r="BO595" s="414"/>
      <c r="BP595" s="78"/>
      <c r="BQ595" s="414"/>
      <c r="BR595" s="383"/>
      <c r="BS595" s="78"/>
      <c r="BT595" s="83"/>
      <c r="BU595" s="75"/>
      <c r="BV595" s="74"/>
      <c r="BW595" s="74"/>
      <c r="BX595" s="461" t="s">
        <v>5326</v>
      </c>
      <c r="BY595" s="112">
        <f t="shared" si="65"/>
        <v>590</v>
      </c>
      <c r="BZ595" s="65">
        <f t="shared" si="64"/>
        <v>0</v>
      </c>
      <c r="CA595" s="359">
        <f t="shared" si="60"/>
        <v>29</v>
      </c>
      <c r="CB595" s="359">
        <f t="shared" si="61"/>
        <v>1</v>
      </c>
      <c r="CC595" s="359">
        <f t="shared" si="62"/>
        <v>2023</v>
      </c>
      <c r="CD595" s="359" t="str">
        <f t="shared" si="63"/>
        <v xml:space="preserve">291202308638INCENDIO FORESTAL </v>
      </c>
    </row>
    <row r="596" spans="1:82" s="121" customFormat="1" ht="36" customHeight="1">
      <c r="A596" s="110"/>
      <c r="B596" s="80"/>
      <c r="C596" s="111"/>
      <c r="D596" s="212">
        <v>44955</v>
      </c>
      <c r="E596" s="210" t="s">
        <v>2724</v>
      </c>
      <c r="F596" s="211" t="s">
        <v>1341</v>
      </c>
      <c r="G596" s="130" t="s">
        <v>8680</v>
      </c>
      <c r="H596" s="85" t="str">
        <f>VLOOKUP(E596&amp;F596,Divipola!$C$1:$F$1149,4,FALSE)</f>
        <v>85263</v>
      </c>
      <c r="I596" s="77"/>
      <c r="J596" s="181"/>
      <c r="K596" s="248"/>
      <c r="L596" s="248"/>
      <c r="M596" s="248"/>
      <c r="N596" s="248"/>
      <c r="O596" s="248"/>
      <c r="P596" s="248"/>
      <c r="Q596" s="248"/>
      <c r="R596" s="248"/>
      <c r="S596" s="248"/>
      <c r="T596" s="248"/>
      <c r="U596" s="248"/>
      <c r="V596" s="248"/>
      <c r="W596" s="248"/>
      <c r="X596" s="248"/>
      <c r="Y596" s="248"/>
      <c r="Z596" s="237">
        <v>3</v>
      </c>
      <c r="AA596" s="248"/>
      <c r="AB596" s="383"/>
      <c r="AC596" s="73"/>
      <c r="AD596" s="414"/>
      <c r="AE596" s="393"/>
      <c r="AF596" s="78"/>
      <c r="AG596" s="414"/>
      <c r="AH596" s="383"/>
      <c r="AI596" s="453"/>
      <c r="AJ596" s="453"/>
      <c r="AK596" s="414"/>
      <c r="AL596" s="383"/>
      <c r="AM596" s="383"/>
      <c r="AN596" s="523"/>
      <c r="AO596" s="414"/>
      <c r="AP596" s="548"/>
      <c r="AQ596" s="414"/>
      <c r="AR596" s="78"/>
      <c r="AS596" s="78"/>
      <c r="AT596" s="414"/>
      <c r="AU596" s="548"/>
      <c r="AV596" s="548"/>
      <c r="AW596" s="414"/>
      <c r="AX596" s="383"/>
      <c r="AY596" s="548"/>
      <c r="AZ596" s="414"/>
      <c r="BA596" s="383"/>
      <c r="BB596" s="548"/>
      <c r="BC596" s="78"/>
      <c r="BD596" s="414"/>
      <c r="BE596" s="414"/>
      <c r="BF596" s="414"/>
      <c r="BG596" s="414"/>
      <c r="BH596" s="414"/>
      <c r="BI596" s="383"/>
      <c r="BJ596" s="383"/>
      <c r="BK596" s="78"/>
      <c r="BL596" s="414"/>
      <c r="BM596" s="383"/>
      <c r="BN596" s="78"/>
      <c r="BO596" s="414"/>
      <c r="BP596" s="78"/>
      <c r="BQ596" s="414"/>
      <c r="BR596" s="383"/>
      <c r="BS596" s="78"/>
      <c r="BT596" s="83"/>
      <c r="BU596" s="75"/>
      <c r="BV596" s="74"/>
      <c r="BW596" s="74"/>
      <c r="BX596" s="461" t="s">
        <v>5327</v>
      </c>
      <c r="BY596" s="112">
        <f t="shared" si="65"/>
        <v>591</v>
      </c>
      <c r="BZ596" s="65">
        <f t="shared" si="64"/>
        <v>0</v>
      </c>
      <c r="CA596" s="359">
        <f t="shared" si="60"/>
        <v>29</v>
      </c>
      <c r="CB596" s="359">
        <f t="shared" si="61"/>
        <v>1</v>
      </c>
      <c r="CC596" s="359">
        <f t="shared" si="62"/>
        <v>2023</v>
      </c>
      <c r="CD596" s="359" t="str">
        <f t="shared" si="63"/>
        <v xml:space="preserve">291202385263INCENDIO FORESTAL </v>
      </c>
    </row>
    <row r="597" spans="1:82" s="121" customFormat="1" ht="132" customHeight="1">
      <c r="A597" s="110"/>
      <c r="B597" s="80"/>
      <c r="C597" s="111"/>
      <c r="D597" s="212">
        <v>44955</v>
      </c>
      <c r="E597" s="210" t="s">
        <v>2718</v>
      </c>
      <c r="F597" s="211" t="s">
        <v>1055</v>
      </c>
      <c r="G597" s="130" t="s">
        <v>8680</v>
      </c>
      <c r="H597" s="85" t="str">
        <f>VLOOKUP(E597&amp;F597,Divipola!$C$1:$F$1149,4,FALSE)</f>
        <v>25281</v>
      </c>
      <c r="I597" s="77"/>
      <c r="J597" s="181"/>
      <c r="K597" s="248"/>
      <c r="L597" s="248"/>
      <c r="M597" s="248"/>
      <c r="N597" s="248"/>
      <c r="O597" s="248"/>
      <c r="P597" s="248"/>
      <c r="Q597" s="248"/>
      <c r="R597" s="248"/>
      <c r="S597" s="248"/>
      <c r="T597" s="248"/>
      <c r="U597" s="248"/>
      <c r="V597" s="248"/>
      <c r="W597" s="248"/>
      <c r="X597" s="248"/>
      <c r="Y597" s="248"/>
      <c r="Z597" s="237">
        <v>6</v>
      </c>
      <c r="AA597" s="248"/>
      <c r="AB597" s="383"/>
      <c r="AC597" s="73"/>
      <c r="AD597" s="414"/>
      <c r="AE597" s="393"/>
      <c r="AF597" s="78"/>
      <c r="AG597" s="414"/>
      <c r="AH597" s="383"/>
      <c r="AI597" s="453"/>
      <c r="AJ597" s="453"/>
      <c r="AK597" s="414"/>
      <c r="AL597" s="383"/>
      <c r="AM597" s="383"/>
      <c r="AN597" s="523"/>
      <c r="AO597" s="414"/>
      <c r="AP597" s="548"/>
      <c r="AQ597" s="414"/>
      <c r="AR597" s="78"/>
      <c r="AS597" s="78"/>
      <c r="AT597" s="414"/>
      <c r="AU597" s="548"/>
      <c r="AV597" s="548"/>
      <c r="AW597" s="414"/>
      <c r="AX597" s="383"/>
      <c r="AY597" s="548"/>
      <c r="AZ597" s="414"/>
      <c r="BA597" s="383"/>
      <c r="BB597" s="548"/>
      <c r="BC597" s="78"/>
      <c r="BD597" s="414"/>
      <c r="BE597" s="414"/>
      <c r="BF597" s="414"/>
      <c r="BG597" s="414"/>
      <c r="BH597" s="414"/>
      <c r="BI597" s="383"/>
      <c r="BJ597" s="383"/>
      <c r="BK597" s="78"/>
      <c r="BL597" s="414"/>
      <c r="BM597" s="383"/>
      <c r="BN597" s="78"/>
      <c r="BO597" s="414"/>
      <c r="BP597" s="78"/>
      <c r="BQ597" s="414"/>
      <c r="BR597" s="383"/>
      <c r="BS597" s="78"/>
      <c r="BT597" s="83"/>
      <c r="BU597" s="75"/>
      <c r="BV597" s="74"/>
      <c r="BW597" s="74"/>
      <c r="BX597" s="461" t="s">
        <v>5328</v>
      </c>
      <c r="BY597" s="112">
        <f t="shared" si="65"/>
        <v>592</v>
      </c>
      <c r="BZ597" s="65">
        <f t="shared" si="64"/>
        <v>0</v>
      </c>
      <c r="CA597" s="359">
        <f t="shared" si="60"/>
        <v>29</v>
      </c>
      <c r="CB597" s="359">
        <f t="shared" si="61"/>
        <v>1</v>
      </c>
      <c r="CC597" s="359">
        <f t="shared" si="62"/>
        <v>2023</v>
      </c>
      <c r="CD597" s="359" t="str">
        <f t="shared" si="63"/>
        <v xml:space="preserve">291202325281INCENDIO FORESTAL </v>
      </c>
    </row>
    <row r="598" spans="1:82" s="121" customFormat="1" ht="120" customHeight="1">
      <c r="A598" s="110"/>
      <c r="B598" s="80"/>
      <c r="C598" s="111"/>
      <c r="D598" s="212">
        <v>44955</v>
      </c>
      <c r="E598" s="210" t="s">
        <v>2830</v>
      </c>
      <c r="F598" s="211" t="s">
        <v>2759</v>
      </c>
      <c r="G598" s="130" t="s">
        <v>8680</v>
      </c>
      <c r="H598" s="85" t="str">
        <f>VLOOKUP(E598&amp;F598,Divipola!$C$1:$F$1149,4,FALSE)</f>
        <v>68307</v>
      </c>
      <c r="I598" s="77"/>
      <c r="J598" s="181"/>
      <c r="K598" s="306"/>
      <c r="L598" s="309"/>
      <c r="M598" s="309"/>
      <c r="N598" s="316"/>
      <c r="O598" s="316"/>
      <c r="P598" s="316"/>
      <c r="Q598" s="316"/>
      <c r="R598" s="316"/>
      <c r="S598" s="316"/>
      <c r="T598" s="316"/>
      <c r="U598" s="316"/>
      <c r="V598" s="316"/>
      <c r="W598" s="316"/>
      <c r="X598" s="316"/>
      <c r="Y598" s="310"/>
      <c r="Z598" s="306">
        <v>1</v>
      </c>
      <c r="AA598" s="311"/>
      <c r="AB598" s="383"/>
      <c r="AC598" s="73"/>
      <c r="AD598" s="414"/>
      <c r="AE598" s="393"/>
      <c r="AF598" s="78"/>
      <c r="AG598" s="414"/>
      <c r="AH598" s="383"/>
      <c r="AI598" s="453"/>
      <c r="AJ598" s="453"/>
      <c r="AK598" s="414"/>
      <c r="AL598" s="383"/>
      <c r="AM598" s="383"/>
      <c r="AN598" s="523"/>
      <c r="AO598" s="414"/>
      <c r="AP598" s="548"/>
      <c r="AQ598" s="414"/>
      <c r="AR598" s="78"/>
      <c r="AS598" s="78"/>
      <c r="AT598" s="414"/>
      <c r="AU598" s="548"/>
      <c r="AV598" s="548"/>
      <c r="AW598" s="414"/>
      <c r="AX598" s="383"/>
      <c r="AY598" s="548"/>
      <c r="AZ598" s="414"/>
      <c r="BA598" s="383"/>
      <c r="BB598" s="548"/>
      <c r="BC598" s="78"/>
      <c r="BD598" s="414"/>
      <c r="BE598" s="414"/>
      <c r="BF598" s="414"/>
      <c r="BG598" s="414"/>
      <c r="BH598" s="414"/>
      <c r="BI598" s="383"/>
      <c r="BJ598" s="383"/>
      <c r="BK598" s="78"/>
      <c r="BL598" s="414"/>
      <c r="BM598" s="383"/>
      <c r="BN598" s="78"/>
      <c r="BO598" s="414"/>
      <c r="BP598" s="78"/>
      <c r="BQ598" s="414"/>
      <c r="BR598" s="383"/>
      <c r="BS598" s="78"/>
      <c r="BT598" s="83"/>
      <c r="BU598" s="75"/>
      <c r="BV598" s="74"/>
      <c r="BW598" s="74"/>
      <c r="BX598" s="462" t="s">
        <v>6480</v>
      </c>
      <c r="BY598" s="112">
        <f t="shared" si="65"/>
        <v>593</v>
      </c>
      <c r="BZ598" s="65">
        <f t="shared" si="64"/>
        <v>0</v>
      </c>
      <c r="CA598" s="359">
        <f t="shared" si="60"/>
        <v>29</v>
      </c>
      <c r="CB598" s="359">
        <f t="shared" si="61"/>
        <v>1</v>
      </c>
      <c r="CC598" s="359">
        <f t="shared" si="62"/>
        <v>2023</v>
      </c>
      <c r="CD598" s="359" t="str">
        <f t="shared" si="63"/>
        <v xml:space="preserve">291202368307INCENDIO FORESTAL </v>
      </c>
    </row>
    <row r="599" spans="1:82" s="121" customFormat="1" ht="96" customHeight="1">
      <c r="A599" s="110"/>
      <c r="B599" s="80"/>
      <c r="C599" s="111"/>
      <c r="D599" s="212">
        <v>44955</v>
      </c>
      <c r="E599" s="210" t="s">
        <v>1325</v>
      </c>
      <c r="F599" s="211" t="s">
        <v>1832</v>
      </c>
      <c r="G599" s="130" t="s">
        <v>8680</v>
      </c>
      <c r="H599" s="85" t="str">
        <f>VLOOKUP(E599&amp;F599,Divipola!$C$1:$F$1149,4,FALSE)</f>
        <v>70708</v>
      </c>
      <c r="I599" s="77"/>
      <c r="J599" s="181"/>
      <c r="K599" s="306"/>
      <c r="L599" s="309"/>
      <c r="M599" s="309"/>
      <c r="N599" s="316"/>
      <c r="O599" s="316"/>
      <c r="P599" s="316"/>
      <c r="Q599" s="316"/>
      <c r="R599" s="316"/>
      <c r="S599" s="316"/>
      <c r="T599" s="316"/>
      <c r="U599" s="316"/>
      <c r="V599" s="316"/>
      <c r="W599" s="316"/>
      <c r="X599" s="316"/>
      <c r="Y599" s="310"/>
      <c r="Z599" s="306"/>
      <c r="AA599" s="311"/>
      <c r="AB599" s="383"/>
      <c r="AC599" s="73"/>
      <c r="AD599" s="414"/>
      <c r="AE599" s="393"/>
      <c r="AF599" s="78"/>
      <c r="AG599" s="414"/>
      <c r="AH599" s="383"/>
      <c r="AI599" s="453"/>
      <c r="AJ599" s="453"/>
      <c r="AK599" s="414"/>
      <c r="AL599" s="383"/>
      <c r="AM599" s="383"/>
      <c r="AN599" s="523"/>
      <c r="AO599" s="414"/>
      <c r="AP599" s="548"/>
      <c r="AQ599" s="414"/>
      <c r="AR599" s="78"/>
      <c r="AS599" s="78"/>
      <c r="AT599" s="414"/>
      <c r="AU599" s="548"/>
      <c r="AV599" s="548"/>
      <c r="AW599" s="414"/>
      <c r="AX599" s="383"/>
      <c r="AY599" s="548"/>
      <c r="AZ599" s="414"/>
      <c r="BA599" s="383"/>
      <c r="BB599" s="548"/>
      <c r="BC599" s="78"/>
      <c r="BD599" s="414"/>
      <c r="BE599" s="414"/>
      <c r="BF599" s="414"/>
      <c r="BG599" s="414"/>
      <c r="BH599" s="414"/>
      <c r="BI599" s="383"/>
      <c r="BJ599" s="383"/>
      <c r="BK599" s="78"/>
      <c r="BL599" s="414"/>
      <c r="BM599" s="383"/>
      <c r="BN599" s="78"/>
      <c r="BO599" s="414"/>
      <c r="BP599" s="78"/>
      <c r="BQ599" s="414"/>
      <c r="BR599" s="383"/>
      <c r="BS599" s="78"/>
      <c r="BT599" s="83"/>
      <c r="BU599" s="75"/>
      <c r="BV599" s="74"/>
      <c r="BW599" s="74"/>
      <c r="BX599" s="462" t="s">
        <v>6481</v>
      </c>
      <c r="BY599" s="112">
        <f t="shared" si="65"/>
        <v>594</v>
      </c>
      <c r="BZ599" s="65">
        <f t="shared" si="64"/>
        <v>0</v>
      </c>
      <c r="CA599" s="359">
        <f t="shared" si="60"/>
        <v>29</v>
      </c>
      <c r="CB599" s="359">
        <f t="shared" si="61"/>
        <v>1</v>
      </c>
      <c r="CC599" s="359">
        <f t="shared" si="62"/>
        <v>2023</v>
      </c>
      <c r="CD599" s="359" t="str">
        <f t="shared" si="63"/>
        <v xml:space="preserve">291202370708INCENDIO FORESTAL </v>
      </c>
    </row>
    <row r="600" spans="1:82" s="121" customFormat="1" ht="216" customHeight="1">
      <c r="A600" s="110"/>
      <c r="B600" s="80"/>
      <c r="C600" s="111"/>
      <c r="D600" s="212">
        <v>44955</v>
      </c>
      <c r="E600" s="210" t="s">
        <v>2830</v>
      </c>
      <c r="F600" s="211" t="s">
        <v>1723</v>
      </c>
      <c r="G600" s="130" t="s">
        <v>8680</v>
      </c>
      <c r="H600" s="85" t="str">
        <f>VLOOKUP(E600&amp;F600,Divipola!$C$1:$F$1149,4,FALSE)</f>
        <v>68425</v>
      </c>
      <c r="I600" s="77"/>
      <c r="J600" s="181"/>
      <c r="K600" s="306"/>
      <c r="L600" s="309"/>
      <c r="M600" s="309"/>
      <c r="N600" s="316"/>
      <c r="O600" s="316"/>
      <c r="P600" s="316"/>
      <c r="Q600" s="316"/>
      <c r="R600" s="316"/>
      <c r="S600" s="316"/>
      <c r="T600" s="316"/>
      <c r="U600" s="316"/>
      <c r="V600" s="316"/>
      <c r="W600" s="316"/>
      <c r="X600" s="316"/>
      <c r="Y600" s="310"/>
      <c r="Z600" s="306"/>
      <c r="AA600" s="311"/>
      <c r="AB600" s="383"/>
      <c r="AC600" s="73"/>
      <c r="AD600" s="414"/>
      <c r="AE600" s="393"/>
      <c r="AF600" s="78"/>
      <c r="AG600" s="414"/>
      <c r="AH600" s="383"/>
      <c r="AI600" s="453"/>
      <c r="AJ600" s="453"/>
      <c r="AK600" s="414"/>
      <c r="AL600" s="383"/>
      <c r="AM600" s="383"/>
      <c r="AN600" s="523"/>
      <c r="AO600" s="414"/>
      <c r="AP600" s="548"/>
      <c r="AQ600" s="414"/>
      <c r="AR600" s="78"/>
      <c r="AS600" s="78"/>
      <c r="AT600" s="414"/>
      <c r="AU600" s="548"/>
      <c r="AV600" s="548"/>
      <c r="AW600" s="414"/>
      <c r="AX600" s="383"/>
      <c r="AY600" s="548"/>
      <c r="AZ600" s="414"/>
      <c r="BA600" s="383"/>
      <c r="BB600" s="548"/>
      <c r="BC600" s="78"/>
      <c r="BD600" s="414"/>
      <c r="BE600" s="414"/>
      <c r="BF600" s="414"/>
      <c r="BG600" s="414"/>
      <c r="BH600" s="414"/>
      <c r="BI600" s="383"/>
      <c r="BJ600" s="383"/>
      <c r="BK600" s="78"/>
      <c r="BL600" s="414"/>
      <c r="BM600" s="383"/>
      <c r="BN600" s="78"/>
      <c r="BO600" s="414"/>
      <c r="BP600" s="78"/>
      <c r="BQ600" s="414"/>
      <c r="BR600" s="383"/>
      <c r="BS600" s="78"/>
      <c r="BT600" s="83"/>
      <c r="BU600" s="75"/>
      <c r="BV600" s="74"/>
      <c r="BW600" s="74"/>
      <c r="BX600" s="462" t="s">
        <v>6482</v>
      </c>
      <c r="BY600" s="112">
        <f t="shared" si="65"/>
        <v>595</v>
      </c>
      <c r="BZ600" s="65">
        <f t="shared" si="64"/>
        <v>0</v>
      </c>
      <c r="CA600" s="359">
        <f t="shared" si="60"/>
        <v>29</v>
      </c>
      <c r="CB600" s="359">
        <f t="shared" si="61"/>
        <v>1</v>
      </c>
      <c r="CC600" s="359">
        <f t="shared" si="62"/>
        <v>2023</v>
      </c>
      <c r="CD600" s="359" t="str">
        <f t="shared" si="63"/>
        <v xml:space="preserve">291202368425INCENDIO FORESTAL </v>
      </c>
    </row>
    <row r="601" spans="1:82" s="121" customFormat="1" ht="409.5" customHeight="1">
      <c r="A601" s="110"/>
      <c r="B601" s="80"/>
      <c r="C601" s="111"/>
      <c r="D601" s="212">
        <v>44955</v>
      </c>
      <c r="E601" s="210" t="s">
        <v>2255</v>
      </c>
      <c r="F601" s="211" t="s">
        <v>2875</v>
      </c>
      <c r="G601" s="130" t="s">
        <v>8680</v>
      </c>
      <c r="H601" s="85">
        <f>VLOOKUP(E601&amp;F601,Divipola!$C$1:$F$1149,4,FALSE)</f>
        <v>94001</v>
      </c>
      <c r="I601" s="77"/>
      <c r="J601" s="181"/>
      <c r="K601" s="306"/>
      <c r="L601" s="309"/>
      <c r="M601" s="309"/>
      <c r="N601" s="316"/>
      <c r="O601" s="316"/>
      <c r="P601" s="316"/>
      <c r="Q601" s="316"/>
      <c r="R601" s="316"/>
      <c r="S601" s="316"/>
      <c r="T601" s="316"/>
      <c r="U601" s="316"/>
      <c r="V601" s="316"/>
      <c r="W601" s="316"/>
      <c r="X601" s="316"/>
      <c r="Y601" s="310"/>
      <c r="Z601" s="306"/>
      <c r="AA601" s="311"/>
      <c r="AB601" s="383"/>
      <c r="AC601" s="73"/>
      <c r="AD601" s="414"/>
      <c r="AE601" s="393"/>
      <c r="AF601" s="78"/>
      <c r="AG601" s="414"/>
      <c r="AH601" s="383"/>
      <c r="AI601" s="453"/>
      <c r="AJ601" s="453"/>
      <c r="AK601" s="414"/>
      <c r="AL601" s="383"/>
      <c r="AM601" s="383"/>
      <c r="AN601" s="523"/>
      <c r="AO601" s="414"/>
      <c r="AP601" s="548"/>
      <c r="AQ601" s="414"/>
      <c r="AR601" s="78"/>
      <c r="AS601" s="78"/>
      <c r="AT601" s="414"/>
      <c r="AU601" s="548"/>
      <c r="AV601" s="548"/>
      <c r="AW601" s="414"/>
      <c r="AX601" s="383"/>
      <c r="AY601" s="548"/>
      <c r="AZ601" s="414"/>
      <c r="BA601" s="383"/>
      <c r="BB601" s="548"/>
      <c r="BC601" s="78"/>
      <c r="BD601" s="414"/>
      <c r="BE601" s="414"/>
      <c r="BF601" s="414"/>
      <c r="BG601" s="414"/>
      <c r="BH601" s="414"/>
      <c r="BI601" s="383"/>
      <c r="BJ601" s="383"/>
      <c r="BK601" s="78"/>
      <c r="BL601" s="414"/>
      <c r="BM601" s="383"/>
      <c r="BN601" s="78"/>
      <c r="BO601" s="414"/>
      <c r="BP601" s="78"/>
      <c r="BQ601" s="414"/>
      <c r="BR601" s="383"/>
      <c r="BS601" s="78"/>
      <c r="BT601" s="83"/>
      <c r="BU601" s="75"/>
      <c r="BV601" s="74"/>
      <c r="BW601" s="74"/>
      <c r="BX601" s="462" t="s">
        <v>6483</v>
      </c>
      <c r="BY601" s="112">
        <f t="shared" si="65"/>
        <v>596</v>
      </c>
      <c r="BZ601" s="65">
        <f t="shared" si="64"/>
        <v>0</v>
      </c>
      <c r="CA601" s="359">
        <f t="shared" si="60"/>
        <v>29</v>
      </c>
      <c r="CB601" s="359">
        <f t="shared" si="61"/>
        <v>1</v>
      </c>
      <c r="CC601" s="359">
        <f t="shared" si="62"/>
        <v>2023</v>
      </c>
      <c r="CD601" s="359" t="str">
        <f t="shared" si="63"/>
        <v xml:space="preserve">291202394001INCENDIO FORESTAL </v>
      </c>
    </row>
    <row r="602" spans="1:82" s="121" customFormat="1" ht="180" customHeight="1">
      <c r="A602" s="110"/>
      <c r="B602" s="80"/>
      <c r="C602" s="111"/>
      <c r="D602" s="212">
        <v>44955</v>
      </c>
      <c r="E602" s="210" t="s">
        <v>2830</v>
      </c>
      <c r="F602" s="211" t="s">
        <v>1781</v>
      </c>
      <c r="G602" s="130" t="s">
        <v>8680</v>
      </c>
      <c r="H602" s="85" t="str">
        <f>VLOOKUP(E602&amp;F602,Divipola!$C$1:$F$1149,4,FALSE)</f>
        <v>68861</v>
      </c>
      <c r="I602" s="77"/>
      <c r="J602" s="181"/>
      <c r="K602" s="306"/>
      <c r="L602" s="309"/>
      <c r="M602" s="309"/>
      <c r="N602" s="316"/>
      <c r="O602" s="316"/>
      <c r="P602" s="316"/>
      <c r="Q602" s="316"/>
      <c r="R602" s="316"/>
      <c r="S602" s="316"/>
      <c r="T602" s="316"/>
      <c r="U602" s="316"/>
      <c r="V602" s="316"/>
      <c r="W602" s="316"/>
      <c r="X602" s="316"/>
      <c r="Y602" s="310"/>
      <c r="Z602" s="306"/>
      <c r="AA602" s="311"/>
      <c r="AB602" s="383"/>
      <c r="AC602" s="73"/>
      <c r="AD602" s="414"/>
      <c r="AE602" s="393"/>
      <c r="AF602" s="78"/>
      <c r="AG602" s="414"/>
      <c r="AH602" s="383"/>
      <c r="AI602" s="453"/>
      <c r="AJ602" s="453"/>
      <c r="AK602" s="414"/>
      <c r="AL602" s="383"/>
      <c r="AM602" s="383"/>
      <c r="AN602" s="523"/>
      <c r="AO602" s="414"/>
      <c r="AP602" s="548"/>
      <c r="AQ602" s="414"/>
      <c r="AR602" s="78"/>
      <c r="AS602" s="78"/>
      <c r="AT602" s="414"/>
      <c r="AU602" s="548"/>
      <c r="AV602" s="548"/>
      <c r="AW602" s="414"/>
      <c r="AX602" s="383"/>
      <c r="AY602" s="548"/>
      <c r="AZ602" s="414"/>
      <c r="BA602" s="383"/>
      <c r="BB602" s="548"/>
      <c r="BC602" s="78"/>
      <c r="BD602" s="414"/>
      <c r="BE602" s="414"/>
      <c r="BF602" s="414"/>
      <c r="BG602" s="414"/>
      <c r="BH602" s="414"/>
      <c r="BI602" s="383"/>
      <c r="BJ602" s="383"/>
      <c r="BK602" s="78"/>
      <c r="BL602" s="414"/>
      <c r="BM602" s="383"/>
      <c r="BN602" s="78"/>
      <c r="BO602" s="414"/>
      <c r="BP602" s="78"/>
      <c r="BQ602" s="414"/>
      <c r="BR602" s="383"/>
      <c r="BS602" s="78"/>
      <c r="BT602" s="83"/>
      <c r="BU602" s="75"/>
      <c r="BV602" s="74"/>
      <c r="BW602" s="74"/>
      <c r="BX602" s="462" t="s">
        <v>6484</v>
      </c>
      <c r="BY602" s="112">
        <f t="shared" si="65"/>
        <v>597</v>
      </c>
      <c r="BZ602" s="65">
        <f t="shared" si="64"/>
        <v>0</v>
      </c>
      <c r="CA602" s="359">
        <f t="shared" ref="CA602:CA665" si="66">DAY(D602)</f>
        <v>29</v>
      </c>
      <c r="CB602" s="359">
        <f t="shared" ref="CB602:CB665" si="67">MONTH(D602)</f>
        <v>1</v>
      </c>
      <c r="CC602" s="359">
        <f t="shared" ref="CC602:CC665" si="68">YEAR(D602)</f>
        <v>2023</v>
      </c>
      <c r="CD602" s="359" t="str">
        <f t="shared" ref="CD602:CD665" si="69">CONCATENATE(CA602,CB602,CC602,H602,G602)</f>
        <v xml:space="preserve">291202368861INCENDIO FORESTAL </v>
      </c>
    </row>
    <row r="603" spans="1:82" s="121" customFormat="1" ht="120" customHeight="1">
      <c r="A603" s="110"/>
      <c r="B603" s="80"/>
      <c r="C603" s="111"/>
      <c r="D603" s="212">
        <v>44955</v>
      </c>
      <c r="E603" s="210" t="s">
        <v>2835</v>
      </c>
      <c r="F603" s="211" t="s">
        <v>437</v>
      </c>
      <c r="G603" s="130" t="s">
        <v>8680</v>
      </c>
      <c r="H603" s="85" t="str">
        <f>VLOOKUP(E603&amp;F603,Divipola!$C$1:$F$1149,4,FALSE)</f>
        <v>47288</v>
      </c>
      <c r="I603" s="77"/>
      <c r="J603" s="181"/>
      <c r="K603" s="306"/>
      <c r="L603" s="309"/>
      <c r="M603" s="309"/>
      <c r="N603" s="316"/>
      <c r="O603" s="316"/>
      <c r="P603" s="316"/>
      <c r="Q603" s="316"/>
      <c r="R603" s="316"/>
      <c r="S603" s="316"/>
      <c r="T603" s="316"/>
      <c r="U603" s="316"/>
      <c r="V603" s="316"/>
      <c r="W603" s="316"/>
      <c r="X603" s="316"/>
      <c r="Y603" s="310"/>
      <c r="Z603" s="306">
        <v>4</v>
      </c>
      <c r="AA603" s="311"/>
      <c r="AB603" s="383"/>
      <c r="AC603" s="73"/>
      <c r="AD603" s="414"/>
      <c r="AE603" s="393"/>
      <c r="AF603" s="78"/>
      <c r="AG603" s="414"/>
      <c r="AH603" s="383"/>
      <c r="AI603" s="453"/>
      <c r="AJ603" s="453"/>
      <c r="AK603" s="414"/>
      <c r="AL603" s="383"/>
      <c r="AM603" s="383"/>
      <c r="AN603" s="523"/>
      <c r="AO603" s="414"/>
      <c r="AP603" s="548"/>
      <c r="AQ603" s="414"/>
      <c r="AR603" s="78"/>
      <c r="AS603" s="78"/>
      <c r="AT603" s="414"/>
      <c r="AU603" s="548"/>
      <c r="AV603" s="548"/>
      <c r="AW603" s="414"/>
      <c r="AX603" s="383"/>
      <c r="AY603" s="548"/>
      <c r="AZ603" s="414"/>
      <c r="BA603" s="383"/>
      <c r="BB603" s="548"/>
      <c r="BC603" s="78"/>
      <c r="BD603" s="414"/>
      <c r="BE603" s="414"/>
      <c r="BF603" s="414"/>
      <c r="BG603" s="414"/>
      <c r="BH603" s="414"/>
      <c r="BI603" s="383"/>
      <c r="BJ603" s="383"/>
      <c r="BK603" s="78"/>
      <c r="BL603" s="414"/>
      <c r="BM603" s="383"/>
      <c r="BN603" s="78"/>
      <c r="BO603" s="414"/>
      <c r="BP603" s="78"/>
      <c r="BQ603" s="414"/>
      <c r="BR603" s="383"/>
      <c r="BS603" s="78"/>
      <c r="BT603" s="83"/>
      <c r="BU603" s="75"/>
      <c r="BV603" s="74"/>
      <c r="BW603" s="74"/>
      <c r="BX603" s="462" t="s">
        <v>6485</v>
      </c>
      <c r="BY603" s="112">
        <f t="shared" si="65"/>
        <v>598</v>
      </c>
      <c r="BZ603" s="65">
        <f t="shared" si="64"/>
        <v>0</v>
      </c>
      <c r="CA603" s="359">
        <f t="shared" si="66"/>
        <v>29</v>
      </c>
      <c r="CB603" s="359">
        <f t="shared" si="67"/>
        <v>1</v>
      </c>
      <c r="CC603" s="359">
        <f t="shared" si="68"/>
        <v>2023</v>
      </c>
      <c r="CD603" s="359" t="str">
        <f t="shared" si="69"/>
        <v xml:space="preserve">291202347288INCENDIO FORESTAL </v>
      </c>
    </row>
    <row r="604" spans="1:82" s="121" customFormat="1" ht="84" customHeight="1">
      <c r="A604" s="110"/>
      <c r="B604" s="80"/>
      <c r="C604" s="111"/>
      <c r="D604" s="212">
        <v>44955</v>
      </c>
      <c r="E604" s="210" t="s">
        <v>506</v>
      </c>
      <c r="F604" s="211" t="s">
        <v>1689</v>
      </c>
      <c r="G604" s="130" t="s">
        <v>8680</v>
      </c>
      <c r="H604" s="85" t="str">
        <f>VLOOKUP(E604&amp;F604,Divipola!$C$1:$F$1149,4,FALSE)</f>
        <v>50001</v>
      </c>
      <c r="I604" s="77"/>
      <c r="J604" s="181"/>
      <c r="K604" s="306"/>
      <c r="L604" s="309"/>
      <c r="M604" s="309"/>
      <c r="N604" s="316"/>
      <c r="O604" s="316"/>
      <c r="P604" s="316"/>
      <c r="Q604" s="316"/>
      <c r="R604" s="316"/>
      <c r="S604" s="316"/>
      <c r="T604" s="316"/>
      <c r="U604" s="316"/>
      <c r="V604" s="316"/>
      <c r="W604" s="316"/>
      <c r="X604" s="316"/>
      <c r="Y604" s="310"/>
      <c r="Z604" s="306">
        <v>2</v>
      </c>
      <c r="AA604" s="311"/>
      <c r="AB604" s="383"/>
      <c r="AC604" s="73"/>
      <c r="AD604" s="414"/>
      <c r="AE604" s="393"/>
      <c r="AF604" s="78"/>
      <c r="AG604" s="414"/>
      <c r="AH604" s="383"/>
      <c r="AI604" s="453"/>
      <c r="AJ604" s="453"/>
      <c r="AK604" s="414"/>
      <c r="AL604" s="383"/>
      <c r="AM604" s="383"/>
      <c r="AN604" s="523"/>
      <c r="AO604" s="414"/>
      <c r="AP604" s="548"/>
      <c r="AQ604" s="414"/>
      <c r="AR604" s="78"/>
      <c r="AS604" s="78"/>
      <c r="AT604" s="414"/>
      <c r="AU604" s="548"/>
      <c r="AV604" s="548"/>
      <c r="AW604" s="414"/>
      <c r="AX604" s="383"/>
      <c r="AY604" s="548"/>
      <c r="AZ604" s="414"/>
      <c r="BA604" s="383"/>
      <c r="BB604" s="548"/>
      <c r="BC604" s="78"/>
      <c r="BD604" s="414"/>
      <c r="BE604" s="414"/>
      <c r="BF604" s="414"/>
      <c r="BG604" s="414"/>
      <c r="BH604" s="414"/>
      <c r="BI604" s="383"/>
      <c r="BJ604" s="383"/>
      <c r="BK604" s="78"/>
      <c r="BL604" s="414"/>
      <c r="BM604" s="383"/>
      <c r="BN604" s="78"/>
      <c r="BO604" s="414"/>
      <c r="BP604" s="78"/>
      <c r="BQ604" s="414"/>
      <c r="BR604" s="383"/>
      <c r="BS604" s="78"/>
      <c r="BT604" s="83"/>
      <c r="BU604" s="75"/>
      <c r="BV604" s="74"/>
      <c r="BW604" s="74"/>
      <c r="BX604" s="462" t="s">
        <v>6486</v>
      </c>
      <c r="BY604" s="112">
        <f t="shared" si="65"/>
        <v>599</v>
      </c>
      <c r="BZ604" s="65">
        <f t="shared" si="64"/>
        <v>0</v>
      </c>
      <c r="CA604" s="359">
        <f t="shared" si="66"/>
        <v>29</v>
      </c>
      <c r="CB604" s="359">
        <f t="shared" si="67"/>
        <v>1</v>
      </c>
      <c r="CC604" s="359">
        <f t="shared" si="68"/>
        <v>2023</v>
      </c>
      <c r="CD604" s="359" t="str">
        <f t="shared" si="69"/>
        <v xml:space="preserve">291202350001INCENDIO FORESTAL </v>
      </c>
    </row>
    <row r="605" spans="1:82" s="121" customFormat="1" ht="48" customHeight="1">
      <c r="A605" s="110"/>
      <c r="B605" s="80"/>
      <c r="C605" s="111"/>
      <c r="D605" s="212">
        <v>44955</v>
      </c>
      <c r="E605" s="210" t="s">
        <v>506</v>
      </c>
      <c r="F605" s="211" t="s">
        <v>1332</v>
      </c>
      <c r="G605" s="130" t="s">
        <v>8680</v>
      </c>
      <c r="H605" s="85" t="str">
        <f>VLOOKUP(E605&amp;F605,Divipola!$C$1:$F$1149,4,FALSE)</f>
        <v>50313</v>
      </c>
      <c r="I605" s="77"/>
      <c r="J605" s="181"/>
      <c r="K605" s="306"/>
      <c r="L605" s="309"/>
      <c r="M605" s="309"/>
      <c r="N605" s="316"/>
      <c r="O605" s="316"/>
      <c r="P605" s="316"/>
      <c r="Q605" s="316"/>
      <c r="R605" s="316"/>
      <c r="S605" s="316"/>
      <c r="T605" s="316"/>
      <c r="U605" s="316"/>
      <c r="V605" s="316"/>
      <c r="W605" s="316"/>
      <c r="X605" s="316"/>
      <c r="Y605" s="310"/>
      <c r="Z605" s="306">
        <v>6</v>
      </c>
      <c r="AA605" s="311"/>
      <c r="AB605" s="383"/>
      <c r="AC605" s="73"/>
      <c r="AD605" s="414"/>
      <c r="AE605" s="393"/>
      <c r="AF605" s="78"/>
      <c r="AG605" s="414"/>
      <c r="AH605" s="383"/>
      <c r="AI605" s="453"/>
      <c r="AJ605" s="453"/>
      <c r="AK605" s="414"/>
      <c r="AL605" s="383"/>
      <c r="AM605" s="383"/>
      <c r="AN605" s="523"/>
      <c r="AO605" s="414"/>
      <c r="AP605" s="548"/>
      <c r="AQ605" s="414"/>
      <c r="AR605" s="78"/>
      <c r="AS605" s="78"/>
      <c r="AT605" s="414"/>
      <c r="AU605" s="548"/>
      <c r="AV605" s="548"/>
      <c r="AW605" s="414"/>
      <c r="AX605" s="383"/>
      <c r="AY605" s="548"/>
      <c r="AZ605" s="414"/>
      <c r="BA605" s="383"/>
      <c r="BB605" s="548"/>
      <c r="BC605" s="78"/>
      <c r="BD605" s="414"/>
      <c r="BE605" s="414"/>
      <c r="BF605" s="414"/>
      <c r="BG605" s="414"/>
      <c r="BH605" s="414"/>
      <c r="BI605" s="383"/>
      <c r="BJ605" s="383"/>
      <c r="BK605" s="78"/>
      <c r="BL605" s="414"/>
      <c r="BM605" s="383"/>
      <c r="BN605" s="78"/>
      <c r="BO605" s="414"/>
      <c r="BP605" s="78"/>
      <c r="BQ605" s="414"/>
      <c r="BR605" s="383"/>
      <c r="BS605" s="78"/>
      <c r="BT605" s="83"/>
      <c r="BU605" s="75"/>
      <c r="BV605" s="74"/>
      <c r="BW605" s="74"/>
      <c r="BX605" s="462" t="s">
        <v>6487</v>
      </c>
      <c r="BY605" s="112">
        <f t="shared" si="65"/>
        <v>600</v>
      </c>
      <c r="BZ605" s="65">
        <f t="shared" si="64"/>
        <v>0</v>
      </c>
      <c r="CA605" s="359">
        <f t="shared" si="66"/>
        <v>29</v>
      </c>
      <c r="CB605" s="359">
        <f t="shared" si="67"/>
        <v>1</v>
      </c>
      <c r="CC605" s="359">
        <f t="shared" si="68"/>
        <v>2023</v>
      </c>
      <c r="CD605" s="359" t="str">
        <f t="shared" si="69"/>
        <v xml:space="preserve">291202350313INCENDIO FORESTAL </v>
      </c>
    </row>
    <row r="606" spans="1:82" s="121" customFormat="1" ht="36" customHeight="1">
      <c r="A606" s="110"/>
      <c r="B606" s="80"/>
      <c r="C606" s="111"/>
      <c r="D606" s="212">
        <v>44955</v>
      </c>
      <c r="E606" s="210" t="s">
        <v>506</v>
      </c>
      <c r="F606" s="211" t="s">
        <v>1332</v>
      </c>
      <c r="G606" s="130" t="s">
        <v>8680</v>
      </c>
      <c r="H606" s="85" t="str">
        <f>VLOOKUP(E606&amp;F606,Divipola!$C$1:$F$1149,4,FALSE)</f>
        <v>50313</v>
      </c>
      <c r="I606" s="77"/>
      <c r="J606" s="181"/>
      <c r="K606" s="306"/>
      <c r="L606" s="309"/>
      <c r="M606" s="309"/>
      <c r="N606" s="316"/>
      <c r="O606" s="316"/>
      <c r="P606" s="316"/>
      <c r="Q606" s="316"/>
      <c r="R606" s="316"/>
      <c r="S606" s="316"/>
      <c r="T606" s="316"/>
      <c r="U606" s="316"/>
      <c r="V606" s="316"/>
      <c r="W606" s="316"/>
      <c r="X606" s="316"/>
      <c r="Y606" s="310"/>
      <c r="Z606" s="306">
        <v>1</v>
      </c>
      <c r="AA606" s="311"/>
      <c r="AB606" s="383"/>
      <c r="AC606" s="73"/>
      <c r="AD606" s="414"/>
      <c r="AE606" s="393"/>
      <c r="AF606" s="78"/>
      <c r="AG606" s="414"/>
      <c r="AH606" s="383"/>
      <c r="AI606" s="453"/>
      <c r="AJ606" s="453"/>
      <c r="AK606" s="414"/>
      <c r="AL606" s="383"/>
      <c r="AM606" s="383"/>
      <c r="AN606" s="523"/>
      <c r="AO606" s="414"/>
      <c r="AP606" s="548"/>
      <c r="AQ606" s="414"/>
      <c r="AR606" s="78"/>
      <c r="AS606" s="78"/>
      <c r="AT606" s="414"/>
      <c r="AU606" s="548"/>
      <c r="AV606" s="548"/>
      <c r="AW606" s="414"/>
      <c r="AX606" s="383"/>
      <c r="AY606" s="548"/>
      <c r="AZ606" s="414"/>
      <c r="BA606" s="383"/>
      <c r="BB606" s="548"/>
      <c r="BC606" s="78"/>
      <c r="BD606" s="414"/>
      <c r="BE606" s="414"/>
      <c r="BF606" s="414"/>
      <c r="BG606" s="414"/>
      <c r="BH606" s="414"/>
      <c r="BI606" s="383"/>
      <c r="BJ606" s="383"/>
      <c r="BK606" s="78"/>
      <c r="BL606" s="414"/>
      <c r="BM606" s="383"/>
      <c r="BN606" s="78"/>
      <c r="BO606" s="414"/>
      <c r="BP606" s="78"/>
      <c r="BQ606" s="414"/>
      <c r="BR606" s="383"/>
      <c r="BS606" s="78"/>
      <c r="BT606" s="83"/>
      <c r="BU606" s="75"/>
      <c r="BV606" s="74"/>
      <c r="BW606" s="74"/>
      <c r="BX606" s="462" t="s">
        <v>6488</v>
      </c>
      <c r="BY606" s="112">
        <f t="shared" si="65"/>
        <v>601</v>
      </c>
      <c r="BZ606" s="65">
        <f t="shared" si="64"/>
        <v>0</v>
      </c>
      <c r="CA606" s="359">
        <f t="shared" si="66"/>
        <v>29</v>
      </c>
      <c r="CB606" s="359">
        <f t="shared" si="67"/>
        <v>1</v>
      </c>
      <c r="CC606" s="359">
        <f t="shared" si="68"/>
        <v>2023</v>
      </c>
      <c r="CD606" s="359" t="str">
        <f t="shared" si="69"/>
        <v xml:space="preserve">291202350313INCENDIO FORESTAL </v>
      </c>
    </row>
    <row r="607" spans="1:82" s="121" customFormat="1" ht="36" customHeight="1">
      <c r="A607" s="110"/>
      <c r="B607" s="80"/>
      <c r="C607" s="111"/>
      <c r="D607" s="212">
        <v>44955</v>
      </c>
      <c r="E607" s="210" t="s">
        <v>2861</v>
      </c>
      <c r="F607" s="211" t="s">
        <v>396</v>
      </c>
      <c r="G607" s="130" t="s">
        <v>8680</v>
      </c>
      <c r="H607" s="85" t="str">
        <f>VLOOKUP(E607&amp;F607,Divipola!$C$1:$F$1149,4,FALSE)</f>
        <v>44279</v>
      </c>
      <c r="I607" s="77"/>
      <c r="J607" s="181"/>
      <c r="K607" s="306"/>
      <c r="L607" s="309"/>
      <c r="M607" s="309"/>
      <c r="N607" s="316"/>
      <c r="O607" s="316"/>
      <c r="P607" s="316"/>
      <c r="Q607" s="316"/>
      <c r="R607" s="316"/>
      <c r="S607" s="316"/>
      <c r="T607" s="316"/>
      <c r="U607" s="316"/>
      <c r="V607" s="316"/>
      <c r="W607" s="316"/>
      <c r="X607" s="316"/>
      <c r="Y607" s="310"/>
      <c r="Z607" s="306">
        <v>1</v>
      </c>
      <c r="AA607" s="311"/>
      <c r="AB607" s="383"/>
      <c r="AC607" s="73"/>
      <c r="AD607" s="414"/>
      <c r="AE607" s="393"/>
      <c r="AF607" s="78"/>
      <c r="AG607" s="414"/>
      <c r="AH607" s="383"/>
      <c r="AI607" s="453"/>
      <c r="AJ607" s="453"/>
      <c r="AK607" s="414"/>
      <c r="AL607" s="383"/>
      <c r="AM607" s="383"/>
      <c r="AN607" s="523"/>
      <c r="AO607" s="414"/>
      <c r="AP607" s="548"/>
      <c r="AQ607" s="414"/>
      <c r="AR607" s="78"/>
      <c r="AS607" s="78"/>
      <c r="AT607" s="414"/>
      <c r="AU607" s="548"/>
      <c r="AV607" s="548"/>
      <c r="AW607" s="414"/>
      <c r="AX607" s="383"/>
      <c r="AY607" s="548"/>
      <c r="AZ607" s="414"/>
      <c r="BA607" s="383"/>
      <c r="BB607" s="548"/>
      <c r="BC607" s="78"/>
      <c r="BD607" s="414"/>
      <c r="BE607" s="414"/>
      <c r="BF607" s="414"/>
      <c r="BG607" s="414"/>
      <c r="BH607" s="414"/>
      <c r="BI607" s="383"/>
      <c r="BJ607" s="383"/>
      <c r="BK607" s="78"/>
      <c r="BL607" s="414"/>
      <c r="BM607" s="383"/>
      <c r="BN607" s="78"/>
      <c r="BO607" s="414"/>
      <c r="BP607" s="78"/>
      <c r="BQ607" s="414"/>
      <c r="BR607" s="383"/>
      <c r="BS607" s="78"/>
      <c r="BT607" s="83"/>
      <c r="BU607" s="75"/>
      <c r="BV607" s="74"/>
      <c r="BW607" s="74"/>
      <c r="BX607" s="462" t="s">
        <v>6489</v>
      </c>
      <c r="BY607" s="112">
        <f t="shared" si="65"/>
        <v>602</v>
      </c>
      <c r="BZ607" s="65">
        <f t="shared" si="64"/>
        <v>0</v>
      </c>
      <c r="CA607" s="359">
        <f t="shared" si="66"/>
        <v>29</v>
      </c>
      <c r="CB607" s="359">
        <f t="shared" si="67"/>
        <v>1</v>
      </c>
      <c r="CC607" s="359">
        <f t="shared" si="68"/>
        <v>2023</v>
      </c>
      <c r="CD607" s="359" t="str">
        <f t="shared" si="69"/>
        <v xml:space="preserve">291202344279INCENDIO FORESTAL </v>
      </c>
    </row>
    <row r="608" spans="1:82" s="121" customFormat="1" ht="48" customHeight="1">
      <c r="A608" s="110"/>
      <c r="B608" s="80"/>
      <c r="C608" s="111"/>
      <c r="D608" s="212">
        <v>44955</v>
      </c>
      <c r="E608" s="210" t="s">
        <v>2861</v>
      </c>
      <c r="F608" s="211" t="s">
        <v>396</v>
      </c>
      <c r="G608" s="130" t="s">
        <v>8680</v>
      </c>
      <c r="H608" s="85" t="str">
        <f>VLOOKUP(E608&amp;F608,Divipola!$C$1:$F$1149,4,FALSE)</f>
        <v>44279</v>
      </c>
      <c r="I608" s="77"/>
      <c r="J608" s="181"/>
      <c r="K608" s="306"/>
      <c r="L608" s="309"/>
      <c r="M608" s="309"/>
      <c r="N608" s="316"/>
      <c r="O608" s="316"/>
      <c r="P608" s="316"/>
      <c r="Q608" s="316"/>
      <c r="R608" s="316"/>
      <c r="S608" s="316"/>
      <c r="T608" s="316"/>
      <c r="U608" s="316"/>
      <c r="V608" s="316"/>
      <c r="W608" s="316"/>
      <c r="X608" s="316"/>
      <c r="Y608" s="310"/>
      <c r="Z608" s="306">
        <v>3</v>
      </c>
      <c r="AA608" s="311"/>
      <c r="AB608" s="383"/>
      <c r="AC608" s="73"/>
      <c r="AD608" s="414"/>
      <c r="AE608" s="393"/>
      <c r="AF608" s="78"/>
      <c r="AG608" s="414"/>
      <c r="AH608" s="383"/>
      <c r="AI608" s="453"/>
      <c r="AJ608" s="453"/>
      <c r="AK608" s="414"/>
      <c r="AL608" s="383"/>
      <c r="AM608" s="383"/>
      <c r="AN608" s="523"/>
      <c r="AO608" s="414"/>
      <c r="AP608" s="548"/>
      <c r="AQ608" s="414"/>
      <c r="AR608" s="78"/>
      <c r="AS608" s="78"/>
      <c r="AT608" s="414"/>
      <c r="AU608" s="548"/>
      <c r="AV608" s="548"/>
      <c r="AW608" s="414"/>
      <c r="AX608" s="383"/>
      <c r="AY608" s="548"/>
      <c r="AZ608" s="414"/>
      <c r="BA608" s="383"/>
      <c r="BB608" s="548"/>
      <c r="BC608" s="78"/>
      <c r="BD608" s="414"/>
      <c r="BE608" s="414"/>
      <c r="BF608" s="414"/>
      <c r="BG608" s="414"/>
      <c r="BH608" s="414"/>
      <c r="BI608" s="383"/>
      <c r="BJ608" s="383"/>
      <c r="BK608" s="78"/>
      <c r="BL608" s="414"/>
      <c r="BM608" s="383"/>
      <c r="BN608" s="78"/>
      <c r="BO608" s="414"/>
      <c r="BP608" s="78"/>
      <c r="BQ608" s="414"/>
      <c r="BR608" s="383"/>
      <c r="BS608" s="78"/>
      <c r="BT608" s="83"/>
      <c r="BU608" s="75"/>
      <c r="BV608" s="74"/>
      <c r="BW608" s="74"/>
      <c r="BX608" s="462" t="s">
        <v>6490</v>
      </c>
      <c r="BY608" s="112">
        <f t="shared" si="65"/>
        <v>603</v>
      </c>
      <c r="BZ608" s="65">
        <f t="shared" si="64"/>
        <v>0</v>
      </c>
      <c r="CA608" s="359">
        <f t="shared" si="66"/>
        <v>29</v>
      </c>
      <c r="CB608" s="359">
        <f t="shared" si="67"/>
        <v>1</v>
      </c>
      <c r="CC608" s="359">
        <f t="shared" si="68"/>
        <v>2023</v>
      </c>
      <c r="CD608" s="359" t="str">
        <f t="shared" si="69"/>
        <v xml:space="preserve">291202344279INCENDIO FORESTAL </v>
      </c>
    </row>
    <row r="609" spans="1:82" s="121" customFormat="1" ht="72" customHeight="1">
      <c r="A609" s="110"/>
      <c r="B609" s="80"/>
      <c r="C609" s="111"/>
      <c r="D609" s="212">
        <v>44955</v>
      </c>
      <c r="E609" s="210" t="s">
        <v>2835</v>
      </c>
      <c r="F609" s="211" t="s">
        <v>441</v>
      </c>
      <c r="G609" s="130" t="s">
        <v>8680</v>
      </c>
      <c r="H609" s="85" t="str">
        <f>VLOOKUP(E609&amp;F609,Divipola!$C$1:$F$1149,4,FALSE)</f>
        <v>47460</v>
      </c>
      <c r="I609" s="77"/>
      <c r="J609" s="181"/>
      <c r="K609" s="306"/>
      <c r="L609" s="309"/>
      <c r="M609" s="309"/>
      <c r="N609" s="316"/>
      <c r="O609" s="316"/>
      <c r="P609" s="316"/>
      <c r="Q609" s="316"/>
      <c r="R609" s="316"/>
      <c r="S609" s="316"/>
      <c r="T609" s="316"/>
      <c r="U609" s="316"/>
      <c r="V609" s="316"/>
      <c r="W609" s="316"/>
      <c r="X609" s="316"/>
      <c r="Y609" s="310"/>
      <c r="Z609" s="306">
        <v>1</v>
      </c>
      <c r="AA609" s="311"/>
      <c r="AB609" s="383"/>
      <c r="AC609" s="73"/>
      <c r="AD609" s="414"/>
      <c r="AE609" s="393"/>
      <c r="AF609" s="78"/>
      <c r="AG609" s="414"/>
      <c r="AH609" s="383"/>
      <c r="AI609" s="453"/>
      <c r="AJ609" s="453"/>
      <c r="AK609" s="414"/>
      <c r="AL609" s="383"/>
      <c r="AM609" s="383"/>
      <c r="AN609" s="523"/>
      <c r="AO609" s="414"/>
      <c r="AP609" s="548"/>
      <c r="AQ609" s="414"/>
      <c r="AR609" s="78"/>
      <c r="AS609" s="78"/>
      <c r="AT609" s="414"/>
      <c r="AU609" s="548"/>
      <c r="AV609" s="548"/>
      <c r="AW609" s="414"/>
      <c r="AX609" s="383"/>
      <c r="AY609" s="548"/>
      <c r="AZ609" s="414"/>
      <c r="BA609" s="383"/>
      <c r="BB609" s="548"/>
      <c r="BC609" s="78"/>
      <c r="BD609" s="414"/>
      <c r="BE609" s="414"/>
      <c r="BF609" s="414"/>
      <c r="BG609" s="414"/>
      <c r="BH609" s="414"/>
      <c r="BI609" s="383"/>
      <c r="BJ609" s="383"/>
      <c r="BK609" s="78"/>
      <c r="BL609" s="414"/>
      <c r="BM609" s="383"/>
      <c r="BN609" s="78"/>
      <c r="BO609" s="414"/>
      <c r="BP609" s="78"/>
      <c r="BQ609" s="414"/>
      <c r="BR609" s="383"/>
      <c r="BS609" s="78"/>
      <c r="BT609" s="83"/>
      <c r="BU609" s="75"/>
      <c r="BV609" s="74"/>
      <c r="BW609" s="74"/>
      <c r="BX609" s="462" t="s">
        <v>6491</v>
      </c>
      <c r="BY609" s="112">
        <f t="shared" si="65"/>
        <v>604</v>
      </c>
      <c r="BZ609" s="65">
        <f t="shared" si="64"/>
        <v>0</v>
      </c>
      <c r="CA609" s="359">
        <f t="shared" si="66"/>
        <v>29</v>
      </c>
      <c r="CB609" s="359">
        <f t="shared" si="67"/>
        <v>1</v>
      </c>
      <c r="CC609" s="359">
        <f t="shared" si="68"/>
        <v>2023</v>
      </c>
      <c r="CD609" s="359" t="str">
        <f t="shared" si="69"/>
        <v xml:space="preserve">291202347460INCENDIO FORESTAL </v>
      </c>
    </row>
    <row r="610" spans="1:82" s="121" customFormat="1" ht="36" customHeight="1">
      <c r="A610" s="110"/>
      <c r="B610" s="80"/>
      <c r="C610" s="111"/>
      <c r="D610" s="212">
        <v>44955</v>
      </c>
      <c r="E610" s="210" t="s">
        <v>1756</v>
      </c>
      <c r="F610" s="211" t="s">
        <v>1756</v>
      </c>
      <c r="G610" s="130" t="s">
        <v>8680</v>
      </c>
      <c r="H610" s="85" t="str">
        <f>VLOOKUP(E610&amp;F610,Divipola!$C$1:$F$1149,4,FALSE)</f>
        <v>88001</v>
      </c>
      <c r="I610" s="77"/>
      <c r="J610" s="181"/>
      <c r="K610" s="306"/>
      <c r="L610" s="309"/>
      <c r="M610" s="309"/>
      <c r="N610" s="316"/>
      <c r="O610" s="316"/>
      <c r="P610" s="316"/>
      <c r="Q610" s="316"/>
      <c r="R610" s="316"/>
      <c r="S610" s="316"/>
      <c r="T610" s="316"/>
      <c r="U610" s="316"/>
      <c r="V610" s="316"/>
      <c r="W610" s="316"/>
      <c r="X610" s="316"/>
      <c r="Y610" s="310"/>
      <c r="Z610" s="306"/>
      <c r="AA610" s="311"/>
      <c r="AB610" s="383"/>
      <c r="AC610" s="73"/>
      <c r="AD610" s="414"/>
      <c r="AE610" s="393"/>
      <c r="AF610" s="78"/>
      <c r="AG610" s="414"/>
      <c r="AH610" s="383"/>
      <c r="AI610" s="453"/>
      <c r="AJ610" s="453"/>
      <c r="AK610" s="414"/>
      <c r="AL610" s="383"/>
      <c r="AM610" s="383"/>
      <c r="AN610" s="523"/>
      <c r="AO610" s="414"/>
      <c r="AP610" s="548"/>
      <c r="AQ610" s="414"/>
      <c r="AR610" s="78"/>
      <c r="AS610" s="78"/>
      <c r="AT610" s="414"/>
      <c r="AU610" s="548"/>
      <c r="AV610" s="548"/>
      <c r="AW610" s="414"/>
      <c r="AX610" s="383"/>
      <c r="AY610" s="548"/>
      <c r="AZ610" s="414"/>
      <c r="BA610" s="383"/>
      <c r="BB610" s="548"/>
      <c r="BC610" s="78"/>
      <c r="BD610" s="414"/>
      <c r="BE610" s="414"/>
      <c r="BF610" s="414"/>
      <c r="BG610" s="414"/>
      <c r="BH610" s="414"/>
      <c r="BI610" s="383"/>
      <c r="BJ610" s="383"/>
      <c r="BK610" s="78"/>
      <c r="BL610" s="414"/>
      <c r="BM610" s="383"/>
      <c r="BN610" s="78"/>
      <c r="BO610" s="414"/>
      <c r="BP610" s="78"/>
      <c r="BQ610" s="414"/>
      <c r="BR610" s="383"/>
      <c r="BS610" s="78"/>
      <c r="BT610" s="83"/>
      <c r="BU610" s="75"/>
      <c r="BV610" s="74"/>
      <c r="BW610" s="74"/>
      <c r="BX610" s="462" t="s">
        <v>6492</v>
      </c>
      <c r="BY610" s="112">
        <f t="shared" si="65"/>
        <v>605</v>
      </c>
      <c r="BZ610" s="65">
        <f t="shared" si="64"/>
        <v>0</v>
      </c>
      <c r="CA610" s="359">
        <f t="shared" si="66"/>
        <v>29</v>
      </c>
      <c r="CB610" s="359">
        <f t="shared" si="67"/>
        <v>1</v>
      </c>
      <c r="CC610" s="359">
        <f t="shared" si="68"/>
        <v>2023</v>
      </c>
      <c r="CD610" s="359" t="str">
        <f t="shared" si="69"/>
        <v xml:space="preserve">291202388001INCENDIO FORESTAL </v>
      </c>
    </row>
    <row r="611" spans="1:82" s="121" customFormat="1" ht="48" customHeight="1">
      <c r="A611" s="110"/>
      <c r="B611" s="80"/>
      <c r="C611" s="111"/>
      <c r="D611" s="212">
        <v>44955</v>
      </c>
      <c r="E611" s="210" t="s">
        <v>2861</v>
      </c>
      <c r="F611" s="211" t="s">
        <v>922</v>
      </c>
      <c r="G611" s="130" t="s">
        <v>8680</v>
      </c>
      <c r="H611" s="85" t="str">
        <f>VLOOKUP(E611&amp;F611,Divipola!$C$1:$F$1149,4,FALSE)</f>
        <v>44560</v>
      </c>
      <c r="I611" s="77"/>
      <c r="J611" s="181"/>
      <c r="K611" s="306"/>
      <c r="L611" s="309"/>
      <c r="M611" s="309"/>
      <c r="N611" s="316"/>
      <c r="O611" s="316"/>
      <c r="P611" s="316"/>
      <c r="Q611" s="316"/>
      <c r="R611" s="316"/>
      <c r="S611" s="316"/>
      <c r="T611" s="316"/>
      <c r="U611" s="316"/>
      <c r="V611" s="316"/>
      <c r="W611" s="316"/>
      <c r="X611" s="316"/>
      <c r="Y611" s="310"/>
      <c r="Z611" s="306">
        <v>2</v>
      </c>
      <c r="AA611" s="311"/>
      <c r="AB611" s="383"/>
      <c r="AC611" s="73"/>
      <c r="AD611" s="414"/>
      <c r="AE611" s="393"/>
      <c r="AF611" s="78"/>
      <c r="AG611" s="414"/>
      <c r="AH611" s="383"/>
      <c r="AI611" s="453"/>
      <c r="AJ611" s="453"/>
      <c r="AK611" s="414"/>
      <c r="AL611" s="383"/>
      <c r="AM611" s="383"/>
      <c r="AN611" s="523"/>
      <c r="AO611" s="414"/>
      <c r="AP611" s="548"/>
      <c r="AQ611" s="414"/>
      <c r="AR611" s="78"/>
      <c r="AS611" s="78"/>
      <c r="AT611" s="414"/>
      <c r="AU611" s="548"/>
      <c r="AV611" s="548"/>
      <c r="AW611" s="414"/>
      <c r="AX611" s="383"/>
      <c r="AY611" s="548"/>
      <c r="AZ611" s="414"/>
      <c r="BA611" s="383"/>
      <c r="BB611" s="548"/>
      <c r="BC611" s="78"/>
      <c r="BD611" s="414"/>
      <c r="BE611" s="414"/>
      <c r="BF611" s="414"/>
      <c r="BG611" s="414"/>
      <c r="BH611" s="414"/>
      <c r="BI611" s="383"/>
      <c r="BJ611" s="383"/>
      <c r="BK611" s="78"/>
      <c r="BL611" s="414"/>
      <c r="BM611" s="383"/>
      <c r="BN611" s="78"/>
      <c r="BO611" s="414"/>
      <c r="BP611" s="78"/>
      <c r="BQ611" s="414"/>
      <c r="BR611" s="383"/>
      <c r="BS611" s="78"/>
      <c r="BT611" s="83"/>
      <c r="BU611" s="75"/>
      <c r="BV611" s="74"/>
      <c r="BW611" s="74"/>
      <c r="BX611" s="462" t="s">
        <v>6493</v>
      </c>
      <c r="BY611" s="112">
        <f t="shared" si="65"/>
        <v>606</v>
      </c>
      <c r="BZ611" s="65">
        <f t="shared" si="64"/>
        <v>0</v>
      </c>
      <c r="CA611" s="359">
        <f t="shared" si="66"/>
        <v>29</v>
      </c>
      <c r="CB611" s="359">
        <f t="shared" si="67"/>
        <v>1</v>
      </c>
      <c r="CC611" s="359">
        <f t="shared" si="68"/>
        <v>2023</v>
      </c>
      <c r="CD611" s="359" t="str">
        <f t="shared" si="69"/>
        <v xml:space="preserve">291202344560INCENDIO FORESTAL </v>
      </c>
    </row>
    <row r="612" spans="1:82" s="121" customFormat="1" ht="276" customHeight="1">
      <c r="A612" s="110"/>
      <c r="B612" s="80"/>
      <c r="C612" s="111"/>
      <c r="D612" s="212">
        <v>44955</v>
      </c>
      <c r="E612" s="210" t="s">
        <v>2622</v>
      </c>
      <c r="F612" s="211" t="s">
        <v>1365</v>
      </c>
      <c r="G612" s="130" t="s">
        <v>8680</v>
      </c>
      <c r="H612" s="85" t="str">
        <f>VLOOKUP(E612&amp;F612,Divipola!$C$1:$F$1149,4,FALSE)</f>
        <v>41770</v>
      </c>
      <c r="I612" s="77"/>
      <c r="J612" s="181"/>
      <c r="K612" s="306"/>
      <c r="L612" s="309"/>
      <c r="M612" s="309"/>
      <c r="N612" s="316"/>
      <c r="O612" s="316"/>
      <c r="P612" s="316"/>
      <c r="Q612" s="316"/>
      <c r="R612" s="316"/>
      <c r="S612" s="316"/>
      <c r="T612" s="316"/>
      <c r="U612" s="316"/>
      <c r="V612" s="316"/>
      <c r="W612" s="316"/>
      <c r="X612" s="316"/>
      <c r="Y612" s="310"/>
      <c r="Z612" s="306">
        <v>7</v>
      </c>
      <c r="AA612" s="311"/>
      <c r="AB612" s="383"/>
      <c r="AC612" s="73"/>
      <c r="AD612" s="414"/>
      <c r="AE612" s="393"/>
      <c r="AF612" s="78"/>
      <c r="AG612" s="414"/>
      <c r="AH612" s="383"/>
      <c r="AI612" s="453"/>
      <c r="AJ612" s="453"/>
      <c r="AK612" s="414"/>
      <c r="AL612" s="383"/>
      <c r="AM612" s="383"/>
      <c r="AN612" s="523"/>
      <c r="AO612" s="414"/>
      <c r="AP612" s="548"/>
      <c r="AQ612" s="414"/>
      <c r="AR612" s="78"/>
      <c r="AS612" s="78"/>
      <c r="AT612" s="414"/>
      <c r="AU612" s="548"/>
      <c r="AV612" s="548"/>
      <c r="AW612" s="414"/>
      <c r="AX612" s="383"/>
      <c r="AY612" s="548"/>
      <c r="AZ612" s="414"/>
      <c r="BA612" s="383"/>
      <c r="BB612" s="548"/>
      <c r="BC612" s="78"/>
      <c r="BD612" s="414"/>
      <c r="BE612" s="414"/>
      <c r="BF612" s="414"/>
      <c r="BG612" s="414"/>
      <c r="BH612" s="414"/>
      <c r="BI612" s="383"/>
      <c r="BJ612" s="383"/>
      <c r="BK612" s="78"/>
      <c r="BL612" s="414"/>
      <c r="BM612" s="383"/>
      <c r="BN612" s="78"/>
      <c r="BO612" s="414"/>
      <c r="BP612" s="78"/>
      <c r="BQ612" s="414"/>
      <c r="BR612" s="383"/>
      <c r="BS612" s="78"/>
      <c r="BT612" s="83"/>
      <c r="BU612" s="75"/>
      <c r="BV612" s="74"/>
      <c r="BW612" s="74"/>
      <c r="BX612" s="462" t="s">
        <v>6494</v>
      </c>
      <c r="BY612" s="112">
        <f t="shared" si="65"/>
        <v>607</v>
      </c>
      <c r="BZ612" s="65">
        <f t="shared" si="64"/>
        <v>0</v>
      </c>
      <c r="CA612" s="359">
        <f t="shared" si="66"/>
        <v>29</v>
      </c>
      <c r="CB612" s="359">
        <f t="shared" si="67"/>
        <v>1</v>
      </c>
      <c r="CC612" s="359">
        <f t="shared" si="68"/>
        <v>2023</v>
      </c>
      <c r="CD612" s="359" t="str">
        <f t="shared" si="69"/>
        <v xml:space="preserve">291202341770INCENDIO FORESTAL </v>
      </c>
    </row>
    <row r="613" spans="1:82" s="121" customFormat="1" ht="336" customHeight="1">
      <c r="A613" s="110"/>
      <c r="B613" s="80"/>
      <c r="C613" s="111"/>
      <c r="D613" s="212">
        <v>44956</v>
      </c>
      <c r="E613" s="210" t="s">
        <v>1687</v>
      </c>
      <c r="F613" s="211" t="s">
        <v>1688</v>
      </c>
      <c r="G613" s="130" t="s">
        <v>8680</v>
      </c>
      <c r="H613" s="85" t="str">
        <f>VLOOKUP(E613&amp;F613,Divipola!$C$1:$F$1149,4,FALSE)</f>
        <v>95001</v>
      </c>
      <c r="I613" s="77"/>
      <c r="J613" s="181"/>
      <c r="K613" s="108"/>
      <c r="L613" s="108"/>
      <c r="M613" s="108"/>
      <c r="N613" s="108"/>
      <c r="O613" s="108"/>
      <c r="P613" s="108"/>
      <c r="Q613" s="108"/>
      <c r="R613" s="108"/>
      <c r="S613" s="108"/>
      <c r="T613" s="108"/>
      <c r="U613" s="108"/>
      <c r="V613" s="108"/>
      <c r="W613" s="108"/>
      <c r="X613" s="108"/>
      <c r="Y613" s="108"/>
      <c r="Z613" s="109">
        <v>1</v>
      </c>
      <c r="AA613" s="113"/>
      <c r="AB613" s="383"/>
      <c r="AC613" s="73"/>
      <c r="AD613" s="414"/>
      <c r="AE613" s="393"/>
      <c r="AF613" s="78"/>
      <c r="AG613" s="414"/>
      <c r="AH613" s="383"/>
      <c r="AI613" s="453"/>
      <c r="AJ613" s="453"/>
      <c r="AK613" s="414"/>
      <c r="AL613" s="383"/>
      <c r="AM613" s="383"/>
      <c r="AN613" s="523"/>
      <c r="AO613" s="414"/>
      <c r="AP613" s="548"/>
      <c r="AQ613" s="414"/>
      <c r="AR613" s="78"/>
      <c r="AS613" s="78"/>
      <c r="AT613" s="414"/>
      <c r="AU613" s="548"/>
      <c r="AV613" s="548"/>
      <c r="AW613" s="414"/>
      <c r="AX613" s="383"/>
      <c r="AY613" s="548"/>
      <c r="AZ613" s="414"/>
      <c r="BA613" s="383"/>
      <c r="BB613" s="548"/>
      <c r="BC613" s="78"/>
      <c r="BD613" s="414"/>
      <c r="BE613" s="414"/>
      <c r="BF613" s="414"/>
      <c r="BG613" s="414"/>
      <c r="BH613" s="414"/>
      <c r="BI613" s="383"/>
      <c r="BJ613" s="383"/>
      <c r="BK613" s="78"/>
      <c r="BL613" s="414"/>
      <c r="BM613" s="383"/>
      <c r="BN613" s="78"/>
      <c r="BO613" s="414"/>
      <c r="BP613" s="78"/>
      <c r="BQ613" s="414"/>
      <c r="BR613" s="383"/>
      <c r="BS613" s="78"/>
      <c r="BT613" s="83"/>
      <c r="BU613" s="75"/>
      <c r="BV613" s="74"/>
      <c r="BW613" s="74"/>
      <c r="BX613" s="132" t="s">
        <v>3212</v>
      </c>
      <c r="BY613" s="112">
        <f t="shared" si="65"/>
        <v>608</v>
      </c>
      <c r="BZ613" s="65">
        <f t="shared" si="64"/>
        <v>0</v>
      </c>
      <c r="CA613" s="359">
        <f t="shared" si="66"/>
        <v>30</v>
      </c>
      <c r="CB613" s="359">
        <f t="shared" si="67"/>
        <v>1</v>
      </c>
      <c r="CC613" s="359">
        <f t="shared" si="68"/>
        <v>2023</v>
      </c>
      <c r="CD613" s="359" t="str">
        <f t="shared" si="69"/>
        <v xml:space="preserve">301202395001INCENDIO FORESTAL </v>
      </c>
    </row>
    <row r="614" spans="1:82" s="121" customFormat="1" ht="60" customHeight="1">
      <c r="A614" s="110"/>
      <c r="B614" s="80"/>
      <c r="C614" s="111"/>
      <c r="D614" s="212">
        <v>44956</v>
      </c>
      <c r="E614" s="210" t="s">
        <v>2661</v>
      </c>
      <c r="F614" s="211" t="s">
        <v>660</v>
      </c>
      <c r="G614" s="111" t="s">
        <v>2816</v>
      </c>
      <c r="H614" s="85" t="str">
        <f>VLOOKUP(E614&amp;F614,Divipola!$C$1:$F$1149,4,FALSE)</f>
        <v>15740</v>
      </c>
      <c r="I614" s="77"/>
      <c r="J614" s="181"/>
      <c r="K614" s="141"/>
      <c r="L614" s="141"/>
      <c r="M614" s="141"/>
      <c r="N614" s="141"/>
      <c r="O614" s="141"/>
      <c r="P614" s="141"/>
      <c r="Q614" s="141"/>
      <c r="R614" s="141"/>
      <c r="S614" s="141"/>
      <c r="T614" s="141"/>
      <c r="U614" s="141"/>
      <c r="V614" s="141"/>
      <c r="W614" s="141"/>
      <c r="X614" s="141"/>
      <c r="Y614" s="141"/>
      <c r="Z614" s="142">
        <v>400</v>
      </c>
      <c r="AA614" s="144"/>
      <c r="AB614" s="383"/>
      <c r="AC614" s="73"/>
      <c r="AD614" s="414"/>
      <c r="AE614" s="393"/>
      <c r="AF614" s="78"/>
      <c r="AG614" s="414"/>
      <c r="AH614" s="383"/>
      <c r="AI614" s="453"/>
      <c r="AJ614" s="453"/>
      <c r="AK614" s="414"/>
      <c r="AL614" s="383"/>
      <c r="AM614" s="383"/>
      <c r="AN614" s="523"/>
      <c r="AO614" s="414"/>
      <c r="AP614" s="548"/>
      <c r="AQ614" s="414"/>
      <c r="AR614" s="78"/>
      <c r="AS614" s="78"/>
      <c r="AT614" s="414"/>
      <c r="AU614" s="548"/>
      <c r="AV614" s="548"/>
      <c r="AW614" s="414"/>
      <c r="AX614" s="383"/>
      <c r="AY614" s="548"/>
      <c r="AZ614" s="414"/>
      <c r="BA614" s="383"/>
      <c r="BB614" s="548"/>
      <c r="BC614" s="78"/>
      <c r="BD614" s="414"/>
      <c r="BE614" s="414"/>
      <c r="BF614" s="414"/>
      <c r="BG614" s="414"/>
      <c r="BH614" s="414"/>
      <c r="BI614" s="383"/>
      <c r="BJ614" s="383"/>
      <c r="BK614" s="78"/>
      <c r="BL614" s="414"/>
      <c r="BM614" s="383"/>
      <c r="BN614" s="78"/>
      <c r="BO614" s="414"/>
      <c r="BP614" s="78"/>
      <c r="BQ614" s="414"/>
      <c r="BR614" s="383"/>
      <c r="BS614" s="78"/>
      <c r="BT614" s="83"/>
      <c r="BU614" s="75"/>
      <c r="BV614" s="74"/>
      <c r="BW614" s="74"/>
      <c r="BX614" s="132" t="s">
        <v>4071</v>
      </c>
      <c r="BY614" s="112">
        <f t="shared" si="65"/>
        <v>609</v>
      </c>
      <c r="BZ614" s="65">
        <f t="shared" si="64"/>
        <v>0</v>
      </c>
      <c r="CA614" s="359">
        <f t="shared" si="66"/>
        <v>30</v>
      </c>
      <c r="CB614" s="359">
        <f t="shared" si="67"/>
        <v>1</v>
      </c>
      <c r="CC614" s="359">
        <f t="shared" si="68"/>
        <v>2023</v>
      </c>
      <c r="CD614" s="359" t="str">
        <f t="shared" si="69"/>
        <v>301202315740HELADA</v>
      </c>
    </row>
    <row r="615" spans="1:82" s="121" customFormat="1" ht="36" customHeight="1">
      <c r="A615" s="110"/>
      <c r="B615" s="80"/>
      <c r="C615" s="111"/>
      <c r="D615" s="212">
        <v>44956</v>
      </c>
      <c r="E615" s="210" t="s">
        <v>2661</v>
      </c>
      <c r="F615" s="211" t="s">
        <v>1558</v>
      </c>
      <c r="G615" s="111" t="s">
        <v>2816</v>
      </c>
      <c r="H615" s="85" t="str">
        <f>VLOOKUP(E615&amp;F615,Divipola!$C$1:$F$1149,4,FALSE)</f>
        <v>15047</v>
      </c>
      <c r="I615" s="77"/>
      <c r="J615" s="181"/>
      <c r="K615" s="141"/>
      <c r="L615" s="141"/>
      <c r="M615" s="141"/>
      <c r="N615" s="141">
        <v>940</v>
      </c>
      <c r="O615" s="141"/>
      <c r="P615" s="141"/>
      <c r="Q615" s="141"/>
      <c r="R615" s="141"/>
      <c r="S615" s="141"/>
      <c r="T615" s="141"/>
      <c r="U615" s="141"/>
      <c r="V615" s="141"/>
      <c r="W615" s="141"/>
      <c r="X615" s="141"/>
      <c r="Y615" s="141"/>
      <c r="Z615" s="142">
        <v>6101</v>
      </c>
      <c r="AA615" s="143" t="s">
        <v>3690</v>
      </c>
      <c r="AB615" s="383"/>
      <c r="AC615" s="73"/>
      <c r="AD615" s="414"/>
      <c r="AE615" s="393"/>
      <c r="AF615" s="78"/>
      <c r="AG615" s="414"/>
      <c r="AH615" s="383"/>
      <c r="AI615" s="453"/>
      <c r="AJ615" s="453"/>
      <c r="AK615" s="414"/>
      <c r="AL615" s="383"/>
      <c r="AM615" s="383"/>
      <c r="AN615" s="523"/>
      <c r="AO615" s="414"/>
      <c r="AP615" s="548"/>
      <c r="AQ615" s="414"/>
      <c r="AR615" s="78"/>
      <c r="AS615" s="78"/>
      <c r="AT615" s="414"/>
      <c r="AU615" s="548"/>
      <c r="AV615" s="548"/>
      <c r="AW615" s="414"/>
      <c r="AX615" s="383"/>
      <c r="AY615" s="548"/>
      <c r="AZ615" s="414"/>
      <c r="BA615" s="383"/>
      <c r="BB615" s="548"/>
      <c r="BC615" s="78"/>
      <c r="BD615" s="414"/>
      <c r="BE615" s="414"/>
      <c r="BF615" s="414"/>
      <c r="BG615" s="414"/>
      <c r="BH615" s="414"/>
      <c r="BI615" s="383"/>
      <c r="BJ615" s="383"/>
      <c r="BK615" s="78"/>
      <c r="BL615" s="414"/>
      <c r="BM615" s="383"/>
      <c r="BN615" s="78"/>
      <c r="BO615" s="414"/>
      <c r="BP615" s="78"/>
      <c r="BQ615" s="414"/>
      <c r="BR615" s="383"/>
      <c r="BS615" s="78"/>
      <c r="BT615" s="83"/>
      <c r="BU615" s="75"/>
      <c r="BV615" s="74"/>
      <c r="BW615" s="74"/>
      <c r="BX615" s="132" t="s">
        <v>3689</v>
      </c>
      <c r="BY615" s="112">
        <f t="shared" si="65"/>
        <v>610</v>
      </c>
      <c r="BZ615" s="65">
        <f t="shared" si="64"/>
        <v>0</v>
      </c>
      <c r="CA615" s="359">
        <f t="shared" si="66"/>
        <v>30</v>
      </c>
      <c r="CB615" s="359">
        <f t="shared" si="67"/>
        <v>1</v>
      </c>
      <c r="CC615" s="359">
        <f t="shared" si="68"/>
        <v>2023</v>
      </c>
      <c r="CD615" s="359" t="str">
        <f t="shared" si="69"/>
        <v>301202315047HELADA</v>
      </c>
    </row>
    <row r="616" spans="1:82" s="121" customFormat="1" ht="84" customHeight="1">
      <c r="A616" s="110"/>
      <c r="B616" s="80"/>
      <c r="C616" s="111"/>
      <c r="D616" s="212">
        <v>44956</v>
      </c>
      <c r="E616" s="210" t="s">
        <v>2661</v>
      </c>
      <c r="F616" s="211" t="s">
        <v>716</v>
      </c>
      <c r="G616" s="111" t="s">
        <v>2816</v>
      </c>
      <c r="H616" s="85" t="str">
        <f>VLOOKUP(E616&amp;F616,Divipola!$C$1:$F$1149,4,FALSE)</f>
        <v>15822</v>
      </c>
      <c r="I616" s="77"/>
      <c r="J616" s="181"/>
      <c r="K616" s="190"/>
      <c r="L616" s="190"/>
      <c r="M616" s="190"/>
      <c r="N616" s="190"/>
      <c r="O616" s="190"/>
      <c r="P616" s="190"/>
      <c r="Q616" s="190"/>
      <c r="R616" s="190"/>
      <c r="S616" s="190"/>
      <c r="T616" s="190"/>
      <c r="U616" s="190"/>
      <c r="V616" s="190"/>
      <c r="W616" s="190"/>
      <c r="X616" s="190"/>
      <c r="Y616" s="190"/>
      <c r="Z616" s="191"/>
      <c r="AA616" s="148"/>
      <c r="AB616" s="383"/>
      <c r="AC616" s="73"/>
      <c r="AD616" s="414"/>
      <c r="AE616" s="393"/>
      <c r="AF616" s="78"/>
      <c r="AG616" s="414"/>
      <c r="AH616" s="383"/>
      <c r="AI616" s="453"/>
      <c r="AJ616" s="453"/>
      <c r="AK616" s="414"/>
      <c r="AL616" s="383"/>
      <c r="AM616" s="383"/>
      <c r="AN616" s="523"/>
      <c r="AO616" s="414"/>
      <c r="AP616" s="548"/>
      <c r="AQ616" s="414"/>
      <c r="AR616" s="78"/>
      <c r="AS616" s="78"/>
      <c r="AT616" s="414"/>
      <c r="AU616" s="548"/>
      <c r="AV616" s="548"/>
      <c r="AW616" s="414"/>
      <c r="AX616" s="383"/>
      <c r="AY616" s="548"/>
      <c r="AZ616" s="414"/>
      <c r="BA616" s="383"/>
      <c r="BB616" s="548"/>
      <c r="BC616" s="78"/>
      <c r="BD616" s="414"/>
      <c r="BE616" s="414"/>
      <c r="BF616" s="414"/>
      <c r="BG616" s="414"/>
      <c r="BH616" s="414"/>
      <c r="BI616" s="383"/>
      <c r="BJ616" s="383"/>
      <c r="BK616" s="78"/>
      <c r="BL616" s="414"/>
      <c r="BM616" s="383"/>
      <c r="BN616" s="78"/>
      <c r="BO616" s="414"/>
      <c r="BP616" s="78"/>
      <c r="BQ616" s="414"/>
      <c r="BR616" s="383"/>
      <c r="BS616" s="78"/>
      <c r="BT616" s="83"/>
      <c r="BU616" s="75"/>
      <c r="BV616" s="74"/>
      <c r="BW616" s="74"/>
      <c r="BX616" s="192" t="s">
        <v>3251</v>
      </c>
      <c r="BY616" s="112">
        <f t="shared" si="65"/>
        <v>611</v>
      </c>
      <c r="BZ616" s="65">
        <f t="shared" si="64"/>
        <v>0</v>
      </c>
      <c r="CA616" s="359">
        <f t="shared" si="66"/>
        <v>30</v>
      </c>
      <c r="CB616" s="359">
        <f t="shared" si="67"/>
        <v>1</v>
      </c>
      <c r="CC616" s="359">
        <f t="shared" si="68"/>
        <v>2023</v>
      </c>
      <c r="CD616" s="359" t="str">
        <f t="shared" si="69"/>
        <v>301202315822HELADA</v>
      </c>
    </row>
    <row r="617" spans="1:82" s="121" customFormat="1" ht="96" customHeight="1">
      <c r="A617" s="110"/>
      <c r="B617" s="80"/>
      <c r="C617" s="111"/>
      <c r="D617" s="212">
        <v>44956</v>
      </c>
      <c r="E617" s="210" t="s">
        <v>2661</v>
      </c>
      <c r="F617" s="211" t="s">
        <v>1624</v>
      </c>
      <c r="G617" s="111" t="s">
        <v>2816</v>
      </c>
      <c r="H617" s="85" t="str">
        <f>VLOOKUP(E617&amp;F617,Divipola!$C$1:$F$1149,4,FALSE)</f>
        <v>15226</v>
      </c>
      <c r="I617" s="77"/>
      <c r="J617" s="181"/>
      <c r="K617" s="146"/>
      <c r="L617" s="146"/>
      <c r="M617" s="146"/>
      <c r="N617" s="146"/>
      <c r="O617" s="146"/>
      <c r="P617" s="146"/>
      <c r="Q617" s="146"/>
      <c r="R617" s="146"/>
      <c r="S617" s="146"/>
      <c r="T617" s="146"/>
      <c r="U617" s="146"/>
      <c r="V617" s="146"/>
      <c r="W617" s="146"/>
      <c r="X617" s="159"/>
      <c r="Y617" s="146"/>
      <c r="Z617" s="147"/>
      <c r="AA617" s="148"/>
      <c r="AB617" s="383"/>
      <c r="AC617" s="73"/>
      <c r="AD617" s="414"/>
      <c r="AE617" s="393"/>
      <c r="AF617" s="78"/>
      <c r="AG617" s="414"/>
      <c r="AH617" s="383"/>
      <c r="AI617" s="453"/>
      <c r="AJ617" s="453"/>
      <c r="AK617" s="414"/>
      <c r="AL617" s="383"/>
      <c r="AM617" s="383"/>
      <c r="AN617" s="523"/>
      <c r="AO617" s="414"/>
      <c r="AP617" s="548"/>
      <c r="AQ617" s="414"/>
      <c r="AR617" s="78"/>
      <c r="AS617" s="78"/>
      <c r="AT617" s="414"/>
      <c r="AU617" s="548"/>
      <c r="AV617" s="548"/>
      <c r="AW617" s="414"/>
      <c r="AX617" s="383"/>
      <c r="AY617" s="548"/>
      <c r="AZ617" s="414"/>
      <c r="BA617" s="383"/>
      <c r="BB617" s="548"/>
      <c r="BC617" s="78"/>
      <c r="BD617" s="414"/>
      <c r="BE617" s="414"/>
      <c r="BF617" s="414"/>
      <c r="BG617" s="414"/>
      <c r="BH617" s="414"/>
      <c r="BI617" s="383"/>
      <c r="BJ617" s="383"/>
      <c r="BK617" s="78"/>
      <c r="BL617" s="414"/>
      <c r="BM617" s="383"/>
      <c r="BN617" s="78"/>
      <c r="BO617" s="414"/>
      <c r="BP617" s="78"/>
      <c r="BQ617" s="414"/>
      <c r="BR617" s="383"/>
      <c r="BS617" s="78"/>
      <c r="BT617" s="83"/>
      <c r="BU617" s="75"/>
      <c r="BV617" s="74"/>
      <c r="BW617" s="74"/>
      <c r="BX617" s="193" t="s">
        <v>3734</v>
      </c>
      <c r="BY617" s="112">
        <f t="shared" si="65"/>
        <v>612</v>
      </c>
      <c r="BZ617" s="65">
        <f t="shared" si="64"/>
        <v>0</v>
      </c>
      <c r="CA617" s="359">
        <f t="shared" si="66"/>
        <v>30</v>
      </c>
      <c r="CB617" s="359">
        <f t="shared" si="67"/>
        <v>1</v>
      </c>
      <c r="CC617" s="359">
        <f t="shared" si="68"/>
        <v>2023</v>
      </c>
      <c r="CD617" s="359" t="str">
        <f t="shared" si="69"/>
        <v>301202315226HELADA</v>
      </c>
    </row>
    <row r="618" spans="1:82" s="121" customFormat="1" ht="96" customHeight="1">
      <c r="A618" s="110"/>
      <c r="B618" s="80"/>
      <c r="C618" s="111"/>
      <c r="D618" s="212">
        <v>44956</v>
      </c>
      <c r="E618" s="210" t="s">
        <v>2661</v>
      </c>
      <c r="F618" s="211" t="s">
        <v>611</v>
      </c>
      <c r="G618" s="130" t="s">
        <v>8680</v>
      </c>
      <c r="H618" s="85" t="str">
        <f>VLOOKUP(E618&amp;F618,Divipola!$C$1:$F$1149,4,FALSE)</f>
        <v>15537</v>
      </c>
      <c r="I618" s="77"/>
      <c r="J618" s="181"/>
      <c r="K618" s="108"/>
      <c r="L618" s="108"/>
      <c r="M618" s="108"/>
      <c r="N618" s="108"/>
      <c r="O618" s="108"/>
      <c r="P618" s="108"/>
      <c r="Q618" s="108"/>
      <c r="R618" s="108"/>
      <c r="S618" s="108"/>
      <c r="T618" s="108"/>
      <c r="U618" s="108"/>
      <c r="V618" s="108"/>
      <c r="W618" s="108"/>
      <c r="X618" s="108"/>
      <c r="Y618" s="108"/>
      <c r="Z618" s="109"/>
      <c r="AA618" s="106"/>
      <c r="AB618" s="383"/>
      <c r="AC618" s="73"/>
      <c r="AD618" s="414"/>
      <c r="AE618" s="393"/>
      <c r="AF618" s="78"/>
      <c r="AG618" s="414"/>
      <c r="AH618" s="383"/>
      <c r="AI618" s="453"/>
      <c r="AJ618" s="453"/>
      <c r="AK618" s="414"/>
      <c r="AL618" s="383"/>
      <c r="AM618" s="383"/>
      <c r="AN618" s="523"/>
      <c r="AO618" s="414"/>
      <c r="AP618" s="548"/>
      <c r="AQ618" s="414"/>
      <c r="AR618" s="78"/>
      <c r="AS618" s="78"/>
      <c r="AT618" s="414"/>
      <c r="AU618" s="548"/>
      <c r="AV618" s="548"/>
      <c r="AW618" s="414"/>
      <c r="AX618" s="383"/>
      <c r="AY618" s="548"/>
      <c r="AZ618" s="414"/>
      <c r="BA618" s="383"/>
      <c r="BB618" s="548"/>
      <c r="BC618" s="78"/>
      <c r="BD618" s="414"/>
      <c r="BE618" s="414"/>
      <c r="BF618" s="414"/>
      <c r="BG618" s="414"/>
      <c r="BH618" s="414"/>
      <c r="BI618" s="383"/>
      <c r="BJ618" s="383"/>
      <c r="BK618" s="78"/>
      <c r="BL618" s="414"/>
      <c r="BM618" s="383"/>
      <c r="BN618" s="78"/>
      <c r="BO618" s="414"/>
      <c r="BP618" s="78"/>
      <c r="BQ618" s="414"/>
      <c r="BR618" s="383"/>
      <c r="BS618" s="78"/>
      <c r="BT618" s="83"/>
      <c r="BU618" s="75"/>
      <c r="BV618" s="74"/>
      <c r="BW618" s="74"/>
      <c r="BX618" s="98" t="s">
        <v>3220</v>
      </c>
      <c r="BY618" s="112">
        <f t="shared" si="65"/>
        <v>613</v>
      </c>
      <c r="BZ618" s="65">
        <f t="shared" si="64"/>
        <v>0</v>
      </c>
      <c r="CA618" s="359">
        <f t="shared" si="66"/>
        <v>30</v>
      </c>
      <c r="CB618" s="359">
        <f t="shared" si="67"/>
        <v>1</v>
      </c>
      <c r="CC618" s="359">
        <f t="shared" si="68"/>
        <v>2023</v>
      </c>
      <c r="CD618" s="359" t="str">
        <f t="shared" si="69"/>
        <v xml:space="preserve">301202315537INCENDIO FORESTAL </v>
      </c>
    </row>
    <row r="619" spans="1:82" s="121" customFormat="1" ht="84" customHeight="1">
      <c r="A619" s="110"/>
      <c r="B619" s="80"/>
      <c r="C619" s="111"/>
      <c r="D619" s="212">
        <v>44956</v>
      </c>
      <c r="E619" s="210" t="s">
        <v>2720</v>
      </c>
      <c r="F619" s="211" t="s">
        <v>284</v>
      </c>
      <c r="G619" s="111" t="s">
        <v>2803</v>
      </c>
      <c r="H619" s="85" t="str">
        <f>VLOOKUP(E619&amp;F619,Divipola!$C$1:$F$1149,4,FALSE)</f>
        <v>66170</v>
      </c>
      <c r="I619" s="77"/>
      <c r="J619" s="181"/>
      <c r="K619" s="108"/>
      <c r="L619" s="108"/>
      <c r="M619" s="108"/>
      <c r="N619" s="108">
        <v>12</v>
      </c>
      <c r="O619" s="108">
        <v>3</v>
      </c>
      <c r="P619" s="108"/>
      <c r="Q619" s="108">
        <v>3</v>
      </c>
      <c r="R619" s="108"/>
      <c r="S619" s="108"/>
      <c r="T619" s="108"/>
      <c r="U619" s="108"/>
      <c r="V619" s="108"/>
      <c r="W619" s="108"/>
      <c r="X619" s="108"/>
      <c r="Y619" s="108"/>
      <c r="Z619" s="109"/>
      <c r="AA619" s="113"/>
      <c r="AB619" s="383"/>
      <c r="AC619" s="73"/>
      <c r="AD619" s="414"/>
      <c r="AE619" s="393"/>
      <c r="AF619" s="78"/>
      <c r="AG619" s="414"/>
      <c r="AH619" s="383"/>
      <c r="AI619" s="453"/>
      <c r="AJ619" s="453"/>
      <c r="AK619" s="414"/>
      <c r="AL619" s="383"/>
      <c r="AM619" s="383"/>
      <c r="AN619" s="523"/>
      <c r="AO619" s="414"/>
      <c r="AP619" s="548"/>
      <c r="AQ619" s="414"/>
      <c r="AR619" s="78"/>
      <c r="AS619" s="78"/>
      <c r="AT619" s="414"/>
      <c r="AU619" s="548"/>
      <c r="AV619" s="548"/>
      <c r="AW619" s="414"/>
      <c r="AX619" s="383"/>
      <c r="AY619" s="548"/>
      <c r="AZ619" s="414"/>
      <c r="BA619" s="383"/>
      <c r="BB619" s="548"/>
      <c r="BC619" s="78"/>
      <c r="BD619" s="414"/>
      <c r="BE619" s="414"/>
      <c r="BF619" s="414"/>
      <c r="BG619" s="414"/>
      <c r="BH619" s="414"/>
      <c r="BI619" s="383"/>
      <c r="BJ619" s="383"/>
      <c r="BK619" s="78"/>
      <c r="BL619" s="414"/>
      <c r="BM619" s="383"/>
      <c r="BN619" s="78"/>
      <c r="BO619" s="414"/>
      <c r="BP619" s="78"/>
      <c r="BQ619" s="414"/>
      <c r="BR619" s="383"/>
      <c r="BS619" s="78"/>
      <c r="BT619" s="83"/>
      <c r="BU619" s="75"/>
      <c r="BV619" s="74"/>
      <c r="BW619" s="74"/>
      <c r="BX619" s="98" t="s">
        <v>3222</v>
      </c>
      <c r="BY619" s="112">
        <f t="shared" si="65"/>
        <v>614</v>
      </c>
      <c r="BZ619" s="65">
        <f t="shared" si="64"/>
        <v>0</v>
      </c>
      <c r="CA619" s="359">
        <f t="shared" si="66"/>
        <v>30</v>
      </c>
      <c r="CB619" s="359">
        <f t="shared" si="67"/>
        <v>1</v>
      </c>
      <c r="CC619" s="359">
        <f t="shared" si="68"/>
        <v>2023</v>
      </c>
      <c r="CD619" s="359" t="str">
        <f t="shared" si="69"/>
        <v>301202366170VENDAVAL</v>
      </c>
    </row>
    <row r="620" spans="1:82" s="121" customFormat="1" ht="36" customHeight="1">
      <c r="A620" s="110"/>
      <c r="B620" s="80"/>
      <c r="C620" s="111"/>
      <c r="D620" s="212">
        <v>44956</v>
      </c>
      <c r="E620" s="210" t="s">
        <v>2720</v>
      </c>
      <c r="F620" s="211" t="s">
        <v>2701</v>
      </c>
      <c r="G620" s="111" t="s">
        <v>2803</v>
      </c>
      <c r="H620" s="85" t="str">
        <f>VLOOKUP(E620&amp;F620,Divipola!$C$1:$F$1149,4,FALSE)</f>
        <v>66687</v>
      </c>
      <c r="I620" s="77"/>
      <c r="J620" s="181"/>
      <c r="K620" s="108"/>
      <c r="L620" s="108"/>
      <c r="M620" s="108"/>
      <c r="N620" s="108">
        <v>4</v>
      </c>
      <c r="O620" s="108">
        <v>1</v>
      </c>
      <c r="P620" s="108"/>
      <c r="Q620" s="108">
        <v>1</v>
      </c>
      <c r="R620" s="108"/>
      <c r="S620" s="108"/>
      <c r="T620" s="108"/>
      <c r="U620" s="108"/>
      <c r="V620" s="108"/>
      <c r="W620" s="108"/>
      <c r="X620" s="108"/>
      <c r="Y620" s="108"/>
      <c r="Z620" s="109"/>
      <c r="AA620" s="106"/>
      <c r="AB620" s="383"/>
      <c r="AC620" s="73"/>
      <c r="AD620" s="414"/>
      <c r="AE620" s="393"/>
      <c r="AF620" s="78"/>
      <c r="AG620" s="414"/>
      <c r="AH620" s="383"/>
      <c r="AI620" s="453"/>
      <c r="AJ620" s="453"/>
      <c r="AK620" s="414"/>
      <c r="AL620" s="383"/>
      <c r="AM620" s="383"/>
      <c r="AN620" s="523"/>
      <c r="AO620" s="414"/>
      <c r="AP620" s="548"/>
      <c r="AQ620" s="414"/>
      <c r="AR620" s="78"/>
      <c r="AS620" s="78"/>
      <c r="AT620" s="414"/>
      <c r="AU620" s="548"/>
      <c r="AV620" s="548"/>
      <c r="AW620" s="414"/>
      <c r="AX620" s="383"/>
      <c r="AY620" s="548"/>
      <c r="AZ620" s="414"/>
      <c r="BA620" s="383"/>
      <c r="BB620" s="548"/>
      <c r="BC620" s="78"/>
      <c r="BD620" s="414"/>
      <c r="BE620" s="414"/>
      <c r="BF620" s="414"/>
      <c r="BG620" s="414"/>
      <c r="BH620" s="414"/>
      <c r="BI620" s="383"/>
      <c r="BJ620" s="383"/>
      <c r="BK620" s="78"/>
      <c r="BL620" s="414"/>
      <c r="BM620" s="383"/>
      <c r="BN620" s="78"/>
      <c r="BO620" s="414"/>
      <c r="BP620" s="78"/>
      <c r="BQ620" s="414"/>
      <c r="BR620" s="383"/>
      <c r="BS620" s="78"/>
      <c r="BT620" s="83"/>
      <c r="BU620" s="75"/>
      <c r="BV620" s="74"/>
      <c r="BW620" s="74"/>
      <c r="BX620" s="98" t="s">
        <v>3223</v>
      </c>
      <c r="BY620" s="112">
        <f t="shared" si="65"/>
        <v>615</v>
      </c>
      <c r="BZ620" s="65">
        <f t="shared" si="64"/>
        <v>0</v>
      </c>
      <c r="CA620" s="359">
        <f t="shared" si="66"/>
        <v>30</v>
      </c>
      <c r="CB620" s="359">
        <f t="shared" si="67"/>
        <v>1</v>
      </c>
      <c r="CC620" s="359">
        <f t="shared" si="68"/>
        <v>2023</v>
      </c>
      <c r="CD620" s="359" t="str">
        <f t="shared" si="69"/>
        <v>301202366687VENDAVAL</v>
      </c>
    </row>
    <row r="621" spans="1:82" s="121" customFormat="1" ht="36" customHeight="1">
      <c r="A621" s="110"/>
      <c r="B621" s="80"/>
      <c r="C621" s="111"/>
      <c r="D621" s="212">
        <v>44956</v>
      </c>
      <c r="E621" s="210" t="s">
        <v>2720</v>
      </c>
      <c r="F621" s="211" t="s">
        <v>1346</v>
      </c>
      <c r="G621" s="111" t="s">
        <v>2803</v>
      </c>
      <c r="H621" s="85" t="str">
        <f>VLOOKUP(E621&amp;F621,Divipola!$C$1:$F$1149,4,FALSE)</f>
        <v>66001</v>
      </c>
      <c r="I621" s="77"/>
      <c r="J621" s="181"/>
      <c r="K621" s="108"/>
      <c r="L621" s="108"/>
      <c r="M621" s="108"/>
      <c r="N621" s="108">
        <v>4</v>
      </c>
      <c r="O621" s="108">
        <v>1</v>
      </c>
      <c r="P621" s="108"/>
      <c r="Q621" s="108">
        <v>1</v>
      </c>
      <c r="R621" s="108"/>
      <c r="S621" s="108"/>
      <c r="T621" s="108"/>
      <c r="U621" s="108"/>
      <c r="V621" s="108"/>
      <c r="W621" s="108"/>
      <c r="X621" s="108"/>
      <c r="Y621" s="108"/>
      <c r="Z621" s="109"/>
      <c r="AA621" s="113"/>
      <c r="AB621" s="383"/>
      <c r="AC621" s="73"/>
      <c r="AD621" s="414"/>
      <c r="AE621" s="393"/>
      <c r="AF621" s="78"/>
      <c r="AG621" s="414"/>
      <c r="AH621" s="383"/>
      <c r="AI621" s="453"/>
      <c r="AJ621" s="453"/>
      <c r="AK621" s="414"/>
      <c r="AL621" s="383"/>
      <c r="AM621" s="383"/>
      <c r="AN621" s="523"/>
      <c r="AO621" s="414"/>
      <c r="AP621" s="548"/>
      <c r="AQ621" s="414"/>
      <c r="AR621" s="78"/>
      <c r="AS621" s="78"/>
      <c r="AT621" s="414"/>
      <c r="AU621" s="548"/>
      <c r="AV621" s="548"/>
      <c r="AW621" s="414"/>
      <c r="AX621" s="383"/>
      <c r="AY621" s="548"/>
      <c r="AZ621" s="414"/>
      <c r="BA621" s="383"/>
      <c r="BB621" s="548"/>
      <c r="BC621" s="78"/>
      <c r="BD621" s="414"/>
      <c r="BE621" s="414"/>
      <c r="BF621" s="414"/>
      <c r="BG621" s="414"/>
      <c r="BH621" s="414"/>
      <c r="BI621" s="383"/>
      <c r="BJ621" s="383"/>
      <c r="BK621" s="78"/>
      <c r="BL621" s="414"/>
      <c r="BM621" s="383"/>
      <c r="BN621" s="78"/>
      <c r="BO621" s="414"/>
      <c r="BP621" s="78"/>
      <c r="BQ621" s="414"/>
      <c r="BR621" s="383"/>
      <c r="BS621" s="78"/>
      <c r="BT621" s="83"/>
      <c r="BU621" s="75"/>
      <c r="BV621" s="74"/>
      <c r="BW621" s="74"/>
      <c r="BX621" s="98" t="s">
        <v>3224</v>
      </c>
      <c r="BY621" s="112">
        <f t="shared" si="65"/>
        <v>616</v>
      </c>
      <c r="BZ621" s="65">
        <f t="shared" si="64"/>
        <v>0</v>
      </c>
      <c r="CA621" s="359">
        <f t="shared" si="66"/>
        <v>30</v>
      </c>
      <c r="CB621" s="359">
        <f t="shared" si="67"/>
        <v>1</v>
      </c>
      <c r="CC621" s="359">
        <f t="shared" si="68"/>
        <v>2023</v>
      </c>
      <c r="CD621" s="359" t="str">
        <f t="shared" si="69"/>
        <v>301202366001VENDAVAL</v>
      </c>
    </row>
    <row r="622" spans="1:82" s="121" customFormat="1" ht="36" customHeight="1">
      <c r="A622" s="110"/>
      <c r="B622" s="80"/>
      <c r="C622" s="111"/>
      <c r="D622" s="212">
        <v>44956</v>
      </c>
      <c r="E622" s="210" t="s">
        <v>2720</v>
      </c>
      <c r="F622" s="211" t="s">
        <v>2181</v>
      </c>
      <c r="G622" s="111" t="s">
        <v>2803</v>
      </c>
      <c r="H622" s="85" t="str">
        <f>VLOOKUP(E622&amp;F622,Divipola!$C$1:$F$1149,4,FALSE)</f>
        <v>66075</v>
      </c>
      <c r="I622" s="77"/>
      <c r="J622" s="181"/>
      <c r="K622" s="108"/>
      <c r="L622" s="108"/>
      <c r="M622" s="108"/>
      <c r="N622" s="108">
        <v>16</v>
      </c>
      <c r="O622" s="108">
        <v>4</v>
      </c>
      <c r="P622" s="108"/>
      <c r="Q622" s="108">
        <v>4</v>
      </c>
      <c r="R622" s="108"/>
      <c r="S622" s="108"/>
      <c r="T622" s="108"/>
      <c r="U622" s="108"/>
      <c r="V622" s="108"/>
      <c r="W622" s="108"/>
      <c r="X622" s="108"/>
      <c r="Y622" s="108"/>
      <c r="Z622" s="109"/>
      <c r="AA622" s="113"/>
      <c r="AB622" s="383"/>
      <c r="AC622" s="73"/>
      <c r="AD622" s="414"/>
      <c r="AE622" s="393"/>
      <c r="AF622" s="78"/>
      <c r="AG622" s="414"/>
      <c r="AH622" s="383"/>
      <c r="AI622" s="453"/>
      <c r="AJ622" s="453"/>
      <c r="AK622" s="414"/>
      <c r="AL622" s="383"/>
      <c r="AM622" s="383"/>
      <c r="AN622" s="523"/>
      <c r="AO622" s="414"/>
      <c r="AP622" s="548"/>
      <c r="AQ622" s="414"/>
      <c r="AR622" s="78"/>
      <c r="AS622" s="78"/>
      <c r="AT622" s="414"/>
      <c r="AU622" s="548"/>
      <c r="AV622" s="548"/>
      <c r="AW622" s="414"/>
      <c r="AX622" s="383"/>
      <c r="AY622" s="548"/>
      <c r="AZ622" s="414"/>
      <c r="BA622" s="383"/>
      <c r="BB622" s="548"/>
      <c r="BC622" s="78"/>
      <c r="BD622" s="414"/>
      <c r="BE622" s="414"/>
      <c r="BF622" s="414"/>
      <c r="BG622" s="414"/>
      <c r="BH622" s="414"/>
      <c r="BI622" s="383"/>
      <c r="BJ622" s="383"/>
      <c r="BK622" s="78"/>
      <c r="BL622" s="414"/>
      <c r="BM622" s="383"/>
      <c r="BN622" s="78"/>
      <c r="BO622" s="414"/>
      <c r="BP622" s="78"/>
      <c r="BQ622" s="414"/>
      <c r="BR622" s="383"/>
      <c r="BS622" s="78"/>
      <c r="BT622" s="83"/>
      <c r="BU622" s="75"/>
      <c r="BV622" s="74"/>
      <c r="BW622" s="74"/>
      <c r="BX622" s="98" t="s">
        <v>3225</v>
      </c>
      <c r="BY622" s="112">
        <f t="shared" si="65"/>
        <v>617</v>
      </c>
      <c r="BZ622" s="65">
        <f t="shared" si="64"/>
        <v>0</v>
      </c>
      <c r="CA622" s="359">
        <f t="shared" si="66"/>
        <v>30</v>
      </c>
      <c r="CB622" s="359">
        <f t="shared" si="67"/>
        <v>1</v>
      </c>
      <c r="CC622" s="359">
        <f t="shared" si="68"/>
        <v>2023</v>
      </c>
      <c r="CD622" s="359" t="str">
        <f t="shared" si="69"/>
        <v>301202366075VENDAVAL</v>
      </c>
    </row>
    <row r="623" spans="1:82" s="121" customFormat="1" ht="72" customHeight="1">
      <c r="A623" s="110"/>
      <c r="B623" s="80"/>
      <c r="C623" s="111"/>
      <c r="D623" s="212">
        <v>44956</v>
      </c>
      <c r="E623" s="210" t="s">
        <v>2720</v>
      </c>
      <c r="F623" s="211" t="s">
        <v>2054</v>
      </c>
      <c r="G623" s="111" t="s">
        <v>2803</v>
      </c>
      <c r="H623" s="85" t="str">
        <f>VLOOKUP(E623&amp;F623,Divipola!$C$1:$F$1149,4,FALSE)</f>
        <v>66088</v>
      </c>
      <c r="I623" s="77"/>
      <c r="J623" s="181"/>
      <c r="K623" s="108"/>
      <c r="L623" s="108"/>
      <c r="M623" s="108"/>
      <c r="N623" s="108">
        <v>4</v>
      </c>
      <c r="O623" s="108">
        <v>1</v>
      </c>
      <c r="P623" s="108">
        <v>1</v>
      </c>
      <c r="Q623" s="108"/>
      <c r="R623" s="108"/>
      <c r="S623" s="108"/>
      <c r="T623" s="108"/>
      <c r="U623" s="108"/>
      <c r="V623" s="108"/>
      <c r="W623" s="108"/>
      <c r="X623" s="108"/>
      <c r="Y623" s="108"/>
      <c r="Z623" s="109"/>
      <c r="AA623" s="113"/>
      <c r="AB623" s="383"/>
      <c r="AC623" s="73"/>
      <c r="AD623" s="414"/>
      <c r="AE623" s="393"/>
      <c r="AF623" s="78"/>
      <c r="AG623" s="414"/>
      <c r="AH623" s="383"/>
      <c r="AI623" s="453"/>
      <c r="AJ623" s="453"/>
      <c r="AK623" s="414"/>
      <c r="AL623" s="383"/>
      <c r="AM623" s="383"/>
      <c r="AN623" s="523"/>
      <c r="AO623" s="414"/>
      <c r="AP623" s="548"/>
      <c r="AQ623" s="414"/>
      <c r="AR623" s="78"/>
      <c r="AS623" s="78"/>
      <c r="AT623" s="414"/>
      <c r="AU623" s="548"/>
      <c r="AV623" s="548"/>
      <c r="AW623" s="414"/>
      <c r="AX623" s="383"/>
      <c r="AY623" s="548"/>
      <c r="AZ623" s="414"/>
      <c r="BA623" s="383"/>
      <c r="BB623" s="548"/>
      <c r="BC623" s="78"/>
      <c r="BD623" s="414"/>
      <c r="BE623" s="414"/>
      <c r="BF623" s="414"/>
      <c r="BG623" s="414"/>
      <c r="BH623" s="414"/>
      <c r="BI623" s="383"/>
      <c r="BJ623" s="383"/>
      <c r="BK623" s="78"/>
      <c r="BL623" s="414"/>
      <c r="BM623" s="383"/>
      <c r="BN623" s="78"/>
      <c r="BO623" s="414"/>
      <c r="BP623" s="78"/>
      <c r="BQ623" s="414"/>
      <c r="BR623" s="383"/>
      <c r="BS623" s="78"/>
      <c r="BT623" s="83"/>
      <c r="BU623" s="75"/>
      <c r="BV623" s="74"/>
      <c r="BW623" s="74"/>
      <c r="BX623" s="98" t="s">
        <v>3226</v>
      </c>
      <c r="BY623" s="112">
        <f t="shared" si="65"/>
        <v>618</v>
      </c>
      <c r="BZ623" s="65">
        <f t="shared" si="64"/>
        <v>0</v>
      </c>
      <c r="CA623" s="359">
        <f t="shared" si="66"/>
        <v>30</v>
      </c>
      <c r="CB623" s="359">
        <f t="shared" si="67"/>
        <v>1</v>
      </c>
      <c r="CC623" s="359">
        <f t="shared" si="68"/>
        <v>2023</v>
      </c>
      <c r="CD623" s="359" t="str">
        <f t="shared" si="69"/>
        <v>301202366088VENDAVAL</v>
      </c>
    </row>
    <row r="624" spans="1:82" s="121" customFormat="1" ht="48" customHeight="1">
      <c r="A624" s="110"/>
      <c r="B624" s="80"/>
      <c r="C624" s="111"/>
      <c r="D624" s="212">
        <v>44956</v>
      </c>
      <c r="E624" s="210" t="s">
        <v>2720</v>
      </c>
      <c r="F624" s="211" t="s">
        <v>284</v>
      </c>
      <c r="G624" s="111" t="s">
        <v>2803</v>
      </c>
      <c r="H624" s="85" t="str">
        <f>VLOOKUP(E624&amp;F624,Divipola!$C$1:$F$1149,4,FALSE)</f>
        <v>66170</v>
      </c>
      <c r="I624" s="77"/>
      <c r="J624" s="181"/>
      <c r="K624" s="108"/>
      <c r="L624" s="108"/>
      <c r="M624" s="108"/>
      <c r="N624" s="108">
        <v>4</v>
      </c>
      <c r="O624" s="108">
        <v>1</v>
      </c>
      <c r="P624" s="108">
        <v>1</v>
      </c>
      <c r="Q624" s="108"/>
      <c r="R624" s="108"/>
      <c r="S624" s="108"/>
      <c r="T624" s="108"/>
      <c r="U624" s="108"/>
      <c r="V624" s="108"/>
      <c r="W624" s="108"/>
      <c r="X624" s="108"/>
      <c r="Y624" s="108"/>
      <c r="Z624" s="109"/>
      <c r="AA624" s="113"/>
      <c r="AB624" s="383"/>
      <c r="AC624" s="73"/>
      <c r="AD624" s="414"/>
      <c r="AE624" s="393"/>
      <c r="AF624" s="78"/>
      <c r="AG624" s="414"/>
      <c r="AH624" s="383"/>
      <c r="AI624" s="453"/>
      <c r="AJ624" s="453"/>
      <c r="AK624" s="414"/>
      <c r="AL624" s="383"/>
      <c r="AM624" s="383"/>
      <c r="AN624" s="523"/>
      <c r="AO624" s="414"/>
      <c r="AP624" s="548"/>
      <c r="AQ624" s="414"/>
      <c r="AR624" s="78"/>
      <c r="AS624" s="78"/>
      <c r="AT624" s="414"/>
      <c r="AU624" s="548"/>
      <c r="AV624" s="548"/>
      <c r="AW624" s="414"/>
      <c r="AX624" s="383"/>
      <c r="AY624" s="548"/>
      <c r="AZ624" s="414"/>
      <c r="BA624" s="383"/>
      <c r="BB624" s="548"/>
      <c r="BC624" s="78"/>
      <c r="BD624" s="414"/>
      <c r="BE624" s="414"/>
      <c r="BF624" s="414"/>
      <c r="BG624" s="414"/>
      <c r="BH624" s="414"/>
      <c r="BI624" s="383"/>
      <c r="BJ624" s="383"/>
      <c r="BK624" s="78"/>
      <c r="BL624" s="414"/>
      <c r="BM624" s="383"/>
      <c r="BN624" s="78"/>
      <c r="BO624" s="414"/>
      <c r="BP624" s="78"/>
      <c r="BQ624" s="414"/>
      <c r="BR624" s="383"/>
      <c r="BS624" s="78"/>
      <c r="BT624" s="83"/>
      <c r="BU624" s="75"/>
      <c r="BV624" s="74"/>
      <c r="BW624" s="74"/>
      <c r="BX624" s="98" t="s">
        <v>3227</v>
      </c>
      <c r="BY624" s="112">
        <f t="shared" si="65"/>
        <v>619</v>
      </c>
      <c r="BZ624" s="65">
        <f t="shared" si="64"/>
        <v>0</v>
      </c>
      <c r="CA624" s="359">
        <f t="shared" si="66"/>
        <v>30</v>
      </c>
      <c r="CB624" s="359">
        <f t="shared" si="67"/>
        <v>1</v>
      </c>
      <c r="CC624" s="359">
        <f t="shared" si="68"/>
        <v>2023</v>
      </c>
      <c r="CD624" s="359" t="str">
        <f t="shared" si="69"/>
        <v>301202366170VENDAVAL</v>
      </c>
    </row>
    <row r="625" spans="1:82" s="121" customFormat="1" ht="48" customHeight="1">
      <c r="A625" s="110"/>
      <c r="B625" s="80"/>
      <c r="C625" s="111"/>
      <c r="D625" s="212">
        <v>44956</v>
      </c>
      <c r="E625" s="210" t="s">
        <v>2720</v>
      </c>
      <c r="F625" s="211" t="s">
        <v>2031</v>
      </c>
      <c r="G625" s="111" t="s">
        <v>2803</v>
      </c>
      <c r="H625" s="85" t="str">
        <f>VLOOKUP(E625&amp;F625,Divipola!$C$1:$F$1149,4,FALSE)</f>
        <v>66440</v>
      </c>
      <c r="I625" s="77"/>
      <c r="J625" s="181"/>
      <c r="K625" s="108"/>
      <c r="L625" s="108"/>
      <c r="M625" s="108"/>
      <c r="N625" s="108">
        <v>24</v>
      </c>
      <c r="O625" s="108">
        <v>6</v>
      </c>
      <c r="P625" s="108"/>
      <c r="Q625" s="108">
        <v>6</v>
      </c>
      <c r="R625" s="108"/>
      <c r="S625" s="108"/>
      <c r="T625" s="108"/>
      <c r="U625" s="108"/>
      <c r="V625" s="108"/>
      <c r="W625" s="108"/>
      <c r="X625" s="108"/>
      <c r="Y625" s="108"/>
      <c r="Z625" s="109"/>
      <c r="AA625" s="113"/>
      <c r="AB625" s="383"/>
      <c r="AC625" s="73"/>
      <c r="AD625" s="414"/>
      <c r="AE625" s="393"/>
      <c r="AF625" s="78"/>
      <c r="AG625" s="414"/>
      <c r="AH625" s="383"/>
      <c r="AI625" s="453"/>
      <c r="AJ625" s="453"/>
      <c r="AK625" s="414"/>
      <c r="AL625" s="383"/>
      <c r="AM625" s="383"/>
      <c r="AN625" s="523"/>
      <c r="AO625" s="414"/>
      <c r="AP625" s="548"/>
      <c r="AQ625" s="414"/>
      <c r="AR625" s="78"/>
      <c r="AS625" s="78"/>
      <c r="AT625" s="414"/>
      <c r="AU625" s="548"/>
      <c r="AV625" s="548"/>
      <c r="AW625" s="414"/>
      <c r="AX625" s="383"/>
      <c r="AY625" s="548"/>
      <c r="AZ625" s="414"/>
      <c r="BA625" s="383"/>
      <c r="BB625" s="548"/>
      <c r="BC625" s="78"/>
      <c r="BD625" s="414"/>
      <c r="BE625" s="414"/>
      <c r="BF625" s="414"/>
      <c r="BG625" s="414"/>
      <c r="BH625" s="414"/>
      <c r="BI625" s="383"/>
      <c r="BJ625" s="383"/>
      <c r="BK625" s="78"/>
      <c r="BL625" s="414"/>
      <c r="BM625" s="383"/>
      <c r="BN625" s="78"/>
      <c r="BO625" s="414"/>
      <c r="BP625" s="78"/>
      <c r="BQ625" s="414"/>
      <c r="BR625" s="383"/>
      <c r="BS625" s="78"/>
      <c r="BT625" s="83"/>
      <c r="BU625" s="75"/>
      <c r="BV625" s="74"/>
      <c r="BW625" s="74"/>
      <c r="BX625" s="98" t="s">
        <v>3228</v>
      </c>
      <c r="BY625" s="112">
        <f t="shared" si="65"/>
        <v>620</v>
      </c>
      <c r="BZ625" s="65">
        <f t="shared" si="64"/>
        <v>0</v>
      </c>
      <c r="CA625" s="359">
        <f t="shared" si="66"/>
        <v>30</v>
      </c>
      <c r="CB625" s="359">
        <f t="shared" si="67"/>
        <v>1</v>
      </c>
      <c r="CC625" s="359">
        <f t="shared" si="68"/>
        <v>2023</v>
      </c>
      <c r="CD625" s="359" t="str">
        <f t="shared" si="69"/>
        <v>301202366440VENDAVAL</v>
      </c>
    </row>
    <row r="626" spans="1:82" s="121" customFormat="1" ht="60" customHeight="1">
      <c r="A626" s="110"/>
      <c r="B626" s="80"/>
      <c r="C626" s="111"/>
      <c r="D626" s="212">
        <v>44956</v>
      </c>
      <c r="E626" s="210" t="s">
        <v>2718</v>
      </c>
      <c r="F626" s="211" t="s">
        <v>1188</v>
      </c>
      <c r="G626" s="130" t="s">
        <v>8680</v>
      </c>
      <c r="H626" s="85" t="str">
        <f>VLOOKUP(E626&amp;F626,Divipola!$C$1:$F$1149,4,FALSE)</f>
        <v>25839</v>
      </c>
      <c r="I626" s="77"/>
      <c r="J626" s="181"/>
      <c r="K626" s="108"/>
      <c r="L626" s="108"/>
      <c r="M626" s="108"/>
      <c r="N626" s="108"/>
      <c r="O626" s="108"/>
      <c r="P626" s="108"/>
      <c r="Q626" s="108"/>
      <c r="R626" s="108"/>
      <c r="S626" s="108"/>
      <c r="T626" s="108"/>
      <c r="U626" s="108"/>
      <c r="V626" s="108"/>
      <c r="W626" s="108"/>
      <c r="X626" s="108"/>
      <c r="Y626" s="108"/>
      <c r="Z626" s="109">
        <v>1.5</v>
      </c>
      <c r="AA626" s="113"/>
      <c r="AB626" s="383"/>
      <c r="AC626" s="73"/>
      <c r="AD626" s="414"/>
      <c r="AE626" s="393"/>
      <c r="AF626" s="78"/>
      <c r="AG626" s="414"/>
      <c r="AH626" s="383"/>
      <c r="AI626" s="453"/>
      <c r="AJ626" s="453"/>
      <c r="AK626" s="414"/>
      <c r="AL626" s="383"/>
      <c r="AM626" s="383"/>
      <c r="AN626" s="523"/>
      <c r="AO626" s="414"/>
      <c r="AP626" s="548"/>
      <c r="AQ626" s="414"/>
      <c r="AR626" s="78"/>
      <c r="AS626" s="78"/>
      <c r="AT626" s="414"/>
      <c r="AU626" s="548"/>
      <c r="AV626" s="548"/>
      <c r="AW626" s="414"/>
      <c r="AX626" s="383"/>
      <c r="AY626" s="548"/>
      <c r="AZ626" s="414"/>
      <c r="BA626" s="383"/>
      <c r="BB626" s="548"/>
      <c r="BC626" s="78"/>
      <c r="BD626" s="414"/>
      <c r="BE626" s="414"/>
      <c r="BF626" s="414"/>
      <c r="BG626" s="414"/>
      <c r="BH626" s="414"/>
      <c r="BI626" s="383"/>
      <c r="BJ626" s="383"/>
      <c r="BK626" s="78"/>
      <c r="BL626" s="414"/>
      <c r="BM626" s="383"/>
      <c r="BN626" s="78"/>
      <c r="BO626" s="414"/>
      <c r="BP626" s="78"/>
      <c r="BQ626" s="414"/>
      <c r="BR626" s="383"/>
      <c r="BS626" s="78"/>
      <c r="BT626" s="83"/>
      <c r="BU626" s="75"/>
      <c r="BV626" s="74"/>
      <c r="BW626" s="74"/>
      <c r="BX626" s="98" t="s">
        <v>3229</v>
      </c>
      <c r="BY626" s="112">
        <f t="shared" si="65"/>
        <v>621</v>
      </c>
      <c r="BZ626" s="65">
        <f t="shared" si="64"/>
        <v>0</v>
      </c>
      <c r="CA626" s="359">
        <f t="shared" si="66"/>
        <v>30</v>
      </c>
      <c r="CB626" s="359">
        <f t="shared" si="67"/>
        <v>1</v>
      </c>
      <c r="CC626" s="359">
        <f t="shared" si="68"/>
        <v>2023</v>
      </c>
      <c r="CD626" s="359" t="str">
        <f t="shared" si="69"/>
        <v xml:space="preserve">301202325839INCENDIO FORESTAL </v>
      </c>
    </row>
    <row r="627" spans="1:82" s="121" customFormat="1" ht="48" customHeight="1">
      <c r="A627" s="110"/>
      <c r="B627" s="80"/>
      <c r="C627" s="111"/>
      <c r="D627" s="212">
        <v>44956</v>
      </c>
      <c r="E627" s="210" t="s">
        <v>2661</v>
      </c>
      <c r="F627" s="211" t="s">
        <v>716</v>
      </c>
      <c r="G627" s="130" t="s">
        <v>8680</v>
      </c>
      <c r="H627" s="85" t="str">
        <f>VLOOKUP(E627&amp;F627,Divipola!$C$1:$F$1149,4,FALSE)</f>
        <v>15822</v>
      </c>
      <c r="I627" s="77"/>
      <c r="J627" s="181"/>
      <c r="K627" s="203"/>
      <c r="L627" s="203"/>
      <c r="M627" s="203"/>
      <c r="N627" s="203"/>
      <c r="O627" s="203"/>
      <c r="P627" s="203"/>
      <c r="Q627" s="203"/>
      <c r="R627" s="203"/>
      <c r="S627" s="203"/>
      <c r="T627" s="203"/>
      <c r="U627" s="203"/>
      <c r="V627" s="203"/>
      <c r="W627" s="203"/>
      <c r="X627" s="203"/>
      <c r="Y627" s="203"/>
      <c r="Z627" s="204">
        <v>1000</v>
      </c>
      <c r="AA627" s="205"/>
      <c r="AB627" s="383"/>
      <c r="AC627" s="73"/>
      <c r="AD627" s="414"/>
      <c r="AE627" s="393"/>
      <c r="AF627" s="78"/>
      <c r="AG627" s="414"/>
      <c r="AH627" s="383"/>
      <c r="AI627" s="453"/>
      <c r="AJ627" s="453"/>
      <c r="AK627" s="414"/>
      <c r="AL627" s="383"/>
      <c r="AM627" s="383"/>
      <c r="AN627" s="523"/>
      <c r="AO627" s="414"/>
      <c r="AP627" s="548"/>
      <c r="AQ627" s="414"/>
      <c r="AR627" s="78"/>
      <c r="AS627" s="78"/>
      <c r="AT627" s="414"/>
      <c r="AU627" s="548"/>
      <c r="AV627" s="548"/>
      <c r="AW627" s="414"/>
      <c r="AX627" s="383"/>
      <c r="AY627" s="548"/>
      <c r="AZ627" s="414"/>
      <c r="BA627" s="383"/>
      <c r="BB627" s="548"/>
      <c r="BC627" s="78"/>
      <c r="BD627" s="414"/>
      <c r="BE627" s="414"/>
      <c r="BF627" s="414"/>
      <c r="BG627" s="414"/>
      <c r="BH627" s="414"/>
      <c r="BI627" s="383"/>
      <c r="BJ627" s="383"/>
      <c r="BK627" s="78"/>
      <c r="BL627" s="414"/>
      <c r="BM627" s="383"/>
      <c r="BN627" s="78"/>
      <c r="BO627" s="414"/>
      <c r="BP627" s="78"/>
      <c r="BQ627" s="414"/>
      <c r="BR627" s="383"/>
      <c r="BS627" s="78"/>
      <c r="BT627" s="83"/>
      <c r="BU627" s="75"/>
      <c r="BV627" s="74"/>
      <c r="BW627" s="74"/>
      <c r="BX627" s="132" t="s">
        <v>3328</v>
      </c>
      <c r="BY627" s="112">
        <f t="shared" si="65"/>
        <v>622</v>
      </c>
      <c r="BZ627" s="65">
        <f t="shared" si="64"/>
        <v>0</v>
      </c>
      <c r="CA627" s="359">
        <f t="shared" si="66"/>
        <v>30</v>
      </c>
      <c r="CB627" s="359">
        <f t="shared" si="67"/>
        <v>1</v>
      </c>
      <c r="CC627" s="359">
        <f t="shared" si="68"/>
        <v>2023</v>
      </c>
      <c r="CD627" s="359" t="str">
        <f t="shared" si="69"/>
        <v xml:space="preserve">301202315822INCENDIO FORESTAL </v>
      </c>
    </row>
    <row r="628" spans="1:82" s="121" customFormat="1" ht="36" customHeight="1">
      <c r="A628" s="110"/>
      <c r="B628" s="80"/>
      <c r="C628" s="111"/>
      <c r="D628" s="212">
        <v>44956</v>
      </c>
      <c r="E628" s="210" t="s">
        <v>2622</v>
      </c>
      <c r="F628" s="211" t="s">
        <v>1350</v>
      </c>
      <c r="G628" s="130" t="s">
        <v>8680</v>
      </c>
      <c r="H628" s="85" t="str">
        <f>VLOOKUP(E628&amp;F628,Divipola!$C$1:$F$1149,4,FALSE)</f>
        <v>41551</v>
      </c>
      <c r="I628" s="77"/>
      <c r="J628" s="181"/>
      <c r="K628" s="108"/>
      <c r="L628" s="108"/>
      <c r="M628" s="108"/>
      <c r="N628" s="108"/>
      <c r="O628" s="108"/>
      <c r="P628" s="108"/>
      <c r="Q628" s="108"/>
      <c r="R628" s="108"/>
      <c r="S628" s="108"/>
      <c r="T628" s="108"/>
      <c r="U628" s="108"/>
      <c r="V628" s="108"/>
      <c r="W628" s="108"/>
      <c r="X628" s="108"/>
      <c r="Y628" s="108"/>
      <c r="Z628" s="109">
        <v>1</v>
      </c>
      <c r="AA628" s="113"/>
      <c r="AB628" s="383"/>
      <c r="AC628" s="73"/>
      <c r="AD628" s="414"/>
      <c r="AE628" s="393"/>
      <c r="AF628" s="78"/>
      <c r="AG628" s="414"/>
      <c r="AH628" s="383"/>
      <c r="AI628" s="453"/>
      <c r="AJ628" s="453"/>
      <c r="AK628" s="414"/>
      <c r="AL628" s="383"/>
      <c r="AM628" s="383"/>
      <c r="AN628" s="523"/>
      <c r="AO628" s="414"/>
      <c r="AP628" s="548"/>
      <c r="AQ628" s="414"/>
      <c r="AR628" s="78"/>
      <c r="AS628" s="78"/>
      <c r="AT628" s="414"/>
      <c r="AU628" s="548"/>
      <c r="AV628" s="548"/>
      <c r="AW628" s="414"/>
      <c r="AX628" s="383"/>
      <c r="AY628" s="548"/>
      <c r="AZ628" s="414"/>
      <c r="BA628" s="383"/>
      <c r="BB628" s="548"/>
      <c r="BC628" s="78"/>
      <c r="BD628" s="414"/>
      <c r="BE628" s="414"/>
      <c r="BF628" s="414"/>
      <c r="BG628" s="414"/>
      <c r="BH628" s="414"/>
      <c r="BI628" s="383"/>
      <c r="BJ628" s="383"/>
      <c r="BK628" s="78"/>
      <c r="BL628" s="414"/>
      <c r="BM628" s="383"/>
      <c r="BN628" s="78"/>
      <c r="BO628" s="414"/>
      <c r="BP628" s="78"/>
      <c r="BQ628" s="414"/>
      <c r="BR628" s="383"/>
      <c r="BS628" s="78"/>
      <c r="BT628" s="83"/>
      <c r="BU628" s="75"/>
      <c r="BV628" s="74"/>
      <c r="BW628" s="74"/>
      <c r="BX628" s="132" t="s">
        <v>3333</v>
      </c>
      <c r="BY628" s="112">
        <f t="shared" si="65"/>
        <v>623</v>
      </c>
      <c r="BZ628" s="65">
        <f t="shared" si="64"/>
        <v>0</v>
      </c>
      <c r="CA628" s="359">
        <f t="shared" si="66"/>
        <v>30</v>
      </c>
      <c r="CB628" s="359">
        <f t="shared" si="67"/>
        <v>1</v>
      </c>
      <c r="CC628" s="359">
        <f t="shared" si="68"/>
        <v>2023</v>
      </c>
      <c r="CD628" s="359" t="str">
        <f t="shared" si="69"/>
        <v xml:space="preserve">301202341551INCENDIO FORESTAL </v>
      </c>
    </row>
    <row r="629" spans="1:82" s="121" customFormat="1" ht="36" customHeight="1">
      <c r="A629" s="110"/>
      <c r="B629" s="80"/>
      <c r="C629" s="111"/>
      <c r="D629" s="212">
        <v>44956</v>
      </c>
      <c r="E629" s="210" t="s">
        <v>2833</v>
      </c>
      <c r="F629" s="211" t="s">
        <v>933</v>
      </c>
      <c r="G629" s="130" t="s">
        <v>8680</v>
      </c>
      <c r="H629" s="85" t="str">
        <f>VLOOKUP(E629&amp;F629,Divipola!$C$1:$F$1149,4,FALSE)</f>
        <v>20621</v>
      </c>
      <c r="I629" s="77"/>
      <c r="J629" s="181"/>
      <c r="K629" s="248"/>
      <c r="L629" s="248"/>
      <c r="M629" s="248"/>
      <c r="N629" s="248"/>
      <c r="O629" s="248"/>
      <c r="P629" s="248"/>
      <c r="Q629" s="248"/>
      <c r="R629" s="248"/>
      <c r="S629" s="248"/>
      <c r="T629" s="248"/>
      <c r="U629" s="248"/>
      <c r="V629" s="248"/>
      <c r="W629" s="248"/>
      <c r="X629" s="248"/>
      <c r="Y629" s="249"/>
      <c r="Z629" s="237"/>
      <c r="AA629" s="248"/>
      <c r="AB629" s="383"/>
      <c r="AC629" s="73"/>
      <c r="AD629" s="414"/>
      <c r="AE629" s="393"/>
      <c r="AF629" s="78"/>
      <c r="AG629" s="414"/>
      <c r="AH629" s="383"/>
      <c r="AI629" s="453"/>
      <c r="AJ629" s="453"/>
      <c r="AK629" s="414"/>
      <c r="AL629" s="383"/>
      <c r="AM629" s="383"/>
      <c r="AN629" s="523"/>
      <c r="AO629" s="414"/>
      <c r="AP629" s="548"/>
      <c r="AQ629" s="414"/>
      <c r="AR629" s="78"/>
      <c r="AS629" s="78"/>
      <c r="AT629" s="414"/>
      <c r="AU629" s="548"/>
      <c r="AV629" s="548"/>
      <c r="AW629" s="414"/>
      <c r="AX629" s="383"/>
      <c r="AY629" s="548"/>
      <c r="AZ629" s="414"/>
      <c r="BA629" s="383"/>
      <c r="BB629" s="548"/>
      <c r="BC629" s="78"/>
      <c r="BD629" s="414"/>
      <c r="BE629" s="414"/>
      <c r="BF629" s="414"/>
      <c r="BG629" s="414"/>
      <c r="BH629" s="414"/>
      <c r="BI629" s="383"/>
      <c r="BJ629" s="383"/>
      <c r="BK629" s="78"/>
      <c r="BL629" s="414"/>
      <c r="BM629" s="383"/>
      <c r="BN629" s="78"/>
      <c r="BO629" s="414"/>
      <c r="BP629" s="78"/>
      <c r="BQ629" s="414"/>
      <c r="BR629" s="383"/>
      <c r="BS629" s="78"/>
      <c r="BT629" s="83"/>
      <c r="BU629" s="75"/>
      <c r="BV629" s="74"/>
      <c r="BW629" s="74"/>
      <c r="BX629" s="461" t="s">
        <v>5312</v>
      </c>
      <c r="BY629" s="112">
        <f t="shared" si="65"/>
        <v>624</v>
      </c>
      <c r="BZ629" s="65">
        <f t="shared" si="64"/>
        <v>0</v>
      </c>
      <c r="CA629" s="359">
        <f t="shared" si="66"/>
        <v>30</v>
      </c>
      <c r="CB629" s="359">
        <f t="shared" si="67"/>
        <v>1</v>
      </c>
      <c r="CC629" s="359">
        <f t="shared" si="68"/>
        <v>2023</v>
      </c>
      <c r="CD629" s="359" t="str">
        <f t="shared" si="69"/>
        <v xml:space="preserve">301202320621INCENDIO FORESTAL </v>
      </c>
    </row>
    <row r="630" spans="1:82" s="121" customFormat="1" ht="48" customHeight="1">
      <c r="A630" s="110"/>
      <c r="B630" s="80"/>
      <c r="C630" s="111"/>
      <c r="D630" s="212">
        <v>44956</v>
      </c>
      <c r="E630" s="210" t="s">
        <v>2724</v>
      </c>
      <c r="F630" s="211" t="s">
        <v>1986</v>
      </c>
      <c r="G630" s="130" t="s">
        <v>8680</v>
      </c>
      <c r="H630" s="85" t="str">
        <f>VLOOKUP(E630&amp;F630,Divipola!$C$1:$F$1149,4,FALSE)</f>
        <v>85015</v>
      </c>
      <c r="I630" s="77"/>
      <c r="J630" s="181"/>
      <c r="K630" s="248"/>
      <c r="L630" s="248"/>
      <c r="M630" s="248"/>
      <c r="N630" s="248"/>
      <c r="O630" s="248"/>
      <c r="P630" s="248"/>
      <c r="Q630" s="248"/>
      <c r="R630" s="248"/>
      <c r="S630" s="248"/>
      <c r="T630" s="248"/>
      <c r="U630" s="248"/>
      <c r="V630" s="248"/>
      <c r="W630" s="248"/>
      <c r="X630" s="248"/>
      <c r="Y630" s="249"/>
      <c r="Z630" s="237">
        <v>15</v>
      </c>
      <c r="AA630" s="248"/>
      <c r="AB630" s="383"/>
      <c r="AC630" s="73"/>
      <c r="AD630" s="414"/>
      <c r="AE630" s="393"/>
      <c r="AF630" s="78"/>
      <c r="AG630" s="414"/>
      <c r="AH630" s="383"/>
      <c r="AI630" s="453"/>
      <c r="AJ630" s="453"/>
      <c r="AK630" s="414"/>
      <c r="AL630" s="383"/>
      <c r="AM630" s="383"/>
      <c r="AN630" s="523"/>
      <c r="AO630" s="414"/>
      <c r="AP630" s="548"/>
      <c r="AQ630" s="414"/>
      <c r="AR630" s="78"/>
      <c r="AS630" s="78"/>
      <c r="AT630" s="414"/>
      <c r="AU630" s="548"/>
      <c r="AV630" s="548"/>
      <c r="AW630" s="414"/>
      <c r="AX630" s="383"/>
      <c r="AY630" s="548"/>
      <c r="AZ630" s="414"/>
      <c r="BA630" s="383"/>
      <c r="BB630" s="548"/>
      <c r="BC630" s="78"/>
      <c r="BD630" s="414"/>
      <c r="BE630" s="414"/>
      <c r="BF630" s="414"/>
      <c r="BG630" s="414"/>
      <c r="BH630" s="414"/>
      <c r="BI630" s="383"/>
      <c r="BJ630" s="383"/>
      <c r="BK630" s="78"/>
      <c r="BL630" s="414"/>
      <c r="BM630" s="383"/>
      <c r="BN630" s="78"/>
      <c r="BO630" s="414"/>
      <c r="BP630" s="78"/>
      <c r="BQ630" s="414"/>
      <c r="BR630" s="383"/>
      <c r="BS630" s="78"/>
      <c r="BT630" s="83"/>
      <c r="BU630" s="75"/>
      <c r="BV630" s="74"/>
      <c r="BW630" s="74"/>
      <c r="BX630" s="461" t="s">
        <v>5313</v>
      </c>
      <c r="BY630" s="112">
        <f t="shared" si="65"/>
        <v>625</v>
      </c>
      <c r="BZ630" s="65">
        <f t="shared" si="64"/>
        <v>0</v>
      </c>
      <c r="CA630" s="359">
        <f t="shared" si="66"/>
        <v>30</v>
      </c>
      <c r="CB630" s="359">
        <f t="shared" si="67"/>
        <v>1</v>
      </c>
      <c r="CC630" s="359">
        <f t="shared" si="68"/>
        <v>2023</v>
      </c>
      <c r="CD630" s="359" t="str">
        <f t="shared" si="69"/>
        <v xml:space="preserve">301202385015INCENDIO FORESTAL </v>
      </c>
    </row>
    <row r="631" spans="1:82" s="121" customFormat="1" ht="60" customHeight="1">
      <c r="A631" s="110"/>
      <c r="B631" s="80"/>
      <c r="C631" s="111"/>
      <c r="D631" s="212">
        <v>44956</v>
      </c>
      <c r="E631" s="210" t="s">
        <v>2070</v>
      </c>
      <c r="F631" s="211" t="s">
        <v>813</v>
      </c>
      <c r="G631" s="130" t="s">
        <v>8680</v>
      </c>
      <c r="H631" s="85" t="str">
        <f>VLOOKUP(E631&amp;F631,Divipola!$C$1:$F$1149,4,FALSE)</f>
        <v>18753</v>
      </c>
      <c r="I631" s="77"/>
      <c r="J631" s="181"/>
      <c r="K631" s="248"/>
      <c r="L631" s="248"/>
      <c r="M631" s="248"/>
      <c r="N631" s="248"/>
      <c r="O631" s="248"/>
      <c r="P631" s="248"/>
      <c r="Q631" s="248"/>
      <c r="R631" s="248"/>
      <c r="S631" s="248"/>
      <c r="T631" s="248"/>
      <c r="U631" s="248"/>
      <c r="V631" s="248"/>
      <c r="W631" s="248"/>
      <c r="X631" s="248"/>
      <c r="Y631" s="249"/>
      <c r="Z631" s="237">
        <v>1</v>
      </c>
      <c r="AA631" s="248"/>
      <c r="AB631" s="383"/>
      <c r="AC631" s="73"/>
      <c r="AD631" s="414"/>
      <c r="AE631" s="393"/>
      <c r="AF631" s="78"/>
      <c r="AG631" s="414"/>
      <c r="AH631" s="383"/>
      <c r="AI631" s="453"/>
      <c r="AJ631" s="453"/>
      <c r="AK631" s="414"/>
      <c r="AL631" s="383"/>
      <c r="AM631" s="383"/>
      <c r="AN631" s="523"/>
      <c r="AO631" s="414"/>
      <c r="AP631" s="548"/>
      <c r="AQ631" s="414"/>
      <c r="AR631" s="78"/>
      <c r="AS631" s="78"/>
      <c r="AT631" s="414"/>
      <c r="AU631" s="548"/>
      <c r="AV631" s="548"/>
      <c r="AW631" s="414"/>
      <c r="AX631" s="383"/>
      <c r="AY631" s="548"/>
      <c r="AZ631" s="414"/>
      <c r="BA631" s="383"/>
      <c r="BB631" s="548"/>
      <c r="BC631" s="78"/>
      <c r="BD631" s="414"/>
      <c r="BE631" s="414"/>
      <c r="BF631" s="414"/>
      <c r="BG631" s="414"/>
      <c r="BH631" s="414"/>
      <c r="BI631" s="383"/>
      <c r="BJ631" s="383"/>
      <c r="BK631" s="78"/>
      <c r="BL631" s="414"/>
      <c r="BM631" s="383"/>
      <c r="BN631" s="78"/>
      <c r="BO631" s="414"/>
      <c r="BP631" s="78"/>
      <c r="BQ631" s="414"/>
      <c r="BR631" s="383"/>
      <c r="BS631" s="78"/>
      <c r="BT631" s="83"/>
      <c r="BU631" s="75"/>
      <c r="BV631" s="74"/>
      <c r="BW631" s="74"/>
      <c r="BX631" s="461" t="s">
        <v>5314</v>
      </c>
      <c r="BY631" s="112">
        <f t="shared" si="65"/>
        <v>626</v>
      </c>
      <c r="BZ631" s="65">
        <f t="shared" si="64"/>
        <v>0</v>
      </c>
      <c r="CA631" s="359">
        <f t="shared" si="66"/>
        <v>30</v>
      </c>
      <c r="CB631" s="359">
        <f t="shared" si="67"/>
        <v>1</v>
      </c>
      <c r="CC631" s="359">
        <f t="shared" si="68"/>
        <v>2023</v>
      </c>
      <c r="CD631" s="359" t="str">
        <f t="shared" si="69"/>
        <v xml:space="preserve">301202318753INCENDIO FORESTAL </v>
      </c>
    </row>
    <row r="632" spans="1:82" s="121" customFormat="1" ht="36" customHeight="1">
      <c r="A632" s="110"/>
      <c r="B632" s="80"/>
      <c r="C632" s="111"/>
      <c r="D632" s="212">
        <v>44956</v>
      </c>
      <c r="E632" s="210" t="s">
        <v>2028</v>
      </c>
      <c r="F632" s="211" t="s">
        <v>1371</v>
      </c>
      <c r="G632" s="130" t="s">
        <v>8680</v>
      </c>
      <c r="H632" s="85" t="str">
        <f>VLOOKUP(E632&amp;F632,Divipola!$C$1:$F$1149,4,FALSE)</f>
        <v>81065</v>
      </c>
      <c r="I632" s="77"/>
      <c r="J632" s="181"/>
      <c r="K632" s="248"/>
      <c r="L632" s="248"/>
      <c r="M632" s="248"/>
      <c r="N632" s="248"/>
      <c r="O632" s="248"/>
      <c r="P632" s="248"/>
      <c r="Q632" s="248"/>
      <c r="R632" s="248"/>
      <c r="S632" s="248"/>
      <c r="T632" s="248"/>
      <c r="U632" s="248"/>
      <c r="V632" s="248"/>
      <c r="W632" s="248"/>
      <c r="X632" s="248"/>
      <c r="Y632" s="249"/>
      <c r="Z632" s="237"/>
      <c r="AA632" s="248"/>
      <c r="AB632" s="383"/>
      <c r="AC632" s="73"/>
      <c r="AD632" s="414"/>
      <c r="AE632" s="393"/>
      <c r="AF632" s="78"/>
      <c r="AG632" s="414"/>
      <c r="AH632" s="383"/>
      <c r="AI632" s="453"/>
      <c r="AJ632" s="453"/>
      <c r="AK632" s="414"/>
      <c r="AL632" s="383"/>
      <c r="AM632" s="383"/>
      <c r="AN632" s="523"/>
      <c r="AO632" s="414"/>
      <c r="AP632" s="548"/>
      <c r="AQ632" s="414"/>
      <c r="AR632" s="78"/>
      <c r="AS632" s="78"/>
      <c r="AT632" s="414"/>
      <c r="AU632" s="548"/>
      <c r="AV632" s="548"/>
      <c r="AW632" s="414"/>
      <c r="AX632" s="383"/>
      <c r="AY632" s="548"/>
      <c r="AZ632" s="414"/>
      <c r="BA632" s="383"/>
      <c r="BB632" s="555"/>
      <c r="BC632" s="78"/>
      <c r="BD632" s="414"/>
      <c r="BE632" s="414"/>
      <c r="BF632" s="414"/>
      <c r="BG632" s="414"/>
      <c r="BH632" s="414"/>
      <c r="BI632" s="383"/>
      <c r="BJ632" s="383"/>
      <c r="BK632" s="78"/>
      <c r="BL632" s="414"/>
      <c r="BM632" s="383"/>
      <c r="BN632" s="78"/>
      <c r="BO632" s="414"/>
      <c r="BP632" s="78"/>
      <c r="BQ632" s="414"/>
      <c r="BR632" s="383"/>
      <c r="BS632" s="78"/>
      <c r="BT632" s="83"/>
      <c r="BU632" s="75"/>
      <c r="BV632" s="74"/>
      <c r="BW632" s="74"/>
      <c r="BX632" s="461" t="s">
        <v>5315</v>
      </c>
      <c r="BY632" s="112">
        <f t="shared" si="65"/>
        <v>627</v>
      </c>
      <c r="BZ632" s="65">
        <f t="shared" si="64"/>
        <v>0</v>
      </c>
      <c r="CA632" s="359">
        <f t="shared" si="66"/>
        <v>30</v>
      </c>
      <c r="CB632" s="359">
        <f t="shared" si="67"/>
        <v>1</v>
      </c>
      <c r="CC632" s="359">
        <f t="shared" si="68"/>
        <v>2023</v>
      </c>
      <c r="CD632" s="359" t="str">
        <f t="shared" si="69"/>
        <v xml:space="preserve">301202381065INCENDIO FORESTAL </v>
      </c>
    </row>
    <row r="633" spans="1:82" s="121" customFormat="1" ht="48" customHeight="1">
      <c r="A633" s="110"/>
      <c r="B633" s="80"/>
      <c r="C633" s="111"/>
      <c r="D633" s="212">
        <v>44956</v>
      </c>
      <c r="E633" s="210" t="s">
        <v>2829</v>
      </c>
      <c r="F633" s="211" t="s">
        <v>2515</v>
      </c>
      <c r="G633" s="130" t="s">
        <v>8680</v>
      </c>
      <c r="H633" s="85" t="str">
        <f>VLOOKUP(E633&amp;F633,Divipola!$C$1:$F$1149,4,FALSE)</f>
        <v>05642</v>
      </c>
      <c r="I633" s="77"/>
      <c r="J633" s="181"/>
      <c r="K633" s="248"/>
      <c r="L633" s="248"/>
      <c r="M633" s="248"/>
      <c r="N633" s="248"/>
      <c r="O633" s="248"/>
      <c r="P633" s="248"/>
      <c r="Q633" s="248"/>
      <c r="R633" s="248"/>
      <c r="S633" s="248"/>
      <c r="T633" s="248"/>
      <c r="U633" s="248"/>
      <c r="V633" s="248"/>
      <c r="W633" s="248"/>
      <c r="X633" s="248"/>
      <c r="Y633" s="249"/>
      <c r="Z633" s="237"/>
      <c r="AA633" s="248"/>
      <c r="AB633" s="383"/>
      <c r="AC633" s="73"/>
      <c r="AD633" s="414"/>
      <c r="AE633" s="393"/>
      <c r="AF633" s="78"/>
      <c r="AG633" s="414"/>
      <c r="AH633" s="383"/>
      <c r="AI633" s="453"/>
      <c r="AJ633" s="453"/>
      <c r="AK633" s="414"/>
      <c r="AL633" s="383"/>
      <c r="AM633" s="383"/>
      <c r="AN633" s="523"/>
      <c r="AO633" s="414"/>
      <c r="AP633" s="548"/>
      <c r="AQ633" s="414"/>
      <c r="AR633" s="78"/>
      <c r="AS633" s="78"/>
      <c r="AT633" s="414"/>
      <c r="AU633" s="548"/>
      <c r="AV633" s="548"/>
      <c r="AW633" s="414"/>
      <c r="AX633" s="383"/>
      <c r="AY633" s="548"/>
      <c r="AZ633" s="414"/>
      <c r="BA633" s="383"/>
      <c r="BB633" s="548"/>
      <c r="BC633" s="78"/>
      <c r="BD633" s="414"/>
      <c r="BE633" s="414"/>
      <c r="BF633" s="414"/>
      <c r="BG633" s="414"/>
      <c r="BH633" s="414"/>
      <c r="BI633" s="383"/>
      <c r="BJ633" s="383"/>
      <c r="BK633" s="78"/>
      <c r="BL633" s="414"/>
      <c r="BM633" s="383"/>
      <c r="BN633" s="78"/>
      <c r="BO633" s="414"/>
      <c r="BP633" s="78"/>
      <c r="BQ633" s="414"/>
      <c r="BR633" s="383"/>
      <c r="BS633" s="78"/>
      <c r="BT633" s="83"/>
      <c r="BU633" s="75"/>
      <c r="BV633" s="74"/>
      <c r="BW633" s="74"/>
      <c r="BX633" s="461" t="s">
        <v>5316</v>
      </c>
      <c r="BY633" s="112">
        <f t="shared" si="65"/>
        <v>628</v>
      </c>
      <c r="BZ633" s="65">
        <f t="shared" si="64"/>
        <v>0</v>
      </c>
      <c r="CA633" s="359">
        <f t="shared" si="66"/>
        <v>30</v>
      </c>
      <c r="CB633" s="359">
        <f t="shared" si="67"/>
        <v>1</v>
      </c>
      <c r="CC633" s="359">
        <f t="shared" si="68"/>
        <v>2023</v>
      </c>
      <c r="CD633" s="359" t="str">
        <f t="shared" si="69"/>
        <v xml:space="preserve">301202305642INCENDIO FORESTAL </v>
      </c>
    </row>
    <row r="634" spans="1:82" s="121" customFormat="1" ht="48" customHeight="1">
      <c r="A634" s="110"/>
      <c r="B634" s="80"/>
      <c r="C634" s="111"/>
      <c r="D634" s="212">
        <v>44956</v>
      </c>
      <c r="E634" s="210" t="s">
        <v>2724</v>
      </c>
      <c r="F634" s="211" t="s">
        <v>1343</v>
      </c>
      <c r="G634" s="130" t="s">
        <v>8680</v>
      </c>
      <c r="H634" s="85" t="str">
        <f>VLOOKUP(E634&amp;F634,Divipola!$C$1:$F$1149,4,FALSE)</f>
        <v>85001</v>
      </c>
      <c r="I634" s="77"/>
      <c r="J634" s="181"/>
      <c r="K634" s="248"/>
      <c r="L634" s="248"/>
      <c r="M634" s="248"/>
      <c r="N634" s="248"/>
      <c r="O634" s="248"/>
      <c r="P634" s="248"/>
      <c r="Q634" s="248"/>
      <c r="R634" s="248"/>
      <c r="S634" s="248"/>
      <c r="T634" s="248"/>
      <c r="U634" s="248"/>
      <c r="V634" s="248"/>
      <c r="W634" s="248"/>
      <c r="X634" s="248"/>
      <c r="Y634" s="249"/>
      <c r="Z634" s="237"/>
      <c r="AA634" s="248"/>
      <c r="AB634" s="383"/>
      <c r="AC634" s="73"/>
      <c r="AD634" s="414"/>
      <c r="AE634" s="393"/>
      <c r="AF634" s="78"/>
      <c r="AG634" s="414"/>
      <c r="AH634" s="383"/>
      <c r="AI634" s="453"/>
      <c r="AJ634" s="453"/>
      <c r="AK634" s="414"/>
      <c r="AL634" s="383"/>
      <c r="AM634" s="383"/>
      <c r="AN634" s="523"/>
      <c r="AO634" s="414"/>
      <c r="AP634" s="548"/>
      <c r="AQ634" s="414"/>
      <c r="AR634" s="78"/>
      <c r="AS634" s="78"/>
      <c r="AT634" s="414"/>
      <c r="AU634" s="548"/>
      <c r="AV634" s="548"/>
      <c r="AW634" s="414"/>
      <c r="AX634" s="383"/>
      <c r="AY634" s="548"/>
      <c r="AZ634" s="414"/>
      <c r="BA634" s="383"/>
      <c r="BB634" s="548"/>
      <c r="BC634" s="78"/>
      <c r="BD634" s="414"/>
      <c r="BE634" s="414"/>
      <c r="BF634" s="414"/>
      <c r="BG634" s="414"/>
      <c r="BH634" s="414"/>
      <c r="BI634" s="383"/>
      <c r="BJ634" s="383"/>
      <c r="BK634" s="78"/>
      <c r="BL634" s="414"/>
      <c r="BM634" s="383"/>
      <c r="BN634" s="78"/>
      <c r="BO634" s="414"/>
      <c r="BP634" s="78"/>
      <c r="BQ634" s="414"/>
      <c r="BR634" s="383"/>
      <c r="BS634" s="78"/>
      <c r="BT634" s="83"/>
      <c r="BU634" s="75"/>
      <c r="BV634" s="74"/>
      <c r="BW634" s="74"/>
      <c r="BX634" s="461" t="s">
        <v>5317</v>
      </c>
      <c r="BY634" s="112">
        <f t="shared" si="65"/>
        <v>629</v>
      </c>
      <c r="BZ634" s="65">
        <f t="shared" si="64"/>
        <v>0</v>
      </c>
      <c r="CA634" s="359">
        <f t="shared" si="66"/>
        <v>30</v>
      </c>
      <c r="CB634" s="359">
        <f t="shared" si="67"/>
        <v>1</v>
      </c>
      <c r="CC634" s="359">
        <f t="shared" si="68"/>
        <v>2023</v>
      </c>
      <c r="CD634" s="359" t="str">
        <f t="shared" si="69"/>
        <v xml:space="preserve">301202385001INCENDIO FORESTAL </v>
      </c>
    </row>
    <row r="635" spans="1:82" s="121" customFormat="1" ht="84" customHeight="1">
      <c r="A635" s="110"/>
      <c r="B635" s="80"/>
      <c r="C635" s="111"/>
      <c r="D635" s="212">
        <v>44956</v>
      </c>
      <c r="E635" s="210" t="s">
        <v>2724</v>
      </c>
      <c r="F635" s="211" t="s">
        <v>2707</v>
      </c>
      <c r="G635" s="130" t="s">
        <v>8680</v>
      </c>
      <c r="H635" s="85" t="str">
        <f>VLOOKUP(E635&amp;F635,Divipola!$C$1:$F$1149,4,FALSE)</f>
        <v>85440</v>
      </c>
      <c r="I635" s="77"/>
      <c r="J635" s="181"/>
      <c r="K635" s="248"/>
      <c r="L635" s="248"/>
      <c r="M635" s="248"/>
      <c r="N635" s="248"/>
      <c r="O635" s="248"/>
      <c r="P635" s="248"/>
      <c r="Q635" s="248"/>
      <c r="R635" s="248"/>
      <c r="S635" s="248"/>
      <c r="T635" s="248"/>
      <c r="U635" s="248"/>
      <c r="V635" s="248"/>
      <c r="W635" s="248"/>
      <c r="X635" s="248"/>
      <c r="Y635" s="249"/>
      <c r="Z635" s="237">
        <v>1</v>
      </c>
      <c r="AA635" s="248"/>
      <c r="AB635" s="383"/>
      <c r="AC635" s="73"/>
      <c r="AD635" s="414"/>
      <c r="AE635" s="393"/>
      <c r="AF635" s="78"/>
      <c r="AG635" s="414"/>
      <c r="AH635" s="383"/>
      <c r="AI635" s="453"/>
      <c r="AJ635" s="453"/>
      <c r="AK635" s="414"/>
      <c r="AL635" s="383"/>
      <c r="AM635" s="383"/>
      <c r="AN635" s="523"/>
      <c r="AO635" s="414"/>
      <c r="AP635" s="548"/>
      <c r="AQ635" s="414"/>
      <c r="AR635" s="78"/>
      <c r="AS635" s="78"/>
      <c r="AT635" s="414"/>
      <c r="AU635" s="548"/>
      <c r="AV635" s="548"/>
      <c r="AW635" s="414"/>
      <c r="AX635" s="383"/>
      <c r="AY635" s="548"/>
      <c r="AZ635" s="414"/>
      <c r="BA635" s="383"/>
      <c r="BB635" s="548"/>
      <c r="BC635" s="78"/>
      <c r="BD635" s="414"/>
      <c r="BE635" s="414"/>
      <c r="BF635" s="414"/>
      <c r="BG635" s="414"/>
      <c r="BH635" s="414"/>
      <c r="BI635" s="383"/>
      <c r="BJ635" s="383"/>
      <c r="BK635" s="78"/>
      <c r="BL635" s="414"/>
      <c r="BM635" s="383"/>
      <c r="BN635" s="78"/>
      <c r="BO635" s="414"/>
      <c r="BP635" s="78"/>
      <c r="BQ635" s="414"/>
      <c r="BR635" s="383"/>
      <c r="BS635" s="78"/>
      <c r="BT635" s="83"/>
      <c r="BU635" s="75"/>
      <c r="BV635" s="74"/>
      <c r="BW635" s="74"/>
      <c r="BX635" s="461" t="s">
        <v>5318</v>
      </c>
      <c r="BY635" s="112">
        <f t="shared" si="65"/>
        <v>630</v>
      </c>
      <c r="BZ635" s="65">
        <f t="shared" si="64"/>
        <v>0</v>
      </c>
      <c r="CA635" s="359">
        <f t="shared" si="66"/>
        <v>30</v>
      </c>
      <c r="CB635" s="359">
        <f t="shared" si="67"/>
        <v>1</v>
      </c>
      <c r="CC635" s="359">
        <f t="shared" si="68"/>
        <v>2023</v>
      </c>
      <c r="CD635" s="359" t="str">
        <f t="shared" si="69"/>
        <v xml:space="preserve">301202385440INCENDIO FORESTAL </v>
      </c>
    </row>
    <row r="636" spans="1:82" s="121" customFormat="1" ht="48" customHeight="1">
      <c r="A636" s="110"/>
      <c r="B636" s="80"/>
      <c r="C636" s="111"/>
      <c r="D636" s="212">
        <v>44956</v>
      </c>
      <c r="E636" s="210" t="s">
        <v>2852</v>
      </c>
      <c r="F636" s="211" t="s">
        <v>2510</v>
      </c>
      <c r="G636" s="130" t="s">
        <v>8680</v>
      </c>
      <c r="H636" s="85" t="str">
        <f>VLOOKUP(E636&amp;F636,Divipola!$C$1:$F$1149,4,FALSE)</f>
        <v>08638</v>
      </c>
      <c r="I636" s="77"/>
      <c r="J636" s="181"/>
      <c r="K636" s="248"/>
      <c r="L636" s="248"/>
      <c r="M636" s="248"/>
      <c r="N636" s="248"/>
      <c r="O636" s="248"/>
      <c r="P636" s="248"/>
      <c r="Q636" s="248"/>
      <c r="R636" s="248"/>
      <c r="S636" s="248"/>
      <c r="T636" s="248"/>
      <c r="U636" s="248"/>
      <c r="V636" s="248"/>
      <c r="W636" s="248"/>
      <c r="X636" s="248"/>
      <c r="Y636" s="249"/>
      <c r="Z636" s="237"/>
      <c r="AA636" s="248"/>
      <c r="AB636" s="383"/>
      <c r="AC636" s="73"/>
      <c r="AD636" s="414"/>
      <c r="AE636" s="393"/>
      <c r="AF636" s="78"/>
      <c r="AG636" s="414"/>
      <c r="AH636" s="383"/>
      <c r="AI636" s="453"/>
      <c r="AJ636" s="453"/>
      <c r="AK636" s="414"/>
      <c r="AL636" s="383"/>
      <c r="AM636" s="383"/>
      <c r="AN636" s="523"/>
      <c r="AO636" s="414"/>
      <c r="AP636" s="548"/>
      <c r="AQ636" s="414"/>
      <c r="AR636" s="78"/>
      <c r="AS636" s="78"/>
      <c r="AT636" s="414"/>
      <c r="AU636" s="548"/>
      <c r="AV636" s="548"/>
      <c r="AW636" s="414"/>
      <c r="AX636" s="383"/>
      <c r="AY636" s="548"/>
      <c r="AZ636" s="414"/>
      <c r="BA636" s="383"/>
      <c r="BB636" s="548"/>
      <c r="BC636" s="78"/>
      <c r="BD636" s="414"/>
      <c r="BE636" s="414"/>
      <c r="BF636" s="414"/>
      <c r="BG636" s="414"/>
      <c r="BH636" s="414"/>
      <c r="BI636" s="383"/>
      <c r="BJ636" s="383"/>
      <c r="BK636" s="78"/>
      <c r="BL636" s="414"/>
      <c r="BM636" s="383"/>
      <c r="BN636" s="78"/>
      <c r="BO636" s="414"/>
      <c r="BP636" s="78"/>
      <c r="BQ636" s="414"/>
      <c r="BR636" s="383"/>
      <c r="BS636" s="78"/>
      <c r="BT636" s="83"/>
      <c r="BU636" s="75"/>
      <c r="BV636" s="74"/>
      <c r="BW636" s="74"/>
      <c r="BX636" s="461" t="s">
        <v>5319</v>
      </c>
      <c r="BY636" s="112">
        <f t="shared" si="65"/>
        <v>631</v>
      </c>
      <c r="BZ636" s="65">
        <f t="shared" si="64"/>
        <v>0</v>
      </c>
      <c r="CA636" s="359">
        <f t="shared" si="66"/>
        <v>30</v>
      </c>
      <c r="CB636" s="359">
        <f t="shared" si="67"/>
        <v>1</v>
      </c>
      <c r="CC636" s="359">
        <f t="shared" si="68"/>
        <v>2023</v>
      </c>
      <c r="CD636" s="359" t="str">
        <f t="shared" si="69"/>
        <v xml:space="preserve">301202308638INCENDIO FORESTAL </v>
      </c>
    </row>
    <row r="637" spans="1:82" s="121" customFormat="1" ht="396" customHeight="1">
      <c r="A637" s="110"/>
      <c r="B637" s="80"/>
      <c r="C637" s="111"/>
      <c r="D637" s="212">
        <v>44956</v>
      </c>
      <c r="E637" s="210" t="s">
        <v>2852</v>
      </c>
      <c r="F637" s="211" t="s">
        <v>1421</v>
      </c>
      <c r="G637" s="130" t="s">
        <v>8680</v>
      </c>
      <c r="H637" s="85" t="str">
        <f>VLOOKUP(E637&amp;F637,Divipola!$C$1:$F$1149,4,FALSE)</f>
        <v>08560</v>
      </c>
      <c r="I637" s="77"/>
      <c r="J637" s="181"/>
      <c r="K637" s="248"/>
      <c r="L637" s="248"/>
      <c r="M637" s="248"/>
      <c r="N637" s="248"/>
      <c r="O637" s="248"/>
      <c r="P637" s="248"/>
      <c r="Q637" s="248"/>
      <c r="R637" s="248"/>
      <c r="S637" s="248"/>
      <c r="T637" s="248"/>
      <c r="U637" s="248"/>
      <c r="V637" s="248"/>
      <c r="W637" s="248"/>
      <c r="X637" s="248"/>
      <c r="Y637" s="249"/>
      <c r="Z637" s="237"/>
      <c r="AA637" s="248"/>
      <c r="AB637" s="383"/>
      <c r="AC637" s="73"/>
      <c r="AD637" s="414"/>
      <c r="AE637" s="393"/>
      <c r="AF637" s="78"/>
      <c r="AG637" s="414"/>
      <c r="AH637" s="383"/>
      <c r="AI637" s="453"/>
      <c r="AJ637" s="453"/>
      <c r="AK637" s="414"/>
      <c r="AL637" s="383"/>
      <c r="AM637" s="383"/>
      <c r="AN637" s="523"/>
      <c r="AO637" s="414"/>
      <c r="AP637" s="548"/>
      <c r="AQ637" s="414"/>
      <c r="AR637" s="78"/>
      <c r="AS637" s="78"/>
      <c r="AT637" s="414"/>
      <c r="AU637" s="548"/>
      <c r="AV637" s="548"/>
      <c r="AW637" s="414"/>
      <c r="AX637" s="383"/>
      <c r="AY637" s="548"/>
      <c r="AZ637" s="414"/>
      <c r="BA637" s="383"/>
      <c r="BB637" s="548"/>
      <c r="BC637" s="78"/>
      <c r="BD637" s="414"/>
      <c r="BE637" s="414"/>
      <c r="BF637" s="414"/>
      <c r="BG637" s="414"/>
      <c r="BH637" s="414"/>
      <c r="BI637" s="383"/>
      <c r="BJ637" s="383"/>
      <c r="BK637" s="78"/>
      <c r="BL637" s="414"/>
      <c r="BM637" s="383"/>
      <c r="BN637" s="78"/>
      <c r="BO637" s="414"/>
      <c r="BP637" s="78"/>
      <c r="BQ637" s="414"/>
      <c r="BR637" s="383"/>
      <c r="BS637" s="78"/>
      <c r="BT637" s="83"/>
      <c r="BU637" s="75"/>
      <c r="BV637" s="74"/>
      <c r="BW637" s="74"/>
      <c r="BX637" s="461" t="s">
        <v>5320</v>
      </c>
      <c r="BY637" s="112">
        <f t="shared" si="65"/>
        <v>632</v>
      </c>
      <c r="BZ637" s="65">
        <f t="shared" si="64"/>
        <v>0</v>
      </c>
      <c r="CA637" s="359">
        <f t="shared" si="66"/>
        <v>30</v>
      </c>
      <c r="CB637" s="359">
        <f t="shared" si="67"/>
        <v>1</v>
      </c>
      <c r="CC637" s="359">
        <f t="shared" si="68"/>
        <v>2023</v>
      </c>
      <c r="CD637" s="359" t="str">
        <f t="shared" si="69"/>
        <v xml:space="preserve">301202308560INCENDIO FORESTAL </v>
      </c>
    </row>
    <row r="638" spans="1:82" s="121" customFormat="1" ht="144" customHeight="1">
      <c r="A638" s="110"/>
      <c r="B638" s="80"/>
      <c r="C638" s="111"/>
      <c r="D638" s="212">
        <v>44956</v>
      </c>
      <c r="E638" s="210" t="s">
        <v>2724</v>
      </c>
      <c r="F638" s="211" t="s">
        <v>1343</v>
      </c>
      <c r="G638" s="130" t="s">
        <v>8680</v>
      </c>
      <c r="H638" s="85" t="str">
        <f>VLOOKUP(E638&amp;F638,Divipola!$C$1:$F$1149,4,FALSE)</f>
        <v>85001</v>
      </c>
      <c r="I638" s="77"/>
      <c r="J638" s="181"/>
      <c r="K638" s="248"/>
      <c r="L638" s="248"/>
      <c r="M638" s="248"/>
      <c r="N638" s="248"/>
      <c r="O638" s="248"/>
      <c r="P638" s="248"/>
      <c r="Q638" s="248"/>
      <c r="R638" s="248"/>
      <c r="S638" s="248"/>
      <c r="T638" s="248"/>
      <c r="U638" s="248"/>
      <c r="V638" s="248"/>
      <c r="W638" s="248"/>
      <c r="X638" s="248"/>
      <c r="Y638" s="249"/>
      <c r="Z638" s="237"/>
      <c r="AA638" s="248"/>
      <c r="AB638" s="383"/>
      <c r="AC638" s="73"/>
      <c r="AD638" s="414"/>
      <c r="AE638" s="393"/>
      <c r="AF638" s="78"/>
      <c r="AG638" s="414"/>
      <c r="AH638" s="383"/>
      <c r="AI638" s="453"/>
      <c r="AJ638" s="453"/>
      <c r="AK638" s="414"/>
      <c r="AL638" s="383"/>
      <c r="AM638" s="383"/>
      <c r="AN638" s="523"/>
      <c r="AO638" s="414"/>
      <c r="AP638" s="548"/>
      <c r="AQ638" s="414"/>
      <c r="AR638" s="78"/>
      <c r="AS638" s="78"/>
      <c r="AT638" s="414"/>
      <c r="AU638" s="548"/>
      <c r="AV638" s="548"/>
      <c r="AW638" s="414"/>
      <c r="AX638" s="383"/>
      <c r="AY638" s="548"/>
      <c r="AZ638" s="414"/>
      <c r="BA638" s="383"/>
      <c r="BB638" s="548"/>
      <c r="BC638" s="78"/>
      <c r="BD638" s="414"/>
      <c r="BE638" s="414"/>
      <c r="BF638" s="414"/>
      <c r="BG638" s="414"/>
      <c r="BH638" s="414"/>
      <c r="BI638" s="383"/>
      <c r="BJ638" s="383"/>
      <c r="BK638" s="78"/>
      <c r="BL638" s="414"/>
      <c r="BM638" s="383"/>
      <c r="BN638" s="78"/>
      <c r="BO638" s="414"/>
      <c r="BP638" s="78"/>
      <c r="BQ638" s="414"/>
      <c r="BR638" s="383"/>
      <c r="BS638" s="78"/>
      <c r="BT638" s="83"/>
      <c r="BU638" s="75"/>
      <c r="BV638" s="74"/>
      <c r="BW638" s="74"/>
      <c r="BX638" s="461" t="s">
        <v>5321</v>
      </c>
      <c r="BY638" s="112">
        <f t="shared" si="65"/>
        <v>633</v>
      </c>
      <c r="BZ638" s="65">
        <f t="shared" si="64"/>
        <v>0</v>
      </c>
      <c r="CA638" s="359">
        <f t="shared" si="66"/>
        <v>30</v>
      </c>
      <c r="CB638" s="359">
        <f t="shared" si="67"/>
        <v>1</v>
      </c>
      <c r="CC638" s="359">
        <f t="shared" si="68"/>
        <v>2023</v>
      </c>
      <c r="CD638" s="359" t="str">
        <f t="shared" si="69"/>
        <v xml:space="preserve">301202385001INCENDIO FORESTAL </v>
      </c>
    </row>
    <row r="639" spans="1:82" s="121" customFormat="1" ht="132" customHeight="1">
      <c r="A639" s="110"/>
      <c r="B639" s="80"/>
      <c r="C639" s="111"/>
      <c r="D639" s="212">
        <v>44956</v>
      </c>
      <c r="E639" s="210" t="s">
        <v>2830</v>
      </c>
      <c r="F639" s="211" t="s">
        <v>1719</v>
      </c>
      <c r="G639" s="130" t="s">
        <v>8680</v>
      </c>
      <c r="H639" s="85" t="str">
        <f>VLOOKUP(E639&amp;F639,Divipola!$C$1:$F$1149,4,FALSE)</f>
        <v>68406</v>
      </c>
      <c r="I639" s="77"/>
      <c r="J639" s="181"/>
      <c r="K639" s="306"/>
      <c r="L639" s="309"/>
      <c r="M639" s="309"/>
      <c r="N639" s="316"/>
      <c r="O639" s="316"/>
      <c r="P639" s="316"/>
      <c r="Q639" s="316"/>
      <c r="R639" s="316"/>
      <c r="S639" s="316"/>
      <c r="T639" s="316"/>
      <c r="U639" s="316"/>
      <c r="V639" s="316"/>
      <c r="W639" s="316"/>
      <c r="X639" s="316"/>
      <c r="Y639" s="310"/>
      <c r="Z639" s="306">
        <v>1</v>
      </c>
      <c r="AA639" s="311"/>
      <c r="AB639" s="383"/>
      <c r="AC639" s="73"/>
      <c r="AD639" s="414"/>
      <c r="AE639" s="393"/>
      <c r="AF639" s="78"/>
      <c r="AG639" s="414"/>
      <c r="AH639" s="383"/>
      <c r="AI639" s="453"/>
      <c r="AJ639" s="453"/>
      <c r="AK639" s="414"/>
      <c r="AL639" s="383"/>
      <c r="AM639" s="383"/>
      <c r="AN639" s="523"/>
      <c r="AO639" s="414"/>
      <c r="AP639" s="548"/>
      <c r="AQ639" s="414"/>
      <c r="AR639" s="78"/>
      <c r="AS639" s="78"/>
      <c r="AT639" s="414"/>
      <c r="AU639" s="548"/>
      <c r="AV639" s="548"/>
      <c r="AW639" s="414"/>
      <c r="AX639" s="383"/>
      <c r="AY639" s="548"/>
      <c r="AZ639" s="414"/>
      <c r="BA639" s="383"/>
      <c r="BB639" s="548"/>
      <c r="BC639" s="78"/>
      <c r="BD639" s="414"/>
      <c r="BE639" s="414"/>
      <c r="BF639" s="414"/>
      <c r="BG639" s="414"/>
      <c r="BH639" s="414"/>
      <c r="BI639" s="383"/>
      <c r="BJ639" s="383"/>
      <c r="BK639" s="78"/>
      <c r="BL639" s="414"/>
      <c r="BM639" s="383"/>
      <c r="BN639" s="78"/>
      <c r="BO639" s="414"/>
      <c r="BP639" s="78"/>
      <c r="BQ639" s="414"/>
      <c r="BR639" s="383"/>
      <c r="BS639" s="78"/>
      <c r="BT639" s="83"/>
      <c r="BU639" s="75"/>
      <c r="BV639" s="74"/>
      <c r="BW639" s="74"/>
      <c r="BX639" s="462" t="s">
        <v>6469</v>
      </c>
      <c r="BY639" s="112">
        <f t="shared" si="65"/>
        <v>634</v>
      </c>
      <c r="BZ639" s="65">
        <f t="shared" si="64"/>
        <v>0</v>
      </c>
      <c r="CA639" s="359">
        <f t="shared" si="66"/>
        <v>30</v>
      </c>
      <c r="CB639" s="359">
        <f t="shared" si="67"/>
        <v>1</v>
      </c>
      <c r="CC639" s="359">
        <f t="shared" si="68"/>
        <v>2023</v>
      </c>
      <c r="CD639" s="359" t="str">
        <f t="shared" si="69"/>
        <v xml:space="preserve">301202368406INCENDIO FORESTAL </v>
      </c>
    </row>
    <row r="640" spans="1:82" s="121" customFormat="1" ht="84" customHeight="1">
      <c r="A640" s="110"/>
      <c r="B640" s="80"/>
      <c r="C640" s="111"/>
      <c r="D640" s="212">
        <v>44956</v>
      </c>
      <c r="E640" s="210" t="s">
        <v>2835</v>
      </c>
      <c r="F640" s="211" t="s">
        <v>437</v>
      </c>
      <c r="G640" s="130" t="s">
        <v>8680</v>
      </c>
      <c r="H640" s="85" t="str">
        <f>VLOOKUP(E640&amp;F640,Divipola!$C$1:$F$1149,4,FALSE)</f>
        <v>47288</v>
      </c>
      <c r="I640" s="77"/>
      <c r="J640" s="181"/>
      <c r="K640" s="306"/>
      <c r="L640" s="309"/>
      <c r="M640" s="309"/>
      <c r="N640" s="316"/>
      <c r="O640" s="316"/>
      <c r="P640" s="316"/>
      <c r="Q640" s="316"/>
      <c r="R640" s="316"/>
      <c r="S640" s="316"/>
      <c r="T640" s="316"/>
      <c r="U640" s="316"/>
      <c r="V640" s="316"/>
      <c r="W640" s="316"/>
      <c r="X640" s="316"/>
      <c r="Y640" s="310"/>
      <c r="Z640" s="306">
        <v>1</v>
      </c>
      <c r="AA640" s="311"/>
      <c r="AB640" s="383"/>
      <c r="AC640" s="73"/>
      <c r="AD640" s="414"/>
      <c r="AE640" s="393"/>
      <c r="AF640" s="78"/>
      <c r="AG640" s="414"/>
      <c r="AH640" s="383"/>
      <c r="AI640" s="453"/>
      <c r="AJ640" s="453"/>
      <c r="AK640" s="414"/>
      <c r="AL640" s="383"/>
      <c r="AM640" s="383"/>
      <c r="AN640" s="523"/>
      <c r="AO640" s="414"/>
      <c r="AP640" s="548"/>
      <c r="AQ640" s="414"/>
      <c r="AR640" s="78"/>
      <c r="AS640" s="78"/>
      <c r="AT640" s="414"/>
      <c r="AU640" s="548"/>
      <c r="AV640" s="548"/>
      <c r="AW640" s="414"/>
      <c r="AX640" s="383"/>
      <c r="AY640" s="548"/>
      <c r="AZ640" s="414"/>
      <c r="BA640" s="383"/>
      <c r="BB640" s="548"/>
      <c r="BC640" s="78"/>
      <c r="BD640" s="414"/>
      <c r="BE640" s="414"/>
      <c r="BF640" s="414"/>
      <c r="BG640" s="414"/>
      <c r="BH640" s="414"/>
      <c r="BI640" s="383"/>
      <c r="BJ640" s="383"/>
      <c r="BK640" s="78"/>
      <c r="BL640" s="414"/>
      <c r="BM640" s="383"/>
      <c r="BN640" s="78"/>
      <c r="BO640" s="414"/>
      <c r="BP640" s="78"/>
      <c r="BQ640" s="414"/>
      <c r="BR640" s="383"/>
      <c r="BS640" s="78"/>
      <c r="BT640" s="83"/>
      <c r="BU640" s="75"/>
      <c r="BV640" s="74"/>
      <c r="BW640" s="74"/>
      <c r="BX640" s="462" t="s">
        <v>6470</v>
      </c>
      <c r="BY640" s="112">
        <f t="shared" si="65"/>
        <v>635</v>
      </c>
      <c r="BZ640" s="65">
        <f t="shared" si="64"/>
        <v>0</v>
      </c>
      <c r="CA640" s="359">
        <f t="shared" si="66"/>
        <v>30</v>
      </c>
      <c r="CB640" s="359">
        <f t="shared" si="67"/>
        <v>1</v>
      </c>
      <c r="CC640" s="359">
        <f t="shared" si="68"/>
        <v>2023</v>
      </c>
      <c r="CD640" s="359" t="str">
        <f t="shared" si="69"/>
        <v xml:space="preserve">301202347288INCENDIO FORESTAL </v>
      </c>
    </row>
    <row r="641" spans="1:82" s="121" customFormat="1" ht="84" customHeight="1">
      <c r="A641" s="110"/>
      <c r="B641" s="80"/>
      <c r="C641" s="111"/>
      <c r="D641" s="212">
        <v>44956</v>
      </c>
      <c r="E641" s="210" t="s">
        <v>2830</v>
      </c>
      <c r="F641" s="211" t="s">
        <v>2759</v>
      </c>
      <c r="G641" s="130" t="s">
        <v>8680</v>
      </c>
      <c r="H641" s="85" t="str">
        <f>VLOOKUP(E641&amp;F641,Divipola!$C$1:$F$1149,4,FALSE)</f>
        <v>68307</v>
      </c>
      <c r="I641" s="77"/>
      <c r="J641" s="181"/>
      <c r="K641" s="306"/>
      <c r="L641" s="309"/>
      <c r="M641" s="309"/>
      <c r="N641" s="316"/>
      <c r="O641" s="316"/>
      <c r="P641" s="316"/>
      <c r="Q641" s="316"/>
      <c r="R641" s="316"/>
      <c r="S641" s="316"/>
      <c r="T641" s="316"/>
      <c r="U641" s="316"/>
      <c r="V641" s="316"/>
      <c r="W641" s="316"/>
      <c r="X641" s="316"/>
      <c r="Y641" s="310"/>
      <c r="Z641" s="306">
        <v>1</v>
      </c>
      <c r="AA641" s="311"/>
      <c r="AB641" s="383"/>
      <c r="AC641" s="73"/>
      <c r="AD641" s="414"/>
      <c r="AE641" s="393"/>
      <c r="AF641" s="78"/>
      <c r="AG641" s="414"/>
      <c r="AH641" s="383"/>
      <c r="AI641" s="453"/>
      <c r="AJ641" s="453"/>
      <c r="AK641" s="414"/>
      <c r="AL641" s="383"/>
      <c r="AM641" s="383"/>
      <c r="AN641" s="523"/>
      <c r="AO641" s="414"/>
      <c r="AP641" s="548"/>
      <c r="AQ641" s="414"/>
      <c r="AR641" s="78"/>
      <c r="AS641" s="78"/>
      <c r="AT641" s="414"/>
      <c r="AU641" s="548"/>
      <c r="AV641" s="548"/>
      <c r="AW641" s="414"/>
      <c r="AX641" s="383"/>
      <c r="AY641" s="548"/>
      <c r="AZ641" s="414"/>
      <c r="BA641" s="383"/>
      <c r="BB641" s="548"/>
      <c r="BC641" s="78"/>
      <c r="BD641" s="414"/>
      <c r="BE641" s="414"/>
      <c r="BF641" s="414"/>
      <c r="BG641" s="414"/>
      <c r="BH641" s="414"/>
      <c r="BI641" s="383"/>
      <c r="BJ641" s="383"/>
      <c r="BK641" s="78"/>
      <c r="BL641" s="414"/>
      <c r="BM641" s="383"/>
      <c r="BN641" s="78"/>
      <c r="BO641" s="414"/>
      <c r="BP641" s="78"/>
      <c r="BQ641" s="414"/>
      <c r="BR641" s="383"/>
      <c r="BS641" s="78"/>
      <c r="BT641" s="83"/>
      <c r="BU641" s="75"/>
      <c r="BV641" s="74"/>
      <c r="BW641" s="74"/>
      <c r="BX641" s="462" t="s">
        <v>6471</v>
      </c>
      <c r="BY641" s="112">
        <f t="shared" si="65"/>
        <v>636</v>
      </c>
      <c r="BZ641" s="65">
        <f t="shared" si="64"/>
        <v>0</v>
      </c>
      <c r="CA641" s="359">
        <f t="shared" si="66"/>
        <v>30</v>
      </c>
      <c r="CB641" s="359">
        <f t="shared" si="67"/>
        <v>1</v>
      </c>
      <c r="CC641" s="359">
        <f t="shared" si="68"/>
        <v>2023</v>
      </c>
      <c r="CD641" s="359" t="str">
        <f t="shared" si="69"/>
        <v xml:space="preserve">301202368307INCENDIO FORESTAL </v>
      </c>
    </row>
    <row r="642" spans="1:82" s="121" customFormat="1" ht="36" customHeight="1">
      <c r="A642" s="110"/>
      <c r="B642" s="80"/>
      <c r="C642" s="111"/>
      <c r="D642" s="212">
        <v>44956</v>
      </c>
      <c r="E642" s="210" t="s">
        <v>506</v>
      </c>
      <c r="F642" s="211" t="s">
        <v>1689</v>
      </c>
      <c r="G642" s="130" t="s">
        <v>8680</v>
      </c>
      <c r="H642" s="85" t="str">
        <f>VLOOKUP(E642&amp;F642,Divipola!$C$1:$F$1149,4,FALSE)</f>
        <v>50001</v>
      </c>
      <c r="I642" s="77"/>
      <c r="J642" s="181"/>
      <c r="K642" s="306"/>
      <c r="L642" s="309"/>
      <c r="M642" s="309"/>
      <c r="N642" s="316"/>
      <c r="O642" s="316"/>
      <c r="P642" s="316"/>
      <c r="Q642" s="316"/>
      <c r="R642" s="316"/>
      <c r="S642" s="316"/>
      <c r="T642" s="316"/>
      <c r="U642" s="316"/>
      <c r="V642" s="316"/>
      <c r="W642" s="316"/>
      <c r="X642" s="316"/>
      <c r="Y642" s="310"/>
      <c r="Z642" s="306"/>
      <c r="AA642" s="311"/>
      <c r="AB642" s="383"/>
      <c r="AC642" s="73"/>
      <c r="AD642" s="414"/>
      <c r="AE642" s="393"/>
      <c r="AF642" s="78"/>
      <c r="AG642" s="414"/>
      <c r="AH642" s="383"/>
      <c r="AI642" s="453"/>
      <c r="AJ642" s="453"/>
      <c r="AK642" s="414"/>
      <c r="AL642" s="383"/>
      <c r="AM642" s="383"/>
      <c r="AN642" s="523"/>
      <c r="AO642" s="414"/>
      <c r="AP642" s="548"/>
      <c r="AQ642" s="414"/>
      <c r="AR642" s="78"/>
      <c r="AS642" s="78"/>
      <c r="AT642" s="414"/>
      <c r="AU642" s="548"/>
      <c r="AV642" s="548"/>
      <c r="AW642" s="414"/>
      <c r="AX642" s="383"/>
      <c r="AY642" s="548"/>
      <c r="AZ642" s="414"/>
      <c r="BA642" s="383"/>
      <c r="BB642" s="548"/>
      <c r="BC642" s="78"/>
      <c r="BD642" s="414"/>
      <c r="BE642" s="414"/>
      <c r="BF642" s="414"/>
      <c r="BG642" s="414"/>
      <c r="BH642" s="414"/>
      <c r="BI642" s="383"/>
      <c r="BJ642" s="383"/>
      <c r="BK642" s="78"/>
      <c r="BL642" s="414"/>
      <c r="BM642" s="383"/>
      <c r="BN642" s="78"/>
      <c r="BO642" s="414"/>
      <c r="BP642" s="78"/>
      <c r="BQ642" s="414"/>
      <c r="BR642" s="383"/>
      <c r="BS642" s="78"/>
      <c r="BT642" s="83"/>
      <c r="BU642" s="75"/>
      <c r="BV642" s="74"/>
      <c r="BW642" s="74"/>
      <c r="BX642" s="462" t="s">
        <v>6472</v>
      </c>
      <c r="BY642" s="112">
        <f t="shared" si="65"/>
        <v>637</v>
      </c>
      <c r="BZ642" s="65">
        <f t="shared" si="64"/>
        <v>0</v>
      </c>
      <c r="CA642" s="359">
        <f t="shared" si="66"/>
        <v>30</v>
      </c>
      <c r="CB642" s="359">
        <f t="shared" si="67"/>
        <v>1</v>
      </c>
      <c r="CC642" s="359">
        <f t="shared" si="68"/>
        <v>2023</v>
      </c>
      <c r="CD642" s="359" t="str">
        <f t="shared" si="69"/>
        <v xml:space="preserve">301202350001INCENDIO FORESTAL </v>
      </c>
    </row>
    <row r="643" spans="1:82" s="121" customFormat="1" ht="51" customHeight="1">
      <c r="A643" s="110"/>
      <c r="B643" s="80"/>
      <c r="C643" s="111"/>
      <c r="D643" s="212">
        <v>44956</v>
      </c>
      <c r="E643" s="210" t="s">
        <v>506</v>
      </c>
      <c r="F643" s="211" t="s">
        <v>1689</v>
      </c>
      <c r="G643" s="130" t="s">
        <v>8680</v>
      </c>
      <c r="H643" s="85" t="str">
        <f>VLOOKUP(E643&amp;F643,Divipola!$C$1:$F$1149,4,FALSE)</f>
        <v>50001</v>
      </c>
      <c r="I643" s="77"/>
      <c r="J643" s="181"/>
      <c r="K643" s="306"/>
      <c r="L643" s="309"/>
      <c r="M643" s="309"/>
      <c r="N643" s="316"/>
      <c r="O643" s="316"/>
      <c r="P643" s="316"/>
      <c r="Q643" s="316"/>
      <c r="R643" s="316"/>
      <c r="S643" s="316"/>
      <c r="T643" s="316"/>
      <c r="U643" s="316"/>
      <c r="V643" s="316"/>
      <c r="W643" s="316"/>
      <c r="X643" s="316"/>
      <c r="Y643" s="310"/>
      <c r="Z643" s="306"/>
      <c r="AA643" s="311"/>
      <c r="AB643" s="383"/>
      <c r="AC643" s="73"/>
      <c r="AD643" s="414"/>
      <c r="AE643" s="393"/>
      <c r="AF643" s="78"/>
      <c r="AG643" s="414"/>
      <c r="AH643" s="383"/>
      <c r="AI643" s="453"/>
      <c r="AJ643" s="453"/>
      <c r="AK643" s="414"/>
      <c r="AL643" s="383"/>
      <c r="AM643" s="383"/>
      <c r="AN643" s="523"/>
      <c r="AO643" s="414"/>
      <c r="AP643" s="548"/>
      <c r="AQ643" s="414"/>
      <c r="AR643" s="78"/>
      <c r="AS643" s="78"/>
      <c r="AT643" s="414"/>
      <c r="AU643" s="548"/>
      <c r="AV643" s="548"/>
      <c r="AW643" s="414"/>
      <c r="AX643" s="383"/>
      <c r="AY643" s="548"/>
      <c r="AZ643" s="414"/>
      <c r="BA643" s="383"/>
      <c r="BB643" s="548"/>
      <c r="BC643" s="78"/>
      <c r="BD643" s="414"/>
      <c r="BE643" s="414"/>
      <c r="BF643" s="414"/>
      <c r="BG643" s="414"/>
      <c r="BH643" s="414"/>
      <c r="BI643" s="383"/>
      <c r="BJ643" s="383"/>
      <c r="BK643" s="78"/>
      <c r="BL643" s="414"/>
      <c r="BM643" s="383"/>
      <c r="BN643" s="78"/>
      <c r="BO643" s="414"/>
      <c r="BP643" s="78"/>
      <c r="BQ643" s="414"/>
      <c r="BR643" s="383"/>
      <c r="BS643" s="78"/>
      <c r="BT643" s="83"/>
      <c r="BU643" s="75"/>
      <c r="BV643" s="74"/>
      <c r="BW643" s="74"/>
      <c r="BX643" s="462" t="s">
        <v>6473</v>
      </c>
      <c r="BY643" s="112">
        <f t="shared" si="65"/>
        <v>638</v>
      </c>
      <c r="BZ643" s="65">
        <f t="shared" si="64"/>
        <v>0</v>
      </c>
      <c r="CA643" s="359">
        <f t="shared" si="66"/>
        <v>30</v>
      </c>
      <c r="CB643" s="359">
        <f t="shared" si="67"/>
        <v>1</v>
      </c>
      <c r="CC643" s="359">
        <f t="shared" si="68"/>
        <v>2023</v>
      </c>
      <c r="CD643" s="359" t="str">
        <f t="shared" si="69"/>
        <v xml:space="preserve">301202350001INCENDIO FORESTAL </v>
      </c>
    </row>
    <row r="644" spans="1:82" s="121" customFormat="1" ht="51" customHeight="1">
      <c r="A644" s="110"/>
      <c r="B644" s="80"/>
      <c r="C644" s="111"/>
      <c r="D644" s="212">
        <v>44956</v>
      </c>
      <c r="E644" s="210" t="s">
        <v>506</v>
      </c>
      <c r="F644" s="211" t="s">
        <v>1332</v>
      </c>
      <c r="G644" s="130" t="s">
        <v>8680</v>
      </c>
      <c r="H644" s="85" t="str">
        <f>VLOOKUP(E644&amp;F644,Divipola!$C$1:$F$1149,4,FALSE)</f>
        <v>50313</v>
      </c>
      <c r="I644" s="77"/>
      <c r="J644" s="181"/>
      <c r="K644" s="306"/>
      <c r="L644" s="309"/>
      <c r="M644" s="309"/>
      <c r="N644" s="316"/>
      <c r="O644" s="316"/>
      <c r="P644" s="316"/>
      <c r="Q644" s="316"/>
      <c r="R644" s="316"/>
      <c r="S644" s="316"/>
      <c r="T644" s="316"/>
      <c r="U644" s="316"/>
      <c r="V644" s="316"/>
      <c r="W644" s="316"/>
      <c r="X644" s="316"/>
      <c r="Y644" s="310"/>
      <c r="Z644" s="306"/>
      <c r="AA644" s="311"/>
      <c r="AB644" s="383"/>
      <c r="AC644" s="73"/>
      <c r="AD644" s="414"/>
      <c r="AE644" s="393"/>
      <c r="AF644" s="78"/>
      <c r="AG644" s="414"/>
      <c r="AH644" s="383"/>
      <c r="AI644" s="453"/>
      <c r="AJ644" s="453"/>
      <c r="AK644" s="414"/>
      <c r="AL644" s="383"/>
      <c r="AM644" s="383"/>
      <c r="AN644" s="523"/>
      <c r="AO644" s="414"/>
      <c r="AP644" s="548"/>
      <c r="AQ644" s="414"/>
      <c r="AR644" s="78"/>
      <c r="AS644" s="78"/>
      <c r="AT644" s="414"/>
      <c r="AU644" s="548"/>
      <c r="AV644" s="548"/>
      <c r="AW644" s="414"/>
      <c r="AX644" s="383"/>
      <c r="AY644" s="548"/>
      <c r="AZ644" s="414"/>
      <c r="BA644" s="383"/>
      <c r="BB644" s="548"/>
      <c r="BC644" s="78"/>
      <c r="BD644" s="414"/>
      <c r="BE644" s="414"/>
      <c r="BF644" s="414"/>
      <c r="BG644" s="414"/>
      <c r="BH644" s="414"/>
      <c r="BI644" s="383"/>
      <c r="BJ644" s="383"/>
      <c r="BK644" s="78"/>
      <c r="BL644" s="414"/>
      <c r="BM644" s="383"/>
      <c r="BN644" s="78"/>
      <c r="BO644" s="414"/>
      <c r="BP644" s="78"/>
      <c r="BQ644" s="414"/>
      <c r="BR644" s="383"/>
      <c r="BS644" s="78"/>
      <c r="BT644" s="83"/>
      <c r="BU644" s="75"/>
      <c r="BV644" s="74"/>
      <c r="BW644" s="74"/>
      <c r="BX644" s="462" t="s">
        <v>6474</v>
      </c>
      <c r="BY644" s="112">
        <f t="shared" si="65"/>
        <v>639</v>
      </c>
      <c r="BZ644" s="65">
        <f t="shared" si="64"/>
        <v>0</v>
      </c>
      <c r="CA644" s="359">
        <f t="shared" si="66"/>
        <v>30</v>
      </c>
      <c r="CB644" s="359">
        <f t="shared" si="67"/>
        <v>1</v>
      </c>
      <c r="CC644" s="359">
        <f t="shared" si="68"/>
        <v>2023</v>
      </c>
      <c r="CD644" s="359" t="str">
        <f t="shared" si="69"/>
        <v xml:space="preserve">301202350313INCENDIO FORESTAL </v>
      </c>
    </row>
    <row r="645" spans="1:82" s="121" customFormat="1" ht="36" customHeight="1">
      <c r="A645" s="110"/>
      <c r="B645" s="80"/>
      <c r="C645" s="111"/>
      <c r="D645" s="212">
        <v>44956</v>
      </c>
      <c r="E645" s="210" t="s">
        <v>2835</v>
      </c>
      <c r="F645" s="211" t="s">
        <v>418</v>
      </c>
      <c r="G645" s="130" t="s">
        <v>8680</v>
      </c>
      <c r="H645" s="85" t="str">
        <f>VLOOKUP(E645&amp;F645,Divipola!$C$1:$F$1149,4,FALSE)</f>
        <v>47053</v>
      </c>
      <c r="I645" s="77"/>
      <c r="J645" s="181"/>
      <c r="K645" s="306"/>
      <c r="L645" s="309"/>
      <c r="M645" s="309"/>
      <c r="N645" s="316"/>
      <c r="O645" s="316"/>
      <c r="P645" s="316"/>
      <c r="Q645" s="316"/>
      <c r="R645" s="316"/>
      <c r="S645" s="316"/>
      <c r="T645" s="316"/>
      <c r="U645" s="316"/>
      <c r="V645" s="316"/>
      <c r="W645" s="316"/>
      <c r="X645" s="316"/>
      <c r="Y645" s="310"/>
      <c r="Z645" s="306"/>
      <c r="AA645" s="311"/>
      <c r="AB645" s="383"/>
      <c r="AC645" s="73"/>
      <c r="AD645" s="414"/>
      <c r="AE645" s="393"/>
      <c r="AF645" s="78"/>
      <c r="AG645" s="414"/>
      <c r="AH645" s="383"/>
      <c r="AI645" s="453"/>
      <c r="AJ645" s="453"/>
      <c r="AK645" s="414"/>
      <c r="AL645" s="383"/>
      <c r="AM645" s="383"/>
      <c r="AN645" s="523"/>
      <c r="AO645" s="414"/>
      <c r="AP645" s="548"/>
      <c r="AQ645" s="414"/>
      <c r="AR645" s="78"/>
      <c r="AS645" s="78"/>
      <c r="AT645" s="414"/>
      <c r="AU645" s="548"/>
      <c r="AV645" s="548"/>
      <c r="AW645" s="414"/>
      <c r="AX645" s="383"/>
      <c r="AY645" s="548"/>
      <c r="AZ645" s="414"/>
      <c r="BA645" s="383"/>
      <c r="BB645" s="548"/>
      <c r="BC645" s="78"/>
      <c r="BD645" s="414"/>
      <c r="BE645" s="414"/>
      <c r="BF645" s="414"/>
      <c r="BG645" s="414"/>
      <c r="BH645" s="414"/>
      <c r="BI645" s="383"/>
      <c r="BJ645" s="383"/>
      <c r="BK645" s="78"/>
      <c r="BL645" s="414"/>
      <c r="BM645" s="383"/>
      <c r="BN645" s="78"/>
      <c r="BO645" s="414"/>
      <c r="BP645" s="78"/>
      <c r="BQ645" s="414"/>
      <c r="BR645" s="383"/>
      <c r="BS645" s="78"/>
      <c r="BT645" s="83"/>
      <c r="BU645" s="75"/>
      <c r="BV645" s="74"/>
      <c r="BW645" s="74"/>
      <c r="BX645" s="462" t="s">
        <v>6475</v>
      </c>
      <c r="BY645" s="112">
        <f t="shared" si="65"/>
        <v>640</v>
      </c>
      <c r="BZ645" s="65">
        <f t="shared" si="64"/>
        <v>0</v>
      </c>
      <c r="CA645" s="359">
        <f t="shared" si="66"/>
        <v>30</v>
      </c>
      <c r="CB645" s="359">
        <f t="shared" si="67"/>
        <v>1</v>
      </c>
      <c r="CC645" s="359">
        <f t="shared" si="68"/>
        <v>2023</v>
      </c>
      <c r="CD645" s="359" t="str">
        <f t="shared" si="69"/>
        <v xml:space="preserve">301202347053INCENDIO FORESTAL </v>
      </c>
    </row>
    <row r="646" spans="1:82" s="121" customFormat="1" ht="36" customHeight="1">
      <c r="A646" s="110"/>
      <c r="B646" s="80"/>
      <c r="C646" s="111"/>
      <c r="D646" s="212">
        <v>44956</v>
      </c>
      <c r="E646" s="210" t="s">
        <v>2861</v>
      </c>
      <c r="F646" s="211" t="s">
        <v>396</v>
      </c>
      <c r="G646" s="130" t="s">
        <v>8680</v>
      </c>
      <c r="H646" s="85" t="str">
        <f>VLOOKUP(E646&amp;F646,Divipola!$C$1:$F$1149,4,FALSE)</f>
        <v>44279</v>
      </c>
      <c r="I646" s="77"/>
      <c r="J646" s="181"/>
      <c r="K646" s="306"/>
      <c r="L646" s="309"/>
      <c r="M646" s="309"/>
      <c r="N646" s="316"/>
      <c r="O646" s="316"/>
      <c r="P646" s="316"/>
      <c r="Q646" s="316"/>
      <c r="R646" s="316"/>
      <c r="S646" s="316"/>
      <c r="T646" s="316"/>
      <c r="U646" s="316"/>
      <c r="V646" s="316"/>
      <c r="W646" s="316"/>
      <c r="X646" s="316"/>
      <c r="Y646" s="310"/>
      <c r="Z646" s="306">
        <v>10</v>
      </c>
      <c r="AA646" s="311"/>
      <c r="AB646" s="383"/>
      <c r="AC646" s="73"/>
      <c r="AD646" s="414"/>
      <c r="AE646" s="393"/>
      <c r="AF646" s="78"/>
      <c r="AG646" s="414"/>
      <c r="AH646" s="383"/>
      <c r="AI646" s="453"/>
      <c r="AJ646" s="453"/>
      <c r="AK646" s="414"/>
      <c r="AL646" s="383"/>
      <c r="AM646" s="383"/>
      <c r="AN646" s="523"/>
      <c r="AO646" s="414"/>
      <c r="AP646" s="548"/>
      <c r="AQ646" s="414"/>
      <c r="AR646" s="78"/>
      <c r="AS646" s="78"/>
      <c r="AT646" s="414"/>
      <c r="AU646" s="548"/>
      <c r="AV646" s="548"/>
      <c r="AW646" s="414"/>
      <c r="AX646" s="383"/>
      <c r="AY646" s="548"/>
      <c r="AZ646" s="414"/>
      <c r="BA646" s="383"/>
      <c r="BB646" s="548"/>
      <c r="BC646" s="78"/>
      <c r="BD646" s="414"/>
      <c r="BE646" s="414"/>
      <c r="BF646" s="414"/>
      <c r="BG646" s="414"/>
      <c r="BH646" s="414"/>
      <c r="BI646" s="383"/>
      <c r="BJ646" s="383"/>
      <c r="BK646" s="78"/>
      <c r="BL646" s="414"/>
      <c r="BM646" s="383"/>
      <c r="BN646" s="78"/>
      <c r="BO646" s="414"/>
      <c r="BP646" s="78"/>
      <c r="BQ646" s="414"/>
      <c r="BR646" s="383"/>
      <c r="BS646" s="78"/>
      <c r="BT646" s="83"/>
      <c r="BU646" s="75"/>
      <c r="BV646" s="74"/>
      <c r="BW646" s="74"/>
      <c r="BX646" s="462" t="s">
        <v>6476</v>
      </c>
      <c r="BY646" s="112">
        <f t="shared" si="65"/>
        <v>641</v>
      </c>
      <c r="BZ646" s="65">
        <f t="shared" si="64"/>
        <v>0</v>
      </c>
      <c r="CA646" s="359">
        <f t="shared" si="66"/>
        <v>30</v>
      </c>
      <c r="CB646" s="359">
        <f t="shared" si="67"/>
        <v>1</v>
      </c>
      <c r="CC646" s="359">
        <f t="shared" si="68"/>
        <v>2023</v>
      </c>
      <c r="CD646" s="359" t="str">
        <f t="shared" si="69"/>
        <v xml:space="preserve">301202344279INCENDIO FORESTAL </v>
      </c>
    </row>
    <row r="647" spans="1:82" s="121" customFormat="1" ht="36" customHeight="1">
      <c r="A647" s="110"/>
      <c r="B647" s="80"/>
      <c r="C647" s="111"/>
      <c r="D647" s="212">
        <v>44956</v>
      </c>
      <c r="E647" s="210" t="s">
        <v>2861</v>
      </c>
      <c r="F647" s="211" t="s">
        <v>396</v>
      </c>
      <c r="G647" s="130" t="s">
        <v>8680</v>
      </c>
      <c r="H647" s="85" t="str">
        <f>VLOOKUP(E647&amp;F647,Divipola!$C$1:$F$1149,4,FALSE)</f>
        <v>44279</v>
      </c>
      <c r="I647" s="77"/>
      <c r="J647" s="181"/>
      <c r="K647" s="306"/>
      <c r="L647" s="309"/>
      <c r="M647" s="309"/>
      <c r="N647" s="316"/>
      <c r="O647" s="316"/>
      <c r="P647" s="316"/>
      <c r="Q647" s="316"/>
      <c r="R647" s="316"/>
      <c r="S647" s="316"/>
      <c r="T647" s="316"/>
      <c r="U647" s="316"/>
      <c r="V647" s="316"/>
      <c r="W647" s="316"/>
      <c r="X647" s="316"/>
      <c r="Y647" s="310"/>
      <c r="Z647" s="306">
        <v>5</v>
      </c>
      <c r="AA647" s="311"/>
      <c r="AB647" s="383"/>
      <c r="AC647" s="73"/>
      <c r="AD647" s="414"/>
      <c r="AE647" s="393"/>
      <c r="AF647" s="78"/>
      <c r="AG647" s="414"/>
      <c r="AH647" s="383"/>
      <c r="AI647" s="453"/>
      <c r="AJ647" s="453"/>
      <c r="AK647" s="414"/>
      <c r="AL647" s="383"/>
      <c r="AM647" s="383"/>
      <c r="AN647" s="523"/>
      <c r="AO647" s="414"/>
      <c r="AP647" s="548"/>
      <c r="AQ647" s="414"/>
      <c r="AR647" s="78"/>
      <c r="AS647" s="78"/>
      <c r="AT647" s="414"/>
      <c r="AU647" s="548"/>
      <c r="AV647" s="548"/>
      <c r="AW647" s="414"/>
      <c r="AX647" s="383"/>
      <c r="AY647" s="548"/>
      <c r="AZ647" s="414"/>
      <c r="BA647" s="383"/>
      <c r="BB647" s="548"/>
      <c r="BC647" s="78"/>
      <c r="BD647" s="414"/>
      <c r="BE647" s="414"/>
      <c r="BF647" s="414"/>
      <c r="BG647" s="414"/>
      <c r="BH647" s="414"/>
      <c r="BI647" s="383"/>
      <c r="BJ647" s="383"/>
      <c r="BK647" s="78"/>
      <c r="BL647" s="414"/>
      <c r="BM647" s="383"/>
      <c r="BN647" s="78"/>
      <c r="BO647" s="414"/>
      <c r="BP647" s="78"/>
      <c r="BQ647" s="414"/>
      <c r="BR647" s="383"/>
      <c r="BS647" s="78"/>
      <c r="BT647" s="83"/>
      <c r="BU647" s="75"/>
      <c r="BV647" s="74"/>
      <c r="BW647" s="74"/>
      <c r="BX647" s="465" t="s">
        <v>6477</v>
      </c>
      <c r="BY647" s="112">
        <f t="shared" si="65"/>
        <v>642</v>
      </c>
      <c r="BZ647" s="65">
        <f t="shared" ref="BZ647:BZ710" si="70">+AD647+AG647+AK647+AO647+AQ647+AT647+AW647+AZ647+BD647+BH647+BL647+BO647+BQ647</f>
        <v>0</v>
      </c>
      <c r="CA647" s="359">
        <f t="shared" si="66"/>
        <v>30</v>
      </c>
      <c r="CB647" s="359">
        <f t="shared" si="67"/>
        <v>1</v>
      </c>
      <c r="CC647" s="359">
        <f t="shared" si="68"/>
        <v>2023</v>
      </c>
      <c r="CD647" s="359" t="str">
        <f t="shared" si="69"/>
        <v xml:space="preserve">301202344279INCENDIO FORESTAL </v>
      </c>
    </row>
    <row r="648" spans="1:82" s="121" customFormat="1" ht="108" customHeight="1">
      <c r="A648" s="110"/>
      <c r="B648" s="80"/>
      <c r="C648" s="111"/>
      <c r="D648" s="212">
        <v>44956</v>
      </c>
      <c r="E648" s="210" t="s">
        <v>2861</v>
      </c>
      <c r="F648" s="211" t="s">
        <v>2707</v>
      </c>
      <c r="G648" s="130" t="s">
        <v>8680</v>
      </c>
      <c r="H648" s="85" t="str">
        <f>VLOOKUP(E648&amp;F648,Divipola!$C$1:$F$1149,4,FALSE)</f>
        <v>44874</v>
      </c>
      <c r="I648" s="77"/>
      <c r="J648" s="181"/>
      <c r="K648" s="306"/>
      <c r="L648" s="309"/>
      <c r="M648" s="309"/>
      <c r="N648" s="316"/>
      <c r="O648" s="316"/>
      <c r="P648" s="316"/>
      <c r="Q648" s="316"/>
      <c r="R648" s="316"/>
      <c r="S648" s="316"/>
      <c r="T648" s="316"/>
      <c r="U648" s="316"/>
      <c r="V648" s="316"/>
      <c r="W648" s="316"/>
      <c r="X648" s="316"/>
      <c r="Y648" s="310"/>
      <c r="Z648" s="306"/>
      <c r="AA648" s="311"/>
      <c r="AB648" s="383"/>
      <c r="AC648" s="73"/>
      <c r="AD648" s="414"/>
      <c r="AE648" s="393"/>
      <c r="AF648" s="78"/>
      <c r="AG648" s="414"/>
      <c r="AH648" s="383"/>
      <c r="AI648" s="453"/>
      <c r="AJ648" s="453"/>
      <c r="AK648" s="414"/>
      <c r="AL648" s="383"/>
      <c r="AM648" s="383"/>
      <c r="AN648" s="523"/>
      <c r="AO648" s="414"/>
      <c r="AP648" s="548"/>
      <c r="AQ648" s="414"/>
      <c r="AR648" s="78"/>
      <c r="AS648" s="78"/>
      <c r="AT648" s="414"/>
      <c r="AU648" s="548"/>
      <c r="AV648" s="548"/>
      <c r="AW648" s="414"/>
      <c r="AX648" s="383"/>
      <c r="AY648" s="548"/>
      <c r="AZ648" s="414"/>
      <c r="BA648" s="383"/>
      <c r="BB648" s="548"/>
      <c r="BC648" s="78"/>
      <c r="BD648" s="414"/>
      <c r="BE648" s="414"/>
      <c r="BF648" s="414"/>
      <c r="BG648" s="414"/>
      <c r="BH648" s="414"/>
      <c r="BI648" s="383"/>
      <c r="BJ648" s="383"/>
      <c r="BK648" s="78"/>
      <c r="BL648" s="414"/>
      <c r="BM648" s="383"/>
      <c r="BN648" s="78"/>
      <c r="BO648" s="414"/>
      <c r="BP648" s="78"/>
      <c r="BQ648" s="414"/>
      <c r="BR648" s="383"/>
      <c r="BS648" s="78"/>
      <c r="BT648" s="83"/>
      <c r="BU648" s="75"/>
      <c r="BV648" s="74"/>
      <c r="BW648" s="74"/>
      <c r="BX648" s="462" t="s">
        <v>6478</v>
      </c>
      <c r="BY648" s="112">
        <f t="shared" ref="BY648:BY711" si="71">+BY647+1</f>
        <v>643</v>
      </c>
      <c r="BZ648" s="65">
        <f t="shared" si="70"/>
        <v>0</v>
      </c>
      <c r="CA648" s="359">
        <f t="shared" si="66"/>
        <v>30</v>
      </c>
      <c r="CB648" s="359">
        <f t="shared" si="67"/>
        <v>1</v>
      </c>
      <c r="CC648" s="359">
        <f t="shared" si="68"/>
        <v>2023</v>
      </c>
      <c r="CD648" s="359" t="str">
        <f t="shared" si="69"/>
        <v xml:space="preserve">301202344874INCENDIO FORESTAL </v>
      </c>
    </row>
    <row r="649" spans="1:82" s="121" customFormat="1" ht="108" customHeight="1">
      <c r="A649" s="110"/>
      <c r="B649" s="80"/>
      <c r="C649" s="111"/>
      <c r="D649" s="212">
        <v>44956</v>
      </c>
      <c r="E649" s="210" t="s">
        <v>2861</v>
      </c>
      <c r="F649" s="211" t="s">
        <v>410</v>
      </c>
      <c r="G649" s="130" t="s">
        <v>8680</v>
      </c>
      <c r="H649" s="85" t="str">
        <f>VLOOKUP(E649&amp;F649,Divipola!$C$1:$F$1149,4,FALSE)</f>
        <v>44855</v>
      </c>
      <c r="I649" s="77"/>
      <c r="J649" s="181"/>
      <c r="K649" s="306"/>
      <c r="L649" s="309"/>
      <c r="M649" s="309"/>
      <c r="N649" s="316"/>
      <c r="O649" s="316"/>
      <c r="P649" s="316"/>
      <c r="Q649" s="316"/>
      <c r="R649" s="316"/>
      <c r="S649" s="316"/>
      <c r="T649" s="316"/>
      <c r="U649" s="316"/>
      <c r="V649" s="316"/>
      <c r="W649" s="316"/>
      <c r="X649" s="316"/>
      <c r="Y649" s="310"/>
      <c r="Z649" s="306"/>
      <c r="AA649" s="311"/>
      <c r="AB649" s="383"/>
      <c r="AC649" s="73"/>
      <c r="AD649" s="414"/>
      <c r="AE649" s="393"/>
      <c r="AF649" s="78"/>
      <c r="AG649" s="414"/>
      <c r="AH649" s="383"/>
      <c r="AI649" s="453"/>
      <c r="AJ649" s="453"/>
      <c r="AK649" s="414"/>
      <c r="AL649" s="383"/>
      <c r="AM649" s="383"/>
      <c r="AN649" s="523"/>
      <c r="AO649" s="414"/>
      <c r="AP649" s="548"/>
      <c r="AQ649" s="414"/>
      <c r="AR649" s="78"/>
      <c r="AS649" s="78"/>
      <c r="AT649" s="414"/>
      <c r="AU649" s="548"/>
      <c r="AV649" s="548"/>
      <c r="AW649" s="414"/>
      <c r="AX649" s="383"/>
      <c r="AY649" s="548"/>
      <c r="AZ649" s="414"/>
      <c r="BA649" s="383"/>
      <c r="BB649" s="548"/>
      <c r="BC649" s="78"/>
      <c r="BD649" s="414"/>
      <c r="BE649" s="414"/>
      <c r="BF649" s="414"/>
      <c r="BG649" s="414"/>
      <c r="BH649" s="414"/>
      <c r="BI649" s="383"/>
      <c r="BJ649" s="383"/>
      <c r="BK649" s="78"/>
      <c r="BL649" s="414"/>
      <c r="BM649" s="383"/>
      <c r="BN649" s="78"/>
      <c r="BO649" s="414"/>
      <c r="BP649" s="78"/>
      <c r="BQ649" s="414"/>
      <c r="BR649" s="383"/>
      <c r="BS649" s="78"/>
      <c r="BT649" s="83"/>
      <c r="BU649" s="75"/>
      <c r="BV649" s="74"/>
      <c r="BW649" s="74"/>
      <c r="BX649" s="462" t="s">
        <v>6479</v>
      </c>
      <c r="BY649" s="112">
        <f t="shared" si="71"/>
        <v>644</v>
      </c>
      <c r="BZ649" s="65">
        <f t="shared" si="70"/>
        <v>0</v>
      </c>
      <c r="CA649" s="359">
        <f t="shared" si="66"/>
        <v>30</v>
      </c>
      <c r="CB649" s="359">
        <f t="shared" si="67"/>
        <v>1</v>
      </c>
      <c r="CC649" s="359">
        <f t="shared" si="68"/>
        <v>2023</v>
      </c>
      <c r="CD649" s="359" t="str">
        <f t="shared" si="69"/>
        <v xml:space="preserve">301202344855INCENDIO FORESTAL </v>
      </c>
    </row>
    <row r="650" spans="1:82" s="121" customFormat="1" ht="60" customHeight="1">
      <c r="A650" s="110"/>
      <c r="B650" s="80"/>
      <c r="C650" s="111"/>
      <c r="D650" s="212">
        <v>44956</v>
      </c>
      <c r="E650" s="210" t="s">
        <v>2831</v>
      </c>
      <c r="F650" s="211" t="s">
        <v>2176</v>
      </c>
      <c r="G650" s="130" t="s">
        <v>8680</v>
      </c>
      <c r="H650" s="85" t="str">
        <f>VLOOKUP(E650&amp;F650,Divipola!$C$1:$F$1149,4,FALSE)</f>
        <v>73861</v>
      </c>
      <c r="I650" s="77"/>
      <c r="J650" s="181"/>
      <c r="K650" s="316"/>
      <c r="L650" s="316"/>
      <c r="M650" s="316"/>
      <c r="N650" s="316"/>
      <c r="O650" s="316"/>
      <c r="P650" s="316"/>
      <c r="Q650" s="316"/>
      <c r="R650" s="316"/>
      <c r="S650" s="317"/>
      <c r="T650" s="317"/>
      <c r="U650" s="317"/>
      <c r="V650" s="317"/>
      <c r="W650" s="317"/>
      <c r="X650" s="317"/>
      <c r="Y650" s="317"/>
      <c r="Z650" s="306">
        <v>4</v>
      </c>
      <c r="AA650" s="317"/>
      <c r="AB650" s="383"/>
      <c r="AC650" s="73"/>
      <c r="AD650" s="414"/>
      <c r="AE650" s="393"/>
      <c r="AF650" s="78"/>
      <c r="AG650" s="414"/>
      <c r="AH650" s="383"/>
      <c r="AI650" s="453"/>
      <c r="AJ650" s="453"/>
      <c r="AK650" s="414"/>
      <c r="AL650" s="383"/>
      <c r="AM650" s="383"/>
      <c r="AN650" s="523"/>
      <c r="AO650" s="414"/>
      <c r="AP650" s="548"/>
      <c r="AQ650" s="414"/>
      <c r="AR650" s="78"/>
      <c r="AS650" s="78"/>
      <c r="AT650" s="414"/>
      <c r="AU650" s="548"/>
      <c r="AV650" s="548"/>
      <c r="AW650" s="414"/>
      <c r="AX650" s="383"/>
      <c r="AY650" s="548"/>
      <c r="AZ650" s="414"/>
      <c r="BA650" s="383"/>
      <c r="BB650" s="548"/>
      <c r="BC650" s="78"/>
      <c r="BD650" s="414"/>
      <c r="BE650" s="414"/>
      <c r="BF650" s="414"/>
      <c r="BG650" s="414"/>
      <c r="BH650" s="414"/>
      <c r="BI650" s="383"/>
      <c r="BJ650" s="383"/>
      <c r="BK650" s="78"/>
      <c r="BL650" s="414"/>
      <c r="BM650" s="383"/>
      <c r="BN650" s="78"/>
      <c r="BO650" s="414"/>
      <c r="BP650" s="78"/>
      <c r="BQ650" s="414"/>
      <c r="BR650" s="383"/>
      <c r="BS650" s="78"/>
      <c r="BT650" s="83"/>
      <c r="BU650" s="75"/>
      <c r="BV650" s="74"/>
      <c r="BW650" s="74"/>
      <c r="BX650" s="463" t="s">
        <v>6635</v>
      </c>
      <c r="BY650" s="112">
        <f t="shared" si="71"/>
        <v>645</v>
      </c>
      <c r="BZ650" s="65">
        <f t="shared" si="70"/>
        <v>0</v>
      </c>
      <c r="CA650" s="359">
        <f t="shared" si="66"/>
        <v>30</v>
      </c>
      <c r="CB650" s="359">
        <f t="shared" si="67"/>
        <v>1</v>
      </c>
      <c r="CC650" s="359">
        <f t="shared" si="68"/>
        <v>2023</v>
      </c>
      <c r="CD650" s="359" t="str">
        <f t="shared" si="69"/>
        <v xml:space="preserve">301202373861INCENDIO FORESTAL </v>
      </c>
    </row>
    <row r="651" spans="1:82" s="121" customFormat="1" ht="72" customHeight="1">
      <c r="A651" s="110"/>
      <c r="B651" s="80"/>
      <c r="C651" s="111"/>
      <c r="D651" s="212">
        <v>44956</v>
      </c>
      <c r="E651" s="210" t="s">
        <v>2832</v>
      </c>
      <c r="F651" s="211" t="s">
        <v>2665</v>
      </c>
      <c r="G651" s="130" t="s">
        <v>8680</v>
      </c>
      <c r="H651" s="85" t="str">
        <f>VLOOKUP(E651&amp;F651,Divipola!$C$1:$F$1149,4,FALSE)</f>
        <v>76243</v>
      </c>
      <c r="I651" s="77"/>
      <c r="J651" s="181"/>
      <c r="K651" s="316"/>
      <c r="L651" s="316"/>
      <c r="M651" s="316"/>
      <c r="N651" s="316"/>
      <c r="O651" s="316"/>
      <c r="P651" s="316"/>
      <c r="Q651" s="316"/>
      <c r="R651" s="316"/>
      <c r="S651" s="317"/>
      <c r="T651" s="317"/>
      <c r="U651" s="317"/>
      <c r="V651" s="317"/>
      <c r="W651" s="317"/>
      <c r="X651" s="317"/>
      <c r="Y651" s="317"/>
      <c r="Z651" s="306"/>
      <c r="AA651" s="317"/>
      <c r="AB651" s="383"/>
      <c r="AC651" s="73"/>
      <c r="AD651" s="414"/>
      <c r="AE651" s="393"/>
      <c r="AF651" s="78"/>
      <c r="AG651" s="414"/>
      <c r="AH651" s="383"/>
      <c r="AI651" s="453"/>
      <c r="AJ651" s="453"/>
      <c r="AK651" s="414"/>
      <c r="AL651" s="383"/>
      <c r="AM651" s="383"/>
      <c r="AN651" s="523"/>
      <c r="AO651" s="414"/>
      <c r="AP651" s="548"/>
      <c r="AQ651" s="414"/>
      <c r="AR651" s="78"/>
      <c r="AS651" s="78"/>
      <c r="AT651" s="414"/>
      <c r="AU651" s="548"/>
      <c r="AV651" s="548"/>
      <c r="AW651" s="414"/>
      <c r="AX651" s="383"/>
      <c r="AY651" s="548"/>
      <c r="AZ651" s="414"/>
      <c r="BA651" s="383"/>
      <c r="BB651" s="548"/>
      <c r="BC651" s="78"/>
      <c r="BD651" s="414"/>
      <c r="BE651" s="414"/>
      <c r="BF651" s="414"/>
      <c r="BG651" s="414"/>
      <c r="BH651" s="414"/>
      <c r="BI651" s="383"/>
      <c r="BJ651" s="383"/>
      <c r="BK651" s="78"/>
      <c r="BL651" s="414"/>
      <c r="BM651" s="383"/>
      <c r="BN651" s="78"/>
      <c r="BO651" s="414"/>
      <c r="BP651" s="78"/>
      <c r="BQ651" s="414"/>
      <c r="BR651" s="383"/>
      <c r="BS651" s="78"/>
      <c r="BT651" s="83"/>
      <c r="BU651" s="75"/>
      <c r="BV651" s="74"/>
      <c r="BW651" s="74"/>
      <c r="BX651" s="463" t="s">
        <v>6636</v>
      </c>
      <c r="BY651" s="112">
        <f t="shared" si="71"/>
        <v>646</v>
      </c>
      <c r="BZ651" s="65">
        <f t="shared" si="70"/>
        <v>0</v>
      </c>
      <c r="CA651" s="359">
        <f t="shared" si="66"/>
        <v>30</v>
      </c>
      <c r="CB651" s="359">
        <f t="shared" si="67"/>
        <v>1</v>
      </c>
      <c r="CC651" s="359">
        <f t="shared" si="68"/>
        <v>2023</v>
      </c>
      <c r="CD651" s="359" t="str">
        <f t="shared" si="69"/>
        <v xml:space="preserve">301202376243INCENDIO FORESTAL </v>
      </c>
    </row>
    <row r="652" spans="1:82" s="121" customFormat="1" ht="84" customHeight="1">
      <c r="A652" s="110"/>
      <c r="B652" s="80"/>
      <c r="C652" s="111"/>
      <c r="D652" s="212">
        <v>44957</v>
      </c>
      <c r="E652" s="210" t="s">
        <v>506</v>
      </c>
      <c r="F652" s="211" t="s">
        <v>100</v>
      </c>
      <c r="G652" s="111" t="s">
        <v>2800</v>
      </c>
      <c r="H652" s="85" t="str">
        <f>VLOOKUP(E652&amp;F652,Divipola!$C$1:$F$1149,4,FALSE)</f>
        <v>50573</v>
      </c>
      <c r="I652" s="77"/>
      <c r="J652" s="181"/>
      <c r="K652" s="108"/>
      <c r="L652" s="108"/>
      <c r="M652" s="108"/>
      <c r="N652" s="108">
        <v>4</v>
      </c>
      <c r="O652" s="108">
        <v>1</v>
      </c>
      <c r="P652" s="108"/>
      <c r="Q652" s="108">
        <v>1</v>
      </c>
      <c r="R652" s="108"/>
      <c r="S652" s="108"/>
      <c r="T652" s="108"/>
      <c r="U652" s="108"/>
      <c r="V652" s="108"/>
      <c r="W652" s="108"/>
      <c r="X652" s="108"/>
      <c r="Y652" s="108"/>
      <c r="Z652" s="109"/>
      <c r="AA652" s="113"/>
      <c r="AB652" s="383"/>
      <c r="AC652" s="73"/>
      <c r="AD652" s="414"/>
      <c r="AE652" s="393"/>
      <c r="AF652" s="78"/>
      <c r="AG652" s="414"/>
      <c r="AH652" s="383"/>
      <c r="AI652" s="453"/>
      <c r="AJ652" s="453"/>
      <c r="AK652" s="414"/>
      <c r="AL652" s="383"/>
      <c r="AM652" s="383"/>
      <c r="AN652" s="523"/>
      <c r="AO652" s="414"/>
      <c r="AP652" s="548"/>
      <c r="AQ652" s="414"/>
      <c r="AR652" s="78"/>
      <c r="AS652" s="78"/>
      <c r="AT652" s="414"/>
      <c r="AU652" s="548"/>
      <c r="AV652" s="548"/>
      <c r="AW652" s="414"/>
      <c r="AX652" s="383"/>
      <c r="AY652" s="548"/>
      <c r="AZ652" s="414"/>
      <c r="BA652" s="383"/>
      <c r="BB652" s="548"/>
      <c r="BC652" s="78"/>
      <c r="BD652" s="414"/>
      <c r="BE652" s="414"/>
      <c r="BF652" s="414"/>
      <c r="BG652" s="414"/>
      <c r="BH652" s="414"/>
      <c r="BI652" s="383"/>
      <c r="BJ652" s="383"/>
      <c r="BK652" s="78"/>
      <c r="BL652" s="414"/>
      <c r="BM652" s="383"/>
      <c r="BN652" s="78"/>
      <c r="BO652" s="414"/>
      <c r="BP652" s="78"/>
      <c r="BQ652" s="414"/>
      <c r="BR652" s="383"/>
      <c r="BS652" s="78"/>
      <c r="BT652" s="83"/>
      <c r="BU652" s="75"/>
      <c r="BV652" s="74"/>
      <c r="BW652" s="74"/>
      <c r="BX652" s="132" t="s">
        <v>3231</v>
      </c>
      <c r="BY652" s="112">
        <f t="shared" si="71"/>
        <v>647</v>
      </c>
      <c r="BZ652" s="65">
        <f t="shared" si="70"/>
        <v>0</v>
      </c>
      <c r="CA652" s="359">
        <f t="shared" si="66"/>
        <v>31</v>
      </c>
      <c r="CB652" s="359">
        <f t="shared" si="67"/>
        <v>1</v>
      </c>
      <c r="CC652" s="359">
        <f t="shared" si="68"/>
        <v>2023</v>
      </c>
      <c r="CD652" s="359" t="str">
        <f t="shared" si="69"/>
        <v>311202350573INCENDIO ESTRUCTURAL</v>
      </c>
    </row>
    <row r="653" spans="1:82" s="121" customFormat="1" ht="180" customHeight="1">
      <c r="A653" s="110"/>
      <c r="B653" s="80"/>
      <c r="C653" s="111"/>
      <c r="D653" s="212">
        <v>44957</v>
      </c>
      <c r="E653" s="210" t="s">
        <v>2724</v>
      </c>
      <c r="F653" s="211" t="s">
        <v>1343</v>
      </c>
      <c r="G653" s="130" t="s">
        <v>8680</v>
      </c>
      <c r="H653" s="85" t="str">
        <f>VLOOKUP(E653&amp;F653,Divipola!$C$1:$F$1149,4,FALSE)</f>
        <v>85001</v>
      </c>
      <c r="I653" s="77"/>
      <c r="J653" s="181"/>
      <c r="K653" s="141"/>
      <c r="L653" s="141"/>
      <c r="M653" s="141"/>
      <c r="N653" s="141"/>
      <c r="O653" s="141"/>
      <c r="P653" s="141"/>
      <c r="Q653" s="141"/>
      <c r="R653" s="141"/>
      <c r="S653" s="141"/>
      <c r="T653" s="141"/>
      <c r="U653" s="141"/>
      <c r="V653" s="141"/>
      <c r="W653" s="141"/>
      <c r="X653" s="141"/>
      <c r="Y653" s="141"/>
      <c r="Z653" s="142">
        <v>15</v>
      </c>
      <c r="AA653" s="143"/>
      <c r="AB653" s="383"/>
      <c r="AC653" s="73"/>
      <c r="AD653" s="414"/>
      <c r="AE653" s="393"/>
      <c r="AF653" s="78"/>
      <c r="AG653" s="414"/>
      <c r="AH653" s="383"/>
      <c r="AI653" s="453"/>
      <c r="AJ653" s="453"/>
      <c r="AK653" s="414"/>
      <c r="AL653" s="383"/>
      <c r="AM653" s="383"/>
      <c r="AN653" s="523"/>
      <c r="AO653" s="414"/>
      <c r="AP653" s="548"/>
      <c r="AQ653" s="414"/>
      <c r="AR653" s="78"/>
      <c r="AS653" s="78"/>
      <c r="AT653" s="414"/>
      <c r="AU653" s="548"/>
      <c r="AV653" s="548"/>
      <c r="AW653" s="414"/>
      <c r="AX653" s="383"/>
      <c r="AY653" s="548"/>
      <c r="AZ653" s="414"/>
      <c r="BA653" s="383"/>
      <c r="BB653" s="548"/>
      <c r="BC653" s="78"/>
      <c r="BD653" s="414"/>
      <c r="BE653" s="414"/>
      <c r="BF653" s="414"/>
      <c r="BG653" s="414"/>
      <c r="BH653" s="414"/>
      <c r="BI653" s="383"/>
      <c r="BJ653" s="383"/>
      <c r="BK653" s="78"/>
      <c r="BL653" s="414"/>
      <c r="BM653" s="383"/>
      <c r="BN653" s="78"/>
      <c r="BO653" s="414"/>
      <c r="BP653" s="78"/>
      <c r="BQ653" s="414"/>
      <c r="BR653" s="383"/>
      <c r="BS653" s="78"/>
      <c r="BT653" s="83"/>
      <c r="BU653" s="75"/>
      <c r="BV653" s="74"/>
      <c r="BW653" s="74"/>
      <c r="BX653" s="132" t="s">
        <v>3240</v>
      </c>
      <c r="BY653" s="112">
        <f t="shared" si="71"/>
        <v>648</v>
      </c>
      <c r="BZ653" s="65">
        <f t="shared" si="70"/>
        <v>0</v>
      </c>
      <c r="CA653" s="359">
        <f t="shared" si="66"/>
        <v>31</v>
      </c>
      <c r="CB653" s="359">
        <f t="shared" si="67"/>
        <v>1</v>
      </c>
      <c r="CC653" s="359">
        <f t="shared" si="68"/>
        <v>2023</v>
      </c>
      <c r="CD653" s="359" t="str">
        <f t="shared" si="69"/>
        <v xml:space="preserve">311202385001INCENDIO FORESTAL </v>
      </c>
    </row>
    <row r="654" spans="1:82" s="121" customFormat="1" ht="96" customHeight="1">
      <c r="A654" s="110"/>
      <c r="B654" s="80"/>
      <c r="C654" s="111"/>
      <c r="D654" s="212">
        <v>44957</v>
      </c>
      <c r="E654" s="210" t="s">
        <v>2830</v>
      </c>
      <c r="F654" s="211" t="s">
        <v>2786</v>
      </c>
      <c r="G654" s="130" t="s">
        <v>8680</v>
      </c>
      <c r="H654" s="85" t="str">
        <f>VLOOKUP(E654&amp;F654,Divipola!$C$1:$F$1149,4,FALSE)</f>
        <v>68162</v>
      </c>
      <c r="I654" s="77"/>
      <c r="J654" s="181"/>
      <c r="K654" s="141"/>
      <c r="L654" s="141"/>
      <c r="M654" s="141"/>
      <c r="N654" s="141"/>
      <c r="O654" s="141"/>
      <c r="P654" s="141"/>
      <c r="Q654" s="141"/>
      <c r="R654" s="141"/>
      <c r="S654" s="141"/>
      <c r="T654" s="141"/>
      <c r="U654" s="141"/>
      <c r="V654" s="141"/>
      <c r="W654" s="141"/>
      <c r="X654" s="141"/>
      <c r="Y654" s="141"/>
      <c r="Z654" s="142">
        <v>10</v>
      </c>
      <c r="AA654" s="144"/>
      <c r="AB654" s="383"/>
      <c r="AC654" s="73"/>
      <c r="AD654" s="414"/>
      <c r="AE654" s="393"/>
      <c r="AF654" s="78"/>
      <c r="AG654" s="414"/>
      <c r="AH654" s="383"/>
      <c r="AI654" s="453"/>
      <c r="AJ654" s="453"/>
      <c r="AK654" s="414"/>
      <c r="AL654" s="383"/>
      <c r="AM654" s="383"/>
      <c r="AN654" s="523"/>
      <c r="AO654" s="414"/>
      <c r="AP654" s="548"/>
      <c r="AQ654" s="414"/>
      <c r="AR654" s="78"/>
      <c r="AS654" s="78"/>
      <c r="AT654" s="414"/>
      <c r="AU654" s="548"/>
      <c r="AV654" s="548"/>
      <c r="AW654" s="414"/>
      <c r="AX654" s="383"/>
      <c r="AY654" s="548"/>
      <c r="AZ654" s="414"/>
      <c r="BA654" s="383"/>
      <c r="BB654" s="548"/>
      <c r="BC654" s="78"/>
      <c r="BD654" s="414"/>
      <c r="BE654" s="414"/>
      <c r="BF654" s="414"/>
      <c r="BG654" s="414"/>
      <c r="BH654" s="414"/>
      <c r="BI654" s="383"/>
      <c r="BJ654" s="383"/>
      <c r="BK654" s="78"/>
      <c r="BL654" s="414"/>
      <c r="BM654" s="383"/>
      <c r="BN654" s="78"/>
      <c r="BO654" s="414"/>
      <c r="BP654" s="78"/>
      <c r="BQ654" s="414"/>
      <c r="BR654" s="383"/>
      <c r="BS654" s="78"/>
      <c r="BT654" s="83"/>
      <c r="BU654" s="75"/>
      <c r="BV654" s="74"/>
      <c r="BW654" s="74"/>
      <c r="BX654" s="98" t="s">
        <v>3250</v>
      </c>
      <c r="BY654" s="112">
        <f t="shared" si="71"/>
        <v>649</v>
      </c>
      <c r="BZ654" s="65">
        <f t="shared" si="70"/>
        <v>0</v>
      </c>
      <c r="CA654" s="359">
        <f t="shared" si="66"/>
        <v>31</v>
      </c>
      <c r="CB654" s="359">
        <f t="shared" si="67"/>
        <v>1</v>
      </c>
      <c r="CC654" s="359">
        <f t="shared" si="68"/>
        <v>2023</v>
      </c>
      <c r="CD654" s="359" t="str">
        <f t="shared" si="69"/>
        <v xml:space="preserve">311202368162INCENDIO FORESTAL </v>
      </c>
    </row>
    <row r="655" spans="1:82" s="121" customFormat="1" ht="60" customHeight="1">
      <c r="A655" s="110"/>
      <c r="B655" s="80"/>
      <c r="C655" s="111"/>
      <c r="D655" s="212">
        <v>44957</v>
      </c>
      <c r="E655" s="210" t="s">
        <v>2829</v>
      </c>
      <c r="F655" s="211" t="s">
        <v>2545</v>
      </c>
      <c r="G655" s="130" t="s">
        <v>8680</v>
      </c>
      <c r="H655" s="85" t="str">
        <f>VLOOKUP(E655&amp;F655,Divipola!$C$1:$F$1149,4,FALSE)</f>
        <v>05674</v>
      </c>
      <c r="I655" s="77"/>
      <c r="J655" s="181"/>
      <c r="K655" s="108"/>
      <c r="L655" s="108"/>
      <c r="M655" s="108"/>
      <c r="N655" s="108"/>
      <c r="O655" s="108"/>
      <c r="P655" s="108"/>
      <c r="Q655" s="108"/>
      <c r="R655" s="108"/>
      <c r="S655" s="108"/>
      <c r="T655" s="108"/>
      <c r="U655" s="108"/>
      <c r="V655" s="108"/>
      <c r="W655" s="108"/>
      <c r="X655" s="108"/>
      <c r="Y655" s="108"/>
      <c r="Z655" s="109">
        <v>2</v>
      </c>
      <c r="AA655" s="113"/>
      <c r="AB655" s="383"/>
      <c r="AC655" s="73"/>
      <c r="AD655" s="414"/>
      <c r="AE655" s="393"/>
      <c r="AF655" s="78"/>
      <c r="AG655" s="414"/>
      <c r="AH655" s="383"/>
      <c r="AI655" s="453"/>
      <c r="AJ655" s="453"/>
      <c r="AK655" s="414"/>
      <c r="AL655" s="383"/>
      <c r="AM655" s="383"/>
      <c r="AN655" s="523"/>
      <c r="AO655" s="414"/>
      <c r="AP655" s="548"/>
      <c r="AQ655" s="414"/>
      <c r="AR655" s="78"/>
      <c r="AS655" s="78"/>
      <c r="AT655" s="414"/>
      <c r="AU655" s="548"/>
      <c r="AV655" s="548"/>
      <c r="AW655" s="414"/>
      <c r="AX655" s="383"/>
      <c r="AY655" s="548"/>
      <c r="AZ655" s="414"/>
      <c r="BA655" s="383"/>
      <c r="BB655" s="548"/>
      <c r="BC655" s="78"/>
      <c r="BD655" s="414"/>
      <c r="BE655" s="414"/>
      <c r="BF655" s="414"/>
      <c r="BG655" s="414"/>
      <c r="BH655" s="414"/>
      <c r="BI655" s="383"/>
      <c r="BJ655" s="383"/>
      <c r="BK655" s="78"/>
      <c r="BL655" s="414"/>
      <c r="BM655" s="383"/>
      <c r="BN655" s="78"/>
      <c r="BO655" s="414"/>
      <c r="BP655" s="78"/>
      <c r="BQ655" s="414"/>
      <c r="BR655" s="383"/>
      <c r="BS655" s="78"/>
      <c r="BT655" s="83"/>
      <c r="BU655" s="75"/>
      <c r="BV655" s="74"/>
      <c r="BW655" s="74"/>
      <c r="BX655" s="98" t="s">
        <v>3242</v>
      </c>
      <c r="BY655" s="112">
        <f t="shared" si="71"/>
        <v>650</v>
      </c>
      <c r="BZ655" s="65">
        <f t="shared" si="70"/>
        <v>0</v>
      </c>
      <c r="CA655" s="359">
        <f t="shared" si="66"/>
        <v>31</v>
      </c>
      <c r="CB655" s="359">
        <f t="shared" si="67"/>
        <v>1</v>
      </c>
      <c r="CC655" s="359">
        <f t="shared" si="68"/>
        <v>2023</v>
      </c>
      <c r="CD655" s="359" t="str">
        <f t="shared" si="69"/>
        <v xml:space="preserve">311202305674INCENDIO FORESTAL </v>
      </c>
    </row>
    <row r="656" spans="1:82" s="121" customFormat="1" ht="156" customHeight="1">
      <c r="A656" s="110"/>
      <c r="B656" s="80"/>
      <c r="C656" s="111"/>
      <c r="D656" s="212">
        <v>44957</v>
      </c>
      <c r="E656" s="210" t="s">
        <v>2661</v>
      </c>
      <c r="F656" s="211" t="s">
        <v>669</v>
      </c>
      <c r="G656" s="130" t="s">
        <v>8680</v>
      </c>
      <c r="H656" s="85" t="str">
        <f>VLOOKUP(E656&amp;F656,Divipola!$C$1:$F$1149,4,FALSE)</f>
        <v>15757</v>
      </c>
      <c r="I656" s="77"/>
      <c r="J656" s="181"/>
      <c r="K656" s="108"/>
      <c r="L656" s="108"/>
      <c r="M656" s="108"/>
      <c r="N656" s="108"/>
      <c r="O656" s="108"/>
      <c r="P656" s="108"/>
      <c r="Q656" s="108"/>
      <c r="R656" s="108"/>
      <c r="S656" s="108"/>
      <c r="T656" s="108"/>
      <c r="U656" s="108"/>
      <c r="V656" s="108"/>
      <c r="W656" s="108"/>
      <c r="X656" s="108"/>
      <c r="Y656" s="108"/>
      <c r="Z656" s="109">
        <v>6.5</v>
      </c>
      <c r="AA656" s="113"/>
      <c r="AB656" s="383"/>
      <c r="AC656" s="73"/>
      <c r="AD656" s="414"/>
      <c r="AE656" s="393"/>
      <c r="AF656" s="78"/>
      <c r="AG656" s="414"/>
      <c r="AH656" s="383"/>
      <c r="AI656" s="453"/>
      <c r="AJ656" s="453"/>
      <c r="AK656" s="414"/>
      <c r="AL656" s="383"/>
      <c r="AM656" s="383"/>
      <c r="AN656" s="523"/>
      <c r="AO656" s="414"/>
      <c r="AP656" s="548"/>
      <c r="AQ656" s="414"/>
      <c r="AR656" s="78"/>
      <c r="AS656" s="78"/>
      <c r="AT656" s="414"/>
      <c r="AU656" s="548"/>
      <c r="AV656" s="548"/>
      <c r="AW656" s="414"/>
      <c r="AX656" s="383"/>
      <c r="AY656" s="548"/>
      <c r="AZ656" s="414"/>
      <c r="BA656" s="383"/>
      <c r="BB656" s="548"/>
      <c r="BC656" s="78"/>
      <c r="BD656" s="414"/>
      <c r="BE656" s="414"/>
      <c r="BF656" s="414"/>
      <c r="BG656" s="414"/>
      <c r="BH656" s="414"/>
      <c r="BI656" s="383"/>
      <c r="BJ656" s="383"/>
      <c r="BK656" s="78"/>
      <c r="BL656" s="414"/>
      <c r="BM656" s="383"/>
      <c r="BN656" s="78"/>
      <c r="BO656" s="414"/>
      <c r="BP656" s="78"/>
      <c r="BQ656" s="414"/>
      <c r="BR656" s="383"/>
      <c r="BS656" s="78"/>
      <c r="BT656" s="83"/>
      <c r="BU656" s="75"/>
      <c r="BV656" s="74"/>
      <c r="BW656" s="74"/>
      <c r="BX656" s="132" t="s">
        <v>3245</v>
      </c>
      <c r="BY656" s="112">
        <f t="shared" si="71"/>
        <v>651</v>
      </c>
      <c r="BZ656" s="65">
        <f t="shared" si="70"/>
        <v>0</v>
      </c>
      <c r="CA656" s="359">
        <f t="shared" si="66"/>
        <v>31</v>
      </c>
      <c r="CB656" s="359">
        <f t="shared" si="67"/>
        <v>1</v>
      </c>
      <c r="CC656" s="359">
        <f t="shared" si="68"/>
        <v>2023</v>
      </c>
      <c r="CD656" s="359" t="str">
        <f t="shared" si="69"/>
        <v xml:space="preserve">311202315757INCENDIO FORESTAL </v>
      </c>
    </row>
    <row r="657" spans="1:82" s="121" customFormat="1" ht="108" customHeight="1">
      <c r="A657" s="110"/>
      <c r="B657" s="80"/>
      <c r="C657" s="111"/>
      <c r="D657" s="212">
        <v>44957</v>
      </c>
      <c r="E657" s="210" t="s">
        <v>2661</v>
      </c>
      <c r="F657" s="211" t="s">
        <v>669</v>
      </c>
      <c r="G657" s="130" t="s">
        <v>8680</v>
      </c>
      <c r="H657" s="85" t="str">
        <f>VLOOKUP(E657&amp;F657,Divipola!$C$1:$F$1149,4,FALSE)</f>
        <v>15757</v>
      </c>
      <c r="I657" s="77"/>
      <c r="J657" s="181"/>
      <c r="K657" s="108"/>
      <c r="L657" s="108"/>
      <c r="M657" s="108"/>
      <c r="N657" s="108"/>
      <c r="O657" s="108"/>
      <c r="P657" s="108"/>
      <c r="Q657" s="108"/>
      <c r="R657" s="108"/>
      <c r="S657" s="108"/>
      <c r="T657" s="108"/>
      <c r="U657" s="108"/>
      <c r="V657" s="108"/>
      <c r="W657" s="108"/>
      <c r="X657" s="108"/>
      <c r="Y657" s="108"/>
      <c r="Z657" s="109">
        <v>3</v>
      </c>
      <c r="AA657" s="113"/>
      <c r="AB657" s="383"/>
      <c r="AC657" s="73"/>
      <c r="AD657" s="414"/>
      <c r="AE657" s="393"/>
      <c r="AF657" s="78"/>
      <c r="AG657" s="414"/>
      <c r="AH657" s="383"/>
      <c r="AI657" s="453"/>
      <c r="AJ657" s="453"/>
      <c r="AK657" s="414"/>
      <c r="AL657" s="383"/>
      <c r="AM657" s="383"/>
      <c r="AN657" s="523"/>
      <c r="AO657" s="414"/>
      <c r="AP657" s="548"/>
      <c r="AQ657" s="414"/>
      <c r="AR657" s="78"/>
      <c r="AS657" s="78"/>
      <c r="AT657" s="414"/>
      <c r="AU657" s="548"/>
      <c r="AV657" s="548"/>
      <c r="AW657" s="414"/>
      <c r="AX657" s="383"/>
      <c r="AY657" s="548"/>
      <c r="AZ657" s="414"/>
      <c r="BA657" s="383"/>
      <c r="BB657" s="548"/>
      <c r="BC657" s="78"/>
      <c r="BD657" s="414"/>
      <c r="BE657" s="414"/>
      <c r="BF657" s="414"/>
      <c r="BG657" s="414"/>
      <c r="BH657" s="414"/>
      <c r="BI657" s="383"/>
      <c r="BJ657" s="383"/>
      <c r="BK657" s="78"/>
      <c r="BL657" s="414"/>
      <c r="BM657" s="383"/>
      <c r="BN657" s="78"/>
      <c r="BO657" s="414"/>
      <c r="BP657" s="78"/>
      <c r="BQ657" s="414"/>
      <c r="BR657" s="383"/>
      <c r="BS657" s="78"/>
      <c r="BT657" s="83"/>
      <c r="BU657" s="75"/>
      <c r="BV657" s="74"/>
      <c r="BW657" s="74"/>
      <c r="BX657" s="132" t="s">
        <v>3246</v>
      </c>
      <c r="BY657" s="112">
        <f t="shared" si="71"/>
        <v>652</v>
      </c>
      <c r="BZ657" s="65">
        <f t="shared" si="70"/>
        <v>0</v>
      </c>
      <c r="CA657" s="359">
        <f t="shared" si="66"/>
        <v>31</v>
      </c>
      <c r="CB657" s="359">
        <f t="shared" si="67"/>
        <v>1</v>
      </c>
      <c r="CC657" s="359">
        <f t="shared" si="68"/>
        <v>2023</v>
      </c>
      <c r="CD657" s="359" t="str">
        <f t="shared" si="69"/>
        <v xml:space="preserve">311202315757INCENDIO FORESTAL </v>
      </c>
    </row>
    <row r="658" spans="1:82" s="121" customFormat="1" ht="96" customHeight="1">
      <c r="A658" s="110"/>
      <c r="B658" s="80"/>
      <c r="C658" s="111"/>
      <c r="D658" s="212">
        <v>44957</v>
      </c>
      <c r="E658" s="210" t="s">
        <v>2622</v>
      </c>
      <c r="F658" s="211" t="s">
        <v>2065</v>
      </c>
      <c r="G658" s="130" t="s">
        <v>8680</v>
      </c>
      <c r="H658" s="85" t="str">
        <f>VLOOKUP(E658&amp;F658,Divipola!$C$1:$F$1149,4,FALSE)</f>
        <v>41357</v>
      </c>
      <c r="I658" s="77"/>
      <c r="J658" s="181"/>
      <c r="K658" s="146"/>
      <c r="L658" s="146"/>
      <c r="M658" s="146"/>
      <c r="N658" s="146"/>
      <c r="O658" s="146"/>
      <c r="P658" s="146"/>
      <c r="Q658" s="146"/>
      <c r="R658" s="146"/>
      <c r="S658" s="146"/>
      <c r="T658" s="146"/>
      <c r="U658" s="146"/>
      <c r="V658" s="146"/>
      <c r="W658" s="146"/>
      <c r="X658" s="146"/>
      <c r="Y658" s="146"/>
      <c r="Z658" s="146">
        <v>1.75</v>
      </c>
      <c r="AA658" s="148"/>
      <c r="AB658" s="383"/>
      <c r="AC658" s="73"/>
      <c r="AD658" s="414"/>
      <c r="AE658" s="393"/>
      <c r="AF658" s="78"/>
      <c r="AG658" s="414"/>
      <c r="AH658" s="383"/>
      <c r="AI658" s="453"/>
      <c r="AJ658" s="453"/>
      <c r="AK658" s="414"/>
      <c r="AL658" s="383"/>
      <c r="AM658" s="383"/>
      <c r="AN658" s="523"/>
      <c r="AO658" s="414"/>
      <c r="AP658" s="548"/>
      <c r="AQ658" s="414"/>
      <c r="AR658" s="78"/>
      <c r="AS658" s="78"/>
      <c r="AT658" s="414"/>
      <c r="AU658" s="548"/>
      <c r="AV658" s="548"/>
      <c r="AW658" s="414"/>
      <c r="AX658" s="383"/>
      <c r="AY658" s="548"/>
      <c r="AZ658" s="414"/>
      <c r="BA658" s="383"/>
      <c r="BB658" s="548"/>
      <c r="BC658" s="78"/>
      <c r="BD658" s="414"/>
      <c r="BE658" s="414"/>
      <c r="BF658" s="414"/>
      <c r="BG658" s="414"/>
      <c r="BH658" s="414"/>
      <c r="BI658" s="383"/>
      <c r="BJ658" s="383"/>
      <c r="BK658" s="78"/>
      <c r="BL658" s="414"/>
      <c r="BM658" s="383"/>
      <c r="BN658" s="78"/>
      <c r="BO658" s="414"/>
      <c r="BP658" s="78"/>
      <c r="BQ658" s="414"/>
      <c r="BR658" s="383"/>
      <c r="BS658" s="78"/>
      <c r="BT658" s="83"/>
      <c r="BU658" s="75"/>
      <c r="BV658" s="74"/>
      <c r="BW658" s="74"/>
      <c r="BX658" s="132" t="s">
        <v>3288</v>
      </c>
      <c r="BY658" s="112">
        <f t="shared" si="71"/>
        <v>653</v>
      </c>
      <c r="BZ658" s="65">
        <f t="shared" si="70"/>
        <v>0</v>
      </c>
      <c r="CA658" s="359">
        <f t="shared" si="66"/>
        <v>31</v>
      </c>
      <c r="CB658" s="359">
        <f t="shared" si="67"/>
        <v>1</v>
      </c>
      <c r="CC658" s="359">
        <f t="shared" si="68"/>
        <v>2023</v>
      </c>
      <c r="CD658" s="359" t="str">
        <f t="shared" si="69"/>
        <v xml:space="preserve">311202341357INCENDIO FORESTAL </v>
      </c>
    </row>
    <row r="659" spans="1:82" s="121" customFormat="1" ht="132" customHeight="1">
      <c r="A659" s="110"/>
      <c r="B659" s="80"/>
      <c r="C659" s="111"/>
      <c r="D659" s="212">
        <v>44957</v>
      </c>
      <c r="E659" s="210" t="s">
        <v>2622</v>
      </c>
      <c r="F659" s="211" t="s">
        <v>2752</v>
      </c>
      <c r="G659" s="130" t="s">
        <v>8680</v>
      </c>
      <c r="H659" s="85" t="str">
        <f>VLOOKUP(E659&amp;F659,Divipola!$C$1:$F$1149,4,FALSE)</f>
        <v>41807</v>
      </c>
      <c r="I659" s="77"/>
      <c r="J659" s="181"/>
      <c r="K659" s="108"/>
      <c r="L659" s="108"/>
      <c r="M659" s="108"/>
      <c r="N659" s="108"/>
      <c r="O659" s="108"/>
      <c r="P659" s="108"/>
      <c r="Q659" s="108"/>
      <c r="R659" s="108"/>
      <c r="S659" s="108"/>
      <c r="T659" s="108"/>
      <c r="U659" s="108"/>
      <c r="V659" s="108"/>
      <c r="W659" s="108"/>
      <c r="X659" s="108"/>
      <c r="Y659" s="108"/>
      <c r="Z659" s="109">
        <v>1</v>
      </c>
      <c r="AA659" s="113"/>
      <c r="AB659" s="383"/>
      <c r="AC659" s="73"/>
      <c r="AD659" s="414"/>
      <c r="AE659" s="393"/>
      <c r="AF659" s="78"/>
      <c r="AG659" s="414"/>
      <c r="AH659" s="383"/>
      <c r="AI659" s="453"/>
      <c r="AJ659" s="453"/>
      <c r="AK659" s="414"/>
      <c r="AL659" s="383"/>
      <c r="AM659" s="383"/>
      <c r="AN659" s="523"/>
      <c r="AO659" s="414"/>
      <c r="AP659" s="548"/>
      <c r="AQ659" s="414"/>
      <c r="AR659" s="78"/>
      <c r="AS659" s="78"/>
      <c r="AT659" s="414"/>
      <c r="AU659" s="548"/>
      <c r="AV659" s="548"/>
      <c r="AW659" s="414"/>
      <c r="AX659" s="383"/>
      <c r="AY659" s="548"/>
      <c r="AZ659" s="414"/>
      <c r="BA659" s="383"/>
      <c r="BB659" s="548"/>
      <c r="BC659" s="78"/>
      <c r="BD659" s="414"/>
      <c r="BE659" s="414"/>
      <c r="BF659" s="414"/>
      <c r="BG659" s="414"/>
      <c r="BH659" s="414"/>
      <c r="BI659" s="383"/>
      <c r="BJ659" s="383"/>
      <c r="BK659" s="78"/>
      <c r="BL659" s="414"/>
      <c r="BM659" s="383"/>
      <c r="BN659" s="78"/>
      <c r="BO659" s="414"/>
      <c r="BP659" s="78"/>
      <c r="BQ659" s="414"/>
      <c r="BR659" s="383"/>
      <c r="BS659" s="78"/>
      <c r="BT659" s="83"/>
      <c r="BU659" s="75"/>
      <c r="BV659" s="74"/>
      <c r="BW659" s="74"/>
      <c r="BX659" s="132" t="s">
        <v>3336</v>
      </c>
      <c r="BY659" s="112">
        <f t="shared" si="71"/>
        <v>654</v>
      </c>
      <c r="BZ659" s="65">
        <f t="shared" si="70"/>
        <v>0</v>
      </c>
      <c r="CA659" s="359">
        <f t="shared" si="66"/>
        <v>31</v>
      </c>
      <c r="CB659" s="359">
        <f t="shared" si="67"/>
        <v>1</v>
      </c>
      <c r="CC659" s="359">
        <f t="shared" si="68"/>
        <v>2023</v>
      </c>
      <c r="CD659" s="359" t="str">
        <f t="shared" si="69"/>
        <v xml:space="preserve">311202341807INCENDIO FORESTAL </v>
      </c>
    </row>
    <row r="660" spans="1:82" s="121" customFormat="1" ht="36" customHeight="1">
      <c r="A660" s="110"/>
      <c r="B660" s="80"/>
      <c r="C660" s="111"/>
      <c r="D660" s="212">
        <v>44957</v>
      </c>
      <c r="E660" s="210" t="s">
        <v>2830</v>
      </c>
      <c r="F660" s="211" t="s">
        <v>2786</v>
      </c>
      <c r="G660" s="130" t="s">
        <v>8680</v>
      </c>
      <c r="H660" s="85" t="str">
        <f>VLOOKUP(E660&amp;F660,Divipola!$C$1:$F$1149,4,FALSE)</f>
        <v>68162</v>
      </c>
      <c r="I660" s="77"/>
      <c r="J660" s="181"/>
      <c r="K660" s="108"/>
      <c r="L660" s="108"/>
      <c r="M660" s="108"/>
      <c r="N660" s="108"/>
      <c r="O660" s="108"/>
      <c r="P660" s="108"/>
      <c r="Q660" s="108"/>
      <c r="R660" s="108"/>
      <c r="S660" s="108"/>
      <c r="T660" s="108"/>
      <c r="U660" s="108"/>
      <c r="V660" s="108"/>
      <c r="W660" s="108"/>
      <c r="X660" s="108"/>
      <c r="Y660" s="108"/>
      <c r="Z660" s="109">
        <v>5</v>
      </c>
      <c r="AA660" s="113"/>
      <c r="AB660" s="383"/>
      <c r="AC660" s="73"/>
      <c r="AD660" s="414"/>
      <c r="AE660" s="393"/>
      <c r="AF660" s="78"/>
      <c r="AG660" s="414"/>
      <c r="AH660" s="383"/>
      <c r="AI660" s="453"/>
      <c r="AJ660" s="453"/>
      <c r="AK660" s="414"/>
      <c r="AL660" s="383"/>
      <c r="AM660" s="383"/>
      <c r="AN660" s="523"/>
      <c r="AO660" s="414"/>
      <c r="AP660" s="548"/>
      <c r="AQ660" s="414"/>
      <c r="AR660" s="78"/>
      <c r="AS660" s="78"/>
      <c r="AT660" s="414"/>
      <c r="AU660" s="548"/>
      <c r="AV660" s="548"/>
      <c r="AW660" s="414"/>
      <c r="AX660" s="383"/>
      <c r="AY660" s="548"/>
      <c r="AZ660" s="414"/>
      <c r="BA660" s="383"/>
      <c r="BB660" s="548"/>
      <c r="BC660" s="78"/>
      <c r="BD660" s="414"/>
      <c r="BE660" s="414"/>
      <c r="BF660" s="414"/>
      <c r="BG660" s="414"/>
      <c r="BH660" s="414"/>
      <c r="BI660" s="383"/>
      <c r="BJ660" s="383"/>
      <c r="BK660" s="78"/>
      <c r="BL660" s="414"/>
      <c r="BM660" s="383"/>
      <c r="BN660" s="78"/>
      <c r="BO660" s="414"/>
      <c r="BP660" s="78"/>
      <c r="BQ660" s="414"/>
      <c r="BR660" s="383"/>
      <c r="BS660" s="78"/>
      <c r="BT660" s="83"/>
      <c r="BU660" s="75"/>
      <c r="BV660" s="74"/>
      <c r="BW660" s="74"/>
      <c r="BX660" s="98" t="s">
        <v>3411</v>
      </c>
      <c r="BY660" s="112">
        <f t="shared" si="71"/>
        <v>655</v>
      </c>
      <c r="BZ660" s="65">
        <f t="shared" si="70"/>
        <v>0</v>
      </c>
      <c r="CA660" s="359">
        <f t="shared" si="66"/>
        <v>31</v>
      </c>
      <c r="CB660" s="359">
        <f t="shared" si="67"/>
        <v>1</v>
      </c>
      <c r="CC660" s="359">
        <f t="shared" si="68"/>
        <v>2023</v>
      </c>
      <c r="CD660" s="359" t="str">
        <f t="shared" si="69"/>
        <v xml:space="preserve">311202368162INCENDIO FORESTAL </v>
      </c>
    </row>
    <row r="661" spans="1:82" s="121" customFormat="1" ht="84" customHeight="1">
      <c r="A661" s="110"/>
      <c r="B661" s="80"/>
      <c r="C661" s="111"/>
      <c r="D661" s="212">
        <v>44957</v>
      </c>
      <c r="E661" s="210" t="s">
        <v>2661</v>
      </c>
      <c r="F661" s="211" t="s">
        <v>572</v>
      </c>
      <c r="G661" s="111" t="s">
        <v>2816</v>
      </c>
      <c r="H661" s="85" t="str">
        <f>VLOOKUP(E661&amp;F661,Divipola!$C$1:$F$1149,4,FALSE)</f>
        <v>15466</v>
      </c>
      <c r="I661" s="77"/>
      <c r="J661" s="181"/>
      <c r="K661" s="108"/>
      <c r="L661" s="108"/>
      <c r="M661" s="108"/>
      <c r="N661" s="108">
        <v>2795</v>
      </c>
      <c r="O661" s="108">
        <v>559</v>
      </c>
      <c r="P661" s="108"/>
      <c r="Q661" s="108"/>
      <c r="R661" s="108"/>
      <c r="S661" s="108"/>
      <c r="T661" s="108"/>
      <c r="U661" s="108"/>
      <c r="V661" s="108"/>
      <c r="W661" s="108"/>
      <c r="X661" s="108"/>
      <c r="Y661" s="108"/>
      <c r="Z661" s="109">
        <v>1246</v>
      </c>
      <c r="AA661" s="113"/>
      <c r="AB661" s="383"/>
      <c r="AC661" s="73"/>
      <c r="AD661" s="414"/>
      <c r="AE661" s="393"/>
      <c r="AF661" s="78"/>
      <c r="AG661" s="414"/>
      <c r="AH661" s="383"/>
      <c r="AI661" s="453"/>
      <c r="AJ661" s="453"/>
      <c r="AK661" s="414"/>
      <c r="AL661" s="383"/>
      <c r="AM661" s="383"/>
      <c r="AN661" s="523"/>
      <c r="AO661" s="414"/>
      <c r="AP661" s="548"/>
      <c r="AQ661" s="414"/>
      <c r="AR661" s="78"/>
      <c r="AS661" s="78"/>
      <c r="AT661" s="414"/>
      <c r="AU661" s="548"/>
      <c r="AV661" s="548"/>
      <c r="AW661" s="414"/>
      <c r="AX661" s="383"/>
      <c r="AY661" s="548"/>
      <c r="AZ661" s="414"/>
      <c r="BA661" s="383"/>
      <c r="BB661" s="548"/>
      <c r="BC661" s="78"/>
      <c r="BD661" s="414"/>
      <c r="BE661" s="414"/>
      <c r="BF661" s="414"/>
      <c r="BG661" s="414"/>
      <c r="BH661" s="414"/>
      <c r="BI661" s="383"/>
      <c r="BJ661" s="383"/>
      <c r="BK661" s="78"/>
      <c r="BL661" s="414"/>
      <c r="BM661" s="383"/>
      <c r="BN661" s="78"/>
      <c r="BO661" s="414"/>
      <c r="BP661" s="78"/>
      <c r="BQ661" s="414"/>
      <c r="BR661" s="383"/>
      <c r="BS661" s="78"/>
      <c r="BT661" s="83"/>
      <c r="BU661" s="75"/>
      <c r="BV661" s="74"/>
      <c r="BW661" s="74"/>
      <c r="BX661" s="103" t="s">
        <v>3471</v>
      </c>
      <c r="BY661" s="112">
        <f t="shared" si="71"/>
        <v>656</v>
      </c>
      <c r="BZ661" s="65">
        <f t="shared" si="70"/>
        <v>0</v>
      </c>
      <c r="CA661" s="359">
        <f t="shared" si="66"/>
        <v>31</v>
      </c>
      <c r="CB661" s="359">
        <f t="shared" si="67"/>
        <v>1</v>
      </c>
      <c r="CC661" s="359">
        <f t="shared" si="68"/>
        <v>2023</v>
      </c>
      <c r="CD661" s="359" t="str">
        <f t="shared" si="69"/>
        <v>311202315466HELADA</v>
      </c>
    </row>
    <row r="662" spans="1:82" s="121" customFormat="1" ht="108" customHeight="1">
      <c r="A662" s="110"/>
      <c r="B662" s="80"/>
      <c r="C662" s="111"/>
      <c r="D662" s="212">
        <v>44957</v>
      </c>
      <c r="E662" s="210" t="s">
        <v>2852</v>
      </c>
      <c r="F662" s="211" t="s">
        <v>1424</v>
      </c>
      <c r="G662" s="130" t="s">
        <v>8680</v>
      </c>
      <c r="H662" s="85" t="str">
        <f>VLOOKUP(E662&amp;F662,Divipola!$C$1:$F$1149,4,FALSE)</f>
        <v>08573</v>
      </c>
      <c r="I662" s="77"/>
      <c r="J662" s="181"/>
      <c r="K662" s="248"/>
      <c r="L662" s="248"/>
      <c r="M662" s="248"/>
      <c r="N662" s="248"/>
      <c r="O662" s="248"/>
      <c r="P662" s="248"/>
      <c r="Q662" s="248"/>
      <c r="R662" s="248"/>
      <c r="S662" s="248"/>
      <c r="T662" s="248"/>
      <c r="U662" s="248"/>
      <c r="V662" s="248"/>
      <c r="W662" s="248"/>
      <c r="X662" s="248"/>
      <c r="Y662" s="248"/>
      <c r="Z662" s="250">
        <v>1</v>
      </c>
      <c r="AA662" s="248"/>
      <c r="AB662" s="383"/>
      <c r="AC662" s="73"/>
      <c r="AD662" s="414"/>
      <c r="AE662" s="393"/>
      <c r="AF662" s="78"/>
      <c r="AG662" s="414"/>
      <c r="AH662" s="383"/>
      <c r="AI662" s="453"/>
      <c r="AJ662" s="453"/>
      <c r="AK662" s="414"/>
      <c r="AL662" s="383"/>
      <c r="AM662" s="383"/>
      <c r="AN662" s="523"/>
      <c r="AO662" s="414"/>
      <c r="AP662" s="548"/>
      <c r="AQ662" s="414"/>
      <c r="AR662" s="78"/>
      <c r="AS662" s="78"/>
      <c r="AT662" s="414"/>
      <c r="AU662" s="548"/>
      <c r="AV662" s="548"/>
      <c r="AW662" s="414"/>
      <c r="AX662" s="383"/>
      <c r="AY662" s="548"/>
      <c r="AZ662" s="414"/>
      <c r="BA662" s="383"/>
      <c r="BB662" s="548"/>
      <c r="BC662" s="78"/>
      <c r="BD662" s="414"/>
      <c r="BE662" s="414"/>
      <c r="BF662" s="414"/>
      <c r="BG662" s="414"/>
      <c r="BH662" s="414"/>
      <c r="BI662" s="383"/>
      <c r="BJ662" s="383"/>
      <c r="BK662" s="78"/>
      <c r="BL662" s="414"/>
      <c r="BM662" s="383"/>
      <c r="BN662" s="78"/>
      <c r="BO662" s="414"/>
      <c r="BP662" s="78"/>
      <c r="BQ662" s="414"/>
      <c r="BR662" s="383"/>
      <c r="BS662" s="78"/>
      <c r="BT662" s="83"/>
      <c r="BU662" s="75"/>
      <c r="BV662" s="74"/>
      <c r="BW662" s="74"/>
      <c r="BX662" s="471" t="s">
        <v>5293</v>
      </c>
      <c r="BY662" s="112">
        <f t="shared" si="71"/>
        <v>657</v>
      </c>
      <c r="BZ662" s="65">
        <f t="shared" si="70"/>
        <v>0</v>
      </c>
      <c r="CA662" s="359">
        <f t="shared" si="66"/>
        <v>31</v>
      </c>
      <c r="CB662" s="359">
        <f t="shared" si="67"/>
        <v>1</v>
      </c>
      <c r="CC662" s="359">
        <f t="shared" si="68"/>
        <v>2023</v>
      </c>
      <c r="CD662" s="359" t="str">
        <f t="shared" si="69"/>
        <v xml:space="preserve">311202308573INCENDIO FORESTAL </v>
      </c>
    </row>
    <row r="663" spans="1:82" s="121" customFormat="1" ht="36" customHeight="1">
      <c r="A663" s="110"/>
      <c r="B663" s="80"/>
      <c r="C663" s="111"/>
      <c r="D663" s="212">
        <v>44957</v>
      </c>
      <c r="E663" s="210" t="s">
        <v>2724</v>
      </c>
      <c r="F663" s="211" t="s">
        <v>1343</v>
      </c>
      <c r="G663" s="130" t="s">
        <v>8680</v>
      </c>
      <c r="H663" s="85" t="str">
        <f>VLOOKUP(E663&amp;F663,Divipola!$C$1:$F$1149,4,FALSE)</f>
        <v>85001</v>
      </c>
      <c r="I663" s="77"/>
      <c r="J663" s="181"/>
      <c r="K663" s="248"/>
      <c r="L663" s="248"/>
      <c r="M663" s="248"/>
      <c r="N663" s="248"/>
      <c r="O663" s="248"/>
      <c r="P663" s="248"/>
      <c r="Q663" s="248"/>
      <c r="R663" s="248"/>
      <c r="S663" s="248"/>
      <c r="T663" s="248"/>
      <c r="U663" s="248"/>
      <c r="V663" s="248"/>
      <c r="W663" s="248"/>
      <c r="X663" s="248"/>
      <c r="Y663" s="248"/>
      <c r="Z663" s="237"/>
      <c r="AA663" s="248"/>
      <c r="AB663" s="383"/>
      <c r="AC663" s="73"/>
      <c r="AD663" s="414"/>
      <c r="AE663" s="393"/>
      <c r="AF663" s="78"/>
      <c r="AG663" s="414"/>
      <c r="AH663" s="383"/>
      <c r="AI663" s="453"/>
      <c r="AJ663" s="453"/>
      <c r="AK663" s="414"/>
      <c r="AL663" s="383"/>
      <c r="AM663" s="383"/>
      <c r="AN663" s="523"/>
      <c r="AO663" s="414"/>
      <c r="AP663" s="548"/>
      <c r="AQ663" s="414"/>
      <c r="AR663" s="78"/>
      <c r="AS663" s="78"/>
      <c r="AT663" s="414"/>
      <c r="AU663" s="548"/>
      <c r="AV663" s="548"/>
      <c r="AW663" s="414"/>
      <c r="AX663" s="383"/>
      <c r="AY663" s="548"/>
      <c r="AZ663" s="414"/>
      <c r="BA663" s="383"/>
      <c r="BB663" s="548"/>
      <c r="BC663" s="78"/>
      <c r="BD663" s="414"/>
      <c r="BE663" s="414"/>
      <c r="BF663" s="414"/>
      <c r="BG663" s="414"/>
      <c r="BH663" s="414"/>
      <c r="BI663" s="383"/>
      <c r="BJ663" s="383"/>
      <c r="BK663" s="78"/>
      <c r="BL663" s="414"/>
      <c r="BM663" s="383"/>
      <c r="BN663" s="78"/>
      <c r="BO663" s="414"/>
      <c r="BP663" s="78"/>
      <c r="BQ663" s="414"/>
      <c r="BR663" s="383"/>
      <c r="BS663" s="78"/>
      <c r="BT663" s="83"/>
      <c r="BU663" s="75"/>
      <c r="BV663" s="74"/>
      <c r="BW663" s="74"/>
      <c r="BX663" s="461" t="s">
        <v>5294</v>
      </c>
      <c r="BY663" s="112">
        <f t="shared" si="71"/>
        <v>658</v>
      </c>
      <c r="BZ663" s="65">
        <f t="shared" si="70"/>
        <v>0</v>
      </c>
      <c r="CA663" s="359">
        <f t="shared" si="66"/>
        <v>31</v>
      </c>
      <c r="CB663" s="359">
        <f t="shared" si="67"/>
        <v>1</v>
      </c>
      <c r="CC663" s="359">
        <f t="shared" si="68"/>
        <v>2023</v>
      </c>
      <c r="CD663" s="359" t="str">
        <f t="shared" si="69"/>
        <v xml:space="preserve">311202385001INCENDIO FORESTAL </v>
      </c>
    </row>
    <row r="664" spans="1:82" s="121" customFormat="1" ht="120" customHeight="1">
      <c r="A664" s="110"/>
      <c r="B664" s="80"/>
      <c r="C664" s="111"/>
      <c r="D664" s="212">
        <v>44957</v>
      </c>
      <c r="E664" s="210" t="s">
        <v>2676</v>
      </c>
      <c r="F664" s="211" t="s">
        <v>2165</v>
      </c>
      <c r="G664" s="130" t="s">
        <v>8680</v>
      </c>
      <c r="H664" s="85" t="str">
        <f>VLOOKUP(E664&amp;F664,Divipola!$C$1:$F$1149,4,FALSE)</f>
        <v>23162</v>
      </c>
      <c r="I664" s="77"/>
      <c r="J664" s="181"/>
      <c r="K664" s="248"/>
      <c r="L664" s="248"/>
      <c r="M664" s="248"/>
      <c r="N664" s="248"/>
      <c r="O664" s="248"/>
      <c r="P664" s="248"/>
      <c r="Q664" s="248"/>
      <c r="R664" s="248"/>
      <c r="S664" s="249"/>
      <c r="T664" s="249"/>
      <c r="U664" s="249"/>
      <c r="V664" s="249"/>
      <c r="W664" s="249"/>
      <c r="X664" s="249"/>
      <c r="Y664" s="248"/>
      <c r="Z664" s="237"/>
      <c r="AA664" s="247"/>
      <c r="AB664" s="383"/>
      <c r="AC664" s="73"/>
      <c r="AD664" s="414"/>
      <c r="AE664" s="393"/>
      <c r="AF664" s="78"/>
      <c r="AG664" s="414"/>
      <c r="AH664" s="383"/>
      <c r="AI664" s="453"/>
      <c r="AJ664" s="453"/>
      <c r="AK664" s="414"/>
      <c r="AL664" s="383"/>
      <c r="AM664" s="383"/>
      <c r="AN664" s="523"/>
      <c r="AO664" s="414"/>
      <c r="AP664" s="548"/>
      <c r="AQ664" s="414"/>
      <c r="AR664" s="78"/>
      <c r="AS664" s="78"/>
      <c r="AT664" s="414"/>
      <c r="AU664" s="548"/>
      <c r="AV664" s="548"/>
      <c r="AW664" s="414"/>
      <c r="AX664" s="383"/>
      <c r="AY664" s="548"/>
      <c r="AZ664" s="414"/>
      <c r="BA664" s="383"/>
      <c r="BB664" s="548"/>
      <c r="BC664" s="78"/>
      <c r="BD664" s="414"/>
      <c r="BE664" s="414"/>
      <c r="BF664" s="414"/>
      <c r="BG664" s="414"/>
      <c r="BH664" s="414"/>
      <c r="BI664" s="383"/>
      <c r="BJ664" s="383"/>
      <c r="BK664" s="78"/>
      <c r="BL664" s="414"/>
      <c r="BM664" s="383"/>
      <c r="BN664" s="78"/>
      <c r="BO664" s="414"/>
      <c r="BP664" s="78"/>
      <c r="BQ664" s="414"/>
      <c r="BR664" s="383"/>
      <c r="BS664" s="78"/>
      <c r="BT664" s="83"/>
      <c r="BU664" s="75"/>
      <c r="BV664" s="74"/>
      <c r="BW664" s="74"/>
      <c r="BX664" s="461" t="s">
        <v>5295</v>
      </c>
      <c r="BY664" s="112">
        <f t="shared" si="71"/>
        <v>659</v>
      </c>
      <c r="BZ664" s="65">
        <f t="shared" si="70"/>
        <v>0</v>
      </c>
      <c r="CA664" s="359">
        <f t="shared" si="66"/>
        <v>31</v>
      </c>
      <c r="CB664" s="359">
        <f t="shared" si="67"/>
        <v>1</v>
      </c>
      <c r="CC664" s="359">
        <f t="shared" si="68"/>
        <v>2023</v>
      </c>
      <c r="CD664" s="359" t="str">
        <f t="shared" si="69"/>
        <v xml:space="preserve">311202323162INCENDIO FORESTAL </v>
      </c>
    </row>
    <row r="665" spans="1:82" s="121" customFormat="1" ht="96" customHeight="1">
      <c r="A665" s="110"/>
      <c r="B665" s="80"/>
      <c r="C665" s="111"/>
      <c r="D665" s="212">
        <v>44957</v>
      </c>
      <c r="E665" s="210" t="s">
        <v>2676</v>
      </c>
      <c r="F665" s="211" t="s">
        <v>965</v>
      </c>
      <c r="G665" s="130" t="s">
        <v>8680</v>
      </c>
      <c r="H665" s="85" t="str">
        <f>VLOOKUP(E665&amp;F665,Divipola!$C$1:$F$1149,4,FALSE)</f>
        <v>23417</v>
      </c>
      <c r="I665" s="77"/>
      <c r="J665" s="181"/>
      <c r="K665" s="248"/>
      <c r="L665" s="248"/>
      <c r="M665" s="248"/>
      <c r="N665" s="248"/>
      <c r="O665" s="248"/>
      <c r="P665" s="248"/>
      <c r="Q665" s="248"/>
      <c r="R665" s="248"/>
      <c r="S665" s="249"/>
      <c r="T665" s="249"/>
      <c r="U665" s="249"/>
      <c r="V665" s="249"/>
      <c r="W665" s="249"/>
      <c r="X665" s="249"/>
      <c r="Y665" s="248"/>
      <c r="Z665" s="237">
        <v>1</v>
      </c>
      <c r="AA665" s="247"/>
      <c r="AB665" s="383"/>
      <c r="AC665" s="73"/>
      <c r="AD665" s="414"/>
      <c r="AE665" s="393"/>
      <c r="AF665" s="78"/>
      <c r="AG665" s="414"/>
      <c r="AH665" s="383"/>
      <c r="AI665" s="453"/>
      <c r="AJ665" s="453"/>
      <c r="AK665" s="414"/>
      <c r="AL665" s="383"/>
      <c r="AM665" s="383"/>
      <c r="AN665" s="523"/>
      <c r="AO665" s="414"/>
      <c r="AP665" s="548"/>
      <c r="AQ665" s="414"/>
      <c r="AR665" s="78"/>
      <c r="AS665" s="78"/>
      <c r="AT665" s="414"/>
      <c r="AU665" s="548"/>
      <c r="AV665" s="548"/>
      <c r="AW665" s="414"/>
      <c r="AX665" s="383"/>
      <c r="AY665" s="548"/>
      <c r="AZ665" s="414"/>
      <c r="BA665" s="383"/>
      <c r="BB665" s="548"/>
      <c r="BC665" s="78"/>
      <c r="BD665" s="414"/>
      <c r="BE665" s="414"/>
      <c r="BF665" s="414"/>
      <c r="BG665" s="414"/>
      <c r="BH665" s="414"/>
      <c r="BI665" s="383"/>
      <c r="BJ665" s="383"/>
      <c r="BK665" s="78"/>
      <c r="BL665" s="414"/>
      <c r="BM665" s="383"/>
      <c r="BN665" s="78"/>
      <c r="BO665" s="414"/>
      <c r="BP665" s="78"/>
      <c r="BQ665" s="414"/>
      <c r="BR665" s="383"/>
      <c r="BS665" s="78"/>
      <c r="BT665" s="83"/>
      <c r="BU665" s="75"/>
      <c r="BV665" s="74"/>
      <c r="BW665" s="74"/>
      <c r="BX665" s="461" t="s">
        <v>5296</v>
      </c>
      <c r="BY665" s="112">
        <f t="shared" si="71"/>
        <v>660</v>
      </c>
      <c r="BZ665" s="65">
        <f t="shared" si="70"/>
        <v>0</v>
      </c>
      <c r="CA665" s="359">
        <f t="shared" si="66"/>
        <v>31</v>
      </c>
      <c r="CB665" s="359">
        <f t="shared" si="67"/>
        <v>1</v>
      </c>
      <c r="CC665" s="359">
        <f t="shared" si="68"/>
        <v>2023</v>
      </c>
      <c r="CD665" s="359" t="str">
        <f t="shared" si="69"/>
        <v xml:space="preserve">311202323417INCENDIO FORESTAL </v>
      </c>
    </row>
    <row r="666" spans="1:82" s="121" customFormat="1" ht="48" customHeight="1">
      <c r="A666" s="110"/>
      <c r="B666" s="80"/>
      <c r="C666" s="111"/>
      <c r="D666" s="212">
        <v>44957</v>
      </c>
      <c r="E666" s="210" t="s">
        <v>2852</v>
      </c>
      <c r="F666" s="211" t="s">
        <v>2510</v>
      </c>
      <c r="G666" s="130" t="s">
        <v>8680</v>
      </c>
      <c r="H666" s="85" t="str">
        <f>VLOOKUP(E666&amp;F666,Divipola!$C$1:$F$1149,4,FALSE)</f>
        <v>08638</v>
      </c>
      <c r="I666" s="77"/>
      <c r="J666" s="181"/>
      <c r="K666" s="248"/>
      <c r="L666" s="248"/>
      <c r="M666" s="248"/>
      <c r="N666" s="248"/>
      <c r="O666" s="248"/>
      <c r="P666" s="248"/>
      <c r="Q666" s="248"/>
      <c r="R666" s="248"/>
      <c r="S666" s="249"/>
      <c r="T666" s="249"/>
      <c r="U666" s="249"/>
      <c r="V666" s="249"/>
      <c r="W666" s="249"/>
      <c r="X666" s="249"/>
      <c r="Y666" s="248"/>
      <c r="Z666" s="237">
        <v>7</v>
      </c>
      <c r="AA666" s="247"/>
      <c r="AB666" s="383"/>
      <c r="AC666" s="73"/>
      <c r="AD666" s="414"/>
      <c r="AE666" s="393"/>
      <c r="AF666" s="78"/>
      <c r="AG666" s="414"/>
      <c r="AH666" s="383"/>
      <c r="AI666" s="453"/>
      <c r="AJ666" s="453"/>
      <c r="AK666" s="414"/>
      <c r="AL666" s="383"/>
      <c r="AM666" s="383"/>
      <c r="AN666" s="523"/>
      <c r="AO666" s="414"/>
      <c r="AP666" s="548"/>
      <c r="AQ666" s="414"/>
      <c r="AR666" s="78"/>
      <c r="AS666" s="78"/>
      <c r="AT666" s="414"/>
      <c r="AU666" s="548"/>
      <c r="AV666" s="548"/>
      <c r="AW666" s="414"/>
      <c r="AX666" s="383"/>
      <c r="AY666" s="548"/>
      <c r="AZ666" s="414"/>
      <c r="BA666" s="383"/>
      <c r="BB666" s="548"/>
      <c r="BC666" s="78"/>
      <c r="BD666" s="414"/>
      <c r="BE666" s="414"/>
      <c r="BF666" s="414"/>
      <c r="BG666" s="414"/>
      <c r="BH666" s="414"/>
      <c r="BI666" s="383"/>
      <c r="BJ666" s="383"/>
      <c r="BK666" s="78"/>
      <c r="BL666" s="414"/>
      <c r="BM666" s="383"/>
      <c r="BN666" s="78"/>
      <c r="BO666" s="414"/>
      <c r="BP666" s="78"/>
      <c r="BQ666" s="414"/>
      <c r="BR666" s="383"/>
      <c r="BS666" s="78"/>
      <c r="BT666" s="83"/>
      <c r="BU666" s="75"/>
      <c r="BV666" s="74"/>
      <c r="BW666" s="74"/>
      <c r="BX666" s="461" t="s">
        <v>5297</v>
      </c>
      <c r="BY666" s="112">
        <f t="shared" si="71"/>
        <v>661</v>
      </c>
      <c r="BZ666" s="65">
        <f t="shared" si="70"/>
        <v>0</v>
      </c>
      <c r="CA666" s="359">
        <f t="shared" ref="CA666:CA729" si="72">DAY(D666)</f>
        <v>31</v>
      </c>
      <c r="CB666" s="359">
        <f t="shared" ref="CB666:CB729" si="73">MONTH(D666)</f>
        <v>1</v>
      </c>
      <c r="CC666" s="359">
        <f t="shared" ref="CC666:CC729" si="74">YEAR(D666)</f>
        <v>2023</v>
      </c>
      <c r="CD666" s="359" t="str">
        <f t="shared" ref="CD666:CD729" si="75">CONCATENATE(CA666,CB666,CC666,H666,G666)</f>
        <v xml:space="preserve">311202308638INCENDIO FORESTAL </v>
      </c>
    </row>
    <row r="667" spans="1:82" s="121" customFormat="1" ht="144" customHeight="1">
      <c r="A667" s="110"/>
      <c r="B667" s="80"/>
      <c r="C667" s="111"/>
      <c r="D667" s="212">
        <v>44957</v>
      </c>
      <c r="E667" s="210" t="s">
        <v>2852</v>
      </c>
      <c r="F667" s="211" t="s">
        <v>2510</v>
      </c>
      <c r="G667" s="130" t="s">
        <v>8680</v>
      </c>
      <c r="H667" s="85" t="str">
        <f>VLOOKUP(E667&amp;F667,Divipola!$C$1:$F$1149,4,FALSE)</f>
        <v>08638</v>
      </c>
      <c r="I667" s="77"/>
      <c r="J667" s="181"/>
      <c r="K667" s="248"/>
      <c r="L667" s="248"/>
      <c r="M667" s="248"/>
      <c r="N667" s="248"/>
      <c r="O667" s="248"/>
      <c r="P667" s="248"/>
      <c r="Q667" s="248"/>
      <c r="R667" s="248"/>
      <c r="S667" s="249"/>
      <c r="T667" s="249"/>
      <c r="U667" s="249"/>
      <c r="V667" s="249"/>
      <c r="W667" s="249"/>
      <c r="X667" s="249"/>
      <c r="Y667" s="248"/>
      <c r="Z667" s="237">
        <v>1</v>
      </c>
      <c r="AA667" s="247"/>
      <c r="AB667" s="383"/>
      <c r="AC667" s="73"/>
      <c r="AD667" s="414"/>
      <c r="AE667" s="393"/>
      <c r="AF667" s="78"/>
      <c r="AG667" s="414"/>
      <c r="AH667" s="383"/>
      <c r="AI667" s="453"/>
      <c r="AJ667" s="453"/>
      <c r="AK667" s="414"/>
      <c r="AL667" s="383"/>
      <c r="AM667" s="383"/>
      <c r="AN667" s="523"/>
      <c r="AO667" s="414"/>
      <c r="AP667" s="548"/>
      <c r="AQ667" s="414"/>
      <c r="AR667" s="78"/>
      <c r="AS667" s="78"/>
      <c r="AT667" s="414"/>
      <c r="AU667" s="548"/>
      <c r="AV667" s="548"/>
      <c r="AW667" s="414"/>
      <c r="AX667" s="383"/>
      <c r="AY667" s="548"/>
      <c r="AZ667" s="414"/>
      <c r="BA667" s="383"/>
      <c r="BB667" s="548"/>
      <c r="BC667" s="78"/>
      <c r="BD667" s="414"/>
      <c r="BE667" s="414"/>
      <c r="BF667" s="414"/>
      <c r="BG667" s="414"/>
      <c r="BH667" s="414"/>
      <c r="BI667" s="383"/>
      <c r="BJ667" s="383"/>
      <c r="BK667" s="78"/>
      <c r="BL667" s="414"/>
      <c r="BM667" s="383"/>
      <c r="BN667" s="78"/>
      <c r="BO667" s="414"/>
      <c r="BP667" s="78"/>
      <c r="BQ667" s="414"/>
      <c r="BR667" s="383"/>
      <c r="BS667" s="78"/>
      <c r="BT667" s="83"/>
      <c r="BU667" s="75"/>
      <c r="BV667" s="74"/>
      <c r="BW667" s="74"/>
      <c r="BX667" s="461" t="s">
        <v>5298</v>
      </c>
      <c r="BY667" s="112">
        <f t="shared" si="71"/>
        <v>662</v>
      </c>
      <c r="BZ667" s="65">
        <f t="shared" si="70"/>
        <v>0</v>
      </c>
      <c r="CA667" s="359">
        <f t="shared" si="72"/>
        <v>31</v>
      </c>
      <c r="CB667" s="359">
        <f t="shared" si="73"/>
        <v>1</v>
      </c>
      <c r="CC667" s="359">
        <f t="shared" si="74"/>
        <v>2023</v>
      </c>
      <c r="CD667" s="359" t="str">
        <f t="shared" si="75"/>
        <v xml:space="preserve">311202308638INCENDIO FORESTAL </v>
      </c>
    </row>
    <row r="668" spans="1:82" s="121" customFormat="1" ht="84" customHeight="1">
      <c r="A668" s="110"/>
      <c r="B668" s="80"/>
      <c r="C668" s="111"/>
      <c r="D668" s="212">
        <v>44957</v>
      </c>
      <c r="E668" s="210" t="s">
        <v>2852</v>
      </c>
      <c r="F668" s="211" t="s">
        <v>2510</v>
      </c>
      <c r="G668" s="130" t="s">
        <v>8680</v>
      </c>
      <c r="H668" s="85" t="str">
        <f>VLOOKUP(E668&amp;F668,Divipola!$C$1:$F$1149,4,FALSE)</f>
        <v>08638</v>
      </c>
      <c r="I668" s="77"/>
      <c r="J668" s="181"/>
      <c r="K668" s="248"/>
      <c r="L668" s="248"/>
      <c r="M668" s="248"/>
      <c r="N668" s="248"/>
      <c r="O668" s="248"/>
      <c r="P668" s="248"/>
      <c r="Q668" s="248"/>
      <c r="R668" s="248"/>
      <c r="S668" s="249"/>
      <c r="T668" s="249"/>
      <c r="U668" s="249"/>
      <c r="V668" s="249"/>
      <c r="W668" s="249"/>
      <c r="X668" s="249"/>
      <c r="Y668" s="248"/>
      <c r="Z668" s="237">
        <v>1</v>
      </c>
      <c r="AA668" s="247"/>
      <c r="AB668" s="383"/>
      <c r="AC668" s="73"/>
      <c r="AD668" s="414"/>
      <c r="AE668" s="393"/>
      <c r="AF668" s="78"/>
      <c r="AG668" s="414"/>
      <c r="AH668" s="383"/>
      <c r="AI668" s="453"/>
      <c r="AJ668" s="453"/>
      <c r="AK668" s="414"/>
      <c r="AL668" s="383"/>
      <c r="AM668" s="383"/>
      <c r="AN668" s="523"/>
      <c r="AO668" s="414"/>
      <c r="AP668" s="548"/>
      <c r="AQ668" s="414"/>
      <c r="AR668" s="78"/>
      <c r="AS668" s="78"/>
      <c r="AT668" s="414"/>
      <c r="AU668" s="548"/>
      <c r="AV668" s="548"/>
      <c r="AW668" s="414"/>
      <c r="AX668" s="383"/>
      <c r="AY668" s="548"/>
      <c r="AZ668" s="414"/>
      <c r="BA668" s="383"/>
      <c r="BB668" s="548"/>
      <c r="BC668" s="78"/>
      <c r="BD668" s="414"/>
      <c r="BE668" s="414"/>
      <c r="BF668" s="414"/>
      <c r="BG668" s="414"/>
      <c r="BH668" s="414"/>
      <c r="BI668" s="383"/>
      <c r="BJ668" s="383"/>
      <c r="BK668" s="78"/>
      <c r="BL668" s="414"/>
      <c r="BM668" s="383"/>
      <c r="BN668" s="78"/>
      <c r="BO668" s="414"/>
      <c r="BP668" s="78"/>
      <c r="BQ668" s="414"/>
      <c r="BR668" s="383"/>
      <c r="BS668" s="78"/>
      <c r="BT668" s="83"/>
      <c r="BU668" s="75"/>
      <c r="BV668" s="74"/>
      <c r="BW668" s="74"/>
      <c r="BX668" s="461" t="s">
        <v>5299</v>
      </c>
      <c r="BY668" s="112">
        <f t="shared" si="71"/>
        <v>663</v>
      </c>
      <c r="BZ668" s="65">
        <f t="shared" si="70"/>
        <v>0</v>
      </c>
      <c r="CA668" s="359">
        <f t="shared" si="72"/>
        <v>31</v>
      </c>
      <c r="CB668" s="359">
        <f t="shared" si="73"/>
        <v>1</v>
      </c>
      <c r="CC668" s="359">
        <f t="shared" si="74"/>
        <v>2023</v>
      </c>
      <c r="CD668" s="359" t="str">
        <f t="shared" si="75"/>
        <v xml:space="preserve">311202308638INCENDIO FORESTAL </v>
      </c>
    </row>
    <row r="669" spans="1:82" s="121" customFormat="1" ht="276" customHeight="1">
      <c r="A669" s="110"/>
      <c r="B669" s="80"/>
      <c r="C669" s="111"/>
      <c r="D669" s="212">
        <v>44957</v>
      </c>
      <c r="E669" s="210" t="s">
        <v>2833</v>
      </c>
      <c r="F669" s="211" t="s">
        <v>2698</v>
      </c>
      <c r="G669" s="130" t="s">
        <v>8680</v>
      </c>
      <c r="H669" s="85" t="str">
        <f>VLOOKUP(E669&amp;F669,Divipola!$C$1:$F$1149,4,FALSE)</f>
        <v>20011</v>
      </c>
      <c r="I669" s="77"/>
      <c r="J669" s="181"/>
      <c r="K669" s="248"/>
      <c r="L669" s="248"/>
      <c r="M669" s="248"/>
      <c r="N669" s="248"/>
      <c r="O669" s="248"/>
      <c r="P669" s="248"/>
      <c r="Q669" s="248"/>
      <c r="R669" s="248"/>
      <c r="S669" s="249"/>
      <c r="T669" s="249"/>
      <c r="U669" s="249"/>
      <c r="V669" s="249"/>
      <c r="W669" s="249"/>
      <c r="X669" s="249"/>
      <c r="Y669" s="248"/>
      <c r="Z669" s="237">
        <v>20</v>
      </c>
      <c r="AA669" s="247"/>
      <c r="AB669" s="383"/>
      <c r="AC669" s="73"/>
      <c r="AD669" s="414"/>
      <c r="AE669" s="393"/>
      <c r="AF669" s="78"/>
      <c r="AG669" s="414"/>
      <c r="AH669" s="383"/>
      <c r="AI669" s="453"/>
      <c r="AJ669" s="453"/>
      <c r="AK669" s="414"/>
      <c r="AL669" s="383"/>
      <c r="AM669" s="383"/>
      <c r="AN669" s="523"/>
      <c r="AO669" s="414"/>
      <c r="AP669" s="548"/>
      <c r="AQ669" s="414"/>
      <c r="AR669" s="78"/>
      <c r="AS669" s="78"/>
      <c r="AT669" s="414"/>
      <c r="AU669" s="548"/>
      <c r="AV669" s="548"/>
      <c r="AW669" s="414"/>
      <c r="AX669" s="383"/>
      <c r="AY669" s="548"/>
      <c r="AZ669" s="414"/>
      <c r="BA669" s="383"/>
      <c r="BB669" s="548"/>
      <c r="BC669" s="78"/>
      <c r="BD669" s="414"/>
      <c r="BE669" s="414"/>
      <c r="BF669" s="414"/>
      <c r="BG669" s="414"/>
      <c r="BH669" s="414"/>
      <c r="BI669" s="383"/>
      <c r="BJ669" s="383"/>
      <c r="BK669" s="78"/>
      <c r="BL669" s="414"/>
      <c r="BM669" s="383"/>
      <c r="BN669" s="78"/>
      <c r="BO669" s="414"/>
      <c r="BP669" s="78"/>
      <c r="BQ669" s="414"/>
      <c r="BR669" s="383"/>
      <c r="BS669" s="78"/>
      <c r="BT669" s="83"/>
      <c r="BU669" s="75"/>
      <c r="BV669" s="74"/>
      <c r="BW669" s="74"/>
      <c r="BX669" s="461" t="s">
        <v>5300</v>
      </c>
      <c r="BY669" s="112">
        <f t="shared" si="71"/>
        <v>664</v>
      </c>
      <c r="BZ669" s="65">
        <f t="shared" si="70"/>
        <v>0</v>
      </c>
      <c r="CA669" s="359">
        <f t="shared" si="72"/>
        <v>31</v>
      </c>
      <c r="CB669" s="359">
        <f t="shared" si="73"/>
        <v>1</v>
      </c>
      <c r="CC669" s="359">
        <f t="shared" si="74"/>
        <v>2023</v>
      </c>
      <c r="CD669" s="359" t="str">
        <f t="shared" si="75"/>
        <v xml:space="preserve">311202320011INCENDIO FORESTAL </v>
      </c>
    </row>
    <row r="670" spans="1:82" s="121" customFormat="1" ht="180" customHeight="1">
      <c r="A670" s="110"/>
      <c r="B670" s="80"/>
      <c r="C670" s="111"/>
      <c r="D670" s="212">
        <v>44957</v>
      </c>
      <c r="E670" s="210" t="s">
        <v>2833</v>
      </c>
      <c r="F670" s="211" t="s">
        <v>2698</v>
      </c>
      <c r="G670" s="130" t="s">
        <v>8680</v>
      </c>
      <c r="H670" s="85" t="str">
        <f>VLOOKUP(E670&amp;F670,Divipola!$C$1:$F$1149,4,FALSE)</f>
        <v>20011</v>
      </c>
      <c r="I670" s="77"/>
      <c r="J670" s="181"/>
      <c r="K670" s="248"/>
      <c r="L670" s="248"/>
      <c r="M670" s="248"/>
      <c r="N670" s="248"/>
      <c r="O670" s="248"/>
      <c r="P670" s="248"/>
      <c r="Q670" s="248"/>
      <c r="R670" s="248"/>
      <c r="S670" s="249"/>
      <c r="T670" s="249"/>
      <c r="U670" s="249"/>
      <c r="V670" s="249"/>
      <c r="W670" s="249"/>
      <c r="X670" s="249"/>
      <c r="Y670" s="248"/>
      <c r="Z670" s="237">
        <v>5</v>
      </c>
      <c r="AA670" s="247"/>
      <c r="AB670" s="383"/>
      <c r="AC670" s="73"/>
      <c r="AD670" s="414"/>
      <c r="AE670" s="393"/>
      <c r="AF670" s="78"/>
      <c r="AG670" s="414"/>
      <c r="AH670" s="383"/>
      <c r="AI670" s="453"/>
      <c r="AJ670" s="453"/>
      <c r="AK670" s="414"/>
      <c r="AL670" s="383"/>
      <c r="AM670" s="383"/>
      <c r="AN670" s="523"/>
      <c r="AO670" s="414"/>
      <c r="AP670" s="548"/>
      <c r="AQ670" s="414"/>
      <c r="AR670" s="78"/>
      <c r="AS670" s="78"/>
      <c r="AT670" s="414"/>
      <c r="AU670" s="548"/>
      <c r="AV670" s="548"/>
      <c r="AW670" s="414"/>
      <c r="AX670" s="383"/>
      <c r="AY670" s="548"/>
      <c r="AZ670" s="414"/>
      <c r="BA670" s="383"/>
      <c r="BB670" s="548"/>
      <c r="BC670" s="78"/>
      <c r="BD670" s="414"/>
      <c r="BE670" s="414"/>
      <c r="BF670" s="414"/>
      <c r="BG670" s="414"/>
      <c r="BH670" s="414"/>
      <c r="BI670" s="383"/>
      <c r="BJ670" s="383"/>
      <c r="BK670" s="78"/>
      <c r="BL670" s="414"/>
      <c r="BM670" s="383"/>
      <c r="BN670" s="78"/>
      <c r="BO670" s="414"/>
      <c r="BP670" s="78"/>
      <c r="BQ670" s="414"/>
      <c r="BR670" s="383"/>
      <c r="BS670" s="78"/>
      <c r="BT670" s="83"/>
      <c r="BU670" s="75"/>
      <c r="BV670" s="74"/>
      <c r="BW670" s="74"/>
      <c r="BX670" s="461" t="s">
        <v>5301</v>
      </c>
      <c r="BY670" s="112">
        <f t="shared" si="71"/>
        <v>665</v>
      </c>
      <c r="BZ670" s="65">
        <f t="shared" si="70"/>
        <v>0</v>
      </c>
      <c r="CA670" s="359">
        <f t="shared" si="72"/>
        <v>31</v>
      </c>
      <c r="CB670" s="359">
        <f t="shared" si="73"/>
        <v>1</v>
      </c>
      <c r="CC670" s="359">
        <f t="shared" si="74"/>
        <v>2023</v>
      </c>
      <c r="CD670" s="359" t="str">
        <f t="shared" si="75"/>
        <v xml:space="preserve">311202320011INCENDIO FORESTAL </v>
      </c>
    </row>
    <row r="671" spans="1:82" s="121" customFormat="1" ht="84" customHeight="1">
      <c r="A671" s="110"/>
      <c r="B671" s="80"/>
      <c r="C671" s="111"/>
      <c r="D671" s="212">
        <v>44957</v>
      </c>
      <c r="E671" s="210" t="s">
        <v>2724</v>
      </c>
      <c r="F671" s="211" t="s">
        <v>1343</v>
      </c>
      <c r="G671" s="130" t="s">
        <v>8680</v>
      </c>
      <c r="H671" s="85" t="str">
        <f>VLOOKUP(E671&amp;F671,Divipola!$C$1:$F$1149,4,FALSE)</f>
        <v>85001</v>
      </c>
      <c r="I671" s="77"/>
      <c r="J671" s="181"/>
      <c r="K671" s="248"/>
      <c r="L671" s="248"/>
      <c r="M671" s="248"/>
      <c r="N671" s="248"/>
      <c r="O671" s="248"/>
      <c r="P671" s="248"/>
      <c r="Q671" s="248"/>
      <c r="R671" s="248"/>
      <c r="S671" s="249"/>
      <c r="T671" s="249"/>
      <c r="U671" s="249"/>
      <c r="V671" s="249"/>
      <c r="W671" s="249"/>
      <c r="X671" s="249"/>
      <c r="Y671" s="248"/>
      <c r="Z671" s="237"/>
      <c r="AA671" s="247"/>
      <c r="AB671" s="383"/>
      <c r="AC671" s="73"/>
      <c r="AD671" s="414"/>
      <c r="AE671" s="393"/>
      <c r="AF671" s="78"/>
      <c r="AG671" s="414"/>
      <c r="AH671" s="383"/>
      <c r="AI671" s="453"/>
      <c r="AJ671" s="453"/>
      <c r="AK671" s="414"/>
      <c r="AL671" s="383"/>
      <c r="AM671" s="383"/>
      <c r="AN671" s="523"/>
      <c r="AO671" s="414"/>
      <c r="AP671" s="548"/>
      <c r="AQ671" s="414"/>
      <c r="AR671" s="78"/>
      <c r="AS671" s="78"/>
      <c r="AT671" s="414"/>
      <c r="AU671" s="548"/>
      <c r="AV671" s="548"/>
      <c r="AW671" s="414"/>
      <c r="AX671" s="383"/>
      <c r="AY671" s="548"/>
      <c r="AZ671" s="414"/>
      <c r="BA671" s="383"/>
      <c r="BB671" s="548"/>
      <c r="BC671" s="78"/>
      <c r="BD671" s="414"/>
      <c r="BE671" s="414"/>
      <c r="BF671" s="414"/>
      <c r="BG671" s="414"/>
      <c r="BH671" s="414"/>
      <c r="BI671" s="383"/>
      <c r="BJ671" s="383"/>
      <c r="BK671" s="78"/>
      <c r="BL671" s="414"/>
      <c r="BM671" s="383"/>
      <c r="BN671" s="78"/>
      <c r="BO671" s="414"/>
      <c r="BP671" s="78"/>
      <c r="BQ671" s="414"/>
      <c r="BR671" s="383"/>
      <c r="BS671" s="78"/>
      <c r="BT671" s="83"/>
      <c r="BU671" s="75"/>
      <c r="BV671" s="74"/>
      <c r="BW671" s="74"/>
      <c r="BX671" s="461" t="s">
        <v>5302</v>
      </c>
      <c r="BY671" s="112">
        <f t="shared" si="71"/>
        <v>666</v>
      </c>
      <c r="BZ671" s="65">
        <f t="shared" si="70"/>
        <v>0</v>
      </c>
      <c r="CA671" s="359">
        <f t="shared" si="72"/>
        <v>31</v>
      </c>
      <c r="CB671" s="359">
        <f t="shared" si="73"/>
        <v>1</v>
      </c>
      <c r="CC671" s="359">
        <f t="shared" si="74"/>
        <v>2023</v>
      </c>
      <c r="CD671" s="359" t="str">
        <f t="shared" si="75"/>
        <v xml:space="preserve">311202385001INCENDIO FORESTAL </v>
      </c>
    </row>
    <row r="672" spans="1:82" s="121" customFormat="1" ht="48" customHeight="1">
      <c r="A672" s="110"/>
      <c r="B672" s="80"/>
      <c r="C672" s="111"/>
      <c r="D672" s="212">
        <v>44957</v>
      </c>
      <c r="E672" s="210" t="s">
        <v>2161</v>
      </c>
      <c r="F672" s="211" t="s">
        <v>777</v>
      </c>
      <c r="G672" s="130" t="s">
        <v>8680</v>
      </c>
      <c r="H672" s="85" t="str">
        <f>VLOOKUP(E672&amp;F672,Divipola!$C$1:$F$1149,4,FALSE)</f>
        <v>17777</v>
      </c>
      <c r="I672" s="77"/>
      <c r="J672" s="181"/>
      <c r="K672" s="248"/>
      <c r="L672" s="248"/>
      <c r="M672" s="248"/>
      <c r="N672" s="248"/>
      <c r="O672" s="248"/>
      <c r="P672" s="248"/>
      <c r="Q672" s="248"/>
      <c r="R672" s="248"/>
      <c r="S672" s="249"/>
      <c r="T672" s="249"/>
      <c r="U672" s="249"/>
      <c r="V672" s="249"/>
      <c r="W672" s="249"/>
      <c r="X672" s="249"/>
      <c r="Y672" s="248"/>
      <c r="Z672" s="237"/>
      <c r="AA672" s="247"/>
      <c r="AB672" s="383"/>
      <c r="AC672" s="73"/>
      <c r="AD672" s="414"/>
      <c r="AE672" s="393"/>
      <c r="AF672" s="78"/>
      <c r="AG672" s="414"/>
      <c r="AH672" s="383"/>
      <c r="AI672" s="453"/>
      <c r="AJ672" s="453"/>
      <c r="AK672" s="414"/>
      <c r="AL672" s="383"/>
      <c r="AM672" s="383"/>
      <c r="AN672" s="523"/>
      <c r="AO672" s="414"/>
      <c r="AP672" s="548"/>
      <c r="AQ672" s="414"/>
      <c r="AR672" s="78"/>
      <c r="AS672" s="78"/>
      <c r="AT672" s="414"/>
      <c r="AU672" s="548"/>
      <c r="AV672" s="548"/>
      <c r="AW672" s="414"/>
      <c r="AX672" s="383"/>
      <c r="AY672" s="548"/>
      <c r="AZ672" s="414"/>
      <c r="BA672" s="383"/>
      <c r="BB672" s="548"/>
      <c r="BC672" s="78"/>
      <c r="BD672" s="414"/>
      <c r="BE672" s="414"/>
      <c r="BF672" s="414"/>
      <c r="BG672" s="414"/>
      <c r="BH672" s="414"/>
      <c r="BI672" s="383"/>
      <c r="BJ672" s="383"/>
      <c r="BK672" s="78"/>
      <c r="BL672" s="414"/>
      <c r="BM672" s="383"/>
      <c r="BN672" s="78"/>
      <c r="BO672" s="414"/>
      <c r="BP672" s="78"/>
      <c r="BQ672" s="414"/>
      <c r="BR672" s="383"/>
      <c r="BS672" s="78"/>
      <c r="BT672" s="83"/>
      <c r="BU672" s="75"/>
      <c r="BV672" s="74"/>
      <c r="BW672" s="74"/>
      <c r="BX672" s="461" t="s">
        <v>5303</v>
      </c>
      <c r="BY672" s="112">
        <f t="shared" si="71"/>
        <v>667</v>
      </c>
      <c r="BZ672" s="65">
        <f t="shared" si="70"/>
        <v>0</v>
      </c>
      <c r="CA672" s="359">
        <f t="shared" si="72"/>
        <v>31</v>
      </c>
      <c r="CB672" s="359">
        <f t="shared" si="73"/>
        <v>1</v>
      </c>
      <c r="CC672" s="359">
        <f t="shared" si="74"/>
        <v>2023</v>
      </c>
      <c r="CD672" s="359" t="str">
        <f t="shared" si="75"/>
        <v xml:space="preserve">311202317777INCENDIO FORESTAL </v>
      </c>
    </row>
    <row r="673" spans="1:82" s="121" customFormat="1" ht="60" customHeight="1">
      <c r="A673" s="110"/>
      <c r="B673" s="80"/>
      <c r="C673" s="111"/>
      <c r="D673" s="212">
        <v>44957</v>
      </c>
      <c r="E673" s="210" t="s">
        <v>2724</v>
      </c>
      <c r="F673" s="211" t="s">
        <v>2707</v>
      </c>
      <c r="G673" s="130" t="s">
        <v>8680</v>
      </c>
      <c r="H673" s="85" t="str">
        <f>VLOOKUP(E673&amp;F673,Divipola!$C$1:$F$1149,4,FALSE)</f>
        <v>85440</v>
      </c>
      <c r="I673" s="77"/>
      <c r="J673" s="181"/>
      <c r="K673" s="248"/>
      <c r="L673" s="248"/>
      <c r="M673" s="248"/>
      <c r="N673" s="248"/>
      <c r="O673" s="248"/>
      <c r="P673" s="248"/>
      <c r="Q673" s="248"/>
      <c r="R673" s="248"/>
      <c r="S673" s="249"/>
      <c r="T673" s="249"/>
      <c r="U673" s="249"/>
      <c r="V673" s="249"/>
      <c r="W673" s="249"/>
      <c r="X673" s="249"/>
      <c r="Y673" s="248"/>
      <c r="Z673" s="237"/>
      <c r="AA673" s="247"/>
      <c r="AB673" s="383"/>
      <c r="AC673" s="73"/>
      <c r="AD673" s="414"/>
      <c r="AE673" s="393"/>
      <c r="AF673" s="78"/>
      <c r="AG673" s="414"/>
      <c r="AH673" s="383"/>
      <c r="AI673" s="453"/>
      <c r="AJ673" s="453"/>
      <c r="AK673" s="414"/>
      <c r="AL673" s="383"/>
      <c r="AM673" s="383"/>
      <c r="AN673" s="523"/>
      <c r="AO673" s="414"/>
      <c r="AP673" s="548"/>
      <c r="AQ673" s="414"/>
      <c r="AR673" s="78"/>
      <c r="AS673" s="78"/>
      <c r="AT673" s="414"/>
      <c r="AU673" s="548"/>
      <c r="AV673" s="548"/>
      <c r="AW673" s="414"/>
      <c r="AX673" s="383"/>
      <c r="AY673" s="548"/>
      <c r="AZ673" s="414"/>
      <c r="BA673" s="383"/>
      <c r="BB673" s="548"/>
      <c r="BC673" s="78"/>
      <c r="BD673" s="414"/>
      <c r="BE673" s="414"/>
      <c r="BF673" s="414"/>
      <c r="BG673" s="414"/>
      <c r="BH673" s="414"/>
      <c r="BI673" s="383"/>
      <c r="BJ673" s="383"/>
      <c r="BK673" s="78"/>
      <c r="BL673" s="414"/>
      <c r="BM673" s="383"/>
      <c r="BN673" s="78"/>
      <c r="BO673" s="414"/>
      <c r="BP673" s="78"/>
      <c r="BQ673" s="414"/>
      <c r="BR673" s="383"/>
      <c r="BS673" s="78"/>
      <c r="BT673" s="83"/>
      <c r="BU673" s="75"/>
      <c r="BV673" s="74"/>
      <c r="BW673" s="74"/>
      <c r="BX673" s="461" t="s">
        <v>5304</v>
      </c>
      <c r="BY673" s="112">
        <f t="shared" si="71"/>
        <v>668</v>
      </c>
      <c r="BZ673" s="65">
        <f t="shared" si="70"/>
        <v>0</v>
      </c>
      <c r="CA673" s="359">
        <f t="shared" si="72"/>
        <v>31</v>
      </c>
      <c r="CB673" s="359">
        <f t="shared" si="73"/>
        <v>1</v>
      </c>
      <c r="CC673" s="359">
        <f t="shared" si="74"/>
        <v>2023</v>
      </c>
      <c r="CD673" s="359" t="str">
        <f t="shared" si="75"/>
        <v xml:space="preserve">311202385440INCENDIO FORESTAL </v>
      </c>
    </row>
    <row r="674" spans="1:82" s="121" customFormat="1" ht="48" customHeight="1">
      <c r="A674" s="110"/>
      <c r="B674" s="80"/>
      <c r="C674" s="111"/>
      <c r="D674" s="212">
        <v>44957</v>
      </c>
      <c r="E674" s="210" t="s">
        <v>2718</v>
      </c>
      <c r="F674" s="211" t="s">
        <v>1391</v>
      </c>
      <c r="G674" s="130" t="s">
        <v>8680</v>
      </c>
      <c r="H674" s="85" t="str">
        <f>VLOOKUP(E674&amp;F674,Divipola!$C$1:$F$1149,4,FALSE)</f>
        <v>25297</v>
      </c>
      <c r="I674" s="77"/>
      <c r="J674" s="181"/>
      <c r="K674" s="248"/>
      <c r="L674" s="248"/>
      <c r="M674" s="248"/>
      <c r="N674" s="248"/>
      <c r="O674" s="248"/>
      <c r="P674" s="248"/>
      <c r="Q674" s="248"/>
      <c r="R674" s="248"/>
      <c r="S674" s="249"/>
      <c r="T674" s="249"/>
      <c r="U674" s="249"/>
      <c r="V674" s="249"/>
      <c r="W674" s="249"/>
      <c r="X674" s="249"/>
      <c r="Y674" s="248"/>
      <c r="Z674" s="237">
        <v>1</v>
      </c>
      <c r="AA674" s="247"/>
      <c r="AB674" s="383"/>
      <c r="AC674" s="73"/>
      <c r="AD674" s="414"/>
      <c r="AE674" s="393"/>
      <c r="AF674" s="78"/>
      <c r="AG674" s="414"/>
      <c r="AH674" s="383"/>
      <c r="AI674" s="453"/>
      <c r="AJ674" s="453"/>
      <c r="AK674" s="414"/>
      <c r="AL674" s="383"/>
      <c r="AM674" s="383"/>
      <c r="AN674" s="523"/>
      <c r="AO674" s="414"/>
      <c r="AP674" s="548"/>
      <c r="AQ674" s="414"/>
      <c r="AR674" s="78"/>
      <c r="AS674" s="78"/>
      <c r="AT674" s="414"/>
      <c r="AU674" s="548"/>
      <c r="AV674" s="548"/>
      <c r="AW674" s="414"/>
      <c r="AX674" s="383"/>
      <c r="AY674" s="548"/>
      <c r="AZ674" s="414"/>
      <c r="BA674" s="383"/>
      <c r="BB674" s="548"/>
      <c r="BC674" s="78"/>
      <c r="BD674" s="414"/>
      <c r="BE674" s="414"/>
      <c r="BF674" s="414"/>
      <c r="BG674" s="414"/>
      <c r="BH674" s="414"/>
      <c r="BI674" s="383"/>
      <c r="BJ674" s="383"/>
      <c r="BK674" s="78"/>
      <c r="BL674" s="414"/>
      <c r="BM674" s="383"/>
      <c r="BN674" s="78"/>
      <c r="BO674" s="414"/>
      <c r="BP674" s="78"/>
      <c r="BQ674" s="414"/>
      <c r="BR674" s="383"/>
      <c r="BS674" s="78"/>
      <c r="BT674" s="83"/>
      <c r="BU674" s="75"/>
      <c r="BV674" s="74"/>
      <c r="BW674" s="74"/>
      <c r="BX674" s="461" t="s">
        <v>5305</v>
      </c>
      <c r="BY674" s="112">
        <f t="shared" si="71"/>
        <v>669</v>
      </c>
      <c r="BZ674" s="65">
        <f t="shared" si="70"/>
        <v>0</v>
      </c>
      <c r="CA674" s="359">
        <f t="shared" si="72"/>
        <v>31</v>
      </c>
      <c r="CB674" s="359">
        <f t="shared" si="73"/>
        <v>1</v>
      </c>
      <c r="CC674" s="359">
        <f t="shared" si="74"/>
        <v>2023</v>
      </c>
      <c r="CD674" s="359" t="str">
        <f t="shared" si="75"/>
        <v xml:space="preserve">311202325297INCENDIO FORESTAL </v>
      </c>
    </row>
    <row r="675" spans="1:82" s="121" customFormat="1" ht="36" customHeight="1">
      <c r="A675" s="110"/>
      <c r="B675" s="80"/>
      <c r="C675" s="111"/>
      <c r="D675" s="212">
        <v>44957</v>
      </c>
      <c r="E675" s="210" t="s">
        <v>2718</v>
      </c>
      <c r="F675" s="211" t="s">
        <v>2174</v>
      </c>
      <c r="G675" s="130" t="s">
        <v>8680</v>
      </c>
      <c r="H675" s="85" t="str">
        <f>VLOOKUP(E675&amp;F675,Divipola!$C$1:$F$1149,4,FALSE)</f>
        <v>25181</v>
      </c>
      <c r="I675" s="77"/>
      <c r="J675" s="181"/>
      <c r="K675" s="248"/>
      <c r="L675" s="248"/>
      <c r="M675" s="248"/>
      <c r="N675" s="248"/>
      <c r="O675" s="248"/>
      <c r="P675" s="248"/>
      <c r="Q675" s="248"/>
      <c r="R675" s="248"/>
      <c r="S675" s="249"/>
      <c r="T675" s="249"/>
      <c r="U675" s="249"/>
      <c r="V675" s="249"/>
      <c r="W675" s="249"/>
      <c r="X675" s="249"/>
      <c r="Y675" s="248"/>
      <c r="Z675" s="237">
        <v>1</v>
      </c>
      <c r="AA675" s="247"/>
      <c r="AB675" s="383"/>
      <c r="AC675" s="73"/>
      <c r="AD675" s="414"/>
      <c r="AE675" s="393"/>
      <c r="AF675" s="78"/>
      <c r="AG675" s="414"/>
      <c r="AH675" s="383"/>
      <c r="AI675" s="453"/>
      <c r="AJ675" s="453"/>
      <c r="AK675" s="414"/>
      <c r="AL675" s="383"/>
      <c r="AM675" s="383"/>
      <c r="AN675" s="523"/>
      <c r="AO675" s="414"/>
      <c r="AP675" s="548"/>
      <c r="AQ675" s="414"/>
      <c r="AR675" s="78"/>
      <c r="AS675" s="78"/>
      <c r="AT675" s="414"/>
      <c r="AU675" s="548"/>
      <c r="AV675" s="548"/>
      <c r="AW675" s="414"/>
      <c r="AX675" s="383"/>
      <c r="AY675" s="548"/>
      <c r="AZ675" s="414"/>
      <c r="BA675" s="383"/>
      <c r="BB675" s="548"/>
      <c r="BC675" s="78"/>
      <c r="BD675" s="414"/>
      <c r="BE675" s="414"/>
      <c r="BF675" s="414"/>
      <c r="BG675" s="414"/>
      <c r="BH675" s="414"/>
      <c r="BI675" s="383"/>
      <c r="BJ675" s="383"/>
      <c r="BK675" s="78"/>
      <c r="BL675" s="414"/>
      <c r="BM675" s="383"/>
      <c r="BN675" s="78"/>
      <c r="BO675" s="414"/>
      <c r="BP675" s="78"/>
      <c r="BQ675" s="414"/>
      <c r="BR675" s="383"/>
      <c r="BS675" s="78"/>
      <c r="BT675" s="83"/>
      <c r="BU675" s="75"/>
      <c r="BV675" s="74"/>
      <c r="BW675" s="74"/>
      <c r="BX675" s="461" t="s">
        <v>5306</v>
      </c>
      <c r="BY675" s="112">
        <f t="shared" si="71"/>
        <v>670</v>
      </c>
      <c r="BZ675" s="65">
        <f t="shared" si="70"/>
        <v>0</v>
      </c>
      <c r="CA675" s="359">
        <f t="shared" si="72"/>
        <v>31</v>
      </c>
      <c r="CB675" s="359">
        <f t="shared" si="73"/>
        <v>1</v>
      </c>
      <c r="CC675" s="359">
        <f t="shared" si="74"/>
        <v>2023</v>
      </c>
      <c r="CD675" s="359" t="str">
        <f t="shared" si="75"/>
        <v xml:space="preserve">311202325181INCENDIO FORESTAL </v>
      </c>
    </row>
    <row r="676" spans="1:82" s="121" customFormat="1" ht="48" customHeight="1">
      <c r="A676" s="110"/>
      <c r="B676" s="80"/>
      <c r="C676" s="111"/>
      <c r="D676" s="212">
        <v>44957</v>
      </c>
      <c r="E676" s="210" t="s">
        <v>2833</v>
      </c>
      <c r="F676" s="211" t="s">
        <v>2141</v>
      </c>
      <c r="G676" s="130" t="s">
        <v>8680</v>
      </c>
      <c r="H676" s="85" t="str">
        <f>VLOOKUP(E676&amp;F676,Divipola!$C$1:$F$1149,4,FALSE)</f>
        <v>20001</v>
      </c>
      <c r="I676" s="77"/>
      <c r="J676" s="181"/>
      <c r="K676" s="248"/>
      <c r="L676" s="248"/>
      <c r="M676" s="248"/>
      <c r="N676" s="248"/>
      <c r="O676" s="248"/>
      <c r="P676" s="248"/>
      <c r="Q676" s="248"/>
      <c r="R676" s="248"/>
      <c r="S676" s="249"/>
      <c r="T676" s="249"/>
      <c r="U676" s="249"/>
      <c r="V676" s="249"/>
      <c r="W676" s="249"/>
      <c r="X676" s="249"/>
      <c r="Y676" s="249"/>
      <c r="Z676" s="237">
        <v>2</v>
      </c>
      <c r="AA676" s="247"/>
      <c r="AB676" s="383"/>
      <c r="AC676" s="73"/>
      <c r="AD676" s="414"/>
      <c r="AE676" s="393"/>
      <c r="AF676" s="78"/>
      <c r="AG676" s="414"/>
      <c r="AH676" s="383"/>
      <c r="AI676" s="453"/>
      <c r="AJ676" s="453"/>
      <c r="AK676" s="414"/>
      <c r="AL676" s="383"/>
      <c r="AM676" s="383"/>
      <c r="AN676" s="523"/>
      <c r="AO676" s="414"/>
      <c r="AP676" s="548"/>
      <c r="AQ676" s="414"/>
      <c r="AR676" s="78"/>
      <c r="AS676" s="78"/>
      <c r="AT676" s="414"/>
      <c r="AU676" s="548"/>
      <c r="AV676" s="548"/>
      <c r="AW676" s="414"/>
      <c r="AX676" s="383"/>
      <c r="AY676" s="548"/>
      <c r="AZ676" s="414"/>
      <c r="BA676" s="383"/>
      <c r="BB676" s="548"/>
      <c r="BC676" s="78"/>
      <c r="BD676" s="414"/>
      <c r="BE676" s="414"/>
      <c r="BF676" s="414"/>
      <c r="BG676" s="414"/>
      <c r="BH676" s="414"/>
      <c r="BI676" s="383"/>
      <c r="BJ676" s="383"/>
      <c r="BK676" s="78"/>
      <c r="BL676" s="414"/>
      <c r="BM676" s="383"/>
      <c r="BN676" s="78"/>
      <c r="BO676" s="414"/>
      <c r="BP676" s="78"/>
      <c r="BQ676" s="414"/>
      <c r="BR676" s="383"/>
      <c r="BS676" s="78"/>
      <c r="BT676" s="83"/>
      <c r="BU676" s="75"/>
      <c r="BV676" s="74"/>
      <c r="BW676" s="74"/>
      <c r="BX676" s="461" t="s">
        <v>5307</v>
      </c>
      <c r="BY676" s="112">
        <f t="shared" si="71"/>
        <v>671</v>
      </c>
      <c r="BZ676" s="65">
        <f t="shared" si="70"/>
        <v>0</v>
      </c>
      <c r="CA676" s="359">
        <f t="shared" si="72"/>
        <v>31</v>
      </c>
      <c r="CB676" s="359">
        <f t="shared" si="73"/>
        <v>1</v>
      </c>
      <c r="CC676" s="359">
        <f t="shared" si="74"/>
        <v>2023</v>
      </c>
      <c r="CD676" s="359" t="str">
        <f t="shared" si="75"/>
        <v xml:space="preserve">311202320001INCENDIO FORESTAL </v>
      </c>
    </row>
    <row r="677" spans="1:82" s="121" customFormat="1" ht="48" customHeight="1">
      <c r="A677" s="110"/>
      <c r="B677" s="80"/>
      <c r="C677" s="111"/>
      <c r="D677" s="212">
        <v>44957</v>
      </c>
      <c r="E677" s="210" t="s">
        <v>2070</v>
      </c>
      <c r="F677" s="211" t="s">
        <v>2057</v>
      </c>
      <c r="G677" s="130" t="s">
        <v>8680</v>
      </c>
      <c r="H677" s="85" t="str">
        <f>VLOOKUP(E677&amp;F677,Divipola!$C$1:$F$1149,4,FALSE)</f>
        <v>18094</v>
      </c>
      <c r="I677" s="77"/>
      <c r="J677" s="181"/>
      <c r="K677" s="248"/>
      <c r="L677" s="248"/>
      <c r="M677" s="248"/>
      <c r="N677" s="248"/>
      <c r="O677" s="248"/>
      <c r="P677" s="248"/>
      <c r="Q677" s="248"/>
      <c r="R677" s="248"/>
      <c r="S677" s="249"/>
      <c r="T677" s="249"/>
      <c r="U677" s="249"/>
      <c r="V677" s="249"/>
      <c r="W677" s="249"/>
      <c r="X677" s="249"/>
      <c r="Y677" s="249"/>
      <c r="Z677" s="237">
        <v>6</v>
      </c>
      <c r="AA677" s="247"/>
      <c r="AB677" s="383"/>
      <c r="AC677" s="73"/>
      <c r="AD677" s="414"/>
      <c r="AE677" s="393"/>
      <c r="AF677" s="78"/>
      <c r="AG677" s="414"/>
      <c r="AH677" s="383"/>
      <c r="AI677" s="453"/>
      <c r="AJ677" s="453"/>
      <c r="AK677" s="414"/>
      <c r="AL677" s="383"/>
      <c r="AM677" s="383"/>
      <c r="AN677" s="523"/>
      <c r="AO677" s="414"/>
      <c r="AP677" s="548"/>
      <c r="AQ677" s="414"/>
      <c r="AR677" s="78"/>
      <c r="AS677" s="78"/>
      <c r="AT677" s="414"/>
      <c r="AU677" s="548"/>
      <c r="AV677" s="548"/>
      <c r="AW677" s="414"/>
      <c r="AX677" s="383"/>
      <c r="AY677" s="548"/>
      <c r="AZ677" s="414"/>
      <c r="BA677" s="383"/>
      <c r="BB677" s="548"/>
      <c r="BC677" s="78"/>
      <c r="BD677" s="414"/>
      <c r="BE677" s="414"/>
      <c r="BF677" s="414"/>
      <c r="BG677" s="414"/>
      <c r="BH677" s="414"/>
      <c r="BI677" s="383"/>
      <c r="BJ677" s="383"/>
      <c r="BK677" s="78"/>
      <c r="BL677" s="414"/>
      <c r="BM677" s="383"/>
      <c r="BN677" s="78"/>
      <c r="BO677" s="414"/>
      <c r="BP677" s="78"/>
      <c r="BQ677" s="414"/>
      <c r="BR677" s="383"/>
      <c r="BS677" s="78"/>
      <c r="BT677" s="83"/>
      <c r="BU677" s="75"/>
      <c r="BV677" s="74"/>
      <c r="BW677" s="74"/>
      <c r="BX677" s="461" t="s">
        <v>5308</v>
      </c>
      <c r="BY677" s="112">
        <f t="shared" si="71"/>
        <v>672</v>
      </c>
      <c r="BZ677" s="65">
        <f t="shared" si="70"/>
        <v>0</v>
      </c>
      <c r="CA677" s="359">
        <f t="shared" si="72"/>
        <v>31</v>
      </c>
      <c r="CB677" s="359">
        <f t="shared" si="73"/>
        <v>1</v>
      </c>
      <c r="CC677" s="359">
        <f t="shared" si="74"/>
        <v>2023</v>
      </c>
      <c r="CD677" s="359" t="str">
        <f t="shared" si="75"/>
        <v xml:space="preserve">311202318094INCENDIO FORESTAL </v>
      </c>
    </row>
    <row r="678" spans="1:82" s="121" customFormat="1" ht="36" customHeight="1">
      <c r="A678" s="110"/>
      <c r="B678" s="80"/>
      <c r="C678" s="111"/>
      <c r="D678" s="212">
        <v>44957</v>
      </c>
      <c r="E678" s="210" t="s">
        <v>2829</v>
      </c>
      <c r="F678" s="211" t="s">
        <v>2540</v>
      </c>
      <c r="G678" s="130" t="s">
        <v>8680</v>
      </c>
      <c r="H678" s="85" t="str">
        <f>VLOOKUP(E678&amp;F678,Divipola!$C$1:$F$1149,4,FALSE)</f>
        <v>05667</v>
      </c>
      <c r="I678" s="77"/>
      <c r="J678" s="181"/>
      <c r="K678" s="248"/>
      <c r="L678" s="248"/>
      <c r="M678" s="248"/>
      <c r="N678" s="248"/>
      <c r="O678" s="248"/>
      <c r="P678" s="248"/>
      <c r="Q678" s="248"/>
      <c r="R678" s="248"/>
      <c r="S678" s="249"/>
      <c r="T678" s="249"/>
      <c r="U678" s="249"/>
      <c r="V678" s="249"/>
      <c r="W678" s="249"/>
      <c r="X678" s="249"/>
      <c r="Y678" s="249"/>
      <c r="Z678" s="237">
        <v>2</v>
      </c>
      <c r="AA678" s="247"/>
      <c r="AB678" s="383"/>
      <c r="AC678" s="73"/>
      <c r="AD678" s="414"/>
      <c r="AE678" s="393"/>
      <c r="AF678" s="78"/>
      <c r="AG678" s="414"/>
      <c r="AH678" s="383"/>
      <c r="AI678" s="453"/>
      <c r="AJ678" s="453"/>
      <c r="AK678" s="414"/>
      <c r="AL678" s="383"/>
      <c r="AM678" s="383"/>
      <c r="AN678" s="523"/>
      <c r="AO678" s="414"/>
      <c r="AP678" s="548"/>
      <c r="AQ678" s="414"/>
      <c r="AR678" s="78"/>
      <c r="AS678" s="78"/>
      <c r="AT678" s="414"/>
      <c r="AU678" s="548"/>
      <c r="AV678" s="548"/>
      <c r="AW678" s="414"/>
      <c r="AX678" s="383"/>
      <c r="AY678" s="548"/>
      <c r="AZ678" s="414"/>
      <c r="BA678" s="383"/>
      <c r="BB678" s="548"/>
      <c r="BC678" s="78"/>
      <c r="BD678" s="414"/>
      <c r="BE678" s="414"/>
      <c r="BF678" s="414"/>
      <c r="BG678" s="414"/>
      <c r="BH678" s="414"/>
      <c r="BI678" s="383"/>
      <c r="BJ678" s="383"/>
      <c r="BK678" s="78"/>
      <c r="BL678" s="414"/>
      <c r="BM678" s="383"/>
      <c r="BN678" s="78"/>
      <c r="BO678" s="414"/>
      <c r="BP678" s="78"/>
      <c r="BQ678" s="414"/>
      <c r="BR678" s="383"/>
      <c r="BS678" s="78"/>
      <c r="BT678" s="83"/>
      <c r="BU678" s="75"/>
      <c r="BV678" s="74"/>
      <c r="BW678" s="74"/>
      <c r="BX678" s="461" t="s">
        <v>5309</v>
      </c>
      <c r="BY678" s="112">
        <f t="shared" si="71"/>
        <v>673</v>
      </c>
      <c r="BZ678" s="65">
        <f t="shared" si="70"/>
        <v>0</v>
      </c>
      <c r="CA678" s="359">
        <f t="shared" si="72"/>
        <v>31</v>
      </c>
      <c r="CB678" s="359">
        <f t="shared" si="73"/>
        <v>1</v>
      </c>
      <c r="CC678" s="359">
        <f t="shared" si="74"/>
        <v>2023</v>
      </c>
      <c r="CD678" s="359" t="str">
        <f t="shared" si="75"/>
        <v xml:space="preserve">311202305667INCENDIO FORESTAL </v>
      </c>
    </row>
    <row r="679" spans="1:82" s="121" customFormat="1" ht="36" customHeight="1">
      <c r="A679" s="110"/>
      <c r="B679" s="80"/>
      <c r="C679" s="111"/>
      <c r="D679" s="212">
        <v>44957</v>
      </c>
      <c r="E679" s="210" t="s">
        <v>2676</v>
      </c>
      <c r="F679" s="211" t="s">
        <v>1001</v>
      </c>
      <c r="G679" s="130" t="s">
        <v>8680</v>
      </c>
      <c r="H679" s="85" t="str">
        <f>VLOOKUP(E679&amp;F679,Divipola!$C$1:$F$1149,4,FALSE)</f>
        <v>23807</v>
      </c>
      <c r="I679" s="77"/>
      <c r="J679" s="181"/>
      <c r="K679" s="248"/>
      <c r="L679" s="248"/>
      <c r="M679" s="248"/>
      <c r="N679" s="248"/>
      <c r="O679" s="248"/>
      <c r="P679" s="248"/>
      <c r="Q679" s="248"/>
      <c r="R679" s="248"/>
      <c r="S679" s="249"/>
      <c r="T679" s="249"/>
      <c r="U679" s="249"/>
      <c r="V679" s="249"/>
      <c r="W679" s="249"/>
      <c r="X679" s="249"/>
      <c r="Y679" s="249"/>
      <c r="Z679" s="237">
        <v>1</v>
      </c>
      <c r="AA679" s="247"/>
      <c r="AB679" s="383"/>
      <c r="AC679" s="73"/>
      <c r="AD679" s="414"/>
      <c r="AE679" s="393"/>
      <c r="AF679" s="78"/>
      <c r="AG679" s="414"/>
      <c r="AH679" s="383"/>
      <c r="AI679" s="453"/>
      <c r="AJ679" s="453"/>
      <c r="AK679" s="414"/>
      <c r="AL679" s="383"/>
      <c r="AM679" s="383"/>
      <c r="AN679" s="523"/>
      <c r="AO679" s="414"/>
      <c r="AP679" s="548"/>
      <c r="AQ679" s="414"/>
      <c r="AR679" s="78"/>
      <c r="AS679" s="78"/>
      <c r="AT679" s="414"/>
      <c r="AU679" s="548"/>
      <c r="AV679" s="548"/>
      <c r="AW679" s="414"/>
      <c r="AX679" s="383"/>
      <c r="AY679" s="548"/>
      <c r="AZ679" s="414"/>
      <c r="BA679" s="383"/>
      <c r="BB679" s="548"/>
      <c r="BC679" s="78"/>
      <c r="BD679" s="414"/>
      <c r="BE679" s="414"/>
      <c r="BF679" s="414"/>
      <c r="BG679" s="414"/>
      <c r="BH679" s="414"/>
      <c r="BI679" s="383"/>
      <c r="BJ679" s="383"/>
      <c r="BK679" s="78"/>
      <c r="BL679" s="414"/>
      <c r="BM679" s="383"/>
      <c r="BN679" s="78"/>
      <c r="BO679" s="414"/>
      <c r="BP679" s="78"/>
      <c r="BQ679" s="414"/>
      <c r="BR679" s="383"/>
      <c r="BS679" s="78"/>
      <c r="BT679" s="83"/>
      <c r="BU679" s="75"/>
      <c r="BV679" s="74"/>
      <c r="BW679" s="74"/>
      <c r="BX679" s="461" t="s">
        <v>5310</v>
      </c>
      <c r="BY679" s="112">
        <f t="shared" si="71"/>
        <v>674</v>
      </c>
      <c r="BZ679" s="65">
        <f t="shared" si="70"/>
        <v>0</v>
      </c>
      <c r="CA679" s="359">
        <f t="shared" si="72"/>
        <v>31</v>
      </c>
      <c r="CB679" s="359">
        <f t="shared" si="73"/>
        <v>1</v>
      </c>
      <c r="CC679" s="359">
        <f t="shared" si="74"/>
        <v>2023</v>
      </c>
      <c r="CD679" s="359" t="str">
        <f t="shared" si="75"/>
        <v xml:space="preserve">311202323807INCENDIO FORESTAL </v>
      </c>
    </row>
    <row r="680" spans="1:82" s="121" customFormat="1" ht="36" customHeight="1">
      <c r="A680" s="110"/>
      <c r="B680" s="80"/>
      <c r="C680" s="111"/>
      <c r="D680" s="212">
        <v>45209</v>
      </c>
      <c r="E680" s="210" t="s">
        <v>2723</v>
      </c>
      <c r="F680" s="211" t="s">
        <v>2699</v>
      </c>
      <c r="G680" s="111" t="s">
        <v>2802</v>
      </c>
      <c r="H680" s="85" t="str">
        <f>VLOOKUP(E680&amp;F680,Divipola!$C$1:$F$1149,4,FALSE)</f>
        <v>13549</v>
      </c>
      <c r="I680" s="181"/>
      <c r="J680" s="181"/>
      <c r="K680" s="248"/>
      <c r="L680" s="248"/>
      <c r="M680" s="248"/>
      <c r="N680" s="248"/>
      <c r="O680" s="248"/>
      <c r="P680" s="248"/>
      <c r="Q680" s="248"/>
      <c r="R680" s="248"/>
      <c r="S680" s="249"/>
      <c r="T680" s="249"/>
      <c r="U680" s="249"/>
      <c r="V680" s="249"/>
      <c r="W680" s="249"/>
      <c r="X680" s="249"/>
      <c r="Y680" s="249"/>
      <c r="Z680" s="237"/>
      <c r="AA680" s="247"/>
      <c r="AB680" s="383"/>
      <c r="AC680" s="73"/>
      <c r="AD680" s="414"/>
      <c r="AE680" s="395"/>
      <c r="AF680" s="78"/>
      <c r="AG680" s="414"/>
      <c r="AH680" s="383" t="s">
        <v>8252</v>
      </c>
      <c r="AI680" s="587">
        <v>5900</v>
      </c>
      <c r="AJ680" s="453"/>
      <c r="AK680" s="603">
        <v>1725085290.3499999</v>
      </c>
      <c r="AL680" s="666"/>
      <c r="AM680" s="666"/>
      <c r="AN680" s="683"/>
      <c r="AO680" s="658"/>
      <c r="AP680" s="548"/>
      <c r="AQ680" s="414"/>
      <c r="AR680" s="78"/>
      <c r="AS680" s="78"/>
      <c r="AT680" s="414"/>
      <c r="AU680" s="548"/>
      <c r="AV680" s="548"/>
      <c r="AW680" s="414"/>
      <c r="AX680" s="383"/>
      <c r="AY680" s="548"/>
      <c r="AZ680" s="414"/>
      <c r="BA680" s="383"/>
      <c r="BB680" s="548"/>
      <c r="BC680" s="78"/>
      <c r="BD680" s="414"/>
      <c r="BE680" s="414"/>
      <c r="BF680" s="414"/>
      <c r="BG680" s="414"/>
      <c r="BH680" s="414"/>
      <c r="BI680" s="383"/>
      <c r="BJ680" s="383"/>
      <c r="BK680" s="78"/>
      <c r="BL680" s="414"/>
      <c r="BM680" s="383"/>
      <c r="BN680" s="78"/>
      <c r="BO680" s="414"/>
      <c r="BP680" s="78"/>
      <c r="BQ680" s="414"/>
      <c r="BR680" s="383"/>
      <c r="BS680" s="78"/>
      <c r="BT680" s="83"/>
      <c r="BU680" s="75"/>
      <c r="BV680" s="74"/>
      <c r="BW680" s="74"/>
      <c r="BX680" s="461"/>
      <c r="BY680" s="112">
        <f t="shared" si="71"/>
        <v>675</v>
      </c>
      <c r="BZ680" s="65">
        <f t="shared" si="70"/>
        <v>1725085290.3499999</v>
      </c>
      <c r="CA680" s="359">
        <f t="shared" si="72"/>
        <v>10</v>
      </c>
      <c r="CB680" s="359">
        <f t="shared" si="73"/>
        <v>10</v>
      </c>
      <c r="CC680" s="359">
        <f t="shared" si="74"/>
        <v>2023</v>
      </c>
      <c r="CD680" s="359" t="str">
        <f t="shared" si="75"/>
        <v>1010202313549INUNDACION</v>
      </c>
    </row>
    <row r="681" spans="1:82" s="121" customFormat="1" ht="282" customHeight="1">
      <c r="A681" s="110"/>
      <c r="B681" s="80"/>
      <c r="C681" s="111"/>
      <c r="D681" s="212">
        <v>44954</v>
      </c>
      <c r="E681" s="210" t="s">
        <v>2723</v>
      </c>
      <c r="F681" s="211" t="s">
        <v>2699</v>
      </c>
      <c r="G681" s="111" t="s">
        <v>2802</v>
      </c>
      <c r="H681" s="85" t="str">
        <f>VLOOKUP(E681&amp;F681,Divipola!$C$1:$F$1149,4,FALSE)</f>
        <v>13549</v>
      </c>
      <c r="I681" s="181">
        <v>5825</v>
      </c>
      <c r="J681" s="181">
        <v>5858</v>
      </c>
      <c r="K681" s="248"/>
      <c r="L681" s="248"/>
      <c r="M681" s="248"/>
      <c r="N681" s="248"/>
      <c r="O681" s="248"/>
      <c r="P681" s="248"/>
      <c r="Q681" s="248"/>
      <c r="R681" s="248"/>
      <c r="S681" s="249"/>
      <c r="T681" s="249"/>
      <c r="U681" s="249"/>
      <c r="V681" s="249"/>
      <c r="W681" s="249"/>
      <c r="X681" s="249"/>
      <c r="Y681" s="249"/>
      <c r="Z681" s="237"/>
      <c r="AA681" s="247"/>
      <c r="AB681" s="383"/>
      <c r="AC681" s="73"/>
      <c r="AD681" s="414"/>
      <c r="AE681" s="395"/>
      <c r="AF681" s="78"/>
      <c r="AG681" s="414"/>
      <c r="AH681" s="383" t="s">
        <v>8251</v>
      </c>
      <c r="AI681" s="587">
        <v>8323</v>
      </c>
      <c r="AJ681" s="587">
        <v>185</v>
      </c>
      <c r="AK681" s="590">
        <v>2374123974.0300002</v>
      </c>
      <c r="AL681" s="663"/>
      <c r="AM681" s="663"/>
      <c r="AN681" s="678"/>
      <c r="AO681" s="656"/>
      <c r="AP681" s="589"/>
      <c r="AQ681" s="414"/>
      <c r="AR681" s="78"/>
      <c r="AS681" s="78"/>
      <c r="AT681" s="414"/>
      <c r="AU681" s="548"/>
      <c r="AV681" s="548"/>
      <c r="AW681" s="414"/>
      <c r="AX681" s="383"/>
      <c r="AY681" s="548"/>
      <c r="AZ681" s="414"/>
      <c r="BA681" s="383">
        <v>44917</v>
      </c>
      <c r="BB681" s="548">
        <v>1000</v>
      </c>
      <c r="BC681" s="449" t="s">
        <v>7870</v>
      </c>
      <c r="BD681" s="414">
        <v>1620000000</v>
      </c>
      <c r="BE681" s="414"/>
      <c r="BF681" s="414"/>
      <c r="BG681" s="414"/>
      <c r="BH681" s="414"/>
      <c r="BI681" s="383"/>
      <c r="BJ681" s="383"/>
      <c r="BK681" s="78"/>
      <c r="BL681" s="414"/>
      <c r="BM681" s="383"/>
      <c r="BN681" s="78"/>
      <c r="BO681" s="414"/>
      <c r="BP681" s="78"/>
      <c r="BQ681" s="414"/>
      <c r="BR681" s="383"/>
      <c r="BS681" s="78"/>
      <c r="BT681" s="83"/>
      <c r="BU681" s="75">
        <v>121</v>
      </c>
      <c r="BV681" s="74">
        <v>44847</v>
      </c>
      <c r="BW681" s="74">
        <v>45028</v>
      </c>
      <c r="BX681" s="461"/>
      <c r="BY681" s="112">
        <f t="shared" si="71"/>
        <v>676</v>
      </c>
      <c r="BZ681" s="65">
        <f t="shared" si="70"/>
        <v>3994123974.0300002</v>
      </c>
      <c r="CA681" s="359">
        <f t="shared" si="72"/>
        <v>28</v>
      </c>
      <c r="CB681" s="359">
        <f t="shared" si="73"/>
        <v>1</v>
      </c>
      <c r="CC681" s="359">
        <f t="shared" si="74"/>
        <v>2023</v>
      </c>
      <c r="CD681" s="359" t="str">
        <f t="shared" si="75"/>
        <v>281202313549INUNDACION</v>
      </c>
    </row>
    <row r="682" spans="1:82" s="121" customFormat="1" ht="282" customHeight="1">
      <c r="A682" s="110"/>
      <c r="B682" s="80"/>
      <c r="C682" s="111"/>
      <c r="D682" s="212">
        <v>44956</v>
      </c>
      <c r="E682" s="210" t="s">
        <v>2723</v>
      </c>
      <c r="F682" s="211" t="s">
        <v>1454</v>
      </c>
      <c r="G682" s="111" t="s">
        <v>2802</v>
      </c>
      <c r="H682" s="85" t="str">
        <f>VLOOKUP(E682&amp;F682,Divipola!$C$1:$F$1149,4,FALSE)</f>
        <v>13006</v>
      </c>
      <c r="I682" s="181">
        <v>1088</v>
      </c>
      <c r="J682" s="181">
        <v>2053</v>
      </c>
      <c r="K682" s="248"/>
      <c r="L682" s="248"/>
      <c r="M682" s="248"/>
      <c r="N682" s="248"/>
      <c r="O682" s="248"/>
      <c r="P682" s="248"/>
      <c r="Q682" s="248"/>
      <c r="R682" s="248"/>
      <c r="S682" s="249"/>
      <c r="T682" s="249"/>
      <c r="U682" s="249"/>
      <c r="V682" s="249"/>
      <c r="W682" s="249"/>
      <c r="X682" s="249"/>
      <c r="Y682" s="249"/>
      <c r="Z682" s="237"/>
      <c r="AA682" s="247"/>
      <c r="AB682" s="385">
        <v>45249</v>
      </c>
      <c r="AC682" s="431" t="s">
        <v>8573</v>
      </c>
      <c r="AD682" s="414">
        <v>61480000</v>
      </c>
      <c r="AE682" s="395"/>
      <c r="AF682" s="78"/>
      <c r="AG682" s="414"/>
      <c r="AH682" s="388" t="s">
        <v>8251</v>
      </c>
      <c r="AI682" s="594">
        <v>3410</v>
      </c>
      <c r="AJ682" s="594">
        <v>964</v>
      </c>
      <c r="AK682" s="595">
        <v>2248010947.105</v>
      </c>
      <c r="AL682" s="664"/>
      <c r="AM682" s="664"/>
      <c r="AN682" s="679"/>
      <c r="AO682" s="657"/>
      <c r="AP682" s="548"/>
      <c r="AQ682" s="414"/>
      <c r="AR682" s="78"/>
      <c r="AS682" s="78"/>
      <c r="AT682" s="414"/>
      <c r="AU682" s="548"/>
      <c r="AV682" s="548"/>
      <c r="AW682" s="414"/>
      <c r="AX682" s="383"/>
      <c r="AY682" s="548"/>
      <c r="AZ682" s="414"/>
      <c r="BA682" s="383">
        <v>44917</v>
      </c>
      <c r="BB682" s="548">
        <v>600</v>
      </c>
      <c r="BC682" s="449" t="s">
        <v>7862</v>
      </c>
      <c r="BD682" s="414">
        <v>972000000</v>
      </c>
      <c r="BE682" s="414"/>
      <c r="BF682" s="414"/>
      <c r="BG682" s="414"/>
      <c r="BH682" s="414"/>
      <c r="BI682" s="383"/>
      <c r="BJ682" s="383"/>
      <c r="BK682" s="78"/>
      <c r="BL682" s="414"/>
      <c r="BM682" s="383"/>
      <c r="BN682" s="78"/>
      <c r="BO682" s="414"/>
      <c r="BP682" s="78"/>
      <c r="BQ682" s="414"/>
      <c r="BR682" s="383"/>
      <c r="BS682" s="78"/>
      <c r="BT682" s="83"/>
      <c r="BU682" s="75">
        <v>88</v>
      </c>
      <c r="BV682" s="74">
        <v>44868</v>
      </c>
      <c r="BW682" s="74">
        <v>45048</v>
      </c>
      <c r="BX682" s="461"/>
      <c r="BY682" s="112">
        <f t="shared" si="71"/>
        <v>677</v>
      </c>
      <c r="BZ682" s="65">
        <f t="shared" si="70"/>
        <v>3281490947.105</v>
      </c>
      <c r="CA682" s="359">
        <f t="shared" si="72"/>
        <v>30</v>
      </c>
      <c r="CB682" s="359">
        <f t="shared" si="73"/>
        <v>1</v>
      </c>
      <c r="CC682" s="359">
        <f t="shared" si="74"/>
        <v>2023</v>
      </c>
      <c r="CD682" s="359" t="str">
        <f t="shared" si="75"/>
        <v>301202313006INUNDACION</v>
      </c>
    </row>
    <row r="683" spans="1:82" s="121" customFormat="1" ht="102" customHeight="1">
      <c r="A683" s="110"/>
      <c r="B683" s="80"/>
      <c r="C683" s="111"/>
      <c r="D683" s="212">
        <v>44957</v>
      </c>
      <c r="E683" s="210" t="s">
        <v>2723</v>
      </c>
      <c r="F683" s="211" t="s">
        <v>2729</v>
      </c>
      <c r="G683" s="130" t="s">
        <v>8680</v>
      </c>
      <c r="H683" s="85" t="str">
        <f>VLOOKUP(E683&amp;F683,Divipola!$C$1:$F$1149,4,FALSE)</f>
        <v>13001</v>
      </c>
      <c r="I683" s="77">
        <v>11871</v>
      </c>
      <c r="J683" s="181">
        <v>17246</v>
      </c>
      <c r="K683" s="248"/>
      <c r="L683" s="248"/>
      <c r="M683" s="248"/>
      <c r="N683" s="248"/>
      <c r="O683" s="248"/>
      <c r="P683" s="248"/>
      <c r="Q683" s="248"/>
      <c r="R683" s="248"/>
      <c r="S683" s="248"/>
      <c r="T683" s="248"/>
      <c r="U683" s="248"/>
      <c r="V683" s="248"/>
      <c r="W683" s="248"/>
      <c r="X683" s="248"/>
      <c r="Y683" s="249"/>
      <c r="Z683" s="237">
        <v>2</v>
      </c>
      <c r="AA683" s="248"/>
      <c r="AB683" s="383"/>
      <c r="AC683" s="73"/>
      <c r="AD683" s="414"/>
      <c r="AE683" s="393"/>
      <c r="AF683" s="78"/>
      <c r="AG683" s="414"/>
      <c r="AH683" s="383"/>
      <c r="AI683" s="453"/>
      <c r="AJ683" s="453"/>
      <c r="AK683" s="414"/>
      <c r="AL683" s="383"/>
      <c r="AM683" s="383"/>
      <c r="AN683" s="523"/>
      <c r="AO683" s="414"/>
      <c r="AP683" s="548"/>
      <c r="AQ683" s="414"/>
      <c r="AR683" s="78"/>
      <c r="AS683" s="78"/>
      <c r="AT683" s="414"/>
      <c r="AU683" s="548"/>
      <c r="AV683" s="548"/>
      <c r="AW683" s="414"/>
      <c r="AX683" s="383"/>
      <c r="AY683" s="548"/>
      <c r="AZ683" s="414"/>
      <c r="BA683" s="869">
        <v>44896</v>
      </c>
      <c r="BB683" s="548">
        <v>1500</v>
      </c>
      <c r="BC683" s="449" t="s">
        <v>7865</v>
      </c>
      <c r="BD683" s="872">
        <v>1204620321.6700001</v>
      </c>
      <c r="BE683" s="716"/>
      <c r="BF683" s="716"/>
      <c r="BG683" s="716"/>
      <c r="BH683" s="716"/>
      <c r="BI683" s="383"/>
      <c r="BJ683" s="383"/>
      <c r="BK683" s="78"/>
      <c r="BL683" s="414"/>
      <c r="BM683" s="383"/>
      <c r="BN683" s="78"/>
      <c r="BO683" s="414"/>
      <c r="BP683" s="78"/>
      <c r="BQ683" s="414"/>
      <c r="BR683" s="383"/>
      <c r="BS683" s="78"/>
      <c r="BT683" s="83"/>
      <c r="BU683" s="75">
        <v>1351</v>
      </c>
      <c r="BV683" s="74">
        <v>44823</v>
      </c>
      <c r="BW683" s="74">
        <v>45003</v>
      </c>
      <c r="BX683" s="461" t="s">
        <v>5311</v>
      </c>
      <c r="BY683" s="112">
        <f t="shared" si="71"/>
        <v>678</v>
      </c>
      <c r="BZ683" s="65">
        <f t="shared" si="70"/>
        <v>1204620321.6700001</v>
      </c>
      <c r="CA683" s="359">
        <f t="shared" si="72"/>
        <v>31</v>
      </c>
      <c r="CB683" s="359">
        <f t="shared" si="73"/>
        <v>1</v>
      </c>
      <c r="CC683" s="359">
        <f t="shared" si="74"/>
        <v>2023</v>
      </c>
      <c r="CD683" s="359" t="str">
        <f t="shared" si="75"/>
        <v xml:space="preserve">311202313001INCENDIO FORESTAL </v>
      </c>
    </row>
    <row r="684" spans="1:82" s="121" customFormat="1" ht="60" customHeight="1">
      <c r="A684" s="110"/>
      <c r="B684" s="80"/>
      <c r="C684" s="111"/>
      <c r="D684" s="212">
        <v>44957</v>
      </c>
      <c r="E684" s="210" t="s">
        <v>2255</v>
      </c>
      <c r="F684" s="211" t="s">
        <v>2875</v>
      </c>
      <c r="G684" s="130" t="s">
        <v>8680</v>
      </c>
      <c r="H684" s="85">
        <f>VLOOKUP(E684&amp;F684,Divipola!$C$1:$F$1149,4,FALSE)</f>
        <v>94001</v>
      </c>
      <c r="I684" s="77"/>
      <c r="J684" s="181"/>
      <c r="K684" s="306"/>
      <c r="L684" s="309"/>
      <c r="M684" s="309"/>
      <c r="N684" s="316"/>
      <c r="O684" s="316"/>
      <c r="P684" s="316"/>
      <c r="Q684" s="316"/>
      <c r="R684" s="316"/>
      <c r="S684" s="316"/>
      <c r="T684" s="316"/>
      <c r="U684" s="316"/>
      <c r="V684" s="316"/>
      <c r="W684" s="316"/>
      <c r="X684" s="316"/>
      <c r="Y684" s="310"/>
      <c r="Z684" s="306"/>
      <c r="AA684" s="311"/>
      <c r="AB684" s="383"/>
      <c r="AC684" s="73"/>
      <c r="AD684" s="414"/>
      <c r="AE684" s="393"/>
      <c r="AF684" s="78"/>
      <c r="AG684" s="414"/>
      <c r="AH684" s="383"/>
      <c r="AI684" s="453"/>
      <c r="AJ684" s="453"/>
      <c r="AK684" s="414"/>
      <c r="AL684" s="383"/>
      <c r="AM684" s="383"/>
      <c r="AN684" s="523"/>
      <c r="AO684" s="414"/>
      <c r="AP684" s="548"/>
      <c r="AQ684" s="414"/>
      <c r="AR684" s="78"/>
      <c r="AS684" s="78"/>
      <c r="AT684" s="414"/>
      <c r="AU684" s="548"/>
      <c r="AV684" s="548"/>
      <c r="AW684" s="414"/>
      <c r="AX684" s="383"/>
      <c r="AY684" s="548"/>
      <c r="AZ684" s="414"/>
      <c r="BA684" s="870"/>
      <c r="BB684" s="548"/>
      <c r="BC684" s="78"/>
      <c r="BD684" s="873"/>
      <c r="BE684" s="716"/>
      <c r="BF684" s="716"/>
      <c r="BG684" s="716"/>
      <c r="BH684" s="716"/>
      <c r="BI684" s="383"/>
      <c r="BJ684" s="383"/>
      <c r="BK684" s="78"/>
      <c r="BL684" s="414"/>
      <c r="BM684" s="383"/>
      <c r="BN684" s="78"/>
      <c r="BO684" s="414"/>
      <c r="BP684" s="78"/>
      <c r="BQ684" s="414"/>
      <c r="BR684" s="383"/>
      <c r="BS684" s="78"/>
      <c r="BT684" s="83"/>
      <c r="BU684" s="75"/>
      <c r="BV684" s="74"/>
      <c r="BW684" s="74"/>
      <c r="BX684" s="462" t="s">
        <v>6460</v>
      </c>
      <c r="BY684" s="112">
        <f t="shared" si="71"/>
        <v>679</v>
      </c>
      <c r="BZ684" s="65">
        <f t="shared" si="70"/>
        <v>0</v>
      </c>
      <c r="CA684" s="359">
        <f t="shared" si="72"/>
        <v>31</v>
      </c>
      <c r="CB684" s="359">
        <f t="shared" si="73"/>
        <v>1</v>
      </c>
      <c r="CC684" s="359">
        <f t="shared" si="74"/>
        <v>2023</v>
      </c>
      <c r="CD684" s="359" t="str">
        <f t="shared" si="75"/>
        <v xml:space="preserve">311202394001INCENDIO FORESTAL </v>
      </c>
    </row>
    <row r="685" spans="1:82" s="121" customFormat="1" ht="60" customHeight="1">
      <c r="A685" s="110"/>
      <c r="B685" s="80"/>
      <c r="C685" s="111"/>
      <c r="D685" s="212">
        <v>44957</v>
      </c>
      <c r="E685" s="210" t="s">
        <v>2255</v>
      </c>
      <c r="F685" s="211" t="s">
        <v>2875</v>
      </c>
      <c r="G685" s="130" t="s">
        <v>8680</v>
      </c>
      <c r="H685" s="85">
        <f>VLOOKUP(E685&amp;F685,Divipola!$C$1:$F$1149,4,FALSE)</f>
        <v>94001</v>
      </c>
      <c r="I685" s="77"/>
      <c r="J685" s="181"/>
      <c r="K685" s="306"/>
      <c r="L685" s="309"/>
      <c r="M685" s="309"/>
      <c r="N685" s="316"/>
      <c r="O685" s="316"/>
      <c r="P685" s="316"/>
      <c r="Q685" s="316"/>
      <c r="R685" s="316"/>
      <c r="S685" s="316"/>
      <c r="T685" s="316"/>
      <c r="U685" s="316"/>
      <c r="V685" s="316"/>
      <c r="W685" s="316"/>
      <c r="X685" s="316"/>
      <c r="Y685" s="310"/>
      <c r="Z685" s="306"/>
      <c r="AA685" s="311"/>
      <c r="AB685" s="383"/>
      <c r="AC685" s="73"/>
      <c r="AD685" s="414"/>
      <c r="AE685" s="393"/>
      <c r="AF685" s="78"/>
      <c r="AG685" s="414"/>
      <c r="AH685" s="383"/>
      <c r="AI685" s="453"/>
      <c r="AJ685" s="453"/>
      <c r="AK685" s="414"/>
      <c r="AL685" s="383"/>
      <c r="AM685" s="383"/>
      <c r="AN685" s="523"/>
      <c r="AO685" s="414"/>
      <c r="AP685" s="548"/>
      <c r="AQ685" s="414"/>
      <c r="AR685" s="78"/>
      <c r="AS685" s="78"/>
      <c r="AT685" s="414"/>
      <c r="AU685" s="548"/>
      <c r="AV685" s="548"/>
      <c r="AW685" s="414"/>
      <c r="AX685" s="383"/>
      <c r="AY685" s="548"/>
      <c r="AZ685" s="414"/>
      <c r="BA685" s="870"/>
      <c r="BB685" s="548"/>
      <c r="BC685" s="78"/>
      <c r="BD685" s="873"/>
      <c r="BE685" s="716"/>
      <c r="BF685" s="716"/>
      <c r="BG685" s="716"/>
      <c r="BH685" s="716"/>
      <c r="BI685" s="383"/>
      <c r="BJ685" s="383"/>
      <c r="BK685" s="78"/>
      <c r="BL685" s="414"/>
      <c r="BM685" s="383"/>
      <c r="BN685" s="78"/>
      <c r="BO685" s="414"/>
      <c r="BP685" s="78"/>
      <c r="BQ685" s="414"/>
      <c r="BR685" s="383"/>
      <c r="BS685" s="78"/>
      <c r="BT685" s="83"/>
      <c r="BU685" s="75"/>
      <c r="BV685" s="74"/>
      <c r="BW685" s="74"/>
      <c r="BX685" s="462" t="s">
        <v>6461</v>
      </c>
      <c r="BY685" s="112">
        <f t="shared" si="71"/>
        <v>680</v>
      </c>
      <c r="BZ685" s="65">
        <f t="shared" si="70"/>
        <v>0</v>
      </c>
      <c r="CA685" s="359">
        <f t="shared" si="72"/>
        <v>31</v>
      </c>
      <c r="CB685" s="359">
        <f t="shared" si="73"/>
        <v>1</v>
      </c>
      <c r="CC685" s="359">
        <f t="shared" si="74"/>
        <v>2023</v>
      </c>
      <c r="CD685" s="359" t="str">
        <f t="shared" si="75"/>
        <v xml:space="preserve">311202394001INCENDIO FORESTAL </v>
      </c>
    </row>
    <row r="686" spans="1:82" s="121" customFormat="1" ht="48" customHeight="1">
      <c r="A686" s="110"/>
      <c r="B686" s="80"/>
      <c r="C686" s="111"/>
      <c r="D686" s="212">
        <v>44957</v>
      </c>
      <c r="E686" s="210" t="s">
        <v>2255</v>
      </c>
      <c r="F686" s="211" t="s">
        <v>2875</v>
      </c>
      <c r="G686" s="130" t="s">
        <v>8680</v>
      </c>
      <c r="H686" s="85">
        <f>VLOOKUP(E686&amp;F686,Divipola!$C$1:$F$1149,4,FALSE)</f>
        <v>94001</v>
      </c>
      <c r="I686" s="77"/>
      <c r="J686" s="181"/>
      <c r="K686" s="306"/>
      <c r="L686" s="309"/>
      <c r="M686" s="309"/>
      <c r="N686" s="316"/>
      <c r="O686" s="316"/>
      <c r="P686" s="316"/>
      <c r="Q686" s="316"/>
      <c r="R686" s="316"/>
      <c r="S686" s="316"/>
      <c r="T686" s="316"/>
      <c r="U686" s="316"/>
      <c r="V686" s="316"/>
      <c r="W686" s="316"/>
      <c r="X686" s="316"/>
      <c r="Y686" s="310"/>
      <c r="Z686" s="306"/>
      <c r="AA686" s="311"/>
      <c r="AB686" s="383"/>
      <c r="AC686" s="73"/>
      <c r="AD686" s="414"/>
      <c r="AE686" s="393"/>
      <c r="AF686" s="78"/>
      <c r="AG686" s="414"/>
      <c r="AH686" s="383"/>
      <c r="AI686" s="453"/>
      <c r="AJ686" s="453"/>
      <c r="AK686" s="414"/>
      <c r="AL686" s="383"/>
      <c r="AM686" s="383"/>
      <c r="AN686" s="523"/>
      <c r="AO686" s="414"/>
      <c r="AP686" s="548"/>
      <c r="AQ686" s="414"/>
      <c r="AR686" s="78"/>
      <c r="AS686" s="78"/>
      <c r="AT686" s="414"/>
      <c r="AU686" s="548"/>
      <c r="AV686" s="548"/>
      <c r="AW686" s="414"/>
      <c r="AX686" s="383"/>
      <c r="AY686" s="548"/>
      <c r="AZ686" s="414"/>
      <c r="BA686" s="870"/>
      <c r="BB686" s="548"/>
      <c r="BC686" s="78"/>
      <c r="BD686" s="873"/>
      <c r="BE686" s="716"/>
      <c r="BF686" s="716"/>
      <c r="BG686" s="716"/>
      <c r="BH686" s="716"/>
      <c r="BI686" s="383"/>
      <c r="BJ686" s="383"/>
      <c r="BK686" s="78"/>
      <c r="BL686" s="414"/>
      <c r="BM686" s="383"/>
      <c r="BN686" s="78"/>
      <c r="BO686" s="414"/>
      <c r="BP686" s="78"/>
      <c r="BQ686" s="414"/>
      <c r="BR686" s="383"/>
      <c r="BS686" s="78"/>
      <c r="BT686" s="83"/>
      <c r="BU686" s="75"/>
      <c r="BV686" s="74"/>
      <c r="BW686" s="74"/>
      <c r="BX686" s="462" t="s">
        <v>6462</v>
      </c>
      <c r="BY686" s="112">
        <f t="shared" si="71"/>
        <v>681</v>
      </c>
      <c r="BZ686" s="65">
        <f t="shared" si="70"/>
        <v>0</v>
      </c>
      <c r="CA686" s="359">
        <f t="shared" si="72"/>
        <v>31</v>
      </c>
      <c r="CB686" s="359">
        <f t="shared" si="73"/>
        <v>1</v>
      </c>
      <c r="CC686" s="359">
        <f t="shared" si="74"/>
        <v>2023</v>
      </c>
      <c r="CD686" s="359" t="str">
        <f t="shared" si="75"/>
        <v xml:space="preserve">311202394001INCENDIO FORESTAL </v>
      </c>
    </row>
    <row r="687" spans="1:82" s="121" customFormat="1" ht="348" customHeight="1">
      <c r="A687" s="110"/>
      <c r="B687" s="80"/>
      <c r="C687" s="111"/>
      <c r="D687" s="212">
        <v>44957</v>
      </c>
      <c r="E687" s="210" t="s">
        <v>506</v>
      </c>
      <c r="F687" s="211" t="s">
        <v>2734</v>
      </c>
      <c r="G687" s="130" t="s">
        <v>8680</v>
      </c>
      <c r="H687" s="85" t="str">
        <f>VLOOKUP(E687&amp;F687,Divipola!$C$1:$F$1149,4,FALSE)</f>
        <v>50683</v>
      </c>
      <c r="I687" s="77"/>
      <c r="J687" s="181"/>
      <c r="K687" s="306"/>
      <c r="L687" s="309"/>
      <c r="M687" s="309"/>
      <c r="N687" s="316"/>
      <c r="O687" s="316"/>
      <c r="P687" s="316"/>
      <c r="Q687" s="316"/>
      <c r="R687" s="316"/>
      <c r="S687" s="316"/>
      <c r="T687" s="316"/>
      <c r="U687" s="316"/>
      <c r="V687" s="316"/>
      <c r="W687" s="316"/>
      <c r="X687" s="316"/>
      <c r="Y687" s="310"/>
      <c r="Z687" s="306">
        <v>1</v>
      </c>
      <c r="AA687" s="311"/>
      <c r="AB687" s="383"/>
      <c r="AC687" s="73"/>
      <c r="AD687" s="414"/>
      <c r="AE687" s="393"/>
      <c r="AF687" s="78"/>
      <c r="AG687" s="414"/>
      <c r="AH687" s="383"/>
      <c r="AI687" s="453"/>
      <c r="AJ687" s="453"/>
      <c r="AK687" s="414"/>
      <c r="AL687" s="383"/>
      <c r="AM687" s="383"/>
      <c r="AN687" s="523"/>
      <c r="AO687" s="414"/>
      <c r="AP687" s="548"/>
      <c r="AQ687" s="414"/>
      <c r="AR687" s="78"/>
      <c r="AS687" s="78"/>
      <c r="AT687" s="414"/>
      <c r="AU687" s="548"/>
      <c r="AV687" s="548"/>
      <c r="AW687" s="414"/>
      <c r="AX687" s="383"/>
      <c r="AY687" s="548"/>
      <c r="AZ687" s="414"/>
      <c r="BA687" s="871"/>
      <c r="BB687" s="548"/>
      <c r="BC687" s="78"/>
      <c r="BD687" s="874"/>
      <c r="BE687" s="716"/>
      <c r="BF687" s="716"/>
      <c r="BG687" s="716"/>
      <c r="BH687" s="716"/>
      <c r="BI687" s="383"/>
      <c r="BJ687" s="383"/>
      <c r="BK687" s="78"/>
      <c r="BL687" s="414"/>
      <c r="BM687" s="383"/>
      <c r="BN687" s="78"/>
      <c r="BO687" s="414"/>
      <c r="BP687" s="78"/>
      <c r="BQ687" s="414"/>
      <c r="BR687" s="383"/>
      <c r="BS687" s="78"/>
      <c r="BT687" s="83"/>
      <c r="BU687" s="75"/>
      <c r="BV687" s="74"/>
      <c r="BW687" s="74"/>
      <c r="BX687" s="462" t="s">
        <v>6463</v>
      </c>
      <c r="BY687" s="112">
        <f t="shared" si="71"/>
        <v>682</v>
      </c>
      <c r="BZ687" s="65">
        <f t="shared" si="70"/>
        <v>0</v>
      </c>
      <c r="CA687" s="359">
        <f t="shared" si="72"/>
        <v>31</v>
      </c>
      <c r="CB687" s="359">
        <f t="shared" si="73"/>
        <v>1</v>
      </c>
      <c r="CC687" s="359">
        <f t="shared" si="74"/>
        <v>2023</v>
      </c>
      <c r="CD687" s="359" t="str">
        <f t="shared" si="75"/>
        <v xml:space="preserve">311202350683INCENDIO FORESTAL </v>
      </c>
    </row>
    <row r="688" spans="1:82" s="121" customFormat="1" ht="108" customHeight="1">
      <c r="A688" s="110"/>
      <c r="B688" s="80"/>
      <c r="C688" s="111"/>
      <c r="D688" s="212">
        <v>44957</v>
      </c>
      <c r="E688" s="210" t="s">
        <v>2622</v>
      </c>
      <c r="F688" s="211" t="s">
        <v>2753</v>
      </c>
      <c r="G688" s="130" t="s">
        <v>8680</v>
      </c>
      <c r="H688" s="85" t="str">
        <f>VLOOKUP(E688&amp;F688,Divipola!$C$1:$F$1149,4,FALSE)</f>
        <v>41359</v>
      </c>
      <c r="I688" s="77"/>
      <c r="J688" s="181"/>
      <c r="K688" s="306"/>
      <c r="L688" s="309"/>
      <c r="M688" s="309"/>
      <c r="N688" s="316"/>
      <c r="O688" s="316"/>
      <c r="P688" s="316"/>
      <c r="Q688" s="316"/>
      <c r="R688" s="316"/>
      <c r="S688" s="316"/>
      <c r="T688" s="316"/>
      <c r="U688" s="316"/>
      <c r="V688" s="316"/>
      <c r="W688" s="316"/>
      <c r="X688" s="316"/>
      <c r="Y688" s="310"/>
      <c r="Z688" s="306">
        <v>1</v>
      </c>
      <c r="AA688" s="311"/>
      <c r="AB688" s="383"/>
      <c r="AC688" s="73"/>
      <c r="AD688" s="414"/>
      <c r="AE688" s="393"/>
      <c r="AF688" s="78"/>
      <c r="AG688" s="414"/>
      <c r="AH688" s="383"/>
      <c r="AI688" s="453"/>
      <c r="AJ688" s="453"/>
      <c r="AK688" s="414"/>
      <c r="AL688" s="383"/>
      <c r="AM688" s="383"/>
      <c r="AN688" s="523"/>
      <c r="AO688" s="414"/>
      <c r="AP688" s="548"/>
      <c r="AQ688" s="414"/>
      <c r="AR688" s="78"/>
      <c r="AS688" s="78"/>
      <c r="AT688" s="414"/>
      <c r="AU688" s="548"/>
      <c r="AV688" s="548"/>
      <c r="AW688" s="414"/>
      <c r="AX688" s="383"/>
      <c r="AY688" s="548"/>
      <c r="AZ688" s="414"/>
      <c r="BA688" s="383"/>
      <c r="BB688" s="548"/>
      <c r="BC688" s="78"/>
      <c r="BD688" s="414"/>
      <c r="BE688" s="414"/>
      <c r="BF688" s="414"/>
      <c r="BG688" s="414"/>
      <c r="BH688" s="414"/>
      <c r="BI688" s="383"/>
      <c r="BJ688" s="383"/>
      <c r="BK688" s="78"/>
      <c r="BL688" s="414"/>
      <c r="BM688" s="383"/>
      <c r="BN688" s="78"/>
      <c r="BO688" s="414"/>
      <c r="BP688" s="78"/>
      <c r="BQ688" s="414"/>
      <c r="BR688" s="383"/>
      <c r="BS688" s="78"/>
      <c r="BT688" s="83"/>
      <c r="BU688" s="75"/>
      <c r="BV688" s="74"/>
      <c r="BW688" s="74"/>
      <c r="BX688" s="462" t="s">
        <v>6464</v>
      </c>
      <c r="BY688" s="112">
        <f t="shared" si="71"/>
        <v>683</v>
      </c>
      <c r="BZ688" s="65">
        <f t="shared" si="70"/>
        <v>0</v>
      </c>
      <c r="CA688" s="359">
        <f t="shared" si="72"/>
        <v>31</v>
      </c>
      <c r="CB688" s="359">
        <f t="shared" si="73"/>
        <v>1</v>
      </c>
      <c r="CC688" s="359">
        <f t="shared" si="74"/>
        <v>2023</v>
      </c>
      <c r="CD688" s="359" t="str">
        <f t="shared" si="75"/>
        <v xml:space="preserve">311202341359INCENDIO FORESTAL </v>
      </c>
    </row>
    <row r="689" spans="1:82" s="121" customFormat="1" ht="360" customHeight="1">
      <c r="A689" s="110"/>
      <c r="B689" s="80"/>
      <c r="C689" s="111"/>
      <c r="D689" s="212">
        <v>44957</v>
      </c>
      <c r="E689" s="210" t="s">
        <v>506</v>
      </c>
      <c r="F689" s="211" t="s">
        <v>1332</v>
      </c>
      <c r="G689" s="130" t="s">
        <v>8680</v>
      </c>
      <c r="H689" s="85" t="str">
        <f>VLOOKUP(E689&amp;F689,Divipola!$C$1:$F$1149,4,FALSE)</f>
        <v>50313</v>
      </c>
      <c r="I689" s="77"/>
      <c r="J689" s="181"/>
      <c r="K689" s="306"/>
      <c r="L689" s="309"/>
      <c r="M689" s="309"/>
      <c r="N689" s="316"/>
      <c r="O689" s="316"/>
      <c r="P689" s="316"/>
      <c r="Q689" s="316"/>
      <c r="R689" s="316"/>
      <c r="S689" s="316"/>
      <c r="T689" s="316"/>
      <c r="U689" s="316"/>
      <c r="V689" s="316"/>
      <c r="W689" s="316"/>
      <c r="X689" s="316"/>
      <c r="Y689" s="310"/>
      <c r="Z689" s="306">
        <v>2</v>
      </c>
      <c r="AA689" s="311"/>
      <c r="AB689" s="383"/>
      <c r="AC689" s="73"/>
      <c r="AD689" s="414"/>
      <c r="AE689" s="393"/>
      <c r="AF689" s="78"/>
      <c r="AG689" s="414"/>
      <c r="AH689" s="383"/>
      <c r="AI689" s="453"/>
      <c r="AJ689" s="453"/>
      <c r="AK689" s="414"/>
      <c r="AL689" s="383"/>
      <c r="AM689" s="383"/>
      <c r="AN689" s="523"/>
      <c r="AO689" s="414"/>
      <c r="AP689" s="548"/>
      <c r="AQ689" s="414"/>
      <c r="AR689" s="78"/>
      <c r="AS689" s="78"/>
      <c r="AT689" s="414"/>
      <c r="AU689" s="548"/>
      <c r="AV689" s="548"/>
      <c r="AW689" s="414"/>
      <c r="AX689" s="383"/>
      <c r="AY689" s="548"/>
      <c r="AZ689" s="414"/>
      <c r="BA689" s="383"/>
      <c r="BB689" s="548"/>
      <c r="BC689" s="78"/>
      <c r="BD689" s="414"/>
      <c r="BE689" s="414"/>
      <c r="BF689" s="414"/>
      <c r="BG689" s="414"/>
      <c r="BH689" s="414"/>
      <c r="BI689" s="383"/>
      <c r="BJ689" s="383"/>
      <c r="BK689" s="78"/>
      <c r="BL689" s="414"/>
      <c r="BM689" s="383"/>
      <c r="BN689" s="78"/>
      <c r="BO689" s="414"/>
      <c r="BP689" s="78"/>
      <c r="BQ689" s="414"/>
      <c r="BR689" s="383"/>
      <c r="BS689" s="78"/>
      <c r="BT689" s="83"/>
      <c r="BU689" s="75"/>
      <c r="BV689" s="74"/>
      <c r="BW689" s="74"/>
      <c r="BX689" s="462" t="s">
        <v>6465</v>
      </c>
      <c r="BY689" s="112">
        <f t="shared" si="71"/>
        <v>684</v>
      </c>
      <c r="BZ689" s="65">
        <f t="shared" si="70"/>
        <v>0</v>
      </c>
      <c r="CA689" s="359">
        <f t="shared" si="72"/>
        <v>31</v>
      </c>
      <c r="CB689" s="359">
        <f t="shared" si="73"/>
        <v>1</v>
      </c>
      <c r="CC689" s="359">
        <f t="shared" si="74"/>
        <v>2023</v>
      </c>
      <c r="CD689" s="359" t="str">
        <f t="shared" si="75"/>
        <v xml:space="preserve">311202350313INCENDIO FORESTAL </v>
      </c>
    </row>
    <row r="690" spans="1:82" s="121" customFormat="1" ht="48" customHeight="1">
      <c r="A690" s="110"/>
      <c r="B690" s="80"/>
      <c r="C690" s="111"/>
      <c r="D690" s="212">
        <v>44957</v>
      </c>
      <c r="E690" s="210" t="s">
        <v>2861</v>
      </c>
      <c r="F690" s="211" t="s">
        <v>396</v>
      </c>
      <c r="G690" s="130" t="s">
        <v>8680</v>
      </c>
      <c r="H690" s="85" t="str">
        <f>VLOOKUP(E690&amp;F690,Divipola!$C$1:$F$1149,4,FALSE)</f>
        <v>44279</v>
      </c>
      <c r="I690" s="77"/>
      <c r="J690" s="181"/>
      <c r="K690" s="306"/>
      <c r="L690" s="309"/>
      <c r="M690" s="309"/>
      <c r="N690" s="316"/>
      <c r="O690" s="316"/>
      <c r="P690" s="316"/>
      <c r="Q690" s="316"/>
      <c r="R690" s="316"/>
      <c r="S690" s="316"/>
      <c r="T690" s="316"/>
      <c r="U690" s="316"/>
      <c r="V690" s="316"/>
      <c r="W690" s="316"/>
      <c r="X690" s="316"/>
      <c r="Y690" s="310"/>
      <c r="Z690" s="306">
        <v>1</v>
      </c>
      <c r="AA690" s="311"/>
      <c r="AB690" s="383"/>
      <c r="AC690" s="73"/>
      <c r="AD690" s="414"/>
      <c r="AE690" s="393"/>
      <c r="AF690" s="78"/>
      <c r="AG690" s="414"/>
      <c r="AH690" s="383"/>
      <c r="AI690" s="453"/>
      <c r="AJ690" s="453"/>
      <c r="AK690" s="414"/>
      <c r="AL690" s="383"/>
      <c r="AM690" s="383"/>
      <c r="AN690" s="523"/>
      <c r="AO690" s="414"/>
      <c r="AP690" s="548"/>
      <c r="AQ690" s="414"/>
      <c r="AR690" s="78"/>
      <c r="AS690" s="78"/>
      <c r="AT690" s="414"/>
      <c r="AU690" s="548"/>
      <c r="AV690" s="548"/>
      <c r="AW690" s="414"/>
      <c r="AX690" s="383"/>
      <c r="AY690" s="548"/>
      <c r="AZ690" s="414"/>
      <c r="BA690" s="383"/>
      <c r="BB690" s="548"/>
      <c r="BC690" s="78"/>
      <c r="BD690" s="414"/>
      <c r="BE690" s="414"/>
      <c r="BF690" s="414"/>
      <c r="BG690" s="414"/>
      <c r="BH690" s="414"/>
      <c r="BI690" s="383"/>
      <c r="BJ690" s="383"/>
      <c r="BK690" s="78"/>
      <c r="BL690" s="414"/>
      <c r="BM690" s="383"/>
      <c r="BN690" s="78"/>
      <c r="BO690" s="414"/>
      <c r="BP690" s="78"/>
      <c r="BQ690" s="414"/>
      <c r="BR690" s="383"/>
      <c r="BS690" s="78"/>
      <c r="BT690" s="83"/>
      <c r="BU690" s="75"/>
      <c r="BV690" s="74"/>
      <c r="BW690" s="74"/>
      <c r="BX690" s="462" t="s">
        <v>6466</v>
      </c>
      <c r="BY690" s="112">
        <f t="shared" si="71"/>
        <v>685</v>
      </c>
      <c r="BZ690" s="65">
        <f t="shared" si="70"/>
        <v>0</v>
      </c>
      <c r="CA690" s="359">
        <f t="shared" si="72"/>
        <v>31</v>
      </c>
      <c r="CB690" s="359">
        <f t="shared" si="73"/>
        <v>1</v>
      </c>
      <c r="CC690" s="359">
        <f t="shared" si="74"/>
        <v>2023</v>
      </c>
      <c r="CD690" s="359" t="str">
        <f t="shared" si="75"/>
        <v xml:space="preserve">311202344279INCENDIO FORESTAL </v>
      </c>
    </row>
    <row r="691" spans="1:82" s="121" customFormat="1" ht="96" customHeight="1">
      <c r="A691" s="110"/>
      <c r="B691" s="80"/>
      <c r="C691" s="111"/>
      <c r="D691" s="212">
        <v>44957</v>
      </c>
      <c r="E691" s="210" t="s">
        <v>2830</v>
      </c>
      <c r="F691" s="211" t="s">
        <v>2138</v>
      </c>
      <c r="G691" s="130" t="s">
        <v>8680</v>
      </c>
      <c r="H691" s="85" t="str">
        <f>VLOOKUP(E691&amp;F691,Divipola!$C$1:$F$1149,4,FALSE)</f>
        <v>68655</v>
      </c>
      <c r="I691" s="77"/>
      <c r="J691" s="181"/>
      <c r="K691" s="306"/>
      <c r="L691" s="309"/>
      <c r="M691" s="309"/>
      <c r="N691" s="316"/>
      <c r="O691" s="316"/>
      <c r="P691" s="316"/>
      <c r="Q691" s="316"/>
      <c r="R691" s="316"/>
      <c r="S691" s="316"/>
      <c r="T691" s="316"/>
      <c r="U691" s="316"/>
      <c r="V691" s="316"/>
      <c r="W691" s="316"/>
      <c r="X691" s="316"/>
      <c r="Y691" s="310"/>
      <c r="Z691" s="306">
        <v>1</v>
      </c>
      <c r="AA691" s="311"/>
      <c r="AB691" s="383"/>
      <c r="AC691" s="73"/>
      <c r="AD691" s="414"/>
      <c r="AE691" s="393"/>
      <c r="AF691" s="78"/>
      <c r="AG691" s="414"/>
      <c r="AH691" s="383"/>
      <c r="AI691" s="453"/>
      <c r="AJ691" s="453"/>
      <c r="AK691" s="414"/>
      <c r="AL691" s="383"/>
      <c r="AM691" s="383"/>
      <c r="AN691" s="523"/>
      <c r="AO691" s="414"/>
      <c r="AP691" s="548"/>
      <c r="AQ691" s="414"/>
      <c r="AR691" s="78"/>
      <c r="AS691" s="78"/>
      <c r="AT691" s="414"/>
      <c r="AU691" s="548"/>
      <c r="AV691" s="548"/>
      <c r="AW691" s="414"/>
      <c r="AX691" s="383"/>
      <c r="AY691" s="548"/>
      <c r="AZ691" s="414"/>
      <c r="BA691" s="383"/>
      <c r="BB691" s="548"/>
      <c r="BC691" s="78"/>
      <c r="BD691" s="414"/>
      <c r="BE691" s="414"/>
      <c r="BF691" s="414"/>
      <c r="BG691" s="414"/>
      <c r="BH691" s="414"/>
      <c r="BI691" s="383"/>
      <c r="BJ691" s="383"/>
      <c r="BK691" s="78"/>
      <c r="BL691" s="414"/>
      <c r="BM691" s="383"/>
      <c r="BN691" s="78"/>
      <c r="BO691" s="414"/>
      <c r="BP691" s="78"/>
      <c r="BQ691" s="414"/>
      <c r="BR691" s="383"/>
      <c r="BS691" s="78"/>
      <c r="BT691" s="83"/>
      <c r="BU691" s="75"/>
      <c r="BV691" s="74"/>
      <c r="BW691" s="74"/>
      <c r="BX691" s="462" t="s">
        <v>6467</v>
      </c>
      <c r="BY691" s="112">
        <f t="shared" si="71"/>
        <v>686</v>
      </c>
      <c r="BZ691" s="65">
        <f t="shared" si="70"/>
        <v>0</v>
      </c>
      <c r="CA691" s="359">
        <f t="shared" si="72"/>
        <v>31</v>
      </c>
      <c r="CB691" s="359">
        <f t="shared" si="73"/>
        <v>1</v>
      </c>
      <c r="CC691" s="359">
        <f t="shared" si="74"/>
        <v>2023</v>
      </c>
      <c r="CD691" s="359" t="str">
        <f t="shared" si="75"/>
        <v xml:space="preserve">311202368655INCENDIO FORESTAL </v>
      </c>
    </row>
    <row r="692" spans="1:82" s="121" customFormat="1" ht="48" customHeight="1">
      <c r="A692" s="110"/>
      <c r="B692" s="80"/>
      <c r="C692" s="111"/>
      <c r="D692" s="212">
        <v>44957</v>
      </c>
      <c r="E692" s="210" t="s">
        <v>2830</v>
      </c>
      <c r="F692" s="211" t="s">
        <v>2138</v>
      </c>
      <c r="G692" s="130" t="s">
        <v>8680</v>
      </c>
      <c r="H692" s="85" t="str">
        <f>VLOOKUP(E692&amp;F692,Divipola!$C$1:$F$1149,4,FALSE)</f>
        <v>68655</v>
      </c>
      <c r="I692" s="77"/>
      <c r="J692" s="181"/>
      <c r="K692" s="306"/>
      <c r="L692" s="309"/>
      <c r="M692" s="309"/>
      <c r="N692" s="316"/>
      <c r="O692" s="316"/>
      <c r="P692" s="316"/>
      <c r="Q692" s="316"/>
      <c r="R692" s="316"/>
      <c r="S692" s="316"/>
      <c r="T692" s="316"/>
      <c r="U692" s="316"/>
      <c r="V692" s="316"/>
      <c r="W692" s="316"/>
      <c r="X692" s="316"/>
      <c r="Y692" s="310"/>
      <c r="Z692" s="306">
        <v>1</v>
      </c>
      <c r="AA692" s="311"/>
      <c r="AB692" s="383"/>
      <c r="AC692" s="73"/>
      <c r="AD692" s="414"/>
      <c r="AE692" s="393"/>
      <c r="AF692" s="78"/>
      <c r="AG692" s="414"/>
      <c r="AH692" s="383"/>
      <c r="AI692" s="453"/>
      <c r="AJ692" s="453"/>
      <c r="AK692" s="414"/>
      <c r="AL692" s="383"/>
      <c r="AM692" s="383"/>
      <c r="AN692" s="523"/>
      <c r="AO692" s="414"/>
      <c r="AP692" s="548"/>
      <c r="AQ692" s="414"/>
      <c r="AR692" s="78"/>
      <c r="AS692" s="78"/>
      <c r="AT692" s="414"/>
      <c r="AU692" s="548"/>
      <c r="AV692" s="548"/>
      <c r="AW692" s="414"/>
      <c r="AX692" s="383"/>
      <c r="AY692" s="548"/>
      <c r="AZ692" s="414"/>
      <c r="BA692" s="383"/>
      <c r="BB692" s="548"/>
      <c r="BC692" s="78"/>
      <c r="BD692" s="414"/>
      <c r="BE692" s="414"/>
      <c r="BF692" s="414"/>
      <c r="BG692" s="414"/>
      <c r="BH692" s="414"/>
      <c r="BI692" s="383"/>
      <c r="BJ692" s="383"/>
      <c r="BK692" s="78"/>
      <c r="BL692" s="414"/>
      <c r="BM692" s="383"/>
      <c r="BN692" s="78"/>
      <c r="BO692" s="414"/>
      <c r="BP692" s="78"/>
      <c r="BQ692" s="414"/>
      <c r="BR692" s="383"/>
      <c r="BS692" s="78"/>
      <c r="BT692" s="83"/>
      <c r="BU692" s="75"/>
      <c r="BV692" s="74"/>
      <c r="BW692" s="74"/>
      <c r="BX692" s="462" t="s">
        <v>6468</v>
      </c>
      <c r="BY692" s="112">
        <f t="shared" si="71"/>
        <v>687</v>
      </c>
      <c r="BZ692" s="65">
        <f t="shared" si="70"/>
        <v>0</v>
      </c>
      <c r="CA692" s="359">
        <f t="shared" si="72"/>
        <v>31</v>
      </c>
      <c r="CB692" s="359">
        <f t="shared" si="73"/>
        <v>1</v>
      </c>
      <c r="CC692" s="359">
        <f t="shared" si="74"/>
        <v>2023</v>
      </c>
      <c r="CD692" s="359" t="str">
        <f t="shared" si="75"/>
        <v xml:space="preserve">311202368655INCENDIO FORESTAL </v>
      </c>
    </row>
    <row r="693" spans="1:82" s="121" customFormat="1" ht="48" customHeight="1">
      <c r="A693" s="110"/>
      <c r="B693" s="80"/>
      <c r="C693" s="111"/>
      <c r="D693" s="212">
        <v>44958</v>
      </c>
      <c r="E693" s="210" t="s">
        <v>506</v>
      </c>
      <c r="F693" s="211" t="s">
        <v>439</v>
      </c>
      <c r="G693" s="130" t="s">
        <v>8680</v>
      </c>
      <c r="H693" s="85" t="str">
        <f>VLOOKUP(E693&amp;F693,Divipola!$C$1:$F$1149,4,FALSE)</f>
        <v>50318</v>
      </c>
      <c r="I693" s="77"/>
      <c r="J693" s="181"/>
      <c r="K693" s="207"/>
      <c r="L693" s="207"/>
      <c r="M693" s="207"/>
      <c r="N693" s="207"/>
      <c r="O693" s="207"/>
      <c r="P693" s="207"/>
      <c r="Q693" s="207"/>
      <c r="R693" s="207"/>
      <c r="S693" s="207"/>
      <c r="T693" s="207"/>
      <c r="U693" s="207"/>
      <c r="V693" s="207"/>
      <c r="W693" s="207"/>
      <c r="X693" s="207"/>
      <c r="Y693" s="207"/>
      <c r="Z693" s="208">
        <v>1258.8</v>
      </c>
      <c r="AA693" s="186"/>
      <c r="AB693" s="383"/>
      <c r="AC693" s="73"/>
      <c r="AD693" s="414"/>
      <c r="AE693" s="393"/>
      <c r="AF693" s="78"/>
      <c r="AG693" s="414"/>
      <c r="AH693" s="383"/>
      <c r="AI693" s="453"/>
      <c r="AJ693" s="453"/>
      <c r="AK693" s="414"/>
      <c r="AL693" s="383"/>
      <c r="AM693" s="383"/>
      <c r="AN693" s="523"/>
      <c r="AO693" s="414"/>
      <c r="AP693" s="548"/>
      <c r="AQ693" s="414"/>
      <c r="AR693" s="78"/>
      <c r="AS693" s="78"/>
      <c r="AT693" s="414"/>
      <c r="AU693" s="548"/>
      <c r="AV693" s="548"/>
      <c r="AW693" s="414"/>
      <c r="AX693" s="383"/>
      <c r="AY693" s="548"/>
      <c r="AZ693" s="414"/>
      <c r="BA693" s="383"/>
      <c r="BB693" s="548"/>
      <c r="BC693" s="78"/>
      <c r="BD693" s="414"/>
      <c r="BE693" s="414"/>
      <c r="BF693" s="414"/>
      <c r="BG693" s="414"/>
      <c r="BH693" s="414"/>
      <c r="BI693" s="383"/>
      <c r="BJ693" s="383"/>
      <c r="BK693" s="78"/>
      <c r="BL693" s="414"/>
      <c r="BM693" s="383"/>
      <c r="BN693" s="78"/>
      <c r="BO693" s="414"/>
      <c r="BP693" s="78"/>
      <c r="BQ693" s="414"/>
      <c r="BR693" s="383"/>
      <c r="BS693" s="78"/>
      <c r="BT693" s="83"/>
      <c r="BU693" s="75"/>
      <c r="BV693" s="74"/>
      <c r="BW693" s="74"/>
      <c r="BX693" s="132" t="s">
        <v>3362</v>
      </c>
      <c r="BY693" s="112">
        <f t="shared" si="71"/>
        <v>688</v>
      </c>
      <c r="BZ693" s="65">
        <f t="shared" si="70"/>
        <v>0</v>
      </c>
      <c r="CA693" s="359">
        <f t="shared" si="72"/>
        <v>1</v>
      </c>
      <c r="CB693" s="359">
        <f t="shared" si="73"/>
        <v>2</v>
      </c>
      <c r="CC693" s="359">
        <f t="shared" si="74"/>
        <v>2023</v>
      </c>
      <c r="CD693" s="359" t="str">
        <f t="shared" si="75"/>
        <v xml:space="preserve">12202350318INCENDIO FORESTAL </v>
      </c>
    </row>
    <row r="694" spans="1:82" s="121" customFormat="1" ht="36" customHeight="1">
      <c r="A694" s="110"/>
      <c r="B694" s="80"/>
      <c r="C694" s="111"/>
      <c r="D694" s="212">
        <v>44958</v>
      </c>
      <c r="E694" s="210" t="s">
        <v>2830</v>
      </c>
      <c r="F694" s="211" t="s">
        <v>337</v>
      </c>
      <c r="G694" s="130" t="s">
        <v>8680</v>
      </c>
      <c r="H694" s="85" t="str">
        <f>VLOOKUP(E694&amp;F694,Divipola!$C$1:$F$1149,4,FALSE)</f>
        <v>68229</v>
      </c>
      <c r="I694" s="77"/>
      <c r="J694" s="181"/>
      <c r="K694" s="108"/>
      <c r="L694" s="108"/>
      <c r="M694" s="108"/>
      <c r="N694" s="108"/>
      <c r="O694" s="108"/>
      <c r="P694" s="108"/>
      <c r="Q694" s="108"/>
      <c r="R694" s="108"/>
      <c r="S694" s="108"/>
      <c r="T694" s="108"/>
      <c r="U694" s="108"/>
      <c r="V694" s="108"/>
      <c r="W694" s="108"/>
      <c r="X694" s="108"/>
      <c r="Y694" s="108"/>
      <c r="Z694" s="109"/>
      <c r="AA694" s="113"/>
      <c r="AB694" s="383"/>
      <c r="AC694" s="73"/>
      <c r="AD694" s="414"/>
      <c r="AE694" s="393"/>
      <c r="AF694" s="78"/>
      <c r="AG694" s="414"/>
      <c r="AH694" s="383"/>
      <c r="AI694" s="453"/>
      <c r="AJ694" s="453"/>
      <c r="AK694" s="414"/>
      <c r="AL694" s="383"/>
      <c r="AM694" s="383"/>
      <c r="AN694" s="523"/>
      <c r="AO694" s="414"/>
      <c r="AP694" s="548"/>
      <c r="AQ694" s="414"/>
      <c r="AR694" s="78"/>
      <c r="AS694" s="78"/>
      <c r="AT694" s="414"/>
      <c r="AU694" s="548"/>
      <c r="AV694" s="548"/>
      <c r="AW694" s="414"/>
      <c r="AX694" s="383"/>
      <c r="AY694" s="548"/>
      <c r="AZ694" s="414"/>
      <c r="BA694" s="383"/>
      <c r="BB694" s="548"/>
      <c r="BC694" s="78"/>
      <c r="BD694" s="414"/>
      <c r="BE694" s="414"/>
      <c r="BF694" s="414"/>
      <c r="BG694" s="414"/>
      <c r="BH694" s="414"/>
      <c r="BI694" s="383"/>
      <c r="BJ694" s="383"/>
      <c r="BK694" s="78"/>
      <c r="BL694" s="414"/>
      <c r="BM694" s="383"/>
      <c r="BN694" s="78"/>
      <c r="BO694" s="414"/>
      <c r="BP694" s="78"/>
      <c r="BQ694" s="414"/>
      <c r="BR694" s="383"/>
      <c r="BS694" s="78"/>
      <c r="BT694" s="83"/>
      <c r="BU694" s="75"/>
      <c r="BV694" s="74"/>
      <c r="BW694" s="74"/>
      <c r="BX694" s="103" t="s">
        <v>3247</v>
      </c>
      <c r="BY694" s="112">
        <f t="shared" si="71"/>
        <v>689</v>
      </c>
      <c r="BZ694" s="65">
        <f t="shared" si="70"/>
        <v>0</v>
      </c>
      <c r="CA694" s="359">
        <f t="shared" si="72"/>
        <v>1</v>
      </c>
      <c r="CB694" s="359">
        <f t="shared" si="73"/>
        <v>2</v>
      </c>
      <c r="CC694" s="359">
        <f t="shared" si="74"/>
        <v>2023</v>
      </c>
      <c r="CD694" s="359" t="str">
        <f t="shared" si="75"/>
        <v xml:space="preserve">12202368229INCENDIO FORESTAL </v>
      </c>
    </row>
    <row r="695" spans="1:82" s="121" customFormat="1" ht="36" customHeight="1">
      <c r="A695" s="110"/>
      <c r="B695" s="80"/>
      <c r="C695" s="111"/>
      <c r="D695" s="212">
        <v>44958</v>
      </c>
      <c r="E695" s="210" t="s">
        <v>2622</v>
      </c>
      <c r="F695" s="211" t="s">
        <v>2</v>
      </c>
      <c r="G695" s="130" t="s">
        <v>8680</v>
      </c>
      <c r="H695" s="85" t="str">
        <f>VLOOKUP(E695&amp;F695,Divipola!$C$1:$F$1149,4,FALSE)</f>
        <v>41524</v>
      </c>
      <c r="I695" s="77"/>
      <c r="J695" s="181"/>
      <c r="K695" s="108"/>
      <c r="L695" s="108"/>
      <c r="M695" s="108"/>
      <c r="N695" s="108"/>
      <c r="O695" s="108"/>
      <c r="P695" s="108"/>
      <c r="Q695" s="108"/>
      <c r="R695" s="108"/>
      <c r="S695" s="108"/>
      <c r="T695" s="108"/>
      <c r="U695" s="108"/>
      <c r="V695" s="108"/>
      <c r="W695" s="108"/>
      <c r="X695" s="108"/>
      <c r="Y695" s="108"/>
      <c r="Z695" s="109">
        <v>2</v>
      </c>
      <c r="AA695" s="113"/>
      <c r="AB695" s="383"/>
      <c r="AC695" s="73"/>
      <c r="AD695" s="414"/>
      <c r="AE695" s="393"/>
      <c r="AF695" s="78"/>
      <c r="AG695" s="414"/>
      <c r="AH695" s="383"/>
      <c r="AI695" s="453"/>
      <c r="AJ695" s="453"/>
      <c r="AK695" s="414"/>
      <c r="AL695" s="383"/>
      <c r="AM695" s="383"/>
      <c r="AN695" s="523"/>
      <c r="AO695" s="414"/>
      <c r="AP695" s="548"/>
      <c r="AQ695" s="414"/>
      <c r="AR695" s="78"/>
      <c r="AS695" s="78"/>
      <c r="AT695" s="414"/>
      <c r="AU695" s="548"/>
      <c r="AV695" s="548"/>
      <c r="AW695" s="414"/>
      <c r="AX695" s="383"/>
      <c r="AY695" s="548"/>
      <c r="AZ695" s="414"/>
      <c r="BA695" s="383"/>
      <c r="BB695" s="548"/>
      <c r="BC695" s="78"/>
      <c r="BD695" s="414"/>
      <c r="BE695" s="414"/>
      <c r="BF695" s="414"/>
      <c r="BG695" s="414"/>
      <c r="BH695" s="414"/>
      <c r="BI695" s="383"/>
      <c r="BJ695" s="383"/>
      <c r="BK695" s="78"/>
      <c r="BL695" s="414"/>
      <c r="BM695" s="383"/>
      <c r="BN695" s="78"/>
      <c r="BO695" s="414"/>
      <c r="BP695" s="78"/>
      <c r="BQ695" s="414"/>
      <c r="BR695" s="383"/>
      <c r="BS695" s="78"/>
      <c r="BT695" s="83"/>
      <c r="BU695" s="75"/>
      <c r="BV695" s="74"/>
      <c r="BW695" s="74"/>
      <c r="BX695" s="98" t="s">
        <v>3248</v>
      </c>
      <c r="BY695" s="112">
        <f t="shared" si="71"/>
        <v>690</v>
      </c>
      <c r="BZ695" s="65">
        <f t="shared" si="70"/>
        <v>0</v>
      </c>
      <c r="CA695" s="359">
        <f t="shared" si="72"/>
        <v>1</v>
      </c>
      <c r="CB695" s="359">
        <f t="shared" si="73"/>
        <v>2</v>
      </c>
      <c r="CC695" s="359">
        <f t="shared" si="74"/>
        <v>2023</v>
      </c>
      <c r="CD695" s="359" t="str">
        <f t="shared" si="75"/>
        <v xml:space="preserve">12202341524INCENDIO FORESTAL </v>
      </c>
    </row>
    <row r="696" spans="1:82" s="121" customFormat="1" ht="36" customHeight="1">
      <c r="A696" s="110"/>
      <c r="B696" s="80"/>
      <c r="C696" s="111"/>
      <c r="D696" s="212">
        <v>44958</v>
      </c>
      <c r="E696" s="210" t="s">
        <v>2272</v>
      </c>
      <c r="F696" s="211" t="s">
        <v>2279</v>
      </c>
      <c r="G696" s="130" t="s">
        <v>8680</v>
      </c>
      <c r="H696" s="85" t="str">
        <f>VLOOKUP(E696&amp;F696,Divipola!$C$1:$F$1149,4,FALSE)</f>
        <v>99773</v>
      </c>
      <c r="I696" s="77"/>
      <c r="J696" s="181"/>
      <c r="K696" s="146"/>
      <c r="L696" s="146"/>
      <c r="M696" s="146"/>
      <c r="N696" s="146"/>
      <c r="O696" s="146"/>
      <c r="P696" s="146"/>
      <c r="Q696" s="146"/>
      <c r="R696" s="146"/>
      <c r="S696" s="146"/>
      <c r="T696" s="146"/>
      <c r="U696" s="146"/>
      <c r="V696" s="146"/>
      <c r="W696" s="146"/>
      <c r="X696" s="146"/>
      <c r="Y696" s="146"/>
      <c r="Z696" s="147"/>
      <c r="AA696" s="148"/>
      <c r="AB696" s="383"/>
      <c r="AC696" s="73"/>
      <c r="AD696" s="414"/>
      <c r="AE696" s="393"/>
      <c r="AF696" s="78"/>
      <c r="AG696" s="414"/>
      <c r="AH696" s="383"/>
      <c r="AI696" s="453"/>
      <c r="AJ696" s="453"/>
      <c r="AK696" s="414"/>
      <c r="AL696" s="383"/>
      <c r="AM696" s="383"/>
      <c r="AN696" s="523"/>
      <c r="AO696" s="414"/>
      <c r="AP696" s="548"/>
      <c r="AQ696" s="414"/>
      <c r="AR696" s="78"/>
      <c r="AS696" s="78"/>
      <c r="AT696" s="414"/>
      <c r="AU696" s="548"/>
      <c r="AV696" s="548"/>
      <c r="AW696" s="414"/>
      <c r="AX696" s="383"/>
      <c r="AY696" s="548"/>
      <c r="AZ696" s="414"/>
      <c r="BA696" s="383"/>
      <c r="BB696" s="548"/>
      <c r="BC696" s="78"/>
      <c r="BD696" s="414"/>
      <c r="BE696" s="414"/>
      <c r="BF696" s="414"/>
      <c r="BG696" s="414"/>
      <c r="BH696" s="414"/>
      <c r="BI696" s="383"/>
      <c r="BJ696" s="383"/>
      <c r="BK696" s="78"/>
      <c r="BL696" s="414"/>
      <c r="BM696" s="383"/>
      <c r="BN696" s="78"/>
      <c r="BO696" s="414"/>
      <c r="BP696" s="78"/>
      <c r="BQ696" s="414"/>
      <c r="BR696" s="383"/>
      <c r="BS696" s="78"/>
      <c r="BT696" s="83"/>
      <c r="BU696" s="75"/>
      <c r="BV696" s="74"/>
      <c r="BW696" s="74"/>
      <c r="BX696" s="103" t="s">
        <v>3644</v>
      </c>
      <c r="BY696" s="112">
        <f t="shared" si="71"/>
        <v>691</v>
      </c>
      <c r="BZ696" s="65">
        <f t="shared" si="70"/>
        <v>0</v>
      </c>
      <c r="CA696" s="359">
        <f t="shared" si="72"/>
        <v>1</v>
      </c>
      <c r="CB696" s="359">
        <f t="shared" si="73"/>
        <v>2</v>
      </c>
      <c r="CC696" s="359">
        <f t="shared" si="74"/>
        <v>2023</v>
      </c>
      <c r="CD696" s="359" t="str">
        <f t="shared" si="75"/>
        <v xml:space="preserve">12202399773INCENDIO FORESTAL </v>
      </c>
    </row>
    <row r="697" spans="1:82" s="121" customFormat="1" ht="36" customHeight="1">
      <c r="A697" s="110"/>
      <c r="B697" s="80"/>
      <c r="C697" s="111"/>
      <c r="D697" s="212">
        <v>44958</v>
      </c>
      <c r="E697" s="210" t="s">
        <v>2718</v>
      </c>
      <c r="F697" s="211" t="s">
        <v>1106</v>
      </c>
      <c r="G697" s="130" t="s">
        <v>8680</v>
      </c>
      <c r="H697" s="85" t="str">
        <f>VLOOKUP(E697&amp;F697,Divipola!$C$1:$F$1149,4,FALSE)</f>
        <v>25426</v>
      </c>
      <c r="I697" s="77"/>
      <c r="J697" s="181"/>
      <c r="K697" s="131"/>
      <c r="L697" s="131"/>
      <c r="M697" s="131"/>
      <c r="N697" s="131"/>
      <c r="O697" s="131"/>
      <c r="P697" s="131"/>
      <c r="Q697" s="131"/>
      <c r="R697" s="131"/>
      <c r="S697" s="131"/>
      <c r="T697" s="131"/>
      <c r="U697" s="131"/>
      <c r="V697" s="131"/>
      <c r="W697" s="131"/>
      <c r="X697" s="131"/>
      <c r="Y697" s="131"/>
      <c r="Z697" s="137">
        <v>4</v>
      </c>
      <c r="AA697" s="195"/>
      <c r="AB697" s="383"/>
      <c r="AC697" s="73"/>
      <c r="AD697" s="414"/>
      <c r="AE697" s="393"/>
      <c r="AF697" s="78"/>
      <c r="AG697" s="414"/>
      <c r="AH697" s="383"/>
      <c r="AI697" s="453"/>
      <c r="AJ697" s="453"/>
      <c r="AK697" s="414"/>
      <c r="AL697" s="383"/>
      <c r="AM697" s="383"/>
      <c r="AN697" s="523"/>
      <c r="AO697" s="414"/>
      <c r="AP697" s="548"/>
      <c r="AQ697" s="414"/>
      <c r="AR697" s="78"/>
      <c r="AS697" s="78"/>
      <c r="AT697" s="414"/>
      <c r="AU697" s="548"/>
      <c r="AV697" s="548"/>
      <c r="AW697" s="414"/>
      <c r="AX697" s="383"/>
      <c r="AY697" s="548"/>
      <c r="AZ697" s="414"/>
      <c r="BA697" s="383"/>
      <c r="BB697" s="548"/>
      <c r="BC697" s="78"/>
      <c r="BD697" s="414"/>
      <c r="BE697" s="414"/>
      <c r="BF697" s="414"/>
      <c r="BG697" s="414"/>
      <c r="BH697" s="414"/>
      <c r="BI697" s="383"/>
      <c r="BJ697" s="383"/>
      <c r="BK697" s="78"/>
      <c r="BL697" s="414"/>
      <c r="BM697" s="383"/>
      <c r="BN697" s="78"/>
      <c r="BO697" s="414"/>
      <c r="BP697" s="78"/>
      <c r="BQ697" s="414"/>
      <c r="BR697" s="383"/>
      <c r="BS697" s="78"/>
      <c r="BT697" s="83"/>
      <c r="BU697" s="75"/>
      <c r="BV697" s="74"/>
      <c r="BW697" s="74"/>
      <c r="BX697" s="157" t="s">
        <v>3249</v>
      </c>
      <c r="BY697" s="112">
        <f t="shared" si="71"/>
        <v>692</v>
      </c>
      <c r="BZ697" s="65">
        <f t="shared" si="70"/>
        <v>0</v>
      </c>
      <c r="CA697" s="359">
        <f t="shared" si="72"/>
        <v>1</v>
      </c>
      <c r="CB697" s="359">
        <f t="shared" si="73"/>
        <v>2</v>
      </c>
      <c r="CC697" s="359">
        <f t="shared" si="74"/>
        <v>2023</v>
      </c>
      <c r="CD697" s="359" t="str">
        <f t="shared" si="75"/>
        <v xml:space="preserve">12202325426INCENDIO FORESTAL </v>
      </c>
    </row>
    <row r="698" spans="1:82" s="121" customFormat="1" ht="36" customHeight="1">
      <c r="A698" s="110"/>
      <c r="B698" s="80"/>
      <c r="C698" s="111"/>
      <c r="D698" s="212">
        <v>44958</v>
      </c>
      <c r="E698" s="210" t="s">
        <v>2831</v>
      </c>
      <c r="F698" s="211" t="s">
        <v>2038</v>
      </c>
      <c r="G698" s="130" t="s">
        <v>8680</v>
      </c>
      <c r="H698" s="85" t="str">
        <f>VLOOKUP(E698&amp;F698,Divipola!$C$1:$F$1149,4,FALSE)</f>
        <v>73026</v>
      </c>
      <c r="I698" s="77"/>
      <c r="J698" s="181"/>
      <c r="K698" s="108"/>
      <c r="L698" s="108"/>
      <c r="M698" s="108"/>
      <c r="N698" s="108"/>
      <c r="O698" s="108"/>
      <c r="P698" s="108"/>
      <c r="Q698" s="108"/>
      <c r="R698" s="108"/>
      <c r="S698" s="108"/>
      <c r="T698" s="108"/>
      <c r="U698" s="108"/>
      <c r="V698" s="108"/>
      <c r="W698" s="108"/>
      <c r="X698" s="108"/>
      <c r="Y698" s="108"/>
      <c r="Z698" s="109">
        <v>4</v>
      </c>
      <c r="AA698" s="113"/>
      <c r="AB698" s="383"/>
      <c r="AC698" s="73"/>
      <c r="AD698" s="414"/>
      <c r="AE698" s="393"/>
      <c r="AF698" s="78"/>
      <c r="AG698" s="414"/>
      <c r="AH698" s="383"/>
      <c r="AI698" s="453"/>
      <c r="AJ698" s="453"/>
      <c r="AK698" s="414"/>
      <c r="AL698" s="383"/>
      <c r="AM698" s="383"/>
      <c r="AN698" s="523"/>
      <c r="AO698" s="414"/>
      <c r="AP698" s="548"/>
      <c r="AQ698" s="414"/>
      <c r="AR698" s="78"/>
      <c r="AS698" s="78"/>
      <c r="AT698" s="414"/>
      <c r="AU698" s="548"/>
      <c r="AV698" s="548"/>
      <c r="AW698" s="414"/>
      <c r="AX698" s="383"/>
      <c r="AY698" s="548"/>
      <c r="AZ698" s="414"/>
      <c r="BA698" s="383"/>
      <c r="BB698" s="548"/>
      <c r="BC698" s="78"/>
      <c r="BD698" s="414"/>
      <c r="BE698" s="414"/>
      <c r="BF698" s="414"/>
      <c r="BG698" s="414"/>
      <c r="BH698" s="414"/>
      <c r="BI698" s="383"/>
      <c r="BJ698" s="383"/>
      <c r="BK698" s="78"/>
      <c r="BL698" s="414"/>
      <c r="BM698" s="383"/>
      <c r="BN698" s="78"/>
      <c r="BO698" s="414"/>
      <c r="BP698" s="78"/>
      <c r="BQ698" s="414"/>
      <c r="BR698" s="383"/>
      <c r="BS698" s="78"/>
      <c r="BT698" s="83"/>
      <c r="BU698" s="75"/>
      <c r="BV698" s="74"/>
      <c r="BW698" s="74"/>
      <c r="BX698" s="98" t="s">
        <v>3253</v>
      </c>
      <c r="BY698" s="112">
        <f t="shared" si="71"/>
        <v>693</v>
      </c>
      <c r="BZ698" s="65">
        <f t="shared" si="70"/>
        <v>0</v>
      </c>
      <c r="CA698" s="359">
        <f t="shared" si="72"/>
        <v>1</v>
      </c>
      <c r="CB698" s="359">
        <f t="shared" si="73"/>
        <v>2</v>
      </c>
      <c r="CC698" s="359">
        <f t="shared" si="74"/>
        <v>2023</v>
      </c>
      <c r="CD698" s="359" t="str">
        <f t="shared" si="75"/>
        <v xml:space="preserve">12202373026INCENDIO FORESTAL </v>
      </c>
    </row>
    <row r="699" spans="1:82" s="121" customFormat="1" ht="252" customHeight="1">
      <c r="A699" s="110"/>
      <c r="B699" s="80"/>
      <c r="C699" s="111"/>
      <c r="D699" s="212">
        <v>44958</v>
      </c>
      <c r="E699" s="210" t="s">
        <v>2070</v>
      </c>
      <c r="F699" s="211" t="s">
        <v>2653</v>
      </c>
      <c r="G699" s="130" t="s">
        <v>8680</v>
      </c>
      <c r="H699" s="85" t="str">
        <f>VLOOKUP(E699&amp;F699,Divipola!$C$1:$F$1149,4,FALSE)</f>
        <v>18001</v>
      </c>
      <c r="I699" s="77"/>
      <c r="J699" s="181"/>
      <c r="K699" s="141"/>
      <c r="L699" s="141"/>
      <c r="M699" s="141"/>
      <c r="N699" s="141"/>
      <c r="O699" s="141"/>
      <c r="P699" s="141"/>
      <c r="Q699" s="141"/>
      <c r="R699" s="141"/>
      <c r="S699" s="141"/>
      <c r="T699" s="141"/>
      <c r="U699" s="141"/>
      <c r="V699" s="141"/>
      <c r="W699" s="141"/>
      <c r="X699" s="141"/>
      <c r="Y699" s="141"/>
      <c r="Z699" s="142">
        <v>2</v>
      </c>
      <c r="AA699" s="144"/>
      <c r="AB699" s="383"/>
      <c r="AC699" s="73"/>
      <c r="AD699" s="414"/>
      <c r="AE699" s="393"/>
      <c r="AF699" s="78"/>
      <c r="AG699" s="414"/>
      <c r="AH699" s="383"/>
      <c r="AI699" s="453"/>
      <c r="AJ699" s="453"/>
      <c r="AK699" s="414"/>
      <c r="AL699" s="383"/>
      <c r="AM699" s="383"/>
      <c r="AN699" s="523"/>
      <c r="AO699" s="414"/>
      <c r="AP699" s="548"/>
      <c r="AQ699" s="414"/>
      <c r="AR699" s="78"/>
      <c r="AS699" s="78"/>
      <c r="AT699" s="414"/>
      <c r="AU699" s="548"/>
      <c r="AV699" s="548"/>
      <c r="AW699" s="414"/>
      <c r="AX699" s="383"/>
      <c r="AY699" s="548"/>
      <c r="AZ699" s="414"/>
      <c r="BA699" s="383"/>
      <c r="BB699" s="548"/>
      <c r="BC699" s="78"/>
      <c r="BD699" s="414"/>
      <c r="BE699" s="414"/>
      <c r="BF699" s="414"/>
      <c r="BG699" s="414"/>
      <c r="BH699" s="414"/>
      <c r="BI699" s="383"/>
      <c r="BJ699" s="383"/>
      <c r="BK699" s="78"/>
      <c r="BL699" s="414"/>
      <c r="BM699" s="383"/>
      <c r="BN699" s="78"/>
      <c r="BO699" s="414"/>
      <c r="BP699" s="78"/>
      <c r="BQ699" s="414"/>
      <c r="BR699" s="383"/>
      <c r="BS699" s="78"/>
      <c r="BT699" s="83"/>
      <c r="BU699" s="75"/>
      <c r="BV699" s="74"/>
      <c r="BW699" s="74"/>
      <c r="BX699" s="98" t="s">
        <v>3273</v>
      </c>
      <c r="BY699" s="112">
        <f t="shared" si="71"/>
        <v>694</v>
      </c>
      <c r="BZ699" s="65">
        <f t="shared" si="70"/>
        <v>0</v>
      </c>
      <c r="CA699" s="359">
        <f t="shared" si="72"/>
        <v>1</v>
      </c>
      <c r="CB699" s="359">
        <f t="shared" si="73"/>
        <v>2</v>
      </c>
      <c r="CC699" s="359">
        <f t="shared" si="74"/>
        <v>2023</v>
      </c>
      <c r="CD699" s="359" t="str">
        <f t="shared" si="75"/>
        <v xml:space="preserve">12202318001INCENDIO FORESTAL </v>
      </c>
    </row>
    <row r="700" spans="1:82" s="121" customFormat="1" ht="36" customHeight="1">
      <c r="A700" s="110"/>
      <c r="B700" s="80"/>
      <c r="C700" s="111"/>
      <c r="D700" s="212">
        <v>44958</v>
      </c>
      <c r="E700" s="210" t="s">
        <v>2829</v>
      </c>
      <c r="F700" s="211" t="s">
        <v>2459</v>
      </c>
      <c r="G700" s="130" t="s">
        <v>8680</v>
      </c>
      <c r="H700" s="85" t="str">
        <f>VLOOKUP(E700&amp;F700,Divipola!$C$1:$F$1149,4,FALSE)</f>
        <v>05411</v>
      </c>
      <c r="I700" s="77"/>
      <c r="J700" s="181"/>
      <c r="K700" s="108"/>
      <c r="L700" s="108"/>
      <c r="M700" s="108"/>
      <c r="N700" s="108"/>
      <c r="O700" s="108"/>
      <c r="P700" s="108"/>
      <c r="Q700" s="108"/>
      <c r="R700" s="108"/>
      <c r="S700" s="108"/>
      <c r="T700" s="108"/>
      <c r="U700" s="108"/>
      <c r="V700" s="108"/>
      <c r="W700" s="108"/>
      <c r="X700" s="108"/>
      <c r="Y700" s="108"/>
      <c r="Z700" s="109">
        <v>5.5</v>
      </c>
      <c r="AA700" s="113"/>
      <c r="AB700" s="383"/>
      <c r="AC700" s="73"/>
      <c r="AD700" s="414"/>
      <c r="AE700" s="393"/>
      <c r="AF700" s="78"/>
      <c r="AG700" s="414"/>
      <c r="AH700" s="383"/>
      <c r="AI700" s="453"/>
      <c r="AJ700" s="453"/>
      <c r="AK700" s="414"/>
      <c r="AL700" s="383"/>
      <c r="AM700" s="383"/>
      <c r="AN700" s="523"/>
      <c r="AO700" s="414"/>
      <c r="AP700" s="548"/>
      <c r="AQ700" s="414"/>
      <c r="AR700" s="78"/>
      <c r="AS700" s="78"/>
      <c r="AT700" s="414"/>
      <c r="AU700" s="548"/>
      <c r="AV700" s="548"/>
      <c r="AW700" s="414"/>
      <c r="AX700" s="383"/>
      <c r="AY700" s="548"/>
      <c r="AZ700" s="414"/>
      <c r="BA700" s="383"/>
      <c r="BB700" s="548"/>
      <c r="BC700" s="78"/>
      <c r="BD700" s="414"/>
      <c r="BE700" s="414"/>
      <c r="BF700" s="414"/>
      <c r="BG700" s="414"/>
      <c r="BH700" s="414"/>
      <c r="BI700" s="383"/>
      <c r="BJ700" s="383"/>
      <c r="BK700" s="78"/>
      <c r="BL700" s="414"/>
      <c r="BM700" s="383"/>
      <c r="BN700" s="78"/>
      <c r="BO700" s="414"/>
      <c r="BP700" s="78"/>
      <c r="BQ700" s="414"/>
      <c r="BR700" s="383"/>
      <c r="BS700" s="78"/>
      <c r="BT700" s="83"/>
      <c r="BU700" s="75"/>
      <c r="BV700" s="74"/>
      <c r="BW700" s="74"/>
      <c r="BX700" s="98" t="s">
        <v>3254</v>
      </c>
      <c r="BY700" s="112">
        <f t="shared" si="71"/>
        <v>695</v>
      </c>
      <c r="BZ700" s="65">
        <f t="shared" si="70"/>
        <v>0</v>
      </c>
      <c r="CA700" s="359">
        <f t="shared" si="72"/>
        <v>1</v>
      </c>
      <c r="CB700" s="359">
        <f t="shared" si="73"/>
        <v>2</v>
      </c>
      <c r="CC700" s="359">
        <f t="shared" si="74"/>
        <v>2023</v>
      </c>
      <c r="CD700" s="359" t="str">
        <f t="shared" si="75"/>
        <v xml:space="preserve">12202305411INCENDIO FORESTAL </v>
      </c>
    </row>
    <row r="701" spans="1:82" s="121" customFormat="1" ht="36" customHeight="1">
      <c r="A701" s="110"/>
      <c r="B701" s="80"/>
      <c r="C701" s="111"/>
      <c r="D701" s="212">
        <v>44958</v>
      </c>
      <c r="E701" s="210" t="s">
        <v>2829</v>
      </c>
      <c r="F701" s="211" t="s">
        <v>2312</v>
      </c>
      <c r="G701" s="130" t="s">
        <v>8680</v>
      </c>
      <c r="H701" s="85" t="str">
        <f>VLOOKUP(E701&amp;F701,Divipola!$C$1:$F$1149,4,FALSE)</f>
        <v>05042</v>
      </c>
      <c r="I701" s="77"/>
      <c r="J701" s="181"/>
      <c r="K701" s="108"/>
      <c r="L701" s="108"/>
      <c r="M701" s="108"/>
      <c r="N701" s="108"/>
      <c r="O701" s="108"/>
      <c r="P701" s="108"/>
      <c r="Q701" s="108"/>
      <c r="R701" s="108"/>
      <c r="S701" s="108"/>
      <c r="T701" s="108"/>
      <c r="U701" s="108"/>
      <c r="V701" s="108"/>
      <c r="W701" s="108"/>
      <c r="X701" s="108"/>
      <c r="Y701" s="108"/>
      <c r="Z701" s="109">
        <v>100</v>
      </c>
      <c r="AA701" s="113"/>
      <c r="AB701" s="383"/>
      <c r="AC701" s="73"/>
      <c r="AD701" s="414"/>
      <c r="AE701" s="393"/>
      <c r="AF701" s="78"/>
      <c r="AG701" s="414"/>
      <c r="AH701" s="383"/>
      <c r="AI701" s="453"/>
      <c r="AJ701" s="453"/>
      <c r="AK701" s="414"/>
      <c r="AL701" s="383"/>
      <c r="AM701" s="383"/>
      <c r="AN701" s="523"/>
      <c r="AO701" s="414"/>
      <c r="AP701" s="548"/>
      <c r="AQ701" s="414"/>
      <c r="AR701" s="78"/>
      <c r="AS701" s="78"/>
      <c r="AT701" s="414"/>
      <c r="AU701" s="548"/>
      <c r="AV701" s="548"/>
      <c r="AW701" s="414"/>
      <c r="AX701" s="383"/>
      <c r="AY701" s="548"/>
      <c r="AZ701" s="414"/>
      <c r="BA701" s="383"/>
      <c r="BB701" s="548"/>
      <c r="BC701" s="78"/>
      <c r="BD701" s="414"/>
      <c r="BE701" s="414"/>
      <c r="BF701" s="414"/>
      <c r="BG701" s="414"/>
      <c r="BH701" s="414"/>
      <c r="BI701" s="383"/>
      <c r="BJ701" s="383"/>
      <c r="BK701" s="78"/>
      <c r="BL701" s="414"/>
      <c r="BM701" s="383"/>
      <c r="BN701" s="78"/>
      <c r="BO701" s="414"/>
      <c r="BP701" s="78"/>
      <c r="BQ701" s="414"/>
      <c r="BR701" s="383"/>
      <c r="BS701" s="78"/>
      <c r="BT701" s="83"/>
      <c r="BU701" s="75"/>
      <c r="BV701" s="74"/>
      <c r="BW701" s="74"/>
      <c r="BX701" s="98" t="s">
        <v>3255</v>
      </c>
      <c r="BY701" s="112">
        <f t="shared" si="71"/>
        <v>696</v>
      </c>
      <c r="BZ701" s="65">
        <f t="shared" si="70"/>
        <v>0</v>
      </c>
      <c r="CA701" s="359">
        <f t="shared" si="72"/>
        <v>1</v>
      </c>
      <c r="CB701" s="359">
        <f t="shared" si="73"/>
        <v>2</v>
      </c>
      <c r="CC701" s="359">
        <f t="shared" si="74"/>
        <v>2023</v>
      </c>
      <c r="CD701" s="359" t="str">
        <f t="shared" si="75"/>
        <v xml:space="preserve">12202305042INCENDIO FORESTAL </v>
      </c>
    </row>
    <row r="702" spans="1:82" s="121" customFormat="1" ht="36" customHeight="1">
      <c r="A702" s="110"/>
      <c r="B702" s="80"/>
      <c r="C702" s="111"/>
      <c r="D702" s="212">
        <v>44958</v>
      </c>
      <c r="E702" s="210" t="s">
        <v>2830</v>
      </c>
      <c r="F702" s="211" t="s">
        <v>337</v>
      </c>
      <c r="G702" s="130" t="s">
        <v>8680</v>
      </c>
      <c r="H702" s="85" t="str">
        <f>VLOOKUP(E702&amp;F702,Divipola!$C$1:$F$1149,4,FALSE)</f>
        <v>68229</v>
      </c>
      <c r="I702" s="77"/>
      <c r="J702" s="181"/>
      <c r="K702" s="113"/>
      <c r="L702" s="113"/>
      <c r="M702" s="113"/>
      <c r="N702" s="113"/>
      <c r="O702" s="113"/>
      <c r="P702" s="113"/>
      <c r="Q702" s="113"/>
      <c r="R702" s="113"/>
      <c r="S702" s="113"/>
      <c r="T702" s="113"/>
      <c r="U702" s="113"/>
      <c r="V702" s="113"/>
      <c r="W702" s="113"/>
      <c r="X702" s="113"/>
      <c r="Y702" s="113"/>
      <c r="Z702" s="113">
        <v>10</v>
      </c>
      <c r="AA702" s="113"/>
      <c r="AB702" s="383"/>
      <c r="AC702" s="73"/>
      <c r="AD702" s="414"/>
      <c r="AE702" s="393"/>
      <c r="AF702" s="78"/>
      <c r="AG702" s="414"/>
      <c r="AH702" s="383"/>
      <c r="AI702" s="453"/>
      <c r="AJ702" s="453"/>
      <c r="AK702" s="414"/>
      <c r="AL702" s="383"/>
      <c r="AM702" s="383"/>
      <c r="AN702" s="523"/>
      <c r="AO702" s="414"/>
      <c r="AP702" s="548"/>
      <c r="AQ702" s="414"/>
      <c r="AR702" s="78"/>
      <c r="AS702" s="78"/>
      <c r="AT702" s="414"/>
      <c r="AU702" s="548"/>
      <c r="AV702" s="548"/>
      <c r="AW702" s="414"/>
      <c r="AX702" s="383"/>
      <c r="AY702" s="548"/>
      <c r="AZ702" s="414"/>
      <c r="BA702" s="383"/>
      <c r="BB702" s="548"/>
      <c r="BC702" s="78"/>
      <c r="BD702" s="414"/>
      <c r="BE702" s="414"/>
      <c r="BF702" s="414"/>
      <c r="BG702" s="414"/>
      <c r="BH702" s="414"/>
      <c r="BI702" s="383"/>
      <c r="BJ702" s="383"/>
      <c r="BK702" s="78"/>
      <c r="BL702" s="414"/>
      <c r="BM702" s="383"/>
      <c r="BN702" s="78"/>
      <c r="BO702" s="414"/>
      <c r="BP702" s="78"/>
      <c r="BQ702" s="414"/>
      <c r="BR702" s="383"/>
      <c r="BS702" s="78"/>
      <c r="BT702" s="83"/>
      <c r="BU702" s="75"/>
      <c r="BV702" s="74"/>
      <c r="BW702" s="74"/>
      <c r="BX702" s="132" t="s">
        <v>3270</v>
      </c>
      <c r="BY702" s="112">
        <f t="shared" si="71"/>
        <v>697</v>
      </c>
      <c r="BZ702" s="65">
        <f t="shared" si="70"/>
        <v>0</v>
      </c>
      <c r="CA702" s="359">
        <f t="shared" si="72"/>
        <v>1</v>
      </c>
      <c r="CB702" s="359">
        <f t="shared" si="73"/>
        <v>2</v>
      </c>
      <c r="CC702" s="359">
        <f t="shared" si="74"/>
        <v>2023</v>
      </c>
      <c r="CD702" s="359" t="str">
        <f t="shared" si="75"/>
        <v xml:space="preserve">12202368229INCENDIO FORESTAL </v>
      </c>
    </row>
    <row r="703" spans="1:82" s="121" customFormat="1" ht="84" customHeight="1">
      <c r="A703" s="110"/>
      <c r="B703" s="80"/>
      <c r="C703" s="111"/>
      <c r="D703" s="212">
        <v>44958</v>
      </c>
      <c r="E703" s="210" t="s">
        <v>2834</v>
      </c>
      <c r="F703" s="211" t="s">
        <v>252</v>
      </c>
      <c r="G703" s="111" t="s">
        <v>2816</v>
      </c>
      <c r="H703" s="85" t="str">
        <f>VLOOKUP(E703&amp;F703,Divipola!$C$1:$F$1149,4,FALSE)</f>
        <v>54480</v>
      </c>
      <c r="I703" s="77"/>
      <c r="J703" s="181"/>
      <c r="K703" s="108"/>
      <c r="L703" s="108"/>
      <c r="M703" s="108"/>
      <c r="N703" s="108"/>
      <c r="O703" s="108"/>
      <c r="P703" s="108"/>
      <c r="Q703" s="108"/>
      <c r="R703" s="108"/>
      <c r="S703" s="108"/>
      <c r="T703" s="108"/>
      <c r="U703" s="108"/>
      <c r="V703" s="108"/>
      <c r="W703" s="108"/>
      <c r="X703" s="108"/>
      <c r="Y703" s="108"/>
      <c r="Z703" s="108">
        <v>70</v>
      </c>
      <c r="AA703" s="113"/>
      <c r="AB703" s="383"/>
      <c r="AC703" s="73"/>
      <c r="AD703" s="414"/>
      <c r="AE703" s="393"/>
      <c r="AF703" s="78"/>
      <c r="AG703" s="414"/>
      <c r="AH703" s="383"/>
      <c r="AI703" s="453"/>
      <c r="AJ703" s="453"/>
      <c r="AK703" s="414"/>
      <c r="AL703" s="383"/>
      <c r="AM703" s="383"/>
      <c r="AN703" s="523"/>
      <c r="AO703" s="414"/>
      <c r="AP703" s="548"/>
      <c r="AQ703" s="414"/>
      <c r="AR703" s="78"/>
      <c r="AS703" s="78"/>
      <c r="AT703" s="414"/>
      <c r="AU703" s="548"/>
      <c r="AV703" s="548"/>
      <c r="AW703" s="414"/>
      <c r="AX703" s="383"/>
      <c r="AY703" s="548"/>
      <c r="AZ703" s="414"/>
      <c r="BA703" s="383"/>
      <c r="BB703" s="548"/>
      <c r="BC703" s="78"/>
      <c r="BD703" s="414"/>
      <c r="BE703" s="414"/>
      <c r="BF703" s="414"/>
      <c r="BG703" s="414"/>
      <c r="BH703" s="414"/>
      <c r="BI703" s="383"/>
      <c r="BJ703" s="383"/>
      <c r="BK703" s="78"/>
      <c r="BL703" s="414"/>
      <c r="BM703" s="383"/>
      <c r="BN703" s="78"/>
      <c r="BO703" s="414"/>
      <c r="BP703" s="78"/>
      <c r="BQ703" s="414"/>
      <c r="BR703" s="383"/>
      <c r="BS703" s="78"/>
      <c r="BT703" s="83"/>
      <c r="BU703" s="170"/>
      <c r="BV703" s="171"/>
      <c r="BW703" s="171"/>
      <c r="BX703" s="132" t="s">
        <v>3272</v>
      </c>
      <c r="BY703" s="112">
        <f t="shared" si="71"/>
        <v>698</v>
      </c>
      <c r="BZ703" s="65">
        <f t="shared" si="70"/>
        <v>0</v>
      </c>
      <c r="CA703" s="359">
        <f t="shared" si="72"/>
        <v>1</v>
      </c>
      <c r="CB703" s="359">
        <f t="shared" si="73"/>
        <v>2</v>
      </c>
      <c r="CC703" s="359">
        <f t="shared" si="74"/>
        <v>2023</v>
      </c>
      <c r="CD703" s="359" t="str">
        <f t="shared" si="75"/>
        <v>12202354480HELADA</v>
      </c>
    </row>
    <row r="704" spans="1:82" s="121" customFormat="1" ht="84" customHeight="1">
      <c r="A704" s="110"/>
      <c r="B704" s="80"/>
      <c r="C704" s="111"/>
      <c r="D704" s="212">
        <v>44929</v>
      </c>
      <c r="E704" s="210" t="s">
        <v>2836</v>
      </c>
      <c r="F704" s="211" t="s">
        <v>1374</v>
      </c>
      <c r="G704" s="111" t="s">
        <v>2802</v>
      </c>
      <c r="H704" s="85" t="str">
        <f>VLOOKUP(E704&amp;F704,Divipola!$C$1:$F$1149,4,FALSE)</f>
        <v>19318</v>
      </c>
      <c r="I704" s="181"/>
      <c r="J704" s="181"/>
      <c r="K704" s="108"/>
      <c r="L704" s="108"/>
      <c r="M704" s="108"/>
      <c r="N704" s="108"/>
      <c r="O704" s="108"/>
      <c r="P704" s="108"/>
      <c r="Q704" s="108"/>
      <c r="R704" s="108"/>
      <c r="S704" s="108"/>
      <c r="T704" s="108"/>
      <c r="U704" s="108"/>
      <c r="V704" s="108"/>
      <c r="W704" s="108"/>
      <c r="X704" s="108"/>
      <c r="Y704" s="108"/>
      <c r="Z704" s="108"/>
      <c r="AA704" s="113"/>
      <c r="AB704" s="383"/>
      <c r="AC704" s="73"/>
      <c r="AD704" s="414"/>
      <c r="AE704" s="395"/>
      <c r="AF704" s="78"/>
      <c r="AG704" s="414"/>
      <c r="AH704" s="383"/>
      <c r="AI704" s="453"/>
      <c r="AJ704" s="453"/>
      <c r="AK704" s="414"/>
      <c r="AL704" s="383"/>
      <c r="AM704" s="383"/>
      <c r="AN704" s="523"/>
      <c r="AO704" s="414"/>
      <c r="AP704" s="548"/>
      <c r="AQ704" s="414"/>
      <c r="AR704" s="78"/>
      <c r="AS704" s="78"/>
      <c r="AT704" s="414"/>
      <c r="AU704" s="548"/>
      <c r="AV704" s="548"/>
      <c r="AW704" s="414"/>
      <c r="AX704" s="383"/>
      <c r="AY704" s="548"/>
      <c r="AZ704" s="414"/>
      <c r="BA704" s="383">
        <v>44987</v>
      </c>
      <c r="BB704" s="548">
        <v>100</v>
      </c>
      <c r="BC704" s="506" t="s">
        <v>7876</v>
      </c>
      <c r="BD704" s="720">
        <v>162000000</v>
      </c>
      <c r="BE704" s="542"/>
      <c r="BF704" s="542"/>
      <c r="BG704" s="542"/>
      <c r="BH704" s="542"/>
      <c r="BI704" s="383"/>
      <c r="BJ704" s="383"/>
      <c r="BK704" s="78"/>
      <c r="BL704" s="414"/>
      <c r="BM704" s="383"/>
      <c r="BN704" s="78"/>
      <c r="BO704" s="414"/>
      <c r="BP704" s="78"/>
      <c r="BQ704" s="414"/>
      <c r="BR704" s="383"/>
      <c r="BS704" s="78"/>
      <c r="BT704" s="83"/>
      <c r="BU704" s="75">
        <v>63</v>
      </c>
      <c r="BV704" s="440">
        <v>44837</v>
      </c>
      <c r="BW704" s="440">
        <v>45018</v>
      </c>
      <c r="BX704" s="132"/>
      <c r="BY704" s="112">
        <f t="shared" si="71"/>
        <v>699</v>
      </c>
      <c r="BZ704" s="65">
        <f t="shared" si="70"/>
        <v>162000000</v>
      </c>
      <c r="CA704" s="359">
        <f t="shared" si="72"/>
        <v>3</v>
      </c>
      <c r="CB704" s="359">
        <f t="shared" si="73"/>
        <v>1</v>
      </c>
      <c r="CC704" s="359">
        <f t="shared" si="74"/>
        <v>2023</v>
      </c>
      <c r="CD704" s="359" t="str">
        <f t="shared" si="75"/>
        <v>31202319318INUNDACION</v>
      </c>
    </row>
    <row r="705" spans="1:82" s="121" customFormat="1" ht="48" customHeight="1">
      <c r="A705" s="110"/>
      <c r="B705" s="80"/>
      <c r="C705" s="111"/>
      <c r="D705" s="212">
        <v>44958</v>
      </c>
      <c r="E705" s="210" t="s">
        <v>2836</v>
      </c>
      <c r="F705" s="211" t="s">
        <v>2717</v>
      </c>
      <c r="G705" s="130" t="s">
        <v>8680</v>
      </c>
      <c r="H705" s="85" t="str">
        <f>VLOOKUP(E705&amp;F705,Divipola!$C$1:$F$1149,4,FALSE)</f>
        <v>19517</v>
      </c>
      <c r="I705" s="77"/>
      <c r="J705" s="181"/>
      <c r="K705" s="108"/>
      <c r="L705" s="108"/>
      <c r="M705" s="108"/>
      <c r="N705" s="108"/>
      <c r="O705" s="108"/>
      <c r="P705" s="108"/>
      <c r="Q705" s="108"/>
      <c r="R705" s="108"/>
      <c r="S705" s="108"/>
      <c r="T705" s="108"/>
      <c r="U705" s="108"/>
      <c r="V705" s="108"/>
      <c r="W705" s="108"/>
      <c r="X705" s="108"/>
      <c r="Y705" s="108"/>
      <c r="Z705" s="109">
        <v>8</v>
      </c>
      <c r="AA705" s="113"/>
      <c r="AB705" s="383"/>
      <c r="AC705" s="73"/>
      <c r="AD705" s="414"/>
      <c r="AE705" s="393"/>
      <c r="AF705" s="78"/>
      <c r="AG705" s="414"/>
      <c r="AH705" s="383"/>
      <c r="AI705" s="453"/>
      <c r="AJ705" s="453"/>
      <c r="AK705" s="414"/>
      <c r="AL705" s="383"/>
      <c r="AM705" s="383"/>
      <c r="AN705" s="523"/>
      <c r="AO705" s="414"/>
      <c r="AP705" s="548"/>
      <c r="AQ705" s="414"/>
      <c r="AR705" s="78"/>
      <c r="AS705" s="78"/>
      <c r="AT705" s="414"/>
      <c r="AU705" s="548"/>
      <c r="AV705" s="548"/>
      <c r="AW705" s="414"/>
      <c r="AX705" s="383"/>
      <c r="AY705" s="548"/>
      <c r="AZ705" s="414"/>
      <c r="BA705" s="383"/>
      <c r="BB705" s="548"/>
      <c r="BC705" s="78"/>
      <c r="BD705" s="414"/>
      <c r="BE705" s="414"/>
      <c r="BF705" s="414"/>
      <c r="BG705" s="414"/>
      <c r="BH705" s="414"/>
      <c r="BI705" s="383"/>
      <c r="BJ705" s="383"/>
      <c r="BK705" s="78"/>
      <c r="BL705" s="414"/>
      <c r="BM705" s="383"/>
      <c r="BN705" s="78"/>
      <c r="BO705" s="414"/>
      <c r="BP705" s="78"/>
      <c r="BQ705" s="414"/>
      <c r="BR705" s="383"/>
      <c r="BS705" s="78"/>
      <c r="BT705" s="83"/>
      <c r="BU705" s="177"/>
      <c r="BV705" s="178"/>
      <c r="BW705" s="178"/>
      <c r="BX705" s="103" t="s">
        <v>3280</v>
      </c>
      <c r="BY705" s="112">
        <f t="shared" si="71"/>
        <v>700</v>
      </c>
      <c r="BZ705" s="65">
        <f t="shared" si="70"/>
        <v>0</v>
      </c>
      <c r="CA705" s="359">
        <f t="shared" si="72"/>
        <v>1</v>
      </c>
      <c r="CB705" s="359">
        <f t="shared" si="73"/>
        <v>2</v>
      </c>
      <c r="CC705" s="359">
        <f t="shared" si="74"/>
        <v>2023</v>
      </c>
      <c r="CD705" s="359" t="str">
        <f t="shared" si="75"/>
        <v xml:space="preserve">12202319517INCENDIO FORESTAL </v>
      </c>
    </row>
    <row r="706" spans="1:82" s="121" customFormat="1" ht="60" customHeight="1">
      <c r="A706" s="110"/>
      <c r="B706" s="80"/>
      <c r="C706" s="111"/>
      <c r="D706" s="212">
        <v>44958</v>
      </c>
      <c r="E706" s="210" t="s">
        <v>2829</v>
      </c>
      <c r="F706" s="211" t="s">
        <v>2375</v>
      </c>
      <c r="G706" s="130" t="s">
        <v>8680</v>
      </c>
      <c r="H706" s="85" t="str">
        <f>VLOOKUP(E706&amp;F706,Divipola!$C$1:$F$1149,4,FALSE)</f>
        <v>05154</v>
      </c>
      <c r="I706" s="77"/>
      <c r="J706" s="181"/>
      <c r="K706" s="108"/>
      <c r="L706" s="108"/>
      <c r="M706" s="108"/>
      <c r="N706" s="108"/>
      <c r="O706" s="108"/>
      <c r="P706" s="108"/>
      <c r="Q706" s="108"/>
      <c r="R706" s="108"/>
      <c r="S706" s="108"/>
      <c r="T706" s="108"/>
      <c r="U706" s="108"/>
      <c r="V706" s="108"/>
      <c r="W706" s="108"/>
      <c r="X706" s="108"/>
      <c r="Y706" s="108"/>
      <c r="Z706" s="109">
        <v>2</v>
      </c>
      <c r="AA706" s="113"/>
      <c r="AB706" s="383"/>
      <c r="AC706" s="73"/>
      <c r="AD706" s="414"/>
      <c r="AE706" s="393"/>
      <c r="AF706" s="78"/>
      <c r="AG706" s="414"/>
      <c r="AH706" s="383"/>
      <c r="AI706" s="453"/>
      <c r="AJ706" s="453"/>
      <c r="AK706" s="414"/>
      <c r="AL706" s="383"/>
      <c r="AM706" s="383"/>
      <c r="AN706" s="523"/>
      <c r="AO706" s="414"/>
      <c r="AP706" s="548"/>
      <c r="AQ706" s="414"/>
      <c r="AR706" s="78"/>
      <c r="AS706" s="78"/>
      <c r="AT706" s="414"/>
      <c r="AU706" s="548"/>
      <c r="AV706" s="548"/>
      <c r="AW706" s="414"/>
      <c r="AX706" s="383"/>
      <c r="AY706" s="548"/>
      <c r="AZ706" s="414"/>
      <c r="BA706" s="383"/>
      <c r="BB706" s="548"/>
      <c r="BC706" s="78"/>
      <c r="BD706" s="414"/>
      <c r="BE706" s="414"/>
      <c r="BF706" s="414"/>
      <c r="BG706" s="414"/>
      <c r="BH706" s="414"/>
      <c r="BI706" s="383"/>
      <c r="BJ706" s="383"/>
      <c r="BK706" s="78"/>
      <c r="BL706" s="414"/>
      <c r="BM706" s="383"/>
      <c r="BN706" s="78"/>
      <c r="BO706" s="414"/>
      <c r="BP706" s="78"/>
      <c r="BQ706" s="414"/>
      <c r="BR706" s="383"/>
      <c r="BS706" s="78"/>
      <c r="BT706" s="83"/>
      <c r="BU706" s="75"/>
      <c r="BV706" s="74"/>
      <c r="BW706" s="74"/>
      <c r="BX706" s="98" t="s">
        <v>3293</v>
      </c>
      <c r="BY706" s="112">
        <f t="shared" si="71"/>
        <v>701</v>
      </c>
      <c r="BZ706" s="65">
        <f t="shared" si="70"/>
        <v>0</v>
      </c>
      <c r="CA706" s="359">
        <f t="shared" si="72"/>
        <v>1</v>
      </c>
      <c r="CB706" s="359">
        <f t="shared" si="73"/>
        <v>2</v>
      </c>
      <c r="CC706" s="359">
        <f t="shared" si="74"/>
        <v>2023</v>
      </c>
      <c r="CD706" s="359" t="str">
        <f t="shared" si="75"/>
        <v xml:space="preserve">12202305154INCENDIO FORESTAL </v>
      </c>
    </row>
    <row r="707" spans="1:82" s="121" customFormat="1" ht="84" customHeight="1">
      <c r="A707" s="110"/>
      <c r="B707" s="80"/>
      <c r="C707" s="111"/>
      <c r="D707" s="212">
        <v>44958</v>
      </c>
      <c r="E707" s="210" t="s">
        <v>2829</v>
      </c>
      <c r="F707" s="211" t="s">
        <v>2375</v>
      </c>
      <c r="G707" s="130" t="s">
        <v>8680</v>
      </c>
      <c r="H707" s="85" t="str">
        <f>VLOOKUP(E707&amp;F707,Divipola!$C$1:$F$1149,4,FALSE)</f>
        <v>05154</v>
      </c>
      <c r="I707" s="77"/>
      <c r="J707" s="181"/>
      <c r="K707" s="108"/>
      <c r="L707" s="108"/>
      <c r="M707" s="108"/>
      <c r="N707" s="108"/>
      <c r="O707" s="108"/>
      <c r="P707" s="108"/>
      <c r="Q707" s="108"/>
      <c r="R707" s="108"/>
      <c r="S707" s="108"/>
      <c r="T707" s="108"/>
      <c r="U707" s="108"/>
      <c r="V707" s="108"/>
      <c r="W707" s="108"/>
      <c r="X707" s="108"/>
      <c r="Y707" s="108"/>
      <c r="Z707" s="109">
        <v>1</v>
      </c>
      <c r="AA707" s="113"/>
      <c r="AB707" s="383"/>
      <c r="AC707" s="73"/>
      <c r="AD707" s="414"/>
      <c r="AE707" s="393"/>
      <c r="AF707" s="78"/>
      <c r="AG707" s="414"/>
      <c r="AH707" s="383"/>
      <c r="AI707" s="453"/>
      <c r="AJ707" s="453"/>
      <c r="AK707" s="414"/>
      <c r="AL707" s="383"/>
      <c r="AM707" s="383"/>
      <c r="AN707" s="523"/>
      <c r="AO707" s="414"/>
      <c r="AP707" s="548"/>
      <c r="AQ707" s="414"/>
      <c r="AR707" s="78"/>
      <c r="AS707" s="78"/>
      <c r="AT707" s="414"/>
      <c r="AU707" s="548"/>
      <c r="AV707" s="548"/>
      <c r="AW707" s="414"/>
      <c r="AX707" s="383"/>
      <c r="AY707" s="548"/>
      <c r="AZ707" s="414"/>
      <c r="BA707" s="383"/>
      <c r="BB707" s="548"/>
      <c r="BC707" s="78"/>
      <c r="BD707" s="414"/>
      <c r="BE707" s="414"/>
      <c r="BF707" s="414"/>
      <c r="BG707" s="414"/>
      <c r="BH707" s="414"/>
      <c r="BI707" s="383"/>
      <c r="BJ707" s="383"/>
      <c r="BK707" s="78"/>
      <c r="BL707" s="414"/>
      <c r="BM707" s="383"/>
      <c r="BN707" s="78"/>
      <c r="BO707" s="414"/>
      <c r="BP707" s="78"/>
      <c r="BQ707" s="414"/>
      <c r="BR707" s="383"/>
      <c r="BS707" s="78"/>
      <c r="BT707" s="83"/>
      <c r="BU707" s="75"/>
      <c r="BV707" s="74"/>
      <c r="BW707" s="74"/>
      <c r="BX707" s="98" t="s">
        <v>3294</v>
      </c>
      <c r="BY707" s="112">
        <f t="shared" si="71"/>
        <v>702</v>
      </c>
      <c r="BZ707" s="65">
        <f t="shared" si="70"/>
        <v>0</v>
      </c>
      <c r="CA707" s="359">
        <f t="shared" si="72"/>
        <v>1</v>
      </c>
      <c r="CB707" s="359">
        <f t="shared" si="73"/>
        <v>2</v>
      </c>
      <c r="CC707" s="359">
        <f t="shared" si="74"/>
        <v>2023</v>
      </c>
      <c r="CD707" s="359" t="str">
        <f t="shared" si="75"/>
        <v xml:space="preserve">12202305154INCENDIO FORESTAL </v>
      </c>
    </row>
    <row r="708" spans="1:82" s="121" customFormat="1" ht="84" customHeight="1">
      <c r="A708" s="110"/>
      <c r="B708" s="80"/>
      <c r="C708" s="111"/>
      <c r="D708" s="212">
        <v>44958</v>
      </c>
      <c r="E708" s="210" t="s">
        <v>2829</v>
      </c>
      <c r="F708" s="211" t="s">
        <v>2375</v>
      </c>
      <c r="G708" s="130" t="s">
        <v>8680</v>
      </c>
      <c r="H708" s="85" t="str">
        <f>VLOOKUP(E708&amp;F708,Divipola!$C$1:$F$1149,4,FALSE)</f>
        <v>05154</v>
      </c>
      <c r="I708" s="77"/>
      <c r="J708" s="181"/>
      <c r="K708" s="108"/>
      <c r="L708" s="108"/>
      <c r="M708" s="108"/>
      <c r="N708" s="108"/>
      <c r="O708" s="108"/>
      <c r="P708" s="108"/>
      <c r="Q708" s="108"/>
      <c r="R708" s="108"/>
      <c r="S708" s="108"/>
      <c r="T708" s="108"/>
      <c r="U708" s="108"/>
      <c r="V708" s="108"/>
      <c r="W708" s="108"/>
      <c r="X708" s="108"/>
      <c r="Y708" s="108"/>
      <c r="Z708" s="109">
        <v>3</v>
      </c>
      <c r="AA708" s="113"/>
      <c r="AB708" s="383"/>
      <c r="AC708" s="73"/>
      <c r="AD708" s="414"/>
      <c r="AE708" s="393"/>
      <c r="AF708" s="78"/>
      <c r="AG708" s="414"/>
      <c r="AH708" s="383"/>
      <c r="AI708" s="453"/>
      <c r="AJ708" s="453"/>
      <c r="AK708" s="414"/>
      <c r="AL708" s="383"/>
      <c r="AM708" s="383"/>
      <c r="AN708" s="523"/>
      <c r="AO708" s="414"/>
      <c r="AP708" s="548"/>
      <c r="AQ708" s="414"/>
      <c r="AR708" s="78"/>
      <c r="AS708" s="78"/>
      <c r="AT708" s="414"/>
      <c r="AU708" s="548"/>
      <c r="AV708" s="548"/>
      <c r="AW708" s="414"/>
      <c r="AX708" s="383"/>
      <c r="AY708" s="548"/>
      <c r="AZ708" s="414"/>
      <c r="BA708" s="383"/>
      <c r="BB708" s="548"/>
      <c r="BC708" s="78"/>
      <c r="BD708" s="414"/>
      <c r="BE708" s="414"/>
      <c r="BF708" s="414"/>
      <c r="BG708" s="414"/>
      <c r="BH708" s="414"/>
      <c r="BI708" s="383"/>
      <c r="BJ708" s="383"/>
      <c r="BK708" s="78"/>
      <c r="BL708" s="414"/>
      <c r="BM708" s="383"/>
      <c r="BN708" s="78"/>
      <c r="BO708" s="414"/>
      <c r="BP708" s="78"/>
      <c r="BQ708" s="414"/>
      <c r="BR708" s="383"/>
      <c r="BS708" s="78"/>
      <c r="BT708" s="83"/>
      <c r="BU708" s="75"/>
      <c r="BV708" s="74"/>
      <c r="BW708" s="74"/>
      <c r="BX708" s="98" t="s">
        <v>3295</v>
      </c>
      <c r="BY708" s="112">
        <f t="shared" si="71"/>
        <v>703</v>
      </c>
      <c r="BZ708" s="65">
        <f t="shared" si="70"/>
        <v>0</v>
      </c>
      <c r="CA708" s="359">
        <f t="shared" si="72"/>
        <v>1</v>
      </c>
      <c r="CB708" s="359">
        <f t="shared" si="73"/>
        <v>2</v>
      </c>
      <c r="CC708" s="359">
        <f t="shared" si="74"/>
        <v>2023</v>
      </c>
      <c r="CD708" s="359" t="str">
        <f t="shared" si="75"/>
        <v xml:space="preserve">12202305154INCENDIO FORESTAL </v>
      </c>
    </row>
    <row r="709" spans="1:82" s="121" customFormat="1" ht="72" customHeight="1">
      <c r="A709" s="110"/>
      <c r="B709" s="80"/>
      <c r="C709" s="111"/>
      <c r="D709" s="212">
        <v>44958</v>
      </c>
      <c r="E709" s="210" t="s">
        <v>2718</v>
      </c>
      <c r="F709" s="211" t="s">
        <v>2174</v>
      </c>
      <c r="G709" s="130" t="s">
        <v>8680</v>
      </c>
      <c r="H709" s="85" t="str">
        <f>VLOOKUP(E709&amp;F709,Divipola!$C$1:$F$1149,4,FALSE)</f>
        <v>25181</v>
      </c>
      <c r="I709" s="77"/>
      <c r="J709" s="181"/>
      <c r="K709" s="160"/>
      <c r="L709" s="160"/>
      <c r="M709" s="160"/>
      <c r="N709" s="160"/>
      <c r="O709" s="160"/>
      <c r="P709" s="160"/>
      <c r="Q709" s="160"/>
      <c r="R709" s="160"/>
      <c r="S709" s="160"/>
      <c r="T709" s="160"/>
      <c r="U709" s="160"/>
      <c r="V709" s="160"/>
      <c r="W709" s="160"/>
      <c r="X709" s="160"/>
      <c r="Y709" s="160"/>
      <c r="Z709" s="148">
        <v>1</v>
      </c>
      <c r="AA709" s="148"/>
      <c r="AB709" s="383"/>
      <c r="AC709" s="73"/>
      <c r="AD709" s="414"/>
      <c r="AE709" s="393"/>
      <c r="AF709" s="78"/>
      <c r="AG709" s="414"/>
      <c r="AH709" s="383"/>
      <c r="AI709" s="453"/>
      <c r="AJ709" s="453"/>
      <c r="AK709" s="414"/>
      <c r="AL709" s="383"/>
      <c r="AM709" s="383"/>
      <c r="AN709" s="523"/>
      <c r="AO709" s="414"/>
      <c r="AP709" s="548"/>
      <c r="AQ709" s="414"/>
      <c r="AR709" s="78"/>
      <c r="AS709" s="78"/>
      <c r="AT709" s="414"/>
      <c r="AU709" s="548"/>
      <c r="AV709" s="548"/>
      <c r="AW709" s="414"/>
      <c r="AX709" s="383"/>
      <c r="AY709" s="548"/>
      <c r="AZ709" s="414"/>
      <c r="BA709" s="383"/>
      <c r="BB709" s="548"/>
      <c r="BC709" s="78"/>
      <c r="BD709" s="414"/>
      <c r="BE709" s="414"/>
      <c r="BF709" s="414"/>
      <c r="BG709" s="414"/>
      <c r="BH709" s="414"/>
      <c r="BI709" s="383"/>
      <c r="BJ709" s="383"/>
      <c r="BK709" s="78"/>
      <c r="BL709" s="414"/>
      <c r="BM709" s="383"/>
      <c r="BN709" s="78"/>
      <c r="BO709" s="414"/>
      <c r="BP709" s="78"/>
      <c r="BQ709" s="414"/>
      <c r="BR709" s="383"/>
      <c r="BS709" s="78"/>
      <c r="BT709" s="83"/>
      <c r="BU709" s="75"/>
      <c r="BV709" s="74"/>
      <c r="BW709" s="74"/>
      <c r="BX709" s="115" t="s">
        <v>3326</v>
      </c>
      <c r="BY709" s="112">
        <f t="shared" si="71"/>
        <v>704</v>
      </c>
      <c r="BZ709" s="65">
        <f t="shared" si="70"/>
        <v>0</v>
      </c>
      <c r="CA709" s="359">
        <f t="shared" si="72"/>
        <v>1</v>
      </c>
      <c r="CB709" s="359">
        <f t="shared" si="73"/>
        <v>2</v>
      </c>
      <c r="CC709" s="359">
        <f t="shared" si="74"/>
        <v>2023</v>
      </c>
      <c r="CD709" s="359" t="str">
        <f t="shared" si="75"/>
        <v xml:space="preserve">12202325181INCENDIO FORESTAL </v>
      </c>
    </row>
    <row r="710" spans="1:82" s="121" customFormat="1" ht="108" customHeight="1">
      <c r="A710" s="110"/>
      <c r="B710" s="80"/>
      <c r="C710" s="111"/>
      <c r="D710" s="212">
        <v>44958</v>
      </c>
      <c r="E710" s="210" t="s">
        <v>2836</v>
      </c>
      <c r="F710" s="211" t="s">
        <v>2716</v>
      </c>
      <c r="G710" s="111" t="s">
        <v>2816</v>
      </c>
      <c r="H710" s="85" t="str">
        <f>VLOOKUP(E710&amp;F710,Divipola!$C$1:$F$1149,4,FALSE)</f>
        <v>19824</v>
      </c>
      <c r="I710" s="77"/>
      <c r="J710" s="181"/>
      <c r="K710" s="108"/>
      <c r="L710" s="108"/>
      <c r="M710" s="108"/>
      <c r="N710" s="108"/>
      <c r="O710" s="108">
        <v>964</v>
      </c>
      <c r="P710" s="108"/>
      <c r="Q710" s="108"/>
      <c r="R710" s="108"/>
      <c r="S710" s="108"/>
      <c r="T710" s="108"/>
      <c r="U710" s="108"/>
      <c r="V710" s="108"/>
      <c r="W710" s="108"/>
      <c r="X710" s="108"/>
      <c r="Y710" s="108"/>
      <c r="Z710" s="109"/>
      <c r="AA710" s="113"/>
      <c r="AB710" s="383"/>
      <c r="AC710" s="73"/>
      <c r="AD710" s="414"/>
      <c r="AE710" s="393"/>
      <c r="AF710" s="78"/>
      <c r="AG710" s="414"/>
      <c r="AH710" s="383"/>
      <c r="AI710" s="453"/>
      <c r="AJ710" s="453"/>
      <c r="AK710" s="414"/>
      <c r="AL710" s="383"/>
      <c r="AM710" s="383"/>
      <c r="AN710" s="523"/>
      <c r="AO710" s="414"/>
      <c r="AP710" s="548"/>
      <c r="AQ710" s="414"/>
      <c r="AR710" s="78"/>
      <c r="AS710" s="78"/>
      <c r="AT710" s="414"/>
      <c r="AU710" s="548"/>
      <c r="AV710" s="548"/>
      <c r="AW710" s="414"/>
      <c r="AX710" s="383"/>
      <c r="AY710" s="548"/>
      <c r="AZ710" s="414"/>
      <c r="BA710" s="383"/>
      <c r="BB710" s="548"/>
      <c r="BC710" s="78"/>
      <c r="BD710" s="414"/>
      <c r="BE710" s="414"/>
      <c r="BF710" s="414"/>
      <c r="BG710" s="414"/>
      <c r="BH710" s="414"/>
      <c r="BI710" s="383"/>
      <c r="BJ710" s="383"/>
      <c r="BK710" s="78"/>
      <c r="BL710" s="414"/>
      <c r="BM710" s="383"/>
      <c r="BN710" s="78"/>
      <c r="BO710" s="414"/>
      <c r="BP710" s="78"/>
      <c r="BQ710" s="414"/>
      <c r="BR710" s="383"/>
      <c r="BS710" s="78"/>
      <c r="BT710" s="83"/>
      <c r="BU710" s="75"/>
      <c r="BV710" s="74"/>
      <c r="BW710" s="74"/>
      <c r="BX710" s="98" t="s">
        <v>3595</v>
      </c>
      <c r="BY710" s="112">
        <f t="shared" si="71"/>
        <v>705</v>
      </c>
      <c r="BZ710" s="65">
        <f t="shared" si="70"/>
        <v>0</v>
      </c>
      <c r="CA710" s="359">
        <f t="shared" si="72"/>
        <v>1</v>
      </c>
      <c r="CB710" s="359">
        <f t="shared" si="73"/>
        <v>2</v>
      </c>
      <c r="CC710" s="359">
        <f t="shared" si="74"/>
        <v>2023</v>
      </c>
      <c r="CD710" s="359" t="str">
        <f t="shared" si="75"/>
        <v>12202319824HELADA</v>
      </c>
    </row>
    <row r="711" spans="1:82" s="121" customFormat="1" ht="72" customHeight="1">
      <c r="A711" s="110"/>
      <c r="B711" s="80"/>
      <c r="C711" s="111"/>
      <c r="D711" s="212">
        <v>44958</v>
      </c>
      <c r="E711" s="210" t="s">
        <v>2622</v>
      </c>
      <c r="F711" s="211" t="s">
        <v>1350</v>
      </c>
      <c r="G711" s="130" t="s">
        <v>8680</v>
      </c>
      <c r="H711" s="85" t="str">
        <f>VLOOKUP(E711&amp;F711,Divipola!$C$1:$F$1149,4,FALSE)</f>
        <v>41551</v>
      </c>
      <c r="I711" s="77"/>
      <c r="J711" s="181"/>
      <c r="K711" s="146"/>
      <c r="L711" s="146"/>
      <c r="M711" s="146"/>
      <c r="N711" s="146"/>
      <c r="O711" s="146"/>
      <c r="P711" s="146"/>
      <c r="Q711" s="146"/>
      <c r="R711" s="146"/>
      <c r="S711" s="146"/>
      <c r="T711" s="146"/>
      <c r="U711" s="146"/>
      <c r="V711" s="146"/>
      <c r="W711" s="146"/>
      <c r="X711" s="146"/>
      <c r="Y711" s="146"/>
      <c r="Z711" s="147">
        <v>1.5</v>
      </c>
      <c r="AA711" s="148"/>
      <c r="AB711" s="383"/>
      <c r="AC711" s="73"/>
      <c r="AD711" s="414"/>
      <c r="AE711" s="393"/>
      <c r="AF711" s="78"/>
      <c r="AG711" s="414"/>
      <c r="AH711" s="383"/>
      <c r="AI711" s="453"/>
      <c r="AJ711" s="453"/>
      <c r="AK711" s="414"/>
      <c r="AL711" s="383"/>
      <c r="AM711" s="383"/>
      <c r="AN711" s="523"/>
      <c r="AO711" s="414"/>
      <c r="AP711" s="548"/>
      <c r="AQ711" s="414"/>
      <c r="AR711" s="78"/>
      <c r="AS711" s="78"/>
      <c r="AT711" s="414"/>
      <c r="AU711" s="548"/>
      <c r="AV711" s="548"/>
      <c r="AW711" s="414"/>
      <c r="AX711" s="383"/>
      <c r="AY711" s="548"/>
      <c r="AZ711" s="414"/>
      <c r="BA711" s="383"/>
      <c r="BB711" s="548"/>
      <c r="BC711" s="78"/>
      <c r="BD711" s="414"/>
      <c r="BE711" s="414"/>
      <c r="BF711" s="414"/>
      <c r="BG711" s="414"/>
      <c r="BH711" s="414"/>
      <c r="BI711" s="383"/>
      <c r="BJ711" s="383"/>
      <c r="BK711" s="78"/>
      <c r="BL711" s="414"/>
      <c r="BM711" s="383"/>
      <c r="BN711" s="78"/>
      <c r="BO711" s="414"/>
      <c r="BP711" s="78"/>
      <c r="BQ711" s="414"/>
      <c r="BR711" s="383"/>
      <c r="BS711" s="78"/>
      <c r="BT711" s="83"/>
      <c r="BU711" s="75"/>
      <c r="BV711" s="74"/>
      <c r="BW711" s="74"/>
      <c r="BX711" s="132" t="s">
        <v>3663</v>
      </c>
      <c r="BY711" s="112">
        <f t="shared" si="71"/>
        <v>706</v>
      </c>
      <c r="BZ711" s="65">
        <f t="shared" ref="BZ711:BZ774" si="76">+AD711+AG711+AK711+AO711+AQ711+AT711+AW711+AZ711+BD711+BH711+BL711+BO711+BQ711</f>
        <v>0</v>
      </c>
      <c r="CA711" s="359">
        <f t="shared" si="72"/>
        <v>1</v>
      </c>
      <c r="CB711" s="359">
        <f t="shared" si="73"/>
        <v>2</v>
      </c>
      <c r="CC711" s="359">
        <f t="shared" si="74"/>
        <v>2023</v>
      </c>
      <c r="CD711" s="359" t="str">
        <f t="shared" si="75"/>
        <v xml:space="preserve">12202341551INCENDIO FORESTAL </v>
      </c>
    </row>
    <row r="712" spans="1:82" s="121" customFormat="1" ht="84" customHeight="1">
      <c r="A712" s="110"/>
      <c r="B712" s="80"/>
      <c r="C712" s="111"/>
      <c r="D712" s="212">
        <v>44958</v>
      </c>
      <c r="E712" s="210" t="s">
        <v>2829</v>
      </c>
      <c r="F712" s="211" t="s">
        <v>2422</v>
      </c>
      <c r="G712" s="130" t="s">
        <v>8680</v>
      </c>
      <c r="H712" s="85" t="str">
        <f>VLOOKUP(E712&amp;F712,Divipola!$C$1:$F$1149,4,FALSE)</f>
        <v>05310</v>
      </c>
      <c r="I712" s="77"/>
      <c r="J712" s="181"/>
      <c r="K712" s="248"/>
      <c r="L712" s="248"/>
      <c r="M712" s="248"/>
      <c r="N712" s="248"/>
      <c r="O712" s="248"/>
      <c r="P712" s="248"/>
      <c r="Q712" s="248"/>
      <c r="R712" s="248"/>
      <c r="S712" s="248"/>
      <c r="T712" s="248"/>
      <c r="U712" s="248"/>
      <c r="V712" s="248"/>
      <c r="W712" s="248"/>
      <c r="X712" s="248"/>
      <c r="Y712" s="248"/>
      <c r="Z712" s="237">
        <v>6</v>
      </c>
      <c r="AA712" s="248"/>
      <c r="AB712" s="383"/>
      <c r="AC712" s="73"/>
      <c r="AD712" s="414"/>
      <c r="AE712" s="393"/>
      <c r="AF712" s="78"/>
      <c r="AG712" s="414"/>
      <c r="AH712" s="383"/>
      <c r="AI712" s="453"/>
      <c r="AJ712" s="453"/>
      <c r="AK712" s="414"/>
      <c r="AL712" s="383"/>
      <c r="AM712" s="383"/>
      <c r="AN712" s="523"/>
      <c r="AO712" s="414"/>
      <c r="AP712" s="548"/>
      <c r="AQ712" s="414"/>
      <c r="AR712" s="78"/>
      <c r="AS712" s="78"/>
      <c r="AT712" s="414"/>
      <c r="AU712" s="548"/>
      <c r="AV712" s="548"/>
      <c r="AW712" s="414"/>
      <c r="AX712" s="383"/>
      <c r="AY712" s="548"/>
      <c r="AZ712" s="414"/>
      <c r="BA712" s="383"/>
      <c r="BB712" s="548"/>
      <c r="BC712" s="78"/>
      <c r="BD712" s="414"/>
      <c r="BE712" s="414"/>
      <c r="BF712" s="414"/>
      <c r="BG712" s="414"/>
      <c r="BH712" s="414"/>
      <c r="BI712" s="383"/>
      <c r="BJ712" s="383"/>
      <c r="BK712" s="78"/>
      <c r="BL712" s="414"/>
      <c r="BM712" s="383"/>
      <c r="BN712" s="78"/>
      <c r="BO712" s="414"/>
      <c r="BP712" s="78"/>
      <c r="BQ712" s="414"/>
      <c r="BR712" s="383"/>
      <c r="BS712" s="78"/>
      <c r="BT712" s="83"/>
      <c r="BU712" s="75"/>
      <c r="BV712" s="74"/>
      <c r="BW712" s="74"/>
      <c r="BX712" s="461" t="s">
        <v>5278</v>
      </c>
      <c r="BY712" s="112">
        <f t="shared" ref="BY712:BY775" si="77">+BY711+1</f>
        <v>707</v>
      </c>
      <c r="BZ712" s="65">
        <f t="shared" si="76"/>
        <v>0</v>
      </c>
      <c r="CA712" s="359">
        <f t="shared" si="72"/>
        <v>1</v>
      </c>
      <c r="CB712" s="359">
        <f t="shared" si="73"/>
        <v>2</v>
      </c>
      <c r="CC712" s="359">
        <f t="shared" si="74"/>
        <v>2023</v>
      </c>
      <c r="CD712" s="359" t="str">
        <f t="shared" si="75"/>
        <v xml:space="preserve">12202305310INCENDIO FORESTAL </v>
      </c>
    </row>
    <row r="713" spans="1:82" s="121" customFormat="1" ht="96" customHeight="1">
      <c r="A713" s="110"/>
      <c r="B713" s="80"/>
      <c r="C713" s="111"/>
      <c r="D713" s="212">
        <v>44958</v>
      </c>
      <c r="E713" s="210" t="s">
        <v>2676</v>
      </c>
      <c r="F713" s="211" t="s">
        <v>2165</v>
      </c>
      <c r="G713" s="130" t="s">
        <v>8680</v>
      </c>
      <c r="H713" s="85" t="str">
        <f>VLOOKUP(E713&amp;F713,Divipola!$C$1:$F$1149,4,FALSE)</f>
        <v>23162</v>
      </c>
      <c r="I713" s="77"/>
      <c r="J713" s="181"/>
      <c r="K713" s="248"/>
      <c r="L713" s="248"/>
      <c r="M713" s="248"/>
      <c r="N713" s="248"/>
      <c r="O713" s="248"/>
      <c r="P713" s="248"/>
      <c r="Q713" s="248"/>
      <c r="R713" s="248"/>
      <c r="S713" s="248"/>
      <c r="T713" s="248"/>
      <c r="U713" s="248"/>
      <c r="V713" s="248"/>
      <c r="W713" s="248"/>
      <c r="X713" s="248"/>
      <c r="Y713" s="248"/>
      <c r="Z713" s="237"/>
      <c r="AA713" s="248"/>
      <c r="AB713" s="383"/>
      <c r="AC713" s="73"/>
      <c r="AD713" s="414"/>
      <c r="AE713" s="393"/>
      <c r="AF713" s="78"/>
      <c r="AG713" s="414"/>
      <c r="AH713" s="383"/>
      <c r="AI713" s="453"/>
      <c r="AJ713" s="453"/>
      <c r="AK713" s="414"/>
      <c r="AL713" s="383"/>
      <c r="AM713" s="383"/>
      <c r="AN713" s="523"/>
      <c r="AO713" s="414"/>
      <c r="AP713" s="548"/>
      <c r="AQ713" s="414"/>
      <c r="AR713" s="78"/>
      <c r="AS713" s="78"/>
      <c r="AT713" s="414"/>
      <c r="AU713" s="548"/>
      <c r="AV713" s="548"/>
      <c r="AW713" s="414"/>
      <c r="AX713" s="383"/>
      <c r="AY713" s="548"/>
      <c r="AZ713" s="414"/>
      <c r="BA713" s="383"/>
      <c r="BB713" s="548"/>
      <c r="BC713" s="78"/>
      <c r="BD713" s="414"/>
      <c r="BE713" s="414"/>
      <c r="BF713" s="414"/>
      <c r="BG713" s="414"/>
      <c r="BH713" s="414"/>
      <c r="BI713" s="383"/>
      <c r="BJ713" s="383"/>
      <c r="BK713" s="78"/>
      <c r="BL713" s="414"/>
      <c r="BM713" s="383"/>
      <c r="BN713" s="78"/>
      <c r="BO713" s="414"/>
      <c r="BP713" s="78"/>
      <c r="BQ713" s="414"/>
      <c r="BR713" s="383"/>
      <c r="BS713" s="78"/>
      <c r="BT713" s="83"/>
      <c r="BU713" s="75"/>
      <c r="BV713" s="74"/>
      <c r="BW713" s="74"/>
      <c r="BX713" s="461" t="s">
        <v>5241</v>
      </c>
      <c r="BY713" s="112">
        <f t="shared" si="77"/>
        <v>708</v>
      </c>
      <c r="BZ713" s="65">
        <f t="shared" si="76"/>
        <v>0</v>
      </c>
      <c r="CA713" s="359">
        <f t="shared" si="72"/>
        <v>1</v>
      </c>
      <c r="CB713" s="359">
        <f t="shared" si="73"/>
        <v>2</v>
      </c>
      <c r="CC713" s="359">
        <f t="shared" si="74"/>
        <v>2023</v>
      </c>
      <c r="CD713" s="359" t="str">
        <f t="shared" si="75"/>
        <v xml:space="preserve">12202323162INCENDIO FORESTAL </v>
      </c>
    </row>
    <row r="714" spans="1:82" s="121" customFormat="1" ht="96" customHeight="1">
      <c r="A714" s="110"/>
      <c r="B714" s="80"/>
      <c r="C714" s="111"/>
      <c r="D714" s="212">
        <v>44958</v>
      </c>
      <c r="E714" s="210" t="s">
        <v>2676</v>
      </c>
      <c r="F714" s="211" t="s">
        <v>2165</v>
      </c>
      <c r="G714" s="130" t="s">
        <v>8680</v>
      </c>
      <c r="H714" s="85" t="str">
        <f>VLOOKUP(E714&amp;F714,Divipola!$C$1:$F$1149,4,FALSE)</f>
        <v>23162</v>
      </c>
      <c r="I714" s="77"/>
      <c r="J714" s="181"/>
      <c r="K714" s="248"/>
      <c r="L714" s="248"/>
      <c r="M714" s="248"/>
      <c r="N714" s="248"/>
      <c r="O714" s="248"/>
      <c r="P714" s="248"/>
      <c r="Q714" s="248"/>
      <c r="R714" s="248"/>
      <c r="S714" s="248"/>
      <c r="T714" s="248"/>
      <c r="U714" s="248"/>
      <c r="V714" s="248"/>
      <c r="W714" s="248"/>
      <c r="X714" s="248"/>
      <c r="Y714" s="248"/>
      <c r="Z714" s="237"/>
      <c r="AA714" s="248"/>
      <c r="AB714" s="383"/>
      <c r="AC714" s="73"/>
      <c r="AD714" s="414"/>
      <c r="AE714" s="393"/>
      <c r="AF714" s="78"/>
      <c r="AG714" s="414"/>
      <c r="AH714" s="383"/>
      <c r="AI714" s="453"/>
      <c r="AJ714" s="453"/>
      <c r="AK714" s="414"/>
      <c r="AL714" s="383"/>
      <c r="AM714" s="383"/>
      <c r="AN714" s="523"/>
      <c r="AO714" s="414"/>
      <c r="AP714" s="548"/>
      <c r="AQ714" s="414"/>
      <c r="AR714" s="78"/>
      <c r="AS714" s="78"/>
      <c r="AT714" s="414"/>
      <c r="AU714" s="548"/>
      <c r="AV714" s="548"/>
      <c r="AW714" s="414"/>
      <c r="AX714" s="383"/>
      <c r="AY714" s="548"/>
      <c r="AZ714" s="414"/>
      <c r="BA714" s="383"/>
      <c r="BB714" s="548"/>
      <c r="BC714" s="78"/>
      <c r="BD714" s="414"/>
      <c r="BE714" s="414"/>
      <c r="BF714" s="414"/>
      <c r="BG714" s="414"/>
      <c r="BH714" s="414"/>
      <c r="BI714" s="383"/>
      <c r="BJ714" s="383"/>
      <c r="BK714" s="78"/>
      <c r="BL714" s="414"/>
      <c r="BM714" s="383"/>
      <c r="BN714" s="78"/>
      <c r="BO714" s="414"/>
      <c r="BP714" s="78"/>
      <c r="BQ714" s="414"/>
      <c r="BR714" s="383"/>
      <c r="BS714" s="78"/>
      <c r="BT714" s="83"/>
      <c r="BU714" s="75"/>
      <c r="BV714" s="74"/>
      <c r="BW714" s="74"/>
      <c r="BX714" s="461" t="s">
        <v>5118</v>
      </c>
      <c r="BY714" s="112">
        <f t="shared" si="77"/>
        <v>709</v>
      </c>
      <c r="BZ714" s="65">
        <f t="shared" si="76"/>
        <v>0</v>
      </c>
      <c r="CA714" s="359">
        <f t="shared" si="72"/>
        <v>1</v>
      </c>
      <c r="CB714" s="359">
        <f t="shared" si="73"/>
        <v>2</v>
      </c>
      <c r="CC714" s="359">
        <f t="shared" si="74"/>
        <v>2023</v>
      </c>
      <c r="CD714" s="359" t="str">
        <f t="shared" si="75"/>
        <v xml:space="preserve">12202323162INCENDIO FORESTAL </v>
      </c>
    </row>
    <row r="715" spans="1:82" s="121" customFormat="1" ht="84" customHeight="1">
      <c r="A715" s="110"/>
      <c r="B715" s="80"/>
      <c r="C715" s="111"/>
      <c r="D715" s="212">
        <v>44958</v>
      </c>
      <c r="E715" s="210" t="s">
        <v>2829</v>
      </c>
      <c r="F715" s="211" t="s">
        <v>2602</v>
      </c>
      <c r="G715" s="130" t="s">
        <v>8680</v>
      </c>
      <c r="H715" s="85" t="str">
        <f>VLOOKUP(E715&amp;F715,Divipola!$C$1:$F$1149,4,FALSE)</f>
        <v>05887</v>
      </c>
      <c r="I715" s="77"/>
      <c r="J715" s="181"/>
      <c r="K715" s="248"/>
      <c r="L715" s="248"/>
      <c r="M715" s="248"/>
      <c r="N715" s="248"/>
      <c r="O715" s="248"/>
      <c r="P715" s="248"/>
      <c r="Q715" s="248"/>
      <c r="R715" s="248"/>
      <c r="S715" s="248"/>
      <c r="T715" s="248"/>
      <c r="U715" s="248"/>
      <c r="V715" s="248"/>
      <c r="W715" s="248"/>
      <c r="X715" s="248"/>
      <c r="Y715" s="248"/>
      <c r="Z715" s="237">
        <v>10</v>
      </c>
      <c r="AA715" s="248"/>
      <c r="AB715" s="383"/>
      <c r="AC715" s="73"/>
      <c r="AD715" s="414"/>
      <c r="AE715" s="393"/>
      <c r="AF715" s="78"/>
      <c r="AG715" s="414"/>
      <c r="AH715" s="383"/>
      <c r="AI715" s="453"/>
      <c r="AJ715" s="453"/>
      <c r="AK715" s="414"/>
      <c r="AL715" s="383"/>
      <c r="AM715" s="383"/>
      <c r="AN715" s="523"/>
      <c r="AO715" s="414"/>
      <c r="AP715" s="548"/>
      <c r="AQ715" s="414"/>
      <c r="AR715" s="78"/>
      <c r="AS715" s="78"/>
      <c r="AT715" s="414"/>
      <c r="AU715" s="548"/>
      <c r="AV715" s="548"/>
      <c r="AW715" s="414"/>
      <c r="AX715" s="383"/>
      <c r="AY715" s="548"/>
      <c r="AZ715" s="414"/>
      <c r="BA715" s="383"/>
      <c r="BB715" s="548"/>
      <c r="BC715" s="78"/>
      <c r="BD715" s="414"/>
      <c r="BE715" s="414"/>
      <c r="BF715" s="414"/>
      <c r="BG715" s="414"/>
      <c r="BH715" s="414"/>
      <c r="BI715" s="383"/>
      <c r="BJ715" s="383"/>
      <c r="BK715" s="78"/>
      <c r="BL715" s="414"/>
      <c r="BM715" s="383"/>
      <c r="BN715" s="78"/>
      <c r="BO715" s="414"/>
      <c r="BP715" s="78"/>
      <c r="BQ715" s="414"/>
      <c r="BR715" s="383"/>
      <c r="BS715" s="78"/>
      <c r="BT715" s="83"/>
      <c r="BU715" s="75"/>
      <c r="BV715" s="74"/>
      <c r="BW715" s="74"/>
      <c r="BX715" s="461" t="s">
        <v>5279</v>
      </c>
      <c r="BY715" s="112">
        <f t="shared" si="77"/>
        <v>710</v>
      </c>
      <c r="BZ715" s="65">
        <f t="shared" si="76"/>
        <v>0</v>
      </c>
      <c r="CA715" s="359">
        <f t="shared" si="72"/>
        <v>1</v>
      </c>
      <c r="CB715" s="359">
        <f t="shared" si="73"/>
        <v>2</v>
      </c>
      <c r="CC715" s="359">
        <f t="shared" si="74"/>
        <v>2023</v>
      </c>
      <c r="CD715" s="359" t="str">
        <f t="shared" si="75"/>
        <v xml:space="preserve">12202305887INCENDIO FORESTAL </v>
      </c>
    </row>
    <row r="716" spans="1:82" s="121" customFormat="1" ht="89.25" customHeight="1">
      <c r="A716" s="110"/>
      <c r="B716" s="80"/>
      <c r="C716" s="111"/>
      <c r="D716" s="212">
        <v>44958</v>
      </c>
      <c r="E716" s="210" t="s">
        <v>2661</v>
      </c>
      <c r="F716" s="211" t="s">
        <v>1568</v>
      </c>
      <c r="G716" s="130" t="s">
        <v>8680</v>
      </c>
      <c r="H716" s="85" t="str">
        <f>VLOOKUP(E716&amp;F716,Divipola!$C$1:$F$1149,4,FALSE)</f>
        <v>15092</v>
      </c>
      <c r="I716" s="77"/>
      <c r="J716" s="181"/>
      <c r="K716" s="248"/>
      <c r="L716" s="248"/>
      <c r="M716" s="248"/>
      <c r="N716" s="248"/>
      <c r="O716" s="248"/>
      <c r="P716" s="248"/>
      <c r="Q716" s="248"/>
      <c r="R716" s="248"/>
      <c r="S716" s="248"/>
      <c r="T716" s="248"/>
      <c r="U716" s="248"/>
      <c r="V716" s="248"/>
      <c r="W716" s="248"/>
      <c r="X716" s="248"/>
      <c r="Y716" s="248"/>
      <c r="Z716" s="237">
        <v>12</v>
      </c>
      <c r="AA716" s="248"/>
      <c r="AB716" s="383"/>
      <c r="AC716" s="73"/>
      <c r="AD716" s="414"/>
      <c r="AE716" s="393"/>
      <c r="AF716" s="78"/>
      <c r="AG716" s="414"/>
      <c r="AH716" s="383"/>
      <c r="AI716" s="453"/>
      <c r="AJ716" s="453"/>
      <c r="AK716" s="414"/>
      <c r="AL716" s="383"/>
      <c r="AM716" s="383"/>
      <c r="AN716" s="523"/>
      <c r="AO716" s="414"/>
      <c r="AP716" s="548"/>
      <c r="AQ716" s="414"/>
      <c r="AR716" s="78"/>
      <c r="AS716" s="78"/>
      <c r="AT716" s="414"/>
      <c r="AU716" s="548"/>
      <c r="AV716" s="548"/>
      <c r="AW716" s="414"/>
      <c r="AX716" s="383"/>
      <c r="AY716" s="548"/>
      <c r="AZ716" s="414"/>
      <c r="BA716" s="383"/>
      <c r="BB716" s="548"/>
      <c r="BC716" s="78"/>
      <c r="BD716" s="414"/>
      <c r="BE716" s="414"/>
      <c r="BF716" s="414"/>
      <c r="BG716" s="414"/>
      <c r="BH716" s="414"/>
      <c r="BI716" s="383"/>
      <c r="BJ716" s="383"/>
      <c r="BK716" s="78"/>
      <c r="BL716" s="414"/>
      <c r="BM716" s="383"/>
      <c r="BN716" s="78"/>
      <c r="BO716" s="414"/>
      <c r="BP716" s="78"/>
      <c r="BQ716" s="414"/>
      <c r="BR716" s="383"/>
      <c r="BS716" s="78"/>
      <c r="BT716" s="83"/>
      <c r="BU716" s="75"/>
      <c r="BV716" s="74"/>
      <c r="BW716" s="74"/>
      <c r="BX716" s="461" t="s">
        <v>5280</v>
      </c>
      <c r="BY716" s="112">
        <f t="shared" si="77"/>
        <v>711</v>
      </c>
      <c r="BZ716" s="65">
        <f t="shared" si="76"/>
        <v>0</v>
      </c>
      <c r="CA716" s="359">
        <f t="shared" si="72"/>
        <v>1</v>
      </c>
      <c r="CB716" s="359">
        <f t="shared" si="73"/>
        <v>2</v>
      </c>
      <c r="CC716" s="359">
        <f t="shared" si="74"/>
        <v>2023</v>
      </c>
      <c r="CD716" s="359" t="str">
        <f t="shared" si="75"/>
        <v xml:space="preserve">12202315092INCENDIO FORESTAL </v>
      </c>
    </row>
    <row r="717" spans="1:82" s="121" customFormat="1" ht="89.25" customHeight="1">
      <c r="A717" s="110"/>
      <c r="B717" s="80"/>
      <c r="C717" s="111"/>
      <c r="D717" s="212">
        <v>44958</v>
      </c>
      <c r="E717" s="210" t="s">
        <v>2852</v>
      </c>
      <c r="F717" s="211" t="s">
        <v>1424</v>
      </c>
      <c r="G717" s="130" t="s">
        <v>8680</v>
      </c>
      <c r="H717" s="85" t="str">
        <f>VLOOKUP(E717&amp;F717,Divipola!$C$1:$F$1149,4,FALSE)</f>
        <v>08573</v>
      </c>
      <c r="I717" s="77"/>
      <c r="J717" s="181"/>
      <c r="K717" s="248"/>
      <c r="L717" s="248"/>
      <c r="M717" s="248"/>
      <c r="N717" s="248"/>
      <c r="O717" s="248"/>
      <c r="P717" s="248"/>
      <c r="Q717" s="248"/>
      <c r="R717" s="248"/>
      <c r="S717" s="248"/>
      <c r="T717" s="248"/>
      <c r="U717" s="248"/>
      <c r="V717" s="248"/>
      <c r="W717" s="248"/>
      <c r="X717" s="248"/>
      <c r="Y717" s="248"/>
      <c r="Z717" s="237">
        <v>1</v>
      </c>
      <c r="AA717" s="248"/>
      <c r="AB717" s="383"/>
      <c r="AC717" s="73"/>
      <c r="AD717" s="414"/>
      <c r="AE717" s="393"/>
      <c r="AF717" s="78"/>
      <c r="AG717" s="414"/>
      <c r="AH717" s="383"/>
      <c r="AI717" s="453"/>
      <c r="AJ717" s="453"/>
      <c r="AK717" s="414"/>
      <c r="AL717" s="383"/>
      <c r="AM717" s="383"/>
      <c r="AN717" s="523"/>
      <c r="AO717" s="414"/>
      <c r="AP717" s="548"/>
      <c r="AQ717" s="414"/>
      <c r="AR717" s="78"/>
      <c r="AS717" s="78"/>
      <c r="AT717" s="414"/>
      <c r="AU717" s="548"/>
      <c r="AV717" s="548"/>
      <c r="AW717" s="414"/>
      <c r="AX717" s="383"/>
      <c r="AY717" s="548"/>
      <c r="AZ717" s="414"/>
      <c r="BA717" s="383"/>
      <c r="BB717" s="548"/>
      <c r="BC717" s="78"/>
      <c r="BD717" s="414"/>
      <c r="BE717" s="414"/>
      <c r="BF717" s="414"/>
      <c r="BG717" s="414"/>
      <c r="BH717" s="414"/>
      <c r="BI717" s="383"/>
      <c r="BJ717" s="383"/>
      <c r="BK717" s="78"/>
      <c r="BL717" s="414"/>
      <c r="BM717" s="383"/>
      <c r="BN717" s="78"/>
      <c r="BO717" s="414"/>
      <c r="BP717" s="78"/>
      <c r="BQ717" s="414"/>
      <c r="BR717" s="383"/>
      <c r="BS717" s="78"/>
      <c r="BT717" s="83"/>
      <c r="BU717" s="75"/>
      <c r="BV717" s="74"/>
      <c r="BW717" s="74"/>
      <c r="BX717" s="461" t="s">
        <v>5281</v>
      </c>
      <c r="BY717" s="112">
        <f t="shared" si="77"/>
        <v>712</v>
      </c>
      <c r="BZ717" s="65">
        <f t="shared" si="76"/>
        <v>0</v>
      </c>
      <c r="CA717" s="359">
        <f t="shared" si="72"/>
        <v>1</v>
      </c>
      <c r="CB717" s="359">
        <f t="shared" si="73"/>
        <v>2</v>
      </c>
      <c r="CC717" s="359">
        <f t="shared" si="74"/>
        <v>2023</v>
      </c>
      <c r="CD717" s="359" t="str">
        <f t="shared" si="75"/>
        <v xml:space="preserve">12202308573INCENDIO FORESTAL </v>
      </c>
    </row>
    <row r="718" spans="1:82" s="121" customFormat="1" ht="216.75" customHeight="1">
      <c r="A718" s="110"/>
      <c r="B718" s="80"/>
      <c r="C718" s="111"/>
      <c r="D718" s="212">
        <v>44958</v>
      </c>
      <c r="E718" s="210" t="s">
        <v>2829</v>
      </c>
      <c r="F718" s="211" t="s">
        <v>2562</v>
      </c>
      <c r="G718" s="130" t="s">
        <v>8680</v>
      </c>
      <c r="H718" s="85" t="str">
        <f>VLOOKUP(E718&amp;F718,Divipola!$C$1:$F$1149,4,FALSE)</f>
        <v>05761</v>
      </c>
      <c r="I718" s="77"/>
      <c r="J718" s="181"/>
      <c r="K718" s="248"/>
      <c r="L718" s="248"/>
      <c r="M718" s="248"/>
      <c r="N718" s="248"/>
      <c r="O718" s="248"/>
      <c r="P718" s="248"/>
      <c r="Q718" s="248"/>
      <c r="R718" s="248"/>
      <c r="S718" s="248"/>
      <c r="T718" s="248"/>
      <c r="U718" s="248"/>
      <c r="V718" s="248"/>
      <c r="W718" s="248"/>
      <c r="X718" s="248"/>
      <c r="Y718" s="248"/>
      <c r="Z718" s="237">
        <v>3</v>
      </c>
      <c r="AA718" s="248"/>
      <c r="AB718" s="383"/>
      <c r="AC718" s="73"/>
      <c r="AD718" s="414"/>
      <c r="AE718" s="393"/>
      <c r="AF718" s="78"/>
      <c r="AG718" s="414"/>
      <c r="AH718" s="383"/>
      <c r="AI718" s="453"/>
      <c r="AJ718" s="453"/>
      <c r="AK718" s="414"/>
      <c r="AL718" s="383"/>
      <c r="AM718" s="383"/>
      <c r="AN718" s="523"/>
      <c r="AO718" s="414"/>
      <c r="AP718" s="548"/>
      <c r="AQ718" s="414"/>
      <c r="AR718" s="78"/>
      <c r="AS718" s="78"/>
      <c r="AT718" s="414"/>
      <c r="AU718" s="548"/>
      <c r="AV718" s="548"/>
      <c r="AW718" s="414"/>
      <c r="AX718" s="383"/>
      <c r="AY718" s="548"/>
      <c r="AZ718" s="414"/>
      <c r="BA718" s="383"/>
      <c r="BB718" s="548"/>
      <c r="BC718" s="78"/>
      <c r="BD718" s="414"/>
      <c r="BE718" s="414"/>
      <c r="BF718" s="414"/>
      <c r="BG718" s="414"/>
      <c r="BH718" s="414"/>
      <c r="BI718" s="383"/>
      <c r="BJ718" s="383"/>
      <c r="BK718" s="78"/>
      <c r="BL718" s="414"/>
      <c r="BM718" s="383"/>
      <c r="BN718" s="78"/>
      <c r="BO718" s="414"/>
      <c r="BP718" s="78"/>
      <c r="BQ718" s="414"/>
      <c r="BR718" s="383"/>
      <c r="BS718" s="78"/>
      <c r="BT718" s="83"/>
      <c r="BU718" s="75"/>
      <c r="BV718" s="74"/>
      <c r="BW718" s="74"/>
      <c r="BX718" s="461" t="s">
        <v>5282</v>
      </c>
      <c r="BY718" s="112">
        <f t="shared" si="77"/>
        <v>713</v>
      </c>
      <c r="BZ718" s="65">
        <f t="shared" si="76"/>
        <v>0</v>
      </c>
      <c r="CA718" s="359">
        <f t="shared" si="72"/>
        <v>1</v>
      </c>
      <c r="CB718" s="359">
        <f t="shared" si="73"/>
        <v>2</v>
      </c>
      <c r="CC718" s="359">
        <f t="shared" si="74"/>
        <v>2023</v>
      </c>
      <c r="CD718" s="359" t="str">
        <f t="shared" si="75"/>
        <v xml:space="preserve">12202305761INCENDIO FORESTAL </v>
      </c>
    </row>
    <row r="719" spans="1:82" s="121" customFormat="1" ht="165.75" customHeight="1">
      <c r="A719" s="110"/>
      <c r="B719" s="80"/>
      <c r="C719" s="111"/>
      <c r="D719" s="212">
        <v>44958</v>
      </c>
      <c r="E719" s="210" t="s">
        <v>2829</v>
      </c>
      <c r="F719" s="211" t="s">
        <v>2485</v>
      </c>
      <c r="G719" s="130" t="s">
        <v>8680</v>
      </c>
      <c r="H719" s="85" t="str">
        <f>VLOOKUP(E719&amp;F719,Divipola!$C$1:$F$1149,4,FALSE)</f>
        <v>05501</v>
      </c>
      <c r="I719" s="77"/>
      <c r="J719" s="181"/>
      <c r="K719" s="248"/>
      <c r="L719" s="248"/>
      <c r="M719" s="248"/>
      <c r="N719" s="248"/>
      <c r="O719" s="248"/>
      <c r="P719" s="248"/>
      <c r="Q719" s="248"/>
      <c r="R719" s="248"/>
      <c r="S719" s="248"/>
      <c r="T719" s="248"/>
      <c r="U719" s="248"/>
      <c r="V719" s="248"/>
      <c r="W719" s="248"/>
      <c r="X719" s="248"/>
      <c r="Y719" s="248"/>
      <c r="Z719" s="237">
        <v>6</v>
      </c>
      <c r="AA719" s="248"/>
      <c r="AB719" s="383"/>
      <c r="AC719" s="73"/>
      <c r="AD719" s="414"/>
      <c r="AE719" s="393"/>
      <c r="AF719" s="78"/>
      <c r="AG719" s="414"/>
      <c r="AH719" s="383"/>
      <c r="AI719" s="453"/>
      <c r="AJ719" s="453"/>
      <c r="AK719" s="414"/>
      <c r="AL719" s="383"/>
      <c r="AM719" s="383"/>
      <c r="AN719" s="523"/>
      <c r="AO719" s="414"/>
      <c r="AP719" s="548"/>
      <c r="AQ719" s="414"/>
      <c r="AR719" s="78"/>
      <c r="AS719" s="78"/>
      <c r="AT719" s="414"/>
      <c r="AU719" s="548"/>
      <c r="AV719" s="548"/>
      <c r="AW719" s="414"/>
      <c r="AX719" s="383"/>
      <c r="AY719" s="548"/>
      <c r="AZ719" s="414"/>
      <c r="BA719" s="383"/>
      <c r="BB719" s="548"/>
      <c r="BC719" s="78"/>
      <c r="BD719" s="414"/>
      <c r="BE719" s="414"/>
      <c r="BF719" s="414"/>
      <c r="BG719" s="414"/>
      <c r="BH719" s="414"/>
      <c r="BI719" s="383"/>
      <c r="BJ719" s="383"/>
      <c r="BK719" s="78"/>
      <c r="BL719" s="414"/>
      <c r="BM719" s="383"/>
      <c r="BN719" s="78"/>
      <c r="BO719" s="414"/>
      <c r="BP719" s="78"/>
      <c r="BQ719" s="414"/>
      <c r="BR719" s="383"/>
      <c r="BS719" s="78"/>
      <c r="BT719" s="83"/>
      <c r="BU719" s="75"/>
      <c r="BV719" s="74"/>
      <c r="BW719" s="74"/>
      <c r="BX719" s="461" t="s">
        <v>5283</v>
      </c>
      <c r="BY719" s="112">
        <f t="shared" si="77"/>
        <v>714</v>
      </c>
      <c r="BZ719" s="65">
        <f t="shared" si="76"/>
        <v>0</v>
      </c>
      <c r="CA719" s="359">
        <f t="shared" si="72"/>
        <v>1</v>
      </c>
      <c r="CB719" s="359">
        <f t="shared" si="73"/>
        <v>2</v>
      </c>
      <c r="CC719" s="359">
        <f t="shared" si="74"/>
        <v>2023</v>
      </c>
      <c r="CD719" s="359" t="str">
        <f t="shared" si="75"/>
        <v xml:space="preserve">12202305501INCENDIO FORESTAL </v>
      </c>
    </row>
    <row r="720" spans="1:82" s="121" customFormat="1" ht="102" customHeight="1">
      <c r="A720" s="110"/>
      <c r="B720" s="80"/>
      <c r="C720" s="111"/>
      <c r="D720" s="212">
        <v>44958</v>
      </c>
      <c r="E720" s="210" t="s">
        <v>2676</v>
      </c>
      <c r="F720" s="211" t="s">
        <v>975</v>
      </c>
      <c r="G720" s="130" t="s">
        <v>8680</v>
      </c>
      <c r="H720" s="85" t="str">
        <f>VLOOKUP(E720&amp;F720,Divipola!$C$1:$F$1149,4,FALSE)</f>
        <v>23555</v>
      </c>
      <c r="I720" s="77"/>
      <c r="J720" s="181"/>
      <c r="K720" s="248"/>
      <c r="L720" s="248"/>
      <c r="M720" s="248"/>
      <c r="N720" s="248"/>
      <c r="O720" s="248"/>
      <c r="P720" s="248"/>
      <c r="Q720" s="248"/>
      <c r="R720" s="248"/>
      <c r="S720" s="248"/>
      <c r="T720" s="248"/>
      <c r="U720" s="248"/>
      <c r="V720" s="248"/>
      <c r="W720" s="248"/>
      <c r="X720" s="248"/>
      <c r="Y720" s="248"/>
      <c r="Z720" s="237">
        <v>2</v>
      </c>
      <c r="AA720" s="248"/>
      <c r="AB720" s="383"/>
      <c r="AC720" s="73"/>
      <c r="AD720" s="414"/>
      <c r="AE720" s="393"/>
      <c r="AF720" s="78"/>
      <c r="AG720" s="414"/>
      <c r="AH720" s="383"/>
      <c r="AI720" s="453"/>
      <c r="AJ720" s="453"/>
      <c r="AK720" s="414"/>
      <c r="AL720" s="383"/>
      <c r="AM720" s="383"/>
      <c r="AN720" s="523"/>
      <c r="AO720" s="414"/>
      <c r="AP720" s="548"/>
      <c r="AQ720" s="414"/>
      <c r="AR720" s="78"/>
      <c r="AS720" s="78"/>
      <c r="AT720" s="414"/>
      <c r="AU720" s="548"/>
      <c r="AV720" s="548"/>
      <c r="AW720" s="414"/>
      <c r="AX720" s="383"/>
      <c r="AY720" s="548"/>
      <c r="AZ720" s="414"/>
      <c r="BA720" s="383"/>
      <c r="BB720" s="548"/>
      <c r="BC720" s="78"/>
      <c r="BD720" s="414"/>
      <c r="BE720" s="414"/>
      <c r="BF720" s="414"/>
      <c r="BG720" s="414"/>
      <c r="BH720" s="414"/>
      <c r="BI720" s="383"/>
      <c r="BJ720" s="383"/>
      <c r="BK720" s="78"/>
      <c r="BL720" s="414"/>
      <c r="BM720" s="383"/>
      <c r="BN720" s="78"/>
      <c r="BO720" s="414"/>
      <c r="BP720" s="78"/>
      <c r="BQ720" s="414"/>
      <c r="BR720" s="383"/>
      <c r="BS720" s="78"/>
      <c r="BT720" s="83"/>
      <c r="BU720" s="75"/>
      <c r="BV720" s="74"/>
      <c r="BW720" s="74"/>
      <c r="BX720" s="461" t="s">
        <v>5284</v>
      </c>
      <c r="BY720" s="112">
        <f t="shared" si="77"/>
        <v>715</v>
      </c>
      <c r="BZ720" s="65">
        <f t="shared" si="76"/>
        <v>0</v>
      </c>
      <c r="CA720" s="359">
        <f t="shared" si="72"/>
        <v>1</v>
      </c>
      <c r="CB720" s="359">
        <f t="shared" si="73"/>
        <v>2</v>
      </c>
      <c r="CC720" s="359">
        <f t="shared" si="74"/>
        <v>2023</v>
      </c>
      <c r="CD720" s="359" t="str">
        <f t="shared" si="75"/>
        <v xml:space="preserve">12202323555INCENDIO FORESTAL </v>
      </c>
    </row>
    <row r="721" spans="1:82" s="121" customFormat="1" ht="102" customHeight="1">
      <c r="A721" s="110"/>
      <c r="B721" s="80"/>
      <c r="C721" s="111"/>
      <c r="D721" s="212">
        <v>44958</v>
      </c>
      <c r="E721" s="210" t="s">
        <v>2723</v>
      </c>
      <c r="F721" s="211" t="s">
        <v>1478</v>
      </c>
      <c r="G721" s="130" t="s">
        <v>8680</v>
      </c>
      <c r="H721" s="85" t="str">
        <f>VLOOKUP(E721&amp;F721,Divipola!$C$1:$F$1149,4,FALSE)</f>
        <v>13244</v>
      </c>
      <c r="I721" s="77"/>
      <c r="J721" s="181"/>
      <c r="K721" s="248"/>
      <c r="L721" s="248"/>
      <c r="M721" s="248"/>
      <c r="N721" s="248"/>
      <c r="O721" s="248"/>
      <c r="P721" s="248"/>
      <c r="Q721" s="248"/>
      <c r="R721" s="248"/>
      <c r="S721" s="248"/>
      <c r="T721" s="248"/>
      <c r="U721" s="248"/>
      <c r="V721" s="248"/>
      <c r="W721" s="248"/>
      <c r="X721" s="248"/>
      <c r="Y721" s="248"/>
      <c r="Z721" s="237">
        <v>2</v>
      </c>
      <c r="AA721" s="248"/>
      <c r="AB721" s="383"/>
      <c r="AC721" s="73"/>
      <c r="AD721" s="414"/>
      <c r="AE721" s="393"/>
      <c r="AF721" s="78"/>
      <c r="AG721" s="414"/>
      <c r="AH721" s="383"/>
      <c r="AI721" s="453"/>
      <c r="AJ721" s="453"/>
      <c r="AK721" s="414"/>
      <c r="AL721" s="383"/>
      <c r="AM721" s="383"/>
      <c r="AN721" s="523"/>
      <c r="AO721" s="414"/>
      <c r="AP721" s="548"/>
      <c r="AQ721" s="414"/>
      <c r="AR721" s="78"/>
      <c r="AS721" s="78"/>
      <c r="AT721" s="414"/>
      <c r="AU721" s="548"/>
      <c r="AV721" s="548"/>
      <c r="AW721" s="414"/>
      <c r="AX721" s="383"/>
      <c r="AY721" s="548"/>
      <c r="AZ721" s="414"/>
      <c r="BA721" s="383"/>
      <c r="BB721" s="548"/>
      <c r="BC721" s="78"/>
      <c r="BD721" s="414"/>
      <c r="BE721" s="414"/>
      <c r="BF721" s="414"/>
      <c r="BG721" s="414"/>
      <c r="BH721" s="414"/>
      <c r="BI721" s="383"/>
      <c r="BJ721" s="383"/>
      <c r="BK721" s="78"/>
      <c r="BL721" s="414"/>
      <c r="BM721" s="383"/>
      <c r="BN721" s="78"/>
      <c r="BO721" s="414"/>
      <c r="BP721" s="78"/>
      <c r="BQ721" s="414"/>
      <c r="BR721" s="383"/>
      <c r="BS721" s="78"/>
      <c r="BT721" s="83"/>
      <c r="BU721" s="75"/>
      <c r="BV721" s="74"/>
      <c r="BW721" s="74"/>
      <c r="BX721" s="461" t="s">
        <v>5285</v>
      </c>
      <c r="BY721" s="112">
        <f t="shared" si="77"/>
        <v>716</v>
      </c>
      <c r="BZ721" s="65">
        <f t="shared" si="76"/>
        <v>0</v>
      </c>
      <c r="CA721" s="359">
        <f t="shared" si="72"/>
        <v>1</v>
      </c>
      <c r="CB721" s="359">
        <f t="shared" si="73"/>
        <v>2</v>
      </c>
      <c r="CC721" s="359">
        <f t="shared" si="74"/>
        <v>2023</v>
      </c>
      <c r="CD721" s="359" t="str">
        <f t="shared" si="75"/>
        <v xml:space="preserve">12202313244INCENDIO FORESTAL </v>
      </c>
    </row>
    <row r="722" spans="1:82" s="121" customFormat="1" ht="89.25" customHeight="1">
      <c r="A722" s="110"/>
      <c r="B722" s="80"/>
      <c r="C722" s="111"/>
      <c r="D722" s="212">
        <v>44958</v>
      </c>
      <c r="E722" s="210" t="s">
        <v>2836</v>
      </c>
      <c r="F722" s="211" t="s">
        <v>2717</v>
      </c>
      <c r="G722" s="130" t="s">
        <v>8680</v>
      </c>
      <c r="H722" s="85" t="str">
        <f>VLOOKUP(E722&amp;F722,Divipola!$C$1:$F$1149,4,FALSE)</f>
        <v>19517</v>
      </c>
      <c r="I722" s="77"/>
      <c r="J722" s="181"/>
      <c r="K722" s="248"/>
      <c r="L722" s="248"/>
      <c r="M722" s="248"/>
      <c r="N722" s="248"/>
      <c r="O722" s="248"/>
      <c r="P722" s="248"/>
      <c r="Q722" s="248"/>
      <c r="R722" s="248"/>
      <c r="S722" s="248"/>
      <c r="T722" s="248"/>
      <c r="U722" s="248"/>
      <c r="V722" s="248"/>
      <c r="W722" s="248"/>
      <c r="X722" s="248"/>
      <c r="Y722" s="248"/>
      <c r="Z722" s="237">
        <v>4</v>
      </c>
      <c r="AA722" s="248"/>
      <c r="AB722" s="383"/>
      <c r="AC722" s="73"/>
      <c r="AD722" s="414"/>
      <c r="AE722" s="393"/>
      <c r="AF722" s="78"/>
      <c r="AG722" s="414"/>
      <c r="AH722" s="383"/>
      <c r="AI722" s="453"/>
      <c r="AJ722" s="453"/>
      <c r="AK722" s="414"/>
      <c r="AL722" s="383"/>
      <c r="AM722" s="383"/>
      <c r="AN722" s="523"/>
      <c r="AO722" s="414"/>
      <c r="AP722" s="548"/>
      <c r="AQ722" s="414"/>
      <c r="AR722" s="78"/>
      <c r="AS722" s="78"/>
      <c r="AT722" s="414"/>
      <c r="AU722" s="548"/>
      <c r="AV722" s="548"/>
      <c r="AW722" s="414"/>
      <c r="AX722" s="383"/>
      <c r="AY722" s="548"/>
      <c r="AZ722" s="414"/>
      <c r="BA722" s="383"/>
      <c r="BB722" s="548"/>
      <c r="BC722" s="78"/>
      <c r="BD722" s="414"/>
      <c r="BE722" s="414"/>
      <c r="BF722" s="414"/>
      <c r="BG722" s="414"/>
      <c r="BH722" s="414"/>
      <c r="BI722" s="383"/>
      <c r="BJ722" s="383"/>
      <c r="BK722" s="78"/>
      <c r="BL722" s="414"/>
      <c r="BM722" s="383"/>
      <c r="BN722" s="78"/>
      <c r="BO722" s="414"/>
      <c r="BP722" s="78"/>
      <c r="BQ722" s="414"/>
      <c r="BR722" s="383"/>
      <c r="BS722" s="78"/>
      <c r="BT722" s="83"/>
      <c r="BU722" s="75"/>
      <c r="BV722" s="74"/>
      <c r="BW722" s="74"/>
      <c r="BX722" s="461" t="s">
        <v>5286</v>
      </c>
      <c r="BY722" s="112">
        <f t="shared" si="77"/>
        <v>717</v>
      </c>
      <c r="BZ722" s="65">
        <f t="shared" si="76"/>
        <v>0</v>
      </c>
      <c r="CA722" s="359">
        <f t="shared" si="72"/>
        <v>1</v>
      </c>
      <c r="CB722" s="359">
        <f t="shared" si="73"/>
        <v>2</v>
      </c>
      <c r="CC722" s="359">
        <f t="shared" si="74"/>
        <v>2023</v>
      </c>
      <c r="CD722" s="359" t="str">
        <f t="shared" si="75"/>
        <v xml:space="preserve">12202319517INCENDIO FORESTAL </v>
      </c>
    </row>
    <row r="723" spans="1:82" s="121" customFormat="1" ht="216.75" customHeight="1">
      <c r="A723" s="110"/>
      <c r="B723" s="80"/>
      <c r="C723" s="111"/>
      <c r="D723" s="212">
        <v>44958</v>
      </c>
      <c r="E723" s="210" t="s">
        <v>2829</v>
      </c>
      <c r="F723" s="211" t="s">
        <v>1377</v>
      </c>
      <c r="G723" s="130" t="s">
        <v>8680</v>
      </c>
      <c r="H723" s="85" t="str">
        <f>VLOOKUP(E723&amp;F723,Divipola!$C$1:$F$1149,4,FALSE)</f>
        <v>05615</v>
      </c>
      <c r="I723" s="77"/>
      <c r="J723" s="181"/>
      <c r="K723" s="248"/>
      <c r="L723" s="248"/>
      <c r="M723" s="248"/>
      <c r="N723" s="248"/>
      <c r="O723" s="248"/>
      <c r="P723" s="248"/>
      <c r="Q723" s="248"/>
      <c r="R723" s="248"/>
      <c r="S723" s="248"/>
      <c r="T723" s="248"/>
      <c r="U723" s="248"/>
      <c r="V723" s="248"/>
      <c r="W723" s="248"/>
      <c r="X723" s="248"/>
      <c r="Y723" s="248"/>
      <c r="Z723" s="237"/>
      <c r="AA723" s="248"/>
      <c r="AB723" s="383"/>
      <c r="AC723" s="73"/>
      <c r="AD723" s="414"/>
      <c r="AE723" s="393"/>
      <c r="AF723" s="78"/>
      <c r="AG723" s="414"/>
      <c r="AH723" s="383"/>
      <c r="AI723" s="453"/>
      <c r="AJ723" s="453"/>
      <c r="AK723" s="414"/>
      <c r="AL723" s="383"/>
      <c r="AM723" s="383"/>
      <c r="AN723" s="523"/>
      <c r="AO723" s="414"/>
      <c r="AP723" s="548"/>
      <c r="AQ723" s="414"/>
      <c r="AR723" s="78"/>
      <c r="AS723" s="78"/>
      <c r="AT723" s="414"/>
      <c r="AU723" s="548"/>
      <c r="AV723" s="548"/>
      <c r="AW723" s="414"/>
      <c r="AX723" s="383"/>
      <c r="AY723" s="548"/>
      <c r="AZ723" s="414"/>
      <c r="BA723" s="383"/>
      <c r="BB723" s="548"/>
      <c r="BC723" s="78"/>
      <c r="BD723" s="414"/>
      <c r="BE723" s="414"/>
      <c r="BF723" s="414"/>
      <c r="BG723" s="414"/>
      <c r="BH723" s="414"/>
      <c r="BI723" s="383"/>
      <c r="BJ723" s="383"/>
      <c r="BK723" s="78"/>
      <c r="BL723" s="414"/>
      <c r="BM723" s="383"/>
      <c r="BN723" s="78"/>
      <c r="BO723" s="414"/>
      <c r="BP723" s="78"/>
      <c r="BQ723" s="414"/>
      <c r="BR723" s="383"/>
      <c r="BS723" s="78"/>
      <c r="BT723" s="83"/>
      <c r="BU723" s="75"/>
      <c r="BV723" s="74"/>
      <c r="BW723" s="74"/>
      <c r="BX723" s="461" t="s">
        <v>5287</v>
      </c>
      <c r="BY723" s="112">
        <f t="shared" si="77"/>
        <v>718</v>
      </c>
      <c r="BZ723" s="65">
        <f t="shared" si="76"/>
        <v>0</v>
      </c>
      <c r="CA723" s="359">
        <f t="shared" si="72"/>
        <v>1</v>
      </c>
      <c r="CB723" s="359">
        <f t="shared" si="73"/>
        <v>2</v>
      </c>
      <c r="CC723" s="359">
        <f t="shared" si="74"/>
        <v>2023</v>
      </c>
      <c r="CD723" s="359" t="str">
        <f t="shared" si="75"/>
        <v xml:space="preserve">12202305615INCENDIO FORESTAL </v>
      </c>
    </row>
    <row r="724" spans="1:82" s="121" customFormat="1" ht="102" customHeight="1">
      <c r="A724" s="110"/>
      <c r="B724" s="80"/>
      <c r="C724" s="111"/>
      <c r="D724" s="212">
        <v>44958</v>
      </c>
      <c r="E724" s="210" t="s">
        <v>2724</v>
      </c>
      <c r="F724" s="211" t="s">
        <v>1343</v>
      </c>
      <c r="G724" s="130" t="s">
        <v>8680</v>
      </c>
      <c r="H724" s="85" t="str">
        <f>VLOOKUP(E724&amp;F724,Divipola!$C$1:$F$1149,4,FALSE)</f>
        <v>85001</v>
      </c>
      <c r="I724" s="77"/>
      <c r="J724" s="181"/>
      <c r="K724" s="248"/>
      <c r="L724" s="248"/>
      <c r="M724" s="248"/>
      <c r="N724" s="248"/>
      <c r="O724" s="248"/>
      <c r="P724" s="248"/>
      <c r="Q724" s="248"/>
      <c r="R724" s="248"/>
      <c r="S724" s="248"/>
      <c r="T724" s="248"/>
      <c r="U724" s="248"/>
      <c r="V724" s="248"/>
      <c r="W724" s="248"/>
      <c r="X724" s="248"/>
      <c r="Y724" s="248"/>
      <c r="Z724" s="237"/>
      <c r="AA724" s="248"/>
      <c r="AB724" s="383"/>
      <c r="AC724" s="73"/>
      <c r="AD724" s="414"/>
      <c r="AE724" s="393"/>
      <c r="AF724" s="78"/>
      <c r="AG724" s="414"/>
      <c r="AH724" s="383"/>
      <c r="AI724" s="453"/>
      <c r="AJ724" s="453"/>
      <c r="AK724" s="414"/>
      <c r="AL724" s="383"/>
      <c r="AM724" s="383"/>
      <c r="AN724" s="523"/>
      <c r="AO724" s="414"/>
      <c r="AP724" s="548"/>
      <c r="AQ724" s="414"/>
      <c r="AR724" s="78"/>
      <c r="AS724" s="78"/>
      <c r="AT724" s="414"/>
      <c r="AU724" s="548"/>
      <c r="AV724" s="548"/>
      <c r="AW724" s="414"/>
      <c r="AX724" s="383"/>
      <c r="AY724" s="548"/>
      <c r="AZ724" s="414"/>
      <c r="BA724" s="383"/>
      <c r="BB724" s="548"/>
      <c r="BC724" s="78"/>
      <c r="BD724" s="414"/>
      <c r="BE724" s="414"/>
      <c r="BF724" s="414"/>
      <c r="BG724" s="414"/>
      <c r="BH724" s="414"/>
      <c r="BI724" s="383"/>
      <c r="BJ724" s="383"/>
      <c r="BK724" s="78"/>
      <c r="BL724" s="414"/>
      <c r="BM724" s="383"/>
      <c r="BN724" s="78"/>
      <c r="BO724" s="414"/>
      <c r="BP724" s="78"/>
      <c r="BQ724" s="414"/>
      <c r="BR724" s="383"/>
      <c r="BS724" s="78"/>
      <c r="BT724" s="83"/>
      <c r="BU724" s="75"/>
      <c r="BV724" s="74"/>
      <c r="BW724" s="74"/>
      <c r="BX724" s="461" t="s">
        <v>5288</v>
      </c>
      <c r="BY724" s="112">
        <f t="shared" si="77"/>
        <v>719</v>
      </c>
      <c r="BZ724" s="65">
        <f t="shared" si="76"/>
        <v>0</v>
      </c>
      <c r="CA724" s="359">
        <f t="shared" si="72"/>
        <v>1</v>
      </c>
      <c r="CB724" s="359">
        <f t="shared" si="73"/>
        <v>2</v>
      </c>
      <c r="CC724" s="359">
        <f t="shared" si="74"/>
        <v>2023</v>
      </c>
      <c r="CD724" s="359" t="str">
        <f t="shared" si="75"/>
        <v xml:space="preserve">12202385001INCENDIO FORESTAL </v>
      </c>
    </row>
    <row r="725" spans="1:82" s="121" customFormat="1" ht="36" customHeight="1">
      <c r="A725" s="110"/>
      <c r="B725" s="80"/>
      <c r="C725" s="111"/>
      <c r="D725" s="212">
        <v>44958</v>
      </c>
      <c r="E725" s="210" t="s">
        <v>2833</v>
      </c>
      <c r="F725" s="211" t="s">
        <v>2675</v>
      </c>
      <c r="G725" s="130" t="s">
        <v>8680</v>
      </c>
      <c r="H725" s="85" t="str">
        <f>VLOOKUP(E725&amp;F725,Divipola!$C$1:$F$1149,4,FALSE)</f>
        <v>20750</v>
      </c>
      <c r="I725" s="77"/>
      <c r="J725" s="181"/>
      <c r="K725" s="248"/>
      <c r="L725" s="248"/>
      <c r="M725" s="248"/>
      <c r="N725" s="248"/>
      <c r="O725" s="248"/>
      <c r="P725" s="248"/>
      <c r="Q725" s="248"/>
      <c r="R725" s="248"/>
      <c r="S725" s="248"/>
      <c r="T725" s="248"/>
      <c r="U725" s="248"/>
      <c r="V725" s="248"/>
      <c r="W725" s="248"/>
      <c r="X725" s="248"/>
      <c r="Y725" s="248"/>
      <c r="Z725" s="237">
        <v>20</v>
      </c>
      <c r="AA725" s="248"/>
      <c r="AB725" s="383"/>
      <c r="AC725" s="73"/>
      <c r="AD725" s="414"/>
      <c r="AE725" s="393"/>
      <c r="AF725" s="78"/>
      <c r="AG725" s="414"/>
      <c r="AH725" s="383"/>
      <c r="AI725" s="453"/>
      <c r="AJ725" s="453"/>
      <c r="AK725" s="414"/>
      <c r="AL725" s="383"/>
      <c r="AM725" s="383"/>
      <c r="AN725" s="523"/>
      <c r="AO725" s="414"/>
      <c r="AP725" s="548"/>
      <c r="AQ725" s="414"/>
      <c r="AR725" s="78"/>
      <c r="AS725" s="78"/>
      <c r="AT725" s="414"/>
      <c r="AU725" s="548"/>
      <c r="AV725" s="548"/>
      <c r="AW725" s="414"/>
      <c r="AX725" s="383"/>
      <c r="AY725" s="548"/>
      <c r="AZ725" s="414"/>
      <c r="BA725" s="383"/>
      <c r="BB725" s="548"/>
      <c r="BC725" s="78"/>
      <c r="BD725" s="414"/>
      <c r="BE725" s="414"/>
      <c r="BF725" s="414"/>
      <c r="BG725" s="414"/>
      <c r="BH725" s="414"/>
      <c r="BI725" s="383"/>
      <c r="BJ725" s="383"/>
      <c r="BK725" s="78"/>
      <c r="BL725" s="414"/>
      <c r="BM725" s="383"/>
      <c r="BN725" s="78"/>
      <c r="BO725" s="414"/>
      <c r="BP725" s="78"/>
      <c r="BQ725" s="414"/>
      <c r="BR725" s="383"/>
      <c r="BS725" s="78"/>
      <c r="BT725" s="83"/>
      <c r="BU725" s="75"/>
      <c r="BV725" s="74"/>
      <c r="BW725" s="74"/>
      <c r="BX725" s="461" t="s">
        <v>5289</v>
      </c>
      <c r="BY725" s="112">
        <f t="shared" si="77"/>
        <v>720</v>
      </c>
      <c r="BZ725" s="65">
        <f t="shared" si="76"/>
        <v>0</v>
      </c>
      <c r="CA725" s="359">
        <f t="shared" si="72"/>
        <v>1</v>
      </c>
      <c r="CB725" s="359">
        <f t="shared" si="73"/>
        <v>2</v>
      </c>
      <c r="CC725" s="359">
        <f t="shared" si="74"/>
        <v>2023</v>
      </c>
      <c r="CD725" s="359" t="str">
        <f t="shared" si="75"/>
        <v xml:space="preserve">12202320750INCENDIO FORESTAL </v>
      </c>
    </row>
    <row r="726" spans="1:82" s="121" customFormat="1" ht="165.75" customHeight="1">
      <c r="A726" s="110"/>
      <c r="B726" s="80"/>
      <c r="C726" s="111"/>
      <c r="D726" s="212">
        <v>44958</v>
      </c>
      <c r="E726" s="210" t="s">
        <v>2829</v>
      </c>
      <c r="F726" s="211" t="s">
        <v>2550</v>
      </c>
      <c r="G726" s="130" t="s">
        <v>8680</v>
      </c>
      <c r="H726" s="85" t="str">
        <f>VLOOKUP(E726&amp;F726,Divipola!$C$1:$F$1149,4,FALSE)</f>
        <v>05686</v>
      </c>
      <c r="I726" s="77"/>
      <c r="J726" s="181"/>
      <c r="K726" s="248"/>
      <c r="L726" s="248"/>
      <c r="M726" s="248"/>
      <c r="N726" s="248"/>
      <c r="O726" s="248"/>
      <c r="P726" s="248"/>
      <c r="Q726" s="248"/>
      <c r="R726" s="248"/>
      <c r="S726" s="248"/>
      <c r="T726" s="248"/>
      <c r="U726" s="248"/>
      <c r="V726" s="248"/>
      <c r="W726" s="248"/>
      <c r="X726" s="248"/>
      <c r="Y726" s="248"/>
      <c r="Z726" s="237">
        <v>3</v>
      </c>
      <c r="AA726" s="248"/>
      <c r="AB726" s="383"/>
      <c r="AC726" s="73"/>
      <c r="AD726" s="414"/>
      <c r="AE726" s="393"/>
      <c r="AF726" s="78"/>
      <c r="AG726" s="414"/>
      <c r="AH726" s="383"/>
      <c r="AI726" s="453"/>
      <c r="AJ726" s="453"/>
      <c r="AK726" s="414"/>
      <c r="AL726" s="383"/>
      <c r="AM726" s="383"/>
      <c r="AN726" s="523"/>
      <c r="AO726" s="414"/>
      <c r="AP726" s="548"/>
      <c r="AQ726" s="414"/>
      <c r="AR726" s="78"/>
      <c r="AS726" s="78"/>
      <c r="AT726" s="414"/>
      <c r="AU726" s="548"/>
      <c r="AV726" s="548"/>
      <c r="AW726" s="414"/>
      <c r="AX726" s="383"/>
      <c r="AY726" s="548"/>
      <c r="AZ726" s="414"/>
      <c r="BA726" s="383"/>
      <c r="BB726" s="548"/>
      <c r="BC726" s="78"/>
      <c r="BD726" s="414"/>
      <c r="BE726" s="414"/>
      <c r="BF726" s="414"/>
      <c r="BG726" s="414"/>
      <c r="BH726" s="414"/>
      <c r="BI726" s="383"/>
      <c r="BJ726" s="383"/>
      <c r="BK726" s="78"/>
      <c r="BL726" s="414"/>
      <c r="BM726" s="383"/>
      <c r="BN726" s="78"/>
      <c r="BO726" s="414"/>
      <c r="BP726" s="78"/>
      <c r="BQ726" s="414"/>
      <c r="BR726" s="383"/>
      <c r="BS726" s="78"/>
      <c r="BT726" s="83"/>
      <c r="BU726" s="75"/>
      <c r="BV726" s="74"/>
      <c r="BW726" s="74"/>
      <c r="BX726" s="461" t="s">
        <v>5290</v>
      </c>
      <c r="BY726" s="112">
        <f t="shared" si="77"/>
        <v>721</v>
      </c>
      <c r="BZ726" s="65">
        <f t="shared" si="76"/>
        <v>0</v>
      </c>
      <c r="CA726" s="359">
        <f t="shared" si="72"/>
        <v>1</v>
      </c>
      <c r="CB726" s="359">
        <f t="shared" si="73"/>
        <v>2</v>
      </c>
      <c r="CC726" s="359">
        <f t="shared" si="74"/>
        <v>2023</v>
      </c>
      <c r="CD726" s="359" t="str">
        <f t="shared" si="75"/>
        <v xml:space="preserve">12202305686INCENDIO FORESTAL </v>
      </c>
    </row>
    <row r="727" spans="1:82" s="121" customFormat="1" ht="140.25" customHeight="1">
      <c r="A727" s="110"/>
      <c r="B727" s="80"/>
      <c r="C727" s="111"/>
      <c r="D727" s="212">
        <v>44958</v>
      </c>
      <c r="E727" s="210" t="s">
        <v>2161</v>
      </c>
      <c r="F727" s="211" t="s">
        <v>523</v>
      </c>
      <c r="G727" s="130" t="s">
        <v>8680</v>
      </c>
      <c r="H727" s="85" t="str">
        <f>VLOOKUP(E727&amp;F727,Divipola!$C$1:$F$1149,4,FALSE)</f>
        <v>17174</v>
      </c>
      <c r="I727" s="77"/>
      <c r="J727" s="181"/>
      <c r="K727" s="248"/>
      <c r="L727" s="248"/>
      <c r="M727" s="248"/>
      <c r="N727" s="248"/>
      <c r="O727" s="248"/>
      <c r="P727" s="248"/>
      <c r="Q727" s="248"/>
      <c r="R727" s="248"/>
      <c r="S727" s="248"/>
      <c r="T727" s="248"/>
      <c r="U727" s="248"/>
      <c r="V727" s="248"/>
      <c r="W727" s="248"/>
      <c r="X727" s="248"/>
      <c r="Y727" s="248"/>
      <c r="Z727" s="237">
        <v>1</v>
      </c>
      <c r="AA727" s="248"/>
      <c r="AB727" s="383"/>
      <c r="AC727" s="73"/>
      <c r="AD727" s="414"/>
      <c r="AE727" s="393"/>
      <c r="AF727" s="78"/>
      <c r="AG727" s="414"/>
      <c r="AH727" s="383"/>
      <c r="AI727" s="453"/>
      <c r="AJ727" s="453"/>
      <c r="AK727" s="414"/>
      <c r="AL727" s="383"/>
      <c r="AM727" s="383"/>
      <c r="AN727" s="523"/>
      <c r="AO727" s="414"/>
      <c r="AP727" s="548"/>
      <c r="AQ727" s="414"/>
      <c r="AR727" s="78"/>
      <c r="AS727" s="78"/>
      <c r="AT727" s="414"/>
      <c r="AU727" s="548"/>
      <c r="AV727" s="548"/>
      <c r="AW727" s="414"/>
      <c r="AX727" s="383"/>
      <c r="AY727" s="548"/>
      <c r="AZ727" s="414"/>
      <c r="BA727" s="383"/>
      <c r="BB727" s="548"/>
      <c r="BC727" s="78"/>
      <c r="BD727" s="414"/>
      <c r="BE727" s="414"/>
      <c r="BF727" s="414"/>
      <c r="BG727" s="414"/>
      <c r="BH727" s="414"/>
      <c r="BI727" s="383"/>
      <c r="BJ727" s="383"/>
      <c r="BK727" s="78"/>
      <c r="BL727" s="414"/>
      <c r="BM727" s="383"/>
      <c r="BN727" s="78"/>
      <c r="BO727" s="414"/>
      <c r="BP727" s="78"/>
      <c r="BQ727" s="414"/>
      <c r="BR727" s="383"/>
      <c r="BS727" s="78"/>
      <c r="BT727" s="83"/>
      <c r="BU727" s="75"/>
      <c r="BV727" s="74"/>
      <c r="BW727" s="74"/>
      <c r="BX727" s="461" t="s">
        <v>5291</v>
      </c>
      <c r="BY727" s="112">
        <f t="shared" si="77"/>
        <v>722</v>
      </c>
      <c r="BZ727" s="65">
        <f t="shared" si="76"/>
        <v>0</v>
      </c>
      <c r="CA727" s="359">
        <f t="shared" si="72"/>
        <v>1</v>
      </c>
      <c r="CB727" s="359">
        <f t="shared" si="73"/>
        <v>2</v>
      </c>
      <c r="CC727" s="359">
        <f t="shared" si="74"/>
        <v>2023</v>
      </c>
      <c r="CD727" s="359" t="str">
        <f t="shared" si="75"/>
        <v xml:space="preserve">12202317174INCENDIO FORESTAL </v>
      </c>
    </row>
    <row r="728" spans="1:82" s="121" customFormat="1" ht="114.75" customHeight="1">
      <c r="A728" s="110"/>
      <c r="B728" s="80"/>
      <c r="C728" s="111"/>
      <c r="D728" s="212">
        <v>44958</v>
      </c>
      <c r="E728" s="210" t="s">
        <v>2724</v>
      </c>
      <c r="F728" s="211" t="s">
        <v>1343</v>
      </c>
      <c r="G728" s="130" t="s">
        <v>8680</v>
      </c>
      <c r="H728" s="85" t="str">
        <f>VLOOKUP(E728&amp;F728,Divipola!$C$1:$F$1149,4,FALSE)</f>
        <v>85001</v>
      </c>
      <c r="I728" s="77"/>
      <c r="J728" s="181"/>
      <c r="K728" s="248"/>
      <c r="L728" s="248"/>
      <c r="M728" s="248"/>
      <c r="N728" s="248"/>
      <c r="O728" s="248"/>
      <c r="P728" s="248"/>
      <c r="Q728" s="248"/>
      <c r="R728" s="248"/>
      <c r="S728" s="248"/>
      <c r="T728" s="248"/>
      <c r="U728" s="248"/>
      <c r="V728" s="248"/>
      <c r="W728" s="248"/>
      <c r="X728" s="248"/>
      <c r="Y728" s="248"/>
      <c r="Z728" s="237"/>
      <c r="AA728" s="248"/>
      <c r="AB728" s="383"/>
      <c r="AC728" s="73"/>
      <c r="AD728" s="414"/>
      <c r="AE728" s="393"/>
      <c r="AF728" s="78"/>
      <c r="AG728" s="414"/>
      <c r="AH728" s="383"/>
      <c r="AI728" s="453"/>
      <c r="AJ728" s="453"/>
      <c r="AK728" s="414"/>
      <c r="AL728" s="383"/>
      <c r="AM728" s="383"/>
      <c r="AN728" s="523"/>
      <c r="AO728" s="414"/>
      <c r="AP728" s="548"/>
      <c r="AQ728" s="414"/>
      <c r="AR728" s="78"/>
      <c r="AS728" s="78"/>
      <c r="AT728" s="414"/>
      <c r="AU728" s="548"/>
      <c r="AV728" s="548"/>
      <c r="AW728" s="414"/>
      <c r="AX728" s="383"/>
      <c r="AY728" s="548"/>
      <c r="AZ728" s="414"/>
      <c r="BA728" s="383"/>
      <c r="BB728" s="548"/>
      <c r="BC728" s="78"/>
      <c r="BD728" s="414"/>
      <c r="BE728" s="414"/>
      <c r="BF728" s="414"/>
      <c r="BG728" s="414"/>
      <c r="BH728" s="414"/>
      <c r="BI728" s="383"/>
      <c r="BJ728" s="383"/>
      <c r="BK728" s="78"/>
      <c r="BL728" s="414"/>
      <c r="BM728" s="383"/>
      <c r="BN728" s="78"/>
      <c r="BO728" s="414"/>
      <c r="BP728" s="78"/>
      <c r="BQ728" s="414"/>
      <c r="BR728" s="383"/>
      <c r="BS728" s="78"/>
      <c r="BT728" s="83"/>
      <c r="BU728" s="75"/>
      <c r="BV728" s="74"/>
      <c r="BW728" s="74"/>
      <c r="BX728" s="461" t="s">
        <v>5292</v>
      </c>
      <c r="BY728" s="112">
        <f t="shared" si="77"/>
        <v>723</v>
      </c>
      <c r="BZ728" s="65">
        <f t="shared" si="76"/>
        <v>0</v>
      </c>
      <c r="CA728" s="359">
        <f t="shared" si="72"/>
        <v>1</v>
      </c>
      <c r="CB728" s="359">
        <f t="shared" si="73"/>
        <v>2</v>
      </c>
      <c r="CC728" s="359">
        <f t="shared" si="74"/>
        <v>2023</v>
      </c>
      <c r="CD728" s="359" t="str">
        <f t="shared" si="75"/>
        <v xml:space="preserve">12202385001INCENDIO FORESTAL </v>
      </c>
    </row>
    <row r="729" spans="1:82" s="121" customFormat="1" ht="63.75" customHeight="1">
      <c r="A729" s="110"/>
      <c r="B729" s="80"/>
      <c r="C729" s="111"/>
      <c r="D729" s="212">
        <v>44958</v>
      </c>
      <c r="E729" s="210" t="s">
        <v>2830</v>
      </c>
      <c r="F729" s="211" t="s">
        <v>2634</v>
      </c>
      <c r="G729" s="130" t="s">
        <v>8680</v>
      </c>
      <c r="H729" s="85" t="str">
        <f>VLOOKUP(E729&amp;F729,Divipola!$C$1:$F$1149,4,FALSE)</f>
        <v>68001</v>
      </c>
      <c r="I729" s="77"/>
      <c r="J729" s="181"/>
      <c r="K729" s="306"/>
      <c r="L729" s="309"/>
      <c r="M729" s="309"/>
      <c r="N729" s="316"/>
      <c r="O729" s="316"/>
      <c r="P729" s="316"/>
      <c r="Q729" s="316"/>
      <c r="R729" s="316"/>
      <c r="S729" s="316"/>
      <c r="T729" s="316"/>
      <c r="U729" s="316"/>
      <c r="V729" s="316"/>
      <c r="W729" s="316"/>
      <c r="X729" s="316"/>
      <c r="Y729" s="310"/>
      <c r="Z729" s="306"/>
      <c r="AA729" s="311"/>
      <c r="AB729" s="383"/>
      <c r="AC729" s="73"/>
      <c r="AD729" s="414"/>
      <c r="AE729" s="393"/>
      <c r="AF729" s="78"/>
      <c r="AG729" s="414"/>
      <c r="AH729" s="383"/>
      <c r="AI729" s="453"/>
      <c r="AJ729" s="453"/>
      <c r="AK729" s="414"/>
      <c r="AL729" s="383"/>
      <c r="AM729" s="383"/>
      <c r="AN729" s="523"/>
      <c r="AO729" s="414"/>
      <c r="AP729" s="548"/>
      <c r="AQ729" s="414"/>
      <c r="AR729" s="78"/>
      <c r="AS729" s="78"/>
      <c r="AT729" s="414"/>
      <c r="AU729" s="548"/>
      <c r="AV729" s="548"/>
      <c r="AW729" s="414"/>
      <c r="AX729" s="383"/>
      <c r="AY729" s="548"/>
      <c r="AZ729" s="414"/>
      <c r="BA729" s="383"/>
      <c r="BB729" s="548"/>
      <c r="BC729" s="78"/>
      <c r="BD729" s="414"/>
      <c r="BE729" s="414"/>
      <c r="BF729" s="414"/>
      <c r="BG729" s="414"/>
      <c r="BH729" s="414"/>
      <c r="BI729" s="383"/>
      <c r="BJ729" s="383"/>
      <c r="BK729" s="78"/>
      <c r="BL729" s="414"/>
      <c r="BM729" s="383"/>
      <c r="BN729" s="78"/>
      <c r="BO729" s="414"/>
      <c r="BP729" s="78"/>
      <c r="BQ729" s="414"/>
      <c r="BR729" s="383"/>
      <c r="BS729" s="78"/>
      <c r="BT729" s="83"/>
      <c r="BU729" s="75"/>
      <c r="BV729" s="74"/>
      <c r="BW729" s="74"/>
      <c r="BX729" s="462" t="s">
        <v>6445</v>
      </c>
      <c r="BY729" s="112">
        <f t="shared" si="77"/>
        <v>724</v>
      </c>
      <c r="BZ729" s="65">
        <f t="shared" si="76"/>
        <v>0</v>
      </c>
      <c r="CA729" s="359">
        <f t="shared" si="72"/>
        <v>1</v>
      </c>
      <c r="CB729" s="359">
        <f t="shared" si="73"/>
        <v>2</v>
      </c>
      <c r="CC729" s="359">
        <f t="shared" si="74"/>
        <v>2023</v>
      </c>
      <c r="CD729" s="359" t="str">
        <f t="shared" si="75"/>
        <v xml:space="preserve">12202368001INCENDIO FORESTAL </v>
      </c>
    </row>
    <row r="730" spans="1:82" s="121" customFormat="1" ht="63.75" customHeight="1">
      <c r="A730" s="110"/>
      <c r="B730" s="80"/>
      <c r="C730" s="111"/>
      <c r="D730" s="212">
        <v>44958</v>
      </c>
      <c r="E730" s="210" t="s">
        <v>2830</v>
      </c>
      <c r="F730" s="211" t="s">
        <v>2634</v>
      </c>
      <c r="G730" s="130" t="s">
        <v>8680</v>
      </c>
      <c r="H730" s="85" t="str">
        <f>VLOOKUP(E730&amp;F730,Divipola!$C$1:$F$1149,4,FALSE)</f>
        <v>68001</v>
      </c>
      <c r="I730" s="77"/>
      <c r="J730" s="181"/>
      <c r="K730" s="306"/>
      <c r="L730" s="309"/>
      <c r="M730" s="309"/>
      <c r="N730" s="316"/>
      <c r="O730" s="316"/>
      <c r="P730" s="316"/>
      <c r="Q730" s="316"/>
      <c r="R730" s="316"/>
      <c r="S730" s="316"/>
      <c r="T730" s="316"/>
      <c r="U730" s="316"/>
      <c r="V730" s="316"/>
      <c r="W730" s="316"/>
      <c r="X730" s="316"/>
      <c r="Y730" s="310"/>
      <c r="Z730" s="306"/>
      <c r="AA730" s="311"/>
      <c r="AB730" s="383"/>
      <c r="AC730" s="73"/>
      <c r="AD730" s="414"/>
      <c r="AE730" s="393"/>
      <c r="AF730" s="78"/>
      <c r="AG730" s="414"/>
      <c r="AH730" s="383"/>
      <c r="AI730" s="453"/>
      <c r="AJ730" s="453"/>
      <c r="AK730" s="414"/>
      <c r="AL730" s="383"/>
      <c r="AM730" s="383"/>
      <c r="AN730" s="523"/>
      <c r="AO730" s="414"/>
      <c r="AP730" s="548"/>
      <c r="AQ730" s="414"/>
      <c r="AR730" s="78"/>
      <c r="AS730" s="78"/>
      <c r="AT730" s="414"/>
      <c r="AU730" s="548"/>
      <c r="AV730" s="548"/>
      <c r="AW730" s="414"/>
      <c r="AX730" s="383"/>
      <c r="AY730" s="548"/>
      <c r="AZ730" s="414"/>
      <c r="BA730" s="383"/>
      <c r="BB730" s="548"/>
      <c r="BC730" s="78"/>
      <c r="BD730" s="414"/>
      <c r="BE730" s="414"/>
      <c r="BF730" s="414"/>
      <c r="BG730" s="414"/>
      <c r="BH730" s="414"/>
      <c r="BI730" s="383"/>
      <c r="BJ730" s="383"/>
      <c r="BK730" s="78"/>
      <c r="BL730" s="414"/>
      <c r="BM730" s="383"/>
      <c r="BN730" s="78"/>
      <c r="BO730" s="414"/>
      <c r="BP730" s="78"/>
      <c r="BQ730" s="414"/>
      <c r="BR730" s="383"/>
      <c r="BS730" s="78"/>
      <c r="BT730" s="83"/>
      <c r="BU730" s="75"/>
      <c r="BV730" s="74"/>
      <c r="BW730" s="74"/>
      <c r="BX730" s="462" t="s">
        <v>6446</v>
      </c>
      <c r="BY730" s="112">
        <f t="shared" si="77"/>
        <v>725</v>
      </c>
      <c r="BZ730" s="65">
        <f t="shared" si="76"/>
        <v>0</v>
      </c>
      <c r="CA730" s="359">
        <f t="shared" ref="CA730:CA793" si="78">DAY(D730)</f>
        <v>1</v>
      </c>
      <c r="CB730" s="359">
        <f t="shared" ref="CB730:CB793" si="79">MONTH(D730)</f>
        <v>2</v>
      </c>
      <c r="CC730" s="359">
        <f t="shared" ref="CC730:CC793" si="80">YEAR(D730)</f>
        <v>2023</v>
      </c>
      <c r="CD730" s="359" t="str">
        <f t="shared" ref="CD730:CD793" si="81">CONCATENATE(CA730,CB730,CC730,H730,G730)</f>
        <v xml:space="preserve">12202368001INCENDIO FORESTAL </v>
      </c>
    </row>
    <row r="731" spans="1:82" s="121" customFormat="1" ht="63.75" customHeight="1">
      <c r="A731" s="110"/>
      <c r="B731" s="80"/>
      <c r="C731" s="111"/>
      <c r="D731" s="212">
        <v>44958</v>
      </c>
      <c r="E731" s="210" t="s">
        <v>2830</v>
      </c>
      <c r="F731" s="211" t="s">
        <v>2634</v>
      </c>
      <c r="G731" s="130" t="s">
        <v>8680</v>
      </c>
      <c r="H731" s="85" t="str">
        <f>VLOOKUP(E731&amp;F731,Divipola!$C$1:$F$1149,4,FALSE)</f>
        <v>68001</v>
      </c>
      <c r="I731" s="77"/>
      <c r="J731" s="181"/>
      <c r="K731" s="306"/>
      <c r="L731" s="309"/>
      <c r="M731" s="309"/>
      <c r="N731" s="316"/>
      <c r="O731" s="316"/>
      <c r="P731" s="316"/>
      <c r="Q731" s="316"/>
      <c r="R731" s="316"/>
      <c r="S731" s="316"/>
      <c r="T731" s="316"/>
      <c r="U731" s="316"/>
      <c r="V731" s="316"/>
      <c r="W731" s="316"/>
      <c r="X731" s="316"/>
      <c r="Y731" s="310"/>
      <c r="Z731" s="306"/>
      <c r="AA731" s="311"/>
      <c r="AB731" s="383"/>
      <c r="AC731" s="73"/>
      <c r="AD731" s="414"/>
      <c r="AE731" s="393"/>
      <c r="AF731" s="78"/>
      <c r="AG731" s="414"/>
      <c r="AH731" s="383"/>
      <c r="AI731" s="453"/>
      <c r="AJ731" s="453"/>
      <c r="AK731" s="414"/>
      <c r="AL731" s="383"/>
      <c r="AM731" s="383"/>
      <c r="AN731" s="523"/>
      <c r="AO731" s="414"/>
      <c r="AP731" s="548"/>
      <c r="AQ731" s="414"/>
      <c r="AR731" s="78"/>
      <c r="AS731" s="78"/>
      <c r="AT731" s="414"/>
      <c r="AU731" s="548"/>
      <c r="AV731" s="548"/>
      <c r="AW731" s="414"/>
      <c r="AX731" s="383"/>
      <c r="AY731" s="548"/>
      <c r="AZ731" s="414"/>
      <c r="BA731" s="383"/>
      <c r="BB731" s="548"/>
      <c r="BC731" s="78"/>
      <c r="BD731" s="414"/>
      <c r="BE731" s="414"/>
      <c r="BF731" s="414"/>
      <c r="BG731" s="414"/>
      <c r="BH731" s="414"/>
      <c r="BI731" s="383"/>
      <c r="BJ731" s="383"/>
      <c r="BK731" s="78"/>
      <c r="BL731" s="414"/>
      <c r="BM731" s="383"/>
      <c r="BN731" s="78"/>
      <c r="BO731" s="414"/>
      <c r="BP731" s="78"/>
      <c r="BQ731" s="414"/>
      <c r="BR731" s="383"/>
      <c r="BS731" s="78"/>
      <c r="BT731" s="83"/>
      <c r="BU731" s="75"/>
      <c r="BV731" s="74"/>
      <c r="BW731" s="74"/>
      <c r="BX731" s="462" t="s">
        <v>6447</v>
      </c>
      <c r="BY731" s="112">
        <f t="shared" si="77"/>
        <v>726</v>
      </c>
      <c r="BZ731" s="65">
        <f t="shared" si="76"/>
        <v>0</v>
      </c>
      <c r="CA731" s="359">
        <f t="shared" si="78"/>
        <v>1</v>
      </c>
      <c r="CB731" s="359">
        <f t="shared" si="79"/>
        <v>2</v>
      </c>
      <c r="CC731" s="359">
        <f t="shared" si="80"/>
        <v>2023</v>
      </c>
      <c r="CD731" s="359" t="str">
        <f t="shared" si="81"/>
        <v xml:space="preserve">12202368001INCENDIO FORESTAL </v>
      </c>
    </row>
    <row r="732" spans="1:82" s="121" customFormat="1" ht="63.75" customHeight="1">
      <c r="A732" s="110"/>
      <c r="B732" s="80"/>
      <c r="C732" s="111"/>
      <c r="D732" s="212">
        <v>44958</v>
      </c>
      <c r="E732" s="210" t="s">
        <v>2830</v>
      </c>
      <c r="F732" s="211" t="s">
        <v>2634</v>
      </c>
      <c r="G732" s="130" t="s">
        <v>8680</v>
      </c>
      <c r="H732" s="85" t="str">
        <f>VLOOKUP(E732&amp;F732,Divipola!$C$1:$F$1149,4,FALSE)</f>
        <v>68001</v>
      </c>
      <c r="I732" s="77"/>
      <c r="J732" s="181"/>
      <c r="K732" s="306"/>
      <c r="L732" s="309"/>
      <c r="M732" s="309"/>
      <c r="N732" s="316"/>
      <c r="O732" s="316"/>
      <c r="P732" s="316"/>
      <c r="Q732" s="316"/>
      <c r="R732" s="316"/>
      <c r="S732" s="316"/>
      <c r="T732" s="316"/>
      <c r="U732" s="316"/>
      <c r="V732" s="316"/>
      <c r="W732" s="316"/>
      <c r="X732" s="316"/>
      <c r="Y732" s="310"/>
      <c r="Z732" s="306"/>
      <c r="AA732" s="311"/>
      <c r="AB732" s="383"/>
      <c r="AC732" s="73"/>
      <c r="AD732" s="414"/>
      <c r="AE732" s="393"/>
      <c r="AF732" s="78"/>
      <c r="AG732" s="414"/>
      <c r="AH732" s="383"/>
      <c r="AI732" s="453"/>
      <c r="AJ732" s="453"/>
      <c r="AK732" s="414"/>
      <c r="AL732" s="383"/>
      <c r="AM732" s="383"/>
      <c r="AN732" s="523"/>
      <c r="AO732" s="414"/>
      <c r="AP732" s="548"/>
      <c r="AQ732" s="414"/>
      <c r="AR732" s="78"/>
      <c r="AS732" s="78"/>
      <c r="AT732" s="414"/>
      <c r="AU732" s="548"/>
      <c r="AV732" s="548"/>
      <c r="AW732" s="414"/>
      <c r="AX732" s="383"/>
      <c r="AY732" s="548"/>
      <c r="AZ732" s="414"/>
      <c r="BA732" s="383"/>
      <c r="BB732" s="548"/>
      <c r="BC732" s="78"/>
      <c r="BD732" s="414"/>
      <c r="BE732" s="414"/>
      <c r="BF732" s="414"/>
      <c r="BG732" s="414"/>
      <c r="BH732" s="414"/>
      <c r="BI732" s="383"/>
      <c r="BJ732" s="383"/>
      <c r="BK732" s="78"/>
      <c r="BL732" s="414"/>
      <c r="BM732" s="383"/>
      <c r="BN732" s="78"/>
      <c r="BO732" s="414"/>
      <c r="BP732" s="78"/>
      <c r="BQ732" s="414"/>
      <c r="BR732" s="383"/>
      <c r="BS732" s="78"/>
      <c r="BT732" s="83"/>
      <c r="BU732" s="75"/>
      <c r="BV732" s="74"/>
      <c r="BW732" s="74"/>
      <c r="BX732" s="462" t="s">
        <v>6448</v>
      </c>
      <c r="BY732" s="112">
        <f t="shared" si="77"/>
        <v>727</v>
      </c>
      <c r="BZ732" s="65">
        <f t="shared" si="76"/>
        <v>0</v>
      </c>
      <c r="CA732" s="359">
        <f t="shared" si="78"/>
        <v>1</v>
      </c>
      <c r="CB732" s="359">
        <f t="shared" si="79"/>
        <v>2</v>
      </c>
      <c r="CC732" s="359">
        <f t="shared" si="80"/>
        <v>2023</v>
      </c>
      <c r="CD732" s="359" t="str">
        <f t="shared" si="81"/>
        <v xml:space="preserve">12202368001INCENDIO FORESTAL </v>
      </c>
    </row>
    <row r="733" spans="1:82" s="121" customFormat="1" ht="63.75" customHeight="1">
      <c r="A733" s="110"/>
      <c r="B733" s="80"/>
      <c r="C733" s="111"/>
      <c r="D733" s="212">
        <v>44958</v>
      </c>
      <c r="E733" s="210" t="s">
        <v>2830</v>
      </c>
      <c r="F733" s="211" t="s">
        <v>2634</v>
      </c>
      <c r="G733" s="130" t="s">
        <v>8680</v>
      </c>
      <c r="H733" s="85" t="str">
        <f>VLOOKUP(E733&amp;F733,Divipola!$C$1:$F$1149,4,FALSE)</f>
        <v>68001</v>
      </c>
      <c r="I733" s="77"/>
      <c r="J733" s="181"/>
      <c r="K733" s="306"/>
      <c r="L733" s="309"/>
      <c r="M733" s="309"/>
      <c r="N733" s="316"/>
      <c r="O733" s="316"/>
      <c r="P733" s="316"/>
      <c r="Q733" s="316"/>
      <c r="R733" s="316"/>
      <c r="S733" s="316"/>
      <c r="T733" s="316"/>
      <c r="U733" s="316"/>
      <c r="V733" s="316"/>
      <c r="W733" s="316"/>
      <c r="X733" s="316"/>
      <c r="Y733" s="310"/>
      <c r="Z733" s="306"/>
      <c r="AA733" s="311"/>
      <c r="AB733" s="383"/>
      <c r="AC733" s="73"/>
      <c r="AD733" s="414"/>
      <c r="AE733" s="393"/>
      <c r="AF733" s="78"/>
      <c r="AG733" s="414"/>
      <c r="AH733" s="383"/>
      <c r="AI733" s="453"/>
      <c r="AJ733" s="453"/>
      <c r="AK733" s="414"/>
      <c r="AL733" s="383"/>
      <c r="AM733" s="383"/>
      <c r="AN733" s="523"/>
      <c r="AO733" s="414"/>
      <c r="AP733" s="548"/>
      <c r="AQ733" s="414"/>
      <c r="AR733" s="78"/>
      <c r="AS733" s="78"/>
      <c r="AT733" s="414"/>
      <c r="AU733" s="548"/>
      <c r="AV733" s="548"/>
      <c r="AW733" s="414"/>
      <c r="AX733" s="383"/>
      <c r="AY733" s="548"/>
      <c r="AZ733" s="414"/>
      <c r="BA733" s="383"/>
      <c r="BB733" s="548"/>
      <c r="BC733" s="78"/>
      <c r="BD733" s="414"/>
      <c r="BE733" s="414"/>
      <c r="BF733" s="414"/>
      <c r="BG733" s="414"/>
      <c r="BH733" s="414"/>
      <c r="BI733" s="383"/>
      <c r="BJ733" s="383"/>
      <c r="BK733" s="78"/>
      <c r="BL733" s="414"/>
      <c r="BM733" s="383"/>
      <c r="BN733" s="78"/>
      <c r="BO733" s="414"/>
      <c r="BP733" s="78"/>
      <c r="BQ733" s="414"/>
      <c r="BR733" s="383"/>
      <c r="BS733" s="78"/>
      <c r="BT733" s="83"/>
      <c r="BU733" s="75"/>
      <c r="BV733" s="74"/>
      <c r="BW733" s="74"/>
      <c r="BX733" s="462" t="s">
        <v>6449</v>
      </c>
      <c r="BY733" s="112">
        <f t="shared" si="77"/>
        <v>728</v>
      </c>
      <c r="BZ733" s="65">
        <f t="shared" si="76"/>
        <v>0</v>
      </c>
      <c r="CA733" s="359">
        <f t="shared" si="78"/>
        <v>1</v>
      </c>
      <c r="CB733" s="359">
        <f t="shared" si="79"/>
        <v>2</v>
      </c>
      <c r="CC733" s="359">
        <f t="shared" si="80"/>
        <v>2023</v>
      </c>
      <c r="CD733" s="359" t="str">
        <f t="shared" si="81"/>
        <v xml:space="preserve">12202368001INCENDIO FORESTAL </v>
      </c>
    </row>
    <row r="734" spans="1:82" s="121" customFormat="1" ht="63.75" customHeight="1">
      <c r="A734" s="110"/>
      <c r="B734" s="80"/>
      <c r="C734" s="111"/>
      <c r="D734" s="212">
        <v>44958</v>
      </c>
      <c r="E734" s="210" t="s">
        <v>2830</v>
      </c>
      <c r="F734" s="211" t="s">
        <v>2634</v>
      </c>
      <c r="G734" s="130" t="s">
        <v>8680</v>
      </c>
      <c r="H734" s="85" t="str">
        <f>VLOOKUP(E734&amp;F734,Divipola!$C$1:$F$1149,4,FALSE)</f>
        <v>68001</v>
      </c>
      <c r="I734" s="77"/>
      <c r="J734" s="181"/>
      <c r="K734" s="306"/>
      <c r="L734" s="309"/>
      <c r="M734" s="309"/>
      <c r="N734" s="316"/>
      <c r="O734" s="316"/>
      <c r="P734" s="316"/>
      <c r="Q734" s="316"/>
      <c r="R734" s="316"/>
      <c r="S734" s="316"/>
      <c r="T734" s="316"/>
      <c r="U734" s="316"/>
      <c r="V734" s="316"/>
      <c r="W734" s="316"/>
      <c r="X734" s="316"/>
      <c r="Y734" s="310"/>
      <c r="Z734" s="306"/>
      <c r="AA734" s="311"/>
      <c r="AB734" s="383"/>
      <c r="AC734" s="73"/>
      <c r="AD734" s="414"/>
      <c r="AE734" s="393"/>
      <c r="AF734" s="78"/>
      <c r="AG734" s="414"/>
      <c r="AH734" s="383"/>
      <c r="AI734" s="453"/>
      <c r="AJ734" s="453"/>
      <c r="AK734" s="414"/>
      <c r="AL734" s="383"/>
      <c r="AM734" s="383"/>
      <c r="AN734" s="523"/>
      <c r="AO734" s="414"/>
      <c r="AP734" s="548"/>
      <c r="AQ734" s="414"/>
      <c r="AR734" s="78"/>
      <c r="AS734" s="78"/>
      <c r="AT734" s="414"/>
      <c r="AU734" s="548"/>
      <c r="AV734" s="548"/>
      <c r="AW734" s="414"/>
      <c r="AX734" s="383"/>
      <c r="AY734" s="548"/>
      <c r="AZ734" s="414"/>
      <c r="BA734" s="383"/>
      <c r="BB734" s="548"/>
      <c r="BC734" s="78"/>
      <c r="BD734" s="414"/>
      <c r="BE734" s="414"/>
      <c r="BF734" s="414"/>
      <c r="BG734" s="414"/>
      <c r="BH734" s="414"/>
      <c r="BI734" s="383"/>
      <c r="BJ734" s="383"/>
      <c r="BK734" s="78"/>
      <c r="BL734" s="414"/>
      <c r="BM734" s="383"/>
      <c r="BN734" s="78"/>
      <c r="BO734" s="414"/>
      <c r="BP734" s="78"/>
      <c r="BQ734" s="414"/>
      <c r="BR734" s="383"/>
      <c r="BS734" s="78"/>
      <c r="BT734" s="83"/>
      <c r="BU734" s="75"/>
      <c r="BV734" s="74"/>
      <c r="BW734" s="74"/>
      <c r="BX734" s="462" t="s">
        <v>6450</v>
      </c>
      <c r="BY734" s="112">
        <f t="shared" si="77"/>
        <v>729</v>
      </c>
      <c r="BZ734" s="65">
        <f t="shared" si="76"/>
        <v>0</v>
      </c>
      <c r="CA734" s="359">
        <f t="shared" si="78"/>
        <v>1</v>
      </c>
      <c r="CB734" s="359">
        <f t="shared" si="79"/>
        <v>2</v>
      </c>
      <c r="CC734" s="359">
        <f t="shared" si="80"/>
        <v>2023</v>
      </c>
      <c r="CD734" s="359" t="str">
        <f t="shared" si="81"/>
        <v xml:space="preserve">12202368001INCENDIO FORESTAL </v>
      </c>
    </row>
    <row r="735" spans="1:82" s="121" customFormat="1" ht="63.75" customHeight="1">
      <c r="A735" s="110"/>
      <c r="B735" s="80"/>
      <c r="C735" s="111"/>
      <c r="D735" s="212">
        <v>44958</v>
      </c>
      <c r="E735" s="210" t="s">
        <v>2830</v>
      </c>
      <c r="F735" s="211" t="s">
        <v>2634</v>
      </c>
      <c r="G735" s="130" t="s">
        <v>8680</v>
      </c>
      <c r="H735" s="85" t="str">
        <f>VLOOKUP(E735&amp;F735,Divipola!$C$1:$F$1149,4,FALSE)</f>
        <v>68001</v>
      </c>
      <c r="I735" s="77"/>
      <c r="J735" s="181"/>
      <c r="K735" s="306"/>
      <c r="L735" s="309"/>
      <c r="M735" s="309"/>
      <c r="N735" s="316"/>
      <c r="O735" s="316"/>
      <c r="P735" s="316"/>
      <c r="Q735" s="316"/>
      <c r="R735" s="316"/>
      <c r="S735" s="316"/>
      <c r="T735" s="316"/>
      <c r="U735" s="316"/>
      <c r="V735" s="316"/>
      <c r="W735" s="316"/>
      <c r="X735" s="316"/>
      <c r="Y735" s="310"/>
      <c r="Z735" s="306"/>
      <c r="AA735" s="311"/>
      <c r="AB735" s="383"/>
      <c r="AC735" s="73"/>
      <c r="AD735" s="414"/>
      <c r="AE735" s="393"/>
      <c r="AF735" s="78"/>
      <c r="AG735" s="414"/>
      <c r="AH735" s="383"/>
      <c r="AI735" s="453"/>
      <c r="AJ735" s="453"/>
      <c r="AK735" s="414"/>
      <c r="AL735" s="383"/>
      <c r="AM735" s="383"/>
      <c r="AN735" s="523"/>
      <c r="AO735" s="414"/>
      <c r="AP735" s="548"/>
      <c r="AQ735" s="414"/>
      <c r="AR735" s="78"/>
      <c r="AS735" s="78"/>
      <c r="AT735" s="414"/>
      <c r="AU735" s="548"/>
      <c r="AV735" s="548"/>
      <c r="AW735" s="414"/>
      <c r="AX735" s="383"/>
      <c r="AY735" s="548"/>
      <c r="AZ735" s="414"/>
      <c r="BA735" s="383"/>
      <c r="BB735" s="548"/>
      <c r="BC735" s="78"/>
      <c r="BD735" s="414"/>
      <c r="BE735" s="414"/>
      <c r="BF735" s="414"/>
      <c r="BG735" s="414"/>
      <c r="BH735" s="414"/>
      <c r="BI735" s="383"/>
      <c r="BJ735" s="383"/>
      <c r="BK735" s="78"/>
      <c r="BL735" s="414"/>
      <c r="BM735" s="383"/>
      <c r="BN735" s="78"/>
      <c r="BO735" s="414"/>
      <c r="BP735" s="78"/>
      <c r="BQ735" s="414"/>
      <c r="BR735" s="383"/>
      <c r="BS735" s="78"/>
      <c r="BT735" s="83"/>
      <c r="BU735" s="75"/>
      <c r="BV735" s="74"/>
      <c r="BW735" s="74"/>
      <c r="BX735" s="462" t="s">
        <v>6451</v>
      </c>
      <c r="BY735" s="112">
        <f t="shared" si="77"/>
        <v>730</v>
      </c>
      <c r="BZ735" s="65">
        <f t="shared" si="76"/>
        <v>0</v>
      </c>
      <c r="CA735" s="359">
        <f t="shared" si="78"/>
        <v>1</v>
      </c>
      <c r="CB735" s="359">
        <f t="shared" si="79"/>
        <v>2</v>
      </c>
      <c r="CC735" s="359">
        <f t="shared" si="80"/>
        <v>2023</v>
      </c>
      <c r="CD735" s="359" t="str">
        <f t="shared" si="81"/>
        <v xml:space="preserve">12202368001INCENDIO FORESTAL </v>
      </c>
    </row>
    <row r="736" spans="1:82" s="121" customFormat="1" ht="60" customHeight="1">
      <c r="A736" s="110"/>
      <c r="B736" s="80"/>
      <c r="C736" s="111"/>
      <c r="D736" s="212">
        <v>44958</v>
      </c>
      <c r="E736" s="210" t="s">
        <v>2255</v>
      </c>
      <c r="F736" s="211" t="s">
        <v>2875</v>
      </c>
      <c r="G736" s="130" t="s">
        <v>8680</v>
      </c>
      <c r="H736" s="85">
        <f>VLOOKUP(E736&amp;F736,Divipola!$C$1:$F$1149,4,FALSE)</f>
        <v>94001</v>
      </c>
      <c r="I736" s="77"/>
      <c r="J736" s="181"/>
      <c r="K736" s="306"/>
      <c r="L736" s="309"/>
      <c r="M736" s="309"/>
      <c r="N736" s="316"/>
      <c r="O736" s="316"/>
      <c r="P736" s="316"/>
      <c r="Q736" s="316"/>
      <c r="R736" s="316"/>
      <c r="S736" s="316"/>
      <c r="T736" s="316"/>
      <c r="U736" s="316"/>
      <c r="V736" s="316"/>
      <c r="W736" s="316"/>
      <c r="X736" s="316"/>
      <c r="Y736" s="310"/>
      <c r="Z736" s="306"/>
      <c r="AA736" s="311"/>
      <c r="AB736" s="383"/>
      <c r="AC736" s="73"/>
      <c r="AD736" s="414"/>
      <c r="AE736" s="393"/>
      <c r="AF736" s="78"/>
      <c r="AG736" s="414"/>
      <c r="AH736" s="383"/>
      <c r="AI736" s="453"/>
      <c r="AJ736" s="453"/>
      <c r="AK736" s="414"/>
      <c r="AL736" s="383"/>
      <c r="AM736" s="383"/>
      <c r="AN736" s="523"/>
      <c r="AO736" s="414"/>
      <c r="AP736" s="548"/>
      <c r="AQ736" s="414"/>
      <c r="AR736" s="78"/>
      <c r="AS736" s="78"/>
      <c r="AT736" s="414"/>
      <c r="AU736" s="548"/>
      <c r="AV736" s="548"/>
      <c r="AW736" s="414"/>
      <c r="AX736" s="383"/>
      <c r="AY736" s="548"/>
      <c r="AZ736" s="414"/>
      <c r="BA736" s="383"/>
      <c r="BB736" s="548"/>
      <c r="BC736" s="78"/>
      <c r="BD736" s="414"/>
      <c r="BE736" s="414"/>
      <c r="BF736" s="414"/>
      <c r="BG736" s="414"/>
      <c r="BH736" s="414"/>
      <c r="BI736" s="383"/>
      <c r="BJ736" s="383"/>
      <c r="BK736" s="78"/>
      <c r="BL736" s="414"/>
      <c r="BM736" s="383"/>
      <c r="BN736" s="78"/>
      <c r="BO736" s="414"/>
      <c r="BP736" s="78"/>
      <c r="BQ736" s="414"/>
      <c r="BR736" s="383"/>
      <c r="BS736" s="78"/>
      <c r="BT736" s="83"/>
      <c r="BU736" s="75"/>
      <c r="BV736" s="74"/>
      <c r="BW736" s="74"/>
      <c r="BX736" s="462" t="s">
        <v>6452</v>
      </c>
      <c r="BY736" s="112">
        <f t="shared" si="77"/>
        <v>731</v>
      </c>
      <c r="BZ736" s="65">
        <f t="shared" si="76"/>
        <v>0</v>
      </c>
      <c r="CA736" s="359">
        <f t="shared" si="78"/>
        <v>1</v>
      </c>
      <c r="CB736" s="359">
        <f t="shared" si="79"/>
        <v>2</v>
      </c>
      <c r="CC736" s="359">
        <f t="shared" si="80"/>
        <v>2023</v>
      </c>
      <c r="CD736" s="359" t="str">
        <f t="shared" si="81"/>
        <v xml:space="preserve">12202394001INCENDIO FORESTAL </v>
      </c>
    </row>
    <row r="737" spans="1:82" s="121" customFormat="1" ht="36" customHeight="1">
      <c r="A737" s="110"/>
      <c r="B737" s="80"/>
      <c r="C737" s="111"/>
      <c r="D737" s="212">
        <v>44958</v>
      </c>
      <c r="E737" s="210" t="s">
        <v>2255</v>
      </c>
      <c r="F737" s="211" t="s">
        <v>2875</v>
      </c>
      <c r="G737" s="130" t="s">
        <v>8680</v>
      </c>
      <c r="H737" s="85">
        <f>VLOOKUP(E737&amp;F737,Divipola!$C$1:$F$1149,4,FALSE)</f>
        <v>94001</v>
      </c>
      <c r="I737" s="77"/>
      <c r="J737" s="181"/>
      <c r="K737" s="306"/>
      <c r="L737" s="309"/>
      <c r="M737" s="309"/>
      <c r="N737" s="316"/>
      <c r="O737" s="316"/>
      <c r="P737" s="316"/>
      <c r="Q737" s="316"/>
      <c r="R737" s="316"/>
      <c r="S737" s="316"/>
      <c r="T737" s="316"/>
      <c r="U737" s="316"/>
      <c r="V737" s="316"/>
      <c r="W737" s="316"/>
      <c r="X737" s="316"/>
      <c r="Y737" s="310"/>
      <c r="Z737" s="306"/>
      <c r="AA737" s="311"/>
      <c r="AB737" s="383"/>
      <c r="AC737" s="73"/>
      <c r="AD737" s="414"/>
      <c r="AE737" s="393"/>
      <c r="AF737" s="78"/>
      <c r="AG737" s="414"/>
      <c r="AH737" s="383"/>
      <c r="AI737" s="453"/>
      <c r="AJ737" s="453"/>
      <c r="AK737" s="414"/>
      <c r="AL737" s="383"/>
      <c r="AM737" s="383"/>
      <c r="AN737" s="523"/>
      <c r="AO737" s="414"/>
      <c r="AP737" s="548"/>
      <c r="AQ737" s="414"/>
      <c r="AR737" s="78"/>
      <c r="AS737" s="78"/>
      <c r="AT737" s="414"/>
      <c r="AU737" s="548"/>
      <c r="AV737" s="548"/>
      <c r="AW737" s="414"/>
      <c r="AX737" s="383"/>
      <c r="AY737" s="548"/>
      <c r="AZ737" s="414"/>
      <c r="BA737" s="383"/>
      <c r="BB737" s="548"/>
      <c r="BC737" s="78"/>
      <c r="BD737" s="414"/>
      <c r="BE737" s="414"/>
      <c r="BF737" s="414"/>
      <c r="BG737" s="414"/>
      <c r="BH737" s="414"/>
      <c r="BI737" s="383"/>
      <c r="BJ737" s="383"/>
      <c r="BK737" s="78"/>
      <c r="BL737" s="414"/>
      <c r="BM737" s="383"/>
      <c r="BN737" s="78"/>
      <c r="BO737" s="414"/>
      <c r="BP737" s="78"/>
      <c r="BQ737" s="414"/>
      <c r="BR737" s="383"/>
      <c r="BS737" s="78"/>
      <c r="BT737" s="83"/>
      <c r="BU737" s="75"/>
      <c r="BV737" s="74"/>
      <c r="BW737" s="74"/>
      <c r="BX737" s="462" t="s">
        <v>6453</v>
      </c>
      <c r="BY737" s="112">
        <f t="shared" si="77"/>
        <v>732</v>
      </c>
      <c r="BZ737" s="65">
        <f t="shared" si="76"/>
        <v>0</v>
      </c>
      <c r="CA737" s="359">
        <f t="shared" si="78"/>
        <v>1</v>
      </c>
      <c r="CB737" s="359">
        <f t="shared" si="79"/>
        <v>2</v>
      </c>
      <c r="CC737" s="359">
        <f t="shared" si="80"/>
        <v>2023</v>
      </c>
      <c r="CD737" s="359" t="str">
        <f t="shared" si="81"/>
        <v xml:space="preserve">12202394001INCENDIO FORESTAL </v>
      </c>
    </row>
    <row r="738" spans="1:82" s="121" customFormat="1" ht="36" customHeight="1">
      <c r="A738" s="110"/>
      <c r="B738" s="80"/>
      <c r="C738" s="111"/>
      <c r="D738" s="212">
        <v>44958</v>
      </c>
      <c r="E738" s="210" t="s">
        <v>2830</v>
      </c>
      <c r="F738" s="211" t="s">
        <v>2138</v>
      </c>
      <c r="G738" s="130" t="s">
        <v>8680</v>
      </c>
      <c r="H738" s="85" t="str">
        <f>VLOOKUP(E738&amp;F738,Divipola!$C$1:$F$1149,4,FALSE)</f>
        <v>68655</v>
      </c>
      <c r="I738" s="77"/>
      <c r="J738" s="181"/>
      <c r="K738" s="306"/>
      <c r="L738" s="309"/>
      <c r="M738" s="309"/>
      <c r="N738" s="316"/>
      <c r="O738" s="316"/>
      <c r="P738" s="316"/>
      <c r="Q738" s="316"/>
      <c r="R738" s="316"/>
      <c r="S738" s="316"/>
      <c r="T738" s="316"/>
      <c r="U738" s="316"/>
      <c r="V738" s="316"/>
      <c r="W738" s="316"/>
      <c r="X738" s="316"/>
      <c r="Y738" s="310"/>
      <c r="Z738" s="306">
        <v>1</v>
      </c>
      <c r="AA738" s="311"/>
      <c r="AB738" s="383"/>
      <c r="AC738" s="73"/>
      <c r="AD738" s="414"/>
      <c r="AE738" s="393"/>
      <c r="AF738" s="78"/>
      <c r="AG738" s="414"/>
      <c r="AH738" s="383"/>
      <c r="AI738" s="453"/>
      <c r="AJ738" s="453"/>
      <c r="AK738" s="414"/>
      <c r="AL738" s="383"/>
      <c r="AM738" s="383"/>
      <c r="AN738" s="523"/>
      <c r="AO738" s="414"/>
      <c r="AP738" s="548"/>
      <c r="AQ738" s="414"/>
      <c r="AR738" s="78"/>
      <c r="AS738" s="78"/>
      <c r="AT738" s="414"/>
      <c r="AU738" s="548"/>
      <c r="AV738" s="548"/>
      <c r="AW738" s="414"/>
      <c r="AX738" s="383"/>
      <c r="AY738" s="548"/>
      <c r="AZ738" s="414"/>
      <c r="BA738" s="383"/>
      <c r="BB738" s="548"/>
      <c r="BC738" s="78"/>
      <c r="BD738" s="414"/>
      <c r="BE738" s="414"/>
      <c r="BF738" s="414"/>
      <c r="BG738" s="414"/>
      <c r="BH738" s="414"/>
      <c r="BI738" s="383"/>
      <c r="BJ738" s="383"/>
      <c r="BK738" s="78"/>
      <c r="BL738" s="414"/>
      <c r="BM738" s="383"/>
      <c r="BN738" s="78"/>
      <c r="BO738" s="414"/>
      <c r="BP738" s="78"/>
      <c r="BQ738" s="414"/>
      <c r="BR738" s="383"/>
      <c r="BS738" s="78"/>
      <c r="BT738" s="83"/>
      <c r="BU738" s="75"/>
      <c r="BV738" s="74"/>
      <c r="BW738" s="74"/>
      <c r="BX738" s="462" t="s">
        <v>6454</v>
      </c>
      <c r="BY738" s="112">
        <f t="shared" si="77"/>
        <v>733</v>
      </c>
      <c r="BZ738" s="65">
        <f t="shared" si="76"/>
        <v>0</v>
      </c>
      <c r="CA738" s="359">
        <f t="shared" si="78"/>
        <v>1</v>
      </c>
      <c r="CB738" s="359">
        <f t="shared" si="79"/>
        <v>2</v>
      </c>
      <c r="CC738" s="359">
        <f t="shared" si="80"/>
        <v>2023</v>
      </c>
      <c r="CD738" s="359" t="str">
        <f t="shared" si="81"/>
        <v xml:space="preserve">12202368655INCENDIO FORESTAL </v>
      </c>
    </row>
    <row r="739" spans="1:82" s="121" customFormat="1" ht="36" customHeight="1">
      <c r="A739" s="110"/>
      <c r="B739" s="80"/>
      <c r="C739" s="111"/>
      <c r="D739" s="212">
        <v>44958</v>
      </c>
      <c r="E739" s="210" t="s">
        <v>2830</v>
      </c>
      <c r="F739" s="211" t="s">
        <v>312</v>
      </c>
      <c r="G739" s="130" t="s">
        <v>8680</v>
      </c>
      <c r="H739" s="85" t="str">
        <f>VLOOKUP(E739&amp;F739,Divipola!$C$1:$F$1149,4,FALSE)</f>
        <v>68152</v>
      </c>
      <c r="I739" s="77"/>
      <c r="J739" s="181"/>
      <c r="K739" s="306"/>
      <c r="L739" s="309"/>
      <c r="M739" s="309"/>
      <c r="N739" s="316"/>
      <c r="O739" s="316"/>
      <c r="P739" s="316"/>
      <c r="Q739" s="316"/>
      <c r="R739" s="316"/>
      <c r="S739" s="316"/>
      <c r="T739" s="316"/>
      <c r="U739" s="316"/>
      <c r="V739" s="316"/>
      <c r="W739" s="316"/>
      <c r="X739" s="316"/>
      <c r="Y739" s="310"/>
      <c r="Z739" s="306">
        <v>150</v>
      </c>
      <c r="AA739" s="311"/>
      <c r="AB739" s="383"/>
      <c r="AC739" s="73"/>
      <c r="AD739" s="414"/>
      <c r="AE739" s="393"/>
      <c r="AF739" s="78"/>
      <c r="AG739" s="414"/>
      <c r="AH739" s="383"/>
      <c r="AI739" s="453"/>
      <c r="AJ739" s="453"/>
      <c r="AK739" s="414"/>
      <c r="AL739" s="383"/>
      <c r="AM739" s="383"/>
      <c r="AN739" s="523"/>
      <c r="AO739" s="414"/>
      <c r="AP739" s="548"/>
      <c r="AQ739" s="414"/>
      <c r="AR739" s="78"/>
      <c r="AS739" s="78"/>
      <c r="AT739" s="414"/>
      <c r="AU739" s="548"/>
      <c r="AV739" s="548"/>
      <c r="AW739" s="414"/>
      <c r="AX739" s="383"/>
      <c r="AY739" s="548"/>
      <c r="AZ739" s="414"/>
      <c r="BA739" s="383"/>
      <c r="BB739" s="548"/>
      <c r="BC739" s="78"/>
      <c r="BD739" s="414"/>
      <c r="BE739" s="414"/>
      <c r="BF739" s="414"/>
      <c r="BG739" s="414"/>
      <c r="BH739" s="414"/>
      <c r="BI739" s="383"/>
      <c r="BJ739" s="383"/>
      <c r="BK739" s="78"/>
      <c r="BL739" s="414"/>
      <c r="BM739" s="383"/>
      <c r="BN739" s="78"/>
      <c r="BO739" s="414"/>
      <c r="BP739" s="78"/>
      <c r="BQ739" s="414"/>
      <c r="BR739" s="383"/>
      <c r="BS739" s="78"/>
      <c r="BT739" s="83"/>
      <c r="BU739" s="75"/>
      <c r="BV739" s="74"/>
      <c r="BW739" s="74"/>
      <c r="BX739" s="462" t="s">
        <v>6455</v>
      </c>
      <c r="BY739" s="112">
        <f t="shared" si="77"/>
        <v>734</v>
      </c>
      <c r="BZ739" s="65">
        <f t="shared" si="76"/>
        <v>0</v>
      </c>
      <c r="CA739" s="359">
        <f t="shared" si="78"/>
        <v>1</v>
      </c>
      <c r="CB739" s="359">
        <f t="shared" si="79"/>
        <v>2</v>
      </c>
      <c r="CC739" s="359">
        <f t="shared" si="80"/>
        <v>2023</v>
      </c>
      <c r="CD739" s="359" t="str">
        <f t="shared" si="81"/>
        <v xml:space="preserve">12202368152INCENDIO FORESTAL </v>
      </c>
    </row>
    <row r="740" spans="1:82" s="121" customFormat="1" ht="36" customHeight="1">
      <c r="A740" s="110"/>
      <c r="B740" s="80"/>
      <c r="C740" s="111"/>
      <c r="D740" s="212">
        <v>44958</v>
      </c>
      <c r="E740" s="210" t="s">
        <v>2835</v>
      </c>
      <c r="F740" s="211" t="s">
        <v>1283</v>
      </c>
      <c r="G740" s="130" t="s">
        <v>8680</v>
      </c>
      <c r="H740" s="85" t="str">
        <f>VLOOKUP(E740&amp;F740,Divipola!$C$1:$F$1149,4,FALSE)</f>
        <v>47980</v>
      </c>
      <c r="I740" s="77"/>
      <c r="J740" s="181"/>
      <c r="K740" s="306"/>
      <c r="L740" s="309"/>
      <c r="M740" s="309"/>
      <c r="N740" s="316"/>
      <c r="O740" s="316"/>
      <c r="P740" s="316"/>
      <c r="Q740" s="316"/>
      <c r="R740" s="316"/>
      <c r="S740" s="316"/>
      <c r="T740" s="316"/>
      <c r="U740" s="316"/>
      <c r="V740" s="316"/>
      <c r="W740" s="316"/>
      <c r="X740" s="316"/>
      <c r="Y740" s="310"/>
      <c r="Z740" s="306"/>
      <c r="AA740" s="311"/>
      <c r="AB740" s="383"/>
      <c r="AC740" s="73"/>
      <c r="AD740" s="414"/>
      <c r="AE740" s="393"/>
      <c r="AF740" s="78"/>
      <c r="AG740" s="414"/>
      <c r="AH740" s="383"/>
      <c r="AI740" s="453"/>
      <c r="AJ740" s="453"/>
      <c r="AK740" s="414"/>
      <c r="AL740" s="383"/>
      <c r="AM740" s="383"/>
      <c r="AN740" s="523"/>
      <c r="AO740" s="414"/>
      <c r="AP740" s="548"/>
      <c r="AQ740" s="414"/>
      <c r="AR740" s="78"/>
      <c r="AS740" s="78"/>
      <c r="AT740" s="414"/>
      <c r="AU740" s="548"/>
      <c r="AV740" s="548"/>
      <c r="AW740" s="414"/>
      <c r="AX740" s="383"/>
      <c r="AY740" s="548"/>
      <c r="AZ740" s="414"/>
      <c r="BA740" s="383"/>
      <c r="BB740" s="548"/>
      <c r="BC740" s="78"/>
      <c r="BD740" s="414"/>
      <c r="BE740" s="414"/>
      <c r="BF740" s="414"/>
      <c r="BG740" s="414"/>
      <c r="BH740" s="414"/>
      <c r="BI740" s="383"/>
      <c r="BJ740" s="383"/>
      <c r="BK740" s="78"/>
      <c r="BL740" s="414"/>
      <c r="BM740" s="383"/>
      <c r="BN740" s="78"/>
      <c r="BO740" s="414"/>
      <c r="BP740" s="78"/>
      <c r="BQ740" s="414"/>
      <c r="BR740" s="383"/>
      <c r="BS740" s="78"/>
      <c r="BT740" s="83"/>
      <c r="BU740" s="75"/>
      <c r="BV740" s="74"/>
      <c r="BW740" s="74"/>
      <c r="BX740" s="462" t="s">
        <v>6456</v>
      </c>
      <c r="BY740" s="112">
        <f t="shared" si="77"/>
        <v>735</v>
      </c>
      <c r="BZ740" s="65">
        <f t="shared" si="76"/>
        <v>0</v>
      </c>
      <c r="CA740" s="359">
        <f t="shared" si="78"/>
        <v>1</v>
      </c>
      <c r="CB740" s="359">
        <f t="shared" si="79"/>
        <v>2</v>
      </c>
      <c r="CC740" s="359">
        <f t="shared" si="80"/>
        <v>2023</v>
      </c>
      <c r="CD740" s="359" t="str">
        <f t="shared" si="81"/>
        <v xml:space="preserve">12202347980INCENDIO FORESTAL </v>
      </c>
    </row>
    <row r="741" spans="1:82" s="121" customFormat="1" ht="48" customHeight="1">
      <c r="A741" s="110"/>
      <c r="B741" s="80"/>
      <c r="C741" s="111"/>
      <c r="D741" s="212">
        <v>44958</v>
      </c>
      <c r="E741" s="210" t="s">
        <v>2835</v>
      </c>
      <c r="F741" s="211" t="s">
        <v>418</v>
      </c>
      <c r="G741" s="130" t="s">
        <v>8680</v>
      </c>
      <c r="H741" s="85" t="str">
        <f>VLOOKUP(E741&amp;F741,Divipola!$C$1:$F$1149,4,FALSE)</f>
        <v>47053</v>
      </c>
      <c r="I741" s="77"/>
      <c r="J741" s="181"/>
      <c r="K741" s="306"/>
      <c r="L741" s="309"/>
      <c r="M741" s="309"/>
      <c r="N741" s="316"/>
      <c r="O741" s="316"/>
      <c r="P741" s="316"/>
      <c r="Q741" s="316"/>
      <c r="R741" s="316"/>
      <c r="S741" s="316"/>
      <c r="T741" s="316"/>
      <c r="U741" s="316"/>
      <c r="V741" s="316"/>
      <c r="W741" s="316"/>
      <c r="X741" s="316"/>
      <c r="Y741" s="310"/>
      <c r="Z741" s="306">
        <v>2</v>
      </c>
      <c r="AA741" s="311"/>
      <c r="AB741" s="383"/>
      <c r="AC741" s="73"/>
      <c r="AD741" s="414"/>
      <c r="AE741" s="393"/>
      <c r="AF741" s="78"/>
      <c r="AG741" s="414"/>
      <c r="AH741" s="383"/>
      <c r="AI741" s="453"/>
      <c r="AJ741" s="453"/>
      <c r="AK741" s="414"/>
      <c r="AL741" s="383"/>
      <c r="AM741" s="383"/>
      <c r="AN741" s="523"/>
      <c r="AO741" s="414"/>
      <c r="AP741" s="548"/>
      <c r="AQ741" s="414"/>
      <c r="AR741" s="78"/>
      <c r="AS741" s="78"/>
      <c r="AT741" s="414"/>
      <c r="AU741" s="548"/>
      <c r="AV741" s="548"/>
      <c r="AW741" s="414"/>
      <c r="AX741" s="383"/>
      <c r="AY741" s="548"/>
      <c r="AZ741" s="414"/>
      <c r="BA741" s="383"/>
      <c r="BB741" s="548"/>
      <c r="BC741" s="78"/>
      <c r="BD741" s="414"/>
      <c r="BE741" s="414"/>
      <c r="BF741" s="414"/>
      <c r="BG741" s="414"/>
      <c r="BH741" s="414"/>
      <c r="BI741" s="383"/>
      <c r="BJ741" s="383"/>
      <c r="BK741" s="78"/>
      <c r="BL741" s="414"/>
      <c r="BM741" s="383"/>
      <c r="BN741" s="78"/>
      <c r="BO741" s="414"/>
      <c r="BP741" s="78"/>
      <c r="BQ741" s="414"/>
      <c r="BR741" s="383"/>
      <c r="BS741" s="78"/>
      <c r="BT741" s="83"/>
      <c r="BU741" s="75"/>
      <c r="BV741" s="74"/>
      <c r="BW741" s="74"/>
      <c r="BX741" s="462" t="s">
        <v>6457</v>
      </c>
      <c r="BY741" s="112">
        <f t="shared" si="77"/>
        <v>736</v>
      </c>
      <c r="BZ741" s="65">
        <f t="shared" si="76"/>
        <v>0</v>
      </c>
      <c r="CA741" s="359">
        <f t="shared" si="78"/>
        <v>1</v>
      </c>
      <c r="CB741" s="359">
        <f t="shared" si="79"/>
        <v>2</v>
      </c>
      <c r="CC741" s="359">
        <f t="shared" si="80"/>
        <v>2023</v>
      </c>
      <c r="CD741" s="359" t="str">
        <f t="shared" si="81"/>
        <v xml:space="preserve">12202347053INCENDIO FORESTAL </v>
      </c>
    </row>
    <row r="742" spans="1:82" s="121" customFormat="1" ht="48" customHeight="1">
      <c r="A742" s="110"/>
      <c r="B742" s="80"/>
      <c r="C742" s="111"/>
      <c r="D742" s="212">
        <v>44958</v>
      </c>
      <c r="E742" s="210" t="s">
        <v>2622</v>
      </c>
      <c r="F742" s="211" t="s">
        <v>1350</v>
      </c>
      <c r="G742" s="130" t="s">
        <v>8680</v>
      </c>
      <c r="H742" s="85" t="str">
        <f>VLOOKUP(E742&amp;F742,Divipola!$C$1:$F$1149,4,FALSE)</f>
        <v>41551</v>
      </c>
      <c r="I742" s="77"/>
      <c r="J742" s="181"/>
      <c r="K742" s="306"/>
      <c r="L742" s="309"/>
      <c r="M742" s="309"/>
      <c r="N742" s="316"/>
      <c r="O742" s="316"/>
      <c r="P742" s="316"/>
      <c r="Q742" s="316"/>
      <c r="R742" s="316"/>
      <c r="S742" s="316"/>
      <c r="T742" s="316"/>
      <c r="U742" s="316"/>
      <c r="V742" s="316"/>
      <c r="W742" s="316"/>
      <c r="X742" s="316"/>
      <c r="Y742" s="310"/>
      <c r="Z742" s="306">
        <v>2</v>
      </c>
      <c r="AA742" s="311"/>
      <c r="AB742" s="383"/>
      <c r="AC742" s="73"/>
      <c r="AD742" s="414"/>
      <c r="AE742" s="393"/>
      <c r="AF742" s="78"/>
      <c r="AG742" s="414"/>
      <c r="AH742" s="383"/>
      <c r="AI742" s="453"/>
      <c r="AJ742" s="453"/>
      <c r="AK742" s="414"/>
      <c r="AL742" s="383"/>
      <c r="AM742" s="383"/>
      <c r="AN742" s="523"/>
      <c r="AO742" s="414"/>
      <c r="AP742" s="548"/>
      <c r="AQ742" s="414"/>
      <c r="AR742" s="78"/>
      <c r="AS742" s="78"/>
      <c r="AT742" s="414"/>
      <c r="AU742" s="548"/>
      <c r="AV742" s="548"/>
      <c r="AW742" s="414"/>
      <c r="AX742" s="383"/>
      <c r="AY742" s="548"/>
      <c r="AZ742" s="414"/>
      <c r="BA742" s="383"/>
      <c r="BB742" s="548"/>
      <c r="BC742" s="78"/>
      <c r="BD742" s="414"/>
      <c r="BE742" s="414"/>
      <c r="BF742" s="414"/>
      <c r="BG742" s="414"/>
      <c r="BH742" s="414"/>
      <c r="BI742" s="383"/>
      <c r="BJ742" s="383"/>
      <c r="BK742" s="78"/>
      <c r="BL742" s="414"/>
      <c r="BM742" s="383"/>
      <c r="BN742" s="78"/>
      <c r="BO742" s="414"/>
      <c r="BP742" s="78"/>
      <c r="BQ742" s="414"/>
      <c r="BR742" s="383"/>
      <c r="BS742" s="78"/>
      <c r="BT742" s="83"/>
      <c r="BU742" s="75"/>
      <c r="BV742" s="74"/>
      <c r="BW742" s="74"/>
      <c r="BX742" s="462" t="s">
        <v>6458</v>
      </c>
      <c r="BY742" s="112">
        <f t="shared" si="77"/>
        <v>737</v>
      </c>
      <c r="BZ742" s="65">
        <f t="shared" si="76"/>
        <v>0</v>
      </c>
      <c r="CA742" s="359">
        <f t="shared" si="78"/>
        <v>1</v>
      </c>
      <c r="CB742" s="359">
        <f t="shared" si="79"/>
        <v>2</v>
      </c>
      <c r="CC742" s="359">
        <f t="shared" si="80"/>
        <v>2023</v>
      </c>
      <c r="CD742" s="359" t="str">
        <f t="shared" si="81"/>
        <v xml:space="preserve">12202341551INCENDIO FORESTAL </v>
      </c>
    </row>
    <row r="743" spans="1:82" s="121" customFormat="1" ht="36" customHeight="1">
      <c r="A743" s="110"/>
      <c r="B743" s="80"/>
      <c r="C743" s="111"/>
      <c r="D743" s="212">
        <v>44958</v>
      </c>
      <c r="E743" s="210" t="s">
        <v>2835</v>
      </c>
      <c r="F743" s="211" t="s">
        <v>2688</v>
      </c>
      <c r="G743" s="130" t="s">
        <v>8680</v>
      </c>
      <c r="H743" s="85" t="str">
        <f>VLOOKUP(E743&amp;F743,Divipola!$C$1:$F$1149,4,FALSE)</f>
        <v>47001</v>
      </c>
      <c r="I743" s="77"/>
      <c r="J743" s="181"/>
      <c r="K743" s="306"/>
      <c r="L743" s="309"/>
      <c r="M743" s="309"/>
      <c r="N743" s="316"/>
      <c r="O743" s="316"/>
      <c r="P743" s="316"/>
      <c r="Q743" s="316"/>
      <c r="R743" s="316"/>
      <c r="S743" s="316"/>
      <c r="T743" s="316"/>
      <c r="U743" s="316"/>
      <c r="V743" s="316"/>
      <c r="W743" s="316"/>
      <c r="X743" s="316"/>
      <c r="Y743" s="310"/>
      <c r="Z743" s="306">
        <v>5</v>
      </c>
      <c r="AA743" s="311"/>
      <c r="AB743" s="383"/>
      <c r="AC743" s="73"/>
      <c r="AD743" s="414"/>
      <c r="AE743" s="393"/>
      <c r="AF743" s="78"/>
      <c r="AG743" s="414"/>
      <c r="AH743" s="383"/>
      <c r="AI743" s="453"/>
      <c r="AJ743" s="453"/>
      <c r="AK743" s="414"/>
      <c r="AL743" s="383"/>
      <c r="AM743" s="383"/>
      <c r="AN743" s="523"/>
      <c r="AO743" s="414"/>
      <c r="AP743" s="548"/>
      <c r="AQ743" s="414"/>
      <c r="AR743" s="78"/>
      <c r="AS743" s="78"/>
      <c r="AT743" s="414"/>
      <c r="AU743" s="548"/>
      <c r="AV743" s="548"/>
      <c r="AW743" s="414"/>
      <c r="AX743" s="383"/>
      <c r="AY743" s="548"/>
      <c r="AZ743" s="414"/>
      <c r="BA743" s="383"/>
      <c r="BB743" s="548"/>
      <c r="BC743" s="78"/>
      <c r="BD743" s="414"/>
      <c r="BE743" s="414"/>
      <c r="BF743" s="414"/>
      <c r="BG743" s="414"/>
      <c r="BH743" s="414"/>
      <c r="BI743" s="383"/>
      <c r="BJ743" s="383"/>
      <c r="BK743" s="78"/>
      <c r="BL743" s="414"/>
      <c r="BM743" s="383"/>
      <c r="BN743" s="78"/>
      <c r="BO743" s="414"/>
      <c r="BP743" s="78"/>
      <c r="BQ743" s="414"/>
      <c r="BR743" s="383"/>
      <c r="BS743" s="78"/>
      <c r="BT743" s="83"/>
      <c r="BU743" s="75"/>
      <c r="BV743" s="74"/>
      <c r="BW743" s="74"/>
      <c r="BX743" s="462" t="s">
        <v>6459</v>
      </c>
      <c r="BY743" s="112">
        <f t="shared" si="77"/>
        <v>738</v>
      </c>
      <c r="BZ743" s="65">
        <f t="shared" si="76"/>
        <v>0</v>
      </c>
      <c r="CA743" s="359">
        <f t="shared" si="78"/>
        <v>1</v>
      </c>
      <c r="CB743" s="359">
        <f t="shared" si="79"/>
        <v>2</v>
      </c>
      <c r="CC743" s="359">
        <f t="shared" si="80"/>
        <v>2023</v>
      </c>
      <c r="CD743" s="359" t="str">
        <f t="shared" si="81"/>
        <v xml:space="preserve">12202347001INCENDIO FORESTAL </v>
      </c>
    </row>
    <row r="744" spans="1:82" s="121" customFormat="1" ht="36" customHeight="1">
      <c r="A744" s="110"/>
      <c r="B744" s="80"/>
      <c r="C744" s="111"/>
      <c r="D744" s="212">
        <v>44959</v>
      </c>
      <c r="E744" s="210" t="s">
        <v>2661</v>
      </c>
      <c r="F744" s="211" t="s">
        <v>536</v>
      </c>
      <c r="G744" s="130" t="s">
        <v>8680</v>
      </c>
      <c r="H744" s="85" t="str">
        <f>VLOOKUP(E744&amp;F744,Divipola!$C$1:$F$1149,4,FALSE)</f>
        <v>15322</v>
      </c>
      <c r="I744" s="77"/>
      <c r="J744" s="181"/>
      <c r="K744" s="207"/>
      <c r="L744" s="207"/>
      <c r="M744" s="207"/>
      <c r="N744" s="207"/>
      <c r="O744" s="207"/>
      <c r="P744" s="207"/>
      <c r="Q744" s="207"/>
      <c r="R744" s="207"/>
      <c r="S744" s="207"/>
      <c r="T744" s="207"/>
      <c r="U744" s="207"/>
      <c r="V744" s="207"/>
      <c r="W744" s="207"/>
      <c r="X744" s="207"/>
      <c r="Y744" s="207"/>
      <c r="Z744" s="208">
        <v>15</v>
      </c>
      <c r="AA744" s="186"/>
      <c r="AB744" s="383"/>
      <c r="AC744" s="73"/>
      <c r="AD744" s="414"/>
      <c r="AE744" s="393"/>
      <c r="AF744" s="78"/>
      <c r="AG744" s="414"/>
      <c r="AH744" s="383"/>
      <c r="AI744" s="453"/>
      <c r="AJ744" s="453"/>
      <c r="AK744" s="414"/>
      <c r="AL744" s="383"/>
      <c r="AM744" s="383"/>
      <c r="AN744" s="523"/>
      <c r="AO744" s="414"/>
      <c r="AP744" s="548"/>
      <c r="AQ744" s="414"/>
      <c r="AR744" s="78"/>
      <c r="AS744" s="78"/>
      <c r="AT744" s="414"/>
      <c r="AU744" s="548"/>
      <c r="AV744" s="548"/>
      <c r="AW744" s="414"/>
      <c r="AX744" s="383"/>
      <c r="AY744" s="548"/>
      <c r="AZ744" s="414"/>
      <c r="BA744" s="383"/>
      <c r="BB744" s="548"/>
      <c r="BC744" s="78"/>
      <c r="BD744" s="414"/>
      <c r="BE744" s="414"/>
      <c r="BF744" s="414"/>
      <c r="BG744" s="414"/>
      <c r="BH744" s="414"/>
      <c r="BI744" s="383"/>
      <c r="BJ744" s="383"/>
      <c r="BK744" s="78"/>
      <c r="BL744" s="414"/>
      <c r="BM744" s="383"/>
      <c r="BN744" s="78"/>
      <c r="BO744" s="414"/>
      <c r="BP744" s="78"/>
      <c r="BQ744" s="414"/>
      <c r="BR744" s="383"/>
      <c r="BS744" s="78"/>
      <c r="BT744" s="83"/>
      <c r="BU744" s="75"/>
      <c r="BV744" s="74"/>
      <c r="BW744" s="74"/>
      <c r="BX744" s="132" t="s">
        <v>3426</v>
      </c>
      <c r="BY744" s="112">
        <f t="shared" si="77"/>
        <v>739</v>
      </c>
      <c r="BZ744" s="65">
        <f t="shared" si="76"/>
        <v>0</v>
      </c>
      <c r="CA744" s="359">
        <f t="shared" si="78"/>
        <v>2</v>
      </c>
      <c r="CB744" s="359">
        <f t="shared" si="79"/>
        <v>2</v>
      </c>
      <c r="CC744" s="359">
        <f t="shared" si="80"/>
        <v>2023</v>
      </c>
      <c r="CD744" s="359" t="str">
        <f t="shared" si="81"/>
        <v xml:space="preserve">22202315322INCENDIO FORESTAL </v>
      </c>
    </row>
    <row r="745" spans="1:82" s="121" customFormat="1" ht="96" customHeight="1">
      <c r="A745" s="110"/>
      <c r="B745" s="80"/>
      <c r="C745" s="111"/>
      <c r="D745" s="212">
        <v>44959</v>
      </c>
      <c r="E745" s="210" t="s">
        <v>2724</v>
      </c>
      <c r="F745" s="211" t="s">
        <v>509</v>
      </c>
      <c r="G745" s="130" t="s">
        <v>8680</v>
      </c>
      <c r="H745" s="85" t="str">
        <f>VLOOKUP(E745&amp;F745,Divipola!$C$1:$F$1149,4,FALSE)</f>
        <v>85125</v>
      </c>
      <c r="I745" s="77"/>
      <c r="J745" s="181"/>
      <c r="K745" s="108"/>
      <c r="L745" s="108"/>
      <c r="M745" s="108"/>
      <c r="N745" s="108"/>
      <c r="O745" s="108"/>
      <c r="P745" s="108"/>
      <c r="Q745" s="108"/>
      <c r="R745" s="108"/>
      <c r="S745" s="108"/>
      <c r="T745" s="108"/>
      <c r="U745" s="108"/>
      <c r="V745" s="108"/>
      <c r="W745" s="108"/>
      <c r="X745" s="108"/>
      <c r="Y745" s="108"/>
      <c r="Z745" s="109">
        <v>4</v>
      </c>
      <c r="AA745" s="113"/>
      <c r="AB745" s="383"/>
      <c r="AC745" s="73"/>
      <c r="AD745" s="414"/>
      <c r="AE745" s="393"/>
      <c r="AF745" s="78"/>
      <c r="AG745" s="414"/>
      <c r="AH745" s="383"/>
      <c r="AI745" s="453"/>
      <c r="AJ745" s="453"/>
      <c r="AK745" s="414"/>
      <c r="AL745" s="383"/>
      <c r="AM745" s="383"/>
      <c r="AN745" s="523"/>
      <c r="AO745" s="414"/>
      <c r="AP745" s="548"/>
      <c r="AQ745" s="414"/>
      <c r="AR745" s="78"/>
      <c r="AS745" s="78"/>
      <c r="AT745" s="414"/>
      <c r="AU745" s="548"/>
      <c r="AV745" s="548"/>
      <c r="AW745" s="414"/>
      <c r="AX745" s="383"/>
      <c r="AY745" s="548"/>
      <c r="AZ745" s="414"/>
      <c r="BA745" s="383"/>
      <c r="BB745" s="548"/>
      <c r="BC745" s="78"/>
      <c r="BD745" s="414"/>
      <c r="BE745" s="414"/>
      <c r="BF745" s="414"/>
      <c r="BG745" s="414"/>
      <c r="BH745" s="414"/>
      <c r="BI745" s="383"/>
      <c r="BJ745" s="383"/>
      <c r="BK745" s="78"/>
      <c r="BL745" s="414"/>
      <c r="BM745" s="383"/>
      <c r="BN745" s="78"/>
      <c r="BO745" s="414"/>
      <c r="BP745" s="78"/>
      <c r="BQ745" s="414"/>
      <c r="BR745" s="383"/>
      <c r="BS745" s="78"/>
      <c r="BT745" s="83"/>
      <c r="BU745" s="75"/>
      <c r="BV745" s="74"/>
      <c r="BW745" s="74"/>
      <c r="BX745" s="98" t="s">
        <v>3275</v>
      </c>
      <c r="BY745" s="112">
        <f t="shared" si="77"/>
        <v>740</v>
      </c>
      <c r="BZ745" s="65">
        <f t="shared" si="76"/>
        <v>0</v>
      </c>
      <c r="CA745" s="359">
        <f t="shared" si="78"/>
        <v>2</v>
      </c>
      <c r="CB745" s="359">
        <f t="shared" si="79"/>
        <v>2</v>
      </c>
      <c r="CC745" s="359">
        <f t="shared" si="80"/>
        <v>2023</v>
      </c>
      <c r="CD745" s="359" t="str">
        <f t="shared" si="81"/>
        <v xml:space="preserve">22202385125INCENDIO FORESTAL </v>
      </c>
    </row>
    <row r="746" spans="1:82" s="121" customFormat="1" ht="36" customHeight="1">
      <c r="A746" s="110"/>
      <c r="B746" s="80"/>
      <c r="C746" s="111"/>
      <c r="D746" s="212">
        <v>44959</v>
      </c>
      <c r="E746" s="210" t="s">
        <v>2723</v>
      </c>
      <c r="F746" s="211" t="s">
        <v>1488</v>
      </c>
      <c r="G746" s="130" t="s">
        <v>8680</v>
      </c>
      <c r="H746" s="85" t="str">
        <f>VLOOKUP(E746&amp;F746,Divipola!$C$1:$F$1149,4,FALSE)</f>
        <v>13433</v>
      </c>
      <c r="I746" s="77"/>
      <c r="J746" s="181"/>
      <c r="K746" s="108"/>
      <c r="L746" s="108"/>
      <c r="M746" s="108"/>
      <c r="N746" s="108"/>
      <c r="O746" s="108"/>
      <c r="P746" s="108"/>
      <c r="Q746" s="108"/>
      <c r="R746" s="108"/>
      <c r="S746" s="108"/>
      <c r="T746" s="108"/>
      <c r="U746" s="108"/>
      <c r="V746" s="108"/>
      <c r="W746" s="108"/>
      <c r="X746" s="108"/>
      <c r="Y746" s="108"/>
      <c r="Z746" s="109">
        <v>1</v>
      </c>
      <c r="AA746" s="113"/>
      <c r="AB746" s="383"/>
      <c r="AC746" s="73"/>
      <c r="AD746" s="414"/>
      <c r="AE746" s="393"/>
      <c r="AF746" s="78"/>
      <c r="AG746" s="414"/>
      <c r="AH746" s="383"/>
      <c r="AI746" s="453"/>
      <c r="AJ746" s="453"/>
      <c r="AK746" s="414"/>
      <c r="AL746" s="383"/>
      <c r="AM746" s="383"/>
      <c r="AN746" s="523"/>
      <c r="AO746" s="414"/>
      <c r="AP746" s="548"/>
      <c r="AQ746" s="414"/>
      <c r="AR746" s="78"/>
      <c r="AS746" s="78"/>
      <c r="AT746" s="414"/>
      <c r="AU746" s="548"/>
      <c r="AV746" s="548"/>
      <c r="AW746" s="414"/>
      <c r="AX746" s="383"/>
      <c r="AY746" s="548"/>
      <c r="AZ746" s="414"/>
      <c r="BA746" s="383"/>
      <c r="BB746" s="548"/>
      <c r="BC746" s="78"/>
      <c r="BD746" s="414"/>
      <c r="BE746" s="414"/>
      <c r="BF746" s="414"/>
      <c r="BG746" s="414"/>
      <c r="BH746" s="414"/>
      <c r="BI746" s="383"/>
      <c r="BJ746" s="383"/>
      <c r="BK746" s="78"/>
      <c r="BL746" s="414"/>
      <c r="BM746" s="383"/>
      <c r="BN746" s="78"/>
      <c r="BO746" s="414"/>
      <c r="BP746" s="78"/>
      <c r="BQ746" s="414"/>
      <c r="BR746" s="383"/>
      <c r="BS746" s="78"/>
      <c r="BT746" s="83"/>
      <c r="BU746" s="75"/>
      <c r="BV746" s="74"/>
      <c r="BW746" s="74"/>
      <c r="BX746" s="98" t="s">
        <v>3276</v>
      </c>
      <c r="BY746" s="112">
        <f t="shared" si="77"/>
        <v>741</v>
      </c>
      <c r="BZ746" s="65">
        <f t="shared" si="76"/>
        <v>0</v>
      </c>
      <c r="CA746" s="359">
        <f t="shared" si="78"/>
        <v>2</v>
      </c>
      <c r="CB746" s="359">
        <f t="shared" si="79"/>
        <v>2</v>
      </c>
      <c r="CC746" s="359">
        <f t="shared" si="80"/>
        <v>2023</v>
      </c>
      <c r="CD746" s="359" t="str">
        <f t="shared" si="81"/>
        <v xml:space="preserve">22202313433INCENDIO FORESTAL </v>
      </c>
    </row>
    <row r="747" spans="1:82" s="121" customFormat="1" ht="48" customHeight="1">
      <c r="A747" s="110"/>
      <c r="B747" s="80"/>
      <c r="C747" s="111"/>
      <c r="D747" s="212">
        <v>44959</v>
      </c>
      <c r="E747" s="210" t="s">
        <v>506</v>
      </c>
      <c r="F747" s="211" t="s">
        <v>110</v>
      </c>
      <c r="G747" s="130" t="s">
        <v>8680</v>
      </c>
      <c r="H747" s="85" t="str">
        <f>VLOOKUP(E747&amp;F747,Divipola!$C$1:$F$1149,4,FALSE)</f>
        <v>50680</v>
      </c>
      <c r="I747" s="77"/>
      <c r="J747" s="181"/>
      <c r="K747" s="108"/>
      <c r="L747" s="108"/>
      <c r="M747" s="108"/>
      <c r="N747" s="108"/>
      <c r="O747" s="108"/>
      <c r="P747" s="108"/>
      <c r="Q747" s="108"/>
      <c r="R747" s="108"/>
      <c r="S747" s="108"/>
      <c r="T747" s="108"/>
      <c r="U747" s="108"/>
      <c r="V747" s="108"/>
      <c r="W747" s="108"/>
      <c r="X747" s="108"/>
      <c r="Y747" s="108"/>
      <c r="Z747" s="109">
        <v>30</v>
      </c>
      <c r="AA747" s="113"/>
      <c r="AB747" s="383"/>
      <c r="AC747" s="73"/>
      <c r="AD747" s="414"/>
      <c r="AE747" s="393"/>
      <c r="AF747" s="78"/>
      <c r="AG747" s="414"/>
      <c r="AH747" s="383"/>
      <c r="AI747" s="453"/>
      <c r="AJ747" s="453"/>
      <c r="AK747" s="414"/>
      <c r="AL747" s="383"/>
      <c r="AM747" s="383"/>
      <c r="AN747" s="523"/>
      <c r="AO747" s="414"/>
      <c r="AP747" s="548"/>
      <c r="AQ747" s="414"/>
      <c r="AR747" s="78"/>
      <c r="AS747" s="78"/>
      <c r="AT747" s="414"/>
      <c r="AU747" s="548"/>
      <c r="AV747" s="548"/>
      <c r="AW747" s="414"/>
      <c r="AX747" s="383"/>
      <c r="AY747" s="548"/>
      <c r="AZ747" s="414"/>
      <c r="BA747" s="383"/>
      <c r="BB747" s="548"/>
      <c r="BC747" s="78"/>
      <c r="BD747" s="414"/>
      <c r="BE747" s="414"/>
      <c r="BF747" s="414"/>
      <c r="BG747" s="414"/>
      <c r="BH747" s="414"/>
      <c r="BI747" s="383"/>
      <c r="BJ747" s="383"/>
      <c r="BK747" s="78"/>
      <c r="BL747" s="414"/>
      <c r="BM747" s="383"/>
      <c r="BN747" s="78"/>
      <c r="BO747" s="414"/>
      <c r="BP747" s="78"/>
      <c r="BQ747" s="414"/>
      <c r="BR747" s="383"/>
      <c r="BS747" s="78"/>
      <c r="BT747" s="83"/>
      <c r="BU747" s="75"/>
      <c r="BV747" s="74"/>
      <c r="BW747" s="74"/>
      <c r="BX747" s="98" t="s">
        <v>3277</v>
      </c>
      <c r="BY747" s="112">
        <f t="shared" si="77"/>
        <v>742</v>
      </c>
      <c r="BZ747" s="65">
        <f t="shared" si="76"/>
        <v>0</v>
      </c>
      <c r="CA747" s="359">
        <f t="shared" si="78"/>
        <v>2</v>
      </c>
      <c r="CB747" s="359">
        <f t="shared" si="79"/>
        <v>2</v>
      </c>
      <c r="CC747" s="359">
        <f t="shared" si="80"/>
        <v>2023</v>
      </c>
      <c r="CD747" s="359" t="str">
        <f t="shared" si="81"/>
        <v xml:space="preserve">22202350680INCENDIO FORESTAL </v>
      </c>
    </row>
    <row r="748" spans="1:82" s="121" customFormat="1" ht="48" customHeight="1">
      <c r="A748" s="110"/>
      <c r="B748" s="80"/>
      <c r="C748" s="111"/>
      <c r="D748" s="212">
        <v>44959</v>
      </c>
      <c r="E748" s="210" t="s">
        <v>529</v>
      </c>
      <c r="F748" s="211" t="s">
        <v>529</v>
      </c>
      <c r="G748" s="130" t="s">
        <v>8680</v>
      </c>
      <c r="H748" s="85" t="str">
        <f>VLOOKUP(E748&amp;F748,Divipola!$C$1:$F$1149,4,FALSE)</f>
        <v>11001</v>
      </c>
      <c r="I748" s="77"/>
      <c r="J748" s="181"/>
      <c r="K748" s="108"/>
      <c r="L748" s="108"/>
      <c r="M748" s="108"/>
      <c r="N748" s="108"/>
      <c r="O748" s="108"/>
      <c r="P748" s="108"/>
      <c r="Q748" s="108"/>
      <c r="R748" s="108"/>
      <c r="S748" s="108"/>
      <c r="T748" s="108"/>
      <c r="U748" s="108"/>
      <c r="V748" s="108"/>
      <c r="W748" s="108"/>
      <c r="X748" s="108"/>
      <c r="Y748" s="108"/>
      <c r="Z748" s="109"/>
      <c r="AA748" s="113"/>
      <c r="AB748" s="383"/>
      <c r="AC748" s="73"/>
      <c r="AD748" s="414"/>
      <c r="AE748" s="393"/>
      <c r="AF748" s="78"/>
      <c r="AG748" s="414"/>
      <c r="AH748" s="383"/>
      <c r="AI748" s="453"/>
      <c r="AJ748" s="453"/>
      <c r="AK748" s="414"/>
      <c r="AL748" s="383"/>
      <c r="AM748" s="383"/>
      <c r="AN748" s="523"/>
      <c r="AO748" s="414"/>
      <c r="AP748" s="548"/>
      <c r="AQ748" s="414"/>
      <c r="AR748" s="78"/>
      <c r="AS748" s="78"/>
      <c r="AT748" s="414"/>
      <c r="AU748" s="548"/>
      <c r="AV748" s="548"/>
      <c r="AW748" s="414"/>
      <c r="AX748" s="383"/>
      <c r="AY748" s="548"/>
      <c r="AZ748" s="414"/>
      <c r="BA748" s="383"/>
      <c r="BB748" s="548"/>
      <c r="BC748" s="78"/>
      <c r="BD748" s="414"/>
      <c r="BE748" s="414"/>
      <c r="BF748" s="414"/>
      <c r="BG748" s="414"/>
      <c r="BH748" s="414"/>
      <c r="BI748" s="383"/>
      <c r="BJ748" s="383"/>
      <c r="BK748" s="78"/>
      <c r="BL748" s="414"/>
      <c r="BM748" s="383"/>
      <c r="BN748" s="78"/>
      <c r="BO748" s="414"/>
      <c r="BP748" s="78"/>
      <c r="BQ748" s="414"/>
      <c r="BR748" s="383"/>
      <c r="BS748" s="78"/>
      <c r="BT748" s="83"/>
      <c r="BU748" s="75"/>
      <c r="BV748" s="74"/>
      <c r="BW748" s="74"/>
      <c r="BX748" s="98" t="s">
        <v>3428</v>
      </c>
      <c r="BY748" s="112">
        <f t="shared" si="77"/>
        <v>743</v>
      </c>
      <c r="BZ748" s="65">
        <f t="shared" si="76"/>
        <v>0</v>
      </c>
      <c r="CA748" s="359">
        <f t="shared" si="78"/>
        <v>2</v>
      </c>
      <c r="CB748" s="359">
        <f t="shared" si="79"/>
        <v>2</v>
      </c>
      <c r="CC748" s="359">
        <f t="shared" si="80"/>
        <v>2023</v>
      </c>
      <c r="CD748" s="359" t="str">
        <f t="shared" si="81"/>
        <v xml:space="preserve">22202311001INCENDIO FORESTAL </v>
      </c>
    </row>
    <row r="749" spans="1:82" s="121" customFormat="1" ht="144" customHeight="1">
      <c r="A749" s="110"/>
      <c r="B749" s="80"/>
      <c r="C749" s="111"/>
      <c r="D749" s="212">
        <v>44959</v>
      </c>
      <c r="E749" s="210" t="s">
        <v>2718</v>
      </c>
      <c r="F749" s="211" t="s">
        <v>1034</v>
      </c>
      <c r="G749" s="130" t="s">
        <v>8680</v>
      </c>
      <c r="H749" s="85" t="str">
        <f>VLOOKUP(E749&amp;F749,Divipola!$C$1:$F$1149,4,FALSE)</f>
        <v>25178</v>
      </c>
      <c r="I749" s="77"/>
      <c r="J749" s="181"/>
      <c r="K749" s="108"/>
      <c r="L749" s="108"/>
      <c r="M749" s="108"/>
      <c r="N749" s="108"/>
      <c r="O749" s="108"/>
      <c r="P749" s="108"/>
      <c r="Q749" s="108"/>
      <c r="R749" s="108"/>
      <c r="S749" s="108"/>
      <c r="T749" s="108"/>
      <c r="U749" s="108"/>
      <c r="V749" s="108"/>
      <c r="W749" s="108"/>
      <c r="X749" s="108"/>
      <c r="Y749" s="108"/>
      <c r="Z749" s="109">
        <v>1</v>
      </c>
      <c r="AA749" s="113"/>
      <c r="AB749" s="383"/>
      <c r="AC749" s="73"/>
      <c r="AD749" s="414"/>
      <c r="AE749" s="393"/>
      <c r="AF749" s="78"/>
      <c r="AG749" s="414"/>
      <c r="AH749" s="383"/>
      <c r="AI749" s="453"/>
      <c r="AJ749" s="453"/>
      <c r="AK749" s="414"/>
      <c r="AL749" s="383"/>
      <c r="AM749" s="383"/>
      <c r="AN749" s="523"/>
      <c r="AO749" s="414"/>
      <c r="AP749" s="548"/>
      <c r="AQ749" s="414"/>
      <c r="AR749" s="78"/>
      <c r="AS749" s="78"/>
      <c r="AT749" s="414"/>
      <c r="AU749" s="548"/>
      <c r="AV749" s="548"/>
      <c r="AW749" s="414"/>
      <c r="AX749" s="383"/>
      <c r="AY749" s="548"/>
      <c r="AZ749" s="414"/>
      <c r="BA749" s="383"/>
      <c r="BB749" s="548"/>
      <c r="BC749" s="78"/>
      <c r="BD749" s="414"/>
      <c r="BE749" s="414"/>
      <c r="BF749" s="414"/>
      <c r="BG749" s="414"/>
      <c r="BH749" s="414"/>
      <c r="BI749" s="383"/>
      <c r="BJ749" s="383"/>
      <c r="BK749" s="78"/>
      <c r="BL749" s="414"/>
      <c r="BM749" s="383"/>
      <c r="BN749" s="78"/>
      <c r="BO749" s="414"/>
      <c r="BP749" s="78"/>
      <c r="BQ749" s="414"/>
      <c r="BR749" s="383"/>
      <c r="BS749" s="78"/>
      <c r="BT749" s="83"/>
      <c r="BU749" s="75"/>
      <c r="BV749" s="74"/>
      <c r="BW749" s="74"/>
      <c r="BX749" s="98" t="s">
        <v>3278</v>
      </c>
      <c r="BY749" s="112">
        <f t="shared" si="77"/>
        <v>744</v>
      </c>
      <c r="BZ749" s="65">
        <f t="shared" si="76"/>
        <v>0</v>
      </c>
      <c r="CA749" s="359">
        <f t="shared" si="78"/>
        <v>2</v>
      </c>
      <c r="CB749" s="359">
        <f t="shared" si="79"/>
        <v>2</v>
      </c>
      <c r="CC749" s="359">
        <f t="shared" si="80"/>
        <v>2023</v>
      </c>
      <c r="CD749" s="359" t="str">
        <f t="shared" si="81"/>
        <v xml:space="preserve">22202325178INCENDIO FORESTAL </v>
      </c>
    </row>
    <row r="750" spans="1:82" s="121" customFormat="1" ht="84" customHeight="1">
      <c r="A750" s="110"/>
      <c r="B750" s="80"/>
      <c r="C750" s="111"/>
      <c r="D750" s="212">
        <v>44959</v>
      </c>
      <c r="E750" s="210" t="s">
        <v>2855</v>
      </c>
      <c r="F750" s="211" t="s">
        <v>11</v>
      </c>
      <c r="G750" s="130" t="s">
        <v>8680</v>
      </c>
      <c r="H750" s="85" t="str">
        <f>VLOOKUP(E750&amp;F750,Divipola!$C$1:$F$1149,4,FALSE)</f>
        <v>86573</v>
      </c>
      <c r="I750" s="77"/>
      <c r="J750" s="181"/>
      <c r="K750" s="108"/>
      <c r="L750" s="108"/>
      <c r="M750" s="108"/>
      <c r="N750" s="108"/>
      <c r="O750" s="108"/>
      <c r="P750" s="108"/>
      <c r="Q750" s="108"/>
      <c r="R750" s="108"/>
      <c r="S750" s="108"/>
      <c r="T750" s="108"/>
      <c r="U750" s="108"/>
      <c r="V750" s="108"/>
      <c r="W750" s="108"/>
      <c r="X750" s="108"/>
      <c r="Y750" s="108"/>
      <c r="Z750" s="109">
        <v>50</v>
      </c>
      <c r="AA750" s="113"/>
      <c r="AB750" s="383"/>
      <c r="AC750" s="73"/>
      <c r="AD750" s="414"/>
      <c r="AE750" s="393"/>
      <c r="AF750" s="78"/>
      <c r="AG750" s="414"/>
      <c r="AH750" s="383"/>
      <c r="AI750" s="453"/>
      <c r="AJ750" s="453"/>
      <c r="AK750" s="414"/>
      <c r="AL750" s="383"/>
      <c r="AM750" s="383"/>
      <c r="AN750" s="523"/>
      <c r="AO750" s="414"/>
      <c r="AP750" s="548"/>
      <c r="AQ750" s="414"/>
      <c r="AR750" s="78"/>
      <c r="AS750" s="78"/>
      <c r="AT750" s="414"/>
      <c r="AU750" s="548"/>
      <c r="AV750" s="548"/>
      <c r="AW750" s="414"/>
      <c r="AX750" s="383"/>
      <c r="AY750" s="548"/>
      <c r="AZ750" s="414"/>
      <c r="BA750" s="383"/>
      <c r="BB750" s="548"/>
      <c r="BC750" s="78"/>
      <c r="BD750" s="414"/>
      <c r="BE750" s="414"/>
      <c r="BF750" s="414"/>
      <c r="BG750" s="414"/>
      <c r="BH750" s="414"/>
      <c r="BI750" s="383"/>
      <c r="BJ750" s="383"/>
      <c r="BK750" s="78"/>
      <c r="BL750" s="414"/>
      <c r="BM750" s="383"/>
      <c r="BN750" s="78"/>
      <c r="BO750" s="414"/>
      <c r="BP750" s="78"/>
      <c r="BQ750" s="414"/>
      <c r="BR750" s="383"/>
      <c r="BS750" s="78"/>
      <c r="BT750" s="83"/>
      <c r="BU750" s="75"/>
      <c r="BV750" s="74"/>
      <c r="BW750" s="74"/>
      <c r="BX750" s="103" t="s">
        <v>3279</v>
      </c>
      <c r="BY750" s="112">
        <f t="shared" si="77"/>
        <v>745</v>
      </c>
      <c r="BZ750" s="65">
        <f t="shared" si="76"/>
        <v>0</v>
      </c>
      <c r="CA750" s="359">
        <f t="shared" si="78"/>
        <v>2</v>
      </c>
      <c r="CB750" s="359">
        <f t="shared" si="79"/>
        <v>2</v>
      </c>
      <c r="CC750" s="359">
        <f t="shared" si="80"/>
        <v>2023</v>
      </c>
      <c r="CD750" s="359" t="str">
        <f t="shared" si="81"/>
        <v xml:space="preserve">22202386573INCENDIO FORESTAL </v>
      </c>
    </row>
    <row r="751" spans="1:82" s="121" customFormat="1" ht="108" customHeight="1">
      <c r="A751" s="110"/>
      <c r="B751" s="80"/>
      <c r="C751" s="111"/>
      <c r="D751" s="212">
        <v>44959</v>
      </c>
      <c r="E751" s="210" t="s">
        <v>2829</v>
      </c>
      <c r="F751" s="211" t="s">
        <v>2663</v>
      </c>
      <c r="G751" s="130" t="s">
        <v>8680</v>
      </c>
      <c r="H751" s="85" t="str">
        <f>VLOOKUP(E751&amp;F751,Divipola!$C$1:$F$1149,4,FALSE)</f>
        <v>05088</v>
      </c>
      <c r="I751" s="77"/>
      <c r="J751" s="181"/>
      <c r="K751" s="141"/>
      <c r="L751" s="141"/>
      <c r="M751" s="141"/>
      <c r="N751" s="141"/>
      <c r="O751" s="141"/>
      <c r="P751" s="141"/>
      <c r="Q751" s="141"/>
      <c r="R751" s="141"/>
      <c r="S751" s="141"/>
      <c r="T751" s="141"/>
      <c r="U751" s="141"/>
      <c r="V751" s="141"/>
      <c r="W751" s="141"/>
      <c r="X751" s="141"/>
      <c r="Y751" s="141"/>
      <c r="Z751" s="142">
        <v>9</v>
      </c>
      <c r="AA751" s="144"/>
      <c r="AB751" s="383"/>
      <c r="AC751" s="73"/>
      <c r="AD751" s="414"/>
      <c r="AE751" s="393"/>
      <c r="AF751" s="78"/>
      <c r="AG751" s="414"/>
      <c r="AH751" s="383"/>
      <c r="AI751" s="453"/>
      <c r="AJ751" s="453"/>
      <c r="AK751" s="414"/>
      <c r="AL751" s="383"/>
      <c r="AM751" s="383"/>
      <c r="AN751" s="523"/>
      <c r="AO751" s="414"/>
      <c r="AP751" s="548"/>
      <c r="AQ751" s="414"/>
      <c r="AR751" s="78"/>
      <c r="AS751" s="78"/>
      <c r="AT751" s="414"/>
      <c r="AU751" s="548"/>
      <c r="AV751" s="548"/>
      <c r="AW751" s="414"/>
      <c r="AX751" s="383"/>
      <c r="AY751" s="548"/>
      <c r="AZ751" s="414"/>
      <c r="BA751" s="383"/>
      <c r="BB751" s="548"/>
      <c r="BC751" s="78"/>
      <c r="BD751" s="414"/>
      <c r="BE751" s="414"/>
      <c r="BF751" s="414"/>
      <c r="BG751" s="414"/>
      <c r="BH751" s="414"/>
      <c r="BI751" s="383"/>
      <c r="BJ751" s="383"/>
      <c r="BK751" s="78"/>
      <c r="BL751" s="414"/>
      <c r="BM751" s="383"/>
      <c r="BN751" s="78"/>
      <c r="BO751" s="414"/>
      <c r="BP751" s="78"/>
      <c r="BQ751" s="414"/>
      <c r="BR751" s="383"/>
      <c r="BS751" s="78"/>
      <c r="BT751" s="83"/>
      <c r="BU751" s="75"/>
      <c r="BV751" s="74"/>
      <c r="BW751" s="74"/>
      <c r="BX751" s="98" t="s">
        <v>3312</v>
      </c>
      <c r="BY751" s="112">
        <f t="shared" si="77"/>
        <v>746</v>
      </c>
      <c r="BZ751" s="65">
        <f t="shared" si="76"/>
        <v>0</v>
      </c>
      <c r="CA751" s="359">
        <f t="shared" si="78"/>
        <v>2</v>
      </c>
      <c r="CB751" s="359">
        <f t="shared" si="79"/>
        <v>2</v>
      </c>
      <c r="CC751" s="359">
        <f t="shared" si="80"/>
        <v>2023</v>
      </c>
      <c r="CD751" s="359" t="str">
        <f t="shared" si="81"/>
        <v xml:space="preserve">22202305088INCENDIO FORESTAL </v>
      </c>
    </row>
    <row r="752" spans="1:82" s="121" customFormat="1" ht="120" customHeight="1">
      <c r="A752" s="110"/>
      <c r="B752" s="80"/>
      <c r="C752" s="111"/>
      <c r="D752" s="212">
        <v>44959</v>
      </c>
      <c r="E752" s="210" t="s">
        <v>2718</v>
      </c>
      <c r="F752" s="211" t="s">
        <v>1028</v>
      </c>
      <c r="G752" s="130" t="s">
        <v>8680</v>
      </c>
      <c r="H752" s="85" t="str">
        <f>VLOOKUP(E752&amp;F752,Divipola!$C$1:$F$1149,4,FALSE)</f>
        <v>25151</v>
      </c>
      <c r="I752" s="77"/>
      <c r="J752" s="181"/>
      <c r="K752" s="146"/>
      <c r="L752" s="146"/>
      <c r="M752" s="146"/>
      <c r="N752" s="146"/>
      <c r="O752" s="146"/>
      <c r="P752" s="146"/>
      <c r="Q752" s="146"/>
      <c r="R752" s="146"/>
      <c r="S752" s="146"/>
      <c r="T752" s="146"/>
      <c r="U752" s="146"/>
      <c r="V752" s="146"/>
      <c r="W752" s="146"/>
      <c r="X752" s="146"/>
      <c r="Y752" s="146"/>
      <c r="Z752" s="147"/>
      <c r="AA752" s="148"/>
      <c r="AB752" s="383"/>
      <c r="AC752" s="73"/>
      <c r="AD752" s="414"/>
      <c r="AE752" s="393"/>
      <c r="AF752" s="78"/>
      <c r="AG752" s="414"/>
      <c r="AH752" s="383"/>
      <c r="AI752" s="453"/>
      <c r="AJ752" s="453"/>
      <c r="AK752" s="414"/>
      <c r="AL752" s="383"/>
      <c r="AM752" s="383"/>
      <c r="AN752" s="523"/>
      <c r="AO752" s="414"/>
      <c r="AP752" s="548"/>
      <c r="AQ752" s="414"/>
      <c r="AR752" s="78"/>
      <c r="AS752" s="78"/>
      <c r="AT752" s="414"/>
      <c r="AU752" s="548"/>
      <c r="AV752" s="548"/>
      <c r="AW752" s="414"/>
      <c r="AX752" s="383"/>
      <c r="AY752" s="548"/>
      <c r="AZ752" s="414"/>
      <c r="BA752" s="383"/>
      <c r="BB752" s="548"/>
      <c r="BC752" s="78"/>
      <c r="BD752" s="414"/>
      <c r="BE752" s="414"/>
      <c r="BF752" s="414"/>
      <c r="BG752" s="414"/>
      <c r="BH752" s="414"/>
      <c r="BI752" s="383"/>
      <c r="BJ752" s="383"/>
      <c r="BK752" s="78"/>
      <c r="BL752" s="414"/>
      <c r="BM752" s="383"/>
      <c r="BN752" s="78"/>
      <c r="BO752" s="414"/>
      <c r="BP752" s="78"/>
      <c r="BQ752" s="414"/>
      <c r="BR752" s="383"/>
      <c r="BS752" s="78"/>
      <c r="BT752" s="83"/>
      <c r="BU752" s="75"/>
      <c r="BV752" s="74"/>
      <c r="BW752" s="74"/>
      <c r="BX752" s="132" t="s">
        <v>3311</v>
      </c>
      <c r="BY752" s="112">
        <f t="shared" si="77"/>
        <v>747</v>
      </c>
      <c r="BZ752" s="65">
        <f t="shared" si="76"/>
        <v>0</v>
      </c>
      <c r="CA752" s="359">
        <f t="shared" si="78"/>
        <v>2</v>
      </c>
      <c r="CB752" s="359">
        <f t="shared" si="79"/>
        <v>2</v>
      </c>
      <c r="CC752" s="359">
        <f t="shared" si="80"/>
        <v>2023</v>
      </c>
      <c r="CD752" s="359" t="str">
        <f t="shared" si="81"/>
        <v xml:space="preserve">22202325151INCENDIO FORESTAL </v>
      </c>
    </row>
    <row r="753" spans="1:82" s="121" customFormat="1" ht="36" customHeight="1">
      <c r="A753" s="110"/>
      <c r="B753" s="80"/>
      <c r="C753" s="111"/>
      <c r="D753" s="212">
        <v>44959</v>
      </c>
      <c r="E753" s="210" t="s">
        <v>2622</v>
      </c>
      <c r="F753" s="211" t="s">
        <v>2753</v>
      </c>
      <c r="G753" s="111" t="s">
        <v>2800</v>
      </c>
      <c r="H753" s="85" t="str">
        <f>VLOOKUP(E753&amp;F753,Divipola!$C$1:$F$1149,4,FALSE)</f>
        <v>41359</v>
      </c>
      <c r="I753" s="77"/>
      <c r="J753" s="181"/>
      <c r="K753" s="146"/>
      <c r="L753" s="146"/>
      <c r="M753" s="146"/>
      <c r="N753" s="146"/>
      <c r="O753" s="146"/>
      <c r="P753" s="146"/>
      <c r="Q753" s="146"/>
      <c r="R753" s="146"/>
      <c r="S753" s="146"/>
      <c r="T753" s="146"/>
      <c r="U753" s="146"/>
      <c r="V753" s="146"/>
      <c r="W753" s="146"/>
      <c r="X753" s="146"/>
      <c r="Y753" s="146"/>
      <c r="Z753" s="147"/>
      <c r="AA753" s="148" t="s">
        <v>3304</v>
      </c>
      <c r="AB753" s="383"/>
      <c r="AC753" s="73"/>
      <c r="AD753" s="414"/>
      <c r="AE753" s="393"/>
      <c r="AF753" s="78"/>
      <c r="AG753" s="414"/>
      <c r="AH753" s="383"/>
      <c r="AI753" s="453"/>
      <c r="AJ753" s="453"/>
      <c r="AK753" s="414"/>
      <c r="AL753" s="383"/>
      <c r="AM753" s="383"/>
      <c r="AN753" s="523"/>
      <c r="AO753" s="414"/>
      <c r="AP753" s="548"/>
      <c r="AQ753" s="414"/>
      <c r="AR753" s="78"/>
      <c r="AS753" s="78"/>
      <c r="AT753" s="414"/>
      <c r="AU753" s="548"/>
      <c r="AV753" s="548"/>
      <c r="AW753" s="414"/>
      <c r="AX753" s="383"/>
      <c r="AY753" s="548"/>
      <c r="AZ753" s="414"/>
      <c r="BA753" s="383"/>
      <c r="BB753" s="548"/>
      <c r="BC753" s="78"/>
      <c r="BD753" s="414"/>
      <c r="BE753" s="414"/>
      <c r="BF753" s="414"/>
      <c r="BG753" s="414"/>
      <c r="BH753" s="414"/>
      <c r="BI753" s="383"/>
      <c r="BJ753" s="383"/>
      <c r="BK753" s="78"/>
      <c r="BL753" s="414"/>
      <c r="BM753" s="383"/>
      <c r="BN753" s="78"/>
      <c r="BO753" s="414"/>
      <c r="BP753" s="78"/>
      <c r="BQ753" s="414"/>
      <c r="BR753" s="383"/>
      <c r="BS753" s="78"/>
      <c r="BT753" s="83"/>
      <c r="BU753" s="75"/>
      <c r="BV753" s="74"/>
      <c r="BW753" s="74"/>
      <c r="BX753" s="98" t="s">
        <v>3309</v>
      </c>
      <c r="BY753" s="112">
        <f t="shared" si="77"/>
        <v>748</v>
      </c>
      <c r="BZ753" s="65">
        <f t="shared" si="76"/>
        <v>0</v>
      </c>
      <c r="CA753" s="359">
        <f t="shared" si="78"/>
        <v>2</v>
      </c>
      <c r="CB753" s="359">
        <f t="shared" si="79"/>
        <v>2</v>
      </c>
      <c r="CC753" s="359">
        <f t="shared" si="80"/>
        <v>2023</v>
      </c>
      <c r="CD753" s="359" t="str">
        <f t="shared" si="81"/>
        <v>22202341359INCENDIO ESTRUCTURAL</v>
      </c>
    </row>
    <row r="754" spans="1:82" s="121" customFormat="1" ht="48" customHeight="1">
      <c r="A754" s="110"/>
      <c r="B754" s="80"/>
      <c r="C754" s="111"/>
      <c r="D754" s="212">
        <v>44959</v>
      </c>
      <c r="E754" s="210" t="s">
        <v>2829</v>
      </c>
      <c r="F754" s="211" t="s">
        <v>2726</v>
      </c>
      <c r="G754" s="130" t="s">
        <v>8680</v>
      </c>
      <c r="H754" s="85" t="str">
        <f>VLOOKUP(E754&amp;F754,Divipola!$C$1:$F$1149,4,FALSE)</f>
        <v>05031</v>
      </c>
      <c r="I754" s="77"/>
      <c r="J754" s="181"/>
      <c r="K754" s="190"/>
      <c r="L754" s="190"/>
      <c r="M754" s="190"/>
      <c r="N754" s="190"/>
      <c r="O754" s="190"/>
      <c r="P754" s="190"/>
      <c r="Q754" s="190"/>
      <c r="R754" s="190"/>
      <c r="S754" s="190"/>
      <c r="T754" s="190"/>
      <c r="U754" s="190"/>
      <c r="V754" s="190"/>
      <c r="W754" s="190"/>
      <c r="X754" s="190"/>
      <c r="Y754" s="190"/>
      <c r="Z754" s="191">
        <v>3</v>
      </c>
      <c r="AA754" s="148"/>
      <c r="AB754" s="383"/>
      <c r="AC754" s="73"/>
      <c r="AD754" s="414"/>
      <c r="AE754" s="393"/>
      <c r="AF754" s="78"/>
      <c r="AG754" s="414"/>
      <c r="AH754" s="383"/>
      <c r="AI754" s="453"/>
      <c r="AJ754" s="453"/>
      <c r="AK754" s="414"/>
      <c r="AL754" s="383"/>
      <c r="AM754" s="383"/>
      <c r="AN754" s="523"/>
      <c r="AO754" s="414"/>
      <c r="AP754" s="548"/>
      <c r="AQ754" s="414"/>
      <c r="AR754" s="78"/>
      <c r="AS754" s="78"/>
      <c r="AT754" s="414"/>
      <c r="AU754" s="548"/>
      <c r="AV754" s="548"/>
      <c r="AW754" s="414"/>
      <c r="AX754" s="383"/>
      <c r="AY754" s="548"/>
      <c r="AZ754" s="414"/>
      <c r="BA754" s="383"/>
      <c r="BB754" s="548"/>
      <c r="BC754" s="78"/>
      <c r="BD754" s="414"/>
      <c r="BE754" s="414"/>
      <c r="BF754" s="414"/>
      <c r="BG754" s="414"/>
      <c r="BH754" s="414"/>
      <c r="BI754" s="383"/>
      <c r="BJ754" s="383"/>
      <c r="BK754" s="78"/>
      <c r="BL754" s="414"/>
      <c r="BM754" s="383"/>
      <c r="BN754" s="78"/>
      <c r="BO754" s="414"/>
      <c r="BP754" s="78"/>
      <c r="BQ754" s="414"/>
      <c r="BR754" s="383"/>
      <c r="BS754" s="78"/>
      <c r="BT754" s="83"/>
      <c r="BU754" s="75"/>
      <c r="BV754" s="74"/>
      <c r="BW754" s="74"/>
      <c r="BX754" s="192" t="s">
        <v>3337</v>
      </c>
      <c r="BY754" s="112">
        <f t="shared" si="77"/>
        <v>749</v>
      </c>
      <c r="BZ754" s="65">
        <f t="shared" si="76"/>
        <v>0</v>
      </c>
      <c r="CA754" s="359">
        <f t="shared" si="78"/>
        <v>2</v>
      </c>
      <c r="CB754" s="359">
        <f t="shared" si="79"/>
        <v>2</v>
      </c>
      <c r="CC754" s="359">
        <f t="shared" si="80"/>
        <v>2023</v>
      </c>
      <c r="CD754" s="359" t="str">
        <f t="shared" si="81"/>
        <v xml:space="preserve">22202305031INCENDIO FORESTAL </v>
      </c>
    </row>
    <row r="755" spans="1:82" s="121" customFormat="1" ht="36" customHeight="1">
      <c r="A755" s="110"/>
      <c r="B755" s="80"/>
      <c r="C755" s="111"/>
      <c r="D755" s="212">
        <v>44959</v>
      </c>
      <c r="E755" s="210" t="s">
        <v>2028</v>
      </c>
      <c r="F755" s="211" t="s">
        <v>2631</v>
      </c>
      <c r="G755" s="130" t="s">
        <v>8680</v>
      </c>
      <c r="H755" s="85" t="str">
        <f>VLOOKUP(E755&amp;F755,Divipola!$C$1:$F$1149,4,FALSE)</f>
        <v>81794</v>
      </c>
      <c r="I755" s="77"/>
      <c r="J755" s="181"/>
      <c r="K755" s="248"/>
      <c r="L755" s="248"/>
      <c r="M755" s="248"/>
      <c r="N755" s="248"/>
      <c r="O755" s="248"/>
      <c r="P755" s="248"/>
      <c r="Q755" s="248"/>
      <c r="R755" s="248"/>
      <c r="S755" s="248"/>
      <c r="T755" s="248"/>
      <c r="U755" s="248"/>
      <c r="V755" s="248"/>
      <c r="W755" s="248"/>
      <c r="X755" s="248"/>
      <c r="Y755" s="248"/>
      <c r="Z755" s="237">
        <v>20</v>
      </c>
      <c r="AA755" s="248"/>
      <c r="AB755" s="383"/>
      <c r="AC755" s="73"/>
      <c r="AD755" s="414"/>
      <c r="AE755" s="393"/>
      <c r="AF755" s="78"/>
      <c r="AG755" s="414"/>
      <c r="AH755" s="383"/>
      <c r="AI755" s="453"/>
      <c r="AJ755" s="453"/>
      <c r="AK755" s="414"/>
      <c r="AL755" s="383"/>
      <c r="AM755" s="383"/>
      <c r="AN755" s="523"/>
      <c r="AO755" s="414"/>
      <c r="AP755" s="548"/>
      <c r="AQ755" s="414"/>
      <c r="AR755" s="78"/>
      <c r="AS755" s="78"/>
      <c r="AT755" s="414"/>
      <c r="AU755" s="548"/>
      <c r="AV755" s="548"/>
      <c r="AW755" s="414"/>
      <c r="AX755" s="383"/>
      <c r="AY755" s="548"/>
      <c r="AZ755" s="414"/>
      <c r="BA755" s="383"/>
      <c r="BB755" s="548"/>
      <c r="BC755" s="78"/>
      <c r="BD755" s="414"/>
      <c r="BE755" s="414"/>
      <c r="BF755" s="414"/>
      <c r="BG755" s="414"/>
      <c r="BH755" s="414"/>
      <c r="BI755" s="383"/>
      <c r="BJ755" s="383"/>
      <c r="BK755" s="78"/>
      <c r="BL755" s="414"/>
      <c r="BM755" s="383"/>
      <c r="BN755" s="78"/>
      <c r="BO755" s="414"/>
      <c r="BP755" s="78"/>
      <c r="BQ755" s="414"/>
      <c r="BR755" s="383"/>
      <c r="BS755" s="78"/>
      <c r="BT755" s="83"/>
      <c r="BU755" s="75"/>
      <c r="BV755" s="74"/>
      <c r="BW755" s="74"/>
      <c r="BX755" s="461" t="s">
        <v>5268</v>
      </c>
      <c r="BY755" s="112">
        <f t="shared" si="77"/>
        <v>750</v>
      </c>
      <c r="BZ755" s="65">
        <f t="shared" si="76"/>
        <v>0</v>
      </c>
      <c r="CA755" s="359">
        <f t="shared" si="78"/>
        <v>2</v>
      </c>
      <c r="CB755" s="359">
        <f t="shared" si="79"/>
        <v>2</v>
      </c>
      <c r="CC755" s="359">
        <f t="shared" si="80"/>
        <v>2023</v>
      </c>
      <c r="CD755" s="359" t="str">
        <f t="shared" si="81"/>
        <v xml:space="preserve">22202381794INCENDIO FORESTAL </v>
      </c>
    </row>
    <row r="756" spans="1:82" s="121" customFormat="1" ht="36" customHeight="1">
      <c r="A756" s="13"/>
      <c r="B756" s="13"/>
      <c r="C756" s="13"/>
      <c r="D756" s="212">
        <v>44959</v>
      </c>
      <c r="E756" s="210" t="s">
        <v>2852</v>
      </c>
      <c r="F756" s="211" t="s">
        <v>1424</v>
      </c>
      <c r="G756" s="130" t="s">
        <v>8680</v>
      </c>
      <c r="H756" s="85" t="str">
        <f>VLOOKUP(E756&amp;F756,Divipola!$C$1:$F$1149,4,FALSE)</f>
        <v>08573</v>
      </c>
      <c r="I756" s="77"/>
      <c r="J756" s="181"/>
      <c r="K756" s="248"/>
      <c r="L756" s="248"/>
      <c r="M756" s="248"/>
      <c r="N756" s="248"/>
      <c r="O756" s="248"/>
      <c r="P756" s="248"/>
      <c r="Q756" s="248"/>
      <c r="R756" s="248"/>
      <c r="S756" s="248"/>
      <c r="T756" s="248"/>
      <c r="U756" s="248"/>
      <c r="V756" s="248"/>
      <c r="W756" s="248"/>
      <c r="X756" s="248"/>
      <c r="Y756" s="248"/>
      <c r="Z756" s="237">
        <v>1</v>
      </c>
      <c r="AA756" s="248"/>
      <c r="AB756" s="383"/>
      <c r="AC756" s="73"/>
      <c r="AD756" s="414"/>
      <c r="AE756" s="393"/>
      <c r="AF756" s="78"/>
      <c r="AG756" s="414"/>
      <c r="AH756" s="383"/>
      <c r="AI756" s="453"/>
      <c r="AJ756" s="453"/>
      <c r="AK756" s="414"/>
      <c r="AL756" s="383"/>
      <c r="AM756" s="383"/>
      <c r="AN756" s="523"/>
      <c r="AO756" s="414"/>
      <c r="AP756" s="548"/>
      <c r="AQ756" s="414"/>
      <c r="AR756" s="78"/>
      <c r="AS756" s="78"/>
      <c r="AT756" s="414"/>
      <c r="AU756" s="548"/>
      <c r="AV756" s="548"/>
      <c r="AW756" s="414"/>
      <c r="AX756" s="383"/>
      <c r="AY756" s="548"/>
      <c r="AZ756" s="414"/>
      <c r="BA756" s="383"/>
      <c r="BB756" s="548"/>
      <c r="BC756" s="78"/>
      <c r="BD756" s="414"/>
      <c r="BE756" s="414"/>
      <c r="BF756" s="414"/>
      <c r="BG756" s="414"/>
      <c r="BH756" s="414"/>
      <c r="BI756" s="383"/>
      <c r="BJ756" s="383"/>
      <c r="BK756" s="78"/>
      <c r="BL756" s="414"/>
      <c r="BM756" s="383"/>
      <c r="BN756" s="78"/>
      <c r="BO756" s="414"/>
      <c r="BP756" s="78"/>
      <c r="BQ756" s="414"/>
      <c r="BR756" s="383"/>
      <c r="BS756" s="78"/>
      <c r="BT756" s="83"/>
      <c r="BU756" s="75"/>
      <c r="BV756" s="74"/>
      <c r="BW756" s="74"/>
      <c r="BX756" s="461" t="s">
        <v>5269</v>
      </c>
      <c r="BY756" s="112">
        <f t="shared" si="77"/>
        <v>751</v>
      </c>
      <c r="BZ756" s="65">
        <f t="shared" si="76"/>
        <v>0</v>
      </c>
      <c r="CA756" s="359">
        <f t="shared" si="78"/>
        <v>2</v>
      </c>
      <c r="CB756" s="359">
        <f t="shared" si="79"/>
        <v>2</v>
      </c>
      <c r="CC756" s="359">
        <f t="shared" si="80"/>
        <v>2023</v>
      </c>
      <c r="CD756" s="359" t="str">
        <f t="shared" si="81"/>
        <v xml:space="preserve">22202308573INCENDIO FORESTAL </v>
      </c>
    </row>
    <row r="757" spans="1:82" s="121" customFormat="1" ht="60" customHeight="1">
      <c r="A757" s="13"/>
      <c r="B757" s="13"/>
      <c r="C757" s="13"/>
      <c r="D757" s="212">
        <v>44959</v>
      </c>
      <c r="E757" s="210" t="s">
        <v>2661</v>
      </c>
      <c r="F757" s="211" t="s">
        <v>1361</v>
      </c>
      <c r="G757" s="130" t="s">
        <v>8680</v>
      </c>
      <c r="H757" s="85" t="str">
        <f>VLOOKUP(E757&amp;F757,Divipola!$C$1:$F$1149,4,FALSE)</f>
        <v>15332</v>
      </c>
      <c r="I757" s="77"/>
      <c r="J757" s="181"/>
      <c r="K757" s="248"/>
      <c r="L757" s="248"/>
      <c r="M757" s="248"/>
      <c r="N757" s="248"/>
      <c r="O757" s="248"/>
      <c r="P757" s="248"/>
      <c r="Q757" s="248"/>
      <c r="R757" s="248"/>
      <c r="S757" s="248"/>
      <c r="T757" s="248"/>
      <c r="U757" s="248"/>
      <c r="V757" s="248"/>
      <c r="W757" s="248"/>
      <c r="X757" s="248"/>
      <c r="Y757" s="248"/>
      <c r="Z757" s="237"/>
      <c r="AA757" s="248"/>
      <c r="AB757" s="383"/>
      <c r="AC757" s="73"/>
      <c r="AD757" s="414"/>
      <c r="AE757" s="393"/>
      <c r="AF757" s="78"/>
      <c r="AG757" s="414"/>
      <c r="AH757" s="383"/>
      <c r="AI757" s="453"/>
      <c r="AJ757" s="453"/>
      <c r="AK757" s="414"/>
      <c r="AL757" s="383"/>
      <c r="AM757" s="383"/>
      <c r="AN757" s="523"/>
      <c r="AO757" s="414"/>
      <c r="AP757" s="548"/>
      <c r="AQ757" s="414"/>
      <c r="AR757" s="78"/>
      <c r="AS757" s="78"/>
      <c r="AT757" s="414"/>
      <c r="AU757" s="548"/>
      <c r="AV757" s="548"/>
      <c r="AW757" s="414"/>
      <c r="AX757" s="383"/>
      <c r="AY757" s="548"/>
      <c r="AZ757" s="414"/>
      <c r="BA757" s="383"/>
      <c r="BB757" s="548"/>
      <c r="BC757" s="78"/>
      <c r="BD757" s="414"/>
      <c r="BE757" s="414"/>
      <c r="BF757" s="414"/>
      <c r="BG757" s="414"/>
      <c r="BH757" s="414"/>
      <c r="BI757" s="383"/>
      <c r="BJ757" s="383"/>
      <c r="BK757" s="78"/>
      <c r="BL757" s="414"/>
      <c r="BM757" s="383"/>
      <c r="BN757" s="78"/>
      <c r="BO757" s="414"/>
      <c r="BP757" s="78"/>
      <c r="BQ757" s="414"/>
      <c r="BR757" s="383"/>
      <c r="BS757" s="78"/>
      <c r="BT757" s="83"/>
      <c r="BU757" s="75"/>
      <c r="BV757" s="74"/>
      <c r="BW757" s="74"/>
      <c r="BX757" s="461" t="s">
        <v>5270</v>
      </c>
      <c r="BY757" s="112">
        <f t="shared" si="77"/>
        <v>752</v>
      </c>
      <c r="BZ757" s="65">
        <f t="shared" si="76"/>
        <v>0</v>
      </c>
      <c r="CA757" s="359">
        <f t="shared" si="78"/>
        <v>2</v>
      </c>
      <c r="CB757" s="359">
        <f t="shared" si="79"/>
        <v>2</v>
      </c>
      <c r="CC757" s="359">
        <f t="shared" si="80"/>
        <v>2023</v>
      </c>
      <c r="CD757" s="359" t="str">
        <f t="shared" si="81"/>
        <v xml:space="preserve">22202315332INCENDIO FORESTAL </v>
      </c>
    </row>
    <row r="758" spans="1:82" s="121" customFormat="1" ht="132" customHeight="1">
      <c r="A758" s="13"/>
      <c r="B758" s="13"/>
      <c r="C758" s="13"/>
      <c r="D758" s="212">
        <v>44959</v>
      </c>
      <c r="E758" s="210" t="s">
        <v>2676</v>
      </c>
      <c r="F758" s="211" t="s">
        <v>965</v>
      </c>
      <c r="G758" s="130" t="s">
        <v>8680</v>
      </c>
      <c r="H758" s="85" t="str">
        <f>VLOOKUP(E758&amp;F758,Divipola!$C$1:$F$1149,4,FALSE)</f>
        <v>23417</v>
      </c>
      <c r="I758" s="77"/>
      <c r="J758" s="181"/>
      <c r="K758" s="248"/>
      <c r="L758" s="248"/>
      <c r="M758" s="248"/>
      <c r="N758" s="248"/>
      <c r="O758" s="248"/>
      <c r="P758" s="248"/>
      <c r="Q758" s="248"/>
      <c r="R758" s="248"/>
      <c r="S758" s="248"/>
      <c r="T758" s="248"/>
      <c r="U758" s="248"/>
      <c r="V758" s="248"/>
      <c r="W758" s="248"/>
      <c r="X758" s="248"/>
      <c r="Y758" s="248"/>
      <c r="Z758" s="237">
        <v>1</v>
      </c>
      <c r="AA758" s="248"/>
      <c r="AB758" s="383"/>
      <c r="AC758" s="73"/>
      <c r="AD758" s="414"/>
      <c r="AE758" s="393"/>
      <c r="AF758" s="78"/>
      <c r="AG758" s="414"/>
      <c r="AH758" s="383"/>
      <c r="AI758" s="453"/>
      <c r="AJ758" s="453"/>
      <c r="AK758" s="414"/>
      <c r="AL758" s="383"/>
      <c r="AM758" s="383"/>
      <c r="AN758" s="523"/>
      <c r="AO758" s="414"/>
      <c r="AP758" s="548"/>
      <c r="AQ758" s="414"/>
      <c r="AR758" s="78"/>
      <c r="AS758" s="78"/>
      <c r="AT758" s="414"/>
      <c r="AU758" s="548"/>
      <c r="AV758" s="548"/>
      <c r="AW758" s="414"/>
      <c r="AX758" s="383"/>
      <c r="AY758" s="548"/>
      <c r="AZ758" s="414"/>
      <c r="BA758" s="383"/>
      <c r="BB758" s="548"/>
      <c r="BC758" s="78"/>
      <c r="BD758" s="414"/>
      <c r="BE758" s="414"/>
      <c r="BF758" s="414"/>
      <c r="BG758" s="414"/>
      <c r="BH758" s="414"/>
      <c r="BI758" s="383"/>
      <c r="BJ758" s="383"/>
      <c r="BK758" s="78"/>
      <c r="BL758" s="414"/>
      <c r="BM758" s="383"/>
      <c r="BN758" s="78"/>
      <c r="BO758" s="414"/>
      <c r="BP758" s="78"/>
      <c r="BQ758" s="414"/>
      <c r="BR758" s="383"/>
      <c r="BS758" s="78"/>
      <c r="BT758" s="83"/>
      <c r="BU758" s="75"/>
      <c r="BV758" s="74"/>
      <c r="BW758" s="74"/>
      <c r="BX758" s="461" t="s">
        <v>5271</v>
      </c>
      <c r="BY758" s="112">
        <f t="shared" si="77"/>
        <v>753</v>
      </c>
      <c r="BZ758" s="65">
        <f t="shared" si="76"/>
        <v>0</v>
      </c>
      <c r="CA758" s="359">
        <f t="shared" si="78"/>
        <v>2</v>
      </c>
      <c r="CB758" s="359">
        <f t="shared" si="79"/>
        <v>2</v>
      </c>
      <c r="CC758" s="359">
        <f t="shared" si="80"/>
        <v>2023</v>
      </c>
      <c r="CD758" s="359" t="str">
        <f t="shared" si="81"/>
        <v xml:space="preserve">22202323417INCENDIO FORESTAL </v>
      </c>
    </row>
    <row r="759" spans="1:82" s="121" customFormat="1" ht="216" customHeight="1">
      <c r="A759" s="13"/>
      <c r="B759" s="13"/>
      <c r="C759" s="13"/>
      <c r="D759" s="212">
        <v>44959</v>
      </c>
      <c r="E759" s="210" t="s">
        <v>2676</v>
      </c>
      <c r="F759" s="211" t="s">
        <v>2165</v>
      </c>
      <c r="G759" s="130" t="s">
        <v>8680</v>
      </c>
      <c r="H759" s="85" t="str">
        <f>VLOOKUP(E759&amp;F759,Divipola!$C$1:$F$1149,4,FALSE)</f>
        <v>23162</v>
      </c>
      <c r="I759" s="77"/>
      <c r="J759" s="181"/>
      <c r="K759" s="248"/>
      <c r="L759" s="248"/>
      <c r="M759" s="248"/>
      <c r="N759" s="248"/>
      <c r="O759" s="248"/>
      <c r="P759" s="248"/>
      <c r="Q759" s="248"/>
      <c r="R759" s="248"/>
      <c r="S759" s="248"/>
      <c r="T759" s="248"/>
      <c r="U759" s="248"/>
      <c r="V759" s="248"/>
      <c r="W759" s="248"/>
      <c r="X759" s="248"/>
      <c r="Y759" s="248"/>
      <c r="Z759" s="237"/>
      <c r="AA759" s="248"/>
      <c r="AB759" s="383"/>
      <c r="AC759" s="73"/>
      <c r="AD759" s="414"/>
      <c r="AE759" s="393"/>
      <c r="AF759" s="78"/>
      <c r="AG759" s="414"/>
      <c r="AH759" s="383"/>
      <c r="AI759" s="453"/>
      <c r="AJ759" s="453"/>
      <c r="AK759" s="414"/>
      <c r="AL759" s="383"/>
      <c r="AM759" s="383"/>
      <c r="AN759" s="523"/>
      <c r="AO759" s="414"/>
      <c r="AP759" s="548"/>
      <c r="AQ759" s="414"/>
      <c r="AR759" s="78"/>
      <c r="AS759" s="78"/>
      <c r="AT759" s="414"/>
      <c r="AU759" s="548"/>
      <c r="AV759" s="548"/>
      <c r="AW759" s="414"/>
      <c r="AX759" s="383"/>
      <c r="AY759" s="548"/>
      <c r="AZ759" s="414"/>
      <c r="BA759" s="383"/>
      <c r="BB759" s="548"/>
      <c r="BC759" s="78"/>
      <c r="BD759" s="414"/>
      <c r="BE759" s="414"/>
      <c r="BF759" s="414"/>
      <c r="BG759" s="414"/>
      <c r="BH759" s="414"/>
      <c r="BI759" s="383"/>
      <c r="BJ759" s="383"/>
      <c r="BK759" s="78"/>
      <c r="BL759" s="414"/>
      <c r="BM759" s="383"/>
      <c r="BN759" s="78"/>
      <c r="BO759" s="414"/>
      <c r="BP759" s="78"/>
      <c r="BQ759" s="414"/>
      <c r="BR759" s="383"/>
      <c r="BS759" s="78"/>
      <c r="BT759" s="83"/>
      <c r="BU759" s="75"/>
      <c r="BV759" s="74"/>
      <c r="BW759" s="74"/>
      <c r="BX759" s="461" t="s">
        <v>5143</v>
      </c>
      <c r="BY759" s="112">
        <f t="shared" si="77"/>
        <v>754</v>
      </c>
      <c r="BZ759" s="65">
        <f t="shared" si="76"/>
        <v>0</v>
      </c>
      <c r="CA759" s="359">
        <f t="shared" si="78"/>
        <v>2</v>
      </c>
      <c r="CB759" s="359">
        <f t="shared" si="79"/>
        <v>2</v>
      </c>
      <c r="CC759" s="359">
        <f t="shared" si="80"/>
        <v>2023</v>
      </c>
      <c r="CD759" s="359" t="str">
        <f t="shared" si="81"/>
        <v xml:space="preserve">22202323162INCENDIO FORESTAL </v>
      </c>
    </row>
    <row r="760" spans="1:82" s="121" customFormat="1" ht="96" customHeight="1">
      <c r="A760" s="13"/>
      <c r="B760" s="13"/>
      <c r="C760" s="13"/>
      <c r="D760" s="212">
        <v>44959</v>
      </c>
      <c r="E760" s="210" t="s">
        <v>2852</v>
      </c>
      <c r="F760" s="211" t="s">
        <v>1421</v>
      </c>
      <c r="G760" s="130" t="s">
        <v>8680</v>
      </c>
      <c r="H760" s="85" t="str">
        <f>VLOOKUP(E760&amp;F760,Divipola!$C$1:$F$1149,4,FALSE)</f>
        <v>08560</v>
      </c>
      <c r="I760" s="77"/>
      <c r="J760" s="181"/>
      <c r="K760" s="248"/>
      <c r="L760" s="248"/>
      <c r="M760" s="248"/>
      <c r="N760" s="248"/>
      <c r="O760" s="248"/>
      <c r="P760" s="248"/>
      <c r="Q760" s="248"/>
      <c r="R760" s="248"/>
      <c r="S760" s="248"/>
      <c r="T760" s="248"/>
      <c r="U760" s="248"/>
      <c r="V760" s="248"/>
      <c r="W760" s="248"/>
      <c r="X760" s="248"/>
      <c r="Y760" s="248"/>
      <c r="Z760" s="237">
        <v>16</v>
      </c>
      <c r="AA760" s="248"/>
      <c r="AB760" s="383"/>
      <c r="AC760" s="73"/>
      <c r="AD760" s="414"/>
      <c r="AE760" s="393"/>
      <c r="AF760" s="78"/>
      <c r="AG760" s="414"/>
      <c r="AH760" s="383"/>
      <c r="AI760" s="453"/>
      <c r="AJ760" s="453"/>
      <c r="AK760" s="414"/>
      <c r="AL760" s="383"/>
      <c r="AM760" s="383"/>
      <c r="AN760" s="523"/>
      <c r="AO760" s="414"/>
      <c r="AP760" s="548"/>
      <c r="AQ760" s="414"/>
      <c r="AR760" s="78"/>
      <c r="AS760" s="78"/>
      <c r="AT760" s="414"/>
      <c r="AU760" s="548"/>
      <c r="AV760" s="548"/>
      <c r="AW760" s="414"/>
      <c r="AX760" s="383"/>
      <c r="AY760" s="548"/>
      <c r="AZ760" s="414"/>
      <c r="BA760" s="383"/>
      <c r="BB760" s="548"/>
      <c r="BC760" s="78"/>
      <c r="BD760" s="414"/>
      <c r="BE760" s="414"/>
      <c r="BF760" s="414"/>
      <c r="BG760" s="414"/>
      <c r="BH760" s="414"/>
      <c r="BI760" s="383"/>
      <c r="BJ760" s="383"/>
      <c r="BK760" s="78"/>
      <c r="BL760" s="414"/>
      <c r="BM760" s="383"/>
      <c r="BN760" s="78"/>
      <c r="BO760" s="414"/>
      <c r="BP760" s="78"/>
      <c r="BQ760" s="414"/>
      <c r="BR760" s="383"/>
      <c r="BS760" s="78"/>
      <c r="BT760" s="83"/>
      <c r="BU760" s="75"/>
      <c r="BV760" s="74"/>
      <c r="BW760" s="74"/>
      <c r="BX760" s="461" t="s">
        <v>5272</v>
      </c>
      <c r="BY760" s="112">
        <f t="shared" si="77"/>
        <v>755</v>
      </c>
      <c r="BZ760" s="65">
        <f t="shared" si="76"/>
        <v>0</v>
      </c>
      <c r="CA760" s="359">
        <f t="shared" si="78"/>
        <v>2</v>
      </c>
      <c r="CB760" s="359">
        <f t="shared" si="79"/>
        <v>2</v>
      </c>
      <c r="CC760" s="359">
        <f t="shared" si="80"/>
        <v>2023</v>
      </c>
      <c r="CD760" s="359" t="str">
        <f t="shared" si="81"/>
        <v xml:space="preserve">22202308560INCENDIO FORESTAL </v>
      </c>
    </row>
    <row r="761" spans="1:82" s="121" customFormat="1" ht="72" customHeight="1">
      <c r="A761" s="13"/>
      <c r="B761" s="13"/>
      <c r="C761" s="13"/>
      <c r="D761" s="212">
        <v>44959</v>
      </c>
      <c r="E761" s="210" t="s">
        <v>2829</v>
      </c>
      <c r="F761" s="211" t="s">
        <v>2608</v>
      </c>
      <c r="G761" s="130" t="s">
        <v>8680</v>
      </c>
      <c r="H761" s="85" t="str">
        <f>VLOOKUP(E761&amp;F761,Divipola!$C$1:$F$1149,4,FALSE)</f>
        <v>05893</v>
      </c>
      <c r="I761" s="77"/>
      <c r="J761" s="181"/>
      <c r="K761" s="248"/>
      <c r="L761" s="248"/>
      <c r="M761" s="248"/>
      <c r="N761" s="248"/>
      <c r="O761" s="248"/>
      <c r="P761" s="248"/>
      <c r="Q761" s="248"/>
      <c r="R761" s="248"/>
      <c r="S761" s="248"/>
      <c r="T761" s="248"/>
      <c r="U761" s="248"/>
      <c r="V761" s="248"/>
      <c r="W761" s="248"/>
      <c r="X761" s="248"/>
      <c r="Y761" s="248"/>
      <c r="Z761" s="237">
        <v>1</v>
      </c>
      <c r="AA761" s="248"/>
      <c r="AB761" s="383"/>
      <c r="AC761" s="73"/>
      <c r="AD761" s="414"/>
      <c r="AE761" s="393"/>
      <c r="AF761" s="78"/>
      <c r="AG761" s="414"/>
      <c r="AH761" s="383"/>
      <c r="AI761" s="453"/>
      <c r="AJ761" s="453"/>
      <c r="AK761" s="414"/>
      <c r="AL761" s="383"/>
      <c r="AM761" s="383"/>
      <c r="AN761" s="523"/>
      <c r="AO761" s="414"/>
      <c r="AP761" s="548"/>
      <c r="AQ761" s="414"/>
      <c r="AR761" s="78"/>
      <c r="AS761" s="78"/>
      <c r="AT761" s="414"/>
      <c r="AU761" s="548"/>
      <c r="AV761" s="548"/>
      <c r="AW761" s="414"/>
      <c r="AX761" s="383"/>
      <c r="AY761" s="548"/>
      <c r="AZ761" s="414"/>
      <c r="BA761" s="383"/>
      <c r="BB761" s="548"/>
      <c r="BC761" s="78"/>
      <c r="BD761" s="414"/>
      <c r="BE761" s="414"/>
      <c r="BF761" s="414"/>
      <c r="BG761" s="414"/>
      <c r="BH761" s="414"/>
      <c r="BI761" s="383"/>
      <c r="BJ761" s="383"/>
      <c r="BK761" s="78"/>
      <c r="BL761" s="414"/>
      <c r="BM761" s="383"/>
      <c r="BN761" s="78"/>
      <c r="BO761" s="414"/>
      <c r="BP761" s="78"/>
      <c r="BQ761" s="414"/>
      <c r="BR761" s="383"/>
      <c r="BS761" s="78"/>
      <c r="BT761" s="83"/>
      <c r="BU761" s="75"/>
      <c r="BV761" s="74"/>
      <c r="BW761" s="74"/>
      <c r="BX761" s="461" t="s">
        <v>5273</v>
      </c>
      <c r="BY761" s="112">
        <f t="shared" si="77"/>
        <v>756</v>
      </c>
      <c r="BZ761" s="65">
        <f t="shared" si="76"/>
        <v>0</v>
      </c>
      <c r="CA761" s="359">
        <f t="shared" si="78"/>
        <v>2</v>
      </c>
      <c r="CB761" s="359">
        <f t="shared" si="79"/>
        <v>2</v>
      </c>
      <c r="CC761" s="359">
        <f t="shared" si="80"/>
        <v>2023</v>
      </c>
      <c r="CD761" s="359" t="str">
        <f t="shared" si="81"/>
        <v xml:space="preserve">22202305893INCENDIO FORESTAL </v>
      </c>
    </row>
    <row r="762" spans="1:82" s="121" customFormat="1" ht="36" customHeight="1">
      <c r="A762" s="13"/>
      <c r="B762" s="13"/>
      <c r="C762" s="13"/>
      <c r="D762" s="212">
        <v>44959</v>
      </c>
      <c r="E762" s="210" t="s">
        <v>2836</v>
      </c>
      <c r="F762" s="211" t="s">
        <v>2717</v>
      </c>
      <c r="G762" s="130" t="s">
        <v>8680</v>
      </c>
      <c r="H762" s="85" t="str">
        <f>VLOOKUP(E762&amp;F762,Divipola!$C$1:$F$1149,4,FALSE)</f>
        <v>19517</v>
      </c>
      <c r="I762" s="77"/>
      <c r="J762" s="181"/>
      <c r="K762" s="248"/>
      <c r="L762" s="248"/>
      <c r="M762" s="248"/>
      <c r="N762" s="248"/>
      <c r="O762" s="248"/>
      <c r="P762" s="248"/>
      <c r="Q762" s="248"/>
      <c r="R762" s="248"/>
      <c r="S762" s="248"/>
      <c r="T762" s="248"/>
      <c r="U762" s="248"/>
      <c r="V762" s="248"/>
      <c r="W762" s="248"/>
      <c r="X762" s="248"/>
      <c r="Y762" s="248"/>
      <c r="Z762" s="237">
        <v>10</v>
      </c>
      <c r="AA762" s="248"/>
      <c r="AB762" s="383"/>
      <c r="AC762" s="73"/>
      <c r="AD762" s="414"/>
      <c r="AE762" s="393"/>
      <c r="AF762" s="78"/>
      <c r="AG762" s="414"/>
      <c r="AH762" s="383"/>
      <c r="AI762" s="453"/>
      <c r="AJ762" s="453"/>
      <c r="AK762" s="414"/>
      <c r="AL762" s="383"/>
      <c r="AM762" s="383"/>
      <c r="AN762" s="523"/>
      <c r="AO762" s="414"/>
      <c r="AP762" s="548"/>
      <c r="AQ762" s="414"/>
      <c r="AR762" s="78"/>
      <c r="AS762" s="78"/>
      <c r="AT762" s="414"/>
      <c r="AU762" s="548"/>
      <c r="AV762" s="548"/>
      <c r="AW762" s="414"/>
      <c r="AX762" s="383"/>
      <c r="AY762" s="548"/>
      <c r="AZ762" s="414"/>
      <c r="BA762" s="383"/>
      <c r="BB762" s="548"/>
      <c r="BC762" s="78"/>
      <c r="BD762" s="414"/>
      <c r="BE762" s="414"/>
      <c r="BF762" s="414"/>
      <c r="BG762" s="414"/>
      <c r="BH762" s="414"/>
      <c r="BI762" s="383"/>
      <c r="BJ762" s="383"/>
      <c r="BK762" s="78"/>
      <c r="BL762" s="414"/>
      <c r="BM762" s="383"/>
      <c r="BN762" s="78"/>
      <c r="BO762" s="414"/>
      <c r="BP762" s="78"/>
      <c r="BQ762" s="414"/>
      <c r="BR762" s="383"/>
      <c r="BS762" s="78"/>
      <c r="BT762" s="83"/>
      <c r="BU762" s="75"/>
      <c r="BV762" s="74"/>
      <c r="BW762" s="74"/>
      <c r="BX762" s="461" t="s">
        <v>5274</v>
      </c>
      <c r="BY762" s="112">
        <f t="shared" si="77"/>
        <v>757</v>
      </c>
      <c r="BZ762" s="65">
        <f t="shared" si="76"/>
        <v>0</v>
      </c>
      <c r="CA762" s="359">
        <f t="shared" si="78"/>
        <v>2</v>
      </c>
      <c r="CB762" s="359">
        <f t="shared" si="79"/>
        <v>2</v>
      </c>
      <c r="CC762" s="359">
        <f t="shared" si="80"/>
        <v>2023</v>
      </c>
      <c r="CD762" s="359" t="str">
        <f t="shared" si="81"/>
        <v xml:space="preserve">22202319517INCENDIO FORESTAL </v>
      </c>
    </row>
    <row r="763" spans="1:82" s="121" customFormat="1" ht="36" customHeight="1">
      <c r="A763" s="13"/>
      <c r="B763" s="13"/>
      <c r="C763" s="13"/>
      <c r="D763" s="212">
        <v>44959</v>
      </c>
      <c r="E763" s="210" t="s">
        <v>2070</v>
      </c>
      <c r="F763" s="211" t="s">
        <v>2057</v>
      </c>
      <c r="G763" s="130" t="s">
        <v>8680</v>
      </c>
      <c r="H763" s="85" t="str">
        <f>VLOOKUP(E763&amp;F763,Divipola!$C$1:$F$1149,4,FALSE)</f>
        <v>18094</v>
      </c>
      <c r="I763" s="77"/>
      <c r="J763" s="181"/>
      <c r="K763" s="248"/>
      <c r="L763" s="248"/>
      <c r="M763" s="248"/>
      <c r="N763" s="248"/>
      <c r="O763" s="248"/>
      <c r="P763" s="248"/>
      <c r="Q763" s="248"/>
      <c r="R763" s="248"/>
      <c r="S763" s="248"/>
      <c r="T763" s="248"/>
      <c r="U763" s="248"/>
      <c r="V763" s="248"/>
      <c r="W763" s="248"/>
      <c r="X763" s="248"/>
      <c r="Y763" s="248"/>
      <c r="Z763" s="237">
        <v>2</v>
      </c>
      <c r="AA763" s="248"/>
      <c r="AB763" s="383"/>
      <c r="AC763" s="73"/>
      <c r="AD763" s="414"/>
      <c r="AE763" s="393"/>
      <c r="AF763" s="78"/>
      <c r="AG763" s="414"/>
      <c r="AH763" s="383"/>
      <c r="AI763" s="453"/>
      <c r="AJ763" s="453"/>
      <c r="AK763" s="414"/>
      <c r="AL763" s="383"/>
      <c r="AM763" s="383"/>
      <c r="AN763" s="523"/>
      <c r="AO763" s="414"/>
      <c r="AP763" s="548"/>
      <c r="AQ763" s="414"/>
      <c r="AR763" s="78"/>
      <c r="AS763" s="78"/>
      <c r="AT763" s="414"/>
      <c r="AU763" s="548"/>
      <c r="AV763" s="548"/>
      <c r="AW763" s="414"/>
      <c r="AX763" s="383"/>
      <c r="AY763" s="548"/>
      <c r="AZ763" s="414"/>
      <c r="BA763" s="383"/>
      <c r="BB763" s="548"/>
      <c r="BC763" s="78"/>
      <c r="BD763" s="414"/>
      <c r="BE763" s="414"/>
      <c r="BF763" s="414"/>
      <c r="BG763" s="414"/>
      <c r="BH763" s="414"/>
      <c r="BI763" s="383"/>
      <c r="BJ763" s="383"/>
      <c r="BK763" s="78"/>
      <c r="BL763" s="414"/>
      <c r="BM763" s="383"/>
      <c r="BN763" s="78"/>
      <c r="BO763" s="414"/>
      <c r="BP763" s="78"/>
      <c r="BQ763" s="414"/>
      <c r="BR763" s="383"/>
      <c r="BS763" s="78"/>
      <c r="BT763" s="83"/>
      <c r="BU763" s="75"/>
      <c r="BV763" s="74"/>
      <c r="BW763" s="74"/>
      <c r="BX763" s="461" t="s">
        <v>5275</v>
      </c>
      <c r="BY763" s="112">
        <f t="shared" si="77"/>
        <v>758</v>
      </c>
      <c r="BZ763" s="65">
        <f t="shared" si="76"/>
        <v>0</v>
      </c>
      <c r="CA763" s="359">
        <f t="shared" si="78"/>
        <v>2</v>
      </c>
      <c r="CB763" s="359">
        <f t="shared" si="79"/>
        <v>2</v>
      </c>
      <c r="CC763" s="359">
        <f t="shared" si="80"/>
        <v>2023</v>
      </c>
      <c r="CD763" s="359" t="str">
        <f t="shared" si="81"/>
        <v xml:space="preserve">22202318094INCENDIO FORESTAL </v>
      </c>
    </row>
    <row r="764" spans="1:82" s="121" customFormat="1" ht="36" customHeight="1">
      <c r="A764" s="13"/>
      <c r="B764" s="13"/>
      <c r="C764" s="13"/>
      <c r="D764" s="212">
        <v>44959</v>
      </c>
      <c r="E764" s="210" t="s">
        <v>2718</v>
      </c>
      <c r="F764" s="211" t="s">
        <v>2131</v>
      </c>
      <c r="G764" s="130" t="s">
        <v>8680</v>
      </c>
      <c r="H764" s="85" t="str">
        <f>VLOOKUP(E764&amp;F764,Divipola!$C$1:$F$1149,4,FALSE)</f>
        <v>25899</v>
      </c>
      <c r="I764" s="77"/>
      <c r="J764" s="181"/>
      <c r="K764" s="248"/>
      <c r="L764" s="248"/>
      <c r="M764" s="248"/>
      <c r="N764" s="248"/>
      <c r="O764" s="248"/>
      <c r="P764" s="248"/>
      <c r="Q764" s="248"/>
      <c r="R764" s="248"/>
      <c r="S764" s="248"/>
      <c r="T764" s="248"/>
      <c r="U764" s="248"/>
      <c r="V764" s="248"/>
      <c r="W764" s="248"/>
      <c r="X764" s="248"/>
      <c r="Y764" s="248"/>
      <c r="Z764" s="237">
        <v>2</v>
      </c>
      <c r="AA764" s="248"/>
      <c r="AB764" s="383"/>
      <c r="AC764" s="73"/>
      <c r="AD764" s="414"/>
      <c r="AE764" s="393"/>
      <c r="AF764" s="78"/>
      <c r="AG764" s="414"/>
      <c r="AH764" s="383"/>
      <c r="AI764" s="453"/>
      <c r="AJ764" s="453"/>
      <c r="AK764" s="414"/>
      <c r="AL764" s="383"/>
      <c r="AM764" s="383"/>
      <c r="AN764" s="523"/>
      <c r="AO764" s="414"/>
      <c r="AP764" s="548"/>
      <c r="AQ764" s="414"/>
      <c r="AR764" s="78"/>
      <c r="AS764" s="78"/>
      <c r="AT764" s="414"/>
      <c r="AU764" s="548"/>
      <c r="AV764" s="548"/>
      <c r="AW764" s="414"/>
      <c r="AX764" s="383"/>
      <c r="AY764" s="548"/>
      <c r="AZ764" s="414"/>
      <c r="BA764" s="383"/>
      <c r="BB764" s="548"/>
      <c r="BC764" s="78"/>
      <c r="BD764" s="414"/>
      <c r="BE764" s="414"/>
      <c r="BF764" s="414"/>
      <c r="BG764" s="414"/>
      <c r="BH764" s="414"/>
      <c r="BI764" s="383"/>
      <c r="BJ764" s="383"/>
      <c r="BK764" s="78"/>
      <c r="BL764" s="414"/>
      <c r="BM764" s="383"/>
      <c r="BN764" s="78"/>
      <c r="BO764" s="414"/>
      <c r="BP764" s="78"/>
      <c r="BQ764" s="414"/>
      <c r="BR764" s="383"/>
      <c r="BS764" s="78"/>
      <c r="BT764" s="83"/>
      <c r="BU764" s="75"/>
      <c r="BV764" s="74"/>
      <c r="BW764" s="74"/>
      <c r="BX764" s="461" t="s">
        <v>5276</v>
      </c>
      <c r="BY764" s="112">
        <f t="shared" si="77"/>
        <v>759</v>
      </c>
      <c r="BZ764" s="65">
        <f t="shared" si="76"/>
        <v>0</v>
      </c>
      <c r="CA764" s="359">
        <f t="shared" si="78"/>
        <v>2</v>
      </c>
      <c r="CB764" s="359">
        <f t="shared" si="79"/>
        <v>2</v>
      </c>
      <c r="CC764" s="359">
        <f t="shared" si="80"/>
        <v>2023</v>
      </c>
      <c r="CD764" s="359" t="str">
        <f t="shared" si="81"/>
        <v xml:space="preserve">22202325899INCENDIO FORESTAL </v>
      </c>
    </row>
    <row r="765" spans="1:82" s="121" customFormat="1" ht="185.25" customHeight="1">
      <c r="A765" s="13"/>
      <c r="B765" s="13"/>
      <c r="C765" s="13"/>
      <c r="D765" s="212">
        <v>44962</v>
      </c>
      <c r="E765" s="210" t="s">
        <v>2661</v>
      </c>
      <c r="F765" s="211" t="s">
        <v>2719</v>
      </c>
      <c r="G765" s="111" t="s">
        <v>8256</v>
      </c>
      <c r="H765" s="85">
        <f>VLOOKUP(E765&amp;F765,Divipola!$C$1:$F$1149,4,FALSE)</f>
        <v>15</v>
      </c>
      <c r="I765" s="181"/>
      <c r="J765" s="181"/>
      <c r="K765" s="248"/>
      <c r="L765" s="248"/>
      <c r="M765" s="248"/>
      <c r="N765" s="248"/>
      <c r="O765" s="248"/>
      <c r="P765" s="248"/>
      <c r="Q765" s="248"/>
      <c r="R765" s="248"/>
      <c r="S765" s="248"/>
      <c r="T765" s="248"/>
      <c r="U765" s="248"/>
      <c r="V765" s="248"/>
      <c r="W765" s="248"/>
      <c r="X765" s="248"/>
      <c r="Y765" s="248"/>
      <c r="Z765" s="237"/>
      <c r="AA765" s="248"/>
      <c r="AB765" s="383"/>
      <c r="AC765" s="73"/>
      <c r="AD765" s="414"/>
      <c r="AE765" s="395"/>
      <c r="AF765" s="78"/>
      <c r="AG765" s="414"/>
      <c r="AH765" s="383"/>
      <c r="AI765" s="453"/>
      <c r="AJ765" s="453"/>
      <c r="AK765" s="414"/>
      <c r="AL765" s="383"/>
      <c r="AM765" s="383"/>
      <c r="AN765" s="523"/>
      <c r="AO765" s="414"/>
      <c r="AP765" s="548"/>
      <c r="AQ765" s="414"/>
      <c r="AR765" s="713" t="s">
        <v>8470</v>
      </c>
      <c r="AS765" s="714" t="s">
        <v>8471</v>
      </c>
      <c r="AT765" s="414">
        <v>2850000000</v>
      </c>
      <c r="AU765" s="548"/>
      <c r="AV765" s="548"/>
      <c r="AW765" s="414"/>
      <c r="AX765" s="383"/>
      <c r="AY765" s="548"/>
      <c r="AZ765" s="414"/>
      <c r="BA765" s="383"/>
      <c r="BB765" s="548"/>
      <c r="BC765" s="78"/>
      <c r="BD765" s="414"/>
      <c r="BE765" s="414"/>
      <c r="BF765" s="414"/>
      <c r="BG765" s="414"/>
      <c r="BH765" s="414"/>
      <c r="BI765" s="383"/>
      <c r="BJ765" s="383"/>
      <c r="BK765" s="78"/>
      <c r="BL765" s="414"/>
      <c r="BM765" s="383"/>
      <c r="BN765" s="78"/>
      <c r="BO765" s="414"/>
      <c r="BP765" s="78"/>
      <c r="BQ765" s="414"/>
      <c r="BR765" s="383"/>
      <c r="BS765" s="78"/>
      <c r="BT765" s="83"/>
      <c r="BU765" s="75"/>
      <c r="BV765" s="74"/>
      <c r="BW765" s="74"/>
      <c r="BX765" s="461"/>
      <c r="BY765" s="112">
        <f t="shared" si="77"/>
        <v>760</v>
      </c>
      <c r="BZ765" s="65">
        <f t="shared" si="76"/>
        <v>2850000000</v>
      </c>
      <c r="CA765" s="359">
        <f t="shared" si="78"/>
        <v>5</v>
      </c>
      <c r="CB765" s="359">
        <f t="shared" si="79"/>
        <v>2</v>
      </c>
      <c r="CC765" s="359">
        <f t="shared" si="80"/>
        <v>2023</v>
      </c>
      <c r="CD765" s="359" t="str">
        <f t="shared" si="81"/>
        <v xml:space="preserve">52202315INUNDACION </v>
      </c>
    </row>
    <row r="766" spans="1:82" s="121" customFormat="1" ht="48" customHeight="1">
      <c r="A766" s="13"/>
      <c r="B766" s="13"/>
      <c r="C766" s="13"/>
      <c r="D766" s="212">
        <v>44959</v>
      </c>
      <c r="E766" s="210" t="s">
        <v>2661</v>
      </c>
      <c r="F766" s="211" t="s">
        <v>716</v>
      </c>
      <c r="G766" s="130" t="s">
        <v>8680</v>
      </c>
      <c r="H766" s="85" t="str">
        <f>VLOOKUP(E766&amp;F766,Divipola!$C$1:$F$1149,4,FALSE)</f>
        <v>15822</v>
      </c>
      <c r="I766" s="77"/>
      <c r="J766" s="181"/>
      <c r="K766" s="248"/>
      <c r="L766" s="248"/>
      <c r="M766" s="248"/>
      <c r="N766" s="248"/>
      <c r="O766" s="248"/>
      <c r="P766" s="248"/>
      <c r="Q766" s="248"/>
      <c r="R766" s="248"/>
      <c r="S766" s="248"/>
      <c r="T766" s="248"/>
      <c r="U766" s="248"/>
      <c r="V766" s="248"/>
      <c r="W766" s="248"/>
      <c r="X766" s="248"/>
      <c r="Y766" s="248"/>
      <c r="Z766" s="237">
        <v>100</v>
      </c>
      <c r="AA766" s="248"/>
      <c r="AB766" s="383"/>
      <c r="AC766" s="73"/>
      <c r="AD766" s="414"/>
      <c r="AE766" s="393"/>
      <c r="AF766" s="78"/>
      <c r="AG766" s="414"/>
      <c r="AH766" s="383"/>
      <c r="AI766" s="453"/>
      <c r="AJ766" s="453"/>
      <c r="AK766" s="414"/>
      <c r="AL766" s="383"/>
      <c r="AM766" s="383"/>
      <c r="AN766" s="523"/>
      <c r="AO766" s="414"/>
      <c r="AP766" s="548"/>
      <c r="AQ766" s="414"/>
      <c r="AR766" s="78"/>
      <c r="AS766" s="78"/>
      <c r="AT766" s="414"/>
      <c r="AU766" s="548"/>
      <c r="AV766" s="548"/>
      <c r="AW766" s="414"/>
      <c r="AX766" s="383"/>
      <c r="AY766" s="548"/>
      <c r="AZ766" s="414"/>
      <c r="BA766" s="383"/>
      <c r="BB766" s="548"/>
      <c r="BC766" s="78"/>
      <c r="BD766" s="414"/>
      <c r="BE766" s="414"/>
      <c r="BF766" s="414"/>
      <c r="BG766" s="414"/>
      <c r="BH766" s="414"/>
      <c r="BI766" s="383"/>
      <c r="BJ766" s="383"/>
      <c r="BK766" s="78"/>
      <c r="BL766" s="414"/>
      <c r="BM766" s="383"/>
      <c r="BN766" s="78"/>
      <c r="BO766" s="414"/>
      <c r="BP766" s="78"/>
      <c r="BQ766" s="414"/>
      <c r="BR766" s="383"/>
      <c r="BS766" s="78"/>
      <c r="BT766" s="83"/>
      <c r="BU766" s="75"/>
      <c r="BV766" s="74"/>
      <c r="BW766" s="74"/>
      <c r="BX766" s="461" t="s">
        <v>5277</v>
      </c>
      <c r="BY766" s="112">
        <f t="shared" si="77"/>
        <v>761</v>
      </c>
      <c r="BZ766" s="65">
        <f t="shared" si="76"/>
        <v>0</v>
      </c>
      <c r="CA766" s="359">
        <f t="shared" si="78"/>
        <v>2</v>
      </c>
      <c r="CB766" s="359">
        <f t="shared" si="79"/>
        <v>2</v>
      </c>
      <c r="CC766" s="359">
        <f t="shared" si="80"/>
        <v>2023</v>
      </c>
      <c r="CD766" s="359" t="str">
        <f t="shared" si="81"/>
        <v xml:space="preserve">22202315822INCENDIO FORESTAL </v>
      </c>
    </row>
    <row r="767" spans="1:82" s="121" customFormat="1" ht="132" customHeight="1">
      <c r="A767" s="13"/>
      <c r="B767" s="13"/>
      <c r="C767" s="13"/>
      <c r="D767" s="212">
        <v>44959</v>
      </c>
      <c r="E767" s="210" t="s">
        <v>2830</v>
      </c>
      <c r="F767" s="211" t="s">
        <v>2634</v>
      </c>
      <c r="G767" s="130" t="s">
        <v>8680</v>
      </c>
      <c r="H767" s="85" t="str">
        <f>VLOOKUP(E767&amp;F767,Divipola!$C$1:$F$1149,4,FALSE)</f>
        <v>68001</v>
      </c>
      <c r="I767" s="77"/>
      <c r="J767" s="181"/>
      <c r="K767" s="306"/>
      <c r="L767" s="309"/>
      <c r="M767" s="309"/>
      <c r="N767" s="316"/>
      <c r="O767" s="316"/>
      <c r="P767" s="316"/>
      <c r="Q767" s="316"/>
      <c r="R767" s="316"/>
      <c r="S767" s="316"/>
      <c r="T767" s="316"/>
      <c r="U767" s="316"/>
      <c r="V767" s="316"/>
      <c r="W767" s="316"/>
      <c r="X767" s="316"/>
      <c r="Y767" s="310"/>
      <c r="Z767" s="306"/>
      <c r="AA767" s="311"/>
      <c r="AB767" s="383"/>
      <c r="AC767" s="73"/>
      <c r="AD767" s="414"/>
      <c r="AE767" s="393"/>
      <c r="AF767" s="78"/>
      <c r="AG767" s="414"/>
      <c r="AH767" s="383"/>
      <c r="AI767" s="453"/>
      <c r="AJ767" s="453"/>
      <c r="AK767" s="414"/>
      <c r="AL767" s="383"/>
      <c r="AM767" s="383"/>
      <c r="AN767" s="523"/>
      <c r="AO767" s="414"/>
      <c r="AP767" s="548"/>
      <c r="AQ767" s="414"/>
      <c r="AR767" s="78"/>
      <c r="AS767" s="78"/>
      <c r="AT767" s="414"/>
      <c r="AU767" s="548"/>
      <c r="AV767" s="548"/>
      <c r="AW767" s="414"/>
      <c r="AX767" s="383"/>
      <c r="AY767" s="548"/>
      <c r="AZ767" s="414"/>
      <c r="BA767" s="383"/>
      <c r="BB767" s="548"/>
      <c r="BC767" s="78"/>
      <c r="BD767" s="414"/>
      <c r="BE767" s="414"/>
      <c r="BF767" s="414"/>
      <c r="BG767" s="414"/>
      <c r="BH767" s="414"/>
      <c r="BI767" s="383"/>
      <c r="BJ767" s="383"/>
      <c r="BK767" s="78"/>
      <c r="BL767" s="414"/>
      <c r="BM767" s="383"/>
      <c r="BN767" s="78"/>
      <c r="BO767" s="414"/>
      <c r="BP767" s="78"/>
      <c r="BQ767" s="414"/>
      <c r="BR767" s="383"/>
      <c r="BS767" s="78"/>
      <c r="BT767" s="83"/>
      <c r="BU767" s="75"/>
      <c r="BV767" s="74"/>
      <c r="BW767" s="74"/>
      <c r="BX767" s="462" t="s">
        <v>6420</v>
      </c>
      <c r="BY767" s="112">
        <f t="shared" si="77"/>
        <v>762</v>
      </c>
      <c r="BZ767" s="65">
        <f t="shared" si="76"/>
        <v>0</v>
      </c>
      <c r="CA767" s="359">
        <f t="shared" si="78"/>
        <v>2</v>
      </c>
      <c r="CB767" s="359">
        <f t="shared" si="79"/>
        <v>2</v>
      </c>
      <c r="CC767" s="359">
        <f t="shared" si="80"/>
        <v>2023</v>
      </c>
      <c r="CD767" s="359" t="str">
        <f t="shared" si="81"/>
        <v xml:space="preserve">22202368001INCENDIO FORESTAL </v>
      </c>
    </row>
    <row r="768" spans="1:82" s="121" customFormat="1" ht="48" customHeight="1">
      <c r="A768" s="13"/>
      <c r="B768" s="13"/>
      <c r="C768" s="13"/>
      <c r="D768" s="212">
        <v>44959</v>
      </c>
      <c r="E768" s="210" t="s">
        <v>2830</v>
      </c>
      <c r="F768" s="211" t="s">
        <v>2634</v>
      </c>
      <c r="G768" s="130" t="s">
        <v>8680</v>
      </c>
      <c r="H768" s="85" t="str">
        <f>VLOOKUP(E768&amp;F768,Divipola!$C$1:$F$1149,4,FALSE)</f>
        <v>68001</v>
      </c>
      <c r="I768" s="77"/>
      <c r="J768" s="181"/>
      <c r="K768" s="306"/>
      <c r="L768" s="309"/>
      <c r="M768" s="309"/>
      <c r="N768" s="316"/>
      <c r="O768" s="316"/>
      <c r="P768" s="316"/>
      <c r="Q768" s="316"/>
      <c r="R768" s="316"/>
      <c r="S768" s="316"/>
      <c r="T768" s="316"/>
      <c r="U768" s="316"/>
      <c r="V768" s="316"/>
      <c r="W768" s="316"/>
      <c r="X768" s="316"/>
      <c r="Y768" s="310"/>
      <c r="Z768" s="306"/>
      <c r="AA768" s="311"/>
      <c r="AB768" s="383"/>
      <c r="AC768" s="73"/>
      <c r="AD768" s="414"/>
      <c r="AE768" s="393"/>
      <c r="AF768" s="78"/>
      <c r="AG768" s="414"/>
      <c r="AH768" s="383"/>
      <c r="AI768" s="453"/>
      <c r="AJ768" s="453"/>
      <c r="AK768" s="414"/>
      <c r="AL768" s="383"/>
      <c r="AM768" s="383"/>
      <c r="AN768" s="523"/>
      <c r="AO768" s="414"/>
      <c r="AP768" s="548"/>
      <c r="AQ768" s="414"/>
      <c r="AR768" s="78"/>
      <c r="AS768" s="78"/>
      <c r="AT768" s="414"/>
      <c r="AU768" s="548"/>
      <c r="AV768" s="548"/>
      <c r="AW768" s="414"/>
      <c r="AX768" s="383"/>
      <c r="AY768" s="548"/>
      <c r="AZ768" s="414"/>
      <c r="BA768" s="383"/>
      <c r="BB768" s="548"/>
      <c r="BC768" s="78"/>
      <c r="BD768" s="414"/>
      <c r="BE768" s="414"/>
      <c r="BF768" s="414"/>
      <c r="BG768" s="414"/>
      <c r="BH768" s="414"/>
      <c r="BI768" s="383"/>
      <c r="BJ768" s="383"/>
      <c r="BK768" s="78"/>
      <c r="BL768" s="414"/>
      <c r="BM768" s="383"/>
      <c r="BN768" s="78"/>
      <c r="BO768" s="414"/>
      <c r="BP768" s="78"/>
      <c r="BQ768" s="414"/>
      <c r="BR768" s="383"/>
      <c r="BS768" s="78"/>
      <c r="BT768" s="83"/>
      <c r="BU768" s="75"/>
      <c r="BV768" s="74"/>
      <c r="BW768" s="74"/>
      <c r="BX768" s="462" t="s">
        <v>6421</v>
      </c>
      <c r="BY768" s="112">
        <f t="shared" si="77"/>
        <v>763</v>
      </c>
      <c r="BZ768" s="65">
        <f t="shared" si="76"/>
        <v>0</v>
      </c>
      <c r="CA768" s="359">
        <f t="shared" si="78"/>
        <v>2</v>
      </c>
      <c r="CB768" s="359">
        <f t="shared" si="79"/>
        <v>2</v>
      </c>
      <c r="CC768" s="359">
        <f t="shared" si="80"/>
        <v>2023</v>
      </c>
      <c r="CD768" s="359" t="str">
        <f t="shared" si="81"/>
        <v xml:space="preserve">22202368001INCENDIO FORESTAL </v>
      </c>
    </row>
    <row r="769" spans="1:82" s="121" customFormat="1" ht="48" customHeight="1">
      <c r="A769" s="13"/>
      <c r="B769" s="13"/>
      <c r="C769" s="13"/>
      <c r="D769" s="212">
        <v>44959</v>
      </c>
      <c r="E769" s="210" t="s">
        <v>2830</v>
      </c>
      <c r="F769" s="211" t="s">
        <v>2634</v>
      </c>
      <c r="G769" s="130" t="s">
        <v>8680</v>
      </c>
      <c r="H769" s="85" t="str">
        <f>VLOOKUP(E769&amp;F769,Divipola!$C$1:$F$1149,4,FALSE)</f>
        <v>68001</v>
      </c>
      <c r="I769" s="77"/>
      <c r="J769" s="181"/>
      <c r="K769" s="306"/>
      <c r="L769" s="309"/>
      <c r="M769" s="309"/>
      <c r="N769" s="316"/>
      <c r="O769" s="316"/>
      <c r="P769" s="316"/>
      <c r="Q769" s="316"/>
      <c r="R769" s="316"/>
      <c r="S769" s="316"/>
      <c r="T769" s="316"/>
      <c r="U769" s="316"/>
      <c r="V769" s="316"/>
      <c r="W769" s="316"/>
      <c r="X769" s="316"/>
      <c r="Y769" s="310"/>
      <c r="Z769" s="306"/>
      <c r="AA769" s="311"/>
      <c r="AB769" s="383"/>
      <c r="AC769" s="73"/>
      <c r="AD769" s="414"/>
      <c r="AE769" s="393"/>
      <c r="AF769" s="78"/>
      <c r="AG769" s="414"/>
      <c r="AH769" s="383"/>
      <c r="AI769" s="453"/>
      <c r="AJ769" s="453"/>
      <c r="AK769" s="414"/>
      <c r="AL769" s="383"/>
      <c r="AM769" s="383"/>
      <c r="AN769" s="523"/>
      <c r="AO769" s="414"/>
      <c r="AP769" s="548"/>
      <c r="AQ769" s="414"/>
      <c r="AR769" s="78"/>
      <c r="AS769" s="78"/>
      <c r="AT769" s="414"/>
      <c r="AU769" s="548"/>
      <c r="AV769" s="548"/>
      <c r="AW769" s="414"/>
      <c r="AX769" s="383"/>
      <c r="AY769" s="548"/>
      <c r="AZ769" s="414"/>
      <c r="BA769" s="383"/>
      <c r="BB769" s="548"/>
      <c r="BC769" s="78"/>
      <c r="BD769" s="414"/>
      <c r="BE769" s="414"/>
      <c r="BF769" s="414"/>
      <c r="BG769" s="414"/>
      <c r="BH769" s="414"/>
      <c r="BI769" s="383"/>
      <c r="BJ769" s="383"/>
      <c r="BK769" s="78"/>
      <c r="BL769" s="414"/>
      <c r="BM769" s="383"/>
      <c r="BN769" s="78"/>
      <c r="BO769" s="414"/>
      <c r="BP769" s="78"/>
      <c r="BQ769" s="414"/>
      <c r="BR769" s="383"/>
      <c r="BS769" s="78"/>
      <c r="BT769" s="83"/>
      <c r="BU769" s="75"/>
      <c r="BV769" s="74"/>
      <c r="BW769" s="74"/>
      <c r="BX769" s="462" t="s">
        <v>6422</v>
      </c>
      <c r="BY769" s="112">
        <f t="shared" si="77"/>
        <v>764</v>
      </c>
      <c r="BZ769" s="65">
        <f t="shared" si="76"/>
        <v>0</v>
      </c>
      <c r="CA769" s="359">
        <f t="shared" si="78"/>
        <v>2</v>
      </c>
      <c r="CB769" s="359">
        <f t="shared" si="79"/>
        <v>2</v>
      </c>
      <c r="CC769" s="359">
        <f t="shared" si="80"/>
        <v>2023</v>
      </c>
      <c r="CD769" s="359" t="str">
        <f t="shared" si="81"/>
        <v xml:space="preserve">22202368001INCENDIO FORESTAL </v>
      </c>
    </row>
    <row r="770" spans="1:82" s="121" customFormat="1" ht="36" customHeight="1">
      <c r="A770" s="13"/>
      <c r="B770" s="13"/>
      <c r="C770" s="13"/>
      <c r="D770" s="212">
        <v>44959</v>
      </c>
      <c r="E770" s="210" t="s">
        <v>2830</v>
      </c>
      <c r="F770" s="211" t="s">
        <v>2634</v>
      </c>
      <c r="G770" s="130" t="s">
        <v>8680</v>
      </c>
      <c r="H770" s="85" t="str">
        <f>VLOOKUP(E770&amp;F770,Divipola!$C$1:$F$1149,4,FALSE)</f>
        <v>68001</v>
      </c>
      <c r="I770" s="77"/>
      <c r="J770" s="181"/>
      <c r="K770" s="306"/>
      <c r="L770" s="309"/>
      <c r="M770" s="309"/>
      <c r="N770" s="316"/>
      <c r="O770" s="316"/>
      <c r="P770" s="316"/>
      <c r="Q770" s="316"/>
      <c r="R770" s="316"/>
      <c r="S770" s="316"/>
      <c r="T770" s="316"/>
      <c r="U770" s="316"/>
      <c r="V770" s="316"/>
      <c r="W770" s="316"/>
      <c r="X770" s="316"/>
      <c r="Y770" s="310"/>
      <c r="Z770" s="306"/>
      <c r="AA770" s="311"/>
      <c r="AB770" s="383"/>
      <c r="AC770" s="73"/>
      <c r="AD770" s="414"/>
      <c r="AE770" s="393"/>
      <c r="AF770" s="78"/>
      <c r="AG770" s="414"/>
      <c r="AH770" s="383"/>
      <c r="AI770" s="453"/>
      <c r="AJ770" s="453"/>
      <c r="AK770" s="414"/>
      <c r="AL770" s="383"/>
      <c r="AM770" s="383"/>
      <c r="AN770" s="523"/>
      <c r="AO770" s="414"/>
      <c r="AP770" s="548"/>
      <c r="AQ770" s="414"/>
      <c r="AR770" s="78"/>
      <c r="AS770" s="78"/>
      <c r="AT770" s="414"/>
      <c r="AU770" s="548"/>
      <c r="AV770" s="548"/>
      <c r="AW770" s="414"/>
      <c r="AX770" s="383"/>
      <c r="AY770" s="548"/>
      <c r="AZ770" s="414"/>
      <c r="BA770" s="383"/>
      <c r="BB770" s="548"/>
      <c r="BC770" s="78"/>
      <c r="BD770" s="414"/>
      <c r="BE770" s="414"/>
      <c r="BF770" s="414"/>
      <c r="BG770" s="414"/>
      <c r="BH770" s="414"/>
      <c r="BI770" s="383"/>
      <c r="BJ770" s="383"/>
      <c r="BK770" s="78"/>
      <c r="BL770" s="414"/>
      <c r="BM770" s="383"/>
      <c r="BN770" s="78"/>
      <c r="BO770" s="414"/>
      <c r="BP770" s="78"/>
      <c r="BQ770" s="414"/>
      <c r="BR770" s="383"/>
      <c r="BS770" s="78"/>
      <c r="BT770" s="83"/>
      <c r="BU770" s="75"/>
      <c r="BV770" s="74"/>
      <c r="BW770" s="74"/>
      <c r="BX770" s="462" t="s">
        <v>6423</v>
      </c>
      <c r="BY770" s="112">
        <f t="shared" si="77"/>
        <v>765</v>
      </c>
      <c r="BZ770" s="65">
        <f t="shared" si="76"/>
        <v>0</v>
      </c>
      <c r="CA770" s="359">
        <f t="shared" si="78"/>
        <v>2</v>
      </c>
      <c r="CB770" s="359">
        <f t="shared" si="79"/>
        <v>2</v>
      </c>
      <c r="CC770" s="359">
        <f t="shared" si="80"/>
        <v>2023</v>
      </c>
      <c r="CD770" s="359" t="str">
        <f t="shared" si="81"/>
        <v xml:space="preserve">22202368001INCENDIO FORESTAL </v>
      </c>
    </row>
    <row r="771" spans="1:82" s="121" customFormat="1" ht="36" customHeight="1">
      <c r="A771" s="13"/>
      <c r="B771" s="13"/>
      <c r="C771" s="13"/>
      <c r="D771" s="212">
        <v>44959</v>
      </c>
      <c r="E771" s="210" t="s">
        <v>2830</v>
      </c>
      <c r="F771" s="211" t="s">
        <v>2634</v>
      </c>
      <c r="G771" s="130" t="s">
        <v>8680</v>
      </c>
      <c r="H771" s="85" t="str">
        <f>VLOOKUP(E771&amp;F771,Divipola!$C$1:$F$1149,4,FALSE)</f>
        <v>68001</v>
      </c>
      <c r="I771" s="77"/>
      <c r="J771" s="181"/>
      <c r="K771" s="306"/>
      <c r="L771" s="309"/>
      <c r="M771" s="309"/>
      <c r="N771" s="316"/>
      <c r="O771" s="316"/>
      <c r="P771" s="316"/>
      <c r="Q771" s="316"/>
      <c r="R771" s="316"/>
      <c r="S771" s="316"/>
      <c r="T771" s="316"/>
      <c r="U771" s="316"/>
      <c r="V771" s="316"/>
      <c r="W771" s="316"/>
      <c r="X771" s="316"/>
      <c r="Y771" s="310"/>
      <c r="Z771" s="306"/>
      <c r="AA771" s="311"/>
      <c r="AB771" s="383"/>
      <c r="AC771" s="73"/>
      <c r="AD771" s="414"/>
      <c r="AE771" s="393"/>
      <c r="AF771" s="78"/>
      <c r="AG771" s="414"/>
      <c r="AH771" s="383"/>
      <c r="AI771" s="453"/>
      <c r="AJ771" s="453"/>
      <c r="AK771" s="414"/>
      <c r="AL771" s="383"/>
      <c r="AM771" s="383"/>
      <c r="AN771" s="523"/>
      <c r="AO771" s="414"/>
      <c r="AP771" s="548"/>
      <c r="AQ771" s="414"/>
      <c r="AR771" s="78"/>
      <c r="AS771" s="78"/>
      <c r="AT771" s="414"/>
      <c r="AU771" s="548"/>
      <c r="AV771" s="548"/>
      <c r="AW771" s="414"/>
      <c r="AX771" s="383"/>
      <c r="AY771" s="548"/>
      <c r="AZ771" s="414"/>
      <c r="BA771" s="383"/>
      <c r="BB771" s="548"/>
      <c r="BC771" s="78"/>
      <c r="BD771" s="414"/>
      <c r="BE771" s="414"/>
      <c r="BF771" s="414"/>
      <c r="BG771" s="414"/>
      <c r="BH771" s="414"/>
      <c r="BI771" s="383"/>
      <c r="BJ771" s="383"/>
      <c r="BK771" s="78"/>
      <c r="BL771" s="414"/>
      <c r="BM771" s="383"/>
      <c r="BN771" s="78"/>
      <c r="BO771" s="414"/>
      <c r="BP771" s="78"/>
      <c r="BQ771" s="414"/>
      <c r="BR771" s="383"/>
      <c r="BS771" s="78"/>
      <c r="BT771" s="83"/>
      <c r="BU771" s="75"/>
      <c r="BV771" s="74"/>
      <c r="BW771" s="74"/>
      <c r="BX771" s="462" t="s">
        <v>6424</v>
      </c>
      <c r="BY771" s="112">
        <f t="shared" si="77"/>
        <v>766</v>
      </c>
      <c r="BZ771" s="65">
        <f t="shared" si="76"/>
        <v>0</v>
      </c>
      <c r="CA771" s="359">
        <f t="shared" si="78"/>
        <v>2</v>
      </c>
      <c r="CB771" s="359">
        <f t="shared" si="79"/>
        <v>2</v>
      </c>
      <c r="CC771" s="359">
        <f t="shared" si="80"/>
        <v>2023</v>
      </c>
      <c r="CD771" s="359" t="str">
        <f t="shared" si="81"/>
        <v xml:space="preserve">22202368001INCENDIO FORESTAL </v>
      </c>
    </row>
    <row r="772" spans="1:82" s="121" customFormat="1" ht="72" customHeight="1">
      <c r="A772" s="13"/>
      <c r="B772" s="13"/>
      <c r="C772" s="13"/>
      <c r="D772" s="212">
        <v>44959</v>
      </c>
      <c r="E772" s="210" t="s">
        <v>2830</v>
      </c>
      <c r="F772" s="211" t="s">
        <v>2634</v>
      </c>
      <c r="G772" s="130" t="s">
        <v>8680</v>
      </c>
      <c r="H772" s="85" t="str">
        <f>VLOOKUP(E772&amp;F772,Divipola!$C$1:$F$1149,4,FALSE)</f>
        <v>68001</v>
      </c>
      <c r="I772" s="77"/>
      <c r="J772" s="181"/>
      <c r="K772" s="306"/>
      <c r="L772" s="309"/>
      <c r="M772" s="309"/>
      <c r="N772" s="316"/>
      <c r="O772" s="316"/>
      <c r="P772" s="316"/>
      <c r="Q772" s="316"/>
      <c r="R772" s="316"/>
      <c r="S772" s="316"/>
      <c r="T772" s="316"/>
      <c r="U772" s="316"/>
      <c r="V772" s="316"/>
      <c r="W772" s="316"/>
      <c r="X772" s="316"/>
      <c r="Y772" s="310"/>
      <c r="Z772" s="306"/>
      <c r="AA772" s="311"/>
      <c r="AB772" s="383"/>
      <c r="AC772" s="73"/>
      <c r="AD772" s="414"/>
      <c r="AE772" s="393"/>
      <c r="AF772" s="78"/>
      <c r="AG772" s="414"/>
      <c r="AH772" s="383"/>
      <c r="AI772" s="453"/>
      <c r="AJ772" s="453"/>
      <c r="AK772" s="414"/>
      <c r="AL772" s="383"/>
      <c r="AM772" s="383"/>
      <c r="AN772" s="523"/>
      <c r="AO772" s="414"/>
      <c r="AP772" s="548"/>
      <c r="AQ772" s="414"/>
      <c r="AR772" s="78"/>
      <c r="AS772" s="78"/>
      <c r="AT772" s="414"/>
      <c r="AU772" s="548"/>
      <c r="AV772" s="548"/>
      <c r="AW772" s="414"/>
      <c r="AX772" s="383"/>
      <c r="AY772" s="548"/>
      <c r="AZ772" s="414"/>
      <c r="BA772" s="383"/>
      <c r="BB772" s="548"/>
      <c r="BC772" s="78"/>
      <c r="BD772" s="414"/>
      <c r="BE772" s="414"/>
      <c r="BF772" s="414"/>
      <c r="BG772" s="414"/>
      <c r="BH772" s="414"/>
      <c r="BI772" s="383"/>
      <c r="BJ772" s="383"/>
      <c r="BK772" s="78"/>
      <c r="BL772" s="414"/>
      <c r="BM772" s="383"/>
      <c r="BN772" s="78"/>
      <c r="BO772" s="414"/>
      <c r="BP772" s="78"/>
      <c r="BQ772" s="414"/>
      <c r="BR772" s="383"/>
      <c r="BS772" s="78"/>
      <c r="BT772" s="83"/>
      <c r="BU772" s="75"/>
      <c r="BV772" s="74"/>
      <c r="BW772" s="74"/>
      <c r="BX772" s="462" t="s">
        <v>6425</v>
      </c>
      <c r="BY772" s="112">
        <f t="shared" si="77"/>
        <v>767</v>
      </c>
      <c r="BZ772" s="65">
        <f t="shared" si="76"/>
        <v>0</v>
      </c>
      <c r="CA772" s="359">
        <f t="shared" si="78"/>
        <v>2</v>
      </c>
      <c r="CB772" s="359">
        <f t="shared" si="79"/>
        <v>2</v>
      </c>
      <c r="CC772" s="359">
        <f t="shared" si="80"/>
        <v>2023</v>
      </c>
      <c r="CD772" s="359" t="str">
        <f t="shared" si="81"/>
        <v xml:space="preserve">22202368001INCENDIO FORESTAL </v>
      </c>
    </row>
    <row r="773" spans="1:82" s="121" customFormat="1" ht="60" customHeight="1">
      <c r="A773" s="13"/>
      <c r="B773" s="13"/>
      <c r="C773" s="13"/>
      <c r="D773" s="212">
        <v>44959</v>
      </c>
      <c r="E773" s="210" t="s">
        <v>2830</v>
      </c>
      <c r="F773" s="211" t="s">
        <v>2634</v>
      </c>
      <c r="G773" s="130" t="s">
        <v>8680</v>
      </c>
      <c r="H773" s="85" t="str">
        <f>VLOOKUP(E773&amp;F773,Divipola!$C$1:$F$1149,4,FALSE)</f>
        <v>68001</v>
      </c>
      <c r="I773" s="77"/>
      <c r="J773" s="181"/>
      <c r="K773" s="306"/>
      <c r="L773" s="309"/>
      <c r="M773" s="309"/>
      <c r="N773" s="316"/>
      <c r="O773" s="316"/>
      <c r="P773" s="316"/>
      <c r="Q773" s="316"/>
      <c r="R773" s="316"/>
      <c r="S773" s="316"/>
      <c r="T773" s="316"/>
      <c r="U773" s="316"/>
      <c r="V773" s="316"/>
      <c r="W773" s="316"/>
      <c r="X773" s="316"/>
      <c r="Y773" s="310"/>
      <c r="Z773" s="306"/>
      <c r="AA773" s="311"/>
      <c r="AB773" s="383"/>
      <c r="AC773" s="73"/>
      <c r="AD773" s="414"/>
      <c r="AE773" s="393"/>
      <c r="AF773" s="78"/>
      <c r="AG773" s="414"/>
      <c r="AH773" s="383"/>
      <c r="AI773" s="453"/>
      <c r="AJ773" s="453"/>
      <c r="AK773" s="414"/>
      <c r="AL773" s="383"/>
      <c r="AM773" s="383"/>
      <c r="AN773" s="523"/>
      <c r="AO773" s="414"/>
      <c r="AP773" s="548"/>
      <c r="AQ773" s="414"/>
      <c r="AR773" s="78"/>
      <c r="AS773" s="78"/>
      <c r="AT773" s="414"/>
      <c r="AU773" s="548"/>
      <c r="AV773" s="548"/>
      <c r="AW773" s="414"/>
      <c r="AX773" s="383"/>
      <c r="AY773" s="548"/>
      <c r="AZ773" s="414"/>
      <c r="BA773" s="383"/>
      <c r="BB773" s="548"/>
      <c r="BC773" s="78"/>
      <c r="BD773" s="414"/>
      <c r="BE773" s="414"/>
      <c r="BF773" s="414"/>
      <c r="BG773" s="414"/>
      <c r="BH773" s="414"/>
      <c r="BI773" s="383"/>
      <c r="BJ773" s="383"/>
      <c r="BK773" s="78"/>
      <c r="BL773" s="414"/>
      <c r="BM773" s="383"/>
      <c r="BN773" s="78"/>
      <c r="BO773" s="414"/>
      <c r="BP773" s="78"/>
      <c r="BQ773" s="414"/>
      <c r="BR773" s="383"/>
      <c r="BS773" s="78"/>
      <c r="BT773" s="83"/>
      <c r="BU773" s="75"/>
      <c r="BV773" s="74"/>
      <c r="BW773" s="74"/>
      <c r="BX773" s="462" t="s">
        <v>6426</v>
      </c>
      <c r="BY773" s="112">
        <f t="shared" si="77"/>
        <v>768</v>
      </c>
      <c r="BZ773" s="65">
        <f t="shared" si="76"/>
        <v>0</v>
      </c>
      <c r="CA773" s="359">
        <f t="shared" si="78"/>
        <v>2</v>
      </c>
      <c r="CB773" s="359">
        <f t="shared" si="79"/>
        <v>2</v>
      </c>
      <c r="CC773" s="359">
        <f t="shared" si="80"/>
        <v>2023</v>
      </c>
      <c r="CD773" s="359" t="str">
        <f t="shared" si="81"/>
        <v xml:space="preserve">22202368001INCENDIO FORESTAL </v>
      </c>
    </row>
    <row r="774" spans="1:82" s="121" customFormat="1" ht="108" customHeight="1">
      <c r="A774" s="13"/>
      <c r="B774" s="13"/>
      <c r="C774" s="13"/>
      <c r="D774" s="212">
        <v>44959</v>
      </c>
      <c r="E774" s="210" t="s">
        <v>2255</v>
      </c>
      <c r="F774" s="211" t="s">
        <v>2875</v>
      </c>
      <c r="G774" s="130" t="s">
        <v>8680</v>
      </c>
      <c r="H774" s="85">
        <f>VLOOKUP(E774&amp;F774,Divipola!$C$1:$F$1149,4,FALSE)</f>
        <v>94001</v>
      </c>
      <c r="I774" s="77"/>
      <c r="J774" s="181"/>
      <c r="K774" s="306"/>
      <c r="L774" s="309"/>
      <c r="M774" s="309"/>
      <c r="N774" s="316"/>
      <c r="O774" s="316"/>
      <c r="P774" s="316"/>
      <c r="Q774" s="316"/>
      <c r="R774" s="316"/>
      <c r="S774" s="316"/>
      <c r="T774" s="316"/>
      <c r="U774" s="316"/>
      <c r="V774" s="316"/>
      <c r="W774" s="316"/>
      <c r="X774" s="316"/>
      <c r="Y774" s="310"/>
      <c r="Z774" s="306"/>
      <c r="AA774" s="311"/>
      <c r="AB774" s="383"/>
      <c r="AC774" s="73"/>
      <c r="AD774" s="414"/>
      <c r="AE774" s="393"/>
      <c r="AF774" s="78"/>
      <c r="AG774" s="414"/>
      <c r="AH774" s="383"/>
      <c r="AI774" s="453"/>
      <c r="AJ774" s="453"/>
      <c r="AK774" s="414"/>
      <c r="AL774" s="383"/>
      <c r="AM774" s="383"/>
      <c r="AN774" s="523"/>
      <c r="AO774" s="414"/>
      <c r="AP774" s="548"/>
      <c r="AQ774" s="414"/>
      <c r="AR774" s="78"/>
      <c r="AS774" s="78"/>
      <c r="AT774" s="414"/>
      <c r="AU774" s="548"/>
      <c r="AV774" s="548"/>
      <c r="AW774" s="414"/>
      <c r="AX774" s="383"/>
      <c r="AY774" s="548"/>
      <c r="AZ774" s="414"/>
      <c r="BA774" s="383"/>
      <c r="BB774" s="548"/>
      <c r="BC774" s="78"/>
      <c r="BD774" s="414"/>
      <c r="BE774" s="414"/>
      <c r="BF774" s="414"/>
      <c r="BG774" s="414"/>
      <c r="BH774" s="414"/>
      <c r="BI774" s="383"/>
      <c r="BJ774" s="383"/>
      <c r="BK774" s="78"/>
      <c r="BL774" s="414"/>
      <c r="BM774" s="383"/>
      <c r="BN774" s="78"/>
      <c r="BO774" s="414"/>
      <c r="BP774" s="78"/>
      <c r="BQ774" s="414"/>
      <c r="BR774" s="383"/>
      <c r="BS774" s="78"/>
      <c r="BT774" s="83"/>
      <c r="BU774" s="75"/>
      <c r="BV774" s="74"/>
      <c r="BW774" s="74"/>
      <c r="BX774" s="462" t="s">
        <v>6427</v>
      </c>
      <c r="BY774" s="112">
        <f t="shared" si="77"/>
        <v>769</v>
      </c>
      <c r="BZ774" s="65">
        <f t="shared" si="76"/>
        <v>0</v>
      </c>
      <c r="CA774" s="359">
        <f t="shared" si="78"/>
        <v>2</v>
      </c>
      <c r="CB774" s="359">
        <f t="shared" si="79"/>
        <v>2</v>
      </c>
      <c r="CC774" s="359">
        <f t="shared" si="80"/>
        <v>2023</v>
      </c>
      <c r="CD774" s="359" t="str">
        <f t="shared" si="81"/>
        <v xml:space="preserve">22202394001INCENDIO FORESTAL </v>
      </c>
    </row>
    <row r="775" spans="1:82" s="121" customFormat="1" ht="36" customHeight="1">
      <c r="A775" s="13"/>
      <c r="B775" s="13"/>
      <c r="C775" s="13"/>
      <c r="D775" s="212">
        <v>44959</v>
      </c>
      <c r="E775" s="210" t="s">
        <v>2622</v>
      </c>
      <c r="F775" s="211" t="s">
        <v>2135</v>
      </c>
      <c r="G775" s="130" t="s">
        <v>8680</v>
      </c>
      <c r="H775" s="85" t="str">
        <f>VLOOKUP(E775&amp;F775,Divipola!$C$1:$F$1149,4,FALSE)</f>
        <v>41518</v>
      </c>
      <c r="I775" s="77"/>
      <c r="J775" s="181"/>
      <c r="K775" s="306"/>
      <c r="L775" s="309"/>
      <c r="M775" s="309"/>
      <c r="N775" s="316"/>
      <c r="O775" s="316"/>
      <c r="P775" s="316"/>
      <c r="Q775" s="316"/>
      <c r="R775" s="316"/>
      <c r="S775" s="316"/>
      <c r="T775" s="316"/>
      <c r="U775" s="316"/>
      <c r="V775" s="316"/>
      <c r="W775" s="316"/>
      <c r="X775" s="316"/>
      <c r="Y775" s="310"/>
      <c r="Z775" s="306">
        <v>3</v>
      </c>
      <c r="AA775" s="311"/>
      <c r="AB775" s="383"/>
      <c r="AC775" s="73"/>
      <c r="AD775" s="414"/>
      <c r="AE775" s="393"/>
      <c r="AF775" s="78"/>
      <c r="AG775" s="414"/>
      <c r="AH775" s="383"/>
      <c r="AI775" s="453"/>
      <c r="AJ775" s="453"/>
      <c r="AK775" s="414"/>
      <c r="AL775" s="383"/>
      <c r="AM775" s="383"/>
      <c r="AN775" s="523"/>
      <c r="AO775" s="414"/>
      <c r="AP775" s="548"/>
      <c r="AQ775" s="414"/>
      <c r="AR775" s="78"/>
      <c r="AS775" s="78"/>
      <c r="AT775" s="414"/>
      <c r="AU775" s="548"/>
      <c r="AV775" s="548"/>
      <c r="AW775" s="414"/>
      <c r="AX775" s="383"/>
      <c r="AY775" s="548"/>
      <c r="AZ775" s="414"/>
      <c r="BA775" s="383"/>
      <c r="BB775" s="548"/>
      <c r="BC775" s="78"/>
      <c r="BD775" s="414"/>
      <c r="BE775" s="414"/>
      <c r="BF775" s="414"/>
      <c r="BG775" s="414"/>
      <c r="BH775" s="414"/>
      <c r="BI775" s="383"/>
      <c r="BJ775" s="383"/>
      <c r="BK775" s="78"/>
      <c r="BL775" s="414"/>
      <c r="BM775" s="383"/>
      <c r="BN775" s="78"/>
      <c r="BO775" s="414"/>
      <c r="BP775" s="78"/>
      <c r="BQ775" s="414"/>
      <c r="BR775" s="383"/>
      <c r="BS775" s="78"/>
      <c r="BT775" s="83"/>
      <c r="BU775" s="75"/>
      <c r="BV775" s="74"/>
      <c r="BW775" s="74"/>
      <c r="BX775" s="462" t="s">
        <v>6428</v>
      </c>
      <c r="BY775" s="112">
        <f t="shared" si="77"/>
        <v>770</v>
      </c>
      <c r="BZ775" s="65">
        <f t="shared" ref="BZ775:BZ838" si="82">+AD775+AG775+AK775+AO775+AQ775+AT775+AW775+AZ775+BD775+BH775+BL775+BO775+BQ775</f>
        <v>0</v>
      </c>
      <c r="CA775" s="359">
        <f t="shared" si="78"/>
        <v>2</v>
      </c>
      <c r="CB775" s="359">
        <f t="shared" si="79"/>
        <v>2</v>
      </c>
      <c r="CC775" s="359">
        <f t="shared" si="80"/>
        <v>2023</v>
      </c>
      <c r="CD775" s="359" t="str">
        <f t="shared" si="81"/>
        <v xml:space="preserve">22202341518INCENDIO FORESTAL </v>
      </c>
    </row>
    <row r="776" spans="1:82" s="121" customFormat="1" ht="108" customHeight="1">
      <c r="A776" s="13"/>
      <c r="B776" s="13"/>
      <c r="C776" s="13"/>
      <c r="D776" s="212">
        <v>44959</v>
      </c>
      <c r="E776" s="210" t="s">
        <v>1325</v>
      </c>
      <c r="F776" s="211" t="s">
        <v>1832</v>
      </c>
      <c r="G776" s="130" t="s">
        <v>8680</v>
      </c>
      <c r="H776" s="85" t="str">
        <f>VLOOKUP(E776&amp;F776,Divipola!$C$1:$F$1149,4,FALSE)</f>
        <v>70708</v>
      </c>
      <c r="I776" s="77"/>
      <c r="J776" s="181"/>
      <c r="K776" s="306"/>
      <c r="L776" s="309"/>
      <c r="M776" s="309"/>
      <c r="N776" s="316"/>
      <c r="O776" s="316"/>
      <c r="P776" s="316"/>
      <c r="Q776" s="316"/>
      <c r="R776" s="316"/>
      <c r="S776" s="316"/>
      <c r="T776" s="316"/>
      <c r="U776" s="316"/>
      <c r="V776" s="316"/>
      <c r="W776" s="316"/>
      <c r="X776" s="316"/>
      <c r="Y776" s="310"/>
      <c r="Z776" s="306">
        <v>6</v>
      </c>
      <c r="AA776" s="311"/>
      <c r="AB776" s="383"/>
      <c r="AC776" s="73"/>
      <c r="AD776" s="414"/>
      <c r="AE776" s="393"/>
      <c r="AF776" s="78"/>
      <c r="AG776" s="414"/>
      <c r="AH776" s="383"/>
      <c r="AI776" s="453"/>
      <c r="AJ776" s="453"/>
      <c r="AK776" s="414"/>
      <c r="AL776" s="383"/>
      <c r="AM776" s="383"/>
      <c r="AN776" s="523"/>
      <c r="AO776" s="414"/>
      <c r="AP776" s="548"/>
      <c r="AQ776" s="414"/>
      <c r="AR776" s="78"/>
      <c r="AS776" s="78"/>
      <c r="AT776" s="414"/>
      <c r="AU776" s="548"/>
      <c r="AV776" s="548"/>
      <c r="AW776" s="414"/>
      <c r="AX776" s="383"/>
      <c r="AY776" s="548"/>
      <c r="AZ776" s="414"/>
      <c r="BA776" s="383"/>
      <c r="BB776" s="548"/>
      <c r="BC776" s="78"/>
      <c r="BD776" s="414"/>
      <c r="BE776" s="414"/>
      <c r="BF776" s="414"/>
      <c r="BG776" s="414"/>
      <c r="BH776" s="414"/>
      <c r="BI776" s="383"/>
      <c r="BJ776" s="383"/>
      <c r="BK776" s="78"/>
      <c r="BL776" s="414"/>
      <c r="BM776" s="383"/>
      <c r="BN776" s="78"/>
      <c r="BO776" s="414"/>
      <c r="BP776" s="78"/>
      <c r="BQ776" s="414"/>
      <c r="BR776" s="383"/>
      <c r="BS776" s="78"/>
      <c r="BT776" s="83"/>
      <c r="BU776" s="75"/>
      <c r="BV776" s="74"/>
      <c r="BW776" s="74"/>
      <c r="BX776" s="462" t="s">
        <v>6429</v>
      </c>
      <c r="BY776" s="112">
        <f t="shared" ref="BY776:BY839" si="83">+BY775+1</f>
        <v>771</v>
      </c>
      <c r="BZ776" s="65">
        <f t="shared" si="82"/>
        <v>0</v>
      </c>
      <c r="CA776" s="359">
        <f t="shared" si="78"/>
        <v>2</v>
      </c>
      <c r="CB776" s="359">
        <f t="shared" si="79"/>
        <v>2</v>
      </c>
      <c r="CC776" s="359">
        <f t="shared" si="80"/>
        <v>2023</v>
      </c>
      <c r="CD776" s="359" t="str">
        <f t="shared" si="81"/>
        <v xml:space="preserve">22202370708INCENDIO FORESTAL </v>
      </c>
    </row>
    <row r="777" spans="1:82" s="121" customFormat="1" ht="110.25" customHeight="1">
      <c r="A777" s="13"/>
      <c r="B777" s="13"/>
      <c r="C777" s="13"/>
      <c r="D777" s="212">
        <v>44959</v>
      </c>
      <c r="E777" s="210" t="s">
        <v>2861</v>
      </c>
      <c r="F777" s="211" t="s">
        <v>403</v>
      </c>
      <c r="G777" s="130" t="s">
        <v>8680</v>
      </c>
      <c r="H777" s="85" t="str">
        <f>VLOOKUP(E777&amp;F777,Divipola!$C$1:$F$1149,4,FALSE)</f>
        <v>44430</v>
      </c>
      <c r="I777" s="77"/>
      <c r="J777" s="181"/>
      <c r="K777" s="306"/>
      <c r="L777" s="309"/>
      <c r="M777" s="309"/>
      <c r="N777" s="316"/>
      <c r="O777" s="316"/>
      <c r="P777" s="316"/>
      <c r="Q777" s="316"/>
      <c r="R777" s="316"/>
      <c r="S777" s="316"/>
      <c r="T777" s="316"/>
      <c r="U777" s="316"/>
      <c r="V777" s="316"/>
      <c r="W777" s="316"/>
      <c r="X777" s="316"/>
      <c r="Y777" s="310"/>
      <c r="Z777" s="306"/>
      <c r="AA777" s="311"/>
      <c r="AB777" s="383"/>
      <c r="AC777" s="73"/>
      <c r="AD777" s="414"/>
      <c r="AE777" s="393"/>
      <c r="AF777" s="78"/>
      <c r="AG777" s="414"/>
      <c r="AH777" s="383"/>
      <c r="AI777" s="453"/>
      <c r="AJ777" s="453"/>
      <c r="AK777" s="414"/>
      <c r="AL777" s="383"/>
      <c r="AM777" s="383"/>
      <c r="AN777" s="523"/>
      <c r="AO777" s="414"/>
      <c r="AP777" s="548"/>
      <c r="AQ777" s="414"/>
      <c r="AR777" s="78"/>
      <c r="AS777" s="78"/>
      <c r="AT777" s="414"/>
      <c r="AU777" s="548"/>
      <c r="AV777" s="548"/>
      <c r="AW777" s="414"/>
      <c r="AX777" s="383"/>
      <c r="AY777" s="548"/>
      <c r="AZ777" s="414"/>
      <c r="BA777" s="383"/>
      <c r="BB777" s="548"/>
      <c r="BC777" s="78"/>
      <c r="BD777" s="414"/>
      <c r="BE777" s="414"/>
      <c r="BF777" s="414"/>
      <c r="BG777" s="414"/>
      <c r="BH777" s="414"/>
      <c r="BI777" s="383"/>
      <c r="BJ777" s="383"/>
      <c r="BK777" s="78"/>
      <c r="BL777" s="414"/>
      <c r="BM777" s="383"/>
      <c r="BN777" s="78"/>
      <c r="BO777" s="414"/>
      <c r="BP777" s="78"/>
      <c r="BQ777" s="414"/>
      <c r="BR777" s="383"/>
      <c r="BS777" s="78"/>
      <c r="BT777" s="83"/>
      <c r="BU777" s="75"/>
      <c r="BV777" s="74"/>
      <c r="BW777" s="74"/>
      <c r="BX777" s="462" t="s">
        <v>6430</v>
      </c>
      <c r="BY777" s="112">
        <f t="shared" si="83"/>
        <v>772</v>
      </c>
      <c r="BZ777" s="65">
        <f t="shared" si="82"/>
        <v>0</v>
      </c>
      <c r="CA777" s="359">
        <f t="shared" si="78"/>
        <v>2</v>
      </c>
      <c r="CB777" s="359">
        <f t="shared" si="79"/>
        <v>2</v>
      </c>
      <c r="CC777" s="359">
        <f t="shared" si="80"/>
        <v>2023</v>
      </c>
      <c r="CD777" s="359" t="str">
        <f t="shared" si="81"/>
        <v xml:space="preserve">22202344430INCENDIO FORESTAL </v>
      </c>
    </row>
    <row r="778" spans="1:82" s="121" customFormat="1" ht="108" customHeight="1">
      <c r="A778" s="13"/>
      <c r="B778" s="13"/>
      <c r="C778" s="13"/>
      <c r="D778" s="212">
        <v>44959</v>
      </c>
      <c r="E778" s="210" t="s">
        <v>2834</v>
      </c>
      <c r="F778" s="211" t="s">
        <v>2742</v>
      </c>
      <c r="G778" s="130" t="s">
        <v>8680</v>
      </c>
      <c r="H778" s="85" t="str">
        <f>VLOOKUP(E778&amp;F778,Divipola!$C$1:$F$1149,4,FALSE)</f>
        <v>54498</v>
      </c>
      <c r="I778" s="77"/>
      <c r="J778" s="181"/>
      <c r="K778" s="306"/>
      <c r="L778" s="309"/>
      <c r="M778" s="309"/>
      <c r="N778" s="316"/>
      <c r="O778" s="316"/>
      <c r="P778" s="316"/>
      <c r="Q778" s="316"/>
      <c r="R778" s="316"/>
      <c r="S778" s="316"/>
      <c r="T778" s="316"/>
      <c r="U778" s="316"/>
      <c r="V778" s="316"/>
      <c r="W778" s="316"/>
      <c r="X778" s="316"/>
      <c r="Y778" s="310"/>
      <c r="Z778" s="306">
        <v>1</v>
      </c>
      <c r="AA778" s="311"/>
      <c r="AB778" s="383"/>
      <c r="AC778" s="73"/>
      <c r="AD778" s="414"/>
      <c r="AE778" s="393"/>
      <c r="AF778" s="78"/>
      <c r="AG778" s="414"/>
      <c r="AH778" s="383"/>
      <c r="AI778" s="453"/>
      <c r="AJ778" s="453"/>
      <c r="AK778" s="414"/>
      <c r="AL778" s="383"/>
      <c r="AM778" s="383"/>
      <c r="AN778" s="523"/>
      <c r="AO778" s="414"/>
      <c r="AP778" s="548"/>
      <c r="AQ778" s="414"/>
      <c r="AR778" s="78"/>
      <c r="AS778" s="78"/>
      <c r="AT778" s="414"/>
      <c r="AU778" s="548"/>
      <c r="AV778" s="548"/>
      <c r="AW778" s="414"/>
      <c r="AX778" s="383"/>
      <c r="AY778" s="548"/>
      <c r="AZ778" s="414"/>
      <c r="BA778" s="383"/>
      <c r="BB778" s="548"/>
      <c r="BC778" s="78"/>
      <c r="BD778" s="414"/>
      <c r="BE778" s="414"/>
      <c r="BF778" s="414"/>
      <c r="BG778" s="414"/>
      <c r="BH778" s="414"/>
      <c r="BI778" s="383"/>
      <c r="BJ778" s="383"/>
      <c r="BK778" s="78"/>
      <c r="BL778" s="414"/>
      <c r="BM778" s="383"/>
      <c r="BN778" s="78"/>
      <c r="BO778" s="414"/>
      <c r="BP778" s="78"/>
      <c r="BQ778" s="414"/>
      <c r="BR778" s="383"/>
      <c r="BS778" s="78"/>
      <c r="BT778" s="83"/>
      <c r="BU778" s="75"/>
      <c r="BV778" s="74"/>
      <c r="BW778" s="74"/>
      <c r="BX778" s="462" t="s">
        <v>6431</v>
      </c>
      <c r="BY778" s="112">
        <f t="shared" si="83"/>
        <v>773</v>
      </c>
      <c r="BZ778" s="65">
        <f t="shared" si="82"/>
        <v>0</v>
      </c>
      <c r="CA778" s="359">
        <f t="shared" si="78"/>
        <v>2</v>
      </c>
      <c r="CB778" s="359">
        <f t="shared" si="79"/>
        <v>2</v>
      </c>
      <c r="CC778" s="359">
        <f t="shared" si="80"/>
        <v>2023</v>
      </c>
      <c r="CD778" s="359" t="str">
        <f t="shared" si="81"/>
        <v xml:space="preserve">22202354498INCENDIO FORESTAL </v>
      </c>
    </row>
    <row r="779" spans="1:82" s="121" customFormat="1" ht="108" customHeight="1">
      <c r="A779" s="13"/>
      <c r="B779" s="13"/>
      <c r="C779" s="13"/>
      <c r="D779" s="212">
        <v>44959</v>
      </c>
      <c r="E779" s="210" t="s">
        <v>1687</v>
      </c>
      <c r="F779" s="211" t="s">
        <v>1688</v>
      </c>
      <c r="G779" s="130" t="s">
        <v>8680</v>
      </c>
      <c r="H779" s="85" t="str">
        <f>VLOOKUP(E779&amp;F779,Divipola!$C$1:$F$1149,4,FALSE)</f>
        <v>95001</v>
      </c>
      <c r="I779" s="77"/>
      <c r="J779" s="181"/>
      <c r="K779" s="306"/>
      <c r="L779" s="309"/>
      <c r="M779" s="309"/>
      <c r="N779" s="316"/>
      <c r="O779" s="316"/>
      <c r="P779" s="316"/>
      <c r="Q779" s="316"/>
      <c r="R779" s="316"/>
      <c r="S779" s="316"/>
      <c r="T779" s="316"/>
      <c r="U779" s="316"/>
      <c r="V779" s="316"/>
      <c r="W779" s="316"/>
      <c r="X779" s="316"/>
      <c r="Y779" s="310"/>
      <c r="Z779" s="306">
        <v>3</v>
      </c>
      <c r="AA779" s="311"/>
      <c r="AB779" s="383"/>
      <c r="AC779" s="73"/>
      <c r="AD779" s="414"/>
      <c r="AE779" s="393"/>
      <c r="AF779" s="78"/>
      <c r="AG779" s="414"/>
      <c r="AH779" s="383"/>
      <c r="AI779" s="453"/>
      <c r="AJ779" s="453"/>
      <c r="AK779" s="414"/>
      <c r="AL779" s="383"/>
      <c r="AM779" s="383"/>
      <c r="AN779" s="523"/>
      <c r="AO779" s="414"/>
      <c r="AP779" s="548"/>
      <c r="AQ779" s="414"/>
      <c r="AR779" s="78"/>
      <c r="AS779" s="78"/>
      <c r="AT779" s="414"/>
      <c r="AU779" s="548"/>
      <c r="AV779" s="548"/>
      <c r="AW779" s="414"/>
      <c r="AX779" s="383"/>
      <c r="AY779" s="548"/>
      <c r="AZ779" s="414"/>
      <c r="BA779" s="383"/>
      <c r="BB779" s="548"/>
      <c r="BC779" s="78"/>
      <c r="BD779" s="414"/>
      <c r="BE779" s="414"/>
      <c r="BF779" s="414"/>
      <c r="BG779" s="414"/>
      <c r="BH779" s="414"/>
      <c r="BI779" s="383"/>
      <c r="BJ779" s="383"/>
      <c r="BK779" s="78"/>
      <c r="BL779" s="414"/>
      <c r="BM779" s="383"/>
      <c r="BN779" s="78"/>
      <c r="BO779" s="414"/>
      <c r="BP779" s="78"/>
      <c r="BQ779" s="414"/>
      <c r="BR779" s="383"/>
      <c r="BS779" s="78"/>
      <c r="BT779" s="83"/>
      <c r="BU779" s="75"/>
      <c r="BV779" s="74"/>
      <c r="BW779" s="74"/>
      <c r="BX779" s="462" t="s">
        <v>6432</v>
      </c>
      <c r="BY779" s="112">
        <f t="shared" si="83"/>
        <v>774</v>
      </c>
      <c r="BZ779" s="65">
        <f t="shared" si="82"/>
        <v>0</v>
      </c>
      <c r="CA779" s="359">
        <f t="shared" si="78"/>
        <v>2</v>
      </c>
      <c r="CB779" s="359">
        <f t="shared" si="79"/>
        <v>2</v>
      </c>
      <c r="CC779" s="359">
        <f t="shared" si="80"/>
        <v>2023</v>
      </c>
      <c r="CD779" s="359" t="str">
        <f t="shared" si="81"/>
        <v xml:space="preserve">22202395001INCENDIO FORESTAL </v>
      </c>
    </row>
    <row r="780" spans="1:82" s="121" customFormat="1" ht="108" customHeight="1">
      <c r="A780" s="13"/>
      <c r="B780" s="13"/>
      <c r="C780" s="13"/>
      <c r="D780" s="212">
        <v>44959</v>
      </c>
      <c r="E780" s="210" t="s">
        <v>1687</v>
      </c>
      <c r="F780" s="211" t="s">
        <v>1688</v>
      </c>
      <c r="G780" s="130" t="s">
        <v>8680</v>
      </c>
      <c r="H780" s="85" t="str">
        <f>VLOOKUP(E780&amp;F780,Divipola!$C$1:$F$1149,4,FALSE)</f>
        <v>95001</v>
      </c>
      <c r="I780" s="77"/>
      <c r="J780" s="181"/>
      <c r="K780" s="306"/>
      <c r="L780" s="309"/>
      <c r="M780" s="309"/>
      <c r="N780" s="316"/>
      <c r="O780" s="316"/>
      <c r="P780" s="316"/>
      <c r="Q780" s="316"/>
      <c r="R780" s="316"/>
      <c r="S780" s="316"/>
      <c r="T780" s="316"/>
      <c r="U780" s="316"/>
      <c r="V780" s="316"/>
      <c r="W780" s="316"/>
      <c r="X780" s="316"/>
      <c r="Y780" s="310"/>
      <c r="Z780" s="306">
        <v>15</v>
      </c>
      <c r="AA780" s="311"/>
      <c r="AB780" s="383"/>
      <c r="AC780" s="73"/>
      <c r="AD780" s="414"/>
      <c r="AE780" s="393"/>
      <c r="AF780" s="78"/>
      <c r="AG780" s="414"/>
      <c r="AH780" s="383"/>
      <c r="AI780" s="453"/>
      <c r="AJ780" s="453"/>
      <c r="AK780" s="414"/>
      <c r="AL780" s="383"/>
      <c r="AM780" s="383"/>
      <c r="AN780" s="523"/>
      <c r="AO780" s="414"/>
      <c r="AP780" s="548"/>
      <c r="AQ780" s="414"/>
      <c r="AR780" s="78"/>
      <c r="AS780" s="78"/>
      <c r="AT780" s="414"/>
      <c r="AU780" s="548"/>
      <c r="AV780" s="548"/>
      <c r="AW780" s="414"/>
      <c r="AX780" s="383"/>
      <c r="AY780" s="548"/>
      <c r="AZ780" s="414"/>
      <c r="BA780" s="383"/>
      <c r="BB780" s="548"/>
      <c r="BC780" s="78"/>
      <c r="BD780" s="414"/>
      <c r="BE780" s="414"/>
      <c r="BF780" s="414"/>
      <c r="BG780" s="414"/>
      <c r="BH780" s="414"/>
      <c r="BI780" s="383"/>
      <c r="BJ780" s="383"/>
      <c r="BK780" s="78"/>
      <c r="BL780" s="414"/>
      <c r="BM780" s="383"/>
      <c r="BN780" s="78"/>
      <c r="BO780" s="414"/>
      <c r="BP780" s="78"/>
      <c r="BQ780" s="414"/>
      <c r="BR780" s="383"/>
      <c r="BS780" s="78"/>
      <c r="BT780" s="83"/>
      <c r="BU780" s="75"/>
      <c r="BV780" s="74"/>
      <c r="BW780" s="74"/>
      <c r="BX780" s="462" t="s">
        <v>6433</v>
      </c>
      <c r="BY780" s="112">
        <f t="shared" si="83"/>
        <v>775</v>
      </c>
      <c r="BZ780" s="65">
        <f t="shared" si="82"/>
        <v>0</v>
      </c>
      <c r="CA780" s="359">
        <f t="shared" si="78"/>
        <v>2</v>
      </c>
      <c r="CB780" s="359">
        <f t="shared" si="79"/>
        <v>2</v>
      </c>
      <c r="CC780" s="359">
        <f t="shared" si="80"/>
        <v>2023</v>
      </c>
      <c r="CD780" s="359" t="str">
        <f t="shared" si="81"/>
        <v xml:space="preserve">22202395001INCENDIO FORESTAL </v>
      </c>
    </row>
    <row r="781" spans="1:82" s="121" customFormat="1" ht="120" customHeight="1">
      <c r="A781" s="13"/>
      <c r="B781" s="13"/>
      <c r="C781" s="13"/>
      <c r="D781" s="212">
        <v>44959</v>
      </c>
      <c r="E781" s="210" t="s">
        <v>2830</v>
      </c>
      <c r="F781" s="211" t="s">
        <v>2387</v>
      </c>
      <c r="G781" s="130" t="s">
        <v>8680</v>
      </c>
      <c r="H781" s="85" t="str">
        <f>VLOOKUP(E781&amp;F781,Divipola!$C$1:$F$1149,4,FALSE)</f>
        <v>68207</v>
      </c>
      <c r="I781" s="77"/>
      <c r="J781" s="181"/>
      <c r="K781" s="306"/>
      <c r="L781" s="309"/>
      <c r="M781" s="309"/>
      <c r="N781" s="316"/>
      <c r="O781" s="316"/>
      <c r="P781" s="316"/>
      <c r="Q781" s="316"/>
      <c r="R781" s="316"/>
      <c r="S781" s="316"/>
      <c r="T781" s="316"/>
      <c r="U781" s="316"/>
      <c r="V781" s="316"/>
      <c r="W781" s="316"/>
      <c r="X781" s="316"/>
      <c r="Y781" s="310"/>
      <c r="Z781" s="306">
        <v>200</v>
      </c>
      <c r="AA781" s="311"/>
      <c r="AB781" s="383"/>
      <c r="AC781" s="73"/>
      <c r="AD781" s="414"/>
      <c r="AE781" s="393"/>
      <c r="AF781" s="78"/>
      <c r="AG781" s="414"/>
      <c r="AH781" s="383"/>
      <c r="AI781" s="453"/>
      <c r="AJ781" s="453"/>
      <c r="AK781" s="414"/>
      <c r="AL781" s="383"/>
      <c r="AM781" s="383"/>
      <c r="AN781" s="523"/>
      <c r="AO781" s="414"/>
      <c r="AP781" s="548"/>
      <c r="AQ781" s="414"/>
      <c r="AR781" s="78"/>
      <c r="AS781" s="78"/>
      <c r="AT781" s="414"/>
      <c r="AU781" s="548"/>
      <c r="AV781" s="548"/>
      <c r="AW781" s="414"/>
      <c r="AX781" s="383"/>
      <c r="AY781" s="548"/>
      <c r="AZ781" s="414"/>
      <c r="BA781" s="383"/>
      <c r="BB781" s="548"/>
      <c r="BC781" s="78"/>
      <c r="BD781" s="414"/>
      <c r="BE781" s="414"/>
      <c r="BF781" s="414"/>
      <c r="BG781" s="414"/>
      <c r="BH781" s="414"/>
      <c r="BI781" s="383"/>
      <c r="BJ781" s="383"/>
      <c r="BK781" s="78"/>
      <c r="BL781" s="414"/>
      <c r="BM781" s="383"/>
      <c r="BN781" s="78"/>
      <c r="BO781" s="414"/>
      <c r="BP781" s="78"/>
      <c r="BQ781" s="414"/>
      <c r="BR781" s="383"/>
      <c r="BS781" s="78"/>
      <c r="BT781" s="83"/>
      <c r="BU781" s="75"/>
      <c r="BV781" s="74"/>
      <c r="BW781" s="74"/>
      <c r="BX781" s="462" t="s">
        <v>6434</v>
      </c>
      <c r="BY781" s="112">
        <f t="shared" si="83"/>
        <v>776</v>
      </c>
      <c r="BZ781" s="65">
        <f t="shared" si="82"/>
        <v>0</v>
      </c>
      <c r="CA781" s="359">
        <f t="shared" si="78"/>
        <v>2</v>
      </c>
      <c r="CB781" s="359">
        <f t="shared" si="79"/>
        <v>2</v>
      </c>
      <c r="CC781" s="359">
        <f t="shared" si="80"/>
        <v>2023</v>
      </c>
      <c r="CD781" s="359" t="str">
        <f t="shared" si="81"/>
        <v xml:space="preserve">22202368207INCENDIO FORESTAL </v>
      </c>
    </row>
    <row r="782" spans="1:82" s="121" customFormat="1" ht="108" customHeight="1">
      <c r="A782" s="13"/>
      <c r="B782" s="13"/>
      <c r="C782" s="13"/>
      <c r="D782" s="212">
        <v>44959</v>
      </c>
      <c r="E782" s="210" t="s">
        <v>506</v>
      </c>
      <c r="F782" s="211" t="s">
        <v>2037</v>
      </c>
      <c r="G782" s="130" t="s">
        <v>8680</v>
      </c>
      <c r="H782" s="85" t="str">
        <f>VLOOKUP(E782&amp;F782,Divipola!$C$1:$F$1149,4,FALSE)</f>
        <v>50590</v>
      </c>
      <c r="I782" s="77"/>
      <c r="J782" s="181"/>
      <c r="K782" s="306"/>
      <c r="L782" s="309"/>
      <c r="M782" s="309"/>
      <c r="N782" s="316"/>
      <c r="O782" s="316"/>
      <c r="P782" s="316"/>
      <c r="Q782" s="316"/>
      <c r="R782" s="316"/>
      <c r="S782" s="316"/>
      <c r="T782" s="316"/>
      <c r="U782" s="316"/>
      <c r="V782" s="316"/>
      <c r="W782" s="316"/>
      <c r="X782" s="316"/>
      <c r="Y782" s="310"/>
      <c r="Z782" s="306">
        <v>4</v>
      </c>
      <c r="AA782" s="311"/>
      <c r="AB782" s="383"/>
      <c r="AC782" s="73"/>
      <c r="AD782" s="414"/>
      <c r="AE782" s="393"/>
      <c r="AF782" s="78"/>
      <c r="AG782" s="414"/>
      <c r="AH782" s="383"/>
      <c r="AI782" s="453"/>
      <c r="AJ782" s="453"/>
      <c r="AK782" s="414"/>
      <c r="AL782" s="383"/>
      <c r="AM782" s="383"/>
      <c r="AN782" s="523"/>
      <c r="AO782" s="414"/>
      <c r="AP782" s="548"/>
      <c r="AQ782" s="414"/>
      <c r="AR782" s="78"/>
      <c r="AS782" s="78"/>
      <c r="AT782" s="414"/>
      <c r="AU782" s="548"/>
      <c r="AV782" s="548"/>
      <c r="AW782" s="414"/>
      <c r="AX782" s="383"/>
      <c r="AY782" s="548"/>
      <c r="AZ782" s="414"/>
      <c r="BA782" s="383"/>
      <c r="BB782" s="548"/>
      <c r="BC782" s="78"/>
      <c r="BD782" s="414"/>
      <c r="BE782" s="414"/>
      <c r="BF782" s="414"/>
      <c r="BG782" s="414"/>
      <c r="BH782" s="414"/>
      <c r="BI782" s="383"/>
      <c r="BJ782" s="383"/>
      <c r="BK782" s="78"/>
      <c r="BL782" s="414"/>
      <c r="BM782" s="383"/>
      <c r="BN782" s="78"/>
      <c r="BO782" s="414"/>
      <c r="BP782" s="78"/>
      <c r="BQ782" s="414"/>
      <c r="BR782" s="383"/>
      <c r="BS782" s="78"/>
      <c r="BT782" s="83"/>
      <c r="BU782" s="75"/>
      <c r="BV782" s="74"/>
      <c r="BW782" s="74"/>
      <c r="BX782" s="462" t="s">
        <v>6435</v>
      </c>
      <c r="BY782" s="112">
        <f t="shared" si="83"/>
        <v>777</v>
      </c>
      <c r="BZ782" s="65">
        <f t="shared" si="82"/>
        <v>0</v>
      </c>
      <c r="CA782" s="359">
        <f t="shared" si="78"/>
        <v>2</v>
      </c>
      <c r="CB782" s="359">
        <f t="shared" si="79"/>
        <v>2</v>
      </c>
      <c r="CC782" s="359">
        <f t="shared" si="80"/>
        <v>2023</v>
      </c>
      <c r="CD782" s="359" t="str">
        <f t="shared" si="81"/>
        <v xml:space="preserve">22202350590INCENDIO FORESTAL </v>
      </c>
    </row>
    <row r="783" spans="1:82" s="121" customFormat="1" ht="60" customHeight="1">
      <c r="A783" s="13"/>
      <c r="B783" s="13"/>
      <c r="C783" s="13"/>
      <c r="D783" s="212">
        <v>44959</v>
      </c>
      <c r="E783" s="210" t="s">
        <v>2861</v>
      </c>
      <c r="F783" s="211" t="s">
        <v>2169</v>
      </c>
      <c r="G783" s="130" t="s">
        <v>8680</v>
      </c>
      <c r="H783" s="85" t="str">
        <f>VLOOKUP(E783&amp;F783,Divipola!$C$1:$F$1149,4,FALSE)</f>
        <v>44001</v>
      </c>
      <c r="I783" s="77"/>
      <c r="J783" s="181"/>
      <c r="K783" s="306"/>
      <c r="L783" s="309"/>
      <c r="M783" s="309"/>
      <c r="N783" s="316"/>
      <c r="O783" s="316"/>
      <c r="P783" s="316"/>
      <c r="Q783" s="316"/>
      <c r="R783" s="316"/>
      <c r="S783" s="316"/>
      <c r="T783" s="316"/>
      <c r="U783" s="316"/>
      <c r="V783" s="316"/>
      <c r="W783" s="316"/>
      <c r="X783" s="316"/>
      <c r="Y783" s="310"/>
      <c r="Z783" s="306">
        <v>2</v>
      </c>
      <c r="AA783" s="311"/>
      <c r="AB783" s="383"/>
      <c r="AC783" s="73"/>
      <c r="AD783" s="414"/>
      <c r="AE783" s="393"/>
      <c r="AF783" s="78"/>
      <c r="AG783" s="414"/>
      <c r="AH783" s="383"/>
      <c r="AI783" s="453"/>
      <c r="AJ783" s="453"/>
      <c r="AK783" s="414"/>
      <c r="AL783" s="383"/>
      <c r="AM783" s="383"/>
      <c r="AN783" s="523"/>
      <c r="AO783" s="414"/>
      <c r="AP783" s="548"/>
      <c r="AQ783" s="414"/>
      <c r="AR783" s="78"/>
      <c r="AS783" s="78"/>
      <c r="AT783" s="414"/>
      <c r="AU783" s="548"/>
      <c r="AV783" s="548"/>
      <c r="AW783" s="414"/>
      <c r="AX783" s="383"/>
      <c r="AY783" s="548"/>
      <c r="AZ783" s="414"/>
      <c r="BA783" s="383"/>
      <c r="BB783" s="548"/>
      <c r="BC783" s="78"/>
      <c r="BD783" s="414"/>
      <c r="BE783" s="414"/>
      <c r="BF783" s="414"/>
      <c r="BG783" s="414"/>
      <c r="BH783" s="414"/>
      <c r="BI783" s="383"/>
      <c r="BJ783" s="383"/>
      <c r="BK783" s="691"/>
      <c r="BL783" s="414"/>
      <c r="BM783" s="383"/>
      <c r="BN783" s="78"/>
      <c r="BO783" s="414"/>
      <c r="BP783" s="78"/>
      <c r="BQ783" s="414"/>
      <c r="BR783" s="383"/>
      <c r="BS783" s="78"/>
      <c r="BT783" s="83"/>
      <c r="BU783" s="75"/>
      <c r="BV783" s="74"/>
      <c r="BW783" s="74"/>
      <c r="BX783" s="462" t="s">
        <v>6436</v>
      </c>
      <c r="BY783" s="112">
        <f t="shared" si="83"/>
        <v>778</v>
      </c>
      <c r="BZ783" s="65">
        <f t="shared" si="82"/>
        <v>0</v>
      </c>
      <c r="CA783" s="359">
        <f t="shared" si="78"/>
        <v>2</v>
      </c>
      <c r="CB783" s="359">
        <f t="shared" si="79"/>
        <v>2</v>
      </c>
      <c r="CC783" s="359">
        <f t="shared" si="80"/>
        <v>2023</v>
      </c>
      <c r="CD783" s="359" t="str">
        <f t="shared" si="81"/>
        <v xml:space="preserve">22202344001INCENDIO FORESTAL </v>
      </c>
    </row>
    <row r="784" spans="1:82" s="121" customFormat="1" ht="108" customHeight="1">
      <c r="A784" s="13"/>
      <c r="B784" s="13"/>
      <c r="C784" s="13"/>
      <c r="D784" s="212">
        <v>44959</v>
      </c>
      <c r="E784" s="210" t="s">
        <v>2861</v>
      </c>
      <c r="F784" s="211" t="s">
        <v>2169</v>
      </c>
      <c r="G784" s="130" t="s">
        <v>8680</v>
      </c>
      <c r="H784" s="85" t="str">
        <f>VLOOKUP(E784&amp;F784,Divipola!$C$1:$F$1149,4,FALSE)</f>
        <v>44001</v>
      </c>
      <c r="I784" s="77"/>
      <c r="J784" s="181"/>
      <c r="K784" s="306"/>
      <c r="L784" s="309"/>
      <c r="M784" s="309"/>
      <c r="N784" s="316"/>
      <c r="O784" s="316"/>
      <c r="P784" s="316"/>
      <c r="Q784" s="316"/>
      <c r="R784" s="316"/>
      <c r="S784" s="316"/>
      <c r="T784" s="316"/>
      <c r="U784" s="316"/>
      <c r="V784" s="316"/>
      <c r="W784" s="316"/>
      <c r="X784" s="316"/>
      <c r="Y784" s="310"/>
      <c r="Z784" s="306">
        <v>4</v>
      </c>
      <c r="AA784" s="311"/>
      <c r="AB784" s="383"/>
      <c r="AC784" s="73"/>
      <c r="AD784" s="414"/>
      <c r="AE784" s="393"/>
      <c r="AF784" s="78"/>
      <c r="AG784" s="414"/>
      <c r="AH784" s="383"/>
      <c r="AI784" s="453"/>
      <c r="AJ784" s="453"/>
      <c r="AK784" s="414"/>
      <c r="AL784" s="383"/>
      <c r="AM784" s="383"/>
      <c r="AN784" s="523"/>
      <c r="AO784" s="414"/>
      <c r="AP784" s="548"/>
      <c r="AQ784" s="414"/>
      <c r="AR784" s="78"/>
      <c r="AS784" s="78"/>
      <c r="AT784" s="414"/>
      <c r="AU784" s="548"/>
      <c r="AV784" s="548"/>
      <c r="AW784" s="414"/>
      <c r="AX784" s="383"/>
      <c r="AY784" s="548"/>
      <c r="AZ784" s="414"/>
      <c r="BA784" s="383"/>
      <c r="BB784" s="548"/>
      <c r="BC784" s="78"/>
      <c r="BD784" s="414"/>
      <c r="BE784" s="414"/>
      <c r="BF784" s="414"/>
      <c r="BG784" s="414"/>
      <c r="BH784" s="414"/>
      <c r="BI784" s="383"/>
      <c r="BJ784" s="383"/>
      <c r="BK784" s="691"/>
      <c r="BL784" s="414"/>
      <c r="BM784" s="383"/>
      <c r="BN784" s="78"/>
      <c r="BO784" s="414"/>
      <c r="BP784" s="78"/>
      <c r="BQ784" s="414"/>
      <c r="BR784" s="383"/>
      <c r="BS784" s="78"/>
      <c r="BT784" s="83"/>
      <c r="BU784" s="75"/>
      <c r="BV784" s="74"/>
      <c r="BW784" s="74"/>
      <c r="BX784" s="462" t="s">
        <v>6437</v>
      </c>
      <c r="BY784" s="112">
        <f t="shared" si="83"/>
        <v>779</v>
      </c>
      <c r="BZ784" s="65">
        <f t="shared" si="82"/>
        <v>0</v>
      </c>
      <c r="CA784" s="359">
        <f t="shared" si="78"/>
        <v>2</v>
      </c>
      <c r="CB784" s="359">
        <f t="shared" si="79"/>
        <v>2</v>
      </c>
      <c r="CC784" s="359">
        <f t="shared" si="80"/>
        <v>2023</v>
      </c>
      <c r="CD784" s="359" t="str">
        <f t="shared" si="81"/>
        <v xml:space="preserve">22202344001INCENDIO FORESTAL </v>
      </c>
    </row>
    <row r="785" spans="1:82" s="121" customFormat="1" ht="96" customHeight="1">
      <c r="A785" s="13"/>
      <c r="B785" s="13"/>
      <c r="C785" s="13"/>
      <c r="D785" s="212">
        <v>44959</v>
      </c>
      <c r="E785" s="210" t="s">
        <v>1687</v>
      </c>
      <c r="F785" s="211" t="s">
        <v>566</v>
      </c>
      <c r="G785" s="130" t="s">
        <v>8680</v>
      </c>
      <c r="H785" s="85" t="str">
        <f>VLOOKUP(E785&amp;F785,Divipola!$C$1:$F$1149,4,FALSE)</f>
        <v>95200</v>
      </c>
      <c r="I785" s="77"/>
      <c r="J785" s="181"/>
      <c r="K785" s="306"/>
      <c r="L785" s="309"/>
      <c r="M785" s="309"/>
      <c r="N785" s="316"/>
      <c r="O785" s="316"/>
      <c r="P785" s="316"/>
      <c r="Q785" s="316"/>
      <c r="R785" s="316"/>
      <c r="S785" s="316"/>
      <c r="T785" s="316"/>
      <c r="U785" s="316"/>
      <c r="V785" s="316"/>
      <c r="W785" s="316"/>
      <c r="X785" s="316"/>
      <c r="Y785" s="310"/>
      <c r="Z785" s="306">
        <v>15</v>
      </c>
      <c r="AA785" s="311"/>
      <c r="AB785" s="383"/>
      <c r="AC785" s="73"/>
      <c r="AD785" s="414"/>
      <c r="AE785" s="393"/>
      <c r="AF785" s="78"/>
      <c r="AG785" s="414"/>
      <c r="AH785" s="383"/>
      <c r="AI785" s="453"/>
      <c r="AJ785" s="453"/>
      <c r="AK785" s="414"/>
      <c r="AL785" s="383"/>
      <c r="AM785" s="383"/>
      <c r="AN785" s="523"/>
      <c r="AO785" s="414"/>
      <c r="AP785" s="548"/>
      <c r="AQ785" s="414"/>
      <c r="AR785" s="78"/>
      <c r="AS785" s="78"/>
      <c r="AT785" s="414"/>
      <c r="AU785" s="548"/>
      <c r="AV785" s="548"/>
      <c r="AW785" s="414"/>
      <c r="AX785" s="383"/>
      <c r="AY785" s="548"/>
      <c r="AZ785" s="414"/>
      <c r="BA785" s="383"/>
      <c r="BB785" s="548"/>
      <c r="BC785" s="78"/>
      <c r="BD785" s="414"/>
      <c r="BE785" s="414"/>
      <c r="BF785" s="414"/>
      <c r="BG785" s="414"/>
      <c r="BH785" s="414"/>
      <c r="BI785" s="383"/>
      <c r="BJ785" s="383"/>
      <c r="BK785" s="78"/>
      <c r="BL785" s="414"/>
      <c r="BM785" s="383"/>
      <c r="BN785" s="78"/>
      <c r="BO785" s="414"/>
      <c r="BP785" s="78"/>
      <c r="BQ785" s="414"/>
      <c r="BR785" s="383"/>
      <c r="BS785" s="78"/>
      <c r="BT785" s="83"/>
      <c r="BU785" s="75"/>
      <c r="BV785" s="74"/>
      <c r="BW785" s="74"/>
      <c r="BX785" s="462" t="s">
        <v>6438</v>
      </c>
      <c r="BY785" s="112">
        <f t="shared" si="83"/>
        <v>780</v>
      </c>
      <c r="BZ785" s="65">
        <f t="shared" si="82"/>
        <v>0</v>
      </c>
      <c r="CA785" s="359">
        <f t="shared" si="78"/>
        <v>2</v>
      </c>
      <c r="CB785" s="359">
        <f t="shared" si="79"/>
        <v>2</v>
      </c>
      <c r="CC785" s="359">
        <f t="shared" si="80"/>
        <v>2023</v>
      </c>
      <c r="CD785" s="359" t="str">
        <f t="shared" si="81"/>
        <v xml:space="preserve">22202395200INCENDIO FORESTAL </v>
      </c>
    </row>
    <row r="786" spans="1:82" s="121" customFormat="1" ht="96" customHeight="1">
      <c r="A786" s="13"/>
      <c r="B786" s="13"/>
      <c r="C786" s="13"/>
      <c r="D786" s="212">
        <v>44959</v>
      </c>
      <c r="E786" s="210" t="s">
        <v>2855</v>
      </c>
      <c r="F786" s="211" t="s">
        <v>11</v>
      </c>
      <c r="G786" s="130" t="s">
        <v>8680</v>
      </c>
      <c r="H786" s="85" t="str">
        <f>VLOOKUP(E786&amp;F786,Divipola!$C$1:$F$1149,4,FALSE)</f>
        <v>86573</v>
      </c>
      <c r="I786" s="77"/>
      <c r="J786" s="181"/>
      <c r="K786" s="306"/>
      <c r="L786" s="309"/>
      <c r="M786" s="309"/>
      <c r="N786" s="316"/>
      <c r="O786" s="316"/>
      <c r="P786" s="316"/>
      <c r="Q786" s="316"/>
      <c r="R786" s="316"/>
      <c r="S786" s="316"/>
      <c r="T786" s="316"/>
      <c r="U786" s="316"/>
      <c r="V786" s="316"/>
      <c r="W786" s="316"/>
      <c r="X786" s="316"/>
      <c r="Y786" s="310"/>
      <c r="Z786" s="306"/>
      <c r="AA786" s="311"/>
      <c r="AB786" s="383"/>
      <c r="AC786" s="73"/>
      <c r="AD786" s="414"/>
      <c r="AE786" s="393"/>
      <c r="AF786" s="78"/>
      <c r="AG786" s="414"/>
      <c r="AH786" s="383"/>
      <c r="AI786" s="453"/>
      <c r="AJ786" s="453"/>
      <c r="AK786" s="414"/>
      <c r="AL786" s="383"/>
      <c r="AM786" s="383"/>
      <c r="AN786" s="523"/>
      <c r="AO786" s="414"/>
      <c r="AP786" s="548"/>
      <c r="AQ786" s="414"/>
      <c r="AR786" s="78"/>
      <c r="AS786" s="78"/>
      <c r="AT786" s="414"/>
      <c r="AU786" s="548"/>
      <c r="AV786" s="548"/>
      <c r="AW786" s="414"/>
      <c r="AX786" s="383"/>
      <c r="AY786" s="548"/>
      <c r="AZ786" s="414"/>
      <c r="BA786" s="383"/>
      <c r="BB786" s="548"/>
      <c r="BC786" s="78"/>
      <c r="BD786" s="414"/>
      <c r="BE786" s="414"/>
      <c r="BF786" s="414"/>
      <c r="BG786" s="414"/>
      <c r="BH786" s="414"/>
      <c r="BI786" s="383"/>
      <c r="BJ786" s="383"/>
      <c r="BK786" s="78"/>
      <c r="BL786" s="414"/>
      <c r="BM786" s="383"/>
      <c r="BN786" s="78"/>
      <c r="BO786" s="414"/>
      <c r="BP786" s="78"/>
      <c r="BQ786" s="414"/>
      <c r="BR786" s="383"/>
      <c r="BS786" s="78"/>
      <c r="BT786" s="83"/>
      <c r="BU786" s="75"/>
      <c r="BV786" s="74"/>
      <c r="BW786" s="74"/>
      <c r="BX786" s="462" t="s">
        <v>6439</v>
      </c>
      <c r="BY786" s="112">
        <f t="shared" si="83"/>
        <v>781</v>
      </c>
      <c r="BZ786" s="65">
        <f t="shared" si="82"/>
        <v>0</v>
      </c>
      <c r="CA786" s="359">
        <f t="shared" si="78"/>
        <v>2</v>
      </c>
      <c r="CB786" s="359">
        <f t="shared" si="79"/>
        <v>2</v>
      </c>
      <c r="CC786" s="359">
        <f t="shared" si="80"/>
        <v>2023</v>
      </c>
      <c r="CD786" s="359" t="str">
        <f t="shared" si="81"/>
        <v xml:space="preserve">22202386573INCENDIO FORESTAL </v>
      </c>
    </row>
    <row r="787" spans="1:82" s="121" customFormat="1" ht="57" customHeight="1">
      <c r="A787" s="13"/>
      <c r="B787" s="13"/>
      <c r="C787" s="13"/>
      <c r="D787" s="212">
        <v>44959</v>
      </c>
      <c r="E787" s="210" t="s">
        <v>2855</v>
      </c>
      <c r="F787" s="211" t="s">
        <v>11</v>
      </c>
      <c r="G787" s="130" t="s">
        <v>8680</v>
      </c>
      <c r="H787" s="85" t="str">
        <f>VLOOKUP(E787&amp;F787,Divipola!$C$1:$F$1149,4,FALSE)</f>
        <v>86573</v>
      </c>
      <c r="I787" s="77"/>
      <c r="J787" s="181"/>
      <c r="K787" s="306"/>
      <c r="L787" s="309"/>
      <c r="M787" s="309"/>
      <c r="N787" s="316"/>
      <c r="O787" s="316"/>
      <c r="P787" s="316"/>
      <c r="Q787" s="316"/>
      <c r="R787" s="316"/>
      <c r="S787" s="316"/>
      <c r="T787" s="316"/>
      <c r="U787" s="316"/>
      <c r="V787" s="316"/>
      <c r="W787" s="316"/>
      <c r="X787" s="316"/>
      <c r="Y787" s="310"/>
      <c r="Z787" s="306"/>
      <c r="AA787" s="311"/>
      <c r="AB787" s="383"/>
      <c r="AC787" s="73"/>
      <c r="AD787" s="414"/>
      <c r="AE787" s="393"/>
      <c r="AF787" s="78"/>
      <c r="AG787" s="414"/>
      <c r="AH787" s="383"/>
      <c r="AI787" s="453"/>
      <c r="AJ787" s="453"/>
      <c r="AK787" s="414"/>
      <c r="AL787" s="383"/>
      <c r="AM787" s="383"/>
      <c r="AN787" s="523"/>
      <c r="AO787" s="414"/>
      <c r="AP787" s="548"/>
      <c r="AQ787" s="414"/>
      <c r="AR787" s="78"/>
      <c r="AS787" s="78"/>
      <c r="AT787" s="414"/>
      <c r="AU787" s="548"/>
      <c r="AV787" s="548"/>
      <c r="AW787" s="414"/>
      <c r="AX787" s="383"/>
      <c r="AY787" s="548"/>
      <c r="AZ787" s="414"/>
      <c r="BA787" s="383"/>
      <c r="BB787" s="548"/>
      <c r="BC787" s="78"/>
      <c r="BD787" s="414"/>
      <c r="BE787" s="414"/>
      <c r="BF787" s="414"/>
      <c r="BG787" s="414"/>
      <c r="BH787" s="414"/>
      <c r="BI787" s="383"/>
      <c r="BJ787" s="383"/>
      <c r="BK787" s="78"/>
      <c r="BL787" s="414"/>
      <c r="BM787" s="383"/>
      <c r="BN787" s="78"/>
      <c r="BO787" s="414"/>
      <c r="BP787" s="78"/>
      <c r="BQ787" s="414"/>
      <c r="BR787" s="383"/>
      <c r="BS787" s="78"/>
      <c r="BT787" s="83"/>
      <c r="BU787" s="75"/>
      <c r="BV787" s="74"/>
      <c r="BW787" s="74"/>
      <c r="BX787" s="462" t="s">
        <v>6440</v>
      </c>
      <c r="BY787" s="112">
        <f t="shared" si="83"/>
        <v>782</v>
      </c>
      <c r="BZ787" s="65">
        <f t="shared" si="82"/>
        <v>0</v>
      </c>
      <c r="CA787" s="359">
        <f t="shared" si="78"/>
        <v>2</v>
      </c>
      <c r="CB787" s="359">
        <f t="shared" si="79"/>
        <v>2</v>
      </c>
      <c r="CC787" s="359">
        <f t="shared" si="80"/>
        <v>2023</v>
      </c>
      <c r="CD787" s="359" t="str">
        <f t="shared" si="81"/>
        <v xml:space="preserve">22202386573INCENDIO FORESTAL </v>
      </c>
    </row>
    <row r="788" spans="1:82" s="121" customFormat="1" ht="214.5" customHeight="1">
      <c r="A788" s="13"/>
      <c r="B788" s="13"/>
      <c r="C788" s="13"/>
      <c r="D788" s="212">
        <v>44959</v>
      </c>
      <c r="E788" s="210" t="s">
        <v>2622</v>
      </c>
      <c r="F788" s="211" t="s">
        <v>1350</v>
      </c>
      <c r="G788" s="130" t="s">
        <v>8680</v>
      </c>
      <c r="H788" s="85" t="str">
        <f>VLOOKUP(E788&amp;F788,Divipola!$C$1:$F$1149,4,FALSE)</f>
        <v>41551</v>
      </c>
      <c r="I788" s="77"/>
      <c r="J788" s="181"/>
      <c r="K788" s="306"/>
      <c r="L788" s="309"/>
      <c r="M788" s="309"/>
      <c r="N788" s="316"/>
      <c r="O788" s="316"/>
      <c r="P788" s="316"/>
      <c r="Q788" s="316"/>
      <c r="R788" s="316"/>
      <c r="S788" s="316"/>
      <c r="T788" s="316"/>
      <c r="U788" s="316"/>
      <c r="V788" s="316"/>
      <c r="W788" s="316"/>
      <c r="X788" s="316"/>
      <c r="Y788" s="310"/>
      <c r="Z788" s="306">
        <v>12</v>
      </c>
      <c r="AA788" s="311"/>
      <c r="AB788" s="383"/>
      <c r="AC788" s="73"/>
      <c r="AD788" s="414"/>
      <c r="AE788" s="393"/>
      <c r="AF788" s="78"/>
      <c r="AG788" s="414"/>
      <c r="AH788" s="383"/>
      <c r="AI788" s="453"/>
      <c r="AJ788" s="453"/>
      <c r="AK788" s="414"/>
      <c r="AL788" s="383"/>
      <c r="AM788" s="383"/>
      <c r="AN788" s="523"/>
      <c r="AO788" s="414"/>
      <c r="AP788" s="548"/>
      <c r="AQ788" s="414"/>
      <c r="AR788" s="78"/>
      <c r="AS788" s="78"/>
      <c r="AT788" s="414"/>
      <c r="AU788" s="548"/>
      <c r="AV788" s="548"/>
      <c r="AW788" s="414"/>
      <c r="AX788" s="383"/>
      <c r="AY788" s="548"/>
      <c r="AZ788" s="414"/>
      <c r="BA788" s="383"/>
      <c r="BB788" s="548"/>
      <c r="BC788" s="78"/>
      <c r="BD788" s="414"/>
      <c r="BE788" s="414"/>
      <c r="BF788" s="414"/>
      <c r="BG788" s="414"/>
      <c r="BH788" s="414"/>
      <c r="BI788" s="383"/>
      <c r="BJ788" s="383"/>
      <c r="BK788" s="78"/>
      <c r="BL788" s="414"/>
      <c r="BM788" s="383"/>
      <c r="BN788" s="78"/>
      <c r="BO788" s="414"/>
      <c r="BP788" s="78"/>
      <c r="BQ788" s="414"/>
      <c r="BR788" s="383"/>
      <c r="BS788" s="78"/>
      <c r="BT788" s="83"/>
      <c r="BU788" s="75"/>
      <c r="BV788" s="74"/>
      <c r="BW788" s="74"/>
      <c r="BX788" s="462" t="s">
        <v>6441</v>
      </c>
      <c r="BY788" s="112">
        <f t="shared" si="83"/>
        <v>783</v>
      </c>
      <c r="BZ788" s="65">
        <f t="shared" si="82"/>
        <v>0</v>
      </c>
      <c r="CA788" s="359">
        <f t="shared" si="78"/>
        <v>2</v>
      </c>
      <c r="CB788" s="359">
        <f t="shared" si="79"/>
        <v>2</v>
      </c>
      <c r="CC788" s="359">
        <f t="shared" si="80"/>
        <v>2023</v>
      </c>
      <c r="CD788" s="359" t="str">
        <f t="shared" si="81"/>
        <v xml:space="preserve">22202341551INCENDIO FORESTAL </v>
      </c>
    </row>
    <row r="789" spans="1:82" s="121" customFormat="1" ht="72" customHeight="1">
      <c r="A789" s="13"/>
      <c r="B789" s="13"/>
      <c r="C789" s="13"/>
      <c r="D789" s="212">
        <v>44959</v>
      </c>
      <c r="E789" s="210" t="s">
        <v>2622</v>
      </c>
      <c r="F789" s="211" t="s">
        <v>475</v>
      </c>
      <c r="G789" s="130" t="s">
        <v>8680</v>
      </c>
      <c r="H789" s="85" t="str">
        <f>VLOOKUP(E789&amp;F789,Divipola!$C$1:$F$1149,4,FALSE)</f>
        <v>41006</v>
      </c>
      <c r="I789" s="77"/>
      <c r="J789" s="181"/>
      <c r="K789" s="306"/>
      <c r="L789" s="309"/>
      <c r="M789" s="309"/>
      <c r="N789" s="316"/>
      <c r="O789" s="316"/>
      <c r="P789" s="316"/>
      <c r="Q789" s="316"/>
      <c r="R789" s="316"/>
      <c r="S789" s="316"/>
      <c r="T789" s="316"/>
      <c r="U789" s="316"/>
      <c r="V789" s="316"/>
      <c r="W789" s="316"/>
      <c r="X789" s="316"/>
      <c r="Y789" s="310"/>
      <c r="Z789" s="306">
        <v>1</v>
      </c>
      <c r="AA789" s="311"/>
      <c r="AB789" s="383"/>
      <c r="AC789" s="73"/>
      <c r="AD789" s="414"/>
      <c r="AE789" s="393"/>
      <c r="AF789" s="78"/>
      <c r="AG789" s="414"/>
      <c r="AH789" s="383"/>
      <c r="AI789" s="453"/>
      <c r="AJ789" s="453"/>
      <c r="AK789" s="414"/>
      <c r="AL789" s="383"/>
      <c r="AM789" s="383"/>
      <c r="AN789" s="523"/>
      <c r="AO789" s="414"/>
      <c r="AP789" s="548"/>
      <c r="AQ789" s="414"/>
      <c r="AR789" s="78"/>
      <c r="AS789" s="78"/>
      <c r="AT789" s="414"/>
      <c r="AU789" s="548"/>
      <c r="AV789" s="548"/>
      <c r="AW789" s="414"/>
      <c r="AX789" s="383"/>
      <c r="AY789" s="548"/>
      <c r="AZ789" s="414"/>
      <c r="BA789" s="383"/>
      <c r="BB789" s="548"/>
      <c r="BC789" s="78"/>
      <c r="BD789" s="414"/>
      <c r="BE789" s="414"/>
      <c r="BF789" s="414"/>
      <c r="BG789" s="414"/>
      <c r="BH789" s="414"/>
      <c r="BI789" s="383"/>
      <c r="BJ789" s="383"/>
      <c r="BK789" s="78"/>
      <c r="BL789" s="414"/>
      <c r="BM789" s="383"/>
      <c r="BN789" s="78"/>
      <c r="BO789" s="414"/>
      <c r="BP789" s="78"/>
      <c r="BQ789" s="414"/>
      <c r="BR789" s="383"/>
      <c r="BS789" s="78"/>
      <c r="BT789" s="83"/>
      <c r="BU789" s="75"/>
      <c r="BV789" s="74"/>
      <c r="BW789" s="74"/>
      <c r="BX789" s="466" t="s">
        <v>6442</v>
      </c>
      <c r="BY789" s="112">
        <f t="shared" si="83"/>
        <v>784</v>
      </c>
      <c r="BZ789" s="65">
        <f t="shared" si="82"/>
        <v>0</v>
      </c>
      <c r="CA789" s="359">
        <f t="shared" si="78"/>
        <v>2</v>
      </c>
      <c r="CB789" s="359">
        <f t="shared" si="79"/>
        <v>2</v>
      </c>
      <c r="CC789" s="359">
        <f t="shared" si="80"/>
        <v>2023</v>
      </c>
      <c r="CD789" s="359" t="str">
        <f t="shared" si="81"/>
        <v xml:space="preserve">22202341006INCENDIO FORESTAL </v>
      </c>
    </row>
    <row r="790" spans="1:82" s="121" customFormat="1" ht="84" customHeight="1">
      <c r="A790" s="13"/>
      <c r="B790" s="13"/>
      <c r="C790" s="13"/>
      <c r="D790" s="212">
        <v>44959</v>
      </c>
      <c r="E790" s="210" t="s">
        <v>2861</v>
      </c>
      <c r="F790" s="211" t="s">
        <v>396</v>
      </c>
      <c r="G790" s="130" t="s">
        <v>8680</v>
      </c>
      <c r="H790" s="85" t="str">
        <f>VLOOKUP(E790&amp;F790,Divipola!$C$1:$F$1149,4,FALSE)</f>
        <v>44279</v>
      </c>
      <c r="I790" s="77"/>
      <c r="J790" s="181"/>
      <c r="K790" s="306"/>
      <c r="L790" s="309"/>
      <c r="M790" s="309"/>
      <c r="N790" s="316"/>
      <c r="O790" s="316"/>
      <c r="P790" s="316"/>
      <c r="Q790" s="316"/>
      <c r="R790" s="316"/>
      <c r="S790" s="316"/>
      <c r="T790" s="316"/>
      <c r="U790" s="316"/>
      <c r="V790" s="316"/>
      <c r="W790" s="316"/>
      <c r="X790" s="316"/>
      <c r="Y790" s="310"/>
      <c r="Z790" s="306">
        <v>5</v>
      </c>
      <c r="AA790" s="311"/>
      <c r="AB790" s="383"/>
      <c r="AC790" s="73"/>
      <c r="AD790" s="414"/>
      <c r="AE790" s="393"/>
      <c r="AF790" s="78"/>
      <c r="AG790" s="414"/>
      <c r="AH790" s="383"/>
      <c r="AI790" s="453"/>
      <c r="AJ790" s="453"/>
      <c r="AK790" s="414"/>
      <c r="AL790" s="383"/>
      <c r="AM790" s="383"/>
      <c r="AN790" s="523"/>
      <c r="AO790" s="414"/>
      <c r="AP790" s="548"/>
      <c r="AQ790" s="414"/>
      <c r="AR790" s="78"/>
      <c r="AS790" s="78"/>
      <c r="AT790" s="414"/>
      <c r="AU790" s="548"/>
      <c r="AV790" s="548"/>
      <c r="AW790" s="414"/>
      <c r="AX790" s="383"/>
      <c r="AY790" s="548"/>
      <c r="AZ790" s="414"/>
      <c r="BA790" s="383"/>
      <c r="BB790" s="548"/>
      <c r="BC790" s="78"/>
      <c r="BD790" s="414"/>
      <c r="BE790" s="414"/>
      <c r="BF790" s="414"/>
      <c r="BG790" s="414"/>
      <c r="BH790" s="414"/>
      <c r="BI790" s="383"/>
      <c r="BJ790" s="383"/>
      <c r="BK790" s="78"/>
      <c r="BL790" s="414"/>
      <c r="BM790" s="383"/>
      <c r="BN790" s="78"/>
      <c r="BO790" s="414"/>
      <c r="BP790" s="78"/>
      <c r="BQ790" s="414"/>
      <c r="BR790" s="383"/>
      <c r="BS790" s="78"/>
      <c r="BT790" s="83"/>
      <c r="BU790" s="75"/>
      <c r="BV790" s="74"/>
      <c r="BW790" s="74"/>
      <c r="BX790" s="462" t="s">
        <v>6443</v>
      </c>
      <c r="BY790" s="112">
        <f t="shared" si="83"/>
        <v>785</v>
      </c>
      <c r="BZ790" s="65">
        <f t="shared" si="82"/>
        <v>0</v>
      </c>
      <c r="CA790" s="359">
        <f t="shared" si="78"/>
        <v>2</v>
      </c>
      <c r="CB790" s="359">
        <f t="shared" si="79"/>
        <v>2</v>
      </c>
      <c r="CC790" s="359">
        <f t="shared" si="80"/>
        <v>2023</v>
      </c>
      <c r="CD790" s="359" t="str">
        <f t="shared" si="81"/>
        <v xml:space="preserve">22202344279INCENDIO FORESTAL </v>
      </c>
    </row>
    <row r="791" spans="1:82" s="121" customFormat="1" ht="84" customHeight="1">
      <c r="A791" s="13"/>
      <c r="B791" s="13"/>
      <c r="C791" s="13"/>
      <c r="D791" s="212">
        <v>44959</v>
      </c>
      <c r="E791" s="210" t="s">
        <v>506</v>
      </c>
      <c r="F791" s="211" t="s">
        <v>2055</v>
      </c>
      <c r="G791" s="130" t="s">
        <v>8680</v>
      </c>
      <c r="H791" s="85" t="str">
        <f>VLOOKUP(E791&amp;F791,Divipola!$C$1:$F$1149,4,FALSE)</f>
        <v>50689</v>
      </c>
      <c r="I791" s="77"/>
      <c r="J791" s="181"/>
      <c r="K791" s="306"/>
      <c r="L791" s="309"/>
      <c r="M791" s="309"/>
      <c r="N791" s="316"/>
      <c r="O791" s="316"/>
      <c r="P791" s="316"/>
      <c r="Q791" s="316"/>
      <c r="R791" s="316"/>
      <c r="S791" s="316"/>
      <c r="T791" s="316"/>
      <c r="U791" s="316"/>
      <c r="V791" s="316"/>
      <c r="W791" s="316"/>
      <c r="X791" s="316"/>
      <c r="Y791" s="310"/>
      <c r="Z791" s="306">
        <v>1</v>
      </c>
      <c r="AA791" s="311"/>
      <c r="AB791" s="383"/>
      <c r="AC791" s="73"/>
      <c r="AD791" s="414"/>
      <c r="AE791" s="393"/>
      <c r="AF791" s="78"/>
      <c r="AG791" s="414"/>
      <c r="AH791" s="383"/>
      <c r="AI791" s="453"/>
      <c r="AJ791" s="453"/>
      <c r="AK791" s="414"/>
      <c r="AL791" s="383"/>
      <c r="AM791" s="383"/>
      <c r="AN791" s="523"/>
      <c r="AO791" s="414"/>
      <c r="AP791" s="548"/>
      <c r="AQ791" s="414"/>
      <c r="AR791" s="78"/>
      <c r="AS791" s="78"/>
      <c r="AT791" s="414"/>
      <c r="AU791" s="548"/>
      <c r="AV791" s="548"/>
      <c r="AW791" s="414"/>
      <c r="AX791" s="383"/>
      <c r="AY791" s="548"/>
      <c r="AZ791" s="414"/>
      <c r="BA791" s="383"/>
      <c r="BB791" s="548"/>
      <c r="BC791" s="78"/>
      <c r="BD791" s="414"/>
      <c r="BE791" s="414"/>
      <c r="BF791" s="414"/>
      <c r="BG791" s="414"/>
      <c r="BH791" s="414"/>
      <c r="BI791" s="383"/>
      <c r="BJ791" s="383"/>
      <c r="BK791" s="78"/>
      <c r="BL791" s="414"/>
      <c r="BM791" s="383"/>
      <c r="BN791" s="78"/>
      <c r="BO791" s="414"/>
      <c r="BP791" s="78"/>
      <c r="BQ791" s="414"/>
      <c r="BR791" s="383"/>
      <c r="BS791" s="78"/>
      <c r="BT791" s="83"/>
      <c r="BU791" s="75"/>
      <c r="BV791" s="74"/>
      <c r="BW791" s="74"/>
      <c r="BX791" s="462" t="s">
        <v>6444</v>
      </c>
      <c r="BY791" s="112">
        <f t="shared" si="83"/>
        <v>786</v>
      </c>
      <c r="BZ791" s="65">
        <f t="shared" si="82"/>
        <v>0</v>
      </c>
      <c r="CA791" s="359">
        <f t="shared" si="78"/>
        <v>2</v>
      </c>
      <c r="CB791" s="359">
        <f t="shared" si="79"/>
        <v>2</v>
      </c>
      <c r="CC791" s="359">
        <f t="shared" si="80"/>
        <v>2023</v>
      </c>
      <c r="CD791" s="359" t="str">
        <f t="shared" si="81"/>
        <v xml:space="preserve">22202350689INCENDIO FORESTAL </v>
      </c>
    </row>
    <row r="792" spans="1:82" s="121" customFormat="1" ht="67.5" customHeight="1">
      <c r="A792" s="13"/>
      <c r="B792" s="13"/>
      <c r="C792" s="13"/>
      <c r="D792" s="212">
        <v>44959</v>
      </c>
      <c r="E792" s="210" t="s">
        <v>2832</v>
      </c>
      <c r="F792" s="211" t="s">
        <v>2723</v>
      </c>
      <c r="G792" s="130" t="s">
        <v>8680</v>
      </c>
      <c r="H792" s="85" t="str">
        <f>VLOOKUP(E792&amp;F792,Divipola!$C$1:$F$1149,4,FALSE)</f>
        <v>76100</v>
      </c>
      <c r="I792" s="77"/>
      <c r="J792" s="181"/>
      <c r="K792" s="316"/>
      <c r="L792" s="316"/>
      <c r="M792" s="316"/>
      <c r="N792" s="316"/>
      <c r="O792" s="316"/>
      <c r="P792" s="316"/>
      <c r="Q792" s="316"/>
      <c r="R792" s="316"/>
      <c r="S792" s="317"/>
      <c r="T792" s="317"/>
      <c r="U792" s="317"/>
      <c r="V792" s="317"/>
      <c r="W792" s="317"/>
      <c r="X792" s="317"/>
      <c r="Y792" s="317"/>
      <c r="Z792" s="306">
        <v>2</v>
      </c>
      <c r="AA792" s="317"/>
      <c r="AB792" s="383"/>
      <c r="AC792" s="73"/>
      <c r="AD792" s="414"/>
      <c r="AE792" s="393"/>
      <c r="AF792" s="78"/>
      <c r="AG792" s="414"/>
      <c r="AH792" s="383"/>
      <c r="AI792" s="453"/>
      <c r="AJ792" s="453"/>
      <c r="AK792" s="414"/>
      <c r="AL792" s="383"/>
      <c r="AM792" s="383"/>
      <c r="AN792" s="523"/>
      <c r="AO792" s="414"/>
      <c r="AP792" s="548"/>
      <c r="AQ792" s="414"/>
      <c r="AR792" s="78"/>
      <c r="AS792" s="78"/>
      <c r="AT792" s="414"/>
      <c r="AU792" s="548"/>
      <c r="AV792" s="548"/>
      <c r="AW792" s="414"/>
      <c r="AX792" s="383"/>
      <c r="AY792" s="548"/>
      <c r="AZ792" s="414"/>
      <c r="BA792" s="383"/>
      <c r="BB792" s="548"/>
      <c r="BC792" s="78"/>
      <c r="BD792" s="414"/>
      <c r="BE792" s="414"/>
      <c r="BF792" s="414"/>
      <c r="BG792" s="414"/>
      <c r="BH792" s="414"/>
      <c r="BI792" s="383"/>
      <c r="BJ792" s="383"/>
      <c r="BK792" s="78"/>
      <c r="BL792" s="414"/>
      <c r="BM792" s="383"/>
      <c r="BN792" s="78"/>
      <c r="BO792" s="414"/>
      <c r="BP792" s="78"/>
      <c r="BQ792" s="414"/>
      <c r="BR792" s="383"/>
      <c r="BS792" s="78"/>
      <c r="BT792" s="83"/>
      <c r="BU792" s="75"/>
      <c r="BV792" s="74"/>
      <c r="BW792" s="74"/>
      <c r="BX792" s="472" t="s">
        <v>6634</v>
      </c>
      <c r="BY792" s="112">
        <f t="shared" si="83"/>
        <v>787</v>
      </c>
      <c r="BZ792" s="65">
        <f t="shared" si="82"/>
        <v>0</v>
      </c>
      <c r="CA792" s="359">
        <f t="shared" si="78"/>
        <v>2</v>
      </c>
      <c r="CB792" s="359">
        <f t="shared" si="79"/>
        <v>2</v>
      </c>
      <c r="CC792" s="359">
        <f t="shared" si="80"/>
        <v>2023</v>
      </c>
      <c r="CD792" s="359" t="str">
        <f t="shared" si="81"/>
        <v xml:space="preserve">22202376100INCENDIO FORESTAL </v>
      </c>
    </row>
    <row r="793" spans="1:82" s="121" customFormat="1" ht="60" customHeight="1">
      <c r="A793" s="13"/>
      <c r="B793" s="13"/>
      <c r="C793" s="13"/>
      <c r="D793" s="212">
        <v>44960</v>
      </c>
      <c r="E793" s="210" t="s">
        <v>2718</v>
      </c>
      <c r="F793" s="211" t="s">
        <v>2174</v>
      </c>
      <c r="G793" s="130" t="s">
        <v>8680</v>
      </c>
      <c r="H793" s="85" t="str">
        <f>VLOOKUP(E793&amp;F793,Divipola!$C$1:$F$1149,4,FALSE)</f>
        <v>25181</v>
      </c>
      <c r="I793" s="77"/>
      <c r="J793" s="181"/>
      <c r="K793" s="108"/>
      <c r="L793" s="108"/>
      <c r="M793" s="108"/>
      <c r="N793" s="108"/>
      <c r="O793" s="108"/>
      <c r="P793" s="108"/>
      <c r="Q793" s="108"/>
      <c r="R793" s="108"/>
      <c r="S793" s="108"/>
      <c r="T793" s="108"/>
      <c r="U793" s="108"/>
      <c r="V793" s="108"/>
      <c r="W793" s="108"/>
      <c r="X793" s="108"/>
      <c r="Y793" s="108"/>
      <c r="Z793" s="109">
        <v>1</v>
      </c>
      <c r="AA793" s="113"/>
      <c r="AB793" s="383"/>
      <c r="AC793" s="73"/>
      <c r="AD793" s="414"/>
      <c r="AE793" s="393"/>
      <c r="AF793" s="78"/>
      <c r="AG793" s="414"/>
      <c r="AH793" s="383"/>
      <c r="AI793" s="453"/>
      <c r="AJ793" s="453"/>
      <c r="AK793" s="414"/>
      <c r="AL793" s="383"/>
      <c r="AM793" s="383"/>
      <c r="AN793" s="523"/>
      <c r="AO793" s="414"/>
      <c r="AP793" s="548"/>
      <c r="AQ793" s="414"/>
      <c r="AR793" s="78"/>
      <c r="AS793" s="78"/>
      <c r="AT793" s="414"/>
      <c r="AU793" s="548"/>
      <c r="AV793" s="548"/>
      <c r="AW793" s="414"/>
      <c r="AX793" s="383"/>
      <c r="AY793" s="548"/>
      <c r="AZ793" s="414"/>
      <c r="BA793" s="383"/>
      <c r="BB793" s="548"/>
      <c r="BC793" s="78"/>
      <c r="BD793" s="414"/>
      <c r="BE793" s="414"/>
      <c r="BF793" s="414"/>
      <c r="BG793" s="414"/>
      <c r="BH793" s="414"/>
      <c r="BI793" s="383"/>
      <c r="BJ793" s="383"/>
      <c r="BK793" s="78"/>
      <c r="BL793" s="414"/>
      <c r="BM793" s="383"/>
      <c r="BN793" s="78"/>
      <c r="BO793" s="414"/>
      <c r="BP793" s="78"/>
      <c r="BQ793" s="414"/>
      <c r="BR793" s="383"/>
      <c r="BS793" s="78"/>
      <c r="BT793" s="83"/>
      <c r="BU793" s="75"/>
      <c r="BV793" s="74"/>
      <c r="BW793" s="74"/>
      <c r="BX793" s="98" t="s">
        <v>3289</v>
      </c>
      <c r="BY793" s="112">
        <f t="shared" si="83"/>
        <v>788</v>
      </c>
      <c r="BZ793" s="65">
        <f t="shared" si="82"/>
        <v>0</v>
      </c>
      <c r="CA793" s="359">
        <f t="shared" si="78"/>
        <v>3</v>
      </c>
      <c r="CB793" s="359">
        <f t="shared" si="79"/>
        <v>2</v>
      </c>
      <c r="CC793" s="359">
        <f t="shared" si="80"/>
        <v>2023</v>
      </c>
      <c r="CD793" s="359" t="str">
        <f t="shared" si="81"/>
        <v xml:space="preserve">32202325181INCENDIO FORESTAL </v>
      </c>
    </row>
    <row r="794" spans="1:82" s="121" customFormat="1" ht="96" customHeight="1">
      <c r="A794" s="13"/>
      <c r="B794" s="13"/>
      <c r="C794" s="13"/>
      <c r="D794" s="212">
        <v>44960</v>
      </c>
      <c r="E794" s="210" t="s">
        <v>2831</v>
      </c>
      <c r="F794" s="211" t="s">
        <v>1337</v>
      </c>
      <c r="G794" s="130" t="s">
        <v>8680</v>
      </c>
      <c r="H794" s="85" t="str">
        <f>VLOOKUP(E794&amp;F794,Divipola!$C$1:$F$1149,4,FALSE)</f>
        <v>73504</v>
      </c>
      <c r="I794" s="77"/>
      <c r="J794" s="181"/>
      <c r="K794" s="187"/>
      <c r="L794" s="187"/>
      <c r="M794" s="187"/>
      <c r="N794" s="187"/>
      <c r="O794" s="187"/>
      <c r="P794" s="187"/>
      <c r="Q794" s="187"/>
      <c r="R794" s="187"/>
      <c r="S794" s="187"/>
      <c r="T794" s="187"/>
      <c r="U794" s="187"/>
      <c r="V794" s="187"/>
      <c r="W794" s="187"/>
      <c r="X794" s="187"/>
      <c r="Y794" s="187"/>
      <c r="Z794" s="188">
        <v>35</v>
      </c>
      <c r="AA794" s="186"/>
      <c r="AB794" s="383"/>
      <c r="AC794" s="73"/>
      <c r="AD794" s="414"/>
      <c r="AE794" s="393"/>
      <c r="AF794" s="78"/>
      <c r="AG794" s="414"/>
      <c r="AH794" s="383"/>
      <c r="AI794" s="453"/>
      <c r="AJ794" s="453"/>
      <c r="AK794" s="414"/>
      <c r="AL794" s="383"/>
      <c r="AM794" s="383"/>
      <c r="AN794" s="523"/>
      <c r="AO794" s="414"/>
      <c r="AP794" s="548"/>
      <c r="AQ794" s="414"/>
      <c r="AR794" s="78"/>
      <c r="AS794" s="78"/>
      <c r="AT794" s="414"/>
      <c r="AU794" s="548"/>
      <c r="AV794" s="548"/>
      <c r="AW794" s="414"/>
      <c r="AX794" s="383"/>
      <c r="AY794" s="548"/>
      <c r="AZ794" s="414"/>
      <c r="BA794" s="383"/>
      <c r="BB794" s="548"/>
      <c r="BC794" s="78"/>
      <c r="BD794" s="414"/>
      <c r="BE794" s="414"/>
      <c r="BF794" s="414"/>
      <c r="BG794" s="414"/>
      <c r="BH794" s="414"/>
      <c r="BI794" s="383"/>
      <c r="BJ794" s="383"/>
      <c r="BK794" s="78"/>
      <c r="BL794" s="414"/>
      <c r="BM794" s="383"/>
      <c r="BN794" s="78"/>
      <c r="BO794" s="414"/>
      <c r="BP794" s="78"/>
      <c r="BQ794" s="414"/>
      <c r="BR794" s="383"/>
      <c r="BS794" s="78"/>
      <c r="BT794" s="83"/>
      <c r="BU794" s="75"/>
      <c r="BV794" s="74"/>
      <c r="BW794" s="74"/>
      <c r="BX794" s="98" t="s">
        <v>3313</v>
      </c>
      <c r="BY794" s="112">
        <f t="shared" si="83"/>
        <v>789</v>
      </c>
      <c r="BZ794" s="65">
        <f t="shared" si="82"/>
        <v>0</v>
      </c>
      <c r="CA794" s="359">
        <f t="shared" ref="CA794:CA857" si="84">DAY(D794)</f>
        <v>3</v>
      </c>
      <c r="CB794" s="359">
        <f t="shared" ref="CB794:CB857" si="85">MONTH(D794)</f>
        <v>2</v>
      </c>
      <c r="CC794" s="359">
        <f t="shared" ref="CC794:CC857" si="86">YEAR(D794)</f>
        <v>2023</v>
      </c>
      <c r="CD794" s="359" t="str">
        <f t="shared" ref="CD794:CD857" si="87">CONCATENATE(CA794,CB794,CC794,H794,G794)</f>
        <v xml:space="preserve">32202373504INCENDIO FORESTAL </v>
      </c>
    </row>
    <row r="795" spans="1:82" s="121" customFormat="1" ht="108" customHeight="1">
      <c r="A795" s="13"/>
      <c r="B795" s="13"/>
      <c r="C795" s="13"/>
      <c r="D795" s="212">
        <v>44960</v>
      </c>
      <c r="E795" s="210" t="s">
        <v>2718</v>
      </c>
      <c r="F795" s="211" t="s">
        <v>1183</v>
      </c>
      <c r="G795" s="130" t="s">
        <v>8680</v>
      </c>
      <c r="H795" s="85" t="str">
        <f>VLOOKUP(E795&amp;F795,Divipola!$C$1:$F$1149,4,FALSE)</f>
        <v>25807</v>
      </c>
      <c r="I795" s="77"/>
      <c r="J795" s="181"/>
      <c r="K795" s="108"/>
      <c r="L795" s="108"/>
      <c r="M795" s="108"/>
      <c r="N795" s="108"/>
      <c r="O795" s="108"/>
      <c r="P795" s="108"/>
      <c r="Q795" s="108"/>
      <c r="R795" s="108"/>
      <c r="S795" s="108"/>
      <c r="T795" s="108"/>
      <c r="U795" s="108"/>
      <c r="V795" s="108"/>
      <c r="W795" s="108"/>
      <c r="X795" s="108"/>
      <c r="Y795" s="108"/>
      <c r="Z795" s="109">
        <v>1</v>
      </c>
      <c r="AA795" s="113"/>
      <c r="AB795" s="383"/>
      <c r="AC795" s="73"/>
      <c r="AD795" s="414"/>
      <c r="AE795" s="393"/>
      <c r="AF795" s="78"/>
      <c r="AG795" s="414"/>
      <c r="AH795" s="383"/>
      <c r="AI795" s="453"/>
      <c r="AJ795" s="453"/>
      <c r="AK795" s="414"/>
      <c r="AL795" s="383"/>
      <c r="AM795" s="383"/>
      <c r="AN795" s="523"/>
      <c r="AO795" s="414"/>
      <c r="AP795" s="548"/>
      <c r="AQ795" s="414"/>
      <c r="AR795" s="78"/>
      <c r="AS795" s="78"/>
      <c r="AT795" s="414"/>
      <c r="AU795" s="548"/>
      <c r="AV795" s="548"/>
      <c r="AW795" s="414"/>
      <c r="AX795" s="383"/>
      <c r="AY795" s="548"/>
      <c r="AZ795" s="414"/>
      <c r="BA795" s="383"/>
      <c r="BB795" s="548"/>
      <c r="BC795" s="78"/>
      <c r="BD795" s="414"/>
      <c r="BE795" s="414"/>
      <c r="BF795" s="414"/>
      <c r="BG795" s="414"/>
      <c r="BH795" s="414"/>
      <c r="BI795" s="383"/>
      <c r="BJ795" s="383"/>
      <c r="BK795" s="78"/>
      <c r="BL795" s="414"/>
      <c r="BM795" s="383"/>
      <c r="BN795" s="78"/>
      <c r="BO795" s="414"/>
      <c r="BP795" s="78"/>
      <c r="BQ795" s="414"/>
      <c r="BR795" s="383"/>
      <c r="BS795" s="78"/>
      <c r="BT795" s="83"/>
      <c r="BU795" s="75"/>
      <c r="BV795" s="74"/>
      <c r="BW795" s="74"/>
      <c r="BX795" s="98" t="s">
        <v>3290</v>
      </c>
      <c r="BY795" s="112">
        <f t="shared" si="83"/>
        <v>790</v>
      </c>
      <c r="BZ795" s="65">
        <f t="shared" si="82"/>
        <v>0</v>
      </c>
      <c r="CA795" s="359">
        <f t="shared" si="84"/>
        <v>3</v>
      </c>
      <c r="CB795" s="359">
        <f t="shared" si="85"/>
        <v>2</v>
      </c>
      <c r="CC795" s="359">
        <f t="shared" si="86"/>
        <v>2023</v>
      </c>
      <c r="CD795" s="359" t="str">
        <f t="shared" si="87"/>
        <v xml:space="preserve">32202325807INCENDIO FORESTAL </v>
      </c>
    </row>
    <row r="796" spans="1:82" s="121" customFormat="1" ht="120" customHeight="1">
      <c r="A796" s="13"/>
      <c r="B796" s="13"/>
      <c r="C796" s="13"/>
      <c r="D796" s="212">
        <v>44960</v>
      </c>
      <c r="E796" s="210" t="s">
        <v>2718</v>
      </c>
      <c r="F796" s="211" t="s">
        <v>2773</v>
      </c>
      <c r="G796" s="130" t="s">
        <v>8680</v>
      </c>
      <c r="H796" s="85" t="str">
        <f>VLOOKUP(E796&amp;F796,Divipola!$C$1:$F$1149,4,FALSE)</f>
        <v>25183</v>
      </c>
      <c r="I796" s="77"/>
      <c r="J796" s="181"/>
      <c r="K796" s="108"/>
      <c r="L796" s="108"/>
      <c r="M796" s="108"/>
      <c r="N796" s="108"/>
      <c r="O796" s="108"/>
      <c r="P796" s="108"/>
      <c r="Q796" s="108"/>
      <c r="R796" s="108"/>
      <c r="S796" s="108"/>
      <c r="T796" s="108"/>
      <c r="U796" s="108"/>
      <c r="V796" s="108"/>
      <c r="W796" s="108"/>
      <c r="X796" s="108"/>
      <c r="Y796" s="108"/>
      <c r="Z796" s="109">
        <v>4</v>
      </c>
      <c r="AA796" s="113"/>
      <c r="AB796" s="383"/>
      <c r="AC796" s="73"/>
      <c r="AD796" s="414"/>
      <c r="AE796" s="393"/>
      <c r="AF796" s="78"/>
      <c r="AG796" s="414"/>
      <c r="AH796" s="383"/>
      <c r="AI796" s="453"/>
      <c r="AJ796" s="453"/>
      <c r="AK796" s="414"/>
      <c r="AL796" s="383"/>
      <c r="AM796" s="383"/>
      <c r="AN796" s="523"/>
      <c r="AO796" s="414"/>
      <c r="AP796" s="548"/>
      <c r="AQ796" s="414"/>
      <c r="AR796" s="78"/>
      <c r="AS796" s="78"/>
      <c r="AT796" s="414"/>
      <c r="AU796" s="548"/>
      <c r="AV796" s="548"/>
      <c r="AW796" s="414"/>
      <c r="AX796" s="383"/>
      <c r="AY796" s="548"/>
      <c r="AZ796" s="414"/>
      <c r="BA796" s="383"/>
      <c r="BB796" s="548"/>
      <c r="BC796" s="78"/>
      <c r="BD796" s="414"/>
      <c r="BE796" s="414"/>
      <c r="BF796" s="414"/>
      <c r="BG796" s="414"/>
      <c r="BH796" s="414"/>
      <c r="BI796" s="383"/>
      <c r="BJ796" s="383"/>
      <c r="BK796" s="78"/>
      <c r="BL796" s="414"/>
      <c r="BM796" s="383"/>
      <c r="BN796" s="78"/>
      <c r="BO796" s="414"/>
      <c r="BP796" s="78"/>
      <c r="BQ796" s="414"/>
      <c r="BR796" s="383"/>
      <c r="BS796" s="78"/>
      <c r="BT796" s="83"/>
      <c r="BU796" s="75"/>
      <c r="BV796" s="74"/>
      <c r="BW796" s="74"/>
      <c r="BX796" s="98" t="s">
        <v>3291</v>
      </c>
      <c r="BY796" s="112">
        <f t="shared" si="83"/>
        <v>791</v>
      </c>
      <c r="BZ796" s="65">
        <f t="shared" si="82"/>
        <v>0</v>
      </c>
      <c r="CA796" s="359">
        <f t="shared" si="84"/>
        <v>3</v>
      </c>
      <c r="CB796" s="359">
        <f t="shared" si="85"/>
        <v>2</v>
      </c>
      <c r="CC796" s="359">
        <f t="shared" si="86"/>
        <v>2023</v>
      </c>
      <c r="CD796" s="359" t="str">
        <f t="shared" si="87"/>
        <v xml:space="preserve">32202325183INCENDIO FORESTAL </v>
      </c>
    </row>
    <row r="797" spans="1:82" s="121" customFormat="1" ht="156" customHeight="1">
      <c r="A797" s="13"/>
      <c r="B797" s="13"/>
      <c r="C797" s="13"/>
      <c r="D797" s="212">
        <v>44960</v>
      </c>
      <c r="E797" s="210" t="s">
        <v>2622</v>
      </c>
      <c r="F797" s="211" t="s">
        <v>2655</v>
      </c>
      <c r="G797" s="130" t="s">
        <v>8680</v>
      </c>
      <c r="H797" s="85" t="str">
        <f>VLOOKUP(E797&amp;F797,Divipola!$C$1:$F$1149,4,FALSE)</f>
        <v>41396</v>
      </c>
      <c r="I797" s="77"/>
      <c r="J797" s="181"/>
      <c r="K797" s="141"/>
      <c r="L797" s="141"/>
      <c r="M797" s="141"/>
      <c r="N797" s="141"/>
      <c r="O797" s="141"/>
      <c r="P797" s="141"/>
      <c r="Q797" s="141"/>
      <c r="R797" s="141"/>
      <c r="S797" s="141"/>
      <c r="T797" s="141"/>
      <c r="U797" s="141"/>
      <c r="V797" s="141"/>
      <c r="W797" s="141"/>
      <c r="X797" s="141"/>
      <c r="Y797" s="141"/>
      <c r="Z797" s="142">
        <v>2</v>
      </c>
      <c r="AA797" s="144"/>
      <c r="AB797" s="383"/>
      <c r="AC797" s="73"/>
      <c r="AD797" s="414"/>
      <c r="AE797" s="393"/>
      <c r="AF797" s="78"/>
      <c r="AG797" s="414"/>
      <c r="AH797" s="383"/>
      <c r="AI797" s="453"/>
      <c r="AJ797" s="453"/>
      <c r="AK797" s="414"/>
      <c r="AL797" s="383"/>
      <c r="AM797" s="383"/>
      <c r="AN797" s="523"/>
      <c r="AO797" s="414"/>
      <c r="AP797" s="548"/>
      <c r="AQ797" s="414"/>
      <c r="AR797" s="78"/>
      <c r="AS797" s="78"/>
      <c r="AT797" s="414"/>
      <c r="AU797" s="548"/>
      <c r="AV797" s="548"/>
      <c r="AW797" s="414"/>
      <c r="AX797" s="383"/>
      <c r="AY797" s="548"/>
      <c r="AZ797" s="414"/>
      <c r="BA797" s="383"/>
      <c r="BB797" s="548"/>
      <c r="BC797" s="78"/>
      <c r="BD797" s="414"/>
      <c r="BE797" s="414"/>
      <c r="BF797" s="414"/>
      <c r="BG797" s="414"/>
      <c r="BH797" s="414"/>
      <c r="BI797" s="383"/>
      <c r="BJ797" s="383"/>
      <c r="BK797" s="78"/>
      <c r="BL797" s="414"/>
      <c r="BM797" s="383"/>
      <c r="BN797" s="78"/>
      <c r="BO797" s="414"/>
      <c r="BP797" s="78"/>
      <c r="BQ797" s="414"/>
      <c r="BR797" s="383"/>
      <c r="BS797" s="78"/>
      <c r="BT797" s="83"/>
      <c r="BU797" s="75"/>
      <c r="BV797" s="74"/>
      <c r="BW797" s="74"/>
      <c r="BX797" s="98" t="s">
        <v>3669</v>
      </c>
      <c r="BY797" s="112">
        <f t="shared" si="83"/>
        <v>792</v>
      </c>
      <c r="BZ797" s="65">
        <f t="shared" si="82"/>
        <v>0</v>
      </c>
      <c r="CA797" s="359">
        <f t="shared" si="84"/>
        <v>3</v>
      </c>
      <c r="CB797" s="359">
        <f t="shared" si="85"/>
        <v>2</v>
      </c>
      <c r="CC797" s="359">
        <f t="shared" si="86"/>
        <v>2023</v>
      </c>
      <c r="CD797" s="359" t="str">
        <f t="shared" si="87"/>
        <v xml:space="preserve">32202341396INCENDIO FORESTAL </v>
      </c>
    </row>
    <row r="798" spans="1:82" s="121" customFormat="1" ht="96" customHeight="1">
      <c r="A798" s="13"/>
      <c r="B798" s="13"/>
      <c r="C798" s="13"/>
      <c r="D798" s="212">
        <v>44960</v>
      </c>
      <c r="E798" s="210" t="s">
        <v>2834</v>
      </c>
      <c r="F798" s="211" t="s">
        <v>2069</v>
      </c>
      <c r="G798" s="130" t="s">
        <v>8680</v>
      </c>
      <c r="H798" s="85" t="str">
        <f>VLOOKUP(E798&amp;F798,Divipola!$C$1:$F$1149,4,FALSE)</f>
        <v>54518</v>
      </c>
      <c r="I798" s="77"/>
      <c r="J798" s="181"/>
      <c r="K798" s="146"/>
      <c r="L798" s="146"/>
      <c r="M798" s="146"/>
      <c r="N798" s="146"/>
      <c r="O798" s="146"/>
      <c r="P798" s="146"/>
      <c r="Q798" s="146"/>
      <c r="R798" s="146"/>
      <c r="S798" s="146"/>
      <c r="T798" s="146"/>
      <c r="U798" s="146"/>
      <c r="V798" s="146"/>
      <c r="W798" s="146"/>
      <c r="X798" s="146"/>
      <c r="Y798" s="146"/>
      <c r="Z798" s="147"/>
      <c r="AA798" s="148"/>
      <c r="AB798" s="383"/>
      <c r="AC798" s="73"/>
      <c r="AD798" s="414"/>
      <c r="AE798" s="393"/>
      <c r="AF798" s="78"/>
      <c r="AG798" s="414"/>
      <c r="AH798" s="383"/>
      <c r="AI798" s="453"/>
      <c r="AJ798" s="453"/>
      <c r="AK798" s="414"/>
      <c r="AL798" s="383"/>
      <c r="AM798" s="383"/>
      <c r="AN798" s="523"/>
      <c r="AO798" s="414"/>
      <c r="AP798" s="548"/>
      <c r="AQ798" s="414"/>
      <c r="AR798" s="78"/>
      <c r="AS798" s="78"/>
      <c r="AT798" s="414"/>
      <c r="AU798" s="548"/>
      <c r="AV798" s="548"/>
      <c r="AW798" s="414"/>
      <c r="AX798" s="383"/>
      <c r="AY798" s="548"/>
      <c r="AZ798" s="414"/>
      <c r="BA798" s="383"/>
      <c r="BB798" s="548"/>
      <c r="BC798" s="78"/>
      <c r="BD798" s="414"/>
      <c r="BE798" s="414"/>
      <c r="BF798" s="414"/>
      <c r="BG798" s="414"/>
      <c r="BH798" s="414"/>
      <c r="BI798" s="383"/>
      <c r="BJ798" s="383"/>
      <c r="BK798" s="78"/>
      <c r="BL798" s="414"/>
      <c r="BM798" s="383"/>
      <c r="BN798" s="78"/>
      <c r="BO798" s="414"/>
      <c r="BP798" s="78"/>
      <c r="BQ798" s="414"/>
      <c r="BR798" s="383"/>
      <c r="BS798" s="78"/>
      <c r="BT798" s="83"/>
      <c r="BU798" s="75"/>
      <c r="BV798" s="74"/>
      <c r="BW798" s="74"/>
      <c r="BX798" s="98" t="s">
        <v>3292</v>
      </c>
      <c r="BY798" s="112">
        <f t="shared" si="83"/>
        <v>793</v>
      </c>
      <c r="BZ798" s="65">
        <f t="shared" si="82"/>
        <v>0</v>
      </c>
      <c r="CA798" s="359">
        <f t="shared" si="84"/>
        <v>3</v>
      </c>
      <c r="CB798" s="359">
        <f t="shared" si="85"/>
        <v>2</v>
      </c>
      <c r="CC798" s="359">
        <f t="shared" si="86"/>
        <v>2023</v>
      </c>
      <c r="CD798" s="359" t="str">
        <f t="shared" si="87"/>
        <v xml:space="preserve">32202354518INCENDIO FORESTAL </v>
      </c>
    </row>
    <row r="799" spans="1:82" s="121" customFormat="1" ht="159.75" customHeight="1">
      <c r="A799" s="13"/>
      <c r="B799" s="13"/>
      <c r="C799" s="13"/>
      <c r="D799" s="715">
        <v>45000</v>
      </c>
      <c r="E799" s="210" t="s">
        <v>2831</v>
      </c>
      <c r="F799" s="211" t="s">
        <v>2719</v>
      </c>
      <c r="G799" s="111" t="s">
        <v>8256</v>
      </c>
      <c r="H799" s="85">
        <f>VLOOKUP(E799&amp;F799,Divipola!$C$1:$F$1149,4,FALSE)</f>
        <v>73</v>
      </c>
      <c r="I799" s="181"/>
      <c r="J799" s="181"/>
      <c r="K799" s="146"/>
      <c r="L799" s="146"/>
      <c r="M799" s="146"/>
      <c r="N799" s="146"/>
      <c r="O799" s="146"/>
      <c r="P799" s="146"/>
      <c r="Q799" s="146"/>
      <c r="R799" s="146"/>
      <c r="S799" s="146"/>
      <c r="T799" s="146"/>
      <c r="U799" s="146"/>
      <c r="V799" s="146"/>
      <c r="W799" s="146"/>
      <c r="X799" s="146"/>
      <c r="Y799" s="146"/>
      <c r="Z799" s="147"/>
      <c r="AA799" s="148"/>
      <c r="AB799" s="383"/>
      <c r="AC799" s="73"/>
      <c r="AD799" s="414"/>
      <c r="AE799" s="395"/>
      <c r="AF799" s="78"/>
      <c r="AG799" s="414"/>
      <c r="AH799" s="383"/>
      <c r="AI799" s="453"/>
      <c r="AJ799" s="453"/>
      <c r="AK799" s="414"/>
      <c r="AL799" s="383"/>
      <c r="AM799" s="383"/>
      <c r="AN799" s="523"/>
      <c r="AO799" s="414"/>
      <c r="AP799" s="548"/>
      <c r="AQ799" s="414"/>
      <c r="AR799" s="713" t="s">
        <v>8478</v>
      </c>
      <c r="AS799" s="714" t="s">
        <v>8479</v>
      </c>
      <c r="AT799" s="414">
        <v>2850000000</v>
      </c>
      <c r="AU799" s="548"/>
      <c r="AV799" s="548"/>
      <c r="AW799" s="414"/>
      <c r="AX799" s="383"/>
      <c r="AY799" s="548"/>
      <c r="AZ799" s="414"/>
      <c r="BA799" s="383"/>
      <c r="BB799" s="548"/>
      <c r="BC799" s="78"/>
      <c r="BD799" s="414"/>
      <c r="BE799" s="414"/>
      <c r="BF799" s="414"/>
      <c r="BG799" s="414"/>
      <c r="BH799" s="414"/>
      <c r="BI799" s="383"/>
      <c r="BJ799" s="383"/>
      <c r="BK799" s="78"/>
      <c r="BL799" s="414"/>
      <c r="BM799" s="383"/>
      <c r="BN799" s="78"/>
      <c r="BO799" s="414"/>
      <c r="BP799" s="78"/>
      <c r="BQ799" s="414"/>
      <c r="BR799" s="383"/>
      <c r="BS799" s="78"/>
      <c r="BT799" s="83"/>
      <c r="BU799" s="75"/>
      <c r="BV799" s="74"/>
      <c r="BW799" s="74"/>
      <c r="BX799" s="98"/>
      <c r="BY799" s="112">
        <f t="shared" si="83"/>
        <v>794</v>
      </c>
      <c r="BZ799" s="65">
        <f t="shared" si="82"/>
        <v>2850000000</v>
      </c>
      <c r="CA799" s="359">
        <f t="shared" si="84"/>
        <v>15</v>
      </c>
      <c r="CB799" s="359">
        <f t="shared" si="85"/>
        <v>3</v>
      </c>
      <c r="CC799" s="359">
        <f t="shared" si="86"/>
        <v>2023</v>
      </c>
      <c r="CD799" s="359" t="str">
        <f t="shared" si="87"/>
        <v xml:space="preserve">153202373INUNDACION </v>
      </c>
    </row>
    <row r="800" spans="1:82" s="121" customFormat="1" ht="96" customHeight="1">
      <c r="A800" s="13"/>
      <c r="B800" s="13"/>
      <c r="C800" s="13"/>
      <c r="D800" s="212">
        <v>44960</v>
      </c>
      <c r="E800" s="210" t="s">
        <v>2831</v>
      </c>
      <c r="F800" s="211" t="s">
        <v>1896</v>
      </c>
      <c r="G800" s="130" t="s">
        <v>8680</v>
      </c>
      <c r="H800" s="85" t="str">
        <f>VLOOKUP(E800&amp;F800,Divipola!$C$1:$F$1149,4,FALSE)</f>
        <v>73622</v>
      </c>
      <c r="I800" s="77"/>
      <c r="J800" s="181"/>
      <c r="K800" s="108"/>
      <c r="L800" s="108"/>
      <c r="M800" s="108"/>
      <c r="N800" s="108"/>
      <c r="O800" s="108"/>
      <c r="P800" s="108"/>
      <c r="Q800" s="108"/>
      <c r="R800" s="108"/>
      <c r="S800" s="108"/>
      <c r="T800" s="108"/>
      <c r="U800" s="108"/>
      <c r="V800" s="108"/>
      <c r="W800" s="108"/>
      <c r="X800" s="108"/>
      <c r="Y800" s="108"/>
      <c r="Z800" s="109"/>
      <c r="AA800" s="113"/>
      <c r="AB800" s="383"/>
      <c r="AC800" s="73"/>
      <c r="AD800" s="414"/>
      <c r="AE800" s="393"/>
      <c r="AF800" s="78"/>
      <c r="AG800" s="414"/>
      <c r="AH800" s="383"/>
      <c r="AI800" s="453"/>
      <c r="AJ800" s="453"/>
      <c r="AK800" s="414"/>
      <c r="AL800" s="383"/>
      <c r="AM800" s="383"/>
      <c r="AN800" s="523"/>
      <c r="AO800" s="414"/>
      <c r="AP800" s="548"/>
      <c r="AQ800" s="414"/>
      <c r="AR800" s="78"/>
      <c r="AS800" s="78"/>
      <c r="AT800" s="414"/>
      <c r="AU800" s="548"/>
      <c r="AV800" s="548"/>
      <c r="AW800" s="414"/>
      <c r="AX800" s="383"/>
      <c r="AY800" s="548"/>
      <c r="AZ800" s="414"/>
      <c r="BA800" s="383"/>
      <c r="BB800" s="548"/>
      <c r="BC800" s="78"/>
      <c r="BD800" s="414"/>
      <c r="BE800" s="414"/>
      <c r="BF800" s="414"/>
      <c r="BG800" s="414"/>
      <c r="BH800" s="414"/>
      <c r="BI800" s="383"/>
      <c r="BJ800" s="383"/>
      <c r="BK800" s="78"/>
      <c r="BL800" s="414"/>
      <c r="BM800" s="383"/>
      <c r="BN800" s="78"/>
      <c r="BO800" s="414"/>
      <c r="BP800" s="78"/>
      <c r="BQ800" s="414"/>
      <c r="BR800" s="383"/>
      <c r="BS800" s="78"/>
      <c r="BT800" s="83"/>
      <c r="BU800" s="75"/>
      <c r="BV800" s="74"/>
      <c r="BW800" s="74"/>
      <c r="BX800" s="98" t="s">
        <v>3453</v>
      </c>
      <c r="BY800" s="112">
        <f t="shared" si="83"/>
        <v>795</v>
      </c>
      <c r="BZ800" s="65">
        <f t="shared" si="82"/>
        <v>0</v>
      </c>
      <c r="CA800" s="359">
        <f t="shared" si="84"/>
        <v>3</v>
      </c>
      <c r="CB800" s="359">
        <f t="shared" si="85"/>
        <v>2</v>
      </c>
      <c r="CC800" s="359">
        <f t="shared" si="86"/>
        <v>2023</v>
      </c>
      <c r="CD800" s="359" t="str">
        <f t="shared" si="87"/>
        <v xml:space="preserve">32202373622INCENDIO FORESTAL </v>
      </c>
    </row>
    <row r="801" spans="1:82" s="121" customFormat="1" ht="120" customHeight="1">
      <c r="A801" s="13"/>
      <c r="B801" s="13"/>
      <c r="C801" s="13"/>
      <c r="D801" s="212">
        <v>44960</v>
      </c>
      <c r="E801" s="210" t="s">
        <v>2718</v>
      </c>
      <c r="F801" s="211" t="s">
        <v>1034</v>
      </c>
      <c r="G801" s="130" t="s">
        <v>8680</v>
      </c>
      <c r="H801" s="85" t="str">
        <f>VLOOKUP(E801&amp;F801,Divipola!$C$1:$F$1149,4,FALSE)</f>
        <v>25178</v>
      </c>
      <c r="I801" s="77"/>
      <c r="J801" s="181"/>
      <c r="K801" s="108"/>
      <c r="L801" s="108"/>
      <c r="M801" s="108"/>
      <c r="N801" s="108"/>
      <c r="O801" s="108"/>
      <c r="P801" s="108"/>
      <c r="Q801" s="108"/>
      <c r="R801" s="108"/>
      <c r="S801" s="108"/>
      <c r="T801" s="108"/>
      <c r="U801" s="108"/>
      <c r="V801" s="108"/>
      <c r="W801" s="108"/>
      <c r="X801" s="108"/>
      <c r="Y801" s="108"/>
      <c r="Z801" s="109">
        <v>1</v>
      </c>
      <c r="AA801" s="113"/>
      <c r="AB801" s="383"/>
      <c r="AC801" s="73"/>
      <c r="AD801" s="414"/>
      <c r="AE801" s="393"/>
      <c r="AF801" s="78"/>
      <c r="AG801" s="414"/>
      <c r="AH801" s="383"/>
      <c r="AI801" s="453"/>
      <c r="AJ801" s="453"/>
      <c r="AK801" s="414"/>
      <c r="AL801" s="383"/>
      <c r="AM801" s="383"/>
      <c r="AN801" s="523"/>
      <c r="AO801" s="414"/>
      <c r="AP801" s="548"/>
      <c r="AQ801" s="414"/>
      <c r="AR801" s="78"/>
      <c r="AS801" s="78"/>
      <c r="AT801" s="414"/>
      <c r="AU801" s="548"/>
      <c r="AV801" s="548"/>
      <c r="AW801" s="414"/>
      <c r="AX801" s="383"/>
      <c r="AY801" s="548"/>
      <c r="AZ801" s="414"/>
      <c r="BA801" s="383"/>
      <c r="BB801" s="548"/>
      <c r="BC801" s="78"/>
      <c r="BD801" s="414"/>
      <c r="BE801" s="414"/>
      <c r="BF801" s="414"/>
      <c r="BG801" s="414"/>
      <c r="BH801" s="414"/>
      <c r="BI801" s="383"/>
      <c r="BJ801" s="383"/>
      <c r="BK801" s="78"/>
      <c r="BL801" s="414"/>
      <c r="BM801" s="383"/>
      <c r="BN801" s="78"/>
      <c r="BO801" s="414"/>
      <c r="BP801" s="78"/>
      <c r="BQ801" s="414"/>
      <c r="BR801" s="383"/>
      <c r="BS801" s="78"/>
      <c r="BT801" s="83"/>
      <c r="BU801" s="75"/>
      <c r="BV801" s="74"/>
      <c r="BW801" s="74"/>
      <c r="BX801" s="98" t="s">
        <v>3296</v>
      </c>
      <c r="BY801" s="112">
        <f t="shared" si="83"/>
        <v>796</v>
      </c>
      <c r="BZ801" s="65">
        <f t="shared" si="82"/>
        <v>0</v>
      </c>
      <c r="CA801" s="359">
        <f t="shared" si="84"/>
        <v>3</v>
      </c>
      <c r="CB801" s="359">
        <f t="shared" si="85"/>
        <v>2</v>
      </c>
      <c r="CC801" s="359">
        <f t="shared" si="86"/>
        <v>2023</v>
      </c>
      <c r="CD801" s="359" t="str">
        <f t="shared" si="87"/>
        <v xml:space="preserve">32202325178INCENDIO FORESTAL </v>
      </c>
    </row>
    <row r="802" spans="1:82" s="121" customFormat="1" ht="120" customHeight="1">
      <c r="A802" s="13"/>
      <c r="B802" s="13"/>
      <c r="C802" s="13"/>
      <c r="D802" s="212">
        <v>44960</v>
      </c>
      <c r="E802" s="210" t="s">
        <v>2718</v>
      </c>
      <c r="F802" s="211" t="s">
        <v>1034</v>
      </c>
      <c r="G802" s="130" t="s">
        <v>8680</v>
      </c>
      <c r="H802" s="85" t="str">
        <f>VLOOKUP(E802&amp;F802,Divipola!$C$1:$F$1149,4,FALSE)</f>
        <v>25178</v>
      </c>
      <c r="I802" s="77"/>
      <c r="J802" s="181"/>
      <c r="K802" s="108"/>
      <c r="L802" s="108"/>
      <c r="M802" s="108"/>
      <c r="N802" s="108"/>
      <c r="O802" s="108"/>
      <c r="P802" s="108"/>
      <c r="Q802" s="108"/>
      <c r="R802" s="108"/>
      <c r="S802" s="108"/>
      <c r="T802" s="108"/>
      <c r="U802" s="108"/>
      <c r="V802" s="108"/>
      <c r="W802" s="108"/>
      <c r="X802" s="108"/>
      <c r="Y802" s="108"/>
      <c r="Z802" s="109">
        <v>2</v>
      </c>
      <c r="AA802" s="113"/>
      <c r="AB802" s="383"/>
      <c r="AC802" s="73"/>
      <c r="AD802" s="414"/>
      <c r="AE802" s="393"/>
      <c r="AF802" s="78"/>
      <c r="AG802" s="414"/>
      <c r="AH802" s="383"/>
      <c r="AI802" s="453"/>
      <c r="AJ802" s="453"/>
      <c r="AK802" s="414"/>
      <c r="AL802" s="383"/>
      <c r="AM802" s="383"/>
      <c r="AN802" s="523"/>
      <c r="AO802" s="414"/>
      <c r="AP802" s="548"/>
      <c r="AQ802" s="414"/>
      <c r="AR802" s="78"/>
      <c r="AS802" s="78"/>
      <c r="AT802" s="414"/>
      <c r="AU802" s="548"/>
      <c r="AV802" s="548"/>
      <c r="AW802" s="414"/>
      <c r="AX802" s="383"/>
      <c r="AY802" s="548"/>
      <c r="AZ802" s="414"/>
      <c r="BA802" s="383"/>
      <c r="BB802" s="548"/>
      <c r="BC802" s="78"/>
      <c r="BD802" s="414"/>
      <c r="BE802" s="414"/>
      <c r="BF802" s="414"/>
      <c r="BG802" s="414"/>
      <c r="BH802" s="414"/>
      <c r="BI802" s="383"/>
      <c r="BJ802" s="383"/>
      <c r="BK802" s="78"/>
      <c r="BL802" s="414"/>
      <c r="BM802" s="383"/>
      <c r="BN802" s="78"/>
      <c r="BO802" s="414"/>
      <c r="BP802" s="78"/>
      <c r="BQ802" s="414"/>
      <c r="BR802" s="383"/>
      <c r="BS802" s="78"/>
      <c r="BT802" s="83"/>
      <c r="BU802" s="75"/>
      <c r="BV802" s="74"/>
      <c r="BW802" s="74"/>
      <c r="BX802" s="98" t="s">
        <v>3297</v>
      </c>
      <c r="BY802" s="112">
        <f t="shared" si="83"/>
        <v>797</v>
      </c>
      <c r="BZ802" s="65">
        <f t="shared" si="82"/>
        <v>0</v>
      </c>
      <c r="CA802" s="359">
        <f t="shared" si="84"/>
        <v>3</v>
      </c>
      <c r="CB802" s="359">
        <f t="shared" si="85"/>
        <v>2</v>
      </c>
      <c r="CC802" s="359">
        <f t="shared" si="86"/>
        <v>2023</v>
      </c>
      <c r="CD802" s="359" t="str">
        <f t="shared" si="87"/>
        <v xml:space="preserve">32202325178INCENDIO FORESTAL </v>
      </c>
    </row>
    <row r="803" spans="1:82" s="121" customFormat="1" ht="96" customHeight="1">
      <c r="A803" s="13"/>
      <c r="B803" s="13"/>
      <c r="C803" s="13"/>
      <c r="D803" s="212">
        <v>44960</v>
      </c>
      <c r="E803" s="210" t="s">
        <v>2831</v>
      </c>
      <c r="F803" s="211" t="s">
        <v>2038</v>
      </c>
      <c r="G803" s="111" t="s">
        <v>2827</v>
      </c>
      <c r="H803" s="85" t="str">
        <f>VLOOKUP(E803&amp;F803,Divipola!$C$1:$F$1149,4,FALSE)</f>
        <v>73026</v>
      </c>
      <c r="I803" s="77"/>
      <c r="J803" s="181"/>
      <c r="K803" s="146"/>
      <c r="L803" s="146"/>
      <c r="M803" s="146"/>
      <c r="N803" s="146"/>
      <c r="O803" s="146"/>
      <c r="P803" s="146"/>
      <c r="Q803" s="146"/>
      <c r="R803" s="146">
        <v>1</v>
      </c>
      <c r="S803" s="146"/>
      <c r="T803" s="146"/>
      <c r="U803" s="146">
        <v>1</v>
      </c>
      <c r="V803" s="146"/>
      <c r="W803" s="146"/>
      <c r="X803" s="146"/>
      <c r="Y803" s="146"/>
      <c r="Z803" s="147"/>
      <c r="AA803" s="148"/>
      <c r="AB803" s="383"/>
      <c r="AC803" s="73"/>
      <c r="AD803" s="414"/>
      <c r="AE803" s="393"/>
      <c r="AF803" s="78"/>
      <c r="AG803" s="414"/>
      <c r="AH803" s="383"/>
      <c r="AI803" s="453"/>
      <c r="AJ803" s="453"/>
      <c r="AK803" s="414"/>
      <c r="AL803" s="383"/>
      <c r="AM803" s="383"/>
      <c r="AN803" s="523"/>
      <c r="AO803" s="414"/>
      <c r="AP803" s="548"/>
      <c r="AQ803" s="414"/>
      <c r="AR803" s="78"/>
      <c r="AS803" s="78"/>
      <c r="AT803" s="414"/>
      <c r="AU803" s="548"/>
      <c r="AV803" s="548"/>
      <c r="AW803" s="414"/>
      <c r="AX803" s="383"/>
      <c r="AY803" s="548"/>
      <c r="AZ803" s="414"/>
      <c r="BA803" s="383"/>
      <c r="BB803" s="548"/>
      <c r="BC803" s="78"/>
      <c r="BD803" s="414"/>
      <c r="BE803" s="414"/>
      <c r="BF803" s="414"/>
      <c r="BG803" s="414"/>
      <c r="BH803" s="414"/>
      <c r="BI803" s="383"/>
      <c r="BJ803" s="383"/>
      <c r="BK803" s="78"/>
      <c r="BL803" s="414"/>
      <c r="BM803" s="383"/>
      <c r="BN803" s="78"/>
      <c r="BO803" s="414"/>
      <c r="BP803" s="78"/>
      <c r="BQ803" s="414"/>
      <c r="BR803" s="383"/>
      <c r="BS803" s="78"/>
      <c r="BT803" s="83"/>
      <c r="BU803" s="75"/>
      <c r="BV803" s="74"/>
      <c r="BW803" s="74"/>
      <c r="BX803" s="98" t="s">
        <v>3298</v>
      </c>
      <c r="BY803" s="112">
        <f t="shared" si="83"/>
        <v>798</v>
      </c>
      <c r="BZ803" s="65">
        <f t="shared" si="82"/>
        <v>0</v>
      </c>
      <c r="CA803" s="359">
        <f t="shared" si="84"/>
        <v>3</v>
      </c>
      <c r="CB803" s="359">
        <f t="shared" si="85"/>
        <v>2</v>
      </c>
      <c r="CC803" s="359">
        <f t="shared" si="86"/>
        <v>2023</v>
      </c>
      <c r="CD803" s="359" t="str">
        <f t="shared" si="87"/>
        <v>32202373026MOVIMIENTO EN MASA</v>
      </c>
    </row>
    <row r="804" spans="1:82" s="121" customFormat="1" ht="96" customHeight="1">
      <c r="A804" s="13"/>
      <c r="B804" s="13"/>
      <c r="C804" s="13"/>
      <c r="D804" s="212">
        <v>44960</v>
      </c>
      <c r="E804" s="210" t="s">
        <v>2622</v>
      </c>
      <c r="F804" s="211" t="s">
        <v>2135</v>
      </c>
      <c r="G804" s="130" t="s">
        <v>8680</v>
      </c>
      <c r="H804" s="85" t="str">
        <f>VLOOKUP(E804&amp;F804,Divipola!$C$1:$F$1149,4,FALSE)</f>
        <v>41518</v>
      </c>
      <c r="I804" s="77"/>
      <c r="J804" s="181"/>
      <c r="K804" s="146"/>
      <c r="L804" s="146"/>
      <c r="M804" s="146"/>
      <c r="N804" s="146"/>
      <c r="O804" s="146"/>
      <c r="P804" s="146"/>
      <c r="Q804" s="146"/>
      <c r="R804" s="146"/>
      <c r="S804" s="146"/>
      <c r="T804" s="146"/>
      <c r="U804" s="146"/>
      <c r="V804" s="146"/>
      <c r="W804" s="146"/>
      <c r="X804" s="146"/>
      <c r="Y804" s="146"/>
      <c r="Z804" s="147">
        <v>8</v>
      </c>
      <c r="AA804" s="148"/>
      <c r="AB804" s="383"/>
      <c r="AC804" s="73"/>
      <c r="AD804" s="414"/>
      <c r="AE804" s="393"/>
      <c r="AF804" s="78"/>
      <c r="AG804" s="414"/>
      <c r="AH804" s="383"/>
      <c r="AI804" s="453"/>
      <c r="AJ804" s="453"/>
      <c r="AK804" s="414"/>
      <c r="AL804" s="383"/>
      <c r="AM804" s="383"/>
      <c r="AN804" s="523"/>
      <c r="AO804" s="414"/>
      <c r="AP804" s="548"/>
      <c r="AQ804" s="414"/>
      <c r="AR804" s="78"/>
      <c r="AS804" s="78"/>
      <c r="AT804" s="414"/>
      <c r="AU804" s="548"/>
      <c r="AV804" s="548"/>
      <c r="AW804" s="414"/>
      <c r="AX804" s="383"/>
      <c r="AY804" s="548"/>
      <c r="AZ804" s="414"/>
      <c r="BA804" s="383"/>
      <c r="BB804" s="548"/>
      <c r="BC804" s="78"/>
      <c r="BD804" s="414"/>
      <c r="BE804" s="414"/>
      <c r="BF804" s="414"/>
      <c r="BG804" s="414"/>
      <c r="BH804" s="414"/>
      <c r="BI804" s="383"/>
      <c r="BJ804" s="383"/>
      <c r="BK804" s="78"/>
      <c r="BL804" s="414"/>
      <c r="BM804" s="383"/>
      <c r="BN804" s="78"/>
      <c r="BO804" s="414"/>
      <c r="BP804" s="78"/>
      <c r="BQ804" s="414"/>
      <c r="BR804" s="383"/>
      <c r="BS804" s="78"/>
      <c r="BT804" s="83"/>
      <c r="BU804" s="75"/>
      <c r="BV804" s="74"/>
      <c r="BW804" s="74"/>
      <c r="BX804" s="98" t="s">
        <v>3299</v>
      </c>
      <c r="BY804" s="112">
        <f t="shared" si="83"/>
        <v>799</v>
      </c>
      <c r="BZ804" s="65">
        <f t="shared" si="82"/>
        <v>0</v>
      </c>
      <c r="CA804" s="359">
        <f t="shared" si="84"/>
        <v>3</v>
      </c>
      <c r="CB804" s="359">
        <f t="shared" si="85"/>
        <v>2</v>
      </c>
      <c r="CC804" s="359">
        <f t="shared" si="86"/>
        <v>2023</v>
      </c>
      <c r="CD804" s="359" t="str">
        <f t="shared" si="87"/>
        <v xml:space="preserve">32202341518INCENDIO FORESTAL </v>
      </c>
    </row>
    <row r="805" spans="1:82" s="121" customFormat="1" ht="96" customHeight="1">
      <c r="A805" s="13"/>
      <c r="B805" s="13"/>
      <c r="C805" s="13"/>
      <c r="D805" s="212">
        <v>44960</v>
      </c>
      <c r="E805" s="210" t="s">
        <v>2724</v>
      </c>
      <c r="F805" s="211" t="s">
        <v>2005</v>
      </c>
      <c r="G805" s="130" t="s">
        <v>8680</v>
      </c>
      <c r="H805" s="85" t="str">
        <f>VLOOKUP(E805&amp;F805,Divipola!$C$1:$F$1149,4,FALSE)</f>
        <v>85400</v>
      </c>
      <c r="I805" s="77"/>
      <c r="J805" s="181"/>
      <c r="K805" s="190"/>
      <c r="L805" s="190"/>
      <c r="M805" s="190"/>
      <c r="N805" s="190"/>
      <c r="O805" s="190"/>
      <c r="P805" s="190"/>
      <c r="Q805" s="190"/>
      <c r="R805" s="190"/>
      <c r="S805" s="190"/>
      <c r="T805" s="190"/>
      <c r="U805" s="190"/>
      <c r="V805" s="190"/>
      <c r="W805" s="190"/>
      <c r="X805" s="190"/>
      <c r="Y805" s="190"/>
      <c r="Z805" s="191">
        <v>3</v>
      </c>
      <c r="AA805" s="148"/>
      <c r="AB805" s="383"/>
      <c r="AC805" s="73"/>
      <c r="AD805" s="414"/>
      <c r="AE805" s="393"/>
      <c r="AF805" s="78"/>
      <c r="AG805" s="414"/>
      <c r="AH805" s="383"/>
      <c r="AI805" s="453"/>
      <c r="AJ805" s="453"/>
      <c r="AK805" s="414"/>
      <c r="AL805" s="383"/>
      <c r="AM805" s="383"/>
      <c r="AN805" s="523"/>
      <c r="AO805" s="414"/>
      <c r="AP805" s="548"/>
      <c r="AQ805" s="414"/>
      <c r="AR805" s="78"/>
      <c r="AS805" s="78"/>
      <c r="AT805" s="414"/>
      <c r="AU805" s="548"/>
      <c r="AV805" s="548"/>
      <c r="AW805" s="414"/>
      <c r="AX805" s="383"/>
      <c r="AY805" s="548"/>
      <c r="AZ805" s="414"/>
      <c r="BA805" s="383"/>
      <c r="BB805" s="548"/>
      <c r="BC805" s="78"/>
      <c r="BD805" s="414"/>
      <c r="BE805" s="414"/>
      <c r="BF805" s="414"/>
      <c r="BG805" s="414"/>
      <c r="BH805" s="414"/>
      <c r="BI805" s="383"/>
      <c r="BJ805" s="383"/>
      <c r="BK805" s="78"/>
      <c r="BL805" s="414"/>
      <c r="BM805" s="383"/>
      <c r="BN805" s="78"/>
      <c r="BO805" s="414"/>
      <c r="BP805" s="78"/>
      <c r="BQ805" s="414"/>
      <c r="BR805" s="383"/>
      <c r="BS805" s="78"/>
      <c r="BT805" s="83"/>
      <c r="BU805" s="75"/>
      <c r="BV805" s="74"/>
      <c r="BW805" s="74"/>
      <c r="BX805" s="119" t="s">
        <v>3300</v>
      </c>
      <c r="BY805" s="112">
        <f t="shared" si="83"/>
        <v>800</v>
      </c>
      <c r="BZ805" s="65">
        <f t="shared" si="82"/>
        <v>0</v>
      </c>
      <c r="CA805" s="359">
        <f t="shared" si="84"/>
        <v>3</v>
      </c>
      <c r="CB805" s="359">
        <f t="shared" si="85"/>
        <v>2</v>
      </c>
      <c r="CC805" s="359">
        <f t="shared" si="86"/>
        <v>2023</v>
      </c>
      <c r="CD805" s="359" t="str">
        <f t="shared" si="87"/>
        <v xml:space="preserve">32202385400INCENDIO FORESTAL </v>
      </c>
    </row>
    <row r="806" spans="1:82" s="121" customFormat="1" ht="48" customHeight="1">
      <c r="A806" s="13"/>
      <c r="B806" s="13"/>
      <c r="C806" s="13"/>
      <c r="D806" s="212">
        <v>44960</v>
      </c>
      <c r="E806" s="210" t="s">
        <v>2661</v>
      </c>
      <c r="F806" s="211" t="s">
        <v>1700</v>
      </c>
      <c r="G806" s="130" t="s">
        <v>8680</v>
      </c>
      <c r="H806" s="85" t="str">
        <f>VLOOKUP(E806&amp;F806,Divipola!$C$1:$F$1149,4,FALSE)</f>
        <v>15676</v>
      </c>
      <c r="I806" s="77"/>
      <c r="J806" s="181"/>
      <c r="K806" s="202"/>
      <c r="L806" s="202"/>
      <c r="M806" s="202"/>
      <c r="N806" s="202"/>
      <c r="O806" s="202"/>
      <c r="P806" s="202"/>
      <c r="Q806" s="202"/>
      <c r="R806" s="202"/>
      <c r="S806" s="202"/>
      <c r="T806" s="202"/>
      <c r="U806" s="202"/>
      <c r="V806" s="202"/>
      <c r="W806" s="202"/>
      <c r="X806" s="202"/>
      <c r="Y806" s="202"/>
      <c r="Z806" s="202">
        <v>1</v>
      </c>
      <c r="AA806" s="186"/>
      <c r="AB806" s="383"/>
      <c r="AC806" s="73"/>
      <c r="AD806" s="414"/>
      <c r="AE806" s="393"/>
      <c r="AF806" s="78"/>
      <c r="AG806" s="414"/>
      <c r="AH806" s="383"/>
      <c r="AI806" s="453"/>
      <c r="AJ806" s="453"/>
      <c r="AK806" s="414"/>
      <c r="AL806" s="383"/>
      <c r="AM806" s="383"/>
      <c r="AN806" s="523"/>
      <c r="AO806" s="414"/>
      <c r="AP806" s="548"/>
      <c r="AQ806" s="414"/>
      <c r="AR806" s="78"/>
      <c r="AS806" s="78"/>
      <c r="AT806" s="414"/>
      <c r="AU806" s="548"/>
      <c r="AV806" s="548"/>
      <c r="AW806" s="414"/>
      <c r="AX806" s="383"/>
      <c r="AY806" s="548"/>
      <c r="AZ806" s="414"/>
      <c r="BA806" s="383"/>
      <c r="BB806" s="548"/>
      <c r="BC806" s="78"/>
      <c r="BD806" s="414"/>
      <c r="BE806" s="414"/>
      <c r="BF806" s="414"/>
      <c r="BG806" s="414"/>
      <c r="BH806" s="414"/>
      <c r="BI806" s="383"/>
      <c r="BJ806" s="383"/>
      <c r="BK806" s="78"/>
      <c r="BL806" s="414"/>
      <c r="BM806" s="383"/>
      <c r="BN806" s="78"/>
      <c r="BO806" s="414"/>
      <c r="BP806" s="78"/>
      <c r="BQ806" s="414"/>
      <c r="BR806" s="383"/>
      <c r="BS806" s="78"/>
      <c r="BT806" s="83"/>
      <c r="BU806" s="75"/>
      <c r="BV806" s="74"/>
      <c r="BW806" s="74"/>
      <c r="BX806" s="117" t="s">
        <v>3342</v>
      </c>
      <c r="BY806" s="112">
        <f t="shared" si="83"/>
        <v>801</v>
      </c>
      <c r="BZ806" s="65">
        <f t="shared" si="82"/>
        <v>0</v>
      </c>
      <c r="CA806" s="359">
        <f t="shared" si="84"/>
        <v>3</v>
      </c>
      <c r="CB806" s="359">
        <f t="shared" si="85"/>
        <v>2</v>
      </c>
      <c r="CC806" s="359">
        <f t="shared" si="86"/>
        <v>2023</v>
      </c>
      <c r="CD806" s="359" t="str">
        <f t="shared" si="87"/>
        <v xml:space="preserve">32202315676INCENDIO FORESTAL </v>
      </c>
    </row>
    <row r="807" spans="1:82" s="121" customFormat="1" ht="96" customHeight="1">
      <c r="A807" s="13"/>
      <c r="B807" s="13"/>
      <c r="C807" s="13"/>
      <c r="D807" s="212">
        <v>44960</v>
      </c>
      <c r="E807" s="210" t="s">
        <v>2661</v>
      </c>
      <c r="F807" s="211" t="s">
        <v>1372</v>
      </c>
      <c r="G807" s="130" t="s">
        <v>8680</v>
      </c>
      <c r="H807" s="85" t="str">
        <f>VLOOKUP(E807&amp;F807,Divipola!$C$1:$F$1149,4,FALSE)</f>
        <v>15759</v>
      </c>
      <c r="I807" s="77"/>
      <c r="J807" s="181"/>
      <c r="K807" s="160"/>
      <c r="L807" s="160"/>
      <c r="M807" s="160"/>
      <c r="N807" s="160"/>
      <c r="O807" s="160"/>
      <c r="P807" s="160"/>
      <c r="Q807" s="160"/>
      <c r="R807" s="160"/>
      <c r="S807" s="160"/>
      <c r="T807" s="160"/>
      <c r="U807" s="160"/>
      <c r="V807" s="160"/>
      <c r="W807" s="160"/>
      <c r="X807" s="160"/>
      <c r="Y807" s="160"/>
      <c r="Z807" s="161">
        <v>3</v>
      </c>
      <c r="AA807" s="148"/>
      <c r="AB807" s="383"/>
      <c r="AC807" s="73"/>
      <c r="AD807" s="414"/>
      <c r="AE807" s="393"/>
      <c r="AF807" s="78"/>
      <c r="AG807" s="414"/>
      <c r="AH807" s="383"/>
      <c r="AI807" s="453"/>
      <c r="AJ807" s="453"/>
      <c r="AK807" s="414"/>
      <c r="AL807" s="383"/>
      <c r="AM807" s="383"/>
      <c r="AN807" s="523"/>
      <c r="AO807" s="414"/>
      <c r="AP807" s="548"/>
      <c r="AQ807" s="414"/>
      <c r="AR807" s="78"/>
      <c r="AS807" s="78"/>
      <c r="AT807" s="414"/>
      <c r="AU807" s="548"/>
      <c r="AV807" s="548"/>
      <c r="AW807" s="414"/>
      <c r="AX807" s="383"/>
      <c r="AY807" s="548"/>
      <c r="AZ807" s="414"/>
      <c r="BA807" s="383"/>
      <c r="BB807" s="548"/>
      <c r="BC807" s="78"/>
      <c r="BD807" s="414"/>
      <c r="BE807" s="414"/>
      <c r="BF807" s="414"/>
      <c r="BG807" s="414"/>
      <c r="BH807" s="414"/>
      <c r="BI807" s="383"/>
      <c r="BJ807" s="383"/>
      <c r="BK807" s="78"/>
      <c r="BL807" s="414"/>
      <c r="BM807" s="383"/>
      <c r="BN807" s="78"/>
      <c r="BO807" s="414"/>
      <c r="BP807" s="78"/>
      <c r="BQ807" s="414"/>
      <c r="BR807" s="383"/>
      <c r="BS807" s="78"/>
      <c r="BT807" s="83"/>
      <c r="BU807" s="75"/>
      <c r="BV807" s="74"/>
      <c r="BW807" s="74"/>
      <c r="BX807" s="115" t="s">
        <v>3301</v>
      </c>
      <c r="BY807" s="112">
        <f t="shared" si="83"/>
        <v>802</v>
      </c>
      <c r="BZ807" s="65">
        <f t="shared" si="82"/>
        <v>0</v>
      </c>
      <c r="CA807" s="359">
        <f t="shared" si="84"/>
        <v>3</v>
      </c>
      <c r="CB807" s="359">
        <f t="shared" si="85"/>
        <v>2</v>
      </c>
      <c r="CC807" s="359">
        <f t="shared" si="86"/>
        <v>2023</v>
      </c>
      <c r="CD807" s="359" t="str">
        <f t="shared" si="87"/>
        <v xml:space="preserve">32202315759INCENDIO FORESTAL </v>
      </c>
    </row>
    <row r="808" spans="1:82" s="121" customFormat="1" ht="96" customHeight="1">
      <c r="A808" s="13"/>
      <c r="B808" s="13"/>
      <c r="C808" s="13"/>
      <c r="D808" s="212">
        <v>44960</v>
      </c>
      <c r="E808" s="210" t="s">
        <v>2661</v>
      </c>
      <c r="F808" s="211" t="s">
        <v>654</v>
      </c>
      <c r="G808" s="130" t="s">
        <v>8680</v>
      </c>
      <c r="H808" s="85" t="str">
        <f>VLOOKUP(E808&amp;F808,Divipola!$C$1:$F$1149,4,FALSE)</f>
        <v>15720</v>
      </c>
      <c r="I808" s="77"/>
      <c r="J808" s="181"/>
      <c r="K808" s="148"/>
      <c r="L808" s="148"/>
      <c r="M808" s="148"/>
      <c r="N808" s="148"/>
      <c r="O808" s="148"/>
      <c r="P808" s="148"/>
      <c r="Q808" s="148"/>
      <c r="R808" s="148"/>
      <c r="S808" s="148"/>
      <c r="T808" s="148"/>
      <c r="U808" s="148"/>
      <c r="V808" s="148"/>
      <c r="W808" s="148"/>
      <c r="X808" s="148"/>
      <c r="Y808" s="148"/>
      <c r="Z808" s="148">
        <v>1</v>
      </c>
      <c r="AA808" s="148"/>
      <c r="AB808" s="383"/>
      <c r="AC808" s="73"/>
      <c r="AD808" s="414"/>
      <c r="AE808" s="393"/>
      <c r="AF808" s="78"/>
      <c r="AG808" s="414"/>
      <c r="AH808" s="383"/>
      <c r="AI808" s="453"/>
      <c r="AJ808" s="453"/>
      <c r="AK808" s="414"/>
      <c r="AL808" s="383"/>
      <c r="AM808" s="383"/>
      <c r="AN808" s="523"/>
      <c r="AO808" s="414"/>
      <c r="AP808" s="548"/>
      <c r="AQ808" s="414"/>
      <c r="AR808" s="78"/>
      <c r="AS808" s="78"/>
      <c r="AT808" s="414"/>
      <c r="AU808" s="548"/>
      <c r="AV808" s="548"/>
      <c r="AW808" s="414"/>
      <c r="AX808" s="383"/>
      <c r="AY808" s="548"/>
      <c r="AZ808" s="414"/>
      <c r="BA808" s="383"/>
      <c r="BB808" s="548"/>
      <c r="BC808" s="78"/>
      <c r="BD808" s="414"/>
      <c r="BE808" s="414"/>
      <c r="BF808" s="414"/>
      <c r="BG808" s="414"/>
      <c r="BH808" s="414"/>
      <c r="BI808" s="383"/>
      <c r="BJ808" s="383"/>
      <c r="BK808" s="78"/>
      <c r="BL808" s="414"/>
      <c r="BM808" s="383"/>
      <c r="BN808" s="78"/>
      <c r="BO808" s="414"/>
      <c r="BP808" s="78"/>
      <c r="BQ808" s="414"/>
      <c r="BR808" s="383"/>
      <c r="BS808" s="78"/>
      <c r="BT808" s="83"/>
      <c r="BU808" s="75"/>
      <c r="BV808" s="74"/>
      <c r="BW808" s="74"/>
      <c r="BX808" s="98" t="s">
        <v>3302</v>
      </c>
      <c r="BY808" s="112">
        <f t="shared" si="83"/>
        <v>803</v>
      </c>
      <c r="BZ808" s="65">
        <f t="shared" si="82"/>
        <v>0</v>
      </c>
      <c r="CA808" s="359">
        <f t="shared" si="84"/>
        <v>3</v>
      </c>
      <c r="CB808" s="359">
        <f t="shared" si="85"/>
        <v>2</v>
      </c>
      <c r="CC808" s="359">
        <f t="shared" si="86"/>
        <v>2023</v>
      </c>
      <c r="CD808" s="359" t="str">
        <f t="shared" si="87"/>
        <v xml:space="preserve">32202315720INCENDIO FORESTAL </v>
      </c>
    </row>
    <row r="809" spans="1:82" s="121" customFormat="1" ht="372" customHeight="1">
      <c r="A809" s="13"/>
      <c r="B809" s="13"/>
      <c r="C809" s="13"/>
      <c r="D809" s="212">
        <v>44960</v>
      </c>
      <c r="E809" s="210" t="s">
        <v>2834</v>
      </c>
      <c r="F809" s="211" t="s">
        <v>2743</v>
      </c>
      <c r="G809" s="130" t="s">
        <v>8680</v>
      </c>
      <c r="H809" s="85" t="str">
        <f>VLOOKUP(E809&amp;F809,Divipola!$C$1:$F$1149,4,FALSE)</f>
        <v>54174</v>
      </c>
      <c r="I809" s="77"/>
      <c r="J809" s="181"/>
      <c r="K809" s="146"/>
      <c r="L809" s="146"/>
      <c r="M809" s="146"/>
      <c r="N809" s="146"/>
      <c r="O809" s="146"/>
      <c r="P809" s="146"/>
      <c r="Q809" s="146"/>
      <c r="R809" s="146"/>
      <c r="S809" s="146"/>
      <c r="T809" s="146"/>
      <c r="U809" s="146"/>
      <c r="V809" s="146"/>
      <c r="W809" s="146"/>
      <c r="X809" s="146"/>
      <c r="Y809" s="146"/>
      <c r="Z809" s="146"/>
      <c r="AA809" s="146"/>
      <c r="AB809" s="383"/>
      <c r="AC809" s="73"/>
      <c r="AD809" s="414"/>
      <c r="AE809" s="393"/>
      <c r="AF809" s="78"/>
      <c r="AG809" s="414"/>
      <c r="AH809" s="383"/>
      <c r="AI809" s="453"/>
      <c r="AJ809" s="453"/>
      <c r="AK809" s="414"/>
      <c r="AL809" s="383"/>
      <c r="AM809" s="383"/>
      <c r="AN809" s="523"/>
      <c r="AO809" s="414"/>
      <c r="AP809" s="548"/>
      <c r="AQ809" s="414"/>
      <c r="AR809" s="78"/>
      <c r="AS809" s="78"/>
      <c r="AT809" s="414"/>
      <c r="AU809" s="548"/>
      <c r="AV809" s="548"/>
      <c r="AW809" s="414"/>
      <c r="AX809" s="383"/>
      <c r="AY809" s="548"/>
      <c r="AZ809" s="414"/>
      <c r="BA809" s="383"/>
      <c r="BB809" s="548"/>
      <c r="BC809" s="78"/>
      <c r="BD809" s="414"/>
      <c r="BE809" s="414"/>
      <c r="BF809" s="414"/>
      <c r="BG809" s="414"/>
      <c r="BH809" s="414"/>
      <c r="BI809" s="383"/>
      <c r="BJ809" s="383"/>
      <c r="BK809" s="78"/>
      <c r="BL809" s="414"/>
      <c r="BM809" s="383"/>
      <c r="BN809" s="78"/>
      <c r="BO809" s="414"/>
      <c r="BP809" s="78"/>
      <c r="BQ809" s="414"/>
      <c r="BR809" s="383"/>
      <c r="BS809" s="78"/>
      <c r="BT809" s="83"/>
      <c r="BU809" s="75"/>
      <c r="BV809" s="74"/>
      <c r="BW809" s="74"/>
      <c r="BX809" s="117" t="s">
        <v>3331</v>
      </c>
      <c r="BY809" s="112">
        <f t="shared" si="83"/>
        <v>804</v>
      </c>
      <c r="BZ809" s="65">
        <f t="shared" si="82"/>
        <v>0</v>
      </c>
      <c r="CA809" s="359">
        <f t="shared" si="84"/>
        <v>3</v>
      </c>
      <c r="CB809" s="359">
        <f t="shared" si="85"/>
        <v>2</v>
      </c>
      <c r="CC809" s="359">
        <f t="shared" si="86"/>
        <v>2023</v>
      </c>
      <c r="CD809" s="359" t="str">
        <f t="shared" si="87"/>
        <v xml:space="preserve">32202354174INCENDIO FORESTAL </v>
      </c>
    </row>
    <row r="810" spans="1:82" s="121" customFormat="1" ht="396" customHeight="1">
      <c r="A810" s="13"/>
      <c r="B810" s="13"/>
      <c r="C810" s="13"/>
      <c r="D810" s="212">
        <v>44960</v>
      </c>
      <c r="E810" s="210" t="s">
        <v>2835</v>
      </c>
      <c r="F810" s="211" t="s">
        <v>429</v>
      </c>
      <c r="G810" s="130" t="s">
        <v>8680</v>
      </c>
      <c r="H810" s="85" t="str">
        <f>VLOOKUP(E810&amp;F810,Divipola!$C$1:$F$1149,4,FALSE)</f>
        <v>47189</v>
      </c>
      <c r="I810" s="77"/>
      <c r="J810" s="181"/>
      <c r="K810" s="108"/>
      <c r="L810" s="108"/>
      <c r="M810" s="108"/>
      <c r="N810" s="108"/>
      <c r="O810" s="108"/>
      <c r="P810" s="108"/>
      <c r="Q810" s="108"/>
      <c r="R810" s="108"/>
      <c r="S810" s="108"/>
      <c r="T810" s="108"/>
      <c r="U810" s="108"/>
      <c r="V810" s="108"/>
      <c r="W810" s="108"/>
      <c r="X810" s="108"/>
      <c r="Y810" s="108"/>
      <c r="Z810" s="109"/>
      <c r="AA810" s="113"/>
      <c r="AB810" s="383"/>
      <c r="AC810" s="73"/>
      <c r="AD810" s="414"/>
      <c r="AE810" s="393"/>
      <c r="AF810" s="78"/>
      <c r="AG810" s="414"/>
      <c r="AH810" s="383"/>
      <c r="AI810" s="453"/>
      <c r="AJ810" s="453"/>
      <c r="AK810" s="414"/>
      <c r="AL810" s="383"/>
      <c r="AM810" s="383"/>
      <c r="AN810" s="523"/>
      <c r="AO810" s="414"/>
      <c r="AP810" s="548"/>
      <c r="AQ810" s="414"/>
      <c r="AR810" s="78"/>
      <c r="AS810" s="78"/>
      <c r="AT810" s="414"/>
      <c r="AU810" s="548"/>
      <c r="AV810" s="548"/>
      <c r="AW810" s="414"/>
      <c r="AX810" s="383"/>
      <c r="AY810" s="548"/>
      <c r="AZ810" s="414"/>
      <c r="BA810" s="383"/>
      <c r="BB810" s="548"/>
      <c r="BC810" s="78"/>
      <c r="BD810" s="414"/>
      <c r="BE810" s="414"/>
      <c r="BF810" s="414"/>
      <c r="BG810" s="414"/>
      <c r="BH810" s="414"/>
      <c r="BI810" s="383"/>
      <c r="BJ810" s="383"/>
      <c r="BK810" s="78"/>
      <c r="BL810" s="414"/>
      <c r="BM810" s="383"/>
      <c r="BN810" s="78"/>
      <c r="BO810" s="414"/>
      <c r="BP810" s="78"/>
      <c r="BQ810" s="414"/>
      <c r="BR810" s="383"/>
      <c r="BS810" s="78"/>
      <c r="BT810" s="83"/>
      <c r="BU810" s="75"/>
      <c r="BV810" s="74"/>
      <c r="BW810" s="74"/>
      <c r="BX810" s="98" t="s">
        <v>3319</v>
      </c>
      <c r="BY810" s="112">
        <f t="shared" si="83"/>
        <v>805</v>
      </c>
      <c r="BZ810" s="65">
        <f t="shared" si="82"/>
        <v>0</v>
      </c>
      <c r="CA810" s="359">
        <f t="shared" si="84"/>
        <v>3</v>
      </c>
      <c r="CB810" s="359">
        <f t="shared" si="85"/>
        <v>2</v>
      </c>
      <c r="CC810" s="359">
        <f t="shared" si="86"/>
        <v>2023</v>
      </c>
      <c r="CD810" s="359" t="str">
        <f t="shared" si="87"/>
        <v xml:space="preserve">32202347189INCENDIO FORESTAL </v>
      </c>
    </row>
    <row r="811" spans="1:82" s="121" customFormat="1" ht="120" customHeight="1">
      <c r="A811" s="13"/>
      <c r="B811" s="13"/>
      <c r="C811" s="13"/>
      <c r="D811" s="212">
        <v>44960</v>
      </c>
      <c r="E811" s="210" t="s">
        <v>2622</v>
      </c>
      <c r="F811" s="211" t="s">
        <v>2142</v>
      </c>
      <c r="G811" s="111" t="s">
        <v>2800</v>
      </c>
      <c r="H811" s="85" t="str">
        <f>VLOOKUP(E811&amp;F811,Divipola!$C$1:$F$1149,4,FALSE)</f>
        <v>41001</v>
      </c>
      <c r="I811" s="77"/>
      <c r="J811" s="181"/>
      <c r="K811" s="108"/>
      <c r="L811" s="108"/>
      <c r="M811" s="108"/>
      <c r="N811" s="108"/>
      <c r="O811" s="108"/>
      <c r="P811" s="108"/>
      <c r="Q811" s="108"/>
      <c r="R811" s="108"/>
      <c r="S811" s="108"/>
      <c r="T811" s="108"/>
      <c r="U811" s="108"/>
      <c r="V811" s="108"/>
      <c r="W811" s="108"/>
      <c r="X811" s="108"/>
      <c r="Y811" s="108"/>
      <c r="Z811" s="109"/>
      <c r="AA811" s="113"/>
      <c r="AB811" s="383"/>
      <c r="AC811" s="73"/>
      <c r="AD811" s="414"/>
      <c r="AE811" s="393"/>
      <c r="AF811" s="78"/>
      <c r="AG811" s="414"/>
      <c r="AH811" s="383"/>
      <c r="AI811" s="453"/>
      <c r="AJ811" s="453"/>
      <c r="AK811" s="414"/>
      <c r="AL811" s="383"/>
      <c r="AM811" s="383"/>
      <c r="AN811" s="523"/>
      <c r="AO811" s="414"/>
      <c r="AP811" s="548"/>
      <c r="AQ811" s="414"/>
      <c r="AR811" s="78"/>
      <c r="AS811" s="78"/>
      <c r="AT811" s="414"/>
      <c r="AU811" s="548"/>
      <c r="AV811" s="548"/>
      <c r="AW811" s="414"/>
      <c r="AX811" s="383"/>
      <c r="AY811" s="548"/>
      <c r="AZ811" s="414"/>
      <c r="BA811" s="383"/>
      <c r="BB811" s="548"/>
      <c r="BC811" s="78"/>
      <c r="BD811" s="414"/>
      <c r="BE811" s="414"/>
      <c r="BF811" s="414"/>
      <c r="BG811" s="414"/>
      <c r="BH811" s="414"/>
      <c r="BI811" s="383"/>
      <c r="BJ811" s="383"/>
      <c r="BK811" s="78"/>
      <c r="BL811" s="414"/>
      <c r="BM811" s="383"/>
      <c r="BN811" s="78"/>
      <c r="BO811" s="414"/>
      <c r="BP811" s="78"/>
      <c r="BQ811" s="414"/>
      <c r="BR811" s="383"/>
      <c r="BS811" s="78"/>
      <c r="BT811" s="83"/>
      <c r="BU811" s="75"/>
      <c r="BV811" s="74"/>
      <c r="BW811" s="74"/>
      <c r="BX811" s="98" t="s">
        <v>3305</v>
      </c>
      <c r="BY811" s="112">
        <f t="shared" si="83"/>
        <v>806</v>
      </c>
      <c r="BZ811" s="65">
        <f t="shared" si="82"/>
        <v>0</v>
      </c>
      <c r="CA811" s="359">
        <f t="shared" si="84"/>
        <v>3</v>
      </c>
      <c r="CB811" s="359">
        <f t="shared" si="85"/>
        <v>2</v>
      </c>
      <c r="CC811" s="359">
        <f t="shared" si="86"/>
        <v>2023</v>
      </c>
      <c r="CD811" s="359" t="str">
        <f t="shared" si="87"/>
        <v>32202341001INCENDIO ESTRUCTURAL</v>
      </c>
    </row>
    <row r="812" spans="1:82" s="121" customFormat="1" ht="96" customHeight="1">
      <c r="A812" s="13"/>
      <c r="B812" s="13"/>
      <c r="C812" s="13"/>
      <c r="D812" s="212">
        <v>44960</v>
      </c>
      <c r="E812" s="210" t="s">
        <v>2622</v>
      </c>
      <c r="F812" s="211" t="s">
        <v>2753</v>
      </c>
      <c r="G812" s="130" t="s">
        <v>8680</v>
      </c>
      <c r="H812" s="85" t="str">
        <f>VLOOKUP(E812&amp;F812,Divipola!$C$1:$F$1149,4,FALSE)</f>
        <v>41359</v>
      </c>
      <c r="I812" s="77"/>
      <c r="J812" s="181"/>
      <c r="K812" s="108"/>
      <c r="L812" s="108"/>
      <c r="M812" s="108"/>
      <c r="N812" s="108"/>
      <c r="O812" s="108"/>
      <c r="P812" s="108"/>
      <c r="Q812" s="108"/>
      <c r="R812" s="108"/>
      <c r="S812" s="108"/>
      <c r="T812" s="108"/>
      <c r="U812" s="108"/>
      <c r="V812" s="108"/>
      <c r="W812" s="108"/>
      <c r="X812" s="108"/>
      <c r="Y812" s="108"/>
      <c r="Z812" s="109">
        <v>2</v>
      </c>
      <c r="AA812" s="113"/>
      <c r="AB812" s="383"/>
      <c r="AC812" s="73"/>
      <c r="AD812" s="414"/>
      <c r="AE812" s="393"/>
      <c r="AF812" s="78"/>
      <c r="AG812" s="414"/>
      <c r="AH812" s="383"/>
      <c r="AI812" s="453"/>
      <c r="AJ812" s="453"/>
      <c r="AK812" s="414"/>
      <c r="AL812" s="383"/>
      <c r="AM812" s="383"/>
      <c r="AN812" s="523"/>
      <c r="AO812" s="414"/>
      <c r="AP812" s="548"/>
      <c r="AQ812" s="414"/>
      <c r="AR812" s="78"/>
      <c r="AS812" s="78"/>
      <c r="AT812" s="414"/>
      <c r="AU812" s="548"/>
      <c r="AV812" s="548"/>
      <c r="AW812" s="414"/>
      <c r="AX812" s="383"/>
      <c r="AY812" s="548"/>
      <c r="AZ812" s="414"/>
      <c r="BA812" s="383"/>
      <c r="BB812" s="548"/>
      <c r="BC812" s="78"/>
      <c r="BD812" s="414"/>
      <c r="BE812" s="414"/>
      <c r="BF812" s="414"/>
      <c r="BG812" s="414"/>
      <c r="BH812" s="414"/>
      <c r="BI812" s="383"/>
      <c r="BJ812" s="383"/>
      <c r="BK812" s="78"/>
      <c r="BL812" s="414"/>
      <c r="BM812" s="383"/>
      <c r="BN812" s="78"/>
      <c r="BO812" s="414"/>
      <c r="BP812" s="78"/>
      <c r="BQ812" s="414"/>
      <c r="BR812" s="383"/>
      <c r="BS812" s="78"/>
      <c r="BT812" s="83"/>
      <c r="BU812" s="75"/>
      <c r="BV812" s="74"/>
      <c r="BW812" s="74"/>
      <c r="BX812" s="98" t="s">
        <v>3306</v>
      </c>
      <c r="BY812" s="112">
        <f t="shared" si="83"/>
        <v>807</v>
      </c>
      <c r="BZ812" s="65">
        <f t="shared" si="82"/>
        <v>0</v>
      </c>
      <c r="CA812" s="359">
        <f t="shared" si="84"/>
        <v>3</v>
      </c>
      <c r="CB812" s="359">
        <f t="shared" si="85"/>
        <v>2</v>
      </c>
      <c r="CC812" s="359">
        <f t="shared" si="86"/>
        <v>2023</v>
      </c>
      <c r="CD812" s="359" t="str">
        <f t="shared" si="87"/>
        <v xml:space="preserve">32202341359INCENDIO FORESTAL </v>
      </c>
    </row>
    <row r="813" spans="1:82" s="121" customFormat="1" ht="108" customHeight="1">
      <c r="A813" s="13"/>
      <c r="B813" s="13"/>
      <c r="C813" s="13"/>
      <c r="D813" s="212">
        <v>44960</v>
      </c>
      <c r="E813" s="210" t="s">
        <v>2622</v>
      </c>
      <c r="F813" s="211" t="s">
        <v>2753</v>
      </c>
      <c r="G813" s="130" t="s">
        <v>8680</v>
      </c>
      <c r="H813" s="85" t="str">
        <f>VLOOKUP(E813&amp;F813,Divipola!$C$1:$F$1149,4,FALSE)</f>
        <v>41359</v>
      </c>
      <c r="I813" s="77"/>
      <c r="J813" s="181"/>
      <c r="K813" s="108"/>
      <c r="L813" s="108"/>
      <c r="M813" s="108"/>
      <c r="N813" s="108"/>
      <c r="O813" s="108"/>
      <c r="P813" s="108"/>
      <c r="Q813" s="108"/>
      <c r="R813" s="108"/>
      <c r="S813" s="108"/>
      <c r="T813" s="108"/>
      <c r="U813" s="108"/>
      <c r="V813" s="108"/>
      <c r="W813" s="108"/>
      <c r="X813" s="108"/>
      <c r="Y813" s="108"/>
      <c r="Z813" s="109">
        <v>10</v>
      </c>
      <c r="AA813" s="113"/>
      <c r="AB813" s="383"/>
      <c r="AC813" s="73"/>
      <c r="AD813" s="414"/>
      <c r="AE813" s="393"/>
      <c r="AF813" s="78"/>
      <c r="AG813" s="414"/>
      <c r="AH813" s="383"/>
      <c r="AI813" s="453"/>
      <c r="AJ813" s="453"/>
      <c r="AK813" s="414"/>
      <c r="AL813" s="383"/>
      <c r="AM813" s="383"/>
      <c r="AN813" s="523"/>
      <c r="AO813" s="414"/>
      <c r="AP813" s="548"/>
      <c r="AQ813" s="414"/>
      <c r="AR813" s="78"/>
      <c r="AS813" s="78"/>
      <c r="AT813" s="414"/>
      <c r="AU813" s="548"/>
      <c r="AV813" s="548"/>
      <c r="AW813" s="414"/>
      <c r="AX813" s="383"/>
      <c r="AY813" s="548"/>
      <c r="AZ813" s="414"/>
      <c r="BA813" s="383"/>
      <c r="BB813" s="548"/>
      <c r="BC813" s="78"/>
      <c r="BD813" s="414"/>
      <c r="BE813" s="414"/>
      <c r="BF813" s="414"/>
      <c r="BG813" s="414"/>
      <c r="BH813" s="414"/>
      <c r="BI813" s="383"/>
      <c r="BJ813" s="383"/>
      <c r="BK813" s="78"/>
      <c r="BL813" s="414"/>
      <c r="BM813" s="383"/>
      <c r="BN813" s="78"/>
      <c r="BO813" s="414"/>
      <c r="BP813" s="78"/>
      <c r="BQ813" s="414"/>
      <c r="BR813" s="383"/>
      <c r="BS813" s="78"/>
      <c r="BT813" s="83"/>
      <c r="BU813" s="75"/>
      <c r="BV813" s="74"/>
      <c r="BW813" s="74"/>
      <c r="BX813" s="98" t="s">
        <v>3307</v>
      </c>
      <c r="BY813" s="112">
        <f t="shared" si="83"/>
        <v>808</v>
      </c>
      <c r="BZ813" s="65">
        <f t="shared" si="82"/>
        <v>0</v>
      </c>
      <c r="CA813" s="359">
        <f t="shared" si="84"/>
        <v>3</v>
      </c>
      <c r="CB813" s="359">
        <f t="shared" si="85"/>
        <v>2</v>
      </c>
      <c r="CC813" s="359">
        <f t="shared" si="86"/>
        <v>2023</v>
      </c>
      <c r="CD813" s="359" t="str">
        <f t="shared" si="87"/>
        <v xml:space="preserve">32202341359INCENDIO FORESTAL </v>
      </c>
    </row>
    <row r="814" spans="1:82" s="121" customFormat="1" ht="108" customHeight="1">
      <c r="A814" s="13"/>
      <c r="B814" s="13"/>
      <c r="C814" s="13"/>
      <c r="D814" s="212">
        <v>44960</v>
      </c>
      <c r="E814" s="210" t="s">
        <v>2622</v>
      </c>
      <c r="F814" s="211" t="s">
        <v>2753</v>
      </c>
      <c r="G814" s="130" t="s">
        <v>8680</v>
      </c>
      <c r="H814" s="85" t="str">
        <f>VLOOKUP(E814&amp;F814,Divipola!$C$1:$F$1149,4,FALSE)</f>
        <v>41359</v>
      </c>
      <c r="I814" s="77"/>
      <c r="J814" s="181"/>
      <c r="K814" s="146"/>
      <c r="L814" s="146"/>
      <c r="M814" s="146"/>
      <c r="N814" s="146"/>
      <c r="O814" s="146"/>
      <c r="P814" s="146"/>
      <c r="Q814" s="146"/>
      <c r="R814" s="146"/>
      <c r="S814" s="146"/>
      <c r="T814" s="146"/>
      <c r="U814" s="146"/>
      <c r="V814" s="146"/>
      <c r="W814" s="146"/>
      <c r="X814" s="146"/>
      <c r="Y814" s="146"/>
      <c r="Z814" s="147">
        <v>1</v>
      </c>
      <c r="AA814" s="148"/>
      <c r="AB814" s="383"/>
      <c r="AC814" s="73"/>
      <c r="AD814" s="414"/>
      <c r="AE814" s="393"/>
      <c r="AF814" s="78"/>
      <c r="AG814" s="414"/>
      <c r="AH814" s="383"/>
      <c r="AI814" s="453"/>
      <c r="AJ814" s="453"/>
      <c r="AK814" s="414"/>
      <c r="AL814" s="383"/>
      <c r="AM814" s="383"/>
      <c r="AN814" s="523"/>
      <c r="AO814" s="414"/>
      <c r="AP814" s="548"/>
      <c r="AQ814" s="414"/>
      <c r="AR814" s="78"/>
      <c r="AS814" s="78"/>
      <c r="AT814" s="414"/>
      <c r="AU814" s="548"/>
      <c r="AV814" s="548"/>
      <c r="AW814" s="414"/>
      <c r="AX814" s="383"/>
      <c r="AY814" s="548"/>
      <c r="AZ814" s="414"/>
      <c r="BA814" s="383"/>
      <c r="BB814" s="548"/>
      <c r="BC814" s="78"/>
      <c r="BD814" s="414"/>
      <c r="BE814" s="414"/>
      <c r="BF814" s="414"/>
      <c r="BG814" s="414"/>
      <c r="BH814" s="414"/>
      <c r="BI814" s="383"/>
      <c r="BJ814" s="383"/>
      <c r="BK814" s="78"/>
      <c r="BL814" s="414"/>
      <c r="BM814" s="383"/>
      <c r="BN814" s="78"/>
      <c r="BO814" s="414"/>
      <c r="BP814" s="78"/>
      <c r="BQ814" s="414"/>
      <c r="BR814" s="383"/>
      <c r="BS814" s="78"/>
      <c r="BT814" s="83"/>
      <c r="BU814" s="75"/>
      <c r="BV814" s="74"/>
      <c r="BW814" s="74"/>
      <c r="BX814" s="98" t="s">
        <v>3308</v>
      </c>
      <c r="BY814" s="112">
        <f t="shared" si="83"/>
        <v>809</v>
      </c>
      <c r="BZ814" s="65">
        <f t="shared" si="82"/>
        <v>0</v>
      </c>
      <c r="CA814" s="359">
        <f t="shared" si="84"/>
        <v>3</v>
      </c>
      <c r="CB814" s="359">
        <f t="shared" si="85"/>
        <v>2</v>
      </c>
      <c r="CC814" s="359">
        <f t="shared" si="86"/>
        <v>2023</v>
      </c>
      <c r="CD814" s="359" t="str">
        <f t="shared" si="87"/>
        <v xml:space="preserve">32202341359INCENDIO FORESTAL </v>
      </c>
    </row>
    <row r="815" spans="1:82" s="121" customFormat="1" ht="48" customHeight="1">
      <c r="A815" s="13"/>
      <c r="B815" s="13"/>
      <c r="C815" s="13"/>
      <c r="D815" s="212">
        <v>44960</v>
      </c>
      <c r="E815" s="210" t="s">
        <v>2836</v>
      </c>
      <c r="F815" s="211" t="s">
        <v>514</v>
      </c>
      <c r="G815" s="130" t="s">
        <v>8680</v>
      </c>
      <c r="H815" s="85" t="str">
        <f>VLOOKUP(E815&amp;F815,Divipola!$C$1:$F$1149,4,FALSE)</f>
        <v>19821</v>
      </c>
      <c r="I815" s="77"/>
      <c r="J815" s="181"/>
      <c r="K815" s="202"/>
      <c r="L815" s="202"/>
      <c r="M815" s="202"/>
      <c r="N815" s="202"/>
      <c r="O815" s="202"/>
      <c r="P815" s="202"/>
      <c r="Q815" s="202"/>
      <c r="R815" s="202"/>
      <c r="S815" s="202"/>
      <c r="T815" s="202"/>
      <c r="U815" s="202"/>
      <c r="V815" s="202"/>
      <c r="W815" s="202"/>
      <c r="X815" s="202"/>
      <c r="Y815" s="202"/>
      <c r="Z815" s="202">
        <v>400</v>
      </c>
      <c r="AA815" s="186"/>
      <c r="AB815" s="383"/>
      <c r="AC815" s="73"/>
      <c r="AD815" s="414"/>
      <c r="AE815" s="393"/>
      <c r="AF815" s="78"/>
      <c r="AG815" s="414"/>
      <c r="AH815" s="383"/>
      <c r="AI815" s="453"/>
      <c r="AJ815" s="453"/>
      <c r="AK815" s="414"/>
      <c r="AL815" s="383"/>
      <c r="AM815" s="383"/>
      <c r="AN815" s="523"/>
      <c r="AO815" s="414"/>
      <c r="AP815" s="548"/>
      <c r="AQ815" s="414"/>
      <c r="AR815" s="78"/>
      <c r="AS815" s="78"/>
      <c r="AT815" s="414"/>
      <c r="AU815" s="548"/>
      <c r="AV815" s="548"/>
      <c r="AW815" s="414"/>
      <c r="AX815" s="383"/>
      <c r="AY815" s="548"/>
      <c r="AZ815" s="414"/>
      <c r="BA815" s="383"/>
      <c r="BB815" s="548"/>
      <c r="BC815" s="78"/>
      <c r="BD815" s="414"/>
      <c r="BE815" s="414"/>
      <c r="BF815" s="414"/>
      <c r="BG815" s="414"/>
      <c r="BH815" s="414"/>
      <c r="BI815" s="383"/>
      <c r="BJ815" s="383"/>
      <c r="BK815" s="78"/>
      <c r="BL815" s="414"/>
      <c r="BM815" s="383"/>
      <c r="BN815" s="78"/>
      <c r="BO815" s="414"/>
      <c r="BP815" s="78"/>
      <c r="BQ815" s="414"/>
      <c r="BR815" s="383"/>
      <c r="BS815" s="78"/>
      <c r="BT815" s="83"/>
      <c r="BU815" s="75"/>
      <c r="BV815" s="74"/>
      <c r="BW815" s="74"/>
      <c r="BX815" s="98" t="s">
        <v>3327</v>
      </c>
      <c r="BY815" s="112">
        <f t="shared" si="83"/>
        <v>810</v>
      </c>
      <c r="BZ815" s="65">
        <f t="shared" si="82"/>
        <v>0</v>
      </c>
      <c r="CA815" s="359">
        <f t="shared" si="84"/>
        <v>3</v>
      </c>
      <c r="CB815" s="359">
        <f t="shared" si="85"/>
        <v>2</v>
      </c>
      <c r="CC815" s="359">
        <f t="shared" si="86"/>
        <v>2023</v>
      </c>
      <c r="CD815" s="359" t="str">
        <f t="shared" si="87"/>
        <v xml:space="preserve">32202319821INCENDIO FORESTAL </v>
      </c>
    </row>
    <row r="816" spans="1:82" s="121" customFormat="1" ht="48" customHeight="1">
      <c r="A816" s="13"/>
      <c r="B816" s="13"/>
      <c r="C816" s="13"/>
      <c r="D816" s="212">
        <v>44960</v>
      </c>
      <c r="E816" s="210" t="s">
        <v>2661</v>
      </c>
      <c r="F816" s="211" t="s">
        <v>2661</v>
      </c>
      <c r="G816" s="130" t="s">
        <v>8680</v>
      </c>
      <c r="H816" s="85" t="str">
        <f>VLOOKUP(E816&amp;F816,Divipola!$C$1:$F$1149,4,FALSE)</f>
        <v>15104</v>
      </c>
      <c r="I816" s="77"/>
      <c r="J816" s="181"/>
      <c r="K816" s="146"/>
      <c r="L816" s="146"/>
      <c r="M816" s="146"/>
      <c r="N816" s="146"/>
      <c r="O816" s="146"/>
      <c r="P816" s="146"/>
      <c r="Q816" s="146"/>
      <c r="R816" s="146"/>
      <c r="S816" s="146"/>
      <c r="T816" s="146"/>
      <c r="U816" s="146"/>
      <c r="V816" s="146"/>
      <c r="W816" s="146"/>
      <c r="X816" s="146"/>
      <c r="Y816" s="146"/>
      <c r="Z816" s="146">
        <v>2</v>
      </c>
      <c r="AA816" s="148"/>
      <c r="AB816" s="383"/>
      <c r="AC816" s="73"/>
      <c r="AD816" s="414"/>
      <c r="AE816" s="393"/>
      <c r="AF816" s="78"/>
      <c r="AG816" s="414"/>
      <c r="AH816" s="383"/>
      <c r="AI816" s="453"/>
      <c r="AJ816" s="453"/>
      <c r="AK816" s="414"/>
      <c r="AL816" s="383"/>
      <c r="AM816" s="383"/>
      <c r="AN816" s="523"/>
      <c r="AO816" s="414"/>
      <c r="AP816" s="548"/>
      <c r="AQ816" s="414"/>
      <c r="AR816" s="78"/>
      <c r="AS816" s="78"/>
      <c r="AT816" s="414"/>
      <c r="AU816" s="548"/>
      <c r="AV816" s="548"/>
      <c r="AW816" s="414"/>
      <c r="AX816" s="383"/>
      <c r="AY816" s="548"/>
      <c r="AZ816" s="414"/>
      <c r="BA816" s="383"/>
      <c r="BB816" s="548"/>
      <c r="BC816" s="78"/>
      <c r="BD816" s="414"/>
      <c r="BE816" s="414"/>
      <c r="BF816" s="414"/>
      <c r="BG816" s="414"/>
      <c r="BH816" s="414"/>
      <c r="BI816" s="383"/>
      <c r="BJ816" s="383"/>
      <c r="BK816" s="78"/>
      <c r="BL816" s="414"/>
      <c r="BM816" s="383"/>
      <c r="BN816" s="78"/>
      <c r="BO816" s="414"/>
      <c r="BP816" s="78"/>
      <c r="BQ816" s="414"/>
      <c r="BR816" s="383"/>
      <c r="BS816" s="78"/>
      <c r="BT816" s="83"/>
      <c r="BU816" s="75"/>
      <c r="BV816" s="74"/>
      <c r="BW816" s="74"/>
      <c r="BX816" s="183" t="s">
        <v>3340</v>
      </c>
      <c r="BY816" s="112">
        <f t="shared" si="83"/>
        <v>811</v>
      </c>
      <c r="BZ816" s="65">
        <f t="shared" si="82"/>
        <v>0</v>
      </c>
      <c r="CA816" s="359">
        <f t="shared" si="84"/>
        <v>3</v>
      </c>
      <c r="CB816" s="359">
        <f t="shared" si="85"/>
        <v>2</v>
      </c>
      <c r="CC816" s="359">
        <f t="shared" si="86"/>
        <v>2023</v>
      </c>
      <c r="CD816" s="359" t="str">
        <f t="shared" si="87"/>
        <v xml:space="preserve">32202315104INCENDIO FORESTAL </v>
      </c>
    </row>
    <row r="817" spans="1:82" s="121" customFormat="1" ht="84" customHeight="1">
      <c r="A817" s="13"/>
      <c r="B817" s="13"/>
      <c r="C817" s="13"/>
      <c r="D817" s="212">
        <v>44960</v>
      </c>
      <c r="E817" s="210" t="s">
        <v>2622</v>
      </c>
      <c r="F817" s="211" t="s">
        <v>1362</v>
      </c>
      <c r="G817" s="130" t="s">
        <v>8680</v>
      </c>
      <c r="H817" s="85" t="str">
        <f>VLOOKUP(E817&amp;F817,Divipola!$C$1:$F$1149,4,FALSE)</f>
        <v>41378</v>
      </c>
      <c r="I817" s="77"/>
      <c r="J817" s="181"/>
      <c r="K817" s="146"/>
      <c r="L817" s="146"/>
      <c r="M817" s="146"/>
      <c r="N817" s="146"/>
      <c r="O817" s="146"/>
      <c r="P817" s="146"/>
      <c r="Q817" s="146"/>
      <c r="R817" s="146"/>
      <c r="S817" s="146"/>
      <c r="T817" s="146"/>
      <c r="U817" s="146"/>
      <c r="V817" s="146"/>
      <c r="W817" s="146"/>
      <c r="X817" s="146"/>
      <c r="Y817" s="146"/>
      <c r="Z817" s="147">
        <v>3</v>
      </c>
      <c r="AA817" s="148"/>
      <c r="AB817" s="383"/>
      <c r="AC817" s="73"/>
      <c r="AD817" s="414"/>
      <c r="AE817" s="393"/>
      <c r="AF817" s="78"/>
      <c r="AG817" s="414"/>
      <c r="AH817" s="383"/>
      <c r="AI817" s="453"/>
      <c r="AJ817" s="453"/>
      <c r="AK817" s="414"/>
      <c r="AL817" s="383"/>
      <c r="AM817" s="383"/>
      <c r="AN817" s="523"/>
      <c r="AO817" s="414"/>
      <c r="AP817" s="548"/>
      <c r="AQ817" s="414"/>
      <c r="AR817" s="78"/>
      <c r="AS817" s="78"/>
      <c r="AT817" s="414"/>
      <c r="AU817" s="548"/>
      <c r="AV817" s="548"/>
      <c r="AW817" s="414"/>
      <c r="AX817" s="383"/>
      <c r="AY817" s="548"/>
      <c r="AZ817" s="414"/>
      <c r="BA817" s="383"/>
      <c r="BB817" s="548"/>
      <c r="BC817" s="78"/>
      <c r="BD817" s="414"/>
      <c r="BE817" s="414"/>
      <c r="BF817" s="414"/>
      <c r="BG817" s="414"/>
      <c r="BH817" s="414"/>
      <c r="BI817" s="383"/>
      <c r="BJ817" s="383"/>
      <c r="BK817" s="78"/>
      <c r="BL817" s="414"/>
      <c r="BM817" s="383"/>
      <c r="BN817" s="78"/>
      <c r="BO817" s="414"/>
      <c r="BP817" s="78"/>
      <c r="BQ817" s="414"/>
      <c r="BR817" s="383"/>
      <c r="BS817" s="78"/>
      <c r="BT817" s="83"/>
      <c r="BU817" s="75"/>
      <c r="BV817" s="74"/>
      <c r="BW817" s="74"/>
      <c r="BX817" s="98" t="s">
        <v>3465</v>
      </c>
      <c r="BY817" s="112">
        <f t="shared" si="83"/>
        <v>812</v>
      </c>
      <c r="BZ817" s="65">
        <f t="shared" si="82"/>
        <v>0</v>
      </c>
      <c r="CA817" s="359">
        <f t="shared" si="84"/>
        <v>3</v>
      </c>
      <c r="CB817" s="359">
        <f t="shared" si="85"/>
        <v>2</v>
      </c>
      <c r="CC817" s="359">
        <f t="shared" si="86"/>
        <v>2023</v>
      </c>
      <c r="CD817" s="359" t="str">
        <f t="shared" si="87"/>
        <v xml:space="preserve">32202341378INCENDIO FORESTAL </v>
      </c>
    </row>
    <row r="818" spans="1:82" s="121" customFormat="1" ht="108" customHeight="1">
      <c r="A818" s="13"/>
      <c r="B818" s="13"/>
      <c r="C818" s="13"/>
      <c r="D818" s="212">
        <v>44960</v>
      </c>
      <c r="E818" s="210" t="s">
        <v>2718</v>
      </c>
      <c r="F818" s="211" t="s">
        <v>2180</v>
      </c>
      <c r="G818" s="130" t="s">
        <v>8680</v>
      </c>
      <c r="H818" s="85" t="str">
        <f>VLOOKUP(E818&amp;F818,Divipola!$C$1:$F$1149,4,FALSE)</f>
        <v>25320</v>
      </c>
      <c r="I818" s="77"/>
      <c r="J818" s="181"/>
      <c r="K818" s="248"/>
      <c r="L818" s="248"/>
      <c r="M818" s="248"/>
      <c r="N818" s="248"/>
      <c r="O818" s="248"/>
      <c r="P818" s="248"/>
      <c r="Q818" s="248"/>
      <c r="R818" s="248"/>
      <c r="S818" s="248"/>
      <c r="T818" s="248"/>
      <c r="U818" s="248"/>
      <c r="V818" s="248"/>
      <c r="W818" s="248"/>
      <c r="X818" s="248"/>
      <c r="Y818" s="248"/>
      <c r="Z818" s="237"/>
      <c r="AA818" s="248"/>
      <c r="AB818" s="383"/>
      <c r="AC818" s="73"/>
      <c r="AD818" s="414"/>
      <c r="AE818" s="393"/>
      <c r="AF818" s="78"/>
      <c r="AG818" s="414"/>
      <c r="AH818" s="383"/>
      <c r="AI818" s="453"/>
      <c r="AJ818" s="453"/>
      <c r="AK818" s="414"/>
      <c r="AL818" s="383"/>
      <c r="AM818" s="383"/>
      <c r="AN818" s="523"/>
      <c r="AO818" s="414"/>
      <c r="AP818" s="548"/>
      <c r="AQ818" s="414"/>
      <c r="AR818" s="78"/>
      <c r="AS818" s="78"/>
      <c r="AT818" s="414"/>
      <c r="AU818" s="548"/>
      <c r="AV818" s="548"/>
      <c r="AW818" s="414"/>
      <c r="AX818" s="383"/>
      <c r="AY818" s="548"/>
      <c r="AZ818" s="414"/>
      <c r="BA818" s="383"/>
      <c r="BB818" s="548"/>
      <c r="BC818" s="78"/>
      <c r="BD818" s="414"/>
      <c r="BE818" s="414"/>
      <c r="BF818" s="414"/>
      <c r="BG818" s="414"/>
      <c r="BH818" s="414"/>
      <c r="BI818" s="383"/>
      <c r="BJ818" s="383"/>
      <c r="BK818" s="78"/>
      <c r="BL818" s="414"/>
      <c r="BM818" s="383"/>
      <c r="BN818" s="78"/>
      <c r="BO818" s="414"/>
      <c r="BP818" s="78"/>
      <c r="BQ818" s="414"/>
      <c r="BR818" s="383"/>
      <c r="BS818" s="78"/>
      <c r="BT818" s="83"/>
      <c r="BU818" s="75"/>
      <c r="BV818" s="74"/>
      <c r="BW818" s="74"/>
      <c r="BX818" s="461" t="s">
        <v>5255</v>
      </c>
      <c r="BY818" s="112">
        <f t="shared" si="83"/>
        <v>813</v>
      </c>
      <c r="BZ818" s="65">
        <f t="shared" si="82"/>
        <v>0</v>
      </c>
      <c r="CA818" s="359">
        <f t="shared" si="84"/>
        <v>3</v>
      </c>
      <c r="CB818" s="359">
        <f t="shared" si="85"/>
        <v>2</v>
      </c>
      <c r="CC818" s="359">
        <f t="shared" si="86"/>
        <v>2023</v>
      </c>
      <c r="CD818" s="359" t="str">
        <f t="shared" si="87"/>
        <v xml:space="preserve">32202325320INCENDIO FORESTAL </v>
      </c>
    </row>
    <row r="819" spans="1:82" s="121" customFormat="1" ht="108" customHeight="1">
      <c r="A819" s="13"/>
      <c r="B819" s="13"/>
      <c r="C819" s="13"/>
      <c r="D819" s="212">
        <v>44960</v>
      </c>
      <c r="E819" s="210" t="s">
        <v>2718</v>
      </c>
      <c r="F819" s="211" t="s">
        <v>1386</v>
      </c>
      <c r="G819" s="130" t="s">
        <v>8680</v>
      </c>
      <c r="H819" s="85" t="str">
        <f>VLOOKUP(E819&amp;F819,Divipola!$C$1:$F$1149,4,FALSE)</f>
        <v>25335</v>
      </c>
      <c r="I819" s="77"/>
      <c r="J819" s="181"/>
      <c r="K819" s="248"/>
      <c r="L819" s="248"/>
      <c r="M819" s="248"/>
      <c r="N819" s="248"/>
      <c r="O819" s="248"/>
      <c r="P819" s="248"/>
      <c r="Q819" s="248"/>
      <c r="R819" s="248"/>
      <c r="S819" s="248"/>
      <c r="T819" s="248"/>
      <c r="U819" s="248"/>
      <c r="V819" s="248"/>
      <c r="W819" s="248"/>
      <c r="X819" s="248"/>
      <c r="Y819" s="248"/>
      <c r="Z819" s="237">
        <v>7</v>
      </c>
      <c r="AA819" s="248"/>
      <c r="AB819" s="383"/>
      <c r="AC819" s="73"/>
      <c r="AD819" s="414"/>
      <c r="AE819" s="393"/>
      <c r="AF819" s="78"/>
      <c r="AG819" s="414"/>
      <c r="AH819" s="383"/>
      <c r="AI819" s="453"/>
      <c r="AJ819" s="453"/>
      <c r="AK819" s="414"/>
      <c r="AL819" s="383"/>
      <c r="AM819" s="383"/>
      <c r="AN819" s="523"/>
      <c r="AO819" s="414"/>
      <c r="AP819" s="548"/>
      <c r="AQ819" s="414"/>
      <c r="AR819" s="78"/>
      <c r="AS819" s="78"/>
      <c r="AT819" s="414"/>
      <c r="AU819" s="548"/>
      <c r="AV819" s="548"/>
      <c r="AW819" s="414"/>
      <c r="AX819" s="383"/>
      <c r="AY819" s="548"/>
      <c r="AZ819" s="414"/>
      <c r="BA819" s="383"/>
      <c r="BB819" s="548"/>
      <c r="BC819" s="78"/>
      <c r="BD819" s="414"/>
      <c r="BE819" s="414"/>
      <c r="BF819" s="414"/>
      <c r="BG819" s="414"/>
      <c r="BH819" s="414"/>
      <c r="BI819" s="383"/>
      <c r="BJ819" s="383"/>
      <c r="BK819" s="78"/>
      <c r="BL819" s="414"/>
      <c r="BM819" s="383"/>
      <c r="BN819" s="78"/>
      <c r="BO819" s="414"/>
      <c r="BP819" s="78"/>
      <c r="BQ819" s="414"/>
      <c r="BR819" s="383"/>
      <c r="BS819" s="78"/>
      <c r="BT819" s="83"/>
      <c r="BU819" s="75"/>
      <c r="BV819" s="74"/>
      <c r="BW819" s="74"/>
      <c r="BX819" s="461" t="s">
        <v>5256</v>
      </c>
      <c r="BY819" s="112">
        <f t="shared" si="83"/>
        <v>814</v>
      </c>
      <c r="BZ819" s="65">
        <f t="shared" si="82"/>
        <v>0</v>
      </c>
      <c r="CA819" s="359">
        <f t="shared" si="84"/>
        <v>3</v>
      </c>
      <c r="CB819" s="359">
        <f t="shared" si="85"/>
        <v>2</v>
      </c>
      <c r="CC819" s="359">
        <f t="shared" si="86"/>
        <v>2023</v>
      </c>
      <c r="CD819" s="359" t="str">
        <f t="shared" si="87"/>
        <v xml:space="preserve">32202325335INCENDIO FORESTAL </v>
      </c>
    </row>
    <row r="820" spans="1:82" s="121" customFormat="1" ht="108" customHeight="1">
      <c r="A820" s="13"/>
      <c r="B820" s="13"/>
      <c r="C820" s="13"/>
      <c r="D820" s="212">
        <v>44960</v>
      </c>
      <c r="E820" s="210" t="s">
        <v>2676</v>
      </c>
      <c r="F820" s="211" t="s">
        <v>2165</v>
      </c>
      <c r="G820" s="130" t="s">
        <v>8680</v>
      </c>
      <c r="H820" s="85" t="str">
        <f>VLOOKUP(E820&amp;F820,Divipola!$C$1:$F$1149,4,FALSE)</f>
        <v>23162</v>
      </c>
      <c r="I820" s="77"/>
      <c r="J820" s="181"/>
      <c r="K820" s="248"/>
      <c r="L820" s="248"/>
      <c r="M820" s="248"/>
      <c r="N820" s="248"/>
      <c r="O820" s="248"/>
      <c r="P820" s="248"/>
      <c r="Q820" s="248"/>
      <c r="R820" s="248"/>
      <c r="S820" s="248"/>
      <c r="T820" s="248"/>
      <c r="U820" s="248"/>
      <c r="V820" s="248"/>
      <c r="W820" s="248"/>
      <c r="X820" s="248"/>
      <c r="Y820" s="248"/>
      <c r="Z820" s="237"/>
      <c r="AA820" s="248"/>
      <c r="AB820" s="383"/>
      <c r="AC820" s="73"/>
      <c r="AD820" s="414"/>
      <c r="AE820" s="393"/>
      <c r="AF820" s="78"/>
      <c r="AG820" s="414"/>
      <c r="AH820" s="383"/>
      <c r="AI820" s="453"/>
      <c r="AJ820" s="453"/>
      <c r="AK820" s="414"/>
      <c r="AL820" s="383"/>
      <c r="AM820" s="383"/>
      <c r="AN820" s="523"/>
      <c r="AO820" s="414"/>
      <c r="AP820" s="548"/>
      <c r="AQ820" s="414"/>
      <c r="AR820" s="78"/>
      <c r="AS820" s="78"/>
      <c r="AT820" s="414"/>
      <c r="AU820" s="548"/>
      <c r="AV820" s="548"/>
      <c r="AW820" s="414"/>
      <c r="AX820" s="383"/>
      <c r="AY820" s="548"/>
      <c r="AZ820" s="414"/>
      <c r="BA820" s="383"/>
      <c r="BB820" s="548"/>
      <c r="BC820" s="78"/>
      <c r="BD820" s="414"/>
      <c r="BE820" s="414"/>
      <c r="BF820" s="414"/>
      <c r="BG820" s="414"/>
      <c r="BH820" s="414"/>
      <c r="BI820" s="383"/>
      <c r="BJ820" s="383"/>
      <c r="BK820" s="78"/>
      <c r="BL820" s="414"/>
      <c r="BM820" s="383"/>
      <c r="BN820" s="78"/>
      <c r="BO820" s="414"/>
      <c r="BP820" s="78"/>
      <c r="BQ820" s="414"/>
      <c r="BR820" s="383"/>
      <c r="BS820" s="78"/>
      <c r="BT820" s="83"/>
      <c r="BU820" s="75"/>
      <c r="BV820" s="74"/>
      <c r="BW820" s="74"/>
      <c r="BX820" s="461" t="s">
        <v>5118</v>
      </c>
      <c r="BY820" s="112">
        <f t="shared" si="83"/>
        <v>815</v>
      </c>
      <c r="BZ820" s="65">
        <f t="shared" si="82"/>
        <v>0</v>
      </c>
      <c r="CA820" s="359">
        <f t="shared" si="84"/>
        <v>3</v>
      </c>
      <c r="CB820" s="359">
        <f t="shared" si="85"/>
        <v>2</v>
      </c>
      <c r="CC820" s="359">
        <f t="shared" si="86"/>
        <v>2023</v>
      </c>
      <c r="CD820" s="359" t="str">
        <f t="shared" si="87"/>
        <v xml:space="preserve">32202323162INCENDIO FORESTAL </v>
      </c>
    </row>
    <row r="821" spans="1:82" s="121" customFormat="1" ht="108" customHeight="1">
      <c r="A821" s="13"/>
      <c r="B821" s="13"/>
      <c r="C821" s="13"/>
      <c r="D821" s="212">
        <v>44960</v>
      </c>
      <c r="E821" s="210" t="s">
        <v>2676</v>
      </c>
      <c r="F821" s="211" t="s">
        <v>965</v>
      </c>
      <c r="G821" s="130" t="s">
        <v>8680</v>
      </c>
      <c r="H821" s="85" t="str">
        <f>VLOOKUP(E821&amp;F821,Divipola!$C$1:$F$1149,4,FALSE)</f>
        <v>23417</v>
      </c>
      <c r="I821" s="77"/>
      <c r="J821" s="181"/>
      <c r="K821" s="248"/>
      <c r="L821" s="248"/>
      <c r="M821" s="248"/>
      <c r="N821" s="248"/>
      <c r="O821" s="248"/>
      <c r="P821" s="248"/>
      <c r="Q821" s="248"/>
      <c r="R821" s="248"/>
      <c r="S821" s="248"/>
      <c r="T821" s="248"/>
      <c r="U821" s="248"/>
      <c r="V821" s="248"/>
      <c r="W821" s="248"/>
      <c r="X821" s="248"/>
      <c r="Y821" s="248"/>
      <c r="Z821" s="237">
        <v>1</v>
      </c>
      <c r="AA821" s="248"/>
      <c r="AB821" s="383"/>
      <c r="AC821" s="73"/>
      <c r="AD821" s="414"/>
      <c r="AE821" s="393"/>
      <c r="AF821" s="78"/>
      <c r="AG821" s="414"/>
      <c r="AH821" s="383"/>
      <c r="AI821" s="453"/>
      <c r="AJ821" s="453"/>
      <c r="AK821" s="414"/>
      <c r="AL821" s="383"/>
      <c r="AM821" s="383"/>
      <c r="AN821" s="523"/>
      <c r="AO821" s="414"/>
      <c r="AP821" s="548"/>
      <c r="AQ821" s="414"/>
      <c r="AR821" s="78"/>
      <c r="AS821" s="78"/>
      <c r="AT821" s="414"/>
      <c r="AU821" s="548"/>
      <c r="AV821" s="548"/>
      <c r="AW821" s="414"/>
      <c r="AX821" s="383"/>
      <c r="AY821" s="548"/>
      <c r="AZ821" s="414"/>
      <c r="BA821" s="383"/>
      <c r="BB821" s="548"/>
      <c r="BC821" s="78"/>
      <c r="BD821" s="414"/>
      <c r="BE821" s="414"/>
      <c r="BF821" s="414"/>
      <c r="BG821" s="414"/>
      <c r="BH821" s="414"/>
      <c r="BI821" s="383"/>
      <c r="BJ821" s="383"/>
      <c r="BK821" s="78"/>
      <c r="BL821" s="414"/>
      <c r="BM821" s="383"/>
      <c r="BN821" s="78"/>
      <c r="BO821" s="414"/>
      <c r="BP821" s="78"/>
      <c r="BQ821" s="414"/>
      <c r="BR821" s="383"/>
      <c r="BS821" s="78"/>
      <c r="BT821" s="83"/>
      <c r="BU821" s="75"/>
      <c r="BV821" s="74"/>
      <c r="BW821" s="74"/>
      <c r="BX821" s="461" t="s">
        <v>5257</v>
      </c>
      <c r="BY821" s="112">
        <f t="shared" si="83"/>
        <v>816</v>
      </c>
      <c r="BZ821" s="65">
        <f t="shared" si="82"/>
        <v>0</v>
      </c>
      <c r="CA821" s="359">
        <f t="shared" si="84"/>
        <v>3</v>
      </c>
      <c r="CB821" s="359">
        <f t="shared" si="85"/>
        <v>2</v>
      </c>
      <c r="CC821" s="359">
        <f t="shared" si="86"/>
        <v>2023</v>
      </c>
      <c r="CD821" s="359" t="str">
        <f t="shared" si="87"/>
        <v xml:space="preserve">32202323417INCENDIO FORESTAL </v>
      </c>
    </row>
    <row r="822" spans="1:82" s="121" customFormat="1" ht="48" customHeight="1">
      <c r="A822" s="13"/>
      <c r="B822" s="13"/>
      <c r="C822" s="13"/>
      <c r="D822" s="212">
        <v>44960</v>
      </c>
      <c r="E822" s="210" t="s">
        <v>2836</v>
      </c>
      <c r="F822" s="211" t="s">
        <v>2717</v>
      </c>
      <c r="G822" s="130" t="s">
        <v>8680</v>
      </c>
      <c r="H822" s="85" t="str">
        <f>VLOOKUP(E822&amp;F822,Divipola!$C$1:$F$1149,4,FALSE)</f>
        <v>19517</v>
      </c>
      <c r="I822" s="77"/>
      <c r="J822" s="181"/>
      <c r="K822" s="248"/>
      <c r="L822" s="248"/>
      <c r="M822" s="248"/>
      <c r="N822" s="248"/>
      <c r="O822" s="248"/>
      <c r="P822" s="248"/>
      <c r="Q822" s="248"/>
      <c r="R822" s="248"/>
      <c r="S822" s="248"/>
      <c r="T822" s="248"/>
      <c r="U822" s="248"/>
      <c r="V822" s="248"/>
      <c r="W822" s="248"/>
      <c r="X822" s="248"/>
      <c r="Y822" s="248"/>
      <c r="Z822" s="237">
        <v>3</v>
      </c>
      <c r="AA822" s="248"/>
      <c r="AB822" s="383"/>
      <c r="AC822" s="73"/>
      <c r="AD822" s="414"/>
      <c r="AE822" s="393"/>
      <c r="AF822" s="78"/>
      <c r="AG822" s="414"/>
      <c r="AH822" s="383"/>
      <c r="AI822" s="453"/>
      <c r="AJ822" s="453"/>
      <c r="AK822" s="414"/>
      <c r="AL822" s="383"/>
      <c r="AM822" s="383"/>
      <c r="AN822" s="523"/>
      <c r="AO822" s="414"/>
      <c r="AP822" s="548"/>
      <c r="AQ822" s="414"/>
      <c r="AR822" s="78"/>
      <c r="AS822" s="78"/>
      <c r="AT822" s="414"/>
      <c r="AU822" s="548"/>
      <c r="AV822" s="548"/>
      <c r="AW822" s="414"/>
      <c r="AX822" s="383"/>
      <c r="AY822" s="548"/>
      <c r="AZ822" s="414"/>
      <c r="BA822" s="383"/>
      <c r="BB822" s="548"/>
      <c r="BC822" s="78"/>
      <c r="BD822" s="414"/>
      <c r="BE822" s="414"/>
      <c r="BF822" s="414"/>
      <c r="BG822" s="414"/>
      <c r="BH822" s="414"/>
      <c r="BI822" s="383"/>
      <c r="BJ822" s="383"/>
      <c r="BK822" s="78"/>
      <c r="BL822" s="414"/>
      <c r="BM822" s="383"/>
      <c r="BN822" s="78"/>
      <c r="BO822" s="414"/>
      <c r="BP822" s="78"/>
      <c r="BQ822" s="414"/>
      <c r="BR822" s="383"/>
      <c r="BS822" s="78"/>
      <c r="BT822" s="83"/>
      <c r="BU822" s="75"/>
      <c r="BV822" s="74"/>
      <c r="BW822" s="74"/>
      <c r="BX822" s="461" t="s">
        <v>5258</v>
      </c>
      <c r="BY822" s="112">
        <f t="shared" si="83"/>
        <v>817</v>
      </c>
      <c r="BZ822" s="65">
        <f t="shared" si="82"/>
        <v>0</v>
      </c>
      <c r="CA822" s="359">
        <f t="shared" si="84"/>
        <v>3</v>
      </c>
      <c r="CB822" s="359">
        <f t="shared" si="85"/>
        <v>2</v>
      </c>
      <c r="CC822" s="359">
        <f t="shared" si="86"/>
        <v>2023</v>
      </c>
      <c r="CD822" s="359" t="str">
        <f t="shared" si="87"/>
        <v xml:space="preserve">32202319517INCENDIO FORESTAL </v>
      </c>
    </row>
    <row r="823" spans="1:82" s="121" customFormat="1" ht="96" customHeight="1">
      <c r="A823" s="13"/>
      <c r="B823" s="13"/>
      <c r="C823" s="13"/>
      <c r="D823" s="212">
        <v>44960</v>
      </c>
      <c r="E823" s="210" t="s">
        <v>2724</v>
      </c>
      <c r="F823" s="211" t="s">
        <v>1341</v>
      </c>
      <c r="G823" s="130" t="s">
        <v>8680</v>
      </c>
      <c r="H823" s="85" t="str">
        <f>VLOOKUP(E823&amp;F823,Divipola!$C$1:$F$1149,4,FALSE)</f>
        <v>85263</v>
      </c>
      <c r="I823" s="77"/>
      <c r="J823" s="181"/>
      <c r="K823" s="248"/>
      <c r="L823" s="248"/>
      <c r="M823" s="248"/>
      <c r="N823" s="248"/>
      <c r="O823" s="248"/>
      <c r="P823" s="248"/>
      <c r="Q823" s="248"/>
      <c r="R823" s="248"/>
      <c r="S823" s="248"/>
      <c r="T823" s="248"/>
      <c r="U823" s="248"/>
      <c r="V823" s="248"/>
      <c r="W823" s="248"/>
      <c r="X823" s="248"/>
      <c r="Y823" s="248"/>
      <c r="Z823" s="237">
        <v>3</v>
      </c>
      <c r="AA823" s="248"/>
      <c r="AB823" s="383"/>
      <c r="AC823" s="73"/>
      <c r="AD823" s="414"/>
      <c r="AE823" s="393"/>
      <c r="AF823" s="78"/>
      <c r="AG823" s="414"/>
      <c r="AH823" s="383"/>
      <c r="AI823" s="453"/>
      <c r="AJ823" s="453"/>
      <c r="AK823" s="414"/>
      <c r="AL823" s="383"/>
      <c r="AM823" s="383"/>
      <c r="AN823" s="523"/>
      <c r="AO823" s="414"/>
      <c r="AP823" s="548"/>
      <c r="AQ823" s="414"/>
      <c r="AR823" s="78"/>
      <c r="AS823" s="78"/>
      <c r="AT823" s="414"/>
      <c r="AU823" s="548"/>
      <c r="AV823" s="548"/>
      <c r="AW823" s="414"/>
      <c r="AX823" s="383"/>
      <c r="AY823" s="548"/>
      <c r="AZ823" s="414"/>
      <c r="BA823" s="383"/>
      <c r="BB823" s="548"/>
      <c r="BC823" s="78"/>
      <c r="BD823" s="414"/>
      <c r="BE823" s="414"/>
      <c r="BF823" s="414"/>
      <c r="BG823" s="414"/>
      <c r="BH823" s="414"/>
      <c r="BI823" s="383"/>
      <c r="BJ823" s="383"/>
      <c r="BK823" s="78"/>
      <c r="BL823" s="414"/>
      <c r="BM823" s="383"/>
      <c r="BN823" s="78"/>
      <c r="BO823" s="414"/>
      <c r="BP823" s="78"/>
      <c r="BQ823" s="414"/>
      <c r="BR823" s="383"/>
      <c r="BS823" s="78"/>
      <c r="BT823" s="83"/>
      <c r="BU823" s="75"/>
      <c r="BV823" s="74"/>
      <c r="BW823" s="74"/>
      <c r="BX823" s="461" t="s">
        <v>5259</v>
      </c>
      <c r="BY823" s="112">
        <f t="shared" si="83"/>
        <v>818</v>
      </c>
      <c r="BZ823" s="65">
        <f t="shared" si="82"/>
        <v>0</v>
      </c>
      <c r="CA823" s="359">
        <f t="shared" si="84"/>
        <v>3</v>
      </c>
      <c r="CB823" s="359">
        <f t="shared" si="85"/>
        <v>2</v>
      </c>
      <c r="CC823" s="359">
        <f t="shared" si="86"/>
        <v>2023</v>
      </c>
      <c r="CD823" s="359" t="str">
        <f t="shared" si="87"/>
        <v xml:space="preserve">32202385263INCENDIO FORESTAL </v>
      </c>
    </row>
    <row r="824" spans="1:82" s="121" customFormat="1" ht="36" customHeight="1">
      <c r="A824" s="13"/>
      <c r="B824" s="13"/>
      <c r="C824" s="13"/>
      <c r="D824" s="212">
        <v>44960</v>
      </c>
      <c r="E824" s="210" t="s">
        <v>2070</v>
      </c>
      <c r="F824" s="211" t="s">
        <v>811</v>
      </c>
      <c r="G824" s="130" t="s">
        <v>8680</v>
      </c>
      <c r="H824" s="85" t="str">
        <f>VLOOKUP(E824&amp;F824,Divipola!$C$1:$F$1149,4,FALSE)</f>
        <v>18610</v>
      </c>
      <c r="I824" s="77"/>
      <c r="J824" s="181"/>
      <c r="K824" s="248"/>
      <c r="L824" s="248"/>
      <c r="M824" s="248"/>
      <c r="N824" s="248"/>
      <c r="O824" s="248"/>
      <c r="P824" s="248"/>
      <c r="Q824" s="248"/>
      <c r="R824" s="248"/>
      <c r="S824" s="248"/>
      <c r="T824" s="248"/>
      <c r="U824" s="248"/>
      <c r="V824" s="248"/>
      <c r="W824" s="248"/>
      <c r="X824" s="248"/>
      <c r="Y824" s="248"/>
      <c r="Z824" s="237"/>
      <c r="AA824" s="248"/>
      <c r="AB824" s="383"/>
      <c r="AC824" s="73"/>
      <c r="AD824" s="414"/>
      <c r="AE824" s="393"/>
      <c r="AF824" s="78"/>
      <c r="AG824" s="414"/>
      <c r="AH824" s="383"/>
      <c r="AI824" s="453"/>
      <c r="AJ824" s="453"/>
      <c r="AK824" s="414"/>
      <c r="AL824" s="383"/>
      <c r="AM824" s="383"/>
      <c r="AN824" s="523"/>
      <c r="AO824" s="414"/>
      <c r="AP824" s="548"/>
      <c r="AQ824" s="414"/>
      <c r="AR824" s="78"/>
      <c r="AS824" s="78"/>
      <c r="AT824" s="414"/>
      <c r="AU824" s="548"/>
      <c r="AV824" s="548"/>
      <c r="AW824" s="414"/>
      <c r="AX824" s="383"/>
      <c r="AY824" s="548"/>
      <c r="AZ824" s="414"/>
      <c r="BA824" s="383"/>
      <c r="BB824" s="548"/>
      <c r="BC824" s="78"/>
      <c r="BD824" s="414"/>
      <c r="BE824" s="414"/>
      <c r="BF824" s="414"/>
      <c r="BG824" s="414"/>
      <c r="BH824" s="414"/>
      <c r="BI824" s="383"/>
      <c r="BJ824" s="383"/>
      <c r="BK824" s="78"/>
      <c r="BL824" s="414"/>
      <c r="BM824" s="383"/>
      <c r="BN824" s="78"/>
      <c r="BO824" s="414"/>
      <c r="BP824" s="78"/>
      <c r="BQ824" s="414"/>
      <c r="BR824" s="383"/>
      <c r="BS824" s="78"/>
      <c r="BT824" s="83"/>
      <c r="BU824" s="75"/>
      <c r="BV824" s="74"/>
      <c r="BW824" s="74"/>
      <c r="BX824" s="461" t="s">
        <v>5260</v>
      </c>
      <c r="BY824" s="112">
        <f t="shared" si="83"/>
        <v>819</v>
      </c>
      <c r="BZ824" s="65">
        <f t="shared" si="82"/>
        <v>0</v>
      </c>
      <c r="CA824" s="359">
        <f t="shared" si="84"/>
        <v>3</v>
      </c>
      <c r="CB824" s="359">
        <f t="shared" si="85"/>
        <v>2</v>
      </c>
      <c r="CC824" s="359">
        <f t="shared" si="86"/>
        <v>2023</v>
      </c>
      <c r="CD824" s="359" t="str">
        <f t="shared" si="87"/>
        <v xml:space="preserve">32202318610INCENDIO FORESTAL </v>
      </c>
    </row>
    <row r="825" spans="1:82" s="121" customFormat="1" ht="48" customHeight="1">
      <c r="A825" s="13"/>
      <c r="B825" s="13"/>
      <c r="C825" s="13"/>
      <c r="D825" s="212">
        <v>44960</v>
      </c>
      <c r="E825" s="210" t="s">
        <v>2718</v>
      </c>
      <c r="F825" s="211" t="s">
        <v>1369</v>
      </c>
      <c r="G825" s="130" t="s">
        <v>8680</v>
      </c>
      <c r="H825" s="85" t="str">
        <f>VLOOKUP(E825&amp;F825,Divipola!$C$1:$F$1149,4,FALSE)</f>
        <v>25817</v>
      </c>
      <c r="I825" s="77"/>
      <c r="J825" s="181"/>
      <c r="K825" s="248"/>
      <c r="L825" s="248"/>
      <c r="M825" s="248"/>
      <c r="N825" s="248"/>
      <c r="O825" s="248"/>
      <c r="P825" s="248"/>
      <c r="Q825" s="248"/>
      <c r="R825" s="248"/>
      <c r="S825" s="248"/>
      <c r="T825" s="248"/>
      <c r="U825" s="248"/>
      <c r="V825" s="248"/>
      <c r="W825" s="248"/>
      <c r="X825" s="248"/>
      <c r="Y825" s="248"/>
      <c r="Z825" s="237"/>
      <c r="AA825" s="248"/>
      <c r="AB825" s="383"/>
      <c r="AC825" s="73"/>
      <c r="AD825" s="414"/>
      <c r="AE825" s="393"/>
      <c r="AF825" s="78"/>
      <c r="AG825" s="414"/>
      <c r="AH825" s="383"/>
      <c r="AI825" s="453"/>
      <c r="AJ825" s="453"/>
      <c r="AK825" s="414"/>
      <c r="AL825" s="383"/>
      <c r="AM825" s="383"/>
      <c r="AN825" s="523"/>
      <c r="AO825" s="414"/>
      <c r="AP825" s="548"/>
      <c r="AQ825" s="414"/>
      <c r="AR825" s="78"/>
      <c r="AS825" s="78"/>
      <c r="AT825" s="414"/>
      <c r="AU825" s="548"/>
      <c r="AV825" s="548"/>
      <c r="AW825" s="414"/>
      <c r="AX825" s="383"/>
      <c r="AY825" s="548"/>
      <c r="AZ825" s="414"/>
      <c r="BA825" s="383"/>
      <c r="BB825" s="548"/>
      <c r="BC825" s="78"/>
      <c r="BD825" s="414"/>
      <c r="BE825" s="414"/>
      <c r="BF825" s="414"/>
      <c r="BG825" s="414"/>
      <c r="BH825" s="414"/>
      <c r="BI825" s="383"/>
      <c r="BJ825" s="383"/>
      <c r="BK825" s="78"/>
      <c r="BL825" s="414"/>
      <c r="BM825" s="383"/>
      <c r="BN825" s="78"/>
      <c r="BO825" s="414"/>
      <c r="BP825" s="78"/>
      <c r="BQ825" s="414"/>
      <c r="BR825" s="383"/>
      <c r="BS825" s="78"/>
      <c r="BT825" s="83"/>
      <c r="BU825" s="75"/>
      <c r="BV825" s="74"/>
      <c r="BW825" s="74"/>
      <c r="BX825" s="461" t="s">
        <v>5261</v>
      </c>
      <c r="BY825" s="112">
        <f t="shared" si="83"/>
        <v>820</v>
      </c>
      <c r="BZ825" s="65">
        <f t="shared" si="82"/>
        <v>0</v>
      </c>
      <c r="CA825" s="359">
        <f t="shared" si="84"/>
        <v>3</v>
      </c>
      <c r="CB825" s="359">
        <f t="shared" si="85"/>
        <v>2</v>
      </c>
      <c r="CC825" s="359">
        <f t="shared" si="86"/>
        <v>2023</v>
      </c>
      <c r="CD825" s="359" t="str">
        <f t="shared" si="87"/>
        <v xml:space="preserve">32202325817INCENDIO FORESTAL </v>
      </c>
    </row>
    <row r="826" spans="1:82" s="121" customFormat="1" ht="165.75" customHeight="1">
      <c r="A826" s="13"/>
      <c r="B826" s="13"/>
      <c r="C826" s="13"/>
      <c r="D826" s="212">
        <v>44960</v>
      </c>
      <c r="E826" s="210" t="s">
        <v>2070</v>
      </c>
      <c r="F826" s="211" t="s">
        <v>2653</v>
      </c>
      <c r="G826" s="130" t="s">
        <v>8680</v>
      </c>
      <c r="H826" s="85" t="str">
        <f>VLOOKUP(E826&amp;F826,Divipola!$C$1:$F$1149,4,FALSE)</f>
        <v>18001</v>
      </c>
      <c r="I826" s="77"/>
      <c r="J826" s="181"/>
      <c r="K826" s="248"/>
      <c r="L826" s="248"/>
      <c r="M826" s="248"/>
      <c r="N826" s="248"/>
      <c r="O826" s="248"/>
      <c r="P826" s="248"/>
      <c r="Q826" s="248"/>
      <c r="R826" s="248"/>
      <c r="S826" s="248"/>
      <c r="T826" s="248"/>
      <c r="U826" s="248"/>
      <c r="V826" s="248"/>
      <c r="W826" s="248"/>
      <c r="X826" s="248"/>
      <c r="Y826" s="248"/>
      <c r="Z826" s="237">
        <v>1</v>
      </c>
      <c r="AA826" s="248"/>
      <c r="AB826" s="383"/>
      <c r="AC826" s="73"/>
      <c r="AD826" s="414"/>
      <c r="AE826" s="393"/>
      <c r="AF826" s="78"/>
      <c r="AG826" s="414"/>
      <c r="AH826" s="383"/>
      <c r="AI826" s="453"/>
      <c r="AJ826" s="453"/>
      <c r="AK826" s="414"/>
      <c r="AL826" s="383"/>
      <c r="AM826" s="383"/>
      <c r="AN826" s="523"/>
      <c r="AO826" s="414"/>
      <c r="AP826" s="548"/>
      <c r="AQ826" s="414"/>
      <c r="AR826" s="78"/>
      <c r="AS826" s="78"/>
      <c r="AT826" s="414"/>
      <c r="AU826" s="548"/>
      <c r="AV826" s="548"/>
      <c r="AW826" s="414"/>
      <c r="AX826" s="383"/>
      <c r="AY826" s="548"/>
      <c r="AZ826" s="414"/>
      <c r="BA826" s="383"/>
      <c r="BB826" s="548"/>
      <c r="BC826" s="78"/>
      <c r="BD826" s="414"/>
      <c r="BE826" s="414"/>
      <c r="BF826" s="414"/>
      <c r="BG826" s="414"/>
      <c r="BH826" s="414"/>
      <c r="BI826" s="383"/>
      <c r="BJ826" s="383"/>
      <c r="BK826" s="78"/>
      <c r="BL826" s="414"/>
      <c r="BM826" s="383"/>
      <c r="BN826" s="78"/>
      <c r="BO826" s="414"/>
      <c r="BP826" s="78"/>
      <c r="BQ826" s="414"/>
      <c r="BR826" s="383"/>
      <c r="BS826" s="78"/>
      <c r="BT826" s="83"/>
      <c r="BU826" s="75"/>
      <c r="BV826" s="74"/>
      <c r="BW826" s="74"/>
      <c r="BX826" s="461" t="s">
        <v>5262</v>
      </c>
      <c r="BY826" s="112">
        <f t="shared" si="83"/>
        <v>821</v>
      </c>
      <c r="BZ826" s="65">
        <f t="shared" si="82"/>
        <v>0</v>
      </c>
      <c r="CA826" s="359">
        <f t="shared" si="84"/>
        <v>3</v>
      </c>
      <c r="CB826" s="359">
        <f t="shared" si="85"/>
        <v>2</v>
      </c>
      <c r="CC826" s="359">
        <f t="shared" si="86"/>
        <v>2023</v>
      </c>
      <c r="CD826" s="359" t="str">
        <f t="shared" si="87"/>
        <v xml:space="preserve">32202318001INCENDIO FORESTAL </v>
      </c>
    </row>
    <row r="827" spans="1:82" s="121" customFormat="1" ht="36" customHeight="1">
      <c r="A827" s="13"/>
      <c r="B827" s="13"/>
      <c r="C827" s="13"/>
      <c r="D827" s="212">
        <v>44960</v>
      </c>
      <c r="E827" s="210" t="s">
        <v>2724</v>
      </c>
      <c r="F827" s="211" t="s">
        <v>1343</v>
      </c>
      <c r="G827" s="130" t="s">
        <v>8680</v>
      </c>
      <c r="H827" s="85" t="str">
        <f>VLOOKUP(E827&amp;F827,Divipola!$C$1:$F$1149,4,FALSE)</f>
        <v>85001</v>
      </c>
      <c r="I827" s="77"/>
      <c r="J827" s="181"/>
      <c r="K827" s="248"/>
      <c r="L827" s="248"/>
      <c r="M827" s="248"/>
      <c r="N827" s="248"/>
      <c r="O827" s="248"/>
      <c r="P827" s="248"/>
      <c r="Q827" s="248"/>
      <c r="R827" s="248"/>
      <c r="S827" s="248"/>
      <c r="T827" s="248"/>
      <c r="U827" s="248"/>
      <c r="V827" s="248"/>
      <c r="W827" s="248"/>
      <c r="X827" s="248"/>
      <c r="Y827" s="248"/>
      <c r="Z827" s="237"/>
      <c r="AA827" s="248"/>
      <c r="AB827" s="383"/>
      <c r="AC827" s="73"/>
      <c r="AD827" s="414"/>
      <c r="AE827" s="393"/>
      <c r="AF827" s="78"/>
      <c r="AG827" s="414"/>
      <c r="AH827" s="383"/>
      <c r="AI827" s="453"/>
      <c r="AJ827" s="453"/>
      <c r="AK827" s="414"/>
      <c r="AL827" s="383"/>
      <c r="AM827" s="383"/>
      <c r="AN827" s="523"/>
      <c r="AO827" s="414"/>
      <c r="AP827" s="548"/>
      <c r="AQ827" s="414"/>
      <c r="AR827" s="78"/>
      <c r="AS827" s="78"/>
      <c r="AT827" s="414"/>
      <c r="AU827" s="548"/>
      <c r="AV827" s="548"/>
      <c r="AW827" s="414"/>
      <c r="AX827" s="383"/>
      <c r="AY827" s="548"/>
      <c r="AZ827" s="414"/>
      <c r="BA827" s="383"/>
      <c r="BB827" s="548"/>
      <c r="BC827" s="78"/>
      <c r="BD827" s="414"/>
      <c r="BE827" s="414"/>
      <c r="BF827" s="414"/>
      <c r="BG827" s="414"/>
      <c r="BH827" s="414"/>
      <c r="BI827" s="383"/>
      <c r="BJ827" s="383"/>
      <c r="BK827" s="78"/>
      <c r="BL827" s="414"/>
      <c r="BM827" s="383"/>
      <c r="BN827" s="78"/>
      <c r="BO827" s="414"/>
      <c r="BP827" s="78"/>
      <c r="BQ827" s="414"/>
      <c r="BR827" s="383"/>
      <c r="BS827" s="78"/>
      <c r="BT827" s="83"/>
      <c r="BU827" s="75"/>
      <c r="BV827" s="74"/>
      <c r="BW827" s="74"/>
      <c r="BX827" s="461" t="s">
        <v>5263</v>
      </c>
      <c r="BY827" s="112">
        <f t="shared" si="83"/>
        <v>822</v>
      </c>
      <c r="BZ827" s="65">
        <f t="shared" si="82"/>
        <v>0</v>
      </c>
      <c r="CA827" s="359">
        <f t="shared" si="84"/>
        <v>3</v>
      </c>
      <c r="CB827" s="359">
        <f t="shared" si="85"/>
        <v>2</v>
      </c>
      <c r="CC827" s="359">
        <f t="shared" si="86"/>
        <v>2023</v>
      </c>
      <c r="CD827" s="359" t="str">
        <f t="shared" si="87"/>
        <v xml:space="preserve">32202385001INCENDIO FORESTAL </v>
      </c>
    </row>
    <row r="828" spans="1:82" s="121" customFormat="1" ht="36" customHeight="1">
      <c r="A828" s="13"/>
      <c r="B828" s="13"/>
      <c r="C828" s="13"/>
      <c r="D828" s="212">
        <v>44960</v>
      </c>
      <c r="E828" s="210" t="s">
        <v>2070</v>
      </c>
      <c r="F828" s="211" t="s">
        <v>2653</v>
      </c>
      <c r="G828" s="130" t="s">
        <v>8680</v>
      </c>
      <c r="H828" s="85" t="str">
        <f>VLOOKUP(E828&amp;F828,Divipola!$C$1:$F$1149,4,FALSE)</f>
        <v>18001</v>
      </c>
      <c r="I828" s="77"/>
      <c r="J828" s="181"/>
      <c r="K828" s="248"/>
      <c r="L828" s="248"/>
      <c r="M828" s="248"/>
      <c r="N828" s="248"/>
      <c r="O828" s="248"/>
      <c r="P828" s="248"/>
      <c r="Q828" s="248"/>
      <c r="R828" s="248"/>
      <c r="S828" s="248"/>
      <c r="T828" s="248"/>
      <c r="U828" s="248"/>
      <c r="V828" s="248"/>
      <c r="W828" s="248"/>
      <c r="X828" s="248"/>
      <c r="Y828" s="248"/>
      <c r="Z828" s="237">
        <v>1</v>
      </c>
      <c r="AA828" s="248"/>
      <c r="AB828" s="383"/>
      <c r="AC828" s="73"/>
      <c r="AD828" s="414"/>
      <c r="AE828" s="393"/>
      <c r="AF828" s="78"/>
      <c r="AG828" s="414"/>
      <c r="AH828" s="383"/>
      <c r="AI828" s="453"/>
      <c r="AJ828" s="453"/>
      <c r="AK828" s="414"/>
      <c r="AL828" s="383"/>
      <c r="AM828" s="383"/>
      <c r="AN828" s="523"/>
      <c r="AO828" s="414"/>
      <c r="AP828" s="548"/>
      <c r="AQ828" s="414"/>
      <c r="AR828" s="78"/>
      <c r="AS828" s="78"/>
      <c r="AT828" s="414"/>
      <c r="AU828" s="548"/>
      <c r="AV828" s="548"/>
      <c r="AW828" s="414"/>
      <c r="AX828" s="383"/>
      <c r="AY828" s="548"/>
      <c r="AZ828" s="414"/>
      <c r="BA828" s="383"/>
      <c r="BB828" s="548"/>
      <c r="BC828" s="78"/>
      <c r="BD828" s="414"/>
      <c r="BE828" s="414"/>
      <c r="BF828" s="414"/>
      <c r="BG828" s="414"/>
      <c r="BH828" s="414"/>
      <c r="BI828" s="383"/>
      <c r="BJ828" s="383"/>
      <c r="BK828" s="78"/>
      <c r="BL828" s="414"/>
      <c r="BM828" s="383"/>
      <c r="BN828" s="78"/>
      <c r="BO828" s="414"/>
      <c r="BP828" s="78"/>
      <c r="BQ828" s="414"/>
      <c r="BR828" s="383"/>
      <c r="BS828" s="78"/>
      <c r="BT828" s="83"/>
      <c r="BU828" s="75"/>
      <c r="BV828" s="74"/>
      <c r="BW828" s="74"/>
      <c r="BX828" s="461" t="s">
        <v>5264</v>
      </c>
      <c r="BY828" s="112">
        <f t="shared" si="83"/>
        <v>823</v>
      </c>
      <c r="BZ828" s="65">
        <f t="shared" si="82"/>
        <v>0</v>
      </c>
      <c r="CA828" s="359">
        <f t="shared" si="84"/>
        <v>3</v>
      </c>
      <c r="CB828" s="359">
        <f t="shared" si="85"/>
        <v>2</v>
      </c>
      <c r="CC828" s="359">
        <f t="shared" si="86"/>
        <v>2023</v>
      </c>
      <c r="CD828" s="359" t="str">
        <f t="shared" si="87"/>
        <v xml:space="preserve">32202318001INCENDIO FORESTAL </v>
      </c>
    </row>
    <row r="829" spans="1:82" s="121" customFormat="1" ht="48" customHeight="1">
      <c r="A829" s="13"/>
      <c r="B829" s="13"/>
      <c r="C829" s="13"/>
      <c r="D829" s="212">
        <v>44960</v>
      </c>
      <c r="E829" s="210" t="s">
        <v>2718</v>
      </c>
      <c r="F829" s="211" t="s">
        <v>1028</v>
      </c>
      <c r="G829" s="130" t="s">
        <v>8680</v>
      </c>
      <c r="H829" s="85" t="str">
        <f>VLOOKUP(E829&amp;F829,Divipola!$C$1:$F$1149,4,FALSE)</f>
        <v>25151</v>
      </c>
      <c r="I829" s="77"/>
      <c r="J829" s="181"/>
      <c r="K829" s="248"/>
      <c r="L829" s="248"/>
      <c r="M829" s="248"/>
      <c r="N829" s="248"/>
      <c r="O829" s="248"/>
      <c r="P829" s="248"/>
      <c r="Q829" s="248"/>
      <c r="R829" s="248"/>
      <c r="S829" s="248"/>
      <c r="T829" s="248"/>
      <c r="U829" s="248"/>
      <c r="V829" s="248"/>
      <c r="W829" s="248"/>
      <c r="X829" s="248"/>
      <c r="Y829" s="248"/>
      <c r="Z829" s="237">
        <v>20</v>
      </c>
      <c r="AA829" s="248"/>
      <c r="AB829" s="383"/>
      <c r="AC829" s="73"/>
      <c r="AD829" s="414"/>
      <c r="AE829" s="393"/>
      <c r="AF829" s="78"/>
      <c r="AG829" s="414"/>
      <c r="AH829" s="383"/>
      <c r="AI829" s="453"/>
      <c r="AJ829" s="453"/>
      <c r="AK829" s="414"/>
      <c r="AL829" s="383"/>
      <c r="AM829" s="383"/>
      <c r="AN829" s="523"/>
      <c r="AO829" s="414"/>
      <c r="AP829" s="548"/>
      <c r="AQ829" s="414"/>
      <c r="AR829" s="78"/>
      <c r="AS829" s="78"/>
      <c r="AT829" s="414"/>
      <c r="AU829" s="548"/>
      <c r="AV829" s="548"/>
      <c r="AW829" s="414"/>
      <c r="AX829" s="383"/>
      <c r="AY829" s="548"/>
      <c r="AZ829" s="414"/>
      <c r="BA829" s="383"/>
      <c r="BB829" s="548"/>
      <c r="BC829" s="78"/>
      <c r="BD829" s="414"/>
      <c r="BE829" s="414"/>
      <c r="BF829" s="414"/>
      <c r="BG829" s="414"/>
      <c r="BH829" s="414"/>
      <c r="BI829" s="383"/>
      <c r="BJ829" s="383"/>
      <c r="BK829" s="78"/>
      <c r="BL829" s="414"/>
      <c r="BM829" s="383"/>
      <c r="BN829" s="78"/>
      <c r="BO829" s="414"/>
      <c r="BP829" s="78"/>
      <c r="BQ829" s="414"/>
      <c r="BR829" s="383"/>
      <c r="BS829" s="78"/>
      <c r="BT829" s="83"/>
      <c r="BU829" s="75"/>
      <c r="BV829" s="74"/>
      <c r="BW829" s="74"/>
      <c r="BX829" s="461" t="s">
        <v>5265</v>
      </c>
      <c r="BY829" s="112">
        <f t="shared" si="83"/>
        <v>824</v>
      </c>
      <c r="BZ829" s="65">
        <f t="shared" si="82"/>
        <v>0</v>
      </c>
      <c r="CA829" s="359">
        <f t="shared" si="84"/>
        <v>3</v>
      </c>
      <c r="CB829" s="359">
        <f t="shared" si="85"/>
        <v>2</v>
      </c>
      <c r="CC829" s="359">
        <f t="shared" si="86"/>
        <v>2023</v>
      </c>
      <c r="CD829" s="359" t="str">
        <f t="shared" si="87"/>
        <v xml:space="preserve">32202325151INCENDIO FORESTAL </v>
      </c>
    </row>
    <row r="830" spans="1:82" s="121" customFormat="1" ht="48" customHeight="1">
      <c r="A830" s="13"/>
      <c r="B830" s="13"/>
      <c r="C830" s="13"/>
      <c r="D830" s="212">
        <v>44960</v>
      </c>
      <c r="E830" s="210" t="s">
        <v>2829</v>
      </c>
      <c r="F830" s="211" t="s">
        <v>2459</v>
      </c>
      <c r="G830" s="130" t="s">
        <v>8680</v>
      </c>
      <c r="H830" s="85" t="str">
        <f>VLOOKUP(E830&amp;F830,Divipola!$C$1:$F$1149,4,FALSE)</f>
        <v>05411</v>
      </c>
      <c r="I830" s="77"/>
      <c r="J830" s="181"/>
      <c r="K830" s="248"/>
      <c r="L830" s="248"/>
      <c r="M830" s="248"/>
      <c r="N830" s="248"/>
      <c r="O830" s="248"/>
      <c r="P830" s="248"/>
      <c r="Q830" s="248"/>
      <c r="R830" s="248"/>
      <c r="S830" s="248"/>
      <c r="T830" s="248"/>
      <c r="U830" s="248"/>
      <c r="V830" s="248"/>
      <c r="W830" s="248"/>
      <c r="X830" s="248"/>
      <c r="Y830" s="248"/>
      <c r="Z830" s="237">
        <v>3</v>
      </c>
      <c r="AA830" s="248"/>
      <c r="AB830" s="383"/>
      <c r="AC830" s="73"/>
      <c r="AD830" s="414"/>
      <c r="AE830" s="393"/>
      <c r="AF830" s="78"/>
      <c r="AG830" s="414"/>
      <c r="AH830" s="383"/>
      <c r="AI830" s="453"/>
      <c r="AJ830" s="453"/>
      <c r="AK830" s="414"/>
      <c r="AL830" s="383"/>
      <c r="AM830" s="383"/>
      <c r="AN830" s="523"/>
      <c r="AO830" s="414"/>
      <c r="AP830" s="548"/>
      <c r="AQ830" s="414"/>
      <c r="AR830" s="78"/>
      <c r="AS830" s="78"/>
      <c r="AT830" s="414"/>
      <c r="AU830" s="548"/>
      <c r="AV830" s="548"/>
      <c r="AW830" s="414"/>
      <c r="AX830" s="383"/>
      <c r="AY830" s="548"/>
      <c r="AZ830" s="414"/>
      <c r="BA830" s="383"/>
      <c r="BB830" s="548"/>
      <c r="BC830" s="78"/>
      <c r="BD830" s="414"/>
      <c r="BE830" s="414"/>
      <c r="BF830" s="414"/>
      <c r="BG830" s="414"/>
      <c r="BH830" s="414"/>
      <c r="BI830" s="383"/>
      <c r="BJ830" s="383"/>
      <c r="BK830" s="78"/>
      <c r="BL830" s="414"/>
      <c r="BM830" s="383"/>
      <c r="BN830" s="78"/>
      <c r="BO830" s="414"/>
      <c r="BP830" s="78"/>
      <c r="BQ830" s="414"/>
      <c r="BR830" s="383"/>
      <c r="BS830" s="78"/>
      <c r="BT830" s="83"/>
      <c r="BU830" s="75"/>
      <c r="BV830" s="74"/>
      <c r="BW830" s="74"/>
      <c r="BX830" s="461" t="s">
        <v>5266</v>
      </c>
      <c r="BY830" s="112">
        <f t="shared" si="83"/>
        <v>825</v>
      </c>
      <c r="BZ830" s="65">
        <f t="shared" si="82"/>
        <v>0</v>
      </c>
      <c r="CA830" s="359">
        <f t="shared" si="84"/>
        <v>3</v>
      </c>
      <c r="CB830" s="359">
        <f t="shared" si="85"/>
        <v>2</v>
      </c>
      <c r="CC830" s="359">
        <f t="shared" si="86"/>
        <v>2023</v>
      </c>
      <c r="CD830" s="359" t="str">
        <f t="shared" si="87"/>
        <v xml:space="preserve">32202305411INCENDIO FORESTAL </v>
      </c>
    </row>
    <row r="831" spans="1:82" s="121" customFormat="1" ht="96" customHeight="1">
      <c r="A831" s="13"/>
      <c r="B831" s="13"/>
      <c r="C831" s="13"/>
      <c r="D831" s="212">
        <v>44960</v>
      </c>
      <c r="E831" s="210" t="s">
        <v>2676</v>
      </c>
      <c r="F831" s="211" t="s">
        <v>986</v>
      </c>
      <c r="G831" s="130" t="s">
        <v>8680</v>
      </c>
      <c r="H831" s="85" t="str">
        <f>VLOOKUP(E831&amp;F831,Divipola!$C$1:$F$1149,4,FALSE)</f>
        <v>23660</v>
      </c>
      <c r="I831" s="77"/>
      <c r="J831" s="181"/>
      <c r="K831" s="248"/>
      <c r="L831" s="248"/>
      <c r="M831" s="248"/>
      <c r="N831" s="248"/>
      <c r="O831" s="248"/>
      <c r="P831" s="248"/>
      <c r="Q831" s="248"/>
      <c r="R831" s="248"/>
      <c r="S831" s="248"/>
      <c r="T831" s="248"/>
      <c r="U831" s="248"/>
      <c r="V831" s="248"/>
      <c r="W831" s="248"/>
      <c r="X831" s="248"/>
      <c r="Y831" s="248"/>
      <c r="Z831" s="237">
        <v>12</v>
      </c>
      <c r="AA831" s="248"/>
      <c r="AB831" s="383"/>
      <c r="AC831" s="73"/>
      <c r="AD831" s="414"/>
      <c r="AE831" s="393"/>
      <c r="AF831" s="78"/>
      <c r="AG831" s="414"/>
      <c r="AH831" s="383"/>
      <c r="AI831" s="453"/>
      <c r="AJ831" s="453"/>
      <c r="AK831" s="414"/>
      <c r="AL831" s="383"/>
      <c r="AM831" s="383"/>
      <c r="AN831" s="523"/>
      <c r="AO831" s="414"/>
      <c r="AP831" s="548"/>
      <c r="AQ831" s="414"/>
      <c r="AR831" s="78"/>
      <c r="AS831" s="78"/>
      <c r="AT831" s="414"/>
      <c r="AU831" s="548"/>
      <c r="AV831" s="548"/>
      <c r="AW831" s="414"/>
      <c r="AX831" s="383"/>
      <c r="AY831" s="548"/>
      <c r="AZ831" s="414"/>
      <c r="BA831" s="383"/>
      <c r="BB831" s="548"/>
      <c r="BC831" s="78"/>
      <c r="BD831" s="414"/>
      <c r="BE831" s="414"/>
      <c r="BF831" s="414"/>
      <c r="BG831" s="414"/>
      <c r="BH831" s="414"/>
      <c r="BI831" s="383"/>
      <c r="BJ831" s="383"/>
      <c r="BK831" s="78"/>
      <c r="BL831" s="414"/>
      <c r="BM831" s="383"/>
      <c r="BN831" s="78"/>
      <c r="BO831" s="414"/>
      <c r="BP831" s="78"/>
      <c r="BQ831" s="414"/>
      <c r="BR831" s="383"/>
      <c r="BS831" s="78"/>
      <c r="BT831" s="83"/>
      <c r="BU831" s="75"/>
      <c r="BV831" s="74"/>
      <c r="BW831" s="74"/>
      <c r="BX831" s="461" t="s">
        <v>5267</v>
      </c>
      <c r="BY831" s="112">
        <f t="shared" si="83"/>
        <v>826</v>
      </c>
      <c r="BZ831" s="65">
        <f t="shared" si="82"/>
        <v>0</v>
      </c>
      <c r="CA831" s="359">
        <f t="shared" si="84"/>
        <v>3</v>
      </c>
      <c r="CB831" s="359">
        <f t="shared" si="85"/>
        <v>2</v>
      </c>
      <c r="CC831" s="359">
        <f t="shared" si="86"/>
        <v>2023</v>
      </c>
      <c r="CD831" s="359" t="str">
        <f t="shared" si="87"/>
        <v xml:space="preserve">32202323660INCENDIO FORESTAL </v>
      </c>
    </row>
    <row r="832" spans="1:82" s="121" customFormat="1" ht="108" customHeight="1">
      <c r="A832" s="13"/>
      <c r="B832" s="13"/>
      <c r="C832" s="13"/>
      <c r="D832" s="212">
        <v>44960</v>
      </c>
      <c r="E832" s="210" t="s">
        <v>2830</v>
      </c>
      <c r="F832" s="211" t="s">
        <v>2634</v>
      </c>
      <c r="G832" s="130" t="s">
        <v>8680</v>
      </c>
      <c r="H832" s="85" t="str">
        <f>VLOOKUP(E832&amp;F832,Divipola!$C$1:$F$1149,4,FALSE)</f>
        <v>68001</v>
      </c>
      <c r="I832" s="77"/>
      <c r="J832" s="181"/>
      <c r="K832" s="306"/>
      <c r="L832" s="309"/>
      <c r="M832" s="309"/>
      <c r="N832" s="316"/>
      <c r="O832" s="316"/>
      <c r="P832" s="316"/>
      <c r="Q832" s="316"/>
      <c r="R832" s="316"/>
      <c r="S832" s="316"/>
      <c r="T832" s="316"/>
      <c r="U832" s="316"/>
      <c r="V832" s="316"/>
      <c r="W832" s="316"/>
      <c r="X832" s="316"/>
      <c r="Y832" s="310"/>
      <c r="Z832" s="306"/>
      <c r="AA832" s="311"/>
      <c r="AB832" s="383"/>
      <c r="AC832" s="73"/>
      <c r="AD832" s="414"/>
      <c r="AE832" s="393"/>
      <c r="AF832" s="78"/>
      <c r="AG832" s="414"/>
      <c r="AH832" s="383"/>
      <c r="AI832" s="453"/>
      <c r="AJ832" s="453"/>
      <c r="AK832" s="414"/>
      <c r="AL832" s="383"/>
      <c r="AM832" s="383"/>
      <c r="AN832" s="523"/>
      <c r="AO832" s="414"/>
      <c r="AP832" s="548"/>
      <c r="AQ832" s="414"/>
      <c r="AR832" s="78"/>
      <c r="AS832" s="78"/>
      <c r="AT832" s="414"/>
      <c r="AU832" s="548"/>
      <c r="AV832" s="548"/>
      <c r="AW832" s="414"/>
      <c r="AX832" s="383"/>
      <c r="AY832" s="548"/>
      <c r="AZ832" s="414"/>
      <c r="BA832" s="383"/>
      <c r="BB832" s="548"/>
      <c r="BC832" s="78"/>
      <c r="BD832" s="414"/>
      <c r="BE832" s="414"/>
      <c r="BF832" s="414"/>
      <c r="BG832" s="414"/>
      <c r="BH832" s="414"/>
      <c r="BI832" s="383"/>
      <c r="BJ832" s="383"/>
      <c r="BK832" s="78"/>
      <c r="BL832" s="414"/>
      <c r="BM832" s="383"/>
      <c r="BN832" s="78"/>
      <c r="BO832" s="414"/>
      <c r="BP832" s="78"/>
      <c r="BQ832" s="414"/>
      <c r="BR832" s="383"/>
      <c r="BS832" s="78"/>
      <c r="BT832" s="83"/>
      <c r="BU832" s="75"/>
      <c r="BV832" s="74"/>
      <c r="BW832" s="74"/>
      <c r="BX832" s="462" t="s">
        <v>6398</v>
      </c>
      <c r="BY832" s="112">
        <f t="shared" si="83"/>
        <v>827</v>
      </c>
      <c r="BZ832" s="65">
        <f t="shared" si="82"/>
        <v>0</v>
      </c>
      <c r="CA832" s="359">
        <f t="shared" si="84"/>
        <v>3</v>
      </c>
      <c r="CB832" s="359">
        <f t="shared" si="85"/>
        <v>2</v>
      </c>
      <c r="CC832" s="359">
        <f t="shared" si="86"/>
        <v>2023</v>
      </c>
      <c r="CD832" s="359" t="str">
        <f t="shared" si="87"/>
        <v xml:space="preserve">32202368001INCENDIO FORESTAL </v>
      </c>
    </row>
    <row r="833" spans="1:82" s="121" customFormat="1" ht="216" customHeight="1">
      <c r="A833" s="13"/>
      <c r="B833" s="13"/>
      <c r="C833" s="13"/>
      <c r="D833" s="212">
        <v>44960</v>
      </c>
      <c r="E833" s="210" t="s">
        <v>1325</v>
      </c>
      <c r="F833" s="211" t="s">
        <v>1842</v>
      </c>
      <c r="G833" s="130" t="s">
        <v>8680</v>
      </c>
      <c r="H833" s="85" t="str">
        <f>VLOOKUP(E833&amp;F833,Divipola!$C$1:$F$1149,4,FALSE)</f>
        <v>70820</v>
      </c>
      <c r="I833" s="77"/>
      <c r="J833" s="181"/>
      <c r="K833" s="307"/>
      <c r="L833" s="309"/>
      <c r="M833" s="309"/>
      <c r="N833" s="316"/>
      <c r="O833" s="316"/>
      <c r="P833" s="316"/>
      <c r="Q833" s="316"/>
      <c r="R833" s="316"/>
      <c r="S833" s="316"/>
      <c r="T833" s="316"/>
      <c r="U833" s="316"/>
      <c r="V833" s="316"/>
      <c r="W833" s="316"/>
      <c r="X833" s="316"/>
      <c r="Y833" s="310"/>
      <c r="Z833" s="307"/>
      <c r="AA833" s="311"/>
      <c r="AB833" s="383"/>
      <c r="AC833" s="73"/>
      <c r="AD833" s="414"/>
      <c r="AE833" s="393"/>
      <c r="AF833" s="78"/>
      <c r="AG833" s="414"/>
      <c r="AH833" s="383"/>
      <c r="AI833" s="453"/>
      <c r="AJ833" s="453"/>
      <c r="AK833" s="414"/>
      <c r="AL833" s="383"/>
      <c r="AM833" s="383"/>
      <c r="AN833" s="523"/>
      <c r="AO833" s="414"/>
      <c r="AP833" s="548"/>
      <c r="AQ833" s="414"/>
      <c r="AR833" s="78"/>
      <c r="AS833" s="78"/>
      <c r="AT833" s="414"/>
      <c r="AU833" s="548"/>
      <c r="AV833" s="548"/>
      <c r="AW833" s="414"/>
      <c r="AX833" s="383"/>
      <c r="AY833" s="548"/>
      <c r="AZ833" s="414"/>
      <c r="BA833" s="383"/>
      <c r="BB833" s="548"/>
      <c r="BC833" s="78"/>
      <c r="BD833" s="414"/>
      <c r="BE833" s="414"/>
      <c r="BF833" s="414"/>
      <c r="BG833" s="414"/>
      <c r="BH833" s="414"/>
      <c r="BI833" s="383"/>
      <c r="BJ833" s="383"/>
      <c r="BK833" s="78"/>
      <c r="BL833" s="414"/>
      <c r="BM833" s="383"/>
      <c r="BN833" s="78"/>
      <c r="BO833" s="414"/>
      <c r="BP833" s="78"/>
      <c r="BQ833" s="414"/>
      <c r="BR833" s="383"/>
      <c r="BS833" s="78"/>
      <c r="BT833" s="83"/>
      <c r="BU833" s="75"/>
      <c r="BV833" s="74"/>
      <c r="BW833" s="74"/>
      <c r="BX833" s="470" t="s">
        <v>6399</v>
      </c>
      <c r="BY833" s="112">
        <f t="shared" si="83"/>
        <v>828</v>
      </c>
      <c r="BZ833" s="65">
        <f t="shared" si="82"/>
        <v>0</v>
      </c>
      <c r="CA833" s="359">
        <f t="shared" si="84"/>
        <v>3</v>
      </c>
      <c r="CB833" s="359">
        <f t="shared" si="85"/>
        <v>2</v>
      </c>
      <c r="CC833" s="359">
        <f t="shared" si="86"/>
        <v>2023</v>
      </c>
      <c r="CD833" s="359" t="str">
        <f t="shared" si="87"/>
        <v xml:space="preserve">32202370820INCENDIO FORESTAL </v>
      </c>
    </row>
    <row r="834" spans="1:82" s="121" customFormat="1" ht="96" customHeight="1">
      <c r="A834" s="13"/>
      <c r="B834" s="13"/>
      <c r="C834" s="13"/>
      <c r="D834" s="212">
        <v>44960</v>
      </c>
      <c r="E834" s="210" t="s">
        <v>506</v>
      </c>
      <c r="F834" s="211" t="s">
        <v>1332</v>
      </c>
      <c r="G834" s="130" t="s">
        <v>8680</v>
      </c>
      <c r="H834" s="85" t="str">
        <f>VLOOKUP(E834&amp;F834,Divipola!$C$1:$F$1149,4,FALSE)</f>
        <v>50313</v>
      </c>
      <c r="I834" s="77"/>
      <c r="J834" s="181"/>
      <c r="K834" s="306"/>
      <c r="L834" s="309"/>
      <c r="M834" s="309"/>
      <c r="N834" s="316"/>
      <c r="O834" s="316"/>
      <c r="P834" s="316"/>
      <c r="Q834" s="316"/>
      <c r="R834" s="316"/>
      <c r="S834" s="316"/>
      <c r="T834" s="316"/>
      <c r="U834" s="316"/>
      <c r="V834" s="316"/>
      <c r="W834" s="316"/>
      <c r="X834" s="316"/>
      <c r="Y834" s="310"/>
      <c r="Z834" s="306">
        <v>1</v>
      </c>
      <c r="AA834" s="311"/>
      <c r="AB834" s="383"/>
      <c r="AC834" s="73"/>
      <c r="AD834" s="414"/>
      <c r="AE834" s="393"/>
      <c r="AF834" s="78"/>
      <c r="AG834" s="414"/>
      <c r="AH834" s="383"/>
      <c r="AI834" s="453"/>
      <c r="AJ834" s="453"/>
      <c r="AK834" s="414"/>
      <c r="AL834" s="383"/>
      <c r="AM834" s="383"/>
      <c r="AN834" s="523"/>
      <c r="AO834" s="414"/>
      <c r="AP834" s="548"/>
      <c r="AQ834" s="414"/>
      <c r="AR834" s="78"/>
      <c r="AS834" s="78"/>
      <c r="AT834" s="414"/>
      <c r="AU834" s="548"/>
      <c r="AV834" s="548"/>
      <c r="AW834" s="414"/>
      <c r="AX834" s="383"/>
      <c r="AY834" s="548"/>
      <c r="AZ834" s="414"/>
      <c r="BA834" s="383"/>
      <c r="BB834" s="548"/>
      <c r="BC834" s="78"/>
      <c r="BD834" s="414"/>
      <c r="BE834" s="414"/>
      <c r="BF834" s="414"/>
      <c r="BG834" s="414"/>
      <c r="BH834" s="414"/>
      <c r="BI834" s="383"/>
      <c r="BJ834" s="383"/>
      <c r="BK834" s="78"/>
      <c r="BL834" s="414"/>
      <c r="BM834" s="383"/>
      <c r="BN834" s="78"/>
      <c r="BO834" s="414"/>
      <c r="BP834" s="78"/>
      <c r="BQ834" s="414"/>
      <c r="BR834" s="383"/>
      <c r="BS834" s="78"/>
      <c r="BT834" s="83"/>
      <c r="BU834" s="75"/>
      <c r="BV834" s="74"/>
      <c r="BW834" s="74"/>
      <c r="BX834" s="462" t="s">
        <v>6400</v>
      </c>
      <c r="BY834" s="112">
        <f t="shared" si="83"/>
        <v>829</v>
      </c>
      <c r="BZ834" s="65">
        <f t="shared" si="82"/>
        <v>0</v>
      </c>
      <c r="CA834" s="359">
        <f t="shared" si="84"/>
        <v>3</v>
      </c>
      <c r="CB834" s="359">
        <f t="shared" si="85"/>
        <v>2</v>
      </c>
      <c r="CC834" s="359">
        <f t="shared" si="86"/>
        <v>2023</v>
      </c>
      <c r="CD834" s="359" t="str">
        <f t="shared" si="87"/>
        <v xml:space="preserve">32202350313INCENDIO FORESTAL </v>
      </c>
    </row>
    <row r="835" spans="1:82" s="121" customFormat="1" ht="84" customHeight="1">
      <c r="A835" s="13"/>
      <c r="B835" s="13"/>
      <c r="C835" s="13"/>
      <c r="D835" s="212">
        <v>44960</v>
      </c>
      <c r="E835" s="210" t="s">
        <v>2255</v>
      </c>
      <c r="F835" s="211" t="s">
        <v>2875</v>
      </c>
      <c r="G835" s="130" t="s">
        <v>8680</v>
      </c>
      <c r="H835" s="85">
        <f>VLOOKUP(E835&amp;F835,Divipola!$C$1:$F$1149,4,FALSE)</f>
        <v>94001</v>
      </c>
      <c r="I835" s="77"/>
      <c r="J835" s="181"/>
      <c r="K835" s="306"/>
      <c r="L835" s="309"/>
      <c r="M835" s="309"/>
      <c r="N835" s="316"/>
      <c r="O835" s="316"/>
      <c r="P835" s="316"/>
      <c r="Q835" s="316"/>
      <c r="R835" s="316"/>
      <c r="S835" s="316"/>
      <c r="T835" s="316"/>
      <c r="U835" s="316"/>
      <c r="V835" s="316"/>
      <c r="W835" s="316"/>
      <c r="X835" s="316"/>
      <c r="Y835" s="310"/>
      <c r="Z835" s="306"/>
      <c r="AA835" s="311"/>
      <c r="AB835" s="383"/>
      <c r="AC835" s="73"/>
      <c r="AD835" s="414"/>
      <c r="AE835" s="393"/>
      <c r="AF835" s="78"/>
      <c r="AG835" s="414"/>
      <c r="AH835" s="383"/>
      <c r="AI835" s="453"/>
      <c r="AJ835" s="453"/>
      <c r="AK835" s="414"/>
      <c r="AL835" s="383"/>
      <c r="AM835" s="383"/>
      <c r="AN835" s="523"/>
      <c r="AO835" s="414"/>
      <c r="AP835" s="548"/>
      <c r="AQ835" s="414"/>
      <c r="AR835" s="78"/>
      <c r="AS835" s="78"/>
      <c r="AT835" s="414"/>
      <c r="AU835" s="548"/>
      <c r="AV835" s="548"/>
      <c r="AW835" s="414"/>
      <c r="AX835" s="383"/>
      <c r="AY835" s="548"/>
      <c r="AZ835" s="414"/>
      <c r="BA835" s="383"/>
      <c r="BB835" s="548"/>
      <c r="BC835" s="78"/>
      <c r="BD835" s="414"/>
      <c r="BE835" s="414"/>
      <c r="BF835" s="414"/>
      <c r="BG835" s="414"/>
      <c r="BH835" s="414"/>
      <c r="BI835" s="383"/>
      <c r="BJ835" s="383"/>
      <c r="BK835" s="78"/>
      <c r="BL835" s="414"/>
      <c r="BM835" s="383"/>
      <c r="BN835" s="78"/>
      <c r="BO835" s="414"/>
      <c r="BP835" s="78"/>
      <c r="BQ835" s="414"/>
      <c r="BR835" s="383"/>
      <c r="BS835" s="78"/>
      <c r="BT835" s="83"/>
      <c r="BU835" s="75"/>
      <c r="BV835" s="74"/>
      <c r="BW835" s="74"/>
      <c r="BX835" s="462" t="s">
        <v>6401</v>
      </c>
      <c r="BY835" s="112">
        <f t="shared" si="83"/>
        <v>830</v>
      </c>
      <c r="BZ835" s="65">
        <f t="shared" si="82"/>
        <v>0</v>
      </c>
      <c r="CA835" s="359">
        <f t="shared" si="84"/>
        <v>3</v>
      </c>
      <c r="CB835" s="359">
        <f t="shared" si="85"/>
        <v>2</v>
      </c>
      <c r="CC835" s="359">
        <f t="shared" si="86"/>
        <v>2023</v>
      </c>
      <c r="CD835" s="359" t="str">
        <f t="shared" si="87"/>
        <v xml:space="preserve">32202394001INCENDIO FORESTAL </v>
      </c>
    </row>
    <row r="836" spans="1:82" s="121" customFormat="1" ht="84" customHeight="1">
      <c r="A836" s="13"/>
      <c r="B836" s="13"/>
      <c r="C836" s="13"/>
      <c r="D836" s="212">
        <v>44960</v>
      </c>
      <c r="E836" s="210" t="s">
        <v>506</v>
      </c>
      <c r="F836" s="211" t="s">
        <v>1332</v>
      </c>
      <c r="G836" s="130" t="s">
        <v>8680</v>
      </c>
      <c r="H836" s="85" t="str">
        <f>VLOOKUP(E836&amp;F836,Divipola!$C$1:$F$1149,4,FALSE)</f>
        <v>50313</v>
      </c>
      <c r="I836" s="77"/>
      <c r="J836" s="181"/>
      <c r="K836" s="306"/>
      <c r="L836" s="309"/>
      <c r="M836" s="309"/>
      <c r="N836" s="316"/>
      <c r="O836" s="316"/>
      <c r="P836" s="316"/>
      <c r="Q836" s="316"/>
      <c r="R836" s="316"/>
      <c r="S836" s="316"/>
      <c r="T836" s="316"/>
      <c r="U836" s="316"/>
      <c r="V836" s="316"/>
      <c r="W836" s="316"/>
      <c r="X836" s="316"/>
      <c r="Y836" s="310"/>
      <c r="Z836" s="306">
        <v>2</v>
      </c>
      <c r="AA836" s="311"/>
      <c r="AB836" s="383"/>
      <c r="AC836" s="73"/>
      <c r="AD836" s="414"/>
      <c r="AE836" s="393"/>
      <c r="AF836" s="78"/>
      <c r="AG836" s="414"/>
      <c r="AH836" s="383"/>
      <c r="AI836" s="453"/>
      <c r="AJ836" s="453"/>
      <c r="AK836" s="414"/>
      <c r="AL836" s="383"/>
      <c r="AM836" s="383"/>
      <c r="AN836" s="523"/>
      <c r="AO836" s="414"/>
      <c r="AP836" s="548"/>
      <c r="AQ836" s="414"/>
      <c r="AR836" s="78"/>
      <c r="AS836" s="78"/>
      <c r="AT836" s="414"/>
      <c r="AU836" s="548"/>
      <c r="AV836" s="548"/>
      <c r="AW836" s="414"/>
      <c r="AX836" s="383"/>
      <c r="AY836" s="548"/>
      <c r="AZ836" s="414"/>
      <c r="BA836" s="383"/>
      <c r="BB836" s="548"/>
      <c r="BC836" s="78"/>
      <c r="BD836" s="414"/>
      <c r="BE836" s="414"/>
      <c r="BF836" s="414"/>
      <c r="BG836" s="414"/>
      <c r="BH836" s="414"/>
      <c r="BI836" s="383"/>
      <c r="BJ836" s="383"/>
      <c r="BK836" s="78"/>
      <c r="BL836" s="414"/>
      <c r="BM836" s="383"/>
      <c r="BN836" s="78"/>
      <c r="BO836" s="414"/>
      <c r="BP836" s="78"/>
      <c r="BQ836" s="414"/>
      <c r="BR836" s="383"/>
      <c r="BS836" s="78"/>
      <c r="BT836" s="83"/>
      <c r="BU836" s="75"/>
      <c r="BV836" s="74"/>
      <c r="BW836" s="74"/>
      <c r="BX836" s="462" t="s">
        <v>6402</v>
      </c>
      <c r="BY836" s="112">
        <f t="shared" si="83"/>
        <v>831</v>
      </c>
      <c r="BZ836" s="65">
        <f t="shared" si="82"/>
        <v>0</v>
      </c>
      <c r="CA836" s="359">
        <f t="shared" si="84"/>
        <v>3</v>
      </c>
      <c r="CB836" s="359">
        <f t="shared" si="85"/>
        <v>2</v>
      </c>
      <c r="CC836" s="359">
        <f t="shared" si="86"/>
        <v>2023</v>
      </c>
      <c r="CD836" s="359" t="str">
        <f t="shared" si="87"/>
        <v xml:space="preserve">32202350313INCENDIO FORESTAL </v>
      </c>
    </row>
    <row r="837" spans="1:82" s="121" customFormat="1" ht="108" customHeight="1">
      <c r="A837" s="13"/>
      <c r="B837" s="13"/>
      <c r="C837" s="13"/>
      <c r="D837" s="212">
        <v>44960</v>
      </c>
      <c r="E837" s="210" t="s">
        <v>2255</v>
      </c>
      <c r="F837" s="211" t="s">
        <v>2875</v>
      </c>
      <c r="G837" s="130" t="s">
        <v>8680</v>
      </c>
      <c r="H837" s="85">
        <f>VLOOKUP(E837&amp;F837,Divipola!$C$1:$F$1149,4,FALSE)</f>
        <v>94001</v>
      </c>
      <c r="I837" s="77"/>
      <c r="J837" s="181"/>
      <c r="K837" s="306"/>
      <c r="L837" s="309"/>
      <c r="M837" s="309"/>
      <c r="N837" s="316"/>
      <c r="O837" s="316"/>
      <c r="P837" s="316"/>
      <c r="Q837" s="316"/>
      <c r="R837" s="316"/>
      <c r="S837" s="316"/>
      <c r="T837" s="316"/>
      <c r="U837" s="316"/>
      <c r="V837" s="316"/>
      <c r="W837" s="316"/>
      <c r="X837" s="316"/>
      <c r="Y837" s="310"/>
      <c r="Z837" s="306"/>
      <c r="AA837" s="311"/>
      <c r="AB837" s="383"/>
      <c r="AC837" s="73"/>
      <c r="AD837" s="414"/>
      <c r="AE837" s="393"/>
      <c r="AF837" s="78"/>
      <c r="AG837" s="414"/>
      <c r="AH837" s="383"/>
      <c r="AI837" s="453"/>
      <c r="AJ837" s="453"/>
      <c r="AK837" s="414"/>
      <c r="AL837" s="383"/>
      <c r="AM837" s="383"/>
      <c r="AN837" s="523"/>
      <c r="AO837" s="414"/>
      <c r="AP837" s="548"/>
      <c r="AQ837" s="414"/>
      <c r="AR837" s="78"/>
      <c r="AS837" s="78"/>
      <c r="AT837" s="414"/>
      <c r="AU837" s="548"/>
      <c r="AV837" s="548"/>
      <c r="AW837" s="414"/>
      <c r="AX837" s="383"/>
      <c r="AY837" s="548"/>
      <c r="AZ837" s="414"/>
      <c r="BA837" s="383"/>
      <c r="BB837" s="548"/>
      <c r="BC837" s="78"/>
      <c r="BD837" s="414"/>
      <c r="BE837" s="414"/>
      <c r="BF837" s="414"/>
      <c r="BG837" s="414"/>
      <c r="BH837" s="414"/>
      <c r="BI837" s="383"/>
      <c r="BJ837" s="383"/>
      <c r="BK837" s="78"/>
      <c r="BL837" s="414"/>
      <c r="BM837" s="383"/>
      <c r="BN837" s="78"/>
      <c r="BO837" s="414"/>
      <c r="BP837" s="78"/>
      <c r="BQ837" s="414"/>
      <c r="BR837" s="383"/>
      <c r="BS837" s="78"/>
      <c r="BT837" s="83"/>
      <c r="BU837" s="75"/>
      <c r="BV837" s="74"/>
      <c r="BW837" s="74"/>
      <c r="BX837" s="462" t="s">
        <v>6403</v>
      </c>
      <c r="BY837" s="112">
        <f t="shared" si="83"/>
        <v>832</v>
      </c>
      <c r="BZ837" s="65">
        <f t="shared" si="82"/>
        <v>0</v>
      </c>
      <c r="CA837" s="359">
        <f t="shared" si="84"/>
        <v>3</v>
      </c>
      <c r="CB837" s="359">
        <f t="shared" si="85"/>
        <v>2</v>
      </c>
      <c r="CC837" s="359">
        <f t="shared" si="86"/>
        <v>2023</v>
      </c>
      <c r="CD837" s="359" t="str">
        <f t="shared" si="87"/>
        <v xml:space="preserve">32202394001INCENDIO FORESTAL </v>
      </c>
    </row>
    <row r="838" spans="1:82" s="121" customFormat="1" ht="108" customHeight="1">
      <c r="A838" s="13"/>
      <c r="B838" s="13"/>
      <c r="C838" s="13"/>
      <c r="D838" s="212">
        <v>44960</v>
      </c>
      <c r="E838" s="210" t="s">
        <v>2255</v>
      </c>
      <c r="F838" s="211" t="s">
        <v>2875</v>
      </c>
      <c r="G838" s="130" t="s">
        <v>8680</v>
      </c>
      <c r="H838" s="85">
        <f>VLOOKUP(E838&amp;F838,Divipola!$C$1:$F$1149,4,FALSE)</f>
        <v>94001</v>
      </c>
      <c r="I838" s="77"/>
      <c r="J838" s="181"/>
      <c r="K838" s="306"/>
      <c r="L838" s="309"/>
      <c r="M838" s="309"/>
      <c r="N838" s="316"/>
      <c r="O838" s="316"/>
      <c r="P838" s="316"/>
      <c r="Q838" s="316"/>
      <c r="R838" s="316"/>
      <c r="S838" s="316"/>
      <c r="T838" s="316"/>
      <c r="U838" s="316"/>
      <c r="V838" s="316"/>
      <c r="W838" s="316"/>
      <c r="X838" s="316"/>
      <c r="Y838" s="310"/>
      <c r="Z838" s="306"/>
      <c r="AA838" s="311"/>
      <c r="AB838" s="383"/>
      <c r="AC838" s="73"/>
      <c r="AD838" s="414"/>
      <c r="AE838" s="393"/>
      <c r="AF838" s="78"/>
      <c r="AG838" s="414"/>
      <c r="AH838" s="383"/>
      <c r="AI838" s="453"/>
      <c r="AJ838" s="453"/>
      <c r="AK838" s="414"/>
      <c r="AL838" s="383"/>
      <c r="AM838" s="383"/>
      <c r="AN838" s="523"/>
      <c r="AO838" s="414"/>
      <c r="AP838" s="548"/>
      <c r="AQ838" s="414"/>
      <c r="AR838" s="78"/>
      <c r="AS838" s="78"/>
      <c r="AT838" s="414"/>
      <c r="AU838" s="548"/>
      <c r="AV838" s="548"/>
      <c r="AW838" s="414"/>
      <c r="AX838" s="383"/>
      <c r="AY838" s="548"/>
      <c r="AZ838" s="414"/>
      <c r="BA838" s="383"/>
      <c r="BB838" s="548"/>
      <c r="BC838" s="78"/>
      <c r="BD838" s="414"/>
      <c r="BE838" s="414"/>
      <c r="BF838" s="414"/>
      <c r="BG838" s="414"/>
      <c r="BH838" s="414"/>
      <c r="BI838" s="383"/>
      <c r="BJ838" s="383"/>
      <c r="BK838" s="78"/>
      <c r="BL838" s="414"/>
      <c r="BM838" s="383"/>
      <c r="BN838" s="78"/>
      <c r="BO838" s="414"/>
      <c r="BP838" s="78"/>
      <c r="BQ838" s="414"/>
      <c r="BR838" s="383"/>
      <c r="BS838" s="78"/>
      <c r="BT838" s="83"/>
      <c r="BU838" s="75"/>
      <c r="BV838" s="74"/>
      <c r="BW838" s="74"/>
      <c r="BX838" s="462" t="s">
        <v>6404</v>
      </c>
      <c r="BY838" s="112">
        <f t="shared" si="83"/>
        <v>833</v>
      </c>
      <c r="BZ838" s="65">
        <f t="shared" si="82"/>
        <v>0</v>
      </c>
      <c r="CA838" s="359">
        <f t="shared" si="84"/>
        <v>3</v>
      </c>
      <c r="CB838" s="359">
        <f t="shared" si="85"/>
        <v>2</v>
      </c>
      <c r="CC838" s="359">
        <f t="shared" si="86"/>
        <v>2023</v>
      </c>
      <c r="CD838" s="359" t="str">
        <f t="shared" si="87"/>
        <v xml:space="preserve">32202394001INCENDIO FORESTAL </v>
      </c>
    </row>
    <row r="839" spans="1:82" s="121" customFormat="1" ht="120" customHeight="1">
      <c r="A839" s="13"/>
      <c r="B839" s="13"/>
      <c r="C839" s="13"/>
      <c r="D839" s="212">
        <v>44960</v>
      </c>
      <c r="E839" s="210" t="s">
        <v>2622</v>
      </c>
      <c r="F839" s="211" t="s">
        <v>1366</v>
      </c>
      <c r="G839" s="130" t="s">
        <v>8680</v>
      </c>
      <c r="H839" s="85" t="str">
        <f>VLOOKUP(E839&amp;F839,Divipola!$C$1:$F$1149,4,FALSE)</f>
        <v>41797</v>
      </c>
      <c r="I839" s="77"/>
      <c r="J839" s="181"/>
      <c r="K839" s="306"/>
      <c r="L839" s="309"/>
      <c r="M839" s="309"/>
      <c r="N839" s="316"/>
      <c r="O839" s="316"/>
      <c r="P839" s="316"/>
      <c r="Q839" s="316"/>
      <c r="R839" s="316"/>
      <c r="S839" s="316"/>
      <c r="T839" s="316"/>
      <c r="U839" s="316"/>
      <c r="V839" s="316"/>
      <c r="W839" s="316"/>
      <c r="X839" s="316"/>
      <c r="Y839" s="310"/>
      <c r="Z839" s="306">
        <v>9</v>
      </c>
      <c r="AA839" s="311"/>
      <c r="AB839" s="383"/>
      <c r="AC839" s="73"/>
      <c r="AD839" s="414"/>
      <c r="AE839" s="393"/>
      <c r="AF839" s="78"/>
      <c r="AG839" s="414"/>
      <c r="AH839" s="383"/>
      <c r="AI839" s="453"/>
      <c r="AJ839" s="453"/>
      <c r="AK839" s="414"/>
      <c r="AL839" s="383"/>
      <c r="AM839" s="383"/>
      <c r="AN839" s="523"/>
      <c r="AO839" s="414"/>
      <c r="AP839" s="548"/>
      <c r="AQ839" s="414"/>
      <c r="AR839" s="78"/>
      <c r="AS839" s="78"/>
      <c r="AT839" s="414"/>
      <c r="AU839" s="548"/>
      <c r="AV839" s="548"/>
      <c r="AW839" s="414"/>
      <c r="AX839" s="383"/>
      <c r="AY839" s="548"/>
      <c r="AZ839" s="414"/>
      <c r="BA839" s="383"/>
      <c r="BB839" s="548"/>
      <c r="BC839" s="78"/>
      <c r="BD839" s="414"/>
      <c r="BE839" s="414"/>
      <c r="BF839" s="414"/>
      <c r="BG839" s="414"/>
      <c r="BH839" s="414"/>
      <c r="BI839" s="383"/>
      <c r="BJ839" s="383"/>
      <c r="BK839" s="78"/>
      <c r="BL839" s="414"/>
      <c r="BM839" s="383"/>
      <c r="BN839" s="78"/>
      <c r="BO839" s="414"/>
      <c r="BP839" s="78"/>
      <c r="BQ839" s="414"/>
      <c r="BR839" s="383"/>
      <c r="BS839" s="78"/>
      <c r="BT839" s="83"/>
      <c r="BU839" s="75"/>
      <c r="BV839" s="74"/>
      <c r="BW839" s="74"/>
      <c r="BX839" s="462" t="s">
        <v>6405</v>
      </c>
      <c r="BY839" s="112">
        <f t="shared" si="83"/>
        <v>834</v>
      </c>
      <c r="BZ839" s="65">
        <f t="shared" ref="BZ839:BZ902" si="88">+AD839+AG839+AK839+AO839+AQ839+AT839+AW839+AZ839+BD839+BH839+BL839+BO839+BQ839</f>
        <v>0</v>
      </c>
      <c r="CA839" s="359">
        <f t="shared" si="84"/>
        <v>3</v>
      </c>
      <c r="CB839" s="359">
        <f t="shared" si="85"/>
        <v>2</v>
      </c>
      <c r="CC839" s="359">
        <f t="shared" si="86"/>
        <v>2023</v>
      </c>
      <c r="CD839" s="359" t="str">
        <f t="shared" si="87"/>
        <v xml:space="preserve">32202341797INCENDIO FORESTAL </v>
      </c>
    </row>
    <row r="840" spans="1:82" s="121" customFormat="1" ht="120" customHeight="1">
      <c r="A840" s="13"/>
      <c r="B840" s="13"/>
      <c r="C840" s="13"/>
      <c r="D840" s="212">
        <v>44960</v>
      </c>
      <c r="E840" s="210" t="s">
        <v>2622</v>
      </c>
      <c r="F840" s="211" t="s">
        <v>2753</v>
      </c>
      <c r="G840" s="130" t="s">
        <v>8680</v>
      </c>
      <c r="H840" s="85" t="str">
        <f>VLOOKUP(E840&amp;F840,Divipola!$C$1:$F$1149,4,FALSE)</f>
        <v>41359</v>
      </c>
      <c r="I840" s="77"/>
      <c r="J840" s="181"/>
      <c r="K840" s="306"/>
      <c r="L840" s="309"/>
      <c r="M840" s="309"/>
      <c r="N840" s="316"/>
      <c r="O840" s="316"/>
      <c r="P840" s="316"/>
      <c r="Q840" s="316"/>
      <c r="R840" s="316"/>
      <c r="S840" s="316"/>
      <c r="T840" s="316"/>
      <c r="U840" s="316"/>
      <c r="V840" s="316"/>
      <c r="W840" s="316"/>
      <c r="X840" s="316"/>
      <c r="Y840" s="310"/>
      <c r="Z840" s="306"/>
      <c r="AA840" s="311"/>
      <c r="AB840" s="383"/>
      <c r="AC840" s="73"/>
      <c r="AD840" s="414"/>
      <c r="AE840" s="393"/>
      <c r="AF840" s="78"/>
      <c r="AG840" s="414"/>
      <c r="AH840" s="383"/>
      <c r="AI840" s="453"/>
      <c r="AJ840" s="453"/>
      <c r="AK840" s="414"/>
      <c r="AL840" s="383"/>
      <c r="AM840" s="383"/>
      <c r="AN840" s="523"/>
      <c r="AO840" s="414"/>
      <c r="AP840" s="548"/>
      <c r="AQ840" s="414"/>
      <c r="AR840" s="78"/>
      <c r="AS840" s="78"/>
      <c r="AT840" s="414"/>
      <c r="AU840" s="548"/>
      <c r="AV840" s="548"/>
      <c r="AW840" s="414"/>
      <c r="AX840" s="383"/>
      <c r="AY840" s="548"/>
      <c r="AZ840" s="414"/>
      <c r="BA840" s="383"/>
      <c r="BB840" s="548"/>
      <c r="BC840" s="78"/>
      <c r="BD840" s="414"/>
      <c r="BE840" s="414"/>
      <c r="BF840" s="414"/>
      <c r="BG840" s="414"/>
      <c r="BH840" s="414"/>
      <c r="BI840" s="383"/>
      <c r="BJ840" s="383"/>
      <c r="BK840" s="78"/>
      <c r="BL840" s="414"/>
      <c r="BM840" s="383"/>
      <c r="BN840" s="78"/>
      <c r="BO840" s="414"/>
      <c r="BP840" s="78"/>
      <c r="BQ840" s="414"/>
      <c r="BR840" s="383"/>
      <c r="BS840" s="78"/>
      <c r="BT840" s="83"/>
      <c r="BU840" s="75"/>
      <c r="BV840" s="74"/>
      <c r="BW840" s="74"/>
      <c r="BX840" s="462" t="s">
        <v>6406</v>
      </c>
      <c r="BY840" s="112">
        <f t="shared" ref="BY840:BY903" si="89">+BY839+1</f>
        <v>835</v>
      </c>
      <c r="BZ840" s="65">
        <f t="shared" si="88"/>
        <v>0</v>
      </c>
      <c r="CA840" s="359">
        <f t="shared" si="84"/>
        <v>3</v>
      </c>
      <c r="CB840" s="359">
        <f t="shared" si="85"/>
        <v>2</v>
      </c>
      <c r="CC840" s="359">
        <f t="shared" si="86"/>
        <v>2023</v>
      </c>
      <c r="CD840" s="359" t="str">
        <f t="shared" si="87"/>
        <v xml:space="preserve">32202341359INCENDIO FORESTAL </v>
      </c>
    </row>
    <row r="841" spans="1:82" s="121" customFormat="1" ht="127.5" customHeight="1">
      <c r="A841" s="13"/>
      <c r="B841" s="13"/>
      <c r="C841" s="13"/>
      <c r="D841" s="212">
        <v>44960</v>
      </c>
      <c r="E841" s="210" t="s">
        <v>506</v>
      </c>
      <c r="F841" s="211" t="s">
        <v>107</v>
      </c>
      <c r="G841" s="130" t="s">
        <v>8680</v>
      </c>
      <c r="H841" s="85" t="str">
        <f>VLOOKUP(E841&amp;F841,Divipola!$C$1:$F$1149,4,FALSE)</f>
        <v>50606</v>
      </c>
      <c r="I841" s="77"/>
      <c r="J841" s="181"/>
      <c r="K841" s="306"/>
      <c r="L841" s="309"/>
      <c r="M841" s="309"/>
      <c r="N841" s="316"/>
      <c r="O841" s="316"/>
      <c r="P841" s="316"/>
      <c r="Q841" s="316"/>
      <c r="R841" s="316"/>
      <c r="S841" s="316"/>
      <c r="T841" s="316"/>
      <c r="U841" s="316"/>
      <c r="V841" s="316"/>
      <c r="W841" s="316"/>
      <c r="X841" s="316"/>
      <c r="Y841" s="310"/>
      <c r="Z841" s="306">
        <v>4</v>
      </c>
      <c r="AA841" s="311"/>
      <c r="AB841" s="383"/>
      <c r="AC841" s="73"/>
      <c r="AD841" s="414"/>
      <c r="AE841" s="393"/>
      <c r="AF841" s="78"/>
      <c r="AG841" s="414"/>
      <c r="AH841" s="383"/>
      <c r="AI841" s="453"/>
      <c r="AJ841" s="453"/>
      <c r="AK841" s="414"/>
      <c r="AL841" s="383"/>
      <c r="AM841" s="383"/>
      <c r="AN841" s="523"/>
      <c r="AO841" s="414"/>
      <c r="AP841" s="548"/>
      <c r="AQ841" s="414"/>
      <c r="AR841" s="78"/>
      <c r="AS841" s="78"/>
      <c r="AT841" s="414"/>
      <c r="AU841" s="548"/>
      <c r="AV841" s="548"/>
      <c r="AW841" s="414"/>
      <c r="AX841" s="383"/>
      <c r="AY841" s="548"/>
      <c r="AZ841" s="414"/>
      <c r="BA841" s="383"/>
      <c r="BB841" s="548"/>
      <c r="BC841" s="78"/>
      <c r="BD841" s="414"/>
      <c r="BE841" s="414"/>
      <c r="BF841" s="414"/>
      <c r="BG841" s="414"/>
      <c r="BH841" s="414"/>
      <c r="BI841" s="383"/>
      <c r="BJ841" s="383"/>
      <c r="BK841" s="78"/>
      <c r="BL841" s="414"/>
      <c r="BM841" s="383"/>
      <c r="BN841" s="78"/>
      <c r="BO841" s="414"/>
      <c r="BP841" s="78"/>
      <c r="BQ841" s="414"/>
      <c r="BR841" s="383"/>
      <c r="BS841" s="78"/>
      <c r="BT841" s="83"/>
      <c r="BU841" s="75"/>
      <c r="BV841" s="74"/>
      <c r="BW841" s="74"/>
      <c r="BX841" s="462" t="s">
        <v>6407</v>
      </c>
      <c r="BY841" s="112">
        <f t="shared" si="89"/>
        <v>836</v>
      </c>
      <c r="BZ841" s="65">
        <f t="shared" si="88"/>
        <v>0</v>
      </c>
      <c r="CA841" s="359">
        <f t="shared" si="84"/>
        <v>3</v>
      </c>
      <c r="CB841" s="359">
        <f t="shared" si="85"/>
        <v>2</v>
      </c>
      <c r="CC841" s="359">
        <f t="shared" si="86"/>
        <v>2023</v>
      </c>
      <c r="CD841" s="359" t="str">
        <f t="shared" si="87"/>
        <v xml:space="preserve">32202350606INCENDIO FORESTAL </v>
      </c>
    </row>
    <row r="842" spans="1:82" s="121" customFormat="1" ht="114.75" customHeight="1">
      <c r="A842" s="13"/>
      <c r="B842" s="13"/>
      <c r="C842" s="13"/>
      <c r="D842" s="212">
        <v>44960</v>
      </c>
      <c r="E842" s="210" t="s">
        <v>2835</v>
      </c>
      <c r="F842" s="211" t="s">
        <v>2690</v>
      </c>
      <c r="G842" s="130" t="s">
        <v>8680</v>
      </c>
      <c r="H842" s="85" t="str">
        <f>VLOOKUP(E842&amp;F842,Divipola!$C$1:$F$1149,4,FALSE)</f>
        <v>47245</v>
      </c>
      <c r="I842" s="77"/>
      <c r="J842" s="181"/>
      <c r="K842" s="306"/>
      <c r="L842" s="309"/>
      <c r="M842" s="309"/>
      <c r="N842" s="316"/>
      <c r="O842" s="316"/>
      <c r="P842" s="316"/>
      <c r="Q842" s="316"/>
      <c r="R842" s="316"/>
      <c r="S842" s="316"/>
      <c r="T842" s="316"/>
      <c r="U842" s="316"/>
      <c r="V842" s="316"/>
      <c r="W842" s="316"/>
      <c r="X842" s="316"/>
      <c r="Y842" s="310"/>
      <c r="Z842" s="306"/>
      <c r="AA842" s="311"/>
      <c r="AB842" s="383"/>
      <c r="AC842" s="73"/>
      <c r="AD842" s="414"/>
      <c r="AE842" s="393"/>
      <c r="AF842" s="78"/>
      <c r="AG842" s="414"/>
      <c r="AH842" s="383"/>
      <c r="AI842" s="453"/>
      <c r="AJ842" s="453"/>
      <c r="AK842" s="414"/>
      <c r="AL842" s="383"/>
      <c r="AM842" s="383"/>
      <c r="AN842" s="523"/>
      <c r="AO842" s="414"/>
      <c r="AP842" s="548"/>
      <c r="AQ842" s="414"/>
      <c r="AR842" s="78"/>
      <c r="AS842" s="78"/>
      <c r="AT842" s="414"/>
      <c r="AU842" s="548"/>
      <c r="AV842" s="548"/>
      <c r="AW842" s="414"/>
      <c r="AX842" s="383"/>
      <c r="AY842" s="548"/>
      <c r="AZ842" s="414"/>
      <c r="BA842" s="383"/>
      <c r="BB842" s="548"/>
      <c r="BC842" s="78"/>
      <c r="BD842" s="414"/>
      <c r="BE842" s="414"/>
      <c r="BF842" s="414"/>
      <c r="BG842" s="414"/>
      <c r="BH842" s="414"/>
      <c r="BI842" s="383"/>
      <c r="BJ842" s="383"/>
      <c r="BK842" s="78"/>
      <c r="BL842" s="414"/>
      <c r="BM842" s="383"/>
      <c r="BN842" s="78"/>
      <c r="BO842" s="414"/>
      <c r="BP842" s="78"/>
      <c r="BQ842" s="414"/>
      <c r="BR842" s="383"/>
      <c r="BS842" s="78"/>
      <c r="BT842" s="83"/>
      <c r="BU842" s="75"/>
      <c r="BV842" s="74"/>
      <c r="BW842" s="74"/>
      <c r="BX842" s="462" t="s">
        <v>6408</v>
      </c>
      <c r="BY842" s="112">
        <f t="shared" si="89"/>
        <v>837</v>
      </c>
      <c r="BZ842" s="65">
        <f t="shared" si="88"/>
        <v>0</v>
      </c>
      <c r="CA842" s="359">
        <f t="shared" si="84"/>
        <v>3</v>
      </c>
      <c r="CB842" s="359">
        <f t="shared" si="85"/>
        <v>2</v>
      </c>
      <c r="CC842" s="359">
        <f t="shared" si="86"/>
        <v>2023</v>
      </c>
      <c r="CD842" s="359" t="str">
        <f t="shared" si="87"/>
        <v xml:space="preserve">32202347245INCENDIO FORESTAL </v>
      </c>
    </row>
    <row r="843" spans="1:82" s="121" customFormat="1" ht="89.25" customHeight="1">
      <c r="A843" s="13"/>
      <c r="B843" s="13"/>
      <c r="C843" s="13"/>
      <c r="D843" s="212">
        <v>44960</v>
      </c>
      <c r="E843" s="210" t="s">
        <v>2756</v>
      </c>
      <c r="F843" s="211" t="s">
        <v>217</v>
      </c>
      <c r="G843" s="130" t="s">
        <v>8680</v>
      </c>
      <c r="H843" s="85" t="str">
        <f>VLOOKUP(E843&amp;F843,Divipola!$C$1:$F$1149,4,FALSE)</f>
        <v>52786</v>
      </c>
      <c r="I843" s="77"/>
      <c r="J843" s="181"/>
      <c r="K843" s="306"/>
      <c r="L843" s="309"/>
      <c r="M843" s="309"/>
      <c r="N843" s="316"/>
      <c r="O843" s="316"/>
      <c r="P843" s="316"/>
      <c r="Q843" s="316"/>
      <c r="R843" s="316"/>
      <c r="S843" s="316"/>
      <c r="T843" s="316"/>
      <c r="U843" s="316"/>
      <c r="V843" s="316"/>
      <c r="W843" s="316"/>
      <c r="X843" s="316"/>
      <c r="Y843" s="310"/>
      <c r="Z843" s="306">
        <v>3</v>
      </c>
      <c r="AA843" s="311"/>
      <c r="AB843" s="383"/>
      <c r="AC843" s="73"/>
      <c r="AD843" s="414"/>
      <c r="AE843" s="393"/>
      <c r="AF843" s="78"/>
      <c r="AG843" s="414"/>
      <c r="AH843" s="383"/>
      <c r="AI843" s="453"/>
      <c r="AJ843" s="453"/>
      <c r="AK843" s="414"/>
      <c r="AL843" s="383"/>
      <c r="AM843" s="383"/>
      <c r="AN843" s="523"/>
      <c r="AO843" s="414"/>
      <c r="AP843" s="548"/>
      <c r="AQ843" s="414"/>
      <c r="AR843" s="78"/>
      <c r="AS843" s="78"/>
      <c r="AT843" s="414"/>
      <c r="AU843" s="548"/>
      <c r="AV843" s="548"/>
      <c r="AW843" s="414"/>
      <c r="AX843" s="383"/>
      <c r="AY843" s="548"/>
      <c r="AZ843" s="414"/>
      <c r="BA843" s="383"/>
      <c r="BB843" s="548"/>
      <c r="BC843" s="78"/>
      <c r="BD843" s="414"/>
      <c r="BE843" s="414"/>
      <c r="BF843" s="414"/>
      <c r="BG843" s="414"/>
      <c r="BH843" s="414"/>
      <c r="BI843" s="383"/>
      <c r="BJ843" s="383"/>
      <c r="BK843" s="78"/>
      <c r="BL843" s="414"/>
      <c r="BM843" s="383"/>
      <c r="BN843" s="78"/>
      <c r="BO843" s="414"/>
      <c r="BP843" s="78"/>
      <c r="BQ843" s="414"/>
      <c r="BR843" s="383"/>
      <c r="BS843" s="78"/>
      <c r="BT843" s="83"/>
      <c r="BU843" s="75"/>
      <c r="BV843" s="74"/>
      <c r="BW843" s="74"/>
      <c r="BX843" s="462" t="s">
        <v>6409</v>
      </c>
      <c r="BY843" s="112">
        <f t="shared" si="89"/>
        <v>838</v>
      </c>
      <c r="BZ843" s="65">
        <f t="shared" si="88"/>
        <v>0</v>
      </c>
      <c r="CA843" s="359">
        <f t="shared" si="84"/>
        <v>3</v>
      </c>
      <c r="CB843" s="359">
        <f t="shared" si="85"/>
        <v>2</v>
      </c>
      <c r="CC843" s="359">
        <f t="shared" si="86"/>
        <v>2023</v>
      </c>
      <c r="CD843" s="359" t="str">
        <f t="shared" si="87"/>
        <v xml:space="preserve">32202352786INCENDIO FORESTAL </v>
      </c>
    </row>
    <row r="844" spans="1:82" s="121" customFormat="1" ht="114.75" customHeight="1">
      <c r="A844" s="13"/>
      <c r="B844" s="13"/>
      <c r="C844" s="13"/>
      <c r="D844" s="212">
        <v>44960</v>
      </c>
      <c r="E844" s="210" t="s">
        <v>2830</v>
      </c>
      <c r="F844" s="211" t="s">
        <v>2138</v>
      </c>
      <c r="G844" s="130" t="s">
        <v>8680</v>
      </c>
      <c r="H844" s="85" t="str">
        <f>VLOOKUP(E844&amp;F844,Divipola!$C$1:$F$1149,4,FALSE)</f>
        <v>68655</v>
      </c>
      <c r="I844" s="77"/>
      <c r="J844" s="181"/>
      <c r="K844" s="306"/>
      <c r="L844" s="309"/>
      <c r="M844" s="309"/>
      <c r="N844" s="316"/>
      <c r="O844" s="316"/>
      <c r="P844" s="316"/>
      <c r="Q844" s="316"/>
      <c r="R844" s="316"/>
      <c r="S844" s="316"/>
      <c r="T844" s="316"/>
      <c r="U844" s="316"/>
      <c r="V844" s="316"/>
      <c r="W844" s="316"/>
      <c r="X844" s="316"/>
      <c r="Y844" s="310"/>
      <c r="Z844" s="306">
        <v>1</v>
      </c>
      <c r="AA844" s="311"/>
      <c r="AB844" s="383"/>
      <c r="AC844" s="73"/>
      <c r="AD844" s="414"/>
      <c r="AE844" s="393"/>
      <c r="AF844" s="78"/>
      <c r="AG844" s="414"/>
      <c r="AH844" s="383"/>
      <c r="AI844" s="453"/>
      <c r="AJ844" s="453"/>
      <c r="AK844" s="414"/>
      <c r="AL844" s="383"/>
      <c r="AM844" s="383"/>
      <c r="AN844" s="523"/>
      <c r="AO844" s="414"/>
      <c r="AP844" s="548"/>
      <c r="AQ844" s="414"/>
      <c r="AR844" s="78"/>
      <c r="AS844" s="78"/>
      <c r="AT844" s="414"/>
      <c r="AU844" s="548"/>
      <c r="AV844" s="548"/>
      <c r="AW844" s="414"/>
      <c r="AX844" s="383"/>
      <c r="AY844" s="548"/>
      <c r="AZ844" s="414"/>
      <c r="BA844" s="383"/>
      <c r="BB844" s="548"/>
      <c r="BC844" s="78"/>
      <c r="BD844" s="414"/>
      <c r="BE844" s="414"/>
      <c r="BF844" s="414"/>
      <c r="BG844" s="414"/>
      <c r="BH844" s="414"/>
      <c r="BI844" s="383"/>
      <c r="BJ844" s="383"/>
      <c r="BK844" s="78"/>
      <c r="BL844" s="414"/>
      <c r="BM844" s="383"/>
      <c r="BN844" s="78"/>
      <c r="BO844" s="414"/>
      <c r="BP844" s="78"/>
      <c r="BQ844" s="414"/>
      <c r="BR844" s="383"/>
      <c r="BS844" s="78"/>
      <c r="BT844" s="83"/>
      <c r="BU844" s="75"/>
      <c r="BV844" s="74"/>
      <c r="BW844" s="74"/>
      <c r="BX844" s="462" t="s">
        <v>6410</v>
      </c>
      <c r="BY844" s="112">
        <f t="shared" si="89"/>
        <v>839</v>
      </c>
      <c r="BZ844" s="65">
        <f t="shared" si="88"/>
        <v>0</v>
      </c>
      <c r="CA844" s="359">
        <f t="shared" si="84"/>
        <v>3</v>
      </c>
      <c r="CB844" s="359">
        <f t="shared" si="85"/>
        <v>2</v>
      </c>
      <c r="CC844" s="359">
        <f t="shared" si="86"/>
        <v>2023</v>
      </c>
      <c r="CD844" s="359" t="str">
        <f t="shared" si="87"/>
        <v xml:space="preserve">32202368655INCENDIO FORESTAL </v>
      </c>
    </row>
    <row r="845" spans="1:82" s="121" customFormat="1" ht="153" customHeight="1">
      <c r="A845" s="13"/>
      <c r="B845" s="13"/>
      <c r="C845" s="13"/>
      <c r="D845" s="212">
        <v>44960</v>
      </c>
      <c r="E845" s="210" t="s">
        <v>2830</v>
      </c>
      <c r="F845" s="211" t="s">
        <v>2138</v>
      </c>
      <c r="G845" s="130" t="s">
        <v>8680</v>
      </c>
      <c r="H845" s="85" t="str">
        <f>VLOOKUP(E845&amp;F845,Divipola!$C$1:$F$1149,4,FALSE)</f>
        <v>68655</v>
      </c>
      <c r="I845" s="77"/>
      <c r="J845" s="181"/>
      <c r="K845" s="306"/>
      <c r="L845" s="309"/>
      <c r="M845" s="309"/>
      <c r="N845" s="316"/>
      <c r="O845" s="316"/>
      <c r="P845" s="316"/>
      <c r="Q845" s="316"/>
      <c r="R845" s="316"/>
      <c r="S845" s="316"/>
      <c r="T845" s="316"/>
      <c r="U845" s="316"/>
      <c r="V845" s="316"/>
      <c r="W845" s="316"/>
      <c r="X845" s="316"/>
      <c r="Y845" s="310"/>
      <c r="Z845" s="306">
        <v>2</v>
      </c>
      <c r="AA845" s="311"/>
      <c r="AB845" s="383"/>
      <c r="AC845" s="73"/>
      <c r="AD845" s="414"/>
      <c r="AE845" s="393"/>
      <c r="AF845" s="78"/>
      <c r="AG845" s="414"/>
      <c r="AH845" s="383"/>
      <c r="AI845" s="453"/>
      <c r="AJ845" s="453"/>
      <c r="AK845" s="414"/>
      <c r="AL845" s="383"/>
      <c r="AM845" s="383"/>
      <c r="AN845" s="523"/>
      <c r="AO845" s="414"/>
      <c r="AP845" s="548"/>
      <c r="AQ845" s="414"/>
      <c r="AR845" s="78"/>
      <c r="AS845" s="78"/>
      <c r="AT845" s="414"/>
      <c r="AU845" s="548"/>
      <c r="AV845" s="548"/>
      <c r="AW845" s="414"/>
      <c r="AX845" s="383"/>
      <c r="AY845" s="548"/>
      <c r="AZ845" s="414"/>
      <c r="BA845" s="383"/>
      <c r="BB845" s="548"/>
      <c r="BC845" s="78"/>
      <c r="BD845" s="414"/>
      <c r="BE845" s="414"/>
      <c r="BF845" s="414"/>
      <c r="BG845" s="414"/>
      <c r="BH845" s="414"/>
      <c r="BI845" s="383"/>
      <c r="BJ845" s="383"/>
      <c r="BK845" s="78"/>
      <c r="BL845" s="414"/>
      <c r="BM845" s="383"/>
      <c r="BN845" s="78"/>
      <c r="BO845" s="414"/>
      <c r="BP845" s="78"/>
      <c r="BQ845" s="414"/>
      <c r="BR845" s="383"/>
      <c r="BS845" s="78"/>
      <c r="BT845" s="83"/>
      <c r="BU845" s="75"/>
      <c r="BV845" s="74"/>
      <c r="BW845" s="74"/>
      <c r="BX845" s="462" t="s">
        <v>6411</v>
      </c>
      <c r="BY845" s="112">
        <f t="shared" si="89"/>
        <v>840</v>
      </c>
      <c r="BZ845" s="65">
        <f t="shared" si="88"/>
        <v>0</v>
      </c>
      <c r="CA845" s="359">
        <f t="shared" si="84"/>
        <v>3</v>
      </c>
      <c r="CB845" s="359">
        <f t="shared" si="85"/>
        <v>2</v>
      </c>
      <c r="CC845" s="359">
        <f t="shared" si="86"/>
        <v>2023</v>
      </c>
      <c r="CD845" s="359" t="str">
        <f t="shared" si="87"/>
        <v xml:space="preserve">32202368655INCENDIO FORESTAL </v>
      </c>
    </row>
    <row r="846" spans="1:82" s="121" customFormat="1" ht="89.25" customHeight="1">
      <c r="A846" s="13"/>
      <c r="B846" s="13"/>
      <c r="C846" s="13"/>
      <c r="D846" s="212">
        <v>44960</v>
      </c>
      <c r="E846" s="210" t="s">
        <v>2861</v>
      </c>
      <c r="F846" s="211" t="s">
        <v>2169</v>
      </c>
      <c r="G846" s="130" t="s">
        <v>8680</v>
      </c>
      <c r="H846" s="85" t="str">
        <f>VLOOKUP(E846&amp;F846,Divipola!$C$1:$F$1149,4,FALSE)</f>
        <v>44001</v>
      </c>
      <c r="I846" s="77"/>
      <c r="J846" s="181"/>
      <c r="K846" s="306"/>
      <c r="L846" s="309"/>
      <c r="M846" s="309"/>
      <c r="N846" s="316"/>
      <c r="O846" s="316"/>
      <c r="P846" s="316"/>
      <c r="Q846" s="316"/>
      <c r="R846" s="316"/>
      <c r="S846" s="316"/>
      <c r="T846" s="316"/>
      <c r="U846" s="316"/>
      <c r="V846" s="316"/>
      <c r="W846" s="316"/>
      <c r="X846" s="316"/>
      <c r="Y846" s="310"/>
      <c r="Z846" s="306">
        <v>1</v>
      </c>
      <c r="AA846" s="311"/>
      <c r="AB846" s="383"/>
      <c r="AC846" s="73"/>
      <c r="AD846" s="414"/>
      <c r="AE846" s="393"/>
      <c r="AF846" s="78"/>
      <c r="AG846" s="414"/>
      <c r="AH846" s="383"/>
      <c r="AI846" s="453"/>
      <c r="AJ846" s="453"/>
      <c r="AK846" s="414"/>
      <c r="AL846" s="383"/>
      <c r="AM846" s="383"/>
      <c r="AN846" s="523"/>
      <c r="AO846" s="414"/>
      <c r="AP846" s="548"/>
      <c r="AQ846" s="414"/>
      <c r="AR846" s="78"/>
      <c r="AS846" s="78"/>
      <c r="AT846" s="414"/>
      <c r="AU846" s="548"/>
      <c r="AV846" s="548"/>
      <c r="AW846" s="414"/>
      <c r="AX846" s="383"/>
      <c r="AY846" s="548"/>
      <c r="AZ846" s="414"/>
      <c r="BA846" s="383"/>
      <c r="BB846" s="548"/>
      <c r="BC846" s="78"/>
      <c r="BD846" s="414"/>
      <c r="BE846" s="414"/>
      <c r="BF846" s="414"/>
      <c r="BG846" s="414"/>
      <c r="BH846" s="414"/>
      <c r="BI846" s="383"/>
      <c r="BJ846" s="383"/>
      <c r="BK846" s="691"/>
      <c r="BL846" s="414"/>
      <c r="BM846" s="383"/>
      <c r="BN846" s="78"/>
      <c r="BO846" s="414"/>
      <c r="BP846" s="78"/>
      <c r="BQ846" s="414"/>
      <c r="BR846" s="383"/>
      <c r="BS846" s="78"/>
      <c r="BT846" s="83"/>
      <c r="BU846" s="75"/>
      <c r="BV846" s="74"/>
      <c r="BW846" s="74"/>
      <c r="BX846" s="462" t="s">
        <v>6412</v>
      </c>
      <c r="BY846" s="112">
        <f t="shared" si="89"/>
        <v>841</v>
      </c>
      <c r="BZ846" s="65">
        <f t="shared" si="88"/>
        <v>0</v>
      </c>
      <c r="CA846" s="359">
        <f t="shared" si="84"/>
        <v>3</v>
      </c>
      <c r="CB846" s="359">
        <f t="shared" si="85"/>
        <v>2</v>
      </c>
      <c r="CC846" s="359">
        <f t="shared" si="86"/>
        <v>2023</v>
      </c>
      <c r="CD846" s="359" t="str">
        <f t="shared" si="87"/>
        <v xml:space="preserve">32202344001INCENDIO FORESTAL </v>
      </c>
    </row>
    <row r="847" spans="1:82" s="121" customFormat="1" ht="89.25" customHeight="1">
      <c r="A847" s="13"/>
      <c r="B847" s="13"/>
      <c r="C847" s="13"/>
      <c r="D847" s="212">
        <v>44960</v>
      </c>
      <c r="E847" s="210" t="s">
        <v>2861</v>
      </c>
      <c r="F847" s="211" t="s">
        <v>2169</v>
      </c>
      <c r="G847" s="130" t="s">
        <v>8680</v>
      </c>
      <c r="H847" s="85" t="str">
        <f>VLOOKUP(E847&amp;F847,Divipola!$C$1:$F$1149,4,FALSE)</f>
        <v>44001</v>
      </c>
      <c r="I847" s="77"/>
      <c r="J847" s="181"/>
      <c r="K847" s="306"/>
      <c r="L847" s="309"/>
      <c r="M847" s="309"/>
      <c r="N847" s="316"/>
      <c r="O847" s="316"/>
      <c r="P847" s="316"/>
      <c r="Q847" s="316"/>
      <c r="R847" s="316"/>
      <c r="S847" s="316"/>
      <c r="T847" s="316"/>
      <c r="U847" s="316"/>
      <c r="V847" s="316"/>
      <c r="W847" s="316"/>
      <c r="X847" s="316"/>
      <c r="Y847" s="310"/>
      <c r="Z847" s="306">
        <v>1</v>
      </c>
      <c r="AA847" s="311"/>
      <c r="AB847" s="383"/>
      <c r="AC847" s="73"/>
      <c r="AD847" s="414"/>
      <c r="AE847" s="393"/>
      <c r="AF847" s="78"/>
      <c r="AG847" s="414"/>
      <c r="AH847" s="383"/>
      <c r="AI847" s="453"/>
      <c r="AJ847" s="453"/>
      <c r="AK847" s="414"/>
      <c r="AL847" s="383"/>
      <c r="AM847" s="383"/>
      <c r="AN847" s="523"/>
      <c r="AO847" s="414"/>
      <c r="AP847" s="548"/>
      <c r="AQ847" s="414"/>
      <c r="AR847" s="78"/>
      <c r="AS847" s="78"/>
      <c r="AT847" s="414"/>
      <c r="AU847" s="548"/>
      <c r="AV847" s="548"/>
      <c r="AW847" s="414"/>
      <c r="AX847" s="383"/>
      <c r="AY847" s="548"/>
      <c r="AZ847" s="414"/>
      <c r="BA847" s="383"/>
      <c r="BB847" s="548"/>
      <c r="BC847" s="78"/>
      <c r="BD847" s="414"/>
      <c r="BE847" s="414"/>
      <c r="BF847" s="414"/>
      <c r="BG847" s="414"/>
      <c r="BH847" s="414"/>
      <c r="BI847" s="383"/>
      <c r="BJ847" s="383"/>
      <c r="BK847" s="691"/>
      <c r="BL847" s="414"/>
      <c r="BM847" s="383"/>
      <c r="BN847" s="78"/>
      <c r="BO847" s="414"/>
      <c r="BP847" s="78"/>
      <c r="BQ847" s="414"/>
      <c r="BR847" s="383"/>
      <c r="BS847" s="78"/>
      <c r="BT847" s="83"/>
      <c r="BU847" s="75"/>
      <c r="BV847" s="74"/>
      <c r="BW847" s="74"/>
      <c r="BX847" s="462" t="s">
        <v>6413</v>
      </c>
      <c r="BY847" s="112">
        <f t="shared" si="89"/>
        <v>842</v>
      </c>
      <c r="BZ847" s="65">
        <f t="shared" si="88"/>
        <v>0</v>
      </c>
      <c r="CA847" s="359">
        <f t="shared" si="84"/>
        <v>3</v>
      </c>
      <c r="CB847" s="359">
        <f t="shared" si="85"/>
        <v>2</v>
      </c>
      <c r="CC847" s="359">
        <f t="shared" si="86"/>
        <v>2023</v>
      </c>
      <c r="CD847" s="359" t="str">
        <f t="shared" si="87"/>
        <v xml:space="preserve">32202344001INCENDIO FORESTAL </v>
      </c>
    </row>
    <row r="848" spans="1:82" s="121" customFormat="1" ht="155.25" customHeight="1">
      <c r="A848" s="13"/>
      <c r="B848" s="13"/>
      <c r="C848" s="13"/>
      <c r="D848" s="212">
        <v>44967</v>
      </c>
      <c r="E848" s="210" t="s">
        <v>2855</v>
      </c>
      <c r="F848" s="211" t="s">
        <v>2719</v>
      </c>
      <c r="G848" s="111" t="s">
        <v>8256</v>
      </c>
      <c r="H848" s="85">
        <f>VLOOKUP(E848&amp;F848,Divipola!$C$1:$F$1149,4,FALSE)</f>
        <v>86</v>
      </c>
      <c r="I848" s="181"/>
      <c r="J848" s="181"/>
      <c r="K848" s="306"/>
      <c r="L848" s="309"/>
      <c r="M848" s="309"/>
      <c r="N848" s="316"/>
      <c r="O848" s="316"/>
      <c r="P848" s="316"/>
      <c r="Q848" s="316"/>
      <c r="R848" s="316"/>
      <c r="S848" s="316"/>
      <c r="T848" s="316"/>
      <c r="U848" s="316"/>
      <c r="V848" s="316"/>
      <c r="W848" s="316"/>
      <c r="X848" s="316"/>
      <c r="Y848" s="310"/>
      <c r="Z848" s="306"/>
      <c r="AA848" s="311"/>
      <c r="AB848" s="383"/>
      <c r="AC848" s="73"/>
      <c r="AD848" s="414"/>
      <c r="AE848" s="395"/>
      <c r="AF848" s="78"/>
      <c r="AG848" s="414"/>
      <c r="AH848" s="383"/>
      <c r="AI848" s="453"/>
      <c r="AJ848" s="453"/>
      <c r="AK848" s="414"/>
      <c r="AL848" s="383"/>
      <c r="AM848" s="383"/>
      <c r="AN848" s="523"/>
      <c r="AO848" s="414"/>
      <c r="AP848" s="548"/>
      <c r="AQ848" s="414"/>
      <c r="AR848" s="713" t="s">
        <v>8472</v>
      </c>
      <c r="AS848" s="714" t="s">
        <v>8473</v>
      </c>
      <c r="AT848" s="414">
        <v>1235000000</v>
      </c>
      <c r="AU848" s="548"/>
      <c r="AV848" s="548"/>
      <c r="AW848" s="414"/>
      <c r="AX848" s="383"/>
      <c r="AY848" s="548"/>
      <c r="AZ848" s="414"/>
      <c r="BA848" s="383"/>
      <c r="BB848" s="548"/>
      <c r="BC848" s="78"/>
      <c r="BD848" s="414"/>
      <c r="BE848" s="414"/>
      <c r="BF848" s="414"/>
      <c r="BG848" s="414"/>
      <c r="BH848" s="414"/>
      <c r="BI848" s="383"/>
      <c r="BJ848" s="383"/>
      <c r="BK848" s="691"/>
      <c r="BL848" s="414"/>
      <c r="BM848" s="383"/>
      <c r="BN848" s="78"/>
      <c r="BO848" s="414"/>
      <c r="BP848" s="78"/>
      <c r="BQ848" s="414"/>
      <c r="BR848" s="383"/>
      <c r="BS848" s="78"/>
      <c r="BT848" s="83"/>
      <c r="BU848" s="75"/>
      <c r="BV848" s="74"/>
      <c r="BW848" s="74"/>
      <c r="BX848" s="462"/>
      <c r="BY848" s="112">
        <f t="shared" si="89"/>
        <v>843</v>
      </c>
      <c r="BZ848" s="65">
        <f t="shared" si="88"/>
        <v>1235000000</v>
      </c>
      <c r="CA848" s="359">
        <f t="shared" si="84"/>
        <v>10</v>
      </c>
      <c r="CB848" s="359">
        <f t="shared" si="85"/>
        <v>2</v>
      </c>
      <c r="CC848" s="359">
        <f t="shared" si="86"/>
        <v>2023</v>
      </c>
      <c r="CD848" s="359" t="str">
        <f t="shared" si="87"/>
        <v xml:space="preserve">102202386INUNDACION </v>
      </c>
    </row>
    <row r="849" spans="1:82" s="121" customFormat="1" ht="127.5" customHeight="1">
      <c r="A849" s="13"/>
      <c r="B849" s="13"/>
      <c r="C849" s="13"/>
      <c r="D849" s="212">
        <v>44960</v>
      </c>
      <c r="E849" s="210" t="s">
        <v>2855</v>
      </c>
      <c r="F849" s="211" t="s">
        <v>2245</v>
      </c>
      <c r="G849" s="130" t="s">
        <v>8680</v>
      </c>
      <c r="H849" s="85" t="str">
        <f>VLOOKUP(E849&amp;F849,Divipola!$C$1:$F$1149,4,FALSE)</f>
        <v>86885</v>
      </c>
      <c r="I849" s="77"/>
      <c r="J849" s="181"/>
      <c r="K849" s="306"/>
      <c r="L849" s="309"/>
      <c r="M849" s="309"/>
      <c r="N849" s="316"/>
      <c r="O849" s="316"/>
      <c r="P849" s="316"/>
      <c r="Q849" s="316"/>
      <c r="R849" s="316"/>
      <c r="S849" s="316"/>
      <c r="T849" s="316"/>
      <c r="U849" s="316"/>
      <c r="V849" s="316"/>
      <c r="W849" s="316"/>
      <c r="X849" s="316"/>
      <c r="Y849" s="310"/>
      <c r="Z849" s="306">
        <v>2</v>
      </c>
      <c r="AA849" s="311"/>
      <c r="AB849" s="383"/>
      <c r="AC849" s="73"/>
      <c r="AD849" s="414"/>
      <c r="AE849" s="393"/>
      <c r="AF849" s="78"/>
      <c r="AG849" s="414"/>
      <c r="AH849" s="383"/>
      <c r="AI849" s="453"/>
      <c r="AJ849" s="453"/>
      <c r="AK849" s="414"/>
      <c r="AL849" s="383"/>
      <c r="AM849" s="383"/>
      <c r="AN849" s="523"/>
      <c r="AO849" s="414"/>
      <c r="AP849" s="548"/>
      <c r="AQ849" s="414"/>
      <c r="AR849" s="78"/>
      <c r="AS849" s="78"/>
      <c r="AT849" s="414"/>
      <c r="AU849" s="548"/>
      <c r="AV849" s="548"/>
      <c r="AW849" s="414"/>
      <c r="AX849" s="383"/>
      <c r="AY849" s="548"/>
      <c r="AZ849" s="414"/>
      <c r="BA849" s="383"/>
      <c r="BB849" s="548"/>
      <c r="BC849" s="78"/>
      <c r="BD849" s="414"/>
      <c r="BE849" s="414"/>
      <c r="BF849" s="414"/>
      <c r="BG849" s="414"/>
      <c r="BH849" s="414"/>
      <c r="BI849" s="383"/>
      <c r="BJ849" s="383"/>
      <c r="BK849" s="78"/>
      <c r="BL849" s="414"/>
      <c r="BM849" s="383"/>
      <c r="BN849" s="78"/>
      <c r="BO849" s="414"/>
      <c r="BP849" s="78"/>
      <c r="BQ849" s="414"/>
      <c r="BR849" s="383"/>
      <c r="BS849" s="78"/>
      <c r="BT849" s="83"/>
      <c r="BU849" s="75"/>
      <c r="BV849" s="74"/>
      <c r="BW849" s="74"/>
      <c r="BX849" s="462" t="s">
        <v>6414</v>
      </c>
      <c r="BY849" s="112">
        <f t="shared" si="89"/>
        <v>844</v>
      </c>
      <c r="BZ849" s="65">
        <f t="shared" si="88"/>
        <v>0</v>
      </c>
      <c r="CA849" s="359">
        <f t="shared" si="84"/>
        <v>3</v>
      </c>
      <c r="CB849" s="359">
        <f t="shared" si="85"/>
        <v>2</v>
      </c>
      <c r="CC849" s="359">
        <f t="shared" si="86"/>
        <v>2023</v>
      </c>
      <c r="CD849" s="359" t="str">
        <f t="shared" si="87"/>
        <v xml:space="preserve">32202386885INCENDIO FORESTAL </v>
      </c>
    </row>
    <row r="850" spans="1:82" s="121" customFormat="1" ht="76.5" customHeight="1">
      <c r="A850" s="13"/>
      <c r="B850" s="13"/>
      <c r="C850" s="13"/>
      <c r="D850" s="212">
        <v>44960</v>
      </c>
      <c r="E850" s="210" t="s">
        <v>2830</v>
      </c>
      <c r="F850" s="211" t="s">
        <v>298</v>
      </c>
      <c r="G850" s="130" t="s">
        <v>8680</v>
      </c>
      <c r="H850" s="85" t="str">
        <f>VLOOKUP(E850&amp;F850,Divipola!$C$1:$F$1149,4,FALSE)</f>
        <v>68051</v>
      </c>
      <c r="I850" s="77"/>
      <c r="J850" s="181"/>
      <c r="K850" s="306"/>
      <c r="L850" s="309"/>
      <c r="M850" s="309"/>
      <c r="N850" s="316"/>
      <c r="O850" s="316"/>
      <c r="P850" s="316"/>
      <c r="Q850" s="316"/>
      <c r="R850" s="316"/>
      <c r="S850" s="316"/>
      <c r="T850" s="316"/>
      <c r="U850" s="316"/>
      <c r="V850" s="316"/>
      <c r="W850" s="316"/>
      <c r="X850" s="316"/>
      <c r="Y850" s="310"/>
      <c r="Z850" s="306"/>
      <c r="AA850" s="311"/>
      <c r="AB850" s="383"/>
      <c r="AC850" s="73"/>
      <c r="AD850" s="414"/>
      <c r="AE850" s="393"/>
      <c r="AF850" s="78"/>
      <c r="AG850" s="414"/>
      <c r="AH850" s="383"/>
      <c r="AI850" s="453"/>
      <c r="AJ850" s="453"/>
      <c r="AK850" s="414"/>
      <c r="AL850" s="383"/>
      <c r="AM850" s="383"/>
      <c r="AN850" s="523"/>
      <c r="AO850" s="414"/>
      <c r="AP850" s="548"/>
      <c r="AQ850" s="414"/>
      <c r="AR850" s="78"/>
      <c r="AS850" s="78"/>
      <c r="AT850" s="414"/>
      <c r="AU850" s="548"/>
      <c r="AV850" s="548"/>
      <c r="AW850" s="414"/>
      <c r="AX850" s="383"/>
      <c r="AY850" s="548"/>
      <c r="AZ850" s="414"/>
      <c r="BA850" s="383"/>
      <c r="BB850" s="548"/>
      <c r="BC850" s="78"/>
      <c r="BD850" s="414"/>
      <c r="BE850" s="414"/>
      <c r="BF850" s="414"/>
      <c r="BG850" s="414"/>
      <c r="BH850" s="414"/>
      <c r="BI850" s="383"/>
      <c r="BJ850" s="383"/>
      <c r="BK850" s="78"/>
      <c r="BL850" s="414"/>
      <c r="BM850" s="383"/>
      <c r="BN850" s="78"/>
      <c r="BO850" s="414"/>
      <c r="BP850" s="78"/>
      <c r="BQ850" s="414"/>
      <c r="BR850" s="383"/>
      <c r="BS850" s="78"/>
      <c r="BT850" s="83"/>
      <c r="BU850" s="75"/>
      <c r="BV850" s="74"/>
      <c r="BW850" s="74"/>
      <c r="BX850" s="462" t="s">
        <v>6415</v>
      </c>
      <c r="BY850" s="112">
        <f t="shared" si="89"/>
        <v>845</v>
      </c>
      <c r="BZ850" s="65">
        <f t="shared" si="88"/>
        <v>0</v>
      </c>
      <c r="CA850" s="359">
        <f t="shared" si="84"/>
        <v>3</v>
      </c>
      <c r="CB850" s="359">
        <f t="shared" si="85"/>
        <v>2</v>
      </c>
      <c r="CC850" s="359">
        <f t="shared" si="86"/>
        <v>2023</v>
      </c>
      <c r="CD850" s="359" t="str">
        <f t="shared" si="87"/>
        <v xml:space="preserve">32202368051INCENDIO FORESTAL </v>
      </c>
    </row>
    <row r="851" spans="1:82" s="121" customFormat="1" ht="89.25" customHeight="1">
      <c r="A851" s="13"/>
      <c r="B851" s="13"/>
      <c r="C851" s="13"/>
      <c r="D851" s="212">
        <v>44960</v>
      </c>
      <c r="E851" s="210" t="s">
        <v>2622</v>
      </c>
      <c r="F851" s="211" t="s">
        <v>1350</v>
      </c>
      <c r="G851" s="130" t="s">
        <v>8680</v>
      </c>
      <c r="H851" s="85" t="str">
        <f>VLOOKUP(E851&amp;F851,Divipola!$C$1:$F$1149,4,FALSE)</f>
        <v>41551</v>
      </c>
      <c r="I851" s="77"/>
      <c r="J851" s="181"/>
      <c r="K851" s="306"/>
      <c r="L851" s="309"/>
      <c r="M851" s="309"/>
      <c r="N851" s="316"/>
      <c r="O851" s="316"/>
      <c r="P851" s="316"/>
      <c r="Q851" s="316"/>
      <c r="R851" s="316"/>
      <c r="S851" s="316"/>
      <c r="T851" s="316"/>
      <c r="U851" s="316"/>
      <c r="V851" s="316"/>
      <c r="W851" s="316"/>
      <c r="X851" s="316"/>
      <c r="Y851" s="310"/>
      <c r="Z851" s="306">
        <v>4</v>
      </c>
      <c r="AA851" s="311"/>
      <c r="AB851" s="383"/>
      <c r="AC851" s="73"/>
      <c r="AD851" s="414"/>
      <c r="AE851" s="393"/>
      <c r="AF851" s="78"/>
      <c r="AG851" s="414"/>
      <c r="AH851" s="383"/>
      <c r="AI851" s="453"/>
      <c r="AJ851" s="453"/>
      <c r="AK851" s="414"/>
      <c r="AL851" s="383"/>
      <c r="AM851" s="383"/>
      <c r="AN851" s="523"/>
      <c r="AO851" s="414"/>
      <c r="AP851" s="548"/>
      <c r="AQ851" s="414"/>
      <c r="AR851" s="78"/>
      <c r="AS851" s="78"/>
      <c r="AT851" s="414"/>
      <c r="AU851" s="548"/>
      <c r="AV851" s="548"/>
      <c r="AW851" s="414"/>
      <c r="AX851" s="383"/>
      <c r="AY851" s="548"/>
      <c r="AZ851" s="414"/>
      <c r="BA851" s="383"/>
      <c r="BB851" s="548"/>
      <c r="BC851" s="78"/>
      <c r="BD851" s="414"/>
      <c r="BE851" s="414"/>
      <c r="BF851" s="414"/>
      <c r="BG851" s="414"/>
      <c r="BH851" s="414"/>
      <c r="BI851" s="383"/>
      <c r="BJ851" s="383"/>
      <c r="BK851" s="78"/>
      <c r="BL851" s="414"/>
      <c r="BM851" s="383"/>
      <c r="BN851" s="78"/>
      <c r="BO851" s="414"/>
      <c r="BP851" s="78"/>
      <c r="BQ851" s="414"/>
      <c r="BR851" s="383"/>
      <c r="BS851" s="78"/>
      <c r="BT851" s="83"/>
      <c r="BU851" s="75"/>
      <c r="BV851" s="74"/>
      <c r="BW851" s="74"/>
      <c r="BX851" s="462" t="s">
        <v>6416</v>
      </c>
      <c r="BY851" s="112">
        <f t="shared" si="89"/>
        <v>846</v>
      </c>
      <c r="BZ851" s="65">
        <f t="shared" si="88"/>
        <v>0</v>
      </c>
      <c r="CA851" s="359">
        <f t="shared" si="84"/>
        <v>3</v>
      </c>
      <c r="CB851" s="359">
        <f t="shared" si="85"/>
        <v>2</v>
      </c>
      <c r="CC851" s="359">
        <f t="shared" si="86"/>
        <v>2023</v>
      </c>
      <c r="CD851" s="359" t="str">
        <f t="shared" si="87"/>
        <v xml:space="preserve">32202341551INCENDIO FORESTAL </v>
      </c>
    </row>
    <row r="852" spans="1:82" s="121" customFormat="1" ht="63.75" customHeight="1">
      <c r="A852" s="13"/>
      <c r="B852" s="13"/>
      <c r="C852" s="13"/>
      <c r="D852" s="212">
        <v>44960</v>
      </c>
      <c r="E852" s="210" t="s">
        <v>2855</v>
      </c>
      <c r="F852" s="211" t="s">
        <v>11</v>
      </c>
      <c r="G852" s="130" t="s">
        <v>8680</v>
      </c>
      <c r="H852" s="85" t="str">
        <f>VLOOKUP(E852&amp;F852,Divipola!$C$1:$F$1149,4,FALSE)</f>
        <v>86573</v>
      </c>
      <c r="I852" s="77"/>
      <c r="J852" s="181"/>
      <c r="K852" s="306"/>
      <c r="L852" s="309"/>
      <c r="M852" s="309"/>
      <c r="N852" s="316"/>
      <c r="O852" s="316"/>
      <c r="P852" s="316"/>
      <c r="Q852" s="316"/>
      <c r="R852" s="316"/>
      <c r="S852" s="316"/>
      <c r="T852" s="316"/>
      <c r="U852" s="316"/>
      <c r="V852" s="316"/>
      <c r="W852" s="316"/>
      <c r="X852" s="316"/>
      <c r="Y852" s="310"/>
      <c r="Z852" s="306"/>
      <c r="AA852" s="311"/>
      <c r="AB852" s="383"/>
      <c r="AC852" s="73"/>
      <c r="AD852" s="414"/>
      <c r="AE852" s="393"/>
      <c r="AF852" s="78"/>
      <c r="AG852" s="414"/>
      <c r="AH852" s="383"/>
      <c r="AI852" s="453"/>
      <c r="AJ852" s="453"/>
      <c r="AK852" s="414"/>
      <c r="AL852" s="383"/>
      <c r="AM852" s="383"/>
      <c r="AN852" s="523"/>
      <c r="AO852" s="414"/>
      <c r="AP852" s="548"/>
      <c r="AQ852" s="414"/>
      <c r="AR852" s="78"/>
      <c r="AS852" s="78"/>
      <c r="AT852" s="414"/>
      <c r="AU852" s="548"/>
      <c r="AV852" s="548"/>
      <c r="AW852" s="414"/>
      <c r="AX852" s="383"/>
      <c r="AY852" s="548"/>
      <c r="AZ852" s="414"/>
      <c r="BA852" s="383"/>
      <c r="BB852" s="548"/>
      <c r="BC852" s="78"/>
      <c r="BD852" s="414"/>
      <c r="BE852" s="414"/>
      <c r="BF852" s="414"/>
      <c r="BG852" s="414"/>
      <c r="BH852" s="414"/>
      <c r="BI852" s="383"/>
      <c r="BJ852" s="383"/>
      <c r="BK852" s="78"/>
      <c r="BL852" s="414"/>
      <c r="BM852" s="383"/>
      <c r="BN852" s="78"/>
      <c r="BO852" s="414"/>
      <c r="BP852" s="78"/>
      <c r="BQ852" s="414"/>
      <c r="BR852" s="383"/>
      <c r="BS852" s="78"/>
      <c r="BT852" s="83"/>
      <c r="BU852" s="75"/>
      <c r="BV852" s="74"/>
      <c r="BW852" s="74"/>
      <c r="BX852" s="462" t="s">
        <v>6417</v>
      </c>
      <c r="BY852" s="112">
        <f t="shared" si="89"/>
        <v>847</v>
      </c>
      <c r="BZ852" s="65">
        <f t="shared" si="88"/>
        <v>0</v>
      </c>
      <c r="CA852" s="359">
        <f t="shared" si="84"/>
        <v>3</v>
      </c>
      <c r="CB852" s="359">
        <f t="shared" si="85"/>
        <v>2</v>
      </c>
      <c r="CC852" s="359">
        <f t="shared" si="86"/>
        <v>2023</v>
      </c>
      <c r="CD852" s="359" t="str">
        <f t="shared" si="87"/>
        <v xml:space="preserve">32202386573INCENDIO FORESTAL </v>
      </c>
    </row>
    <row r="853" spans="1:82" s="121" customFormat="1" ht="76.5" customHeight="1">
      <c r="A853" s="13"/>
      <c r="B853" s="13"/>
      <c r="C853" s="13"/>
      <c r="D853" s="212">
        <v>44960</v>
      </c>
      <c r="E853" s="210" t="s">
        <v>2855</v>
      </c>
      <c r="F853" s="211" t="s">
        <v>11</v>
      </c>
      <c r="G853" s="130" t="s">
        <v>8680</v>
      </c>
      <c r="H853" s="85" t="str">
        <f>VLOOKUP(E853&amp;F853,Divipola!$C$1:$F$1149,4,FALSE)</f>
        <v>86573</v>
      </c>
      <c r="I853" s="77"/>
      <c r="J853" s="181"/>
      <c r="K853" s="306"/>
      <c r="L853" s="309"/>
      <c r="M853" s="309"/>
      <c r="N853" s="316"/>
      <c r="O853" s="316"/>
      <c r="P853" s="316"/>
      <c r="Q853" s="316"/>
      <c r="R853" s="316"/>
      <c r="S853" s="316"/>
      <c r="T853" s="316"/>
      <c r="U853" s="316"/>
      <c r="V853" s="316"/>
      <c r="W853" s="316"/>
      <c r="X853" s="316"/>
      <c r="Y853" s="310"/>
      <c r="Z853" s="306"/>
      <c r="AA853" s="311"/>
      <c r="AB853" s="383"/>
      <c r="AC853" s="73"/>
      <c r="AD853" s="414"/>
      <c r="AE853" s="393"/>
      <c r="AF853" s="78"/>
      <c r="AG853" s="414"/>
      <c r="AH853" s="383"/>
      <c r="AI853" s="453"/>
      <c r="AJ853" s="453"/>
      <c r="AK853" s="414"/>
      <c r="AL853" s="383"/>
      <c r="AM853" s="383"/>
      <c r="AN853" s="523"/>
      <c r="AO853" s="414"/>
      <c r="AP853" s="548"/>
      <c r="AQ853" s="414"/>
      <c r="AR853" s="78"/>
      <c r="AS853" s="78"/>
      <c r="AT853" s="414"/>
      <c r="AU853" s="548"/>
      <c r="AV853" s="548"/>
      <c r="AW853" s="414"/>
      <c r="AX853" s="383"/>
      <c r="AY853" s="548"/>
      <c r="AZ853" s="414"/>
      <c r="BA853" s="383"/>
      <c r="BB853" s="548"/>
      <c r="BC853" s="78"/>
      <c r="BD853" s="414"/>
      <c r="BE853" s="414"/>
      <c r="BF853" s="414"/>
      <c r="BG853" s="414"/>
      <c r="BH853" s="414"/>
      <c r="BI853" s="383"/>
      <c r="BJ853" s="383"/>
      <c r="BK853" s="78"/>
      <c r="BL853" s="414"/>
      <c r="BM853" s="383"/>
      <c r="BN853" s="78"/>
      <c r="BO853" s="414"/>
      <c r="BP853" s="78"/>
      <c r="BQ853" s="414"/>
      <c r="BR853" s="383"/>
      <c r="BS853" s="78"/>
      <c r="BT853" s="83"/>
      <c r="BU853" s="75"/>
      <c r="BV853" s="74"/>
      <c r="BW853" s="74"/>
      <c r="BX853" s="462" t="s">
        <v>6418</v>
      </c>
      <c r="BY853" s="112">
        <f t="shared" si="89"/>
        <v>848</v>
      </c>
      <c r="BZ853" s="65">
        <f t="shared" si="88"/>
        <v>0</v>
      </c>
      <c r="CA853" s="359">
        <f t="shared" si="84"/>
        <v>3</v>
      </c>
      <c r="CB853" s="359">
        <f t="shared" si="85"/>
        <v>2</v>
      </c>
      <c r="CC853" s="359">
        <f t="shared" si="86"/>
        <v>2023</v>
      </c>
      <c r="CD853" s="359" t="str">
        <f t="shared" si="87"/>
        <v xml:space="preserve">32202386573INCENDIO FORESTAL </v>
      </c>
    </row>
    <row r="854" spans="1:82" s="121" customFormat="1" ht="165.75" customHeight="1">
      <c r="A854" s="13"/>
      <c r="B854" s="13"/>
      <c r="C854" s="13"/>
      <c r="D854" s="212">
        <v>44960</v>
      </c>
      <c r="E854" s="210" t="s">
        <v>506</v>
      </c>
      <c r="F854" s="211" t="s">
        <v>100</v>
      </c>
      <c r="G854" s="130" t="s">
        <v>8680</v>
      </c>
      <c r="H854" s="85" t="str">
        <f>VLOOKUP(E854&amp;F854,Divipola!$C$1:$F$1149,4,FALSE)</f>
        <v>50573</v>
      </c>
      <c r="I854" s="77"/>
      <c r="J854" s="181"/>
      <c r="K854" s="306"/>
      <c r="L854" s="309"/>
      <c r="M854" s="309"/>
      <c r="N854" s="316"/>
      <c r="O854" s="316"/>
      <c r="P854" s="316"/>
      <c r="Q854" s="316"/>
      <c r="R854" s="316"/>
      <c r="S854" s="316"/>
      <c r="T854" s="316"/>
      <c r="U854" s="316"/>
      <c r="V854" s="316"/>
      <c r="W854" s="316"/>
      <c r="X854" s="316"/>
      <c r="Y854" s="310"/>
      <c r="Z854" s="306">
        <v>1</v>
      </c>
      <c r="AA854" s="311"/>
      <c r="AB854" s="383"/>
      <c r="AC854" s="73"/>
      <c r="AD854" s="414"/>
      <c r="AE854" s="393"/>
      <c r="AF854" s="78"/>
      <c r="AG854" s="414"/>
      <c r="AH854" s="383"/>
      <c r="AI854" s="453"/>
      <c r="AJ854" s="453"/>
      <c r="AK854" s="414"/>
      <c r="AL854" s="383"/>
      <c r="AM854" s="383"/>
      <c r="AN854" s="523"/>
      <c r="AO854" s="414"/>
      <c r="AP854" s="548"/>
      <c r="AQ854" s="414"/>
      <c r="AR854" s="78"/>
      <c r="AS854" s="78"/>
      <c r="AT854" s="414"/>
      <c r="AU854" s="548"/>
      <c r="AV854" s="548"/>
      <c r="AW854" s="414"/>
      <c r="AX854" s="383"/>
      <c r="AY854" s="548"/>
      <c r="AZ854" s="414"/>
      <c r="BA854" s="383"/>
      <c r="BB854" s="548"/>
      <c r="BC854" s="78"/>
      <c r="BD854" s="414"/>
      <c r="BE854" s="414"/>
      <c r="BF854" s="414"/>
      <c r="BG854" s="414"/>
      <c r="BH854" s="414"/>
      <c r="BI854" s="383"/>
      <c r="BJ854" s="383"/>
      <c r="BK854" s="78"/>
      <c r="BL854" s="414"/>
      <c r="BM854" s="383"/>
      <c r="BN854" s="78"/>
      <c r="BO854" s="414"/>
      <c r="BP854" s="78"/>
      <c r="BQ854" s="414"/>
      <c r="BR854" s="383"/>
      <c r="BS854" s="78"/>
      <c r="BT854" s="83"/>
      <c r="BU854" s="75"/>
      <c r="BV854" s="74"/>
      <c r="BW854" s="74"/>
      <c r="BX854" s="462" t="s">
        <v>6419</v>
      </c>
      <c r="BY854" s="112">
        <f t="shared" si="89"/>
        <v>849</v>
      </c>
      <c r="BZ854" s="65">
        <f t="shared" si="88"/>
        <v>0</v>
      </c>
      <c r="CA854" s="359">
        <f t="shared" si="84"/>
        <v>3</v>
      </c>
      <c r="CB854" s="359">
        <f t="shared" si="85"/>
        <v>2</v>
      </c>
      <c r="CC854" s="359">
        <f t="shared" si="86"/>
        <v>2023</v>
      </c>
      <c r="CD854" s="359" t="str">
        <f t="shared" si="87"/>
        <v xml:space="preserve">32202350573INCENDIO FORESTAL </v>
      </c>
    </row>
    <row r="855" spans="1:82" s="121" customFormat="1" ht="76.5" customHeight="1">
      <c r="A855" s="13"/>
      <c r="B855" s="13"/>
      <c r="C855" s="13"/>
      <c r="D855" s="212">
        <v>44960</v>
      </c>
      <c r="E855" s="210" t="s">
        <v>2831</v>
      </c>
      <c r="F855" s="211" t="s">
        <v>1390</v>
      </c>
      <c r="G855" s="130" t="s">
        <v>8680</v>
      </c>
      <c r="H855" s="85" t="str">
        <f>VLOOKUP(E855&amp;F855,Divipola!$C$1:$F$1149,4,FALSE)</f>
        <v>73168</v>
      </c>
      <c r="I855" s="77"/>
      <c r="J855" s="181"/>
      <c r="K855" s="316"/>
      <c r="L855" s="316"/>
      <c r="M855" s="316"/>
      <c r="N855" s="316"/>
      <c r="O855" s="316"/>
      <c r="P855" s="316"/>
      <c r="Q855" s="316"/>
      <c r="R855" s="316"/>
      <c r="S855" s="317"/>
      <c r="T855" s="317"/>
      <c r="U855" s="317"/>
      <c r="V855" s="317"/>
      <c r="W855" s="317"/>
      <c r="X855" s="317"/>
      <c r="Y855" s="317"/>
      <c r="Z855" s="306">
        <v>1</v>
      </c>
      <c r="AA855" s="317"/>
      <c r="AB855" s="383"/>
      <c r="AC855" s="73"/>
      <c r="AD855" s="414"/>
      <c r="AE855" s="393"/>
      <c r="AF855" s="78"/>
      <c r="AG855" s="414"/>
      <c r="AH855" s="383"/>
      <c r="AI855" s="453"/>
      <c r="AJ855" s="453"/>
      <c r="AK855" s="414"/>
      <c r="AL855" s="383"/>
      <c r="AM855" s="383"/>
      <c r="AN855" s="523"/>
      <c r="AO855" s="414"/>
      <c r="AP855" s="548"/>
      <c r="AQ855" s="414"/>
      <c r="AR855" s="78"/>
      <c r="AS855" s="78"/>
      <c r="AT855" s="414"/>
      <c r="AU855" s="548"/>
      <c r="AV855" s="548"/>
      <c r="AW855" s="414"/>
      <c r="AX855" s="383"/>
      <c r="AY855" s="548"/>
      <c r="AZ855" s="414"/>
      <c r="BA855" s="383"/>
      <c r="BB855" s="548"/>
      <c r="BC855" s="78"/>
      <c r="BD855" s="414"/>
      <c r="BE855" s="414"/>
      <c r="BF855" s="414"/>
      <c r="BG855" s="414"/>
      <c r="BH855" s="414"/>
      <c r="BI855" s="383"/>
      <c r="BJ855" s="383"/>
      <c r="BK855" s="78"/>
      <c r="BL855" s="414"/>
      <c r="BM855" s="383"/>
      <c r="BN855" s="78"/>
      <c r="BO855" s="414"/>
      <c r="BP855" s="78"/>
      <c r="BQ855" s="414"/>
      <c r="BR855" s="383"/>
      <c r="BS855" s="78"/>
      <c r="BT855" s="83"/>
      <c r="BU855" s="75"/>
      <c r="BV855" s="74"/>
      <c r="BW855" s="74"/>
      <c r="BX855" s="463" t="s">
        <v>6632</v>
      </c>
      <c r="BY855" s="112">
        <f t="shared" si="89"/>
        <v>850</v>
      </c>
      <c r="BZ855" s="65">
        <f t="shared" si="88"/>
        <v>0</v>
      </c>
      <c r="CA855" s="359">
        <f t="shared" si="84"/>
        <v>3</v>
      </c>
      <c r="CB855" s="359">
        <f t="shared" si="85"/>
        <v>2</v>
      </c>
      <c r="CC855" s="359">
        <f t="shared" si="86"/>
        <v>2023</v>
      </c>
      <c r="CD855" s="359" t="str">
        <f t="shared" si="87"/>
        <v xml:space="preserve">32202373168INCENDIO FORESTAL </v>
      </c>
    </row>
    <row r="856" spans="1:82" s="121" customFormat="1" ht="76.5" customHeight="1">
      <c r="A856" s="13"/>
      <c r="B856" s="13"/>
      <c r="C856" s="13"/>
      <c r="D856" s="212">
        <v>44960</v>
      </c>
      <c r="E856" s="210" t="s">
        <v>2831</v>
      </c>
      <c r="F856" s="211" t="s">
        <v>1390</v>
      </c>
      <c r="G856" s="130" t="s">
        <v>8680</v>
      </c>
      <c r="H856" s="85" t="str">
        <f>VLOOKUP(E856&amp;F856,Divipola!$C$1:$F$1149,4,FALSE)</f>
        <v>73168</v>
      </c>
      <c r="I856" s="77"/>
      <c r="J856" s="181"/>
      <c r="K856" s="316"/>
      <c r="L856" s="316"/>
      <c r="M856" s="316"/>
      <c r="N856" s="316"/>
      <c r="O856" s="316"/>
      <c r="P856" s="316"/>
      <c r="Q856" s="316"/>
      <c r="R856" s="316"/>
      <c r="S856" s="317"/>
      <c r="T856" s="317"/>
      <c r="U856" s="317"/>
      <c r="V856" s="317"/>
      <c r="W856" s="317"/>
      <c r="X856" s="317"/>
      <c r="Y856" s="317"/>
      <c r="Z856" s="306">
        <v>1</v>
      </c>
      <c r="AA856" s="317"/>
      <c r="AB856" s="383"/>
      <c r="AC856" s="73"/>
      <c r="AD856" s="414"/>
      <c r="AE856" s="393"/>
      <c r="AF856" s="78"/>
      <c r="AG856" s="414"/>
      <c r="AH856" s="383"/>
      <c r="AI856" s="453"/>
      <c r="AJ856" s="453"/>
      <c r="AK856" s="414"/>
      <c r="AL856" s="383"/>
      <c r="AM856" s="383"/>
      <c r="AN856" s="523"/>
      <c r="AO856" s="414"/>
      <c r="AP856" s="548"/>
      <c r="AQ856" s="414"/>
      <c r="AR856" s="78"/>
      <c r="AS856" s="78"/>
      <c r="AT856" s="414"/>
      <c r="AU856" s="548"/>
      <c r="AV856" s="548"/>
      <c r="AW856" s="414"/>
      <c r="AX856" s="383"/>
      <c r="AY856" s="548"/>
      <c r="AZ856" s="414"/>
      <c r="BA856" s="383"/>
      <c r="BB856" s="548"/>
      <c r="BC856" s="78"/>
      <c r="BD856" s="414"/>
      <c r="BE856" s="414"/>
      <c r="BF856" s="414"/>
      <c r="BG856" s="414"/>
      <c r="BH856" s="414"/>
      <c r="BI856" s="383"/>
      <c r="BJ856" s="383"/>
      <c r="BK856" s="78"/>
      <c r="BL856" s="414"/>
      <c r="BM856" s="383"/>
      <c r="BN856" s="78"/>
      <c r="BO856" s="414"/>
      <c r="BP856" s="78"/>
      <c r="BQ856" s="414"/>
      <c r="BR856" s="383"/>
      <c r="BS856" s="78"/>
      <c r="BT856" s="83"/>
      <c r="BU856" s="75"/>
      <c r="BV856" s="74"/>
      <c r="BW856" s="74"/>
      <c r="BX856" s="463" t="s">
        <v>6633</v>
      </c>
      <c r="BY856" s="112">
        <f t="shared" si="89"/>
        <v>851</v>
      </c>
      <c r="BZ856" s="65">
        <f t="shared" si="88"/>
        <v>0</v>
      </c>
      <c r="CA856" s="359">
        <f t="shared" si="84"/>
        <v>3</v>
      </c>
      <c r="CB856" s="359">
        <f t="shared" si="85"/>
        <v>2</v>
      </c>
      <c r="CC856" s="359">
        <f t="shared" si="86"/>
        <v>2023</v>
      </c>
      <c r="CD856" s="359" t="str">
        <f t="shared" si="87"/>
        <v xml:space="preserve">32202373168INCENDIO FORESTAL </v>
      </c>
    </row>
    <row r="857" spans="1:82" s="121" customFormat="1" ht="144" customHeight="1">
      <c r="A857" s="13"/>
      <c r="B857" s="13"/>
      <c r="C857" s="13"/>
      <c r="D857" s="212">
        <v>44961</v>
      </c>
      <c r="E857" s="210" t="s">
        <v>2718</v>
      </c>
      <c r="F857" s="211" t="s">
        <v>1106</v>
      </c>
      <c r="G857" s="130" t="s">
        <v>8680</v>
      </c>
      <c r="H857" s="85" t="str">
        <f>VLOOKUP(E857&amp;F857,Divipola!$C$1:$F$1149,4,FALSE)</f>
        <v>25426</v>
      </c>
      <c r="I857" s="77"/>
      <c r="J857" s="181"/>
      <c r="K857" s="146"/>
      <c r="L857" s="146"/>
      <c r="M857" s="146"/>
      <c r="N857" s="146"/>
      <c r="O857" s="146"/>
      <c r="P857" s="146"/>
      <c r="Q857" s="146"/>
      <c r="R857" s="146"/>
      <c r="S857" s="146"/>
      <c r="T857" s="146"/>
      <c r="U857" s="146"/>
      <c r="V857" s="146"/>
      <c r="W857" s="146"/>
      <c r="X857" s="159"/>
      <c r="Y857" s="146"/>
      <c r="Z857" s="147"/>
      <c r="AA857" s="148">
        <v>8</v>
      </c>
      <c r="AB857" s="383"/>
      <c r="AC857" s="73"/>
      <c r="AD857" s="414"/>
      <c r="AE857" s="393"/>
      <c r="AF857" s="78"/>
      <c r="AG857" s="414"/>
      <c r="AH857" s="383"/>
      <c r="AI857" s="453"/>
      <c r="AJ857" s="453"/>
      <c r="AK857" s="414"/>
      <c r="AL857" s="383"/>
      <c r="AM857" s="383"/>
      <c r="AN857" s="523"/>
      <c r="AO857" s="414"/>
      <c r="AP857" s="548"/>
      <c r="AQ857" s="414"/>
      <c r="AR857" s="78"/>
      <c r="AS857" s="78"/>
      <c r="AT857" s="414"/>
      <c r="AU857" s="548"/>
      <c r="AV857" s="548"/>
      <c r="AW857" s="414"/>
      <c r="AX857" s="383"/>
      <c r="AY857" s="548"/>
      <c r="AZ857" s="414"/>
      <c r="BA857" s="383"/>
      <c r="BB857" s="548"/>
      <c r="BC857" s="78"/>
      <c r="BD857" s="414"/>
      <c r="BE857" s="414"/>
      <c r="BF857" s="414"/>
      <c r="BG857" s="414"/>
      <c r="BH857" s="414"/>
      <c r="BI857" s="383"/>
      <c r="BJ857" s="383"/>
      <c r="BK857" s="78"/>
      <c r="BL857" s="414"/>
      <c r="BM857" s="383"/>
      <c r="BN857" s="78"/>
      <c r="BO857" s="414"/>
      <c r="BP857" s="78"/>
      <c r="BQ857" s="414"/>
      <c r="BR857" s="383"/>
      <c r="BS857" s="78"/>
      <c r="BT857" s="83"/>
      <c r="BU857" s="75"/>
      <c r="BV857" s="74"/>
      <c r="BW857" s="74"/>
      <c r="BX857" s="117" t="s">
        <v>3310</v>
      </c>
      <c r="BY857" s="112">
        <f t="shared" si="89"/>
        <v>852</v>
      </c>
      <c r="BZ857" s="65">
        <f t="shared" si="88"/>
        <v>0</v>
      </c>
      <c r="CA857" s="359">
        <f t="shared" si="84"/>
        <v>4</v>
      </c>
      <c r="CB857" s="359">
        <f t="shared" si="85"/>
        <v>2</v>
      </c>
      <c r="CC857" s="359">
        <f t="shared" si="86"/>
        <v>2023</v>
      </c>
      <c r="CD857" s="359" t="str">
        <f t="shared" si="87"/>
        <v xml:space="preserve">42202325426INCENDIO FORESTAL </v>
      </c>
    </row>
    <row r="858" spans="1:82" s="121" customFormat="1" ht="96" customHeight="1">
      <c r="A858" s="13"/>
      <c r="B858" s="13"/>
      <c r="C858" s="13"/>
      <c r="D858" s="212">
        <v>44961</v>
      </c>
      <c r="E858" s="210" t="s">
        <v>2718</v>
      </c>
      <c r="F858" s="211" t="s">
        <v>2773</v>
      </c>
      <c r="G858" s="130" t="s">
        <v>8680</v>
      </c>
      <c r="H858" s="85" t="str">
        <f>VLOOKUP(E858&amp;F858,Divipola!$C$1:$F$1149,4,FALSE)</f>
        <v>25183</v>
      </c>
      <c r="I858" s="77"/>
      <c r="J858" s="181"/>
      <c r="K858" s="108"/>
      <c r="L858" s="108"/>
      <c r="M858" s="108"/>
      <c r="N858" s="108"/>
      <c r="O858" s="108"/>
      <c r="P858" s="108"/>
      <c r="Q858" s="108"/>
      <c r="R858" s="108"/>
      <c r="S858" s="108"/>
      <c r="T858" s="108"/>
      <c r="U858" s="108"/>
      <c r="V858" s="108"/>
      <c r="W858" s="108"/>
      <c r="X858" s="108"/>
      <c r="Y858" s="108"/>
      <c r="Z858" s="109">
        <v>8</v>
      </c>
      <c r="AA858" s="113"/>
      <c r="AB858" s="383"/>
      <c r="AC858" s="73"/>
      <c r="AD858" s="414"/>
      <c r="AE858" s="393"/>
      <c r="AF858" s="78"/>
      <c r="AG858" s="414"/>
      <c r="AH858" s="383"/>
      <c r="AI858" s="453"/>
      <c r="AJ858" s="453"/>
      <c r="AK858" s="414"/>
      <c r="AL858" s="383"/>
      <c r="AM858" s="383"/>
      <c r="AN858" s="523"/>
      <c r="AO858" s="414"/>
      <c r="AP858" s="548"/>
      <c r="AQ858" s="414"/>
      <c r="AR858" s="78"/>
      <c r="AS858" s="78"/>
      <c r="AT858" s="414"/>
      <c r="AU858" s="548"/>
      <c r="AV858" s="548"/>
      <c r="AW858" s="414"/>
      <c r="AX858" s="383"/>
      <c r="AY858" s="548"/>
      <c r="AZ858" s="414"/>
      <c r="BA858" s="383"/>
      <c r="BB858" s="548"/>
      <c r="BC858" s="78"/>
      <c r="BD858" s="414"/>
      <c r="BE858" s="414"/>
      <c r="BF858" s="414"/>
      <c r="BG858" s="414"/>
      <c r="BH858" s="414"/>
      <c r="BI858" s="383"/>
      <c r="BJ858" s="383"/>
      <c r="BK858" s="78"/>
      <c r="BL858" s="414"/>
      <c r="BM858" s="383"/>
      <c r="BN858" s="78"/>
      <c r="BO858" s="414"/>
      <c r="BP858" s="78"/>
      <c r="BQ858" s="414"/>
      <c r="BR858" s="383"/>
      <c r="BS858" s="78"/>
      <c r="BT858" s="83"/>
      <c r="BU858" s="75"/>
      <c r="BV858" s="74"/>
      <c r="BW858" s="74"/>
      <c r="BX858" s="98" t="s">
        <v>3315</v>
      </c>
      <c r="BY858" s="112">
        <f t="shared" si="89"/>
        <v>853</v>
      </c>
      <c r="BZ858" s="65">
        <f t="shared" si="88"/>
        <v>0</v>
      </c>
      <c r="CA858" s="359">
        <f t="shared" ref="CA858:CA921" si="90">DAY(D858)</f>
        <v>4</v>
      </c>
      <c r="CB858" s="359">
        <f t="shared" ref="CB858:CB921" si="91">MONTH(D858)</f>
        <v>2</v>
      </c>
      <c r="CC858" s="359">
        <f t="shared" ref="CC858:CC921" si="92">YEAR(D858)</f>
        <v>2023</v>
      </c>
      <c r="CD858" s="359" t="str">
        <f t="shared" ref="CD858:CD921" si="93">CONCATENATE(CA858,CB858,CC858,H858,G858)</f>
        <v xml:space="preserve">42202325183INCENDIO FORESTAL </v>
      </c>
    </row>
    <row r="859" spans="1:82" s="121" customFormat="1" ht="84" customHeight="1">
      <c r="A859" s="13"/>
      <c r="B859" s="13"/>
      <c r="C859" s="13"/>
      <c r="D859" s="212">
        <v>44961</v>
      </c>
      <c r="E859" s="210" t="s">
        <v>2861</v>
      </c>
      <c r="F859" s="211" t="s">
        <v>922</v>
      </c>
      <c r="G859" s="130" t="s">
        <v>8680</v>
      </c>
      <c r="H859" s="85" t="str">
        <f>VLOOKUP(E859&amp;F859,Divipola!$C$1:$F$1149,4,FALSE)</f>
        <v>44560</v>
      </c>
      <c r="I859" s="77"/>
      <c r="J859" s="181"/>
      <c r="K859" s="108"/>
      <c r="L859" s="108"/>
      <c r="M859" s="108"/>
      <c r="N859" s="108"/>
      <c r="O859" s="108"/>
      <c r="P859" s="108"/>
      <c r="Q859" s="108"/>
      <c r="R859" s="108"/>
      <c r="S859" s="108"/>
      <c r="T859" s="108"/>
      <c r="U859" s="108"/>
      <c r="V859" s="108"/>
      <c r="W859" s="108"/>
      <c r="X859" s="108"/>
      <c r="Y859" s="108"/>
      <c r="Z859" s="109">
        <v>3</v>
      </c>
      <c r="AA859" s="113"/>
      <c r="AB859" s="383"/>
      <c r="AC859" s="73"/>
      <c r="AD859" s="414"/>
      <c r="AE859" s="393"/>
      <c r="AF859" s="78"/>
      <c r="AG859" s="414"/>
      <c r="AH859" s="383"/>
      <c r="AI859" s="453"/>
      <c r="AJ859" s="453"/>
      <c r="AK859" s="414"/>
      <c r="AL859" s="383"/>
      <c r="AM859" s="383"/>
      <c r="AN859" s="523"/>
      <c r="AO859" s="414"/>
      <c r="AP859" s="548"/>
      <c r="AQ859" s="414"/>
      <c r="AR859" s="78"/>
      <c r="AS859" s="78"/>
      <c r="AT859" s="414"/>
      <c r="AU859" s="548"/>
      <c r="AV859" s="548"/>
      <c r="AW859" s="414"/>
      <c r="AX859" s="383"/>
      <c r="AY859" s="548"/>
      <c r="AZ859" s="414"/>
      <c r="BA859" s="383"/>
      <c r="BB859" s="548"/>
      <c r="BC859" s="78"/>
      <c r="BD859" s="414"/>
      <c r="BE859" s="414"/>
      <c r="BF859" s="414"/>
      <c r="BG859" s="414"/>
      <c r="BH859" s="414"/>
      <c r="BI859" s="383"/>
      <c r="BJ859" s="383"/>
      <c r="BK859" s="78"/>
      <c r="BL859" s="414"/>
      <c r="BM859" s="383"/>
      <c r="BN859" s="78"/>
      <c r="BO859" s="414"/>
      <c r="BP859" s="78"/>
      <c r="BQ859" s="414"/>
      <c r="BR859" s="383"/>
      <c r="BS859" s="78"/>
      <c r="BT859" s="83"/>
      <c r="BU859" s="75"/>
      <c r="BV859" s="74"/>
      <c r="BW859" s="74"/>
      <c r="BX859" s="98" t="s">
        <v>3316</v>
      </c>
      <c r="BY859" s="112">
        <f t="shared" si="89"/>
        <v>854</v>
      </c>
      <c r="BZ859" s="65">
        <f t="shared" si="88"/>
        <v>0</v>
      </c>
      <c r="CA859" s="359">
        <f t="shared" si="90"/>
        <v>4</v>
      </c>
      <c r="CB859" s="359">
        <f t="shared" si="91"/>
        <v>2</v>
      </c>
      <c r="CC859" s="359">
        <f t="shared" si="92"/>
        <v>2023</v>
      </c>
      <c r="CD859" s="359" t="str">
        <f t="shared" si="93"/>
        <v xml:space="preserve">42202344560INCENDIO FORESTAL </v>
      </c>
    </row>
    <row r="860" spans="1:82" s="121" customFormat="1" ht="120" customHeight="1">
      <c r="A860" s="13"/>
      <c r="B860" s="13"/>
      <c r="C860" s="13"/>
      <c r="D860" s="212">
        <v>44961</v>
      </c>
      <c r="E860" s="210" t="s">
        <v>2718</v>
      </c>
      <c r="F860" s="211" t="s">
        <v>1028</v>
      </c>
      <c r="G860" s="130" t="s">
        <v>8680</v>
      </c>
      <c r="H860" s="85" t="str">
        <f>VLOOKUP(E860&amp;F860,Divipola!$C$1:$F$1149,4,FALSE)</f>
        <v>25151</v>
      </c>
      <c r="I860" s="77"/>
      <c r="J860" s="181"/>
      <c r="K860" s="108"/>
      <c r="L860" s="108"/>
      <c r="M860" s="108"/>
      <c r="N860" s="108"/>
      <c r="O860" s="108"/>
      <c r="P860" s="108"/>
      <c r="Q860" s="108"/>
      <c r="R860" s="108"/>
      <c r="S860" s="108"/>
      <c r="T860" s="108"/>
      <c r="U860" s="108"/>
      <c r="V860" s="108"/>
      <c r="W860" s="108"/>
      <c r="X860" s="108"/>
      <c r="Y860" s="108"/>
      <c r="Z860" s="109">
        <v>2</v>
      </c>
      <c r="AA860" s="113" t="s">
        <v>3314</v>
      </c>
      <c r="AB860" s="383"/>
      <c r="AC860" s="73"/>
      <c r="AD860" s="414"/>
      <c r="AE860" s="393"/>
      <c r="AF860" s="78"/>
      <c r="AG860" s="414"/>
      <c r="AH860" s="383"/>
      <c r="AI860" s="453"/>
      <c r="AJ860" s="453"/>
      <c r="AK860" s="414"/>
      <c r="AL860" s="383"/>
      <c r="AM860" s="383"/>
      <c r="AN860" s="523"/>
      <c r="AO860" s="414"/>
      <c r="AP860" s="548"/>
      <c r="AQ860" s="414"/>
      <c r="AR860" s="78"/>
      <c r="AS860" s="78"/>
      <c r="AT860" s="414"/>
      <c r="AU860" s="548"/>
      <c r="AV860" s="548"/>
      <c r="AW860" s="414"/>
      <c r="AX860" s="383"/>
      <c r="AY860" s="548"/>
      <c r="AZ860" s="414"/>
      <c r="BA860" s="383"/>
      <c r="BB860" s="548"/>
      <c r="BC860" s="78"/>
      <c r="BD860" s="414"/>
      <c r="BE860" s="414"/>
      <c r="BF860" s="414"/>
      <c r="BG860" s="414"/>
      <c r="BH860" s="414"/>
      <c r="BI860" s="383"/>
      <c r="BJ860" s="383"/>
      <c r="BK860" s="78"/>
      <c r="BL860" s="414"/>
      <c r="BM860" s="383"/>
      <c r="BN860" s="78"/>
      <c r="BO860" s="414"/>
      <c r="BP860" s="78"/>
      <c r="BQ860" s="414"/>
      <c r="BR860" s="383"/>
      <c r="BS860" s="78"/>
      <c r="BT860" s="83"/>
      <c r="BU860" s="75"/>
      <c r="BV860" s="74"/>
      <c r="BW860" s="74"/>
      <c r="BX860" s="98" t="s">
        <v>3317</v>
      </c>
      <c r="BY860" s="112">
        <f t="shared" si="89"/>
        <v>855</v>
      </c>
      <c r="BZ860" s="65">
        <f t="shared" si="88"/>
        <v>0</v>
      </c>
      <c r="CA860" s="359">
        <f t="shared" si="90"/>
        <v>4</v>
      </c>
      <c r="CB860" s="359">
        <f t="shared" si="91"/>
        <v>2</v>
      </c>
      <c r="CC860" s="359">
        <f t="shared" si="92"/>
        <v>2023</v>
      </c>
      <c r="CD860" s="359" t="str">
        <f t="shared" si="93"/>
        <v xml:space="preserve">42202325151INCENDIO FORESTAL </v>
      </c>
    </row>
    <row r="861" spans="1:82" s="121" customFormat="1" ht="144" customHeight="1">
      <c r="A861" s="13"/>
      <c r="B861" s="13"/>
      <c r="C861" s="13"/>
      <c r="D861" s="212">
        <v>44961</v>
      </c>
      <c r="E861" s="210" t="s">
        <v>2718</v>
      </c>
      <c r="F861" s="211" t="s">
        <v>1028</v>
      </c>
      <c r="G861" s="130" t="s">
        <v>8680</v>
      </c>
      <c r="H861" s="85" t="str">
        <f>VLOOKUP(E861&amp;F861,Divipola!$C$1:$F$1149,4,FALSE)</f>
        <v>25151</v>
      </c>
      <c r="I861" s="77"/>
      <c r="J861" s="181"/>
      <c r="K861" s="141"/>
      <c r="L861" s="141"/>
      <c r="M861" s="141"/>
      <c r="N861" s="141"/>
      <c r="O861" s="141"/>
      <c r="P861" s="141"/>
      <c r="Q861" s="141"/>
      <c r="R861" s="141"/>
      <c r="S861" s="141"/>
      <c r="T861" s="141"/>
      <c r="U861" s="141"/>
      <c r="V861" s="141"/>
      <c r="W861" s="141"/>
      <c r="X861" s="141"/>
      <c r="Y861" s="141"/>
      <c r="Z861" s="142">
        <v>3</v>
      </c>
      <c r="AA861" s="144"/>
      <c r="AB861" s="383"/>
      <c r="AC861" s="73"/>
      <c r="AD861" s="414"/>
      <c r="AE861" s="393"/>
      <c r="AF861" s="78"/>
      <c r="AG861" s="414"/>
      <c r="AH861" s="383"/>
      <c r="AI861" s="453"/>
      <c r="AJ861" s="453"/>
      <c r="AK861" s="414"/>
      <c r="AL861" s="383"/>
      <c r="AM861" s="383"/>
      <c r="AN861" s="523"/>
      <c r="AO861" s="414"/>
      <c r="AP861" s="548"/>
      <c r="AQ861" s="414"/>
      <c r="AR861" s="78"/>
      <c r="AS861" s="78"/>
      <c r="AT861" s="414"/>
      <c r="AU861" s="548"/>
      <c r="AV861" s="548"/>
      <c r="AW861" s="414"/>
      <c r="AX861" s="383"/>
      <c r="AY861" s="548"/>
      <c r="AZ861" s="414"/>
      <c r="BA861" s="383"/>
      <c r="BB861" s="548"/>
      <c r="BC861" s="78"/>
      <c r="BD861" s="414"/>
      <c r="BE861" s="414"/>
      <c r="BF861" s="414"/>
      <c r="BG861" s="414"/>
      <c r="BH861" s="414"/>
      <c r="BI861" s="383"/>
      <c r="BJ861" s="383"/>
      <c r="BK861" s="78"/>
      <c r="BL861" s="414"/>
      <c r="BM861" s="383"/>
      <c r="BN861" s="78"/>
      <c r="BO861" s="414"/>
      <c r="BP861" s="78"/>
      <c r="BQ861" s="414"/>
      <c r="BR861" s="383"/>
      <c r="BS861" s="78"/>
      <c r="BT861" s="83"/>
      <c r="BU861" s="75"/>
      <c r="BV861" s="74"/>
      <c r="BW861" s="74"/>
      <c r="BX861" s="98" t="s">
        <v>3332</v>
      </c>
      <c r="BY861" s="112">
        <f t="shared" si="89"/>
        <v>856</v>
      </c>
      <c r="BZ861" s="65">
        <f t="shared" si="88"/>
        <v>0</v>
      </c>
      <c r="CA861" s="359">
        <f t="shared" si="90"/>
        <v>4</v>
      </c>
      <c r="CB861" s="359">
        <f t="shared" si="91"/>
        <v>2</v>
      </c>
      <c r="CC861" s="359">
        <f t="shared" si="92"/>
        <v>2023</v>
      </c>
      <c r="CD861" s="359" t="str">
        <f t="shared" si="93"/>
        <v xml:space="preserve">42202325151INCENDIO FORESTAL </v>
      </c>
    </row>
    <row r="862" spans="1:82" s="121" customFormat="1" ht="84" customHeight="1">
      <c r="A862" s="13"/>
      <c r="B862" s="13"/>
      <c r="C862" s="13"/>
      <c r="D862" s="212">
        <v>44961</v>
      </c>
      <c r="E862" s="210" t="s">
        <v>2756</v>
      </c>
      <c r="F862" s="211" t="s">
        <v>217</v>
      </c>
      <c r="G862" s="130" t="s">
        <v>8680</v>
      </c>
      <c r="H862" s="85" t="str">
        <f>VLOOKUP(E862&amp;F862,Divipola!$C$1:$F$1149,4,FALSE)</f>
        <v>52786</v>
      </c>
      <c r="I862" s="77"/>
      <c r="J862" s="181"/>
      <c r="K862" s="146"/>
      <c r="L862" s="146"/>
      <c r="M862" s="146"/>
      <c r="N862" s="146"/>
      <c r="O862" s="146"/>
      <c r="P862" s="146"/>
      <c r="Q862" s="146"/>
      <c r="R862" s="146"/>
      <c r="S862" s="146"/>
      <c r="T862" s="146"/>
      <c r="U862" s="146"/>
      <c r="V862" s="146"/>
      <c r="W862" s="146"/>
      <c r="X862" s="146"/>
      <c r="Y862" s="146"/>
      <c r="Z862" s="147">
        <v>2</v>
      </c>
      <c r="AA862" s="148"/>
      <c r="AB862" s="383"/>
      <c r="AC862" s="73"/>
      <c r="AD862" s="414"/>
      <c r="AE862" s="393"/>
      <c r="AF862" s="78"/>
      <c r="AG862" s="414"/>
      <c r="AH862" s="383"/>
      <c r="AI862" s="453"/>
      <c r="AJ862" s="453"/>
      <c r="AK862" s="414"/>
      <c r="AL862" s="383"/>
      <c r="AM862" s="383"/>
      <c r="AN862" s="523"/>
      <c r="AO862" s="414"/>
      <c r="AP862" s="548"/>
      <c r="AQ862" s="414"/>
      <c r="AR862" s="78"/>
      <c r="AS862" s="78"/>
      <c r="AT862" s="414"/>
      <c r="AU862" s="548"/>
      <c r="AV862" s="548"/>
      <c r="AW862" s="414"/>
      <c r="AX862" s="383"/>
      <c r="AY862" s="548"/>
      <c r="AZ862" s="414"/>
      <c r="BA862" s="383"/>
      <c r="BB862" s="548"/>
      <c r="BC862" s="78"/>
      <c r="BD862" s="414"/>
      <c r="BE862" s="414"/>
      <c r="BF862" s="414"/>
      <c r="BG862" s="414"/>
      <c r="BH862" s="414"/>
      <c r="BI862" s="383"/>
      <c r="BJ862" s="383"/>
      <c r="BK862" s="78"/>
      <c r="BL862" s="414"/>
      <c r="BM862" s="383"/>
      <c r="BN862" s="78"/>
      <c r="BO862" s="414"/>
      <c r="BP862" s="78"/>
      <c r="BQ862" s="414"/>
      <c r="BR862" s="383"/>
      <c r="BS862" s="78"/>
      <c r="BT862" s="83"/>
      <c r="BU862" s="75"/>
      <c r="BV862" s="74"/>
      <c r="BW862" s="74"/>
      <c r="BX862" s="98" t="s">
        <v>3318</v>
      </c>
      <c r="BY862" s="112">
        <f t="shared" si="89"/>
        <v>857</v>
      </c>
      <c r="BZ862" s="65">
        <f t="shared" si="88"/>
        <v>0</v>
      </c>
      <c r="CA862" s="359">
        <f t="shared" si="90"/>
        <v>4</v>
      </c>
      <c r="CB862" s="359">
        <f t="shared" si="91"/>
        <v>2</v>
      </c>
      <c r="CC862" s="359">
        <f t="shared" si="92"/>
        <v>2023</v>
      </c>
      <c r="CD862" s="359" t="str">
        <f t="shared" si="93"/>
        <v xml:space="preserve">42202352786INCENDIO FORESTAL </v>
      </c>
    </row>
    <row r="863" spans="1:82" s="121" customFormat="1" ht="96" customHeight="1">
      <c r="A863" s="13"/>
      <c r="B863" s="13"/>
      <c r="C863" s="13"/>
      <c r="D863" s="212">
        <v>44961</v>
      </c>
      <c r="E863" s="210" t="s">
        <v>2718</v>
      </c>
      <c r="F863" s="211" t="s">
        <v>2125</v>
      </c>
      <c r="G863" s="130" t="s">
        <v>8680</v>
      </c>
      <c r="H863" s="85" t="str">
        <f>VLOOKUP(E863&amp;F863,Divipola!$C$1:$F$1149,4,FALSE)</f>
        <v>25594</v>
      </c>
      <c r="I863" s="77"/>
      <c r="J863" s="181"/>
      <c r="K863" s="108"/>
      <c r="L863" s="108">
        <v>1</v>
      </c>
      <c r="M863" s="108"/>
      <c r="N863" s="108">
        <v>1</v>
      </c>
      <c r="O863" s="108"/>
      <c r="P863" s="108"/>
      <c r="Q863" s="108"/>
      <c r="R863" s="108"/>
      <c r="S863" s="108"/>
      <c r="T863" s="108"/>
      <c r="U863" s="108"/>
      <c r="V863" s="108"/>
      <c r="W863" s="108"/>
      <c r="X863" s="108"/>
      <c r="Y863" s="108"/>
      <c r="Z863" s="109"/>
      <c r="AA863" s="113"/>
      <c r="AB863" s="383"/>
      <c r="AC863" s="73"/>
      <c r="AD863" s="414"/>
      <c r="AE863" s="393"/>
      <c r="AF863" s="78"/>
      <c r="AG863" s="414"/>
      <c r="AH863" s="383"/>
      <c r="AI863" s="453"/>
      <c r="AJ863" s="453"/>
      <c r="AK863" s="414"/>
      <c r="AL863" s="383"/>
      <c r="AM863" s="383"/>
      <c r="AN863" s="523"/>
      <c r="AO863" s="414"/>
      <c r="AP863" s="548"/>
      <c r="AQ863" s="414"/>
      <c r="AR863" s="78"/>
      <c r="AS863" s="78"/>
      <c r="AT863" s="414"/>
      <c r="AU863" s="548"/>
      <c r="AV863" s="548"/>
      <c r="AW863" s="414"/>
      <c r="AX863" s="383"/>
      <c r="AY863" s="548"/>
      <c r="AZ863" s="414"/>
      <c r="BA863" s="383"/>
      <c r="BB863" s="548"/>
      <c r="BC863" s="78"/>
      <c r="BD863" s="414"/>
      <c r="BE863" s="414"/>
      <c r="BF863" s="414"/>
      <c r="BG863" s="414"/>
      <c r="BH863" s="414"/>
      <c r="BI863" s="383"/>
      <c r="BJ863" s="383"/>
      <c r="BK863" s="78"/>
      <c r="BL863" s="414"/>
      <c r="BM863" s="383"/>
      <c r="BN863" s="78"/>
      <c r="BO863" s="414"/>
      <c r="BP863" s="78"/>
      <c r="BQ863" s="414"/>
      <c r="BR863" s="383"/>
      <c r="BS863" s="78"/>
      <c r="BT863" s="83"/>
      <c r="BU863" s="75"/>
      <c r="BV863" s="74"/>
      <c r="BW863" s="74"/>
      <c r="BX863" s="98" t="s">
        <v>3320</v>
      </c>
      <c r="BY863" s="112">
        <f t="shared" si="89"/>
        <v>858</v>
      </c>
      <c r="BZ863" s="65">
        <f t="shared" si="88"/>
        <v>0</v>
      </c>
      <c r="CA863" s="359">
        <f t="shared" si="90"/>
        <v>4</v>
      </c>
      <c r="CB863" s="359">
        <f t="shared" si="91"/>
        <v>2</v>
      </c>
      <c r="CC863" s="359">
        <f t="shared" si="92"/>
        <v>2023</v>
      </c>
      <c r="CD863" s="359" t="str">
        <f t="shared" si="93"/>
        <v xml:space="preserve">42202325594INCENDIO FORESTAL </v>
      </c>
    </row>
    <row r="864" spans="1:82" s="121" customFormat="1" ht="72" customHeight="1">
      <c r="A864" s="13"/>
      <c r="B864" s="13"/>
      <c r="C864" s="13"/>
      <c r="D864" s="212">
        <v>44961</v>
      </c>
      <c r="E864" s="210" t="s">
        <v>2831</v>
      </c>
      <c r="F864" s="211" t="s">
        <v>1899</v>
      </c>
      <c r="G864" s="111" t="s">
        <v>2827</v>
      </c>
      <c r="H864" s="85" t="str">
        <f>VLOOKUP(E864&amp;F864,Divipola!$C$1:$F$1149,4,FALSE)</f>
        <v>73624</v>
      </c>
      <c r="I864" s="77"/>
      <c r="J864" s="181"/>
      <c r="K864" s="108">
        <v>1</v>
      </c>
      <c r="L864" s="108"/>
      <c r="M864" s="108"/>
      <c r="N864" s="108">
        <v>4</v>
      </c>
      <c r="O864" s="108">
        <v>1</v>
      </c>
      <c r="P864" s="108">
        <v>1</v>
      </c>
      <c r="Q864" s="108"/>
      <c r="R864" s="108"/>
      <c r="S864" s="108"/>
      <c r="T864" s="108"/>
      <c r="U864" s="108"/>
      <c r="V864" s="108"/>
      <c r="W864" s="108"/>
      <c r="X864" s="108"/>
      <c r="Y864" s="108"/>
      <c r="Z864" s="109"/>
      <c r="AA864" s="113"/>
      <c r="AB864" s="383"/>
      <c r="AC864" s="73"/>
      <c r="AD864" s="414"/>
      <c r="AE864" s="393"/>
      <c r="AF864" s="78"/>
      <c r="AG864" s="414"/>
      <c r="AH864" s="383"/>
      <c r="AI864" s="453"/>
      <c r="AJ864" s="453"/>
      <c r="AK864" s="414"/>
      <c r="AL864" s="383"/>
      <c r="AM864" s="383"/>
      <c r="AN864" s="523"/>
      <c r="AO864" s="414"/>
      <c r="AP864" s="548"/>
      <c r="AQ864" s="414"/>
      <c r="AR864" s="78"/>
      <c r="AS864" s="78"/>
      <c r="AT864" s="414"/>
      <c r="AU864" s="548"/>
      <c r="AV864" s="548"/>
      <c r="AW864" s="414"/>
      <c r="AX864" s="383"/>
      <c r="AY864" s="548"/>
      <c r="AZ864" s="414"/>
      <c r="BA864" s="383"/>
      <c r="BB864" s="548"/>
      <c r="BC864" s="78"/>
      <c r="BD864" s="414"/>
      <c r="BE864" s="414"/>
      <c r="BF864" s="414"/>
      <c r="BG864" s="414"/>
      <c r="BH864" s="414"/>
      <c r="BI864" s="383"/>
      <c r="BJ864" s="383"/>
      <c r="BK864" s="78"/>
      <c r="BL864" s="414"/>
      <c r="BM864" s="383"/>
      <c r="BN864" s="78"/>
      <c r="BO864" s="414"/>
      <c r="BP864" s="78"/>
      <c r="BQ864" s="414"/>
      <c r="BR864" s="383"/>
      <c r="BS864" s="78"/>
      <c r="BT864" s="83"/>
      <c r="BU864" s="75"/>
      <c r="BV864" s="74"/>
      <c r="BW864" s="74"/>
      <c r="BX864" s="98" t="s">
        <v>3321</v>
      </c>
      <c r="BY864" s="112">
        <f t="shared" si="89"/>
        <v>859</v>
      </c>
      <c r="BZ864" s="65">
        <f t="shared" si="88"/>
        <v>0</v>
      </c>
      <c r="CA864" s="359">
        <f t="shared" si="90"/>
        <v>4</v>
      </c>
      <c r="CB864" s="359">
        <f t="shared" si="91"/>
        <v>2</v>
      </c>
      <c r="CC864" s="359">
        <f t="shared" si="92"/>
        <v>2023</v>
      </c>
      <c r="CD864" s="359" t="str">
        <f t="shared" si="93"/>
        <v>42202373624MOVIMIENTO EN MASA</v>
      </c>
    </row>
    <row r="865" spans="1:82" s="121" customFormat="1" ht="120" customHeight="1">
      <c r="A865" s="13"/>
      <c r="B865" s="13"/>
      <c r="C865" s="13"/>
      <c r="D865" s="212">
        <v>44961</v>
      </c>
      <c r="E865" s="210" t="s">
        <v>2661</v>
      </c>
      <c r="F865" s="211" t="s">
        <v>623</v>
      </c>
      <c r="G865" s="130" t="s">
        <v>8680</v>
      </c>
      <c r="H865" s="85" t="str">
        <f>VLOOKUP(E865&amp;F865,Divipola!$C$1:$F$1149,4,FALSE)</f>
        <v>15599</v>
      </c>
      <c r="I865" s="77"/>
      <c r="J865" s="181"/>
      <c r="K865" s="108"/>
      <c r="L865" s="108"/>
      <c r="M865" s="108"/>
      <c r="N865" s="108"/>
      <c r="O865" s="108"/>
      <c r="P865" s="108"/>
      <c r="Q865" s="108"/>
      <c r="R865" s="108"/>
      <c r="S865" s="108"/>
      <c r="T865" s="108"/>
      <c r="U865" s="108"/>
      <c r="V865" s="108"/>
      <c r="W865" s="108"/>
      <c r="X865" s="108"/>
      <c r="Y865" s="108"/>
      <c r="Z865" s="109">
        <v>2</v>
      </c>
      <c r="AA865" s="113"/>
      <c r="AB865" s="383"/>
      <c r="AC865" s="73"/>
      <c r="AD865" s="414"/>
      <c r="AE865" s="393"/>
      <c r="AF865" s="78"/>
      <c r="AG865" s="414"/>
      <c r="AH865" s="383"/>
      <c r="AI865" s="453"/>
      <c r="AJ865" s="453"/>
      <c r="AK865" s="414"/>
      <c r="AL865" s="383"/>
      <c r="AM865" s="383"/>
      <c r="AN865" s="523"/>
      <c r="AO865" s="414"/>
      <c r="AP865" s="548"/>
      <c r="AQ865" s="414"/>
      <c r="AR865" s="78"/>
      <c r="AS865" s="78"/>
      <c r="AT865" s="414"/>
      <c r="AU865" s="548"/>
      <c r="AV865" s="548"/>
      <c r="AW865" s="414"/>
      <c r="AX865" s="383"/>
      <c r="AY865" s="548"/>
      <c r="AZ865" s="414"/>
      <c r="BA865" s="383"/>
      <c r="BB865" s="548"/>
      <c r="BC865" s="78"/>
      <c r="BD865" s="414"/>
      <c r="BE865" s="414"/>
      <c r="BF865" s="414"/>
      <c r="BG865" s="414"/>
      <c r="BH865" s="414"/>
      <c r="BI865" s="383"/>
      <c r="BJ865" s="383"/>
      <c r="BK865" s="78"/>
      <c r="BL865" s="414"/>
      <c r="BM865" s="383"/>
      <c r="BN865" s="78"/>
      <c r="BO865" s="414"/>
      <c r="BP865" s="78"/>
      <c r="BQ865" s="414"/>
      <c r="BR865" s="383"/>
      <c r="BS865" s="78"/>
      <c r="BT865" s="83"/>
      <c r="BU865" s="75"/>
      <c r="BV865" s="74"/>
      <c r="BW865" s="74"/>
      <c r="BX865" s="98" t="s">
        <v>3322</v>
      </c>
      <c r="BY865" s="112">
        <f t="shared" si="89"/>
        <v>860</v>
      </c>
      <c r="BZ865" s="65">
        <f t="shared" si="88"/>
        <v>0</v>
      </c>
      <c r="CA865" s="359">
        <f t="shared" si="90"/>
        <v>4</v>
      </c>
      <c r="CB865" s="359">
        <f t="shared" si="91"/>
        <v>2</v>
      </c>
      <c r="CC865" s="359">
        <f t="shared" si="92"/>
        <v>2023</v>
      </c>
      <c r="CD865" s="359" t="str">
        <f t="shared" si="93"/>
        <v xml:space="preserve">42202315599INCENDIO FORESTAL </v>
      </c>
    </row>
    <row r="866" spans="1:82" s="121" customFormat="1" ht="228" customHeight="1">
      <c r="A866" s="13"/>
      <c r="B866" s="13"/>
      <c r="C866" s="13"/>
      <c r="D866" s="212">
        <v>44961</v>
      </c>
      <c r="E866" s="210" t="s">
        <v>2756</v>
      </c>
      <c r="F866" s="211" t="s">
        <v>139</v>
      </c>
      <c r="G866" s="130" t="s">
        <v>8680</v>
      </c>
      <c r="H866" s="85" t="str">
        <f>VLOOKUP(E866&amp;F866,Divipola!$C$1:$F$1149,4,FALSE)</f>
        <v>52227</v>
      </c>
      <c r="I866" s="77"/>
      <c r="J866" s="181"/>
      <c r="K866" s="141"/>
      <c r="L866" s="141"/>
      <c r="M866" s="141"/>
      <c r="N866" s="141"/>
      <c r="O866" s="141"/>
      <c r="P866" s="141"/>
      <c r="Q866" s="141"/>
      <c r="R866" s="141"/>
      <c r="S866" s="141"/>
      <c r="T866" s="141"/>
      <c r="U866" s="141"/>
      <c r="V866" s="141"/>
      <c r="W866" s="141"/>
      <c r="X866" s="141"/>
      <c r="Y866" s="141"/>
      <c r="Z866" s="142">
        <v>40</v>
      </c>
      <c r="AA866" s="144"/>
      <c r="AB866" s="383"/>
      <c r="AC866" s="73"/>
      <c r="AD866" s="414"/>
      <c r="AE866" s="393"/>
      <c r="AF866" s="78"/>
      <c r="AG866" s="414"/>
      <c r="AH866" s="383"/>
      <c r="AI866" s="453"/>
      <c r="AJ866" s="453"/>
      <c r="AK866" s="414"/>
      <c r="AL866" s="383"/>
      <c r="AM866" s="383"/>
      <c r="AN866" s="523"/>
      <c r="AO866" s="414"/>
      <c r="AP866" s="548"/>
      <c r="AQ866" s="414"/>
      <c r="AR866" s="78"/>
      <c r="AS866" s="78"/>
      <c r="AT866" s="414"/>
      <c r="AU866" s="548"/>
      <c r="AV866" s="548"/>
      <c r="AW866" s="414"/>
      <c r="AX866" s="383"/>
      <c r="AY866" s="548"/>
      <c r="AZ866" s="414"/>
      <c r="BA866" s="383"/>
      <c r="BB866" s="548"/>
      <c r="BC866" s="78"/>
      <c r="BD866" s="414"/>
      <c r="BE866" s="414"/>
      <c r="BF866" s="414"/>
      <c r="BG866" s="414"/>
      <c r="BH866" s="414"/>
      <c r="BI866" s="383"/>
      <c r="BJ866" s="383"/>
      <c r="BK866" s="78"/>
      <c r="BL866" s="414"/>
      <c r="BM866" s="383"/>
      <c r="BN866" s="78"/>
      <c r="BO866" s="414"/>
      <c r="BP866" s="78"/>
      <c r="BQ866" s="414"/>
      <c r="BR866" s="383"/>
      <c r="BS866" s="78"/>
      <c r="BT866" s="83"/>
      <c r="BU866" s="75"/>
      <c r="BV866" s="74"/>
      <c r="BW866" s="74"/>
      <c r="BX866" s="98" t="s">
        <v>3330</v>
      </c>
      <c r="BY866" s="112">
        <f t="shared" si="89"/>
        <v>861</v>
      </c>
      <c r="BZ866" s="65">
        <f t="shared" si="88"/>
        <v>0</v>
      </c>
      <c r="CA866" s="359">
        <f t="shared" si="90"/>
        <v>4</v>
      </c>
      <c r="CB866" s="359">
        <f t="shared" si="91"/>
        <v>2</v>
      </c>
      <c r="CC866" s="359">
        <f t="shared" si="92"/>
        <v>2023</v>
      </c>
      <c r="CD866" s="359" t="str">
        <f t="shared" si="93"/>
        <v xml:space="preserve">42202352227INCENDIO FORESTAL </v>
      </c>
    </row>
    <row r="867" spans="1:82" s="121" customFormat="1" ht="84" customHeight="1">
      <c r="A867" s="13"/>
      <c r="B867" s="13"/>
      <c r="C867" s="13"/>
      <c r="D867" s="212">
        <v>44961</v>
      </c>
      <c r="E867" s="210" t="s">
        <v>2718</v>
      </c>
      <c r="F867" s="211" t="s">
        <v>1334</v>
      </c>
      <c r="G867" s="130" t="s">
        <v>8680</v>
      </c>
      <c r="H867" s="85" t="str">
        <f>VLOOKUP(E867&amp;F867,Divipola!$C$1:$F$1149,4,FALSE)</f>
        <v>25322</v>
      </c>
      <c r="I867" s="77"/>
      <c r="J867" s="181"/>
      <c r="K867" s="108"/>
      <c r="L867" s="108"/>
      <c r="M867" s="108"/>
      <c r="N867" s="108"/>
      <c r="O867" s="108"/>
      <c r="P867" s="108"/>
      <c r="Q867" s="108"/>
      <c r="R867" s="108"/>
      <c r="S867" s="108"/>
      <c r="T867" s="108"/>
      <c r="U867" s="108"/>
      <c r="V867" s="108"/>
      <c r="W867" s="108"/>
      <c r="X867" s="108"/>
      <c r="Y867" s="108"/>
      <c r="Z867" s="109">
        <v>0.1</v>
      </c>
      <c r="AA867" s="113"/>
      <c r="AB867" s="383"/>
      <c r="AC867" s="73"/>
      <c r="AD867" s="414"/>
      <c r="AE867" s="393"/>
      <c r="AF867" s="78"/>
      <c r="AG867" s="414"/>
      <c r="AH867" s="383"/>
      <c r="AI867" s="453"/>
      <c r="AJ867" s="453"/>
      <c r="AK867" s="414"/>
      <c r="AL867" s="383"/>
      <c r="AM867" s="383"/>
      <c r="AN867" s="523"/>
      <c r="AO867" s="414"/>
      <c r="AP867" s="548"/>
      <c r="AQ867" s="414"/>
      <c r="AR867" s="78"/>
      <c r="AS867" s="78"/>
      <c r="AT867" s="414"/>
      <c r="AU867" s="548"/>
      <c r="AV867" s="548"/>
      <c r="AW867" s="414"/>
      <c r="AX867" s="383"/>
      <c r="AY867" s="548"/>
      <c r="AZ867" s="414"/>
      <c r="BA867" s="383"/>
      <c r="BB867" s="548"/>
      <c r="BC867" s="78"/>
      <c r="BD867" s="414"/>
      <c r="BE867" s="414"/>
      <c r="BF867" s="414"/>
      <c r="BG867" s="414"/>
      <c r="BH867" s="414"/>
      <c r="BI867" s="383"/>
      <c r="BJ867" s="383"/>
      <c r="BK867" s="78"/>
      <c r="BL867" s="414"/>
      <c r="BM867" s="383"/>
      <c r="BN867" s="78"/>
      <c r="BO867" s="414"/>
      <c r="BP867" s="78"/>
      <c r="BQ867" s="414"/>
      <c r="BR867" s="383"/>
      <c r="BS867" s="78"/>
      <c r="BT867" s="83"/>
      <c r="BU867" s="75"/>
      <c r="BV867" s="74"/>
      <c r="BW867" s="74"/>
      <c r="BX867" s="98" t="s">
        <v>3323</v>
      </c>
      <c r="BY867" s="112">
        <f t="shared" si="89"/>
        <v>862</v>
      </c>
      <c r="BZ867" s="65">
        <f t="shared" si="88"/>
        <v>0</v>
      </c>
      <c r="CA867" s="359">
        <f t="shared" si="90"/>
        <v>4</v>
      </c>
      <c r="CB867" s="359">
        <f t="shared" si="91"/>
        <v>2</v>
      </c>
      <c r="CC867" s="359">
        <f t="shared" si="92"/>
        <v>2023</v>
      </c>
      <c r="CD867" s="359" t="str">
        <f t="shared" si="93"/>
        <v xml:space="preserve">42202325322INCENDIO FORESTAL </v>
      </c>
    </row>
    <row r="868" spans="1:82" s="121" customFormat="1" ht="84" customHeight="1">
      <c r="A868" s="13"/>
      <c r="B868" s="13"/>
      <c r="C868" s="13"/>
      <c r="D868" s="212">
        <v>44961</v>
      </c>
      <c r="E868" s="210" t="s">
        <v>2161</v>
      </c>
      <c r="F868" s="211" t="s">
        <v>758</v>
      </c>
      <c r="G868" s="130" t="s">
        <v>8680</v>
      </c>
      <c r="H868" s="85" t="str">
        <f>VLOOKUP(E868&amp;F868,Divipola!$C$1:$F$1149,4,FALSE)</f>
        <v>17486</v>
      </c>
      <c r="I868" s="77"/>
      <c r="J868" s="181"/>
      <c r="K868" s="146"/>
      <c r="L868" s="146"/>
      <c r="M868" s="146"/>
      <c r="N868" s="146"/>
      <c r="O868" s="146"/>
      <c r="P868" s="146"/>
      <c r="Q868" s="146">
        <v>1</v>
      </c>
      <c r="R868" s="146"/>
      <c r="S868" s="146"/>
      <c r="T868" s="146"/>
      <c r="U868" s="146"/>
      <c r="V868" s="146"/>
      <c r="W868" s="146"/>
      <c r="X868" s="146"/>
      <c r="Y868" s="146"/>
      <c r="Z868" s="147">
        <v>1</v>
      </c>
      <c r="AA868" s="148"/>
      <c r="AB868" s="383"/>
      <c r="AC868" s="73"/>
      <c r="AD868" s="414"/>
      <c r="AE868" s="393"/>
      <c r="AF868" s="78"/>
      <c r="AG868" s="414"/>
      <c r="AH868" s="383"/>
      <c r="AI868" s="453"/>
      <c r="AJ868" s="453"/>
      <c r="AK868" s="414"/>
      <c r="AL868" s="383"/>
      <c r="AM868" s="383"/>
      <c r="AN868" s="523"/>
      <c r="AO868" s="414"/>
      <c r="AP868" s="548"/>
      <c r="AQ868" s="414"/>
      <c r="AR868" s="78"/>
      <c r="AS868" s="78"/>
      <c r="AT868" s="414"/>
      <c r="AU868" s="548"/>
      <c r="AV868" s="548"/>
      <c r="AW868" s="414"/>
      <c r="AX868" s="383"/>
      <c r="AY868" s="548"/>
      <c r="AZ868" s="414"/>
      <c r="BA868" s="383"/>
      <c r="BB868" s="548"/>
      <c r="BC868" s="78"/>
      <c r="BD868" s="414"/>
      <c r="BE868" s="414"/>
      <c r="BF868" s="414"/>
      <c r="BG868" s="414"/>
      <c r="BH868" s="414"/>
      <c r="BI868" s="383"/>
      <c r="BJ868" s="383"/>
      <c r="BK868" s="78"/>
      <c r="BL868" s="414"/>
      <c r="BM868" s="383"/>
      <c r="BN868" s="78"/>
      <c r="BO868" s="414"/>
      <c r="BP868" s="78"/>
      <c r="BQ868" s="414"/>
      <c r="BR868" s="383"/>
      <c r="BS868" s="78"/>
      <c r="BT868" s="83"/>
      <c r="BU868" s="75"/>
      <c r="BV868" s="74"/>
      <c r="BW868" s="74"/>
      <c r="BX868" s="98" t="s">
        <v>3324</v>
      </c>
      <c r="BY868" s="112">
        <f t="shared" si="89"/>
        <v>863</v>
      </c>
      <c r="BZ868" s="65">
        <f t="shared" si="88"/>
        <v>0</v>
      </c>
      <c r="CA868" s="359">
        <f t="shared" si="90"/>
        <v>4</v>
      </c>
      <c r="CB868" s="359">
        <f t="shared" si="91"/>
        <v>2</v>
      </c>
      <c r="CC868" s="359">
        <f t="shared" si="92"/>
        <v>2023</v>
      </c>
      <c r="CD868" s="359" t="str">
        <f t="shared" si="93"/>
        <v xml:space="preserve">42202317486INCENDIO FORESTAL </v>
      </c>
    </row>
    <row r="869" spans="1:82" s="121" customFormat="1" ht="96" customHeight="1">
      <c r="A869" s="13"/>
      <c r="B869" s="13"/>
      <c r="C869" s="13"/>
      <c r="D869" s="212">
        <v>44961</v>
      </c>
      <c r="E869" s="210" t="s">
        <v>2718</v>
      </c>
      <c r="F869" s="211" t="s">
        <v>1183</v>
      </c>
      <c r="G869" s="130" t="s">
        <v>8680</v>
      </c>
      <c r="H869" s="85" t="str">
        <f>VLOOKUP(E869&amp;F869,Divipola!$C$1:$F$1149,4,FALSE)</f>
        <v>25807</v>
      </c>
      <c r="I869" s="77"/>
      <c r="J869" s="181"/>
      <c r="K869" s="146"/>
      <c r="L869" s="146"/>
      <c r="M869" s="146"/>
      <c r="N869" s="146"/>
      <c r="O869" s="146"/>
      <c r="P869" s="146"/>
      <c r="Q869" s="146"/>
      <c r="R869" s="146"/>
      <c r="S869" s="146"/>
      <c r="T869" s="146"/>
      <c r="U869" s="146"/>
      <c r="V869" s="146"/>
      <c r="W869" s="146"/>
      <c r="X869" s="146"/>
      <c r="Y869" s="146"/>
      <c r="Z869" s="147">
        <v>4</v>
      </c>
      <c r="AA869" s="148"/>
      <c r="AB869" s="383"/>
      <c r="AC869" s="73"/>
      <c r="AD869" s="414"/>
      <c r="AE869" s="393"/>
      <c r="AF869" s="78"/>
      <c r="AG869" s="414"/>
      <c r="AH869" s="383"/>
      <c r="AI869" s="453"/>
      <c r="AJ869" s="453"/>
      <c r="AK869" s="414"/>
      <c r="AL869" s="383"/>
      <c r="AM869" s="383"/>
      <c r="AN869" s="523"/>
      <c r="AO869" s="414"/>
      <c r="AP869" s="548"/>
      <c r="AQ869" s="414"/>
      <c r="AR869" s="78"/>
      <c r="AS869" s="78"/>
      <c r="AT869" s="414"/>
      <c r="AU869" s="548"/>
      <c r="AV869" s="548"/>
      <c r="AW869" s="414"/>
      <c r="AX869" s="383"/>
      <c r="AY869" s="548"/>
      <c r="AZ869" s="414"/>
      <c r="BA869" s="383"/>
      <c r="BB869" s="548"/>
      <c r="BC869" s="78"/>
      <c r="BD869" s="414"/>
      <c r="BE869" s="414"/>
      <c r="BF869" s="414"/>
      <c r="BG869" s="414"/>
      <c r="BH869" s="414"/>
      <c r="BI869" s="383"/>
      <c r="BJ869" s="383"/>
      <c r="BK869" s="78"/>
      <c r="BL869" s="414"/>
      <c r="BM869" s="383"/>
      <c r="BN869" s="78"/>
      <c r="BO869" s="414"/>
      <c r="BP869" s="78"/>
      <c r="BQ869" s="414"/>
      <c r="BR869" s="383"/>
      <c r="BS869" s="78"/>
      <c r="BT869" s="83"/>
      <c r="BU869" s="75"/>
      <c r="BV869" s="74"/>
      <c r="BW869" s="74"/>
      <c r="BX869" s="98" t="s">
        <v>3325</v>
      </c>
      <c r="BY869" s="112">
        <f t="shared" si="89"/>
        <v>864</v>
      </c>
      <c r="BZ869" s="65">
        <f t="shared" si="88"/>
        <v>0</v>
      </c>
      <c r="CA869" s="359">
        <f t="shared" si="90"/>
        <v>4</v>
      </c>
      <c r="CB869" s="359">
        <f t="shared" si="91"/>
        <v>2</v>
      </c>
      <c r="CC869" s="359">
        <f t="shared" si="92"/>
        <v>2023</v>
      </c>
      <c r="CD869" s="359" t="str">
        <f t="shared" si="93"/>
        <v xml:space="preserve">42202325807INCENDIO FORESTAL </v>
      </c>
    </row>
    <row r="870" spans="1:82" s="121" customFormat="1" ht="216" customHeight="1">
      <c r="A870" s="13"/>
      <c r="B870" s="13"/>
      <c r="C870" s="13"/>
      <c r="D870" s="212">
        <v>44961</v>
      </c>
      <c r="E870" s="210" t="s">
        <v>2661</v>
      </c>
      <c r="F870" s="211" t="s">
        <v>1642</v>
      </c>
      <c r="G870" s="130" t="s">
        <v>8680</v>
      </c>
      <c r="H870" s="85" t="str">
        <f>VLOOKUP(E870&amp;F870,Divipola!$C$1:$F$1149,4,FALSE)</f>
        <v>15276</v>
      </c>
      <c r="I870" s="77"/>
      <c r="J870" s="181"/>
      <c r="K870" s="141"/>
      <c r="L870" s="141"/>
      <c r="M870" s="141"/>
      <c r="N870" s="141"/>
      <c r="O870" s="141"/>
      <c r="P870" s="141"/>
      <c r="Q870" s="141"/>
      <c r="R870" s="141"/>
      <c r="S870" s="141"/>
      <c r="T870" s="141"/>
      <c r="U870" s="141"/>
      <c r="V870" s="141"/>
      <c r="W870" s="141"/>
      <c r="X870" s="141"/>
      <c r="Y870" s="141"/>
      <c r="Z870" s="142">
        <v>2.5</v>
      </c>
      <c r="AA870" s="144"/>
      <c r="AB870" s="383"/>
      <c r="AC870" s="73"/>
      <c r="AD870" s="414"/>
      <c r="AE870" s="393"/>
      <c r="AF870" s="78"/>
      <c r="AG870" s="414"/>
      <c r="AH870" s="383"/>
      <c r="AI870" s="453"/>
      <c r="AJ870" s="453"/>
      <c r="AK870" s="414"/>
      <c r="AL870" s="383"/>
      <c r="AM870" s="383"/>
      <c r="AN870" s="523"/>
      <c r="AO870" s="414"/>
      <c r="AP870" s="548"/>
      <c r="AQ870" s="414"/>
      <c r="AR870" s="78"/>
      <c r="AS870" s="78"/>
      <c r="AT870" s="414"/>
      <c r="AU870" s="548"/>
      <c r="AV870" s="548"/>
      <c r="AW870" s="414"/>
      <c r="AX870" s="383"/>
      <c r="AY870" s="548"/>
      <c r="AZ870" s="414"/>
      <c r="BA870" s="383"/>
      <c r="BB870" s="548"/>
      <c r="BC870" s="78"/>
      <c r="BD870" s="414"/>
      <c r="BE870" s="414"/>
      <c r="BF870" s="414"/>
      <c r="BG870" s="414"/>
      <c r="BH870" s="414"/>
      <c r="BI870" s="383"/>
      <c r="BJ870" s="383"/>
      <c r="BK870" s="78"/>
      <c r="BL870" s="414"/>
      <c r="BM870" s="383"/>
      <c r="BN870" s="78"/>
      <c r="BO870" s="414"/>
      <c r="BP870" s="78"/>
      <c r="BQ870" s="414"/>
      <c r="BR870" s="383"/>
      <c r="BS870" s="78"/>
      <c r="BT870" s="83"/>
      <c r="BU870" s="75"/>
      <c r="BV870" s="74"/>
      <c r="BW870" s="74"/>
      <c r="BX870" s="132" t="s">
        <v>3456</v>
      </c>
      <c r="BY870" s="112">
        <f t="shared" si="89"/>
        <v>865</v>
      </c>
      <c r="BZ870" s="65">
        <f t="shared" si="88"/>
        <v>0</v>
      </c>
      <c r="CA870" s="359">
        <f t="shared" si="90"/>
        <v>4</v>
      </c>
      <c r="CB870" s="359">
        <f t="shared" si="91"/>
        <v>2</v>
      </c>
      <c r="CC870" s="359">
        <f t="shared" si="92"/>
        <v>2023</v>
      </c>
      <c r="CD870" s="359" t="str">
        <f t="shared" si="93"/>
        <v xml:space="preserve">42202315276INCENDIO FORESTAL </v>
      </c>
    </row>
    <row r="871" spans="1:82" s="121" customFormat="1" ht="348" customHeight="1">
      <c r="A871" s="13"/>
      <c r="B871" s="13"/>
      <c r="C871" s="13"/>
      <c r="D871" s="212">
        <v>44961</v>
      </c>
      <c r="E871" s="210" t="s">
        <v>2831</v>
      </c>
      <c r="F871" s="211" t="s">
        <v>2083</v>
      </c>
      <c r="G871" s="130" t="s">
        <v>8680</v>
      </c>
      <c r="H871" s="85" t="str">
        <f>VLOOKUP(E871&amp;F871,Divipola!$C$1:$F$1149,4,FALSE)</f>
        <v>73563</v>
      </c>
      <c r="I871" s="77"/>
      <c r="J871" s="181"/>
      <c r="K871" s="187"/>
      <c r="L871" s="187"/>
      <c r="M871" s="187"/>
      <c r="N871" s="187"/>
      <c r="O871" s="187"/>
      <c r="P871" s="187"/>
      <c r="Q871" s="187"/>
      <c r="R871" s="187"/>
      <c r="S871" s="187"/>
      <c r="T871" s="187"/>
      <c r="U871" s="187"/>
      <c r="V871" s="187"/>
      <c r="W871" s="187"/>
      <c r="X871" s="187"/>
      <c r="Y871" s="187"/>
      <c r="Z871" s="188">
        <v>250</v>
      </c>
      <c r="AA871" s="186"/>
      <c r="AB871" s="383"/>
      <c r="AC871" s="73"/>
      <c r="AD871" s="414"/>
      <c r="AE871" s="393"/>
      <c r="AF871" s="78"/>
      <c r="AG871" s="414"/>
      <c r="AH871" s="383"/>
      <c r="AI871" s="453"/>
      <c r="AJ871" s="453"/>
      <c r="AK871" s="414"/>
      <c r="AL871" s="383"/>
      <c r="AM871" s="383"/>
      <c r="AN871" s="523"/>
      <c r="AO871" s="414"/>
      <c r="AP871" s="548"/>
      <c r="AQ871" s="414"/>
      <c r="AR871" s="78"/>
      <c r="AS871" s="78"/>
      <c r="AT871" s="414"/>
      <c r="AU871" s="548"/>
      <c r="AV871" s="548"/>
      <c r="AW871" s="414"/>
      <c r="AX871" s="383"/>
      <c r="AY871" s="548"/>
      <c r="AZ871" s="414"/>
      <c r="BA871" s="383"/>
      <c r="BB871" s="548"/>
      <c r="BC871" s="78"/>
      <c r="BD871" s="414"/>
      <c r="BE871" s="414"/>
      <c r="BF871" s="414"/>
      <c r="BG871" s="414"/>
      <c r="BH871" s="414"/>
      <c r="BI871" s="383"/>
      <c r="BJ871" s="383"/>
      <c r="BK871" s="78"/>
      <c r="BL871" s="414"/>
      <c r="BM871" s="383"/>
      <c r="BN871" s="78"/>
      <c r="BO871" s="414"/>
      <c r="BP871" s="78"/>
      <c r="BQ871" s="414"/>
      <c r="BR871" s="383"/>
      <c r="BS871" s="78"/>
      <c r="BT871" s="83"/>
      <c r="BU871" s="75"/>
      <c r="BV871" s="74"/>
      <c r="BW871" s="74"/>
      <c r="BX871" s="206" t="s">
        <v>3427</v>
      </c>
      <c r="BY871" s="112">
        <f t="shared" si="89"/>
        <v>866</v>
      </c>
      <c r="BZ871" s="65">
        <f t="shared" si="88"/>
        <v>0</v>
      </c>
      <c r="CA871" s="359">
        <f t="shared" si="90"/>
        <v>4</v>
      </c>
      <c r="CB871" s="359">
        <f t="shared" si="91"/>
        <v>2</v>
      </c>
      <c r="CC871" s="359">
        <f t="shared" si="92"/>
        <v>2023</v>
      </c>
      <c r="CD871" s="359" t="str">
        <f t="shared" si="93"/>
        <v xml:space="preserve">42202373563INCENDIO FORESTAL </v>
      </c>
    </row>
    <row r="872" spans="1:82" s="121" customFormat="1" ht="60" customHeight="1">
      <c r="A872" s="13"/>
      <c r="B872" s="13"/>
      <c r="C872" s="13"/>
      <c r="D872" s="212">
        <v>44961</v>
      </c>
      <c r="E872" s="210" t="s">
        <v>2622</v>
      </c>
      <c r="F872" s="211" t="s">
        <v>1362</v>
      </c>
      <c r="G872" s="130" t="s">
        <v>8680</v>
      </c>
      <c r="H872" s="85" t="str">
        <f>VLOOKUP(E872&amp;F872,Divipola!$C$1:$F$1149,4,FALSE)</f>
        <v>41378</v>
      </c>
      <c r="I872" s="77"/>
      <c r="J872" s="181"/>
      <c r="K872" s="146"/>
      <c r="L872" s="146"/>
      <c r="M872" s="146"/>
      <c r="N872" s="146"/>
      <c r="O872" s="146"/>
      <c r="P872" s="146"/>
      <c r="Q872" s="146"/>
      <c r="R872" s="146"/>
      <c r="S872" s="146"/>
      <c r="T872" s="146"/>
      <c r="U872" s="146"/>
      <c r="V872" s="146"/>
      <c r="W872" s="146"/>
      <c r="X872" s="146"/>
      <c r="Y872" s="146"/>
      <c r="Z872" s="147">
        <v>3</v>
      </c>
      <c r="AA872" s="148"/>
      <c r="AB872" s="383"/>
      <c r="AC872" s="73"/>
      <c r="AD872" s="414"/>
      <c r="AE872" s="393"/>
      <c r="AF872" s="78"/>
      <c r="AG872" s="414"/>
      <c r="AH872" s="383"/>
      <c r="AI872" s="453"/>
      <c r="AJ872" s="453"/>
      <c r="AK872" s="414"/>
      <c r="AL872" s="383"/>
      <c r="AM872" s="383"/>
      <c r="AN872" s="523"/>
      <c r="AO872" s="414"/>
      <c r="AP872" s="548"/>
      <c r="AQ872" s="414"/>
      <c r="AR872" s="78"/>
      <c r="AS872" s="78"/>
      <c r="AT872" s="414"/>
      <c r="AU872" s="548"/>
      <c r="AV872" s="548"/>
      <c r="AW872" s="414"/>
      <c r="AX872" s="383"/>
      <c r="AY872" s="548"/>
      <c r="AZ872" s="414"/>
      <c r="BA872" s="383"/>
      <c r="BB872" s="548"/>
      <c r="BC872" s="78"/>
      <c r="BD872" s="414"/>
      <c r="BE872" s="414"/>
      <c r="BF872" s="414"/>
      <c r="BG872" s="414"/>
      <c r="BH872" s="414"/>
      <c r="BI872" s="383"/>
      <c r="BJ872" s="383"/>
      <c r="BK872" s="78"/>
      <c r="BL872" s="414"/>
      <c r="BM872" s="383"/>
      <c r="BN872" s="78"/>
      <c r="BO872" s="414"/>
      <c r="BP872" s="78"/>
      <c r="BQ872" s="414"/>
      <c r="BR872" s="383"/>
      <c r="BS872" s="78"/>
      <c r="BT872" s="83"/>
      <c r="BU872" s="75"/>
      <c r="BV872" s="74"/>
      <c r="BW872" s="74"/>
      <c r="BX872" s="98" t="s">
        <v>3466</v>
      </c>
      <c r="BY872" s="112">
        <f t="shared" si="89"/>
        <v>867</v>
      </c>
      <c r="BZ872" s="65">
        <f t="shared" si="88"/>
        <v>0</v>
      </c>
      <c r="CA872" s="359">
        <f t="shared" si="90"/>
        <v>4</v>
      </c>
      <c r="CB872" s="359">
        <f t="shared" si="91"/>
        <v>2</v>
      </c>
      <c r="CC872" s="359">
        <f t="shared" si="92"/>
        <v>2023</v>
      </c>
      <c r="CD872" s="359" t="str">
        <f t="shared" si="93"/>
        <v xml:space="preserve">42202341378INCENDIO FORESTAL </v>
      </c>
    </row>
    <row r="873" spans="1:82" s="121" customFormat="1" ht="60" customHeight="1">
      <c r="A873" s="13"/>
      <c r="B873" s="13"/>
      <c r="C873" s="13"/>
      <c r="D873" s="212">
        <v>44961</v>
      </c>
      <c r="E873" s="210" t="s">
        <v>2622</v>
      </c>
      <c r="F873" s="211" t="s">
        <v>2135</v>
      </c>
      <c r="G873" s="130" t="s">
        <v>8680</v>
      </c>
      <c r="H873" s="85" t="str">
        <f>VLOOKUP(E873&amp;F873,Divipola!$C$1:$F$1149,4,FALSE)</f>
        <v>41518</v>
      </c>
      <c r="I873" s="77"/>
      <c r="J873" s="181"/>
      <c r="K873" s="108"/>
      <c r="L873" s="108"/>
      <c r="M873" s="108"/>
      <c r="N873" s="108"/>
      <c r="O873" s="108"/>
      <c r="P873" s="108"/>
      <c r="Q873" s="108"/>
      <c r="R873" s="108"/>
      <c r="S873" s="108"/>
      <c r="T873" s="108"/>
      <c r="U873" s="108"/>
      <c r="V873" s="108"/>
      <c r="W873" s="108"/>
      <c r="X873" s="108"/>
      <c r="Y873" s="108"/>
      <c r="Z873" s="109">
        <v>6</v>
      </c>
      <c r="AA873" s="113"/>
      <c r="AB873" s="383"/>
      <c r="AC873" s="73"/>
      <c r="AD873" s="414"/>
      <c r="AE873" s="393"/>
      <c r="AF873" s="78"/>
      <c r="AG873" s="414"/>
      <c r="AH873" s="383"/>
      <c r="AI873" s="453"/>
      <c r="AJ873" s="453"/>
      <c r="AK873" s="414"/>
      <c r="AL873" s="383"/>
      <c r="AM873" s="383"/>
      <c r="AN873" s="523"/>
      <c r="AO873" s="414"/>
      <c r="AP873" s="548"/>
      <c r="AQ873" s="414"/>
      <c r="AR873" s="78"/>
      <c r="AS873" s="78"/>
      <c r="AT873" s="414"/>
      <c r="AU873" s="548"/>
      <c r="AV873" s="548"/>
      <c r="AW873" s="414"/>
      <c r="AX873" s="383"/>
      <c r="AY873" s="548"/>
      <c r="AZ873" s="414"/>
      <c r="BA873" s="383"/>
      <c r="BB873" s="548"/>
      <c r="BC873" s="78"/>
      <c r="BD873" s="414"/>
      <c r="BE873" s="414"/>
      <c r="BF873" s="414"/>
      <c r="BG873" s="414"/>
      <c r="BH873" s="414"/>
      <c r="BI873" s="383"/>
      <c r="BJ873" s="383"/>
      <c r="BK873" s="78"/>
      <c r="BL873" s="414"/>
      <c r="BM873" s="383"/>
      <c r="BN873" s="78"/>
      <c r="BO873" s="414"/>
      <c r="BP873" s="78"/>
      <c r="BQ873" s="414"/>
      <c r="BR873" s="383"/>
      <c r="BS873" s="78"/>
      <c r="BT873" s="83"/>
      <c r="BU873" s="75"/>
      <c r="BV873" s="74"/>
      <c r="BW873" s="74"/>
      <c r="BX873" s="132" t="s">
        <v>3661</v>
      </c>
      <c r="BY873" s="112">
        <f t="shared" si="89"/>
        <v>868</v>
      </c>
      <c r="BZ873" s="65">
        <f t="shared" si="88"/>
        <v>0</v>
      </c>
      <c r="CA873" s="359">
        <f t="shared" si="90"/>
        <v>4</v>
      </c>
      <c r="CB873" s="359">
        <f t="shared" si="91"/>
        <v>2</v>
      </c>
      <c r="CC873" s="359">
        <f t="shared" si="92"/>
        <v>2023</v>
      </c>
      <c r="CD873" s="359" t="str">
        <f t="shared" si="93"/>
        <v xml:space="preserve">42202341518INCENDIO FORESTAL </v>
      </c>
    </row>
    <row r="874" spans="1:82" s="121" customFormat="1" ht="72" customHeight="1">
      <c r="A874" s="13"/>
      <c r="B874" s="13"/>
      <c r="C874" s="13"/>
      <c r="D874" s="212">
        <v>44961</v>
      </c>
      <c r="E874" s="210" t="s">
        <v>2622</v>
      </c>
      <c r="F874" s="211" t="s">
        <v>2</v>
      </c>
      <c r="G874" s="130" t="s">
        <v>8680</v>
      </c>
      <c r="H874" s="85" t="str">
        <f>VLOOKUP(E874&amp;F874,Divipola!$C$1:$F$1149,4,FALSE)</f>
        <v>41524</v>
      </c>
      <c r="I874" s="77"/>
      <c r="J874" s="181"/>
      <c r="K874" s="108"/>
      <c r="L874" s="108"/>
      <c r="M874" s="108"/>
      <c r="N874" s="108"/>
      <c r="O874" s="108"/>
      <c r="P874" s="108"/>
      <c r="Q874" s="108"/>
      <c r="R874" s="108"/>
      <c r="S874" s="108"/>
      <c r="T874" s="108"/>
      <c r="U874" s="108"/>
      <c r="V874" s="108"/>
      <c r="W874" s="108"/>
      <c r="X874" s="108"/>
      <c r="Y874" s="108"/>
      <c r="Z874" s="109">
        <v>20</v>
      </c>
      <c r="AA874" s="113"/>
      <c r="AB874" s="383"/>
      <c r="AC874" s="73"/>
      <c r="AD874" s="414"/>
      <c r="AE874" s="393"/>
      <c r="AF874" s="78"/>
      <c r="AG874" s="414"/>
      <c r="AH874" s="383"/>
      <c r="AI874" s="453"/>
      <c r="AJ874" s="453"/>
      <c r="AK874" s="414"/>
      <c r="AL874" s="383"/>
      <c r="AM874" s="383"/>
      <c r="AN874" s="523"/>
      <c r="AO874" s="414"/>
      <c r="AP874" s="548"/>
      <c r="AQ874" s="414"/>
      <c r="AR874" s="78"/>
      <c r="AS874" s="78"/>
      <c r="AT874" s="414"/>
      <c r="AU874" s="548"/>
      <c r="AV874" s="548"/>
      <c r="AW874" s="414"/>
      <c r="AX874" s="383"/>
      <c r="AY874" s="548"/>
      <c r="AZ874" s="414"/>
      <c r="BA874" s="383"/>
      <c r="BB874" s="548"/>
      <c r="BC874" s="78"/>
      <c r="BD874" s="414"/>
      <c r="BE874" s="414"/>
      <c r="BF874" s="414"/>
      <c r="BG874" s="414"/>
      <c r="BH874" s="414"/>
      <c r="BI874" s="383"/>
      <c r="BJ874" s="383"/>
      <c r="BK874" s="78"/>
      <c r="BL874" s="414"/>
      <c r="BM874" s="383"/>
      <c r="BN874" s="78"/>
      <c r="BO874" s="414"/>
      <c r="BP874" s="78"/>
      <c r="BQ874" s="414"/>
      <c r="BR874" s="383"/>
      <c r="BS874" s="78"/>
      <c r="BT874" s="83"/>
      <c r="BU874" s="75"/>
      <c r="BV874" s="74"/>
      <c r="BW874" s="74"/>
      <c r="BX874" s="132" t="s">
        <v>3662</v>
      </c>
      <c r="BY874" s="112">
        <f t="shared" si="89"/>
        <v>869</v>
      </c>
      <c r="BZ874" s="65">
        <f t="shared" si="88"/>
        <v>0</v>
      </c>
      <c r="CA874" s="359">
        <f t="shared" si="90"/>
        <v>4</v>
      </c>
      <c r="CB874" s="359">
        <f t="shared" si="91"/>
        <v>2</v>
      </c>
      <c r="CC874" s="359">
        <f t="shared" si="92"/>
        <v>2023</v>
      </c>
      <c r="CD874" s="359" t="str">
        <f t="shared" si="93"/>
        <v xml:space="preserve">42202341524INCENDIO FORESTAL </v>
      </c>
    </row>
    <row r="875" spans="1:82" s="121" customFormat="1" ht="102" customHeight="1">
      <c r="A875" s="13"/>
      <c r="B875" s="13"/>
      <c r="C875" s="13"/>
      <c r="D875" s="212">
        <v>44961</v>
      </c>
      <c r="E875" s="210" t="s">
        <v>2161</v>
      </c>
      <c r="F875" s="211" t="s">
        <v>758</v>
      </c>
      <c r="G875" s="130" t="s">
        <v>8680</v>
      </c>
      <c r="H875" s="85" t="str">
        <f>VLOOKUP(E875&amp;F875,Divipola!$C$1:$F$1149,4,FALSE)</f>
        <v>17486</v>
      </c>
      <c r="I875" s="77"/>
      <c r="J875" s="181"/>
      <c r="K875" s="248"/>
      <c r="L875" s="248"/>
      <c r="M875" s="248"/>
      <c r="N875" s="248"/>
      <c r="O875" s="248"/>
      <c r="P875" s="248"/>
      <c r="Q875" s="248"/>
      <c r="R875" s="248"/>
      <c r="S875" s="248"/>
      <c r="T875" s="248"/>
      <c r="U875" s="248"/>
      <c r="V875" s="248"/>
      <c r="W875" s="248"/>
      <c r="X875" s="248"/>
      <c r="Y875" s="248"/>
      <c r="Z875" s="237">
        <v>7</v>
      </c>
      <c r="AA875" s="248"/>
      <c r="AB875" s="383"/>
      <c r="AC875" s="73"/>
      <c r="AD875" s="414"/>
      <c r="AE875" s="393"/>
      <c r="AF875" s="78"/>
      <c r="AG875" s="414"/>
      <c r="AH875" s="383"/>
      <c r="AI875" s="453"/>
      <c r="AJ875" s="453"/>
      <c r="AK875" s="414"/>
      <c r="AL875" s="383"/>
      <c r="AM875" s="383"/>
      <c r="AN875" s="523"/>
      <c r="AO875" s="414"/>
      <c r="AP875" s="548"/>
      <c r="AQ875" s="414"/>
      <c r="AR875" s="78"/>
      <c r="AS875" s="78"/>
      <c r="AT875" s="414"/>
      <c r="AU875" s="548"/>
      <c r="AV875" s="548"/>
      <c r="AW875" s="414"/>
      <c r="AX875" s="383"/>
      <c r="AY875" s="548"/>
      <c r="AZ875" s="414"/>
      <c r="BA875" s="383"/>
      <c r="BB875" s="548"/>
      <c r="BC875" s="78"/>
      <c r="BD875" s="414"/>
      <c r="BE875" s="414"/>
      <c r="BF875" s="414"/>
      <c r="BG875" s="414"/>
      <c r="BH875" s="414"/>
      <c r="BI875" s="383"/>
      <c r="BJ875" s="383"/>
      <c r="BK875" s="78"/>
      <c r="BL875" s="414"/>
      <c r="BM875" s="383"/>
      <c r="BN875" s="78"/>
      <c r="BO875" s="414"/>
      <c r="BP875" s="78"/>
      <c r="BQ875" s="414"/>
      <c r="BR875" s="383"/>
      <c r="BS875" s="78"/>
      <c r="BT875" s="83"/>
      <c r="BU875" s="75"/>
      <c r="BV875" s="74"/>
      <c r="BW875" s="74"/>
      <c r="BX875" s="461" t="s">
        <v>5238</v>
      </c>
      <c r="BY875" s="112">
        <f t="shared" si="89"/>
        <v>870</v>
      </c>
      <c r="BZ875" s="65">
        <f t="shared" si="88"/>
        <v>0</v>
      </c>
      <c r="CA875" s="359">
        <f t="shared" si="90"/>
        <v>4</v>
      </c>
      <c r="CB875" s="359">
        <f t="shared" si="91"/>
        <v>2</v>
      </c>
      <c r="CC875" s="359">
        <f t="shared" si="92"/>
        <v>2023</v>
      </c>
      <c r="CD875" s="359" t="str">
        <f t="shared" si="93"/>
        <v xml:space="preserve">42202317486INCENDIO FORESTAL </v>
      </c>
    </row>
    <row r="876" spans="1:82" s="121" customFormat="1" ht="255" customHeight="1">
      <c r="A876" s="13"/>
      <c r="B876" s="13"/>
      <c r="C876" s="13"/>
      <c r="D876" s="212">
        <v>44961</v>
      </c>
      <c r="E876" s="210" t="s">
        <v>2161</v>
      </c>
      <c r="F876" s="211" t="s">
        <v>783</v>
      </c>
      <c r="G876" s="130" t="s">
        <v>8680</v>
      </c>
      <c r="H876" s="85" t="str">
        <f>VLOOKUP(E876&amp;F876,Divipola!$C$1:$F$1149,4,FALSE)</f>
        <v>17877</v>
      </c>
      <c r="I876" s="77"/>
      <c r="J876" s="181"/>
      <c r="K876" s="248"/>
      <c r="L876" s="248"/>
      <c r="M876" s="248"/>
      <c r="N876" s="248"/>
      <c r="O876" s="248"/>
      <c r="P876" s="248"/>
      <c r="Q876" s="248"/>
      <c r="R876" s="248"/>
      <c r="S876" s="248"/>
      <c r="T876" s="248"/>
      <c r="U876" s="248"/>
      <c r="V876" s="248"/>
      <c r="W876" s="248"/>
      <c r="X876" s="248"/>
      <c r="Y876" s="248"/>
      <c r="Z876" s="237">
        <v>3</v>
      </c>
      <c r="AA876" s="248"/>
      <c r="AB876" s="383"/>
      <c r="AC876" s="73"/>
      <c r="AD876" s="414"/>
      <c r="AE876" s="393"/>
      <c r="AF876" s="78"/>
      <c r="AG876" s="414"/>
      <c r="AH876" s="383"/>
      <c r="AI876" s="453"/>
      <c r="AJ876" s="453"/>
      <c r="AK876" s="414"/>
      <c r="AL876" s="383"/>
      <c r="AM876" s="383"/>
      <c r="AN876" s="523"/>
      <c r="AO876" s="414"/>
      <c r="AP876" s="548"/>
      <c r="AQ876" s="414"/>
      <c r="AR876" s="78"/>
      <c r="AS876" s="78"/>
      <c r="AT876" s="414"/>
      <c r="AU876" s="548"/>
      <c r="AV876" s="548"/>
      <c r="AW876" s="414"/>
      <c r="AX876" s="383"/>
      <c r="AY876" s="548"/>
      <c r="AZ876" s="414"/>
      <c r="BA876" s="383"/>
      <c r="BB876" s="548"/>
      <c r="BC876" s="78"/>
      <c r="BD876" s="414"/>
      <c r="BE876" s="414"/>
      <c r="BF876" s="414"/>
      <c r="BG876" s="414"/>
      <c r="BH876" s="414"/>
      <c r="BI876" s="383"/>
      <c r="BJ876" s="383"/>
      <c r="BK876" s="78"/>
      <c r="BL876" s="414"/>
      <c r="BM876" s="383"/>
      <c r="BN876" s="78"/>
      <c r="BO876" s="414"/>
      <c r="BP876" s="78"/>
      <c r="BQ876" s="414"/>
      <c r="BR876" s="383"/>
      <c r="BS876" s="78"/>
      <c r="BT876" s="83"/>
      <c r="BU876" s="75"/>
      <c r="BV876" s="74"/>
      <c r="BW876" s="74"/>
      <c r="BX876" s="461" t="s">
        <v>5239</v>
      </c>
      <c r="BY876" s="112">
        <f t="shared" si="89"/>
        <v>871</v>
      </c>
      <c r="BZ876" s="65">
        <f t="shared" si="88"/>
        <v>0</v>
      </c>
      <c r="CA876" s="359">
        <f t="shared" si="90"/>
        <v>4</v>
      </c>
      <c r="CB876" s="359">
        <f t="shared" si="91"/>
        <v>2</v>
      </c>
      <c r="CC876" s="359">
        <f t="shared" si="92"/>
        <v>2023</v>
      </c>
      <c r="CD876" s="359" t="str">
        <f t="shared" si="93"/>
        <v xml:space="preserve">42202317877INCENDIO FORESTAL </v>
      </c>
    </row>
    <row r="877" spans="1:82" s="121" customFormat="1" ht="89.25" customHeight="1">
      <c r="A877" s="13"/>
      <c r="B877" s="13"/>
      <c r="C877" s="13"/>
      <c r="D877" s="212">
        <v>44961</v>
      </c>
      <c r="E877" s="210" t="s">
        <v>2661</v>
      </c>
      <c r="F877" s="211" t="s">
        <v>584</v>
      </c>
      <c r="G877" s="130" t="s">
        <v>8680</v>
      </c>
      <c r="H877" s="85" t="str">
        <f>VLOOKUP(E877&amp;F877,Divipola!$C$1:$F$1149,4,FALSE)</f>
        <v>15494</v>
      </c>
      <c r="I877" s="77"/>
      <c r="J877" s="181"/>
      <c r="K877" s="248"/>
      <c r="L877" s="248"/>
      <c r="M877" s="248"/>
      <c r="N877" s="248"/>
      <c r="O877" s="248"/>
      <c r="P877" s="248"/>
      <c r="Q877" s="248"/>
      <c r="R877" s="248"/>
      <c r="S877" s="248"/>
      <c r="T877" s="248"/>
      <c r="U877" s="248"/>
      <c r="V877" s="248"/>
      <c r="W877" s="248"/>
      <c r="X877" s="248"/>
      <c r="Y877" s="248"/>
      <c r="Z877" s="237">
        <v>1</v>
      </c>
      <c r="AA877" s="248"/>
      <c r="AB877" s="383"/>
      <c r="AC877" s="73"/>
      <c r="AD877" s="414"/>
      <c r="AE877" s="393"/>
      <c r="AF877" s="78"/>
      <c r="AG877" s="414"/>
      <c r="AH877" s="383"/>
      <c r="AI877" s="453"/>
      <c r="AJ877" s="453"/>
      <c r="AK877" s="414"/>
      <c r="AL877" s="383"/>
      <c r="AM877" s="383"/>
      <c r="AN877" s="523"/>
      <c r="AO877" s="414"/>
      <c r="AP877" s="548"/>
      <c r="AQ877" s="414"/>
      <c r="AR877" s="78"/>
      <c r="AS877" s="78"/>
      <c r="AT877" s="414"/>
      <c r="AU877" s="548"/>
      <c r="AV877" s="548"/>
      <c r="AW877" s="414"/>
      <c r="AX877" s="383"/>
      <c r="AY877" s="548"/>
      <c r="AZ877" s="414"/>
      <c r="BA877" s="383"/>
      <c r="BB877" s="548"/>
      <c r="BC877" s="78"/>
      <c r="BD877" s="414"/>
      <c r="BE877" s="414"/>
      <c r="BF877" s="414"/>
      <c r="BG877" s="414"/>
      <c r="BH877" s="414"/>
      <c r="BI877" s="383"/>
      <c r="BJ877" s="383"/>
      <c r="BK877" s="78"/>
      <c r="BL877" s="414"/>
      <c r="BM877" s="383"/>
      <c r="BN877" s="78"/>
      <c r="BO877" s="414"/>
      <c r="BP877" s="78"/>
      <c r="BQ877" s="414"/>
      <c r="BR877" s="383"/>
      <c r="BS877" s="78"/>
      <c r="BT877" s="83"/>
      <c r="BU877" s="75"/>
      <c r="BV877" s="74"/>
      <c r="BW877" s="74"/>
      <c r="BX877" s="461" t="s">
        <v>5240</v>
      </c>
      <c r="BY877" s="112">
        <f t="shared" si="89"/>
        <v>872</v>
      </c>
      <c r="BZ877" s="65">
        <f t="shared" si="88"/>
        <v>0</v>
      </c>
      <c r="CA877" s="359">
        <f t="shared" si="90"/>
        <v>4</v>
      </c>
      <c r="CB877" s="359">
        <f t="shared" si="91"/>
        <v>2</v>
      </c>
      <c r="CC877" s="359">
        <f t="shared" si="92"/>
        <v>2023</v>
      </c>
      <c r="CD877" s="359" t="str">
        <f t="shared" si="93"/>
        <v xml:space="preserve">42202315494INCENDIO FORESTAL </v>
      </c>
    </row>
    <row r="878" spans="1:82" s="121" customFormat="1" ht="76.5" customHeight="1">
      <c r="A878" s="13"/>
      <c r="B878" s="13"/>
      <c r="C878" s="13"/>
      <c r="D878" s="212">
        <v>44961</v>
      </c>
      <c r="E878" s="210" t="s">
        <v>2676</v>
      </c>
      <c r="F878" s="211" t="s">
        <v>2165</v>
      </c>
      <c r="G878" s="130" t="s">
        <v>8680</v>
      </c>
      <c r="H878" s="85" t="str">
        <f>VLOOKUP(E878&amp;F878,Divipola!$C$1:$F$1149,4,FALSE)</f>
        <v>23162</v>
      </c>
      <c r="I878" s="77"/>
      <c r="J878" s="181"/>
      <c r="K878" s="248"/>
      <c r="L878" s="248"/>
      <c r="M878" s="248"/>
      <c r="N878" s="248"/>
      <c r="O878" s="248"/>
      <c r="P878" s="248"/>
      <c r="Q878" s="248"/>
      <c r="R878" s="248"/>
      <c r="S878" s="248"/>
      <c r="T878" s="248"/>
      <c r="U878" s="248"/>
      <c r="V878" s="248"/>
      <c r="W878" s="248"/>
      <c r="X878" s="248"/>
      <c r="Y878" s="248"/>
      <c r="Z878" s="237"/>
      <c r="AA878" s="248"/>
      <c r="AB878" s="383"/>
      <c r="AC878" s="73"/>
      <c r="AD878" s="414"/>
      <c r="AE878" s="393"/>
      <c r="AF878" s="78"/>
      <c r="AG878" s="414"/>
      <c r="AH878" s="383"/>
      <c r="AI878" s="453"/>
      <c r="AJ878" s="453"/>
      <c r="AK878" s="414"/>
      <c r="AL878" s="383"/>
      <c r="AM878" s="383"/>
      <c r="AN878" s="523"/>
      <c r="AO878" s="414"/>
      <c r="AP878" s="548"/>
      <c r="AQ878" s="414"/>
      <c r="AR878" s="78"/>
      <c r="AS878" s="78"/>
      <c r="AT878" s="414"/>
      <c r="AU878" s="548"/>
      <c r="AV878" s="548"/>
      <c r="AW878" s="414"/>
      <c r="AX878" s="383"/>
      <c r="AY878" s="548"/>
      <c r="AZ878" s="414"/>
      <c r="BA878" s="383"/>
      <c r="BB878" s="548"/>
      <c r="BC878" s="78"/>
      <c r="BD878" s="414"/>
      <c r="BE878" s="414"/>
      <c r="BF878" s="414"/>
      <c r="BG878" s="414"/>
      <c r="BH878" s="414"/>
      <c r="BI878" s="383"/>
      <c r="BJ878" s="383"/>
      <c r="BK878" s="78"/>
      <c r="BL878" s="414"/>
      <c r="BM878" s="383"/>
      <c r="BN878" s="78"/>
      <c r="BO878" s="414"/>
      <c r="BP878" s="78"/>
      <c r="BQ878" s="414"/>
      <c r="BR878" s="383"/>
      <c r="BS878" s="78"/>
      <c r="BT878" s="83"/>
      <c r="BU878" s="75"/>
      <c r="BV878" s="74"/>
      <c r="BW878" s="74"/>
      <c r="BX878" s="461" t="s">
        <v>5241</v>
      </c>
      <c r="BY878" s="112">
        <f t="shared" si="89"/>
        <v>873</v>
      </c>
      <c r="BZ878" s="65">
        <f t="shared" si="88"/>
        <v>0</v>
      </c>
      <c r="CA878" s="359">
        <f t="shared" si="90"/>
        <v>4</v>
      </c>
      <c r="CB878" s="359">
        <f t="shared" si="91"/>
        <v>2</v>
      </c>
      <c r="CC878" s="359">
        <f t="shared" si="92"/>
        <v>2023</v>
      </c>
      <c r="CD878" s="359" t="str">
        <f t="shared" si="93"/>
        <v xml:space="preserve">42202323162INCENDIO FORESTAL </v>
      </c>
    </row>
    <row r="879" spans="1:82" s="121" customFormat="1" ht="127.5" customHeight="1">
      <c r="A879" s="13"/>
      <c r="B879" s="13"/>
      <c r="C879" s="13"/>
      <c r="D879" s="212">
        <v>44961</v>
      </c>
      <c r="E879" s="210" t="s">
        <v>2676</v>
      </c>
      <c r="F879" s="211" t="s">
        <v>956</v>
      </c>
      <c r="G879" s="130" t="s">
        <v>8680</v>
      </c>
      <c r="H879" s="85" t="str">
        <f>VLOOKUP(E879&amp;F879,Divipola!$C$1:$F$1149,4,FALSE)</f>
        <v>23182</v>
      </c>
      <c r="I879" s="77"/>
      <c r="J879" s="181"/>
      <c r="K879" s="248"/>
      <c r="L879" s="248"/>
      <c r="M879" s="248"/>
      <c r="N879" s="248"/>
      <c r="O879" s="248"/>
      <c r="P879" s="248"/>
      <c r="Q879" s="248"/>
      <c r="R879" s="248"/>
      <c r="S879" s="248"/>
      <c r="T879" s="248"/>
      <c r="U879" s="248"/>
      <c r="V879" s="248"/>
      <c r="W879" s="248"/>
      <c r="X879" s="248"/>
      <c r="Y879" s="248"/>
      <c r="Z879" s="237"/>
      <c r="AA879" s="248"/>
      <c r="AB879" s="383"/>
      <c r="AC879" s="73"/>
      <c r="AD879" s="414"/>
      <c r="AE879" s="393"/>
      <c r="AF879" s="78"/>
      <c r="AG879" s="414"/>
      <c r="AH879" s="383"/>
      <c r="AI879" s="453"/>
      <c r="AJ879" s="453"/>
      <c r="AK879" s="414"/>
      <c r="AL879" s="383"/>
      <c r="AM879" s="383"/>
      <c r="AN879" s="523"/>
      <c r="AO879" s="414"/>
      <c r="AP879" s="548"/>
      <c r="AQ879" s="414"/>
      <c r="AR879" s="78"/>
      <c r="AS879" s="78"/>
      <c r="AT879" s="414"/>
      <c r="AU879" s="548"/>
      <c r="AV879" s="548"/>
      <c r="AW879" s="414"/>
      <c r="AX879" s="383"/>
      <c r="AY879" s="548"/>
      <c r="AZ879" s="414"/>
      <c r="BA879" s="383"/>
      <c r="BB879" s="548"/>
      <c r="BC879" s="78"/>
      <c r="BD879" s="414"/>
      <c r="BE879" s="414"/>
      <c r="BF879" s="414"/>
      <c r="BG879" s="414"/>
      <c r="BH879" s="414"/>
      <c r="BI879" s="383"/>
      <c r="BJ879" s="383"/>
      <c r="BK879" s="78"/>
      <c r="BL879" s="414"/>
      <c r="BM879" s="383"/>
      <c r="BN879" s="78"/>
      <c r="BO879" s="414"/>
      <c r="BP879" s="78"/>
      <c r="BQ879" s="414"/>
      <c r="BR879" s="383"/>
      <c r="BS879" s="78"/>
      <c r="BT879" s="83"/>
      <c r="BU879" s="75"/>
      <c r="BV879" s="74"/>
      <c r="BW879" s="74"/>
      <c r="BX879" s="471" t="s">
        <v>5242</v>
      </c>
      <c r="BY879" s="112">
        <f t="shared" si="89"/>
        <v>874</v>
      </c>
      <c r="BZ879" s="65">
        <f t="shared" si="88"/>
        <v>0</v>
      </c>
      <c r="CA879" s="359">
        <f t="shared" si="90"/>
        <v>4</v>
      </c>
      <c r="CB879" s="359">
        <f t="shared" si="91"/>
        <v>2</v>
      </c>
      <c r="CC879" s="359">
        <f t="shared" si="92"/>
        <v>2023</v>
      </c>
      <c r="CD879" s="359" t="str">
        <f t="shared" si="93"/>
        <v xml:space="preserve">42202323182INCENDIO FORESTAL </v>
      </c>
    </row>
    <row r="880" spans="1:82" s="121" customFormat="1" ht="102" customHeight="1">
      <c r="A880" s="13"/>
      <c r="B880" s="13"/>
      <c r="C880" s="13"/>
      <c r="D880" s="212">
        <v>44961</v>
      </c>
      <c r="E880" s="210" t="s">
        <v>2676</v>
      </c>
      <c r="F880" s="211" t="s">
        <v>965</v>
      </c>
      <c r="G880" s="130" t="s">
        <v>8680</v>
      </c>
      <c r="H880" s="85" t="str">
        <f>VLOOKUP(E880&amp;F880,Divipola!$C$1:$F$1149,4,FALSE)</f>
        <v>23417</v>
      </c>
      <c r="I880" s="77"/>
      <c r="J880" s="181"/>
      <c r="K880" s="248"/>
      <c r="L880" s="248"/>
      <c r="M880" s="248"/>
      <c r="N880" s="248"/>
      <c r="O880" s="248"/>
      <c r="P880" s="248"/>
      <c r="Q880" s="248"/>
      <c r="R880" s="248"/>
      <c r="S880" s="248"/>
      <c r="T880" s="248"/>
      <c r="U880" s="248"/>
      <c r="V880" s="248"/>
      <c r="W880" s="248"/>
      <c r="X880" s="248"/>
      <c r="Y880" s="248"/>
      <c r="Z880" s="237"/>
      <c r="AA880" s="248"/>
      <c r="AB880" s="383"/>
      <c r="AC880" s="73"/>
      <c r="AD880" s="414"/>
      <c r="AE880" s="393"/>
      <c r="AF880" s="78"/>
      <c r="AG880" s="414"/>
      <c r="AH880" s="383"/>
      <c r="AI880" s="453"/>
      <c r="AJ880" s="453"/>
      <c r="AK880" s="414"/>
      <c r="AL880" s="383"/>
      <c r="AM880" s="383"/>
      <c r="AN880" s="523"/>
      <c r="AO880" s="414"/>
      <c r="AP880" s="548"/>
      <c r="AQ880" s="414"/>
      <c r="AR880" s="78"/>
      <c r="AS880" s="78"/>
      <c r="AT880" s="414"/>
      <c r="AU880" s="548"/>
      <c r="AV880" s="548"/>
      <c r="AW880" s="414"/>
      <c r="AX880" s="383"/>
      <c r="AY880" s="548"/>
      <c r="AZ880" s="414"/>
      <c r="BA880" s="383"/>
      <c r="BB880" s="548"/>
      <c r="BC880" s="78"/>
      <c r="BD880" s="414"/>
      <c r="BE880" s="414"/>
      <c r="BF880" s="414"/>
      <c r="BG880" s="414"/>
      <c r="BH880" s="414"/>
      <c r="BI880" s="383"/>
      <c r="BJ880" s="383"/>
      <c r="BK880" s="78"/>
      <c r="BL880" s="414"/>
      <c r="BM880" s="383"/>
      <c r="BN880" s="78"/>
      <c r="BO880" s="414"/>
      <c r="BP880" s="78"/>
      <c r="BQ880" s="414"/>
      <c r="BR880" s="383"/>
      <c r="BS880" s="78"/>
      <c r="BT880" s="83"/>
      <c r="BU880" s="75"/>
      <c r="BV880" s="74"/>
      <c r="BW880" s="74"/>
      <c r="BX880" s="461" t="s">
        <v>5243</v>
      </c>
      <c r="BY880" s="112">
        <f t="shared" si="89"/>
        <v>875</v>
      </c>
      <c r="BZ880" s="65">
        <f t="shared" si="88"/>
        <v>0</v>
      </c>
      <c r="CA880" s="359">
        <f t="shared" si="90"/>
        <v>4</v>
      </c>
      <c r="CB880" s="359">
        <f t="shared" si="91"/>
        <v>2</v>
      </c>
      <c r="CC880" s="359">
        <f t="shared" si="92"/>
        <v>2023</v>
      </c>
      <c r="CD880" s="359" t="str">
        <f t="shared" si="93"/>
        <v xml:space="preserve">42202323417INCENDIO FORESTAL </v>
      </c>
    </row>
    <row r="881" spans="1:82" s="121" customFormat="1" ht="114.75" customHeight="1">
      <c r="A881" s="13"/>
      <c r="B881" s="13"/>
      <c r="C881" s="13"/>
      <c r="D881" s="212">
        <v>44961</v>
      </c>
      <c r="E881" s="210" t="s">
        <v>2829</v>
      </c>
      <c r="F881" s="211" t="s">
        <v>2540</v>
      </c>
      <c r="G881" s="130" t="s">
        <v>8680</v>
      </c>
      <c r="H881" s="85" t="str">
        <f>VLOOKUP(E881&amp;F881,Divipola!$C$1:$F$1149,4,FALSE)</f>
        <v>05667</v>
      </c>
      <c r="I881" s="77"/>
      <c r="J881" s="181"/>
      <c r="K881" s="248"/>
      <c r="L881" s="248"/>
      <c r="M881" s="248"/>
      <c r="N881" s="248"/>
      <c r="O881" s="248"/>
      <c r="P881" s="248"/>
      <c r="Q881" s="248"/>
      <c r="R881" s="248"/>
      <c r="S881" s="248"/>
      <c r="T881" s="248"/>
      <c r="U881" s="248"/>
      <c r="V881" s="248"/>
      <c r="W881" s="248"/>
      <c r="X881" s="248"/>
      <c r="Y881" s="248"/>
      <c r="Z881" s="237"/>
      <c r="AA881" s="248"/>
      <c r="AB881" s="383"/>
      <c r="AC881" s="73"/>
      <c r="AD881" s="414"/>
      <c r="AE881" s="393"/>
      <c r="AF881" s="78"/>
      <c r="AG881" s="414"/>
      <c r="AH881" s="383"/>
      <c r="AI881" s="453"/>
      <c r="AJ881" s="453"/>
      <c r="AK881" s="414"/>
      <c r="AL881" s="383"/>
      <c r="AM881" s="383"/>
      <c r="AN881" s="523"/>
      <c r="AO881" s="414"/>
      <c r="AP881" s="548"/>
      <c r="AQ881" s="414"/>
      <c r="AR881" s="78"/>
      <c r="AS881" s="78"/>
      <c r="AT881" s="414"/>
      <c r="AU881" s="548"/>
      <c r="AV881" s="548"/>
      <c r="AW881" s="414"/>
      <c r="AX881" s="383"/>
      <c r="AY881" s="548"/>
      <c r="AZ881" s="414"/>
      <c r="BA881" s="383"/>
      <c r="BB881" s="548"/>
      <c r="BC881" s="78"/>
      <c r="BD881" s="414"/>
      <c r="BE881" s="414"/>
      <c r="BF881" s="414"/>
      <c r="BG881" s="414"/>
      <c r="BH881" s="414"/>
      <c r="BI881" s="383"/>
      <c r="BJ881" s="383"/>
      <c r="BK881" s="78"/>
      <c r="BL881" s="414"/>
      <c r="BM881" s="383"/>
      <c r="BN881" s="78"/>
      <c r="BO881" s="414"/>
      <c r="BP881" s="78"/>
      <c r="BQ881" s="414"/>
      <c r="BR881" s="383"/>
      <c r="BS881" s="78"/>
      <c r="BT881" s="83"/>
      <c r="BU881" s="75"/>
      <c r="BV881" s="74"/>
      <c r="BW881" s="74"/>
      <c r="BX881" s="461" t="s">
        <v>5244</v>
      </c>
      <c r="BY881" s="112">
        <f t="shared" si="89"/>
        <v>876</v>
      </c>
      <c r="BZ881" s="65">
        <f t="shared" si="88"/>
        <v>0</v>
      </c>
      <c r="CA881" s="359">
        <f t="shared" si="90"/>
        <v>4</v>
      </c>
      <c r="CB881" s="359">
        <f t="shared" si="91"/>
        <v>2</v>
      </c>
      <c r="CC881" s="359">
        <f t="shared" si="92"/>
        <v>2023</v>
      </c>
      <c r="CD881" s="359" t="str">
        <f t="shared" si="93"/>
        <v xml:space="preserve">42202305667INCENDIO FORESTAL </v>
      </c>
    </row>
    <row r="882" spans="1:82" s="121" customFormat="1" ht="216.75" customHeight="1">
      <c r="A882" s="13"/>
      <c r="B882" s="13"/>
      <c r="C882" s="13"/>
      <c r="D882" s="212">
        <v>44961</v>
      </c>
      <c r="E882" s="210" t="s">
        <v>2724</v>
      </c>
      <c r="F882" s="211" t="s">
        <v>2159</v>
      </c>
      <c r="G882" s="130" t="s">
        <v>8680</v>
      </c>
      <c r="H882" s="85" t="str">
        <f>VLOOKUP(E882&amp;F882,Divipola!$C$1:$F$1149,4,FALSE)</f>
        <v>85010</v>
      </c>
      <c r="I882" s="77"/>
      <c r="J882" s="181"/>
      <c r="K882" s="248"/>
      <c r="L882" s="248"/>
      <c r="M882" s="248"/>
      <c r="N882" s="248"/>
      <c r="O882" s="248"/>
      <c r="P882" s="248"/>
      <c r="Q882" s="248"/>
      <c r="R882" s="248"/>
      <c r="S882" s="248"/>
      <c r="T882" s="248"/>
      <c r="U882" s="248"/>
      <c r="V882" s="248"/>
      <c r="W882" s="248"/>
      <c r="X882" s="248"/>
      <c r="Y882" s="248"/>
      <c r="Z882" s="237">
        <v>1</v>
      </c>
      <c r="AA882" s="248"/>
      <c r="AB882" s="383"/>
      <c r="AC882" s="73"/>
      <c r="AD882" s="414"/>
      <c r="AE882" s="393"/>
      <c r="AF882" s="78"/>
      <c r="AG882" s="414"/>
      <c r="AH882" s="383"/>
      <c r="AI882" s="453"/>
      <c r="AJ882" s="453"/>
      <c r="AK882" s="414"/>
      <c r="AL882" s="383"/>
      <c r="AM882" s="383"/>
      <c r="AN882" s="523"/>
      <c r="AO882" s="414"/>
      <c r="AP882" s="548"/>
      <c r="AQ882" s="414"/>
      <c r="AR882" s="78"/>
      <c r="AS882" s="78"/>
      <c r="AT882" s="414"/>
      <c r="AU882" s="548"/>
      <c r="AV882" s="548"/>
      <c r="AW882" s="414"/>
      <c r="AX882" s="383"/>
      <c r="AY882" s="548"/>
      <c r="AZ882" s="414"/>
      <c r="BA882" s="383"/>
      <c r="BB882" s="548"/>
      <c r="BC882" s="78"/>
      <c r="BD882" s="414"/>
      <c r="BE882" s="414"/>
      <c r="BF882" s="414"/>
      <c r="BG882" s="414"/>
      <c r="BH882" s="414"/>
      <c r="BI882" s="383"/>
      <c r="BJ882" s="383"/>
      <c r="BK882" s="78"/>
      <c r="BL882" s="414"/>
      <c r="BM882" s="383"/>
      <c r="BN882" s="78"/>
      <c r="BO882" s="414"/>
      <c r="BP882" s="78"/>
      <c r="BQ882" s="414"/>
      <c r="BR882" s="383"/>
      <c r="BS882" s="78"/>
      <c r="BT882" s="83"/>
      <c r="BU882" s="75"/>
      <c r="BV882" s="74"/>
      <c r="BW882" s="74"/>
      <c r="BX882" s="461" t="s">
        <v>5245</v>
      </c>
      <c r="BY882" s="112">
        <f t="shared" si="89"/>
        <v>877</v>
      </c>
      <c r="BZ882" s="65">
        <f t="shared" si="88"/>
        <v>0</v>
      </c>
      <c r="CA882" s="359">
        <f t="shared" si="90"/>
        <v>4</v>
      </c>
      <c r="CB882" s="359">
        <f t="shared" si="91"/>
        <v>2</v>
      </c>
      <c r="CC882" s="359">
        <f t="shared" si="92"/>
        <v>2023</v>
      </c>
      <c r="CD882" s="359" t="str">
        <f t="shared" si="93"/>
        <v xml:space="preserve">42202385010INCENDIO FORESTAL </v>
      </c>
    </row>
    <row r="883" spans="1:82" s="121" customFormat="1" ht="165.75" customHeight="1">
      <c r="A883" s="13"/>
      <c r="B883" s="13"/>
      <c r="C883" s="13"/>
      <c r="D883" s="212">
        <v>44961</v>
      </c>
      <c r="E883" s="210" t="s">
        <v>2724</v>
      </c>
      <c r="F883" s="211" t="s">
        <v>1341</v>
      </c>
      <c r="G883" s="130" t="s">
        <v>8680</v>
      </c>
      <c r="H883" s="85" t="str">
        <f>VLOOKUP(E883&amp;F883,Divipola!$C$1:$F$1149,4,FALSE)</f>
        <v>85263</v>
      </c>
      <c r="I883" s="77"/>
      <c r="J883" s="181"/>
      <c r="K883" s="248"/>
      <c r="L883" s="248"/>
      <c r="M883" s="248"/>
      <c r="N883" s="248"/>
      <c r="O883" s="248"/>
      <c r="P883" s="248"/>
      <c r="Q883" s="248"/>
      <c r="R883" s="248"/>
      <c r="S883" s="248"/>
      <c r="T883" s="248"/>
      <c r="U883" s="248"/>
      <c r="V883" s="248"/>
      <c r="W883" s="248"/>
      <c r="X883" s="248"/>
      <c r="Y883" s="248"/>
      <c r="Z883" s="237">
        <v>3</v>
      </c>
      <c r="AA883" s="248"/>
      <c r="AB883" s="383"/>
      <c r="AC883" s="73"/>
      <c r="AD883" s="414"/>
      <c r="AE883" s="393"/>
      <c r="AF883" s="78"/>
      <c r="AG883" s="414"/>
      <c r="AH883" s="383"/>
      <c r="AI883" s="453"/>
      <c r="AJ883" s="453"/>
      <c r="AK883" s="414"/>
      <c r="AL883" s="383"/>
      <c r="AM883" s="383"/>
      <c r="AN883" s="523"/>
      <c r="AO883" s="414"/>
      <c r="AP883" s="548"/>
      <c r="AQ883" s="414"/>
      <c r="AR883" s="78"/>
      <c r="AS883" s="78"/>
      <c r="AT883" s="414"/>
      <c r="AU883" s="548"/>
      <c r="AV883" s="548"/>
      <c r="AW883" s="414"/>
      <c r="AX883" s="383"/>
      <c r="AY883" s="548"/>
      <c r="AZ883" s="414"/>
      <c r="BA883" s="383"/>
      <c r="BB883" s="548"/>
      <c r="BC883" s="78"/>
      <c r="BD883" s="414"/>
      <c r="BE883" s="414"/>
      <c r="BF883" s="414"/>
      <c r="BG883" s="414"/>
      <c r="BH883" s="414"/>
      <c r="BI883" s="383"/>
      <c r="BJ883" s="383"/>
      <c r="BK883" s="78"/>
      <c r="BL883" s="414"/>
      <c r="BM883" s="383"/>
      <c r="BN883" s="78"/>
      <c r="BO883" s="414"/>
      <c r="BP883" s="78"/>
      <c r="BQ883" s="414"/>
      <c r="BR883" s="383"/>
      <c r="BS883" s="78"/>
      <c r="BT883" s="83"/>
      <c r="BU883" s="75"/>
      <c r="BV883" s="74"/>
      <c r="BW883" s="74"/>
      <c r="BX883" s="461" t="s">
        <v>5246</v>
      </c>
      <c r="BY883" s="112">
        <f t="shared" si="89"/>
        <v>878</v>
      </c>
      <c r="BZ883" s="65">
        <f t="shared" si="88"/>
        <v>0</v>
      </c>
      <c r="CA883" s="359">
        <f t="shared" si="90"/>
        <v>4</v>
      </c>
      <c r="CB883" s="359">
        <f t="shared" si="91"/>
        <v>2</v>
      </c>
      <c r="CC883" s="359">
        <f t="shared" si="92"/>
        <v>2023</v>
      </c>
      <c r="CD883" s="359" t="str">
        <f t="shared" si="93"/>
        <v xml:space="preserve">42202385263INCENDIO FORESTAL </v>
      </c>
    </row>
    <row r="884" spans="1:82" s="121" customFormat="1" ht="127.5" customHeight="1">
      <c r="A884" s="13"/>
      <c r="B884" s="13"/>
      <c r="C884" s="13"/>
      <c r="D884" s="212">
        <v>44961</v>
      </c>
      <c r="E884" s="210" t="s">
        <v>2718</v>
      </c>
      <c r="F884" s="211" t="s">
        <v>1391</v>
      </c>
      <c r="G884" s="130" t="s">
        <v>8680</v>
      </c>
      <c r="H884" s="85" t="str">
        <f>VLOOKUP(E884&amp;F884,Divipola!$C$1:$F$1149,4,FALSE)</f>
        <v>25297</v>
      </c>
      <c r="I884" s="77"/>
      <c r="J884" s="181"/>
      <c r="K884" s="248"/>
      <c r="L884" s="248"/>
      <c r="M884" s="248"/>
      <c r="N884" s="248"/>
      <c r="O884" s="248"/>
      <c r="P884" s="248"/>
      <c r="Q884" s="248"/>
      <c r="R884" s="248"/>
      <c r="S884" s="248"/>
      <c r="T884" s="248"/>
      <c r="U884" s="248"/>
      <c r="V884" s="248"/>
      <c r="W884" s="248"/>
      <c r="X884" s="248"/>
      <c r="Y884" s="248"/>
      <c r="Z884" s="237"/>
      <c r="AA884" s="248"/>
      <c r="AB884" s="383"/>
      <c r="AC884" s="73"/>
      <c r="AD884" s="414"/>
      <c r="AE884" s="393"/>
      <c r="AF884" s="78"/>
      <c r="AG884" s="414"/>
      <c r="AH884" s="383"/>
      <c r="AI884" s="453"/>
      <c r="AJ884" s="453"/>
      <c r="AK884" s="414"/>
      <c r="AL884" s="383"/>
      <c r="AM884" s="383"/>
      <c r="AN884" s="523"/>
      <c r="AO884" s="414"/>
      <c r="AP884" s="548"/>
      <c r="AQ884" s="414"/>
      <c r="AR884" s="78"/>
      <c r="AS884" s="78"/>
      <c r="AT884" s="414"/>
      <c r="AU884" s="548"/>
      <c r="AV884" s="548"/>
      <c r="AW884" s="414"/>
      <c r="AX884" s="383"/>
      <c r="AY884" s="548"/>
      <c r="AZ884" s="414"/>
      <c r="BA884" s="383"/>
      <c r="BB884" s="548"/>
      <c r="BC884" s="78"/>
      <c r="BD884" s="414"/>
      <c r="BE884" s="414"/>
      <c r="BF884" s="414"/>
      <c r="BG884" s="414"/>
      <c r="BH884" s="414"/>
      <c r="BI884" s="383"/>
      <c r="BJ884" s="383"/>
      <c r="BK884" s="78"/>
      <c r="BL884" s="414"/>
      <c r="BM884" s="383"/>
      <c r="BN884" s="78"/>
      <c r="BO884" s="414"/>
      <c r="BP884" s="78"/>
      <c r="BQ884" s="414"/>
      <c r="BR884" s="383"/>
      <c r="BS884" s="78"/>
      <c r="BT884" s="83"/>
      <c r="BU884" s="75"/>
      <c r="BV884" s="74"/>
      <c r="BW884" s="74"/>
      <c r="BX884" s="461" t="s">
        <v>5247</v>
      </c>
      <c r="BY884" s="112">
        <f t="shared" si="89"/>
        <v>879</v>
      </c>
      <c r="BZ884" s="65">
        <f t="shared" si="88"/>
        <v>0</v>
      </c>
      <c r="CA884" s="359">
        <f t="shared" si="90"/>
        <v>4</v>
      </c>
      <c r="CB884" s="359">
        <f t="shared" si="91"/>
        <v>2</v>
      </c>
      <c r="CC884" s="359">
        <f t="shared" si="92"/>
        <v>2023</v>
      </c>
      <c r="CD884" s="359" t="str">
        <f t="shared" si="93"/>
        <v xml:space="preserve">42202325297INCENDIO FORESTAL </v>
      </c>
    </row>
    <row r="885" spans="1:82" s="121" customFormat="1" ht="140.25" customHeight="1">
      <c r="A885" s="13"/>
      <c r="B885" s="13"/>
      <c r="C885" s="13"/>
      <c r="D885" s="212">
        <v>44961</v>
      </c>
      <c r="E885" s="210" t="s">
        <v>2070</v>
      </c>
      <c r="F885" s="211" t="s">
        <v>811</v>
      </c>
      <c r="G885" s="130" t="s">
        <v>8680</v>
      </c>
      <c r="H885" s="85" t="str">
        <f>VLOOKUP(E885&amp;F885,Divipola!$C$1:$F$1149,4,FALSE)</f>
        <v>18610</v>
      </c>
      <c r="I885" s="77"/>
      <c r="J885" s="181"/>
      <c r="K885" s="248"/>
      <c r="L885" s="248"/>
      <c r="M885" s="248"/>
      <c r="N885" s="248"/>
      <c r="O885" s="248"/>
      <c r="P885" s="248"/>
      <c r="Q885" s="248"/>
      <c r="R885" s="248"/>
      <c r="S885" s="248"/>
      <c r="T885" s="248"/>
      <c r="U885" s="248"/>
      <c r="V885" s="248"/>
      <c r="W885" s="248"/>
      <c r="X885" s="248"/>
      <c r="Y885" s="248"/>
      <c r="Z885" s="237"/>
      <c r="AA885" s="248"/>
      <c r="AB885" s="383"/>
      <c r="AC885" s="73"/>
      <c r="AD885" s="414"/>
      <c r="AE885" s="393"/>
      <c r="AF885" s="78"/>
      <c r="AG885" s="414"/>
      <c r="AH885" s="383"/>
      <c r="AI885" s="453"/>
      <c r="AJ885" s="453"/>
      <c r="AK885" s="414"/>
      <c r="AL885" s="383"/>
      <c r="AM885" s="383"/>
      <c r="AN885" s="523"/>
      <c r="AO885" s="414"/>
      <c r="AP885" s="548"/>
      <c r="AQ885" s="414"/>
      <c r="AR885" s="78"/>
      <c r="AS885" s="78"/>
      <c r="AT885" s="414"/>
      <c r="AU885" s="548"/>
      <c r="AV885" s="548"/>
      <c r="AW885" s="414"/>
      <c r="AX885" s="383"/>
      <c r="AY885" s="548"/>
      <c r="AZ885" s="414"/>
      <c r="BA885" s="383"/>
      <c r="BB885" s="548"/>
      <c r="BC885" s="78"/>
      <c r="BD885" s="414"/>
      <c r="BE885" s="414"/>
      <c r="BF885" s="414"/>
      <c r="BG885" s="414"/>
      <c r="BH885" s="414"/>
      <c r="BI885" s="383"/>
      <c r="BJ885" s="383"/>
      <c r="BK885" s="78"/>
      <c r="BL885" s="414"/>
      <c r="BM885" s="383"/>
      <c r="BN885" s="78"/>
      <c r="BO885" s="414"/>
      <c r="BP885" s="78"/>
      <c r="BQ885" s="414"/>
      <c r="BR885" s="383"/>
      <c r="BS885" s="78"/>
      <c r="BT885" s="83"/>
      <c r="BU885" s="75"/>
      <c r="BV885" s="74"/>
      <c r="BW885" s="74"/>
      <c r="BX885" s="461" t="s">
        <v>5248</v>
      </c>
      <c r="BY885" s="112">
        <f t="shared" si="89"/>
        <v>880</v>
      </c>
      <c r="BZ885" s="65">
        <f t="shared" si="88"/>
        <v>0</v>
      </c>
      <c r="CA885" s="359">
        <f t="shared" si="90"/>
        <v>4</v>
      </c>
      <c r="CB885" s="359">
        <f t="shared" si="91"/>
        <v>2</v>
      </c>
      <c r="CC885" s="359">
        <f t="shared" si="92"/>
        <v>2023</v>
      </c>
      <c r="CD885" s="359" t="str">
        <f t="shared" si="93"/>
        <v xml:space="preserve">42202318610INCENDIO FORESTAL </v>
      </c>
    </row>
    <row r="886" spans="1:82" s="121" customFormat="1" ht="102" customHeight="1">
      <c r="A886" s="13"/>
      <c r="B886" s="13"/>
      <c r="C886" s="13"/>
      <c r="D886" s="212">
        <v>44961</v>
      </c>
      <c r="E886" s="210" t="s">
        <v>2661</v>
      </c>
      <c r="F886" s="211" t="s">
        <v>673</v>
      </c>
      <c r="G886" s="130" t="s">
        <v>8680</v>
      </c>
      <c r="H886" s="85" t="str">
        <f>VLOOKUP(E886&amp;F886,Divipola!$C$1:$F$1149,4,FALSE)</f>
        <v>15761</v>
      </c>
      <c r="I886" s="77"/>
      <c r="J886" s="181"/>
      <c r="K886" s="248"/>
      <c r="L886" s="248"/>
      <c r="M886" s="248"/>
      <c r="N886" s="248"/>
      <c r="O886" s="248"/>
      <c r="P886" s="248"/>
      <c r="Q886" s="248"/>
      <c r="R886" s="248"/>
      <c r="S886" s="248"/>
      <c r="T886" s="248"/>
      <c r="U886" s="248"/>
      <c r="V886" s="248"/>
      <c r="W886" s="248"/>
      <c r="X886" s="248"/>
      <c r="Y886" s="248"/>
      <c r="Z886" s="237"/>
      <c r="AA886" s="248"/>
      <c r="AB886" s="383"/>
      <c r="AC886" s="73"/>
      <c r="AD886" s="414"/>
      <c r="AE886" s="393"/>
      <c r="AF886" s="78"/>
      <c r="AG886" s="414"/>
      <c r="AH886" s="383"/>
      <c r="AI886" s="453"/>
      <c r="AJ886" s="453"/>
      <c r="AK886" s="414"/>
      <c r="AL886" s="383"/>
      <c r="AM886" s="383"/>
      <c r="AN886" s="523"/>
      <c r="AO886" s="414"/>
      <c r="AP886" s="548"/>
      <c r="AQ886" s="414"/>
      <c r="AR886" s="78"/>
      <c r="AS886" s="78"/>
      <c r="AT886" s="414"/>
      <c r="AU886" s="548"/>
      <c r="AV886" s="548"/>
      <c r="AW886" s="414"/>
      <c r="AX886" s="383"/>
      <c r="AY886" s="548"/>
      <c r="AZ886" s="414"/>
      <c r="BA886" s="383"/>
      <c r="BB886" s="548"/>
      <c r="BC886" s="78"/>
      <c r="BD886" s="414"/>
      <c r="BE886" s="414"/>
      <c r="BF886" s="414"/>
      <c r="BG886" s="414"/>
      <c r="BH886" s="414"/>
      <c r="BI886" s="383"/>
      <c r="BJ886" s="383"/>
      <c r="BK886" s="78"/>
      <c r="BL886" s="414"/>
      <c r="BM886" s="383"/>
      <c r="BN886" s="78"/>
      <c r="BO886" s="414"/>
      <c r="BP886" s="78"/>
      <c r="BQ886" s="414"/>
      <c r="BR886" s="383"/>
      <c r="BS886" s="78"/>
      <c r="BT886" s="83"/>
      <c r="BU886" s="75"/>
      <c r="BV886" s="74"/>
      <c r="BW886" s="74"/>
      <c r="BX886" s="461" t="s">
        <v>5249</v>
      </c>
      <c r="BY886" s="112">
        <f t="shared" si="89"/>
        <v>881</v>
      </c>
      <c r="BZ886" s="65">
        <f t="shared" si="88"/>
        <v>0</v>
      </c>
      <c r="CA886" s="359">
        <f t="shared" si="90"/>
        <v>4</v>
      </c>
      <c r="CB886" s="359">
        <f t="shared" si="91"/>
        <v>2</v>
      </c>
      <c r="CC886" s="359">
        <f t="shared" si="92"/>
        <v>2023</v>
      </c>
      <c r="CD886" s="359" t="str">
        <f t="shared" si="93"/>
        <v xml:space="preserve">42202315761INCENDIO FORESTAL </v>
      </c>
    </row>
    <row r="887" spans="1:82" s="121" customFormat="1" ht="102" customHeight="1">
      <c r="A887" s="13"/>
      <c r="B887" s="13"/>
      <c r="C887" s="13"/>
      <c r="D887" s="212">
        <v>44961</v>
      </c>
      <c r="E887" s="210" t="s">
        <v>2661</v>
      </c>
      <c r="F887" s="211" t="s">
        <v>673</v>
      </c>
      <c r="G887" s="130" t="s">
        <v>8680</v>
      </c>
      <c r="H887" s="85" t="str">
        <f>VLOOKUP(E887&amp;F887,Divipola!$C$1:$F$1149,4,FALSE)</f>
        <v>15761</v>
      </c>
      <c r="I887" s="77"/>
      <c r="J887" s="181"/>
      <c r="K887" s="248"/>
      <c r="L887" s="248"/>
      <c r="M887" s="248"/>
      <c r="N887" s="248"/>
      <c r="O887" s="248"/>
      <c r="P887" s="248"/>
      <c r="Q887" s="248"/>
      <c r="R887" s="248"/>
      <c r="S887" s="248"/>
      <c r="T887" s="248"/>
      <c r="U887" s="248"/>
      <c r="V887" s="248"/>
      <c r="W887" s="248"/>
      <c r="X887" s="248"/>
      <c r="Y887" s="248"/>
      <c r="Z887" s="237"/>
      <c r="AA887" s="248"/>
      <c r="AB887" s="383"/>
      <c r="AC887" s="73"/>
      <c r="AD887" s="414"/>
      <c r="AE887" s="393"/>
      <c r="AF887" s="78"/>
      <c r="AG887" s="414"/>
      <c r="AH887" s="383"/>
      <c r="AI887" s="453"/>
      <c r="AJ887" s="453"/>
      <c r="AK887" s="414"/>
      <c r="AL887" s="383"/>
      <c r="AM887" s="383"/>
      <c r="AN887" s="523"/>
      <c r="AO887" s="414"/>
      <c r="AP887" s="548"/>
      <c r="AQ887" s="414"/>
      <c r="AR887" s="78"/>
      <c r="AS887" s="78"/>
      <c r="AT887" s="414"/>
      <c r="AU887" s="548"/>
      <c r="AV887" s="548"/>
      <c r="AW887" s="414"/>
      <c r="AX887" s="383"/>
      <c r="AY887" s="548"/>
      <c r="AZ887" s="414"/>
      <c r="BA887" s="383"/>
      <c r="BB887" s="548"/>
      <c r="BC887" s="78"/>
      <c r="BD887" s="414"/>
      <c r="BE887" s="414"/>
      <c r="BF887" s="414"/>
      <c r="BG887" s="414"/>
      <c r="BH887" s="414"/>
      <c r="BI887" s="383"/>
      <c r="BJ887" s="383"/>
      <c r="BK887" s="78"/>
      <c r="BL887" s="414"/>
      <c r="BM887" s="383"/>
      <c r="BN887" s="78"/>
      <c r="BO887" s="414"/>
      <c r="BP887" s="78"/>
      <c r="BQ887" s="414"/>
      <c r="BR887" s="383"/>
      <c r="BS887" s="78"/>
      <c r="BT887" s="83"/>
      <c r="BU887" s="75"/>
      <c r="BV887" s="74"/>
      <c r="BW887" s="74"/>
      <c r="BX887" s="461" t="s">
        <v>5250</v>
      </c>
      <c r="BY887" s="112">
        <f t="shared" si="89"/>
        <v>882</v>
      </c>
      <c r="BZ887" s="65">
        <f t="shared" si="88"/>
        <v>0</v>
      </c>
      <c r="CA887" s="359">
        <f t="shared" si="90"/>
        <v>4</v>
      </c>
      <c r="CB887" s="359">
        <f t="shared" si="91"/>
        <v>2</v>
      </c>
      <c r="CC887" s="359">
        <f t="shared" si="92"/>
        <v>2023</v>
      </c>
      <c r="CD887" s="359" t="str">
        <f t="shared" si="93"/>
        <v xml:space="preserve">42202315761INCENDIO FORESTAL </v>
      </c>
    </row>
    <row r="888" spans="1:82" s="121" customFormat="1" ht="153" customHeight="1">
      <c r="A888" s="13"/>
      <c r="B888" s="13"/>
      <c r="C888" s="13"/>
      <c r="D888" s="212">
        <v>44961</v>
      </c>
      <c r="E888" s="210" t="s">
        <v>2676</v>
      </c>
      <c r="F888" s="211" t="s">
        <v>1001</v>
      </c>
      <c r="G888" s="130" t="s">
        <v>8680</v>
      </c>
      <c r="H888" s="85" t="str">
        <f>VLOOKUP(E888&amp;F888,Divipola!$C$1:$F$1149,4,FALSE)</f>
        <v>23807</v>
      </c>
      <c r="I888" s="77"/>
      <c r="J888" s="181"/>
      <c r="K888" s="248"/>
      <c r="L888" s="248"/>
      <c r="M888" s="248"/>
      <c r="N888" s="248"/>
      <c r="O888" s="248"/>
      <c r="P888" s="248"/>
      <c r="Q888" s="248"/>
      <c r="R888" s="248"/>
      <c r="S888" s="248"/>
      <c r="T888" s="248"/>
      <c r="U888" s="248"/>
      <c r="V888" s="248"/>
      <c r="W888" s="248"/>
      <c r="X888" s="248"/>
      <c r="Y888" s="248"/>
      <c r="Z888" s="237">
        <v>1</v>
      </c>
      <c r="AA888" s="248"/>
      <c r="AB888" s="383"/>
      <c r="AC888" s="73"/>
      <c r="AD888" s="414"/>
      <c r="AE888" s="393"/>
      <c r="AF888" s="78"/>
      <c r="AG888" s="414"/>
      <c r="AH888" s="383"/>
      <c r="AI888" s="453"/>
      <c r="AJ888" s="453"/>
      <c r="AK888" s="414"/>
      <c r="AL888" s="383"/>
      <c r="AM888" s="383"/>
      <c r="AN888" s="523"/>
      <c r="AO888" s="414"/>
      <c r="AP888" s="548"/>
      <c r="AQ888" s="414"/>
      <c r="AR888" s="78"/>
      <c r="AS888" s="78"/>
      <c r="AT888" s="414"/>
      <c r="AU888" s="548"/>
      <c r="AV888" s="548"/>
      <c r="AW888" s="414"/>
      <c r="AX888" s="383"/>
      <c r="AY888" s="548"/>
      <c r="AZ888" s="414"/>
      <c r="BA888" s="383"/>
      <c r="BB888" s="548"/>
      <c r="BC888" s="78"/>
      <c r="BD888" s="414"/>
      <c r="BE888" s="414"/>
      <c r="BF888" s="414"/>
      <c r="BG888" s="414"/>
      <c r="BH888" s="414"/>
      <c r="BI888" s="383"/>
      <c r="BJ888" s="383"/>
      <c r="BK888" s="78"/>
      <c r="BL888" s="414"/>
      <c r="BM888" s="383"/>
      <c r="BN888" s="78"/>
      <c r="BO888" s="414"/>
      <c r="BP888" s="78"/>
      <c r="BQ888" s="414"/>
      <c r="BR888" s="383"/>
      <c r="BS888" s="78"/>
      <c r="BT888" s="83"/>
      <c r="BU888" s="75"/>
      <c r="BV888" s="74"/>
      <c r="BW888" s="74"/>
      <c r="BX888" s="461" t="s">
        <v>5251</v>
      </c>
      <c r="BY888" s="112">
        <f t="shared" si="89"/>
        <v>883</v>
      </c>
      <c r="BZ888" s="65">
        <f t="shared" si="88"/>
        <v>0</v>
      </c>
      <c r="CA888" s="359">
        <f t="shared" si="90"/>
        <v>4</v>
      </c>
      <c r="CB888" s="359">
        <f t="shared" si="91"/>
        <v>2</v>
      </c>
      <c r="CC888" s="359">
        <f t="shared" si="92"/>
        <v>2023</v>
      </c>
      <c r="CD888" s="359" t="str">
        <f t="shared" si="93"/>
        <v xml:space="preserve">42202323807INCENDIO FORESTAL </v>
      </c>
    </row>
    <row r="889" spans="1:82" s="121" customFormat="1" ht="89.25" customHeight="1">
      <c r="A889" s="13"/>
      <c r="B889" s="13"/>
      <c r="C889" s="13"/>
      <c r="D889" s="212">
        <v>44961</v>
      </c>
      <c r="E889" s="210" t="s">
        <v>2028</v>
      </c>
      <c r="F889" s="211" t="s">
        <v>2028</v>
      </c>
      <c r="G889" s="130" t="s">
        <v>8680</v>
      </c>
      <c r="H889" s="85" t="str">
        <f>VLOOKUP(E889&amp;F889,Divipola!$C$1:$F$1149,4,FALSE)</f>
        <v>81001</v>
      </c>
      <c r="I889" s="77"/>
      <c r="J889" s="181"/>
      <c r="K889" s="248"/>
      <c r="L889" s="248"/>
      <c r="M889" s="248"/>
      <c r="N889" s="248"/>
      <c r="O889" s="248"/>
      <c r="P889" s="248"/>
      <c r="Q889" s="248"/>
      <c r="R889" s="248"/>
      <c r="S889" s="248"/>
      <c r="T889" s="248"/>
      <c r="U889" s="248"/>
      <c r="V889" s="248"/>
      <c r="W889" s="248"/>
      <c r="X889" s="248"/>
      <c r="Y889" s="248"/>
      <c r="Z889" s="237">
        <v>5</v>
      </c>
      <c r="AA889" s="248"/>
      <c r="AB889" s="383"/>
      <c r="AC889" s="73"/>
      <c r="AD889" s="414"/>
      <c r="AE889" s="393"/>
      <c r="AF889" s="78"/>
      <c r="AG889" s="414"/>
      <c r="AH889" s="383"/>
      <c r="AI889" s="453"/>
      <c r="AJ889" s="453"/>
      <c r="AK889" s="414"/>
      <c r="AL889" s="383"/>
      <c r="AM889" s="383"/>
      <c r="AN889" s="523"/>
      <c r="AO889" s="414"/>
      <c r="AP889" s="548"/>
      <c r="AQ889" s="414"/>
      <c r="AR889" s="78"/>
      <c r="AS889" s="78"/>
      <c r="AT889" s="414"/>
      <c r="AU889" s="548"/>
      <c r="AV889" s="548"/>
      <c r="AW889" s="414"/>
      <c r="AX889" s="383"/>
      <c r="AY889" s="548"/>
      <c r="AZ889" s="414"/>
      <c r="BA889" s="383"/>
      <c r="BB889" s="548"/>
      <c r="BC889" s="78"/>
      <c r="BD889" s="414"/>
      <c r="BE889" s="414"/>
      <c r="BF889" s="414"/>
      <c r="BG889" s="414"/>
      <c r="BH889" s="414"/>
      <c r="BI889" s="383"/>
      <c r="BJ889" s="383"/>
      <c r="BK889" s="78"/>
      <c r="BL889" s="414"/>
      <c r="BM889" s="383"/>
      <c r="BN889" s="78"/>
      <c r="BO889" s="414"/>
      <c r="BP889" s="78"/>
      <c r="BQ889" s="414"/>
      <c r="BR889" s="383"/>
      <c r="BS889" s="78"/>
      <c r="BT889" s="83"/>
      <c r="BU889" s="75"/>
      <c r="BV889" s="74"/>
      <c r="BW889" s="74"/>
      <c r="BX889" s="461" t="s">
        <v>5252</v>
      </c>
      <c r="BY889" s="112">
        <f t="shared" si="89"/>
        <v>884</v>
      </c>
      <c r="BZ889" s="65">
        <f t="shared" si="88"/>
        <v>0</v>
      </c>
      <c r="CA889" s="359">
        <f t="shared" si="90"/>
        <v>4</v>
      </c>
      <c r="CB889" s="359">
        <f t="shared" si="91"/>
        <v>2</v>
      </c>
      <c r="CC889" s="359">
        <f t="shared" si="92"/>
        <v>2023</v>
      </c>
      <c r="CD889" s="359" t="str">
        <f t="shared" si="93"/>
        <v xml:space="preserve">42202381001INCENDIO FORESTAL </v>
      </c>
    </row>
    <row r="890" spans="1:82" s="121" customFormat="1" ht="102" customHeight="1">
      <c r="A890" s="13"/>
      <c r="B890" s="13"/>
      <c r="C890" s="13"/>
      <c r="D890" s="212">
        <v>44961</v>
      </c>
      <c r="E890" s="210" t="s">
        <v>2028</v>
      </c>
      <c r="F890" s="211" t="s">
        <v>1371</v>
      </c>
      <c r="G890" s="130" t="s">
        <v>8680</v>
      </c>
      <c r="H890" s="85" t="str">
        <f>VLOOKUP(E890&amp;F890,Divipola!$C$1:$F$1149,4,FALSE)</f>
        <v>81065</v>
      </c>
      <c r="I890" s="77"/>
      <c r="J890" s="181"/>
      <c r="K890" s="248"/>
      <c r="L890" s="248"/>
      <c r="M890" s="248"/>
      <c r="N890" s="248"/>
      <c r="O890" s="248"/>
      <c r="P890" s="248"/>
      <c r="Q890" s="248"/>
      <c r="R890" s="248"/>
      <c r="S890" s="248"/>
      <c r="T890" s="248"/>
      <c r="U890" s="248"/>
      <c r="V890" s="248"/>
      <c r="W890" s="248"/>
      <c r="X890" s="248"/>
      <c r="Y890" s="248"/>
      <c r="Z890" s="237"/>
      <c r="AA890" s="248"/>
      <c r="AB890" s="383"/>
      <c r="AC890" s="73"/>
      <c r="AD890" s="414"/>
      <c r="AE890" s="393"/>
      <c r="AF890" s="78"/>
      <c r="AG890" s="414"/>
      <c r="AH890" s="383"/>
      <c r="AI890" s="453"/>
      <c r="AJ890" s="453"/>
      <c r="AK890" s="414"/>
      <c r="AL890" s="383"/>
      <c r="AM890" s="383"/>
      <c r="AN890" s="523"/>
      <c r="AO890" s="414"/>
      <c r="AP890" s="548"/>
      <c r="AQ890" s="414"/>
      <c r="AR890" s="78"/>
      <c r="AS890" s="78"/>
      <c r="AT890" s="414"/>
      <c r="AU890" s="548"/>
      <c r="AV890" s="548"/>
      <c r="AW890" s="414"/>
      <c r="AX890" s="383"/>
      <c r="AY890" s="548"/>
      <c r="AZ890" s="414"/>
      <c r="BA890" s="383"/>
      <c r="BB890" s="555"/>
      <c r="BC890" s="78"/>
      <c r="BD890" s="414"/>
      <c r="BE890" s="414"/>
      <c r="BF890" s="414"/>
      <c r="BG890" s="414"/>
      <c r="BH890" s="414"/>
      <c r="BI890" s="383"/>
      <c r="BJ890" s="383"/>
      <c r="BK890" s="78"/>
      <c r="BL890" s="414"/>
      <c r="BM890" s="383"/>
      <c r="BN890" s="78"/>
      <c r="BO890" s="414"/>
      <c r="BP890" s="78"/>
      <c r="BQ890" s="414"/>
      <c r="BR890" s="383"/>
      <c r="BS890" s="78"/>
      <c r="BT890" s="83"/>
      <c r="BU890" s="75"/>
      <c r="BV890" s="74"/>
      <c r="BW890" s="74"/>
      <c r="BX890" s="461" t="s">
        <v>5253</v>
      </c>
      <c r="BY890" s="112">
        <f t="shared" si="89"/>
        <v>885</v>
      </c>
      <c r="BZ890" s="65">
        <f t="shared" si="88"/>
        <v>0</v>
      </c>
      <c r="CA890" s="359">
        <f t="shared" si="90"/>
        <v>4</v>
      </c>
      <c r="CB890" s="359">
        <f t="shared" si="91"/>
        <v>2</v>
      </c>
      <c r="CC890" s="359">
        <f t="shared" si="92"/>
        <v>2023</v>
      </c>
      <c r="CD890" s="359" t="str">
        <f t="shared" si="93"/>
        <v xml:space="preserve">42202381065INCENDIO FORESTAL </v>
      </c>
    </row>
    <row r="891" spans="1:82" s="121" customFormat="1" ht="165.75" customHeight="1">
      <c r="A891" s="13"/>
      <c r="B891" s="13"/>
      <c r="C891" s="13"/>
      <c r="D891" s="212">
        <v>44961</v>
      </c>
      <c r="E891" s="210" t="s">
        <v>2829</v>
      </c>
      <c r="F891" s="211" t="s">
        <v>2726</v>
      </c>
      <c r="G891" s="130" t="s">
        <v>8680</v>
      </c>
      <c r="H891" s="85" t="str">
        <f>VLOOKUP(E891&amp;F891,Divipola!$C$1:$F$1149,4,FALSE)</f>
        <v>05031</v>
      </c>
      <c r="I891" s="77"/>
      <c r="J891" s="181"/>
      <c r="K891" s="248"/>
      <c r="L891" s="248"/>
      <c r="M891" s="248"/>
      <c r="N891" s="248"/>
      <c r="O891" s="248"/>
      <c r="P891" s="248"/>
      <c r="Q891" s="248"/>
      <c r="R891" s="248"/>
      <c r="S891" s="248"/>
      <c r="T891" s="248"/>
      <c r="U891" s="248"/>
      <c r="V891" s="248"/>
      <c r="W891" s="248"/>
      <c r="X891" s="248"/>
      <c r="Y891" s="248"/>
      <c r="Z891" s="237">
        <v>2</v>
      </c>
      <c r="AA891" s="248"/>
      <c r="AB891" s="383"/>
      <c r="AC891" s="73"/>
      <c r="AD891" s="414"/>
      <c r="AE891" s="393"/>
      <c r="AF891" s="78"/>
      <c r="AG891" s="414"/>
      <c r="AH891" s="383"/>
      <c r="AI891" s="453"/>
      <c r="AJ891" s="453"/>
      <c r="AK891" s="414"/>
      <c r="AL891" s="383"/>
      <c r="AM891" s="383"/>
      <c r="AN891" s="523"/>
      <c r="AO891" s="414"/>
      <c r="AP891" s="548"/>
      <c r="AQ891" s="414"/>
      <c r="AR891" s="78"/>
      <c r="AS891" s="78"/>
      <c r="AT891" s="414"/>
      <c r="AU891" s="548"/>
      <c r="AV891" s="548"/>
      <c r="AW891" s="414"/>
      <c r="AX891" s="383"/>
      <c r="AY891" s="548"/>
      <c r="AZ891" s="414"/>
      <c r="BA891" s="383"/>
      <c r="BB891" s="548"/>
      <c r="BC891" s="78"/>
      <c r="BD891" s="414"/>
      <c r="BE891" s="414"/>
      <c r="BF891" s="414"/>
      <c r="BG891" s="414"/>
      <c r="BH891" s="414"/>
      <c r="BI891" s="383"/>
      <c r="BJ891" s="383"/>
      <c r="BK891" s="78"/>
      <c r="BL891" s="414"/>
      <c r="BM891" s="383"/>
      <c r="BN891" s="78"/>
      <c r="BO891" s="414"/>
      <c r="BP891" s="78"/>
      <c r="BQ891" s="414"/>
      <c r="BR891" s="383"/>
      <c r="BS891" s="78"/>
      <c r="BT891" s="83"/>
      <c r="BU891" s="75"/>
      <c r="BV891" s="74"/>
      <c r="BW891" s="74"/>
      <c r="BX891" s="461" t="s">
        <v>5254</v>
      </c>
      <c r="BY891" s="112">
        <f t="shared" si="89"/>
        <v>886</v>
      </c>
      <c r="BZ891" s="65">
        <f t="shared" si="88"/>
        <v>0</v>
      </c>
      <c r="CA891" s="359">
        <f t="shared" si="90"/>
        <v>4</v>
      </c>
      <c r="CB891" s="359">
        <f t="shared" si="91"/>
        <v>2</v>
      </c>
      <c r="CC891" s="359">
        <f t="shared" si="92"/>
        <v>2023</v>
      </c>
      <c r="CD891" s="359" t="str">
        <f t="shared" si="93"/>
        <v xml:space="preserve">42202305031INCENDIO FORESTAL </v>
      </c>
    </row>
    <row r="892" spans="1:82" s="121" customFormat="1" ht="63.75" customHeight="1">
      <c r="A892" s="13"/>
      <c r="B892" s="13"/>
      <c r="C892" s="13"/>
      <c r="D892" s="212">
        <v>44961</v>
      </c>
      <c r="E892" s="210" t="s">
        <v>2830</v>
      </c>
      <c r="F892" s="211" t="s">
        <v>2634</v>
      </c>
      <c r="G892" s="130" t="s">
        <v>8680</v>
      </c>
      <c r="H892" s="85" t="str">
        <f>VLOOKUP(E892&amp;F892,Divipola!$C$1:$F$1149,4,FALSE)</f>
        <v>68001</v>
      </c>
      <c r="I892" s="77"/>
      <c r="J892" s="181"/>
      <c r="K892" s="306"/>
      <c r="L892" s="309"/>
      <c r="M892" s="309"/>
      <c r="N892" s="316"/>
      <c r="O892" s="316"/>
      <c r="P892" s="316"/>
      <c r="Q892" s="316"/>
      <c r="R892" s="316"/>
      <c r="S892" s="317"/>
      <c r="T892" s="317"/>
      <c r="U892" s="317"/>
      <c r="V892" s="317"/>
      <c r="W892" s="317"/>
      <c r="X892" s="317"/>
      <c r="Y892" s="310"/>
      <c r="Z892" s="307"/>
      <c r="AA892" s="311"/>
      <c r="AB892" s="383"/>
      <c r="AC892" s="73"/>
      <c r="AD892" s="414"/>
      <c r="AE892" s="393"/>
      <c r="AF892" s="78"/>
      <c r="AG892" s="414"/>
      <c r="AH892" s="383"/>
      <c r="AI892" s="453"/>
      <c r="AJ892" s="453"/>
      <c r="AK892" s="414"/>
      <c r="AL892" s="383"/>
      <c r="AM892" s="383"/>
      <c r="AN892" s="523"/>
      <c r="AO892" s="414"/>
      <c r="AP892" s="548"/>
      <c r="AQ892" s="414"/>
      <c r="AR892" s="78"/>
      <c r="AS892" s="78"/>
      <c r="AT892" s="414"/>
      <c r="AU892" s="548"/>
      <c r="AV892" s="548"/>
      <c r="AW892" s="414"/>
      <c r="AX892" s="383"/>
      <c r="AY892" s="548"/>
      <c r="AZ892" s="414"/>
      <c r="BA892" s="383"/>
      <c r="BB892" s="548"/>
      <c r="BC892" s="78"/>
      <c r="BD892" s="414"/>
      <c r="BE892" s="414"/>
      <c r="BF892" s="414"/>
      <c r="BG892" s="414"/>
      <c r="BH892" s="414"/>
      <c r="BI892" s="383"/>
      <c r="BJ892" s="383"/>
      <c r="BK892" s="78"/>
      <c r="BL892" s="414"/>
      <c r="BM892" s="383"/>
      <c r="BN892" s="78"/>
      <c r="BO892" s="414"/>
      <c r="BP892" s="78"/>
      <c r="BQ892" s="414"/>
      <c r="BR892" s="383"/>
      <c r="BS892" s="78"/>
      <c r="BT892" s="83"/>
      <c r="BU892" s="75"/>
      <c r="BV892" s="74"/>
      <c r="BW892" s="74"/>
      <c r="BX892" s="462" t="s">
        <v>6386</v>
      </c>
      <c r="BY892" s="112">
        <f t="shared" si="89"/>
        <v>887</v>
      </c>
      <c r="BZ892" s="65">
        <f t="shared" si="88"/>
        <v>0</v>
      </c>
      <c r="CA892" s="359">
        <f t="shared" si="90"/>
        <v>4</v>
      </c>
      <c r="CB892" s="359">
        <f t="shared" si="91"/>
        <v>2</v>
      </c>
      <c r="CC892" s="359">
        <f t="shared" si="92"/>
        <v>2023</v>
      </c>
      <c r="CD892" s="359" t="str">
        <f t="shared" si="93"/>
        <v xml:space="preserve">42202368001INCENDIO FORESTAL </v>
      </c>
    </row>
    <row r="893" spans="1:82" s="121" customFormat="1" ht="63.75" customHeight="1">
      <c r="A893" s="13"/>
      <c r="B893" s="13"/>
      <c r="C893" s="13"/>
      <c r="D893" s="212">
        <v>44961</v>
      </c>
      <c r="E893" s="210" t="s">
        <v>2830</v>
      </c>
      <c r="F893" s="211" t="s">
        <v>2634</v>
      </c>
      <c r="G893" s="130" t="s">
        <v>8680</v>
      </c>
      <c r="H893" s="85" t="str">
        <f>VLOOKUP(E893&amp;F893,Divipola!$C$1:$F$1149,4,FALSE)</f>
        <v>68001</v>
      </c>
      <c r="I893" s="77"/>
      <c r="J893" s="181"/>
      <c r="K893" s="306"/>
      <c r="L893" s="309"/>
      <c r="M893" s="309"/>
      <c r="N893" s="316"/>
      <c r="O893" s="316"/>
      <c r="P893" s="316"/>
      <c r="Q893" s="316"/>
      <c r="R893" s="316"/>
      <c r="S893" s="317"/>
      <c r="T893" s="317"/>
      <c r="U893" s="317"/>
      <c r="V893" s="317"/>
      <c r="W893" s="317"/>
      <c r="X893" s="317"/>
      <c r="Y893" s="310"/>
      <c r="Z893" s="307"/>
      <c r="AA893" s="311"/>
      <c r="AB893" s="383"/>
      <c r="AC893" s="73"/>
      <c r="AD893" s="414"/>
      <c r="AE893" s="393"/>
      <c r="AF893" s="78"/>
      <c r="AG893" s="414"/>
      <c r="AH893" s="383"/>
      <c r="AI893" s="453"/>
      <c r="AJ893" s="453"/>
      <c r="AK893" s="414"/>
      <c r="AL893" s="383"/>
      <c r="AM893" s="383"/>
      <c r="AN893" s="523"/>
      <c r="AO893" s="414"/>
      <c r="AP893" s="548"/>
      <c r="AQ893" s="414"/>
      <c r="AR893" s="78"/>
      <c r="AS893" s="78"/>
      <c r="AT893" s="414"/>
      <c r="AU893" s="548"/>
      <c r="AV893" s="548"/>
      <c r="AW893" s="414"/>
      <c r="AX893" s="383"/>
      <c r="AY893" s="548"/>
      <c r="AZ893" s="414"/>
      <c r="BA893" s="383"/>
      <c r="BB893" s="548"/>
      <c r="BC893" s="78"/>
      <c r="BD893" s="414"/>
      <c r="BE893" s="414"/>
      <c r="BF893" s="414"/>
      <c r="BG893" s="414"/>
      <c r="BH893" s="414"/>
      <c r="BI893" s="383"/>
      <c r="BJ893" s="383"/>
      <c r="BK893" s="78"/>
      <c r="BL893" s="414"/>
      <c r="BM893" s="383"/>
      <c r="BN893" s="78"/>
      <c r="BO893" s="414"/>
      <c r="BP893" s="78"/>
      <c r="BQ893" s="414"/>
      <c r="BR893" s="383"/>
      <c r="BS893" s="78"/>
      <c r="BT893" s="83"/>
      <c r="BU893" s="75"/>
      <c r="BV893" s="74"/>
      <c r="BW893" s="74"/>
      <c r="BX893" s="462" t="s">
        <v>6387</v>
      </c>
      <c r="BY893" s="112">
        <f t="shared" si="89"/>
        <v>888</v>
      </c>
      <c r="BZ893" s="65">
        <f t="shared" si="88"/>
        <v>0</v>
      </c>
      <c r="CA893" s="359">
        <f t="shared" si="90"/>
        <v>4</v>
      </c>
      <c r="CB893" s="359">
        <f t="shared" si="91"/>
        <v>2</v>
      </c>
      <c r="CC893" s="359">
        <f t="shared" si="92"/>
        <v>2023</v>
      </c>
      <c r="CD893" s="359" t="str">
        <f t="shared" si="93"/>
        <v xml:space="preserve">42202368001INCENDIO FORESTAL </v>
      </c>
    </row>
    <row r="894" spans="1:82" s="121" customFormat="1" ht="63.75" customHeight="1">
      <c r="A894" s="13"/>
      <c r="B894" s="13"/>
      <c r="C894" s="13"/>
      <c r="D894" s="212">
        <v>44961</v>
      </c>
      <c r="E894" s="210" t="s">
        <v>2830</v>
      </c>
      <c r="F894" s="211" t="s">
        <v>2634</v>
      </c>
      <c r="G894" s="130" t="s">
        <v>8680</v>
      </c>
      <c r="H894" s="85" t="str">
        <f>VLOOKUP(E894&amp;F894,Divipola!$C$1:$F$1149,4,FALSE)</f>
        <v>68001</v>
      </c>
      <c r="I894" s="77"/>
      <c r="J894" s="181"/>
      <c r="K894" s="306"/>
      <c r="L894" s="309"/>
      <c r="M894" s="309"/>
      <c r="N894" s="316"/>
      <c r="O894" s="316"/>
      <c r="P894" s="316"/>
      <c r="Q894" s="316"/>
      <c r="R894" s="316"/>
      <c r="S894" s="317"/>
      <c r="T894" s="317"/>
      <c r="U894" s="317"/>
      <c r="V894" s="317"/>
      <c r="W894" s="317"/>
      <c r="X894" s="317"/>
      <c r="Y894" s="310"/>
      <c r="Z894" s="307"/>
      <c r="AA894" s="311"/>
      <c r="AB894" s="383"/>
      <c r="AC894" s="73"/>
      <c r="AD894" s="414"/>
      <c r="AE894" s="393"/>
      <c r="AF894" s="78"/>
      <c r="AG894" s="414"/>
      <c r="AH894" s="383"/>
      <c r="AI894" s="453"/>
      <c r="AJ894" s="453"/>
      <c r="AK894" s="414"/>
      <c r="AL894" s="383"/>
      <c r="AM894" s="383"/>
      <c r="AN894" s="523"/>
      <c r="AO894" s="414"/>
      <c r="AP894" s="548"/>
      <c r="AQ894" s="414"/>
      <c r="AR894" s="78"/>
      <c r="AS894" s="78"/>
      <c r="AT894" s="414"/>
      <c r="AU894" s="548"/>
      <c r="AV894" s="548"/>
      <c r="AW894" s="414"/>
      <c r="AX894" s="383"/>
      <c r="AY894" s="548"/>
      <c r="AZ894" s="414"/>
      <c r="BA894" s="383"/>
      <c r="BB894" s="548"/>
      <c r="BC894" s="78"/>
      <c r="BD894" s="414"/>
      <c r="BE894" s="414"/>
      <c r="BF894" s="414"/>
      <c r="BG894" s="414"/>
      <c r="BH894" s="414"/>
      <c r="BI894" s="383"/>
      <c r="BJ894" s="383"/>
      <c r="BK894" s="78"/>
      <c r="BL894" s="414"/>
      <c r="BM894" s="383"/>
      <c r="BN894" s="78"/>
      <c r="BO894" s="414"/>
      <c r="BP894" s="78"/>
      <c r="BQ894" s="414"/>
      <c r="BR894" s="383"/>
      <c r="BS894" s="78"/>
      <c r="BT894" s="83"/>
      <c r="BU894" s="75"/>
      <c r="BV894" s="74"/>
      <c r="BW894" s="74"/>
      <c r="BX894" s="462" t="s">
        <v>6388</v>
      </c>
      <c r="BY894" s="112">
        <f t="shared" si="89"/>
        <v>889</v>
      </c>
      <c r="BZ894" s="65">
        <f t="shared" si="88"/>
        <v>0</v>
      </c>
      <c r="CA894" s="359">
        <f t="shared" si="90"/>
        <v>4</v>
      </c>
      <c r="CB894" s="359">
        <f t="shared" si="91"/>
        <v>2</v>
      </c>
      <c r="CC894" s="359">
        <f t="shared" si="92"/>
        <v>2023</v>
      </c>
      <c r="CD894" s="359" t="str">
        <f t="shared" si="93"/>
        <v xml:space="preserve">42202368001INCENDIO FORESTAL </v>
      </c>
    </row>
    <row r="895" spans="1:82" s="121" customFormat="1" ht="63.75" customHeight="1">
      <c r="A895" s="13"/>
      <c r="B895" s="13"/>
      <c r="C895" s="13"/>
      <c r="D895" s="212">
        <v>44961</v>
      </c>
      <c r="E895" s="210" t="s">
        <v>2830</v>
      </c>
      <c r="F895" s="211" t="s">
        <v>2634</v>
      </c>
      <c r="G895" s="130" t="s">
        <v>8680</v>
      </c>
      <c r="H895" s="85" t="str">
        <f>VLOOKUP(E895&amp;F895,Divipola!$C$1:$F$1149,4,FALSE)</f>
        <v>68001</v>
      </c>
      <c r="I895" s="77"/>
      <c r="J895" s="181"/>
      <c r="K895" s="306"/>
      <c r="L895" s="309"/>
      <c r="M895" s="309"/>
      <c r="N895" s="316"/>
      <c r="O895" s="316"/>
      <c r="P895" s="316"/>
      <c r="Q895" s="316"/>
      <c r="R895" s="316"/>
      <c r="S895" s="317"/>
      <c r="T895" s="317"/>
      <c r="U895" s="317"/>
      <c r="V895" s="317"/>
      <c r="W895" s="317"/>
      <c r="X895" s="317"/>
      <c r="Y895" s="310"/>
      <c r="Z895" s="307"/>
      <c r="AA895" s="311"/>
      <c r="AB895" s="383"/>
      <c r="AC895" s="73"/>
      <c r="AD895" s="414"/>
      <c r="AE895" s="393"/>
      <c r="AF895" s="78"/>
      <c r="AG895" s="414"/>
      <c r="AH895" s="383"/>
      <c r="AI895" s="453"/>
      <c r="AJ895" s="453"/>
      <c r="AK895" s="414"/>
      <c r="AL895" s="383"/>
      <c r="AM895" s="383"/>
      <c r="AN895" s="523"/>
      <c r="AO895" s="414"/>
      <c r="AP895" s="548"/>
      <c r="AQ895" s="414"/>
      <c r="AR895" s="78"/>
      <c r="AS895" s="78"/>
      <c r="AT895" s="414"/>
      <c r="AU895" s="548"/>
      <c r="AV895" s="548"/>
      <c r="AW895" s="414"/>
      <c r="AX895" s="383"/>
      <c r="AY895" s="548"/>
      <c r="AZ895" s="414"/>
      <c r="BA895" s="383"/>
      <c r="BB895" s="548"/>
      <c r="BC895" s="78"/>
      <c r="BD895" s="414"/>
      <c r="BE895" s="414"/>
      <c r="BF895" s="414"/>
      <c r="BG895" s="414"/>
      <c r="BH895" s="414"/>
      <c r="BI895" s="383"/>
      <c r="BJ895" s="383"/>
      <c r="BK895" s="78"/>
      <c r="BL895" s="414"/>
      <c r="BM895" s="383"/>
      <c r="BN895" s="78"/>
      <c r="BO895" s="414"/>
      <c r="BP895" s="78"/>
      <c r="BQ895" s="414"/>
      <c r="BR895" s="383"/>
      <c r="BS895" s="78"/>
      <c r="BT895" s="83"/>
      <c r="BU895" s="75"/>
      <c r="BV895" s="74"/>
      <c r="BW895" s="74"/>
      <c r="BX895" s="462" t="s">
        <v>6389</v>
      </c>
      <c r="BY895" s="112">
        <f t="shared" si="89"/>
        <v>890</v>
      </c>
      <c r="BZ895" s="65">
        <f t="shared" si="88"/>
        <v>0</v>
      </c>
      <c r="CA895" s="359">
        <f t="shared" si="90"/>
        <v>4</v>
      </c>
      <c r="CB895" s="359">
        <f t="shared" si="91"/>
        <v>2</v>
      </c>
      <c r="CC895" s="359">
        <f t="shared" si="92"/>
        <v>2023</v>
      </c>
      <c r="CD895" s="359" t="str">
        <f t="shared" si="93"/>
        <v xml:space="preserve">42202368001INCENDIO FORESTAL </v>
      </c>
    </row>
    <row r="896" spans="1:82" s="121" customFormat="1" ht="63.75" customHeight="1">
      <c r="A896" s="13"/>
      <c r="B896" s="13"/>
      <c r="C896" s="13"/>
      <c r="D896" s="212">
        <v>44961</v>
      </c>
      <c r="E896" s="210" t="s">
        <v>506</v>
      </c>
      <c r="F896" s="211" t="s">
        <v>1332</v>
      </c>
      <c r="G896" s="130" t="s">
        <v>8680</v>
      </c>
      <c r="H896" s="85" t="str">
        <f>VLOOKUP(E896&amp;F896,Divipola!$C$1:$F$1149,4,FALSE)</f>
        <v>50313</v>
      </c>
      <c r="I896" s="77"/>
      <c r="J896" s="181"/>
      <c r="K896" s="306"/>
      <c r="L896" s="309"/>
      <c r="M896" s="309"/>
      <c r="N896" s="316"/>
      <c r="O896" s="316"/>
      <c r="P896" s="316"/>
      <c r="Q896" s="316"/>
      <c r="R896" s="316"/>
      <c r="S896" s="317"/>
      <c r="T896" s="317"/>
      <c r="U896" s="317"/>
      <c r="V896" s="317"/>
      <c r="W896" s="317"/>
      <c r="X896" s="317"/>
      <c r="Y896" s="310"/>
      <c r="Z896" s="306">
        <v>1</v>
      </c>
      <c r="AA896" s="311"/>
      <c r="AB896" s="383"/>
      <c r="AC896" s="73"/>
      <c r="AD896" s="414"/>
      <c r="AE896" s="393"/>
      <c r="AF896" s="78"/>
      <c r="AG896" s="414"/>
      <c r="AH896" s="383"/>
      <c r="AI896" s="453"/>
      <c r="AJ896" s="453"/>
      <c r="AK896" s="414"/>
      <c r="AL896" s="383"/>
      <c r="AM896" s="383"/>
      <c r="AN896" s="523"/>
      <c r="AO896" s="414"/>
      <c r="AP896" s="548"/>
      <c r="AQ896" s="414"/>
      <c r="AR896" s="78"/>
      <c r="AS896" s="78"/>
      <c r="AT896" s="414"/>
      <c r="AU896" s="548"/>
      <c r="AV896" s="548"/>
      <c r="AW896" s="414"/>
      <c r="AX896" s="383"/>
      <c r="AY896" s="548"/>
      <c r="AZ896" s="414"/>
      <c r="BA896" s="383"/>
      <c r="BB896" s="548"/>
      <c r="BC896" s="78"/>
      <c r="BD896" s="414"/>
      <c r="BE896" s="414"/>
      <c r="BF896" s="414"/>
      <c r="BG896" s="414"/>
      <c r="BH896" s="414"/>
      <c r="BI896" s="383"/>
      <c r="BJ896" s="383"/>
      <c r="BK896" s="78"/>
      <c r="BL896" s="414"/>
      <c r="BM896" s="383"/>
      <c r="BN896" s="78"/>
      <c r="BO896" s="414"/>
      <c r="BP896" s="78"/>
      <c r="BQ896" s="414"/>
      <c r="BR896" s="383"/>
      <c r="BS896" s="78"/>
      <c r="BT896" s="83"/>
      <c r="BU896" s="75"/>
      <c r="BV896" s="74"/>
      <c r="BW896" s="74"/>
      <c r="BX896" s="462" t="s">
        <v>6390</v>
      </c>
      <c r="BY896" s="112">
        <f t="shared" si="89"/>
        <v>891</v>
      </c>
      <c r="BZ896" s="65">
        <f t="shared" si="88"/>
        <v>0</v>
      </c>
      <c r="CA896" s="359">
        <f t="shared" si="90"/>
        <v>4</v>
      </c>
      <c r="CB896" s="359">
        <f t="shared" si="91"/>
        <v>2</v>
      </c>
      <c r="CC896" s="359">
        <f t="shared" si="92"/>
        <v>2023</v>
      </c>
      <c r="CD896" s="359" t="str">
        <f t="shared" si="93"/>
        <v xml:space="preserve">42202350313INCENDIO FORESTAL </v>
      </c>
    </row>
    <row r="897" spans="1:82" s="121" customFormat="1" ht="63.75" customHeight="1">
      <c r="A897" s="13"/>
      <c r="B897" s="13"/>
      <c r="C897" s="13"/>
      <c r="D897" s="212">
        <v>44961</v>
      </c>
      <c r="E897" s="210" t="s">
        <v>506</v>
      </c>
      <c r="F897" s="211" t="s">
        <v>1332</v>
      </c>
      <c r="G897" s="130" t="s">
        <v>8680</v>
      </c>
      <c r="H897" s="85" t="str">
        <f>VLOOKUP(E897&amp;F897,Divipola!$C$1:$F$1149,4,FALSE)</f>
        <v>50313</v>
      </c>
      <c r="I897" s="77"/>
      <c r="J897" s="181"/>
      <c r="K897" s="306"/>
      <c r="L897" s="309"/>
      <c r="M897" s="309"/>
      <c r="N897" s="316"/>
      <c r="O897" s="316"/>
      <c r="P897" s="316"/>
      <c r="Q897" s="316"/>
      <c r="R897" s="316"/>
      <c r="S897" s="317"/>
      <c r="T897" s="317"/>
      <c r="U897" s="317"/>
      <c r="V897" s="317"/>
      <c r="W897" s="317"/>
      <c r="X897" s="317"/>
      <c r="Y897" s="310"/>
      <c r="Z897" s="306">
        <v>2</v>
      </c>
      <c r="AA897" s="311"/>
      <c r="AB897" s="383"/>
      <c r="AC897" s="73"/>
      <c r="AD897" s="414"/>
      <c r="AE897" s="393"/>
      <c r="AF897" s="78"/>
      <c r="AG897" s="414"/>
      <c r="AH897" s="383"/>
      <c r="AI897" s="453"/>
      <c r="AJ897" s="453"/>
      <c r="AK897" s="414"/>
      <c r="AL897" s="383"/>
      <c r="AM897" s="383"/>
      <c r="AN897" s="523"/>
      <c r="AO897" s="414"/>
      <c r="AP897" s="548"/>
      <c r="AQ897" s="414"/>
      <c r="AR897" s="78"/>
      <c r="AS897" s="78"/>
      <c r="AT897" s="414"/>
      <c r="AU897" s="548"/>
      <c r="AV897" s="548"/>
      <c r="AW897" s="414"/>
      <c r="AX897" s="383"/>
      <c r="AY897" s="548"/>
      <c r="AZ897" s="414"/>
      <c r="BA897" s="383"/>
      <c r="BB897" s="548"/>
      <c r="BC897" s="78"/>
      <c r="BD897" s="414"/>
      <c r="BE897" s="414"/>
      <c r="BF897" s="414"/>
      <c r="BG897" s="414"/>
      <c r="BH897" s="414"/>
      <c r="BI897" s="383"/>
      <c r="BJ897" s="383"/>
      <c r="BK897" s="78"/>
      <c r="BL897" s="414"/>
      <c r="BM897" s="383"/>
      <c r="BN897" s="78"/>
      <c r="BO897" s="414"/>
      <c r="BP897" s="78"/>
      <c r="BQ897" s="414"/>
      <c r="BR897" s="383"/>
      <c r="BS897" s="78"/>
      <c r="BT897" s="83"/>
      <c r="BU897" s="75"/>
      <c r="BV897" s="74"/>
      <c r="BW897" s="74"/>
      <c r="BX897" s="462" t="s">
        <v>6391</v>
      </c>
      <c r="BY897" s="112">
        <f t="shared" si="89"/>
        <v>892</v>
      </c>
      <c r="BZ897" s="65">
        <f t="shared" si="88"/>
        <v>0</v>
      </c>
      <c r="CA897" s="359">
        <f t="shared" si="90"/>
        <v>4</v>
      </c>
      <c r="CB897" s="359">
        <f t="shared" si="91"/>
        <v>2</v>
      </c>
      <c r="CC897" s="359">
        <f t="shared" si="92"/>
        <v>2023</v>
      </c>
      <c r="CD897" s="359" t="str">
        <f t="shared" si="93"/>
        <v xml:space="preserve">42202350313INCENDIO FORESTAL </v>
      </c>
    </row>
    <row r="898" spans="1:82" s="121" customFormat="1" ht="76.5" customHeight="1">
      <c r="A898" s="13"/>
      <c r="B898" s="13"/>
      <c r="C898" s="13"/>
      <c r="D898" s="212">
        <v>44961</v>
      </c>
      <c r="E898" s="210" t="s">
        <v>506</v>
      </c>
      <c r="F898" s="211" t="s">
        <v>1332</v>
      </c>
      <c r="G898" s="130" t="s">
        <v>8680</v>
      </c>
      <c r="H898" s="85" t="str">
        <f>VLOOKUP(E898&amp;F898,Divipola!$C$1:$F$1149,4,FALSE)</f>
        <v>50313</v>
      </c>
      <c r="I898" s="77"/>
      <c r="J898" s="181"/>
      <c r="K898" s="306"/>
      <c r="L898" s="309"/>
      <c r="M898" s="309"/>
      <c r="N898" s="316"/>
      <c r="O898" s="316"/>
      <c r="P898" s="316"/>
      <c r="Q898" s="316"/>
      <c r="R898" s="316"/>
      <c r="S898" s="317"/>
      <c r="T898" s="317"/>
      <c r="U898" s="317"/>
      <c r="V898" s="317"/>
      <c r="W898" s="317"/>
      <c r="X898" s="317"/>
      <c r="Y898" s="310"/>
      <c r="Z898" s="306">
        <v>1</v>
      </c>
      <c r="AA898" s="311"/>
      <c r="AB898" s="383"/>
      <c r="AC898" s="73"/>
      <c r="AD898" s="414"/>
      <c r="AE898" s="393"/>
      <c r="AF898" s="78"/>
      <c r="AG898" s="414"/>
      <c r="AH898" s="383"/>
      <c r="AI898" s="453"/>
      <c r="AJ898" s="453"/>
      <c r="AK898" s="414"/>
      <c r="AL898" s="383"/>
      <c r="AM898" s="383"/>
      <c r="AN898" s="523"/>
      <c r="AO898" s="414"/>
      <c r="AP898" s="548"/>
      <c r="AQ898" s="414"/>
      <c r="AR898" s="78"/>
      <c r="AS898" s="78"/>
      <c r="AT898" s="414"/>
      <c r="AU898" s="548"/>
      <c r="AV898" s="548"/>
      <c r="AW898" s="414"/>
      <c r="AX898" s="383"/>
      <c r="AY898" s="548"/>
      <c r="AZ898" s="414"/>
      <c r="BA898" s="383"/>
      <c r="BB898" s="548"/>
      <c r="BC898" s="78"/>
      <c r="BD898" s="414"/>
      <c r="BE898" s="414"/>
      <c r="BF898" s="414"/>
      <c r="BG898" s="414"/>
      <c r="BH898" s="414"/>
      <c r="BI898" s="383"/>
      <c r="BJ898" s="383"/>
      <c r="BK898" s="78"/>
      <c r="BL898" s="414"/>
      <c r="BM898" s="383"/>
      <c r="BN898" s="78"/>
      <c r="BO898" s="414"/>
      <c r="BP898" s="78"/>
      <c r="BQ898" s="414"/>
      <c r="BR898" s="383"/>
      <c r="BS898" s="78"/>
      <c r="BT898" s="83"/>
      <c r="BU898" s="75"/>
      <c r="BV898" s="74"/>
      <c r="BW898" s="74"/>
      <c r="BX898" s="462" t="s">
        <v>6392</v>
      </c>
      <c r="BY898" s="112">
        <f t="shared" si="89"/>
        <v>893</v>
      </c>
      <c r="BZ898" s="65">
        <f t="shared" si="88"/>
        <v>0</v>
      </c>
      <c r="CA898" s="359">
        <f t="shared" si="90"/>
        <v>4</v>
      </c>
      <c r="CB898" s="359">
        <f t="shared" si="91"/>
        <v>2</v>
      </c>
      <c r="CC898" s="359">
        <f t="shared" si="92"/>
        <v>2023</v>
      </c>
      <c r="CD898" s="359" t="str">
        <f t="shared" si="93"/>
        <v xml:space="preserve">42202350313INCENDIO FORESTAL </v>
      </c>
    </row>
    <row r="899" spans="1:82" s="121" customFormat="1" ht="89.25" customHeight="1">
      <c r="A899" s="13"/>
      <c r="B899" s="13"/>
      <c r="C899" s="13"/>
      <c r="D899" s="212">
        <v>44961</v>
      </c>
      <c r="E899" s="210" t="s">
        <v>1687</v>
      </c>
      <c r="F899" s="211" t="s">
        <v>1688</v>
      </c>
      <c r="G899" s="130" t="s">
        <v>8680</v>
      </c>
      <c r="H899" s="85" t="str">
        <f>VLOOKUP(E899&amp;F899,Divipola!$C$1:$F$1149,4,FALSE)</f>
        <v>95001</v>
      </c>
      <c r="I899" s="77"/>
      <c r="J899" s="181"/>
      <c r="K899" s="306"/>
      <c r="L899" s="309"/>
      <c r="M899" s="309"/>
      <c r="N899" s="316"/>
      <c r="O899" s="316"/>
      <c r="P899" s="316"/>
      <c r="Q899" s="316"/>
      <c r="R899" s="316"/>
      <c r="S899" s="317"/>
      <c r="T899" s="317"/>
      <c r="U899" s="317"/>
      <c r="V899" s="317"/>
      <c r="W899" s="317"/>
      <c r="X899" s="317"/>
      <c r="Y899" s="310"/>
      <c r="Z899" s="307"/>
      <c r="AA899" s="311"/>
      <c r="AB899" s="383"/>
      <c r="AC899" s="73"/>
      <c r="AD899" s="414"/>
      <c r="AE899" s="393"/>
      <c r="AF899" s="78"/>
      <c r="AG899" s="414"/>
      <c r="AH899" s="383"/>
      <c r="AI899" s="453"/>
      <c r="AJ899" s="453"/>
      <c r="AK899" s="414"/>
      <c r="AL899" s="383"/>
      <c r="AM899" s="383"/>
      <c r="AN899" s="523"/>
      <c r="AO899" s="414"/>
      <c r="AP899" s="548"/>
      <c r="AQ899" s="414"/>
      <c r="AR899" s="78"/>
      <c r="AS899" s="78"/>
      <c r="AT899" s="414"/>
      <c r="AU899" s="548"/>
      <c r="AV899" s="548"/>
      <c r="AW899" s="414"/>
      <c r="AX899" s="383"/>
      <c r="AY899" s="548"/>
      <c r="AZ899" s="414"/>
      <c r="BA899" s="383"/>
      <c r="BB899" s="548"/>
      <c r="BC899" s="78"/>
      <c r="BD899" s="414"/>
      <c r="BE899" s="414"/>
      <c r="BF899" s="414"/>
      <c r="BG899" s="414"/>
      <c r="BH899" s="414"/>
      <c r="BI899" s="383"/>
      <c r="BJ899" s="383"/>
      <c r="BK899" s="78"/>
      <c r="BL899" s="414"/>
      <c r="BM899" s="383"/>
      <c r="BN899" s="78"/>
      <c r="BO899" s="414"/>
      <c r="BP899" s="78"/>
      <c r="BQ899" s="414"/>
      <c r="BR899" s="383"/>
      <c r="BS899" s="78"/>
      <c r="BT899" s="83"/>
      <c r="BU899" s="75"/>
      <c r="BV899" s="74"/>
      <c r="BW899" s="74"/>
      <c r="BX899" s="462" t="s">
        <v>6393</v>
      </c>
      <c r="BY899" s="112">
        <f t="shared" si="89"/>
        <v>894</v>
      </c>
      <c r="BZ899" s="65">
        <f t="shared" si="88"/>
        <v>0</v>
      </c>
      <c r="CA899" s="359">
        <f t="shared" si="90"/>
        <v>4</v>
      </c>
      <c r="CB899" s="359">
        <f t="shared" si="91"/>
        <v>2</v>
      </c>
      <c r="CC899" s="359">
        <f t="shared" si="92"/>
        <v>2023</v>
      </c>
      <c r="CD899" s="359" t="str">
        <f t="shared" si="93"/>
        <v xml:space="preserve">42202395001INCENDIO FORESTAL </v>
      </c>
    </row>
    <row r="900" spans="1:82" s="121" customFormat="1" ht="63.75" customHeight="1">
      <c r="A900" s="13"/>
      <c r="B900" s="13"/>
      <c r="C900" s="13"/>
      <c r="D900" s="212">
        <v>44961</v>
      </c>
      <c r="E900" s="210" t="s">
        <v>2834</v>
      </c>
      <c r="F900" s="211" t="s">
        <v>2069</v>
      </c>
      <c r="G900" s="130" t="s">
        <v>8680</v>
      </c>
      <c r="H900" s="85" t="str">
        <f>VLOOKUP(E900&amp;F900,Divipola!$C$1:$F$1149,4,FALSE)</f>
        <v>54518</v>
      </c>
      <c r="I900" s="77"/>
      <c r="J900" s="181"/>
      <c r="K900" s="306"/>
      <c r="L900" s="309"/>
      <c r="M900" s="309"/>
      <c r="N900" s="316"/>
      <c r="O900" s="316"/>
      <c r="P900" s="316"/>
      <c r="Q900" s="316"/>
      <c r="R900" s="316"/>
      <c r="S900" s="317"/>
      <c r="T900" s="317"/>
      <c r="U900" s="317"/>
      <c r="V900" s="317"/>
      <c r="W900" s="317"/>
      <c r="X900" s="317"/>
      <c r="Y900" s="310"/>
      <c r="Z900" s="307"/>
      <c r="AA900" s="311"/>
      <c r="AB900" s="383"/>
      <c r="AC900" s="73"/>
      <c r="AD900" s="414"/>
      <c r="AE900" s="393"/>
      <c r="AF900" s="78"/>
      <c r="AG900" s="414"/>
      <c r="AH900" s="383"/>
      <c r="AI900" s="453"/>
      <c r="AJ900" s="453"/>
      <c r="AK900" s="414"/>
      <c r="AL900" s="383"/>
      <c r="AM900" s="383"/>
      <c r="AN900" s="523"/>
      <c r="AO900" s="414"/>
      <c r="AP900" s="548"/>
      <c r="AQ900" s="414"/>
      <c r="AR900" s="78"/>
      <c r="AS900" s="78"/>
      <c r="AT900" s="414"/>
      <c r="AU900" s="548"/>
      <c r="AV900" s="548"/>
      <c r="AW900" s="414"/>
      <c r="AX900" s="383"/>
      <c r="AY900" s="548"/>
      <c r="AZ900" s="414"/>
      <c r="BA900" s="383"/>
      <c r="BB900" s="548"/>
      <c r="BC900" s="78"/>
      <c r="BD900" s="414"/>
      <c r="BE900" s="414"/>
      <c r="BF900" s="414"/>
      <c r="BG900" s="414"/>
      <c r="BH900" s="414"/>
      <c r="BI900" s="383"/>
      <c r="BJ900" s="383"/>
      <c r="BK900" s="78"/>
      <c r="BL900" s="414"/>
      <c r="BM900" s="383"/>
      <c r="BN900" s="78"/>
      <c r="BO900" s="414"/>
      <c r="BP900" s="78"/>
      <c r="BQ900" s="414"/>
      <c r="BR900" s="383"/>
      <c r="BS900" s="78"/>
      <c r="BT900" s="83"/>
      <c r="BU900" s="75"/>
      <c r="BV900" s="74"/>
      <c r="BW900" s="74"/>
      <c r="BX900" s="462" t="s">
        <v>6394</v>
      </c>
      <c r="BY900" s="112">
        <f t="shared" si="89"/>
        <v>895</v>
      </c>
      <c r="BZ900" s="65">
        <f t="shared" si="88"/>
        <v>0</v>
      </c>
      <c r="CA900" s="359">
        <f t="shared" si="90"/>
        <v>4</v>
      </c>
      <c r="CB900" s="359">
        <f t="shared" si="91"/>
        <v>2</v>
      </c>
      <c r="CC900" s="359">
        <f t="shared" si="92"/>
        <v>2023</v>
      </c>
      <c r="CD900" s="359" t="str">
        <f t="shared" si="93"/>
        <v xml:space="preserve">42202354518INCENDIO FORESTAL </v>
      </c>
    </row>
    <row r="901" spans="1:82" s="121" customFormat="1" ht="102" customHeight="1">
      <c r="A901" s="13"/>
      <c r="B901" s="13"/>
      <c r="C901" s="13"/>
      <c r="D901" s="212">
        <v>44961</v>
      </c>
      <c r="E901" s="210" t="s">
        <v>2830</v>
      </c>
      <c r="F901" s="211" t="s">
        <v>2759</v>
      </c>
      <c r="G901" s="130" t="s">
        <v>8680</v>
      </c>
      <c r="H901" s="85" t="str">
        <f>VLOOKUP(E901&amp;F901,Divipola!$C$1:$F$1149,4,FALSE)</f>
        <v>68307</v>
      </c>
      <c r="I901" s="77"/>
      <c r="J901" s="181"/>
      <c r="K901" s="306"/>
      <c r="L901" s="309"/>
      <c r="M901" s="309"/>
      <c r="N901" s="316"/>
      <c r="O901" s="316"/>
      <c r="P901" s="316"/>
      <c r="Q901" s="316"/>
      <c r="R901" s="316"/>
      <c r="S901" s="316"/>
      <c r="T901" s="316"/>
      <c r="U901" s="316"/>
      <c r="V901" s="316"/>
      <c r="W901" s="316"/>
      <c r="X901" s="316"/>
      <c r="Y901" s="310"/>
      <c r="Z901" s="306">
        <v>2</v>
      </c>
      <c r="AA901" s="311"/>
      <c r="AB901" s="383"/>
      <c r="AC901" s="73"/>
      <c r="AD901" s="414"/>
      <c r="AE901" s="393"/>
      <c r="AF901" s="78"/>
      <c r="AG901" s="414"/>
      <c r="AH901" s="383"/>
      <c r="AI901" s="453"/>
      <c r="AJ901" s="453"/>
      <c r="AK901" s="414"/>
      <c r="AL901" s="383"/>
      <c r="AM901" s="383"/>
      <c r="AN901" s="523"/>
      <c r="AO901" s="414"/>
      <c r="AP901" s="548"/>
      <c r="AQ901" s="414"/>
      <c r="AR901" s="78"/>
      <c r="AS901" s="78"/>
      <c r="AT901" s="414"/>
      <c r="AU901" s="548"/>
      <c r="AV901" s="548"/>
      <c r="AW901" s="414"/>
      <c r="AX901" s="383"/>
      <c r="AY901" s="548"/>
      <c r="AZ901" s="414"/>
      <c r="BA901" s="383"/>
      <c r="BB901" s="548"/>
      <c r="BC901" s="78"/>
      <c r="BD901" s="414"/>
      <c r="BE901" s="414"/>
      <c r="BF901" s="414"/>
      <c r="BG901" s="414"/>
      <c r="BH901" s="414"/>
      <c r="BI901" s="383"/>
      <c r="BJ901" s="383"/>
      <c r="BK901" s="78"/>
      <c r="BL901" s="414"/>
      <c r="BM901" s="383"/>
      <c r="BN901" s="78"/>
      <c r="BO901" s="414"/>
      <c r="BP901" s="78"/>
      <c r="BQ901" s="414"/>
      <c r="BR901" s="383"/>
      <c r="BS901" s="78"/>
      <c r="BT901" s="83"/>
      <c r="BU901" s="75"/>
      <c r="BV901" s="74"/>
      <c r="BW901" s="74"/>
      <c r="BX901" s="462" t="s">
        <v>6395</v>
      </c>
      <c r="BY901" s="112">
        <f t="shared" si="89"/>
        <v>896</v>
      </c>
      <c r="BZ901" s="65">
        <f t="shared" si="88"/>
        <v>0</v>
      </c>
      <c r="CA901" s="359">
        <f t="shared" si="90"/>
        <v>4</v>
      </c>
      <c r="CB901" s="359">
        <f t="shared" si="91"/>
        <v>2</v>
      </c>
      <c r="CC901" s="359">
        <f t="shared" si="92"/>
        <v>2023</v>
      </c>
      <c r="CD901" s="359" t="str">
        <f t="shared" si="93"/>
        <v xml:space="preserve">42202368307INCENDIO FORESTAL </v>
      </c>
    </row>
    <row r="902" spans="1:82" s="121" customFormat="1" ht="89.25" customHeight="1">
      <c r="A902" s="13"/>
      <c r="B902" s="13"/>
      <c r="C902" s="13"/>
      <c r="D902" s="212">
        <v>44961</v>
      </c>
      <c r="E902" s="210" t="s">
        <v>2622</v>
      </c>
      <c r="F902" s="211" t="s">
        <v>3</v>
      </c>
      <c r="G902" s="130" t="s">
        <v>8680</v>
      </c>
      <c r="H902" s="85" t="str">
        <f>VLOOKUP(E902&amp;F902,Divipola!$C$1:$F$1149,4,FALSE)</f>
        <v>41013</v>
      </c>
      <c r="I902" s="77"/>
      <c r="J902" s="181"/>
      <c r="K902" s="306"/>
      <c r="L902" s="309"/>
      <c r="M902" s="309"/>
      <c r="N902" s="316"/>
      <c r="O902" s="316"/>
      <c r="P902" s="316"/>
      <c r="Q902" s="316"/>
      <c r="R902" s="316"/>
      <c r="S902" s="316"/>
      <c r="T902" s="316"/>
      <c r="U902" s="316"/>
      <c r="V902" s="316"/>
      <c r="W902" s="316"/>
      <c r="X902" s="316"/>
      <c r="Y902" s="310"/>
      <c r="Z902" s="307"/>
      <c r="AA902" s="311"/>
      <c r="AB902" s="383"/>
      <c r="AC902" s="73"/>
      <c r="AD902" s="414"/>
      <c r="AE902" s="393"/>
      <c r="AF902" s="78"/>
      <c r="AG902" s="414"/>
      <c r="AH902" s="383"/>
      <c r="AI902" s="453"/>
      <c r="AJ902" s="453"/>
      <c r="AK902" s="414"/>
      <c r="AL902" s="383"/>
      <c r="AM902" s="383"/>
      <c r="AN902" s="523"/>
      <c r="AO902" s="414"/>
      <c r="AP902" s="548"/>
      <c r="AQ902" s="414"/>
      <c r="AR902" s="78"/>
      <c r="AS902" s="78"/>
      <c r="AT902" s="414"/>
      <c r="AU902" s="548"/>
      <c r="AV902" s="548"/>
      <c r="AW902" s="414"/>
      <c r="AX902" s="383"/>
      <c r="AY902" s="548"/>
      <c r="AZ902" s="414"/>
      <c r="BA902" s="383"/>
      <c r="BB902" s="548"/>
      <c r="BC902" s="78"/>
      <c r="BD902" s="414"/>
      <c r="BE902" s="414"/>
      <c r="BF902" s="414"/>
      <c r="BG902" s="414"/>
      <c r="BH902" s="414"/>
      <c r="BI902" s="383"/>
      <c r="BJ902" s="383"/>
      <c r="BK902" s="78"/>
      <c r="BL902" s="414"/>
      <c r="BM902" s="383"/>
      <c r="BN902" s="78"/>
      <c r="BO902" s="414"/>
      <c r="BP902" s="78"/>
      <c r="BQ902" s="414"/>
      <c r="BR902" s="383"/>
      <c r="BS902" s="78"/>
      <c r="BT902" s="83"/>
      <c r="BU902" s="75"/>
      <c r="BV902" s="74"/>
      <c r="BW902" s="74"/>
      <c r="BX902" s="462" t="s">
        <v>6396</v>
      </c>
      <c r="BY902" s="112">
        <f t="shared" si="89"/>
        <v>897</v>
      </c>
      <c r="BZ902" s="65">
        <f t="shared" si="88"/>
        <v>0</v>
      </c>
      <c r="CA902" s="359">
        <f t="shared" si="90"/>
        <v>4</v>
      </c>
      <c r="CB902" s="359">
        <f t="shared" si="91"/>
        <v>2</v>
      </c>
      <c r="CC902" s="359">
        <f t="shared" si="92"/>
        <v>2023</v>
      </c>
      <c r="CD902" s="359" t="str">
        <f t="shared" si="93"/>
        <v xml:space="preserve">42202341013INCENDIO FORESTAL </v>
      </c>
    </row>
    <row r="903" spans="1:82" s="121" customFormat="1" ht="63.75" customHeight="1">
      <c r="A903" s="13"/>
      <c r="B903" s="13"/>
      <c r="C903" s="13"/>
      <c r="D903" s="212">
        <v>44961</v>
      </c>
      <c r="E903" s="210" t="s">
        <v>506</v>
      </c>
      <c r="F903" s="211" t="s">
        <v>439</v>
      </c>
      <c r="G903" s="130" t="s">
        <v>8680</v>
      </c>
      <c r="H903" s="85" t="str">
        <f>VLOOKUP(E903&amp;F903,Divipola!$C$1:$F$1149,4,FALSE)</f>
        <v>50318</v>
      </c>
      <c r="I903" s="77"/>
      <c r="J903" s="181"/>
      <c r="K903" s="306"/>
      <c r="L903" s="309"/>
      <c r="M903" s="309"/>
      <c r="N903" s="316"/>
      <c r="O903" s="316"/>
      <c r="P903" s="316"/>
      <c r="Q903" s="316"/>
      <c r="R903" s="316"/>
      <c r="S903" s="316"/>
      <c r="T903" s="316"/>
      <c r="U903" s="316"/>
      <c r="V903" s="316"/>
      <c r="W903" s="316"/>
      <c r="X903" s="316"/>
      <c r="Y903" s="310"/>
      <c r="Z903" s="306">
        <v>1</v>
      </c>
      <c r="AA903" s="311"/>
      <c r="AB903" s="383"/>
      <c r="AC903" s="73"/>
      <c r="AD903" s="414"/>
      <c r="AE903" s="393"/>
      <c r="AF903" s="78"/>
      <c r="AG903" s="414"/>
      <c r="AH903" s="383"/>
      <c r="AI903" s="453"/>
      <c r="AJ903" s="453"/>
      <c r="AK903" s="414"/>
      <c r="AL903" s="383"/>
      <c r="AM903" s="383"/>
      <c r="AN903" s="523"/>
      <c r="AO903" s="414"/>
      <c r="AP903" s="548"/>
      <c r="AQ903" s="414"/>
      <c r="AR903" s="78"/>
      <c r="AS903" s="78"/>
      <c r="AT903" s="414"/>
      <c r="AU903" s="548"/>
      <c r="AV903" s="548"/>
      <c r="AW903" s="414"/>
      <c r="AX903" s="383"/>
      <c r="AY903" s="548"/>
      <c r="AZ903" s="414"/>
      <c r="BA903" s="383"/>
      <c r="BB903" s="548"/>
      <c r="BC903" s="78"/>
      <c r="BD903" s="414"/>
      <c r="BE903" s="414"/>
      <c r="BF903" s="414"/>
      <c r="BG903" s="414"/>
      <c r="BH903" s="414"/>
      <c r="BI903" s="383"/>
      <c r="BJ903" s="383"/>
      <c r="BK903" s="78"/>
      <c r="BL903" s="414"/>
      <c r="BM903" s="383"/>
      <c r="BN903" s="78"/>
      <c r="BO903" s="414"/>
      <c r="BP903" s="78"/>
      <c r="BQ903" s="414"/>
      <c r="BR903" s="383"/>
      <c r="BS903" s="78"/>
      <c r="BT903" s="83"/>
      <c r="BU903" s="75"/>
      <c r="BV903" s="74"/>
      <c r="BW903" s="74"/>
      <c r="BX903" s="462" t="s">
        <v>6397</v>
      </c>
      <c r="BY903" s="112">
        <f t="shared" si="89"/>
        <v>898</v>
      </c>
      <c r="BZ903" s="65">
        <f t="shared" ref="BZ903:BZ966" si="94">+AD903+AG903+AK903+AO903+AQ903+AT903+AW903+AZ903+BD903+BH903+BL903+BO903+BQ903</f>
        <v>0</v>
      </c>
      <c r="CA903" s="359">
        <f t="shared" si="90"/>
        <v>4</v>
      </c>
      <c r="CB903" s="359">
        <f t="shared" si="91"/>
        <v>2</v>
      </c>
      <c r="CC903" s="359">
        <f t="shared" si="92"/>
        <v>2023</v>
      </c>
      <c r="CD903" s="359" t="str">
        <f t="shared" si="93"/>
        <v xml:space="preserve">42202350318INCENDIO FORESTAL </v>
      </c>
    </row>
    <row r="904" spans="1:82" s="121" customFormat="1" ht="140.25" customHeight="1">
      <c r="A904" s="13"/>
      <c r="B904" s="13"/>
      <c r="C904" s="13"/>
      <c r="D904" s="212">
        <v>44961</v>
      </c>
      <c r="E904" s="210" t="s">
        <v>2832</v>
      </c>
      <c r="F904" s="211" t="s">
        <v>1356</v>
      </c>
      <c r="G904" s="130" t="s">
        <v>8680</v>
      </c>
      <c r="H904" s="85" t="str">
        <f>VLOOKUP(E904&amp;F904,Divipola!$C$1:$F$1149,4,FALSE)</f>
        <v>76890</v>
      </c>
      <c r="I904" s="77"/>
      <c r="J904" s="181"/>
      <c r="K904" s="316"/>
      <c r="L904" s="316"/>
      <c r="M904" s="316"/>
      <c r="N904" s="316"/>
      <c r="O904" s="316"/>
      <c r="P904" s="316"/>
      <c r="Q904" s="316"/>
      <c r="R904" s="316"/>
      <c r="S904" s="317"/>
      <c r="T904" s="317"/>
      <c r="U904" s="317"/>
      <c r="V904" s="317"/>
      <c r="W904" s="317"/>
      <c r="X904" s="317"/>
      <c r="Y904" s="317"/>
      <c r="Z904" s="307"/>
      <c r="AA904" s="317"/>
      <c r="AB904" s="383"/>
      <c r="AC904" s="73"/>
      <c r="AD904" s="414"/>
      <c r="AE904" s="393"/>
      <c r="AF904" s="78"/>
      <c r="AG904" s="414"/>
      <c r="AH904" s="383"/>
      <c r="AI904" s="453"/>
      <c r="AJ904" s="453"/>
      <c r="AK904" s="414"/>
      <c r="AL904" s="383"/>
      <c r="AM904" s="383"/>
      <c r="AN904" s="523"/>
      <c r="AO904" s="414"/>
      <c r="AP904" s="548"/>
      <c r="AQ904" s="414"/>
      <c r="AR904" s="78"/>
      <c r="AS904" s="78"/>
      <c r="AT904" s="414"/>
      <c r="AU904" s="548"/>
      <c r="AV904" s="548"/>
      <c r="AW904" s="414"/>
      <c r="AX904" s="383"/>
      <c r="AY904" s="548"/>
      <c r="AZ904" s="414"/>
      <c r="BA904" s="383"/>
      <c r="BB904" s="548"/>
      <c r="BC904" s="78"/>
      <c r="BD904" s="414"/>
      <c r="BE904" s="414"/>
      <c r="BF904" s="414"/>
      <c r="BG904" s="414"/>
      <c r="BH904" s="414"/>
      <c r="BI904" s="383"/>
      <c r="BJ904" s="383"/>
      <c r="BK904" s="78"/>
      <c r="BL904" s="414"/>
      <c r="BM904" s="383"/>
      <c r="BN904" s="78"/>
      <c r="BO904" s="414"/>
      <c r="BP904" s="78"/>
      <c r="BQ904" s="414"/>
      <c r="BR904" s="383"/>
      <c r="BS904" s="78"/>
      <c r="BT904" s="83"/>
      <c r="BU904" s="75"/>
      <c r="BV904" s="74"/>
      <c r="BW904" s="74"/>
      <c r="BX904" s="463" t="s">
        <v>6631</v>
      </c>
      <c r="BY904" s="112">
        <f t="shared" ref="BY904:BY967" si="95">+BY903+1</f>
        <v>899</v>
      </c>
      <c r="BZ904" s="65">
        <f t="shared" si="94"/>
        <v>0</v>
      </c>
      <c r="CA904" s="359">
        <f t="shared" si="90"/>
        <v>4</v>
      </c>
      <c r="CB904" s="359">
        <f t="shared" si="91"/>
        <v>2</v>
      </c>
      <c r="CC904" s="359">
        <f t="shared" si="92"/>
        <v>2023</v>
      </c>
      <c r="CD904" s="359" t="str">
        <f t="shared" si="93"/>
        <v xml:space="preserve">42202376890INCENDIO FORESTAL </v>
      </c>
    </row>
    <row r="905" spans="1:82" s="121" customFormat="1" ht="144" customHeight="1">
      <c r="A905" s="13"/>
      <c r="B905" s="13"/>
      <c r="C905" s="13"/>
      <c r="D905" s="212">
        <v>44962</v>
      </c>
      <c r="E905" s="210" t="s">
        <v>2830</v>
      </c>
      <c r="F905" s="211" t="s">
        <v>1721</v>
      </c>
      <c r="G905" s="130" t="s">
        <v>8680</v>
      </c>
      <c r="H905" s="85" t="str">
        <f>VLOOKUP(E905&amp;F905,Divipola!$C$1:$F$1149,4,FALSE)</f>
        <v>68418</v>
      </c>
      <c r="I905" s="77"/>
      <c r="J905" s="181"/>
      <c r="K905" s="207"/>
      <c r="L905" s="207"/>
      <c r="M905" s="207"/>
      <c r="N905" s="207"/>
      <c r="O905" s="207"/>
      <c r="P905" s="207"/>
      <c r="Q905" s="207"/>
      <c r="R905" s="207"/>
      <c r="S905" s="207"/>
      <c r="T905" s="207"/>
      <c r="U905" s="207"/>
      <c r="V905" s="207"/>
      <c r="W905" s="207"/>
      <c r="X905" s="207"/>
      <c r="Y905" s="207"/>
      <c r="Z905" s="208">
        <v>3</v>
      </c>
      <c r="AA905" s="186"/>
      <c r="AB905" s="383"/>
      <c r="AC905" s="73"/>
      <c r="AD905" s="414"/>
      <c r="AE905" s="393"/>
      <c r="AF905" s="78"/>
      <c r="AG905" s="414"/>
      <c r="AH905" s="383"/>
      <c r="AI905" s="453"/>
      <c r="AJ905" s="453"/>
      <c r="AK905" s="414"/>
      <c r="AL905" s="383"/>
      <c r="AM905" s="383"/>
      <c r="AN905" s="523"/>
      <c r="AO905" s="414"/>
      <c r="AP905" s="548"/>
      <c r="AQ905" s="414"/>
      <c r="AR905" s="78"/>
      <c r="AS905" s="78"/>
      <c r="AT905" s="414"/>
      <c r="AU905" s="548"/>
      <c r="AV905" s="548"/>
      <c r="AW905" s="414"/>
      <c r="AX905" s="383"/>
      <c r="AY905" s="548"/>
      <c r="AZ905" s="414"/>
      <c r="BA905" s="383"/>
      <c r="BB905" s="548"/>
      <c r="BC905" s="78"/>
      <c r="BD905" s="414"/>
      <c r="BE905" s="414"/>
      <c r="BF905" s="414"/>
      <c r="BG905" s="414"/>
      <c r="BH905" s="414"/>
      <c r="BI905" s="383"/>
      <c r="BJ905" s="383"/>
      <c r="BK905" s="78"/>
      <c r="BL905" s="414"/>
      <c r="BM905" s="383"/>
      <c r="BN905" s="78"/>
      <c r="BO905" s="414"/>
      <c r="BP905" s="78"/>
      <c r="BQ905" s="414"/>
      <c r="BR905" s="383"/>
      <c r="BS905" s="78"/>
      <c r="BT905" s="83"/>
      <c r="BU905" s="75"/>
      <c r="BV905" s="74"/>
      <c r="BW905" s="74"/>
      <c r="BX905" s="98" t="s">
        <v>3341</v>
      </c>
      <c r="BY905" s="112">
        <f t="shared" si="95"/>
        <v>900</v>
      </c>
      <c r="BZ905" s="65">
        <f t="shared" si="94"/>
        <v>0</v>
      </c>
      <c r="CA905" s="359">
        <f t="shared" si="90"/>
        <v>5</v>
      </c>
      <c r="CB905" s="359">
        <f t="shared" si="91"/>
        <v>2</v>
      </c>
      <c r="CC905" s="359">
        <f t="shared" si="92"/>
        <v>2023</v>
      </c>
      <c r="CD905" s="359" t="str">
        <f t="shared" si="93"/>
        <v xml:space="preserve">52202368418INCENDIO FORESTAL </v>
      </c>
    </row>
    <row r="906" spans="1:82" s="121" customFormat="1" ht="409.5" customHeight="1">
      <c r="A906" s="13"/>
      <c r="B906" s="13"/>
      <c r="C906" s="13"/>
      <c r="D906" s="212">
        <v>44962</v>
      </c>
      <c r="E906" s="210" t="s">
        <v>2831</v>
      </c>
      <c r="F906" s="211" t="s">
        <v>2027</v>
      </c>
      <c r="G906" s="130" t="s">
        <v>8680</v>
      </c>
      <c r="H906" s="85" t="str">
        <f>VLOOKUP(E906&amp;F906,Divipola!$C$1:$F$1149,4,FALSE)</f>
        <v>73148</v>
      </c>
      <c r="I906" s="77"/>
      <c r="J906" s="181"/>
      <c r="K906" s="207"/>
      <c r="L906" s="207"/>
      <c r="M906" s="207"/>
      <c r="N906" s="207">
        <v>2</v>
      </c>
      <c r="O906" s="207"/>
      <c r="P906" s="207"/>
      <c r="Q906" s="207"/>
      <c r="R906" s="207"/>
      <c r="S906" s="207"/>
      <c r="T906" s="207"/>
      <c r="U906" s="207"/>
      <c r="V906" s="207"/>
      <c r="W906" s="207"/>
      <c r="X906" s="207"/>
      <c r="Y906" s="207"/>
      <c r="Z906" s="208">
        <v>14</v>
      </c>
      <c r="AA906" s="186"/>
      <c r="AB906" s="383"/>
      <c r="AC906" s="73"/>
      <c r="AD906" s="414"/>
      <c r="AE906" s="393"/>
      <c r="AF906" s="78"/>
      <c r="AG906" s="414"/>
      <c r="AH906" s="383"/>
      <c r="AI906" s="453"/>
      <c r="AJ906" s="453"/>
      <c r="AK906" s="414"/>
      <c r="AL906" s="383"/>
      <c r="AM906" s="383"/>
      <c r="AN906" s="523"/>
      <c r="AO906" s="414"/>
      <c r="AP906" s="548"/>
      <c r="AQ906" s="414"/>
      <c r="AR906" s="78"/>
      <c r="AS906" s="78"/>
      <c r="AT906" s="414"/>
      <c r="AU906" s="548"/>
      <c r="AV906" s="548"/>
      <c r="AW906" s="414"/>
      <c r="AX906" s="383"/>
      <c r="AY906" s="548"/>
      <c r="AZ906" s="414"/>
      <c r="BA906" s="383"/>
      <c r="BB906" s="548"/>
      <c r="BC906" s="78"/>
      <c r="BD906" s="414"/>
      <c r="BE906" s="414"/>
      <c r="BF906" s="414"/>
      <c r="BG906" s="414"/>
      <c r="BH906" s="414"/>
      <c r="BI906" s="383"/>
      <c r="BJ906" s="383"/>
      <c r="BK906" s="78"/>
      <c r="BL906" s="414"/>
      <c r="BM906" s="383"/>
      <c r="BN906" s="78"/>
      <c r="BO906" s="414"/>
      <c r="BP906" s="78"/>
      <c r="BQ906" s="414"/>
      <c r="BR906" s="383"/>
      <c r="BS906" s="78"/>
      <c r="BT906" s="83"/>
      <c r="BU906" s="75"/>
      <c r="BV906" s="74"/>
      <c r="BW906" s="74"/>
      <c r="BX906" s="98" t="s">
        <v>3406</v>
      </c>
      <c r="BY906" s="112">
        <f t="shared" si="95"/>
        <v>901</v>
      </c>
      <c r="BZ906" s="65">
        <f t="shared" si="94"/>
        <v>0</v>
      </c>
      <c r="CA906" s="359">
        <f t="shared" si="90"/>
        <v>5</v>
      </c>
      <c r="CB906" s="359">
        <f t="shared" si="91"/>
        <v>2</v>
      </c>
      <c r="CC906" s="359">
        <f t="shared" si="92"/>
        <v>2023</v>
      </c>
      <c r="CD906" s="359" t="str">
        <f t="shared" si="93"/>
        <v xml:space="preserve">52202373148INCENDIO FORESTAL </v>
      </c>
    </row>
    <row r="907" spans="1:82" s="121" customFormat="1" ht="96" customHeight="1">
      <c r="A907" s="13"/>
      <c r="B907" s="13"/>
      <c r="C907" s="13"/>
      <c r="D907" s="212">
        <v>44962</v>
      </c>
      <c r="E907" s="210" t="s">
        <v>2829</v>
      </c>
      <c r="F907" s="211" t="s">
        <v>2024</v>
      </c>
      <c r="G907" s="130" t="s">
        <v>8680</v>
      </c>
      <c r="H907" s="85" t="str">
        <f>VLOOKUP(E907&amp;F907,Divipola!$C$1:$F$1149,4,FALSE)</f>
        <v>05001</v>
      </c>
      <c r="I907" s="77"/>
      <c r="J907" s="181"/>
      <c r="K907" s="108"/>
      <c r="L907" s="108"/>
      <c r="M907" s="108"/>
      <c r="N907" s="108"/>
      <c r="O907" s="108"/>
      <c r="P907" s="108"/>
      <c r="Q907" s="108"/>
      <c r="R907" s="108"/>
      <c r="S907" s="108"/>
      <c r="T907" s="108"/>
      <c r="U907" s="108"/>
      <c r="V907" s="108"/>
      <c r="W907" s="108"/>
      <c r="X907" s="108"/>
      <c r="Y907" s="108"/>
      <c r="Z907" s="109">
        <v>3</v>
      </c>
      <c r="AA907" s="113"/>
      <c r="AB907" s="383"/>
      <c r="AC907" s="73"/>
      <c r="AD907" s="414"/>
      <c r="AE907" s="393"/>
      <c r="AF907" s="78"/>
      <c r="AG907" s="414"/>
      <c r="AH907" s="383"/>
      <c r="AI907" s="453"/>
      <c r="AJ907" s="453"/>
      <c r="AK907" s="414"/>
      <c r="AL907" s="383"/>
      <c r="AM907" s="383"/>
      <c r="AN907" s="523"/>
      <c r="AO907" s="414"/>
      <c r="AP907" s="548"/>
      <c r="AQ907" s="414"/>
      <c r="AR907" s="78"/>
      <c r="AS907" s="78"/>
      <c r="AT907" s="414"/>
      <c r="AU907" s="548"/>
      <c r="AV907" s="548"/>
      <c r="AW907" s="414"/>
      <c r="AX907" s="383"/>
      <c r="AY907" s="548"/>
      <c r="AZ907" s="414"/>
      <c r="BA907" s="383"/>
      <c r="BB907" s="548"/>
      <c r="BC907" s="78"/>
      <c r="BD907" s="414"/>
      <c r="BE907" s="414"/>
      <c r="BF907" s="414"/>
      <c r="BG907" s="414"/>
      <c r="BH907" s="414"/>
      <c r="BI907" s="383"/>
      <c r="BJ907" s="383"/>
      <c r="BK907" s="78"/>
      <c r="BL907" s="414"/>
      <c r="BM907" s="383"/>
      <c r="BN907" s="78"/>
      <c r="BO907" s="414"/>
      <c r="BP907" s="78"/>
      <c r="BQ907" s="414"/>
      <c r="BR907" s="383"/>
      <c r="BS907" s="78"/>
      <c r="BT907" s="83"/>
      <c r="BU907" s="75"/>
      <c r="BV907" s="74"/>
      <c r="BW907" s="74"/>
      <c r="BX907" s="98" t="s">
        <v>3329</v>
      </c>
      <c r="BY907" s="112">
        <f t="shared" si="95"/>
        <v>902</v>
      </c>
      <c r="BZ907" s="65">
        <f t="shared" si="94"/>
        <v>0</v>
      </c>
      <c r="CA907" s="359">
        <f t="shared" si="90"/>
        <v>5</v>
      </c>
      <c r="CB907" s="359">
        <f t="shared" si="91"/>
        <v>2</v>
      </c>
      <c r="CC907" s="359">
        <f t="shared" si="92"/>
        <v>2023</v>
      </c>
      <c r="CD907" s="359" t="str">
        <f t="shared" si="93"/>
        <v xml:space="preserve">52202305001INCENDIO FORESTAL </v>
      </c>
    </row>
    <row r="908" spans="1:82" s="121" customFormat="1" ht="60" customHeight="1">
      <c r="A908" s="13"/>
      <c r="B908" s="13"/>
      <c r="C908" s="13"/>
      <c r="D908" s="212">
        <v>44962</v>
      </c>
      <c r="E908" s="210" t="s">
        <v>2829</v>
      </c>
      <c r="F908" s="211" t="s">
        <v>2654</v>
      </c>
      <c r="G908" s="111" t="s">
        <v>2800</v>
      </c>
      <c r="H908" s="85" t="str">
        <f>VLOOKUP(E908&amp;F908,Divipola!$C$1:$F$1149,4,FALSE)</f>
        <v>05679</v>
      </c>
      <c r="I908" s="77"/>
      <c r="J908" s="181"/>
      <c r="K908" s="146"/>
      <c r="L908" s="146"/>
      <c r="M908" s="146"/>
      <c r="N908" s="146">
        <v>3</v>
      </c>
      <c r="O908" s="146">
        <v>1</v>
      </c>
      <c r="P908" s="146"/>
      <c r="Q908" s="146">
        <v>1</v>
      </c>
      <c r="R908" s="146"/>
      <c r="S908" s="146"/>
      <c r="T908" s="146"/>
      <c r="U908" s="146"/>
      <c r="V908" s="146"/>
      <c r="W908" s="146"/>
      <c r="X908" s="159"/>
      <c r="Y908" s="146"/>
      <c r="Z908" s="147"/>
      <c r="AA908" s="148"/>
      <c r="AB908" s="383"/>
      <c r="AC908" s="73"/>
      <c r="AD908" s="414"/>
      <c r="AE908" s="393"/>
      <c r="AF908" s="78"/>
      <c r="AG908" s="414"/>
      <c r="AH908" s="383"/>
      <c r="AI908" s="453"/>
      <c r="AJ908" s="453"/>
      <c r="AK908" s="414"/>
      <c r="AL908" s="383"/>
      <c r="AM908" s="383"/>
      <c r="AN908" s="523"/>
      <c r="AO908" s="414"/>
      <c r="AP908" s="548"/>
      <c r="AQ908" s="414"/>
      <c r="AR908" s="78"/>
      <c r="AS908" s="78"/>
      <c r="AT908" s="414"/>
      <c r="AU908" s="548"/>
      <c r="AV908" s="548"/>
      <c r="AW908" s="414"/>
      <c r="AX908" s="383"/>
      <c r="AY908" s="548"/>
      <c r="AZ908" s="414"/>
      <c r="BA908" s="383"/>
      <c r="BB908" s="548"/>
      <c r="BC908" s="78"/>
      <c r="BD908" s="414"/>
      <c r="BE908" s="414"/>
      <c r="BF908" s="414"/>
      <c r="BG908" s="414"/>
      <c r="BH908" s="414"/>
      <c r="BI908" s="383"/>
      <c r="BJ908" s="383"/>
      <c r="BK908" s="78"/>
      <c r="BL908" s="414"/>
      <c r="BM908" s="383"/>
      <c r="BN908" s="78"/>
      <c r="BO908" s="414"/>
      <c r="BP908" s="78"/>
      <c r="BQ908" s="414"/>
      <c r="BR908" s="383"/>
      <c r="BS908" s="78"/>
      <c r="BT908" s="83"/>
      <c r="BU908" s="75"/>
      <c r="BV908" s="74"/>
      <c r="BW908" s="74"/>
      <c r="BX908" s="193" t="s">
        <v>3338</v>
      </c>
      <c r="BY908" s="112">
        <f t="shared" si="95"/>
        <v>903</v>
      </c>
      <c r="BZ908" s="65">
        <f t="shared" si="94"/>
        <v>0</v>
      </c>
      <c r="CA908" s="359">
        <f t="shared" si="90"/>
        <v>5</v>
      </c>
      <c r="CB908" s="359">
        <f t="shared" si="91"/>
        <v>2</v>
      </c>
      <c r="CC908" s="359">
        <f t="shared" si="92"/>
        <v>2023</v>
      </c>
      <c r="CD908" s="359" t="str">
        <f t="shared" si="93"/>
        <v>52202305679INCENDIO ESTRUCTURAL</v>
      </c>
    </row>
    <row r="909" spans="1:82" s="121" customFormat="1" ht="181.5" customHeight="1">
      <c r="A909" s="13"/>
      <c r="B909" s="13"/>
      <c r="C909" s="13"/>
      <c r="D909" s="212">
        <v>44962</v>
      </c>
      <c r="E909" s="210" t="s">
        <v>2661</v>
      </c>
      <c r="F909" s="211" t="s">
        <v>1696</v>
      </c>
      <c r="G909" s="130" t="s">
        <v>8680</v>
      </c>
      <c r="H909" s="85" t="str">
        <f>VLOOKUP(E909&amp;F909,Divipola!$C$1:$F$1149,4,FALSE)</f>
        <v>15516</v>
      </c>
      <c r="I909" s="77"/>
      <c r="J909" s="181"/>
      <c r="K909" s="146"/>
      <c r="L909" s="146"/>
      <c r="M909" s="146"/>
      <c r="N909" s="146"/>
      <c r="O909" s="146"/>
      <c r="P909" s="146"/>
      <c r="Q909" s="146"/>
      <c r="R909" s="146"/>
      <c r="S909" s="146"/>
      <c r="T909" s="146"/>
      <c r="U909" s="146"/>
      <c r="V909" s="146"/>
      <c r="W909" s="146"/>
      <c r="X909" s="146"/>
      <c r="Y909" s="146"/>
      <c r="Z909" s="146">
        <v>3</v>
      </c>
      <c r="AA909" s="146"/>
      <c r="AB909" s="383"/>
      <c r="AC909" s="73"/>
      <c r="AD909" s="414"/>
      <c r="AE909" s="393"/>
      <c r="AF909" s="78"/>
      <c r="AG909" s="414"/>
      <c r="AH909" s="383"/>
      <c r="AI909" s="453"/>
      <c r="AJ909" s="453"/>
      <c r="AK909" s="414"/>
      <c r="AL909" s="383"/>
      <c r="AM909" s="383"/>
      <c r="AN909" s="523"/>
      <c r="AO909" s="414"/>
      <c r="AP909" s="548"/>
      <c r="AQ909" s="414"/>
      <c r="AR909" s="78"/>
      <c r="AS909" s="78"/>
      <c r="AT909" s="414"/>
      <c r="AU909" s="548"/>
      <c r="AV909" s="548"/>
      <c r="AW909" s="414"/>
      <c r="AX909" s="383"/>
      <c r="AY909" s="548"/>
      <c r="AZ909" s="414"/>
      <c r="BA909" s="383"/>
      <c r="BB909" s="548"/>
      <c r="BC909" s="78"/>
      <c r="BD909" s="414"/>
      <c r="BE909" s="414"/>
      <c r="BF909" s="414"/>
      <c r="BG909" s="414"/>
      <c r="BH909" s="414"/>
      <c r="BI909" s="383"/>
      <c r="BJ909" s="383"/>
      <c r="BK909" s="78"/>
      <c r="BL909" s="414"/>
      <c r="BM909" s="383"/>
      <c r="BN909" s="78"/>
      <c r="BO909" s="414"/>
      <c r="BP909" s="78"/>
      <c r="BQ909" s="414"/>
      <c r="BR909" s="383"/>
      <c r="BS909" s="78"/>
      <c r="BT909" s="83"/>
      <c r="BU909" s="75"/>
      <c r="BV909" s="74"/>
      <c r="BW909" s="74"/>
      <c r="BX909" s="328" t="s">
        <v>3339</v>
      </c>
      <c r="BY909" s="112">
        <f t="shared" si="95"/>
        <v>904</v>
      </c>
      <c r="BZ909" s="65">
        <f t="shared" si="94"/>
        <v>0</v>
      </c>
      <c r="CA909" s="359">
        <f t="shared" si="90"/>
        <v>5</v>
      </c>
      <c r="CB909" s="359">
        <f t="shared" si="91"/>
        <v>2</v>
      </c>
      <c r="CC909" s="359">
        <f t="shared" si="92"/>
        <v>2023</v>
      </c>
      <c r="CD909" s="359" t="str">
        <f t="shared" si="93"/>
        <v xml:space="preserve">52202315516INCENDIO FORESTAL </v>
      </c>
    </row>
    <row r="910" spans="1:82" s="121" customFormat="1" ht="84" customHeight="1">
      <c r="A910" s="13"/>
      <c r="B910" s="13"/>
      <c r="C910" s="13"/>
      <c r="D910" s="212">
        <v>44962</v>
      </c>
      <c r="E910" s="210" t="s">
        <v>2829</v>
      </c>
      <c r="F910" s="211" t="s">
        <v>2390</v>
      </c>
      <c r="G910" s="111" t="s">
        <v>2803</v>
      </c>
      <c r="H910" s="85" t="str">
        <f>VLOOKUP(E910&amp;F910,Divipola!$C$1:$F$1149,4,FALSE)</f>
        <v>05209</v>
      </c>
      <c r="I910" s="77"/>
      <c r="J910" s="181"/>
      <c r="K910" s="108"/>
      <c r="L910" s="108"/>
      <c r="M910" s="108"/>
      <c r="N910" s="108">
        <v>26</v>
      </c>
      <c r="O910" s="108">
        <v>10</v>
      </c>
      <c r="P910" s="108"/>
      <c r="Q910" s="108">
        <v>9</v>
      </c>
      <c r="R910" s="108"/>
      <c r="S910" s="108"/>
      <c r="T910" s="108"/>
      <c r="U910" s="108"/>
      <c r="V910" s="108"/>
      <c r="W910" s="108"/>
      <c r="X910" s="108"/>
      <c r="Y910" s="108"/>
      <c r="Z910" s="109"/>
      <c r="AA910" s="113"/>
      <c r="AB910" s="383"/>
      <c r="AC910" s="73"/>
      <c r="AD910" s="414"/>
      <c r="AE910" s="393"/>
      <c r="AF910" s="78"/>
      <c r="AG910" s="414"/>
      <c r="AH910" s="383"/>
      <c r="AI910" s="453"/>
      <c r="AJ910" s="453"/>
      <c r="AK910" s="414"/>
      <c r="AL910" s="383"/>
      <c r="AM910" s="383"/>
      <c r="AN910" s="523"/>
      <c r="AO910" s="414"/>
      <c r="AP910" s="548"/>
      <c r="AQ910" s="414"/>
      <c r="AR910" s="78"/>
      <c r="AS910" s="78"/>
      <c r="AT910" s="414"/>
      <c r="AU910" s="548"/>
      <c r="AV910" s="548"/>
      <c r="AW910" s="414"/>
      <c r="AX910" s="383"/>
      <c r="AY910" s="548"/>
      <c r="AZ910" s="414"/>
      <c r="BA910" s="383"/>
      <c r="BB910" s="548"/>
      <c r="BC910" s="78"/>
      <c r="BD910" s="414"/>
      <c r="BE910" s="414"/>
      <c r="BF910" s="414"/>
      <c r="BG910" s="414"/>
      <c r="BH910" s="414"/>
      <c r="BI910" s="383"/>
      <c r="BJ910" s="383"/>
      <c r="BK910" s="78"/>
      <c r="BL910" s="414"/>
      <c r="BM910" s="383"/>
      <c r="BN910" s="78"/>
      <c r="BO910" s="414"/>
      <c r="BP910" s="78"/>
      <c r="BQ910" s="414"/>
      <c r="BR910" s="383"/>
      <c r="BS910" s="78"/>
      <c r="BT910" s="83"/>
      <c r="BU910" s="75"/>
      <c r="BV910" s="74"/>
      <c r="BW910" s="74"/>
      <c r="BX910" s="132" t="s">
        <v>3345</v>
      </c>
      <c r="BY910" s="112">
        <f t="shared" si="95"/>
        <v>905</v>
      </c>
      <c r="BZ910" s="65">
        <f t="shared" si="94"/>
        <v>0</v>
      </c>
      <c r="CA910" s="359">
        <f t="shared" si="90"/>
        <v>5</v>
      </c>
      <c r="CB910" s="359">
        <f t="shared" si="91"/>
        <v>2</v>
      </c>
      <c r="CC910" s="359">
        <f t="shared" si="92"/>
        <v>2023</v>
      </c>
      <c r="CD910" s="359" t="str">
        <f t="shared" si="93"/>
        <v>52202305209VENDAVAL</v>
      </c>
    </row>
    <row r="911" spans="1:82" s="121" customFormat="1" ht="72" customHeight="1">
      <c r="A911" s="13"/>
      <c r="B911" s="13"/>
      <c r="C911" s="13"/>
      <c r="D911" s="212">
        <v>44962</v>
      </c>
      <c r="E911" s="210" t="s">
        <v>2829</v>
      </c>
      <c r="F911" s="211" t="s">
        <v>2584</v>
      </c>
      <c r="G911" s="130" t="s">
        <v>8680</v>
      </c>
      <c r="H911" s="85" t="str">
        <f>VLOOKUP(E911&amp;F911,Divipola!$C$1:$F$1149,4,FALSE)</f>
        <v>05847</v>
      </c>
      <c r="I911" s="77"/>
      <c r="J911" s="181"/>
      <c r="K911" s="108"/>
      <c r="L911" s="108"/>
      <c r="M911" s="108"/>
      <c r="N911" s="108"/>
      <c r="O911" s="108"/>
      <c r="P911" s="108"/>
      <c r="Q911" s="108"/>
      <c r="R911" s="108"/>
      <c r="S911" s="108"/>
      <c r="T911" s="108"/>
      <c r="U911" s="108"/>
      <c r="V911" s="108"/>
      <c r="W911" s="108"/>
      <c r="X911" s="108"/>
      <c r="Y911" s="108"/>
      <c r="Z911" s="109">
        <v>1</v>
      </c>
      <c r="AA911" s="113"/>
      <c r="AB911" s="383"/>
      <c r="AC911" s="73"/>
      <c r="AD911" s="414"/>
      <c r="AE911" s="393"/>
      <c r="AF911" s="78"/>
      <c r="AG911" s="414"/>
      <c r="AH911" s="383"/>
      <c r="AI911" s="453"/>
      <c r="AJ911" s="453"/>
      <c r="AK911" s="414"/>
      <c r="AL911" s="383"/>
      <c r="AM911" s="383"/>
      <c r="AN911" s="523"/>
      <c r="AO911" s="414"/>
      <c r="AP911" s="548"/>
      <c r="AQ911" s="414"/>
      <c r="AR911" s="78"/>
      <c r="AS911" s="78"/>
      <c r="AT911" s="414"/>
      <c r="AU911" s="548"/>
      <c r="AV911" s="548"/>
      <c r="AW911" s="414"/>
      <c r="AX911" s="383"/>
      <c r="AY911" s="548"/>
      <c r="AZ911" s="414"/>
      <c r="BA911" s="383"/>
      <c r="BB911" s="548"/>
      <c r="BC911" s="78"/>
      <c r="BD911" s="414"/>
      <c r="BE911" s="414"/>
      <c r="BF911" s="414"/>
      <c r="BG911" s="414"/>
      <c r="BH911" s="414"/>
      <c r="BI911" s="383"/>
      <c r="BJ911" s="383"/>
      <c r="BK911" s="78"/>
      <c r="BL911" s="414"/>
      <c r="BM911" s="383"/>
      <c r="BN911" s="78"/>
      <c r="BO911" s="414"/>
      <c r="BP911" s="78"/>
      <c r="BQ911" s="414"/>
      <c r="BR911" s="383"/>
      <c r="BS911" s="78"/>
      <c r="BT911" s="83"/>
      <c r="BU911" s="75"/>
      <c r="BV911" s="74"/>
      <c r="BW911" s="74"/>
      <c r="BX911" s="132" t="s">
        <v>3346</v>
      </c>
      <c r="BY911" s="112">
        <f t="shared" si="95"/>
        <v>906</v>
      </c>
      <c r="BZ911" s="65">
        <f t="shared" si="94"/>
        <v>0</v>
      </c>
      <c r="CA911" s="359">
        <f t="shared" si="90"/>
        <v>5</v>
      </c>
      <c r="CB911" s="359">
        <f t="shared" si="91"/>
        <v>2</v>
      </c>
      <c r="CC911" s="359">
        <f t="shared" si="92"/>
        <v>2023</v>
      </c>
      <c r="CD911" s="359" t="str">
        <f t="shared" si="93"/>
        <v xml:space="preserve">52202305847INCENDIO FORESTAL </v>
      </c>
    </row>
    <row r="912" spans="1:82" s="121" customFormat="1" ht="84" customHeight="1">
      <c r="A912" s="13"/>
      <c r="B912" s="13"/>
      <c r="C912" s="13"/>
      <c r="D912" s="212">
        <v>44962</v>
      </c>
      <c r="E912" s="210" t="s">
        <v>2718</v>
      </c>
      <c r="F912" s="211" t="s">
        <v>2674</v>
      </c>
      <c r="G912" s="130" t="s">
        <v>8680</v>
      </c>
      <c r="H912" s="85" t="str">
        <f>VLOOKUP(E912&amp;F912,Divipola!$C$1:$F$1149,4,FALSE)</f>
        <v>25841</v>
      </c>
      <c r="I912" s="77"/>
      <c r="J912" s="181"/>
      <c r="K912" s="146"/>
      <c r="L912" s="146">
        <v>1</v>
      </c>
      <c r="M912" s="146"/>
      <c r="N912" s="146">
        <v>1</v>
      </c>
      <c r="O912" s="146"/>
      <c r="P912" s="146"/>
      <c r="Q912" s="146"/>
      <c r="R912" s="146"/>
      <c r="S912" s="146"/>
      <c r="T912" s="146"/>
      <c r="U912" s="146"/>
      <c r="V912" s="146"/>
      <c r="W912" s="146"/>
      <c r="X912" s="146"/>
      <c r="Y912" s="146"/>
      <c r="Z912" s="147">
        <v>35</v>
      </c>
      <c r="AA912" s="148"/>
      <c r="AB912" s="383"/>
      <c r="AC912" s="73"/>
      <c r="AD912" s="414"/>
      <c r="AE912" s="393"/>
      <c r="AF912" s="78"/>
      <c r="AG912" s="414"/>
      <c r="AH912" s="383"/>
      <c r="AI912" s="453"/>
      <c r="AJ912" s="453"/>
      <c r="AK912" s="414"/>
      <c r="AL912" s="383"/>
      <c r="AM912" s="383"/>
      <c r="AN912" s="523"/>
      <c r="AO912" s="414"/>
      <c r="AP912" s="548"/>
      <c r="AQ912" s="414"/>
      <c r="AR912" s="78"/>
      <c r="AS912" s="78"/>
      <c r="AT912" s="414"/>
      <c r="AU912" s="548"/>
      <c r="AV912" s="548"/>
      <c r="AW912" s="414"/>
      <c r="AX912" s="383"/>
      <c r="AY912" s="548"/>
      <c r="AZ912" s="414"/>
      <c r="BA912" s="383"/>
      <c r="BB912" s="548"/>
      <c r="BC912" s="78"/>
      <c r="BD912" s="414"/>
      <c r="BE912" s="414"/>
      <c r="BF912" s="414"/>
      <c r="BG912" s="414"/>
      <c r="BH912" s="414"/>
      <c r="BI912" s="383"/>
      <c r="BJ912" s="383"/>
      <c r="BK912" s="78"/>
      <c r="BL912" s="414"/>
      <c r="BM912" s="383"/>
      <c r="BN912" s="78"/>
      <c r="BO912" s="414"/>
      <c r="BP912" s="78"/>
      <c r="BQ912" s="414"/>
      <c r="BR912" s="383"/>
      <c r="BS912" s="78"/>
      <c r="BT912" s="83"/>
      <c r="BU912" s="75"/>
      <c r="BV912" s="74"/>
      <c r="BW912" s="74"/>
      <c r="BX912" s="98" t="s">
        <v>3350</v>
      </c>
      <c r="BY912" s="112">
        <f t="shared" si="95"/>
        <v>907</v>
      </c>
      <c r="BZ912" s="65">
        <f t="shared" si="94"/>
        <v>0</v>
      </c>
      <c r="CA912" s="359">
        <f t="shared" si="90"/>
        <v>5</v>
      </c>
      <c r="CB912" s="359">
        <f t="shared" si="91"/>
        <v>2</v>
      </c>
      <c r="CC912" s="359">
        <f t="shared" si="92"/>
        <v>2023</v>
      </c>
      <c r="CD912" s="359" t="str">
        <f t="shared" si="93"/>
        <v xml:space="preserve">52202325841INCENDIO FORESTAL </v>
      </c>
    </row>
    <row r="913" spans="1:82" s="121" customFormat="1" ht="84" customHeight="1">
      <c r="A913" s="13"/>
      <c r="B913" s="13"/>
      <c r="C913" s="13"/>
      <c r="D913" s="212">
        <v>44962</v>
      </c>
      <c r="E913" s="210" t="s">
        <v>2718</v>
      </c>
      <c r="F913" s="211" t="s">
        <v>2174</v>
      </c>
      <c r="G913" s="130" t="s">
        <v>8680</v>
      </c>
      <c r="H913" s="85" t="str">
        <f>VLOOKUP(E913&amp;F913,Divipola!$C$1:$F$1149,4,FALSE)</f>
        <v>25181</v>
      </c>
      <c r="I913" s="77"/>
      <c r="J913" s="181"/>
      <c r="K913" s="146"/>
      <c r="L913" s="146"/>
      <c r="M913" s="146"/>
      <c r="N913" s="146"/>
      <c r="O913" s="146"/>
      <c r="P913" s="146"/>
      <c r="Q913" s="146"/>
      <c r="R913" s="146"/>
      <c r="S913" s="146"/>
      <c r="T913" s="146"/>
      <c r="U913" s="146"/>
      <c r="V913" s="146"/>
      <c r="W913" s="146"/>
      <c r="X913" s="146"/>
      <c r="Y913" s="146"/>
      <c r="Z913" s="147">
        <v>1</v>
      </c>
      <c r="AA913" s="148"/>
      <c r="AB913" s="383"/>
      <c r="AC913" s="73"/>
      <c r="AD913" s="414"/>
      <c r="AE913" s="393"/>
      <c r="AF913" s="78"/>
      <c r="AG913" s="414"/>
      <c r="AH913" s="383"/>
      <c r="AI913" s="453"/>
      <c r="AJ913" s="453"/>
      <c r="AK913" s="414"/>
      <c r="AL913" s="383"/>
      <c r="AM913" s="383"/>
      <c r="AN913" s="523"/>
      <c r="AO913" s="414"/>
      <c r="AP913" s="548"/>
      <c r="AQ913" s="414"/>
      <c r="AR913" s="78"/>
      <c r="AS913" s="78"/>
      <c r="AT913" s="414"/>
      <c r="AU913" s="548"/>
      <c r="AV913" s="548"/>
      <c r="AW913" s="414"/>
      <c r="AX913" s="383"/>
      <c r="AY913" s="548"/>
      <c r="AZ913" s="414"/>
      <c r="BA913" s="383"/>
      <c r="BB913" s="548"/>
      <c r="BC913" s="78"/>
      <c r="BD913" s="414"/>
      <c r="BE913" s="414"/>
      <c r="BF913" s="414"/>
      <c r="BG913" s="414"/>
      <c r="BH913" s="414"/>
      <c r="BI913" s="383"/>
      <c r="BJ913" s="383"/>
      <c r="BK913" s="78"/>
      <c r="BL913" s="414"/>
      <c r="BM913" s="383"/>
      <c r="BN913" s="78"/>
      <c r="BO913" s="414"/>
      <c r="BP913" s="78"/>
      <c r="BQ913" s="414"/>
      <c r="BR913" s="383"/>
      <c r="BS913" s="78"/>
      <c r="BT913" s="83"/>
      <c r="BU913" s="75"/>
      <c r="BV913" s="74"/>
      <c r="BW913" s="74"/>
      <c r="BX913" s="98" t="s">
        <v>3351</v>
      </c>
      <c r="BY913" s="112">
        <f t="shared" si="95"/>
        <v>908</v>
      </c>
      <c r="BZ913" s="65">
        <f t="shared" si="94"/>
        <v>0</v>
      </c>
      <c r="CA913" s="359">
        <f t="shared" si="90"/>
        <v>5</v>
      </c>
      <c r="CB913" s="359">
        <f t="shared" si="91"/>
        <v>2</v>
      </c>
      <c r="CC913" s="359">
        <f t="shared" si="92"/>
        <v>2023</v>
      </c>
      <c r="CD913" s="359" t="str">
        <f t="shared" si="93"/>
        <v xml:space="preserve">52202325181INCENDIO FORESTAL </v>
      </c>
    </row>
    <row r="914" spans="1:82" s="121" customFormat="1" ht="108" customHeight="1">
      <c r="A914" s="13"/>
      <c r="B914" s="13"/>
      <c r="C914" s="13"/>
      <c r="D914" s="212">
        <v>44962</v>
      </c>
      <c r="E914" s="210" t="s">
        <v>2718</v>
      </c>
      <c r="F914" s="211" t="s">
        <v>1028</v>
      </c>
      <c r="G914" s="130" t="s">
        <v>8680</v>
      </c>
      <c r="H914" s="85" t="str">
        <f>VLOOKUP(E914&amp;F914,Divipola!$C$1:$F$1149,4,FALSE)</f>
        <v>25151</v>
      </c>
      <c r="I914" s="77"/>
      <c r="J914" s="181"/>
      <c r="K914" s="146"/>
      <c r="L914" s="146"/>
      <c r="M914" s="146"/>
      <c r="N914" s="146"/>
      <c r="O914" s="146"/>
      <c r="P914" s="146"/>
      <c r="Q914" s="146"/>
      <c r="R914" s="146"/>
      <c r="S914" s="146"/>
      <c r="T914" s="146"/>
      <c r="U914" s="146"/>
      <c r="V914" s="146"/>
      <c r="W914" s="146"/>
      <c r="X914" s="146"/>
      <c r="Y914" s="146"/>
      <c r="Z914" s="146">
        <v>20</v>
      </c>
      <c r="AA914" s="148"/>
      <c r="AB914" s="383"/>
      <c r="AC914" s="73"/>
      <c r="AD914" s="414"/>
      <c r="AE914" s="393"/>
      <c r="AF914" s="78"/>
      <c r="AG914" s="414"/>
      <c r="AH914" s="383"/>
      <c r="AI914" s="453"/>
      <c r="AJ914" s="453"/>
      <c r="AK914" s="414"/>
      <c r="AL914" s="383"/>
      <c r="AM914" s="383"/>
      <c r="AN914" s="523"/>
      <c r="AO914" s="414"/>
      <c r="AP914" s="548"/>
      <c r="AQ914" s="414"/>
      <c r="AR914" s="78"/>
      <c r="AS914" s="78"/>
      <c r="AT914" s="414"/>
      <c r="AU914" s="548"/>
      <c r="AV914" s="548"/>
      <c r="AW914" s="414"/>
      <c r="AX914" s="383"/>
      <c r="AY914" s="548"/>
      <c r="AZ914" s="414"/>
      <c r="BA914" s="383"/>
      <c r="BB914" s="548"/>
      <c r="BC914" s="78"/>
      <c r="BD914" s="414"/>
      <c r="BE914" s="414"/>
      <c r="BF914" s="414"/>
      <c r="BG914" s="414"/>
      <c r="BH914" s="414"/>
      <c r="BI914" s="383"/>
      <c r="BJ914" s="383"/>
      <c r="BK914" s="78"/>
      <c r="BL914" s="414"/>
      <c r="BM914" s="383"/>
      <c r="BN914" s="78"/>
      <c r="BO914" s="414"/>
      <c r="BP914" s="78"/>
      <c r="BQ914" s="414"/>
      <c r="BR914" s="383"/>
      <c r="BS914" s="78"/>
      <c r="BT914" s="83"/>
      <c r="BU914" s="75"/>
      <c r="BV914" s="74"/>
      <c r="BW914" s="74"/>
      <c r="BX914" s="98" t="s">
        <v>3352</v>
      </c>
      <c r="BY914" s="112">
        <f t="shared" si="95"/>
        <v>909</v>
      </c>
      <c r="BZ914" s="65">
        <f t="shared" si="94"/>
        <v>0</v>
      </c>
      <c r="CA914" s="359">
        <f t="shared" si="90"/>
        <v>5</v>
      </c>
      <c r="CB914" s="359">
        <f t="shared" si="91"/>
        <v>2</v>
      </c>
      <c r="CC914" s="359">
        <f t="shared" si="92"/>
        <v>2023</v>
      </c>
      <c r="CD914" s="359" t="str">
        <f t="shared" si="93"/>
        <v xml:space="preserve">52202325151INCENDIO FORESTAL </v>
      </c>
    </row>
    <row r="915" spans="1:82" s="121" customFormat="1" ht="84" customHeight="1">
      <c r="A915" s="13"/>
      <c r="B915" s="13"/>
      <c r="C915" s="13"/>
      <c r="D915" s="212">
        <v>44962</v>
      </c>
      <c r="E915" s="210" t="s">
        <v>2718</v>
      </c>
      <c r="F915" s="211" t="s">
        <v>1028</v>
      </c>
      <c r="G915" s="130" t="s">
        <v>8680</v>
      </c>
      <c r="H915" s="85" t="str">
        <f>VLOOKUP(E915&amp;F915,Divipola!$C$1:$F$1149,4,FALSE)</f>
        <v>25151</v>
      </c>
      <c r="I915" s="77"/>
      <c r="J915" s="181"/>
      <c r="K915" s="190"/>
      <c r="L915" s="190"/>
      <c r="M915" s="190"/>
      <c r="N915" s="190"/>
      <c r="O915" s="190"/>
      <c r="P915" s="190"/>
      <c r="Q915" s="190"/>
      <c r="R915" s="190"/>
      <c r="S915" s="190"/>
      <c r="T915" s="190"/>
      <c r="U915" s="190"/>
      <c r="V915" s="190"/>
      <c r="W915" s="190"/>
      <c r="X915" s="190"/>
      <c r="Y915" s="190"/>
      <c r="Z915" s="191">
        <v>50</v>
      </c>
      <c r="AA915" s="148"/>
      <c r="AB915" s="383"/>
      <c r="AC915" s="73"/>
      <c r="AD915" s="414"/>
      <c r="AE915" s="393"/>
      <c r="AF915" s="78"/>
      <c r="AG915" s="414"/>
      <c r="AH915" s="383"/>
      <c r="AI915" s="453"/>
      <c r="AJ915" s="453"/>
      <c r="AK915" s="414"/>
      <c r="AL915" s="383"/>
      <c r="AM915" s="383"/>
      <c r="AN915" s="523"/>
      <c r="AO915" s="414"/>
      <c r="AP915" s="548"/>
      <c r="AQ915" s="414"/>
      <c r="AR915" s="78"/>
      <c r="AS915" s="78"/>
      <c r="AT915" s="414"/>
      <c r="AU915" s="548"/>
      <c r="AV915" s="548"/>
      <c r="AW915" s="414"/>
      <c r="AX915" s="383"/>
      <c r="AY915" s="548"/>
      <c r="AZ915" s="414"/>
      <c r="BA915" s="383"/>
      <c r="BB915" s="548"/>
      <c r="BC915" s="78"/>
      <c r="BD915" s="414"/>
      <c r="BE915" s="414"/>
      <c r="BF915" s="414"/>
      <c r="BG915" s="414"/>
      <c r="BH915" s="414"/>
      <c r="BI915" s="383"/>
      <c r="BJ915" s="383"/>
      <c r="BK915" s="78"/>
      <c r="BL915" s="414"/>
      <c r="BM915" s="383"/>
      <c r="BN915" s="78"/>
      <c r="BO915" s="414"/>
      <c r="BP915" s="78"/>
      <c r="BQ915" s="414"/>
      <c r="BR915" s="383"/>
      <c r="BS915" s="78"/>
      <c r="BT915" s="83"/>
      <c r="BU915" s="75"/>
      <c r="BV915" s="74"/>
      <c r="BW915" s="74"/>
      <c r="BX915" s="119" t="s">
        <v>3353</v>
      </c>
      <c r="BY915" s="112">
        <f t="shared" si="95"/>
        <v>910</v>
      </c>
      <c r="BZ915" s="65">
        <f t="shared" si="94"/>
        <v>0</v>
      </c>
      <c r="CA915" s="359">
        <f t="shared" si="90"/>
        <v>5</v>
      </c>
      <c r="CB915" s="359">
        <f t="shared" si="91"/>
        <v>2</v>
      </c>
      <c r="CC915" s="359">
        <f t="shared" si="92"/>
        <v>2023</v>
      </c>
      <c r="CD915" s="359" t="str">
        <f t="shared" si="93"/>
        <v xml:space="preserve">52202325151INCENDIO FORESTAL </v>
      </c>
    </row>
    <row r="916" spans="1:82" s="121" customFormat="1" ht="84" customHeight="1">
      <c r="A916" s="13"/>
      <c r="B916" s="13"/>
      <c r="C916" s="13"/>
      <c r="D916" s="212">
        <v>44962</v>
      </c>
      <c r="E916" s="210" t="s">
        <v>2718</v>
      </c>
      <c r="F916" s="211" t="s">
        <v>1110</v>
      </c>
      <c r="G916" s="130" t="s">
        <v>8680</v>
      </c>
      <c r="H916" s="85" t="str">
        <f>VLOOKUP(E916&amp;F916,Divipola!$C$1:$F$1149,4,FALSE)</f>
        <v>25436</v>
      </c>
      <c r="I916" s="77"/>
      <c r="J916" s="181"/>
      <c r="K916" s="146"/>
      <c r="L916" s="146"/>
      <c r="M916" s="146"/>
      <c r="N916" s="146"/>
      <c r="O916" s="146"/>
      <c r="P916" s="146"/>
      <c r="Q916" s="146"/>
      <c r="R916" s="146"/>
      <c r="S916" s="146"/>
      <c r="T916" s="146"/>
      <c r="U916" s="146"/>
      <c r="V916" s="146"/>
      <c r="W916" s="146"/>
      <c r="X916" s="159"/>
      <c r="Y916" s="146"/>
      <c r="Z916" s="147">
        <v>4</v>
      </c>
      <c r="AA916" s="148"/>
      <c r="AB916" s="383"/>
      <c r="AC916" s="73"/>
      <c r="AD916" s="414"/>
      <c r="AE916" s="393"/>
      <c r="AF916" s="78"/>
      <c r="AG916" s="414"/>
      <c r="AH916" s="383"/>
      <c r="AI916" s="453"/>
      <c r="AJ916" s="453"/>
      <c r="AK916" s="414"/>
      <c r="AL916" s="383"/>
      <c r="AM916" s="383"/>
      <c r="AN916" s="523"/>
      <c r="AO916" s="414"/>
      <c r="AP916" s="548"/>
      <c r="AQ916" s="414"/>
      <c r="AR916" s="78"/>
      <c r="AS916" s="78"/>
      <c r="AT916" s="414"/>
      <c r="AU916" s="548"/>
      <c r="AV916" s="548"/>
      <c r="AW916" s="414"/>
      <c r="AX916" s="383"/>
      <c r="AY916" s="548"/>
      <c r="AZ916" s="414"/>
      <c r="BA916" s="383"/>
      <c r="BB916" s="548"/>
      <c r="BC916" s="78"/>
      <c r="BD916" s="414"/>
      <c r="BE916" s="414"/>
      <c r="BF916" s="414"/>
      <c r="BG916" s="414"/>
      <c r="BH916" s="414"/>
      <c r="BI916" s="383"/>
      <c r="BJ916" s="383"/>
      <c r="BK916" s="78"/>
      <c r="BL916" s="414"/>
      <c r="BM916" s="383"/>
      <c r="BN916" s="78"/>
      <c r="BO916" s="414"/>
      <c r="BP916" s="78"/>
      <c r="BQ916" s="414"/>
      <c r="BR916" s="383"/>
      <c r="BS916" s="78"/>
      <c r="BT916" s="83"/>
      <c r="BU916" s="75"/>
      <c r="BV916" s="74"/>
      <c r="BW916" s="74"/>
      <c r="BX916" s="117" t="s">
        <v>3354</v>
      </c>
      <c r="BY916" s="112">
        <f t="shared" si="95"/>
        <v>911</v>
      </c>
      <c r="BZ916" s="65">
        <f t="shared" si="94"/>
        <v>0</v>
      </c>
      <c r="CA916" s="359">
        <f t="shared" si="90"/>
        <v>5</v>
      </c>
      <c r="CB916" s="359">
        <f t="shared" si="91"/>
        <v>2</v>
      </c>
      <c r="CC916" s="359">
        <f t="shared" si="92"/>
        <v>2023</v>
      </c>
      <c r="CD916" s="359" t="str">
        <f t="shared" si="93"/>
        <v xml:space="preserve">52202325436INCENDIO FORESTAL </v>
      </c>
    </row>
    <row r="917" spans="1:82" s="121" customFormat="1" ht="84" customHeight="1">
      <c r="A917" s="13"/>
      <c r="B917" s="13"/>
      <c r="C917" s="13"/>
      <c r="D917" s="212">
        <v>44962</v>
      </c>
      <c r="E917" s="210" t="s">
        <v>506</v>
      </c>
      <c r="F917" s="211" t="s">
        <v>98</v>
      </c>
      <c r="G917" s="130" t="s">
        <v>8680</v>
      </c>
      <c r="H917" s="85" t="str">
        <f>VLOOKUP(E917&amp;F917,Divipola!$C$1:$F$1149,4,FALSE)</f>
        <v>50568</v>
      </c>
      <c r="I917" s="77"/>
      <c r="J917" s="181"/>
      <c r="K917" s="160"/>
      <c r="L917" s="160"/>
      <c r="M917" s="160"/>
      <c r="N917" s="160"/>
      <c r="O917" s="160"/>
      <c r="P917" s="160"/>
      <c r="Q917" s="160"/>
      <c r="R917" s="160"/>
      <c r="S917" s="160"/>
      <c r="T917" s="160"/>
      <c r="U917" s="160"/>
      <c r="V917" s="160"/>
      <c r="W917" s="160"/>
      <c r="X917" s="160"/>
      <c r="Y917" s="160"/>
      <c r="Z917" s="161">
        <v>200</v>
      </c>
      <c r="AA917" s="148"/>
      <c r="AB917" s="383"/>
      <c r="AC917" s="73"/>
      <c r="AD917" s="414"/>
      <c r="AE917" s="393"/>
      <c r="AF917" s="78"/>
      <c r="AG917" s="414"/>
      <c r="AH917" s="383"/>
      <c r="AI917" s="453"/>
      <c r="AJ917" s="453"/>
      <c r="AK917" s="414"/>
      <c r="AL917" s="383"/>
      <c r="AM917" s="383"/>
      <c r="AN917" s="523"/>
      <c r="AO917" s="414"/>
      <c r="AP917" s="548"/>
      <c r="AQ917" s="414"/>
      <c r="AR917" s="78"/>
      <c r="AS917" s="78"/>
      <c r="AT917" s="414"/>
      <c r="AU917" s="548"/>
      <c r="AV917" s="548"/>
      <c r="AW917" s="414"/>
      <c r="AX917" s="383"/>
      <c r="AY917" s="548"/>
      <c r="AZ917" s="414"/>
      <c r="BA917" s="383"/>
      <c r="BB917" s="548"/>
      <c r="BC917" s="78"/>
      <c r="BD917" s="414"/>
      <c r="BE917" s="414"/>
      <c r="BF917" s="414"/>
      <c r="BG917" s="414"/>
      <c r="BH917" s="414"/>
      <c r="BI917" s="383"/>
      <c r="BJ917" s="383"/>
      <c r="BK917" s="78"/>
      <c r="BL917" s="414"/>
      <c r="BM917" s="383"/>
      <c r="BN917" s="78"/>
      <c r="BO917" s="414"/>
      <c r="BP917" s="78"/>
      <c r="BQ917" s="414"/>
      <c r="BR917" s="383"/>
      <c r="BS917" s="78"/>
      <c r="BT917" s="83"/>
      <c r="BU917" s="75"/>
      <c r="BV917" s="74"/>
      <c r="BW917" s="74"/>
      <c r="BX917" s="115" t="s">
        <v>3355</v>
      </c>
      <c r="BY917" s="112">
        <f t="shared" si="95"/>
        <v>912</v>
      </c>
      <c r="BZ917" s="65">
        <f t="shared" si="94"/>
        <v>0</v>
      </c>
      <c r="CA917" s="359">
        <f t="shared" si="90"/>
        <v>5</v>
      </c>
      <c r="CB917" s="359">
        <f t="shared" si="91"/>
        <v>2</v>
      </c>
      <c r="CC917" s="359">
        <f t="shared" si="92"/>
        <v>2023</v>
      </c>
      <c r="CD917" s="359" t="str">
        <f t="shared" si="93"/>
        <v xml:space="preserve">52202350568INCENDIO FORESTAL </v>
      </c>
    </row>
    <row r="918" spans="1:82" s="121" customFormat="1" ht="84" customHeight="1">
      <c r="A918" s="13"/>
      <c r="B918" s="13"/>
      <c r="C918" s="13"/>
      <c r="D918" s="212">
        <v>44962</v>
      </c>
      <c r="E918" s="210" t="s">
        <v>2833</v>
      </c>
      <c r="F918" s="211" t="s">
        <v>926</v>
      </c>
      <c r="G918" s="130" t="s">
        <v>8680</v>
      </c>
      <c r="H918" s="85" t="str">
        <f>VLOOKUP(E918&amp;F918,Divipola!$C$1:$F$1149,4,FALSE)</f>
        <v>20550</v>
      </c>
      <c r="I918" s="77"/>
      <c r="J918" s="181"/>
      <c r="K918" s="146"/>
      <c r="L918" s="146"/>
      <c r="M918" s="146"/>
      <c r="N918" s="146"/>
      <c r="O918" s="146"/>
      <c r="P918" s="146"/>
      <c r="Q918" s="146"/>
      <c r="R918" s="146"/>
      <c r="S918" s="146"/>
      <c r="T918" s="146"/>
      <c r="U918" s="146"/>
      <c r="V918" s="146"/>
      <c r="W918" s="146"/>
      <c r="X918" s="146"/>
      <c r="Y918" s="146"/>
      <c r="Z918" s="146">
        <v>8</v>
      </c>
      <c r="AA918" s="146"/>
      <c r="AB918" s="383"/>
      <c r="AC918" s="73"/>
      <c r="AD918" s="414"/>
      <c r="AE918" s="393"/>
      <c r="AF918" s="78"/>
      <c r="AG918" s="414"/>
      <c r="AH918" s="383"/>
      <c r="AI918" s="453"/>
      <c r="AJ918" s="453"/>
      <c r="AK918" s="414"/>
      <c r="AL918" s="383"/>
      <c r="AM918" s="383"/>
      <c r="AN918" s="523"/>
      <c r="AO918" s="414"/>
      <c r="AP918" s="548"/>
      <c r="AQ918" s="414"/>
      <c r="AR918" s="78"/>
      <c r="AS918" s="78"/>
      <c r="AT918" s="414"/>
      <c r="AU918" s="548"/>
      <c r="AV918" s="548"/>
      <c r="AW918" s="414"/>
      <c r="AX918" s="383"/>
      <c r="AY918" s="548"/>
      <c r="AZ918" s="414"/>
      <c r="BA918" s="383"/>
      <c r="BB918" s="548"/>
      <c r="BC918" s="78"/>
      <c r="BD918" s="414"/>
      <c r="BE918" s="414"/>
      <c r="BF918" s="414"/>
      <c r="BG918" s="414"/>
      <c r="BH918" s="414"/>
      <c r="BI918" s="383"/>
      <c r="BJ918" s="383"/>
      <c r="BK918" s="78"/>
      <c r="BL918" s="414"/>
      <c r="BM918" s="383"/>
      <c r="BN918" s="78"/>
      <c r="BO918" s="414"/>
      <c r="BP918" s="78"/>
      <c r="BQ918" s="414"/>
      <c r="BR918" s="383"/>
      <c r="BS918" s="78"/>
      <c r="BT918" s="83"/>
      <c r="BU918" s="75"/>
      <c r="BV918" s="74"/>
      <c r="BW918" s="74"/>
      <c r="BX918" s="117" t="s">
        <v>3358</v>
      </c>
      <c r="BY918" s="112">
        <f t="shared" si="95"/>
        <v>913</v>
      </c>
      <c r="BZ918" s="65">
        <f t="shared" si="94"/>
        <v>0</v>
      </c>
      <c r="CA918" s="359">
        <f t="shared" si="90"/>
        <v>5</v>
      </c>
      <c r="CB918" s="359">
        <f t="shared" si="91"/>
        <v>2</v>
      </c>
      <c r="CC918" s="359">
        <f t="shared" si="92"/>
        <v>2023</v>
      </c>
      <c r="CD918" s="359" t="str">
        <f t="shared" si="93"/>
        <v xml:space="preserve">52202320550INCENDIO FORESTAL </v>
      </c>
    </row>
    <row r="919" spans="1:82" s="121" customFormat="1" ht="60" customHeight="1">
      <c r="A919" s="13"/>
      <c r="B919" s="13"/>
      <c r="C919" s="13"/>
      <c r="D919" s="212">
        <v>44962</v>
      </c>
      <c r="E919" s="210" t="s">
        <v>2622</v>
      </c>
      <c r="F919" s="211" t="s">
        <v>2753</v>
      </c>
      <c r="G919" s="130" t="s">
        <v>8680</v>
      </c>
      <c r="H919" s="85" t="str">
        <f>VLOOKUP(E919&amp;F919,Divipola!$C$1:$F$1149,4,FALSE)</f>
        <v>41359</v>
      </c>
      <c r="I919" s="77"/>
      <c r="J919" s="181"/>
      <c r="K919" s="108"/>
      <c r="L919" s="108"/>
      <c r="M919" s="108"/>
      <c r="N919" s="108"/>
      <c r="O919" s="108"/>
      <c r="P919" s="108"/>
      <c r="Q919" s="108"/>
      <c r="R919" s="108"/>
      <c r="S919" s="108"/>
      <c r="T919" s="108"/>
      <c r="U919" s="108"/>
      <c r="V919" s="108"/>
      <c r="W919" s="108"/>
      <c r="X919" s="108"/>
      <c r="Y919" s="108"/>
      <c r="Z919" s="109">
        <v>1.5</v>
      </c>
      <c r="AA919" s="113"/>
      <c r="AB919" s="383"/>
      <c r="AC919" s="73"/>
      <c r="AD919" s="414"/>
      <c r="AE919" s="393"/>
      <c r="AF919" s="78"/>
      <c r="AG919" s="414"/>
      <c r="AH919" s="383"/>
      <c r="AI919" s="453"/>
      <c r="AJ919" s="453"/>
      <c r="AK919" s="414"/>
      <c r="AL919" s="383"/>
      <c r="AM919" s="383"/>
      <c r="AN919" s="523"/>
      <c r="AO919" s="414"/>
      <c r="AP919" s="548"/>
      <c r="AQ919" s="414"/>
      <c r="AR919" s="78"/>
      <c r="AS919" s="78"/>
      <c r="AT919" s="414"/>
      <c r="AU919" s="548"/>
      <c r="AV919" s="548"/>
      <c r="AW919" s="414"/>
      <c r="AX919" s="383"/>
      <c r="AY919" s="548"/>
      <c r="AZ919" s="414"/>
      <c r="BA919" s="383"/>
      <c r="BB919" s="548"/>
      <c r="BC919" s="78"/>
      <c r="BD919" s="414"/>
      <c r="BE919" s="414"/>
      <c r="BF919" s="414"/>
      <c r="BG919" s="414"/>
      <c r="BH919" s="414"/>
      <c r="BI919" s="383"/>
      <c r="BJ919" s="383"/>
      <c r="BK919" s="78"/>
      <c r="BL919" s="414"/>
      <c r="BM919" s="383"/>
      <c r="BN919" s="78"/>
      <c r="BO919" s="414"/>
      <c r="BP919" s="78"/>
      <c r="BQ919" s="414"/>
      <c r="BR919" s="383"/>
      <c r="BS919" s="78"/>
      <c r="BT919" s="83"/>
      <c r="BU919" s="75"/>
      <c r="BV919" s="74"/>
      <c r="BW919" s="74"/>
      <c r="BX919" s="98" t="s">
        <v>3462</v>
      </c>
      <c r="BY919" s="112">
        <f t="shared" si="95"/>
        <v>914</v>
      </c>
      <c r="BZ919" s="65">
        <f t="shared" si="94"/>
        <v>0</v>
      </c>
      <c r="CA919" s="359">
        <f t="shared" si="90"/>
        <v>5</v>
      </c>
      <c r="CB919" s="359">
        <f t="shared" si="91"/>
        <v>2</v>
      </c>
      <c r="CC919" s="359">
        <f t="shared" si="92"/>
        <v>2023</v>
      </c>
      <c r="CD919" s="359" t="str">
        <f t="shared" si="93"/>
        <v xml:space="preserve">52202341359INCENDIO FORESTAL </v>
      </c>
    </row>
    <row r="920" spans="1:82" s="121" customFormat="1" ht="60" customHeight="1">
      <c r="A920" s="13"/>
      <c r="B920" s="13"/>
      <c r="C920" s="13"/>
      <c r="D920" s="212">
        <v>44962</v>
      </c>
      <c r="E920" s="210" t="s">
        <v>2661</v>
      </c>
      <c r="F920" s="211" t="s">
        <v>2758</v>
      </c>
      <c r="G920" s="130" t="s">
        <v>8680</v>
      </c>
      <c r="H920" s="85" t="str">
        <f>VLOOKUP(E920&amp;F920,Divipola!$C$1:$F$1149,4,FALSE)</f>
        <v>15600</v>
      </c>
      <c r="I920" s="77"/>
      <c r="J920" s="181"/>
      <c r="K920" s="108"/>
      <c r="L920" s="108"/>
      <c r="M920" s="108"/>
      <c r="N920" s="108"/>
      <c r="O920" s="108"/>
      <c r="P920" s="108"/>
      <c r="Q920" s="108"/>
      <c r="R920" s="108"/>
      <c r="S920" s="108"/>
      <c r="T920" s="108"/>
      <c r="U920" s="108"/>
      <c r="V920" s="108"/>
      <c r="W920" s="108"/>
      <c r="X920" s="108"/>
      <c r="Y920" s="108"/>
      <c r="Z920" s="109">
        <v>1</v>
      </c>
      <c r="AA920" s="113"/>
      <c r="AB920" s="383"/>
      <c r="AC920" s="73"/>
      <c r="AD920" s="414"/>
      <c r="AE920" s="393"/>
      <c r="AF920" s="78"/>
      <c r="AG920" s="414"/>
      <c r="AH920" s="383"/>
      <c r="AI920" s="453"/>
      <c r="AJ920" s="453"/>
      <c r="AK920" s="414"/>
      <c r="AL920" s="383"/>
      <c r="AM920" s="383"/>
      <c r="AN920" s="523"/>
      <c r="AO920" s="414"/>
      <c r="AP920" s="548"/>
      <c r="AQ920" s="414"/>
      <c r="AR920" s="78"/>
      <c r="AS920" s="78"/>
      <c r="AT920" s="414"/>
      <c r="AU920" s="548"/>
      <c r="AV920" s="548"/>
      <c r="AW920" s="414"/>
      <c r="AX920" s="383"/>
      <c r="AY920" s="548"/>
      <c r="AZ920" s="414"/>
      <c r="BA920" s="383"/>
      <c r="BB920" s="548"/>
      <c r="BC920" s="78"/>
      <c r="BD920" s="414"/>
      <c r="BE920" s="414"/>
      <c r="BF920" s="414"/>
      <c r="BG920" s="414"/>
      <c r="BH920" s="414"/>
      <c r="BI920" s="383"/>
      <c r="BJ920" s="383"/>
      <c r="BK920" s="78"/>
      <c r="BL920" s="414"/>
      <c r="BM920" s="383"/>
      <c r="BN920" s="78"/>
      <c r="BO920" s="414"/>
      <c r="BP920" s="78"/>
      <c r="BQ920" s="414"/>
      <c r="BR920" s="383"/>
      <c r="BS920" s="78"/>
      <c r="BT920" s="83"/>
      <c r="BU920" s="75"/>
      <c r="BV920" s="74"/>
      <c r="BW920" s="74"/>
      <c r="BX920" s="132" t="s">
        <v>3683</v>
      </c>
      <c r="BY920" s="112">
        <f t="shared" si="95"/>
        <v>915</v>
      </c>
      <c r="BZ920" s="65">
        <f t="shared" si="94"/>
        <v>0</v>
      </c>
      <c r="CA920" s="359">
        <f t="shared" si="90"/>
        <v>5</v>
      </c>
      <c r="CB920" s="359">
        <f t="shared" si="91"/>
        <v>2</v>
      </c>
      <c r="CC920" s="359">
        <f t="shared" si="92"/>
        <v>2023</v>
      </c>
      <c r="CD920" s="359" t="str">
        <f t="shared" si="93"/>
        <v xml:space="preserve">52202315600INCENDIO FORESTAL </v>
      </c>
    </row>
    <row r="921" spans="1:82" s="121" customFormat="1" ht="140.25" customHeight="1">
      <c r="A921" s="13"/>
      <c r="B921" s="13"/>
      <c r="C921" s="13"/>
      <c r="D921" s="212">
        <v>44962</v>
      </c>
      <c r="E921" s="210" t="s">
        <v>2724</v>
      </c>
      <c r="F921" s="211" t="s">
        <v>1993</v>
      </c>
      <c r="G921" s="130" t="s">
        <v>8680</v>
      </c>
      <c r="H921" s="85" t="str">
        <f>VLOOKUP(E921&amp;F921,Divipola!$C$1:$F$1149,4,FALSE)</f>
        <v>85162</v>
      </c>
      <c r="I921" s="77"/>
      <c r="J921" s="181"/>
      <c r="K921" s="248"/>
      <c r="L921" s="248"/>
      <c r="M921" s="248"/>
      <c r="N921" s="248"/>
      <c r="O921" s="248"/>
      <c r="P921" s="248"/>
      <c r="Q921" s="248"/>
      <c r="R921" s="248"/>
      <c r="S921" s="248"/>
      <c r="T921" s="248"/>
      <c r="U921" s="248"/>
      <c r="V921" s="248"/>
      <c r="W921" s="248"/>
      <c r="X921" s="248"/>
      <c r="Y921" s="248"/>
      <c r="Z921" s="237">
        <v>20</v>
      </c>
      <c r="AA921" s="248"/>
      <c r="AB921" s="383"/>
      <c r="AC921" s="73"/>
      <c r="AD921" s="414"/>
      <c r="AE921" s="393"/>
      <c r="AF921" s="78"/>
      <c r="AG921" s="414"/>
      <c r="AH921" s="383"/>
      <c r="AI921" s="453"/>
      <c r="AJ921" s="453"/>
      <c r="AK921" s="414"/>
      <c r="AL921" s="383"/>
      <c r="AM921" s="383"/>
      <c r="AN921" s="523"/>
      <c r="AO921" s="414"/>
      <c r="AP921" s="548"/>
      <c r="AQ921" s="414"/>
      <c r="AR921" s="78"/>
      <c r="AS921" s="78"/>
      <c r="AT921" s="414"/>
      <c r="AU921" s="548"/>
      <c r="AV921" s="548"/>
      <c r="AW921" s="414"/>
      <c r="AX921" s="383"/>
      <c r="AY921" s="548"/>
      <c r="AZ921" s="414"/>
      <c r="BA921" s="383"/>
      <c r="BB921" s="548"/>
      <c r="BC921" s="78"/>
      <c r="BD921" s="414"/>
      <c r="BE921" s="414"/>
      <c r="BF921" s="414"/>
      <c r="BG921" s="414"/>
      <c r="BH921" s="414"/>
      <c r="BI921" s="383"/>
      <c r="BJ921" s="383"/>
      <c r="BK921" s="78"/>
      <c r="BL921" s="414"/>
      <c r="BM921" s="383"/>
      <c r="BN921" s="78"/>
      <c r="BO921" s="414"/>
      <c r="BP921" s="78"/>
      <c r="BQ921" s="414"/>
      <c r="BR921" s="383"/>
      <c r="BS921" s="78"/>
      <c r="BT921" s="83"/>
      <c r="BU921" s="75"/>
      <c r="BV921" s="74"/>
      <c r="BW921" s="74"/>
      <c r="BX921" s="461" t="s">
        <v>5225</v>
      </c>
      <c r="BY921" s="112">
        <f t="shared" si="95"/>
        <v>916</v>
      </c>
      <c r="BZ921" s="65">
        <f t="shared" si="94"/>
        <v>0</v>
      </c>
      <c r="CA921" s="359">
        <f t="shared" si="90"/>
        <v>5</v>
      </c>
      <c r="CB921" s="359">
        <f t="shared" si="91"/>
        <v>2</v>
      </c>
      <c r="CC921" s="359">
        <f t="shared" si="92"/>
        <v>2023</v>
      </c>
      <c r="CD921" s="359" t="str">
        <f t="shared" si="93"/>
        <v xml:space="preserve">52202385162INCENDIO FORESTAL </v>
      </c>
    </row>
    <row r="922" spans="1:82" s="121" customFormat="1" ht="127.5" customHeight="1">
      <c r="A922" s="13"/>
      <c r="B922" s="13"/>
      <c r="C922" s="13"/>
      <c r="D922" s="212">
        <v>44962</v>
      </c>
      <c r="E922" s="210" t="s">
        <v>2829</v>
      </c>
      <c r="F922" s="211" t="s">
        <v>2672</v>
      </c>
      <c r="G922" s="130" t="s">
        <v>8680</v>
      </c>
      <c r="H922" s="85" t="str">
        <f>VLOOKUP(E922&amp;F922,Divipola!$C$1:$F$1149,4,FALSE)</f>
        <v>05585</v>
      </c>
      <c r="I922" s="77"/>
      <c r="J922" s="181"/>
      <c r="K922" s="248"/>
      <c r="L922" s="248"/>
      <c r="M922" s="248"/>
      <c r="N922" s="248"/>
      <c r="O922" s="248"/>
      <c r="P922" s="248"/>
      <c r="Q922" s="248"/>
      <c r="R922" s="248"/>
      <c r="S922" s="248"/>
      <c r="T922" s="248"/>
      <c r="U922" s="248"/>
      <c r="V922" s="248"/>
      <c r="W922" s="248"/>
      <c r="X922" s="248"/>
      <c r="Y922" s="248"/>
      <c r="Z922" s="237">
        <v>7</v>
      </c>
      <c r="AA922" s="248"/>
      <c r="AB922" s="383"/>
      <c r="AC922" s="73"/>
      <c r="AD922" s="414"/>
      <c r="AE922" s="393"/>
      <c r="AF922" s="78"/>
      <c r="AG922" s="414"/>
      <c r="AH922" s="383"/>
      <c r="AI922" s="453"/>
      <c r="AJ922" s="453"/>
      <c r="AK922" s="414"/>
      <c r="AL922" s="383"/>
      <c r="AM922" s="383"/>
      <c r="AN922" s="523"/>
      <c r="AO922" s="414"/>
      <c r="AP922" s="548"/>
      <c r="AQ922" s="414"/>
      <c r="AR922" s="78"/>
      <c r="AS922" s="78"/>
      <c r="AT922" s="414"/>
      <c r="AU922" s="548"/>
      <c r="AV922" s="548"/>
      <c r="AW922" s="414"/>
      <c r="AX922" s="383"/>
      <c r="AY922" s="548"/>
      <c r="AZ922" s="414"/>
      <c r="BA922" s="383"/>
      <c r="BB922" s="548"/>
      <c r="BC922" s="78"/>
      <c r="BD922" s="414"/>
      <c r="BE922" s="414"/>
      <c r="BF922" s="414"/>
      <c r="BG922" s="414"/>
      <c r="BH922" s="414"/>
      <c r="BI922" s="383"/>
      <c r="BJ922" s="383"/>
      <c r="BK922" s="78"/>
      <c r="BL922" s="414"/>
      <c r="BM922" s="383"/>
      <c r="BN922" s="78"/>
      <c r="BO922" s="414"/>
      <c r="BP922" s="78"/>
      <c r="BQ922" s="414"/>
      <c r="BR922" s="383"/>
      <c r="BS922" s="78"/>
      <c r="BT922" s="83"/>
      <c r="BU922" s="75"/>
      <c r="BV922" s="74"/>
      <c r="BW922" s="74"/>
      <c r="BX922" s="461" t="s">
        <v>5226</v>
      </c>
      <c r="BY922" s="112">
        <f t="shared" si="95"/>
        <v>917</v>
      </c>
      <c r="BZ922" s="65">
        <f t="shared" si="94"/>
        <v>0</v>
      </c>
      <c r="CA922" s="359">
        <f t="shared" ref="CA922:CA985" si="96">DAY(D922)</f>
        <v>5</v>
      </c>
      <c r="CB922" s="359">
        <f t="shared" ref="CB922:CB985" si="97">MONTH(D922)</f>
        <v>2</v>
      </c>
      <c r="CC922" s="359">
        <f t="shared" ref="CC922:CC985" si="98">YEAR(D922)</f>
        <v>2023</v>
      </c>
      <c r="CD922" s="359" t="str">
        <f t="shared" ref="CD922:CD985" si="99">CONCATENATE(CA922,CB922,CC922,H922,G922)</f>
        <v xml:space="preserve">52202305585INCENDIO FORESTAL </v>
      </c>
    </row>
    <row r="923" spans="1:82" s="121" customFormat="1" ht="89.25" customHeight="1">
      <c r="A923" s="13"/>
      <c r="B923" s="13"/>
      <c r="C923" s="13"/>
      <c r="D923" s="212">
        <v>44962</v>
      </c>
      <c r="E923" s="210" t="s">
        <v>2676</v>
      </c>
      <c r="F923" s="211" t="s">
        <v>965</v>
      </c>
      <c r="G923" s="130" t="s">
        <v>8680</v>
      </c>
      <c r="H923" s="85" t="str">
        <f>VLOOKUP(E923&amp;F923,Divipola!$C$1:$F$1149,4,FALSE)</f>
        <v>23417</v>
      </c>
      <c r="I923" s="77"/>
      <c r="J923" s="181"/>
      <c r="K923" s="248"/>
      <c r="L923" s="248"/>
      <c r="M923" s="248"/>
      <c r="N923" s="248"/>
      <c r="O923" s="248"/>
      <c r="P923" s="248"/>
      <c r="Q923" s="248"/>
      <c r="R923" s="248"/>
      <c r="S923" s="248"/>
      <c r="T923" s="248"/>
      <c r="U923" s="248"/>
      <c r="V923" s="248"/>
      <c r="W923" s="248"/>
      <c r="X923" s="248"/>
      <c r="Y923" s="248"/>
      <c r="Z923" s="237">
        <v>1</v>
      </c>
      <c r="AA923" s="248"/>
      <c r="AB923" s="383"/>
      <c r="AC923" s="73"/>
      <c r="AD923" s="414"/>
      <c r="AE923" s="393"/>
      <c r="AF923" s="78"/>
      <c r="AG923" s="414"/>
      <c r="AH923" s="383"/>
      <c r="AI923" s="453"/>
      <c r="AJ923" s="453"/>
      <c r="AK923" s="414"/>
      <c r="AL923" s="383"/>
      <c r="AM923" s="383"/>
      <c r="AN923" s="523"/>
      <c r="AO923" s="414"/>
      <c r="AP923" s="548"/>
      <c r="AQ923" s="414"/>
      <c r="AR923" s="78"/>
      <c r="AS923" s="78"/>
      <c r="AT923" s="414"/>
      <c r="AU923" s="548"/>
      <c r="AV923" s="548"/>
      <c r="AW923" s="414"/>
      <c r="AX923" s="383"/>
      <c r="AY923" s="548"/>
      <c r="AZ923" s="414"/>
      <c r="BA923" s="383"/>
      <c r="BB923" s="548"/>
      <c r="BC923" s="78"/>
      <c r="BD923" s="414"/>
      <c r="BE923" s="414"/>
      <c r="BF923" s="414"/>
      <c r="BG923" s="414"/>
      <c r="BH923" s="414"/>
      <c r="BI923" s="383"/>
      <c r="BJ923" s="383"/>
      <c r="BK923" s="78"/>
      <c r="BL923" s="414"/>
      <c r="BM923" s="383"/>
      <c r="BN923" s="78"/>
      <c r="BO923" s="414"/>
      <c r="BP923" s="78"/>
      <c r="BQ923" s="414"/>
      <c r="BR923" s="383"/>
      <c r="BS923" s="78"/>
      <c r="BT923" s="83"/>
      <c r="BU923" s="75"/>
      <c r="BV923" s="74"/>
      <c r="BW923" s="74"/>
      <c r="BX923" s="461" t="s">
        <v>5227</v>
      </c>
      <c r="BY923" s="112">
        <f t="shared" si="95"/>
        <v>918</v>
      </c>
      <c r="BZ923" s="65">
        <f t="shared" si="94"/>
        <v>0</v>
      </c>
      <c r="CA923" s="359">
        <f t="shared" si="96"/>
        <v>5</v>
      </c>
      <c r="CB923" s="359">
        <f t="shared" si="97"/>
        <v>2</v>
      </c>
      <c r="CC923" s="359">
        <f t="shared" si="98"/>
        <v>2023</v>
      </c>
      <c r="CD923" s="359" t="str">
        <f t="shared" si="99"/>
        <v xml:space="preserve">52202323417INCENDIO FORESTAL </v>
      </c>
    </row>
    <row r="924" spans="1:82" s="121" customFormat="1" ht="76.5" customHeight="1">
      <c r="A924" s="13"/>
      <c r="B924" s="13"/>
      <c r="C924" s="13"/>
      <c r="D924" s="212">
        <v>44962</v>
      </c>
      <c r="E924" s="210" t="s">
        <v>2676</v>
      </c>
      <c r="F924" s="211" t="s">
        <v>2165</v>
      </c>
      <c r="G924" s="130" t="s">
        <v>8680</v>
      </c>
      <c r="H924" s="85" t="str">
        <f>VLOOKUP(E924&amp;F924,Divipola!$C$1:$F$1149,4,FALSE)</f>
        <v>23162</v>
      </c>
      <c r="I924" s="77"/>
      <c r="J924" s="181"/>
      <c r="K924" s="248"/>
      <c r="L924" s="248"/>
      <c r="M924" s="248"/>
      <c r="N924" s="248"/>
      <c r="O924" s="248"/>
      <c r="P924" s="248"/>
      <c r="Q924" s="248"/>
      <c r="R924" s="248"/>
      <c r="S924" s="248"/>
      <c r="T924" s="248"/>
      <c r="U924" s="248"/>
      <c r="V924" s="248"/>
      <c r="W924" s="248"/>
      <c r="X924" s="248"/>
      <c r="Y924" s="248"/>
      <c r="Z924" s="237"/>
      <c r="AA924" s="248"/>
      <c r="AB924" s="383"/>
      <c r="AC924" s="73"/>
      <c r="AD924" s="414"/>
      <c r="AE924" s="393"/>
      <c r="AF924" s="78"/>
      <c r="AG924" s="414"/>
      <c r="AH924" s="383"/>
      <c r="AI924" s="453"/>
      <c r="AJ924" s="453"/>
      <c r="AK924" s="414"/>
      <c r="AL924" s="383"/>
      <c r="AM924" s="383"/>
      <c r="AN924" s="523"/>
      <c r="AO924" s="414"/>
      <c r="AP924" s="548"/>
      <c r="AQ924" s="414"/>
      <c r="AR924" s="78"/>
      <c r="AS924" s="78"/>
      <c r="AT924" s="414"/>
      <c r="AU924" s="548"/>
      <c r="AV924" s="548"/>
      <c r="AW924" s="414"/>
      <c r="AX924" s="383"/>
      <c r="AY924" s="548"/>
      <c r="AZ924" s="414"/>
      <c r="BA924" s="383"/>
      <c r="BB924" s="548"/>
      <c r="BC924" s="78"/>
      <c r="BD924" s="414"/>
      <c r="BE924" s="414"/>
      <c r="BF924" s="414"/>
      <c r="BG924" s="414"/>
      <c r="BH924" s="414"/>
      <c r="BI924" s="383"/>
      <c r="BJ924" s="383"/>
      <c r="BK924" s="78"/>
      <c r="BL924" s="414"/>
      <c r="BM924" s="383"/>
      <c r="BN924" s="78"/>
      <c r="BO924" s="414"/>
      <c r="BP924" s="78"/>
      <c r="BQ924" s="414"/>
      <c r="BR924" s="383"/>
      <c r="BS924" s="78"/>
      <c r="BT924" s="83"/>
      <c r="BU924" s="75"/>
      <c r="BV924" s="74"/>
      <c r="BW924" s="74"/>
      <c r="BX924" s="461" t="s">
        <v>5228</v>
      </c>
      <c r="BY924" s="112">
        <f t="shared" si="95"/>
        <v>919</v>
      </c>
      <c r="BZ924" s="65">
        <f t="shared" si="94"/>
        <v>0</v>
      </c>
      <c r="CA924" s="359">
        <f t="shared" si="96"/>
        <v>5</v>
      </c>
      <c r="CB924" s="359">
        <f t="shared" si="97"/>
        <v>2</v>
      </c>
      <c r="CC924" s="359">
        <f t="shared" si="98"/>
        <v>2023</v>
      </c>
      <c r="CD924" s="359" t="str">
        <f t="shared" si="99"/>
        <v xml:space="preserve">52202323162INCENDIO FORESTAL </v>
      </c>
    </row>
    <row r="925" spans="1:82" s="121" customFormat="1" ht="76.5" customHeight="1">
      <c r="A925" s="13"/>
      <c r="B925" s="13"/>
      <c r="C925" s="13"/>
      <c r="D925" s="212">
        <v>44962</v>
      </c>
      <c r="E925" s="210" t="s">
        <v>2829</v>
      </c>
      <c r="F925" s="211" t="s">
        <v>2608</v>
      </c>
      <c r="G925" s="130" t="s">
        <v>8680</v>
      </c>
      <c r="H925" s="85" t="str">
        <f>VLOOKUP(E925&amp;F925,Divipola!$C$1:$F$1149,4,FALSE)</f>
        <v>05893</v>
      </c>
      <c r="I925" s="77"/>
      <c r="J925" s="181"/>
      <c r="K925" s="248"/>
      <c r="L925" s="248"/>
      <c r="M925" s="248"/>
      <c r="N925" s="248"/>
      <c r="O925" s="248"/>
      <c r="P925" s="248"/>
      <c r="Q925" s="248"/>
      <c r="R925" s="248"/>
      <c r="S925" s="248"/>
      <c r="T925" s="248"/>
      <c r="U925" s="248"/>
      <c r="V925" s="248"/>
      <c r="W925" s="248"/>
      <c r="X925" s="248"/>
      <c r="Y925" s="248"/>
      <c r="Z925" s="237"/>
      <c r="AA925" s="248"/>
      <c r="AB925" s="383"/>
      <c r="AC925" s="73"/>
      <c r="AD925" s="414"/>
      <c r="AE925" s="393"/>
      <c r="AF925" s="78"/>
      <c r="AG925" s="414"/>
      <c r="AH925" s="383"/>
      <c r="AI925" s="453"/>
      <c r="AJ925" s="453"/>
      <c r="AK925" s="414"/>
      <c r="AL925" s="383"/>
      <c r="AM925" s="383"/>
      <c r="AN925" s="523"/>
      <c r="AO925" s="414"/>
      <c r="AP925" s="548"/>
      <c r="AQ925" s="414"/>
      <c r="AR925" s="78"/>
      <c r="AS925" s="78"/>
      <c r="AT925" s="414"/>
      <c r="AU925" s="548"/>
      <c r="AV925" s="548"/>
      <c r="AW925" s="414"/>
      <c r="AX925" s="383"/>
      <c r="AY925" s="548"/>
      <c r="AZ925" s="414"/>
      <c r="BA925" s="383"/>
      <c r="BB925" s="548"/>
      <c r="BC925" s="78"/>
      <c r="BD925" s="414"/>
      <c r="BE925" s="414"/>
      <c r="BF925" s="414"/>
      <c r="BG925" s="414"/>
      <c r="BH925" s="414"/>
      <c r="BI925" s="383"/>
      <c r="BJ925" s="383"/>
      <c r="BK925" s="78"/>
      <c r="BL925" s="414"/>
      <c r="BM925" s="383"/>
      <c r="BN925" s="78"/>
      <c r="BO925" s="414"/>
      <c r="BP925" s="78"/>
      <c r="BQ925" s="414"/>
      <c r="BR925" s="383"/>
      <c r="BS925" s="78"/>
      <c r="BT925" s="83"/>
      <c r="BU925" s="75"/>
      <c r="BV925" s="74"/>
      <c r="BW925" s="74"/>
      <c r="BX925" s="461" t="s">
        <v>5229</v>
      </c>
      <c r="BY925" s="112">
        <f t="shared" si="95"/>
        <v>920</v>
      </c>
      <c r="BZ925" s="65">
        <f t="shared" si="94"/>
        <v>0</v>
      </c>
      <c r="CA925" s="359">
        <f t="shared" si="96"/>
        <v>5</v>
      </c>
      <c r="CB925" s="359">
        <f t="shared" si="97"/>
        <v>2</v>
      </c>
      <c r="CC925" s="359">
        <f t="shared" si="98"/>
        <v>2023</v>
      </c>
      <c r="CD925" s="359" t="str">
        <f t="shared" si="99"/>
        <v xml:space="preserve">52202305893INCENDIO FORESTAL </v>
      </c>
    </row>
    <row r="926" spans="1:82" s="121" customFormat="1" ht="114.75" customHeight="1">
      <c r="A926" s="13"/>
      <c r="B926" s="13"/>
      <c r="C926" s="13"/>
      <c r="D926" s="212">
        <v>44962</v>
      </c>
      <c r="E926" s="210" t="s">
        <v>2724</v>
      </c>
      <c r="F926" s="211" t="s">
        <v>2159</v>
      </c>
      <c r="G926" s="130" t="s">
        <v>8680</v>
      </c>
      <c r="H926" s="85" t="str">
        <f>VLOOKUP(E926&amp;F926,Divipola!$C$1:$F$1149,4,FALSE)</f>
        <v>85010</v>
      </c>
      <c r="I926" s="77"/>
      <c r="J926" s="181"/>
      <c r="K926" s="248"/>
      <c r="L926" s="248"/>
      <c r="M926" s="248"/>
      <c r="N926" s="248"/>
      <c r="O926" s="248"/>
      <c r="P926" s="248"/>
      <c r="Q926" s="248"/>
      <c r="R926" s="248"/>
      <c r="S926" s="248"/>
      <c r="T926" s="248"/>
      <c r="U926" s="248"/>
      <c r="V926" s="248"/>
      <c r="W926" s="248"/>
      <c r="X926" s="248"/>
      <c r="Y926" s="248"/>
      <c r="Z926" s="237">
        <v>6</v>
      </c>
      <c r="AA926" s="248"/>
      <c r="AB926" s="383"/>
      <c r="AC926" s="73"/>
      <c r="AD926" s="414"/>
      <c r="AE926" s="393"/>
      <c r="AF926" s="78"/>
      <c r="AG926" s="414"/>
      <c r="AH926" s="383"/>
      <c r="AI926" s="453"/>
      <c r="AJ926" s="453"/>
      <c r="AK926" s="414"/>
      <c r="AL926" s="383"/>
      <c r="AM926" s="383"/>
      <c r="AN926" s="523"/>
      <c r="AO926" s="414"/>
      <c r="AP926" s="548"/>
      <c r="AQ926" s="414"/>
      <c r="AR926" s="78"/>
      <c r="AS926" s="78"/>
      <c r="AT926" s="414"/>
      <c r="AU926" s="548"/>
      <c r="AV926" s="548"/>
      <c r="AW926" s="414"/>
      <c r="AX926" s="383"/>
      <c r="AY926" s="548"/>
      <c r="AZ926" s="414"/>
      <c r="BA926" s="383"/>
      <c r="BB926" s="548"/>
      <c r="BC926" s="78"/>
      <c r="BD926" s="414"/>
      <c r="BE926" s="414"/>
      <c r="BF926" s="414"/>
      <c r="BG926" s="414"/>
      <c r="BH926" s="414"/>
      <c r="BI926" s="383"/>
      <c r="BJ926" s="383"/>
      <c r="BK926" s="78"/>
      <c r="BL926" s="414"/>
      <c r="BM926" s="383"/>
      <c r="BN926" s="78"/>
      <c r="BO926" s="414"/>
      <c r="BP926" s="78"/>
      <c r="BQ926" s="414"/>
      <c r="BR926" s="383"/>
      <c r="BS926" s="78"/>
      <c r="BT926" s="83"/>
      <c r="BU926" s="75"/>
      <c r="BV926" s="74"/>
      <c r="BW926" s="74"/>
      <c r="BX926" s="461" t="s">
        <v>5230</v>
      </c>
      <c r="BY926" s="112">
        <f t="shared" si="95"/>
        <v>921</v>
      </c>
      <c r="BZ926" s="65">
        <f t="shared" si="94"/>
        <v>0</v>
      </c>
      <c r="CA926" s="359">
        <f t="shared" si="96"/>
        <v>5</v>
      </c>
      <c r="CB926" s="359">
        <f t="shared" si="97"/>
        <v>2</v>
      </c>
      <c r="CC926" s="359">
        <f t="shared" si="98"/>
        <v>2023</v>
      </c>
      <c r="CD926" s="359" t="str">
        <f t="shared" si="99"/>
        <v xml:space="preserve">52202385010INCENDIO FORESTAL </v>
      </c>
    </row>
    <row r="927" spans="1:82" s="121" customFormat="1" ht="102" customHeight="1">
      <c r="A927" s="13"/>
      <c r="B927" s="13"/>
      <c r="C927" s="13"/>
      <c r="D927" s="212">
        <v>44962</v>
      </c>
      <c r="E927" s="210" t="s">
        <v>2829</v>
      </c>
      <c r="F927" s="211" t="s">
        <v>1694</v>
      </c>
      <c r="G927" s="130" t="s">
        <v>8680</v>
      </c>
      <c r="H927" s="85" t="str">
        <f>VLOOKUP(E927&amp;F927,Divipola!$C$1:$F$1149,4,FALSE)</f>
        <v>05368</v>
      </c>
      <c r="I927" s="77"/>
      <c r="J927" s="181"/>
      <c r="K927" s="248"/>
      <c r="L927" s="248"/>
      <c r="M927" s="248"/>
      <c r="N927" s="248"/>
      <c r="O927" s="248"/>
      <c r="P927" s="248"/>
      <c r="Q927" s="248"/>
      <c r="R927" s="248"/>
      <c r="S927" s="248"/>
      <c r="T927" s="248"/>
      <c r="U927" s="248"/>
      <c r="V927" s="248"/>
      <c r="W927" s="248"/>
      <c r="X927" s="248"/>
      <c r="Y927" s="248"/>
      <c r="Z927" s="237">
        <v>2</v>
      </c>
      <c r="AA927" s="248"/>
      <c r="AB927" s="383"/>
      <c r="AC927" s="73"/>
      <c r="AD927" s="414"/>
      <c r="AE927" s="393"/>
      <c r="AF927" s="78"/>
      <c r="AG927" s="414"/>
      <c r="AH927" s="383"/>
      <c r="AI927" s="453"/>
      <c r="AJ927" s="453"/>
      <c r="AK927" s="414"/>
      <c r="AL927" s="383"/>
      <c r="AM927" s="383"/>
      <c r="AN927" s="523"/>
      <c r="AO927" s="414"/>
      <c r="AP927" s="548"/>
      <c r="AQ927" s="414"/>
      <c r="AR927" s="78"/>
      <c r="AS927" s="78"/>
      <c r="AT927" s="414"/>
      <c r="AU927" s="548"/>
      <c r="AV927" s="548"/>
      <c r="AW927" s="414"/>
      <c r="AX927" s="383"/>
      <c r="AY927" s="548"/>
      <c r="AZ927" s="414"/>
      <c r="BA927" s="383"/>
      <c r="BB927" s="548"/>
      <c r="BC927" s="78"/>
      <c r="BD927" s="414"/>
      <c r="BE927" s="414"/>
      <c r="BF927" s="414"/>
      <c r="BG927" s="414"/>
      <c r="BH927" s="414"/>
      <c r="BI927" s="383"/>
      <c r="BJ927" s="383"/>
      <c r="BK927" s="78"/>
      <c r="BL927" s="414"/>
      <c r="BM927" s="383"/>
      <c r="BN927" s="78"/>
      <c r="BO927" s="414"/>
      <c r="BP927" s="78"/>
      <c r="BQ927" s="414"/>
      <c r="BR927" s="383"/>
      <c r="BS927" s="78"/>
      <c r="BT927" s="83"/>
      <c r="BU927" s="75"/>
      <c r="BV927" s="74"/>
      <c r="BW927" s="74"/>
      <c r="BX927" s="461" t="s">
        <v>5231</v>
      </c>
      <c r="BY927" s="112">
        <f t="shared" si="95"/>
        <v>922</v>
      </c>
      <c r="BZ927" s="65">
        <f t="shared" si="94"/>
        <v>0</v>
      </c>
      <c r="CA927" s="359">
        <f t="shared" si="96"/>
        <v>5</v>
      </c>
      <c r="CB927" s="359">
        <f t="shared" si="97"/>
        <v>2</v>
      </c>
      <c r="CC927" s="359">
        <f t="shared" si="98"/>
        <v>2023</v>
      </c>
      <c r="CD927" s="359" t="str">
        <f t="shared" si="99"/>
        <v xml:space="preserve">52202305368INCENDIO FORESTAL </v>
      </c>
    </row>
    <row r="928" spans="1:82" s="121" customFormat="1" ht="114.75" customHeight="1">
      <c r="A928" s="13"/>
      <c r="B928" s="13"/>
      <c r="C928" s="13"/>
      <c r="D928" s="212">
        <v>44962</v>
      </c>
      <c r="E928" s="210" t="s">
        <v>2833</v>
      </c>
      <c r="F928" s="211" t="s">
        <v>2141</v>
      </c>
      <c r="G928" s="130" t="s">
        <v>8680</v>
      </c>
      <c r="H928" s="85" t="str">
        <f>VLOOKUP(E928&amp;F928,Divipola!$C$1:$F$1149,4,FALSE)</f>
        <v>20001</v>
      </c>
      <c r="I928" s="77"/>
      <c r="J928" s="181"/>
      <c r="K928" s="248"/>
      <c r="L928" s="248"/>
      <c r="M928" s="248"/>
      <c r="N928" s="248"/>
      <c r="O928" s="248"/>
      <c r="P928" s="248"/>
      <c r="Q928" s="248"/>
      <c r="R928" s="248"/>
      <c r="S928" s="248"/>
      <c r="T928" s="248"/>
      <c r="U928" s="248"/>
      <c r="V928" s="248"/>
      <c r="W928" s="248"/>
      <c r="X928" s="248"/>
      <c r="Y928" s="248"/>
      <c r="Z928" s="237">
        <v>2</v>
      </c>
      <c r="AA928" s="248"/>
      <c r="AB928" s="383"/>
      <c r="AC928" s="73"/>
      <c r="AD928" s="414"/>
      <c r="AE928" s="393"/>
      <c r="AF928" s="78"/>
      <c r="AG928" s="414"/>
      <c r="AH928" s="383"/>
      <c r="AI928" s="453"/>
      <c r="AJ928" s="453"/>
      <c r="AK928" s="414"/>
      <c r="AL928" s="383"/>
      <c r="AM928" s="383"/>
      <c r="AN928" s="523"/>
      <c r="AO928" s="414"/>
      <c r="AP928" s="548"/>
      <c r="AQ928" s="414"/>
      <c r="AR928" s="78"/>
      <c r="AS928" s="78"/>
      <c r="AT928" s="414"/>
      <c r="AU928" s="548"/>
      <c r="AV928" s="548"/>
      <c r="AW928" s="414"/>
      <c r="AX928" s="383"/>
      <c r="AY928" s="548"/>
      <c r="AZ928" s="414"/>
      <c r="BA928" s="383"/>
      <c r="BB928" s="548"/>
      <c r="BC928" s="78"/>
      <c r="BD928" s="414"/>
      <c r="BE928" s="414"/>
      <c r="BF928" s="414"/>
      <c r="BG928" s="414"/>
      <c r="BH928" s="414"/>
      <c r="BI928" s="383"/>
      <c r="BJ928" s="383"/>
      <c r="BK928" s="78"/>
      <c r="BL928" s="414"/>
      <c r="BM928" s="383"/>
      <c r="BN928" s="78"/>
      <c r="BO928" s="414"/>
      <c r="BP928" s="78"/>
      <c r="BQ928" s="414"/>
      <c r="BR928" s="383"/>
      <c r="BS928" s="78"/>
      <c r="BT928" s="83"/>
      <c r="BU928" s="75"/>
      <c r="BV928" s="74"/>
      <c r="BW928" s="74"/>
      <c r="BX928" s="461" t="s">
        <v>5232</v>
      </c>
      <c r="BY928" s="112">
        <f t="shared" si="95"/>
        <v>923</v>
      </c>
      <c r="BZ928" s="65">
        <f t="shared" si="94"/>
        <v>0</v>
      </c>
      <c r="CA928" s="359">
        <f t="shared" si="96"/>
        <v>5</v>
      </c>
      <c r="CB928" s="359">
        <f t="shared" si="97"/>
        <v>2</v>
      </c>
      <c r="CC928" s="359">
        <f t="shared" si="98"/>
        <v>2023</v>
      </c>
      <c r="CD928" s="359" t="str">
        <f t="shared" si="99"/>
        <v xml:space="preserve">52202320001INCENDIO FORESTAL </v>
      </c>
    </row>
    <row r="929" spans="1:82" s="121" customFormat="1" ht="216.75" customHeight="1">
      <c r="A929" s="13"/>
      <c r="B929" s="13"/>
      <c r="C929" s="13"/>
      <c r="D929" s="212">
        <v>44962</v>
      </c>
      <c r="E929" s="210" t="s">
        <v>2836</v>
      </c>
      <c r="F929" s="211" t="s">
        <v>513</v>
      </c>
      <c r="G929" s="130" t="s">
        <v>8680</v>
      </c>
      <c r="H929" s="85" t="str">
        <f>VLOOKUP(E929&amp;F929,Divipola!$C$1:$F$1149,4,FALSE)</f>
        <v>19698</v>
      </c>
      <c r="I929" s="77"/>
      <c r="J929" s="181"/>
      <c r="K929" s="248"/>
      <c r="L929" s="248"/>
      <c r="M929" s="248"/>
      <c r="N929" s="248"/>
      <c r="O929" s="248"/>
      <c r="P929" s="248"/>
      <c r="Q929" s="248"/>
      <c r="R929" s="248"/>
      <c r="S929" s="248"/>
      <c r="T929" s="248"/>
      <c r="U929" s="248"/>
      <c r="V929" s="248"/>
      <c r="W929" s="248"/>
      <c r="X929" s="248"/>
      <c r="Y929" s="248"/>
      <c r="Z929" s="237"/>
      <c r="AA929" s="248"/>
      <c r="AB929" s="383"/>
      <c r="AC929" s="73"/>
      <c r="AD929" s="414"/>
      <c r="AE929" s="393"/>
      <c r="AF929" s="78"/>
      <c r="AG929" s="414"/>
      <c r="AH929" s="383"/>
      <c r="AI929" s="453"/>
      <c r="AJ929" s="453"/>
      <c r="AK929" s="414"/>
      <c r="AL929" s="383"/>
      <c r="AM929" s="383"/>
      <c r="AN929" s="523"/>
      <c r="AO929" s="414"/>
      <c r="AP929" s="548"/>
      <c r="AQ929" s="414"/>
      <c r="AR929" s="78"/>
      <c r="AS929" s="78"/>
      <c r="AT929" s="414"/>
      <c r="AU929" s="548"/>
      <c r="AV929" s="548"/>
      <c r="AW929" s="414"/>
      <c r="AX929" s="383"/>
      <c r="AY929" s="548"/>
      <c r="AZ929" s="414"/>
      <c r="BA929" s="383"/>
      <c r="BB929" s="548"/>
      <c r="BC929" s="78"/>
      <c r="BD929" s="414"/>
      <c r="BE929" s="414"/>
      <c r="BF929" s="414"/>
      <c r="BG929" s="414"/>
      <c r="BH929" s="414"/>
      <c r="BI929" s="383"/>
      <c r="BJ929" s="383"/>
      <c r="BK929" s="78"/>
      <c r="BL929" s="414"/>
      <c r="BM929" s="383"/>
      <c r="BN929" s="78"/>
      <c r="BO929" s="414"/>
      <c r="BP929" s="78"/>
      <c r="BQ929" s="414"/>
      <c r="BR929" s="383"/>
      <c r="BS929" s="78"/>
      <c r="BT929" s="83"/>
      <c r="BU929" s="75"/>
      <c r="BV929" s="74"/>
      <c r="BW929" s="74"/>
      <c r="BX929" s="461" t="s">
        <v>5233</v>
      </c>
      <c r="BY929" s="112">
        <f t="shared" si="95"/>
        <v>924</v>
      </c>
      <c r="BZ929" s="65">
        <f t="shared" si="94"/>
        <v>0</v>
      </c>
      <c r="CA929" s="359">
        <f t="shared" si="96"/>
        <v>5</v>
      </c>
      <c r="CB929" s="359">
        <f t="shared" si="97"/>
        <v>2</v>
      </c>
      <c r="CC929" s="359">
        <f t="shared" si="98"/>
        <v>2023</v>
      </c>
      <c r="CD929" s="359" t="str">
        <f t="shared" si="99"/>
        <v xml:space="preserve">52202319698INCENDIO FORESTAL </v>
      </c>
    </row>
    <row r="930" spans="1:82" s="121" customFormat="1" ht="127.5" customHeight="1">
      <c r="A930" s="13"/>
      <c r="B930" s="13"/>
      <c r="C930" s="13"/>
      <c r="D930" s="212">
        <v>44962</v>
      </c>
      <c r="E930" s="210" t="s">
        <v>2676</v>
      </c>
      <c r="F930" s="211" t="s">
        <v>986</v>
      </c>
      <c r="G930" s="130" t="s">
        <v>8680</v>
      </c>
      <c r="H930" s="85" t="str">
        <f>VLOOKUP(E930&amp;F930,Divipola!$C$1:$F$1149,4,FALSE)</f>
        <v>23660</v>
      </c>
      <c r="I930" s="77"/>
      <c r="J930" s="181"/>
      <c r="K930" s="248"/>
      <c r="L930" s="248"/>
      <c r="M930" s="248"/>
      <c r="N930" s="248"/>
      <c r="O930" s="248"/>
      <c r="P930" s="248"/>
      <c r="Q930" s="248"/>
      <c r="R930" s="248"/>
      <c r="S930" s="248"/>
      <c r="T930" s="248"/>
      <c r="U930" s="248"/>
      <c r="V930" s="248"/>
      <c r="W930" s="248"/>
      <c r="X930" s="248"/>
      <c r="Y930" s="248"/>
      <c r="Z930" s="237"/>
      <c r="AA930" s="248"/>
      <c r="AB930" s="383"/>
      <c r="AC930" s="73"/>
      <c r="AD930" s="414"/>
      <c r="AE930" s="393"/>
      <c r="AF930" s="78"/>
      <c r="AG930" s="414"/>
      <c r="AH930" s="383"/>
      <c r="AI930" s="453"/>
      <c r="AJ930" s="453"/>
      <c r="AK930" s="414"/>
      <c r="AL930" s="383"/>
      <c r="AM930" s="383"/>
      <c r="AN930" s="523"/>
      <c r="AO930" s="414"/>
      <c r="AP930" s="548"/>
      <c r="AQ930" s="414"/>
      <c r="AR930" s="78"/>
      <c r="AS930" s="78"/>
      <c r="AT930" s="414"/>
      <c r="AU930" s="548"/>
      <c r="AV930" s="548"/>
      <c r="AW930" s="414"/>
      <c r="AX930" s="383"/>
      <c r="AY930" s="548"/>
      <c r="AZ930" s="414"/>
      <c r="BA930" s="383"/>
      <c r="BB930" s="548"/>
      <c r="BC930" s="78"/>
      <c r="BD930" s="414"/>
      <c r="BE930" s="414"/>
      <c r="BF930" s="414"/>
      <c r="BG930" s="414"/>
      <c r="BH930" s="414"/>
      <c r="BI930" s="383"/>
      <c r="BJ930" s="383"/>
      <c r="BK930" s="78"/>
      <c r="BL930" s="414"/>
      <c r="BM930" s="383"/>
      <c r="BN930" s="78"/>
      <c r="BO930" s="414"/>
      <c r="BP930" s="78"/>
      <c r="BQ930" s="414"/>
      <c r="BR930" s="383"/>
      <c r="BS930" s="78"/>
      <c r="BT930" s="83"/>
      <c r="BU930" s="75"/>
      <c r="BV930" s="74"/>
      <c r="BW930" s="74"/>
      <c r="BX930" s="461" t="s">
        <v>5234</v>
      </c>
      <c r="BY930" s="112">
        <f t="shared" si="95"/>
        <v>925</v>
      </c>
      <c r="BZ930" s="65">
        <f t="shared" si="94"/>
        <v>0</v>
      </c>
      <c r="CA930" s="359">
        <f t="shared" si="96"/>
        <v>5</v>
      </c>
      <c r="CB930" s="359">
        <f t="shared" si="97"/>
        <v>2</v>
      </c>
      <c r="CC930" s="359">
        <f t="shared" si="98"/>
        <v>2023</v>
      </c>
      <c r="CD930" s="359" t="str">
        <f t="shared" si="99"/>
        <v xml:space="preserve">52202323660INCENDIO FORESTAL </v>
      </c>
    </row>
    <row r="931" spans="1:82" s="121" customFormat="1" ht="409.5" customHeight="1">
      <c r="A931" s="13"/>
      <c r="B931" s="13"/>
      <c r="C931" s="13"/>
      <c r="D931" s="212">
        <v>44962</v>
      </c>
      <c r="E931" s="210" t="s">
        <v>2718</v>
      </c>
      <c r="F931" s="211" t="s">
        <v>2131</v>
      </c>
      <c r="G931" s="130" t="s">
        <v>8680</v>
      </c>
      <c r="H931" s="85" t="str">
        <f>VLOOKUP(E931&amp;F931,Divipola!$C$1:$F$1149,4,FALSE)</f>
        <v>25899</v>
      </c>
      <c r="I931" s="77"/>
      <c r="J931" s="181"/>
      <c r="K931" s="248"/>
      <c r="L931" s="248"/>
      <c r="M931" s="248"/>
      <c r="N931" s="248"/>
      <c r="O931" s="248"/>
      <c r="P931" s="248"/>
      <c r="Q931" s="248"/>
      <c r="R931" s="248"/>
      <c r="S931" s="248"/>
      <c r="T931" s="248"/>
      <c r="U931" s="248"/>
      <c r="V931" s="248"/>
      <c r="W931" s="248"/>
      <c r="X931" s="248"/>
      <c r="Y931" s="248"/>
      <c r="Z931" s="237">
        <v>4</v>
      </c>
      <c r="AA931" s="248"/>
      <c r="AB931" s="383"/>
      <c r="AC931" s="73"/>
      <c r="AD931" s="414"/>
      <c r="AE931" s="393"/>
      <c r="AF931" s="78"/>
      <c r="AG931" s="414"/>
      <c r="AH931" s="383"/>
      <c r="AI931" s="453"/>
      <c r="AJ931" s="453"/>
      <c r="AK931" s="414"/>
      <c r="AL931" s="383"/>
      <c r="AM931" s="383"/>
      <c r="AN931" s="523"/>
      <c r="AO931" s="414"/>
      <c r="AP931" s="548"/>
      <c r="AQ931" s="414"/>
      <c r="AR931" s="78"/>
      <c r="AS931" s="78"/>
      <c r="AT931" s="414"/>
      <c r="AU931" s="548"/>
      <c r="AV931" s="548"/>
      <c r="AW931" s="414"/>
      <c r="AX931" s="383"/>
      <c r="AY931" s="548"/>
      <c r="AZ931" s="414"/>
      <c r="BA931" s="383"/>
      <c r="BB931" s="548"/>
      <c r="BC931" s="78"/>
      <c r="BD931" s="414"/>
      <c r="BE931" s="414"/>
      <c r="BF931" s="414"/>
      <c r="BG931" s="414"/>
      <c r="BH931" s="414"/>
      <c r="BI931" s="383"/>
      <c r="BJ931" s="383"/>
      <c r="BK931" s="78"/>
      <c r="BL931" s="414"/>
      <c r="BM931" s="383"/>
      <c r="BN931" s="78"/>
      <c r="BO931" s="414"/>
      <c r="BP931" s="78"/>
      <c r="BQ931" s="414"/>
      <c r="BR931" s="383"/>
      <c r="BS931" s="78"/>
      <c r="BT931" s="83"/>
      <c r="BU931" s="75"/>
      <c r="BV931" s="74"/>
      <c r="BW931" s="74"/>
      <c r="BX931" s="461" t="s">
        <v>5235</v>
      </c>
      <c r="BY931" s="112">
        <f t="shared" si="95"/>
        <v>926</v>
      </c>
      <c r="BZ931" s="65">
        <f t="shared" si="94"/>
        <v>0</v>
      </c>
      <c r="CA931" s="359">
        <f t="shared" si="96"/>
        <v>5</v>
      </c>
      <c r="CB931" s="359">
        <f t="shared" si="97"/>
        <v>2</v>
      </c>
      <c r="CC931" s="359">
        <f t="shared" si="98"/>
        <v>2023</v>
      </c>
      <c r="CD931" s="359" t="str">
        <f t="shared" si="99"/>
        <v xml:space="preserve">52202325899INCENDIO FORESTAL </v>
      </c>
    </row>
    <row r="932" spans="1:82" s="121" customFormat="1" ht="102" customHeight="1">
      <c r="A932" s="13"/>
      <c r="B932" s="13"/>
      <c r="C932" s="13"/>
      <c r="D932" s="212">
        <v>44962</v>
      </c>
      <c r="E932" s="210" t="s">
        <v>2829</v>
      </c>
      <c r="F932" s="211" t="s">
        <v>2663</v>
      </c>
      <c r="G932" s="130" t="s">
        <v>8680</v>
      </c>
      <c r="H932" s="85" t="str">
        <f>VLOOKUP(E932&amp;F932,Divipola!$C$1:$F$1149,4,FALSE)</f>
        <v>05088</v>
      </c>
      <c r="I932" s="77"/>
      <c r="J932" s="181"/>
      <c r="K932" s="248"/>
      <c r="L932" s="248"/>
      <c r="M932" s="248"/>
      <c r="N932" s="248"/>
      <c r="O932" s="248"/>
      <c r="P932" s="248"/>
      <c r="Q932" s="248"/>
      <c r="R932" s="248"/>
      <c r="S932" s="248"/>
      <c r="T932" s="248"/>
      <c r="U932" s="248"/>
      <c r="V932" s="248"/>
      <c r="W932" s="248"/>
      <c r="X932" s="248"/>
      <c r="Y932" s="248"/>
      <c r="Z932" s="237"/>
      <c r="AA932" s="248"/>
      <c r="AB932" s="383"/>
      <c r="AC932" s="73"/>
      <c r="AD932" s="414"/>
      <c r="AE932" s="393"/>
      <c r="AF932" s="78"/>
      <c r="AG932" s="414"/>
      <c r="AH932" s="383"/>
      <c r="AI932" s="453"/>
      <c r="AJ932" s="453"/>
      <c r="AK932" s="414"/>
      <c r="AL932" s="383"/>
      <c r="AM932" s="383"/>
      <c r="AN932" s="523"/>
      <c r="AO932" s="414"/>
      <c r="AP932" s="548"/>
      <c r="AQ932" s="414"/>
      <c r="AR932" s="78"/>
      <c r="AS932" s="78"/>
      <c r="AT932" s="414"/>
      <c r="AU932" s="548"/>
      <c r="AV932" s="548"/>
      <c r="AW932" s="414"/>
      <c r="AX932" s="383"/>
      <c r="AY932" s="548"/>
      <c r="AZ932" s="414"/>
      <c r="BA932" s="383"/>
      <c r="BB932" s="548"/>
      <c r="BC932" s="78"/>
      <c r="BD932" s="414"/>
      <c r="BE932" s="414"/>
      <c r="BF932" s="414"/>
      <c r="BG932" s="414"/>
      <c r="BH932" s="414"/>
      <c r="BI932" s="383"/>
      <c r="BJ932" s="383"/>
      <c r="BK932" s="78"/>
      <c r="BL932" s="414"/>
      <c r="BM932" s="383"/>
      <c r="BN932" s="78"/>
      <c r="BO932" s="414"/>
      <c r="BP932" s="78"/>
      <c r="BQ932" s="414"/>
      <c r="BR932" s="383"/>
      <c r="BS932" s="78"/>
      <c r="BT932" s="83"/>
      <c r="BU932" s="75"/>
      <c r="BV932" s="74"/>
      <c r="BW932" s="74"/>
      <c r="BX932" s="461" t="s">
        <v>5236</v>
      </c>
      <c r="BY932" s="112">
        <f t="shared" si="95"/>
        <v>927</v>
      </c>
      <c r="BZ932" s="65">
        <f t="shared" si="94"/>
        <v>0</v>
      </c>
      <c r="CA932" s="359">
        <f t="shared" si="96"/>
        <v>5</v>
      </c>
      <c r="CB932" s="359">
        <f t="shared" si="97"/>
        <v>2</v>
      </c>
      <c r="CC932" s="359">
        <f t="shared" si="98"/>
        <v>2023</v>
      </c>
      <c r="CD932" s="359" t="str">
        <f t="shared" si="99"/>
        <v xml:space="preserve">52202305088INCENDIO FORESTAL </v>
      </c>
    </row>
    <row r="933" spans="1:82" s="121" customFormat="1" ht="89.25" customHeight="1">
      <c r="A933" s="13"/>
      <c r="B933" s="13"/>
      <c r="C933" s="13"/>
      <c r="D933" s="212">
        <v>44962</v>
      </c>
      <c r="E933" s="210" t="s">
        <v>2829</v>
      </c>
      <c r="F933" s="211" t="s">
        <v>2663</v>
      </c>
      <c r="G933" s="130" t="s">
        <v>8680</v>
      </c>
      <c r="H933" s="85" t="str">
        <f>VLOOKUP(E933&amp;F933,Divipola!$C$1:$F$1149,4,FALSE)</f>
        <v>05088</v>
      </c>
      <c r="I933" s="77"/>
      <c r="J933" s="181"/>
      <c r="K933" s="248"/>
      <c r="L933" s="248"/>
      <c r="M933" s="248"/>
      <c r="N933" s="248"/>
      <c r="O933" s="248"/>
      <c r="P933" s="248"/>
      <c r="Q933" s="248"/>
      <c r="R933" s="248"/>
      <c r="S933" s="248"/>
      <c r="T933" s="248"/>
      <c r="U933" s="248"/>
      <c r="V933" s="248"/>
      <c r="W933" s="248"/>
      <c r="X933" s="248"/>
      <c r="Y933" s="248"/>
      <c r="Z933" s="237"/>
      <c r="AA933" s="248"/>
      <c r="AB933" s="383"/>
      <c r="AC933" s="73"/>
      <c r="AD933" s="414"/>
      <c r="AE933" s="393"/>
      <c r="AF933" s="78"/>
      <c r="AG933" s="414"/>
      <c r="AH933" s="383"/>
      <c r="AI933" s="453"/>
      <c r="AJ933" s="453"/>
      <c r="AK933" s="414"/>
      <c r="AL933" s="383"/>
      <c r="AM933" s="383"/>
      <c r="AN933" s="523"/>
      <c r="AO933" s="414"/>
      <c r="AP933" s="548"/>
      <c r="AQ933" s="414"/>
      <c r="AR933" s="78"/>
      <c r="AS933" s="78"/>
      <c r="AT933" s="414"/>
      <c r="AU933" s="548"/>
      <c r="AV933" s="548"/>
      <c r="AW933" s="414"/>
      <c r="AX933" s="383"/>
      <c r="AY933" s="548"/>
      <c r="AZ933" s="414"/>
      <c r="BA933" s="383"/>
      <c r="BB933" s="548"/>
      <c r="BC933" s="78"/>
      <c r="BD933" s="414"/>
      <c r="BE933" s="414"/>
      <c r="BF933" s="414"/>
      <c r="BG933" s="414"/>
      <c r="BH933" s="414"/>
      <c r="BI933" s="383"/>
      <c r="BJ933" s="383"/>
      <c r="BK933" s="78"/>
      <c r="BL933" s="414"/>
      <c r="BM933" s="383"/>
      <c r="BN933" s="78"/>
      <c r="BO933" s="414"/>
      <c r="BP933" s="78"/>
      <c r="BQ933" s="414"/>
      <c r="BR933" s="383"/>
      <c r="BS933" s="78"/>
      <c r="BT933" s="83"/>
      <c r="BU933" s="75"/>
      <c r="BV933" s="74"/>
      <c r="BW933" s="74"/>
      <c r="BX933" s="461" t="s">
        <v>5237</v>
      </c>
      <c r="BY933" s="112">
        <f t="shared" si="95"/>
        <v>928</v>
      </c>
      <c r="BZ933" s="65">
        <f t="shared" si="94"/>
        <v>0</v>
      </c>
      <c r="CA933" s="359">
        <f t="shared" si="96"/>
        <v>5</v>
      </c>
      <c r="CB933" s="359">
        <f t="shared" si="97"/>
        <v>2</v>
      </c>
      <c r="CC933" s="359">
        <f t="shared" si="98"/>
        <v>2023</v>
      </c>
      <c r="CD933" s="359" t="str">
        <f t="shared" si="99"/>
        <v xml:space="preserve">52202305088INCENDIO FORESTAL </v>
      </c>
    </row>
    <row r="934" spans="1:82" s="121" customFormat="1" ht="51" customHeight="1">
      <c r="A934" s="13"/>
      <c r="B934" s="13"/>
      <c r="C934" s="13"/>
      <c r="D934" s="212">
        <v>44962</v>
      </c>
      <c r="E934" s="210" t="s">
        <v>2830</v>
      </c>
      <c r="F934" s="211" t="s">
        <v>2634</v>
      </c>
      <c r="G934" s="130" t="s">
        <v>8680</v>
      </c>
      <c r="H934" s="85" t="str">
        <f>VLOOKUP(E934&amp;F934,Divipola!$C$1:$F$1149,4,FALSE)</f>
        <v>68001</v>
      </c>
      <c r="I934" s="77"/>
      <c r="J934" s="181"/>
      <c r="K934" s="307"/>
      <c r="L934" s="309"/>
      <c r="M934" s="309"/>
      <c r="N934" s="316"/>
      <c r="O934" s="316"/>
      <c r="P934" s="316"/>
      <c r="Q934" s="316"/>
      <c r="R934" s="316"/>
      <c r="S934" s="317"/>
      <c r="T934" s="317"/>
      <c r="U934" s="317"/>
      <c r="V934" s="317"/>
      <c r="W934" s="317"/>
      <c r="X934" s="317"/>
      <c r="Y934" s="310"/>
      <c r="Z934" s="307"/>
      <c r="AA934" s="311"/>
      <c r="AB934" s="383"/>
      <c r="AC934" s="73"/>
      <c r="AD934" s="414"/>
      <c r="AE934" s="393"/>
      <c r="AF934" s="78"/>
      <c r="AG934" s="414"/>
      <c r="AH934" s="383"/>
      <c r="AI934" s="453"/>
      <c r="AJ934" s="453"/>
      <c r="AK934" s="414"/>
      <c r="AL934" s="383"/>
      <c r="AM934" s="383"/>
      <c r="AN934" s="523"/>
      <c r="AO934" s="414"/>
      <c r="AP934" s="548"/>
      <c r="AQ934" s="414"/>
      <c r="AR934" s="78"/>
      <c r="AS934" s="78"/>
      <c r="AT934" s="414"/>
      <c r="AU934" s="548"/>
      <c r="AV934" s="548"/>
      <c r="AW934" s="414"/>
      <c r="AX934" s="383"/>
      <c r="AY934" s="548"/>
      <c r="AZ934" s="414"/>
      <c r="BA934" s="383"/>
      <c r="BB934" s="548"/>
      <c r="BC934" s="78"/>
      <c r="BD934" s="414"/>
      <c r="BE934" s="414"/>
      <c r="BF934" s="414"/>
      <c r="BG934" s="414"/>
      <c r="BH934" s="414"/>
      <c r="BI934" s="383"/>
      <c r="BJ934" s="383"/>
      <c r="BK934" s="78"/>
      <c r="BL934" s="414"/>
      <c r="BM934" s="383"/>
      <c r="BN934" s="78"/>
      <c r="BO934" s="414"/>
      <c r="BP934" s="78"/>
      <c r="BQ934" s="414"/>
      <c r="BR934" s="383"/>
      <c r="BS934" s="78"/>
      <c r="BT934" s="83"/>
      <c r="BU934" s="75"/>
      <c r="BV934" s="74"/>
      <c r="BW934" s="74"/>
      <c r="BX934" s="470" t="s">
        <v>6374</v>
      </c>
      <c r="BY934" s="112">
        <f t="shared" si="95"/>
        <v>929</v>
      </c>
      <c r="BZ934" s="65">
        <f t="shared" si="94"/>
        <v>0</v>
      </c>
      <c r="CA934" s="359">
        <f t="shared" si="96"/>
        <v>5</v>
      </c>
      <c r="CB934" s="359">
        <f t="shared" si="97"/>
        <v>2</v>
      </c>
      <c r="CC934" s="359">
        <f t="shared" si="98"/>
        <v>2023</v>
      </c>
      <c r="CD934" s="359" t="str">
        <f t="shared" si="99"/>
        <v xml:space="preserve">52202368001INCENDIO FORESTAL </v>
      </c>
    </row>
    <row r="935" spans="1:82" s="121" customFormat="1" ht="63.75" customHeight="1">
      <c r="A935" s="13"/>
      <c r="B935" s="13"/>
      <c r="C935" s="13"/>
      <c r="D935" s="212">
        <v>44962</v>
      </c>
      <c r="E935" s="210" t="s">
        <v>2830</v>
      </c>
      <c r="F935" s="211" t="s">
        <v>2634</v>
      </c>
      <c r="G935" s="130" t="s">
        <v>8680</v>
      </c>
      <c r="H935" s="85" t="str">
        <f>VLOOKUP(E935&amp;F935,Divipola!$C$1:$F$1149,4,FALSE)</f>
        <v>68001</v>
      </c>
      <c r="I935" s="77"/>
      <c r="J935" s="181"/>
      <c r="K935" s="306"/>
      <c r="L935" s="309"/>
      <c r="M935" s="309"/>
      <c r="N935" s="316"/>
      <c r="O935" s="316"/>
      <c r="P935" s="316"/>
      <c r="Q935" s="316"/>
      <c r="R935" s="316"/>
      <c r="S935" s="317"/>
      <c r="T935" s="317"/>
      <c r="U935" s="317"/>
      <c r="V935" s="317"/>
      <c r="W935" s="317"/>
      <c r="X935" s="317"/>
      <c r="Y935" s="310"/>
      <c r="Z935" s="307"/>
      <c r="AA935" s="311"/>
      <c r="AB935" s="383"/>
      <c r="AC935" s="73"/>
      <c r="AD935" s="414"/>
      <c r="AE935" s="393"/>
      <c r="AF935" s="78"/>
      <c r="AG935" s="414"/>
      <c r="AH935" s="383"/>
      <c r="AI935" s="453"/>
      <c r="AJ935" s="453"/>
      <c r="AK935" s="414"/>
      <c r="AL935" s="383"/>
      <c r="AM935" s="383"/>
      <c r="AN935" s="523"/>
      <c r="AO935" s="414"/>
      <c r="AP935" s="548"/>
      <c r="AQ935" s="414"/>
      <c r="AR935" s="78"/>
      <c r="AS935" s="78"/>
      <c r="AT935" s="414"/>
      <c r="AU935" s="548"/>
      <c r="AV935" s="548"/>
      <c r="AW935" s="414"/>
      <c r="AX935" s="383"/>
      <c r="AY935" s="548"/>
      <c r="AZ935" s="414"/>
      <c r="BA935" s="383"/>
      <c r="BB935" s="548"/>
      <c r="BC935" s="78"/>
      <c r="BD935" s="414"/>
      <c r="BE935" s="414"/>
      <c r="BF935" s="414"/>
      <c r="BG935" s="414"/>
      <c r="BH935" s="414"/>
      <c r="BI935" s="383"/>
      <c r="BJ935" s="383"/>
      <c r="BK935" s="78"/>
      <c r="BL935" s="414"/>
      <c r="BM935" s="383"/>
      <c r="BN935" s="78"/>
      <c r="BO935" s="414"/>
      <c r="BP935" s="78"/>
      <c r="BQ935" s="414"/>
      <c r="BR935" s="383"/>
      <c r="BS935" s="78"/>
      <c r="BT935" s="83"/>
      <c r="BU935" s="75"/>
      <c r="BV935" s="74"/>
      <c r="BW935" s="74"/>
      <c r="BX935" s="462" t="s">
        <v>6375</v>
      </c>
      <c r="BY935" s="112">
        <f t="shared" si="95"/>
        <v>930</v>
      </c>
      <c r="BZ935" s="65">
        <f t="shared" si="94"/>
        <v>0</v>
      </c>
      <c r="CA935" s="359">
        <f t="shared" si="96"/>
        <v>5</v>
      </c>
      <c r="CB935" s="359">
        <f t="shared" si="97"/>
        <v>2</v>
      </c>
      <c r="CC935" s="359">
        <f t="shared" si="98"/>
        <v>2023</v>
      </c>
      <c r="CD935" s="359" t="str">
        <f t="shared" si="99"/>
        <v xml:space="preserve">52202368001INCENDIO FORESTAL </v>
      </c>
    </row>
    <row r="936" spans="1:82" s="121" customFormat="1" ht="63.75" customHeight="1">
      <c r="A936" s="13"/>
      <c r="B936" s="13"/>
      <c r="C936" s="13"/>
      <c r="D936" s="212">
        <v>44962</v>
      </c>
      <c r="E936" s="210" t="s">
        <v>2830</v>
      </c>
      <c r="F936" s="211" t="s">
        <v>2634</v>
      </c>
      <c r="G936" s="130" t="s">
        <v>8680</v>
      </c>
      <c r="H936" s="85" t="str">
        <f>VLOOKUP(E936&amp;F936,Divipola!$C$1:$F$1149,4,FALSE)</f>
        <v>68001</v>
      </c>
      <c r="I936" s="77"/>
      <c r="J936" s="181"/>
      <c r="K936" s="306"/>
      <c r="L936" s="309"/>
      <c r="M936" s="309"/>
      <c r="N936" s="316"/>
      <c r="O936" s="316"/>
      <c r="P936" s="316"/>
      <c r="Q936" s="316"/>
      <c r="R936" s="316"/>
      <c r="S936" s="317"/>
      <c r="T936" s="317"/>
      <c r="U936" s="317"/>
      <c r="V936" s="317"/>
      <c r="W936" s="317"/>
      <c r="X936" s="317"/>
      <c r="Y936" s="310"/>
      <c r="Z936" s="307"/>
      <c r="AA936" s="311"/>
      <c r="AB936" s="383"/>
      <c r="AC936" s="73"/>
      <c r="AD936" s="414"/>
      <c r="AE936" s="393"/>
      <c r="AF936" s="78"/>
      <c r="AG936" s="414"/>
      <c r="AH936" s="383"/>
      <c r="AI936" s="453"/>
      <c r="AJ936" s="453"/>
      <c r="AK936" s="414"/>
      <c r="AL936" s="383"/>
      <c r="AM936" s="383"/>
      <c r="AN936" s="523"/>
      <c r="AO936" s="414"/>
      <c r="AP936" s="548"/>
      <c r="AQ936" s="414"/>
      <c r="AR936" s="78"/>
      <c r="AS936" s="78"/>
      <c r="AT936" s="414"/>
      <c r="AU936" s="548"/>
      <c r="AV936" s="548"/>
      <c r="AW936" s="414"/>
      <c r="AX936" s="383"/>
      <c r="AY936" s="548"/>
      <c r="AZ936" s="414"/>
      <c r="BA936" s="383"/>
      <c r="BB936" s="548"/>
      <c r="BC936" s="78"/>
      <c r="BD936" s="414"/>
      <c r="BE936" s="414"/>
      <c r="BF936" s="414"/>
      <c r="BG936" s="414"/>
      <c r="BH936" s="414"/>
      <c r="BI936" s="383"/>
      <c r="BJ936" s="383"/>
      <c r="BK936" s="78"/>
      <c r="BL936" s="414"/>
      <c r="BM936" s="383"/>
      <c r="BN936" s="78"/>
      <c r="BO936" s="414"/>
      <c r="BP936" s="78"/>
      <c r="BQ936" s="414"/>
      <c r="BR936" s="383"/>
      <c r="BS936" s="78"/>
      <c r="BT936" s="83"/>
      <c r="BU936" s="75"/>
      <c r="BV936" s="74"/>
      <c r="BW936" s="74"/>
      <c r="BX936" s="462" t="s">
        <v>6376</v>
      </c>
      <c r="BY936" s="112">
        <f t="shared" si="95"/>
        <v>931</v>
      </c>
      <c r="BZ936" s="65">
        <f t="shared" si="94"/>
        <v>0</v>
      </c>
      <c r="CA936" s="359">
        <f t="shared" si="96"/>
        <v>5</v>
      </c>
      <c r="CB936" s="359">
        <f t="shared" si="97"/>
        <v>2</v>
      </c>
      <c r="CC936" s="359">
        <f t="shared" si="98"/>
        <v>2023</v>
      </c>
      <c r="CD936" s="359" t="str">
        <f t="shared" si="99"/>
        <v xml:space="preserve">52202368001INCENDIO FORESTAL </v>
      </c>
    </row>
    <row r="937" spans="1:82" s="121" customFormat="1" ht="63.75" customHeight="1">
      <c r="A937" s="13"/>
      <c r="B937" s="13"/>
      <c r="C937" s="13"/>
      <c r="D937" s="212">
        <v>44962</v>
      </c>
      <c r="E937" s="210" t="s">
        <v>2830</v>
      </c>
      <c r="F937" s="211" t="s">
        <v>2634</v>
      </c>
      <c r="G937" s="130" t="s">
        <v>8680</v>
      </c>
      <c r="H937" s="85" t="str">
        <f>VLOOKUP(E937&amp;F937,Divipola!$C$1:$F$1149,4,FALSE)</f>
        <v>68001</v>
      </c>
      <c r="I937" s="77"/>
      <c r="J937" s="181"/>
      <c r="K937" s="306"/>
      <c r="L937" s="309"/>
      <c r="M937" s="309"/>
      <c r="N937" s="316"/>
      <c r="O937" s="316"/>
      <c r="P937" s="316"/>
      <c r="Q937" s="316"/>
      <c r="R937" s="316"/>
      <c r="S937" s="317"/>
      <c r="T937" s="317"/>
      <c r="U937" s="317"/>
      <c r="V937" s="317"/>
      <c r="W937" s="317"/>
      <c r="X937" s="317"/>
      <c r="Y937" s="310"/>
      <c r="Z937" s="307"/>
      <c r="AA937" s="311"/>
      <c r="AB937" s="383"/>
      <c r="AC937" s="73"/>
      <c r="AD937" s="414"/>
      <c r="AE937" s="393"/>
      <c r="AF937" s="78"/>
      <c r="AG937" s="414"/>
      <c r="AH937" s="383"/>
      <c r="AI937" s="453"/>
      <c r="AJ937" s="453"/>
      <c r="AK937" s="414"/>
      <c r="AL937" s="383"/>
      <c r="AM937" s="383"/>
      <c r="AN937" s="523"/>
      <c r="AO937" s="414"/>
      <c r="AP937" s="548"/>
      <c r="AQ937" s="414"/>
      <c r="AR937" s="78"/>
      <c r="AS937" s="78"/>
      <c r="AT937" s="414"/>
      <c r="AU937" s="548"/>
      <c r="AV937" s="548"/>
      <c r="AW937" s="414"/>
      <c r="AX937" s="383"/>
      <c r="AY937" s="548"/>
      <c r="AZ937" s="414"/>
      <c r="BA937" s="383"/>
      <c r="BB937" s="548"/>
      <c r="BC937" s="78"/>
      <c r="BD937" s="414"/>
      <c r="BE937" s="414"/>
      <c r="BF937" s="414"/>
      <c r="BG937" s="414"/>
      <c r="BH937" s="414"/>
      <c r="BI937" s="383"/>
      <c r="BJ937" s="383"/>
      <c r="BK937" s="78"/>
      <c r="BL937" s="414"/>
      <c r="BM937" s="383"/>
      <c r="BN937" s="78"/>
      <c r="BO937" s="414"/>
      <c r="BP937" s="78"/>
      <c r="BQ937" s="414"/>
      <c r="BR937" s="383"/>
      <c r="BS937" s="78"/>
      <c r="BT937" s="83"/>
      <c r="BU937" s="75"/>
      <c r="BV937" s="74"/>
      <c r="BW937" s="74"/>
      <c r="BX937" s="462" t="s">
        <v>6377</v>
      </c>
      <c r="BY937" s="112">
        <f t="shared" si="95"/>
        <v>932</v>
      </c>
      <c r="BZ937" s="65">
        <f t="shared" si="94"/>
        <v>0</v>
      </c>
      <c r="CA937" s="359">
        <f t="shared" si="96"/>
        <v>5</v>
      </c>
      <c r="CB937" s="359">
        <f t="shared" si="97"/>
        <v>2</v>
      </c>
      <c r="CC937" s="359">
        <f t="shared" si="98"/>
        <v>2023</v>
      </c>
      <c r="CD937" s="359" t="str">
        <f t="shared" si="99"/>
        <v xml:space="preserve">52202368001INCENDIO FORESTAL </v>
      </c>
    </row>
    <row r="938" spans="1:82" s="121" customFormat="1" ht="63.75" customHeight="1">
      <c r="A938" s="13"/>
      <c r="B938" s="13"/>
      <c r="C938" s="13"/>
      <c r="D938" s="212">
        <v>44962</v>
      </c>
      <c r="E938" s="210" t="s">
        <v>2830</v>
      </c>
      <c r="F938" s="211" t="s">
        <v>2634</v>
      </c>
      <c r="G938" s="130" t="s">
        <v>8680</v>
      </c>
      <c r="H938" s="85" t="str">
        <f>VLOOKUP(E938&amp;F938,Divipola!$C$1:$F$1149,4,FALSE)</f>
        <v>68001</v>
      </c>
      <c r="I938" s="77"/>
      <c r="J938" s="181"/>
      <c r="K938" s="306"/>
      <c r="L938" s="309"/>
      <c r="M938" s="309"/>
      <c r="N938" s="316"/>
      <c r="O938" s="316"/>
      <c r="P938" s="316"/>
      <c r="Q938" s="316"/>
      <c r="R938" s="316"/>
      <c r="S938" s="317"/>
      <c r="T938" s="317"/>
      <c r="U938" s="317"/>
      <c r="V938" s="317"/>
      <c r="W938" s="317"/>
      <c r="X938" s="317"/>
      <c r="Y938" s="310"/>
      <c r="Z938" s="307"/>
      <c r="AA938" s="311"/>
      <c r="AB938" s="383"/>
      <c r="AC938" s="73"/>
      <c r="AD938" s="414"/>
      <c r="AE938" s="393"/>
      <c r="AF938" s="78"/>
      <c r="AG938" s="414"/>
      <c r="AH938" s="383"/>
      <c r="AI938" s="453"/>
      <c r="AJ938" s="453"/>
      <c r="AK938" s="414"/>
      <c r="AL938" s="383"/>
      <c r="AM938" s="383"/>
      <c r="AN938" s="523"/>
      <c r="AO938" s="414"/>
      <c r="AP938" s="548"/>
      <c r="AQ938" s="414"/>
      <c r="AR938" s="78"/>
      <c r="AS938" s="78"/>
      <c r="AT938" s="414"/>
      <c r="AU938" s="548"/>
      <c r="AV938" s="548"/>
      <c r="AW938" s="414"/>
      <c r="AX938" s="383"/>
      <c r="AY938" s="548"/>
      <c r="AZ938" s="414"/>
      <c r="BA938" s="383"/>
      <c r="BB938" s="548"/>
      <c r="BC938" s="78"/>
      <c r="BD938" s="414"/>
      <c r="BE938" s="414"/>
      <c r="BF938" s="414"/>
      <c r="BG938" s="414"/>
      <c r="BH938" s="414"/>
      <c r="BI938" s="383"/>
      <c r="BJ938" s="383"/>
      <c r="BK938" s="78"/>
      <c r="BL938" s="414"/>
      <c r="BM938" s="383"/>
      <c r="BN938" s="78"/>
      <c r="BO938" s="414"/>
      <c r="BP938" s="78"/>
      <c r="BQ938" s="414"/>
      <c r="BR938" s="383"/>
      <c r="BS938" s="78"/>
      <c r="BT938" s="83"/>
      <c r="BU938" s="75"/>
      <c r="BV938" s="74"/>
      <c r="BW938" s="74"/>
      <c r="BX938" s="470" t="s">
        <v>6378</v>
      </c>
      <c r="BY938" s="112">
        <f t="shared" si="95"/>
        <v>933</v>
      </c>
      <c r="BZ938" s="65">
        <f t="shared" si="94"/>
        <v>0</v>
      </c>
      <c r="CA938" s="359">
        <f t="shared" si="96"/>
        <v>5</v>
      </c>
      <c r="CB938" s="359">
        <f t="shared" si="97"/>
        <v>2</v>
      </c>
      <c r="CC938" s="359">
        <f t="shared" si="98"/>
        <v>2023</v>
      </c>
      <c r="CD938" s="359" t="str">
        <f t="shared" si="99"/>
        <v xml:space="preserve">52202368001INCENDIO FORESTAL </v>
      </c>
    </row>
    <row r="939" spans="1:82" s="121" customFormat="1" ht="63.75" customHeight="1">
      <c r="A939" s="13"/>
      <c r="B939" s="13"/>
      <c r="C939" s="13"/>
      <c r="D939" s="212">
        <v>44962</v>
      </c>
      <c r="E939" s="210" t="s">
        <v>2830</v>
      </c>
      <c r="F939" s="211" t="s">
        <v>2634</v>
      </c>
      <c r="G939" s="130" t="s">
        <v>8680</v>
      </c>
      <c r="H939" s="85" t="str">
        <f>VLOOKUP(E939&amp;F939,Divipola!$C$1:$F$1149,4,FALSE)</f>
        <v>68001</v>
      </c>
      <c r="I939" s="77"/>
      <c r="J939" s="181"/>
      <c r="K939" s="306"/>
      <c r="L939" s="309"/>
      <c r="M939" s="309"/>
      <c r="N939" s="316"/>
      <c r="O939" s="316"/>
      <c r="P939" s="316"/>
      <c r="Q939" s="316"/>
      <c r="R939" s="316"/>
      <c r="S939" s="317"/>
      <c r="T939" s="317"/>
      <c r="U939" s="317"/>
      <c r="V939" s="317"/>
      <c r="W939" s="317"/>
      <c r="X939" s="317"/>
      <c r="Y939" s="310"/>
      <c r="Z939" s="307"/>
      <c r="AA939" s="311"/>
      <c r="AB939" s="383"/>
      <c r="AC939" s="73"/>
      <c r="AD939" s="414"/>
      <c r="AE939" s="393"/>
      <c r="AF939" s="78"/>
      <c r="AG939" s="414"/>
      <c r="AH939" s="383"/>
      <c r="AI939" s="453"/>
      <c r="AJ939" s="453"/>
      <c r="AK939" s="414"/>
      <c r="AL939" s="383"/>
      <c r="AM939" s="383"/>
      <c r="AN939" s="523"/>
      <c r="AO939" s="414"/>
      <c r="AP939" s="548"/>
      <c r="AQ939" s="414"/>
      <c r="AR939" s="78"/>
      <c r="AS939" s="78"/>
      <c r="AT939" s="414"/>
      <c r="AU939" s="548"/>
      <c r="AV939" s="548"/>
      <c r="AW939" s="414"/>
      <c r="AX939" s="383"/>
      <c r="AY939" s="548"/>
      <c r="AZ939" s="414"/>
      <c r="BA939" s="383"/>
      <c r="BB939" s="548"/>
      <c r="BC939" s="78"/>
      <c r="BD939" s="414"/>
      <c r="BE939" s="414"/>
      <c r="BF939" s="414"/>
      <c r="BG939" s="414"/>
      <c r="BH939" s="414"/>
      <c r="BI939" s="383"/>
      <c r="BJ939" s="383"/>
      <c r="BK939" s="78"/>
      <c r="BL939" s="414"/>
      <c r="BM939" s="383"/>
      <c r="BN939" s="78"/>
      <c r="BO939" s="414"/>
      <c r="BP939" s="78"/>
      <c r="BQ939" s="414"/>
      <c r="BR939" s="383"/>
      <c r="BS939" s="78"/>
      <c r="BT939" s="83"/>
      <c r="BU939" s="75"/>
      <c r="BV939" s="74"/>
      <c r="BW939" s="74"/>
      <c r="BX939" s="470" t="s">
        <v>6379</v>
      </c>
      <c r="BY939" s="112">
        <f t="shared" si="95"/>
        <v>934</v>
      </c>
      <c r="BZ939" s="65">
        <f t="shared" si="94"/>
        <v>0</v>
      </c>
      <c r="CA939" s="359">
        <f t="shared" si="96"/>
        <v>5</v>
      </c>
      <c r="CB939" s="359">
        <f t="shared" si="97"/>
        <v>2</v>
      </c>
      <c r="CC939" s="359">
        <f t="shared" si="98"/>
        <v>2023</v>
      </c>
      <c r="CD939" s="359" t="str">
        <f t="shared" si="99"/>
        <v xml:space="preserve">52202368001INCENDIO FORESTAL </v>
      </c>
    </row>
    <row r="940" spans="1:82" s="121" customFormat="1" ht="63.75" customHeight="1">
      <c r="A940" s="13"/>
      <c r="B940" s="13"/>
      <c r="C940" s="13"/>
      <c r="D940" s="212">
        <v>44962</v>
      </c>
      <c r="E940" s="210" t="s">
        <v>506</v>
      </c>
      <c r="F940" s="211" t="s">
        <v>1332</v>
      </c>
      <c r="G940" s="130" t="s">
        <v>8680</v>
      </c>
      <c r="H940" s="85" t="str">
        <f>VLOOKUP(E940&amp;F940,Divipola!$C$1:$F$1149,4,FALSE)</f>
        <v>50313</v>
      </c>
      <c r="I940" s="77"/>
      <c r="J940" s="181"/>
      <c r="K940" s="306"/>
      <c r="L940" s="309"/>
      <c r="M940" s="309"/>
      <c r="N940" s="316"/>
      <c r="O940" s="316"/>
      <c r="P940" s="316"/>
      <c r="Q940" s="316"/>
      <c r="R940" s="316"/>
      <c r="S940" s="317"/>
      <c r="T940" s="317"/>
      <c r="U940" s="317"/>
      <c r="V940" s="317"/>
      <c r="W940" s="317"/>
      <c r="X940" s="317"/>
      <c r="Y940" s="310"/>
      <c r="Z940" s="306">
        <v>1</v>
      </c>
      <c r="AA940" s="311"/>
      <c r="AB940" s="383"/>
      <c r="AC940" s="73"/>
      <c r="AD940" s="414"/>
      <c r="AE940" s="393"/>
      <c r="AF940" s="78"/>
      <c r="AG940" s="414"/>
      <c r="AH940" s="383"/>
      <c r="AI940" s="453"/>
      <c r="AJ940" s="453"/>
      <c r="AK940" s="414"/>
      <c r="AL940" s="383"/>
      <c r="AM940" s="383"/>
      <c r="AN940" s="523"/>
      <c r="AO940" s="414"/>
      <c r="AP940" s="548"/>
      <c r="AQ940" s="414"/>
      <c r="AR940" s="78"/>
      <c r="AS940" s="78"/>
      <c r="AT940" s="414"/>
      <c r="AU940" s="548"/>
      <c r="AV940" s="548"/>
      <c r="AW940" s="414"/>
      <c r="AX940" s="383"/>
      <c r="AY940" s="548"/>
      <c r="AZ940" s="414"/>
      <c r="BA940" s="383"/>
      <c r="BB940" s="548"/>
      <c r="BC940" s="78"/>
      <c r="BD940" s="414"/>
      <c r="BE940" s="414"/>
      <c r="BF940" s="414"/>
      <c r="BG940" s="414"/>
      <c r="BH940" s="414"/>
      <c r="BI940" s="383"/>
      <c r="BJ940" s="383"/>
      <c r="BK940" s="78"/>
      <c r="BL940" s="414"/>
      <c r="BM940" s="383"/>
      <c r="BN940" s="78"/>
      <c r="BO940" s="414"/>
      <c r="BP940" s="78"/>
      <c r="BQ940" s="414"/>
      <c r="BR940" s="383"/>
      <c r="BS940" s="78"/>
      <c r="BT940" s="83"/>
      <c r="BU940" s="75"/>
      <c r="BV940" s="74"/>
      <c r="BW940" s="74"/>
      <c r="BX940" s="462" t="s">
        <v>6380</v>
      </c>
      <c r="BY940" s="112">
        <f t="shared" si="95"/>
        <v>935</v>
      </c>
      <c r="BZ940" s="65">
        <f t="shared" si="94"/>
        <v>0</v>
      </c>
      <c r="CA940" s="359">
        <f t="shared" si="96"/>
        <v>5</v>
      </c>
      <c r="CB940" s="359">
        <f t="shared" si="97"/>
        <v>2</v>
      </c>
      <c r="CC940" s="359">
        <f t="shared" si="98"/>
        <v>2023</v>
      </c>
      <c r="CD940" s="359" t="str">
        <f t="shared" si="99"/>
        <v xml:space="preserve">52202350313INCENDIO FORESTAL </v>
      </c>
    </row>
    <row r="941" spans="1:82" s="121" customFormat="1" ht="89.25" customHeight="1">
      <c r="A941" s="13"/>
      <c r="B941" s="13"/>
      <c r="C941" s="13"/>
      <c r="D941" s="212">
        <v>44962</v>
      </c>
      <c r="E941" s="210" t="s">
        <v>2861</v>
      </c>
      <c r="F941" s="211" t="s">
        <v>403</v>
      </c>
      <c r="G941" s="130" t="s">
        <v>8680</v>
      </c>
      <c r="H941" s="85" t="str">
        <f>VLOOKUP(E941&amp;F941,Divipola!$C$1:$F$1149,4,FALSE)</f>
        <v>44430</v>
      </c>
      <c r="I941" s="77"/>
      <c r="J941" s="181"/>
      <c r="K941" s="306"/>
      <c r="L941" s="309"/>
      <c r="M941" s="309"/>
      <c r="N941" s="316"/>
      <c r="O941" s="316"/>
      <c r="P941" s="316"/>
      <c r="Q941" s="316"/>
      <c r="R941" s="316"/>
      <c r="S941" s="317"/>
      <c r="T941" s="317"/>
      <c r="U941" s="317"/>
      <c r="V941" s="317"/>
      <c r="W941" s="317"/>
      <c r="X941" s="317"/>
      <c r="Y941" s="310"/>
      <c r="Z941" s="307"/>
      <c r="AA941" s="311"/>
      <c r="AB941" s="383"/>
      <c r="AC941" s="73"/>
      <c r="AD941" s="414"/>
      <c r="AE941" s="393"/>
      <c r="AF941" s="78"/>
      <c r="AG941" s="414"/>
      <c r="AH941" s="383"/>
      <c r="AI941" s="453"/>
      <c r="AJ941" s="453"/>
      <c r="AK941" s="414"/>
      <c r="AL941" s="383"/>
      <c r="AM941" s="383"/>
      <c r="AN941" s="523"/>
      <c r="AO941" s="414"/>
      <c r="AP941" s="548"/>
      <c r="AQ941" s="414"/>
      <c r="AR941" s="78"/>
      <c r="AS941" s="78"/>
      <c r="AT941" s="414"/>
      <c r="AU941" s="548"/>
      <c r="AV941" s="548"/>
      <c r="AW941" s="414"/>
      <c r="AX941" s="383"/>
      <c r="AY941" s="548"/>
      <c r="AZ941" s="414"/>
      <c r="BA941" s="383"/>
      <c r="BB941" s="548"/>
      <c r="BC941" s="78"/>
      <c r="BD941" s="414"/>
      <c r="BE941" s="414"/>
      <c r="BF941" s="414"/>
      <c r="BG941" s="414"/>
      <c r="BH941" s="414"/>
      <c r="BI941" s="383"/>
      <c r="BJ941" s="383"/>
      <c r="BK941" s="78"/>
      <c r="BL941" s="414"/>
      <c r="BM941" s="383"/>
      <c r="BN941" s="78"/>
      <c r="BO941" s="414"/>
      <c r="BP941" s="78"/>
      <c r="BQ941" s="414"/>
      <c r="BR941" s="383"/>
      <c r="BS941" s="78"/>
      <c r="BT941" s="83"/>
      <c r="BU941" s="75"/>
      <c r="BV941" s="74"/>
      <c r="BW941" s="74"/>
      <c r="BX941" s="462" t="s">
        <v>6381</v>
      </c>
      <c r="BY941" s="112">
        <f t="shared" si="95"/>
        <v>936</v>
      </c>
      <c r="BZ941" s="65">
        <f t="shared" si="94"/>
        <v>0</v>
      </c>
      <c r="CA941" s="359">
        <f t="shared" si="96"/>
        <v>5</v>
      </c>
      <c r="CB941" s="359">
        <f t="shared" si="97"/>
        <v>2</v>
      </c>
      <c r="CC941" s="359">
        <f t="shared" si="98"/>
        <v>2023</v>
      </c>
      <c r="CD941" s="359" t="str">
        <f t="shared" si="99"/>
        <v xml:space="preserve">52202344430INCENDIO FORESTAL </v>
      </c>
    </row>
    <row r="942" spans="1:82" s="121" customFormat="1" ht="89.25" customHeight="1">
      <c r="A942" s="13"/>
      <c r="B942" s="13"/>
      <c r="C942" s="13"/>
      <c r="D942" s="212">
        <v>44962</v>
      </c>
      <c r="E942" s="210" t="s">
        <v>2861</v>
      </c>
      <c r="F942" s="211" t="s">
        <v>403</v>
      </c>
      <c r="G942" s="130" t="s">
        <v>8680</v>
      </c>
      <c r="H942" s="85" t="str">
        <f>VLOOKUP(E942&amp;F942,Divipola!$C$1:$F$1149,4,FALSE)</f>
        <v>44430</v>
      </c>
      <c r="I942" s="181"/>
      <c r="J942" s="181"/>
      <c r="K942" s="306"/>
      <c r="L942" s="309"/>
      <c r="M942" s="309"/>
      <c r="N942" s="316"/>
      <c r="O942" s="316"/>
      <c r="P942" s="316"/>
      <c r="Q942" s="316"/>
      <c r="R942" s="316"/>
      <c r="S942" s="317"/>
      <c r="T942" s="317"/>
      <c r="U942" s="317"/>
      <c r="V942" s="317"/>
      <c r="W942" s="317"/>
      <c r="X942" s="317"/>
      <c r="Y942" s="310"/>
      <c r="Z942" s="307"/>
      <c r="AA942" s="311"/>
      <c r="AB942" s="383"/>
      <c r="AC942" s="73"/>
      <c r="AD942" s="414"/>
      <c r="AE942" s="395"/>
      <c r="AF942" s="78"/>
      <c r="AG942" s="414"/>
      <c r="AH942" s="383"/>
      <c r="AI942" s="453"/>
      <c r="AJ942" s="453"/>
      <c r="AK942" s="414"/>
      <c r="AL942" s="383"/>
      <c r="AM942" s="383"/>
      <c r="AN942" s="523"/>
      <c r="AO942" s="414"/>
      <c r="AP942" s="548"/>
      <c r="AQ942" s="414"/>
      <c r="AR942" s="78"/>
      <c r="AS942" s="78"/>
      <c r="AT942" s="414"/>
      <c r="AU942" s="548"/>
      <c r="AV942" s="548"/>
      <c r="AW942" s="414"/>
      <c r="AX942" s="383"/>
      <c r="AY942" s="548"/>
      <c r="AZ942" s="414"/>
      <c r="BA942" s="383"/>
      <c r="BB942" s="548"/>
      <c r="BC942" s="78"/>
      <c r="BD942" s="414"/>
      <c r="BE942" s="414"/>
      <c r="BF942" s="414"/>
      <c r="BG942" s="414"/>
      <c r="BH942" s="414"/>
      <c r="BI942" s="383"/>
      <c r="BJ942" s="383"/>
      <c r="BK942" s="78"/>
      <c r="BL942" s="414"/>
      <c r="BM942" s="383"/>
      <c r="BN942" s="78"/>
      <c r="BO942" s="414"/>
      <c r="BP942" s="78"/>
      <c r="BQ942" s="414"/>
      <c r="BR942" s="383"/>
      <c r="BS942" s="78"/>
      <c r="BT942" s="83"/>
      <c r="BU942" s="75"/>
      <c r="BV942" s="74"/>
      <c r="BW942" s="74"/>
      <c r="BX942" s="462" t="s">
        <v>6382</v>
      </c>
      <c r="BY942" s="112">
        <f t="shared" si="95"/>
        <v>937</v>
      </c>
      <c r="BZ942" s="65">
        <f t="shared" si="94"/>
        <v>0</v>
      </c>
      <c r="CA942" s="359">
        <f t="shared" si="96"/>
        <v>5</v>
      </c>
      <c r="CB942" s="359">
        <f t="shared" si="97"/>
        <v>2</v>
      </c>
      <c r="CC942" s="359">
        <f t="shared" si="98"/>
        <v>2023</v>
      </c>
      <c r="CD942" s="359" t="str">
        <f t="shared" si="99"/>
        <v xml:space="preserve">52202344430INCENDIO FORESTAL </v>
      </c>
    </row>
    <row r="943" spans="1:82" s="121" customFormat="1" ht="102" customHeight="1">
      <c r="A943" s="13"/>
      <c r="B943" s="13"/>
      <c r="C943" s="13"/>
      <c r="D943" s="212">
        <v>44962</v>
      </c>
      <c r="E943" s="210" t="s">
        <v>2830</v>
      </c>
      <c r="F943" s="211" t="s">
        <v>2138</v>
      </c>
      <c r="G943" s="130" t="s">
        <v>8680</v>
      </c>
      <c r="H943" s="85" t="str">
        <f>VLOOKUP(E943&amp;F943,Divipola!$C$1:$F$1149,4,FALSE)</f>
        <v>68655</v>
      </c>
      <c r="I943" s="77"/>
      <c r="J943" s="181"/>
      <c r="K943" s="306"/>
      <c r="L943" s="309"/>
      <c r="M943" s="309"/>
      <c r="N943" s="316"/>
      <c r="O943" s="316"/>
      <c r="P943" s="316"/>
      <c r="Q943" s="316"/>
      <c r="R943" s="316"/>
      <c r="S943" s="317"/>
      <c r="T943" s="317"/>
      <c r="U943" s="317"/>
      <c r="V943" s="317"/>
      <c r="W943" s="317"/>
      <c r="X943" s="317"/>
      <c r="Y943" s="310"/>
      <c r="Z943" s="306">
        <v>1</v>
      </c>
      <c r="AA943" s="311"/>
      <c r="AB943" s="383"/>
      <c r="AC943" s="73"/>
      <c r="AD943" s="414"/>
      <c r="AE943" s="393"/>
      <c r="AF943" s="78"/>
      <c r="AG943" s="414"/>
      <c r="AH943" s="383"/>
      <c r="AI943" s="453"/>
      <c r="AJ943" s="453"/>
      <c r="AK943" s="414"/>
      <c r="AL943" s="383"/>
      <c r="AM943" s="383"/>
      <c r="AN943" s="523"/>
      <c r="AO943" s="414"/>
      <c r="AP943" s="548"/>
      <c r="AQ943" s="414"/>
      <c r="AR943" s="78"/>
      <c r="AS943" s="78"/>
      <c r="AT943" s="414"/>
      <c r="AU943" s="548"/>
      <c r="AV943" s="548"/>
      <c r="AW943" s="414"/>
      <c r="AX943" s="383"/>
      <c r="AY943" s="548"/>
      <c r="AZ943" s="414"/>
      <c r="BA943" s="383"/>
      <c r="BB943" s="548"/>
      <c r="BC943" s="78"/>
      <c r="BD943" s="414"/>
      <c r="BE943" s="414"/>
      <c r="BF943" s="414"/>
      <c r="BG943" s="414"/>
      <c r="BH943" s="414"/>
      <c r="BI943" s="383"/>
      <c r="BJ943" s="383"/>
      <c r="BK943" s="78"/>
      <c r="BL943" s="414"/>
      <c r="BM943" s="383"/>
      <c r="BN943" s="78"/>
      <c r="BO943" s="414"/>
      <c r="BP943" s="78"/>
      <c r="BQ943" s="414"/>
      <c r="BR943" s="383"/>
      <c r="BS943" s="78"/>
      <c r="BT943" s="83"/>
      <c r="BU943" s="75"/>
      <c r="BV943" s="74"/>
      <c r="BW943" s="74"/>
      <c r="BX943" s="462" t="s">
        <v>6383</v>
      </c>
      <c r="BY943" s="112">
        <f t="shared" si="95"/>
        <v>938</v>
      </c>
      <c r="BZ943" s="65">
        <f t="shared" si="94"/>
        <v>0</v>
      </c>
      <c r="CA943" s="359">
        <f t="shared" si="96"/>
        <v>5</v>
      </c>
      <c r="CB943" s="359">
        <f t="shared" si="97"/>
        <v>2</v>
      </c>
      <c r="CC943" s="359">
        <f t="shared" si="98"/>
        <v>2023</v>
      </c>
      <c r="CD943" s="359" t="str">
        <f t="shared" si="99"/>
        <v xml:space="preserve">52202368655INCENDIO FORESTAL </v>
      </c>
    </row>
    <row r="944" spans="1:82" s="121" customFormat="1" ht="63.75" customHeight="1">
      <c r="A944" s="13"/>
      <c r="B944" s="13"/>
      <c r="C944" s="13"/>
      <c r="D944" s="212">
        <v>44962</v>
      </c>
      <c r="E944" s="210" t="s">
        <v>2835</v>
      </c>
      <c r="F944" s="211" t="s">
        <v>2688</v>
      </c>
      <c r="G944" s="130" t="s">
        <v>8680</v>
      </c>
      <c r="H944" s="85" t="str">
        <f>VLOOKUP(E944&amp;F944,Divipola!$C$1:$F$1149,4,FALSE)</f>
        <v>47001</v>
      </c>
      <c r="I944" s="77"/>
      <c r="J944" s="181"/>
      <c r="K944" s="306"/>
      <c r="L944" s="309"/>
      <c r="M944" s="309"/>
      <c r="N944" s="316"/>
      <c r="O944" s="316"/>
      <c r="P944" s="316"/>
      <c r="Q944" s="316"/>
      <c r="R944" s="316"/>
      <c r="S944" s="317"/>
      <c r="T944" s="317"/>
      <c r="U944" s="317"/>
      <c r="V944" s="317"/>
      <c r="W944" s="317"/>
      <c r="X944" s="317"/>
      <c r="Y944" s="310"/>
      <c r="Z944" s="306">
        <v>1</v>
      </c>
      <c r="AA944" s="311"/>
      <c r="AB944" s="383"/>
      <c r="AC944" s="73"/>
      <c r="AD944" s="414"/>
      <c r="AE944" s="393"/>
      <c r="AF944" s="78"/>
      <c r="AG944" s="414"/>
      <c r="AH944" s="383"/>
      <c r="AI944" s="453"/>
      <c r="AJ944" s="453"/>
      <c r="AK944" s="414"/>
      <c r="AL944" s="383"/>
      <c r="AM944" s="383"/>
      <c r="AN944" s="523"/>
      <c r="AO944" s="414"/>
      <c r="AP944" s="548"/>
      <c r="AQ944" s="414"/>
      <c r="AR944" s="78"/>
      <c r="AS944" s="78"/>
      <c r="AT944" s="414"/>
      <c r="AU944" s="548"/>
      <c r="AV944" s="548"/>
      <c r="AW944" s="414"/>
      <c r="AX944" s="383"/>
      <c r="AY944" s="548"/>
      <c r="AZ944" s="414"/>
      <c r="BA944" s="383"/>
      <c r="BB944" s="548"/>
      <c r="BC944" s="78"/>
      <c r="BD944" s="414"/>
      <c r="BE944" s="414"/>
      <c r="BF944" s="414"/>
      <c r="BG944" s="414"/>
      <c r="BH944" s="414"/>
      <c r="BI944" s="383"/>
      <c r="BJ944" s="383"/>
      <c r="BK944" s="78"/>
      <c r="BL944" s="414"/>
      <c r="BM944" s="383"/>
      <c r="BN944" s="78"/>
      <c r="BO944" s="414"/>
      <c r="BP944" s="78"/>
      <c r="BQ944" s="414"/>
      <c r="BR944" s="383"/>
      <c r="BS944" s="78"/>
      <c r="BT944" s="83"/>
      <c r="BU944" s="75"/>
      <c r="BV944" s="74"/>
      <c r="BW944" s="74"/>
      <c r="BX944" s="462" t="s">
        <v>6384</v>
      </c>
      <c r="BY944" s="112">
        <f t="shared" si="95"/>
        <v>939</v>
      </c>
      <c r="BZ944" s="65">
        <f t="shared" si="94"/>
        <v>0</v>
      </c>
      <c r="CA944" s="359">
        <f t="shared" si="96"/>
        <v>5</v>
      </c>
      <c r="CB944" s="359">
        <f t="shared" si="97"/>
        <v>2</v>
      </c>
      <c r="CC944" s="359">
        <f t="shared" si="98"/>
        <v>2023</v>
      </c>
      <c r="CD944" s="359" t="str">
        <f t="shared" si="99"/>
        <v xml:space="preserve">52202347001INCENDIO FORESTAL </v>
      </c>
    </row>
    <row r="945" spans="1:82" s="121" customFormat="1" ht="63.75" customHeight="1">
      <c r="A945" s="13"/>
      <c r="B945" s="13"/>
      <c r="C945" s="13"/>
      <c r="D945" s="212">
        <v>44962</v>
      </c>
      <c r="E945" s="210" t="s">
        <v>2834</v>
      </c>
      <c r="F945" s="211" t="s">
        <v>2069</v>
      </c>
      <c r="G945" s="130" t="s">
        <v>8680</v>
      </c>
      <c r="H945" s="85" t="str">
        <f>VLOOKUP(E945&amp;F945,Divipola!$C$1:$F$1149,4,FALSE)</f>
        <v>54518</v>
      </c>
      <c r="I945" s="77"/>
      <c r="J945" s="181"/>
      <c r="K945" s="306"/>
      <c r="L945" s="309"/>
      <c r="M945" s="309"/>
      <c r="N945" s="316"/>
      <c r="O945" s="316"/>
      <c r="P945" s="316"/>
      <c r="Q945" s="316"/>
      <c r="R945" s="316"/>
      <c r="S945" s="317"/>
      <c r="T945" s="317"/>
      <c r="U945" s="317"/>
      <c r="V945" s="317"/>
      <c r="W945" s="317"/>
      <c r="X945" s="317"/>
      <c r="Y945" s="310"/>
      <c r="Z945" s="306">
        <v>2</v>
      </c>
      <c r="AA945" s="311"/>
      <c r="AB945" s="383"/>
      <c r="AC945" s="73"/>
      <c r="AD945" s="414"/>
      <c r="AE945" s="393"/>
      <c r="AF945" s="78"/>
      <c r="AG945" s="414"/>
      <c r="AH945" s="383"/>
      <c r="AI945" s="453"/>
      <c r="AJ945" s="453"/>
      <c r="AK945" s="414"/>
      <c r="AL945" s="383"/>
      <c r="AM945" s="383"/>
      <c r="AN945" s="523"/>
      <c r="AO945" s="414"/>
      <c r="AP945" s="548"/>
      <c r="AQ945" s="414"/>
      <c r="AR945" s="78"/>
      <c r="AS945" s="78"/>
      <c r="AT945" s="414"/>
      <c r="AU945" s="548"/>
      <c r="AV945" s="548"/>
      <c r="AW945" s="414"/>
      <c r="AX945" s="383"/>
      <c r="AY945" s="548"/>
      <c r="AZ945" s="414"/>
      <c r="BA945" s="383"/>
      <c r="BB945" s="548"/>
      <c r="BC945" s="78"/>
      <c r="BD945" s="414"/>
      <c r="BE945" s="414"/>
      <c r="BF945" s="414"/>
      <c r="BG945" s="414"/>
      <c r="BH945" s="414"/>
      <c r="BI945" s="383"/>
      <c r="BJ945" s="383"/>
      <c r="BK945" s="78"/>
      <c r="BL945" s="414"/>
      <c r="BM945" s="383"/>
      <c r="BN945" s="78"/>
      <c r="BO945" s="414"/>
      <c r="BP945" s="78"/>
      <c r="BQ945" s="414"/>
      <c r="BR945" s="383"/>
      <c r="BS945" s="78"/>
      <c r="BT945" s="83"/>
      <c r="BU945" s="75"/>
      <c r="BV945" s="74"/>
      <c r="BW945" s="74"/>
      <c r="BX945" s="462" t="s">
        <v>6385</v>
      </c>
      <c r="BY945" s="112">
        <f t="shared" si="95"/>
        <v>940</v>
      </c>
      <c r="BZ945" s="65">
        <f t="shared" si="94"/>
        <v>0</v>
      </c>
      <c r="CA945" s="359">
        <f t="shared" si="96"/>
        <v>5</v>
      </c>
      <c r="CB945" s="359">
        <f t="shared" si="97"/>
        <v>2</v>
      </c>
      <c r="CC945" s="359">
        <f t="shared" si="98"/>
        <v>2023</v>
      </c>
      <c r="CD945" s="359" t="str">
        <f t="shared" si="99"/>
        <v xml:space="preserve">52202354518INCENDIO FORESTAL </v>
      </c>
    </row>
    <row r="946" spans="1:82" s="121" customFormat="1" ht="204" customHeight="1">
      <c r="A946" s="13"/>
      <c r="B946" s="13"/>
      <c r="C946" s="13"/>
      <c r="D946" s="212">
        <v>44963</v>
      </c>
      <c r="E946" s="210" t="s">
        <v>2718</v>
      </c>
      <c r="F946" s="211" t="s">
        <v>1052</v>
      </c>
      <c r="G946" s="130" t="s">
        <v>8680</v>
      </c>
      <c r="H946" s="85" t="str">
        <f>VLOOKUP(E946&amp;F946,Divipola!$C$1:$F$1149,4,FALSE)</f>
        <v>25279</v>
      </c>
      <c r="I946" s="77"/>
      <c r="J946" s="181"/>
      <c r="K946" s="108"/>
      <c r="L946" s="108"/>
      <c r="M946" s="108"/>
      <c r="N946" s="108"/>
      <c r="O946" s="108"/>
      <c r="P946" s="108"/>
      <c r="Q946" s="108"/>
      <c r="R946" s="108"/>
      <c r="S946" s="108"/>
      <c r="T946" s="108"/>
      <c r="U946" s="108"/>
      <c r="V946" s="108"/>
      <c r="W946" s="108"/>
      <c r="X946" s="108"/>
      <c r="Y946" s="108"/>
      <c r="Z946" s="109">
        <v>25</v>
      </c>
      <c r="AA946" s="113"/>
      <c r="AB946" s="383"/>
      <c r="AC946" s="73"/>
      <c r="AD946" s="414"/>
      <c r="AE946" s="393"/>
      <c r="AF946" s="78"/>
      <c r="AG946" s="414"/>
      <c r="AH946" s="383"/>
      <c r="AI946" s="453"/>
      <c r="AJ946" s="453"/>
      <c r="AK946" s="414"/>
      <c r="AL946" s="383"/>
      <c r="AM946" s="383"/>
      <c r="AN946" s="523"/>
      <c r="AO946" s="414"/>
      <c r="AP946" s="548"/>
      <c r="AQ946" s="414"/>
      <c r="AR946" s="78"/>
      <c r="AS946" s="78"/>
      <c r="AT946" s="414"/>
      <c r="AU946" s="548"/>
      <c r="AV946" s="548"/>
      <c r="AW946" s="414"/>
      <c r="AX946" s="383"/>
      <c r="AY946" s="548"/>
      <c r="AZ946" s="414"/>
      <c r="BA946" s="383"/>
      <c r="BB946" s="548"/>
      <c r="BC946" s="78"/>
      <c r="BD946" s="414"/>
      <c r="BE946" s="414"/>
      <c r="BF946" s="414"/>
      <c r="BG946" s="414"/>
      <c r="BH946" s="414"/>
      <c r="BI946" s="383"/>
      <c r="BJ946" s="383"/>
      <c r="BK946" s="78"/>
      <c r="BL946" s="414"/>
      <c r="BM946" s="383"/>
      <c r="BN946" s="78"/>
      <c r="BO946" s="414"/>
      <c r="BP946" s="78"/>
      <c r="BQ946" s="414"/>
      <c r="BR946" s="383"/>
      <c r="BS946" s="78"/>
      <c r="BT946" s="83"/>
      <c r="BU946" s="75"/>
      <c r="BV946" s="74"/>
      <c r="BW946" s="74"/>
      <c r="BX946" s="132" t="s">
        <v>3343</v>
      </c>
      <c r="BY946" s="112">
        <f t="shared" si="95"/>
        <v>941</v>
      </c>
      <c r="BZ946" s="65">
        <f t="shared" si="94"/>
        <v>0</v>
      </c>
      <c r="CA946" s="359">
        <f t="shared" si="96"/>
        <v>6</v>
      </c>
      <c r="CB946" s="359">
        <f t="shared" si="97"/>
        <v>2</v>
      </c>
      <c r="CC946" s="359">
        <f t="shared" si="98"/>
        <v>2023</v>
      </c>
      <c r="CD946" s="359" t="str">
        <f t="shared" si="99"/>
        <v xml:space="preserve">62202325279INCENDIO FORESTAL </v>
      </c>
    </row>
    <row r="947" spans="1:82" s="121" customFormat="1" ht="84" customHeight="1">
      <c r="A947" s="13"/>
      <c r="B947" s="13"/>
      <c r="C947" s="13"/>
      <c r="D947" s="212">
        <v>44963</v>
      </c>
      <c r="E947" s="210" t="s">
        <v>506</v>
      </c>
      <c r="F947" s="211" t="s">
        <v>98</v>
      </c>
      <c r="G947" s="130" t="s">
        <v>8680</v>
      </c>
      <c r="H947" s="85" t="str">
        <f>VLOOKUP(E947&amp;F947,Divipola!$C$1:$F$1149,4,FALSE)</f>
        <v>50568</v>
      </c>
      <c r="I947" s="77"/>
      <c r="J947" s="181"/>
      <c r="K947" s="146"/>
      <c r="L947" s="146"/>
      <c r="M947" s="146"/>
      <c r="N947" s="146"/>
      <c r="O947" s="146"/>
      <c r="P947" s="146"/>
      <c r="Q947" s="146"/>
      <c r="R947" s="146"/>
      <c r="S947" s="146"/>
      <c r="T947" s="146"/>
      <c r="U947" s="146"/>
      <c r="V947" s="146"/>
      <c r="W947" s="146"/>
      <c r="X947" s="146"/>
      <c r="Y947" s="146"/>
      <c r="Z947" s="147">
        <v>350</v>
      </c>
      <c r="AA947" s="148"/>
      <c r="AB947" s="383"/>
      <c r="AC947" s="73"/>
      <c r="AD947" s="414"/>
      <c r="AE947" s="393"/>
      <c r="AF947" s="78"/>
      <c r="AG947" s="414"/>
      <c r="AH947" s="383"/>
      <c r="AI947" s="453"/>
      <c r="AJ947" s="453"/>
      <c r="AK947" s="414"/>
      <c r="AL947" s="383"/>
      <c r="AM947" s="383"/>
      <c r="AN947" s="523"/>
      <c r="AO947" s="414"/>
      <c r="AP947" s="548"/>
      <c r="AQ947" s="414"/>
      <c r="AR947" s="78"/>
      <c r="AS947" s="78"/>
      <c r="AT947" s="414"/>
      <c r="AU947" s="548"/>
      <c r="AV947" s="548"/>
      <c r="AW947" s="414"/>
      <c r="AX947" s="383"/>
      <c r="AY947" s="548"/>
      <c r="AZ947" s="414"/>
      <c r="BA947" s="383"/>
      <c r="BB947" s="548"/>
      <c r="BC947" s="78"/>
      <c r="BD947" s="414"/>
      <c r="BE947" s="414"/>
      <c r="BF947" s="414"/>
      <c r="BG947" s="414"/>
      <c r="BH947" s="414"/>
      <c r="BI947" s="383"/>
      <c r="BJ947" s="383"/>
      <c r="BK947" s="78"/>
      <c r="BL947" s="414"/>
      <c r="BM947" s="383"/>
      <c r="BN947" s="78"/>
      <c r="BO947" s="414"/>
      <c r="BP947" s="78"/>
      <c r="BQ947" s="414"/>
      <c r="BR947" s="383"/>
      <c r="BS947" s="78"/>
      <c r="BT947" s="83"/>
      <c r="BU947" s="75"/>
      <c r="BV947" s="74"/>
      <c r="BW947" s="74"/>
      <c r="BX947" s="98" t="s">
        <v>3356</v>
      </c>
      <c r="BY947" s="112">
        <f t="shared" si="95"/>
        <v>942</v>
      </c>
      <c r="BZ947" s="65">
        <f t="shared" si="94"/>
        <v>0</v>
      </c>
      <c r="CA947" s="359">
        <f t="shared" si="96"/>
        <v>6</v>
      </c>
      <c r="CB947" s="359">
        <f t="shared" si="97"/>
        <v>2</v>
      </c>
      <c r="CC947" s="359">
        <f t="shared" si="98"/>
        <v>2023</v>
      </c>
      <c r="CD947" s="359" t="str">
        <f t="shared" si="99"/>
        <v xml:space="preserve">62202350568INCENDIO FORESTAL </v>
      </c>
    </row>
    <row r="948" spans="1:82" s="121" customFormat="1" ht="84" customHeight="1">
      <c r="A948" s="13"/>
      <c r="B948" s="13"/>
      <c r="C948" s="13"/>
      <c r="D948" s="212">
        <v>44963</v>
      </c>
      <c r="E948" s="210" t="s">
        <v>2830</v>
      </c>
      <c r="F948" s="211" t="s">
        <v>2162</v>
      </c>
      <c r="G948" s="130" t="s">
        <v>8680</v>
      </c>
      <c r="H948" s="85" t="str">
        <f>VLOOKUP(E948&amp;F948,Divipola!$C$1:$F$1149,4,FALSE)</f>
        <v>68276</v>
      </c>
      <c r="I948" s="77"/>
      <c r="J948" s="181"/>
      <c r="K948" s="146"/>
      <c r="L948" s="146"/>
      <c r="M948" s="146"/>
      <c r="N948" s="146"/>
      <c r="O948" s="146"/>
      <c r="P948" s="146"/>
      <c r="Q948" s="146"/>
      <c r="R948" s="146"/>
      <c r="S948" s="146"/>
      <c r="T948" s="146"/>
      <c r="U948" s="146"/>
      <c r="V948" s="146"/>
      <c r="W948" s="146"/>
      <c r="X948" s="146"/>
      <c r="Y948" s="146"/>
      <c r="Z948" s="146">
        <v>4</v>
      </c>
      <c r="AA948" s="148"/>
      <c r="AB948" s="383"/>
      <c r="AC948" s="73"/>
      <c r="AD948" s="414"/>
      <c r="AE948" s="393"/>
      <c r="AF948" s="78"/>
      <c r="AG948" s="414"/>
      <c r="AH948" s="383"/>
      <c r="AI948" s="453"/>
      <c r="AJ948" s="453"/>
      <c r="AK948" s="414"/>
      <c r="AL948" s="383"/>
      <c r="AM948" s="383"/>
      <c r="AN948" s="523"/>
      <c r="AO948" s="414"/>
      <c r="AP948" s="548"/>
      <c r="AQ948" s="414"/>
      <c r="AR948" s="78"/>
      <c r="AS948" s="78"/>
      <c r="AT948" s="414"/>
      <c r="AU948" s="548"/>
      <c r="AV948" s="548"/>
      <c r="AW948" s="414"/>
      <c r="AX948" s="383"/>
      <c r="AY948" s="548"/>
      <c r="AZ948" s="414"/>
      <c r="BA948" s="383"/>
      <c r="BB948" s="548"/>
      <c r="BC948" s="78"/>
      <c r="BD948" s="414"/>
      <c r="BE948" s="414"/>
      <c r="BF948" s="414"/>
      <c r="BG948" s="414"/>
      <c r="BH948" s="414"/>
      <c r="BI948" s="383"/>
      <c r="BJ948" s="383"/>
      <c r="BK948" s="78"/>
      <c r="BL948" s="414"/>
      <c r="BM948" s="383"/>
      <c r="BN948" s="78"/>
      <c r="BO948" s="414"/>
      <c r="BP948" s="78"/>
      <c r="BQ948" s="414"/>
      <c r="BR948" s="383"/>
      <c r="BS948" s="78"/>
      <c r="BT948" s="83"/>
      <c r="BU948" s="75"/>
      <c r="BV948" s="74"/>
      <c r="BW948" s="74"/>
      <c r="BX948" s="98" t="s">
        <v>3359</v>
      </c>
      <c r="BY948" s="112">
        <f t="shared" si="95"/>
        <v>943</v>
      </c>
      <c r="BZ948" s="65">
        <f t="shared" si="94"/>
        <v>0</v>
      </c>
      <c r="CA948" s="359">
        <f t="shared" si="96"/>
        <v>6</v>
      </c>
      <c r="CB948" s="359">
        <f t="shared" si="97"/>
        <v>2</v>
      </c>
      <c r="CC948" s="359">
        <f t="shared" si="98"/>
        <v>2023</v>
      </c>
      <c r="CD948" s="359" t="str">
        <f t="shared" si="99"/>
        <v xml:space="preserve">62202368276INCENDIO FORESTAL </v>
      </c>
    </row>
    <row r="949" spans="1:82" s="121" customFormat="1" ht="96" customHeight="1">
      <c r="A949" s="13"/>
      <c r="B949" s="13"/>
      <c r="C949" s="13"/>
      <c r="D949" s="212">
        <v>44963</v>
      </c>
      <c r="E949" s="210" t="s">
        <v>2830</v>
      </c>
      <c r="F949" s="211" t="s">
        <v>2723</v>
      </c>
      <c r="G949" s="111" t="s">
        <v>2817</v>
      </c>
      <c r="H949" s="85" t="str">
        <f>VLOOKUP(E949&amp;F949,Divipola!$C$1:$F$1149,4,FALSE)</f>
        <v>68101</v>
      </c>
      <c r="I949" s="77"/>
      <c r="J949" s="181"/>
      <c r="K949" s="146"/>
      <c r="L949" s="146"/>
      <c r="M949" s="146"/>
      <c r="N949" s="146"/>
      <c r="O949" s="146"/>
      <c r="P949" s="146"/>
      <c r="Q949" s="146"/>
      <c r="R949" s="146"/>
      <c r="S949" s="146"/>
      <c r="T949" s="146"/>
      <c r="U949" s="146"/>
      <c r="V949" s="146"/>
      <c r="W949" s="146"/>
      <c r="X949" s="146"/>
      <c r="Y949" s="146"/>
      <c r="Z949" s="146"/>
      <c r="AA949" s="148"/>
      <c r="AB949" s="383"/>
      <c r="AC949" s="73"/>
      <c r="AD949" s="414"/>
      <c r="AE949" s="393"/>
      <c r="AF949" s="78"/>
      <c r="AG949" s="414"/>
      <c r="AH949" s="383"/>
      <c r="AI949" s="453"/>
      <c r="AJ949" s="453"/>
      <c r="AK949" s="414"/>
      <c r="AL949" s="383"/>
      <c r="AM949" s="383"/>
      <c r="AN949" s="523"/>
      <c r="AO949" s="414"/>
      <c r="AP949" s="548"/>
      <c r="AQ949" s="414"/>
      <c r="AR949" s="78"/>
      <c r="AS949" s="78"/>
      <c r="AT949" s="414"/>
      <c r="AU949" s="548"/>
      <c r="AV949" s="548"/>
      <c r="AW949" s="414"/>
      <c r="AX949" s="383"/>
      <c r="AY949" s="548"/>
      <c r="AZ949" s="414"/>
      <c r="BA949" s="383"/>
      <c r="BB949" s="548"/>
      <c r="BC949" s="78"/>
      <c r="BD949" s="414"/>
      <c r="BE949" s="414"/>
      <c r="BF949" s="414"/>
      <c r="BG949" s="414"/>
      <c r="BH949" s="414"/>
      <c r="BI949" s="383"/>
      <c r="BJ949" s="383"/>
      <c r="BK949" s="78"/>
      <c r="BL949" s="414"/>
      <c r="BM949" s="383"/>
      <c r="BN949" s="78"/>
      <c r="BO949" s="414"/>
      <c r="BP949" s="78"/>
      <c r="BQ949" s="414"/>
      <c r="BR949" s="383"/>
      <c r="BS949" s="78"/>
      <c r="BT949" s="83"/>
      <c r="BU949" s="75"/>
      <c r="BV949" s="74"/>
      <c r="BW949" s="74"/>
      <c r="BX949" s="98" t="s">
        <v>3360</v>
      </c>
      <c r="BY949" s="112">
        <f t="shared" si="95"/>
        <v>944</v>
      </c>
      <c r="BZ949" s="65">
        <f t="shared" si="94"/>
        <v>0</v>
      </c>
      <c r="CA949" s="359">
        <f t="shared" si="96"/>
        <v>6</v>
      </c>
      <c r="CB949" s="359">
        <f t="shared" si="97"/>
        <v>2</v>
      </c>
      <c r="CC949" s="359">
        <f t="shared" si="98"/>
        <v>2023</v>
      </c>
      <c r="CD949" s="359" t="str">
        <f t="shared" si="99"/>
        <v>62202368101GRANIZADA</v>
      </c>
    </row>
    <row r="950" spans="1:82" s="121" customFormat="1" ht="96" customHeight="1">
      <c r="A950" s="13"/>
      <c r="B950" s="13"/>
      <c r="C950" s="13"/>
      <c r="D950" s="212">
        <v>44963</v>
      </c>
      <c r="E950" s="210" t="s">
        <v>2830</v>
      </c>
      <c r="F950" s="211" t="s">
        <v>1737</v>
      </c>
      <c r="G950" s="111" t="s">
        <v>2817</v>
      </c>
      <c r="H950" s="85" t="str">
        <f>VLOOKUP(E950&amp;F950,Divipola!$C$1:$F$1149,4,FALSE)</f>
        <v>68502</v>
      </c>
      <c r="I950" s="77"/>
      <c r="J950" s="181"/>
      <c r="K950" s="146"/>
      <c r="L950" s="146"/>
      <c r="M950" s="146"/>
      <c r="N950" s="146"/>
      <c r="O950" s="146"/>
      <c r="P950" s="146"/>
      <c r="Q950" s="146"/>
      <c r="R950" s="146"/>
      <c r="S950" s="146"/>
      <c r="T950" s="146"/>
      <c r="U950" s="146"/>
      <c r="V950" s="146"/>
      <c r="W950" s="146"/>
      <c r="X950" s="146"/>
      <c r="Y950" s="146"/>
      <c r="Z950" s="147"/>
      <c r="AA950" s="148"/>
      <c r="AB950" s="383"/>
      <c r="AC950" s="73"/>
      <c r="AD950" s="414"/>
      <c r="AE950" s="393"/>
      <c r="AF950" s="78"/>
      <c r="AG950" s="414"/>
      <c r="AH950" s="383"/>
      <c r="AI950" s="453"/>
      <c r="AJ950" s="453"/>
      <c r="AK950" s="414"/>
      <c r="AL950" s="383"/>
      <c r="AM950" s="383"/>
      <c r="AN950" s="523"/>
      <c r="AO950" s="414"/>
      <c r="AP950" s="548"/>
      <c r="AQ950" s="414"/>
      <c r="AR950" s="78"/>
      <c r="AS950" s="78"/>
      <c r="AT950" s="414"/>
      <c r="AU950" s="548"/>
      <c r="AV950" s="548"/>
      <c r="AW950" s="414"/>
      <c r="AX950" s="383"/>
      <c r="AY950" s="548"/>
      <c r="AZ950" s="414"/>
      <c r="BA950" s="383"/>
      <c r="BB950" s="548"/>
      <c r="BC950" s="78"/>
      <c r="BD950" s="414"/>
      <c r="BE950" s="414"/>
      <c r="BF950" s="414"/>
      <c r="BG950" s="414"/>
      <c r="BH950" s="414"/>
      <c r="BI950" s="383"/>
      <c r="BJ950" s="383"/>
      <c r="BK950" s="78"/>
      <c r="BL950" s="414"/>
      <c r="BM950" s="383"/>
      <c r="BN950" s="78"/>
      <c r="BO950" s="414"/>
      <c r="BP950" s="78"/>
      <c r="BQ950" s="414"/>
      <c r="BR950" s="383"/>
      <c r="BS950" s="78"/>
      <c r="BT950" s="83"/>
      <c r="BU950" s="75"/>
      <c r="BV950" s="74"/>
      <c r="BW950" s="74"/>
      <c r="BX950" s="209" t="s">
        <v>3361</v>
      </c>
      <c r="BY950" s="112">
        <f t="shared" si="95"/>
        <v>945</v>
      </c>
      <c r="BZ950" s="65">
        <f t="shared" si="94"/>
        <v>0</v>
      </c>
      <c r="CA950" s="359">
        <f t="shared" si="96"/>
        <v>6</v>
      </c>
      <c r="CB950" s="359">
        <f t="shared" si="97"/>
        <v>2</v>
      </c>
      <c r="CC950" s="359">
        <f t="shared" si="98"/>
        <v>2023</v>
      </c>
      <c r="CD950" s="359" t="str">
        <f t="shared" si="99"/>
        <v>62202368502GRANIZADA</v>
      </c>
    </row>
    <row r="951" spans="1:82" s="121" customFormat="1" ht="84" customHeight="1">
      <c r="A951" s="13"/>
      <c r="B951" s="13"/>
      <c r="C951" s="13"/>
      <c r="D951" s="212">
        <v>44963</v>
      </c>
      <c r="E951" s="210" t="s">
        <v>2661</v>
      </c>
      <c r="F951" s="211" t="s">
        <v>1555</v>
      </c>
      <c r="G951" s="130" t="s">
        <v>8680</v>
      </c>
      <c r="H951" s="85" t="str">
        <f>VLOOKUP(E951&amp;F951,Divipola!$C$1:$F$1149,4,FALSE)</f>
        <v>15022</v>
      </c>
      <c r="I951" s="77"/>
      <c r="J951" s="181"/>
      <c r="K951" s="108"/>
      <c r="L951" s="108"/>
      <c r="M951" s="108"/>
      <c r="N951" s="108"/>
      <c r="O951" s="108"/>
      <c r="P951" s="108"/>
      <c r="Q951" s="108"/>
      <c r="R951" s="108"/>
      <c r="S951" s="108"/>
      <c r="T951" s="108"/>
      <c r="U951" s="108"/>
      <c r="V951" s="108"/>
      <c r="W951" s="108"/>
      <c r="X951" s="108"/>
      <c r="Y951" s="108"/>
      <c r="Z951" s="109">
        <v>5</v>
      </c>
      <c r="AA951" s="113"/>
      <c r="AB951" s="383"/>
      <c r="AC951" s="73"/>
      <c r="AD951" s="414"/>
      <c r="AE951" s="393"/>
      <c r="AF951" s="78"/>
      <c r="AG951" s="414"/>
      <c r="AH951" s="383"/>
      <c r="AI951" s="453"/>
      <c r="AJ951" s="453"/>
      <c r="AK951" s="414"/>
      <c r="AL951" s="383"/>
      <c r="AM951" s="383"/>
      <c r="AN951" s="523"/>
      <c r="AO951" s="414"/>
      <c r="AP951" s="548"/>
      <c r="AQ951" s="414"/>
      <c r="AR951" s="78"/>
      <c r="AS951" s="78"/>
      <c r="AT951" s="414"/>
      <c r="AU951" s="548"/>
      <c r="AV951" s="548"/>
      <c r="AW951" s="414"/>
      <c r="AX951" s="383"/>
      <c r="AY951" s="548"/>
      <c r="AZ951" s="414"/>
      <c r="BA951" s="383"/>
      <c r="BB951" s="548"/>
      <c r="BC951" s="78"/>
      <c r="BD951" s="414"/>
      <c r="BE951" s="414"/>
      <c r="BF951" s="414"/>
      <c r="BG951" s="414"/>
      <c r="BH951" s="414"/>
      <c r="BI951" s="383"/>
      <c r="BJ951" s="383"/>
      <c r="BK951" s="78"/>
      <c r="BL951" s="414"/>
      <c r="BM951" s="383"/>
      <c r="BN951" s="78"/>
      <c r="BO951" s="414"/>
      <c r="BP951" s="78"/>
      <c r="BQ951" s="414"/>
      <c r="BR951" s="383"/>
      <c r="BS951" s="78"/>
      <c r="BT951" s="83"/>
      <c r="BU951" s="75"/>
      <c r="BV951" s="74"/>
      <c r="BW951" s="74"/>
      <c r="BX951" s="98" t="s">
        <v>3414</v>
      </c>
      <c r="BY951" s="112">
        <f t="shared" si="95"/>
        <v>946</v>
      </c>
      <c r="BZ951" s="65">
        <f t="shared" si="94"/>
        <v>0</v>
      </c>
      <c r="CA951" s="359">
        <f t="shared" si="96"/>
        <v>6</v>
      </c>
      <c r="CB951" s="359">
        <f t="shared" si="97"/>
        <v>2</v>
      </c>
      <c r="CC951" s="359">
        <f t="shared" si="98"/>
        <v>2023</v>
      </c>
      <c r="CD951" s="359" t="str">
        <f t="shared" si="99"/>
        <v xml:space="preserve">62202315022INCENDIO FORESTAL </v>
      </c>
    </row>
    <row r="952" spans="1:82" s="121" customFormat="1" ht="48" customHeight="1">
      <c r="A952" s="13"/>
      <c r="B952" s="13"/>
      <c r="C952" s="13"/>
      <c r="D952" s="212">
        <v>44963</v>
      </c>
      <c r="E952" s="210" t="s">
        <v>2622</v>
      </c>
      <c r="F952" s="211" t="s">
        <v>2752</v>
      </c>
      <c r="G952" s="130" t="s">
        <v>8680</v>
      </c>
      <c r="H952" s="85" t="str">
        <f>VLOOKUP(E952&amp;F952,Divipola!$C$1:$F$1149,4,FALSE)</f>
        <v>41807</v>
      </c>
      <c r="I952" s="77"/>
      <c r="J952" s="181"/>
      <c r="K952" s="146"/>
      <c r="L952" s="146"/>
      <c r="M952" s="146"/>
      <c r="N952" s="146"/>
      <c r="O952" s="146"/>
      <c r="P952" s="146"/>
      <c r="Q952" s="146"/>
      <c r="R952" s="146"/>
      <c r="S952" s="146"/>
      <c r="T952" s="146"/>
      <c r="U952" s="146"/>
      <c r="V952" s="146"/>
      <c r="W952" s="146"/>
      <c r="X952" s="146"/>
      <c r="Y952" s="146"/>
      <c r="Z952" s="146">
        <v>3</v>
      </c>
      <c r="AA952" s="148"/>
      <c r="AB952" s="383"/>
      <c r="AC952" s="73"/>
      <c r="AD952" s="414"/>
      <c r="AE952" s="393"/>
      <c r="AF952" s="78"/>
      <c r="AG952" s="414"/>
      <c r="AH952" s="383"/>
      <c r="AI952" s="453"/>
      <c r="AJ952" s="453"/>
      <c r="AK952" s="414"/>
      <c r="AL952" s="383"/>
      <c r="AM952" s="383"/>
      <c r="AN952" s="523"/>
      <c r="AO952" s="414"/>
      <c r="AP952" s="548"/>
      <c r="AQ952" s="414"/>
      <c r="AR952" s="78"/>
      <c r="AS952" s="78"/>
      <c r="AT952" s="414"/>
      <c r="AU952" s="548"/>
      <c r="AV952" s="548"/>
      <c r="AW952" s="414"/>
      <c r="AX952" s="383"/>
      <c r="AY952" s="548"/>
      <c r="AZ952" s="414"/>
      <c r="BA952" s="383"/>
      <c r="BB952" s="548"/>
      <c r="BC952" s="78"/>
      <c r="BD952" s="414"/>
      <c r="BE952" s="414"/>
      <c r="BF952" s="414"/>
      <c r="BG952" s="414"/>
      <c r="BH952" s="414"/>
      <c r="BI952" s="383"/>
      <c r="BJ952" s="383"/>
      <c r="BK952" s="78"/>
      <c r="BL952" s="414"/>
      <c r="BM952" s="383"/>
      <c r="BN952" s="78"/>
      <c r="BO952" s="414"/>
      <c r="BP952" s="78"/>
      <c r="BQ952" s="414"/>
      <c r="BR952" s="383"/>
      <c r="BS952" s="78"/>
      <c r="BT952" s="83"/>
      <c r="BU952" s="75"/>
      <c r="BV952" s="74"/>
      <c r="BW952" s="74"/>
      <c r="BX952" s="98" t="s">
        <v>3467</v>
      </c>
      <c r="BY952" s="112">
        <f t="shared" si="95"/>
        <v>947</v>
      </c>
      <c r="BZ952" s="65">
        <f t="shared" si="94"/>
        <v>0</v>
      </c>
      <c r="CA952" s="359">
        <f t="shared" si="96"/>
        <v>6</v>
      </c>
      <c r="CB952" s="359">
        <f t="shared" si="97"/>
        <v>2</v>
      </c>
      <c r="CC952" s="359">
        <f t="shared" si="98"/>
        <v>2023</v>
      </c>
      <c r="CD952" s="359" t="str">
        <f t="shared" si="99"/>
        <v xml:space="preserve">62202341807INCENDIO FORESTAL </v>
      </c>
    </row>
    <row r="953" spans="1:82" s="121" customFormat="1" ht="60" customHeight="1">
      <c r="A953" s="13"/>
      <c r="B953" s="13"/>
      <c r="C953" s="13"/>
      <c r="D953" s="212">
        <v>44963</v>
      </c>
      <c r="E953" s="210" t="s">
        <v>2622</v>
      </c>
      <c r="F953" s="211" t="s">
        <v>1350</v>
      </c>
      <c r="G953" s="130" t="s">
        <v>8680</v>
      </c>
      <c r="H953" s="85" t="str">
        <f>VLOOKUP(E953&amp;F953,Divipola!$C$1:$F$1149,4,FALSE)</f>
        <v>41551</v>
      </c>
      <c r="I953" s="77"/>
      <c r="J953" s="181"/>
      <c r="K953" s="146"/>
      <c r="L953" s="146"/>
      <c r="M953" s="146"/>
      <c r="N953" s="146"/>
      <c r="O953" s="146"/>
      <c r="P953" s="146"/>
      <c r="Q953" s="146"/>
      <c r="R953" s="146"/>
      <c r="S953" s="146"/>
      <c r="T953" s="146"/>
      <c r="U953" s="146"/>
      <c r="V953" s="146"/>
      <c r="W953" s="146"/>
      <c r="X953" s="146"/>
      <c r="Y953" s="146"/>
      <c r="Z953" s="147">
        <v>2</v>
      </c>
      <c r="AA953" s="148"/>
      <c r="AB953" s="383"/>
      <c r="AC953" s="73"/>
      <c r="AD953" s="414"/>
      <c r="AE953" s="393"/>
      <c r="AF953" s="78"/>
      <c r="AG953" s="414"/>
      <c r="AH953" s="383"/>
      <c r="AI953" s="453"/>
      <c r="AJ953" s="453"/>
      <c r="AK953" s="414"/>
      <c r="AL953" s="383"/>
      <c r="AM953" s="383"/>
      <c r="AN953" s="523"/>
      <c r="AO953" s="414"/>
      <c r="AP953" s="548"/>
      <c r="AQ953" s="414"/>
      <c r="AR953" s="78"/>
      <c r="AS953" s="78"/>
      <c r="AT953" s="414"/>
      <c r="AU953" s="548"/>
      <c r="AV953" s="548"/>
      <c r="AW953" s="414"/>
      <c r="AX953" s="383"/>
      <c r="AY953" s="548"/>
      <c r="AZ953" s="414"/>
      <c r="BA953" s="383"/>
      <c r="BB953" s="548"/>
      <c r="BC953" s="78"/>
      <c r="BD953" s="414"/>
      <c r="BE953" s="414"/>
      <c r="BF953" s="414"/>
      <c r="BG953" s="414"/>
      <c r="BH953" s="414"/>
      <c r="BI953" s="383"/>
      <c r="BJ953" s="383"/>
      <c r="BK953" s="78"/>
      <c r="BL953" s="414"/>
      <c r="BM953" s="383"/>
      <c r="BN953" s="78"/>
      <c r="BO953" s="414"/>
      <c r="BP953" s="78"/>
      <c r="BQ953" s="414"/>
      <c r="BR953" s="383"/>
      <c r="BS953" s="78"/>
      <c r="BT953" s="83"/>
      <c r="BU953" s="75"/>
      <c r="BV953" s="74"/>
      <c r="BW953" s="74"/>
      <c r="BX953" s="132" t="s">
        <v>3664</v>
      </c>
      <c r="BY953" s="112">
        <f t="shared" si="95"/>
        <v>948</v>
      </c>
      <c r="BZ953" s="65">
        <f t="shared" si="94"/>
        <v>0</v>
      </c>
      <c r="CA953" s="359">
        <f t="shared" si="96"/>
        <v>6</v>
      </c>
      <c r="CB953" s="359">
        <f t="shared" si="97"/>
        <v>2</v>
      </c>
      <c r="CC953" s="359">
        <f t="shared" si="98"/>
        <v>2023</v>
      </c>
      <c r="CD953" s="359" t="str">
        <f t="shared" si="99"/>
        <v xml:space="preserve">62202341551INCENDIO FORESTAL </v>
      </c>
    </row>
    <row r="954" spans="1:82" s="121" customFormat="1" ht="60" customHeight="1">
      <c r="A954" s="13"/>
      <c r="B954" s="13"/>
      <c r="C954" s="13"/>
      <c r="D954" s="212">
        <v>44963</v>
      </c>
      <c r="E954" s="210" t="s">
        <v>2622</v>
      </c>
      <c r="F954" s="211" t="s">
        <v>1350</v>
      </c>
      <c r="G954" s="130" t="s">
        <v>8680</v>
      </c>
      <c r="H954" s="85" t="str">
        <f>VLOOKUP(E954&amp;F954,Divipola!$C$1:$F$1149,4,FALSE)</f>
        <v>41551</v>
      </c>
      <c r="I954" s="77"/>
      <c r="J954" s="181"/>
      <c r="K954" s="146"/>
      <c r="L954" s="146"/>
      <c r="M954" s="146"/>
      <c r="N954" s="146"/>
      <c r="O954" s="146"/>
      <c r="P954" s="146"/>
      <c r="Q954" s="146"/>
      <c r="R954" s="146"/>
      <c r="S954" s="146"/>
      <c r="T954" s="146"/>
      <c r="U954" s="146"/>
      <c r="V954" s="146"/>
      <c r="W954" s="146"/>
      <c r="X954" s="146"/>
      <c r="Y954" s="146"/>
      <c r="Z954" s="146">
        <v>2</v>
      </c>
      <c r="AA954" s="148"/>
      <c r="AB954" s="383"/>
      <c r="AC954" s="73"/>
      <c r="AD954" s="414"/>
      <c r="AE954" s="393"/>
      <c r="AF954" s="78"/>
      <c r="AG954" s="414"/>
      <c r="AH954" s="383"/>
      <c r="AI954" s="453"/>
      <c r="AJ954" s="453"/>
      <c r="AK954" s="414"/>
      <c r="AL954" s="383"/>
      <c r="AM954" s="383"/>
      <c r="AN954" s="523"/>
      <c r="AO954" s="414"/>
      <c r="AP954" s="548"/>
      <c r="AQ954" s="414"/>
      <c r="AR954" s="78"/>
      <c r="AS954" s="78"/>
      <c r="AT954" s="414"/>
      <c r="AU954" s="548"/>
      <c r="AV954" s="548"/>
      <c r="AW954" s="414"/>
      <c r="AX954" s="383"/>
      <c r="AY954" s="548"/>
      <c r="AZ954" s="414"/>
      <c r="BA954" s="383"/>
      <c r="BB954" s="548"/>
      <c r="BC954" s="78"/>
      <c r="BD954" s="414"/>
      <c r="BE954" s="414"/>
      <c r="BF954" s="414"/>
      <c r="BG954" s="414"/>
      <c r="BH954" s="414"/>
      <c r="BI954" s="383"/>
      <c r="BJ954" s="383"/>
      <c r="BK954" s="78"/>
      <c r="BL954" s="414"/>
      <c r="BM954" s="383"/>
      <c r="BN954" s="78"/>
      <c r="BO954" s="414"/>
      <c r="BP954" s="78"/>
      <c r="BQ954" s="414"/>
      <c r="BR954" s="383"/>
      <c r="BS954" s="78"/>
      <c r="BT954" s="83"/>
      <c r="BU954" s="75"/>
      <c r="BV954" s="74"/>
      <c r="BW954" s="74"/>
      <c r="BX954" s="132" t="s">
        <v>3665</v>
      </c>
      <c r="BY954" s="112">
        <f t="shared" si="95"/>
        <v>949</v>
      </c>
      <c r="BZ954" s="65">
        <f t="shared" si="94"/>
        <v>0</v>
      </c>
      <c r="CA954" s="359">
        <f t="shared" si="96"/>
        <v>6</v>
      </c>
      <c r="CB954" s="359">
        <f t="shared" si="97"/>
        <v>2</v>
      </c>
      <c r="CC954" s="359">
        <f t="shared" si="98"/>
        <v>2023</v>
      </c>
      <c r="CD954" s="359" t="str">
        <f t="shared" si="99"/>
        <v xml:space="preserve">62202341551INCENDIO FORESTAL </v>
      </c>
    </row>
    <row r="955" spans="1:82" s="121" customFormat="1" ht="178.5" customHeight="1">
      <c r="A955" s="13"/>
      <c r="B955" s="13"/>
      <c r="C955" s="13"/>
      <c r="D955" s="212">
        <v>44963</v>
      </c>
      <c r="E955" s="210" t="s">
        <v>2854</v>
      </c>
      <c r="F955" s="211" t="s">
        <v>16</v>
      </c>
      <c r="G955" s="130" t="s">
        <v>8680</v>
      </c>
      <c r="H955" s="85" t="str">
        <f>VLOOKUP(E955&amp;F955,Divipola!$C$1:$F$1149,4,FALSE)</f>
        <v>27800</v>
      </c>
      <c r="I955" s="77"/>
      <c r="J955" s="181"/>
      <c r="K955" s="248"/>
      <c r="L955" s="248"/>
      <c r="M955" s="248"/>
      <c r="N955" s="248"/>
      <c r="O955" s="248"/>
      <c r="P955" s="248"/>
      <c r="Q955" s="248"/>
      <c r="R955" s="248"/>
      <c r="S955" s="248"/>
      <c r="T955" s="248"/>
      <c r="U955" s="248"/>
      <c r="V955" s="248"/>
      <c r="W955" s="248"/>
      <c r="X955" s="248"/>
      <c r="Y955" s="236"/>
      <c r="Z955" s="237">
        <v>2</v>
      </c>
      <c r="AA955" s="248"/>
      <c r="AB955" s="383"/>
      <c r="AC955" s="73"/>
      <c r="AD955" s="414"/>
      <c r="AE955" s="393"/>
      <c r="AF955" s="78"/>
      <c r="AG955" s="414"/>
      <c r="AH955" s="383"/>
      <c r="AI955" s="453"/>
      <c r="AJ955" s="453"/>
      <c r="AK955" s="414"/>
      <c r="AL955" s="383"/>
      <c r="AM955" s="383"/>
      <c r="AN955" s="523"/>
      <c r="AO955" s="414"/>
      <c r="AP955" s="548"/>
      <c r="AQ955" s="414"/>
      <c r="AR955" s="78"/>
      <c r="AS955" s="78"/>
      <c r="AT955" s="414"/>
      <c r="AU955" s="548"/>
      <c r="AV955" s="548"/>
      <c r="AW955" s="414"/>
      <c r="AX955" s="383"/>
      <c r="AY955" s="548"/>
      <c r="AZ955" s="414"/>
      <c r="BA955" s="383"/>
      <c r="BB955" s="548"/>
      <c r="BC955" s="78"/>
      <c r="BD955" s="414"/>
      <c r="BE955" s="414"/>
      <c r="BF955" s="414"/>
      <c r="BG955" s="414"/>
      <c r="BH955" s="414"/>
      <c r="BI955" s="383"/>
      <c r="BJ955" s="383"/>
      <c r="BK955" s="78"/>
      <c r="BL955" s="414"/>
      <c r="BM955" s="383"/>
      <c r="BN955" s="78"/>
      <c r="BO955" s="414"/>
      <c r="BP955" s="78"/>
      <c r="BQ955" s="414"/>
      <c r="BR955" s="383"/>
      <c r="BS955" s="78"/>
      <c r="BT955" s="83"/>
      <c r="BU955" s="75"/>
      <c r="BV955" s="74"/>
      <c r="BW955" s="74"/>
      <c r="BX955" s="461" t="s">
        <v>5215</v>
      </c>
      <c r="BY955" s="112">
        <f t="shared" si="95"/>
        <v>950</v>
      </c>
      <c r="BZ955" s="65">
        <f t="shared" si="94"/>
        <v>0</v>
      </c>
      <c r="CA955" s="359">
        <f t="shared" si="96"/>
        <v>6</v>
      </c>
      <c r="CB955" s="359">
        <f t="shared" si="97"/>
        <v>2</v>
      </c>
      <c r="CC955" s="359">
        <f t="shared" si="98"/>
        <v>2023</v>
      </c>
      <c r="CD955" s="359" t="str">
        <f t="shared" si="99"/>
        <v xml:space="preserve">62202327800INCENDIO FORESTAL </v>
      </c>
    </row>
    <row r="956" spans="1:82" s="121" customFormat="1" ht="191.25" customHeight="1">
      <c r="A956" s="13"/>
      <c r="B956" s="13"/>
      <c r="C956" s="13"/>
      <c r="D956" s="212">
        <v>44963</v>
      </c>
      <c r="E956" s="210" t="s">
        <v>2718</v>
      </c>
      <c r="F956" s="211" t="s">
        <v>2174</v>
      </c>
      <c r="G956" s="130" t="s">
        <v>8680</v>
      </c>
      <c r="H956" s="85" t="str">
        <f>VLOOKUP(E956&amp;F956,Divipola!$C$1:$F$1149,4,FALSE)</f>
        <v>25181</v>
      </c>
      <c r="I956" s="77"/>
      <c r="J956" s="181"/>
      <c r="K956" s="248"/>
      <c r="L956" s="248"/>
      <c r="M956" s="248"/>
      <c r="N956" s="248"/>
      <c r="O956" s="248"/>
      <c r="P956" s="248"/>
      <c r="Q956" s="248"/>
      <c r="R956" s="248"/>
      <c r="S956" s="248"/>
      <c r="T956" s="248"/>
      <c r="U956" s="248"/>
      <c r="V956" s="248"/>
      <c r="W956" s="248"/>
      <c r="X956" s="248"/>
      <c r="Y956" s="236"/>
      <c r="Z956" s="237">
        <v>25</v>
      </c>
      <c r="AA956" s="248"/>
      <c r="AB956" s="383"/>
      <c r="AC956" s="73"/>
      <c r="AD956" s="414"/>
      <c r="AE956" s="393"/>
      <c r="AF956" s="78"/>
      <c r="AG956" s="414"/>
      <c r="AH956" s="383"/>
      <c r="AI956" s="453"/>
      <c r="AJ956" s="453"/>
      <c r="AK956" s="414"/>
      <c r="AL956" s="383"/>
      <c r="AM956" s="383"/>
      <c r="AN956" s="523"/>
      <c r="AO956" s="414"/>
      <c r="AP956" s="548"/>
      <c r="AQ956" s="414"/>
      <c r="AR956" s="78"/>
      <c r="AS956" s="78"/>
      <c r="AT956" s="414"/>
      <c r="AU956" s="548"/>
      <c r="AV956" s="548"/>
      <c r="AW956" s="414"/>
      <c r="AX956" s="383"/>
      <c r="AY956" s="548"/>
      <c r="AZ956" s="414"/>
      <c r="BA956" s="383"/>
      <c r="BB956" s="548"/>
      <c r="BC956" s="78"/>
      <c r="BD956" s="414"/>
      <c r="BE956" s="414"/>
      <c r="BF956" s="414"/>
      <c r="BG956" s="414"/>
      <c r="BH956" s="414"/>
      <c r="BI956" s="383"/>
      <c r="BJ956" s="383"/>
      <c r="BK956" s="78"/>
      <c r="BL956" s="414"/>
      <c r="BM956" s="383"/>
      <c r="BN956" s="78"/>
      <c r="BO956" s="414"/>
      <c r="BP956" s="78"/>
      <c r="BQ956" s="414"/>
      <c r="BR956" s="383"/>
      <c r="BS956" s="78"/>
      <c r="BT956" s="83"/>
      <c r="BU956" s="75"/>
      <c r="BV956" s="74"/>
      <c r="BW956" s="74"/>
      <c r="BX956" s="461" t="s">
        <v>5216</v>
      </c>
      <c r="BY956" s="112">
        <f t="shared" si="95"/>
        <v>951</v>
      </c>
      <c r="BZ956" s="65">
        <f t="shared" si="94"/>
        <v>0</v>
      </c>
      <c r="CA956" s="359">
        <f t="shared" si="96"/>
        <v>6</v>
      </c>
      <c r="CB956" s="359">
        <f t="shared" si="97"/>
        <v>2</v>
      </c>
      <c r="CC956" s="359">
        <f t="shared" si="98"/>
        <v>2023</v>
      </c>
      <c r="CD956" s="359" t="str">
        <f t="shared" si="99"/>
        <v xml:space="preserve">62202325181INCENDIO FORESTAL </v>
      </c>
    </row>
    <row r="957" spans="1:82" s="121" customFormat="1" ht="127.5" customHeight="1">
      <c r="A957" s="13"/>
      <c r="B957" s="13"/>
      <c r="C957" s="13"/>
      <c r="D957" s="212">
        <v>44963</v>
      </c>
      <c r="E957" s="210" t="s">
        <v>2676</v>
      </c>
      <c r="F957" s="211" t="s">
        <v>956</v>
      </c>
      <c r="G957" s="130" t="s">
        <v>8680</v>
      </c>
      <c r="H957" s="85" t="str">
        <f>VLOOKUP(E957&amp;F957,Divipola!$C$1:$F$1149,4,FALSE)</f>
        <v>23182</v>
      </c>
      <c r="I957" s="77"/>
      <c r="J957" s="181"/>
      <c r="K957" s="248"/>
      <c r="L957" s="248"/>
      <c r="M957" s="248"/>
      <c r="N957" s="248"/>
      <c r="O957" s="248"/>
      <c r="P957" s="248"/>
      <c r="Q957" s="248"/>
      <c r="R957" s="248"/>
      <c r="S957" s="248"/>
      <c r="T957" s="248"/>
      <c r="U957" s="248"/>
      <c r="V957" s="248"/>
      <c r="W957" s="248"/>
      <c r="X957" s="248"/>
      <c r="Y957" s="236"/>
      <c r="Z957" s="237"/>
      <c r="AA957" s="248"/>
      <c r="AB957" s="383"/>
      <c r="AC957" s="73"/>
      <c r="AD957" s="414"/>
      <c r="AE957" s="393"/>
      <c r="AF957" s="78"/>
      <c r="AG957" s="414"/>
      <c r="AH957" s="383"/>
      <c r="AI957" s="453"/>
      <c r="AJ957" s="453"/>
      <c r="AK957" s="414"/>
      <c r="AL957" s="383"/>
      <c r="AM957" s="383"/>
      <c r="AN957" s="523"/>
      <c r="AO957" s="414"/>
      <c r="AP957" s="548"/>
      <c r="AQ957" s="414"/>
      <c r="AR957" s="78"/>
      <c r="AS957" s="78"/>
      <c r="AT957" s="414"/>
      <c r="AU957" s="548"/>
      <c r="AV957" s="548"/>
      <c r="AW957" s="414"/>
      <c r="AX957" s="383"/>
      <c r="AY957" s="548"/>
      <c r="AZ957" s="414"/>
      <c r="BA957" s="383"/>
      <c r="BB957" s="548"/>
      <c r="BC957" s="78"/>
      <c r="BD957" s="414"/>
      <c r="BE957" s="414"/>
      <c r="BF957" s="414"/>
      <c r="BG957" s="414"/>
      <c r="BH957" s="414"/>
      <c r="BI957" s="383"/>
      <c r="BJ957" s="383"/>
      <c r="BK957" s="78"/>
      <c r="BL957" s="414"/>
      <c r="BM957" s="383"/>
      <c r="BN957" s="78"/>
      <c r="BO957" s="414"/>
      <c r="BP957" s="78"/>
      <c r="BQ957" s="414"/>
      <c r="BR957" s="383"/>
      <c r="BS957" s="78"/>
      <c r="BT957" s="83"/>
      <c r="BU957" s="75"/>
      <c r="BV957" s="74"/>
      <c r="BW957" s="74"/>
      <c r="BX957" s="461" t="s">
        <v>5217</v>
      </c>
      <c r="BY957" s="112">
        <f t="shared" si="95"/>
        <v>952</v>
      </c>
      <c r="BZ957" s="65">
        <f t="shared" si="94"/>
        <v>0</v>
      </c>
      <c r="CA957" s="359">
        <f t="shared" si="96"/>
        <v>6</v>
      </c>
      <c r="CB957" s="359">
        <f t="shared" si="97"/>
        <v>2</v>
      </c>
      <c r="CC957" s="359">
        <f t="shared" si="98"/>
        <v>2023</v>
      </c>
      <c r="CD957" s="359" t="str">
        <f t="shared" si="99"/>
        <v xml:space="preserve">62202323182INCENDIO FORESTAL </v>
      </c>
    </row>
    <row r="958" spans="1:82" s="121" customFormat="1" ht="114.75" customHeight="1">
      <c r="A958" s="13"/>
      <c r="B958" s="13"/>
      <c r="C958" s="13"/>
      <c r="D958" s="212">
        <v>44963</v>
      </c>
      <c r="E958" s="210" t="s">
        <v>2676</v>
      </c>
      <c r="F958" s="211" t="s">
        <v>975</v>
      </c>
      <c r="G958" s="130" t="s">
        <v>8680</v>
      </c>
      <c r="H958" s="85" t="str">
        <f>VLOOKUP(E958&amp;F958,Divipola!$C$1:$F$1149,4,FALSE)</f>
        <v>23555</v>
      </c>
      <c r="I958" s="77"/>
      <c r="J958" s="181"/>
      <c r="K958" s="248"/>
      <c r="L958" s="248"/>
      <c r="M958" s="248"/>
      <c r="N958" s="248"/>
      <c r="O958" s="248"/>
      <c r="P958" s="248"/>
      <c r="Q958" s="248"/>
      <c r="R958" s="248"/>
      <c r="S958" s="248"/>
      <c r="T958" s="248"/>
      <c r="U958" s="248"/>
      <c r="V958" s="248"/>
      <c r="W958" s="248"/>
      <c r="X958" s="248"/>
      <c r="Y958" s="236"/>
      <c r="Z958" s="237"/>
      <c r="AA958" s="248"/>
      <c r="AB958" s="383"/>
      <c r="AC958" s="73"/>
      <c r="AD958" s="414"/>
      <c r="AE958" s="393"/>
      <c r="AF958" s="78"/>
      <c r="AG958" s="414"/>
      <c r="AH958" s="383"/>
      <c r="AI958" s="453"/>
      <c r="AJ958" s="453"/>
      <c r="AK958" s="414"/>
      <c r="AL958" s="383"/>
      <c r="AM958" s="383"/>
      <c r="AN958" s="523"/>
      <c r="AO958" s="414"/>
      <c r="AP958" s="548"/>
      <c r="AQ958" s="414"/>
      <c r="AR958" s="78"/>
      <c r="AS958" s="78"/>
      <c r="AT958" s="414"/>
      <c r="AU958" s="548"/>
      <c r="AV958" s="548"/>
      <c r="AW958" s="414"/>
      <c r="AX958" s="383"/>
      <c r="AY958" s="548"/>
      <c r="AZ958" s="414"/>
      <c r="BA958" s="383"/>
      <c r="BB958" s="548"/>
      <c r="BC958" s="78"/>
      <c r="BD958" s="414"/>
      <c r="BE958" s="414"/>
      <c r="BF958" s="414"/>
      <c r="BG958" s="414"/>
      <c r="BH958" s="414"/>
      <c r="BI958" s="383"/>
      <c r="BJ958" s="383"/>
      <c r="BK958" s="78"/>
      <c r="BL958" s="414"/>
      <c r="BM958" s="383"/>
      <c r="BN958" s="78"/>
      <c r="BO958" s="414"/>
      <c r="BP958" s="78"/>
      <c r="BQ958" s="414"/>
      <c r="BR958" s="383"/>
      <c r="BS958" s="78"/>
      <c r="BT958" s="83"/>
      <c r="BU958" s="75"/>
      <c r="BV958" s="74"/>
      <c r="BW958" s="74"/>
      <c r="BX958" s="461" t="s">
        <v>5218</v>
      </c>
      <c r="BY958" s="112">
        <f t="shared" si="95"/>
        <v>953</v>
      </c>
      <c r="BZ958" s="65">
        <f t="shared" si="94"/>
        <v>0</v>
      </c>
      <c r="CA958" s="359">
        <f t="shared" si="96"/>
        <v>6</v>
      </c>
      <c r="CB958" s="359">
        <f t="shared" si="97"/>
        <v>2</v>
      </c>
      <c r="CC958" s="359">
        <f t="shared" si="98"/>
        <v>2023</v>
      </c>
      <c r="CD958" s="359" t="str">
        <f t="shared" si="99"/>
        <v xml:space="preserve">62202323555INCENDIO FORESTAL </v>
      </c>
    </row>
    <row r="959" spans="1:82" s="121" customFormat="1" ht="153" customHeight="1">
      <c r="A959" s="13"/>
      <c r="B959" s="13"/>
      <c r="C959" s="13"/>
      <c r="D959" s="212">
        <v>44963</v>
      </c>
      <c r="E959" s="210" t="s">
        <v>2724</v>
      </c>
      <c r="F959" s="211" t="s">
        <v>1343</v>
      </c>
      <c r="G959" s="130" t="s">
        <v>8680</v>
      </c>
      <c r="H959" s="85" t="str">
        <f>VLOOKUP(E959&amp;F959,Divipola!$C$1:$F$1149,4,FALSE)</f>
        <v>85001</v>
      </c>
      <c r="I959" s="77"/>
      <c r="J959" s="181"/>
      <c r="K959" s="248"/>
      <c r="L959" s="248"/>
      <c r="M959" s="248"/>
      <c r="N959" s="248"/>
      <c r="O959" s="248"/>
      <c r="P959" s="248"/>
      <c r="Q959" s="248"/>
      <c r="R959" s="248"/>
      <c r="S959" s="248"/>
      <c r="T959" s="248"/>
      <c r="U959" s="248"/>
      <c r="V959" s="248"/>
      <c r="W959" s="248"/>
      <c r="X959" s="248"/>
      <c r="Y959" s="236"/>
      <c r="Z959" s="237"/>
      <c r="AA959" s="248"/>
      <c r="AB959" s="383"/>
      <c r="AC959" s="73"/>
      <c r="AD959" s="414"/>
      <c r="AE959" s="393"/>
      <c r="AF959" s="78"/>
      <c r="AG959" s="414"/>
      <c r="AH959" s="383"/>
      <c r="AI959" s="453"/>
      <c r="AJ959" s="453"/>
      <c r="AK959" s="414"/>
      <c r="AL959" s="383"/>
      <c r="AM959" s="383"/>
      <c r="AN959" s="523"/>
      <c r="AO959" s="414"/>
      <c r="AP959" s="548"/>
      <c r="AQ959" s="414"/>
      <c r="AR959" s="78"/>
      <c r="AS959" s="78"/>
      <c r="AT959" s="414"/>
      <c r="AU959" s="548"/>
      <c r="AV959" s="548"/>
      <c r="AW959" s="414"/>
      <c r="AX959" s="383"/>
      <c r="AY959" s="548"/>
      <c r="AZ959" s="414"/>
      <c r="BA959" s="383"/>
      <c r="BB959" s="548"/>
      <c r="BC959" s="78"/>
      <c r="BD959" s="414"/>
      <c r="BE959" s="414"/>
      <c r="BF959" s="414"/>
      <c r="BG959" s="414"/>
      <c r="BH959" s="414"/>
      <c r="BI959" s="383"/>
      <c r="BJ959" s="383"/>
      <c r="BK959" s="78"/>
      <c r="BL959" s="414"/>
      <c r="BM959" s="383"/>
      <c r="BN959" s="78"/>
      <c r="BO959" s="414"/>
      <c r="BP959" s="78"/>
      <c r="BQ959" s="414"/>
      <c r="BR959" s="383"/>
      <c r="BS959" s="78"/>
      <c r="BT959" s="83"/>
      <c r="BU959" s="75"/>
      <c r="BV959" s="74"/>
      <c r="BW959" s="74"/>
      <c r="BX959" s="461" t="s">
        <v>5219</v>
      </c>
      <c r="BY959" s="112">
        <f t="shared" si="95"/>
        <v>954</v>
      </c>
      <c r="BZ959" s="65">
        <f t="shared" si="94"/>
        <v>0</v>
      </c>
      <c r="CA959" s="359">
        <f t="shared" si="96"/>
        <v>6</v>
      </c>
      <c r="CB959" s="359">
        <f t="shared" si="97"/>
        <v>2</v>
      </c>
      <c r="CC959" s="359">
        <f t="shared" si="98"/>
        <v>2023</v>
      </c>
      <c r="CD959" s="359" t="str">
        <f t="shared" si="99"/>
        <v xml:space="preserve">62202385001INCENDIO FORESTAL </v>
      </c>
    </row>
    <row r="960" spans="1:82" s="121" customFormat="1" ht="127.5" customHeight="1">
      <c r="A960" s="13"/>
      <c r="B960" s="13"/>
      <c r="C960" s="13"/>
      <c r="D960" s="212">
        <v>44963</v>
      </c>
      <c r="E960" s="210" t="s">
        <v>2852</v>
      </c>
      <c r="F960" s="211" t="s">
        <v>2641</v>
      </c>
      <c r="G960" s="130" t="s">
        <v>8680</v>
      </c>
      <c r="H960" s="85" t="str">
        <f>VLOOKUP(E960&amp;F960,Divipola!$C$1:$F$1149,4,FALSE)</f>
        <v>08758</v>
      </c>
      <c r="I960" s="77"/>
      <c r="J960" s="181"/>
      <c r="K960" s="248"/>
      <c r="L960" s="248"/>
      <c r="M960" s="248"/>
      <c r="N960" s="248"/>
      <c r="O960" s="248"/>
      <c r="P960" s="248"/>
      <c r="Q960" s="248"/>
      <c r="R960" s="248"/>
      <c r="S960" s="248"/>
      <c r="T960" s="248"/>
      <c r="U960" s="248"/>
      <c r="V960" s="248"/>
      <c r="W960" s="248"/>
      <c r="X960" s="248"/>
      <c r="Y960" s="236"/>
      <c r="Z960" s="237"/>
      <c r="AA960" s="248"/>
      <c r="AB960" s="383"/>
      <c r="AC960" s="73"/>
      <c r="AD960" s="414"/>
      <c r="AE960" s="393"/>
      <c r="AF960" s="78"/>
      <c r="AG960" s="414"/>
      <c r="AH960" s="383"/>
      <c r="AI960" s="453"/>
      <c r="AJ960" s="453"/>
      <c r="AK960" s="414"/>
      <c r="AL960" s="383"/>
      <c r="AM960" s="383"/>
      <c r="AN960" s="523"/>
      <c r="AO960" s="414"/>
      <c r="AP960" s="548"/>
      <c r="AQ960" s="414"/>
      <c r="AR960" s="78"/>
      <c r="AS960" s="78"/>
      <c r="AT960" s="414"/>
      <c r="AU960" s="548"/>
      <c r="AV960" s="548"/>
      <c r="AW960" s="414"/>
      <c r="AX960" s="383"/>
      <c r="AY960" s="548"/>
      <c r="AZ960" s="414"/>
      <c r="BA960" s="383"/>
      <c r="BB960" s="548"/>
      <c r="BC960" s="78"/>
      <c r="BD960" s="414"/>
      <c r="BE960" s="414"/>
      <c r="BF960" s="414"/>
      <c r="BG960" s="414"/>
      <c r="BH960" s="414"/>
      <c r="BI960" s="383"/>
      <c r="BJ960" s="383"/>
      <c r="BK960" s="78"/>
      <c r="BL960" s="414"/>
      <c r="BM960" s="383"/>
      <c r="BN960" s="78"/>
      <c r="BO960" s="414"/>
      <c r="BP960" s="78"/>
      <c r="BQ960" s="414"/>
      <c r="BR960" s="383"/>
      <c r="BS960" s="78"/>
      <c r="BT960" s="83"/>
      <c r="BU960" s="75"/>
      <c r="BV960" s="74"/>
      <c r="BW960" s="74"/>
      <c r="BX960" s="461" t="s">
        <v>5220</v>
      </c>
      <c r="BY960" s="112">
        <f t="shared" si="95"/>
        <v>955</v>
      </c>
      <c r="BZ960" s="65">
        <f t="shared" si="94"/>
        <v>0</v>
      </c>
      <c r="CA960" s="359">
        <f t="shared" si="96"/>
        <v>6</v>
      </c>
      <c r="CB960" s="359">
        <f t="shared" si="97"/>
        <v>2</v>
      </c>
      <c r="CC960" s="359">
        <f t="shared" si="98"/>
        <v>2023</v>
      </c>
      <c r="CD960" s="359" t="str">
        <f t="shared" si="99"/>
        <v xml:space="preserve">62202308758INCENDIO FORESTAL </v>
      </c>
    </row>
    <row r="961" spans="1:82" s="121" customFormat="1" ht="96" customHeight="1">
      <c r="A961" s="13"/>
      <c r="B961" s="13"/>
      <c r="C961" s="13"/>
      <c r="D961" s="212">
        <v>44963</v>
      </c>
      <c r="E961" s="210" t="s">
        <v>2724</v>
      </c>
      <c r="F961" s="211" t="s">
        <v>1343</v>
      </c>
      <c r="G961" s="130" t="s">
        <v>8680</v>
      </c>
      <c r="H961" s="85" t="str">
        <f>VLOOKUP(E961&amp;F961,Divipola!$C$1:$F$1149,4,FALSE)</f>
        <v>85001</v>
      </c>
      <c r="I961" s="77"/>
      <c r="J961" s="181"/>
      <c r="K961" s="248"/>
      <c r="L961" s="248"/>
      <c r="M961" s="248"/>
      <c r="N961" s="248"/>
      <c r="O961" s="248"/>
      <c r="P961" s="248"/>
      <c r="Q961" s="248"/>
      <c r="R961" s="248"/>
      <c r="S961" s="248"/>
      <c r="T961" s="248"/>
      <c r="U961" s="248"/>
      <c r="V961" s="248"/>
      <c r="W961" s="248"/>
      <c r="X961" s="248"/>
      <c r="Y961" s="248"/>
      <c r="Z961" s="237"/>
      <c r="AA961" s="248"/>
      <c r="AB961" s="383"/>
      <c r="AC961" s="73"/>
      <c r="AD961" s="414"/>
      <c r="AE961" s="393"/>
      <c r="AF961" s="78"/>
      <c r="AG961" s="414"/>
      <c r="AH961" s="383"/>
      <c r="AI961" s="453"/>
      <c r="AJ961" s="453"/>
      <c r="AK961" s="414"/>
      <c r="AL961" s="383"/>
      <c r="AM961" s="383"/>
      <c r="AN961" s="523"/>
      <c r="AO961" s="414"/>
      <c r="AP961" s="548"/>
      <c r="AQ961" s="414"/>
      <c r="AR961" s="78"/>
      <c r="AS961" s="78"/>
      <c r="AT961" s="414"/>
      <c r="AU961" s="548"/>
      <c r="AV961" s="548"/>
      <c r="AW961" s="414"/>
      <c r="AX961" s="383"/>
      <c r="AY961" s="548"/>
      <c r="AZ961" s="414"/>
      <c r="BA961" s="383"/>
      <c r="BB961" s="548"/>
      <c r="BC961" s="78"/>
      <c r="BD961" s="414"/>
      <c r="BE961" s="414"/>
      <c r="BF961" s="414"/>
      <c r="BG961" s="414"/>
      <c r="BH961" s="414"/>
      <c r="BI961" s="383"/>
      <c r="BJ961" s="383"/>
      <c r="BK961" s="78"/>
      <c r="BL961" s="414"/>
      <c r="BM961" s="383"/>
      <c r="BN961" s="78"/>
      <c r="BO961" s="414"/>
      <c r="BP961" s="78"/>
      <c r="BQ961" s="414"/>
      <c r="BR961" s="383"/>
      <c r="BS961" s="78"/>
      <c r="BT961" s="83"/>
      <c r="BU961" s="75"/>
      <c r="BV961" s="74"/>
      <c r="BW961" s="74"/>
      <c r="BX961" s="473" t="s">
        <v>5221</v>
      </c>
      <c r="BY961" s="112">
        <f t="shared" si="95"/>
        <v>956</v>
      </c>
      <c r="BZ961" s="65">
        <f t="shared" si="94"/>
        <v>0</v>
      </c>
      <c r="CA961" s="359">
        <f t="shared" si="96"/>
        <v>6</v>
      </c>
      <c r="CB961" s="359">
        <f t="shared" si="97"/>
        <v>2</v>
      </c>
      <c r="CC961" s="359">
        <f t="shared" si="98"/>
        <v>2023</v>
      </c>
      <c r="CD961" s="359" t="str">
        <f t="shared" si="99"/>
        <v xml:space="preserve">62202385001INCENDIO FORESTAL </v>
      </c>
    </row>
    <row r="962" spans="1:82" s="121" customFormat="1" ht="127.5" customHeight="1">
      <c r="A962" s="13"/>
      <c r="B962" s="13"/>
      <c r="C962" s="13"/>
      <c r="D962" s="212">
        <v>44963</v>
      </c>
      <c r="E962" s="210" t="s">
        <v>2724</v>
      </c>
      <c r="F962" s="211" t="s">
        <v>1343</v>
      </c>
      <c r="G962" s="130" t="s">
        <v>8680</v>
      </c>
      <c r="H962" s="85" t="str">
        <f>VLOOKUP(E962&amp;F962,Divipola!$C$1:$F$1149,4,FALSE)</f>
        <v>85001</v>
      </c>
      <c r="I962" s="77"/>
      <c r="J962" s="181"/>
      <c r="K962" s="248"/>
      <c r="L962" s="248"/>
      <c r="M962" s="248"/>
      <c r="N962" s="248"/>
      <c r="O962" s="248"/>
      <c r="P962" s="248"/>
      <c r="Q962" s="248"/>
      <c r="R962" s="248"/>
      <c r="S962" s="248"/>
      <c r="T962" s="248"/>
      <c r="U962" s="248"/>
      <c r="V962" s="248"/>
      <c r="W962" s="248"/>
      <c r="X962" s="248"/>
      <c r="Y962" s="248"/>
      <c r="Z962" s="237"/>
      <c r="AA962" s="248"/>
      <c r="AB962" s="383"/>
      <c r="AC962" s="73"/>
      <c r="AD962" s="414"/>
      <c r="AE962" s="393"/>
      <c r="AF962" s="78"/>
      <c r="AG962" s="414"/>
      <c r="AH962" s="383"/>
      <c r="AI962" s="453"/>
      <c r="AJ962" s="453"/>
      <c r="AK962" s="414"/>
      <c r="AL962" s="383"/>
      <c r="AM962" s="383"/>
      <c r="AN962" s="523"/>
      <c r="AO962" s="414"/>
      <c r="AP962" s="548"/>
      <c r="AQ962" s="414"/>
      <c r="AR962" s="78"/>
      <c r="AS962" s="78"/>
      <c r="AT962" s="414"/>
      <c r="AU962" s="548"/>
      <c r="AV962" s="548"/>
      <c r="AW962" s="414"/>
      <c r="AX962" s="383"/>
      <c r="AY962" s="548"/>
      <c r="AZ962" s="414"/>
      <c r="BA962" s="383"/>
      <c r="BB962" s="548"/>
      <c r="BC962" s="78"/>
      <c r="BD962" s="414"/>
      <c r="BE962" s="414"/>
      <c r="BF962" s="414"/>
      <c r="BG962" s="414"/>
      <c r="BH962" s="414"/>
      <c r="BI962" s="383"/>
      <c r="BJ962" s="383"/>
      <c r="BK962" s="78"/>
      <c r="BL962" s="414"/>
      <c r="BM962" s="383"/>
      <c r="BN962" s="78"/>
      <c r="BO962" s="414"/>
      <c r="BP962" s="78"/>
      <c r="BQ962" s="414"/>
      <c r="BR962" s="383"/>
      <c r="BS962" s="78"/>
      <c r="BT962" s="83"/>
      <c r="BU962" s="75"/>
      <c r="BV962" s="74"/>
      <c r="BW962" s="74"/>
      <c r="BX962" s="461" t="s">
        <v>5222</v>
      </c>
      <c r="BY962" s="112">
        <f t="shared" si="95"/>
        <v>957</v>
      </c>
      <c r="BZ962" s="65">
        <f t="shared" si="94"/>
        <v>0</v>
      </c>
      <c r="CA962" s="359">
        <f t="shared" si="96"/>
        <v>6</v>
      </c>
      <c r="CB962" s="359">
        <f t="shared" si="97"/>
        <v>2</v>
      </c>
      <c r="CC962" s="359">
        <f t="shared" si="98"/>
        <v>2023</v>
      </c>
      <c r="CD962" s="359" t="str">
        <f t="shared" si="99"/>
        <v xml:space="preserve">62202385001INCENDIO FORESTAL </v>
      </c>
    </row>
    <row r="963" spans="1:82" s="121" customFormat="1" ht="127.5" customHeight="1">
      <c r="A963" s="13"/>
      <c r="B963" s="13"/>
      <c r="C963" s="13"/>
      <c r="D963" s="212">
        <v>44963</v>
      </c>
      <c r="E963" s="210" t="s">
        <v>2724</v>
      </c>
      <c r="F963" s="211" t="s">
        <v>1343</v>
      </c>
      <c r="G963" s="130" t="s">
        <v>8680</v>
      </c>
      <c r="H963" s="85" t="str">
        <f>VLOOKUP(E963&amp;F963,Divipola!$C$1:$F$1149,4,FALSE)</f>
        <v>85001</v>
      </c>
      <c r="I963" s="77"/>
      <c r="J963" s="181"/>
      <c r="K963" s="248"/>
      <c r="L963" s="248"/>
      <c r="M963" s="248"/>
      <c r="N963" s="248"/>
      <c r="O963" s="248"/>
      <c r="P963" s="248"/>
      <c r="Q963" s="248"/>
      <c r="R963" s="248"/>
      <c r="S963" s="248"/>
      <c r="T963" s="248"/>
      <c r="U963" s="248"/>
      <c r="V963" s="248"/>
      <c r="W963" s="248"/>
      <c r="X963" s="248"/>
      <c r="Y963" s="248"/>
      <c r="Z963" s="237"/>
      <c r="AA963" s="248"/>
      <c r="AB963" s="383"/>
      <c r="AC963" s="73"/>
      <c r="AD963" s="414"/>
      <c r="AE963" s="393"/>
      <c r="AF963" s="78"/>
      <c r="AG963" s="414"/>
      <c r="AH963" s="383"/>
      <c r="AI963" s="453"/>
      <c r="AJ963" s="453"/>
      <c r="AK963" s="414"/>
      <c r="AL963" s="383"/>
      <c r="AM963" s="383"/>
      <c r="AN963" s="523"/>
      <c r="AO963" s="414"/>
      <c r="AP963" s="548"/>
      <c r="AQ963" s="414"/>
      <c r="AR963" s="78"/>
      <c r="AS963" s="78"/>
      <c r="AT963" s="414"/>
      <c r="AU963" s="548"/>
      <c r="AV963" s="548"/>
      <c r="AW963" s="414"/>
      <c r="AX963" s="383"/>
      <c r="AY963" s="548"/>
      <c r="AZ963" s="414"/>
      <c r="BA963" s="383"/>
      <c r="BB963" s="548"/>
      <c r="BC963" s="78"/>
      <c r="BD963" s="414"/>
      <c r="BE963" s="414"/>
      <c r="BF963" s="414"/>
      <c r="BG963" s="414"/>
      <c r="BH963" s="414"/>
      <c r="BI963" s="383"/>
      <c r="BJ963" s="383"/>
      <c r="BK963" s="78"/>
      <c r="BL963" s="414"/>
      <c r="BM963" s="383"/>
      <c r="BN963" s="78"/>
      <c r="BO963" s="414"/>
      <c r="BP963" s="78"/>
      <c r="BQ963" s="414"/>
      <c r="BR963" s="383"/>
      <c r="BS963" s="78"/>
      <c r="BT963" s="83"/>
      <c r="BU963" s="75"/>
      <c r="BV963" s="74"/>
      <c r="BW963" s="74"/>
      <c r="BX963" s="461" t="s">
        <v>5223</v>
      </c>
      <c r="BY963" s="112">
        <f t="shared" si="95"/>
        <v>958</v>
      </c>
      <c r="BZ963" s="65">
        <f t="shared" si="94"/>
        <v>0</v>
      </c>
      <c r="CA963" s="359">
        <f t="shared" si="96"/>
        <v>6</v>
      </c>
      <c r="CB963" s="359">
        <f t="shared" si="97"/>
        <v>2</v>
      </c>
      <c r="CC963" s="359">
        <f t="shared" si="98"/>
        <v>2023</v>
      </c>
      <c r="CD963" s="359" t="str">
        <f t="shared" si="99"/>
        <v xml:space="preserve">62202385001INCENDIO FORESTAL </v>
      </c>
    </row>
    <row r="964" spans="1:82" s="121" customFormat="1" ht="114.75" customHeight="1">
      <c r="A964" s="13"/>
      <c r="B964" s="13"/>
      <c r="C964" s="13"/>
      <c r="D964" s="212">
        <v>44963</v>
      </c>
      <c r="E964" s="210" t="s">
        <v>2718</v>
      </c>
      <c r="F964" s="211" t="s">
        <v>1068</v>
      </c>
      <c r="G964" s="130" t="s">
        <v>8680</v>
      </c>
      <c r="H964" s="85" t="str">
        <f>VLOOKUP(E964&amp;F964,Divipola!$C$1:$F$1149,4,FALSE)</f>
        <v>25299</v>
      </c>
      <c r="I964" s="77"/>
      <c r="J964" s="181"/>
      <c r="K964" s="248"/>
      <c r="L964" s="248"/>
      <c r="M964" s="248"/>
      <c r="N964" s="248"/>
      <c r="O964" s="248"/>
      <c r="P964" s="248"/>
      <c r="Q964" s="248"/>
      <c r="R964" s="248"/>
      <c r="S964" s="248"/>
      <c r="T964" s="248"/>
      <c r="U964" s="248"/>
      <c r="V964" s="248"/>
      <c r="W964" s="248"/>
      <c r="X964" s="248"/>
      <c r="Y964" s="248"/>
      <c r="Z964" s="237"/>
      <c r="AA964" s="248"/>
      <c r="AB964" s="383"/>
      <c r="AC964" s="73"/>
      <c r="AD964" s="414"/>
      <c r="AE964" s="393"/>
      <c r="AF964" s="78"/>
      <c r="AG964" s="414"/>
      <c r="AH964" s="383"/>
      <c r="AI964" s="453"/>
      <c r="AJ964" s="453"/>
      <c r="AK964" s="414"/>
      <c r="AL964" s="383"/>
      <c r="AM964" s="383"/>
      <c r="AN964" s="523"/>
      <c r="AO964" s="414"/>
      <c r="AP964" s="548"/>
      <c r="AQ964" s="414"/>
      <c r="AR964" s="78"/>
      <c r="AS964" s="78"/>
      <c r="AT964" s="414"/>
      <c r="AU964" s="548"/>
      <c r="AV964" s="548"/>
      <c r="AW964" s="414"/>
      <c r="AX964" s="383"/>
      <c r="AY964" s="548"/>
      <c r="AZ964" s="414"/>
      <c r="BA964" s="383"/>
      <c r="BB964" s="548"/>
      <c r="BC964" s="78"/>
      <c r="BD964" s="414"/>
      <c r="BE964" s="414"/>
      <c r="BF964" s="414"/>
      <c r="BG964" s="414"/>
      <c r="BH964" s="414"/>
      <c r="BI964" s="383"/>
      <c r="BJ964" s="383"/>
      <c r="BK964" s="78"/>
      <c r="BL964" s="414"/>
      <c r="BM964" s="383"/>
      <c r="BN964" s="78"/>
      <c r="BO964" s="414"/>
      <c r="BP964" s="78"/>
      <c r="BQ964" s="414"/>
      <c r="BR964" s="383"/>
      <c r="BS964" s="78"/>
      <c r="BT964" s="83"/>
      <c r="BU964" s="75"/>
      <c r="BV964" s="74"/>
      <c r="BW964" s="74"/>
      <c r="BX964" s="461" t="s">
        <v>5224</v>
      </c>
      <c r="BY964" s="112">
        <f t="shared" si="95"/>
        <v>959</v>
      </c>
      <c r="BZ964" s="65">
        <f t="shared" si="94"/>
        <v>0</v>
      </c>
      <c r="CA964" s="359">
        <f t="shared" si="96"/>
        <v>6</v>
      </c>
      <c r="CB964" s="359">
        <f t="shared" si="97"/>
        <v>2</v>
      </c>
      <c r="CC964" s="359">
        <f t="shared" si="98"/>
        <v>2023</v>
      </c>
      <c r="CD964" s="359" t="str">
        <f t="shared" si="99"/>
        <v xml:space="preserve">62202325299INCENDIO FORESTAL </v>
      </c>
    </row>
    <row r="965" spans="1:82" s="121" customFormat="1" ht="63.75" customHeight="1">
      <c r="A965" s="13"/>
      <c r="B965" s="13"/>
      <c r="C965" s="13"/>
      <c r="D965" s="212">
        <v>44963</v>
      </c>
      <c r="E965" s="210" t="s">
        <v>2830</v>
      </c>
      <c r="F965" s="211" t="s">
        <v>2634</v>
      </c>
      <c r="G965" s="130" t="s">
        <v>8680</v>
      </c>
      <c r="H965" s="85" t="str">
        <f>VLOOKUP(E965&amp;F965,Divipola!$C$1:$F$1149,4,FALSE)</f>
        <v>68001</v>
      </c>
      <c r="I965" s="77"/>
      <c r="J965" s="181"/>
      <c r="K965" s="306"/>
      <c r="L965" s="309"/>
      <c r="M965" s="309"/>
      <c r="N965" s="316"/>
      <c r="O965" s="316"/>
      <c r="P965" s="316"/>
      <c r="Q965" s="316"/>
      <c r="R965" s="316"/>
      <c r="S965" s="317"/>
      <c r="T965" s="317"/>
      <c r="U965" s="317"/>
      <c r="V965" s="317"/>
      <c r="W965" s="317"/>
      <c r="X965" s="317"/>
      <c r="Y965" s="310"/>
      <c r="Z965" s="306"/>
      <c r="AA965" s="311"/>
      <c r="AB965" s="383"/>
      <c r="AC965" s="73"/>
      <c r="AD965" s="414"/>
      <c r="AE965" s="393"/>
      <c r="AF965" s="78"/>
      <c r="AG965" s="414"/>
      <c r="AH965" s="383"/>
      <c r="AI965" s="453"/>
      <c r="AJ965" s="453"/>
      <c r="AK965" s="414"/>
      <c r="AL965" s="383"/>
      <c r="AM965" s="383"/>
      <c r="AN965" s="523"/>
      <c r="AO965" s="414"/>
      <c r="AP965" s="548"/>
      <c r="AQ965" s="414"/>
      <c r="AR965" s="78"/>
      <c r="AS965" s="78"/>
      <c r="AT965" s="414"/>
      <c r="AU965" s="548"/>
      <c r="AV965" s="548"/>
      <c r="AW965" s="414"/>
      <c r="AX965" s="383"/>
      <c r="AY965" s="548"/>
      <c r="AZ965" s="414"/>
      <c r="BA965" s="383"/>
      <c r="BB965" s="548"/>
      <c r="BC965" s="78"/>
      <c r="BD965" s="414"/>
      <c r="BE965" s="414"/>
      <c r="BF965" s="414"/>
      <c r="BG965" s="414"/>
      <c r="BH965" s="414"/>
      <c r="BI965" s="383"/>
      <c r="BJ965" s="383"/>
      <c r="BK965" s="78"/>
      <c r="BL965" s="414"/>
      <c r="BM965" s="383"/>
      <c r="BN965" s="78"/>
      <c r="BO965" s="414"/>
      <c r="BP965" s="78"/>
      <c r="BQ965" s="414"/>
      <c r="BR965" s="383"/>
      <c r="BS965" s="78"/>
      <c r="BT965" s="83"/>
      <c r="BU965" s="75"/>
      <c r="BV965" s="74"/>
      <c r="BW965" s="74"/>
      <c r="BX965" s="462" t="s">
        <v>6366</v>
      </c>
      <c r="BY965" s="112">
        <f t="shared" si="95"/>
        <v>960</v>
      </c>
      <c r="BZ965" s="65">
        <f t="shared" si="94"/>
        <v>0</v>
      </c>
      <c r="CA965" s="359">
        <f t="shared" si="96"/>
        <v>6</v>
      </c>
      <c r="CB965" s="359">
        <f t="shared" si="97"/>
        <v>2</v>
      </c>
      <c r="CC965" s="359">
        <f t="shared" si="98"/>
        <v>2023</v>
      </c>
      <c r="CD965" s="359" t="str">
        <f t="shared" si="99"/>
        <v xml:space="preserve">62202368001INCENDIO FORESTAL </v>
      </c>
    </row>
    <row r="966" spans="1:82" s="121" customFormat="1" ht="63.75" customHeight="1">
      <c r="A966" s="13"/>
      <c r="B966" s="13"/>
      <c r="C966" s="13"/>
      <c r="D966" s="212">
        <v>44963</v>
      </c>
      <c r="E966" s="210" t="s">
        <v>2830</v>
      </c>
      <c r="F966" s="211" t="s">
        <v>2634</v>
      </c>
      <c r="G966" s="130" t="s">
        <v>8680</v>
      </c>
      <c r="H966" s="85" t="str">
        <f>VLOOKUP(E966&amp;F966,Divipola!$C$1:$F$1149,4,FALSE)</f>
        <v>68001</v>
      </c>
      <c r="I966" s="77"/>
      <c r="J966" s="181"/>
      <c r="K966" s="306"/>
      <c r="L966" s="309"/>
      <c r="M966" s="309"/>
      <c r="N966" s="316"/>
      <c r="O966" s="316"/>
      <c r="P966" s="316"/>
      <c r="Q966" s="316"/>
      <c r="R966" s="316"/>
      <c r="S966" s="317"/>
      <c r="T966" s="317"/>
      <c r="U966" s="317"/>
      <c r="V966" s="317"/>
      <c r="W966" s="317"/>
      <c r="X966" s="317"/>
      <c r="Y966" s="310"/>
      <c r="Z966" s="306"/>
      <c r="AA966" s="311"/>
      <c r="AB966" s="383"/>
      <c r="AC966" s="73"/>
      <c r="AD966" s="414"/>
      <c r="AE966" s="393"/>
      <c r="AF966" s="78"/>
      <c r="AG966" s="414"/>
      <c r="AH966" s="383"/>
      <c r="AI966" s="453"/>
      <c r="AJ966" s="453"/>
      <c r="AK966" s="414"/>
      <c r="AL966" s="383"/>
      <c r="AM966" s="383"/>
      <c r="AN966" s="523"/>
      <c r="AO966" s="414"/>
      <c r="AP966" s="548"/>
      <c r="AQ966" s="414"/>
      <c r="AR966" s="78"/>
      <c r="AS966" s="78"/>
      <c r="AT966" s="414"/>
      <c r="AU966" s="548"/>
      <c r="AV966" s="548"/>
      <c r="AW966" s="414"/>
      <c r="AX966" s="383"/>
      <c r="AY966" s="548"/>
      <c r="AZ966" s="414"/>
      <c r="BA966" s="383"/>
      <c r="BB966" s="548"/>
      <c r="BC966" s="78"/>
      <c r="BD966" s="414"/>
      <c r="BE966" s="414"/>
      <c r="BF966" s="414"/>
      <c r="BG966" s="414"/>
      <c r="BH966" s="414"/>
      <c r="BI966" s="383"/>
      <c r="BJ966" s="383"/>
      <c r="BK966" s="78"/>
      <c r="BL966" s="414"/>
      <c r="BM966" s="383"/>
      <c r="BN966" s="78"/>
      <c r="BO966" s="414"/>
      <c r="BP966" s="78"/>
      <c r="BQ966" s="414"/>
      <c r="BR966" s="383"/>
      <c r="BS966" s="78"/>
      <c r="BT966" s="83"/>
      <c r="BU966" s="75"/>
      <c r="BV966" s="74"/>
      <c r="BW966" s="74"/>
      <c r="BX966" s="462" t="s">
        <v>6367</v>
      </c>
      <c r="BY966" s="112">
        <f t="shared" si="95"/>
        <v>961</v>
      </c>
      <c r="BZ966" s="65">
        <f t="shared" si="94"/>
        <v>0</v>
      </c>
      <c r="CA966" s="359">
        <f t="shared" si="96"/>
        <v>6</v>
      </c>
      <c r="CB966" s="359">
        <f t="shared" si="97"/>
        <v>2</v>
      </c>
      <c r="CC966" s="359">
        <f t="shared" si="98"/>
        <v>2023</v>
      </c>
      <c r="CD966" s="359" t="str">
        <f t="shared" si="99"/>
        <v xml:space="preserve">62202368001INCENDIO FORESTAL </v>
      </c>
    </row>
    <row r="967" spans="1:82" s="121" customFormat="1" ht="63.75" customHeight="1">
      <c r="A967" s="13"/>
      <c r="B967" s="13"/>
      <c r="C967" s="13"/>
      <c r="D967" s="212">
        <v>44963</v>
      </c>
      <c r="E967" s="210" t="s">
        <v>2830</v>
      </c>
      <c r="F967" s="211" t="s">
        <v>2634</v>
      </c>
      <c r="G967" s="130" t="s">
        <v>8680</v>
      </c>
      <c r="H967" s="85" t="str">
        <f>VLOOKUP(E967&amp;F967,Divipola!$C$1:$F$1149,4,FALSE)</f>
        <v>68001</v>
      </c>
      <c r="I967" s="77"/>
      <c r="J967" s="181"/>
      <c r="K967" s="306"/>
      <c r="L967" s="309"/>
      <c r="M967" s="309"/>
      <c r="N967" s="316"/>
      <c r="O967" s="316"/>
      <c r="P967" s="316"/>
      <c r="Q967" s="316"/>
      <c r="R967" s="316"/>
      <c r="S967" s="317"/>
      <c r="T967" s="317"/>
      <c r="U967" s="317"/>
      <c r="V967" s="317"/>
      <c r="W967" s="317"/>
      <c r="X967" s="317"/>
      <c r="Y967" s="310"/>
      <c r="Z967" s="306"/>
      <c r="AA967" s="311"/>
      <c r="AB967" s="383"/>
      <c r="AC967" s="73"/>
      <c r="AD967" s="414"/>
      <c r="AE967" s="393"/>
      <c r="AF967" s="78"/>
      <c r="AG967" s="414"/>
      <c r="AH967" s="383"/>
      <c r="AI967" s="453"/>
      <c r="AJ967" s="453"/>
      <c r="AK967" s="414"/>
      <c r="AL967" s="383"/>
      <c r="AM967" s="383"/>
      <c r="AN967" s="523"/>
      <c r="AO967" s="414"/>
      <c r="AP967" s="548"/>
      <c r="AQ967" s="414"/>
      <c r="AR967" s="78"/>
      <c r="AS967" s="78"/>
      <c r="AT967" s="414"/>
      <c r="AU967" s="548"/>
      <c r="AV967" s="548"/>
      <c r="AW967" s="414"/>
      <c r="AX967" s="383"/>
      <c r="AY967" s="548"/>
      <c r="AZ967" s="414"/>
      <c r="BA967" s="383"/>
      <c r="BB967" s="548"/>
      <c r="BC967" s="78"/>
      <c r="BD967" s="414"/>
      <c r="BE967" s="414"/>
      <c r="BF967" s="414"/>
      <c r="BG967" s="414"/>
      <c r="BH967" s="414"/>
      <c r="BI967" s="383"/>
      <c r="BJ967" s="383"/>
      <c r="BK967" s="78"/>
      <c r="BL967" s="414"/>
      <c r="BM967" s="383"/>
      <c r="BN967" s="78"/>
      <c r="BO967" s="414"/>
      <c r="BP967" s="78"/>
      <c r="BQ967" s="414"/>
      <c r="BR967" s="383"/>
      <c r="BS967" s="78"/>
      <c r="BT967" s="83"/>
      <c r="BU967" s="75"/>
      <c r="BV967" s="74"/>
      <c r="BW967" s="74"/>
      <c r="BX967" s="462" t="s">
        <v>6368</v>
      </c>
      <c r="BY967" s="112">
        <f t="shared" si="95"/>
        <v>962</v>
      </c>
      <c r="BZ967" s="65">
        <f t="shared" ref="BZ967:BZ1030" si="100">+AD967+AG967+AK967+AO967+AQ967+AT967+AW967+AZ967+BD967+BH967+BL967+BO967+BQ967</f>
        <v>0</v>
      </c>
      <c r="CA967" s="359">
        <f t="shared" si="96"/>
        <v>6</v>
      </c>
      <c r="CB967" s="359">
        <f t="shared" si="97"/>
        <v>2</v>
      </c>
      <c r="CC967" s="359">
        <f t="shared" si="98"/>
        <v>2023</v>
      </c>
      <c r="CD967" s="359" t="str">
        <f t="shared" si="99"/>
        <v xml:space="preserve">62202368001INCENDIO FORESTAL </v>
      </c>
    </row>
    <row r="968" spans="1:82" s="121" customFormat="1" ht="63.75" customHeight="1">
      <c r="A968" s="13"/>
      <c r="B968" s="13"/>
      <c r="C968" s="13"/>
      <c r="D968" s="212">
        <v>44963</v>
      </c>
      <c r="E968" s="210" t="s">
        <v>2830</v>
      </c>
      <c r="F968" s="211" t="s">
        <v>2634</v>
      </c>
      <c r="G968" s="130" t="s">
        <v>8680</v>
      </c>
      <c r="H968" s="85" t="str">
        <f>VLOOKUP(E968&amp;F968,Divipola!$C$1:$F$1149,4,FALSE)</f>
        <v>68001</v>
      </c>
      <c r="I968" s="77"/>
      <c r="J968" s="181"/>
      <c r="K968" s="306"/>
      <c r="L968" s="309"/>
      <c r="M968" s="309"/>
      <c r="N968" s="316"/>
      <c r="O968" s="316"/>
      <c r="P968" s="316"/>
      <c r="Q968" s="316"/>
      <c r="R968" s="316"/>
      <c r="S968" s="317"/>
      <c r="T968" s="317"/>
      <c r="U968" s="317"/>
      <c r="V968" s="317"/>
      <c r="W968" s="317"/>
      <c r="X968" s="317"/>
      <c r="Y968" s="310"/>
      <c r="Z968" s="306"/>
      <c r="AA968" s="311"/>
      <c r="AB968" s="383"/>
      <c r="AC968" s="73"/>
      <c r="AD968" s="414"/>
      <c r="AE968" s="393"/>
      <c r="AF968" s="78"/>
      <c r="AG968" s="414"/>
      <c r="AH968" s="383"/>
      <c r="AI968" s="453"/>
      <c r="AJ968" s="453"/>
      <c r="AK968" s="414"/>
      <c r="AL968" s="383"/>
      <c r="AM968" s="383"/>
      <c r="AN968" s="523"/>
      <c r="AO968" s="414"/>
      <c r="AP968" s="548"/>
      <c r="AQ968" s="414"/>
      <c r="AR968" s="78"/>
      <c r="AS968" s="78"/>
      <c r="AT968" s="414"/>
      <c r="AU968" s="548"/>
      <c r="AV968" s="548"/>
      <c r="AW968" s="414"/>
      <c r="AX968" s="383"/>
      <c r="AY968" s="548"/>
      <c r="AZ968" s="414"/>
      <c r="BA968" s="383"/>
      <c r="BB968" s="548"/>
      <c r="BC968" s="78"/>
      <c r="BD968" s="414"/>
      <c r="BE968" s="414"/>
      <c r="BF968" s="414"/>
      <c r="BG968" s="414"/>
      <c r="BH968" s="414"/>
      <c r="BI968" s="383"/>
      <c r="BJ968" s="383"/>
      <c r="BK968" s="78"/>
      <c r="BL968" s="414"/>
      <c r="BM968" s="383"/>
      <c r="BN968" s="78"/>
      <c r="BO968" s="414"/>
      <c r="BP968" s="78"/>
      <c r="BQ968" s="414"/>
      <c r="BR968" s="383"/>
      <c r="BS968" s="78"/>
      <c r="BT968" s="83"/>
      <c r="BU968" s="75"/>
      <c r="BV968" s="74"/>
      <c r="BW968" s="74"/>
      <c r="BX968" s="465" t="s">
        <v>6369</v>
      </c>
      <c r="BY968" s="112">
        <f t="shared" ref="BY968:BY1031" si="101">+BY967+1</f>
        <v>963</v>
      </c>
      <c r="BZ968" s="65">
        <f t="shared" si="100"/>
        <v>0</v>
      </c>
      <c r="CA968" s="359">
        <f t="shared" si="96"/>
        <v>6</v>
      </c>
      <c r="CB968" s="359">
        <f t="shared" si="97"/>
        <v>2</v>
      </c>
      <c r="CC968" s="359">
        <f t="shared" si="98"/>
        <v>2023</v>
      </c>
      <c r="CD968" s="359" t="str">
        <f t="shared" si="99"/>
        <v xml:space="preserve">62202368001INCENDIO FORESTAL </v>
      </c>
    </row>
    <row r="969" spans="1:82" s="121" customFormat="1" ht="63.75" customHeight="1">
      <c r="A969" s="13"/>
      <c r="B969" s="13"/>
      <c r="C969" s="13"/>
      <c r="D969" s="212">
        <v>44963</v>
      </c>
      <c r="E969" s="210" t="s">
        <v>2830</v>
      </c>
      <c r="F969" s="211" t="s">
        <v>2634</v>
      </c>
      <c r="G969" s="130" t="s">
        <v>8680</v>
      </c>
      <c r="H969" s="85" t="str">
        <f>VLOOKUP(E969&amp;F969,Divipola!$C$1:$F$1149,4,FALSE)</f>
        <v>68001</v>
      </c>
      <c r="I969" s="77"/>
      <c r="J969" s="181"/>
      <c r="K969" s="306"/>
      <c r="L969" s="309"/>
      <c r="M969" s="309"/>
      <c r="N969" s="316"/>
      <c r="O969" s="316"/>
      <c r="P969" s="316"/>
      <c r="Q969" s="316"/>
      <c r="R969" s="316"/>
      <c r="S969" s="317"/>
      <c r="T969" s="317"/>
      <c r="U969" s="317"/>
      <c r="V969" s="317"/>
      <c r="W969" s="317"/>
      <c r="X969" s="317"/>
      <c r="Y969" s="310"/>
      <c r="Z969" s="306"/>
      <c r="AA969" s="311"/>
      <c r="AB969" s="383"/>
      <c r="AC969" s="73"/>
      <c r="AD969" s="414"/>
      <c r="AE969" s="393"/>
      <c r="AF969" s="78"/>
      <c r="AG969" s="414"/>
      <c r="AH969" s="383"/>
      <c r="AI969" s="453"/>
      <c r="AJ969" s="453"/>
      <c r="AK969" s="414"/>
      <c r="AL969" s="383"/>
      <c r="AM969" s="383"/>
      <c r="AN969" s="523"/>
      <c r="AO969" s="414"/>
      <c r="AP969" s="548"/>
      <c r="AQ969" s="414"/>
      <c r="AR969" s="78"/>
      <c r="AS969" s="78"/>
      <c r="AT969" s="414"/>
      <c r="AU969" s="548"/>
      <c r="AV969" s="548"/>
      <c r="AW969" s="414"/>
      <c r="AX969" s="383"/>
      <c r="AY969" s="548"/>
      <c r="AZ969" s="414"/>
      <c r="BA969" s="383"/>
      <c r="BB969" s="548"/>
      <c r="BC969" s="78"/>
      <c r="BD969" s="414"/>
      <c r="BE969" s="414"/>
      <c r="BF969" s="414"/>
      <c r="BG969" s="414"/>
      <c r="BH969" s="414"/>
      <c r="BI969" s="383"/>
      <c r="BJ969" s="383"/>
      <c r="BK969" s="78"/>
      <c r="BL969" s="414"/>
      <c r="BM969" s="383"/>
      <c r="BN969" s="78"/>
      <c r="BO969" s="414"/>
      <c r="BP969" s="78"/>
      <c r="BQ969" s="414"/>
      <c r="BR969" s="383"/>
      <c r="BS969" s="78"/>
      <c r="BT969" s="83"/>
      <c r="BU969" s="75"/>
      <c r="BV969" s="74"/>
      <c r="BW969" s="74"/>
      <c r="BX969" s="462" t="s">
        <v>6370</v>
      </c>
      <c r="BY969" s="112">
        <f t="shared" si="101"/>
        <v>964</v>
      </c>
      <c r="BZ969" s="65">
        <f t="shared" si="100"/>
        <v>0</v>
      </c>
      <c r="CA969" s="359">
        <f t="shared" si="96"/>
        <v>6</v>
      </c>
      <c r="CB969" s="359">
        <f t="shared" si="97"/>
        <v>2</v>
      </c>
      <c r="CC969" s="359">
        <f t="shared" si="98"/>
        <v>2023</v>
      </c>
      <c r="CD969" s="359" t="str">
        <f t="shared" si="99"/>
        <v xml:space="preserve">62202368001INCENDIO FORESTAL </v>
      </c>
    </row>
    <row r="970" spans="1:82" s="121" customFormat="1" ht="76.5" customHeight="1">
      <c r="A970" s="13"/>
      <c r="B970" s="13"/>
      <c r="C970" s="13"/>
      <c r="D970" s="212">
        <v>44963</v>
      </c>
      <c r="E970" s="210" t="s">
        <v>2861</v>
      </c>
      <c r="F970" s="211" t="s">
        <v>403</v>
      </c>
      <c r="G970" s="130" t="s">
        <v>8680</v>
      </c>
      <c r="H970" s="85" t="str">
        <f>VLOOKUP(E970&amp;F970,Divipola!$C$1:$F$1149,4,FALSE)</f>
        <v>44430</v>
      </c>
      <c r="I970" s="77"/>
      <c r="J970" s="181"/>
      <c r="K970" s="306"/>
      <c r="L970" s="309"/>
      <c r="M970" s="309"/>
      <c r="N970" s="316"/>
      <c r="O970" s="316"/>
      <c r="P970" s="316"/>
      <c r="Q970" s="316"/>
      <c r="R970" s="316"/>
      <c r="S970" s="317"/>
      <c r="T970" s="317"/>
      <c r="U970" s="317"/>
      <c r="V970" s="317"/>
      <c r="W970" s="317"/>
      <c r="X970" s="317"/>
      <c r="Y970" s="310"/>
      <c r="Z970" s="306"/>
      <c r="AA970" s="311"/>
      <c r="AB970" s="383"/>
      <c r="AC970" s="73"/>
      <c r="AD970" s="414"/>
      <c r="AE970" s="393"/>
      <c r="AF970" s="78"/>
      <c r="AG970" s="414"/>
      <c r="AH970" s="383"/>
      <c r="AI970" s="453"/>
      <c r="AJ970" s="453"/>
      <c r="AK970" s="414"/>
      <c r="AL970" s="383"/>
      <c r="AM970" s="383"/>
      <c r="AN970" s="523"/>
      <c r="AO970" s="414"/>
      <c r="AP970" s="548"/>
      <c r="AQ970" s="414"/>
      <c r="AR970" s="78"/>
      <c r="AS970" s="78"/>
      <c r="AT970" s="414"/>
      <c r="AU970" s="548"/>
      <c r="AV970" s="548"/>
      <c r="AW970" s="414"/>
      <c r="AX970" s="383"/>
      <c r="AY970" s="548"/>
      <c r="AZ970" s="414"/>
      <c r="BA970" s="383"/>
      <c r="BB970" s="548"/>
      <c r="BC970" s="78"/>
      <c r="BD970" s="414"/>
      <c r="BE970" s="414"/>
      <c r="BF970" s="414"/>
      <c r="BG970" s="414"/>
      <c r="BH970" s="414"/>
      <c r="BI970" s="383"/>
      <c r="BJ970" s="383"/>
      <c r="BK970" s="78"/>
      <c r="BL970" s="414"/>
      <c r="BM970" s="383"/>
      <c r="BN970" s="78"/>
      <c r="BO970" s="414"/>
      <c r="BP970" s="78"/>
      <c r="BQ970" s="414"/>
      <c r="BR970" s="383"/>
      <c r="BS970" s="78"/>
      <c r="BT970" s="83"/>
      <c r="BU970" s="75"/>
      <c r="BV970" s="74"/>
      <c r="BW970" s="74"/>
      <c r="BX970" s="465" t="s">
        <v>6371</v>
      </c>
      <c r="BY970" s="112">
        <f t="shared" si="101"/>
        <v>965</v>
      </c>
      <c r="BZ970" s="65">
        <f t="shared" si="100"/>
        <v>0</v>
      </c>
      <c r="CA970" s="359">
        <f t="shared" si="96"/>
        <v>6</v>
      </c>
      <c r="CB970" s="359">
        <f t="shared" si="97"/>
        <v>2</v>
      </c>
      <c r="CC970" s="359">
        <f t="shared" si="98"/>
        <v>2023</v>
      </c>
      <c r="CD970" s="359" t="str">
        <f t="shared" si="99"/>
        <v xml:space="preserve">62202344430INCENDIO FORESTAL </v>
      </c>
    </row>
    <row r="971" spans="1:82" s="121" customFormat="1" ht="114.75" customHeight="1">
      <c r="A971" s="13"/>
      <c r="B971" s="13"/>
      <c r="C971" s="13"/>
      <c r="D971" s="212">
        <v>44963</v>
      </c>
      <c r="E971" s="210" t="s">
        <v>2830</v>
      </c>
      <c r="F971" s="211" t="s">
        <v>2759</v>
      </c>
      <c r="G971" s="130" t="s">
        <v>8680</v>
      </c>
      <c r="H971" s="85" t="str">
        <f>VLOOKUP(E971&amp;F971,Divipola!$C$1:$F$1149,4,FALSE)</f>
        <v>68307</v>
      </c>
      <c r="I971" s="77"/>
      <c r="J971" s="181"/>
      <c r="K971" s="306"/>
      <c r="L971" s="309"/>
      <c r="M971" s="309"/>
      <c r="N971" s="316"/>
      <c r="O971" s="316"/>
      <c r="P971" s="316"/>
      <c r="Q971" s="316"/>
      <c r="R971" s="316"/>
      <c r="S971" s="317"/>
      <c r="T971" s="317"/>
      <c r="U971" s="317"/>
      <c r="V971" s="317"/>
      <c r="W971" s="317"/>
      <c r="X971" s="317"/>
      <c r="Y971" s="310"/>
      <c r="Z971" s="306"/>
      <c r="AA971" s="311"/>
      <c r="AB971" s="383"/>
      <c r="AC971" s="73"/>
      <c r="AD971" s="414"/>
      <c r="AE971" s="393"/>
      <c r="AF971" s="78"/>
      <c r="AG971" s="414"/>
      <c r="AH971" s="383"/>
      <c r="AI971" s="453"/>
      <c r="AJ971" s="453"/>
      <c r="AK971" s="414"/>
      <c r="AL971" s="383"/>
      <c r="AM971" s="383"/>
      <c r="AN971" s="523"/>
      <c r="AO971" s="414"/>
      <c r="AP971" s="548"/>
      <c r="AQ971" s="414"/>
      <c r="AR971" s="78"/>
      <c r="AS971" s="78"/>
      <c r="AT971" s="414"/>
      <c r="AU971" s="548"/>
      <c r="AV971" s="548"/>
      <c r="AW971" s="414"/>
      <c r="AX971" s="383"/>
      <c r="AY971" s="548"/>
      <c r="AZ971" s="414"/>
      <c r="BA971" s="383"/>
      <c r="BB971" s="548"/>
      <c r="BC971" s="78"/>
      <c r="BD971" s="414"/>
      <c r="BE971" s="414"/>
      <c r="BF971" s="414"/>
      <c r="BG971" s="414"/>
      <c r="BH971" s="414"/>
      <c r="BI971" s="383"/>
      <c r="BJ971" s="383"/>
      <c r="BK971" s="78"/>
      <c r="BL971" s="414"/>
      <c r="BM971" s="383"/>
      <c r="BN971" s="78"/>
      <c r="BO971" s="414"/>
      <c r="BP971" s="78"/>
      <c r="BQ971" s="414"/>
      <c r="BR971" s="383"/>
      <c r="BS971" s="78"/>
      <c r="BT971" s="83"/>
      <c r="BU971" s="75"/>
      <c r="BV971" s="74"/>
      <c r="BW971" s="74"/>
      <c r="BX971" s="462" t="s">
        <v>6372</v>
      </c>
      <c r="BY971" s="112">
        <f t="shared" si="101"/>
        <v>966</v>
      </c>
      <c r="BZ971" s="65">
        <f t="shared" si="100"/>
        <v>0</v>
      </c>
      <c r="CA971" s="359">
        <f t="shared" si="96"/>
        <v>6</v>
      </c>
      <c r="CB971" s="359">
        <f t="shared" si="97"/>
        <v>2</v>
      </c>
      <c r="CC971" s="359">
        <f t="shared" si="98"/>
        <v>2023</v>
      </c>
      <c r="CD971" s="359" t="str">
        <f t="shared" si="99"/>
        <v xml:space="preserve">62202368307INCENDIO FORESTAL </v>
      </c>
    </row>
    <row r="972" spans="1:82" s="121" customFormat="1" ht="114.75" customHeight="1">
      <c r="A972" s="13"/>
      <c r="B972" s="13"/>
      <c r="C972" s="13"/>
      <c r="D972" s="212">
        <v>44963</v>
      </c>
      <c r="E972" s="210" t="s">
        <v>2830</v>
      </c>
      <c r="F972" s="211" t="s">
        <v>2759</v>
      </c>
      <c r="G972" s="130" t="s">
        <v>8680</v>
      </c>
      <c r="H972" s="85" t="str">
        <f>VLOOKUP(E972&amp;F972,Divipola!$C$1:$F$1149,4,FALSE)</f>
        <v>68307</v>
      </c>
      <c r="I972" s="77"/>
      <c r="J972" s="181"/>
      <c r="K972" s="306"/>
      <c r="L972" s="309"/>
      <c r="M972" s="309"/>
      <c r="N972" s="316"/>
      <c r="O972" s="316"/>
      <c r="P972" s="316"/>
      <c r="Q972" s="316"/>
      <c r="R972" s="316"/>
      <c r="S972" s="317"/>
      <c r="T972" s="317"/>
      <c r="U972" s="317"/>
      <c r="V972" s="317"/>
      <c r="W972" s="317"/>
      <c r="X972" s="317"/>
      <c r="Y972" s="310"/>
      <c r="Z972" s="306"/>
      <c r="AA972" s="311"/>
      <c r="AB972" s="383"/>
      <c r="AC972" s="73"/>
      <c r="AD972" s="414"/>
      <c r="AE972" s="393"/>
      <c r="AF972" s="78"/>
      <c r="AG972" s="414"/>
      <c r="AH972" s="383"/>
      <c r="AI972" s="453"/>
      <c r="AJ972" s="453"/>
      <c r="AK972" s="414"/>
      <c r="AL972" s="383"/>
      <c r="AM972" s="383"/>
      <c r="AN972" s="523"/>
      <c r="AO972" s="414"/>
      <c r="AP972" s="548"/>
      <c r="AQ972" s="414"/>
      <c r="AR972" s="78"/>
      <c r="AS972" s="78"/>
      <c r="AT972" s="414"/>
      <c r="AU972" s="548"/>
      <c r="AV972" s="548"/>
      <c r="AW972" s="414"/>
      <c r="AX972" s="383"/>
      <c r="AY972" s="548"/>
      <c r="AZ972" s="414"/>
      <c r="BA972" s="383"/>
      <c r="BB972" s="548"/>
      <c r="BC972" s="78"/>
      <c r="BD972" s="414"/>
      <c r="BE972" s="414"/>
      <c r="BF972" s="414"/>
      <c r="BG972" s="414"/>
      <c r="BH972" s="414"/>
      <c r="BI972" s="383"/>
      <c r="BJ972" s="383"/>
      <c r="BK972" s="78"/>
      <c r="BL972" s="414"/>
      <c r="BM972" s="383"/>
      <c r="BN972" s="78"/>
      <c r="BO972" s="414"/>
      <c r="BP972" s="78"/>
      <c r="BQ972" s="414"/>
      <c r="BR972" s="383"/>
      <c r="BS972" s="78"/>
      <c r="BT972" s="83"/>
      <c r="BU972" s="75"/>
      <c r="BV972" s="74"/>
      <c r="BW972" s="74"/>
      <c r="BX972" s="462" t="s">
        <v>6373</v>
      </c>
      <c r="BY972" s="112">
        <f t="shared" si="101"/>
        <v>967</v>
      </c>
      <c r="BZ972" s="65">
        <f t="shared" si="100"/>
        <v>0</v>
      </c>
      <c r="CA972" s="359">
        <f t="shared" si="96"/>
        <v>6</v>
      </c>
      <c r="CB972" s="359">
        <f t="shared" si="97"/>
        <v>2</v>
      </c>
      <c r="CC972" s="359">
        <f t="shared" si="98"/>
        <v>2023</v>
      </c>
      <c r="CD972" s="359" t="str">
        <f t="shared" si="99"/>
        <v xml:space="preserve">62202368307INCENDIO FORESTAL </v>
      </c>
    </row>
    <row r="973" spans="1:82" s="121" customFormat="1" ht="108" customHeight="1">
      <c r="A973" s="13"/>
      <c r="B973" s="13"/>
      <c r="C973" s="13"/>
      <c r="D973" s="212">
        <v>44964</v>
      </c>
      <c r="E973" s="210" t="s">
        <v>2829</v>
      </c>
      <c r="F973" s="211" t="s">
        <v>2318</v>
      </c>
      <c r="G973" s="111" t="s">
        <v>2827</v>
      </c>
      <c r="H973" s="85" t="str">
        <f>VLOOKUP(E973&amp;F973,Divipola!$C$1:$F$1149,4,FALSE)</f>
        <v>05045</v>
      </c>
      <c r="I973" s="77"/>
      <c r="J973" s="181"/>
      <c r="K973" s="108"/>
      <c r="L973" s="108"/>
      <c r="M973" s="108"/>
      <c r="N973" s="108">
        <v>14</v>
      </c>
      <c r="O973" s="108">
        <v>4</v>
      </c>
      <c r="P973" s="108">
        <v>1</v>
      </c>
      <c r="Q973" s="108">
        <v>3</v>
      </c>
      <c r="R973" s="108"/>
      <c r="S973" s="108"/>
      <c r="T973" s="108"/>
      <c r="U973" s="108"/>
      <c r="V973" s="108"/>
      <c r="W973" s="108"/>
      <c r="X973" s="108"/>
      <c r="Y973" s="108"/>
      <c r="Z973" s="109"/>
      <c r="AA973" s="113"/>
      <c r="AB973" s="383"/>
      <c r="AC973" s="73"/>
      <c r="AD973" s="414"/>
      <c r="AE973" s="393"/>
      <c r="AF973" s="78"/>
      <c r="AG973" s="414"/>
      <c r="AH973" s="383"/>
      <c r="AI973" s="453"/>
      <c r="AJ973" s="453"/>
      <c r="AK973" s="414"/>
      <c r="AL973" s="383"/>
      <c r="AM973" s="383"/>
      <c r="AN973" s="523"/>
      <c r="AO973" s="414"/>
      <c r="AP973" s="548"/>
      <c r="AQ973" s="414"/>
      <c r="AR973" s="78"/>
      <c r="AS973" s="78"/>
      <c r="AT973" s="414"/>
      <c r="AU973" s="548"/>
      <c r="AV973" s="548"/>
      <c r="AW973" s="414"/>
      <c r="AX973" s="383"/>
      <c r="AY973" s="548"/>
      <c r="AZ973" s="414"/>
      <c r="BA973" s="383"/>
      <c r="BB973" s="548"/>
      <c r="BC973" s="78"/>
      <c r="BD973" s="414"/>
      <c r="BE973" s="414"/>
      <c r="BF973" s="414"/>
      <c r="BG973" s="414"/>
      <c r="BH973" s="414"/>
      <c r="BI973" s="383"/>
      <c r="BJ973" s="383"/>
      <c r="BK973" s="78"/>
      <c r="BL973" s="414"/>
      <c r="BM973" s="383"/>
      <c r="BN973" s="78"/>
      <c r="BO973" s="414"/>
      <c r="BP973" s="78"/>
      <c r="BQ973" s="414"/>
      <c r="BR973" s="383"/>
      <c r="BS973" s="78"/>
      <c r="BT973" s="83"/>
      <c r="BU973" s="75"/>
      <c r="BV973" s="74"/>
      <c r="BW973" s="74"/>
      <c r="BX973" s="132" t="s">
        <v>3344</v>
      </c>
      <c r="BY973" s="112">
        <f t="shared" si="101"/>
        <v>968</v>
      </c>
      <c r="BZ973" s="65">
        <f t="shared" si="100"/>
        <v>0</v>
      </c>
      <c r="CA973" s="359">
        <f t="shared" si="96"/>
        <v>7</v>
      </c>
      <c r="CB973" s="359">
        <f t="shared" si="97"/>
        <v>2</v>
      </c>
      <c r="CC973" s="359">
        <f t="shared" si="98"/>
        <v>2023</v>
      </c>
      <c r="CD973" s="359" t="str">
        <f t="shared" si="99"/>
        <v>72202305045MOVIMIENTO EN MASA</v>
      </c>
    </row>
    <row r="974" spans="1:82" s="121" customFormat="1" ht="108" customHeight="1">
      <c r="A974" s="13"/>
      <c r="B974" s="13"/>
      <c r="C974" s="13"/>
      <c r="D974" s="212">
        <v>44964</v>
      </c>
      <c r="E974" s="210" t="s">
        <v>2718</v>
      </c>
      <c r="F974" s="211" t="s">
        <v>2633</v>
      </c>
      <c r="G974" s="130" t="s">
        <v>8680</v>
      </c>
      <c r="H974" s="85" t="str">
        <f>VLOOKUP(E974&amp;F974,Divipola!$C$1:$F$1149,4,FALSE)</f>
        <v>25290</v>
      </c>
      <c r="I974" s="77"/>
      <c r="J974" s="181"/>
      <c r="K974" s="108"/>
      <c r="L974" s="108"/>
      <c r="M974" s="108"/>
      <c r="N974" s="108"/>
      <c r="O974" s="108"/>
      <c r="P974" s="108"/>
      <c r="Q974" s="108"/>
      <c r="R974" s="108"/>
      <c r="S974" s="108"/>
      <c r="T974" s="108"/>
      <c r="U974" s="108"/>
      <c r="V974" s="108"/>
      <c r="W974" s="108"/>
      <c r="X974" s="108"/>
      <c r="Y974" s="108"/>
      <c r="Z974" s="109">
        <v>1</v>
      </c>
      <c r="AA974" s="113"/>
      <c r="AB974" s="383"/>
      <c r="AC974" s="73"/>
      <c r="AD974" s="414"/>
      <c r="AE974" s="393"/>
      <c r="AF974" s="78"/>
      <c r="AG974" s="414"/>
      <c r="AH974" s="383"/>
      <c r="AI974" s="453"/>
      <c r="AJ974" s="453"/>
      <c r="AK974" s="414"/>
      <c r="AL974" s="383"/>
      <c r="AM974" s="383"/>
      <c r="AN974" s="523"/>
      <c r="AO974" s="414"/>
      <c r="AP974" s="548"/>
      <c r="AQ974" s="414"/>
      <c r="AR974" s="78"/>
      <c r="AS974" s="78"/>
      <c r="AT974" s="414"/>
      <c r="AU974" s="548"/>
      <c r="AV974" s="548"/>
      <c r="AW974" s="414"/>
      <c r="AX974" s="383"/>
      <c r="AY974" s="548"/>
      <c r="AZ974" s="414"/>
      <c r="BA974" s="383"/>
      <c r="BB974" s="548"/>
      <c r="BC974" s="78"/>
      <c r="BD974" s="414"/>
      <c r="BE974" s="414"/>
      <c r="BF974" s="414"/>
      <c r="BG974" s="414"/>
      <c r="BH974" s="414"/>
      <c r="BI974" s="383"/>
      <c r="BJ974" s="383"/>
      <c r="BK974" s="78"/>
      <c r="BL974" s="414"/>
      <c r="BM974" s="383"/>
      <c r="BN974" s="78"/>
      <c r="BO974" s="414"/>
      <c r="BP974" s="78"/>
      <c r="BQ974" s="414"/>
      <c r="BR974" s="383"/>
      <c r="BS974" s="78"/>
      <c r="BT974" s="83"/>
      <c r="BU974" s="75"/>
      <c r="BV974" s="74"/>
      <c r="BW974" s="74"/>
      <c r="BX974" s="98" t="s">
        <v>3348</v>
      </c>
      <c r="BY974" s="112">
        <f t="shared" si="101"/>
        <v>969</v>
      </c>
      <c r="BZ974" s="65">
        <f t="shared" si="100"/>
        <v>0</v>
      </c>
      <c r="CA974" s="359">
        <f t="shared" si="96"/>
        <v>7</v>
      </c>
      <c r="CB974" s="359">
        <f t="shared" si="97"/>
        <v>2</v>
      </c>
      <c r="CC974" s="359">
        <f t="shared" si="98"/>
        <v>2023</v>
      </c>
      <c r="CD974" s="359" t="str">
        <f t="shared" si="99"/>
        <v xml:space="preserve">72202325290INCENDIO FORESTAL </v>
      </c>
    </row>
    <row r="975" spans="1:82" s="121" customFormat="1" ht="84" customHeight="1">
      <c r="A975" s="13"/>
      <c r="B975" s="13"/>
      <c r="C975" s="13"/>
      <c r="D975" s="212">
        <v>44964</v>
      </c>
      <c r="E975" s="210" t="s">
        <v>2718</v>
      </c>
      <c r="F975" s="211" t="s">
        <v>1188</v>
      </c>
      <c r="G975" s="130" t="s">
        <v>8680</v>
      </c>
      <c r="H975" s="85" t="str">
        <f>VLOOKUP(E975&amp;F975,Divipola!$C$1:$F$1149,4,FALSE)</f>
        <v>25839</v>
      </c>
      <c r="I975" s="77"/>
      <c r="J975" s="181"/>
      <c r="K975" s="108"/>
      <c r="L975" s="108"/>
      <c r="M975" s="108"/>
      <c r="N975" s="108"/>
      <c r="O975" s="108"/>
      <c r="P975" s="108"/>
      <c r="Q975" s="108"/>
      <c r="R975" s="108"/>
      <c r="S975" s="108"/>
      <c r="T975" s="108"/>
      <c r="U975" s="108"/>
      <c r="V975" s="108"/>
      <c r="W975" s="108"/>
      <c r="X975" s="108"/>
      <c r="Y975" s="108"/>
      <c r="Z975" s="109">
        <v>8</v>
      </c>
      <c r="AA975" s="113"/>
      <c r="AB975" s="383"/>
      <c r="AC975" s="73"/>
      <c r="AD975" s="414"/>
      <c r="AE975" s="393"/>
      <c r="AF975" s="78"/>
      <c r="AG975" s="414"/>
      <c r="AH975" s="383"/>
      <c r="AI975" s="453"/>
      <c r="AJ975" s="453"/>
      <c r="AK975" s="414"/>
      <c r="AL975" s="383"/>
      <c r="AM975" s="383"/>
      <c r="AN975" s="523"/>
      <c r="AO975" s="414"/>
      <c r="AP975" s="548"/>
      <c r="AQ975" s="414"/>
      <c r="AR975" s="78"/>
      <c r="AS975" s="78"/>
      <c r="AT975" s="414"/>
      <c r="AU975" s="548"/>
      <c r="AV975" s="548"/>
      <c r="AW975" s="414"/>
      <c r="AX975" s="383"/>
      <c r="AY975" s="548"/>
      <c r="AZ975" s="414"/>
      <c r="BA975" s="383"/>
      <c r="BB975" s="548"/>
      <c r="BC975" s="78"/>
      <c r="BD975" s="414"/>
      <c r="BE975" s="414"/>
      <c r="BF975" s="414"/>
      <c r="BG975" s="414"/>
      <c r="BH975" s="414"/>
      <c r="BI975" s="383"/>
      <c r="BJ975" s="383"/>
      <c r="BK975" s="78"/>
      <c r="BL975" s="414"/>
      <c r="BM975" s="383"/>
      <c r="BN975" s="78"/>
      <c r="BO975" s="414"/>
      <c r="BP975" s="78"/>
      <c r="BQ975" s="414"/>
      <c r="BR975" s="383"/>
      <c r="BS975" s="78"/>
      <c r="BT975" s="83"/>
      <c r="BU975" s="75"/>
      <c r="BV975" s="74"/>
      <c r="BW975" s="74"/>
      <c r="BX975" s="98" t="s">
        <v>3349</v>
      </c>
      <c r="BY975" s="112">
        <f t="shared" si="101"/>
        <v>970</v>
      </c>
      <c r="BZ975" s="65">
        <f t="shared" si="100"/>
        <v>0</v>
      </c>
      <c r="CA975" s="359">
        <f t="shared" si="96"/>
        <v>7</v>
      </c>
      <c r="CB975" s="359">
        <f t="shared" si="97"/>
        <v>2</v>
      </c>
      <c r="CC975" s="359">
        <f t="shared" si="98"/>
        <v>2023</v>
      </c>
      <c r="CD975" s="359" t="str">
        <f t="shared" si="99"/>
        <v xml:space="preserve">72202325839INCENDIO FORESTAL </v>
      </c>
    </row>
    <row r="976" spans="1:82" s="121" customFormat="1" ht="96" customHeight="1">
      <c r="A976" s="13"/>
      <c r="B976" s="13"/>
      <c r="C976" s="13"/>
      <c r="D976" s="212">
        <v>44964</v>
      </c>
      <c r="E976" s="210" t="s">
        <v>2718</v>
      </c>
      <c r="F976" s="211" t="s">
        <v>1028</v>
      </c>
      <c r="G976" s="130" t="s">
        <v>8680</v>
      </c>
      <c r="H976" s="85" t="str">
        <f>VLOOKUP(E976&amp;F976,Divipola!$C$1:$F$1149,4,FALSE)</f>
        <v>25151</v>
      </c>
      <c r="I976" s="77"/>
      <c r="J976" s="181"/>
      <c r="K976" s="108"/>
      <c r="L976" s="108"/>
      <c r="M976" s="108"/>
      <c r="N976" s="108"/>
      <c r="O976" s="108"/>
      <c r="P976" s="108"/>
      <c r="Q976" s="108"/>
      <c r="R976" s="108"/>
      <c r="S976" s="108"/>
      <c r="T976" s="108"/>
      <c r="U976" s="108"/>
      <c r="V976" s="108"/>
      <c r="W976" s="108"/>
      <c r="X976" s="108"/>
      <c r="Y976" s="108"/>
      <c r="Z976" s="109">
        <v>3</v>
      </c>
      <c r="AA976" s="113"/>
      <c r="AB976" s="383"/>
      <c r="AC976" s="73"/>
      <c r="AD976" s="414"/>
      <c r="AE976" s="393"/>
      <c r="AF976" s="78"/>
      <c r="AG976" s="414"/>
      <c r="AH976" s="383"/>
      <c r="AI976" s="453"/>
      <c r="AJ976" s="453"/>
      <c r="AK976" s="414"/>
      <c r="AL976" s="383"/>
      <c r="AM976" s="383"/>
      <c r="AN976" s="523"/>
      <c r="AO976" s="414"/>
      <c r="AP976" s="548"/>
      <c r="AQ976" s="414"/>
      <c r="AR976" s="78"/>
      <c r="AS976" s="78"/>
      <c r="AT976" s="414"/>
      <c r="AU976" s="548"/>
      <c r="AV976" s="548"/>
      <c r="AW976" s="414"/>
      <c r="AX976" s="383"/>
      <c r="AY976" s="548"/>
      <c r="AZ976" s="414"/>
      <c r="BA976" s="383"/>
      <c r="BB976" s="548"/>
      <c r="BC976" s="78"/>
      <c r="BD976" s="414"/>
      <c r="BE976" s="414"/>
      <c r="BF976" s="414"/>
      <c r="BG976" s="414"/>
      <c r="BH976" s="414"/>
      <c r="BI976" s="383"/>
      <c r="BJ976" s="383"/>
      <c r="BK976" s="78"/>
      <c r="BL976" s="414"/>
      <c r="BM976" s="383"/>
      <c r="BN976" s="78"/>
      <c r="BO976" s="414"/>
      <c r="BP976" s="78"/>
      <c r="BQ976" s="414"/>
      <c r="BR976" s="383"/>
      <c r="BS976" s="78"/>
      <c r="BT976" s="83"/>
      <c r="BU976" s="75"/>
      <c r="BV976" s="74"/>
      <c r="BW976" s="74"/>
      <c r="BX976" s="98" t="s">
        <v>3363</v>
      </c>
      <c r="BY976" s="112">
        <f t="shared" si="101"/>
        <v>971</v>
      </c>
      <c r="BZ976" s="65">
        <f t="shared" si="100"/>
        <v>0</v>
      </c>
      <c r="CA976" s="359">
        <f t="shared" si="96"/>
        <v>7</v>
      </c>
      <c r="CB976" s="359">
        <f t="shared" si="97"/>
        <v>2</v>
      </c>
      <c r="CC976" s="359">
        <f t="shared" si="98"/>
        <v>2023</v>
      </c>
      <c r="CD976" s="359" t="str">
        <f t="shared" si="99"/>
        <v xml:space="preserve">72202325151INCENDIO FORESTAL </v>
      </c>
    </row>
    <row r="977" spans="1:82" s="121" customFormat="1" ht="144" customHeight="1">
      <c r="A977" s="13"/>
      <c r="B977" s="13"/>
      <c r="C977" s="13"/>
      <c r="D977" s="212">
        <v>44964</v>
      </c>
      <c r="E977" s="210" t="s">
        <v>2718</v>
      </c>
      <c r="F977" s="211" t="s">
        <v>2053</v>
      </c>
      <c r="G977" s="130" t="s">
        <v>8680</v>
      </c>
      <c r="H977" s="85" t="str">
        <f>VLOOKUP(E977&amp;F977,Divipola!$C$1:$F$1149,4,FALSE)</f>
        <v>25718</v>
      </c>
      <c r="I977" s="77"/>
      <c r="J977" s="181"/>
      <c r="K977" s="141"/>
      <c r="L977" s="141"/>
      <c r="M977" s="141"/>
      <c r="N977" s="141"/>
      <c r="O977" s="141"/>
      <c r="P977" s="141"/>
      <c r="Q977" s="141"/>
      <c r="R977" s="141"/>
      <c r="S977" s="141"/>
      <c r="T977" s="141"/>
      <c r="U977" s="141"/>
      <c r="V977" s="141"/>
      <c r="W977" s="141"/>
      <c r="X977" s="141"/>
      <c r="Y977" s="141"/>
      <c r="Z977" s="142">
        <v>1.5</v>
      </c>
      <c r="AA977" s="144"/>
      <c r="AB977" s="383"/>
      <c r="AC977" s="73"/>
      <c r="AD977" s="414"/>
      <c r="AE977" s="393"/>
      <c r="AF977" s="78"/>
      <c r="AG977" s="414"/>
      <c r="AH977" s="383"/>
      <c r="AI977" s="453"/>
      <c r="AJ977" s="453"/>
      <c r="AK977" s="414"/>
      <c r="AL977" s="383"/>
      <c r="AM977" s="383"/>
      <c r="AN977" s="523"/>
      <c r="AO977" s="414"/>
      <c r="AP977" s="548"/>
      <c r="AQ977" s="414"/>
      <c r="AR977" s="78"/>
      <c r="AS977" s="78"/>
      <c r="AT977" s="414"/>
      <c r="AU977" s="548"/>
      <c r="AV977" s="548"/>
      <c r="AW977" s="414"/>
      <c r="AX977" s="383"/>
      <c r="AY977" s="548"/>
      <c r="AZ977" s="414"/>
      <c r="BA977" s="383"/>
      <c r="BB977" s="548"/>
      <c r="BC977" s="78"/>
      <c r="BD977" s="414"/>
      <c r="BE977" s="414"/>
      <c r="BF977" s="414"/>
      <c r="BG977" s="414"/>
      <c r="BH977" s="414"/>
      <c r="BI977" s="383"/>
      <c r="BJ977" s="383"/>
      <c r="BK977" s="78"/>
      <c r="BL977" s="414"/>
      <c r="BM977" s="383"/>
      <c r="BN977" s="78"/>
      <c r="BO977" s="414"/>
      <c r="BP977" s="78"/>
      <c r="BQ977" s="414"/>
      <c r="BR977" s="383"/>
      <c r="BS977" s="78"/>
      <c r="BT977" s="83"/>
      <c r="BU977" s="75"/>
      <c r="BV977" s="74"/>
      <c r="BW977" s="74"/>
      <c r="BX977" s="98" t="s">
        <v>3405</v>
      </c>
      <c r="BY977" s="112">
        <f t="shared" si="101"/>
        <v>972</v>
      </c>
      <c r="BZ977" s="65">
        <f t="shared" si="100"/>
        <v>0</v>
      </c>
      <c r="CA977" s="359">
        <f t="shared" si="96"/>
        <v>7</v>
      </c>
      <c r="CB977" s="359">
        <f t="shared" si="97"/>
        <v>2</v>
      </c>
      <c r="CC977" s="359">
        <f t="shared" si="98"/>
        <v>2023</v>
      </c>
      <c r="CD977" s="359" t="str">
        <f t="shared" si="99"/>
        <v xml:space="preserve">72202325718INCENDIO FORESTAL </v>
      </c>
    </row>
    <row r="978" spans="1:82" s="121" customFormat="1" ht="84" customHeight="1">
      <c r="A978" s="13"/>
      <c r="B978" s="13"/>
      <c r="C978" s="13"/>
      <c r="D978" s="212">
        <v>44964</v>
      </c>
      <c r="E978" s="210" t="s">
        <v>2829</v>
      </c>
      <c r="F978" s="211" t="s">
        <v>2024</v>
      </c>
      <c r="G978" s="130" t="s">
        <v>8680</v>
      </c>
      <c r="H978" s="85" t="str">
        <f>VLOOKUP(E978&amp;F978,Divipola!$C$1:$F$1149,4,FALSE)</f>
        <v>05001</v>
      </c>
      <c r="I978" s="77"/>
      <c r="J978" s="181"/>
      <c r="K978" s="148"/>
      <c r="L978" s="148"/>
      <c r="M978" s="148"/>
      <c r="N978" s="148"/>
      <c r="O978" s="148"/>
      <c r="P978" s="148"/>
      <c r="Q978" s="148"/>
      <c r="R978" s="148"/>
      <c r="S978" s="148"/>
      <c r="T978" s="148"/>
      <c r="U978" s="148"/>
      <c r="V978" s="148"/>
      <c r="W978" s="148"/>
      <c r="X978" s="148"/>
      <c r="Y978" s="148"/>
      <c r="Z978" s="148">
        <v>2</v>
      </c>
      <c r="AA978" s="148"/>
      <c r="AB978" s="383"/>
      <c r="AC978" s="73"/>
      <c r="AD978" s="414"/>
      <c r="AE978" s="393"/>
      <c r="AF978" s="78"/>
      <c r="AG978" s="414"/>
      <c r="AH978" s="383"/>
      <c r="AI978" s="453"/>
      <c r="AJ978" s="453"/>
      <c r="AK978" s="414"/>
      <c r="AL978" s="383"/>
      <c r="AM978" s="383"/>
      <c r="AN978" s="523"/>
      <c r="AO978" s="414"/>
      <c r="AP978" s="548"/>
      <c r="AQ978" s="414"/>
      <c r="AR978" s="78"/>
      <c r="AS978" s="78"/>
      <c r="AT978" s="414"/>
      <c r="AU978" s="548"/>
      <c r="AV978" s="548"/>
      <c r="AW978" s="414"/>
      <c r="AX978" s="383"/>
      <c r="AY978" s="548"/>
      <c r="AZ978" s="414"/>
      <c r="BA978" s="383"/>
      <c r="BB978" s="548"/>
      <c r="BC978" s="78"/>
      <c r="BD978" s="414"/>
      <c r="BE978" s="414"/>
      <c r="BF978" s="414"/>
      <c r="BG978" s="414"/>
      <c r="BH978" s="414"/>
      <c r="BI978" s="383"/>
      <c r="BJ978" s="383"/>
      <c r="BK978" s="78"/>
      <c r="BL978" s="414"/>
      <c r="BM978" s="383"/>
      <c r="BN978" s="78"/>
      <c r="BO978" s="414"/>
      <c r="BP978" s="78"/>
      <c r="BQ978" s="414"/>
      <c r="BR978" s="383"/>
      <c r="BS978" s="78"/>
      <c r="BT978" s="83"/>
      <c r="BU978" s="75"/>
      <c r="BV978" s="74"/>
      <c r="BW978" s="74"/>
      <c r="BX978" s="98" t="s">
        <v>3357</v>
      </c>
      <c r="BY978" s="112">
        <f t="shared" si="101"/>
        <v>973</v>
      </c>
      <c r="BZ978" s="65">
        <f t="shared" si="100"/>
        <v>0</v>
      </c>
      <c r="CA978" s="359">
        <f t="shared" si="96"/>
        <v>7</v>
      </c>
      <c r="CB978" s="359">
        <f t="shared" si="97"/>
        <v>2</v>
      </c>
      <c r="CC978" s="359">
        <f t="shared" si="98"/>
        <v>2023</v>
      </c>
      <c r="CD978" s="359" t="str">
        <f t="shared" si="99"/>
        <v xml:space="preserve">72202305001INCENDIO FORESTAL </v>
      </c>
    </row>
    <row r="979" spans="1:82" s="121" customFormat="1" ht="96" customHeight="1">
      <c r="A979" s="13"/>
      <c r="B979" s="13"/>
      <c r="C979" s="13"/>
      <c r="D979" s="212">
        <v>44964</v>
      </c>
      <c r="E979" s="210" t="s">
        <v>2718</v>
      </c>
      <c r="F979" s="211" t="s">
        <v>1120</v>
      </c>
      <c r="G979" s="130" t="s">
        <v>8680</v>
      </c>
      <c r="H979" s="85" t="str">
        <f>VLOOKUP(E979&amp;F979,Divipola!$C$1:$F$1149,4,FALSE)</f>
        <v>25488</v>
      </c>
      <c r="I979" s="77"/>
      <c r="J979" s="181"/>
      <c r="K979" s="108"/>
      <c r="L979" s="108"/>
      <c r="M979" s="108"/>
      <c r="N979" s="108"/>
      <c r="O979" s="108"/>
      <c r="P979" s="108"/>
      <c r="Q979" s="108"/>
      <c r="R979" s="108"/>
      <c r="S979" s="108"/>
      <c r="T979" s="108"/>
      <c r="U979" s="108"/>
      <c r="V979" s="108"/>
      <c r="W979" s="108"/>
      <c r="X979" s="108"/>
      <c r="Y979" s="108"/>
      <c r="Z979" s="109"/>
      <c r="AA979" s="113"/>
      <c r="AB979" s="383"/>
      <c r="AC979" s="73"/>
      <c r="AD979" s="414"/>
      <c r="AE979" s="393"/>
      <c r="AF979" s="78"/>
      <c r="AG979" s="414"/>
      <c r="AH979" s="383"/>
      <c r="AI979" s="453"/>
      <c r="AJ979" s="453"/>
      <c r="AK979" s="414"/>
      <c r="AL979" s="383"/>
      <c r="AM979" s="383"/>
      <c r="AN979" s="523"/>
      <c r="AO979" s="414"/>
      <c r="AP979" s="548"/>
      <c r="AQ979" s="414"/>
      <c r="AR979" s="78"/>
      <c r="AS979" s="78"/>
      <c r="AT979" s="414"/>
      <c r="AU979" s="548"/>
      <c r="AV979" s="548"/>
      <c r="AW979" s="414"/>
      <c r="AX979" s="383"/>
      <c r="AY979" s="548"/>
      <c r="AZ979" s="414"/>
      <c r="BA979" s="383"/>
      <c r="BB979" s="548"/>
      <c r="BC979" s="78"/>
      <c r="BD979" s="414"/>
      <c r="BE979" s="414"/>
      <c r="BF979" s="414"/>
      <c r="BG979" s="414"/>
      <c r="BH979" s="414"/>
      <c r="BI979" s="383"/>
      <c r="BJ979" s="383"/>
      <c r="BK979" s="78"/>
      <c r="BL979" s="414"/>
      <c r="BM979" s="383"/>
      <c r="BN979" s="78"/>
      <c r="BO979" s="414"/>
      <c r="BP979" s="78"/>
      <c r="BQ979" s="414"/>
      <c r="BR979" s="383"/>
      <c r="BS979" s="78"/>
      <c r="BT979" s="83"/>
      <c r="BU979" s="75"/>
      <c r="BV979" s="74"/>
      <c r="BW979" s="74"/>
      <c r="BX979" s="132" t="s">
        <v>3364</v>
      </c>
      <c r="BY979" s="112">
        <f t="shared" si="101"/>
        <v>974</v>
      </c>
      <c r="BZ979" s="65">
        <f t="shared" si="100"/>
        <v>0</v>
      </c>
      <c r="CA979" s="359">
        <f t="shared" si="96"/>
        <v>7</v>
      </c>
      <c r="CB979" s="359">
        <f t="shared" si="97"/>
        <v>2</v>
      </c>
      <c r="CC979" s="359">
        <f t="shared" si="98"/>
        <v>2023</v>
      </c>
      <c r="CD979" s="359" t="str">
        <f t="shared" si="99"/>
        <v xml:space="preserve">72202325488INCENDIO FORESTAL </v>
      </c>
    </row>
    <row r="980" spans="1:82" s="121" customFormat="1" ht="96" customHeight="1">
      <c r="A980" s="13"/>
      <c r="B980" s="13"/>
      <c r="C980" s="13"/>
      <c r="D980" s="212">
        <v>44964</v>
      </c>
      <c r="E980" s="210" t="s">
        <v>2718</v>
      </c>
      <c r="F980" s="211" t="s">
        <v>1334</v>
      </c>
      <c r="G980" s="130" t="s">
        <v>8680</v>
      </c>
      <c r="H980" s="85" t="str">
        <f>VLOOKUP(E980&amp;F980,Divipola!$C$1:$F$1149,4,FALSE)</f>
        <v>25322</v>
      </c>
      <c r="I980" s="77"/>
      <c r="J980" s="181"/>
      <c r="K980" s="108"/>
      <c r="L980" s="108"/>
      <c r="M980" s="108"/>
      <c r="N980" s="108"/>
      <c r="O980" s="108"/>
      <c r="P980" s="108"/>
      <c r="Q980" s="108"/>
      <c r="R980" s="108"/>
      <c r="S980" s="108"/>
      <c r="T980" s="108"/>
      <c r="U980" s="108"/>
      <c r="V980" s="108"/>
      <c r="W980" s="108"/>
      <c r="X980" s="108"/>
      <c r="Y980" s="108"/>
      <c r="Z980" s="109">
        <v>1</v>
      </c>
      <c r="AA980" s="113"/>
      <c r="AB980" s="383"/>
      <c r="AC980" s="73"/>
      <c r="AD980" s="414"/>
      <c r="AE980" s="393"/>
      <c r="AF980" s="78"/>
      <c r="AG980" s="414"/>
      <c r="AH980" s="383"/>
      <c r="AI980" s="453"/>
      <c r="AJ980" s="453"/>
      <c r="AK980" s="414"/>
      <c r="AL980" s="383"/>
      <c r="AM980" s="383"/>
      <c r="AN980" s="523"/>
      <c r="AO980" s="414"/>
      <c r="AP980" s="548"/>
      <c r="AQ980" s="414"/>
      <c r="AR980" s="78"/>
      <c r="AS980" s="78"/>
      <c r="AT980" s="414"/>
      <c r="AU980" s="548"/>
      <c r="AV980" s="548"/>
      <c r="AW980" s="414"/>
      <c r="AX980" s="383"/>
      <c r="AY980" s="548"/>
      <c r="AZ980" s="414"/>
      <c r="BA980" s="383"/>
      <c r="BB980" s="548"/>
      <c r="BC980" s="78"/>
      <c r="BD980" s="414"/>
      <c r="BE980" s="414"/>
      <c r="BF980" s="414"/>
      <c r="BG980" s="414"/>
      <c r="BH980" s="414"/>
      <c r="BI980" s="383"/>
      <c r="BJ980" s="383"/>
      <c r="BK980" s="78"/>
      <c r="BL980" s="414"/>
      <c r="BM980" s="383"/>
      <c r="BN980" s="78"/>
      <c r="BO980" s="414"/>
      <c r="BP980" s="78"/>
      <c r="BQ980" s="414"/>
      <c r="BR980" s="383"/>
      <c r="BS980" s="78"/>
      <c r="BT980" s="83"/>
      <c r="BU980" s="75"/>
      <c r="BV980" s="74"/>
      <c r="BW980" s="74"/>
      <c r="BX980" s="132" t="s">
        <v>3365</v>
      </c>
      <c r="BY980" s="112">
        <f t="shared" si="101"/>
        <v>975</v>
      </c>
      <c r="BZ980" s="65">
        <f t="shared" si="100"/>
        <v>0</v>
      </c>
      <c r="CA980" s="359">
        <f t="shared" si="96"/>
        <v>7</v>
      </c>
      <c r="CB980" s="359">
        <f t="shared" si="97"/>
        <v>2</v>
      </c>
      <c r="CC980" s="359">
        <f t="shared" si="98"/>
        <v>2023</v>
      </c>
      <c r="CD980" s="359" t="str">
        <f t="shared" si="99"/>
        <v xml:space="preserve">72202325322INCENDIO FORESTAL </v>
      </c>
    </row>
    <row r="981" spans="1:82" s="121" customFormat="1" ht="48" customHeight="1">
      <c r="A981" s="13"/>
      <c r="B981" s="13"/>
      <c r="C981" s="13"/>
      <c r="D981" s="212">
        <v>44964</v>
      </c>
      <c r="E981" s="210" t="s">
        <v>2161</v>
      </c>
      <c r="F981" s="211" t="s">
        <v>2102</v>
      </c>
      <c r="G981" s="111" t="s">
        <v>2803</v>
      </c>
      <c r="H981" s="85" t="str">
        <f>VLOOKUP(E981&amp;F981,Divipola!$C$1:$F$1149,4,FALSE)</f>
        <v>17662</v>
      </c>
      <c r="I981" s="77"/>
      <c r="J981" s="181"/>
      <c r="K981" s="108"/>
      <c r="L981" s="108"/>
      <c r="M981" s="108"/>
      <c r="N981" s="108">
        <v>12</v>
      </c>
      <c r="O981" s="108">
        <v>6</v>
      </c>
      <c r="P981" s="108"/>
      <c r="Q981" s="108">
        <v>6</v>
      </c>
      <c r="R981" s="108"/>
      <c r="S981" s="108"/>
      <c r="T981" s="108"/>
      <c r="U981" s="108"/>
      <c r="V981" s="108"/>
      <c r="W981" s="108"/>
      <c r="X981" s="108"/>
      <c r="Y981" s="108"/>
      <c r="Z981" s="109"/>
      <c r="AA981" s="113"/>
      <c r="AB981" s="383"/>
      <c r="AC981" s="73"/>
      <c r="AD981" s="414"/>
      <c r="AE981" s="393"/>
      <c r="AF981" s="78"/>
      <c r="AG981" s="414"/>
      <c r="AH981" s="383"/>
      <c r="AI981" s="453"/>
      <c r="AJ981" s="453"/>
      <c r="AK981" s="414"/>
      <c r="AL981" s="383"/>
      <c r="AM981" s="383"/>
      <c r="AN981" s="523"/>
      <c r="AO981" s="414"/>
      <c r="AP981" s="548"/>
      <c r="AQ981" s="414"/>
      <c r="AR981" s="78"/>
      <c r="AS981" s="78"/>
      <c r="AT981" s="414"/>
      <c r="AU981" s="548"/>
      <c r="AV981" s="548"/>
      <c r="AW981" s="414"/>
      <c r="AX981" s="383"/>
      <c r="AY981" s="548"/>
      <c r="AZ981" s="414"/>
      <c r="BA981" s="383"/>
      <c r="BB981" s="548"/>
      <c r="BC981" s="78"/>
      <c r="BD981" s="414"/>
      <c r="BE981" s="414"/>
      <c r="BF981" s="414"/>
      <c r="BG981" s="414"/>
      <c r="BH981" s="414"/>
      <c r="BI981" s="383"/>
      <c r="BJ981" s="383"/>
      <c r="BK981" s="78"/>
      <c r="BL981" s="414"/>
      <c r="BM981" s="383"/>
      <c r="BN981" s="78"/>
      <c r="BO981" s="414"/>
      <c r="BP981" s="78"/>
      <c r="BQ981" s="414"/>
      <c r="BR981" s="383"/>
      <c r="BS981" s="78"/>
      <c r="BT981" s="83"/>
      <c r="BU981" s="75"/>
      <c r="BV981" s="74"/>
      <c r="BW981" s="74"/>
      <c r="BX981" s="132" t="s">
        <v>3366</v>
      </c>
      <c r="BY981" s="112">
        <f t="shared" si="101"/>
        <v>976</v>
      </c>
      <c r="BZ981" s="65">
        <f t="shared" si="100"/>
        <v>0</v>
      </c>
      <c r="CA981" s="359">
        <f t="shared" si="96"/>
        <v>7</v>
      </c>
      <c r="CB981" s="359">
        <f t="shared" si="97"/>
        <v>2</v>
      </c>
      <c r="CC981" s="359">
        <f t="shared" si="98"/>
        <v>2023</v>
      </c>
      <c r="CD981" s="359" t="str">
        <f t="shared" si="99"/>
        <v>72202317662VENDAVAL</v>
      </c>
    </row>
    <row r="982" spans="1:82" s="121" customFormat="1" ht="108" customHeight="1">
      <c r="A982" s="13"/>
      <c r="B982" s="13"/>
      <c r="C982" s="13"/>
      <c r="D982" s="212">
        <v>44964</v>
      </c>
      <c r="E982" s="210" t="s">
        <v>2829</v>
      </c>
      <c r="F982" s="211" t="s">
        <v>2357</v>
      </c>
      <c r="G982" s="111" t="s">
        <v>2808</v>
      </c>
      <c r="H982" s="85" t="str">
        <f>VLOOKUP(E982&amp;F982,Divipola!$C$1:$F$1149,4,FALSE)</f>
        <v>05138</v>
      </c>
      <c r="I982" s="77"/>
      <c r="J982" s="181"/>
      <c r="K982" s="108"/>
      <c r="L982" s="108"/>
      <c r="M982" s="108"/>
      <c r="N982" s="108">
        <v>335</v>
      </c>
      <c r="O982" s="108">
        <v>41</v>
      </c>
      <c r="P982" s="108"/>
      <c r="Q982" s="108">
        <v>41</v>
      </c>
      <c r="R982" s="108"/>
      <c r="S982" s="108"/>
      <c r="T982" s="108"/>
      <c r="U982" s="108"/>
      <c r="V982" s="108"/>
      <c r="W982" s="108"/>
      <c r="X982" s="108">
        <v>2</v>
      </c>
      <c r="Y982" s="108"/>
      <c r="Z982" s="109"/>
      <c r="AA982" s="113"/>
      <c r="AB982" s="383"/>
      <c r="AC982" s="73"/>
      <c r="AD982" s="414"/>
      <c r="AE982" s="393"/>
      <c r="AF982" s="78"/>
      <c r="AG982" s="414"/>
      <c r="AH982" s="383"/>
      <c r="AI982" s="453"/>
      <c r="AJ982" s="453"/>
      <c r="AK982" s="414"/>
      <c r="AL982" s="383"/>
      <c r="AM982" s="383"/>
      <c r="AN982" s="523"/>
      <c r="AO982" s="414"/>
      <c r="AP982" s="548"/>
      <c r="AQ982" s="414"/>
      <c r="AR982" s="78"/>
      <c r="AS982" s="78"/>
      <c r="AT982" s="414"/>
      <c r="AU982" s="548"/>
      <c r="AV982" s="548"/>
      <c r="AW982" s="414"/>
      <c r="AX982" s="383"/>
      <c r="AY982" s="548"/>
      <c r="AZ982" s="414"/>
      <c r="BA982" s="383"/>
      <c r="BB982" s="548"/>
      <c r="BC982" s="78"/>
      <c r="BD982" s="414"/>
      <c r="BE982" s="414"/>
      <c r="BF982" s="414"/>
      <c r="BG982" s="414"/>
      <c r="BH982" s="414"/>
      <c r="BI982" s="383"/>
      <c r="BJ982" s="383"/>
      <c r="BK982" s="78"/>
      <c r="BL982" s="414"/>
      <c r="BM982" s="383"/>
      <c r="BN982" s="78"/>
      <c r="BO982" s="414"/>
      <c r="BP982" s="78"/>
      <c r="BQ982" s="414"/>
      <c r="BR982" s="383"/>
      <c r="BS982" s="78"/>
      <c r="BT982" s="83"/>
      <c r="BU982" s="75"/>
      <c r="BV982" s="74"/>
      <c r="BW982" s="74"/>
      <c r="BX982" s="132" t="s">
        <v>3369</v>
      </c>
      <c r="BY982" s="112">
        <f t="shared" si="101"/>
        <v>977</v>
      </c>
      <c r="BZ982" s="65">
        <f t="shared" si="100"/>
        <v>0</v>
      </c>
      <c r="CA982" s="359">
        <f t="shared" si="96"/>
        <v>7</v>
      </c>
      <c r="CB982" s="359">
        <f t="shared" si="97"/>
        <v>2</v>
      </c>
      <c r="CC982" s="359">
        <f t="shared" si="98"/>
        <v>2023</v>
      </c>
      <c r="CD982" s="359" t="str">
        <f t="shared" si="99"/>
        <v>72202305138AVENIDA TORRENCIAL</v>
      </c>
    </row>
    <row r="983" spans="1:82" s="121" customFormat="1" ht="96" customHeight="1">
      <c r="A983" s="13"/>
      <c r="B983" s="13"/>
      <c r="C983" s="13"/>
      <c r="D983" s="212">
        <v>44964</v>
      </c>
      <c r="E983" s="210" t="s">
        <v>2829</v>
      </c>
      <c r="F983" s="211" t="s">
        <v>2602</v>
      </c>
      <c r="G983" s="111" t="s">
        <v>2803</v>
      </c>
      <c r="H983" s="85" t="str">
        <f>VLOOKUP(E983&amp;F983,Divipola!$C$1:$F$1149,4,FALSE)</f>
        <v>05887</v>
      </c>
      <c r="I983" s="77"/>
      <c r="J983" s="181"/>
      <c r="K983" s="108"/>
      <c r="L983" s="108"/>
      <c r="M983" s="108"/>
      <c r="N983" s="108">
        <v>48</v>
      </c>
      <c r="O983" s="108">
        <v>24</v>
      </c>
      <c r="P983" s="108"/>
      <c r="Q983" s="108">
        <v>24</v>
      </c>
      <c r="R983" s="108"/>
      <c r="S983" s="108"/>
      <c r="T983" s="108"/>
      <c r="U983" s="108"/>
      <c r="V983" s="108"/>
      <c r="W983" s="108"/>
      <c r="X983" s="108">
        <v>1</v>
      </c>
      <c r="Y983" s="108">
        <v>1</v>
      </c>
      <c r="Z983" s="109"/>
      <c r="AA983" s="113"/>
      <c r="AB983" s="383"/>
      <c r="AC983" s="73"/>
      <c r="AD983" s="414"/>
      <c r="AE983" s="393"/>
      <c r="AF983" s="78"/>
      <c r="AG983" s="414"/>
      <c r="AH983" s="383"/>
      <c r="AI983" s="453"/>
      <c r="AJ983" s="453"/>
      <c r="AK983" s="414"/>
      <c r="AL983" s="383"/>
      <c r="AM983" s="383"/>
      <c r="AN983" s="523"/>
      <c r="AO983" s="414"/>
      <c r="AP983" s="548"/>
      <c r="AQ983" s="414"/>
      <c r="AR983" s="78"/>
      <c r="AS983" s="78"/>
      <c r="AT983" s="414"/>
      <c r="AU983" s="548"/>
      <c r="AV983" s="548"/>
      <c r="AW983" s="414"/>
      <c r="AX983" s="383"/>
      <c r="AY983" s="548"/>
      <c r="AZ983" s="414"/>
      <c r="BA983" s="383"/>
      <c r="BB983" s="548"/>
      <c r="BC983" s="78"/>
      <c r="BD983" s="414"/>
      <c r="BE983" s="414"/>
      <c r="BF983" s="414"/>
      <c r="BG983" s="414"/>
      <c r="BH983" s="414"/>
      <c r="BI983" s="383"/>
      <c r="BJ983" s="383"/>
      <c r="BK983" s="78"/>
      <c r="BL983" s="414"/>
      <c r="BM983" s="383"/>
      <c r="BN983" s="78"/>
      <c r="BO983" s="414"/>
      <c r="BP983" s="78"/>
      <c r="BQ983" s="414"/>
      <c r="BR983" s="383"/>
      <c r="BS983" s="78"/>
      <c r="BT983" s="83"/>
      <c r="BU983" s="75"/>
      <c r="BV983" s="74"/>
      <c r="BW983" s="74"/>
      <c r="BX983" s="132" t="s">
        <v>3371</v>
      </c>
      <c r="BY983" s="112">
        <f t="shared" si="101"/>
        <v>978</v>
      </c>
      <c r="BZ983" s="65">
        <f t="shared" si="100"/>
        <v>0</v>
      </c>
      <c r="CA983" s="359">
        <f t="shared" si="96"/>
        <v>7</v>
      </c>
      <c r="CB983" s="359">
        <f t="shared" si="97"/>
        <v>2</v>
      </c>
      <c r="CC983" s="359">
        <f t="shared" si="98"/>
        <v>2023</v>
      </c>
      <c r="CD983" s="359" t="str">
        <f t="shared" si="99"/>
        <v>72202305887VENDAVAL</v>
      </c>
    </row>
    <row r="984" spans="1:82" s="121" customFormat="1" ht="120" customHeight="1">
      <c r="A984" s="13"/>
      <c r="B984" s="13"/>
      <c r="C984" s="13"/>
      <c r="D984" s="212">
        <v>44964</v>
      </c>
      <c r="E984" s="210" t="s">
        <v>2718</v>
      </c>
      <c r="F984" s="211" t="s">
        <v>1335</v>
      </c>
      <c r="G984" s="111" t="s">
        <v>2817</v>
      </c>
      <c r="H984" s="85" t="str">
        <f>VLOOKUP(E984&amp;F984,Divipola!$C$1:$F$1149,4,FALSE)</f>
        <v>25394</v>
      </c>
      <c r="I984" s="77"/>
      <c r="J984" s="181"/>
      <c r="K984" s="146"/>
      <c r="L984" s="146"/>
      <c r="M984" s="146"/>
      <c r="N984" s="146">
        <v>30</v>
      </c>
      <c r="O984" s="146">
        <v>10</v>
      </c>
      <c r="P984" s="146"/>
      <c r="Q984" s="146">
        <v>10</v>
      </c>
      <c r="R984" s="146"/>
      <c r="S984" s="146"/>
      <c r="T984" s="146"/>
      <c r="U984" s="146"/>
      <c r="V984" s="146"/>
      <c r="W984" s="146"/>
      <c r="X984" s="159"/>
      <c r="Y984" s="146"/>
      <c r="Z984" s="147"/>
      <c r="AA984" s="148"/>
      <c r="AB984" s="383"/>
      <c r="AC984" s="73"/>
      <c r="AD984" s="414"/>
      <c r="AE984" s="393"/>
      <c r="AF984" s="78"/>
      <c r="AG984" s="414"/>
      <c r="AH984" s="383"/>
      <c r="AI984" s="453"/>
      <c r="AJ984" s="453"/>
      <c r="AK984" s="414"/>
      <c r="AL984" s="383"/>
      <c r="AM984" s="383"/>
      <c r="AN984" s="523"/>
      <c r="AO984" s="414"/>
      <c r="AP984" s="548"/>
      <c r="AQ984" s="414"/>
      <c r="AR984" s="78"/>
      <c r="AS984" s="78"/>
      <c r="AT984" s="414"/>
      <c r="AU984" s="548"/>
      <c r="AV984" s="548"/>
      <c r="AW984" s="414"/>
      <c r="AX984" s="383"/>
      <c r="AY984" s="548"/>
      <c r="AZ984" s="414"/>
      <c r="BA984" s="383"/>
      <c r="BB984" s="548"/>
      <c r="BC984" s="78"/>
      <c r="BD984" s="414"/>
      <c r="BE984" s="414"/>
      <c r="BF984" s="414"/>
      <c r="BG984" s="414"/>
      <c r="BH984" s="414"/>
      <c r="BI984" s="383"/>
      <c r="BJ984" s="383"/>
      <c r="BK984" s="78"/>
      <c r="BL984" s="414"/>
      <c r="BM984" s="383"/>
      <c r="BN984" s="78"/>
      <c r="BO984" s="414"/>
      <c r="BP984" s="78"/>
      <c r="BQ984" s="414"/>
      <c r="BR984" s="383"/>
      <c r="BS984" s="78"/>
      <c r="BT984" s="83"/>
      <c r="BU984" s="75"/>
      <c r="BV984" s="74"/>
      <c r="BW984" s="74"/>
      <c r="BX984" s="117" t="s">
        <v>3418</v>
      </c>
      <c r="BY984" s="112">
        <f t="shared" si="101"/>
        <v>979</v>
      </c>
      <c r="BZ984" s="65">
        <f t="shared" si="100"/>
        <v>0</v>
      </c>
      <c r="CA984" s="359">
        <f t="shared" si="96"/>
        <v>7</v>
      </c>
      <c r="CB984" s="359">
        <f t="shared" si="97"/>
        <v>2</v>
      </c>
      <c r="CC984" s="359">
        <f t="shared" si="98"/>
        <v>2023</v>
      </c>
      <c r="CD984" s="359" t="str">
        <f t="shared" si="99"/>
        <v>72202325394GRANIZADA</v>
      </c>
    </row>
    <row r="985" spans="1:82" s="121" customFormat="1" ht="156" customHeight="1">
      <c r="A985" s="13"/>
      <c r="B985" s="13"/>
      <c r="C985" s="13"/>
      <c r="D985" s="212">
        <v>44964</v>
      </c>
      <c r="E985" s="210" t="s">
        <v>2829</v>
      </c>
      <c r="F985" s="211" t="s">
        <v>2075</v>
      </c>
      <c r="G985" s="111" t="s">
        <v>2803</v>
      </c>
      <c r="H985" s="85" t="str">
        <f>VLOOKUP(E985&amp;F985,Divipola!$C$1:$F$1149,4,FALSE)</f>
        <v>05284</v>
      </c>
      <c r="I985" s="77"/>
      <c r="J985" s="181"/>
      <c r="K985" s="146"/>
      <c r="L985" s="146"/>
      <c r="M985" s="146"/>
      <c r="N985" s="146">
        <v>40</v>
      </c>
      <c r="O985" s="146">
        <v>10</v>
      </c>
      <c r="P985" s="146"/>
      <c r="Q985" s="146">
        <v>10</v>
      </c>
      <c r="R985" s="146"/>
      <c r="S985" s="146"/>
      <c r="T985" s="146"/>
      <c r="U985" s="146"/>
      <c r="V985" s="146"/>
      <c r="W985" s="146"/>
      <c r="X985" s="146"/>
      <c r="Y985" s="146"/>
      <c r="Z985" s="146"/>
      <c r="AA985" s="146"/>
      <c r="AB985" s="383"/>
      <c r="AC985" s="73"/>
      <c r="AD985" s="414"/>
      <c r="AE985" s="393"/>
      <c r="AF985" s="78"/>
      <c r="AG985" s="414"/>
      <c r="AH985" s="383"/>
      <c r="AI985" s="453"/>
      <c r="AJ985" s="453"/>
      <c r="AK985" s="414"/>
      <c r="AL985" s="383"/>
      <c r="AM985" s="383"/>
      <c r="AN985" s="523"/>
      <c r="AO985" s="414"/>
      <c r="AP985" s="548"/>
      <c r="AQ985" s="414"/>
      <c r="AR985" s="78"/>
      <c r="AS985" s="78"/>
      <c r="AT985" s="414"/>
      <c r="AU985" s="548"/>
      <c r="AV985" s="548"/>
      <c r="AW985" s="414"/>
      <c r="AX985" s="383"/>
      <c r="AY985" s="548"/>
      <c r="AZ985" s="414"/>
      <c r="BA985" s="383"/>
      <c r="BB985" s="548"/>
      <c r="BC985" s="78"/>
      <c r="BD985" s="414"/>
      <c r="BE985" s="414"/>
      <c r="BF985" s="414"/>
      <c r="BG985" s="414"/>
      <c r="BH985" s="414"/>
      <c r="BI985" s="383"/>
      <c r="BJ985" s="383"/>
      <c r="BK985" s="78"/>
      <c r="BL985" s="414"/>
      <c r="BM985" s="383"/>
      <c r="BN985" s="78"/>
      <c r="BO985" s="414"/>
      <c r="BP985" s="78"/>
      <c r="BQ985" s="414"/>
      <c r="BR985" s="383"/>
      <c r="BS985" s="78"/>
      <c r="BT985" s="83"/>
      <c r="BU985" s="75"/>
      <c r="BV985" s="74"/>
      <c r="BW985" s="74"/>
      <c r="BX985" s="117" t="s">
        <v>3420</v>
      </c>
      <c r="BY985" s="112">
        <f t="shared" si="101"/>
        <v>980</v>
      </c>
      <c r="BZ985" s="65">
        <f t="shared" si="100"/>
        <v>0</v>
      </c>
      <c r="CA985" s="359">
        <f t="shared" si="96"/>
        <v>7</v>
      </c>
      <c r="CB985" s="359">
        <f t="shared" si="97"/>
        <v>2</v>
      </c>
      <c r="CC985" s="359">
        <f t="shared" si="98"/>
        <v>2023</v>
      </c>
      <c r="CD985" s="359" t="str">
        <f t="shared" si="99"/>
        <v>72202305284VENDAVAL</v>
      </c>
    </row>
    <row r="986" spans="1:82" s="121" customFormat="1" ht="96" customHeight="1">
      <c r="A986" s="13"/>
      <c r="B986" s="13"/>
      <c r="C986" s="13"/>
      <c r="D986" s="212">
        <v>44964</v>
      </c>
      <c r="E986" s="210" t="s">
        <v>2718</v>
      </c>
      <c r="F986" s="211" t="s">
        <v>1106</v>
      </c>
      <c r="G986" s="130" t="s">
        <v>8680</v>
      </c>
      <c r="H986" s="85" t="str">
        <f>VLOOKUP(E986&amp;F986,Divipola!$C$1:$F$1149,4,FALSE)</f>
        <v>25426</v>
      </c>
      <c r="I986" s="77"/>
      <c r="J986" s="181"/>
      <c r="K986" s="108"/>
      <c r="L986" s="108"/>
      <c r="M986" s="108"/>
      <c r="N986" s="108"/>
      <c r="O986" s="108"/>
      <c r="P986" s="108"/>
      <c r="Q986" s="108"/>
      <c r="R986" s="108"/>
      <c r="S986" s="108"/>
      <c r="T986" s="108"/>
      <c r="U986" s="108"/>
      <c r="V986" s="108"/>
      <c r="W986" s="108"/>
      <c r="X986" s="108"/>
      <c r="Y986" s="108"/>
      <c r="Z986" s="109">
        <v>1</v>
      </c>
      <c r="AA986" s="113"/>
      <c r="AB986" s="383"/>
      <c r="AC986" s="73"/>
      <c r="AD986" s="414"/>
      <c r="AE986" s="393"/>
      <c r="AF986" s="78"/>
      <c r="AG986" s="414"/>
      <c r="AH986" s="383"/>
      <c r="AI986" s="453"/>
      <c r="AJ986" s="453"/>
      <c r="AK986" s="414"/>
      <c r="AL986" s="383"/>
      <c r="AM986" s="383"/>
      <c r="AN986" s="523"/>
      <c r="AO986" s="414"/>
      <c r="AP986" s="548"/>
      <c r="AQ986" s="414"/>
      <c r="AR986" s="78"/>
      <c r="AS986" s="78"/>
      <c r="AT986" s="414"/>
      <c r="AU986" s="548"/>
      <c r="AV986" s="548"/>
      <c r="AW986" s="414"/>
      <c r="AX986" s="383"/>
      <c r="AY986" s="548"/>
      <c r="AZ986" s="414"/>
      <c r="BA986" s="383"/>
      <c r="BB986" s="548"/>
      <c r="BC986" s="78"/>
      <c r="BD986" s="414"/>
      <c r="BE986" s="414"/>
      <c r="BF986" s="414"/>
      <c r="BG986" s="414"/>
      <c r="BH986" s="414"/>
      <c r="BI986" s="383"/>
      <c r="BJ986" s="383"/>
      <c r="BK986" s="78"/>
      <c r="BL986" s="414"/>
      <c r="BM986" s="383"/>
      <c r="BN986" s="78"/>
      <c r="BO986" s="414"/>
      <c r="BP986" s="78"/>
      <c r="BQ986" s="414"/>
      <c r="BR986" s="383"/>
      <c r="BS986" s="78"/>
      <c r="BT986" s="83"/>
      <c r="BU986" s="75"/>
      <c r="BV986" s="74"/>
      <c r="BW986" s="74"/>
      <c r="BX986" s="98" t="s">
        <v>3438</v>
      </c>
      <c r="BY986" s="112">
        <f t="shared" si="101"/>
        <v>981</v>
      </c>
      <c r="BZ986" s="65">
        <f t="shared" si="100"/>
        <v>0</v>
      </c>
      <c r="CA986" s="359">
        <f t="shared" ref="CA986:CA1049" si="102">DAY(D986)</f>
        <v>7</v>
      </c>
      <c r="CB986" s="359">
        <f t="shared" ref="CB986:CB1049" si="103">MONTH(D986)</f>
        <v>2</v>
      </c>
      <c r="CC986" s="359">
        <f t="shared" ref="CC986:CC1049" si="104">YEAR(D986)</f>
        <v>2023</v>
      </c>
      <c r="CD986" s="359" t="str">
        <f t="shared" ref="CD986:CD1049" si="105">CONCATENATE(CA986,CB986,CC986,H986,G986)</f>
        <v xml:space="preserve">72202325426INCENDIO FORESTAL </v>
      </c>
    </row>
    <row r="987" spans="1:82" s="121" customFormat="1" ht="108" customHeight="1">
      <c r="A987" s="13"/>
      <c r="B987" s="13"/>
      <c r="C987" s="13"/>
      <c r="D987" s="212">
        <v>44964</v>
      </c>
      <c r="E987" s="210" t="s">
        <v>2829</v>
      </c>
      <c r="F987" s="211" t="s">
        <v>2334</v>
      </c>
      <c r="G987" s="111" t="s">
        <v>2800</v>
      </c>
      <c r="H987" s="85" t="str">
        <f>VLOOKUP(E987&amp;F987,Divipola!$C$1:$F$1149,4,FALSE)</f>
        <v>05091</v>
      </c>
      <c r="I987" s="77"/>
      <c r="J987" s="181"/>
      <c r="K987" s="108"/>
      <c r="L987" s="108"/>
      <c r="M987" s="108"/>
      <c r="N987" s="108">
        <v>4</v>
      </c>
      <c r="O987" s="108">
        <v>1</v>
      </c>
      <c r="P987" s="108"/>
      <c r="Q987" s="108">
        <v>1</v>
      </c>
      <c r="R987" s="108"/>
      <c r="S987" s="108"/>
      <c r="T987" s="108"/>
      <c r="U987" s="108"/>
      <c r="V987" s="108"/>
      <c r="W987" s="108"/>
      <c r="X987" s="108"/>
      <c r="Y987" s="108"/>
      <c r="Z987" s="109"/>
      <c r="AA987" s="113"/>
      <c r="AB987" s="383"/>
      <c r="AC987" s="73"/>
      <c r="AD987" s="414"/>
      <c r="AE987" s="393"/>
      <c r="AF987" s="78"/>
      <c r="AG987" s="414"/>
      <c r="AH987" s="383"/>
      <c r="AI987" s="453"/>
      <c r="AJ987" s="453"/>
      <c r="AK987" s="414"/>
      <c r="AL987" s="383"/>
      <c r="AM987" s="383"/>
      <c r="AN987" s="523"/>
      <c r="AO987" s="414"/>
      <c r="AP987" s="548"/>
      <c r="AQ987" s="414"/>
      <c r="AR987" s="78"/>
      <c r="AS987" s="78"/>
      <c r="AT987" s="414"/>
      <c r="AU987" s="548"/>
      <c r="AV987" s="548"/>
      <c r="AW987" s="414"/>
      <c r="AX987" s="383"/>
      <c r="AY987" s="548"/>
      <c r="AZ987" s="414"/>
      <c r="BA987" s="383"/>
      <c r="BB987" s="548"/>
      <c r="BC987" s="78"/>
      <c r="BD987" s="414"/>
      <c r="BE987" s="414"/>
      <c r="BF987" s="414"/>
      <c r="BG987" s="414"/>
      <c r="BH987" s="414"/>
      <c r="BI987" s="383"/>
      <c r="BJ987" s="383"/>
      <c r="BK987" s="78"/>
      <c r="BL987" s="414"/>
      <c r="BM987" s="383"/>
      <c r="BN987" s="78"/>
      <c r="BO987" s="414"/>
      <c r="BP987" s="78"/>
      <c r="BQ987" s="414"/>
      <c r="BR987" s="383"/>
      <c r="BS987" s="78"/>
      <c r="BT987" s="83"/>
      <c r="BU987" s="75"/>
      <c r="BV987" s="74"/>
      <c r="BW987" s="74"/>
      <c r="BX987" s="103" t="s">
        <v>3439</v>
      </c>
      <c r="BY987" s="112">
        <f t="shared" si="101"/>
        <v>982</v>
      </c>
      <c r="BZ987" s="65">
        <f t="shared" si="100"/>
        <v>0</v>
      </c>
      <c r="CA987" s="359">
        <f t="shared" si="102"/>
        <v>7</v>
      </c>
      <c r="CB987" s="359">
        <f t="shared" si="103"/>
        <v>2</v>
      </c>
      <c r="CC987" s="359">
        <f t="shared" si="104"/>
        <v>2023</v>
      </c>
      <c r="CD987" s="359" t="str">
        <f t="shared" si="105"/>
        <v>72202305091INCENDIO ESTRUCTURAL</v>
      </c>
    </row>
    <row r="988" spans="1:82" s="121" customFormat="1" ht="84" customHeight="1">
      <c r="A988" s="13"/>
      <c r="B988" s="13"/>
      <c r="C988" s="13"/>
      <c r="D988" s="212">
        <v>44964</v>
      </c>
      <c r="E988" s="210" t="s">
        <v>2829</v>
      </c>
      <c r="F988" s="211" t="s">
        <v>2726</v>
      </c>
      <c r="G988" s="130" t="s">
        <v>8680</v>
      </c>
      <c r="H988" s="85" t="str">
        <f>VLOOKUP(E988&amp;F988,Divipola!$C$1:$F$1149,4,FALSE)</f>
        <v>05031</v>
      </c>
      <c r="I988" s="77"/>
      <c r="J988" s="181"/>
      <c r="K988" s="108"/>
      <c r="L988" s="108"/>
      <c r="M988" s="108"/>
      <c r="N988" s="108"/>
      <c r="O988" s="108"/>
      <c r="P988" s="108"/>
      <c r="Q988" s="108"/>
      <c r="R988" s="108"/>
      <c r="S988" s="108"/>
      <c r="T988" s="108"/>
      <c r="U988" s="108"/>
      <c r="V988" s="108"/>
      <c r="W988" s="108"/>
      <c r="X988" s="108"/>
      <c r="Y988" s="108"/>
      <c r="Z988" s="109">
        <v>1</v>
      </c>
      <c r="AA988" s="113"/>
      <c r="AB988" s="383"/>
      <c r="AC988" s="73"/>
      <c r="AD988" s="414"/>
      <c r="AE988" s="393"/>
      <c r="AF988" s="78"/>
      <c r="AG988" s="414"/>
      <c r="AH988" s="383"/>
      <c r="AI988" s="453"/>
      <c r="AJ988" s="453"/>
      <c r="AK988" s="414"/>
      <c r="AL988" s="383"/>
      <c r="AM988" s="383"/>
      <c r="AN988" s="523"/>
      <c r="AO988" s="414"/>
      <c r="AP988" s="548"/>
      <c r="AQ988" s="414"/>
      <c r="AR988" s="78"/>
      <c r="AS988" s="78"/>
      <c r="AT988" s="414"/>
      <c r="AU988" s="548"/>
      <c r="AV988" s="548"/>
      <c r="AW988" s="414"/>
      <c r="AX988" s="383"/>
      <c r="AY988" s="548"/>
      <c r="AZ988" s="414"/>
      <c r="BA988" s="383"/>
      <c r="BB988" s="548"/>
      <c r="BC988" s="78"/>
      <c r="BD988" s="414"/>
      <c r="BE988" s="414"/>
      <c r="BF988" s="414"/>
      <c r="BG988" s="414"/>
      <c r="BH988" s="414"/>
      <c r="BI988" s="383"/>
      <c r="BJ988" s="383"/>
      <c r="BK988" s="78"/>
      <c r="BL988" s="414"/>
      <c r="BM988" s="383"/>
      <c r="BN988" s="78"/>
      <c r="BO988" s="414"/>
      <c r="BP988" s="78"/>
      <c r="BQ988" s="414"/>
      <c r="BR988" s="383"/>
      <c r="BS988" s="78"/>
      <c r="BT988" s="83"/>
      <c r="BU988" s="75"/>
      <c r="BV988" s="74"/>
      <c r="BW988" s="74"/>
      <c r="BX988" s="98" t="s">
        <v>3445</v>
      </c>
      <c r="BY988" s="112">
        <f t="shared" si="101"/>
        <v>983</v>
      </c>
      <c r="BZ988" s="65">
        <f t="shared" si="100"/>
        <v>0</v>
      </c>
      <c r="CA988" s="359">
        <f t="shared" si="102"/>
        <v>7</v>
      </c>
      <c r="CB988" s="359">
        <f t="shared" si="103"/>
        <v>2</v>
      </c>
      <c r="CC988" s="359">
        <f t="shared" si="104"/>
        <v>2023</v>
      </c>
      <c r="CD988" s="359" t="str">
        <f t="shared" si="105"/>
        <v xml:space="preserve">72202305031INCENDIO FORESTAL </v>
      </c>
    </row>
    <row r="989" spans="1:82" s="121" customFormat="1" ht="102" customHeight="1">
      <c r="A989" s="13"/>
      <c r="B989" s="13"/>
      <c r="C989" s="13"/>
      <c r="D989" s="212">
        <v>44964</v>
      </c>
      <c r="E989" s="210" t="s">
        <v>2852</v>
      </c>
      <c r="F989" s="211" t="s">
        <v>1424</v>
      </c>
      <c r="G989" s="130" t="s">
        <v>8680</v>
      </c>
      <c r="H989" s="85" t="str">
        <f>VLOOKUP(E989&amp;F989,Divipola!$C$1:$F$1149,4,FALSE)</f>
        <v>08573</v>
      </c>
      <c r="I989" s="77"/>
      <c r="J989" s="181"/>
      <c r="K989" s="248"/>
      <c r="L989" s="248"/>
      <c r="M989" s="248"/>
      <c r="N989" s="248"/>
      <c r="O989" s="248"/>
      <c r="P989" s="248"/>
      <c r="Q989" s="248"/>
      <c r="R989" s="248"/>
      <c r="S989" s="248"/>
      <c r="T989" s="248"/>
      <c r="U989" s="248"/>
      <c r="V989" s="248"/>
      <c r="W989" s="248"/>
      <c r="X989" s="248"/>
      <c r="Y989" s="236"/>
      <c r="Z989" s="237">
        <v>2</v>
      </c>
      <c r="AA989" s="248"/>
      <c r="AB989" s="383"/>
      <c r="AC989" s="73"/>
      <c r="AD989" s="414"/>
      <c r="AE989" s="393"/>
      <c r="AF989" s="78"/>
      <c r="AG989" s="414"/>
      <c r="AH989" s="383"/>
      <c r="AI989" s="453"/>
      <c r="AJ989" s="453"/>
      <c r="AK989" s="414"/>
      <c r="AL989" s="383"/>
      <c r="AM989" s="383"/>
      <c r="AN989" s="523"/>
      <c r="AO989" s="414"/>
      <c r="AP989" s="548"/>
      <c r="AQ989" s="414"/>
      <c r="AR989" s="78"/>
      <c r="AS989" s="78"/>
      <c r="AT989" s="414"/>
      <c r="AU989" s="548"/>
      <c r="AV989" s="548"/>
      <c r="AW989" s="414"/>
      <c r="AX989" s="383"/>
      <c r="AY989" s="548"/>
      <c r="AZ989" s="414"/>
      <c r="BA989" s="383"/>
      <c r="BB989" s="548"/>
      <c r="BC989" s="78"/>
      <c r="BD989" s="414"/>
      <c r="BE989" s="414"/>
      <c r="BF989" s="414"/>
      <c r="BG989" s="414"/>
      <c r="BH989" s="414"/>
      <c r="BI989" s="383"/>
      <c r="BJ989" s="383"/>
      <c r="BK989" s="78"/>
      <c r="BL989" s="414"/>
      <c r="BM989" s="383"/>
      <c r="BN989" s="78"/>
      <c r="BO989" s="414"/>
      <c r="BP989" s="78"/>
      <c r="BQ989" s="414"/>
      <c r="BR989" s="383"/>
      <c r="BS989" s="78"/>
      <c r="BT989" s="83"/>
      <c r="BU989" s="75"/>
      <c r="BV989" s="74"/>
      <c r="BW989" s="74"/>
      <c r="BX989" s="461" t="s">
        <v>5201</v>
      </c>
      <c r="BY989" s="112">
        <f t="shared" si="101"/>
        <v>984</v>
      </c>
      <c r="BZ989" s="65">
        <f t="shared" si="100"/>
        <v>0</v>
      </c>
      <c r="CA989" s="359">
        <f t="shared" si="102"/>
        <v>7</v>
      </c>
      <c r="CB989" s="359">
        <f t="shared" si="103"/>
        <v>2</v>
      </c>
      <c r="CC989" s="359">
        <f t="shared" si="104"/>
        <v>2023</v>
      </c>
      <c r="CD989" s="359" t="str">
        <f t="shared" si="105"/>
        <v xml:space="preserve">72202308573INCENDIO FORESTAL </v>
      </c>
    </row>
    <row r="990" spans="1:82" s="121" customFormat="1" ht="76.5" customHeight="1">
      <c r="A990" s="13"/>
      <c r="B990" s="13"/>
      <c r="C990" s="13"/>
      <c r="D990" s="212">
        <v>44964</v>
      </c>
      <c r="E990" s="210" t="s">
        <v>2676</v>
      </c>
      <c r="F990" s="211" t="s">
        <v>2165</v>
      </c>
      <c r="G990" s="130" t="s">
        <v>8680</v>
      </c>
      <c r="H990" s="85" t="str">
        <f>VLOOKUP(E990&amp;F990,Divipola!$C$1:$F$1149,4,FALSE)</f>
        <v>23162</v>
      </c>
      <c r="I990" s="77"/>
      <c r="J990" s="181"/>
      <c r="K990" s="248"/>
      <c r="L990" s="248"/>
      <c r="M990" s="248"/>
      <c r="N990" s="248"/>
      <c r="O990" s="248"/>
      <c r="P990" s="248"/>
      <c r="Q990" s="248"/>
      <c r="R990" s="248"/>
      <c r="S990" s="248"/>
      <c r="T990" s="248"/>
      <c r="U990" s="248"/>
      <c r="V990" s="248"/>
      <c r="W990" s="248"/>
      <c r="X990" s="248"/>
      <c r="Y990" s="236"/>
      <c r="Z990" s="237"/>
      <c r="AA990" s="248"/>
      <c r="AB990" s="383"/>
      <c r="AC990" s="73"/>
      <c r="AD990" s="414"/>
      <c r="AE990" s="393"/>
      <c r="AF990" s="78"/>
      <c r="AG990" s="414"/>
      <c r="AH990" s="383"/>
      <c r="AI990" s="453"/>
      <c r="AJ990" s="453"/>
      <c r="AK990" s="414"/>
      <c r="AL990" s="383"/>
      <c r="AM990" s="383"/>
      <c r="AN990" s="523"/>
      <c r="AO990" s="414"/>
      <c r="AP990" s="548"/>
      <c r="AQ990" s="414"/>
      <c r="AR990" s="78"/>
      <c r="AS990" s="78"/>
      <c r="AT990" s="414"/>
      <c r="AU990" s="548"/>
      <c r="AV990" s="548"/>
      <c r="AW990" s="414"/>
      <c r="AX990" s="383"/>
      <c r="AY990" s="548"/>
      <c r="AZ990" s="414"/>
      <c r="BA990" s="383"/>
      <c r="BB990" s="548"/>
      <c r="BC990" s="78"/>
      <c r="BD990" s="414"/>
      <c r="BE990" s="414"/>
      <c r="BF990" s="414"/>
      <c r="BG990" s="414"/>
      <c r="BH990" s="414"/>
      <c r="BI990" s="383"/>
      <c r="BJ990" s="383"/>
      <c r="BK990" s="78"/>
      <c r="BL990" s="414"/>
      <c r="BM990" s="383"/>
      <c r="BN990" s="78"/>
      <c r="BO990" s="414"/>
      <c r="BP990" s="78"/>
      <c r="BQ990" s="414"/>
      <c r="BR990" s="383"/>
      <c r="BS990" s="78"/>
      <c r="BT990" s="83"/>
      <c r="BU990" s="75"/>
      <c r="BV990" s="74"/>
      <c r="BW990" s="74"/>
      <c r="BX990" s="461" t="s">
        <v>5202</v>
      </c>
      <c r="BY990" s="112">
        <f t="shared" si="101"/>
        <v>985</v>
      </c>
      <c r="BZ990" s="65">
        <f t="shared" si="100"/>
        <v>0</v>
      </c>
      <c r="CA990" s="359">
        <f t="shared" si="102"/>
        <v>7</v>
      </c>
      <c r="CB990" s="359">
        <f t="shared" si="103"/>
        <v>2</v>
      </c>
      <c r="CC990" s="359">
        <f t="shared" si="104"/>
        <v>2023</v>
      </c>
      <c r="CD990" s="359" t="str">
        <f t="shared" si="105"/>
        <v xml:space="preserve">72202323162INCENDIO FORESTAL </v>
      </c>
    </row>
    <row r="991" spans="1:82" s="121" customFormat="1" ht="76.5" customHeight="1">
      <c r="A991" s="13"/>
      <c r="B991" s="13"/>
      <c r="C991" s="13"/>
      <c r="D991" s="212">
        <v>44964</v>
      </c>
      <c r="E991" s="210" t="s">
        <v>2676</v>
      </c>
      <c r="F991" s="211" t="s">
        <v>2165</v>
      </c>
      <c r="G991" s="130" t="s">
        <v>8680</v>
      </c>
      <c r="H991" s="85" t="str">
        <f>VLOOKUP(E991&amp;F991,Divipola!$C$1:$F$1149,4,FALSE)</f>
        <v>23162</v>
      </c>
      <c r="I991" s="77"/>
      <c r="J991" s="181"/>
      <c r="K991" s="248"/>
      <c r="L991" s="248"/>
      <c r="M991" s="248"/>
      <c r="N991" s="248"/>
      <c r="O991" s="248"/>
      <c r="P991" s="248"/>
      <c r="Q991" s="248"/>
      <c r="R991" s="248"/>
      <c r="S991" s="248"/>
      <c r="T991" s="248"/>
      <c r="U991" s="248"/>
      <c r="V991" s="248"/>
      <c r="W991" s="248"/>
      <c r="X991" s="248"/>
      <c r="Y991" s="236"/>
      <c r="Z991" s="237"/>
      <c r="AA991" s="248"/>
      <c r="AB991" s="383"/>
      <c r="AC991" s="73"/>
      <c r="AD991" s="414"/>
      <c r="AE991" s="393"/>
      <c r="AF991" s="78"/>
      <c r="AG991" s="414"/>
      <c r="AH991" s="383"/>
      <c r="AI991" s="453"/>
      <c r="AJ991" s="453"/>
      <c r="AK991" s="414"/>
      <c r="AL991" s="383"/>
      <c r="AM991" s="383"/>
      <c r="AN991" s="523"/>
      <c r="AO991" s="414"/>
      <c r="AP991" s="548"/>
      <c r="AQ991" s="414"/>
      <c r="AR991" s="78"/>
      <c r="AS991" s="78"/>
      <c r="AT991" s="414"/>
      <c r="AU991" s="548"/>
      <c r="AV991" s="548"/>
      <c r="AW991" s="414"/>
      <c r="AX991" s="383"/>
      <c r="AY991" s="548"/>
      <c r="AZ991" s="414"/>
      <c r="BA991" s="383"/>
      <c r="BB991" s="548"/>
      <c r="BC991" s="78"/>
      <c r="BD991" s="414"/>
      <c r="BE991" s="414"/>
      <c r="BF991" s="414"/>
      <c r="BG991" s="414"/>
      <c r="BH991" s="414"/>
      <c r="BI991" s="383"/>
      <c r="BJ991" s="383"/>
      <c r="BK991" s="78"/>
      <c r="BL991" s="414"/>
      <c r="BM991" s="383"/>
      <c r="BN991" s="78"/>
      <c r="BO991" s="414"/>
      <c r="BP991" s="78"/>
      <c r="BQ991" s="414"/>
      <c r="BR991" s="383"/>
      <c r="BS991" s="78"/>
      <c r="BT991" s="83"/>
      <c r="BU991" s="75"/>
      <c r="BV991" s="74"/>
      <c r="BW991" s="74"/>
      <c r="BX991" s="461" t="s">
        <v>5203</v>
      </c>
      <c r="BY991" s="112">
        <f t="shared" si="101"/>
        <v>986</v>
      </c>
      <c r="BZ991" s="65">
        <f t="shared" si="100"/>
        <v>0</v>
      </c>
      <c r="CA991" s="359">
        <f t="shared" si="102"/>
        <v>7</v>
      </c>
      <c r="CB991" s="359">
        <f t="shared" si="103"/>
        <v>2</v>
      </c>
      <c r="CC991" s="359">
        <f t="shared" si="104"/>
        <v>2023</v>
      </c>
      <c r="CD991" s="359" t="str">
        <f t="shared" si="105"/>
        <v xml:space="preserve">72202323162INCENDIO FORESTAL </v>
      </c>
    </row>
    <row r="992" spans="1:82" s="121" customFormat="1" ht="242.25" customHeight="1">
      <c r="A992" s="13"/>
      <c r="B992" s="13"/>
      <c r="C992" s="13"/>
      <c r="D992" s="212">
        <v>44964</v>
      </c>
      <c r="E992" s="210" t="s">
        <v>2852</v>
      </c>
      <c r="F992" s="211" t="s">
        <v>2510</v>
      </c>
      <c r="G992" s="130" t="s">
        <v>8680</v>
      </c>
      <c r="H992" s="85" t="str">
        <f>VLOOKUP(E992&amp;F992,Divipola!$C$1:$F$1149,4,FALSE)</f>
        <v>08638</v>
      </c>
      <c r="I992" s="77"/>
      <c r="J992" s="181"/>
      <c r="K992" s="248"/>
      <c r="L992" s="248"/>
      <c r="M992" s="248"/>
      <c r="N992" s="248"/>
      <c r="O992" s="248"/>
      <c r="P992" s="248"/>
      <c r="Q992" s="248"/>
      <c r="R992" s="248"/>
      <c r="S992" s="248"/>
      <c r="T992" s="248"/>
      <c r="U992" s="248"/>
      <c r="V992" s="248"/>
      <c r="W992" s="248"/>
      <c r="X992" s="248"/>
      <c r="Y992" s="236"/>
      <c r="Z992" s="237">
        <v>7</v>
      </c>
      <c r="AA992" s="248"/>
      <c r="AB992" s="383"/>
      <c r="AC992" s="73"/>
      <c r="AD992" s="414"/>
      <c r="AE992" s="393"/>
      <c r="AF992" s="78"/>
      <c r="AG992" s="414"/>
      <c r="AH992" s="383"/>
      <c r="AI992" s="453"/>
      <c r="AJ992" s="453"/>
      <c r="AK992" s="414"/>
      <c r="AL992" s="383"/>
      <c r="AM992" s="383"/>
      <c r="AN992" s="523"/>
      <c r="AO992" s="414"/>
      <c r="AP992" s="548"/>
      <c r="AQ992" s="414"/>
      <c r="AR992" s="78"/>
      <c r="AS992" s="78"/>
      <c r="AT992" s="414"/>
      <c r="AU992" s="548"/>
      <c r="AV992" s="548"/>
      <c r="AW992" s="414"/>
      <c r="AX992" s="383"/>
      <c r="AY992" s="548"/>
      <c r="AZ992" s="414"/>
      <c r="BA992" s="383"/>
      <c r="BB992" s="548"/>
      <c r="BC992" s="78"/>
      <c r="BD992" s="414"/>
      <c r="BE992" s="414"/>
      <c r="BF992" s="414"/>
      <c r="BG992" s="414"/>
      <c r="BH992" s="414"/>
      <c r="BI992" s="383"/>
      <c r="BJ992" s="383"/>
      <c r="BK992" s="78"/>
      <c r="BL992" s="414"/>
      <c r="BM992" s="383"/>
      <c r="BN992" s="78"/>
      <c r="BO992" s="414"/>
      <c r="BP992" s="78"/>
      <c r="BQ992" s="414"/>
      <c r="BR992" s="383"/>
      <c r="BS992" s="78"/>
      <c r="BT992" s="83"/>
      <c r="BU992" s="75"/>
      <c r="BV992" s="74"/>
      <c r="BW992" s="74"/>
      <c r="BX992" s="461" t="s">
        <v>5204</v>
      </c>
      <c r="BY992" s="112">
        <f t="shared" si="101"/>
        <v>987</v>
      </c>
      <c r="BZ992" s="65">
        <f t="shared" si="100"/>
        <v>0</v>
      </c>
      <c r="CA992" s="359">
        <f t="shared" si="102"/>
        <v>7</v>
      </c>
      <c r="CB992" s="359">
        <f t="shared" si="103"/>
        <v>2</v>
      </c>
      <c r="CC992" s="359">
        <f t="shared" si="104"/>
        <v>2023</v>
      </c>
      <c r="CD992" s="359" t="str">
        <f t="shared" si="105"/>
        <v xml:space="preserve">72202308638INCENDIO FORESTAL </v>
      </c>
    </row>
    <row r="993" spans="1:82" s="121" customFormat="1" ht="280.5" customHeight="1">
      <c r="A993" s="13"/>
      <c r="B993" s="13"/>
      <c r="C993" s="13"/>
      <c r="D993" s="212">
        <v>44964</v>
      </c>
      <c r="E993" s="210" t="s">
        <v>2852</v>
      </c>
      <c r="F993" s="211" t="s">
        <v>2510</v>
      </c>
      <c r="G993" s="130" t="s">
        <v>8680</v>
      </c>
      <c r="H993" s="85" t="str">
        <f>VLOOKUP(E993&amp;F993,Divipola!$C$1:$F$1149,4,FALSE)</f>
        <v>08638</v>
      </c>
      <c r="I993" s="77"/>
      <c r="J993" s="181"/>
      <c r="K993" s="248"/>
      <c r="L993" s="248"/>
      <c r="M993" s="248"/>
      <c r="N993" s="248"/>
      <c r="O993" s="248"/>
      <c r="P993" s="248"/>
      <c r="Q993" s="248"/>
      <c r="R993" s="248"/>
      <c r="S993" s="248"/>
      <c r="T993" s="248"/>
      <c r="U993" s="248"/>
      <c r="V993" s="248"/>
      <c r="W993" s="248"/>
      <c r="X993" s="248"/>
      <c r="Y993" s="236"/>
      <c r="Z993" s="237"/>
      <c r="AA993" s="248"/>
      <c r="AB993" s="383"/>
      <c r="AC993" s="73"/>
      <c r="AD993" s="414"/>
      <c r="AE993" s="393"/>
      <c r="AF993" s="78"/>
      <c r="AG993" s="414"/>
      <c r="AH993" s="383"/>
      <c r="AI993" s="453"/>
      <c r="AJ993" s="453"/>
      <c r="AK993" s="414"/>
      <c r="AL993" s="383"/>
      <c r="AM993" s="383"/>
      <c r="AN993" s="523"/>
      <c r="AO993" s="414"/>
      <c r="AP993" s="548"/>
      <c r="AQ993" s="414"/>
      <c r="AR993" s="78"/>
      <c r="AS993" s="78"/>
      <c r="AT993" s="414"/>
      <c r="AU993" s="548"/>
      <c r="AV993" s="548"/>
      <c r="AW993" s="414"/>
      <c r="AX993" s="383"/>
      <c r="AY993" s="548"/>
      <c r="AZ993" s="414"/>
      <c r="BA993" s="383"/>
      <c r="BB993" s="548"/>
      <c r="BC993" s="78"/>
      <c r="BD993" s="414"/>
      <c r="BE993" s="414"/>
      <c r="BF993" s="414"/>
      <c r="BG993" s="414"/>
      <c r="BH993" s="414"/>
      <c r="BI993" s="383"/>
      <c r="BJ993" s="383"/>
      <c r="BK993" s="78"/>
      <c r="BL993" s="414"/>
      <c r="BM993" s="383"/>
      <c r="BN993" s="78"/>
      <c r="BO993" s="414"/>
      <c r="BP993" s="78"/>
      <c r="BQ993" s="414"/>
      <c r="BR993" s="383"/>
      <c r="BS993" s="78"/>
      <c r="BT993" s="83"/>
      <c r="BU993" s="75"/>
      <c r="BV993" s="74"/>
      <c r="BW993" s="74"/>
      <c r="BX993" s="461" t="s">
        <v>5205</v>
      </c>
      <c r="BY993" s="112">
        <f t="shared" si="101"/>
        <v>988</v>
      </c>
      <c r="BZ993" s="65">
        <f t="shared" si="100"/>
        <v>0</v>
      </c>
      <c r="CA993" s="359">
        <f t="shared" si="102"/>
        <v>7</v>
      </c>
      <c r="CB993" s="359">
        <f t="shared" si="103"/>
        <v>2</v>
      </c>
      <c r="CC993" s="359">
        <f t="shared" si="104"/>
        <v>2023</v>
      </c>
      <c r="CD993" s="359" t="str">
        <f t="shared" si="105"/>
        <v xml:space="preserve">72202308638INCENDIO FORESTAL </v>
      </c>
    </row>
    <row r="994" spans="1:82" s="121" customFormat="1" ht="165.75" customHeight="1">
      <c r="A994" s="13"/>
      <c r="B994" s="13"/>
      <c r="C994" s="13"/>
      <c r="D994" s="212">
        <v>44964</v>
      </c>
      <c r="E994" s="210" t="s">
        <v>2724</v>
      </c>
      <c r="F994" s="211" t="s">
        <v>2707</v>
      </c>
      <c r="G994" s="130" t="s">
        <v>8680</v>
      </c>
      <c r="H994" s="85" t="str">
        <f>VLOOKUP(E994&amp;F994,Divipola!$C$1:$F$1149,4,FALSE)</f>
        <v>85440</v>
      </c>
      <c r="I994" s="77"/>
      <c r="J994" s="181"/>
      <c r="K994" s="248"/>
      <c r="L994" s="248"/>
      <c r="M994" s="248"/>
      <c r="N994" s="248"/>
      <c r="O994" s="248"/>
      <c r="P994" s="248"/>
      <c r="Q994" s="248"/>
      <c r="R994" s="248"/>
      <c r="S994" s="248"/>
      <c r="T994" s="248"/>
      <c r="U994" s="248"/>
      <c r="V994" s="248"/>
      <c r="W994" s="248"/>
      <c r="X994" s="248"/>
      <c r="Y994" s="236"/>
      <c r="Z994" s="237">
        <v>2</v>
      </c>
      <c r="AA994" s="248"/>
      <c r="AB994" s="383"/>
      <c r="AC994" s="73"/>
      <c r="AD994" s="414"/>
      <c r="AE994" s="393"/>
      <c r="AF994" s="78"/>
      <c r="AG994" s="414"/>
      <c r="AH994" s="383"/>
      <c r="AI994" s="453"/>
      <c r="AJ994" s="453"/>
      <c r="AK994" s="414"/>
      <c r="AL994" s="383"/>
      <c r="AM994" s="383"/>
      <c r="AN994" s="523"/>
      <c r="AO994" s="414"/>
      <c r="AP994" s="548"/>
      <c r="AQ994" s="414"/>
      <c r="AR994" s="78"/>
      <c r="AS994" s="78"/>
      <c r="AT994" s="414"/>
      <c r="AU994" s="548"/>
      <c r="AV994" s="548"/>
      <c r="AW994" s="414"/>
      <c r="AX994" s="383"/>
      <c r="AY994" s="548"/>
      <c r="AZ994" s="414"/>
      <c r="BA994" s="383"/>
      <c r="BB994" s="548"/>
      <c r="BC994" s="78"/>
      <c r="BD994" s="414"/>
      <c r="BE994" s="414"/>
      <c r="BF994" s="414"/>
      <c r="BG994" s="414"/>
      <c r="BH994" s="414"/>
      <c r="BI994" s="383"/>
      <c r="BJ994" s="383"/>
      <c r="BK994" s="78"/>
      <c r="BL994" s="414"/>
      <c r="BM994" s="383"/>
      <c r="BN994" s="78"/>
      <c r="BO994" s="414"/>
      <c r="BP994" s="78"/>
      <c r="BQ994" s="414"/>
      <c r="BR994" s="383"/>
      <c r="BS994" s="78"/>
      <c r="BT994" s="83"/>
      <c r="BU994" s="75"/>
      <c r="BV994" s="74"/>
      <c r="BW994" s="74"/>
      <c r="BX994" s="461" t="s">
        <v>5206</v>
      </c>
      <c r="BY994" s="112">
        <f t="shared" si="101"/>
        <v>989</v>
      </c>
      <c r="BZ994" s="65">
        <f t="shared" si="100"/>
        <v>0</v>
      </c>
      <c r="CA994" s="359">
        <f t="shared" si="102"/>
        <v>7</v>
      </c>
      <c r="CB994" s="359">
        <f t="shared" si="103"/>
        <v>2</v>
      </c>
      <c r="CC994" s="359">
        <f t="shared" si="104"/>
        <v>2023</v>
      </c>
      <c r="CD994" s="359" t="str">
        <f t="shared" si="105"/>
        <v xml:space="preserve">72202385440INCENDIO FORESTAL </v>
      </c>
    </row>
    <row r="995" spans="1:82" s="121" customFormat="1" ht="102" customHeight="1">
      <c r="A995" s="13"/>
      <c r="B995" s="13"/>
      <c r="C995" s="13"/>
      <c r="D995" s="212">
        <v>44964</v>
      </c>
      <c r="E995" s="210" t="s">
        <v>2829</v>
      </c>
      <c r="F995" s="211" t="s">
        <v>2450</v>
      </c>
      <c r="G995" s="130" t="s">
        <v>8680</v>
      </c>
      <c r="H995" s="85" t="str">
        <f>VLOOKUP(E995&amp;F995,Divipola!$C$1:$F$1149,4,FALSE)</f>
        <v>05376</v>
      </c>
      <c r="I995" s="77"/>
      <c r="J995" s="181"/>
      <c r="K995" s="248"/>
      <c r="L995" s="248"/>
      <c r="M995" s="248"/>
      <c r="N995" s="248"/>
      <c r="O995" s="248"/>
      <c r="P995" s="248"/>
      <c r="Q995" s="248"/>
      <c r="R995" s="248"/>
      <c r="S995" s="248"/>
      <c r="T995" s="248"/>
      <c r="U995" s="248"/>
      <c r="V995" s="248"/>
      <c r="W995" s="248"/>
      <c r="X995" s="248"/>
      <c r="Y995" s="236"/>
      <c r="Z995" s="237"/>
      <c r="AA995" s="248"/>
      <c r="AB995" s="383"/>
      <c r="AC995" s="73"/>
      <c r="AD995" s="414"/>
      <c r="AE995" s="393"/>
      <c r="AF995" s="78"/>
      <c r="AG995" s="414"/>
      <c r="AH995" s="383"/>
      <c r="AI995" s="453"/>
      <c r="AJ995" s="453"/>
      <c r="AK995" s="414"/>
      <c r="AL995" s="383"/>
      <c r="AM995" s="383"/>
      <c r="AN995" s="523"/>
      <c r="AO995" s="414"/>
      <c r="AP995" s="548"/>
      <c r="AQ995" s="414"/>
      <c r="AR995" s="78"/>
      <c r="AS995" s="78"/>
      <c r="AT995" s="414"/>
      <c r="AU995" s="548"/>
      <c r="AV995" s="548"/>
      <c r="AW995" s="414"/>
      <c r="AX995" s="383"/>
      <c r="AY995" s="548"/>
      <c r="AZ995" s="414"/>
      <c r="BA995" s="383"/>
      <c r="BB995" s="548"/>
      <c r="BC995" s="78"/>
      <c r="BD995" s="414"/>
      <c r="BE995" s="414"/>
      <c r="BF995" s="414"/>
      <c r="BG995" s="414"/>
      <c r="BH995" s="414"/>
      <c r="BI995" s="383"/>
      <c r="BJ995" s="383"/>
      <c r="BK995" s="78"/>
      <c r="BL995" s="414"/>
      <c r="BM995" s="383"/>
      <c r="BN995" s="78"/>
      <c r="BO995" s="414"/>
      <c r="BP995" s="78"/>
      <c r="BQ995" s="414"/>
      <c r="BR995" s="383"/>
      <c r="BS995" s="78"/>
      <c r="BT995" s="83"/>
      <c r="BU995" s="75"/>
      <c r="BV995" s="74"/>
      <c r="BW995" s="74"/>
      <c r="BX995" s="461" t="s">
        <v>5207</v>
      </c>
      <c r="BY995" s="112">
        <f t="shared" si="101"/>
        <v>990</v>
      </c>
      <c r="BZ995" s="65">
        <f t="shared" si="100"/>
        <v>0</v>
      </c>
      <c r="CA995" s="359">
        <f t="shared" si="102"/>
        <v>7</v>
      </c>
      <c r="CB995" s="359">
        <f t="shared" si="103"/>
        <v>2</v>
      </c>
      <c r="CC995" s="359">
        <f t="shared" si="104"/>
        <v>2023</v>
      </c>
      <c r="CD995" s="359" t="str">
        <f t="shared" si="105"/>
        <v xml:space="preserve">72202305376INCENDIO FORESTAL </v>
      </c>
    </row>
    <row r="996" spans="1:82" s="121" customFormat="1" ht="178.5" customHeight="1">
      <c r="A996" s="13"/>
      <c r="B996" s="13"/>
      <c r="C996" s="13"/>
      <c r="D996" s="212">
        <v>44964</v>
      </c>
      <c r="E996" s="210" t="s">
        <v>2724</v>
      </c>
      <c r="F996" s="211" t="s">
        <v>2159</v>
      </c>
      <c r="G996" s="130" t="s">
        <v>8680</v>
      </c>
      <c r="H996" s="85" t="str">
        <f>VLOOKUP(E996&amp;F996,Divipola!$C$1:$F$1149,4,FALSE)</f>
        <v>85010</v>
      </c>
      <c r="I996" s="77"/>
      <c r="J996" s="181"/>
      <c r="K996" s="248"/>
      <c r="L996" s="248"/>
      <c r="M996" s="248"/>
      <c r="N996" s="248"/>
      <c r="O996" s="248"/>
      <c r="P996" s="248"/>
      <c r="Q996" s="248"/>
      <c r="R996" s="248"/>
      <c r="S996" s="248"/>
      <c r="T996" s="248"/>
      <c r="U996" s="248"/>
      <c r="V996" s="248"/>
      <c r="W996" s="248"/>
      <c r="X996" s="248"/>
      <c r="Y996" s="236"/>
      <c r="Z996" s="237">
        <v>4</v>
      </c>
      <c r="AA996" s="248"/>
      <c r="AB996" s="383"/>
      <c r="AC996" s="73"/>
      <c r="AD996" s="414"/>
      <c r="AE996" s="393"/>
      <c r="AF996" s="78"/>
      <c r="AG996" s="414"/>
      <c r="AH996" s="383"/>
      <c r="AI996" s="453"/>
      <c r="AJ996" s="453"/>
      <c r="AK996" s="414"/>
      <c r="AL996" s="383"/>
      <c r="AM996" s="383"/>
      <c r="AN996" s="523"/>
      <c r="AO996" s="414"/>
      <c r="AP996" s="548"/>
      <c r="AQ996" s="414"/>
      <c r="AR996" s="78"/>
      <c r="AS996" s="78"/>
      <c r="AT996" s="414"/>
      <c r="AU996" s="548"/>
      <c r="AV996" s="548"/>
      <c r="AW996" s="414"/>
      <c r="AX996" s="383"/>
      <c r="AY996" s="548"/>
      <c r="AZ996" s="414"/>
      <c r="BA996" s="383"/>
      <c r="BB996" s="548"/>
      <c r="BC996" s="78"/>
      <c r="BD996" s="414"/>
      <c r="BE996" s="414"/>
      <c r="BF996" s="414"/>
      <c r="BG996" s="414"/>
      <c r="BH996" s="414"/>
      <c r="BI996" s="383"/>
      <c r="BJ996" s="383"/>
      <c r="BK996" s="78"/>
      <c r="BL996" s="414"/>
      <c r="BM996" s="383"/>
      <c r="BN996" s="78"/>
      <c r="BO996" s="414"/>
      <c r="BP996" s="78"/>
      <c r="BQ996" s="414"/>
      <c r="BR996" s="383"/>
      <c r="BS996" s="78"/>
      <c r="BT996" s="83"/>
      <c r="BU996" s="75"/>
      <c r="BV996" s="74"/>
      <c r="BW996" s="74"/>
      <c r="BX996" s="461" t="s">
        <v>5208</v>
      </c>
      <c r="BY996" s="112">
        <f t="shared" si="101"/>
        <v>991</v>
      </c>
      <c r="BZ996" s="65">
        <f t="shared" si="100"/>
        <v>0</v>
      </c>
      <c r="CA996" s="359">
        <f t="shared" si="102"/>
        <v>7</v>
      </c>
      <c r="CB996" s="359">
        <f t="shared" si="103"/>
        <v>2</v>
      </c>
      <c r="CC996" s="359">
        <f t="shared" si="104"/>
        <v>2023</v>
      </c>
      <c r="CD996" s="359" t="str">
        <f t="shared" si="105"/>
        <v xml:space="preserve">72202385010INCENDIO FORESTAL </v>
      </c>
    </row>
    <row r="997" spans="1:82" s="121" customFormat="1" ht="96" customHeight="1">
      <c r="A997" s="13"/>
      <c r="B997" s="13"/>
      <c r="C997" s="13"/>
      <c r="D997" s="212">
        <v>44964</v>
      </c>
      <c r="E997" s="210" t="s">
        <v>2724</v>
      </c>
      <c r="F997" s="211" t="s">
        <v>2159</v>
      </c>
      <c r="G997" s="130" t="s">
        <v>8680</v>
      </c>
      <c r="H997" s="85" t="str">
        <f>VLOOKUP(E997&amp;F997,Divipola!$C$1:$F$1149,4,FALSE)</f>
        <v>85010</v>
      </c>
      <c r="I997" s="77"/>
      <c r="J997" s="181"/>
      <c r="K997" s="248"/>
      <c r="L997" s="248"/>
      <c r="M997" s="248"/>
      <c r="N997" s="248"/>
      <c r="O997" s="248"/>
      <c r="P997" s="248"/>
      <c r="Q997" s="248"/>
      <c r="R997" s="248"/>
      <c r="S997" s="248"/>
      <c r="T997" s="248"/>
      <c r="U997" s="248"/>
      <c r="V997" s="248"/>
      <c r="W997" s="248"/>
      <c r="X997" s="248"/>
      <c r="Y997" s="236"/>
      <c r="Z997" s="237">
        <v>2</v>
      </c>
      <c r="AA997" s="248"/>
      <c r="AB997" s="383"/>
      <c r="AC997" s="73"/>
      <c r="AD997" s="414"/>
      <c r="AE997" s="393"/>
      <c r="AF997" s="78"/>
      <c r="AG997" s="414"/>
      <c r="AH997" s="383"/>
      <c r="AI997" s="453"/>
      <c r="AJ997" s="453"/>
      <c r="AK997" s="414"/>
      <c r="AL997" s="383"/>
      <c r="AM997" s="383"/>
      <c r="AN997" s="523"/>
      <c r="AO997" s="414"/>
      <c r="AP997" s="548"/>
      <c r="AQ997" s="414"/>
      <c r="AR997" s="78"/>
      <c r="AS997" s="78"/>
      <c r="AT997" s="414"/>
      <c r="AU997" s="548"/>
      <c r="AV997" s="548"/>
      <c r="AW997" s="414"/>
      <c r="AX997" s="383"/>
      <c r="AY997" s="548"/>
      <c r="AZ997" s="414"/>
      <c r="BA997" s="383"/>
      <c r="BB997" s="548"/>
      <c r="BC997" s="78"/>
      <c r="BD997" s="414"/>
      <c r="BE997" s="414"/>
      <c r="BF997" s="414"/>
      <c r="BG997" s="414"/>
      <c r="BH997" s="414"/>
      <c r="BI997" s="383"/>
      <c r="BJ997" s="383"/>
      <c r="BK997" s="78"/>
      <c r="BL997" s="414"/>
      <c r="BM997" s="383"/>
      <c r="BN997" s="78"/>
      <c r="BO997" s="414"/>
      <c r="BP997" s="78"/>
      <c r="BQ997" s="414"/>
      <c r="BR997" s="383"/>
      <c r="BS997" s="78"/>
      <c r="BT997" s="83"/>
      <c r="BU997" s="75"/>
      <c r="BV997" s="74"/>
      <c r="BW997" s="74"/>
      <c r="BX997" s="473" t="s">
        <v>5209</v>
      </c>
      <c r="BY997" s="112">
        <f t="shared" si="101"/>
        <v>992</v>
      </c>
      <c r="BZ997" s="65">
        <f t="shared" si="100"/>
        <v>0</v>
      </c>
      <c r="CA997" s="359">
        <f t="shared" si="102"/>
        <v>7</v>
      </c>
      <c r="CB997" s="359">
        <f t="shared" si="103"/>
        <v>2</v>
      </c>
      <c r="CC997" s="359">
        <f t="shared" si="104"/>
        <v>2023</v>
      </c>
      <c r="CD997" s="359" t="str">
        <f t="shared" si="105"/>
        <v xml:space="preserve">72202385010INCENDIO FORESTAL </v>
      </c>
    </row>
    <row r="998" spans="1:82" s="121" customFormat="1" ht="140.25" customHeight="1">
      <c r="A998" s="13"/>
      <c r="B998" s="13"/>
      <c r="C998" s="13"/>
      <c r="D998" s="212">
        <v>44964</v>
      </c>
      <c r="E998" s="210" t="s">
        <v>2724</v>
      </c>
      <c r="F998" s="211" t="s">
        <v>2159</v>
      </c>
      <c r="G998" s="130" t="s">
        <v>8680</v>
      </c>
      <c r="H998" s="85" t="str">
        <f>VLOOKUP(E998&amp;F998,Divipola!$C$1:$F$1149,4,FALSE)</f>
        <v>85010</v>
      </c>
      <c r="I998" s="77"/>
      <c r="J998" s="181"/>
      <c r="K998" s="248"/>
      <c r="L998" s="248"/>
      <c r="M998" s="248"/>
      <c r="N998" s="248"/>
      <c r="O998" s="248"/>
      <c r="P998" s="248"/>
      <c r="Q998" s="248"/>
      <c r="R998" s="248"/>
      <c r="S998" s="248"/>
      <c r="T998" s="248"/>
      <c r="U998" s="248"/>
      <c r="V998" s="248"/>
      <c r="W998" s="248"/>
      <c r="X998" s="248"/>
      <c r="Y998" s="236"/>
      <c r="Z998" s="237">
        <v>2</v>
      </c>
      <c r="AA998" s="248"/>
      <c r="AB998" s="383"/>
      <c r="AC998" s="73"/>
      <c r="AD998" s="414"/>
      <c r="AE998" s="393"/>
      <c r="AF998" s="78"/>
      <c r="AG998" s="414"/>
      <c r="AH998" s="383"/>
      <c r="AI998" s="453"/>
      <c r="AJ998" s="453"/>
      <c r="AK998" s="414"/>
      <c r="AL998" s="383"/>
      <c r="AM998" s="383"/>
      <c r="AN998" s="523"/>
      <c r="AO998" s="414"/>
      <c r="AP998" s="548"/>
      <c r="AQ998" s="414"/>
      <c r="AR998" s="78"/>
      <c r="AS998" s="78"/>
      <c r="AT998" s="414"/>
      <c r="AU998" s="548"/>
      <c r="AV998" s="548"/>
      <c r="AW998" s="414"/>
      <c r="AX998" s="383"/>
      <c r="AY998" s="548"/>
      <c r="AZ998" s="414"/>
      <c r="BA998" s="383"/>
      <c r="BB998" s="548"/>
      <c r="BC998" s="78"/>
      <c r="BD998" s="414"/>
      <c r="BE998" s="414"/>
      <c r="BF998" s="414"/>
      <c r="BG998" s="414"/>
      <c r="BH998" s="414"/>
      <c r="BI998" s="383"/>
      <c r="BJ998" s="383"/>
      <c r="BK998" s="78"/>
      <c r="BL998" s="414"/>
      <c r="BM998" s="383"/>
      <c r="BN998" s="78"/>
      <c r="BO998" s="414"/>
      <c r="BP998" s="78"/>
      <c r="BQ998" s="414"/>
      <c r="BR998" s="383"/>
      <c r="BS998" s="78"/>
      <c r="BT998" s="83"/>
      <c r="BU998" s="75"/>
      <c r="BV998" s="74"/>
      <c r="BW998" s="74"/>
      <c r="BX998" s="461" t="s">
        <v>5210</v>
      </c>
      <c r="BY998" s="112">
        <f t="shared" si="101"/>
        <v>993</v>
      </c>
      <c r="BZ998" s="65">
        <f t="shared" si="100"/>
        <v>0</v>
      </c>
      <c r="CA998" s="359">
        <f t="shared" si="102"/>
        <v>7</v>
      </c>
      <c r="CB998" s="359">
        <f t="shared" si="103"/>
        <v>2</v>
      </c>
      <c r="CC998" s="359">
        <f t="shared" si="104"/>
        <v>2023</v>
      </c>
      <c r="CD998" s="359" t="str">
        <f t="shared" si="105"/>
        <v xml:space="preserve">72202385010INCENDIO FORESTAL </v>
      </c>
    </row>
    <row r="999" spans="1:82" s="121" customFormat="1" ht="127.5" customHeight="1">
      <c r="A999" s="13"/>
      <c r="B999" s="13"/>
      <c r="C999" s="13"/>
      <c r="D999" s="212">
        <v>44964</v>
      </c>
      <c r="E999" s="210" t="s">
        <v>2718</v>
      </c>
      <c r="F999" s="211" t="s">
        <v>2053</v>
      </c>
      <c r="G999" s="130" t="s">
        <v>8680</v>
      </c>
      <c r="H999" s="85" t="str">
        <f>VLOOKUP(E999&amp;F999,Divipola!$C$1:$F$1149,4,FALSE)</f>
        <v>25718</v>
      </c>
      <c r="I999" s="77"/>
      <c r="J999" s="181"/>
      <c r="K999" s="248"/>
      <c r="L999" s="248"/>
      <c r="M999" s="248"/>
      <c r="N999" s="248"/>
      <c r="O999" s="248"/>
      <c r="P999" s="248"/>
      <c r="Q999" s="248"/>
      <c r="R999" s="248"/>
      <c r="S999" s="248"/>
      <c r="T999" s="248"/>
      <c r="U999" s="248"/>
      <c r="V999" s="248"/>
      <c r="W999" s="248"/>
      <c r="X999" s="248"/>
      <c r="Y999" s="236"/>
      <c r="Z999" s="237"/>
      <c r="AA999" s="248"/>
      <c r="AB999" s="383"/>
      <c r="AC999" s="73"/>
      <c r="AD999" s="414"/>
      <c r="AE999" s="393"/>
      <c r="AF999" s="78"/>
      <c r="AG999" s="414"/>
      <c r="AH999" s="383"/>
      <c r="AI999" s="453"/>
      <c r="AJ999" s="453"/>
      <c r="AK999" s="414"/>
      <c r="AL999" s="383"/>
      <c r="AM999" s="383"/>
      <c r="AN999" s="523"/>
      <c r="AO999" s="414"/>
      <c r="AP999" s="548"/>
      <c r="AQ999" s="414"/>
      <c r="AR999" s="78"/>
      <c r="AS999" s="78"/>
      <c r="AT999" s="414"/>
      <c r="AU999" s="548"/>
      <c r="AV999" s="548"/>
      <c r="AW999" s="414"/>
      <c r="AX999" s="383"/>
      <c r="AY999" s="548"/>
      <c r="AZ999" s="414"/>
      <c r="BA999" s="383"/>
      <c r="BB999" s="548"/>
      <c r="BC999" s="78"/>
      <c r="BD999" s="414"/>
      <c r="BE999" s="414"/>
      <c r="BF999" s="414"/>
      <c r="BG999" s="414"/>
      <c r="BH999" s="414"/>
      <c r="BI999" s="383"/>
      <c r="BJ999" s="383"/>
      <c r="BK999" s="78"/>
      <c r="BL999" s="414"/>
      <c r="BM999" s="383"/>
      <c r="BN999" s="78"/>
      <c r="BO999" s="414"/>
      <c r="BP999" s="78"/>
      <c r="BQ999" s="414"/>
      <c r="BR999" s="383"/>
      <c r="BS999" s="78"/>
      <c r="BT999" s="83"/>
      <c r="BU999" s="75"/>
      <c r="BV999" s="74"/>
      <c r="BW999" s="74"/>
      <c r="BX999" s="461" t="s">
        <v>5211</v>
      </c>
      <c r="BY999" s="112">
        <f t="shared" si="101"/>
        <v>994</v>
      </c>
      <c r="BZ999" s="65">
        <f t="shared" si="100"/>
        <v>0</v>
      </c>
      <c r="CA999" s="359">
        <f t="shared" si="102"/>
        <v>7</v>
      </c>
      <c r="CB999" s="359">
        <f t="shared" si="103"/>
        <v>2</v>
      </c>
      <c r="CC999" s="359">
        <f t="shared" si="104"/>
        <v>2023</v>
      </c>
      <c r="CD999" s="359" t="str">
        <f t="shared" si="105"/>
        <v xml:space="preserve">72202325718INCENDIO FORESTAL </v>
      </c>
    </row>
    <row r="1000" spans="1:82" s="121" customFormat="1" ht="178.5" customHeight="1">
      <c r="A1000" s="13"/>
      <c r="B1000" s="13"/>
      <c r="C1000" s="13"/>
      <c r="D1000" s="212">
        <v>44964</v>
      </c>
      <c r="E1000" s="210" t="s">
        <v>2829</v>
      </c>
      <c r="F1000" s="211" t="s">
        <v>2766</v>
      </c>
      <c r="G1000" s="130" t="s">
        <v>8680</v>
      </c>
      <c r="H1000" s="85" t="str">
        <f>VLOOKUP(E1000&amp;F1000,Divipola!$C$1:$F$1149,4,FALSE)</f>
        <v>05308</v>
      </c>
      <c r="I1000" s="77"/>
      <c r="J1000" s="181"/>
      <c r="K1000" s="248"/>
      <c r="L1000" s="248"/>
      <c r="M1000" s="248"/>
      <c r="N1000" s="248"/>
      <c r="O1000" s="248"/>
      <c r="P1000" s="248"/>
      <c r="Q1000" s="248"/>
      <c r="R1000" s="248"/>
      <c r="S1000" s="248"/>
      <c r="T1000" s="248"/>
      <c r="U1000" s="248"/>
      <c r="V1000" s="248"/>
      <c r="W1000" s="248"/>
      <c r="X1000" s="248"/>
      <c r="Y1000" s="236"/>
      <c r="Z1000" s="237"/>
      <c r="AA1000" s="248"/>
      <c r="AB1000" s="383"/>
      <c r="AC1000" s="73"/>
      <c r="AD1000" s="414"/>
      <c r="AE1000" s="393"/>
      <c r="AF1000" s="78"/>
      <c r="AG1000" s="414"/>
      <c r="AH1000" s="383"/>
      <c r="AI1000" s="453"/>
      <c r="AJ1000" s="453"/>
      <c r="AK1000" s="414"/>
      <c r="AL1000" s="383"/>
      <c r="AM1000" s="383"/>
      <c r="AN1000" s="523"/>
      <c r="AO1000" s="414"/>
      <c r="AP1000" s="548"/>
      <c r="AQ1000" s="414"/>
      <c r="AR1000" s="78"/>
      <c r="AS1000" s="78"/>
      <c r="AT1000" s="414"/>
      <c r="AU1000" s="548"/>
      <c r="AV1000" s="548"/>
      <c r="AW1000" s="414"/>
      <c r="AX1000" s="383"/>
      <c r="AY1000" s="548"/>
      <c r="AZ1000" s="414"/>
      <c r="BA1000" s="383"/>
      <c r="BB1000" s="548"/>
      <c r="BC1000" s="78"/>
      <c r="BD1000" s="414"/>
      <c r="BE1000" s="414"/>
      <c r="BF1000" s="414"/>
      <c r="BG1000" s="414"/>
      <c r="BH1000" s="414"/>
      <c r="BI1000" s="383"/>
      <c r="BJ1000" s="383"/>
      <c r="BK1000" s="78"/>
      <c r="BL1000" s="414"/>
      <c r="BM1000" s="383"/>
      <c r="BN1000" s="78"/>
      <c r="BO1000" s="414"/>
      <c r="BP1000" s="78"/>
      <c r="BQ1000" s="414"/>
      <c r="BR1000" s="383"/>
      <c r="BS1000" s="78"/>
      <c r="BT1000" s="83"/>
      <c r="BU1000" s="75"/>
      <c r="BV1000" s="74"/>
      <c r="BW1000" s="74"/>
      <c r="BX1000" s="461" t="s">
        <v>5212</v>
      </c>
      <c r="BY1000" s="112">
        <f t="shared" si="101"/>
        <v>995</v>
      </c>
      <c r="BZ1000" s="65">
        <f t="shared" si="100"/>
        <v>0</v>
      </c>
      <c r="CA1000" s="359">
        <f t="shared" si="102"/>
        <v>7</v>
      </c>
      <c r="CB1000" s="359">
        <f t="shared" si="103"/>
        <v>2</v>
      </c>
      <c r="CC1000" s="359">
        <f t="shared" si="104"/>
        <v>2023</v>
      </c>
      <c r="CD1000" s="359" t="str">
        <f t="shared" si="105"/>
        <v xml:space="preserve">72202305308INCENDIO FORESTAL </v>
      </c>
    </row>
    <row r="1001" spans="1:82" s="121" customFormat="1" ht="153" customHeight="1">
      <c r="A1001" s="13"/>
      <c r="B1001" s="13"/>
      <c r="C1001" s="13"/>
      <c r="D1001" s="212">
        <v>44964</v>
      </c>
      <c r="E1001" s="210" t="s">
        <v>2676</v>
      </c>
      <c r="F1001" s="211" t="s">
        <v>986</v>
      </c>
      <c r="G1001" s="130" t="s">
        <v>8680</v>
      </c>
      <c r="H1001" s="85" t="str">
        <f>VLOOKUP(E1001&amp;F1001,Divipola!$C$1:$F$1149,4,FALSE)</f>
        <v>23660</v>
      </c>
      <c r="I1001" s="77"/>
      <c r="J1001" s="181"/>
      <c r="K1001" s="248"/>
      <c r="L1001" s="248"/>
      <c r="M1001" s="248"/>
      <c r="N1001" s="248"/>
      <c r="O1001" s="248"/>
      <c r="P1001" s="248"/>
      <c r="Q1001" s="248"/>
      <c r="R1001" s="248"/>
      <c r="S1001" s="248"/>
      <c r="T1001" s="248"/>
      <c r="U1001" s="248"/>
      <c r="V1001" s="248"/>
      <c r="W1001" s="248"/>
      <c r="X1001" s="248"/>
      <c r="Y1001" s="236"/>
      <c r="Z1001" s="237">
        <v>1</v>
      </c>
      <c r="AA1001" s="248"/>
      <c r="AB1001" s="383"/>
      <c r="AC1001" s="73"/>
      <c r="AD1001" s="414"/>
      <c r="AE1001" s="393"/>
      <c r="AF1001" s="78"/>
      <c r="AG1001" s="414"/>
      <c r="AH1001" s="383"/>
      <c r="AI1001" s="453"/>
      <c r="AJ1001" s="453"/>
      <c r="AK1001" s="414"/>
      <c r="AL1001" s="383"/>
      <c r="AM1001" s="383"/>
      <c r="AN1001" s="523"/>
      <c r="AO1001" s="414"/>
      <c r="AP1001" s="548"/>
      <c r="AQ1001" s="414"/>
      <c r="AR1001" s="78"/>
      <c r="AS1001" s="78"/>
      <c r="AT1001" s="414"/>
      <c r="AU1001" s="548"/>
      <c r="AV1001" s="548"/>
      <c r="AW1001" s="414"/>
      <c r="AX1001" s="383"/>
      <c r="AY1001" s="548"/>
      <c r="AZ1001" s="414"/>
      <c r="BA1001" s="383"/>
      <c r="BB1001" s="548"/>
      <c r="BC1001" s="78"/>
      <c r="BD1001" s="414"/>
      <c r="BE1001" s="414"/>
      <c r="BF1001" s="414"/>
      <c r="BG1001" s="414"/>
      <c r="BH1001" s="414"/>
      <c r="BI1001" s="383"/>
      <c r="BJ1001" s="383"/>
      <c r="BK1001" s="78"/>
      <c r="BL1001" s="414"/>
      <c r="BM1001" s="383"/>
      <c r="BN1001" s="78"/>
      <c r="BO1001" s="414"/>
      <c r="BP1001" s="78"/>
      <c r="BQ1001" s="414"/>
      <c r="BR1001" s="383"/>
      <c r="BS1001" s="78"/>
      <c r="BT1001" s="83"/>
      <c r="BU1001" s="75"/>
      <c r="BV1001" s="74"/>
      <c r="BW1001" s="74"/>
      <c r="BX1001" s="461" t="s">
        <v>5213</v>
      </c>
      <c r="BY1001" s="112">
        <f t="shared" si="101"/>
        <v>996</v>
      </c>
      <c r="BZ1001" s="65">
        <f t="shared" si="100"/>
        <v>0</v>
      </c>
      <c r="CA1001" s="359">
        <f t="shared" si="102"/>
        <v>7</v>
      </c>
      <c r="CB1001" s="359">
        <f t="shared" si="103"/>
        <v>2</v>
      </c>
      <c r="CC1001" s="359">
        <f t="shared" si="104"/>
        <v>2023</v>
      </c>
      <c r="CD1001" s="359" t="str">
        <f t="shared" si="105"/>
        <v xml:space="preserve">72202323660INCENDIO FORESTAL </v>
      </c>
    </row>
    <row r="1002" spans="1:82" s="121" customFormat="1" ht="140.25" customHeight="1">
      <c r="A1002" s="13"/>
      <c r="B1002" s="13"/>
      <c r="C1002" s="13"/>
      <c r="D1002" s="212">
        <v>44964</v>
      </c>
      <c r="E1002" s="210" t="s">
        <v>2676</v>
      </c>
      <c r="F1002" s="211" t="s">
        <v>986</v>
      </c>
      <c r="G1002" s="130" t="s">
        <v>8680</v>
      </c>
      <c r="H1002" s="85" t="str">
        <f>VLOOKUP(E1002&amp;F1002,Divipola!$C$1:$F$1149,4,FALSE)</f>
        <v>23660</v>
      </c>
      <c r="I1002" s="77"/>
      <c r="J1002" s="181"/>
      <c r="K1002" s="248"/>
      <c r="L1002" s="248"/>
      <c r="M1002" s="248"/>
      <c r="N1002" s="248"/>
      <c r="O1002" s="248"/>
      <c r="P1002" s="248"/>
      <c r="Q1002" s="248"/>
      <c r="R1002" s="248"/>
      <c r="S1002" s="248"/>
      <c r="T1002" s="248"/>
      <c r="U1002" s="248"/>
      <c r="V1002" s="248"/>
      <c r="W1002" s="248"/>
      <c r="X1002" s="248"/>
      <c r="Y1002" s="236"/>
      <c r="Z1002" s="237">
        <v>10</v>
      </c>
      <c r="AA1002" s="248"/>
      <c r="AB1002" s="383"/>
      <c r="AC1002" s="73"/>
      <c r="AD1002" s="414"/>
      <c r="AE1002" s="393"/>
      <c r="AF1002" s="78"/>
      <c r="AG1002" s="414"/>
      <c r="AH1002" s="383"/>
      <c r="AI1002" s="453"/>
      <c r="AJ1002" s="453"/>
      <c r="AK1002" s="414"/>
      <c r="AL1002" s="383"/>
      <c r="AM1002" s="383"/>
      <c r="AN1002" s="523"/>
      <c r="AO1002" s="414"/>
      <c r="AP1002" s="548"/>
      <c r="AQ1002" s="414"/>
      <c r="AR1002" s="78"/>
      <c r="AS1002" s="78"/>
      <c r="AT1002" s="414"/>
      <c r="AU1002" s="548"/>
      <c r="AV1002" s="548"/>
      <c r="AW1002" s="414"/>
      <c r="AX1002" s="383"/>
      <c r="AY1002" s="548"/>
      <c r="AZ1002" s="414"/>
      <c r="BA1002" s="383"/>
      <c r="BB1002" s="548"/>
      <c r="BC1002" s="78"/>
      <c r="BD1002" s="414"/>
      <c r="BE1002" s="414"/>
      <c r="BF1002" s="414"/>
      <c r="BG1002" s="414"/>
      <c r="BH1002" s="414"/>
      <c r="BI1002" s="383"/>
      <c r="BJ1002" s="383"/>
      <c r="BK1002" s="78"/>
      <c r="BL1002" s="414"/>
      <c r="BM1002" s="383"/>
      <c r="BN1002" s="78"/>
      <c r="BO1002" s="414"/>
      <c r="BP1002" s="78"/>
      <c r="BQ1002" s="414"/>
      <c r="BR1002" s="383"/>
      <c r="BS1002" s="78"/>
      <c r="BT1002" s="83"/>
      <c r="BU1002" s="75"/>
      <c r="BV1002" s="74"/>
      <c r="BW1002" s="74"/>
      <c r="BX1002" s="461" t="s">
        <v>5214</v>
      </c>
      <c r="BY1002" s="112">
        <f t="shared" si="101"/>
        <v>997</v>
      </c>
      <c r="BZ1002" s="65">
        <f t="shared" si="100"/>
        <v>0</v>
      </c>
      <c r="CA1002" s="359">
        <f t="shared" si="102"/>
        <v>7</v>
      </c>
      <c r="CB1002" s="359">
        <f t="shared" si="103"/>
        <v>2</v>
      </c>
      <c r="CC1002" s="359">
        <f t="shared" si="104"/>
        <v>2023</v>
      </c>
      <c r="CD1002" s="359" t="str">
        <f t="shared" si="105"/>
        <v xml:space="preserve">72202323660INCENDIO FORESTAL </v>
      </c>
    </row>
    <row r="1003" spans="1:82" s="121" customFormat="1" ht="63.75" customHeight="1">
      <c r="A1003" s="13"/>
      <c r="B1003" s="13"/>
      <c r="C1003" s="13"/>
      <c r="D1003" s="212">
        <v>44964</v>
      </c>
      <c r="E1003" s="210" t="s">
        <v>2830</v>
      </c>
      <c r="F1003" s="211" t="s">
        <v>2634</v>
      </c>
      <c r="G1003" s="130" t="s">
        <v>8680</v>
      </c>
      <c r="H1003" s="85" t="str">
        <f>VLOOKUP(E1003&amp;F1003,Divipola!$C$1:$F$1149,4,FALSE)</f>
        <v>68001</v>
      </c>
      <c r="I1003" s="77"/>
      <c r="J1003" s="181"/>
      <c r="K1003" s="306"/>
      <c r="L1003" s="309"/>
      <c r="M1003" s="309"/>
      <c r="N1003" s="316"/>
      <c r="O1003" s="316"/>
      <c r="P1003" s="316"/>
      <c r="Q1003" s="316"/>
      <c r="R1003" s="316"/>
      <c r="S1003" s="317"/>
      <c r="T1003" s="317"/>
      <c r="U1003" s="317"/>
      <c r="V1003" s="317"/>
      <c r="W1003" s="317"/>
      <c r="X1003" s="317"/>
      <c r="Y1003" s="310"/>
      <c r="Z1003" s="306"/>
      <c r="AA1003" s="311"/>
      <c r="AB1003" s="383"/>
      <c r="AC1003" s="73"/>
      <c r="AD1003" s="414"/>
      <c r="AE1003" s="393"/>
      <c r="AF1003" s="78"/>
      <c r="AG1003" s="414"/>
      <c r="AH1003" s="383"/>
      <c r="AI1003" s="453"/>
      <c r="AJ1003" s="453"/>
      <c r="AK1003" s="414"/>
      <c r="AL1003" s="383"/>
      <c r="AM1003" s="383"/>
      <c r="AN1003" s="523"/>
      <c r="AO1003" s="414"/>
      <c r="AP1003" s="548"/>
      <c r="AQ1003" s="414"/>
      <c r="AR1003" s="78"/>
      <c r="AS1003" s="78"/>
      <c r="AT1003" s="414"/>
      <c r="AU1003" s="548"/>
      <c r="AV1003" s="548"/>
      <c r="AW1003" s="414"/>
      <c r="AX1003" s="383"/>
      <c r="AY1003" s="548"/>
      <c r="AZ1003" s="414"/>
      <c r="BA1003" s="383"/>
      <c r="BB1003" s="548"/>
      <c r="BC1003" s="78"/>
      <c r="BD1003" s="414"/>
      <c r="BE1003" s="414"/>
      <c r="BF1003" s="414"/>
      <c r="BG1003" s="414"/>
      <c r="BH1003" s="414"/>
      <c r="BI1003" s="383"/>
      <c r="BJ1003" s="383"/>
      <c r="BK1003" s="78"/>
      <c r="BL1003" s="414"/>
      <c r="BM1003" s="383"/>
      <c r="BN1003" s="78"/>
      <c r="BO1003" s="414"/>
      <c r="BP1003" s="78"/>
      <c r="BQ1003" s="414"/>
      <c r="BR1003" s="383"/>
      <c r="BS1003" s="78"/>
      <c r="BT1003" s="83"/>
      <c r="BU1003" s="75"/>
      <c r="BV1003" s="74"/>
      <c r="BW1003" s="74"/>
      <c r="BX1003" s="462" t="s">
        <v>6354</v>
      </c>
      <c r="BY1003" s="112">
        <f t="shared" si="101"/>
        <v>998</v>
      </c>
      <c r="BZ1003" s="65">
        <f t="shared" si="100"/>
        <v>0</v>
      </c>
      <c r="CA1003" s="359">
        <f t="shared" si="102"/>
        <v>7</v>
      </c>
      <c r="CB1003" s="359">
        <f t="shared" si="103"/>
        <v>2</v>
      </c>
      <c r="CC1003" s="359">
        <f t="shared" si="104"/>
        <v>2023</v>
      </c>
      <c r="CD1003" s="359" t="str">
        <f t="shared" si="105"/>
        <v xml:space="preserve">72202368001INCENDIO FORESTAL </v>
      </c>
    </row>
    <row r="1004" spans="1:82" s="121" customFormat="1" ht="63.75" customHeight="1">
      <c r="A1004" s="13"/>
      <c r="B1004" s="13"/>
      <c r="C1004" s="13"/>
      <c r="D1004" s="212">
        <v>44964</v>
      </c>
      <c r="E1004" s="210" t="s">
        <v>2830</v>
      </c>
      <c r="F1004" s="211" t="s">
        <v>2634</v>
      </c>
      <c r="G1004" s="130" t="s">
        <v>8680</v>
      </c>
      <c r="H1004" s="85" t="str">
        <f>VLOOKUP(E1004&amp;F1004,Divipola!$C$1:$F$1149,4,FALSE)</f>
        <v>68001</v>
      </c>
      <c r="I1004" s="77"/>
      <c r="J1004" s="181"/>
      <c r="K1004" s="306"/>
      <c r="L1004" s="309"/>
      <c r="M1004" s="309"/>
      <c r="N1004" s="316"/>
      <c r="O1004" s="316"/>
      <c r="P1004" s="316"/>
      <c r="Q1004" s="316"/>
      <c r="R1004" s="316"/>
      <c r="S1004" s="317"/>
      <c r="T1004" s="317"/>
      <c r="U1004" s="317"/>
      <c r="V1004" s="317"/>
      <c r="W1004" s="317"/>
      <c r="X1004" s="317"/>
      <c r="Y1004" s="310"/>
      <c r="Z1004" s="306"/>
      <c r="AA1004" s="311"/>
      <c r="AB1004" s="383"/>
      <c r="AC1004" s="73"/>
      <c r="AD1004" s="414"/>
      <c r="AE1004" s="393"/>
      <c r="AF1004" s="78"/>
      <c r="AG1004" s="414"/>
      <c r="AH1004" s="383"/>
      <c r="AI1004" s="453"/>
      <c r="AJ1004" s="453"/>
      <c r="AK1004" s="414"/>
      <c r="AL1004" s="383"/>
      <c r="AM1004" s="383"/>
      <c r="AN1004" s="523"/>
      <c r="AO1004" s="414"/>
      <c r="AP1004" s="548"/>
      <c r="AQ1004" s="414"/>
      <c r="AR1004" s="78"/>
      <c r="AS1004" s="78"/>
      <c r="AT1004" s="414"/>
      <c r="AU1004" s="548"/>
      <c r="AV1004" s="548"/>
      <c r="AW1004" s="414"/>
      <c r="AX1004" s="383"/>
      <c r="AY1004" s="548"/>
      <c r="AZ1004" s="414"/>
      <c r="BA1004" s="383"/>
      <c r="BB1004" s="548"/>
      <c r="BC1004" s="78"/>
      <c r="BD1004" s="414"/>
      <c r="BE1004" s="414"/>
      <c r="BF1004" s="414"/>
      <c r="BG1004" s="414"/>
      <c r="BH1004" s="414"/>
      <c r="BI1004" s="383"/>
      <c r="BJ1004" s="383"/>
      <c r="BK1004" s="78"/>
      <c r="BL1004" s="414"/>
      <c r="BM1004" s="383"/>
      <c r="BN1004" s="78"/>
      <c r="BO1004" s="414"/>
      <c r="BP1004" s="78"/>
      <c r="BQ1004" s="414"/>
      <c r="BR1004" s="383"/>
      <c r="BS1004" s="78"/>
      <c r="BT1004" s="83"/>
      <c r="BU1004" s="75"/>
      <c r="BV1004" s="74"/>
      <c r="BW1004" s="74"/>
      <c r="BX1004" s="462" t="s">
        <v>6355</v>
      </c>
      <c r="BY1004" s="112">
        <f t="shared" si="101"/>
        <v>999</v>
      </c>
      <c r="BZ1004" s="65">
        <f t="shared" si="100"/>
        <v>0</v>
      </c>
      <c r="CA1004" s="359">
        <f t="shared" si="102"/>
        <v>7</v>
      </c>
      <c r="CB1004" s="359">
        <f t="shared" si="103"/>
        <v>2</v>
      </c>
      <c r="CC1004" s="359">
        <f t="shared" si="104"/>
        <v>2023</v>
      </c>
      <c r="CD1004" s="359" t="str">
        <f t="shared" si="105"/>
        <v xml:space="preserve">72202368001INCENDIO FORESTAL </v>
      </c>
    </row>
    <row r="1005" spans="1:82" s="121" customFormat="1" ht="76.5" customHeight="1">
      <c r="A1005" s="13"/>
      <c r="B1005" s="13"/>
      <c r="C1005" s="13"/>
      <c r="D1005" s="212">
        <v>44964</v>
      </c>
      <c r="E1005" s="210" t="s">
        <v>506</v>
      </c>
      <c r="F1005" s="211" t="s">
        <v>1332</v>
      </c>
      <c r="G1005" s="130" t="s">
        <v>8680</v>
      </c>
      <c r="H1005" s="85" t="str">
        <f>VLOOKUP(E1005&amp;F1005,Divipola!$C$1:$F$1149,4,FALSE)</f>
        <v>50313</v>
      </c>
      <c r="I1005" s="77"/>
      <c r="J1005" s="181"/>
      <c r="K1005" s="306"/>
      <c r="L1005" s="309"/>
      <c r="M1005" s="309"/>
      <c r="N1005" s="316"/>
      <c r="O1005" s="316"/>
      <c r="P1005" s="316"/>
      <c r="Q1005" s="316"/>
      <c r="R1005" s="316"/>
      <c r="S1005" s="317"/>
      <c r="T1005" s="317"/>
      <c r="U1005" s="317"/>
      <c r="V1005" s="317"/>
      <c r="W1005" s="317"/>
      <c r="X1005" s="317"/>
      <c r="Y1005" s="310"/>
      <c r="Z1005" s="306">
        <v>2</v>
      </c>
      <c r="AA1005" s="311"/>
      <c r="AB1005" s="383"/>
      <c r="AC1005" s="73"/>
      <c r="AD1005" s="414"/>
      <c r="AE1005" s="393"/>
      <c r="AF1005" s="78"/>
      <c r="AG1005" s="414"/>
      <c r="AH1005" s="383"/>
      <c r="AI1005" s="453"/>
      <c r="AJ1005" s="453"/>
      <c r="AK1005" s="414"/>
      <c r="AL1005" s="383"/>
      <c r="AM1005" s="383"/>
      <c r="AN1005" s="523"/>
      <c r="AO1005" s="414"/>
      <c r="AP1005" s="548"/>
      <c r="AQ1005" s="414"/>
      <c r="AR1005" s="78"/>
      <c r="AS1005" s="78"/>
      <c r="AT1005" s="414"/>
      <c r="AU1005" s="548"/>
      <c r="AV1005" s="548"/>
      <c r="AW1005" s="414"/>
      <c r="AX1005" s="383"/>
      <c r="AY1005" s="548"/>
      <c r="AZ1005" s="414"/>
      <c r="BA1005" s="383"/>
      <c r="BB1005" s="548"/>
      <c r="BC1005" s="78"/>
      <c r="BD1005" s="414"/>
      <c r="BE1005" s="414"/>
      <c r="BF1005" s="414"/>
      <c r="BG1005" s="414"/>
      <c r="BH1005" s="414"/>
      <c r="BI1005" s="383"/>
      <c r="BJ1005" s="383"/>
      <c r="BK1005" s="78"/>
      <c r="BL1005" s="414"/>
      <c r="BM1005" s="383"/>
      <c r="BN1005" s="78"/>
      <c r="BO1005" s="414"/>
      <c r="BP1005" s="78"/>
      <c r="BQ1005" s="414"/>
      <c r="BR1005" s="383"/>
      <c r="BS1005" s="78"/>
      <c r="BT1005" s="83"/>
      <c r="BU1005" s="75"/>
      <c r="BV1005" s="74"/>
      <c r="BW1005" s="74"/>
      <c r="BX1005" s="462" t="s">
        <v>6356</v>
      </c>
      <c r="BY1005" s="112">
        <f t="shared" si="101"/>
        <v>1000</v>
      </c>
      <c r="BZ1005" s="65">
        <f t="shared" si="100"/>
        <v>0</v>
      </c>
      <c r="CA1005" s="359">
        <f t="shared" si="102"/>
        <v>7</v>
      </c>
      <c r="CB1005" s="359">
        <f t="shared" si="103"/>
        <v>2</v>
      </c>
      <c r="CC1005" s="359">
        <f t="shared" si="104"/>
        <v>2023</v>
      </c>
      <c r="CD1005" s="359" t="str">
        <f t="shared" si="105"/>
        <v xml:space="preserve">72202350313INCENDIO FORESTAL </v>
      </c>
    </row>
    <row r="1006" spans="1:82" s="121" customFormat="1" ht="114.75" customHeight="1">
      <c r="A1006" s="13"/>
      <c r="B1006" s="13"/>
      <c r="C1006" s="13"/>
      <c r="D1006" s="212">
        <v>44964</v>
      </c>
      <c r="E1006" s="210" t="s">
        <v>2622</v>
      </c>
      <c r="F1006" s="211" t="s">
        <v>2752</v>
      </c>
      <c r="G1006" s="130" t="s">
        <v>8680</v>
      </c>
      <c r="H1006" s="85" t="str">
        <f>VLOOKUP(E1006&amp;F1006,Divipola!$C$1:$F$1149,4,FALSE)</f>
        <v>41807</v>
      </c>
      <c r="I1006" s="77"/>
      <c r="J1006" s="181"/>
      <c r="K1006" s="306"/>
      <c r="L1006" s="309"/>
      <c r="M1006" s="309"/>
      <c r="N1006" s="316"/>
      <c r="O1006" s="316"/>
      <c r="P1006" s="316"/>
      <c r="Q1006" s="316"/>
      <c r="R1006" s="316"/>
      <c r="S1006" s="317"/>
      <c r="T1006" s="317"/>
      <c r="U1006" s="317"/>
      <c r="V1006" s="317"/>
      <c r="W1006" s="317"/>
      <c r="X1006" s="317"/>
      <c r="Y1006" s="310"/>
      <c r="Z1006" s="306">
        <v>1</v>
      </c>
      <c r="AA1006" s="311"/>
      <c r="AB1006" s="383"/>
      <c r="AC1006" s="73"/>
      <c r="AD1006" s="414"/>
      <c r="AE1006" s="393"/>
      <c r="AF1006" s="78"/>
      <c r="AG1006" s="414"/>
      <c r="AH1006" s="383"/>
      <c r="AI1006" s="453"/>
      <c r="AJ1006" s="453"/>
      <c r="AK1006" s="414"/>
      <c r="AL1006" s="383"/>
      <c r="AM1006" s="383"/>
      <c r="AN1006" s="523"/>
      <c r="AO1006" s="414"/>
      <c r="AP1006" s="548"/>
      <c r="AQ1006" s="414"/>
      <c r="AR1006" s="78"/>
      <c r="AS1006" s="78"/>
      <c r="AT1006" s="414"/>
      <c r="AU1006" s="548"/>
      <c r="AV1006" s="548"/>
      <c r="AW1006" s="414"/>
      <c r="AX1006" s="383"/>
      <c r="AY1006" s="548"/>
      <c r="AZ1006" s="414"/>
      <c r="BA1006" s="383"/>
      <c r="BB1006" s="548"/>
      <c r="BC1006" s="78"/>
      <c r="BD1006" s="414"/>
      <c r="BE1006" s="414"/>
      <c r="BF1006" s="414"/>
      <c r="BG1006" s="414"/>
      <c r="BH1006" s="414"/>
      <c r="BI1006" s="383"/>
      <c r="BJ1006" s="383"/>
      <c r="BK1006" s="78"/>
      <c r="BL1006" s="414"/>
      <c r="BM1006" s="383"/>
      <c r="BN1006" s="78"/>
      <c r="BO1006" s="414"/>
      <c r="BP1006" s="78"/>
      <c r="BQ1006" s="414"/>
      <c r="BR1006" s="383"/>
      <c r="BS1006" s="78"/>
      <c r="BT1006" s="83"/>
      <c r="BU1006" s="75"/>
      <c r="BV1006" s="74"/>
      <c r="BW1006" s="74"/>
      <c r="BX1006" s="462" t="s">
        <v>6357</v>
      </c>
      <c r="BY1006" s="112">
        <f t="shared" si="101"/>
        <v>1001</v>
      </c>
      <c r="BZ1006" s="65">
        <f t="shared" si="100"/>
        <v>0</v>
      </c>
      <c r="CA1006" s="359">
        <f t="shared" si="102"/>
        <v>7</v>
      </c>
      <c r="CB1006" s="359">
        <f t="shared" si="103"/>
        <v>2</v>
      </c>
      <c r="CC1006" s="359">
        <f t="shared" si="104"/>
        <v>2023</v>
      </c>
      <c r="CD1006" s="359" t="str">
        <f t="shared" si="105"/>
        <v xml:space="preserve">72202341807INCENDIO FORESTAL </v>
      </c>
    </row>
    <row r="1007" spans="1:82" s="121" customFormat="1" ht="76.5" customHeight="1">
      <c r="A1007" s="13"/>
      <c r="B1007" s="13"/>
      <c r="C1007" s="13"/>
      <c r="D1007" s="212">
        <v>44964</v>
      </c>
      <c r="E1007" s="210" t="s">
        <v>2861</v>
      </c>
      <c r="F1007" s="211" t="s">
        <v>2169</v>
      </c>
      <c r="G1007" s="130" t="s">
        <v>8680</v>
      </c>
      <c r="H1007" s="85" t="str">
        <f>VLOOKUP(E1007&amp;F1007,Divipola!$C$1:$F$1149,4,FALSE)</f>
        <v>44001</v>
      </c>
      <c r="I1007" s="77"/>
      <c r="J1007" s="181"/>
      <c r="K1007" s="307"/>
      <c r="L1007" s="309"/>
      <c r="M1007" s="309"/>
      <c r="N1007" s="316"/>
      <c r="O1007" s="316"/>
      <c r="P1007" s="316"/>
      <c r="Q1007" s="316"/>
      <c r="R1007" s="316"/>
      <c r="S1007" s="317"/>
      <c r="T1007" s="317"/>
      <c r="U1007" s="317"/>
      <c r="V1007" s="317"/>
      <c r="W1007" s="317"/>
      <c r="X1007" s="317"/>
      <c r="Y1007" s="310"/>
      <c r="Z1007" s="307">
        <v>2</v>
      </c>
      <c r="AA1007" s="311"/>
      <c r="AB1007" s="383"/>
      <c r="AC1007" s="73"/>
      <c r="AD1007" s="414"/>
      <c r="AE1007" s="393"/>
      <c r="AF1007" s="78"/>
      <c r="AG1007" s="414"/>
      <c r="AH1007" s="383"/>
      <c r="AI1007" s="453"/>
      <c r="AJ1007" s="453"/>
      <c r="AK1007" s="414"/>
      <c r="AL1007" s="383"/>
      <c r="AM1007" s="383"/>
      <c r="AN1007" s="523"/>
      <c r="AO1007" s="414"/>
      <c r="AP1007" s="548"/>
      <c r="AQ1007" s="414"/>
      <c r="AR1007" s="78"/>
      <c r="AS1007" s="78"/>
      <c r="AT1007" s="414"/>
      <c r="AU1007" s="548"/>
      <c r="AV1007" s="548"/>
      <c r="AW1007" s="414"/>
      <c r="AX1007" s="383"/>
      <c r="AY1007" s="548"/>
      <c r="AZ1007" s="414"/>
      <c r="BA1007" s="383"/>
      <c r="BB1007" s="548"/>
      <c r="BC1007" s="78"/>
      <c r="BD1007" s="414"/>
      <c r="BE1007" s="414"/>
      <c r="BF1007" s="414"/>
      <c r="BG1007" s="414"/>
      <c r="BH1007" s="414"/>
      <c r="BI1007" s="383"/>
      <c r="BJ1007" s="383"/>
      <c r="BK1007" s="691"/>
      <c r="BL1007" s="414"/>
      <c r="BM1007" s="383"/>
      <c r="BN1007" s="78"/>
      <c r="BO1007" s="414"/>
      <c r="BP1007" s="78"/>
      <c r="BQ1007" s="414"/>
      <c r="BR1007" s="383"/>
      <c r="BS1007" s="78"/>
      <c r="BT1007" s="83"/>
      <c r="BU1007" s="75"/>
      <c r="BV1007" s="74"/>
      <c r="BW1007" s="74"/>
      <c r="BX1007" s="470" t="s">
        <v>6358</v>
      </c>
      <c r="BY1007" s="112">
        <f t="shared" si="101"/>
        <v>1002</v>
      </c>
      <c r="BZ1007" s="65">
        <f t="shared" si="100"/>
        <v>0</v>
      </c>
      <c r="CA1007" s="359">
        <f t="shared" si="102"/>
        <v>7</v>
      </c>
      <c r="CB1007" s="359">
        <f t="shared" si="103"/>
        <v>2</v>
      </c>
      <c r="CC1007" s="359">
        <f t="shared" si="104"/>
        <v>2023</v>
      </c>
      <c r="CD1007" s="359" t="str">
        <f t="shared" si="105"/>
        <v xml:space="preserve">72202344001INCENDIO FORESTAL </v>
      </c>
    </row>
    <row r="1008" spans="1:82" s="121" customFormat="1" ht="102" customHeight="1">
      <c r="A1008" s="13"/>
      <c r="B1008" s="13"/>
      <c r="C1008" s="13"/>
      <c r="D1008" s="212">
        <v>44964</v>
      </c>
      <c r="E1008" s="210" t="s">
        <v>1687</v>
      </c>
      <c r="F1008" s="211" t="s">
        <v>1688</v>
      </c>
      <c r="G1008" s="130" t="s">
        <v>8680</v>
      </c>
      <c r="H1008" s="85" t="str">
        <f>VLOOKUP(E1008&amp;F1008,Divipola!$C$1:$F$1149,4,FALSE)</f>
        <v>95001</v>
      </c>
      <c r="I1008" s="77"/>
      <c r="J1008" s="181"/>
      <c r="K1008" s="306"/>
      <c r="L1008" s="309"/>
      <c r="M1008" s="309"/>
      <c r="N1008" s="316"/>
      <c r="O1008" s="316"/>
      <c r="P1008" s="316"/>
      <c r="Q1008" s="316"/>
      <c r="R1008" s="316"/>
      <c r="S1008" s="317"/>
      <c r="T1008" s="317"/>
      <c r="U1008" s="317"/>
      <c r="V1008" s="317"/>
      <c r="W1008" s="317"/>
      <c r="X1008" s="317"/>
      <c r="Y1008" s="310"/>
      <c r="Z1008" s="306"/>
      <c r="AA1008" s="311"/>
      <c r="AB1008" s="383"/>
      <c r="AC1008" s="73"/>
      <c r="AD1008" s="414"/>
      <c r="AE1008" s="393"/>
      <c r="AF1008" s="78"/>
      <c r="AG1008" s="414"/>
      <c r="AH1008" s="383"/>
      <c r="AI1008" s="453"/>
      <c r="AJ1008" s="453"/>
      <c r="AK1008" s="414"/>
      <c r="AL1008" s="383"/>
      <c r="AM1008" s="383"/>
      <c r="AN1008" s="523"/>
      <c r="AO1008" s="414"/>
      <c r="AP1008" s="548"/>
      <c r="AQ1008" s="414"/>
      <c r="AR1008" s="78"/>
      <c r="AS1008" s="78"/>
      <c r="AT1008" s="414"/>
      <c r="AU1008" s="548"/>
      <c r="AV1008" s="548"/>
      <c r="AW1008" s="414"/>
      <c r="AX1008" s="383"/>
      <c r="AY1008" s="548"/>
      <c r="AZ1008" s="414"/>
      <c r="BA1008" s="383"/>
      <c r="BB1008" s="548"/>
      <c r="BC1008" s="78"/>
      <c r="BD1008" s="414"/>
      <c r="BE1008" s="414"/>
      <c r="BF1008" s="414"/>
      <c r="BG1008" s="414"/>
      <c r="BH1008" s="414"/>
      <c r="BI1008" s="383"/>
      <c r="BJ1008" s="383"/>
      <c r="BK1008" s="78"/>
      <c r="BL1008" s="414"/>
      <c r="BM1008" s="383"/>
      <c r="BN1008" s="78"/>
      <c r="BO1008" s="414"/>
      <c r="BP1008" s="78"/>
      <c r="BQ1008" s="414"/>
      <c r="BR1008" s="383"/>
      <c r="BS1008" s="78"/>
      <c r="BT1008" s="83"/>
      <c r="BU1008" s="75"/>
      <c r="BV1008" s="74"/>
      <c r="BW1008" s="74"/>
      <c r="BX1008" s="462" t="s">
        <v>6359</v>
      </c>
      <c r="BY1008" s="112">
        <f t="shared" si="101"/>
        <v>1003</v>
      </c>
      <c r="BZ1008" s="65">
        <f t="shared" si="100"/>
        <v>0</v>
      </c>
      <c r="CA1008" s="359">
        <f t="shared" si="102"/>
        <v>7</v>
      </c>
      <c r="CB1008" s="359">
        <f t="shared" si="103"/>
        <v>2</v>
      </c>
      <c r="CC1008" s="359">
        <f t="shared" si="104"/>
        <v>2023</v>
      </c>
      <c r="CD1008" s="359" t="str">
        <f t="shared" si="105"/>
        <v xml:space="preserve">72202395001INCENDIO FORESTAL </v>
      </c>
    </row>
    <row r="1009" spans="1:82" s="121" customFormat="1" ht="89.25" customHeight="1">
      <c r="A1009" s="13"/>
      <c r="B1009" s="13"/>
      <c r="C1009" s="13"/>
      <c r="D1009" s="212">
        <v>44964</v>
      </c>
      <c r="E1009" s="210" t="s">
        <v>1687</v>
      </c>
      <c r="F1009" s="211" t="s">
        <v>1688</v>
      </c>
      <c r="G1009" s="130" t="s">
        <v>8680</v>
      </c>
      <c r="H1009" s="85" t="str">
        <f>VLOOKUP(E1009&amp;F1009,Divipola!$C$1:$F$1149,4,FALSE)</f>
        <v>95001</v>
      </c>
      <c r="I1009" s="77"/>
      <c r="J1009" s="181"/>
      <c r="K1009" s="306"/>
      <c r="L1009" s="309"/>
      <c r="M1009" s="309"/>
      <c r="N1009" s="316"/>
      <c r="O1009" s="316"/>
      <c r="P1009" s="316"/>
      <c r="Q1009" s="316"/>
      <c r="R1009" s="316"/>
      <c r="S1009" s="317"/>
      <c r="T1009" s="317"/>
      <c r="U1009" s="317"/>
      <c r="V1009" s="317"/>
      <c r="W1009" s="317"/>
      <c r="X1009" s="317"/>
      <c r="Y1009" s="310"/>
      <c r="Z1009" s="306"/>
      <c r="AA1009" s="311"/>
      <c r="AB1009" s="383"/>
      <c r="AC1009" s="73"/>
      <c r="AD1009" s="414"/>
      <c r="AE1009" s="393"/>
      <c r="AF1009" s="78"/>
      <c r="AG1009" s="414"/>
      <c r="AH1009" s="383"/>
      <c r="AI1009" s="453"/>
      <c r="AJ1009" s="453"/>
      <c r="AK1009" s="414"/>
      <c r="AL1009" s="383"/>
      <c r="AM1009" s="383"/>
      <c r="AN1009" s="523"/>
      <c r="AO1009" s="414"/>
      <c r="AP1009" s="548"/>
      <c r="AQ1009" s="414"/>
      <c r="AR1009" s="78"/>
      <c r="AS1009" s="78"/>
      <c r="AT1009" s="414"/>
      <c r="AU1009" s="548"/>
      <c r="AV1009" s="548"/>
      <c r="AW1009" s="414"/>
      <c r="AX1009" s="383"/>
      <c r="AY1009" s="548"/>
      <c r="AZ1009" s="414"/>
      <c r="BA1009" s="383"/>
      <c r="BB1009" s="548"/>
      <c r="BC1009" s="78"/>
      <c r="BD1009" s="414"/>
      <c r="BE1009" s="414"/>
      <c r="BF1009" s="414"/>
      <c r="BG1009" s="414"/>
      <c r="BH1009" s="414"/>
      <c r="BI1009" s="383"/>
      <c r="BJ1009" s="383"/>
      <c r="BK1009" s="78"/>
      <c r="BL1009" s="414"/>
      <c r="BM1009" s="383"/>
      <c r="BN1009" s="78"/>
      <c r="BO1009" s="414"/>
      <c r="BP1009" s="78"/>
      <c r="BQ1009" s="414"/>
      <c r="BR1009" s="383"/>
      <c r="BS1009" s="78"/>
      <c r="BT1009" s="83"/>
      <c r="BU1009" s="75"/>
      <c r="BV1009" s="74"/>
      <c r="BW1009" s="74"/>
      <c r="BX1009" s="462" t="s">
        <v>6360</v>
      </c>
      <c r="BY1009" s="112">
        <f t="shared" si="101"/>
        <v>1004</v>
      </c>
      <c r="BZ1009" s="65">
        <f t="shared" si="100"/>
        <v>0</v>
      </c>
      <c r="CA1009" s="359">
        <f t="shared" si="102"/>
        <v>7</v>
      </c>
      <c r="CB1009" s="359">
        <f t="shared" si="103"/>
        <v>2</v>
      </c>
      <c r="CC1009" s="359">
        <f t="shared" si="104"/>
        <v>2023</v>
      </c>
      <c r="CD1009" s="359" t="str">
        <f t="shared" si="105"/>
        <v xml:space="preserve">72202395001INCENDIO FORESTAL </v>
      </c>
    </row>
    <row r="1010" spans="1:82" s="121" customFormat="1" ht="63.75" customHeight="1">
      <c r="A1010" s="13"/>
      <c r="B1010" s="13"/>
      <c r="C1010" s="13"/>
      <c r="D1010" s="212">
        <v>44964</v>
      </c>
      <c r="E1010" s="210" t="s">
        <v>506</v>
      </c>
      <c r="F1010" s="211" t="s">
        <v>2684</v>
      </c>
      <c r="G1010" s="130" t="s">
        <v>8680</v>
      </c>
      <c r="H1010" s="85" t="str">
        <f>VLOOKUP(E1010&amp;F1010,Divipola!$C$1:$F$1149,4,FALSE)</f>
        <v>50400</v>
      </c>
      <c r="I1010" s="77"/>
      <c r="J1010" s="181"/>
      <c r="K1010" s="306"/>
      <c r="L1010" s="309"/>
      <c r="M1010" s="309"/>
      <c r="N1010" s="316"/>
      <c r="O1010" s="316"/>
      <c r="P1010" s="316"/>
      <c r="Q1010" s="316"/>
      <c r="R1010" s="316"/>
      <c r="S1010" s="317"/>
      <c r="T1010" s="317"/>
      <c r="U1010" s="317"/>
      <c r="V1010" s="317"/>
      <c r="W1010" s="317"/>
      <c r="X1010" s="317"/>
      <c r="Y1010" s="310"/>
      <c r="Z1010" s="306"/>
      <c r="AA1010" s="311"/>
      <c r="AB1010" s="383"/>
      <c r="AC1010" s="73"/>
      <c r="AD1010" s="414"/>
      <c r="AE1010" s="393"/>
      <c r="AF1010" s="78"/>
      <c r="AG1010" s="414"/>
      <c r="AH1010" s="383"/>
      <c r="AI1010" s="453"/>
      <c r="AJ1010" s="453"/>
      <c r="AK1010" s="414"/>
      <c r="AL1010" s="383"/>
      <c r="AM1010" s="383"/>
      <c r="AN1010" s="523"/>
      <c r="AO1010" s="414"/>
      <c r="AP1010" s="548"/>
      <c r="AQ1010" s="414"/>
      <c r="AR1010" s="78"/>
      <c r="AS1010" s="78"/>
      <c r="AT1010" s="414"/>
      <c r="AU1010" s="548"/>
      <c r="AV1010" s="548"/>
      <c r="AW1010" s="414"/>
      <c r="AX1010" s="383"/>
      <c r="AY1010" s="548"/>
      <c r="AZ1010" s="414"/>
      <c r="BA1010" s="383"/>
      <c r="BB1010" s="548"/>
      <c r="BC1010" s="78"/>
      <c r="BD1010" s="414"/>
      <c r="BE1010" s="414"/>
      <c r="BF1010" s="414"/>
      <c r="BG1010" s="414"/>
      <c r="BH1010" s="414"/>
      <c r="BI1010" s="383"/>
      <c r="BJ1010" s="383"/>
      <c r="BK1010" s="78"/>
      <c r="BL1010" s="414"/>
      <c r="BM1010" s="383"/>
      <c r="BN1010" s="78"/>
      <c r="BO1010" s="414"/>
      <c r="BP1010" s="78"/>
      <c r="BQ1010" s="414"/>
      <c r="BR1010" s="383"/>
      <c r="BS1010" s="78"/>
      <c r="BT1010" s="83"/>
      <c r="BU1010" s="75"/>
      <c r="BV1010" s="74"/>
      <c r="BW1010" s="74"/>
      <c r="BX1010" s="462" t="s">
        <v>6361</v>
      </c>
      <c r="BY1010" s="112">
        <f t="shared" si="101"/>
        <v>1005</v>
      </c>
      <c r="BZ1010" s="65">
        <f t="shared" si="100"/>
        <v>0</v>
      </c>
      <c r="CA1010" s="359">
        <f t="shared" si="102"/>
        <v>7</v>
      </c>
      <c r="CB1010" s="359">
        <f t="shared" si="103"/>
        <v>2</v>
      </c>
      <c r="CC1010" s="359">
        <f t="shared" si="104"/>
        <v>2023</v>
      </c>
      <c r="CD1010" s="359" t="str">
        <f t="shared" si="105"/>
        <v xml:space="preserve">72202350400INCENDIO FORESTAL </v>
      </c>
    </row>
    <row r="1011" spans="1:82" s="121" customFormat="1" ht="76.5" customHeight="1">
      <c r="A1011" s="13"/>
      <c r="B1011" s="13"/>
      <c r="C1011" s="13"/>
      <c r="D1011" s="212">
        <v>44964</v>
      </c>
      <c r="E1011" s="210" t="s">
        <v>2834</v>
      </c>
      <c r="F1011" s="211" t="s">
        <v>2069</v>
      </c>
      <c r="G1011" s="130" t="s">
        <v>8680</v>
      </c>
      <c r="H1011" s="85" t="str">
        <f>VLOOKUP(E1011&amp;F1011,Divipola!$C$1:$F$1149,4,FALSE)</f>
        <v>54518</v>
      </c>
      <c r="I1011" s="77"/>
      <c r="J1011" s="181"/>
      <c r="K1011" s="306"/>
      <c r="L1011" s="309"/>
      <c r="M1011" s="309"/>
      <c r="N1011" s="316"/>
      <c r="O1011" s="316"/>
      <c r="P1011" s="316"/>
      <c r="Q1011" s="316"/>
      <c r="R1011" s="316"/>
      <c r="S1011" s="317"/>
      <c r="T1011" s="317"/>
      <c r="U1011" s="317"/>
      <c r="V1011" s="317"/>
      <c r="W1011" s="317"/>
      <c r="X1011" s="317"/>
      <c r="Y1011" s="310"/>
      <c r="Z1011" s="306"/>
      <c r="AA1011" s="311"/>
      <c r="AB1011" s="383"/>
      <c r="AC1011" s="73"/>
      <c r="AD1011" s="414"/>
      <c r="AE1011" s="393"/>
      <c r="AF1011" s="78"/>
      <c r="AG1011" s="414"/>
      <c r="AH1011" s="383"/>
      <c r="AI1011" s="453"/>
      <c r="AJ1011" s="453"/>
      <c r="AK1011" s="414"/>
      <c r="AL1011" s="383"/>
      <c r="AM1011" s="383"/>
      <c r="AN1011" s="523"/>
      <c r="AO1011" s="414"/>
      <c r="AP1011" s="548"/>
      <c r="AQ1011" s="414"/>
      <c r="AR1011" s="78"/>
      <c r="AS1011" s="78"/>
      <c r="AT1011" s="414"/>
      <c r="AU1011" s="548"/>
      <c r="AV1011" s="548"/>
      <c r="AW1011" s="414"/>
      <c r="AX1011" s="383"/>
      <c r="AY1011" s="548"/>
      <c r="AZ1011" s="414"/>
      <c r="BA1011" s="383"/>
      <c r="BB1011" s="548"/>
      <c r="BC1011" s="78"/>
      <c r="BD1011" s="414"/>
      <c r="BE1011" s="414"/>
      <c r="BF1011" s="414"/>
      <c r="BG1011" s="414"/>
      <c r="BH1011" s="414"/>
      <c r="BI1011" s="383"/>
      <c r="BJ1011" s="383"/>
      <c r="BK1011" s="78"/>
      <c r="BL1011" s="414"/>
      <c r="BM1011" s="383"/>
      <c r="BN1011" s="78"/>
      <c r="BO1011" s="414"/>
      <c r="BP1011" s="78"/>
      <c r="BQ1011" s="414"/>
      <c r="BR1011" s="383"/>
      <c r="BS1011" s="78"/>
      <c r="BT1011" s="83"/>
      <c r="BU1011" s="75"/>
      <c r="BV1011" s="74"/>
      <c r="BW1011" s="74"/>
      <c r="BX1011" s="462" t="s">
        <v>6362</v>
      </c>
      <c r="BY1011" s="112">
        <f t="shared" si="101"/>
        <v>1006</v>
      </c>
      <c r="BZ1011" s="65">
        <f t="shared" si="100"/>
        <v>0</v>
      </c>
      <c r="CA1011" s="359">
        <f t="shared" si="102"/>
        <v>7</v>
      </c>
      <c r="CB1011" s="359">
        <f t="shared" si="103"/>
        <v>2</v>
      </c>
      <c r="CC1011" s="359">
        <f t="shared" si="104"/>
        <v>2023</v>
      </c>
      <c r="CD1011" s="359" t="str">
        <f t="shared" si="105"/>
        <v xml:space="preserve">72202354518INCENDIO FORESTAL </v>
      </c>
    </row>
    <row r="1012" spans="1:82" s="121" customFormat="1" ht="63.75" customHeight="1">
      <c r="A1012" s="13"/>
      <c r="B1012" s="13"/>
      <c r="C1012" s="13"/>
      <c r="D1012" s="212">
        <v>44964</v>
      </c>
      <c r="E1012" s="210" t="s">
        <v>506</v>
      </c>
      <c r="F1012" s="211" t="s">
        <v>2037</v>
      </c>
      <c r="G1012" s="130" t="s">
        <v>8680</v>
      </c>
      <c r="H1012" s="85" t="str">
        <f>VLOOKUP(E1012&amp;F1012,Divipola!$C$1:$F$1149,4,FALSE)</f>
        <v>50590</v>
      </c>
      <c r="I1012" s="77"/>
      <c r="J1012" s="181"/>
      <c r="K1012" s="306"/>
      <c r="L1012" s="309"/>
      <c r="M1012" s="309"/>
      <c r="N1012" s="316"/>
      <c r="O1012" s="316"/>
      <c r="P1012" s="316"/>
      <c r="Q1012" s="316"/>
      <c r="R1012" s="316"/>
      <c r="S1012" s="317"/>
      <c r="T1012" s="317"/>
      <c r="U1012" s="317"/>
      <c r="V1012" s="317"/>
      <c r="W1012" s="317"/>
      <c r="X1012" s="317"/>
      <c r="Y1012" s="310"/>
      <c r="Z1012" s="306"/>
      <c r="AA1012" s="311"/>
      <c r="AB1012" s="383"/>
      <c r="AC1012" s="73"/>
      <c r="AD1012" s="414"/>
      <c r="AE1012" s="393"/>
      <c r="AF1012" s="78"/>
      <c r="AG1012" s="414"/>
      <c r="AH1012" s="383"/>
      <c r="AI1012" s="453"/>
      <c r="AJ1012" s="453"/>
      <c r="AK1012" s="414"/>
      <c r="AL1012" s="383"/>
      <c r="AM1012" s="383"/>
      <c r="AN1012" s="523"/>
      <c r="AO1012" s="414"/>
      <c r="AP1012" s="548"/>
      <c r="AQ1012" s="414"/>
      <c r="AR1012" s="78"/>
      <c r="AS1012" s="78"/>
      <c r="AT1012" s="414"/>
      <c r="AU1012" s="548"/>
      <c r="AV1012" s="548"/>
      <c r="AW1012" s="414"/>
      <c r="AX1012" s="383"/>
      <c r="AY1012" s="548"/>
      <c r="AZ1012" s="414"/>
      <c r="BA1012" s="383"/>
      <c r="BB1012" s="548"/>
      <c r="BC1012" s="78"/>
      <c r="BD1012" s="414"/>
      <c r="BE1012" s="414"/>
      <c r="BF1012" s="414"/>
      <c r="BG1012" s="414"/>
      <c r="BH1012" s="414"/>
      <c r="BI1012" s="383"/>
      <c r="BJ1012" s="383"/>
      <c r="BK1012" s="78"/>
      <c r="BL1012" s="414"/>
      <c r="BM1012" s="383"/>
      <c r="BN1012" s="78"/>
      <c r="BO1012" s="414"/>
      <c r="BP1012" s="78"/>
      <c r="BQ1012" s="414"/>
      <c r="BR1012" s="383"/>
      <c r="BS1012" s="78"/>
      <c r="BT1012" s="83"/>
      <c r="BU1012" s="75"/>
      <c r="BV1012" s="74"/>
      <c r="BW1012" s="74"/>
      <c r="BX1012" s="462" t="s">
        <v>6363</v>
      </c>
      <c r="BY1012" s="112">
        <f t="shared" si="101"/>
        <v>1007</v>
      </c>
      <c r="BZ1012" s="65">
        <f t="shared" si="100"/>
        <v>0</v>
      </c>
      <c r="CA1012" s="359">
        <f t="shared" si="102"/>
        <v>7</v>
      </c>
      <c r="CB1012" s="359">
        <f t="shared" si="103"/>
        <v>2</v>
      </c>
      <c r="CC1012" s="359">
        <f t="shared" si="104"/>
        <v>2023</v>
      </c>
      <c r="CD1012" s="359" t="str">
        <f t="shared" si="105"/>
        <v xml:space="preserve">72202350590INCENDIO FORESTAL </v>
      </c>
    </row>
    <row r="1013" spans="1:82" s="121" customFormat="1" ht="63.75" customHeight="1">
      <c r="A1013" s="13"/>
      <c r="B1013" s="13"/>
      <c r="C1013" s="13"/>
      <c r="D1013" s="212">
        <v>44964</v>
      </c>
      <c r="E1013" s="210" t="s">
        <v>506</v>
      </c>
      <c r="F1013" s="211" t="s">
        <v>2037</v>
      </c>
      <c r="G1013" s="130" t="s">
        <v>8680</v>
      </c>
      <c r="H1013" s="85" t="str">
        <f>VLOOKUP(E1013&amp;F1013,Divipola!$C$1:$F$1149,4,FALSE)</f>
        <v>50590</v>
      </c>
      <c r="I1013" s="77"/>
      <c r="J1013" s="181"/>
      <c r="K1013" s="306"/>
      <c r="L1013" s="309"/>
      <c r="M1013" s="309"/>
      <c r="N1013" s="316"/>
      <c r="O1013" s="316"/>
      <c r="P1013" s="316"/>
      <c r="Q1013" s="316"/>
      <c r="R1013" s="316"/>
      <c r="S1013" s="317"/>
      <c r="T1013" s="317"/>
      <c r="U1013" s="317"/>
      <c r="V1013" s="317"/>
      <c r="W1013" s="317"/>
      <c r="X1013" s="317"/>
      <c r="Y1013" s="310"/>
      <c r="Z1013" s="306"/>
      <c r="AA1013" s="311"/>
      <c r="AB1013" s="383"/>
      <c r="AC1013" s="73"/>
      <c r="AD1013" s="414"/>
      <c r="AE1013" s="393"/>
      <c r="AF1013" s="78"/>
      <c r="AG1013" s="414"/>
      <c r="AH1013" s="383"/>
      <c r="AI1013" s="453"/>
      <c r="AJ1013" s="453"/>
      <c r="AK1013" s="414"/>
      <c r="AL1013" s="383"/>
      <c r="AM1013" s="383"/>
      <c r="AN1013" s="523"/>
      <c r="AO1013" s="414"/>
      <c r="AP1013" s="548"/>
      <c r="AQ1013" s="414"/>
      <c r="AR1013" s="78"/>
      <c r="AS1013" s="78"/>
      <c r="AT1013" s="414"/>
      <c r="AU1013" s="548"/>
      <c r="AV1013" s="548"/>
      <c r="AW1013" s="414"/>
      <c r="AX1013" s="383"/>
      <c r="AY1013" s="548"/>
      <c r="AZ1013" s="414"/>
      <c r="BA1013" s="383"/>
      <c r="BB1013" s="548"/>
      <c r="BC1013" s="78"/>
      <c r="BD1013" s="414"/>
      <c r="BE1013" s="414"/>
      <c r="BF1013" s="414"/>
      <c r="BG1013" s="414"/>
      <c r="BH1013" s="414"/>
      <c r="BI1013" s="383"/>
      <c r="BJ1013" s="383"/>
      <c r="BK1013" s="78"/>
      <c r="BL1013" s="414"/>
      <c r="BM1013" s="383"/>
      <c r="BN1013" s="78"/>
      <c r="BO1013" s="414"/>
      <c r="BP1013" s="78"/>
      <c r="BQ1013" s="414"/>
      <c r="BR1013" s="383"/>
      <c r="BS1013" s="78"/>
      <c r="BT1013" s="83"/>
      <c r="BU1013" s="75"/>
      <c r="BV1013" s="74"/>
      <c r="BW1013" s="74"/>
      <c r="BX1013" s="465" t="s">
        <v>6364</v>
      </c>
      <c r="BY1013" s="112">
        <f t="shared" si="101"/>
        <v>1008</v>
      </c>
      <c r="BZ1013" s="65">
        <f t="shared" si="100"/>
        <v>0</v>
      </c>
      <c r="CA1013" s="359">
        <f t="shared" si="102"/>
        <v>7</v>
      </c>
      <c r="CB1013" s="359">
        <f t="shared" si="103"/>
        <v>2</v>
      </c>
      <c r="CC1013" s="359">
        <f t="shared" si="104"/>
        <v>2023</v>
      </c>
      <c r="CD1013" s="359" t="str">
        <f t="shared" si="105"/>
        <v xml:space="preserve">72202350590INCENDIO FORESTAL </v>
      </c>
    </row>
    <row r="1014" spans="1:82" s="121" customFormat="1" ht="63.75" customHeight="1">
      <c r="A1014" s="13"/>
      <c r="B1014" s="13"/>
      <c r="C1014" s="13"/>
      <c r="D1014" s="212">
        <v>44964</v>
      </c>
      <c r="E1014" s="210" t="s">
        <v>2622</v>
      </c>
      <c r="F1014" s="211" t="s">
        <v>1350</v>
      </c>
      <c r="G1014" s="130" t="s">
        <v>8680</v>
      </c>
      <c r="H1014" s="85" t="str">
        <f>VLOOKUP(E1014&amp;F1014,Divipola!$C$1:$F$1149,4,FALSE)</f>
        <v>41551</v>
      </c>
      <c r="I1014" s="77"/>
      <c r="J1014" s="181"/>
      <c r="K1014" s="306"/>
      <c r="L1014" s="309"/>
      <c r="M1014" s="309"/>
      <c r="N1014" s="316"/>
      <c r="O1014" s="316"/>
      <c r="P1014" s="316"/>
      <c r="Q1014" s="316"/>
      <c r="R1014" s="316"/>
      <c r="S1014" s="317"/>
      <c r="T1014" s="317"/>
      <c r="U1014" s="317"/>
      <c r="V1014" s="317"/>
      <c r="W1014" s="317"/>
      <c r="X1014" s="317"/>
      <c r="Y1014" s="310"/>
      <c r="Z1014" s="306"/>
      <c r="AA1014" s="311"/>
      <c r="AB1014" s="383"/>
      <c r="AC1014" s="73"/>
      <c r="AD1014" s="414"/>
      <c r="AE1014" s="393"/>
      <c r="AF1014" s="78"/>
      <c r="AG1014" s="414"/>
      <c r="AH1014" s="383"/>
      <c r="AI1014" s="453"/>
      <c r="AJ1014" s="453"/>
      <c r="AK1014" s="414"/>
      <c r="AL1014" s="383"/>
      <c r="AM1014" s="383"/>
      <c r="AN1014" s="523"/>
      <c r="AO1014" s="414"/>
      <c r="AP1014" s="548"/>
      <c r="AQ1014" s="414"/>
      <c r="AR1014" s="78"/>
      <c r="AS1014" s="78"/>
      <c r="AT1014" s="414"/>
      <c r="AU1014" s="548"/>
      <c r="AV1014" s="548"/>
      <c r="AW1014" s="414"/>
      <c r="AX1014" s="383"/>
      <c r="AY1014" s="548"/>
      <c r="AZ1014" s="414"/>
      <c r="BA1014" s="383"/>
      <c r="BB1014" s="548"/>
      <c r="BC1014" s="78"/>
      <c r="BD1014" s="414"/>
      <c r="BE1014" s="414"/>
      <c r="BF1014" s="414"/>
      <c r="BG1014" s="414"/>
      <c r="BH1014" s="414"/>
      <c r="BI1014" s="383"/>
      <c r="BJ1014" s="383"/>
      <c r="BK1014" s="78"/>
      <c r="BL1014" s="414"/>
      <c r="BM1014" s="383"/>
      <c r="BN1014" s="78"/>
      <c r="BO1014" s="414"/>
      <c r="BP1014" s="78"/>
      <c r="BQ1014" s="414"/>
      <c r="BR1014" s="383"/>
      <c r="BS1014" s="78"/>
      <c r="BT1014" s="83"/>
      <c r="BU1014" s="75"/>
      <c r="BV1014" s="74"/>
      <c r="BW1014" s="74"/>
      <c r="BX1014" s="465" t="s">
        <v>6365</v>
      </c>
      <c r="BY1014" s="112">
        <f t="shared" si="101"/>
        <v>1009</v>
      </c>
      <c r="BZ1014" s="65">
        <f t="shared" si="100"/>
        <v>0</v>
      </c>
      <c r="CA1014" s="359">
        <f t="shared" si="102"/>
        <v>7</v>
      </c>
      <c r="CB1014" s="359">
        <f t="shared" si="103"/>
        <v>2</v>
      </c>
      <c r="CC1014" s="359">
        <f t="shared" si="104"/>
        <v>2023</v>
      </c>
      <c r="CD1014" s="359" t="str">
        <f t="shared" si="105"/>
        <v xml:space="preserve">72202341551INCENDIO FORESTAL </v>
      </c>
    </row>
    <row r="1015" spans="1:82" s="121" customFormat="1" ht="63.75" customHeight="1">
      <c r="A1015" s="13"/>
      <c r="B1015" s="13"/>
      <c r="C1015" s="13"/>
      <c r="D1015" s="212">
        <v>44964</v>
      </c>
      <c r="E1015" s="210" t="s">
        <v>2832</v>
      </c>
      <c r="F1015" s="211" t="s">
        <v>1363</v>
      </c>
      <c r="G1015" s="130" t="s">
        <v>8680</v>
      </c>
      <c r="H1015" s="85" t="str">
        <f>VLOOKUP(E1015&amp;F1015,Divipola!$C$1:$F$1149,4,FALSE)</f>
        <v>76622</v>
      </c>
      <c r="I1015" s="77"/>
      <c r="J1015" s="181"/>
      <c r="K1015" s="316"/>
      <c r="L1015" s="316"/>
      <c r="M1015" s="316"/>
      <c r="N1015" s="316"/>
      <c r="O1015" s="316"/>
      <c r="P1015" s="316"/>
      <c r="Q1015" s="316"/>
      <c r="R1015" s="316"/>
      <c r="S1015" s="317"/>
      <c r="T1015" s="317"/>
      <c r="U1015" s="317"/>
      <c r="V1015" s="317"/>
      <c r="W1015" s="317"/>
      <c r="X1015" s="317"/>
      <c r="Y1015" s="317"/>
      <c r="Z1015" s="306"/>
      <c r="AA1015" s="317"/>
      <c r="AB1015" s="383"/>
      <c r="AC1015" s="73"/>
      <c r="AD1015" s="414"/>
      <c r="AE1015" s="393"/>
      <c r="AF1015" s="78"/>
      <c r="AG1015" s="414"/>
      <c r="AH1015" s="383"/>
      <c r="AI1015" s="453"/>
      <c r="AJ1015" s="453"/>
      <c r="AK1015" s="414"/>
      <c r="AL1015" s="383"/>
      <c r="AM1015" s="383"/>
      <c r="AN1015" s="523"/>
      <c r="AO1015" s="414"/>
      <c r="AP1015" s="548"/>
      <c r="AQ1015" s="414"/>
      <c r="AR1015" s="78"/>
      <c r="AS1015" s="78"/>
      <c r="AT1015" s="414"/>
      <c r="AU1015" s="548"/>
      <c r="AV1015" s="548"/>
      <c r="AW1015" s="414"/>
      <c r="AX1015" s="383"/>
      <c r="AY1015" s="548"/>
      <c r="AZ1015" s="414"/>
      <c r="BA1015" s="383"/>
      <c r="BB1015" s="548"/>
      <c r="BC1015" s="78"/>
      <c r="BD1015" s="414"/>
      <c r="BE1015" s="414"/>
      <c r="BF1015" s="414"/>
      <c r="BG1015" s="414"/>
      <c r="BH1015" s="414"/>
      <c r="BI1015" s="383"/>
      <c r="BJ1015" s="383"/>
      <c r="BK1015" s="78"/>
      <c r="BL1015" s="414"/>
      <c r="BM1015" s="383"/>
      <c r="BN1015" s="78"/>
      <c r="BO1015" s="414"/>
      <c r="BP1015" s="78"/>
      <c r="BQ1015" s="414"/>
      <c r="BR1015" s="383"/>
      <c r="BS1015" s="78"/>
      <c r="BT1015" s="83"/>
      <c r="BU1015" s="75"/>
      <c r="BV1015" s="74"/>
      <c r="BW1015" s="74"/>
      <c r="BX1015" s="463" t="s">
        <v>6630</v>
      </c>
      <c r="BY1015" s="112">
        <f t="shared" si="101"/>
        <v>1010</v>
      </c>
      <c r="BZ1015" s="65">
        <f t="shared" si="100"/>
        <v>0</v>
      </c>
      <c r="CA1015" s="359">
        <f t="shared" si="102"/>
        <v>7</v>
      </c>
      <c r="CB1015" s="359">
        <f t="shared" si="103"/>
        <v>2</v>
      </c>
      <c r="CC1015" s="359">
        <f t="shared" si="104"/>
        <v>2023</v>
      </c>
      <c r="CD1015" s="359" t="str">
        <f t="shared" si="105"/>
        <v xml:space="preserve">72202376622INCENDIO FORESTAL </v>
      </c>
    </row>
    <row r="1016" spans="1:82" s="121" customFormat="1" ht="144" customHeight="1">
      <c r="A1016" s="13"/>
      <c r="B1016" s="13"/>
      <c r="C1016" s="13"/>
      <c r="D1016" s="212">
        <v>44965</v>
      </c>
      <c r="E1016" s="210" t="s">
        <v>2833</v>
      </c>
      <c r="F1016" s="211" t="s">
        <v>2141</v>
      </c>
      <c r="G1016" s="130" t="s">
        <v>8680</v>
      </c>
      <c r="H1016" s="85" t="str">
        <f>VLOOKUP(E1016&amp;F1016,Divipola!$C$1:$F$1149,4,FALSE)</f>
        <v>20001</v>
      </c>
      <c r="I1016" s="77"/>
      <c r="J1016" s="181"/>
      <c r="K1016" s="108"/>
      <c r="L1016" s="108"/>
      <c r="M1016" s="108"/>
      <c r="N1016" s="108"/>
      <c r="O1016" s="108"/>
      <c r="P1016" s="108"/>
      <c r="Q1016" s="108"/>
      <c r="R1016" s="108"/>
      <c r="S1016" s="108"/>
      <c r="T1016" s="108"/>
      <c r="U1016" s="108"/>
      <c r="V1016" s="108"/>
      <c r="W1016" s="108"/>
      <c r="X1016" s="108"/>
      <c r="Y1016" s="108"/>
      <c r="Z1016" s="109"/>
      <c r="AA1016" s="113"/>
      <c r="AB1016" s="383"/>
      <c r="AC1016" s="73"/>
      <c r="AD1016" s="414"/>
      <c r="AE1016" s="393"/>
      <c r="AF1016" s="78"/>
      <c r="AG1016" s="414"/>
      <c r="AH1016" s="383"/>
      <c r="AI1016" s="453"/>
      <c r="AJ1016" s="453"/>
      <c r="AK1016" s="414"/>
      <c r="AL1016" s="383"/>
      <c r="AM1016" s="383"/>
      <c r="AN1016" s="523"/>
      <c r="AO1016" s="414"/>
      <c r="AP1016" s="548"/>
      <c r="AQ1016" s="414"/>
      <c r="AR1016" s="78"/>
      <c r="AS1016" s="78"/>
      <c r="AT1016" s="414"/>
      <c r="AU1016" s="548"/>
      <c r="AV1016" s="548"/>
      <c r="AW1016" s="414"/>
      <c r="AX1016" s="383"/>
      <c r="AY1016" s="548"/>
      <c r="AZ1016" s="414"/>
      <c r="BA1016" s="383"/>
      <c r="BB1016" s="548"/>
      <c r="BC1016" s="78"/>
      <c r="BD1016" s="414"/>
      <c r="BE1016" s="414"/>
      <c r="BF1016" s="414"/>
      <c r="BG1016" s="414"/>
      <c r="BH1016" s="414"/>
      <c r="BI1016" s="383"/>
      <c r="BJ1016" s="383"/>
      <c r="BK1016" s="78"/>
      <c r="BL1016" s="414"/>
      <c r="BM1016" s="383"/>
      <c r="BN1016" s="78"/>
      <c r="BO1016" s="414"/>
      <c r="BP1016" s="78"/>
      <c r="BQ1016" s="414"/>
      <c r="BR1016" s="383"/>
      <c r="BS1016" s="78"/>
      <c r="BT1016" s="83"/>
      <c r="BU1016" s="75"/>
      <c r="BV1016" s="74"/>
      <c r="BW1016" s="74"/>
      <c r="BX1016" s="328" t="s">
        <v>3367</v>
      </c>
      <c r="BY1016" s="112">
        <f t="shared" si="101"/>
        <v>1011</v>
      </c>
      <c r="BZ1016" s="65">
        <f t="shared" si="100"/>
        <v>0</v>
      </c>
      <c r="CA1016" s="359">
        <f t="shared" si="102"/>
        <v>8</v>
      </c>
      <c r="CB1016" s="359">
        <f t="shared" si="103"/>
        <v>2</v>
      </c>
      <c r="CC1016" s="359">
        <f t="shared" si="104"/>
        <v>2023</v>
      </c>
      <c r="CD1016" s="359" t="str">
        <f t="shared" si="105"/>
        <v xml:space="preserve">82202320001INCENDIO FORESTAL </v>
      </c>
    </row>
    <row r="1017" spans="1:82" s="121" customFormat="1" ht="72" customHeight="1">
      <c r="A1017" s="13"/>
      <c r="B1017" s="13"/>
      <c r="C1017" s="13"/>
      <c r="D1017" s="212">
        <v>44965</v>
      </c>
      <c r="E1017" s="210" t="s">
        <v>2834</v>
      </c>
      <c r="F1017" s="211" t="s">
        <v>2743</v>
      </c>
      <c r="G1017" s="130" t="s">
        <v>8680</v>
      </c>
      <c r="H1017" s="85" t="str">
        <f>VLOOKUP(E1017&amp;F1017,Divipola!$C$1:$F$1149,4,FALSE)</f>
        <v>54174</v>
      </c>
      <c r="I1017" s="77"/>
      <c r="J1017" s="181"/>
      <c r="K1017" s="108"/>
      <c r="L1017" s="108"/>
      <c r="M1017" s="108"/>
      <c r="N1017" s="108"/>
      <c r="O1017" s="108"/>
      <c r="P1017" s="108"/>
      <c r="Q1017" s="108"/>
      <c r="R1017" s="108"/>
      <c r="S1017" s="108"/>
      <c r="T1017" s="108"/>
      <c r="U1017" s="108"/>
      <c r="V1017" s="108"/>
      <c r="W1017" s="108"/>
      <c r="X1017" s="108"/>
      <c r="Y1017" s="108"/>
      <c r="Z1017" s="109"/>
      <c r="AA1017" s="113"/>
      <c r="AB1017" s="383"/>
      <c r="AC1017" s="73"/>
      <c r="AD1017" s="414"/>
      <c r="AE1017" s="393"/>
      <c r="AF1017" s="78"/>
      <c r="AG1017" s="414"/>
      <c r="AH1017" s="383"/>
      <c r="AI1017" s="453"/>
      <c r="AJ1017" s="453"/>
      <c r="AK1017" s="414"/>
      <c r="AL1017" s="383"/>
      <c r="AM1017" s="383"/>
      <c r="AN1017" s="523"/>
      <c r="AO1017" s="414"/>
      <c r="AP1017" s="548"/>
      <c r="AQ1017" s="414"/>
      <c r="AR1017" s="78"/>
      <c r="AS1017" s="78"/>
      <c r="AT1017" s="414"/>
      <c r="AU1017" s="548"/>
      <c r="AV1017" s="548"/>
      <c r="AW1017" s="414"/>
      <c r="AX1017" s="383"/>
      <c r="AY1017" s="548"/>
      <c r="AZ1017" s="414"/>
      <c r="BA1017" s="383"/>
      <c r="BB1017" s="548"/>
      <c r="BC1017" s="78"/>
      <c r="BD1017" s="414"/>
      <c r="BE1017" s="414"/>
      <c r="BF1017" s="414"/>
      <c r="BG1017" s="414"/>
      <c r="BH1017" s="414"/>
      <c r="BI1017" s="383"/>
      <c r="BJ1017" s="383"/>
      <c r="BK1017" s="78"/>
      <c r="BL1017" s="414"/>
      <c r="BM1017" s="383"/>
      <c r="BN1017" s="78"/>
      <c r="BO1017" s="414"/>
      <c r="BP1017" s="78"/>
      <c r="BQ1017" s="414"/>
      <c r="BR1017" s="383"/>
      <c r="BS1017" s="78"/>
      <c r="BT1017" s="83"/>
      <c r="BU1017" s="75"/>
      <c r="BV1017" s="74"/>
      <c r="BW1017" s="74"/>
      <c r="BX1017" s="132" t="s">
        <v>3368</v>
      </c>
      <c r="BY1017" s="112">
        <f t="shared" si="101"/>
        <v>1012</v>
      </c>
      <c r="BZ1017" s="65">
        <f t="shared" si="100"/>
        <v>0</v>
      </c>
      <c r="CA1017" s="359">
        <f t="shared" si="102"/>
        <v>8</v>
      </c>
      <c r="CB1017" s="359">
        <f t="shared" si="103"/>
        <v>2</v>
      </c>
      <c r="CC1017" s="359">
        <f t="shared" si="104"/>
        <v>2023</v>
      </c>
      <c r="CD1017" s="359" t="str">
        <f t="shared" si="105"/>
        <v xml:space="preserve">82202354174INCENDIO FORESTAL </v>
      </c>
    </row>
    <row r="1018" spans="1:82" s="121" customFormat="1" ht="96" customHeight="1">
      <c r="A1018" s="13"/>
      <c r="B1018" s="13"/>
      <c r="C1018" s="13"/>
      <c r="D1018" s="212">
        <v>44965</v>
      </c>
      <c r="E1018" s="210" t="s">
        <v>2829</v>
      </c>
      <c r="F1018" s="211" t="s">
        <v>2562</v>
      </c>
      <c r="G1018" s="111" t="s">
        <v>2943</v>
      </c>
      <c r="H1018" s="85" t="str">
        <f>VLOOKUP(E1018&amp;F1018,Divipola!$C$1:$F$1149,4,FALSE)</f>
        <v>05761</v>
      </c>
      <c r="I1018" s="77"/>
      <c r="J1018" s="181"/>
      <c r="K1018" s="108"/>
      <c r="L1018" s="108">
        <v>2</v>
      </c>
      <c r="M1018" s="108"/>
      <c r="N1018" s="108">
        <v>7</v>
      </c>
      <c r="O1018" s="108">
        <v>3</v>
      </c>
      <c r="P1018" s="108"/>
      <c r="Q1018" s="108">
        <v>3</v>
      </c>
      <c r="R1018" s="108"/>
      <c r="S1018" s="108"/>
      <c r="T1018" s="108"/>
      <c r="U1018" s="108"/>
      <c r="V1018" s="108"/>
      <c r="W1018" s="108"/>
      <c r="X1018" s="108"/>
      <c r="Y1018" s="108"/>
      <c r="Z1018" s="109"/>
      <c r="AA1018" s="113"/>
      <c r="AB1018" s="383"/>
      <c r="AC1018" s="73"/>
      <c r="AD1018" s="414"/>
      <c r="AE1018" s="393"/>
      <c r="AF1018" s="78"/>
      <c r="AG1018" s="414"/>
      <c r="AH1018" s="383"/>
      <c r="AI1018" s="453"/>
      <c r="AJ1018" s="453"/>
      <c r="AK1018" s="414"/>
      <c r="AL1018" s="383"/>
      <c r="AM1018" s="383"/>
      <c r="AN1018" s="523"/>
      <c r="AO1018" s="414"/>
      <c r="AP1018" s="548"/>
      <c r="AQ1018" s="414"/>
      <c r="AR1018" s="78"/>
      <c r="AS1018" s="78"/>
      <c r="AT1018" s="414"/>
      <c r="AU1018" s="548"/>
      <c r="AV1018" s="548"/>
      <c r="AW1018" s="414"/>
      <c r="AX1018" s="383"/>
      <c r="AY1018" s="548"/>
      <c r="AZ1018" s="414"/>
      <c r="BA1018" s="383"/>
      <c r="BB1018" s="548"/>
      <c r="BC1018" s="78"/>
      <c r="BD1018" s="414"/>
      <c r="BE1018" s="414"/>
      <c r="BF1018" s="414"/>
      <c r="BG1018" s="414"/>
      <c r="BH1018" s="414"/>
      <c r="BI1018" s="383"/>
      <c r="BJ1018" s="383"/>
      <c r="BK1018" s="78"/>
      <c r="BL1018" s="414"/>
      <c r="BM1018" s="383"/>
      <c r="BN1018" s="78"/>
      <c r="BO1018" s="414"/>
      <c r="BP1018" s="78"/>
      <c r="BQ1018" s="414"/>
      <c r="BR1018" s="383"/>
      <c r="BS1018" s="78"/>
      <c r="BT1018" s="83"/>
      <c r="BU1018" s="75"/>
      <c r="BV1018" s="74"/>
      <c r="BW1018" s="74"/>
      <c r="BX1018" s="132" t="s">
        <v>3370</v>
      </c>
      <c r="BY1018" s="112">
        <f t="shared" si="101"/>
        <v>1013</v>
      </c>
      <c r="BZ1018" s="65">
        <f t="shared" si="100"/>
        <v>0</v>
      </c>
      <c r="CA1018" s="359">
        <f t="shared" si="102"/>
        <v>8</v>
      </c>
      <c r="CB1018" s="359">
        <f t="shared" si="103"/>
        <v>2</v>
      </c>
      <c r="CC1018" s="359">
        <f t="shared" si="104"/>
        <v>2023</v>
      </c>
      <c r="CD1018" s="359" t="str">
        <f t="shared" si="105"/>
        <v>82202305761COLAPSO ESTRUCTURAL</v>
      </c>
    </row>
    <row r="1019" spans="1:82" s="121" customFormat="1" ht="84" customHeight="1">
      <c r="A1019" s="13"/>
      <c r="B1019" s="13"/>
      <c r="C1019" s="13"/>
      <c r="D1019" s="212">
        <v>44965</v>
      </c>
      <c r="E1019" s="210" t="s">
        <v>2661</v>
      </c>
      <c r="F1019" s="211" t="s">
        <v>1555</v>
      </c>
      <c r="G1019" s="130" t="s">
        <v>8680</v>
      </c>
      <c r="H1019" s="85" t="str">
        <f>VLOOKUP(E1019&amp;F1019,Divipola!$C$1:$F$1149,4,FALSE)</f>
        <v>15022</v>
      </c>
      <c r="I1019" s="77"/>
      <c r="J1019" s="181"/>
      <c r="K1019" s="108"/>
      <c r="L1019" s="108"/>
      <c r="M1019" s="108"/>
      <c r="N1019" s="108"/>
      <c r="O1019" s="108"/>
      <c r="P1019" s="108"/>
      <c r="Q1019" s="108"/>
      <c r="R1019" s="108"/>
      <c r="S1019" s="108"/>
      <c r="T1019" s="108"/>
      <c r="U1019" s="108"/>
      <c r="V1019" s="108"/>
      <c r="W1019" s="108"/>
      <c r="X1019" s="108"/>
      <c r="Y1019" s="108"/>
      <c r="Z1019" s="109">
        <v>1</v>
      </c>
      <c r="AA1019" s="113"/>
      <c r="AB1019" s="383"/>
      <c r="AC1019" s="73"/>
      <c r="AD1019" s="414"/>
      <c r="AE1019" s="393"/>
      <c r="AF1019" s="78"/>
      <c r="AG1019" s="414"/>
      <c r="AH1019" s="383"/>
      <c r="AI1019" s="453"/>
      <c r="AJ1019" s="453"/>
      <c r="AK1019" s="414"/>
      <c r="AL1019" s="383"/>
      <c r="AM1019" s="383"/>
      <c r="AN1019" s="523"/>
      <c r="AO1019" s="414"/>
      <c r="AP1019" s="548"/>
      <c r="AQ1019" s="414"/>
      <c r="AR1019" s="78"/>
      <c r="AS1019" s="78"/>
      <c r="AT1019" s="414"/>
      <c r="AU1019" s="548"/>
      <c r="AV1019" s="548"/>
      <c r="AW1019" s="414"/>
      <c r="AX1019" s="383"/>
      <c r="AY1019" s="548"/>
      <c r="AZ1019" s="414"/>
      <c r="BA1019" s="383"/>
      <c r="BB1019" s="548"/>
      <c r="BC1019" s="78"/>
      <c r="BD1019" s="414"/>
      <c r="BE1019" s="414"/>
      <c r="BF1019" s="414"/>
      <c r="BG1019" s="414"/>
      <c r="BH1019" s="414"/>
      <c r="BI1019" s="383"/>
      <c r="BJ1019" s="383"/>
      <c r="BK1019" s="78"/>
      <c r="BL1019" s="414"/>
      <c r="BM1019" s="383"/>
      <c r="BN1019" s="78"/>
      <c r="BO1019" s="414"/>
      <c r="BP1019" s="78"/>
      <c r="BQ1019" s="414"/>
      <c r="BR1019" s="383"/>
      <c r="BS1019" s="78"/>
      <c r="BT1019" s="83"/>
      <c r="BU1019" s="75"/>
      <c r="BV1019" s="74"/>
      <c r="BW1019" s="74"/>
      <c r="BX1019" s="98" t="s">
        <v>3412</v>
      </c>
      <c r="BY1019" s="112">
        <f t="shared" si="101"/>
        <v>1014</v>
      </c>
      <c r="BZ1019" s="65">
        <f t="shared" si="100"/>
        <v>0</v>
      </c>
      <c r="CA1019" s="359">
        <f t="shared" si="102"/>
        <v>8</v>
      </c>
      <c r="CB1019" s="359">
        <f t="shared" si="103"/>
        <v>2</v>
      </c>
      <c r="CC1019" s="359">
        <f t="shared" si="104"/>
        <v>2023</v>
      </c>
      <c r="CD1019" s="359" t="str">
        <f t="shared" si="105"/>
        <v xml:space="preserve">82202315022INCENDIO FORESTAL </v>
      </c>
    </row>
    <row r="1020" spans="1:82" s="121" customFormat="1" ht="84" customHeight="1">
      <c r="A1020" s="13"/>
      <c r="B1020" s="13"/>
      <c r="C1020" s="13"/>
      <c r="D1020" s="212">
        <v>44965</v>
      </c>
      <c r="E1020" s="210" t="s">
        <v>2661</v>
      </c>
      <c r="F1020" s="211" t="s">
        <v>734</v>
      </c>
      <c r="G1020" s="130" t="s">
        <v>8680</v>
      </c>
      <c r="H1020" s="85" t="str">
        <f>VLOOKUP(E1020&amp;F1020,Divipola!$C$1:$F$1149,4,FALSE)</f>
        <v>15897</v>
      </c>
      <c r="I1020" s="77"/>
      <c r="J1020" s="181"/>
      <c r="K1020" s="108"/>
      <c r="L1020" s="108"/>
      <c r="M1020" s="108"/>
      <c r="N1020" s="108"/>
      <c r="O1020" s="108"/>
      <c r="P1020" s="108"/>
      <c r="Q1020" s="108"/>
      <c r="R1020" s="108"/>
      <c r="S1020" s="108"/>
      <c r="T1020" s="108"/>
      <c r="U1020" s="108"/>
      <c r="V1020" s="108"/>
      <c r="W1020" s="108"/>
      <c r="X1020" s="108"/>
      <c r="Y1020" s="108"/>
      <c r="Z1020" s="109">
        <v>3</v>
      </c>
      <c r="AA1020" s="113"/>
      <c r="AB1020" s="383"/>
      <c r="AC1020" s="73"/>
      <c r="AD1020" s="414"/>
      <c r="AE1020" s="393"/>
      <c r="AF1020" s="78"/>
      <c r="AG1020" s="414"/>
      <c r="AH1020" s="383"/>
      <c r="AI1020" s="453"/>
      <c r="AJ1020" s="453"/>
      <c r="AK1020" s="414"/>
      <c r="AL1020" s="383"/>
      <c r="AM1020" s="383"/>
      <c r="AN1020" s="523"/>
      <c r="AO1020" s="414"/>
      <c r="AP1020" s="548"/>
      <c r="AQ1020" s="414"/>
      <c r="AR1020" s="78"/>
      <c r="AS1020" s="78"/>
      <c r="AT1020" s="414"/>
      <c r="AU1020" s="548"/>
      <c r="AV1020" s="548"/>
      <c r="AW1020" s="414"/>
      <c r="AX1020" s="383"/>
      <c r="AY1020" s="548"/>
      <c r="AZ1020" s="414"/>
      <c r="BA1020" s="383"/>
      <c r="BB1020" s="548"/>
      <c r="BC1020" s="78"/>
      <c r="BD1020" s="414"/>
      <c r="BE1020" s="414"/>
      <c r="BF1020" s="414"/>
      <c r="BG1020" s="414"/>
      <c r="BH1020" s="414"/>
      <c r="BI1020" s="383"/>
      <c r="BJ1020" s="383"/>
      <c r="BK1020" s="78"/>
      <c r="BL1020" s="414"/>
      <c r="BM1020" s="383"/>
      <c r="BN1020" s="78"/>
      <c r="BO1020" s="414"/>
      <c r="BP1020" s="78"/>
      <c r="BQ1020" s="414"/>
      <c r="BR1020" s="383"/>
      <c r="BS1020" s="78"/>
      <c r="BT1020" s="83"/>
      <c r="BU1020" s="75"/>
      <c r="BV1020" s="74"/>
      <c r="BW1020" s="74"/>
      <c r="BX1020" s="98" t="s">
        <v>3413</v>
      </c>
      <c r="BY1020" s="112">
        <f t="shared" si="101"/>
        <v>1015</v>
      </c>
      <c r="BZ1020" s="65">
        <f t="shared" si="100"/>
        <v>0</v>
      </c>
      <c r="CA1020" s="359">
        <f t="shared" si="102"/>
        <v>8</v>
      </c>
      <c r="CB1020" s="359">
        <f t="shared" si="103"/>
        <v>2</v>
      </c>
      <c r="CC1020" s="359">
        <f t="shared" si="104"/>
        <v>2023</v>
      </c>
      <c r="CD1020" s="359" t="str">
        <f t="shared" si="105"/>
        <v xml:space="preserve">82202315897INCENDIO FORESTAL </v>
      </c>
    </row>
    <row r="1021" spans="1:82" s="121" customFormat="1" ht="108" customHeight="1">
      <c r="A1021" s="13"/>
      <c r="B1021" s="13"/>
      <c r="C1021" s="13"/>
      <c r="D1021" s="212">
        <v>44965</v>
      </c>
      <c r="E1021" s="210" t="s">
        <v>2718</v>
      </c>
      <c r="F1021" s="211" t="s">
        <v>486</v>
      </c>
      <c r="G1021" s="111" t="s">
        <v>2803</v>
      </c>
      <c r="H1021" s="85" t="str">
        <f>VLOOKUP(E1021&amp;F1021,Divipola!$C$1:$F$1149,4,FALSE)</f>
        <v>25491</v>
      </c>
      <c r="I1021" s="77"/>
      <c r="J1021" s="181"/>
      <c r="K1021" s="146"/>
      <c r="L1021" s="146"/>
      <c r="M1021" s="146"/>
      <c r="N1021" s="146">
        <v>70</v>
      </c>
      <c r="O1021" s="146">
        <v>18</v>
      </c>
      <c r="P1021" s="146"/>
      <c r="Q1021" s="146">
        <v>18</v>
      </c>
      <c r="R1021" s="146"/>
      <c r="S1021" s="146"/>
      <c r="T1021" s="146"/>
      <c r="U1021" s="146"/>
      <c r="V1021" s="146"/>
      <c r="W1021" s="146"/>
      <c r="X1021" s="146"/>
      <c r="Y1021" s="146"/>
      <c r="Z1021" s="147">
        <v>10</v>
      </c>
      <c r="AA1021" s="148" t="s">
        <v>3408</v>
      </c>
      <c r="AB1021" s="383"/>
      <c r="AC1021" s="73"/>
      <c r="AD1021" s="414"/>
      <c r="AE1021" s="393"/>
      <c r="AF1021" s="78"/>
      <c r="AG1021" s="414"/>
      <c r="AH1021" s="383"/>
      <c r="AI1021" s="453"/>
      <c r="AJ1021" s="453"/>
      <c r="AK1021" s="414"/>
      <c r="AL1021" s="383"/>
      <c r="AM1021" s="383"/>
      <c r="AN1021" s="523"/>
      <c r="AO1021" s="414"/>
      <c r="AP1021" s="548"/>
      <c r="AQ1021" s="414"/>
      <c r="AR1021" s="78"/>
      <c r="AS1021" s="78"/>
      <c r="AT1021" s="414"/>
      <c r="AU1021" s="548"/>
      <c r="AV1021" s="548"/>
      <c r="AW1021" s="414"/>
      <c r="AX1021" s="383"/>
      <c r="AY1021" s="548"/>
      <c r="AZ1021" s="414"/>
      <c r="BA1021" s="383"/>
      <c r="BB1021" s="548"/>
      <c r="BC1021" s="78"/>
      <c r="BD1021" s="414"/>
      <c r="BE1021" s="414"/>
      <c r="BF1021" s="414"/>
      <c r="BG1021" s="414"/>
      <c r="BH1021" s="414"/>
      <c r="BI1021" s="383"/>
      <c r="BJ1021" s="383"/>
      <c r="BK1021" s="78"/>
      <c r="BL1021" s="414"/>
      <c r="BM1021" s="383"/>
      <c r="BN1021" s="78"/>
      <c r="BO1021" s="414"/>
      <c r="BP1021" s="78"/>
      <c r="BQ1021" s="414"/>
      <c r="BR1021" s="383"/>
      <c r="BS1021" s="78"/>
      <c r="BT1021" s="83"/>
      <c r="BU1021" s="75"/>
      <c r="BV1021" s="74"/>
      <c r="BW1021" s="74"/>
      <c r="BX1021" s="98" t="s">
        <v>3415</v>
      </c>
      <c r="BY1021" s="112">
        <f t="shared" si="101"/>
        <v>1016</v>
      </c>
      <c r="BZ1021" s="65">
        <f t="shared" si="100"/>
        <v>0</v>
      </c>
      <c r="CA1021" s="359">
        <f t="shared" si="102"/>
        <v>8</v>
      </c>
      <c r="CB1021" s="359">
        <f t="shared" si="103"/>
        <v>2</v>
      </c>
      <c r="CC1021" s="359">
        <f t="shared" si="104"/>
        <v>2023</v>
      </c>
      <c r="CD1021" s="359" t="str">
        <f t="shared" si="105"/>
        <v>82202325491VENDAVAL</v>
      </c>
    </row>
    <row r="1022" spans="1:82" s="121" customFormat="1" ht="120" customHeight="1">
      <c r="A1022" s="13"/>
      <c r="B1022" s="13"/>
      <c r="C1022" s="13"/>
      <c r="D1022" s="212">
        <v>44965</v>
      </c>
      <c r="E1022" s="210" t="s">
        <v>2718</v>
      </c>
      <c r="F1022" s="211" t="s">
        <v>487</v>
      </c>
      <c r="G1022" s="111" t="s">
        <v>2827</v>
      </c>
      <c r="H1022" s="85" t="str">
        <f>VLOOKUP(E1022&amp;F1022,Divipola!$C$1:$F$1149,4,FALSE)</f>
        <v>25777</v>
      </c>
      <c r="I1022" s="77"/>
      <c r="J1022" s="181"/>
      <c r="K1022" s="146"/>
      <c r="L1022" s="146"/>
      <c r="M1022" s="146"/>
      <c r="N1022" s="146"/>
      <c r="O1022" s="146"/>
      <c r="P1022" s="146"/>
      <c r="Q1022" s="146"/>
      <c r="R1022" s="146">
        <v>8</v>
      </c>
      <c r="S1022" s="146"/>
      <c r="T1022" s="146"/>
      <c r="U1022" s="146"/>
      <c r="V1022" s="146"/>
      <c r="W1022" s="146"/>
      <c r="X1022" s="146"/>
      <c r="Y1022" s="146"/>
      <c r="Z1022" s="146"/>
      <c r="AA1022" s="148"/>
      <c r="AB1022" s="383"/>
      <c r="AC1022" s="73"/>
      <c r="AD1022" s="414"/>
      <c r="AE1022" s="393"/>
      <c r="AF1022" s="78"/>
      <c r="AG1022" s="414"/>
      <c r="AH1022" s="383"/>
      <c r="AI1022" s="453"/>
      <c r="AJ1022" s="453"/>
      <c r="AK1022" s="414"/>
      <c r="AL1022" s="383"/>
      <c r="AM1022" s="383"/>
      <c r="AN1022" s="523"/>
      <c r="AO1022" s="414"/>
      <c r="AP1022" s="548"/>
      <c r="AQ1022" s="414"/>
      <c r="AR1022" s="78"/>
      <c r="AS1022" s="78"/>
      <c r="AT1022" s="414"/>
      <c r="AU1022" s="548"/>
      <c r="AV1022" s="548"/>
      <c r="AW1022" s="414"/>
      <c r="AX1022" s="383"/>
      <c r="AY1022" s="548"/>
      <c r="AZ1022" s="414"/>
      <c r="BA1022" s="383"/>
      <c r="BB1022" s="548"/>
      <c r="BC1022" s="78"/>
      <c r="BD1022" s="414"/>
      <c r="BE1022" s="414"/>
      <c r="BF1022" s="414"/>
      <c r="BG1022" s="414"/>
      <c r="BH1022" s="414"/>
      <c r="BI1022" s="383"/>
      <c r="BJ1022" s="383"/>
      <c r="BK1022" s="78"/>
      <c r="BL1022" s="414"/>
      <c r="BM1022" s="383"/>
      <c r="BN1022" s="78"/>
      <c r="BO1022" s="414"/>
      <c r="BP1022" s="78"/>
      <c r="BQ1022" s="414"/>
      <c r="BR1022" s="383"/>
      <c r="BS1022" s="78"/>
      <c r="BT1022" s="83"/>
      <c r="BU1022" s="75"/>
      <c r="BV1022" s="74"/>
      <c r="BW1022" s="74"/>
      <c r="BX1022" s="329" t="s">
        <v>3416</v>
      </c>
      <c r="BY1022" s="112">
        <f t="shared" si="101"/>
        <v>1017</v>
      </c>
      <c r="BZ1022" s="65">
        <f t="shared" si="100"/>
        <v>0</v>
      </c>
      <c r="CA1022" s="359">
        <f t="shared" si="102"/>
        <v>8</v>
      </c>
      <c r="CB1022" s="359">
        <f t="shared" si="103"/>
        <v>2</v>
      </c>
      <c r="CC1022" s="359">
        <f t="shared" si="104"/>
        <v>2023</v>
      </c>
      <c r="CD1022" s="359" t="str">
        <f t="shared" si="105"/>
        <v>82202325777MOVIMIENTO EN MASA</v>
      </c>
    </row>
    <row r="1023" spans="1:82" s="121" customFormat="1" ht="108" customHeight="1">
      <c r="A1023" s="13"/>
      <c r="B1023" s="13"/>
      <c r="C1023" s="13"/>
      <c r="D1023" s="212">
        <v>44965</v>
      </c>
      <c r="E1023" s="210" t="s">
        <v>2718</v>
      </c>
      <c r="F1023" s="211" t="s">
        <v>2130</v>
      </c>
      <c r="G1023" s="111" t="s">
        <v>2803</v>
      </c>
      <c r="H1023" s="85" t="str">
        <f>VLOOKUP(E1023&amp;F1023,Divipola!$C$1:$F$1149,4,FALSE)</f>
        <v>25885</v>
      </c>
      <c r="I1023" s="77"/>
      <c r="J1023" s="181"/>
      <c r="K1023" s="190"/>
      <c r="L1023" s="190"/>
      <c r="M1023" s="190"/>
      <c r="N1023" s="190">
        <v>300</v>
      </c>
      <c r="O1023" s="190">
        <v>100</v>
      </c>
      <c r="P1023" s="190"/>
      <c r="Q1023" s="190">
        <v>100</v>
      </c>
      <c r="R1023" s="190"/>
      <c r="S1023" s="190"/>
      <c r="T1023" s="190"/>
      <c r="U1023" s="190"/>
      <c r="V1023" s="190"/>
      <c r="W1023" s="190"/>
      <c r="X1023" s="190"/>
      <c r="Y1023" s="190"/>
      <c r="Z1023" s="191"/>
      <c r="AA1023" s="148"/>
      <c r="AB1023" s="383"/>
      <c r="AC1023" s="73"/>
      <c r="AD1023" s="414"/>
      <c r="AE1023" s="393"/>
      <c r="AF1023" s="78"/>
      <c r="AG1023" s="414"/>
      <c r="AH1023" s="383"/>
      <c r="AI1023" s="453"/>
      <c r="AJ1023" s="453"/>
      <c r="AK1023" s="414"/>
      <c r="AL1023" s="383"/>
      <c r="AM1023" s="383"/>
      <c r="AN1023" s="523"/>
      <c r="AO1023" s="414"/>
      <c r="AP1023" s="548"/>
      <c r="AQ1023" s="414"/>
      <c r="AR1023" s="78"/>
      <c r="AS1023" s="78"/>
      <c r="AT1023" s="414"/>
      <c r="AU1023" s="548"/>
      <c r="AV1023" s="548"/>
      <c r="AW1023" s="414"/>
      <c r="AX1023" s="383"/>
      <c r="AY1023" s="548"/>
      <c r="AZ1023" s="414"/>
      <c r="BA1023" s="383"/>
      <c r="BB1023" s="548"/>
      <c r="BC1023" s="78"/>
      <c r="BD1023" s="414"/>
      <c r="BE1023" s="414"/>
      <c r="BF1023" s="414"/>
      <c r="BG1023" s="414"/>
      <c r="BH1023" s="414"/>
      <c r="BI1023" s="383"/>
      <c r="BJ1023" s="383"/>
      <c r="BK1023" s="78"/>
      <c r="BL1023" s="414"/>
      <c r="BM1023" s="383"/>
      <c r="BN1023" s="78"/>
      <c r="BO1023" s="414"/>
      <c r="BP1023" s="78"/>
      <c r="BQ1023" s="414"/>
      <c r="BR1023" s="383"/>
      <c r="BS1023" s="78"/>
      <c r="BT1023" s="83"/>
      <c r="BU1023" s="75"/>
      <c r="BV1023" s="74"/>
      <c r="BW1023" s="74"/>
      <c r="BX1023" s="119" t="s">
        <v>3417</v>
      </c>
      <c r="BY1023" s="112">
        <f t="shared" si="101"/>
        <v>1018</v>
      </c>
      <c r="BZ1023" s="65">
        <f t="shared" si="100"/>
        <v>0</v>
      </c>
      <c r="CA1023" s="359">
        <f t="shared" si="102"/>
        <v>8</v>
      </c>
      <c r="CB1023" s="359">
        <f t="shared" si="103"/>
        <v>2</v>
      </c>
      <c r="CC1023" s="359">
        <f t="shared" si="104"/>
        <v>2023</v>
      </c>
      <c r="CD1023" s="359" t="str">
        <f t="shared" si="105"/>
        <v>82202325885VENDAVAL</v>
      </c>
    </row>
    <row r="1024" spans="1:82" s="121" customFormat="1" ht="276" customHeight="1">
      <c r="A1024" s="13"/>
      <c r="B1024" s="13"/>
      <c r="C1024" s="13"/>
      <c r="D1024" s="212">
        <v>44965</v>
      </c>
      <c r="E1024" s="210" t="s">
        <v>2833</v>
      </c>
      <c r="F1024" s="211" t="s">
        <v>2141</v>
      </c>
      <c r="G1024" s="130" t="s">
        <v>8680</v>
      </c>
      <c r="H1024" s="85" t="str">
        <f>VLOOKUP(E1024&amp;F1024,Divipola!$C$1:$F$1149,4,FALSE)</f>
        <v>20001</v>
      </c>
      <c r="I1024" s="77"/>
      <c r="J1024" s="181"/>
      <c r="K1024" s="141"/>
      <c r="L1024" s="141"/>
      <c r="M1024" s="141"/>
      <c r="N1024" s="141"/>
      <c r="O1024" s="141"/>
      <c r="P1024" s="141"/>
      <c r="Q1024" s="141"/>
      <c r="R1024" s="141"/>
      <c r="S1024" s="141"/>
      <c r="T1024" s="141"/>
      <c r="U1024" s="141"/>
      <c r="V1024" s="141"/>
      <c r="W1024" s="141"/>
      <c r="X1024" s="141"/>
      <c r="Y1024" s="141"/>
      <c r="Z1024" s="142">
        <v>1000</v>
      </c>
      <c r="AA1024" s="144"/>
      <c r="AB1024" s="383"/>
      <c r="AC1024" s="73"/>
      <c r="AD1024" s="414"/>
      <c r="AE1024" s="393"/>
      <c r="AF1024" s="78"/>
      <c r="AG1024" s="414"/>
      <c r="AH1024" s="383"/>
      <c r="AI1024" s="453"/>
      <c r="AJ1024" s="453"/>
      <c r="AK1024" s="414"/>
      <c r="AL1024" s="383"/>
      <c r="AM1024" s="383"/>
      <c r="AN1024" s="523"/>
      <c r="AO1024" s="414"/>
      <c r="AP1024" s="548"/>
      <c r="AQ1024" s="414"/>
      <c r="AR1024" s="78"/>
      <c r="AS1024" s="78"/>
      <c r="AT1024" s="414"/>
      <c r="AU1024" s="548"/>
      <c r="AV1024" s="548"/>
      <c r="AW1024" s="414"/>
      <c r="AX1024" s="383"/>
      <c r="AY1024" s="548"/>
      <c r="AZ1024" s="414"/>
      <c r="BA1024" s="383"/>
      <c r="BB1024" s="548"/>
      <c r="BC1024" s="78"/>
      <c r="BD1024" s="414"/>
      <c r="BE1024" s="414"/>
      <c r="BF1024" s="414"/>
      <c r="BG1024" s="414"/>
      <c r="BH1024" s="414"/>
      <c r="BI1024" s="383"/>
      <c r="BJ1024" s="383"/>
      <c r="BK1024" s="78"/>
      <c r="BL1024" s="414"/>
      <c r="BM1024" s="383"/>
      <c r="BN1024" s="78"/>
      <c r="BO1024" s="414"/>
      <c r="BP1024" s="78"/>
      <c r="BQ1024" s="414"/>
      <c r="BR1024" s="383"/>
      <c r="BS1024" s="78"/>
      <c r="BT1024" s="83"/>
      <c r="BU1024" s="75"/>
      <c r="BV1024" s="74"/>
      <c r="BW1024" s="74"/>
      <c r="BX1024" s="132" t="s">
        <v>3457</v>
      </c>
      <c r="BY1024" s="112">
        <f t="shared" si="101"/>
        <v>1019</v>
      </c>
      <c r="BZ1024" s="65">
        <f t="shared" si="100"/>
        <v>0</v>
      </c>
      <c r="CA1024" s="359">
        <f t="shared" si="102"/>
        <v>8</v>
      </c>
      <c r="CB1024" s="359">
        <f t="shared" si="103"/>
        <v>2</v>
      </c>
      <c r="CC1024" s="359">
        <f t="shared" si="104"/>
        <v>2023</v>
      </c>
      <c r="CD1024" s="359" t="str">
        <f t="shared" si="105"/>
        <v xml:space="preserve">82202320001INCENDIO FORESTAL </v>
      </c>
    </row>
    <row r="1025" spans="1:82" s="121" customFormat="1" ht="48" customHeight="1">
      <c r="A1025" s="13"/>
      <c r="B1025" s="13"/>
      <c r="C1025" s="13"/>
      <c r="D1025" s="212">
        <v>44965</v>
      </c>
      <c r="E1025" s="210" t="s">
        <v>2834</v>
      </c>
      <c r="F1025" s="211" t="s">
        <v>2743</v>
      </c>
      <c r="G1025" s="130" t="s">
        <v>8680</v>
      </c>
      <c r="H1025" s="85" t="str">
        <f>VLOOKUP(E1025&amp;F1025,Divipola!$C$1:$F$1149,4,FALSE)</f>
        <v>54174</v>
      </c>
      <c r="I1025" s="77"/>
      <c r="J1025" s="181"/>
      <c r="K1025" s="108"/>
      <c r="L1025" s="108"/>
      <c r="M1025" s="108"/>
      <c r="N1025" s="108"/>
      <c r="O1025" s="108"/>
      <c r="P1025" s="108"/>
      <c r="Q1025" s="108"/>
      <c r="R1025" s="108"/>
      <c r="S1025" s="108"/>
      <c r="T1025" s="108"/>
      <c r="U1025" s="108"/>
      <c r="V1025" s="108"/>
      <c r="W1025" s="108"/>
      <c r="X1025" s="108"/>
      <c r="Y1025" s="108"/>
      <c r="Z1025" s="109"/>
      <c r="AA1025" s="113"/>
      <c r="AB1025" s="383"/>
      <c r="AC1025" s="73"/>
      <c r="AD1025" s="414"/>
      <c r="AE1025" s="393"/>
      <c r="AF1025" s="78"/>
      <c r="AG1025" s="414"/>
      <c r="AH1025" s="383"/>
      <c r="AI1025" s="453"/>
      <c r="AJ1025" s="453"/>
      <c r="AK1025" s="414"/>
      <c r="AL1025" s="383"/>
      <c r="AM1025" s="383"/>
      <c r="AN1025" s="523"/>
      <c r="AO1025" s="414"/>
      <c r="AP1025" s="548"/>
      <c r="AQ1025" s="414"/>
      <c r="AR1025" s="78"/>
      <c r="AS1025" s="78"/>
      <c r="AT1025" s="414"/>
      <c r="AU1025" s="548"/>
      <c r="AV1025" s="548"/>
      <c r="AW1025" s="414"/>
      <c r="AX1025" s="383"/>
      <c r="AY1025" s="548"/>
      <c r="AZ1025" s="414"/>
      <c r="BA1025" s="383"/>
      <c r="BB1025" s="548"/>
      <c r="BC1025" s="78"/>
      <c r="BD1025" s="414"/>
      <c r="BE1025" s="414"/>
      <c r="BF1025" s="414"/>
      <c r="BG1025" s="414"/>
      <c r="BH1025" s="414"/>
      <c r="BI1025" s="383"/>
      <c r="BJ1025" s="383"/>
      <c r="BK1025" s="78"/>
      <c r="BL1025" s="414"/>
      <c r="BM1025" s="383"/>
      <c r="BN1025" s="78"/>
      <c r="BO1025" s="414"/>
      <c r="BP1025" s="78"/>
      <c r="BQ1025" s="414"/>
      <c r="BR1025" s="383"/>
      <c r="BS1025" s="78"/>
      <c r="BT1025" s="83"/>
      <c r="BU1025" s="75"/>
      <c r="BV1025" s="74"/>
      <c r="BW1025" s="74"/>
      <c r="BX1025" s="328" t="s">
        <v>3432</v>
      </c>
      <c r="BY1025" s="112">
        <f t="shared" si="101"/>
        <v>1020</v>
      </c>
      <c r="BZ1025" s="65">
        <f t="shared" si="100"/>
        <v>0</v>
      </c>
      <c r="CA1025" s="359">
        <f t="shared" si="102"/>
        <v>8</v>
      </c>
      <c r="CB1025" s="359">
        <f t="shared" si="103"/>
        <v>2</v>
      </c>
      <c r="CC1025" s="359">
        <f t="shared" si="104"/>
        <v>2023</v>
      </c>
      <c r="CD1025" s="359" t="str">
        <f t="shared" si="105"/>
        <v xml:space="preserve">82202354174INCENDIO FORESTAL </v>
      </c>
    </row>
    <row r="1026" spans="1:82" s="121" customFormat="1" ht="60" customHeight="1">
      <c r="A1026" s="13"/>
      <c r="B1026" s="13"/>
      <c r="C1026" s="13"/>
      <c r="D1026" s="212">
        <v>44965</v>
      </c>
      <c r="E1026" s="210" t="s">
        <v>2830</v>
      </c>
      <c r="F1026" s="211" t="s">
        <v>318</v>
      </c>
      <c r="G1026" s="111" t="s">
        <v>2817</v>
      </c>
      <c r="H1026" s="85" t="str">
        <f>VLOOKUP(E1026&amp;F1026,Divipola!$C$1:$F$1149,4,FALSE)</f>
        <v>68167</v>
      </c>
      <c r="I1026" s="77"/>
      <c r="J1026" s="181"/>
      <c r="K1026" s="146"/>
      <c r="L1026" s="146"/>
      <c r="M1026" s="146"/>
      <c r="N1026" s="146"/>
      <c r="O1026" s="146"/>
      <c r="P1026" s="146"/>
      <c r="Q1026" s="146"/>
      <c r="R1026" s="146"/>
      <c r="S1026" s="146"/>
      <c r="T1026" s="146"/>
      <c r="U1026" s="146"/>
      <c r="V1026" s="146"/>
      <c r="W1026" s="146"/>
      <c r="X1026" s="146"/>
      <c r="Y1026" s="146"/>
      <c r="Z1026" s="147"/>
      <c r="AA1026" s="148"/>
      <c r="AB1026" s="383"/>
      <c r="AC1026" s="73"/>
      <c r="AD1026" s="414"/>
      <c r="AE1026" s="393"/>
      <c r="AF1026" s="78"/>
      <c r="AG1026" s="414"/>
      <c r="AH1026" s="383"/>
      <c r="AI1026" s="453"/>
      <c r="AJ1026" s="453"/>
      <c r="AK1026" s="414"/>
      <c r="AL1026" s="383"/>
      <c r="AM1026" s="383"/>
      <c r="AN1026" s="523"/>
      <c r="AO1026" s="414"/>
      <c r="AP1026" s="548"/>
      <c r="AQ1026" s="414"/>
      <c r="AR1026" s="78"/>
      <c r="AS1026" s="78"/>
      <c r="AT1026" s="414"/>
      <c r="AU1026" s="548"/>
      <c r="AV1026" s="548"/>
      <c r="AW1026" s="414"/>
      <c r="AX1026" s="383"/>
      <c r="AY1026" s="548"/>
      <c r="AZ1026" s="414"/>
      <c r="BA1026" s="383"/>
      <c r="BB1026" s="548"/>
      <c r="BC1026" s="78"/>
      <c r="BD1026" s="414"/>
      <c r="BE1026" s="414"/>
      <c r="BF1026" s="414"/>
      <c r="BG1026" s="414"/>
      <c r="BH1026" s="414"/>
      <c r="BI1026" s="383"/>
      <c r="BJ1026" s="383"/>
      <c r="BK1026" s="78"/>
      <c r="BL1026" s="414"/>
      <c r="BM1026" s="383"/>
      <c r="BN1026" s="78"/>
      <c r="BO1026" s="414"/>
      <c r="BP1026" s="78"/>
      <c r="BQ1026" s="414"/>
      <c r="BR1026" s="383"/>
      <c r="BS1026" s="78"/>
      <c r="BT1026" s="83"/>
      <c r="BU1026" s="75"/>
      <c r="BV1026" s="74"/>
      <c r="BW1026" s="74"/>
      <c r="BX1026" s="328" t="s">
        <v>3434</v>
      </c>
      <c r="BY1026" s="112">
        <f t="shared" si="101"/>
        <v>1021</v>
      </c>
      <c r="BZ1026" s="65">
        <f t="shared" si="100"/>
        <v>0</v>
      </c>
      <c r="CA1026" s="359">
        <f t="shared" si="102"/>
        <v>8</v>
      </c>
      <c r="CB1026" s="359">
        <f t="shared" si="103"/>
        <v>2</v>
      </c>
      <c r="CC1026" s="359">
        <f t="shared" si="104"/>
        <v>2023</v>
      </c>
      <c r="CD1026" s="359" t="str">
        <f t="shared" si="105"/>
        <v>82202368167GRANIZADA</v>
      </c>
    </row>
    <row r="1027" spans="1:82" s="121" customFormat="1" ht="409.5" customHeight="1">
      <c r="A1027" s="13"/>
      <c r="B1027" s="13"/>
      <c r="C1027" s="13"/>
      <c r="D1027" s="212">
        <v>44965</v>
      </c>
      <c r="E1027" s="210" t="s">
        <v>2622</v>
      </c>
      <c r="F1027" s="211" t="s">
        <v>2</v>
      </c>
      <c r="G1027" s="130" t="s">
        <v>8680</v>
      </c>
      <c r="H1027" s="85" t="str">
        <f>VLOOKUP(E1027&amp;F1027,Divipola!$C$1:$F$1149,4,FALSE)</f>
        <v>41524</v>
      </c>
      <c r="I1027" s="77"/>
      <c r="J1027" s="181"/>
      <c r="K1027" s="141"/>
      <c r="L1027" s="141"/>
      <c r="M1027" s="141"/>
      <c r="N1027" s="141"/>
      <c r="O1027" s="141"/>
      <c r="P1027" s="141"/>
      <c r="Q1027" s="141"/>
      <c r="R1027" s="141"/>
      <c r="S1027" s="141"/>
      <c r="T1027" s="141"/>
      <c r="U1027" s="141"/>
      <c r="V1027" s="141"/>
      <c r="W1027" s="141"/>
      <c r="X1027" s="141"/>
      <c r="Y1027" s="141"/>
      <c r="Z1027" s="142">
        <v>600</v>
      </c>
      <c r="AA1027" s="144"/>
      <c r="AB1027" s="383"/>
      <c r="AC1027" s="73"/>
      <c r="AD1027" s="414"/>
      <c r="AE1027" s="393"/>
      <c r="AF1027" s="78"/>
      <c r="AG1027" s="414"/>
      <c r="AH1027" s="383"/>
      <c r="AI1027" s="453"/>
      <c r="AJ1027" s="453"/>
      <c r="AK1027" s="414"/>
      <c r="AL1027" s="383"/>
      <c r="AM1027" s="383"/>
      <c r="AN1027" s="523"/>
      <c r="AO1027" s="414"/>
      <c r="AP1027" s="548"/>
      <c r="AQ1027" s="414"/>
      <c r="AR1027" s="78"/>
      <c r="AS1027" s="78"/>
      <c r="AT1027" s="414"/>
      <c r="AU1027" s="548"/>
      <c r="AV1027" s="548"/>
      <c r="AW1027" s="414"/>
      <c r="AX1027" s="383"/>
      <c r="AY1027" s="548"/>
      <c r="AZ1027" s="414"/>
      <c r="BA1027" s="383"/>
      <c r="BB1027" s="548"/>
      <c r="BC1027" s="78"/>
      <c r="BD1027" s="414"/>
      <c r="BE1027" s="414"/>
      <c r="BF1027" s="414"/>
      <c r="BG1027" s="414"/>
      <c r="BH1027" s="414"/>
      <c r="BI1027" s="383"/>
      <c r="BJ1027" s="383"/>
      <c r="BK1027" s="78"/>
      <c r="BL1027" s="414"/>
      <c r="BM1027" s="383"/>
      <c r="BN1027" s="78"/>
      <c r="BO1027" s="414"/>
      <c r="BP1027" s="78"/>
      <c r="BQ1027" s="414"/>
      <c r="BR1027" s="383"/>
      <c r="BS1027" s="78"/>
      <c r="BT1027" s="83"/>
      <c r="BU1027" s="75"/>
      <c r="BV1027" s="74"/>
      <c r="BW1027" s="74"/>
      <c r="BX1027" s="98" t="s">
        <v>3481</v>
      </c>
      <c r="BY1027" s="112">
        <f t="shared" si="101"/>
        <v>1022</v>
      </c>
      <c r="BZ1027" s="65">
        <f t="shared" si="100"/>
        <v>0</v>
      </c>
      <c r="CA1027" s="359">
        <f t="shared" si="102"/>
        <v>8</v>
      </c>
      <c r="CB1027" s="359">
        <f t="shared" si="103"/>
        <v>2</v>
      </c>
      <c r="CC1027" s="359">
        <f t="shared" si="104"/>
        <v>2023</v>
      </c>
      <c r="CD1027" s="359" t="str">
        <f t="shared" si="105"/>
        <v xml:space="preserve">82202341524INCENDIO FORESTAL </v>
      </c>
    </row>
    <row r="1028" spans="1:82" s="121" customFormat="1" ht="60" customHeight="1">
      <c r="A1028" s="13"/>
      <c r="B1028" s="13"/>
      <c r="C1028" s="13"/>
      <c r="D1028" s="212">
        <v>44965</v>
      </c>
      <c r="E1028" s="210" t="s">
        <v>2622</v>
      </c>
      <c r="F1028" s="211" t="s">
        <v>2039</v>
      </c>
      <c r="G1028" s="130" t="s">
        <v>8680</v>
      </c>
      <c r="H1028" s="85" t="str">
        <f>VLOOKUP(E1028&amp;F1028,Divipola!$C$1:$F$1149,4,FALSE)</f>
        <v>41319</v>
      </c>
      <c r="I1028" s="77"/>
      <c r="J1028" s="181"/>
      <c r="K1028" s="108"/>
      <c r="L1028" s="108"/>
      <c r="M1028" s="108"/>
      <c r="N1028" s="108"/>
      <c r="O1028" s="108"/>
      <c r="P1028" s="108"/>
      <c r="Q1028" s="108"/>
      <c r="R1028" s="108"/>
      <c r="S1028" s="108"/>
      <c r="T1028" s="108"/>
      <c r="U1028" s="108"/>
      <c r="V1028" s="108"/>
      <c r="W1028" s="108"/>
      <c r="X1028" s="108"/>
      <c r="Y1028" s="108"/>
      <c r="Z1028" s="109">
        <v>3</v>
      </c>
      <c r="AA1028" s="113"/>
      <c r="AB1028" s="383"/>
      <c r="AC1028" s="73"/>
      <c r="AD1028" s="414"/>
      <c r="AE1028" s="393"/>
      <c r="AF1028" s="78"/>
      <c r="AG1028" s="414"/>
      <c r="AH1028" s="383"/>
      <c r="AI1028" s="453"/>
      <c r="AJ1028" s="453"/>
      <c r="AK1028" s="414"/>
      <c r="AL1028" s="383"/>
      <c r="AM1028" s="383"/>
      <c r="AN1028" s="523"/>
      <c r="AO1028" s="414"/>
      <c r="AP1028" s="548"/>
      <c r="AQ1028" s="414"/>
      <c r="AR1028" s="78"/>
      <c r="AS1028" s="78"/>
      <c r="AT1028" s="414"/>
      <c r="AU1028" s="548"/>
      <c r="AV1028" s="548"/>
      <c r="AW1028" s="414"/>
      <c r="AX1028" s="383"/>
      <c r="AY1028" s="548"/>
      <c r="AZ1028" s="414"/>
      <c r="BA1028" s="383"/>
      <c r="BB1028" s="548"/>
      <c r="BC1028" s="78"/>
      <c r="BD1028" s="414"/>
      <c r="BE1028" s="414"/>
      <c r="BF1028" s="414"/>
      <c r="BG1028" s="414"/>
      <c r="BH1028" s="414"/>
      <c r="BI1028" s="383"/>
      <c r="BJ1028" s="383"/>
      <c r="BK1028" s="78"/>
      <c r="BL1028" s="414"/>
      <c r="BM1028" s="383"/>
      <c r="BN1028" s="78"/>
      <c r="BO1028" s="414"/>
      <c r="BP1028" s="78"/>
      <c r="BQ1028" s="414"/>
      <c r="BR1028" s="383"/>
      <c r="BS1028" s="78"/>
      <c r="BT1028" s="83"/>
      <c r="BU1028" s="75"/>
      <c r="BV1028" s="74"/>
      <c r="BW1028" s="74"/>
      <c r="BX1028" s="98" t="s">
        <v>3461</v>
      </c>
      <c r="BY1028" s="112">
        <f t="shared" si="101"/>
        <v>1023</v>
      </c>
      <c r="BZ1028" s="65">
        <f t="shared" si="100"/>
        <v>0</v>
      </c>
      <c r="CA1028" s="359">
        <f t="shared" si="102"/>
        <v>8</v>
      </c>
      <c r="CB1028" s="359">
        <f t="shared" si="103"/>
        <v>2</v>
      </c>
      <c r="CC1028" s="359">
        <f t="shared" si="104"/>
        <v>2023</v>
      </c>
      <c r="CD1028" s="359" t="str">
        <f t="shared" si="105"/>
        <v xml:space="preserve">82202341319INCENDIO FORESTAL </v>
      </c>
    </row>
    <row r="1029" spans="1:82" s="121" customFormat="1" ht="48" customHeight="1">
      <c r="A1029" s="13"/>
      <c r="B1029" s="13"/>
      <c r="C1029" s="13"/>
      <c r="D1029" s="212">
        <v>44965</v>
      </c>
      <c r="E1029" s="210" t="s">
        <v>2622</v>
      </c>
      <c r="F1029" s="211" t="s">
        <v>2753</v>
      </c>
      <c r="G1029" s="130" t="s">
        <v>8680</v>
      </c>
      <c r="H1029" s="85" t="str">
        <f>VLOOKUP(E1029&amp;F1029,Divipola!$C$1:$F$1149,4,FALSE)</f>
        <v>41359</v>
      </c>
      <c r="I1029" s="77"/>
      <c r="J1029" s="181"/>
      <c r="K1029" s="108"/>
      <c r="L1029" s="108"/>
      <c r="M1029" s="108"/>
      <c r="N1029" s="108"/>
      <c r="O1029" s="108"/>
      <c r="P1029" s="108"/>
      <c r="Q1029" s="108"/>
      <c r="R1029" s="108"/>
      <c r="S1029" s="108"/>
      <c r="T1029" s="108"/>
      <c r="U1029" s="108"/>
      <c r="V1029" s="108"/>
      <c r="W1029" s="108"/>
      <c r="X1029" s="108"/>
      <c r="Y1029" s="108"/>
      <c r="Z1029" s="109">
        <v>1.5</v>
      </c>
      <c r="AA1029" s="113"/>
      <c r="AB1029" s="383"/>
      <c r="AC1029" s="73"/>
      <c r="AD1029" s="414"/>
      <c r="AE1029" s="393"/>
      <c r="AF1029" s="78"/>
      <c r="AG1029" s="414"/>
      <c r="AH1029" s="383"/>
      <c r="AI1029" s="453"/>
      <c r="AJ1029" s="453"/>
      <c r="AK1029" s="414"/>
      <c r="AL1029" s="383"/>
      <c r="AM1029" s="383"/>
      <c r="AN1029" s="523"/>
      <c r="AO1029" s="414"/>
      <c r="AP1029" s="548"/>
      <c r="AQ1029" s="414"/>
      <c r="AR1029" s="78"/>
      <c r="AS1029" s="78"/>
      <c r="AT1029" s="414"/>
      <c r="AU1029" s="548"/>
      <c r="AV1029" s="548"/>
      <c r="AW1029" s="414"/>
      <c r="AX1029" s="383"/>
      <c r="AY1029" s="548"/>
      <c r="AZ1029" s="414"/>
      <c r="BA1029" s="383"/>
      <c r="BB1029" s="548"/>
      <c r="BC1029" s="78"/>
      <c r="BD1029" s="414"/>
      <c r="BE1029" s="414"/>
      <c r="BF1029" s="414"/>
      <c r="BG1029" s="414"/>
      <c r="BH1029" s="414"/>
      <c r="BI1029" s="383"/>
      <c r="BJ1029" s="383"/>
      <c r="BK1029" s="78"/>
      <c r="BL1029" s="414"/>
      <c r="BM1029" s="383"/>
      <c r="BN1029" s="78"/>
      <c r="BO1029" s="414"/>
      <c r="BP1029" s="78"/>
      <c r="BQ1029" s="414"/>
      <c r="BR1029" s="383"/>
      <c r="BS1029" s="78"/>
      <c r="BT1029" s="83"/>
      <c r="BU1029" s="75"/>
      <c r="BV1029" s="74"/>
      <c r="BW1029" s="74"/>
      <c r="BX1029" s="98" t="s">
        <v>3463</v>
      </c>
      <c r="BY1029" s="112">
        <f t="shared" si="101"/>
        <v>1024</v>
      </c>
      <c r="BZ1029" s="65">
        <f t="shared" si="100"/>
        <v>0</v>
      </c>
      <c r="CA1029" s="359">
        <f t="shared" si="102"/>
        <v>8</v>
      </c>
      <c r="CB1029" s="359">
        <f t="shared" si="103"/>
        <v>2</v>
      </c>
      <c r="CC1029" s="359">
        <f t="shared" si="104"/>
        <v>2023</v>
      </c>
      <c r="CD1029" s="359" t="str">
        <f t="shared" si="105"/>
        <v xml:space="preserve">82202341359INCENDIO FORESTAL </v>
      </c>
    </row>
    <row r="1030" spans="1:82" s="121" customFormat="1" ht="48" customHeight="1">
      <c r="A1030" s="13"/>
      <c r="B1030" s="13"/>
      <c r="C1030" s="13"/>
      <c r="D1030" s="212">
        <v>44965</v>
      </c>
      <c r="E1030" s="210" t="s">
        <v>2622</v>
      </c>
      <c r="F1030" s="211" t="s">
        <v>2753</v>
      </c>
      <c r="G1030" s="130" t="s">
        <v>8680</v>
      </c>
      <c r="H1030" s="85" t="str">
        <f>VLOOKUP(E1030&amp;F1030,Divipola!$C$1:$F$1149,4,FALSE)</f>
        <v>41359</v>
      </c>
      <c r="I1030" s="77"/>
      <c r="J1030" s="181"/>
      <c r="K1030" s="108"/>
      <c r="L1030" s="108"/>
      <c r="M1030" s="108"/>
      <c r="N1030" s="108"/>
      <c r="O1030" s="108"/>
      <c r="P1030" s="108"/>
      <c r="Q1030" s="108"/>
      <c r="R1030" s="108"/>
      <c r="S1030" s="108"/>
      <c r="T1030" s="108"/>
      <c r="U1030" s="108"/>
      <c r="V1030" s="108"/>
      <c r="W1030" s="108"/>
      <c r="X1030" s="108"/>
      <c r="Y1030" s="108"/>
      <c r="Z1030" s="109">
        <v>11</v>
      </c>
      <c r="AA1030" s="113"/>
      <c r="AB1030" s="383"/>
      <c r="AC1030" s="73"/>
      <c r="AD1030" s="414"/>
      <c r="AE1030" s="393"/>
      <c r="AF1030" s="78"/>
      <c r="AG1030" s="414"/>
      <c r="AH1030" s="383"/>
      <c r="AI1030" s="453"/>
      <c r="AJ1030" s="453"/>
      <c r="AK1030" s="414"/>
      <c r="AL1030" s="383"/>
      <c r="AM1030" s="383"/>
      <c r="AN1030" s="523"/>
      <c r="AO1030" s="414"/>
      <c r="AP1030" s="548"/>
      <c r="AQ1030" s="414"/>
      <c r="AR1030" s="78"/>
      <c r="AS1030" s="78"/>
      <c r="AT1030" s="414"/>
      <c r="AU1030" s="548"/>
      <c r="AV1030" s="548"/>
      <c r="AW1030" s="414"/>
      <c r="AX1030" s="383"/>
      <c r="AY1030" s="548"/>
      <c r="AZ1030" s="414"/>
      <c r="BA1030" s="383"/>
      <c r="BB1030" s="548"/>
      <c r="BC1030" s="78"/>
      <c r="BD1030" s="414"/>
      <c r="BE1030" s="414"/>
      <c r="BF1030" s="414"/>
      <c r="BG1030" s="414"/>
      <c r="BH1030" s="414"/>
      <c r="BI1030" s="383"/>
      <c r="BJ1030" s="383"/>
      <c r="BK1030" s="78"/>
      <c r="BL1030" s="414"/>
      <c r="BM1030" s="383"/>
      <c r="BN1030" s="78"/>
      <c r="BO1030" s="414"/>
      <c r="BP1030" s="78"/>
      <c r="BQ1030" s="414"/>
      <c r="BR1030" s="383"/>
      <c r="BS1030" s="78"/>
      <c r="BT1030" s="83"/>
      <c r="BU1030" s="75"/>
      <c r="BV1030" s="74"/>
      <c r="BW1030" s="74"/>
      <c r="BX1030" s="98" t="s">
        <v>3464</v>
      </c>
      <c r="BY1030" s="112">
        <f t="shared" si="101"/>
        <v>1025</v>
      </c>
      <c r="BZ1030" s="65">
        <f t="shared" si="100"/>
        <v>0</v>
      </c>
      <c r="CA1030" s="359">
        <f t="shared" si="102"/>
        <v>8</v>
      </c>
      <c r="CB1030" s="359">
        <f t="shared" si="103"/>
        <v>2</v>
      </c>
      <c r="CC1030" s="359">
        <f t="shared" si="104"/>
        <v>2023</v>
      </c>
      <c r="CD1030" s="359" t="str">
        <f t="shared" si="105"/>
        <v xml:space="preserve">82202341359INCENDIO FORESTAL </v>
      </c>
    </row>
    <row r="1031" spans="1:82" s="121" customFormat="1" ht="72" customHeight="1">
      <c r="A1031" s="13"/>
      <c r="B1031" s="13"/>
      <c r="C1031" s="13"/>
      <c r="D1031" s="212">
        <v>44965</v>
      </c>
      <c r="E1031" s="210" t="s">
        <v>2830</v>
      </c>
      <c r="F1031" s="211" t="s">
        <v>2387</v>
      </c>
      <c r="G1031" s="130" t="s">
        <v>8680</v>
      </c>
      <c r="H1031" s="85" t="str">
        <f>VLOOKUP(E1031&amp;F1031,Divipola!$C$1:$F$1149,4,FALSE)</f>
        <v>68207</v>
      </c>
      <c r="I1031" s="77"/>
      <c r="J1031" s="181"/>
      <c r="K1031" s="108"/>
      <c r="L1031" s="108"/>
      <c r="M1031" s="108"/>
      <c r="N1031" s="108"/>
      <c r="O1031" s="108"/>
      <c r="P1031" s="108"/>
      <c r="Q1031" s="108"/>
      <c r="R1031" s="108"/>
      <c r="S1031" s="108"/>
      <c r="T1031" s="108"/>
      <c r="U1031" s="108"/>
      <c r="V1031" s="108"/>
      <c r="W1031" s="108"/>
      <c r="X1031" s="108"/>
      <c r="Y1031" s="108"/>
      <c r="Z1031" s="109">
        <v>6</v>
      </c>
      <c r="AA1031" s="113"/>
      <c r="AB1031" s="383"/>
      <c r="AC1031" s="73"/>
      <c r="AD1031" s="414"/>
      <c r="AE1031" s="393"/>
      <c r="AF1031" s="78"/>
      <c r="AG1031" s="414"/>
      <c r="AH1031" s="383"/>
      <c r="AI1031" s="453"/>
      <c r="AJ1031" s="453"/>
      <c r="AK1031" s="414"/>
      <c r="AL1031" s="383"/>
      <c r="AM1031" s="383"/>
      <c r="AN1031" s="523"/>
      <c r="AO1031" s="414"/>
      <c r="AP1031" s="548"/>
      <c r="AQ1031" s="414"/>
      <c r="AR1031" s="78"/>
      <c r="AS1031" s="78"/>
      <c r="AT1031" s="414"/>
      <c r="AU1031" s="548"/>
      <c r="AV1031" s="548"/>
      <c r="AW1031" s="414"/>
      <c r="AX1031" s="383"/>
      <c r="AY1031" s="548"/>
      <c r="AZ1031" s="414"/>
      <c r="BA1031" s="383"/>
      <c r="BB1031" s="548"/>
      <c r="BC1031" s="78"/>
      <c r="BD1031" s="414"/>
      <c r="BE1031" s="414"/>
      <c r="BF1031" s="414"/>
      <c r="BG1031" s="414"/>
      <c r="BH1031" s="414"/>
      <c r="BI1031" s="383"/>
      <c r="BJ1031" s="383"/>
      <c r="BK1031" s="78"/>
      <c r="BL1031" s="414"/>
      <c r="BM1031" s="383"/>
      <c r="BN1031" s="78"/>
      <c r="BO1031" s="414"/>
      <c r="BP1031" s="78"/>
      <c r="BQ1031" s="414"/>
      <c r="BR1031" s="383"/>
      <c r="BS1031" s="78"/>
      <c r="BT1031" s="83"/>
      <c r="BU1031" s="75"/>
      <c r="BV1031" s="74"/>
      <c r="BW1031" s="74"/>
      <c r="BX1031" s="132" t="s">
        <v>3556</v>
      </c>
      <c r="BY1031" s="112">
        <f t="shared" si="101"/>
        <v>1026</v>
      </c>
      <c r="BZ1031" s="65">
        <f t="shared" ref="BZ1031:BZ1094" si="106">+AD1031+AG1031+AK1031+AO1031+AQ1031+AT1031+AW1031+AZ1031+BD1031+BH1031+BL1031+BO1031+BQ1031</f>
        <v>0</v>
      </c>
      <c r="CA1031" s="359">
        <f t="shared" si="102"/>
        <v>8</v>
      </c>
      <c r="CB1031" s="359">
        <f t="shared" si="103"/>
        <v>2</v>
      </c>
      <c r="CC1031" s="359">
        <f t="shared" si="104"/>
        <v>2023</v>
      </c>
      <c r="CD1031" s="359" t="str">
        <f t="shared" si="105"/>
        <v xml:space="preserve">82202368207INCENDIO FORESTAL </v>
      </c>
    </row>
    <row r="1032" spans="1:82" s="121" customFormat="1" ht="48" customHeight="1">
      <c r="A1032" s="13"/>
      <c r="B1032" s="13"/>
      <c r="C1032" s="13"/>
      <c r="D1032" s="212">
        <v>44965</v>
      </c>
      <c r="E1032" s="210" t="s">
        <v>2830</v>
      </c>
      <c r="F1032" s="211" t="s">
        <v>2039</v>
      </c>
      <c r="G1032" s="130" t="s">
        <v>8680</v>
      </c>
      <c r="H1032" s="85" t="str">
        <f>VLOOKUP(E1032&amp;F1032,Divipola!$C$1:$F$1149,4,FALSE)</f>
        <v>68320</v>
      </c>
      <c r="I1032" s="77"/>
      <c r="J1032" s="181"/>
      <c r="K1032" s="108"/>
      <c r="L1032" s="108"/>
      <c r="M1032" s="108"/>
      <c r="N1032" s="108"/>
      <c r="O1032" s="108"/>
      <c r="P1032" s="108"/>
      <c r="Q1032" s="108"/>
      <c r="R1032" s="108"/>
      <c r="S1032" s="108"/>
      <c r="T1032" s="108"/>
      <c r="U1032" s="108"/>
      <c r="V1032" s="108"/>
      <c r="W1032" s="108"/>
      <c r="X1032" s="108"/>
      <c r="Y1032" s="108"/>
      <c r="Z1032" s="109">
        <v>6</v>
      </c>
      <c r="AA1032" s="113"/>
      <c r="AB1032" s="383"/>
      <c r="AC1032" s="73"/>
      <c r="AD1032" s="414"/>
      <c r="AE1032" s="393"/>
      <c r="AF1032" s="78"/>
      <c r="AG1032" s="414"/>
      <c r="AH1032" s="383"/>
      <c r="AI1032" s="453"/>
      <c r="AJ1032" s="453"/>
      <c r="AK1032" s="414"/>
      <c r="AL1032" s="383"/>
      <c r="AM1032" s="383"/>
      <c r="AN1032" s="523"/>
      <c r="AO1032" s="414"/>
      <c r="AP1032" s="548"/>
      <c r="AQ1032" s="414"/>
      <c r="AR1032" s="78"/>
      <c r="AS1032" s="78"/>
      <c r="AT1032" s="414"/>
      <c r="AU1032" s="548"/>
      <c r="AV1032" s="548"/>
      <c r="AW1032" s="414"/>
      <c r="AX1032" s="383"/>
      <c r="AY1032" s="548"/>
      <c r="AZ1032" s="414"/>
      <c r="BA1032" s="383"/>
      <c r="BB1032" s="548"/>
      <c r="BC1032" s="78"/>
      <c r="BD1032" s="414"/>
      <c r="BE1032" s="414"/>
      <c r="BF1032" s="414"/>
      <c r="BG1032" s="414"/>
      <c r="BH1032" s="414"/>
      <c r="BI1032" s="383"/>
      <c r="BJ1032" s="383"/>
      <c r="BK1032" s="78"/>
      <c r="BL1032" s="414"/>
      <c r="BM1032" s="383"/>
      <c r="BN1032" s="78"/>
      <c r="BO1032" s="414"/>
      <c r="BP1032" s="78"/>
      <c r="BQ1032" s="414"/>
      <c r="BR1032" s="383"/>
      <c r="BS1032" s="78"/>
      <c r="BT1032" s="83"/>
      <c r="BU1032" s="75"/>
      <c r="BV1032" s="74"/>
      <c r="BW1032" s="74"/>
      <c r="BX1032" s="132" t="s">
        <v>3557</v>
      </c>
      <c r="BY1032" s="112">
        <f t="shared" ref="BY1032:BY1095" si="107">+BY1031+1</f>
        <v>1027</v>
      </c>
      <c r="BZ1032" s="65">
        <f t="shared" si="106"/>
        <v>0</v>
      </c>
      <c r="CA1032" s="359">
        <f t="shared" si="102"/>
        <v>8</v>
      </c>
      <c r="CB1032" s="359">
        <f t="shared" si="103"/>
        <v>2</v>
      </c>
      <c r="CC1032" s="359">
        <f t="shared" si="104"/>
        <v>2023</v>
      </c>
      <c r="CD1032" s="359" t="str">
        <f t="shared" si="105"/>
        <v xml:space="preserve">82202368320INCENDIO FORESTAL </v>
      </c>
    </row>
    <row r="1033" spans="1:82" s="121" customFormat="1" ht="60" customHeight="1">
      <c r="A1033" s="13"/>
      <c r="B1033" s="13"/>
      <c r="C1033" s="13"/>
      <c r="D1033" s="212">
        <v>44965</v>
      </c>
      <c r="E1033" s="210" t="s">
        <v>2622</v>
      </c>
      <c r="F1033" s="211" t="s">
        <v>371</v>
      </c>
      <c r="G1033" s="130" t="s">
        <v>8680</v>
      </c>
      <c r="H1033" s="85" t="str">
        <f>VLOOKUP(E1033&amp;F1033,Divipola!$C$1:$F$1149,4,FALSE)</f>
        <v>41668</v>
      </c>
      <c r="I1033" s="77"/>
      <c r="J1033" s="181"/>
      <c r="K1033" s="146"/>
      <c r="L1033" s="146"/>
      <c r="M1033" s="146"/>
      <c r="N1033" s="146"/>
      <c r="O1033" s="146"/>
      <c r="P1033" s="146"/>
      <c r="Q1033" s="146"/>
      <c r="R1033" s="146"/>
      <c r="S1033" s="146"/>
      <c r="T1033" s="146"/>
      <c r="U1033" s="146"/>
      <c r="V1033" s="146"/>
      <c r="W1033" s="146"/>
      <c r="X1033" s="159"/>
      <c r="Y1033" s="146"/>
      <c r="Z1033" s="147">
        <v>4</v>
      </c>
      <c r="AA1033" s="148"/>
      <c r="AB1033" s="383"/>
      <c r="AC1033" s="73"/>
      <c r="AD1033" s="414"/>
      <c r="AE1033" s="393"/>
      <c r="AF1033" s="78"/>
      <c r="AG1033" s="414"/>
      <c r="AH1033" s="383"/>
      <c r="AI1033" s="453"/>
      <c r="AJ1033" s="453"/>
      <c r="AK1033" s="414"/>
      <c r="AL1033" s="383"/>
      <c r="AM1033" s="383"/>
      <c r="AN1033" s="523"/>
      <c r="AO1033" s="414"/>
      <c r="AP1033" s="548"/>
      <c r="AQ1033" s="414"/>
      <c r="AR1033" s="78"/>
      <c r="AS1033" s="78"/>
      <c r="AT1033" s="414"/>
      <c r="AU1033" s="548"/>
      <c r="AV1033" s="548"/>
      <c r="AW1033" s="414"/>
      <c r="AX1033" s="383"/>
      <c r="AY1033" s="548"/>
      <c r="AZ1033" s="414"/>
      <c r="BA1033" s="383"/>
      <c r="BB1033" s="548"/>
      <c r="BC1033" s="78"/>
      <c r="BD1033" s="414"/>
      <c r="BE1033" s="414"/>
      <c r="BF1033" s="414"/>
      <c r="BG1033" s="414"/>
      <c r="BH1033" s="414"/>
      <c r="BI1033" s="383"/>
      <c r="BJ1033" s="383"/>
      <c r="BK1033" s="78"/>
      <c r="BL1033" s="414"/>
      <c r="BM1033" s="383"/>
      <c r="BN1033" s="78"/>
      <c r="BO1033" s="414"/>
      <c r="BP1033" s="78"/>
      <c r="BQ1033" s="414"/>
      <c r="BR1033" s="383"/>
      <c r="BS1033" s="78"/>
      <c r="BT1033" s="83"/>
      <c r="BU1033" s="75"/>
      <c r="BV1033" s="74"/>
      <c r="BW1033" s="74"/>
      <c r="BX1033" s="193" t="s">
        <v>3667</v>
      </c>
      <c r="BY1033" s="112">
        <f t="shared" si="107"/>
        <v>1028</v>
      </c>
      <c r="BZ1033" s="65">
        <f t="shared" si="106"/>
        <v>0</v>
      </c>
      <c r="CA1033" s="359">
        <f t="shared" si="102"/>
        <v>8</v>
      </c>
      <c r="CB1033" s="359">
        <f t="shared" si="103"/>
        <v>2</v>
      </c>
      <c r="CC1033" s="359">
        <f t="shared" si="104"/>
        <v>2023</v>
      </c>
      <c r="CD1033" s="359" t="str">
        <f t="shared" si="105"/>
        <v xml:space="preserve">82202341668INCENDIO FORESTAL </v>
      </c>
    </row>
    <row r="1034" spans="1:82" s="121" customFormat="1" ht="72" customHeight="1">
      <c r="A1034" s="13"/>
      <c r="B1034" s="13"/>
      <c r="C1034" s="13"/>
      <c r="D1034" s="212">
        <v>44965</v>
      </c>
      <c r="E1034" s="210" t="s">
        <v>2622</v>
      </c>
      <c r="F1034" s="211" t="s">
        <v>1997</v>
      </c>
      <c r="G1034" s="130" t="s">
        <v>8680</v>
      </c>
      <c r="H1034" s="85" t="str">
        <f>VLOOKUP(E1034&amp;F1034,Divipola!$C$1:$F$1149,4,FALSE)</f>
        <v>41801</v>
      </c>
      <c r="I1034" s="77"/>
      <c r="J1034" s="181"/>
      <c r="K1034" s="160"/>
      <c r="L1034" s="160"/>
      <c r="M1034" s="160"/>
      <c r="N1034" s="160"/>
      <c r="O1034" s="160"/>
      <c r="P1034" s="160"/>
      <c r="Q1034" s="160"/>
      <c r="R1034" s="160"/>
      <c r="S1034" s="160"/>
      <c r="T1034" s="160"/>
      <c r="U1034" s="160"/>
      <c r="V1034" s="160"/>
      <c r="W1034" s="160"/>
      <c r="X1034" s="160"/>
      <c r="Y1034" s="160"/>
      <c r="Z1034" s="161">
        <v>10</v>
      </c>
      <c r="AA1034" s="148"/>
      <c r="AB1034" s="383"/>
      <c r="AC1034" s="73"/>
      <c r="AD1034" s="414"/>
      <c r="AE1034" s="393"/>
      <c r="AF1034" s="78"/>
      <c r="AG1034" s="414"/>
      <c r="AH1034" s="383"/>
      <c r="AI1034" s="453"/>
      <c r="AJ1034" s="453"/>
      <c r="AK1034" s="414"/>
      <c r="AL1034" s="383"/>
      <c r="AM1034" s="383"/>
      <c r="AN1034" s="523"/>
      <c r="AO1034" s="414"/>
      <c r="AP1034" s="548"/>
      <c r="AQ1034" s="414"/>
      <c r="AR1034" s="78"/>
      <c r="AS1034" s="78"/>
      <c r="AT1034" s="414"/>
      <c r="AU1034" s="548"/>
      <c r="AV1034" s="548"/>
      <c r="AW1034" s="414"/>
      <c r="AX1034" s="383"/>
      <c r="AY1034" s="548"/>
      <c r="AZ1034" s="414"/>
      <c r="BA1034" s="383"/>
      <c r="BB1034" s="548"/>
      <c r="BC1034" s="78"/>
      <c r="BD1034" s="414"/>
      <c r="BE1034" s="414"/>
      <c r="BF1034" s="414"/>
      <c r="BG1034" s="414"/>
      <c r="BH1034" s="414"/>
      <c r="BI1034" s="383"/>
      <c r="BJ1034" s="383"/>
      <c r="BK1034" s="78"/>
      <c r="BL1034" s="414"/>
      <c r="BM1034" s="383"/>
      <c r="BN1034" s="78"/>
      <c r="BO1034" s="414"/>
      <c r="BP1034" s="78"/>
      <c r="BQ1034" s="414"/>
      <c r="BR1034" s="383"/>
      <c r="BS1034" s="78"/>
      <c r="BT1034" s="83"/>
      <c r="BU1034" s="75"/>
      <c r="BV1034" s="74"/>
      <c r="BW1034" s="74"/>
      <c r="BX1034" s="194" t="s">
        <v>3668</v>
      </c>
      <c r="BY1034" s="112">
        <f t="shared" si="107"/>
        <v>1029</v>
      </c>
      <c r="BZ1034" s="65">
        <f t="shared" si="106"/>
        <v>0</v>
      </c>
      <c r="CA1034" s="359">
        <f t="shared" si="102"/>
        <v>8</v>
      </c>
      <c r="CB1034" s="359">
        <f t="shared" si="103"/>
        <v>2</v>
      </c>
      <c r="CC1034" s="359">
        <f t="shared" si="104"/>
        <v>2023</v>
      </c>
      <c r="CD1034" s="359" t="str">
        <f t="shared" si="105"/>
        <v xml:space="preserve">82202341801INCENDIO FORESTAL </v>
      </c>
    </row>
    <row r="1035" spans="1:82" s="121" customFormat="1" ht="76.5" customHeight="1">
      <c r="A1035" s="13"/>
      <c r="B1035" s="13"/>
      <c r="C1035" s="13"/>
      <c r="D1035" s="212">
        <v>44965</v>
      </c>
      <c r="E1035" s="210" t="s">
        <v>2676</v>
      </c>
      <c r="F1035" s="211" t="s">
        <v>2165</v>
      </c>
      <c r="G1035" s="130" t="s">
        <v>8680</v>
      </c>
      <c r="H1035" s="85" t="str">
        <f>VLOOKUP(E1035&amp;F1035,Divipola!$C$1:$F$1149,4,FALSE)</f>
        <v>23162</v>
      </c>
      <c r="I1035" s="77"/>
      <c r="J1035" s="181"/>
      <c r="K1035" s="248"/>
      <c r="L1035" s="248"/>
      <c r="M1035" s="248"/>
      <c r="N1035" s="248"/>
      <c r="O1035" s="248"/>
      <c r="P1035" s="248"/>
      <c r="Q1035" s="248"/>
      <c r="R1035" s="248"/>
      <c r="S1035" s="248"/>
      <c r="T1035" s="248"/>
      <c r="U1035" s="248"/>
      <c r="V1035" s="248"/>
      <c r="W1035" s="248"/>
      <c r="X1035" s="248"/>
      <c r="Y1035" s="236"/>
      <c r="Z1035" s="237"/>
      <c r="AA1035" s="248"/>
      <c r="AB1035" s="383"/>
      <c r="AC1035" s="73"/>
      <c r="AD1035" s="414"/>
      <c r="AE1035" s="393"/>
      <c r="AF1035" s="78"/>
      <c r="AG1035" s="414"/>
      <c r="AH1035" s="383"/>
      <c r="AI1035" s="453"/>
      <c r="AJ1035" s="453"/>
      <c r="AK1035" s="414"/>
      <c r="AL1035" s="383"/>
      <c r="AM1035" s="383"/>
      <c r="AN1035" s="523"/>
      <c r="AO1035" s="414"/>
      <c r="AP1035" s="548"/>
      <c r="AQ1035" s="414"/>
      <c r="AR1035" s="78"/>
      <c r="AS1035" s="78"/>
      <c r="AT1035" s="414"/>
      <c r="AU1035" s="548"/>
      <c r="AV1035" s="548"/>
      <c r="AW1035" s="414"/>
      <c r="AX1035" s="383"/>
      <c r="AY1035" s="548"/>
      <c r="AZ1035" s="414"/>
      <c r="BA1035" s="383"/>
      <c r="BB1035" s="548"/>
      <c r="BC1035" s="78"/>
      <c r="BD1035" s="414"/>
      <c r="BE1035" s="414"/>
      <c r="BF1035" s="414"/>
      <c r="BG1035" s="414"/>
      <c r="BH1035" s="414"/>
      <c r="BI1035" s="383"/>
      <c r="BJ1035" s="383"/>
      <c r="BK1035" s="78"/>
      <c r="BL1035" s="414"/>
      <c r="BM1035" s="383"/>
      <c r="BN1035" s="78"/>
      <c r="BO1035" s="414"/>
      <c r="BP1035" s="78"/>
      <c r="BQ1035" s="414"/>
      <c r="BR1035" s="383"/>
      <c r="BS1035" s="78"/>
      <c r="BT1035" s="83"/>
      <c r="BU1035" s="75"/>
      <c r="BV1035" s="74"/>
      <c r="BW1035" s="74"/>
      <c r="BX1035" s="461" t="s">
        <v>5069</v>
      </c>
      <c r="BY1035" s="112">
        <f t="shared" si="107"/>
        <v>1030</v>
      </c>
      <c r="BZ1035" s="65">
        <f t="shared" si="106"/>
        <v>0</v>
      </c>
      <c r="CA1035" s="359">
        <f t="shared" si="102"/>
        <v>8</v>
      </c>
      <c r="CB1035" s="359">
        <f t="shared" si="103"/>
        <v>2</v>
      </c>
      <c r="CC1035" s="359">
        <f t="shared" si="104"/>
        <v>2023</v>
      </c>
      <c r="CD1035" s="359" t="str">
        <f t="shared" si="105"/>
        <v xml:space="preserve">82202323162INCENDIO FORESTAL </v>
      </c>
    </row>
    <row r="1036" spans="1:82" s="121" customFormat="1" ht="89.25" customHeight="1">
      <c r="A1036" s="13"/>
      <c r="B1036" s="13"/>
      <c r="C1036" s="13"/>
      <c r="D1036" s="212">
        <v>44965</v>
      </c>
      <c r="E1036" s="210" t="s">
        <v>2676</v>
      </c>
      <c r="F1036" s="211" t="s">
        <v>2165</v>
      </c>
      <c r="G1036" s="130" t="s">
        <v>8680</v>
      </c>
      <c r="H1036" s="85" t="str">
        <f>VLOOKUP(E1036&amp;F1036,Divipola!$C$1:$F$1149,4,FALSE)</f>
        <v>23162</v>
      </c>
      <c r="I1036" s="77"/>
      <c r="J1036" s="181"/>
      <c r="K1036" s="248"/>
      <c r="L1036" s="248"/>
      <c r="M1036" s="248"/>
      <c r="N1036" s="248"/>
      <c r="O1036" s="248"/>
      <c r="P1036" s="248"/>
      <c r="Q1036" s="248"/>
      <c r="R1036" s="248"/>
      <c r="S1036" s="248"/>
      <c r="T1036" s="248"/>
      <c r="U1036" s="248"/>
      <c r="V1036" s="248"/>
      <c r="W1036" s="248"/>
      <c r="X1036" s="248"/>
      <c r="Y1036" s="236"/>
      <c r="Z1036" s="237"/>
      <c r="AA1036" s="248"/>
      <c r="AB1036" s="383"/>
      <c r="AC1036" s="73"/>
      <c r="AD1036" s="414"/>
      <c r="AE1036" s="393"/>
      <c r="AF1036" s="78"/>
      <c r="AG1036" s="414"/>
      <c r="AH1036" s="383"/>
      <c r="AI1036" s="453"/>
      <c r="AJ1036" s="453"/>
      <c r="AK1036" s="414"/>
      <c r="AL1036" s="383"/>
      <c r="AM1036" s="383"/>
      <c r="AN1036" s="523"/>
      <c r="AO1036" s="414"/>
      <c r="AP1036" s="548"/>
      <c r="AQ1036" s="414"/>
      <c r="AR1036" s="78"/>
      <c r="AS1036" s="78"/>
      <c r="AT1036" s="414"/>
      <c r="AU1036" s="548"/>
      <c r="AV1036" s="548"/>
      <c r="AW1036" s="414"/>
      <c r="AX1036" s="383"/>
      <c r="AY1036" s="548"/>
      <c r="AZ1036" s="414"/>
      <c r="BA1036" s="383"/>
      <c r="BB1036" s="548"/>
      <c r="BC1036" s="78"/>
      <c r="BD1036" s="414"/>
      <c r="BE1036" s="414"/>
      <c r="BF1036" s="414"/>
      <c r="BG1036" s="414"/>
      <c r="BH1036" s="414"/>
      <c r="BI1036" s="383"/>
      <c r="BJ1036" s="383"/>
      <c r="BK1036" s="78"/>
      <c r="BL1036" s="414"/>
      <c r="BM1036" s="383"/>
      <c r="BN1036" s="78"/>
      <c r="BO1036" s="414"/>
      <c r="BP1036" s="78"/>
      <c r="BQ1036" s="414"/>
      <c r="BR1036" s="383"/>
      <c r="BS1036" s="78"/>
      <c r="BT1036" s="83"/>
      <c r="BU1036" s="75"/>
      <c r="BV1036" s="74"/>
      <c r="BW1036" s="74"/>
      <c r="BX1036" s="461" t="s">
        <v>5068</v>
      </c>
      <c r="BY1036" s="112">
        <f t="shared" si="107"/>
        <v>1031</v>
      </c>
      <c r="BZ1036" s="65">
        <f t="shared" si="106"/>
        <v>0</v>
      </c>
      <c r="CA1036" s="359">
        <f t="shared" si="102"/>
        <v>8</v>
      </c>
      <c r="CB1036" s="359">
        <f t="shared" si="103"/>
        <v>2</v>
      </c>
      <c r="CC1036" s="359">
        <f t="shared" si="104"/>
        <v>2023</v>
      </c>
      <c r="CD1036" s="359" t="str">
        <f t="shared" si="105"/>
        <v xml:space="preserve">82202323162INCENDIO FORESTAL </v>
      </c>
    </row>
    <row r="1037" spans="1:82" s="121" customFormat="1" ht="102" customHeight="1">
      <c r="A1037" s="13"/>
      <c r="B1037" s="13"/>
      <c r="C1037" s="13"/>
      <c r="D1037" s="212">
        <v>44965</v>
      </c>
      <c r="E1037" s="210" t="s">
        <v>2661</v>
      </c>
      <c r="F1037" s="211" t="s">
        <v>635</v>
      </c>
      <c r="G1037" s="130" t="s">
        <v>8680</v>
      </c>
      <c r="H1037" s="85" t="str">
        <f>VLOOKUP(E1037&amp;F1037,Divipola!$C$1:$F$1149,4,FALSE)</f>
        <v>15660</v>
      </c>
      <c r="I1037" s="77"/>
      <c r="J1037" s="181"/>
      <c r="K1037" s="248"/>
      <c r="L1037" s="248"/>
      <c r="M1037" s="248"/>
      <c r="N1037" s="248"/>
      <c r="O1037" s="248"/>
      <c r="P1037" s="248"/>
      <c r="Q1037" s="248"/>
      <c r="R1037" s="248"/>
      <c r="S1037" s="248"/>
      <c r="T1037" s="248"/>
      <c r="U1037" s="248"/>
      <c r="V1037" s="248"/>
      <c r="W1037" s="248"/>
      <c r="X1037" s="248"/>
      <c r="Y1037" s="236"/>
      <c r="Z1037" s="237">
        <v>1</v>
      </c>
      <c r="AA1037" s="248"/>
      <c r="AB1037" s="383"/>
      <c r="AC1037" s="73"/>
      <c r="AD1037" s="414"/>
      <c r="AE1037" s="393"/>
      <c r="AF1037" s="78"/>
      <c r="AG1037" s="414"/>
      <c r="AH1037" s="383"/>
      <c r="AI1037" s="453"/>
      <c r="AJ1037" s="453"/>
      <c r="AK1037" s="414"/>
      <c r="AL1037" s="383"/>
      <c r="AM1037" s="383"/>
      <c r="AN1037" s="523"/>
      <c r="AO1037" s="414"/>
      <c r="AP1037" s="548"/>
      <c r="AQ1037" s="414"/>
      <c r="AR1037" s="78"/>
      <c r="AS1037" s="78"/>
      <c r="AT1037" s="414"/>
      <c r="AU1037" s="548"/>
      <c r="AV1037" s="548"/>
      <c r="AW1037" s="414"/>
      <c r="AX1037" s="383"/>
      <c r="AY1037" s="548"/>
      <c r="AZ1037" s="414"/>
      <c r="BA1037" s="383"/>
      <c r="BB1037" s="548"/>
      <c r="BC1037" s="78"/>
      <c r="BD1037" s="414"/>
      <c r="BE1037" s="414"/>
      <c r="BF1037" s="414"/>
      <c r="BG1037" s="414"/>
      <c r="BH1037" s="414"/>
      <c r="BI1037" s="383"/>
      <c r="BJ1037" s="383"/>
      <c r="BK1037" s="78"/>
      <c r="BL1037" s="414"/>
      <c r="BM1037" s="383"/>
      <c r="BN1037" s="78"/>
      <c r="BO1037" s="414"/>
      <c r="BP1037" s="78"/>
      <c r="BQ1037" s="414"/>
      <c r="BR1037" s="383"/>
      <c r="BS1037" s="78"/>
      <c r="BT1037" s="83"/>
      <c r="BU1037" s="75"/>
      <c r="BV1037" s="74"/>
      <c r="BW1037" s="74"/>
      <c r="BX1037" s="461" t="s">
        <v>5183</v>
      </c>
      <c r="BY1037" s="112">
        <f t="shared" si="107"/>
        <v>1032</v>
      </c>
      <c r="BZ1037" s="65">
        <f t="shared" si="106"/>
        <v>0</v>
      </c>
      <c r="CA1037" s="359">
        <f t="shared" si="102"/>
        <v>8</v>
      </c>
      <c r="CB1037" s="359">
        <f t="shared" si="103"/>
        <v>2</v>
      </c>
      <c r="CC1037" s="359">
        <f t="shared" si="104"/>
        <v>2023</v>
      </c>
      <c r="CD1037" s="359" t="str">
        <f t="shared" si="105"/>
        <v xml:space="preserve">82202315660INCENDIO FORESTAL </v>
      </c>
    </row>
    <row r="1038" spans="1:82" s="121" customFormat="1" ht="114.75" customHeight="1">
      <c r="A1038" s="13"/>
      <c r="B1038" s="13"/>
      <c r="C1038" s="13"/>
      <c r="D1038" s="212">
        <v>44965</v>
      </c>
      <c r="E1038" s="210" t="s">
        <v>2829</v>
      </c>
      <c r="F1038" s="211" t="s">
        <v>2378</v>
      </c>
      <c r="G1038" s="130" t="s">
        <v>8680</v>
      </c>
      <c r="H1038" s="85" t="str">
        <f>VLOOKUP(E1038&amp;F1038,Divipola!$C$1:$F$1149,4,FALSE)</f>
        <v>05172</v>
      </c>
      <c r="I1038" s="77"/>
      <c r="J1038" s="181"/>
      <c r="K1038" s="248"/>
      <c r="L1038" s="248"/>
      <c r="M1038" s="248"/>
      <c r="N1038" s="248"/>
      <c r="O1038" s="248"/>
      <c r="P1038" s="248"/>
      <c r="Q1038" s="248"/>
      <c r="R1038" s="248"/>
      <c r="S1038" s="248"/>
      <c r="T1038" s="248"/>
      <c r="U1038" s="248"/>
      <c r="V1038" s="248"/>
      <c r="W1038" s="248"/>
      <c r="X1038" s="248"/>
      <c r="Y1038" s="236"/>
      <c r="Z1038" s="237"/>
      <c r="AA1038" s="248"/>
      <c r="AB1038" s="383"/>
      <c r="AC1038" s="73"/>
      <c r="AD1038" s="414"/>
      <c r="AE1038" s="393"/>
      <c r="AF1038" s="78"/>
      <c r="AG1038" s="414"/>
      <c r="AH1038" s="383"/>
      <c r="AI1038" s="453"/>
      <c r="AJ1038" s="453"/>
      <c r="AK1038" s="414"/>
      <c r="AL1038" s="383"/>
      <c r="AM1038" s="383"/>
      <c r="AN1038" s="523"/>
      <c r="AO1038" s="414"/>
      <c r="AP1038" s="548"/>
      <c r="AQ1038" s="414"/>
      <c r="AR1038" s="78"/>
      <c r="AS1038" s="78"/>
      <c r="AT1038" s="414"/>
      <c r="AU1038" s="548"/>
      <c r="AV1038" s="548"/>
      <c r="AW1038" s="414"/>
      <c r="AX1038" s="383"/>
      <c r="AY1038" s="548"/>
      <c r="AZ1038" s="414"/>
      <c r="BA1038" s="383"/>
      <c r="BB1038" s="548"/>
      <c r="BC1038" s="78"/>
      <c r="BD1038" s="414"/>
      <c r="BE1038" s="414"/>
      <c r="BF1038" s="414"/>
      <c r="BG1038" s="414"/>
      <c r="BH1038" s="414"/>
      <c r="BI1038" s="383"/>
      <c r="BJ1038" s="383"/>
      <c r="BK1038" s="78"/>
      <c r="BL1038" s="414"/>
      <c r="BM1038" s="383"/>
      <c r="BN1038" s="78"/>
      <c r="BO1038" s="414"/>
      <c r="BP1038" s="78"/>
      <c r="BQ1038" s="414"/>
      <c r="BR1038" s="383"/>
      <c r="BS1038" s="78"/>
      <c r="BT1038" s="83"/>
      <c r="BU1038" s="75"/>
      <c r="BV1038" s="74"/>
      <c r="BW1038" s="74"/>
      <c r="BX1038" s="461" t="s">
        <v>5184</v>
      </c>
      <c r="BY1038" s="112">
        <f t="shared" si="107"/>
        <v>1033</v>
      </c>
      <c r="BZ1038" s="65">
        <f t="shared" si="106"/>
        <v>0</v>
      </c>
      <c r="CA1038" s="359">
        <f t="shared" si="102"/>
        <v>8</v>
      </c>
      <c r="CB1038" s="359">
        <f t="shared" si="103"/>
        <v>2</v>
      </c>
      <c r="CC1038" s="359">
        <f t="shared" si="104"/>
        <v>2023</v>
      </c>
      <c r="CD1038" s="359" t="str">
        <f t="shared" si="105"/>
        <v xml:space="preserve">82202305172INCENDIO FORESTAL </v>
      </c>
    </row>
    <row r="1039" spans="1:82" s="121" customFormat="1" ht="127.5" customHeight="1">
      <c r="A1039" s="13"/>
      <c r="B1039" s="13"/>
      <c r="C1039" s="13"/>
      <c r="D1039" s="212">
        <v>44965</v>
      </c>
      <c r="E1039" s="210" t="s">
        <v>2144</v>
      </c>
      <c r="F1039" s="211" t="s">
        <v>4953</v>
      </c>
      <c r="G1039" s="130" t="s">
        <v>8680</v>
      </c>
      <c r="H1039" s="85">
        <f>VLOOKUP(E1039&amp;F1039,Divipola!$C$1:$F$1149,4,FALSE)</f>
        <v>91263</v>
      </c>
      <c r="I1039" s="77"/>
      <c r="J1039" s="181"/>
      <c r="K1039" s="248"/>
      <c r="L1039" s="248"/>
      <c r="M1039" s="248"/>
      <c r="N1039" s="248"/>
      <c r="O1039" s="248"/>
      <c r="P1039" s="248"/>
      <c r="Q1039" s="248"/>
      <c r="R1039" s="248"/>
      <c r="S1039" s="248"/>
      <c r="T1039" s="248"/>
      <c r="U1039" s="248"/>
      <c r="V1039" s="248"/>
      <c r="W1039" s="248"/>
      <c r="X1039" s="248"/>
      <c r="Y1039" s="236"/>
      <c r="Z1039" s="237"/>
      <c r="AA1039" s="248"/>
      <c r="AB1039" s="383"/>
      <c r="AC1039" s="73"/>
      <c r="AD1039" s="414"/>
      <c r="AE1039" s="393"/>
      <c r="AF1039" s="78"/>
      <c r="AG1039" s="414"/>
      <c r="AH1039" s="383"/>
      <c r="AI1039" s="453"/>
      <c r="AJ1039" s="453"/>
      <c r="AK1039" s="414"/>
      <c r="AL1039" s="383"/>
      <c r="AM1039" s="383"/>
      <c r="AN1039" s="523"/>
      <c r="AO1039" s="414"/>
      <c r="AP1039" s="548"/>
      <c r="AQ1039" s="414"/>
      <c r="AR1039" s="78"/>
      <c r="AS1039" s="78"/>
      <c r="AT1039" s="414"/>
      <c r="AU1039" s="548"/>
      <c r="AV1039" s="548"/>
      <c r="AW1039" s="414"/>
      <c r="AX1039" s="383"/>
      <c r="AY1039" s="548"/>
      <c r="AZ1039" s="414"/>
      <c r="BA1039" s="383"/>
      <c r="BB1039" s="548"/>
      <c r="BC1039" s="78"/>
      <c r="BD1039" s="414"/>
      <c r="BE1039" s="414"/>
      <c r="BF1039" s="414"/>
      <c r="BG1039" s="414"/>
      <c r="BH1039" s="414"/>
      <c r="BI1039" s="383"/>
      <c r="BJ1039" s="383"/>
      <c r="BK1039" s="78"/>
      <c r="BL1039" s="414"/>
      <c r="BM1039" s="383"/>
      <c r="BN1039" s="78"/>
      <c r="BO1039" s="414"/>
      <c r="BP1039" s="78"/>
      <c r="BQ1039" s="414"/>
      <c r="BR1039" s="383"/>
      <c r="BS1039" s="78"/>
      <c r="BT1039" s="83"/>
      <c r="BU1039" s="75"/>
      <c r="BV1039" s="74"/>
      <c r="BW1039" s="74"/>
      <c r="BX1039" s="461" t="s">
        <v>5185</v>
      </c>
      <c r="BY1039" s="112">
        <f t="shared" si="107"/>
        <v>1034</v>
      </c>
      <c r="BZ1039" s="65">
        <f t="shared" si="106"/>
        <v>0</v>
      </c>
      <c r="CA1039" s="359">
        <f t="shared" si="102"/>
        <v>8</v>
      </c>
      <c r="CB1039" s="359">
        <f t="shared" si="103"/>
        <v>2</v>
      </c>
      <c r="CC1039" s="359">
        <f t="shared" si="104"/>
        <v>2023</v>
      </c>
      <c r="CD1039" s="359" t="str">
        <f t="shared" si="105"/>
        <v xml:space="preserve">82202391263INCENDIO FORESTAL </v>
      </c>
    </row>
    <row r="1040" spans="1:82" s="121" customFormat="1" ht="102" customHeight="1">
      <c r="A1040" s="13"/>
      <c r="B1040" s="13"/>
      <c r="C1040" s="13"/>
      <c r="D1040" s="212">
        <v>44965</v>
      </c>
      <c r="E1040" s="210" t="s">
        <v>2070</v>
      </c>
      <c r="F1040" s="211" t="s">
        <v>2037</v>
      </c>
      <c r="G1040" s="130" t="s">
        <v>8680</v>
      </c>
      <c r="H1040" s="85" t="str">
        <f>VLOOKUP(E1040&amp;F1040,Divipola!$C$1:$F$1149,4,FALSE)</f>
        <v>18592</v>
      </c>
      <c r="I1040" s="77"/>
      <c r="J1040" s="181"/>
      <c r="K1040" s="248"/>
      <c r="L1040" s="248"/>
      <c r="M1040" s="248"/>
      <c r="N1040" s="248"/>
      <c r="O1040" s="248"/>
      <c r="P1040" s="248"/>
      <c r="Q1040" s="248"/>
      <c r="R1040" s="248"/>
      <c r="S1040" s="248"/>
      <c r="T1040" s="248"/>
      <c r="U1040" s="248"/>
      <c r="V1040" s="248"/>
      <c r="W1040" s="248"/>
      <c r="X1040" s="248"/>
      <c r="Y1040" s="236"/>
      <c r="Z1040" s="237">
        <v>1</v>
      </c>
      <c r="AA1040" s="248"/>
      <c r="AB1040" s="383"/>
      <c r="AC1040" s="73"/>
      <c r="AD1040" s="414"/>
      <c r="AE1040" s="393"/>
      <c r="AF1040" s="78"/>
      <c r="AG1040" s="414"/>
      <c r="AH1040" s="383"/>
      <c r="AI1040" s="453"/>
      <c r="AJ1040" s="453"/>
      <c r="AK1040" s="414"/>
      <c r="AL1040" s="383"/>
      <c r="AM1040" s="383"/>
      <c r="AN1040" s="523"/>
      <c r="AO1040" s="414"/>
      <c r="AP1040" s="548"/>
      <c r="AQ1040" s="414"/>
      <c r="AR1040" s="78"/>
      <c r="AS1040" s="78"/>
      <c r="AT1040" s="414"/>
      <c r="AU1040" s="548"/>
      <c r="AV1040" s="548"/>
      <c r="AW1040" s="414"/>
      <c r="AX1040" s="383"/>
      <c r="AY1040" s="548"/>
      <c r="AZ1040" s="414"/>
      <c r="BA1040" s="383"/>
      <c r="BB1040" s="548"/>
      <c r="BC1040" s="78"/>
      <c r="BD1040" s="414"/>
      <c r="BE1040" s="414"/>
      <c r="BF1040" s="414"/>
      <c r="BG1040" s="414"/>
      <c r="BH1040" s="414"/>
      <c r="BI1040" s="383"/>
      <c r="BJ1040" s="383"/>
      <c r="BK1040" s="78"/>
      <c r="BL1040" s="414"/>
      <c r="BM1040" s="383"/>
      <c r="BN1040" s="78"/>
      <c r="BO1040" s="414"/>
      <c r="BP1040" s="78"/>
      <c r="BQ1040" s="414"/>
      <c r="BR1040" s="383"/>
      <c r="BS1040" s="78"/>
      <c r="BT1040" s="83"/>
      <c r="BU1040" s="75"/>
      <c r="BV1040" s="74"/>
      <c r="BW1040" s="74"/>
      <c r="BX1040" s="461" t="s">
        <v>5186</v>
      </c>
      <c r="BY1040" s="112">
        <f t="shared" si="107"/>
        <v>1035</v>
      </c>
      <c r="BZ1040" s="65">
        <f t="shared" si="106"/>
        <v>0</v>
      </c>
      <c r="CA1040" s="359">
        <f t="shared" si="102"/>
        <v>8</v>
      </c>
      <c r="CB1040" s="359">
        <f t="shared" si="103"/>
        <v>2</v>
      </c>
      <c r="CC1040" s="359">
        <f t="shared" si="104"/>
        <v>2023</v>
      </c>
      <c r="CD1040" s="359" t="str">
        <f t="shared" si="105"/>
        <v xml:space="preserve">82202318592INCENDIO FORESTAL </v>
      </c>
    </row>
    <row r="1041" spans="1:82" s="121" customFormat="1" ht="76.5" customHeight="1">
      <c r="A1041" s="13"/>
      <c r="B1041" s="13"/>
      <c r="C1041" s="13"/>
      <c r="D1041" s="212">
        <v>44965</v>
      </c>
      <c r="E1041" s="210" t="s">
        <v>2718</v>
      </c>
      <c r="F1041" s="211" t="s">
        <v>1391</v>
      </c>
      <c r="G1041" s="130" t="s">
        <v>8680</v>
      </c>
      <c r="H1041" s="85" t="str">
        <f>VLOOKUP(E1041&amp;F1041,Divipola!$C$1:$F$1149,4,FALSE)</f>
        <v>25297</v>
      </c>
      <c r="I1041" s="77"/>
      <c r="J1041" s="181"/>
      <c r="K1041" s="248"/>
      <c r="L1041" s="248"/>
      <c r="M1041" s="248"/>
      <c r="N1041" s="248"/>
      <c r="O1041" s="248"/>
      <c r="P1041" s="248"/>
      <c r="Q1041" s="248"/>
      <c r="R1041" s="248"/>
      <c r="S1041" s="248"/>
      <c r="T1041" s="248"/>
      <c r="U1041" s="248"/>
      <c r="V1041" s="248"/>
      <c r="W1041" s="248"/>
      <c r="X1041" s="248"/>
      <c r="Y1041" s="236"/>
      <c r="Z1041" s="237">
        <v>1</v>
      </c>
      <c r="AA1041" s="248"/>
      <c r="AB1041" s="383"/>
      <c r="AC1041" s="73"/>
      <c r="AD1041" s="414"/>
      <c r="AE1041" s="393"/>
      <c r="AF1041" s="78"/>
      <c r="AG1041" s="414"/>
      <c r="AH1041" s="383"/>
      <c r="AI1041" s="453"/>
      <c r="AJ1041" s="453"/>
      <c r="AK1041" s="414"/>
      <c r="AL1041" s="383"/>
      <c r="AM1041" s="383"/>
      <c r="AN1041" s="523"/>
      <c r="AO1041" s="414"/>
      <c r="AP1041" s="548"/>
      <c r="AQ1041" s="414"/>
      <c r="AR1041" s="78"/>
      <c r="AS1041" s="78"/>
      <c r="AT1041" s="414"/>
      <c r="AU1041" s="548"/>
      <c r="AV1041" s="548"/>
      <c r="AW1041" s="414"/>
      <c r="AX1041" s="383"/>
      <c r="AY1041" s="548"/>
      <c r="AZ1041" s="414"/>
      <c r="BA1041" s="383"/>
      <c r="BB1041" s="548"/>
      <c r="BC1041" s="78"/>
      <c r="BD1041" s="414"/>
      <c r="BE1041" s="414"/>
      <c r="BF1041" s="414"/>
      <c r="BG1041" s="414"/>
      <c r="BH1041" s="414"/>
      <c r="BI1041" s="383"/>
      <c r="BJ1041" s="383"/>
      <c r="BK1041" s="78"/>
      <c r="BL1041" s="414"/>
      <c r="BM1041" s="383"/>
      <c r="BN1041" s="78"/>
      <c r="BO1041" s="414"/>
      <c r="BP1041" s="78"/>
      <c r="BQ1041" s="414"/>
      <c r="BR1041" s="383"/>
      <c r="BS1041" s="78"/>
      <c r="BT1041" s="83"/>
      <c r="BU1041" s="75"/>
      <c r="BV1041" s="74"/>
      <c r="BW1041" s="74"/>
      <c r="BX1041" s="461" t="s">
        <v>5187</v>
      </c>
      <c r="BY1041" s="112">
        <f t="shared" si="107"/>
        <v>1036</v>
      </c>
      <c r="BZ1041" s="65">
        <f t="shared" si="106"/>
        <v>0</v>
      </c>
      <c r="CA1041" s="359">
        <f t="shared" si="102"/>
        <v>8</v>
      </c>
      <c r="CB1041" s="359">
        <f t="shared" si="103"/>
        <v>2</v>
      </c>
      <c r="CC1041" s="359">
        <f t="shared" si="104"/>
        <v>2023</v>
      </c>
      <c r="CD1041" s="359" t="str">
        <f t="shared" si="105"/>
        <v xml:space="preserve">82202325297INCENDIO FORESTAL </v>
      </c>
    </row>
    <row r="1042" spans="1:82" s="121" customFormat="1" ht="140.25" customHeight="1">
      <c r="A1042" s="13"/>
      <c r="B1042" s="13"/>
      <c r="C1042" s="13"/>
      <c r="D1042" s="212">
        <v>44965</v>
      </c>
      <c r="E1042" s="210" t="s">
        <v>2829</v>
      </c>
      <c r="F1042" s="211" t="s">
        <v>2768</v>
      </c>
      <c r="G1042" s="130" t="s">
        <v>8680</v>
      </c>
      <c r="H1042" s="85" t="str">
        <f>VLOOKUP(E1042&amp;F1042,Divipola!$C$1:$F$1149,4,FALSE)</f>
        <v>05670</v>
      </c>
      <c r="I1042" s="77"/>
      <c r="J1042" s="181"/>
      <c r="K1042" s="248"/>
      <c r="L1042" s="248"/>
      <c r="M1042" s="248"/>
      <c r="N1042" s="248"/>
      <c r="O1042" s="248"/>
      <c r="P1042" s="248"/>
      <c r="Q1042" s="248"/>
      <c r="R1042" s="248"/>
      <c r="S1042" s="248"/>
      <c r="T1042" s="248"/>
      <c r="U1042" s="248"/>
      <c r="V1042" s="248"/>
      <c r="W1042" s="248"/>
      <c r="X1042" s="248"/>
      <c r="Y1042" s="236"/>
      <c r="Z1042" s="237">
        <v>1</v>
      </c>
      <c r="AA1042" s="248"/>
      <c r="AB1042" s="383"/>
      <c r="AC1042" s="73"/>
      <c r="AD1042" s="414"/>
      <c r="AE1042" s="393"/>
      <c r="AF1042" s="78"/>
      <c r="AG1042" s="414"/>
      <c r="AH1042" s="383"/>
      <c r="AI1042" s="453"/>
      <c r="AJ1042" s="453"/>
      <c r="AK1042" s="414"/>
      <c r="AL1042" s="383"/>
      <c r="AM1042" s="383"/>
      <c r="AN1042" s="523"/>
      <c r="AO1042" s="414"/>
      <c r="AP1042" s="548"/>
      <c r="AQ1042" s="414"/>
      <c r="AR1042" s="78"/>
      <c r="AS1042" s="78"/>
      <c r="AT1042" s="414"/>
      <c r="AU1042" s="548"/>
      <c r="AV1042" s="548"/>
      <c r="AW1042" s="414"/>
      <c r="AX1042" s="383"/>
      <c r="AY1042" s="548"/>
      <c r="AZ1042" s="414"/>
      <c r="BA1042" s="383"/>
      <c r="BB1042" s="548"/>
      <c r="BC1042" s="78"/>
      <c r="BD1042" s="414"/>
      <c r="BE1042" s="414"/>
      <c r="BF1042" s="414"/>
      <c r="BG1042" s="414"/>
      <c r="BH1042" s="414"/>
      <c r="BI1042" s="383"/>
      <c r="BJ1042" s="383"/>
      <c r="BK1042" s="78"/>
      <c r="BL1042" s="414"/>
      <c r="BM1042" s="383"/>
      <c r="BN1042" s="78"/>
      <c r="BO1042" s="414"/>
      <c r="BP1042" s="78"/>
      <c r="BQ1042" s="414"/>
      <c r="BR1042" s="383"/>
      <c r="BS1042" s="78"/>
      <c r="BT1042" s="83"/>
      <c r="BU1042" s="75"/>
      <c r="BV1042" s="74"/>
      <c r="BW1042" s="74"/>
      <c r="BX1042" s="461" t="s">
        <v>5188</v>
      </c>
      <c r="BY1042" s="112">
        <f t="shared" si="107"/>
        <v>1037</v>
      </c>
      <c r="BZ1042" s="65">
        <f t="shared" si="106"/>
        <v>0</v>
      </c>
      <c r="CA1042" s="359">
        <f t="shared" si="102"/>
        <v>8</v>
      </c>
      <c r="CB1042" s="359">
        <f t="shared" si="103"/>
        <v>2</v>
      </c>
      <c r="CC1042" s="359">
        <f t="shared" si="104"/>
        <v>2023</v>
      </c>
      <c r="CD1042" s="359" t="str">
        <f t="shared" si="105"/>
        <v xml:space="preserve">82202305670INCENDIO FORESTAL </v>
      </c>
    </row>
    <row r="1043" spans="1:82" s="121" customFormat="1" ht="204" customHeight="1">
      <c r="A1043" s="13"/>
      <c r="B1043" s="13"/>
      <c r="C1043" s="13"/>
      <c r="D1043" s="212">
        <v>44965</v>
      </c>
      <c r="E1043" s="210" t="s">
        <v>2661</v>
      </c>
      <c r="F1043" s="211" t="s">
        <v>734</v>
      </c>
      <c r="G1043" s="130" t="s">
        <v>8680</v>
      </c>
      <c r="H1043" s="85" t="str">
        <f>VLOOKUP(E1043&amp;F1043,Divipola!$C$1:$F$1149,4,FALSE)</f>
        <v>15897</v>
      </c>
      <c r="I1043" s="77"/>
      <c r="J1043" s="181"/>
      <c r="K1043" s="248"/>
      <c r="L1043" s="248"/>
      <c r="M1043" s="248"/>
      <c r="N1043" s="248"/>
      <c r="O1043" s="248"/>
      <c r="P1043" s="248"/>
      <c r="Q1043" s="248"/>
      <c r="R1043" s="248"/>
      <c r="S1043" s="248"/>
      <c r="T1043" s="248"/>
      <c r="U1043" s="248"/>
      <c r="V1043" s="248"/>
      <c r="W1043" s="248"/>
      <c r="X1043" s="248"/>
      <c r="Y1043" s="236"/>
      <c r="Z1043" s="237">
        <v>12</v>
      </c>
      <c r="AA1043" s="248"/>
      <c r="AB1043" s="383"/>
      <c r="AC1043" s="73"/>
      <c r="AD1043" s="414"/>
      <c r="AE1043" s="393"/>
      <c r="AF1043" s="78"/>
      <c r="AG1043" s="414"/>
      <c r="AH1043" s="383"/>
      <c r="AI1043" s="453"/>
      <c r="AJ1043" s="453"/>
      <c r="AK1043" s="414"/>
      <c r="AL1043" s="383"/>
      <c r="AM1043" s="383"/>
      <c r="AN1043" s="523"/>
      <c r="AO1043" s="414"/>
      <c r="AP1043" s="548"/>
      <c r="AQ1043" s="414"/>
      <c r="AR1043" s="78"/>
      <c r="AS1043" s="78"/>
      <c r="AT1043" s="414"/>
      <c r="AU1043" s="548"/>
      <c r="AV1043" s="548"/>
      <c r="AW1043" s="414"/>
      <c r="AX1043" s="383"/>
      <c r="AY1043" s="548"/>
      <c r="AZ1043" s="414"/>
      <c r="BA1043" s="383"/>
      <c r="BB1043" s="548"/>
      <c r="BC1043" s="78"/>
      <c r="BD1043" s="414"/>
      <c r="BE1043" s="414"/>
      <c r="BF1043" s="414"/>
      <c r="BG1043" s="414"/>
      <c r="BH1043" s="414"/>
      <c r="BI1043" s="383"/>
      <c r="BJ1043" s="383"/>
      <c r="BK1043" s="78"/>
      <c r="BL1043" s="414"/>
      <c r="BM1043" s="383"/>
      <c r="BN1043" s="78"/>
      <c r="BO1043" s="414"/>
      <c r="BP1043" s="78"/>
      <c r="BQ1043" s="414"/>
      <c r="BR1043" s="383"/>
      <c r="BS1043" s="78"/>
      <c r="BT1043" s="83"/>
      <c r="BU1043" s="75"/>
      <c r="BV1043" s="74"/>
      <c r="BW1043" s="74"/>
      <c r="BX1043" s="461" t="s">
        <v>5189</v>
      </c>
      <c r="BY1043" s="112">
        <f t="shared" si="107"/>
        <v>1038</v>
      </c>
      <c r="BZ1043" s="65">
        <f t="shared" si="106"/>
        <v>0</v>
      </c>
      <c r="CA1043" s="359">
        <f t="shared" si="102"/>
        <v>8</v>
      </c>
      <c r="CB1043" s="359">
        <f t="shared" si="103"/>
        <v>2</v>
      </c>
      <c r="CC1043" s="359">
        <f t="shared" si="104"/>
        <v>2023</v>
      </c>
      <c r="CD1043" s="359" t="str">
        <f t="shared" si="105"/>
        <v xml:space="preserve">82202315897INCENDIO FORESTAL </v>
      </c>
    </row>
    <row r="1044" spans="1:82" s="121" customFormat="1" ht="140.25" customHeight="1">
      <c r="A1044" s="13"/>
      <c r="B1044" s="13"/>
      <c r="C1044" s="13"/>
      <c r="D1044" s="212">
        <v>44965</v>
      </c>
      <c r="E1044" s="210" t="s">
        <v>2829</v>
      </c>
      <c r="F1044" s="211" t="s">
        <v>2450</v>
      </c>
      <c r="G1044" s="130" t="s">
        <v>8680</v>
      </c>
      <c r="H1044" s="85" t="str">
        <f>VLOOKUP(E1044&amp;F1044,Divipola!$C$1:$F$1149,4,FALSE)</f>
        <v>05376</v>
      </c>
      <c r="I1044" s="77"/>
      <c r="J1044" s="181"/>
      <c r="K1044" s="248"/>
      <c r="L1044" s="248"/>
      <c r="M1044" s="248"/>
      <c r="N1044" s="248"/>
      <c r="O1044" s="248"/>
      <c r="P1044" s="248"/>
      <c r="Q1044" s="248"/>
      <c r="R1044" s="248"/>
      <c r="S1044" s="248"/>
      <c r="T1044" s="248"/>
      <c r="U1044" s="248"/>
      <c r="V1044" s="248"/>
      <c r="W1044" s="248"/>
      <c r="X1044" s="248"/>
      <c r="Y1044" s="236"/>
      <c r="Z1044" s="237"/>
      <c r="AA1044" s="248"/>
      <c r="AB1044" s="383"/>
      <c r="AC1044" s="73"/>
      <c r="AD1044" s="414"/>
      <c r="AE1044" s="393"/>
      <c r="AF1044" s="78"/>
      <c r="AG1044" s="414"/>
      <c r="AH1044" s="383"/>
      <c r="AI1044" s="453"/>
      <c r="AJ1044" s="453"/>
      <c r="AK1044" s="414"/>
      <c r="AL1044" s="383"/>
      <c r="AM1044" s="383"/>
      <c r="AN1044" s="523"/>
      <c r="AO1044" s="414"/>
      <c r="AP1044" s="548"/>
      <c r="AQ1044" s="414"/>
      <c r="AR1044" s="78"/>
      <c r="AS1044" s="78"/>
      <c r="AT1044" s="414"/>
      <c r="AU1044" s="548"/>
      <c r="AV1044" s="548"/>
      <c r="AW1044" s="414"/>
      <c r="AX1044" s="383"/>
      <c r="AY1044" s="548"/>
      <c r="AZ1044" s="414"/>
      <c r="BA1044" s="383"/>
      <c r="BB1044" s="548"/>
      <c r="BC1044" s="78"/>
      <c r="BD1044" s="414"/>
      <c r="BE1044" s="414"/>
      <c r="BF1044" s="414"/>
      <c r="BG1044" s="414"/>
      <c r="BH1044" s="414"/>
      <c r="BI1044" s="383"/>
      <c r="BJ1044" s="383"/>
      <c r="BK1044" s="78"/>
      <c r="BL1044" s="414"/>
      <c r="BM1044" s="383"/>
      <c r="BN1044" s="78"/>
      <c r="BO1044" s="414"/>
      <c r="BP1044" s="78"/>
      <c r="BQ1044" s="414"/>
      <c r="BR1044" s="383"/>
      <c r="BS1044" s="78"/>
      <c r="BT1044" s="83"/>
      <c r="BU1044" s="75"/>
      <c r="BV1044" s="74"/>
      <c r="BW1044" s="74"/>
      <c r="BX1044" s="461" t="s">
        <v>5190</v>
      </c>
      <c r="BY1044" s="112">
        <f t="shared" si="107"/>
        <v>1039</v>
      </c>
      <c r="BZ1044" s="65">
        <f t="shared" si="106"/>
        <v>0</v>
      </c>
      <c r="CA1044" s="359">
        <f t="shared" si="102"/>
        <v>8</v>
      </c>
      <c r="CB1044" s="359">
        <f t="shared" si="103"/>
        <v>2</v>
      </c>
      <c r="CC1044" s="359">
        <f t="shared" si="104"/>
        <v>2023</v>
      </c>
      <c r="CD1044" s="359" t="str">
        <f t="shared" si="105"/>
        <v xml:space="preserve">82202305376INCENDIO FORESTAL </v>
      </c>
    </row>
    <row r="1045" spans="1:82" s="121" customFormat="1" ht="229.5" customHeight="1">
      <c r="A1045" s="13"/>
      <c r="B1045" s="13"/>
      <c r="C1045" s="13"/>
      <c r="D1045" s="212">
        <v>44965</v>
      </c>
      <c r="E1045" s="210" t="s">
        <v>2833</v>
      </c>
      <c r="F1045" s="211" t="s">
        <v>2141</v>
      </c>
      <c r="G1045" s="130" t="s">
        <v>8680</v>
      </c>
      <c r="H1045" s="85" t="str">
        <f>VLOOKUP(E1045&amp;F1045,Divipola!$C$1:$F$1149,4,FALSE)</f>
        <v>20001</v>
      </c>
      <c r="I1045" s="77"/>
      <c r="J1045" s="181"/>
      <c r="K1045" s="248"/>
      <c r="L1045" s="248"/>
      <c r="M1045" s="248"/>
      <c r="N1045" s="248"/>
      <c r="O1045" s="248"/>
      <c r="P1045" s="248"/>
      <c r="Q1045" s="248"/>
      <c r="R1045" s="248"/>
      <c r="S1045" s="248"/>
      <c r="T1045" s="248"/>
      <c r="U1045" s="248"/>
      <c r="V1045" s="248"/>
      <c r="W1045" s="248"/>
      <c r="X1045" s="248"/>
      <c r="Y1045" s="236"/>
      <c r="Z1045" s="237"/>
      <c r="AA1045" s="248"/>
      <c r="AB1045" s="383"/>
      <c r="AC1045" s="73"/>
      <c r="AD1045" s="414"/>
      <c r="AE1045" s="393"/>
      <c r="AF1045" s="78"/>
      <c r="AG1045" s="414"/>
      <c r="AH1045" s="383"/>
      <c r="AI1045" s="453"/>
      <c r="AJ1045" s="453"/>
      <c r="AK1045" s="414"/>
      <c r="AL1045" s="383"/>
      <c r="AM1045" s="383"/>
      <c r="AN1045" s="523"/>
      <c r="AO1045" s="414"/>
      <c r="AP1045" s="548"/>
      <c r="AQ1045" s="414"/>
      <c r="AR1045" s="78"/>
      <c r="AS1045" s="78"/>
      <c r="AT1045" s="414"/>
      <c r="AU1045" s="548"/>
      <c r="AV1045" s="548"/>
      <c r="AW1045" s="414"/>
      <c r="AX1045" s="383"/>
      <c r="AY1045" s="548"/>
      <c r="AZ1045" s="414"/>
      <c r="BA1045" s="383"/>
      <c r="BB1045" s="548"/>
      <c r="BC1045" s="78"/>
      <c r="BD1045" s="414"/>
      <c r="BE1045" s="414"/>
      <c r="BF1045" s="414"/>
      <c r="BG1045" s="414"/>
      <c r="BH1045" s="414"/>
      <c r="BI1045" s="383"/>
      <c r="BJ1045" s="383"/>
      <c r="BK1045" s="78"/>
      <c r="BL1045" s="414"/>
      <c r="BM1045" s="383"/>
      <c r="BN1045" s="78"/>
      <c r="BO1045" s="414"/>
      <c r="BP1045" s="78"/>
      <c r="BQ1045" s="414"/>
      <c r="BR1045" s="383"/>
      <c r="BS1045" s="78"/>
      <c r="BT1045" s="83"/>
      <c r="BU1045" s="75"/>
      <c r="BV1045" s="74"/>
      <c r="BW1045" s="74"/>
      <c r="BX1045" s="461" t="s">
        <v>5191</v>
      </c>
      <c r="BY1045" s="112">
        <f t="shared" si="107"/>
        <v>1040</v>
      </c>
      <c r="BZ1045" s="65">
        <f t="shared" si="106"/>
        <v>0</v>
      </c>
      <c r="CA1045" s="359">
        <f t="shared" si="102"/>
        <v>8</v>
      </c>
      <c r="CB1045" s="359">
        <f t="shared" si="103"/>
        <v>2</v>
      </c>
      <c r="CC1045" s="359">
        <f t="shared" si="104"/>
        <v>2023</v>
      </c>
      <c r="CD1045" s="359" t="str">
        <f t="shared" si="105"/>
        <v xml:space="preserve">82202320001INCENDIO FORESTAL </v>
      </c>
    </row>
    <row r="1046" spans="1:82" s="121" customFormat="1" ht="178.5" customHeight="1">
      <c r="A1046" s="13"/>
      <c r="B1046" s="13"/>
      <c r="C1046" s="13"/>
      <c r="D1046" s="212">
        <v>44965</v>
      </c>
      <c r="E1046" s="210" t="s">
        <v>2661</v>
      </c>
      <c r="F1046" s="211" t="s">
        <v>536</v>
      </c>
      <c r="G1046" s="130" t="s">
        <v>8680</v>
      </c>
      <c r="H1046" s="85" t="str">
        <f>VLOOKUP(E1046&amp;F1046,Divipola!$C$1:$F$1149,4,FALSE)</f>
        <v>15322</v>
      </c>
      <c r="I1046" s="77"/>
      <c r="J1046" s="181"/>
      <c r="K1046" s="248"/>
      <c r="L1046" s="248"/>
      <c r="M1046" s="248"/>
      <c r="N1046" s="248"/>
      <c r="O1046" s="248"/>
      <c r="P1046" s="248"/>
      <c r="Q1046" s="248"/>
      <c r="R1046" s="248"/>
      <c r="S1046" s="248"/>
      <c r="T1046" s="248"/>
      <c r="U1046" s="248"/>
      <c r="V1046" s="248"/>
      <c r="W1046" s="248"/>
      <c r="X1046" s="248"/>
      <c r="Y1046" s="236"/>
      <c r="Z1046" s="237">
        <v>2</v>
      </c>
      <c r="AA1046" s="248"/>
      <c r="AB1046" s="383"/>
      <c r="AC1046" s="73"/>
      <c r="AD1046" s="414"/>
      <c r="AE1046" s="393"/>
      <c r="AF1046" s="78"/>
      <c r="AG1046" s="414"/>
      <c r="AH1046" s="383"/>
      <c r="AI1046" s="453"/>
      <c r="AJ1046" s="453"/>
      <c r="AK1046" s="414"/>
      <c r="AL1046" s="383"/>
      <c r="AM1046" s="383"/>
      <c r="AN1046" s="523"/>
      <c r="AO1046" s="414"/>
      <c r="AP1046" s="548"/>
      <c r="AQ1046" s="414"/>
      <c r="AR1046" s="78"/>
      <c r="AS1046" s="78"/>
      <c r="AT1046" s="414"/>
      <c r="AU1046" s="548"/>
      <c r="AV1046" s="548"/>
      <c r="AW1046" s="414"/>
      <c r="AX1046" s="383"/>
      <c r="AY1046" s="548"/>
      <c r="AZ1046" s="414"/>
      <c r="BA1046" s="383"/>
      <c r="BB1046" s="548"/>
      <c r="BC1046" s="78"/>
      <c r="BD1046" s="414"/>
      <c r="BE1046" s="414"/>
      <c r="BF1046" s="414"/>
      <c r="BG1046" s="414"/>
      <c r="BH1046" s="414"/>
      <c r="BI1046" s="383"/>
      <c r="BJ1046" s="383"/>
      <c r="BK1046" s="78"/>
      <c r="BL1046" s="414"/>
      <c r="BM1046" s="383"/>
      <c r="BN1046" s="78"/>
      <c r="BO1046" s="414"/>
      <c r="BP1046" s="78"/>
      <c r="BQ1046" s="414"/>
      <c r="BR1046" s="383"/>
      <c r="BS1046" s="78"/>
      <c r="BT1046" s="83"/>
      <c r="BU1046" s="75"/>
      <c r="BV1046" s="74"/>
      <c r="BW1046" s="74"/>
      <c r="BX1046" s="461" t="s">
        <v>5192</v>
      </c>
      <c r="BY1046" s="112">
        <f t="shared" si="107"/>
        <v>1041</v>
      </c>
      <c r="BZ1046" s="65">
        <f t="shared" si="106"/>
        <v>0</v>
      </c>
      <c r="CA1046" s="359">
        <f t="shared" si="102"/>
        <v>8</v>
      </c>
      <c r="CB1046" s="359">
        <f t="shared" si="103"/>
        <v>2</v>
      </c>
      <c r="CC1046" s="359">
        <f t="shared" si="104"/>
        <v>2023</v>
      </c>
      <c r="CD1046" s="359" t="str">
        <f t="shared" si="105"/>
        <v xml:space="preserve">82202315322INCENDIO FORESTAL </v>
      </c>
    </row>
    <row r="1047" spans="1:82" s="121" customFormat="1" ht="102" customHeight="1">
      <c r="A1047" s="13"/>
      <c r="B1047" s="13"/>
      <c r="C1047" s="13"/>
      <c r="D1047" s="212">
        <v>44965</v>
      </c>
      <c r="E1047" s="210" t="s">
        <v>2829</v>
      </c>
      <c r="F1047" s="211" t="s">
        <v>2339</v>
      </c>
      <c r="G1047" s="130" t="s">
        <v>8680</v>
      </c>
      <c r="H1047" s="85" t="str">
        <f>VLOOKUP(E1047&amp;F1047,Divipola!$C$1:$F$1149,4,FALSE)</f>
        <v>05101</v>
      </c>
      <c r="I1047" s="77"/>
      <c r="J1047" s="181"/>
      <c r="K1047" s="248"/>
      <c r="L1047" s="248"/>
      <c r="M1047" s="248"/>
      <c r="N1047" s="248"/>
      <c r="O1047" s="248"/>
      <c r="P1047" s="248"/>
      <c r="Q1047" s="248"/>
      <c r="R1047" s="248"/>
      <c r="S1047" s="248"/>
      <c r="T1047" s="248"/>
      <c r="U1047" s="248"/>
      <c r="V1047" s="248"/>
      <c r="W1047" s="248"/>
      <c r="X1047" s="248"/>
      <c r="Y1047" s="236"/>
      <c r="Z1047" s="250">
        <v>2</v>
      </c>
      <c r="AA1047" s="248"/>
      <c r="AB1047" s="383"/>
      <c r="AC1047" s="73"/>
      <c r="AD1047" s="414"/>
      <c r="AE1047" s="393"/>
      <c r="AF1047" s="78"/>
      <c r="AG1047" s="414"/>
      <c r="AH1047" s="383"/>
      <c r="AI1047" s="453"/>
      <c r="AJ1047" s="453"/>
      <c r="AK1047" s="414"/>
      <c r="AL1047" s="383"/>
      <c r="AM1047" s="383"/>
      <c r="AN1047" s="523"/>
      <c r="AO1047" s="414"/>
      <c r="AP1047" s="548"/>
      <c r="AQ1047" s="414"/>
      <c r="AR1047" s="78"/>
      <c r="AS1047" s="78"/>
      <c r="AT1047" s="414"/>
      <c r="AU1047" s="548"/>
      <c r="AV1047" s="548"/>
      <c r="AW1047" s="414"/>
      <c r="AX1047" s="383"/>
      <c r="AY1047" s="548"/>
      <c r="AZ1047" s="414"/>
      <c r="BA1047" s="383"/>
      <c r="BB1047" s="548"/>
      <c r="BC1047" s="78"/>
      <c r="BD1047" s="414"/>
      <c r="BE1047" s="414"/>
      <c r="BF1047" s="414"/>
      <c r="BG1047" s="414"/>
      <c r="BH1047" s="414"/>
      <c r="BI1047" s="383"/>
      <c r="BJ1047" s="383"/>
      <c r="BK1047" s="78"/>
      <c r="BL1047" s="414"/>
      <c r="BM1047" s="383"/>
      <c r="BN1047" s="78"/>
      <c r="BO1047" s="414"/>
      <c r="BP1047" s="78"/>
      <c r="BQ1047" s="414"/>
      <c r="BR1047" s="383"/>
      <c r="BS1047" s="78"/>
      <c r="BT1047" s="83"/>
      <c r="BU1047" s="75"/>
      <c r="BV1047" s="74"/>
      <c r="BW1047" s="74"/>
      <c r="BX1047" s="471" t="s">
        <v>5193</v>
      </c>
      <c r="BY1047" s="112">
        <f t="shared" si="107"/>
        <v>1042</v>
      </c>
      <c r="BZ1047" s="65">
        <f t="shared" si="106"/>
        <v>0</v>
      </c>
      <c r="CA1047" s="359">
        <f t="shared" si="102"/>
        <v>8</v>
      </c>
      <c r="CB1047" s="359">
        <f t="shared" si="103"/>
        <v>2</v>
      </c>
      <c r="CC1047" s="359">
        <f t="shared" si="104"/>
        <v>2023</v>
      </c>
      <c r="CD1047" s="359" t="str">
        <f t="shared" si="105"/>
        <v xml:space="preserve">82202305101INCENDIO FORESTAL </v>
      </c>
    </row>
    <row r="1048" spans="1:82" s="121" customFormat="1" ht="102" customHeight="1">
      <c r="A1048" s="13"/>
      <c r="B1048" s="13"/>
      <c r="C1048" s="13"/>
      <c r="D1048" s="212">
        <v>44965</v>
      </c>
      <c r="E1048" s="210" t="s">
        <v>2724</v>
      </c>
      <c r="F1048" s="211" t="s">
        <v>2510</v>
      </c>
      <c r="G1048" s="130" t="s">
        <v>8680</v>
      </c>
      <c r="H1048" s="85" t="str">
        <f>VLOOKUP(E1048&amp;F1048,Divipola!$C$1:$F$1149,4,FALSE)</f>
        <v>85300</v>
      </c>
      <c r="I1048" s="77"/>
      <c r="J1048" s="181"/>
      <c r="K1048" s="248"/>
      <c r="L1048" s="248"/>
      <c r="M1048" s="248"/>
      <c r="N1048" s="248"/>
      <c r="O1048" s="248"/>
      <c r="P1048" s="248"/>
      <c r="Q1048" s="248"/>
      <c r="R1048" s="248"/>
      <c r="S1048" s="248"/>
      <c r="T1048" s="248"/>
      <c r="U1048" s="248"/>
      <c r="V1048" s="248"/>
      <c r="W1048" s="248"/>
      <c r="X1048" s="248"/>
      <c r="Y1048" s="236"/>
      <c r="Z1048" s="237">
        <v>164</v>
      </c>
      <c r="AA1048" s="248"/>
      <c r="AB1048" s="383"/>
      <c r="AC1048" s="73"/>
      <c r="AD1048" s="414"/>
      <c r="AE1048" s="393"/>
      <c r="AF1048" s="78"/>
      <c r="AG1048" s="414"/>
      <c r="AH1048" s="383"/>
      <c r="AI1048" s="453"/>
      <c r="AJ1048" s="453"/>
      <c r="AK1048" s="414"/>
      <c r="AL1048" s="383"/>
      <c r="AM1048" s="383"/>
      <c r="AN1048" s="523"/>
      <c r="AO1048" s="414"/>
      <c r="AP1048" s="548"/>
      <c r="AQ1048" s="414"/>
      <c r="AR1048" s="78"/>
      <c r="AS1048" s="78"/>
      <c r="AT1048" s="414"/>
      <c r="AU1048" s="548"/>
      <c r="AV1048" s="548"/>
      <c r="AW1048" s="414"/>
      <c r="AX1048" s="383"/>
      <c r="AY1048" s="548"/>
      <c r="AZ1048" s="414"/>
      <c r="BA1048" s="383"/>
      <c r="BB1048" s="548"/>
      <c r="BC1048" s="78"/>
      <c r="BD1048" s="414"/>
      <c r="BE1048" s="414"/>
      <c r="BF1048" s="414"/>
      <c r="BG1048" s="414"/>
      <c r="BH1048" s="414"/>
      <c r="BI1048" s="383"/>
      <c r="BJ1048" s="383"/>
      <c r="BK1048" s="78"/>
      <c r="BL1048" s="414"/>
      <c r="BM1048" s="383"/>
      <c r="BN1048" s="78"/>
      <c r="BO1048" s="414"/>
      <c r="BP1048" s="78"/>
      <c r="BQ1048" s="414"/>
      <c r="BR1048" s="383"/>
      <c r="BS1048" s="78"/>
      <c r="BT1048" s="83"/>
      <c r="BU1048" s="75"/>
      <c r="BV1048" s="74"/>
      <c r="BW1048" s="74"/>
      <c r="BX1048" s="461" t="s">
        <v>5194</v>
      </c>
      <c r="BY1048" s="112">
        <f t="shared" si="107"/>
        <v>1043</v>
      </c>
      <c r="BZ1048" s="65">
        <f t="shared" si="106"/>
        <v>0</v>
      </c>
      <c r="CA1048" s="359">
        <f t="shared" si="102"/>
        <v>8</v>
      </c>
      <c r="CB1048" s="359">
        <f t="shared" si="103"/>
        <v>2</v>
      </c>
      <c r="CC1048" s="359">
        <f t="shared" si="104"/>
        <v>2023</v>
      </c>
      <c r="CD1048" s="359" t="str">
        <f t="shared" si="105"/>
        <v xml:space="preserve">82202385300INCENDIO FORESTAL </v>
      </c>
    </row>
    <row r="1049" spans="1:82" s="121" customFormat="1" ht="140.25" customHeight="1">
      <c r="A1049" s="13"/>
      <c r="B1049" s="13"/>
      <c r="C1049" s="13"/>
      <c r="D1049" s="212">
        <v>44965</v>
      </c>
      <c r="E1049" s="210" t="s">
        <v>2724</v>
      </c>
      <c r="F1049" s="211" t="s">
        <v>2159</v>
      </c>
      <c r="G1049" s="130" t="s">
        <v>8680</v>
      </c>
      <c r="H1049" s="85" t="str">
        <f>VLOOKUP(E1049&amp;F1049,Divipola!$C$1:$F$1149,4,FALSE)</f>
        <v>85010</v>
      </c>
      <c r="I1049" s="77"/>
      <c r="J1049" s="181"/>
      <c r="K1049" s="248"/>
      <c r="L1049" s="248"/>
      <c r="M1049" s="248"/>
      <c r="N1049" s="248"/>
      <c r="O1049" s="248"/>
      <c r="P1049" s="248"/>
      <c r="Q1049" s="248"/>
      <c r="R1049" s="248"/>
      <c r="S1049" s="248"/>
      <c r="T1049" s="248"/>
      <c r="U1049" s="248"/>
      <c r="V1049" s="248"/>
      <c r="W1049" s="248"/>
      <c r="X1049" s="248"/>
      <c r="Y1049" s="236"/>
      <c r="Z1049" s="237">
        <v>3</v>
      </c>
      <c r="AA1049" s="248"/>
      <c r="AB1049" s="383"/>
      <c r="AC1049" s="73"/>
      <c r="AD1049" s="414"/>
      <c r="AE1049" s="393"/>
      <c r="AF1049" s="78"/>
      <c r="AG1049" s="414"/>
      <c r="AH1049" s="383"/>
      <c r="AI1049" s="453"/>
      <c r="AJ1049" s="453"/>
      <c r="AK1049" s="414"/>
      <c r="AL1049" s="383"/>
      <c r="AM1049" s="383"/>
      <c r="AN1049" s="523"/>
      <c r="AO1049" s="414"/>
      <c r="AP1049" s="548"/>
      <c r="AQ1049" s="414"/>
      <c r="AR1049" s="78"/>
      <c r="AS1049" s="78"/>
      <c r="AT1049" s="414"/>
      <c r="AU1049" s="548"/>
      <c r="AV1049" s="548"/>
      <c r="AW1049" s="414"/>
      <c r="AX1049" s="383"/>
      <c r="AY1049" s="548"/>
      <c r="AZ1049" s="414"/>
      <c r="BA1049" s="383"/>
      <c r="BB1049" s="548"/>
      <c r="BC1049" s="78"/>
      <c r="BD1049" s="414"/>
      <c r="BE1049" s="414"/>
      <c r="BF1049" s="414"/>
      <c r="BG1049" s="414"/>
      <c r="BH1049" s="414"/>
      <c r="BI1049" s="383"/>
      <c r="BJ1049" s="383"/>
      <c r="BK1049" s="78"/>
      <c r="BL1049" s="414"/>
      <c r="BM1049" s="383"/>
      <c r="BN1049" s="78"/>
      <c r="BO1049" s="414"/>
      <c r="BP1049" s="78"/>
      <c r="BQ1049" s="414"/>
      <c r="BR1049" s="383"/>
      <c r="BS1049" s="78"/>
      <c r="BT1049" s="83"/>
      <c r="BU1049" s="75"/>
      <c r="BV1049" s="74"/>
      <c r="BW1049" s="74"/>
      <c r="BX1049" s="461" t="s">
        <v>5195</v>
      </c>
      <c r="BY1049" s="112">
        <f t="shared" si="107"/>
        <v>1044</v>
      </c>
      <c r="BZ1049" s="65">
        <f t="shared" si="106"/>
        <v>0</v>
      </c>
      <c r="CA1049" s="359">
        <f t="shared" si="102"/>
        <v>8</v>
      </c>
      <c r="CB1049" s="359">
        <f t="shared" si="103"/>
        <v>2</v>
      </c>
      <c r="CC1049" s="359">
        <f t="shared" si="104"/>
        <v>2023</v>
      </c>
      <c r="CD1049" s="359" t="str">
        <f t="shared" si="105"/>
        <v xml:space="preserve">82202385010INCENDIO FORESTAL </v>
      </c>
    </row>
    <row r="1050" spans="1:82" s="121" customFormat="1" ht="140.25" customHeight="1">
      <c r="A1050" s="13"/>
      <c r="B1050" s="13"/>
      <c r="C1050" s="13"/>
      <c r="D1050" s="212">
        <v>44965</v>
      </c>
      <c r="E1050" s="210" t="s">
        <v>2724</v>
      </c>
      <c r="F1050" s="211" t="s">
        <v>2159</v>
      </c>
      <c r="G1050" s="130" t="s">
        <v>8680</v>
      </c>
      <c r="H1050" s="85" t="str">
        <f>VLOOKUP(E1050&amp;F1050,Divipola!$C$1:$F$1149,4,FALSE)</f>
        <v>85010</v>
      </c>
      <c r="I1050" s="77"/>
      <c r="J1050" s="181"/>
      <c r="K1050" s="248"/>
      <c r="L1050" s="248"/>
      <c r="M1050" s="248"/>
      <c r="N1050" s="248"/>
      <c r="O1050" s="248"/>
      <c r="P1050" s="248"/>
      <c r="Q1050" s="248"/>
      <c r="R1050" s="248"/>
      <c r="S1050" s="248"/>
      <c r="T1050" s="248"/>
      <c r="U1050" s="248"/>
      <c r="V1050" s="248"/>
      <c r="W1050" s="248"/>
      <c r="X1050" s="248"/>
      <c r="Y1050" s="236"/>
      <c r="Z1050" s="237">
        <v>2</v>
      </c>
      <c r="AA1050" s="248"/>
      <c r="AB1050" s="383"/>
      <c r="AC1050" s="73"/>
      <c r="AD1050" s="414"/>
      <c r="AE1050" s="393"/>
      <c r="AF1050" s="78"/>
      <c r="AG1050" s="414"/>
      <c r="AH1050" s="383"/>
      <c r="AI1050" s="453"/>
      <c r="AJ1050" s="453"/>
      <c r="AK1050" s="414"/>
      <c r="AL1050" s="383"/>
      <c r="AM1050" s="383"/>
      <c r="AN1050" s="523"/>
      <c r="AO1050" s="414"/>
      <c r="AP1050" s="548"/>
      <c r="AQ1050" s="414"/>
      <c r="AR1050" s="78"/>
      <c r="AS1050" s="78"/>
      <c r="AT1050" s="414"/>
      <c r="AU1050" s="548"/>
      <c r="AV1050" s="548"/>
      <c r="AW1050" s="414"/>
      <c r="AX1050" s="383"/>
      <c r="AY1050" s="548"/>
      <c r="AZ1050" s="414"/>
      <c r="BA1050" s="383"/>
      <c r="BB1050" s="548"/>
      <c r="BC1050" s="78"/>
      <c r="BD1050" s="414"/>
      <c r="BE1050" s="414"/>
      <c r="BF1050" s="414"/>
      <c r="BG1050" s="414"/>
      <c r="BH1050" s="414"/>
      <c r="BI1050" s="383"/>
      <c r="BJ1050" s="383"/>
      <c r="BK1050" s="78"/>
      <c r="BL1050" s="414"/>
      <c r="BM1050" s="383"/>
      <c r="BN1050" s="78"/>
      <c r="BO1050" s="414"/>
      <c r="BP1050" s="78"/>
      <c r="BQ1050" s="414"/>
      <c r="BR1050" s="383"/>
      <c r="BS1050" s="78"/>
      <c r="BT1050" s="83"/>
      <c r="BU1050" s="75"/>
      <c r="BV1050" s="74"/>
      <c r="BW1050" s="74"/>
      <c r="BX1050" s="461" t="s">
        <v>5196</v>
      </c>
      <c r="BY1050" s="112">
        <f t="shared" si="107"/>
        <v>1045</v>
      </c>
      <c r="BZ1050" s="65">
        <f t="shared" si="106"/>
        <v>0</v>
      </c>
      <c r="CA1050" s="359">
        <f t="shared" ref="CA1050:CA1113" si="108">DAY(D1050)</f>
        <v>8</v>
      </c>
      <c r="CB1050" s="359">
        <f t="shared" ref="CB1050:CB1113" si="109">MONTH(D1050)</f>
        <v>2</v>
      </c>
      <c r="CC1050" s="359">
        <f t="shared" ref="CC1050:CC1113" si="110">YEAR(D1050)</f>
        <v>2023</v>
      </c>
      <c r="CD1050" s="359" t="str">
        <f t="shared" ref="CD1050:CD1113" si="111">CONCATENATE(CA1050,CB1050,CC1050,H1050,G1050)</f>
        <v xml:space="preserve">82202385010INCENDIO FORESTAL </v>
      </c>
    </row>
    <row r="1051" spans="1:82" s="121" customFormat="1" ht="89.25" customHeight="1">
      <c r="A1051" s="13"/>
      <c r="B1051" s="13"/>
      <c r="C1051" s="13"/>
      <c r="D1051" s="212">
        <v>44965</v>
      </c>
      <c r="E1051" s="210" t="s">
        <v>2661</v>
      </c>
      <c r="F1051" s="211" t="s">
        <v>550</v>
      </c>
      <c r="G1051" s="130" t="s">
        <v>8680</v>
      </c>
      <c r="H1051" s="85" t="str">
        <f>VLOOKUP(E1051&amp;F1051,Divipola!$C$1:$F$1149,4,FALSE)</f>
        <v>15377</v>
      </c>
      <c r="I1051" s="77"/>
      <c r="J1051" s="181"/>
      <c r="K1051" s="248"/>
      <c r="L1051" s="248"/>
      <c r="M1051" s="248"/>
      <c r="N1051" s="248"/>
      <c r="O1051" s="248"/>
      <c r="P1051" s="248"/>
      <c r="Q1051" s="248"/>
      <c r="R1051" s="248"/>
      <c r="S1051" s="248"/>
      <c r="T1051" s="248"/>
      <c r="U1051" s="248"/>
      <c r="V1051" s="248"/>
      <c r="W1051" s="248"/>
      <c r="X1051" s="248"/>
      <c r="Y1051" s="236"/>
      <c r="Z1051" s="237"/>
      <c r="AA1051" s="248"/>
      <c r="AB1051" s="383"/>
      <c r="AC1051" s="73"/>
      <c r="AD1051" s="414"/>
      <c r="AE1051" s="393"/>
      <c r="AF1051" s="78"/>
      <c r="AG1051" s="414"/>
      <c r="AH1051" s="383"/>
      <c r="AI1051" s="453"/>
      <c r="AJ1051" s="453"/>
      <c r="AK1051" s="414"/>
      <c r="AL1051" s="383"/>
      <c r="AM1051" s="383"/>
      <c r="AN1051" s="523"/>
      <c r="AO1051" s="414"/>
      <c r="AP1051" s="548"/>
      <c r="AQ1051" s="414"/>
      <c r="AR1051" s="78"/>
      <c r="AS1051" s="78"/>
      <c r="AT1051" s="414"/>
      <c r="AU1051" s="548"/>
      <c r="AV1051" s="548"/>
      <c r="AW1051" s="414"/>
      <c r="AX1051" s="383"/>
      <c r="AY1051" s="548"/>
      <c r="AZ1051" s="414"/>
      <c r="BA1051" s="383"/>
      <c r="BB1051" s="548"/>
      <c r="BC1051" s="78"/>
      <c r="BD1051" s="414"/>
      <c r="BE1051" s="414"/>
      <c r="BF1051" s="414"/>
      <c r="BG1051" s="414"/>
      <c r="BH1051" s="414"/>
      <c r="BI1051" s="383"/>
      <c r="BJ1051" s="383"/>
      <c r="BK1051" s="78"/>
      <c r="BL1051" s="414"/>
      <c r="BM1051" s="383"/>
      <c r="BN1051" s="78"/>
      <c r="BO1051" s="414"/>
      <c r="BP1051" s="78"/>
      <c r="BQ1051" s="414"/>
      <c r="BR1051" s="383"/>
      <c r="BS1051" s="78"/>
      <c r="BT1051" s="83"/>
      <c r="BU1051" s="75"/>
      <c r="BV1051" s="74"/>
      <c r="BW1051" s="74"/>
      <c r="BX1051" s="461" t="s">
        <v>5197</v>
      </c>
      <c r="BY1051" s="112">
        <f t="shared" si="107"/>
        <v>1046</v>
      </c>
      <c r="BZ1051" s="65">
        <f t="shared" si="106"/>
        <v>0</v>
      </c>
      <c r="CA1051" s="359">
        <f t="shared" si="108"/>
        <v>8</v>
      </c>
      <c r="CB1051" s="359">
        <f t="shared" si="109"/>
        <v>2</v>
      </c>
      <c r="CC1051" s="359">
        <f t="shared" si="110"/>
        <v>2023</v>
      </c>
      <c r="CD1051" s="359" t="str">
        <f t="shared" si="111"/>
        <v xml:space="preserve">82202315377INCENDIO FORESTAL </v>
      </c>
    </row>
    <row r="1052" spans="1:82" s="121" customFormat="1" ht="127.5" customHeight="1">
      <c r="A1052" s="13"/>
      <c r="B1052" s="13"/>
      <c r="C1052" s="13"/>
      <c r="D1052" s="212">
        <v>44965</v>
      </c>
      <c r="E1052" s="210" t="s">
        <v>2676</v>
      </c>
      <c r="F1052" s="211" t="s">
        <v>1349</v>
      </c>
      <c r="G1052" s="130" t="s">
        <v>8680</v>
      </c>
      <c r="H1052" s="85" t="str">
        <f>VLOOKUP(E1052&amp;F1052,Divipola!$C$1:$F$1149,4,FALSE)</f>
        <v>23682</v>
      </c>
      <c r="I1052" s="77"/>
      <c r="J1052" s="181"/>
      <c r="K1052" s="248"/>
      <c r="L1052" s="248"/>
      <c r="M1052" s="248"/>
      <c r="N1052" s="248"/>
      <c r="O1052" s="248"/>
      <c r="P1052" s="248"/>
      <c r="Q1052" s="248"/>
      <c r="R1052" s="248"/>
      <c r="S1052" s="248"/>
      <c r="T1052" s="248"/>
      <c r="U1052" s="248"/>
      <c r="V1052" s="248"/>
      <c r="W1052" s="248"/>
      <c r="X1052" s="248"/>
      <c r="Y1052" s="236"/>
      <c r="Z1052" s="237"/>
      <c r="AA1052" s="248"/>
      <c r="AB1052" s="383"/>
      <c r="AC1052" s="73"/>
      <c r="AD1052" s="414"/>
      <c r="AE1052" s="393"/>
      <c r="AF1052" s="78"/>
      <c r="AG1052" s="414"/>
      <c r="AH1052" s="383"/>
      <c r="AI1052" s="453"/>
      <c r="AJ1052" s="453"/>
      <c r="AK1052" s="414"/>
      <c r="AL1052" s="383"/>
      <c r="AM1052" s="383"/>
      <c r="AN1052" s="523"/>
      <c r="AO1052" s="414"/>
      <c r="AP1052" s="548"/>
      <c r="AQ1052" s="414"/>
      <c r="AR1052" s="78"/>
      <c r="AS1052" s="78"/>
      <c r="AT1052" s="414"/>
      <c r="AU1052" s="548"/>
      <c r="AV1052" s="548"/>
      <c r="AW1052" s="414"/>
      <c r="AX1052" s="383"/>
      <c r="AY1052" s="548"/>
      <c r="AZ1052" s="414"/>
      <c r="BA1052" s="383"/>
      <c r="BB1052" s="548"/>
      <c r="BC1052" s="78"/>
      <c r="BD1052" s="414"/>
      <c r="BE1052" s="414"/>
      <c r="BF1052" s="414"/>
      <c r="BG1052" s="414"/>
      <c r="BH1052" s="414"/>
      <c r="BI1052" s="383"/>
      <c r="BJ1052" s="383"/>
      <c r="BK1052" s="78"/>
      <c r="BL1052" s="414"/>
      <c r="BM1052" s="383"/>
      <c r="BN1052" s="78"/>
      <c r="BO1052" s="414"/>
      <c r="BP1052" s="78"/>
      <c r="BQ1052" s="414"/>
      <c r="BR1052" s="383"/>
      <c r="BS1052" s="78"/>
      <c r="BT1052" s="83"/>
      <c r="BU1052" s="75"/>
      <c r="BV1052" s="74"/>
      <c r="BW1052" s="74"/>
      <c r="BX1052" s="461" t="s">
        <v>5198</v>
      </c>
      <c r="BY1052" s="112">
        <f t="shared" si="107"/>
        <v>1047</v>
      </c>
      <c r="BZ1052" s="65">
        <f t="shared" si="106"/>
        <v>0</v>
      </c>
      <c r="CA1052" s="359">
        <f t="shared" si="108"/>
        <v>8</v>
      </c>
      <c r="CB1052" s="359">
        <f t="shared" si="109"/>
        <v>2</v>
      </c>
      <c r="CC1052" s="359">
        <f t="shared" si="110"/>
        <v>2023</v>
      </c>
      <c r="CD1052" s="359" t="str">
        <f t="shared" si="111"/>
        <v xml:space="preserve">82202323682INCENDIO FORESTAL </v>
      </c>
    </row>
    <row r="1053" spans="1:82" s="121" customFormat="1" ht="267.75" customHeight="1">
      <c r="A1053" s="13"/>
      <c r="B1053" s="13"/>
      <c r="C1053" s="13"/>
      <c r="D1053" s="212">
        <v>44965</v>
      </c>
      <c r="E1053" s="210" t="s">
        <v>2718</v>
      </c>
      <c r="F1053" s="211" t="s">
        <v>1052</v>
      </c>
      <c r="G1053" s="130" t="s">
        <v>8680</v>
      </c>
      <c r="H1053" s="85" t="str">
        <f>VLOOKUP(E1053&amp;F1053,Divipola!$C$1:$F$1149,4,FALSE)</f>
        <v>25279</v>
      </c>
      <c r="I1053" s="77"/>
      <c r="J1053" s="181"/>
      <c r="K1053" s="248"/>
      <c r="L1053" s="248"/>
      <c r="M1053" s="248"/>
      <c r="N1053" s="248"/>
      <c r="O1053" s="248"/>
      <c r="P1053" s="248"/>
      <c r="Q1053" s="248"/>
      <c r="R1053" s="248"/>
      <c r="S1053" s="248"/>
      <c r="T1053" s="248"/>
      <c r="U1053" s="248"/>
      <c r="V1053" s="248"/>
      <c r="W1053" s="248"/>
      <c r="X1053" s="248"/>
      <c r="Y1053" s="236"/>
      <c r="Z1053" s="237">
        <v>2</v>
      </c>
      <c r="AA1053" s="248"/>
      <c r="AB1053" s="383"/>
      <c r="AC1053" s="73"/>
      <c r="AD1053" s="414"/>
      <c r="AE1053" s="393"/>
      <c r="AF1053" s="78"/>
      <c r="AG1053" s="414"/>
      <c r="AH1053" s="383"/>
      <c r="AI1053" s="453"/>
      <c r="AJ1053" s="453"/>
      <c r="AK1053" s="414"/>
      <c r="AL1053" s="383"/>
      <c r="AM1053" s="383"/>
      <c r="AN1053" s="523"/>
      <c r="AO1053" s="414"/>
      <c r="AP1053" s="548"/>
      <c r="AQ1053" s="414"/>
      <c r="AR1053" s="78"/>
      <c r="AS1053" s="78"/>
      <c r="AT1053" s="414"/>
      <c r="AU1053" s="548"/>
      <c r="AV1053" s="548"/>
      <c r="AW1053" s="414"/>
      <c r="AX1053" s="383"/>
      <c r="AY1053" s="548"/>
      <c r="AZ1053" s="414"/>
      <c r="BA1053" s="383"/>
      <c r="BB1053" s="548"/>
      <c r="BC1053" s="78"/>
      <c r="BD1053" s="414"/>
      <c r="BE1053" s="414"/>
      <c r="BF1053" s="414"/>
      <c r="BG1053" s="414"/>
      <c r="BH1053" s="414"/>
      <c r="BI1053" s="383"/>
      <c r="BJ1053" s="383"/>
      <c r="BK1053" s="78"/>
      <c r="BL1053" s="414"/>
      <c r="BM1053" s="383"/>
      <c r="BN1053" s="78"/>
      <c r="BO1053" s="414"/>
      <c r="BP1053" s="78"/>
      <c r="BQ1053" s="414"/>
      <c r="BR1053" s="383"/>
      <c r="BS1053" s="78"/>
      <c r="BT1053" s="83"/>
      <c r="BU1053" s="75"/>
      <c r="BV1053" s="74"/>
      <c r="BW1053" s="74"/>
      <c r="BX1053" s="461" t="s">
        <v>5199</v>
      </c>
      <c r="BY1053" s="112">
        <f t="shared" si="107"/>
        <v>1048</v>
      </c>
      <c r="BZ1053" s="65">
        <f t="shared" si="106"/>
        <v>0</v>
      </c>
      <c r="CA1053" s="359">
        <f t="shared" si="108"/>
        <v>8</v>
      </c>
      <c r="CB1053" s="359">
        <f t="shared" si="109"/>
        <v>2</v>
      </c>
      <c r="CC1053" s="359">
        <f t="shared" si="110"/>
        <v>2023</v>
      </c>
      <c r="CD1053" s="359" t="str">
        <f t="shared" si="111"/>
        <v xml:space="preserve">82202325279INCENDIO FORESTAL </v>
      </c>
    </row>
    <row r="1054" spans="1:82" s="121" customFormat="1" ht="153" customHeight="1">
      <c r="A1054" s="13"/>
      <c r="B1054" s="13"/>
      <c r="C1054" s="13"/>
      <c r="D1054" s="212">
        <v>44965</v>
      </c>
      <c r="E1054" s="210" t="s">
        <v>2676</v>
      </c>
      <c r="F1054" s="211" t="s">
        <v>986</v>
      </c>
      <c r="G1054" s="130" t="s">
        <v>8680</v>
      </c>
      <c r="H1054" s="85" t="str">
        <f>VLOOKUP(E1054&amp;F1054,Divipola!$C$1:$F$1149,4,FALSE)</f>
        <v>23660</v>
      </c>
      <c r="I1054" s="77"/>
      <c r="J1054" s="181"/>
      <c r="K1054" s="248"/>
      <c r="L1054" s="248"/>
      <c r="M1054" s="248"/>
      <c r="N1054" s="248"/>
      <c r="O1054" s="248"/>
      <c r="P1054" s="248"/>
      <c r="Q1054" s="248"/>
      <c r="R1054" s="248"/>
      <c r="S1054" s="248"/>
      <c r="T1054" s="248"/>
      <c r="U1054" s="248"/>
      <c r="V1054" s="248"/>
      <c r="W1054" s="248"/>
      <c r="X1054" s="248"/>
      <c r="Y1054" s="236"/>
      <c r="Z1054" s="237">
        <v>7</v>
      </c>
      <c r="AA1054" s="248"/>
      <c r="AB1054" s="383"/>
      <c r="AC1054" s="73"/>
      <c r="AD1054" s="414"/>
      <c r="AE1054" s="393"/>
      <c r="AF1054" s="78"/>
      <c r="AG1054" s="414"/>
      <c r="AH1054" s="383"/>
      <c r="AI1054" s="453"/>
      <c r="AJ1054" s="453"/>
      <c r="AK1054" s="414"/>
      <c r="AL1054" s="383"/>
      <c r="AM1054" s="383"/>
      <c r="AN1054" s="523"/>
      <c r="AO1054" s="414"/>
      <c r="AP1054" s="548"/>
      <c r="AQ1054" s="414"/>
      <c r="AR1054" s="78"/>
      <c r="AS1054" s="78"/>
      <c r="AT1054" s="414"/>
      <c r="AU1054" s="548"/>
      <c r="AV1054" s="548"/>
      <c r="AW1054" s="414"/>
      <c r="AX1054" s="383"/>
      <c r="AY1054" s="548"/>
      <c r="AZ1054" s="414"/>
      <c r="BA1054" s="383"/>
      <c r="BB1054" s="548"/>
      <c r="BC1054" s="78"/>
      <c r="BD1054" s="414"/>
      <c r="BE1054" s="414"/>
      <c r="BF1054" s="414"/>
      <c r="BG1054" s="414"/>
      <c r="BH1054" s="414"/>
      <c r="BI1054" s="383"/>
      <c r="BJ1054" s="383"/>
      <c r="BK1054" s="78"/>
      <c r="BL1054" s="414"/>
      <c r="BM1054" s="383"/>
      <c r="BN1054" s="78"/>
      <c r="BO1054" s="414"/>
      <c r="BP1054" s="78"/>
      <c r="BQ1054" s="414"/>
      <c r="BR1054" s="383"/>
      <c r="BS1054" s="78"/>
      <c r="BT1054" s="83"/>
      <c r="BU1054" s="75"/>
      <c r="BV1054" s="74"/>
      <c r="BW1054" s="74"/>
      <c r="BX1054" s="461" t="s">
        <v>5200</v>
      </c>
      <c r="BY1054" s="112">
        <f t="shared" si="107"/>
        <v>1049</v>
      </c>
      <c r="BZ1054" s="65">
        <f t="shared" si="106"/>
        <v>0</v>
      </c>
      <c r="CA1054" s="359">
        <f t="shared" si="108"/>
        <v>8</v>
      </c>
      <c r="CB1054" s="359">
        <f t="shared" si="109"/>
        <v>2</v>
      </c>
      <c r="CC1054" s="359">
        <f t="shared" si="110"/>
        <v>2023</v>
      </c>
      <c r="CD1054" s="359" t="str">
        <f t="shared" si="111"/>
        <v xml:space="preserve">82202323660INCENDIO FORESTAL </v>
      </c>
    </row>
    <row r="1055" spans="1:82" s="121" customFormat="1" ht="63.75" customHeight="1">
      <c r="A1055" s="13"/>
      <c r="B1055" s="13"/>
      <c r="C1055" s="13"/>
      <c r="D1055" s="212">
        <v>44965</v>
      </c>
      <c r="E1055" s="210" t="s">
        <v>2830</v>
      </c>
      <c r="F1055" s="211" t="s">
        <v>2634</v>
      </c>
      <c r="G1055" s="130" t="s">
        <v>8680</v>
      </c>
      <c r="H1055" s="85" t="str">
        <f>VLOOKUP(E1055&amp;F1055,Divipola!$C$1:$F$1149,4,FALSE)</f>
        <v>68001</v>
      </c>
      <c r="I1055" s="77"/>
      <c r="J1055" s="181"/>
      <c r="K1055" s="306"/>
      <c r="L1055" s="309"/>
      <c r="M1055" s="309"/>
      <c r="N1055" s="316"/>
      <c r="O1055" s="316"/>
      <c r="P1055" s="316"/>
      <c r="Q1055" s="316"/>
      <c r="R1055" s="316"/>
      <c r="S1055" s="317"/>
      <c r="T1055" s="317"/>
      <c r="U1055" s="317"/>
      <c r="V1055" s="317"/>
      <c r="W1055" s="317"/>
      <c r="X1055" s="317"/>
      <c r="Y1055" s="310"/>
      <c r="Z1055" s="306"/>
      <c r="AA1055" s="311"/>
      <c r="AB1055" s="383"/>
      <c r="AC1055" s="73"/>
      <c r="AD1055" s="414"/>
      <c r="AE1055" s="393"/>
      <c r="AF1055" s="78"/>
      <c r="AG1055" s="414"/>
      <c r="AH1055" s="383"/>
      <c r="AI1055" s="453"/>
      <c r="AJ1055" s="453"/>
      <c r="AK1055" s="414"/>
      <c r="AL1055" s="383"/>
      <c r="AM1055" s="383"/>
      <c r="AN1055" s="523"/>
      <c r="AO1055" s="414"/>
      <c r="AP1055" s="548"/>
      <c r="AQ1055" s="414"/>
      <c r="AR1055" s="78"/>
      <c r="AS1055" s="78"/>
      <c r="AT1055" s="414"/>
      <c r="AU1055" s="548"/>
      <c r="AV1055" s="548"/>
      <c r="AW1055" s="414"/>
      <c r="AX1055" s="383"/>
      <c r="AY1055" s="548"/>
      <c r="AZ1055" s="414"/>
      <c r="BA1055" s="383"/>
      <c r="BB1055" s="548"/>
      <c r="BC1055" s="78"/>
      <c r="BD1055" s="414"/>
      <c r="BE1055" s="414"/>
      <c r="BF1055" s="414"/>
      <c r="BG1055" s="414"/>
      <c r="BH1055" s="414"/>
      <c r="BI1055" s="383"/>
      <c r="BJ1055" s="383"/>
      <c r="BK1055" s="78"/>
      <c r="BL1055" s="414"/>
      <c r="BM1055" s="383"/>
      <c r="BN1055" s="78"/>
      <c r="BO1055" s="414"/>
      <c r="BP1055" s="78"/>
      <c r="BQ1055" s="414"/>
      <c r="BR1055" s="383"/>
      <c r="BS1055" s="78"/>
      <c r="BT1055" s="83"/>
      <c r="BU1055" s="75"/>
      <c r="BV1055" s="74"/>
      <c r="BW1055" s="74"/>
      <c r="BX1055" s="462" t="s">
        <v>6336</v>
      </c>
      <c r="BY1055" s="112">
        <f t="shared" si="107"/>
        <v>1050</v>
      </c>
      <c r="BZ1055" s="65">
        <f t="shared" si="106"/>
        <v>0</v>
      </c>
      <c r="CA1055" s="359">
        <f t="shared" si="108"/>
        <v>8</v>
      </c>
      <c r="CB1055" s="359">
        <f t="shared" si="109"/>
        <v>2</v>
      </c>
      <c r="CC1055" s="359">
        <f t="shared" si="110"/>
        <v>2023</v>
      </c>
      <c r="CD1055" s="359" t="str">
        <f t="shared" si="111"/>
        <v xml:space="preserve">82202368001INCENDIO FORESTAL </v>
      </c>
    </row>
    <row r="1056" spans="1:82" s="121" customFormat="1" ht="63.75" customHeight="1">
      <c r="A1056" s="13"/>
      <c r="B1056" s="13"/>
      <c r="C1056" s="13"/>
      <c r="D1056" s="212">
        <v>44965</v>
      </c>
      <c r="E1056" s="210" t="s">
        <v>2830</v>
      </c>
      <c r="F1056" s="211" t="s">
        <v>2634</v>
      </c>
      <c r="G1056" s="130" t="s">
        <v>8680</v>
      </c>
      <c r="H1056" s="85" t="str">
        <f>VLOOKUP(E1056&amp;F1056,Divipola!$C$1:$F$1149,4,FALSE)</f>
        <v>68001</v>
      </c>
      <c r="I1056" s="77"/>
      <c r="J1056" s="181"/>
      <c r="K1056" s="307"/>
      <c r="L1056" s="309"/>
      <c r="M1056" s="309"/>
      <c r="N1056" s="316"/>
      <c r="O1056" s="316"/>
      <c r="P1056" s="316"/>
      <c r="Q1056" s="316"/>
      <c r="R1056" s="316"/>
      <c r="S1056" s="317"/>
      <c r="T1056" s="317"/>
      <c r="U1056" s="317"/>
      <c r="V1056" s="317"/>
      <c r="W1056" s="317"/>
      <c r="X1056" s="317"/>
      <c r="Y1056" s="310"/>
      <c r="Z1056" s="307"/>
      <c r="AA1056" s="311"/>
      <c r="AB1056" s="383"/>
      <c r="AC1056" s="73"/>
      <c r="AD1056" s="414"/>
      <c r="AE1056" s="393"/>
      <c r="AF1056" s="78"/>
      <c r="AG1056" s="414"/>
      <c r="AH1056" s="383"/>
      <c r="AI1056" s="453"/>
      <c r="AJ1056" s="453"/>
      <c r="AK1056" s="414"/>
      <c r="AL1056" s="383"/>
      <c r="AM1056" s="383"/>
      <c r="AN1056" s="523"/>
      <c r="AO1056" s="414"/>
      <c r="AP1056" s="548"/>
      <c r="AQ1056" s="414"/>
      <c r="AR1056" s="78"/>
      <c r="AS1056" s="78"/>
      <c r="AT1056" s="414"/>
      <c r="AU1056" s="548"/>
      <c r="AV1056" s="548"/>
      <c r="AW1056" s="414"/>
      <c r="AX1056" s="383"/>
      <c r="AY1056" s="548"/>
      <c r="AZ1056" s="414"/>
      <c r="BA1056" s="383"/>
      <c r="BB1056" s="548"/>
      <c r="BC1056" s="78"/>
      <c r="BD1056" s="414"/>
      <c r="BE1056" s="414"/>
      <c r="BF1056" s="414"/>
      <c r="BG1056" s="414"/>
      <c r="BH1056" s="414"/>
      <c r="BI1056" s="383"/>
      <c r="BJ1056" s="383"/>
      <c r="BK1056" s="78"/>
      <c r="BL1056" s="414"/>
      <c r="BM1056" s="383"/>
      <c r="BN1056" s="78"/>
      <c r="BO1056" s="414"/>
      <c r="BP1056" s="78"/>
      <c r="BQ1056" s="414"/>
      <c r="BR1056" s="383"/>
      <c r="BS1056" s="78"/>
      <c r="BT1056" s="83"/>
      <c r="BU1056" s="75"/>
      <c r="BV1056" s="74"/>
      <c r="BW1056" s="74"/>
      <c r="BX1056" s="470" t="s">
        <v>6337</v>
      </c>
      <c r="BY1056" s="112">
        <f t="shared" si="107"/>
        <v>1051</v>
      </c>
      <c r="BZ1056" s="65">
        <f t="shared" si="106"/>
        <v>0</v>
      </c>
      <c r="CA1056" s="359">
        <f t="shared" si="108"/>
        <v>8</v>
      </c>
      <c r="CB1056" s="359">
        <f t="shared" si="109"/>
        <v>2</v>
      </c>
      <c r="CC1056" s="359">
        <f t="shared" si="110"/>
        <v>2023</v>
      </c>
      <c r="CD1056" s="359" t="str">
        <f t="shared" si="111"/>
        <v xml:space="preserve">82202368001INCENDIO FORESTAL </v>
      </c>
    </row>
    <row r="1057" spans="1:82" s="121" customFormat="1" ht="63.75" customHeight="1">
      <c r="A1057" s="13"/>
      <c r="B1057" s="13"/>
      <c r="C1057" s="13"/>
      <c r="D1057" s="212">
        <v>44965</v>
      </c>
      <c r="E1057" s="210" t="s">
        <v>2830</v>
      </c>
      <c r="F1057" s="211" t="s">
        <v>2634</v>
      </c>
      <c r="G1057" s="130" t="s">
        <v>8680</v>
      </c>
      <c r="H1057" s="85" t="str">
        <f>VLOOKUP(E1057&amp;F1057,Divipola!$C$1:$F$1149,4,FALSE)</f>
        <v>68001</v>
      </c>
      <c r="I1057" s="77"/>
      <c r="J1057" s="181"/>
      <c r="K1057" s="306"/>
      <c r="L1057" s="309"/>
      <c r="M1057" s="309"/>
      <c r="N1057" s="316"/>
      <c r="O1057" s="316"/>
      <c r="P1057" s="316"/>
      <c r="Q1057" s="316"/>
      <c r="R1057" s="316"/>
      <c r="S1057" s="317"/>
      <c r="T1057" s="317"/>
      <c r="U1057" s="317"/>
      <c r="V1057" s="317"/>
      <c r="W1057" s="317"/>
      <c r="X1057" s="317"/>
      <c r="Y1057" s="310"/>
      <c r="Z1057" s="306"/>
      <c r="AA1057" s="311"/>
      <c r="AB1057" s="383"/>
      <c r="AC1057" s="73"/>
      <c r="AD1057" s="414"/>
      <c r="AE1057" s="393"/>
      <c r="AF1057" s="78"/>
      <c r="AG1057" s="414"/>
      <c r="AH1057" s="383"/>
      <c r="AI1057" s="453"/>
      <c r="AJ1057" s="453"/>
      <c r="AK1057" s="414"/>
      <c r="AL1057" s="383"/>
      <c r="AM1057" s="383"/>
      <c r="AN1057" s="523"/>
      <c r="AO1057" s="414"/>
      <c r="AP1057" s="548"/>
      <c r="AQ1057" s="414"/>
      <c r="AR1057" s="78"/>
      <c r="AS1057" s="78"/>
      <c r="AT1057" s="414"/>
      <c r="AU1057" s="548"/>
      <c r="AV1057" s="548"/>
      <c r="AW1057" s="414"/>
      <c r="AX1057" s="383"/>
      <c r="AY1057" s="548"/>
      <c r="AZ1057" s="414"/>
      <c r="BA1057" s="383"/>
      <c r="BB1057" s="548"/>
      <c r="BC1057" s="78"/>
      <c r="BD1057" s="414"/>
      <c r="BE1057" s="414"/>
      <c r="BF1057" s="414"/>
      <c r="BG1057" s="414"/>
      <c r="BH1057" s="414"/>
      <c r="BI1057" s="383"/>
      <c r="BJ1057" s="383"/>
      <c r="BK1057" s="78"/>
      <c r="BL1057" s="414"/>
      <c r="BM1057" s="383"/>
      <c r="BN1057" s="78"/>
      <c r="BO1057" s="414"/>
      <c r="BP1057" s="78"/>
      <c r="BQ1057" s="414"/>
      <c r="BR1057" s="383"/>
      <c r="BS1057" s="78"/>
      <c r="BT1057" s="83"/>
      <c r="BU1057" s="75"/>
      <c r="BV1057" s="74"/>
      <c r="BW1057" s="74"/>
      <c r="BX1057" s="462" t="s">
        <v>6338</v>
      </c>
      <c r="BY1057" s="112">
        <f t="shared" si="107"/>
        <v>1052</v>
      </c>
      <c r="BZ1057" s="65">
        <f t="shared" si="106"/>
        <v>0</v>
      </c>
      <c r="CA1057" s="359">
        <f t="shared" si="108"/>
        <v>8</v>
      </c>
      <c r="CB1057" s="359">
        <f t="shared" si="109"/>
        <v>2</v>
      </c>
      <c r="CC1057" s="359">
        <f t="shared" si="110"/>
        <v>2023</v>
      </c>
      <c r="CD1057" s="359" t="str">
        <f t="shared" si="111"/>
        <v xml:space="preserve">82202368001INCENDIO FORESTAL </v>
      </c>
    </row>
    <row r="1058" spans="1:82" s="121" customFormat="1" ht="63.75" customHeight="1">
      <c r="A1058" s="13"/>
      <c r="B1058" s="13"/>
      <c r="C1058" s="13"/>
      <c r="D1058" s="212">
        <v>44965</v>
      </c>
      <c r="E1058" s="210" t="s">
        <v>2830</v>
      </c>
      <c r="F1058" s="211" t="s">
        <v>2634</v>
      </c>
      <c r="G1058" s="130" t="s">
        <v>8680</v>
      </c>
      <c r="H1058" s="85" t="str">
        <f>VLOOKUP(E1058&amp;F1058,Divipola!$C$1:$F$1149,4,FALSE)</f>
        <v>68001</v>
      </c>
      <c r="I1058" s="77"/>
      <c r="J1058" s="181"/>
      <c r="K1058" s="306"/>
      <c r="L1058" s="309"/>
      <c r="M1058" s="309"/>
      <c r="N1058" s="316"/>
      <c r="O1058" s="316"/>
      <c r="P1058" s="316"/>
      <c r="Q1058" s="316"/>
      <c r="R1058" s="316"/>
      <c r="S1058" s="317"/>
      <c r="T1058" s="317"/>
      <c r="U1058" s="317"/>
      <c r="V1058" s="317"/>
      <c r="W1058" s="317"/>
      <c r="X1058" s="317"/>
      <c r="Y1058" s="310"/>
      <c r="Z1058" s="306"/>
      <c r="AA1058" s="311"/>
      <c r="AB1058" s="383"/>
      <c r="AC1058" s="73"/>
      <c r="AD1058" s="414"/>
      <c r="AE1058" s="393"/>
      <c r="AF1058" s="78"/>
      <c r="AG1058" s="414"/>
      <c r="AH1058" s="383"/>
      <c r="AI1058" s="453"/>
      <c r="AJ1058" s="453"/>
      <c r="AK1058" s="414"/>
      <c r="AL1058" s="383"/>
      <c r="AM1058" s="383"/>
      <c r="AN1058" s="523"/>
      <c r="AO1058" s="414"/>
      <c r="AP1058" s="548"/>
      <c r="AQ1058" s="414"/>
      <c r="AR1058" s="78"/>
      <c r="AS1058" s="78"/>
      <c r="AT1058" s="414"/>
      <c r="AU1058" s="548"/>
      <c r="AV1058" s="548"/>
      <c r="AW1058" s="414"/>
      <c r="AX1058" s="383"/>
      <c r="AY1058" s="548"/>
      <c r="AZ1058" s="414"/>
      <c r="BA1058" s="383"/>
      <c r="BB1058" s="548"/>
      <c r="BC1058" s="78"/>
      <c r="BD1058" s="414"/>
      <c r="BE1058" s="414"/>
      <c r="BF1058" s="414"/>
      <c r="BG1058" s="414"/>
      <c r="BH1058" s="414"/>
      <c r="BI1058" s="383"/>
      <c r="BJ1058" s="383"/>
      <c r="BK1058" s="78"/>
      <c r="BL1058" s="414"/>
      <c r="BM1058" s="383"/>
      <c r="BN1058" s="78"/>
      <c r="BO1058" s="414"/>
      <c r="BP1058" s="78"/>
      <c r="BQ1058" s="414"/>
      <c r="BR1058" s="383"/>
      <c r="BS1058" s="78"/>
      <c r="BT1058" s="83"/>
      <c r="BU1058" s="75"/>
      <c r="BV1058" s="74"/>
      <c r="BW1058" s="74"/>
      <c r="BX1058" s="462" t="s">
        <v>6339</v>
      </c>
      <c r="BY1058" s="112">
        <f t="shared" si="107"/>
        <v>1053</v>
      </c>
      <c r="BZ1058" s="65">
        <f t="shared" si="106"/>
        <v>0</v>
      </c>
      <c r="CA1058" s="359">
        <f t="shared" si="108"/>
        <v>8</v>
      </c>
      <c r="CB1058" s="359">
        <f t="shared" si="109"/>
        <v>2</v>
      </c>
      <c r="CC1058" s="359">
        <f t="shared" si="110"/>
        <v>2023</v>
      </c>
      <c r="CD1058" s="359" t="str">
        <f t="shared" si="111"/>
        <v xml:space="preserve">82202368001INCENDIO FORESTAL </v>
      </c>
    </row>
    <row r="1059" spans="1:82" s="121" customFormat="1" ht="63.75" customHeight="1">
      <c r="A1059" s="13"/>
      <c r="B1059" s="13"/>
      <c r="C1059" s="13"/>
      <c r="D1059" s="212">
        <v>44965</v>
      </c>
      <c r="E1059" s="210" t="s">
        <v>2830</v>
      </c>
      <c r="F1059" s="211" t="s">
        <v>2634</v>
      </c>
      <c r="G1059" s="130" t="s">
        <v>8680</v>
      </c>
      <c r="H1059" s="85" t="str">
        <f>VLOOKUP(E1059&amp;F1059,Divipola!$C$1:$F$1149,4,FALSE)</f>
        <v>68001</v>
      </c>
      <c r="I1059" s="77"/>
      <c r="J1059" s="181"/>
      <c r="K1059" s="306"/>
      <c r="L1059" s="309"/>
      <c r="M1059" s="309"/>
      <c r="N1059" s="316"/>
      <c r="O1059" s="316"/>
      <c r="P1059" s="316"/>
      <c r="Q1059" s="316"/>
      <c r="R1059" s="316"/>
      <c r="S1059" s="317"/>
      <c r="T1059" s="317"/>
      <c r="U1059" s="317"/>
      <c r="V1059" s="317"/>
      <c r="W1059" s="317"/>
      <c r="X1059" s="317"/>
      <c r="Y1059" s="310"/>
      <c r="Z1059" s="306"/>
      <c r="AA1059" s="311"/>
      <c r="AB1059" s="383"/>
      <c r="AC1059" s="73"/>
      <c r="AD1059" s="414"/>
      <c r="AE1059" s="393"/>
      <c r="AF1059" s="78"/>
      <c r="AG1059" s="414"/>
      <c r="AH1059" s="383"/>
      <c r="AI1059" s="453"/>
      <c r="AJ1059" s="453"/>
      <c r="AK1059" s="414"/>
      <c r="AL1059" s="383"/>
      <c r="AM1059" s="383"/>
      <c r="AN1059" s="523"/>
      <c r="AO1059" s="414"/>
      <c r="AP1059" s="548"/>
      <c r="AQ1059" s="414"/>
      <c r="AR1059" s="78"/>
      <c r="AS1059" s="78"/>
      <c r="AT1059" s="414"/>
      <c r="AU1059" s="548"/>
      <c r="AV1059" s="548"/>
      <c r="AW1059" s="414"/>
      <c r="AX1059" s="383"/>
      <c r="AY1059" s="548"/>
      <c r="AZ1059" s="414"/>
      <c r="BA1059" s="383"/>
      <c r="BB1059" s="548"/>
      <c r="BC1059" s="78"/>
      <c r="BD1059" s="414"/>
      <c r="BE1059" s="414"/>
      <c r="BF1059" s="414"/>
      <c r="BG1059" s="414"/>
      <c r="BH1059" s="414"/>
      <c r="BI1059" s="383"/>
      <c r="BJ1059" s="383"/>
      <c r="BK1059" s="78"/>
      <c r="BL1059" s="414"/>
      <c r="BM1059" s="383"/>
      <c r="BN1059" s="78"/>
      <c r="BO1059" s="414"/>
      <c r="BP1059" s="78"/>
      <c r="BQ1059" s="414"/>
      <c r="BR1059" s="383"/>
      <c r="BS1059" s="78"/>
      <c r="BT1059" s="83"/>
      <c r="BU1059" s="75"/>
      <c r="BV1059" s="74"/>
      <c r="BW1059" s="74"/>
      <c r="BX1059" s="462" t="s">
        <v>6340</v>
      </c>
      <c r="BY1059" s="112">
        <f t="shared" si="107"/>
        <v>1054</v>
      </c>
      <c r="BZ1059" s="65">
        <f t="shared" si="106"/>
        <v>0</v>
      </c>
      <c r="CA1059" s="359">
        <f t="shared" si="108"/>
        <v>8</v>
      </c>
      <c r="CB1059" s="359">
        <f t="shared" si="109"/>
        <v>2</v>
      </c>
      <c r="CC1059" s="359">
        <f t="shared" si="110"/>
        <v>2023</v>
      </c>
      <c r="CD1059" s="359" t="str">
        <f t="shared" si="111"/>
        <v xml:space="preserve">82202368001INCENDIO FORESTAL </v>
      </c>
    </row>
    <row r="1060" spans="1:82" s="121" customFormat="1" ht="63.75" customHeight="1">
      <c r="A1060" s="13"/>
      <c r="B1060" s="13"/>
      <c r="C1060" s="13"/>
      <c r="D1060" s="212">
        <v>44965</v>
      </c>
      <c r="E1060" s="210" t="s">
        <v>2830</v>
      </c>
      <c r="F1060" s="211" t="s">
        <v>2634</v>
      </c>
      <c r="G1060" s="130" t="s">
        <v>8680</v>
      </c>
      <c r="H1060" s="85" t="str">
        <f>VLOOKUP(E1060&amp;F1060,Divipola!$C$1:$F$1149,4,FALSE)</f>
        <v>68001</v>
      </c>
      <c r="I1060" s="77"/>
      <c r="J1060" s="181"/>
      <c r="K1060" s="306"/>
      <c r="L1060" s="309"/>
      <c r="M1060" s="309"/>
      <c r="N1060" s="316"/>
      <c r="O1060" s="316"/>
      <c r="P1060" s="316"/>
      <c r="Q1060" s="316"/>
      <c r="R1060" s="316"/>
      <c r="S1060" s="317"/>
      <c r="T1060" s="317"/>
      <c r="U1060" s="317"/>
      <c r="V1060" s="317"/>
      <c r="W1060" s="317"/>
      <c r="X1060" s="317"/>
      <c r="Y1060" s="310"/>
      <c r="Z1060" s="306"/>
      <c r="AA1060" s="311"/>
      <c r="AB1060" s="383"/>
      <c r="AC1060" s="73"/>
      <c r="AD1060" s="414"/>
      <c r="AE1060" s="393"/>
      <c r="AF1060" s="78"/>
      <c r="AG1060" s="414"/>
      <c r="AH1060" s="383"/>
      <c r="AI1060" s="453"/>
      <c r="AJ1060" s="453"/>
      <c r="AK1060" s="414"/>
      <c r="AL1060" s="383"/>
      <c r="AM1060" s="383"/>
      <c r="AN1060" s="523"/>
      <c r="AO1060" s="414"/>
      <c r="AP1060" s="548"/>
      <c r="AQ1060" s="414"/>
      <c r="AR1060" s="78"/>
      <c r="AS1060" s="78"/>
      <c r="AT1060" s="414"/>
      <c r="AU1060" s="548"/>
      <c r="AV1060" s="548"/>
      <c r="AW1060" s="414"/>
      <c r="AX1060" s="383"/>
      <c r="AY1060" s="548"/>
      <c r="AZ1060" s="414"/>
      <c r="BA1060" s="383"/>
      <c r="BB1060" s="548"/>
      <c r="BC1060" s="78"/>
      <c r="BD1060" s="414"/>
      <c r="BE1060" s="414"/>
      <c r="BF1060" s="414"/>
      <c r="BG1060" s="414"/>
      <c r="BH1060" s="414"/>
      <c r="BI1060" s="383"/>
      <c r="BJ1060" s="383"/>
      <c r="BK1060" s="78"/>
      <c r="BL1060" s="414"/>
      <c r="BM1060" s="383"/>
      <c r="BN1060" s="78"/>
      <c r="BO1060" s="414"/>
      <c r="BP1060" s="78"/>
      <c r="BQ1060" s="414"/>
      <c r="BR1060" s="383"/>
      <c r="BS1060" s="78"/>
      <c r="BT1060" s="83"/>
      <c r="BU1060" s="75"/>
      <c r="BV1060" s="74"/>
      <c r="BW1060" s="74"/>
      <c r="BX1060" s="462" t="s">
        <v>6341</v>
      </c>
      <c r="BY1060" s="112">
        <f t="shared" si="107"/>
        <v>1055</v>
      </c>
      <c r="BZ1060" s="65">
        <f t="shared" si="106"/>
        <v>0</v>
      </c>
      <c r="CA1060" s="359">
        <f t="shared" si="108"/>
        <v>8</v>
      </c>
      <c r="CB1060" s="359">
        <f t="shared" si="109"/>
        <v>2</v>
      </c>
      <c r="CC1060" s="359">
        <f t="shared" si="110"/>
        <v>2023</v>
      </c>
      <c r="CD1060" s="359" t="str">
        <f t="shared" si="111"/>
        <v xml:space="preserve">82202368001INCENDIO FORESTAL </v>
      </c>
    </row>
    <row r="1061" spans="1:82" s="121" customFormat="1" ht="63.75" customHeight="1">
      <c r="A1061" s="13"/>
      <c r="B1061" s="13"/>
      <c r="C1061" s="13"/>
      <c r="D1061" s="212">
        <v>44965</v>
      </c>
      <c r="E1061" s="210" t="s">
        <v>2835</v>
      </c>
      <c r="F1061" s="211" t="s">
        <v>2688</v>
      </c>
      <c r="G1061" s="130" t="s">
        <v>8680</v>
      </c>
      <c r="H1061" s="85" t="str">
        <f>VLOOKUP(E1061&amp;F1061,Divipola!$C$1:$F$1149,4,FALSE)</f>
        <v>47001</v>
      </c>
      <c r="I1061" s="77"/>
      <c r="J1061" s="181"/>
      <c r="K1061" s="306"/>
      <c r="L1061" s="309"/>
      <c r="M1061" s="309"/>
      <c r="N1061" s="316"/>
      <c r="O1061" s="316"/>
      <c r="P1061" s="316"/>
      <c r="Q1061" s="316"/>
      <c r="R1061" s="316"/>
      <c r="S1061" s="317"/>
      <c r="T1061" s="317"/>
      <c r="U1061" s="317"/>
      <c r="V1061" s="317"/>
      <c r="W1061" s="317"/>
      <c r="X1061" s="317"/>
      <c r="Y1061" s="310"/>
      <c r="Z1061" s="306"/>
      <c r="AA1061" s="311"/>
      <c r="AB1061" s="383"/>
      <c r="AC1061" s="73"/>
      <c r="AD1061" s="414"/>
      <c r="AE1061" s="393"/>
      <c r="AF1061" s="78"/>
      <c r="AG1061" s="414"/>
      <c r="AH1061" s="383"/>
      <c r="AI1061" s="453"/>
      <c r="AJ1061" s="453"/>
      <c r="AK1061" s="414"/>
      <c r="AL1061" s="383"/>
      <c r="AM1061" s="383"/>
      <c r="AN1061" s="523"/>
      <c r="AO1061" s="414"/>
      <c r="AP1061" s="548"/>
      <c r="AQ1061" s="414"/>
      <c r="AR1061" s="78"/>
      <c r="AS1061" s="78"/>
      <c r="AT1061" s="414"/>
      <c r="AU1061" s="548"/>
      <c r="AV1061" s="548"/>
      <c r="AW1061" s="414"/>
      <c r="AX1061" s="383"/>
      <c r="AY1061" s="548"/>
      <c r="AZ1061" s="414"/>
      <c r="BA1061" s="383"/>
      <c r="BB1061" s="548"/>
      <c r="BC1061" s="78"/>
      <c r="BD1061" s="414"/>
      <c r="BE1061" s="414"/>
      <c r="BF1061" s="414"/>
      <c r="BG1061" s="414"/>
      <c r="BH1061" s="414"/>
      <c r="BI1061" s="383"/>
      <c r="BJ1061" s="383"/>
      <c r="BK1061" s="78"/>
      <c r="BL1061" s="414"/>
      <c r="BM1061" s="383"/>
      <c r="BN1061" s="78"/>
      <c r="BO1061" s="414"/>
      <c r="BP1061" s="78"/>
      <c r="BQ1061" s="414"/>
      <c r="BR1061" s="383"/>
      <c r="BS1061" s="78"/>
      <c r="BT1061" s="83"/>
      <c r="BU1061" s="75"/>
      <c r="BV1061" s="74"/>
      <c r="BW1061" s="74"/>
      <c r="BX1061" s="462" t="s">
        <v>6342</v>
      </c>
      <c r="BY1061" s="112">
        <f t="shared" si="107"/>
        <v>1056</v>
      </c>
      <c r="BZ1061" s="65">
        <f t="shared" si="106"/>
        <v>0</v>
      </c>
      <c r="CA1061" s="359">
        <f t="shared" si="108"/>
        <v>8</v>
      </c>
      <c r="CB1061" s="359">
        <f t="shared" si="109"/>
        <v>2</v>
      </c>
      <c r="CC1061" s="359">
        <f t="shared" si="110"/>
        <v>2023</v>
      </c>
      <c r="CD1061" s="359" t="str">
        <f t="shared" si="111"/>
        <v xml:space="preserve">82202347001INCENDIO FORESTAL </v>
      </c>
    </row>
    <row r="1062" spans="1:82" s="121" customFormat="1" ht="63.75" customHeight="1">
      <c r="A1062" s="13"/>
      <c r="B1062" s="13"/>
      <c r="C1062" s="13"/>
      <c r="D1062" s="212">
        <v>44965</v>
      </c>
      <c r="E1062" s="210" t="s">
        <v>506</v>
      </c>
      <c r="F1062" s="211" t="s">
        <v>1332</v>
      </c>
      <c r="G1062" s="130" t="s">
        <v>8680</v>
      </c>
      <c r="H1062" s="85" t="str">
        <f>VLOOKUP(E1062&amp;F1062,Divipola!$C$1:$F$1149,4,FALSE)</f>
        <v>50313</v>
      </c>
      <c r="I1062" s="77"/>
      <c r="J1062" s="181"/>
      <c r="K1062" s="306"/>
      <c r="L1062" s="309"/>
      <c r="M1062" s="309"/>
      <c r="N1062" s="316"/>
      <c r="O1062" s="316"/>
      <c r="P1062" s="316"/>
      <c r="Q1062" s="316"/>
      <c r="R1062" s="316"/>
      <c r="S1062" s="317"/>
      <c r="T1062" s="317"/>
      <c r="U1062" s="317"/>
      <c r="V1062" s="317"/>
      <c r="W1062" s="317"/>
      <c r="X1062" s="317"/>
      <c r="Y1062" s="310"/>
      <c r="Z1062" s="306"/>
      <c r="AA1062" s="311"/>
      <c r="AB1062" s="383"/>
      <c r="AC1062" s="73"/>
      <c r="AD1062" s="414"/>
      <c r="AE1062" s="393"/>
      <c r="AF1062" s="78"/>
      <c r="AG1062" s="414"/>
      <c r="AH1062" s="383"/>
      <c r="AI1062" s="453"/>
      <c r="AJ1062" s="453"/>
      <c r="AK1062" s="414"/>
      <c r="AL1062" s="383"/>
      <c r="AM1062" s="383"/>
      <c r="AN1062" s="523"/>
      <c r="AO1062" s="414"/>
      <c r="AP1062" s="548"/>
      <c r="AQ1062" s="414"/>
      <c r="AR1062" s="78"/>
      <c r="AS1062" s="78"/>
      <c r="AT1062" s="414"/>
      <c r="AU1062" s="548"/>
      <c r="AV1062" s="548"/>
      <c r="AW1062" s="414"/>
      <c r="AX1062" s="383"/>
      <c r="AY1062" s="548"/>
      <c r="AZ1062" s="414"/>
      <c r="BA1062" s="383"/>
      <c r="BB1062" s="548"/>
      <c r="BC1062" s="78"/>
      <c r="BD1062" s="414"/>
      <c r="BE1062" s="414"/>
      <c r="BF1062" s="414"/>
      <c r="BG1062" s="414"/>
      <c r="BH1062" s="414"/>
      <c r="BI1062" s="383"/>
      <c r="BJ1062" s="383"/>
      <c r="BK1062" s="78"/>
      <c r="BL1062" s="414"/>
      <c r="BM1062" s="383"/>
      <c r="BN1062" s="78"/>
      <c r="BO1062" s="414"/>
      <c r="BP1062" s="78"/>
      <c r="BQ1062" s="414"/>
      <c r="BR1062" s="383"/>
      <c r="BS1062" s="78"/>
      <c r="BT1062" s="83"/>
      <c r="BU1062" s="75"/>
      <c r="BV1062" s="74"/>
      <c r="BW1062" s="74"/>
      <c r="BX1062" s="462" t="s">
        <v>6343</v>
      </c>
      <c r="BY1062" s="112">
        <f t="shared" si="107"/>
        <v>1057</v>
      </c>
      <c r="BZ1062" s="65">
        <f t="shared" si="106"/>
        <v>0</v>
      </c>
      <c r="CA1062" s="359">
        <f t="shared" si="108"/>
        <v>8</v>
      </c>
      <c r="CB1062" s="359">
        <f t="shared" si="109"/>
        <v>2</v>
      </c>
      <c r="CC1062" s="359">
        <f t="shared" si="110"/>
        <v>2023</v>
      </c>
      <c r="CD1062" s="359" t="str">
        <f t="shared" si="111"/>
        <v xml:space="preserve">82202350313INCENDIO FORESTAL </v>
      </c>
    </row>
    <row r="1063" spans="1:82" s="121" customFormat="1" ht="63.75" customHeight="1">
      <c r="A1063" s="13"/>
      <c r="B1063" s="13"/>
      <c r="C1063" s="13"/>
      <c r="D1063" s="212">
        <v>44965</v>
      </c>
      <c r="E1063" s="210" t="s">
        <v>506</v>
      </c>
      <c r="F1063" s="211" t="s">
        <v>1332</v>
      </c>
      <c r="G1063" s="130" t="s">
        <v>8680</v>
      </c>
      <c r="H1063" s="85" t="str">
        <f>VLOOKUP(E1063&amp;F1063,Divipola!$C$1:$F$1149,4,FALSE)</f>
        <v>50313</v>
      </c>
      <c r="I1063" s="77"/>
      <c r="J1063" s="181"/>
      <c r="K1063" s="306"/>
      <c r="L1063" s="309"/>
      <c r="M1063" s="309"/>
      <c r="N1063" s="316"/>
      <c r="O1063" s="316"/>
      <c r="P1063" s="316"/>
      <c r="Q1063" s="316"/>
      <c r="R1063" s="316"/>
      <c r="S1063" s="317"/>
      <c r="T1063" s="317"/>
      <c r="U1063" s="317"/>
      <c r="V1063" s="317"/>
      <c r="W1063" s="317"/>
      <c r="X1063" s="317"/>
      <c r="Y1063" s="310"/>
      <c r="Z1063" s="306"/>
      <c r="AA1063" s="311"/>
      <c r="AB1063" s="383"/>
      <c r="AC1063" s="73"/>
      <c r="AD1063" s="414"/>
      <c r="AE1063" s="393"/>
      <c r="AF1063" s="78"/>
      <c r="AG1063" s="414"/>
      <c r="AH1063" s="383"/>
      <c r="AI1063" s="453"/>
      <c r="AJ1063" s="453"/>
      <c r="AK1063" s="414"/>
      <c r="AL1063" s="383"/>
      <c r="AM1063" s="383"/>
      <c r="AN1063" s="523"/>
      <c r="AO1063" s="414"/>
      <c r="AP1063" s="548"/>
      <c r="AQ1063" s="414"/>
      <c r="AR1063" s="78"/>
      <c r="AS1063" s="78"/>
      <c r="AT1063" s="414"/>
      <c r="AU1063" s="548"/>
      <c r="AV1063" s="548"/>
      <c r="AW1063" s="414"/>
      <c r="AX1063" s="383"/>
      <c r="AY1063" s="548"/>
      <c r="AZ1063" s="414"/>
      <c r="BA1063" s="383"/>
      <c r="BB1063" s="548"/>
      <c r="BC1063" s="78"/>
      <c r="BD1063" s="414"/>
      <c r="BE1063" s="414"/>
      <c r="BF1063" s="414"/>
      <c r="BG1063" s="414"/>
      <c r="BH1063" s="414"/>
      <c r="BI1063" s="383"/>
      <c r="BJ1063" s="383"/>
      <c r="BK1063" s="78"/>
      <c r="BL1063" s="414"/>
      <c r="BM1063" s="383"/>
      <c r="BN1063" s="78"/>
      <c r="BO1063" s="414"/>
      <c r="BP1063" s="78"/>
      <c r="BQ1063" s="414"/>
      <c r="BR1063" s="383"/>
      <c r="BS1063" s="78"/>
      <c r="BT1063" s="83"/>
      <c r="BU1063" s="75"/>
      <c r="BV1063" s="74"/>
      <c r="BW1063" s="74"/>
      <c r="BX1063" s="462" t="s">
        <v>6344</v>
      </c>
      <c r="BY1063" s="112">
        <f t="shared" si="107"/>
        <v>1058</v>
      </c>
      <c r="BZ1063" s="65">
        <f t="shared" si="106"/>
        <v>0</v>
      </c>
      <c r="CA1063" s="359">
        <f t="shared" si="108"/>
        <v>8</v>
      </c>
      <c r="CB1063" s="359">
        <f t="shared" si="109"/>
        <v>2</v>
      </c>
      <c r="CC1063" s="359">
        <f t="shared" si="110"/>
        <v>2023</v>
      </c>
      <c r="CD1063" s="359" t="str">
        <f t="shared" si="111"/>
        <v xml:space="preserve">82202350313INCENDIO FORESTAL </v>
      </c>
    </row>
    <row r="1064" spans="1:82" s="121" customFormat="1" ht="114.75" customHeight="1">
      <c r="A1064" s="13"/>
      <c r="B1064" s="13"/>
      <c r="C1064" s="13"/>
      <c r="D1064" s="212">
        <v>44965</v>
      </c>
      <c r="E1064" s="210" t="s">
        <v>506</v>
      </c>
      <c r="F1064" s="211" t="s">
        <v>2734</v>
      </c>
      <c r="G1064" s="130" t="s">
        <v>8680</v>
      </c>
      <c r="H1064" s="85" t="str">
        <f>VLOOKUP(E1064&amp;F1064,Divipola!$C$1:$F$1149,4,FALSE)</f>
        <v>50683</v>
      </c>
      <c r="I1064" s="77"/>
      <c r="J1064" s="181"/>
      <c r="K1064" s="306"/>
      <c r="L1064" s="309"/>
      <c r="M1064" s="309"/>
      <c r="N1064" s="316"/>
      <c r="O1064" s="316"/>
      <c r="P1064" s="316"/>
      <c r="Q1064" s="316"/>
      <c r="R1064" s="316"/>
      <c r="S1064" s="317"/>
      <c r="T1064" s="317"/>
      <c r="U1064" s="317"/>
      <c r="V1064" s="317"/>
      <c r="W1064" s="317"/>
      <c r="X1064" s="317"/>
      <c r="Y1064" s="310"/>
      <c r="Z1064" s="307"/>
      <c r="AA1064" s="311"/>
      <c r="AB1064" s="383"/>
      <c r="AC1064" s="73"/>
      <c r="AD1064" s="414"/>
      <c r="AE1064" s="393"/>
      <c r="AF1064" s="78"/>
      <c r="AG1064" s="414"/>
      <c r="AH1064" s="383"/>
      <c r="AI1064" s="453"/>
      <c r="AJ1064" s="453"/>
      <c r="AK1064" s="414"/>
      <c r="AL1064" s="383"/>
      <c r="AM1064" s="383"/>
      <c r="AN1064" s="523"/>
      <c r="AO1064" s="414"/>
      <c r="AP1064" s="548"/>
      <c r="AQ1064" s="414"/>
      <c r="AR1064" s="78"/>
      <c r="AS1064" s="78"/>
      <c r="AT1064" s="414"/>
      <c r="AU1064" s="548"/>
      <c r="AV1064" s="548"/>
      <c r="AW1064" s="414"/>
      <c r="AX1064" s="383"/>
      <c r="AY1064" s="548"/>
      <c r="AZ1064" s="414"/>
      <c r="BA1064" s="383"/>
      <c r="BB1064" s="548"/>
      <c r="BC1064" s="78"/>
      <c r="BD1064" s="414"/>
      <c r="BE1064" s="414"/>
      <c r="BF1064" s="414"/>
      <c r="BG1064" s="414"/>
      <c r="BH1064" s="414"/>
      <c r="BI1064" s="383"/>
      <c r="BJ1064" s="383"/>
      <c r="BK1064" s="78"/>
      <c r="BL1064" s="414"/>
      <c r="BM1064" s="383"/>
      <c r="BN1064" s="78"/>
      <c r="BO1064" s="414"/>
      <c r="BP1064" s="78"/>
      <c r="BQ1064" s="414"/>
      <c r="BR1064" s="383"/>
      <c r="BS1064" s="78"/>
      <c r="BT1064" s="83"/>
      <c r="BU1064" s="75"/>
      <c r="BV1064" s="74"/>
      <c r="BW1064" s="74"/>
      <c r="BX1064" s="462" t="s">
        <v>6345</v>
      </c>
      <c r="BY1064" s="112">
        <f t="shared" si="107"/>
        <v>1059</v>
      </c>
      <c r="BZ1064" s="65">
        <f t="shared" si="106"/>
        <v>0</v>
      </c>
      <c r="CA1064" s="359">
        <f t="shared" si="108"/>
        <v>8</v>
      </c>
      <c r="CB1064" s="359">
        <f t="shared" si="109"/>
        <v>2</v>
      </c>
      <c r="CC1064" s="359">
        <f t="shared" si="110"/>
        <v>2023</v>
      </c>
      <c r="CD1064" s="359" t="str">
        <f t="shared" si="111"/>
        <v xml:space="preserve">82202350683INCENDIO FORESTAL </v>
      </c>
    </row>
    <row r="1065" spans="1:82" s="121" customFormat="1" ht="76.5" customHeight="1">
      <c r="A1065" s="13"/>
      <c r="B1065" s="13"/>
      <c r="C1065" s="13"/>
      <c r="D1065" s="212">
        <v>44965</v>
      </c>
      <c r="E1065" s="210" t="s">
        <v>2861</v>
      </c>
      <c r="F1065" s="211" t="s">
        <v>2169</v>
      </c>
      <c r="G1065" s="130" t="s">
        <v>8680</v>
      </c>
      <c r="H1065" s="85" t="str">
        <f>VLOOKUP(E1065&amp;F1065,Divipola!$C$1:$F$1149,4,FALSE)</f>
        <v>44001</v>
      </c>
      <c r="I1065" s="77"/>
      <c r="J1065" s="181"/>
      <c r="K1065" s="306"/>
      <c r="L1065" s="309"/>
      <c r="M1065" s="309"/>
      <c r="N1065" s="316"/>
      <c r="O1065" s="316"/>
      <c r="P1065" s="316"/>
      <c r="Q1065" s="316"/>
      <c r="R1065" s="316"/>
      <c r="S1065" s="317"/>
      <c r="T1065" s="317"/>
      <c r="U1065" s="317"/>
      <c r="V1065" s="317"/>
      <c r="W1065" s="317"/>
      <c r="X1065" s="317"/>
      <c r="Y1065" s="310"/>
      <c r="Z1065" s="306">
        <v>3</v>
      </c>
      <c r="AA1065" s="311"/>
      <c r="AB1065" s="383"/>
      <c r="AC1065" s="73"/>
      <c r="AD1065" s="414"/>
      <c r="AE1065" s="393"/>
      <c r="AF1065" s="78"/>
      <c r="AG1065" s="414"/>
      <c r="AH1065" s="383"/>
      <c r="AI1065" s="453"/>
      <c r="AJ1065" s="453"/>
      <c r="AK1065" s="414"/>
      <c r="AL1065" s="383"/>
      <c r="AM1065" s="383"/>
      <c r="AN1065" s="523"/>
      <c r="AO1065" s="414"/>
      <c r="AP1065" s="548"/>
      <c r="AQ1065" s="414"/>
      <c r="AR1065" s="78"/>
      <c r="AS1065" s="78"/>
      <c r="AT1065" s="414"/>
      <c r="AU1065" s="548"/>
      <c r="AV1065" s="548"/>
      <c r="AW1065" s="414"/>
      <c r="AX1065" s="383"/>
      <c r="AY1065" s="548"/>
      <c r="AZ1065" s="414"/>
      <c r="BA1065" s="383"/>
      <c r="BB1065" s="548"/>
      <c r="BC1065" s="78"/>
      <c r="BD1065" s="414"/>
      <c r="BE1065" s="414"/>
      <c r="BF1065" s="414"/>
      <c r="BG1065" s="414"/>
      <c r="BH1065" s="414"/>
      <c r="BI1065" s="383"/>
      <c r="BJ1065" s="383"/>
      <c r="BK1065" s="691"/>
      <c r="BL1065" s="414"/>
      <c r="BM1065" s="383"/>
      <c r="BN1065" s="78"/>
      <c r="BO1065" s="414"/>
      <c r="BP1065" s="78"/>
      <c r="BQ1065" s="414"/>
      <c r="BR1065" s="383"/>
      <c r="BS1065" s="78"/>
      <c r="BT1065" s="83"/>
      <c r="BU1065" s="75"/>
      <c r="BV1065" s="74"/>
      <c r="BW1065" s="74"/>
      <c r="BX1065" s="462" t="s">
        <v>6346</v>
      </c>
      <c r="BY1065" s="112">
        <f t="shared" si="107"/>
        <v>1060</v>
      </c>
      <c r="BZ1065" s="65">
        <f t="shared" si="106"/>
        <v>0</v>
      </c>
      <c r="CA1065" s="359">
        <f t="shared" si="108"/>
        <v>8</v>
      </c>
      <c r="CB1065" s="359">
        <f t="shared" si="109"/>
        <v>2</v>
      </c>
      <c r="CC1065" s="359">
        <f t="shared" si="110"/>
        <v>2023</v>
      </c>
      <c r="CD1065" s="359" t="str">
        <f t="shared" si="111"/>
        <v xml:space="preserve">82202344001INCENDIO FORESTAL </v>
      </c>
    </row>
    <row r="1066" spans="1:82" s="121" customFormat="1" ht="76.5" customHeight="1">
      <c r="A1066" s="13"/>
      <c r="B1066" s="13"/>
      <c r="C1066" s="13"/>
      <c r="D1066" s="212">
        <v>44965</v>
      </c>
      <c r="E1066" s="210" t="s">
        <v>2861</v>
      </c>
      <c r="F1066" s="211" t="s">
        <v>2169</v>
      </c>
      <c r="G1066" s="130" t="s">
        <v>8680</v>
      </c>
      <c r="H1066" s="85" t="str">
        <f>VLOOKUP(E1066&amp;F1066,Divipola!$C$1:$F$1149,4,FALSE)</f>
        <v>44001</v>
      </c>
      <c r="I1066" s="77"/>
      <c r="J1066" s="181"/>
      <c r="K1066" s="306"/>
      <c r="L1066" s="309"/>
      <c r="M1066" s="309"/>
      <c r="N1066" s="316"/>
      <c r="O1066" s="316"/>
      <c r="P1066" s="316"/>
      <c r="Q1066" s="316"/>
      <c r="R1066" s="316"/>
      <c r="S1066" s="317"/>
      <c r="T1066" s="317"/>
      <c r="U1066" s="317"/>
      <c r="V1066" s="317"/>
      <c r="W1066" s="317"/>
      <c r="X1066" s="317"/>
      <c r="Y1066" s="310"/>
      <c r="Z1066" s="306">
        <v>1</v>
      </c>
      <c r="AA1066" s="311"/>
      <c r="AB1066" s="383"/>
      <c r="AC1066" s="73"/>
      <c r="AD1066" s="414"/>
      <c r="AE1066" s="393"/>
      <c r="AF1066" s="78"/>
      <c r="AG1066" s="414"/>
      <c r="AH1066" s="383"/>
      <c r="AI1066" s="453"/>
      <c r="AJ1066" s="453"/>
      <c r="AK1066" s="414"/>
      <c r="AL1066" s="383"/>
      <c r="AM1066" s="383"/>
      <c r="AN1066" s="523"/>
      <c r="AO1066" s="414"/>
      <c r="AP1066" s="548"/>
      <c r="AQ1066" s="414"/>
      <c r="AR1066" s="78"/>
      <c r="AS1066" s="78"/>
      <c r="AT1066" s="414"/>
      <c r="AU1066" s="548"/>
      <c r="AV1066" s="548"/>
      <c r="AW1066" s="414"/>
      <c r="AX1066" s="383"/>
      <c r="AY1066" s="548"/>
      <c r="AZ1066" s="414"/>
      <c r="BA1066" s="383"/>
      <c r="BB1066" s="548"/>
      <c r="BC1066" s="78"/>
      <c r="BD1066" s="414"/>
      <c r="BE1066" s="414"/>
      <c r="BF1066" s="414"/>
      <c r="BG1066" s="414"/>
      <c r="BH1066" s="414"/>
      <c r="BI1066" s="383"/>
      <c r="BJ1066" s="383"/>
      <c r="BK1066" s="691"/>
      <c r="BL1066" s="414"/>
      <c r="BM1066" s="383"/>
      <c r="BN1066" s="78"/>
      <c r="BO1066" s="414"/>
      <c r="BP1066" s="78"/>
      <c r="BQ1066" s="414"/>
      <c r="BR1066" s="383"/>
      <c r="BS1066" s="78"/>
      <c r="BT1066" s="83"/>
      <c r="BU1066" s="75"/>
      <c r="BV1066" s="74"/>
      <c r="BW1066" s="74"/>
      <c r="BX1066" s="462" t="s">
        <v>6347</v>
      </c>
      <c r="BY1066" s="112">
        <f t="shared" si="107"/>
        <v>1061</v>
      </c>
      <c r="BZ1066" s="65">
        <f t="shared" si="106"/>
        <v>0</v>
      </c>
      <c r="CA1066" s="359">
        <f t="shared" si="108"/>
        <v>8</v>
      </c>
      <c r="CB1066" s="359">
        <f t="shared" si="109"/>
        <v>2</v>
      </c>
      <c r="CC1066" s="359">
        <f t="shared" si="110"/>
        <v>2023</v>
      </c>
      <c r="CD1066" s="359" t="str">
        <f t="shared" si="111"/>
        <v xml:space="preserve">82202344001INCENDIO FORESTAL </v>
      </c>
    </row>
    <row r="1067" spans="1:82" s="121" customFormat="1" ht="89.25" customHeight="1">
      <c r="A1067" s="13"/>
      <c r="B1067" s="13"/>
      <c r="C1067" s="13"/>
      <c r="D1067" s="212">
        <v>44965</v>
      </c>
      <c r="E1067" s="210" t="s">
        <v>2861</v>
      </c>
      <c r="F1067" s="211" t="s">
        <v>2169</v>
      </c>
      <c r="G1067" s="130" t="s">
        <v>8680</v>
      </c>
      <c r="H1067" s="85" t="str">
        <f>VLOOKUP(E1067&amp;F1067,Divipola!$C$1:$F$1149,4,FALSE)</f>
        <v>44001</v>
      </c>
      <c r="I1067" s="77"/>
      <c r="J1067" s="181"/>
      <c r="K1067" s="306"/>
      <c r="L1067" s="309"/>
      <c r="M1067" s="309"/>
      <c r="N1067" s="316"/>
      <c r="O1067" s="316"/>
      <c r="P1067" s="316"/>
      <c r="Q1067" s="316"/>
      <c r="R1067" s="316"/>
      <c r="S1067" s="317"/>
      <c r="T1067" s="317"/>
      <c r="U1067" s="317"/>
      <c r="V1067" s="317"/>
      <c r="W1067" s="317"/>
      <c r="X1067" s="317"/>
      <c r="Y1067" s="310"/>
      <c r="Z1067" s="306">
        <v>2</v>
      </c>
      <c r="AA1067" s="311"/>
      <c r="AB1067" s="383"/>
      <c r="AC1067" s="73"/>
      <c r="AD1067" s="414"/>
      <c r="AE1067" s="393"/>
      <c r="AF1067" s="78"/>
      <c r="AG1067" s="414"/>
      <c r="AH1067" s="383"/>
      <c r="AI1067" s="453"/>
      <c r="AJ1067" s="453"/>
      <c r="AK1067" s="414"/>
      <c r="AL1067" s="383"/>
      <c r="AM1067" s="383"/>
      <c r="AN1067" s="523"/>
      <c r="AO1067" s="414"/>
      <c r="AP1067" s="548"/>
      <c r="AQ1067" s="414"/>
      <c r="AR1067" s="78"/>
      <c r="AS1067" s="78"/>
      <c r="AT1067" s="414"/>
      <c r="AU1067" s="548"/>
      <c r="AV1067" s="548"/>
      <c r="AW1067" s="414"/>
      <c r="AX1067" s="383"/>
      <c r="AY1067" s="548"/>
      <c r="AZ1067" s="414"/>
      <c r="BA1067" s="383"/>
      <c r="BB1067" s="548"/>
      <c r="BC1067" s="78"/>
      <c r="BD1067" s="414"/>
      <c r="BE1067" s="414"/>
      <c r="BF1067" s="414"/>
      <c r="BG1067" s="414"/>
      <c r="BH1067" s="414"/>
      <c r="BI1067" s="383"/>
      <c r="BJ1067" s="383"/>
      <c r="BK1067" s="691"/>
      <c r="BL1067" s="414"/>
      <c r="BM1067" s="383"/>
      <c r="BN1067" s="78"/>
      <c r="BO1067" s="414"/>
      <c r="BP1067" s="78"/>
      <c r="BQ1067" s="414"/>
      <c r="BR1067" s="383"/>
      <c r="BS1067" s="78"/>
      <c r="BT1067" s="83"/>
      <c r="BU1067" s="75"/>
      <c r="BV1067" s="74"/>
      <c r="BW1067" s="74"/>
      <c r="BX1067" s="462" t="s">
        <v>6348</v>
      </c>
      <c r="BY1067" s="112">
        <f t="shared" si="107"/>
        <v>1062</v>
      </c>
      <c r="BZ1067" s="65">
        <f t="shared" si="106"/>
        <v>0</v>
      </c>
      <c r="CA1067" s="359">
        <f t="shared" si="108"/>
        <v>8</v>
      </c>
      <c r="CB1067" s="359">
        <f t="shared" si="109"/>
        <v>2</v>
      </c>
      <c r="CC1067" s="359">
        <f t="shared" si="110"/>
        <v>2023</v>
      </c>
      <c r="CD1067" s="359" t="str">
        <f t="shared" si="111"/>
        <v xml:space="preserve">82202344001INCENDIO FORESTAL </v>
      </c>
    </row>
    <row r="1068" spans="1:82" s="121" customFormat="1" ht="76.5" customHeight="1">
      <c r="A1068" s="13"/>
      <c r="B1068" s="13"/>
      <c r="C1068" s="13"/>
      <c r="D1068" s="212">
        <v>44965</v>
      </c>
      <c r="E1068" s="210" t="s">
        <v>506</v>
      </c>
      <c r="F1068" s="211" t="s">
        <v>1689</v>
      </c>
      <c r="G1068" s="130" t="s">
        <v>8680</v>
      </c>
      <c r="H1068" s="85" t="str">
        <f>VLOOKUP(E1068&amp;F1068,Divipola!$C$1:$F$1149,4,FALSE)</f>
        <v>50001</v>
      </c>
      <c r="I1068" s="77"/>
      <c r="J1068" s="181"/>
      <c r="K1068" s="306"/>
      <c r="L1068" s="309"/>
      <c r="M1068" s="309"/>
      <c r="N1068" s="316"/>
      <c r="O1068" s="316"/>
      <c r="P1068" s="316"/>
      <c r="Q1068" s="316"/>
      <c r="R1068" s="316"/>
      <c r="S1068" s="317"/>
      <c r="T1068" s="317"/>
      <c r="U1068" s="317"/>
      <c r="V1068" s="317"/>
      <c r="W1068" s="317"/>
      <c r="X1068" s="317"/>
      <c r="Y1068" s="310"/>
      <c r="Z1068" s="306">
        <v>1</v>
      </c>
      <c r="AA1068" s="311"/>
      <c r="AB1068" s="383"/>
      <c r="AC1068" s="73"/>
      <c r="AD1068" s="414"/>
      <c r="AE1068" s="393"/>
      <c r="AF1068" s="78"/>
      <c r="AG1068" s="414"/>
      <c r="AH1068" s="383"/>
      <c r="AI1068" s="453"/>
      <c r="AJ1068" s="453"/>
      <c r="AK1068" s="414"/>
      <c r="AL1068" s="383"/>
      <c r="AM1068" s="383"/>
      <c r="AN1068" s="523"/>
      <c r="AO1068" s="414"/>
      <c r="AP1068" s="548"/>
      <c r="AQ1068" s="414"/>
      <c r="AR1068" s="78"/>
      <c r="AS1068" s="78"/>
      <c r="AT1068" s="414"/>
      <c r="AU1068" s="548"/>
      <c r="AV1068" s="548"/>
      <c r="AW1068" s="414"/>
      <c r="AX1068" s="383"/>
      <c r="AY1068" s="548"/>
      <c r="AZ1068" s="414"/>
      <c r="BA1068" s="383"/>
      <c r="BB1068" s="548"/>
      <c r="BC1068" s="78"/>
      <c r="BD1068" s="414"/>
      <c r="BE1068" s="414"/>
      <c r="BF1068" s="414"/>
      <c r="BG1068" s="414"/>
      <c r="BH1068" s="414"/>
      <c r="BI1068" s="383"/>
      <c r="BJ1068" s="383"/>
      <c r="BK1068" s="78"/>
      <c r="BL1068" s="414"/>
      <c r="BM1068" s="383"/>
      <c r="BN1068" s="78"/>
      <c r="BO1068" s="414"/>
      <c r="BP1068" s="78"/>
      <c r="BQ1068" s="414"/>
      <c r="BR1068" s="383"/>
      <c r="BS1068" s="78"/>
      <c r="BT1068" s="83"/>
      <c r="BU1068" s="75"/>
      <c r="BV1068" s="74"/>
      <c r="BW1068" s="74"/>
      <c r="BX1068" s="462" t="s">
        <v>6349</v>
      </c>
      <c r="BY1068" s="112">
        <f t="shared" si="107"/>
        <v>1063</v>
      </c>
      <c r="BZ1068" s="65">
        <f t="shared" si="106"/>
        <v>0</v>
      </c>
      <c r="CA1068" s="359">
        <f t="shared" si="108"/>
        <v>8</v>
      </c>
      <c r="CB1068" s="359">
        <f t="shared" si="109"/>
        <v>2</v>
      </c>
      <c r="CC1068" s="359">
        <f t="shared" si="110"/>
        <v>2023</v>
      </c>
      <c r="CD1068" s="359" t="str">
        <f t="shared" si="111"/>
        <v xml:space="preserve">82202350001INCENDIO FORESTAL </v>
      </c>
    </row>
    <row r="1069" spans="1:82" s="121" customFormat="1" ht="63.75" customHeight="1">
      <c r="A1069" s="13"/>
      <c r="B1069" s="13"/>
      <c r="C1069" s="13"/>
      <c r="D1069" s="212">
        <v>44965</v>
      </c>
      <c r="E1069" s="210" t="s">
        <v>2720</v>
      </c>
      <c r="F1069" s="211" t="s">
        <v>284</v>
      </c>
      <c r="G1069" s="130" t="s">
        <v>8680</v>
      </c>
      <c r="H1069" s="85" t="str">
        <f>VLOOKUP(E1069&amp;F1069,Divipola!$C$1:$F$1149,4,FALSE)</f>
        <v>66170</v>
      </c>
      <c r="I1069" s="77"/>
      <c r="J1069" s="181"/>
      <c r="K1069" s="306"/>
      <c r="L1069" s="309"/>
      <c r="M1069" s="309"/>
      <c r="N1069" s="316"/>
      <c r="O1069" s="316"/>
      <c r="P1069" s="316"/>
      <c r="Q1069" s="316"/>
      <c r="R1069" s="316"/>
      <c r="S1069" s="317"/>
      <c r="T1069" s="317"/>
      <c r="U1069" s="317"/>
      <c r="V1069" s="317"/>
      <c r="W1069" s="317"/>
      <c r="X1069" s="317"/>
      <c r="Y1069" s="310"/>
      <c r="Z1069" s="306"/>
      <c r="AA1069" s="311"/>
      <c r="AB1069" s="383"/>
      <c r="AC1069" s="73"/>
      <c r="AD1069" s="414"/>
      <c r="AE1069" s="393"/>
      <c r="AF1069" s="78"/>
      <c r="AG1069" s="414"/>
      <c r="AH1069" s="383"/>
      <c r="AI1069" s="453"/>
      <c r="AJ1069" s="453"/>
      <c r="AK1069" s="414"/>
      <c r="AL1069" s="383"/>
      <c r="AM1069" s="383"/>
      <c r="AN1069" s="523"/>
      <c r="AO1069" s="414"/>
      <c r="AP1069" s="548"/>
      <c r="AQ1069" s="414"/>
      <c r="AR1069" s="78"/>
      <c r="AS1069" s="78"/>
      <c r="AT1069" s="414"/>
      <c r="AU1069" s="548"/>
      <c r="AV1069" s="548"/>
      <c r="AW1069" s="414"/>
      <c r="AX1069" s="383"/>
      <c r="AY1069" s="548"/>
      <c r="AZ1069" s="414"/>
      <c r="BA1069" s="383"/>
      <c r="BB1069" s="548"/>
      <c r="BC1069" s="78"/>
      <c r="BD1069" s="414"/>
      <c r="BE1069" s="414"/>
      <c r="BF1069" s="414"/>
      <c r="BG1069" s="414"/>
      <c r="BH1069" s="414"/>
      <c r="BI1069" s="383"/>
      <c r="BJ1069" s="383"/>
      <c r="BK1069" s="78"/>
      <c r="BL1069" s="414"/>
      <c r="BM1069" s="383"/>
      <c r="BN1069" s="78"/>
      <c r="BO1069" s="414"/>
      <c r="BP1069" s="78"/>
      <c r="BQ1069" s="414"/>
      <c r="BR1069" s="383"/>
      <c r="BS1069" s="78"/>
      <c r="BT1069" s="83"/>
      <c r="BU1069" s="75"/>
      <c r="BV1069" s="74"/>
      <c r="BW1069" s="74"/>
      <c r="BX1069" s="462" t="s">
        <v>6350</v>
      </c>
      <c r="BY1069" s="112">
        <f t="shared" si="107"/>
        <v>1064</v>
      </c>
      <c r="BZ1069" s="65">
        <f t="shared" si="106"/>
        <v>0</v>
      </c>
      <c r="CA1069" s="359">
        <f t="shared" si="108"/>
        <v>8</v>
      </c>
      <c r="CB1069" s="359">
        <f t="shared" si="109"/>
        <v>2</v>
      </c>
      <c r="CC1069" s="359">
        <f t="shared" si="110"/>
        <v>2023</v>
      </c>
      <c r="CD1069" s="359" t="str">
        <f t="shared" si="111"/>
        <v xml:space="preserve">82202366170INCENDIO FORESTAL </v>
      </c>
    </row>
    <row r="1070" spans="1:82" s="121" customFormat="1" ht="76.5" customHeight="1">
      <c r="A1070" s="13"/>
      <c r="B1070" s="13"/>
      <c r="C1070" s="13"/>
      <c r="D1070" s="212">
        <v>44965</v>
      </c>
      <c r="E1070" s="210" t="s">
        <v>2720</v>
      </c>
      <c r="F1070" s="211" t="s">
        <v>284</v>
      </c>
      <c r="G1070" s="130" t="s">
        <v>8680</v>
      </c>
      <c r="H1070" s="85" t="str">
        <f>VLOOKUP(E1070&amp;F1070,Divipola!$C$1:$F$1149,4,FALSE)</f>
        <v>66170</v>
      </c>
      <c r="I1070" s="77"/>
      <c r="J1070" s="181"/>
      <c r="K1070" s="306"/>
      <c r="L1070" s="309"/>
      <c r="M1070" s="309"/>
      <c r="N1070" s="316"/>
      <c r="O1070" s="316"/>
      <c r="P1070" s="316"/>
      <c r="Q1070" s="316"/>
      <c r="R1070" s="316"/>
      <c r="S1070" s="317"/>
      <c r="T1070" s="317"/>
      <c r="U1070" s="317"/>
      <c r="V1070" s="317"/>
      <c r="W1070" s="317"/>
      <c r="X1070" s="317"/>
      <c r="Y1070" s="310"/>
      <c r="Z1070" s="306"/>
      <c r="AA1070" s="311"/>
      <c r="AB1070" s="383"/>
      <c r="AC1070" s="73"/>
      <c r="AD1070" s="414"/>
      <c r="AE1070" s="393"/>
      <c r="AF1070" s="78"/>
      <c r="AG1070" s="414"/>
      <c r="AH1070" s="383"/>
      <c r="AI1070" s="453"/>
      <c r="AJ1070" s="453"/>
      <c r="AK1070" s="414"/>
      <c r="AL1070" s="383"/>
      <c r="AM1070" s="383"/>
      <c r="AN1070" s="523"/>
      <c r="AO1070" s="414"/>
      <c r="AP1070" s="548"/>
      <c r="AQ1070" s="414"/>
      <c r="AR1070" s="78"/>
      <c r="AS1070" s="78"/>
      <c r="AT1070" s="414"/>
      <c r="AU1070" s="548"/>
      <c r="AV1070" s="548"/>
      <c r="AW1070" s="414"/>
      <c r="AX1070" s="383"/>
      <c r="AY1070" s="548"/>
      <c r="AZ1070" s="414"/>
      <c r="BA1070" s="383"/>
      <c r="BB1070" s="548"/>
      <c r="BC1070" s="78"/>
      <c r="BD1070" s="414"/>
      <c r="BE1070" s="414"/>
      <c r="BF1070" s="414"/>
      <c r="BG1070" s="414"/>
      <c r="BH1070" s="414"/>
      <c r="BI1070" s="383"/>
      <c r="BJ1070" s="383"/>
      <c r="BK1070" s="78"/>
      <c r="BL1070" s="414"/>
      <c r="BM1070" s="383"/>
      <c r="BN1070" s="78"/>
      <c r="BO1070" s="414"/>
      <c r="BP1070" s="78"/>
      <c r="BQ1070" s="414"/>
      <c r="BR1070" s="383"/>
      <c r="BS1070" s="78"/>
      <c r="BT1070" s="83"/>
      <c r="BU1070" s="75"/>
      <c r="BV1070" s="74"/>
      <c r="BW1070" s="74"/>
      <c r="BX1070" s="465" t="s">
        <v>6351</v>
      </c>
      <c r="BY1070" s="112">
        <f t="shared" si="107"/>
        <v>1065</v>
      </c>
      <c r="BZ1070" s="65">
        <f t="shared" si="106"/>
        <v>0</v>
      </c>
      <c r="CA1070" s="359">
        <f t="shared" si="108"/>
        <v>8</v>
      </c>
      <c r="CB1070" s="359">
        <f t="shared" si="109"/>
        <v>2</v>
      </c>
      <c r="CC1070" s="359">
        <f t="shared" si="110"/>
        <v>2023</v>
      </c>
      <c r="CD1070" s="359" t="str">
        <f t="shared" si="111"/>
        <v xml:space="preserve">82202366170INCENDIO FORESTAL </v>
      </c>
    </row>
    <row r="1071" spans="1:82" s="121" customFormat="1" ht="76.5" customHeight="1">
      <c r="A1071" s="13"/>
      <c r="B1071" s="13"/>
      <c r="C1071" s="13"/>
      <c r="D1071" s="212">
        <v>44965</v>
      </c>
      <c r="E1071" s="210" t="s">
        <v>2622</v>
      </c>
      <c r="F1071" s="211" t="s">
        <v>1350</v>
      </c>
      <c r="G1071" s="130" t="s">
        <v>8680</v>
      </c>
      <c r="H1071" s="85" t="str">
        <f>VLOOKUP(E1071&amp;F1071,Divipola!$C$1:$F$1149,4,FALSE)</f>
        <v>41551</v>
      </c>
      <c r="I1071" s="77"/>
      <c r="J1071" s="181"/>
      <c r="K1071" s="306"/>
      <c r="L1071" s="309"/>
      <c r="M1071" s="309"/>
      <c r="N1071" s="316"/>
      <c r="O1071" s="316"/>
      <c r="P1071" s="316"/>
      <c r="Q1071" s="316"/>
      <c r="R1071" s="316"/>
      <c r="S1071" s="317"/>
      <c r="T1071" s="317"/>
      <c r="U1071" s="317"/>
      <c r="V1071" s="317"/>
      <c r="W1071" s="317"/>
      <c r="X1071" s="317"/>
      <c r="Y1071" s="310"/>
      <c r="Z1071" s="306">
        <v>2</v>
      </c>
      <c r="AA1071" s="311"/>
      <c r="AB1071" s="383"/>
      <c r="AC1071" s="73"/>
      <c r="AD1071" s="414"/>
      <c r="AE1071" s="393"/>
      <c r="AF1071" s="78"/>
      <c r="AG1071" s="414"/>
      <c r="AH1071" s="383"/>
      <c r="AI1071" s="453"/>
      <c r="AJ1071" s="453"/>
      <c r="AK1071" s="414"/>
      <c r="AL1071" s="383"/>
      <c r="AM1071" s="383"/>
      <c r="AN1071" s="523"/>
      <c r="AO1071" s="414"/>
      <c r="AP1071" s="548"/>
      <c r="AQ1071" s="414"/>
      <c r="AR1071" s="78"/>
      <c r="AS1071" s="78"/>
      <c r="AT1071" s="414"/>
      <c r="AU1071" s="548"/>
      <c r="AV1071" s="548"/>
      <c r="AW1071" s="414"/>
      <c r="AX1071" s="383"/>
      <c r="AY1071" s="548"/>
      <c r="AZ1071" s="414"/>
      <c r="BA1071" s="383"/>
      <c r="BB1071" s="548"/>
      <c r="BC1071" s="78"/>
      <c r="BD1071" s="414"/>
      <c r="BE1071" s="414"/>
      <c r="BF1071" s="414"/>
      <c r="BG1071" s="414"/>
      <c r="BH1071" s="414"/>
      <c r="BI1071" s="383"/>
      <c r="BJ1071" s="383"/>
      <c r="BK1071" s="78"/>
      <c r="BL1071" s="414"/>
      <c r="BM1071" s="383"/>
      <c r="BN1071" s="78"/>
      <c r="BO1071" s="414"/>
      <c r="BP1071" s="78"/>
      <c r="BQ1071" s="414"/>
      <c r="BR1071" s="383"/>
      <c r="BS1071" s="78"/>
      <c r="BT1071" s="83"/>
      <c r="BU1071" s="75"/>
      <c r="BV1071" s="74"/>
      <c r="BW1071" s="74"/>
      <c r="BX1071" s="462" t="s">
        <v>6352</v>
      </c>
      <c r="BY1071" s="112">
        <f t="shared" si="107"/>
        <v>1066</v>
      </c>
      <c r="BZ1071" s="65">
        <f t="shared" si="106"/>
        <v>0</v>
      </c>
      <c r="CA1071" s="359">
        <f t="shared" si="108"/>
        <v>8</v>
      </c>
      <c r="CB1071" s="359">
        <f t="shared" si="109"/>
        <v>2</v>
      </c>
      <c r="CC1071" s="359">
        <f t="shared" si="110"/>
        <v>2023</v>
      </c>
      <c r="CD1071" s="359" t="str">
        <f t="shared" si="111"/>
        <v xml:space="preserve">82202341551INCENDIO FORESTAL </v>
      </c>
    </row>
    <row r="1072" spans="1:82" s="121" customFormat="1" ht="63.75" customHeight="1">
      <c r="A1072" s="13"/>
      <c r="B1072" s="13"/>
      <c r="C1072" s="13"/>
      <c r="D1072" s="212">
        <v>44965</v>
      </c>
      <c r="E1072" s="210" t="s">
        <v>506</v>
      </c>
      <c r="F1072" s="211" t="s">
        <v>2055</v>
      </c>
      <c r="G1072" s="130" t="s">
        <v>8680</v>
      </c>
      <c r="H1072" s="85" t="str">
        <f>VLOOKUP(E1072&amp;F1072,Divipola!$C$1:$F$1149,4,FALSE)</f>
        <v>50689</v>
      </c>
      <c r="I1072" s="77"/>
      <c r="J1072" s="181"/>
      <c r="K1072" s="306"/>
      <c r="L1072" s="309"/>
      <c r="M1072" s="309"/>
      <c r="N1072" s="316"/>
      <c r="O1072" s="316"/>
      <c r="P1072" s="316"/>
      <c r="Q1072" s="316"/>
      <c r="R1072" s="316"/>
      <c r="S1072" s="317"/>
      <c r="T1072" s="317"/>
      <c r="U1072" s="317"/>
      <c r="V1072" s="317"/>
      <c r="W1072" s="317"/>
      <c r="X1072" s="317"/>
      <c r="Y1072" s="310"/>
      <c r="Z1072" s="306">
        <v>1</v>
      </c>
      <c r="AA1072" s="311"/>
      <c r="AB1072" s="383"/>
      <c r="AC1072" s="73"/>
      <c r="AD1072" s="414"/>
      <c r="AE1072" s="393"/>
      <c r="AF1072" s="78"/>
      <c r="AG1072" s="414"/>
      <c r="AH1072" s="383"/>
      <c r="AI1072" s="453"/>
      <c r="AJ1072" s="453"/>
      <c r="AK1072" s="414"/>
      <c r="AL1072" s="383"/>
      <c r="AM1072" s="383"/>
      <c r="AN1072" s="523"/>
      <c r="AO1072" s="414"/>
      <c r="AP1072" s="548"/>
      <c r="AQ1072" s="414"/>
      <c r="AR1072" s="78"/>
      <c r="AS1072" s="78"/>
      <c r="AT1072" s="414"/>
      <c r="AU1072" s="548"/>
      <c r="AV1072" s="548"/>
      <c r="AW1072" s="414"/>
      <c r="AX1072" s="383"/>
      <c r="AY1072" s="548"/>
      <c r="AZ1072" s="414"/>
      <c r="BA1072" s="383"/>
      <c r="BB1072" s="548"/>
      <c r="BC1072" s="78"/>
      <c r="BD1072" s="414"/>
      <c r="BE1072" s="414"/>
      <c r="BF1072" s="414"/>
      <c r="BG1072" s="414"/>
      <c r="BH1072" s="414"/>
      <c r="BI1072" s="383"/>
      <c r="BJ1072" s="383"/>
      <c r="BK1072" s="78"/>
      <c r="BL1072" s="414"/>
      <c r="BM1072" s="383"/>
      <c r="BN1072" s="78"/>
      <c r="BO1072" s="414"/>
      <c r="BP1072" s="78"/>
      <c r="BQ1072" s="414"/>
      <c r="BR1072" s="383"/>
      <c r="BS1072" s="78"/>
      <c r="BT1072" s="83"/>
      <c r="BU1072" s="75"/>
      <c r="BV1072" s="74"/>
      <c r="BW1072" s="74"/>
      <c r="BX1072" s="462" t="s">
        <v>6353</v>
      </c>
      <c r="BY1072" s="112">
        <f t="shared" si="107"/>
        <v>1067</v>
      </c>
      <c r="BZ1072" s="65">
        <f t="shared" si="106"/>
        <v>0</v>
      </c>
      <c r="CA1072" s="359">
        <f t="shared" si="108"/>
        <v>8</v>
      </c>
      <c r="CB1072" s="359">
        <f t="shared" si="109"/>
        <v>2</v>
      </c>
      <c r="CC1072" s="359">
        <f t="shared" si="110"/>
        <v>2023</v>
      </c>
      <c r="CD1072" s="359" t="str">
        <f t="shared" si="111"/>
        <v xml:space="preserve">82202350689INCENDIO FORESTAL </v>
      </c>
    </row>
    <row r="1073" spans="1:82" s="121" customFormat="1" ht="140.25" customHeight="1">
      <c r="A1073" s="13"/>
      <c r="B1073" s="13"/>
      <c r="C1073" s="13"/>
      <c r="D1073" s="212">
        <v>44965</v>
      </c>
      <c r="E1073" s="210" t="s">
        <v>2831</v>
      </c>
      <c r="F1073" s="211" t="s">
        <v>1904</v>
      </c>
      <c r="G1073" s="130" t="s">
        <v>8680</v>
      </c>
      <c r="H1073" s="85" t="str">
        <f>VLOOKUP(E1073&amp;F1073,Divipola!$C$1:$F$1149,4,FALSE)</f>
        <v>73675</v>
      </c>
      <c r="I1073" s="77"/>
      <c r="J1073" s="181"/>
      <c r="K1073" s="316"/>
      <c r="L1073" s="316"/>
      <c r="M1073" s="316"/>
      <c r="N1073" s="316"/>
      <c r="O1073" s="316"/>
      <c r="P1073" s="316"/>
      <c r="Q1073" s="316"/>
      <c r="R1073" s="316"/>
      <c r="S1073" s="317"/>
      <c r="T1073" s="317"/>
      <c r="U1073" s="317"/>
      <c r="V1073" s="317"/>
      <c r="W1073" s="317"/>
      <c r="X1073" s="317"/>
      <c r="Y1073" s="317"/>
      <c r="Z1073" s="306">
        <v>10</v>
      </c>
      <c r="AA1073" s="317"/>
      <c r="AB1073" s="383"/>
      <c r="AC1073" s="73"/>
      <c r="AD1073" s="414"/>
      <c r="AE1073" s="393"/>
      <c r="AF1073" s="78"/>
      <c r="AG1073" s="414"/>
      <c r="AH1073" s="383"/>
      <c r="AI1073" s="453"/>
      <c r="AJ1073" s="453"/>
      <c r="AK1073" s="414"/>
      <c r="AL1073" s="383"/>
      <c r="AM1073" s="383"/>
      <c r="AN1073" s="523"/>
      <c r="AO1073" s="414"/>
      <c r="AP1073" s="548"/>
      <c r="AQ1073" s="414"/>
      <c r="AR1073" s="78"/>
      <c r="AS1073" s="78"/>
      <c r="AT1073" s="414"/>
      <c r="AU1073" s="548"/>
      <c r="AV1073" s="548"/>
      <c r="AW1073" s="414"/>
      <c r="AX1073" s="383"/>
      <c r="AY1073" s="548"/>
      <c r="AZ1073" s="414"/>
      <c r="BA1073" s="383"/>
      <c r="BB1073" s="548"/>
      <c r="BC1073" s="78"/>
      <c r="BD1073" s="414"/>
      <c r="BE1073" s="414"/>
      <c r="BF1073" s="414"/>
      <c r="BG1073" s="414"/>
      <c r="BH1073" s="414"/>
      <c r="BI1073" s="383"/>
      <c r="BJ1073" s="383"/>
      <c r="BK1073" s="78"/>
      <c r="BL1073" s="414"/>
      <c r="BM1073" s="383"/>
      <c r="BN1073" s="78"/>
      <c r="BO1073" s="414"/>
      <c r="BP1073" s="78"/>
      <c r="BQ1073" s="414"/>
      <c r="BR1073" s="383"/>
      <c r="BS1073" s="78"/>
      <c r="BT1073" s="83"/>
      <c r="BU1073" s="75"/>
      <c r="BV1073" s="74"/>
      <c r="BW1073" s="74"/>
      <c r="BX1073" s="463" t="s">
        <v>6625</v>
      </c>
      <c r="BY1073" s="112">
        <f t="shared" si="107"/>
        <v>1068</v>
      </c>
      <c r="BZ1073" s="65">
        <f t="shared" si="106"/>
        <v>0</v>
      </c>
      <c r="CA1073" s="359">
        <f t="shared" si="108"/>
        <v>8</v>
      </c>
      <c r="CB1073" s="359">
        <f t="shared" si="109"/>
        <v>2</v>
      </c>
      <c r="CC1073" s="359">
        <f t="shared" si="110"/>
        <v>2023</v>
      </c>
      <c r="CD1073" s="359" t="str">
        <f t="shared" si="111"/>
        <v xml:space="preserve">82202373675INCENDIO FORESTAL </v>
      </c>
    </row>
    <row r="1074" spans="1:82" s="121" customFormat="1" ht="140.25" customHeight="1">
      <c r="A1074" s="13"/>
      <c r="B1074" s="13"/>
      <c r="C1074" s="13"/>
      <c r="D1074" s="212">
        <v>44965</v>
      </c>
      <c r="E1074" s="210" t="s">
        <v>2272</v>
      </c>
      <c r="F1074" s="211" t="s">
        <v>2275</v>
      </c>
      <c r="G1074" s="130" t="s">
        <v>8680</v>
      </c>
      <c r="H1074" s="85" t="str">
        <f>VLOOKUP(E1074&amp;F1074,Divipola!$C$1:$F$1149,4,FALSE)</f>
        <v>99524</v>
      </c>
      <c r="I1074" s="77"/>
      <c r="J1074" s="181"/>
      <c r="K1074" s="316"/>
      <c r="L1074" s="316"/>
      <c r="M1074" s="316"/>
      <c r="N1074" s="316"/>
      <c r="O1074" s="316"/>
      <c r="P1074" s="316"/>
      <c r="Q1074" s="316"/>
      <c r="R1074" s="316"/>
      <c r="S1074" s="317"/>
      <c r="T1074" s="317"/>
      <c r="U1074" s="317"/>
      <c r="V1074" s="317"/>
      <c r="W1074" s="317"/>
      <c r="X1074" s="317"/>
      <c r="Y1074" s="317"/>
      <c r="Z1074" s="306">
        <v>327</v>
      </c>
      <c r="AA1074" s="317"/>
      <c r="AB1074" s="383"/>
      <c r="AC1074" s="73"/>
      <c r="AD1074" s="414"/>
      <c r="AE1074" s="393"/>
      <c r="AF1074" s="78"/>
      <c r="AG1074" s="414"/>
      <c r="AH1074" s="383"/>
      <c r="AI1074" s="453"/>
      <c r="AJ1074" s="453"/>
      <c r="AK1074" s="414"/>
      <c r="AL1074" s="383"/>
      <c r="AM1074" s="383"/>
      <c r="AN1074" s="523"/>
      <c r="AO1074" s="414"/>
      <c r="AP1074" s="548"/>
      <c r="AQ1074" s="414"/>
      <c r="AR1074" s="78"/>
      <c r="AS1074" s="78"/>
      <c r="AT1074" s="414"/>
      <c r="AU1074" s="548"/>
      <c r="AV1074" s="548"/>
      <c r="AW1074" s="414"/>
      <c r="AX1074" s="383"/>
      <c r="AY1074" s="548"/>
      <c r="AZ1074" s="414"/>
      <c r="BA1074" s="383"/>
      <c r="BB1074" s="548"/>
      <c r="BC1074" s="78"/>
      <c r="BD1074" s="414"/>
      <c r="BE1074" s="414"/>
      <c r="BF1074" s="414"/>
      <c r="BG1074" s="414"/>
      <c r="BH1074" s="414"/>
      <c r="BI1074" s="383"/>
      <c r="BJ1074" s="383"/>
      <c r="BK1074" s="78"/>
      <c r="BL1074" s="414"/>
      <c r="BM1074" s="383"/>
      <c r="BN1074" s="78"/>
      <c r="BO1074" s="414"/>
      <c r="BP1074" s="78"/>
      <c r="BQ1074" s="414"/>
      <c r="BR1074" s="383"/>
      <c r="BS1074" s="78"/>
      <c r="BT1074" s="83"/>
      <c r="BU1074" s="75"/>
      <c r="BV1074" s="74"/>
      <c r="BW1074" s="74"/>
      <c r="BX1074" s="463" t="s">
        <v>6626</v>
      </c>
      <c r="BY1074" s="112">
        <f t="shared" si="107"/>
        <v>1069</v>
      </c>
      <c r="BZ1074" s="65">
        <f t="shared" si="106"/>
        <v>0</v>
      </c>
      <c r="CA1074" s="359">
        <f t="shared" si="108"/>
        <v>8</v>
      </c>
      <c r="CB1074" s="359">
        <f t="shared" si="109"/>
        <v>2</v>
      </c>
      <c r="CC1074" s="359">
        <f t="shared" si="110"/>
        <v>2023</v>
      </c>
      <c r="CD1074" s="359" t="str">
        <f t="shared" si="111"/>
        <v xml:space="preserve">82202399524INCENDIO FORESTAL </v>
      </c>
    </row>
    <row r="1075" spans="1:82" s="121" customFormat="1" ht="76.5" customHeight="1">
      <c r="A1075" s="13"/>
      <c r="B1075" s="13"/>
      <c r="C1075" s="13"/>
      <c r="D1075" s="212">
        <v>44965</v>
      </c>
      <c r="E1075" s="210" t="s">
        <v>2831</v>
      </c>
      <c r="F1075" s="211" t="s">
        <v>2026</v>
      </c>
      <c r="G1075" s="130" t="s">
        <v>8680</v>
      </c>
      <c r="H1075" s="85" t="str">
        <f>VLOOKUP(E1075&amp;F1075,Divipola!$C$1:$F$1149,4,FALSE)</f>
        <v>73449</v>
      </c>
      <c r="I1075" s="77"/>
      <c r="J1075" s="181"/>
      <c r="K1075" s="316"/>
      <c r="L1075" s="316"/>
      <c r="M1075" s="316"/>
      <c r="N1075" s="316"/>
      <c r="O1075" s="316"/>
      <c r="P1075" s="316"/>
      <c r="Q1075" s="316"/>
      <c r="R1075" s="316"/>
      <c r="S1075" s="317"/>
      <c r="T1075" s="317"/>
      <c r="U1075" s="317"/>
      <c r="V1075" s="317"/>
      <c r="W1075" s="317"/>
      <c r="X1075" s="317"/>
      <c r="Y1075" s="317"/>
      <c r="Z1075" s="306">
        <v>2</v>
      </c>
      <c r="AA1075" s="317"/>
      <c r="AB1075" s="383"/>
      <c r="AC1075" s="73"/>
      <c r="AD1075" s="414"/>
      <c r="AE1075" s="393"/>
      <c r="AF1075" s="78"/>
      <c r="AG1075" s="414"/>
      <c r="AH1075" s="383"/>
      <c r="AI1075" s="453"/>
      <c r="AJ1075" s="453"/>
      <c r="AK1075" s="414"/>
      <c r="AL1075" s="383"/>
      <c r="AM1075" s="383"/>
      <c r="AN1075" s="523"/>
      <c r="AO1075" s="414"/>
      <c r="AP1075" s="548"/>
      <c r="AQ1075" s="414"/>
      <c r="AR1075" s="78"/>
      <c r="AS1075" s="78"/>
      <c r="AT1075" s="414"/>
      <c r="AU1075" s="548"/>
      <c r="AV1075" s="548"/>
      <c r="AW1075" s="414"/>
      <c r="AX1075" s="383"/>
      <c r="AY1075" s="548"/>
      <c r="AZ1075" s="414"/>
      <c r="BA1075" s="383"/>
      <c r="BB1075" s="548"/>
      <c r="BC1075" s="78"/>
      <c r="BD1075" s="414"/>
      <c r="BE1075" s="414"/>
      <c r="BF1075" s="414"/>
      <c r="BG1075" s="414"/>
      <c r="BH1075" s="414"/>
      <c r="BI1075" s="383"/>
      <c r="BJ1075" s="383"/>
      <c r="BK1075" s="78"/>
      <c r="BL1075" s="414"/>
      <c r="BM1075" s="383"/>
      <c r="BN1075" s="78"/>
      <c r="BO1075" s="414"/>
      <c r="BP1075" s="78"/>
      <c r="BQ1075" s="414"/>
      <c r="BR1075" s="383"/>
      <c r="BS1075" s="78"/>
      <c r="BT1075" s="83"/>
      <c r="BU1075" s="75"/>
      <c r="BV1075" s="74"/>
      <c r="BW1075" s="74"/>
      <c r="BX1075" s="463" t="s">
        <v>6627</v>
      </c>
      <c r="BY1075" s="112">
        <f t="shared" si="107"/>
        <v>1070</v>
      </c>
      <c r="BZ1075" s="65">
        <f t="shared" si="106"/>
        <v>0</v>
      </c>
      <c r="CA1075" s="359">
        <f t="shared" si="108"/>
        <v>8</v>
      </c>
      <c r="CB1075" s="359">
        <f t="shared" si="109"/>
        <v>2</v>
      </c>
      <c r="CC1075" s="359">
        <f t="shared" si="110"/>
        <v>2023</v>
      </c>
      <c r="CD1075" s="359" t="str">
        <f t="shared" si="111"/>
        <v xml:space="preserve">82202373449INCENDIO FORESTAL </v>
      </c>
    </row>
    <row r="1076" spans="1:82" s="121" customFormat="1" ht="89.25" customHeight="1">
      <c r="A1076" s="13"/>
      <c r="B1076" s="13"/>
      <c r="C1076" s="13"/>
      <c r="D1076" s="212">
        <v>44965</v>
      </c>
      <c r="E1076" s="210" t="s">
        <v>2831</v>
      </c>
      <c r="F1076" s="211" t="s">
        <v>2156</v>
      </c>
      <c r="G1076" s="130" t="s">
        <v>8680</v>
      </c>
      <c r="H1076" s="85" t="str">
        <f>VLOOKUP(E1076&amp;F1076,Divipola!$C$1:$F$1149,4,FALSE)</f>
        <v>73319</v>
      </c>
      <c r="I1076" s="77"/>
      <c r="J1076" s="181"/>
      <c r="K1076" s="316"/>
      <c r="L1076" s="316"/>
      <c r="M1076" s="316"/>
      <c r="N1076" s="316"/>
      <c r="O1076" s="316"/>
      <c r="P1076" s="316"/>
      <c r="Q1076" s="316"/>
      <c r="R1076" s="316"/>
      <c r="S1076" s="317"/>
      <c r="T1076" s="317"/>
      <c r="U1076" s="317"/>
      <c r="V1076" s="317"/>
      <c r="W1076" s="317"/>
      <c r="X1076" s="317"/>
      <c r="Y1076" s="317"/>
      <c r="Z1076" s="306"/>
      <c r="AA1076" s="317"/>
      <c r="AB1076" s="383"/>
      <c r="AC1076" s="73"/>
      <c r="AD1076" s="414"/>
      <c r="AE1076" s="393"/>
      <c r="AF1076" s="78"/>
      <c r="AG1076" s="414"/>
      <c r="AH1076" s="383"/>
      <c r="AI1076" s="453"/>
      <c r="AJ1076" s="453"/>
      <c r="AK1076" s="414"/>
      <c r="AL1076" s="383"/>
      <c r="AM1076" s="383"/>
      <c r="AN1076" s="523"/>
      <c r="AO1076" s="414"/>
      <c r="AP1076" s="548"/>
      <c r="AQ1076" s="414"/>
      <c r="AR1076" s="78"/>
      <c r="AS1076" s="78"/>
      <c r="AT1076" s="414"/>
      <c r="AU1076" s="548"/>
      <c r="AV1076" s="548"/>
      <c r="AW1076" s="414"/>
      <c r="AX1076" s="383"/>
      <c r="AY1076" s="548"/>
      <c r="AZ1076" s="414"/>
      <c r="BA1076" s="383"/>
      <c r="BB1076" s="548"/>
      <c r="BC1076" s="78"/>
      <c r="BD1076" s="414"/>
      <c r="BE1076" s="414"/>
      <c r="BF1076" s="414"/>
      <c r="BG1076" s="414"/>
      <c r="BH1076" s="414"/>
      <c r="BI1076" s="383"/>
      <c r="BJ1076" s="383"/>
      <c r="BK1076" s="78"/>
      <c r="BL1076" s="414"/>
      <c r="BM1076" s="383"/>
      <c r="BN1076" s="78"/>
      <c r="BO1076" s="414"/>
      <c r="BP1076" s="78"/>
      <c r="BQ1076" s="414"/>
      <c r="BR1076" s="383"/>
      <c r="BS1076" s="78"/>
      <c r="BT1076" s="83"/>
      <c r="BU1076" s="75"/>
      <c r="BV1076" s="74"/>
      <c r="BW1076" s="74"/>
      <c r="BX1076" s="463" t="s">
        <v>6628</v>
      </c>
      <c r="BY1076" s="112">
        <f t="shared" si="107"/>
        <v>1071</v>
      </c>
      <c r="BZ1076" s="65">
        <f t="shared" si="106"/>
        <v>0</v>
      </c>
      <c r="CA1076" s="359">
        <f t="shared" si="108"/>
        <v>8</v>
      </c>
      <c r="CB1076" s="359">
        <f t="shared" si="109"/>
        <v>2</v>
      </c>
      <c r="CC1076" s="359">
        <f t="shared" si="110"/>
        <v>2023</v>
      </c>
      <c r="CD1076" s="359" t="str">
        <f t="shared" si="111"/>
        <v xml:space="preserve">82202373319INCENDIO FORESTAL </v>
      </c>
    </row>
    <row r="1077" spans="1:82" s="121" customFormat="1" ht="127.5" customHeight="1">
      <c r="A1077" s="13"/>
      <c r="B1077" s="13"/>
      <c r="C1077" s="13"/>
      <c r="D1077" s="212">
        <v>44965</v>
      </c>
      <c r="E1077" s="210" t="s">
        <v>2831</v>
      </c>
      <c r="F1077" s="211" t="s">
        <v>2060</v>
      </c>
      <c r="G1077" s="130" t="s">
        <v>8680</v>
      </c>
      <c r="H1077" s="85" t="str">
        <f>VLOOKUP(E1077&amp;F1077,Divipola!$C$1:$F$1149,4,FALSE)</f>
        <v>73411</v>
      </c>
      <c r="I1077" s="77"/>
      <c r="J1077" s="181"/>
      <c r="K1077" s="316"/>
      <c r="L1077" s="316"/>
      <c r="M1077" s="316"/>
      <c r="N1077" s="316"/>
      <c r="O1077" s="316"/>
      <c r="P1077" s="316"/>
      <c r="Q1077" s="316"/>
      <c r="R1077" s="316"/>
      <c r="S1077" s="317"/>
      <c r="T1077" s="317"/>
      <c r="U1077" s="317"/>
      <c r="V1077" s="317"/>
      <c r="W1077" s="317"/>
      <c r="X1077" s="317"/>
      <c r="Y1077" s="317"/>
      <c r="Z1077" s="306">
        <v>2</v>
      </c>
      <c r="AA1077" s="317"/>
      <c r="AB1077" s="383"/>
      <c r="AC1077" s="73"/>
      <c r="AD1077" s="414"/>
      <c r="AE1077" s="393"/>
      <c r="AF1077" s="78"/>
      <c r="AG1077" s="414"/>
      <c r="AH1077" s="383"/>
      <c r="AI1077" s="453"/>
      <c r="AJ1077" s="453"/>
      <c r="AK1077" s="414"/>
      <c r="AL1077" s="383"/>
      <c r="AM1077" s="383"/>
      <c r="AN1077" s="523"/>
      <c r="AO1077" s="414"/>
      <c r="AP1077" s="548"/>
      <c r="AQ1077" s="414"/>
      <c r="AR1077" s="78"/>
      <c r="AS1077" s="78"/>
      <c r="AT1077" s="414"/>
      <c r="AU1077" s="548"/>
      <c r="AV1077" s="548"/>
      <c r="AW1077" s="414"/>
      <c r="AX1077" s="383"/>
      <c r="AY1077" s="548"/>
      <c r="AZ1077" s="414"/>
      <c r="BA1077" s="383"/>
      <c r="BB1077" s="548"/>
      <c r="BC1077" s="78"/>
      <c r="BD1077" s="414"/>
      <c r="BE1077" s="414"/>
      <c r="BF1077" s="414"/>
      <c r="BG1077" s="414"/>
      <c r="BH1077" s="414"/>
      <c r="BI1077" s="383"/>
      <c r="BJ1077" s="383"/>
      <c r="BK1077" s="78"/>
      <c r="BL1077" s="414"/>
      <c r="BM1077" s="383"/>
      <c r="BN1077" s="78"/>
      <c r="BO1077" s="414"/>
      <c r="BP1077" s="78"/>
      <c r="BQ1077" s="414"/>
      <c r="BR1077" s="383"/>
      <c r="BS1077" s="78"/>
      <c r="BT1077" s="83"/>
      <c r="BU1077" s="75"/>
      <c r="BV1077" s="74"/>
      <c r="BW1077" s="74"/>
      <c r="BX1077" s="463" t="s">
        <v>6629</v>
      </c>
      <c r="BY1077" s="112">
        <f t="shared" si="107"/>
        <v>1072</v>
      </c>
      <c r="BZ1077" s="65">
        <f t="shared" si="106"/>
        <v>0</v>
      </c>
      <c r="CA1077" s="359">
        <f t="shared" si="108"/>
        <v>8</v>
      </c>
      <c r="CB1077" s="359">
        <f t="shared" si="109"/>
        <v>2</v>
      </c>
      <c r="CC1077" s="359">
        <f t="shared" si="110"/>
        <v>2023</v>
      </c>
      <c r="CD1077" s="359" t="str">
        <f t="shared" si="111"/>
        <v xml:space="preserve">82202373411INCENDIO FORESTAL </v>
      </c>
    </row>
    <row r="1078" spans="1:82" s="121" customFormat="1" ht="108" customHeight="1">
      <c r="A1078" s="13"/>
      <c r="B1078" s="13"/>
      <c r="C1078" s="13"/>
      <c r="D1078" s="212">
        <v>44966</v>
      </c>
      <c r="E1078" s="210" t="s">
        <v>2835</v>
      </c>
      <c r="F1078" s="211" t="s">
        <v>470</v>
      </c>
      <c r="G1078" s="130" t="s">
        <v>8680</v>
      </c>
      <c r="H1078" s="85" t="str">
        <f>VLOOKUP(E1078&amp;F1078,Divipola!$C$1:$F$1149,4,FALSE)</f>
        <v>47745</v>
      </c>
      <c r="I1078" s="77"/>
      <c r="J1078" s="181"/>
      <c r="K1078" s="108"/>
      <c r="L1078" s="108"/>
      <c r="M1078" s="108"/>
      <c r="N1078" s="108"/>
      <c r="O1078" s="108"/>
      <c r="P1078" s="108"/>
      <c r="Q1078" s="108"/>
      <c r="R1078" s="108"/>
      <c r="S1078" s="108"/>
      <c r="T1078" s="108"/>
      <c r="U1078" s="108"/>
      <c r="V1078" s="108"/>
      <c r="W1078" s="108"/>
      <c r="X1078" s="108"/>
      <c r="Y1078" s="108"/>
      <c r="Z1078" s="109"/>
      <c r="AA1078" s="113"/>
      <c r="AB1078" s="383"/>
      <c r="AC1078" s="73"/>
      <c r="AD1078" s="414"/>
      <c r="AE1078" s="393"/>
      <c r="AF1078" s="78"/>
      <c r="AG1078" s="414"/>
      <c r="AH1078" s="383"/>
      <c r="AI1078" s="453"/>
      <c r="AJ1078" s="453"/>
      <c r="AK1078" s="414"/>
      <c r="AL1078" s="383"/>
      <c r="AM1078" s="383"/>
      <c r="AN1078" s="523"/>
      <c r="AO1078" s="414"/>
      <c r="AP1078" s="548"/>
      <c r="AQ1078" s="414"/>
      <c r="AR1078" s="78"/>
      <c r="AS1078" s="78"/>
      <c r="AT1078" s="414"/>
      <c r="AU1078" s="548"/>
      <c r="AV1078" s="548"/>
      <c r="AW1078" s="414"/>
      <c r="AX1078" s="383"/>
      <c r="AY1078" s="548"/>
      <c r="AZ1078" s="414"/>
      <c r="BA1078" s="383"/>
      <c r="BB1078" s="548"/>
      <c r="BC1078" s="78"/>
      <c r="BD1078" s="414"/>
      <c r="BE1078" s="414"/>
      <c r="BF1078" s="414"/>
      <c r="BG1078" s="414"/>
      <c r="BH1078" s="414"/>
      <c r="BI1078" s="383"/>
      <c r="BJ1078" s="383"/>
      <c r="BK1078" s="78"/>
      <c r="BL1078" s="414"/>
      <c r="BM1078" s="383"/>
      <c r="BN1078" s="78"/>
      <c r="BO1078" s="414"/>
      <c r="BP1078" s="78"/>
      <c r="BQ1078" s="414"/>
      <c r="BR1078" s="383"/>
      <c r="BS1078" s="78"/>
      <c r="BT1078" s="83"/>
      <c r="BU1078" s="75"/>
      <c r="BV1078" s="74"/>
      <c r="BW1078" s="74"/>
      <c r="BX1078" s="98" t="s">
        <v>3409</v>
      </c>
      <c r="BY1078" s="112">
        <f t="shared" si="107"/>
        <v>1073</v>
      </c>
      <c r="BZ1078" s="65">
        <f t="shared" si="106"/>
        <v>0</v>
      </c>
      <c r="CA1078" s="359">
        <f t="shared" si="108"/>
        <v>9</v>
      </c>
      <c r="CB1078" s="359">
        <f t="shared" si="109"/>
        <v>2</v>
      </c>
      <c r="CC1078" s="359">
        <f t="shared" si="110"/>
        <v>2023</v>
      </c>
      <c r="CD1078" s="359" t="str">
        <f t="shared" si="111"/>
        <v xml:space="preserve">92202347745INCENDIO FORESTAL </v>
      </c>
    </row>
    <row r="1079" spans="1:82" s="121" customFormat="1" ht="108" customHeight="1">
      <c r="A1079" s="13"/>
      <c r="B1079" s="13"/>
      <c r="C1079" s="13"/>
      <c r="D1079" s="212">
        <v>44966</v>
      </c>
      <c r="E1079" s="210" t="s">
        <v>2718</v>
      </c>
      <c r="F1079" s="211" t="s">
        <v>2125</v>
      </c>
      <c r="G1079" s="130" t="s">
        <v>8680</v>
      </c>
      <c r="H1079" s="85" t="str">
        <f>VLOOKUP(E1079&amp;F1079,Divipola!$C$1:$F$1149,4,FALSE)</f>
        <v>25594</v>
      </c>
      <c r="I1079" s="77"/>
      <c r="J1079" s="181"/>
      <c r="K1079" s="108"/>
      <c r="L1079" s="108"/>
      <c r="M1079" s="108"/>
      <c r="N1079" s="108"/>
      <c r="O1079" s="108"/>
      <c r="P1079" s="108"/>
      <c r="Q1079" s="108"/>
      <c r="R1079" s="108"/>
      <c r="S1079" s="108"/>
      <c r="T1079" s="108"/>
      <c r="U1079" s="108"/>
      <c r="V1079" s="108"/>
      <c r="W1079" s="108"/>
      <c r="X1079" s="108"/>
      <c r="Y1079" s="108"/>
      <c r="Z1079" s="109">
        <v>12</v>
      </c>
      <c r="AA1079" s="113" t="s">
        <v>3407</v>
      </c>
      <c r="AB1079" s="383"/>
      <c r="AC1079" s="73"/>
      <c r="AD1079" s="414"/>
      <c r="AE1079" s="393"/>
      <c r="AF1079" s="78"/>
      <c r="AG1079" s="414"/>
      <c r="AH1079" s="383"/>
      <c r="AI1079" s="453"/>
      <c r="AJ1079" s="453"/>
      <c r="AK1079" s="414"/>
      <c r="AL1079" s="383"/>
      <c r="AM1079" s="383"/>
      <c r="AN1079" s="523"/>
      <c r="AO1079" s="414"/>
      <c r="AP1079" s="548"/>
      <c r="AQ1079" s="414"/>
      <c r="AR1079" s="78"/>
      <c r="AS1079" s="78"/>
      <c r="AT1079" s="414"/>
      <c r="AU1079" s="548"/>
      <c r="AV1079" s="548"/>
      <c r="AW1079" s="414"/>
      <c r="AX1079" s="383"/>
      <c r="AY1079" s="548"/>
      <c r="AZ1079" s="414"/>
      <c r="BA1079" s="383"/>
      <c r="BB1079" s="548"/>
      <c r="BC1079" s="78"/>
      <c r="BD1079" s="414"/>
      <c r="BE1079" s="414"/>
      <c r="BF1079" s="414"/>
      <c r="BG1079" s="414"/>
      <c r="BH1079" s="414"/>
      <c r="BI1079" s="383"/>
      <c r="BJ1079" s="383"/>
      <c r="BK1079" s="78"/>
      <c r="BL1079" s="414"/>
      <c r="BM1079" s="383"/>
      <c r="BN1079" s="78"/>
      <c r="BO1079" s="414"/>
      <c r="BP1079" s="78"/>
      <c r="BQ1079" s="414"/>
      <c r="BR1079" s="383"/>
      <c r="BS1079" s="78"/>
      <c r="BT1079" s="83"/>
      <c r="BU1079" s="75"/>
      <c r="BV1079" s="74"/>
      <c r="BW1079" s="74"/>
      <c r="BX1079" s="98" t="s">
        <v>3410</v>
      </c>
      <c r="BY1079" s="112">
        <f t="shared" si="107"/>
        <v>1074</v>
      </c>
      <c r="BZ1079" s="65">
        <f t="shared" si="106"/>
        <v>0</v>
      </c>
      <c r="CA1079" s="359">
        <f t="shared" si="108"/>
        <v>9</v>
      </c>
      <c r="CB1079" s="359">
        <f t="shared" si="109"/>
        <v>2</v>
      </c>
      <c r="CC1079" s="359">
        <f t="shared" si="110"/>
        <v>2023</v>
      </c>
      <c r="CD1079" s="359" t="str">
        <f t="shared" si="111"/>
        <v xml:space="preserve">92202325594INCENDIO FORESTAL </v>
      </c>
    </row>
    <row r="1080" spans="1:82" s="121" customFormat="1" ht="84" customHeight="1">
      <c r="A1080" s="13"/>
      <c r="B1080" s="13"/>
      <c r="C1080" s="13"/>
      <c r="D1080" s="212">
        <v>44966</v>
      </c>
      <c r="E1080" s="210" t="s">
        <v>2718</v>
      </c>
      <c r="F1080" s="211" t="s">
        <v>1386</v>
      </c>
      <c r="G1080" s="130" t="s">
        <v>8680</v>
      </c>
      <c r="H1080" s="85" t="str">
        <f>VLOOKUP(E1080&amp;F1080,Divipola!$C$1:$F$1149,4,FALSE)</f>
        <v>25335</v>
      </c>
      <c r="I1080" s="77"/>
      <c r="J1080" s="181"/>
      <c r="K1080" s="146"/>
      <c r="L1080" s="146"/>
      <c r="M1080" s="146"/>
      <c r="N1080" s="146"/>
      <c r="O1080" s="146"/>
      <c r="P1080" s="146"/>
      <c r="Q1080" s="146"/>
      <c r="R1080" s="146"/>
      <c r="S1080" s="146"/>
      <c r="T1080" s="146"/>
      <c r="U1080" s="146"/>
      <c r="V1080" s="146"/>
      <c r="W1080" s="146"/>
      <c r="X1080" s="146"/>
      <c r="Y1080" s="146"/>
      <c r="Z1080" s="147"/>
      <c r="AA1080" s="148"/>
      <c r="AB1080" s="383"/>
      <c r="AC1080" s="73"/>
      <c r="AD1080" s="414"/>
      <c r="AE1080" s="393"/>
      <c r="AF1080" s="78"/>
      <c r="AG1080" s="414"/>
      <c r="AH1080" s="383"/>
      <c r="AI1080" s="453"/>
      <c r="AJ1080" s="453"/>
      <c r="AK1080" s="414"/>
      <c r="AL1080" s="383"/>
      <c r="AM1080" s="383"/>
      <c r="AN1080" s="523"/>
      <c r="AO1080" s="414"/>
      <c r="AP1080" s="548"/>
      <c r="AQ1080" s="414"/>
      <c r="AR1080" s="78"/>
      <c r="AS1080" s="78"/>
      <c r="AT1080" s="414"/>
      <c r="AU1080" s="548"/>
      <c r="AV1080" s="548"/>
      <c r="AW1080" s="414"/>
      <c r="AX1080" s="383"/>
      <c r="AY1080" s="548"/>
      <c r="AZ1080" s="414"/>
      <c r="BA1080" s="383"/>
      <c r="BB1080" s="548"/>
      <c r="BC1080" s="78"/>
      <c r="BD1080" s="414"/>
      <c r="BE1080" s="414"/>
      <c r="BF1080" s="414"/>
      <c r="BG1080" s="414"/>
      <c r="BH1080" s="414"/>
      <c r="BI1080" s="383"/>
      <c r="BJ1080" s="383"/>
      <c r="BK1080" s="78"/>
      <c r="BL1080" s="414"/>
      <c r="BM1080" s="383"/>
      <c r="BN1080" s="78"/>
      <c r="BO1080" s="414"/>
      <c r="BP1080" s="78"/>
      <c r="BQ1080" s="414"/>
      <c r="BR1080" s="383"/>
      <c r="BS1080" s="78"/>
      <c r="BT1080" s="83"/>
      <c r="BU1080" s="75"/>
      <c r="BV1080" s="74"/>
      <c r="BW1080" s="74"/>
      <c r="BX1080" s="98" t="s">
        <v>3419</v>
      </c>
      <c r="BY1080" s="112">
        <f t="shared" si="107"/>
        <v>1075</v>
      </c>
      <c r="BZ1080" s="65">
        <f t="shared" si="106"/>
        <v>0</v>
      </c>
      <c r="CA1080" s="359">
        <f t="shared" si="108"/>
        <v>9</v>
      </c>
      <c r="CB1080" s="359">
        <f t="shared" si="109"/>
        <v>2</v>
      </c>
      <c r="CC1080" s="359">
        <f t="shared" si="110"/>
        <v>2023</v>
      </c>
      <c r="CD1080" s="359" t="str">
        <f t="shared" si="111"/>
        <v xml:space="preserve">92202325335INCENDIO FORESTAL </v>
      </c>
    </row>
    <row r="1081" spans="1:82" s="121" customFormat="1" ht="108" customHeight="1">
      <c r="A1081" s="13"/>
      <c r="B1081" s="13"/>
      <c r="C1081" s="13"/>
      <c r="D1081" s="212">
        <v>44966</v>
      </c>
      <c r="E1081" s="210" t="s">
        <v>2829</v>
      </c>
      <c r="F1081" s="211" t="s">
        <v>2344</v>
      </c>
      <c r="G1081" s="111" t="s">
        <v>2810</v>
      </c>
      <c r="H1081" s="85" t="str">
        <f>VLOOKUP(E1081&amp;F1081,Divipola!$C$1:$F$1149,4,FALSE)</f>
        <v>05113</v>
      </c>
      <c r="I1081" s="77"/>
      <c r="J1081" s="181"/>
      <c r="K1081" s="146">
        <v>1</v>
      </c>
      <c r="L1081" s="146">
        <v>2</v>
      </c>
      <c r="M1081" s="146"/>
      <c r="N1081" s="146"/>
      <c r="O1081" s="146">
        <v>3</v>
      </c>
      <c r="P1081" s="146"/>
      <c r="Q1081" s="146"/>
      <c r="R1081" s="146"/>
      <c r="S1081" s="146"/>
      <c r="T1081" s="146"/>
      <c r="U1081" s="146"/>
      <c r="V1081" s="146"/>
      <c r="W1081" s="146"/>
      <c r="X1081" s="146"/>
      <c r="Y1081" s="146"/>
      <c r="Z1081" s="146"/>
      <c r="AA1081" s="148"/>
      <c r="AB1081" s="383"/>
      <c r="AC1081" s="73"/>
      <c r="AD1081" s="414"/>
      <c r="AE1081" s="393"/>
      <c r="AF1081" s="78"/>
      <c r="AG1081" s="414"/>
      <c r="AH1081" s="383"/>
      <c r="AI1081" s="453"/>
      <c r="AJ1081" s="453"/>
      <c r="AK1081" s="414"/>
      <c r="AL1081" s="383"/>
      <c r="AM1081" s="383"/>
      <c r="AN1081" s="523"/>
      <c r="AO1081" s="414"/>
      <c r="AP1081" s="548"/>
      <c r="AQ1081" s="414"/>
      <c r="AR1081" s="78"/>
      <c r="AS1081" s="78"/>
      <c r="AT1081" s="414"/>
      <c r="AU1081" s="548"/>
      <c r="AV1081" s="548"/>
      <c r="AW1081" s="414"/>
      <c r="AX1081" s="383"/>
      <c r="AY1081" s="548"/>
      <c r="AZ1081" s="414"/>
      <c r="BA1081" s="383"/>
      <c r="BB1081" s="548"/>
      <c r="BC1081" s="78"/>
      <c r="BD1081" s="414"/>
      <c r="BE1081" s="414"/>
      <c r="BF1081" s="414"/>
      <c r="BG1081" s="414"/>
      <c r="BH1081" s="414"/>
      <c r="BI1081" s="383"/>
      <c r="BJ1081" s="383"/>
      <c r="BK1081" s="78"/>
      <c r="BL1081" s="414"/>
      <c r="BM1081" s="383"/>
      <c r="BN1081" s="78"/>
      <c r="BO1081" s="414"/>
      <c r="BP1081" s="78"/>
      <c r="BQ1081" s="414"/>
      <c r="BR1081" s="383"/>
      <c r="BS1081" s="78"/>
      <c r="BT1081" s="83"/>
      <c r="BU1081" s="75"/>
      <c r="BV1081" s="74"/>
      <c r="BW1081" s="74"/>
      <c r="BX1081" s="98" t="s">
        <v>3421</v>
      </c>
      <c r="BY1081" s="112">
        <f t="shared" si="107"/>
        <v>1076</v>
      </c>
      <c r="BZ1081" s="65">
        <f t="shared" si="106"/>
        <v>0</v>
      </c>
      <c r="CA1081" s="359">
        <f t="shared" si="108"/>
        <v>9</v>
      </c>
      <c r="CB1081" s="359">
        <f t="shared" si="109"/>
        <v>2</v>
      </c>
      <c r="CC1081" s="359">
        <f t="shared" si="110"/>
        <v>2023</v>
      </c>
      <c r="CD1081" s="359" t="str">
        <f t="shared" si="111"/>
        <v>92202305113ACCIDENTE MINERO</v>
      </c>
    </row>
    <row r="1082" spans="1:82" s="121" customFormat="1" ht="108" customHeight="1">
      <c r="A1082" s="13"/>
      <c r="B1082" s="13"/>
      <c r="C1082" s="13"/>
      <c r="D1082" s="212">
        <v>44966</v>
      </c>
      <c r="E1082" s="210" t="s">
        <v>2724</v>
      </c>
      <c r="F1082" s="211" t="s">
        <v>2004</v>
      </c>
      <c r="G1082" s="111" t="s">
        <v>2800</v>
      </c>
      <c r="H1082" s="85" t="str">
        <f>VLOOKUP(E1082&amp;F1082,Divipola!$C$1:$F$1149,4,FALSE)</f>
        <v>85325</v>
      </c>
      <c r="I1082" s="77"/>
      <c r="J1082" s="181"/>
      <c r="K1082" s="146"/>
      <c r="L1082" s="146"/>
      <c r="M1082" s="146"/>
      <c r="N1082" s="146">
        <v>4</v>
      </c>
      <c r="O1082" s="146">
        <v>1</v>
      </c>
      <c r="P1082" s="146">
        <v>1</v>
      </c>
      <c r="Q1082" s="146"/>
      <c r="R1082" s="146"/>
      <c r="S1082" s="146"/>
      <c r="T1082" s="146"/>
      <c r="U1082" s="146"/>
      <c r="V1082" s="146"/>
      <c r="W1082" s="146"/>
      <c r="X1082" s="146"/>
      <c r="Y1082" s="146"/>
      <c r="Z1082" s="146"/>
      <c r="AA1082" s="148"/>
      <c r="AB1082" s="383"/>
      <c r="AC1082" s="73"/>
      <c r="AD1082" s="414"/>
      <c r="AE1082" s="393"/>
      <c r="AF1082" s="78"/>
      <c r="AG1082" s="414"/>
      <c r="AH1082" s="383"/>
      <c r="AI1082" s="453"/>
      <c r="AJ1082" s="453"/>
      <c r="AK1082" s="414"/>
      <c r="AL1082" s="383"/>
      <c r="AM1082" s="383"/>
      <c r="AN1082" s="523"/>
      <c r="AO1082" s="414"/>
      <c r="AP1082" s="548"/>
      <c r="AQ1082" s="414"/>
      <c r="AR1082" s="78"/>
      <c r="AS1082" s="78"/>
      <c r="AT1082" s="414"/>
      <c r="AU1082" s="548"/>
      <c r="AV1082" s="548"/>
      <c r="AW1082" s="414"/>
      <c r="AX1082" s="383"/>
      <c r="AY1082" s="548"/>
      <c r="AZ1082" s="414"/>
      <c r="BA1082" s="383"/>
      <c r="BB1082" s="548"/>
      <c r="BC1082" s="78"/>
      <c r="BD1082" s="414"/>
      <c r="BE1082" s="414"/>
      <c r="BF1082" s="414"/>
      <c r="BG1082" s="414"/>
      <c r="BH1082" s="414"/>
      <c r="BI1082" s="383"/>
      <c r="BJ1082" s="383"/>
      <c r="BK1082" s="78"/>
      <c r="BL1082" s="414"/>
      <c r="BM1082" s="383"/>
      <c r="BN1082" s="78"/>
      <c r="BO1082" s="414"/>
      <c r="BP1082" s="78"/>
      <c r="BQ1082" s="414"/>
      <c r="BR1082" s="383"/>
      <c r="BS1082" s="78"/>
      <c r="BT1082" s="83"/>
      <c r="BU1082" s="75"/>
      <c r="BV1082" s="74"/>
      <c r="BW1082" s="74"/>
      <c r="BX1082" s="98" t="s">
        <v>3422</v>
      </c>
      <c r="BY1082" s="112">
        <f t="shared" si="107"/>
        <v>1077</v>
      </c>
      <c r="BZ1082" s="65">
        <f t="shared" si="106"/>
        <v>0</v>
      </c>
      <c r="CA1082" s="359">
        <f t="shared" si="108"/>
        <v>9</v>
      </c>
      <c r="CB1082" s="359">
        <f t="shared" si="109"/>
        <v>2</v>
      </c>
      <c r="CC1082" s="359">
        <f t="shared" si="110"/>
        <v>2023</v>
      </c>
      <c r="CD1082" s="359" t="str">
        <f t="shared" si="111"/>
        <v>92202385325INCENDIO ESTRUCTURAL</v>
      </c>
    </row>
    <row r="1083" spans="1:82" s="121" customFormat="1" ht="120" customHeight="1">
      <c r="A1083" s="13"/>
      <c r="B1083" s="13"/>
      <c r="C1083" s="13"/>
      <c r="D1083" s="212">
        <v>44966</v>
      </c>
      <c r="E1083" s="210" t="s">
        <v>2724</v>
      </c>
      <c r="F1083" s="211" t="s">
        <v>509</v>
      </c>
      <c r="G1083" s="130" t="s">
        <v>8680</v>
      </c>
      <c r="H1083" s="85" t="str">
        <f>VLOOKUP(E1083&amp;F1083,Divipola!$C$1:$F$1149,4,FALSE)</f>
        <v>85125</v>
      </c>
      <c r="I1083" s="77"/>
      <c r="J1083" s="181"/>
      <c r="K1083" s="146"/>
      <c r="L1083" s="146"/>
      <c r="M1083" s="146"/>
      <c r="N1083" s="146"/>
      <c r="O1083" s="146"/>
      <c r="P1083" s="146"/>
      <c r="Q1083" s="146"/>
      <c r="R1083" s="146"/>
      <c r="S1083" s="146"/>
      <c r="T1083" s="146"/>
      <c r="U1083" s="146"/>
      <c r="V1083" s="146"/>
      <c r="W1083" s="146"/>
      <c r="X1083" s="146"/>
      <c r="Y1083" s="146"/>
      <c r="Z1083" s="147">
        <v>30</v>
      </c>
      <c r="AA1083" s="148"/>
      <c r="AB1083" s="383"/>
      <c r="AC1083" s="73"/>
      <c r="AD1083" s="414"/>
      <c r="AE1083" s="393"/>
      <c r="AF1083" s="78"/>
      <c r="AG1083" s="414"/>
      <c r="AH1083" s="383"/>
      <c r="AI1083" s="453"/>
      <c r="AJ1083" s="453"/>
      <c r="AK1083" s="414"/>
      <c r="AL1083" s="383"/>
      <c r="AM1083" s="383"/>
      <c r="AN1083" s="523"/>
      <c r="AO1083" s="414"/>
      <c r="AP1083" s="548"/>
      <c r="AQ1083" s="414"/>
      <c r="AR1083" s="78"/>
      <c r="AS1083" s="78"/>
      <c r="AT1083" s="414"/>
      <c r="AU1083" s="548"/>
      <c r="AV1083" s="548"/>
      <c r="AW1083" s="414"/>
      <c r="AX1083" s="383"/>
      <c r="AY1083" s="548"/>
      <c r="AZ1083" s="414"/>
      <c r="BA1083" s="383"/>
      <c r="BB1083" s="548"/>
      <c r="BC1083" s="78"/>
      <c r="BD1083" s="414"/>
      <c r="BE1083" s="414"/>
      <c r="BF1083" s="414"/>
      <c r="BG1083" s="414"/>
      <c r="BH1083" s="414"/>
      <c r="BI1083" s="383"/>
      <c r="BJ1083" s="383"/>
      <c r="BK1083" s="78"/>
      <c r="BL1083" s="414"/>
      <c r="BM1083" s="383"/>
      <c r="BN1083" s="78"/>
      <c r="BO1083" s="414"/>
      <c r="BP1083" s="78"/>
      <c r="BQ1083" s="414"/>
      <c r="BR1083" s="383"/>
      <c r="BS1083" s="78"/>
      <c r="BT1083" s="83"/>
      <c r="BU1083" s="75"/>
      <c r="BV1083" s="74"/>
      <c r="BW1083" s="74"/>
      <c r="BX1083" s="209" t="s">
        <v>3423</v>
      </c>
      <c r="BY1083" s="112">
        <f t="shared" si="107"/>
        <v>1078</v>
      </c>
      <c r="BZ1083" s="65">
        <f t="shared" si="106"/>
        <v>0</v>
      </c>
      <c r="CA1083" s="359">
        <f t="shared" si="108"/>
        <v>9</v>
      </c>
      <c r="CB1083" s="359">
        <f t="shared" si="109"/>
        <v>2</v>
      </c>
      <c r="CC1083" s="359">
        <f t="shared" si="110"/>
        <v>2023</v>
      </c>
      <c r="CD1083" s="359" t="str">
        <f t="shared" si="111"/>
        <v xml:space="preserve">92202385125INCENDIO FORESTAL </v>
      </c>
    </row>
    <row r="1084" spans="1:82" s="121" customFormat="1" ht="84" customHeight="1">
      <c r="A1084" s="13"/>
      <c r="B1084" s="13"/>
      <c r="C1084" s="13"/>
      <c r="D1084" s="212">
        <v>44966</v>
      </c>
      <c r="E1084" s="210" t="s">
        <v>2829</v>
      </c>
      <c r="F1084" s="211" t="s">
        <v>2024</v>
      </c>
      <c r="G1084" s="130" t="s">
        <v>8680</v>
      </c>
      <c r="H1084" s="85" t="str">
        <f>VLOOKUP(E1084&amp;F1084,Divipola!$C$1:$F$1149,4,FALSE)</f>
        <v>05001</v>
      </c>
      <c r="I1084" s="77"/>
      <c r="J1084" s="181"/>
      <c r="K1084" s="146"/>
      <c r="L1084" s="146"/>
      <c r="M1084" s="146"/>
      <c r="N1084" s="146"/>
      <c r="O1084" s="146"/>
      <c r="P1084" s="146"/>
      <c r="Q1084" s="146"/>
      <c r="R1084" s="146"/>
      <c r="S1084" s="146"/>
      <c r="T1084" s="146"/>
      <c r="U1084" s="146"/>
      <c r="V1084" s="146"/>
      <c r="W1084" s="146"/>
      <c r="X1084" s="146"/>
      <c r="Y1084" s="146"/>
      <c r="Z1084" s="147">
        <v>2</v>
      </c>
      <c r="AA1084" s="148"/>
      <c r="AB1084" s="383"/>
      <c r="AC1084" s="73"/>
      <c r="AD1084" s="414"/>
      <c r="AE1084" s="393"/>
      <c r="AF1084" s="78"/>
      <c r="AG1084" s="414"/>
      <c r="AH1084" s="383"/>
      <c r="AI1084" s="453"/>
      <c r="AJ1084" s="453"/>
      <c r="AK1084" s="414"/>
      <c r="AL1084" s="383"/>
      <c r="AM1084" s="383"/>
      <c r="AN1084" s="523"/>
      <c r="AO1084" s="414"/>
      <c r="AP1084" s="548"/>
      <c r="AQ1084" s="414"/>
      <c r="AR1084" s="78"/>
      <c r="AS1084" s="78"/>
      <c r="AT1084" s="414"/>
      <c r="AU1084" s="548"/>
      <c r="AV1084" s="548"/>
      <c r="AW1084" s="414"/>
      <c r="AX1084" s="383"/>
      <c r="AY1084" s="548"/>
      <c r="AZ1084" s="414"/>
      <c r="BA1084" s="383"/>
      <c r="BB1084" s="548"/>
      <c r="BC1084" s="78"/>
      <c r="BD1084" s="414"/>
      <c r="BE1084" s="414"/>
      <c r="BF1084" s="414"/>
      <c r="BG1084" s="414"/>
      <c r="BH1084" s="414"/>
      <c r="BI1084" s="383"/>
      <c r="BJ1084" s="383"/>
      <c r="BK1084" s="78"/>
      <c r="BL1084" s="414"/>
      <c r="BM1084" s="383"/>
      <c r="BN1084" s="78"/>
      <c r="BO1084" s="414"/>
      <c r="BP1084" s="78"/>
      <c r="BQ1084" s="414"/>
      <c r="BR1084" s="383"/>
      <c r="BS1084" s="78"/>
      <c r="BT1084" s="83"/>
      <c r="BU1084" s="75"/>
      <c r="BV1084" s="74"/>
      <c r="BW1084" s="74"/>
      <c r="BX1084" s="98" t="s">
        <v>3424</v>
      </c>
      <c r="BY1084" s="112">
        <f t="shared" si="107"/>
        <v>1079</v>
      </c>
      <c r="BZ1084" s="65">
        <f t="shared" si="106"/>
        <v>0</v>
      </c>
      <c r="CA1084" s="359">
        <f t="shared" si="108"/>
        <v>9</v>
      </c>
      <c r="CB1084" s="359">
        <f t="shared" si="109"/>
        <v>2</v>
      </c>
      <c r="CC1084" s="359">
        <f t="shared" si="110"/>
        <v>2023</v>
      </c>
      <c r="CD1084" s="359" t="str">
        <f t="shared" si="111"/>
        <v xml:space="preserve">92202305001INCENDIO FORESTAL </v>
      </c>
    </row>
    <row r="1085" spans="1:82" s="121" customFormat="1" ht="102" customHeight="1">
      <c r="A1085" s="13"/>
      <c r="B1085" s="13"/>
      <c r="C1085" s="13"/>
      <c r="D1085" s="212">
        <v>44966</v>
      </c>
      <c r="E1085" s="210" t="s">
        <v>2718</v>
      </c>
      <c r="F1085" s="211" t="s">
        <v>1034</v>
      </c>
      <c r="G1085" s="130" t="s">
        <v>8680</v>
      </c>
      <c r="H1085" s="85" t="str">
        <f>VLOOKUP(E1085&amp;F1085,Divipola!$C$1:$F$1149,4,FALSE)</f>
        <v>25178</v>
      </c>
      <c r="I1085" s="77"/>
      <c r="J1085" s="181"/>
      <c r="K1085" s="146"/>
      <c r="L1085" s="146"/>
      <c r="M1085" s="146"/>
      <c r="N1085" s="146"/>
      <c r="O1085" s="146"/>
      <c r="P1085" s="146"/>
      <c r="Q1085" s="146"/>
      <c r="R1085" s="146"/>
      <c r="S1085" s="146"/>
      <c r="T1085" s="146"/>
      <c r="U1085" s="146"/>
      <c r="V1085" s="146"/>
      <c r="W1085" s="146"/>
      <c r="X1085" s="146"/>
      <c r="Y1085" s="146"/>
      <c r="Z1085" s="146">
        <v>2.5</v>
      </c>
      <c r="AA1085" s="148"/>
      <c r="AB1085" s="383"/>
      <c r="AC1085" s="73"/>
      <c r="AD1085" s="414"/>
      <c r="AE1085" s="393"/>
      <c r="AF1085" s="78"/>
      <c r="AG1085" s="414"/>
      <c r="AH1085" s="383"/>
      <c r="AI1085" s="453"/>
      <c r="AJ1085" s="453"/>
      <c r="AK1085" s="414"/>
      <c r="AL1085" s="383"/>
      <c r="AM1085" s="383"/>
      <c r="AN1085" s="523"/>
      <c r="AO1085" s="414"/>
      <c r="AP1085" s="548"/>
      <c r="AQ1085" s="414"/>
      <c r="AR1085" s="78"/>
      <c r="AS1085" s="78"/>
      <c r="AT1085" s="414"/>
      <c r="AU1085" s="548"/>
      <c r="AV1085" s="548"/>
      <c r="AW1085" s="414"/>
      <c r="AX1085" s="383"/>
      <c r="AY1085" s="548"/>
      <c r="AZ1085" s="414"/>
      <c r="BA1085" s="383"/>
      <c r="BB1085" s="548"/>
      <c r="BC1085" s="78"/>
      <c r="BD1085" s="414"/>
      <c r="BE1085" s="414"/>
      <c r="BF1085" s="414"/>
      <c r="BG1085" s="414"/>
      <c r="BH1085" s="414"/>
      <c r="BI1085" s="383"/>
      <c r="BJ1085" s="383"/>
      <c r="BK1085" s="78"/>
      <c r="BL1085" s="414"/>
      <c r="BM1085" s="383"/>
      <c r="BN1085" s="78"/>
      <c r="BO1085" s="414"/>
      <c r="BP1085" s="78"/>
      <c r="BQ1085" s="414"/>
      <c r="BR1085" s="383"/>
      <c r="BS1085" s="78"/>
      <c r="BT1085" s="83"/>
      <c r="BU1085" s="75"/>
      <c r="BV1085" s="74"/>
      <c r="BW1085" s="74"/>
      <c r="BX1085" s="217" t="s">
        <v>3425</v>
      </c>
      <c r="BY1085" s="112">
        <f t="shared" si="107"/>
        <v>1080</v>
      </c>
      <c r="BZ1085" s="65">
        <f t="shared" si="106"/>
        <v>0</v>
      </c>
      <c r="CA1085" s="359">
        <f t="shared" si="108"/>
        <v>9</v>
      </c>
      <c r="CB1085" s="359">
        <f t="shared" si="109"/>
        <v>2</v>
      </c>
      <c r="CC1085" s="359">
        <f t="shared" si="110"/>
        <v>2023</v>
      </c>
      <c r="CD1085" s="359" t="str">
        <f t="shared" si="111"/>
        <v xml:space="preserve">92202325178INCENDIO FORESTAL </v>
      </c>
    </row>
    <row r="1086" spans="1:82" s="121" customFormat="1" ht="372" customHeight="1">
      <c r="A1086" s="13"/>
      <c r="B1086" s="13"/>
      <c r="C1086" s="13"/>
      <c r="D1086" s="212">
        <v>44966</v>
      </c>
      <c r="E1086" s="210" t="s">
        <v>2830</v>
      </c>
      <c r="F1086" s="211" t="s">
        <v>2759</v>
      </c>
      <c r="G1086" s="130" t="s">
        <v>8680</v>
      </c>
      <c r="H1086" s="85" t="str">
        <f>VLOOKUP(E1086&amp;F1086,Divipola!$C$1:$F$1149,4,FALSE)</f>
        <v>68307</v>
      </c>
      <c r="I1086" s="77"/>
      <c r="J1086" s="181"/>
      <c r="K1086" s="141"/>
      <c r="L1086" s="141"/>
      <c r="M1086" s="141"/>
      <c r="N1086" s="141"/>
      <c r="O1086" s="141"/>
      <c r="P1086" s="141"/>
      <c r="Q1086" s="141"/>
      <c r="R1086" s="141"/>
      <c r="S1086" s="141"/>
      <c r="T1086" s="141"/>
      <c r="U1086" s="141"/>
      <c r="V1086" s="141"/>
      <c r="W1086" s="141"/>
      <c r="X1086" s="141"/>
      <c r="Y1086" s="141"/>
      <c r="Z1086" s="142">
        <v>70</v>
      </c>
      <c r="AA1086" s="144"/>
      <c r="AB1086" s="383"/>
      <c r="AC1086" s="73"/>
      <c r="AD1086" s="414"/>
      <c r="AE1086" s="393"/>
      <c r="AF1086" s="78"/>
      <c r="AG1086" s="414"/>
      <c r="AH1086" s="383"/>
      <c r="AI1086" s="453"/>
      <c r="AJ1086" s="453"/>
      <c r="AK1086" s="414"/>
      <c r="AL1086" s="383"/>
      <c r="AM1086" s="383"/>
      <c r="AN1086" s="523"/>
      <c r="AO1086" s="414"/>
      <c r="AP1086" s="548"/>
      <c r="AQ1086" s="414"/>
      <c r="AR1086" s="78"/>
      <c r="AS1086" s="78"/>
      <c r="AT1086" s="414"/>
      <c r="AU1086" s="548"/>
      <c r="AV1086" s="548"/>
      <c r="AW1086" s="414"/>
      <c r="AX1086" s="383"/>
      <c r="AY1086" s="548"/>
      <c r="AZ1086" s="414"/>
      <c r="BA1086" s="383"/>
      <c r="BB1086" s="548"/>
      <c r="BC1086" s="78"/>
      <c r="BD1086" s="414"/>
      <c r="BE1086" s="414"/>
      <c r="BF1086" s="414"/>
      <c r="BG1086" s="414"/>
      <c r="BH1086" s="414"/>
      <c r="BI1086" s="383"/>
      <c r="BJ1086" s="383"/>
      <c r="BK1086" s="78"/>
      <c r="BL1086" s="414"/>
      <c r="BM1086" s="383"/>
      <c r="BN1086" s="78"/>
      <c r="BO1086" s="414"/>
      <c r="BP1086" s="78"/>
      <c r="BQ1086" s="414"/>
      <c r="BR1086" s="383"/>
      <c r="BS1086" s="78"/>
      <c r="BT1086" s="83"/>
      <c r="BU1086" s="75"/>
      <c r="BV1086" s="74"/>
      <c r="BW1086" s="74"/>
      <c r="BX1086" s="182" t="s">
        <v>3562</v>
      </c>
      <c r="BY1086" s="112">
        <f t="shared" si="107"/>
        <v>1081</v>
      </c>
      <c r="BZ1086" s="65">
        <f t="shared" si="106"/>
        <v>0</v>
      </c>
      <c r="CA1086" s="359">
        <f t="shared" si="108"/>
        <v>9</v>
      </c>
      <c r="CB1086" s="359">
        <f t="shared" si="109"/>
        <v>2</v>
      </c>
      <c r="CC1086" s="359">
        <f t="shared" si="110"/>
        <v>2023</v>
      </c>
      <c r="CD1086" s="359" t="str">
        <f t="shared" si="111"/>
        <v xml:space="preserve">92202368307INCENDIO FORESTAL </v>
      </c>
    </row>
    <row r="1087" spans="1:82" s="121" customFormat="1" ht="168" customHeight="1">
      <c r="A1087" s="13"/>
      <c r="B1087" s="13"/>
      <c r="C1087" s="13"/>
      <c r="D1087" s="212">
        <v>44966</v>
      </c>
      <c r="E1087" s="210" t="s">
        <v>2661</v>
      </c>
      <c r="F1087" s="211" t="s">
        <v>1372</v>
      </c>
      <c r="G1087" s="130" t="s">
        <v>8680</v>
      </c>
      <c r="H1087" s="85" t="str">
        <f>VLOOKUP(E1087&amp;F1087,Divipola!$C$1:$F$1149,4,FALSE)</f>
        <v>15759</v>
      </c>
      <c r="I1087" s="77"/>
      <c r="J1087" s="181"/>
      <c r="K1087" s="108"/>
      <c r="L1087" s="108"/>
      <c r="M1087" s="108"/>
      <c r="N1087" s="108"/>
      <c r="O1087" s="108"/>
      <c r="P1087" s="108"/>
      <c r="Q1087" s="108"/>
      <c r="R1087" s="108"/>
      <c r="S1087" s="108"/>
      <c r="T1087" s="108"/>
      <c r="U1087" s="108"/>
      <c r="V1087" s="108"/>
      <c r="W1087" s="108"/>
      <c r="X1087" s="108"/>
      <c r="Y1087" s="108"/>
      <c r="Z1087" s="109"/>
      <c r="AA1087" s="113"/>
      <c r="AB1087" s="383"/>
      <c r="AC1087" s="73"/>
      <c r="AD1087" s="414"/>
      <c r="AE1087" s="393"/>
      <c r="AF1087" s="78"/>
      <c r="AG1087" s="414"/>
      <c r="AH1087" s="383"/>
      <c r="AI1087" s="453"/>
      <c r="AJ1087" s="453"/>
      <c r="AK1087" s="414"/>
      <c r="AL1087" s="383"/>
      <c r="AM1087" s="383"/>
      <c r="AN1087" s="523"/>
      <c r="AO1087" s="414"/>
      <c r="AP1087" s="548"/>
      <c r="AQ1087" s="414"/>
      <c r="AR1087" s="78"/>
      <c r="AS1087" s="78"/>
      <c r="AT1087" s="414"/>
      <c r="AU1087" s="548"/>
      <c r="AV1087" s="548"/>
      <c r="AW1087" s="414"/>
      <c r="AX1087" s="383"/>
      <c r="AY1087" s="548"/>
      <c r="AZ1087" s="414"/>
      <c r="BA1087" s="383"/>
      <c r="BB1087" s="548"/>
      <c r="BC1087" s="78"/>
      <c r="BD1087" s="414"/>
      <c r="BE1087" s="414"/>
      <c r="BF1087" s="414"/>
      <c r="BG1087" s="414"/>
      <c r="BH1087" s="414"/>
      <c r="BI1087" s="383"/>
      <c r="BJ1087" s="383"/>
      <c r="BK1087" s="78"/>
      <c r="BL1087" s="414"/>
      <c r="BM1087" s="383"/>
      <c r="BN1087" s="78"/>
      <c r="BO1087" s="414"/>
      <c r="BP1087" s="78"/>
      <c r="BQ1087" s="414"/>
      <c r="BR1087" s="383"/>
      <c r="BS1087" s="78"/>
      <c r="BT1087" s="83"/>
      <c r="BU1087" s="75"/>
      <c r="BV1087" s="74"/>
      <c r="BW1087" s="74"/>
      <c r="BX1087" s="132" t="s">
        <v>3429</v>
      </c>
      <c r="BY1087" s="112">
        <f t="shared" si="107"/>
        <v>1082</v>
      </c>
      <c r="BZ1087" s="65">
        <f t="shared" si="106"/>
        <v>0</v>
      </c>
      <c r="CA1087" s="359">
        <f t="shared" si="108"/>
        <v>9</v>
      </c>
      <c r="CB1087" s="359">
        <f t="shared" si="109"/>
        <v>2</v>
      </c>
      <c r="CC1087" s="359">
        <f t="shared" si="110"/>
        <v>2023</v>
      </c>
      <c r="CD1087" s="359" t="str">
        <f t="shared" si="111"/>
        <v xml:space="preserve">92202315759INCENDIO FORESTAL </v>
      </c>
    </row>
    <row r="1088" spans="1:82" s="121" customFormat="1" ht="108" customHeight="1">
      <c r="A1088" s="13"/>
      <c r="B1088" s="13"/>
      <c r="C1088" s="13"/>
      <c r="D1088" s="212">
        <v>44966</v>
      </c>
      <c r="E1088" s="210" t="s">
        <v>2835</v>
      </c>
      <c r="F1088" s="211" t="s">
        <v>470</v>
      </c>
      <c r="G1088" s="130" t="s">
        <v>8680</v>
      </c>
      <c r="H1088" s="85" t="str">
        <f>VLOOKUP(E1088&amp;F1088,Divipola!$C$1:$F$1149,4,FALSE)</f>
        <v>47745</v>
      </c>
      <c r="I1088" s="77"/>
      <c r="J1088" s="181"/>
      <c r="K1088" s="108"/>
      <c r="L1088" s="108"/>
      <c r="M1088" s="108"/>
      <c r="N1088" s="108"/>
      <c r="O1088" s="108"/>
      <c r="P1088" s="108"/>
      <c r="Q1088" s="108"/>
      <c r="R1088" s="108"/>
      <c r="S1088" s="108"/>
      <c r="T1088" s="108"/>
      <c r="U1088" s="108"/>
      <c r="V1088" s="108"/>
      <c r="W1088" s="108"/>
      <c r="X1088" s="108"/>
      <c r="Y1088" s="108"/>
      <c r="Z1088" s="109"/>
      <c r="AA1088" s="113"/>
      <c r="AB1088" s="383"/>
      <c r="AC1088" s="73"/>
      <c r="AD1088" s="414"/>
      <c r="AE1088" s="393"/>
      <c r="AF1088" s="78"/>
      <c r="AG1088" s="414"/>
      <c r="AH1088" s="383"/>
      <c r="AI1088" s="453"/>
      <c r="AJ1088" s="453"/>
      <c r="AK1088" s="414"/>
      <c r="AL1088" s="383"/>
      <c r="AM1088" s="383"/>
      <c r="AN1088" s="523"/>
      <c r="AO1088" s="414"/>
      <c r="AP1088" s="548"/>
      <c r="AQ1088" s="414"/>
      <c r="AR1088" s="78"/>
      <c r="AS1088" s="78"/>
      <c r="AT1088" s="414"/>
      <c r="AU1088" s="548"/>
      <c r="AV1088" s="548"/>
      <c r="AW1088" s="414"/>
      <c r="AX1088" s="383"/>
      <c r="AY1088" s="548"/>
      <c r="AZ1088" s="414"/>
      <c r="BA1088" s="383"/>
      <c r="BB1088" s="548"/>
      <c r="BC1088" s="78"/>
      <c r="BD1088" s="414"/>
      <c r="BE1088" s="414"/>
      <c r="BF1088" s="414"/>
      <c r="BG1088" s="414"/>
      <c r="BH1088" s="414"/>
      <c r="BI1088" s="383"/>
      <c r="BJ1088" s="383"/>
      <c r="BK1088" s="78"/>
      <c r="BL1088" s="414"/>
      <c r="BM1088" s="383"/>
      <c r="BN1088" s="78"/>
      <c r="BO1088" s="414"/>
      <c r="BP1088" s="78"/>
      <c r="BQ1088" s="414"/>
      <c r="BR1088" s="383"/>
      <c r="BS1088" s="78"/>
      <c r="BT1088" s="83"/>
      <c r="BU1088" s="75"/>
      <c r="BV1088" s="74"/>
      <c r="BW1088" s="74"/>
      <c r="BX1088" s="132" t="s">
        <v>3430</v>
      </c>
      <c r="BY1088" s="112">
        <f t="shared" si="107"/>
        <v>1083</v>
      </c>
      <c r="BZ1088" s="65">
        <f t="shared" si="106"/>
        <v>0</v>
      </c>
      <c r="CA1088" s="359">
        <f t="shared" si="108"/>
        <v>9</v>
      </c>
      <c r="CB1088" s="359">
        <f t="shared" si="109"/>
        <v>2</v>
      </c>
      <c r="CC1088" s="359">
        <f t="shared" si="110"/>
        <v>2023</v>
      </c>
      <c r="CD1088" s="359" t="str">
        <f t="shared" si="111"/>
        <v xml:space="preserve">92202347745INCENDIO FORESTAL </v>
      </c>
    </row>
    <row r="1089" spans="1:82" s="121" customFormat="1" ht="60" customHeight="1">
      <c r="A1089" s="13"/>
      <c r="B1089" s="13"/>
      <c r="C1089" s="13"/>
      <c r="D1089" s="212">
        <v>44966</v>
      </c>
      <c r="E1089" s="210" t="s">
        <v>2718</v>
      </c>
      <c r="F1089" s="211" t="s">
        <v>1386</v>
      </c>
      <c r="G1089" s="130" t="s">
        <v>8680</v>
      </c>
      <c r="H1089" s="85" t="str">
        <f>VLOOKUP(E1089&amp;F1089,Divipola!$C$1:$F$1149,4,FALSE)</f>
        <v>25335</v>
      </c>
      <c r="I1089" s="77"/>
      <c r="J1089" s="181"/>
      <c r="K1089" s="108"/>
      <c r="L1089" s="108"/>
      <c r="M1089" s="108"/>
      <c r="N1089" s="108"/>
      <c r="O1089" s="108"/>
      <c r="P1089" s="108"/>
      <c r="Q1089" s="108"/>
      <c r="R1089" s="108"/>
      <c r="S1089" s="108"/>
      <c r="T1089" s="108"/>
      <c r="U1089" s="108"/>
      <c r="V1089" s="108"/>
      <c r="W1089" s="108"/>
      <c r="X1089" s="108"/>
      <c r="Y1089" s="108"/>
      <c r="Z1089" s="109">
        <v>9</v>
      </c>
      <c r="AA1089" s="113"/>
      <c r="AB1089" s="383"/>
      <c r="AC1089" s="73"/>
      <c r="AD1089" s="414"/>
      <c r="AE1089" s="393"/>
      <c r="AF1089" s="78"/>
      <c r="AG1089" s="414"/>
      <c r="AH1089" s="383"/>
      <c r="AI1089" s="453"/>
      <c r="AJ1089" s="453"/>
      <c r="AK1089" s="414"/>
      <c r="AL1089" s="383"/>
      <c r="AM1089" s="383"/>
      <c r="AN1089" s="523"/>
      <c r="AO1089" s="414"/>
      <c r="AP1089" s="548"/>
      <c r="AQ1089" s="414"/>
      <c r="AR1089" s="78"/>
      <c r="AS1089" s="78"/>
      <c r="AT1089" s="414"/>
      <c r="AU1089" s="548"/>
      <c r="AV1089" s="548"/>
      <c r="AW1089" s="414"/>
      <c r="AX1089" s="383"/>
      <c r="AY1089" s="548"/>
      <c r="AZ1089" s="414"/>
      <c r="BA1089" s="383"/>
      <c r="BB1089" s="548"/>
      <c r="BC1089" s="78"/>
      <c r="BD1089" s="414"/>
      <c r="BE1089" s="414"/>
      <c r="BF1089" s="414"/>
      <c r="BG1089" s="414"/>
      <c r="BH1089" s="414"/>
      <c r="BI1089" s="383"/>
      <c r="BJ1089" s="383"/>
      <c r="BK1089" s="78"/>
      <c r="BL1089" s="414"/>
      <c r="BM1089" s="383"/>
      <c r="BN1089" s="78"/>
      <c r="BO1089" s="414"/>
      <c r="BP1089" s="78"/>
      <c r="BQ1089" s="414"/>
      <c r="BR1089" s="383"/>
      <c r="BS1089" s="78"/>
      <c r="BT1089" s="83"/>
      <c r="BU1089" s="75"/>
      <c r="BV1089" s="74"/>
      <c r="BW1089" s="74"/>
      <c r="BX1089" s="328" t="s">
        <v>3431</v>
      </c>
      <c r="BY1089" s="112">
        <f t="shared" si="107"/>
        <v>1084</v>
      </c>
      <c r="BZ1089" s="65">
        <f t="shared" si="106"/>
        <v>0</v>
      </c>
      <c r="CA1089" s="359">
        <f t="shared" si="108"/>
        <v>9</v>
      </c>
      <c r="CB1089" s="359">
        <f t="shared" si="109"/>
        <v>2</v>
      </c>
      <c r="CC1089" s="359">
        <f t="shared" si="110"/>
        <v>2023</v>
      </c>
      <c r="CD1089" s="359" t="str">
        <f t="shared" si="111"/>
        <v xml:space="preserve">92202325335INCENDIO FORESTAL </v>
      </c>
    </row>
    <row r="1090" spans="1:82" s="121" customFormat="1" ht="60" customHeight="1">
      <c r="A1090" s="13"/>
      <c r="B1090" s="13"/>
      <c r="C1090" s="13"/>
      <c r="D1090" s="212">
        <v>44966</v>
      </c>
      <c r="E1090" s="210" t="s">
        <v>2831</v>
      </c>
      <c r="F1090" s="211" t="s">
        <v>2176</v>
      </c>
      <c r="G1090" s="130" t="s">
        <v>8680</v>
      </c>
      <c r="H1090" s="85" t="str">
        <f>VLOOKUP(E1090&amp;F1090,Divipola!$C$1:$F$1149,4,FALSE)</f>
        <v>73861</v>
      </c>
      <c r="I1090" s="77"/>
      <c r="J1090" s="181"/>
      <c r="K1090" s="146"/>
      <c r="L1090" s="146"/>
      <c r="M1090" s="146"/>
      <c r="N1090" s="146"/>
      <c r="O1090" s="146"/>
      <c r="P1090" s="146"/>
      <c r="Q1090" s="146"/>
      <c r="R1090" s="146"/>
      <c r="S1090" s="146"/>
      <c r="T1090" s="146"/>
      <c r="U1090" s="146"/>
      <c r="V1090" s="146"/>
      <c r="W1090" s="146"/>
      <c r="X1090" s="146"/>
      <c r="Y1090" s="146"/>
      <c r="Z1090" s="147">
        <v>1</v>
      </c>
      <c r="AA1090" s="148"/>
      <c r="AB1090" s="383"/>
      <c r="AC1090" s="73"/>
      <c r="AD1090" s="414"/>
      <c r="AE1090" s="393"/>
      <c r="AF1090" s="78"/>
      <c r="AG1090" s="414"/>
      <c r="AH1090" s="383"/>
      <c r="AI1090" s="453"/>
      <c r="AJ1090" s="453"/>
      <c r="AK1090" s="414"/>
      <c r="AL1090" s="383"/>
      <c r="AM1090" s="383"/>
      <c r="AN1090" s="523"/>
      <c r="AO1090" s="414"/>
      <c r="AP1090" s="548"/>
      <c r="AQ1090" s="414"/>
      <c r="AR1090" s="78"/>
      <c r="AS1090" s="78"/>
      <c r="AT1090" s="414"/>
      <c r="AU1090" s="548"/>
      <c r="AV1090" s="548"/>
      <c r="AW1090" s="414"/>
      <c r="AX1090" s="383"/>
      <c r="AY1090" s="548"/>
      <c r="AZ1090" s="414"/>
      <c r="BA1090" s="383"/>
      <c r="BB1090" s="548"/>
      <c r="BC1090" s="78"/>
      <c r="BD1090" s="414"/>
      <c r="BE1090" s="414"/>
      <c r="BF1090" s="414"/>
      <c r="BG1090" s="414"/>
      <c r="BH1090" s="414"/>
      <c r="BI1090" s="383"/>
      <c r="BJ1090" s="383"/>
      <c r="BK1090" s="78"/>
      <c r="BL1090" s="414"/>
      <c r="BM1090" s="383"/>
      <c r="BN1090" s="78"/>
      <c r="BO1090" s="414"/>
      <c r="BP1090" s="78"/>
      <c r="BQ1090" s="414"/>
      <c r="BR1090" s="383"/>
      <c r="BS1090" s="78"/>
      <c r="BT1090" s="83"/>
      <c r="BU1090" s="75"/>
      <c r="BV1090" s="74"/>
      <c r="BW1090" s="74"/>
      <c r="BX1090" s="328" t="s">
        <v>3433</v>
      </c>
      <c r="BY1090" s="112">
        <f t="shared" si="107"/>
        <v>1085</v>
      </c>
      <c r="BZ1090" s="65">
        <f t="shared" si="106"/>
        <v>0</v>
      </c>
      <c r="CA1090" s="359">
        <f t="shared" si="108"/>
        <v>9</v>
      </c>
      <c r="CB1090" s="359">
        <f t="shared" si="109"/>
        <v>2</v>
      </c>
      <c r="CC1090" s="359">
        <f t="shared" si="110"/>
        <v>2023</v>
      </c>
      <c r="CD1090" s="359" t="str">
        <f t="shared" si="111"/>
        <v xml:space="preserve">92202373861INCENDIO FORESTAL </v>
      </c>
    </row>
    <row r="1091" spans="1:82" s="121" customFormat="1" ht="48" customHeight="1">
      <c r="A1091" s="13"/>
      <c r="B1091" s="13"/>
      <c r="C1091" s="13"/>
      <c r="D1091" s="212">
        <v>44966</v>
      </c>
      <c r="E1091" s="210" t="s">
        <v>2661</v>
      </c>
      <c r="F1091" s="211" t="s">
        <v>1558</v>
      </c>
      <c r="G1091" s="130" t="s">
        <v>8680</v>
      </c>
      <c r="H1091" s="85" t="str">
        <f>VLOOKUP(E1091&amp;F1091,Divipola!$C$1:$F$1149,4,FALSE)</f>
        <v>15047</v>
      </c>
      <c r="I1091" s="77"/>
      <c r="J1091" s="181"/>
      <c r="K1091" s="190"/>
      <c r="L1091" s="190"/>
      <c r="M1091" s="190"/>
      <c r="N1091" s="190"/>
      <c r="O1091" s="190"/>
      <c r="P1091" s="190"/>
      <c r="Q1091" s="190"/>
      <c r="R1091" s="190"/>
      <c r="S1091" s="190"/>
      <c r="T1091" s="190"/>
      <c r="U1091" s="190"/>
      <c r="V1091" s="190"/>
      <c r="W1091" s="190"/>
      <c r="X1091" s="190"/>
      <c r="Y1091" s="190"/>
      <c r="Z1091" s="191">
        <v>1</v>
      </c>
      <c r="AA1091" s="148"/>
      <c r="AB1091" s="383"/>
      <c r="AC1091" s="73"/>
      <c r="AD1091" s="414"/>
      <c r="AE1091" s="393"/>
      <c r="AF1091" s="78"/>
      <c r="AG1091" s="414"/>
      <c r="AH1091" s="383"/>
      <c r="AI1091" s="453"/>
      <c r="AJ1091" s="453"/>
      <c r="AK1091" s="414"/>
      <c r="AL1091" s="383"/>
      <c r="AM1091" s="383"/>
      <c r="AN1091" s="523"/>
      <c r="AO1091" s="414"/>
      <c r="AP1091" s="548"/>
      <c r="AQ1091" s="414"/>
      <c r="AR1091" s="78"/>
      <c r="AS1091" s="78"/>
      <c r="AT1091" s="414"/>
      <c r="AU1091" s="548"/>
      <c r="AV1091" s="548"/>
      <c r="AW1091" s="414"/>
      <c r="AX1091" s="383"/>
      <c r="AY1091" s="548"/>
      <c r="AZ1091" s="414"/>
      <c r="BA1091" s="383"/>
      <c r="BB1091" s="548"/>
      <c r="BC1091" s="78"/>
      <c r="BD1091" s="414"/>
      <c r="BE1091" s="414"/>
      <c r="BF1091" s="414"/>
      <c r="BG1091" s="414"/>
      <c r="BH1091" s="414"/>
      <c r="BI1091" s="383"/>
      <c r="BJ1091" s="383"/>
      <c r="BK1091" s="78"/>
      <c r="BL1091" s="414"/>
      <c r="BM1091" s="383"/>
      <c r="BN1091" s="78"/>
      <c r="BO1091" s="414"/>
      <c r="BP1091" s="78"/>
      <c r="BQ1091" s="414"/>
      <c r="BR1091" s="383"/>
      <c r="BS1091" s="78"/>
      <c r="BT1091" s="83"/>
      <c r="BU1091" s="75"/>
      <c r="BV1091" s="74"/>
      <c r="BW1091" s="74"/>
      <c r="BX1091" s="328" t="s">
        <v>3435</v>
      </c>
      <c r="BY1091" s="112">
        <f t="shared" si="107"/>
        <v>1086</v>
      </c>
      <c r="BZ1091" s="65">
        <f t="shared" si="106"/>
        <v>0</v>
      </c>
      <c r="CA1091" s="359">
        <f t="shared" si="108"/>
        <v>9</v>
      </c>
      <c r="CB1091" s="359">
        <f t="shared" si="109"/>
        <v>2</v>
      </c>
      <c r="CC1091" s="359">
        <f t="shared" si="110"/>
        <v>2023</v>
      </c>
      <c r="CD1091" s="359" t="str">
        <f t="shared" si="111"/>
        <v xml:space="preserve">92202315047INCENDIO FORESTAL </v>
      </c>
    </row>
    <row r="1092" spans="1:82" s="121" customFormat="1" ht="96" customHeight="1">
      <c r="A1092" s="13"/>
      <c r="B1092" s="13"/>
      <c r="C1092" s="13"/>
      <c r="D1092" s="212">
        <v>44966</v>
      </c>
      <c r="E1092" s="210" t="s">
        <v>2724</v>
      </c>
      <c r="F1092" s="211" t="s">
        <v>509</v>
      </c>
      <c r="G1092" s="130" t="s">
        <v>8680</v>
      </c>
      <c r="H1092" s="85" t="str">
        <f>VLOOKUP(E1092&amp;F1092,Divipola!$C$1:$F$1149,4,FALSE)</f>
        <v>85125</v>
      </c>
      <c r="I1092" s="77"/>
      <c r="J1092" s="181"/>
      <c r="K1092" s="108"/>
      <c r="L1092" s="108"/>
      <c r="M1092" s="108"/>
      <c r="N1092" s="108"/>
      <c r="O1092" s="108"/>
      <c r="P1092" s="108"/>
      <c r="Q1092" s="108"/>
      <c r="R1092" s="108"/>
      <c r="S1092" s="108"/>
      <c r="T1092" s="108"/>
      <c r="U1092" s="108"/>
      <c r="V1092" s="108"/>
      <c r="W1092" s="108"/>
      <c r="X1092" s="108"/>
      <c r="Y1092" s="108"/>
      <c r="Z1092" s="109">
        <v>400</v>
      </c>
      <c r="AA1092" s="113"/>
      <c r="AB1092" s="383"/>
      <c r="AC1092" s="73"/>
      <c r="AD1092" s="414"/>
      <c r="AE1092" s="393"/>
      <c r="AF1092" s="78"/>
      <c r="AG1092" s="414"/>
      <c r="AH1092" s="383"/>
      <c r="AI1092" s="453"/>
      <c r="AJ1092" s="453"/>
      <c r="AK1092" s="414"/>
      <c r="AL1092" s="383"/>
      <c r="AM1092" s="383"/>
      <c r="AN1092" s="523"/>
      <c r="AO1092" s="414"/>
      <c r="AP1092" s="548"/>
      <c r="AQ1092" s="414"/>
      <c r="AR1092" s="78"/>
      <c r="AS1092" s="78"/>
      <c r="AT1092" s="414"/>
      <c r="AU1092" s="548"/>
      <c r="AV1092" s="548"/>
      <c r="AW1092" s="414"/>
      <c r="AX1092" s="383"/>
      <c r="AY1092" s="548"/>
      <c r="AZ1092" s="414"/>
      <c r="BA1092" s="383"/>
      <c r="BB1092" s="548"/>
      <c r="BC1092" s="78"/>
      <c r="BD1092" s="414"/>
      <c r="BE1092" s="414"/>
      <c r="BF1092" s="414"/>
      <c r="BG1092" s="414"/>
      <c r="BH1092" s="414"/>
      <c r="BI1092" s="383"/>
      <c r="BJ1092" s="383"/>
      <c r="BK1092" s="78"/>
      <c r="BL1092" s="414"/>
      <c r="BM1092" s="383"/>
      <c r="BN1092" s="78"/>
      <c r="BO1092" s="414"/>
      <c r="BP1092" s="78"/>
      <c r="BQ1092" s="414"/>
      <c r="BR1092" s="383"/>
      <c r="BS1092" s="78"/>
      <c r="BT1092" s="83"/>
      <c r="BU1092" s="75"/>
      <c r="BV1092" s="74"/>
      <c r="BW1092" s="74"/>
      <c r="BX1092" s="98" t="s">
        <v>3437</v>
      </c>
      <c r="BY1092" s="112">
        <f t="shared" si="107"/>
        <v>1087</v>
      </c>
      <c r="BZ1092" s="65">
        <f t="shared" si="106"/>
        <v>0</v>
      </c>
      <c r="CA1092" s="359">
        <f t="shared" si="108"/>
        <v>9</v>
      </c>
      <c r="CB1092" s="359">
        <f t="shared" si="109"/>
        <v>2</v>
      </c>
      <c r="CC1092" s="359">
        <f t="shared" si="110"/>
        <v>2023</v>
      </c>
      <c r="CD1092" s="359" t="str">
        <f t="shared" si="111"/>
        <v xml:space="preserve">92202385125INCENDIO FORESTAL </v>
      </c>
    </row>
    <row r="1093" spans="1:82" s="121" customFormat="1" ht="108" customHeight="1">
      <c r="A1093" s="13"/>
      <c r="B1093" s="13"/>
      <c r="C1093" s="13"/>
      <c r="D1093" s="212">
        <v>44966</v>
      </c>
      <c r="E1093" s="210" t="s">
        <v>2829</v>
      </c>
      <c r="F1093" s="211" t="s">
        <v>2133</v>
      </c>
      <c r="G1093" s="130" t="s">
        <v>8680</v>
      </c>
      <c r="H1093" s="85" t="str">
        <f>VLOOKUP(E1093&amp;F1093,Divipola!$C$1:$F$1149,4,FALSE)</f>
        <v>05400</v>
      </c>
      <c r="I1093" s="77"/>
      <c r="J1093" s="181"/>
      <c r="K1093" s="108"/>
      <c r="L1093" s="108"/>
      <c r="M1093" s="108"/>
      <c r="N1093" s="108"/>
      <c r="O1093" s="108"/>
      <c r="P1093" s="108"/>
      <c r="Q1093" s="108"/>
      <c r="R1093" s="108"/>
      <c r="S1093" s="108"/>
      <c r="T1093" s="108"/>
      <c r="U1093" s="108"/>
      <c r="V1093" s="108"/>
      <c r="W1093" s="108"/>
      <c r="X1093" s="108"/>
      <c r="Y1093" s="108"/>
      <c r="Z1093" s="109">
        <v>1</v>
      </c>
      <c r="AA1093" s="113"/>
      <c r="AB1093" s="383"/>
      <c r="AC1093" s="73"/>
      <c r="AD1093" s="414"/>
      <c r="AE1093" s="393"/>
      <c r="AF1093" s="78"/>
      <c r="AG1093" s="414"/>
      <c r="AH1093" s="383"/>
      <c r="AI1093" s="453"/>
      <c r="AJ1093" s="453"/>
      <c r="AK1093" s="414"/>
      <c r="AL1093" s="383"/>
      <c r="AM1093" s="383"/>
      <c r="AN1093" s="523"/>
      <c r="AO1093" s="414"/>
      <c r="AP1093" s="548"/>
      <c r="AQ1093" s="414"/>
      <c r="AR1093" s="78"/>
      <c r="AS1093" s="78"/>
      <c r="AT1093" s="414"/>
      <c r="AU1093" s="548"/>
      <c r="AV1093" s="548"/>
      <c r="AW1093" s="414"/>
      <c r="AX1093" s="383"/>
      <c r="AY1093" s="548"/>
      <c r="AZ1093" s="414"/>
      <c r="BA1093" s="383"/>
      <c r="BB1093" s="548"/>
      <c r="BC1093" s="78"/>
      <c r="BD1093" s="414"/>
      <c r="BE1093" s="414"/>
      <c r="BF1093" s="414"/>
      <c r="BG1093" s="414"/>
      <c r="BH1093" s="414"/>
      <c r="BI1093" s="383"/>
      <c r="BJ1093" s="383"/>
      <c r="BK1093" s="78"/>
      <c r="BL1093" s="414"/>
      <c r="BM1093" s="383"/>
      <c r="BN1093" s="78"/>
      <c r="BO1093" s="414"/>
      <c r="BP1093" s="78"/>
      <c r="BQ1093" s="414"/>
      <c r="BR1093" s="383"/>
      <c r="BS1093" s="78"/>
      <c r="BT1093" s="83"/>
      <c r="BU1093" s="75"/>
      <c r="BV1093" s="74"/>
      <c r="BW1093" s="74"/>
      <c r="BX1093" s="98" t="s">
        <v>3441</v>
      </c>
      <c r="BY1093" s="112">
        <f t="shared" si="107"/>
        <v>1088</v>
      </c>
      <c r="BZ1093" s="65">
        <f t="shared" si="106"/>
        <v>0</v>
      </c>
      <c r="CA1093" s="359">
        <f t="shared" si="108"/>
        <v>9</v>
      </c>
      <c r="CB1093" s="359">
        <f t="shared" si="109"/>
        <v>2</v>
      </c>
      <c r="CC1093" s="359">
        <f t="shared" si="110"/>
        <v>2023</v>
      </c>
      <c r="CD1093" s="359" t="str">
        <f t="shared" si="111"/>
        <v xml:space="preserve">92202305400INCENDIO FORESTAL </v>
      </c>
    </row>
    <row r="1094" spans="1:82" s="121" customFormat="1" ht="84" customHeight="1">
      <c r="A1094" s="13"/>
      <c r="B1094" s="13"/>
      <c r="C1094" s="13"/>
      <c r="D1094" s="212">
        <v>44966</v>
      </c>
      <c r="E1094" s="210" t="s">
        <v>2161</v>
      </c>
      <c r="F1094" s="211" t="s">
        <v>2048</v>
      </c>
      <c r="G1094" s="111" t="s">
        <v>2803</v>
      </c>
      <c r="H1094" s="85" t="str">
        <f>VLOOKUP(E1094&amp;F1094,Divipola!$C$1:$F$1149,4,FALSE)</f>
        <v>17050</v>
      </c>
      <c r="I1094" s="77"/>
      <c r="J1094" s="181"/>
      <c r="K1094" s="108"/>
      <c r="L1094" s="108"/>
      <c r="M1094" s="108"/>
      <c r="N1094" s="108"/>
      <c r="O1094" s="108"/>
      <c r="P1094" s="108"/>
      <c r="Q1094" s="108"/>
      <c r="R1094" s="108"/>
      <c r="S1094" s="108"/>
      <c r="T1094" s="108"/>
      <c r="U1094" s="108"/>
      <c r="V1094" s="108"/>
      <c r="W1094" s="108"/>
      <c r="X1094" s="108">
        <v>1</v>
      </c>
      <c r="Y1094" s="108"/>
      <c r="Z1094" s="109"/>
      <c r="AA1094" s="113"/>
      <c r="AB1094" s="383"/>
      <c r="AC1094" s="73"/>
      <c r="AD1094" s="414"/>
      <c r="AE1094" s="393"/>
      <c r="AF1094" s="78"/>
      <c r="AG1094" s="414"/>
      <c r="AH1094" s="383"/>
      <c r="AI1094" s="453"/>
      <c r="AJ1094" s="453"/>
      <c r="AK1094" s="414"/>
      <c r="AL1094" s="383"/>
      <c r="AM1094" s="383"/>
      <c r="AN1094" s="523"/>
      <c r="AO1094" s="414"/>
      <c r="AP1094" s="548"/>
      <c r="AQ1094" s="414"/>
      <c r="AR1094" s="78"/>
      <c r="AS1094" s="78"/>
      <c r="AT1094" s="414"/>
      <c r="AU1094" s="548"/>
      <c r="AV1094" s="548"/>
      <c r="AW1094" s="414"/>
      <c r="AX1094" s="383"/>
      <c r="AY1094" s="548"/>
      <c r="AZ1094" s="414"/>
      <c r="BA1094" s="383"/>
      <c r="BB1094" s="548"/>
      <c r="BC1094" s="78"/>
      <c r="BD1094" s="414"/>
      <c r="BE1094" s="414"/>
      <c r="BF1094" s="414"/>
      <c r="BG1094" s="414"/>
      <c r="BH1094" s="414"/>
      <c r="BI1094" s="383"/>
      <c r="BJ1094" s="383"/>
      <c r="BK1094" s="78"/>
      <c r="BL1094" s="414"/>
      <c r="BM1094" s="383"/>
      <c r="BN1094" s="78"/>
      <c r="BO1094" s="414"/>
      <c r="BP1094" s="78"/>
      <c r="BQ1094" s="414"/>
      <c r="BR1094" s="383"/>
      <c r="BS1094" s="78"/>
      <c r="BT1094" s="83"/>
      <c r="BU1094" s="75"/>
      <c r="BV1094" s="74"/>
      <c r="BW1094" s="74"/>
      <c r="BX1094" s="98" t="s">
        <v>3443</v>
      </c>
      <c r="BY1094" s="112">
        <f t="shared" si="107"/>
        <v>1089</v>
      </c>
      <c r="BZ1094" s="65">
        <f t="shared" si="106"/>
        <v>0</v>
      </c>
      <c r="CA1094" s="359">
        <f t="shared" si="108"/>
        <v>9</v>
      </c>
      <c r="CB1094" s="359">
        <f t="shared" si="109"/>
        <v>2</v>
      </c>
      <c r="CC1094" s="359">
        <f t="shared" si="110"/>
        <v>2023</v>
      </c>
      <c r="CD1094" s="359" t="str">
        <f t="shared" si="111"/>
        <v>92202317050VENDAVAL</v>
      </c>
    </row>
    <row r="1095" spans="1:82" s="121" customFormat="1" ht="120" customHeight="1">
      <c r="A1095" s="13"/>
      <c r="B1095" s="13"/>
      <c r="C1095" s="13"/>
      <c r="D1095" s="212">
        <v>44966</v>
      </c>
      <c r="E1095" s="210" t="s">
        <v>2854</v>
      </c>
      <c r="F1095" s="211" t="s">
        <v>1228</v>
      </c>
      <c r="G1095" s="111" t="s">
        <v>2823</v>
      </c>
      <c r="H1095" s="85" t="str">
        <f>VLOOKUP(E1095&amp;F1095,Divipola!$C$1:$F$1149,4,FALSE)</f>
        <v>27150</v>
      </c>
      <c r="I1095" s="77"/>
      <c r="J1095" s="181"/>
      <c r="K1095" s="108"/>
      <c r="L1095" s="108"/>
      <c r="M1095" s="108"/>
      <c r="N1095" s="108">
        <v>160</v>
      </c>
      <c r="O1095" s="108">
        <v>40</v>
      </c>
      <c r="P1095" s="108">
        <v>2</v>
      </c>
      <c r="Q1095" s="108"/>
      <c r="R1095" s="108"/>
      <c r="S1095" s="108"/>
      <c r="T1095" s="108"/>
      <c r="U1095" s="108"/>
      <c r="V1095" s="108"/>
      <c r="W1095" s="108"/>
      <c r="X1095" s="108"/>
      <c r="Y1095" s="108"/>
      <c r="Z1095" s="109"/>
      <c r="AA1095" s="98" t="s">
        <v>3440</v>
      </c>
      <c r="AB1095" s="383"/>
      <c r="AC1095" s="73"/>
      <c r="AD1095" s="414"/>
      <c r="AE1095" s="393"/>
      <c r="AF1095" s="78"/>
      <c r="AG1095" s="414"/>
      <c r="AH1095" s="383"/>
      <c r="AI1095" s="453"/>
      <c r="AJ1095" s="453"/>
      <c r="AK1095" s="414"/>
      <c r="AL1095" s="383"/>
      <c r="AM1095" s="383"/>
      <c r="AN1095" s="523"/>
      <c r="AO1095" s="414"/>
      <c r="AP1095" s="548"/>
      <c r="AQ1095" s="414"/>
      <c r="AR1095" s="78"/>
      <c r="AS1095" s="78"/>
      <c r="AT1095" s="414"/>
      <c r="AU1095" s="548"/>
      <c r="AV1095" s="548"/>
      <c r="AW1095" s="414"/>
      <c r="AX1095" s="383"/>
      <c r="AY1095" s="548"/>
      <c r="AZ1095" s="414"/>
      <c r="BA1095" s="383"/>
      <c r="BB1095" s="548"/>
      <c r="BC1095" s="78"/>
      <c r="BD1095" s="414"/>
      <c r="BE1095" s="414"/>
      <c r="BF1095" s="414"/>
      <c r="BG1095" s="414"/>
      <c r="BH1095" s="414"/>
      <c r="BI1095" s="383"/>
      <c r="BJ1095" s="383"/>
      <c r="BK1095" s="78"/>
      <c r="BL1095" s="414"/>
      <c r="BM1095" s="383"/>
      <c r="BN1095" s="78"/>
      <c r="BO1095" s="414"/>
      <c r="BP1095" s="78"/>
      <c r="BQ1095" s="414"/>
      <c r="BR1095" s="383"/>
      <c r="BS1095" s="78"/>
      <c r="BT1095" s="83"/>
      <c r="BU1095" s="75"/>
      <c r="BV1095" s="74"/>
      <c r="BW1095" s="74"/>
      <c r="BX1095" s="98" t="s">
        <v>3444</v>
      </c>
      <c r="BY1095" s="112">
        <f t="shared" si="107"/>
        <v>1090</v>
      </c>
      <c r="BZ1095" s="65">
        <f t="shared" ref="BZ1095:BZ1158" si="112">+AD1095+AG1095+AK1095+AO1095+AQ1095+AT1095+AW1095+AZ1095+BD1095+BH1095+BL1095+BO1095+BQ1095</f>
        <v>0</v>
      </c>
      <c r="CA1095" s="359">
        <f t="shared" si="108"/>
        <v>9</v>
      </c>
      <c r="CB1095" s="359">
        <f t="shared" si="109"/>
        <v>2</v>
      </c>
      <c r="CC1095" s="359">
        <f t="shared" si="110"/>
        <v>2023</v>
      </c>
      <c r="CD1095" s="359" t="str">
        <f t="shared" si="111"/>
        <v>92202327150EROSION</v>
      </c>
    </row>
    <row r="1096" spans="1:82" s="121" customFormat="1" ht="72" customHeight="1">
      <c r="A1096" s="13"/>
      <c r="B1096" s="13"/>
      <c r="C1096" s="13"/>
      <c r="D1096" s="212">
        <v>44966</v>
      </c>
      <c r="E1096" s="210" t="s">
        <v>2622</v>
      </c>
      <c r="F1096" s="211" t="s">
        <v>2630</v>
      </c>
      <c r="G1096" s="130" t="s">
        <v>8680</v>
      </c>
      <c r="H1096" s="85" t="str">
        <f>VLOOKUP(E1096&amp;F1096,Divipola!$C$1:$F$1149,4,FALSE)</f>
        <v>41885</v>
      </c>
      <c r="I1096" s="77"/>
      <c r="J1096" s="181"/>
      <c r="K1096" s="108"/>
      <c r="L1096" s="108"/>
      <c r="M1096" s="108"/>
      <c r="N1096" s="108"/>
      <c r="O1096" s="108"/>
      <c r="P1096" s="108"/>
      <c r="Q1096" s="108"/>
      <c r="R1096" s="108"/>
      <c r="S1096" s="108"/>
      <c r="T1096" s="108"/>
      <c r="U1096" s="108"/>
      <c r="V1096" s="108"/>
      <c r="W1096" s="108"/>
      <c r="X1096" s="108"/>
      <c r="Y1096" s="108"/>
      <c r="Z1096" s="109">
        <v>1</v>
      </c>
      <c r="AA1096" s="113"/>
      <c r="AB1096" s="383"/>
      <c r="AC1096" s="73"/>
      <c r="AD1096" s="414"/>
      <c r="AE1096" s="393"/>
      <c r="AF1096" s="78"/>
      <c r="AG1096" s="414"/>
      <c r="AH1096" s="383"/>
      <c r="AI1096" s="453"/>
      <c r="AJ1096" s="453"/>
      <c r="AK1096" s="414"/>
      <c r="AL1096" s="383"/>
      <c r="AM1096" s="383"/>
      <c r="AN1096" s="523"/>
      <c r="AO1096" s="414"/>
      <c r="AP1096" s="548"/>
      <c r="AQ1096" s="414"/>
      <c r="AR1096" s="78"/>
      <c r="AS1096" s="78"/>
      <c r="AT1096" s="414"/>
      <c r="AU1096" s="548"/>
      <c r="AV1096" s="548"/>
      <c r="AW1096" s="414"/>
      <c r="AX1096" s="383"/>
      <c r="AY1096" s="548"/>
      <c r="AZ1096" s="414"/>
      <c r="BA1096" s="383"/>
      <c r="BB1096" s="548"/>
      <c r="BC1096" s="78"/>
      <c r="BD1096" s="414"/>
      <c r="BE1096" s="414"/>
      <c r="BF1096" s="414"/>
      <c r="BG1096" s="414"/>
      <c r="BH1096" s="414"/>
      <c r="BI1096" s="383"/>
      <c r="BJ1096" s="383"/>
      <c r="BK1096" s="78"/>
      <c r="BL1096" s="414"/>
      <c r="BM1096" s="383"/>
      <c r="BN1096" s="78"/>
      <c r="BO1096" s="414"/>
      <c r="BP1096" s="78"/>
      <c r="BQ1096" s="414"/>
      <c r="BR1096" s="383"/>
      <c r="BS1096" s="78"/>
      <c r="BT1096" s="83"/>
      <c r="BU1096" s="75"/>
      <c r="BV1096" s="74"/>
      <c r="BW1096" s="74"/>
      <c r="BX1096" s="98" t="s">
        <v>3449</v>
      </c>
      <c r="BY1096" s="112">
        <f t="shared" ref="BY1096:BY1159" si="113">+BY1095+1</f>
        <v>1091</v>
      </c>
      <c r="BZ1096" s="65">
        <f t="shared" si="112"/>
        <v>0</v>
      </c>
      <c r="CA1096" s="359">
        <f t="shared" si="108"/>
        <v>9</v>
      </c>
      <c r="CB1096" s="359">
        <f t="shared" si="109"/>
        <v>2</v>
      </c>
      <c r="CC1096" s="359">
        <f t="shared" si="110"/>
        <v>2023</v>
      </c>
      <c r="CD1096" s="359" t="str">
        <f t="shared" si="111"/>
        <v xml:space="preserve">92202341885INCENDIO FORESTAL </v>
      </c>
    </row>
    <row r="1097" spans="1:82" s="121" customFormat="1" ht="72" customHeight="1">
      <c r="A1097" s="13"/>
      <c r="B1097" s="13"/>
      <c r="C1097" s="13"/>
      <c r="D1097" s="212">
        <v>44966</v>
      </c>
      <c r="E1097" s="210" t="s">
        <v>2833</v>
      </c>
      <c r="F1097" s="211" t="s">
        <v>929</v>
      </c>
      <c r="G1097" s="130" t="s">
        <v>8680</v>
      </c>
      <c r="H1097" s="85" t="str">
        <f>VLOOKUP(E1097&amp;F1097,Divipola!$C$1:$F$1149,4,FALSE)</f>
        <v>20570</v>
      </c>
      <c r="I1097" s="77"/>
      <c r="J1097" s="181"/>
      <c r="K1097" s="108"/>
      <c r="L1097" s="108"/>
      <c r="M1097" s="108"/>
      <c r="N1097" s="108"/>
      <c r="O1097" s="108"/>
      <c r="P1097" s="108"/>
      <c r="Q1097" s="108"/>
      <c r="R1097" s="108"/>
      <c r="S1097" s="108"/>
      <c r="T1097" s="108"/>
      <c r="U1097" s="108"/>
      <c r="V1097" s="108"/>
      <c r="W1097" s="108"/>
      <c r="X1097" s="108"/>
      <c r="Y1097" s="108"/>
      <c r="Z1097" s="109">
        <v>2</v>
      </c>
      <c r="AA1097" s="113"/>
      <c r="AB1097" s="383"/>
      <c r="AC1097" s="73"/>
      <c r="AD1097" s="414"/>
      <c r="AE1097" s="393"/>
      <c r="AF1097" s="78"/>
      <c r="AG1097" s="414"/>
      <c r="AH1097" s="383"/>
      <c r="AI1097" s="453"/>
      <c r="AJ1097" s="453"/>
      <c r="AK1097" s="414"/>
      <c r="AL1097" s="383"/>
      <c r="AM1097" s="383"/>
      <c r="AN1097" s="523"/>
      <c r="AO1097" s="414"/>
      <c r="AP1097" s="548"/>
      <c r="AQ1097" s="414"/>
      <c r="AR1097" s="78"/>
      <c r="AS1097" s="78"/>
      <c r="AT1097" s="414"/>
      <c r="AU1097" s="548"/>
      <c r="AV1097" s="548"/>
      <c r="AW1097" s="414"/>
      <c r="AX1097" s="383"/>
      <c r="AY1097" s="548"/>
      <c r="AZ1097" s="414"/>
      <c r="BA1097" s="383"/>
      <c r="BB1097" s="548"/>
      <c r="BC1097" s="78"/>
      <c r="BD1097" s="414"/>
      <c r="BE1097" s="414"/>
      <c r="BF1097" s="414"/>
      <c r="BG1097" s="414"/>
      <c r="BH1097" s="414"/>
      <c r="BI1097" s="383"/>
      <c r="BJ1097" s="383"/>
      <c r="BK1097" s="78"/>
      <c r="BL1097" s="414"/>
      <c r="BM1097" s="383"/>
      <c r="BN1097" s="78"/>
      <c r="BO1097" s="414"/>
      <c r="BP1097" s="78"/>
      <c r="BQ1097" s="414"/>
      <c r="BR1097" s="383"/>
      <c r="BS1097" s="78"/>
      <c r="BT1097" s="83"/>
      <c r="BU1097" s="75"/>
      <c r="BV1097" s="74"/>
      <c r="BW1097" s="74"/>
      <c r="BX1097" s="98" t="s">
        <v>3450</v>
      </c>
      <c r="BY1097" s="112">
        <f t="shared" si="113"/>
        <v>1092</v>
      </c>
      <c r="BZ1097" s="65">
        <f t="shared" si="112"/>
        <v>0</v>
      </c>
      <c r="CA1097" s="359">
        <f t="shared" si="108"/>
        <v>9</v>
      </c>
      <c r="CB1097" s="359">
        <f t="shared" si="109"/>
        <v>2</v>
      </c>
      <c r="CC1097" s="359">
        <f t="shared" si="110"/>
        <v>2023</v>
      </c>
      <c r="CD1097" s="359" t="str">
        <f t="shared" si="111"/>
        <v xml:space="preserve">92202320570INCENDIO FORESTAL </v>
      </c>
    </row>
    <row r="1098" spans="1:82" s="121" customFormat="1" ht="108" customHeight="1">
      <c r="A1098" s="13"/>
      <c r="B1098" s="13"/>
      <c r="C1098" s="13"/>
      <c r="D1098" s="212">
        <v>44966</v>
      </c>
      <c r="E1098" s="210" t="s">
        <v>2724</v>
      </c>
      <c r="F1098" s="211" t="s">
        <v>2707</v>
      </c>
      <c r="G1098" s="130" t="s">
        <v>8680</v>
      </c>
      <c r="H1098" s="85" t="str">
        <f>VLOOKUP(E1098&amp;F1098,Divipola!$C$1:$F$1149,4,FALSE)</f>
        <v>85440</v>
      </c>
      <c r="I1098" s="77"/>
      <c r="J1098" s="181"/>
      <c r="K1098" s="108"/>
      <c r="L1098" s="108"/>
      <c r="M1098" s="108"/>
      <c r="N1098" s="108"/>
      <c r="O1098" s="108"/>
      <c r="P1098" s="108"/>
      <c r="Q1098" s="108"/>
      <c r="R1098" s="108"/>
      <c r="S1098" s="108"/>
      <c r="T1098" s="108"/>
      <c r="U1098" s="108"/>
      <c r="V1098" s="108"/>
      <c r="W1098" s="108"/>
      <c r="X1098" s="108"/>
      <c r="Y1098" s="108"/>
      <c r="Z1098" s="109">
        <v>2</v>
      </c>
      <c r="AA1098" s="113"/>
      <c r="AB1098" s="383"/>
      <c r="AC1098" s="73"/>
      <c r="AD1098" s="414"/>
      <c r="AE1098" s="393"/>
      <c r="AF1098" s="78"/>
      <c r="AG1098" s="414"/>
      <c r="AH1098" s="383"/>
      <c r="AI1098" s="453"/>
      <c r="AJ1098" s="453"/>
      <c r="AK1098" s="414"/>
      <c r="AL1098" s="383"/>
      <c r="AM1098" s="383"/>
      <c r="AN1098" s="523"/>
      <c r="AO1098" s="414"/>
      <c r="AP1098" s="548"/>
      <c r="AQ1098" s="414"/>
      <c r="AR1098" s="78"/>
      <c r="AS1098" s="78"/>
      <c r="AT1098" s="414"/>
      <c r="AU1098" s="548"/>
      <c r="AV1098" s="548"/>
      <c r="AW1098" s="414"/>
      <c r="AX1098" s="383"/>
      <c r="AY1098" s="548"/>
      <c r="AZ1098" s="414"/>
      <c r="BA1098" s="383"/>
      <c r="BB1098" s="548"/>
      <c r="BC1098" s="78"/>
      <c r="BD1098" s="414"/>
      <c r="BE1098" s="414"/>
      <c r="BF1098" s="414"/>
      <c r="BG1098" s="414"/>
      <c r="BH1098" s="414"/>
      <c r="BI1098" s="383"/>
      <c r="BJ1098" s="383"/>
      <c r="BK1098" s="78"/>
      <c r="BL1098" s="414"/>
      <c r="BM1098" s="383"/>
      <c r="BN1098" s="78"/>
      <c r="BO1098" s="414"/>
      <c r="BP1098" s="78"/>
      <c r="BQ1098" s="414"/>
      <c r="BR1098" s="383"/>
      <c r="BS1098" s="78"/>
      <c r="BT1098" s="83"/>
      <c r="BU1098" s="75"/>
      <c r="BV1098" s="74"/>
      <c r="BW1098" s="74"/>
      <c r="BX1098" s="103" t="s">
        <v>3469</v>
      </c>
      <c r="BY1098" s="112">
        <f t="shared" si="113"/>
        <v>1093</v>
      </c>
      <c r="BZ1098" s="65">
        <f t="shared" si="112"/>
        <v>0</v>
      </c>
      <c r="CA1098" s="359">
        <f t="shared" si="108"/>
        <v>9</v>
      </c>
      <c r="CB1098" s="359">
        <f t="shared" si="109"/>
        <v>2</v>
      </c>
      <c r="CC1098" s="359">
        <f t="shared" si="110"/>
        <v>2023</v>
      </c>
      <c r="CD1098" s="359" t="str">
        <f t="shared" si="111"/>
        <v xml:space="preserve">92202385440INCENDIO FORESTAL </v>
      </c>
    </row>
    <row r="1099" spans="1:82" s="121" customFormat="1" ht="204" customHeight="1">
      <c r="A1099" s="13"/>
      <c r="B1099" s="13"/>
      <c r="C1099" s="13"/>
      <c r="D1099" s="212">
        <v>44966</v>
      </c>
      <c r="E1099" s="210" t="s">
        <v>2724</v>
      </c>
      <c r="F1099" s="211" t="s">
        <v>1341</v>
      </c>
      <c r="G1099" s="130" t="s">
        <v>8680</v>
      </c>
      <c r="H1099" s="85" t="str">
        <f>VLOOKUP(E1099&amp;F1099,Divipola!$C$1:$F$1149,4,FALSE)</f>
        <v>85263</v>
      </c>
      <c r="I1099" s="77"/>
      <c r="J1099" s="181"/>
      <c r="K1099" s="248"/>
      <c r="L1099" s="248"/>
      <c r="M1099" s="248"/>
      <c r="N1099" s="248"/>
      <c r="O1099" s="248"/>
      <c r="P1099" s="248"/>
      <c r="Q1099" s="248"/>
      <c r="R1099" s="248"/>
      <c r="S1099" s="248"/>
      <c r="T1099" s="248"/>
      <c r="U1099" s="248"/>
      <c r="V1099" s="248"/>
      <c r="W1099" s="248"/>
      <c r="X1099" s="248"/>
      <c r="Y1099" s="236"/>
      <c r="Z1099" s="237">
        <v>5</v>
      </c>
      <c r="AA1099" s="248"/>
      <c r="AB1099" s="383"/>
      <c r="AC1099" s="73"/>
      <c r="AD1099" s="414"/>
      <c r="AE1099" s="393"/>
      <c r="AF1099" s="78"/>
      <c r="AG1099" s="414"/>
      <c r="AH1099" s="383"/>
      <c r="AI1099" s="453"/>
      <c r="AJ1099" s="453"/>
      <c r="AK1099" s="414"/>
      <c r="AL1099" s="383"/>
      <c r="AM1099" s="383"/>
      <c r="AN1099" s="523"/>
      <c r="AO1099" s="414"/>
      <c r="AP1099" s="548"/>
      <c r="AQ1099" s="414"/>
      <c r="AR1099" s="78"/>
      <c r="AS1099" s="78"/>
      <c r="AT1099" s="414"/>
      <c r="AU1099" s="548"/>
      <c r="AV1099" s="548"/>
      <c r="AW1099" s="414"/>
      <c r="AX1099" s="383"/>
      <c r="AY1099" s="548"/>
      <c r="AZ1099" s="414"/>
      <c r="BA1099" s="383"/>
      <c r="BB1099" s="548"/>
      <c r="BC1099" s="78"/>
      <c r="BD1099" s="414"/>
      <c r="BE1099" s="414"/>
      <c r="BF1099" s="414"/>
      <c r="BG1099" s="414"/>
      <c r="BH1099" s="414"/>
      <c r="BI1099" s="383"/>
      <c r="BJ1099" s="383"/>
      <c r="BK1099" s="78"/>
      <c r="BL1099" s="414"/>
      <c r="BM1099" s="383"/>
      <c r="BN1099" s="78"/>
      <c r="BO1099" s="414"/>
      <c r="BP1099" s="78"/>
      <c r="BQ1099" s="414"/>
      <c r="BR1099" s="383"/>
      <c r="BS1099" s="78"/>
      <c r="BT1099" s="83"/>
      <c r="BU1099" s="75"/>
      <c r="BV1099" s="74"/>
      <c r="BW1099" s="74"/>
      <c r="BX1099" s="461" t="s">
        <v>5171</v>
      </c>
      <c r="BY1099" s="112">
        <f t="shared" si="113"/>
        <v>1094</v>
      </c>
      <c r="BZ1099" s="65">
        <f t="shared" si="112"/>
        <v>0</v>
      </c>
      <c r="CA1099" s="359">
        <f t="shared" si="108"/>
        <v>9</v>
      </c>
      <c r="CB1099" s="359">
        <f t="shared" si="109"/>
        <v>2</v>
      </c>
      <c r="CC1099" s="359">
        <f t="shared" si="110"/>
        <v>2023</v>
      </c>
      <c r="CD1099" s="359" t="str">
        <f t="shared" si="111"/>
        <v xml:space="preserve">92202385263INCENDIO FORESTAL </v>
      </c>
    </row>
    <row r="1100" spans="1:82" s="121" customFormat="1" ht="89.25" customHeight="1">
      <c r="A1100" s="13"/>
      <c r="B1100" s="13"/>
      <c r="C1100" s="13"/>
      <c r="D1100" s="212">
        <v>44966</v>
      </c>
      <c r="E1100" s="210" t="s">
        <v>2833</v>
      </c>
      <c r="F1100" s="211" t="s">
        <v>2747</v>
      </c>
      <c r="G1100" s="130" t="s">
        <v>8680</v>
      </c>
      <c r="H1100" s="85" t="str">
        <f>VLOOKUP(E1100&amp;F1100,Divipola!$C$1:$F$1149,4,FALSE)</f>
        <v>20295</v>
      </c>
      <c r="I1100" s="77"/>
      <c r="J1100" s="181"/>
      <c r="K1100" s="248"/>
      <c r="L1100" s="248"/>
      <c r="M1100" s="248"/>
      <c r="N1100" s="248"/>
      <c r="O1100" s="248"/>
      <c r="P1100" s="248"/>
      <c r="Q1100" s="248"/>
      <c r="R1100" s="248"/>
      <c r="S1100" s="248"/>
      <c r="T1100" s="248"/>
      <c r="U1100" s="248"/>
      <c r="V1100" s="248"/>
      <c r="W1100" s="248"/>
      <c r="X1100" s="248"/>
      <c r="Y1100" s="236"/>
      <c r="Z1100" s="237">
        <v>2</v>
      </c>
      <c r="AA1100" s="248"/>
      <c r="AB1100" s="383"/>
      <c r="AC1100" s="73"/>
      <c r="AD1100" s="414"/>
      <c r="AE1100" s="393"/>
      <c r="AF1100" s="78"/>
      <c r="AG1100" s="414"/>
      <c r="AH1100" s="383"/>
      <c r="AI1100" s="453"/>
      <c r="AJ1100" s="453"/>
      <c r="AK1100" s="414"/>
      <c r="AL1100" s="383"/>
      <c r="AM1100" s="383"/>
      <c r="AN1100" s="523"/>
      <c r="AO1100" s="414"/>
      <c r="AP1100" s="548"/>
      <c r="AQ1100" s="414"/>
      <c r="AR1100" s="78"/>
      <c r="AS1100" s="78"/>
      <c r="AT1100" s="414"/>
      <c r="AU1100" s="548"/>
      <c r="AV1100" s="548"/>
      <c r="AW1100" s="414"/>
      <c r="AX1100" s="383"/>
      <c r="AY1100" s="548"/>
      <c r="AZ1100" s="414"/>
      <c r="BA1100" s="383"/>
      <c r="BB1100" s="548"/>
      <c r="BC1100" s="78"/>
      <c r="BD1100" s="414"/>
      <c r="BE1100" s="414"/>
      <c r="BF1100" s="414"/>
      <c r="BG1100" s="414"/>
      <c r="BH1100" s="414"/>
      <c r="BI1100" s="383"/>
      <c r="BJ1100" s="383"/>
      <c r="BK1100" s="78"/>
      <c r="BL1100" s="414"/>
      <c r="BM1100" s="383"/>
      <c r="BN1100" s="78"/>
      <c r="BO1100" s="414"/>
      <c r="BP1100" s="78"/>
      <c r="BQ1100" s="414"/>
      <c r="BR1100" s="383"/>
      <c r="BS1100" s="78"/>
      <c r="BT1100" s="83"/>
      <c r="BU1100" s="75"/>
      <c r="BV1100" s="74"/>
      <c r="BW1100" s="74"/>
      <c r="BX1100" s="461" t="s">
        <v>5172</v>
      </c>
      <c r="BY1100" s="112">
        <f t="shared" si="113"/>
        <v>1095</v>
      </c>
      <c r="BZ1100" s="65">
        <f t="shared" si="112"/>
        <v>0</v>
      </c>
      <c r="CA1100" s="359">
        <f t="shared" si="108"/>
        <v>9</v>
      </c>
      <c r="CB1100" s="359">
        <f t="shared" si="109"/>
        <v>2</v>
      </c>
      <c r="CC1100" s="359">
        <f t="shared" si="110"/>
        <v>2023</v>
      </c>
      <c r="CD1100" s="359" t="str">
        <f t="shared" si="111"/>
        <v xml:space="preserve">92202320295INCENDIO FORESTAL </v>
      </c>
    </row>
    <row r="1101" spans="1:82" s="121" customFormat="1" ht="114.75" customHeight="1">
      <c r="A1101" s="13"/>
      <c r="B1101" s="13"/>
      <c r="C1101" s="13"/>
      <c r="D1101" s="212">
        <v>44966</v>
      </c>
      <c r="E1101" s="210" t="s">
        <v>2676</v>
      </c>
      <c r="F1101" s="211" t="s">
        <v>965</v>
      </c>
      <c r="G1101" s="130" t="s">
        <v>8680</v>
      </c>
      <c r="H1101" s="85" t="str">
        <f>VLOOKUP(E1101&amp;F1101,Divipola!$C$1:$F$1149,4,FALSE)</f>
        <v>23417</v>
      </c>
      <c r="I1101" s="77"/>
      <c r="J1101" s="181"/>
      <c r="K1101" s="248"/>
      <c r="L1101" s="248"/>
      <c r="M1101" s="248"/>
      <c r="N1101" s="248"/>
      <c r="O1101" s="248"/>
      <c r="P1101" s="248"/>
      <c r="Q1101" s="248"/>
      <c r="R1101" s="248"/>
      <c r="S1101" s="248"/>
      <c r="T1101" s="248"/>
      <c r="U1101" s="248"/>
      <c r="V1101" s="248"/>
      <c r="W1101" s="248"/>
      <c r="X1101" s="248"/>
      <c r="Y1101" s="236"/>
      <c r="Z1101" s="237">
        <v>1</v>
      </c>
      <c r="AA1101" s="248"/>
      <c r="AB1101" s="383"/>
      <c r="AC1101" s="73"/>
      <c r="AD1101" s="414"/>
      <c r="AE1101" s="393"/>
      <c r="AF1101" s="78"/>
      <c r="AG1101" s="414"/>
      <c r="AH1101" s="383"/>
      <c r="AI1101" s="453"/>
      <c r="AJ1101" s="453"/>
      <c r="AK1101" s="414"/>
      <c r="AL1101" s="383"/>
      <c r="AM1101" s="383"/>
      <c r="AN1101" s="523"/>
      <c r="AO1101" s="414"/>
      <c r="AP1101" s="548"/>
      <c r="AQ1101" s="414"/>
      <c r="AR1101" s="78"/>
      <c r="AS1101" s="78"/>
      <c r="AT1101" s="414"/>
      <c r="AU1101" s="548"/>
      <c r="AV1101" s="548"/>
      <c r="AW1101" s="414"/>
      <c r="AX1101" s="383"/>
      <c r="AY1101" s="548"/>
      <c r="AZ1101" s="414"/>
      <c r="BA1101" s="383"/>
      <c r="BB1101" s="548"/>
      <c r="BC1101" s="78"/>
      <c r="BD1101" s="414"/>
      <c r="BE1101" s="414"/>
      <c r="BF1101" s="414"/>
      <c r="BG1101" s="414"/>
      <c r="BH1101" s="414"/>
      <c r="BI1101" s="383"/>
      <c r="BJ1101" s="383"/>
      <c r="BK1101" s="78"/>
      <c r="BL1101" s="414"/>
      <c r="BM1101" s="383"/>
      <c r="BN1101" s="78"/>
      <c r="BO1101" s="414"/>
      <c r="BP1101" s="78"/>
      <c r="BQ1101" s="414"/>
      <c r="BR1101" s="383"/>
      <c r="BS1101" s="78"/>
      <c r="BT1101" s="83"/>
      <c r="BU1101" s="75"/>
      <c r="BV1101" s="74"/>
      <c r="BW1101" s="74"/>
      <c r="BX1101" s="461" t="s">
        <v>5173</v>
      </c>
      <c r="BY1101" s="112">
        <f t="shared" si="113"/>
        <v>1096</v>
      </c>
      <c r="BZ1101" s="65">
        <f t="shared" si="112"/>
        <v>0</v>
      </c>
      <c r="CA1101" s="359">
        <f t="shared" si="108"/>
        <v>9</v>
      </c>
      <c r="CB1101" s="359">
        <f t="shared" si="109"/>
        <v>2</v>
      </c>
      <c r="CC1101" s="359">
        <f t="shared" si="110"/>
        <v>2023</v>
      </c>
      <c r="CD1101" s="359" t="str">
        <f t="shared" si="111"/>
        <v xml:space="preserve">92202323417INCENDIO FORESTAL </v>
      </c>
    </row>
    <row r="1102" spans="1:82" s="121" customFormat="1" ht="178.5" customHeight="1">
      <c r="A1102" s="13"/>
      <c r="B1102" s="13"/>
      <c r="C1102" s="13"/>
      <c r="D1102" s="212">
        <v>44966</v>
      </c>
      <c r="E1102" s="210" t="s">
        <v>2852</v>
      </c>
      <c r="F1102" s="211" t="s">
        <v>2510</v>
      </c>
      <c r="G1102" s="130" t="s">
        <v>8680</v>
      </c>
      <c r="H1102" s="85" t="str">
        <f>VLOOKUP(E1102&amp;F1102,Divipola!$C$1:$F$1149,4,FALSE)</f>
        <v>08638</v>
      </c>
      <c r="I1102" s="77"/>
      <c r="J1102" s="181"/>
      <c r="K1102" s="248"/>
      <c r="L1102" s="248"/>
      <c r="M1102" s="248"/>
      <c r="N1102" s="248"/>
      <c r="O1102" s="248"/>
      <c r="P1102" s="248"/>
      <c r="Q1102" s="248"/>
      <c r="R1102" s="248"/>
      <c r="S1102" s="248"/>
      <c r="T1102" s="248"/>
      <c r="U1102" s="248"/>
      <c r="V1102" s="248"/>
      <c r="W1102" s="248"/>
      <c r="X1102" s="248"/>
      <c r="Y1102" s="236"/>
      <c r="Z1102" s="237">
        <v>4</v>
      </c>
      <c r="AA1102" s="248"/>
      <c r="AB1102" s="383"/>
      <c r="AC1102" s="73"/>
      <c r="AD1102" s="414"/>
      <c r="AE1102" s="393"/>
      <c r="AF1102" s="78"/>
      <c r="AG1102" s="414"/>
      <c r="AH1102" s="383"/>
      <c r="AI1102" s="453"/>
      <c r="AJ1102" s="453"/>
      <c r="AK1102" s="414"/>
      <c r="AL1102" s="383"/>
      <c r="AM1102" s="383"/>
      <c r="AN1102" s="523"/>
      <c r="AO1102" s="414"/>
      <c r="AP1102" s="548"/>
      <c r="AQ1102" s="414"/>
      <c r="AR1102" s="78"/>
      <c r="AS1102" s="78"/>
      <c r="AT1102" s="414"/>
      <c r="AU1102" s="548"/>
      <c r="AV1102" s="548"/>
      <c r="AW1102" s="414"/>
      <c r="AX1102" s="383"/>
      <c r="AY1102" s="548"/>
      <c r="AZ1102" s="414"/>
      <c r="BA1102" s="383"/>
      <c r="BB1102" s="548"/>
      <c r="BC1102" s="78"/>
      <c r="BD1102" s="414"/>
      <c r="BE1102" s="414"/>
      <c r="BF1102" s="414"/>
      <c r="BG1102" s="414"/>
      <c r="BH1102" s="414"/>
      <c r="BI1102" s="383"/>
      <c r="BJ1102" s="383"/>
      <c r="BK1102" s="78"/>
      <c r="BL1102" s="414"/>
      <c r="BM1102" s="383"/>
      <c r="BN1102" s="78"/>
      <c r="BO1102" s="414"/>
      <c r="BP1102" s="78"/>
      <c r="BQ1102" s="414"/>
      <c r="BR1102" s="383"/>
      <c r="BS1102" s="78"/>
      <c r="BT1102" s="83"/>
      <c r="BU1102" s="75"/>
      <c r="BV1102" s="74"/>
      <c r="BW1102" s="74"/>
      <c r="BX1102" s="461" t="s">
        <v>5174</v>
      </c>
      <c r="BY1102" s="112">
        <f t="shared" si="113"/>
        <v>1097</v>
      </c>
      <c r="BZ1102" s="65">
        <f t="shared" si="112"/>
        <v>0</v>
      </c>
      <c r="CA1102" s="359">
        <f t="shared" si="108"/>
        <v>9</v>
      </c>
      <c r="CB1102" s="359">
        <f t="shared" si="109"/>
        <v>2</v>
      </c>
      <c r="CC1102" s="359">
        <f t="shared" si="110"/>
        <v>2023</v>
      </c>
      <c r="CD1102" s="359" t="str">
        <f t="shared" si="111"/>
        <v xml:space="preserve">92202308638INCENDIO FORESTAL </v>
      </c>
    </row>
    <row r="1103" spans="1:82" s="121" customFormat="1" ht="76.5" customHeight="1">
      <c r="A1103" s="13"/>
      <c r="B1103" s="13"/>
      <c r="C1103" s="13"/>
      <c r="D1103" s="212">
        <v>44966</v>
      </c>
      <c r="E1103" s="210" t="s">
        <v>2676</v>
      </c>
      <c r="F1103" s="211" t="s">
        <v>2165</v>
      </c>
      <c r="G1103" s="130" t="s">
        <v>8680</v>
      </c>
      <c r="H1103" s="85" t="str">
        <f>VLOOKUP(E1103&amp;F1103,Divipola!$C$1:$F$1149,4,FALSE)</f>
        <v>23162</v>
      </c>
      <c r="I1103" s="77"/>
      <c r="J1103" s="181"/>
      <c r="K1103" s="248"/>
      <c r="L1103" s="248"/>
      <c r="M1103" s="248"/>
      <c r="N1103" s="248"/>
      <c r="O1103" s="248"/>
      <c r="P1103" s="248"/>
      <c r="Q1103" s="248"/>
      <c r="R1103" s="248"/>
      <c r="S1103" s="248"/>
      <c r="T1103" s="248"/>
      <c r="U1103" s="248"/>
      <c r="V1103" s="248"/>
      <c r="W1103" s="248"/>
      <c r="X1103" s="248"/>
      <c r="Y1103" s="236"/>
      <c r="Z1103" s="237"/>
      <c r="AA1103" s="248"/>
      <c r="AB1103" s="383"/>
      <c r="AC1103" s="73"/>
      <c r="AD1103" s="414"/>
      <c r="AE1103" s="393"/>
      <c r="AF1103" s="78"/>
      <c r="AG1103" s="414"/>
      <c r="AH1103" s="383"/>
      <c r="AI1103" s="453"/>
      <c r="AJ1103" s="453"/>
      <c r="AK1103" s="414"/>
      <c r="AL1103" s="383"/>
      <c r="AM1103" s="383"/>
      <c r="AN1103" s="523"/>
      <c r="AO1103" s="414"/>
      <c r="AP1103" s="548"/>
      <c r="AQ1103" s="414"/>
      <c r="AR1103" s="78"/>
      <c r="AS1103" s="78"/>
      <c r="AT1103" s="414"/>
      <c r="AU1103" s="548"/>
      <c r="AV1103" s="548"/>
      <c r="AW1103" s="414"/>
      <c r="AX1103" s="383"/>
      <c r="AY1103" s="548"/>
      <c r="AZ1103" s="414"/>
      <c r="BA1103" s="383"/>
      <c r="BB1103" s="548"/>
      <c r="BC1103" s="78"/>
      <c r="BD1103" s="414"/>
      <c r="BE1103" s="414"/>
      <c r="BF1103" s="414"/>
      <c r="BG1103" s="414"/>
      <c r="BH1103" s="414"/>
      <c r="BI1103" s="383"/>
      <c r="BJ1103" s="383"/>
      <c r="BK1103" s="78"/>
      <c r="BL1103" s="414"/>
      <c r="BM1103" s="383"/>
      <c r="BN1103" s="78"/>
      <c r="BO1103" s="414"/>
      <c r="BP1103" s="78"/>
      <c r="BQ1103" s="414"/>
      <c r="BR1103" s="383"/>
      <c r="BS1103" s="78"/>
      <c r="BT1103" s="83"/>
      <c r="BU1103" s="75"/>
      <c r="BV1103" s="74"/>
      <c r="BW1103" s="74"/>
      <c r="BX1103" s="461" t="s">
        <v>5175</v>
      </c>
      <c r="BY1103" s="112">
        <f t="shared" si="113"/>
        <v>1098</v>
      </c>
      <c r="BZ1103" s="65">
        <f t="shared" si="112"/>
        <v>0</v>
      </c>
      <c r="CA1103" s="359">
        <f t="shared" si="108"/>
        <v>9</v>
      </c>
      <c r="CB1103" s="359">
        <f t="shared" si="109"/>
        <v>2</v>
      </c>
      <c r="CC1103" s="359">
        <f t="shared" si="110"/>
        <v>2023</v>
      </c>
      <c r="CD1103" s="359" t="str">
        <f t="shared" si="111"/>
        <v xml:space="preserve">92202323162INCENDIO FORESTAL </v>
      </c>
    </row>
    <row r="1104" spans="1:82" s="121" customFormat="1" ht="191.25" customHeight="1">
      <c r="A1104" s="13"/>
      <c r="B1104" s="13"/>
      <c r="C1104" s="13"/>
      <c r="D1104" s="212">
        <v>44966</v>
      </c>
      <c r="E1104" s="210" t="s">
        <v>2724</v>
      </c>
      <c r="F1104" s="211" t="s">
        <v>1343</v>
      </c>
      <c r="G1104" s="130" t="s">
        <v>8680</v>
      </c>
      <c r="H1104" s="85" t="str">
        <f>VLOOKUP(E1104&amp;F1104,Divipola!$C$1:$F$1149,4,FALSE)</f>
        <v>85001</v>
      </c>
      <c r="I1104" s="77"/>
      <c r="J1104" s="181"/>
      <c r="K1104" s="248"/>
      <c r="L1104" s="248"/>
      <c r="M1104" s="248"/>
      <c r="N1104" s="248"/>
      <c r="O1104" s="248"/>
      <c r="P1104" s="248"/>
      <c r="Q1104" s="248"/>
      <c r="R1104" s="248"/>
      <c r="S1104" s="248"/>
      <c r="T1104" s="248"/>
      <c r="U1104" s="248"/>
      <c r="V1104" s="248"/>
      <c r="W1104" s="248"/>
      <c r="X1104" s="248"/>
      <c r="Y1104" s="236"/>
      <c r="Z1104" s="237"/>
      <c r="AA1104" s="248"/>
      <c r="AB1104" s="383"/>
      <c r="AC1104" s="73"/>
      <c r="AD1104" s="414"/>
      <c r="AE1104" s="393"/>
      <c r="AF1104" s="78"/>
      <c r="AG1104" s="414"/>
      <c r="AH1104" s="383"/>
      <c r="AI1104" s="453"/>
      <c r="AJ1104" s="453"/>
      <c r="AK1104" s="414"/>
      <c r="AL1104" s="383"/>
      <c r="AM1104" s="383"/>
      <c r="AN1104" s="523"/>
      <c r="AO1104" s="414"/>
      <c r="AP1104" s="548"/>
      <c r="AQ1104" s="414"/>
      <c r="AR1104" s="78"/>
      <c r="AS1104" s="78"/>
      <c r="AT1104" s="414"/>
      <c r="AU1104" s="548"/>
      <c r="AV1104" s="548"/>
      <c r="AW1104" s="414"/>
      <c r="AX1104" s="383"/>
      <c r="AY1104" s="548"/>
      <c r="AZ1104" s="414"/>
      <c r="BA1104" s="383"/>
      <c r="BB1104" s="548"/>
      <c r="BC1104" s="78"/>
      <c r="BD1104" s="414"/>
      <c r="BE1104" s="414"/>
      <c r="BF1104" s="414"/>
      <c r="BG1104" s="414"/>
      <c r="BH1104" s="414"/>
      <c r="BI1104" s="383"/>
      <c r="BJ1104" s="383"/>
      <c r="BK1104" s="78"/>
      <c r="BL1104" s="414"/>
      <c r="BM1104" s="383"/>
      <c r="BN1104" s="78"/>
      <c r="BO1104" s="414"/>
      <c r="BP1104" s="78"/>
      <c r="BQ1104" s="414"/>
      <c r="BR1104" s="383"/>
      <c r="BS1104" s="78"/>
      <c r="BT1104" s="83"/>
      <c r="BU1104" s="75"/>
      <c r="BV1104" s="74"/>
      <c r="BW1104" s="74"/>
      <c r="BX1104" s="461" t="s">
        <v>5176</v>
      </c>
      <c r="BY1104" s="112">
        <f t="shared" si="113"/>
        <v>1099</v>
      </c>
      <c r="BZ1104" s="65">
        <f t="shared" si="112"/>
        <v>0</v>
      </c>
      <c r="CA1104" s="359">
        <f t="shared" si="108"/>
        <v>9</v>
      </c>
      <c r="CB1104" s="359">
        <f t="shared" si="109"/>
        <v>2</v>
      </c>
      <c r="CC1104" s="359">
        <f t="shared" si="110"/>
        <v>2023</v>
      </c>
      <c r="CD1104" s="359" t="str">
        <f t="shared" si="111"/>
        <v xml:space="preserve">92202385001INCENDIO FORESTAL </v>
      </c>
    </row>
    <row r="1105" spans="1:82" s="121" customFormat="1" ht="89.25" customHeight="1">
      <c r="A1105" s="13"/>
      <c r="B1105" s="13"/>
      <c r="C1105" s="13"/>
      <c r="D1105" s="212">
        <v>44966</v>
      </c>
      <c r="E1105" s="210" t="s">
        <v>2676</v>
      </c>
      <c r="F1105" s="211" t="s">
        <v>970</v>
      </c>
      <c r="G1105" s="130" t="s">
        <v>8680</v>
      </c>
      <c r="H1105" s="85" t="str">
        <f>VLOOKUP(E1105&amp;F1105,Divipola!$C$1:$F$1149,4,FALSE)</f>
        <v>23466</v>
      </c>
      <c r="I1105" s="77"/>
      <c r="J1105" s="181"/>
      <c r="K1105" s="248"/>
      <c r="L1105" s="248"/>
      <c r="M1105" s="248"/>
      <c r="N1105" s="248"/>
      <c r="O1105" s="248"/>
      <c r="P1105" s="248"/>
      <c r="Q1105" s="248"/>
      <c r="R1105" s="248"/>
      <c r="S1105" s="248"/>
      <c r="T1105" s="248"/>
      <c r="U1105" s="248"/>
      <c r="V1105" s="248"/>
      <c r="W1105" s="248"/>
      <c r="X1105" s="248"/>
      <c r="Y1105" s="236"/>
      <c r="Z1105" s="237">
        <v>1</v>
      </c>
      <c r="AA1105" s="248"/>
      <c r="AB1105" s="383"/>
      <c r="AC1105" s="73"/>
      <c r="AD1105" s="414"/>
      <c r="AE1105" s="393"/>
      <c r="AF1105" s="78"/>
      <c r="AG1105" s="414"/>
      <c r="AH1105" s="383"/>
      <c r="AI1105" s="453"/>
      <c r="AJ1105" s="453"/>
      <c r="AK1105" s="414"/>
      <c r="AL1105" s="383"/>
      <c r="AM1105" s="383"/>
      <c r="AN1105" s="523"/>
      <c r="AO1105" s="414"/>
      <c r="AP1105" s="548"/>
      <c r="AQ1105" s="414"/>
      <c r="AR1105" s="78"/>
      <c r="AS1105" s="78"/>
      <c r="AT1105" s="414"/>
      <c r="AU1105" s="548"/>
      <c r="AV1105" s="548"/>
      <c r="AW1105" s="414"/>
      <c r="AX1105" s="383"/>
      <c r="AY1105" s="548"/>
      <c r="AZ1105" s="414"/>
      <c r="BA1105" s="383"/>
      <c r="BB1105" s="548"/>
      <c r="BC1105" s="78"/>
      <c r="BD1105" s="414"/>
      <c r="BE1105" s="414"/>
      <c r="BF1105" s="414"/>
      <c r="BG1105" s="414"/>
      <c r="BH1105" s="414"/>
      <c r="BI1105" s="383"/>
      <c r="BJ1105" s="383"/>
      <c r="BK1105" s="78"/>
      <c r="BL1105" s="414"/>
      <c r="BM1105" s="383"/>
      <c r="BN1105" s="78"/>
      <c r="BO1105" s="414"/>
      <c r="BP1105" s="78"/>
      <c r="BQ1105" s="414"/>
      <c r="BR1105" s="383"/>
      <c r="BS1105" s="78"/>
      <c r="BT1105" s="83"/>
      <c r="BU1105" s="75"/>
      <c r="BV1105" s="74"/>
      <c r="BW1105" s="74"/>
      <c r="BX1105" s="461" t="s">
        <v>5177</v>
      </c>
      <c r="BY1105" s="112">
        <f t="shared" si="113"/>
        <v>1100</v>
      </c>
      <c r="BZ1105" s="65">
        <f t="shared" si="112"/>
        <v>0</v>
      </c>
      <c r="CA1105" s="359">
        <f t="shared" si="108"/>
        <v>9</v>
      </c>
      <c r="CB1105" s="359">
        <f t="shared" si="109"/>
        <v>2</v>
      </c>
      <c r="CC1105" s="359">
        <f t="shared" si="110"/>
        <v>2023</v>
      </c>
      <c r="CD1105" s="359" t="str">
        <f t="shared" si="111"/>
        <v xml:space="preserve">92202323466INCENDIO FORESTAL </v>
      </c>
    </row>
    <row r="1106" spans="1:82" s="121" customFormat="1" ht="191.25" customHeight="1">
      <c r="A1106" s="13"/>
      <c r="B1106" s="13"/>
      <c r="C1106" s="13"/>
      <c r="D1106" s="212">
        <v>44966</v>
      </c>
      <c r="E1106" s="210" t="s">
        <v>2676</v>
      </c>
      <c r="F1106" s="211" t="s">
        <v>1001</v>
      </c>
      <c r="G1106" s="130" t="s">
        <v>8680</v>
      </c>
      <c r="H1106" s="85" t="str">
        <f>VLOOKUP(E1106&amp;F1106,Divipola!$C$1:$F$1149,4,FALSE)</f>
        <v>23807</v>
      </c>
      <c r="I1106" s="77"/>
      <c r="J1106" s="181"/>
      <c r="K1106" s="248"/>
      <c r="L1106" s="248"/>
      <c r="M1106" s="248"/>
      <c r="N1106" s="248"/>
      <c r="O1106" s="248"/>
      <c r="P1106" s="248"/>
      <c r="Q1106" s="248"/>
      <c r="R1106" s="248"/>
      <c r="S1106" s="248"/>
      <c r="T1106" s="248"/>
      <c r="U1106" s="248"/>
      <c r="V1106" s="248"/>
      <c r="W1106" s="248"/>
      <c r="X1106" s="248"/>
      <c r="Y1106" s="236"/>
      <c r="Z1106" s="237">
        <v>3</v>
      </c>
      <c r="AA1106" s="248"/>
      <c r="AB1106" s="383"/>
      <c r="AC1106" s="73"/>
      <c r="AD1106" s="414"/>
      <c r="AE1106" s="393"/>
      <c r="AF1106" s="78"/>
      <c r="AG1106" s="414"/>
      <c r="AH1106" s="383"/>
      <c r="AI1106" s="453"/>
      <c r="AJ1106" s="453"/>
      <c r="AK1106" s="414"/>
      <c r="AL1106" s="383"/>
      <c r="AM1106" s="383"/>
      <c r="AN1106" s="523"/>
      <c r="AO1106" s="414"/>
      <c r="AP1106" s="548"/>
      <c r="AQ1106" s="414"/>
      <c r="AR1106" s="78"/>
      <c r="AS1106" s="78"/>
      <c r="AT1106" s="414"/>
      <c r="AU1106" s="548"/>
      <c r="AV1106" s="548"/>
      <c r="AW1106" s="414"/>
      <c r="AX1106" s="383"/>
      <c r="AY1106" s="548"/>
      <c r="AZ1106" s="414"/>
      <c r="BA1106" s="383"/>
      <c r="BB1106" s="548"/>
      <c r="BC1106" s="78"/>
      <c r="BD1106" s="414"/>
      <c r="BE1106" s="414"/>
      <c r="BF1106" s="414"/>
      <c r="BG1106" s="414"/>
      <c r="BH1106" s="414"/>
      <c r="BI1106" s="383"/>
      <c r="BJ1106" s="383"/>
      <c r="BK1106" s="78"/>
      <c r="BL1106" s="414"/>
      <c r="BM1106" s="383"/>
      <c r="BN1106" s="78"/>
      <c r="BO1106" s="414"/>
      <c r="BP1106" s="78"/>
      <c r="BQ1106" s="414"/>
      <c r="BR1106" s="383"/>
      <c r="BS1106" s="78"/>
      <c r="BT1106" s="83"/>
      <c r="BU1106" s="75"/>
      <c r="BV1106" s="74"/>
      <c r="BW1106" s="74"/>
      <c r="BX1106" s="461" t="s">
        <v>5178</v>
      </c>
      <c r="BY1106" s="112">
        <f t="shared" si="113"/>
        <v>1101</v>
      </c>
      <c r="BZ1106" s="65">
        <f t="shared" si="112"/>
        <v>0</v>
      </c>
      <c r="CA1106" s="359">
        <f t="shared" si="108"/>
        <v>9</v>
      </c>
      <c r="CB1106" s="359">
        <f t="shared" si="109"/>
        <v>2</v>
      </c>
      <c r="CC1106" s="359">
        <f t="shared" si="110"/>
        <v>2023</v>
      </c>
      <c r="CD1106" s="359" t="str">
        <f t="shared" si="111"/>
        <v xml:space="preserve">92202323807INCENDIO FORESTAL </v>
      </c>
    </row>
    <row r="1107" spans="1:82" s="121" customFormat="1" ht="76.5" customHeight="1">
      <c r="A1107" s="13"/>
      <c r="B1107" s="13"/>
      <c r="C1107" s="13"/>
      <c r="D1107" s="212">
        <v>44966</v>
      </c>
      <c r="E1107" s="210" t="s">
        <v>2676</v>
      </c>
      <c r="F1107" s="211" t="s">
        <v>500</v>
      </c>
      <c r="G1107" s="130" t="s">
        <v>8680</v>
      </c>
      <c r="H1107" s="85" t="str">
        <f>VLOOKUP(E1107&amp;F1107,Divipola!$C$1:$F$1149,4,FALSE)</f>
        <v>23068</v>
      </c>
      <c r="I1107" s="77"/>
      <c r="J1107" s="181"/>
      <c r="K1107" s="248"/>
      <c r="L1107" s="248"/>
      <c r="M1107" s="248"/>
      <c r="N1107" s="248"/>
      <c r="O1107" s="248"/>
      <c r="P1107" s="248"/>
      <c r="Q1107" s="248"/>
      <c r="R1107" s="248"/>
      <c r="S1107" s="248"/>
      <c r="T1107" s="248"/>
      <c r="U1107" s="248"/>
      <c r="V1107" s="248"/>
      <c r="W1107" s="248"/>
      <c r="X1107" s="248"/>
      <c r="Y1107" s="236"/>
      <c r="Z1107" s="237">
        <v>2</v>
      </c>
      <c r="AA1107" s="248"/>
      <c r="AB1107" s="383"/>
      <c r="AC1107" s="73"/>
      <c r="AD1107" s="414"/>
      <c r="AE1107" s="393"/>
      <c r="AF1107" s="78"/>
      <c r="AG1107" s="414"/>
      <c r="AH1107" s="383"/>
      <c r="AI1107" s="453"/>
      <c r="AJ1107" s="453"/>
      <c r="AK1107" s="414"/>
      <c r="AL1107" s="383"/>
      <c r="AM1107" s="383"/>
      <c r="AN1107" s="523"/>
      <c r="AO1107" s="414"/>
      <c r="AP1107" s="548"/>
      <c r="AQ1107" s="414"/>
      <c r="AR1107" s="78"/>
      <c r="AS1107" s="78"/>
      <c r="AT1107" s="414"/>
      <c r="AU1107" s="548"/>
      <c r="AV1107" s="548"/>
      <c r="AW1107" s="414"/>
      <c r="AX1107" s="383"/>
      <c r="AY1107" s="548"/>
      <c r="AZ1107" s="414"/>
      <c r="BA1107" s="383"/>
      <c r="BB1107" s="548"/>
      <c r="BC1107" s="78"/>
      <c r="BD1107" s="414"/>
      <c r="BE1107" s="414"/>
      <c r="BF1107" s="414"/>
      <c r="BG1107" s="414"/>
      <c r="BH1107" s="414"/>
      <c r="BI1107" s="383"/>
      <c r="BJ1107" s="383"/>
      <c r="BK1107" s="78"/>
      <c r="BL1107" s="414"/>
      <c r="BM1107" s="383"/>
      <c r="BN1107" s="78"/>
      <c r="BO1107" s="414"/>
      <c r="BP1107" s="78"/>
      <c r="BQ1107" s="414"/>
      <c r="BR1107" s="383"/>
      <c r="BS1107" s="78"/>
      <c r="BT1107" s="83"/>
      <c r="BU1107" s="75"/>
      <c r="BV1107" s="74"/>
      <c r="BW1107" s="74"/>
      <c r="BX1107" s="461" t="s">
        <v>5179</v>
      </c>
      <c r="BY1107" s="112">
        <f t="shared" si="113"/>
        <v>1102</v>
      </c>
      <c r="BZ1107" s="65">
        <f t="shared" si="112"/>
        <v>0</v>
      </c>
      <c r="CA1107" s="359">
        <f t="shared" si="108"/>
        <v>9</v>
      </c>
      <c r="CB1107" s="359">
        <f t="shared" si="109"/>
        <v>2</v>
      </c>
      <c r="CC1107" s="359">
        <f t="shared" si="110"/>
        <v>2023</v>
      </c>
      <c r="CD1107" s="359" t="str">
        <f t="shared" si="111"/>
        <v xml:space="preserve">92202323068INCENDIO FORESTAL </v>
      </c>
    </row>
    <row r="1108" spans="1:82" s="121" customFormat="1" ht="191.25" customHeight="1">
      <c r="A1108" s="13"/>
      <c r="B1108" s="13"/>
      <c r="C1108" s="13"/>
      <c r="D1108" s="212">
        <v>44966</v>
      </c>
      <c r="E1108" s="210" t="s">
        <v>2070</v>
      </c>
      <c r="F1108" s="211" t="s">
        <v>2653</v>
      </c>
      <c r="G1108" s="130" t="s">
        <v>8680</v>
      </c>
      <c r="H1108" s="85" t="str">
        <f>VLOOKUP(E1108&amp;F1108,Divipola!$C$1:$F$1149,4,FALSE)</f>
        <v>18001</v>
      </c>
      <c r="I1108" s="77"/>
      <c r="J1108" s="181"/>
      <c r="K1108" s="248"/>
      <c r="L1108" s="248"/>
      <c r="M1108" s="248"/>
      <c r="N1108" s="248"/>
      <c r="O1108" s="248"/>
      <c r="P1108" s="248"/>
      <c r="Q1108" s="248"/>
      <c r="R1108" s="248"/>
      <c r="S1108" s="248"/>
      <c r="T1108" s="248"/>
      <c r="U1108" s="248"/>
      <c r="V1108" s="248"/>
      <c r="W1108" s="248"/>
      <c r="X1108" s="248"/>
      <c r="Y1108" s="236"/>
      <c r="Z1108" s="237">
        <v>2</v>
      </c>
      <c r="AA1108" s="248"/>
      <c r="AB1108" s="383"/>
      <c r="AC1108" s="73"/>
      <c r="AD1108" s="414"/>
      <c r="AE1108" s="393"/>
      <c r="AF1108" s="78"/>
      <c r="AG1108" s="414"/>
      <c r="AH1108" s="383"/>
      <c r="AI1108" s="453"/>
      <c r="AJ1108" s="453"/>
      <c r="AK1108" s="414"/>
      <c r="AL1108" s="383"/>
      <c r="AM1108" s="383"/>
      <c r="AN1108" s="523"/>
      <c r="AO1108" s="414"/>
      <c r="AP1108" s="548"/>
      <c r="AQ1108" s="414"/>
      <c r="AR1108" s="78"/>
      <c r="AS1108" s="78"/>
      <c r="AT1108" s="414"/>
      <c r="AU1108" s="548"/>
      <c r="AV1108" s="548"/>
      <c r="AW1108" s="414"/>
      <c r="AX1108" s="383"/>
      <c r="AY1108" s="548"/>
      <c r="AZ1108" s="414"/>
      <c r="BA1108" s="383"/>
      <c r="BB1108" s="548"/>
      <c r="BC1108" s="78"/>
      <c r="BD1108" s="414"/>
      <c r="BE1108" s="414"/>
      <c r="BF1108" s="414"/>
      <c r="BG1108" s="414"/>
      <c r="BH1108" s="414"/>
      <c r="BI1108" s="383"/>
      <c r="BJ1108" s="383"/>
      <c r="BK1108" s="78"/>
      <c r="BL1108" s="414"/>
      <c r="BM1108" s="383"/>
      <c r="BN1108" s="78"/>
      <c r="BO1108" s="414"/>
      <c r="BP1108" s="78"/>
      <c r="BQ1108" s="414"/>
      <c r="BR1108" s="383"/>
      <c r="BS1108" s="78"/>
      <c r="BT1108" s="83"/>
      <c r="BU1108" s="75"/>
      <c r="BV1108" s="74"/>
      <c r="BW1108" s="74"/>
      <c r="BX1108" s="461" t="s">
        <v>5180</v>
      </c>
      <c r="BY1108" s="112">
        <f t="shared" si="113"/>
        <v>1103</v>
      </c>
      <c r="BZ1108" s="65">
        <f t="shared" si="112"/>
        <v>0</v>
      </c>
      <c r="CA1108" s="359">
        <f t="shared" si="108"/>
        <v>9</v>
      </c>
      <c r="CB1108" s="359">
        <f t="shared" si="109"/>
        <v>2</v>
      </c>
      <c r="CC1108" s="359">
        <f t="shared" si="110"/>
        <v>2023</v>
      </c>
      <c r="CD1108" s="359" t="str">
        <f t="shared" si="111"/>
        <v xml:space="preserve">92202318001INCENDIO FORESTAL </v>
      </c>
    </row>
    <row r="1109" spans="1:82" s="121" customFormat="1" ht="102" customHeight="1">
      <c r="A1109" s="13"/>
      <c r="B1109" s="13"/>
      <c r="C1109" s="13"/>
      <c r="D1109" s="212">
        <v>44966</v>
      </c>
      <c r="E1109" s="210" t="s">
        <v>2829</v>
      </c>
      <c r="F1109" s="211" t="s">
        <v>2505</v>
      </c>
      <c r="G1109" s="130" t="s">
        <v>8680</v>
      </c>
      <c r="H1109" s="85" t="str">
        <f>VLOOKUP(E1109&amp;F1109,Divipola!$C$1:$F$1149,4,FALSE)</f>
        <v>05607</v>
      </c>
      <c r="I1109" s="77"/>
      <c r="J1109" s="181"/>
      <c r="K1109" s="248"/>
      <c r="L1109" s="248"/>
      <c r="M1109" s="248"/>
      <c r="N1109" s="248"/>
      <c r="O1109" s="248"/>
      <c r="P1109" s="248"/>
      <c r="Q1109" s="248"/>
      <c r="R1109" s="248"/>
      <c r="S1109" s="248"/>
      <c r="T1109" s="248"/>
      <c r="U1109" s="248"/>
      <c r="V1109" s="248"/>
      <c r="W1109" s="248"/>
      <c r="X1109" s="248"/>
      <c r="Y1109" s="236"/>
      <c r="Z1109" s="237"/>
      <c r="AA1109" s="248"/>
      <c r="AB1109" s="383"/>
      <c r="AC1109" s="73"/>
      <c r="AD1109" s="414"/>
      <c r="AE1109" s="393"/>
      <c r="AF1109" s="78"/>
      <c r="AG1109" s="414"/>
      <c r="AH1109" s="383"/>
      <c r="AI1109" s="453"/>
      <c r="AJ1109" s="453"/>
      <c r="AK1109" s="414"/>
      <c r="AL1109" s="383"/>
      <c r="AM1109" s="383"/>
      <c r="AN1109" s="523"/>
      <c r="AO1109" s="414"/>
      <c r="AP1109" s="548"/>
      <c r="AQ1109" s="414"/>
      <c r="AR1109" s="78"/>
      <c r="AS1109" s="78"/>
      <c r="AT1109" s="414"/>
      <c r="AU1109" s="548"/>
      <c r="AV1109" s="548"/>
      <c r="AW1109" s="414"/>
      <c r="AX1109" s="383"/>
      <c r="AY1109" s="548"/>
      <c r="AZ1109" s="414"/>
      <c r="BA1109" s="383"/>
      <c r="BB1109" s="548"/>
      <c r="BC1109" s="78"/>
      <c r="BD1109" s="414"/>
      <c r="BE1109" s="414"/>
      <c r="BF1109" s="414"/>
      <c r="BG1109" s="414"/>
      <c r="BH1109" s="414"/>
      <c r="BI1109" s="383"/>
      <c r="BJ1109" s="383"/>
      <c r="BK1109" s="78"/>
      <c r="BL1109" s="414"/>
      <c r="BM1109" s="383"/>
      <c r="BN1109" s="78"/>
      <c r="BO1109" s="414"/>
      <c r="BP1109" s="78"/>
      <c r="BQ1109" s="414"/>
      <c r="BR1109" s="383"/>
      <c r="BS1109" s="78"/>
      <c r="BT1109" s="83"/>
      <c r="BU1109" s="75"/>
      <c r="BV1109" s="74"/>
      <c r="BW1109" s="74"/>
      <c r="BX1109" s="461" t="s">
        <v>5181</v>
      </c>
      <c r="BY1109" s="112">
        <f t="shared" si="113"/>
        <v>1104</v>
      </c>
      <c r="BZ1109" s="65">
        <f t="shared" si="112"/>
        <v>0</v>
      </c>
      <c r="CA1109" s="359">
        <f t="shared" si="108"/>
        <v>9</v>
      </c>
      <c r="CB1109" s="359">
        <f t="shared" si="109"/>
        <v>2</v>
      </c>
      <c r="CC1109" s="359">
        <f t="shared" si="110"/>
        <v>2023</v>
      </c>
      <c r="CD1109" s="359" t="str">
        <f t="shared" si="111"/>
        <v xml:space="preserve">92202305607INCENDIO FORESTAL </v>
      </c>
    </row>
    <row r="1110" spans="1:82" s="121" customFormat="1" ht="89.25" customHeight="1">
      <c r="A1110" s="13"/>
      <c r="B1110" s="13"/>
      <c r="C1110" s="13"/>
      <c r="D1110" s="212">
        <v>44966</v>
      </c>
      <c r="E1110" s="210" t="s">
        <v>2829</v>
      </c>
      <c r="F1110" s="211" t="s">
        <v>2578</v>
      </c>
      <c r="G1110" s="130" t="s">
        <v>8680</v>
      </c>
      <c r="H1110" s="85" t="str">
        <f>VLOOKUP(E1110&amp;F1110,Divipola!$C$1:$F$1149,4,FALSE)</f>
        <v>05837</v>
      </c>
      <c r="I1110" s="77"/>
      <c r="J1110" s="181"/>
      <c r="K1110" s="248"/>
      <c r="L1110" s="248"/>
      <c r="M1110" s="248"/>
      <c r="N1110" s="248"/>
      <c r="O1110" s="248"/>
      <c r="P1110" s="248"/>
      <c r="Q1110" s="248"/>
      <c r="R1110" s="248"/>
      <c r="S1110" s="248"/>
      <c r="T1110" s="248"/>
      <c r="U1110" s="248"/>
      <c r="V1110" s="248"/>
      <c r="W1110" s="248"/>
      <c r="X1110" s="248"/>
      <c r="Y1110" s="236"/>
      <c r="Z1110" s="237">
        <v>4</v>
      </c>
      <c r="AA1110" s="248"/>
      <c r="AB1110" s="383"/>
      <c r="AC1110" s="73"/>
      <c r="AD1110" s="414"/>
      <c r="AE1110" s="393"/>
      <c r="AF1110" s="78"/>
      <c r="AG1110" s="414"/>
      <c r="AH1110" s="383"/>
      <c r="AI1110" s="453"/>
      <c r="AJ1110" s="453"/>
      <c r="AK1110" s="414"/>
      <c r="AL1110" s="383"/>
      <c r="AM1110" s="383"/>
      <c r="AN1110" s="523"/>
      <c r="AO1110" s="414"/>
      <c r="AP1110" s="548"/>
      <c r="AQ1110" s="414"/>
      <c r="AR1110" s="78"/>
      <c r="AS1110" s="78"/>
      <c r="AT1110" s="414"/>
      <c r="AU1110" s="548"/>
      <c r="AV1110" s="548"/>
      <c r="AW1110" s="414"/>
      <c r="AX1110" s="383"/>
      <c r="AY1110" s="548"/>
      <c r="AZ1110" s="414"/>
      <c r="BA1110" s="383"/>
      <c r="BB1110" s="548"/>
      <c r="BC1110" s="78"/>
      <c r="BD1110" s="414"/>
      <c r="BE1110" s="414"/>
      <c r="BF1110" s="414"/>
      <c r="BG1110" s="414"/>
      <c r="BH1110" s="414"/>
      <c r="BI1110" s="383"/>
      <c r="BJ1110" s="383"/>
      <c r="BK1110" s="78"/>
      <c r="BL1110" s="414"/>
      <c r="BM1110" s="383"/>
      <c r="BN1110" s="78"/>
      <c r="BO1110" s="414"/>
      <c r="BP1110" s="78"/>
      <c r="BQ1110" s="414"/>
      <c r="BR1110" s="383"/>
      <c r="BS1110" s="78"/>
      <c r="BT1110" s="83"/>
      <c r="BU1110" s="75"/>
      <c r="BV1110" s="74"/>
      <c r="BW1110" s="74"/>
      <c r="BX1110" s="461" t="s">
        <v>5182</v>
      </c>
      <c r="BY1110" s="112">
        <f t="shared" si="113"/>
        <v>1105</v>
      </c>
      <c r="BZ1110" s="65">
        <f t="shared" si="112"/>
        <v>0</v>
      </c>
      <c r="CA1110" s="359">
        <f t="shared" si="108"/>
        <v>9</v>
      </c>
      <c r="CB1110" s="359">
        <f t="shared" si="109"/>
        <v>2</v>
      </c>
      <c r="CC1110" s="359">
        <f t="shared" si="110"/>
        <v>2023</v>
      </c>
      <c r="CD1110" s="359" t="str">
        <f t="shared" si="111"/>
        <v xml:space="preserve">92202305837INCENDIO FORESTAL </v>
      </c>
    </row>
    <row r="1111" spans="1:82" s="121" customFormat="1" ht="280.5" customHeight="1">
      <c r="A1111" s="13"/>
      <c r="B1111" s="13"/>
      <c r="C1111" s="13"/>
      <c r="D1111" s="212">
        <v>44966</v>
      </c>
      <c r="E1111" s="210" t="s">
        <v>2861</v>
      </c>
      <c r="F1111" s="211" t="s">
        <v>394</v>
      </c>
      <c r="G1111" s="130" t="s">
        <v>8680</v>
      </c>
      <c r="H1111" s="85" t="str">
        <f>VLOOKUP(E1111&amp;F1111,Divipola!$C$1:$F$1149,4,FALSE)</f>
        <v>44110</v>
      </c>
      <c r="I1111" s="77"/>
      <c r="J1111" s="181"/>
      <c r="K1111" s="306"/>
      <c r="L1111" s="309"/>
      <c r="M1111" s="309"/>
      <c r="N1111" s="316"/>
      <c r="O1111" s="316"/>
      <c r="P1111" s="316"/>
      <c r="Q1111" s="316"/>
      <c r="R1111" s="316"/>
      <c r="S1111" s="317"/>
      <c r="T1111" s="317"/>
      <c r="U1111" s="317"/>
      <c r="V1111" s="317"/>
      <c r="W1111" s="317"/>
      <c r="X1111" s="317"/>
      <c r="Y1111" s="310"/>
      <c r="Z1111" s="306">
        <v>6</v>
      </c>
      <c r="AA1111" s="311"/>
      <c r="AB1111" s="383"/>
      <c r="AC1111" s="73"/>
      <c r="AD1111" s="414"/>
      <c r="AE1111" s="393"/>
      <c r="AF1111" s="78"/>
      <c r="AG1111" s="414"/>
      <c r="AH1111" s="383"/>
      <c r="AI1111" s="453"/>
      <c r="AJ1111" s="453"/>
      <c r="AK1111" s="414"/>
      <c r="AL1111" s="383"/>
      <c r="AM1111" s="383"/>
      <c r="AN1111" s="523"/>
      <c r="AO1111" s="414"/>
      <c r="AP1111" s="548"/>
      <c r="AQ1111" s="414"/>
      <c r="AR1111" s="78"/>
      <c r="AS1111" s="78"/>
      <c r="AT1111" s="414"/>
      <c r="AU1111" s="548"/>
      <c r="AV1111" s="548"/>
      <c r="AW1111" s="414"/>
      <c r="AX1111" s="383"/>
      <c r="AY1111" s="548"/>
      <c r="AZ1111" s="414"/>
      <c r="BA1111" s="383"/>
      <c r="BB1111" s="548"/>
      <c r="BC1111" s="78"/>
      <c r="BD1111" s="414"/>
      <c r="BE1111" s="414"/>
      <c r="BF1111" s="414"/>
      <c r="BG1111" s="414"/>
      <c r="BH1111" s="414"/>
      <c r="BI1111" s="383"/>
      <c r="BJ1111" s="383"/>
      <c r="BK1111" s="78"/>
      <c r="BL1111" s="414"/>
      <c r="BM1111" s="383"/>
      <c r="BN1111" s="78"/>
      <c r="BO1111" s="414"/>
      <c r="BP1111" s="78"/>
      <c r="BQ1111" s="414"/>
      <c r="BR1111" s="383"/>
      <c r="BS1111" s="78"/>
      <c r="BT1111" s="83"/>
      <c r="BU1111" s="75"/>
      <c r="BV1111" s="74"/>
      <c r="BW1111" s="74"/>
      <c r="BX1111" s="462" t="s">
        <v>6324</v>
      </c>
      <c r="BY1111" s="112">
        <f t="shared" si="113"/>
        <v>1106</v>
      </c>
      <c r="BZ1111" s="65">
        <f t="shared" si="112"/>
        <v>0</v>
      </c>
      <c r="CA1111" s="359">
        <f t="shared" si="108"/>
        <v>9</v>
      </c>
      <c r="CB1111" s="359">
        <f t="shared" si="109"/>
        <v>2</v>
      </c>
      <c r="CC1111" s="359">
        <f t="shared" si="110"/>
        <v>2023</v>
      </c>
      <c r="CD1111" s="359" t="str">
        <f t="shared" si="111"/>
        <v xml:space="preserve">92202344110INCENDIO FORESTAL </v>
      </c>
    </row>
    <row r="1112" spans="1:82" s="121" customFormat="1" ht="63.75" customHeight="1">
      <c r="A1112" s="13"/>
      <c r="B1112" s="13"/>
      <c r="C1112" s="13"/>
      <c r="D1112" s="212">
        <v>44966</v>
      </c>
      <c r="E1112" s="210" t="s">
        <v>2830</v>
      </c>
      <c r="F1112" s="211" t="s">
        <v>2634</v>
      </c>
      <c r="G1112" s="130" t="s">
        <v>8680</v>
      </c>
      <c r="H1112" s="85" t="str">
        <f>VLOOKUP(E1112&amp;F1112,Divipola!$C$1:$F$1149,4,FALSE)</f>
        <v>68001</v>
      </c>
      <c r="I1112" s="77"/>
      <c r="J1112" s="181"/>
      <c r="K1112" s="306"/>
      <c r="L1112" s="309"/>
      <c r="M1112" s="309"/>
      <c r="N1112" s="316"/>
      <c r="O1112" s="316"/>
      <c r="P1112" s="316"/>
      <c r="Q1112" s="316"/>
      <c r="R1112" s="316"/>
      <c r="S1112" s="317"/>
      <c r="T1112" s="317"/>
      <c r="U1112" s="317"/>
      <c r="V1112" s="317"/>
      <c r="W1112" s="317"/>
      <c r="X1112" s="317"/>
      <c r="Y1112" s="310"/>
      <c r="Z1112" s="306"/>
      <c r="AA1112" s="311"/>
      <c r="AB1112" s="383"/>
      <c r="AC1112" s="73"/>
      <c r="AD1112" s="414"/>
      <c r="AE1112" s="393"/>
      <c r="AF1112" s="78"/>
      <c r="AG1112" s="414"/>
      <c r="AH1112" s="383"/>
      <c r="AI1112" s="453"/>
      <c r="AJ1112" s="453"/>
      <c r="AK1112" s="414"/>
      <c r="AL1112" s="383"/>
      <c r="AM1112" s="383"/>
      <c r="AN1112" s="523"/>
      <c r="AO1112" s="414"/>
      <c r="AP1112" s="548"/>
      <c r="AQ1112" s="414"/>
      <c r="AR1112" s="78"/>
      <c r="AS1112" s="78"/>
      <c r="AT1112" s="414"/>
      <c r="AU1112" s="548"/>
      <c r="AV1112" s="548"/>
      <c r="AW1112" s="414"/>
      <c r="AX1112" s="383"/>
      <c r="AY1112" s="548"/>
      <c r="AZ1112" s="414"/>
      <c r="BA1112" s="383"/>
      <c r="BB1112" s="548"/>
      <c r="BC1112" s="78"/>
      <c r="BD1112" s="414"/>
      <c r="BE1112" s="414"/>
      <c r="BF1112" s="414"/>
      <c r="BG1112" s="414"/>
      <c r="BH1112" s="414"/>
      <c r="BI1112" s="383"/>
      <c r="BJ1112" s="383"/>
      <c r="BK1112" s="78"/>
      <c r="BL1112" s="414"/>
      <c r="BM1112" s="383"/>
      <c r="BN1112" s="78"/>
      <c r="BO1112" s="414"/>
      <c r="BP1112" s="78"/>
      <c r="BQ1112" s="414"/>
      <c r="BR1112" s="383"/>
      <c r="BS1112" s="78"/>
      <c r="BT1112" s="83"/>
      <c r="BU1112" s="75"/>
      <c r="BV1112" s="74"/>
      <c r="BW1112" s="74"/>
      <c r="BX1112" s="462" t="s">
        <v>6325</v>
      </c>
      <c r="BY1112" s="112">
        <f t="shared" si="113"/>
        <v>1107</v>
      </c>
      <c r="BZ1112" s="65">
        <f t="shared" si="112"/>
        <v>0</v>
      </c>
      <c r="CA1112" s="359">
        <f t="shared" si="108"/>
        <v>9</v>
      </c>
      <c r="CB1112" s="359">
        <f t="shared" si="109"/>
        <v>2</v>
      </c>
      <c r="CC1112" s="359">
        <f t="shared" si="110"/>
        <v>2023</v>
      </c>
      <c r="CD1112" s="359" t="str">
        <f t="shared" si="111"/>
        <v xml:space="preserve">92202368001INCENDIO FORESTAL </v>
      </c>
    </row>
    <row r="1113" spans="1:82" s="121" customFormat="1" ht="102" customHeight="1">
      <c r="A1113" s="13"/>
      <c r="B1113" s="13"/>
      <c r="C1113" s="13"/>
      <c r="D1113" s="212">
        <v>44966</v>
      </c>
      <c r="E1113" s="210" t="s">
        <v>2861</v>
      </c>
      <c r="F1113" s="211" t="s">
        <v>410</v>
      </c>
      <c r="G1113" s="130" t="s">
        <v>8680</v>
      </c>
      <c r="H1113" s="85" t="str">
        <f>VLOOKUP(E1113&amp;F1113,Divipola!$C$1:$F$1149,4,FALSE)</f>
        <v>44855</v>
      </c>
      <c r="I1113" s="77"/>
      <c r="J1113" s="181"/>
      <c r="K1113" s="306"/>
      <c r="L1113" s="309"/>
      <c r="M1113" s="309"/>
      <c r="N1113" s="316"/>
      <c r="O1113" s="316"/>
      <c r="P1113" s="316"/>
      <c r="Q1113" s="316"/>
      <c r="R1113" s="316"/>
      <c r="S1113" s="317"/>
      <c r="T1113" s="317"/>
      <c r="U1113" s="317"/>
      <c r="V1113" s="317"/>
      <c r="W1113" s="317"/>
      <c r="X1113" s="317"/>
      <c r="Y1113" s="310"/>
      <c r="Z1113" s="306">
        <v>6</v>
      </c>
      <c r="AA1113" s="311"/>
      <c r="AB1113" s="383"/>
      <c r="AC1113" s="73"/>
      <c r="AD1113" s="414"/>
      <c r="AE1113" s="393"/>
      <c r="AF1113" s="78"/>
      <c r="AG1113" s="414"/>
      <c r="AH1113" s="383"/>
      <c r="AI1113" s="453"/>
      <c r="AJ1113" s="453"/>
      <c r="AK1113" s="414"/>
      <c r="AL1113" s="383"/>
      <c r="AM1113" s="383"/>
      <c r="AN1113" s="523"/>
      <c r="AO1113" s="414"/>
      <c r="AP1113" s="548"/>
      <c r="AQ1113" s="414"/>
      <c r="AR1113" s="78"/>
      <c r="AS1113" s="78"/>
      <c r="AT1113" s="414"/>
      <c r="AU1113" s="548"/>
      <c r="AV1113" s="548"/>
      <c r="AW1113" s="414"/>
      <c r="AX1113" s="383"/>
      <c r="AY1113" s="548"/>
      <c r="AZ1113" s="414"/>
      <c r="BA1113" s="383"/>
      <c r="BB1113" s="548"/>
      <c r="BC1113" s="78"/>
      <c r="BD1113" s="414"/>
      <c r="BE1113" s="414"/>
      <c r="BF1113" s="414"/>
      <c r="BG1113" s="414"/>
      <c r="BH1113" s="414"/>
      <c r="BI1113" s="383"/>
      <c r="BJ1113" s="383"/>
      <c r="BK1113" s="78"/>
      <c r="BL1113" s="414"/>
      <c r="BM1113" s="383"/>
      <c r="BN1113" s="78"/>
      <c r="BO1113" s="414"/>
      <c r="BP1113" s="78"/>
      <c r="BQ1113" s="414"/>
      <c r="BR1113" s="383"/>
      <c r="BS1113" s="78"/>
      <c r="BT1113" s="83"/>
      <c r="BU1113" s="75"/>
      <c r="BV1113" s="74"/>
      <c r="BW1113" s="74"/>
      <c r="BX1113" s="462" t="s">
        <v>6326</v>
      </c>
      <c r="BY1113" s="112">
        <f t="shared" si="113"/>
        <v>1108</v>
      </c>
      <c r="BZ1113" s="65">
        <f t="shared" si="112"/>
        <v>0</v>
      </c>
      <c r="CA1113" s="359">
        <f t="shared" si="108"/>
        <v>9</v>
      </c>
      <c r="CB1113" s="359">
        <f t="shared" si="109"/>
        <v>2</v>
      </c>
      <c r="CC1113" s="359">
        <f t="shared" si="110"/>
        <v>2023</v>
      </c>
      <c r="CD1113" s="359" t="str">
        <f t="shared" si="111"/>
        <v xml:space="preserve">92202344855INCENDIO FORESTAL </v>
      </c>
    </row>
    <row r="1114" spans="1:82" s="121" customFormat="1" ht="102" customHeight="1">
      <c r="A1114" s="13"/>
      <c r="B1114" s="13"/>
      <c r="C1114" s="13"/>
      <c r="D1114" s="212">
        <v>44966</v>
      </c>
      <c r="E1114" s="210" t="s">
        <v>2861</v>
      </c>
      <c r="F1114" s="211" t="s">
        <v>410</v>
      </c>
      <c r="G1114" s="130" t="s">
        <v>8680</v>
      </c>
      <c r="H1114" s="85" t="str">
        <f>VLOOKUP(E1114&amp;F1114,Divipola!$C$1:$F$1149,4,FALSE)</f>
        <v>44855</v>
      </c>
      <c r="I1114" s="77"/>
      <c r="J1114" s="181"/>
      <c r="K1114" s="306"/>
      <c r="L1114" s="309"/>
      <c r="M1114" s="309"/>
      <c r="N1114" s="316"/>
      <c r="O1114" s="316"/>
      <c r="P1114" s="316"/>
      <c r="Q1114" s="316"/>
      <c r="R1114" s="316"/>
      <c r="S1114" s="317"/>
      <c r="T1114" s="317"/>
      <c r="U1114" s="317"/>
      <c r="V1114" s="317"/>
      <c r="W1114" s="317"/>
      <c r="X1114" s="317"/>
      <c r="Y1114" s="310"/>
      <c r="Z1114" s="306">
        <v>8</v>
      </c>
      <c r="AA1114" s="311"/>
      <c r="AB1114" s="383"/>
      <c r="AC1114" s="73"/>
      <c r="AD1114" s="414"/>
      <c r="AE1114" s="393"/>
      <c r="AF1114" s="78"/>
      <c r="AG1114" s="414"/>
      <c r="AH1114" s="383"/>
      <c r="AI1114" s="453"/>
      <c r="AJ1114" s="453"/>
      <c r="AK1114" s="414"/>
      <c r="AL1114" s="383"/>
      <c r="AM1114" s="383"/>
      <c r="AN1114" s="523"/>
      <c r="AO1114" s="414"/>
      <c r="AP1114" s="548"/>
      <c r="AQ1114" s="414"/>
      <c r="AR1114" s="78"/>
      <c r="AS1114" s="78"/>
      <c r="AT1114" s="414"/>
      <c r="AU1114" s="548"/>
      <c r="AV1114" s="548"/>
      <c r="AW1114" s="414"/>
      <c r="AX1114" s="383"/>
      <c r="AY1114" s="548"/>
      <c r="AZ1114" s="414"/>
      <c r="BA1114" s="383"/>
      <c r="BB1114" s="548"/>
      <c r="BC1114" s="78"/>
      <c r="BD1114" s="414"/>
      <c r="BE1114" s="414"/>
      <c r="BF1114" s="414"/>
      <c r="BG1114" s="414"/>
      <c r="BH1114" s="414"/>
      <c r="BI1114" s="383"/>
      <c r="BJ1114" s="383"/>
      <c r="BK1114" s="78"/>
      <c r="BL1114" s="414"/>
      <c r="BM1114" s="383"/>
      <c r="BN1114" s="78"/>
      <c r="BO1114" s="414"/>
      <c r="BP1114" s="78"/>
      <c r="BQ1114" s="414"/>
      <c r="BR1114" s="383"/>
      <c r="BS1114" s="78"/>
      <c r="BT1114" s="83"/>
      <c r="BU1114" s="75"/>
      <c r="BV1114" s="74"/>
      <c r="BW1114" s="74"/>
      <c r="BX1114" s="462" t="s">
        <v>6327</v>
      </c>
      <c r="BY1114" s="112">
        <f t="shared" si="113"/>
        <v>1109</v>
      </c>
      <c r="BZ1114" s="65">
        <f t="shared" si="112"/>
        <v>0</v>
      </c>
      <c r="CA1114" s="359">
        <f t="shared" ref="CA1114:CA1177" si="114">DAY(D1114)</f>
        <v>9</v>
      </c>
      <c r="CB1114" s="359">
        <f t="shared" ref="CB1114:CB1177" si="115">MONTH(D1114)</f>
        <v>2</v>
      </c>
      <c r="CC1114" s="359">
        <f t="shared" ref="CC1114:CC1177" si="116">YEAR(D1114)</f>
        <v>2023</v>
      </c>
      <c r="CD1114" s="359" t="str">
        <f t="shared" ref="CD1114:CD1177" si="117">CONCATENATE(CA1114,CB1114,CC1114,H1114,G1114)</f>
        <v xml:space="preserve">92202344855INCENDIO FORESTAL </v>
      </c>
    </row>
    <row r="1115" spans="1:82" s="121" customFormat="1" ht="63.75" customHeight="1">
      <c r="A1115" s="13"/>
      <c r="B1115" s="13"/>
      <c r="C1115" s="13"/>
      <c r="D1115" s="212">
        <v>44966</v>
      </c>
      <c r="E1115" s="210" t="s">
        <v>506</v>
      </c>
      <c r="F1115" s="211" t="s">
        <v>1332</v>
      </c>
      <c r="G1115" s="130" t="s">
        <v>8680</v>
      </c>
      <c r="H1115" s="85" t="str">
        <f>VLOOKUP(E1115&amp;F1115,Divipola!$C$1:$F$1149,4,FALSE)</f>
        <v>50313</v>
      </c>
      <c r="I1115" s="77"/>
      <c r="J1115" s="181"/>
      <c r="K1115" s="306"/>
      <c r="L1115" s="309"/>
      <c r="M1115" s="309"/>
      <c r="N1115" s="316"/>
      <c r="O1115" s="316"/>
      <c r="P1115" s="316"/>
      <c r="Q1115" s="316"/>
      <c r="R1115" s="316"/>
      <c r="S1115" s="317"/>
      <c r="T1115" s="317"/>
      <c r="U1115" s="317"/>
      <c r="V1115" s="317"/>
      <c r="W1115" s="317"/>
      <c r="X1115" s="317"/>
      <c r="Y1115" s="310"/>
      <c r="Z1115" s="306">
        <v>1</v>
      </c>
      <c r="AA1115" s="311"/>
      <c r="AB1115" s="383"/>
      <c r="AC1115" s="73"/>
      <c r="AD1115" s="414"/>
      <c r="AE1115" s="393"/>
      <c r="AF1115" s="78"/>
      <c r="AG1115" s="414"/>
      <c r="AH1115" s="383"/>
      <c r="AI1115" s="453"/>
      <c r="AJ1115" s="453"/>
      <c r="AK1115" s="414"/>
      <c r="AL1115" s="383"/>
      <c r="AM1115" s="383"/>
      <c r="AN1115" s="523"/>
      <c r="AO1115" s="414"/>
      <c r="AP1115" s="548"/>
      <c r="AQ1115" s="414"/>
      <c r="AR1115" s="78"/>
      <c r="AS1115" s="78"/>
      <c r="AT1115" s="414"/>
      <c r="AU1115" s="548"/>
      <c r="AV1115" s="548"/>
      <c r="AW1115" s="414"/>
      <c r="AX1115" s="383"/>
      <c r="AY1115" s="548"/>
      <c r="AZ1115" s="414"/>
      <c r="BA1115" s="383"/>
      <c r="BB1115" s="548"/>
      <c r="BC1115" s="78"/>
      <c r="BD1115" s="414"/>
      <c r="BE1115" s="414"/>
      <c r="BF1115" s="414"/>
      <c r="BG1115" s="414"/>
      <c r="BH1115" s="414"/>
      <c r="BI1115" s="383"/>
      <c r="BJ1115" s="383"/>
      <c r="BK1115" s="78"/>
      <c r="BL1115" s="414"/>
      <c r="BM1115" s="383"/>
      <c r="BN1115" s="78"/>
      <c r="BO1115" s="414"/>
      <c r="BP1115" s="78"/>
      <c r="BQ1115" s="414"/>
      <c r="BR1115" s="383"/>
      <c r="BS1115" s="78"/>
      <c r="BT1115" s="83"/>
      <c r="BU1115" s="75"/>
      <c r="BV1115" s="74"/>
      <c r="BW1115" s="74"/>
      <c r="BX1115" s="462" t="s">
        <v>6328</v>
      </c>
      <c r="BY1115" s="112">
        <f t="shared" si="113"/>
        <v>1110</v>
      </c>
      <c r="BZ1115" s="65">
        <f t="shared" si="112"/>
        <v>0</v>
      </c>
      <c r="CA1115" s="359">
        <f t="shared" si="114"/>
        <v>9</v>
      </c>
      <c r="CB1115" s="359">
        <f t="shared" si="115"/>
        <v>2</v>
      </c>
      <c r="CC1115" s="359">
        <f t="shared" si="116"/>
        <v>2023</v>
      </c>
      <c r="CD1115" s="359" t="str">
        <f t="shared" si="117"/>
        <v xml:space="preserve">92202350313INCENDIO FORESTAL </v>
      </c>
    </row>
    <row r="1116" spans="1:82" s="121" customFormat="1" ht="127.5" customHeight="1">
      <c r="A1116" s="13"/>
      <c r="B1116" s="13"/>
      <c r="C1116" s="13"/>
      <c r="D1116" s="212">
        <v>44966</v>
      </c>
      <c r="E1116" s="210" t="s">
        <v>2835</v>
      </c>
      <c r="F1116" s="211" t="s">
        <v>2690</v>
      </c>
      <c r="G1116" s="130" t="s">
        <v>8680</v>
      </c>
      <c r="H1116" s="85" t="str">
        <f>VLOOKUP(E1116&amp;F1116,Divipola!$C$1:$F$1149,4,FALSE)</f>
        <v>47245</v>
      </c>
      <c r="I1116" s="77"/>
      <c r="J1116" s="181"/>
      <c r="K1116" s="306"/>
      <c r="L1116" s="309"/>
      <c r="M1116" s="309"/>
      <c r="N1116" s="316"/>
      <c r="O1116" s="316"/>
      <c r="P1116" s="316"/>
      <c r="Q1116" s="316"/>
      <c r="R1116" s="316"/>
      <c r="S1116" s="317"/>
      <c r="T1116" s="317"/>
      <c r="U1116" s="317"/>
      <c r="V1116" s="317"/>
      <c r="W1116" s="317"/>
      <c r="X1116" s="317"/>
      <c r="Y1116" s="310"/>
      <c r="Z1116" s="306">
        <v>1</v>
      </c>
      <c r="AA1116" s="311"/>
      <c r="AB1116" s="383"/>
      <c r="AC1116" s="73"/>
      <c r="AD1116" s="414"/>
      <c r="AE1116" s="393"/>
      <c r="AF1116" s="78"/>
      <c r="AG1116" s="414"/>
      <c r="AH1116" s="383"/>
      <c r="AI1116" s="453"/>
      <c r="AJ1116" s="453"/>
      <c r="AK1116" s="414"/>
      <c r="AL1116" s="383"/>
      <c r="AM1116" s="383"/>
      <c r="AN1116" s="523"/>
      <c r="AO1116" s="414"/>
      <c r="AP1116" s="548"/>
      <c r="AQ1116" s="414"/>
      <c r="AR1116" s="78"/>
      <c r="AS1116" s="78"/>
      <c r="AT1116" s="414"/>
      <c r="AU1116" s="548"/>
      <c r="AV1116" s="548"/>
      <c r="AW1116" s="414"/>
      <c r="AX1116" s="383"/>
      <c r="AY1116" s="548"/>
      <c r="AZ1116" s="414"/>
      <c r="BA1116" s="383"/>
      <c r="BB1116" s="548"/>
      <c r="BC1116" s="78"/>
      <c r="BD1116" s="414"/>
      <c r="BE1116" s="414"/>
      <c r="BF1116" s="414"/>
      <c r="BG1116" s="414"/>
      <c r="BH1116" s="414"/>
      <c r="BI1116" s="383"/>
      <c r="BJ1116" s="383"/>
      <c r="BK1116" s="78"/>
      <c r="BL1116" s="414"/>
      <c r="BM1116" s="383"/>
      <c r="BN1116" s="78"/>
      <c r="BO1116" s="414"/>
      <c r="BP1116" s="78"/>
      <c r="BQ1116" s="414"/>
      <c r="BR1116" s="383"/>
      <c r="BS1116" s="78"/>
      <c r="BT1116" s="83"/>
      <c r="BU1116" s="75"/>
      <c r="BV1116" s="74"/>
      <c r="BW1116" s="74"/>
      <c r="BX1116" s="462" t="s">
        <v>6329</v>
      </c>
      <c r="BY1116" s="112">
        <f t="shared" si="113"/>
        <v>1111</v>
      </c>
      <c r="BZ1116" s="65">
        <f t="shared" si="112"/>
        <v>0</v>
      </c>
      <c r="CA1116" s="359">
        <f t="shared" si="114"/>
        <v>9</v>
      </c>
      <c r="CB1116" s="359">
        <f t="shared" si="115"/>
        <v>2</v>
      </c>
      <c r="CC1116" s="359">
        <f t="shared" si="116"/>
        <v>2023</v>
      </c>
      <c r="CD1116" s="359" t="str">
        <f t="shared" si="117"/>
        <v xml:space="preserve">92202347245INCENDIO FORESTAL </v>
      </c>
    </row>
    <row r="1117" spans="1:82" s="121" customFormat="1" ht="89.25" customHeight="1">
      <c r="A1117" s="13"/>
      <c r="B1117" s="13"/>
      <c r="C1117" s="13"/>
      <c r="D1117" s="212">
        <v>44966</v>
      </c>
      <c r="E1117" s="210" t="s">
        <v>2835</v>
      </c>
      <c r="F1117" s="211" t="s">
        <v>418</v>
      </c>
      <c r="G1117" s="130" t="s">
        <v>8680</v>
      </c>
      <c r="H1117" s="85" t="str">
        <f>VLOOKUP(E1117&amp;F1117,Divipola!$C$1:$F$1149,4,FALSE)</f>
        <v>47053</v>
      </c>
      <c r="I1117" s="77"/>
      <c r="J1117" s="181"/>
      <c r="K1117" s="306"/>
      <c r="L1117" s="309"/>
      <c r="M1117" s="309"/>
      <c r="N1117" s="316"/>
      <c r="O1117" s="316"/>
      <c r="P1117" s="316"/>
      <c r="Q1117" s="316"/>
      <c r="R1117" s="316"/>
      <c r="S1117" s="317"/>
      <c r="T1117" s="317"/>
      <c r="U1117" s="317"/>
      <c r="V1117" s="317"/>
      <c r="W1117" s="317"/>
      <c r="X1117" s="317"/>
      <c r="Y1117" s="310"/>
      <c r="Z1117" s="306"/>
      <c r="AA1117" s="311"/>
      <c r="AB1117" s="383"/>
      <c r="AC1117" s="73"/>
      <c r="AD1117" s="414"/>
      <c r="AE1117" s="393"/>
      <c r="AF1117" s="78"/>
      <c r="AG1117" s="414"/>
      <c r="AH1117" s="383"/>
      <c r="AI1117" s="453"/>
      <c r="AJ1117" s="453"/>
      <c r="AK1117" s="414"/>
      <c r="AL1117" s="383"/>
      <c r="AM1117" s="383"/>
      <c r="AN1117" s="523"/>
      <c r="AO1117" s="414"/>
      <c r="AP1117" s="548"/>
      <c r="AQ1117" s="414"/>
      <c r="AR1117" s="78"/>
      <c r="AS1117" s="78"/>
      <c r="AT1117" s="414"/>
      <c r="AU1117" s="548"/>
      <c r="AV1117" s="548"/>
      <c r="AW1117" s="414"/>
      <c r="AX1117" s="383"/>
      <c r="AY1117" s="548"/>
      <c r="AZ1117" s="414"/>
      <c r="BA1117" s="383"/>
      <c r="BB1117" s="548"/>
      <c r="BC1117" s="78"/>
      <c r="BD1117" s="414"/>
      <c r="BE1117" s="414"/>
      <c r="BF1117" s="414"/>
      <c r="BG1117" s="414"/>
      <c r="BH1117" s="414"/>
      <c r="BI1117" s="383"/>
      <c r="BJ1117" s="383"/>
      <c r="BK1117" s="78"/>
      <c r="BL1117" s="414"/>
      <c r="BM1117" s="383"/>
      <c r="BN1117" s="78"/>
      <c r="BO1117" s="414"/>
      <c r="BP1117" s="78"/>
      <c r="BQ1117" s="414"/>
      <c r="BR1117" s="383"/>
      <c r="BS1117" s="78"/>
      <c r="BT1117" s="83"/>
      <c r="BU1117" s="75"/>
      <c r="BV1117" s="74"/>
      <c r="BW1117" s="74"/>
      <c r="BX1117" s="462" t="s">
        <v>6330</v>
      </c>
      <c r="BY1117" s="112">
        <f t="shared" si="113"/>
        <v>1112</v>
      </c>
      <c r="BZ1117" s="65">
        <f t="shared" si="112"/>
        <v>0</v>
      </c>
      <c r="CA1117" s="359">
        <f t="shared" si="114"/>
        <v>9</v>
      </c>
      <c r="CB1117" s="359">
        <f t="shared" si="115"/>
        <v>2</v>
      </c>
      <c r="CC1117" s="359">
        <f t="shared" si="116"/>
        <v>2023</v>
      </c>
      <c r="CD1117" s="359" t="str">
        <f t="shared" si="117"/>
        <v xml:space="preserve">92202347053INCENDIO FORESTAL </v>
      </c>
    </row>
    <row r="1118" spans="1:82" s="121" customFormat="1" ht="216.75" customHeight="1">
      <c r="A1118" s="13"/>
      <c r="B1118" s="13"/>
      <c r="C1118" s="13"/>
      <c r="D1118" s="212">
        <v>44966</v>
      </c>
      <c r="E1118" s="210" t="s">
        <v>2720</v>
      </c>
      <c r="F1118" s="211" t="s">
        <v>2701</v>
      </c>
      <c r="G1118" s="130" t="s">
        <v>8680</v>
      </c>
      <c r="H1118" s="85" t="str">
        <f>VLOOKUP(E1118&amp;F1118,Divipola!$C$1:$F$1149,4,FALSE)</f>
        <v>66687</v>
      </c>
      <c r="I1118" s="77"/>
      <c r="J1118" s="181"/>
      <c r="K1118" s="306"/>
      <c r="L1118" s="309"/>
      <c r="M1118" s="309"/>
      <c r="N1118" s="316"/>
      <c r="O1118" s="316"/>
      <c r="P1118" s="316"/>
      <c r="Q1118" s="316"/>
      <c r="R1118" s="316"/>
      <c r="S1118" s="317"/>
      <c r="T1118" s="317"/>
      <c r="U1118" s="317"/>
      <c r="V1118" s="317"/>
      <c r="W1118" s="317"/>
      <c r="X1118" s="317"/>
      <c r="Y1118" s="310"/>
      <c r="Z1118" s="306">
        <v>5</v>
      </c>
      <c r="AA1118" s="311"/>
      <c r="AB1118" s="383"/>
      <c r="AC1118" s="73"/>
      <c r="AD1118" s="414"/>
      <c r="AE1118" s="393"/>
      <c r="AF1118" s="78"/>
      <c r="AG1118" s="414"/>
      <c r="AH1118" s="383"/>
      <c r="AI1118" s="453"/>
      <c r="AJ1118" s="453"/>
      <c r="AK1118" s="414"/>
      <c r="AL1118" s="383"/>
      <c r="AM1118" s="383"/>
      <c r="AN1118" s="523"/>
      <c r="AO1118" s="414"/>
      <c r="AP1118" s="548"/>
      <c r="AQ1118" s="414"/>
      <c r="AR1118" s="78"/>
      <c r="AS1118" s="78"/>
      <c r="AT1118" s="414"/>
      <c r="AU1118" s="548"/>
      <c r="AV1118" s="548"/>
      <c r="AW1118" s="414"/>
      <c r="AX1118" s="383"/>
      <c r="AY1118" s="548"/>
      <c r="AZ1118" s="414"/>
      <c r="BA1118" s="383"/>
      <c r="BB1118" s="548"/>
      <c r="BC1118" s="78"/>
      <c r="BD1118" s="414"/>
      <c r="BE1118" s="414"/>
      <c r="BF1118" s="414"/>
      <c r="BG1118" s="414"/>
      <c r="BH1118" s="414"/>
      <c r="BI1118" s="383"/>
      <c r="BJ1118" s="383"/>
      <c r="BK1118" s="78"/>
      <c r="BL1118" s="414"/>
      <c r="BM1118" s="383"/>
      <c r="BN1118" s="78"/>
      <c r="BO1118" s="414"/>
      <c r="BP1118" s="78"/>
      <c r="BQ1118" s="414"/>
      <c r="BR1118" s="383"/>
      <c r="BS1118" s="78"/>
      <c r="BT1118" s="83"/>
      <c r="BU1118" s="75"/>
      <c r="BV1118" s="74"/>
      <c r="BW1118" s="74"/>
      <c r="BX1118" s="462" t="s">
        <v>6331</v>
      </c>
      <c r="BY1118" s="112">
        <f t="shared" si="113"/>
        <v>1113</v>
      </c>
      <c r="BZ1118" s="65">
        <f t="shared" si="112"/>
        <v>0</v>
      </c>
      <c r="CA1118" s="359">
        <f t="shared" si="114"/>
        <v>9</v>
      </c>
      <c r="CB1118" s="359">
        <f t="shared" si="115"/>
        <v>2</v>
      </c>
      <c r="CC1118" s="359">
        <f t="shared" si="116"/>
        <v>2023</v>
      </c>
      <c r="CD1118" s="359" t="str">
        <f t="shared" si="117"/>
        <v xml:space="preserve">92202366687INCENDIO FORESTAL </v>
      </c>
    </row>
    <row r="1119" spans="1:82" s="121" customFormat="1" ht="76.5" customHeight="1">
      <c r="A1119" s="13"/>
      <c r="B1119" s="13"/>
      <c r="C1119" s="13"/>
      <c r="D1119" s="212">
        <v>44966</v>
      </c>
      <c r="E1119" s="210" t="s">
        <v>2756</v>
      </c>
      <c r="F1119" s="211" t="s">
        <v>501</v>
      </c>
      <c r="G1119" s="130" t="s">
        <v>8680</v>
      </c>
      <c r="H1119" s="85" t="str">
        <f>VLOOKUP(E1119&amp;F1119,Divipola!$C$1:$F$1149,4,FALSE)</f>
        <v>52260</v>
      </c>
      <c r="I1119" s="77"/>
      <c r="J1119" s="181"/>
      <c r="K1119" s="306"/>
      <c r="L1119" s="309"/>
      <c r="M1119" s="309"/>
      <c r="N1119" s="316"/>
      <c r="O1119" s="316"/>
      <c r="P1119" s="316"/>
      <c r="Q1119" s="316"/>
      <c r="R1119" s="316"/>
      <c r="S1119" s="317"/>
      <c r="T1119" s="317"/>
      <c r="U1119" s="317"/>
      <c r="V1119" s="317"/>
      <c r="W1119" s="317"/>
      <c r="X1119" s="317"/>
      <c r="Y1119" s="310"/>
      <c r="Z1119" s="306">
        <v>1</v>
      </c>
      <c r="AA1119" s="311"/>
      <c r="AB1119" s="383"/>
      <c r="AC1119" s="73"/>
      <c r="AD1119" s="414"/>
      <c r="AE1119" s="393"/>
      <c r="AF1119" s="78"/>
      <c r="AG1119" s="414"/>
      <c r="AH1119" s="383"/>
      <c r="AI1119" s="453"/>
      <c r="AJ1119" s="453"/>
      <c r="AK1119" s="414"/>
      <c r="AL1119" s="383"/>
      <c r="AM1119" s="383"/>
      <c r="AN1119" s="523"/>
      <c r="AO1119" s="414"/>
      <c r="AP1119" s="548"/>
      <c r="AQ1119" s="414"/>
      <c r="AR1119" s="78"/>
      <c r="AS1119" s="78"/>
      <c r="AT1119" s="414"/>
      <c r="AU1119" s="548"/>
      <c r="AV1119" s="548"/>
      <c r="AW1119" s="414"/>
      <c r="AX1119" s="383"/>
      <c r="AY1119" s="548"/>
      <c r="AZ1119" s="414"/>
      <c r="BA1119" s="383"/>
      <c r="BB1119" s="548"/>
      <c r="BC1119" s="78"/>
      <c r="BD1119" s="414"/>
      <c r="BE1119" s="414"/>
      <c r="BF1119" s="414"/>
      <c r="BG1119" s="414"/>
      <c r="BH1119" s="414"/>
      <c r="BI1119" s="383"/>
      <c r="BJ1119" s="383"/>
      <c r="BK1119" s="78"/>
      <c r="BL1119" s="414"/>
      <c r="BM1119" s="383"/>
      <c r="BN1119" s="78"/>
      <c r="BO1119" s="414"/>
      <c r="BP1119" s="78"/>
      <c r="BQ1119" s="414"/>
      <c r="BR1119" s="383"/>
      <c r="BS1119" s="78"/>
      <c r="BT1119" s="83"/>
      <c r="BU1119" s="75"/>
      <c r="BV1119" s="74"/>
      <c r="BW1119" s="74"/>
      <c r="BX1119" s="462" t="s">
        <v>6332</v>
      </c>
      <c r="BY1119" s="112">
        <f t="shared" si="113"/>
        <v>1114</v>
      </c>
      <c r="BZ1119" s="65">
        <f t="shared" si="112"/>
        <v>0</v>
      </c>
      <c r="CA1119" s="359">
        <f t="shared" si="114"/>
        <v>9</v>
      </c>
      <c r="CB1119" s="359">
        <f t="shared" si="115"/>
        <v>2</v>
      </c>
      <c r="CC1119" s="359">
        <f t="shared" si="116"/>
        <v>2023</v>
      </c>
      <c r="CD1119" s="359" t="str">
        <f t="shared" si="117"/>
        <v xml:space="preserve">92202352260INCENDIO FORESTAL </v>
      </c>
    </row>
    <row r="1120" spans="1:82" s="121" customFormat="1" ht="102" customHeight="1">
      <c r="A1120" s="13"/>
      <c r="B1120" s="13"/>
      <c r="C1120" s="13"/>
      <c r="D1120" s="212">
        <v>44966</v>
      </c>
      <c r="E1120" s="210" t="s">
        <v>2720</v>
      </c>
      <c r="F1120" s="211" t="s">
        <v>1346</v>
      </c>
      <c r="G1120" s="130" t="s">
        <v>8680</v>
      </c>
      <c r="H1120" s="85" t="str">
        <f>VLOOKUP(E1120&amp;F1120,Divipola!$C$1:$F$1149,4,FALSE)</f>
        <v>66001</v>
      </c>
      <c r="I1120" s="77"/>
      <c r="J1120" s="181"/>
      <c r="K1120" s="306"/>
      <c r="L1120" s="309"/>
      <c r="M1120" s="309"/>
      <c r="N1120" s="316"/>
      <c r="O1120" s="316"/>
      <c r="P1120" s="316"/>
      <c r="Q1120" s="316"/>
      <c r="R1120" s="316"/>
      <c r="S1120" s="317"/>
      <c r="T1120" s="317"/>
      <c r="U1120" s="317"/>
      <c r="V1120" s="317"/>
      <c r="W1120" s="317"/>
      <c r="X1120" s="317"/>
      <c r="Y1120" s="310"/>
      <c r="Z1120" s="306"/>
      <c r="AA1120" s="311"/>
      <c r="AB1120" s="383"/>
      <c r="AC1120" s="73"/>
      <c r="AD1120" s="414"/>
      <c r="AE1120" s="393"/>
      <c r="AF1120" s="78"/>
      <c r="AG1120" s="414"/>
      <c r="AH1120" s="383"/>
      <c r="AI1120" s="453"/>
      <c r="AJ1120" s="453"/>
      <c r="AK1120" s="414"/>
      <c r="AL1120" s="383"/>
      <c r="AM1120" s="383"/>
      <c r="AN1120" s="523"/>
      <c r="AO1120" s="414"/>
      <c r="AP1120" s="548"/>
      <c r="AQ1120" s="414"/>
      <c r="AR1120" s="78"/>
      <c r="AS1120" s="78"/>
      <c r="AT1120" s="414"/>
      <c r="AU1120" s="548"/>
      <c r="AV1120" s="548"/>
      <c r="AW1120" s="414"/>
      <c r="AX1120" s="383"/>
      <c r="AY1120" s="548"/>
      <c r="AZ1120" s="414"/>
      <c r="BA1120" s="383"/>
      <c r="BB1120" s="548"/>
      <c r="BC1120" s="78"/>
      <c r="BD1120" s="414"/>
      <c r="BE1120" s="414"/>
      <c r="BF1120" s="414"/>
      <c r="BG1120" s="414"/>
      <c r="BH1120" s="414"/>
      <c r="BI1120" s="383"/>
      <c r="BJ1120" s="383"/>
      <c r="BK1120" s="78"/>
      <c r="BL1120" s="414"/>
      <c r="BM1120" s="383"/>
      <c r="BN1120" s="78"/>
      <c r="BO1120" s="414"/>
      <c r="BP1120" s="78"/>
      <c r="BQ1120" s="414"/>
      <c r="BR1120" s="383"/>
      <c r="BS1120" s="78"/>
      <c r="BT1120" s="83"/>
      <c r="BU1120" s="75"/>
      <c r="BV1120" s="74"/>
      <c r="BW1120" s="74"/>
      <c r="BX1120" s="462" t="s">
        <v>6333</v>
      </c>
      <c r="BY1120" s="112">
        <f t="shared" si="113"/>
        <v>1115</v>
      </c>
      <c r="BZ1120" s="65">
        <f t="shared" si="112"/>
        <v>0</v>
      </c>
      <c r="CA1120" s="359">
        <f t="shared" si="114"/>
        <v>9</v>
      </c>
      <c r="CB1120" s="359">
        <f t="shared" si="115"/>
        <v>2</v>
      </c>
      <c r="CC1120" s="359">
        <f t="shared" si="116"/>
        <v>2023</v>
      </c>
      <c r="CD1120" s="359" t="str">
        <f t="shared" si="117"/>
        <v xml:space="preserve">92202366001INCENDIO FORESTAL </v>
      </c>
    </row>
    <row r="1121" spans="1:82" s="121" customFormat="1" ht="76.5" customHeight="1">
      <c r="A1121" s="13"/>
      <c r="B1121" s="13"/>
      <c r="C1121" s="13"/>
      <c r="D1121" s="212">
        <v>44966</v>
      </c>
      <c r="E1121" s="210" t="s">
        <v>506</v>
      </c>
      <c r="F1121" s="211" t="s">
        <v>107</v>
      </c>
      <c r="G1121" s="130" t="s">
        <v>8680</v>
      </c>
      <c r="H1121" s="85" t="str">
        <f>VLOOKUP(E1121&amp;F1121,Divipola!$C$1:$F$1149,4,FALSE)</f>
        <v>50606</v>
      </c>
      <c r="I1121" s="77"/>
      <c r="J1121" s="181"/>
      <c r="K1121" s="306"/>
      <c r="L1121" s="309"/>
      <c r="M1121" s="309"/>
      <c r="N1121" s="316"/>
      <c r="O1121" s="316"/>
      <c r="P1121" s="316"/>
      <c r="Q1121" s="316"/>
      <c r="R1121" s="316"/>
      <c r="S1121" s="317"/>
      <c r="T1121" s="317"/>
      <c r="U1121" s="317"/>
      <c r="V1121" s="317"/>
      <c r="W1121" s="317"/>
      <c r="X1121" s="317"/>
      <c r="Y1121" s="310"/>
      <c r="Z1121" s="306"/>
      <c r="AA1121" s="311"/>
      <c r="AB1121" s="383"/>
      <c r="AC1121" s="73"/>
      <c r="AD1121" s="414"/>
      <c r="AE1121" s="393"/>
      <c r="AF1121" s="78"/>
      <c r="AG1121" s="414"/>
      <c r="AH1121" s="383"/>
      <c r="AI1121" s="453"/>
      <c r="AJ1121" s="453"/>
      <c r="AK1121" s="414"/>
      <c r="AL1121" s="383"/>
      <c r="AM1121" s="383"/>
      <c r="AN1121" s="523"/>
      <c r="AO1121" s="414"/>
      <c r="AP1121" s="548"/>
      <c r="AQ1121" s="414"/>
      <c r="AR1121" s="78"/>
      <c r="AS1121" s="78"/>
      <c r="AT1121" s="414"/>
      <c r="AU1121" s="548"/>
      <c r="AV1121" s="548"/>
      <c r="AW1121" s="414"/>
      <c r="AX1121" s="383"/>
      <c r="AY1121" s="548"/>
      <c r="AZ1121" s="414"/>
      <c r="BA1121" s="383"/>
      <c r="BB1121" s="548"/>
      <c r="BC1121" s="78"/>
      <c r="BD1121" s="414"/>
      <c r="BE1121" s="414"/>
      <c r="BF1121" s="414"/>
      <c r="BG1121" s="414"/>
      <c r="BH1121" s="414"/>
      <c r="BI1121" s="383"/>
      <c r="BJ1121" s="383"/>
      <c r="BK1121" s="78"/>
      <c r="BL1121" s="414"/>
      <c r="BM1121" s="383"/>
      <c r="BN1121" s="78"/>
      <c r="BO1121" s="414"/>
      <c r="BP1121" s="78"/>
      <c r="BQ1121" s="414"/>
      <c r="BR1121" s="383"/>
      <c r="BS1121" s="78"/>
      <c r="BT1121" s="83"/>
      <c r="BU1121" s="75"/>
      <c r="BV1121" s="74"/>
      <c r="BW1121" s="74"/>
      <c r="BX1121" s="462" t="s">
        <v>6334</v>
      </c>
      <c r="BY1121" s="112">
        <f t="shared" si="113"/>
        <v>1116</v>
      </c>
      <c r="BZ1121" s="65">
        <f t="shared" si="112"/>
        <v>0</v>
      </c>
      <c r="CA1121" s="359">
        <f t="shared" si="114"/>
        <v>9</v>
      </c>
      <c r="CB1121" s="359">
        <f t="shared" si="115"/>
        <v>2</v>
      </c>
      <c r="CC1121" s="359">
        <f t="shared" si="116"/>
        <v>2023</v>
      </c>
      <c r="CD1121" s="359" t="str">
        <f t="shared" si="117"/>
        <v xml:space="preserve">92202350606INCENDIO FORESTAL </v>
      </c>
    </row>
    <row r="1122" spans="1:82" s="121" customFormat="1" ht="159" customHeight="1">
      <c r="A1122" s="13"/>
      <c r="B1122" s="13"/>
      <c r="C1122" s="13"/>
      <c r="D1122" s="212">
        <v>44972</v>
      </c>
      <c r="E1122" s="210" t="s">
        <v>506</v>
      </c>
      <c r="F1122" s="211" t="s">
        <v>2719</v>
      </c>
      <c r="G1122" s="111" t="s">
        <v>8256</v>
      </c>
      <c r="H1122" s="85">
        <f>VLOOKUP(E1122&amp;F1122,Divipola!$C$1:$F$1149,4,FALSE)</f>
        <v>50</v>
      </c>
      <c r="I1122" s="181"/>
      <c r="J1122" s="181"/>
      <c r="K1122" s="306"/>
      <c r="L1122" s="309"/>
      <c r="M1122" s="309"/>
      <c r="N1122" s="316"/>
      <c r="O1122" s="316"/>
      <c r="P1122" s="316"/>
      <c r="Q1122" s="316"/>
      <c r="R1122" s="316"/>
      <c r="S1122" s="317"/>
      <c r="T1122" s="317"/>
      <c r="U1122" s="317"/>
      <c r="V1122" s="317"/>
      <c r="W1122" s="317"/>
      <c r="X1122" s="317"/>
      <c r="Y1122" s="310"/>
      <c r="Z1122" s="306"/>
      <c r="AA1122" s="311"/>
      <c r="AB1122" s="383"/>
      <c r="AC1122" s="73"/>
      <c r="AD1122" s="414"/>
      <c r="AE1122" s="395"/>
      <c r="AF1122" s="78"/>
      <c r="AG1122" s="414"/>
      <c r="AH1122" s="383"/>
      <c r="AI1122" s="453"/>
      <c r="AJ1122" s="453"/>
      <c r="AK1122" s="414"/>
      <c r="AL1122" s="383"/>
      <c r="AM1122" s="383"/>
      <c r="AN1122" s="523"/>
      <c r="AO1122" s="414"/>
      <c r="AP1122" s="548"/>
      <c r="AQ1122" s="414"/>
      <c r="AR1122" s="713" t="s">
        <v>8476</v>
      </c>
      <c r="AS1122" s="78" t="s">
        <v>8471</v>
      </c>
      <c r="AT1122" s="414">
        <v>2850000000</v>
      </c>
      <c r="AU1122" s="548"/>
      <c r="AV1122" s="548"/>
      <c r="AW1122" s="414"/>
      <c r="AX1122" s="383"/>
      <c r="AY1122" s="548"/>
      <c r="AZ1122" s="414"/>
      <c r="BA1122" s="383"/>
      <c r="BB1122" s="548"/>
      <c r="BC1122" s="78"/>
      <c r="BD1122" s="414"/>
      <c r="BE1122" s="414"/>
      <c r="BF1122" s="414"/>
      <c r="BG1122" s="414"/>
      <c r="BH1122" s="414"/>
      <c r="BI1122" s="383"/>
      <c r="BJ1122" s="383"/>
      <c r="BK1122" s="78"/>
      <c r="BL1122" s="414"/>
      <c r="BM1122" s="383"/>
      <c r="BN1122" s="78"/>
      <c r="BO1122" s="414"/>
      <c r="BP1122" s="78"/>
      <c r="BQ1122" s="414"/>
      <c r="BR1122" s="383"/>
      <c r="BS1122" s="78"/>
      <c r="BT1122" s="83"/>
      <c r="BU1122" s="75"/>
      <c r="BV1122" s="74"/>
      <c r="BW1122" s="74"/>
      <c r="BX1122" s="462"/>
      <c r="BY1122" s="112">
        <f t="shared" si="113"/>
        <v>1117</v>
      </c>
      <c r="BZ1122" s="65">
        <f t="shared" si="112"/>
        <v>2850000000</v>
      </c>
      <c r="CA1122" s="359">
        <f t="shared" si="114"/>
        <v>15</v>
      </c>
      <c r="CB1122" s="359">
        <f t="shared" si="115"/>
        <v>2</v>
      </c>
      <c r="CC1122" s="359">
        <f t="shared" si="116"/>
        <v>2023</v>
      </c>
      <c r="CD1122" s="359" t="str">
        <f t="shared" si="117"/>
        <v xml:space="preserve">152202350INUNDACION </v>
      </c>
    </row>
    <row r="1123" spans="1:82" s="121" customFormat="1" ht="63.75" customHeight="1">
      <c r="A1123" s="13"/>
      <c r="B1123" s="13"/>
      <c r="C1123" s="13"/>
      <c r="D1123" s="212">
        <v>44966</v>
      </c>
      <c r="E1123" s="210" t="s">
        <v>506</v>
      </c>
      <c r="F1123" s="211" t="s">
        <v>2055</v>
      </c>
      <c r="G1123" s="130" t="s">
        <v>8680</v>
      </c>
      <c r="H1123" s="85" t="str">
        <f>VLOOKUP(E1123&amp;F1123,Divipola!$C$1:$F$1149,4,FALSE)</f>
        <v>50689</v>
      </c>
      <c r="I1123" s="77"/>
      <c r="J1123" s="181"/>
      <c r="K1123" s="306"/>
      <c r="L1123" s="309"/>
      <c r="M1123" s="309"/>
      <c r="N1123" s="316"/>
      <c r="O1123" s="316"/>
      <c r="P1123" s="316"/>
      <c r="Q1123" s="316"/>
      <c r="R1123" s="316"/>
      <c r="S1123" s="317"/>
      <c r="T1123" s="317"/>
      <c r="U1123" s="317"/>
      <c r="V1123" s="317"/>
      <c r="W1123" s="317"/>
      <c r="X1123" s="317"/>
      <c r="Y1123" s="310"/>
      <c r="Z1123" s="306">
        <v>1</v>
      </c>
      <c r="AA1123" s="311"/>
      <c r="AB1123" s="383"/>
      <c r="AC1123" s="73"/>
      <c r="AD1123" s="414"/>
      <c r="AE1123" s="393"/>
      <c r="AF1123" s="78"/>
      <c r="AG1123" s="414"/>
      <c r="AH1123" s="383"/>
      <c r="AI1123" s="453"/>
      <c r="AJ1123" s="453"/>
      <c r="AK1123" s="414"/>
      <c r="AL1123" s="383"/>
      <c r="AM1123" s="383"/>
      <c r="AN1123" s="523"/>
      <c r="AO1123" s="414"/>
      <c r="AP1123" s="548"/>
      <c r="AQ1123" s="414"/>
      <c r="AR1123" s="78"/>
      <c r="AS1123" s="78"/>
      <c r="AT1123" s="414"/>
      <c r="AU1123" s="548"/>
      <c r="AV1123" s="548"/>
      <c r="AW1123" s="414"/>
      <c r="AX1123" s="383"/>
      <c r="AY1123" s="548"/>
      <c r="AZ1123" s="414"/>
      <c r="BA1123" s="383"/>
      <c r="BB1123" s="548"/>
      <c r="BC1123" s="78"/>
      <c r="BD1123" s="414"/>
      <c r="BE1123" s="414"/>
      <c r="BF1123" s="414"/>
      <c r="BG1123" s="414"/>
      <c r="BH1123" s="414"/>
      <c r="BI1123" s="383"/>
      <c r="BJ1123" s="383"/>
      <c r="BK1123" s="78"/>
      <c r="BL1123" s="414"/>
      <c r="BM1123" s="383"/>
      <c r="BN1123" s="78"/>
      <c r="BO1123" s="414"/>
      <c r="BP1123" s="78"/>
      <c r="BQ1123" s="414"/>
      <c r="BR1123" s="383"/>
      <c r="BS1123" s="78"/>
      <c r="BT1123" s="83"/>
      <c r="BU1123" s="75"/>
      <c r="BV1123" s="74"/>
      <c r="BW1123" s="74"/>
      <c r="BX1123" s="462" t="s">
        <v>6335</v>
      </c>
      <c r="BY1123" s="112">
        <f t="shared" si="113"/>
        <v>1118</v>
      </c>
      <c r="BZ1123" s="65">
        <f t="shared" si="112"/>
        <v>0</v>
      </c>
      <c r="CA1123" s="359">
        <f t="shared" si="114"/>
        <v>9</v>
      </c>
      <c r="CB1123" s="359">
        <f t="shared" si="115"/>
        <v>2</v>
      </c>
      <c r="CC1123" s="359">
        <f t="shared" si="116"/>
        <v>2023</v>
      </c>
      <c r="CD1123" s="359" t="str">
        <f t="shared" si="117"/>
        <v xml:space="preserve">92202350689INCENDIO FORESTAL </v>
      </c>
    </row>
    <row r="1124" spans="1:82" s="121" customFormat="1" ht="51" customHeight="1">
      <c r="A1124" s="13"/>
      <c r="B1124" s="13"/>
      <c r="C1124" s="13"/>
      <c r="D1124" s="212">
        <v>44966</v>
      </c>
      <c r="E1124" s="210" t="s">
        <v>2832</v>
      </c>
      <c r="F1124" s="211" t="s">
        <v>2133</v>
      </c>
      <c r="G1124" s="130" t="s">
        <v>8680</v>
      </c>
      <c r="H1124" s="85" t="str">
        <f>VLOOKUP(E1124&amp;F1124,Divipola!$C$1:$F$1149,4,FALSE)</f>
        <v>76400</v>
      </c>
      <c r="I1124" s="77"/>
      <c r="J1124" s="181"/>
      <c r="K1124" s="316"/>
      <c r="L1124" s="316"/>
      <c r="M1124" s="316"/>
      <c r="N1124" s="316"/>
      <c r="O1124" s="316"/>
      <c r="P1124" s="316"/>
      <c r="Q1124" s="316"/>
      <c r="R1124" s="316"/>
      <c r="S1124" s="317"/>
      <c r="T1124" s="317"/>
      <c r="U1124" s="317"/>
      <c r="V1124" s="317"/>
      <c r="W1124" s="317"/>
      <c r="X1124" s="317"/>
      <c r="Y1124" s="317"/>
      <c r="Z1124" s="306">
        <v>1</v>
      </c>
      <c r="AA1124" s="317"/>
      <c r="AB1124" s="383"/>
      <c r="AC1124" s="73"/>
      <c r="AD1124" s="414"/>
      <c r="AE1124" s="393"/>
      <c r="AF1124" s="78"/>
      <c r="AG1124" s="414"/>
      <c r="AH1124" s="383"/>
      <c r="AI1124" s="453"/>
      <c r="AJ1124" s="453"/>
      <c r="AK1124" s="414"/>
      <c r="AL1124" s="383"/>
      <c r="AM1124" s="383"/>
      <c r="AN1124" s="523"/>
      <c r="AO1124" s="414"/>
      <c r="AP1124" s="548"/>
      <c r="AQ1124" s="414"/>
      <c r="AR1124" s="78"/>
      <c r="AS1124" s="78"/>
      <c r="AT1124" s="414"/>
      <c r="AU1124" s="548"/>
      <c r="AV1124" s="548"/>
      <c r="AW1124" s="414"/>
      <c r="AX1124" s="383"/>
      <c r="AY1124" s="548"/>
      <c r="AZ1124" s="414"/>
      <c r="BA1124" s="383"/>
      <c r="BB1124" s="548"/>
      <c r="BC1124" s="78"/>
      <c r="BD1124" s="414"/>
      <c r="BE1124" s="414"/>
      <c r="BF1124" s="414"/>
      <c r="BG1124" s="414"/>
      <c r="BH1124" s="414"/>
      <c r="BI1124" s="383"/>
      <c r="BJ1124" s="383"/>
      <c r="BK1124" s="78"/>
      <c r="BL1124" s="414"/>
      <c r="BM1124" s="383"/>
      <c r="BN1124" s="78"/>
      <c r="BO1124" s="414"/>
      <c r="BP1124" s="78"/>
      <c r="BQ1124" s="414"/>
      <c r="BR1124" s="383"/>
      <c r="BS1124" s="78"/>
      <c r="BT1124" s="83"/>
      <c r="BU1124" s="75"/>
      <c r="BV1124" s="74"/>
      <c r="BW1124" s="74"/>
      <c r="BX1124" s="463" t="s">
        <v>6624</v>
      </c>
      <c r="BY1124" s="112">
        <f t="shared" si="113"/>
        <v>1119</v>
      </c>
      <c r="BZ1124" s="65">
        <f t="shared" si="112"/>
        <v>0</v>
      </c>
      <c r="CA1124" s="359">
        <f t="shared" si="114"/>
        <v>9</v>
      </c>
      <c r="CB1124" s="359">
        <f t="shared" si="115"/>
        <v>2</v>
      </c>
      <c r="CC1124" s="359">
        <f t="shared" si="116"/>
        <v>2023</v>
      </c>
      <c r="CD1124" s="359" t="str">
        <f t="shared" si="117"/>
        <v xml:space="preserve">92202376400INCENDIO FORESTAL </v>
      </c>
    </row>
    <row r="1125" spans="1:82" s="121" customFormat="1" ht="96" customHeight="1">
      <c r="A1125" s="13"/>
      <c r="B1125" s="13"/>
      <c r="C1125" s="13"/>
      <c r="D1125" s="212">
        <v>44967</v>
      </c>
      <c r="E1125" s="210" t="s">
        <v>2829</v>
      </c>
      <c r="F1125" s="211" t="s">
        <v>2024</v>
      </c>
      <c r="G1125" s="130" t="s">
        <v>8680</v>
      </c>
      <c r="H1125" s="85" t="str">
        <f>VLOOKUP(E1125&amp;F1125,Divipola!$C$1:$F$1149,4,FALSE)</f>
        <v>05001</v>
      </c>
      <c r="I1125" s="77"/>
      <c r="J1125" s="181"/>
      <c r="K1125" s="108"/>
      <c r="L1125" s="108"/>
      <c r="M1125" s="108"/>
      <c r="N1125" s="108"/>
      <c r="O1125" s="108"/>
      <c r="P1125" s="108"/>
      <c r="Q1125" s="108"/>
      <c r="R1125" s="108"/>
      <c r="S1125" s="108"/>
      <c r="T1125" s="108"/>
      <c r="U1125" s="108"/>
      <c r="V1125" s="108"/>
      <c r="W1125" s="108"/>
      <c r="X1125" s="108"/>
      <c r="Y1125" s="108"/>
      <c r="Z1125" s="109">
        <v>3</v>
      </c>
      <c r="AA1125" s="113"/>
      <c r="AB1125" s="383"/>
      <c r="AC1125" s="73"/>
      <c r="AD1125" s="414"/>
      <c r="AE1125" s="393"/>
      <c r="AF1125" s="78"/>
      <c r="AG1125" s="414"/>
      <c r="AH1125" s="383"/>
      <c r="AI1125" s="453"/>
      <c r="AJ1125" s="453"/>
      <c r="AK1125" s="414"/>
      <c r="AL1125" s="383"/>
      <c r="AM1125" s="383"/>
      <c r="AN1125" s="523"/>
      <c r="AO1125" s="414"/>
      <c r="AP1125" s="548"/>
      <c r="AQ1125" s="414"/>
      <c r="AR1125" s="78"/>
      <c r="AS1125" s="78"/>
      <c r="AT1125" s="414"/>
      <c r="AU1125" s="548"/>
      <c r="AV1125" s="548"/>
      <c r="AW1125" s="414"/>
      <c r="AX1125" s="383"/>
      <c r="AY1125" s="548"/>
      <c r="AZ1125" s="414"/>
      <c r="BA1125" s="383"/>
      <c r="BB1125" s="548"/>
      <c r="BC1125" s="78"/>
      <c r="BD1125" s="414"/>
      <c r="BE1125" s="414"/>
      <c r="BF1125" s="414"/>
      <c r="BG1125" s="414"/>
      <c r="BH1125" s="414"/>
      <c r="BI1125" s="383"/>
      <c r="BJ1125" s="383"/>
      <c r="BK1125" s="78"/>
      <c r="BL1125" s="414"/>
      <c r="BM1125" s="383"/>
      <c r="BN1125" s="78"/>
      <c r="BO1125" s="414"/>
      <c r="BP1125" s="78"/>
      <c r="BQ1125" s="414"/>
      <c r="BR1125" s="383"/>
      <c r="BS1125" s="78"/>
      <c r="BT1125" s="83"/>
      <c r="BU1125" s="75"/>
      <c r="BV1125" s="74"/>
      <c r="BW1125" s="74"/>
      <c r="BX1125" s="103" t="s">
        <v>3436</v>
      </c>
      <c r="BY1125" s="112">
        <f t="shared" si="113"/>
        <v>1120</v>
      </c>
      <c r="BZ1125" s="65">
        <f t="shared" si="112"/>
        <v>0</v>
      </c>
      <c r="CA1125" s="359">
        <f t="shared" si="114"/>
        <v>10</v>
      </c>
      <c r="CB1125" s="359">
        <f t="shared" si="115"/>
        <v>2</v>
      </c>
      <c r="CC1125" s="359">
        <f t="shared" si="116"/>
        <v>2023</v>
      </c>
      <c r="CD1125" s="359" t="str">
        <f t="shared" si="117"/>
        <v xml:space="preserve">102202305001INCENDIO FORESTAL </v>
      </c>
    </row>
    <row r="1126" spans="1:82" s="121" customFormat="1" ht="192" customHeight="1">
      <c r="A1126" s="13"/>
      <c r="B1126" s="13"/>
      <c r="C1126" s="13"/>
      <c r="D1126" s="212">
        <v>44967</v>
      </c>
      <c r="E1126" s="210" t="s">
        <v>2724</v>
      </c>
      <c r="F1126" s="211" t="s">
        <v>1343</v>
      </c>
      <c r="G1126" s="130" t="s">
        <v>8680</v>
      </c>
      <c r="H1126" s="85" t="str">
        <f>VLOOKUP(E1126&amp;F1126,Divipola!$C$1:$F$1149,4,FALSE)</f>
        <v>85001</v>
      </c>
      <c r="I1126" s="77"/>
      <c r="J1126" s="181"/>
      <c r="K1126" s="141"/>
      <c r="L1126" s="141"/>
      <c r="M1126" s="141"/>
      <c r="N1126" s="141"/>
      <c r="O1126" s="141"/>
      <c r="P1126" s="141"/>
      <c r="Q1126" s="141"/>
      <c r="R1126" s="141"/>
      <c r="S1126" s="141"/>
      <c r="T1126" s="141"/>
      <c r="U1126" s="141"/>
      <c r="V1126" s="141"/>
      <c r="W1126" s="141"/>
      <c r="X1126" s="141"/>
      <c r="Y1126" s="141"/>
      <c r="Z1126" s="142">
        <v>100</v>
      </c>
      <c r="AA1126" s="144"/>
      <c r="AB1126" s="383"/>
      <c r="AC1126" s="73"/>
      <c r="AD1126" s="414"/>
      <c r="AE1126" s="393"/>
      <c r="AF1126" s="78"/>
      <c r="AG1126" s="414"/>
      <c r="AH1126" s="383"/>
      <c r="AI1126" s="453"/>
      <c r="AJ1126" s="453"/>
      <c r="AK1126" s="414"/>
      <c r="AL1126" s="383"/>
      <c r="AM1126" s="383"/>
      <c r="AN1126" s="523"/>
      <c r="AO1126" s="414"/>
      <c r="AP1126" s="548"/>
      <c r="AQ1126" s="414"/>
      <c r="AR1126" s="78"/>
      <c r="AS1126" s="78"/>
      <c r="AT1126" s="414"/>
      <c r="AU1126" s="548"/>
      <c r="AV1126" s="548"/>
      <c r="AW1126" s="414"/>
      <c r="AX1126" s="383"/>
      <c r="AY1126" s="548"/>
      <c r="AZ1126" s="414"/>
      <c r="BA1126" s="383"/>
      <c r="BB1126" s="548"/>
      <c r="BC1126" s="78"/>
      <c r="BD1126" s="414"/>
      <c r="BE1126" s="414"/>
      <c r="BF1126" s="414"/>
      <c r="BG1126" s="414"/>
      <c r="BH1126" s="414"/>
      <c r="BI1126" s="383"/>
      <c r="BJ1126" s="383"/>
      <c r="BK1126" s="78"/>
      <c r="BL1126" s="414"/>
      <c r="BM1126" s="383"/>
      <c r="BN1126" s="78"/>
      <c r="BO1126" s="414"/>
      <c r="BP1126" s="78"/>
      <c r="BQ1126" s="414"/>
      <c r="BR1126" s="383"/>
      <c r="BS1126" s="78"/>
      <c r="BT1126" s="83"/>
      <c r="BU1126" s="75"/>
      <c r="BV1126" s="74"/>
      <c r="BW1126" s="74"/>
      <c r="BX1126" s="98" t="s">
        <v>3455</v>
      </c>
      <c r="BY1126" s="112">
        <f t="shared" si="113"/>
        <v>1121</v>
      </c>
      <c r="BZ1126" s="65">
        <f t="shared" si="112"/>
        <v>0</v>
      </c>
      <c r="CA1126" s="359">
        <f t="shared" si="114"/>
        <v>10</v>
      </c>
      <c r="CB1126" s="359">
        <f t="shared" si="115"/>
        <v>2</v>
      </c>
      <c r="CC1126" s="359">
        <f t="shared" si="116"/>
        <v>2023</v>
      </c>
      <c r="CD1126" s="359" t="str">
        <f t="shared" si="117"/>
        <v xml:space="preserve">102202385001INCENDIO FORESTAL </v>
      </c>
    </row>
    <row r="1127" spans="1:82" s="121" customFormat="1" ht="96" customHeight="1">
      <c r="A1127" s="13"/>
      <c r="B1127" s="13"/>
      <c r="C1127" s="13"/>
      <c r="D1127" s="212">
        <v>44967</v>
      </c>
      <c r="E1127" s="210" t="s">
        <v>2161</v>
      </c>
      <c r="F1127" s="211" t="s">
        <v>524</v>
      </c>
      <c r="G1127" s="111" t="s">
        <v>2803</v>
      </c>
      <c r="H1127" s="85" t="str">
        <f>VLOOKUP(E1127&amp;F1127,Divipola!$C$1:$F$1149,4,FALSE)</f>
        <v>17495</v>
      </c>
      <c r="I1127" s="77"/>
      <c r="J1127" s="181"/>
      <c r="K1127" s="108"/>
      <c r="L1127" s="108"/>
      <c r="M1127" s="108"/>
      <c r="N1127" s="108">
        <v>8</v>
      </c>
      <c r="O1127" s="108">
        <v>2</v>
      </c>
      <c r="P1127" s="108"/>
      <c r="Q1127" s="108">
        <v>2</v>
      </c>
      <c r="R1127" s="108"/>
      <c r="S1127" s="108"/>
      <c r="T1127" s="108"/>
      <c r="U1127" s="108"/>
      <c r="V1127" s="108"/>
      <c r="W1127" s="108"/>
      <c r="X1127" s="108"/>
      <c r="Y1127" s="108"/>
      <c r="Z1127" s="109"/>
      <c r="AA1127" s="113"/>
      <c r="AB1127" s="383"/>
      <c r="AC1127" s="73"/>
      <c r="AD1127" s="414"/>
      <c r="AE1127" s="393"/>
      <c r="AF1127" s="78"/>
      <c r="AG1127" s="414"/>
      <c r="AH1127" s="383"/>
      <c r="AI1127" s="453"/>
      <c r="AJ1127" s="453"/>
      <c r="AK1127" s="414"/>
      <c r="AL1127" s="383"/>
      <c r="AM1127" s="383"/>
      <c r="AN1127" s="523"/>
      <c r="AO1127" s="414"/>
      <c r="AP1127" s="548"/>
      <c r="AQ1127" s="414"/>
      <c r="AR1127" s="78"/>
      <c r="AS1127" s="78"/>
      <c r="AT1127" s="414"/>
      <c r="AU1127" s="548"/>
      <c r="AV1127" s="548"/>
      <c r="AW1127" s="414"/>
      <c r="AX1127" s="383"/>
      <c r="AY1127" s="548"/>
      <c r="AZ1127" s="414"/>
      <c r="BA1127" s="383"/>
      <c r="BB1127" s="548"/>
      <c r="BC1127" s="78"/>
      <c r="BD1127" s="414"/>
      <c r="BE1127" s="414"/>
      <c r="BF1127" s="414"/>
      <c r="BG1127" s="414"/>
      <c r="BH1127" s="414"/>
      <c r="BI1127" s="383"/>
      <c r="BJ1127" s="383"/>
      <c r="BK1127" s="78"/>
      <c r="BL1127" s="414"/>
      <c r="BM1127" s="383"/>
      <c r="BN1127" s="78"/>
      <c r="BO1127" s="414"/>
      <c r="BP1127" s="78"/>
      <c r="BQ1127" s="414"/>
      <c r="BR1127" s="383"/>
      <c r="BS1127" s="78"/>
      <c r="BT1127" s="83"/>
      <c r="BU1127" s="75"/>
      <c r="BV1127" s="74"/>
      <c r="BW1127" s="74"/>
      <c r="BX1127" s="98" t="s">
        <v>3442</v>
      </c>
      <c r="BY1127" s="112">
        <f t="shared" si="113"/>
        <v>1122</v>
      </c>
      <c r="BZ1127" s="65">
        <f t="shared" si="112"/>
        <v>0</v>
      </c>
      <c r="CA1127" s="359">
        <f t="shared" si="114"/>
        <v>10</v>
      </c>
      <c r="CB1127" s="359">
        <f t="shared" si="115"/>
        <v>2</v>
      </c>
      <c r="CC1127" s="359">
        <f t="shared" si="116"/>
        <v>2023</v>
      </c>
      <c r="CD1127" s="359" t="str">
        <f t="shared" si="117"/>
        <v>102202317495VENDAVAL</v>
      </c>
    </row>
    <row r="1128" spans="1:82" s="121" customFormat="1" ht="96" customHeight="1">
      <c r="A1128" s="13"/>
      <c r="B1128" s="13"/>
      <c r="C1128" s="13"/>
      <c r="D1128" s="212">
        <v>44967</v>
      </c>
      <c r="E1128" s="210" t="s">
        <v>2718</v>
      </c>
      <c r="F1128" s="211" t="s">
        <v>1064</v>
      </c>
      <c r="G1128" s="111" t="s">
        <v>2803</v>
      </c>
      <c r="H1128" s="85" t="str">
        <f>VLOOKUP(E1128&amp;F1128,Divipola!$C$1:$F$1149,4,FALSE)</f>
        <v>25295</v>
      </c>
      <c r="I1128" s="77"/>
      <c r="J1128" s="181"/>
      <c r="K1128" s="146"/>
      <c r="L1128" s="146"/>
      <c r="M1128" s="146"/>
      <c r="N1128" s="146">
        <v>4</v>
      </c>
      <c r="O1128" s="146">
        <v>1</v>
      </c>
      <c r="P1128" s="146"/>
      <c r="Q1128" s="146">
        <v>1</v>
      </c>
      <c r="R1128" s="146"/>
      <c r="S1128" s="146"/>
      <c r="T1128" s="146"/>
      <c r="U1128" s="146"/>
      <c r="V1128" s="146"/>
      <c r="W1128" s="146"/>
      <c r="X1128" s="146"/>
      <c r="Y1128" s="146"/>
      <c r="Z1128" s="147"/>
      <c r="AA1128" s="148"/>
      <c r="AB1128" s="383"/>
      <c r="AC1128" s="73"/>
      <c r="AD1128" s="414"/>
      <c r="AE1128" s="393"/>
      <c r="AF1128" s="78"/>
      <c r="AG1128" s="414"/>
      <c r="AH1128" s="383"/>
      <c r="AI1128" s="453"/>
      <c r="AJ1128" s="453"/>
      <c r="AK1128" s="414"/>
      <c r="AL1128" s="383"/>
      <c r="AM1128" s="383"/>
      <c r="AN1128" s="523"/>
      <c r="AO1128" s="414"/>
      <c r="AP1128" s="548"/>
      <c r="AQ1128" s="414"/>
      <c r="AR1128" s="78"/>
      <c r="AS1128" s="78"/>
      <c r="AT1128" s="414"/>
      <c r="AU1128" s="548"/>
      <c r="AV1128" s="548"/>
      <c r="AW1128" s="414"/>
      <c r="AX1128" s="383"/>
      <c r="AY1128" s="548"/>
      <c r="AZ1128" s="414"/>
      <c r="BA1128" s="383"/>
      <c r="BB1128" s="548"/>
      <c r="BC1128" s="78"/>
      <c r="BD1128" s="414"/>
      <c r="BE1128" s="414"/>
      <c r="BF1128" s="414"/>
      <c r="BG1128" s="414"/>
      <c r="BH1128" s="414"/>
      <c r="BI1128" s="383"/>
      <c r="BJ1128" s="383"/>
      <c r="BK1128" s="78"/>
      <c r="BL1128" s="414"/>
      <c r="BM1128" s="383"/>
      <c r="BN1128" s="78"/>
      <c r="BO1128" s="414"/>
      <c r="BP1128" s="78"/>
      <c r="BQ1128" s="414"/>
      <c r="BR1128" s="383"/>
      <c r="BS1128" s="78"/>
      <c r="BT1128" s="83"/>
      <c r="BU1128" s="75"/>
      <c r="BV1128" s="74"/>
      <c r="BW1128" s="74"/>
      <c r="BX1128" s="98" t="s">
        <v>3447</v>
      </c>
      <c r="BY1128" s="112">
        <f t="shared" si="113"/>
        <v>1123</v>
      </c>
      <c r="BZ1128" s="65">
        <f t="shared" si="112"/>
        <v>0</v>
      </c>
      <c r="CA1128" s="359">
        <f t="shared" si="114"/>
        <v>10</v>
      </c>
      <c r="CB1128" s="359">
        <f t="shared" si="115"/>
        <v>2</v>
      </c>
      <c r="CC1128" s="359">
        <f t="shared" si="116"/>
        <v>2023</v>
      </c>
      <c r="CD1128" s="359" t="str">
        <f t="shared" si="117"/>
        <v>102202325295VENDAVAL</v>
      </c>
    </row>
    <row r="1129" spans="1:82" s="121" customFormat="1" ht="72" customHeight="1">
      <c r="A1129" s="13"/>
      <c r="B1129" s="13"/>
      <c r="C1129" s="13"/>
      <c r="D1129" s="212">
        <v>44967</v>
      </c>
      <c r="E1129" s="210" t="s">
        <v>2622</v>
      </c>
      <c r="F1129" s="211" t="s">
        <v>2142</v>
      </c>
      <c r="G1129" s="130" t="s">
        <v>8680</v>
      </c>
      <c r="H1129" s="85" t="str">
        <f>VLOOKUP(E1129&amp;F1129,Divipola!$C$1:$F$1149,4,FALSE)</f>
        <v>41001</v>
      </c>
      <c r="I1129" s="77"/>
      <c r="J1129" s="181"/>
      <c r="K1129" s="108"/>
      <c r="L1129" s="108"/>
      <c r="M1129" s="108"/>
      <c r="N1129" s="108"/>
      <c r="O1129" s="108"/>
      <c r="P1129" s="108"/>
      <c r="Q1129" s="108"/>
      <c r="R1129" s="108"/>
      <c r="S1129" s="108"/>
      <c r="T1129" s="108"/>
      <c r="U1129" s="108"/>
      <c r="V1129" s="108"/>
      <c r="W1129" s="108"/>
      <c r="X1129" s="108"/>
      <c r="Y1129" s="108"/>
      <c r="Z1129" s="109">
        <v>1</v>
      </c>
      <c r="AA1129" s="113"/>
      <c r="AB1129" s="383"/>
      <c r="AC1129" s="73"/>
      <c r="AD1129" s="414"/>
      <c r="AE1129" s="393"/>
      <c r="AF1129" s="78"/>
      <c r="AG1129" s="414"/>
      <c r="AH1129" s="383"/>
      <c r="AI1129" s="453"/>
      <c r="AJ1129" s="453"/>
      <c r="AK1129" s="414"/>
      <c r="AL1129" s="383"/>
      <c r="AM1129" s="383"/>
      <c r="AN1129" s="523"/>
      <c r="AO1129" s="414"/>
      <c r="AP1129" s="548"/>
      <c r="AQ1129" s="414"/>
      <c r="AR1129" s="78"/>
      <c r="AS1129" s="78"/>
      <c r="AT1129" s="414"/>
      <c r="AU1129" s="548"/>
      <c r="AV1129" s="548"/>
      <c r="AW1129" s="414"/>
      <c r="AX1129" s="383"/>
      <c r="AY1129" s="548"/>
      <c r="AZ1129" s="414"/>
      <c r="BA1129" s="383"/>
      <c r="BB1129" s="548"/>
      <c r="BC1129" s="78"/>
      <c r="BD1129" s="414"/>
      <c r="BE1129" s="414"/>
      <c r="BF1129" s="414"/>
      <c r="BG1129" s="414"/>
      <c r="BH1129" s="414"/>
      <c r="BI1129" s="383"/>
      <c r="BJ1129" s="383"/>
      <c r="BK1129" s="78"/>
      <c r="BL1129" s="414"/>
      <c r="BM1129" s="383"/>
      <c r="BN1129" s="78"/>
      <c r="BO1129" s="414"/>
      <c r="BP1129" s="78"/>
      <c r="BQ1129" s="414"/>
      <c r="BR1129" s="383"/>
      <c r="BS1129" s="78"/>
      <c r="BT1129" s="83"/>
      <c r="BU1129" s="75"/>
      <c r="BV1129" s="74"/>
      <c r="BW1129" s="74"/>
      <c r="BX1129" s="98" t="s">
        <v>3448</v>
      </c>
      <c r="BY1129" s="112">
        <f t="shared" si="113"/>
        <v>1124</v>
      </c>
      <c r="BZ1129" s="65">
        <f t="shared" si="112"/>
        <v>0</v>
      </c>
      <c r="CA1129" s="359">
        <f t="shared" si="114"/>
        <v>10</v>
      </c>
      <c r="CB1129" s="359">
        <f t="shared" si="115"/>
        <v>2</v>
      </c>
      <c r="CC1129" s="359">
        <f t="shared" si="116"/>
        <v>2023</v>
      </c>
      <c r="CD1129" s="359" t="str">
        <f t="shared" si="117"/>
        <v xml:space="preserve">102202341001INCENDIO FORESTAL </v>
      </c>
    </row>
    <row r="1130" spans="1:82" s="121" customFormat="1" ht="76.5" customHeight="1">
      <c r="A1130" s="13"/>
      <c r="B1130" s="13"/>
      <c r="C1130" s="13"/>
      <c r="D1130" s="212">
        <v>44967</v>
      </c>
      <c r="E1130" s="210" t="s">
        <v>2829</v>
      </c>
      <c r="F1130" s="211" t="s">
        <v>2157</v>
      </c>
      <c r="G1130" s="130" t="s">
        <v>8680</v>
      </c>
      <c r="H1130" s="85" t="str">
        <f>VLOOKUP(E1130&amp;F1130,Divipola!$C$1:$F$1149,4,FALSE)</f>
        <v>05030</v>
      </c>
      <c r="I1130" s="77"/>
      <c r="J1130" s="181"/>
      <c r="K1130" s="248"/>
      <c r="L1130" s="248"/>
      <c r="M1130" s="248"/>
      <c r="N1130" s="248"/>
      <c r="O1130" s="248"/>
      <c r="P1130" s="248"/>
      <c r="Q1130" s="248"/>
      <c r="R1130" s="248"/>
      <c r="S1130" s="248"/>
      <c r="T1130" s="248"/>
      <c r="U1130" s="248"/>
      <c r="V1130" s="248"/>
      <c r="W1130" s="248"/>
      <c r="X1130" s="248"/>
      <c r="Y1130" s="236"/>
      <c r="Z1130" s="237"/>
      <c r="AA1130" s="248"/>
      <c r="AB1130" s="383"/>
      <c r="AC1130" s="73"/>
      <c r="AD1130" s="414"/>
      <c r="AE1130" s="393"/>
      <c r="AF1130" s="78"/>
      <c r="AG1130" s="414"/>
      <c r="AH1130" s="383"/>
      <c r="AI1130" s="453"/>
      <c r="AJ1130" s="453"/>
      <c r="AK1130" s="414"/>
      <c r="AL1130" s="383"/>
      <c r="AM1130" s="383"/>
      <c r="AN1130" s="523"/>
      <c r="AO1130" s="414"/>
      <c r="AP1130" s="548"/>
      <c r="AQ1130" s="414"/>
      <c r="AR1130" s="78"/>
      <c r="AS1130" s="78"/>
      <c r="AT1130" s="414"/>
      <c r="AU1130" s="548"/>
      <c r="AV1130" s="548"/>
      <c r="AW1130" s="414"/>
      <c r="AX1130" s="383"/>
      <c r="AY1130" s="548"/>
      <c r="AZ1130" s="414"/>
      <c r="BA1130" s="383"/>
      <c r="BB1130" s="548"/>
      <c r="BC1130" s="78"/>
      <c r="BD1130" s="414"/>
      <c r="BE1130" s="414"/>
      <c r="BF1130" s="414"/>
      <c r="BG1130" s="414"/>
      <c r="BH1130" s="414"/>
      <c r="BI1130" s="383"/>
      <c r="BJ1130" s="383"/>
      <c r="BK1130" s="78"/>
      <c r="BL1130" s="414"/>
      <c r="BM1130" s="383"/>
      <c r="BN1130" s="78"/>
      <c r="BO1130" s="414"/>
      <c r="BP1130" s="78"/>
      <c r="BQ1130" s="414"/>
      <c r="BR1130" s="383"/>
      <c r="BS1130" s="78"/>
      <c r="BT1130" s="83"/>
      <c r="BU1130" s="75"/>
      <c r="BV1130" s="74"/>
      <c r="BW1130" s="74"/>
      <c r="BX1130" s="461" t="s">
        <v>5160</v>
      </c>
      <c r="BY1130" s="112">
        <f t="shared" si="113"/>
        <v>1125</v>
      </c>
      <c r="BZ1130" s="65">
        <f t="shared" si="112"/>
        <v>0</v>
      </c>
      <c r="CA1130" s="359">
        <f t="shared" si="114"/>
        <v>10</v>
      </c>
      <c r="CB1130" s="359">
        <f t="shared" si="115"/>
        <v>2</v>
      </c>
      <c r="CC1130" s="359">
        <f t="shared" si="116"/>
        <v>2023</v>
      </c>
      <c r="CD1130" s="359" t="str">
        <f t="shared" si="117"/>
        <v xml:space="preserve">102202305030INCENDIO FORESTAL </v>
      </c>
    </row>
    <row r="1131" spans="1:82" s="121" customFormat="1" ht="114.75" customHeight="1">
      <c r="A1131" s="13"/>
      <c r="B1131" s="13"/>
      <c r="C1131" s="13"/>
      <c r="D1131" s="212">
        <v>44967</v>
      </c>
      <c r="E1131" s="210" t="s">
        <v>2724</v>
      </c>
      <c r="F1131" s="211" t="s">
        <v>1342</v>
      </c>
      <c r="G1131" s="130" t="s">
        <v>8680</v>
      </c>
      <c r="H1131" s="85" t="str">
        <f>VLOOKUP(E1131&amp;F1131,Divipola!$C$1:$F$1149,4,FALSE)</f>
        <v>85139</v>
      </c>
      <c r="I1131" s="77"/>
      <c r="J1131" s="181"/>
      <c r="K1131" s="248"/>
      <c r="L1131" s="248"/>
      <c r="M1131" s="248"/>
      <c r="N1131" s="248"/>
      <c r="O1131" s="248"/>
      <c r="P1131" s="248"/>
      <c r="Q1131" s="248"/>
      <c r="R1131" s="248"/>
      <c r="S1131" s="248"/>
      <c r="T1131" s="248"/>
      <c r="U1131" s="248"/>
      <c r="V1131" s="248"/>
      <c r="W1131" s="248"/>
      <c r="X1131" s="248"/>
      <c r="Y1131" s="236"/>
      <c r="Z1131" s="237">
        <v>1</v>
      </c>
      <c r="AA1131" s="248"/>
      <c r="AB1131" s="383"/>
      <c r="AC1131" s="73"/>
      <c r="AD1131" s="414"/>
      <c r="AE1131" s="393"/>
      <c r="AF1131" s="78"/>
      <c r="AG1131" s="414"/>
      <c r="AH1131" s="383"/>
      <c r="AI1131" s="453"/>
      <c r="AJ1131" s="453"/>
      <c r="AK1131" s="414"/>
      <c r="AL1131" s="383"/>
      <c r="AM1131" s="383"/>
      <c r="AN1131" s="523"/>
      <c r="AO1131" s="414"/>
      <c r="AP1131" s="548"/>
      <c r="AQ1131" s="414"/>
      <c r="AR1131" s="78"/>
      <c r="AS1131" s="78"/>
      <c r="AT1131" s="414"/>
      <c r="AU1131" s="548"/>
      <c r="AV1131" s="548"/>
      <c r="AW1131" s="414"/>
      <c r="AX1131" s="383"/>
      <c r="AY1131" s="548"/>
      <c r="AZ1131" s="414"/>
      <c r="BA1131" s="383"/>
      <c r="BB1131" s="548"/>
      <c r="BC1131" s="78"/>
      <c r="BD1131" s="414"/>
      <c r="BE1131" s="414"/>
      <c r="BF1131" s="414"/>
      <c r="BG1131" s="414"/>
      <c r="BH1131" s="414"/>
      <c r="BI1131" s="383"/>
      <c r="BJ1131" s="383"/>
      <c r="BK1131" s="78"/>
      <c r="BL1131" s="414"/>
      <c r="BM1131" s="383"/>
      <c r="BN1131" s="78"/>
      <c r="BO1131" s="414"/>
      <c r="BP1131" s="78"/>
      <c r="BQ1131" s="414"/>
      <c r="BR1131" s="383"/>
      <c r="BS1131" s="78"/>
      <c r="BT1131" s="83"/>
      <c r="BU1131" s="75"/>
      <c r="BV1131" s="74"/>
      <c r="BW1131" s="74"/>
      <c r="BX1131" s="461" t="s">
        <v>5161</v>
      </c>
      <c r="BY1131" s="112">
        <f t="shared" si="113"/>
        <v>1126</v>
      </c>
      <c r="BZ1131" s="65">
        <f t="shared" si="112"/>
        <v>0</v>
      </c>
      <c r="CA1131" s="359">
        <f t="shared" si="114"/>
        <v>10</v>
      </c>
      <c r="CB1131" s="359">
        <f t="shared" si="115"/>
        <v>2</v>
      </c>
      <c r="CC1131" s="359">
        <f t="shared" si="116"/>
        <v>2023</v>
      </c>
      <c r="CD1131" s="359" t="str">
        <f t="shared" si="117"/>
        <v xml:space="preserve">102202385139INCENDIO FORESTAL </v>
      </c>
    </row>
    <row r="1132" spans="1:82" s="121" customFormat="1" ht="114.75" customHeight="1">
      <c r="A1132" s="13"/>
      <c r="B1132" s="13"/>
      <c r="C1132" s="13"/>
      <c r="D1132" s="212">
        <v>44967</v>
      </c>
      <c r="E1132" s="210" t="s">
        <v>2676</v>
      </c>
      <c r="F1132" s="211" t="s">
        <v>975</v>
      </c>
      <c r="G1132" s="130" t="s">
        <v>8680</v>
      </c>
      <c r="H1132" s="85" t="str">
        <f>VLOOKUP(E1132&amp;F1132,Divipola!$C$1:$F$1149,4,FALSE)</f>
        <v>23555</v>
      </c>
      <c r="I1132" s="77"/>
      <c r="J1132" s="181"/>
      <c r="K1132" s="248"/>
      <c r="L1132" s="248"/>
      <c r="M1132" s="248"/>
      <c r="N1132" s="248"/>
      <c r="O1132" s="248"/>
      <c r="P1132" s="248"/>
      <c r="Q1132" s="248"/>
      <c r="R1132" s="248"/>
      <c r="S1132" s="248"/>
      <c r="T1132" s="248"/>
      <c r="U1132" s="248"/>
      <c r="V1132" s="248"/>
      <c r="W1132" s="248"/>
      <c r="X1132" s="248"/>
      <c r="Y1132" s="236"/>
      <c r="Z1132" s="237">
        <v>3</v>
      </c>
      <c r="AA1132" s="248"/>
      <c r="AB1132" s="383"/>
      <c r="AC1132" s="73"/>
      <c r="AD1132" s="414"/>
      <c r="AE1132" s="393"/>
      <c r="AF1132" s="78"/>
      <c r="AG1132" s="414"/>
      <c r="AH1132" s="383"/>
      <c r="AI1132" s="453"/>
      <c r="AJ1132" s="453"/>
      <c r="AK1132" s="414"/>
      <c r="AL1132" s="383"/>
      <c r="AM1132" s="383"/>
      <c r="AN1132" s="523"/>
      <c r="AO1132" s="414"/>
      <c r="AP1132" s="548"/>
      <c r="AQ1132" s="414"/>
      <c r="AR1132" s="78"/>
      <c r="AS1132" s="78"/>
      <c r="AT1132" s="414"/>
      <c r="AU1132" s="548"/>
      <c r="AV1132" s="548"/>
      <c r="AW1132" s="414"/>
      <c r="AX1132" s="383"/>
      <c r="AY1132" s="548"/>
      <c r="AZ1132" s="414"/>
      <c r="BA1132" s="383"/>
      <c r="BB1132" s="548"/>
      <c r="BC1132" s="78"/>
      <c r="BD1132" s="414"/>
      <c r="BE1132" s="414"/>
      <c r="BF1132" s="414"/>
      <c r="BG1132" s="414"/>
      <c r="BH1132" s="414"/>
      <c r="BI1132" s="383"/>
      <c r="BJ1132" s="383"/>
      <c r="BK1132" s="78"/>
      <c r="BL1132" s="414"/>
      <c r="BM1132" s="383"/>
      <c r="BN1132" s="78"/>
      <c r="BO1132" s="414"/>
      <c r="BP1132" s="78"/>
      <c r="BQ1132" s="414"/>
      <c r="BR1132" s="383"/>
      <c r="BS1132" s="78"/>
      <c r="BT1132" s="83"/>
      <c r="BU1132" s="75"/>
      <c r="BV1132" s="74"/>
      <c r="BW1132" s="74"/>
      <c r="BX1132" s="461" t="s">
        <v>5162</v>
      </c>
      <c r="BY1132" s="112">
        <f t="shared" si="113"/>
        <v>1127</v>
      </c>
      <c r="BZ1132" s="65">
        <f t="shared" si="112"/>
        <v>0</v>
      </c>
      <c r="CA1132" s="359">
        <f t="shared" si="114"/>
        <v>10</v>
      </c>
      <c r="CB1132" s="359">
        <f t="shared" si="115"/>
        <v>2</v>
      </c>
      <c r="CC1132" s="359">
        <f t="shared" si="116"/>
        <v>2023</v>
      </c>
      <c r="CD1132" s="359" t="str">
        <f t="shared" si="117"/>
        <v xml:space="preserve">102202323555INCENDIO FORESTAL </v>
      </c>
    </row>
    <row r="1133" spans="1:82" s="121" customFormat="1" ht="102" customHeight="1">
      <c r="A1133" s="13"/>
      <c r="B1133" s="13"/>
      <c r="C1133" s="13"/>
      <c r="D1133" s="212">
        <v>44967</v>
      </c>
      <c r="E1133" s="210" t="s">
        <v>2161</v>
      </c>
      <c r="F1133" s="211" t="s">
        <v>1360</v>
      </c>
      <c r="G1133" s="130" t="s">
        <v>8680</v>
      </c>
      <c r="H1133" s="85" t="str">
        <f>VLOOKUP(E1133&amp;F1133,Divipola!$C$1:$F$1149,4,FALSE)</f>
        <v>17042</v>
      </c>
      <c r="I1133" s="77"/>
      <c r="J1133" s="181"/>
      <c r="K1133" s="248"/>
      <c r="L1133" s="248"/>
      <c r="M1133" s="248"/>
      <c r="N1133" s="248"/>
      <c r="O1133" s="248"/>
      <c r="P1133" s="248"/>
      <c r="Q1133" s="248"/>
      <c r="R1133" s="248"/>
      <c r="S1133" s="248"/>
      <c r="T1133" s="248"/>
      <c r="U1133" s="248"/>
      <c r="V1133" s="248"/>
      <c r="W1133" s="248"/>
      <c r="X1133" s="248"/>
      <c r="Y1133" s="236"/>
      <c r="Z1133" s="237"/>
      <c r="AA1133" s="248"/>
      <c r="AB1133" s="383"/>
      <c r="AC1133" s="73"/>
      <c r="AD1133" s="414"/>
      <c r="AE1133" s="393"/>
      <c r="AF1133" s="78"/>
      <c r="AG1133" s="414"/>
      <c r="AH1133" s="383"/>
      <c r="AI1133" s="453"/>
      <c r="AJ1133" s="453"/>
      <c r="AK1133" s="414"/>
      <c r="AL1133" s="383"/>
      <c r="AM1133" s="383"/>
      <c r="AN1133" s="523"/>
      <c r="AO1133" s="414"/>
      <c r="AP1133" s="548"/>
      <c r="AQ1133" s="414"/>
      <c r="AR1133" s="78"/>
      <c r="AS1133" s="78"/>
      <c r="AT1133" s="414"/>
      <c r="AU1133" s="548"/>
      <c r="AV1133" s="548"/>
      <c r="AW1133" s="414"/>
      <c r="AX1133" s="383"/>
      <c r="AY1133" s="548"/>
      <c r="AZ1133" s="414"/>
      <c r="BA1133" s="383"/>
      <c r="BB1133" s="548"/>
      <c r="BC1133" s="78"/>
      <c r="BD1133" s="414"/>
      <c r="BE1133" s="414"/>
      <c r="BF1133" s="414"/>
      <c r="BG1133" s="414"/>
      <c r="BH1133" s="414"/>
      <c r="BI1133" s="383"/>
      <c r="BJ1133" s="383"/>
      <c r="BK1133" s="78"/>
      <c r="BL1133" s="414"/>
      <c r="BM1133" s="383"/>
      <c r="BN1133" s="78"/>
      <c r="BO1133" s="414"/>
      <c r="BP1133" s="78"/>
      <c r="BQ1133" s="414"/>
      <c r="BR1133" s="383"/>
      <c r="BS1133" s="78"/>
      <c r="BT1133" s="83"/>
      <c r="BU1133" s="75"/>
      <c r="BV1133" s="74"/>
      <c r="BW1133" s="74"/>
      <c r="BX1133" s="461" t="s">
        <v>5163</v>
      </c>
      <c r="BY1133" s="112">
        <f t="shared" si="113"/>
        <v>1128</v>
      </c>
      <c r="BZ1133" s="65">
        <f t="shared" si="112"/>
        <v>0</v>
      </c>
      <c r="CA1133" s="359">
        <f t="shared" si="114"/>
        <v>10</v>
      </c>
      <c r="CB1133" s="359">
        <f t="shared" si="115"/>
        <v>2</v>
      </c>
      <c r="CC1133" s="359">
        <f t="shared" si="116"/>
        <v>2023</v>
      </c>
      <c r="CD1133" s="359" t="str">
        <f t="shared" si="117"/>
        <v xml:space="preserve">102202317042INCENDIO FORESTAL </v>
      </c>
    </row>
    <row r="1134" spans="1:82" s="121" customFormat="1" ht="140.25" customHeight="1">
      <c r="A1134" s="13"/>
      <c r="B1134" s="13"/>
      <c r="C1134" s="13"/>
      <c r="D1134" s="212">
        <v>44967</v>
      </c>
      <c r="E1134" s="210" t="s">
        <v>2724</v>
      </c>
      <c r="F1134" s="211" t="s">
        <v>2177</v>
      </c>
      <c r="G1134" s="130" t="s">
        <v>8680</v>
      </c>
      <c r="H1134" s="85" t="str">
        <f>VLOOKUP(E1134&amp;F1134,Divipola!$C$1:$F$1149,4,FALSE)</f>
        <v>85250</v>
      </c>
      <c r="I1134" s="77"/>
      <c r="J1134" s="181"/>
      <c r="K1134" s="248"/>
      <c r="L1134" s="248"/>
      <c r="M1134" s="248"/>
      <c r="N1134" s="248"/>
      <c r="O1134" s="248"/>
      <c r="P1134" s="248"/>
      <c r="Q1134" s="248"/>
      <c r="R1134" s="248"/>
      <c r="S1134" s="248"/>
      <c r="T1134" s="248"/>
      <c r="U1134" s="248"/>
      <c r="V1134" s="248"/>
      <c r="W1134" s="248"/>
      <c r="X1134" s="248"/>
      <c r="Y1134" s="236"/>
      <c r="Z1134" s="237">
        <v>3</v>
      </c>
      <c r="AA1134" s="248"/>
      <c r="AB1134" s="383"/>
      <c r="AC1134" s="73"/>
      <c r="AD1134" s="414"/>
      <c r="AE1134" s="393"/>
      <c r="AF1134" s="78"/>
      <c r="AG1134" s="414"/>
      <c r="AH1134" s="383"/>
      <c r="AI1134" s="453"/>
      <c r="AJ1134" s="453"/>
      <c r="AK1134" s="414"/>
      <c r="AL1134" s="383"/>
      <c r="AM1134" s="383"/>
      <c r="AN1134" s="523"/>
      <c r="AO1134" s="414"/>
      <c r="AP1134" s="548"/>
      <c r="AQ1134" s="414"/>
      <c r="AR1134" s="78"/>
      <c r="AS1134" s="78"/>
      <c r="AT1134" s="414"/>
      <c r="AU1134" s="548"/>
      <c r="AV1134" s="548"/>
      <c r="AW1134" s="414"/>
      <c r="AX1134" s="383"/>
      <c r="AY1134" s="548"/>
      <c r="AZ1134" s="414"/>
      <c r="BA1134" s="383"/>
      <c r="BB1134" s="548"/>
      <c r="BC1134" s="78"/>
      <c r="BD1134" s="414"/>
      <c r="BE1134" s="414"/>
      <c r="BF1134" s="414"/>
      <c r="BG1134" s="414"/>
      <c r="BH1134" s="414"/>
      <c r="BI1134" s="383"/>
      <c r="BJ1134" s="383"/>
      <c r="BK1134" s="78"/>
      <c r="BL1134" s="414"/>
      <c r="BM1134" s="383"/>
      <c r="BN1134" s="78"/>
      <c r="BO1134" s="414"/>
      <c r="BP1134" s="78"/>
      <c r="BQ1134" s="414"/>
      <c r="BR1134" s="383"/>
      <c r="BS1134" s="78"/>
      <c r="BT1134" s="83"/>
      <c r="BU1134" s="75"/>
      <c r="BV1134" s="74"/>
      <c r="BW1134" s="74"/>
      <c r="BX1134" s="461" t="s">
        <v>5164</v>
      </c>
      <c r="BY1134" s="112">
        <f t="shared" si="113"/>
        <v>1129</v>
      </c>
      <c r="BZ1134" s="65">
        <f t="shared" si="112"/>
        <v>0</v>
      </c>
      <c r="CA1134" s="359">
        <f t="shared" si="114"/>
        <v>10</v>
      </c>
      <c r="CB1134" s="359">
        <f t="shared" si="115"/>
        <v>2</v>
      </c>
      <c r="CC1134" s="359">
        <f t="shared" si="116"/>
        <v>2023</v>
      </c>
      <c r="CD1134" s="359" t="str">
        <f t="shared" si="117"/>
        <v xml:space="preserve">102202385250INCENDIO FORESTAL </v>
      </c>
    </row>
    <row r="1135" spans="1:82" s="121" customFormat="1" ht="76.5" customHeight="1">
      <c r="A1135" s="13"/>
      <c r="B1135" s="13"/>
      <c r="C1135" s="13"/>
      <c r="D1135" s="212">
        <v>44967</v>
      </c>
      <c r="E1135" s="210" t="s">
        <v>2676</v>
      </c>
      <c r="F1135" s="211" t="s">
        <v>2165</v>
      </c>
      <c r="G1135" s="130" t="s">
        <v>8680</v>
      </c>
      <c r="H1135" s="85" t="str">
        <f>VLOOKUP(E1135&amp;F1135,Divipola!$C$1:$F$1149,4,FALSE)</f>
        <v>23162</v>
      </c>
      <c r="I1135" s="77"/>
      <c r="J1135" s="181"/>
      <c r="K1135" s="248"/>
      <c r="L1135" s="248"/>
      <c r="M1135" s="248"/>
      <c r="N1135" s="248"/>
      <c r="O1135" s="248"/>
      <c r="P1135" s="248"/>
      <c r="Q1135" s="248"/>
      <c r="R1135" s="248"/>
      <c r="S1135" s="248"/>
      <c r="T1135" s="248"/>
      <c r="U1135" s="248"/>
      <c r="V1135" s="248"/>
      <c r="W1135" s="248"/>
      <c r="X1135" s="248"/>
      <c r="Y1135" s="236"/>
      <c r="Z1135" s="237"/>
      <c r="AA1135" s="248"/>
      <c r="AB1135" s="383"/>
      <c r="AC1135" s="73"/>
      <c r="AD1135" s="414"/>
      <c r="AE1135" s="393"/>
      <c r="AF1135" s="78"/>
      <c r="AG1135" s="414"/>
      <c r="AH1135" s="383"/>
      <c r="AI1135" s="453"/>
      <c r="AJ1135" s="453"/>
      <c r="AK1135" s="414"/>
      <c r="AL1135" s="383"/>
      <c r="AM1135" s="383"/>
      <c r="AN1135" s="523"/>
      <c r="AO1135" s="414"/>
      <c r="AP1135" s="548"/>
      <c r="AQ1135" s="414"/>
      <c r="AR1135" s="78"/>
      <c r="AS1135" s="78"/>
      <c r="AT1135" s="414"/>
      <c r="AU1135" s="548"/>
      <c r="AV1135" s="548"/>
      <c r="AW1135" s="414"/>
      <c r="AX1135" s="383"/>
      <c r="AY1135" s="548"/>
      <c r="AZ1135" s="414"/>
      <c r="BA1135" s="383"/>
      <c r="BB1135" s="548"/>
      <c r="BC1135" s="78"/>
      <c r="BD1135" s="414"/>
      <c r="BE1135" s="414"/>
      <c r="BF1135" s="414"/>
      <c r="BG1135" s="414"/>
      <c r="BH1135" s="414"/>
      <c r="BI1135" s="383"/>
      <c r="BJ1135" s="383"/>
      <c r="BK1135" s="78"/>
      <c r="BL1135" s="414"/>
      <c r="BM1135" s="383"/>
      <c r="BN1135" s="78"/>
      <c r="BO1135" s="414"/>
      <c r="BP1135" s="78"/>
      <c r="BQ1135" s="414"/>
      <c r="BR1135" s="383"/>
      <c r="BS1135" s="78"/>
      <c r="BT1135" s="83"/>
      <c r="BU1135" s="75"/>
      <c r="BV1135" s="74"/>
      <c r="BW1135" s="74"/>
      <c r="BX1135" s="461" t="s">
        <v>5165</v>
      </c>
      <c r="BY1135" s="112">
        <f t="shared" si="113"/>
        <v>1130</v>
      </c>
      <c r="BZ1135" s="65">
        <f t="shared" si="112"/>
        <v>0</v>
      </c>
      <c r="CA1135" s="359">
        <f t="shared" si="114"/>
        <v>10</v>
      </c>
      <c r="CB1135" s="359">
        <f t="shared" si="115"/>
        <v>2</v>
      </c>
      <c r="CC1135" s="359">
        <f t="shared" si="116"/>
        <v>2023</v>
      </c>
      <c r="CD1135" s="359" t="str">
        <f t="shared" si="117"/>
        <v xml:space="preserve">102202323162INCENDIO FORESTAL </v>
      </c>
    </row>
    <row r="1136" spans="1:82" s="121" customFormat="1" ht="114.75" customHeight="1">
      <c r="A1136" s="13"/>
      <c r="B1136" s="13"/>
      <c r="C1136" s="13"/>
      <c r="D1136" s="212">
        <v>44967</v>
      </c>
      <c r="E1136" s="210" t="s">
        <v>2829</v>
      </c>
      <c r="F1136" s="211" t="s">
        <v>2398</v>
      </c>
      <c r="G1136" s="130" t="s">
        <v>8680</v>
      </c>
      <c r="H1136" s="85" t="str">
        <f>VLOOKUP(E1136&amp;F1136,Divipola!$C$1:$F$1149,4,FALSE)</f>
        <v>05237</v>
      </c>
      <c r="I1136" s="77"/>
      <c r="J1136" s="181"/>
      <c r="K1136" s="248"/>
      <c r="L1136" s="248"/>
      <c r="M1136" s="248"/>
      <c r="N1136" s="248"/>
      <c r="O1136" s="248"/>
      <c r="P1136" s="248"/>
      <c r="Q1136" s="248"/>
      <c r="R1136" s="248"/>
      <c r="S1136" s="248"/>
      <c r="T1136" s="248"/>
      <c r="U1136" s="248"/>
      <c r="V1136" s="248"/>
      <c r="W1136" s="248"/>
      <c r="X1136" s="248"/>
      <c r="Y1136" s="236"/>
      <c r="Z1136" s="237"/>
      <c r="AA1136" s="248"/>
      <c r="AB1136" s="383"/>
      <c r="AC1136" s="73"/>
      <c r="AD1136" s="414"/>
      <c r="AE1136" s="393"/>
      <c r="AF1136" s="78"/>
      <c r="AG1136" s="414"/>
      <c r="AH1136" s="383"/>
      <c r="AI1136" s="453"/>
      <c r="AJ1136" s="453"/>
      <c r="AK1136" s="414"/>
      <c r="AL1136" s="383"/>
      <c r="AM1136" s="383"/>
      <c r="AN1136" s="523"/>
      <c r="AO1136" s="414"/>
      <c r="AP1136" s="548"/>
      <c r="AQ1136" s="414"/>
      <c r="AR1136" s="78"/>
      <c r="AS1136" s="78"/>
      <c r="AT1136" s="414"/>
      <c r="AU1136" s="548"/>
      <c r="AV1136" s="548"/>
      <c r="AW1136" s="414"/>
      <c r="AX1136" s="383"/>
      <c r="AY1136" s="548"/>
      <c r="AZ1136" s="414"/>
      <c r="BA1136" s="383"/>
      <c r="BB1136" s="548"/>
      <c r="BC1136" s="78"/>
      <c r="BD1136" s="414"/>
      <c r="BE1136" s="414"/>
      <c r="BF1136" s="414"/>
      <c r="BG1136" s="414"/>
      <c r="BH1136" s="414"/>
      <c r="BI1136" s="383"/>
      <c r="BJ1136" s="383"/>
      <c r="BK1136" s="78"/>
      <c r="BL1136" s="414"/>
      <c r="BM1136" s="383"/>
      <c r="BN1136" s="78"/>
      <c r="BO1136" s="414"/>
      <c r="BP1136" s="78"/>
      <c r="BQ1136" s="414"/>
      <c r="BR1136" s="383"/>
      <c r="BS1136" s="78"/>
      <c r="BT1136" s="83"/>
      <c r="BU1136" s="75"/>
      <c r="BV1136" s="74"/>
      <c r="BW1136" s="74"/>
      <c r="BX1136" s="461" t="s">
        <v>5166</v>
      </c>
      <c r="BY1136" s="112">
        <f t="shared" si="113"/>
        <v>1131</v>
      </c>
      <c r="BZ1136" s="65">
        <f t="shared" si="112"/>
        <v>0</v>
      </c>
      <c r="CA1136" s="359">
        <f t="shared" si="114"/>
        <v>10</v>
      </c>
      <c r="CB1136" s="359">
        <f t="shared" si="115"/>
        <v>2</v>
      </c>
      <c r="CC1136" s="359">
        <f t="shared" si="116"/>
        <v>2023</v>
      </c>
      <c r="CD1136" s="359" t="str">
        <f t="shared" si="117"/>
        <v xml:space="preserve">102202305237INCENDIO FORESTAL </v>
      </c>
    </row>
    <row r="1137" spans="1:82" s="121" customFormat="1" ht="229.5" customHeight="1">
      <c r="A1137" s="13"/>
      <c r="B1137" s="13"/>
      <c r="C1137" s="13"/>
      <c r="D1137" s="212">
        <v>44967</v>
      </c>
      <c r="E1137" s="210" t="s">
        <v>2718</v>
      </c>
      <c r="F1137" s="211" t="s">
        <v>1028</v>
      </c>
      <c r="G1137" s="130" t="s">
        <v>8680</v>
      </c>
      <c r="H1137" s="85" t="str">
        <f>VLOOKUP(E1137&amp;F1137,Divipola!$C$1:$F$1149,4,FALSE)</f>
        <v>25151</v>
      </c>
      <c r="I1137" s="77"/>
      <c r="J1137" s="181"/>
      <c r="K1137" s="248"/>
      <c r="L1137" s="248"/>
      <c r="M1137" s="248"/>
      <c r="N1137" s="248"/>
      <c r="O1137" s="248"/>
      <c r="P1137" s="248"/>
      <c r="Q1137" s="248"/>
      <c r="R1137" s="248"/>
      <c r="S1137" s="248"/>
      <c r="T1137" s="248"/>
      <c r="U1137" s="248"/>
      <c r="V1137" s="248"/>
      <c r="W1137" s="248"/>
      <c r="X1137" s="248"/>
      <c r="Y1137" s="236"/>
      <c r="Z1137" s="237">
        <v>1</v>
      </c>
      <c r="AA1137" s="248"/>
      <c r="AB1137" s="383"/>
      <c r="AC1137" s="73"/>
      <c r="AD1137" s="414"/>
      <c r="AE1137" s="393"/>
      <c r="AF1137" s="78"/>
      <c r="AG1137" s="414"/>
      <c r="AH1137" s="383"/>
      <c r="AI1137" s="453"/>
      <c r="AJ1137" s="453"/>
      <c r="AK1137" s="414"/>
      <c r="AL1137" s="383"/>
      <c r="AM1137" s="383"/>
      <c r="AN1137" s="523"/>
      <c r="AO1137" s="414"/>
      <c r="AP1137" s="548"/>
      <c r="AQ1137" s="414"/>
      <c r="AR1137" s="78"/>
      <c r="AS1137" s="78"/>
      <c r="AT1137" s="414"/>
      <c r="AU1137" s="548"/>
      <c r="AV1137" s="548"/>
      <c r="AW1137" s="414"/>
      <c r="AX1137" s="383"/>
      <c r="AY1137" s="548"/>
      <c r="AZ1137" s="414"/>
      <c r="BA1137" s="383"/>
      <c r="BB1137" s="548"/>
      <c r="BC1137" s="78"/>
      <c r="BD1137" s="414"/>
      <c r="BE1137" s="414"/>
      <c r="BF1137" s="414"/>
      <c r="BG1137" s="414"/>
      <c r="BH1137" s="414"/>
      <c r="BI1137" s="383"/>
      <c r="BJ1137" s="383"/>
      <c r="BK1137" s="78"/>
      <c r="BL1137" s="414"/>
      <c r="BM1137" s="383"/>
      <c r="BN1137" s="78"/>
      <c r="BO1137" s="414"/>
      <c r="BP1137" s="78"/>
      <c r="BQ1137" s="414"/>
      <c r="BR1137" s="383"/>
      <c r="BS1137" s="78"/>
      <c r="BT1137" s="83"/>
      <c r="BU1137" s="75"/>
      <c r="BV1137" s="74"/>
      <c r="BW1137" s="74"/>
      <c r="BX1137" s="461" t="s">
        <v>5167</v>
      </c>
      <c r="BY1137" s="112">
        <f t="shared" si="113"/>
        <v>1132</v>
      </c>
      <c r="BZ1137" s="65">
        <f t="shared" si="112"/>
        <v>0</v>
      </c>
      <c r="CA1137" s="359">
        <f t="shared" si="114"/>
        <v>10</v>
      </c>
      <c r="CB1137" s="359">
        <f t="shared" si="115"/>
        <v>2</v>
      </c>
      <c r="CC1137" s="359">
        <f t="shared" si="116"/>
        <v>2023</v>
      </c>
      <c r="CD1137" s="359" t="str">
        <f t="shared" si="117"/>
        <v xml:space="preserve">102202325151INCENDIO FORESTAL </v>
      </c>
    </row>
    <row r="1138" spans="1:82" s="121" customFormat="1" ht="89.25" customHeight="1">
      <c r="A1138" s="13"/>
      <c r="B1138" s="13"/>
      <c r="C1138" s="13"/>
      <c r="D1138" s="212">
        <v>44967</v>
      </c>
      <c r="E1138" s="210" t="s">
        <v>2661</v>
      </c>
      <c r="F1138" s="211" t="s">
        <v>1642</v>
      </c>
      <c r="G1138" s="130" t="s">
        <v>8680</v>
      </c>
      <c r="H1138" s="85" t="str">
        <f>VLOOKUP(E1138&amp;F1138,Divipola!$C$1:$F$1149,4,FALSE)</f>
        <v>15276</v>
      </c>
      <c r="I1138" s="77"/>
      <c r="J1138" s="181"/>
      <c r="K1138" s="248"/>
      <c r="L1138" s="248"/>
      <c r="M1138" s="248"/>
      <c r="N1138" s="248"/>
      <c r="O1138" s="248"/>
      <c r="P1138" s="248"/>
      <c r="Q1138" s="248"/>
      <c r="R1138" s="248"/>
      <c r="S1138" s="248"/>
      <c r="T1138" s="248"/>
      <c r="U1138" s="248"/>
      <c r="V1138" s="248"/>
      <c r="W1138" s="248"/>
      <c r="X1138" s="248"/>
      <c r="Y1138" s="236"/>
      <c r="Z1138" s="237">
        <v>2</v>
      </c>
      <c r="AA1138" s="248"/>
      <c r="AB1138" s="383"/>
      <c r="AC1138" s="73"/>
      <c r="AD1138" s="414"/>
      <c r="AE1138" s="393"/>
      <c r="AF1138" s="78"/>
      <c r="AG1138" s="414"/>
      <c r="AH1138" s="383"/>
      <c r="AI1138" s="453"/>
      <c r="AJ1138" s="453"/>
      <c r="AK1138" s="414"/>
      <c r="AL1138" s="383"/>
      <c r="AM1138" s="383"/>
      <c r="AN1138" s="523"/>
      <c r="AO1138" s="414"/>
      <c r="AP1138" s="548"/>
      <c r="AQ1138" s="414"/>
      <c r="AR1138" s="78"/>
      <c r="AS1138" s="78"/>
      <c r="AT1138" s="414"/>
      <c r="AU1138" s="548"/>
      <c r="AV1138" s="548"/>
      <c r="AW1138" s="414"/>
      <c r="AX1138" s="383"/>
      <c r="AY1138" s="548"/>
      <c r="AZ1138" s="414"/>
      <c r="BA1138" s="383"/>
      <c r="BB1138" s="548"/>
      <c r="BC1138" s="78"/>
      <c r="BD1138" s="414"/>
      <c r="BE1138" s="414"/>
      <c r="BF1138" s="414"/>
      <c r="BG1138" s="414"/>
      <c r="BH1138" s="414"/>
      <c r="BI1138" s="383"/>
      <c r="BJ1138" s="383"/>
      <c r="BK1138" s="78"/>
      <c r="BL1138" s="414"/>
      <c r="BM1138" s="383"/>
      <c r="BN1138" s="78"/>
      <c r="BO1138" s="414"/>
      <c r="BP1138" s="78"/>
      <c r="BQ1138" s="414"/>
      <c r="BR1138" s="383"/>
      <c r="BS1138" s="78"/>
      <c r="BT1138" s="83"/>
      <c r="BU1138" s="75"/>
      <c r="BV1138" s="74"/>
      <c r="BW1138" s="74"/>
      <c r="BX1138" s="461" t="s">
        <v>5168</v>
      </c>
      <c r="BY1138" s="112">
        <f t="shared" si="113"/>
        <v>1133</v>
      </c>
      <c r="BZ1138" s="65">
        <f t="shared" si="112"/>
        <v>0</v>
      </c>
      <c r="CA1138" s="359">
        <f t="shared" si="114"/>
        <v>10</v>
      </c>
      <c r="CB1138" s="359">
        <f t="shared" si="115"/>
        <v>2</v>
      </c>
      <c r="CC1138" s="359">
        <f t="shared" si="116"/>
        <v>2023</v>
      </c>
      <c r="CD1138" s="359" t="str">
        <f t="shared" si="117"/>
        <v xml:space="preserve">102202315276INCENDIO FORESTAL </v>
      </c>
    </row>
    <row r="1139" spans="1:82" s="121" customFormat="1" ht="127.5" customHeight="1">
      <c r="A1139" s="13"/>
      <c r="B1139" s="13"/>
      <c r="C1139" s="13"/>
      <c r="D1139" s="212">
        <v>44967</v>
      </c>
      <c r="E1139" s="210" t="s">
        <v>2829</v>
      </c>
      <c r="F1139" s="211" t="s">
        <v>2663</v>
      </c>
      <c r="G1139" s="130" t="s">
        <v>8680</v>
      </c>
      <c r="H1139" s="85" t="str">
        <f>VLOOKUP(E1139&amp;F1139,Divipola!$C$1:$F$1149,4,FALSE)</f>
        <v>05088</v>
      </c>
      <c r="I1139" s="77"/>
      <c r="J1139" s="181"/>
      <c r="K1139" s="248"/>
      <c r="L1139" s="248"/>
      <c r="M1139" s="248"/>
      <c r="N1139" s="248"/>
      <c r="O1139" s="248"/>
      <c r="P1139" s="248"/>
      <c r="Q1139" s="248"/>
      <c r="R1139" s="248"/>
      <c r="S1139" s="248"/>
      <c r="T1139" s="248"/>
      <c r="U1139" s="248"/>
      <c r="V1139" s="248"/>
      <c r="W1139" s="248"/>
      <c r="X1139" s="248"/>
      <c r="Y1139" s="236"/>
      <c r="Z1139" s="237"/>
      <c r="AA1139" s="248"/>
      <c r="AB1139" s="383"/>
      <c r="AC1139" s="73"/>
      <c r="AD1139" s="414"/>
      <c r="AE1139" s="393"/>
      <c r="AF1139" s="78"/>
      <c r="AG1139" s="414"/>
      <c r="AH1139" s="383"/>
      <c r="AI1139" s="453"/>
      <c r="AJ1139" s="453"/>
      <c r="AK1139" s="414"/>
      <c r="AL1139" s="383"/>
      <c r="AM1139" s="383"/>
      <c r="AN1139" s="523"/>
      <c r="AO1139" s="414"/>
      <c r="AP1139" s="548"/>
      <c r="AQ1139" s="414"/>
      <c r="AR1139" s="78"/>
      <c r="AS1139" s="78"/>
      <c r="AT1139" s="414"/>
      <c r="AU1139" s="548"/>
      <c r="AV1139" s="548"/>
      <c r="AW1139" s="414"/>
      <c r="AX1139" s="383"/>
      <c r="AY1139" s="548"/>
      <c r="AZ1139" s="414"/>
      <c r="BA1139" s="383"/>
      <c r="BB1139" s="548"/>
      <c r="BC1139" s="78"/>
      <c r="BD1139" s="414"/>
      <c r="BE1139" s="414"/>
      <c r="BF1139" s="414"/>
      <c r="BG1139" s="414"/>
      <c r="BH1139" s="414"/>
      <c r="BI1139" s="383"/>
      <c r="BJ1139" s="383"/>
      <c r="BK1139" s="78"/>
      <c r="BL1139" s="414"/>
      <c r="BM1139" s="383"/>
      <c r="BN1139" s="78"/>
      <c r="BO1139" s="414"/>
      <c r="BP1139" s="78"/>
      <c r="BQ1139" s="414"/>
      <c r="BR1139" s="383"/>
      <c r="BS1139" s="78"/>
      <c r="BT1139" s="83"/>
      <c r="BU1139" s="75"/>
      <c r="BV1139" s="74"/>
      <c r="BW1139" s="74"/>
      <c r="BX1139" s="461" t="s">
        <v>5169</v>
      </c>
      <c r="BY1139" s="112">
        <f t="shared" si="113"/>
        <v>1134</v>
      </c>
      <c r="BZ1139" s="65">
        <f t="shared" si="112"/>
        <v>0</v>
      </c>
      <c r="CA1139" s="359">
        <f t="shared" si="114"/>
        <v>10</v>
      </c>
      <c r="CB1139" s="359">
        <f t="shared" si="115"/>
        <v>2</v>
      </c>
      <c r="CC1139" s="359">
        <f t="shared" si="116"/>
        <v>2023</v>
      </c>
      <c r="CD1139" s="359" t="str">
        <f t="shared" si="117"/>
        <v xml:space="preserve">102202305088INCENDIO FORESTAL </v>
      </c>
    </row>
    <row r="1140" spans="1:82" s="121" customFormat="1" ht="76.5" customHeight="1">
      <c r="A1140" s="13"/>
      <c r="B1140" s="13"/>
      <c r="C1140" s="13"/>
      <c r="D1140" s="212">
        <v>44967</v>
      </c>
      <c r="E1140" s="210" t="s">
        <v>2829</v>
      </c>
      <c r="F1140" s="211" t="s">
        <v>2505</v>
      </c>
      <c r="G1140" s="130" t="s">
        <v>8680</v>
      </c>
      <c r="H1140" s="85" t="str">
        <f>VLOOKUP(E1140&amp;F1140,Divipola!$C$1:$F$1149,4,FALSE)</f>
        <v>05607</v>
      </c>
      <c r="I1140" s="77"/>
      <c r="J1140" s="181"/>
      <c r="K1140" s="248"/>
      <c r="L1140" s="248"/>
      <c r="M1140" s="248"/>
      <c r="N1140" s="248"/>
      <c r="O1140" s="248"/>
      <c r="P1140" s="248"/>
      <c r="Q1140" s="248"/>
      <c r="R1140" s="248"/>
      <c r="S1140" s="248"/>
      <c r="T1140" s="248"/>
      <c r="U1140" s="248"/>
      <c r="V1140" s="248"/>
      <c r="W1140" s="248"/>
      <c r="X1140" s="248"/>
      <c r="Y1140" s="236"/>
      <c r="Z1140" s="237"/>
      <c r="AA1140" s="248"/>
      <c r="AB1140" s="383"/>
      <c r="AC1140" s="73"/>
      <c r="AD1140" s="414"/>
      <c r="AE1140" s="393"/>
      <c r="AF1140" s="78"/>
      <c r="AG1140" s="414"/>
      <c r="AH1140" s="383"/>
      <c r="AI1140" s="453"/>
      <c r="AJ1140" s="453"/>
      <c r="AK1140" s="414"/>
      <c r="AL1140" s="383"/>
      <c r="AM1140" s="383"/>
      <c r="AN1140" s="523"/>
      <c r="AO1140" s="414"/>
      <c r="AP1140" s="548"/>
      <c r="AQ1140" s="414"/>
      <c r="AR1140" s="78"/>
      <c r="AS1140" s="78"/>
      <c r="AT1140" s="414"/>
      <c r="AU1140" s="548"/>
      <c r="AV1140" s="548"/>
      <c r="AW1140" s="414"/>
      <c r="AX1140" s="383"/>
      <c r="AY1140" s="548"/>
      <c r="AZ1140" s="414"/>
      <c r="BA1140" s="383"/>
      <c r="BB1140" s="548"/>
      <c r="BC1140" s="78"/>
      <c r="BD1140" s="414"/>
      <c r="BE1140" s="414"/>
      <c r="BF1140" s="414"/>
      <c r="BG1140" s="414"/>
      <c r="BH1140" s="414"/>
      <c r="BI1140" s="383"/>
      <c r="BJ1140" s="383"/>
      <c r="BK1140" s="78"/>
      <c r="BL1140" s="414"/>
      <c r="BM1140" s="383"/>
      <c r="BN1140" s="78"/>
      <c r="BO1140" s="414"/>
      <c r="BP1140" s="78"/>
      <c r="BQ1140" s="414"/>
      <c r="BR1140" s="383"/>
      <c r="BS1140" s="78"/>
      <c r="BT1140" s="83"/>
      <c r="BU1140" s="75"/>
      <c r="BV1140" s="74"/>
      <c r="BW1140" s="74"/>
      <c r="BX1140" s="461" t="s">
        <v>5170</v>
      </c>
      <c r="BY1140" s="112">
        <f t="shared" si="113"/>
        <v>1135</v>
      </c>
      <c r="BZ1140" s="65">
        <f t="shared" si="112"/>
        <v>0</v>
      </c>
      <c r="CA1140" s="359">
        <f t="shared" si="114"/>
        <v>10</v>
      </c>
      <c r="CB1140" s="359">
        <f t="shared" si="115"/>
        <v>2</v>
      </c>
      <c r="CC1140" s="359">
        <f t="shared" si="116"/>
        <v>2023</v>
      </c>
      <c r="CD1140" s="359" t="str">
        <f t="shared" si="117"/>
        <v xml:space="preserve">102202305607INCENDIO FORESTAL </v>
      </c>
    </row>
    <row r="1141" spans="1:82" s="121" customFormat="1" ht="63.75" customHeight="1">
      <c r="A1141" s="13"/>
      <c r="B1141" s="13"/>
      <c r="C1141" s="13"/>
      <c r="D1141" s="212">
        <v>44967</v>
      </c>
      <c r="E1141" s="210" t="s">
        <v>2830</v>
      </c>
      <c r="F1141" s="211" t="s">
        <v>2634</v>
      </c>
      <c r="G1141" s="130" t="s">
        <v>8680</v>
      </c>
      <c r="H1141" s="85" t="str">
        <f>VLOOKUP(E1141&amp;F1141,Divipola!$C$1:$F$1149,4,FALSE)</f>
        <v>68001</v>
      </c>
      <c r="I1141" s="77"/>
      <c r="J1141" s="181"/>
      <c r="K1141" s="306"/>
      <c r="L1141" s="309"/>
      <c r="M1141" s="309"/>
      <c r="N1141" s="316"/>
      <c r="O1141" s="316"/>
      <c r="P1141" s="316"/>
      <c r="Q1141" s="316"/>
      <c r="R1141" s="316"/>
      <c r="S1141" s="317"/>
      <c r="T1141" s="317"/>
      <c r="U1141" s="317"/>
      <c r="V1141" s="317"/>
      <c r="W1141" s="317"/>
      <c r="X1141" s="317"/>
      <c r="Y1141" s="310"/>
      <c r="Z1141" s="306"/>
      <c r="AA1141" s="311"/>
      <c r="AB1141" s="383"/>
      <c r="AC1141" s="73"/>
      <c r="AD1141" s="414"/>
      <c r="AE1141" s="393"/>
      <c r="AF1141" s="78"/>
      <c r="AG1141" s="414"/>
      <c r="AH1141" s="383"/>
      <c r="AI1141" s="453"/>
      <c r="AJ1141" s="453"/>
      <c r="AK1141" s="414"/>
      <c r="AL1141" s="383"/>
      <c r="AM1141" s="383"/>
      <c r="AN1141" s="523"/>
      <c r="AO1141" s="414"/>
      <c r="AP1141" s="548"/>
      <c r="AQ1141" s="414"/>
      <c r="AR1141" s="78"/>
      <c r="AS1141" s="78"/>
      <c r="AT1141" s="414"/>
      <c r="AU1141" s="548"/>
      <c r="AV1141" s="548"/>
      <c r="AW1141" s="414"/>
      <c r="AX1141" s="383"/>
      <c r="AY1141" s="548"/>
      <c r="AZ1141" s="414"/>
      <c r="BA1141" s="383"/>
      <c r="BB1141" s="548"/>
      <c r="BC1141" s="78"/>
      <c r="BD1141" s="414"/>
      <c r="BE1141" s="414"/>
      <c r="BF1141" s="414"/>
      <c r="BG1141" s="414"/>
      <c r="BH1141" s="414"/>
      <c r="BI1141" s="383"/>
      <c r="BJ1141" s="383"/>
      <c r="BK1141" s="78"/>
      <c r="BL1141" s="414"/>
      <c r="BM1141" s="383"/>
      <c r="BN1141" s="78"/>
      <c r="BO1141" s="414"/>
      <c r="BP1141" s="78"/>
      <c r="BQ1141" s="414"/>
      <c r="BR1141" s="383"/>
      <c r="BS1141" s="78"/>
      <c r="BT1141" s="83"/>
      <c r="BU1141" s="75"/>
      <c r="BV1141" s="74"/>
      <c r="BW1141" s="74"/>
      <c r="BX1141" s="462" t="s">
        <v>6302</v>
      </c>
      <c r="BY1141" s="112">
        <f t="shared" si="113"/>
        <v>1136</v>
      </c>
      <c r="BZ1141" s="65">
        <f t="shared" si="112"/>
        <v>0</v>
      </c>
      <c r="CA1141" s="359">
        <f t="shared" si="114"/>
        <v>10</v>
      </c>
      <c r="CB1141" s="359">
        <f t="shared" si="115"/>
        <v>2</v>
      </c>
      <c r="CC1141" s="359">
        <f t="shared" si="116"/>
        <v>2023</v>
      </c>
      <c r="CD1141" s="359" t="str">
        <f t="shared" si="117"/>
        <v xml:space="preserve">102202368001INCENDIO FORESTAL </v>
      </c>
    </row>
    <row r="1142" spans="1:82" s="121" customFormat="1" ht="63.75" customHeight="1">
      <c r="A1142" s="13"/>
      <c r="B1142" s="13"/>
      <c r="C1142" s="13"/>
      <c r="D1142" s="212">
        <v>44967</v>
      </c>
      <c r="E1142" s="210" t="s">
        <v>2830</v>
      </c>
      <c r="F1142" s="211" t="s">
        <v>2634</v>
      </c>
      <c r="G1142" s="130" t="s">
        <v>8680</v>
      </c>
      <c r="H1142" s="85" t="str">
        <f>VLOOKUP(E1142&amp;F1142,Divipola!$C$1:$F$1149,4,FALSE)</f>
        <v>68001</v>
      </c>
      <c r="I1142" s="77"/>
      <c r="J1142" s="181"/>
      <c r="K1142" s="306"/>
      <c r="L1142" s="309"/>
      <c r="M1142" s="309"/>
      <c r="N1142" s="316"/>
      <c r="O1142" s="316"/>
      <c r="P1142" s="316"/>
      <c r="Q1142" s="316"/>
      <c r="R1142" s="316"/>
      <c r="S1142" s="317"/>
      <c r="T1142" s="317"/>
      <c r="U1142" s="317"/>
      <c r="V1142" s="317"/>
      <c r="W1142" s="317"/>
      <c r="X1142" s="317"/>
      <c r="Y1142" s="310"/>
      <c r="Z1142" s="306"/>
      <c r="AA1142" s="311"/>
      <c r="AB1142" s="383"/>
      <c r="AC1142" s="73"/>
      <c r="AD1142" s="414"/>
      <c r="AE1142" s="393"/>
      <c r="AF1142" s="78"/>
      <c r="AG1142" s="414"/>
      <c r="AH1142" s="383"/>
      <c r="AI1142" s="453"/>
      <c r="AJ1142" s="453"/>
      <c r="AK1142" s="414"/>
      <c r="AL1142" s="383"/>
      <c r="AM1142" s="383"/>
      <c r="AN1142" s="523"/>
      <c r="AO1142" s="414"/>
      <c r="AP1142" s="548"/>
      <c r="AQ1142" s="414"/>
      <c r="AR1142" s="78"/>
      <c r="AS1142" s="78"/>
      <c r="AT1142" s="414"/>
      <c r="AU1142" s="548"/>
      <c r="AV1142" s="548"/>
      <c r="AW1142" s="414"/>
      <c r="AX1142" s="383"/>
      <c r="AY1142" s="548"/>
      <c r="AZ1142" s="414"/>
      <c r="BA1142" s="383"/>
      <c r="BB1142" s="548"/>
      <c r="BC1142" s="78"/>
      <c r="BD1142" s="414"/>
      <c r="BE1142" s="414"/>
      <c r="BF1142" s="414"/>
      <c r="BG1142" s="414"/>
      <c r="BH1142" s="414"/>
      <c r="BI1142" s="383"/>
      <c r="BJ1142" s="383"/>
      <c r="BK1142" s="78"/>
      <c r="BL1142" s="414"/>
      <c r="BM1142" s="383"/>
      <c r="BN1142" s="78"/>
      <c r="BO1142" s="414"/>
      <c r="BP1142" s="78"/>
      <c r="BQ1142" s="414"/>
      <c r="BR1142" s="383"/>
      <c r="BS1142" s="78"/>
      <c r="BT1142" s="83"/>
      <c r="BU1142" s="75"/>
      <c r="BV1142" s="74"/>
      <c r="BW1142" s="74"/>
      <c r="BX1142" s="462" t="s">
        <v>6303</v>
      </c>
      <c r="BY1142" s="112">
        <f t="shared" si="113"/>
        <v>1137</v>
      </c>
      <c r="BZ1142" s="65">
        <f t="shared" si="112"/>
        <v>0</v>
      </c>
      <c r="CA1142" s="359">
        <f t="shared" si="114"/>
        <v>10</v>
      </c>
      <c r="CB1142" s="359">
        <f t="shared" si="115"/>
        <v>2</v>
      </c>
      <c r="CC1142" s="359">
        <f t="shared" si="116"/>
        <v>2023</v>
      </c>
      <c r="CD1142" s="359" t="str">
        <f t="shared" si="117"/>
        <v xml:space="preserve">102202368001INCENDIO FORESTAL </v>
      </c>
    </row>
    <row r="1143" spans="1:82" s="121" customFormat="1" ht="63.75" customHeight="1">
      <c r="A1143" s="13"/>
      <c r="B1143" s="13"/>
      <c r="C1143" s="13"/>
      <c r="D1143" s="212">
        <v>44967</v>
      </c>
      <c r="E1143" s="210" t="s">
        <v>2830</v>
      </c>
      <c r="F1143" s="211" t="s">
        <v>2634</v>
      </c>
      <c r="G1143" s="130" t="s">
        <v>8680</v>
      </c>
      <c r="H1143" s="85" t="str">
        <f>VLOOKUP(E1143&amp;F1143,Divipola!$C$1:$F$1149,4,FALSE)</f>
        <v>68001</v>
      </c>
      <c r="I1143" s="77"/>
      <c r="J1143" s="181"/>
      <c r="K1143" s="306"/>
      <c r="L1143" s="309"/>
      <c r="M1143" s="309"/>
      <c r="N1143" s="316"/>
      <c r="O1143" s="316"/>
      <c r="P1143" s="316"/>
      <c r="Q1143" s="316"/>
      <c r="R1143" s="316"/>
      <c r="S1143" s="317"/>
      <c r="T1143" s="317"/>
      <c r="U1143" s="317"/>
      <c r="V1143" s="317"/>
      <c r="W1143" s="317"/>
      <c r="X1143" s="317"/>
      <c r="Y1143" s="310"/>
      <c r="Z1143" s="306"/>
      <c r="AA1143" s="311"/>
      <c r="AB1143" s="383"/>
      <c r="AC1143" s="73"/>
      <c r="AD1143" s="414"/>
      <c r="AE1143" s="393"/>
      <c r="AF1143" s="78"/>
      <c r="AG1143" s="414"/>
      <c r="AH1143" s="383"/>
      <c r="AI1143" s="453"/>
      <c r="AJ1143" s="453"/>
      <c r="AK1143" s="414"/>
      <c r="AL1143" s="383"/>
      <c r="AM1143" s="383"/>
      <c r="AN1143" s="523"/>
      <c r="AO1143" s="414"/>
      <c r="AP1143" s="548"/>
      <c r="AQ1143" s="414"/>
      <c r="AR1143" s="78"/>
      <c r="AS1143" s="78"/>
      <c r="AT1143" s="414"/>
      <c r="AU1143" s="548"/>
      <c r="AV1143" s="548"/>
      <c r="AW1143" s="414"/>
      <c r="AX1143" s="383"/>
      <c r="AY1143" s="548"/>
      <c r="AZ1143" s="414"/>
      <c r="BA1143" s="383"/>
      <c r="BB1143" s="548"/>
      <c r="BC1143" s="78"/>
      <c r="BD1143" s="414"/>
      <c r="BE1143" s="414"/>
      <c r="BF1143" s="414"/>
      <c r="BG1143" s="414"/>
      <c r="BH1143" s="414"/>
      <c r="BI1143" s="383"/>
      <c r="BJ1143" s="383"/>
      <c r="BK1143" s="78"/>
      <c r="BL1143" s="414"/>
      <c r="BM1143" s="383"/>
      <c r="BN1143" s="78"/>
      <c r="BO1143" s="414"/>
      <c r="BP1143" s="78"/>
      <c r="BQ1143" s="414"/>
      <c r="BR1143" s="383"/>
      <c r="BS1143" s="78"/>
      <c r="BT1143" s="83"/>
      <c r="BU1143" s="75"/>
      <c r="BV1143" s="74"/>
      <c r="BW1143" s="74"/>
      <c r="BX1143" s="462" t="s">
        <v>6304</v>
      </c>
      <c r="BY1143" s="112">
        <f t="shared" si="113"/>
        <v>1138</v>
      </c>
      <c r="BZ1143" s="65">
        <f t="shared" si="112"/>
        <v>0</v>
      </c>
      <c r="CA1143" s="359">
        <f t="shared" si="114"/>
        <v>10</v>
      </c>
      <c r="CB1143" s="359">
        <f t="shared" si="115"/>
        <v>2</v>
      </c>
      <c r="CC1143" s="359">
        <f t="shared" si="116"/>
        <v>2023</v>
      </c>
      <c r="CD1143" s="359" t="str">
        <f t="shared" si="117"/>
        <v xml:space="preserve">102202368001INCENDIO FORESTAL </v>
      </c>
    </row>
    <row r="1144" spans="1:82" s="121" customFormat="1" ht="63.75" customHeight="1">
      <c r="A1144" s="13"/>
      <c r="B1144" s="13"/>
      <c r="C1144" s="13"/>
      <c r="D1144" s="212">
        <v>44967</v>
      </c>
      <c r="E1144" s="210" t="s">
        <v>2830</v>
      </c>
      <c r="F1144" s="211" t="s">
        <v>2634</v>
      </c>
      <c r="G1144" s="130" t="s">
        <v>8680</v>
      </c>
      <c r="H1144" s="85" t="str">
        <f>VLOOKUP(E1144&amp;F1144,Divipola!$C$1:$F$1149,4,FALSE)</f>
        <v>68001</v>
      </c>
      <c r="I1144" s="77"/>
      <c r="J1144" s="181"/>
      <c r="K1144" s="306"/>
      <c r="L1144" s="309"/>
      <c r="M1144" s="309"/>
      <c r="N1144" s="316"/>
      <c r="O1144" s="316"/>
      <c r="P1144" s="316"/>
      <c r="Q1144" s="316"/>
      <c r="R1144" s="316"/>
      <c r="S1144" s="317"/>
      <c r="T1144" s="317"/>
      <c r="U1144" s="317"/>
      <c r="V1144" s="317"/>
      <c r="W1144" s="317"/>
      <c r="X1144" s="317"/>
      <c r="Y1144" s="310"/>
      <c r="Z1144" s="306"/>
      <c r="AA1144" s="311"/>
      <c r="AB1144" s="383"/>
      <c r="AC1144" s="73"/>
      <c r="AD1144" s="414"/>
      <c r="AE1144" s="393"/>
      <c r="AF1144" s="78"/>
      <c r="AG1144" s="414"/>
      <c r="AH1144" s="383"/>
      <c r="AI1144" s="453"/>
      <c r="AJ1144" s="453"/>
      <c r="AK1144" s="414"/>
      <c r="AL1144" s="383"/>
      <c r="AM1144" s="383"/>
      <c r="AN1144" s="523"/>
      <c r="AO1144" s="414"/>
      <c r="AP1144" s="548"/>
      <c r="AQ1144" s="414"/>
      <c r="AR1144" s="78"/>
      <c r="AS1144" s="78"/>
      <c r="AT1144" s="414"/>
      <c r="AU1144" s="548"/>
      <c r="AV1144" s="548"/>
      <c r="AW1144" s="414"/>
      <c r="AX1144" s="383"/>
      <c r="AY1144" s="548"/>
      <c r="AZ1144" s="414"/>
      <c r="BA1144" s="383"/>
      <c r="BB1144" s="548"/>
      <c r="BC1144" s="78"/>
      <c r="BD1144" s="414"/>
      <c r="BE1144" s="414"/>
      <c r="BF1144" s="414"/>
      <c r="BG1144" s="414"/>
      <c r="BH1144" s="414"/>
      <c r="BI1144" s="383"/>
      <c r="BJ1144" s="383"/>
      <c r="BK1144" s="78"/>
      <c r="BL1144" s="414"/>
      <c r="BM1144" s="383"/>
      <c r="BN1144" s="78"/>
      <c r="BO1144" s="414"/>
      <c r="BP1144" s="78"/>
      <c r="BQ1144" s="414"/>
      <c r="BR1144" s="383"/>
      <c r="BS1144" s="78"/>
      <c r="BT1144" s="83"/>
      <c r="BU1144" s="75"/>
      <c r="BV1144" s="74"/>
      <c r="BW1144" s="74"/>
      <c r="BX1144" s="462" t="s">
        <v>6305</v>
      </c>
      <c r="BY1144" s="112">
        <f t="shared" si="113"/>
        <v>1139</v>
      </c>
      <c r="BZ1144" s="65">
        <f t="shared" si="112"/>
        <v>0</v>
      </c>
      <c r="CA1144" s="359">
        <f t="shared" si="114"/>
        <v>10</v>
      </c>
      <c r="CB1144" s="359">
        <f t="shared" si="115"/>
        <v>2</v>
      </c>
      <c r="CC1144" s="359">
        <f t="shared" si="116"/>
        <v>2023</v>
      </c>
      <c r="CD1144" s="359" t="str">
        <f t="shared" si="117"/>
        <v xml:space="preserve">102202368001INCENDIO FORESTAL </v>
      </c>
    </row>
    <row r="1145" spans="1:82" s="121" customFormat="1" ht="63.75" customHeight="1">
      <c r="A1145" s="13"/>
      <c r="B1145" s="13"/>
      <c r="C1145" s="13"/>
      <c r="D1145" s="212">
        <v>44967</v>
      </c>
      <c r="E1145" s="210" t="s">
        <v>2830</v>
      </c>
      <c r="F1145" s="211" t="s">
        <v>2634</v>
      </c>
      <c r="G1145" s="130" t="s">
        <v>8680</v>
      </c>
      <c r="H1145" s="85" t="str">
        <f>VLOOKUP(E1145&amp;F1145,Divipola!$C$1:$F$1149,4,FALSE)</f>
        <v>68001</v>
      </c>
      <c r="I1145" s="77"/>
      <c r="J1145" s="181"/>
      <c r="K1145" s="306"/>
      <c r="L1145" s="309"/>
      <c r="M1145" s="309"/>
      <c r="N1145" s="316"/>
      <c r="O1145" s="316"/>
      <c r="P1145" s="316"/>
      <c r="Q1145" s="316"/>
      <c r="R1145" s="316"/>
      <c r="S1145" s="317"/>
      <c r="T1145" s="317"/>
      <c r="U1145" s="317"/>
      <c r="V1145" s="317"/>
      <c r="W1145" s="317"/>
      <c r="X1145" s="317"/>
      <c r="Y1145" s="310"/>
      <c r="Z1145" s="306"/>
      <c r="AA1145" s="311"/>
      <c r="AB1145" s="383"/>
      <c r="AC1145" s="73"/>
      <c r="AD1145" s="414"/>
      <c r="AE1145" s="393"/>
      <c r="AF1145" s="78"/>
      <c r="AG1145" s="414"/>
      <c r="AH1145" s="383"/>
      <c r="AI1145" s="453"/>
      <c r="AJ1145" s="453"/>
      <c r="AK1145" s="414"/>
      <c r="AL1145" s="383"/>
      <c r="AM1145" s="383"/>
      <c r="AN1145" s="523"/>
      <c r="AO1145" s="414"/>
      <c r="AP1145" s="548"/>
      <c r="AQ1145" s="414"/>
      <c r="AR1145" s="78"/>
      <c r="AS1145" s="78"/>
      <c r="AT1145" s="414"/>
      <c r="AU1145" s="548"/>
      <c r="AV1145" s="548"/>
      <c r="AW1145" s="414"/>
      <c r="AX1145" s="383"/>
      <c r="AY1145" s="548"/>
      <c r="AZ1145" s="414"/>
      <c r="BA1145" s="383"/>
      <c r="BB1145" s="548"/>
      <c r="BC1145" s="78"/>
      <c r="BD1145" s="414"/>
      <c r="BE1145" s="414"/>
      <c r="BF1145" s="414"/>
      <c r="BG1145" s="414"/>
      <c r="BH1145" s="414"/>
      <c r="BI1145" s="383"/>
      <c r="BJ1145" s="383"/>
      <c r="BK1145" s="78"/>
      <c r="BL1145" s="414"/>
      <c r="BM1145" s="383"/>
      <c r="BN1145" s="78"/>
      <c r="BO1145" s="414"/>
      <c r="BP1145" s="78"/>
      <c r="BQ1145" s="414"/>
      <c r="BR1145" s="383"/>
      <c r="BS1145" s="78"/>
      <c r="BT1145" s="83"/>
      <c r="BU1145" s="75"/>
      <c r="BV1145" s="74"/>
      <c r="BW1145" s="74"/>
      <c r="BX1145" s="462" t="s">
        <v>6306</v>
      </c>
      <c r="BY1145" s="112">
        <f t="shared" si="113"/>
        <v>1140</v>
      </c>
      <c r="BZ1145" s="65">
        <f t="shared" si="112"/>
        <v>0</v>
      </c>
      <c r="CA1145" s="359">
        <f t="shared" si="114"/>
        <v>10</v>
      </c>
      <c r="CB1145" s="359">
        <f t="shared" si="115"/>
        <v>2</v>
      </c>
      <c r="CC1145" s="359">
        <f t="shared" si="116"/>
        <v>2023</v>
      </c>
      <c r="CD1145" s="359" t="str">
        <f t="shared" si="117"/>
        <v xml:space="preserve">102202368001INCENDIO FORESTAL </v>
      </c>
    </row>
    <row r="1146" spans="1:82" s="121" customFormat="1" ht="63.75" customHeight="1">
      <c r="A1146" s="13"/>
      <c r="B1146" s="13"/>
      <c r="C1146" s="13"/>
      <c r="D1146" s="212">
        <v>44967</v>
      </c>
      <c r="E1146" s="210" t="s">
        <v>2830</v>
      </c>
      <c r="F1146" s="211" t="s">
        <v>2634</v>
      </c>
      <c r="G1146" s="130" t="s">
        <v>8680</v>
      </c>
      <c r="H1146" s="85" t="str">
        <f>VLOOKUP(E1146&amp;F1146,Divipola!$C$1:$F$1149,4,FALSE)</f>
        <v>68001</v>
      </c>
      <c r="I1146" s="77"/>
      <c r="J1146" s="181"/>
      <c r="K1146" s="306"/>
      <c r="L1146" s="309"/>
      <c r="M1146" s="309"/>
      <c r="N1146" s="316"/>
      <c r="O1146" s="316"/>
      <c r="P1146" s="316"/>
      <c r="Q1146" s="316"/>
      <c r="R1146" s="316"/>
      <c r="S1146" s="317"/>
      <c r="T1146" s="317"/>
      <c r="U1146" s="317"/>
      <c r="V1146" s="317"/>
      <c r="W1146" s="317"/>
      <c r="X1146" s="317"/>
      <c r="Y1146" s="310"/>
      <c r="Z1146" s="306"/>
      <c r="AA1146" s="311"/>
      <c r="AB1146" s="383"/>
      <c r="AC1146" s="73"/>
      <c r="AD1146" s="414"/>
      <c r="AE1146" s="393"/>
      <c r="AF1146" s="78"/>
      <c r="AG1146" s="414"/>
      <c r="AH1146" s="383"/>
      <c r="AI1146" s="453"/>
      <c r="AJ1146" s="453"/>
      <c r="AK1146" s="414"/>
      <c r="AL1146" s="383"/>
      <c r="AM1146" s="383"/>
      <c r="AN1146" s="523"/>
      <c r="AO1146" s="414"/>
      <c r="AP1146" s="548"/>
      <c r="AQ1146" s="414"/>
      <c r="AR1146" s="78"/>
      <c r="AS1146" s="78"/>
      <c r="AT1146" s="414"/>
      <c r="AU1146" s="548"/>
      <c r="AV1146" s="548"/>
      <c r="AW1146" s="414"/>
      <c r="AX1146" s="383"/>
      <c r="AY1146" s="548"/>
      <c r="AZ1146" s="414"/>
      <c r="BA1146" s="383"/>
      <c r="BB1146" s="548"/>
      <c r="BC1146" s="78"/>
      <c r="BD1146" s="414"/>
      <c r="BE1146" s="414"/>
      <c r="BF1146" s="414"/>
      <c r="BG1146" s="414"/>
      <c r="BH1146" s="414"/>
      <c r="BI1146" s="383"/>
      <c r="BJ1146" s="383"/>
      <c r="BK1146" s="78"/>
      <c r="BL1146" s="414"/>
      <c r="BM1146" s="383"/>
      <c r="BN1146" s="78"/>
      <c r="BO1146" s="414"/>
      <c r="BP1146" s="78"/>
      <c r="BQ1146" s="414"/>
      <c r="BR1146" s="383"/>
      <c r="BS1146" s="78"/>
      <c r="BT1146" s="83"/>
      <c r="BU1146" s="75"/>
      <c r="BV1146" s="74"/>
      <c r="BW1146" s="74"/>
      <c r="BX1146" s="462" t="s">
        <v>6307</v>
      </c>
      <c r="BY1146" s="112">
        <f t="shared" si="113"/>
        <v>1141</v>
      </c>
      <c r="BZ1146" s="65">
        <f t="shared" si="112"/>
        <v>0</v>
      </c>
      <c r="CA1146" s="359">
        <f t="shared" si="114"/>
        <v>10</v>
      </c>
      <c r="CB1146" s="359">
        <f t="shared" si="115"/>
        <v>2</v>
      </c>
      <c r="CC1146" s="359">
        <f t="shared" si="116"/>
        <v>2023</v>
      </c>
      <c r="CD1146" s="359" t="str">
        <f t="shared" si="117"/>
        <v xml:space="preserve">102202368001INCENDIO FORESTAL </v>
      </c>
    </row>
    <row r="1147" spans="1:82" s="121" customFormat="1" ht="63.75" customHeight="1">
      <c r="A1147" s="13"/>
      <c r="B1147" s="13"/>
      <c r="C1147" s="13"/>
      <c r="D1147" s="212">
        <v>44967</v>
      </c>
      <c r="E1147" s="210" t="s">
        <v>2830</v>
      </c>
      <c r="F1147" s="211" t="s">
        <v>2634</v>
      </c>
      <c r="G1147" s="130" t="s">
        <v>8680</v>
      </c>
      <c r="H1147" s="85" t="str">
        <f>VLOOKUP(E1147&amp;F1147,Divipola!$C$1:$F$1149,4,FALSE)</f>
        <v>68001</v>
      </c>
      <c r="I1147" s="77"/>
      <c r="J1147" s="181"/>
      <c r="K1147" s="306"/>
      <c r="L1147" s="309"/>
      <c r="M1147" s="309"/>
      <c r="N1147" s="316"/>
      <c r="O1147" s="316"/>
      <c r="P1147" s="316"/>
      <c r="Q1147" s="316"/>
      <c r="R1147" s="316"/>
      <c r="S1147" s="317"/>
      <c r="T1147" s="317"/>
      <c r="U1147" s="317"/>
      <c r="V1147" s="317"/>
      <c r="W1147" s="317"/>
      <c r="X1147" s="317"/>
      <c r="Y1147" s="310"/>
      <c r="Z1147" s="306"/>
      <c r="AA1147" s="311"/>
      <c r="AB1147" s="383"/>
      <c r="AC1147" s="73"/>
      <c r="AD1147" s="414"/>
      <c r="AE1147" s="393"/>
      <c r="AF1147" s="78"/>
      <c r="AG1147" s="414"/>
      <c r="AH1147" s="383"/>
      <c r="AI1147" s="453"/>
      <c r="AJ1147" s="453"/>
      <c r="AK1147" s="414"/>
      <c r="AL1147" s="383"/>
      <c r="AM1147" s="383"/>
      <c r="AN1147" s="523"/>
      <c r="AO1147" s="414"/>
      <c r="AP1147" s="548"/>
      <c r="AQ1147" s="414"/>
      <c r="AR1147" s="78"/>
      <c r="AS1147" s="78"/>
      <c r="AT1147" s="414"/>
      <c r="AU1147" s="548"/>
      <c r="AV1147" s="548"/>
      <c r="AW1147" s="414"/>
      <c r="AX1147" s="383"/>
      <c r="AY1147" s="548"/>
      <c r="AZ1147" s="414"/>
      <c r="BA1147" s="383"/>
      <c r="BB1147" s="548"/>
      <c r="BC1147" s="78"/>
      <c r="BD1147" s="414"/>
      <c r="BE1147" s="414"/>
      <c r="BF1147" s="414"/>
      <c r="BG1147" s="414"/>
      <c r="BH1147" s="414"/>
      <c r="BI1147" s="383"/>
      <c r="BJ1147" s="383"/>
      <c r="BK1147" s="78"/>
      <c r="BL1147" s="414"/>
      <c r="BM1147" s="383"/>
      <c r="BN1147" s="78"/>
      <c r="BO1147" s="414"/>
      <c r="BP1147" s="78"/>
      <c r="BQ1147" s="414"/>
      <c r="BR1147" s="383"/>
      <c r="BS1147" s="78"/>
      <c r="BT1147" s="83"/>
      <c r="BU1147" s="75"/>
      <c r="BV1147" s="74"/>
      <c r="BW1147" s="74"/>
      <c r="BX1147" s="462" t="s">
        <v>6308</v>
      </c>
      <c r="BY1147" s="112">
        <f t="shared" si="113"/>
        <v>1142</v>
      </c>
      <c r="BZ1147" s="65">
        <f t="shared" si="112"/>
        <v>0</v>
      </c>
      <c r="CA1147" s="359">
        <f t="shared" si="114"/>
        <v>10</v>
      </c>
      <c r="CB1147" s="359">
        <f t="shared" si="115"/>
        <v>2</v>
      </c>
      <c r="CC1147" s="359">
        <f t="shared" si="116"/>
        <v>2023</v>
      </c>
      <c r="CD1147" s="359" t="str">
        <f t="shared" si="117"/>
        <v xml:space="preserve">102202368001INCENDIO FORESTAL </v>
      </c>
    </row>
    <row r="1148" spans="1:82" s="121" customFormat="1" ht="63.75" customHeight="1">
      <c r="A1148" s="13"/>
      <c r="B1148" s="13"/>
      <c r="C1148" s="13"/>
      <c r="D1148" s="212">
        <v>44967</v>
      </c>
      <c r="E1148" s="210" t="s">
        <v>2830</v>
      </c>
      <c r="F1148" s="211" t="s">
        <v>2634</v>
      </c>
      <c r="G1148" s="130" t="s">
        <v>8680</v>
      </c>
      <c r="H1148" s="85" t="str">
        <f>VLOOKUP(E1148&amp;F1148,Divipola!$C$1:$F$1149,4,FALSE)</f>
        <v>68001</v>
      </c>
      <c r="I1148" s="77"/>
      <c r="J1148" s="181"/>
      <c r="K1148" s="306"/>
      <c r="L1148" s="309"/>
      <c r="M1148" s="309"/>
      <c r="N1148" s="316"/>
      <c r="O1148" s="316"/>
      <c r="P1148" s="316"/>
      <c r="Q1148" s="316"/>
      <c r="R1148" s="316"/>
      <c r="S1148" s="317"/>
      <c r="T1148" s="317"/>
      <c r="U1148" s="317"/>
      <c r="V1148" s="317"/>
      <c r="W1148" s="317"/>
      <c r="X1148" s="317"/>
      <c r="Y1148" s="310"/>
      <c r="Z1148" s="306"/>
      <c r="AA1148" s="311"/>
      <c r="AB1148" s="383"/>
      <c r="AC1148" s="73"/>
      <c r="AD1148" s="414"/>
      <c r="AE1148" s="393"/>
      <c r="AF1148" s="78"/>
      <c r="AG1148" s="414"/>
      <c r="AH1148" s="383"/>
      <c r="AI1148" s="453"/>
      <c r="AJ1148" s="453"/>
      <c r="AK1148" s="414"/>
      <c r="AL1148" s="383"/>
      <c r="AM1148" s="383"/>
      <c r="AN1148" s="523"/>
      <c r="AO1148" s="414"/>
      <c r="AP1148" s="548"/>
      <c r="AQ1148" s="414"/>
      <c r="AR1148" s="78"/>
      <c r="AS1148" s="78"/>
      <c r="AT1148" s="414"/>
      <c r="AU1148" s="548"/>
      <c r="AV1148" s="548"/>
      <c r="AW1148" s="414"/>
      <c r="AX1148" s="383"/>
      <c r="AY1148" s="548"/>
      <c r="AZ1148" s="414"/>
      <c r="BA1148" s="383"/>
      <c r="BB1148" s="548"/>
      <c r="BC1148" s="78"/>
      <c r="BD1148" s="414"/>
      <c r="BE1148" s="414"/>
      <c r="BF1148" s="414"/>
      <c r="BG1148" s="414"/>
      <c r="BH1148" s="414"/>
      <c r="BI1148" s="383"/>
      <c r="BJ1148" s="383"/>
      <c r="BK1148" s="78"/>
      <c r="BL1148" s="414"/>
      <c r="BM1148" s="383"/>
      <c r="BN1148" s="78"/>
      <c r="BO1148" s="414"/>
      <c r="BP1148" s="78"/>
      <c r="BQ1148" s="414"/>
      <c r="BR1148" s="383"/>
      <c r="BS1148" s="78"/>
      <c r="BT1148" s="83"/>
      <c r="BU1148" s="75"/>
      <c r="BV1148" s="74"/>
      <c r="BW1148" s="74"/>
      <c r="BX1148" s="462" t="s">
        <v>6309</v>
      </c>
      <c r="BY1148" s="112">
        <f t="shared" si="113"/>
        <v>1143</v>
      </c>
      <c r="BZ1148" s="65">
        <f t="shared" si="112"/>
        <v>0</v>
      </c>
      <c r="CA1148" s="359">
        <f t="shared" si="114"/>
        <v>10</v>
      </c>
      <c r="CB1148" s="359">
        <f t="shared" si="115"/>
        <v>2</v>
      </c>
      <c r="CC1148" s="359">
        <f t="shared" si="116"/>
        <v>2023</v>
      </c>
      <c r="CD1148" s="359" t="str">
        <f t="shared" si="117"/>
        <v xml:space="preserve">102202368001INCENDIO FORESTAL </v>
      </c>
    </row>
    <row r="1149" spans="1:82" s="121" customFormat="1" ht="114.75" customHeight="1">
      <c r="A1149" s="13"/>
      <c r="B1149" s="13"/>
      <c r="C1149" s="13"/>
      <c r="D1149" s="212">
        <v>44967</v>
      </c>
      <c r="E1149" s="210" t="s">
        <v>506</v>
      </c>
      <c r="F1149" s="211" t="s">
        <v>2734</v>
      </c>
      <c r="G1149" s="130" t="s">
        <v>8680</v>
      </c>
      <c r="H1149" s="85" t="str">
        <f>VLOOKUP(E1149&amp;F1149,Divipola!$C$1:$F$1149,4,FALSE)</f>
        <v>50683</v>
      </c>
      <c r="I1149" s="77"/>
      <c r="J1149" s="181"/>
      <c r="K1149" s="306"/>
      <c r="L1149" s="309"/>
      <c r="M1149" s="309"/>
      <c r="N1149" s="316"/>
      <c r="O1149" s="316"/>
      <c r="P1149" s="316"/>
      <c r="Q1149" s="316"/>
      <c r="R1149" s="316"/>
      <c r="S1149" s="317"/>
      <c r="T1149" s="317"/>
      <c r="U1149" s="317"/>
      <c r="V1149" s="317"/>
      <c r="W1149" s="317"/>
      <c r="X1149" s="317"/>
      <c r="Y1149" s="310"/>
      <c r="Z1149" s="306">
        <v>10</v>
      </c>
      <c r="AA1149" s="311"/>
      <c r="AB1149" s="383"/>
      <c r="AC1149" s="73"/>
      <c r="AD1149" s="414"/>
      <c r="AE1149" s="393"/>
      <c r="AF1149" s="78"/>
      <c r="AG1149" s="414"/>
      <c r="AH1149" s="383"/>
      <c r="AI1149" s="453"/>
      <c r="AJ1149" s="453"/>
      <c r="AK1149" s="414"/>
      <c r="AL1149" s="383"/>
      <c r="AM1149" s="383"/>
      <c r="AN1149" s="523"/>
      <c r="AO1149" s="414"/>
      <c r="AP1149" s="548"/>
      <c r="AQ1149" s="414"/>
      <c r="AR1149" s="78"/>
      <c r="AS1149" s="78"/>
      <c r="AT1149" s="414"/>
      <c r="AU1149" s="548"/>
      <c r="AV1149" s="548"/>
      <c r="AW1149" s="414"/>
      <c r="AX1149" s="383"/>
      <c r="AY1149" s="548"/>
      <c r="AZ1149" s="414"/>
      <c r="BA1149" s="383"/>
      <c r="BB1149" s="548"/>
      <c r="BC1149" s="78"/>
      <c r="BD1149" s="414"/>
      <c r="BE1149" s="414"/>
      <c r="BF1149" s="414"/>
      <c r="BG1149" s="414"/>
      <c r="BH1149" s="414"/>
      <c r="BI1149" s="383"/>
      <c r="BJ1149" s="383"/>
      <c r="BK1149" s="78"/>
      <c r="BL1149" s="414"/>
      <c r="BM1149" s="383"/>
      <c r="BN1149" s="78"/>
      <c r="BO1149" s="414"/>
      <c r="BP1149" s="78"/>
      <c r="BQ1149" s="414"/>
      <c r="BR1149" s="383"/>
      <c r="BS1149" s="78"/>
      <c r="BT1149" s="83"/>
      <c r="BU1149" s="75"/>
      <c r="BV1149" s="74"/>
      <c r="BW1149" s="74"/>
      <c r="BX1149" s="462" t="s">
        <v>6310</v>
      </c>
      <c r="BY1149" s="112">
        <f t="shared" si="113"/>
        <v>1144</v>
      </c>
      <c r="BZ1149" s="65">
        <f t="shared" si="112"/>
        <v>0</v>
      </c>
      <c r="CA1149" s="359">
        <f t="shared" si="114"/>
        <v>10</v>
      </c>
      <c r="CB1149" s="359">
        <f t="shared" si="115"/>
        <v>2</v>
      </c>
      <c r="CC1149" s="359">
        <f t="shared" si="116"/>
        <v>2023</v>
      </c>
      <c r="CD1149" s="359" t="str">
        <f t="shared" si="117"/>
        <v xml:space="preserve">102202350683INCENDIO FORESTAL </v>
      </c>
    </row>
    <row r="1150" spans="1:82" s="121" customFormat="1" ht="89.25" customHeight="1">
      <c r="A1150" s="13"/>
      <c r="B1150" s="13"/>
      <c r="C1150" s="13"/>
      <c r="D1150" s="212">
        <v>44967</v>
      </c>
      <c r="E1150" s="210" t="s">
        <v>2861</v>
      </c>
      <c r="F1150" s="211" t="s">
        <v>410</v>
      </c>
      <c r="G1150" s="130" t="s">
        <v>8680</v>
      </c>
      <c r="H1150" s="85" t="str">
        <f>VLOOKUP(E1150&amp;F1150,Divipola!$C$1:$F$1149,4,FALSE)</f>
        <v>44855</v>
      </c>
      <c r="I1150" s="77"/>
      <c r="J1150" s="181"/>
      <c r="K1150" s="306"/>
      <c r="L1150" s="309"/>
      <c r="M1150" s="309"/>
      <c r="N1150" s="316"/>
      <c r="O1150" s="316"/>
      <c r="P1150" s="316"/>
      <c r="Q1150" s="316"/>
      <c r="R1150" s="316"/>
      <c r="S1150" s="317"/>
      <c r="T1150" s="317"/>
      <c r="U1150" s="317"/>
      <c r="V1150" s="317"/>
      <c r="W1150" s="317"/>
      <c r="X1150" s="317"/>
      <c r="Y1150" s="310"/>
      <c r="Z1150" s="306">
        <v>1</v>
      </c>
      <c r="AA1150" s="311"/>
      <c r="AB1150" s="383"/>
      <c r="AC1150" s="73"/>
      <c r="AD1150" s="414"/>
      <c r="AE1150" s="393"/>
      <c r="AF1150" s="78"/>
      <c r="AG1150" s="414"/>
      <c r="AH1150" s="383"/>
      <c r="AI1150" s="453"/>
      <c r="AJ1150" s="453"/>
      <c r="AK1150" s="414"/>
      <c r="AL1150" s="383"/>
      <c r="AM1150" s="383"/>
      <c r="AN1150" s="523"/>
      <c r="AO1150" s="414"/>
      <c r="AP1150" s="548"/>
      <c r="AQ1150" s="414"/>
      <c r="AR1150" s="78"/>
      <c r="AS1150" s="78"/>
      <c r="AT1150" s="414"/>
      <c r="AU1150" s="548"/>
      <c r="AV1150" s="548"/>
      <c r="AW1150" s="414"/>
      <c r="AX1150" s="383"/>
      <c r="AY1150" s="548"/>
      <c r="AZ1150" s="414"/>
      <c r="BA1150" s="383"/>
      <c r="BB1150" s="548"/>
      <c r="BC1150" s="78"/>
      <c r="BD1150" s="414"/>
      <c r="BE1150" s="414"/>
      <c r="BF1150" s="414"/>
      <c r="BG1150" s="414"/>
      <c r="BH1150" s="414"/>
      <c r="BI1150" s="383"/>
      <c r="BJ1150" s="383"/>
      <c r="BK1150" s="78"/>
      <c r="BL1150" s="414"/>
      <c r="BM1150" s="383"/>
      <c r="BN1150" s="78"/>
      <c r="BO1150" s="414"/>
      <c r="BP1150" s="78"/>
      <c r="BQ1150" s="414"/>
      <c r="BR1150" s="383"/>
      <c r="BS1150" s="78"/>
      <c r="BT1150" s="83"/>
      <c r="BU1150" s="75"/>
      <c r="BV1150" s="74"/>
      <c r="BW1150" s="74"/>
      <c r="BX1150" s="462" t="s">
        <v>6311</v>
      </c>
      <c r="BY1150" s="112">
        <f t="shared" si="113"/>
        <v>1145</v>
      </c>
      <c r="BZ1150" s="65">
        <f t="shared" si="112"/>
        <v>0</v>
      </c>
      <c r="CA1150" s="359">
        <f t="shared" si="114"/>
        <v>10</v>
      </c>
      <c r="CB1150" s="359">
        <f t="shared" si="115"/>
        <v>2</v>
      </c>
      <c r="CC1150" s="359">
        <f t="shared" si="116"/>
        <v>2023</v>
      </c>
      <c r="CD1150" s="359" t="str">
        <f t="shared" si="117"/>
        <v xml:space="preserve">102202344855INCENDIO FORESTAL </v>
      </c>
    </row>
    <row r="1151" spans="1:82" s="121" customFormat="1" ht="76.5" customHeight="1">
      <c r="A1151" s="13"/>
      <c r="B1151" s="13"/>
      <c r="C1151" s="13"/>
      <c r="D1151" s="212">
        <v>44967</v>
      </c>
      <c r="E1151" s="210" t="s">
        <v>506</v>
      </c>
      <c r="F1151" s="211" t="s">
        <v>1332</v>
      </c>
      <c r="G1151" s="130" t="s">
        <v>8680</v>
      </c>
      <c r="H1151" s="85" t="str">
        <f>VLOOKUP(E1151&amp;F1151,Divipola!$C$1:$F$1149,4,FALSE)</f>
        <v>50313</v>
      </c>
      <c r="I1151" s="77"/>
      <c r="J1151" s="181"/>
      <c r="K1151" s="306"/>
      <c r="L1151" s="309"/>
      <c r="M1151" s="309"/>
      <c r="N1151" s="316"/>
      <c r="O1151" s="316"/>
      <c r="P1151" s="316"/>
      <c r="Q1151" s="316"/>
      <c r="R1151" s="316"/>
      <c r="S1151" s="317"/>
      <c r="T1151" s="317"/>
      <c r="U1151" s="317"/>
      <c r="V1151" s="317"/>
      <c r="W1151" s="317"/>
      <c r="X1151" s="317"/>
      <c r="Y1151" s="310"/>
      <c r="Z1151" s="306">
        <v>15</v>
      </c>
      <c r="AA1151" s="311"/>
      <c r="AB1151" s="383"/>
      <c r="AC1151" s="73"/>
      <c r="AD1151" s="414"/>
      <c r="AE1151" s="393"/>
      <c r="AF1151" s="78"/>
      <c r="AG1151" s="414"/>
      <c r="AH1151" s="383"/>
      <c r="AI1151" s="453"/>
      <c r="AJ1151" s="453"/>
      <c r="AK1151" s="414"/>
      <c r="AL1151" s="383"/>
      <c r="AM1151" s="383"/>
      <c r="AN1151" s="523"/>
      <c r="AO1151" s="414"/>
      <c r="AP1151" s="548"/>
      <c r="AQ1151" s="414"/>
      <c r="AR1151" s="78"/>
      <c r="AS1151" s="78"/>
      <c r="AT1151" s="414"/>
      <c r="AU1151" s="548"/>
      <c r="AV1151" s="548"/>
      <c r="AW1151" s="414"/>
      <c r="AX1151" s="383"/>
      <c r="AY1151" s="548"/>
      <c r="AZ1151" s="414"/>
      <c r="BA1151" s="383"/>
      <c r="BB1151" s="548"/>
      <c r="BC1151" s="78"/>
      <c r="BD1151" s="414"/>
      <c r="BE1151" s="414"/>
      <c r="BF1151" s="414"/>
      <c r="BG1151" s="414"/>
      <c r="BH1151" s="414"/>
      <c r="BI1151" s="383"/>
      <c r="BJ1151" s="383"/>
      <c r="BK1151" s="78"/>
      <c r="BL1151" s="414"/>
      <c r="BM1151" s="383"/>
      <c r="BN1151" s="78"/>
      <c r="BO1151" s="414"/>
      <c r="BP1151" s="78"/>
      <c r="BQ1151" s="414"/>
      <c r="BR1151" s="383"/>
      <c r="BS1151" s="78"/>
      <c r="BT1151" s="83"/>
      <c r="BU1151" s="75"/>
      <c r="BV1151" s="74"/>
      <c r="BW1151" s="74"/>
      <c r="BX1151" s="462" t="s">
        <v>6312</v>
      </c>
      <c r="BY1151" s="112">
        <f t="shared" si="113"/>
        <v>1146</v>
      </c>
      <c r="BZ1151" s="65">
        <f t="shared" si="112"/>
        <v>0</v>
      </c>
      <c r="CA1151" s="359">
        <f t="shared" si="114"/>
        <v>10</v>
      </c>
      <c r="CB1151" s="359">
        <f t="shared" si="115"/>
        <v>2</v>
      </c>
      <c r="CC1151" s="359">
        <f t="shared" si="116"/>
        <v>2023</v>
      </c>
      <c r="CD1151" s="359" t="str">
        <f t="shared" si="117"/>
        <v xml:space="preserve">102202350313INCENDIO FORESTAL </v>
      </c>
    </row>
    <row r="1152" spans="1:82" s="121" customFormat="1" ht="63.75" customHeight="1">
      <c r="A1152" s="13"/>
      <c r="B1152" s="13"/>
      <c r="C1152" s="13"/>
      <c r="D1152" s="212">
        <v>44967</v>
      </c>
      <c r="E1152" s="210" t="s">
        <v>2622</v>
      </c>
      <c r="F1152" s="211" t="s">
        <v>1366</v>
      </c>
      <c r="G1152" s="130" t="s">
        <v>8680</v>
      </c>
      <c r="H1152" s="85" t="str">
        <f>VLOOKUP(E1152&amp;F1152,Divipola!$C$1:$F$1149,4,FALSE)</f>
        <v>41797</v>
      </c>
      <c r="I1152" s="77"/>
      <c r="J1152" s="181"/>
      <c r="K1152" s="306"/>
      <c r="L1152" s="309"/>
      <c r="M1152" s="309"/>
      <c r="N1152" s="316"/>
      <c r="O1152" s="316"/>
      <c r="P1152" s="316"/>
      <c r="Q1152" s="316"/>
      <c r="R1152" s="316"/>
      <c r="S1152" s="317"/>
      <c r="T1152" s="317"/>
      <c r="U1152" s="317"/>
      <c r="V1152" s="317"/>
      <c r="W1152" s="317"/>
      <c r="X1152" s="317"/>
      <c r="Y1152" s="310"/>
      <c r="Z1152" s="306"/>
      <c r="AA1152" s="311"/>
      <c r="AB1152" s="383"/>
      <c r="AC1152" s="73"/>
      <c r="AD1152" s="414"/>
      <c r="AE1152" s="393"/>
      <c r="AF1152" s="78"/>
      <c r="AG1152" s="414"/>
      <c r="AH1152" s="383"/>
      <c r="AI1152" s="453"/>
      <c r="AJ1152" s="453"/>
      <c r="AK1152" s="414"/>
      <c r="AL1152" s="383"/>
      <c r="AM1152" s="383"/>
      <c r="AN1152" s="523"/>
      <c r="AO1152" s="414"/>
      <c r="AP1152" s="548"/>
      <c r="AQ1152" s="414"/>
      <c r="AR1152" s="78"/>
      <c r="AS1152" s="78"/>
      <c r="AT1152" s="414"/>
      <c r="AU1152" s="548"/>
      <c r="AV1152" s="548"/>
      <c r="AW1152" s="414"/>
      <c r="AX1152" s="383"/>
      <c r="AY1152" s="548"/>
      <c r="AZ1152" s="414"/>
      <c r="BA1152" s="383"/>
      <c r="BB1152" s="548"/>
      <c r="BC1152" s="78"/>
      <c r="BD1152" s="414"/>
      <c r="BE1152" s="414"/>
      <c r="BF1152" s="414"/>
      <c r="BG1152" s="414"/>
      <c r="BH1152" s="414"/>
      <c r="BI1152" s="383"/>
      <c r="BJ1152" s="383"/>
      <c r="BK1152" s="78"/>
      <c r="BL1152" s="414"/>
      <c r="BM1152" s="383"/>
      <c r="BN1152" s="78"/>
      <c r="BO1152" s="414"/>
      <c r="BP1152" s="78"/>
      <c r="BQ1152" s="414"/>
      <c r="BR1152" s="383"/>
      <c r="BS1152" s="78"/>
      <c r="BT1152" s="83"/>
      <c r="BU1152" s="75"/>
      <c r="BV1152" s="74"/>
      <c r="BW1152" s="74"/>
      <c r="BX1152" s="462" t="s">
        <v>6313</v>
      </c>
      <c r="BY1152" s="112">
        <f t="shared" si="113"/>
        <v>1147</v>
      </c>
      <c r="BZ1152" s="65">
        <f t="shared" si="112"/>
        <v>0</v>
      </c>
      <c r="CA1152" s="359">
        <f t="shared" si="114"/>
        <v>10</v>
      </c>
      <c r="CB1152" s="359">
        <f t="shared" si="115"/>
        <v>2</v>
      </c>
      <c r="CC1152" s="359">
        <f t="shared" si="116"/>
        <v>2023</v>
      </c>
      <c r="CD1152" s="359" t="str">
        <f t="shared" si="117"/>
        <v xml:space="preserve">102202341797INCENDIO FORESTAL </v>
      </c>
    </row>
    <row r="1153" spans="1:82" s="121" customFormat="1" ht="331.5" customHeight="1">
      <c r="A1153" s="13"/>
      <c r="B1153" s="13"/>
      <c r="C1153" s="13"/>
      <c r="D1153" s="212">
        <v>44967</v>
      </c>
      <c r="E1153" s="210" t="s">
        <v>2835</v>
      </c>
      <c r="F1153" s="211" t="s">
        <v>1283</v>
      </c>
      <c r="G1153" s="130" t="s">
        <v>8680</v>
      </c>
      <c r="H1153" s="85" t="str">
        <f>VLOOKUP(E1153&amp;F1153,Divipola!$C$1:$F$1149,4,FALSE)</f>
        <v>47980</v>
      </c>
      <c r="I1153" s="181"/>
      <c r="J1153" s="181"/>
      <c r="K1153" s="306"/>
      <c r="L1153" s="309"/>
      <c r="M1153" s="309"/>
      <c r="N1153" s="316"/>
      <c r="O1153" s="316"/>
      <c r="P1153" s="316"/>
      <c r="Q1153" s="316"/>
      <c r="R1153" s="316"/>
      <c r="S1153" s="317"/>
      <c r="T1153" s="317"/>
      <c r="U1153" s="317"/>
      <c r="V1153" s="317"/>
      <c r="W1153" s="317"/>
      <c r="X1153" s="317"/>
      <c r="Y1153" s="310"/>
      <c r="Z1153" s="306"/>
      <c r="AA1153" s="311"/>
      <c r="AB1153" s="383"/>
      <c r="AC1153" s="73"/>
      <c r="AD1153" s="414"/>
      <c r="AE1153" s="395"/>
      <c r="AF1153" s="78"/>
      <c r="AG1153" s="414"/>
      <c r="AH1153" s="383"/>
      <c r="AI1153" s="453"/>
      <c r="AJ1153" s="453"/>
      <c r="AK1153" s="414"/>
      <c r="AL1153" s="383"/>
      <c r="AM1153" s="383"/>
      <c r="AN1153" s="523"/>
      <c r="AO1153" s="414"/>
      <c r="AP1153" s="548"/>
      <c r="AQ1153" s="414"/>
      <c r="AR1153" s="78"/>
      <c r="AS1153" s="78"/>
      <c r="AT1153" s="414"/>
      <c r="AU1153" s="548"/>
      <c r="AV1153" s="548"/>
      <c r="AW1153" s="414"/>
      <c r="AX1153" s="383"/>
      <c r="AY1153" s="548"/>
      <c r="AZ1153" s="414"/>
      <c r="BA1153" s="383"/>
      <c r="BB1153" s="548"/>
      <c r="BC1153" s="78"/>
      <c r="BD1153" s="414"/>
      <c r="BE1153" s="414"/>
      <c r="BF1153" s="414"/>
      <c r="BG1153" s="414"/>
      <c r="BH1153" s="414"/>
      <c r="BI1153" s="383"/>
      <c r="BJ1153" s="383"/>
      <c r="BK1153" s="78"/>
      <c r="BL1153" s="414"/>
      <c r="BM1153" s="383"/>
      <c r="BN1153" s="78"/>
      <c r="BO1153" s="414"/>
      <c r="BP1153" s="78"/>
      <c r="BQ1153" s="414"/>
      <c r="BR1153" s="383"/>
      <c r="BS1153" s="78"/>
      <c r="BT1153" s="83"/>
      <c r="BU1153" s="75"/>
      <c r="BV1153" s="74"/>
      <c r="BW1153" s="74"/>
      <c r="BX1153" s="462" t="s">
        <v>6314</v>
      </c>
      <c r="BY1153" s="112">
        <f t="shared" si="113"/>
        <v>1148</v>
      </c>
      <c r="BZ1153" s="65">
        <f t="shared" si="112"/>
        <v>0</v>
      </c>
      <c r="CA1153" s="359">
        <f t="shared" si="114"/>
        <v>10</v>
      </c>
      <c r="CB1153" s="359">
        <f t="shared" si="115"/>
        <v>2</v>
      </c>
      <c r="CC1153" s="359">
        <f t="shared" si="116"/>
        <v>2023</v>
      </c>
      <c r="CD1153" s="359" t="str">
        <f t="shared" si="117"/>
        <v xml:space="preserve">102202347980INCENDIO FORESTAL </v>
      </c>
    </row>
    <row r="1154" spans="1:82" s="121" customFormat="1" ht="229.5" customHeight="1">
      <c r="A1154" s="13"/>
      <c r="B1154" s="13"/>
      <c r="C1154" s="13"/>
      <c r="D1154" s="212">
        <v>44967</v>
      </c>
      <c r="E1154" s="210" t="s">
        <v>2835</v>
      </c>
      <c r="F1154" s="211" t="s">
        <v>1283</v>
      </c>
      <c r="G1154" s="130" t="s">
        <v>8680</v>
      </c>
      <c r="H1154" s="85" t="str">
        <f>VLOOKUP(E1154&amp;F1154,Divipola!$C$1:$F$1149,4,FALSE)</f>
        <v>47980</v>
      </c>
      <c r="I1154" s="77"/>
      <c r="J1154" s="181"/>
      <c r="K1154" s="306"/>
      <c r="L1154" s="309"/>
      <c r="M1154" s="309"/>
      <c r="N1154" s="316"/>
      <c r="O1154" s="316"/>
      <c r="P1154" s="316"/>
      <c r="Q1154" s="316"/>
      <c r="R1154" s="316"/>
      <c r="S1154" s="317"/>
      <c r="T1154" s="317"/>
      <c r="U1154" s="317"/>
      <c r="V1154" s="317"/>
      <c r="W1154" s="317"/>
      <c r="X1154" s="317"/>
      <c r="Y1154" s="310"/>
      <c r="Z1154" s="306"/>
      <c r="AA1154" s="311"/>
      <c r="AB1154" s="383"/>
      <c r="AC1154" s="73"/>
      <c r="AD1154" s="414"/>
      <c r="AE1154" s="393"/>
      <c r="AF1154" s="78"/>
      <c r="AG1154" s="414"/>
      <c r="AH1154" s="383"/>
      <c r="AI1154" s="453"/>
      <c r="AJ1154" s="453"/>
      <c r="AK1154" s="414"/>
      <c r="AL1154" s="383"/>
      <c r="AM1154" s="383"/>
      <c r="AN1154" s="523"/>
      <c r="AO1154" s="414"/>
      <c r="AP1154" s="548"/>
      <c r="AQ1154" s="414"/>
      <c r="AR1154" s="78"/>
      <c r="AS1154" s="78"/>
      <c r="AT1154" s="414"/>
      <c r="AU1154" s="548"/>
      <c r="AV1154" s="548"/>
      <c r="AW1154" s="414"/>
      <c r="AX1154" s="383"/>
      <c r="AY1154" s="548"/>
      <c r="AZ1154" s="414"/>
      <c r="BA1154" s="383"/>
      <c r="BB1154" s="548"/>
      <c r="BC1154" s="78"/>
      <c r="BD1154" s="414"/>
      <c r="BE1154" s="414"/>
      <c r="BF1154" s="414"/>
      <c r="BG1154" s="414"/>
      <c r="BH1154" s="414"/>
      <c r="BI1154" s="383"/>
      <c r="BJ1154" s="383"/>
      <c r="BK1154" s="78"/>
      <c r="BL1154" s="414"/>
      <c r="BM1154" s="383"/>
      <c r="BN1154" s="78"/>
      <c r="BO1154" s="414"/>
      <c r="BP1154" s="78"/>
      <c r="BQ1154" s="414"/>
      <c r="BR1154" s="383"/>
      <c r="BS1154" s="78"/>
      <c r="BT1154" s="83"/>
      <c r="BU1154" s="75"/>
      <c r="BV1154" s="74"/>
      <c r="BW1154" s="74"/>
      <c r="BX1154" s="462" t="s">
        <v>6315</v>
      </c>
      <c r="BY1154" s="112">
        <f t="shared" si="113"/>
        <v>1149</v>
      </c>
      <c r="BZ1154" s="65">
        <f t="shared" si="112"/>
        <v>0</v>
      </c>
      <c r="CA1154" s="359">
        <f t="shared" si="114"/>
        <v>10</v>
      </c>
      <c r="CB1154" s="359">
        <f t="shared" si="115"/>
        <v>2</v>
      </c>
      <c r="CC1154" s="359">
        <f t="shared" si="116"/>
        <v>2023</v>
      </c>
      <c r="CD1154" s="359" t="str">
        <f t="shared" si="117"/>
        <v xml:space="preserve">102202347980INCENDIO FORESTAL </v>
      </c>
    </row>
    <row r="1155" spans="1:82" s="121" customFormat="1" ht="76.5" customHeight="1">
      <c r="A1155" s="13"/>
      <c r="B1155" s="13"/>
      <c r="C1155" s="13"/>
      <c r="D1155" s="212">
        <v>44967</v>
      </c>
      <c r="E1155" s="210" t="s">
        <v>2861</v>
      </c>
      <c r="F1155" s="211" t="s">
        <v>2169</v>
      </c>
      <c r="G1155" s="130" t="s">
        <v>8680</v>
      </c>
      <c r="H1155" s="85" t="str">
        <f>VLOOKUP(E1155&amp;F1155,Divipola!$C$1:$F$1149,4,FALSE)</f>
        <v>44001</v>
      </c>
      <c r="I1155" s="181"/>
      <c r="J1155" s="181"/>
      <c r="K1155" s="306"/>
      <c r="L1155" s="309"/>
      <c r="M1155" s="309"/>
      <c r="N1155" s="316"/>
      <c r="O1155" s="316"/>
      <c r="P1155" s="316"/>
      <c r="Q1155" s="316"/>
      <c r="R1155" s="316"/>
      <c r="S1155" s="317"/>
      <c r="T1155" s="317"/>
      <c r="U1155" s="317"/>
      <c r="V1155" s="317"/>
      <c r="W1155" s="317"/>
      <c r="X1155" s="317"/>
      <c r="Y1155" s="310"/>
      <c r="Z1155" s="306">
        <v>1</v>
      </c>
      <c r="AA1155" s="311"/>
      <c r="AB1155" s="383"/>
      <c r="AC1155" s="73"/>
      <c r="AD1155" s="414"/>
      <c r="AE1155" s="395"/>
      <c r="AF1155" s="78"/>
      <c r="AG1155" s="414"/>
      <c r="AH1155" s="383"/>
      <c r="AI1155" s="453"/>
      <c r="AJ1155" s="453"/>
      <c r="AK1155" s="414"/>
      <c r="AL1155" s="383"/>
      <c r="AM1155" s="383"/>
      <c r="AN1155" s="523"/>
      <c r="AO1155" s="414"/>
      <c r="AP1155" s="548"/>
      <c r="AQ1155" s="414"/>
      <c r="AR1155" s="78"/>
      <c r="AS1155" s="78"/>
      <c r="AT1155" s="414"/>
      <c r="AU1155" s="548"/>
      <c r="AV1155" s="548"/>
      <c r="AW1155" s="414"/>
      <c r="AX1155" s="383"/>
      <c r="AY1155" s="548"/>
      <c r="AZ1155" s="414"/>
      <c r="BA1155" s="383"/>
      <c r="BB1155" s="548"/>
      <c r="BC1155" s="78"/>
      <c r="BD1155" s="414"/>
      <c r="BE1155" s="414"/>
      <c r="BF1155" s="414"/>
      <c r="BG1155" s="414"/>
      <c r="BH1155" s="414"/>
      <c r="BI1155" s="383"/>
      <c r="BJ1155" s="383"/>
      <c r="BK1155" s="691"/>
      <c r="BL1155" s="414"/>
      <c r="BM1155" s="383"/>
      <c r="BN1155" s="78"/>
      <c r="BO1155" s="414"/>
      <c r="BP1155" s="78"/>
      <c r="BQ1155" s="414"/>
      <c r="BR1155" s="383"/>
      <c r="BS1155" s="78"/>
      <c r="BT1155" s="83"/>
      <c r="BU1155" s="75"/>
      <c r="BV1155" s="74"/>
      <c r="BW1155" s="74"/>
      <c r="BX1155" s="462" t="s">
        <v>6316</v>
      </c>
      <c r="BY1155" s="112">
        <f t="shared" si="113"/>
        <v>1150</v>
      </c>
      <c r="BZ1155" s="65">
        <f t="shared" si="112"/>
        <v>0</v>
      </c>
      <c r="CA1155" s="359">
        <f t="shared" si="114"/>
        <v>10</v>
      </c>
      <c r="CB1155" s="359">
        <f t="shared" si="115"/>
        <v>2</v>
      </c>
      <c r="CC1155" s="359">
        <f t="shared" si="116"/>
        <v>2023</v>
      </c>
      <c r="CD1155" s="359" t="str">
        <f t="shared" si="117"/>
        <v xml:space="preserve">102202344001INCENDIO FORESTAL </v>
      </c>
    </row>
    <row r="1156" spans="1:82" s="121" customFormat="1" ht="102" customHeight="1">
      <c r="A1156" s="13"/>
      <c r="B1156" s="13"/>
      <c r="C1156" s="13"/>
      <c r="D1156" s="212">
        <v>44967</v>
      </c>
      <c r="E1156" s="210" t="s">
        <v>2830</v>
      </c>
      <c r="F1156" s="211" t="s">
        <v>2759</v>
      </c>
      <c r="G1156" s="130" t="s">
        <v>8680</v>
      </c>
      <c r="H1156" s="85" t="str">
        <f>VLOOKUP(E1156&amp;F1156,Divipola!$C$1:$F$1149,4,FALSE)</f>
        <v>68307</v>
      </c>
      <c r="I1156" s="77"/>
      <c r="J1156" s="181"/>
      <c r="K1156" s="306"/>
      <c r="L1156" s="309"/>
      <c r="M1156" s="309"/>
      <c r="N1156" s="316"/>
      <c r="O1156" s="316"/>
      <c r="P1156" s="316"/>
      <c r="Q1156" s="316"/>
      <c r="R1156" s="316"/>
      <c r="S1156" s="317"/>
      <c r="T1156" s="317"/>
      <c r="U1156" s="317"/>
      <c r="V1156" s="317"/>
      <c r="W1156" s="317"/>
      <c r="X1156" s="317"/>
      <c r="Y1156" s="310"/>
      <c r="Z1156" s="306"/>
      <c r="AA1156" s="311"/>
      <c r="AB1156" s="383"/>
      <c r="AC1156" s="73"/>
      <c r="AD1156" s="414"/>
      <c r="AE1156" s="393"/>
      <c r="AF1156" s="78"/>
      <c r="AG1156" s="414"/>
      <c r="AH1156" s="383"/>
      <c r="AI1156" s="453"/>
      <c r="AJ1156" s="453"/>
      <c r="AK1156" s="414"/>
      <c r="AL1156" s="383"/>
      <c r="AM1156" s="383"/>
      <c r="AN1156" s="523"/>
      <c r="AO1156" s="414"/>
      <c r="AP1156" s="548"/>
      <c r="AQ1156" s="414"/>
      <c r="AR1156" s="78"/>
      <c r="AS1156" s="78"/>
      <c r="AT1156" s="414"/>
      <c r="AU1156" s="548"/>
      <c r="AV1156" s="548"/>
      <c r="AW1156" s="414"/>
      <c r="AX1156" s="383"/>
      <c r="AY1156" s="548"/>
      <c r="AZ1156" s="414"/>
      <c r="BA1156" s="383"/>
      <c r="BB1156" s="548"/>
      <c r="BC1156" s="78"/>
      <c r="BD1156" s="414"/>
      <c r="BE1156" s="414"/>
      <c r="BF1156" s="414"/>
      <c r="BG1156" s="414"/>
      <c r="BH1156" s="414"/>
      <c r="BI1156" s="383"/>
      <c r="BJ1156" s="383"/>
      <c r="BK1156" s="78"/>
      <c r="BL1156" s="414"/>
      <c r="BM1156" s="383"/>
      <c r="BN1156" s="78"/>
      <c r="BO1156" s="414"/>
      <c r="BP1156" s="78"/>
      <c r="BQ1156" s="414"/>
      <c r="BR1156" s="383"/>
      <c r="BS1156" s="78"/>
      <c r="BT1156" s="83"/>
      <c r="BU1156" s="75"/>
      <c r="BV1156" s="74"/>
      <c r="BW1156" s="74"/>
      <c r="BX1156" s="462" t="s">
        <v>6317</v>
      </c>
      <c r="BY1156" s="112">
        <f t="shared" si="113"/>
        <v>1151</v>
      </c>
      <c r="BZ1156" s="65">
        <f t="shared" si="112"/>
        <v>0</v>
      </c>
      <c r="CA1156" s="359">
        <f t="shared" si="114"/>
        <v>10</v>
      </c>
      <c r="CB1156" s="359">
        <f t="shared" si="115"/>
        <v>2</v>
      </c>
      <c r="CC1156" s="359">
        <f t="shared" si="116"/>
        <v>2023</v>
      </c>
      <c r="CD1156" s="359" t="str">
        <f t="shared" si="117"/>
        <v xml:space="preserve">102202368307INCENDIO FORESTAL </v>
      </c>
    </row>
    <row r="1157" spans="1:82" s="121" customFormat="1" ht="114.75" customHeight="1">
      <c r="A1157" s="13"/>
      <c r="B1157" s="13"/>
      <c r="C1157" s="13"/>
      <c r="D1157" s="212">
        <v>44967</v>
      </c>
      <c r="E1157" s="210" t="s">
        <v>1687</v>
      </c>
      <c r="F1157" s="211" t="s">
        <v>1688</v>
      </c>
      <c r="G1157" s="130" t="s">
        <v>8680</v>
      </c>
      <c r="H1157" s="85" t="str">
        <f>VLOOKUP(E1157&amp;F1157,Divipola!$C$1:$F$1149,4,FALSE)</f>
        <v>95001</v>
      </c>
      <c r="I1157" s="77"/>
      <c r="J1157" s="181"/>
      <c r="K1157" s="306"/>
      <c r="L1157" s="309"/>
      <c r="M1157" s="309"/>
      <c r="N1157" s="316"/>
      <c r="O1157" s="316"/>
      <c r="P1157" s="316"/>
      <c r="Q1157" s="316"/>
      <c r="R1157" s="316"/>
      <c r="S1157" s="317"/>
      <c r="T1157" s="317"/>
      <c r="U1157" s="317"/>
      <c r="V1157" s="317"/>
      <c r="W1157" s="317"/>
      <c r="X1157" s="317"/>
      <c r="Y1157" s="310"/>
      <c r="Z1157" s="306"/>
      <c r="AA1157" s="311"/>
      <c r="AB1157" s="383"/>
      <c r="AC1157" s="73"/>
      <c r="AD1157" s="414"/>
      <c r="AE1157" s="393"/>
      <c r="AF1157" s="78"/>
      <c r="AG1157" s="414"/>
      <c r="AH1157" s="383"/>
      <c r="AI1157" s="453"/>
      <c r="AJ1157" s="453"/>
      <c r="AK1157" s="414"/>
      <c r="AL1157" s="383"/>
      <c r="AM1157" s="383"/>
      <c r="AN1157" s="523"/>
      <c r="AO1157" s="414"/>
      <c r="AP1157" s="548"/>
      <c r="AQ1157" s="414"/>
      <c r="AR1157" s="78"/>
      <c r="AS1157" s="78"/>
      <c r="AT1157" s="414"/>
      <c r="AU1157" s="548"/>
      <c r="AV1157" s="548"/>
      <c r="AW1157" s="414"/>
      <c r="AX1157" s="383"/>
      <c r="AY1157" s="548"/>
      <c r="AZ1157" s="414"/>
      <c r="BA1157" s="383"/>
      <c r="BB1157" s="548"/>
      <c r="BC1157" s="78"/>
      <c r="BD1157" s="414"/>
      <c r="BE1157" s="414"/>
      <c r="BF1157" s="414"/>
      <c r="BG1157" s="414"/>
      <c r="BH1157" s="414"/>
      <c r="BI1157" s="383"/>
      <c r="BJ1157" s="383"/>
      <c r="BK1157" s="78"/>
      <c r="BL1157" s="414"/>
      <c r="BM1157" s="383"/>
      <c r="BN1157" s="78"/>
      <c r="BO1157" s="414"/>
      <c r="BP1157" s="78"/>
      <c r="BQ1157" s="414"/>
      <c r="BR1157" s="383"/>
      <c r="BS1157" s="78"/>
      <c r="BT1157" s="83"/>
      <c r="BU1157" s="75"/>
      <c r="BV1157" s="74"/>
      <c r="BW1157" s="74"/>
      <c r="BX1157" s="462" t="s">
        <v>6318</v>
      </c>
      <c r="BY1157" s="112">
        <f t="shared" si="113"/>
        <v>1152</v>
      </c>
      <c r="BZ1157" s="65">
        <f t="shared" si="112"/>
        <v>0</v>
      </c>
      <c r="CA1157" s="359">
        <f t="shared" si="114"/>
        <v>10</v>
      </c>
      <c r="CB1157" s="359">
        <f t="shared" si="115"/>
        <v>2</v>
      </c>
      <c r="CC1157" s="359">
        <f t="shared" si="116"/>
        <v>2023</v>
      </c>
      <c r="CD1157" s="359" t="str">
        <f t="shared" si="117"/>
        <v xml:space="preserve">102202395001INCENDIO FORESTAL </v>
      </c>
    </row>
    <row r="1158" spans="1:82" s="121" customFormat="1" ht="89.25" customHeight="1">
      <c r="A1158" s="13"/>
      <c r="B1158" s="13"/>
      <c r="C1158" s="13"/>
      <c r="D1158" s="212">
        <v>44967</v>
      </c>
      <c r="E1158" s="210" t="s">
        <v>1687</v>
      </c>
      <c r="F1158" s="211" t="s">
        <v>1688</v>
      </c>
      <c r="G1158" s="130" t="s">
        <v>8680</v>
      </c>
      <c r="H1158" s="85" t="str">
        <f>VLOOKUP(E1158&amp;F1158,Divipola!$C$1:$F$1149,4,FALSE)</f>
        <v>95001</v>
      </c>
      <c r="I1158" s="77"/>
      <c r="J1158" s="181"/>
      <c r="K1158" s="306"/>
      <c r="L1158" s="309"/>
      <c r="M1158" s="309"/>
      <c r="N1158" s="316"/>
      <c r="O1158" s="316"/>
      <c r="P1158" s="316"/>
      <c r="Q1158" s="316"/>
      <c r="R1158" s="316"/>
      <c r="S1158" s="317"/>
      <c r="T1158" s="317"/>
      <c r="U1158" s="317"/>
      <c r="V1158" s="317"/>
      <c r="W1158" s="317"/>
      <c r="X1158" s="317"/>
      <c r="Y1158" s="310"/>
      <c r="Z1158" s="306"/>
      <c r="AA1158" s="311"/>
      <c r="AB1158" s="383"/>
      <c r="AC1158" s="73"/>
      <c r="AD1158" s="414"/>
      <c r="AE1158" s="393"/>
      <c r="AF1158" s="78"/>
      <c r="AG1158" s="414"/>
      <c r="AH1158" s="383"/>
      <c r="AI1158" s="453"/>
      <c r="AJ1158" s="453"/>
      <c r="AK1158" s="414"/>
      <c r="AL1158" s="383"/>
      <c r="AM1158" s="383"/>
      <c r="AN1158" s="523"/>
      <c r="AO1158" s="414"/>
      <c r="AP1158" s="548"/>
      <c r="AQ1158" s="414"/>
      <c r="AR1158" s="78"/>
      <c r="AS1158" s="78"/>
      <c r="AT1158" s="414"/>
      <c r="AU1158" s="548"/>
      <c r="AV1158" s="548"/>
      <c r="AW1158" s="414"/>
      <c r="AX1158" s="383"/>
      <c r="AY1158" s="548"/>
      <c r="AZ1158" s="414"/>
      <c r="BA1158" s="383"/>
      <c r="BB1158" s="548"/>
      <c r="BC1158" s="78"/>
      <c r="BD1158" s="414"/>
      <c r="BE1158" s="414"/>
      <c r="BF1158" s="414"/>
      <c r="BG1158" s="414"/>
      <c r="BH1158" s="414"/>
      <c r="BI1158" s="383"/>
      <c r="BJ1158" s="383"/>
      <c r="BK1158" s="78"/>
      <c r="BL1158" s="414"/>
      <c r="BM1158" s="383"/>
      <c r="BN1158" s="78"/>
      <c r="BO1158" s="414"/>
      <c r="BP1158" s="78"/>
      <c r="BQ1158" s="414"/>
      <c r="BR1158" s="383"/>
      <c r="BS1158" s="78"/>
      <c r="BT1158" s="83"/>
      <c r="BU1158" s="75"/>
      <c r="BV1158" s="74"/>
      <c r="BW1158" s="74"/>
      <c r="BX1158" s="462" t="s">
        <v>6319</v>
      </c>
      <c r="BY1158" s="112">
        <f t="shared" si="113"/>
        <v>1153</v>
      </c>
      <c r="BZ1158" s="65">
        <f t="shared" si="112"/>
        <v>0</v>
      </c>
      <c r="CA1158" s="359">
        <f t="shared" si="114"/>
        <v>10</v>
      </c>
      <c r="CB1158" s="359">
        <f t="shared" si="115"/>
        <v>2</v>
      </c>
      <c r="CC1158" s="359">
        <f t="shared" si="116"/>
        <v>2023</v>
      </c>
      <c r="CD1158" s="359" t="str">
        <f t="shared" si="117"/>
        <v xml:space="preserve">102202395001INCENDIO FORESTAL </v>
      </c>
    </row>
    <row r="1159" spans="1:82" s="121" customFormat="1" ht="89.25" customHeight="1">
      <c r="A1159" s="13"/>
      <c r="B1159" s="13"/>
      <c r="C1159" s="13"/>
      <c r="D1159" s="212">
        <v>44967</v>
      </c>
      <c r="E1159" s="210" t="s">
        <v>1687</v>
      </c>
      <c r="F1159" s="211" t="s">
        <v>1688</v>
      </c>
      <c r="G1159" s="130" t="s">
        <v>8680</v>
      </c>
      <c r="H1159" s="85" t="str">
        <f>VLOOKUP(E1159&amp;F1159,Divipola!$C$1:$F$1149,4,FALSE)</f>
        <v>95001</v>
      </c>
      <c r="I1159" s="77"/>
      <c r="J1159" s="181"/>
      <c r="K1159" s="306"/>
      <c r="L1159" s="309"/>
      <c r="M1159" s="309"/>
      <c r="N1159" s="316"/>
      <c r="O1159" s="316"/>
      <c r="P1159" s="316"/>
      <c r="Q1159" s="316"/>
      <c r="R1159" s="316"/>
      <c r="S1159" s="317"/>
      <c r="T1159" s="317"/>
      <c r="U1159" s="317"/>
      <c r="V1159" s="317"/>
      <c r="W1159" s="317"/>
      <c r="X1159" s="317"/>
      <c r="Y1159" s="310"/>
      <c r="Z1159" s="306"/>
      <c r="AA1159" s="311"/>
      <c r="AB1159" s="383"/>
      <c r="AC1159" s="73"/>
      <c r="AD1159" s="414"/>
      <c r="AE1159" s="393"/>
      <c r="AF1159" s="78"/>
      <c r="AG1159" s="414"/>
      <c r="AH1159" s="383"/>
      <c r="AI1159" s="453"/>
      <c r="AJ1159" s="453"/>
      <c r="AK1159" s="414"/>
      <c r="AL1159" s="383"/>
      <c r="AM1159" s="383"/>
      <c r="AN1159" s="523"/>
      <c r="AO1159" s="414"/>
      <c r="AP1159" s="548"/>
      <c r="AQ1159" s="414"/>
      <c r="AR1159" s="78"/>
      <c r="AS1159" s="78"/>
      <c r="AT1159" s="414"/>
      <c r="AU1159" s="548"/>
      <c r="AV1159" s="548"/>
      <c r="AW1159" s="414"/>
      <c r="AX1159" s="383"/>
      <c r="AY1159" s="548"/>
      <c r="AZ1159" s="414"/>
      <c r="BA1159" s="383"/>
      <c r="BB1159" s="548"/>
      <c r="BC1159" s="78"/>
      <c r="BD1159" s="414"/>
      <c r="BE1159" s="414"/>
      <c r="BF1159" s="414"/>
      <c r="BG1159" s="414"/>
      <c r="BH1159" s="414"/>
      <c r="BI1159" s="383"/>
      <c r="BJ1159" s="383"/>
      <c r="BK1159" s="78"/>
      <c r="BL1159" s="414"/>
      <c r="BM1159" s="383"/>
      <c r="BN1159" s="78"/>
      <c r="BO1159" s="414"/>
      <c r="BP1159" s="78"/>
      <c r="BQ1159" s="414"/>
      <c r="BR1159" s="383"/>
      <c r="BS1159" s="78"/>
      <c r="BT1159" s="83"/>
      <c r="BU1159" s="75"/>
      <c r="BV1159" s="74"/>
      <c r="BW1159" s="74"/>
      <c r="BX1159" s="462" t="s">
        <v>6320</v>
      </c>
      <c r="BY1159" s="112">
        <f t="shared" si="113"/>
        <v>1154</v>
      </c>
      <c r="BZ1159" s="65">
        <f t="shared" ref="BZ1159:BZ1222" si="118">+AD1159+AG1159+AK1159+AO1159+AQ1159+AT1159+AW1159+AZ1159+BD1159+BH1159+BL1159+BO1159+BQ1159</f>
        <v>0</v>
      </c>
      <c r="CA1159" s="359">
        <f t="shared" si="114"/>
        <v>10</v>
      </c>
      <c r="CB1159" s="359">
        <f t="shared" si="115"/>
        <v>2</v>
      </c>
      <c r="CC1159" s="359">
        <f t="shared" si="116"/>
        <v>2023</v>
      </c>
      <c r="CD1159" s="359" t="str">
        <f t="shared" si="117"/>
        <v xml:space="preserve">102202395001INCENDIO FORESTAL </v>
      </c>
    </row>
    <row r="1160" spans="1:82" s="121" customFormat="1" ht="114.75" customHeight="1">
      <c r="A1160" s="13"/>
      <c r="B1160" s="13"/>
      <c r="C1160" s="13"/>
      <c r="D1160" s="212">
        <v>44967</v>
      </c>
      <c r="E1160" s="210" t="s">
        <v>2830</v>
      </c>
      <c r="F1160" s="211" t="s">
        <v>2138</v>
      </c>
      <c r="G1160" s="130" t="s">
        <v>8680</v>
      </c>
      <c r="H1160" s="85" t="str">
        <f>VLOOKUP(E1160&amp;F1160,Divipola!$C$1:$F$1149,4,FALSE)</f>
        <v>68655</v>
      </c>
      <c r="I1160" s="77"/>
      <c r="J1160" s="181"/>
      <c r="K1160" s="306"/>
      <c r="L1160" s="309"/>
      <c r="M1160" s="309"/>
      <c r="N1160" s="316"/>
      <c r="O1160" s="316"/>
      <c r="P1160" s="316"/>
      <c r="Q1160" s="316"/>
      <c r="R1160" s="316"/>
      <c r="S1160" s="317"/>
      <c r="T1160" s="317"/>
      <c r="U1160" s="317"/>
      <c r="V1160" s="317"/>
      <c r="W1160" s="317"/>
      <c r="X1160" s="317"/>
      <c r="Y1160" s="310"/>
      <c r="Z1160" s="306">
        <v>6</v>
      </c>
      <c r="AA1160" s="311"/>
      <c r="AB1160" s="383"/>
      <c r="AC1160" s="73"/>
      <c r="AD1160" s="414"/>
      <c r="AE1160" s="393"/>
      <c r="AF1160" s="78"/>
      <c r="AG1160" s="414"/>
      <c r="AH1160" s="383"/>
      <c r="AI1160" s="453"/>
      <c r="AJ1160" s="453"/>
      <c r="AK1160" s="414"/>
      <c r="AL1160" s="383"/>
      <c r="AM1160" s="383"/>
      <c r="AN1160" s="523"/>
      <c r="AO1160" s="414"/>
      <c r="AP1160" s="548"/>
      <c r="AQ1160" s="414"/>
      <c r="AR1160" s="78"/>
      <c r="AS1160" s="78"/>
      <c r="AT1160" s="414"/>
      <c r="AU1160" s="548"/>
      <c r="AV1160" s="548"/>
      <c r="AW1160" s="414"/>
      <c r="AX1160" s="383"/>
      <c r="AY1160" s="548"/>
      <c r="AZ1160" s="414"/>
      <c r="BA1160" s="383"/>
      <c r="BB1160" s="548"/>
      <c r="BC1160" s="78"/>
      <c r="BD1160" s="414"/>
      <c r="BE1160" s="414"/>
      <c r="BF1160" s="414"/>
      <c r="BG1160" s="414"/>
      <c r="BH1160" s="414"/>
      <c r="BI1160" s="383"/>
      <c r="BJ1160" s="383"/>
      <c r="BK1160" s="78"/>
      <c r="BL1160" s="414"/>
      <c r="BM1160" s="383"/>
      <c r="BN1160" s="78"/>
      <c r="BO1160" s="414"/>
      <c r="BP1160" s="78"/>
      <c r="BQ1160" s="414"/>
      <c r="BR1160" s="383"/>
      <c r="BS1160" s="78"/>
      <c r="BT1160" s="83"/>
      <c r="BU1160" s="75"/>
      <c r="BV1160" s="74"/>
      <c r="BW1160" s="74"/>
      <c r="BX1160" s="462" t="s">
        <v>6321</v>
      </c>
      <c r="BY1160" s="112">
        <f t="shared" ref="BY1160:BY1223" si="119">+BY1159+1</f>
        <v>1155</v>
      </c>
      <c r="BZ1160" s="65">
        <f t="shared" si="118"/>
        <v>0</v>
      </c>
      <c r="CA1160" s="359">
        <f t="shared" si="114"/>
        <v>10</v>
      </c>
      <c r="CB1160" s="359">
        <f t="shared" si="115"/>
        <v>2</v>
      </c>
      <c r="CC1160" s="359">
        <f t="shared" si="116"/>
        <v>2023</v>
      </c>
      <c r="CD1160" s="359" t="str">
        <f t="shared" si="117"/>
        <v xml:space="preserve">102202368655INCENDIO FORESTAL </v>
      </c>
    </row>
    <row r="1161" spans="1:82" s="121" customFormat="1" ht="127.5" customHeight="1">
      <c r="A1161" s="13"/>
      <c r="B1161" s="13"/>
      <c r="C1161" s="13"/>
      <c r="D1161" s="212">
        <v>44967</v>
      </c>
      <c r="E1161" s="210" t="s">
        <v>2830</v>
      </c>
      <c r="F1161" s="211" t="s">
        <v>2138</v>
      </c>
      <c r="G1161" s="130" t="s">
        <v>8680</v>
      </c>
      <c r="H1161" s="85" t="str">
        <f>VLOOKUP(E1161&amp;F1161,Divipola!$C$1:$F$1149,4,FALSE)</f>
        <v>68655</v>
      </c>
      <c r="I1161" s="77"/>
      <c r="J1161" s="181"/>
      <c r="K1161" s="306"/>
      <c r="L1161" s="309"/>
      <c r="M1161" s="309"/>
      <c r="N1161" s="316"/>
      <c r="O1161" s="316"/>
      <c r="P1161" s="316"/>
      <c r="Q1161" s="316"/>
      <c r="R1161" s="316"/>
      <c r="S1161" s="317"/>
      <c r="T1161" s="317"/>
      <c r="U1161" s="317"/>
      <c r="V1161" s="317"/>
      <c r="W1161" s="317"/>
      <c r="X1161" s="317"/>
      <c r="Y1161" s="310"/>
      <c r="Z1161" s="306">
        <v>3</v>
      </c>
      <c r="AA1161" s="311"/>
      <c r="AB1161" s="383"/>
      <c r="AC1161" s="73"/>
      <c r="AD1161" s="414"/>
      <c r="AE1161" s="393"/>
      <c r="AF1161" s="78"/>
      <c r="AG1161" s="414"/>
      <c r="AH1161" s="383"/>
      <c r="AI1161" s="453"/>
      <c r="AJ1161" s="453"/>
      <c r="AK1161" s="414"/>
      <c r="AL1161" s="383"/>
      <c r="AM1161" s="383"/>
      <c r="AN1161" s="523"/>
      <c r="AO1161" s="414"/>
      <c r="AP1161" s="548"/>
      <c r="AQ1161" s="414"/>
      <c r="AR1161" s="78"/>
      <c r="AS1161" s="78"/>
      <c r="AT1161" s="414"/>
      <c r="AU1161" s="548"/>
      <c r="AV1161" s="548"/>
      <c r="AW1161" s="414"/>
      <c r="AX1161" s="383"/>
      <c r="AY1161" s="548"/>
      <c r="AZ1161" s="414"/>
      <c r="BA1161" s="383"/>
      <c r="BB1161" s="548"/>
      <c r="BC1161" s="78"/>
      <c r="BD1161" s="414"/>
      <c r="BE1161" s="414"/>
      <c r="BF1161" s="414"/>
      <c r="BG1161" s="414"/>
      <c r="BH1161" s="414"/>
      <c r="BI1161" s="383"/>
      <c r="BJ1161" s="383"/>
      <c r="BK1161" s="78"/>
      <c r="BL1161" s="414"/>
      <c r="BM1161" s="383"/>
      <c r="BN1161" s="78"/>
      <c r="BO1161" s="414"/>
      <c r="BP1161" s="78"/>
      <c r="BQ1161" s="414"/>
      <c r="BR1161" s="383"/>
      <c r="BS1161" s="78"/>
      <c r="BT1161" s="83"/>
      <c r="BU1161" s="75"/>
      <c r="BV1161" s="74"/>
      <c r="BW1161" s="74"/>
      <c r="BX1161" s="462" t="s">
        <v>6322</v>
      </c>
      <c r="BY1161" s="112">
        <f t="shared" si="119"/>
        <v>1156</v>
      </c>
      <c r="BZ1161" s="65">
        <f t="shared" si="118"/>
        <v>0</v>
      </c>
      <c r="CA1161" s="359">
        <f t="shared" si="114"/>
        <v>10</v>
      </c>
      <c r="CB1161" s="359">
        <f t="shared" si="115"/>
        <v>2</v>
      </c>
      <c r="CC1161" s="359">
        <f t="shared" si="116"/>
        <v>2023</v>
      </c>
      <c r="CD1161" s="359" t="str">
        <f t="shared" si="117"/>
        <v xml:space="preserve">102202368655INCENDIO FORESTAL </v>
      </c>
    </row>
    <row r="1162" spans="1:82" s="121" customFormat="1" ht="114.75" customHeight="1">
      <c r="A1162" s="13"/>
      <c r="B1162" s="13"/>
      <c r="C1162" s="13"/>
      <c r="D1162" s="212">
        <v>44967</v>
      </c>
      <c r="E1162" s="210" t="s">
        <v>2861</v>
      </c>
      <c r="F1162" s="211" t="s">
        <v>396</v>
      </c>
      <c r="G1162" s="130" t="s">
        <v>8680</v>
      </c>
      <c r="H1162" s="85" t="str">
        <f>VLOOKUP(E1162&amp;F1162,Divipola!$C$1:$F$1149,4,FALSE)</f>
        <v>44279</v>
      </c>
      <c r="I1162" s="77"/>
      <c r="J1162" s="181"/>
      <c r="K1162" s="306"/>
      <c r="L1162" s="309"/>
      <c r="M1162" s="309"/>
      <c r="N1162" s="316"/>
      <c r="O1162" s="316"/>
      <c r="P1162" s="316"/>
      <c r="Q1162" s="316"/>
      <c r="R1162" s="316"/>
      <c r="S1162" s="317"/>
      <c r="T1162" s="317"/>
      <c r="U1162" s="317"/>
      <c r="V1162" s="317"/>
      <c r="W1162" s="317"/>
      <c r="X1162" s="317"/>
      <c r="Y1162" s="310"/>
      <c r="Z1162" s="306">
        <v>3</v>
      </c>
      <c r="AA1162" s="311"/>
      <c r="AB1162" s="383"/>
      <c r="AC1162" s="73"/>
      <c r="AD1162" s="414"/>
      <c r="AE1162" s="393"/>
      <c r="AF1162" s="78"/>
      <c r="AG1162" s="414"/>
      <c r="AH1162" s="383"/>
      <c r="AI1162" s="453"/>
      <c r="AJ1162" s="453"/>
      <c r="AK1162" s="414"/>
      <c r="AL1162" s="383"/>
      <c r="AM1162" s="383"/>
      <c r="AN1162" s="523"/>
      <c r="AO1162" s="414"/>
      <c r="AP1162" s="548"/>
      <c r="AQ1162" s="414"/>
      <c r="AR1162" s="78"/>
      <c r="AS1162" s="78"/>
      <c r="AT1162" s="414"/>
      <c r="AU1162" s="548"/>
      <c r="AV1162" s="548"/>
      <c r="AW1162" s="414"/>
      <c r="AX1162" s="383"/>
      <c r="AY1162" s="548"/>
      <c r="AZ1162" s="414"/>
      <c r="BA1162" s="383"/>
      <c r="BB1162" s="548"/>
      <c r="BC1162" s="78"/>
      <c r="BD1162" s="414"/>
      <c r="BE1162" s="414"/>
      <c r="BF1162" s="414"/>
      <c r="BG1162" s="414"/>
      <c r="BH1162" s="414"/>
      <c r="BI1162" s="383"/>
      <c r="BJ1162" s="383"/>
      <c r="BK1162" s="78"/>
      <c r="BL1162" s="414"/>
      <c r="BM1162" s="383"/>
      <c r="BN1162" s="78"/>
      <c r="BO1162" s="414"/>
      <c r="BP1162" s="78"/>
      <c r="BQ1162" s="414"/>
      <c r="BR1162" s="383"/>
      <c r="BS1162" s="78"/>
      <c r="BT1162" s="83"/>
      <c r="BU1162" s="75"/>
      <c r="BV1162" s="74"/>
      <c r="BW1162" s="74"/>
      <c r="BX1162" s="462" t="s">
        <v>6323</v>
      </c>
      <c r="BY1162" s="112">
        <f t="shared" si="119"/>
        <v>1157</v>
      </c>
      <c r="BZ1162" s="65">
        <f t="shared" si="118"/>
        <v>0</v>
      </c>
      <c r="CA1162" s="359">
        <f t="shared" si="114"/>
        <v>10</v>
      </c>
      <c r="CB1162" s="359">
        <f t="shared" si="115"/>
        <v>2</v>
      </c>
      <c r="CC1162" s="359">
        <f t="shared" si="116"/>
        <v>2023</v>
      </c>
      <c r="CD1162" s="359" t="str">
        <f t="shared" si="117"/>
        <v xml:space="preserve">102202344279INCENDIO FORESTAL </v>
      </c>
    </row>
    <row r="1163" spans="1:82" s="121" customFormat="1" ht="165.75" customHeight="1">
      <c r="A1163" s="13"/>
      <c r="B1163" s="13"/>
      <c r="C1163" s="13"/>
      <c r="D1163" s="212">
        <v>44967</v>
      </c>
      <c r="E1163" s="210" t="s">
        <v>2832</v>
      </c>
      <c r="F1163" s="211" t="s">
        <v>2723</v>
      </c>
      <c r="G1163" s="130" t="s">
        <v>8680</v>
      </c>
      <c r="H1163" s="85" t="str">
        <f>VLOOKUP(E1163&amp;F1163,Divipola!$C$1:$F$1149,4,FALSE)</f>
        <v>76100</v>
      </c>
      <c r="I1163" s="77"/>
      <c r="J1163" s="181"/>
      <c r="K1163" s="316"/>
      <c r="L1163" s="316"/>
      <c r="M1163" s="316"/>
      <c r="N1163" s="316"/>
      <c r="O1163" s="316"/>
      <c r="P1163" s="316"/>
      <c r="Q1163" s="316"/>
      <c r="R1163" s="316"/>
      <c r="S1163" s="317"/>
      <c r="T1163" s="317"/>
      <c r="U1163" s="317"/>
      <c r="V1163" s="317"/>
      <c r="W1163" s="317"/>
      <c r="X1163" s="317"/>
      <c r="Y1163" s="317"/>
      <c r="Z1163" s="306"/>
      <c r="AA1163" s="317"/>
      <c r="AB1163" s="383"/>
      <c r="AC1163" s="73"/>
      <c r="AD1163" s="414"/>
      <c r="AE1163" s="393"/>
      <c r="AF1163" s="78"/>
      <c r="AG1163" s="414"/>
      <c r="AH1163" s="383"/>
      <c r="AI1163" s="453"/>
      <c r="AJ1163" s="453"/>
      <c r="AK1163" s="414"/>
      <c r="AL1163" s="383"/>
      <c r="AM1163" s="383"/>
      <c r="AN1163" s="523"/>
      <c r="AO1163" s="414"/>
      <c r="AP1163" s="548"/>
      <c r="AQ1163" s="414"/>
      <c r="AR1163" s="78"/>
      <c r="AS1163" s="78"/>
      <c r="AT1163" s="414"/>
      <c r="AU1163" s="548"/>
      <c r="AV1163" s="548"/>
      <c r="AW1163" s="414"/>
      <c r="AX1163" s="383"/>
      <c r="AY1163" s="548"/>
      <c r="AZ1163" s="414"/>
      <c r="BA1163" s="383"/>
      <c r="BB1163" s="548"/>
      <c r="BC1163" s="78"/>
      <c r="BD1163" s="414"/>
      <c r="BE1163" s="414"/>
      <c r="BF1163" s="414"/>
      <c r="BG1163" s="414"/>
      <c r="BH1163" s="414"/>
      <c r="BI1163" s="383"/>
      <c r="BJ1163" s="383"/>
      <c r="BK1163" s="78"/>
      <c r="BL1163" s="414"/>
      <c r="BM1163" s="383"/>
      <c r="BN1163" s="78"/>
      <c r="BO1163" s="414"/>
      <c r="BP1163" s="78"/>
      <c r="BQ1163" s="414"/>
      <c r="BR1163" s="383"/>
      <c r="BS1163" s="78"/>
      <c r="BT1163" s="83"/>
      <c r="BU1163" s="75"/>
      <c r="BV1163" s="74"/>
      <c r="BW1163" s="74"/>
      <c r="BX1163" s="463" t="s">
        <v>6620</v>
      </c>
      <c r="BY1163" s="112">
        <f t="shared" si="119"/>
        <v>1158</v>
      </c>
      <c r="BZ1163" s="65">
        <f t="shared" si="118"/>
        <v>0</v>
      </c>
      <c r="CA1163" s="359">
        <f t="shared" si="114"/>
        <v>10</v>
      </c>
      <c r="CB1163" s="359">
        <f t="shared" si="115"/>
        <v>2</v>
      </c>
      <c r="CC1163" s="359">
        <f t="shared" si="116"/>
        <v>2023</v>
      </c>
      <c r="CD1163" s="359" t="str">
        <f t="shared" si="117"/>
        <v xml:space="preserve">102202376100INCENDIO FORESTAL </v>
      </c>
    </row>
    <row r="1164" spans="1:82" s="121" customFormat="1" ht="153" customHeight="1">
      <c r="A1164" s="13"/>
      <c r="B1164" s="13"/>
      <c r="C1164" s="13"/>
      <c r="D1164" s="212">
        <v>44967</v>
      </c>
      <c r="E1164" s="210" t="s">
        <v>2832</v>
      </c>
      <c r="F1164" s="211" t="s">
        <v>2723</v>
      </c>
      <c r="G1164" s="130" t="s">
        <v>8680</v>
      </c>
      <c r="H1164" s="85" t="str">
        <f>VLOOKUP(E1164&amp;F1164,Divipola!$C$1:$F$1149,4,FALSE)</f>
        <v>76100</v>
      </c>
      <c r="I1164" s="77"/>
      <c r="J1164" s="181"/>
      <c r="K1164" s="316"/>
      <c r="L1164" s="316"/>
      <c r="M1164" s="316"/>
      <c r="N1164" s="316"/>
      <c r="O1164" s="316"/>
      <c r="P1164" s="316"/>
      <c r="Q1164" s="316"/>
      <c r="R1164" s="316"/>
      <c r="S1164" s="317"/>
      <c r="T1164" s="317"/>
      <c r="U1164" s="317"/>
      <c r="V1164" s="317"/>
      <c r="W1164" s="317"/>
      <c r="X1164" s="317"/>
      <c r="Y1164" s="317"/>
      <c r="Z1164" s="306">
        <v>4</v>
      </c>
      <c r="AA1164" s="317"/>
      <c r="AB1164" s="383"/>
      <c r="AC1164" s="73"/>
      <c r="AD1164" s="414"/>
      <c r="AE1164" s="393"/>
      <c r="AF1164" s="78"/>
      <c r="AG1164" s="414"/>
      <c r="AH1164" s="383"/>
      <c r="AI1164" s="453"/>
      <c r="AJ1164" s="453"/>
      <c r="AK1164" s="414"/>
      <c r="AL1164" s="383"/>
      <c r="AM1164" s="383"/>
      <c r="AN1164" s="523"/>
      <c r="AO1164" s="414"/>
      <c r="AP1164" s="548"/>
      <c r="AQ1164" s="414"/>
      <c r="AR1164" s="78"/>
      <c r="AS1164" s="78"/>
      <c r="AT1164" s="414"/>
      <c r="AU1164" s="548"/>
      <c r="AV1164" s="548"/>
      <c r="AW1164" s="414"/>
      <c r="AX1164" s="383"/>
      <c r="AY1164" s="548"/>
      <c r="AZ1164" s="414"/>
      <c r="BA1164" s="383"/>
      <c r="BB1164" s="548"/>
      <c r="BC1164" s="78"/>
      <c r="BD1164" s="414"/>
      <c r="BE1164" s="414"/>
      <c r="BF1164" s="414"/>
      <c r="BG1164" s="414"/>
      <c r="BH1164" s="414"/>
      <c r="BI1164" s="383"/>
      <c r="BJ1164" s="383"/>
      <c r="BK1164" s="78"/>
      <c r="BL1164" s="414"/>
      <c r="BM1164" s="383"/>
      <c r="BN1164" s="78"/>
      <c r="BO1164" s="414"/>
      <c r="BP1164" s="78"/>
      <c r="BQ1164" s="414"/>
      <c r="BR1164" s="383"/>
      <c r="BS1164" s="78"/>
      <c r="BT1164" s="83"/>
      <c r="BU1164" s="75"/>
      <c r="BV1164" s="74"/>
      <c r="BW1164" s="74"/>
      <c r="BX1164" s="463" t="s">
        <v>6621</v>
      </c>
      <c r="BY1164" s="112">
        <f t="shared" si="119"/>
        <v>1159</v>
      </c>
      <c r="BZ1164" s="65">
        <f t="shared" si="118"/>
        <v>0</v>
      </c>
      <c r="CA1164" s="359">
        <f t="shared" si="114"/>
        <v>10</v>
      </c>
      <c r="CB1164" s="359">
        <f t="shared" si="115"/>
        <v>2</v>
      </c>
      <c r="CC1164" s="359">
        <f t="shared" si="116"/>
        <v>2023</v>
      </c>
      <c r="CD1164" s="359" t="str">
        <f t="shared" si="117"/>
        <v xml:space="preserve">102202376100INCENDIO FORESTAL </v>
      </c>
    </row>
    <row r="1165" spans="1:82" s="121" customFormat="1" ht="63.75" customHeight="1">
      <c r="A1165" s="13"/>
      <c r="B1165" s="13"/>
      <c r="C1165" s="13"/>
      <c r="D1165" s="212">
        <v>44967</v>
      </c>
      <c r="E1165" s="210" t="s">
        <v>2832</v>
      </c>
      <c r="F1165" s="211" t="s">
        <v>2133</v>
      </c>
      <c r="G1165" s="130" t="s">
        <v>8680</v>
      </c>
      <c r="H1165" s="85" t="str">
        <f>VLOOKUP(E1165&amp;F1165,Divipola!$C$1:$F$1149,4,FALSE)</f>
        <v>76400</v>
      </c>
      <c r="I1165" s="77"/>
      <c r="J1165" s="181"/>
      <c r="K1165" s="316"/>
      <c r="L1165" s="316"/>
      <c r="M1165" s="316"/>
      <c r="N1165" s="316"/>
      <c r="O1165" s="316"/>
      <c r="P1165" s="316"/>
      <c r="Q1165" s="316"/>
      <c r="R1165" s="316"/>
      <c r="S1165" s="317"/>
      <c r="T1165" s="317"/>
      <c r="U1165" s="317"/>
      <c r="V1165" s="317"/>
      <c r="W1165" s="317"/>
      <c r="X1165" s="317"/>
      <c r="Y1165" s="317"/>
      <c r="Z1165" s="306">
        <v>9</v>
      </c>
      <c r="AA1165" s="317"/>
      <c r="AB1165" s="383"/>
      <c r="AC1165" s="73"/>
      <c r="AD1165" s="414"/>
      <c r="AE1165" s="393"/>
      <c r="AF1165" s="78"/>
      <c r="AG1165" s="414"/>
      <c r="AH1165" s="383"/>
      <c r="AI1165" s="453"/>
      <c r="AJ1165" s="453"/>
      <c r="AK1165" s="414"/>
      <c r="AL1165" s="383"/>
      <c r="AM1165" s="383"/>
      <c r="AN1165" s="523"/>
      <c r="AO1165" s="414"/>
      <c r="AP1165" s="548"/>
      <c r="AQ1165" s="414"/>
      <c r="AR1165" s="78"/>
      <c r="AS1165" s="78"/>
      <c r="AT1165" s="414"/>
      <c r="AU1165" s="548"/>
      <c r="AV1165" s="548"/>
      <c r="AW1165" s="414"/>
      <c r="AX1165" s="383"/>
      <c r="AY1165" s="548"/>
      <c r="AZ1165" s="414"/>
      <c r="BA1165" s="383"/>
      <c r="BB1165" s="548"/>
      <c r="BC1165" s="78"/>
      <c r="BD1165" s="414"/>
      <c r="BE1165" s="414"/>
      <c r="BF1165" s="414"/>
      <c r="BG1165" s="414"/>
      <c r="BH1165" s="414"/>
      <c r="BI1165" s="383"/>
      <c r="BJ1165" s="383"/>
      <c r="BK1165" s="78"/>
      <c r="BL1165" s="414"/>
      <c r="BM1165" s="383"/>
      <c r="BN1165" s="78"/>
      <c r="BO1165" s="414"/>
      <c r="BP1165" s="78"/>
      <c r="BQ1165" s="414"/>
      <c r="BR1165" s="383"/>
      <c r="BS1165" s="78"/>
      <c r="BT1165" s="83"/>
      <c r="BU1165" s="75"/>
      <c r="BV1165" s="74"/>
      <c r="BW1165" s="74"/>
      <c r="BX1165" s="463" t="s">
        <v>6622</v>
      </c>
      <c r="BY1165" s="112">
        <f t="shared" si="119"/>
        <v>1160</v>
      </c>
      <c r="BZ1165" s="65">
        <f t="shared" si="118"/>
        <v>0</v>
      </c>
      <c r="CA1165" s="359">
        <f t="shared" si="114"/>
        <v>10</v>
      </c>
      <c r="CB1165" s="359">
        <f t="shared" si="115"/>
        <v>2</v>
      </c>
      <c r="CC1165" s="359">
        <f t="shared" si="116"/>
        <v>2023</v>
      </c>
      <c r="CD1165" s="359" t="str">
        <f t="shared" si="117"/>
        <v xml:space="preserve">102202376400INCENDIO FORESTAL </v>
      </c>
    </row>
    <row r="1166" spans="1:82" s="121" customFormat="1" ht="89.25" customHeight="1">
      <c r="A1166" s="13"/>
      <c r="B1166" s="13"/>
      <c r="C1166" s="13"/>
      <c r="D1166" s="212">
        <v>44967</v>
      </c>
      <c r="E1166" s="210" t="s">
        <v>2832</v>
      </c>
      <c r="F1166" s="211" t="s">
        <v>2114</v>
      </c>
      <c r="G1166" s="130" t="s">
        <v>8680</v>
      </c>
      <c r="H1166" s="85" t="str">
        <f>VLOOKUP(E1166&amp;F1166,Divipola!$C$1:$F$1149,4,FALSE)</f>
        <v>76834</v>
      </c>
      <c r="I1166" s="77"/>
      <c r="J1166" s="181"/>
      <c r="K1166" s="316"/>
      <c r="L1166" s="316"/>
      <c r="M1166" s="316"/>
      <c r="N1166" s="316"/>
      <c r="O1166" s="316"/>
      <c r="P1166" s="316"/>
      <c r="Q1166" s="316"/>
      <c r="R1166" s="316"/>
      <c r="S1166" s="317"/>
      <c r="T1166" s="317"/>
      <c r="U1166" s="317"/>
      <c r="V1166" s="317"/>
      <c r="W1166" s="317"/>
      <c r="X1166" s="317"/>
      <c r="Y1166" s="317"/>
      <c r="Z1166" s="306">
        <v>1</v>
      </c>
      <c r="AA1166" s="317"/>
      <c r="AB1166" s="383"/>
      <c r="AC1166" s="73"/>
      <c r="AD1166" s="414"/>
      <c r="AE1166" s="393"/>
      <c r="AF1166" s="78"/>
      <c r="AG1166" s="414"/>
      <c r="AH1166" s="383"/>
      <c r="AI1166" s="453"/>
      <c r="AJ1166" s="453"/>
      <c r="AK1166" s="414"/>
      <c r="AL1166" s="383"/>
      <c r="AM1166" s="383"/>
      <c r="AN1166" s="523"/>
      <c r="AO1166" s="414"/>
      <c r="AP1166" s="548"/>
      <c r="AQ1166" s="414"/>
      <c r="AR1166" s="78"/>
      <c r="AS1166" s="78"/>
      <c r="AT1166" s="414"/>
      <c r="AU1166" s="548"/>
      <c r="AV1166" s="548"/>
      <c r="AW1166" s="414"/>
      <c r="AX1166" s="383"/>
      <c r="AY1166" s="548"/>
      <c r="AZ1166" s="414"/>
      <c r="BA1166" s="383"/>
      <c r="BB1166" s="548"/>
      <c r="BC1166" s="78"/>
      <c r="BD1166" s="414"/>
      <c r="BE1166" s="414"/>
      <c r="BF1166" s="414"/>
      <c r="BG1166" s="414"/>
      <c r="BH1166" s="414"/>
      <c r="BI1166" s="383"/>
      <c r="BJ1166" s="383"/>
      <c r="BK1166" s="78"/>
      <c r="BL1166" s="414"/>
      <c r="BM1166" s="383"/>
      <c r="BN1166" s="78"/>
      <c r="BO1166" s="414"/>
      <c r="BP1166" s="78"/>
      <c r="BQ1166" s="414"/>
      <c r="BR1166" s="383"/>
      <c r="BS1166" s="78"/>
      <c r="BT1166" s="83"/>
      <c r="BU1166" s="75"/>
      <c r="BV1166" s="74"/>
      <c r="BW1166" s="74"/>
      <c r="BX1166" s="463" t="s">
        <v>6623</v>
      </c>
      <c r="BY1166" s="112">
        <f t="shared" si="119"/>
        <v>1161</v>
      </c>
      <c r="BZ1166" s="65">
        <f t="shared" si="118"/>
        <v>0</v>
      </c>
      <c r="CA1166" s="359">
        <f t="shared" si="114"/>
        <v>10</v>
      </c>
      <c r="CB1166" s="359">
        <f t="shared" si="115"/>
        <v>2</v>
      </c>
      <c r="CC1166" s="359">
        <f t="shared" si="116"/>
        <v>2023</v>
      </c>
      <c r="CD1166" s="359" t="str">
        <f t="shared" si="117"/>
        <v xml:space="preserve">102202376834INCENDIO FORESTAL </v>
      </c>
    </row>
    <row r="1167" spans="1:82" s="121" customFormat="1" ht="108" customHeight="1">
      <c r="A1167" s="13"/>
      <c r="B1167" s="13"/>
      <c r="C1167" s="13"/>
      <c r="D1167" s="212">
        <v>44968</v>
      </c>
      <c r="E1167" s="210" t="s">
        <v>2718</v>
      </c>
      <c r="F1167" s="211" t="s">
        <v>1028</v>
      </c>
      <c r="G1167" s="130" t="s">
        <v>8680</v>
      </c>
      <c r="H1167" s="85" t="str">
        <f>VLOOKUP(E1167&amp;F1167,Divipola!$C$1:$F$1149,4,FALSE)</f>
        <v>25151</v>
      </c>
      <c r="I1167" s="77"/>
      <c r="J1167" s="181"/>
      <c r="K1167" s="146"/>
      <c r="L1167" s="146"/>
      <c r="M1167" s="146"/>
      <c r="N1167" s="146"/>
      <c r="O1167" s="146"/>
      <c r="P1167" s="146"/>
      <c r="Q1167" s="146"/>
      <c r="R1167" s="146"/>
      <c r="S1167" s="146"/>
      <c r="T1167" s="146"/>
      <c r="U1167" s="146"/>
      <c r="V1167" s="146"/>
      <c r="W1167" s="146"/>
      <c r="X1167" s="146"/>
      <c r="Y1167" s="146"/>
      <c r="Z1167" s="147">
        <v>2</v>
      </c>
      <c r="AA1167" s="148"/>
      <c r="AB1167" s="383"/>
      <c r="AC1167" s="73"/>
      <c r="AD1167" s="414"/>
      <c r="AE1167" s="393"/>
      <c r="AF1167" s="78"/>
      <c r="AG1167" s="414"/>
      <c r="AH1167" s="383"/>
      <c r="AI1167" s="453"/>
      <c r="AJ1167" s="453"/>
      <c r="AK1167" s="414"/>
      <c r="AL1167" s="383"/>
      <c r="AM1167" s="383"/>
      <c r="AN1167" s="523"/>
      <c r="AO1167" s="414"/>
      <c r="AP1167" s="548"/>
      <c r="AQ1167" s="414"/>
      <c r="AR1167" s="78"/>
      <c r="AS1167" s="78"/>
      <c r="AT1167" s="414"/>
      <c r="AU1167" s="548"/>
      <c r="AV1167" s="548"/>
      <c r="AW1167" s="414"/>
      <c r="AX1167" s="383"/>
      <c r="AY1167" s="548"/>
      <c r="AZ1167" s="414"/>
      <c r="BA1167" s="383"/>
      <c r="BB1167" s="548"/>
      <c r="BC1167" s="78"/>
      <c r="BD1167" s="414"/>
      <c r="BE1167" s="414"/>
      <c r="BF1167" s="414"/>
      <c r="BG1167" s="414"/>
      <c r="BH1167" s="414"/>
      <c r="BI1167" s="383"/>
      <c r="BJ1167" s="383"/>
      <c r="BK1167" s="78"/>
      <c r="BL1167" s="414"/>
      <c r="BM1167" s="383"/>
      <c r="BN1167" s="78"/>
      <c r="BO1167" s="414"/>
      <c r="BP1167" s="78"/>
      <c r="BQ1167" s="414"/>
      <c r="BR1167" s="383"/>
      <c r="BS1167" s="78"/>
      <c r="BT1167" s="83"/>
      <c r="BU1167" s="75"/>
      <c r="BV1167" s="74"/>
      <c r="BW1167" s="74"/>
      <c r="BX1167" s="98" t="s">
        <v>3446</v>
      </c>
      <c r="BY1167" s="112">
        <f t="shared" si="119"/>
        <v>1162</v>
      </c>
      <c r="BZ1167" s="65">
        <f t="shared" si="118"/>
        <v>0</v>
      </c>
      <c r="CA1167" s="359">
        <f t="shared" si="114"/>
        <v>11</v>
      </c>
      <c r="CB1167" s="359">
        <f t="shared" si="115"/>
        <v>2</v>
      </c>
      <c r="CC1167" s="359">
        <f t="shared" si="116"/>
        <v>2023</v>
      </c>
      <c r="CD1167" s="359" t="str">
        <f t="shared" si="117"/>
        <v xml:space="preserve">112202325151INCENDIO FORESTAL </v>
      </c>
    </row>
    <row r="1168" spans="1:82" s="121" customFormat="1" ht="72" customHeight="1">
      <c r="A1168" s="13"/>
      <c r="B1168" s="13"/>
      <c r="C1168" s="13"/>
      <c r="D1168" s="212">
        <v>44968</v>
      </c>
      <c r="E1168" s="210" t="s">
        <v>506</v>
      </c>
      <c r="F1168" s="211" t="s">
        <v>1689</v>
      </c>
      <c r="G1168" s="130" t="s">
        <v>8680</v>
      </c>
      <c r="H1168" s="85" t="str">
        <f>VLOOKUP(E1168&amp;F1168,Divipola!$C$1:$F$1149,4,FALSE)</f>
        <v>50001</v>
      </c>
      <c r="I1168" s="77"/>
      <c r="J1168" s="181"/>
      <c r="K1168" s="146"/>
      <c r="L1168" s="146"/>
      <c r="M1168" s="146"/>
      <c r="N1168" s="146"/>
      <c r="O1168" s="146"/>
      <c r="P1168" s="146"/>
      <c r="Q1168" s="146"/>
      <c r="R1168" s="146"/>
      <c r="S1168" s="146"/>
      <c r="T1168" s="146"/>
      <c r="U1168" s="146"/>
      <c r="V1168" s="146"/>
      <c r="W1168" s="146"/>
      <c r="X1168" s="146"/>
      <c r="Y1168" s="146"/>
      <c r="Z1168" s="147">
        <v>1</v>
      </c>
      <c r="AA1168" s="148"/>
      <c r="AB1168" s="383"/>
      <c r="AC1168" s="73"/>
      <c r="AD1168" s="414"/>
      <c r="AE1168" s="393"/>
      <c r="AF1168" s="78"/>
      <c r="AG1168" s="414"/>
      <c r="AH1168" s="383"/>
      <c r="AI1168" s="453"/>
      <c r="AJ1168" s="453"/>
      <c r="AK1168" s="414"/>
      <c r="AL1168" s="383"/>
      <c r="AM1168" s="383"/>
      <c r="AN1168" s="523"/>
      <c r="AO1168" s="414"/>
      <c r="AP1168" s="548"/>
      <c r="AQ1168" s="414"/>
      <c r="AR1168" s="78"/>
      <c r="AS1168" s="78"/>
      <c r="AT1168" s="414"/>
      <c r="AU1168" s="548"/>
      <c r="AV1168" s="548"/>
      <c r="AW1168" s="414"/>
      <c r="AX1168" s="383"/>
      <c r="AY1168" s="548"/>
      <c r="AZ1168" s="414"/>
      <c r="BA1168" s="383"/>
      <c r="BB1168" s="548"/>
      <c r="BC1168" s="78"/>
      <c r="BD1168" s="414"/>
      <c r="BE1168" s="414"/>
      <c r="BF1168" s="414"/>
      <c r="BG1168" s="414"/>
      <c r="BH1168" s="414"/>
      <c r="BI1168" s="383"/>
      <c r="BJ1168" s="383"/>
      <c r="BK1168" s="78"/>
      <c r="BL1168" s="414"/>
      <c r="BM1168" s="383"/>
      <c r="BN1168" s="78"/>
      <c r="BO1168" s="414"/>
      <c r="BP1168" s="78"/>
      <c r="BQ1168" s="414"/>
      <c r="BR1168" s="383"/>
      <c r="BS1168" s="78"/>
      <c r="BT1168" s="83"/>
      <c r="BU1168" s="75"/>
      <c r="BV1168" s="74"/>
      <c r="BW1168" s="74"/>
      <c r="BX1168" s="98" t="s">
        <v>3451</v>
      </c>
      <c r="BY1168" s="112">
        <f t="shared" si="119"/>
        <v>1163</v>
      </c>
      <c r="BZ1168" s="65">
        <f t="shared" si="118"/>
        <v>0</v>
      </c>
      <c r="CA1168" s="359">
        <f t="shared" si="114"/>
        <v>11</v>
      </c>
      <c r="CB1168" s="359">
        <f t="shared" si="115"/>
        <v>2</v>
      </c>
      <c r="CC1168" s="359">
        <f t="shared" si="116"/>
        <v>2023</v>
      </c>
      <c r="CD1168" s="359" t="str">
        <f t="shared" si="117"/>
        <v xml:space="preserve">112202350001INCENDIO FORESTAL </v>
      </c>
    </row>
    <row r="1169" spans="1:82" s="121" customFormat="1" ht="72" customHeight="1">
      <c r="A1169" s="13"/>
      <c r="B1169" s="13"/>
      <c r="C1169" s="13"/>
      <c r="D1169" s="212">
        <v>44968</v>
      </c>
      <c r="E1169" s="210" t="s">
        <v>2829</v>
      </c>
      <c r="F1169" s="211" t="s">
        <v>2024</v>
      </c>
      <c r="G1169" s="130" t="s">
        <v>8680</v>
      </c>
      <c r="H1169" s="85" t="str">
        <f>VLOOKUP(E1169&amp;F1169,Divipola!$C$1:$F$1149,4,FALSE)</f>
        <v>05001</v>
      </c>
      <c r="I1169" s="77"/>
      <c r="J1169" s="181"/>
      <c r="K1169" s="146"/>
      <c r="L1169" s="146"/>
      <c r="M1169" s="146"/>
      <c r="N1169" s="146"/>
      <c r="O1169" s="146"/>
      <c r="P1169" s="146"/>
      <c r="Q1169" s="146"/>
      <c r="R1169" s="146"/>
      <c r="S1169" s="146"/>
      <c r="T1169" s="146"/>
      <c r="U1169" s="146"/>
      <c r="V1169" s="146"/>
      <c r="W1169" s="146"/>
      <c r="X1169" s="146"/>
      <c r="Y1169" s="146"/>
      <c r="Z1169" s="147">
        <v>3</v>
      </c>
      <c r="AA1169" s="148"/>
      <c r="AB1169" s="383"/>
      <c r="AC1169" s="73"/>
      <c r="AD1169" s="414"/>
      <c r="AE1169" s="393"/>
      <c r="AF1169" s="78"/>
      <c r="AG1169" s="414"/>
      <c r="AH1169" s="383"/>
      <c r="AI1169" s="453"/>
      <c r="AJ1169" s="453"/>
      <c r="AK1169" s="414"/>
      <c r="AL1169" s="383"/>
      <c r="AM1169" s="383"/>
      <c r="AN1169" s="523"/>
      <c r="AO1169" s="414"/>
      <c r="AP1169" s="548"/>
      <c r="AQ1169" s="414"/>
      <c r="AR1169" s="78"/>
      <c r="AS1169" s="78"/>
      <c r="AT1169" s="414"/>
      <c r="AU1169" s="548"/>
      <c r="AV1169" s="548"/>
      <c r="AW1169" s="414"/>
      <c r="AX1169" s="383"/>
      <c r="AY1169" s="548"/>
      <c r="AZ1169" s="414"/>
      <c r="BA1169" s="383"/>
      <c r="BB1169" s="548"/>
      <c r="BC1169" s="78"/>
      <c r="BD1169" s="414"/>
      <c r="BE1169" s="414"/>
      <c r="BF1169" s="414"/>
      <c r="BG1169" s="414"/>
      <c r="BH1169" s="414"/>
      <c r="BI1169" s="383"/>
      <c r="BJ1169" s="383"/>
      <c r="BK1169" s="78"/>
      <c r="BL1169" s="414"/>
      <c r="BM1169" s="383"/>
      <c r="BN1169" s="78"/>
      <c r="BO1169" s="414"/>
      <c r="BP1169" s="78"/>
      <c r="BQ1169" s="414"/>
      <c r="BR1169" s="383"/>
      <c r="BS1169" s="78"/>
      <c r="BT1169" s="83"/>
      <c r="BU1169" s="75"/>
      <c r="BV1169" s="74"/>
      <c r="BW1169" s="74"/>
      <c r="BX1169" s="98" t="s">
        <v>3452</v>
      </c>
      <c r="BY1169" s="112">
        <f t="shared" si="119"/>
        <v>1164</v>
      </c>
      <c r="BZ1169" s="65">
        <f t="shared" si="118"/>
        <v>0</v>
      </c>
      <c r="CA1169" s="359">
        <f t="shared" si="114"/>
        <v>11</v>
      </c>
      <c r="CB1169" s="359">
        <f t="shared" si="115"/>
        <v>2</v>
      </c>
      <c r="CC1169" s="359">
        <f t="shared" si="116"/>
        <v>2023</v>
      </c>
      <c r="CD1169" s="359" t="str">
        <f t="shared" si="117"/>
        <v xml:space="preserve">112202305001INCENDIO FORESTAL </v>
      </c>
    </row>
    <row r="1170" spans="1:82" s="121" customFormat="1" ht="160.5" customHeight="1">
      <c r="A1170" s="13"/>
      <c r="B1170" s="13"/>
      <c r="C1170" s="13"/>
      <c r="D1170" s="212">
        <v>44972</v>
      </c>
      <c r="E1170" s="210" t="s">
        <v>2622</v>
      </c>
      <c r="F1170" s="211" t="s">
        <v>2719</v>
      </c>
      <c r="G1170" s="111" t="s">
        <v>2802</v>
      </c>
      <c r="H1170" s="85">
        <f>VLOOKUP(E1170&amp;F1170,Divipola!$C$1:$F$1149,4,FALSE)</f>
        <v>41</v>
      </c>
      <c r="I1170" s="181"/>
      <c r="J1170" s="181"/>
      <c r="K1170" s="146"/>
      <c r="L1170" s="146"/>
      <c r="M1170" s="146"/>
      <c r="N1170" s="146"/>
      <c r="O1170" s="146"/>
      <c r="P1170" s="146"/>
      <c r="Q1170" s="146"/>
      <c r="R1170" s="146"/>
      <c r="S1170" s="146"/>
      <c r="T1170" s="146"/>
      <c r="U1170" s="146"/>
      <c r="V1170" s="146"/>
      <c r="W1170" s="146"/>
      <c r="X1170" s="146"/>
      <c r="Y1170" s="146"/>
      <c r="Z1170" s="147"/>
      <c r="AA1170" s="148"/>
      <c r="AB1170" s="383"/>
      <c r="AC1170" s="73"/>
      <c r="AD1170" s="414"/>
      <c r="AE1170" s="395"/>
      <c r="AF1170" s="78"/>
      <c r="AG1170" s="414"/>
      <c r="AH1170" s="383"/>
      <c r="AI1170" s="453"/>
      <c r="AJ1170" s="453"/>
      <c r="AK1170" s="414"/>
      <c r="AL1170" s="383"/>
      <c r="AM1170" s="383"/>
      <c r="AN1170" s="523"/>
      <c r="AO1170" s="414"/>
      <c r="AP1170" s="548"/>
      <c r="AQ1170" s="414"/>
      <c r="AR1170" s="713" t="s">
        <v>8475</v>
      </c>
      <c r="AS1170" s="714" t="s">
        <v>8471</v>
      </c>
      <c r="AT1170" s="414">
        <v>5225000000</v>
      </c>
      <c r="AU1170" s="548"/>
      <c r="AV1170" s="548"/>
      <c r="AW1170" s="414"/>
      <c r="AX1170" s="383"/>
      <c r="AY1170" s="548"/>
      <c r="AZ1170" s="414"/>
      <c r="BA1170" s="383"/>
      <c r="BB1170" s="548"/>
      <c r="BC1170" s="78"/>
      <c r="BD1170" s="414"/>
      <c r="BE1170" s="414"/>
      <c r="BF1170" s="414"/>
      <c r="BG1170" s="414"/>
      <c r="BH1170" s="414"/>
      <c r="BI1170" s="383"/>
      <c r="BJ1170" s="383"/>
      <c r="BK1170" s="78"/>
      <c r="BL1170" s="414"/>
      <c r="BM1170" s="383"/>
      <c r="BN1170" s="78"/>
      <c r="BO1170" s="414"/>
      <c r="BP1170" s="78"/>
      <c r="BQ1170" s="414"/>
      <c r="BR1170" s="383"/>
      <c r="BS1170" s="78"/>
      <c r="BT1170" s="83"/>
      <c r="BU1170" s="75"/>
      <c r="BV1170" s="74"/>
      <c r="BW1170" s="74"/>
      <c r="BX1170" s="98"/>
      <c r="BY1170" s="112">
        <f t="shared" si="119"/>
        <v>1165</v>
      </c>
      <c r="BZ1170" s="65">
        <f t="shared" si="118"/>
        <v>5225000000</v>
      </c>
      <c r="CA1170" s="359">
        <f t="shared" si="114"/>
        <v>15</v>
      </c>
      <c r="CB1170" s="359">
        <f t="shared" si="115"/>
        <v>2</v>
      </c>
      <c r="CC1170" s="359">
        <f t="shared" si="116"/>
        <v>2023</v>
      </c>
      <c r="CD1170" s="359" t="str">
        <f t="shared" si="117"/>
        <v>152202341INUNDACION</v>
      </c>
    </row>
    <row r="1171" spans="1:82" s="121" customFormat="1" ht="60" customHeight="1">
      <c r="A1171" s="13"/>
      <c r="B1171" s="13"/>
      <c r="C1171" s="13"/>
      <c r="D1171" s="212">
        <v>44968</v>
      </c>
      <c r="E1171" s="210" t="s">
        <v>2622</v>
      </c>
      <c r="F1171" s="211" t="s">
        <v>1350</v>
      </c>
      <c r="G1171" s="130" t="s">
        <v>8680</v>
      </c>
      <c r="H1171" s="85" t="str">
        <f>VLOOKUP(E1171&amp;F1171,Divipola!$C$1:$F$1149,4,FALSE)</f>
        <v>41551</v>
      </c>
      <c r="I1171" s="77"/>
      <c r="J1171" s="181"/>
      <c r="K1171" s="190"/>
      <c r="L1171" s="190"/>
      <c r="M1171" s="190"/>
      <c r="N1171" s="190"/>
      <c r="O1171" s="190"/>
      <c r="P1171" s="190"/>
      <c r="Q1171" s="190"/>
      <c r="R1171" s="190"/>
      <c r="S1171" s="190"/>
      <c r="T1171" s="190"/>
      <c r="U1171" s="190"/>
      <c r="V1171" s="190"/>
      <c r="W1171" s="190"/>
      <c r="X1171" s="190"/>
      <c r="Y1171" s="190"/>
      <c r="Z1171" s="191">
        <v>10</v>
      </c>
      <c r="AA1171" s="148"/>
      <c r="AB1171" s="383"/>
      <c r="AC1171" s="73"/>
      <c r="AD1171" s="414"/>
      <c r="AE1171" s="393"/>
      <c r="AF1171" s="78"/>
      <c r="AG1171" s="414"/>
      <c r="AH1171" s="383"/>
      <c r="AI1171" s="453"/>
      <c r="AJ1171" s="453"/>
      <c r="AK1171" s="414"/>
      <c r="AL1171" s="383"/>
      <c r="AM1171" s="383"/>
      <c r="AN1171" s="523"/>
      <c r="AO1171" s="414"/>
      <c r="AP1171" s="548"/>
      <c r="AQ1171" s="414"/>
      <c r="AR1171" s="78"/>
      <c r="AS1171" s="78"/>
      <c r="AT1171" s="414"/>
      <c r="AU1171" s="548"/>
      <c r="AV1171" s="548"/>
      <c r="AW1171" s="414"/>
      <c r="AX1171" s="383"/>
      <c r="AY1171" s="548"/>
      <c r="AZ1171" s="414"/>
      <c r="BA1171" s="383"/>
      <c r="BB1171" s="548"/>
      <c r="BC1171" s="78"/>
      <c r="BD1171" s="414"/>
      <c r="BE1171" s="414"/>
      <c r="BF1171" s="414"/>
      <c r="BG1171" s="414"/>
      <c r="BH1171" s="414"/>
      <c r="BI1171" s="383"/>
      <c r="BJ1171" s="383"/>
      <c r="BK1171" s="78"/>
      <c r="BL1171" s="414"/>
      <c r="BM1171" s="383"/>
      <c r="BN1171" s="78"/>
      <c r="BO1171" s="414"/>
      <c r="BP1171" s="78"/>
      <c r="BQ1171" s="414"/>
      <c r="BR1171" s="383"/>
      <c r="BS1171" s="78"/>
      <c r="BT1171" s="83"/>
      <c r="BU1171" s="75"/>
      <c r="BV1171" s="74"/>
      <c r="BW1171" s="74"/>
      <c r="BX1171" s="192" t="s">
        <v>3666</v>
      </c>
      <c r="BY1171" s="112">
        <f t="shared" si="119"/>
        <v>1166</v>
      </c>
      <c r="BZ1171" s="65">
        <f t="shared" si="118"/>
        <v>0</v>
      </c>
      <c r="CA1171" s="359">
        <f t="shared" si="114"/>
        <v>11</v>
      </c>
      <c r="CB1171" s="359">
        <f t="shared" si="115"/>
        <v>2</v>
      </c>
      <c r="CC1171" s="359">
        <f t="shared" si="116"/>
        <v>2023</v>
      </c>
      <c r="CD1171" s="359" t="str">
        <f t="shared" si="117"/>
        <v xml:space="preserve">112202341551INCENDIO FORESTAL </v>
      </c>
    </row>
    <row r="1172" spans="1:82" s="121" customFormat="1" ht="63.75" customHeight="1">
      <c r="A1172" s="13"/>
      <c r="B1172" s="13"/>
      <c r="C1172" s="13"/>
      <c r="D1172" s="212">
        <v>44968</v>
      </c>
      <c r="E1172" s="210" t="s">
        <v>2661</v>
      </c>
      <c r="F1172" s="211" t="s">
        <v>2751</v>
      </c>
      <c r="G1172" s="130" t="s">
        <v>8680</v>
      </c>
      <c r="H1172" s="85" t="str">
        <f>VLOOKUP(E1172&amp;F1172,Divipola!$C$1:$F$1149,4,FALSE)</f>
        <v>15837</v>
      </c>
      <c r="I1172" s="77"/>
      <c r="J1172" s="181"/>
      <c r="K1172" s="248"/>
      <c r="L1172" s="248"/>
      <c r="M1172" s="248"/>
      <c r="N1172" s="248"/>
      <c r="O1172" s="248"/>
      <c r="P1172" s="248"/>
      <c r="Q1172" s="248"/>
      <c r="R1172" s="248"/>
      <c r="S1172" s="248"/>
      <c r="T1172" s="248"/>
      <c r="U1172" s="248"/>
      <c r="V1172" s="248"/>
      <c r="W1172" s="248"/>
      <c r="X1172" s="248"/>
      <c r="Y1172" s="236"/>
      <c r="Z1172" s="237">
        <v>7</v>
      </c>
      <c r="AA1172" s="248"/>
      <c r="AB1172" s="383"/>
      <c r="AC1172" s="73"/>
      <c r="AD1172" s="414"/>
      <c r="AE1172" s="393"/>
      <c r="AF1172" s="78"/>
      <c r="AG1172" s="414"/>
      <c r="AH1172" s="383"/>
      <c r="AI1172" s="453"/>
      <c r="AJ1172" s="453"/>
      <c r="AK1172" s="414"/>
      <c r="AL1172" s="383"/>
      <c r="AM1172" s="383"/>
      <c r="AN1172" s="523"/>
      <c r="AO1172" s="414"/>
      <c r="AP1172" s="548"/>
      <c r="AQ1172" s="414"/>
      <c r="AR1172" s="78"/>
      <c r="AS1172" s="78"/>
      <c r="AT1172" s="414"/>
      <c r="AU1172" s="548"/>
      <c r="AV1172" s="548"/>
      <c r="AW1172" s="414"/>
      <c r="AX1172" s="383"/>
      <c r="AY1172" s="548"/>
      <c r="AZ1172" s="414"/>
      <c r="BA1172" s="383"/>
      <c r="BB1172" s="548"/>
      <c r="BC1172" s="78"/>
      <c r="BD1172" s="414"/>
      <c r="BE1172" s="414"/>
      <c r="BF1172" s="414"/>
      <c r="BG1172" s="414"/>
      <c r="BH1172" s="414"/>
      <c r="BI1172" s="383"/>
      <c r="BJ1172" s="383"/>
      <c r="BK1172" s="78"/>
      <c r="BL1172" s="414"/>
      <c r="BM1172" s="383"/>
      <c r="BN1172" s="78"/>
      <c r="BO1172" s="414"/>
      <c r="BP1172" s="78"/>
      <c r="BQ1172" s="414"/>
      <c r="BR1172" s="383"/>
      <c r="BS1172" s="78"/>
      <c r="BT1172" s="83"/>
      <c r="BU1172" s="75"/>
      <c r="BV1172" s="74"/>
      <c r="BW1172" s="74"/>
      <c r="BX1172" s="461" t="s">
        <v>5148</v>
      </c>
      <c r="BY1172" s="112">
        <f t="shared" si="119"/>
        <v>1167</v>
      </c>
      <c r="BZ1172" s="65">
        <f t="shared" si="118"/>
        <v>0</v>
      </c>
      <c r="CA1172" s="359">
        <f t="shared" si="114"/>
        <v>11</v>
      </c>
      <c r="CB1172" s="359">
        <f t="shared" si="115"/>
        <v>2</v>
      </c>
      <c r="CC1172" s="359">
        <f t="shared" si="116"/>
        <v>2023</v>
      </c>
      <c r="CD1172" s="359" t="str">
        <f t="shared" si="117"/>
        <v xml:space="preserve">112202315837INCENDIO FORESTAL </v>
      </c>
    </row>
    <row r="1173" spans="1:82" s="121" customFormat="1" ht="242.25" customHeight="1">
      <c r="A1173" s="13"/>
      <c r="B1173" s="13"/>
      <c r="C1173" s="13"/>
      <c r="D1173" s="212">
        <v>44968</v>
      </c>
      <c r="E1173" s="210" t="s">
        <v>2718</v>
      </c>
      <c r="F1173" s="211" t="s">
        <v>2633</v>
      </c>
      <c r="G1173" s="130" t="s">
        <v>8680</v>
      </c>
      <c r="H1173" s="85" t="str">
        <f>VLOOKUP(E1173&amp;F1173,Divipola!$C$1:$F$1149,4,FALSE)</f>
        <v>25290</v>
      </c>
      <c r="I1173" s="77"/>
      <c r="J1173" s="181"/>
      <c r="K1173" s="248"/>
      <c r="L1173" s="248"/>
      <c r="M1173" s="248"/>
      <c r="N1173" s="248"/>
      <c r="O1173" s="248"/>
      <c r="P1173" s="248"/>
      <c r="Q1173" s="248"/>
      <c r="R1173" s="248"/>
      <c r="S1173" s="248"/>
      <c r="T1173" s="248"/>
      <c r="U1173" s="248"/>
      <c r="V1173" s="248"/>
      <c r="W1173" s="248"/>
      <c r="X1173" s="248"/>
      <c r="Y1173" s="236"/>
      <c r="Z1173" s="237">
        <v>10</v>
      </c>
      <c r="AA1173" s="248"/>
      <c r="AB1173" s="383"/>
      <c r="AC1173" s="73"/>
      <c r="AD1173" s="414"/>
      <c r="AE1173" s="393"/>
      <c r="AF1173" s="78"/>
      <c r="AG1173" s="414"/>
      <c r="AH1173" s="383"/>
      <c r="AI1173" s="453"/>
      <c r="AJ1173" s="453"/>
      <c r="AK1173" s="414"/>
      <c r="AL1173" s="383"/>
      <c r="AM1173" s="383"/>
      <c r="AN1173" s="523"/>
      <c r="AO1173" s="414"/>
      <c r="AP1173" s="548"/>
      <c r="AQ1173" s="414"/>
      <c r="AR1173" s="78"/>
      <c r="AS1173" s="78"/>
      <c r="AT1173" s="414"/>
      <c r="AU1173" s="548"/>
      <c r="AV1173" s="548"/>
      <c r="AW1173" s="414"/>
      <c r="AX1173" s="383"/>
      <c r="AY1173" s="548"/>
      <c r="AZ1173" s="414"/>
      <c r="BA1173" s="383"/>
      <c r="BB1173" s="548"/>
      <c r="BC1173" s="78"/>
      <c r="BD1173" s="414"/>
      <c r="BE1173" s="414"/>
      <c r="BF1173" s="414"/>
      <c r="BG1173" s="414"/>
      <c r="BH1173" s="414"/>
      <c r="BI1173" s="383"/>
      <c r="BJ1173" s="383"/>
      <c r="BK1173" s="78"/>
      <c r="BL1173" s="414"/>
      <c r="BM1173" s="383"/>
      <c r="BN1173" s="78"/>
      <c r="BO1173" s="414"/>
      <c r="BP1173" s="78"/>
      <c r="BQ1173" s="414"/>
      <c r="BR1173" s="383"/>
      <c r="BS1173" s="78"/>
      <c r="BT1173" s="83"/>
      <c r="BU1173" s="75"/>
      <c r="BV1173" s="74"/>
      <c r="BW1173" s="74"/>
      <c r="BX1173" s="461" t="s">
        <v>5149</v>
      </c>
      <c r="BY1173" s="112">
        <f t="shared" si="119"/>
        <v>1168</v>
      </c>
      <c r="BZ1173" s="65">
        <f t="shared" si="118"/>
        <v>0</v>
      </c>
      <c r="CA1173" s="359">
        <f t="shared" si="114"/>
        <v>11</v>
      </c>
      <c r="CB1173" s="359">
        <f t="shared" si="115"/>
        <v>2</v>
      </c>
      <c r="CC1173" s="359">
        <f t="shared" si="116"/>
        <v>2023</v>
      </c>
      <c r="CD1173" s="359" t="str">
        <f t="shared" si="117"/>
        <v xml:space="preserve">112202325290INCENDIO FORESTAL </v>
      </c>
    </row>
    <row r="1174" spans="1:82" s="121" customFormat="1" ht="114.75" customHeight="1">
      <c r="A1174" s="13"/>
      <c r="B1174" s="13"/>
      <c r="C1174" s="13"/>
      <c r="D1174" s="212">
        <v>44968</v>
      </c>
      <c r="E1174" s="210" t="s">
        <v>2829</v>
      </c>
      <c r="F1174" s="211" t="s">
        <v>2378</v>
      </c>
      <c r="G1174" s="130" t="s">
        <v>8680</v>
      </c>
      <c r="H1174" s="85" t="str">
        <f>VLOOKUP(E1174&amp;F1174,Divipola!$C$1:$F$1149,4,FALSE)</f>
        <v>05172</v>
      </c>
      <c r="I1174" s="77"/>
      <c r="J1174" s="181"/>
      <c r="K1174" s="248"/>
      <c r="L1174" s="248"/>
      <c r="M1174" s="248"/>
      <c r="N1174" s="248"/>
      <c r="O1174" s="248"/>
      <c r="P1174" s="248"/>
      <c r="Q1174" s="248"/>
      <c r="R1174" s="248"/>
      <c r="S1174" s="248"/>
      <c r="T1174" s="248"/>
      <c r="U1174" s="248"/>
      <c r="V1174" s="248"/>
      <c r="W1174" s="248"/>
      <c r="X1174" s="248"/>
      <c r="Y1174" s="236"/>
      <c r="Z1174" s="237"/>
      <c r="AA1174" s="248"/>
      <c r="AB1174" s="383"/>
      <c r="AC1174" s="73"/>
      <c r="AD1174" s="414"/>
      <c r="AE1174" s="393"/>
      <c r="AF1174" s="78"/>
      <c r="AG1174" s="414"/>
      <c r="AH1174" s="383"/>
      <c r="AI1174" s="453"/>
      <c r="AJ1174" s="453"/>
      <c r="AK1174" s="414"/>
      <c r="AL1174" s="383"/>
      <c r="AM1174" s="383"/>
      <c r="AN1174" s="523"/>
      <c r="AO1174" s="414"/>
      <c r="AP1174" s="548"/>
      <c r="AQ1174" s="414"/>
      <c r="AR1174" s="78"/>
      <c r="AS1174" s="78"/>
      <c r="AT1174" s="414"/>
      <c r="AU1174" s="548"/>
      <c r="AV1174" s="548"/>
      <c r="AW1174" s="414"/>
      <c r="AX1174" s="383"/>
      <c r="AY1174" s="548"/>
      <c r="AZ1174" s="414"/>
      <c r="BA1174" s="383"/>
      <c r="BB1174" s="548"/>
      <c r="BC1174" s="78"/>
      <c r="BD1174" s="414"/>
      <c r="BE1174" s="414"/>
      <c r="BF1174" s="414"/>
      <c r="BG1174" s="414"/>
      <c r="BH1174" s="414"/>
      <c r="BI1174" s="383"/>
      <c r="BJ1174" s="383"/>
      <c r="BK1174" s="78"/>
      <c r="BL1174" s="414"/>
      <c r="BM1174" s="383"/>
      <c r="BN1174" s="78"/>
      <c r="BO1174" s="414"/>
      <c r="BP1174" s="78"/>
      <c r="BQ1174" s="414"/>
      <c r="BR1174" s="383"/>
      <c r="BS1174" s="78"/>
      <c r="BT1174" s="83"/>
      <c r="BU1174" s="75"/>
      <c r="BV1174" s="74"/>
      <c r="BW1174" s="74"/>
      <c r="BX1174" s="461" t="s">
        <v>5150</v>
      </c>
      <c r="BY1174" s="112">
        <f t="shared" si="119"/>
        <v>1169</v>
      </c>
      <c r="BZ1174" s="65">
        <f t="shared" si="118"/>
        <v>0</v>
      </c>
      <c r="CA1174" s="359">
        <f t="shared" si="114"/>
        <v>11</v>
      </c>
      <c r="CB1174" s="359">
        <f t="shared" si="115"/>
        <v>2</v>
      </c>
      <c r="CC1174" s="359">
        <f t="shared" si="116"/>
        <v>2023</v>
      </c>
      <c r="CD1174" s="359" t="str">
        <f t="shared" si="117"/>
        <v xml:space="preserve">112202305172INCENDIO FORESTAL </v>
      </c>
    </row>
    <row r="1175" spans="1:82" s="121" customFormat="1" ht="76.5" customHeight="1">
      <c r="A1175" s="13"/>
      <c r="B1175" s="13"/>
      <c r="C1175" s="13"/>
      <c r="D1175" s="212">
        <v>44968</v>
      </c>
      <c r="E1175" s="210" t="s">
        <v>2718</v>
      </c>
      <c r="F1175" s="211" t="s">
        <v>1108</v>
      </c>
      <c r="G1175" s="130" t="s">
        <v>8680</v>
      </c>
      <c r="H1175" s="85" t="str">
        <f>VLOOKUP(E1175&amp;F1175,Divipola!$C$1:$F$1149,4,FALSE)</f>
        <v>25430</v>
      </c>
      <c r="I1175" s="77"/>
      <c r="J1175" s="181"/>
      <c r="K1175" s="248"/>
      <c r="L1175" s="248"/>
      <c r="M1175" s="248"/>
      <c r="N1175" s="248"/>
      <c r="O1175" s="248"/>
      <c r="P1175" s="248"/>
      <c r="Q1175" s="248"/>
      <c r="R1175" s="248"/>
      <c r="S1175" s="248"/>
      <c r="T1175" s="248"/>
      <c r="U1175" s="248"/>
      <c r="V1175" s="248"/>
      <c r="W1175" s="248"/>
      <c r="X1175" s="248"/>
      <c r="Y1175" s="236"/>
      <c r="Z1175" s="237"/>
      <c r="AA1175" s="248"/>
      <c r="AB1175" s="383"/>
      <c r="AC1175" s="73"/>
      <c r="AD1175" s="414"/>
      <c r="AE1175" s="393"/>
      <c r="AF1175" s="78"/>
      <c r="AG1175" s="414"/>
      <c r="AH1175" s="383"/>
      <c r="AI1175" s="453"/>
      <c r="AJ1175" s="453"/>
      <c r="AK1175" s="414"/>
      <c r="AL1175" s="383"/>
      <c r="AM1175" s="383"/>
      <c r="AN1175" s="523"/>
      <c r="AO1175" s="414"/>
      <c r="AP1175" s="548"/>
      <c r="AQ1175" s="414"/>
      <c r="AR1175" s="78"/>
      <c r="AS1175" s="78"/>
      <c r="AT1175" s="414"/>
      <c r="AU1175" s="548"/>
      <c r="AV1175" s="548"/>
      <c r="AW1175" s="414"/>
      <c r="AX1175" s="383"/>
      <c r="AY1175" s="548"/>
      <c r="AZ1175" s="414"/>
      <c r="BA1175" s="383"/>
      <c r="BB1175" s="548"/>
      <c r="BC1175" s="78"/>
      <c r="BD1175" s="414"/>
      <c r="BE1175" s="414"/>
      <c r="BF1175" s="414"/>
      <c r="BG1175" s="414"/>
      <c r="BH1175" s="414"/>
      <c r="BI1175" s="383"/>
      <c r="BJ1175" s="383"/>
      <c r="BK1175" s="78"/>
      <c r="BL1175" s="414"/>
      <c r="BM1175" s="383"/>
      <c r="BN1175" s="78"/>
      <c r="BO1175" s="414"/>
      <c r="BP1175" s="78"/>
      <c r="BQ1175" s="414"/>
      <c r="BR1175" s="383"/>
      <c r="BS1175" s="78"/>
      <c r="BT1175" s="83"/>
      <c r="BU1175" s="75"/>
      <c r="BV1175" s="74"/>
      <c r="BW1175" s="74"/>
      <c r="BX1175" s="461" t="s">
        <v>5151</v>
      </c>
      <c r="BY1175" s="112">
        <f t="shared" si="119"/>
        <v>1170</v>
      </c>
      <c r="BZ1175" s="65">
        <f t="shared" si="118"/>
        <v>0</v>
      </c>
      <c r="CA1175" s="359">
        <f t="shared" si="114"/>
        <v>11</v>
      </c>
      <c r="CB1175" s="359">
        <f t="shared" si="115"/>
        <v>2</v>
      </c>
      <c r="CC1175" s="359">
        <f t="shared" si="116"/>
        <v>2023</v>
      </c>
      <c r="CD1175" s="359" t="str">
        <f t="shared" si="117"/>
        <v xml:space="preserve">112202325430INCENDIO FORESTAL </v>
      </c>
    </row>
    <row r="1176" spans="1:82" s="121" customFormat="1" ht="89.25" customHeight="1">
      <c r="A1176" s="13"/>
      <c r="B1176" s="13"/>
      <c r="C1176" s="13"/>
      <c r="D1176" s="212">
        <v>44968</v>
      </c>
      <c r="E1176" s="210" t="s">
        <v>2676</v>
      </c>
      <c r="F1176" s="211" t="s">
        <v>965</v>
      </c>
      <c r="G1176" s="130" t="s">
        <v>8680</v>
      </c>
      <c r="H1176" s="85" t="str">
        <f>VLOOKUP(E1176&amp;F1176,Divipola!$C$1:$F$1149,4,FALSE)</f>
        <v>23417</v>
      </c>
      <c r="I1176" s="77"/>
      <c r="J1176" s="181"/>
      <c r="K1176" s="248"/>
      <c r="L1176" s="248"/>
      <c r="M1176" s="248"/>
      <c r="N1176" s="248"/>
      <c r="O1176" s="248"/>
      <c r="P1176" s="248"/>
      <c r="Q1176" s="248"/>
      <c r="R1176" s="248"/>
      <c r="S1176" s="248"/>
      <c r="T1176" s="248"/>
      <c r="U1176" s="248"/>
      <c r="V1176" s="248"/>
      <c r="W1176" s="248"/>
      <c r="X1176" s="248"/>
      <c r="Y1176" s="236"/>
      <c r="Z1176" s="237">
        <v>1</v>
      </c>
      <c r="AA1176" s="248"/>
      <c r="AB1176" s="383"/>
      <c r="AC1176" s="73"/>
      <c r="AD1176" s="414"/>
      <c r="AE1176" s="393"/>
      <c r="AF1176" s="78"/>
      <c r="AG1176" s="414"/>
      <c r="AH1176" s="383"/>
      <c r="AI1176" s="453"/>
      <c r="AJ1176" s="453"/>
      <c r="AK1176" s="414"/>
      <c r="AL1176" s="383"/>
      <c r="AM1176" s="383"/>
      <c r="AN1176" s="523"/>
      <c r="AO1176" s="414"/>
      <c r="AP1176" s="548"/>
      <c r="AQ1176" s="414"/>
      <c r="AR1176" s="78"/>
      <c r="AS1176" s="78"/>
      <c r="AT1176" s="414"/>
      <c r="AU1176" s="548"/>
      <c r="AV1176" s="548"/>
      <c r="AW1176" s="414"/>
      <c r="AX1176" s="383"/>
      <c r="AY1176" s="548"/>
      <c r="AZ1176" s="414"/>
      <c r="BA1176" s="383"/>
      <c r="BB1176" s="548"/>
      <c r="BC1176" s="78"/>
      <c r="BD1176" s="414"/>
      <c r="BE1176" s="414"/>
      <c r="BF1176" s="414"/>
      <c r="BG1176" s="414"/>
      <c r="BH1176" s="414"/>
      <c r="BI1176" s="383"/>
      <c r="BJ1176" s="383"/>
      <c r="BK1176" s="78"/>
      <c r="BL1176" s="414"/>
      <c r="BM1176" s="383"/>
      <c r="BN1176" s="78"/>
      <c r="BO1176" s="414"/>
      <c r="BP1176" s="78"/>
      <c r="BQ1176" s="414"/>
      <c r="BR1176" s="383"/>
      <c r="BS1176" s="78"/>
      <c r="BT1176" s="83"/>
      <c r="BU1176" s="75"/>
      <c r="BV1176" s="74"/>
      <c r="BW1176" s="74"/>
      <c r="BX1176" s="461" t="s">
        <v>5152</v>
      </c>
      <c r="BY1176" s="112">
        <f t="shared" si="119"/>
        <v>1171</v>
      </c>
      <c r="BZ1176" s="65">
        <f t="shared" si="118"/>
        <v>0</v>
      </c>
      <c r="CA1176" s="359">
        <f t="shared" si="114"/>
        <v>11</v>
      </c>
      <c r="CB1176" s="359">
        <f t="shared" si="115"/>
        <v>2</v>
      </c>
      <c r="CC1176" s="359">
        <f t="shared" si="116"/>
        <v>2023</v>
      </c>
      <c r="CD1176" s="359" t="str">
        <f t="shared" si="117"/>
        <v xml:space="preserve">112202323417INCENDIO FORESTAL </v>
      </c>
    </row>
    <row r="1177" spans="1:82" s="121" customFormat="1" ht="89.25" customHeight="1">
      <c r="A1177" s="13"/>
      <c r="B1177" s="13"/>
      <c r="C1177" s="13"/>
      <c r="D1177" s="212">
        <v>44968</v>
      </c>
      <c r="E1177" s="210" t="s">
        <v>2833</v>
      </c>
      <c r="F1177" s="211" t="s">
        <v>900</v>
      </c>
      <c r="G1177" s="130" t="s">
        <v>8680</v>
      </c>
      <c r="H1177" s="85" t="str">
        <f>VLOOKUP(E1177&amp;F1177,Divipola!$C$1:$F$1149,4,FALSE)</f>
        <v>20060</v>
      </c>
      <c r="I1177" s="77"/>
      <c r="J1177" s="181"/>
      <c r="K1177" s="248"/>
      <c r="L1177" s="248"/>
      <c r="M1177" s="248"/>
      <c r="N1177" s="248"/>
      <c r="O1177" s="248"/>
      <c r="P1177" s="248"/>
      <c r="Q1177" s="248"/>
      <c r="R1177" s="248"/>
      <c r="S1177" s="248"/>
      <c r="T1177" s="248"/>
      <c r="U1177" s="248"/>
      <c r="V1177" s="248"/>
      <c r="W1177" s="248"/>
      <c r="X1177" s="248"/>
      <c r="Y1177" s="236"/>
      <c r="Z1177" s="237"/>
      <c r="AA1177" s="248"/>
      <c r="AB1177" s="383"/>
      <c r="AC1177" s="73"/>
      <c r="AD1177" s="414"/>
      <c r="AE1177" s="393"/>
      <c r="AF1177" s="78"/>
      <c r="AG1177" s="414"/>
      <c r="AH1177" s="383"/>
      <c r="AI1177" s="453"/>
      <c r="AJ1177" s="453"/>
      <c r="AK1177" s="414"/>
      <c r="AL1177" s="383"/>
      <c r="AM1177" s="383"/>
      <c r="AN1177" s="523"/>
      <c r="AO1177" s="414"/>
      <c r="AP1177" s="548"/>
      <c r="AQ1177" s="414"/>
      <c r="AR1177" s="78"/>
      <c r="AS1177" s="78"/>
      <c r="AT1177" s="414"/>
      <c r="AU1177" s="548"/>
      <c r="AV1177" s="548"/>
      <c r="AW1177" s="414"/>
      <c r="AX1177" s="383"/>
      <c r="AY1177" s="548"/>
      <c r="AZ1177" s="414"/>
      <c r="BA1177" s="383"/>
      <c r="BB1177" s="548"/>
      <c r="BC1177" s="78"/>
      <c r="BD1177" s="414"/>
      <c r="BE1177" s="414"/>
      <c r="BF1177" s="414"/>
      <c r="BG1177" s="414"/>
      <c r="BH1177" s="414"/>
      <c r="BI1177" s="383"/>
      <c r="BJ1177" s="383"/>
      <c r="BK1177" s="78"/>
      <c r="BL1177" s="414"/>
      <c r="BM1177" s="383"/>
      <c r="BN1177" s="78"/>
      <c r="BO1177" s="414"/>
      <c r="BP1177" s="78"/>
      <c r="BQ1177" s="414"/>
      <c r="BR1177" s="383"/>
      <c r="BS1177" s="78"/>
      <c r="BT1177" s="83"/>
      <c r="BU1177" s="75"/>
      <c r="BV1177" s="74"/>
      <c r="BW1177" s="74"/>
      <c r="BX1177" s="461" t="s">
        <v>5153</v>
      </c>
      <c r="BY1177" s="112">
        <f t="shared" si="119"/>
        <v>1172</v>
      </c>
      <c r="BZ1177" s="65">
        <f t="shared" si="118"/>
        <v>0</v>
      </c>
      <c r="CA1177" s="359">
        <f t="shared" si="114"/>
        <v>11</v>
      </c>
      <c r="CB1177" s="359">
        <f t="shared" si="115"/>
        <v>2</v>
      </c>
      <c r="CC1177" s="359">
        <f t="shared" si="116"/>
        <v>2023</v>
      </c>
      <c r="CD1177" s="359" t="str">
        <f t="shared" si="117"/>
        <v xml:space="preserve">112202320060INCENDIO FORESTAL </v>
      </c>
    </row>
    <row r="1178" spans="1:82" s="121" customFormat="1" ht="76.5" customHeight="1">
      <c r="A1178" s="13"/>
      <c r="B1178" s="13"/>
      <c r="C1178" s="13"/>
      <c r="D1178" s="212">
        <v>44968</v>
      </c>
      <c r="E1178" s="210" t="s">
        <v>2718</v>
      </c>
      <c r="F1178" s="211" t="s">
        <v>1188</v>
      </c>
      <c r="G1178" s="130" t="s">
        <v>8680</v>
      </c>
      <c r="H1178" s="85" t="str">
        <f>VLOOKUP(E1178&amp;F1178,Divipola!$C$1:$F$1149,4,FALSE)</f>
        <v>25839</v>
      </c>
      <c r="I1178" s="77"/>
      <c r="J1178" s="181"/>
      <c r="K1178" s="248"/>
      <c r="L1178" s="248"/>
      <c r="M1178" s="248"/>
      <c r="N1178" s="248"/>
      <c r="O1178" s="248"/>
      <c r="P1178" s="248"/>
      <c r="Q1178" s="248"/>
      <c r="R1178" s="248"/>
      <c r="S1178" s="248"/>
      <c r="T1178" s="248"/>
      <c r="U1178" s="248"/>
      <c r="V1178" s="248"/>
      <c r="W1178" s="248"/>
      <c r="X1178" s="248"/>
      <c r="Y1178" s="236"/>
      <c r="Z1178" s="237">
        <v>1</v>
      </c>
      <c r="AA1178" s="248"/>
      <c r="AB1178" s="383"/>
      <c r="AC1178" s="73"/>
      <c r="AD1178" s="414"/>
      <c r="AE1178" s="393"/>
      <c r="AF1178" s="78"/>
      <c r="AG1178" s="414"/>
      <c r="AH1178" s="383"/>
      <c r="AI1178" s="453"/>
      <c r="AJ1178" s="453"/>
      <c r="AK1178" s="414"/>
      <c r="AL1178" s="383"/>
      <c r="AM1178" s="383"/>
      <c r="AN1178" s="523"/>
      <c r="AO1178" s="414"/>
      <c r="AP1178" s="548"/>
      <c r="AQ1178" s="414"/>
      <c r="AR1178" s="78"/>
      <c r="AS1178" s="78"/>
      <c r="AT1178" s="414"/>
      <c r="AU1178" s="548"/>
      <c r="AV1178" s="548"/>
      <c r="AW1178" s="414"/>
      <c r="AX1178" s="383"/>
      <c r="AY1178" s="548"/>
      <c r="AZ1178" s="414"/>
      <c r="BA1178" s="383"/>
      <c r="BB1178" s="548"/>
      <c r="BC1178" s="78"/>
      <c r="BD1178" s="414"/>
      <c r="BE1178" s="414"/>
      <c r="BF1178" s="414"/>
      <c r="BG1178" s="414"/>
      <c r="BH1178" s="414"/>
      <c r="BI1178" s="383"/>
      <c r="BJ1178" s="383"/>
      <c r="BK1178" s="78"/>
      <c r="BL1178" s="414"/>
      <c r="BM1178" s="383"/>
      <c r="BN1178" s="78"/>
      <c r="BO1178" s="414"/>
      <c r="BP1178" s="78"/>
      <c r="BQ1178" s="414"/>
      <c r="BR1178" s="383"/>
      <c r="BS1178" s="78"/>
      <c r="BT1178" s="83"/>
      <c r="BU1178" s="75"/>
      <c r="BV1178" s="74"/>
      <c r="BW1178" s="74"/>
      <c r="BX1178" s="468" t="s">
        <v>5154</v>
      </c>
      <c r="BY1178" s="112">
        <f t="shared" si="119"/>
        <v>1173</v>
      </c>
      <c r="BZ1178" s="65">
        <f t="shared" si="118"/>
        <v>0</v>
      </c>
      <c r="CA1178" s="359">
        <f t="shared" ref="CA1178:CA1241" si="120">DAY(D1178)</f>
        <v>11</v>
      </c>
      <c r="CB1178" s="359">
        <f t="shared" ref="CB1178:CB1241" si="121">MONTH(D1178)</f>
        <v>2</v>
      </c>
      <c r="CC1178" s="359">
        <f t="shared" ref="CC1178:CC1241" si="122">YEAR(D1178)</f>
        <v>2023</v>
      </c>
      <c r="CD1178" s="359" t="str">
        <f t="shared" ref="CD1178:CD1241" si="123">CONCATENATE(CA1178,CB1178,CC1178,H1178,G1178)</f>
        <v xml:space="preserve">112202325839INCENDIO FORESTAL </v>
      </c>
    </row>
    <row r="1179" spans="1:82" s="121" customFormat="1" ht="76.5" customHeight="1">
      <c r="A1179" s="13"/>
      <c r="B1179" s="13"/>
      <c r="C1179" s="13"/>
      <c r="D1179" s="212">
        <v>44968</v>
      </c>
      <c r="E1179" s="210" t="s">
        <v>2676</v>
      </c>
      <c r="F1179" s="211" t="s">
        <v>2165</v>
      </c>
      <c r="G1179" s="130" t="s">
        <v>8680</v>
      </c>
      <c r="H1179" s="85" t="str">
        <f>VLOOKUP(E1179&amp;F1179,Divipola!$C$1:$F$1149,4,FALSE)</f>
        <v>23162</v>
      </c>
      <c r="I1179" s="77"/>
      <c r="J1179" s="181"/>
      <c r="K1179" s="248"/>
      <c r="L1179" s="248"/>
      <c r="M1179" s="248"/>
      <c r="N1179" s="248"/>
      <c r="O1179" s="248"/>
      <c r="P1179" s="248"/>
      <c r="Q1179" s="248"/>
      <c r="R1179" s="248"/>
      <c r="S1179" s="248"/>
      <c r="T1179" s="248"/>
      <c r="U1179" s="248"/>
      <c r="V1179" s="248"/>
      <c r="W1179" s="248"/>
      <c r="X1179" s="248"/>
      <c r="Y1179" s="236"/>
      <c r="Z1179" s="237"/>
      <c r="AA1179" s="248"/>
      <c r="AB1179" s="383"/>
      <c r="AC1179" s="73"/>
      <c r="AD1179" s="414"/>
      <c r="AE1179" s="393"/>
      <c r="AF1179" s="78"/>
      <c r="AG1179" s="414"/>
      <c r="AH1179" s="383"/>
      <c r="AI1179" s="453"/>
      <c r="AJ1179" s="453"/>
      <c r="AK1179" s="414"/>
      <c r="AL1179" s="383"/>
      <c r="AM1179" s="383"/>
      <c r="AN1179" s="523"/>
      <c r="AO1179" s="414"/>
      <c r="AP1179" s="548"/>
      <c r="AQ1179" s="414"/>
      <c r="AR1179" s="78"/>
      <c r="AS1179" s="78"/>
      <c r="AT1179" s="414"/>
      <c r="AU1179" s="548"/>
      <c r="AV1179" s="548"/>
      <c r="AW1179" s="414"/>
      <c r="AX1179" s="383"/>
      <c r="AY1179" s="548"/>
      <c r="AZ1179" s="414"/>
      <c r="BA1179" s="383"/>
      <c r="BB1179" s="548"/>
      <c r="BC1179" s="78"/>
      <c r="BD1179" s="414"/>
      <c r="BE1179" s="414"/>
      <c r="BF1179" s="414"/>
      <c r="BG1179" s="414"/>
      <c r="BH1179" s="414"/>
      <c r="BI1179" s="383"/>
      <c r="BJ1179" s="383"/>
      <c r="BK1179" s="78"/>
      <c r="BL1179" s="414"/>
      <c r="BM1179" s="383"/>
      <c r="BN1179" s="78"/>
      <c r="BO1179" s="414"/>
      <c r="BP1179" s="78"/>
      <c r="BQ1179" s="414"/>
      <c r="BR1179" s="383"/>
      <c r="BS1179" s="78"/>
      <c r="BT1179" s="83"/>
      <c r="BU1179" s="75"/>
      <c r="BV1179" s="74"/>
      <c r="BW1179" s="74"/>
      <c r="BX1179" s="461" t="s">
        <v>5155</v>
      </c>
      <c r="BY1179" s="112">
        <f t="shared" si="119"/>
        <v>1174</v>
      </c>
      <c r="BZ1179" s="65">
        <f t="shared" si="118"/>
        <v>0</v>
      </c>
      <c r="CA1179" s="359">
        <f t="shared" si="120"/>
        <v>11</v>
      </c>
      <c r="CB1179" s="359">
        <f t="shared" si="121"/>
        <v>2</v>
      </c>
      <c r="CC1179" s="359">
        <f t="shared" si="122"/>
        <v>2023</v>
      </c>
      <c r="CD1179" s="359" t="str">
        <f t="shared" si="123"/>
        <v xml:space="preserve">112202323162INCENDIO FORESTAL </v>
      </c>
    </row>
    <row r="1180" spans="1:82" s="121" customFormat="1" ht="216.75" customHeight="1">
      <c r="A1180" s="13"/>
      <c r="B1180" s="13"/>
      <c r="C1180" s="13"/>
      <c r="D1180" s="212">
        <v>44968</v>
      </c>
      <c r="E1180" s="210" t="s">
        <v>2676</v>
      </c>
      <c r="F1180" s="211" t="s">
        <v>1001</v>
      </c>
      <c r="G1180" s="130" t="s">
        <v>8680</v>
      </c>
      <c r="H1180" s="85" t="str">
        <f>VLOOKUP(E1180&amp;F1180,Divipola!$C$1:$F$1149,4,FALSE)</f>
        <v>23807</v>
      </c>
      <c r="I1180" s="77"/>
      <c r="J1180" s="181"/>
      <c r="K1180" s="248"/>
      <c r="L1180" s="248"/>
      <c r="M1180" s="248"/>
      <c r="N1180" s="248"/>
      <c r="O1180" s="248"/>
      <c r="P1180" s="248"/>
      <c r="Q1180" s="248"/>
      <c r="R1180" s="248"/>
      <c r="S1180" s="248"/>
      <c r="T1180" s="248"/>
      <c r="U1180" s="248"/>
      <c r="V1180" s="248"/>
      <c r="W1180" s="248"/>
      <c r="X1180" s="248"/>
      <c r="Y1180" s="236"/>
      <c r="Z1180" s="237">
        <v>40</v>
      </c>
      <c r="AA1180" s="248"/>
      <c r="AB1180" s="383"/>
      <c r="AC1180" s="73"/>
      <c r="AD1180" s="414"/>
      <c r="AE1180" s="393"/>
      <c r="AF1180" s="78"/>
      <c r="AG1180" s="414"/>
      <c r="AH1180" s="383"/>
      <c r="AI1180" s="453"/>
      <c r="AJ1180" s="453"/>
      <c r="AK1180" s="414"/>
      <c r="AL1180" s="383"/>
      <c r="AM1180" s="383"/>
      <c r="AN1180" s="523"/>
      <c r="AO1180" s="414"/>
      <c r="AP1180" s="548"/>
      <c r="AQ1180" s="414"/>
      <c r="AR1180" s="78"/>
      <c r="AS1180" s="78"/>
      <c r="AT1180" s="414"/>
      <c r="AU1180" s="548"/>
      <c r="AV1180" s="548"/>
      <c r="AW1180" s="414"/>
      <c r="AX1180" s="383"/>
      <c r="AY1180" s="548"/>
      <c r="AZ1180" s="414"/>
      <c r="BA1180" s="383"/>
      <c r="BB1180" s="548"/>
      <c r="BC1180" s="78"/>
      <c r="BD1180" s="414"/>
      <c r="BE1180" s="414"/>
      <c r="BF1180" s="414"/>
      <c r="BG1180" s="414"/>
      <c r="BH1180" s="414"/>
      <c r="BI1180" s="383"/>
      <c r="BJ1180" s="383"/>
      <c r="BK1180" s="78"/>
      <c r="BL1180" s="414"/>
      <c r="BM1180" s="383"/>
      <c r="BN1180" s="78"/>
      <c r="BO1180" s="414"/>
      <c r="BP1180" s="78"/>
      <c r="BQ1180" s="414"/>
      <c r="BR1180" s="383"/>
      <c r="BS1180" s="78"/>
      <c r="BT1180" s="83"/>
      <c r="BU1180" s="75"/>
      <c r="BV1180" s="74"/>
      <c r="BW1180" s="74"/>
      <c r="BX1180" s="461" t="s">
        <v>5156</v>
      </c>
      <c r="BY1180" s="112">
        <f t="shared" si="119"/>
        <v>1175</v>
      </c>
      <c r="BZ1180" s="65">
        <f t="shared" si="118"/>
        <v>0</v>
      </c>
      <c r="CA1180" s="359">
        <f t="shared" si="120"/>
        <v>11</v>
      </c>
      <c r="CB1180" s="359">
        <f t="shared" si="121"/>
        <v>2</v>
      </c>
      <c r="CC1180" s="359">
        <f t="shared" si="122"/>
        <v>2023</v>
      </c>
      <c r="CD1180" s="359" t="str">
        <f t="shared" si="123"/>
        <v xml:space="preserve">112202323807INCENDIO FORESTAL </v>
      </c>
    </row>
    <row r="1181" spans="1:82" s="121" customFormat="1" ht="140.25" customHeight="1">
      <c r="A1181" s="13"/>
      <c r="B1181" s="13"/>
      <c r="C1181" s="13"/>
      <c r="D1181" s="212">
        <v>44968</v>
      </c>
      <c r="E1181" s="210" t="s">
        <v>2829</v>
      </c>
      <c r="F1181" s="211" t="s">
        <v>2766</v>
      </c>
      <c r="G1181" s="130" t="s">
        <v>8680</v>
      </c>
      <c r="H1181" s="85" t="str">
        <f>VLOOKUP(E1181&amp;F1181,Divipola!$C$1:$F$1149,4,FALSE)</f>
        <v>05308</v>
      </c>
      <c r="I1181" s="77"/>
      <c r="J1181" s="181"/>
      <c r="K1181" s="248"/>
      <c r="L1181" s="248"/>
      <c r="M1181" s="248"/>
      <c r="N1181" s="248"/>
      <c r="O1181" s="248"/>
      <c r="P1181" s="248"/>
      <c r="Q1181" s="248"/>
      <c r="R1181" s="248"/>
      <c r="S1181" s="248"/>
      <c r="T1181" s="248"/>
      <c r="U1181" s="248"/>
      <c r="V1181" s="248"/>
      <c r="W1181" s="248"/>
      <c r="X1181" s="248"/>
      <c r="Y1181" s="236"/>
      <c r="Z1181" s="237"/>
      <c r="AA1181" s="248"/>
      <c r="AB1181" s="383"/>
      <c r="AC1181" s="73"/>
      <c r="AD1181" s="414"/>
      <c r="AE1181" s="393"/>
      <c r="AF1181" s="78"/>
      <c r="AG1181" s="414"/>
      <c r="AH1181" s="383"/>
      <c r="AI1181" s="453"/>
      <c r="AJ1181" s="453"/>
      <c r="AK1181" s="414"/>
      <c r="AL1181" s="383"/>
      <c r="AM1181" s="383"/>
      <c r="AN1181" s="523"/>
      <c r="AO1181" s="414"/>
      <c r="AP1181" s="548"/>
      <c r="AQ1181" s="414"/>
      <c r="AR1181" s="78"/>
      <c r="AS1181" s="78"/>
      <c r="AT1181" s="414"/>
      <c r="AU1181" s="548"/>
      <c r="AV1181" s="548"/>
      <c r="AW1181" s="414"/>
      <c r="AX1181" s="383"/>
      <c r="AY1181" s="548"/>
      <c r="AZ1181" s="414"/>
      <c r="BA1181" s="383"/>
      <c r="BB1181" s="548"/>
      <c r="BC1181" s="78"/>
      <c r="BD1181" s="414"/>
      <c r="BE1181" s="414"/>
      <c r="BF1181" s="414"/>
      <c r="BG1181" s="414"/>
      <c r="BH1181" s="414"/>
      <c r="BI1181" s="383"/>
      <c r="BJ1181" s="383"/>
      <c r="BK1181" s="78"/>
      <c r="BL1181" s="414"/>
      <c r="BM1181" s="383"/>
      <c r="BN1181" s="78"/>
      <c r="BO1181" s="414"/>
      <c r="BP1181" s="78"/>
      <c r="BQ1181" s="414"/>
      <c r="BR1181" s="383"/>
      <c r="BS1181" s="78"/>
      <c r="BT1181" s="83"/>
      <c r="BU1181" s="75"/>
      <c r="BV1181" s="74"/>
      <c r="BW1181" s="74"/>
      <c r="BX1181" s="461" t="s">
        <v>5157</v>
      </c>
      <c r="BY1181" s="112">
        <f t="shared" si="119"/>
        <v>1176</v>
      </c>
      <c r="BZ1181" s="65">
        <f t="shared" si="118"/>
        <v>0</v>
      </c>
      <c r="CA1181" s="359">
        <f t="shared" si="120"/>
        <v>11</v>
      </c>
      <c r="CB1181" s="359">
        <f t="shared" si="121"/>
        <v>2</v>
      </c>
      <c r="CC1181" s="359">
        <f t="shared" si="122"/>
        <v>2023</v>
      </c>
      <c r="CD1181" s="359" t="str">
        <f t="shared" si="123"/>
        <v xml:space="preserve">112202305308INCENDIO FORESTAL </v>
      </c>
    </row>
    <row r="1182" spans="1:82" s="121" customFormat="1" ht="191.25" customHeight="1">
      <c r="A1182" s="13"/>
      <c r="B1182" s="13"/>
      <c r="C1182" s="13"/>
      <c r="D1182" s="212">
        <v>44968</v>
      </c>
      <c r="E1182" s="210" t="s">
        <v>2833</v>
      </c>
      <c r="F1182" s="211" t="s">
        <v>904</v>
      </c>
      <c r="G1182" s="130" t="s">
        <v>8680</v>
      </c>
      <c r="H1182" s="85" t="str">
        <f>VLOOKUP(E1182&amp;F1182,Divipola!$C$1:$F$1149,4,FALSE)</f>
        <v>20178</v>
      </c>
      <c r="I1182" s="77"/>
      <c r="J1182" s="181"/>
      <c r="K1182" s="248"/>
      <c r="L1182" s="248"/>
      <c r="M1182" s="248"/>
      <c r="N1182" s="248"/>
      <c r="O1182" s="248"/>
      <c r="P1182" s="248"/>
      <c r="Q1182" s="248"/>
      <c r="R1182" s="248"/>
      <c r="S1182" s="248"/>
      <c r="T1182" s="248"/>
      <c r="U1182" s="248"/>
      <c r="V1182" s="248"/>
      <c r="W1182" s="248"/>
      <c r="X1182" s="248"/>
      <c r="Y1182" s="236"/>
      <c r="Z1182" s="237">
        <v>3</v>
      </c>
      <c r="AA1182" s="248"/>
      <c r="AB1182" s="383"/>
      <c r="AC1182" s="73"/>
      <c r="AD1182" s="414"/>
      <c r="AE1182" s="393"/>
      <c r="AF1182" s="78"/>
      <c r="AG1182" s="414"/>
      <c r="AH1182" s="383"/>
      <c r="AI1182" s="453"/>
      <c r="AJ1182" s="453"/>
      <c r="AK1182" s="414"/>
      <c r="AL1182" s="383"/>
      <c r="AM1182" s="383"/>
      <c r="AN1182" s="523"/>
      <c r="AO1182" s="414"/>
      <c r="AP1182" s="548"/>
      <c r="AQ1182" s="414"/>
      <c r="AR1182" s="78"/>
      <c r="AS1182" s="78"/>
      <c r="AT1182" s="414"/>
      <c r="AU1182" s="548"/>
      <c r="AV1182" s="548"/>
      <c r="AW1182" s="414"/>
      <c r="AX1182" s="383"/>
      <c r="AY1182" s="548"/>
      <c r="AZ1182" s="414"/>
      <c r="BA1182" s="383"/>
      <c r="BB1182" s="548"/>
      <c r="BC1182" s="78"/>
      <c r="BD1182" s="414"/>
      <c r="BE1182" s="414"/>
      <c r="BF1182" s="414"/>
      <c r="BG1182" s="414"/>
      <c r="BH1182" s="414"/>
      <c r="BI1182" s="383"/>
      <c r="BJ1182" s="383"/>
      <c r="BK1182" s="78"/>
      <c r="BL1182" s="414"/>
      <c r="BM1182" s="383"/>
      <c r="BN1182" s="78"/>
      <c r="BO1182" s="414"/>
      <c r="BP1182" s="78"/>
      <c r="BQ1182" s="414"/>
      <c r="BR1182" s="383"/>
      <c r="BS1182" s="78"/>
      <c r="BT1182" s="83"/>
      <c r="BU1182" s="75"/>
      <c r="BV1182" s="74"/>
      <c r="BW1182" s="74"/>
      <c r="BX1182" s="461" t="s">
        <v>5158</v>
      </c>
      <c r="BY1182" s="112">
        <f t="shared" si="119"/>
        <v>1177</v>
      </c>
      <c r="BZ1182" s="65">
        <f t="shared" si="118"/>
        <v>0</v>
      </c>
      <c r="CA1182" s="359">
        <f t="shared" si="120"/>
        <v>11</v>
      </c>
      <c r="CB1182" s="359">
        <f t="shared" si="121"/>
        <v>2</v>
      </c>
      <c r="CC1182" s="359">
        <f t="shared" si="122"/>
        <v>2023</v>
      </c>
      <c r="CD1182" s="359" t="str">
        <f t="shared" si="123"/>
        <v xml:space="preserve">112202320178INCENDIO FORESTAL </v>
      </c>
    </row>
    <row r="1183" spans="1:82" s="121" customFormat="1" ht="153" customHeight="1">
      <c r="A1183" s="13"/>
      <c r="B1183" s="13"/>
      <c r="C1183" s="13"/>
      <c r="D1183" s="212">
        <v>44968</v>
      </c>
      <c r="E1183" s="210" t="s">
        <v>2833</v>
      </c>
      <c r="F1183" s="211" t="s">
        <v>904</v>
      </c>
      <c r="G1183" s="130" t="s">
        <v>8680</v>
      </c>
      <c r="H1183" s="85" t="str">
        <f>VLOOKUP(E1183&amp;F1183,Divipola!$C$1:$F$1149,4,FALSE)</f>
        <v>20178</v>
      </c>
      <c r="I1183" s="77"/>
      <c r="J1183" s="181"/>
      <c r="K1183" s="248"/>
      <c r="L1183" s="248"/>
      <c r="M1183" s="248"/>
      <c r="N1183" s="248"/>
      <c r="O1183" s="248"/>
      <c r="P1183" s="248"/>
      <c r="Q1183" s="248"/>
      <c r="R1183" s="248"/>
      <c r="S1183" s="248"/>
      <c r="T1183" s="248"/>
      <c r="U1183" s="248"/>
      <c r="V1183" s="248"/>
      <c r="W1183" s="248"/>
      <c r="X1183" s="248"/>
      <c r="Y1183" s="236"/>
      <c r="Z1183" s="237">
        <v>10</v>
      </c>
      <c r="AA1183" s="248"/>
      <c r="AB1183" s="383"/>
      <c r="AC1183" s="73"/>
      <c r="AD1183" s="414"/>
      <c r="AE1183" s="393"/>
      <c r="AF1183" s="78"/>
      <c r="AG1183" s="414"/>
      <c r="AH1183" s="383"/>
      <c r="AI1183" s="453"/>
      <c r="AJ1183" s="453"/>
      <c r="AK1183" s="414"/>
      <c r="AL1183" s="383"/>
      <c r="AM1183" s="383"/>
      <c r="AN1183" s="523"/>
      <c r="AO1183" s="414"/>
      <c r="AP1183" s="548"/>
      <c r="AQ1183" s="414"/>
      <c r="AR1183" s="78"/>
      <c r="AS1183" s="78"/>
      <c r="AT1183" s="414"/>
      <c r="AU1183" s="548"/>
      <c r="AV1183" s="548"/>
      <c r="AW1183" s="414"/>
      <c r="AX1183" s="383"/>
      <c r="AY1183" s="548"/>
      <c r="AZ1183" s="414"/>
      <c r="BA1183" s="383"/>
      <c r="BB1183" s="548"/>
      <c r="BC1183" s="78"/>
      <c r="BD1183" s="414"/>
      <c r="BE1183" s="414"/>
      <c r="BF1183" s="414"/>
      <c r="BG1183" s="414"/>
      <c r="BH1183" s="414"/>
      <c r="BI1183" s="383"/>
      <c r="BJ1183" s="383"/>
      <c r="BK1183" s="78"/>
      <c r="BL1183" s="414"/>
      <c r="BM1183" s="383"/>
      <c r="BN1183" s="78"/>
      <c r="BO1183" s="414"/>
      <c r="BP1183" s="78"/>
      <c r="BQ1183" s="414"/>
      <c r="BR1183" s="383"/>
      <c r="BS1183" s="78"/>
      <c r="BT1183" s="83"/>
      <c r="BU1183" s="75"/>
      <c r="BV1183" s="74"/>
      <c r="BW1183" s="74"/>
      <c r="BX1183" s="461" t="s">
        <v>5159</v>
      </c>
      <c r="BY1183" s="112">
        <f t="shared" si="119"/>
        <v>1178</v>
      </c>
      <c r="BZ1183" s="65">
        <f t="shared" si="118"/>
        <v>0</v>
      </c>
      <c r="CA1183" s="359">
        <f t="shared" si="120"/>
        <v>11</v>
      </c>
      <c r="CB1183" s="359">
        <f t="shared" si="121"/>
        <v>2</v>
      </c>
      <c r="CC1183" s="359">
        <f t="shared" si="122"/>
        <v>2023</v>
      </c>
      <c r="CD1183" s="359" t="str">
        <f t="shared" si="123"/>
        <v xml:space="preserve">112202320178INCENDIO FORESTAL </v>
      </c>
    </row>
    <row r="1184" spans="1:82" s="121" customFormat="1" ht="63.75" customHeight="1">
      <c r="A1184" s="13"/>
      <c r="B1184" s="13"/>
      <c r="C1184" s="13"/>
      <c r="D1184" s="212">
        <v>44968</v>
      </c>
      <c r="E1184" s="210" t="s">
        <v>2622</v>
      </c>
      <c r="F1184" s="211" t="s">
        <v>2084</v>
      </c>
      <c r="G1184" s="130" t="s">
        <v>8680</v>
      </c>
      <c r="H1184" s="85" t="str">
        <f>VLOOKUP(E1184&amp;F1184,Divipola!$C$1:$F$1149,4,FALSE)</f>
        <v>41615</v>
      </c>
      <c r="I1184" s="77"/>
      <c r="J1184" s="181"/>
      <c r="K1184" s="306"/>
      <c r="L1184" s="309"/>
      <c r="M1184" s="309"/>
      <c r="N1184" s="316"/>
      <c r="O1184" s="316"/>
      <c r="P1184" s="316"/>
      <c r="Q1184" s="316"/>
      <c r="R1184" s="316"/>
      <c r="S1184" s="317"/>
      <c r="T1184" s="317"/>
      <c r="U1184" s="317"/>
      <c r="V1184" s="317"/>
      <c r="W1184" s="317"/>
      <c r="X1184" s="317"/>
      <c r="Y1184" s="310"/>
      <c r="Z1184" s="306">
        <v>1</v>
      </c>
      <c r="AA1184" s="311"/>
      <c r="AB1184" s="383"/>
      <c r="AC1184" s="73"/>
      <c r="AD1184" s="414"/>
      <c r="AE1184" s="393"/>
      <c r="AF1184" s="78"/>
      <c r="AG1184" s="414"/>
      <c r="AH1184" s="383"/>
      <c r="AI1184" s="453"/>
      <c r="AJ1184" s="453"/>
      <c r="AK1184" s="414"/>
      <c r="AL1184" s="383"/>
      <c r="AM1184" s="383"/>
      <c r="AN1184" s="523"/>
      <c r="AO1184" s="414"/>
      <c r="AP1184" s="548"/>
      <c r="AQ1184" s="414"/>
      <c r="AR1184" s="78"/>
      <c r="AS1184" s="78"/>
      <c r="AT1184" s="414"/>
      <c r="AU1184" s="548"/>
      <c r="AV1184" s="548"/>
      <c r="AW1184" s="414"/>
      <c r="AX1184" s="383"/>
      <c r="AY1184" s="548"/>
      <c r="AZ1184" s="414"/>
      <c r="BA1184" s="383"/>
      <c r="BB1184" s="548"/>
      <c r="BC1184" s="78"/>
      <c r="BD1184" s="414"/>
      <c r="BE1184" s="414"/>
      <c r="BF1184" s="414"/>
      <c r="BG1184" s="414"/>
      <c r="BH1184" s="414"/>
      <c r="BI1184" s="383"/>
      <c r="BJ1184" s="383"/>
      <c r="BK1184" s="78"/>
      <c r="BL1184" s="414"/>
      <c r="BM1184" s="383"/>
      <c r="BN1184" s="78"/>
      <c r="BO1184" s="414"/>
      <c r="BP1184" s="78"/>
      <c r="BQ1184" s="414"/>
      <c r="BR1184" s="383"/>
      <c r="BS1184" s="78"/>
      <c r="BT1184" s="83"/>
      <c r="BU1184" s="75"/>
      <c r="BV1184" s="74"/>
      <c r="BW1184" s="74"/>
      <c r="BX1184" s="462" t="s">
        <v>6287</v>
      </c>
      <c r="BY1184" s="112">
        <f t="shared" si="119"/>
        <v>1179</v>
      </c>
      <c r="BZ1184" s="65">
        <f t="shared" si="118"/>
        <v>0</v>
      </c>
      <c r="CA1184" s="359">
        <f t="shared" si="120"/>
        <v>11</v>
      </c>
      <c r="CB1184" s="359">
        <f t="shared" si="121"/>
        <v>2</v>
      </c>
      <c r="CC1184" s="359">
        <f t="shared" si="122"/>
        <v>2023</v>
      </c>
      <c r="CD1184" s="359" t="str">
        <f t="shared" si="123"/>
        <v xml:space="preserve">112202341615INCENDIO FORESTAL </v>
      </c>
    </row>
    <row r="1185" spans="1:82" s="121" customFormat="1" ht="63.75" customHeight="1">
      <c r="A1185" s="13"/>
      <c r="B1185" s="13"/>
      <c r="C1185" s="13"/>
      <c r="D1185" s="212">
        <v>44968</v>
      </c>
      <c r="E1185" s="210" t="s">
        <v>2830</v>
      </c>
      <c r="F1185" s="211" t="s">
        <v>2634</v>
      </c>
      <c r="G1185" s="130" t="s">
        <v>8680</v>
      </c>
      <c r="H1185" s="85" t="str">
        <f>VLOOKUP(E1185&amp;F1185,Divipola!$C$1:$F$1149,4,FALSE)</f>
        <v>68001</v>
      </c>
      <c r="I1185" s="77"/>
      <c r="J1185" s="181"/>
      <c r="K1185" s="306"/>
      <c r="L1185" s="309"/>
      <c r="M1185" s="309"/>
      <c r="N1185" s="316"/>
      <c r="O1185" s="316"/>
      <c r="P1185" s="316"/>
      <c r="Q1185" s="316"/>
      <c r="R1185" s="316"/>
      <c r="S1185" s="317"/>
      <c r="T1185" s="317"/>
      <c r="U1185" s="317"/>
      <c r="V1185" s="317"/>
      <c r="W1185" s="317"/>
      <c r="X1185" s="317"/>
      <c r="Y1185" s="310"/>
      <c r="Z1185" s="306"/>
      <c r="AA1185" s="311"/>
      <c r="AB1185" s="383"/>
      <c r="AC1185" s="73"/>
      <c r="AD1185" s="414"/>
      <c r="AE1185" s="393"/>
      <c r="AF1185" s="78"/>
      <c r="AG1185" s="414"/>
      <c r="AH1185" s="383"/>
      <c r="AI1185" s="453"/>
      <c r="AJ1185" s="453"/>
      <c r="AK1185" s="414"/>
      <c r="AL1185" s="383"/>
      <c r="AM1185" s="383"/>
      <c r="AN1185" s="523"/>
      <c r="AO1185" s="414"/>
      <c r="AP1185" s="548"/>
      <c r="AQ1185" s="414"/>
      <c r="AR1185" s="78"/>
      <c r="AS1185" s="78"/>
      <c r="AT1185" s="414"/>
      <c r="AU1185" s="548"/>
      <c r="AV1185" s="548"/>
      <c r="AW1185" s="414"/>
      <c r="AX1185" s="383"/>
      <c r="AY1185" s="548"/>
      <c r="AZ1185" s="414"/>
      <c r="BA1185" s="383"/>
      <c r="BB1185" s="548"/>
      <c r="BC1185" s="78"/>
      <c r="BD1185" s="414"/>
      <c r="BE1185" s="414"/>
      <c r="BF1185" s="414"/>
      <c r="BG1185" s="414"/>
      <c r="BH1185" s="414"/>
      <c r="BI1185" s="383"/>
      <c r="BJ1185" s="383"/>
      <c r="BK1185" s="78"/>
      <c r="BL1185" s="414"/>
      <c r="BM1185" s="383"/>
      <c r="BN1185" s="78"/>
      <c r="BO1185" s="414"/>
      <c r="BP1185" s="78"/>
      <c r="BQ1185" s="414"/>
      <c r="BR1185" s="383"/>
      <c r="BS1185" s="78"/>
      <c r="BT1185" s="83"/>
      <c r="BU1185" s="75"/>
      <c r="BV1185" s="74"/>
      <c r="BW1185" s="74"/>
      <c r="BX1185" s="462" t="s">
        <v>6288</v>
      </c>
      <c r="BY1185" s="112">
        <f t="shared" si="119"/>
        <v>1180</v>
      </c>
      <c r="BZ1185" s="65">
        <f t="shared" si="118"/>
        <v>0</v>
      </c>
      <c r="CA1185" s="359">
        <f t="shared" si="120"/>
        <v>11</v>
      </c>
      <c r="CB1185" s="359">
        <f t="shared" si="121"/>
        <v>2</v>
      </c>
      <c r="CC1185" s="359">
        <f t="shared" si="122"/>
        <v>2023</v>
      </c>
      <c r="CD1185" s="359" t="str">
        <f t="shared" si="123"/>
        <v xml:space="preserve">112202368001INCENDIO FORESTAL </v>
      </c>
    </row>
    <row r="1186" spans="1:82" s="121" customFormat="1" ht="63.75" customHeight="1">
      <c r="A1186" s="13"/>
      <c r="B1186" s="13"/>
      <c r="C1186" s="13"/>
      <c r="D1186" s="212">
        <v>44968</v>
      </c>
      <c r="E1186" s="210" t="s">
        <v>2830</v>
      </c>
      <c r="F1186" s="211" t="s">
        <v>2634</v>
      </c>
      <c r="G1186" s="130" t="s">
        <v>8680</v>
      </c>
      <c r="H1186" s="85" t="str">
        <f>VLOOKUP(E1186&amp;F1186,Divipola!$C$1:$F$1149,4,FALSE)</f>
        <v>68001</v>
      </c>
      <c r="I1186" s="77"/>
      <c r="J1186" s="181"/>
      <c r="K1186" s="306"/>
      <c r="L1186" s="309"/>
      <c r="M1186" s="309"/>
      <c r="N1186" s="316"/>
      <c r="O1186" s="316"/>
      <c r="P1186" s="316"/>
      <c r="Q1186" s="316"/>
      <c r="R1186" s="316"/>
      <c r="S1186" s="317"/>
      <c r="T1186" s="317"/>
      <c r="U1186" s="317"/>
      <c r="V1186" s="317"/>
      <c r="W1186" s="317"/>
      <c r="X1186" s="317"/>
      <c r="Y1186" s="310"/>
      <c r="Z1186" s="306"/>
      <c r="AA1186" s="311"/>
      <c r="AB1186" s="383"/>
      <c r="AC1186" s="73"/>
      <c r="AD1186" s="414"/>
      <c r="AE1186" s="393"/>
      <c r="AF1186" s="78"/>
      <c r="AG1186" s="414"/>
      <c r="AH1186" s="383"/>
      <c r="AI1186" s="453"/>
      <c r="AJ1186" s="453"/>
      <c r="AK1186" s="414"/>
      <c r="AL1186" s="383"/>
      <c r="AM1186" s="383"/>
      <c r="AN1186" s="523"/>
      <c r="AO1186" s="414"/>
      <c r="AP1186" s="548"/>
      <c r="AQ1186" s="414"/>
      <c r="AR1186" s="78"/>
      <c r="AS1186" s="78"/>
      <c r="AT1186" s="414"/>
      <c r="AU1186" s="548"/>
      <c r="AV1186" s="548"/>
      <c r="AW1186" s="414"/>
      <c r="AX1186" s="383"/>
      <c r="AY1186" s="548"/>
      <c r="AZ1186" s="414"/>
      <c r="BA1186" s="383"/>
      <c r="BB1186" s="548"/>
      <c r="BC1186" s="78"/>
      <c r="BD1186" s="414"/>
      <c r="BE1186" s="414"/>
      <c r="BF1186" s="414"/>
      <c r="BG1186" s="414"/>
      <c r="BH1186" s="414"/>
      <c r="BI1186" s="383"/>
      <c r="BJ1186" s="383"/>
      <c r="BK1186" s="78"/>
      <c r="BL1186" s="414"/>
      <c r="BM1186" s="383"/>
      <c r="BN1186" s="78"/>
      <c r="BO1186" s="414"/>
      <c r="BP1186" s="78"/>
      <c r="BQ1186" s="414"/>
      <c r="BR1186" s="383"/>
      <c r="BS1186" s="78"/>
      <c r="BT1186" s="83"/>
      <c r="BU1186" s="75"/>
      <c r="BV1186" s="74"/>
      <c r="BW1186" s="74"/>
      <c r="BX1186" s="462" t="s">
        <v>6289</v>
      </c>
      <c r="BY1186" s="112">
        <f t="shared" si="119"/>
        <v>1181</v>
      </c>
      <c r="BZ1186" s="65">
        <f t="shared" si="118"/>
        <v>0</v>
      </c>
      <c r="CA1186" s="359">
        <f t="shared" si="120"/>
        <v>11</v>
      </c>
      <c r="CB1186" s="359">
        <f t="shared" si="121"/>
        <v>2</v>
      </c>
      <c r="CC1186" s="359">
        <f t="shared" si="122"/>
        <v>2023</v>
      </c>
      <c r="CD1186" s="359" t="str">
        <f t="shared" si="123"/>
        <v xml:space="preserve">112202368001INCENDIO FORESTAL </v>
      </c>
    </row>
    <row r="1187" spans="1:82" s="121" customFormat="1" ht="63.75" customHeight="1">
      <c r="A1187" s="13"/>
      <c r="B1187" s="13"/>
      <c r="C1187" s="13"/>
      <c r="D1187" s="212">
        <v>44968</v>
      </c>
      <c r="E1187" s="210" t="s">
        <v>2830</v>
      </c>
      <c r="F1187" s="211" t="s">
        <v>2634</v>
      </c>
      <c r="G1187" s="130" t="s">
        <v>8680</v>
      </c>
      <c r="H1187" s="85" t="str">
        <f>VLOOKUP(E1187&amp;F1187,Divipola!$C$1:$F$1149,4,FALSE)</f>
        <v>68001</v>
      </c>
      <c r="I1187" s="77"/>
      <c r="J1187" s="181"/>
      <c r="K1187" s="306"/>
      <c r="L1187" s="309"/>
      <c r="M1187" s="309"/>
      <c r="N1187" s="316"/>
      <c r="O1187" s="316"/>
      <c r="P1187" s="316"/>
      <c r="Q1187" s="316"/>
      <c r="R1187" s="316"/>
      <c r="S1187" s="317"/>
      <c r="T1187" s="317"/>
      <c r="U1187" s="317"/>
      <c r="V1187" s="317"/>
      <c r="W1187" s="317"/>
      <c r="X1187" s="317"/>
      <c r="Y1187" s="310"/>
      <c r="Z1187" s="306"/>
      <c r="AA1187" s="311"/>
      <c r="AB1187" s="383"/>
      <c r="AC1187" s="73"/>
      <c r="AD1187" s="414"/>
      <c r="AE1187" s="393"/>
      <c r="AF1187" s="78"/>
      <c r="AG1187" s="414"/>
      <c r="AH1187" s="383"/>
      <c r="AI1187" s="453"/>
      <c r="AJ1187" s="453"/>
      <c r="AK1187" s="414"/>
      <c r="AL1187" s="383"/>
      <c r="AM1187" s="383"/>
      <c r="AN1187" s="523"/>
      <c r="AO1187" s="414"/>
      <c r="AP1187" s="548"/>
      <c r="AQ1187" s="414"/>
      <c r="AR1187" s="78"/>
      <c r="AS1187" s="78"/>
      <c r="AT1187" s="414"/>
      <c r="AU1187" s="548"/>
      <c r="AV1187" s="548"/>
      <c r="AW1187" s="414"/>
      <c r="AX1187" s="383"/>
      <c r="AY1187" s="548"/>
      <c r="AZ1187" s="414"/>
      <c r="BA1187" s="383"/>
      <c r="BB1187" s="548"/>
      <c r="BC1187" s="78"/>
      <c r="BD1187" s="414"/>
      <c r="BE1187" s="414"/>
      <c r="BF1187" s="414"/>
      <c r="BG1187" s="414"/>
      <c r="BH1187" s="414"/>
      <c r="BI1187" s="383"/>
      <c r="BJ1187" s="383"/>
      <c r="BK1187" s="78"/>
      <c r="BL1187" s="414"/>
      <c r="BM1187" s="383"/>
      <c r="BN1187" s="78"/>
      <c r="BO1187" s="414"/>
      <c r="BP1187" s="78"/>
      <c r="BQ1187" s="414"/>
      <c r="BR1187" s="383"/>
      <c r="BS1187" s="78"/>
      <c r="BT1187" s="83"/>
      <c r="BU1187" s="75"/>
      <c r="BV1187" s="74"/>
      <c r="BW1187" s="74"/>
      <c r="BX1187" s="462" t="s">
        <v>6290</v>
      </c>
      <c r="BY1187" s="112">
        <f t="shared" si="119"/>
        <v>1182</v>
      </c>
      <c r="BZ1187" s="65">
        <f t="shared" si="118"/>
        <v>0</v>
      </c>
      <c r="CA1187" s="359">
        <f t="shared" si="120"/>
        <v>11</v>
      </c>
      <c r="CB1187" s="359">
        <f t="shared" si="121"/>
        <v>2</v>
      </c>
      <c r="CC1187" s="359">
        <f t="shared" si="122"/>
        <v>2023</v>
      </c>
      <c r="CD1187" s="359" t="str">
        <f t="shared" si="123"/>
        <v xml:space="preserve">112202368001INCENDIO FORESTAL </v>
      </c>
    </row>
    <row r="1188" spans="1:82" s="121" customFormat="1" ht="63.75" customHeight="1">
      <c r="A1188" s="13"/>
      <c r="B1188" s="13"/>
      <c r="C1188" s="13"/>
      <c r="D1188" s="212">
        <v>44968</v>
      </c>
      <c r="E1188" s="210" t="s">
        <v>2830</v>
      </c>
      <c r="F1188" s="211" t="s">
        <v>2634</v>
      </c>
      <c r="G1188" s="130" t="s">
        <v>8680</v>
      </c>
      <c r="H1188" s="85" t="str">
        <f>VLOOKUP(E1188&amp;F1188,Divipola!$C$1:$F$1149,4,FALSE)</f>
        <v>68001</v>
      </c>
      <c r="I1188" s="77"/>
      <c r="J1188" s="181"/>
      <c r="K1188" s="306"/>
      <c r="L1188" s="309"/>
      <c r="M1188" s="309"/>
      <c r="N1188" s="316"/>
      <c r="O1188" s="316"/>
      <c r="P1188" s="316"/>
      <c r="Q1188" s="316"/>
      <c r="R1188" s="316"/>
      <c r="S1188" s="317"/>
      <c r="T1188" s="317"/>
      <c r="U1188" s="317"/>
      <c r="V1188" s="317"/>
      <c r="W1188" s="317"/>
      <c r="X1188" s="317"/>
      <c r="Y1188" s="310"/>
      <c r="Z1188" s="306"/>
      <c r="AA1188" s="311"/>
      <c r="AB1188" s="383"/>
      <c r="AC1188" s="73"/>
      <c r="AD1188" s="414"/>
      <c r="AE1188" s="393"/>
      <c r="AF1188" s="78"/>
      <c r="AG1188" s="414"/>
      <c r="AH1188" s="383"/>
      <c r="AI1188" s="453"/>
      <c r="AJ1188" s="453"/>
      <c r="AK1188" s="414"/>
      <c r="AL1188" s="383"/>
      <c r="AM1188" s="383"/>
      <c r="AN1188" s="523"/>
      <c r="AO1188" s="414"/>
      <c r="AP1188" s="548"/>
      <c r="AQ1188" s="414"/>
      <c r="AR1188" s="78"/>
      <c r="AS1188" s="78"/>
      <c r="AT1188" s="414"/>
      <c r="AU1188" s="548"/>
      <c r="AV1188" s="548"/>
      <c r="AW1188" s="414"/>
      <c r="AX1188" s="383"/>
      <c r="AY1188" s="548"/>
      <c r="AZ1188" s="414"/>
      <c r="BA1188" s="383"/>
      <c r="BB1188" s="548"/>
      <c r="BC1188" s="78"/>
      <c r="BD1188" s="414"/>
      <c r="BE1188" s="414"/>
      <c r="BF1188" s="414"/>
      <c r="BG1188" s="414"/>
      <c r="BH1188" s="414"/>
      <c r="BI1188" s="383"/>
      <c r="BJ1188" s="383"/>
      <c r="BK1188" s="78"/>
      <c r="BL1188" s="414"/>
      <c r="BM1188" s="383"/>
      <c r="BN1188" s="78"/>
      <c r="BO1188" s="414"/>
      <c r="BP1188" s="78"/>
      <c r="BQ1188" s="414"/>
      <c r="BR1188" s="383"/>
      <c r="BS1188" s="78"/>
      <c r="BT1188" s="83"/>
      <c r="BU1188" s="75"/>
      <c r="BV1188" s="74"/>
      <c r="BW1188" s="74"/>
      <c r="BX1188" s="462" t="s">
        <v>6291</v>
      </c>
      <c r="BY1188" s="112">
        <f t="shared" si="119"/>
        <v>1183</v>
      </c>
      <c r="BZ1188" s="65">
        <f t="shared" si="118"/>
        <v>0</v>
      </c>
      <c r="CA1188" s="359">
        <f t="shared" si="120"/>
        <v>11</v>
      </c>
      <c r="CB1188" s="359">
        <f t="shared" si="121"/>
        <v>2</v>
      </c>
      <c r="CC1188" s="359">
        <f t="shared" si="122"/>
        <v>2023</v>
      </c>
      <c r="CD1188" s="359" t="str">
        <f t="shared" si="123"/>
        <v xml:space="preserve">112202368001INCENDIO FORESTAL </v>
      </c>
    </row>
    <row r="1189" spans="1:82" s="121" customFormat="1" ht="127.5" customHeight="1">
      <c r="A1189" s="13"/>
      <c r="B1189" s="13"/>
      <c r="C1189" s="13"/>
      <c r="D1189" s="212">
        <v>44968</v>
      </c>
      <c r="E1189" s="210" t="s">
        <v>2830</v>
      </c>
      <c r="F1189" s="211" t="s">
        <v>2759</v>
      </c>
      <c r="G1189" s="130" t="s">
        <v>8680</v>
      </c>
      <c r="H1189" s="85" t="str">
        <f>VLOOKUP(E1189&amp;F1189,Divipola!$C$1:$F$1149,4,FALSE)</f>
        <v>68307</v>
      </c>
      <c r="I1189" s="77"/>
      <c r="J1189" s="181"/>
      <c r="K1189" s="306"/>
      <c r="L1189" s="309"/>
      <c r="M1189" s="309"/>
      <c r="N1189" s="316"/>
      <c r="O1189" s="316"/>
      <c r="P1189" s="316"/>
      <c r="Q1189" s="316"/>
      <c r="R1189" s="316"/>
      <c r="S1189" s="317"/>
      <c r="T1189" s="317"/>
      <c r="U1189" s="317"/>
      <c r="V1189" s="317"/>
      <c r="W1189" s="317"/>
      <c r="X1189" s="317"/>
      <c r="Y1189" s="310"/>
      <c r="Z1189" s="306"/>
      <c r="AA1189" s="311"/>
      <c r="AB1189" s="383"/>
      <c r="AC1189" s="73"/>
      <c r="AD1189" s="414"/>
      <c r="AE1189" s="393"/>
      <c r="AF1189" s="78"/>
      <c r="AG1189" s="414"/>
      <c r="AH1189" s="383"/>
      <c r="AI1189" s="453"/>
      <c r="AJ1189" s="453"/>
      <c r="AK1189" s="414"/>
      <c r="AL1189" s="383"/>
      <c r="AM1189" s="383"/>
      <c r="AN1189" s="523"/>
      <c r="AO1189" s="414"/>
      <c r="AP1189" s="548"/>
      <c r="AQ1189" s="414"/>
      <c r="AR1189" s="78"/>
      <c r="AS1189" s="78"/>
      <c r="AT1189" s="414"/>
      <c r="AU1189" s="548"/>
      <c r="AV1189" s="548"/>
      <c r="AW1189" s="414"/>
      <c r="AX1189" s="383"/>
      <c r="AY1189" s="548"/>
      <c r="AZ1189" s="414"/>
      <c r="BA1189" s="383"/>
      <c r="BB1189" s="548"/>
      <c r="BC1189" s="78"/>
      <c r="BD1189" s="414"/>
      <c r="BE1189" s="414"/>
      <c r="BF1189" s="414"/>
      <c r="BG1189" s="414"/>
      <c r="BH1189" s="414"/>
      <c r="BI1189" s="383"/>
      <c r="BJ1189" s="383"/>
      <c r="BK1189" s="78"/>
      <c r="BL1189" s="414"/>
      <c r="BM1189" s="383"/>
      <c r="BN1189" s="78"/>
      <c r="BO1189" s="414"/>
      <c r="BP1189" s="78"/>
      <c r="BQ1189" s="414"/>
      <c r="BR1189" s="383"/>
      <c r="BS1189" s="78"/>
      <c r="BT1189" s="83"/>
      <c r="BU1189" s="75"/>
      <c r="BV1189" s="74"/>
      <c r="BW1189" s="74"/>
      <c r="BX1189" s="462" t="s">
        <v>6292</v>
      </c>
      <c r="BY1189" s="112">
        <f t="shared" si="119"/>
        <v>1184</v>
      </c>
      <c r="BZ1189" s="65">
        <f t="shared" si="118"/>
        <v>0</v>
      </c>
      <c r="CA1189" s="359">
        <f t="shared" si="120"/>
        <v>11</v>
      </c>
      <c r="CB1189" s="359">
        <f t="shared" si="121"/>
        <v>2</v>
      </c>
      <c r="CC1189" s="359">
        <f t="shared" si="122"/>
        <v>2023</v>
      </c>
      <c r="CD1189" s="359" t="str">
        <f t="shared" si="123"/>
        <v xml:space="preserve">112202368307INCENDIO FORESTAL </v>
      </c>
    </row>
    <row r="1190" spans="1:82" s="121" customFormat="1" ht="153" customHeight="1">
      <c r="A1190" s="13"/>
      <c r="B1190" s="13"/>
      <c r="C1190" s="13"/>
      <c r="D1190" s="212">
        <v>44968</v>
      </c>
      <c r="E1190" s="210" t="s">
        <v>2830</v>
      </c>
      <c r="F1190" s="211" t="s">
        <v>2759</v>
      </c>
      <c r="G1190" s="130" t="s">
        <v>8680</v>
      </c>
      <c r="H1190" s="85" t="str">
        <f>VLOOKUP(E1190&amp;F1190,Divipola!$C$1:$F$1149,4,FALSE)</f>
        <v>68307</v>
      </c>
      <c r="I1190" s="77"/>
      <c r="J1190" s="181"/>
      <c r="K1190" s="306"/>
      <c r="L1190" s="309"/>
      <c r="M1190" s="309"/>
      <c r="N1190" s="316"/>
      <c r="O1190" s="316"/>
      <c r="P1190" s="316"/>
      <c r="Q1190" s="316"/>
      <c r="R1190" s="316"/>
      <c r="S1190" s="317"/>
      <c r="T1190" s="317"/>
      <c r="U1190" s="317"/>
      <c r="V1190" s="317"/>
      <c r="W1190" s="317"/>
      <c r="X1190" s="317"/>
      <c r="Y1190" s="310"/>
      <c r="Z1190" s="306"/>
      <c r="AA1190" s="311"/>
      <c r="AB1190" s="383"/>
      <c r="AC1190" s="73"/>
      <c r="AD1190" s="414"/>
      <c r="AE1190" s="393"/>
      <c r="AF1190" s="78"/>
      <c r="AG1190" s="414"/>
      <c r="AH1190" s="383"/>
      <c r="AI1190" s="453"/>
      <c r="AJ1190" s="453"/>
      <c r="AK1190" s="414"/>
      <c r="AL1190" s="383"/>
      <c r="AM1190" s="383"/>
      <c r="AN1190" s="523"/>
      <c r="AO1190" s="414"/>
      <c r="AP1190" s="548"/>
      <c r="AQ1190" s="414"/>
      <c r="AR1190" s="78"/>
      <c r="AS1190" s="78"/>
      <c r="AT1190" s="414"/>
      <c r="AU1190" s="548"/>
      <c r="AV1190" s="548"/>
      <c r="AW1190" s="414"/>
      <c r="AX1190" s="383"/>
      <c r="AY1190" s="548"/>
      <c r="AZ1190" s="414"/>
      <c r="BA1190" s="383"/>
      <c r="BB1190" s="548"/>
      <c r="BC1190" s="78"/>
      <c r="BD1190" s="414"/>
      <c r="BE1190" s="414"/>
      <c r="BF1190" s="414"/>
      <c r="BG1190" s="414"/>
      <c r="BH1190" s="414"/>
      <c r="BI1190" s="383"/>
      <c r="BJ1190" s="383"/>
      <c r="BK1190" s="78"/>
      <c r="BL1190" s="414"/>
      <c r="BM1190" s="383"/>
      <c r="BN1190" s="78"/>
      <c r="BO1190" s="414"/>
      <c r="BP1190" s="78"/>
      <c r="BQ1190" s="414"/>
      <c r="BR1190" s="383"/>
      <c r="BS1190" s="78"/>
      <c r="BT1190" s="83"/>
      <c r="BU1190" s="75"/>
      <c r="BV1190" s="74"/>
      <c r="BW1190" s="74"/>
      <c r="BX1190" s="462" t="s">
        <v>6293</v>
      </c>
      <c r="BY1190" s="112">
        <f t="shared" si="119"/>
        <v>1185</v>
      </c>
      <c r="BZ1190" s="65">
        <f t="shared" si="118"/>
        <v>0</v>
      </c>
      <c r="CA1190" s="359">
        <f t="shared" si="120"/>
        <v>11</v>
      </c>
      <c r="CB1190" s="359">
        <f t="shared" si="121"/>
        <v>2</v>
      </c>
      <c r="CC1190" s="359">
        <f t="shared" si="122"/>
        <v>2023</v>
      </c>
      <c r="CD1190" s="359" t="str">
        <f t="shared" si="123"/>
        <v xml:space="preserve">112202368307INCENDIO FORESTAL </v>
      </c>
    </row>
    <row r="1191" spans="1:82" s="121" customFormat="1" ht="267.75" customHeight="1">
      <c r="A1191" s="13"/>
      <c r="B1191" s="13"/>
      <c r="C1191" s="13"/>
      <c r="D1191" s="212">
        <v>44968</v>
      </c>
      <c r="E1191" s="210" t="s">
        <v>2835</v>
      </c>
      <c r="F1191" s="211" t="s">
        <v>1283</v>
      </c>
      <c r="G1191" s="130" t="s">
        <v>8680</v>
      </c>
      <c r="H1191" s="85" t="str">
        <f>VLOOKUP(E1191&amp;F1191,Divipola!$C$1:$F$1149,4,FALSE)</f>
        <v>47980</v>
      </c>
      <c r="I1191" s="77"/>
      <c r="J1191" s="181"/>
      <c r="K1191" s="306"/>
      <c r="L1191" s="309"/>
      <c r="M1191" s="309"/>
      <c r="N1191" s="316"/>
      <c r="O1191" s="316"/>
      <c r="P1191" s="316"/>
      <c r="Q1191" s="316"/>
      <c r="R1191" s="316"/>
      <c r="S1191" s="317"/>
      <c r="T1191" s="317"/>
      <c r="U1191" s="317"/>
      <c r="V1191" s="317"/>
      <c r="W1191" s="317"/>
      <c r="X1191" s="317"/>
      <c r="Y1191" s="310"/>
      <c r="Z1191" s="306">
        <v>3</v>
      </c>
      <c r="AA1191" s="311"/>
      <c r="AB1191" s="383"/>
      <c r="AC1191" s="73"/>
      <c r="AD1191" s="414"/>
      <c r="AE1191" s="393"/>
      <c r="AF1191" s="78"/>
      <c r="AG1191" s="414"/>
      <c r="AH1191" s="383"/>
      <c r="AI1191" s="453"/>
      <c r="AJ1191" s="453"/>
      <c r="AK1191" s="414"/>
      <c r="AL1191" s="383"/>
      <c r="AM1191" s="383"/>
      <c r="AN1191" s="523"/>
      <c r="AO1191" s="414"/>
      <c r="AP1191" s="548"/>
      <c r="AQ1191" s="414"/>
      <c r="AR1191" s="78"/>
      <c r="AS1191" s="78"/>
      <c r="AT1191" s="414"/>
      <c r="AU1191" s="548"/>
      <c r="AV1191" s="548"/>
      <c r="AW1191" s="414"/>
      <c r="AX1191" s="383"/>
      <c r="AY1191" s="548"/>
      <c r="AZ1191" s="414"/>
      <c r="BA1191" s="383"/>
      <c r="BB1191" s="548"/>
      <c r="BC1191" s="78"/>
      <c r="BD1191" s="414"/>
      <c r="BE1191" s="414"/>
      <c r="BF1191" s="414"/>
      <c r="BG1191" s="414"/>
      <c r="BH1191" s="414"/>
      <c r="BI1191" s="383"/>
      <c r="BJ1191" s="383"/>
      <c r="BK1191" s="78"/>
      <c r="BL1191" s="414"/>
      <c r="BM1191" s="383"/>
      <c r="BN1191" s="78"/>
      <c r="BO1191" s="414"/>
      <c r="BP1191" s="78"/>
      <c r="BQ1191" s="414"/>
      <c r="BR1191" s="383"/>
      <c r="BS1191" s="78"/>
      <c r="BT1191" s="83"/>
      <c r="BU1191" s="75"/>
      <c r="BV1191" s="74"/>
      <c r="BW1191" s="74"/>
      <c r="BX1191" s="462" t="s">
        <v>6294</v>
      </c>
      <c r="BY1191" s="112">
        <f t="shared" si="119"/>
        <v>1186</v>
      </c>
      <c r="BZ1191" s="65">
        <f t="shared" si="118"/>
        <v>0</v>
      </c>
      <c r="CA1191" s="359">
        <f t="shared" si="120"/>
        <v>11</v>
      </c>
      <c r="CB1191" s="359">
        <f t="shared" si="121"/>
        <v>2</v>
      </c>
      <c r="CC1191" s="359">
        <f t="shared" si="122"/>
        <v>2023</v>
      </c>
      <c r="CD1191" s="359" t="str">
        <f t="shared" si="123"/>
        <v xml:space="preserve">112202347980INCENDIO FORESTAL </v>
      </c>
    </row>
    <row r="1192" spans="1:82" s="121" customFormat="1" ht="76.5" customHeight="1">
      <c r="A1192" s="13"/>
      <c r="B1192" s="13"/>
      <c r="C1192" s="13"/>
      <c r="D1192" s="212">
        <v>44968</v>
      </c>
      <c r="E1192" s="210" t="s">
        <v>2830</v>
      </c>
      <c r="F1192" s="211" t="s">
        <v>1760</v>
      </c>
      <c r="G1192" s="130" t="s">
        <v>8680</v>
      </c>
      <c r="H1192" s="85" t="str">
        <f>VLOOKUP(E1192&amp;F1192,Divipola!$C$1:$F$1149,4,FALSE)</f>
        <v>68679</v>
      </c>
      <c r="I1192" s="77"/>
      <c r="J1192" s="181"/>
      <c r="K1192" s="306"/>
      <c r="L1192" s="309"/>
      <c r="M1192" s="309"/>
      <c r="N1192" s="316"/>
      <c r="O1192" s="316"/>
      <c r="P1192" s="316"/>
      <c r="Q1192" s="316"/>
      <c r="R1192" s="316"/>
      <c r="S1192" s="317"/>
      <c r="T1192" s="317"/>
      <c r="U1192" s="317"/>
      <c r="V1192" s="317"/>
      <c r="W1192" s="317"/>
      <c r="X1192" s="317"/>
      <c r="Y1192" s="310"/>
      <c r="Z1192" s="306">
        <v>1</v>
      </c>
      <c r="AA1192" s="311"/>
      <c r="AB1192" s="383"/>
      <c r="AC1192" s="73"/>
      <c r="AD1192" s="414"/>
      <c r="AE1192" s="393"/>
      <c r="AF1192" s="78"/>
      <c r="AG1192" s="414"/>
      <c r="AH1192" s="383"/>
      <c r="AI1192" s="453"/>
      <c r="AJ1192" s="453"/>
      <c r="AK1192" s="414"/>
      <c r="AL1192" s="383"/>
      <c r="AM1192" s="383"/>
      <c r="AN1192" s="523"/>
      <c r="AO1192" s="414"/>
      <c r="AP1192" s="548"/>
      <c r="AQ1192" s="414"/>
      <c r="AR1192" s="78"/>
      <c r="AS1192" s="78"/>
      <c r="AT1192" s="414"/>
      <c r="AU1192" s="548"/>
      <c r="AV1192" s="548"/>
      <c r="AW1192" s="414"/>
      <c r="AX1192" s="383"/>
      <c r="AY1192" s="548"/>
      <c r="AZ1192" s="414"/>
      <c r="BA1192" s="383"/>
      <c r="BB1192" s="548"/>
      <c r="BC1192" s="78"/>
      <c r="BD1192" s="414"/>
      <c r="BE1192" s="414"/>
      <c r="BF1192" s="414"/>
      <c r="BG1192" s="414"/>
      <c r="BH1192" s="414"/>
      <c r="BI1192" s="383"/>
      <c r="BJ1192" s="383"/>
      <c r="BK1192" s="78"/>
      <c r="BL1192" s="414"/>
      <c r="BM1192" s="383"/>
      <c r="BN1192" s="78"/>
      <c r="BO1192" s="414"/>
      <c r="BP1192" s="78"/>
      <c r="BQ1192" s="414"/>
      <c r="BR1192" s="383"/>
      <c r="BS1192" s="78"/>
      <c r="BT1192" s="83"/>
      <c r="BU1192" s="75"/>
      <c r="BV1192" s="74"/>
      <c r="BW1192" s="74"/>
      <c r="BX1192" s="465" t="s">
        <v>6295</v>
      </c>
      <c r="BY1192" s="112">
        <f t="shared" si="119"/>
        <v>1187</v>
      </c>
      <c r="BZ1192" s="65">
        <f t="shared" si="118"/>
        <v>0</v>
      </c>
      <c r="CA1192" s="359">
        <f t="shared" si="120"/>
        <v>11</v>
      </c>
      <c r="CB1192" s="359">
        <f t="shared" si="121"/>
        <v>2</v>
      </c>
      <c r="CC1192" s="359">
        <f t="shared" si="122"/>
        <v>2023</v>
      </c>
      <c r="CD1192" s="359" t="str">
        <f t="shared" si="123"/>
        <v xml:space="preserve">112202368679INCENDIO FORESTAL </v>
      </c>
    </row>
    <row r="1193" spans="1:82" s="121" customFormat="1" ht="76.5" customHeight="1">
      <c r="A1193" s="13"/>
      <c r="B1193" s="13"/>
      <c r="C1193" s="13"/>
      <c r="D1193" s="212">
        <v>44968</v>
      </c>
      <c r="E1193" s="210" t="s">
        <v>2861</v>
      </c>
      <c r="F1193" s="211" t="s">
        <v>403</v>
      </c>
      <c r="G1193" s="130" t="s">
        <v>8680</v>
      </c>
      <c r="H1193" s="85" t="str">
        <f>VLOOKUP(E1193&amp;F1193,Divipola!$C$1:$F$1149,4,FALSE)</f>
        <v>44430</v>
      </c>
      <c r="I1193" s="77"/>
      <c r="J1193" s="181"/>
      <c r="K1193" s="306"/>
      <c r="L1193" s="309"/>
      <c r="M1193" s="309"/>
      <c r="N1193" s="316"/>
      <c r="O1193" s="316"/>
      <c r="P1193" s="316"/>
      <c r="Q1193" s="316"/>
      <c r="R1193" s="316"/>
      <c r="S1193" s="317"/>
      <c r="T1193" s="317"/>
      <c r="U1193" s="317"/>
      <c r="V1193" s="317"/>
      <c r="W1193" s="317"/>
      <c r="X1193" s="317"/>
      <c r="Y1193" s="310"/>
      <c r="Z1193" s="306"/>
      <c r="AA1193" s="311"/>
      <c r="AB1193" s="383"/>
      <c r="AC1193" s="73"/>
      <c r="AD1193" s="414"/>
      <c r="AE1193" s="393"/>
      <c r="AF1193" s="78"/>
      <c r="AG1193" s="414"/>
      <c r="AH1193" s="383"/>
      <c r="AI1193" s="453"/>
      <c r="AJ1193" s="453"/>
      <c r="AK1193" s="414"/>
      <c r="AL1193" s="383"/>
      <c r="AM1193" s="383"/>
      <c r="AN1193" s="523"/>
      <c r="AO1193" s="414"/>
      <c r="AP1193" s="548"/>
      <c r="AQ1193" s="414"/>
      <c r="AR1193" s="78"/>
      <c r="AS1193" s="78"/>
      <c r="AT1193" s="414"/>
      <c r="AU1193" s="548"/>
      <c r="AV1193" s="548"/>
      <c r="AW1193" s="414"/>
      <c r="AX1193" s="383"/>
      <c r="AY1193" s="548"/>
      <c r="AZ1193" s="414"/>
      <c r="BA1193" s="383"/>
      <c r="BB1193" s="548"/>
      <c r="BC1193" s="78"/>
      <c r="BD1193" s="414"/>
      <c r="BE1193" s="414"/>
      <c r="BF1193" s="414"/>
      <c r="BG1193" s="414"/>
      <c r="BH1193" s="414"/>
      <c r="BI1193" s="383"/>
      <c r="BJ1193" s="383"/>
      <c r="BK1193" s="78"/>
      <c r="BL1193" s="414"/>
      <c r="BM1193" s="383"/>
      <c r="BN1193" s="78"/>
      <c r="BO1193" s="414"/>
      <c r="BP1193" s="78"/>
      <c r="BQ1193" s="414"/>
      <c r="BR1193" s="383"/>
      <c r="BS1193" s="78"/>
      <c r="BT1193" s="83"/>
      <c r="BU1193" s="75"/>
      <c r="BV1193" s="74"/>
      <c r="BW1193" s="74"/>
      <c r="BX1193" s="462" t="s">
        <v>6296</v>
      </c>
      <c r="BY1193" s="112">
        <f t="shared" si="119"/>
        <v>1188</v>
      </c>
      <c r="BZ1193" s="65">
        <f t="shared" si="118"/>
        <v>0</v>
      </c>
      <c r="CA1193" s="359">
        <f t="shared" si="120"/>
        <v>11</v>
      </c>
      <c r="CB1193" s="359">
        <f t="shared" si="121"/>
        <v>2</v>
      </c>
      <c r="CC1193" s="359">
        <f t="shared" si="122"/>
        <v>2023</v>
      </c>
      <c r="CD1193" s="359" t="str">
        <f t="shared" si="123"/>
        <v xml:space="preserve">112202344430INCENDIO FORESTAL </v>
      </c>
    </row>
    <row r="1194" spans="1:82" s="121" customFormat="1" ht="114.75" customHeight="1">
      <c r="A1194" s="13"/>
      <c r="B1194" s="13"/>
      <c r="C1194" s="13"/>
      <c r="D1194" s="212">
        <v>44968</v>
      </c>
      <c r="E1194" s="210" t="s">
        <v>2861</v>
      </c>
      <c r="F1194" s="211" t="s">
        <v>922</v>
      </c>
      <c r="G1194" s="130" t="s">
        <v>8680</v>
      </c>
      <c r="H1194" s="85" t="str">
        <f>VLOOKUP(E1194&amp;F1194,Divipola!$C$1:$F$1149,4,FALSE)</f>
        <v>44560</v>
      </c>
      <c r="I1194" s="77"/>
      <c r="J1194" s="181"/>
      <c r="K1194" s="306"/>
      <c r="L1194" s="309"/>
      <c r="M1194" s="309"/>
      <c r="N1194" s="316"/>
      <c r="O1194" s="316"/>
      <c r="P1194" s="316"/>
      <c r="Q1194" s="316"/>
      <c r="R1194" s="316"/>
      <c r="S1194" s="317"/>
      <c r="T1194" s="317"/>
      <c r="U1194" s="317"/>
      <c r="V1194" s="317"/>
      <c r="W1194" s="317"/>
      <c r="X1194" s="317"/>
      <c r="Y1194" s="310"/>
      <c r="Z1194" s="306">
        <v>6</v>
      </c>
      <c r="AA1194" s="311"/>
      <c r="AB1194" s="383"/>
      <c r="AC1194" s="73"/>
      <c r="AD1194" s="414"/>
      <c r="AE1194" s="393"/>
      <c r="AF1194" s="78"/>
      <c r="AG1194" s="414"/>
      <c r="AH1194" s="383"/>
      <c r="AI1194" s="453"/>
      <c r="AJ1194" s="453"/>
      <c r="AK1194" s="414"/>
      <c r="AL1194" s="383"/>
      <c r="AM1194" s="383"/>
      <c r="AN1194" s="523"/>
      <c r="AO1194" s="414"/>
      <c r="AP1194" s="548"/>
      <c r="AQ1194" s="414"/>
      <c r="AR1194" s="78"/>
      <c r="AS1194" s="78"/>
      <c r="AT1194" s="414"/>
      <c r="AU1194" s="548"/>
      <c r="AV1194" s="548"/>
      <c r="AW1194" s="414"/>
      <c r="AX1194" s="383"/>
      <c r="AY1194" s="548"/>
      <c r="AZ1194" s="414"/>
      <c r="BA1194" s="383"/>
      <c r="BB1194" s="548"/>
      <c r="BC1194" s="78"/>
      <c r="BD1194" s="414"/>
      <c r="BE1194" s="414"/>
      <c r="BF1194" s="414"/>
      <c r="BG1194" s="414"/>
      <c r="BH1194" s="414"/>
      <c r="BI1194" s="383"/>
      <c r="BJ1194" s="383"/>
      <c r="BK1194" s="78"/>
      <c r="BL1194" s="414"/>
      <c r="BM1194" s="383"/>
      <c r="BN1194" s="78"/>
      <c r="BO1194" s="414"/>
      <c r="BP1194" s="78"/>
      <c r="BQ1194" s="414"/>
      <c r="BR1194" s="383"/>
      <c r="BS1194" s="78"/>
      <c r="BT1194" s="83"/>
      <c r="BU1194" s="75"/>
      <c r="BV1194" s="74"/>
      <c r="BW1194" s="74"/>
      <c r="BX1194" s="462" t="s">
        <v>6297</v>
      </c>
      <c r="BY1194" s="112">
        <f t="shared" si="119"/>
        <v>1189</v>
      </c>
      <c r="BZ1194" s="65">
        <f t="shared" si="118"/>
        <v>0</v>
      </c>
      <c r="CA1194" s="359">
        <f t="shared" si="120"/>
        <v>11</v>
      </c>
      <c r="CB1194" s="359">
        <f t="shared" si="121"/>
        <v>2</v>
      </c>
      <c r="CC1194" s="359">
        <f t="shared" si="122"/>
        <v>2023</v>
      </c>
      <c r="CD1194" s="359" t="str">
        <f t="shared" si="123"/>
        <v xml:space="preserve">112202344560INCENDIO FORESTAL </v>
      </c>
    </row>
    <row r="1195" spans="1:82" s="121" customFormat="1" ht="140.25" customHeight="1">
      <c r="A1195" s="13"/>
      <c r="B1195" s="13"/>
      <c r="C1195" s="13"/>
      <c r="D1195" s="212">
        <v>44968</v>
      </c>
      <c r="E1195" s="210" t="s">
        <v>2830</v>
      </c>
      <c r="F1195" s="211" t="s">
        <v>2138</v>
      </c>
      <c r="G1195" s="130" t="s">
        <v>8680</v>
      </c>
      <c r="H1195" s="85" t="str">
        <f>VLOOKUP(E1195&amp;F1195,Divipola!$C$1:$F$1149,4,FALSE)</f>
        <v>68655</v>
      </c>
      <c r="I1195" s="77"/>
      <c r="J1195" s="181"/>
      <c r="K1195" s="306"/>
      <c r="L1195" s="309"/>
      <c r="M1195" s="309"/>
      <c r="N1195" s="316"/>
      <c r="O1195" s="316"/>
      <c r="P1195" s="316"/>
      <c r="Q1195" s="316"/>
      <c r="R1195" s="316"/>
      <c r="S1195" s="317"/>
      <c r="T1195" s="317"/>
      <c r="U1195" s="317"/>
      <c r="V1195" s="317"/>
      <c r="W1195" s="317"/>
      <c r="X1195" s="317"/>
      <c r="Y1195" s="310"/>
      <c r="Z1195" s="306">
        <v>4</v>
      </c>
      <c r="AA1195" s="311"/>
      <c r="AB1195" s="383"/>
      <c r="AC1195" s="73"/>
      <c r="AD1195" s="414"/>
      <c r="AE1195" s="393"/>
      <c r="AF1195" s="78"/>
      <c r="AG1195" s="414"/>
      <c r="AH1195" s="383"/>
      <c r="AI1195" s="453"/>
      <c r="AJ1195" s="453"/>
      <c r="AK1195" s="414"/>
      <c r="AL1195" s="383"/>
      <c r="AM1195" s="383"/>
      <c r="AN1195" s="523"/>
      <c r="AO1195" s="414"/>
      <c r="AP1195" s="548"/>
      <c r="AQ1195" s="414"/>
      <c r="AR1195" s="78"/>
      <c r="AS1195" s="78"/>
      <c r="AT1195" s="414"/>
      <c r="AU1195" s="548"/>
      <c r="AV1195" s="548"/>
      <c r="AW1195" s="414"/>
      <c r="AX1195" s="383"/>
      <c r="AY1195" s="548"/>
      <c r="AZ1195" s="414"/>
      <c r="BA1195" s="383"/>
      <c r="BB1195" s="548"/>
      <c r="BC1195" s="78"/>
      <c r="BD1195" s="414"/>
      <c r="BE1195" s="414"/>
      <c r="BF1195" s="414"/>
      <c r="BG1195" s="414"/>
      <c r="BH1195" s="414"/>
      <c r="BI1195" s="383"/>
      <c r="BJ1195" s="383"/>
      <c r="BK1195" s="78"/>
      <c r="BL1195" s="414"/>
      <c r="BM1195" s="383"/>
      <c r="BN1195" s="78"/>
      <c r="BO1195" s="414"/>
      <c r="BP1195" s="78"/>
      <c r="BQ1195" s="414"/>
      <c r="BR1195" s="383"/>
      <c r="BS1195" s="78"/>
      <c r="BT1195" s="83"/>
      <c r="BU1195" s="75"/>
      <c r="BV1195" s="74"/>
      <c r="BW1195" s="74"/>
      <c r="BX1195" s="462" t="s">
        <v>6298</v>
      </c>
      <c r="BY1195" s="112">
        <f t="shared" si="119"/>
        <v>1190</v>
      </c>
      <c r="BZ1195" s="65">
        <f t="shared" si="118"/>
        <v>0</v>
      </c>
      <c r="CA1195" s="359">
        <f t="shared" si="120"/>
        <v>11</v>
      </c>
      <c r="CB1195" s="359">
        <f t="shared" si="121"/>
        <v>2</v>
      </c>
      <c r="CC1195" s="359">
        <f t="shared" si="122"/>
        <v>2023</v>
      </c>
      <c r="CD1195" s="359" t="str">
        <f t="shared" si="123"/>
        <v xml:space="preserve">112202368655INCENDIO FORESTAL </v>
      </c>
    </row>
    <row r="1196" spans="1:82" s="121" customFormat="1" ht="63.75" customHeight="1">
      <c r="A1196" s="13"/>
      <c r="B1196" s="13"/>
      <c r="C1196" s="13"/>
      <c r="D1196" s="212">
        <v>44968</v>
      </c>
      <c r="E1196" s="210" t="s">
        <v>506</v>
      </c>
      <c r="F1196" s="211" t="s">
        <v>2684</v>
      </c>
      <c r="G1196" s="130" t="s">
        <v>8680</v>
      </c>
      <c r="H1196" s="85" t="str">
        <f>VLOOKUP(E1196&amp;F1196,Divipola!$C$1:$F$1149,4,FALSE)</f>
        <v>50400</v>
      </c>
      <c r="I1196" s="77"/>
      <c r="J1196" s="181"/>
      <c r="K1196" s="306"/>
      <c r="L1196" s="309"/>
      <c r="M1196" s="309"/>
      <c r="N1196" s="316"/>
      <c r="O1196" s="316"/>
      <c r="P1196" s="316"/>
      <c r="Q1196" s="316"/>
      <c r="R1196" s="316"/>
      <c r="S1196" s="317"/>
      <c r="T1196" s="317"/>
      <c r="U1196" s="317"/>
      <c r="V1196" s="317"/>
      <c r="W1196" s="317"/>
      <c r="X1196" s="317"/>
      <c r="Y1196" s="310"/>
      <c r="Z1196" s="306">
        <v>5</v>
      </c>
      <c r="AA1196" s="311"/>
      <c r="AB1196" s="383"/>
      <c r="AC1196" s="73"/>
      <c r="AD1196" s="414"/>
      <c r="AE1196" s="393"/>
      <c r="AF1196" s="78"/>
      <c r="AG1196" s="414"/>
      <c r="AH1196" s="383"/>
      <c r="AI1196" s="453"/>
      <c r="AJ1196" s="453"/>
      <c r="AK1196" s="414"/>
      <c r="AL1196" s="383"/>
      <c r="AM1196" s="383"/>
      <c r="AN1196" s="523"/>
      <c r="AO1196" s="414"/>
      <c r="AP1196" s="548"/>
      <c r="AQ1196" s="414"/>
      <c r="AR1196" s="78"/>
      <c r="AS1196" s="78"/>
      <c r="AT1196" s="414"/>
      <c r="AU1196" s="548"/>
      <c r="AV1196" s="548"/>
      <c r="AW1196" s="414"/>
      <c r="AX1196" s="383"/>
      <c r="AY1196" s="548"/>
      <c r="AZ1196" s="414"/>
      <c r="BA1196" s="383"/>
      <c r="BB1196" s="548"/>
      <c r="BC1196" s="78"/>
      <c r="BD1196" s="414"/>
      <c r="BE1196" s="414"/>
      <c r="BF1196" s="414"/>
      <c r="BG1196" s="414"/>
      <c r="BH1196" s="414"/>
      <c r="BI1196" s="383"/>
      <c r="BJ1196" s="383"/>
      <c r="BK1196" s="78"/>
      <c r="BL1196" s="414"/>
      <c r="BM1196" s="383"/>
      <c r="BN1196" s="78"/>
      <c r="BO1196" s="414"/>
      <c r="BP1196" s="78"/>
      <c r="BQ1196" s="414"/>
      <c r="BR1196" s="383"/>
      <c r="BS1196" s="78"/>
      <c r="BT1196" s="83"/>
      <c r="BU1196" s="75"/>
      <c r="BV1196" s="74"/>
      <c r="BW1196" s="74"/>
      <c r="BX1196" s="462" t="s">
        <v>6299</v>
      </c>
      <c r="BY1196" s="112">
        <f t="shared" si="119"/>
        <v>1191</v>
      </c>
      <c r="BZ1196" s="65">
        <f t="shared" si="118"/>
        <v>0</v>
      </c>
      <c r="CA1196" s="359">
        <f t="shared" si="120"/>
        <v>11</v>
      </c>
      <c r="CB1196" s="359">
        <f t="shared" si="121"/>
        <v>2</v>
      </c>
      <c r="CC1196" s="359">
        <f t="shared" si="122"/>
        <v>2023</v>
      </c>
      <c r="CD1196" s="359" t="str">
        <f t="shared" si="123"/>
        <v xml:space="preserve">112202350400INCENDIO FORESTAL </v>
      </c>
    </row>
    <row r="1197" spans="1:82" s="121" customFormat="1" ht="63.75" customHeight="1">
      <c r="A1197" s="13"/>
      <c r="B1197" s="13"/>
      <c r="C1197" s="13"/>
      <c r="D1197" s="212">
        <v>44968</v>
      </c>
      <c r="E1197" s="210" t="s">
        <v>506</v>
      </c>
      <c r="F1197" s="211" t="s">
        <v>2055</v>
      </c>
      <c r="G1197" s="130" t="s">
        <v>8680</v>
      </c>
      <c r="H1197" s="85" t="str">
        <f>VLOOKUP(E1197&amp;F1197,Divipola!$C$1:$F$1149,4,FALSE)</f>
        <v>50689</v>
      </c>
      <c r="I1197" s="77"/>
      <c r="J1197" s="181"/>
      <c r="K1197" s="306"/>
      <c r="L1197" s="309"/>
      <c r="M1197" s="309"/>
      <c r="N1197" s="316"/>
      <c r="O1197" s="316"/>
      <c r="P1197" s="316"/>
      <c r="Q1197" s="316"/>
      <c r="R1197" s="316"/>
      <c r="S1197" s="317"/>
      <c r="T1197" s="317"/>
      <c r="U1197" s="317"/>
      <c r="V1197" s="317"/>
      <c r="W1197" s="317"/>
      <c r="X1197" s="317"/>
      <c r="Y1197" s="310"/>
      <c r="Z1197" s="306">
        <v>1</v>
      </c>
      <c r="AA1197" s="311"/>
      <c r="AB1197" s="383"/>
      <c r="AC1197" s="73"/>
      <c r="AD1197" s="414"/>
      <c r="AE1197" s="393"/>
      <c r="AF1197" s="78"/>
      <c r="AG1197" s="414"/>
      <c r="AH1197" s="383"/>
      <c r="AI1197" s="453"/>
      <c r="AJ1197" s="453"/>
      <c r="AK1197" s="414"/>
      <c r="AL1197" s="383"/>
      <c r="AM1197" s="383"/>
      <c r="AN1197" s="523"/>
      <c r="AO1197" s="414"/>
      <c r="AP1197" s="548"/>
      <c r="AQ1197" s="414"/>
      <c r="AR1197" s="78"/>
      <c r="AS1197" s="78"/>
      <c r="AT1197" s="414"/>
      <c r="AU1197" s="548"/>
      <c r="AV1197" s="548"/>
      <c r="AW1197" s="414"/>
      <c r="AX1197" s="383"/>
      <c r="AY1197" s="548"/>
      <c r="AZ1197" s="414"/>
      <c r="BA1197" s="383"/>
      <c r="BB1197" s="548"/>
      <c r="BC1197" s="78"/>
      <c r="BD1197" s="414"/>
      <c r="BE1197" s="414"/>
      <c r="BF1197" s="414"/>
      <c r="BG1197" s="414"/>
      <c r="BH1197" s="414"/>
      <c r="BI1197" s="383"/>
      <c r="BJ1197" s="383"/>
      <c r="BK1197" s="78"/>
      <c r="BL1197" s="414"/>
      <c r="BM1197" s="383"/>
      <c r="BN1197" s="78"/>
      <c r="BO1197" s="414"/>
      <c r="BP1197" s="78"/>
      <c r="BQ1197" s="414"/>
      <c r="BR1197" s="383"/>
      <c r="BS1197" s="78"/>
      <c r="BT1197" s="83"/>
      <c r="BU1197" s="75"/>
      <c r="BV1197" s="74"/>
      <c r="BW1197" s="74"/>
      <c r="BX1197" s="462" t="s">
        <v>6300</v>
      </c>
      <c r="BY1197" s="112">
        <f t="shared" si="119"/>
        <v>1192</v>
      </c>
      <c r="BZ1197" s="65">
        <f t="shared" si="118"/>
        <v>0</v>
      </c>
      <c r="CA1197" s="359">
        <f t="shared" si="120"/>
        <v>11</v>
      </c>
      <c r="CB1197" s="359">
        <f t="shared" si="121"/>
        <v>2</v>
      </c>
      <c r="CC1197" s="359">
        <f t="shared" si="122"/>
        <v>2023</v>
      </c>
      <c r="CD1197" s="359" t="str">
        <f t="shared" si="123"/>
        <v xml:space="preserve">112202350689INCENDIO FORESTAL </v>
      </c>
    </row>
    <row r="1198" spans="1:82" s="121" customFormat="1" ht="63.75" customHeight="1">
      <c r="A1198" s="13"/>
      <c r="B1198" s="13"/>
      <c r="C1198" s="13"/>
      <c r="D1198" s="212">
        <v>44968</v>
      </c>
      <c r="E1198" s="210" t="s">
        <v>506</v>
      </c>
      <c r="F1198" s="211" t="s">
        <v>2055</v>
      </c>
      <c r="G1198" s="130" t="s">
        <v>8680</v>
      </c>
      <c r="H1198" s="85" t="str">
        <f>VLOOKUP(E1198&amp;F1198,Divipola!$C$1:$F$1149,4,FALSE)</f>
        <v>50689</v>
      </c>
      <c r="I1198" s="77"/>
      <c r="J1198" s="181"/>
      <c r="K1198" s="306"/>
      <c r="L1198" s="309"/>
      <c r="M1198" s="309"/>
      <c r="N1198" s="316"/>
      <c r="O1198" s="316"/>
      <c r="P1198" s="316"/>
      <c r="Q1198" s="316"/>
      <c r="R1198" s="316"/>
      <c r="S1198" s="317"/>
      <c r="T1198" s="317"/>
      <c r="U1198" s="317"/>
      <c r="V1198" s="317"/>
      <c r="W1198" s="317"/>
      <c r="X1198" s="317"/>
      <c r="Y1198" s="310"/>
      <c r="Z1198" s="306">
        <v>1</v>
      </c>
      <c r="AA1198" s="311"/>
      <c r="AB1198" s="383"/>
      <c r="AC1198" s="73"/>
      <c r="AD1198" s="414"/>
      <c r="AE1198" s="393"/>
      <c r="AF1198" s="78"/>
      <c r="AG1198" s="414"/>
      <c r="AH1198" s="383"/>
      <c r="AI1198" s="453"/>
      <c r="AJ1198" s="453"/>
      <c r="AK1198" s="414"/>
      <c r="AL1198" s="383"/>
      <c r="AM1198" s="383"/>
      <c r="AN1198" s="523"/>
      <c r="AO1198" s="414"/>
      <c r="AP1198" s="548"/>
      <c r="AQ1198" s="414"/>
      <c r="AR1198" s="78"/>
      <c r="AS1198" s="78"/>
      <c r="AT1198" s="414"/>
      <c r="AU1198" s="548"/>
      <c r="AV1198" s="548"/>
      <c r="AW1198" s="414"/>
      <c r="AX1198" s="383"/>
      <c r="AY1198" s="548"/>
      <c r="AZ1198" s="414"/>
      <c r="BA1198" s="383"/>
      <c r="BB1198" s="548"/>
      <c r="BC1198" s="78"/>
      <c r="BD1198" s="414"/>
      <c r="BE1198" s="414"/>
      <c r="BF1198" s="414"/>
      <c r="BG1198" s="414"/>
      <c r="BH1198" s="414"/>
      <c r="BI1198" s="383"/>
      <c r="BJ1198" s="383"/>
      <c r="BK1198" s="78"/>
      <c r="BL1198" s="414"/>
      <c r="BM1198" s="383"/>
      <c r="BN1198" s="78"/>
      <c r="BO1198" s="414"/>
      <c r="BP1198" s="78"/>
      <c r="BQ1198" s="414"/>
      <c r="BR1198" s="383"/>
      <c r="BS1198" s="78"/>
      <c r="BT1198" s="83"/>
      <c r="BU1198" s="75"/>
      <c r="BV1198" s="74"/>
      <c r="BW1198" s="74"/>
      <c r="BX1198" s="462" t="s">
        <v>6301</v>
      </c>
      <c r="BY1198" s="112">
        <f t="shared" si="119"/>
        <v>1193</v>
      </c>
      <c r="BZ1198" s="65">
        <f t="shared" si="118"/>
        <v>0</v>
      </c>
      <c r="CA1198" s="359">
        <f t="shared" si="120"/>
        <v>11</v>
      </c>
      <c r="CB1198" s="359">
        <f t="shared" si="121"/>
        <v>2</v>
      </c>
      <c r="CC1198" s="359">
        <f t="shared" si="122"/>
        <v>2023</v>
      </c>
      <c r="CD1198" s="359" t="str">
        <f t="shared" si="123"/>
        <v xml:space="preserve">112202350689INCENDIO FORESTAL </v>
      </c>
    </row>
    <row r="1199" spans="1:82" s="121" customFormat="1" ht="63.75" customHeight="1">
      <c r="A1199" s="13"/>
      <c r="B1199" s="13"/>
      <c r="C1199" s="13"/>
      <c r="D1199" s="212">
        <v>44968</v>
      </c>
      <c r="E1199" s="210" t="s">
        <v>2832</v>
      </c>
      <c r="F1199" s="211" t="s">
        <v>2133</v>
      </c>
      <c r="G1199" s="130" t="s">
        <v>8680</v>
      </c>
      <c r="H1199" s="85" t="str">
        <f>VLOOKUP(E1199&amp;F1199,Divipola!$C$1:$F$1149,4,FALSE)</f>
        <v>76400</v>
      </c>
      <c r="I1199" s="77"/>
      <c r="J1199" s="181"/>
      <c r="K1199" s="316"/>
      <c r="L1199" s="316"/>
      <c r="M1199" s="316"/>
      <c r="N1199" s="316"/>
      <c r="O1199" s="316"/>
      <c r="P1199" s="316"/>
      <c r="Q1199" s="316"/>
      <c r="R1199" s="316"/>
      <c r="S1199" s="317"/>
      <c r="T1199" s="317"/>
      <c r="U1199" s="317"/>
      <c r="V1199" s="317"/>
      <c r="W1199" s="317"/>
      <c r="X1199" s="317"/>
      <c r="Y1199" s="317"/>
      <c r="Z1199" s="306">
        <v>4</v>
      </c>
      <c r="AA1199" s="317"/>
      <c r="AB1199" s="383"/>
      <c r="AC1199" s="73"/>
      <c r="AD1199" s="414"/>
      <c r="AE1199" s="393"/>
      <c r="AF1199" s="78"/>
      <c r="AG1199" s="414"/>
      <c r="AH1199" s="383"/>
      <c r="AI1199" s="453"/>
      <c r="AJ1199" s="453"/>
      <c r="AK1199" s="414"/>
      <c r="AL1199" s="383"/>
      <c r="AM1199" s="383"/>
      <c r="AN1199" s="523"/>
      <c r="AO1199" s="414"/>
      <c r="AP1199" s="548"/>
      <c r="AQ1199" s="414"/>
      <c r="AR1199" s="78"/>
      <c r="AS1199" s="78"/>
      <c r="AT1199" s="414"/>
      <c r="AU1199" s="548"/>
      <c r="AV1199" s="548"/>
      <c r="AW1199" s="414"/>
      <c r="AX1199" s="383"/>
      <c r="AY1199" s="548"/>
      <c r="AZ1199" s="414"/>
      <c r="BA1199" s="383"/>
      <c r="BB1199" s="548"/>
      <c r="BC1199" s="78"/>
      <c r="BD1199" s="414"/>
      <c r="BE1199" s="414"/>
      <c r="BF1199" s="414"/>
      <c r="BG1199" s="414"/>
      <c r="BH1199" s="414"/>
      <c r="BI1199" s="383"/>
      <c r="BJ1199" s="383"/>
      <c r="BK1199" s="78"/>
      <c r="BL1199" s="414"/>
      <c r="BM1199" s="383"/>
      <c r="BN1199" s="78"/>
      <c r="BO1199" s="414"/>
      <c r="BP1199" s="78"/>
      <c r="BQ1199" s="414"/>
      <c r="BR1199" s="383"/>
      <c r="BS1199" s="78"/>
      <c r="BT1199" s="83"/>
      <c r="BU1199" s="75"/>
      <c r="BV1199" s="74"/>
      <c r="BW1199" s="74"/>
      <c r="BX1199" s="463" t="s">
        <v>6617</v>
      </c>
      <c r="BY1199" s="112">
        <f t="shared" si="119"/>
        <v>1194</v>
      </c>
      <c r="BZ1199" s="65">
        <f t="shared" si="118"/>
        <v>0</v>
      </c>
      <c r="CA1199" s="359">
        <f t="shared" si="120"/>
        <v>11</v>
      </c>
      <c r="CB1199" s="359">
        <f t="shared" si="121"/>
        <v>2</v>
      </c>
      <c r="CC1199" s="359">
        <f t="shared" si="122"/>
        <v>2023</v>
      </c>
      <c r="CD1199" s="359" t="str">
        <f t="shared" si="123"/>
        <v xml:space="preserve">112202376400INCENDIO FORESTAL </v>
      </c>
    </row>
    <row r="1200" spans="1:82" s="121" customFormat="1" ht="89.25" customHeight="1">
      <c r="A1200" s="13"/>
      <c r="B1200" s="13"/>
      <c r="C1200" s="13"/>
      <c r="D1200" s="212">
        <v>44968</v>
      </c>
      <c r="E1200" s="210" t="s">
        <v>2832</v>
      </c>
      <c r="F1200" s="211" t="s">
        <v>2114</v>
      </c>
      <c r="G1200" s="130" t="s">
        <v>8680</v>
      </c>
      <c r="H1200" s="85" t="str">
        <f>VLOOKUP(E1200&amp;F1200,Divipola!$C$1:$F$1149,4,FALSE)</f>
        <v>76834</v>
      </c>
      <c r="I1200" s="77"/>
      <c r="J1200" s="181"/>
      <c r="K1200" s="316"/>
      <c r="L1200" s="316"/>
      <c r="M1200" s="316"/>
      <c r="N1200" s="316"/>
      <c r="O1200" s="316"/>
      <c r="P1200" s="316"/>
      <c r="Q1200" s="316"/>
      <c r="R1200" s="316"/>
      <c r="S1200" s="317"/>
      <c r="T1200" s="317"/>
      <c r="U1200" s="317"/>
      <c r="V1200" s="317"/>
      <c r="W1200" s="317"/>
      <c r="X1200" s="317"/>
      <c r="Y1200" s="317"/>
      <c r="Z1200" s="306">
        <v>30</v>
      </c>
      <c r="AA1200" s="317"/>
      <c r="AB1200" s="383"/>
      <c r="AC1200" s="73"/>
      <c r="AD1200" s="414"/>
      <c r="AE1200" s="393"/>
      <c r="AF1200" s="78"/>
      <c r="AG1200" s="414"/>
      <c r="AH1200" s="383"/>
      <c r="AI1200" s="453"/>
      <c r="AJ1200" s="453"/>
      <c r="AK1200" s="414"/>
      <c r="AL1200" s="383"/>
      <c r="AM1200" s="383"/>
      <c r="AN1200" s="523"/>
      <c r="AO1200" s="414"/>
      <c r="AP1200" s="548"/>
      <c r="AQ1200" s="414"/>
      <c r="AR1200" s="78"/>
      <c r="AS1200" s="78"/>
      <c r="AT1200" s="414"/>
      <c r="AU1200" s="548"/>
      <c r="AV1200" s="548"/>
      <c r="AW1200" s="414"/>
      <c r="AX1200" s="383"/>
      <c r="AY1200" s="548"/>
      <c r="AZ1200" s="414"/>
      <c r="BA1200" s="383"/>
      <c r="BB1200" s="548"/>
      <c r="BC1200" s="78"/>
      <c r="BD1200" s="414"/>
      <c r="BE1200" s="414"/>
      <c r="BF1200" s="414"/>
      <c r="BG1200" s="414"/>
      <c r="BH1200" s="414"/>
      <c r="BI1200" s="383"/>
      <c r="BJ1200" s="383"/>
      <c r="BK1200" s="78"/>
      <c r="BL1200" s="414"/>
      <c r="BM1200" s="383"/>
      <c r="BN1200" s="78"/>
      <c r="BO1200" s="414"/>
      <c r="BP1200" s="78"/>
      <c r="BQ1200" s="414"/>
      <c r="BR1200" s="383"/>
      <c r="BS1200" s="78"/>
      <c r="BT1200" s="83"/>
      <c r="BU1200" s="75"/>
      <c r="BV1200" s="74"/>
      <c r="BW1200" s="74"/>
      <c r="BX1200" s="463" t="s">
        <v>6618</v>
      </c>
      <c r="BY1200" s="112">
        <f t="shared" si="119"/>
        <v>1195</v>
      </c>
      <c r="BZ1200" s="65">
        <f t="shared" si="118"/>
        <v>0</v>
      </c>
      <c r="CA1200" s="359">
        <f t="shared" si="120"/>
        <v>11</v>
      </c>
      <c r="CB1200" s="359">
        <f t="shared" si="121"/>
        <v>2</v>
      </c>
      <c r="CC1200" s="359">
        <f t="shared" si="122"/>
        <v>2023</v>
      </c>
      <c r="CD1200" s="359" t="str">
        <f t="shared" si="123"/>
        <v xml:space="preserve">112202376834INCENDIO FORESTAL </v>
      </c>
    </row>
    <row r="1201" spans="1:82" s="121" customFormat="1" ht="76.5" customHeight="1">
      <c r="A1201" s="13"/>
      <c r="B1201" s="13"/>
      <c r="C1201" s="13"/>
      <c r="D1201" s="212">
        <v>44968</v>
      </c>
      <c r="E1201" s="210" t="s">
        <v>2832</v>
      </c>
      <c r="F1201" s="211" t="s">
        <v>2133</v>
      </c>
      <c r="G1201" s="130" t="s">
        <v>8680</v>
      </c>
      <c r="H1201" s="85" t="str">
        <f>VLOOKUP(E1201&amp;F1201,Divipola!$C$1:$F$1149,4,FALSE)</f>
        <v>76400</v>
      </c>
      <c r="I1201" s="77"/>
      <c r="J1201" s="181"/>
      <c r="K1201" s="316"/>
      <c r="L1201" s="316"/>
      <c r="M1201" s="316"/>
      <c r="N1201" s="316"/>
      <c r="O1201" s="316"/>
      <c r="P1201" s="316"/>
      <c r="Q1201" s="316"/>
      <c r="R1201" s="316"/>
      <c r="S1201" s="317"/>
      <c r="T1201" s="317"/>
      <c r="U1201" s="317"/>
      <c r="V1201" s="317"/>
      <c r="W1201" s="317"/>
      <c r="X1201" s="317"/>
      <c r="Y1201" s="317"/>
      <c r="Z1201" s="306">
        <v>15</v>
      </c>
      <c r="AA1201" s="317"/>
      <c r="AB1201" s="383"/>
      <c r="AC1201" s="73"/>
      <c r="AD1201" s="414"/>
      <c r="AE1201" s="393"/>
      <c r="AF1201" s="78"/>
      <c r="AG1201" s="414"/>
      <c r="AH1201" s="383"/>
      <c r="AI1201" s="453"/>
      <c r="AJ1201" s="453"/>
      <c r="AK1201" s="414"/>
      <c r="AL1201" s="383"/>
      <c r="AM1201" s="383"/>
      <c r="AN1201" s="523"/>
      <c r="AO1201" s="414"/>
      <c r="AP1201" s="548"/>
      <c r="AQ1201" s="414"/>
      <c r="AR1201" s="78"/>
      <c r="AS1201" s="78"/>
      <c r="AT1201" s="414"/>
      <c r="AU1201" s="548"/>
      <c r="AV1201" s="548"/>
      <c r="AW1201" s="414"/>
      <c r="AX1201" s="383"/>
      <c r="AY1201" s="548"/>
      <c r="AZ1201" s="414"/>
      <c r="BA1201" s="383"/>
      <c r="BB1201" s="548"/>
      <c r="BC1201" s="78"/>
      <c r="BD1201" s="414"/>
      <c r="BE1201" s="414"/>
      <c r="BF1201" s="414"/>
      <c r="BG1201" s="414"/>
      <c r="BH1201" s="414"/>
      <c r="BI1201" s="383"/>
      <c r="BJ1201" s="383"/>
      <c r="BK1201" s="78"/>
      <c r="BL1201" s="414"/>
      <c r="BM1201" s="383"/>
      <c r="BN1201" s="78"/>
      <c r="BO1201" s="414"/>
      <c r="BP1201" s="78"/>
      <c r="BQ1201" s="414"/>
      <c r="BR1201" s="383"/>
      <c r="BS1201" s="78"/>
      <c r="BT1201" s="83"/>
      <c r="BU1201" s="75"/>
      <c r="BV1201" s="74"/>
      <c r="BW1201" s="74"/>
      <c r="BX1201" s="463" t="s">
        <v>6619</v>
      </c>
      <c r="BY1201" s="112">
        <f t="shared" si="119"/>
        <v>1196</v>
      </c>
      <c r="BZ1201" s="65">
        <f t="shared" si="118"/>
        <v>0</v>
      </c>
      <c r="CA1201" s="359">
        <f t="shared" si="120"/>
        <v>11</v>
      </c>
      <c r="CB1201" s="359">
        <f t="shared" si="121"/>
        <v>2</v>
      </c>
      <c r="CC1201" s="359">
        <f t="shared" si="122"/>
        <v>2023</v>
      </c>
      <c r="CD1201" s="359" t="str">
        <f t="shared" si="123"/>
        <v xml:space="preserve">112202376400INCENDIO FORESTAL </v>
      </c>
    </row>
    <row r="1202" spans="1:82" s="121" customFormat="1" ht="96" customHeight="1">
      <c r="A1202" s="13"/>
      <c r="B1202" s="13"/>
      <c r="C1202" s="13"/>
      <c r="D1202" s="212">
        <v>44969</v>
      </c>
      <c r="E1202" s="210" t="s">
        <v>2724</v>
      </c>
      <c r="F1202" s="211" t="s">
        <v>1343</v>
      </c>
      <c r="G1202" s="130" t="s">
        <v>8680</v>
      </c>
      <c r="H1202" s="85" t="str">
        <f>VLOOKUP(E1202&amp;F1202,Divipola!$C$1:$F$1149,4,FALSE)</f>
        <v>85001</v>
      </c>
      <c r="I1202" s="77"/>
      <c r="J1202" s="181"/>
      <c r="K1202" s="108"/>
      <c r="L1202" s="108"/>
      <c r="M1202" s="108"/>
      <c r="N1202" s="108"/>
      <c r="O1202" s="108"/>
      <c r="P1202" s="108"/>
      <c r="Q1202" s="108"/>
      <c r="R1202" s="108"/>
      <c r="S1202" s="108"/>
      <c r="T1202" s="108"/>
      <c r="U1202" s="108"/>
      <c r="V1202" s="108"/>
      <c r="W1202" s="108"/>
      <c r="X1202" s="108"/>
      <c r="Y1202" s="108"/>
      <c r="Z1202" s="109">
        <v>15</v>
      </c>
      <c r="AA1202" s="113"/>
      <c r="AB1202" s="383"/>
      <c r="AC1202" s="73"/>
      <c r="AD1202" s="414"/>
      <c r="AE1202" s="393"/>
      <c r="AF1202" s="78"/>
      <c r="AG1202" s="414"/>
      <c r="AH1202" s="383"/>
      <c r="AI1202" s="453"/>
      <c r="AJ1202" s="453"/>
      <c r="AK1202" s="414"/>
      <c r="AL1202" s="383"/>
      <c r="AM1202" s="383"/>
      <c r="AN1202" s="523"/>
      <c r="AO1202" s="414"/>
      <c r="AP1202" s="548"/>
      <c r="AQ1202" s="414"/>
      <c r="AR1202" s="78"/>
      <c r="AS1202" s="78"/>
      <c r="AT1202" s="414"/>
      <c r="AU1202" s="548"/>
      <c r="AV1202" s="548"/>
      <c r="AW1202" s="414"/>
      <c r="AX1202" s="383"/>
      <c r="AY1202" s="548"/>
      <c r="AZ1202" s="414"/>
      <c r="BA1202" s="383"/>
      <c r="BB1202" s="548"/>
      <c r="BC1202" s="78"/>
      <c r="BD1202" s="414"/>
      <c r="BE1202" s="414"/>
      <c r="BF1202" s="414"/>
      <c r="BG1202" s="414"/>
      <c r="BH1202" s="414"/>
      <c r="BI1202" s="383"/>
      <c r="BJ1202" s="383"/>
      <c r="BK1202" s="78"/>
      <c r="BL1202" s="414"/>
      <c r="BM1202" s="383"/>
      <c r="BN1202" s="78"/>
      <c r="BO1202" s="414"/>
      <c r="BP1202" s="78"/>
      <c r="BQ1202" s="414"/>
      <c r="BR1202" s="383"/>
      <c r="BS1202" s="78"/>
      <c r="BT1202" s="83"/>
      <c r="BU1202" s="75"/>
      <c r="BV1202" s="74"/>
      <c r="BW1202" s="74"/>
      <c r="BX1202" s="218" t="s">
        <v>3454</v>
      </c>
      <c r="BY1202" s="112">
        <f t="shared" si="119"/>
        <v>1197</v>
      </c>
      <c r="BZ1202" s="65">
        <f t="shared" si="118"/>
        <v>0</v>
      </c>
      <c r="CA1202" s="359">
        <f t="shared" si="120"/>
        <v>12</v>
      </c>
      <c r="CB1202" s="359">
        <f t="shared" si="121"/>
        <v>2</v>
      </c>
      <c r="CC1202" s="359">
        <f t="shared" si="122"/>
        <v>2023</v>
      </c>
      <c r="CD1202" s="359" t="str">
        <f t="shared" si="123"/>
        <v xml:space="preserve">122202385001INCENDIO FORESTAL </v>
      </c>
    </row>
    <row r="1203" spans="1:82" s="121" customFormat="1" ht="168" customHeight="1">
      <c r="A1203" s="13"/>
      <c r="B1203" s="13"/>
      <c r="C1203" s="13"/>
      <c r="D1203" s="212">
        <v>44969</v>
      </c>
      <c r="E1203" s="210" t="s">
        <v>529</v>
      </c>
      <c r="F1203" s="211" t="s">
        <v>529</v>
      </c>
      <c r="G1203" s="111" t="s">
        <v>2800</v>
      </c>
      <c r="H1203" s="85" t="str">
        <f>VLOOKUP(E1203&amp;F1203,Divipola!$C$1:$F$1149,4,FALSE)</f>
        <v>11001</v>
      </c>
      <c r="I1203" s="77"/>
      <c r="J1203" s="181"/>
      <c r="K1203" s="108">
        <v>1</v>
      </c>
      <c r="L1203" s="108">
        <v>2</v>
      </c>
      <c r="M1203" s="108"/>
      <c r="N1203" s="108">
        <v>20</v>
      </c>
      <c r="O1203" s="108">
        <v>5</v>
      </c>
      <c r="P1203" s="108">
        <v>1</v>
      </c>
      <c r="Q1203" s="108">
        <v>4</v>
      </c>
      <c r="R1203" s="108"/>
      <c r="S1203" s="108"/>
      <c r="T1203" s="108"/>
      <c r="U1203" s="108"/>
      <c r="V1203" s="108"/>
      <c r="W1203" s="108"/>
      <c r="X1203" s="108"/>
      <c r="Y1203" s="108"/>
      <c r="Z1203" s="109"/>
      <c r="AA1203" s="113"/>
      <c r="AB1203" s="383"/>
      <c r="AC1203" s="73"/>
      <c r="AD1203" s="414"/>
      <c r="AE1203" s="393"/>
      <c r="AF1203" s="78"/>
      <c r="AG1203" s="414"/>
      <c r="AH1203" s="383"/>
      <c r="AI1203" s="453"/>
      <c r="AJ1203" s="453"/>
      <c r="AK1203" s="414"/>
      <c r="AL1203" s="383"/>
      <c r="AM1203" s="383"/>
      <c r="AN1203" s="523"/>
      <c r="AO1203" s="414"/>
      <c r="AP1203" s="548"/>
      <c r="AQ1203" s="414"/>
      <c r="AR1203" s="78"/>
      <c r="AS1203" s="78"/>
      <c r="AT1203" s="414"/>
      <c r="AU1203" s="548"/>
      <c r="AV1203" s="548"/>
      <c r="AW1203" s="414"/>
      <c r="AX1203" s="383"/>
      <c r="AY1203" s="548"/>
      <c r="AZ1203" s="414"/>
      <c r="BA1203" s="383"/>
      <c r="BB1203" s="548"/>
      <c r="BC1203" s="78"/>
      <c r="BD1203" s="414"/>
      <c r="BE1203" s="414"/>
      <c r="BF1203" s="414"/>
      <c r="BG1203" s="414"/>
      <c r="BH1203" s="414"/>
      <c r="BI1203" s="383"/>
      <c r="BJ1203" s="383"/>
      <c r="BK1203" s="78"/>
      <c r="BL1203" s="414"/>
      <c r="BM1203" s="383"/>
      <c r="BN1203" s="78"/>
      <c r="BO1203" s="414"/>
      <c r="BP1203" s="78"/>
      <c r="BQ1203" s="414"/>
      <c r="BR1203" s="383"/>
      <c r="BS1203" s="78"/>
      <c r="BT1203" s="83"/>
      <c r="BU1203" s="75"/>
      <c r="BV1203" s="74"/>
      <c r="BW1203" s="74"/>
      <c r="BX1203" s="98" t="s">
        <v>3458</v>
      </c>
      <c r="BY1203" s="112">
        <f t="shared" si="119"/>
        <v>1198</v>
      </c>
      <c r="BZ1203" s="65">
        <f t="shared" si="118"/>
        <v>0</v>
      </c>
      <c r="CA1203" s="359">
        <f t="shared" si="120"/>
        <v>12</v>
      </c>
      <c r="CB1203" s="359">
        <f t="shared" si="121"/>
        <v>2</v>
      </c>
      <c r="CC1203" s="359">
        <f t="shared" si="122"/>
        <v>2023</v>
      </c>
      <c r="CD1203" s="359" t="str">
        <f t="shared" si="123"/>
        <v>122202311001INCENDIO ESTRUCTURAL</v>
      </c>
    </row>
    <row r="1204" spans="1:82" s="121" customFormat="1" ht="120" customHeight="1">
      <c r="A1204" s="13"/>
      <c r="B1204" s="13"/>
      <c r="C1204" s="13"/>
      <c r="D1204" s="212">
        <v>44969</v>
      </c>
      <c r="E1204" s="210" t="s">
        <v>506</v>
      </c>
      <c r="F1204" s="211" t="s">
        <v>100</v>
      </c>
      <c r="G1204" s="130" t="s">
        <v>8680</v>
      </c>
      <c r="H1204" s="85" t="str">
        <f>VLOOKUP(E1204&amp;F1204,Divipola!$C$1:$F$1149,4,FALSE)</f>
        <v>50573</v>
      </c>
      <c r="I1204" s="77"/>
      <c r="J1204" s="181"/>
      <c r="K1204" s="108"/>
      <c r="L1204" s="108"/>
      <c r="M1204" s="108"/>
      <c r="N1204" s="108"/>
      <c r="O1204" s="108"/>
      <c r="P1204" s="108"/>
      <c r="Q1204" s="108"/>
      <c r="R1204" s="108"/>
      <c r="S1204" s="108"/>
      <c r="T1204" s="108"/>
      <c r="U1204" s="108"/>
      <c r="V1204" s="108"/>
      <c r="W1204" s="108"/>
      <c r="X1204" s="108"/>
      <c r="Y1204" s="108"/>
      <c r="Z1204" s="109">
        <v>5</v>
      </c>
      <c r="AA1204" s="113"/>
      <c r="AB1204" s="383"/>
      <c r="AC1204" s="73"/>
      <c r="AD1204" s="414"/>
      <c r="AE1204" s="393"/>
      <c r="AF1204" s="78"/>
      <c r="AG1204" s="414"/>
      <c r="AH1204" s="383"/>
      <c r="AI1204" s="453"/>
      <c r="AJ1204" s="453"/>
      <c r="AK1204" s="414"/>
      <c r="AL1204" s="383"/>
      <c r="AM1204" s="383"/>
      <c r="AN1204" s="523"/>
      <c r="AO1204" s="414"/>
      <c r="AP1204" s="548"/>
      <c r="AQ1204" s="414"/>
      <c r="AR1204" s="78"/>
      <c r="AS1204" s="78"/>
      <c r="AT1204" s="414"/>
      <c r="AU1204" s="548"/>
      <c r="AV1204" s="548"/>
      <c r="AW1204" s="414"/>
      <c r="AX1204" s="383"/>
      <c r="AY1204" s="548"/>
      <c r="AZ1204" s="414"/>
      <c r="BA1204" s="383"/>
      <c r="BB1204" s="548"/>
      <c r="BC1204" s="78"/>
      <c r="BD1204" s="414"/>
      <c r="BE1204" s="414"/>
      <c r="BF1204" s="414"/>
      <c r="BG1204" s="414"/>
      <c r="BH1204" s="414"/>
      <c r="BI1204" s="383"/>
      <c r="BJ1204" s="383"/>
      <c r="BK1204" s="78"/>
      <c r="BL1204" s="414"/>
      <c r="BM1204" s="383"/>
      <c r="BN1204" s="78"/>
      <c r="BO1204" s="414"/>
      <c r="BP1204" s="78"/>
      <c r="BQ1204" s="414"/>
      <c r="BR1204" s="383"/>
      <c r="BS1204" s="78"/>
      <c r="BT1204" s="83"/>
      <c r="BU1204" s="75"/>
      <c r="BV1204" s="74"/>
      <c r="BW1204" s="74"/>
      <c r="BX1204" s="98" t="s">
        <v>3459</v>
      </c>
      <c r="BY1204" s="112">
        <f t="shared" si="119"/>
        <v>1199</v>
      </c>
      <c r="BZ1204" s="65">
        <f t="shared" si="118"/>
        <v>0</v>
      </c>
      <c r="CA1204" s="359">
        <f t="shared" si="120"/>
        <v>12</v>
      </c>
      <c r="CB1204" s="359">
        <f t="shared" si="121"/>
        <v>2</v>
      </c>
      <c r="CC1204" s="359">
        <f t="shared" si="122"/>
        <v>2023</v>
      </c>
      <c r="CD1204" s="359" t="str">
        <f t="shared" si="123"/>
        <v xml:space="preserve">122202350573INCENDIO FORESTAL </v>
      </c>
    </row>
    <row r="1205" spans="1:82" s="121" customFormat="1" ht="48" customHeight="1">
      <c r="A1205" s="13"/>
      <c r="B1205" s="13"/>
      <c r="C1205" s="13"/>
      <c r="D1205" s="212">
        <v>44969</v>
      </c>
      <c r="E1205" s="210" t="s">
        <v>1325</v>
      </c>
      <c r="F1205" s="211" t="s">
        <v>1799</v>
      </c>
      <c r="G1205" s="130" t="s">
        <v>8680</v>
      </c>
      <c r="H1205" s="85" t="str">
        <f>VLOOKUP(E1205&amp;F1205,Divipola!$C$1:$F$1149,4,FALSE)</f>
        <v>70221</v>
      </c>
      <c r="I1205" s="77"/>
      <c r="J1205" s="181"/>
      <c r="K1205" s="190"/>
      <c r="L1205" s="190"/>
      <c r="M1205" s="190"/>
      <c r="N1205" s="190"/>
      <c r="O1205" s="190"/>
      <c r="P1205" s="190"/>
      <c r="Q1205" s="190"/>
      <c r="R1205" s="190"/>
      <c r="S1205" s="190"/>
      <c r="T1205" s="190"/>
      <c r="U1205" s="190"/>
      <c r="V1205" s="190"/>
      <c r="W1205" s="190"/>
      <c r="X1205" s="190"/>
      <c r="Y1205" s="190"/>
      <c r="Z1205" s="191">
        <v>3</v>
      </c>
      <c r="AA1205" s="148"/>
      <c r="AB1205" s="383"/>
      <c r="AC1205" s="73"/>
      <c r="AD1205" s="414"/>
      <c r="AE1205" s="393"/>
      <c r="AF1205" s="78"/>
      <c r="AG1205" s="414"/>
      <c r="AH1205" s="383"/>
      <c r="AI1205" s="453"/>
      <c r="AJ1205" s="453"/>
      <c r="AK1205" s="414"/>
      <c r="AL1205" s="383"/>
      <c r="AM1205" s="383"/>
      <c r="AN1205" s="523"/>
      <c r="AO1205" s="414"/>
      <c r="AP1205" s="548"/>
      <c r="AQ1205" s="414"/>
      <c r="AR1205" s="78"/>
      <c r="AS1205" s="78"/>
      <c r="AT1205" s="414"/>
      <c r="AU1205" s="548"/>
      <c r="AV1205" s="548"/>
      <c r="AW1205" s="414"/>
      <c r="AX1205" s="383"/>
      <c r="AY1205" s="548"/>
      <c r="AZ1205" s="414"/>
      <c r="BA1205" s="383"/>
      <c r="BB1205" s="548"/>
      <c r="BC1205" s="78"/>
      <c r="BD1205" s="414"/>
      <c r="BE1205" s="414"/>
      <c r="BF1205" s="414"/>
      <c r="BG1205" s="414"/>
      <c r="BH1205" s="414"/>
      <c r="BI1205" s="383"/>
      <c r="BJ1205" s="383"/>
      <c r="BK1205" s="78"/>
      <c r="BL1205" s="414"/>
      <c r="BM1205" s="383"/>
      <c r="BN1205" s="78"/>
      <c r="BO1205" s="414"/>
      <c r="BP1205" s="78"/>
      <c r="BQ1205" s="414"/>
      <c r="BR1205" s="383"/>
      <c r="BS1205" s="78"/>
      <c r="BT1205" s="83"/>
      <c r="BU1205" s="75"/>
      <c r="BV1205" s="74"/>
      <c r="BW1205" s="74"/>
      <c r="BX1205" s="119" t="s">
        <v>3468</v>
      </c>
      <c r="BY1205" s="112">
        <f t="shared" si="119"/>
        <v>1200</v>
      </c>
      <c r="BZ1205" s="65">
        <f t="shared" si="118"/>
        <v>0</v>
      </c>
      <c r="CA1205" s="359">
        <f t="shared" si="120"/>
        <v>12</v>
      </c>
      <c r="CB1205" s="359">
        <f t="shared" si="121"/>
        <v>2</v>
      </c>
      <c r="CC1205" s="359">
        <f t="shared" si="122"/>
        <v>2023</v>
      </c>
      <c r="CD1205" s="359" t="str">
        <f t="shared" si="123"/>
        <v xml:space="preserve">122202370221INCENDIO FORESTAL </v>
      </c>
    </row>
    <row r="1206" spans="1:82" s="121" customFormat="1" ht="84" customHeight="1">
      <c r="A1206" s="13"/>
      <c r="B1206" s="13"/>
      <c r="C1206" s="13"/>
      <c r="D1206" s="212">
        <v>44969</v>
      </c>
      <c r="E1206" s="210" t="s">
        <v>2661</v>
      </c>
      <c r="F1206" s="211" t="s">
        <v>546</v>
      </c>
      <c r="G1206" s="130" t="s">
        <v>8680</v>
      </c>
      <c r="H1206" s="85" t="str">
        <f>VLOOKUP(E1206&amp;F1206,Divipola!$C$1:$F$1149,4,FALSE)</f>
        <v>15367</v>
      </c>
      <c r="I1206" s="77"/>
      <c r="J1206" s="181"/>
      <c r="K1206" s="108"/>
      <c r="L1206" s="108"/>
      <c r="M1206" s="108"/>
      <c r="N1206" s="108"/>
      <c r="O1206" s="108"/>
      <c r="P1206" s="108"/>
      <c r="Q1206" s="108"/>
      <c r="R1206" s="108"/>
      <c r="S1206" s="108"/>
      <c r="T1206" s="108"/>
      <c r="U1206" s="108"/>
      <c r="V1206" s="108"/>
      <c r="W1206" s="108"/>
      <c r="X1206" s="108"/>
      <c r="Y1206" s="108"/>
      <c r="Z1206" s="109">
        <v>8</v>
      </c>
      <c r="AA1206" s="113"/>
      <c r="AB1206" s="383"/>
      <c r="AC1206" s="73"/>
      <c r="AD1206" s="414"/>
      <c r="AE1206" s="393"/>
      <c r="AF1206" s="78"/>
      <c r="AG1206" s="414"/>
      <c r="AH1206" s="383"/>
      <c r="AI1206" s="453"/>
      <c r="AJ1206" s="453"/>
      <c r="AK1206" s="414"/>
      <c r="AL1206" s="383"/>
      <c r="AM1206" s="383"/>
      <c r="AN1206" s="523"/>
      <c r="AO1206" s="414"/>
      <c r="AP1206" s="548"/>
      <c r="AQ1206" s="414"/>
      <c r="AR1206" s="78"/>
      <c r="AS1206" s="78"/>
      <c r="AT1206" s="414"/>
      <c r="AU1206" s="548"/>
      <c r="AV1206" s="548"/>
      <c r="AW1206" s="414"/>
      <c r="AX1206" s="383"/>
      <c r="AY1206" s="548"/>
      <c r="AZ1206" s="414"/>
      <c r="BA1206" s="383"/>
      <c r="BB1206" s="548"/>
      <c r="BC1206" s="78"/>
      <c r="BD1206" s="414"/>
      <c r="BE1206" s="414"/>
      <c r="BF1206" s="414"/>
      <c r="BG1206" s="414"/>
      <c r="BH1206" s="414"/>
      <c r="BI1206" s="383"/>
      <c r="BJ1206" s="383"/>
      <c r="BK1206" s="78"/>
      <c r="BL1206" s="414"/>
      <c r="BM1206" s="383"/>
      <c r="BN1206" s="78"/>
      <c r="BO1206" s="414"/>
      <c r="BP1206" s="78"/>
      <c r="BQ1206" s="414"/>
      <c r="BR1206" s="383"/>
      <c r="BS1206" s="78"/>
      <c r="BT1206" s="83"/>
      <c r="BU1206" s="75"/>
      <c r="BV1206" s="74"/>
      <c r="BW1206" s="74"/>
      <c r="BX1206" s="98" t="s">
        <v>3470</v>
      </c>
      <c r="BY1206" s="112">
        <f t="shared" si="119"/>
        <v>1201</v>
      </c>
      <c r="BZ1206" s="65">
        <f t="shared" si="118"/>
        <v>0</v>
      </c>
      <c r="CA1206" s="359">
        <f t="shared" si="120"/>
        <v>12</v>
      </c>
      <c r="CB1206" s="359">
        <f t="shared" si="121"/>
        <v>2</v>
      </c>
      <c r="CC1206" s="359">
        <f t="shared" si="122"/>
        <v>2023</v>
      </c>
      <c r="CD1206" s="359" t="str">
        <f t="shared" si="123"/>
        <v xml:space="preserve">122202315367INCENDIO FORESTAL </v>
      </c>
    </row>
    <row r="1207" spans="1:82" s="121" customFormat="1" ht="84" customHeight="1">
      <c r="A1207" s="13"/>
      <c r="B1207" s="13"/>
      <c r="C1207" s="13"/>
      <c r="D1207" s="212">
        <v>44969</v>
      </c>
      <c r="E1207" s="210" t="s">
        <v>2661</v>
      </c>
      <c r="F1207" s="211" t="s">
        <v>614</v>
      </c>
      <c r="G1207" s="130" t="s">
        <v>8680</v>
      </c>
      <c r="H1207" s="85" t="str">
        <f>VLOOKUP(E1207&amp;F1207,Divipola!$C$1:$F$1149,4,FALSE)</f>
        <v>15542</v>
      </c>
      <c r="I1207" s="77"/>
      <c r="J1207" s="181"/>
      <c r="K1207" s="108"/>
      <c r="L1207" s="108"/>
      <c r="M1207" s="108"/>
      <c r="N1207" s="108"/>
      <c r="O1207" s="108"/>
      <c r="P1207" s="108"/>
      <c r="Q1207" s="108"/>
      <c r="R1207" s="108"/>
      <c r="S1207" s="108"/>
      <c r="T1207" s="108"/>
      <c r="U1207" s="108"/>
      <c r="V1207" s="108"/>
      <c r="W1207" s="108"/>
      <c r="X1207" s="108"/>
      <c r="Y1207" s="108"/>
      <c r="Z1207" s="109">
        <v>1</v>
      </c>
      <c r="AA1207" s="113"/>
      <c r="AB1207" s="383"/>
      <c r="AC1207" s="73"/>
      <c r="AD1207" s="414"/>
      <c r="AE1207" s="393"/>
      <c r="AF1207" s="78"/>
      <c r="AG1207" s="414"/>
      <c r="AH1207" s="383"/>
      <c r="AI1207" s="453"/>
      <c r="AJ1207" s="453"/>
      <c r="AK1207" s="414"/>
      <c r="AL1207" s="383"/>
      <c r="AM1207" s="383"/>
      <c r="AN1207" s="523"/>
      <c r="AO1207" s="414"/>
      <c r="AP1207" s="548"/>
      <c r="AQ1207" s="414"/>
      <c r="AR1207" s="78"/>
      <c r="AS1207" s="78"/>
      <c r="AT1207" s="414"/>
      <c r="AU1207" s="548"/>
      <c r="AV1207" s="548"/>
      <c r="AW1207" s="414"/>
      <c r="AX1207" s="383"/>
      <c r="AY1207" s="548"/>
      <c r="AZ1207" s="414"/>
      <c r="BA1207" s="383"/>
      <c r="BB1207" s="548"/>
      <c r="BC1207" s="78"/>
      <c r="BD1207" s="414"/>
      <c r="BE1207" s="414"/>
      <c r="BF1207" s="414"/>
      <c r="BG1207" s="414"/>
      <c r="BH1207" s="414"/>
      <c r="BI1207" s="383"/>
      <c r="BJ1207" s="383"/>
      <c r="BK1207" s="78"/>
      <c r="BL1207" s="414"/>
      <c r="BM1207" s="383"/>
      <c r="BN1207" s="78"/>
      <c r="BO1207" s="414"/>
      <c r="BP1207" s="78"/>
      <c r="BQ1207" s="414"/>
      <c r="BR1207" s="383"/>
      <c r="BS1207" s="78"/>
      <c r="BT1207" s="83"/>
      <c r="BU1207" s="75"/>
      <c r="BV1207" s="74"/>
      <c r="BW1207" s="74"/>
      <c r="BX1207" s="103" t="s">
        <v>3506</v>
      </c>
      <c r="BY1207" s="112">
        <f t="shared" si="119"/>
        <v>1202</v>
      </c>
      <c r="BZ1207" s="65">
        <f t="shared" si="118"/>
        <v>0</v>
      </c>
      <c r="CA1207" s="359">
        <f t="shared" si="120"/>
        <v>12</v>
      </c>
      <c r="CB1207" s="359">
        <f t="shared" si="121"/>
        <v>2</v>
      </c>
      <c r="CC1207" s="359">
        <f t="shared" si="122"/>
        <v>2023</v>
      </c>
      <c r="CD1207" s="359" t="str">
        <f t="shared" si="123"/>
        <v xml:space="preserve">122202315542INCENDIO FORESTAL </v>
      </c>
    </row>
    <row r="1208" spans="1:82" s="121" customFormat="1" ht="60" customHeight="1">
      <c r="A1208" s="13"/>
      <c r="B1208" s="13"/>
      <c r="C1208" s="13"/>
      <c r="D1208" s="212">
        <v>44969</v>
      </c>
      <c r="E1208" s="210" t="s">
        <v>2622</v>
      </c>
      <c r="F1208" s="211" t="s">
        <v>4</v>
      </c>
      <c r="G1208" s="130" t="s">
        <v>8680</v>
      </c>
      <c r="H1208" s="85" t="str">
        <f>VLOOKUP(E1208&amp;F1208,Divipola!$C$1:$F$1149,4,FALSE)</f>
        <v>41026</v>
      </c>
      <c r="I1208" s="77"/>
      <c r="J1208" s="181"/>
      <c r="K1208" s="108"/>
      <c r="L1208" s="108"/>
      <c r="M1208" s="108"/>
      <c r="N1208" s="108"/>
      <c r="O1208" s="108"/>
      <c r="P1208" s="108"/>
      <c r="Q1208" s="108"/>
      <c r="R1208" s="108"/>
      <c r="S1208" s="108"/>
      <c r="T1208" s="108"/>
      <c r="U1208" s="108"/>
      <c r="V1208" s="108"/>
      <c r="W1208" s="108"/>
      <c r="X1208" s="108"/>
      <c r="Y1208" s="108"/>
      <c r="Z1208" s="109">
        <v>1</v>
      </c>
      <c r="AA1208" s="113"/>
      <c r="AB1208" s="383"/>
      <c r="AC1208" s="73"/>
      <c r="AD1208" s="414"/>
      <c r="AE1208" s="393"/>
      <c r="AF1208" s="78"/>
      <c r="AG1208" s="414"/>
      <c r="AH1208" s="383"/>
      <c r="AI1208" s="453"/>
      <c r="AJ1208" s="453"/>
      <c r="AK1208" s="414"/>
      <c r="AL1208" s="383"/>
      <c r="AM1208" s="383"/>
      <c r="AN1208" s="523"/>
      <c r="AO1208" s="414"/>
      <c r="AP1208" s="548"/>
      <c r="AQ1208" s="414"/>
      <c r="AR1208" s="78"/>
      <c r="AS1208" s="78"/>
      <c r="AT1208" s="414"/>
      <c r="AU1208" s="548"/>
      <c r="AV1208" s="548"/>
      <c r="AW1208" s="414"/>
      <c r="AX1208" s="383"/>
      <c r="AY1208" s="548"/>
      <c r="AZ1208" s="414"/>
      <c r="BA1208" s="383"/>
      <c r="BB1208" s="548"/>
      <c r="BC1208" s="78"/>
      <c r="BD1208" s="414"/>
      <c r="BE1208" s="414"/>
      <c r="BF1208" s="414"/>
      <c r="BG1208" s="414"/>
      <c r="BH1208" s="414"/>
      <c r="BI1208" s="383"/>
      <c r="BJ1208" s="383"/>
      <c r="BK1208" s="78"/>
      <c r="BL1208" s="414"/>
      <c r="BM1208" s="383"/>
      <c r="BN1208" s="78"/>
      <c r="BO1208" s="414"/>
      <c r="BP1208" s="78"/>
      <c r="BQ1208" s="414"/>
      <c r="BR1208" s="383"/>
      <c r="BS1208" s="78"/>
      <c r="BT1208" s="83"/>
      <c r="BU1208" s="75"/>
      <c r="BV1208" s="74"/>
      <c r="BW1208" s="74"/>
      <c r="BX1208" s="132" t="s">
        <v>3659</v>
      </c>
      <c r="BY1208" s="112">
        <f t="shared" si="119"/>
        <v>1203</v>
      </c>
      <c r="BZ1208" s="65">
        <f t="shared" si="118"/>
        <v>0</v>
      </c>
      <c r="CA1208" s="359">
        <f t="shared" si="120"/>
        <v>12</v>
      </c>
      <c r="CB1208" s="359">
        <f t="shared" si="121"/>
        <v>2</v>
      </c>
      <c r="CC1208" s="359">
        <f t="shared" si="122"/>
        <v>2023</v>
      </c>
      <c r="CD1208" s="359" t="str">
        <f t="shared" si="123"/>
        <v xml:space="preserve">122202341026INCENDIO FORESTAL </v>
      </c>
    </row>
    <row r="1209" spans="1:82" s="121" customFormat="1" ht="12.75" customHeight="1">
      <c r="A1209" s="13"/>
      <c r="B1209" s="13"/>
      <c r="C1209" s="13"/>
      <c r="D1209" s="212">
        <v>44969</v>
      </c>
      <c r="E1209" s="210" t="s">
        <v>2756</v>
      </c>
      <c r="F1209" s="211" t="s">
        <v>2719</v>
      </c>
      <c r="G1209" s="111" t="s">
        <v>2802</v>
      </c>
      <c r="H1209" s="85">
        <f>VLOOKUP(E1209&amp;F1209,Divipola!$C$1:$F$1149,4,FALSE)</f>
        <v>52</v>
      </c>
      <c r="I1209" s="77"/>
      <c r="J1209" s="181"/>
      <c r="K1209" s="141"/>
      <c r="L1209" s="141"/>
      <c r="M1209" s="141"/>
      <c r="N1209" s="141"/>
      <c r="O1209" s="141"/>
      <c r="P1209" s="141"/>
      <c r="Q1209" s="141"/>
      <c r="R1209" s="141"/>
      <c r="S1209" s="141"/>
      <c r="T1209" s="141"/>
      <c r="U1209" s="141"/>
      <c r="V1209" s="141"/>
      <c r="W1209" s="141"/>
      <c r="X1209" s="141"/>
      <c r="Y1209" s="141"/>
      <c r="Z1209" s="142"/>
      <c r="AA1209" s="144"/>
      <c r="AB1209" s="383"/>
      <c r="AC1209" s="73"/>
      <c r="AD1209" s="414"/>
      <c r="AE1209" s="393"/>
      <c r="AF1209" s="78"/>
      <c r="AG1209" s="414"/>
      <c r="AH1209" s="383"/>
      <c r="AI1209" s="453"/>
      <c r="AJ1209" s="453"/>
      <c r="AK1209" s="414"/>
      <c r="AL1209" s="383"/>
      <c r="AM1209" s="383"/>
      <c r="AN1209" s="523"/>
      <c r="AO1209" s="414"/>
      <c r="AP1209" s="548"/>
      <c r="AQ1209" s="414"/>
      <c r="AR1209" s="78"/>
      <c r="AS1209" s="78"/>
      <c r="AT1209" s="414"/>
      <c r="AU1209" s="548"/>
      <c r="AV1209" s="548"/>
      <c r="AW1209" s="414"/>
      <c r="AX1209" s="383"/>
      <c r="AY1209" s="548"/>
      <c r="AZ1209" s="414"/>
      <c r="BA1209" s="383"/>
      <c r="BB1209" s="548"/>
      <c r="BC1209" s="78"/>
      <c r="BD1209" s="414"/>
      <c r="BE1209" s="414"/>
      <c r="BF1209" s="414"/>
      <c r="BG1209" s="414"/>
      <c r="BH1209" s="414"/>
      <c r="BI1209" s="383"/>
      <c r="BJ1209" s="383"/>
      <c r="BK1209" s="78"/>
      <c r="BL1209" s="414"/>
      <c r="BM1209" s="383"/>
      <c r="BN1209" s="78"/>
      <c r="BO1209" s="414"/>
      <c r="BP1209" s="78"/>
      <c r="BQ1209" s="414"/>
      <c r="BR1209" s="383"/>
      <c r="BS1209" s="78"/>
      <c r="BT1209" s="83"/>
      <c r="BU1209" s="75"/>
      <c r="BV1209" s="74"/>
      <c r="BW1209" s="74"/>
      <c r="BX1209" s="303" t="s">
        <v>5973</v>
      </c>
      <c r="BY1209" s="112">
        <f t="shared" si="119"/>
        <v>1204</v>
      </c>
      <c r="BZ1209" s="65">
        <f t="shared" si="118"/>
        <v>0</v>
      </c>
      <c r="CA1209" s="359">
        <f t="shared" si="120"/>
        <v>12</v>
      </c>
      <c r="CB1209" s="359">
        <f t="shared" si="121"/>
        <v>2</v>
      </c>
      <c r="CC1209" s="359">
        <f t="shared" si="122"/>
        <v>2023</v>
      </c>
      <c r="CD1209" s="359" t="str">
        <f t="shared" si="123"/>
        <v>122202352INUNDACION</v>
      </c>
    </row>
    <row r="1210" spans="1:82" s="121" customFormat="1" ht="76.5" customHeight="1">
      <c r="A1210" s="13"/>
      <c r="B1210" s="13"/>
      <c r="C1210" s="13"/>
      <c r="D1210" s="212">
        <v>44969</v>
      </c>
      <c r="E1210" s="210" t="s">
        <v>2661</v>
      </c>
      <c r="F1210" s="211" t="s">
        <v>2751</v>
      </c>
      <c r="G1210" s="130" t="s">
        <v>8680</v>
      </c>
      <c r="H1210" s="85" t="str">
        <f>VLOOKUP(E1210&amp;F1210,Divipola!$C$1:$F$1149,4,FALSE)</f>
        <v>15837</v>
      </c>
      <c r="I1210" s="77"/>
      <c r="J1210" s="181"/>
      <c r="K1210" s="248"/>
      <c r="L1210" s="248"/>
      <c r="M1210" s="248"/>
      <c r="N1210" s="248"/>
      <c r="O1210" s="248"/>
      <c r="P1210" s="248"/>
      <c r="Q1210" s="248"/>
      <c r="R1210" s="248"/>
      <c r="S1210" s="248"/>
      <c r="T1210" s="248"/>
      <c r="U1210" s="248"/>
      <c r="V1210" s="248"/>
      <c r="W1210" s="248"/>
      <c r="X1210" s="248"/>
      <c r="Y1210" s="236"/>
      <c r="Z1210" s="237">
        <v>5</v>
      </c>
      <c r="AA1210" s="248"/>
      <c r="AB1210" s="383"/>
      <c r="AC1210" s="73"/>
      <c r="AD1210" s="414"/>
      <c r="AE1210" s="393"/>
      <c r="AF1210" s="78"/>
      <c r="AG1210" s="414"/>
      <c r="AH1210" s="383"/>
      <c r="AI1210" s="453"/>
      <c r="AJ1210" s="453"/>
      <c r="AK1210" s="414"/>
      <c r="AL1210" s="383"/>
      <c r="AM1210" s="383"/>
      <c r="AN1210" s="523"/>
      <c r="AO1210" s="414"/>
      <c r="AP1210" s="548"/>
      <c r="AQ1210" s="414"/>
      <c r="AR1210" s="78"/>
      <c r="AS1210" s="78"/>
      <c r="AT1210" s="414"/>
      <c r="AU1210" s="548"/>
      <c r="AV1210" s="548"/>
      <c r="AW1210" s="414"/>
      <c r="AX1210" s="383"/>
      <c r="AY1210" s="548"/>
      <c r="AZ1210" s="414"/>
      <c r="BA1210" s="383"/>
      <c r="BB1210" s="548"/>
      <c r="BC1210" s="78"/>
      <c r="BD1210" s="414"/>
      <c r="BE1210" s="414"/>
      <c r="BF1210" s="414"/>
      <c r="BG1210" s="414"/>
      <c r="BH1210" s="414"/>
      <c r="BI1210" s="383"/>
      <c r="BJ1210" s="383"/>
      <c r="BK1210" s="78"/>
      <c r="BL1210" s="414"/>
      <c r="BM1210" s="383"/>
      <c r="BN1210" s="78"/>
      <c r="BO1210" s="414"/>
      <c r="BP1210" s="78"/>
      <c r="BQ1210" s="414"/>
      <c r="BR1210" s="383"/>
      <c r="BS1210" s="78"/>
      <c r="BT1210" s="83"/>
      <c r="BU1210" s="75"/>
      <c r="BV1210" s="74"/>
      <c r="BW1210" s="74"/>
      <c r="BX1210" s="461" t="s">
        <v>5137</v>
      </c>
      <c r="BY1210" s="112">
        <f t="shared" si="119"/>
        <v>1205</v>
      </c>
      <c r="BZ1210" s="65">
        <f t="shared" si="118"/>
        <v>0</v>
      </c>
      <c r="CA1210" s="359">
        <f t="shared" si="120"/>
        <v>12</v>
      </c>
      <c r="CB1210" s="359">
        <f t="shared" si="121"/>
        <v>2</v>
      </c>
      <c r="CC1210" s="359">
        <f t="shared" si="122"/>
        <v>2023</v>
      </c>
      <c r="CD1210" s="359" t="str">
        <f t="shared" si="123"/>
        <v xml:space="preserve">122202315837INCENDIO FORESTAL </v>
      </c>
    </row>
    <row r="1211" spans="1:82" s="121" customFormat="1" ht="153" customHeight="1">
      <c r="A1211" s="13"/>
      <c r="B1211" s="13"/>
      <c r="C1211" s="13"/>
      <c r="D1211" s="212">
        <v>44969</v>
      </c>
      <c r="E1211" s="210" t="s">
        <v>2852</v>
      </c>
      <c r="F1211" s="211" t="s">
        <v>1436</v>
      </c>
      <c r="G1211" s="130" t="s">
        <v>8680</v>
      </c>
      <c r="H1211" s="85" t="str">
        <f>VLOOKUP(E1211&amp;F1211,Divipola!$C$1:$F$1149,4,FALSE)</f>
        <v>08685</v>
      </c>
      <c r="I1211" s="77"/>
      <c r="J1211" s="181"/>
      <c r="K1211" s="248"/>
      <c r="L1211" s="248"/>
      <c r="M1211" s="248"/>
      <c r="N1211" s="248"/>
      <c r="O1211" s="248"/>
      <c r="P1211" s="248"/>
      <c r="Q1211" s="248"/>
      <c r="R1211" s="248"/>
      <c r="S1211" s="248"/>
      <c r="T1211" s="248"/>
      <c r="U1211" s="248"/>
      <c r="V1211" s="248"/>
      <c r="W1211" s="248"/>
      <c r="X1211" s="248"/>
      <c r="Y1211" s="236"/>
      <c r="Z1211" s="237"/>
      <c r="AA1211" s="248"/>
      <c r="AB1211" s="383"/>
      <c r="AC1211" s="73"/>
      <c r="AD1211" s="414"/>
      <c r="AE1211" s="393"/>
      <c r="AF1211" s="78"/>
      <c r="AG1211" s="414"/>
      <c r="AH1211" s="383"/>
      <c r="AI1211" s="453"/>
      <c r="AJ1211" s="453"/>
      <c r="AK1211" s="414"/>
      <c r="AL1211" s="383"/>
      <c r="AM1211" s="383"/>
      <c r="AN1211" s="523"/>
      <c r="AO1211" s="414"/>
      <c r="AP1211" s="548"/>
      <c r="AQ1211" s="414"/>
      <c r="AR1211" s="78"/>
      <c r="AS1211" s="78"/>
      <c r="AT1211" s="414"/>
      <c r="AU1211" s="548"/>
      <c r="AV1211" s="548"/>
      <c r="AW1211" s="414"/>
      <c r="AX1211" s="383"/>
      <c r="AY1211" s="548"/>
      <c r="AZ1211" s="414"/>
      <c r="BA1211" s="383"/>
      <c r="BB1211" s="548"/>
      <c r="BC1211" s="78"/>
      <c r="BD1211" s="414"/>
      <c r="BE1211" s="414"/>
      <c r="BF1211" s="414"/>
      <c r="BG1211" s="414"/>
      <c r="BH1211" s="414"/>
      <c r="BI1211" s="383"/>
      <c r="BJ1211" s="383"/>
      <c r="BK1211" s="78"/>
      <c r="BL1211" s="414"/>
      <c r="BM1211" s="383"/>
      <c r="BN1211" s="78"/>
      <c r="BO1211" s="414"/>
      <c r="BP1211" s="78"/>
      <c r="BQ1211" s="414"/>
      <c r="BR1211" s="383"/>
      <c r="BS1211" s="78"/>
      <c r="BT1211" s="83"/>
      <c r="BU1211" s="75"/>
      <c r="BV1211" s="74"/>
      <c r="BW1211" s="74"/>
      <c r="BX1211" s="461" t="s">
        <v>5138</v>
      </c>
      <c r="BY1211" s="112">
        <f t="shared" si="119"/>
        <v>1206</v>
      </c>
      <c r="BZ1211" s="65">
        <f t="shared" si="118"/>
        <v>0</v>
      </c>
      <c r="CA1211" s="359">
        <f t="shared" si="120"/>
        <v>12</v>
      </c>
      <c r="CB1211" s="359">
        <f t="shared" si="121"/>
        <v>2</v>
      </c>
      <c r="CC1211" s="359">
        <f t="shared" si="122"/>
        <v>2023</v>
      </c>
      <c r="CD1211" s="359" t="str">
        <f t="shared" si="123"/>
        <v xml:space="preserve">122202308685INCENDIO FORESTAL </v>
      </c>
    </row>
    <row r="1212" spans="1:82" s="121" customFormat="1" ht="76.5" customHeight="1">
      <c r="A1212" s="13"/>
      <c r="B1212" s="13"/>
      <c r="C1212" s="13"/>
      <c r="D1212" s="212">
        <v>44969</v>
      </c>
      <c r="E1212" s="210" t="s">
        <v>2070</v>
      </c>
      <c r="F1212" s="211" t="s">
        <v>813</v>
      </c>
      <c r="G1212" s="130" t="s">
        <v>8680</v>
      </c>
      <c r="H1212" s="85" t="str">
        <f>VLOOKUP(E1212&amp;F1212,Divipola!$C$1:$F$1149,4,FALSE)</f>
        <v>18753</v>
      </c>
      <c r="I1212" s="77"/>
      <c r="J1212" s="181"/>
      <c r="K1212" s="248"/>
      <c r="L1212" s="248"/>
      <c r="M1212" s="248"/>
      <c r="N1212" s="248"/>
      <c r="O1212" s="248"/>
      <c r="P1212" s="248"/>
      <c r="Q1212" s="248"/>
      <c r="R1212" s="248"/>
      <c r="S1212" s="248"/>
      <c r="T1212" s="248"/>
      <c r="U1212" s="248"/>
      <c r="V1212" s="248"/>
      <c r="W1212" s="248"/>
      <c r="X1212" s="248"/>
      <c r="Y1212" s="236"/>
      <c r="Z1212" s="237"/>
      <c r="AA1212" s="248"/>
      <c r="AB1212" s="383"/>
      <c r="AC1212" s="73"/>
      <c r="AD1212" s="414"/>
      <c r="AE1212" s="393"/>
      <c r="AF1212" s="78"/>
      <c r="AG1212" s="414"/>
      <c r="AH1212" s="383"/>
      <c r="AI1212" s="453"/>
      <c r="AJ1212" s="453"/>
      <c r="AK1212" s="414"/>
      <c r="AL1212" s="383"/>
      <c r="AM1212" s="383"/>
      <c r="AN1212" s="523"/>
      <c r="AO1212" s="414"/>
      <c r="AP1212" s="548"/>
      <c r="AQ1212" s="414"/>
      <c r="AR1212" s="78"/>
      <c r="AS1212" s="78"/>
      <c r="AT1212" s="414"/>
      <c r="AU1212" s="548"/>
      <c r="AV1212" s="548"/>
      <c r="AW1212" s="414"/>
      <c r="AX1212" s="383"/>
      <c r="AY1212" s="548"/>
      <c r="AZ1212" s="414"/>
      <c r="BA1212" s="383"/>
      <c r="BB1212" s="548"/>
      <c r="BC1212" s="78"/>
      <c r="BD1212" s="414"/>
      <c r="BE1212" s="414"/>
      <c r="BF1212" s="414"/>
      <c r="BG1212" s="414"/>
      <c r="BH1212" s="414"/>
      <c r="BI1212" s="383"/>
      <c r="BJ1212" s="383"/>
      <c r="BK1212" s="78"/>
      <c r="BL1212" s="414"/>
      <c r="BM1212" s="383"/>
      <c r="BN1212" s="78"/>
      <c r="BO1212" s="414"/>
      <c r="BP1212" s="78"/>
      <c r="BQ1212" s="414"/>
      <c r="BR1212" s="383"/>
      <c r="BS1212" s="78"/>
      <c r="BT1212" s="83"/>
      <c r="BU1212" s="75"/>
      <c r="BV1212" s="74"/>
      <c r="BW1212" s="74"/>
      <c r="BX1212" s="461" t="s">
        <v>5139</v>
      </c>
      <c r="BY1212" s="112">
        <f t="shared" si="119"/>
        <v>1207</v>
      </c>
      <c r="BZ1212" s="65">
        <f t="shared" si="118"/>
        <v>0</v>
      </c>
      <c r="CA1212" s="359">
        <f t="shared" si="120"/>
        <v>12</v>
      </c>
      <c r="CB1212" s="359">
        <f t="shared" si="121"/>
        <v>2</v>
      </c>
      <c r="CC1212" s="359">
        <f t="shared" si="122"/>
        <v>2023</v>
      </c>
      <c r="CD1212" s="359" t="str">
        <f t="shared" si="123"/>
        <v xml:space="preserve">122202318753INCENDIO FORESTAL </v>
      </c>
    </row>
    <row r="1213" spans="1:82" s="121" customFormat="1" ht="242.25" customHeight="1">
      <c r="A1213" s="13"/>
      <c r="B1213" s="13"/>
      <c r="C1213" s="13"/>
      <c r="D1213" s="212">
        <v>44969</v>
      </c>
      <c r="E1213" s="210" t="s">
        <v>2852</v>
      </c>
      <c r="F1213" s="211" t="s">
        <v>1404</v>
      </c>
      <c r="G1213" s="130" t="s">
        <v>8680</v>
      </c>
      <c r="H1213" s="85" t="str">
        <f>VLOOKUP(E1213&amp;F1213,Divipola!$C$1:$F$1149,4,FALSE)</f>
        <v>08421</v>
      </c>
      <c r="I1213" s="77"/>
      <c r="J1213" s="181"/>
      <c r="K1213" s="248"/>
      <c r="L1213" s="248"/>
      <c r="M1213" s="248"/>
      <c r="N1213" s="248"/>
      <c r="O1213" s="248"/>
      <c r="P1213" s="248"/>
      <c r="Q1213" s="248"/>
      <c r="R1213" s="248"/>
      <c r="S1213" s="248"/>
      <c r="T1213" s="248"/>
      <c r="U1213" s="248"/>
      <c r="V1213" s="248"/>
      <c r="W1213" s="248"/>
      <c r="X1213" s="248"/>
      <c r="Y1213" s="236"/>
      <c r="Z1213" s="237">
        <v>1</v>
      </c>
      <c r="AA1213" s="248"/>
      <c r="AB1213" s="383"/>
      <c r="AC1213" s="73"/>
      <c r="AD1213" s="414"/>
      <c r="AE1213" s="393"/>
      <c r="AF1213" s="78"/>
      <c r="AG1213" s="414"/>
      <c r="AH1213" s="383"/>
      <c r="AI1213" s="453"/>
      <c r="AJ1213" s="453"/>
      <c r="AK1213" s="414"/>
      <c r="AL1213" s="383"/>
      <c r="AM1213" s="383"/>
      <c r="AN1213" s="523"/>
      <c r="AO1213" s="414"/>
      <c r="AP1213" s="548"/>
      <c r="AQ1213" s="414"/>
      <c r="AR1213" s="78"/>
      <c r="AS1213" s="78"/>
      <c r="AT1213" s="414"/>
      <c r="AU1213" s="548"/>
      <c r="AV1213" s="548"/>
      <c r="AW1213" s="414"/>
      <c r="AX1213" s="383"/>
      <c r="AY1213" s="548"/>
      <c r="AZ1213" s="414"/>
      <c r="BA1213" s="383"/>
      <c r="BB1213" s="548"/>
      <c r="BC1213" s="78"/>
      <c r="BD1213" s="414"/>
      <c r="BE1213" s="414"/>
      <c r="BF1213" s="414"/>
      <c r="BG1213" s="414"/>
      <c r="BH1213" s="414"/>
      <c r="BI1213" s="383"/>
      <c r="BJ1213" s="383"/>
      <c r="BK1213" s="78"/>
      <c r="BL1213" s="414"/>
      <c r="BM1213" s="383"/>
      <c r="BN1213" s="78"/>
      <c r="BO1213" s="414"/>
      <c r="BP1213" s="78"/>
      <c r="BQ1213" s="414"/>
      <c r="BR1213" s="383"/>
      <c r="BS1213" s="78"/>
      <c r="BT1213" s="83"/>
      <c r="BU1213" s="75"/>
      <c r="BV1213" s="74"/>
      <c r="BW1213" s="74"/>
      <c r="BX1213" s="461" t="s">
        <v>5140</v>
      </c>
      <c r="BY1213" s="112">
        <f t="shared" si="119"/>
        <v>1208</v>
      </c>
      <c r="BZ1213" s="65">
        <f t="shared" si="118"/>
        <v>0</v>
      </c>
      <c r="CA1213" s="359">
        <f t="shared" si="120"/>
        <v>12</v>
      </c>
      <c r="CB1213" s="359">
        <f t="shared" si="121"/>
        <v>2</v>
      </c>
      <c r="CC1213" s="359">
        <f t="shared" si="122"/>
        <v>2023</v>
      </c>
      <c r="CD1213" s="359" t="str">
        <f t="shared" si="123"/>
        <v xml:space="preserve">122202308421INCENDIO FORESTAL </v>
      </c>
    </row>
    <row r="1214" spans="1:82" s="121" customFormat="1" ht="114.75" customHeight="1">
      <c r="A1214" s="13"/>
      <c r="B1214" s="13"/>
      <c r="C1214" s="13"/>
      <c r="D1214" s="212">
        <v>44969</v>
      </c>
      <c r="E1214" s="210" t="s">
        <v>2852</v>
      </c>
      <c r="F1214" s="211" t="s">
        <v>2641</v>
      </c>
      <c r="G1214" s="130" t="s">
        <v>8680</v>
      </c>
      <c r="H1214" s="85" t="str">
        <f>VLOOKUP(E1214&amp;F1214,Divipola!$C$1:$F$1149,4,FALSE)</f>
        <v>08758</v>
      </c>
      <c r="I1214" s="77"/>
      <c r="J1214" s="181"/>
      <c r="K1214" s="248"/>
      <c r="L1214" s="248"/>
      <c r="M1214" s="248"/>
      <c r="N1214" s="248"/>
      <c r="O1214" s="248"/>
      <c r="P1214" s="248"/>
      <c r="Q1214" s="248"/>
      <c r="R1214" s="248"/>
      <c r="S1214" s="248"/>
      <c r="T1214" s="248"/>
      <c r="U1214" s="248"/>
      <c r="V1214" s="248"/>
      <c r="W1214" s="248"/>
      <c r="X1214" s="248"/>
      <c r="Y1214" s="236"/>
      <c r="Z1214" s="237"/>
      <c r="AA1214" s="248"/>
      <c r="AB1214" s="383"/>
      <c r="AC1214" s="73"/>
      <c r="AD1214" s="414"/>
      <c r="AE1214" s="393"/>
      <c r="AF1214" s="78"/>
      <c r="AG1214" s="414"/>
      <c r="AH1214" s="383"/>
      <c r="AI1214" s="453"/>
      <c r="AJ1214" s="453"/>
      <c r="AK1214" s="414"/>
      <c r="AL1214" s="383"/>
      <c r="AM1214" s="383"/>
      <c r="AN1214" s="523"/>
      <c r="AO1214" s="414"/>
      <c r="AP1214" s="548"/>
      <c r="AQ1214" s="414"/>
      <c r="AR1214" s="78"/>
      <c r="AS1214" s="78"/>
      <c r="AT1214" s="414"/>
      <c r="AU1214" s="548"/>
      <c r="AV1214" s="548"/>
      <c r="AW1214" s="414"/>
      <c r="AX1214" s="383"/>
      <c r="AY1214" s="548"/>
      <c r="AZ1214" s="414"/>
      <c r="BA1214" s="383"/>
      <c r="BB1214" s="548"/>
      <c r="BC1214" s="78"/>
      <c r="BD1214" s="414"/>
      <c r="BE1214" s="414"/>
      <c r="BF1214" s="414"/>
      <c r="BG1214" s="414"/>
      <c r="BH1214" s="414"/>
      <c r="BI1214" s="383"/>
      <c r="BJ1214" s="383"/>
      <c r="BK1214" s="78"/>
      <c r="BL1214" s="414"/>
      <c r="BM1214" s="383"/>
      <c r="BN1214" s="78"/>
      <c r="BO1214" s="414"/>
      <c r="BP1214" s="78"/>
      <c r="BQ1214" s="414"/>
      <c r="BR1214" s="383"/>
      <c r="BS1214" s="78"/>
      <c r="BT1214" s="83"/>
      <c r="BU1214" s="75"/>
      <c r="BV1214" s="74"/>
      <c r="BW1214" s="74"/>
      <c r="BX1214" s="461" t="s">
        <v>5141</v>
      </c>
      <c r="BY1214" s="112">
        <f t="shared" si="119"/>
        <v>1209</v>
      </c>
      <c r="BZ1214" s="65">
        <f t="shared" si="118"/>
        <v>0</v>
      </c>
      <c r="CA1214" s="359">
        <f t="shared" si="120"/>
        <v>12</v>
      </c>
      <c r="CB1214" s="359">
        <f t="shared" si="121"/>
        <v>2</v>
      </c>
      <c r="CC1214" s="359">
        <f t="shared" si="122"/>
        <v>2023</v>
      </c>
      <c r="CD1214" s="359" t="str">
        <f t="shared" si="123"/>
        <v xml:space="preserve">122202308758INCENDIO FORESTAL </v>
      </c>
    </row>
    <row r="1215" spans="1:82" s="121" customFormat="1" ht="102" customHeight="1">
      <c r="A1215" s="13"/>
      <c r="B1215" s="13"/>
      <c r="C1215" s="13"/>
      <c r="D1215" s="212">
        <v>44969</v>
      </c>
      <c r="E1215" s="210" t="s">
        <v>2724</v>
      </c>
      <c r="F1215" s="211" t="s">
        <v>1343</v>
      </c>
      <c r="G1215" s="130" t="s">
        <v>8680</v>
      </c>
      <c r="H1215" s="85" t="str">
        <f>VLOOKUP(E1215&amp;F1215,Divipola!$C$1:$F$1149,4,FALSE)</f>
        <v>85001</v>
      </c>
      <c r="I1215" s="77"/>
      <c r="J1215" s="181"/>
      <c r="K1215" s="248"/>
      <c r="L1215" s="248"/>
      <c r="M1215" s="248"/>
      <c r="N1215" s="248"/>
      <c r="O1215" s="248"/>
      <c r="P1215" s="248"/>
      <c r="Q1215" s="248"/>
      <c r="R1215" s="248"/>
      <c r="S1215" s="248"/>
      <c r="T1215" s="248"/>
      <c r="U1215" s="248"/>
      <c r="V1215" s="248"/>
      <c r="W1215" s="248"/>
      <c r="X1215" s="248"/>
      <c r="Y1215" s="236"/>
      <c r="Z1215" s="237"/>
      <c r="AA1215" s="248"/>
      <c r="AB1215" s="383"/>
      <c r="AC1215" s="73"/>
      <c r="AD1215" s="414"/>
      <c r="AE1215" s="393"/>
      <c r="AF1215" s="78"/>
      <c r="AG1215" s="414"/>
      <c r="AH1215" s="383"/>
      <c r="AI1215" s="453"/>
      <c r="AJ1215" s="453"/>
      <c r="AK1215" s="414"/>
      <c r="AL1215" s="383"/>
      <c r="AM1215" s="383"/>
      <c r="AN1215" s="523"/>
      <c r="AO1215" s="414"/>
      <c r="AP1215" s="548"/>
      <c r="AQ1215" s="414"/>
      <c r="AR1215" s="78"/>
      <c r="AS1215" s="78"/>
      <c r="AT1215" s="414"/>
      <c r="AU1215" s="548"/>
      <c r="AV1215" s="548"/>
      <c r="AW1215" s="414"/>
      <c r="AX1215" s="383"/>
      <c r="AY1215" s="548"/>
      <c r="AZ1215" s="414"/>
      <c r="BA1215" s="383"/>
      <c r="BB1215" s="548"/>
      <c r="BC1215" s="78"/>
      <c r="BD1215" s="414"/>
      <c r="BE1215" s="414"/>
      <c r="BF1215" s="414"/>
      <c r="BG1215" s="414"/>
      <c r="BH1215" s="414"/>
      <c r="BI1215" s="383"/>
      <c r="BJ1215" s="383"/>
      <c r="BK1215" s="78"/>
      <c r="BL1215" s="414"/>
      <c r="BM1215" s="383"/>
      <c r="BN1215" s="78"/>
      <c r="BO1215" s="414"/>
      <c r="BP1215" s="78"/>
      <c r="BQ1215" s="414"/>
      <c r="BR1215" s="383"/>
      <c r="BS1215" s="78"/>
      <c r="BT1215" s="83"/>
      <c r="BU1215" s="75"/>
      <c r="BV1215" s="74"/>
      <c r="BW1215" s="74"/>
      <c r="BX1215" s="461" t="s">
        <v>5142</v>
      </c>
      <c r="BY1215" s="112">
        <f t="shared" si="119"/>
        <v>1210</v>
      </c>
      <c r="BZ1215" s="65">
        <f t="shared" si="118"/>
        <v>0</v>
      </c>
      <c r="CA1215" s="359">
        <f t="shared" si="120"/>
        <v>12</v>
      </c>
      <c r="CB1215" s="359">
        <f t="shared" si="121"/>
        <v>2</v>
      </c>
      <c r="CC1215" s="359">
        <f t="shared" si="122"/>
        <v>2023</v>
      </c>
      <c r="CD1215" s="359" t="str">
        <f t="shared" si="123"/>
        <v xml:space="preserve">122202385001INCENDIO FORESTAL </v>
      </c>
    </row>
    <row r="1216" spans="1:82" s="121" customFormat="1" ht="76.5" customHeight="1">
      <c r="A1216" s="13"/>
      <c r="B1216" s="13"/>
      <c r="C1216" s="13"/>
      <c r="D1216" s="212">
        <v>44969</v>
      </c>
      <c r="E1216" s="210" t="s">
        <v>2676</v>
      </c>
      <c r="F1216" s="211" t="s">
        <v>2165</v>
      </c>
      <c r="G1216" s="130" t="s">
        <v>8680</v>
      </c>
      <c r="H1216" s="85" t="str">
        <f>VLOOKUP(E1216&amp;F1216,Divipola!$C$1:$F$1149,4,FALSE)</f>
        <v>23162</v>
      </c>
      <c r="I1216" s="77"/>
      <c r="J1216" s="181"/>
      <c r="K1216" s="248"/>
      <c r="L1216" s="248"/>
      <c r="M1216" s="248"/>
      <c r="N1216" s="248"/>
      <c r="O1216" s="248"/>
      <c r="P1216" s="248"/>
      <c r="Q1216" s="248"/>
      <c r="R1216" s="248"/>
      <c r="S1216" s="248"/>
      <c r="T1216" s="248"/>
      <c r="U1216" s="248"/>
      <c r="V1216" s="248"/>
      <c r="W1216" s="248"/>
      <c r="X1216" s="248"/>
      <c r="Y1216" s="236"/>
      <c r="Z1216" s="237"/>
      <c r="AA1216" s="248"/>
      <c r="AB1216" s="383"/>
      <c r="AC1216" s="73"/>
      <c r="AD1216" s="414"/>
      <c r="AE1216" s="393"/>
      <c r="AF1216" s="78"/>
      <c r="AG1216" s="414"/>
      <c r="AH1216" s="383"/>
      <c r="AI1216" s="453"/>
      <c r="AJ1216" s="453"/>
      <c r="AK1216" s="414"/>
      <c r="AL1216" s="383"/>
      <c r="AM1216" s="383"/>
      <c r="AN1216" s="523"/>
      <c r="AO1216" s="414"/>
      <c r="AP1216" s="548"/>
      <c r="AQ1216" s="414"/>
      <c r="AR1216" s="78"/>
      <c r="AS1216" s="78"/>
      <c r="AT1216" s="414"/>
      <c r="AU1216" s="548"/>
      <c r="AV1216" s="548"/>
      <c r="AW1216" s="414"/>
      <c r="AX1216" s="383"/>
      <c r="AY1216" s="548"/>
      <c r="AZ1216" s="414"/>
      <c r="BA1216" s="383"/>
      <c r="BB1216" s="548"/>
      <c r="BC1216" s="78"/>
      <c r="BD1216" s="414"/>
      <c r="BE1216" s="414"/>
      <c r="BF1216" s="414"/>
      <c r="BG1216" s="414"/>
      <c r="BH1216" s="414"/>
      <c r="BI1216" s="383"/>
      <c r="BJ1216" s="383"/>
      <c r="BK1216" s="78"/>
      <c r="BL1216" s="414"/>
      <c r="BM1216" s="383"/>
      <c r="BN1216" s="78"/>
      <c r="BO1216" s="414"/>
      <c r="BP1216" s="78"/>
      <c r="BQ1216" s="414"/>
      <c r="BR1216" s="383"/>
      <c r="BS1216" s="78"/>
      <c r="BT1216" s="83"/>
      <c r="BU1216" s="75"/>
      <c r="BV1216" s="74"/>
      <c r="BW1216" s="74"/>
      <c r="BX1216" s="461" t="s">
        <v>5143</v>
      </c>
      <c r="BY1216" s="112">
        <f t="shared" si="119"/>
        <v>1211</v>
      </c>
      <c r="BZ1216" s="65">
        <f t="shared" si="118"/>
        <v>0</v>
      </c>
      <c r="CA1216" s="359">
        <f t="shared" si="120"/>
        <v>12</v>
      </c>
      <c r="CB1216" s="359">
        <f t="shared" si="121"/>
        <v>2</v>
      </c>
      <c r="CC1216" s="359">
        <f t="shared" si="122"/>
        <v>2023</v>
      </c>
      <c r="CD1216" s="359" t="str">
        <f t="shared" si="123"/>
        <v xml:space="preserve">122202323162INCENDIO FORESTAL </v>
      </c>
    </row>
    <row r="1217" spans="1:82" s="121" customFormat="1" ht="114.75" customHeight="1">
      <c r="A1217" s="13"/>
      <c r="B1217" s="13"/>
      <c r="C1217" s="13"/>
      <c r="D1217" s="212">
        <v>44969</v>
      </c>
      <c r="E1217" s="210" t="s">
        <v>2724</v>
      </c>
      <c r="F1217" s="211" t="s">
        <v>1343</v>
      </c>
      <c r="G1217" s="130" t="s">
        <v>8680</v>
      </c>
      <c r="H1217" s="85" t="str">
        <f>VLOOKUP(E1217&amp;F1217,Divipola!$C$1:$F$1149,4,FALSE)</f>
        <v>85001</v>
      </c>
      <c r="I1217" s="77"/>
      <c r="J1217" s="181"/>
      <c r="K1217" s="248"/>
      <c r="L1217" s="248"/>
      <c r="M1217" s="248"/>
      <c r="N1217" s="248"/>
      <c r="O1217" s="248"/>
      <c r="P1217" s="248"/>
      <c r="Q1217" s="248"/>
      <c r="R1217" s="248"/>
      <c r="S1217" s="248"/>
      <c r="T1217" s="248"/>
      <c r="U1217" s="248"/>
      <c r="V1217" s="248"/>
      <c r="W1217" s="248"/>
      <c r="X1217" s="248"/>
      <c r="Y1217" s="236"/>
      <c r="Z1217" s="237"/>
      <c r="AA1217" s="248"/>
      <c r="AB1217" s="383"/>
      <c r="AC1217" s="73"/>
      <c r="AD1217" s="414"/>
      <c r="AE1217" s="393"/>
      <c r="AF1217" s="78"/>
      <c r="AG1217" s="414"/>
      <c r="AH1217" s="383"/>
      <c r="AI1217" s="453"/>
      <c r="AJ1217" s="453"/>
      <c r="AK1217" s="414"/>
      <c r="AL1217" s="383"/>
      <c r="AM1217" s="383"/>
      <c r="AN1217" s="523"/>
      <c r="AO1217" s="414"/>
      <c r="AP1217" s="548"/>
      <c r="AQ1217" s="414"/>
      <c r="AR1217" s="78"/>
      <c r="AS1217" s="78"/>
      <c r="AT1217" s="414"/>
      <c r="AU1217" s="548"/>
      <c r="AV1217" s="548"/>
      <c r="AW1217" s="414"/>
      <c r="AX1217" s="383"/>
      <c r="AY1217" s="548"/>
      <c r="AZ1217" s="414"/>
      <c r="BA1217" s="383"/>
      <c r="BB1217" s="548"/>
      <c r="BC1217" s="78"/>
      <c r="BD1217" s="414"/>
      <c r="BE1217" s="414"/>
      <c r="BF1217" s="414"/>
      <c r="BG1217" s="414"/>
      <c r="BH1217" s="414"/>
      <c r="BI1217" s="383"/>
      <c r="BJ1217" s="383"/>
      <c r="BK1217" s="78"/>
      <c r="BL1217" s="414"/>
      <c r="BM1217" s="383"/>
      <c r="BN1217" s="78"/>
      <c r="BO1217" s="414"/>
      <c r="BP1217" s="78"/>
      <c r="BQ1217" s="414"/>
      <c r="BR1217" s="383"/>
      <c r="BS1217" s="78"/>
      <c r="BT1217" s="83"/>
      <c r="BU1217" s="75"/>
      <c r="BV1217" s="74"/>
      <c r="BW1217" s="74"/>
      <c r="BX1217" s="461" t="s">
        <v>5144</v>
      </c>
      <c r="BY1217" s="112">
        <f t="shared" si="119"/>
        <v>1212</v>
      </c>
      <c r="BZ1217" s="65">
        <f t="shared" si="118"/>
        <v>0</v>
      </c>
      <c r="CA1217" s="359">
        <f t="shared" si="120"/>
        <v>12</v>
      </c>
      <c r="CB1217" s="359">
        <f t="shared" si="121"/>
        <v>2</v>
      </c>
      <c r="CC1217" s="359">
        <f t="shared" si="122"/>
        <v>2023</v>
      </c>
      <c r="CD1217" s="359" t="str">
        <f t="shared" si="123"/>
        <v xml:space="preserve">122202385001INCENDIO FORESTAL </v>
      </c>
    </row>
    <row r="1218" spans="1:82" s="121" customFormat="1" ht="127.5" customHeight="1">
      <c r="A1218" s="13"/>
      <c r="B1218" s="13"/>
      <c r="C1218" s="13"/>
      <c r="D1218" s="212">
        <v>44969</v>
      </c>
      <c r="E1218" s="210" t="s">
        <v>2724</v>
      </c>
      <c r="F1218" s="211" t="s">
        <v>2159</v>
      </c>
      <c r="G1218" s="130" t="s">
        <v>8680</v>
      </c>
      <c r="H1218" s="85" t="str">
        <f>VLOOKUP(E1218&amp;F1218,Divipola!$C$1:$F$1149,4,FALSE)</f>
        <v>85010</v>
      </c>
      <c r="I1218" s="77"/>
      <c r="J1218" s="181"/>
      <c r="K1218" s="248"/>
      <c r="L1218" s="248"/>
      <c r="M1218" s="248"/>
      <c r="N1218" s="248"/>
      <c r="O1218" s="248"/>
      <c r="P1218" s="248"/>
      <c r="Q1218" s="248"/>
      <c r="R1218" s="248"/>
      <c r="S1218" s="248"/>
      <c r="T1218" s="248"/>
      <c r="U1218" s="248"/>
      <c r="V1218" s="248"/>
      <c r="W1218" s="248"/>
      <c r="X1218" s="248"/>
      <c r="Y1218" s="236"/>
      <c r="Z1218" s="237">
        <v>1</v>
      </c>
      <c r="AA1218" s="248"/>
      <c r="AB1218" s="383"/>
      <c r="AC1218" s="73"/>
      <c r="AD1218" s="414"/>
      <c r="AE1218" s="393"/>
      <c r="AF1218" s="78"/>
      <c r="AG1218" s="414"/>
      <c r="AH1218" s="383"/>
      <c r="AI1218" s="453"/>
      <c r="AJ1218" s="453"/>
      <c r="AK1218" s="414"/>
      <c r="AL1218" s="383"/>
      <c r="AM1218" s="383"/>
      <c r="AN1218" s="523"/>
      <c r="AO1218" s="414"/>
      <c r="AP1218" s="548"/>
      <c r="AQ1218" s="414"/>
      <c r="AR1218" s="78"/>
      <c r="AS1218" s="78"/>
      <c r="AT1218" s="414"/>
      <c r="AU1218" s="548"/>
      <c r="AV1218" s="548"/>
      <c r="AW1218" s="414"/>
      <c r="AX1218" s="383"/>
      <c r="AY1218" s="548"/>
      <c r="AZ1218" s="414"/>
      <c r="BA1218" s="383"/>
      <c r="BB1218" s="548"/>
      <c r="BC1218" s="78"/>
      <c r="BD1218" s="414"/>
      <c r="BE1218" s="414"/>
      <c r="BF1218" s="414"/>
      <c r="BG1218" s="414"/>
      <c r="BH1218" s="414"/>
      <c r="BI1218" s="383"/>
      <c r="BJ1218" s="383"/>
      <c r="BK1218" s="78"/>
      <c r="BL1218" s="414"/>
      <c r="BM1218" s="383"/>
      <c r="BN1218" s="78"/>
      <c r="BO1218" s="414"/>
      <c r="BP1218" s="78"/>
      <c r="BQ1218" s="414"/>
      <c r="BR1218" s="383"/>
      <c r="BS1218" s="78"/>
      <c r="BT1218" s="83"/>
      <c r="BU1218" s="75"/>
      <c r="BV1218" s="74"/>
      <c r="BW1218" s="74"/>
      <c r="BX1218" s="461" t="s">
        <v>5145</v>
      </c>
      <c r="BY1218" s="112">
        <f t="shared" si="119"/>
        <v>1213</v>
      </c>
      <c r="BZ1218" s="65">
        <f t="shared" si="118"/>
        <v>0</v>
      </c>
      <c r="CA1218" s="359">
        <f t="shared" si="120"/>
        <v>12</v>
      </c>
      <c r="CB1218" s="359">
        <f t="shared" si="121"/>
        <v>2</v>
      </c>
      <c r="CC1218" s="359">
        <f t="shared" si="122"/>
        <v>2023</v>
      </c>
      <c r="CD1218" s="359" t="str">
        <f t="shared" si="123"/>
        <v xml:space="preserve">122202385010INCENDIO FORESTAL </v>
      </c>
    </row>
    <row r="1219" spans="1:82" s="121" customFormat="1" ht="76.5" customHeight="1">
      <c r="A1219" s="13"/>
      <c r="B1219" s="13"/>
      <c r="C1219" s="13"/>
      <c r="D1219" s="212">
        <v>44969</v>
      </c>
      <c r="E1219" s="210" t="s">
        <v>2829</v>
      </c>
      <c r="F1219" s="211" t="s">
        <v>2608</v>
      </c>
      <c r="G1219" s="130" t="s">
        <v>8680</v>
      </c>
      <c r="H1219" s="85" t="str">
        <f>VLOOKUP(E1219&amp;F1219,Divipola!$C$1:$F$1149,4,FALSE)</f>
        <v>05893</v>
      </c>
      <c r="I1219" s="77"/>
      <c r="J1219" s="181"/>
      <c r="K1219" s="248"/>
      <c r="L1219" s="248"/>
      <c r="M1219" s="248"/>
      <c r="N1219" s="248"/>
      <c r="O1219" s="248"/>
      <c r="P1219" s="248"/>
      <c r="Q1219" s="248"/>
      <c r="R1219" s="248"/>
      <c r="S1219" s="248"/>
      <c r="T1219" s="248"/>
      <c r="U1219" s="248"/>
      <c r="V1219" s="248"/>
      <c r="W1219" s="248"/>
      <c r="X1219" s="248"/>
      <c r="Y1219" s="236"/>
      <c r="Z1219" s="237">
        <v>1</v>
      </c>
      <c r="AA1219" s="248"/>
      <c r="AB1219" s="383"/>
      <c r="AC1219" s="73"/>
      <c r="AD1219" s="414"/>
      <c r="AE1219" s="393"/>
      <c r="AF1219" s="78"/>
      <c r="AG1219" s="414"/>
      <c r="AH1219" s="383"/>
      <c r="AI1219" s="453"/>
      <c r="AJ1219" s="453"/>
      <c r="AK1219" s="414"/>
      <c r="AL1219" s="383"/>
      <c r="AM1219" s="383"/>
      <c r="AN1219" s="523"/>
      <c r="AO1219" s="414"/>
      <c r="AP1219" s="548"/>
      <c r="AQ1219" s="414"/>
      <c r="AR1219" s="78"/>
      <c r="AS1219" s="78"/>
      <c r="AT1219" s="414"/>
      <c r="AU1219" s="548"/>
      <c r="AV1219" s="548"/>
      <c r="AW1219" s="414"/>
      <c r="AX1219" s="383"/>
      <c r="AY1219" s="548"/>
      <c r="AZ1219" s="414"/>
      <c r="BA1219" s="383"/>
      <c r="BB1219" s="548"/>
      <c r="BC1219" s="78"/>
      <c r="BD1219" s="414"/>
      <c r="BE1219" s="414"/>
      <c r="BF1219" s="414"/>
      <c r="BG1219" s="414"/>
      <c r="BH1219" s="414"/>
      <c r="BI1219" s="383"/>
      <c r="BJ1219" s="383"/>
      <c r="BK1219" s="78"/>
      <c r="BL1219" s="414"/>
      <c r="BM1219" s="383"/>
      <c r="BN1219" s="78"/>
      <c r="BO1219" s="414"/>
      <c r="BP1219" s="78"/>
      <c r="BQ1219" s="414"/>
      <c r="BR1219" s="383"/>
      <c r="BS1219" s="78"/>
      <c r="BT1219" s="83"/>
      <c r="BU1219" s="75"/>
      <c r="BV1219" s="74"/>
      <c r="BW1219" s="74"/>
      <c r="BX1219" s="461" t="s">
        <v>5146</v>
      </c>
      <c r="BY1219" s="112">
        <f t="shared" si="119"/>
        <v>1214</v>
      </c>
      <c r="BZ1219" s="65">
        <f t="shared" si="118"/>
        <v>0</v>
      </c>
      <c r="CA1219" s="359">
        <f t="shared" si="120"/>
        <v>12</v>
      </c>
      <c r="CB1219" s="359">
        <f t="shared" si="121"/>
        <v>2</v>
      </c>
      <c r="CC1219" s="359">
        <f t="shared" si="122"/>
        <v>2023</v>
      </c>
      <c r="CD1219" s="359" t="str">
        <f t="shared" si="123"/>
        <v xml:space="preserve">122202305893INCENDIO FORESTAL </v>
      </c>
    </row>
    <row r="1220" spans="1:82" s="121" customFormat="1" ht="89.25" customHeight="1">
      <c r="A1220" s="13"/>
      <c r="B1220" s="13"/>
      <c r="C1220" s="13"/>
      <c r="D1220" s="212">
        <v>44969</v>
      </c>
      <c r="E1220" s="210" t="s">
        <v>2829</v>
      </c>
      <c r="F1220" s="211" t="s">
        <v>2608</v>
      </c>
      <c r="G1220" s="130" t="s">
        <v>8680</v>
      </c>
      <c r="H1220" s="85" t="str">
        <f>VLOOKUP(E1220&amp;F1220,Divipola!$C$1:$F$1149,4,FALSE)</f>
        <v>05893</v>
      </c>
      <c r="I1220" s="77"/>
      <c r="J1220" s="181"/>
      <c r="K1220" s="248"/>
      <c r="L1220" s="248"/>
      <c r="M1220" s="248"/>
      <c r="N1220" s="248"/>
      <c r="O1220" s="248"/>
      <c r="P1220" s="248"/>
      <c r="Q1220" s="248"/>
      <c r="R1220" s="248"/>
      <c r="S1220" s="248"/>
      <c r="T1220" s="248"/>
      <c r="U1220" s="248"/>
      <c r="V1220" s="248"/>
      <c r="W1220" s="248"/>
      <c r="X1220" s="248"/>
      <c r="Y1220" s="236"/>
      <c r="Z1220" s="237">
        <v>1</v>
      </c>
      <c r="AA1220" s="248"/>
      <c r="AB1220" s="383"/>
      <c r="AC1220" s="73"/>
      <c r="AD1220" s="414"/>
      <c r="AE1220" s="393"/>
      <c r="AF1220" s="78"/>
      <c r="AG1220" s="414"/>
      <c r="AH1220" s="383"/>
      <c r="AI1220" s="453"/>
      <c r="AJ1220" s="453"/>
      <c r="AK1220" s="414"/>
      <c r="AL1220" s="383"/>
      <c r="AM1220" s="383"/>
      <c r="AN1220" s="523"/>
      <c r="AO1220" s="414"/>
      <c r="AP1220" s="548"/>
      <c r="AQ1220" s="414"/>
      <c r="AR1220" s="78"/>
      <c r="AS1220" s="78"/>
      <c r="AT1220" s="414"/>
      <c r="AU1220" s="548"/>
      <c r="AV1220" s="548"/>
      <c r="AW1220" s="414"/>
      <c r="AX1220" s="383"/>
      <c r="AY1220" s="548"/>
      <c r="AZ1220" s="414"/>
      <c r="BA1220" s="383"/>
      <c r="BB1220" s="548"/>
      <c r="BC1220" s="78"/>
      <c r="BD1220" s="414"/>
      <c r="BE1220" s="414"/>
      <c r="BF1220" s="414"/>
      <c r="BG1220" s="414"/>
      <c r="BH1220" s="414"/>
      <c r="BI1220" s="383"/>
      <c r="BJ1220" s="383"/>
      <c r="BK1220" s="78"/>
      <c r="BL1220" s="414"/>
      <c r="BM1220" s="383"/>
      <c r="BN1220" s="78"/>
      <c r="BO1220" s="414"/>
      <c r="BP1220" s="78"/>
      <c r="BQ1220" s="414"/>
      <c r="BR1220" s="383"/>
      <c r="BS1220" s="78"/>
      <c r="BT1220" s="83"/>
      <c r="BU1220" s="75"/>
      <c r="BV1220" s="74"/>
      <c r="BW1220" s="74"/>
      <c r="BX1220" s="461" t="s">
        <v>5147</v>
      </c>
      <c r="BY1220" s="112">
        <f t="shared" si="119"/>
        <v>1215</v>
      </c>
      <c r="BZ1220" s="65">
        <f t="shared" si="118"/>
        <v>0</v>
      </c>
      <c r="CA1220" s="359">
        <f t="shared" si="120"/>
        <v>12</v>
      </c>
      <c r="CB1220" s="359">
        <f t="shared" si="121"/>
        <v>2</v>
      </c>
      <c r="CC1220" s="359">
        <f t="shared" si="122"/>
        <v>2023</v>
      </c>
      <c r="CD1220" s="359" t="str">
        <f t="shared" si="123"/>
        <v xml:space="preserve">122202305893INCENDIO FORESTAL </v>
      </c>
    </row>
    <row r="1221" spans="1:82" s="121" customFormat="1" ht="63.75" customHeight="1">
      <c r="A1221" s="13"/>
      <c r="B1221" s="13"/>
      <c r="C1221" s="13"/>
      <c r="D1221" s="212">
        <v>44969</v>
      </c>
      <c r="E1221" s="210" t="s">
        <v>2830</v>
      </c>
      <c r="F1221" s="211" t="s">
        <v>2634</v>
      </c>
      <c r="G1221" s="130" t="s">
        <v>8680</v>
      </c>
      <c r="H1221" s="85" t="str">
        <f>VLOOKUP(E1221&amp;F1221,Divipola!$C$1:$F$1149,4,FALSE)</f>
        <v>68001</v>
      </c>
      <c r="I1221" s="77"/>
      <c r="J1221" s="181"/>
      <c r="K1221" s="306"/>
      <c r="L1221" s="309"/>
      <c r="M1221" s="309"/>
      <c r="N1221" s="316"/>
      <c r="O1221" s="316"/>
      <c r="P1221" s="316"/>
      <c r="Q1221" s="316"/>
      <c r="R1221" s="316"/>
      <c r="S1221" s="317"/>
      <c r="T1221" s="317"/>
      <c r="U1221" s="317"/>
      <c r="V1221" s="317"/>
      <c r="W1221" s="317"/>
      <c r="X1221" s="317"/>
      <c r="Y1221" s="310"/>
      <c r="Z1221" s="306"/>
      <c r="AA1221" s="311"/>
      <c r="AB1221" s="383"/>
      <c r="AC1221" s="73"/>
      <c r="AD1221" s="414"/>
      <c r="AE1221" s="393"/>
      <c r="AF1221" s="78"/>
      <c r="AG1221" s="414"/>
      <c r="AH1221" s="383"/>
      <c r="AI1221" s="453"/>
      <c r="AJ1221" s="453"/>
      <c r="AK1221" s="414"/>
      <c r="AL1221" s="383"/>
      <c r="AM1221" s="383"/>
      <c r="AN1221" s="523"/>
      <c r="AO1221" s="414"/>
      <c r="AP1221" s="548"/>
      <c r="AQ1221" s="414"/>
      <c r="AR1221" s="78"/>
      <c r="AS1221" s="78"/>
      <c r="AT1221" s="414"/>
      <c r="AU1221" s="548"/>
      <c r="AV1221" s="548"/>
      <c r="AW1221" s="414"/>
      <c r="AX1221" s="383"/>
      <c r="AY1221" s="548"/>
      <c r="AZ1221" s="414"/>
      <c r="BA1221" s="383"/>
      <c r="BB1221" s="548"/>
      <c r="BC1221" s="78"/>
      <c r="BD1221" s="414"/>
      <c r="BE1221" s="414"/>
      <c r="BF1221" s="414"/>
      <c r="BG1221" s="414"/>
      <c r="BH1221" s="414"/>
      <c r="BI1221" s="383"/>
      <c r="BJ1221" s="383"/>
      <c r="BK1221" s="78"/>
      <c r="BL1221" s="414"/>
      <c r="BM1221" s="383"/>
      <c r="BN1221" s="78"/>
      <c r="BO1221" s="414"/>
      <c r="BP1221" s="78"/>
      <c r="BQ1221" s="414"/>
      <c r="BR1221" s="383"/>
      <c r="BS1221" s="78"/>
      <c r="BT1221" s="83"/>
      <c r="BU1221" s="75"/>
      <c r="BV1221" s="74"/>
      <c r="BW1221" s="74"/>
      <c r="BX1221" s="462" t="s">
        <v>6277</v>
      </c>
      <c r="BY1221" s="112">
        <f t="shared" si="119"/>
        <v>1216</v>
      </c>
      <c r="BZ1221" s="65">
        <f t="shared" si="118"/>
        <v>0</v>
      </c>
      <c r="CA1221" s="359">
        <f t="shared" si="120"/>
        <v>12</v>
      </c>
      <c r="CB1221" s="359">
        <f t="shared" si="121"/>
        <v>2</v>
      </c>
      <c r="CC1221" s="359">
        <f t="shared" si="122"/>
        <v>2023</v>
      </c>
      <c r="CD1221" s="359" t="str">
        <f t="shared" si="123"/>
        <v xml:space="preserve">122202368001INCENDIO FORESTAL </v>
      </c>
    </row>
    <row r="1222" spans="1:82" s="121" customFormat="1" ht="51" customHeight="1">
      <c r="A1222" s="13"/>
      <c r="B1222" s="13"/>
      <c r="C1222" s="13"/>
      <c r="D1222" s="212">
        <v>44969</v>
      </c>
      <c r="E1222" s="210" t="s">
        <v>2830</v>
      </c>
      <c r="F1222" s="211" t="s">
        <v>2634</v>
      </c>
      <c r="G1222" s="130" t="s">
        <v>8680</v>
      </c>
      <c r="H1222" s="85" t="str">
        <f>VLOOKUP(E1222&amp;F1222,Divipola!$C$1:$F$1149,4,FALSE)</f>
        <v>68001</v>
      </c>
      <c r="I1222" s="77"/>
      <c r="J1222" s="181"/>
      <c r="K1222" s="306"/>
      <c r="L1222" s="309"/>
      <c r="M1222" s="309"/>
      <c r="N1222" s="316"/>
      <c r="O1222" s="316"/>
      <c r="P1222" s="316"/>
      <c r="Q1222" s="316"/>
      <c r="R1222" s="316"/>
      <c r="S1222" s="317"/>
      <c r="T1222" s="317"/>
      <c r="U1222" s="317"/>
      <c r="V1222" s="317"/>
      <c r="W1222" s="317"/>
      <c r="X1222" s="317"/>
      <c r="Y1222" s="310"/>
      <c r="Z1222" s="306"/>
      <c r="AA1222" s="311"/>
      <c r="AB1222" s="383"/>
      <c r="AC1222" s="73"/>
      <c r="AD1222" s="414"/>
      <c r="AE1222" s="393"/>
      <c r="AF1222" s="78"/>
      <c r="AG1222" s="414"/>
      <c r="AH1222" s="383"/>
      <c r="AI1222" s="453"/>
      <c r="AJ1222" s="453"/>
      <c r="AK1222" s="414"/>
      <c r="AL1222" s="383"/>
      <c r="AM1222" s="383"/>
      <c r="AN1222" s="523"/>
      <c r="AO1222" s="414"/>
      <c r="AP1222" s="548"/>
      <c r="AQ1222" s="414"/>
      <c r="AR1222" s="78"/>
      <c r="AS1222" s="78"/>
      <c r="AT1222" s="414"/>
      <c r="AU1222" s="548"/>
      <c r="AV1222" s="548"/>
      <c r="AW1222" s="414"/>
      <c r="AX1222" s="383"/>
      <c r="AY1222" s="548"/>
      <c r="AZ1222" s="414"/>
      <c r="BA1222" s="383"/>
      <c r="BB1222" s="548"/>
      <c r="BC1222" s="78"/>
      <c r="BD1222" s="414"/>
      <c r="BE1222" s="414"/>
      <c r="BF1222" s="414"/>
      <c r="BG1222" s="414"/>
      <c r="BH1222" s="414"/>
      <c r="BI1222" s="383"/>
      <c r="BJ1222" s="383"/>
      <c r="BK1222" s="78"/>
      <c r="BL1222" s="414"/>
      <c r="BM1222" s="383"/>
      <c r="BN1222" s="78"/>
      <c r="BO1222" s="414"/>
      <c r="BP1222" s="78"/>
      <c r="BQ1222" s="414"/>
      <c r="BR1222" s="383"/>
      <c r="BS1222" s="78"/>
      <c r="BT1222" s="83"/>
      <c r="BU1222" s="75"/>
      <c r="BV1222" s="74"/>
      <c r="BW1222" s="74"/>
      <c r="BX1222" s="462" t="s">
        <v>6278</v>
      </c>
      <c r="BY1222" s="112">
        <f t="shared" si="119"/>
        <v>1217</v>
      </c>
      <c r="BZ1222" s="65">
        <f t="shared" si="118"/>
        <v>0</v>
      </c>
      <c r="CA1222" s="359">
        <f t="shared" si="120"/>
        <v>12</v>
      </c>
      <c r="CB1222" s="359">
        <f t="shared" si="121"/>
        <v>2</v>
      </c>
      <c r="CC1222" s="359">
        <f t="shared" si="122"/>
        <v>2023</v>
      </c>
      <c r="CD1222" s="359" t="str">
        <f t="shared" si="123"/>
        <v xml:space="preserve">122202368001INCENDIO FORESTAL </v>
      </c>
    </row>
    <row r="1223" spans="1:82" s="121" customFormat="1" ht="63.75" customHeight="1">
      <c r="A1223" s="13"/>
      <c r="B1223" s="13"/>
      <c r="C1223" s="13"/>
      <c r="D1223" s="212">
        <v>44969</v>
      </c>
      <c r="E1223" s="210" t="s">
        <v>2830</v>
      </c>
      <c r="F1223" s="211" t="s">
        <v>2634</v>
      </c>
      <c r="G1223" s="130" t="s">
        <v>8680</v>
      </c>
      <c r="H1223" s="85" t="str">
        <f>VLOOKUP(E1223&amp;F1223,Divipola!$C$1:$F$1149,4,FALSE)</f>
        <v>68001</v>
      </c>
      <c r="I1223" s="77"/>
      <c r="J1223" s="181"/>
      <c r="K1223" s="306"/>
      <c r="L1223" s="309"/>
      <c r="M1223" s="309"/>
      <c r="N1223" s="316"/>
      <c r="O1223" s="316"/>
      <c r="P1223" s="316"/>
      <c r="Q1223" s="316"/>
      <c r="R1223" s="316"/>
      <c r="S1223" s="317"/>
      <c r="T1223" s="317"/>
      <c r="U1223" s="317"/>
      <c r="V1223" s="317"/>
      <c r="W1223" s="317"/>
      <c r="X1223" s="317"/>
      <c r="Y1223" s="310"/>
      <c r="Z1223" s="306"/>
      <c r="AA1223" s="311"/>
      <c r="AB1223" s="383"/>
      <c r="AC1223" s="73"/>
      <c r="AD1223" s="414"/>
      <c r="AE1223" s="393"/>
      <c r="AF1223" s="78"/>
      <c r="AG1223" s="414"/>
      <c r="AH1223" s="383"/>
      <c r="AI1223" s="453"/>
      <c r="AJ1223" s="453"/>
      <c r="AK1223" s="414"/>
      <c r="AL1223" s="383"/>
      <c r="AM1223" s="383"/>
      <c r="AN1223" s="523"/>
      <c r="AO1223" s="414"/>
      <c r="AP1223" s="548"/>
      <c r="AQ1223" s="414"/>
      <c r="AR1223" s="78"/>
      <c r="AS1223" s="78"/>
      <c r="AT1223" s="414"/>
      <c r="AU1223" s="548"/>
      <c r="AV1223" s="548"/>
      <c r="AW1223" s="414"/>
      <c r="AX1223" s="383"/>
      <c r="AY1223" s="548"/>
      <c r="AZ1223" s="414"/>
      <c r="BA1223" s="383"/>
      <c r="BB1223" s="548"/>
      <c r="BC1223" s="78"/>
      <c r="BD1223" s="414"/>
      <c r="BE1223" s="414"/>
      <c r="BF1223" s="414"/>
      <c r="BG1223" s="414"/>
      <c r="BH1223" s="414"/>
      <c r="BI1223" s="383"/>
      <c r="BJ1223" s="383"/>
      <c r="BK1223" s="78"/>
      <c r="BL1223" s="414"/>
      <c r="BM1223" s="383"/>
      <c r="BN1223" s="78"/>
      <c r="BO1223" s="414"/>
      <c r="BP1223" s="78"/>
      <c r="BQ1223" s="414"/>
      <c r="BR1223" s="383"/>
      <c r="BS1223" s="78"/>
      <c r="BT1223" s="83"/>
      <c r="BU1223" s="75"/>
      <c r="BV1223" s="74"/>
      <c r="BW1223" s="74"/>
      <c r="BX1223" s="462" t="s">
        <v>6279</v>
      </c>
      <c r="BY1223" s="112">
        <f t="shared" si="119"/>
        <v>1218</v>
      </c>
      <c r="BZ1223" s="65">
        <f t="shared" ref="BZ1223:BZ1286" si="124">+AD1223+AG1223+AK1223+AO1223+AQ1223+AT1223+AW1223+AZ1223+BD1223+BH1223+BL1223+BO1223+BQ1223</f>
        <v>0</v>
      </c>
      <c r="CA1223" s="359">
        <f t="shared" si="120"/>
        <v>12</v>
      </c>
      <c r="CB1223" s="359">
        <f t="shared" si="121"/>
        <v>2</v>
      </c>
      <c r="CC1223" s="359">
        <f t="shared" si="122"/>
        <v>2023</v>
      </c>
      <c r="CD1223" s="359" t="str">
        <f t="shared" si="123"/>
        <v xml:space="preserve">122202368001INCENDIO FORESTAL </v>
      </c>
    </row>
    <row r="1224" spans="1:82" s="121" customFormat="1" ht="76.5" customHeight="1">
      <c r="A1224" s="13"/>
      <c r="B1224" s="13"/>
      <c r="C1224" s="13"/>
      <c r="D1224" s="212">
        <v>44969</v>
      </c>
      <c r="E1224" s="210" t="s">
        <v>506</v>
      </c>
      <c r="F1224" s="211" t="s">
        <v>1332</v>
      </c>
      <c r="G1224" s="130" t="s">
        <v>8680</v>
      </c>
      <c r="H1224" s="85" t="str">
        <f>VLOOKUP(E1224&amp;F1224,Divipola!$C$1:$F$1149,4,FALSE)</f>
        <v>50313</v>
      </c>
      <c r="I1224" s="77"/>
      <c r="J1224" s="181"/>
      <c r="K1224" s="306"/>
      <c r="L1224" s="309"/>
      <c r="M1224" s="309"/>
      <c r="N1224" s="316"/>
      <c r="O1224" s="316"/>
      <c r="P1224" s="316"/>
      <c r="Q1224" s="316"/>
      <c r="R1224" s="316"/>
      <c r="S1224" s="317"/>
      <c r="T1224" s="317"/>
      <c r="U1224" s="317"/>
      <c r="V1224" s="317"/>
      <c r="W1224" s="317"/>
      <c r="X1224" s="317"/>
      <c r="Y1224" s="310"/>
      <c r="Z1224" s="306">
        <v>2</v>
      </c>
      <c r="AA1224" s="311"/>
      <c r="AB1224" s="383"/>
      <c r="AC1224" s="73"/>
      <c r="AD1224" s="414"/>
      <c r="AE1224" s="393"/>
      <c r="AF1224" s="78"/>
      <c r="AG1224" s="414"/>
      <c r="AH1224" s="383"/>
      <c r="AI1224" s="453"/>
      <c r="AJ1224" s="453"/>
      <c r="AK1224" s="414"/>
      <c r="AL1224" s="383"/>
      <c r="AM1224" s="383"/>
      <c r="AN1224" s="523"/>
      <c r="AO1224" s="414"/>
      <c r="AP1224" s="548"/>
      <c r="AQ1224" s="414"/>
      <c r="AR1224" s="78"/>
      <c r="AS1224" s="78"/>
      <c r="AT1224" s="414"/>
      <c r="AU1224" s="548"/>
      <c r="AV1224" s="548"/>
      <c r="AW1224" s="414"/>
      <c r="AX1224" s="383"/>
      <c r="AY1224" s="548"/>
      <c r="AZ1224" s="414"/>
      <c r="BA1224" s="383"/>
      <c r="BB1224" s="548"/>
      <c r="BC1224" s="78"/>
      <c r="BD1224" s="414"/>
      <c r="BE1224" s="414"/>
      <c r="BF1224" s="414"/>
      <c r="BG1224" s="414"/>
      <c r="BH1224" s="414"/>
      <c r="BI1224" s="383"/>
      <c r="BJ1224" s="383"/>
      <c r="BK1224" s="78"/>
      <c r="BL1224" s="414"/>
      <c r="BM1224" s="383"/>
      <c r="BN1224" s="78"/>
      <c r="BO1224" s="414"/>
      <c r="BP1224" s="78"/>
      <c r="BQ1224" s="414"/>
      <c r="BR1224" s="383"/>
      <c r="BS1224" s="78"/>
      <c r="BT1224" s="83"/>
      <c r="BU1224" s="75"/>
      <c r="BV1224" s="74"/>
      <c r="BW1224" s="74"/>
      <c r="BX1224" s="462" t="s">
        <v>6280</v>
      </c>
      <c r="BY1224" s="112">
        <f t="shared" ref="BY1224:BY1287" si="125">+BY1223+1</f>
        <v>1219</v>
      </c>
      <c r="BZ1224" s="65">
        <f t="shared" si="124"/>
        <v>0</v>
      </c>
      <c r="CA1224" s="359">
        <f t="shared" si="120"/>
        <v>12</v>
      </c>
      <c r="CB1224" s="359">
        <f t="shared" si="121"/>
        <v>2</v>
      </c>
      <c r="CC1224" s="359">
        <f t="shared" si="122"/>
        <v>2023</v>
      </c>
      <c r="CD1224" s="359" t="str">
        <f t="shared" si="123"/>
        <v xml:space="preserve">122202350313INCENDIO FORESTAL </v>
      </c>
    </row>
    <row r="1225" spans="1:82" s="121" customFormat="1" ht="63.75" customHeight="1">
      <c r="A1225" s="13"/>
      <c r="B1225" s="13"/>
      <c r="C1225" s="13"/>
      <c r="D1225" s="212">
        <v>44969</v>
      </c>
      <c r="E1225" s="210" t="s">
        <v>506</v>
      </c>
      <c r="F1225" s="211" t="s">
        <v>1332</v>
      </c>
      <c r="G1225" s="130" t="s">
        <v>8680</v>
      </c>
      <c r="H1225" s="85" t="str">
        <f>VLOOKUP(E1225&amp;F1225,Divipola!$C$1:$F$1149,4,FALSE)</f>
        <v>50313</v>
      </c>
      <c r="I1225" s="77"/>
      <c r="J1225" s="181"/>
      <c r="K1225" s="306"/>
      <c r="L1225" s="309"/>
      <c r="M1225" s="309"/>
      <c r="N1225" s="316"/>
      <c r="O1225" s="316"/>
      <c r="P1225" s="316"/>
      <c r="Q1225" s="316"/>
      <c r="R1225" s="316"/>
      <c r="S1225" s="317"/>
      <c r="T1225" s="317"/>
      <c r="U1225" s="317"/>
      <c r="V1225" s="317"/>
      <c r="W1225" s="317"/>
      <c r="X1225" s="317"/>
      <c r="Y1225" s="310"/>
      <c r="Z1225" s="306">
        <v>1</v>
      </c>
      <c r="AA1225" s="311"/>
      <c r="AB1225" s="383"/>
      <c r="AC1225" s="73"/>
      <c r="AD1225" s="414"/>
      <c r="AE1225" s="393"/>
      <c r="AF1225" s="78"/>
      <c r="AG1225" s="414"/>
      <c r="AH1225" s="383"/>
      <c r="AI1225" s="453"/>
      <c r="AJ1225" s="453"/>
      <c r="AK1225" s="414"/>
      <c r="AL1225" s="383"/>
      <c r="AM1225" s="383"/>
      <c r="AN1225" s="523"/>
      <c r="AO1225" s="414"/>
      <c r="AP1225" s="548"/>
      <c r="AQ1225" s="414"/>
      <c r="AR1225" s="78"/>
      <c r="AS1225" s="78"/>
      <c r="AT1225" s="414"/>
      <c r="AU1225" s="548"/>
      <c r="AV1225" s="548"/>
      <c r="AW1225" s="414"/>
      <c r="AX1225" s="383"/>
      <c r="AY1225" s="548"/>
      <c r="AZ1225" s="414"/>
      <c r="BA1225" s="383"/>
      <c r="BB1225" s="548"/>
      <c r="BC1225" s="78"/>
      <c r="BD1225" s="414"/>
      <c r="BE1225" s="414"/>
      <c r="BF1225" s="414"/>
      <c r="BG1225" s="414"/>
      <c r="BH1225" s="414"/>
      <c r="BI1225" s="383"/>
      <c r="BJ1225" s="383"/>
      <c r="BK1225" s="78"/>
      <c r="BL1225" s="414"/>
      <c r="BM1225" s="383"/>
      <c r="BN1225" s="78"/>
      <c r="BO1225" s="414"/>
      <c r="BP1225" s="78"/>
      <c r="BQ1225" s="414"/>
      <c r="BR1225" s="383"/>
      <c r="BS1225" s="78"/>
      <c r="BT1225" s="83"/>
      <c r="BU1225" s="75"/>
      <c r="BV1225" s="74"/>
      <c r="BW1225" s="74"/>
      <c r="BX1225" s="462" t="s">
        <v>6281</v>
      </c>
      <c r="BY1225" s="112">
        <f t="shared" si="125"/>
        <v>1220</v>
      </c>
      <c r="BZ1225" s="65">
        <f t="shared" si="124"/>
        <v>0</v>
      </c>
      <c r="CA1225" s="359">
        <f t="shared" si="120"/>
        <v>12</v>
      </c>
      <c r="CB1225" s="359">
        <f t="shared" si="121"/>
        <v>2</v>
      </c>
      <c r="CC1225" s="359">
        <f t="shared" si="122"/>
        <v>2023</v>
      </c>
      <c r="CD1225" s="359" t="str">
        <f t="shared" si="123"/>
        <v xml:space="preserve">122202350313INCENDIO FORESTAL </v>
      </c>
    </row>
    <row r="1226" spans="1:82" s="121" customFormat="1" ht="89.25" customHeight="1">
      <c r="A1226" s="13"/>
      <c r="B1226" s="13"/>
      <c r="C1226" s="13"/>
      <c r="D1226" s="212">
        <v>44969</v>
      </c>
      <c r="E1226" s="210" t="s">
        <v>2622</v>
      </c>
      <c r="F1226" s="211" t="s">
        <v>1366</v>
      </c>
      <c r="G1226" s="130" t="s">
        <v>8680</v>
      </c>
      <c r="H1226" s="85" t="str">
        <f>VLOOKUP(E1226&amp;F1226,Divipola!$C$1:$F$1149,4,FALSE)</f>
        <v>41797</v>
      </c>
      <c r="I1226" s="77"/>
      <c r="J1226" s="181"/>
      <c r="K1226" s="306"/>
      <c r="L1226" s="309"/>
      <c r="M1226" s="309"/>
      <c r="N1226" s="316"/>
      <c r="O1226" s="316"/>
      <c r="P1226" s="316"/>
      <c r="Q1226" s="316"/>
      <c r="R1226" s="316"/>
      <c r="S1226" s="317"/>
      <c r="T1226" s="317"/>
      <c r="U1226" s="317"/>
      <c r="V1226" s="317"/>
      <c r="W1226" s="317"/>
      <c r="X1226" s="317"/>
      <c r="Y1226" s="310"/>
      <c r="Z1226" s="306">
        <v>1</v>
      </c>
      <c r="AA1226" s="311"/>
      <c r="AB1226" s="383"/>
      <c r="AC1226" s="73"/>
      <c r="AD1226" s="414"/>
      <c r="AE1226" s="393"/>
      <c r="AF1226" s="78"/>
      <c r="AG1226" s="414"/>
      <c r="AH1226" s="383"/>
      <c r="AI1226" s="453"/>
      <c r="AJ1226" s="453"/>
      <c r="AK1226" s="414"/>
      <c r="AL1226" s="383"/>
      <c r="AM1226" s="383"/>
      <c r="AN1226" s="523"/>
      <c r="AO1226" s="414"/>
      <c r="AP1226" s="548"/>
      <c r="AQ1226" s="414"/>
      <c r="AR1226" s="78"/>
      <c r="AS1226" s="78"/>
      <c r="AT1226" s="414"/>
      <c r="AU1226" s="548"/>
      <c r="AV1226" s="548"/>
      <c r="AW1226" s="414"/>
      <c r="AX1226" s="383"/>
      <c r="AY1226" s="548"/>
      <c r="AZ1226" s="414"/>
      <c r="BA1226" s="383"/>
      <c r="BB1226" s="548"/>
      <c r="BC1226" s="78"/>
      <c r="BD1226" s="414"/>
      <c r="BE1226" s="414"/>
      <c r="BF1226" s="414"/>
      <c r="BG1226" s="414"/>
      <c r="BH1226" s="414"/>
      <c r="BI1226" s="383"/>
      <c r="BJ1226" s="383"/>
      <c r="BK1226" s="78"/>
      <c r="BL1226" s="414"/>
      <c r="BM1226" s="383"/>
      <c r="BN1226" s="78"/>
      <c r="BO1226" s="414"/>
      <c r="BP1226" s="78"/>
      <c r="BQ1226" s="414"/>
      <c r="BR1226" s="383"/>
      <c r="BS1226" s="78"/>
      <c r="BT1226" s="83"/>
      <c r="BU1226" s="75"/>
      <c r="BV1226" s="74"/>
      <c r="BW1226" s="74"/>
      <c r="BX1226" s="462" t="s">
        <v>6282</v>
      </c>
      <c r="BY1226" s="112">
        <f t="shared" si="125"/>
        <v>1221</v>
      </c>
      <c r="BZ1226" s="65">
        <f t="shared" si="124"/>
        <v>0</v>
      </c>
      <c r="CA1226" s="359">
        <f t="shared" si="120"/>
        <v>12</v>
      </c>
      <c r="CB1226" s="359">
        <f t="shared" si="121"/>
        <v>2</v>
      </c>
      <c r="CC1226" s="359">
        <f t="shared" si="122"/>
        <v>2023</v>
      </c>
      <c r="CD1226" s="359" t="str">
        <f t="shared" si="123"/>
        <v xml:space="preserve">122202341797INCENDIO FORESTAL </v>
      </c>
    </row>
    <row r="1227" spans="1:82" s="121" customFormat="1" ht="140.25" customHeight="1">
      <c r="A1227" s="13"/>
      <c r="B1227" s="13"/>
      <c r="C1227" s="13"/>
      <c r="D1227" s="212">
        <v>44969</v>
      </c>
      <c r="E1227" s="210" t="s">
        <v>2830</v>
      </c>
      <c r="F1227" s="211" t="s">
        <v>2759</v>
      </c>
      <c r="G1227" s="130" t="s">
        <v>8680</v>
      </c>
      <c r="H1227" s="85" t="str">
        <f>VLOOKUP(E1227&amp;F1227,Divipola!$C$1:$F$1149,4,FALSE)</f>
        <v>68307</v>
      </c>
      <c r="I1227" s="77"/>
      <c r="J1227" s="181"/>
      <c r="K1227" s="306"/>
      <c r="L1227" s="309"/>
      <c r="M1227" s="309"/>
      <c r="N1227" s="316"/>
      <c r="O1227" s="316"/>
      <c r="P1227" s="316"/>
      <c r="Q1227" s="316"/>
      <c r="R1227" s="316"/>
      <c r="S1227" s="317"/>
      <c r="T1227" s="317"/>
      <c r="U1227" s="317"/>
      <c r="V1227" s="317"/>
      <c r="W1227" s="317"/>
      <c r="X1227" s="317"/>
      <c r="Y1227" s="310"/>
      <c r="Z1227" s="306"/>
      <c r="AA1227" s="311"/>
      <c r="AB1227" s="383"/>
      <c r="AC1227" s="73"/>
      <c r="AD1227" s="414"/>
      <c r="AE1227" s="393"/>
      <c r="AF1227" s="78"/>
      <c r="AG1227" s="414"/>
      <c r="AH1227" s="383"/>
      <c r="AI1227" s="453"/>
      <c r="AJ1227" s="453"/>
      <c r="AK1227" s="414"/>
      <c r="AL1227" s="383"/>
      <c r="AM1227" s="383"/>
      <c r="AN1227" s="523"/>
      <c r="AO1227" s="414"/>
      <c r="AP1227" s="548"/>
      <c r="AQ1227" s="414"/>
      <c r="AR1227" s="78"/>
      <c r="AS1227" s="78"/>
      <c r="AT1227" s="414"/>
      <c r="AU1227" s="548"/>
      <c r="AV1227" s="548"/>
      <c r="AW1227" s="414"/>
      <c r="AX1227" s="383"/>
      <c r="AY1227" s="548"/>
      <c r="AZ1227" s="414"/>
      <c r="BA1227" s="383"/>
      <c r="BB1227" s="548"/>
      <c r="BC1227" s="78"/>
      <c r="BD1227" s="414"/>
      <c r="BE1227" s="414"/>
      <c r="BF1227" s="414"/>
      <c r="BG1227" s="414"/>
      <c r="BH1227" s="414"/>
      <c r="BI1227" s="383"/>
      <c r="BJ1227" s="383"/>
      <c r="BK1227" s="78"/>
      <c r="BL1227" s="414"/>
      <c r="BM1227" s="383"/>
      <c r="BN1227" s="78"/>
      <c r="BO1227" s="414"/>
      <c r="BP1227" s="78"/>
      <c r="BQ1227" s="414"/>
      <c r="BR1227" s="383"/>
      <c r="BS1227" s="78"/>
      <c r="BT1227" s="83"/>
      <c r="BU1227" s="75"/>
      <c r="BV1227" s="74"/>
      <c r="BW1227" s="74"/>
      <c r="BX1227" s="462" t="s">
        <v>6283</v>
      </c>
      <c r="BY1227" s="112">
        <f t="shared" si="125"/>
        <v>1222</v>
      </c>
      <c r="BZ1227" s="65">
        <f t="shared" si="124"/>
        <v>0</v>
      </c>
      <c r="CA1227" s="359">
        <f t="shared" si="120"/>
        <v>12</v>
      </c>
      <c r="CB1227" s="359">
        <f t="shared" si="121"/>
        <v>2</v>
      </c>
      <c r="CC1227" s="359">
        <f t="shared" si="122"/>
        <v>2023</v>
      </c>
      <c r="CD1227" s="359" t="str">
        <f t="shared" si="123"/>
        <v xml:space="preserve">122202368307INCENDIO FORESTAL </v>
      </c>
    </row>
    <row r="1228" spans="1:82" s="121" customFormat="1" ht="89.25" customHeight="1">
      <c r="A1228" s="13"/>
      <c r="B1228" s="13"/>
      <c r="C1228" s="13"/>
      <c r="D1228" s="212">
        <v>44969</v>
      </c>
      <c r="E1228" s="210" t="s">
        <v>2835</v>
      </c>
      <c r="F1228" s="211" t="s">
        <v>418</v>
      </c>
      <c r="G1228" s="130" t="s">
        <v>8680</v>
      </c>
      <c r="H1228" s="85" t="str">
        <f>VLOOKUP(E1228&amp;F1228,Divipola!$C$1:$F$1149,4,FALSE)</f>
        <v>47053</v>
      </c>
      <c r="I1228" s="77"/>
      <c r="J1228" s="181"/>
      <c r="K1228" s="306"/>
      <c r="L1228" s="309"/>
      <c r="M1228" s="309"/>
      <c r="N1228" s="316"/>
      <c r="O1228" s="316"/>
      <c r="P1228" s="316"/>
      <c r="Q1228" s="316"/>
      <c r="R1228" s="316"/>
      <c r="S1228" s="317"/>
      <c r="T1228" s="317"/>
      <c r="U1228" s="317"/>
      <c r="V1228" s="317"/>
      <c r="W1228" s="317"/>
      <c r="X1228" s="317"/>
      <c r="Y1228" s="310"/>
      <c r="Z1228" s="306">
        <v>2</v>
      </c>
      <c r="AA1228" s="311"/>
      <c r="AB1228" s="383"/>
      <c r="AC1228" s="73"/>
      <c r="AD1228" s="414"/>
      <c r="AE1228" s="393"/>
      <c r="AF1228" s="78"/>
      <c r="AG1228" s="414"/>
      <c r="AH1228" s="383"/>
      <c r="AI1228" s="453"/>
      <c r="AJ1228" s="453"/>
      <c r="AK1228" s="414"/>
      <c r="AL1228" s="383"/>
      <c r="AM1228" s="383"/>
      <c r="AN1228" s="523"/>
      <c r="AO1228" s="414"/>
      <c r="AP1228" s="548"/>
      <c r="AQ1228" s="414"/>
      <c r="AR1228" s="78"/>
      <c r="AS1228" s="78"/>
      <c r="AT1228" s="414"/>
      <c r="AU1228" s="548"/>
      <c r="AV1228" s="548"/>
      <c r="AW1228" s="414"/>
      <c r="AX1228" s="383"/>
      <c r="AY1228" s="548"/>
      <c r="AZ1228" s="414"/>
      <c r="BA1228" s="383"/>
      <c r="BB1228" s="548"/>
      <c r="BC1228" s="78"/>
      <c r="BD1228" s="414"/>
      <c r="BE1228" s="414"/>
      <c r="BF1228" s="414"/>
      <c r="BG1228" s="414"/>
      <c r="BH1228" s="414"/>
      <c r="BI1228" s="383"/>
      <c r="BJ1228" s="383"/>
      <c r="BK1228" s="78"/>
      <c r="BL1228" s="414"/>
      <c r="BM1228" s="383"/>
      <c r="BN1228" s="78"/>
      <c r="BO1228" s="414"/>
      <c r="BP1228" s="78"/>
      <c r="BQ1228" s="414"/>
      <c r="BR1228" s="383"/>
      <c r="BS1228" s="78"/>
      <c r="BT1228" s="83"/>
      <c r="BU1228" s="75"/>
      <c r="BV1228" s="74"/>
      <c r="BW1228" s="74"/>
      <c r="BX1228" s="462" t="s">
        <v>6284</v>
      </c>
      <c r="BY1228" s="112">
        <f t="shared" si="125"/>
        <v>1223</v>
      </c>
      <c r="BZ1228" s="65">
        <f t="shared" si="124"/>
        <v>0</v>
      </c>
      <c r="CA1228" s="359">
        <f t="shared" si="120"/>
        <v>12</v>
      </c>
      <c r="CB1228" s="359">
        <f t="shared" si="121"/>
        <v>2</v>
      </c>
      <c r="CC1228" s="359">
        <f t="shared" si="122"/>
        <v>2023</v>
      </c>
      <c r="CD1228" s="359" t="str">
        <f t="shared" si="123"/>
        <v xml:space="preserve">122202347053INCENDIO FORESTAL </v>
      </c>
    </row>
    <row r="1229" spans="1:82" s="121" customFormat="1" ht="114.75" customHeight="1">
      <c r="A1229" s="13"/>
      <c r="B1229" s="13"/>
      <c r="C1229" s="13"/>
      <c r="D1229" s="212">
        <v>44969</v>
      </c>
      <c r="E1229" s="210" t="s">
        <v>2861</v>
      </c>
      <c r="F1229" s="211" t="s">
        <v>922</v>
      </c>
      <c r="G1229" s="130" t="s">
        <v>8680</v>
      </c>
      <c r="H1229" s="85" t="str">
        <f>VLOOKUP(E1229&amp;F1229,Divipola!$C$1:$F$1149,4,FALSE)</f>
        <v>44560</v>
      </c>
      <c r="I1229" s="77"/>
      <c r="J1229" s="181"/>
      <c r="K1229" s="306"/>
      <c r="L1229" s="309"/>
      <c r="M1229" s="309"/>
      <c r="N1229" s="316"/>
      <c r="O1229" s="316"/>
      <c r="P1229" s="316"/>
      <c r="Q1229" s="316"/>
      <c r="R1229" s="316"/>
      <c r="S1229" s="317"/>
      <c r="T1229" s="317"/>
      <c r="U1229" s="317"/>
      <c r="V1229" s="317"/>
      <c r="W1229" s="317"/>
      <c r="X1229" s="317"/>
      <c r="Y1229" s="310"/>
      <c r="Z1229" s="306">
        <v>1</v>
      </c>
      <c r="AA1229" s="311"/>
      <c r="AB1229" s="383"/>
      <c r="AC1229" s="73"/>
      <c r="AD1229" s="414"/>
      <c r="AE1229" s="393"/>
      <c r="AF1229" s="78"/>
      <c r="AG1229" s="414"/>
      <c r="AH1229" s="383"/>
      <c r="AI1229" s="453"/>
      <c r="AJ1229" s="453"/>
      <c r="AK1229" s="414"/>
      <c r="AL1229" s="383"/>
      <c r="AM1229" s="383"/>
      <c r="AN1229" s="523"/>
      <c r="AO1229" s="414"/>
      <c r="AP1229" s="548"/>
      <c r="AQ1229" s="414"/>
      <c r="AR1229" s="78"/>
      <c r="AS1229" s="78"/>
      <c r="AT1229" s="414"/>
      <c r="AU1229" s="548"/>
      <c r="AV1229" s="548"/>
      <c r="AW1229" s="414"/>
      <c r="AX1229" s="383"/>
      <c r="AY1229" s="548"/>
      <c r="AZ1229" s="414"/>
      <c r="BA1229" s="383"/>
      <c r="BB1229" s="548"/>
      <c r="BC1229" s="78"/>
      <c r="BD1229" s="414"/>
      <c r="BE1229" s="414"/>
      <c r="BF1229" s="414"/>
      <c r="BG1229" s="414"/>
      <c r="BH1229" s="414"/>
      <c r="BI1229" s="383"/>
      <c r="BJ1229" s="383"/>
      <c r="BK1229" s="78"/>
      <c r="BL1229" s="414"/>
      <c r="BM1229" s="383"/>
      <c r="BN1229" s="78"/>
      <c r="BO1229" s="414"/>
      <c r="BP1229" s="78"/>
      <c r="BQ1229" s="414"/>
      <c r="BR1229" s="383"/>
      <c r="BS1229" s="78"/>
      <c r="BT1229" s="83"/>
      <c r="BU1229" s="75"/>
      <c r="BV1229" s="74"/>
      <c r="BW1229" s="74"/>
      <c r="BX1229" s="462" t="s">
        <v>6285</v>
      </c>
      <c r="BY1229" s="112">
        <f t="shared" si="125"/>
        <v>1224</v>
      </c>
      <c r="BZ1229" s="65">
        <f t="shared" si="124"/>
        <v>0</v>
      </c>
      <c r="CA1229" s="359">
        <f t="shared" si="120"/>
        <v>12</v>
      </c>
      <c r="CB1229" s="359">
        <f t="shared" si="121"/>
        <v>2</v>
      </c>
      <c r="CC1229" s="359">
        <f t="shared" si="122"/>
        <v>2023</v>
      </c>
      <c r="CD1229" s="359" t="str">
        <f t="shared" si="123"/>
        <v xml:space="preserve">122202344560INCENDIO FORESTAL </v>
      </c>
    </row>
    <row r="1230" spans="1:82" s="121" customFormat="1" ht="76.5" customHeight="1">
      <c r="A1230" s="13"/>
      <c r="B1230" s="13"/>
      <c r="C1230" s="13"/>
      <c r="D1230" s="212">
        <v>44969</v>
      </c>
      <c r="E1230" s="210" t="s">
        <v>2861</v>
      </c>
      <c r="F1230" s="211" t="s">
        <v>2169</v>
      </c>
      <c r="G1230" s="130" t="s">
        <v>8680</v>
      </c>
      <c r="H1230" s="85" t="str">
        <f>VLOOKUP(E1230&amp;F1230,Divipola!$C$1:$F$1149,4,FALSE)</f>
        <v>44001</v>
      </c>
      <c r="I1230" s="77"/>
      <c r="J1230" s="181"/>
      <c r="K1230" s="306"/>
      <c r="L1230" s="309"/>
      <c r="M1230" s="309"/>
      <c r="N1230" s="316"/>
      <c r="O1230" s="316"/>
      <c r="P1230" s="316"/>
      <c r="Q1230" s="316"/>
      <c r="R1230" s="316"/>
      <c r="S1230" s="317"/>
      <c r="T1230" s="317"/>
      <c r="U1230" s="317"/>
      <c r="V1230" s="317"/>
      <c r="W1230" s="317"/>
      <c r="X1230" s="317"/>
      <c r="Y1230" s="310"/>
      <c r="Z1230" s="306">
        <v>1</v>
      </c>
      <c r="AA1230" s="311"/>
      <c r="AB1230" s="383"/>
      <c r="AC1230" s="73"/>
      <c r="AD1230" s="414"/>
      <c r="AE1230" s="393"/>
      <c r="AF1230" s="78"/>
      <c r="AG1230" s="414"/>
      <c r="AH1230" s="383"/>
      <c r="AI1230" s="453"/>
      <c r="AJ1230" s="453"/>
      <c r="AK1230" s="414"/>
      <c r="AL1230" s="383"/>
      <c r="AM1230" s="383"/>
      <c r="AN1230" s="523"/>
      <c r="AO1230" s="414"/>
      <c r="AP1230" s="548"/>
      <c r="AQ1230" s="414"/>
      <c r="AR1230" s="78"/>
      <c r="AS1230" s="78"/>
      <c r="AT1230" s="414"/>
      <c r="AU1230" s="548"/>
      <c r="AV1230" s="548"/>
      <c r="AW1230" s="414"/>
      <c r="AX1230" s="383"/>
      <c r="AY1230" s="548"/>
      <c r="AZ1230" s="414"/>
      <c r="BA1230" s="383"/>
      <c r="BB1230" s="548"/>
      <c r="BC1230" s="78"/>
      <c r="BD1230" s="414"/>
      <c r="BE1230" s="414"/>
      <c r="BF1230" s="414"/>
      <c r="BG1230" s="414"/>
      <c r="BH1230" s="414"/>
      <c r="BI1230" s="383"/>
      <c r="BJ1230" s="383"/>
      <c r="BK1230" s="691"/>
      <c r="BL1230" s="414"/>
      <c r="BM1230" s="383"/>
      <c r="BN1230" s="78"/>
      <c r="BO1230" s="414"/>
      <c r="BP1230" s="78"/>
      <c r="BQ1230" s="414"/>
      <c r="BR1230" s="383"/>
      <c r="BS1230" s="78"/>
      <c r="BT1230" s="83"/>
      <c r="BU1230" s="75"/>
      <c r="BV1230" s="74"/>
      <c r="BW1230" s="74"/>
      <c r="BX1230" s="462" t="s">
        <v>6286</v>
      </c>
      <c r="BY1230" s="112">
        <f t="shared" si="125"/>
        <v>1225</v>
      </c>
      <c r="BZ1230" s="65">
        <f t="shared" si="124"/>
        <v>0</v>
      </c>
      <c r="CA1230" s="359">
        <f t="shared" si="120"/>
        <v>12</v>
      </c>
      <c r="CB1230" s="359">
        <f t="shared" si="121"/>
        <v>2</v>
      </c>
      <c r="CC1230" s="359">
        <f t="shared" si="122"/>
        <v>2023</v>
      </c>
      <c r="CD1230" s="359" t="str">
        <f t="shared" si="123"/>
        <v xml:space="preserve">122202344001INCENDIO FORESTAL </v>
      </c>
    </row>
    <row r="1231" spans="1:82" s="121" customFormat="1" ht="63.75" customHeight="1">
      <c r="A1231" s="13"/>
      <c r="B1231" s="13"/>
      <c r="C1231" s="13"/>
      <c r="D1231" s="212">
        <v>44969</v>
      </c>
      <c r="E1231" s="210" t="s">
        <v>2832</v>
      </c>
      <c r="F1231" s="211" t="s">
        <v>1948</v>
      </c>
      <c r="G1231" s="130" t="s">
        <v>8680</v>
      </c>
      <c r="H1231" s="85" t="str">
        <f>VLOOKUP(E1231&amp;F1231,Divipola!$C$1:$F$1149,4,FALSE)</f>
        <v>76563</v>
      </c>
      <c r="I1231" s="77"/>
      <c r="J1231" s="181"/>
      <c r="K1231" s="308"/>
      <c r="L1231" s="308"/>
      <c r="M1231" s="308"/>
      <c r="N1231" s="308"/>
      <c r="O1231" s="308"/>
      <c r="P1231" s="308"/>
      <c r="Q1231" s="308"/>
      <c r="R1231" s="308"/>
      <c r="S1231" s="308"/>
      <c r="T1231" s="308"/>
      <c r="U1231" s="308"/>
      <c r="V1231" s="308"/>
      <c r="W1231" s="308"/>
      <c r="X1231" s="308"/>
      <c r="Y1231" s="308"/>
      <c r="Z1231" s="308">
        <v>50</v>
      </c>
      <c r="AA1231" s="308"/>
      <c r="AB1231" s="383"/>
      <c r="AC1231" s="73"/>
      <c r="AD1231" s="414"/>
      <c r="AE1231" s="393"/>
      <c r="AF1231" s="78"/>
      <c r="AG1231" s="414"/>
      <c r="AH1231" s="383"/>
      <c r="AI1231" s="453"/>
      <c r="AJ1231" s="453"/>
      <c r="AK1231" s="414"/>
      <c r="AL1231" s="383"/>
      <c r="AM1231" s="383"/>
      <c r="AN1231" s="523"/>
      <c r="AO1231" s="414"/>
      <c r="AP1231" s="548"/>
      <c r="AQ1231" s="414"/>
      <c r="AR1231" s="78"/>
      <c r="AS1231" s="78"/>
      <c r="AT1231" s="414"/>
      <c r="AU1231" s="548"/>
      <c r="AV1231" s="548"/>
      <c r="AW1231" s="414"/>
      <c r="AX1231" s="383"/>
      <c r="AY1231" s="548"/>
      <c r="AZ1231" s="414"/>
      <c r="BA1231" s="383"/>
      <c r="BB1231" s="548"/>
      <c r="BC1231" s="78"/>
      <c r="BD1231" s="414"/>
      <c r="BE1231" s="414"/>
      <c r="BF1231" s="414"/>
      <c r="BG1231" s="414"/>
      <c r="BH1231" s="414"/>
      <c r="BI1231" s="383"/>
      <c r="BJ1231" s="383"/>
      <c r="BK1231" s="78"/>
      <c r="BL1231" s="414"/>
      <c r="BM1231" s="383"/>
      <c r="BN1231" s="78"/>
      <c r="BO1231" s="414"/>
      <c r="BP1231" s="78"/>
      <c r="BQ1231" s="414"/>
      <c r="BR1231" s="383"/>
      <c r="BS1231" s="78"/>
      <c r="BT1231" s="83"/>
      <c r="BU1231" s="75"/>
      <c r="BV1231" s="74"/>
      <c r="BW1231" s="74"/>
      <c r="BX1231" s="474" t="s">
        <v>6647</v>
      </c>
      <c r="BY1231" s="112">
        <f t="shared" si="125"/>
        <v>1226</v>
      </c>
      <c r="BZ1231" s="65">
        <f t="shared" si="124"/>
        <v>0</v>
      </c>
      <c r="CA1231" s="359">
        <f t="shared" si="120"/>
        <v>12</v>
      </c>
      <c r="CB1231" s="359">
        <f t="shared" si="121"/>
        <v>2</v>
      </c>
      <c r="CC1231" s="359">
        <f t="shared" si="122"/>
        <v>2023</v>
      </c>
      <c r="CD1231" s="359" t="str">
        <f t="shared" si="123"/>
        <v xml:space="preserve">122202376563INCENDIO FORESTAL </v>
      </c>
    </row>
    <row r="1232" spans="1:82" s="121" customFormat="1" ht="72" customHeight="1">
      <c r="A1232" s="13"/>
      <c r="B1232" s="13"/>
      <c r="C1232" s="13"/>
      <c r="D1232" s="212">
        <v>44970</v>
      </c>
      <c r="E1232" s="210" t="s">
        <v>2830</v>
      </c>
      <c r="F1232" s="211" t="s">
        <v>1729</v>
      </c>
      <c r="G1232" s="130" t="s">
        <v>8680</v>
      </c>
      <c r="H1232" s="85" t="str">
        <f>VLOOKUP(E1232&amp;F1232,Divipola!$C$1:$F$1149,4,FALSE)</f>
        <v>68464</v>
      </c>
      <c r="I1232" s="77"/>
      <c r="J1232" s="181"/>
      <c r="K1232" s="108"/>
      <c r="L1232" s="108"/>
      <c r="M1232" s="108"/>
      <c r="N1232" s="108"/>
      <c r="O1232" s="108"/>
      <c r="P1232" s="108"/>
      <c r="Q1232" s="108"/>
      <c r="R1232" s="108"/>
      <c r="S1232" s="108"/>
      <c r="T1232" s="108"/>
      <c r="U1232" s="108"/>
      <c r="V1232" s="108"/>
      <c r="W1232" s="108"/>
      <c r="X1232" s="108"/>
      <c r="Y1232" s="108"/>
      <c r="Z1232" s="109">
        <v>30</v>
      </c>
      <c r="AA1232" s="113"/>
      <c r="AB1232" s="383"/>
      <c r="AC1232" s="73"/>
      <c r="AD1232" s="414"/>
      <c r="AE1232" s="393"/>
      <c r="AF1232" s="78"/>
      <c r="AG1232" s="414"/>
      <c r="AH1232" s="383"/>
      <c r="AI1232" s="453"/>
      <c r="AJ1232" s="453"/>
      <c r="AK1232" s="414"/>
      <c r="AL1232" s="383"/>
      <c r="AM1232" s="383"/>
      <c r="AN1232" s="523"/>
      <c r="AO1232" s="414"/>
      <c r="AP1232" s="548"/>
      <c r="AQ1232" s="414"/>
      <c r="AR1232" s="78"/>
      <c r="AS1232" s="78"/>
      <c r="AT1232" s="414"/>
      <c r="AU1232" s="548"/>
      <c r="AV1232" s="548"/>
      <c r="AW1232" s="414"/>
      <c r="AX1232" s="383"/>
      <c r="AY1232" s="548"/>
      <c r="AZ1232" s="414"/>
      <c r="BA1232" s="383"/>
      <c r="BB1232" s="548"/>
      <c r="BC1232" s="78"/>
      <c r="BD1232" s="414"/>
      <c r="BE1232" s="414"/>
      <c r="BF1232" s="414"/>
      <c r="BG1232" s="414"/>
      <c r="BH1232" s="414"/>
      <c r="BI1232" s="383"/>
      <c r="BJ1232" s="383"/>
      <c r="BK1232" s="78"/>
      <c r="BL1232" s="414"/>
      <c r="BM1232" s="383"/>
      <c r="BN1232" s="78"/>
      <c r="BO1232" s="414"/>
      <c r="BP1232" s="78"/>
      <c r="BQ1232" s="414"/>
      <c r="BR1232" s="383"/>
      <c r="BS1232" s="78"/>
      <c r="BT1232" s="83"/>
      <c r="BU1232" s="75"/>
      <c r="BV1232" s="74"/>
      <c r="BW1232" s="74"/>
      <c r="BX1232" s="98" t="s">
        <v>3460</v>
      </c>
      <c r="BY1232" s="112">
        <f t="shared" si="125"/>
        <v>1227</v>
      </c>
      <c r="BZ1232" s="65">
        <f t="shared" si="124"/>
        <v>0</v>
      </c>
      <c r="CA1232" s="359">
        <f t="shared" si="120"/>
        <v>13</v>
      </c>
      <c r="CB1232" s="359">
        <f t="shared" si="121"/>
        <v>2</v>
      </c>
      <c r="CC1232" s="359">
        <f t="shared" si="122"/>
        <v>2023</v>
      </c>
      <c r="CD1232" s="359" t="str">
        <f t="shared" si="123"/>
        <v xml:space="preserve">132202368464INCENDIO FORESTAL </v>
      </c>
    </row>
    <row r="1233" spans="1:82" s="121" customFormat="1" ht="336" customHeight="1">
      <c r="A1233" s="13"/>
      <c r="B1233" s="13"/>
      <c r="C1233" s="13"/>
      <c r="D1233" s="212">
        <v>44970</v>
      </c>
      <c r="E1233" s="210" t="s">
        <v>2661</v>
      </c>
      <c r="F1233" s="211" t="s">
        <v>728</v>
      </c>
      <c r="G1233" s="130" t="s">
        <v>8680</v>
      </c>
      <c r="H1233" s="85" t="str">
        <f>VLOOKUP(E1233&amp;F1233,Divipola!$C$1:$F$1149,4,FALSE)</f>
        <v>15861</v>
      </c>
      <c r="I1233" s="77"/>
      <c r="J1233" s="181"/>
      <c r="K1233" s="141"/>
      <c r="L1233" s="141"/>
      <c r="M1233" s="141"/>
      <c r="N1233" s="141"/>
      <c r="O1233" s="141"/>
      <c r="P1233" s="141"/>
      <c r="Q1233" s="141"/>
      <c r="R1233" s="141"/>
      <c r="S1233" s="141"/>
      <c r="T1233" s="141"/>
      <c r="U1233" s="141"/>
      <c r="V1233" s="141"/>
      <c r="W1233" s="141"/>
      <c r="X1233" s="141"/>
      <c r="Y1233" s="141"/>
      <c r="Z1233" s="142">
        <v>10</v>
      </c>
      <c r="AA1233" s="144"/>
      <c r="AB1233" s="383"/>
      <c r="AC1233" s="73"/>
      <c r="AD1233" s="414"/>
      <c r="AE1233" s="393"/>
      <c r="AF1233" s="78"/>
      <c r="AG1233" s="414"/>
      <c r="AH1233" s="383"/>
      <c r="AI1233" s="453"/>
      <c r="AJ1233" s="453"/>
      <c r="AK1233" s="414"/>
      <c r="AL1233" s="383"/>
      <c r="AM1233" s="383"/>
      <c r="AN1233" s="523"/>
      <c r="AO1233" s="414"/>
      <c r="AP1233" s="548"/>
      <c r="AQ1233" s="414"/>
      <c r="AR1233" s="78"/>
      <c r="AS1233" s="78"/>
      <c r="AT1233" s="414"/>
      <c r="AU1233" s="548"/>
      <c r="AV1233" s="548"/>
      <c r="AW1233" s="414"/>
      <c r="AX1233" s="383"/>
      <c r="AY1233" s="548"/>
      <c r="AZ1233" s="414"/>
      <c r="BA1233" s="383"/>
      <c r="BB1233" s="548"/>
      <c r="BC1233" s="78"/>
      <c r="BD1233" s="414"/>
      <c r="BE1233" s="414"/>
      <c r="BF1233" s="414"/>
      <c r="BG1233" s="414"/>
      <c r="BH1233" s="414"/>
      <c r="BI1233" s="383"/>
      <c r="BJ1233" s="383"/>
      <c r="BK1233" s="78"/>
      <c r="BL1233" s="414"/>
      <c r="BM1233" s="383"/>
      <c r="BN1233" s="78"/>
      <c r="BO1233" s="414"/>
      <c r="BP1233" s="78"/>
      <c r="BQ1233" s="414"/>
      <c r="BR1233" s="383"/>
      <c r="BS1233" s="78"/>
      <c r="BT1233" s="83"/>
      <c r="BU1233" s="75"/>
      <c r="BV1233" s="74"/>
      <c r="BW1233" s="74"/>
      <c r="BX1233" s="117" t="s">
        <v>3474</v>
      </c>
      <c r="BY1233" s="112">
        <f t="shared" si="125"/>
        <v>1228</v>
      </c>
      <c r="BZ1233" s="65">
        <f t="shared" si="124"/>
        <v>0</v>
      </c>
      <c r="CA1233" s="359">
        <f t="shared" si="120"/>
        <v>13</v>
      </c>
      <c r="CB1233" s="359">
        <f t="shared" si="121"/>
        <v>2</v>
      </c>
      <c r="CC1233" s="359">
        <f t="shared" si="122"/>
        <v>2023</v>
      </c>
      <c r="CD1233" s="359" t="str">
        <f t="shared" si="123"/>
        <v xml:space="preserve">132202315861INCENDIO FORESTAL </v>
      </c>
    </row>
    <row r="1234" spans="1:82" s="121" customFormat="1" ht="372" customHeight="1">
      <c r="A1234" s="13"/>
      <c r="B1234" s="13"/>
      <c r="C1234" s="13"/>
      <c r="D1234" s="212">
        <v>44970</v>
      </c>
      <c r="E1234" s="210" t="s">
        <v>506</v>
      </c>
      <c r="F1234" s="211" t="s">
        <v>2734</v>
      </c>
      <c r="G1234" s="130" t="s">
        <v>8680</v>
      </c>
      <c r="H1234" s="85" t="str">
        <f>VLOOKUP(E1234&amp;F1234,Divipola!$C$1:$F$1149,4,FALSE)</f>
        <v>50683</v>
      </c>
      <c r="I1234" s="77"/>
      <c r="J1234" s="181"/>
      <c r="K1234" s="141"/>
      <c r="L1234" s="141"/>
      <c r="M1234" s="141"/>
      <c r="N1234" s="141"/>
      <c r="O1234" s="141"/>
      <c r="P1234" s="141"/>
      <c r="Q1234" s="141"/>
      <c r="R1234" s="141"/>
      <c r="S1234" s="141"/>
      <c r="T1234" s="141"/>
      <c r="U1234" s="141"/>
      <c r="V1234" s="141"/>
      <c r="W1234" s="141"/>
      <c r="X1234" s="141"/>
      <c r="Y1234" s="141"/>
      <c r="Z1234" s="142">
        <v>600</v>
      </c>
      <c r="AA1234" s="144"/>
      <c r="AB1234" s="383"/>
      <c r="AC1234" s="73"/>
      <c r="AD1234" s="414"/>
      <c r="AE1234" s="393"/>
      <c r="AF1234" s="78"/>
      <c r="AG1234" s="414"/>
      <c r="AH1234" s="383"/>
      <c r="AI1234" s="453"/>
      <c r="AJ1234" s="453"/>
      <c r="AK1234" s="414"/>
      <c r="AL1234" s="383"/>
      <c r="AM1234" s="383"/>
      <c r="AN1234" s="523"/>
      <c r="AO1234" s="414"/>
      <c r="AP1234" s="548"/>
      <c r="AQ1234" s="414"/>
      <c r="AR1234" s="78"/>
      <c r="AS1234" s="78"/>
      <c r="AT1234" s="414"/>
      <c r="AU1234" s="548"/>
      <c r="AV1234" s="548"/>
      <c r="AW1234" s="414"/>
      <c r="AX1234" s="383"/>
      <c r="AY1234" s="548"/>
      <c r="AZ1234" s="414"/>
      <c r="BA1234" s="383"/>
      <c r="BB1234" s="548"/>
      <c r="BC1234" s="78"/>
      <c r="BD1234" s="414"/>
      <c r="BE1234" s="414"/>
      <c r="BF1234" s="414"/>
      <c r="BG1234" s="414"/>
      <c r="BH1234" s="414"/>
      <c r="BI1234" s="383"/>
      <c r="BJ1234" s="383"/>
      <c r="BK1234" s="78"/>
      <c r="BL1234" s="414"/>
      <c r="BM1234" s="383"/>
      <c r="BN1234" s="78"/>
      <c r="BO1234" s="414"/>
      <c r="BP1234" s="78"/>
      <c r="BQ1234" s="414"/>
      <c r="BR1234" s="383"/>
      <c r="BS1234" s="78"/>
      <c r="BT1234" s="83"/>
      <c r="BU1234" s="75"/>
      <c r="BV1234" s="74"/>
      <c r="BW1234" s="74"/>
      <c r="BX1234" s="103" t="s">
        <v>3579</v>
      </c>
      <c r="BY1234" s="112">
        <f t="shared" si="125"/>
        <v>1229</v>
      </c>
      <c r="BZ1234" s="65">
        <f t="shared" si="124"/>
        <v>0</v>
      </c>
      <c r="CA1234" s="359">
        <f t="shared" si="120"/>
        <v>13</v>
      </c>
      <c r="CB1234" s="359">
        <f t="shared" si="121"/>
        <v>2</v>
      </c>
      <c r="CC1234" s="359">
        <f t="shared" si="122"/>
        <v>2023</v>
      </c>
      <c r="CD1234" s="359" t="str">
        <f t="shared" si="123"/>
        <v xml:space="preserve">132202350683INCENDIO FORESTAL </v>
      </c>
    </row>
    <row r="1235" spans="1:82" s="121" customFormat="1" ht="108" customHeight="1">
      <c r="A1235" s="179"/>
      <c r="B1235" s="179"/>
      <c r="C1235" s="179"/>
      <c r="D1235" s="212">
        <v>44970</v>
      </c>
      <c r="E1235" s="210" t="s">
        <v>506</v>
      </c>
      <c r="F1235" s="211" t="s">
        <v>100</v>
      </c>
      <c r="G1235" s="130" t="s">
        <v>8680</v>
      </c>
      <c r="H1235" s="85" t="str">
        <f>VLOOKUP(E1235&amp;F1235,Divipola!$C$1:$F$1149,4,FALSE)</f>
        <v>50573</v>
      </c>
      <c r="I1235" s="77"/>
      <c r="J1235" s="181"/>
      <c r="K1235" s="108"/>
      <c r="L1235" s="108"/>
      <c r="M1235" s="108"/>
      <c r="N1235" s="108"/>
      <c r="O1235" s="108"/>
      <c r="P1235" s="108"/>
      <c r="Q1235" s="108"/>
      <c r="R1235" s="108"/>
      <c r="S1235" s="108"/>
      <c r="T1235" s="108"/>
      <c r="U1235" s="108"/>
      <c r="V1235" s="108"/>
      <c r="W1235" s="108"/>
      <c r="X1235" s="108"/>
      <c r="Y1235" s="108"/>
      <c r="Z1235" s="109">
        <v>2</v>
      </c>
      <c r="AA1235" s="113"/>
      <c r="AB1235" s="383"/>
      <c r="AC1235" s="73"/>
      <c r="AD1235" s="414"/>
      <c r="AE1235" s="393"/>
      <c r="AF1235" s="78"/>
      <c r="AG1235" s="414"/>
      <c r="AH1235" s="383"/>
      <c r="AI1235" s="453"/>
      <c r="AJ1235" s="453"/>
      <c r="AK1235" s="414"/>
      <c r="AL1235" s="383"/>
      <c r="AM1235" s="383"/>
      <c r="AN1235" s="523"/>
      <c r="AO1235" s="414"/>
      <c r="AP1235" s="548"/>
      <c r="AQ1235" s="414"/>
      <c r="AR1235" s="78"/>
      <c r="AS1235" s="78"/>
      <c r="AT1235" s="414"/>
      <c r="AU1235" s="548"/>
      <c r="AV1235" s="548"/>
      <c r="AW1235" s="414"/>
      <c r="AX1235" s="383"/>
      <c r="AY1235" s="548"/>
      <c r="AZ1235" s="414"/>
      <c r="BA1235" s="383"/>
      <c r="BB1235" s="548"/>
      <c r="BC1235" s="78"/>
      <c r="BD1235" s="414"/>
      <c r="BE1235" s="414"/>
      <c r="BF1235" s="414"/>
      <c r="BG1235" s="414"/>
      <c r="BH1235" s="414"/>
      <c r="BI1235" s="383"/>
      <c r="BJ1235" s="383"/>
      <c r="BK1235" s="78"/>
      <c r="BL1235" s="414"/>
      <c r="BM1235" s="383"/>
      <c r="BN1235" s="78"/>
      <c r="BO1235" s="414"/>
      <c r="BP1235" s="78"/>
      <c r="BQ1235" s="414"/>
      <c r="BR1235" s="383"/>
      <c r="BS1235" s="78"/>
      <c r="BT1235" s="83"/>
      <c r="BU1235" s="75"/>
      <c r="BV1235" s="74"/>
      <c r="BW1235" s="74"/>
      <c r="BX1235" s="98" t="s">
        <v>3472</v>
      </c>
      <c r="BY1235" s="112">
        <f t="shared" si="125"/>
        <v>1230</v>
      </c>
      <c r="BZ1235" s="65">
        <f t="shared" si="124"/>
        <v>0</v>
      </c>
      <c r="CA1235" s="359">
        <f t="shared" si="120"/>
        <v>13</v>
      </c>
      <c r="CB1235" s="359">
        <f t="shared" si="121"/>
        <v>2</v>
      </c>
      <c r="CC1235" s="359">
        <f t="shared" si="122"/>
        <v>2023</v>
      </c>
      <c r="CD1235" s="359" t="str">
        <f t="shared" si="123"/>
        <v xml:space="preserve">132202350573INCENDIO FORESTAL </v>
      </c>
    </row>
    <row r="1236" spans="1:82" s="121" customFormat="1" ht="60" customHeight="1">
      <c r="A1236" s="13"/>
      <c r="B1236" s="13"/>
      <c r="C1236" s="13"/>
      <c r="D1236" s="212">
        <v>44970</v>
      </c>
      <c r="E1236" s="210" t="s">
        <v>2830</v>
      </c>
      <c r="F1236" s="211" t="s">
        <v>2138</v>
      </c>
      <c r="G1236" s="130" t="s">
        <v>8680</v>
      </c>
      <c r="H1236" s="85" t="str">
        <f>VLOOKUP(E1236&amp;F1236,Divipola!$C$1:$F$1149,4,FALSE)</f>
        <v>68655</v>
      </c>
      <c r="I1236" s="77"/>
      <c r="J1236" s="181"/>
      <c r="K1236" s="108"/>
      <c r="L1236" s="108"/>
      <c r="M1236" s="108"/>
      <c r="N1236" s="108"/>
      <c r="O1236" s="108"/>
      <c r="P1236" s="108"/>
      <c r="Q1236" s="108"/>
      <c r="R1236" s="108"/>
      <c r="S1236" s="108"/>
      <c r="T1236" s="108"/>
      <c r="U1236" s="108"/>
      <c r="V1236" s="108"/>
      <c r="W1236" s="108"/>
      <c r="X1236" s="108"/>
      <c r="Y1236" s="108"/>
      <c r="Z1236" s="109">
        <v>1</v>
      </c>
      <c r="AA1236" s="113"/>
      <c r="AB1236" s="383"/>
      <c r="AC1236" s="73"/>
      <c r="AD1236" s="414"/>
      <c r="AE1236" s="393"/>
      <c r="AF1236" s="78"/>
      <c r="AG1236" s="414"/>
      <c r="AH1236" s="383"/>
      <c r="AI1236" s="453"/>
      <c r="AJ1236" s="453"/>
      <c r="AK1236" s="414"/>
      <c r="AL1236" s="383"/>
      <c r="AM1236" s="383"/>
      <c r="AN1236" s="523"/>
      <c r="AO1236" s="414"/>
      <c r="AP1236" s="548"/>
      <c r="AQ1236" s="414"/>
      <c r="AR1236" s="78"/>
      <c r="AS1236" s="78"/>
      <c r="AT1236" s="414"/>
      <c r="AU1236" s="548"/>
      <c r="AV1236" s="548"/>
      <c r="AW1236" s="414"/>
      <c r="AX1236" s="383"/>
      <c r="AY1236" s="548"/>
      <c r="AZ1236" s="414"/>
      <c r="BA1236" s="383"/>
      <c r="BB1236" s="548"/>
      <c r="BC1236" s="78"/>
      <c r="BD1236" s="414"/>
      <c r="BE1236" s="414"/>
      <c r="BF1236" s="414"/>
      <c r="BG1236" s="414"/>
      <c r="BH1236" s="414"/>
      <c r="BI1236" s="383"/>
      <c r="BJ1236" s="383"/>
      <c r="BK1236" s="78"/>
      <c r="BL1236" s="414"/>
      <c r="BM1236" s="383"/>
      <c r="BN1236" s="78"/>
      <c r="BO1236" s="414"/>
      <c r="BP1236" s="78"/>
      <c r="BQ1236" s="414"/>
      <c r="BR1236" s="383"/>
      <c r="BS1236" s="78"/>
      <c r="BT1236" s="83"/>
      <c r="BU1236" s="75"/>
      <c r="BV1236" s="74"/>
      <c r="BW1236" s="74"/>
      <c r="BX1236" s="98" t="s">
        <v>3473</v>
      </c>
      <c r="BY1236" s="112">
        <f t="shared" si="125"/>
        <v>1231</v>
      </c>
      <c r="BZ1236" s="65">
        <f t="shared" si="124"/>
        <v>0</v>
      </c>
      <c r="CA1236" s="359">
        <f t="shared" si="120"/>
        <v>13</v>
      </c>
      <c r="CB1236" s="359">
        <f t="shared" si="121"/>
        <v>2</v>
      </c>
      <c r="CC1236" s="359">
        <f t="shared" si="122"/>
        <v>2023</v>
      </c>
      <c r="CD1236" s="359" t="str">
        <f t="shared" si="123"/>
        <v xml:space="preserve">132202368655INCENDIO FORESTAL </v>
      </c>
    </row>
    <row r="1237" spans="1:82" s="121" customFormat="1" ht="96" customHeight="1">
      <c r="A1237" s="13"/>
      <c r="B1237" s="13"/>
      <c r="C1237" s="13"/>
      <c r="D1237" s="212">
        <v>44970</v>
      </c>
      <c r="E1237" s="210" t="s">
        <v>2718</v>
      </c>
      <c r="F1237" s="211" t="s">
        <v>1386</v>
      </c>
      <c r="G1237" s="130" t="s">
        <v>8680</v>
      </c>
      <c r="H1237" s="85" t="str">
        <f>VLOOKUP(E1237&amp;F1237,Divipola!$C$1:$F$1149,4,FALSE)</f>
        <v>25335</v>
      </c>
      <c r="I1237" s="77"/>
      <c r="J1237" s="181"/>
      <c r="K1237" s="108"/>
      <c r="L1237" s="108"/>
      <c r="M1237" s="108"/>
      <c r="N1237" s="108"/>
      <c r="O1237" s="108"/>
      <c r="P1237" s="108"/>
      <c r="Q1237" s="108"/>
      <c r="R1237" s="108"/>
      <c r="S1237" s="108"/>
      <c r="T1237" s="108"/>
      <c r="U1237" s="108"/>
      <c r="V1237" s="108"/>
      <c r="W1237" s="108"/>
      <c r="X1237" s="108"/>
      <c r="Y1237" s="108"/>
      <c r="Z1237" s="109">
        <v>15</v>
      </c>
      <c r="AA1237" s="113"/>
      <c r="AB1237" s="383"/>
      <c r="AC1237" s="73"/>
      <c r="AD1237" s="414"/>
      <c r="AE1237" s="393"/>
      <c r="AF1237" s="78"/>
      <c r="AG1237" s="414"/>
      <c r="AH1237" s="383"/>
      <c r="AI1237" s="453"/>
      <c r="AJ1237" s="453"/>
      <c r="AK1237" s="414"/>
      <c r="AL1237" s="383"/>
      <c r="AM1237" s="383"/>
      <c r="AN1237" s="523"/>
      <c r="AO1237" s="414"/>
      <c r="AP1237" s="548"/>
      <c r="AQ1237" s="414"/>
      <c r="AR1237" s="78"/>
      <c r="AS1237" s="78"/>
      <c r="AT1237" s="414"/>
      <c r="AU1237" s="548"/>
      <c r="AV1237" s="548"/>
      <c r="AW1237" s="414"/>
      <c r="AX1237" s="383"/>
      <c r="AY1237" s="548"/>
      <c r="AZ1237" s="414"/>
      <c r="BA1237" s="383"/>
      <c r="BB1237" s="548"/>
      <c r="BC1237" s="78"/>
      <c r="BD1237" s="414"/>
      <c r="BE1237" s="414"/>
      <c r="BF1237" s="414"/>
      <c r="BG1237" s="414"/>
      <c r="BH1237" s="414"/>
      <c r="BI1237" s="383"/>
      <c r="BJ1237" s="383"/>
      <c r="BK1237" s="78"/>
      <c r="BL1237" s="414"/>
      <c r="BM1237" s="383"/>
      <c r="BN1237" s="78"/>
      <c r="BO1237" s="414"/>
      <c r="BP1237" s="78"/>
      <c r="BQ1237" s="414"/>
      <c r="BR1237" s="383"/>
      <c r="BS1237" s="78"/>
      <c r="BT1237" s="83"/>
      <c r="BU1237" s="75"/>
      <c r="BV1237" s="74"/>
      <c r="BW1237" s="74"/>
      <c r="BX1237" s="98" t="s">
        <v>3478</v>
      </c>
      <c r="BY1237" s="112">
        <f t="shared" si="125"/>
        <v>1232</v>
      </c>
      <c r="BZ1237" s="65">
        <f t="shared" si="124"/>
        <v>0</v>
      </c>
      <c r="CA1237" s="359">
        <f t="shared" si="120"/>
        <v>13</v>
      </c>
      <c r="CB1237" s="359">
        <f t="shared" si="121"/>
        <v>2</v>
      </c>
      <c r="CC1237" s="359">
        <f t="shared" si="122"/>
        <v>2023</v>
      </c>
      <c r="CD1237" s="359" t="str">
        <f t="shared" si="123"/>
        <v xml:space="preserve">132202325335INCENDIO FORESTAL </v>
      </c>
    </row>
    <row r="1238" spans="1:82" s="121" customFormat="1" ht="96" customHeight="1">
      <c r="A1238" s="13"/>
      <c r="B1238" s="13"/>
      <c r="C1238" s="13"/>
      <c r="D1238" s="212">
        <v>44970</v>
      </c>
      <c r="E1238" s="210" t="s">
        <v>2718</v>
      </c>
      <c r="F1238" s="211" t="s">
        <v>2043</v>
      </c>
      <c r="G1238" s="130" t="s">
        <v>8680</v>
      </c>
      <c r="H1238" s="85" t="str">
        <f>VLOOKUP(E1238&amp;F1238,Divipola!$C$1:$F$1149,4,FALSE)</f>
        <v>25845</v>
      </c>
      <c r="I1238" s="77"/>
      <c r="J1238" s="181"/>
      <c r="K1238" s="108"/>
      <c r="L1238" s="108"/>
      <c r="M1238" s="108"/>
      <c r="N1238" s="108"/>
      <c r="O1238" s="108"/>
      <c r="P1238" s="108"/>
      <c r="Q1238" s="108"/>
      <c r="R1238" s="108"/>
      <c r="S1238" s="108"/>
      <c r="T1238" s="108"/>
      <c r="U1238" s="108"/>
      <c r="V1238" s="108"/>
      <c r="W1238" s="108"/>
      <c r="X1238" s="108"/>
      <c r="Y1238" s="108"/>
      <c r="Z1238" s="109">
        <v>1</v>
      </c>
      <c r="AA1238" s="113"/>
      <c r="AB1238" s="383"/>
      <c r="AC1238" s="73"/>
      <c r="AD1238" s="414"/>
      <c r="AE1238" s="393"/>
      <c r="AF1238" s="78"/>
      <c r="AG1238" s="414"/>
      <c r="AH1238" s="383"/>
      <c r="AI1238" s="453"/>
      <c r="AJ1238" s="453"/>
      <c r="AK1238" s="414"/>
      <c r="AL1238" s="383"/>
      <c r="AM1238" s="383"/>
      <c r="AN1238" s="523"/>
      <c r="AO1238" s="414"/>
      <c r="AP1238" s="548"/>
      <c r="AQ1238" s="414"/>
      <c r="AR1238" s="78"/>
      <c r="AS1238" s="78"/>
      <c r="AT1238" s="414"/>
      <c r="AU1238" s="548"/>
      <c r="AV1238" s="548"/>
      <c r="AW1238" s="414"/>
      <c r="AX1238" s="383"/>
      <c r="AY1238" s="548"/>
      <c r="AZ1238" s="414"/>
      <c r="BA1238" s="383"/>
      <c r="BB1238" s="548"/>
      <c r="BC1238" s="78"/>
      <c r="BD1238" s="414"/>
      <c r="BE1238" s="414"/>
      <c r="BF1238" s="414"/>
      <c r="BG1238" s="414"/>
      <c r="BH1238" s="414"/>
      <c r="BI1238" s="383"/>
      <c r="BJ1238" s="383"/>
      <c r="BK1238" s="78"/>
      <c r="BL1238" s="414"/>
      <c r="BM1238" s="383"/>
      <c r="BN1238" s="78"/>
      <c r="BO1238" s="414"/>
      <c r="BP1238" s="78"/>
      <c r="BQ1238" s="414"/>
      <c r="BR1238" s="383"/>
      <c r="BS1238" s="78"/>
      <c r="BT1238" s="83"/>
      <c r="BU1238" s="75"/>
      <c r="BV1238" s="74"/>
      <c r="BW1238" s="74"/>
      <c r="BX1238" s="98" t="s">
        <v>3479</v>
      </c>
      <c r="BY1238" s="112">
        <f t="shared" si="125"/>
        <v>1233</v>
      </c>
      <c r="BZ1238" s="65">
        <f t="shared" si="124"/>
        <v>0</v>
      </c>
      <c r="CA1238" s="359">
        <f t="shared" si="120"/>
        <v>13</v>
      </c>
      <c r="CB1238" s="359">
        <f t="shared" si="121"/>
        <v>2</v>
      </c>
      <c r="CC1238" s="359">
        <f t="shared" si="122"/>
        <v>2023</v>
      </c>
      <c r="CD1238" s="359" t="str">
        <f t="shared" si="123"/>
        <v xml:space="preserve">132202325845INCENDIO FORESTAL </v>
      </c>
    </row>
    <row r="1239" spans="1:82" s="121" customFormat="1" ht="60" customHeight="1">
      <c r="A1239" s="13"/>
      <c r="B1239" s="13"/>
      <c r="C1239" s="13"/>
      <c r="D1239" s="212">
        <v>44970</v>
      </c>
      <c r="E1239" s="210" t="s">
        <v>2724</v>
      </c>
      <c r="F1239" s="211" t="s">
        <v>1341</v>
      </c>
      <c r="G1239" s="111" t="s">
        <v>2803</v>
      </c>
      <c r="H1239" s="85" t="str">
        <f>VLOOKUP(E1239&amp;F1239,Divipola!$C$1:$F$1149,4,FALSE)</f>
        <v>85263</v>
      </c>
      <c r="I1239" s="77"/>
      <c r="J1239" s="181"/>
      <c r="K1239" s="108"/>
      <c r="L1239" s="108"/>
      <c r="M1239" s="108"/>
      <c r="N1239" s="108"/>
      <c r="O1239" s="108"/>
      <c r="P1239" s="108"/>
      <c r="Q1239" s="108"/>
      <c r="R1239" s="108"/>
      <c r="S1239" s="108"/>
      <c r="T1239" s="108"/>
      <c r="U1239" s="108"/>
      <c r="V1239" s="108"/>
      <c r="W1239" s="108"/>
      <c r="X1239" s="108">
        <v>1</v>
      </c>
      <c r="Y1239" s="108"/>
      <c r="Z1239" s="109"/>
      <c r="AA1239" s="113"/>
      <c r="AB1239" s="383"/>
      <c r="AC1239" s="73"/>
      <c r="AD1239" s="414"/>
      <c r="AE1239" s="393"/>
      <c r="AF1239" s="78"/>
      <c r="AG1239" s="414"/>
      <c r="AH1239" s="383"/>
      <c r="AI1239" s="453"/>
      <c r="AJ1239" s="453"/>
      <c r="AK1239" s="414"/>
      <c r="AL1239" s="383"/>
      <c r="AM1239" s="383"/>
      <c r="AN1239" s="523"/>
      <c r="AO1239" s="414"/>
      <c r="AP1239" s="548"/>
      <c r="AQ1239" s="414"/>
      <c r="AR1239" s="78"/>
      <c r="AS1239" s="78"/>
      <c r="AT1239" s="414"/>
      <c r="AU1239" s="548"/>
      <c r="AV1239" s="548"/>
      <c r="AW1239" s="414"/>
      <c r="AX1239" s="383"/>
      <c r="AY1239" s="548"/>
      <c r="AZ1239" s="414"/>
      <c r="BA1239" s="383"/>
      <c r="BB1239" s="548"/>
      <c r="BC1239" s="78"/>
      <c r="BD1239" s="414"/>
      <c r="BE1239" s="414"/>
      <c r="BF1239" s="414"/>
      <c r="BG1239" s="414"/>
      <c r="BH1239" s="414"/>
      <c r="BI1239" s="383"/>
      <c r="BJ1239" s="383"/>
      <c r="BK1239" s="78"/>
      <c r="BL1239" s="414"/>
      <c r="BM1239" s="383"/>
      <c r="BN1239" s="78"/>
      <c r="BO1239" s="414"/>
      <c r="BP1239" s="78"/>
      <c r="BQ1239" s="414"/>
      <c r="BR1239" s="383"/>
      <c r="BS1239" s="78"/>
      <c r="BT1239" s="83"/>
      <c r="BU1239" s="75"/>
      <c r="BV1239" s="74"/>
      <c r="BW1239" s="74"/>
      <c r="BX1239" s="132" t="s">
        <v>3484</v>
      </c>
      <c r="BY1239" s="112">
        <f t="shared" si="125"/>
        <v>1234</v>
      </c>
      <c r="BZ1239" s="65">
        <f t="shared" si="124"/>
        <v>0</v>
      </c>
      <c r="CA1239" s="359">
        <f t="shared" si="120"/>
        <v>13</v>
      </c>
      <c r="CB1239" s="359">
        <f t="shared" si="121"/>
        <v>2</v>
      </c>
      <c r="CC1239" s="359">
        <f t="shared" si="122"/>
        <v>2023</v>
      </c>
      <c r="CD1239" s="359" t="str">
        <f t="shared" si="123"/>
        <v>132202385263VENDAVAL</v>
      </c>
    </row>
    <row r="1240" spans="1:82" s="121" customFormat="1" ht="60" customHeight="1">
      <c r="A1240" s="13"/>
      <c r="B1240" s="13"/>
      <c r="C1240" s="13"/>
      <c r="D1240" s="212">
        <v>44970</v>
      </c>
      <c r="E1240" s="210" t="s">
        <v>2718</v>
      </c>
      <c r="F1240" s="211" t="s">
        <v>1058</v>
      </c>
      <c r="G1240" s="111" t="s">
        <v>2803</v>
      </c>
      <c r="H1240" s="85" t="str">
        <f>VLOOKUP(E1240&amp;F1240,Divipola!$C$1:$F$1149,4,FALSE)</f>
        <v>25286</v>
      </c>
      <c r="I1240" s="77"/>
      <c r="J1240" s="181"/>
      <c r="K1240" s="108"/>
      <c r="L1240" s="108"/>
      <c r="M1240" s="108"/>
      <c r="N1240" s="108">
        <v>165</v>
      </c>
      <c r="O1240" s="108">
        <v>45</v>
      </c>
      <c r="P1240" s="108"/>
      <c r="Q1240" s="108">
        <v>45</v>
      </c>
      <c r="R1240" s="108"/>
      <c r="S1240" s="108"/>
      <c r="T1240" s="108"/>
      <c r="U1240" s="108"/>
      <c r="V1240" s="108"/>
      <c r="W1240" s="108"/>
      <c r="X1240" s="108"/>
      <c r="Y1240" s="108"/>
      <c r="Z1240" s="109"/>
      <c r="AA1240" s="113"/>
      <c r="AB1240" s="383"/>
      <c r="AC1240" s="73"/>
      <c r="AD1240" s="414"/>
      <c r="AE1240" s="393"/>
      <c r="AF1240" s="78"/>
      <c r="AG1240" s="414"/>
      <c r="AH1240" s="383"/>
      <c r="AI1240" s="453"/>
      <c r="AJ1240" s="453"/>
      <c r="AK1240" s="414"/>
      <c r="AL1240" s="383"/>
      <c r="AM1240" s="383"/>
      <c r="AN1240" s="523"/>
      <c r="AO1240" s="414"/>
      <c r="AP1240" s="548"/>
      <c r="AQ1240" s="414"/>
      <c r="AR1240" s="78"/>
      <c r="AS1240" s="78"/>
      <c r="AT1240" s="414"/>
      <c r="AU1240" s="548"/>
      <c r="AV1240" s="548"/>
      <c r="AW1240" s="414"/>
      <c r="AX1240" s="383"/>
      <c r="AY1240" s="548"/>
      <c r="AZ1240" s="414"/>
      <c r="BA1240" s="383"/>
      <c r="BB1240" s="548"/>
      <c r="BC1240" s="78"/>
      <c r="BD1240" s="414"/>
      <c r="BE1240" s="414"/>
      <c r="BF1240" s="414"/>
      <c r="BG1240" s="414"/>
      <c r="BH1240" s="414"/>
      <c r="BI1240" s="383"/>
      <c r="BJ1240" s="383"/>
      <c r="BK1240" s="78"/>
      <c r="BL1240" s="414"/>
      <c r="BM1240" s="383"/>
      <c r="BN1240" s="78"/>
      <c r="BO1240" s="414"/>
      <c r="BP1240" s="78"/>
      <c r="BQ1240" s="414"/>
      <c r="BR1240" s="383"/>
      <c r="BS1240" s="78"/>
      <c r="BT1240" s="83"/>
      <c r="BU1240" s="75"/>
      <c r="BV1240" s="74"/>
      <c r="BW1240" s="74"/>
      <c r="BX1240" s="98" t="s">
        <v>3499</v>
      </c>
      <c r="BY1240" s="112">
        <f t="shared" si="125"/>
        <v>1235</v>
      </c>
      <c r="BZ1240" s="65">
        <f t="shared" si="124"/>
        <v>0</v>
      </c>
      <c r="CA1240" s="359">
        <f t="shared" si="120"/>
        <v>13</v>
      </c>
      <c r="CB1240" s="359">
        <f t="shared" si="121"/>
        <v>2</v>
      </c>
      <c r="CC1240" s="359">
        <f t="shared" si="122"/>
        <v>2023</v>
      </c>
      <c r="CD1240" s="359" t="str">
        <f t="shared" si="123"/>
        <v>132202325286VENDAVAL</v>
      </c>
    </row>
    <row r="1241" spans="1:82" s="121" customFormat="1" ht="84" customHeight="1">
      <c r="A1241" s="13"/>
      <c r="B1241" s="13"/>
      <c r="C1241" s="13"/>
      <c r="D1241" s="212">
        <v>44970</v>
      </c>
      <c r="E1241" s="210" t="s">
        <v>2622</v>
      </c>
      <c r="F1241" s="211" t="s">
        <v>2630</v>
      </c>
      <c r="G1241" s="130" t="s">
        <v>8680</v>
      </c>
      <c r="H1241" s="85" t="str">
        <f>VLOOKUP(E1241&amp;F1241,Divipola!$C$1:$F$1149,4,FALSE)</f>
        <v>41885</v>
      </c>
      <c r="I1241" s="77"/>
      <c r="J1241" s="181"/>
      <c r="K1241" s="108"/>
      <c r="L1241" s="108"/>
      <c r="M1241" s="108"/>
      <c r="N1241" s="108"/>
      <c r="O1241" s="108"/>
      <c r="P1241" s="108"/>
      <c r="Q1241" s="108"/>
      <c r="R1241" s="108"/>
      <c r="S1241" s="108"/>
      <c r="T1241" s="108"/>
      <c r="U1241" s="108"/>
      <c r="V1241" s="108"/>
      <c r="W1241" s="108"/>
      <c r="X1241" s="108"/>
      <c r="Y1241" s="108"/>
      <c r="Z1241" s="109">
        <v>25</v>
      </c>
      <c r="AA1241" s="113"/>
      <c r="AB1241" s="383"/>
      <c r="AC1241" s="73"/>
      <c r="AD1241" s="414"/>
      <c r="AE1241" s="393"/>
      <c r="AF1241" s="78"/>
      <c r="AG1241" s="414"/>
      <c r="AH1241" s="383"/>
      <c r="AI1241" s="453"/>
      <c r="AJ1241" s="453"/>
      <c r="AK1241" s="414"/>
      <c r="AL1241" s="383"/>
      <c r="AM1241" s="383"/>
      <c r="AN1241" s="523"/>
      <c r="AO1241" s="414"/>
      <c r="AP1241" s="548"/>
      <c r="AQ1241" s="414"/>
      <c r="AR1241" s="78"/>
      <c r="AS1241" s="78"/>
      <c r="AT1241" s="414"/>
      <c r="AU1241" s="548"/>
      <c r="AV1241" s="548"/>
      <c r="AW1241" s="414"/>
      <c r="AX1241" s="383"/>
      <c r="AY1241" s="548"/>
      <c r="AZ1241" s="414"/>
      <c r="BA1241" s="383"/>
      <c r="BB1241" s="548"/>
      <c r="BC1241" s="78"/>
      <c r="BD1241" s="414"/>
      <c r="BE1241" s="414"/>
      <c r="BF1241" s="414"/>
      <c r="BG1241" s="414"/>
      <c r="BH1241" s="414"/>
      <c r="BI1241" s="383"/>
      <c r="BJ1241" s="383"/>
      <c r="BK1241" s="78"/>
      <c r="BL1241" s="414"/>
      <c r="BM1241" s="383"/>
      <c r="BN1241" s="78"/>
      <c r="BO1241" s="414"/>
      <c r="BP1241" s="78"/>
      <c r="BQ1241" s="414"/>
      <c r="BR1241" s="383"/>
      <c r="BS1241" s="78"/>
      <c r="BT1241" s="83"/>
      <c r="BU1241" s="75"/>
      <c r="BV1241" s="74"/>
      <c r="BW1241" s="74"/>
      <c r="BX1241" s="98" t="s">
        <v>3650</v>
      </c>
      <c r="BY1241" s="112">
        <f t="shared" si="125"/>
        <v>1236</v>
      </c>
      <c r="BZ1241" s="65">
        <f t="shared" si="124"/>
        <v>0</v>
      </c>
      <c r="CA1241" s="359">
        <f t="shared" si="120"/>
        <v>13</v>
      </c>
      <c r="CB1241" s="359">
        <f t="shared" si="121"/>
        <v>2</v>
      </c>
      <c r="CC1241" s="359">
        <f t="shared" si="122"/>
        <v>2023</v>
      </c>
      <c r="CD1241" s="359" t="str">
        <f t="shared" si="123"/>
        <v xml:space="preserve">132202341885INCENDIO FORESTAL </v>
      </c>
    </row>
    <row r="1242" spans="1:82" s="121" customFormat="1" ht="84" customHeight="1">
      <c r="A1242" s="13"/>
      <c r="B1242" s="13"/>
      <c r="C1242" s="13"/>
      <c r="D1242" s="212">
        <v>44970</v>
      </c>
      <c r="E1242" s="210" t="s">
        <v>2622</v>
      </c>
      <c r="F1242" s="211" t="s">
        <v>5</v>
      </c>
      <c r="G1242" s="130" t="s">
        <v>8680</v>
      </c>
      <c r="H1242" s="85" t="str">
        <f>VLOOKUP(E1242&amp;F1242,Divipola!$C$1:$F$1149,4,FALSE)</f>
        <v>41503</v>
      </c>
      <c r="I1242" s="77"/>
      <c r="J1242" s="181"/>
      <c r="K1242" s="146"/>
      <c r="L1242" s="146"/>
      <c r="M1242" s="146"/>
      <c r="N1242" s="146"/>
      <c r="O1242" s="146"/>
      <c r="P1242" s="146"/>
      <c r="Q1242" s="146"/>
      <c r="R1242" s="146"/>
      <c r="S1242" s="146"/>
      <c r="T1242" s="146"/>
      <c r="U1242" s="146"/>
      <c r="V1242" s="146"/>
      <c r="W1242" s="146"/>
      <c r="X1242" s="146"/>
      <c r="Y1242" s="146"/>
      <c r="Z1242" s="147">
        <v>2</v>
      </c>
      <c r="AA1242" s="148"/>
      <c r="AB1242" s="383"/>
      <c r="AC1242" s="73"/>
      <c r="AD1242" s="414"/>
      <c r="AE1242" s="393"/>
      <c r="AF1242" s="78"/>
      <c r="AG1242" s="414"/>
      <c r="AH1242" s="383"/>
      <c r="AI1242" s="453"/>
      <c r="AJ1242" s="453"/>
      <c r="AK1242" s="414"/>
      <c r="AL1242" s="383"/>
      <c r="AM1242" s="383"/>
      <c r="AN1242" s="523"/>
      <c r="AO1242" s="414"/>
      <c r="AP1242" s="548"/>
      <c r="AQ1242" s="414"/>
      <c r="AR1242" s="78"/>
      <c r="AS1242" s="78"/>
      <c r="AT1242" s="414"/>
      <c r="AU1242" s="548"/>
      <c r="AV1242" s="548"/>
      <c r="AW1242" s="414"/>
      <c r="AX1242" s="383"/>
      <c r="AY1242" s="548"/>
      <c r="AZ1242" s="414"/>
      <c r="BA1242" s="383"/>
      <c r="BB1242" s="548"/>
      <c r="BC1242" s="78"/>
      <c r="BD1242" s="414"/>
      <c r="BE1242" s="414"/>
      <c r="BF1242" s="414"/>
      <c r="BG1242" s="414"/>
      <c r="BH1242" s="414"/>
      <c r="BI1242" s="383"/>
      <c r="BJ1242" s="383"/>
      <c r="BK1242" s="78"/>
      <c r="BL1242" s="414"/>
      <c r="BM1242" s="383"/>
      <c r="BN1242" s="78"/>
      <c r="BO1242" s="414"/>
      <c r="BP1242" s="78"/>
      <c r="BQ1242" s="414"/>
      <c r="BR1242" s="383"/>
      <c r="BS1242" s="78"/>
      <c r="BT1242" s="83"/>
      <c r="BU1242" s="75"/>
      <c r="BV1242" s="74"/>
      <c r="BW1242" s="74"/>
      <c r="BX1242" s="98" t="s">
        <v>3657</v>
      </c>
      <c r="BY1242" s="112">
        <f t="shared" si="125"/>
        <v>1237</v>
      </c>
      <c r="BZ1242" s="65">
        <f t="shared" si="124"/>
        <v>0</v>
      </c>
      <c r="CA1242" s="359">
        <f t="shared" ref="CA1242:CA1305" si="126">DAY(D1242)</f>
        <v>13</v>
      </c>
      <c r="CB1242" s="359">
        <f t="shared" ref="CB1242:CB1305" si="127">MONTH(D1242)</f>
        <v>2</v>
      </c>
      <c r="CC1242" s="359">
        <f t="shared" ref="CC1242:CC1305" si="128">YEAR(D1242)</f>
        <v>2023</v>
      </c>
      <c r="CD1242" s="359" t="str">
        <f t="shared" ref="CD1242:CD1305" si="129">CONCATENATE(CA1242,CB1242,CC1242,H1242,G1242)</f>
        <v xml:space="preserve">132202341503INCENDIO FORESTAL </v>
      </c>
    </row>
    <row r="1243" spans="1:82" s="121" customFormat="1" ht="60" customHeight="1">
      <c r="A1243" s="13"/>
      <c r="B1243" s="13"/>
      <c r="C1243" s="13"/>
      <c r="D1243" s="212">
        <v>44970</v>
      </c>
      <c r="E1243" s="210" t="s">
        <v>2622</v>
      </c>
      <c r="F1243" s="211" t="s">
        <v>2142</v>
      </c>
      <c r="G1243" s="130" t="s">
        <v>8680</v>
      </c>
      <c r="H1243" s="85" t="str">
        <f>VLOOKUP(E1243&amp;F1243,Divipola!$C$1:$F$1149,4,FALSE)</f>
        <v>41001</v>
      </c>
      <c r="I1243" s="77"/>
      <c r="J1243" s="181"/>
      <c r="K1243" s="108"/>
      <c r="L1243" s="108"/>
      <c r="M1243" s="108"/>
      <c r="N1243" s="108"/>
      <c r="O1243" s="108"/>
      <c r="P1243" s="108"/>
      <c r="Q1243" s="108"/>
      <c r="R1243" s="108"/>
      <c r="S1243" s="108"/>
      <c r="T1243" s="108"/>
      <c r="U1243" s="108"/>
      <c r="V1243" s="108"/>
      <c r="W1243" s="108"/>
      <c r="X1243" s="108"/>
      <c r="Y1243" s="108"/>
      <c r="Z1243" s="109">
        <v>2</v>
      </c>
      <c r="AA1243" s="113"/>
      <c r="AB1243" s="383"/>
      <c r="AC1243" s="73"/>
      <c r="AD1243" s="414"/>
      <c r="AE1243" s="393"/>
      <c r="AF1243" s="78"/>
      <c r="AG1243" s="414"/>
      <c r="AH1243" s="383"/>
      <c r="AI1243" s="453"/>
      <c r="AJ1243" s="453"/>
      <c r="AK1243" s="414"/>
      <c r="AL1243" s="383"/>
      <c r="AM1243" s="383"/>
      <c r="AN1243" s="523"/>
      <c r="AO1243" s="414"/>
      <c r="AP1243" s="548"/>
      <c r="AQ1243" s="414"/>
      <c r="AR1243" s="78"/>
      <c r="AS1243" s="78"/>
      <c r="AT1243" s="414"/>
      <c r="AU1243" s="548"/>
      <c r="AV1243" s="548"/>
      <c r="AW1243" s="414"/>
      <c r="AX1243" s="383"/>
      <c r="AY1243" s="548"/>
      <c r="AZ1243" s="414"/>
      <c r="BA1243" s="383"/>
      <c r="BB1243" s="548"/>
      <c r="BC1243" s="78"/>
      <c r="BD1243" s="414"/>
      <c r="BE1243" s="414"/>
      <c r="BF1243" s="414"/>
      <c r="BG1243" s="414"/>
      <c r="BH1243" s="414"/>
      <c r="BI1243" s="383"/>
      <c r="BJ1243" s="383"/>
      <c r="BK1243" s="78"/>
      <c r="BL1243" s="414"/>
      <c r="BM1243" s="383"/>
      <c r="BN1243" s="78"/>
      <c r="BO1243" s="414"/>
      <c r="BP1243" s="78"/>
      <c r="BQ1243" s="414"/>
      <c r="BR1243" s="383"/>
      <c r="BS1243" s="78"/>
      <c r="BT1243" s="83"/>
      <c r="BU1243" s="75"/>
      <c r="BV1243" s="74"/>
      <c r="BW1243" s="74"/>
      <c r="BX1243" s="132" t="s">
        <v>3660</v>
      </c>
      <c r="BY1243" s="112">
        <f t="shared" si="125"/>
        <v>1238</v>
      </c>
      <c r="BZ1243" s="65">
        <f t="shared" si="124"/>
        <v>0</v>
      </c>
      <c r="CA1243" s="359">
        <f t="shared" si="126"/>
        <v>13</v>
      </c>
      <c r="CB1243" s="359">
        <f t="shared" si="127"/>
        <v>2</v>
      </c>
      <c r="CC1243" s="359">
        <f t="shared" si="128"/>
        <v>2023</v>
      </c>
      <c r="CD1243" s="359" t="str">
        <f t="shared" si="129"/>
        <v xml:space="preserve">132202341001INCENDIO FORESTAL </v>
      </c>
    </row>
    <row r="1244" spans="1:82" s="121" customFormat="1" ht="76.5" customHeight="1">
      <c r="A1244" s="13"/>
      <c r="B1244" s="13"/>
      <c r="C1244" s="13"/>
      <c r="D1244" s="212">
        <v>44970</v>
      </c>
      <c r="E1244" s="210" t="s">
        <v>2676</v>
      </c>
      <c r="F1244" s="211" t="s">
        <v>2165</v>
      </c>
      <c r="G1244" s="130" t="s">
        <v>8680</v>
      </c>
      <c r="H1244" s="85" t="str">
        <f>VLOOKUP(E1244&amp;F1244,Divipola!$C$1:$F$1149,4,FALSE)</f>
        <v>23162</v>
      </c>
      <c r="I1244" s="77"/>
      <c r="J1244" s="181"/>
      <c r="K1244" s="248"/>
      <c r="L1244" s="248"/>
      <c r="M1244" s="248"/>
      <c r="N1244" s="248"/>
      <c r="O1244" s="248"/>
      <c r="P1244" s="248"/>
      <c r="Q1244" s="248"/>
      <c r="R1244" s="248"/>
      <c r="S1244" s="248"/>
      <c r="T1244" s="248"/>
      <c r="U1244" s="248"/>
      <c r="V1244" s="248"/>
      <c r="W1244" s="248"/>
      <c r="X1244" s="248"/>
      <c r="Y1244" s="236"/>
      <c r="Z1244" s="237"/>
      <c r="AA1244" s="248"/>
      <c r="AB1244" s="383"/>
      <c r="AC1244" s="73"/>
      <c r="AD1244" s="414"/>
      <c r="AE1244" s="393"/>
      <c r="AF1244" s="78"/>
      <c r="AG1244" s="414"/>
      <c r="AH1244" s="383"/>
      <c r="AI1244" s="453"/>
      <c r="AJ1244" s="453"/>
      <c r="AK1244" s="414"/>
      <c r="AL1244" s="383"/>
      <c r="AM1244" s="383"/>
      <c r="AN1244" s="523"/>
      <c r="AO1244" s="414"/>
      <c r="AP1244" s="548"/>
      <c r="AQ1244" s="414"/>
      <c r="AR1244" s="78"/>
      <c r="AS1244" s="78"/>
      <c r="AT1244" s="414"/>
      <c r="AU1244" s="548"/>
      <c r="AV1244" s="548"/>
      <c r="AW1244" s="414"/>
      <c r="AX1244" s="383"/>
      <c r="AY1244" s="548"/>
      <c r="AZ1244" s="414"/>
      <c r="BA1244" s="383"/>
      <c r="BB1244" s="548"/>
      <c r="BC1244" s="78"/>
      <c r="BD1244" s="414"/>
      <c r="BE1244" s="414"/>
      <c r="BF1244" s="414"/>
      <c r="BG1244" s="414"/>
      <c r="BH1244" s="414"/>
      <c r="BI1244" s="383"/>
      <c r="BJ1244" s="383"/>
      <c r="BK1244" s="78"/>
      <c r="BL1244" s="414"/>
      <c r="BM1244" s="383"/>
      <c r="BN1244" s="78"/>
      <c r="BO1244" s="414"/>
      <c r="BP1244" s="78"/>
      <c r="BQ1244" s="414"/>
      <c r="BR1244" s="383"/>
      <c r="BS1244" s="78"/>
      <c r="BT1244" s="83"/>
      <c r="BU1244" s="75"/>
      <c r="BV1244" s="74"/>
      <c r="BW1244" s="74"/>
      <c r="BX1244" s="461" t="s">
        <v>5121</v>
      </c>
      <c r="BY1244" s="112">
        <f t="shared" si="125"/>
        <v>1239</v>
      </c>
      <c r="BZ1244" s="65">
        <f t="shared" si="124"/>
        <v>0</v>
      </c>
      <c r="CA1244" s="359">
        <f t="shared" si="126"/>
        <v>13</v>
      </c>
      <c r="CB1244" s="359">
        <f t="shared" si="127"/>
        <v>2</v>
      </c>
      <c r="CC1244" s="359">
        <f t="shared" si="128"/>
        <v>2023</v>
      </c>
      <c r="CD1244" s="359" t="str">
        <f t="shared" si="129"/>
        <v xml:space="preserve">132202323162INCENDIO FORESTAL </v>
      </c>
    </row>
    <row r="1245" spans="1:82" s="121" customFormat="1" ht="89.25" customHeight="1">
      <c r="A1245" s="13"/>
      <c r="B1245" s="13"/>
      <c r="C1245" s="13"/>
      <c r="D1245" s="212">
        <v>44970</v>
      </c>
      <c r="E1245" s="210" t="s">
        <v>2676</v>
      </c>
      <c r="F1245" s="211" t="s">
        <v>2165</v>
      </c>
      <c r="G1245" s="130" t="s">
        <v>8680</v>
      </c>
      <c r="H1245" s="85" t="str">
        <f>VLOOKUP(E1245&amp;F1245,Divipola!$C$1:$F$1149,4,FALSE)</f>
        <v>23162</v>
      </c>
      <c r="I1245" s="77"/>
      <c r="J1245" s="181"/>
      <c r="K1245" s="248"/>
      <c r="L1245" s="248"/>
      <c r="M1245" s="248"/>
      <c r="N1245" s="248"/>
      <c r="O1245" s="248"/>
      <c r="P1245" s="248"/>
      <c r="Q1245" s="248"/>
      <c r="R1245" s="248"/>
      <c r="S1245" s="248"/>
      <c r="T1245" s="248"/>
      <c r="U1245" s="248"/>
      <c r="V1245" s="248"/>
      <c r="W1245" s="248"/>
      <c r="X1245" s="248"/>
      <c r="Y1245" s="236"/>
      <c r="Z1245" s="237"/>
      <c r="AA1245" s="248"/>
      <c r="AB1245" s="383"/>
      <c r="AC1245" s="73"/>
      <c r="AD1245" s="414"/>
      <c r="AE1245" s="393"/>
      <c r="AF1245" s="78"/>
      <c r="AG1245" s="414"/>
      <c r="AH1245" s="383"/>
      <c r="AI1245" s="453"/>
      <c r="AJ1245" s="453"/>
      <c r="AK1245" s="414"/>
      <c r="AL1245" s="383"/>
      <c r="AM1245" s="383"/>
      <c r="AN1245" s="523"/>
      <c r="AO1245" s="414"/>
      <c r="AP1245" s="548"/>
      <c r="AQ1245" s="414"/>
      <c r="AR1245" s="78"/>
      <c r="AS1245" s="78"/>
      <c r="AT1245" s="414"/>
      <c r="AU1245" s="548"/>
      <c r="AV1245" s="548"/>
      <c r="AW1245" s="414"/>
      <c r="AX1245" s="383"/>
      <c r="AY1245" s="548"/>
      <c r="AZ1245" s="414"/>
      <c r="BA1245" s="383"/>
      <c r="BB1245" s="548"/>
      <c r="BC1245" s="78"/>
      <c r="BD1245" s="414"/>
      <c r="BE1245" s="414"/>
      <c r="BF1245" s="414"/>
      <c r="BG1245" s="414"/>
      <c r="BH1245" s="414"/>
      <c r="BI1245" s="383"/>
      <c r="BJ1245" s="383"/>
      <c r="BK1245" s="78"/>
      <c r="BL1245" s="414"/>
      <c r="BM1245" s="383"/>
      <c r="BN1245" s="78"/>
      <c r="BO1245" s="414"/>
      <c r="BP1245" s="78"/>
      <c r="BQ1245" s="414"/>
      <c r="BR1245" s="383"/>
      <c r="BS1245" s="78"/>
      <c r="BT1245" s="83"/>
      <c r="BU1245" s="75"/>
      <c r="BV1245" s="74"/>
      <c r="BW1245" s="74"/>
      <c r="BX1245" s="461" t="s">
        <v>5122</v>
      </c>
      <c r="BY1245" s="112">
        <f t="shared" si="125"/>
        <v>1240</v>
      </c>
      <c r="BZ1245" s="65">
        <f t="shared" si="124"/>
        <v>0</v>
      </c>
      <c r="CA1245" s="359">
        <f t="shared" si="126"/>
        <v>13</v>
      </c>
      <c r="CB1245" s="359">
        <f t="shared" si="127"/>
        <v>2</v>
      </c>
      <c r="CC1245" s="359">
        <f t="shared" si="128"/>
        <v>2023</v>
      </c>
      <c r="CD1245" s="359" t="str">
        <f t="shared" si="129"/>
        <v xml:space="preserve">132202323162INCENDIO FORESTAL </v>
      </c>
    </row>
    <row r="1246" spans="1:82" s="121" customFormat="1" ht="178.5" customHeight="1">
      <c r="A1246" s="13"/>
      <c r="B1246" s="13"/>
      <c r="C1246" s="13"/>
      <c r="D1246" s="212">
        <v>44970</v>
      </c>
      <c r="E1246" s="210" t="s">
        <v>2028</v>
      </c>
      <c r="F1246" s="211" t="s">
        <v>2702</v>
      </c>
      <c r="G1246" s="130" t="s">
        <v>8680</v>
      </c>
      <c r="H1246" s="85" t="str">
        <f>VLOOKUP(E1246&amp;F1246,Divipola!$C$1:$F$1149,4,FALSE)</f>
        <v>81736</v>
      </c>
      <c r="I1246" s="77"/>
      <c r="J1246" s="181"/>
      <c r="K1246" s="248"/>
      <c r="L1246" s="248"/>
      <c r="M1246" s="248"/>
      <c r="N1246" s="248"/>
      <c r="O1246" s="248"/>
      <c r="P1246" s="248"/>
      <c r="Q1246" s="248"/>
      <c r="R1246" s="248"/>
      <c r="S1246" s="248"/>
      <c r="T1246" s="248"/>
      <c r="U1246" s="248"/>
      <c r="V1246" s="248"/>
      <c r="W1246" s="248"/>
      <c r="X1246" s="248"/>
      <c r="Y1246" s="236"/>
      <c r="Z1246" s="237">
        <v>1</v>
      </c>
      <c r="AA1246" s="248"/>
      <c r="AB1246" s="383"/>
      <c r="AC1246" s="73"/>
      <c r="AD1246" s="414"/>
      <c r="AE1246" s="393"/>
      <c r="AF1246" s="78"/>
      <c r="AG1246" s="414"/>
      <c r="AH1246" s="383"/>
      <c r="AI1246" s="453"/>
      <c r="AJ1246" s="453"/>
      <c r="AK1246" s="414"/>
      <c r="AL1246" s="383"/>
      <c r="AM1246" s="383"/>
      <c r="AN1246" s="523"/>
      <c r="AO1246" s="414"/>
      <c r="AP1246" s="548"/>
      <c r="AQ1246" s="414"/>
      <c r="AR1246" s="78"/>
      <c r="AS1246" s="78"/>
      <c r="AT1246" s="414"/>
      <c r="AU1246" s="548"/>
      <c r="AV1246" s="548"/>
      <c r="AW1246" s="414"/>
      <c r="AX1246" s="383"/>
      <c r="AY1246" s="548"/>
      <c r="AZ1246" s="414"/>
      <c r="BA1246" s="383"/>
      <c r="BB1246" s="548"/>
      <c r="BC1246" s="78"/>
      <c r="BD1246" s="414"/>
      <c r="BE1246" s="414"/>
      <c r="BF1246" s="414"/>
      <c r="BG1246" s="414"/>
      <c r="BH1246" s="414"/>
      <c r="BI1246" s="383"/>
      <c r="BJ1246" s="383"/>
      <c r="BK1246" s="78"/>
      <c r="BL1246" s="414"/>
      <c r="BM1246" s="383"/>
      <c r="BN1246" s="78"/>
      <c r="BO1246" s="414"/>
      <c r="BP1246" s="78"/>
      <c r="BQ1246" s="414"/>
      <c r="BR1246" s="383"/>
      <c r="BS1246" s="78"/>
      <c r="BT1246" s="83"/>
      <c r="BU1246" s="75"/>
      <c r="BV1246" s="74"/>
      <c r="BW1246" s="74"/>
      <c r="BX1246" s="461" t="s">
        <v>5123</v>
      </c>
      <c r="BY1246" s="112">
        <f t="shared" si="125"/>
        <v>1241</v>
      </c>
      <c r="BZ1246" s="65">
        <f t="shared" si="124"/>
        <v>0</v>
      </c>
      <c r="CA1246" s="359">
        <f t="shared" si="126"/>
        <v>13</v>
      </c>
      <c r="CB1246" s="359">
        <f t="shared" si="127"/>
        <v>2</v>
      </c>
      <c r="CC1246" s="359">
        <f t="shared" si="128"/>
        <v>2023</v>
      </c>
      <c r="CD1246" s="359" t="str">
        <f t="shared" si="129"/>
        <v xml:space="preserve">132202381736INCENDIO FORESTAL </v>
      </c>
    </row>
    <row r="1247" spans="1:82" s="121" customFormat="1" ht="382.5" customHeight="1">
      <c r="A1247" s="13"/>
      <c r="B1247" s="13"/>
      <c r="C1247" s="13"/>
      <c r="D1247" s="212">
        <v>44970</v>
      </c>
      <c r="E1247" s="210" t="s">
        <v>2718</v>
      </c>
      <c r="F1247" s="211" t="s">
        <v>2633</v>
      </c>
      <c r="G1247" s="130" t="s">
        <v>8680</v>
      </c>
      <c r="H1247" s="85" t="str">
        <f>VLOOKUP(E1247&amp;F1247,Divipola!$C$1:$F$1149,4,FALSE)</f>
        <v>25290</v>
      </c>
      <c r="I1247" s="77"/>
      <c r="J1247" s="181"/>
      <c r="K1247" s="248"/>
      <c r="L1247" s="248"/>
      <c r="M1247" s="248"/>
      <c r="N1247" s="248"/>
      <c r="O1247" s="248"/>
      <c r="P1247" s="248"/>
      <c r="Q1247" s="248"/>
      <c r="R1247" s="248"/>
      <c r="S1247" s="248"/>
      <c r="T1247" s="248"/>
      <c r="U1247" s="248"/>
      <c r="V1247" s="248"/>
      <c r="W1247" s="248"/>
      <c r="X1247" s="248"/>
      <c r="Y1247" s="236"/>
      <c r="Z1247" s="237">
        <v>3</v>
      </c>
      <c r="AA1247" s="248"/>
      <c r="AB1247" s="383"/>
      <c r="AC1247" s="73"/>
      <c r="AD1247" s="414"/>
      <c r="AE1247" s="393"/>
      <c r="AF1247" s="78"/>
      <c r="AG1247" s="414"/>
      <c r="AH1247" s="383"/>
      <c r="AI1247" s="453"/>
      <c r="AJ1247" s="453"/>
      <c r="AK1247" s="414"/>
      <c r="AL1247" s="383"/>
      <c r="AM1247" s="383"/>
      <c r="AN1247" s="523"/>
      <c r="AO1247" s="414"/>
      <c r="AP1247" s="548"/>
      <c r="AQ1247" s="414"/>
      <c r="AR1247" s="78"/>
      <c r="AS1247" s="78"/>
      <c r="AT1247" s="414"/>
      <c r="AU1247" s="548"/>
      <c r="AV1247" s="548"/>
      <c r="AW1247" s="414"/>
      <c r="AX1247" s="383"/>
      <c r="AY1247" s="548"/>
      <c r="AZ1247" s="414"/>
      <c r="BA1247" s="383"/>
      <c r="BB1247" s="548"/>
      <c r="BC1247" s="78"/>
      <c r="BD1247" s="414"/>
      <c r="BE1247" s="414"/>
      <c r="BF1247" s="414"/>
      <c r="BG1247" s="414"/>
      <c r="BH1247" s="414"/>
      <c r="BI1247" s="383"/>
      <c r="BJ1247" s="383"/>
      <c r="BK1247" s="78"/>
      <c r="BL1247" s="414"/>
      <c r="BM1247" s="383"/>
      <c r="BN1247" s="78"/>
      <c r="BO1247" s="414"/>
      <c r="BP1247" s="78"/>
      <c r="BQ1247" s="414"/>
      <c r="BR1247" s="383"/>
      <c r="BS1247" s="78"/>
      <c r="BT1247" s="83"/>
      <c r="BU1247" s="75"/>
      <c r="BV1247" s="74"/>
      <c r="BW1247" s="74"/>
      <c r="BX1247" s="461" t="s">
        <v>5124</v>
      </c>
      <c r="BY1247" s="112">
        <f t="shared" si="125"/>
        <v>1242</v>
      </c>
      <c r="BZ1247" s="65">
        <f t="shared" si="124"/>
        <v>0</v>
      </c>
      <c r="CA1247" s="359">
        <f t="shared" si="126"/>
        <v>13</v>
      </c>
      <c r="CB1247" s="359">
        <f t="shared" si="127"/>
        <v>2</v>
      </c>
      <c r="CC1247" s="359">
        <f t="shared" si="128"/>
        <v>2023</v>
      </c>
      <c r="CD1247" s="359" t="str">
        <f t="shared" si="129"/>
        <v xml:space="preserve">132202325290INCENDIO FORESTAL </v>
      </c>
    </row>
    <row r="1248" spans="1:82" s="121" customFormat="1" ht="114.75" customHeight="1">
      <c r="A1248" s="13"/>
      <c r="B1248" s="13"/>
      <c r="C1248" s="13"/>
      <c r="D1248" s="212">
        <v>44970</v>
      </c>
      <c r="E1248" s="210" t="s">
        <v>2724</v>
      </c>
      <c r="F1248" s="211" t="s">
        <v>1342</v>
      </c>
      <c r="G1248" s="130" t="s">
        <v>8680</v>
      </c>
      <c r="H1248" s="85" t="str">
        <f>VLOOKUP(E1248&amp;F1248,Divipola!$C$1:$F$1149,4,FALSE)</f>
        <v>85139</v>
      </c>
      <c r="I1248" s="77"/>
      <c r="J1248" s="181"/>
      <c r="K1248" s="248"/>
      <c r="L1248" s="248"/>
      <c r="M1248" s="248"/>
      <c r="N1248" s="248"/>
      <c r="O1248" s="248"/>
      <c r="P1248" s="248"/>
      <c r="Q1248" s="248"/>
      <c r="R1248" s="248"/>
      <c r="S1248" s="248"/>
      <c r="T1248" s="248"/>
      <c r="U1248" s="248"/>
      <c r="V1248" s="248"/>
      <c r="W1248" s="248"/>
      <c r="X1248" s="248"/>
      <c r="Y1248" s="236"/>
      <c r="Z1248" s="237">
        <v>550</v>
      </c>
      <c r="AA1248" s="248"/>
      <c r="AB1248" s="383"/>
      <c r="AC1248" s="73"/>
      <c r="AD1248" s="414"/>
      <c r="AE1248" s="393"/>
      <c r="AF1248" s="78"/>
      <c r="AG1248" s="414"/>
      <c r="AH1248" s="383"/>
      <c r="AI1248" s="453"/>
      <c r="AJ1248" s="453"/>
      <c r="AK1248" s="414"/>
      <c r="AL1248" s="383"/>
      <c r="AM1248" s="383"/>
      <c r="AN1248" s="523"/>
      <c r="AO1248" s="414"/>
      <c r="AP1248" s="548"/>
      <c r="AQ1248" s="414"/>
      <c r="AR1248" s="78"/>
      <c r="AS1248" s="78"/>
      <c r="AT1248" s="414"/>
      <c r="AU1248" s="548"/>
      <c r="AV1248" s="548"/>
      <c r="AW1248" s="414"/>
      <c r="AX1248" s="383"/>
      <c r="AY1248" s="548"/>
      <c r="AZ1248" s="414"/>
      <c r="BA1248" s="383"/>
      <c r="BB1248" s="548"/>
      <c r="BC1248" s="78"/>
      <c r="BD1248" s="414"/>
      <c r="BE1248" s="414"/>
      <c r="BF1248" s="414"/>
      <c r="BG1248" s="414"/>
      <c r="BH1248" s="414"/>
      <c r="BI1248" s="383"/>
      <c r="BJ1248" s="383"/>
      <c r="BK1248" s="78"/>
      <c r="BL1248" s="414"/>
      <c r="BM1248" s="383"/>
      <c r="BN1248" s="78"/>
      <c r="BO1248" s="414"/>
      <c r="BP1248" s="78"/>
      <c r="BQ1248" s="414"/>
      <c r="BR1248" s="383"/>
      <c r="BS1248" s="78"/>
      <c r="BT1248" s="83"/>
      <c r="BU1248" s="75"/>
      <c r="BV1248" s="74"/>
      <c r="BW1248" s="74"/>
      <c r="BX1248" s="461" t="s">
        <v>5125</v>
      </c>
      <c r="BY1248" s="112">
        <f t="shared" si="125"/>
        <v>1243</v>
      </c>
      <c r="BZ1248" s="65">
        <f t="shared" si="124"/>
        <v>0</v>
      </c>
      <c r="CA1248" s="359">
        <f t="shared" si="126"/>
        <v>13</v>
      </c>
      <c r="CB1248" s="359">
        <f t="shared" si="127"/>
        <v>2</v>
      </c>
      <c r="CC1248" s="359">
        <f t="shared" si="128"/>
        <v>2023</v>
      </c>
      <c r="CD1248" s="359" t="str">
        <f t="shared" si="129"/>
        <v xml:space="preserve">132202385139INCENDIO FORESTAL </v>
      </c>
    </row>
    <row r="1249" spans="1:82" s="121" customFormat="1" ht="102" customHeight="1">
      <c r="A1249" s="13"/>
      <c r="B1249" s="13"/>
      <c r="C1249" s="13"/>
      <c r="D1249" s="212">
        <v>44970</v>
      </c>
      <c r="E1249" s="210" t="s">
        <v>2724</v>
      </c>
      <c r="F1249" s="211" t="s">
        <v>1343</v>
      </c>
      <c r="G1249" s="130" t="s">
        <v>8680</v>
      </c>
      <c r="H1249" s="85" t="str">
        <f>VLOOKUP(E1249&amp;F1249,Divipola!$C$1:$F$1149,4,FALSE)</f>
        <v>85001</v>
      </c>
      <c r="I1249" s="77"/>
      <c r="J1249" s="181"/>
      <c r="K1249" s="248"/>
      <c r="L1249" s="248"/>
      <c r="M1249" s="248"/>
      <c r="N1249" s="248"/>
      <c r="O1249" s="248"/>
      <c r="P1249" s="248"/>
      <c r="Q1249" s="248"/>
      <c r="R1249" s="248"/>
      <c r="S1249" s="248"/>
      <c r="T1249" s="248"/>
      <c r="U1249" s="248"/>
      <c r="V1249" s="248"/>
      <c r="W1249" s="248"/>
      <c r="X1249" s="248"/>
      <c r="Y1249" s="236"/>
      <c r="Z1249" s="237"/>
      <c r="AA1249" s="248"/>
      <c r="AB1249" s="383"/>
      <c r="AC1249" s="73"/>
      <c r="AD1249" s="414"/>
      <c r="AE1249" s="393"/>
      <c r="AF1249" s="78"/>
      <c r="AG1249" s="414"/>
      <c r="AH1249" s="383"/>
      <c r="AI1249" s="453"/>
      <c r="AJ1249" s="453"/>
      <c r="AK1249" s="414"/>
      <c r="AL1249" s="383"/>
      <c r="AM1249" s="383"/>
      <c r="AN1249" s="523"/>
      <c r="AO1249" s="414"/>
      <c r="AP1249" s="548"/>
      <c r="AQ1249" s="414"/>
      <c r="AR1249" s="78"/>
      <c r="AS1249" s="78"/>
      <c r="AT1249" s="414"/>
      <c r="AU1249" s="548"/>
      <c r="AV1249" s="548"/>
      <c r="AW1249" s="414"/>
      <c r="AX1249" s="383"/>
      <c r="AY1249" s="548"/>
      <c r="AZ1249" s="414"/>
      <c r="BA1249" s="383"/>
      <c r="BB1249" s="548"/>
      <c r="BC1249" s="78"/>
      <c r="BD1249" s="414"/>
      <c r="BE1249" s="414"/>
      <c r="BF1249" s="414"/>
      <c r="BG1249" s="414"/>
      <c r="BH1249" s="414"/>
      <c r="BI1249" s="383"/>
      <c r="BJ1249" s="383"/>
      <c r="BK1249" s="78"/>
      <c r="BL1249" s="414"/>
      <c r="BM1249" s="383"/>
      <c r="BN1249" s="78"/>
      <c r="BO1249" s="414"/>
      <c r="BP1249" s="78"/>
      <c r="BQ1249" s="414"/>
      <c r="BR1249" s="383"/>
      <c r="BS1249" s="78"/>
      <c r="BT1249" s="83"/>
      <c r="BU1249" s="75"/>
      <c r="BV1249" s="74"/>
      <c r="BW1249" s="74"/>
      <c r="BX1249" s="461" t="s">
        <v>5126</v>
      </c>
      <c r="BY1249" s="112">
        <f t="shared" si="125"/>
        <v>1244</v>
      </c>
      <c r="BZ1249" s="65">
        <f t="shared" si="124"/>
        <v>0</v>
      </c>
      <c r="CA1249" s="359">
        <f t="shared" si="126"/>
        <v>13</v>
      </c>
      <c r="CB1249" s="359">
        <f t="shared" si="127"/>
        <v>2</v>
      </c>
      <c r="CC1249" s="359">
        <f t="shared" si="128"/>
        <v>2023</v>
      </c>
      <c r="CD1249" s="359" t="str">
        <f t="shared" si="129"/>
        <v xml:space="preserve">132202385001INCENDIO FORESTAL </v>
      </c>
    </row>
    <row r="1250" spans="1:82" s="121" customFormat="1" ht="114.75" customHeight="1">
      <c r="A1250" s="13"/>
      <c r="B1250" s="13"/>
      <c r="C1250" s="13"/>
      <c r="D1250" s="212">
        <v>44970</v>
      </c>
      <c r="E1250" s="210" t="s">
        <v>2676</v>
      </c>
      <c r="F1250" s="211" t="s">
        <v>975</v>
      </c>
      <c r="G1250" s="130" t="s">
        <v>8680</v>
      </c>
      <c r="H1250" s="85" t="str">
        <f>VLOOKUP(E1250&amp;F1250,Divipola!$C$1:$F$1149,4,FALSE)</f>
        <v>23555</v>
      </c>
      <c r="I1250" s="77"/>
      <c r="J1250" s="181"/>
      <c r="K1250" s="248"/>
      <c r="L1250" s="248"/>
      <c r="M1250" s="248"/>
      <c r="N1250" s="248"/>
      <c r="O1250" s="248"/>
      <c r="P1250" s="248"/>
      <c r="Q1250" s="248"/>
      <c r="R1250" s="248"/>
      <c r="S1250" s="248"/>
      <c r="T1250" s="248"/>
      <c r="U1250" s="248"/>
      <c r="V1250" s="248"/>
      <c r="W1250" s="248"/>
      <c r="X1250" s="248"/>
      <c r="Y1250" s="236"/>
      <c r="Z1250" s="237">
        <v>1</v>
      </c>
      <c r="AA1250" s="248"/>
      <c r="AB1250" s="383"/>
      <c r="AC1250" s="73"/>
      <c r="AD1250" s="414"/>
      <c r="AE1250" s="393"/>
      <c r="AF1250" s="78"/>
      <c r="AG1250" s="414"/>
      <c r="AH1250" s="383"/>
      <c r="AI1250" s="453"/>
      <c r="AJ1250" s="453"/>
      <c r="AK1250" s="414"/>
      <c r="AL1250" s="383"/>
      <c r="AM1250" s="383"/>
      <c r="AN1250" s="523"/>
      <c r="AO1250" s="414"/>
      <c r="AP1250" s="548"/>
      <c r="AQ1250" s="414"/>
      <c r="AR1250" s="78"/>
      <c r="AS1250" s="78"/>
      <c r="AT1250" s="414"/>
      <c r="AU1250" s="548"/>
      <c r="AV1250" s="548"/>
      <c r="AW1250" s="414"/>
      <c r="AX1250" s="383"/>
      <c r="AY1250" s="548"/>
      <c r="AZ1250" s="414"/>
      <c r="BA1250" s="383"/>
      <c r="BB1250" s="548"/>
      <c r="BC1250" s="78"/>
      <c r="BD1250" s="414"/>
      <c r="BE1250" s="414"/>
      <c r="BF1250" s="414"/>
      <c r="BG1250" s="414"/>
      <c r="BH1250" s="414"/>
      <c r="BI1250" s="383"/>
      <c r="BJ1250" s="383"/>
      <c r="BK1250" s="78"/>
      <c r="BL1250" s="414"/>
      <c r="BM1250" s="383"/>
      <c r="BN1250" s="78"/>
      <c r="BO1250" s="414"/>
      <c r="BP1250" s="78"/>
      <c r="BQ1250" s="414"/>
      <c r="BR1250" s="383"/>
      <c r="BS1250" s="78"/>
      <c r="BT1250" s="83"/>
      <c r="BU1250" s="75"/>
      <c r="BV1250" s="74"/>
      <c r="BW1250" s="74"/>
      <c r="BX1250" s="461" t="s">
        <v>5127</v>
      </c>
      <c r="BY1250" s="112">
        <f t="shared" si="125"/>
        <v>1245</v>
      </c>
      <c r="BZ1250" s="65">
        <f t="shared" si="124"/>
        <v>0</v>
      </c>
      <c r="CA1250" s="359">
        <f t="shared" si="126"/>
        <v>13</v>
      </c>
      <c r="CB1250" s="359">
        <f t="shared" si="127"/>
        <v>2</v>
      </c>
      <c r="CC1250" s="359">
        <f t="shared" si="128"/>
        <v>2023</v>
      </c>
      <c r="CD1250" s="359" t="str">
        <f t="shared" si="129"/>
        <v xml:space="preserve">132202323555INCENDIO FORESTAL </v>
      </c>
    </row>
    <row r="1251" spans="1:82" s="121" customFormat="1" ht="127.5" customHeight="1">
      <c r="A1251" s="13"/>
      <c r="B1251" s="13"/>
      <c r="C1251" s="13"/>
      <c r="D1251" s="212">
        <v>44970</v>
      </c>
      <c r="E1251" s="210" t="s">
        <v>2676</v>
      </c>
      <c r="F1251" s="211" t="s">
        <v>975</v>
      </c>
      <c r="G1251" s="130" t="s">
        <v>8680</v>
      </c>
      <c r="H1251" s="85" t="str">
        <f>VLOOKUP(E1251&amp;F1251,Divipola!$C$1:$F$1149,4,FALSE)</f>
        <v>23555</v>
      </c>
      <c r="I1251" s="77"/>
      <c r="J1251" s="181"/>
      <c r="K1251" s="248"/>
      <c r="L1251" s="248"/>
      <c r="M1251" s="248"/>
      <c r="N1251" s="248"/>
      <c r="O1251" s="248"/>
      <c r="P1251" s="248"/>
      <c r="Q1251" s="248"/>
      <c r="R1251" s="248"/>
      <c r="S1251" s="248"/>
      <c r="T1251" s="248"/>
      <c r="U1251" s="248"/>
      <c r="V1251" s="248"/>
      <c r="W1251" s="248"/>
      <c r="X1251" s="248"/>
      <c r="Y1251" s="236"/>
      <c r="Z1251" s="237">
        <v>2</v>
      </c>
      <c r="AA1251" s="248"/>
      <c r="AB1251" s="383"/>
      <c r="AC1251" s="73"/>
      <c r="AD1251" s="414"/>
      <c r="AE1251" s="393"/>
      <c r="AF1251" s="78"/>
      <c r="AG1251" s="414"/>
      <c r="AH1251" s="383"/>
      <c r="AI1251" s="453"/>
      <c r="AJ1251" s="453"/>
      <c r="AK1251" s="414"/>
      <c r="AL1251" s="383"/>
      <c r="AM1251" s="383"/>
      <c r="AN1251" s="523"/>
      <c r="AO1251" s="414"/>
      <c r="AP1251" s="548"/>
      <c r="AQ1251" s="414"/>
      <c r="AR1251" s="78"/>
      <c r="AS1251" s="78"/>
      <c r="AT1251" s="414"/>
      <c r="AU1251" s="548"/>
      <c r="AV1251" s="548"/>
      <c r="AW1251" s="414"/>
      <c r="AX1251" s="383"/>
      <c r="AY1251" s="548"/>
      <c r="AZ1251" s="414"/>
      <c r="BA1251" s="383"/>
      <c r="BB1251" s="548"/>
      <c r="BC1251" s="78"/>
      <c r="BD1251" s="414"/>
      <c r="BE1251" s="414"/>
      <c r="BF1251" s="414"/>
      <c r="BG1251" s="414"/>
      <c r="BH1251" s="414"/>
      <c r="BI1251" s="383"/>
      <c r="BJ1251" s="383"/>
      <c r="BK1251" s="78"/>
      <c r="BL1251" s="414"/>
      <c r="BM1251" s="383"/>
      <c r="BN1251" s="78"/>
      <c r="BO1251" s="414"/>
      <c r="BP1251" s="78"/>
      <c r="BQ1251" s="414"/>
      <c r="BR1251" s="383"/>
      <c r="BS1251" s="78"/>
      <c r="BT1251" s="83"/>
      <c r="BU1251" s="75"/>
      <c r="BV1251" s="74"/>
      <c r="BW1251" s="74"/>
      <c r="BX1251" s="461" t="s">
        <v>5128</v>
      </c>
      <c r="BY1251" s="112">
        <f t="shared" si="125"/>
        <v>1246</v>
      </c>
      <c r="BZ1251" s="65">
        <f t="shared" si="124"/>
        <v>0</v>
      </c>
      <c r="CA1251" s="359">
        <f t="shared" si="126"/>
        <v>13</v>
      </c>
      <c r="CB1251" s="359">
        <f t="shared" si="127"/>
        <v>2</v>
      </c>
      <c r="CC1251" s="359">
        <f t="shared" si="128"/>
        <v>2023</v>
      </c>
      <c r="CD1251" s="359" t="str">
        <f t="shared" si="129"/>
        <v xml:space="preserve">132202323555INCENDIO FORESTAL </v>
      </c>
    </row>
    <row r="1252" spans="1:82" s="121" customFormat="1" ht="76.5" customHeight="1">
      <c r="A1252" s="13"/>
      <c r="B1252" s="13"/>
      <c r="C1252" s="13"/>
      <c r="D1252" s="212">
        <v>44970</v>
      </c>
      <c r="E1252" s="210" t="s">
        <v>2718</v>
      </c>
      <c r="F1252" s="211" t="s">
        <v>1391</v>
      </c>
      <c r="G1252" s="130" t="s">
        <v>8680</v>
      </c>
      <c r="H1252" s="85" t="str">
        <f>VLOOKUP(E1252&amp;F1252,Divipola!$C$1:$F$1149,4,FALSE)</f>
        <v>25297</v>
      </c>
      <c r="I1252" s="77"/>
      <c r="J1252" s="181"/>
      <c r="K1252" s="248"/>
      <c r="L1252" s="248"/>
      <c r="M1252" s="248"/>
      <c r="N1252" s="248"/>
      <c r="O1252" s="248"/>
      <c r="P1252" s="248"/>
      <c r="Q1252" s="248"/>
      <c r="R1252" s="248"/>
      <c r="S1252" s="248"/>
      <c r="T1252" s="248"/>
      <c r="U1252" s="248"/>
      <c r="V1252" s="248"/>
      <c r="W1252" s="248"/>
      <c r="X1252" s="248"/>
      <c r="Y1252" s="236"/>
      <c r="Z1252" s="237">
        <v>1</v>
      </c>
      <c r="AA1252" s="248"/>
      <c r="AB1252" s="383"/>
      <c r="AC1252" s="73"/>
      <c r="AD1252" s="414"/>
      <c r="AE1252" s="393"/>
      <c r="AF1252" s="78"/>
      <c r="AG1252" s="414"/>
      <c r="AH1252" s="383"/>
      <c r="AI1252" s="453"/>
      <c r="AJ1252" s="453"/>
      <c r="AK1252" s="414"/>
      <c r="AL1252" s="383"/>
      <c r="AM1252" s="383"/>
      <c r="AN1252" s="523"/>
      <c r="AO1252" s="414"/>
      <c r="AP1252" s="548"/>
      <c r="AQ1252" s="414"/>
      <c r="AR1252" s="78"/>
      <c r="AS1252" s="78"/>
      <c r="AT1252" s="414"/>
      <c r="AU1252" s="548"/>
      <c r="AV1252" s="548"/>
      <c r="AW1252" s="414"/>
      <c r="AX1252" s="383"/>
      <c r="AY1252" s="548"/>
      <c r="AZ1252" s="414"/>
      <c r="BA1252" s="383"/>
      <c r="BB1252" s="548"/>
      <c r="BC1252" s="78"/>
      <c r="BD1252" s="414"/>
      <c r="BE1252" s="414"/>
      <c r="BF1252" s="414"/>
      <c r="BG1252" s="414"/>
      <c r="BH1252" s="414"/>
      <c r="BI1252" s="383"/>
      <c r="BJ1252" s="383"/>
      <c r="BK1252" s="78"/>
      <c r="BL1252" s="414"/>
      <c r="BM1252" s="383"/>
      <c r="BN1252" s="78"/>
      <c r="BO1252" s="414"/>
      <c r="BP1252" s="78"/>
      <c r="BQ1252" s="414"/>
      <c r="BR1252" s="383"/>
      <c r="BS1252" s="78"/>
      <c r="BT1252" s="83"/>
      <c r="BU1252" s="75"/>
      <c r="BV1252" s="74"/>
      <c r="BW1252" s="74"/>
      <c r="BX1252" s="461" t="s">
        <v>5129</v>
      </c>
      <c r="BY1252" s="112">
        <f t="shared" si="125"/>
        <v>1247</v>
      </c>
      <c r="BZ1252" s="65">
        <f t="shared" si="124"/>
        <v>0</v>
      </c>
      <c r="CA1252" s="359">
        <f t="shared" si="126"/>
        <v>13</v>
      </c>
      <c r="CB1252" s="359">
        <f t="shared" si="127"/>
        <v>2</v>
      </c>
      <c r="CC1252" s="359">
        <f t="shared" si="128"/>
        <v>2023</v>
      </c>
      <c r="CD1252" s="359" t="str">
        <f t="shared" si="129"/>
        <v xml:space="preserve">132202325297INCENDIO FORESTAL </v>
      </c>
    </row>
    <row r="1253" spans="1:82" s="121" customFormat="1" ht="76.5" customHeight="1">
      <c r="A1253" s="13"/>
      <c r="B1253" s="13"/>
      <c r="C1253" s="13"/>
      <c r="D1253" s="212">
        <v>44970</v>
      </c>
      <c r="E1253" s="210" t="s">
        <v>2718</v>
      </c>
      <c r="F1253" s="211" t="s">
        <v>1068</v>
      </c>
      <c r="G1253" s="130" t="s">
        <v>8680</v>
      </c>
      <c r="H1253" s="85" t="str">
        <f>VLOOKUP(E1253&amp;F1253,Divipola!$C$1:$F$1149,4,FALSE)</f>
        <v>25299</v>
      </c>
      <c r="I1253" s="77"/>
      <c r="J1253" s="181"/>
      <c r="K1253" s="248"/>
      <c r="L1253" s="248"/>
      <c r="M1253" s="248"/>
      <c r="N1253" s="248"/>
      <c r="O1253" s="248"/>
      <c r="P1253" s="248"/>
      <c r="Q1253" s="248"/>
      <c r="R1253" s="248"/>
      <c r="S1253" s="248"/>
      <c r="T1253" s="248"/>
      <c r="U1253" s="248"/>
      <c r="V1253" s="248"/>
      <c r="W1253" s="248"/>
      <c r="X1253" s="248"/>
      <c r="Y1253" s="236"/>
      <c r="Z1253" s="237">
        <v>1</v>
      </c>
      <c r="AA1253" s="248"/>
      <c r="AB1253" s="383"/>
      <c r="AC1253" s="73"/>
      <c r="AD1253" s="414"/>
      <c r="AE1253" s="393"/>
      <c r="AF1253" s="78"/>
      <c r="AG1253" s="414"/>
      <c r="AH1253" s="383"/>
      <c r="AI1253" s="453"/>
      <c r="AJ1253" s="453"/>
      <c r="AK1253" s="414"/>
      <c r="AL1253" s="383"/>
      <c r="AM1253" s="383"/>
      <c r="AN1253" s="523"/>
      <c r="AO1253" s="414"/>
      <c r="AP1253" s="548"/>
      <c r="AQ1253" s="414"/>
      <c r="AR1253" s="78"/>
      <c r="AS1253" s="78"/>
      <c r="AT1253" s="414"/>
      <c r="AU1253" s="548"/>
      <c r="AV1253" s="548"/>
      <c r="AW1253" s="414"/>
      <c r="AX1253" s="383"/>
      <c r="AY1253" s="548"/>
      <c r="AZ1253" s="414"/>
      <c r="BA1253" s="383"/>
      <c r="BB1253" s="548"/>
      <c r="BC1253" s="78"/>
      <c r="BD1253" s="414"/>
      <c r="BE1253" s="414"/>
      <c r="BF1253" s="414"/>
      <c r="BG1253" s="414"/>
      <c r="BH1253" s="414"/>
      <c r="BI1253" s="383"/>
      <c r="BJ1253" s="383"/>
      <c r="BK1253" s="78"/>
      <c r="BL1253" s="414"/>
      <c r="BM1253" s="383"/>
      <c r="BN1253" s="78"/>
      <c r="BO1253" s="414"/>
      <c r="BP1253" s="78"/>
      <c r="BQ1253" s="414"/>
      <c r="BR1253" s="383"/>
      <c r="BS1253" s="78"/>
      <c r="BT1253" s="83"/>
      <c r="BU1253" s="75"/>
      <c r="BV1253" s="74"/>
      <c r="BW1253" s="74"/>
      <c r="BX1253" s="461" t="s">
        <v>5130</v>
      </c>
      <c r="BY1253" s="112">
        <f t="shared" si="125"/>
        <v>1248</v>
      </c>
      <c r="BZ1253" s="65">
        <f t="shared" si="124"/>
        <v>0</v>
      </c>
      <c r="CA1253" s="359">
        <f t="shared" si="126"/>
        <v>13</v>
      </c>
      <c r="CB1253" s="359">
        <f t="shared" si="127"/>
        <v>2</v>
      </c>
      <c r="CC1253" s="359">
        <f t="shared" si="128"/>
        <v>2023</v>
      </c>
      <c r="CD1253" s="359" t="str">
        <f t="shared" si="129"/>
        <v xml:space="preserve">132202325299INCENDIO FORESTAL </v>
      </c>
    </row>
    <row r="1254" spans="1:82" s="121" customFormat="1" ht="178.5" customHeight="1">
      <c r="A1254" s="13"/>
      <c r="B1254" s="13"/>
      <c r="C1254" s="13"/>
      <c r="D1254" s="212">
        <v>44970</v>
      </c>
      <c r="E1254" s="210" t="s">
        <v>2852</v>
      </c>
      <c r="F1254" s="211" t="s">
        <v>2510</v>
      </c>
      <c r="G1254" s="130" t="s">
        <v>8680</v>
      </c>
      <c r="H1254" s="85" t="str">
        <f>VLOOKUP(E1254&amp;F1254,Divipola!$C$1:$F$1149,4,FALSE)</f>
        <v>08638</v>
      </c>
      <c r="I1254" s="77"/>
      <c r="J1254" s="181"/>
      <c r="K1254" s="248"/>
      <c r="L1254" s="248"/>
      <c r="M1254" s="248"/>
      <c r="N1254" s="248"/>
      <c r="O1254" s="248"/>
      <c r="P1254" s="248"/>
      <c r="Q1254" s="248"/>
      <c r="R1254" s="248"/>
      <c r="S1254" s="248"/>
      <c r="T1254" s="248"/>
      <c r="U1254" s="248"/>
      <c r="V1254" s="248"/>
      <c r="W1254" s="248"/>
      <c r="X1254" s="248"/>
      <c r="Y1254" s="236"/>
      <c r="Z1254" s="237">
        <v>2</v>
      </c>
      <c r="AA1254" s="248"/>
      <c r="AB1254" s="383"/>
      <c r="AC1254" s="73"/>
      <c r="AD1254" s="414"/>
      <c r="AE1254" s="393"/>
      <c r="AF1254" s="78"/>
      <c r="AG1254" s="414"/>
      <c r="AH1254" s="383"/>
      <c r="AI1254" s="453"/>
      <c r="AJ1254" s="453"/>
      <c r="AK1254" s="414"/>
      <c r="AL1254" s="383"/>
      <c r="AM1254" s="383"/>
      <c r="AN1254" s="523"/>
      <c r="AO1254" s="414"/>
      <c r="AP1254" s="548"/>
      <c r="AQ1254" s="414"/>
      <c r="AR1254" s="78"/>
      <c r="AS1254" s="78"/>
      <c r="AT1254" s="414"/>
      <c r="AU1254" s="548"/>
      <c r="AV1254" s="548"/>
      <c r="AW1254" s="414"/>
      <c r="AX1254" s="383"/>
      <c r="AY1254" s="548"/>
      <c r="AZ1254" s="414"/>
      <c r="BA1254" s="383"/>
      <c r="BB1254" s="548"/>
      <c r="BC1254" s="78"/>
      <c r="BD1254" s="414"/>
      <c r="BE1254" s="414"/>
      <c r="BF1254" s="414"/>
      <c r="BG1254" s="414"/>
      <c r="BH1254" s="414"/>
      <c r="BI1254" s="383"/>
      <c r="BJ1254" s="383"/>
      <c r="BK1254" s="78"/>
      <c r="BL1254" s="414"/>
      <c r="BM1254" s="383"/>
      <c r="BN1254" s="78"/>
      <c r="BO1254" s="414"/>
      <c r="BP1254" s="78"/>
      <c r="BQ1254" s="414"/>
      <c r="BR1254" s="383"/>
      <c r="BS1254" s="78"/>
      <c r="BT1254" s="83"/>
      <c r="BU1254" s="75"/>
      <c r="BV1254" s="74"/>
      <c r="BW1254" s="74"/>
      <c r="BX1254" s="461" t="s">
        <v>5131</v>
      </c>
      <c r="BY1254" s="112">
        <f t="shared" si="125"/>
        <v>1249</v>
      </c>
      <c r="BZ1254" s="65">
        <f t="shared" si="124"/>
        <v>0</v>
      </c>
      <c r="CA1254" s="359">
        <f t="shared" si="126"/>
        <v>13</v>
      </c>
      <c r="CB1254" s="359">
        <f t="shared" si="127"/>
        <v>2</v>
      </c>
      <c r="CC1254" s="359">
        <f t="shared" si="128"/>
        <v>2023</v>
      </c>
      <c r="CD1254" s="359" t="str">
        <f t="shared" si="129"/>
        <v xml:space="preserve">132202308638INCENDIO FORESTAL </v>
      </c>
    </row>
    <row r="1255" spans="1:82" s="121" customFormat="1" ht="140.25" customHeight="1">
      <c r="A1255" s="13"/>
      <c r="B1255" s="13"/>
      <c r="C1255" s="13"/>
      <c r="D1255" s="212">
        <v>44970</v>
      </c>
      <c r="E1255" s="210" t="s">
        <v>2724</v>
      </c>
      <c r="F1255" s="211" t="s">
        <v>1343</v>
      </c>
      <c r="G1255" s="130" t="s">
        <v>8680</v>
      </c>
      <c r="H1255" s="85" t="str">
        <f>VLOOKUP(E1255&amp;F1255,Divipola!$C$1:$F$1149,4,FALSE)</f>
        <v>85001</v>
      </c>
      <c r="I1255" s="77"/>
      <c r="J1255" s="181"/>
      <c r="K1255" s="248"/>
      <c r="L1255" s="248"/>
      <c r="M1255" s="248"/>
      <c r="N1255" s="248"/>
      <c r="O1255" s="248"/>
      <c r="P1255" s="248"/>
      <c r="Q1255" s="248"/>
      <c r="R1255" s="248"/>
      <c r="S1255" s="248"/>
      <c r="T1255" s="248"/>
      <c r="U1255" s="248"/>
      <c r="V1255" s="248"/>
      <c r="W1255" s="248"/>
      <c r="X1255" s="248"/>
      <c r="Y1255" s="236"/>
      <c r="Z1255" s="237"/>
      <c r="AA1255" s="248"/>
      <c r="AB1255" s="383"/>
      <c r="AC1255" s="73"/>
      <c r="AD1255" s="414"/>
      <c r="AE1255" s="393"/>
      <c r="AF1255" s="78"/>
      <c r="AG1255" s="414"/>
      <c r="AH1255" s="383"/>
      <c r="AI1255" s="453"/>
      <c r="AJ1255" s="453"/>
      <c r="AK1255" s="414"/>
      <c r="AL1255" s="383"/>
      <c r="AM1255" s="383"/>
      <c r="AN1255" s="523"/>
      <c r="AO1255" s="414"/>
      <c r="AP1255" s="548"/>
      <c r="AQ1255" s="414"/>
      <c r="AR1255" s="78"/>
      <c r="AS1255" s="78"/>
      <c r="AT1255" s="414"/>
      <c r="AU1255" s="548"/>
      <c r="AV1255" s="548"/>
      <c r="AW1255" s="414"/>
      <c r="AX1255" s="383"/>
      <c r="AY1255" s="548"/>
      <c r="AZ1255" s="414"/>
      <c r="BA1255" s="383"/>
      <c r="BB1255" s="548"/>
      <c r="BC1255" s="78"/>
      <c r="BD1255" s="414"/>
      <c r="BE1255" s="414"/>
      <c r="BF1255" s="414"/>
      <c r="BG1255" s="414"/>
      <c r="BH1255" s="414"/>
      <c r="BI1255" s="383"/>
      <c r="BJ1255" s="383"/>
      <c r="BK1255" s="78"/>
      <c r="BL1255" s="414"/>
      <c r="BM1255" s="383"/>
      <c r="BN1255" s="78"/>
      <c r="BO1255" s="414"/>
      <c r="BP1255" s="78"/>
      <c r="BQ1255" s="414"/>
      <c r="BR1255" s="383"/>
      <c r="BS1255" s="78"/>
      <c r="BT1255" s="83"/>
      <c r="BU1255" s="75"/>
      <c r="BV1255" s="74"/>
      <c r="BW1255" s="74"/>
      <c r="BX1255" s="461" t="s">
        <v>5132</v>
      </c>
      <c r="BY1255" s="112">
        <f t="shared" si="125"/>
        <v>1250</v>
      </c>
      <c r="BZ1255" s="65">
        <f t="shared" si="124"/>
        <v>0</v>
      </c>
      <c r="CA1255" s="359">
        <f t="shared" si="126"/>
        <v>13</v>
      </c>
      <c r="CB1255" s="359">
        <f t="shared" si="127"/>
        <v>2</v>
      </c>
      <c r="CC1255" s="359">
        <f t="shared" si="128"/>
        <v>2023</v>
      </c>
      <c r="CD1255" s="359" t="str">
        <f t="shared" si="129"/>
        <v xml:space="preserve">132202385001INCENDIO FORESTAL </v>
      </c>
    </row>
    <row r="1256" spans="1:82" s="121" customFormat="1" ht="127.5" customHeight="1">
      <c r="A1256" s="13"/>
      <c r="B1256" s="13"/>
      <c r="C1256" s="13"/>
      <c r="D1256" s="212">
        <v>44970</v>
      </c>
      <c r="E1256" s="210" t="s">
        <v>2724</v>
      </c>
      <c r="F1256" s="211" t="s">
        <v>1343</v>
      </c>
      <c r="G1256" s="130" t="s">
        <v>8680</v>
      </c>
      <c r="H1256" s="85" t="str">
        <f>VLOOKUP(E1256&amp;F1256,Divipola!$C$1:$F$1149,4,FALSE)</f>
        <v>85001</v>
      </c>
      <c r="I1256" s="77"/>
      <c r="J1256" s="181"/>
      <c r="K1256" s="248"/>
      <c r="L1256" s="248"/>
      <c r="M1256" s="248"/>
      <c r="N1256" s="248"/>
      <c r="O1256" s="248"/>
      <c r="P1256" s="248"/>
      <c r="Q1256" s="248"/>
      <c r="R1256" s="248"/>
      <c r="S1256" s="248"/>
      <c r="T1256" s="248"/>
      <c r="U1256" s="248"/>
      <c r="V1256" s="248"/>
      <c r="W1256" s="248"/>
      <c r="X1256" s="248"/>
      <c r="Y1256" s="236"/>
      <c r="Z1256" s="237"/>
      <c r="AA1256" s="248"/>
      <c r="AB1256" s="383"/>
      <c r="AC1256" s="73"/>
      <c r="AD1256" s="414"/>
      <c r="AE1256" s="393"/>
      <c r="AF1256" s="78"/>
      <c r="AG1256" s="414"/>
      <c r="AH1256" s="383"/>
      <c r="AI1256" s="453"/>
      <c r="AJ1256" s="453"/>
      <c r="AK1256" s="414"/>
      <c r="AL1256" s="383"/>
      <c r="AM1256" s="383"/>
      <c r="AN1256" s="523"/>
      <c r="AO1256" s="414"/>
      <c r="AP1256" s="548"/>
      <c r="AQ1256" s="414"/>
      <c r="AR1256" s="78"/>
      <c r="AS1256" s="78"/>
      <c r="AT1256" s="414"/>
      <c r="AU1256" s="548"/>
      <c r="AV1256" s="548"/>
      <c r="AW1256" s="414"/>
      <c r="AX1256" s="383"/>
      <c r="AY1256" s="548"/>
      <c r="AZ1256" s="414"/>
      <c r="BA1256" s="383"/>
      <c r="BB1256" s="548"/>
      <c r="BC1256" s="78"/>
      <c r="BD1256" s="414"/>
      <c r="BE1256" s="414"/>
      <c r="BF1256" s="414"/>
      <c r="BG1256" s="414"/>
      <c r="BH1256" s="414"/>
      <c r="BI1256" s="383"/>
      <c r="BJ1256" s="383"/>
      <c r="BK1256" s="78"/>
      <c r="BL1256" s="414"/>
      <c r="BM1256" s="383"/>
      <c r="BN1256" s="78"/>
      <c r="BO1256" s="414"/>
      <c r="BP1256" s="78"/>
      <c r="BQ1256" s="414"/>
      <c r="BR1256" s="383"/>
      <c r="BS1256" s="78"/>
      <c r="BT1256" s="83"/>
      <c r="BU1256" s="75"/>
      <c r="BV1256" s="74"/>
      <c r="BW1256" s="74"/>
      <c r="BX1256" s="461" t="s">
        <v>5133</v>
      </c>
      <c r="BY1256" s="112">
        <f t="shared" si="125"/>
        <v>1251</v>
      </c>
      <c r="BZ1256" s="65">
        <f t="shared" si="124"/>
        <v>0</v>
      </c>
      <c r="CA1256" s="359">
        <f t="shared" si="126"/>
        <v>13</v>
      </c>
      <c r="CB1256" s="359">
        <f t="shared" si="127"/>
        <v>2</v>
      </c>
      <c r="CC1256" s="359">
        <f t="shared" si="128"/>
        <v>2023</v>
      </c>
      <c r="CD1256" s="359" t="str">
        <f t="shared" si="129"/>
        <v xml:space="preserve">132202385001INCENDIO FORESTAL </v>
      </c>
    </row>
    <row r="1257" spans="1:82" s="121" customFormat="1" ht="76.5" customHeight="1">
      <c r="A1257" s="13"/>
      <c r="B1257" s="13"/>
      <c r="C1257" s="13"/>
      <c r="D1257" s="212">
        <v>44970</v>
      </c>
      <c r="E1257" s="210" t="s">
        <v>2676</v>
      </c>
      <c r="F1257" s="211" t="s">
        <v>2165</v>
      </c>
      <c r="G1257" s="130" t="s">
        <v>8680</v>
      </c>
      <c r="H1257" s="85" t="str">
        <f>VLOOKUP(E1257&amp;F1257,Divipola!$C$1:$F$1149,4,FALSE)</f>
        <v>23162</v>
      </c>
      <c r="I1257" s="77"/>
      <c r="J1257" s="181"/>
      <c r="K1257" s="248"/>
      <c r="L1257" s="248"/>
      <c r="M1257" s="248"/>
      <c r="N1257" s="248"/>
      <c r="O1257" s="248"/>
      <c r="P1257" s="248"/>
      <c r="Q1257" s="248"/>
      <c r="R1257" s="248"/>
      <c r="S1257" s="248"/>
      <c r="T1257" s="248"/>
      <c r="U1257" s="248"/>
      <c r="V1257" s="248"/>
      <c r="W1257" s="248"/>
      <c r="X1257" s="248"/>
      <c r="Y1257" s="236"/>
      <c r="Z1257" s="237"/>
      <c r="AA1257" s="248"/>
      <c r="AB1257" s="383"/>
      <c r="AC1257" s="73"/>
      <c r="AD1257" s="414"/>
      <c r="AE1257" s="393"/>
      <c r="AF1257" s="78"/>
      <c r="AG1257" s="414"/>
      <c r="AH1257" s="383"/>
      <c r="AI1257" s="453"/>
      <c r="AJ1257" s="453"/>
      <c r="AK1257" s="414"/>
      <c r="AL1257" s="383"/>
      <c r="AM1257" s="383"/>
      <c r="AN1257" s="523"/>
      <c r="AO1257" s="414"/>
      <c r="AP1257" s="548"/>
      <c r="AQ1257" s="414"/>
      <c r="AR1257" s="78"/>
      <c r="AS1257" s="78"/>
      <c r="AT1257" s="414"/>
      <c r="AU1257" s="548"/>
      <c r="AV1257" s="548"/>
      <c r="AW1257" s="414"/>
      <c r="AX1257" s="383"/>
      <c r="AY1257" s="548"/>
      <c r="AZ1257" s="414"/>
      <c r="BA1257" s="383"/>
      <c r="BB1257" s="548"/>
      <c r="BC1257" s="78"/>
      <c r="BD1257" s="414"/>
      <c r="BE1257" s="414"/>
      <c r="BF1257" s="414"/>
      <c r="BG1257" s="414"/>
      <c r="BH1257" s="414"/>
      <c r="BI1257" s="383"/>
      <c r="BJ1257" s="383"/>
      <c r="BK1257" s="78"/>
      <c r="BL1257" s="414"/>
      <c r="BM1257" s="383"/>
      <c r="BN1257" s="78"/>
      <c r="BO1257" s="414"/>
      <c r="BP1257" s="78"/>
      <c r="BQ1257" s="414"/>
      <c r="BR1257" s="383"/>
      <c r="BS1257" s="78"/>
      <c r="BT1257" s="83"/>
      <c r="BU1257" s="75"/>
      <c r="BV1257" s="74"/>
      <c r="BW1257" s="74"/>
      <c r="BX1257" s="461" t="s">
        <v>5134</v>
      </c>
      <c r="BY1257" s="112">
        <f t="shared" si="125"/>
        <v>1252</v>
      </c>
      <c r="BZ1257" s="65">
        <f t="shared" si="124"/>
        <v>0</v>
      </c>
      <c r="CA1257" s="359">
        <f t="shared" si="126"/>
        <v>13</v>
      </c>
      <c r="CB1257" s="359">
        <f t="shared" si="127"/>
        <v>2</v>
      </c>
      <c r="CC1257" s="359">
        <f t="shared" si="128"/>
        <v>2023</v>
      </c>
      <c r="CD1257" s="359" t="str">
        <f t="shared" si="129"/>
        <v xml:space="preserve">132202323162INCENDIO FORESTAL </v>
      </c>
    </row>
    <row r="1258" spans="1:82" s="121" customFormat="1" ht="114.75" customHeight="1">
      <c r="A1258" s="13"/>
      <c r="B1258" s="13"/>
      <c r="C1258" s="13"/>
      <c r="D1258" s="212">
        <v>44970</v>
      </c>
      <c r="E1258" s="210" t="s">
        <v>2676</v>
      </c>
      <c r="F1258" s="211" t="s">
        <v>986</v>
      </c>
      <c r="G1258" s="130" t="s">
        <v>8680</v>
      </c>
      <c r="H1258" s="85" t="str">
        <f>VLOOKUP(E1258&amp;F1258,Divipola!$C$1:$F$1149,4,FALSE)</f>
        <v>23660</v>
      </c>
      <c r="I1258" s="77"/>
      <c r="J1258" s="181"/>
      <c r="K1258" s="248"/>
      <c r="L1258" s="248"/>
      <c r="M1258" s="248"/>
      <c r="N1258" s="248"/>
      <c r="O1258" s="248"/>
      <c r="P1258" s="248"/>
      <c r="Q1258" s="248"/>
      <c r="R1258" s="248"/>
      <c r="S1258" s="248"/>
      <c r="T1258" s="248"/>
      <c r="U1258" s="248"/>
      <c r="V1258" s="248"/>
      <c r="W1258" s="248"/>
      <c r="X1258" s="248"/>
      <c r="Y1258" s="236"/>
      <c r="Z1258" s="237"/>
      <c r="AA1258" s="248"/>
      <c r="AB1258" s="383"/>
      <c r="AC1258" s="73"/>
      <c r="AD1258" s="414"/>
      <c r="AE1258" s="393"/>
      <c r="AF1258" s="78"/>
      <c r="AG1258" s="414"/>
      <c r="AH1258" s="383"/>
      <c r="AI1258" s="453"/>
      <c r="AJ1258" s="453"/>
      <c r="AK1258" s="414"/>
      <c r="AL1258" s="383"/>
      <c r="AM1258" s="383"/>
      <c r="AN1258" s="523"/>
      <c r="AO1258" s="414"/>
      <c r="AP1258" s="548"/>
      <c r="AQ1258" s="414"/>
      <c r="AR1258" s="78"/>
      <c r="AS1258" s="78"/>
      <c r="AT1258" s="414"/>
      <c r="AU1258" s="548"/>
      <c r="AV1258" s="548"/>
      <c r="AW1258" s="414"/>
      <c r="AX1258" s="383"/>
      <c r="AY1258" s="548"/>
      <c r="AZ1258" s="414"/>
      <c r="BA1258" s="383"/>
      <c r="BB1258" s="548"/>
      <c r="BC1258" s="78"/>
      <c r="BD1258" s="414"/>
      <c r="BE1258" s="414"/>
      <c r="BF1258" s="414"/>
      <c r="BG1258" s="414"/>
      <c r="BH1258" s="414"/>
      <c r="BI1258" s="383"/>
      <c r="BJ1258" s="383"/>
      <c r="BK1258" s="78"/>
      <c r="BL1258" s="414"/>
      <c r="BM1258" s="383"/>
      <c r="BN1258" s="78"/>
      <c r="BO1258" s="414"/>
      <c r="BP1258" s="78"/>
      <c r="BQ1258" s="414"/>
      <c r="BR1258" s="383"/>
      <c r="BS1258" s="78"/>
      <c r="BT1258" s="83"/>
      <c r="BU1258" s="75"/>
      <c r="BV1258" s="74"/>
      <c r="BW1258" s="74"/>
      <c r="BX1258" s="461" t="s">
        <v>5135</v>
      </c>
      <c r="BY1258" s="112">
        <f t="shared" si="125"/>
        <v>1253</v>
      </c>
      <c r="BZ1258" s="65">
        <f t="shared" si="124"/>
        <v>0</v>
      </c>
      <c r="CA1258" s="359">
        <f t="shared" si="126"/>
        <v>13</v>
      </c>
      <c r="CB1258" s="359">
        <f t="shared" si="127"/>
        <v>2</v>
      </c>
      <c r="CC1258" s="359">
        <f t="shared" si="128"/>
        <v>2023</v>
      </c>
      <c r="CD1258" s="359" t="str">
        <f t="shared" si="129"/>
        <v xml:space="preserve">132202323660INCENDIO FORESTAL </v>
      </c>
    </row>
    <row r="1259" spans="1:82" s="121" customFormat="1" ht="114.75" customHeight="1">
      <c r="A1259" s="13"/>
      <c r="B1259" s="13"/>
      <c r="C1259" s="13"/>
      <c r="D1259" s="212">
        <v>44970</v>
      </c>
      <c r="E1259" s="210" t="s">
        <v>2676</v>
      </c>
      <c r="F1259" s="211" t="s">
        <v>986</v>
      </c>
      <c r="G1259" s="130" t="s">
        <v>8680</v>
      </c>
      <c r="H1259" s="85" t="str">
        <f>VLOOKUP(E1259&amp;F1259,Divipola!$C$1:$F$1149,4,FALSE)</f>
        <v>23660</v>
      </c>
      <c r="I1259" s="77"/>
      <c r="J1259" s="181"/>
      <c r="K1259" s="248"/>
      <c r="L1259" s="248"/>
      <c r="M1259" s="248"/>
      <c r="N1259" s="248"/>
      <c r="O1259" s="248"/>
      <c r="P1259" s="248"/>
      <c r="Q1259" s="248"/>
      <c r="R1259" s="248"/>
      <c r="S1259" s="248"/>
      <c r="T1259" s="248"/>
      <c r="U1259" s="248"/>
      <c r="V1259" s="248"/>
      <c r="W1259" s="248"/>
      <c r="X1259" s="248"/>
      <c r="Y1259" s="236"/>
      <c r="Z1259" s="237"/>
      <c r="AA1259" s="248"/>
      <c r="AB1259" s="383"/>
      <c r="AC1259" s="73"/>
      <c r="AD1259" s="414"/>
      <c r="AE1259" s="393"/>
      <c r="AF1259" s="78"/>
      <c r="AG1259" s="414"/>
      <c r="AH1259" s="383"/>
      <c r="AI1259" s="453"/>
      <c r="AJ1259" s="453"/>
      <c r="AK1259" s="414"/>
      <c r="AL1259" s="383"/>
      <c r="AM1259" s="383"/>
      <c r="AN1259" s="523"/>
      <c r="AO1259" s="414"/>
      <c r="AP1259" s="548"/>
      <c r="AQ1259" s="414"/>
      <c r="AR1259" s="78"/>
      <c r="AS1259" s="78"/>
      <c r="AT1259" s="414"/>
      <c r="AU1259" s="548"/>
      <c r="AV1259" s="548"/>
      <c r="AW1259" s="414"/>
      <c r="AX1259" s="383"/>
      <c r="AY1259" s="548"/>
      <c r="AZ1259" s="414"/>
      <c r="BA1259" s="383"/>
      <c r="BB1259" s="548"/>
      <c r="BC1259" s="78"/>
      <c r="BD1259" s="414"/>
      <c r="BE1259" s="414"/>
      <c r="BF1259" s="414"/>
      <c r="BG1259" s="414"/>
      <c r="BH1259" s="414"/>
      <c r="BI1259" s="383"/>
      <c r="BJ1259" s="383"/>
      <c r="BK1259" s="78"/>
      <c r="BL1259" s="414"/>
      <c r="BM1259" s="383"/>
      <c r="BN1259" s="78"/>
      <c r="BO1259" s="414"/>
      <c r="BP1259" s="78"/>
      <c r="BQ1259" s="414"/>
      <c r="BR1259" s="383"/>
      <c r="BS1259" s="78"/>
      <c r="BT1259" s="83"/>
      <c r="BU1259" s="75"/>
      <c r="BV1259" s="74"/>
      <c r="BW1259" s="74"/>
      <c r="BX1259" s="461" t="s">
        <v>5136</v>
      </c>
      <c r="BY1259" s="112">
        <f t="shared" si="125"/>
        <v>1254</v>
      </c>
      <c r="BZ1259" s="65">
        <f t="shared" si="124"/>
        <v>0</v>
      </c>
      <c r="CA1259" s="359">
        <f t="shared" si="126"/>
        <v>13</v>
      </c>
      <c r="CB1259" s="359">
        <f t="shared" si="127"/>
        <v>2</v>
      </c>
      <c r="CC1259" s="359">
        <f t="shared" si="128"/>
        <v>2023</v>
      </c>
      <c r="CD1259" s="359" t="str">
        <f t="shared" si="129"/>
        <v xml:space="preserve">132202323660INCENDIO FORESTAL </v>
      </c>
    </row>
    <row r="1260" spans="1:82" s="121" customFormat="1" ht="76.5" customHeight="1">
      <c r="A1260" s="13"/>
      <c r="B1260" s="13"/>
      <c r="C1260" s="13"/>
      <c r="D1260" s="212">
        <v>44970</v>
      </c>
      <c r="E1260" s="210" t="s">
        <v>506</v>
      </c>
      <c r="F1260" s="211" t="s">
        <v>1332</v>
      </c>
      <c r="G1260" s="130" t="s">
        <v>8680</v>
      </c>
      <c r="H1260" s="85" t="str">
        <f>VLOOKUP(E1260&amp;F1260,Divipola!$C$1:$F$1149,4,FALSE)</f>
        <v>50313</v>
      </c>
      <c r="I1260" s="77"/>
      <c r="J1260" s="181"/>
      <c r="K1260" s="306"/>
      <c r="L1260" s="309"/>
      <c r="M1260" s="309"/>
      <c r="N1260" s="316"/>
      <c r="O1260" s="316"/>
      <c r="P1260" s="316"/>
      <c r="Q1260" s="316"/>
      <c r="R1260" s="316"/>
      <c r="S1260" s="317"/>
      <c r="T1260" s="317"/>
      <c r="U1260" s="317"/>
      <c r="V1260" s="317"/>
      <c r="W1260" s="317"/>
      <c r="X1260" s="317"/>
      <c r="Y1260" s="310"/>
      <c r="Z1260" s="306">
        <v>1</v>
      </c>
      <c r="AA1260" s="311"/>
      <c r="AB1260" s="383"/>
      <c r="AC1260" s="73"/>
      <c r="AD1260" s="414"/>
      <c r="AE1260" s="393"/>
      <c r="AF1260" s="78"/>
      <c r="AG1260" s="414"/>
      <c r="AH1260" s="383"/>
      <c r="AI1260" s="453"/>
      <c r="AJ1260" s="453"/>
      <c r="AK1260" s="414"/>
      <c r="AL1260" s="383"/>
      <c r="AM1260" s="383"/>
      <c r="AN1260" s="523"/>
      <c r="AO1260" s="414"/>
      <c r="AP1260" s="548"/>
      <c r="AQ1260" s="414"/>
      <c r="AR1260" s="78"/>
      <c r="AS1260" s="78"/>
      <c r="AT1260" s="414"/>
      <c r="AU1260" s="548"/>
      <c r="AV1260" s="548"/>
      <c r="AW1260" s="414"/>
      <c r="AX1260" s="383"/>
      <c r="AY1260" s="548"/>
      <c r="AZ1260" s="414"/>
      <c r="BA1260" s="383"/>
      <c r="BB1260" s="548"/>
      <c r="BC1260" s="78"/>
      <c r="BD1260" s="414"/>
      <c r="BE1260" s="414"/>
      <c r="BF1260" s="414"/>
      <c r="BG1260" s="414"/>
      <c r="BH1260" s="414"/>
      <c r="BI1260" s="383"/>
      <c r="BJ1260" s="383"/>
      <c r="BK1260" s="78"/>
      <c r="BL1260" s="414"/>
      <c r="BM1260" s="383"/>
      <c r="BN1260" s="78"/>
      <c r="BO1260" s="414"/>
      <c r="BP1260" s="78"/>
      <c r="BQ1260" s="414"/>
      <c r="BR1260" s="383"/>
      <c r="BS1260" s="78"/>
      <c r="BT1260" s="83"/>
      <c r="BU1260" s="75"/>
      <c r="BV1260" s="74"/>
      <c r="BW1260" s="74"/>
      <c r="BX1260" s="462" t="s">
        <v>6272</v>
      </c>
      <c r="BY1260" s="112">
        <f t="shared" si="125"/>
        <v>1255</v>
      </c>
      <c r="BZ1260" s="65">
        <f t="shared" si="124"/>
        <v>0</v>
      </c>
      <c r="CA1260" s="359">
        <f t="shared" si="126"/>
        <v>13</v>
      </c>
      <c r="CB1260" s="359">
        <f t="shared" si="127"/>
        <v>2</v>
      </c>
      <c r="CC1260" s="359">
        <f t="shared" si="128"/>
        <v>2023</v>
      </c>
      <c r="CD1260" s="359" t="str">
        <f t="shared" si="129"/>
        <v xml:space="preserve">132202350313INCENDIO FORESTAL </v>
      </c>
    </row>
    <row r="1261" spans="1:82" s="121" customFormat="1" ht="114.75" customHeight="1">
      <c r="A1261" s="13"/>
      <c r="B1261" s="13"/>
      <c r="C1261" s="13"/>
      <c r="D1261" s="212">
        <v>44970</v>
      </c>
      <c r="E1261" s="210" t="s">
        <v>2622</v>
      </c>
      <c r="F1261" s="211" t="s">
        <v>1366</v>
      </c>
      <c r="G1261" s="130" t="s">
        <v>8680</v>
      </c>
      <c r="H1261" s="85" t="str">
        <f>VLOOKUP(E1261&amp;F1261,Divipola!$C$1:$F$1149,4,FALSE)</f>
        <v>41797</v>
      </c>
      <c r="I1261" s="77"/>
      <c r="J1261" s="181"/>
      <c r="K1261" s="306"/>
      <c r="L1261" s="309"/>
      <c r="M1261" s="309"/>
      <c r="N1261" s="316"/>
      <c r="O1261" s="316"/>
      <c r="P1261" s="316"/>
      <c r="Q1261" s="316"/>
      <c r="R1261" s="316"/>
      <c r="S1261" s="317"/>
      <c r="T1261" s="317"/>
      <c r="U1261" s="317"/>
      <c r="V1261" s="317"/>
      <c r="W1261" s="317"/>
      <c r="X1261" s="317"/>
      <c r="Y1261" s="310"/>
      <c r="Z1261" s="306">
        <v>160</v>
      </c>
      <c r="AA1261" s="311"/>
      <c r="AB1261" s="383"/>
      <c r="AC1261" s="73"/>
      <c r="AD1261" s="414"/>
      <c r="AE1261" s="393"/>
      <c r="AF1261" s="78"/>
      <c r="AG1261" s="414"/>
      <c r="AH1261" s="383"/>
      <c r="AI1261" s="453"/>
      <c r="AJ1261" s="453"/>
      <c r="AK1261" s="414"/>
      <c r="AL1261" s="383"/>
      <c r="AM1261" s="383"/>
      <c r="AN1261" s="523"/>
      <c r="AO1261" s="414"/>
      <c r="AP1261" s="548"/>
      <c r="AQ1261" s="414"/>
      <c r="AR1261" s="78"/>
      <c r="AS1261" s="78"/>
      <c r="AT1261" s="414"/>
      <c r="AU1261" s="548"/>
      <c r="AV1261" s="548"/>
      <c r="AW1261" s="414"/>
      <c r="AX1261" s="383"/>
      <c r="AY1261" s="548"/>
      <c r="AZ1261" s="414"/>
      <c r="BA1261" s="383"/>
      <c r="BB1261" s="548"/>
      <c r="BC1261" s="78"/>
      <c r="BD1261" s="414"/>
      <c r="BE1261" s="414"/>
      <c r="BF1261" s="414"/>
      <c r="BG1261" s="414"/>
      <c r="BH1261" s="414"/>
      <c r="BI1261" s="383"/>
      <c r="BJ1261" s="383"/>
      <c r="BK1261" s="78"/>
      <c r="BL1261" s="414"/>
      <c r="BM1261" s="383"/>
      <c r="BN1261" s="78"/>
      <c r="BO1261" s="414"/>
      <c r="BP1261" s="78"/>
      <c r="BQ1261" s="414"/>
      <c r="BR1261" s="383"/>
      <c r="BS1261" s="78"/>
      <c r="BT1261" s="83"/>
      <c r="BU1261" s="75"/>
      <c r="BV1261" s="74"/>
      <c r="BW1261" s="74"/>
      <c r="BX1261" s="462" t="s">
        <v>6273</v>
      </c>
      <c r="BY1261" s="112">
        <f t="shared" si="125"/>
        <v>1256</v>
      </c>
      <c r="BZ1261" s="65">
        <f t="shared" si="124"/>
        <v>0</v>
      </c>
      <c r="CA1261" s="359">
        <f t="shared" si="126"/>
        <v>13</v>
      </c>
      <c r="CB1261" s="359">
        <f t="shared" si="127"/>
        <v>2</v>
      </c>
      <c r="CC1261" s="359">
        <f t="shared" si="128"/>
        <v>2023</v>
      </c>
      <c r="CD1261" s="359" t="str">
        <f t="shared" si="129"/>
        <v xml:space="preserve">132202341797INCENDIO FORESTAL </v>
      </c>
    </row>
    <row r="1262" spans="1:82" s="121" customFormat="1" ht="76.5" customHeight="1">
      <c r="A1262" s="13"/>
      <c r="B1262" s="13"/>
      <c r="C1262" s="13"/>
      <c r="D1262" s="212">
        <v>44970</v>
      </c>
      <c r="E1262" s="210" t="s">
        <v>1325</v>
      </c>
      <c r="F1262" s="211" t="s">
        <v>1825</v>
      </c>
      <c r="G1262" s="130" t="s">
        <v>8680</v>
      </c>
      <c r="H1262" s="85" t="str">
        <f>VLOOKUP(E1262&amp;F1262,Divipola!$C$1:$F$1149,4,FALSE)</f>
        <v>70670</v>
      </c>
      <c r="I1262" s="77"/>
      <c r="J1262" s="181"/>
      <c r="K1262" s="306"/>
      <c r="L1262" s="309"/>
      <c r="M1262" s="309"/>
      <c r="N1262" s="316"/>
      <c r="O1262" s="316"/>
      <c r="P1262" s="316"/>
      <c r="Q1262" s="316"/>
      <c r="R1262" s="316"/>
      <c r="S1262" s="317"/>
      <c r="T1262" s="317"/>
      <c r="U1262" s="317"/>
      <c r="V1262" s="317"/>
      <c r="W1262" s="317"/>
      <c r="X1262" s="317"/>
      <c r="Y1262" s="310"/>
      <c r="Z1262" s="306">
        <v>1</v>
      </c>
      <c r="AA1262" s="311"/>
      <c r="AB1262" s="383"/>
      <c r="AC1262" s="73"/>
      <c r="AD1262" s="414"/>
      <c r="AE1262" s="393"/>
      <c r="AF1262" s="78"/>
      <c r="AG1262" s="414"/>
      <c r="AH1262" s="383"/>
      <c r="AI1262" s="453"/>
      <c r="AJ1262" s="453"/>
      <c r="AK1262" s="414"/>
      <c r="AL1262" s="383"/>
      <c r="AM1262" s="383"/>
      <c r="AN1262" s="523"/>
      <c r="AO1262" s="414"/>
      <c r="AP1262" s="548"/>
      <c r="AQ1262" s="414"/>
      <c r="AR1262" s="78"/>
      <c r="AS1262" s="78"/>
      <c r="AT1262" s="414"/>
      <c r="AU1262" s="548"/>
      <c r="AV1262" s="548"/>
      <c r="AW1262" s="414"/>
      <c r="AX1262" s="383"/>
      <c r="AY1262" s="548"/>
      <c r="AZ1262" s="414"/>
      <c r="BA1262" s="383"/>
      <c r="BB1262" s="548"/>
      <c r="BC1262" s="78"/>
      <c r="BD1262" s="414"/>
      <c r="BE1262" s="414"/>
      <c r="BF1262" s="414"/>
      <c r="BG1262" s="414"/>
      <c r="BH1262" s="414"/>
      <c r="BI1262" s="383"/>
      <c r="BJ1262" s="383"/>
      <c r="BK1262" s="78"/>
      <c r="BL1262" s="414"/>
      <c r="BM1262" s="383"/>
      <c r="BN1262" s="78"/>
      <c r="BO1262" s="414"/>
      <c r="BP1262" s="78"/>
      <c r="BQ1262" s="414"/>
      <c r="BR1262" s="383"/>
      <c r="BS1262" s="78"/>
      <c r="BT1262" s="83"/>
      <c r="BU1262" s="75"/>
      <c r="BV1262" s="74"/>
      <c r="BW1262" s="74"/>
      <c r="BX1262" s="462" t="s">
        <v>6274</v>
      </c>
      <c r="BY1262" s="112">
        <f t="shared" si="125"/>
        <v>1257</v>
      </c>
      <c r="BZ1262" s="65">
        <f t="shared" si="124"/>
        <v>0</v>
      </c>
      <c r="CA1262" s="359">
        <f t="shared" si="126"/>
        <v>13</v>
      </c>
      <c r="CB1262" s="359">
        <f t="shared" si="127"/>
        <v>2</v>
      </c>
      <c r="CC1262" s="359">
        <f t="shared" si="128"/>
        <v>2023</v>
      </c>
      <c r="CD1262" s="359" t="str">
        <f t="shared" si="129"/>
        <v xml:space="preserve">132202370670INCENDIO FORESTAL </v>
      </c>
    </row>
    <row r="1263" spans="1:82" s="121" customFormat="1" ht="89.25" customHeight="1">
      <c r="A1263" s="13"/>
      <c r="B1263" s="13"/>
      <c r="C1263" s="13"/>
      <c r="D1263" s="212">
        <v>44970</v>
      </c>
      <c r="E1263" s="210" t="s">
        <v>2622</v>
      </c>
      <c r="F1263" s="211" t="s">
        <v>5</v>
      </c>
      <c r="G1263" s="130" t="s">
        <v>8680</v>
      </c>
      <c r="H1263" s="85" t="str">
        <f>VLOOKUP(E1263&amp;F1263,Divipola!$C$1:$F$1149,4,FALSE)</f>
        <v>41503</v>
      </c>
      <c r="I1263" s="77"/>
      <c r="J1263" s="181"/>
      <c r="K1263" s="306"/>
      <c r="L1263" s="309"/>
      <c r="M1263" s="309"/>
      <c r="N1263" s="316"/>
      <c r="O1263" s="316"/>
      <c r="P1263" s="316"/>
      <c r="Q1263" s="316"/>
      <c r="R1263" s="316"/>
      <c r="S1263" s="317"/>
      <c r="T1263" s="317"/>
      <c r="U1263" s="317"/>
      <c r="V1263" s="317"/>
      <c r="W1263" s="317"/>
      <c r="X1263" s="317"/>
      <c r="Y1263" s="310"/>
      <c r="Z1263" s="306">
        <v>2</v>
      </c>
      <c r="AA1263" s="311"/>
      <c r="AB1263" s="383"/>
      <c r="AC1263" s="73"/>
      <c r="AD1263" s="414"/>
      <c r="AE1263" s="393"/>
      <c r="AF1263" s="78"/>
      <c r="AG1263" s="414"/>
      <c r="AH1263" s="383"/>
      <c r="AI1263" s="453"/>
      <c r="AJ1263" s="453"/>
      <c r="AK1263" s="414"/>
      <c r="AL1263" s="383"/>
      <c r="AM1263" s="383"/>
      <c r="AN1263" s="523"/>
      <c r="AO1263" s="414"/>
      <c r="AP1263" s="548"/>
      <c r="AQ1263" s="414"/>
      <c r="AR1263" s="78"/>
      <c r="AS1263" s="78"/>
      <c r="AT1263" s="414"/>
      <c r="AU1263" s="548"/>
      <c r="AV1263" s="548"/>
      <c r="AW1263" s="414"/>
      <c r="AX1263" s="383"/>
      <c r="AY1263" s="548"/>
      <c r="AZ1263" s="414"/>
      <c r="BA1263" s="383"/>
      <c r="BB1263" s="548"/>
      <c r="BC1263" s="78"/>
      <c r="BD1263" s="414"/>
      <c r="BE1263" s="414"/>
      <c r="BF1263" s="414"/>
      <c r="BG1263" s="414"/>
      <c r="BH1263" s="414"/>
      <c r="BI1263" s="383"/>
      <c r="BJ1263" s="383"/>
      <c r="BK1263" s="78"/>
      <c r="BL1263" s="414"/>
      <c r="BM1263" s="383"/>
      <c r="BN1263" s="78"/>
      <c r="BO1263" s="414"/>
      <c r="BP1263" s="78"/>
      <c r="BQ1263" s="414"/>
      <c r="BR1263" s="383"/>
      <c r="BS1263" s="78"/>
      <c r="BT1263" s="83"/>
      <c r="BU1263" s="75"/>
      <c r="BV1263" s="74"/>
      <c r="BW1263" s="74"/>
      <c r="BX1263" s="462" t="s">
        <v>6275</v>
      </c>
      <c r="BY1263" s="112">
        <f t="shared" si="125"/>
        <v>1258</v>
      </c>
      <c r="BZ1263" s="65">
        <f t="shared" si="124"/>
        <v>0</v>
      </c>
      <c r="CA1263" s="359">
        <f t="shared" si="126"/>
        <v>13</v>
      </c>
      <c r="CB1263" s="359">
        <f t="shared" si="127"/>
        <v>2</v>
      </c>
      <c r="CC1263" s="359">
        <f t="shared" si="128"/>
        <v>2023</v>
      </c>
      <c r="CD1263" s="359" t="str">
        <f t="shared" si="129"/>
        <v xml:space="preserve">132202341503INCENDIO FORESTAL </v>
      </c>
    </row>
    <row r="1264" spans="1:82" s="121" customFormat="1" ht="127.5" customHeight="1">
      <c r="A1264" s="13"/>
      <c r="B1264" s="13"/>
      <c r="C1264" s="13"/>
      <c r="D1264" s="212">
        <v>44970</v>
      </c>
      <c r="E1264" s="210" t="s">
        <v>2861</v>
      </c>
      <c r="F1264" s="211" t="s">
        <v>392</v>
      </c>
      <c r="G1264" s="130" t="s">
        <v>8680</v>
      </c>
      <c r="H1264" s="85" t="str">
        <f>VLOOKUP(E1264&amp;F1264,Divipola!$C$1:$F$1149,4,FALSE)</f>
        <v>44098</v>
      </c>
      <c r="I1264" s="77"/>
      <c r="J1264" s="181"/>
      <c r="K1264" s="306"/>
      <c r="L1264" s="309"/>
      <c r="M1264" s="309"/>
      <c r="N1264" s="316"/>
      <c r="O1264" s="316"/>
      <c r="P1264" s="316"/>
      <c r="Q1264" s="316"/>
      <c r="R1264" s="316"/>
      <c r="S1264" s="317"/>
      <c r="T1264" s="317"/>
      <c r="U1264" s="317"/>
      <c r="V1264" s="317"/>
      <c r="W1264" s="317"/>
      <c r="X1264" s="317"/>
      <c r="Y1264" s="310"/>
      <c r="Z1264" s="306">
        <v>8</v>
      </c>
      <c r="AA1264" s="311"/>
      <c r="AB1264" s="383"/>
      <c r="AC1264" s="73"/>
      <c r="AD1264" s="414"/>
      <c r="AE1264" s="393"/>
      <c r="AF1264" s="78"/>
      <c r="AG1264" s="414"/>
      <c r="AH1264" s="383"/>
      <c r="AI1264" s="453"/>
      <c r="AJ1264" s="453"/>
      <c r="AK1264" s="414"/>
      <c r="AL1264" s="383"/>
      <c r="AM1264" s="383"/>
      <c r="AN1264" s="523"/>
      <c r="AO1264" s="414"/>
      <c r="AP1264" s="548"/>
      <c r="AQ1264" s="414"/>
      <c r="AR1264" s="78"/>
      <c r="AS1264" s="78"/>
      <c r="AT1264" s="414"/>
      <c r="AU1264" s="548"/>
      <c r="AV1264" s="548"/>
      <c r="AW1264" s="414"/>
      <c r="AX1264" s="383"/>
      <c r="AY1264" s="548"/>
      <c r="AZ1264" s="414"/>
      <c r="BA1264" s="383"/>
      <c r="BB1264" s="548"/>
      <c r="BC1264" s="78"/>
      <c r="BD1264" s="414"/>
      <c r="BE1264" s="414"/>
      <c r="BF1264" s="414"/>
      <c r="BG1264" s="414"/>
      <c r="BH1264" s="414"/>
      <c r="BI1264" s="383"/>
      <c r="BJ1264" s="383"/>
      <c r="BK1264" s="78"/>
      <c r="BL1264" s="414"/>
      <c r="BM1264" s="383"/>
      <c r="BN1264" s="78"/>
      <c r="BO1264" s="414"/>
      <c r="BP1264" s="78"/>
      <c r="BQ1264" s="414"/>
      <c r="BR1264" s="383"/>
      <c r="BS1264" s="78"/>
      <c r="BT1264" s="83"/>
      <c r="BU1264" s="75"/>
      <c r="BV1264" s="74"/>
      <c r="BW1264" s="74"/>
      <c r="BX1264" s="462" t="s">
        <v>6276</v>
      </c>
      <c r="BY1264" s="112">
        <f t="shared" si="125"/>
        <v>1259</v>
      </c>
      <c r="BZ1264" s="65">
        <f t="shared" si="124"/>
        <v>0</v>
      </c>
      <c r="CA1264" s="359">
        <f t="shared" si="126"/>
        <v>13</v>
      </c>
      <c r="CB1264" s="359">
        <f t="shared" si="127"/>
        <v>2</v>
      </c>
      <c r="CC1264" s="359">
        <f t="shared" si="128"/>
        <v>2023</v>
      </c>
      <c r="CD1264" s="359" t="str">
        <f t="shared" si="129"/>
        <v xml:space="preserve">132202344098INCENDIO FORESTAL </v>
      </c>
    </row>
    <row r="1265" spans="1:82" s="121" customFormat="1" ht="102" customHeight="1">
      <c r="A1265" s="13"/>
      <c r="B1265" s="13"/>
      <c r="C1265" s="13"/>
      <c r="D1265" s="212">
        <v>44970</v>
      </c>
      <c r="E1265" s="210" t="s">
        <v>2831</v>
      </c>
      <c r="F1265" s="211" t="s">
        <v>1883</v>
      </c>
      <c r="G1265" s="130" t="s">
        <v>8680</v>
      </c>
      <c r="H1265" s="85" t="str">
        <f>VLOOKUP(E1265&amp;F1265,Divipola!$C$1:$F$1149,4,FALSE)</f>
        <v>73461</v>
      </c>
      <c r="I1265" s="77"/>
      <c r="J1265" s="181"/>
      <c r="K1265" s="316"/>
      <c r="L1265" s="316"/>
      <c r="M1265" s="316"/>
      <c r="N1265" s="316"/>
      <c r="O1265" s="316"/>
      <c r="P1265" s="316"/>
      <c r="Q1265" s="316"/>
      <c r="R1265" s="316"/>
      <c r="S1265" s="317"/>
      <c r="T1265" s="317"/>
      <c r="U1265" s="317"/>
      <c r="V1265" s="317"/>
      <c r="W1265" s="317"/>
      <c r="X1265" s="317"/>
      <c r="Y1265" s="317"/>
      <c r="Z1265" s="306">
        <v>1</v>
      </c>
      <c r="AA1265" s="317"/>
      <c r="AB1265" s="383"/>
      <c r="AC1265" s="73"/>
      <c r="AD1265" s="414"/>
      <c r="AE1265" s="393"/>
      <c r="AF1265" s="78"/>
      <c r="AG1265" s="414"/>
      <c r="AH1265" s="383"/>
      <c r="AI1265" s="453"/>
      <c r="AJ1265" s="453"/>
      <c r="AK1265" s="414"/>
      <c r="AL1265" s="383"/>
      <c r="AM1265" s="383"/>
      <c r="AN1265" s="523"/>
      <c r="AO1265" s="414"/>
      <c r="AP1265" s="548"/>
      <c r="AQ1265" s="414"/>
      <c r="AR1265" s="78"/>
      <c r="AS1265" s="78"/>
      <c r="AT1265" s="414"/>
      <c r="AU1265" s="548"/>
      <c r="AV1265" s="548"/>
      <c r="AW1265" s="414"/>
      <c r="AX1265" s="383"/>
      <c r="AY1265" s="548"/>
      <c r="AZ1265" s="414"/>
      <c r="BA1265" s="383"/>
      <c r="BB1265" s="548"/>
      <c r="BC1265" s="78"/>
      <c r="BD1265" s="414"/>
      <c r="BE1265" s="414"/>
      <c r="BF1265" s="414"/>
      <c r="BG1265" s="414"/>
      <c r="BH1265" s="414"/>
      <c r="BI1265" s="383"/>
      <c r="BJ1265" s="383"/>
      <c r="BK1265" s="78"/>
      <c r="BL1265" s="414"/>
      <c r="BM1265" s="383"/>
      <c r="BN1265" s="78"/>
      <c r="BO1265" s="414"/>
      <c r="BP1265" s="78"/>
      <c r="BQ1265" s="414"/>
      <c r="BR1265" s="383"/>
      <c r="BS1265" s="78"/>
      <c r="BT1265" s="83"/>
      <c r="BU1265" s="75"/>
      <c r="BV1265" s="74"/>
      <c r="BW1265" s="74"/>
      <c r="BX1265" s="463" t="s">
        <v>6614</v>
      </c>
      <c r="BY1265" s="112">
        <f t="shared" si="125"/>
        <v>1260</v>
      </c>
      <c r="BZ1265" s="65">
        <f t="shared" si="124"/>
        <v>0</v>
      </c>
      <c r="CA1265" s="359">
        <f t="shared" si="126"/>
        <v>13</v>
      </c>
      <c r="CB1265" s="359">
        <f t="shared" si="127"/>
        <v>2</v>
      </c>
      <c r="CC1265" s="359">
        <f t="shared" si="128"/>
        <v>2023</v>
      </c>
      <c r="CD1265" s="359" t="str">
        <f t="shared" si="129"/>
        <v xml:space="preserve">132202373461INCENDIO FORESTAL </v>
      </c>
    </row>
    <row r="1266" spans="1:82" s="121" customFormat="1" ht="89.25" customHeight="1">
      <c r="A1266" s="13"/>
      <c r="B1266" s="13"/>
      <c r="C1266" s="13"/>
      <c r="D1266" s="212">
        <v>44970</v>
      </c>
      <c r="E1266" s="210" t="s">
        <v>2831</v>
      </c>
      <c r="F1266" s="211" t="s">
        <v>1390</v>
      </c>
      <c r="G1266" s="130" t="s">
        <v>8680</v>
      </c>
      <c r="H1266" s="85" t="str">
        <f>VLOOKUP(E1266&amp;F1266,Divipola!$C$1:$F$1149,4,FALSE)</f>
        <v>73168</v>
      </c>
      <c r="I1266" s="77"/>
      <c r="J1266" s="181"/>
      <c r="K1266" s="316"/>
      <c r="L1266" s="316"/>
      <c r="M1266" s="316"/>
      <c r="N1266" s="316"/>
      <c r="O1266" s="316"/>
      <c r="P1266" s="316"/>
      <c r="Q1266" s="316"/>
      <c r="R1266" s="316"/>
      <c r="S1266" s="317"/>
      <c r="T1266" s="317"/>
      <c r="U1266" s="317"/>
      <c r="V1266" s="317"/>
      <c r="W1266" s="317"/>
      <c r="X1266" s="317"/>
      <c r="Y1266" s="317"/>
      <c r="Z1266" s="306">
        <v>1</v>
      </c>
      <c r="AA1266" s="317"/>
      <c r="AB1266" s="383"/>
      <c r="AC1266" s="73"/>
      <c r="AD1266" s="414"/>
      <c r="AE1266" s="393"/>
      <c r="AF1266" s="78"/>
      <c r="AG1266" s="414"/>
      <c r="AH1266" s="383"/>
      <c r="AI1266" s="453"/>
      <c r="AJ1266" s="453"/>
      <c r="AK1266" s="414"/>
      <c r="AL1266" s="383"/>
      <c r="AM1266" s="383"/>
      <c r="AN1266" s="523"/>
      <c r="AO1266" s="414"/>
      <c r="AP1266" s="548"/>
      <c r="AQ1266" s="414"/>
      <c r="AR1266" s="78"/>
      <c r="AS1266" s="78"/>
      <c r="AT1266" s="414"/>
      <c r="AU1266" s="548"/>
      <c r="AV1266" s="548"/>
      <c r="AW1266" s="414"/>
      <c r="AX1266" s="383"/>
      <c r="AY1266" s="548"/>
      <c r="AZ1266" s="414"/>
      <c r="BA1266" s="383"/>
      <c r="BB1266" s="548"/>
      <c r="BC1266" s="78"/>
      <c r="BD1266" s="414"/>
      <c r="BE1266" s="414"/>
      <c r="BF1266" s="414"/>
      <c r="BG1266" s="414"/>
      <c r="BH1266" s="414"/>
      <c r="BI1266" s="383"/>
      <c r="BJ1266" s="383"/>
      <c r="BK1266" s="78"/>
      <c r="BL1266" s="414"/>
      <c r="BM1266" s="383"/>
      <c r="BN1266" s="78"/>
      <c r="BO1266" s="414"/>
      <c r="BP1266" s="78"/>
      <c r="BQ1266" s="414"/>
      <c r="BR1266" s="383"/>
      <c r="BS1266" s="78"/>
      <c r="BT1266" s="83"/>
      <c r="BU1266" s="75"/>
      <c r="BV1266" s="74"/>
      <c r="BW1266" s="74"/>
      <c r="BX1266" s="463" t="s">
        <v>6615</v>
      </c>
      <c r="BY1266" s="112">
        <f t="shared" si="125"/>
        <v>1261</v>
      </c>
      <c r="BZ1266" s="65">
        <f t="shared" si="124"/>
        <v>0</v>
      </c>
      <c r="CA1266" s="359">
        <f t="shared" si="126"/>
        <v>13</v>
      </c>
      <c r="CB1266" s="359">
        <f t="shared" si="127"/>
        <v>2</v>
      </c>
      <c r="CC1266" s="359">
        <f t="shared" si="128"/>
        <v>2023</v>
      </c>
      <c r="CD1266" s="359" t="str">
        <f t="shared" si="129"/>
        <v xml:space="preserve">132202373168INCENDIO FORESTAL </v>
      </c>
    </row>
    <row r="1267" spans="1:82" s="121" customFormat="1" ht="63.75" customHeight="1">
      <c r="A1267" s="13"/>
      <c r="B1267" s="13"/>
      <c r="C1267" s="13"/>
      <c r="D1267" s="212">
        <v>44970</v>
      </c>
      <c r="E1267" s="210" t="s">
        <v>2832</v>
      </c>
      <c r="F1267" s="211" t="s">
        <v>1363</v>
      </c>
      <c r="G1267" s="130" t="s">
        <v>8680</v>
      </c>
      <c r="H1267" s="85" t="str">
        <f>VLOOKUP(E1267&amp;F1267,Divipola!$C$1:$F$1149,4,FALSE)</f>
        <v>76622</v>
      </c>
      <c r="I1267" s="77"/>
      <c r="J1267" s="181"/>
      <c r="K1267" s="316"/>
      <c r="L1267" s="316"/>
      <c r="M1267" s="316"/>
      <c r="N1267" s="316"/>
      <c r="O1267" s="316"/>
      <c r="P1267" s="316"/>
      <c r="Q1267" s="316"/>
      <c r="R1267" s="316"/>
      <c r="S1267" s="317"/>
      <c r="T1267" s="317"/>
      <c r="U1267" s="317"/>
      <c r="V1267" s="317"/>
      <c r="W1267" s="317"/>
      <c r="X1267" s="317"/>
      <c r="Y1267" s="317"/>
      <c r="Z1267" s="306">
        <v>1</v>
      </c>
      <c r="AA1267" s="317"/>
      <c r="AB1267" s="383"/>
      <c r="AC1267" s="73"/>
      <c r="AD1267" s="414"/>
      <c r="AE1267" s="393"/>
      <c r="AF1267" s="78"/>
      <c r="AG1267" s="414"/>
      <c r="AH1267" s="383"/>
      <c r="AI1267" s="453"/>
      <c r="AJ1267" s="453"/>
      <c r="AK1267" s="414"/>
      <c r="AL1267" s="383"/>
      <c r="AM1267" s="383"/>
      <c r="AN1267" s="523"/>
      <c r="AO1267" s="414"/>
      <c r="AP1267" s="548"/>
      <c r="AQ1267" s="414"/>
      <c r="AR1267" s="78"/>
      <c r="AS1267" s="78"/>
      <c r="AT1267" s="414"/>
      <c r="AU1267" s="548"/>
      <c r="AV1267" s="548"/>
      <c r="AW1267" s="414"/>
      <c r="AX1267" s="383"/>
      <c r="AY1267" s="548"/>
      <c r="AZ1267" s="414"/>
      <c r="BA1267" s="383"/>
      <c r="BB1267" s="548"/>
      <c r="BC1267" s="78"/>
      <c r="BD1267" s="414"/>
      <c r="BE1267" s="414"/>
      <c r="BF1267" s="414"/>
      <c r="BG1267" s="414"/>
      <c r="BH1267" s="414"/>
      <c r="BI1267" s="383"/>
      <c r="BJ1267" s="383"/>
      <c r="BK1267" s="78"/>
      <c r="BL1267" s="414"/>
      <c r="BM1267" s="383"/>
      <c r="BN1267" s="78"/>
      <c r="BO1267" s="414"/>
      <c r="BP1267" s="78"/>
      <c r="BQ1267" s="414"/>
      <c r="BR1267" s="383"/>
      <c r="BS1267" s="78"/>
      <c r="BT1267" s="83"/>
      <c r="BU1267" s="75"/>
      <c r="BV1267" s="74"/>
      <c r="BW1267" s="74"/>
      <c r="BX1267" s="463" t="s">
        <v>6616</v>
      </c>
      <c r="BY1267" s="112">
        <f t="shared" si="125"/>
        <v>1262</v>
      </c>
      <c r="BZ1267" s="65">
        <f t="shared" si="124"/>
        <v>0</v>
      </c>
      <c r="CA1267" s="359">
        <f t="shared" si="126"/>
        <v>13</v>
      </c>
      <c r="CB1267" s="359">
        <f t="shared" si="127"/>
        <v>2</v>
      </c>
      <c r="CC1267" s="359">
        <f t="shared" si="128"/>
        <v>2023</v>
      </c>
      <c r="CD1267" s="359" t="str">
        <f t="shared" si="129"/>
        <v xml:space="preserve">132202376622INCENDIO FORESTAL </v>
      </c>
    </row>
    <row r="1268" spans="1:82" s="121" customFormat="1" ht="108" customHeight="1">
      <c r="A1268" s="13"/>
      <c r="B1268" s="13"/>
      <c r="C1268" s="13"/>
      <c r="D1268" s="212">
        <v>44971</v>
      </c>
      <c r="E1268" s="210" t="s">
        <v>2718</v>
      </c>
      <c r="F1268" s="211" t="s">
        <v>1028</v>
      </c>
      <c r="G1268" s="130" t="s">
        <v>8680</v>
      </c>
      <c r="H1268" s="85" t="str">
        <f>VLOOKUP(E1268&amp;F1268,Divipola!$C$1:$F$1149,4,FALSE)</f>
        <v>25151</v>
      </c>
      <c r="I1268" s="77"/>
      <c r="J1268" s="181"/>
      <c r="K1268" s="108"/>
      <c r="L1268" s="108"/>
      <c r="M1268" s="108"/>
      <c r="N1268" s="108"/>
      <c r="O1268" s="108"/>
      <c r="P1268" s="108"/>
      <c r="Q1268" s="108"/>
      <c r="R1268" s="108"/>
      <c r="S1268" s="108"/>
      <c r="T1268" s="108"/>
      <c r="U1268" s="108"/>
      <c r="V1268" s="108"/>
      <c r="W1268" s="108"/>
      <c r="X1268" s="108"/>
      <c r="Y1268" s="108"/>
      <c r="Z1268" s="109">
        <v>1</v>
      </c>
      <c r="AA1268" s="113"/>
      <c r="AB1268" s="383"/>
      <c r="AC1268" s="73"/>
      <c r="AD1268" s="414"/>
      <c r="AE1268" s="393"/>
      <c r="AF1268" s="78"/>
      <c r="AG1268" s="414"/>
      <c r="AH1268" s="383"/>
      <c r="AI1268" s="453"/>
      <c r="AJ1268" s="453"/>
      <c r="AK1268" s="414"/>
      <c r="AL1268" s="383"/>
      <c r="AM1268" s="383"/>
      <c r="AN1268" s="523"/>
      <c r="AO1268" s="414"/>
      <c r="AP1268" s="548"/>
      <c r="AQ1268" s="414"/>
      <c r="AR1268" s="78"/>
      <c r="AS1268" s="78"/>
      <c r="AT1268" s="414"/>
      <c r="AU1268" s="548"/>
      <c r="AV1268" s="548"/>
      <c r="AW1268" s="414"/>
      <c r="AX1268" s="383"/>
      <c r="AY1268" s="548"/>
      <c r="AZ1268" s="414"/>
      <c r="BA1268" s="383"/>
      <c r="BB1268" s="548"/>
      <c r="BC1268" s="78"/>
      <c r="BD1268" s="414"/>
      <c r="BE1268" s="414"/>
      <c r="BF1268" s="414"/>
      <c r="BG1268" s="414"/>
      <c r="BH1268" s="414"/>
      <c r="BI1268" s="383"/>
      <c r="BJ1268" s="383"/>
      <c r="BK1268" s="78"/>
      <c r="BL1268" s="414"/>
      <c r="BM1268" s="383"/>
      <c r="BN1268" s="78"/>
      <c r="BO1268" s="414"/>
      <c r="BP1268" s="78"/>
      <c r="BQ1268" s="414"/>
      <c r="BR1268" s="383"/>
      <c r="BS1268" s="78"/>
      <c r="BT1268" s="83"/>
      <c r="BU1268" s="75"/>
      <c r="BV1268" s="74"/>
      <c r="BW1268" s="74"/>
      <c r="BX1268" s="98" t="s">
        <v>3476</v>
      </c>
      <c r="BY1268" s="112">
        <f t="shared" si="125"/>
        <v>1263</v>
      </c>
      <c r="BZ1268" s="65">
        <f t="shared" si="124"/>
        <v>0</v>
      </c>
      <c r="CA1268" s="359">
        <f t="shared" si="126"/>
        <v>14</v>
      </c>
      <c r="CB1268" s="359">
        <f t="shared" si="127"/>
        <v>2</v>
      </c>
      <c r="CC1268" s="359">
        <f t="shared" si="128"/>
        <v>2023</v>
      </c>
      <c r="CD1268" s="359" t="str">
        <f t="shared" si="129"/>
        <v xml:space="preserve">142202325151INCENDIO FORESTAL </v>
      </c>
    </row>
    <row r="1269" spans="1:82" s="121" customFormat="1" ht="96" customHeight="1">
      <c r="A1269" s="13"/>
      <c r="B1269" s="13"/>
      <c r="C1269" s="13"/>
      <c r="D1269" s="212">
        <v>44971</v>
      </c>
      <c r="E1269" s="210" t="s">
        <v>2718</v>
      </c>
      <c r="F1269" s="211" t="s">
        <v>1386</v>
      </c>
      <c r="G1269" s="130" t="s">
        <v>8680</v>
      </c>
      <c r="H1269" s="85" t="str">
        <f>VLOOKUP(E1269&amp;F1269,Divipola!$C$1:$F$1149,4,FALSE)</f>
        <v>25335</v>
      </c>
      <c r="I1269" s="77"/>
      <c r="J1269" s="181"/>
      <c r="K1269" s="108"/>
      <c r="L1269" s="108"/>
      <c r="M1269" s="108"/>
      <c r="N1269" s="108"/>
      <c r="O1269" s="108"/>
      <c r="P1269" s="108"/>
      <c r="Q1269" s="108"/>
      <c r="R1269" s="108"/>
      <c r="S1269" s="108"/>
      <c r="T1269" s="108"/>
      <c r="U1269" s="108"/>
      <c r="V1269" s="108"/>
      <c r="W1269" s="108"/>
      <c r="X1269" s="108"/>
      <c r="Y1269" s="108"/>
      <c r="Z1269" s="109">
        <v>5</v>
      </c>
      <c r="AA1269" s="113"/>
      <c r="AB1269" s="383"/>
      <c r="AC1269" s="73"/>
      <c r="AD1269" s="414"/>
      <c r="AE1269" s="393"/>
      <c r="AF1269" s="78"/>
      <c r="AG1269" s="414"/>
      <c r="AH1269" s="383"/>
      <c r="AI1269" s="453"/>
      <c r="AJ1269" s="453"/>
      <c r="AK1269" s="414"/>
      <c r="AL1269" s="383"/>
      <c r="AM1269" s="383"/>
      <c r="AN1269" s="523"/>
      <c r="AO1269" s="414"/>
      <c r="AP1269" s="548"/>
      <c r="AQ1269" s="414"/>
      <c r="AR1269" s="78"/>
      <c r="AS1269" s="78"/>
      <c r="AT1269" s="414"/>
      <c r="AU1269" s="548"/>
      <c r="AV1269" s="548"/>
      <c r="AW1269" s="414"/>
      <c r="AX1269" s="383"/>
      <c r="AY1269" s="548"/>
      <c r="AZ1269" s="414"/>
      <c r="BA1269" s="383"/>
      <c r="BB1269" s="548"/>
      <c r="BC1269" s="78"/>
      <c r="BD1269" s="414"/>
      <c r="BE1269" s="414"/>
      <c r="BF1269" s="414"/>
      <c r="BG1269" s="414"/>
      <c r="BH1269" s="414"/>
      <c r="BI1269" s="383"/>
      <c r="BJ1269" s="383"/>
      <c r="BK1269" s="78"/>
      <c r="BL1269" s="414"/>
      <c r="BM1269" s="383"/>
      <c r="BN1269" s="78"/>
      <c r="BO1269" s="414"/>
      <c r="BP1269" s="78"/>
      <c r="BQ1269" s="414"/>
      <c r="BR1269" s="383"/>
      <c r="BS1269" s="78"/>
      <c r="BT1269" s="83"/>
      <c r="BU1269" s="75"/>
      <c r="BV1269" s="74"/>
      <c r="BW1269" s="74"/>
      <c r="BX1269" s="98" t="s">
        <v>3477</v>
      </c>
      <c r="BY1269" s="112">
        <f t="shared" si="125"/>
        <v>1264</v>
      </c>
      <c r="BZ1269" s="65">
        <f t="shared" si="124"/>
        <v>0</v>
      </c>
      <c r="CA1269" s="359">
        <f t="shared" si="126"/>
        <v>14</v>
      </c>
      <c r="CB1269" s="359">
        <f t="shared" si="127"/>
        <v>2</v>
      </c>
      <c r="CC1269" s="359">
        <f t="shared" si="128"/>
        <v>2023</v>
      </c>
      <c r="CD1269" s="359" t="str">
        <f t="shared" si="129"/>
        <v xml:space="preserve">142202325335INCENDIO FORESTAL </v>
      </c>
    </row>
    <row r="1270" spans="1:82" s="121" customFormat="1" ht="48" customHeight="1">
      <c r="A1270" s="13"/>
      <c r="B1270" s="13"/>
      <c r="C1270" s="13"/>
      <c r="D1270" s="212">
        <v>44971</v>
      </c>
      <c r="E1270" s="210" t="s">
        <v>2718</v>
      </c>
      <c r="F1270" s="211" t="s">
        <v>2737</v>
      </c>
      <c r="G1270" s="130" t="s">
        <v>8680</v>
      </c>
      <c r="H1270" s="85" t="str">
        <f>VLOOKUP(E1270&amp;F1270,Divipola!$C$1:$F$1149,4,FALSE)</f>
        <v>25154</v>
      </c>
      <c r="I1270" s="77"/>
      <c r="J1270" s="181"/>
      <c r="K1270" s="108"/>
      <c r="L1270" s="108"/>
      <c r="M1270" s="108"/>
      <c r="N1270" s="108"/>
      <c r="O1270" s="108"/>
      <c r="P1270" s="108"/>
      <c r="Q1270" s="108"/>
      <c r="R1270" s="108"/>
      <c r="S1270" s="108"/>
      <c r="T1270" s="108"/>
      <c r="U1270" s="108"/>
      <c r="V1270" s="108"/>
      <c r="W1270" s="108"/>
      <c r="X1270" s="108"/>
      <c r="Y1270" s="108"/>
      <c r="Z1270" s="109">
        <v>1</v>
      </c>
      <c r="AA1270" s="113"/>
      <c r="AB1270" s="383"/>
      <c r="AC1270" s="73"/>
      <c r="AD1270" s="414"/>
      <c r="AE1270" s="393"/>
      <c r="AF1270" s="78"/>
      <c r="AG1270" s="414"/>
      <c r="AH1270" s="383"/>
      <c r="AI1270" s="453"/>
      <c r="AJ1270" s="453"/>
      <c r="AK1270" s="414"/>
      <c r="AL1270" s="383"/>
      <c r="AM1270" s="383"/>
      <c r="AN1270" s="523"/>
      <c r="AO1270" s="414"/>
      <c r="AP1270" s="548"/>
      <c r="AQ1270" s="414"/>
      <c r="AR1270" s="78"/>
      <c r="AS1270" s="78"/>
      <c r="AT1270" s="414"/>
      <c r="AU1270" s="548"/>
      <c r="AV1270" s="548"/>
      <c r="AW1270" s="414"/>
      <c r="AX1270" s="383"/>
      <c r="AY1270" s="548"/>
      <c r="AZ1270" s="414"/>
      <c r="BA1270" s="383"/>
      <c r="BB1270" s="548"/>
      <c r="BC1270" s="78"/>
      <c r="BD1270" s="414"/>
      <c r="BE1270" s="414"/>
      <c r="BF1270" s="414"/>
      <c r="BG1270" s="414"/>
      <c r="BH1270" s="414"/>
      <c r="BI1270" s="383"/>
      <c r="BJ1270" s="383"/>
      <c r="BK1270" s="78"/>
      <c r="BL1270" s="414"/>
      <c r="BM1270" s="383"/>
      <c r="BN1270" s="78"/>
      <c r="BO1270" s="414"/>
      <c r="BP1270" s="78"/>
      <c r="BQ1270" s="414"/>
      <c r="BR1270" s="383"/>
      <c r="BS1270" s="78"/>
      <c r="BT1270" s="83"/>
      <c r="BU1270" s="75"/>
      <c r="BV1270" s="74"/>
      <c r="BW1270" s="74"/>
      <c r="BX1270" s="98" t="s">
        <v>3480</v>
      </c>
      <c r="BY1270" s="112">
        <f t="shared" si="125"/>
        <v>1265</v>
      </c>
      <c r="BZ1270" s="65">
        <f t="shared" si="124"/>
        <v>0</v>
      </c>
      <c r="CA1270" s="359">
        <f t="shared" si="126"/>
        <v>14</v>
      </c>
      <c r="CB1270" s="359">
        <f t="shared" si="127"/>
        <v>2</v>
      </c>
      <c r="CC1270" s="359">
        <f t="shared" si="128"/>
        <v>2023</v>
      </c>
      <c r="CD1270" s="359" t="str">
        <f t="shared" si="129"/>
        <v xml:space="preserve">142202325154INCENDIO FORESTAL </v>
      </c>
    </row>
    <row r="1271" spans="1:82" s="121" customFormat="1" ht="216" customHeight="1">
      <c r="A1271" s="13"/>
      <c r="B1271" s="13"/>
      <c r="C1271" s="13"/>
      <c r="D1271" s="212">
        <v>44971</v>
      </c>
      <c r="E1271" s="210" t="s">
        <v>506</v>
      </c>
      <c r="F1271" s="211" t="s">
        <v>1298</v>
      </c>
      <c r="G1271" s="130" t="s">
        <v>8680</v>
      </c>
      <c r="H1271" s="85" t="str">
        <f>VLOOKUP(E1271&amp;F1271,Divipola!$C$1:$F$1149,4,FALSE)</f>
        <v>50245</v>
      </c>
      <c r="I1271" s="77"/>
      <c r="J1271" s="181"/>
      <c r="K1271" s="141"/>
      <c r="L1271" s="141"/>
      <c r="M1271" s="141"/>
      <c r="N1271" s="141"/>
      <c r="O1271" s="141"/>
      <c r="P1271" s="141"/>
      <c r="Q1271" s="141"/>
      <c r="R1271" s="141"/>
      <c r="S1271" s="141"/>
      <c r="T1271" s="141"/>
      <c r="U1271" s="141"/>
      <c r="V1271" s="141"/>
      <c r="W1271" s="141"/>
      <c r="X1271" s="141"/>
      <c r="Y1271" s="142">
        <v>5</v>
      </c>
      <c r="Z1271" s="144"/>
      <c r="AA1271" s="113"/>
      <c r="AB1271" s="383"/>
      <c r="AC1271" s="73"/>
      <c r="AD1271" s="414"/>
      <c r="AE1271" s="393"/>
      <c r="AF1271" s="78"/>
      <c r="AG1271" s="414"/>
      <c r="AH1271" s="383"/>
      <c r="AI1271" s="453"/>
      <c r="AJ1271" s="453"/>
      <c r="AK1271" s="414"/>
      <c r="AL1271" s="383"/>
      <c r="AM1271" s="383"/>
      <c r="AN1271" s="523"/>
      <c r="AO1271" s="414"/>
      <c r="AP1271" s="548"/>
      <c r="AQ1271" s="414"/>
      <c r="AR1271" s="78"/>
      <c r="AS1271" s="78"/>
      <c r="AT1271" s="414"/>
      <c r="AU1271" s="548"/>
      <c r="AV1271" s="548"/>
      <c r="AW1271" s="414"/>
      <c r="AX1271" s="383"/>
      <c r="AY1271" s="548"/>
      <c r="AZ1271" s="414"/>
      <c r="BA1271" s="383"/>
      <c r="BB1271" s="548"/>
      <c r="BC1271" s="78"/>
      <c r="BD1271" s="414"/>
      <c r="BE1271" s="414"/>
      <c r="BF1271" s="414"/>
      <c r="BG1271" s="414"/>
      <c r="BH1271" s="414"/>
      <c r="BI1271" s="383"/>
      <c r="BJ1271" s="383"/>
      <c r="BK1271" s="78"/>
      <c r="BL1271" s="414"/>
      <c r="BM1271" s="383"/>
      <c r="BN1271" s="78"/>
      <c r="BO1271" s="414"/>
      <c r="BP1271" s="78"/>
      <c r="BQ1271" s="414"/>
      <c r="BR1271" s="383"/>
      <c r="BS1271" s="78"/>
      <c r="BT1271" s="83"/>
      <c r="BU1271" s="75"/>
      <c r="BV1271" s="74"/>
      <c r="BW1271" s="74"/>
      <c r="BX1271" s="132" t="s">
        <v>3486</v>
      </c>
      <c r="BY1271" s="112">
        <f t="shared" si="125"/>
        <v>1266</v>
      </c>
      <c r="BZ1271" s="65">
        <f t="shared" si="124"/>
        <v>0</v>
      </c>
      <c r="CA1271" s="359">
        <f t="shared" si="126"/>
        <v>14</v>
      </c>
      <c r="CB1271" s="359">
        <f t="shared" si="127"/>
        <v>2</v>
      </c>
      <c r="CC1271" s="359">
        <f t="shared" si="128"/>
        <v>2023</v>
      </c>
      <c r="CD1271" s="359" t="str">
        <f t="shared" si="129"/>
        <v xml:space="preserve">142202350245INCENDIO FORESTAL </v>
      </c>
    </row>
    <row r="1272" spans="1:82" s="121" customFormat="1" ht="96" customHeight="1">
      <c r="A1272" s="13"/>
      <c r="B1272" s="13"/>
      <c r="C1272" s="13"/>
      <c r="D1272" s="212">
        <v>44971</v>
      </c>
      <c r="E1272" s="210" t="s">
        <v>2718</v>
      </c>
      <c r="F1272" s="211" t="s">
        <v>1028</v>
      </c>
      <c r="G1272" s="130" t="s">
        <v>8680</v>
      </c>
      <c r="H1272" s="85" t="str">
        <f>VLOOKUP(E1272&amp;F1272,Divipola!$C$1:$F$1149,4,FALSE)</f>
        <v>25151</v>
      </c>
      <c r="I1272" s="77"/>
      <c r="J1272" s="181"/>
      <c r="K1272" s="108"/>
      <c r="L1272" s="108"/>
      <c r="M1272" s="108"/>
      <c r="N1272" s="108"/>
      <c r="O1272" s="108"/>
      <c r="P1272" s="108"/>
      <c r="Q1272" s="108"/>
      <c r="R1272" s="108"/>
      <c r="S1272" s="108"/>
      <c r="T1272" s="108"/>
      <c r="U1272" s="108"/>
      <c r="V1272" s="108"/>
      <c r="W1272" s="108"/>
      <c r="X1272" s="108"/>
      <c r="Y1272" s="108"/>
      <c r="Z1272" s="109">
        <v>1</v>
      </c>
      <c r="AA1272" s="113"/>
      <c r="AB1272" s="383"/>
      <c r="AC1272" s="73"/>
      <c r="AD1272" s="414"/>
      <c r="AE1272" s="393"/>
      <c r="AF1272" s="78"/>
      <c r="AG1272" s="414"/>
      <c r="AH1272" s="383"/>
      <c r="AI1272" s="453"/>
      <c r="AJ1272" s="453"/>
      <c r="AK1272" s="414"/>
      <c r="AL1272" s="383"/>
      <c r="AM1272" s="383"/>
      <c r="AN1272" s="523"/>
      <c r="AO1272" s="414"/>
      <c r="AP1272" s="548"/>
      <c r="AQ1272" s="414"/>
      <c r="AR1272" s="78"/>
      <c r="AS1272" s="78"/>
      <c r="AT1272" s="414"/>
      <c r="AU1272" s="548"/>
      <c r="AV1272" s="548"/>
      <c r="AW1272" s="414"/>
      <c r="AX1272" s="383"/>
      <c r="AY1272" s="548"/>
      <c r="AZ1272" s="414"/>
      <c r="BA1272" s="383"/>
      <c r="BB1272" s="548"/>
      <c r="BC1272" s="78"/>
      <c r="BD1272" s="414"/>
      <c r="BE1272" s="414"/>
      <c r="BF1272" s="414"/>
      <c r="BG1272" s="414"/>
      <c r="BH1272" s="414"/>
      <c r="BI1272" s="383"/>
      <c r="BJ1272" s="383"/>
      <c r="BK1272" s="78"/>
      <c r="BL1272" s="414"/>
      <c r="BM1272" s="383"/>
      <c r="BN1272" s="78"/>
      <c r="BO1272" s="414"/>
      <c r="BP1272" s="78"/>
      <c r="BQ1272" s="414"/>
      <c r="BR1272" s="383"/>
      <c r="BS1272" s="78"/>
      <c r="BT1272" s="83"/>
      <c r="BU1272" s="75"/>
      <c r="BV1272" s="74"/>
      <c r="BW1272" s="74"/>
      <c r="BX1272" s="98" t="s">
        <v>3487</v>
      </c>
      <c r="BY1272" s="112">
        <f t="shared" si="125"/>
        <v>1267</v>
      </c>
      <c r="BZ1272" s="65">
        <f t="shared" si="124"/>
        <v>0</v>
      </c>
      <c r="CA1272" s="359">
        <f t="shared" si="126"/>
        <v>14</v>
      </c>
      <c r="CB1272" s="359">
        <f t="shared" si="127"/>
        <v>2</v>
      </c>
      <c r="CC1272" s="359">
        <f t="shared" si="128"/>
        <v>2023</v>
      </c>
      <c r="CD1272" s="359" t="str">
        <f t="shared" si="129"/>
        <v xml:space="preserve">142202325151INCENDIO FORESTAL </v>
      </c>
    </row>
    <row r="1273" spans="1:82" s="121" customFormat="1" ht="96" customHeight="1">
      <c r="A1273" s="13"/>
      <c r="B1273" s="13"/>
      <c r="C1273" s="13"/>
      <c r="D1273" s="212">
        <v>44971</v>
      </c>
      <c r="E1273" s="210" t="s">
        <v>2718</v>
      </c>
      <c r="F1273" s="211" t="s">
        <v>1028</v>
      </c>
      <c r="G1273" s="130" t="s">
        <v>8680</v>
      </c>
      <c r="H1273" s="85" t="str">
        <f>VLOOKUP(E1273&amp;F1273,Divipola!$C$1:$F$1149,4,FALSE)</f>
        <v>25151</v>
      </c>
      <c r="I1273" s="77"/>
      <c r="J1273" s="181"/>
      <c r="K1273" s="108"/>
      <c r="L1273" s="108"/>
      <c r="M1273" s="108"/>
      <c r="N1273" s="108"/>
      <c r="O1273" s="108"/>
      <c r="P1273" s="108"/>
      <c r="Q1273" s="108"/>
      <c r="R1273" s="108"/>
      <c r="S1273" s="108"/>
      <c r="T1273" s="108"/>
      <c r="U1273" s="108"/>
      <c r="V1273" s="108"/>
      <c r="W1273" s="108"/>
      <c r="X1273" s="108"/>
      <c r="Y1273" s="108"/>
      <c r="Z1273" s="109">
        <v>1</v>
      </c>
      <c r="AA1273" s="113"/>
      <c r="AB1273" s="383"/>
      <c r="AC1273" s="73"/>
      <c r="AD1273" s="414"/>
      <c r="AE1273" s="393"/>
      <c r="AF1273" s="78"/>
      <c r="AG1273" s="414"/>
      <c r="AH1273" s="383"/>
      <c r="AI1273" s="453"/>
      <c r="AJ1273" s="453"/>
      <c r="AK1273" s="414"/>
      <c r="AL1273" s="383"/>
      <c r="AM1273" s="383"/>
      <c r="AN1273" s="523"/>
      <c r="AO1273" s="414"/>
      <c r="AP1273" s="548"/>
      <c r="AQ1273" s="414"/>
      <c r="AR1273" s="78"/>
      <c r="AS1273" s="78"/>
      <c r="AT1273" s="414"/>
      <c r="AU1273" s="548"/>
      <c r="AV1273" s="548"/>
      <c r="AW1273" s="414"/>
      <c r="AX1273" s="383"/>
      <c r="AY1273" s="548"/>
      <c r="AZ1273" s="414"/>
      <c r="BA1273" s="383"/>
      <c r="BB1273" s="548"/>
      <c r="BC1273" s="78"/>
      <c r="BD1273" s="414"/>
      <c r="BE1273" s="414"/>
      <c r="BF1273" s="414"/>
      <c r="BG1273" s="414"/>
      <c r="BH1273" s="414"/>
      <c r="BI1273" s="383"/>
      <c r="BJ1273" s="383"/>
      <c r="BK1273" s="78"/>
      <c r="BL1273" s="414"/>
      <c r="BM1273" s="383"/>
      <c r="BN1273" s="78"/>
      <c r="BO1273" s="414"/>
      <c r="BP1273" s="78"/>
      <c r="BQ1273" s="414"/>
      <c r="BR1273" s="383"/>
      <c r="BS1273" s="78"/>
      <c r="BT1273" s="83"/>
      <c r="BU1273" s="75"/>
      <c r="BV1273" s="74"/>
      <c r="BW1273" s="74"/>
      <c r="BX1273" s="98" t="s">
        <v>3488</v>
      </c>
      <c r="BY1273" s="112">
        <f t="shared" si="125"/>
        <v>1268</v>
      </c>
      <c r="BZ1273" s="65">
        <f t="shared" si="124"/>
        <v>0</v>
      </c>
      <c r="CA1273" s="359">
        <f t="shared" si="126"/>
        <v>14</v>
      </c>
      <c r="CB1273" s="359">
        <f t="shared" si="127"/>
        <v>2</v>
      </c>
      <c r="CC1273" s="359">
        <f t="shared" si="128"/>
        <v>2023</v>
      </c>
      <c r="CD1273" s="359" t="str">
        <f t="shared" si="129"/>
        <v xml:space="preserve">142202325151INCENDIO FORESTAL </v>
      </c>
    </row>
    <row r="1274" spans="1:82" s="121" customFormat="1" ht="96" customHeight="1">
      <c r="A1274" s="13"/>
      <c r="B1274" s="13"/>
      <c r="C1274" s="13"/>
      <c r="D1274" s="212">
        <v>44971</v>
      </c>
      <c r="E1274" s="210" t="s">
        <v>2718</v>
      </c>
      <c r="F1274" s="211" t="s">
        <v>1062</v>
      </c>
      <c r="G1274" s="130" t="s">
        <v>8680</v>
      </c>
      <c r="H1274" s="85" t="str">
        <f>VLOOKUP(E1274&amp;F1274,Divipola!$C$1:$F$1149,4,FALSE)</f>
        <v>25293</v>
      </c>
      <c r="I1274" s="77"/>
      <c r="J1274" s="181"/>
      <c r="K1274" s="108"/>
      <c r="L1274" s="108"/>
      <c r="M1274" s="108"/>
      <c r="N1274" s="108"/>
      <c r="O1274" s="108"/>
      <c r="P1274" s="108"/>
      <c r="Q1274" s="108"/>
      <c r="R1274" s="108"/>
      <c r="S1274" s="108"/>
      <c r="T1274" s="108"/>
      <c r="U1274" s="108"/>
      <c r="V1274" s="108"/>
      <c r="W1274" s="108"/>
      <c r="X1274" s="108"/>
      <c r="Y1274" s="108"/>
      <c r="Z1274" s="109">
        <v>4</v>
      </c>
      <c r="AA1274" s="113"/>
      <c r="AB1274" s="383"/>
      <c r="AC1274" s="73"/>
      <c r="AD1274" s="414"/>
      <c r="AE1274" s="393"/>
      <c r="AF1274" s="78"/>
      <c r="AG1274" s="414"/>
      <c r="AH1274" s="383"/>
      <c r="AI1274" s="453"/>
      <c r="AJ1274" s="453"/>
      <c r="AK1274" s="414"/>
      <c r="AL1274" s="383"/>
      <c r="AM1274" s="383"/>
      <c r="AN1274" s="523"/>
      <c r="AO1274" s="414"/>
      <c r="AP1274" s="548"/>
      <c r="AQ1274" s="414"/>
      <c r="AR1274" s="78"/>
      <c r="AS1274" s="78"/>
      <c r="AT1274" s="414"/>
      <c r="AU1274" s="548"/>
      <c r="AV1274" s="548"/>
      <c r="AW1274" s="414"/>
      <c r="AX1274" s="383"/>
      <c r="AY1274" s="548"/>
      <c r="AZ1274" s="414"/>
      <c r="BA1274" s="383"/>
      <c r="BB1274" s="548"/>
      <c r="BC1274" s="78"/>
      <c r="BD1274" s="414"/>
      <c r="BE1274" s="414"/>
      <c r="BF1274" s="414"/>
      <c r="BG1274" s="414"/>
      <c r="BH1274" s="414"/>
      <c r="BI1274" s="383"/>
      <c r="BJ1274" s="383"/>
      <c r="BK1274" s="78"/>
      <c r="BL1274" s="414"/>
      <c r="BM1274" s="383"/>
      <c r="BN1274" s="78"/>
      <c r="BO1274" s="414"/>
      <c r="BP1274" s="78"/>
      <c r="BQ1274" s="414"/>
      <c r="BR1274" s="383"/>
      <c r="BS1274" s="78"/>
      <c r="BT1274" s="83"/>
      <c r="BU1274" s="75"/>
      <c r="BV1274" s="74"/>
      <c r="BW1274" s="74"/>
      <c r="BX1274" s="98" t="s">
        <v>3489</v>
      </c>
      <c r="BY1274" s="112">
        <f t="shared" si="125"/>
        <v>1269</v>
      </c>
      <c r="BZ1274" s="65">
        <f t="shared" si="124"/>
        <v>0</v>
      </c>
      <c r="CA1274" s="359">
        <f t="shared" si="126"/>
        <v>14</v>
      </c>
      <c r="CB1274" s="359">
        <f t="shared" si="127"/>
        <v>2</v>
      </c>
      <c r="CC1274" s="359">
        <f t="shared" si="128"/>
        <v>2023</v>
      </c>
      <c r="CD1274" s="359" t="str">
        <f t="shared" si="129"/>
        <v xml:space="preserve">142202325293INCENDIO FORESTAL </v>
      </c>
    </row>
    <row r="1275" spans="1:82" s="121" customFormat="1" ht="84" customHeight="1">
      <c r="A1275" s="13"/>
      <c r="B1275" s="13"/>
      <c r="C1275" s="13"/>
      <c r="D1275" s="212">
        <v>44971</v>
      </c>
      <c r="E1275" s="210" t="s">
        <v>2718</v>
      </c>
      <c r="F1275" s="211" t="s">
        <v>1028</v>
      </c>
      <c r="G1275" s="130" t="s">
        <v>8680</v>
      </c>
      <c r="H1275" s="85" t="str">
        <f>VLOOKUP(E1275&amp;F1275,Divipola!$C$1:$F$1149,4,FALSE)</f>
        <v>25151</v>
      </c>
      <c r="I1275" s="77"/>
      <c r="J1275" s="181"/>
      <c r="K1275" s="108"/>
      <c r="L1275" s="108"/>
      <c r="M1275" s="108"/>
      <c r="N1275" s="108"/>
      <c r="O1275" s="108"/>
      <c r="P1275" s="108"/>
      <c r="Q1275" s="108"/>
      <c r="R1275" s="108"/>
      <c r="S1275" s="108"/>
      <c r="T1275" s="108"/>
      <c r="U1275" s="108"/>
      <c r="V1275" s="108"/>
      <c r="W1275" s="108"/>
      <c r="X1275" s="108"/>
      <c r="Y1275" s="108"/>
      <c r="Z1275" s="109">
        <v>1</v>
      </c>
      <c r="AA1275" s="113"/>
      <c r="AB1275" s="383"/>
      <c r="AC1275" s="73"/>
      <c r="AD1275" s="414"/>
      <c r="AE1275" s="393"/>
      <c r="AF1275" s="78"/>
      <c r="AG1275" s="414"/>
      <c r="AH1275" s="383"/>
      <c r="AI1275" s="453"/>
      <c r="AJ1275" s="453"/>
      <c r="AK1275" s="414"/>
      <c r="AL1275" s="383"/>
      <c r="AM1275" s="383"/>
      <c r="AN1275" s="523"/>
      <c r="AO1275" s="414"/>
      <c r="AP1275" s="548"/>
      <c r="AQ1275" s="414"/>
      <c r="AR1275" s="78"/>
      <c r="AS1275" s="78"/>
      <c r="AT1275" s="414"/>
      <c r="AU1275" s="548"/>
      <c r="AV1275" s="548"/>
      <c r="AW1275" s="414"/>
      <c r="AX1275" s="383"/>
      <c r="AY1275" s="548"/>
      <c r="AZ1275" s="414"/>
      <c r="BA1275" s="383"/>
      <c r="BB1275" s="548"/>
      <c r="BC1275" s="78"/>
      <c r="BD1275" s="414"/>
      <c r="BE1275" s="414"/>
      <c r="BF1275" s="414"/>
      <c r="BG1275" s="414"/>
      <c r="BH1275" s="414"/>
      <c r="BI1275" s="383"/>
      <c r="BJ1275" s="383"/>
      <c r="BK1275" s="78"/>
      <c r="BL1275" s="414"/>
      <c r="BM1275" s="383"/>
      <c r="BN1275" s="78"/>
      <c r="BO1275" s="414"/>
      <c r="BP1275" s="78"/>
      <c r="BQ1275" s="414"/>
      <c r="BR1275" s="383"/>
      <c r="BS1275" s="78"/>
      <c r="BT1275" s="83"/>
      <c r="BU1275" s="75"/>
      <c r="BV1275" s="74"/>
      <c r="BW1275" s="74"/>
      <c r="BX1275" s="98" t="s">
        <v>3490</v>
      </c>
      <c r="BY1275" s="112">
        <f t="shared" si="125"/>
        <v>1270</v>
      </c>
      <c r="BZ1275" s="65">
        <f t="shared" si="124"/>
        <v>0</v>
      </c>
      <c r="CA1275" s="359">
        <f t="shared" si="126"/>
        <v>14</v>
      </c>
      <c r="CB1275" s="359">
        <f t="shared" si="127"/>
        <v>2</v>
      </c>
      <c r="CC1275" s="359">
        <f t="shared" si="128"/>
        <v>2023</v>
      </c>
      <c r="CD1275" s="359" t="str">
        <f t="shared" si="129"/>
        <v xml:space="preserve">142202325151INCENDIO FORESTAL </v>
      </c>
    </row>
    <row r="1276" spans="1:82" s="121" customFormat="1" ht="72" customHeight="1">
      <c r="A1276" s="13"/>
      <c r="B1276" s="13"/>
      <c r="C1276" s="13"/>
      <c r="D1276" s="212">
        <v>44971</v>
      </c>
      <c r="E1276" s="210" t="s">
        <v>2829</v>
      </c>
      <c r="F1276" s="211" t="s">
        <v>2471</v>
      </c>
      <c r="G1276" s="111" t="s">
        <v>2800</v>
      </c>
      <c r="H1276" s="85" t="str">
        <f>VLOOKUP(E1276&amp;F1276,Divipola!$C$1:$F$1149,4,FALSE)</f>
        <v>05475</v>
      </c>
      <c r="I1276" s="77"/>
      <c r="J1276" s="181"/>
      <c r="K1276" s="108"/>
      <c r="L1276" s="108"/>
      <c r="M1276" s="108"/>
      <c r="N1276" s="108">
        <v>8</v>
      </c>
      <c r="O1276" s="108">
        <v>1</v>
      </c>
      <c r="P1276" s="108">
        <v>1</v>
      </c>
      <c r="Q1276" s="108"/>
      <c r="R1276" s="108"/>
      <c r="S1276" s="108"/>
      <c r="T1276" s="108"/>
      <c r="U1276" s="108"/>
      <c r="V1276" s="108"/>
      <c r="W1276" s="108"/>
      <c r="X1276" s="108"/>
      <c r="Y1276" s="108"/>
      <c r="Z1276" s="109"/>
      <c r="AA1276" s="113"/>
      <c r="AB1276" s="383"/>
      <c r="AC1276" s="73"/>
      <c r="AD1276" s="414"/>
      <c r="AE1276" s="393"/>
      <c r="AF1276" s="78"/>
      <c r="AG1276" s="414"/>
      <c r="AH1276" s="383"/>
      <c r="AI1276" s="453"/>
      <c r="AJ1276" s="453"/>
      <c r="AK1276" s="414"/>
      <c r="AL1276" s="383"/>
      <c r="AM1276" s="383"/>
      <c r="AN1276" s="523"/>
      <c r="AO1276" s="414"/>
      <c r="AP1276" s="548"/>
      <c r="AQ1276" s="414"/>
      <c r="AR1276" s="78"/>
      <c r="AS1276" s="78"/>
      <c r="AT1276" s="414"/>
      <c r="AU1276" s="548"/>
      <c r="AV1276" s="548"/>
      <c r="AW1276" s="414"/>
      <c r="AX1276" s="383"/>
      <c r="AY1276" s="548"/>
      <c r="AZ1276" s="414"/>
      <c r="BA1276" s="383"/>
      <c r="BB1276" s="548"/>
      <c r="BC1276" s="78"/>
      <c r="BD1276" s="414"/>
      <c r="BE1276" s="414"/>
      <c r="BF1276" s="414"/>
      <c r="BG1276" s="414"/>
      <c r="BH1276" s="414"/>
      <c r="BI1276" s="383"/>
      <c r="BJ1276" s="383"/>
      <c r="BK1276" s="78"/>
      <c r="BL1276" s="414"/>
      <c r="BM1276" s="383"/>
      <c r="BN1276" s="78"/>
      <c r="BO1276" s="414"/>
      <c r="BP1276" s="78"/>
      <c r="BQ1276" s="414"/>
      <c r="BR1276" s="383"/>
      <c r="BS1276" s="78"/>
      <c r="BT1276" s="83"/>
      <c r="BU1276" s="75"/>
      <c r="BV1276" s="74"/>
      <c r="BW1276" s="74"/>
      <c r="BX1276" s="132" t="s">
        <v>3503</v>
      </c>
      <c r="BY1276" s="112">
        <f t="shared" si="125"/>
        <v>1271</v>
      </c>
      <c r="BZ1276" s="65">
        <f t="shared" si="124"/>
        <v>0</v>
      </c>
      <c r="CA1276" s="359">
        <f t="shared" si="126"/>
        <v>14</v>
      </c>
      <c r="CB1276" s="359">
        <f t="shared" si="127"/>
        <v>2</v>
      </c>
      <c r="CC1276" s="359">
        <f t="shared" si="128"/>
        <v>2023</v>
      </c>
      <c r="CD1276" s="359" t="str">
        <f t="shared" si="129"/>
        <v>142202305475INCENDIO ESTRUCTURAL</v>
      </c>
    </row>
    <row r="1277" spans="1:82" s="121" customFormat="1" ht="84" customHeight="1">
      <c r="A1277" s="13"/>
      <c r="B1277" s="13"/>
      <c r="C1277" s="13"/>
      <c r="D1277" s="212">
        <v>44971</v>
      </c>
      <c r="E1277" s="210" t="s">
        <v>2622</v>
      </c>
      <c r="F1277" s="211" t="s">
        <v>376</v>
      </c>
      <c r="G1277" s="130" t="s">
        <v>8680</v>
      </c>
      <c r="H1277" s="85" t="str">
        <f>VLOOKUP(E1277&amp;F1277,Divipola!$C$1:$F$1149,4,FALSE)</f>
        <v>41791</v>
      </c>
      <c r="I1277" s="77"/>
      <c r="J1277" s="181"/>
      <c r="K1277" s="146"/>
      <c r="L1277" s="146"/>
      <c r="M1277" s="146"/>
      <c r="N1277" s="146"/>
      <c r="O1277" s="146"/>
      <c r="P1277" s="146"/>
      <c r="Q1277" s="146"/>
      <c r="R1277" s="146"/>
      <c r="S1277" s="146"/>
      <c r="T1277" s="146"/>
      <c r="U1277" s="146"/>
      <c r="V1277" s="146"/>
      <c r="W1277" s="146"/>
      <c r="X1277" s="159"/>
      <c r="Y1277" s="146"/>
      <c r="Z1277" s="147">
        <v>1</v>
      </c>
      <c r="AA1277" s="148"/>
      <c r="AB1277" s="383"/>
      <c r="AC1277" s="73"/>
      <c r="AD1277" s="414"/>
      <c r="AE1277" s="393"/>
      <c r="AF1277" s="78"/>
      <c r="AG1277" s="414"/>
      <c r="AH1277" s="383"/>
      <c r="AI1277" s="453"/>
      <c r="AJ1277" s="453"/>
      <c r="AK1277" s="414"/>
      <c r="AL1277" s="383"/>
      <c r="AM1277" s="383"/>
      <c r="AN1277" s="523"/>
      <c r="AO1277" s="414"/>
      <c r="AP1277" s="548"/>
      <c r="AQ1277" s="414"/>
      <c r="AR1277" s="78"/>
      <c r="AS1277" s="78"/>
      <c r="AT1277" s="414"/>
      <c r="AU1277" s="548"/>
      <c r="AV1277" s="548"/>
      <c r="AW1277" s="414"/>
      <c r="AX1277" s="383"/>
      <c r="AY1277" s="548"/>
      <c r="AZ1277" s="414"/>
      <c r="BA1277" s="383"/>
      <c r="BB1277" s="548"/>
      <c r="BC1277" s="78"/>
      <c r="BD1277" s="414"/>
      <c r="BE1277" s="414"/>
      <c r="BF1277" s="414"/>
      <c r="BG1277" s="414"/>
      <c r="BH1277" s="414"/>
      <c r="BI1277" s="383"/>
      <c r="BJ1277" s="383"/>
      <c r="BK1277" s="78"/>
      <c r="BL1277" s="414"/>
      <c r="BM1277" s="383"/>
      <c r="BN1277" s="78"/>
      <c r="BO1277" s="414"/>
      <c r="BP1277" s="78"/>
      <c r="BQ1277" s="414"/>
      <c r="BR1277" s="383"/>
      <c r="BS1277" s="78"/>
      <c r="BT1277" s="83"/>
      <c r="BU1277" s="75"/>
      <c r="BV1277" s="74"/>
      <c r="BW1277" s="74"/>
      <c r="BX1277" s="117" t="s">
        <v>3655</v>
      </c>
      <c r="BY1277" s="112">
        <f t="shared" si="125"/>
        <v>1272</v>
      </c>
      <c r="BZ1277" s="65">
        <f t="shared" si="124"/>
        <v>0</v>
      </c>
      <c r="CA1277" s="359">
        <f t="shared" si="126"/>
        <v>14</v>
      </c>
      <c r="CB1277" s="359">
        <f t="shared" si="127"/>
        <v>2</v>
      </c>
      <c r="CC1277" s="359">
        <f t="shared" si="128"/>
        <v>2023</v>
      </c>
      <c r="CD1277" s="359" t="str">
        <f t="shared" si="129"/>
        <v xml:space="preserve">142202341791INCENDIO FORESTAL </v>
      </c>
    </row>
    <row r="1278" spans="1:82" s="121" customFormat="1" ht="96" customHeight="1">
      <c r="A1278" s="13"/>
      <c r="B1278" s="13"/>
      <c r="C1278" s="13"/>
      <c r="D1278" s="212">
        <v>44971</v>
      </c>
      <c r="E1278" s="210" t="s">
        <v>2622</v>
      </c>
      <c r="F1278" s="211" t="s">
        <v>517</v>
      </c>
      <c r="G1278" s="130" t="s">
        <v>8680</v>
      </c>
      <c r="H1278" s="85" t="str">
        <f>VLOOKUP(E1278&amp;F1278,Divipola!$C$1:$F$1149,4,FALSE)</f>
        <v>41298</v>
      </c>
      <c r="I1278" s="77"/>
      <c r="J1278" s="181"/>
      <c r="K1278" s="160"/>
      <c r="L1278" s="160"/>
      <c r="M1278" s="160"/>
      <c r="N1278" s="160"/>
      <c r="O1278" s="160"/>
      <c r="P1278" s="160"/>
      <c r="Q1278" s="160"/>
      <c r="R1278" s="160"/>
      <c r="S1278" s="160"/>
      <c r="T1278" s="160"/>
      <c r="U1278" s="160"/>
      <c r="V1278" s="160"/>
      <c r="W1278" s="160"/>
      <c r="X1278" s="160"/>
      <c r="Y1278" s="160"/>
      <c r="Z1278" s="161">
        <v>1</v>
      </c>
      <c r="AA1278" s="148"/>
      <c r="AB1278" s="383"/>
      <c r="AC1278" s="73"/>
      <c r="AD1278" s="414"/>
      <c r="AE1278" s="393"/>
      <c r="AF1278" s="78"/>
      <c r="AG1278" s="414"/>
      <c r="AH1278" s="383"/>
      <c r="AI1278" s="453"/>
      <c r="AJ1278" s="453"/>
      <c r="AK1278" s="414"/>
      <c r="AL1278" s="383"/>
      <c r="AM1278" s="383"/>
      <c r="AN1278" s="523"/>
      <c r="AO1278" s="414"/>
      <c r="AP1278" s="548"/>
      <c r="AQ1278" s="414"/>
      <c r="AR1278" s="78"/>
      <c r="AS1278" s="78"/>
      <c r="AT1278" s="414"/>
      <c r="AU1278" s="548"/>
      <c r="AV1278" s="548"/>
      <c r="AW1278" s="414"/>
      <c r="AX1278" s="383"/>
      <c r="AY1278" s="548"/>
      <c r="AZ1278" s="414"/>
      <c r="BA1278" s="383"/>
      <c r="BB1278" s="548"/>
      <c r="BC1278" s="78"/>
      <c r="BD1278" s="414"/>
      <c r="BE1278" s="414"/>
      <c r="BF1278" s="414"/>
      <c r="BG1278" s="414"/>
      <c r="BH1278" s="414"/>
      <c r="BI1278" s="383"/>
      <c r="BJ1278" s="383"/>
      <c r="BK1278" s="78"/>
      <c r="BL1278" s="414"/>
      <c r="BM1278" s="383"/>
      <c r="BN1278" s="78"/>
      <c r="BO1278" s="414"/>
      <c r="BP1278" s="78"/>
      <c r="BQ1278" s="414"/>
      <c r="BR1278" s="383"/>
      <c r="BS1278" s="78"/>
      <c r="BT1278" s="83"/>
      <c r="BU1278" s="75"/>
      <c r="BV1278" s="74"/>
      <c r="BW1278" s="74"/>
      <c r="BX1278" s="115" t="s">
        <v>3656</v>
      </c>
      <c r="BY1278" s="112">
        <f t="shared" si="125"/>
        <v>1273</v>
      </c>
      <c r="BZ1278" s="65">
        <f t="shared" si="124"/>
        <v>0</v>
      </c>
      <c r="CA1278" s="359">
        <f t="shared" si="126"/>
        <v>14</v>
      </c>
      <c r="CB1278" s="359">
        <f t="shared" si="127"/>
        <v>2</v>
      </c>
      <c r="CC1278" s="359">
        <f t="shared" si="128"/>
        <v>2023</v>
      </c>
      <c r="CD1278" s="359" t="str">
        <f t="shared" si="129"/>
        <v xml:space="preserve">142202341298INCENDIO FORESTAL </v>
      </c>
    </row>
    <row r="1279" spans="1:82" s="121" customFormat="1" ht="127.5" customHeight="1">
      <c r="A1279" s="13"/>
      <c r="B1279" s="13"/>
      <c r="C1279" s="13"/>
      <c r="D1279" s="212">
        <v>44971</v>
      </c>
      <c r="E1279" s="210" t="s">
        <v>2724</v>
      </c>
      <c r="F1279" s="211" t="s">
        <v>1343</v>
      </c>
      <c r="G1279" s="130" t="s">
        <v>8680</v>
      </c>
      <c r="H1279" s="85" t="str">
        <f>VLOOKUP(E1279&amp;F1279,Divipola!$C$1:$F$1149,4,FALSE)</f>
        <v>85001</v>
      </c>
      <c r="I1279" s="77"/>
      <c r="J1279" s="181"/>
      <c r="K1279" s="248"/>
      <c r="L1279" s="248"/>
      <c r="M1279" s="248"/>
      <c r="N1279" s="248"/>
      <c r="O1279" s="248"/>
      <c r="P1279" s="248"/>
      <c r="Q1279" s="248"/>
      <c r="R1279" s="248"/>
      <c r="S1279" s="249"/>
      <c r="T1279" s="249"/>
      <c r="U1279" s="249"/>
      <c r="V1279" s="249"/>
      <c r="W1279" s="249"/>
      <c r="X1279" s="249"/>
      <c r="Y1279" s="236"/>
      <c r="Z1279" s="237"/>
      <c r="AA1279" s="247"/>
      <c r="AB1279" s="383"/>
      <c r="AC1279" s="73"/>
      <c r="AD1279" s="414"/>
      <c r="AE1279" s="393"/>
      <c r="AF1279" s="78"/>
      <c r="AG1279" s="414"/>
      <c r="AH1279" s="383"/>
      <c r="AI1279" s="453"/>
      <c r="AJ1279" s="453"/>
      <c r="AK1279" s="414"/>
      <c r="AL1279" s="383"/>
      <c r="AM1279" s="383"/>
      <c r="AN1279" s="523"/>
      <c r="AO1279" s="414"/>
      <c r="AP1279" s="548"/>
      <c r="AQ1279" s="414"/>
      <c r="AR1279" s="78"/>
      <c r="AS1279" s="78"/>
      <c r="AT1279" s="414"/>
      <c r="AU1279" s="548"/>
      <c r="AV1279" s="548"/>
      <c r="AW1279" s="414"/>
      <c r="AX1279" s="383"/>
      <c r="AY1279" s="548"/>
      <c r="AZ1279" s="414"/>
      <c r="BA1279" s="383"/>
      <c r="BB1279" s="548"/>
      <c r="BC1279" s="78"/>
      <c r="BD1279" s="414"/>
      <c r="BE1279" s="414"/>
      <c r="BF1279" s="414"/>
      <c r="BG1279" s="414"/>
      <c r="BH1279" s="414"/>
      <c r="BI1279" s="383"/>
      <c r="BJ1279" s="383"/>
      <c r="BK1279" s="78"/>
      <c r="BL1279" s="414"/>
      <c r="BM1279" s="383"/>
      <c r="BN1279" s="78"/>
      <c r="BO1279" s="414"/>
      <c r="BP1279" s="78"/>
      <c r="BQ1279" s="414"/>
      <c r="BR1279" s="383"/>
      <c r="BS1279" s="78"/>
      <c r="BT1279" s="83"/>
      <c r="BU1279" s="75"/>
      <c r="BV1279" s="74"/>
      <c r="BW1279" s="74"/>
      <c r="BX1279" s="461" t="s">
        <v>5105</v>
      </c>
      <c r="BY1279" s="112">
        <f t="shared" si="125"/>
        <v>1274</v>
      </c>
      <c r="BZ1279" s="65">
        <f t="shared" si="124"/>
        <v>0</v>
      </c>
      <c r="CA1279" s="359">
        <f t="shared" si="126"/>
        <v>14</v>
      </c>
      <c r="CB1279" s="359">
        <f t="shared" si="127"/>
        <v>2</v>
      </c>
      <c r="CC1279" s="359">
        <f t="shared" si="128"/>
        <v>2023</v>
      </c>
      <c r="CD1279" s="359" t="str">
        <f t="shared" si="129"/>
        <v xml:space="preserve">142202385001INCENDIO FORESTAL </v>
      </c>
    </row>
    <row r="1280" spans="1:82" s="121" customFormat="1" ht="89.25" customHeight="1">
      <c r="A1280" s="13"/>
      <c r="B1280" s="13"/>
      <c r="C1280" s="13"/>
      <c r="D1280" s="212">
        <v>44971</v>
      </c>
      <c r="E1280" s="210" t="s">
        <v>2724</v>
      </c>
      <c r="F1280" s="211" t="s">
        <v>1343</v>
      </c>
      <c r="G1280" s="130" t="s">
        <v>8680</v>
      </c>
      <c r="H1280" s="85" t="str">
        <f>VLOOKUP(E1280&amp;F1280,Divipola!$C$1:$F$1149,4,FALSE)</f>
        <v>85001</v>
      </c>
      <c r="I1280" s="77"/>
      <c r="J1280" s="181"/>
      <c r="K1280" s="248"/>
      <c r="L1280" s="248"/>
      <c r="M1280" s="248"/>
      <c r="N1280" s="248"/>
      <c r="O1280" s="248"/>
      <c r="P1280" s="248"/>
      <c r="Q1280" s="248"/>
      <c r="R1280" s="248"/>
      <c r="S1280" s="249"/>
      <c r="T1280" s="249"/>
      <c r="U1280" s="249"/>
      <c r="V1280" s="249"/>
      <c r="W1280" s="249"/>
      <c r="X1280" s="249"/>
      <c r="Y1280" s="236"/>
      <c r="Z1280" s="237"/>
      <c r="AA1280" s="247"/>
      <c r="AB1280" s="383"/>
      <c r="AC1280" s="73"/>
      <c r="AD1280" s="414"/>
      <c r="AE1280" s="393"/>
      <c r="AF1280" s="78"/>
      <c r="AG1280" s="414"/>
      <c r="AH1280" s="383"/>
      <c r="AI1280" s="453"/>
      <c r="AJ1280" s="453"/>
      <c r="AK1280" s="414"/>
      <c r="AL1280" s="383"/>
      <c r="AM1280" s="383"/>
      <c r="AN1280" s="523"/>
      <c r="AO1280" s="414"/>
      <c r="AP1280" s="548"/>
      <c r="AQ1280" s="414"/>
      <c r="AR1280" s="78"/>
      <c r="AS1280" s="78"/>
      <c r="AT1280" s="414"/>
      <c r="AU1280" s="548"/>
      <c r="AV1280" s="548"/>
      <c r="AW1280" s="414"/>
      <c r="AX1280" s="383"/>
      <c r="AY1280" s="548"/>
      <c r="AZ1280" s="414"/>
      <c r="BA1280" s="383"/>
      <c r="BB1280" s="548"/>
      <c r="BC1280" s="78"/>
      <c r="BD1280" s="414"/>
      <c r="BE1280" s="414"/>
      <c r="BF1280" s="414"/>
      <c r="BG1280" s="414"/>
      <c r="BH1280" s="414"/>
      <c r="BI1280" s="383"/>
      <c r="BJ1280" s="383"/>
      <c r="BK1280" s="78"/>
      <c r="BL1280" s="414"/>
      <c r="BM1280" s="383"/>
      <c r="BN1280" s="78"/>
      <c r="BO1280" s="414"/>
      <c r="BP1280" s="78"/>
      <c r="BQ1280" s="414"/>
      <c r="BR1280" s="383"/>
      <c r="BS1280" s="78"/>
      <c r="BT1280" s="83"/>
      <c r="BU1280" s="75"/>
      <c r="BV1280" s="74"/>
      <c r="BW1280" s="74"/>
      <c r="BX1280" s="461" t="s">
        <v>5106</v>
      </c>
      <c r="BY1280" s="112">
        <f t="shared" si="125"/>
        <v>1275</v>
      </c>
      <c r="BZ1280" s="65">
        <f t="shared" si="124"/>
        <v>0</v>
      </c>
      <c r="CA1280" s="359">
        <f t="shared" si="126"/>
        <v>14</v>
      </c>
      <c r="CB1280" s="359">
        <f t="shared" si="127"/>
        <v>2</v>
      </c>
      <c r="CC1280" s="359">
        <f t="shared" si="128"/>
        <v>2023</v>
      </c>
      <c r="CD1280" s="359" t="str">
        <f t="shared" si="129"/>
        <v xml:space="preserve">142202385001INCENDIO FORESTAL </v>
      </c>
    </row>
    <row r="1281" spans="1:82" s="121" customFormat="1" ht="60" customHeight="1">
      <c r="A1281" s="13"/>
      <c r="B1281" s="13"/>
      <c r="C1281" s="13"/>
      <c r="D1281" s="212">
        <v>44971</v>
      </c>
      <c r="E1281" s="210" t="s">
        <v>2661</v>
      </c>
      <c r="F1281" s="211" t="s">
        <v>2751</v>
      </c>
      <c r="G1281" s="130" t="s">
        <v>8680</v>
      </c>
      <c r="H1281" s="85" t="str">
        <f>VLOOKUP(E1281&amp;F1281,Divipola!$C$1:$F$1149,4,FALSE)</f>
        <v>15837</v>
      </c>
      <c r="I1281" s="77"/>
      <c r="J1281" s="181"/>
      <c r="K1281" s="248"/>
      <c r="L1281" s="248"/>
      <c r="M1281" s="248"/>
      <c r="N1281" s="248"/>
      <c r="O1281" s="248"/>
      <c r="P1281" s="248"/>
      <c r="Q1281" s="248"/>
      <c r="R1281" s="248"/>
      <c r="S1281" s="249"/>
      <c r="T1281" s="249"/>
      <c r="U1281" s="249"/>
      <c r="V1281" s="249"/>
      <c r="W1281" s="249"/>
      <c r="X1281" s="249"/>
      <c r="Y1281" s="236"/>
      <c r="Z1281" s="237">
        <v>1</v>
      </c>
      <c r="AA1281" s="247"/>
      <c r="AB1281" s="383"/>
      <c r="AC1281" s="73"/>
      <c r="AD1281" s="414"/>
      <c r="AE1281" s="393"/>
      <c r="AF1281" s="78"/>
      <c r="AG1281" s="414"/>
      <c r="AH1281" s="383"/>
      <c r="AI1281" s="453"/>
      <c r="AJ1281" s="453"/>
      <c r="AK1281" s="414"/>
      <c r="AL1281" s="383"/>
      <c r="AM1281" s="383"/>
      <c r="AN1281" s="523"/>
      <c r="AO1281" s="414"/>
      <c r="AP1281" s="548"/>
      <c r="AQ1281" s="414"/>
      <c r="AR1281" s="78"/>
      <c r="AS1281" s="78"/>
      <c r="AT1281" s="414"/>
      <c r="AU1281" s="548"/>
      <c r="AV1281" s="548"/>
      <c r="AW1281" s="414"/>
      <c r="AX1281" s="383"/>
      <c r="AY1281" s="548"/>
      <c r="AZ1281" s="414"/>
      <c r="BA1281" s="383"/>
      <c r="BB1281" s="548"/>
      <c r="BC1281" s="78"/>
      <c r="BD1281" s="414"/>
      <c r="BE1281" s="414"/>
      <c r="BF1281" s="414"/>
      <c r="BG1281" s="414"/>
      <c r="BH1281" s="414"/>
      <c r="BI1281" s="383"/>
      <c r="BJ1281" s="383"/>
      <c r="BK1281" s="78"/>
      <c r="BL1281" s="414"/>
      <c r="BM1281" s="383"/>
      <c r="BN1281" s="78"/>
      <c r="BO1281" s="414"/>
      <c r="BP1281" s="78"/>
      <c r="BQ1281" s="414"/>
      <c r="BR1281" s="383"/>
      <c r="BS1281" s="78"/>
      <c r="BT1281" s="83"/>
      <c r="BU1281" s="75"/>
      <c r="BV1281" s="74"/>
      <c r="BW1281" s="74"/>
      <c r="BX1281" s="473" t="s">
        <v>5107</v>
      </c>
      <c r="BY1281" s="112">
        <f t="shared" si="125"/>
        <v>1276</v>
      </c>
      <c r="BZ1281" s="65">
        <f t="shared" si="124"/>
        <v>0</v>
      </c>
      <c r="CA1281" s="359">
        <f t="shared" si="126"/>
        <v>14</v>
      </c>
      <c r="CB1281" s="359">
        <f t="shared" si="127"/>
        <v>2</v>
      </c>
      <c r="CC1281" s="359">
        <f t="shared" si="128"/>
        <v>2023</v>
      </c>
      <c r="CD1281" s="359" t="str">
        <f t="shared" si="129"/>
        <v xml:space="preserve">142202315837INCENDIO FORESTAL </v>
      </c>
    </row>
    <row r="1282" spans="1:82" s="121" customFormat="1" ht="178.5" customHeight="1">
      <c r="A1282" s="13"/>
      <c r="B1282" s="13"/>
      <c r="C1282" s="13"/>
      <c r="D1282" s="212">
        <v>44971</v>
      </c>
      <c r="E1282" s="210" t="s">
        <v>2852</v>
      </c>
      <c r="F1282" s="211" t="s">
        <v>1428</v>
      </c>
      <c r="G1282" s="130" t="s">
        <v>8680</v>
      </c>
      <c r="H1282" s="85" t="str">
        <f>VLOOKUP(E1282&amp;F1282,Divipola!$C$1:$F$1149,4,FALSE)</f>
        <v>08634</v>
      </c>
      <c r="I1282" s="77"/>
      <c r="J1282" s="181"/>
      <c r="K1282" s="248"/>
      <c r="L1282" s="248"/>
      <c r="M1282" s="248"/>
      <c r="N1282" s="248"/>
      <c r="O1282" s="248"/>
      <c r="P1282" s="248"/>
      <c r="Q1282" s="248"/>
      <c r="R1282" s="248"/>
      <c r="S1282" s="249"/>
      <c r="T1282" s="249"/>
      <c r="U1282" s="249"/>
      <c r="V1282" s="249"/>
      <c r="W1282" s="249"/>
      <c r="X1282" s="249"/>
      <c r="Y1282" s="236"/>
      <c r="Z1282" s="237"/>
      <c r="AA1282" s="247"/>
      <c r="AB1282" s="383"/>
      <c r="AC1282" s="73"/>
      <c r="AD1282" s="414"/>
      <c r="AE1282" s="393"/>
      <c r="AF1282" s="78"/>
      <c r="AG1282" s="414"/>
      <c r="AH1282" s="383"/>
      <c r="AI1282" s="453"/>
      <c r="AJ1282" s="453"/>
      <c r="AK1282" s="414"/>
      <c r="AL1282" s="383"/>
      <c r="AM1282" s="383"/>
      <c r="AN1282" s="523"/>
      <c r="AO1282" s="414"/>
      <c r="AP1282" s="548"/>
      <c r="AQ1282" s="414"/>
      <c r="AR1282" s="78"/>
      <c r="AS1282" s="78"/>
      <c r="AT1282" s="414"/>
      <c r="AU1282" s="548"/>
      <c r="AV1282" s="548"/>
      <c r="AW1282" s="414"/>
      <c r="AX1282" s="383"/>
      <c r="AY1282" s="548"/>
      <c r="AZ1282" s="414"/>
      <c r="BA1282" s="383"/>
      <c r="BB1282" s="548"/>
      <c r="BC1282" s="78"/>
      <c r="BD1282" s="414"/>
      <c r="BE1282" s="414"/>
      <c r="BF1282" s="414"/>
      <c r="BG1282" s="414"/>
      <c r="BH1282" s="414"/>
      <c r="BI1282" s="383"/>
      <c r="BJ1282" s="383"/>
      <c r="BK1282" s="78"/>
      <c r="BL1282" s="414"/>
      <c r="BM1282" s="383"/>
      <c r="BN1282" s="78"/>
      <c r="BO1282" s="414"/>
      <c r="BP1282" s="78"/>
      <c r="BQ1282" s="414"/>
      <c r="BR1282" s="383"/>
      <c r="BS1282" s="78"/>
      <c r="BT1282" s="83"/>
      <c r="BU1282" s="75"/>
      <c r="BV1282" s="74"/>
      <c r="BW1282" s="74"/>
      <c r="BX1282" s="461" t="s">
        <v>5108</v>
      </c>
      <c r="BY1282" s="112">
        <f t="shared" si="125"/>
        <v>1277</v>
      </c>
      <c r="BZ1282" s="65">
        <f t="shared" si="124"/>
        <v>0</v>
      </c>
      <c r="CA1282" s="359">
        <f t="shared" si="126"/>
        <v>14</v>
      </c>
      <c r="CB1282" s="359">
        <f t="shared" si="127"/>
        <v>2</v>
      </c>
      <c r="CC1282" s="359">
        <f t="shared" si="128"/>
        <v>2023</v>
      </c>
      <c r="CD1282" s="359" t="str">
        <f t="shared" si="129"/>
        <v xml:space="preserve">142202308634INCENDIO FORESTAL </v>
      </c>
    </row>
    <row r="1283" spans="1:82" s="121" customFormat="1" ht="114.75" customHeight="1">
      <c r="A1283" s="13"/>
      <c r="B1283" s="13"/>
      <c r="C1283" s="13"/>
      <c r="D1283" s="212">
        <v>44971</v>
      </c>
      <c r="E1283" s="210" t="s">
        <v>2723</v>
      </c>
      <c r="F1283" s="211" t="s">
        <v>1546</v>
      </c>
      <c r="G1283" s="130" t="s">
        <v>8680</v>
      </c>
      <c r="H1283" s="85" t="str">
        <f>VLOOKUP(E1283&amp;F1283,Divipola!$C$1:$F$1149,4,FALSE)</f>
        <v>13838</v>
      </c>
      <c r="I1283" s="77"/>
      <c r="J1283" s="181"/>
      <c r="K1283" s="248"/>
      <c r="L1283" s="248"/>
      <c r="M1283" s="248"/>
      <c r="N1283" s="248"/>
      <c r="O1283" s="248"/>
      <c r="P1283" s="248"/>
      <c r="Q1283" s="248"/>
      <c r="R1283" s="248"/>
      <c r="S1283" s="248"/>
      <c r="T1283" s="248"/>
      <c r="U1283" s="248"/>
      <c r="V1283" s="248"/>
      <c r="W1283" s="248"/>
      <c r="X1283" s="248"/>
      <c r="Y1283" s="236"/>
      <c r="Z1283" s="237">
        <v>1</v>
      </c>
      <c r="AA1283" s="248"/>
      <c r="AB1283" s="383"/>
      <c r="AC1283" s="73"/>
      <c r="AD1283" s="414"/>
      <c r="AE1283" s="393"/>
      <c r="AF1283" s="78"/>
      <c r="AG1283" s="414"/>
      <c r="AH1283" s="383"/>
      <c r="AI1283" s="453"/>
      <c r="AJ1283" s="453"/>
      <c r="AK1283" s="414"/>
      <c r="AL1283" s="383"/>
      <c r="AM1283" s="383"/>
      <c r="AN1283" s="523"/>
      <c r="AO1283" s="414"/>
      <c r="AP1283" s="548"/>
      <c r="AQ1283" s="414"/>
      <c r="AR1283" s="78"/>
      <c r="AS1283" s="78"/>
      <c r="AT1283" s="414"/>
      <c r="AU1283" s="548"/>
      <c r="AV1283" s="548"/>
      <c r="AW1283" s="414"/>
      <c r="AX1283" s="383"/>
      <c r="AY1283" s="548"/>
      <c r="AZ1283" s="414"/>
      <c r="BA1283" s="383"/>
      <c r="BB1283" s="548"/>
      <c r="BC1283" s="78"/>
      <c r="BD1283" s="414"/>
      <c r="BE1283" s="414"/>
      <c r="BF1283" s="414"/>
      <c r="BG1283" s="414"/>
      <c r="BH1283" s="414"/>
      <c r="BI1283" s="383"/>
      <c r="BJ1283" s="383"/>
      <c r="BK1283" s="78"/>
      <c r="BL1283" s="414"/>
      <c r="BM1283" s="383"/>
      <c r="BN1283" s="78"/>
      <c r="BO1283" s="414"/>
      <c r="BP1283" s="78"/>
      <c r="BQ1283" s="414"/>
      <c r="BR1283" s="383"/>
      <c r="BS1283" s="78"/>
      <c r="BT1283" s="83"/>
      <c r="BU1283" s="75"/>
      <c r="BV1283" s="74"/>
      <c r="BW1283" s="74"/>
      <c r="BX1283" s="461" t="s">
        <v>5109</v>
      </c>
      <c r="BY1283" s="112">
        <f t="shared" si="125"/>
        <v>1278</v>
      </c>
      <c r="BZ1283" s="65">
        <f t="shared" si="124"/>
        <v>0</v>
      </c>
      <c r="CA1283" s="359">
        <f t="shared" si="126"/>
        <v>14</v>
      </c>
      <c r="CB1283" s="359">
        <f t="shared" si="127"/>
        <v>2</v>
      </c>
      <c r="CC1283" s="359">
        <f t="shared" si="128"/>
        <v>2023</v>
      </c>
      <c r="CD1283" s="359" t="str">
        <f t="shared" si="129"/>
        <v xml:space="preserve">142202313838INCENDIO FORESTAL </v>
      </c>
    </row>
    <row r="1284" spans="1:82" s="121" customFormat="1" ht="102" customHeight="1">
      <c r="A1284" s="13"/>
      <c r="B1284" s="13"/>
      <c r="C1284" s="13"/>
      <c r="D1284" s="212">
        <v>44971</v>
      </c>
      <c r="E1284" s="210" t="s">
        <v>2676</v>
      </c>
      <c r="F1284" s="211" t="s">
        <v>965</v>
      </c>
      <c r="G1284" s="130" t="s">
        <v>8680</v>
      </c>
      <c r="H1284" s="85" t="str">
        <f>VLOOKUP(E1284&amp;F1284,Divipola!$C$1:$F$1149,4,FALSE)</f>
        <v>23417</v>
      </c>
      <c r="I1284" s="77"/>
      <c r="J1284" s="181"/>
      <c r="K1284" s="248"/>
      <c r="L1284" s="248"/>
      <c r="M1284" s="248"/>
      <c r="N1284" s="248"/>
      <c r="O1284" s="248"/>
      <c r="P1284" s="248"/>
      <c r="Q1284" s="248"/>
      <c r="R1284" s="248"/>
      <c r="S1284" s="248"/>
      <c r="T1284" s="248"/>
      <c r="U1284" s="248"/>
      <c r="V1284" s="248"/>
      <c r="W1284" s="248"/>
      <c r="X1284" s="248"/>
      <c r="Y1284" s="236"/>
      <c r="Z1284" s="237">
        <v>1</v>
      </c>
      <c r="AA1284" s="248"/>
      <c r="AB1284" s="383"/>
      <c r="AC1284" s="73"/>
      <c r="AD1284" s="414"/>
      <c r="AE1284" s="393"/>
      <c r="AF1284" s="78"/>
      <c r="AG1284" s="414"/>
      <c r="AH1284" s="383"/>
      <c r="AI1284" s="453"/>
      <c r="AJ1284" s="453"/>
      <c r="AK1284" s="414"/>
      <c r="AL1284" s="383"/>
      <c r="AM1284" s="383"/>
      <c r="AN1284" s="523"/>
      <c r="AO1284" s="414"/>
      <c r="AP1284" s="548"/>
      <c r="AQ1284" s="414"/>
      <c r="AR1284" s="78"/>
      <c r="AS1284" s="78"/>
      <c r="AT1284" s="414"/>
      <c r="AU1284" s="548"/>
      <c r="AV1284" s="548"/>
      <c r="AW1284" s="414"/>
      <c r="AX1284" s="383"/>
      <c r="AY1284" s="548"/>
      <c r="AZ1284" s="414"/>
      <c r="BA1284" s="383"/>
      <c r="BB1284" s="548"/>
      <c r="BC1284" s="78"/>
      <c r="BD1284" s="414"/>
      <c r="BE1284" s="414"/>
      <c r="BF1284" s="414"/>
      <c r="BG1284" s="414"/>
      <c r="BH1284" s="414"/>
      <c r="BI1284" s="383"/>
      <c r="BJ1284" s="383"/>
      <c r="BK1284" s="78"/>
      <c r="BL1284" s="414"/>
      <c r="BM1284" s="383"/>
      <c r="BN1284" s="78"/>
      <c r="BO1284" s="414"/>
      <c r="BP1284" s="78"/>
      <c r="BQ1284" s="414"/>
      <c r="BR1284" s="383"/>
      <c r="BS1284" s="78"/>
      <c r="BT1284" s="83"/>
      <c r="BU1284" s="75"/>
      <c r="BV1284" s="74"/>
      <c r="BW1284" s="74"/>
      <c r="BX1284" s="461" t="s">
        <v>5110</v>
      </c>
      <c r="BY1284" s="112">
        <f t="shared" si="125"/>
        <v>1279</v>
      </c>
      <c r="BZ1284" s="65">
        <f t="shared" si="124"/>
        <v>0</v>
      </c>
      <c r="CA1284" s="359">
        <f t="shared" si="126"/>
        <v>14</v>
      </c>
      <c r="CB1284" s="359">
        <f t="shared" si="127"/>
        <v>2</v>
      </c>
      <c r="CC1284" s="359">
        <f t="shared" si="128"/>
        <v>2023</v>
      </c>
      <c r="CD1284" s="359" t="str">
        <f t="shared" si="129"/>
        <v xml:space="preserve">142202323417INCENDIO FORESTAL </v>
      </c>
    </row>
    <row r="1285" spans="1:82" s="121" customFormat="1" ht="191.25" customHeight="1">
      <c r="A1285" s="13"/>
      <c r="B1285" s="13"/>
      <c r="C1285" s="13"/>
      <c r="D1285" s="212">
        <v>44971</v>
      </c>
      <c r="E1285" s="210" t="s">
        <v>2833</v>
      </c>
      <c r="F1285" s="211" t="s">
        <v>2141</v>
      </c>
      <c r="G1285" s="130" t="s">
        <v>8680</v>
      </c>
      <c r="H1285" s="85" t="str">
        <f>VLOOKUP(E1285&amp;F1285,Divipola!$C$1:$F$1149,4,FALSE)</f>
        <v>20001</v>
      </c>
      <c r="I1285" s="77"/>
      <c r="J1285" s="181"/>
      <c r="K1285" s="248"/>
      <c r="L1285" s="248"/>
      <c r="M1285" s="248"/>
      <c r="N1285" s="248"/>
      <c r="O1285" s="248"/>
      <c r="P1285" s="248"/>
      <c r="Q1285" s="248"/>
      <c r="R1285" s="248"/>
      <c r="S1285" s="248"/>
      <c r="T1285" s="248"/>
      <c r="U1285" s="248"/>
      <c r="V1285" s="248"/>
      <c r="W1285" s="248"/>
      <c r="X1285" s="248"/>
      <c r="Y1285" s="236"/>
      <c r="Z1285" s="237"/>
      <c r="AA1285" s="248"/>
      <c r="AB1285" s="383"/>
      <c r="AC1285" s="73"/>
      <c r="AD1285" s="414"/>
      <c r="AE1285" s="393"/>
      <c r="AF1285" s="78"/>
      <c r="AG1285" s="414"/>
      <c r="AH1285" s="383"/>
      <c r="AI1285" s="453"/>
      <c r="AJ1285" s="453"/>
      <c r="AK1285" s="414"/>
      <c r="AL1285" s="383"/>
      <c r="AM1285" s="383"/>
      <c r="AN1285" s="523"/>
      <c r="AO1285" s="414"/>
      <c r="AP1285" s="548"/>
      <c r="AQ1285" s="414"/>
      <c r="AR1285" s="78"/>
      <c r="AS1285" s="78"/>
      <c r="AT1285" s="414"/>
      <c r="AU1285" s="548"/>
      <c r="AV1285" s="548"/>
      <c r="AW1285" s="414"/>
      <c r="AX1285" s="383"/>
      <c r="AY1285" s="548"/>
      <c r="AZ1285" s="414"/>
      <c r="BA1285" s="383"/>
      <c r="BB1285" s="548"/>
      <c r="BC1285" s="78"/>
      <c r="BD1285" s="414"/>
      <c r="BE1285" s="414"/>
      <c r="BF1285" s="414"/>
      <c r="BG1285" s="414"/>
      <c r="BH1285" s="414"/>
      <c r="BI1285" s="383"/>
      <c r="BJ1285" s="383"/>
      <c r="BK1285" s="78"/>
      <c r="BL1285" s="414"/>
      <c r="BM1285" s="383"/>
      <c r="BN1285" s="78"/>
      <c r="BO1285" s="414"/>
      <c r="BP1285" s="78"/>
      <c r="BQ1285" s="414"/>
      <c r="BR1285" s="383"/>
      <c r="BS1285" s="78"/>
      <c r="BT1285" s="83"/>
      <c r="BU1285" s="75"/>
      <c r="BV1285" s="74"/>
      <c r="BW1285" s="74"/>
      <c r="BX1285" s="461" t="s">
        <v>5111</v>
      </c>
      <c r="BY1285" s="112">
        <f t="shared" si="125"/>
        <v>1280</v>
      </c>
      <c r="BZ1285" s="65">
        <f t="shared" si="124"/>
        <v>0</v>
      </c>
      <c r="CA1285" s="359">
        <f t="shared" si="126"/>
        <v>14</v>
      </c>
      <c r="CB1285" s="359">
        <f t="shared" si="127"/>
        <v>2</v>
      </c>
      <c r="CC1285" s="359">
        <f t="shared" si="128"/>
        <v>2023</v>
      </c>
      <c r="CD1285" s="359" t="str">
        <f t="shared" si="129"/>
        <v xml:space="preserve">142202320001INCENDIO FORESTAL </v>
      </c>
    </row>
    <row r="1286" spans="1:82" s="121" customFormat="1" ht="96" customHeight="1">
      <c r="A1286" s="13"/>
      <c r="B1286" s="13"/>
      <c r="C1286" s="13"/>
      <c r="D1286" s="212">
        <v>44971</v>
      </c>
      <c r="E1286" s="210" t="s">
        <v>2724</v>
      </c>
      <c r="F1286" s="211" t="s">
        <v>1343</v>
      </c>
      <c r="G1286" s="130" t="s">
        <v>8680</v>
      </c>
      <c r="H1286" s="85" t="str">
        <f>VLOOKUP(E1286&amp;F1286,Divipola!$C$1:$F$1149,4,FALSE)</f>
        <v>85001</v>
      </c>
      <c r="I1286" s="77"/>
      <c r="J1286" s="181"/>
      <c r="K1286" s="248"/>
      <c r="L1286" s="248"/>
      <c r="M1286" s="248"/>
      <c r="N1286" s="248"/>
      <c r="O1286" s="248"/>
      <c r="P1286" s="248"/>
      <c r="Q1286" s="248"/>
      <c r="R1286" s="248"/>
      <c r="S1286" s="248"/>
      <c r="T1286" s="248"/>
      <c r="U1286" s="248"/>
      <c r="V1286" s="248"/>
      <c r="W1286" s="248"/>
      <c r="X1286" s="248"/>
      <c r="Y1286" s="236"/>
      <c r="Z1286" s="237"/>
      <c r="AA1286" s="248"/>
      <c r="AB1286" s="383"/>
      <c r="AC1286" s="73"/>
      <c r="AD1286" s="414"/>
      <c r="AE1286" s="393"/>
      <c r="AF1286" s="78"/>
      <c r="AG1286" s="414"/>
      <c r="AH1286" s="383"/>
      <c r="AI1286" s="453"/>
      <c r="AJ1286" s="453"/>
      <c r="AK1286" s="414"/>
      <c r="AL1286" s="383"/>
      <c r="AM1286" s="383"/>
      <c r="AN1286" s="523"/>
      <c r="AO1286" s="414"/>
      <c r="AP1286" s="548"/>
      <c r="AQ1286" s="414"/>
      <c r="AR1286" s="78"/>
      <c r="AS1286" s="78"/>
      <c r="AT1286" s="414"/>
      <c r="AU1286" s="548"/>
      <c r="AV1286" s="548"/>
      <c r="AW1286" s="414"/>
      <c r="AX1286" s="383"/>
      <c r="AY1286" s="548"/>
      <c r="AZ1286" s="414"/>
      <c r="BA1286" s="383"/>
      <c r="BB1286" s="548"/>
      <c r="BC1286" s="78"/>
      <c r="BD1286" s="414"/>
      <c r="BE1286" s="414"/>
      <c r="BF1286" s="414"/>
      <c r="BG1286" s="414"/>
      <c r="BH1286" s="414"/>
      <c r="BI1286" s="383"/>
      <c r="BJ1286" s="383"/>
      <c r="BK1286" s="78"/>
      <c r="BL1286" s="414"/>
      <c r="BM1286" s="383"/>
      <c r="BN1286" s="78"/>
      <c r="BO1286" s="414"/>
      <c r="BP1286" s="78"/>
      <c r="BQ1286" s="414"/>
      <c r="BR1286" s="383"/>
      <c r="BS1286" s="78"/>
      <c r="BT1286" s="83"/>
      <c r="BU1286" s="75"/>
      <c r="BV1286" s="74"/>
      <c r="BW1286" s="74"/>
      <c r="BX1286" s="473" t="s">
        <v>5112</v>
      </c>
      <c r="BY1286" s="112">
        <f t="shared" si="125"/>
        <v>1281</v>
      </c>
      <c r="BZ1286" s="65">
        <f t="shared" si="124"/>
        <v>0</v>
      </c>
      <c r="CA1286" s="359">
        <f t="shared" si="126"/>
        <v>14</v>
      </c>
      <c r="CB1286" s="359">
        <f t="shared" si="127"/>
        <v>2</v>
      </c>
      <c r="CC1286" s="359">
        <f t="shared" si="128"/>
        <v>2023</v>
      </c>
      <c r="CD1286" s="359" t="str">
        <f t="shared" si="129"/>
        <v xml:space="preserve">142202385001INCENDIO FORESTAL </v>
      </c>
    </row>
    <row r="1287" spans="1:82" s="121" customFormat="1" ht="76.5" customHeight="1">
      <c r="A1287" s="13"/>
      <c r="B1287" s="13"/>
      <c r="C1287" s="13"/>
      <c r="D1287" s="212">
        <v>44971</v>
      </c>
      <c r="E1287" s="210" t="s">
        <v>2718</v>
      </c>
      <c r="F1287" s="211" t="s">
        <v>1068</v>
      </c>
      <c r="G1287" s="130" t="s">
        <v>8680</v>
      </c>
      <c r="H1287" s="85" t="str">
        <f>VLOOKUP(E1287&amp;F1287,Divipola!$C$1:$F$1149,4,FALSE)</f>
        <v>25299</v>
      </c>
      <c r="I1287" s="77"/>
      <c r="J1287" s="181"/>
      <c r="K1287" s="248"/>
      <c r="L1287" s="248"/>
      <c r="M1287" s="248"/>
      <c r="N1287" s="248"/>
      <c r="O1287" s="248"/>
      <c r="P1287" s="248"/>
      <c r="Q1287" s="248"/>
      <c r="R1287" s="248"/>
      <c r="S1287" s="248"/>
      <c r="T1287" s="248"/>
      <c r="U1287" s="248"/>
      <c r="V1287" s="248"/>
      <c r="W1287" s="248"/>
      <c r="X1287" s="248"/>
      <c r="Y1287" s="236"/>
      <c r="Z1287" s="237">
        <v>2</v>
      </c>
      <c r="AA1287" s="248"/>
      <c r="AB1287" s="383"/>
      <c r="AC1287" s="73"/>
      <c r="AD1287" s="414"/>
      <c r="AE1287" s="393"/>
      <c r="AF1287" s="78"/>
      <c r="AG1287" s="414"/>
      <c r="AH1287" s="383"/>
      <c r="AI1287" s="453"/>
      <c r="AJ1287" s="453"/>
      <c r="AK1287" s="414"/>
      <c r="AL1287" s="383"/>
      <c r="AM1287" s="383"/>
      <c r="AN1287" s="523"/>
      <c r="AO1287" s="414"/>
      <c r="AP1287" s="548"/>
      <c r="AQ1287" s="414"/>
      <c r="AR1287" s="78"/>
      <c r="AS1287" s="78"/>
      <c r="AT1287" s="414"/>
      <c r="AU1287" s="548"/>
      <c r="AV1287" s="548"/>
      <c r="AW1287" s="414"/>
      <c r="AX1287" s="383"/>
      <c r="AY1287" s="548"/>
      <c r="AZ1287" s="414"/>
      <c r="BA1287" s="383"/>
      <c r="BB1287" s="548"/>
      <c r="BC1287" s="78"/>
      <c r="BD1287" s="414"/>
      <c r="BE1287" s="414"/>
      <c r="BF1287" s="414"/>
      <c r="BG1287" s="414"/>
      <c r="BH1287" s="414"/>
      <c r="BI1287" s="383"/>
      <c r="BJ1287" s="383"/>
      <c r="BK1287" s="78"/>
      <c r="BL1287" s="414"/>
      <c r="BM1287" s="383"/>
      <c r="BN1287" s="78"/>
      <c r="BO1287" s="414"/>
      <c r="BP1287" s="78"/>
      <c r="BQ1287" s="414"/>
      <c r="BR1287" s="383"/>
      <c r="BS1287" s="78"/>
      <c r="BT1287" s="83"/>
      <c r="BU1287" s="75"/>
      <c r="BV1287" s="74"/>
      <c r="BW1287" s="74"/>
      <c r="BX1287" s="461" t="s">
        <v>5113</v>
      </c>
      <c r="BY1287" s="112">
        <f t="shared" si="125"/>
        <v>1282</v>
      </c>
      <c r="BZ1287" s="65">
        <f t="shared" ref="BZ1287:BZ1350" si="130">+AD1287+AG1287+AK1287+AO1287+AQ1287+AT1287+AW1287+AZ1287+BD1287+BH1287+BL1287+BO1287+BQ1287</f>
        <v>0</v>
      </c>
      <c r="CA1287" s="359">
        <f t="shared" si="126"/>
        <v>14</v>
      </c>
      <c r="CB1287" s="359">
        <f t="shared" si="127"/>
        <v>2</v>
      </c>
      <c r="CC1287" s="359">
        <f t="shared" si="128"/>
        <v>2023</v>
      </c>
      <c r="CD1287" s="359" t="str">
        <f t="shared" si="129"/>
        <v xml:space="preserve">142202325299INCENDIO FORESTAL </v>
      </c>
    </row>
    <row r="1288" spans="1:82" s="121" customFormat="1" ht="165.75" customHeight="1">
      <c r="A1288" s="13"/>
      <c r="B1288" s="13"/>
      <c r="C1288" s="13"/>
      <c r="D1288" s="212">
        <v>44971</v>
      </c>
      <c r="E1288" s="210" t="s">
        <v>2724</v>
      </c>
      <c r="F1288" s="211" t="s">
        <v>1343</v>
      </c>
      <c r="G1288" s="130" t="s">
        <v>8680</v>
      </c>
      <c r="H1288" s="85" t="str">
        <f>VLOOKUP(E1288&amp;F1288,Divipola!$C$1:$F$1149,4,FALSE)</f>
        <v>85001</v>
      </c>
      <c r="I1288" s="77"/>
      <c r="J1288" s="181"/>
      <c r="K1288" s="248"/>
      <c r="L1288" s="248"/>
      <c r="M1288" s="248"/>
      <c r="N1288" s="248"/>
      <c r="O1288" s="248"/>
      <c r="P1288" s="248"/>
      <c r="Q1288" s="248"/>
      <c r="R1288" s="248"/>
      <c r="S1288" s="248"/>
      <c r="T1288" s="248"/>
      <c r="U1288" s="248"/>
      <c r="V1288" s="248"/>
      <c r="W1288" s="248"/>
      <c r="X1288" s="248"/>
      <c r="Y1288" s="236"/>
      <c r="Z1288" s="237"/>
      <c r="AA1288" s="248"/>
      <c r="AB1288" s="383"/>
      <c r="AC1288" s="73"/>
      <c r="AD1288" s="414"/>
      <c r="AE1288" s="393"/>
      <c r="AF1288" s="78"/>
      <c r="AG1288" s="414"/>
      <c r="AH1288" s="383"/>
      <c r="AI1288" s="453"/>
      <c r="AJ1288" s="453"/>
      <c r="AK1288" s="414"/>
      <c r="AL1288" s="383"/>
      <c r="AM1288" s="383"/>
      <c r="AN1288" s="523"/>
      <c r="AO1288" s="414"/>
      <c r="AP1288" s="548"/>
      <c r="AQ1288" s="414"/>
      <c r="AR1288" s="78"/>
      <c r="AS1288" s="78"/>
      <c r="AT1288" s="414"/>
      <c r="AU1288" s="548"/>
      <c r="AV1288" s="548"/>
      <c r="AW1288" s="414"/>
      <c r="AX1288" s="383"/>
      <c r="AY1288" s="548"/>
      <c r="AZ1288" s="414"/>
      <c r="BA1288" s="383"/>
      <c r="BB1288" s="548"/>
      <c r="BC1288" s="78"/>
      <c r="BD1288" s="414"/>
      <c r="BE1288" s="414"/>
      <c r="BF1288" s="414"/>
      <c r="BG1288" s="414"/>
      <c r="BH1288" s="414"/>
      <c r="BI1288" s="383"/>
      <c r="BJ1288" s="383"/>
      <c r="BK1288" s="78"/>
      <c r="BL1288" s="414"/>
      <c r="BM1288" s="383"/>
      <c r="BN1288" s="78"/>
      <c r="BO1288" s="414"/>
      <c r="BP1288" s="78"/>
      <c r="BQ1288" s="414"/>
      <c r="BR1288" s="383"/>
      <c r="BS1288" s="78"/>
      <c r="BT1288" s="83"/>
      <c r="BU1288" s="75"/>
      <c r="BV1288" s="74"/>
      <c r="BW1288" s="74"/>
      <c r="BX1288" s="461" t="s">
        <v>5114</v>
      </c>
      <c r="BY1288" s="112">
        <f t="shared" ref="BY1288:BY1351" si="131">+BY1287+1</f>
        <v>1283</v>
      </c>
      <c r="BZ1288" s="65">
        <f t="shared" si="130"/>
        <v>0</v>
      </c>
      <c r="CA1288" s="359">
        <f t="shared" si="126"/>
        <v>14</v>
      </c>
      <c r="CB1288" s="359">
        <f t="shared" si="127"/>
        <v>2</v>
      </c>
      <c r="CC1288" s="359">
        <f t="shared" si="128"/>
        <v>2023</v>
      </c>
      <c r="CD1288" s="359" t="str">
        <f t="shared" si="129"/>
        <v xml:space="preserve">142202385001INCENDIO FORESTAL </v>
      </c>
    </row>
    <row r="1289" spans="1:82" s="121" customFormat="1" ht="114.75" customHeight="1">
      <c r="A1289" s="13"/>
      <c r="B1289" s="13"/>
      <c r="C1289" s="13"/>
      <c r="D1289" s="212">
        <v>44971</v>
      </c>
      <c r="E1289" s="210" t="s">
        <v>2724</v>
      </c>
      <c r="F1289" s="211" t="s">
        <v>1343</v>
      </c>
      <c r="G1289" s="130" t="s">
        <v>8680</v>
      </c>
      <c r="H1289" s="85" t="str">
        <f>VLOOKUP(E1289&amp;F1289,Divipola!$C$1:$F$1149,4,FALSE)</f>
        <v>85001</v>
      </c>
      <c r="I1289" s="77"/>
      <c r="J1289" s="181"/>
      <c r="K1289" s="248"/>
      <c r="L1289" s="248"/>
      <c r="M1289" s="248"/>
      <c r="N1289" s="248"/>
      <c r="O1289" s="248"/>
      <c r="P1289" s="248"/>
      <c r="Q1289" s="248"/>
      <c r="R1289" s="248"/>
      <c r="S1289" s="248"/>
      <c r="T1289" s="248"/>
      <c r="U1289" s="248"/>
      <c r="V1289" s="248"/>
      <c r="W1289" s="248"/>
      <c r="X1289" s="248"/>
      <c r="Y1289" s="236"/>
      <c r="Z1289" s="237"/>
      <c r="AA1289" s="248"/>
      <c r="AB1289" s="383"/>
      <c r="AC1289" s="73"/>
      <c r="AD1289" s="414"/>
      <c r="AE1289" s="393"/>
      <c r="AF1289" s="78"/>
      <c r="AG1289" s="414"/>
      <c r="AH1289" s="383"/>
      <c r="AI1289" s="453"/>
      <c r="AJ1289" s="453"/>
      <c r="AK1289" s="414"/>
      <c r="AL1289" s="383"/>
      <c r="AM1289" s="383"/>
      <c r="AN1289" s="523"/>
      <c r="AO1289" s="414"/>
      <c r="AP1289" s="548"/>
      <c r="AQ1289" s="414"/>
      <c r="AR1289" s="78"/>
      <c r="AS1289" s="78"/>
      <c r="AT1289" s="414"/>
      <c r="AU1289" s="548"/>
      <c r="AV1289" s="548"/>
      <c r="AW1289" s="414"/>
      <c r="AX1289" s="383"/>
      <c r="AY1289" s="548"/>
      <c r="AZ1289" s="414"/>
      <c r="BA1289" s="383"/>
      <c r="BB1289" s="548"/>
      <c r="BC1289" s="78"/>
      <c r="BD1289" s="414"/>
      <c r="BE1289" s="414"/>
      <c r="BF1289" s="414"/>
      <c r="BG1289" s="414"/>
      <c r="BH1289" s="414"/>
      <c r="BI1289" s="383"/>
      <c r="BJ1289" s="383"/>
      <c r="BK1289" s="78"/>
      <c r="BL1289" s="414"/>
      <c r="BM1289" s="383"/>
      <c r="BN1289" s="78"/>
      <c r="BO1289" s="414"/>
      <c r="BP1289" s="78"/>
      <c r="BQ1289" s="414"/>
      <c r="BR1289" s="383"/>
      <c r="BS1289" s="78"/>
      <c r="BT1289" s="83"/>
      <c r="BU1289" s="75"/>
      <c r="BV1289" s="74"/>
      <c r="BW1289" s="74"/>
      <c r="BX1289" s="461" t="s">
        <v>5115</v>
      </c>
      <c r="BY1289" s="112">
        <f t="shared" si="131"/>
        <v>1284</v>
      </c>
      <c r="BZ1289" s="65">
        <f t="shared" si="130"/>
        <v>0</v>
      </c>
      <c r="CA1289" s="359">
        <f t="shared" si="126"/>
        <v>14</v>
      </c>
      <c r="CB1289" s="359">
        <f t="shared" si="127"/>
        <v>2</v>
      </c>
      <c r="CC1289" s="359">
        <f t="shared" si="128"/>
        <v>2023</v>
      </c>
      <c r="CD1289" s="359" t="str">
        <f t="shared" si="129"/>
        <v xml:space="preserve">142202385001INCENDIO FORESTAL </v>
      </c>
    </row>
    <row r="1290" spans="1:82" s="121" customFormat="1" ht="216.75" customHeight="1">
      <c r="A1290" s="13"/>
      <c r="B1290" s="13"/>
      <c r="C1290" s="13"/>
      <c r="D1290" s="212">
        <v>44971</v>
      </c>
      <c r="E1290" s="210" t="s">
        <v>2724</v>
      </c>
      <c r="F1290" s="211" t="s">
        <v>2159</v>
      </c>
      <c r="G1290" s="130" t="s">
        <v>8680</v>
      </c>
      <c r="H1290" s="85" t="str">
        <f>VLOOKUP(E1290&amp;F1290,Divipola!$C$1:$F$1149,4,FALSE)</f>
        <v>85010</v>
      </c>
      <c r="I1290" s="77"/>
      <c r="J1290" s="181"/>
      <c r="K1290" s="248"/>
      <c r="L1290" s="248"/>
      <c r="M1290" s="248"/>
      <c r="N1290" s="248"/>
      <c r="O1290" s="248"/>
      <c r="P1290" s="248"/>
      <c r="Q1290" s="248"/>
      <c r="R1290" s="248"/>
      <c r="S1290" s="248"/>
      <c r="T1290" s="248"/>
      <c r="U1290" s="248"/>
      <c r="V1290" s="248"/>
      <c r="W1290" s="248"/>
      <c r="X1290" s="248"/>
      <c r="Y1290" s="236"/>
      <c r="Z1290" s="237">
        <v>1</v>
      </c>
      <c r="AA1290" s="248"/>
      <c r="AB1290" s="383"/>
      <c r="AC1290" s="73"/>
      <c r="AD1290" s="414"/>
      <c r="AE1290" s="393"/>
      <c r="AF1290" s="78"/>
      <c r="AG1290" s="414"/>
      <c r="AH1290" s="383"/>
      <c r="AI1290" s="453"/>
      <c r="AJ1290" s="453"/>
      <c r="AK1290" s="414"/>
      <c r="AL1290" s="383"/>
      <c r="AM1290" s="383"/>
      <c r="AN1290" s="523"/>
      <c r="AO1290" s="414"/>
      <c r="AP1290" s="548"/>
      <c r="AQ1290" s="414"/>
      <c r="AR1290" s="78"/>
      <c r="AS1290" s="78"/>
      <c r="AT1290" s="414"/>
      <c r="AU1290" s="548"/>
      <c r="AV1290" s="548"/>
      <c r="AW1290" s="414"/>
      <c r="AX1290" s="383"/>
      <c r="AY1290" s="548"/>
      <c r="AZ1290" s="414"/>
      <c r="BA1290" s="383"/>
      <c r="BB1290" s="548"/>
      <c r="BC1290" s="78"/>
      <c r="BD1290" s="414"/>
      <c r="BE1290" s="414"/>
      <c r="BF1290" s="414"/>
      <c r="BG1290" s="414"/>
      <c r="BH1290" s="414"/>
      <c r="BI1290" s="383"/>
      <c r="BJ1290" s="383"/>
      <c r="BK1290" s="78"/>
      <c r="BL1290" s="414"/>
      <c r="BM1290" s="383"/>
      <c r="BN1290" s="78"/>
      <c r="BO1290" s="414"/>
      <c r="BP1290" s="78"/>
      <c r="BQ1290" s="414"/>
      <c r="BR1290" s="383"/>
      <c r="BS1290" s="78"/>
      <c r="BT1290" s="83"/>
      <c r="BU1290" s="75"/>
      <c r="BV1290" s="74"/>
      <c r="BW1290" s="74"/>
      <c r="BX1290" s="461" t="s">
        <v>5116</v>
      </c>
      <c r="BY1290" s="112">
        <f t="shared" si="131"/>
        <v>1285</v>
      </c>
      <c r="BZ1290" s="65">
        <f t="shared" si="130"/>
        <v>0</v>
      </c>
      <c r="CA1290" s="359">
        <f t="shared" si="126"/>
        <v>14</v>
      </c>
      <c r="CB1290" s="359">
        <f t="shared" si="127"/>
        <v>2</v>
      </c>
      <c r="CC1290" s="359">
        <f t="shared" si="128"/>
        <v>2023</v>
      </c>
      <c r="CD1290" s="359" t="str">
        <f t="shared" si="129"/>
        <v xml:space="preserve">142202385010INCENDIO FORESTAL </v>
      </c>
    </row>
    <row r="1291" spans="1:82" s="121" customFormat="1" ht="89.25" customHeight="1">
      <c r="A1291" s="13"/>
      <c r="B1291" s="13"/>
      <c r="C1291" s="13"/>
      <c r="D1291" s="212">
        <v>44971</v>
      </c>
      <c r="E1291" s="210" t="s">
        <v>2829</v>
      </c>
      <c r="F1291" s="211" t="s">
        <v>2573</v>
      </c>
      <c r="G1291" s="130" t="s">
        <v>8680</v>
      </c>
      <c r="H1291" s="85" t="str">
        <f>VLOOKUP(E1291&amp;F1291,Divipola!$C$1:$F$1149,4,FALSE)</f>
        <v>05809</v>
      </c>
      <c r="I1291" s="77"/>
      <c r="J1291" s="181"/>
      <c r="K1291" s="248"/>
      <c r="L1291" s="248"/>
      <c r="M1291" s="248"/>
      <c r="N1291" s="248"/>
      <c r="O1291" s="248"/>
      <c r="P1291" s="248"/>
      <c r="Q1291" s="248"/>
      <c r="R1291" s="248"/>
      <c r="S1291" s="248"/>
      <c r="T1291" s="248"/>
      <c r="U1291" s="248"/>
      <c r="V1291" s="248"/>
      <c r="W1291" s="248"/>
      <c r="X1291" s="248"/>
      <c r="Y1291" s="236"/>
      <c r="Z1291" s="237">
        <v>3</v>
      </c>
      <c r="AA1291" s="248"/>
      <c r="AB1291" s="383"/>
      <c r="AC1291" s="73"/>
      <c r="AD1291" s="414"/>
      <c r="AE1291" s="393"/>
      <c r="AF1291" s="78"/>
      <c r="AG1291" s="414"/>
      <c r="AH1291" s="383"/>
      <c r="AI1291" s="453"/>
      <c r="AJ1291" s="453"/>
      <c r="AK1291" s="414"/>
      <c r="AL1291" s="383"/>
      <c r="AM1291" s="383"/>
      <c r="AN1291" s="523"/>
      <c r="AO1291" s="414"/>
      <c r="AP1291" s="548"/>
      <c r="AQ1291" s="414"/>
      <c r="AR1291" s="78"/>
      <c r="AS1291" s="78"/>
      <c r="AT1291" s="414"/>
      <c r="AU1291" s="548"/>
      <c r="AV1291" s="548"/>
      <c r="AW1291" s="414"/>
      <c r="AX1291" s="383"/>
      <c r="AY1291" s="548"/>
      <c r="AZ1291" s="414"/>
      <c r="BA1291" s="383"/>
      <c r="BB1291" s="548"/>
      <c r="BC1291" s="78"/>
      <c r="BD1291" s="414"/>
      <c r="BE1291" s="414"/>
      <c r="BF1291" s="414"/>
      <c r="BG1291" s="414"/>
      <c r="BH1291" s="414"/>
      <c r="BI1291" s="383"/>
      <c r="BJ1291" s="383"/>
      <c r="BK1291" s="78"/>
      <c r="BL1291" s="414"/>
      <c r="BM1291" s="383"/>
      <c r="BN1291" s="78"/>
      <c r="BO1291" s="414"/>
      <c r="BP1291" s="78"/>
      <c r="BQ1291" s="414"/>
      <c r="BR1291" s="383"/>
      <c r="BS1291" s="78"/>
      <c r="BT1291" s="83"/>
      <c r="BU1291" s="75"/>
      <c r="BV1291" s="74"/>
      <c r="BW1291" s="74"/>
      <c r="BX1291" s="461" t="s">
        <v>5117</v>
      </c>
      <c r="BY1291" s="112">
        <f t="shared" si="131"/>
        <v>1286</v>
      </c>
      <c r="BZ1291" s="65">
        <f t="shared" si="130"/>
        <v>0</v>
      </c>
      <c r="CA1291" s="359">
        <f t="shared" si="126"/>
        <v>14</v>
      </c>
      <c r="CB1291" s="359">
        <f t="shared" si="127"/>
        <v>2</v>
      </c>
      <c r="CC1291" s="359">
        <f t="shared" si="128"/>
        <v>2023</v>
      </c>
      <c r="CD1291" s="359" t="str">
        <f t="shared" si="129"/>
        <v xml:space="preserve">142202305809INCENDIO FORESTAL </v>
      </c>
    </row>
    <row r="1292" spans="1:82" s="121" customFormat="1" ht="76.5" customHeight="1">
      <c r="A1292" s="13"/>
      <c r="B1292" s="13"/>
      <c r="C1292" s="13"/>
      <c r="D1292" s="212">
        <v>44971</v>
      </c>
      <c r="E1292" s="210" t="s">
        <v>2676</v>
      </c>
      <c r="F1292" s="211" t="s">
        <v>2165</v>
      </c>
      <c r="G1292" s="130" t="s">
        <v>8680</v>
      </c>
      <c r="H1292" s="85" t="str">
        <f>VLOOKUP(E1292&amp;F1292,Divipola!$C$1:$F$1149,4,FALSE)</f>
        <v>23162</v>
      </c>
      <c r="I1292" s="77"/>
      <c r="J1292" s="181"/>
      <c r="K1292" s="248"/>
      <c r="L1292" s="248"/>
      <c r="M1292" s="248"/>
      <c r="N1292" s="248"/>
      <c r="O1292" s="248"/>
      <c r="P1292" s="248"/>
      <c r="Q1292" s="248"/>
      <c r="R1292" s="248"/>
      <c r="S1292" s="248"/>
      <c r="T1292" s="248"/>
      <c r="U1292" s="248"/>
      <c r="V1292" s="248"/>
      <c r="W1292" s="248"/>
      <c r="X1292" s="248"/>
      <c r="Y1292" s="236"/>
      <c r="Z1292" s="237"/>
      <c r="AA1292" s="248"/>
      <c r="AB1292" s="383"/>
      <c r="AC1292" s="73"/>
      <c r="AD1292" s="414"/>
      <c r="AE1292" s="393"/>
      <c r="AF1292" s="78"/>
      <c r="AG1292" s="414"/>
      <c r="AH1292" s="383"/>
      <c r="AI1292" s="453"/>
      <c r="AJ1292" s="453"/>
      <c r="AK1292" s="414"/>
      <c r="AL1292" s="383"/>
      <c r="AM1292" s="383"/>
      <c r="AN1292" s="523"/>
      <c r="AO1292" s="414"/>
      <c r="AP1292" s="548"/>
      <c r="AQ1292" s="414"/>
      <c r="AR1292" s="78"/>
      <c r="AS1292" s="78"/>
      <c r="AT1292" s="414"/>
      <c r="AU1292" s="548"/>
      <c r="AV1292" s="548"/>
      <c r="AW1292" s="414"/>
      <c r="AX1292" s="383"/>
      <c r="AY1292" s="548"/>
      <c r="AZ1292" s="414"/>
      <c r="BA1292" s="383"/>
      <c r="BB1292" s="548"/>
      <c r="BC1292" s="78"/>
      <c r="BD1292" s="414"/>
      <c r="BE1292" s="414"/>
      <c r="BF1292" s="414"/>
      <c r="BG1292" s="414"/>
      <c r="BH1292" s="414"/>
      <c r="BI1292" s="383"/>
      <c r="BJ1292" s="383"/>
      <c r="BK1292" s="78"/>
      <c r="BL1292" s="414"/>
      <c r="BM1292" s="383"/>
      <c r="BN1292" s="78"/>
      <c r="BO1292" s="414"/>
      <c r="BP1292" s="78"/>
      <c r="BQ1292" s="414"/>
      <c r="BR1292" s="383"/>
      <c r="BS1292" s="78"/>
      <c r="BT1292" s="83"/>
      <c r="BU1292" s="75"/>
      <c r="BV1292" s="74"/>
      <c r="BW1292" s="74"/>
      <c r="BX1292" s="461" t="s">
        <v>5118</v>
      </c>
      <c r="BY1292" s="112">
        <f t="shared" si="131"/>
        <v>1287</v>
      </c>
      <c r="BZ1292" s="65">
        <f t="shared" si="130"/>
        <v>0</v>
      </c>
      <c r="CA1292" s="359">
        <f t="shared" si="126"/>
        <v>14</v>
      </c>
      <c r="CB1292" s="359">
        <f t="shared" si="127"/>
        <v>2</v>
      </c>
      <c r="CC1292" s="359">
        <f t="shared" si="128"/>
        <v>2023</v>
      </c>
      <c r="CD1292" s="359" t="str">
        <f t="shared" si="129"/>
        <v xml:space="preserve">142202323162INCENDIO FORESTAL </v>
      </c>
    </row>
    <row r="1293" spans="1:82" s="121" customFormat="1" ht="153" customHeight="1">
      <c r="A1293" s="13"/>
      <c r="B1293" s="13"/>
      <c r="C1293" s="13"/>
      <c r="D1293" s="212">
        <v>44971</v>
      </c>
      <c r="E1293" s="210" t="s">
        <v>2718</v>
      </c>
      <c r="F1293" s="211" t="s">
        <v>1028</v>
      </c>
      <c r="G1293" s="130" t="s">
        <v>8680</v>
      </c>
      <c r="H1293" s="85" t="str">
        <f>VLOOKUP(E1293&amp;F1293,Divipola!$C$1:$F$1149,4,FALSE)</f>
        <v>25151</v>
      </c>
      <c r="I1293" s="77"/>
      <c r="J1293" s="181"/>
      <c r="K1293" s="248"/>
      <c r="L1293" s="248"/>
      <c r="M1293" s="248"/>
      <c r="N1293" s="248"/>
      <c r="O1293" s="248"/>
      <c r="P1293" s="248"/>
      <c r="Q1293" s="248"/>
      <c r="R1293" s="248"/>
      <c r="S1293" s="248"/>
      <c r="T1293" s="248"/>
      <c r="U1293" s="248"/>
      <c r="V1293" s="248"/>
      <c r="W1293" s="248"/>
      <c r="X1293" s="248"/>
      <c r="Y1293" s="236"/>
      <c r="Z1293" s="237">
        <v>1</v>
      </c>
      <c r="AA1293" s="248"/>
      <c r="AB1293" s="383"/>
      <c r="AC1293" s="73"/>
      <c r="AD1293" s="414"/>
      <c r="AE1293" s="393"/>
      <c r="AF1293" s="78"/>
      <c r="AG1293" s="414"/>
      <c r="AH1293" s="383"/>
      <c r="AI1293" s="453"/>
      <c r="AJ1293" s="453"/>
      <c r="AK1293" s="414"/>
      <c r="AL1293" s="383"/>
      <c r="AM1293" s="383"/>
      <c r="AN1293" s="523"/>
      <c r="AO1293" s="414"/>
      <c r="AP1293" s="548"/>
      <c r="AQ1293" s="414"/>
      <c r="AR1293" s="78"/>
      <c r="AS1293" s="78"/>
      <c r="AT1293" s="414"/>
      <c r="AU1293" s="548"/>
      <c r="AV1293" s="548"/>
      <c r="AW1293" s="414"/>
      <c r="AX1293" s="383"/>
      <c r="AY1293" s="548"/>
      <c r="AZ1293" s="414"/>
      <c r="BA1293" s="383"/>
      <c r="BB1293" s="548"/>
      <c r="BC1293" s="78"/>
      <c r="BD1293" s="414"/>
      <c r="BE1293" s="414"/>
      <c r="BF1293" s="414"/>
      <c r="BG1293" s="414"/>
      <c r="BH1293" s="414"/>
      <c r="BI1293" s="383"/>
      <c r="BJ1293" s="383"/>
      <c r="BK1293" s="78"/>
      <c r="BL1293" s="414"/>
      <c r="BM1293" s="383"/>
      <c r="BN1293" s="78"/>
      <c r="BO1293" s="414"/>
      <c r="BP1293" s="78"/>
      <c r="BQ1293" s="414"/>
      <c r="BR1293" s="383"/>
      <c r="BS1293" s="78"/>
      <c r="BT1293" s="83"/>
      <c r="BU1293" s="75"/>
      <c r="BV1293" s="74"/>
      <c r="BW1293" s="74"/>
      <c r="BX1293" s="461" t="s">
        <v>5119</v>
      </c>
      <c r="BY1293" s="112">
        <f t="shared" si="131"/>
        <v>1288</v>
      </c>
      <c r="BZ1293" s="65">
        <f t="shared" si="130"/>
        <v>0</v>
      </c>
      <c r="CA1293" s="359">
        <f t="shared" si="126"/>
        <v>14</v>
      </c>
      <c r="CB1293" s="359">
        <f t="shared" si="127"/>
        <v>2</v>
      </c>
      <c r="CC1293" s="359">
        <f t="shared" si="128"/>
        <v>2023</v>
      </c>
      <c r="CD1293" s="359" t="str">
        <f t="shared" si="129"/>
        <v xml:space="preserve">142202325151INCENDIO FORESTAL </v>
      </c>
    </row>
    <row r="1294" spans="1:82" s="121" customFormat="1" ht="102" customHeight="1">
      <c r="A1294" s="13"/>
      <c r="B1294" s="13"/>
      <c r="C1294" s="13"/>
      <c r="D1294" s="212">
        <v>44971</v>
      </c>
      <c r="E1294" s="210" t="s">
        <v>2829</v>
      </c>
      <c r="F1294" s="211" t="s">
        <v>2663</v>
      </c>
      <c r="G1294" s="130" t="s">
        <v>8680</v>
      </c>
      <c r="H1294" s="85" t="str">
        <f>VLOOKUP(E1294&amp;F1294,Divipola!$C$1:$F$1149,4,FALSE)</f>
        <v>05088</v>
      </c>
      <c r="I1294" s="77"/>
      <c r="J1294" s="181"/>
      <c r="K1294" s="248"/>
      <c r="L1294" s="248"/>
      <c r="M1294" s="248"/>
      <c r="N1294" s="248"/>
      <c r="O1294" s="248"/>
      <c r="P1294" s="248"/>
      <c r="Q1294" s="248"/>
      <c r="R1294" s="248"/>
      <c r="S1294" s="248"/>
      <c r="T1294" s="248"/>
      <c r="U1294" s="248"/>
      <c r="V1294" s="248"/>
      <c r="W1294" s="248"/>
      <c r="X1294" s="248"/>
      <c r="Y1294" s="236"/>
      <c r="Z1294" s="237"/>
      <c r="AA1294" s="248"/>
      <c r="AB1294" s="383"/>
      <c r="AC1294" s="73"/>
      <c r="AD1294" s="414"/>
      <c r="AE1294" s="393"/>
      <c r="AF1294" s="78"/>
      <c r="AG1294" s="414"/>
      <c r="AH1294" s="383"/>
      <c r="AI1294" s="453"/>
      <c r="AJ1294" s="453"/>
      <c r="AK1294" s="414"/>
      <c r="AL1294" s="383"/>
      <c r="AM1294" s="383"/>
      <c r="AN1294" s="523"/>
      <c r="AO1294" s="414"/>
      <c r="AP1294" s="548"/>
      <c r="AQ1294" s="414"/>
      <c r="AR1294" s="78"/>
      <c r="AS1294" s="78"/>
      <c r="AT1294" s="414"/>
      <c r="AU1294" s="548"/>
      <c r="AV1294" s="548"/>
      <c r="AW1294" s="414"/>
      <c r="AX1294" s="383"/>
      <c r="AY1294" s="548"/>
      <c r="AZ1294" s="414"/>
      <c r="BA1294" s="383"/>
      <c r="BB1294" s="548"/>
      <c r="BC1294" s="78"/>
      <c r="BD1294" s="414"/>
      <c r="BE1294" s="414"/>
      <c r="BF1294" s="414"/>
      <c r="BG1294" s="414"/>
      <c r="BH1294" s="414"/>
      <c r="BI1294" s="383"/>
      <c r="BJ1294" s="383"/>
      <c r="BK1294" s="78"/>
      <c r="BL1294" s="414"/>
      <c r="BM1294" s="383"/>
      <c r="BN1294" s="78"/>
      <c r="BO1294" s="414"/>
      <c r="BP1294" s="78"/>
      <c r="BQ1294" s="414"/>
      <c r="BR1294" s="383"/>
      <c r="BS1294" s="78"/>
      <c r="BT1294" s="83"/>
      <c r="BU1294" s="75"/>
      <c r="BV1294" s="74"/>
      <c r="BW1294" s="74"/>
      <c r="BX1294" s="461" t="s">
        <v>5120</v>
      </c>
      <c r="BY1294" s="112">
        <f t="shared" si="131"/>
        <v>1289</v>
      </c>
      <c r="BZ1294" s="65">
        <f t="shared" si="130"/>
        <v>0</v>
      </c>
      <c r="CA1294" s="359">
        <f t="shared" si="126"/>
        <v>14</v>
      </c>
      <c r="CB1294" s="359">
        <f t="shared" si="127"/>
        <v>2</v>
      </c>
      <c r="CC1294" s="359">
        <f t="shared" si="128"/>
        <v>2023</v>
      </c>
      <c r="CD1294" s="359" t="str">
        <f t="shared" si="129"/>
        <v xml:space="preserve">142202305088INCENDIO FORESTAL </v>
      </c>
    </row>
    <row r="1295" spans="1:82" s="121" customFormat="1" ht="63.75" customHeight="1">
      <c r="A1295" s="13"/>
      <c r="B1295" s="13"/>
      <c r="C1295" s="13"/>
      <c r="D1295" s="212">
        <v>44971</v>
      </c>
      <c r="E1295" s="210" t="s">
        <v>2830</v>
      </c>
      <c r="F1295" s="211" t="s">
        <v>2634</v>
      </c>
      <c r="G1295" s="130" t="s">
        <v>8680</v>
      </c>
      <c r="H1295" s="85" t="str">
        <f>VLOOKUP(E1295&amp;F1295,Divipola!$C$1:$F$1149,4,FALSE)</f>
        <v>68001</v>
      </c>
      <c r="I1295" s="77"/>
      <c r="J1295" s="181"/>
      <c r="K1295" s="306"/>
      <c r="L1295" s="309"/>
      <c r="M1295" s="309"/>
      <c r="N1295" s="316"/>
      <c r="O1295" s="316"/>
      <c r="P1295" s="316"/>
      <c r="Q1295" s="316"/>
      <c r="R1295" s="316"/>
      <c r="S1295" s="317"/>
      <c r="T1295" s="317"/>
      <c r="U1295" s="317"/>
      <c r="V1295" s="317"/>
      <c r="W1295" s="317"/>
      <c r="X1295" s="317"/>
      <c r="Y1295" s="310"/>
      <c r="Z1295" s="306"/>
      <c r="AA1295" s="311"/>
      <c r="AB1295" s="383"/>
      <c r="AC1295" s="73"/>
      <c r="AD1295" s="414"/>
      <c r="AE1295" s="393"/>
      <c r="AF1295" s="78"/>
      <c r="AG1295" s="414"/>
      <c r="AH1295" s="383"/>
      <c r="AI1295" s="453"/>
      <c r="AJ1295" s="453"/>
      <c r="AK1295" s="414"/>
      <c r="AL1295" s="383"/>
      <c r="AM1295" s="383"/>
      <c r="AN1295" s="523"/>
      <c r="AO1295" s="414"/>
      <c r="AP1295" s="548"/>
      <c r="AQ1295" s="414"/>
      <c r="AR1295" s="78"/>
      <c r="AS1295" s="78"/>
      <c r="AT1295" s="414"/>
      <c r="AU1295" s="548"/>
      <c r="AV1295" s="548"/>
      <c r="AW1295" s="414"/>
      <c r="AX1295" s="383"/>
      <c r="AY1295" s="548"/>
      <c r="AZ1295" s="414"/>
      <c r="BA1295" s="383"/>
      <c r="BB1295" s="548"/>
      <c r="BC1295" s="78"/>
      <c r="BD1295" s="414"/>
      <c r="BE1295" s="414"/>
      <c r="BF1295" s="414"/>
      <c r="BG1295" s="414"/>
      <c r="BH1295" s="414"/>
      <c r="BI1295" s="383"/>
      <c r="BJ1295" s="383"/>
      <c r="BK1295" s="78"/>
      <c r="BL1295" s="414"/>
      <c r="BM1295" s="383"/>
      <c r="BN1295" s="78"/>
      <c r="BO1295" s="414"/>
      <c r="BP1295" s="78"/>
      <c r="BQ1295" s="414"/>
      <c r="BR1295" s="383"/>
      <c r="BS1295" s="78"/>
      <c r="BT1295" s="83"/>
      <c r="BU1295" s="75"/>
      <c r="BV1295" s="74"/>
      <c r="BW1295" s="74"/>
      <c r="BX1295" s="462" t="s">
        <v>6268</v>
      </c>
      <c r="BY1295" s="112">
        <f t="shared" si="131"/>
        <v>1290</v>
      </c>
      <c r="BZ1295" s="65">
        <f t="shared" si="130"/>
        <v>0</v>
      </c>
      <c r="CA1295" s="359">
        <f t="shared" si="126"/>
        <v>14</v>
      </c>
      <c r="CB1295" s="359">
        <f t="shared" si="127"/>
        <v>2</v>
      </c>
      <c r="CC1295" s="359">
        <f t="shared" si="128"/>
        <v>2023</v>
      </c>
      <c r="CD1295" s="359" t="str">
        <f t="shared" si="129"/>
        <v xml:space="preserve">142202368001INCENDIO FORESTAL </v>
      </c>
    </row>
    <row r="1296" spans="1:82" s="121" customFormat="1" ht="114.75" customHeight="1">
      <c r="A1296" s="13"/>
      <c r="B1296" s="13"/>
      <c r="C1296" s="13"/>
      <c r="D1296" s="212">
        <v>44971</v>
      </c>
      <c r="E1296" s="210" t="s">
        <v>2830</v>
      </c>
      <c r="F1296" s="211" t="s">
        <v>2138</v>
      </c>
      <c r="G1296" s="130" t="s">
        <v>8680</v>
      </c>
      <c r="H1296" s="85" t="str">
        <f>VLOOKUP(E1296&amp;F1296,Divipola!$C$1:$F$1149,4,FALSE)</f>
        <v>68655</v>
      </c>
      <c r="I1296" s="77"/>
      <c r="J1296" s="181"/>
      <c r="K1296" s="306"/>
      <c r="L1296" s="309"/>
      <c r="M1296" s="309"/>
      <c r="N1296" s="316"/>
      <c r="O1296" s="316"/>
      <c r="P1296" s="316"/>
      <c r="Q1296" s="316"/>
      <c r="R1296" s="316"/>
      <c r="S1296" s="317"/>
      <c r="T1296" s="317"/>
      <c r="U1296" s="317"/>
      <c r="V1296" s="317"/>
      <c r="W1296" s="317"/>
      <c r="X1296" s="317"/>
      <c r="Y1296" s="310"/>
      <c r="Z1296" s="306">
        <v>1</v>
      </c>
      <c r="AA1296" s="311"/>
      <c r="AB1296" s="383"/>
      <c r="AC1296" s="73"/>
      <c r="AD1296" s="414"/>
      <c r="AE1296" s="393"/>
      <c r="AF1296" s="78"/>
      <c r="AG1296" s="414"/>
      <c r="AH1296" s="383"/>
      <c r="AI1296" s="453"/>
      <c r="AJ1296" s="453"/>
      <c r="AK1296" s="414"/>
      <c r="AL1296" s="383"/>
      <c r="AM1296" s="383"/>
      <c r="AN1296" s="523"/>
      <c r="AO1296" s="414"/>
      <c r="AP1296" s="548"/>
      <c r="AQ1296" s="414"/>
      <c r="AR1296" s="78"/>
      <c r="AS1296" s="78"/>
      <c r="AT1296" s="414"/>
      <c r="AU1296" s="548"/>
      <c r="AV1296" s="548"/>
      <c r="AW1296" s="414"/>
      <c r="AX1296" s="383"/>
      <c r="AY1296" s="548"/>
      <c r="AZ1296" s="414"/>
      <c r="BA1296" s="383"/>
      <c r="BB1296" s="548"/>
      <c r="BC1296" s="78"/>
      <c r="BD1296" s="414"/>
      <c r="BE1296" s="414"/>
      <c r="BF1296" s="414"/>
      <c r="BG1296" s="414"/>
      <c r="BH1296" s="414"/>
      <c r="BI1296" s="383"/>
      <c r="BJ1296" s="383"/>
      <c r="BK1296" s="78"/>
      <c r="BL1296" s="414"/>
      <c r="BM1296" s="383"/>
      <c r="BN1296" s="78"/>
      <c r="BO1296" s="414"/>
      <c r="BP1296" s="78"/>
      <c r="BQ1296" s="414"/>
      <c r="BR1296" s="383"/>
      <c r="BS1296" s="78"/>
      <c r="BT1296" s="83"/>
      <c r="BU1296" s="75"/>
      <c r="BV1296" s="74"/>
      <c r="BW1296" s="74"/>
      <c r="BX1296" s="462" t="s">
        <v>6269</v>
      </c>
      <c r="BY1296" s="112">
        <f t="shared" si="131"/>
        <v>1291</v>
      </c>
      <c r="BZ1296" s="65">
        <f t="shared" si="130"/>
        <v>0</v>
      </c>
      <c r="CA1296" s="359">
        <f t="shared" si="126"/>
        <v>14</v>
      </c>
      <c r="CB1296" s="359">
        <f t="shared" si="127"/>
        <v>2</v>
      </c>
      <c r="CC1296" s="359">
        <f t="shared" si="128"/>
        <v>2023</v>
      </c>
      <c r="CD1296" s="359" t="str">
        <f t="shared" si="129"/>
        <v xml:space="preserve">142202368655INCENDIO FORESTAL </v>
      </c>
    </row>
    <row r="1297" spans="1:82" s="121" customFormat="1" ht="127.5" customHeight="1">
      <c r="A1297" s="13"/>
      <c r="B1297" s="13"/>
      <c r="C1297" s="13"/>
      <c r="D1297" s="212">
        <v>44971</v>
      </c>
      <c r="E1297" s="210" t="s">
        <v>1687</v>
      </c>
      <c r="F1297" s="211" t="s">
        <v>1688</v>
      </c>
      <c r="G1297" s="130" t="s">
        <v>8680</v>
      </c>
      <c r="H1297" s="85" t="str">
        <f>VLOOKUP(E1297&amp;F1297,Divipola!$C$1:$F$1149,4,FALSE)</f>
        <v>95001</v>
      </c>
      <c r="I1297" s="77"/>
      <c r="J1297" s="181"/>
      <c r="K1297" s="306"/>
      <c r="L1297" s="309"/>
      <c r="M1297" s="309"/>
      <c r="N1297" s="316"/>
      <c r="O1297" s="316"/>
      <c r="P1297" s="316"/>
      <c r="Q1297" s="316"/>
      <c r="R1297" s="316"/>
      <c r="S1297" s="317"/>
      <c r="T1297" s="317"/>
      <c r="U1297" s="317"/>
      <c r="V1297" s="317"/>
      <c r="W1297" s="317"/>
      <c r="X1297" s="317"/>
      <c r="Y1297" s="310"/>
      <c r="Z1297" s="306"/>
      <c r="AA1297" s="311"/>
      <c r="AB1297" s="383"/>
      <c r="AC1297" s="73"/>
      <c r="AD1297" s="414"/>
      <c r="AE1297" s="393"/>
      <c r="AF1297" s="78"/>
      <c r="AG1297" s="414"/>
      <c r="AH1297" s="383"/>
      <c r="AI1297" s="453"/>
      <c r="AJ1297" s="453"/>
      <c r="AK1297" s="414"/>
      <c r="AL1297" s="383"/>
      <c r="AM1297" s="383"/>
      <c r="AN1297" s="523"/>
      <c r="AO1297" s="414"/>
      <c r="AP1297" s="548"/>
      <c r="AQ1297" s="414"/>
      <c r="AR1297" s="78"/>
      <c r="AS1297" s="78"/>
      <c r="AT1297" s="414"/>
      <c r="AU1297" s="548"/>
      <c r="AV1297" s="548"/>
      <c r="AW1297" s="414"/>
      <c r="AX1297" s="383"/>
      <c r="AY1297" s="548"/>
      <c r="AZ1297" s="414"/>
      <c r="BA1297" s="383"/>
      <c r="BB1297" s="548"/>
      <c r="BC1297" s="78"/>
      <c r="BD1297" s="414"/>
      <c r="BE1297" s="414"/>
      <c r="BF1297" s="414"/>
      <c r="BG1297" s="414"/>
      <c r="BH1297" s="414"/>
      <c r="BI1297" s="383"/>
      <c r="BJ1297" s="383"/>
      <c r="BK1297" s="78"/>
      <c r="BL1297" s="414"/>
      <c r="BM1297" s="383"/>
      <c r="BN1297" s="78"/>
      <c r="BO1297" s="414"/>
      <c r="BP1297" s="78"/>
      <c r="BQ1297" s="414"/>
      <c r="BR1297" s="383"/>
      <c r="BS1297" s="78"/>
      <c r="BT1297" s="83"/>
      <c r="BU1297" s="75"/>
      <c r="BV1297" s="74"/>
      <c r="BW1297" s="74"/>
      <c r="BX1297" s="462" t="s">
        <v>6270</v>
      </c>
      <c r="BY1297" s="112">
        <f t="shared" si="131"/>
        <v>1292</v>
      </c>
      <c r="BZ1297" s="65">
        <f t="shared" si="130"/>
        <v>0</v>
      </c>
      <c r="CA1297" s="359">
        <f t="shared" si="126"/>
        <v>14</v>
      </c>
      <c r="CB1297" s="359">
        <f t="shared" si="127"/>
        <v>2</v>
      </c>
      <c r="CC1297" s="359">
        <f t="shared" si="128"/>
        <v>2023</v>
      </c>
      <c r="CD1297" s="359" t="str">
        <f t="shared" si="129"/>
        <v xml:space="preserve">142202395001INCENDIO FORESTAL </v>
      </c>
    </row>
    <row r="1298" spans="1:82" s="121" customFormat="1" ht="76.5" customHeight="1">
      <c r="A1298" s="13"/>
      <c r="B1298" s="13"/>
      <c r="C1298" s="13"/>
      <c r="D1298" s="212">
        <v>44971</v>
      </c>
      <c r="E1298" s="210" t="s">
        <v>2622</v>
      </c>
      <c r="F1298" s="211" t="s">
        <v>1350</v>
      </c>
      <c r="G1298" s="130" t="s">
        <v>8680</v>
      </c>
      <c r="H1298" s="85" t="str">
        <f>VLOOKUP(E1298&amp;F1298,Divipola!$C$1:$F$1149,4,FALSE)</f>
        <v>41551</v>
      </c>
      <c r="I1298" s="77"/>
      <c r="J1298" s="181"/>
      <c r="K1298" s="306"/>
      <c r="L1298" s="309"/>
      <c r="M1298" s="309"/>
      <c r="N1298" s="316"/>
      <c r="O1298" s="316"/>
      <c r="P1298" s="316"/>
      <c r="Q1298" s="316"/>
      <c r="R1298" s="316"/>
      <c r="S1298" s="317"/>
      <c r="T1298" s="317"/>
      <c r="U1298" s="317"/>
      <c r="V1298" s="317"/>
      <c r="W1298" s="317"/>
      <c r="X1298" s="317"/>
      <c r="Y1298" s="310"/>
      <c r="Z1298" s="306">
        <v>1</v>
      </c>
      <c r="AA1298" s="311"/>
      <c r="AB1298" s="383"/>
      <c r="AC1298" s="73"/>
      <c r="AD1298" s="414"/>
      <c r="AE1298" s="393"/>
      <c r="AF1298" s="78"/>
      <c r="AG1298" s="414"/>
      <c r="AH1298" s="383"/>
      <c r="AI1298" s="453"/>
      <c r="AJ1298" s="453"/>
      <c r="AK1298" s="414"/>
      <c r="AL1298" s="383"/>
      <c r="AM1298" s="383"/>
      <c r="AN1298" s="523"/>
      <c r="AO1298" s="414"/>
      <c r="AP1298" s="548"/>
      <c r="AQ1298" s="414"/>
      <c r="AR1298" s="78"/>
      <c r="AS1298" s="78"/>
      <c r="AT1298" s="414"/>
      <c r="AU1298" s="548"/>
      <c r="AV1298" s="548"/>
      <c r="AW1298" s="414"/>
      <c r="AX1298" s="383"/>
      <c r="AY1298" s="548"/>
      <c r="AZ1298" s="414"/>
      <c r="BA1298" s="383"/>
      <c r="BB1298" s="548"/>
      <c r="BC1298" s="78"/>
      <c r="BD1298" s="414"/>
      <c r="BE1298" s="414"/>
      <c r="BF1298" s="414"/>
      <c r="BG1298" s="414"/>
      <c r="BH1298" s="414"/>
      <c r="BI1298" s="383"/>
      <c r="BJ1298" s="383"/>
      <c r="BK1298" s="78"/>
      <c r="BL1298" s="414"/>
      <c r="BM1298" s="383"/>
      <c r="BN1298" s="78"/>
      <c r="BO1298" s="414"/>
      <c r="BP1298" s="78"/>
      <c r="BQ1298" s="414"/>
      <c r="BR1298" s="383"/>
      <c r="BS1298" s="78"/>
      <c r="BT1298" s="83"/>
      <c r="BU1298" s="75"/>
      <c r="BV1298" s="74"/>
      <c r="BW1298" s="74"/>
      <c r="BX1298" s="462" t="s">
        <v>6271</v>
      </c>
      <c r="BY1298" s="112">
        <f t="shared" si="131"/>
        <v>1293</v>
      </c>
      <c r="BZ1298" s="65">
        <f t="shared" si="130"/>
        <v>0</v>
      </c>
      <c r="CA1298" s="359">
        <f t="shared" si="126"/>
        <v>14</v>
      </c>
      <c r="CB1298" s="359">
        <f t="shared" si="127"/>
        <v>2</v>
      </c>
      <c r="CC1298" s="359">
        <f t="shared" si="128"/>
        <v>2023</v>
      </c>
      <c r="CD1298" s="359" t="str">
        <f t="shared" si="129"/>
        <v xml:space="preserve">142202341551INCENDIO FORESTAL </v>
      </c>
    </row>
    <row r="1299" spans="1:82" s="121" customFormat="1" ht="165.75" customHeight="1">
      <c r="A1299" s="13"/>
      <c r="B1299" s="13"/>
      <c r="C1299" s="13"/>
      <c r="D1299" s="212">
        <v>44971</v>
      </c>
      <c r="E1299" s="210" t="s">
        <v>2272</v>
      </c>
      <c r="F1299" s="211" t="s">
        <v>2275</v>
      </c>
      <c r="G1299" s="130" t="s">
        <v>8680</v>
      </c>
      <c r="H1299" s="85" t="str">
        <f>VLOOKUP(E1299&amp;F1299,Divipola!$C$1:$F$1149,4,FALSE)</f>
        <v>99524</v>
      </c>
      <c r="I1299" s="77"/>
      <c r="J1299" s="181"/>
      <c r="K1299" s="316"/>
      <c r="L1299" s="316"/>
      <c r="M1299" s="316"/>
      <c r="N1299" s="316"/>
      <c r="O1299" s="316"/>
      <c r="P1299" s="316"/>
      <c r="Q1299" s="316"/>
      <c r="R1299" s="316"/>
      <c r="S1299" s="317"/>
      <c r="T1299" s="317"/>
      <c r="U1299" s="317"/>
      <c r="V1299" s="317"/>
      <c r="W1299" s="317"/>
      <c r="X1299" s="317"/>
      <c r="Y1299" s="317"/>
      <c r="Z1299" s="306">
        <v>700</v>
      </c>
      <c r="AA1299" s="317"/>
      <c r="AB1299" s="383"/>
      <c r="AC1299" s="73"/>
      <c r="AD1299" s="414"/>
      <c r="AE1299" s="393"/>
      <c r="AF1299" s="78"/>
      <c r="AG1299" s="414"/>
      <c r="AH1299" s="383"/>
      <c r="AI1299" s="453"/>
      <c r="AJ1299" s="453"/>
      <c r="AK1299" s="414"/>
      <c r="AL1299" s="383"/>
      <c r="AM1299" s="383"/>
      <c r="AN1299" s="523"/>
      <c r="AO1299" s="414"/>
      <c r="AP1299" s="548"/>
      <c r="AQ1299" s="414"/>
      <c r="AR1299" s="78"/>
      <c r="AS1299" s="78"/>
      <c r="AT1299" s="414"/>
      <c r="AU1299" s="548"/>
      <c r="AV1299" s="548"/>
      <c r="AW1299" s="414"/>
      <c r="AX1299" s="383"/>
      <c r="AY1299" s="548"/>
      <c r="AZ1299" s="414"/>
      <c r="BA1299" s="383"/>
      <c r="BB1299" s="548"/>
      <c r="BC1299" s="78"/>
      <c r="BD1299" s="414"/>
      <c r="BE1299" s="414"/>
      <c r="BF1299" s="414"/>
      <c r="BG1299" s="414"/>
      <c r="BH1299" s="414"/>
      <c r="BI1299" s="383"/>
      <c r="BJ1299" s="383"/>
      <c r="BK1299" s="78"/>
      <c r="BL1299" s="414"/>
      <c r="BM1299" s="383"/>
      <c r="BN1299" s="78"/>
      <c r="BO1299" s="414"/>
      <c r="BP1299" s="78"/>
      <c r="BQ1299" s="414"/>
      <c r="BR1299" s="383"/>
      <c r="BS1299" s="78"/>
      <c r="BT1299" s="83"/>
      <c r="BU1299" s="75"/>
      <c r="BV1299" s="74"/>
      <c r="BW1299" s="74"/>
      <c r="BX1299" s="463" t="s">
        <v>6612</v>
      </c>
      <c r="BY1299" s="112">
        <f t="shared" si="131"/>
        <v>1294</v>
      </c>
      <c r="BZ1299" s="65">
        <f t="shared" si="130"/>
        <v>0</v>
      </c>
      <c r="CA1299" s="359">
        <f t="shared" si="126"/>
        <v>14</v>
      </c>
      <c r="CB1299" s="359">
        <f t="shared" si="127"/>
        <v>2</v>
      </c>
      <c r="CC1299" s="359">
        <f t="shared" si="128"/>
        <v>2023</v>
      </c>
      <c r="CD1299" s="359" t="str">
        <f t="shared" si="129"/>
        <v xml:space="preserve">142202399524INCENDIO FORESTAL </v>
      </c>
    </row>
    <row r="1300" spans="1:82" s="121" customFormat="1" ht="63.75" customHeight="1">
      <c r="A1300" s="13"/>
      <c r="B1300" s="13"/>
      <c r="C1300" s="13"/>
      <c r="D1300" s="212">
        <v>44971</v>
      </c>
      <c r="E1300" s="210" t="s">
        <v>2832</v>
      </c>
      <c r="F1300" s="211" t="s">
        <v>1363</v>
      </c>
      <c r="G1300" s="130" t="s">
        <v>8680</v>
      </c>
      <c r="H1300" s="85" t="str">
        <f>VLOOKUP(E1300&amp;F1300,Divipola!$C$1:$F$1149,4,FALSE)</f>
        <v>76622</v>
      </c>
      <c r="I1300" s="77"/>
      <c r="J1300" s="181"/>
      <c r="K1300" s="316"/>
      <c r="L1300" s="316"/>
      <c r="M1300" s="316"/>
      <c r="N1300" s="316"/>
      <c r="O1300" s="316"/>
      <c r="P1300" s="316"/>
      <c r="Q1300" s="316"/>
      <c r="R1300" s="316"/>
      <c r="S1300" s="317"/>
      <c r="T1300" s="317"/>
      <c r="U1300" s="317"/>
      <c r="V1300" s="317"/>
      <c r="W1300" s="317"/>
      <c r="X1300" s="317"/>
      <c r="Y1300" s="317"/>
      <c r="Z1300" s="306">
        <v>1</v>
      </c>
      <c r="AA1300" s="317"/>
      <c r="AB1300" s="383"/>
      <c r="AC1300" s="73"/>
      <c r="AD1300" s="414"/>
      <c r="AE1300" s="393"/>
      <c r="AF1300" s="78"/>
      <c r="AG1300" s="414"/>
      <c r="AH1300" s="383"/>
      <c r="AI1300" s="453"/>
      <c r="AJ1300" s="453"/>
      <c r="AK1300" s="414"/>
      <c r="AL1300" s="383"/>
      <c r="AM1300" s="383"/>
      <c r="AN1300" s="523"/>
      <c r="AO1300" s="414"/>
      <c r="AP1300" s="548"/>
      <c r="AQ1300" s="414"/>
      <c r="AR1300" s="78"/>
      <c r="AS1300" s="78"/>
      <c r="AT1300" s="414"/>
      <c r="AU1300" s="548"/>
      <c r="AV1300" s="548"/>
      <c r="AW1300" s="414"/>
      <c r="AX1300" s="383"/>
      <c r="AY1300" s="548"/>
      <c r="AZ1300" s="414"/>
      <c r="BA1300" s="383"/>
      <c r="BB1300" s="548"/>
      <c r="BC1300" s="78"/>
      <c r="BD1300" s="414"/>
      <c r="BE1300" s="414"/>
      <c r="BF1300" s="414"/>
      <c r="BG1300" s="414"/>
      <c r="BH1300" s="414"/>
      <c r="BI1300" s="383"/>
      <c r="BJ1300" s="383"/>
      <c r="BK1300" s="78"/>
      <c r="BL1300" s="414"/>
      <c r="BM1300" s="383"/>
      <c r="BN1300" s="78"/>
      <c r="BO1300" s="414"/>
      <c r="BP1300" s="78"/>
      <c r="BQ1300" s="414"/>
      <c r="BR1300" s="383"/>
      <c r="BS1300" s="78"/>
      <c r="BT1300" s="83"/>
      <c r="BU1300" s="75"/>
      <c r="BV1300" s="74"/>
      <c r="BW1300" s="74"/>
      <c r="BX1300" s="463" t="s">
        <v>6613</v>
      </c>
      <c r="BY1300" s="112">
        <f t="shared" si="131"/>
        <v>1295</v>
      </c>
      <c r="BZ1300" s="65">
        <f t="shared" si="130"/>
        <v>0</v>
      </c>
      <c r="CA1300" s="359">
        <f t="shared" si="126"/>
        <v>14</v>
      </c>
      <c r="CB1300" s="359">
        <f t="shared" si="127"/>
        <v>2</v>
      </c>
      <c r="CC1300" s="359">
        <f t="shared" si="128"/>
        <v>2023</v>
      </c>
      <c r="CD1300" s="359" t="str">
        <f t="shared" si="129"/>
        <v xml:space="preserve">142202376622INCENDIO FORESTAL </v>
      </c>
    </row>
    <row r="1301" spans="1:82" s="121" customFormat="1" ht="409.5" customHeight="1">
      <c r="A1301" s="13"/>
      <c r="B1301" s="13"/>
      <c r="C1301" s="13"/>
      <c r="D1301" s="212">
        <v>44972</v>
      </c>
      <c r="E1301" s="210" t="s">
        <v>2836</v>
      </c>
      <c r="F1301" s="211" t="s">
        <v>881</v>
      </c>
      <c r="G1301" s="111" t="s">
        <v>2802</v>
      </c>
      <c r="H1301" s="85" t="str">
        <f>VLOOKUP(E1301&amp;F1301,Divipola!$C$1:$F$1149,4,FALSE)</f>
        <v>19809</v>
      </c>
      <c r="I1301" s="77"/>
      <c r="J1301" s="181"/>
      <c r="K1301" s="141"/>
      <c r="L1301" s="141"/>
      <c r="M1301" s="141"/>
      <c r="N1301" s="141">
        <v>20000</v>
      </c>
      <c r="O1301" s="141">
        <v>4667</v>
      </c>
      <c r="P1301" s="141">
        <v>27</v>
      </c>
      <c r="Q1301" s="141">
        <v>120</v>
      </c>
      <c r="R1301" s="141"/>
      <c r="S1301" s="141"/>
      <c r="T1301" s="141">
        <v>10</v>
      </c>
      <c r="U1301" s="141"/>
      <c r="V1301" s="141"/>
      <c r="W1301" s="141"/>
      <c r="X1301" s="141">
        <v>38</v>
      </c>
      <c r="Y1301" s="141"/>
      <c r="Z1301" s="142"/>
      <c r="AA1301" s="143" t="s">
        <v>4366</v>
      </c>
      <c r="AB1301" s="383"/>
      <c r="AC1301" s="73"/>
      <c r="AD1301" s="414"/>
      <c r="AE1301" s="393"/>
      <c r="AF1301" s="78"/>
      <c r="AG1301" s="414"/>
      <c r="AH1301" s="383"/>
      <c r="AI1301" s="453"/>
      <c r="AJ1301" s="453"/>
      <c r="AK1301" s="414"/>
      <c r="AL1301" s="383"/>
      <c r="AM1301" s="383"/>
      <c r="AN1301" s="523"/>
      <c r="AO1301" s="414"/>
      <c r="AP1301" s="548"/>
      <c r="AQ1301" s="414"/>
      <c r="AR1301" s="78"/>
      <c r="AS1301" s="78"/>
      <c r="AT1301" s="414"/>
      <c r="AU1301" s="548"/>
      <c r="AV1301" s="548"/>
      <c r="AW1301" s="414"/>
      <c r="AX1301" s="383"/>
      <c r="AY1301" s="548"/>
      <c r="AZ1301" s="414"/>
      <c r="BA1301" s="383"/>
      <c r="BB1301" s="548"/>
      <c r="BC1301" s="78"/>
      <c r="BD1301" s="414"/>
      <c r="BE1301" s="414"/>
      <c r="BF1301" s="414"/>
      <c r="BG1301" s="414"/>
      <c r="BH1301" s="414"/>
      <c r="BI1301" s="383"/>
      <c r="BJ1301" s="383"/>
      <c r="BK1301" s="78"/>
      <c r="BL1301" s="414"/>
      <c r="BM1301" s="383"/>
      <c r="BN1301" s="78"/>
      <c r="BO1301" s="414"/>
      <c r="BP1301" s="78"/>
      <c r="BQ1301" s="414"/>
      <c r="BR1301" s="383"/>
      <c r="BS1301" s="78"/>
      <c r="BT1301" s="83"/>
      <c r="BU1301" s="75"/>
      <c r="BV1301" s="74"/>
      <c r="BW1301" s="74"/>
      <c r="BX1301" s="132" t="s">
        <v>4365</v>
      </c>
      <c r="BY1301" s="112">
        <f t="shared" si="131"/>
        <v>1296</v>
      </c>
      <c r="BZ1301" s="65">
        <f t="shared" si="130"/>
        <v>0</v>
      </c>
      <c r="CA1301" s="359">
        <f t="shared" si="126"/>
        <v>15</v>
      </c>
      <c r="CB1301" s="359">
        <f t="shared" si="127"/>
        <v>2</v>
      </c>
      <c r="CC1301" s="359">
        <f t="shared" si="128"/>
        <v>2023</v>
      </c>
      <c r="CD1301" s="359" t="str">
        <f t="shared" si="129"/>
        <v>152202319809INUNDACION</v>
      </c>
    </row>
    <row r="1302" spans="1:82" s="121" customFormat="1" ht="108" customHeight="1">
      <c r="A1302" s="13"/>
      <c r="B1302" s="13"/>
      <c r="C1302" s="13"/>
      <c r="D1302" s="212">
        <v>44972</v>
      </c>
      <c r="E1302" s="210" t="s">
        <v>2161</v>
      </c>
      <c r="F1302" s="211" t="s">
        <v>2102</v>
      </c>
      <c r="G1302" s="111" t="s">
        <v>2803</v>
      </c>
      <c r="H1302" s="85" t="str">
        <f>VLOOKUP(E1302&amp;F1302,Divipola!$C$1:$F$1149,4,FALSE)</f>
        <v>17662</v>
      </c>
      <c r="I1302" s="77"/>
      <c r="J1302" s="181"/>
      <c r="K1302" s="108"/>
      <c r="L1302" s="108"/>
      <c r="M1302" s="108"/>
      <c r="N1302" s="108"/>
      <c r="O1302" s="108"/>
      <c r="P1302" s="108"/>
      <c r="Q1302" s="108"/>
      <c r="R1302" s="108"/>
      <c r="S1302" s="108"/>
      <c r="T1302" s="108"/>
      <c r="U1302" s="108"/>
      <c r="V1302" s="108"/>
      <c r="W1302" s="108"/>
      <c r="X1302" s="108">
        <v>1</v>
      </c>
      <c r="Y1302" s="108"/>
      <c r="Z1302" s="109"/>
      <c r="AA1302" s="113"/>
      <c r="AB1302" s="383"/>
      <c r="AC1302" s="73"/>
      <c r="AD1302" s="414"/>
      <c r="AE1302" s="393"/>
      <c r="AF1302" s="78"/>
      <c r="AG1302" s="414"/>
      <c r="AH1302" s="383"/>
      <c r="AI1302" s="453"/>
      <c r="AJ1302" s="453"/>
      <c r="AK1302" s="414"/>
      <c r="AL1302" s="383"/>
      <c r="AM1302" s="383"/>
      <c r="AN1302" s="523"/>
      <c r="AO1302" s="414"/>
      <c r="AP1302" s="548"/>
      <c r="AQ1302" s="414"/>
      <c r="AR1302" s="78"/>
      <c r="AS1302" s="78"/>
      <c r="AT1302" s="414"/>
      <c r="AU1302" s="548"/>
      <c r="AV1302" s="548"/>
      <c r="AW1302" s="414"/>
      <c r="AX1302" s="383"/>
      <c r="AY1302" s="548"/>
      <c r="AZ1302" s="414"/>
      <c r="BA1302" s="383"/>
      <c r="BB1302" s="548"/>
      <c r="BC1302" s="78"/>
      <c r="BD1302" s="414"/>
      <c r="BE1302" s="414"/>
      <c r="BF1302" s="414"/>
      <c r="BG1302" s="414"/>
      <c r="BH1302" s="414"/>
      <c r="BI1302" s="383"/>
      <c r="BJ1302" s="383"/>
      <c r="BK1302" s="78"/>
      <c r="BL1302" s="414"/>
      <c r="BM1302" s="383"/>
      <c r="BN1302" s="78"/>
      <c r="BO1302" s="414"/>
      <c r="BP1302" s="78"/>
      <c r="BQ1302" s="414"/>
      <c r="BR1302" s="383"/>
      <c r="BS1302" s="78"/>
      <c r="BT1302" s="83"/>
      <c r="BU1302" s="75"/>
      <c r="BV1302" s="74"/>
      <c r="BW1302" s="74"/>
      <c r="BX1302" s="132" t="s">
        <v>3483</v>
      </c>
      <c r="BY1302" s="112">
        <f t="shared" si="131"/>
        <v>1297</v>
      </c>
      <c r="BZ1302" s="65">
        <f t="shared" si="130"/>
        <v>0</v>
      </c>
      <c r="CA1302" s="359">
        <f t="shared" si="126"/>
        <v>15</v>
      </c>
      <c r="CB1302" s="359">
        <f t="shared" si="127"/>
        <v>2</v>
      </c>
      <c r="CC1302" s="359">
        <f t="shared" si="128"/>
        <v>2023</v>
      </c>
      <c r="CD1302" s="359" t="str">
        <f t="shared" si="129"/>
        <v>152202317662VENDAVAL</v>
      </c>
    </row>
    <row r="1303" spans="1:82" s="121" customFormat="1" ht="120" customHeight="1">
      <c r="A1303" s="13"/>
      <c r="B1303" s="13"/>
      <c r="C1303" s="13"/>
      <c r="D1303" s="212">
        <v>44972</v>
      </c>
      <c r="E1303" s="210" t="s">
        <v>2661</v>
      </c>
      <c r="F1303" s="211" t="s">
        <v>543</v>
      </c>
      <c r="G1303" s="130" t="s">
        <v>8680</v>
      </c>
      <c r="H1303" s="85" t="str">
        <f>VLOOKUP(E1303&amp;F1303,Divipola!$C$1:$F$1149,4,FALSE)</f>
        <v>15362</v>
      </c>
      <c r="I1303" s="77"/>
      <c r="J1303" s="181"/>
      <c r="K1303" s="141"/>
      <c r="L1303" s="141"/>
      <c r="M1303" s="141"/>
      <c r="N1303" s="141"/>
      <c r="O1303" s="141"/>
      <c r="P1303" s="141"/>
      <c r="Q1303" s="141"/>
      <c r="R1303" s="141"/>
      <c r="S1303" s="141"/>
      <c r="T1303" s="141"/>
      <c r="U1303" s="141"/>
      <c r="V1303" s="141"/>
      <c r="W1303" s="141"/>
      <c r="X1303" s="141"/>
      <c r="Y1303" s="141"/>
      <c r="Z1303" s="142">
        <v>7</v>
      </c>
      <c r="AA1303" s="144"/>
      <c r="AB1303" s="383"/>
      <c r="AC1303" s="73"/>
      <c r="AD1303" s="414"/>
      <c r="AE1303" s="393"/>
      <c r="AF1303" s="78"/>
      <c r="AG1303" s="414"/>
      <c r="AH1303" s="383"/>
      <c r="AI1303" s="453"/>
      <c r="AJ1303" s="453"/>
      <c r="AK1303" s="414"/>
      <c r="AL1303" s="383"/>
      <c r="AM1303" s="383"/>
      <c r="AN1303" s="523"/>
      <c r="AO1303" s="414"/>
      <c r="AP1303" s="548"/>
      <c r="AQ1303" s="414"/>
      <c r="AR1303" s="78"/>
      <c r="AS1303" s="78"/>
      <c r="AT1303" s="414"/>
      <c r="AU1303" s="548"/>
      <c r="AV1303" s="548"/>
      <c r="AW1303" s="414"/>
      <c r="AX1303" s="383"/>
      <c r="AY1303" s="548"/>
      <c r="AZ1303" s="414"/>
      <c r="BA1303" s="383"/>
      <c r="BB1303" s="548"/>
      <c r="BC1303" s="78"/>
      <c r="BD1303" s="414"/>
      <c r="BE1303" s="414"/>
      <c r="BF1303" s="414"/>
      <c r="BG1303" s="414"/>
      <c r="BH1303" s="414"/>
      <c r="BI1303" s="383"/>
      <c r="BJ1303" s="383"/>
      <c r="BK1303" s="78"/>
      <c r="BL1303" s="414"/>
      <c r="BM1303" s="383"/>
      <c r="BN1303" s="78"/>
      <c r="BO1303" s="414"/>
      <c r="BP1303" s="78"/>
      <c r="BQ1303" s="414"/>
      <c r="BR1303" s="383"/>
      <c r="BS1303" s="78"/>
      <c r="BT1303" s="83"/>
      <c r="BU1303" s="75"/>
      <c r="BV1303" s="74"/>
      <c r="BW1303" s="74"/>
      <c r="BX1303" s="98" t="s">
        <v>3493</v>
      </c>
      <c r="BY1303" s="112">
        <f t="shared" si="131"/>
        <v>1298</v>
      </c>
      <c r="BZ1303" s="65">
        <f t="shared" si="130"/>
        <v>0</v>
      </c>
      <c r="CA1303" s="359">
        <f t="shared" si="126"/>
        <v>15</v>
      </c>
      <c r="CB1303" s="359">
        <f t="shared" si="127"/>
        <v>2</v>
      </c>
      <c r="CC1303" s="359">
        <f t="shared" si="128"/>
        <v>2023</v>
      </c>
      <c r="CD1303" s="359" t="str">
        <f t="shared" si="129"/>
        <v xml:space="preserve">152202315362INCENDIO FORESTAL </v>
      </c>
    </row>
    <row r="1304" spans="1:82" s="121" customFormat="1" ht="72" customHeight="1">
      <c r="A1304" s="13"/>
      <c r="B1304" s="13"/>
      <c r="C1304" s="13"/>
      <c r="D1304" s="212">
        <v>44972</v>
      </c>
      <c r="E1304" s="210" t="s">
        <v>2829</v>
      </c>
      <c r="F1304" s="211" t="s">
        <v>2540</v>
      </c>
      <c r="G1304" s="111" t="s">
        <v>2802</v>
      </c>
      <c r="H1304" s="85" t="str">
        <f>VLOOKUP(E1304&amp;F1304,Divipola!$C$1:$F$1149,4,FALSE)</f>
        <v>05667</v>
      </c>
      <c r="I1304" s="77"/>
      <c r="J1304" s="181"/>
      <c r="K1304" s="108"/>
      <c r="L1304" s="108"/>
      <c r="M1304" s="108"/>
      <c r="N1304" s="108">
        <v>40</v>
      </c>
      <c r="O1304" s="108">
        <v>18</v>
      </c>
      <c r="P1304" s="108"/>
      <c r="Q1304" s="108">
        <v>6</v>
      </c>
      <c r="R1304" s="108"/>
      <c r="S1304" s="108"/>
      <c r="T1304" s="108"/>
      <c r="U1304" s="108"/>
      <c r="V1304" s="108"/>
      <c r="W1304" s="108"/>
      <c r="X1304" s="108"/>
      <c r="Y1304" s="108"/>
      <c r="Z1304" s="109"/>
      <c r="AA1304" s="113"/>
      <c r="AB1304" s="383"/>
      <c r="AC1304" s="73"/>
      <c r="AD1304" s="414"/>
      <c r="AE1304" s="393"/>
      <c r="AF1304" s="78"/>
      <c r="AG1304" s="414"/>
      <c r="AH1304" s="383"/>
      <c r="AI1304" s="453"/>
      <c r="AJ1304" s="453"/>
      <c r="AK1304" s="414"/>
      <c r="AL1304" s="383"/>
      <c r="AM1304" s="383"/>
      <c r="AN1304" s="523"/>
      <c r="AO1304" s="414"/>
      <c r="AP1304" s="548"/>
      <c r="AQ1304" s="414"/>
      <c r="AR1304" s="78"/>
      <c r="AS1304" s="78"/>
      <c r="AT1304" s="414"/>
      <c r="AU1304" s="548"/>
      <c r="AV1304" s="548"/>
      <c r="AW1304" s="414"/>
      <c r="AX1304" s="383"/>
      <c r="AY1304" s="548"/>
      <c r="AZ1304" s="414"/>
      <c r="BA1304" s="383"/>
      <c r="BB1304" s="548"/>
      <c r="BC1304" s="78"/>
      <c r="BD1304" s="414"/>
      <c r="BE1304" s="414"/>
      <c r="BF1304" s="414"/>
      <c r="BG1304" s="414"/>
      <c r="BH1304" s="414"/>
      <c r="BI1304" s="383"/>
      <c r="BJ1304" s="383"/>
      <c r="BK1304" s="78"/>
      <c r="BL1304" s="414"/>
      <c r="BM1304" s="383"/>
      <c r="BN1304" s="78"/>
      <c r="BO1304" s="414"/>
      <c r="BP1304" s="78"/>
      <c r="BQ1304" s="414"/>
      <c r="BR1304" s="383"/>
      <c r="BS1304" s="78"/>
      <c r="BT1304" s="83"/>
      <c r="BU1304" s="75"/>
      <c r="BV1304" s="74"/>
      <c r="BW1304" s="74"/>
      <c r="BX1304" s="98" t="s">
        <v>3485</v>
      </c>
      <c r="BY1304" s="112">
        <f t="shared" si="131"/>
        <v>1299</v>
      </c>
      <c r="BZ1304" s="65">
        <f t="shared" si="130"/>
        <v>0</v>
      </c>
      <c r="CA1304" s="359">
        <f t="shared" si="126"/>
        <v>15</v>
      </c>
      <c r="CB1304" s="359">
        <f t="shared" si="127"/>
        <v>2</v>
      </c>
      <c r="CC1304" s="359">
        <f t="shared" si="128"/>
        <v>2023</v>
      </c>
      <c r="CD1304" s="359" t="str">
        <f t="shared" si="129"/>
        <v>152202305667INUNDACION</v>
      </c>
    </row>
    <row r="1305" spans="1:82" s="121" customFormat="1" ht="108" customHeight="1">
      <c r="A1305" s="13"/>
      <c r="B1305" s="13"/>
      <c r="C1305" s="13"/>
      <c r="D1305" s="212">
        <v>44972</v>
      </c>
      <c r="E1305" s="210" t="s">
        <v>2829</v>
      </c>
      <c r="F1305" s="211" t="s">
        <v>2312</v>
      </c>
      <c r="G1305" s="130" t="s">
        <v>8680</v>
      </c>
      <c r="H1305" s="85" t="str">
        <f>VLOOKUP(E1305&amp;F1305,Divipola!$C$1:$F$1149,4,FALSE)</f>
        <v>05042</v>
      </c>
      <c r="I1305" s="77"/>
      <c r="J1305" s="181"/>
      <c r="K1305" s="108"/>
      <c r="L1305" s="108"/>
      <c r="M1305" s="108"/>
      <c r="N1305" s="108"/>
      <c r="O1305" s="108"/>
      <c r="P1305" s="108"/>
      <c r="Q1305" s="108"/>
      <c r="R1305" s="108"/>
      <c r="S1305" s="108"/>
      <c r="T1305" s="108"/>
      <c r="U1305" s="108"/>
      <c r="V1305" s="108"/>
      <c r="W1305" s="108"/>
      <c r="X1305" s="108"/>
      <c r="Y1305" s="108"/>
      <c r="Z1305" s="109">
        <v>2</v>
      </c>
      <c r="AA1305" s="113"/>
      <c r="AB1305" s="383"/>
      <c r="AC1305" s="73"/>
      <c r="AD1305" s="414"/>
      <c r="AE1305" s="393"/>
      <c r="AF1305" s="78"/>
      <c r="AG1305" s="414"/>
      <c r="AH1305" s="383"/>
      <c r="AI1305" s="453"/>
      <c r="AJ1305" s="453"/>
      <c r="AK1305" s="414"/>
      <c r="AL1305" s="383"/>
      <c r="AM1305" s="383"/>
      <c r="AN1305" s="523"/>
      <c r="AO1305" s="414"/>
      <c r="AP1305" s="548"/>
      <c r="AQ1305" s="414"/>
      <c r="AR1305" s="78"/>
      <c r="AS1305" s="78"/>
      <c r="AT1305" s="414"/>
      <c r="AU1305" s="548"/>
      <c r="AV1305" s="548"/>
      <c r="AW1305" s="414"/>
      <c r="AX1305" s="383"/>
      <c r="AY1305" s="548"/>
      <c r="AZ1305" s="414"/>
      <c r="BA1305" s="383"/>
      <c r="BB1305" s="548"/>
      <c r="BC1305" s="78"/>
      <c r="BD1305" s="414"/>
      <c r="BE1305" s="414"/>
      <c r="BF1305" s="414"/>
      <c r="BG1305" s="414"/>
      <c r="BH1305" s="414"/>
      <c r="BI1305" s="383"/>
      <c r="BJ1305" s="383"/>
      <c r="BK1305" s="78"/>
      <c r="BL1305" s="414"/>
      <c r="BM1305" s="383"/>
      <c r="BN1305" s="78"/>
      <c r="BO1305" s="414"/>
      <c r="BP1305" s="78"/>
      <c r="BQ1305" s="414"/>
      <c r="BR1305" s="383"/>
      <c r="BS1305" s="78"/>
      <c r="BT1305" s="83"/>
      <c r="BU1305" s="75"/>
      <c r="BV1305" s="74"/>
      <c r="BW1305" s="74"/>
      <c r="BX1305" s="98" t="s">
        <v>3491</v>
      </c>
      <c r="BY1305" s="112">
        <f t="shared" si="131"/>
        <v>1300</v>
      </c>
      <c r="BZ1305" s="65">
        <f t="shared" si="130"/>
        <v>0</v>
      </c>
      <c r="CA1305" s="359">
        <f t="shared" si="126"/>
        <v>15</v>
      </c>
      <c r="CB1305" s="359">
        <f t="shared" si="127"/>
        <v>2</v>
      </c>
      <c r="CC1305" s="359">
        <f t="shared" si="128"/>
        <v>2023</v>
      </c>
      <c r="CD1305" s="359" t="str">
        <f t="shared" si="129"/>
        <v xml:space="preserve">152202305042INCENDIO FORESTAL </v>
      </c>
    </row>
    <row r="1306" spans="1:82" s="121" customFormat="1" ht="216" customHeight="1">
      <c r="A1306" s="13"/>
      <c r="B1306" s="13"/>
      <c r="C1306" s="13"/>
      <c r="D1306" s="212">
        <v>44972</v>
      </c>
      <c r="E1306" s="210" t="s">
        <v>2829</v>
      </c>
      <c r="F1306" s="211" t="s">
        <v>2312</v>
      </c>
      <c r="G1306" s="130" t="s">
        <v>8680</v>
      </c>
      <c r="H1306" s="85" t="str">
        <f>VLOOKUP(E1306&amp;F1306,Divipola!$C$1:$F$1149,4,FALSE)</f>
        <v>05042</v>
      </c>
      <c r="I1306" s="77"/>
      <c r="J1306" s="181"/>
      <c r="K1306" s="141"/>
      <c r="L1306" s="141"/>
      <c r="M1306" s="141"/>
      <c r="N1306" s="141"/>
      <c r="O1306" s="141"/>
      <c r="P1306" s="141"/>
      <c r="Q1306" s="141"/>
      <c r="R1306" s="141"/>
      <c r="S1306" s="141"/>
      <c r="T1306" s="141"/>
      <c r="U1306" s="141"/>
      <c r="V1306" s="141"/>
      <c r="W1306" s="141"/>
      <c r="X1306" s="141"/>
      <c r="Y1306" s="141"/>
      <c r="Z1306" s="142">
        <v>2</v>
      </c>
      <c r="AA1306" s="144"/>
      <c r="AB1306" s="383"/>
      <c r="AC1306" s="73"/>
      <c r="AD1306" s="414"/>
      <c r="AE1306" s="393"/>
      <c r="AF1306" s="78"/>
      <c r="AG1306" s="414"/>
      <c r="AH1306" s="383"/>
      <c r="AI1306" s="453"/>
      <c r="AJ1306" s="453"/>
      <c r="AK1306" s="414"/>
      <c r="AL1306" s="383"/>
      <c r="AM1306" s="383"/>
      <c r="AN1306" s="523"/>
      <c r="AO1306" s="414"/>
      <c r="AP1306" s="548"/>
      <c r="AQ1306" s="414"/>
      <c r="AR1306" s="78"/>
      <c r="AS1306" s="78"/>
      <c r="AT1306" s="414"/>
      <c r="AU1306" s="548"/>
      <c r="AV1306" s="548"/>
      <c r="AW1306" s="414"/>
      <c r="AX1306" s="383"/>
      <c r="AY1306" s="548"/>
      <c r="AZ1306" s="414"/>
      <c r="BA1306" s="383"/>
      <c r="BB1306" s="548"/>
      <c r="BC1306" s="78"/>
      <c r="BD1306" s="414"/>
      <c r="BE1306" s="414"/>
      <c r="BF1306" s="414"/>
      <c r="BG1306" s="414"/>
      <c r="BH1306" s="414"/>
      <c r="BI1306" s="383"/>
      <c r="BJ1306" s="383"/>
      <c r="BK1306" s="78"/>
      <c r="BL1306" s="414"/>
      <c r="BM1306" s="383"/>
      <c r="BN1306" s="78"/>
      <c r="BO1306" s="414"/>
      <c r="BP1306" s="78"/>
      <c r="BQ1306" s="414"/>
      <c r="BR1306" s="383"/>
      <c r="BS1306" s="78"/>
      <c r="BT1306" s="83"/>
      <c r="BU1306" s="75"/>
      <c r="BV1306" s="74"/>
      <c r="BW1306" s="74"/>
      <c r="BX1306" s="98" t="s">
        <v>3507</v>
      </c>
      <c r="BY1306" s="112">
        <f t="shared" si="131"/>
        <v>1301</v>
      </c>
      <c r="BZ1306" s="65">
        <f t="shared" si="130"/>
        <v>0</v>
      </c>
      <c r="CA1306" s="359">
        <f t="shared" ref="CA1306:CA1369" si="132">DAY(D1306)</f>
        <v>15</v>
      </c>
      <c r="CB1306" s="359">
        <f t="shared" ref="CB1306:CB1369" si="133">MONTH(D1306)</f>
        <v>2</v>
      </c>
      <c r="CC1306" s="359">
        <f t="shared" ref="CC1306:CC1369" si="134">YEAR(D1306)</f>
        <v>2023</v>
      </c>
      <c r="CD1306" s="359" t="str">
        <f t="shared" ref="CD1306:CD1369" si="135">CONCATENATE(CA1306,CB1306,CC1306,H1306,G1306)</f>
        <v xml:space="preserve">152202305042INCENDIO FORESTAL </v>
      </c>
    </row>
    <row r="1307" spans="1:82" s="121" customFormat="1" ht="156" customHeight="1">
      <c r="A1307" s="13"/>
      <c r="B1307" s="13"/>
      <c r="C1307" s="13"/>
      <c r="D1307" s="212">
        <v>44972</v>
      </c>
      <c r="E1307" s="210" t="s">
        <v>2272</v>
      </c>
      <c r="F1307" s="211" t="s">
        <v>2275</v>
      </c>
      <c r="G1307" s="130" t="s">
        <v>8680</v>
      </c>
      <c r="H1307" s="85" t="str">
        <f>VLOOKUP(E1307&amp;F1307,Divipola!$C$1:$F$1149,4,FALSE)</f>
        <v>99524</v>
      </c>
      <c r="I1307" s="77"/>
      <c r="J1307" s="181"/>
      <c r="K1307" s="141" t="s">
        <v>2878</v>
      </c>
      <c r="L1307" s="141"/>
      <c r="M1307" s="141"/>
      <c r="N1307" s="141"/>
      <c r="O1307" s="141"/>
      <c r="P1307" s="141"/>
      <c r="Q1307" s="141"/>
      <c r="R1307" s="141"/>
      <c r="S1307" s="141"/>
      <c r="T1307" s="141"/>
      <c r="U1307" s="141"/>
      <c r="V1307" s="141"/>
      <c r="W1307" s="141"/>
      <c r="X1307" s="141"/>
      <c r="Y1307" s="141"/>
      <c r="Z1307" s="142">
        <v>1</v>
      </c>
      <c r="AA1307" s="144"/>
      <c r="AB1307" s="383"/>
      <c r="AC1307" s="73"/>
      <c r="AD1307" s="414"/>
      <c r="AE1307" s="393"/>
      <c r="AF1307" s="78"/>
      <c r="AG1307" s="414"/>
      <c r="AH1307" s="383"/>
      <c r="AI1307" s="453"/>
      <c r="AJ1307" s="453"/>
      <c r="AK1307" s="414"/>
      <c r="AL1307" s="383"/>
      <c r="AM1307" s="383"/>
      <c r="AN1307" s="523"/>
      <c r="AO1307" s="414"/>
      <c r="AP1307" s="548"/>
      <c r="AQ1307" s="414"/>
      <c r="AR1307" s="78"/>
      <c r="AS1307" s="78"/>
      <c r="AT1307" s="414"/>
      <c r="AU1307" s="548"/>
      <c r="AV1307" s="548"/>
      <c r="AW1307" s="414"/>
      <c r="AX1307" s="383"/>
      <c r="AY1307" s="548"/>
      <c r="AZ1307" s="414"/>
      <c r="BA1307" s="383"/>
      <c r="BB1307" s="548"/>
      <c r="BC1307" s="78"/>
      <c r="BD1307" s="414"/>
      <c r="BE1307" s="414"/>
      <c r="BF1307" s="414"/>
      <c r="BG1307" s="414"/>
      <c r="BH1307" s="414"/>
      <c r="BI1307" s="383"/>
      <c r="BJ1307" s="383"/>
      <c r="BK1307" s="78"/>
      <c r="BL1307" s="414"/>
      <c r="BM1307" s="383"/>
      <c r="BN1307" s="78"/>
      <c r="BO1307" s="414"/>
      <c r="BP1307" s="78"/>
      <c r="BQ1307" s="414"/>
      <c r="BR1307" s="383"/>
      <c r="BS1307" s="78"/>
      <c r="BT1307" s="83"/>
      <c r="BU1307" s="75"/>
      <c r="BV1307" s="74"/>
      <c r="BW1307" s="74"/>
      <c r="BX1307" s="132" t="s">
        <v>3492</v>
      </c>
      <c r="BY1307" s="112">
        <f t="shared" si="131"/>
        <v>1302</v>
      </c>
      <c r="BZ1307" s="65">
        <f t="shared" si="130"/>
        <v>0</v>
      </c>
      <c r="CA1307" s="359">
        <f t="shared" si="132"/>
        <v>15</v>
      </c>
      <c r="CB1307" s="359">
        <f t="shared" si="133"/>
        <v>2</v>
      </c>
      <c r="CC1307" s="359">
        <f t="shared" si="134"/>
        <v>2023</v>
      </c>
      <c r="CD1307" s="359" t="str">
        <f t="shared" si="135"/>
        <v xml:space="preserve">152202399524INCENDIO FORESTAL </v>
      </c>
    </row>
    <row r="1308" spans="1:82" s="121" customFormat="1" ht="84" customHeight="1">
      <c r="A1308" s="13"/>
      <c r="B1308" s="13"/>
      <c r="C1308" s="13"/>
      <c r="D1308" s="212">
        <v>44972</v>
      </c>
      <c r="E1308" s="210" t="s">
        <v>2829</v>
      </c>
      <c r="F1308" s="211" t="s">
        <v>2505</v>
      </c>
      <c r="G1308" s="111" t="s">
        <v>2817</v>
      </c>
      <c r="H1308" s="85" t="str">
        <f>VLOOKUP(E1308&amp;F1308,Divipola!$C$1:$F$1149,4,FALSE)</f>
        <v>05607</v>
      </c>
      <c r="I1308" s="77"/>
      <c r="J1308" s="181"/>
      <c r="K1308" s="108"/>
      <c r="L1308" s="108"/>
      <c r="M1308" s="108"/>
      <c r="N1308" s="108">
        <v>5001</v>
      </c>
      <c r="O1308" s="108">
        <v>203</v>
      </c>
      <c r="P1308" s="108"/>
      <c r="Q1308" s="108">
        <v>1</v>
      </c>
      <c r="R1308" s="108"/>
      <c r="S1308" s="108"/>
      <c r="T1308" s="108"/>
      <c r="U1308" s="108"/>
      <c r="V1308" s="108"/>
      <c r="W1308" s="108"/>
      <c r="X1308" s="108"/>
      <c r="Y1308" s="108"/>
      <c r="Z1308" s="109"/>
      <c r="AA1308" s="106"/>
      <c r="AB1308" s="383"/>
      <c r="AC1308" s="73"/>
      <c r="AD1308" s="414"/>
      <c r="AE1308" s="393"/>
      <c r="AF1308" s="78"/>
      <c r="AG1308" s="414"/>
      <c r="AH1308" s="383"/>
      <c r="AI1308" s="453"/>
      <c r="AJ1308" s="453"/>
      <c r="AK1308" s="414"/>
      <c r="AL1308" s="383"/>
      <c r="AM1308" s="383"/>
      <c r="AN1308" s="523"/>
      <c r="AO1308" s="414"/>
      <c r="AP1308" s="548"/>
      <c r="AQ1308" s="414"/>
      <c r="AR1308" s="78"/>
      <c r="AS1308" s="78"/>
      <c r="AT1308" s="414"/>
      <c r="AU1308" s="548"/>
      <c r="AV1308" s="548"/>
      <c r="AW1308" s="414"/>
      <c r="AX1308" s="383"/>
      <c r="AY1308" s="548"/>
      <c r="AZ1308" s="414"/>
      <c r="BA1308" s="383"/>
      <c r="BB1308" s="548"/>
      <c r="BC1308" s="78"/>
      <c r="BD1308" s="414"/>
      <c r="BE1308" s="414"/>
      <c r="BF1308" s="414"/>
      <c r="BG1308" s="414"/>
      <c r="BH1308" s="414"/>
      <c r="BI1308" s="383"/>
      <c r="BJ1308" s="383"/>
      <c r="BK1308" s="78"/>
      <c r="BL1308" s="414"/>
      <c r="BM1308" s="383"/>
      <c r="BN1308" s="78"/>
      <c r="BO1308" s="414"/>
      <c r="BP1308" s="78"/>
      <c r="BQ1308" s="414"/>
      <c r="BR1308" s="383"/>
      <c r="BS1308" s="78"/>
      <c r="BT1308" s="83"/>
      <c r="BU1308" s="75"/>
      <c r="BV1308" s="74"/>
      <c r="BW1308" s="74"/>
      <c r="BX1308" s="98" t="s">
        <v>3512</v>
      </c>
      <c r="BY1308" s="112">
        <f t="shared" si="131"/>
        <v>1303</v>
      </c>
      <c r="BZ1308" s="65">
        <f t="shared" si="130"/>
        <v>0</v>
      </c>
      <c r="CA1308" s="359">
        <f t="shared" si="132"/>
        <v>15</v>
      </c>
      <c r="CB1308" s="359">
        <f t="shared" si="133"/>
        <v>2</v>
      </c>
      <c r="CC1308" s="359">
        <f t="shared" si="134"/>
        <v>2023</v>
      </c>
      <c r="CD1308" s="359" t="str">
        <f t="shared" si="135"/>
        <v>152202305607GRANIZADA</v>
      </c>
    </row>
    <row r="1309" spans="1:82" s="121" customFormat="1" ht="84" customHeight="1">
      <c r="A1309" s="13"/>
      <c r="B1309" s="13"/>
      <c r="C1309" s="13"/>
      <c r="D1309" s="212">
        <v>44972</v>
      </c>
      <c r="E1309" s="210" t="s">
        <v>2622</v>
      </c>
      <c r="F1309" s="211" t="s">
        <v>2084</v>
      </c>
      <c r="G1309" s="130" t="s">
        <v>8680</v>
      </c>
      <c r="H1309" s="85" t="str">
        <f>VLOOKUP(E1309&amp;F1309,Divipola!$C$1:$F$1149,4,FALSE)</f>
        <v>41615</v>
      </c>
      <c r="I1309" s="77"/>
      <c r="J1309" s="181"/>
      <c r="K1309" s="190"/>
      <c r="L1309" s="190"/>
      <c r="M1309" s="190"/>
      <c r="N1309" s="190"/>
      <c r="O1309" s="190"/>
      <c r="P1309" s="190"/>
      <c r="Q1309" s="190"/>
      <c r="R1309" s="190"/>
      <c r="S1309" s="190"/>
      <c r="T1309" s="190"/>
      <c r="U1309" s="190"/>
      <c r="V1309" s="190"/>
      <c r="W1309" s="190"/>
      <c r="X1309" s="190"/>
      <c r="Y1309" s="190"/>
      <c r="Z1309" s="191">
        <v>1</v>
      </c>
      <c r="AA1309" s="148"/>
      <c r="AB1309" s="383"/>
      <c r="AC1309" s="73"/>
      <c r="AD1309" s="414"/>
      <c r="AE1309" s="393"/>
      <c r="AF1309" s="78"/>
      <c r="AG1309" s="414"/>
      <c r="AH1309" s="383"/>
      <c r="AI1309" s="453"/>
      <c r="AJ1309" s="453"/>
      <c r="AK1309" s="414"/>
      <c r="AL1309" s="383"/>
      <c r="AM1309" s="383"/>
      <c r="AN1309" s="523"/>
      <c r="AO1309" s="414"/>
      <c r="AP1309" s="548"/>
      <c r="AQ1309" s="414"/>
      <c r="AR1309" s="78"/>
      <c r="AS1309" s="78"/>
      <c r="AT1309" s="414"/>
      <c r="AU1309" s="548"/>
      <c r="AV1309" s="548"/>
      <c r="AW1309" s="414"/>
      <c r="AX1309" s="383"/>
      <c r="AY1309" s="548"/>
      <c r="AZ1309" s="414"/>
      <c r="BA1309" s="383"/>
      <c r="BB1309" s="548"/>
      <c r="BC1309" s="78"/>
      <c r="BD1309" s="414"/>
      <c r="BE1309" s="414"/>
      <c r="BF1309" s="414"/>
      <c r="BG1309" s="414"/>
      <c r="BH1309" s="414"/>
      <c r="BI1309" s="383"/>
      <c r="BJ1309" s="383"/>
      <c r="BK1309" s="78"/>
      <c r="BL1309" s="414"/>
      <c r="BM1309" s="383"/>
      <c r="BN1309" s="78"/>
      <c r="BO1309" s="414"/>
      <c r="BP1309" s="78"/>
      <c r="BQ1309" s="414"/>
      <c r="BR1309" s="383"/>
      <c r="BS1309" s="78"/>
      <c r="BT1309" s="83"/>
      <c r="BU1309" s="75"/>
      <c r="BV1309" s="74"/>
      <c r="BW1309" s="74"/>
      <c r="BX1309" s="119" t="s">
        <v>3654</v>
      </c>
      <c r="BY1309" s="112">
        <f t="shared" si="131"/>
        <v>1304</v>
      </c>
      <c r="BZ1309" s="65">
        <f t="shared" si="130"/>
        <v>0</v>
      </c>
      <c r="CA1309" s="359">
        <f t="shared" si="132"/>
        <v>15</v>
      </c>
      <c r="CB1309" s="359">
        <f t="shared" si="133"/>
        <v>2</v>
      </c>
      <c r="CC1309" s="359">
        <f t="shared" si="134"/>
        <v>2023</v>
      </c>
      <c r="CD1309" s="359" t="str">
        <f t="shared" si="135"/>
        <v xml:space="preserve">152202341615INCENDIO FORESTAL </v>
      </c>
    </row>
    <row r="1310" spans="1:82" s="121" customFormat="1" ht="72" customHeight="1">
      <c r="A1310" s="13"/>
      <c r="B1310" s="13"/>
      <c r="C1310" s="13"/>
      <c r="D1310" s="212">
        <v>44972</v>
      </c>
      <c r="E1310" s="210" t="s">
        <v>2676</v>
      </c>
      <c r="F1310" s="211" t="s">
        <v>2165</v>
      </c>
      <c r="G1310" s="130" t="s">
        <v>8680</v>
      </c>
      <c r="H1310" s="85" t="str">
        <f>VLOOKUP(E1310&amp;F1310,Divipola!$C$1:$F$1149,4,FALSE)</f>
        <v>23162</v>
      </c>
      <c r="I1310" s="77"/>
      <c r="J1310" s="181"/>
      <c r="K1310" s="248"/>
      <c r="L1310" s="248"/>
      <c r="M1310" s="248"/>
      <c r="N1310" s="248"/>
      <c r="O1310" s="248"/>
      <c r="P1310" s="248"/>
      <c r="Q1310" s="248"/>
      <c r="R1310" s="248"/>
      <c r="S1310" s="249"/>
      <c r="T1310" s="249"/>
      <c r="U1310" s="249"/>
      <c r="V1310" s="249"/>
      <c r="W1310" s="249"/>
      <c r="X1310" s="249"/>
      <c r="Y1310" s="236"/>
      <c r="Z1310" s="237"/>
      <c r="AA1310" s="247"/>
      <c r="AB1310" s="383"/>
      <c r="AC1310" s="73"/>
      <c r="AD1310" s="414"/>
      <c r="AE1310" s="393"/>
      <c r="AF1310" s="78"/>
      <c r="AG1310" s="414"/>
      <c r="AH1310" s="383"/>
      <c r="AI1310" s="453"/>
      <c r="AJ1310" s="453"/>
      <c r="AK1310" s="414"/>
      <c r="AL1310" s="383"/>
      <c r="AM1310" s="383"/>
      <c r="AN1310" s="523"/>
      <c r="AO1310" s="414"/>
      <c r="AP1310" s="548"/>
      <c r="AQ1310" s="414"/>
      <c r="AR1310" s="78"/>
      <c r="AS1310" s="78"/>
      <c r="AT1310" s="414"/>
      <c r="AU1310" s="548"/>
      <c r="AV1310" s="548"/>
      <c r="AW1310" s="414"/>
      <c r="AX1310" s="383"/>
      <c r="AY1310" s="548"/>
      <c r="AZ1310" s="414"/>
      <c r="BA1310" s="383"/>
      <c r="BB1310" s="548"/>
      <c r="BC1310" s="78"/>
      <c r="BD1310" s="414"/>
      <c r="BE1310" s="414"/>
      <c r="BF1310" s="414"/>
      <c r="BG1310" s="414"/>
      <c r="BH1310" s="414"/>
      <c r="BI1310" s="383"/>
      <c r="BJ1310" s="383"/>
      <c r="BK1310" s="78"/>
      <c r="BL1310" s="414"/>
      <c r="BM1310" s="383"/>
      <c r="BN1310" s="78"/>
      <c r="BO1310" s="414"/>
      <c r="BP1310" s="78"/>
      <c r="BQ1310" s="414"/>
      <c r="BR1310" s="383"/>
      <c r="BS1310" s="78"/>
      <c r="BT1310" s="83"/>
      <c r="BU1310" s="75"/>
      <c r="BV1310" s="74"/>
      <c r="BW1310" s="74"/>
      <c r="BX1310" s="473" t="s">
        <v>5093</v>
      </c>
      <c r="BY1310" s="112">
        <f t="shared" si="131"/>
        <v>1305</v>
      </c>
      <c r="BZ1310" s="65">
        <f t="shared" si="130"/>
        <v>0</v>
      </c>
      <c r="CA1310" s="359">
        <f t="shared" si="132"/>
        <v>15</v>
      </c>
      <c r="CB1310" s="359">
        <f t="shared" si="133"/>
        <v>2</v>
      </c>
      <c r="CC1310" s="359">
        <f t="shared" si="134"/>
        <v>2023</v>
      </c>
      <c r="CD1310" s="359" t="str">
        <f t="shared" si="135"/>
        <v xml:space="preserve">152202323162INCENDIO FORESTAL </v>
      </c>
    </row>
    <row r="1311" spans="1:82" s="121" customFormat="1" ht="72" customHeight="1">
      <c r="A1311" s="13"/>
      <c r="B1311" s="13"/>
      <c r="C1311" s="13"/>
      <c r="D1311" s="212">
        <v>44972</v>
      </c>
      <c r="E1311" s="210" t="s">
        <v>2676</v>
      </c>
      <c r="F1311" s="211" t="s">
        <v>2165</v>
      </c>
      <c r="G1311" s="130" t="s">
        <v>8680</v>
      </c>
      <c r="H1311" s="85" t="str">
        <f>VLOOKUP(E1311&amp;F1311,Divipola!$C$1:$F$1149,4,FALSE)</f>
        <v>23162</v>
      </c>
      <c r="I1311" s="77"/>
      <c r="J1311" s="181"/>
      <c r="K1311" s="248"/>
      <c r="L1311" s="248"/>
      <c r="M1311" s="248"/>
      <c r="N1311" s="248"/>
      <c r="O1311" s="248"/>
      <c r="P1311" s="248"/>
      <c r="Q1311" s="248"/>
      <c r="R1311" s="248"/>
      <c r="S1311" s="249"/>
      <c r="T1311" s="249"/>
      <c r="U1311" s="249"/>
      <c r="V1311" s="249"/>
      <c r="W1311" s="249"/>
      <c r="X1311" s="249"/>
      <c r="Y1311" s="236"/>
      <c r="Z1311" s="237"/>
      <c r="AA1311" s="247"/>
      <c r="AB1311" s="383"/>
      <c r="AC1311" s="73"/>
      <c r="AD1311" s="414"/>
      <c r="AE1311" s="393"/>
      <c r="AF1311" s="78"/>
      <c r="AG1311" s="414"/>
      <c r="AH1311" s="383"/>
      <c r="AI1311" s="453"/>
      <c r="AJ1311" s="453"/>
      <c r="AK1311" s="414"/>
      <c r="AL1311" s="383"/>
      <c r="AM1311" s="383"/>
      <c r="AN1311" s="523"/>
      <c r="AO1311" s="414"/>
      <c r="AP1311" s="548"/>
      <c r="AQ1311" s="414"/>
      <c r="AR1311" s="78"/>
      <c r="AS1311" s="78"/>
      <c r="AT1311" s="414"/>
      <c r="AU1311" s="548"/>
      <c r="AV1311" s="548"/>
      <c r="AW1311" s="414"/>
      <c r="AX1311" s="383"/>
      <c r="AY1311" s="548"/>
      <c r="AZ1311" s="414"/>
      <c r="BA1311" s="383"/>
      <c r="BB1311" s="548"/>
      <c r="BC1311" s="78"/>
      <c r="BD1311" s="414"/>
      <c r="BE1311" s="414"/>
      <c r="BF1311" s="414"/>
      <c r="BG1311" s="414"/>
      <c r="BH1311" s="414"/>
      <c r="BI1311" s="383"/>
      <c r="BJ1311" s="383"/>
      <c r="BK1311" s="78"/>
      <c r="BL1311" s="414"/>
      <c r="BM1311" s="383"/>
      <c r="BN1311" s="78"/>
      <c r="BO1311" s="414"/>
      <c r="BP1311" s="78"/>
      <c r="BQ1311" s="414"/>
      <c r="BR1311" s="383"/>
      <c r="BS1311" s="78"/>
      <c r="BT1311" s="83"/>
      <c r="BU1311" s="75"/>
      <c r="BV1311" s="74"/>
      <c r="BW1311" s="74"/>
      <c r="BX1311" s="473" t="s">
        <v>5094</v>
      </c>
      <c r="BY1311" s="112">
        <f t="shared" si="131"/>
        <v>1306</v>
      </c>
      <c r="BZ1311" s="65">
        <f t="shared" si="130"/>
        <v>0</v>
      </c>
      <c r="CA1311" s="359">
        <f t="shared" si="132"/>
        <v>15</v>
      </c>
      <c r="CB1311" s="359">
        <f t="shared" si="133"/>
        <v>2</v>
      </c>
      <c r="CC1311" s="359">
        <f t="shared" si="134"/>
        <v>2023</v>
      </c>
      <c r="CD1311" s="359" t="str">
        <f t="shared" si="135"/>
        <v xml:space="preserve">152202323162INCENDIO FORESTAL </v>
      </c>
    </row>
    <row r="1312" spans="1:82" s="121" customFormat="1" ht="72" customHeight="1">
      <c r="A1312" s="13"/>
      <c r="B1312" s="13"/>
      <c r="C1312" s="13"/>
      <c r="D1312" s="212">
        <v>44972</v>
      </c>
      <c r="E1312" s="210" t="s">
        <v>2676</v>
      </c>
      <c r="F1312" s="211" t="s">
        <v>2165</v>
      </c>
      <c r="G1312" s="130" t="s">
        <v>8680</v>
      </c>
      <c r="H1312" s="85" t="str">
        <f>VLOOKUP(E1312&amp;F1312,Divipola!$C$1:$F$1149,4,FALSE)</f>
        <v>23162</v>
      </c>
      <c r="I1312" s="77"/>
      <c r="J1312" s="181"/>
      <c r="K1312" s="248"/>
      <c r="L1312" s="248"/>
      <c r="M1312" s="248"/>
      <c r="N1312" s="248"/>
      <c r="O1312" s="248"/>
      <c r="P1312" s="248"/>
      <c r="Q1312" s="248"/>
      <c r="R1312" s="248"/>
      <c r="S1312" s="249"/>
      <c r="T1312" s="249"/>
      <c r="U1312" s="249"/>
      <c r="V1312" s="249"/>
      <c r="W1312" s="249"/>
      <c r="X1312" s="249"/>
      <c r="Y1312" s="236"/>
      <c r="Z1312" s="237"/>
      <c r="AA1312" s="247"/>
      <c r="AB1312" s="383"/>
      <c r="AC1312" s="73"/>
      <c r="AD1312" s="414"/>
      <c r="AE1312" s="393"/>
      <c r="AF1312" s="78"/>
      <c r="AG1312" s="414"/>
      <c r="AH1312" s="383"/>
      <c r="AI1312" s="453"/>
      <c r="AJ1312" s="453"/>
      <c r="AK1312" s="414"/>
      <c r="AL1312" s="383"/>
      <c r="AM1312" s="383"/>
      <c r="AN1312" s="523"/>
      <c r="AO1312" s="414"/>
      <c r="AP1312" s="548"/>
      <c r="AQ1312" s="414"/>
      <c r="AR1312" s="78"/>
      <c r="AS1312" s="78"/>
      <c r="AT1312" s="414"/>
      <c r="AU1312" s="548"/>
      <c r="AV1312" s="548"/>
      <c r="AW1312" s="414"/>
      <c r="AX1312" s="383"/>
      <c r="AY1312" s="548"/>
      <c r="AZ1312" s="414"/>
      <c r="BA1312" s="383"/>
      <c r="BB1312" s="548"/>
      <c r="BC1312" s="78"/>
      <c r="BD1312" s="414"/>
      <c r="BE1312" s="414"/>
      <c r="BF1312" s="414"/>
      <c r="BG1312" s="414"/>
      <c r="BH1312" s="414"/>
      <c r="BI1312" s="383"/>
      <c r="BJ1312" s="383"/>
      <c r="BK1312" s="78"/>
      <c r="BL1312" s="414"/>
      <c r="BM1312" s="383"/>
      <c r="BN1312" s="78"/>
      <c r="BO1312" s="414"/>
      <c r="BP1312" s="78"/>
      <c r="BQ1312" s="414"/>
      <c r="BR1312" s="383"/>
      <c r="BS1312" s="78"/>
      <c r="BT1312" s="83"/>
      <c r="BU1312" s="75"/>
      <c r="BV1312" s="74"/>
      <c r="BW1312" s="74"/>
      <c r="BX1312" s="473" t="s">
        <v>5086</v>
      </c>
      <c r="BY1312" s="112">
        <f t="shared" si="131"/>
        <v>1307</v>
      </c>
      <c r="BZ1312" s="65">
        <f t="shared" si="130"/>
        <v>0</v>
      </c>
      <c r="CA1312" s="359">
        <f t="shared" si="132"/>
        <v>15</v>
      </c>
      <c r="CB1312" s="359">
        <f t="shared" si="133"/>
        <v>2</v>
      </c>
      <c r="CC1312" s="359">
        <f t="shared" si="134"/>
        <v>2023</v>
      </c>
      <c r="CD1312" s="359" t="str">
        <f t="shared" si="135"/>
        <v xml:space="preserve">152202323162INCENDIO FORESTAL </v>
      </c>
    </row>
    <row r="1313" spans="1:82" s="121" customFormat="1" ht="204" customHeight="1">
      <c r="A1313" s="13"/>
      <c r="B1313" s="13"/>
      <c r="C1313" s="13"/>
      <c r="D1313" s="212">
        <v>44972</v>
      </c>
      <c r="E1313" s="210" t="s">
        <v>2724</v>
      </c>
      <c r="F1313" s="211" t="s">
        <v>1993</v>
      </c>
      <c r="G1313" s="130" t="s">
        <v>8680</v>
      </c>
      <c r="H1313" s="85" t="str">
        <f>VLOOKUP(E1313&amp;F1313,Divipola!$C$1:$F$1149,4,FALSE)</f>
        <v>85162</v>
      </c>
      <c r="I1313" s="77"/>
      <c r="J1313" s="181"/>
      <c r="K1313" s="248"/>
      <c r="L1313" s="248"/>
      <c r="M1313" s="248"/>
      <c r="N1313" s="248"/>
      <c r="O1313" s="248"/>
      <c r="P1313" s="248"/>
      <c r="Q1313" s="248"/>
      <c r="R1313" s="248"/>
      <c r="S1313" s="249"/>
      <c r="T1313" s="249"/>
      <c r="U1313" s="249"/>
      <c r="V1313" s="249"/>
      <c r="W1313" s="249"/>
      <c r="X1313" s="249"/>
      <c r="Y1313" s="236"/>
      <c r="Z1313" s="237">
        <v>2</v>
      </c>
      <c r="AA1313" s="247"/>
      <c r="AB1313" s="383"/>
      <c r="AC1313" s="73"/>
      <c r="AD1313" s="414"/>
      <c r="AE1313" s="393"/>
      <c r="AF1313" s="78"/>
      <c r="AG1313" s="414"/>
      <c r="AH1313" s="383"/>
      <c r="AI1313" s="453"/>
      <c r="AJ1313" s="453"/>
      <c r="AK1313" s="414"/>
      <c r="AL1313" s="383"/>
      <c r="AM1313" s="383"/>
      <c r="AN1313" s="523"/>
      <c r="AO1313" s="414"/>
      <c r="AP1313" s="548"/>
      <c r="AQ1313" s="414"/>
      <c r="AR1313" s="78"/>
      <c r="AS1313" s="78"/>
      <c r="AT1313" s="414"/>
      <c r="AU1313" s="548"/>
      <c r="AV1313" s="548"/>
      <c r="AW1313" s="414"/>
      <c r="AX1313" s="383"/>
      <c r="AY1313" s="548"/>
      <c r="AZ1313" s="414"/>
      <c r="BA1313" s="383"/>
      <c r="BB1313" s="548"/>
      <c r="BC1313" s="78"/>
      <c r="BD1313" s="414"/>
      <c r="BE1313" s="414"/>
      <c r="BF1313" s="414"/>
      <c r="BG1313" s="414"/>
      <c r="BH1313" s="414"/>
      <c r="BI1313" s="383"/>
      <c r="BJ1313" s="383"/>
      <c r="BK1313" s="78"/>
      <c r="BL1313" s="414"/>
      <c r="BM1313" s="383"/>
      <c r="BN1313" s="78"/>
      <c r="BO1313" s="414"/>
      <c r="BP1313" s="78"/>
      <c r="BQ1313" s="414"/>
      <c r="BR1313" s="383"/>
      <c r="BS1313" s="78"/>
      <c r="BT1313" s="83"/>
      <c r="BU1313" s="75"/>
      <c r="BV1313" s="74"/>
      <c r="BW1313" s="74"/>
      <c r="BX1313" s="461" t="s">
        <v>5095</v>
      </c>
      <c r="BY1313" s="112">
        <f t="shared" si="131"/>
        <v>1308</v>
      </c>
      <c r="BZ1313" s="65">
        <f t="shared" si="130"/>
        <v>0</v>
      </c>
      <c r="CA1313" s="359">
        <f t="shared" si="132"/>
        <v>15</v>
      </c>
      <c r="CB1313" s="359">
        <f t="shared" si="133"/>
        <v>2</v>
      </c>
      <c r="CC1313" s="359">
        <f t="shared" si="134"/>
        <v>2023</v>
      </c>
      <c r="CD1313" s="359" t="str">
        <f t="shared" si="135"/>
        <v xml:space="preserve">152202385162INCENDIO FORESTAL </v>
      </c>
    </row>
    <row r="1314" spans="1:82" s="121" customFormat="1" ht="144" customHeight="1">
      <c r="A1314" s="13"/>
      <c r="B1314" s="13"/>
      <c r="C1314" s="13"/>
      <c r="D1314" s="212">
        <v>44972</v>
      </c>
      <c r="E1314" s="210" t="s">
        <v>2724</v>
      </c>
      <c r="F1314" s="211" t="s">
        <v>1342</v>
      </c>
      <c r="G1314" s="130" t="s">
        <v>8680</v>
      </c>
      <c r="H1314" s="85" t="str">
        <f>VLOOKUP(E1314&amp;F1314,Divipola!$C$1:$F$1149,4,FALSE)</f>
        <v>85139</v>
      </c>
      <c r="I1314" s="77"/>
      <c r="J1314" s="181"/>
      <c r="K1314" s="248"/>
      <c r="L1314" s="248"/>
      <c r="M1314" s="248"/>
      <c r="N1314" s="248"/>
      <c r="O1314" s="248"/>
      <c r="P1314" s="248"/>
      <c r="Q1314" s="248"/>
      <c r="R1314" s="248"/>
      <c r="S1314" s="249"/>
      <c r="T1314" s="249"/>
      <c r="U1314" s="249"/>
      <c r="V1314" s="249"/>
      <c r="W1314" s="249"/>
      <c r="X1314" s="249"/>
      <c r="Y1314" s="236"/>
      <c r="Z1314" s="237">
        <v>1</v>
      </c>
      <c r="AA1314" s="247"/>
      <c r="AB1314" s="383"/>
      <c r="AC1314" s="73"/>
      <c r="AD1314" s="414"/>
      <c r="AE1314" s="393"/>
      <c r="AF1314" s="78"/>
      <c r="AG1314" s="414"/>
      <c r="AH1314" s="383"/>
      <c r="AI1314" s="453"/>
      <c r="AJ1314" s="453"/>
      <c r="AK1314" s="414"/>
      <c r="AL1314" s="383"/>
      <c r="AM1314" s="383"/>
      <c r="AN1314" s="523"/>
      <c r="AO1314" s="414"/>
      <c r="AP1314" s="548"/>
      <c r="AQ1314" s="414"/>
      <c r="AR1314" s="78"/>
      <c r="AS1314" s="78"/>
      <c r="AT1314" s="414"/>
      <c r="AU1314" s="548"/>
      <c r="AV1314" s="548"/>
      <c r="AW1314" s="414"/>
      <c r="AX1314" s="383"/>
      <c r="AY1314" s="548"/>
      <c r="AZ1314" s="414"/>
      <c r="BA1314" s="383"/>
      <c r="BB1314" s="548"/>
      <c r="BC1314" s="78"/>
      <c r="BD1314" s="414"/>
      <c r="BE1314" s="414"/>
      <c r="BF1314" s="414"/>
      <c r="BG1314" s="414"/>
      <c r="BH1314" s="414"/>
      <c r="BI1314" s="383"/>
      <c r="BJ1314" s="383"/>
      <c r="BK1314" s="78"/>
      <c r="BL1314" s="414"/>
      <c r="BM1314" s="383"/>
      <c r="BN1314" s="78"/>
      <c r="BO1314" s="414"/>
      <c r="BP1314" s="78"/>
      <c r="BQ1314" s="414"/>
      <c r="BR1314" s="383"/>
      <c r="BS1314" s="78"/>
      <c r="BT1314" s="83"/>
      <c r="BU1314" s="75"/>
      <c r="BV1314" s="74"/>
      <c r="BW1314" s="74"/>
      <c r="BX1314" s="473" t="s">
        <v>5096</v>
      </c>
      <c r="BY1314" s="112">
        <f t="shared" si="131"/>
        <v>1309</v>
      </c>
      <c r="BZ1314" s="65">
        <f t="shared" si="130"/>
        <v>0</v>
      </c>
      <c r="CA1314" s="359">
        <f t="shared" si="132"/>
        <v>15</v>
      </c>
      <c r="CB1314" s="359">
        <f t="shared" si="133"/>
        <v>2</v>
      </c>
      <c r="CC1314" s="359">
        <f t="shared" si="134"/>
        <v>2023</v>
      </c>
      <c r="CD1314" s="359" t="str">
        <f t="shared" si="135"/>
        <v xml:space="preserve">152202385139INCENDIO FORESTAL </v>
      </c>
    </row>
    <row r="1315" spans="1:82" s="121" customFormat="1" ht="96" customHeight="1">
      <c r="A1315" s="13"/>
      <c r="B1315" s="13"/>
      <c r="C1315" s="13"/>
      <c r="D1315" s="212">
        <v>44972</v>
      </c>
      <c r="E1315" s="210" t="s">
        <v>2723</v>
      </c>
      <c r="F1315" s="211" t="s">
        <v>1546</v>
      </c>
      <c r="G1315" s="130" t="s">
        <v>8680</v>
      </c>
      <c r="H1315" s="85" t="str">
        <f>VLOOKUP(E1315&amp;F1315,Divipola!$C$1:$F$1149,4,FALSE)</f>
        <v>13838</v>
      </c>
      <c r="I1315" s="77"/>
      <c r="J1315" s="181"/>
      <c r="K1315" s="248"/>
      <c r="L1315" s="248"/>
      <c r="M1315" s="248"/>
      <c r="N1315" s="248"/>
      <c r="O1315" s="248"/>
      <c r="P1315" s="248"/>
      <c r="Q1315" s="248"/>
      <c r="R1315" s="248"/>
      <c r="S1315" s="249"/>
      <c r="T1315" s="249"/>
      <c r="U1315" s="249"/>
      <c r="V1315" s="249"/>
      <c r="W1315" s="249"/>
      <c r="X1315" s="249"/>
      <c r="Y1315" s="236"/>
      <c r="Z1315" s="237">
        <v>2</v>
      </c>
      <c r="AA1315" s="247"/>
      <c r="AB1315" s="383"/>
      <c r="AC1315" s="73"/>
      <c r="AD1315" s="414"/>
      <c r="AE1315" s="393"/>
      <c r="AF1315" s="78"/>
      <c r="AG1315" s="414"/>
      <c r="AH1315" s="383"/>
      <c r="AI1315" s="453"/>
      <c r="AJ1315" s="453"/>
      <c r="AK1315" s="414"/>
      <c r="AL1315" s="383"/>
      <c r="AM1315" s="383"/>
      <c r="AN1315" s="523"/>
      <c r="AO1315" s="414"/>
      <c r="AP1315" s="548"/>
      <c r="AQ1315" s="414"/>
      <c r="AR1315" s="78"/>
      <c r="AS1315" s="78"/>
      <c r="AT1315" s="414"/>
      <c r="AU1315" s="548"/>
      <c r="AV1315" s="548"/>
      <c r="AW1315" s="414"/>
      <c r="AX1315" s="383"/>
      <c r="AY1315" s="548"/>
      <c r="AZ1315" s="414"/>
      <c r="BA1315" s="383"/>
      <c r="BB1315" s="548"/>
      <c r="BC1315" s="78"/>
      <c r="BD1315" s="414"/>
      <c r="BE1315" s="414"/>
      <c r="BF1315" s="414"/>
      <c r="BG1315" s="414"/>
      <c r="BH1315" s="414"/>
      <c r="BI1315" s="383"/>
      <c r="BJ1315" s="383"/>
      <c r="BK1315" s="78"/>
      <c r="BL1315" s="414"/>
      <c r="BM1315" s="383"/>
      <c r="BN1315" s="78"/>
      <c r="BO1315" s="414"/>
      <c r="BP1315" s="78"/>
      <c r="BQ1315" s="414"/>
      <c r="BR1315" s="383"/>
      <c r="BS1315" s="78"/>
      <c r="BT1315" s="83"/>
      <c r="BU1315" s="75"/>
      <c r="BV1315" s="74"/>
      <c r="BW1315" s="74"/>
      <c r="BX1315" s="473" t="s">
        <v>5097</v>
      </c>
      <c r="BY1315" s="112">
        <f t="shared" si="131"/>
        <v>1310</v>
      </c>
      <c r="BZ1315" s="65">
        <f t="shared" si="130"/>
        <v>0</v>
      </c>
      <c r="CA1315" s="359">
        <f t="shared" si="132"/>
        <v>15</v>
      </c>
      <c r="CB1315" s="359">
        <f t="shared" si="133"/>
        <v>2</v>
      </c>
      <c r="CC1315" s="359">
        <f t="shared" si="134"/>
        <v>2023</v>
      </c>
      <c r="CD1315" s="359" t="str">
        <f t="shared" si="135"/>
        <v xml:space="preserve">152202313838INCENDIO FORESTAL </v>
      </c>
    </row>
    <row r="1316" spans="1:82" s="121" customFormat="1" ht="102" customHeight="1">
      <c r="A1316" s="13"/>
      <c r="B1316" s="13"/>
      <c r="C1316" s="13"/>
      <c r="D1316" s="212">
        <v>44972</v>
      </c>
      <c r="E1316" s="210" t="s">
        <v>2676</v>
      </c>
      <c r="F1316" s="211" t="s">
        <v>965</v>
      </c>
      <c r="G1316" s="130" t="s">
        <v>8680</v>
      </c>
      <c r="H1316" s="85" t="str">
        <f>VLOOKUP(E1316&amp;F1316,Divipola!$C$1:$F$1149,4,FALSE)</f>
        <v>23417</v>
      </c>
      <c r="I1316" s="77"/>
      <c r="J1316" s="181"/>
      <c r="K1316" s="248"/>
      <c r="L1316" s="248"/>
      <c r="M1316" s="248"/>
      <c r="N1316" s="248"/>
      <c r="O1316" s="248"/>
      <c r="P1316" s="248"/>
      <c r="Q1316" s="248"/>
      <c r="R1316" s="248"/>
      <c r="S1316" s="249"/>
      <c r="T1316" s="249"/>
      <c r="U1316" s="249"/>
      <c r="V1316" s="249"/>
      <c r="W1316" s="249"/>
      <c r="X1316" s="249"/>
      <c r="Y1316" s="236"/>
      <c r="Z1316" s="237">
        <v>1</v>
      </c>
      <c r="AA1316" s="247"/>
      <c r="AB1316" s="383"/>
      <c r="AC1316" s="73"/>
      <c r="AD1316" s="414"/>
      <c r="AE1316" s="393"/>
      <c r="AF1316" s="78"/>
      <c r="AG1316" s="414"/>
      <c r="AH1316" s="383"/>
      <c r="AI1316" s="453"/>
      <c r="AJ1316" s="453"/>
      <c r="AK1316" s="414"/>
      <c r="AL1316" s="383"/>
      <c r="AM1316" s="383"/>
      <c r="AN1316" s="523"/>
      <c r="AO1316" s="414"/>
      <c r="AP1316" s="548"/>
      <c r="AQ1316" s="414"/>
      <c r="AR1316" s="78"/>
      <c r="AS1316" s="78"/>
      <c r="AT1316" s="414"/>
      <c r="AU1316" s="548"/>
      <c r="AV1316" s="548"/>
      <c r="AW1316" s="414"/>
      <c r="AX1316" s="383"/>
      <c r="AY1316" s="548"/>
      <c r="AZ1316" s="414"/>
      <c r="BA1316" s="383"/>
      <c r="BB1316" s="548"/>
      <c r="BC1316" s="78"/>
      <c r="BD1316" s="414"/>
      <c r="BE1316" s="414"/>
      <c r="BF1316" s="414"/>
      <c r="BG1316" s="414"/>
      <c r="BH1316" s="414"/>
      <c r="BI1316" s="383"/>
      <c r="BJ1316" s="383"/>
      <c r="BK1316" s="78"/>
      <c r="BL1316" s="414"/>
      <c r="BM1316" s="383"/>
      <c r="BN1316" s="78"/>
      <c r="BO1316" s="414"/>
      <c r="BP1316" s="78"/>
      <c r="BQ1316" s="414"/>
      <c r="BR1316" s="383"/>
      <c r="BS1316" s="78"/>
      <c r="BT1316" s="83"/>
      <c r="BU1316" s="75"/>
      <c r="BV1316" s="74"/>
      <c r="BW1316" s="74"/>
      <c r="BX1316" s="461" t="s">
        <v>5098</v>
      </c>
      <c r="BY1316" s="112">
        <f t="shared" si="131"/>
        <v>1311</v>
      </c>
      <c r="BZ1316" s="65">
        <f t="shared" si="130"/>
        <v>0</v>
      </c>
      <c r="CA1316" s="359">
        <f t="shared" si="132"/>
        <v>15</v>
      </c>
      <c r="CB1316" s="359">
        <f t="shared" si="133"/>
        <v>2</v>
      </c>
      <c r="CC1316" s="359">
        <f t="shared" si="134"/>
        <v>2023</v>
      </c>
      <c r="CD1316" s="359" t="str">
        <f t="shared" si="135"/>
        <v xml:space="preserve">152202323417INCENDIO FORESTAL </v>
      </c>
    </row>
    <row r="1317" spans="1:82" s="121" customFormat="1" ht="127.5" customHeight="1">
      <c r="A1317" s="13"/>
      <c r="B1317" s="13"/>
      <c r="C1317" s="13"/>
      <c r="D1317" s="212">
        <v>44972</v>
      </c>
      <c r="E1317" s="210" t="s">
        <v>2718</v>
      </c>
      <c r="F1317" s="211" t="s">
        <v>2111</v>
      </c>
      <c r="G1317" s="130" t="s">
        <v>8680</v>
      </c>
      <c r="H1317" s="85" t="str">
        <f>VLOOKUP(E1317&amp;F1317,Divipola!$C$1:$F$1149,4,FALSE)</f>
        <v>25740</v>
      </c>
      <c r="I1317" s="77"/>
      <c r="J1317" s="181"/>
      <c r="K1317" s="248"/>
      <c r="L1317" s="248"/>
      <c r="M1317" s="248"/>
      <c r="N1317" s="248"/>
      <c r="O1317" s="248"/>
      <c r="P1317" s="248"/>
      <c r="Q1317" s="248"/>
      <c r="R1317" s="248"/>
      <c r="S1317" s="249"/>
      <c r="T1317" s="249"/>
      <c r="U1317" s="249"/>
      <c r="V1317" s="249"/>
      <c r="W1317" s="249"/>
      <c r="X1317" s="249"/>
      <c r="Y1317" s="236"/>
      <c r="Z1317" s="237"/>
      <c r="AA1317" s="247"/>
      <c r="AB1317" s="383"/>
      <c r="AC1317" s="73"/>
      <c r="AD1317" s="414"/>
      <c r="AE1317" s="393"/>
      <c r="AF1317" s="78"/>
      <c r="AG1317" s="414"/>
      <c r="AH1317" s="383"/>
      <c r="AI1317" s="453"/>
      <c r="AJ1317" s="453"/>
      <c r="AK1317" s="414"/>
      <c r="AL1317" s="383"/>
      <c r="AM1317" s="383"/>
      <c r="AN1317" s="523"/>
      <c r="AO1317" s="414"/>
      <c r="AP1317" s="548"/>
      <c r="AQ1317" s="414"/>
      <c r="AR1317" s="78"/>
      <c r="AS1317" s="78"/>
      <c r="AT1317" s="414"/>
      <c r="AU1317" s="548"/>
      <c r="AV1317" s="548"/>
      <c r="AW1317" s="414"/>
      <c r="AX1317" s="383"/>
      <c r="AY1317" s="548"/>
      <c r="AZ1317" s="414"/>
      <c r="BA1317" s="383"/>
      <c r="BB1317" s="548"/>
      <c r="BC1317" s="78"/>
      <c r="BD1317" s="414"/>
      <c r="BE1317" s="414"/>
      <c r="BF1317" s="414"/>
      <c r="BG1317" s="414"/>
      <c r="BH1317" s="414"/>
      <c r="BI1317" s="383"/>
      <c r="BJ1317" s="383"/>
      <c r="BK1317" s="78"/>
      <c r="BL1317" s="414"/>
      <c r="BM1317" s="383"/>
      <c r="BN1317" s="78"/>
      <c r="BO1317" s="414"/>
      <c r="BP1317" s="78"/>
      <c r="BQ1317" s="414"/>
      <c r="BR1317" s="383"/>
      <c r="BS1317" s="78"/>
      <c r="BT1317" s="83"/>
      <c r="BU1317" s="75"/>
      <c r="BV1317" s="74"/>
      <c r="BW1317" s="74"/>
      <c r="BX1317" s="461" t="s">
        <v>5099</v>
      </c>
      <c r="BY1317" s="112">
        <f t="shared" si="131"/>
        <v>1312</v>
      </c>
      <c r="BZ1317" s="65">
        <f t="shared" si="130"/>
        <v>0</v>
      </c>
      <c r="CA1317" s="359">
        <f t="shared" si="132"/>
        <v>15</v>
      </c>
      <c r="CB1317" s="359">
        <f t="shared" si="133"/>
        <v>2</v>
      </c>
      <c r="CC1317" s="359">
        <f t="shared" si="134"/>
        <v>2023</v>
      </c>
      <c r="CD1317" s="359" t="str">
        <f t="shared" si="135"/>
        <v xml:space="preserve">152202325740INCENDIO FORESTAL </v>
      </c>
    </row>
    <row r="1318" spans="1:82" s="121" customFormat="1" ht="267.75" customHeight="1">
      <c r="A1318" s="13"/>
      <c r="B1318" s="13"/>
      <c r="C1318" s="13"/>
      <c r="D1318" s="212">
        <v>44972</v>
      </c>
      <c r="E1318" s="210" t="s">
        <v>2724</v>
      </c>
      <c r="F1318" s="211" t="s">
        <v>2159</v>
      </c>
      <c r="G1318" s="130" t="s">
        <v>8680</v>
      </c>
      <c r="H1318" s="85" t="str">
        <f>VLOOKUP(E1318&amp;F1318,Divipola!$C$1:$F$1149,4,FALSE)</f>
        <v>85010</v>
      </c>
      <c r="I1318" s="77"/>
      <c r="J1318" s="181"/>
      <c r="K1318" s="248"/>
      <c r="L1318" s="248"/>
      <c r="M1318" s="248"/>
      <c r="N1318" s="248"/>
      <c r="O1318" s="248"/>
      <c r="P1318" s="248"/>
      <c r="Q1318" s="248"/>
      <c r="R1318" s="248"/>
      <c r="S1318" s="249"/>
      <c r="T1318" s="249"/>
      <c r="U1318" s="249"/>
      <c r="V1318" s="249"/>
      <c r="W1318" s="249"/>
      <c r="X1318" s="249"/>
      <c r="Y1318" s="236"/>
      <c r="Z1318" s="237">
        <v>3</v>
      </c>
      <c r="AA1318" s="247"/>
      <c r="AB1318" s="383"/>
      <c r="AC1318" s="73"/>
      <c r="AD1318" s="414"/>
      <c r="AE1318" s="393"/>
      <c r="AF1318" s="78"/>
      <c r="AG1318" s="414"/>
      <c r="AH1318" s="383"/>
      <c r="AI1318" s="453"/>
      <c r="AJ1318" s="453"/>
      <c r="AK1318" s="414"/>
      <c r="AL1318" s="383"/>
      <c r="AM1318" s="383"/>
      <c r="AN1318" s="523"/>
      <c r="AO1318" s="414"/>
      <c r="AP1318" s="548"/>
      <c r="AQ1318" s="414"/>
      <c r="AR1318" s="78"/>
      <c r="AS1318" s="78"/>
      <c r="AT1318" s="414"/>
      <c r="AU1318" s="548"/>
      <c r="AV1318" s="548"/>
      <c r="AW1318" s="414"/>
      <c r="AX1318" s="383"/>
      <c r="AY1318" s="548"/>
      <c r="AZ1318" s="414"/>
      <c r="BA1318" s="383"/>
      <c r="BB1318" s="548"/>
      <c r="BC1318" s="78"/>
      <c r="BD1318" s="414"/>
      <c r="BE1318" s="414"/>
      <c r="BF1318" s="414"/>
      <c r="BG1318" s="414"/>
      <c r="BH1318" s="414"/>
      <c r="BI1318" s="383"/>
      <c r="BJ1318" s="383"/>
      <c r="BK1318" s="78"/>
      <c r="BL1318" s="414"/>
      <c r="BM1318" s="383"/>
      <c r="BN1318" s="78"/>
      <c r="BO1318" s="414"/>
      <c r="BP1318" s="78"/>
      <c r="BQ1318" s="414"/>
      <c r="BR1318" s="383"/>
      <c r="BS1318" s="78"/>
      <c r="BT1318" s="83"/>
      <c r="BU1318" s="75"/>
      <c r="BV1318" s="74"/>
      <c r="BW1318" s="74"/>
      <c r="BX1318" s="461" t="s">
        <v>5100</v>
      </c>
      <c r="BY1318" s="112">
        <f t="shared" si="131"/>
        <v>1313</v>
      </c>
      <c r="BZ1318" s="65">
        <f t="shared" si="130"/>
        <v>0</v>
      </c>
      <c r="CA1318" s="359">
        <f t="shared" si="132"/>
        <v>15</v>
      </c>
      <c r="CB1318" s="359">
        <f t="shared" si="133"/>
        <v>2</v>
      </c>
      <c r="CC1318" s="359">
        <f t="shared" si="134"/>
        <v>2023</v>
      </c>
      <c r="CD1318" s="359" t="str">
        <f t="shared" si="135"/>
        <v xml:space="preserve">152202385010INCENDIO FORESTAL </v>
      </c>
    </row>
    <row r="1319" spans="1:82" s="121" customFormat="1" ht="191.25" customHeight="1">
      <c r="A1319" s="13"/>
      <c r="B1319" s="13"/>
      <c r="C1319" s="13"/>
      <c r="D1319" s="212">
        <v>44972</v>
      </c>
      <c r="E1319" s="210" t="s">
        <v>2724</v>
      </c>
      <c r="F1319" s="211" t="s">
        <v>2159</v>
      </c>
      <c r="G1319" s="130" t="s">
        <v>8680</v>
      </c>
      <c r="H1319" s="85" t="str">
        <f>VLOOKUP(E1319&amp;F1319,Divipola!$C$1:$F$1149,4,FALSE)</f>
        <v>85010</v>
      </c>
      <c r="I1319" s="77"/>
      <c r="J1319" s="181"/>
      <c r="K1319" s="248"/>
      <c r="L1319" s="248"/>
      <c r="M1319" s="248"/>
      <c r="N1319" s="248"/>
      <c r="O1319" s="248"/>
      <c r="P1319" s="248"/>
      <c r="Q1319" s="248"/>
      <c r="R1319" s="248"/>
      <c r="S1319" s="249"/>
      <c r="T1319" s="249"/>
      <c r="U1319" s="249"/>
      <c r="V1319" s="249"/>
      <c r="W1319" s="249"/>
      <c r="X1319" s="249"/>
      <c r="Y1319" s="236"/>
      <c r="Z1319" s="237">
        <v>1</v>
      </c>
      <c r="AA1319" s="247"/>
      <c r="AB1319" s="383"/>
      <c r="AC1319" s="73"/>
      <c r="AD1319" s="414"/>
      <c r="AE1319" s="393"/>
      <c r="AF1319" s="78"/>
      <c r="AG1319" s="414"/>
      <c r="AH1319" s="383"/>
      <c r="AI1319" s="453"/>
      <c r="AJ1319" s="453"/>
      <c r="AK1319" s="414"/>
      <c r="AL1319" s="383"/>
      <c r="AM1319" s="383"/>
      <c r="AN1319" s="523"/>
      <c r="AO1319" s="414"/>
      <c r="AP1319" s="548"/>
      <c r="AQ1319" s="414"/>
      <c r="AR1319" s="78"/>
      <c r="AS1319" s="78"/>
      <c r="AT1319" s="414"/>
      <c r="AU1319" s="548"/>
      <c r="AV1319" s="548"/>
      <c r="AW1319" s="414"/>
      <c r="AX1319" s="383"/>
      <c r="AY1319" s="548"/>
      <c r="AZ1319" s="414"/>
      <c r="BA1319" s="383"/>
      <c r="BB1319" s="548"/>
      <c r="BC1319" s="78"/>
      <c r="BD1319" s="414"/>
      <c r="BE1319" s="414"/>
      <c r="BF1319" s="414"/>
      <c r="BG1319" s="414"/>
      <c r="BH1319" s="414"/>
      <c r="BI1319" s="383"/>
      <c r="BJ1319" s="383"/>
      <c r="BK1319" s="78"/>
      <c r="BL1319" s="414"/>
      <c r="BM1319" s="383"/>
      <c r="BN1319" s="78"/>
      <c r="BO1319" s="414"/>
      <c r="BP1319" s="78"/>
      <c r="BQ1319" s="414"/>
      <c r="BR1319" s="383"/>
      <c r="BS1319" s="78"/>
      <c r="BT1319" s="83"/>
      <c r="BU1319" s="75"/>
      <c r="BV1319" s="74"/>
      <c r="BW1319" s="74"/>
      <c r="BX1319" s="461" t="s">
        <v>5101</v>
      </c>
      <c r="BY1319" s="112">
        <f t="shared" si="131"/>
        <v>1314</v>
      </c>
      <c r="BZ1319" s="65">
        <f t="shared" si="130"/>
        <v>0</v>
      </c>
      <c r="CA1319" s="359">
        <f t="shared" si="132"/>
        <v>15</v>
      </c>
      <c r="CB1319" s="359">
        <f t="shared" si="133"/>
        <v>2</v>
      </c>
      <c r="CC1319" s="359">
        <f t="shared" si="134"/>
        <v>2023</v>
      </c>
      <c r="CD1319" s="359" t="str">
        <f t="shared" si="135"/>
        <v xml:space="preserve">152202385010INCENDIO FORESTAL </v>
      </c>
    </row>
    <row r="1320" spans="1:82" s="121" customFormat="1" ht="153" customHeight="1">
      <c r="A1320" s="13"/>
      <c r="B1320" s="13"/>
      <c r="C1320" s="13"/>
      <c r="D1320" s="212">
        <v>44972</v>
      </c>
      <c r="E1320" s="210" t="s">
        <v>2852</v>
      </c>
      <c r="F1320" s="211" t="s">
        <v>2641</v>
      </c>
      <c r="G1320" s="130" t="s">
        <v>8680</v>
      </c>
      <c r="H1320" s="85" t="str">
        <f>VLOOKUP(E1320&amp;F1320,Divipola!$C$1:$F$1149,4,FALSE)</f>
        <v>08758</v>
      </c>
      <c r="I1320" s="77"/>
      <c r="J1320" s="181"/>
      <c r="K1320" s="248"/>
      <c r="L1320" s="248"/>
      <c r="M1320" s="248"/>
      <c r="N1320" s="248"/>
      <c r="O1320" s="248"/>
      <c r="P1320" s="248"/>
      <c r="Q1320" s="248"/>
      <c r="R1320" s="248"/>
      <c r="S1320" s="249"/>
      <c r="T1320" s="249"/>
      <c r="U1320" s="249"/>
      <c r="V1320" s="249"/>
      <c r="W1320" s="249"/>
      <c r="X1320" s="249"/>
      <c r="Y1320" s="236"/>
      <c r="Z1320" s="237"/>
      <c r="AA1320" s="247"/>
      <c r="AB1320" s="383"/>
      <c r="AC1320" s="73"/>
      <c r="AD1320" s="414"/>
      <c r="AE1320" s="393"/>
      <c r="AF1320" s="78"/>
      <c r="AG1320" s="414"/>
      <c r="AH1320" s="383"/>
      <c r="AI1320" s="453"/>
      <c r="AJ1320" s="453"/>
      <c r="AK1320" s="414"/>
      <c r="AL1320" s="383"/>
      <c r="AM1320" s="383"/>
      <c r="AN1320" s="523"/>
      <c r="AO1320" s="414"/>
      <c r="AP1320" s="548"/>
      <c r="AQ1320" s="414"/>
      <c r="AR1320" s="78"/>
      <c r="AS1320" s="78"/>
      <c r="AT1320" s="414"/>
      <c r="AU1320" s="548"/>
      <c r="AV1320" s="548"/>
      <c r="AW1320" s="414"/>
      <c r="AX1320" s="383"/>
      <c r="AY1320" s="548"/>
      <c r="AZ1320" s="414"/>
      <c r="BA1320" s="383"/>
      <c r="BB1320" s="548"/>
      <c r="BC1320" s="78"/>
      <c r="BD1320" s="414"/>
      <c r="BE1320" s="414"/>
      <c r="BF1320" s="414"/>
      <c r="BG1320" s="414"/>
      <c r="BH1320" s="414"/>
      <c r="BI1320" s="383"/>
      <c r="BJ1320" s="383"/>
      <c r="BK1320" s="78"/>
      <c r="BL1320" s="414"/>
      <c r="BM1320" s="383"/>
      <c r="BN1320" s="78"/>
      <c r="BO1320" s="414"/>
      <c r="BP1320" s="78"/>
      <c r="BQ1320" s="414"/>
      <c r="BR1320" s="383"/>
      <c r="BS1320" s="78"/>
      <c r="BT1320" s="83"/>
      <c r="BU1320" s="75"/>
      <c r="BV1320" s="74"/>
      <c r="BW1320" s="74"/>
      <c r="BX1320" s="461" t="s">
        <v>5102</v>
      </c>
      <c r="BY1320" s="112">
        <f t="shared" si="131"/>
        <v>1315</v>
      </c>
      <c r="BZ1320" s="65">
        <f t="shared" si="130"/>
        <v>0</v>
      </c>
      <c r="CA1320" s="359">
        <f t="shared" si="132"/>
        <v>15</v>
      </c>
      <c r="CB1320" s="359">
        <f t="shared" si="133"/>
        <v>2</v>
      </c>
      <c r="CC1320" s="359">
        <f t="shared" si="134"/>
        <v>2023</v>
      </c>
      <c r="CD1320" s="359" t="str">
        <f t="shared" si="135"/>
        <v xml:space="preserve">152202308758INCENDIO FORESTAL </v>
      </c>
    </row>
    <row r="1321" spans="1:82" s="121" customFormat="1" ht="132" customHeight="1">
      <c r="A1321" s="13"/>
      <c r="B1321" s="13"/>
      <c r="C1321" s="13"/>
      <c r="D1321" s="212">
        <v>44972</v>
      </c>
      <c r="E1321" s="210" t="s">
        <v>2676</v>
      </c>
      <c r="F1321" s="211" t="s">
        <v>1001</v>
      </c>
      <c r="G1321" s="130" t="s">
        <v>8680</v>
      </c>
      <c r="H1321" s="85" t="str">
        <f>VLOOKUP(E1321&amp;F1321,Divipola!$C$1:$F$1149,4,FALSE)</f>
        <v>23807</v>
      </c>
      <c r="I1321" s="77"/>
      <c r="J1321" s="181"/>
      <c r="K1321" s="248"/>
      <c r="L1321" s="248"/>
      <c r="M1321" s="248"/>
      <c r="N1321" s="248"/>
      <c r="O1321" s="248"/>
      <c r="P1321" s="248"/>
      <c r="Q1321" s="248"/>
      <c r="R1321" s="248"/>
      <c r="S1321" s="249"/>
      <c r="T1321" s="249"/>
      <c r="U1321" s="249"/>
      <c r="V1321" s="249"/>
      <c r="W1321" s="249"/>
      <c r="X1321" s="249"/>
      <c r="Y1321" s="236"/>
      <c r="Z1321" s="237">
        <v>2</v>
      </c>
      <c r="AA1321" s="247"/>
      <c r="AB1321" s="383"/>
      <c r="AC1321" s="73"/>
      <c r="AD1321" s="414"/>
      <c r="AE1321" s="393"/>
      <c r="AF1321" s="78"/>
      <c r="AG1321" s="414"/>
      <c r="AH1321" s="383"/>
      <c r="AI1321" s="453"/>
      <c r="AJ1321" s="453"/>
      <c r="AK1321" s="414"/>
      <c r="AL1321" s="383"/>
      <c r="AM1321" s="383"/>
      <c r="AN1321" s="523"/>
      <c r="AO1321" s="414"/>
      <c r="AP1321" s="548"/>
      <c r="AQ1321" s="414"/>
      <c r="AR1321" s="78"/>
      <c r="AS1321" s="78"/>
      <c r="AT1321" s="414"/>
      <c r="AU1321" s="548"/>
      <c r="AV1321" s="548"/>
      <c r="AW1321" s="414"/>
      <c r="AX1321" s="383"/>
      <c r="AY1321" s="548"/>
      <c r="AZ1321" s="414"/>
      <c r="BA1321" s="383"/>
      <c r="BB1321" s="548"/>
      <c r="BC1321" s="78"/>
      <c r="BD1321" s="414"/>
      <c r="BE1321" s="414"/>
      <c r="BF1321" s="414"/>
      <c r="BG1321" s="414"/>
      <c r="BH1321" s="414"/>
      <c r="BI1321" s="383"/>
      <c r="BJ1321" s="383"/>
      <c r="BK1321" s="78"/>
      <c r="BL1321" s="414"/>
      <c r="BM1321" s="383"/>
      <c r="BN1321" s="78"/>
      <c r="BO1321" s="414"/>
      <c r="BP1321" s="78"/>
      <c r="BQ1321" s="414"/>
      <c r="BR1321" s="383"/>
      <c r="BS1321" s="78"/>
      <c r="BT1321" s="83"/>
      <c r="BU1321" s="75"/>
      <c r="BV1321" s="74"/>
      <c r="BW1321" s="74"/>
      <c r="BX1321" s="473" t="s">
        <v>5103</v>
      </c>
      <c r="BY1321" s="112">
        <f t="shared" si="131"/>
        <v>1316</v>
      </c>
      <c r="BZ1321" s="65">
        <f t="shared" si="130"/>
        <v>0</v>
      </c>
      <c r="CA1321" s="359">
        <f t="shared" si="132"/>
        <v>15</v>
      </c>
      <c r="CB1321" s="359">
        <f t="shared" si="133"/>
        <v>2</v>
      </c>
      <c r="CC1321" s="359">
        <f t="shared" si="134"/>
        <v>2023</v>
      </c>
      <c r="CD1321" s="359" t="str">
        <f t="shared" si="135"/>
        <v xml:space="preserve">152202323807INCENDIO FORESTAL </v>
      </c>
    </row>
    <row r="1322" spans="1:82" s="121" customFormat="1" ht="344.25" customHeight="1">
      <c r="A1322" s="13"/>
      <c r="B1322" s="13"/>
      <c r="C1322" s="13"/>
      <c r="D1322" s="212">
        <v>44972</v>
      </c>
      <c r="E1322" s="210" t="s">
        <v>2836</v>
      </c>
      <c r="F1322" s="211" t="s">
        <v>2717</v>
      </c>
      <c r="G1322" s="130" t="s">
        <v>8680</v>
      </c>
      <c r="H1322" s="85" t="str">
        <f>VLOOKUP(E1322&amp;F1322,Divipola!$C$1:$F$1149,4,FALSE)</f>
        <v>19517</v>
      </c>
      <c r="I1322" s="77"/>
      <c r="J1322" s="181"/>
      <c r="K1322" s="248"/>
      <c r="L1322" s="248"/>
      <c r="M1322" s="248"/>
      <c r="N1322" s="248"/>
      <c r="O1322" s="248"/>
      <c r="P1322" s="248"/>
      <c r="Q1322" s="248"/>
      <c r="R1322" s="248"/>
      <c r="S1322" s="249"/>
      <c r="T1322" s="249"/>
      <c r="U1322" s="249"/>
      <c r="V1322" s="249"/>
      <c r="W1322" s="249"/>
      <c r="X1322" s="249"/>
      <c r="Y1322" s="236"/>
      <c r="Z1322" s="237">
        <v>1</v>
      </c>
      <c r="AA1322" s="247"/>
      <c r="AB1322" s="383"/>
      <c r="AC1322" s="73"/>
      <c r="AD1322" s="414"/>
      <c r="AE1322" s="393"/>
      <c r="AF1322" s="78"/>
      <c r="AG1322" s="414"/>
      <c r="AH1322" s="383"/>
      <c r="AI1322" s="453"/>
      <c r="AJ1322" s="453"/>
      <c r="AK1322" s="414"/>
      <c r="AL1322" s="383"/>
      <c r="AM1322" s="383"/>
      <c r="AN1322" s="523"/>
      <c r="AO1322" s="414"/>
      <c r="AP1322" s="548"/>
      <c r="AQ1322" s="414"/>
      <c r="AR1322" s="78"/>
      <c r="AS1322" s="78"/>
      <c r="AT1322" s="414"/>
      <c r="AU1322" s="548"/>
      <c r="AV1322" s="548"/>
      <c r="AW1322" s="414"/>
      <c r="AX1322" s="383"/>
      <c r="AY1322" s="548"/>
      <c r="AZ1322" s="414"/>
      <c r="BA1322" s="383"/>
      <c r="BB1322" s="548"/>
      <c r="BC1322" s="78"/>
      <c r="BD1322" s="414"/>
      <c r="BE1322" s="414"/>
      <c r="BF1322" s="414"/>
      <c r="BG1322" s="414"/>
      <c r="BH1322" s="414"/>
      <c r="BI1322" s="383"/>
      <c r="BJ1322" s="383"/>
      <c r="BK1322" s="78"/>
      <c r="BL1322" s="414"/>
      <c r="BM1322" s="383"/>
      <c r="BN1322" s="78"/>
      <c r="BO1322" s="414"/>
      <c r="BP1322" s="78"/>
      <c r="BQ1322" s="414"/>
      <c r="BR1322" s="383"/>
      <c r="BS1322" s="78"/>
      <c r="BT1322" s="83"/>
      <c r="BU1322" s="75"/>
      <c r="BV1322" s="74"/>
      <c r="BW1322" s="74"/>
      <c r="BX1322" s="461" t="s">
        <v>5104</v>
      </c>
      <c r="BY1322" s="112">
        <f t="shared" si="131"/>
        <v>1317</v>
      </c>
      <c r="BZ1322" s="65">
        <f t="shared" si="130"/>
        <v>0</v>
      </c>
      <c r="CA1322" s="359">
        <f t="shared" si="132"/>
        <v>15</v>
      </c>
      <c r="CB1322" s="359">
        <f t="shared" si="133"/>
        <v>2</v>
      </c>
      <c r="CC1322" s="359">
        <f t="shared" si="134"/>
        <v>2023</v>
      </c>
      <c r="CD1322" s="359" t="str">
        <f t="shared" si="135"/>
        <v xml:space="preserve">152202319517INCENDIO FORESTAL </v>
      </c>
    </row>
    <row r="1323" spans="1:82" s="121" customFormat="1" ht="63.75" customHeight="1">
      <c r="A1323" s="13"/>
      <c r="B1323" s="13"/>
      <c r="C1323" s="13"/>
      <c r="D1323" s="212">
        <v>44972</v>
      </c>
      <c r="E1323" s="210" t="s">
        <v>2834</v>
      </c>
      <c r="F1323" s="211" t="s">
        <v>2742</v>
      </c>
      <c r="G1323" s="130" t="s">
        <v>8680</v>
      </c>
      <c r="H1323" s="85" t="str">
        <f>VLOOKUP(E1323&amp;F1323,Divipola!$C$1:$F$1149,4,FALSE)</f>
        <v>54498</v>
      </c>
      <c r="I1323" s="77"/>
      <c r="J1323" s="181"/>
      <c r="K1323" s="306"/>
      <c r="L1323" s="309"/>
      <c r="M1323" s="309"/>
      <c r="N1323" s="316"/>
      <c r="O1323" s="316"/>
      <c r="P1323" s="316"/>
      <c r="Q1323" s="316"/>
      <c r="R1323" s="316"/>
      <c r="S1323" s="317"/>
      <c r="T1323" s="317"/>
      <c r="U1323" s="317"/>
      <c r="V1323" s="317"/>
      <c r="W1323" s="317"/>
      <c r="X1323" s="317"/>
      <c r="Y1323" s="310"/>
      <c r="Z1323" s="306"/>
      <c r="AA1323" s="311"/>
      <c r="AB1323" s="383"/>
      <c r="AC1323" s="73"/>
      <c r="AD1323" s="414"/>
      <c r="AE1323" s="393"/>
      <c r="AF1323" s="78"/>
      <c r="AG1323" s="414"/>
      <c r="AH1323" s="383"/>
      <c r="AI1323" s="453"/>
      <c r="AJ1323" s="453"/>
      <c r="AK1323" s="414"/>
      <c r="AL1323" s="383"/>
      <c r="AM1323" s="383"/>
      <c r="AN1323" s="523"/>
      <c r="AO1323" s="414"/>
      <c r="AP1323" s="548"/>
      <c r="AQ1323" s="414"/>
      <c r="AR1323" s="78"/>
      <c r="AS1323" s="78"/>
      <c r="AT1323" s="414"/>
      <c r="AU1323" s="548"/>
      <c r="AV1323" s="548"/>
      <c r="AW1323" s="414"/>
      <c r="AX1323" s="383"/>
      <c r="AY1323" s="548"/>
      <c r="AZ1323" s="414"/>
      <c r="BA1323" s="383"/>
      <c r="BB1323" s="548"/>
      <c r="BC1323" s="78"/>
      <c r="BD1323" s="414"/>
      <c r="BE1323" s="414"/>
      <c r="BF1323" s="414"/>
      <c r="BG1323" s="414"/>
      <c r="BH1323" s="414"/>
      <c r="BI1323" s="383"/>
      <c r="BJ1323" s="383"/>
      <c r="BK1323" s="78"/>
      <c r="BL1323" s="414"/>
      <c r="BM1323" s="383"/>
      <c r="BN1323" s="78"/>
      <c r="BO1323" s="414"/>
      <c r="BP1323" s="78"/>
      <c r="BQ1323" s="414"/>
      <c r="BR1323" s="383"/>
      <c r="BS1323" s="78"/>
      <c r="BT1323" s="83"/>
      <c r="BU1323" s="75"/>
      <c r="BV1323" s="74"/>
      <c r="BW1323" s="74"/>
      <c r="BX1323" s="462" t="s">
        <v>6264</v>
      </c>
      <c r="BY1323" s="112">
        <f t="shared" si="131"/>
        <v>1318</v>
      </c>
      <c r="BZ1323" s="65">
        <f t="shared" si="130"/>
        <v>0</v>
      </c>
      <c r="CA1323" s="359">
        <f t="shared" si="132"/>
        <v>15</v>
      </c>
      <c r="CB1323" s="359">
        <f t="shared" si="133"/>
        <v>2</v>
      </c>
      <c r="CC1323" s="359">
        <f t="shared" si="134"/>
        <v>2023</v>
      </c>
      <c r="CD1323" s="359" t="str">
        <f t="shared" si="135"/>
        <v xml:space="preserve">152202354498INCENDIO FORESTAL </v>
      </c>
    </row>
    <row r="1324" spans="1:82" s="121" customFormat="1" ht="89.25" customHeight="1">
      <c r="A1324" s="13"/>
      <c r="B1324" s="13"/>
      <c r="C1324" s="13"/>
      <c r="D1324" s="212">
        <v>44972</v>
      </c>
      <c r="E1324" s="210" t="s">
        <v>2830</v>
      </c>
      <c r="F1324" s="211" t="s">
        <v>2138</v>
      </c>
      <c r="G1324" s="130" t="s">
        <v>8680</v>
      </c>
      <c r="H1324" s="85" t="str">
        <f>VLOOKUP(E1324&amp;F1324,Divipola!$C$1:$F$1149,4,FALSE)</f>
        <v>68655</v>
      </c>
      <c r="I1324" s="77"/>
      <c r="J1324" s="181"/>
      <c r="K1324" s="306"/>
      <c r="L1324" s="309"/>
      <c r="M1324" s="309"/>
      <c r="N1324" s="316"/>
      <c r="O1324" s="316"/>
      <c r="P1324" s="316"/>
      <c r="Q1324" s="316"/>
      <c r="R1324" s="316"/>
      <c r="S1324" s="317"/>
      <c r="T1324" s="317"/>
      <c r="U1324" s="317"/>
      <c r="V1324" s="317"/>
      <c r="W1324" s="317"/>
      <c r="X1324" s="317"/>
      <c r="Y1324" s="310"/>
      <c r="Z1324" s="306">
        <v>1</v>
      </c>
      <c r="AA1324" s="311"/>
      <c r="AB1324" s="383"/>
      <c r="AC1324" s="73"/>
      <c r="AD1324" s="414"/>
      <c r="AE1324" s="393"/>
      <c r="AF1324" s="78"/>
      <c r="AG1324" s="414"/>
      <c r="AH1324" s="383"/>
      <c r="AI1324" s="453"/>
      <c r="AJ1324" s="453"/>
      <c r="AK1324" s="414"/>
      <c r="AL1324" s="383"/>
      <c r="AM1324" s="383"/>
      <c r="AN1324" s="523"/>
      <c r="AO1324" s="414"/>
      <c r="AP1324" s="548"/>
      <c r="AQ1324" s="414"/>
      <c r="AR1324" s="78"/>
      <c r="AS1324" s="78"/>
      <c r="AT1324" s="414"/>
      <c r="AU1324" s="548"/>
      <c r="AV1324" s="548"/>
      <c r="AW1324" s="414"/>
      <c r="AX1324" s="383"/>
      <c r="AY1324" s="548"/>
      <c r="AZ1324" s="414"/>
      <c r="BA1324" s="383"/>
      <c r="BB1324" s="548"/>
      <c r="BC1324" s="78"/>
      <c r="BD1324" s="414"/>
      <c r="BE1324" s="414"/>
      <c r="BF1324" s="414"/>
      <c r="BG1324" s="414"/>
      <c r="BH1324" s="414"/>
      <c r="BI1324" s="383"/>
      <c r="BJ1324" s="383"/>
      <c r="BK1324" s="78"/>
      <c r="BL1324" s="414"/>
      <c r="BM1324" s="383"/>
      <c r="BN1324" s="78"/>
      <c r="BO1324" s="414"/>
      <c r="BP1324" s="78"/>
      <c r="BQ1324" s="414"/>
      <c r="BR1324" s="383"/>
      <c r="BS1324" s="78"/>
      <c r="BT1324" s="83"/>
      <c r="BU1324" s="75"/>
      <c r="BV1324" s="74"/>
      <c r="BW1324" s="74"/>
      <c r="BX1324" s="462" t="s">
        <v>6265</v>
      </c>
      <c r="BY1324" s="112">
        <f t="shared" si="131"/>
        <v>1319</v>
      </c>
      <c r="BZ1324" s="65">
        <f t="shared" si="130"/>
        <v>0</v>
      </c>
      <c r="CA1324" s="359">
        <f t="shared" si="132"/>
        <v>15</v>
      </c>
      <c r="CB1324" s="359">
        <f t="shared" si="133"/>
        <v>2</v>
      </c>
      <c r="CC1324" s="359">
        <f t="shared" si="134"/>
        <v>2023</v>
      </c>
      <c r="CD1324" s="359" t="str">
        <f t="shared" si="135"/>
        <v xml:space="preserve">152202368655INCENDIO FORESTAL </v>
      </c>
    </row>
    <row r="1325" spans="1:82" s="121" customFormat="1" ht="63.75" customHeight="1">
      <c r="A1325" s="13"/>
      <c r="B1325" s="13"/>
      <c r="C1325" s="13"/>
      <c r="D1325" s="212">
        <v>44972</v>
      </c>
      <c r="E1325" s="210" t="s">
        <v>506</v>
      </c>
      <c r="F1325" s="211" t="s">
        <v>1332</v>
      </c>
      <c r="G1325" s="130" t="s">
        <v>8680</v>
      </c>
      <c r="H1325" s="85" t="str">
        <f>VLOOKUP(E1325&amp;F1325,Divipola!$C$1:$F$1149,4,FALSE)</f>
        <v>50313</v>
      </c>
      <c r="I1325" s="77"/>
      <c r="J1325" s="181"/>
      <c r="K1325" s="306"/>
      <c r="L1325" s="309"/>
      <c r="M1325" s="309"/>
      <c r="N1325" s="316"/>
      <c r="O1325" s="316"/>
      <c r="P1325" s="316"/>
      <c r="Q1325" s="316"/>
      <c r="R1325" s="316"/>
      <c r="S1325" s="317"/>
      <c r="T1325" s="317"/>
      <c r="U1325" s="317"/>
      <c r="V1325" s="317"/>
      <c r="W1325" s="317"/>
      <c r="X1325" s="317"/>
      <c r="Y1325" s="310"/>
      <c r="Z1325" s="306">
        <v>2</v>
      </c>
      <c r="AA1325" s="311"/>
      <c r="AB1325" s="383"/>
      <c r="AC1325" s="73"/>
      <c r="AD1325" s="414"/>
      <c r="AE1325" s="393"/>
      <c r="AF1325" s="78"/>
      <c r="AG1325" s="414"/>
      <c r="AH1325" s="383"/>
      <c r="AI1325" s="453"/>
      <c r="AJ1325" s="453"/>
      <c r="AK1325" s="414"/>
      <c r="AL1325" s="383"/>
      <c r="AM1325" s="383"/>
      <c r="AN1325" s="523"/>
      <c r="AO1325" s="414"/>
      <c r="AP1325" s="548"/>
      <c r="AQ1325" s="414"/>
      <c r="AR1325" s="78"/>
      <c r="AS1325" s="78"/>
      <c r="AT1325" s="414"/>
      <c r="AU1325" s="548"/>
      <c r="AV1325" s="548"/>
      <c r="AW1325" s="414"/>
      <c r="AX1325" s="383"/>
      <c r="AY1325" s="548"/>
      <c r="AZ1325" s="414"/>
      <c r="BA1325" s="383"/>
      <c r="BB1325" s="548"/>
      <c r="BC1325" s="78"/>
      <c r="BD1325" s="414"/>
      <c r="BE1325" s="414"/>
      <c r="BF1325" s="414"/>
      <c r="BG1325" s="414"/>
      <c r="BH1325" s="414"/>
      <c r="BI1325" s="383"/>
      <c r="BJ1325" s="383"/>
      <c r="BK1325" s="78"/>
      <c r="BL1325" s="414"/>
      <c r="BM1325" s="383"/>
      <c r="BN1325" s="78"/>
      <c r="BO1325" s="414"/>
      <c r="BP1325" s="78"/>
      <c r="BQ1325" s="414"/>
      <c r="BR1325" s="383"/>
      <c r="BS1325" s="78"/>
      <c r="BT1325" s="83"/>
      <c r="BU1325" s="75"/>
      <c r="BV1325" s="74"/>
      <c r="BW1325" s="74"/>
      <c r="BX1325" s="465" t="s">
        <v>6266</v>
      </c>
      <c r="BY1325" s="112">
        <f t="shared" si="131"/>
        <v>1320</v>
      </c>
      <c r="BZ1325" s="65">
        <f t="shared" si="130"/>
        <v>0</v>
      </c>
      <c r="CA1325" s="359">
        <f t="shared" si="132"/>
        <v>15</v>
      </c>
      <c r="CB1325" s="359">
        <f t="shared" si="133"/>
        <v>2</v>
      </c>
      <c r="CC1325" s="359">
        <f t="shared" si="134"/>
        <v>2023</v>
      </c>
      <c r="CD1325" s="359" t="str">
        <f t="shared" si="135"/>
        <v xml:space="preserve">152202350313INCENDIO FORESTAL </v>
      </c>
    </row>
    <row r="1326" spans="1:82" s="121" customFormat="1" ht="127.5" customHeight="1">
      <c r="A1326" s="13"/>
      <c r="B1326" s="13"/>
      <c r="C1326" s="13"/>
      <c r="D1326" s="212">
        <v>44972</v>
      </c>
      <c r="E1326" s="210" t="s">
        <v>2622</v>
      </c>
      <c r="F1326" s="211" t="s">
        <v>27</v>
      </c>
      <c r="G1326" s="130" t="s">
        <v>8680</v>
      </c>
      <c r="H1326" s="85" t="str">
        <f>VLOOKUP(E1326&amp;F1326,Divipola!$C$1:$F$1149,4,FALSE)</f>
        <v>41206</v>
      </c>
      <c r="I1326" s="77"/>
      <c r="J1326" s="181"/>
      <c r="K1326" s="306"/>
      <c r="L1326" s="309"/>
      <c r="M1326" s="309"/>
      <c r="N1326" s="316"/>
      <c r="O1326" s="316"/>
      <c r="P1326" s="316"/>
      <c r="Q1326" s="316"/>
      <c r="R1326" s="316"/>
      <c r="S1326" s="317"/>
      <c r="T1326" s="317"/>
      <c r="U1326" s="317"/>
      <c r="V1326" s="317"/>
      <c r="W1326" s="317"/>
      <c r="X1326" s="317"/>
      <c r="Y1326" s="310"/>
      <c r="Z1326" s="306">
        <v>9</v>
      </c>
      <c r="AA1326" s="311"/>
      <c r="AB1326" s="383"/>
      <c r="AC1326" s="73"/>
      <c r="AD1326" s="414"/>
      <c r="AE1326" s="393"/>
      <c r="AF1326" s="78"/>
      <c r="AG1326" s="414"/>
      <c r="AH1326" s="383"/>
      <c r="AI1326" s="453"/>
      <c r="AJ1326" s="453"/>
      <c r="AK1326" s="414"/>
      <c r="AL1326" s="383"/>
      <c r="AM1326" s="383"/>
      <c r="AN1326" s="523"/>
      <c r="AO1326" s="414"/>
      <c r="AP1326" s="548"/>
      <c r="AQ1326" s="414"/>
      <c r="AR1326" s="78"/>
      <c r="AS1326" s="78"/>
      <c r="AT1326" s="414"/>
      <c r="AU1326" s="548"/>
      <c r="AV1326" s="548"/>
      <c r="AW1326" s="414"/>
      <c r="AX1326" s="383"/>
      <c r="AY1326" s="548"/>
      <c r="AZ1326" s="414"/>
      <c r="BA1326" s="383"/>
      <c r="BB1326" s="548"/>
      <c r="BC1326" s="78"/>
      <c r="BD1326" s="414"/>
      <c r="BE1326" s="414"/>
      <c r="BF1326" s="414"/>
      <c r="BG1326" s="414"/>
      <c r="BH1326" s="414"/>
      <c r="BI1326" s="383"/>
      <c r="BJ1326" s="383"/>
      <c r="BK1326" s="78"/>
      <c r="BL1326" s="414"/>
      <c r="BM1326" s="383"/>
      <c r="BN1326" s="78"/>
      <c r="BO1326" s="414"/>
      <c r="BP1326" s="78"/>
      <c r="BQ1326" s="414"/>
      <c r="BR1326" s="383"/>
      <c r="BS1326" s="78"/>
      <c r="BT1326" s="83"/>
      <c r="BU1326" s="75"/>
      <c r="BV1326" s="74"/>
      <c r="BW1326" s="74"/>
      <c r="BX1326" s="475" t="s">
        <v>6267</v>
      </c>
      <c r="BY1326" s="112">
        <f t="shared" si="131"/>
        <v>1321</v>
      </c>
      <c r="BZ1326" s="65">
        <f t="shared" si="130"/>
        <v>0</v>
      </c>
      <c r="CA1326" s="359">
        <f t="shared" si="132"/>
        <v>15</v>
      </c>
      <c r="CB1326" s="359">
        <f t="shared" si="133"/>
        <v>2</v>
      </c>
      <c r="CC1326" s="359">
        <f t="shared" si="134"/>
        <v>2023</v>
      </c>
      <c r="CD1326" s="359" t="str">
        <f t="shared" si="135"/>
        <v xml:space="preserve">152202341206INCENDIO FORESTAL </v>
      </c>
    </row>
    <row r="1327" spans="1:82" s="121" customFormat="1" ht="89.25" customHeight="1">
      <c r="A1327" s="13"/>
      <c r="B1327" s="13"/>
      <c r="C1327" s="13"/>
      <c r="D1327" s="212">
        <v>44972</v>
      </c>
      <c r="E1327" s="210" t="s">
        <v>2831</v>
      </c>
      <c r="F1327" s="211" t="s">
        <v>1390</v>
      </c>
      <c r="G1327" s="130" t="s">
        <v>8680</v>
      </c>
      <c r="H1327" s="85" t="str">
        <f>VLOOKUP(E1327&amp;F1327,Divipola!$C$1:$F$1149,4,FALSE)</f>
        <v>73168</v>
      </c>
      <c r="I1327" s="77"/>
      <c r="J1327" s="181"/>
      <c r="K1327" s="316"/>
      <c r="L1327" s="316"/>
      <c r="M1327" s="316"/>
      <c r="N1327" s="316"/>
      <c r="O1327" s="316"/>
      <c r="P1327" s="316"/>
      <c r="Q1327" s="316"/>
      <c r="R1327" s="316"/>
      <c r="S1327" s="317"/>
      <c r="T1327" s="317"/>
      <c r="U1327" s="317"/>
      <c r="V1327" s="317"/>
      <c r="W1327" s="317"/>
      <c r="X1327" s="317"/>
      <c r="Y1327" s="317"/>
      <c r="Z1327" s="306"/>
      <c r="AA1327" s="317"/>
      <c r="AB1327" s="383"/>
      <c r="AC1327" s="73"/>
      <c r="AD1327" s="414"/>
      <c r="AE1327" s="393"/>
      <c r="AF1327" s="78"/>
      <c r="AG1327" s="414"/>
      <c r="AH1327" s="383"/>
      <c r="AI1327" s="453"/>
      <c r="AJ1327" s="453"/>
      <c r="AK1327" s="414"/>
      <c r="AL1327" s="383"/>
      <c r="AM1327" s="383"/>
      <c r="AN1327" s="523"/>
      <c r="AO1327" s="414"/>
      <c r="AP1327" s="548"/>
      <c r="AQ1327" s="414"/>
      <c r="AR1327" s="78"/>
      <c r="AS1327" s="78"/>
      <c r="AT1327" s="414"/>
      <c r="AU1327" s="548"/>
      <c r="AV1327" s="548"/>
      <c r="AW1327" s="414"/>
      <c r="AX1327" s="383"/>
      <c r="AY1327" s="548"/>
      <c r="AZ1327" s="414"/>
      <c r="BA1327" s="383"/>
      <c r="BB1327" s="548"/>
      <c r="BC1327" s="78"/>
      <c r="BD1327" s="414"/>
      <c r="BE1327" s="414"/>
      <c r="BF1327" s="414"/>
      <c r="BG1327" s="414"/>
      <c r="BH1327" s="414"/>
      <c r="BI1327" s="383"/>
      <c r="BJ1327" s="383"/>
      <c r="BK1327" s="78"/>
      <c r="BL1327" s="414"/>
      <c r="BM1327" s="383"/>
      <c r="BN1327" s="78"/>
      <c r="BO1327" s="414"/>
      <c r="BP1327" s="78"/>
      <c r="BQ1327" s="414"/>
      <c r="BR1327" s="383"/>
      <c r="BS1327" s="78"/>
      <c r="BT1327" s="83"/>
      <c r="BU1327" s="75"/>
      <c r="BV1327" s="74"/>
      <c r="BW1327" s="74"/>
      <c r="BX1327" s="463" t="s">
        <v>6610</v>
      </c>
      <c r="BY1327" s="112">
        <f t="shared" si="131"/>
        <v>1322</v>
      </c>
      <c r="BZ1327" s="65">
        <f t="shared" si="130"/>
        <v>0</v>
      </c>
      <c r="CA1327" s="359">
        <f t="shared" si="132"/>
        <v>15</v>
      </c>
      <c r="CB1327" s="359">
        <f t="shared" si="133"/>
        <v>2</v>
      </c>
      <c r="CC1327" s="359">
        <f t="shared" si="134"/>
        <v>2023</v>
      </c>
      <c r="CD1327" s="359" t="str">
        <f t="shared" si="135"/>
        <v xml:space="preserve">152202373168INCENDIO FORESTAL </v>
      </c>
    </row>
    <row r="1328" spans="1:82" s="121" customFormat="1" ht="76.5" customHeight="1">
      <c r="A1328" s="13"/>
      <c r="B1328" s="13"/>
      <c r="C1328" s="13"/>
      <c r="D1328" s="212">
        <v>44972</v>
      </c>
      <c r="E1328" s="210" t="s">
        <v>2832</v>
      </c>
      <c r="F1328" s="211" t="s">
        <v>2114</v>
      </c>
      <c r="G1328" s="130" t="s">
        <v>8680</v>
      </c>
      <c r="H1328" s="85" t="str">
        <f>VLOOKUP(E1328&amp;F1328,Divipola!$C$1:$F$1149,4,FALSE)</f>
        <v>76834</v>
      </c>
      <c r="I1328" s="77"/>
      <c r="J1328" s="181"/>
      <c r="K1328" s="316"/>
      <c r="L1328" s="316"/>
      <c r="M1328" s="316"/>
      <c r="N1328" s="316"/>
      <c r="O1328" s="316"/>
      <c r="P1328" s="316"/>
      <c r="Q1328" s="316"/>
      <c r="R1328" s="316"/>
      <c r="S1328" s="317"/>
      <c r="T1328" s="317"/>
      <c r="U1328" s="317"/>
      <c r="V1328" s="317"/>
      <c r="W1328" s="317"/>
      <c r="X1328" s="317"/>
      <c r="Y1328" s="317"/>
      <c r="Z1328" s="306"/>
      <c r="AA1328" s="317"/>
      <c r="AB1328" s="383"/>
      <c r="AC1328" s="73"/>
      <c r="AD1328" s="414"/>
      <c r="AE1328" s="393"/>
      <c r="AF1328" s="78"/>
      <c r="AG1328" s="414"/>
      <c r="AH1328" s="383"/>
      <c r="AI1328" s="453"/>
      <c r="AJ1328" s="453"/>
      <c r="AK1328" s="414"/>
      <c r="AL1328" s="383"/>
      <c r="AM1328" s="383"/>
      <c r="AN1328" s="523"/>
      <c r="AO1328" s="414"/>
      <c r="AP1328" s="548"/>
      <c r="AQ1328" s="414"/>
      <c r="AR1328" s="78"/>
      <c r="AS1328" s="78"/>
      <c r="AT1328" s="414"/>
      <c r="AU1328" s="548"/>
      <c r="AV1328" s="548"/>
      <c r="AW1328" s="414"/>
      <c r="AX1328" s="383"/>
      <c r="AY1328" s="548"/>
      <c r="AZ1328" s="414"/>
      <c r="BA1328" s="383"/>
      <c r="BB1328" s="548"/>
      <c r="BC1328" s="78"/>
      <c r="BD1328" s="414"/>
      <c r="BE1328" s="414"/>
      <c r="BF1328" s="414"/>
      <c r="BG1328" s="414"/>
      <c r="BH1328" s="414"/>
      <c r="BI1328" s="383"/>
      <c r="BJ1328" s="383"/>
      <c r="BK1328" s="78"/>
      <c r="BL1328" s="414"/>
      <c r="BM1328" s="383"/>
      <c r="BN1328" s="78"/>
      <c r="BO1328" s="414"/>
      <c r="BP1328" s="78"/>
      <c r="BQ1328" s="414"/>
      <c r="BR1328" s="383"/>
      <c r="BS1328" s="78"/>
      <c r="BT1328" s="83"/>
      <c r="BU1328" s="75"/>
      <c r="BV1328" s="74"/>
      <c r="BW1328" s="74"/>
      <c r="BX1328" s="463" t="s">
        <v>6611</v>
      </c>
      <c r="BY1328" s="112">
        <f t="shared" si="131"/>
        <v>1323</v>
      </c>
      <c r="BZ1328" s="65">
        <f t="shared" si="130"/>
        <v>0</v>
      </c>
      <c r="CA1328" s="359">
        <f t="shared" si="132"/>
        <v>15</v>
      </c>
      <c r="CB1328" s="359">
        <f t="shared" si="133"/>
        <v>2</v>
      </c>
      <c r="CC1328" s="359">
        <f t="shared" si="134"/>
        <v>2023</v>
      </c>
      <c r="CD1328" s="359" t="str">
        <f t="shared" si="135"/>
        <v xml:space="preserve">152202376834INCENDIO FORESTAL </v>
      </c>
    </row>
    <row r="1329" spans="1:82" s="121" customFormat="1" ht="48" customHeight="1">
      <c r="A1329" s="13"/>
      <c r="B1329" s="13"/>
      <c r="C1329" s="13"/>
      <c r="D1329" s="212">
        <v>44973</v>
      </c>
      <c r="E1329" s="210" t="s">
        <v>2854</v>
      </c>
      <c r="F1329" s="211" t="s">
        <v>1326</v>
      </c>
      <c r="G1329" s="111" t="s">
        <v>2802</v>
      </c>
      <c r="H1329" s="85" t="str">
        <f>VLOOKUP(E1329&amp;F1329,Divipola!$C$1:$F$1149,4,FALSE)</f>
        <v>27001</v>
      </c>
      <c r="I1329" s="77"/>
      <c r="J1329" s="181"/>
      <c r="K1329" s="108"/>
      <c r="L1329" s="108"/>
      <c r="M1329" s="108"/>
      <c r="N1329" s="108">
        <v>16</v>
      </c>
      <c r="O1329" s="108">
        <v>4</v>
      </c>
      <c r="P1329" s="108">
        <v>1</v>
      </c>
      <c r="Q1329" s="108">
        <v>3</v>
      </c>
      <c r="R1329" s="108"/>
      <c r="S1329" s="108"/>
      <c r="T1329" s="108"/>
      <c r="U1329" s="108"/>
      <c r="V1329" s="108"/>
      <c r="W1329" s="108"/>
      <c r="X1329" s="108"/>
      <c r="Y1329" s="108"/>
      <c r="Z1329" s="109"/>
      <c r="AA1329" s="113"/>
      <c r="AB1329" s="383"/>
      <c r="AC1329" s="73"/>
      <c r="AD1329" s="414"/>
      <c r="AE1329" s="393"/>
      <c r="AF1329" s="78"/>
      <c r="AG1329" s="414"/>
      <c r="AH1329" s="383"/>
      <c r="AI1329" s="453"/>
      <c r="AJ1329" s="453"/>
      <c r="AK1329" s="414"/>
      <c r="AL1329" s="383"/>
      <c r="AM1329" s="383"/>
      <c r="AN1329" s="523"/>
      <c r="AO1329" s="414"/>
      <c r="AP1329" s="548"/>
      <c r="AQ1329" s="414"/>
      <c r="AR1329" s="78"/>
      <c r="AS1329" s="78"/>
      <c r="AT1329" s="414"/>
      <c r="AU1329" s="548"/>
      <c r="AV1329" s="548"/>
      <c r="AW1329" s="414"/>
      <c r="AX1329" s="383"/>
      <c r="AY1329" s="548"/>
      <c r="AZ1329" s="414"/>
      <c r="BA1329" s="383"/>
      <c r="BB1329" s="548"/>
      <c r="BC1329" s="78"/>
      <c r="BD1329" s="414"/>
      <c r="BE1329" s="414"/>
      <c r="BF1329" s="414"/>
      <c r="BG1329" s="414"/>
      <c r="BH1329" s="414"/>
      <c r="BI1329" s="383"/>
      <c r="BJ1329" s="383"/>
      <c r="BK1329" s="78"/>
      <c r="BL1329" s="414"/>
      <c r="BM1329" s="383"/>
      <c r="BN1329" s="78"/>
      <c r="BO1329" s="414"/>
      <c r="BP1329" s="78"/>
      <c r="BQ1329" s="414"/>
      <c r="BR1329" s="383"/>
      <c r="BS1329" s="78"/>
      <c r="BT1329" s="83"/>
      <c r="BU1329" s="75"/>
      <c r="BV1329" s="74"/>
      <c r="BW1329" s="74"/>
      <c r="BX1329" s="98" t="s">
        <v>3494</v>
      </c>
      <c r="BY1329" s="112">
        <f t="shared" si="131"/>
        <v>1324</v>
      </c>
      <c r="BZ1329" s="65">
        <f t="shared" si="130"/>
        <v>0</v>
      </c>
      <c r="CA1329" s="359">
        <f t="shared" si="132"/>
        <v>16</v>
      </c>
      <c r="CB1329" s="359">
        <f t="shared" si="133"/>
        <v>2</v>
      </c>
      <c r="CC1329" s="359">
        <f t="shared" si="134"/>
        <v>2023</v>
      </c>
      <c r="CD1329" s="359" t="str">
        <f t="shared" si="135"/>
        <v>162202327001INUNDACION</v>
      </c>
    </row>
    <row r="1330" spans="1:82" s="121" customFormat="1" ht="336" customHeight="1">
      <c r="A1330" s="13"/>
      <c r="B1330" s="13"/>
      <c r="C1330" s="13"/>
      <c r="D1330" s="212">
        <v>44973</v>
      </c>
      <c r="E1330" s="210" t="s">
        <v>2718</v>
      </c>
      <c r="F1330" s="211" t="s">
        <v>2022</v>
      </c>
      <c r="G1330" s="111" t="s">
        <v>2802</v>
      </c>
      <c r="H1330" s="85" t="str">
        <f>VLOOKUP(E1330&amp;F1330,Divipola!$C$1:$F$1149,4,FALSE)</f>
        <v>25754</v>
      </c>
      <c r="I1330" s="77"/>
      <c r="J1330" s="181"/>
      <c r="K1330" s="141"/>
      <c r="L1330" s="141"/>
      <c r="M1330" s="141"/>
      <c r="N1330" s="141"/>
      <c r="O1330" s="141"/>
      <c r="P1330" s="141"/>
      <c r="Q1330" s="141"/>
      <c r="R1330" s="141"/>
      <c r="S1330" s="141"/>
      <c r="T1330" s="141"/>
      <c r="U1330" s="141"/>
      <c r="V1330" s="141">
        <v>1</v>
      </c>
      <c r="W1330" s="141"/>
      <c r="X1330" s="141"/>
      <c r="Y1330" s="141"/>
      <c r="Z1330" s="142"/>
      <c r="AA1330" s="143" t="s">
        <v>3526</v>
      </c>
      <c r="AB1330" s="383"/>
      <c r="AC1330" s="73"/>
      <c r="AD1330" s="414"/>
      <c r="AE1330" s="393"/>
      <c r="AF1330" s="78"/>
      <c r="AG1330" s="414"/>
      <c r="AH1330" s="383"/>
      <c r="AI1330" s="453"/>
      <c r="AJ1330" s="453"/>
      <c r="AK1330" s="414"/>
      <c r="AL1330" s="383"/>
      <c r="AM1330" s="383"/>
      <c r="AN1330" s="523"/>
      <c r="AO1330" s="414"/>
      <c r="AP1330" s="548"/>
      <c r="AQ1330" s="414"/>
      <c r="AR1330" s="78"/>
      <c r="AS1330" s="78"/>
      <c r="AT1330" s="414"/>
      <c r="AU1330" s="548"/>
      <c r="AV1330" s="548"/>
      <c r="AW1330" s="414"/>
      <c r="AX1330" s="383"/>
      <c r="AY1330" s="548"/>
      <c r="AZ1330" s="414"/>
      <c r="BA1330" s="383"/>
      <c r="BB1330" s="548"/>
      <c r="BC1330" s="78"/>
      <c r="BD1330" s="414"/>
      <c r="BE1330" s="414"/>
      <c r="BF1330" s="414"/>
      <c r="BG1330" s="414"/>
      <c r="BH1330" s="414"/>
      <c r="BI1330" s="383"/>
      <c r="BJ1330" s="383"/>
      <c r="BK1330" s="78"/>
      <c r="BL1330" s="414"/>
      <c r="BM1330" s="383"/>
      <c r="BN1330" s="78"/>
      <c r="BO1330" s="414"/>
      <c r="BP1330" s="78"/>
      <c r="BQ1330" s="414"/>
      <c r="BR1330" s="383"/>
      <c r="BS1330" s="78"/>
      <c r="BT1330" s="83"/>
      <c r="BU1330" s="75"/>
      <c r="BV1330" s="74"/>
      <c r="BW1330" s="74"/>
      <c r="BX1330" s="103" t="s">
        <v>3525</v>
      </c>
      <c r="BY1330" s="112">
        <f t="shared" si="131"/>
        <v>1325</v>
      </c>
      <c r="BZ1330" s="65">
        <f t="shared" si="130"/>
        <v>0</v>
      </c>
      <c r="CA1330" s="359">
        <f t="shared" si="132"/>
        <v>16</v>
      </c>
      <c r="CB1330" s="359">
        <f t="shared" si="133"/>
        <v>2</v>
      </c>
      <c r="CC1330" s="359">
        <f t="shared" si="134"/>
        <v>2023</v>
      </c>
      <c r="CD1330" s="359" t="str">
        <f t="shared" si="135"/>
        <v>162202325754INUNDACION</v>
      </c>
    </row>
    <row r="1331" spans="1:82" s="121" customFormat="1" ht="84" customHeight="1">
      <c r="A1331" s="13"/>
      <c r="B1331" s="13"/>
      <c r="C1331" s="13"/>
      <c r="D1331" s="212">
        <v>44973</v>
      </c>
      <c r="E1331" s="210" t="s">
        <v>506</v>
      </c>
      <c r="F1331" s="211" t="s">
        <v>103</v>
      </c>
      <c r="G1331" s="111" t="s">
        <v>2803</v>
      </c>
      <c r="H1331" s="85" t="str">
        <f>VLOOKUP(E1331&amp;F1331,Divipola!$C$1:$F$1149,4,FALSE)</f>
        <v>50577</v>
      </c>
      <c r="I1331" s="77"/>
      <c r="J1331" s="181"/>
      <c r="K1331" s="219"/>
      <c r="L1331" s="108"/>
      <c r="M1331" s="108"/>
      <c r="N1331" s="108">
        <v>31</v>
      </c>
      <c r="O1331" s="108">
        <v>8</v>
      </c>
      <c r="P1331" s="108"/>
      <c r="Q1331" s="108">
        <v>8</v>
      </c>
      <c r="R1331" s="108"/>
      <c r="S1331" s="108"/>
      <c r="T1331" s="108"/>
      <c r="U1331" s="108"/>
      <c r="V1331" s="108"/>
      <c r="W1331" s="108"/>
      <c r="X1331" s="108"/>
      <c r="Y1331" s="108"/>
      <c r="Z1331" s="109"/>
      <c r="AA1331" s="113" t="s">
        <v>3496</v>
      </c>
      <c r="AB1331" s="383"/>
      <c r="AC1331" s="73"/>
      <c r="AD1331" s="414"/>
      <c r="AE1331" s="393"/>
      <c r="AF1331" s="78"/>
      <c r="AG1331" s="414"/>
      <c r="AH1331" s="383"/>
      <c r="AI1331" s="453"/>
      <c r="AJ1331" s="453"/>
      <c r="AK1331" s="414"/>
      <c r="AL1331" s="383"/>
      <c r="AM1331" s="383"/>
      <c r="AN1331" s="523"/>
      <c r="AO1331" s="414"/>
      <c r="AP1331" s="548"/>
      <c r="AQ1331" s="414"/>
      <c r="AR1331" s="78"/>
      <c r="AS1331" s="78"/>
      <c r="AT1331" s="414"/>
      <c r="AU1331" s="548"/>
      <c r="AV1331" s="548"/>
      <c r="AW1331" s="414"/>
      <c r="AX1331" s="383"/>
      <c r="AY1331" s="548"/>
      <c r="AZ1331" s="414"/>
      <c r="BA1331" s="383"/>
      <c r="BB1331" s="548"/>
      <c r="BC1331" s="78"/>
      <c r="BD1331" s="414"/>
      <c r="BE1331" s="414"/>
      <c r="BF1331" s="414"/>
      <c r="BG1331" s="414"/>
      <c r="BH1331" s="414"/>
      <c r="BI1331" s="383"/>
      <c r="BJ1331" s="383"/>
      <c r="BK1331" s="78"/>
      <c r="BL1331" s="414"/>
      <c r="BM1331" s="383"/>
      <c r="BN1331" s="78"/>
      <c r="BO1331" s="414"/>
      <c r="BP1331" s="78"/>
      <c r="BQ1331" s="414"/>
      <c r="BR1331" s="383"/>
      <c r="BS1331" s="78"/>
      <c r="BT1331" s="83"/>
      <c r="BU1331" s="75"/>
      <c r="BV1331" s="74"/>
      <c r="BW1331" s="74"/>
      <c r="BX1331" s="98" t="s">
        <v>3497</v>
      </c>
      <c r="BY1331" s="112">
        <f t="shared" si="131"/>
        <v>1326</v>
      </c>
      <c r="BZ1331" s="65">
        <f t="shared" si="130"/>
        <v>0</v>
      </c>
      <c r="CA1331" s="359">
        <f t="shared" si="132"/>
        <v>16</v>
      </c>
      <c r="CB1331" s="359">
        <f t="shared" si="133"/>
        <v>2</v>
      </c>
      <c r="CC1331" s="359">
        <f t="shared" si="134"/>
        <v>2023</v>
      </c>
      <c r="CD1331" s="359" t="str">
        <f t="shared" si="135"/>
        <v>162202350577VENDAVAL</v>
      </c>
    </row>
    <row r="1332" spans="1:82" s="121" customFormat="1" ht="48" customHeight="1">
      <c r="A1332" s="13"/>
      <c r="B1332" s="13"/>
      <c r="C1332" s="13"/>
      <c r="D1332" s="212">
        <v>44973</v>
      </c>
      <c r="E1332" s="210" t="s">
        <v>2718</v>
      </c>
      <c r="F1332" s="211" t="s">
        <v>2044</v>
      </c>
      <c r="G1332" s="130" t="s">
        <v>8680</v>
      </c>
      <c r="H1332" s="85" t="str">
        <f>VLOOKUP(E1332&amp;F1332,Divipola!$C$1:$F$1149,4,FALSE)</f>
        <v>25758</v>
      </c>
      <c r="I1332" s="77"/>
      <c r="J1332" s="181"/>
      <c r="K1332" s="108"/>
      <c r="L1332" s="108"/>
      <c r="M1332" s="108"/>
      <c r="N1332" s="108"/>
      <c r="O1332" s="108"/>
      <c r="P1332" s="108"/>
      <c r="Q1332" s="108"/>
      <c r="R1332" s="108"/>
      <c r="S1332" s="108"/>
      <c r="T1332" s="108"/>
      <c r="U1332" s="108"/>
      <c r="V1332" s="108"/>
      <c r="W1332" s="108"/>
      <c r="X1332" s="108"/>
      <c r="Y1332" s="108"/>
      <c r="Z1332" s="109">
        <v>1</v>
      </c>
      <c r="AA1332" s="113"/>
      <c r="AB1332" s="383"/>
      <c r="AC1332" s="73"/>
      <c r="AD1332" s="414"/>
      <c r="AE1332" s="393"/>
      <c r="AF1332" s="78"/>
      <c r="AG1332" s="414"/>
      <c r="AH1332" s="383"/>
      <c r="AI1332" s="453"/>
      <c r="AJ1332" s="453"/>
      <c r="AK1332" s="414"/>
      <c r="AL1332" s="383"/>
      <c r="AM1332" s="383"/>
      <c r="AN1332" s="523"/>
      <c r="AO1332" s="414"/>
      <c r="AP1332" s="548"/>
      <c r="AQ1332" s="414"/>
      <c r="AR1332" s="78"/>
      <c r="AS1332" s="78"/>
      <c r="AT1332" s="414"/>
      <c r="AU1332" s="548"/>
      <c r="AV1332" s="548"/>
      <c r="AW1332" s="414"/>
      <c r="AX1332" s="383"/>
      <c r="AY1332" s="548"/>
      <c r="AZ1332" s="414"/>
      <c r="BA1332" s="383"/>
      <c r="BB1332" s="548"/>
      <c r="BC1332" s="78"/>
      <c r="BD1332" s="414"/>
      <c r="BE1332" s="414"/>
      <c r="BF1332" s="414"/>
      <c r="BG1332" s="414"/>
      <c r="BH1332" s="414"/>
      <c r="BI1332" s="383"/>
      <c r="BJ1332" s="383"/>
      <c r="BK1332" s="78"/>
      <c r="BL1332" s="414"/>
      <c r="BM1332" s="383"/>
      <c r="BN1332" s="78"/>
      <c r="BO1332" s="414"/>
      <c r="BP1332" s="78"/>
      <c r="BQ1332" s="414"/>
      <c r="BR1332" s="383"/>
      <c r="BS1332" s="78"/>
      <c r="BT1332" s="83"/>
      <c r="BU1332" s="75"/>
      <c r="BV1332" s="74"/>
      <c r="BW1332" s="74"/>
      <c r="BX1332" s="98" t="s">
        <v>3498</v>
      </c>
      <c r="BY1332" s="112">
        <f t="shared" si="131"/>
        <v>1327</v>
      </c>
      <c r="BZ1332" s="65">
        <f t="shared" si="130"/>
        <v>0</v>
      </c>
      <c r="CA1332" s="359">
        <f t="shared" si="132"/>
        <v>16</v>
      </c>
      <c r="CB1332" s="359">
        <f t="shared" si="133"/>
        <v>2</v>
      </c>
      <c r="CC1332" s="359">
        <f t="shared" si="134"/>
        <v>2023</v>
      </c>
      <c r="CD1332" s="359" t="str">
        <f t="shared" si="135"/>
        <v xml:space="preserve">162202325758INCENDIO FORESTAL </v>
      </c>
    </row>
    <row r="1333" spans="1:82" s="121" customFormat="1" ht="60" customHeight="1">
      <c r="A1333" s="13"/>
      <c r="B1333" s="13"/>
      <c r="C1333" s="13"/>
      <c r="D1333" s="212">
        <v>44973</v>
      </c>
      <c r="E1333" s="210" t="s">
        <v>2854</v>
      </c>
      <c r="F1333" s="211" t="s">
        <v>1326</v>
      </c>
      <c r="G1333" s="111" t="s">
        <v>2827</v>
      </c>
      <c r="H1333" s="85" t="str">
        <f>VLOOKUP(E1333&amp;F1333,Divipola!$C$1:$F$1149,4,FALSE)</f>
        <v>27001</v>
      </c>
      <c r="I1333" s="77"/>
      <c r="J1333" s="181"/>
      <c r="K1333" s="108"/>
      <c r="L1333" s="108"/>
      <c r="M1333" s="108"/>
      <c r="N1333" s="108">
        <v>58</v>
      </c>
      <c r="O1333" s="108">
        <v>12</v>
      </c>
      <c r="P1333" s="108">
        <v>2</v>
      </c>
      <c r="Q1333" s="108">
        <v>12</v>
      </c>
      <c r="R1333" s="108"/>
      <c r="S1333" s="108"/>
      <c r="T1333" s="108"/>
      <c r="U1333" s="108"/>
      <c r="V1333" s="108"/>
      <c r="W1333" s="108"/>
      <c r="X1333" s="108"/>
      <c r="Y1333" s="108"/>
      <c r="Z1333" s="109"/>
      <c r="AA1333" s="113"/>
      <c r="AB1333" s="383"/>
      <c r="AC1333" s="73"/>
      <c r="AD1333" s="414"/>
      <c r="AE1333" s="393"/>
      <c r="AF1333" s="78"/>
      <c r="AG1333" s="414"/>
      <c r="AH1333" s="383"/>
      <c r="AI1333" s="453"/>
      <c r="AJ1333" s="453"/>
      <c r="AK1333" s="414"/>
      <c r="AL1333" s="383"/>
      <c r="AM1333" s="383"/>
      <c r="AN1333" s="523"/>
      <c r="AO1333" s="414"/>
      <c r="AP1333" s="548"/>
      <c r="AQ1333" s="414"/>
      <c r="AR1333" s="78"/>
      <c r="AS1333" s="78"/>
      <c r="AT1333" s="414"/>
      <c r="AU1333" s="548"/>
      <c r="AV1333" s="548"/>
      <c r="AW1333" s="414"/>
      <c r="AX1333" s="383"/>
      <c r="AY1333" s="548"/>
      <c r="AZ1333" s="414"/>
      <c r="BA1333" s="383"/>
      <c r="BB1333" s="548"/>
      <c r="BC1333" s="78"/>
      <c r="BD1333" s="414"/>
      <c r="BE1333" s="414"/>
      <c r="BF1333" s="414"/>
      <c r="BG1333" s="414"/>
      <c r="BH1333" s="414"/>
      <c r="BI1333" s="383"/>
      <c r="BJ1333" s="383"/>
      <c r="BK1333" s="78"/>
      <c r="BL1333" s="414"/>
      <c r="BM1333" s="383"/>
      <c r="BN1333" s="78"/>
      <c r="BO1333" s="414"/>
      <c r="BP1333" s="78"/>
      <c r="BQ1333" s="414"/>
      <c r="BR1333" s="383"/>
      <c r="BS1333" s="78"/>
      <c r="BT1333" s="83"/>
      <c r="BU1333" s="75"/>
      <c r="BV1333" s="74"/>
      <c r="BW1333" s="74"/>
      <c r="BX1333" s="98" t="s">
        <v>3500</v>
      </c>
      <c r="BY1333" s="112">
        <f t="shared" si="131"/>
        <v>1328</v>
      </c>
      <c r="BZ1333" s="65">
        <f t="shared" si="130"/>
        <v>0</v>
      </c>
      <c r="CA1333" s="359">
        <f t="shared" si="132"/>
        <v>16</v>
      </c>
      <c r="CB1333" s="359">
        <f t="shared" si="133"/>
        <v>2</v>
      </c>
      <c r="CC1333" s="359">
        <f t="shared" si="134"/>
        <v>2023</v>
      </c>
      <c r="CD1333" s="359" t="str">
        <f t="shared" si="135"/>
        <v>162202327001MOVIMIENTO EN MASA</v>
      </c>
    </row>
    <row r="1334" spans="1:82" s="121" customFormat="1" ht="48" customHeight="1">
      <c r="A1334" s="13"/>
      <c r="B1334" s="13"/>
      <c r="C1334" s="13"/>
      <c r="D1334" s="212">
        <v>44973</v>
      </c>
      <c r="E1334" s="210" t="s">
        <v>506</v>
      </c>
      <c r="F1334" s="211" t="s">
        <v>1332</v>
      </c>
      <c r="G1334" s="111" t="s">
        <v>2807</v>
      </c>
      <c r="H1334" s="85" t="str">
        <f>VLOOKUP(E1334&amp;F1334,Divipola!$C$1:$F$1149,4,FALSE)</f>
        <v>50313</v>
      </c>
      <c r="I1334" s="77"/>
      <c r="J1334" s="181"/>
      <c r="K1334" s="108"/>
      <c r="L1334" s="108"/>
      <c r="M1334" s="108"/>
      <c r="N1334" s="108">
        <v>8</v>
      </c>
      <c r="O1334" s="108">
        <v>2</v>
      </c>
      <c r="P1334" s="108"/>
      <c r="Q1334" s="108"/>
      <c r="R1334" s="108"/>
      <c r="S1334" s="108"/>
      <c r="T1334" s="108"/>
      <c r="U1334" s="108"/>
      <c r="V1334" s="108"/>
      <c r="W1334" s="108"/>
      <c r="X1334" s="108"/>
      <c r="Y1334" s="108"/>
      <c r="Z1334" s="109"/>
      <c r="AA1334" s="113"/>
      <c r="AB1334" s="383"/>
      <c r="AC1334" s="73"/>
      <c r="AD1334" s="414"/>
      <c r="AE1334" s="393"/>
      <c r="AF1334" s="78"/>
      <c r="AG1334" s="414"/>
      <c r="AH1334" s="383"/>
      <c r="AI1334" s="453"/>
      <c r="AJ1334" s="453"/>
      <c r="AK1334" s="414"/>
      <c r="AL1334" s="383"/>
      <c r="AM1334" s="383"/>
      <c r="AN1334" s="523"/>
      <c r="AO1334" s="414"/>
      <c r="AP1334" s="548"/>
      <c r="AQ1334" s="414"/>
      <c r="AR1334" s="78"/>
      <c r="AS1334" s="78"/>
      <c r="AT1334" s="414"/>
      <c r="AU1334" s="548"/>
      <c r="AV1334" s="548"/>
      <c r="AW1334" s="414"/>
      <c r="AX1334" s="383"/>
      <c r="AY1334" s="548"/>
      <c r="AZ1334" s="414"/>
      <c r="BA1334" s="383"/>
      <c r="BB1334" s="548"/>
      <c r="BC1334" s="78"/>
      <c r="BD1334" s="414"/>
      <c r="BE1334" s="414"/>
      <c r="BF1334" s="414"/>
      <c r="BG1334" s="414"/>
      <c r="BH1334" s="414"/>
      <c r="BI1334" s="383"/>
      <c r="BJ1334" s="383"/>
      <c r="BK1334" s="78"/>
      <c r="BL1334" s="414"/>
      <c r="BM1334" s="383"/>
      <c r="BN1334" s="78"/>
      <c r="BO1334" s="414"/>
      <c r="BP1334" s="78"/>
      <c r="BQ1334" s="414"/>
      <c r="BR1334" s="383"/>
      <c r="BS1334" s="78"/>
      <c r="BT1334" s="83"/>
      <c r="BU1334" s="75"/>
      <c r="BV1334" s="74"/>
      <c r="BW1334" s="74"/>
      <c r="BX1334" s="98" t="s">
        <v>3501</v>
      </c>
      <c r="BY1334" s="112">
        <f t="shared" si="131"/>
        <v>1329</v>
      </c>
      <c r="BZ1334" s="65">
        <f t="shared" si="130"/>
        <v>0</v>
      </c>
      <c r="CA1334" s="359">
        <f t="shared" si="132"/>
        <v>16</v>
      </c>
      <c r="CB1334" s="359">
        <f t="shared" si="133"/>
        <v>2</v>
      </c>
      <c r="CC1334" s="359">
        <f t="shared" si="134"/>
        <v>2023</v>
      </c>
      <c r="CD1334" s="359" t="str">
        <f t="shared" si="135"/>
        <v>162202350313CRECIENTE SUBITA</v>
      </c>
    </row>
    <row r="1335" spans="1:82" s="121" customFormat="1" ht="84" customHeight="1">
      <c r="A1335" s="13"/>
      <c r="B1335" s="13"/>
      <c r="C1335" s="13"/>
      <c r="D1335" s="212">
        <v>44973</v>
      </c>
      <c r="E1335" s="210" t="s">
        <v>2622</v>
      </c>
      <c r="F1335" s="211" t="s">
        <v>2142</v>
      </c>
      <c r="G1335" s="130" t="s">
        <v>8680</v>
      </c>
      <c r="H1335" s="85" t="str">
        <f>VLOOKUP(E1335&amp;F1335,Divipola!$C$1:$F$1149,4,FALSE)</f>
        <v>41001</v>
      </c>
      <c r="I1335" s="77"/>
      <c r="J1335" s="181"/>
      <c r="K1335" s="146"/>
      <c r="L1335" s="146"/>
      <c r="M1335" s="146"/>
      <c r="N1335" s="146"/>
      <c r="O1335" s="146"/>
      <c r="P1335" s="146"/>
      <c r="Q1335" s="146"/>
      <c r="R1335" s="146"/>
      <c r="S1335" s="146"/>
      <c r="T1335" s="146"/>
      <c r="U1335" s="146"/>
      <c r="V1335" s="146"/>
      <c r="W1335" s="146"/>
      <c r="X1335" s="146"/>
      <c r="Y1335" s="146"/>
      <c r="Z1335" s="146">
        <v>1</v>
      </c>
      <c r="AA1335" s="148"/>
      <c r="AB1335" s="383"/>
      <c r="AC1335" s="73"/>
      <c r="AD1335" s="414"/>
      <c r="AE1335" s="393"/>
      <c r="AF1335" s="78"/>
      <c r="AG1335" s="414"/>
      <c r="AH1335" s="383"/>
      <c r="AI1335" s="453"/>
      <c r="AJ1335" s="453"/>
      <c r="AK1335" s="414"/>
      <c r="AL1335" s="383"/>
      <c r="AM1335" s="383"/>
      <c r="AN1335" s="523"/>
      <c r="AO1335" s="414"/>
      <c r="AP1335" s="548"/>
      <c r="AQ1335" s="414"/>
      <c r="AR1335" s="78"/>
      <c r="AS1335" s="78"/>
      <c r="AT1335" s="414"/>
      <c r="AU1335" s="548"/>
      <c r="AV1335" s="548"/>
      <c r="AW1335" s="414"/>
      <c r="AX1335" s="383"/>
      <c r="AY1335" s="548"/>
      <c r="AZ1335" s="414"/>
      <c r="BA1335" s="383"/>
      <c r="BB1335" s="548"/>
      <c r="BC1335" s="78"/>
      <c r="BD1335" s="414"/>
      <c r="BE1335" s="414"/>
      <c r="BF1335" s="414"/>
      <c r="BG1335" s="414"/>
      <c r="BH1335" s="414"/>
      <c r="BI1335" s="383"/>
      <c r="BJ1335" s="383"/>
      <c r="BK1335" s="78"/>
      <c r="BL1335" s="414"/>
      <c r="BM1335" s="383"/>
      <c r="BN1335" s="78"/>
      <c r="BO1335" s="414"/>
      <c r="BP1335" s="78"/>
      <c r="BQ1335" s="414"/>
      <c r="BR1335" s="383"/>
      <c r="BS1335" s="78"/>
      <c r="BT1335" s="83"/>
      <c r="BU1335" s="75"/>
      <c r="BV1335" s="74"/>
      <c r="BW1335" s="74"/>
      <c r="BX1335" s="98" t="s">
        <v>3653</v>
      </c>
      <c r="BY1335" s="112">
        <f t="shared" si="131"/>
        <v>1330</v>
      </c>
      <c r="BZ1335" s="65">
        <f t="shared" si="130"/>
        <v>0</v>
      </c>
      <c r="CA1335" s="359">
        <f t="shared" si="132"/>
        <v>16</v>
      </c>
      <c r="CB1335" s="359">
        <f t="shared" si="133"/>
        <v>2</v>
      </c>
      <c r="CC1335" s="359">
        <f t="shared" si="134"/>
        <v>2023</v>
      </c>
      <c r="CD1335" s="359" t="str">
        <f t="shared" si="135"/>
        <v xml:space="preserve">162202341001INCENDIO FORESTAL </v>
      </c>
    </row>
    <row r="1336" spans="1:82" s="121" customFormat="1" ht="89.25" customHeight="1">
      <c r="A1336" s="13"/>
      <c r="B1336" s="13"/>
      <c r="C1336" s="13"/>
      <c r="D1336" s="212">
        <v>44973</v>
      </c>
      <c r="E1336" s="210" t="s">
        <v>2676</v>
      </c>
      <c r="F1336" s="211" t="s">
        <v>2165</v>
      </c>
      <c r="G1336" s="130" t="s">
        <v>8680</v>
      </c>
      <c r="H1336" s="85" t="str">
        <f>VLOOKUP(E1336&amp;F1336,Divipola!$C$1:$F$1149,4,FALSE)</f>
        <v>23162</v>
      </c>
      <c r="I1336" s="77"/>
      <c r="J1336" s="181"/>
      <c r="K1336" s="248"/>
      <c r="L1336" s="248"/>
      <c r="M1336" s="248"/>
      <c r="N1336" s="248"/>
      <c r="O1336" s="248"/>
      <c r="P1336" s="248"/>
      <c r="Q1336" s="248"/>
      <c r="R1336" s="248"/>
      <c r="S1336" s="249"/>
      <c r="T1336" s="249"/>
      <c r="U1336" s="249"/>
      <c r="V1336" s="249"/>
      <c r="W1336" s="249"/>
      <c r="X1336" s="249"/>
      <c r="Y1336" s="236"/>
      <c r="Z1336" s="237"/>
      <c r="AA1336" s="247"/>
      <c r="AB1336" s="383"/>
      <c r="AC1336" s="73"/>
      <c r="AD1336" s="414"/>
      <c r="AE1336" s="393"/>
      <c r="AF1336" s="78"/>
      <c r="AG1336" s="414"/>
      <c r="AH1336" s="383"/>
      <c r="AI1336" s="453"/>
      <c r="AJ1336" s="453"/>
      <c r="AK1336" s="414"/>
      <c r="AL1336" s="383"/>
      <c r="AM1336" s="383"/>
      <c r="AN1336" s="523"/>
      <c r="AO1336" s="414"/>
      <c r="AP1336" s="548"/>
      <c r="AQ1336" s="414"/>
      <c r="AR1336" s="78"/>
      <c r="AS1336" s="78"/>
      <c r="AT1336" s="414"/>
      <c r="AU1336" s="548"/>
      <c r="AV1336" s="548"/>
      <c r="AW1336" s="414"/>
      <c r="AX1336" s="383"/>
      <c r="AY1336" s="548"/>
      <c r="AZ1336" s="414"/>
      <c r="BA1336" s="383"/>
      <c r="BB1336" s="548"/>
      <c r="BC1336" s="78"/>
      <c r="BD1336" s="414"/>
      <c r="BE1336" s="414"/>
      <c r="BF1336" s="414"/>
      <c r="BG1336" s="414"/>
      <c r="BH1336" s="414"/>
      <c r="BI1336" s="383"/>
      <c r="BJ1336" s="383"/>
      <c r="BK1336" s="78"/>
      <c r="BL1336" s="414"/>
      <c r="BM1336" s="383"/>
      <c r="BN1336" s="78"/>
      <c r="BO1336" s="414"/>
      <c r="BP1336" s="78"/>
      <c r="BQ1336" s="414"/>
      <c r="BR1336" s="383"/>
      <c r="BS1336" s="78"/>
      <c r="BT1336" s="83"/>
      <c r="BU1336" s="75"/>
      <c r="BV1336" s="74"/>
      <c r="BW1336" s="74"/>
      <c r="BX1336" s="461" t="s">
        <v>5085</v>
      </c>
      <c r="BY1336" s="112">
        <f t="shared" si="131"/>
        <v>1331</v>
      </c>
      <c r="BZ1336" s="65">
        <f t="shared" si="130"/>
        <v>0</v>
      </c>
      <c r="CA1336" s="359">
        <f t="shared" si="132"/>
        <v>16</v>
      </c>
      <c r="CB1336" s="359">
        <f t="shared" si="133"/>
        <v>2</v>
      </c>
      <c r="CC1336" s="359">
        <f t="shared" si="134"/>
        <v>2023</v>
      </c>
      <c r="CD1336" s="359" t="str">
        <f t="shared" si="135"/>
        <v xml:space="preserve">162202323162INCENDIO FORESTAL </v>
      </c>
    </row>
    <row r="1337" spans="1:82" s="121" customFormat="1" ht="76.5" customHeight="1">
      <c r="A1337" s="13"/>
      <c r="B1337" s="13"/>
      <c r="C1337" s="13"/>
      <c r="D1337" s="212">
        <v>44973</v>
      </c>
      <c r="E1337" s="210" t="s">
        <v>2676</v>
      </c>
      <c r="F1337" s="211" t="s">
        <v>2165</v>
      </c>
      <c r="G1337" s="130" t="s">
        <v>8680</v>
      </c>
      <c r="H1337" s="85" t="str">
        <f>VLOOKUP(E1337&amp;F1337,Divipola!$C$1:$F$1149,4,FALSE)</f>
        <v>23162</v>
      </c>
      <c r="I1337" s="77"/>
      <c r="J1337" s="181"/>
      <c r="K1337" s="248"/>
      <c r="L1337" s="248"/>
      <c r="M1337" s="248"/>
      <c r="N1337" s="248"/>
      <c r="O1337" s="248"/>
      <c r="P1337" s="248"/>
      <c r="Q1337" s="248"/>
      <c r="R1337" s="248"/>
      <c r="S1337" s="249"/>
      <c r="T1337" s="249"/>
      <c r="U1337" s="249"/>
      <c r="V1337" s="249"/>
      <c r="W1337" s="249"/>
      <c r="X1337" s="249"/>
      <c r="Y1337" s="236"/>
      <c r="Z1337" s="237"/>
      <c r="AA1337" s="247"/>
      <c r="AB1337" s="383"/>
      <c r="AC1337" s="73"/>
      <c r="AD1337" s="414"/>
      <c r="AE1337" s="393"/>
      <c r="AF1337" s="78"/>
      <c r="AG1337" s="414"/>
      <c r="AH1337" s="383"/>
      <c r="AI1337" s="453"/>
      <c r="AJ1337" s="453"/>
      <c r="AK1337" s="414"/>
      <c r="AL1337" s="383"/>
      <c r="AM1337" s="383"/>
      <c r="AN1337" s="523"/>
      <c r="AO1337" s="414"/>
      <c r="AP1337" s="548"/>
      <c r="AQ1337" s="414"/>
      <c r="AR1337" s="78"/>
      <c r="AS1337" s="78"/>
      <c r="AT1337" s="414"/>
      <c r="AU1337" s="548"/>
      <c r="AV1337" s="548"/>
      <c r="AW1337" s="414"/>
      <c r="AX1337" s="383"/>
      <c r="AY1337" s="548"/>
      <c r="AZ1337" s="414"/>
      <c r="BA1337" s="383"/>
      <c r="BB1337" s="548"/>
      <c r="BC1337" s="78"/>
      <c r="BD1337" s="414"/>
      <c r="BE1337" s="414"/>
      <c r="BF1337" s="414"/>
      <c r="BG1337" s="414"/>
      <c r="BH1337" s="414"/>
      <c r="BI1337" s="383"/>
      <c r="BJ1337" s="383"/>
      <c r="BK1337" s="78"/>
      <c r="BL1337" s="414"/>
      <c r="BM1337" s="383"/>
      <c r="BN1337" s="78"/>
      <c r="BO1337" s="414"/>
      <c r="BP1337" s="78"/>
      <c r="BQ1337" s="414"/>
      <c r="BR1337" s="383"/>
      <c r="BS1337" s="78"/>
      <c r="BT1337" s="83"/>
      <c r="BU1337" s="75"/>
      <c r="BV1337" s="74"/>
      <c r="BW1337" s="74"/>
      <c r="BX1337" s="461" t="s">
        <v>5086</v>
      </c>
      <c r="BY1337" s="112">
        <f t="shared" si="131"/>
        <v>1332</v>
      </c>
      <c r="BZ1337" s="65">
        <f t="shared" si="130"/>
        <v>0</v>
      </c>
      <c r="CA1337" s="359">
        <f t="shared" si="132"/>
        <v>16</v>
      </c>
      <c r="CB1337" s="359">
        <f t="shared" si="133"/>
        <v>2</v>
      </c>
      <c r="CC1337" s="359">
        <f t="shared" si="134"/>
        <v>2023</v>
      </c>
      <c r="CD1337" s="359" t="str">
        <f t="shared" si="135"/>
        <v xml:space="preserve">162202323162INCENDIO FORESTAL </v>
      </c>
    </row>
    <row r="1338" spans="1:82" s="121" customFormat="1" ht="89.25" customHeight="1">
      <c r="A1338" s="13"/>
      <c r="B1338" s="13"/>
      <c r="C1338" s="13"/>
      <c r="D1338" s="212">
        <v>44973</v>
      </c>
      <c r="E1338" s="210" t="s">
        <v>2724</v>
      </c>
      <c r="F1338" s="211" t="s">
        <v>1343</v>
      </c>
      <c r="G1338" s="130" t="s">
        <v>8680</v>
      </c>
      <c r="H1338" s="85" t="str">
        <f>VLOOKUP(E1338&amp;F1338,Divipola!$C$1:$F$1149,4,FALSE)</f>
        <v>85001</v>
      </c>
      <c r="I1338" s="77"/>
      <c r="J1338" s="181"/>
      <c r="K1338" s="248"/>
      <c r="L1338" s="248"/>
      <c r="M1338" s="248"/>
      <c r="N1338" s="248"/>
      <c r="O1338" s="248"/>
      <c r="P1338" s="248"/>
      <c r="Q1338" s="248"/>
      <c r="R1338" s="248"/>
      <c r="S1338" s="249"/>
      <c r="T1338" s="249"/>
      <c r="U1338" s="249"/>
      <c r="V1338" s="249"/>
      <c r="W1338" s="249"/>
      <c r="X1338" s="249"/>
      <c r="Y1338" s="236"/>
      <c r="Z1338" s="237"/>
      <c r="AA1338" s="247"/>
      <c r="AB1338" s="383"/>
      <c r="AC1338" s="73"/>
      <c r="AD1338" s="414"/>
      <c r="AE1338" s="393"/>
      <c r="AF1338" s="78"/>
      <c r="AG1338" s="414"/>
      <c r="AH1338" s="383"/>
      <c r="AI1338" s="453"/>
      <c r="AJ1338" s="453"/>
      <c r="AK1338" s="414"/>
      <c r="AL1338" s="383"/>
      <c r="AM1338" s="383"/>
      <c r="AN1338" s="523"/>
      <c r="AO1338" s="414"/>
      <c r="AP1338" s="548"/>
      <c r="AQ1338" s="414"/>
      <c r="AR1338" s="78"/>
      <c r="AS1338" s="78"/>
      <c r="AT1338" s="414"/>
      <c r="AU1338" s="548"/>
      <c r="AV1338" s="548"/>
      <c r="AW1338" s="414"/>
      <c r="AX1338" s="383"/>
      <c r="AY1338" s="548"/>
      <c r="AZ1338" s="414"/>
      <c r="BA1338" s="383"/>
      <c r="BB1338" s="548"/>
      <c r="BC1338" s="78"/>
      <c r="BD1338" s="414"/>
      <c r="BE1338" s="414"/>
      <c r="BF1338" s="414"/>
      <c r="BG1338" s="414"/>
      <c r="BH1338" s="414"/>
      <c r="BI1338" s="383"/>
      <c r="BJ1338" s="383"/>
      <c r="BK1338" s="78"/>
      <c r="BL1338" s="414"/>
      <c r="BM1338" s="383"/>
      <c r="BN1338" s="78"/>
      <c r="BO1338" s="414"/>
      <c r="BP1338" s="78"/>
      <c r="BQ1338" s="414"/>
      <c r="BR1338" s="383"/>
      <c r="BS1338" s="78"/>
      <c r="BT1338" s="83"/>
      <c r="BU1338" s="75"/>
      <c r="BV1338" s="74"/>
      <c r="BW1338" s="74"/>
      <c r="BX1338" s="461" t="s">
        <v>5087</v>
      </c>
      <c r="BY1338" s="112">
        <f t="shared" si="131"/>
        <v>1333</v>
      </c>
      <c r="BZ1338" s="65">
        <f t="shared" si="130"/>
        <v>0</v>
      </c>
      <c r="CA1338" s="359">
        <f t="shared" si="132"/>
        <v>16</v>
      </c>
      <c r="CB1338" s="359">
        <f t="shared" si="133"/>
        <v>2</v>
      </c>
      <c r="CC1338" s="359">
        <f t="shared" si="134"/>
        <v>2023</v>
      </c>
      <c r="CD1338" s="359" t="str">
        <f t="shared" si="135"/>
        <v xml:space="preserve">162202385001INCENDIO FORESTAL </v>
      </c>
    </row>
    <row r="1339" spans="1:82" s="121" customFormat="1" ht="114.75" customHeight="1">
      <c r="A1339" s="13"/>
      <c r="B1339" s="13"/>
      <c r="C1339" s="13"/>
      <c r="D1339" s="212">
        <v>44973</v>
      </c>
      <c r="E1339" s="210" t="s">
        <v>2852</v>
      </c>
      <c r="F1339" s="211" t="s">
        <v>2641</v>
      </c>
      <c r="G1339" s="130" t="s">
        <v>8680</v>
      </c>
      <c r="H1339" s="85" t="str">
        <f>VLOOKUP(E1339&amp;F1339,Divipola!$C$1:$F$1149,4,FALSE)</f>
        <v>08758</v>
      </c>
      <c r="I1339" s="77"/>
      <c r="J1339" s="181"/>
      <c r="K1339" s="248"/>
      <c r="L1339" s="248"/>
      <c r="M1339" s="248"/>
      <c r="N1339" s="248"/>
      <c r="O1339" s="248"/>
      <c r="P1339" s="248"/>
      <c r="Q1339" s="248"/>
      <c r="R1339" s="248"/>
      <c r="S1339" s="249"/>
      <c r="T1339" s="249"/>
      <c r="U1339" s="249"/>
      <c r="V1339" s="249"/>
      <c r="W1339" s="249"/>
      <c r="X1339" s="249"/>
      <c r="Y1339" s="236"/>
      <c r="Z1339" s="237"/>
      <c r="AA1339" s="247"/>
      <c r="AB1339" s="383"/>
      <c r="AC1339" s="73"/>
      <c r="AD1339" s="414"/>
      <c r="AE1339" s="393"/>
      <c r="AF1339" s="78"/>
      <c r="AG1339" s="414"/>
      <c r="AH1339" s="383"/>
      <c r="AI1339" s="453"/>
      <c r="AJ1339" s="453"/>
      <c r="AK1339" s="414"/>
      <c r="AL1339" s="383"/>
      <c r="AM1339" s="383"/>
      <c r="AN1339" s="523"/>
      <c r="AO1339" s="414"/>
      <c r="AP1339" s="548"/>
      <c r="AQ1339" s="414"/>
      <c r="AR1339" s="78"/>
      <c r="AS1339" s="78"/>
      <c r="AT1339" s="414"/>
      <c r="AU1339" s="548"/>
      <c r="AV1339" s="548"/>
      <c r="AW1339" s="414"/>
      <c r="AX1339" s="383"/>
      <c r="AY1339" s="548"/>
      <c r="AZ1339" s="414"/>
      <c r="BA1339" s="383"/>
      <c r="BB1339" s="548"/>
      <c r="BC1339" s="78"/>
      <c r="BD1339" s="414"/>
      <c r="BE1339" s="414"/>
      <c r="BF1339" s="414"/>
      <c r="BG1339" s="414"/>
      <c r="BH1339" s="414"/>
      <c r="BI1339" s="383"/>
      <c r="BJ1339" s="383"/>
      <c r="BK1339" s="78"/>
      <c r="BL1339" s="414"/>
      <c r="BM1339" s="383"/>
      <c r="BN1339" s="78"/>
      <c r="BO1339" s="414"/>
      <c r="BP1339" s="78"/>
      <c r="BQ1339" s="414"/>
      <c r="BR1339" s="383"/>
      <c r="BS1339" s="78"/>
      <c r="BT1339" s="83"/>
      <c r="BU1339" s="75"/>
      <c r="BV1339" s="74"/>
      <c r="BW1339" s="74"/>
      <c r="BX1339" s="461" t="s">
        <v>5088</v>
      </c>
      <c r="BY1339" s="112">
        <f t="shared" si="131"/>
        <v>1334</v>
      </c>
      <c r="BZ1339" s="65">
        <f t="shared" si="130"/>
        <v>0</v>
      </c>
      <c r="CA1339" s="359">
        <f t="shared" si="132"/>
        <v>16</v>
      </c>
      <c r="CB1339" s="359">
        <f t="shared" si="133"/>
        <v>2</v>
      </c>
      <c r="CC1339" s="359">
        <f t="shared" si="134"/>
        <v>2023</v>
      </c>
      <c r="CD1339" s="359" t="str">
        <f t="shared" si="135"/>
        <v xml:space="preserve">162202308758INCENDIO FORESTAL </v>
      </c>
    </row>
    <row r="1340" spans="1:82" s="121" customFormat="1" ht="76.5" customHeight="1">
      <c r="A1340" s="13"/>
      <c r="B1340" s="13"/>
      <c r="C1340" s="13"/>
      <c r="D1340" s="212">
        <v>44973</v>
      </c>
      <c r="E1340" s="210" t="s">
        <v>2676</v>
      </c>
      <c r="F1340" s="211" t="s">
        <v>500</v>
      </c>
      <c r="G1340" s="130" t="s">
        <v>8680</v>
      </c>
      <c r="H1340" s="85" t="str">
        <f>VLOOKUP(E1340&amp;F1340,Divipola!$C$1:$F$1149,4,FALSE)</f>
        <v>23068</v>
      </c>
      <c r="I1340" s="77"/>
      <c r="J1340" s="181"/>
      <c r="K1340" s="248"/>
      <c r="L1340" s="248"/>
      <c r="M1340" s="248"/>
      <c r="N1340" s="248"/>
      <c r="O1340" s="248"/>
      <c r="P1340" s="248"/>
      <c r="Q1340" s="248"/>
      <c r="R1340" s="248"/>
      <c r="S1340" s="249"/>
      <c r="T1340" s="249"/>
      <c r="U1340" s="249"/>
      <c r="V1340" s="249"/>
      <c r="W1340" s="249"/>
      <c r="X1340" s="249"/>
      <c r="Y1340" s="236"/>
      <c r="Z1340" s="237">
        <v>2</v>
      </c>
      <c r="AA1340" s="247"/>
      <c r="AB1340" s="383"/>
      <c r="AC1340" s="73"/>
      <c r="AD1340" s="414"/>
      <c r="AE1340" s="393"/>
      <c r="AF1340" s="78"/>
      <c r="AG1340" s="414"/>
      <c r="AH1340" s="383"/>
      <c r="AI1340" s="453"/>
      <c r="AJ1340" s="453"/>
      <c r="AK1340" s="414"/>
      <c r="AL1340" s="383"/>
      <c r="AM1340" s="383"/>
      <c r="AN1340" s="523"/>
      <c r="AO1340" s="414"/>
      <c r="AP1340" s="548"/>
      <c r="AQ1340" s="414"/>
      <c r="AR1340" s="78"/>
      <c r="AS1340" s="78"/>
      <c r="AT1340" s="414"/>
      <c r="AU1340" s="548"/>
      <c r="AV1340" s="548"/>
      <c r="AW1340" s="414"/>
      <c r="AX1340" s="383"/>
      <c r="AY1340" s="548"/>
      <c r="AZ1340" s="414"/>
      <c r="BA1340" s="383"/>
      <c r="BB1340" s="548"/>
      <c r="BC1340" s="78"/>
      <c r="BD1340" s="414"/>
      <c r="BE1340" s="414"/>
      <c r="BF1340" s="414"/>
      <c r="BG1340" s="414"/>
      <c r="BH1340" s="414"/>
      <c r="BI1340" s="383"/>
      <c r="BJ1340" s="383"/>
      <c r="BK1340" s="78"/>
      <c r="BL1340" s="414"/>
      <c r="BM1340" s="383"/>
      <c r="BN1340" s="78"/>
      <c r="BO1340" s="414"/>
      <c r="BP1340" s="78"/>
      <c r="BQ1340" s="414"/>
      <c r="BR1340" s="383"/>
      <c r="BS1340" s="78"/>
      <c r="BT1340" s="83"/>
      <c r="BU1340" s="75"/>
      <c r="BV1340" s="74"/>
      <c r="BW1340" s="74"/>
      <c r="BX1340" s="461" t="s">
        <v>5089</v>
      </c>
      <c r="BY1340" s="112">
        <f t="shared" si="131"/>
        <v>1335</v>
      </c>
      <c r="BZ1340" s="65">
        <f t="shared" si="130"/>
        <v>0</v>
      </c>
      <c r="CA1340" s="359">
        <f t="shared" si="132"/>
        <v>16</v>
      </c>
      <c r="CB1340" s="359">
        <f t="shared" si="133"/>
        <v>2</v>
      </c>
      <c r="CC1340" s="359">
        <f t="shared" si="134"/>
        <v>2023</v>
      </c>
      <c r="CD1340" s="359" t="str">
        <f t="shared" si="135"/>
        <v xml:space="preserve">162202323068INCENDIO FORESTAL </v>
      </c>
    </row>
    <row r="1341" spans="1:82" s="121" customFormat="1" ht="191.25" customHeight="1">
      <c r="A1341" s="13"/>
      <c r="B1341" s="13"/>
      <c r="C1341" s="13"/>
      <c r="D1341" s="212">
        <v>44973</v>
      </c>
      <c r="E1341" s="210" t="s">
        <v>2852</v>
      </c>
      <c r="F1341" s="211" t="s">
        <v>1428</v>
      </c>
      <c r="G1341" s="130" t="s">
        <v>8680</v>
      </c>
      <c r="H1341" s="85" t="str">
        <f>VLOOKUP(E1341&amp;F1341,Divipola!$C$1:$F$1149,4,FALSE)</f>
        <v>08634</v>
      </c>
      <c r="I1341" s="77"/>
      <c r="J1341" s="181"/>
      <c r="K1341" s="248"/>
      <c r="L1341" s="248"/>
      <c r="M1341" s="248"/>
      <c r="N1341" s="248"/>
      <c r="O1341" s="248"/>
      <c r="P1341" s="248"/>
      <c r="Q1341" s="248"/>
      <c r="R1341" s="248"/>
      <c r="S1341" s="249"/>
      <c r="T1341" s="249"/>
      <c r="U1341" s="249"/>
      <c r="V1341" s="249"/>
      <c r="W1341" s="249"/>
      <c r="X1341" s="249"/>
      <c r="Y1341" s="236"/>
      <c r="Z1341" s="237">
        <v>1</v>
      </c>
      <c r="AA1341" s="247"/>
      <c r="AB1341" s="383"/>
      <c r="AC1341" s="73"/>
      <c r="AD1341" s="414"/>
      <c r="AE1341" s="393"/>
      <c r="AF1341" s="78"/>
      <c r="AG1341" s="414"/>
      <c r="AH1341" s="383"/>
      <c r="AI1341" s="453"/>
      <c r="AJ1341" s="453"/>
      <c r="AK1341" s="414"/>
      <c r="AL1341" s="383"/>
      <c r="AM1341" s="383"/>
      <c r="AN1341" s="523"/>
      <c r="AO1341" s="414"/>
      <c r="AP1341" s="548"/>
      <c r="AQ1341" s="414"/>
      <c r="AR1341" s="78"/>
      <c r="AS1341" s="78"/>
      <c r="AT1341" s="414"/>
      <c r="AU1341" s="548"/>
      <c r="AV1341" s="548"/>
      <c r="AW1341" s="414"/>
      <c r="AX1341" s="383"/>
      <c r="AY1341" s="548"/>
      <c r="AZ1341" s="414"/>
      <c r="BA1341" s="383"/>
      <c r="BB1341" s="548"/>
      <c r="BC1341" s="78"/>
      <c r="BD1341" s="414"/>
      <c r="BE1341" s="414"/>
      <c r="BF1341" s="414"/>
      <c r="BG1341" s="414"/>
      <c r="BH1341" s="414"/>
      <c r="BI1341" s="383"/>
      <c r="BJ1341" s="383"/>
      <c r="BK1341" s="78"/>
      <c r="BL1341" s="414"/>
      <c r="BM1341" s="383"/>
      <c r="BN1341" s="78"/>
      <c r="BO1341" s="414"/>
      <c r="BP1341" s="78"/>
      <c r="BQ1341" s="414"/>
      <c r="BR1341" s="383"/>
      <c r="BS1341" s="78"/>
      <c r="BT1341" s="83"/>
      <c r="BU1341" s="75"/>
      <c r="BV1341" s="74"/>
      <c r="BW1341" s="74"/>
      <c r="BX1341" s="461" t="s">
        <v>5090</v>
      </c>
      <c r="BY1341" s="112">
        <f t="shared" si="131"/>
        <v>1336</v>
      </c>
      <c r="BZ1341" s="65">
        <f t="shared" si="130"/>
        <v>0</v>
      </c>
      <c r="CA1341" s="359">
        <f t="shared" si="132"/>
        <v>16</v>
      </c>
      <c r="CB1341" s="359">
        <f t="shared" si="133"/>
        <v>2</v>
      </c>
      <c r="CC1341" s="359">
        <f t="shared" si="134"/>
        <v>2023</v>
      </c>
      <c r="CD1341" s="359" t="str">
        <f t="shared" si="135"/>
        <v xml:space="preserve">162202308634INCENDIO FORESTAL </v>
      </c>
    </row>
    <row r="1342" spans="1:82" s="121" customFormat="1" ht="216.75" customHeight="1">
      <c r="A1342" s="13"/>
      <c r="B1342" s="13"/>
      <c r="C1342" s="13"/>
      <c r="D1342" s="212">
        <v>44973</v>
      </c>
      <c r="E1342" s="210" t="s">
        <v>2829</v>
      </c>
      <c r="F1342" s="211" t="s">
        <v>2562</v>
      </c>
      <c r="G1342" s="130" t="s">
        <v>8680</v>
      </c>
      <c r="H1342" s="85" t="str">
        <f>VLOOKUP(E1342&amp;F1342,Divipola!$C$1:$F$1149,4,FALSE)</f>
        <v>05761</v>
      </c>
      <c r="I1342" s="77"/>
      <c r="J1342" s="181"/>
      <c r="K1342" s="248"/>
      <c r="L1342" s="248"/>
      <c r="M1342" s="248"/>
      <c r="N1342" s="248"/>
      <c r="O1342" s="248"/>
      <c r="P1342" s="248"/>
      <c r="Q1342" s="248"/>
      <c r="R1342" s="248"/>
      <c r="S1342" s="249"/>
      <c r="T1342" s="249"/>
      <c r="U1342" s="249"/>
      <c r="V1342" s="249"/>
      <c r="W1342" s="249"/>
      <c r="X1342" s="249"/>
      <c r="Y1342" s="236"/>
      <c r="Z1342" s="237">
        <v>10</v>
      </c>
      <c r="AA1342" s="247"/>
      <c r="AB1342" s="383"/>
      <c r="AC1342" s="73"/>
      <c r="AD1342" s="414"/>
      <c r="AE1342" s="393"/>
      <c r="AF1342" s="78"/>
      <c r="AG1342" s="414"/>
      <c r="AH1342" s="383"/>
      <c r="AI1342" s="453"/>
      <c r="AJ1342" s="453"/>
      <c r="AK1342" s="414"/>
      <c r="AL1342" s="383"/>
      <c r="AM1342" s="383"/>
      <c r="AN1342" s="523"/>
      <c r="AO1342" s="414"/>
      <c r="AP1342" s="548"/>
      <c r="AQ1342" s="414"/>
      <c r="AR1342" s="78"/>
      <c r="AS1342" s="78"/>
      <c r="AT1342" s="414"/>
      <c r="AU1342" s="548"/>
      <c r="AV1342" s="548"/>
      <c r="AW1342" s="414"/>
      <c r="AX1342" s="383"/>
      <c r="AY1342" s="548"/>
      <c r="AZ1342" s="414"/>
      <c r="BA1342" s="383"/>
      <c r="BB1342" s="548"/>
      <c r="BC1342" s="78"/>
      <c r="BD1342" s="414"/>
      <c r="BE1342" s="414"/>
      <c r="BF1342" s="414"/>
      <c r="BG1342" s="414"/>
      <c r="BH1342" s="414"/>
      <c r="BI1342" s="383"/>
      <c r="BJ1342" s="383"/>
      <c r="BK1342" s="78"/>
      <c r="BL1342" s="414"/>
      <c r="BM1342" s="383"/>
      <c r="BN1342" s="78"/>
      <c r="BO1342" s="414"/>
      <c r="BP1342" s="78"/>
      <c r="BQ1342" s="414"/>
      <c r="BR1342" s="383"/>
      <c r="BS1342" s="78"/>
      <c r="BT1342" s="83"/>
      <c r="BU1342" s="75"/>
      <c r="BV1342" s="74"/>
      <c r="BW1342" s="74"/>
      <c r="BX1342" s="461" t="s">
        <v>5091</v>
      </c>
      <c r="BY1342" s="112">
        <f t="shared" si="131"/>
        <v>1337</v>
      </c>
      <c r="BZ1342" s="65">
        <f t="shared" si="130"/>
        <v>0</v>
      </c>
      <c r="CA1342" s="359">
        <f t="shared" si="132"/>
        <v>16</v>
      </c>
      <c r="CB1342" s="359">
        <f t="shared" si="133"/>
        <v>2</v>
      </c>
      <c r="CC1342" s="359">
        <f t="shared" si="134"/>
        <v>2023</v>
      </c>
      <c r="CD1342" s="359" t="str">
        <f t="shared" si="135"/>
        <v xml:space="preserve">162202305761INCENDIO FORESTAL </v>
      </c>
    </row>
    <row r="1343" spans="1:82" s="121" customFormat="1" ht="178.5" customHeight="1">
      <c r="A1343" s="13"/>
      <c r="B1343" s="13"/>
      <c r="C1343" s="13"/>
      <c r="D1343" s="212">
        <v>44973</v>
      </c>
      <c r="E1343" s="210" t="s">
        <v>2852</v>
      </c>
      <c r="F1343" s="211" t="s">
        <v>2510</v>
      </c>
      <c r="G1343" s="130" t="s">
        <v>8680</v>
      </c>
      <c r="H1343" s="85" t="str">
        <f>VLOOKUP(E1343&amp;F1343,Divipola!$C$1:$F$1149,4,FALSE)</f>
        <v>08638</v>
      </c>
      <c r="I1343" s="77"/>
      <c r="J1343" s="181"/>
      <c r="K1343" s="248"/>
      <c r="L1343" s="248"/>
      <c r="M1343" s="248"/>
      <c r="N1343" s="248"/>
      <c r="O1343" s="248"/>
      <c r="P1343" s="248"/>
      <c r="Q1343" s="248"/>
      <c r="R1343" s="248"/>
      <c r="S1343" s="249"/>
      <c r="T1343" s="249"/>
      <c r="U1343" s="249"/>
      <c r="V1343" s="249"/>
      <c r="W1343" s="249"/>
      <c r="X1343" s="249"/>
      <c r="Y1343" s="236"/>
      <c r="Z1343" s="250">
        <v>1</v>
      </c>
      <c r="AA1343" s="247"/>
      <c r="AB1343" s="383"/>
      <c r="AC1343" s="73"/>
      <c r="AD1343" s="414"/>
      <c r="AE1343" s="393"/>
      <c r="AF1343" s="78"/>
      <c r="AG1343" s="414"/>
      <c r="AH1343" s="383"/>
      <c r="AI1343" s="453"/>
      <c r="AJ1343" s="453"/>
      <c r="AK1343" s="414"/>
      <c r="AL1343" s="383"/>
      <c r="AM1343" s="383"/>
      <c r="AN1343" s="523"/>
      <c r="AO1343" s="414"/>
      <c r="AP1343" s="548"/>
      <c r="AQ1343" s="414"/>
      <c r="AR1343" s="78"/>
      <c r="AS1343" s="78"/>
      <c r="AT1343" s="414"/>
      <c r="AU1343" s="548"/>
      <c r="AV1343" s="548"/>
      <c r="AW1343" s="414"/>
      <c r="AX1343" s="383"/>
      <c r="AY1343" s="548"/>
      <c r="AZ1343" s="414"/>
      <c r="BA1343" s="383"/>
      <c r="BB1343" s="548"/>
      <c r="BC1343" s="78"/>
      <c r="BD1343" s="414"/>
      <c r="BE1343" s="414"/>
      <c r="BF1343" s="414"/>
      <c r="BG1343" s="414"/>
      <c r="BH1343" s="414"/>
      <c r="BI1343" s="383"/>
      <c r="BJ1343" s="383"/>
      <c r="BK1343" s="78"/>
      <c r="BL1343" s="414"/>
      <c r="BM1343" s="383"/>
      <c r="BN1343" s="78"/>
      <c r="BO1343" s="414"/>
      <c r="BP1343" s="78"/>
      <c r="BQ1343" s="414"/>
      <c r="BR1343" s="383"/>
      <c r="BS1343" s="78"/>
      <c r="BT1343" s="83"/>
      <c r="BU1343" s="75"/>
      <c r="BV1343" s="74"/>
      <c r="BW1343" s="74"/>
      <c r="BX1343" s="471" t="s">
        <v>5092</v>
      </c>
      <c r="BY1343" s="112">
        <f t="shared" si="131"/>
        <v>1338</v>
      </c>
      <c r="BZ1343" s="65">
        <f t="shared" si="130"/>
        <v>0</v>
      </c>
      <c r="CA1343" s="359">
        <f t="shared" si="132"/>
        <v>16</v>
      </c>
      <c r="CB1343" s="359">
        <f t="shared" si="133"/>
        <v>2</v>
      </c>
      <c r="CC1343" s="359">
        <f t="shared" si="134"/>
        <v>2023</v>
      </c>
      <c r="CD1343" s="359" t="str">
        <f t="shared" si="135"/>
        <v xml:space="preserve">162202308638INCENDIO FORESTAL </v>
      </c>
    </row>
    <row r="1344" spans="1:82" s="121" customFormat="1" ht="63.75" customHeight="1">
      <c r="A1344" s="13"/>
      <c r="B1344" s="13"/>
      <c r="C1344" s="13"/>
      <c r="D1344" s="212">
        <v>44973</v>
      </c>
      <c r="E1344" s="210" t="s">
        <v>2830</v>
      </c>
      <c r="F1344" s="211" t="s">
        <v>2634</v>
      </c>
      <c r="G1344" s="130" t="s">
        <v>8680</v>
      </c>
      <c r="H1344" s="85" t="str">
        <f>VLOOKUP(E1344&amp;F1344,Divipola!$C$1:$F$1149,4,FALSE)</f>
        <v>68001</v>
      </c>
      <c r="I1344" s="77"/>
      <c r="J1344" s="181"/>
      <c r="K1344" s="306"/>
      <c r="L1344" s="309"/>
      <c r="M1344" s="309"/>
      <c r="N1344" s="316"/>
      <c r="O1344" s="316"/>
      <c r="P1344" s="316"/>
      <c r="Q1344" s="316"/>
      <c r="R1344" s="316"/>
      <c r="S1344" s="317"/>
      <c r="T1344" s="317"/>
      <c r="U1344" s="317"/>
      <c r="V1344" s="317"/>
      <c r="W1344" s="317"/>
      <c r="X1344" s="317"/>
      <c r="Y1344" s="310"/>
      <c r="Z1344" s="306"/>
      <c r="AA1344" s="311"/>
      <c r="AB1344" s="383"/>
      <c r="AC1344" s="73"/>
      <c r="AD1344" s="414"/>
      <c r="AE1344" s="393"/>
      <c r="AF1344" s="78"/>
      <c r="AG1344" s="414"/>
      <c r="AH1344" s="383"/>
      <c r="AI1344" s="453"/>
      <c r="AJ1344" s="453"/>
      <c r="AK1344" s="414"/>
      <c r="AL1344" s="383"/>
      <c r="AM1344" s="383"/>
      <c r="AN1344" s="523"/>
      <c r="AO1344" s="414"/>
      <c r="AP1344" s="548"/>
      <c r="AQ1344" s="414"/>
      <c r="AR1344" s="78"/>
      <c r="AS1344" s="78"/>
      <c r="AT1344" s="414"/>
      <c r="AU1344" s="548"/>
      <c r="AV1344" s="548"/>
      <c r="AW1344" s="414"/>
      <c r="AX1344" s="383"/>
      <c r="AY1344" s="548"/>
      <c r="AZ1344" s="414"/>
      <c r="BA1344" s="383"/>
      <c r="BB1344" s="548"/>
      <c r="BC1344" s="78"/>
      <c r="BD1344" s="414"/>
      <c r="BE1344" s="414"/>
      <c r="BF1344" s="414"/>
      <c r="BG1344" s="414"/>
      <c r="BH1344" s="414"/>
      <c r="BI1344" s="383"/>
      <c r="BJ1344" s="383"/>
      <c r="BK1344" s="78"/>
      <c r="BL1344" s="414"/>
      <c r="BM1344" s="383"/>
      <c r="BN1344" s="78"/>
      <c r="BO1344" s="414"/>
      <c r="BP1344" s="78"/>
      <c r="BQ1344" s="414"/>
      <c r="BR1344" s="383"/>
      <c r="BS1344" s="78"/>
      <c r="BT1344" s="83"/>
      <c r="BU1344" s="75"/>
      <c r="BV1344" s="74"/>
      <c r="BW1344" s="74"/>
      <c r="BX1344" s="462" t="s">
        <v>6258</v>
      </c>
      <c r="BY1344" s="112">
        <f t="shared" si="131"/>
        <v>1339</v>
      </c>
      <c r="BZ1344" s="65">
        <f t="shared" si="130"/>
        <v>0</v>
      </c>
      <c r="CA1344" s="359">
        <f t="shared" si="132"/>
        <v>16</v>
      </c>
      <c r="CB1344" s="359">
        <f t="shared" si="133"/>
        <v>2</v>
      </c>
      <c r="CC1344" s="359">
        <f t="shared" si="134"/>
        <v>2023</v>
      </c>
      <c r="CD1344" s="359" t="str">
        <f t="shared" si="135"/>
        <v xml:space="preserve">162202368001INCENDIO FORESTAL </v>
      </c>
    </row>
    <row r="1345" spans="1:82" s="121" customFormat="1" ht="63.75" customHeight="1">
      <c r="A1345" s="13"/>
      <c r="B1345" s="13"/>
      <c r="C1345" s="13"/>
      <c r="D1345" s="212">
        <v>44973</v>
      </c>
      <c r="E1345" s="210" t="s">
        <v>2830</v>
      </c>
      <c r="F1345" s="211" t="s">
        <v>2634</v>
      </c>
      <c r="G1345" s="130" t="s">
        <v>8680</v>
      </c>
      <c r="H1345" s="85" t="str">
        <f>VLOOKUP(E1345&amp;F1345,Divipola!$C$1:$F$1149,4,FALSE)</f>
        <v>68001</v>
      </c>
      <c r="I1345" s="77"/>
      <c r="J1345" s="181"/>
      <c r="K1345" s="306"/>
      <c r="L1345" s="309"/>
      <c r="M1345" s="309"/>
      <c r="N1345" s="316"/>
      <c r="O1345" s="316"/>
      <c r="P1345" s="316"/>
      <c r="Q1345" s="316"/>
      <c r="R1345" s="316"/>
      <c r="S1345" s="317"/>
      <c r="T1345" s="317"/>
      <c r="U1345" s="317"/>
      <c r="V1345" s="317"/>
      <c r="W1345" s="317"/>
      <c r="X1345" s="317"/>
      <c r="Y1345" s="310"/>
      <c r="Z1345" s="306"/>
      <c r="AA1345" s="311"/>
      <c r="AB1345" s="383"/>
      <c r="AC1345" s="73"/>
      <c r="AD1345" s="414"/>
      <c r="AE1345" s="393"/>
      <c r="AF1345" s="78"/>
      <c r="AG1345" s="414"/>
      <c r="AH1345" s="383"/>
      <c r="AI1345" s="453"/>
      <c r="AJ1345" s="453"/>
      <c r="AK1345" s="414"/>
      <c r="AL1345" s="383"/>
      <c r="AM1345" s="383"/>
      <c r="AN1345" s="523"/>
      <c r="AO1345" s="414"/>
      <c r="AP1345" s="548"/>
      <c r="AQ1345" s="414"/>
      <c r="AR1345" s="78"/>
      <c r="AS1345" s="78"/>
      <c r="AT1345" s="414"/>
      <c r="AU1345" s="548"/>
      <c r="AV1345" s="548"/>
      <c r="AW1345" s="414"/>
      <c r="AX1345" s="383"/>
      <c r="AY1345" s="548"/>
      <c r="AZ1345" s="414"/>
      <c r="BA1345" s="383"/>
      <c r="BB1345" s="548"/>
      <c r="BC1345" s="78"/>
      <c r="BD1345" s="414"/>
      <c r="BE1345" s="414"/>
      <c r="BF1345" s="414"/>
      <c r="BG1345" s="414"/>
      <c r="BH1345" s="414"/>
      <c r="BI1345" s="383"/>
      <c r="BJ1345" s="383"/>
      <c r="BK1345" s="78"/>
      <c r="BL1345" s="414"/>
      <c r="BM1345" s="383"/>
      <c r="BN1345" s="78"/>
      <c r="BO1345" s="414"/>
      <c r="BP1345" s="78"/>
      <c r="BQ1345" s="414"/>
      <c r="BR1345" s="383"/>
      <c r="BS1345" s="78"/>
      <c r="BT1345" s="83"/>
      <c r="BU1345" s="75"/>
      <c r="BV1345" s="74"/>
      <c r="BW1345" s="74"/>
      <c r="BX1345" s="462" t="s">
        <v>6259</v>
      </c>
      <c r="BY1345" s="112">
        <f t="shared" si="131"/>
        <v>1340</v>
      </c>
      <c r="BZ1345" s="65">
        <f t="shared" si="130"/>
        <v>0</v>
      </c>
      <c r="CA1345" s="359">
        <f t="shared" si="132"/>
        <v>16</v>
      </c>
      <c r="CB1345" s="359">
        <f t="shared" si="133"/>
        <v>2</v>
      </c>
      <c r="CC1345" s="359">
        <f t="shared" si="134"/>
        <v>2023</v>
      </c>
      <c r="CD1345" s="359" t="str">
        <f t="shared" si="135"/>
        <v xml:space="preserve">162202368001INCENDIO FORESTAL </v>
      </c>
    </row>
    <row r="1346" spans="1:82" s="121" customFormat="1" ht="114.75" customHeight="1">
      <c r="A1346" s="13"/>
      <c r="B1346" s="13"/>
      <c r="C1346" s="13"/>
      <c r="D1346" s="212">
        <v>44973</v>
      </c>
      <c r="E1346" s="210" t="s">
        <v>1325</v>
      </c>
      <c r="F1346" s="211" t="s">
        <v>1832</v>
      </c>
      <c r="G1346" s="130" t="s">
        <v>8680</v>
      </c>
      <c r="H1346" s="85" t="str">
        <f>VLOOKUP(E1346&amp;F1346,Divipola!$C$1:$F$1149,4,FALSE)</f>
        <v>70708</v>
      </c>
      <c r="I1346" s="77"/>
      <c r="J1346" s="181"/>
      <c r="K1346" s="306"/>
      <c r="L1346" s="309"/>
      <c r="M1346" s="309"/>
      <c r="N1346" s="316"/>
      <c r="O1346" s="316"/>
      <c r="P1346" s="316"/>
      <c r="Q1346" s="316"/>
      <c r="R1346" s="316"/>
      <c r="S1346" s="317"/>
      <c r="T1346" s="317"/>
      <c r="U1346" s="317"/>
      <c r="V1346" s="317"/>
      <c r="W1346" s="317"/>
      <c r="X1346" s="317"/>
      <c r="Y1346" s="310"/>
      <c r="Z1346" s="306">
        <v>3</v>
      </c>
      <c r="AA1346" s="311"/>
      <c r="AB1346" s="383"/>
      <c r="AC1346" s="73"/>
      <c r="AD1346" s="414"/>
      <c r="AE1346" s="393"/>
      <c r="AF1346" s="78"/>
      <c r="AG1346" s="414"/>
      <c r="AH1346" s="383"/>
      <c r="AI1346" s="453"/>
      <c r="AJ1346" s="453"/>
      <c r="AK1346" s="414"/>
      <c r="AL1346" s="383"/>
      <c r="AM1346" s="383"/>
      <c r="AN1346" s="523"/>
      <c r="AO1346" s="414"/>
      <c r="AP1346" s="548"/>
      <c r="AQ1346" s="414"/>
      <c r="AR1346" s="78"/>
      <c r="AS1346" s="78"/>
      <c r="AT1346" s="414"/>
      <c r="AU1346" s="548"/>
      <c r="AV1346" s="548"/>
      <c r="AW1346" s="414"/>
      <c r="AX1346" s="383"/>
      <c r="AY1346" s="548"/>
      <c r="AZ1346" s="414"/>
      <c r="BA1346" s="383"/>
      <c r="BB1346" s="548"/>
      <c r="BC1346" s="78"/>
      <c r="BD1346" s="414"/>
      <c r="BE1346" s="414"/>
      <c r="BF1346" s="414"/>
      <c r="BG1346" s="414"/>
      <c r="BH1346" s="414"/>
      <c r="BI1346" s="383"/>
      <c r="BJ1346" s="383"/>
      <c r="BK1346" s="78"/>
      <c r="BL1346" s="414"/>
      <c r="BM1346" s="383"/>
      <c r="BN1346" s="78"/>
      <c r="BO1346" s="414"/>
      <c r="BP1346" s="78"/>
      <c r="BQ1346" s="414"/>
      <c r="BR1346" s="383"/>
      <c r="BS1346" s="78"/>
      <c r="BT1346" s="83"/>
      <c r="BU1346" s="75"/>
      <c r="BV1346" s="74"/>
      <c r="BW1346" s="74"/>
      <c r="BX1346" s="462" t="s">
        <v>6260</v>
      </c>
      <c r="BY1346" s="112">
        <f t="shared" si="131"/>
        <v>1341</v>
      </c>
      <c r="BZ1346" s="65">
        <f t="shared" si="130"/>
        <v>0</v>
      </c>
      <c r="CA1346" s="359">
        <f t="shared" si="132"/>
        <v>16</v>
      </c>
      <c r="CB1346" s="359">
        <f t="shared" si="133"/>
        <v>2</v>
      </c>
      <c r="CC1346" s="359">
        <f t="shared" si="134"/>
        <v>2023</v>
      </c>
      <c r="CD1346" s="359" t="str">
        <f t="shared" si="135"/>
        <v xml:space="preserve">162202370708INCENDIO FORESTAL </v>
      </c>
    </row>
    <row r="1347" spans="1:82" s="121" customFormat="1" ht="89.25" customHeight="1">
      <c r="A1347" s="13"/>
      <c r="B1347" s="13"/>
      <c r="C1347" s="13"/>
      <c r="D1347" s="212">
        <v>44973</v>
      </c>
      <c r="E1347" s="210" t="s">
        <v>2861</v>
      </c>
      <c r="F1347" s="211" t="s">
        <v>410</v>
      </c>
      <c r="G1347" s="130" t="s">
        <v>8680</v>
      </c>
      <c r="H1347" s="85" t="str">
        <f>VLOOKUP(E1347&amp;F1347,Divipola!$C$1:$F$1149,4,FALSE)</f>
        <v>44855</v>
      </c>
      <c r="I1347" s="77"/>
      <c r="J1347" s="181"/>
      <c r="K1347" s="306"/>
      <c r="L1347" s="309"/>
      <c r="M1347" s="309"/>
      <c r="N1347" s="316"/>
      <c r="O1347" s="316"/>
      <c r="P1347" s="316"/>
      <c r="Q1347" s="316"/>
      <c r="R1347" s="316"/>
      <c r="S1347" s="317"/>
      <c r="T1347" s="317"/>
      <c r="U1347" s="317"/>
      <c r="V1347" s="317"/>
      <c r="W1347" s="317"/>
      <c r="X1347" s="317"/>
      <c r="Y1347" s="310"/>
      <c r="Z1347" s="306">
        <v>4</v>
      </c>
      <c r="AA1347" s="311"/>
      <c r="AB1347" s="383"/>
      <c r="AC1347" s="73"/>
      <c r="AD1347" s="414"/>
      <c r="AE1347" s="393"/>
      <c r="AF1347" s="78"/>
      <c r="AG1347" s="414"/>
      <c r="AH1347" s="383"/>
      <c r="AI1347" s="453"/>
      <c r="AJ1347" s="453"/>
      <c r="AK1347" s="414"/>
      <c r="AL1347" s="383"/>
      <c r="AM1347" s="383"/>
      <c r="AN1347" s="523"/>
      <c r="AO1347" s="414"/>
      <c r="AP1347" s="548"/>
      <c r="AQ1347" s="414"/>
      <c r="AR1347" s="78"/>
      <c r="AS1347" s="78"/>
      <c r="AT1347" s="414"/>
      <c r="AU1347" s="548"/>
      <c r="AV1347" s="548"/>
      <c r="AW1347" s="414"/>
      <c r="AX1347" s="383"/>
      <c r="AY1347" s="548"/>
      <c r="AZ1347" s="414"/>
      <c r="BA1347" s="383"/>
      <c r="BB1347" s="548"/>
      <c r="BC1347" s="78"/>
      <c r="BD1347" s="414"/>
      <c r="BE1347" s="414"/>
      <c r="BF1347" s="414"/>
      <c r="BG1347" s="414"/>
      <c r="BH1347" s="414"/>
      <c r="BI1347" s="383"/>
      <c r="BJ1347" s="383"/>
      <c r="BK1347" s="78"/>
      <c r="BL1347" s="414"/>
      <c r="BM1347" s="383"/>
      <c r="BN1347" s="78"/>
      <c r="BO1347" s="414"/>
      <c r="BP1347" s="78"/>
      <c r="BQ1347" s="414"/>
      <c r="BR1347" s="383"/>
      <c r="BS1347" s="78"/>
      <c r="BT1347" s="83"/>
      <c r="BU1347" s="75"/>
      <c r="BV1347" s="74"/>
      <c r="BW1347" s="74"/>
      <c r="BX1347" s="462" t="s">
        <v>6261</v>
      </c>
      <c r="BY1347" s="112">
        <f t="shared" si="131"/>
        <v>1342</v>
      </c>
      <c r="BZ1347" s="65">
        <f t="shared" si="130"/>
        <v>0</v>
      </c>
      <c r="CA1347" s="359">
        <f t="shared" si="132"/>
        <v>16</v>
      </c>
      <c r="CB1347" s="359">
        <f t="shared" si="133"/>
        <v>2</v>
      </c>
      <c r="CC1347" s="359">
        <f t="shared" si="134"/>
        <v>2023</v>
      </c>
      <c r="CD1347" s="359" t="str">
        <f t="shared" si="135"/>
        <v xml:space="preserve">162202344855INCENDIO FORESTAL </v>
      </c>
    </row>
    <row r="1348" spans="1:82" s="121" customFormat="1" ht="395.25" customHeight="1">
      <c r="A1348" s="13"/>
      <c r="B1348" s="13"/>
      <c r="C1348" s="13"/>
      <c r="D1348" s="212">
        <v>44973</v>
      </c>
      <c r="E1348" s="210" t="s">
        <v>2831</v>
      </c>
      <c r="F1348" s="211" t="s">
        <v>1678</v>
      </c>
      <c r="G1348" s="130" t="s">
        <v>8680</v>
      </c>
      <c r="H1348" s="85" t="str">
        <f>VLOOKUP(E1348&amp;F1348,Divipola!$C$1:$F$1149,4,FALSE)</f>
        <v>73055</v>
      </c>
      <c r="I1348" s="77"/>
      <c r="J1348" s="181"/>
      <c r="K1348" s="306"/>
      <c r="L1348" s="309"/>
      <c r="M1348" s="309"/>
      <c r="N1348" s="316"/>
      <c r="O1348" s="316"/>
      <c r="P1348" s="316"/>
      <c r="Q1348" s="316"/>
      <c r="R1348" s="316"/>
      <c r="S1348" s="317"/>
      <c r="T1348" s="317"/>
      <c r="U1348" s="317"/>
      <c r="V1348" s="317"/>
      <c r="W1348" s="317"/>
      <c r="X1348" s="317"/>
      <c r="Y1348" s="310"/>
      <c r="Z1348" s="306">
        <v>30</v>
      </c>
      <c r="AA1348" s="311"/>
      <c r="AB1348" s="383"/>
      <c r="AC1348" s="73"/>
      <c r="AD1348" s="414"/>
      <c r="AE1348" s="393"/>
      <c r="AF1348" s="78"/>
      <c r="AG1348" s="414"/>
      <c r="AH1348" s="383"/>
      <c r="AI1348" s="453"/>
      <c r="AJ1348" s="453"/>
      <c r="AK1348" s="414"/>
      <c r="AL1348" s="383"/>
      <c r="AM1348" s="383"/>
      <c r="AN1348" s="523"/>
      <c r="AO1348" s="414"/>
      <c r="AP1348" s="548"/>
      <c r="AQ1348" s="414"/>
      <c r="AR1348" s="78"/>
      <c r="AS1348" s="78"/>
      <c r="AT1348" s="414"/>
      <c r="AU1348" s="548"/>
      <c r="AV1348" s="548"/>
      <c r="AW1348" s="414"/>
      <c r="AX1348" s="383"/>
      <c r="AY1348" s="548"/>
      <c r="AZ1348" s="414"/>
      <c r="BA1348" s="383"/>
      <c r="BB1348" s="548"/>
      <c r="BC1348" s="78"/>
      <c r="BD1348" s="414"/>
      <c r="BE1348" s="414"/>
      <c r="BF1348" s="414"/>
      <c r="BG1348" s="414"/>
      <c r="BH1348" s="414"/>
      <c r="BI1348" s="383"/>
      <c r="BJ1348" s="383"/>
      <c r="BK1348" s="78"/>
      <c r="BL1348" s="414"/>
      <c r="BM1348" s="383"/>
      <c r="BN1348" s="78"/>
      <c r="BO1348" s="414"/>
      <c r="BP1348" s="78"/>
      <c r="BQ1348" s="414"/>
      <c r="BR1348" s="383"/>
      <c r="BS1348" s="78"/>
      <c r="BT1348" s="83"/>
      <c r="BU1348" s="75"/>
      <c r="BV1348" s="74"/>
      <c r="BW1348" s="74"/>
      <c r="BX1348" s="462" t="s">
        <v>6262</v>
      </c>
      <c r="BY1348" s="112">
        <f t="shared" si="131"/>
        <v>1343</v>
      </c>
      <c r="BZ1348" s="65">
        <f t="shared" si="130"/>
        <v>0</v>
      </c>
      <c r="CA1348" s="359">
        <f t="shared" si="132"/>
        <v>16</v>
      </c>
      <c r="CB1348" s="359">
        <f t="shared" si="133"/>
        <v>2</v>
      </c>
      <c r="CC1348" s="359">
        <f t="shared" si="134"/>
        <v>2023</v>
      </c>
      <c r="CD1348" s="359" t="str">
        <f t="shared" si="135"/>
        <v xml:space="preserve">162202373055INCENDIO FORESTAL </v>
      </c>
    </row>
    <row r="1349" spans="1:82" s="121" customFormat="1" ht="127.5" customHeight="1">
      <c r="A1349" s="13"/>
      <c r="B1349" s="13"/>
      <c r="C1349" s="13"/>
      <c r="D1349" s="212">
        <v>44973</v>
      </c>
      <c r="E1349" s="210" t="s">
        <v>2861</v>
      </c>
      <c r="F1349" s="211" t="s">
        <v>396</v>
      </c>
      <c r="G1349" s="130" t="s">
        <v>8680</v>
      </c>
      <c r="H1349" s="85" t="str">
        <f>VLOOKUP(E1349&amp;F1349,Divipola!$C$1:$F$1149,4,FALSE)</f>
        <v>44279</v>
      </c>
      <c r="I1349" s="77"/>
      <c r="J1349" s="181"/>
      <c r="K1349" s="306"/>
      <c r="L1349" s="309"/>
      <c r="M1349" s="309"/>
      <c r="N1349" s="316"/>
      <c r="O1349" s="316"/>
      <c r="P1349" s="316"/>
      <c r="Q1349" s="316"/>
      <c r="R1349" s="316"/>
      <c r="S1349" s="317"/>
      <c r="T1349" s="317"/>
      <c r="U1349" s="317"/>
      <c r="V1349" s="317"/>
      <c r="W1349" s="317"/>
      <c r="X1349" s="317"/>
      <c r="Y1349" s="310"/>
      <c r="Z1349" s="306">
        <v>14</v>
      </c>
      <c r="AA1349" s="311"/>
      <c r="AB1349" s="383"/>
      <c r="AC1349" s="73"/>
      <c r="AD1349" s="414"/>
      <c r="AE1349" s="393"/>
      <c r="AF1349" s="78"/>
      <c r="AG1349" s="414"/>
      <c r="AH1349" s="383"/>
      <c r="AI1349" s="453"/>
      <c r="AJ1349" s="453"/>
      <c r="AK1349" s="414"/>
      <c r="AL1349" s="383"/>
      <c r="AM1349" s="383"/>
      <c r="AN1349" s="523"/>
      <c r="AO1349" s="414"/>
      <c r="AP1349" s="548"/>
      <c r="AQ1349" s="414"/>
      <c r="AR1349" s="78"/>
      <c r="AS1349" s="78"/>
      <c r="AT1349" s="414"/>
      <c r="AU1349" s="548"/>
      <c r="AV1349" s="548"/>
      <c r="AW1349" s="414"/>
      <c r="AX1349" s="383"/>
      <c r="AY1349" s="548"/>
      <c r="AZ1349" s="414"/>
      <c r="BA1349" s="383"/>
      <c r="BB1349" s="548"/>
      <c r="BC1349" s="78"/>
      <c r="BD1349" s="414"/>
      <c r="BE1349" s="414"/>
      <c r="BF1349" s="414"/>
      <c r="BG1349" s="414"/>
      <c r="BH1349" s="414"/>
      <c r="BI1349" s="383"/>
      <c r="BJ1349" s="383"/>
      <c r="BK1349" s="78"/>
      <c r="BL1349" s="414"/>
      <c r="BM1349" s="383"/>
      <c r="BN1349" s="78"/>
      <c r="BO1349" s="414"/>
      <c r="BP1349" s="78"/>
      <c r="BQ1349" s="414"/>
      <c r="BR1349" s="383"/>
      <c r="BS1349" s="78"/>
      <c r="BT1349" s="83"/>
      <c r="BU1349" s="75"/>
      <c r="BV1349" s="74"/>
      <c r="BW1349" s="74"/>
      <c r="BX1349" s="462" t="s">
        <v>6263</v>
      </c>
      <c r="BY1349" s="112">
        <f t="shared" si="131"/>
        <v>1344</v>
      </c>
      <c r="BZ1349" s="65">
        <f t="shared" si="130"/>
        <v>0</v>
      </c>
      <c r="CA1349" s="359">
        <f t="shared" si="132"/>
        <v>16</v>
      </c>
      <c r="CB1349" s="359">
        <f t="shared" si="133"/>
        <v>2</v>
      </c>
      <c r="CC1349" s="359">
        <f t="shared" si="134"/>
        <v>2023</v>
      </c>
      <c r="CD1349" s="359" t="str">
        <f t="shared" si="135"/>
        <v xml:space="preserve">162202344279INCENDIO FORESTAL </v>
      </c>
    </row>
    <row r="1350" spans="1:82" s="121" customFormat="1" ht="76.5" customHeight="1">
      <c r="A1350" s="13"/>
      <c r="B1350" s="13"/>
      <c r="C1350" s="13"/>
      <c r="D1350" s="212">
        <v>44973</v>
      </c>
      <c r="E1350" s="210" t="s">
        <v>2831</v>
      </c>
      <c r="F1350" s="211" t="s">
        <v>1883</v>
      </c>
      <c r="G1350" s="130" t="s">
        <v>8680</v>
      </c>
      <c r="H1350" s="85" t="str">
        <f>VLOOKUP(E1350&amp;F1350,Divipola!$C$1:$F$1149,4,FALSE)</f>
        <v>73461</v>
      </c>
      <c r="I1350" s="77"/>
      <c r="J1350" s="181"/>
      <c r="K1350" s="316"/>
      <c r="L1350" s="316"/>
      <c r="M1350" s="316"/>
      <c r="N1350" s="316"/>
      <c r="O1350" s="316"/>
      <c r="P1350" s="316"/>
      <c r="Q1350" s="316"/>
      <c r="R1350" s="316"/>
      <c r="S1350" s="317"/>
      <c r="T1350" s="317"/>
      <c r="U1350" s="317"/>
      <c r="V1350" s="317"/>
      <c r="W1350" s="317"/>
      <c r="X1350" s="317"/>
      <c r="Y1350" s="317"/>
      <c r="Z1350" s="306">
        <v>1</v>
      </c>
      <c r="AA1350" s="317"/>
      <c r="AB1350" s="383"/>
      <c r="AC1350" s="73"/>
      <c r="AD1350" s="414"/>
      <c r="AE1350" s="393"/>
      <c r="AF1350" s="78"/>
      <c r="AG1350" s="414"/>
      <c r="AH1350" s="383"/>
      <c r="AI1350" s="453"/>
      <c r="AJ1350" s="453"/>
      <c r="AK1350" s="414"/>
      <c r="AL1350" s="383"/>
      <c r="AM1350" s="383"/>
      <c r="AN1350" s="523"/>
      <c r="AO1350" s="414"/>
      <c r="AP1350" s="548"/>
      <c r="AQ1350" s="414"/>
      <c r="AR1350" s="78"/>
      <c r="AS1350" s="78"/>
      <c r="AT1350" s="414"/>
      <c r="AU1350" s="548"/>
      <c r="AV1350" s="548"/>
      <c r="AW1350" s="414"/>
      <c r="AX1350" s="383"/>
      <c r="AY1350" s="548"/>
      <c r="AZ1350" s="414"/>
      <c r="BA1350" s="383"/>
      <c r="BB1350" s="548"/>
      <c r="BC1350" s="78"/>
      <c r="BD1350" s="414"/>
      <c r="BE1350" s="414"/>
      <c r="BF1350" s="414"/>
      <c r="BG1350" s="414"/>
      <c r="BH1350" s="414"/>
      <c r="BI1350" s="383"/>
      <c r="BJ1350" s="383"/>
      <c r="BK1350" s="78"/>
      <c r="BL1350" s="414"/>
      <c r="BM1350" s="383"/>
      <c r="BN1350" s="78"/>
      <c r="BO1350" s="414"/>
      <c r="BP1350" s="78"/>
      <c r="BQ1350" s="414"/>
      <c r="BR1350" s="383"/>
      <c r="BS1350" s="78"/>
      <c r="BT1350" s="83"/>
      <c r="BU1350" s="75"/>
      <c r="BV1350" s="74"/>
      <c r="BW1350" s="74"/>
      <c r="BX1350" s="463" t="s">
        <v>6609</v>
      </c>
      <c r="BY1350" s="112">
        <f t="shared" si="131"/>
        <v>1345</v>
      </c>
      <c r="BZ1350" s="65">
        <f t="shared" si="130"/>
        <v>0</v>
      </c>
      <c r="CA1350" s="359">
        <f t="shared" si="132"/>
        <v>16</v>
      </c>
      <c r="CB1350" s="359">
        <f t="shared" si="133"/>
        <v>2</v>
      </c>
      <c r="CC1350" s="359">
        <f t="shared" si="134"/>
        <v>2023</v>
      </c>
      <c r="CD1350" s="359" t="str">
        <f t="shared" si="135"/>
        <v xml:space="preserve">162202373461INCENDIO FORESTAL </v>
      </c>
    </row>
    <row r="1351" spans="1:82" s="121" customFormat="1" ht="108" customHeight="1">
      <c r="A1351" s="13"/>
      <c r="B1351" s="13"/>
      <c r="C1351" s="13"/>
      <c r="D1351" s="212">
        <v>44974</v>
      </c>
      <c r="E1351" s="210" t="s">
        <v>2720</v>
      </c>
      <c r="F1351" s="211" t="s">
        <v>1346</v>
      </c>
      <c r="G1351" s="111" t="s">
        <v>2800</v>
      </c>
      <c r="H1351" s="85" t="str">
        <f>VLOOKUP(E1351&amp;F1351,Divipola!$C$1:$F$1149,4,FALSE)</f>
        <v>66001</v>
      </c>
      <c r="I1351" s="77"/>
      <c r="J1351" s="181"/>
      <c r="K1351" s="108"/>
      <c r="L1351" s="108"/>
      <c r="M1351" s="108"/>
      <c r="N1351" s="108">
        <v>4</v>
      </c>
      <c r="O1351" s="108">
        <v>5</v>
      </c>
      <c r="P1351" s="108">
        <v>3</v>
      </c>
      <c r="Q1351" s="108">
        <v>2</v>
      </c>
      <c r="R1351" s="108"/>
      <c r="S1351" s="108"/>
      <c r="T1351" s="108"/>
      <c r="U1351" s="108"/>
      <c r="V1351" s="108"/>
      <c r="W1351" s="108"/>
      <c r="X1351" s="108"/>
      <c r="Y1351" s="108"/>
      <c r="Z1351" s="109"/>
      <c r="AA1351" s="113"/>
      <c r="AB1351" s="383"/>
      <c r="AC1351" s="73"/>
      <c r="AD1351" s="414"/>
      <c r="AE1351" s="393"/>
      <c r="AF1351" s="78"/>
      <c r="AG1351" s="414"/>
      <c r="AH1351" s="383"/>
      <c r="AI1351" s="453"/>
      <c r="AJ1351" s="453"/>
      <c r="AK1351" s="414"/>
      <c r="AL1351" s="383"/>
      <c r="AM1351" s="383"/>
      <c r="AN1351" s="523"/>
      <c r="AO1351" s="414"/>
      <c r="AP1351" s="548"/>
      <c r="AQ1351" s="414"/>
      <c r="AR1351" s="78"/>
      <c r="AS1351" s="78"/>
      <c r="AT1351" s="414"/>
      <c r="AU1351" s="548"/>
      <c r="AV1351" s="548"/>
      <c r="AW1351" s="414"/>
      <c r="AX1351" s="383"/>
      <c r="AY1351" s="548"/>
      <c r="AZ1351" s="414"/>
      <c r="BA1351" s="383"/>
      <c r="BB1351" s="548"/>
      <c r="BC1351" s="78"/>
      <c r="BD1351" s="414"/>
      <c r="BE1351" s="414"/>
      <c r="BF1351" s="414"/>
      <c r="BG1351" s="414"/>
      <c r="BH1351" s="414"/>
      <c r="BI1351" s="383"/>
      <c r="BJ1351" s="383"/>
      <c r="BK1351" s="78"/>
      <c r="BL1351" s="414"/>
      <c r="BM1351" s="383"/>
      <c r="BN1351" s="78"/>
      <c r="BO1351" s="414"/>
      <c r="BP1351" s="78"/>
      <c r="BQ1351" s="414"/>
      <c r="BR1351" s="383"/>
      <c r="BS1351" s="78"/>
      <c r="BT1351" s="83"/>
      <c r="BU1351" s="75"/>
      <c r="BV1351" s="74"/>
      <c r="BW1351" s="74"/>
      <c r="BX1351" s="132" t="s">
        <v>3502</v>
      </c>
      <c r="BY1351" s="112">
        <f t="shared" si="131"/>
        <v>1346</v>
      </c>
      <c r="BZ1351" s="65">
        <f t="shared" ref="BZ1351:BZ1414" si="136">+AD1351+AG1351+AK1351+AO1351+AQ1351+AT1351+AW1351+AZ1351+BD1351+BH1351+BL1351+BO1351+BQ1351</f>
        <v>0</v>
      </c>
      <c r="CA1351" s="359">
        <f t="shared" si="132"/>
        <v>17</v>
      </c>
      <c r="CB1351" s="359">
        <f t="shared" si="133"/>
        <v>2</v>
      </c>
      <c r="CC1351" s="359">
        <f t="shared" si="134"/>
        <v>2023</v>
      </c>
      <c r="CD1351" s="359" t="str">
        <f t="shared" si="135"/>
        <v>172202366001INCENDIO ESTRUCTURAL</v>
      </c>
    </row>
    <row r="1352" spans="1:82" s="121" customFormat="1" ht="48" customHeight="1">
      <c r="A1352" s="13"/>
      <c r="B1352" s="13"/>
      <c r="C1352" s="13"/>
      <c r="D1352" s="212">
        <v>44974</v>
      </c>
      <c r="E1352" s="210" t="s">
        <v>506</v>
      </c>
      <c r="F1352" s="211" t="s">
        <v>100</v>
      </c>
      <c r="G1352" s="130" t="s">
        <v>8680</v>
      </c>
      <c r="H1352" s="85" t="str">
        <f>VLOOKUP(E1352&amp;F1352,Divipola!$C$1:$F$1149,4,FALSE)</f>
        <v>50573</v>
      </c>
      <c r="I1352" s="77"/>
      <c r="J1352" s="181"/>
      <c r="K1352" s="108"/>
      <c r="L1352" s="108"/>
      <c r="M1352" s="108"/>
      <c r="N1352" s="108"/>
      <c r="O1352" s="108"/>
      <c r="P1352" s="108"/>
      <c r="Q1352" s="108"/>
      <c r="R1352" s="108"/>
      <c r="S1352" s="108"/>
      <c r="T1352" s="108"/>
      <c r="U1352" s="108"/>
      <c r="V1352" s="108"/>
      <c r="W1352" s="108"/>
      <c r="X1352" s="108"/>
      <c r="Y1352" s="108"/>
      <c r="Z1352" s="109">
        <v>2</v>
      </c>
      <c r="AA1352" s="113"/>
      <c r="AB1352" s="383"/>
      <c r="AC1352" s="73"/>
      <c r="AD1352" s="414"/>
      <c r="AE1352" s="393"/>
      <c r="AF1352" s="78"/>
      <c r="AG1352" s="414"/>
      <c r="AH1352" s="383"/>
      <c r="AI1352" s="453"/>
      <c r="AJ1352" s="453"/>
      <c r="AK1352" s="414"/>
      <c r="AL1352" s="383"/>
      <c r="AM1352" s="383"/>
      <c r="AN1352" s="523"/>
      <c r="AO1352" s="414"/>
      <c r="AP1352" s="548"/>
      <c r="AQ1352" s="414"/>
      <c r="AR1352" s="78"/>
      <c r="AS1352" s="78"/>
      <c r="AT1352" s="414"/>
      <c r="AU1352" s="548"/>
      <c r="AV1352" s="548"/>
      <c r="AW1352" s="414"/>
      <c r="AX1352" s="383"/>
      <c r="AY1352" s="548"/>
      <c r="AZ1352" s="414"/>
      <c r="BA1352" s="383"/>
      <c r="BB1352" s="548"/>
      <c r="BC1352" s="78"/>
      <c r="BD1352" s="414"/>
      <c r="BE1352" s="414"/>
      <c r="BF1352" s="414"/>
      <c r="BG1352" s="414"/>
      <c r="BH1352" s="414"/>
      <c r="BI1352" s="383"/>
      <c r="BJ1352" s="383"/>
      <c r="BK1352" s="78"/>
      <c r="BL1352" s="414"/>
      <c r="BM1352" s="383"/>
      <c r="BN1352" s="78"/>
      <c r="BO1352" s="414"/>
      <c r="BP1352" s="78"/>
      <c r="BQ1352" s="414"/>
      <c r="BR1352" s="383"/>
      <c r="BS1352" s="78"/>
      <c r="BT1352" s="83"/>
      <c r="BU1352" s="75"/>
      <c r="BV1352" s="74"/>
      <c r="BW1352" s="74"/>
      <c r="BX1352" s="98" t="s">
        <v>3504</v>
      </c>
      <c r="BY1352" s="112">
        <f t="shared" ref="BY1352:BY1415" si="137">+BY1351+1</f>
        <v>1347</v>
      </c>
      <c r="BZ1352" s="65">
        <f t="shared" si="136"/>
        <v>0</v>
      </c>
      <c r="CA1352" s="359">
        <f t="shared" si="132"/>
        <v>17</v>
      </c>
      <c r="CB1352" s="359">
        <f t="shared" si="133"/>
        <v>2</v>
      </c>
      <c r="CC1352" s="359">
        <f t="shared" si="134"/>
        <v>2023</v>
      </c>
      <c r="CD1352" s="359" t="str">
        <f t="shared" si="135"/>
        <v xml:space="preserve">172202350573INCENDIO FORESTAL </v>
      </c>
    </row>
    <row r="1353" spans="1:82" s="121" customFormat="1" ht="108" customHeight="1">
      <c r="A1353" s="13"/>
      <c r="B1353" s="13"/>
      <c r="C1353" s="13"/>
      <c r="D1353" s="212">
        <v>44974</v>
      </c>
      <c r="E1353" s="210" t="s">
        <v>2852</v>
      </c>
      <c r="F1353" s="211" t="s">
        <v>2641</v>
      </c>
      <c r="G1353" s="111" t="s">
        <v>2877</v>
      </c>
      <c r="H1353" s="85" t="str">
        <f>VLOOKUP(E1353&amp;F1353,Divipola!$C$1:$F$1149,4,FALSE)</f>
        <v>08758</v>
      </c>
      <c r="I1353" s="77"/>
      <c r="J1353" s="181"/>
      <c r="K1353" s="108"/>
      <c r="L1353" s="108">
        <v>3</v>
      </c>
      <c r="M1353" s="108"/>
      <c r="N1353" s="108">
        <v>3</v>
      </c>
      <c r="O1353" s="108"/>
      <c r="P1353" s="108"/>
      <c r="Q1353" s="108"/>
      <c r="R1353" s="108"/>
      <c r="S1353" s="108"/>
      <c r="T1353" s="108"/>
      <c r="U1353" s="108"/>
      <c r="V1353" s="108"/>
      <c r="W1353" s="108"/>
      <c r="X1353" s="108"/>
      <c r="Y1353" s="108"/>
      <c r="Z1353" s="109"/>
      <c r="AA1353" s="113"/>
      <c r="AB1353" s="383"/>
      <c r="AC1353" s="73"/>
      <c r="AD1353" s="414"/>
      <c r="AE1353" s="393"/>
      <c r="AF1353" s="78"/>
      <c r="AG1353" s="414"/>
      <c r="AH1353" s="383"/>
      <c r="AI1353" s="453"/>
      <c r="AJ1353" s="453"/>
      <c r="AK1353" s="414"/>
      <c r="AL1353" s="383"/>
      <c r="AM1353" s="383"/>
      <c r="AN1353" s="523"/>
      <c r="AO1353" s="414"/>
      <c r="AP1353" s="548"/>
      <c r="AQ1353" s="414"/>
      <c r="AR1353" s="78"/>
      <c r="AS1353" s="78"/>
      <c r="AT1353" s="414"/>
      <c r="AU1353" s="548"/>
      <c r="AV1353" s="548"/>
      <c r="AW1353" s="414"/>
      <c r="AX1353" s="383"/>
      <c r="AY1353" s="548"/>
      <c r="AZ1353" s="414"/>
      <c r="BA1353" s="383"/>
      <c r="BB1353" s="548"/>
      <c r="BC1353" s="78"/>
      <c r="BD1353" s="414"/>
      <c r="BE1353" s="414"/>
      <c r="BF1353" s="414"/>
      <c r="BG1353" s="414"/>
      <c r="BH1353" s="414"/>
      <c r="BI1353" s="383"/>
      <c r="BJ1353" s="383"/>
      <c r="BK1353" s="78"/>
      <c r="BL1353" s="414"/>
      <c r="BM1353" s="383"/>
      <c r="BN1353" s="78"/>
      <c r="BO1353" s="414"/>
      <c r="BP1353" s="78"/>
      <c r="BQ1353" s="414"/>
      <c r="BR1353" s="383"/>
      <c r="BS1353" s="78"/>
      <c r="BT1353" s="83"/>
      <c r="BU1353" s="75"/>
      <c r="BV1353" s="74"/>
      <c r="BW1353" s="74"/>
      <c r="BX1353" s="467" t="s">
        <v>3505</v>
      </c>
      <c r="BY1353" s="112">
        <f t="shared" si="137"/>
        <v>1348</v>
      </c>
      <c r="BZ1353" s="65">
        <f t="shared" si="136"/>
        <v>0</v>
      </c>
      <c r="CA1353" s="359">
        <f t="shared" si="132"/>
        <v>17</v>
      </c>
      <c r="CB1353" s="359">
        <f t="shared" si="133"/>
        <v>2</v>
      </c>
      <c r="CC1353" s="359">
        <f t="shared" si="134"/>
        <v>2023</v>
      </c>
      <c r="CD1353" s="359" t="str">
        <f t="shared" si="135"/>
        <v>172202308758ACCIDENTE TRANSPORTE AEREO</v>
      </c>
    </row>
    <row r="1354" spans="1:82" s="121" customFormat="1" ht="180" customHeight="1">
      <c r="A1354" s="13"/>
      <c r="B1354" s="13"/>
      <c r="C1354" s="13"/>
      <c r="D1354" s="212">
        <v>44974</v>
      </c>
      <c r="E1354" s="210" t="s">
        <v>2161</v>
      </c>
      <c r="F1354" s="211" t="s">
        <v>1364</v>
      </c>
      <c r="G1354" s="111" t="s">
        <v>2803</v>
      </c>
      <c r="H1354" s="85" t="str">
        <f>VLOOKUP(E1354&amp;F1354,Divipola!$C$1:$F$1149,4,FALSE)</f>
        <v>17653</v>
      </c>
      <c r="I1354" s="77"/>
      <c r="J1354" s="181"/>
      <c r="K1354" s="141"/>
      <c r="L1354" s="141"/>
      <c r="M1354" s="141"/>
      <c r="N1354" s="141">
        <v>22</v>
      </c>
      <c r="O1354" s="141">
        <v>7</v>
      </c>
      <c r="P1354" s="141"/>
      <c r="Q1354" s="141">
        <v>7</v>
      </c>
      <c r="R1354" s="141"/>
      <c r="S1354" s="141"/>
      <c r="T1354" s="141"/>
      <c r="U1354" s="141"/>
      <c r="V1354" s="141"/>
      <c r="W1354" s="141"/>
      <c r="X1354" s="141"/>
      <c r="Y1354" s="141"/>
      <c r="Z1354" s="142"/>
      <c r="AA1354" s="144"/>
      <c r="AB1354" s="383"/>
      <c r="AC1354" s="73"/>
      <c r="AD1354" s="414"/>
      <c r="AE1354" s="393"/>
      <c r="AF1354" s="78"/>
      <c r="AG1354" s="414"/>
      <c r="AH1354" s="383"/>
      <c r="AI1354" s="453"/>
      <c r="AJ1354" s="453"/>
      <c r="AK1354" s="414"/>
      <c r="AL1354" s="383"/>
      <c r="AM1354" s="383"/>
      <c r="AN1354" s="523"/>
      <c r="AO1354" s="414"/>
      <c r="AP1354" s="548"/>
      <c r="AQ1354" s="414"/>
      <c r="AR1354" s="78"/>
      <c r="AS1354" s="78"/>
      <c r="AT1354" s="414"/>
      <c r="AU1354" s="548"/>
      <c r="AV1354" s="548"/>
      <c r="AW1354" s="414"/>
      <c r="AX1354" s="383"/>
      <c r="AY1354" s="548"/>
      <c r="AZ1354" s="414"/>
      <c r="BA1354" s="383"/>
      <c r="BB1354" s="548"/>
      <c r="BC1354" s="78"/>
      <c r="BD1354" s="414"/>
      <c r="BE1354" s="414"/>
      <c r="BF1354" s="414"/>
      <c r="BG1354" s="414"/>
      <c r="BH1354" s="414"/>
      <c r="BI1354" s="383"/>
      <c r="BJ1354" s="383"/>
      <c r="BK1354" s="78"/>
      <c r="BL1354" s="414"/>
      <c r="BM1354" s="383"/>
      <c r="BN1354" s="78"/>
      <c r="BO1354" s="414"/>
      <c r="BP1354" s="78"/>
      <c r="BQ1354" s="414"/>
      <c r="BR1354" s="383"/>
      <c r="BS1354" s="78"/>
      <c r="BT1354" s="83"/>
      <c r="BU1354" s="75"/>
      <c r="BV1354" s="74"/>
      <c r="BW1354" s="74"/>
      <c r="BX1354" s="103" t="s">
        <v>3524</v>
      </c>
      <c r="BY1354" s="112">
        <f t="shared" si="137"/>
        <v>1349</v>
      </c>
      <c r="BZ1354" s="65">
        <f t="shared" si="136"/>
        <v>0</v>
      </c>
      <c r="CA1354" s="359">
        <f t="shared" si="132"/>
        <v>17</v>
      </c>
      <c r="CB1354" s="359">
        <f t="shared" si="133"/>
        <v>2</v>
      </c>
      <c r="CC1354" s="359">
        <f t="shared" si="134"/>
        <v>2023</v>
      </c>
      <c r="CD1354" s="359" t="str">
        <f t="shared" si="135"/>
        <v>172202317653VENDAVAL</v>
      </c>
    </row>
    <row r="1355" spans="1:82" s="121" customFormat="1" ht="48" customHeight="1">
      <c r="A1355" s="13"/>
      <c r="B1355" s="13"/>
      <c r="C1355" s="13"/>
      <c r="D1355" s="212">
        <v>44974</v>
      </c>
      <c r="E1355" s="210" t="s">
        <v>2718</v>
      </c>
      <c r="F1355" s="211" t="s">
        <v>2651</v>
      </c>
      <c r="G1355" s="111" t="s">
        <v>2802</v>
      </c>
      <c r="H1355" s="85" t="str">
        <f>VLOOKUP(E1355&amp;F1355,Divipola!$C$1:$F$1149,4,FALSE)</f>
        <v>25513</v>
      </c>
      <c r="I1355" s="77"/>
      <c r="J1355" s="181"/>
      <c r="K1355" s="108"/>
      <c r="L1355" s="108"/>
      <c r="M1355" s="108"/>
      <c r="N1355" s="108">
        <v>4</v>
      </c>
      <c r="O1355" s="108">
        <v>1</v>
      </c>
      <c r="P1355" s="108"/>
      <c r="Q1355" s="108">
        <v>1</v>
      </c>
      <c r="R1355" s="108"/>
      <c r="S1355" s="108"/>
      <c r="T1355" s="108"/>
      <c r="U1355" s="108"/>
      <c r="V1355" s="108"/>
      <c r="W1355" s="108"/>
      <c r="X1355" s="108"/>
      <c r="Y1355" s="108"/>
      <c r="Z1355" s="109"/>
      <c r="AA1355" s="113"/>
      <c r="AB1355" s="383"/>
      <c r="AC1355" s="73"/>
      <c r="AD1355" s="414"/>
      <c r="AE1355" s="393"/>
      <c r="AF1355" s="78"/>
      <c r="AG1355" s="414"/>
      <c r="AH1355" s="383"/>
      <c r="AI1355" s="453"/>
      <c r="AJ1355" s="453"/>
      <c r="AK1355" s="414"/>
      <c r="AL1355" s="383"/>
      <c r="AM1355" s="383"/>
      <c r="AN1355" s="523"/>
      <c r="AO1355" s="414"/>
      <c r="AP1355" s="548"/>
      <c r="AQ1355" s="414"/>
      <c r="AR1355" s="78"/>
      <c r="AS1355" s="78"/>
      <c r="AT1355" s="414"/>
      <c r="AU1355" s="548"/>
      <c r="AV1355" s="548"/>
      <c r="AW1355" s="414"/>
      <c r="AX1355" s="383"/>
      <c r="AY1355" s="548"/>
      <c r="AZ1355" s="414"/>
      <c r="BA1355" s="383"/>
      <c r="BB1355" s="548"/>
      <c r="BC1355" s="78"/>
      <c r="BD1355" s="414"/>
      <c r="BE1355" s="414"/>
      <c r="BF1355" s="414"/>
      <c r="BG1355" s="414"/>
      <c r="BH1355" s="414"/>
      <c r="BI1355" s="383"/>
      <c r="BJ1355" s="383"/>
      <c r="BK1355" s="78"/>
      <c r="BL1355" s="414"/>
      <c r="BM1355" s="383"/>
      <c r="BN1355" s="78"/>
      <c r="BO1355" s="414"/>
      <c r="BP1355" s="78"/>
      <c r="BQ1355" s="414"/>
      <c r="BR1355" s="383"/>
      <c r="BS1355" s="78"/>
      <c r="BT1355" s="83"/>
      <c r="BU1355" s="75"/>
      <c r="BV1355" s="74"/>
      <c r="BW1355" s="74"/>
      <c r="BX1355" s="98" t="s">
        <v>3509</v>
      </c>
      <c r="BY1355" s="112">
        <f t="shared" si="137"/>
        <v>1350</v>
      </c>
      <c r="BZ1355" s="65">
        <f t="shared" si="136"/>
        <v>0</v>
      </c>
      <c r="CA1355" s="359">
        <f t="shared" si="132"/>
        <v>17</v>
      </c>
      <c r="CB1355" s="359">
        <f t="shared" si="133"/>
        <v>2</v>
      </c>
      <c r="CC1355" s="359">
        <f t="shared" si="134"/>
        <v>2023</v>
      </c>
      <c r="CD1355" s="359" t="str">
        <f t="shared" si="135"/>
        <v>172202325513INUNDACION</v>
      </c>
    </row>
    <row r="1356" spans="1:82" s="121" customFormat="1" ht="160.5" customHeight="1">
      <c r="A1356" s="13"/>
      <c r="B1356" s="13"/>
      <c r="C1356" s="13"/>
      <c r="D1356" s="212">
        <v>44974</v>
      </c>
      <c r="E1356" s="210" t="s">
        <v>2161</v>
      </c>
      <c r="F1356" s="211" t="s">
        <v>777</v>
      </c>
      <c r="G1356" s="111" t="s">
        <v>2802</v>
      </c>
      <c r="H1356" s="85" t="str">
        <f>VLOOKUP(E1356&amp;F1356,Divipola!$C$1:$F$1149,4,FALSE)</f>
        <v>17777</v>
      </c>
      <c r="I1356" s="77"/>
      <c r="J1356" s="181"/>
      <c r="K1356" s="108"/>
      <c r="L1356" s="108"/>
      <c r="M1356" s="108"/>
      <c r="N1356" s="108">
        <v>8</v>
      </c>
      <c r="O1356" s="108">
        <v>2</v>
      </c>
      <c r="P1356" s="108"/>
      <c r="Q1356" s="108">
        <v>2</v>
      </c>
      <c r="R1356" s="108"/>
      <c r="S1356" s="108"/>
      <c r="T1356" s="108"/>
      <c r="U1356" s="108"/>
      <c r="V1356" s="108"/>
      <c r="W1356" s="108"/>
      <c r="X1356" s="108"/>
      <c r="Y1356" s="108"/>
      <c r="Z1356" s="109"/>
      <c r="AA1356" s="113"/>
      <c r="AB1356" s="383"/>
      <c r="AC1356" s="73"/>
      <c r="AD1356" s="414"/>
      <c r="AE1356" s="393"/>
      <c r="AF1356" s="78"/>
      <c r="AG1356" s="414"/>
      <c r="AH1356" s="383"/>
      <c r="AI1356" s="453"/>
      <c r="AJ1356" s="453"/>
      <c r="AK1356" s="414"/>
      <c r="AL1356" s="383"/>
      <c r="AM1356" s="383"/>
      <c r="AN1356" s="523"/>
      <c r="AO1356" s="414"/>
      <c r="AP1356" s="548"/>
      <c r="AQ1356" s="414"/>
      <c r="AR1356" s="713" t="s">
        <v>8477</v>
      </c>
      <c r="AS1356" s="714" t="s">
        <v>8471</v>
      </c>
      <c r="AT1356" s="414">
        <v>760000000</v>
      </c>
      <c r="AU1356" s="548"/>
      <c r="AV1356" s="548"/>
      <c r="AW1356" s="414"/>
      <c r="AX1356" s="383"/>
      <c r="AY1356" s="548"/>
      <c r="AZ1356" s="414"/>
      <c r="BA1356" s="383"/>
      <c r="BB1356" s="548"/>
      <c r="BC1356" s="78"/>
      <c r="BD1356" s="414"/>
      <c r="BE1356" s="414"/>
      <c r="BF1356" s="414"/>
      <c r="BG1356" s="414"/>
      <c r="BH1356" s="414"/>
      <c r="BI1356" s="383"/>
      <c r="BJ1356" s="383"/>
      <c r="BK1356" s="78"/>
      <c r="BL1356" s="414"/>
      <c r="BM1356" s="383"/>
      <c r="BN1356" s="78"/>
      <c r="BO1356" s="414"/>
      <c r="BP1356" s="78"/>
      <c r="BQ1356" s="414"/>
      <c r="BR1356" s="383"/>
      <c r="BS1356" s="78"/>
      <c r="BT1356" s="83"/>
      <c r="BU1356" s="75"/>
      <c r="BV1356" s="74"/>
      <c r="BW1356" s="74"/>
      <c r="BX1356" s="98" t="s">
        <v>3510</v>
      </c>
      <c r="BY1356" s="112">
        <f t="shared" si="137"/>
        <v>1351</v>
      </c>
      <c r="BZ1356" s="65">
        <f t="shared" si="136"/>
        <v>760000000</v>
      </c>
      <c r="CA1356" s="359">
        <f t="shared" si="132"/>
        <v>17</v>
      </c>
      <c r="CB1356" s="359">
        <f t="shared" si="133"/>
        <v>2</v>
      </c>
      <c r="CC1356" s="359">
        <f t="shared" si="134"/>
        <v>2023</v>
      </c>
      <c r="CD1356" s="359" t="str">
        <f t="shared" si="135"/>
        <v>172202317777INUNDACION</v>
      </c>
    </row>
    <row r="1357" spans="1:82" s="121" customFormat="1" ht="48" customHeight="1">
      <c r="A1357" s="13"/>
      <c r="B1357" s="13"/>
      <c r="C1357" s="13"/>
      <c r="D1357" s="212">
        <v>44974</v>
      </c>
      <c r="E1357" s="210" t="s">
        <v>2718</v>
      </c>
      <c r="F1357" s="211" t="s">
        <v>1176</v>
      </c>
      <c r="G1357" s="111" t="s">
        <v>2802</v>
      </c>
      <c r="H1357" s="85" t="str">
        <f>VLOOKUP(E1357&amp;F1357,Divipola!$C$1:$F$1149,4,FALSE)</f>
        <v>25797</v>
      </c>
      <c r="I1357" s="77"/>
      <c r="J1357" s="181"/>
      <c r="K1357" s="108"/>
      <c r="L1357" s="108"/>
      <c r="M1357" s="108"/>
      <c r="N1357" s="108">
        <v>4</v>
      </c>
      <c r="O1357" s="108">
        <v>1</v>
      </c>
      <c r="P1357" s="108"/>
      <c r="Q1357" s="108">
        <v>1</v>
      </c>
      <c r="R1357" s="108"/>
      <c r="S1357" s="108"/>
      <c r="T1357" s="108"/>
      <c r="U1357" s="108"/>
      <c r="V1357" s="108"/>
      <c r="W1357" s="108"/>
      <c r="X1357" s="108"/>
      <c r="Y1357" s="108"/>
      <c r="Z1357" s="109"/>
      <c r="AA1357" s="113"/>
      <c r="AB1357" s="383"/>
      <c r="AC1357" s="73"/>
      <c r="AD1357" s="414"/>
      <c r="AE1357" s="393"/>
      <c r="AF1357" s="78"/>
      <c r="AG1357" s="414"/>
      <c r="AH1357" s="383"/>
      <c r="AI1357" s="453"/>
      <c r="AJ1357" s="453"/>
      <c r="AK1357" s="414"/>
      <c r="AL1357" s="383"/>
      <c r="AM1357" s="383"/>
      <c r="AN1357" s="523"/>
      <c r="AO1357" s="414"/>
      <c r="AP1357" s="548"/>
      <c r="AQ1357" s="414"/>
      <c r="AR1357" s="78"/>
      <c r="AS1357" s="78"/>
      <c r="AT1357" s="414"/>
      <c r="AU1357" s="548"/>
      <c r="AV1357" s="548"/>
      <c r="AW1357" s="414"/>
      <c r="AX1357" s="383"/>
      <c r="AY1357" s="548"/>
      <c r="AZ1357" s="414"/>
      <c r="BA1357" s="383"/>
      <c r="BB1357" s="548"/>
      <c r="BC1357" s="78"/>
      <c r="BD1357" s="414"/>
      <c r="BE1357" s="414"/>
      <c r="BF1357" s="414"/>
      <c r="BG1357" s="414"/>
      <c r="BH1357" s="414"/>
      <c r="BI1357" s="383"/>
      <c r="BJ1357" s="383"/>
      <c r="BK1357" s="78"/>
      <c r="BL1357" s="414"/>
      <c r="BM1357" s="383"/>
      <c r="BN1357" s="78"/>
      <c r="BO1357" s="414"/>
      <c r="BP1357" s="78"/>
      <c r="BQ1357" s="414"/>
      <c r="BR1357" s="383"/>
      <c r="BS1357" s="78"/>
      <c r="BT1357" s="83"/>
      <c r="BU1357" s="75"/>
      <c r="BV1357" s="74"/>
      <c r="BW1357" s="74"/>
      <c r="BX1357" s="98" t="s">
        <v>3511</v>
      </c>
      <c r="BY1357" s="112">
        <f t="shared" si="137"/>
        <v>1352</v>
      </c>
      <c r="BZ1357" s="65">
        <f t="shared" si="136"/>
        <v>0</v>
      </c>
      <c r="CA1357" s="359">
        <f t="shared" si="132"/>
        <v>17</v>
      </c>
      <c r="CB1357" s="359">
        <f t="shared" si="133"/>
        <v>2</v>
      </c>
      <c r="CC1357" s="359">
        <f t="shared" si="134"/>
        <v>2023</v>
      </c>
      <c r="CD1357" s="359" t="str">
        <f t="shared" si="135"/>
        <v>172202325797INUNDACION</v>
      </c>
    </row>
    <row r="1358" spans="1:82" s="121" customFormat="1" ht="72" customHeight="1">
      <c r="A1358" s="13"/>
      <c r="B1358" s="13"/>
      <c r="C1358" s="13"/>
      <c r="D1358" s="212">
        <v>44974</v>
      </c>
      <c r="E1358" s="210" t="s">
        <v>2161</v>
      </c>
      <c r="F1358" s="211" t="s">
        <v>2644</v>
      </c>
      <c r="G1358" s="111" t="s">
        <v>2803</v>
      </c>
      <c r="H1358" s="85" t="str">
        <f>VLOOKUP(E1358&amp;F1358,Divipola!$C$1:$F$1149,4,FALSE)</f>
        <v>17873</v>
      </c>
      <c r="I1358" s="77"/>
      <c r="J1358" s="181"/>
      <c r="K1358" s="108"/>
      <c r="L1358" s="108"/>
      <c r="M1358" s="108"/>
      <c r="N1358" s="108">
        <v>60</v>
      </c>
      <c r="O1358" s="108">
        <v>15</v>
      </c>
      <c r="P1358" s="108"/>
      <c r="Q1358" s="108">
        <v>15</v>
      </c>
      <c r="R1358" s="108"/>
      <c r="S1358" s="108"/>
      <c r="T1358" s="108"/>
      <c r="U1358" s="108"/>
      <c r="V1358" s="108"/>
      <c r="W1358" s="108"/>
      <c r="X1358" s="108"/>
      <c r="Y1358" s="108"/>
      <c r="Z1358" s="109"/>
      <c r="AA1358" s="113"/>
      <c r="AB1358" s="383"/>
      <c r="AC1358" s="73"/>
      <c r="AD1358" s="414"/>
      <c r="AE1358" s="393"/>
      <c r="AF1358" s="78"/>
      <c r="AG1358" s="414"/>
      <c r="AH1358" s="383"/>
      <c r="AI1358" s="453"/>
      <c r="AJ1358" s="453"/>
      <c r="AK1358" s="414"/>
      <c r="AL1358" s="383"/>
      <c r="AM1358" s="383"/>
      <c r="AN1358" s="523"/>
      <c r="AO1358" s="414"/>
      <c r="AP1358" s="548"/>
      <c r="AQ1358" s="414"/>
      <c r="AR1358" s="78"/>
      <c r="AS1358" s="78"/>
      <c r="AT1358" s="414"/>
      <c r="AU1358" s="548"/>
      <c r="AV1358" s="548"/>
      <c r="AW1358" s="414"/>
      <c r="AX1358" s="383"/>
      <c r="AY1358" s="548"/>
      <c r="AZ1358" s="414"/>
      <c r="BA1358" s="383"/>
      <c r="BB1358" s="548"/>
      <c r="BC1358" s="78"/>
      <c r="BD1358" s="414"/>
      <c r="BE1358" s="414"/>
      <c r="BF1358" s="414"/>
      <c r="BG1358" s="414"/>
      <c r="BH1358" s="414"/>
      <c r="BI1358" s="383"/>
      <c r="BJ1358" s="383"/>
      <c r="BK1358" s="78"/>
      <c r="BL1358" s="414"/>
      <c r="BM1358" s="383"/>
      <c r="BN1358" s="78"/>
      <c r="BO1358" s="414"/>
      <c r="BP1358" s="78"/>
      <c r="BQ1358" s="414"/>
      <c r="BR1358" s="383"/>
      <c r="BS1358" s="78"/>
      <c r="BT1358" s="83"/>
      <c r="BU1358" s="75"/>
      <c r="BV1358" s="74"/>
      <c r="BW1358" s="74"/>
      <c r="BX1358" s="98" t="s">
        <v>3513</v>
      </c>
      <c r="BY1358" s="112">
        <f t="shared" si="137"/>
        <v>1353</v>
      </c>
      <c r="BZ1358" s="65">
        <f t="shared" si="136"/>
        <v>0</v>
      </c>
      <c r="CA1358" s="359">
        <f t="shared" si="132"/>
        <v>17</v>
      </c>
      <c r="CB1358" s="359">
        <f t="shared" si="133"/>
        <v>2</v>
      </c>
      <c r="CC1358" s="359">
        <f t="shared" si="134"/>
        <v>2023</v>
      </c>
      <c r="CD1358" s="359" t="str">
        <f t="shared" si="135"/>
        <v>172202317873VENDAVAL</v>
      </c>
    </row>
    <row r="1359" spans="1:82" s="121" customFormat="1" ht="96" customHeight="1">
      <c r="A1359" s="13"/>
      <c r="B1359" s="13"/>
      <c r="C1359" s="13"/>
      <c r="D1359" s="212">
        <v>44974</v>
      </c>
      <c r="E1359" s="210" t="s">
        <v>2718</v>
      </c>
      <c r="F1359" s="211" t="s">
        <v>1108</v>
      </c>
      <c r="G1359" s="111" t="s">
        <v>2803</v>
      </c>
      <c r="H1359" s="85" t="str">
        <f>VLOOKUP(E1359&amp;F1359,Divipola!$C$1:$F$1149,4,FALSE)</f>
        <v>25430</v>
      </c>
      <c r="I1359" s="77"/>
      <c r="J1359" s="181"/>
      <c r="K1359" s="108"/>
      <c r="L1359" s="108"/>
      <c r="M1359" s="108"/>
      <c r="N1359" s="108">
        <v>40</v>
      </c>
      <c r="O1359" s="108">
        <v>10</v>
      </c>
      <c r="P1359" s="108"/>
      <c r="Q1359" s="108">
        <v>10</v>
      </c>
      <c r="R1359" s="108"/>
      <c r="S1359" s="108"/>
      <c r="T1359" s="108"/>
      <c r="U1359" s="108"/>
      <c r="V1359" s="108"/>
      <c r="W1359" s="108"/>
      <c r="X1359" s="108"/>
      <c r="Y1359" s="108"/>
      <c r="Z1359" s="109"/>
      <c r="AA1359" s="113"/>
      <c r="AB1359" s="383"/>
      <c r="AC1359" s="73"/>
      <c r="AD1359" s="414"/>
      <c r="AE1359" s="393"/>
      <c r="AF1359" s="78"/>
      <c r="AG1359" s="414"/>
      <c r="AH1359" s="383"/>
      <c r="AI1359" s="453"/>
      <c r="AJ1359" s="453"/>
      <c r="AK1359" s="414"/>
      <c r="AL1359" s="383"/>
      <c r="AM1359" s="383"/>
      <c r="AN1359" s="523"/>
      <c r="AO1359" s="414"/>
      <c r="AP1359" s="548"/>
      <c r="AQ1359" s="414"/>
      <c r="AR1359" s="78"/>
      <c r="AS1359" s="78"/>
      <c r="AT1359" s="414"/>
      <c r="AU1359" s="548"/>
      <c r="AV1359" s="548"/>
      <c r="AW1359" s="414"/>
      <c r="AX1359" s="383"/>
      <c r="AY1359" s="548"/>
      <c r="AZ1359" s="414"/>
      <c r="BA1359" s="383"/>
      <c r="BB1359" s="548"/>
      <c r="BC1359" s="78"/>
      <c r="BD1359" s="414"/>
      <c r="BE1359" s="414"/>
      <c r="BF1359" s="414"/>
      <c r="BG1359" s="414"/>
      <c r="BH1359" s="414"/>
      <c r="BI1359" s="383"/>
      <c r="BJ1359" s="383"/>
      <c r="BK1359" s="78"/>
      <c r="BL1359" s="414"/>
      <c r="BM1359" s="383"/>
      <c r="BN1359" s="78"/>
      <c r="BO1359" s="414"/>
      <c r="BP1359" s="78"/>
      <c r="BQ1359" s="414"/>
      <c r="BR1359" s="383"/>
      <c r="BS1359" s="78"/>
      <c r="BT1359" s="83"/>
      <c r="BU1359" s="75"/>
      <c r="BV1359" s="74"/>
      <c r="BW1359" s="74"/>
      <c r="BX1359" s="103" t="s">
        <v>3522</v>
      </c>
      <c r="BY1359" s="112">
        <f t="shared" si="137"/>
        <v>1354</v>
      </c>
      <c r="BZ1359" s="65">
        <f t="shared" si="136"/>
        <v>0</v>
      </c>
      <c r="CA1359" s="359">
        <f t="shared" si="132"/>
        <v>17</v>
      </c>
      <c r="CB1359" s="359">
        <f t="shared" si="133"/>
        <v>2</v>
      </c>
      <c r="CC1359" s="359">
        <f t="shared" si="134"/>
        <v>2023</v>
      </c>
      <c r="CD1359" s="359" t="str">
        <f t="shared" si="135"/>
        <v>172202325430VENDAVAL</v>
      </c>
    </row>
    <row r="1360" spans="1:82" s="121" customFormat="1" ht="89.25" customHeight="1">
      <c r="A1360" s="13"/>
      <c r="B1360" s="13"/>
      <c r="C1360" s="13"/>
      <c r="D1360" s="212">
        <v>44974</v>
      </c>
      <c r="E1360" s="210" t="s">
        <v>2676</v>
      </c>
      <c r="F1360" s="211" t="s">
        <v>2165</v>
      </c>
      <c r="G1360" s="130" t="s">
        <v>8680</v>
      </c>
      <c r="H1360" s="85" t="str">
        <f>VLOOKUP(E1360&amp;F1360,Divipola!$C$1:$F$1149,4,FALSE)</f>
        <v>23162</v>
      </c>
      <c r="I1360" s="77"/>
      <c r="J1360" s="181"/>
      <c r="K1360" s="248"/>
      <c r="L1360" s="248"/>
      <c r="M1360" s="248"/>
      <c r="N1360" s="248"/>
      <c r="O1360" s="248"/>
      <c r="P1360" s="248"/>
      <c r="Q1360" s="248"/>
      <c r="R1360" s="248"/>
      <c r="S1360" s="249"/>
      <c r="T1360" s="249"/>
      <c r="U1360" s="249"/>
      <c r="V1360" s="249"/>
      <c r="W1360" s="249"/>
      <c r="X1360" s="249"/>
      <c r="Y1360" s="236"/>
      <c r="Z1360" s="237"/>
      <c r="AA1360" s="247"/>
      <c r="AB1360" s="383"/>
      <c r="AC1360" s="73"/>
      <c r="AD1360" s="414"/>
      <c r="AE1360" s="393"/>
      <c r="AF1360" s="78"/>
      <c r="AG1360" s="414"/>
      <c r="AH1360" s="383"/>
      <c r="AI1360" s="453"/>
      <c r="AJ1360" s="453"/>
      <c r="AK1360" s="414"/>
      <c r="AL1360" s="383"/>
      <c r="AM1360" s="383"/>
      <c r="AN1360" s="523"/>
      <c r="AO1360" s="414"/>
      <c r="AP1360" s="548"/>
      <c r="AQ1360" s="414"/>
      <c r="AR1360" s="78"/>
      <c r="AS1360" s="78"/>
      <c r="AT1360" s="414"/>
      <c r="AU1360" s="548"/>
      <c r="AV1360" s="548"/>
      <c r="AW1360" s="414"/>
      <c r="AX1360" s="383"/>
      <c r="AY1360" s="548"/>
      <c r="AZ1360" s="414"/>
      <c r="BA1360" s="383"/>
      <c r="BB1360" s="548"/>
      <c r="BC1360" s="78"/>
      <c r="BD1360" s="414"/>
      <c r="BE1360" s="414"/>
      <c r="BF1360" s="414"/>
      <c r="BG1360" s="414"/>
      <c r="BH1360" s="414"/>
      <c r="BI1360" s="383"/>
      <c r="BJ1360" s="383"/>
      <c r="BK1360" s="78"/>
      <c r="BL1360" s="414"/>
      <c r="BM1360" s="383"/>
      <c r="BN1360" s="78"/>
      <c r="BO1360" s="414"/>
      <c r="BP1360" s="78"/>
      <c r="BQ1360" s="414"/>
      <c r="BR1360" s="383"/>
      <c r="BS1360" s="78"/>
      <c r="BT1360" s="83"/>
      <c r="BU1360" s="75"/>
      <c r="BV1360" s="74"/>
      <c r="BW1360" s="74"/>
      <c r="BX1360" s="461" t="s">
        <v>5068</v>
      </c>
      <c r="BY1360" s="112">
        <f t="shared" si="137"/>
        <v>1355</v>
      </c>
      <c r="BZ1360" s="65">
        <f t="shared" si="136"/>
        <v>0</v>
      </c>
      <c r="CA1360" s="359">
        <f t="shared" si="132"/>
        <v>17</v>
      </c>
      <c r="CB1360" s="359">
        <f t="shared" si="133"/>
        <v>2</v>
      </c>
      <c r="CC1360" s="359">
        <f t="shared" si="134"/>
        <v>2023</v>
      </c>
      <c r="CD1360" s="359" t="str">
        <f t="shared" si="135"/>
        <v xml:space="preserve">172202323162INCENDIO FORESTAL </v>
      </c>
    </row>
    <row r="1361" spans="1:82" s="121" customFormat="1" ht="76.5" customHeight="1">
      <c r="A1361" s="13"/>
      <c r="B1361" s="13"/>
      <c r="C1361" s="13"/>
      <c r="D1361" s="212">
        <v>44974</v>
      </c>
      <c r="E1361" s="210" t="s">
        <v>2676</v>
      </c>
      <c r="F1361" s="211" t="s">
        <v>2165</v>
      </c>
      <c r="G1361" s="130" t="s">
        <v>8680</v>
      </c>
      <c r="H1361" s="85" t="str">
        <f>VLOOKUP(E1361&amp;F1361,Divipola!$C$1:$F$1149,4,FALSE)</f>
        <v>23162</v>
      </c>
      <c r="I1361" s="77"/>
      <c r="J1361" s="181"/>
      <c r="K1361" s="248"/>
      <c r="L1361" s="248"/>
      <c r="M1361" s="248"/>
      <c r="N1361" s="248"/>
      <c r="O1361" s="248"/>
      <c r="P1361" s="248"/>
      <c r="Q1361" s="248"/>
      <c r="R1361" s="248"/>
      <c r="S1361" s="249"/>
      <c r="T1361" s="249"/>
      <c r="U1361" s="249"/>
      <c r="V1361" s="249"/>
      <c r="W1361" s="249"/>
      <c r="X1361" s="249"/>
      <c r="Y1361" s="236"/>
      <c r="Z1361" s="237"/>
      <c r="AA1361" s="247"/>
      <c r="AB1361" s="383"/>
      <c r="AC1361" s="73"/>
      <c r="AD1361" s="414"/>
      <c r="AE1361" s="393"/>
      <c r="AF1361" s="78"/>
      <c r="AG1361" s="414"/>
      <c r="AH1361" s="383"/>
      <c r="AI1361" s="453"/>
      <c r="AJ1361" s="453"/>
      <c r="AK1361" s="414"/>
      <c r="AL1361" s="383"/>
      <c r="AM1361" s="383"/>
      <c r="AN1361" s="523"/>
      <c r="AO1361" s="414"/>
      <c r="AP1361" s="548"/>
      <c r="AQ1361" s="414"/>
      <c r="AR1361" s="78"/>
      <c r="AS1361" s="78"/>
      <c r="AT1361" s="414"/>
      <c r="AU1361" s="548"/>
      <c r="AV1361" s="548"/>
      <c r="AW1361" s="414"/>
      <c r="AX1361" s="383"/>
      <c r="AY1361" s="548"/>
      <c r="AZ1361" s="414"/>
      <c r="BA1361" s="383"/>
      <c r="BB1361" s="548"/>
      <c r="BC1361" s="78"/>
      <c r="BD1361" s="414"/>
      <c r="BE1361" s="414"/>
      <c r="BF1361" s="414"/>
      <c r="BG1361" s="414"/>
      <c r="BH1361" s="414"/>
      <c r="BI1361" s="383"/>
      <c r="BJ1361" s="383"/>
      <c r="BK1361" s="78"/>
      <c r="BL1361" s="414"/>
      <c r="BM1361" s="383"/>
      <c r="BN1361" s="78"/>
      <c r="BO1361" s="414"/>
      <c r="BP1361" s="78"/>
      <c r="BQ1361" s="414"/>
      <c r="BR1361" s="383"/>
      <c r="BS1361" s="78"/>
      <c r="BT1361" s="83"/>
      <c r="BU1361" s="75"/>
      <c r="BV1361" s="74"/>
      <c r="BW1361" s="74"/>
      <c r="BX1361" s="461" t="s">
        <v>5069</v>
      </c>
      <c r="BY1361" s="112">
        <f t="shared" si="137"/>
        <v>1356</v>
      </c>
      <c r="BZ1361" s="65">
        <f t="shared" si="136"/>
        <v>0</v>
      </c>
      <c r="CA1361" s="359">
        <f t="shared" si="132"/>
        <v>17</v>
      </c>
      <c r="CB1361" s="359">
        <f t="shared" si="133"/>
        <v>2</v>
      </c>
      <c r="CC1361" s="359">
        <f t="shared" si="134"/>
        <v>2023</v>
      </c>
      <c r="CD1361" s="359" t="str">
        <f t="shared" si="135"/>
        <v xml:space="preserve">172202323162INCENDIO FORESTAL </v>
      </c>
    </row>
    <row r="1362" spans="1:82" s="121" customFormat="1" ht="140.25" customHeight="1">
      <c r="A1362" s="13"/>
      <c r="B1362" s="13"/>
      <c r="C1362" s="13"/>
      <c r="D1362" s="212">
        <v>44974</v>
      </c>
      <c r="E1362" s="210" t="s">
        <v>2724</v>
      </c>
      <c r="F1362" s="211" t="s">
        <v>1342</v>
      </c>
      <c r="G1362" s="130" t="s">
        <v>8680</v>
      </c>
      <c r="H1362" s="85" t="str">
        <f>VLOOKUP(E1362&amp;F1362,Divipola!$C$1:$F$1149,4,FALSE)</f>
        <v>85139</v>
      </c>
      <c r="I1362" s="77"/>
      <c r="J1362" s="181"/>
      <c r="K1362" s="248"/>
      <c r="L1362" s="248"/>
      <c r="M1362" s="248"/>
      <c r="N1362" s="248"/>
      <c r="O1362" s="248"/>
      <c r="P1362" s="248"/>
      <c r="Q1362" s="248"/>
      <c r="R1362" s="248"/>
      <c r="S1362" s="249"/>
      <c r="T1362" s="249"/>
      <c r="U1362" s="249"/>
      <c r="V1362" s="249"/>
      <c r="W1362" s="249"/>
      <c r="X1362" s="249"/>
      <c r="Y1362" s="236"/>
      <c r="Z1362" s="237">
        <v>4</v>
      </c>
      <c r="AA1362" s="247"/>
      <c r="AB1362" s="383"/>
      <c r="AC1362" s="73"/>
      <c r="AD1362" s="414"/>
      <c r="AE1362" s="393"/>
      <c r="AF1362" s="78"/>
      <c r="AG1362" s="414"/>
      <c r="AH1362" s="383"/>
      <c r="AI1362" s="453"/>
      <c r="AJ1362" s="453"/>
      <c r="AK1362" s="414"/>
      <c r="AL1362" s="383"/>
      <c r="AM1362" s="383"/>
      <c r="AN1362" s="523"/>
      <c r="AO1362" s="414"/>
      <c r="AP1362" s="548"/>
      <c r="AQ1362" s="414"/>
      <c r="AR1362" s="78"/>
      <c r="AS1362" s="78"/>
      <c r="AT1362" s="414"/>
      <c r="AU1362" s="548"/>
      <c r="AV1362" s="548"/>
      <c r="AW1362" s="414"/>
      <c r="AX1362" s="383"/>
      <c r="AY1362" s="548"/>
      <c r="AZ1362" s="414"/>
      <c r="BA1362" s="383"/>
      <c r="BB1362" s="548"/>
      <c r="BC1362" s="78"/>
      <c r="BD1362" s="414"/>
      <c r="BE1362" s="414"/>
      <c r="BF1362" s="414"/>
      <c r="BG1362" s="414"/>
      <c r="BH1362" s="414"/>
      <c r="BI1362" s="383"/>
      <c r="BJ1362" s="383"/>
      <c r="BK1362" s="78"/>
      <c r="BL1362" s="414"/>
      <c r="BM1362" s="383"/>
      <c r="BN1362" s="78"/>
      <c r="BO1362" s="414"/>
      <c r="BP1362" s="78"/>
      <c r="BQ1362" s="414"/>
      <c r="BR1362" s="383"/>
      <c r="BS1362" s="78"/>
      <c r="BT1362" s="83"/>
      <c r="BU1362" s="75"/>
      <c r="BV1362" s="74"/>
      <c r="BW1362" s="74"/>
      <c r="BX1362" s="461" t="s">
        <v>5070</v>
      </c>
      <c r="BY1362" s="112">
        <f t="shared" si="137"/>
        <v>1357</v>
      </c>
      <c r="BZ1362" s="65">
        <f t="shared" si="136"/>
        <v>0</v>
      </c>
      <c r="CA1362" s="359">
        <f t="shared" si="132"/>
        <v>17</v>
      </c>
      <c r="CB1362" s="359">
        <f t="shared" si="133"/>
        <v>2</v>
      </c>
      <c r="CC1362" s="359">
        <f t="shared" si="134"/>
        <v>2023</v>
      </c>
      <c r="CD1362" s="359" t="str">
        <f t="shared" si="135"/>
        <v xml:space="preserve">172202385139INCENDIO FORESTAL </v>
      </c>
    </row>
    <row r="1363" spans="1:82" s="121" customFormat="1" ht="178.5" customHeight="1">
      <c r="A1363" s="13"/>
      <c r="B1363" s="13"/>
      <c r="C1363" s="13"/>
      <c r="D1363" s="212">
        <v>44974</v>
      </c>
      <c r="E1363" s="210" t="s">
        <v>2724</v>
      </c>
      <c r="F1363" s="211" t="s">
        <v>2159</v>
      </c>
      <c r="G1363" s="130" t="s">
        <v>8680</v>
      </c>
      <c r="H1363" s="85" t="str">
        <f>VLOOKUP(E1363&amp;F1363,Divipola!$C$1:$F$1149,4,FALSE)</f>
        <v>85010</v>
      </c>
      <c r="I1363" s="77"/>
      <c r="J1363" s="181"/>
      <c r="K1363" s="248"/>
      <c r="L1363" s="248"/>
      <c r="M1363" s="248"/>
      <c r="N1363" s="248"/>
      <c r="O1363" s="248"/>
      <c r="P1363" s="248"/>
      <c r="Q1363" s="248"/>
      <c r="R1363" s="248"/>
      <c r="S1363" s="249"/>
      <c r="T1363" s="249"/>
      <c r="U1363" s="249"/>
      <c r="V1363" s="249"/>
      <c r="W1363" s="249"/>
      <c r="X1363" s="249"/>
      <c r="Y1363" s="236"/>
      <c r="Z1363" s="237">
        <v>2</v>
      </c>
      <c r="AA1363" s="247"/>
      <c r="AB1363" s="383"/>
      <c r="AC1363" s="73"/>
      <c r="AD1363" s="414"/>
      <c r="AE1363" s="393"/>
      <c r="AF1363" s="78"/>
      <c r="AG1363" s="414"/>
      <c r="AH1363" s="383"/>
      <c r="AI1363" s="453"/>
      <c r="AJ1363" s="453"/>
      <c r="AK1363" s="414"/>
      <c r="AL1363" s="383"/>
      <c r="AM1363" s="383"/>
      <c r="AN1363" s="523"/>
      <c r="AO1363" s="414"/>
      <c r="AP1363" s="548"/>
      <c r="AQ1363" s="414"/>
      <c r="AR1363" s="78"/>
      <c r="AS1363" s="78"/>
      <c r="AT1363" s="414"/>
      <c r="AU1363" s="548"/>
      <c r="AV1363" s="548"/>
      <c r="AW1363" s="414"/>
      <c r="AX1363" s="383"/>
      <c r="AY1363" s="548"/>
      <c r="AZ1363" s="414"/>
      <c r="BA1363" s="383"/>
      <c r="BB1363" s="548"/>
      <c r="BC1363" s="78"/>
      <c r="BD1363" s="414"/>
      <c r="BE1363" s="414"/>
      <c r="BF1363" s="414"/>
      <c r="BG1363" s="414"/>
      <c r="BH1363" s="414"/>
      <c r="BI1363" s="383"/>
      <c r="BJ1363" s="383"/>
      <c r="BK1363" s="78"/>
      <c r="BL1363" s="414"/>
      <c r="BM1363" s="383"/>
      <c r="BN1363" s="78"/>
      <c r="BO1363" s="414"/>
      <c r="BP1363" s="78"/>
      <c r="BQ1363" s="414"/>
      <c r="BR1363" s="383"/>
      <c r="BS1363" s="78"/>
      <c r="BT1363" s="83"/>
      <c r="BU1363" s="75"/>
      <c r="BV1363" s="74"/>
      <c r="BW1363" s="74"/>
      <c r="BX1363" s="461" t="s">
        <v>5071</v>
      </c>
      <c r="BY1363" s="112">
        <f t="shared" si="137"/>
        <v>1358</v>
      </c>
      <c r="BZ1363" s="65">
        <f t="shared" si="136"/>
        <v>0</v>
      </c>
      <c r="CA1363" s="359">
        <f t="shared" si="132"/>
        <v>17</v>
      </c>
      <c r="CB1363" s="359">
        <f t="shared" si="133"/>
        <v>2</v>
      </c>
      <c r="CC1363" s="359">
        <f t="shared" si="134"/>
        <v>2023</v>
      </c>
      <c r="CD1363" s="359" t="str">
        <f t="shared" si="135"/>
        <v xml:space="preserve">172202385010INCENDIO FORESTAL </v>
      </c>
    </row>
    <row r="1364" spans="1:82" s="121" customFormat="1" ht="153" customHeight="1">
      <c r="A1364" s="13"/>
      <c r="B1364" s="13"/>
      <c r="C1364" s="13"/>
      <c r="D1364" s="212">
        <v>44974</v>
      </c>
      <c r="E1364" s="210" t="s">
        <v>2852</v>
      </c>
      <c r="F1364" s="211" t="s">
        <v>2641</v>
      </c>
      <c r="G1364" s="130" t="s">
        <v>8680</v>
      </c>
      <c r="H1364" s="85" t="str">
        <f>VLOOKUP(E1364&amp;F1364,Divipola!$C$1:$F$1149,4,FALSE)</f>
        <v>08758</v>
      </c>
      <c r="I1364" s="77"/>
      <c r="J1364" s="181"/>
      <c r="K1364" s="248"/>
      <c r="L1364" s="248"/>
      <c r="M1364" s="248"/>
      <c r="N1364" s="248"/>
      <c r="O1364" s="248"/>
      <c r="P1364" s="248"/>
      <c r="Q1364" s="248"/>
      <c r="R1364" s="248"/>
      <c r="S1364" s="249"/>
      <c r="T1364" s="249"/>
      <c r="U1364" s="249"/>
      <c r="V1364" s="249"/>
      <c r="W1364" s="249"/>
      <c r="X1364" s="249"/>
      <c r="Y1364" s="236"/>
      <c r="Z1364" s="237"/>
      <c r="AA1364" s="247"/>
      <c r="AB1364" s="383"/>
      <c r="AC1364" s="73"/>
      <c r="AD1364" s="414"/>
      <c r="AE1364" s="393"/>
      <c r="AF1364" s="78"/>
      <c r="AG1364" s="414"/>
      <c r="AH1364" s="383"/>
      <c r="AI1364" s="453"/>
      <c r="AJ1364" s="453"/>
      <c r="AK1364" s="414"/>
      <c r="AL1364" s="383"/>
      <c r="AM1364" s="383"/>
      <c r="AN1364" s="523"/>
      <c r="AO1364" s="414"/>
      <c r="AP1364" s="548"/>
      <c r="AQ1364" s="414"/>
      <c r="AR1364" s="78"/>
      <c r="AS1364" s="78"/>
      <c r="AT1364" s="414"/>
      <c r="AU1364" s="548"/>
      <c r="AV1364" s="548"/>
      <c r="AW1364" s="414"/>
      <c r="AX1364" s="383"/>
      <c r="AY1364" s="548"/>
      <c r="AZ1364" s="414"/>
      <c r="BA1364" s="383"/>
      <c r="BB1364" s="548"/>
      <c r="BC1364" s="78"/>
      <c r="BD1364" s="414"/>
      <c r="BE1364" s="414"/>
      <c r="BF1364" s="414"/>
      <c r="BG1364" s="414"/>
      <c r="BH1364" s="414"/>
      <c r="BI1364" s="383"/>
      <c r="BJ1364" s="383"/>
      <c r="BK1364" s="78"/>
      <c r="BL1364" s="414"/>
      <c r="BM1364" s="383"/>
      <c r="BN1364" s="78"/>
      <c r="BO1364" s="414"/>
      <c r="BP1364" s="78"/>
      <c r="BQ1364" s="414"/>
      <c r="BR1364" s="383"/>
      <c r="BS1364" s="78"/>
      <c r="BT1364" s="83"/>
      <c r="BU1364" s="75"/>
      <c r="BV1364" s="74"/>
      <c r="BW1364" s="74"/>
      <c r="BX1364" s="461" t="s">
        <v>5072</v>
      </c>
      <c r="BY1364" s="112">
        <f t="shared" si="137"/>
        <v>1359</v>
      </c>
      <c r="BZ1364" s="65">
        <f t="shared" si="136"/>
        <v>0</v>
      </c>
      <c r="CA1364" s="359">
        <f t="shared" si="132"/>
        <v>17</v>
      </c>
      <c r="CB1364" s="359">
        <f t="shared" si="133"/>
        <v>2</v>
      </c>
      <c r="CC1364" s="359">
        <f t="shared" si="134"/>
        <v>2023</v>
      </c>
      <c r="CD1364" s="359" t="str">
        <f t="shared" si="135"/>
        <v xml:space="preserve">172202308758INCENDIO FORESTAL </v>
      </c>
    </row>
    <row r="1365" spans="1:82" s="121" customFormat="1" ht="76.5" customHeight="1">
      <c r="A1365" s="13"/>
      <c r="B1365" s="13"/>
      <c r="C1365" s="13"/>
      <c r="D1365" s="212">
        <v>44974</v>
      </c>
      <c r="E1365" s="210" t="s">
        <v>2833</v>
      </c>
      <c r="F1365" s="211" t="s">
        <v>933</v>
      </c>
      <c r="G1365" s="130" t="s">
        <v>8680</v>
      </c>
      <c r="H1365" s="85" t="str">
        <f>VLOOKUP(E1365&amp;F1365,Divipola!$C$1:$F$1149,4,FALSE)</f>
        <v>20621</v>
      </c>
      <c r="I1365" s="77"/>
      <c r="J1365" s="181"/>
      <c r="K1365" s="248"/>
      <c r="L1365" s="248"/>
      <c r="M1365" s="248"/>
      <c r="N1365" s="248"/>
      <c r="O1365" s="248"/>
      <c r="P1365" s="248"/>
      <c r="Q1365" s="248"/>
      <c r="R1365" s="248"/>
      <c r="S1365" s="249"/>
      <c r="T1365" s="249"/>
      <c r="U1365" s="249"/>
      <c r="V1365" s="249"/>
      <c r="W1365" s="249"/>
      <c r="X1365" s="249"/>
      <c r="Y1365" s="236"/>
      <c r="Z1365" s="237"/>
      <c r="AA1365" s="247"/>
      <c r="AB1365" s="383"/>
      <c r="AC1365" s="73"/>
      <c r="AD1365" s="414"/>
      <c r="AE1365" s="393"/>
      <c r="AF1365" s="78"/>
      <c r="AG1365" s="414"/>
      <c r="AH1365" s="383"/>
      <c r="AI1365" s="453"/>
      <c r="AJ1365" s="453"/>
      <c r="AK1365" s="414"/>
      <c r="AL1365" s="383"/>
      <c r="AM1365" s="383"/>
      <c r="AN1365" s="523"/>
      <c r="AO1365" s="414"/>
      <c r="AP1365" s="548"/>
      <c r="AQ1365" s="414"/>
      <c r="AR1365" s="78"/>
      <c r="AS1365" s="78"/>
      <c r="AT1365" s="414"/>
      <c r="AU1365" s="548"/>
      <c r="AV1365" s="548"/>
      <c r="AW1365" s="414"/>
      <c r="AX1365" s="383"/>
      <c r="AY1365" s="548"/>
      <c r="AZ1365" s="414"/>
      <c r="BA1365" s="383"/>
      <c r="BB1365" s="548"/>
      <c r="BC1365" s="78"/>
      <c r="BD1365" s="414"/>
      <c r="BE1365" s="414"/>
      <c r="BF1365" s="414"/>
      <c r="BG1365" s="414"/>
      <c r="BH1365" s="414"/>
      <c r="BI1365" s="383"/>
      <c r="BJ1365" s="383"/>
      <c r="BK1365" s="78"/>
      <c r="BL1365" s="414"/>
      <c r="BM1365" s="383"/>
      <c r="BN1365" s="78"/>
      <c r="BO1365" s="414"/>
      <c r="BP1365" s="78"/>
      <c r="BQ1365" s="414"/>
      <c r="BR1365" s="383"/>
      <c r="BS1365" s="78"/>
      <c r="BT1365" s="83"/>
      <c r="BU1365" s="75"/>
      <c r="BV1365" s="74"/>
      <c r="BW1365" s="74"/>
      <c r="BX1365" s="461" t="s">
        <v>5073</v>
      </c>
      <c r="BY1365" s="112">
        <f t="shared" si="137"/>
        <v>1360</v>
      </c>
      <c r="BZ1365" s="65">
        <f t="shared" si="136"/>
        <v>0</v>
      </c>
      <c r="CA1365" s="359">
        <f t="shared" si="132"/>
        <v>17</v>
      </c>
      <c r="CB1365" s="359">
        <f t="shared" si="133"/>
        <v>2</v>
      </c>
      <c r="CC1365" s="359">
        <f t="shared" si="134"/>
        <v>2023</v>
      </c>
      <c r="CD1365" s="359" t="str">
        <f t="shared" si="135"/>
        <v xml:space="preserve">172202320621INCENDIO FORESTAL </v>
      </c>
    </row>
    <row r="1366" spans="1:82" s="121" customFormat="1" ht="102" customHeight="1">
      <c r="A1366" s="13"/>
      <c r="B1366" s="13"/>
      <c r="C1366" s="13"/>
      <c r="D1366" s="212">
        <v>44974</v>
      </c>
      <c r="E1366" s="210" t="s">
        <v>2724</v>
      </c>
      <c r="F1366" s="211" t="s">
        <v>1343</v>
      </c>
      <c r="G1366" s="130" t="s">
        <v>8680</v>
      </c>
      <c r="H1366" s="85" t="str">
        <f>VLOOKUP(E1366&amp;F1366,Divipola!$C$1:$F$1149,4,FALSE)</f>
        <v>85001</v>
      </c>
      <c r="I1366" s="77"/>
      <c r="J1366" s="181"/>
      <c r="K1366" s="248"/>
      <c r="L1366" s="248"/>
      <c r="M1366" s="248"/>
      <c r="N1366" s="248"/>
      <c r="O1366" s="248"/>
      <c r="P1366" s="248"/>
      <c r="Q1366" s="248"/>
      <c r="R1366" s="248"/>
      <c r="S1366" s="249"/>
      <c r="T1366" s="249"/>
      <c r="U1366" s="249"/>
      <c r="V1366" s="249"/>
      <c r="W1366" s="249"/>
      <c r="X1366" s="249"/>
      <c r="Y1366" s="236"/>
      <c r="Z1366" s="237"/>
      <c r="AA1366" s="247"/>
      <c r="AB1366" s="383"/>
      <c r="AC1366" s="73"/>
      <c r="AD1366" s="414"/>
      <c r="AE1366" s="393"/>
      <c r="AF1366" s="78"/>
      <c r="AG1366" s="414"/>
      <c r="AH1366" s="383"/>
      <c r="AI1366" s="453"/>
      <c r="AJ1366" s="453"/>
      <c r="AK1366" s="414"/>
      <c r="AL1366" s="383"/>
      <c r="AM1366" s="383"/>
      <c r="AN1366" s="523"/>
      <c r="AO1366" s="414"/>
      <c r="AP1366" s="548"/>
      <c r="AQ1366" s="414"/>
      <c r="AR1366" s="78"/>
      <c r="AS1366" s="78"/>
      <c r="AT1366" s="414"/>
      <c r="AU1366" s="548"/>
      <c r="AV1366" s="548"/>
      <c r="AW1366" s="414"/>
      <c r="AX1366" s="383"/>
      <c r="AY1366" s="548"/>
      <c r="AZ1366" s="414"/>
      <c r="BA1366" s="383"/>
      <c r="BB1366" s="548"/>
      <c r="BC1366" s="78"/>
      <c r="BD1366" s="414"/>
      <c r="BE1366" s="414"/>
      <c r="BF1366" s="414"/>
      <c r="BG1366" s="414"/>
      <c r="BH1366" s="414"/>
      <c r="BI1366" s="383"/>
      <c r="BJ1366" s="383"/>
      <c r="BK1366" s="78"/>
      <c r="BL1366" s="414"/>
      <c r="BM1366" s="383"/>
      <c r="BN1366" s="78"/>
      <c r="BO1366" s="414"/>
      <c r="BP1366" s="78"/>
      <c r="BQ1366" s="414"/>
      <c r="BR1366" s="383"/>
      <c r="BS1366" s="78"/>
      <c r="BT1366" s="83"/>
      <c r="BU1366" s="75"/>
      <c r="BV1366" s="74"/>
      <c r="BW1366" s="74"/>
      <c r="BX1366" s="461" t="s">
        <v>5074</v>
      </c>
      <c r="BY1366" s="112">
        <f t="shared" si="137"/>
        <v>1361</v>
      </c>
      <c r="BZ1366" s="65">
        <f t="shared" si="136"/>
        <v>0</v>
      </c>
      <c r="CA1366" s="359">
        <f t="shared" si="132"/>
        <v>17</v>
      </c>
      <c r="CB1366" s="359">
        <f t="shared" si="133"/>
        <v>2</v>
      </c>
      <c r="CC1366" s="359">
        <f t="shared" si="134"/>
        <v>2023</v>
      </c>
      <c r="CD1366" s="359" t="str">
        <f t="shared" si="135"/>
        <v xml:space="preserve">172202385001INCENDIO FORESTAL </v>
      </c>
    </row>
    <row r="1367" spans="1:82" s="121" customFormat="1" ht="102" customHeight="1">
      <c r="A1367" s="13"/>
      <c r="B1367" s="13"/>
      <c r="C1367" s="13"/>
      <c r="D1367" s="212">
        <v>44974</v>
      </c>
      <c r="E1367" s="210" t="s">
        <v>2661</v>
      </c>
      <c r="F1367" s="211" t="s">
        <v>691</v>
      </c>
      <c r="G1367" s="130" t="s">
        <v>8680</v>
      </c>
      <c r="H1367" s="85" t="str">
        <f>VLOOKUP(E1367&amp;F1367,Divipola!$C$1:$F$1149,4,FALSE)</f>
        <v>15778</v>
      </c>
      <c r="I1367" s="77"/>
      <c r="J1367" s="181"/>
      <c r="K1367" s="248"/>
      <c r="L1367" s="248"/>
      <c r="M1367" s="248"/>
      <c r="N1367" s="248"/>
      <c r="O1367" s="248"/>
      <c r="P1367" s="248"/>
      <c r="Q1367" s="248"/>
      <c r="R1367" s="248"/>
      <c r="S1367" s="249"/>
      <c r="T1367" s="249"/>
      <c r="U1367" s="249"/>
      <c r="V1367" s="249"/>
      <c r="W1367" s="249"/>
      <c r="X1367" s="249"/>
      <c r="Y1367" s="236"/>
      <c r="Z1367" s="237">
        <v>1</v>
      </c>
      <c r="AA1367" s="247"/>
      <c r="AB1367" s="383"/>
      <c r="AC1367" s="73"/>
      <c r="AD1367" s="414"/>
      <c r="AE1367" s="393"/>
      <c r="AF1367" s="78"/>
      <c r="AG1367" s="414"/>
      <c r="AH1367" s="383"/>
      <c r="AI1367" s="453"/>
      <c r="AJ1367" s="453"/>
      <c r="AK1367" s="414"/>
      <c r="AL1367" s="383"/>
      <c r="AM1367" s="383"/>
      <c r="AN1367" s="523"/>
      <c r="AO1367" s="414"/>
      <c r="AP1367" s="548"/>
      <c r="AQ1367" s="414"/>
      <c r="AR1367" s="78"/>
      <c r="AS1367" s="78"/>
      <c r="AT1367" s="414"/>
      <c r="AU1367" s="548"/>
      <c r="AV1367" s="548"/>
      <c r="AW1367" s="414"/>
      <c r="AX1367" s="383"/>
      <c r="AY1367" s="548"/>
      <c r="AZ1367" s="414"/>
      <c r="BA1367" s="383"/>
      <c r="BB1367" s="548"/>
      <c r="BC1367" s="78"/>
      <c r="BD1367" s="414"/>
      <c r="BE1367" s="414"/>
      <c r="BF1367" s="414"/>
      <c r="BG1367" s="414"/>
      <c r="BH1367" s="414"/>
      <c r="BI1367" s="383"/>
      <c r="BJ1367" s="383"/>
      <c r="BK1367" s="78"/>
      <c r="BL1367" s="414"/>
      <c r="BM1367" s="383"/>
      <c r="BN1367" s="78"/>
      <c r="BO1367" s="414"/>
      <c r="BP1367" s="78"/>
      <c r="BQ1367" s="414"/>
      <c r="BR1367" s="383"/>
      <c r="BS1367" s="78"/>
      <c r="BT1367" s="83"/>
      <c r="BU1367" s="75"/>
      <c r="BV1367" s="74"/>
      <c r="BW1367" s="74"/>
      <c r="BX1367" s="461" t="s">
        <v>5075</v>
      </c>
      <c r="BY1367" s="112">
        <f t="shared" si="137"/>
        <v>1362</v>
      </c>
      <c r="BZ1367" s="65">
        <f t="shared" si="136"/>
        <v>0</v>
      </c>
      <c r="CA1367" s="359">
        <f t="shared" si="132"/>
        <v>17</v>
      </c>
      <c r="CB1367" s="359">
        <f t="shared" si="133"/>
        <v>2</v>
      </c>
      <c r="CC1367" s="359">
        <f t="shared" si="134"/>
        <v>2023</v>
      </c>
      <c r="CD1367" s="359" t="str">
        <f t="shared" si="135"/>
        <v xml:space="preserve">172202315778INCENDIO FORESTAL </v>
      </c>
    </row>
    <row r="1368" spans="1:82" s="121" customFormat="1" ht="153" customHeight="1">
      <c r="A1368" s="13"/>
      <c r="B1368" s="13"/>
      <c r="C1368" s="13"/>
      <c r="D1368" s="212">
        <v>44974</v>
      </c>
      <c r="E1368" s="210" t="s">
        <v>2852</v>
      </c>
      <c r="F1368" s="211" t="s">
        <v>1404</v>
      </c>
      <c r="G1368" s="130" t="s">
        <v>8680</v>
      </c>
      <c r="H1368" s="85" t="str">
        <f>VLOOKUP(E1368&amp;F1368,Divipola!$C$1:$F$1149,4,FALSE)</f>
        <v>08421</v>
      </c>
      <c r="I1368" s="77"/>
      <c r="J1368" s="181"/>
      <c r="K1368" s="248"/>
      <c r="L1368" s="248"/>
      <c r="M1368" s="248"/>
      <c r="N1368" s="248"/>
      <c r="O1368" s="248"/>
      <c r="P1368" s="248"/>
      <c r="Q1368" s="248"/>
      <c r="R1368" s="248"/>
      <c r="S1368" s="249"/>
      <c r="T1368" s="249"/>
      <c r="U1368" s="249"/>
      <c r="V1368" s="249"/>
      <c r="W1368" s="249"/>
      <c r="X1368" s="249"/>
      <c r="Y1368" s="236"/>
      <c r="Z1368" s="237">
        <v>4</v>
      </c>
      <c r="AA1368" s="247"/>
      <c r="AB1368" s="383"/>
      <c r="AC1368" s="73"/>
      <c r="AD1368" s="414"/>
      <c r="AE1368" s="393"/>
      <c r="AF1368" s="78"/>
      <c r="AG1368" s="414"/>
      <c r="AH1368" s="383"/>
      <c r="AI1368" s="453"/>
      <c r="AJ1368" s="453"/>
      <c r="AK1368" s="414"/>
      <c r="AL1368" s="383"/>
      <c r="AM1368" s="383"/>
      <c r="AN1368" s="523"/>
      <c r="AO1368" s="414"/>
      <c r="AP1368" s="548"/>
      <c r="AQ1368" s="414"/>
      <c r="AR1368" s="78"/>
      <c r="AS1368" s="78"/>
      <c r="AT1368" s="414"/>
      <c r="AU1368" s="548"/>
      <c r="AV1368" s="548"/>
      <c r="AW1368" s="414"/>
      <c r="AX1368" s="383"/>
      <c r="AY1368" s="548"/>
      <c r="AZ1368" s="414"/>
      <c r="BA1368" s="383"/>
      <c r="BB1368" s="548"/>
      <c r="BC1368" s="78"/>
      <c r="BD1368" s="414"/>
      <c r="BE1368" s="414"/>
      <c r="BF1368" s="414"/>
      <c r="BG1368" s="414"/>
      <c r="BH1368" s="414"/>
      <c r="BI1368" s="383"/>
      <c r="BJ1368" s="383"/>
      <c r="BK1368" s="78"/>
      <c r="BL1368" s="414"/>
      <c r="BM1368" s="383"/>
      <c r="BN1368" s="78"/>
      <c r="BO1368" s="414"/>
      <c r="BP1368" s="78"/>
      <c r="BQ1368" s="414"/>
      <c r="BR1368" s="383"/>
      <c r="BS1368" s="78"/>
      <c r="BT1368" s="83"/>
      <c r="BU1368" s="75"/>
      <c r="BV1368" s="74"/>
      <c r="BW1368" s="74"/>
      <c r="BX1368" s="461" t="s">
        <v>5076</v>
      </c>
      <c r="BY1368" s="112">
        <f t="shared" si="137"/>
        <v>1363</v>
      </c>
      <c r="BZ1368" s="65">
        <f t="shared" si="136"/>
        <v>0</v>
      </c>
      <c r="CA1368" s="359">
        <f t="shared" si="132"/>
        <v>17</v>
      </c>
      <c r="CB1368" s="359">
        <f t="shared" si="133"/>
        <v>2</v>
      </c>
      <c r="CC1368" s="359">
        <f t="shared" si="134"/>
        <v>2023</v>
      </c>
      <c r="CD1368" s="359" t="str">
        <f t="shared" si="135"/>
        <v xml:space="preserve">172202308421INCENDIO FORESTAL </v>
      </c>
    </row>
    <row r="1369" spans="1:82" s="121" customFormat="1" ht="204" customHeight="1">
      <c r="A1369" s="13"/>
      <c r="B1369" s="13"/>
      <c r="C1369" s="13"/>
      <c r="D1369" s="212">
        <v>44974</v>
      </c>
      <c r="E1369" s="210" t="s">
        <v>2852</v>
      </c>
      <c r="F1369" s="211" t="s">
        <v>1433</v>
      </c>
      <c r="G1369" s="130" t="s">
        <v>8680</v>
      </c>
      <c r="H1369" s="85" t="str">
        <f>VLOOKUP(E1369&amp;F1369,Divipola!$C$1:$F$1149,4,FALSE)</f>
        <v>08675</v>
      </c>
      <c r="I1369" s="77"/>
      <c r="J1369" s="181"/>
      <c r="K1369" s="248"/>
      <c r="L1369" s="248"/>
      <c r="M1369" s="248"/>
      <c r="N1369" s="248"/>
      <c r="O1369" s="248"/>
      <c r="P1369" s="248"/>
      <c r="Q1369" s="248"/>
      <c r="R1369" s="248"/>
      <c r="S1369" s="249"/>
      <c r="T1369" s="249"/>
      <c r="U1369" s="249"/>
      <c r="V1369" s="249"/>
      <c r="W1369" s="249"/>
      <c r="X1369" s="249"/>
      <c r="Y1369" s="236"/>
      <c r="Z1369" s="237">
        <v>1</v>
      </c>
      <c r="AA1369" s="247"/>
      <c r="AB1369" s="383"/>
      <c r="AC1369" s="73"/>
      <c r="AD1369" s="414"/>
      <c r="AE1369" s="393"/>
      <c r="AF1369" s="78"/>
      <c r="AG1369" s="414"/>
      <c r="AH1369" s="383"/>
      <c r="AI1369" s="453"/>
      <c r="AJ1369" s="453"/>
      <c r="AK1369" s="414"/>
      <c r="AL1369" s="383"/>
      <c r="AM1369" s="383"/>
      <c r="AN1369" s="523"/>
      <c r="AO1369" s="414"/>
      <c r="AP1369" s="548"/>
      <c r="AQ1369" s="414"/>
      <c r="AR1369" s="78"/>
      <c r="AS1369" s="78"/>
      <c r="AT1369" s="414"/>
      <c r="AU1369" s="548"/>
      <c r="AV1369" s="548"/>
      <c r="AW1369" s="414"/>
      <c r="AX1369" s="383"/>
      <c r="AY1369" s="548"/>
      <c r="AZ1369" s="414"/>
      <c r="BA1369" s="383"/>
      <c r="BB1369" s="548"/>
      <c r="BC1369" s="78"/>
      <c r="BD1369" s="414"/>
      <c r="BE1369" s="414"/>
      <c r="BF1369" s="414"/>
      <c r="BG1369" s="414"/>
      <c r="BH1369" s="414"/>
      <c r="BI1369" s="383"/>
      <c r="BJ1369" s="383"/>
      <c r="BK1369" s="78"/>
      <c r="BL1369" s="414"/>
      <c r="BM1369" s="383"/>
      <c r="BN1369" s="78"/>
      <c r="BO1369" s="414"/>
      <c r="BP1369" s="78"/>
      <c r="BQ1369" s="414"/>
      <c r="BR1369" s="383"/>
      <c r="BS1369" s="78"/>
      <c r="BT1369" s="83"/>
      <c r="BU1369" s="75"/>
      <c r="BV1369" s="74"/>
      <c r="BW1369" s="74"/>
      <c r="BX1369" s="461" t="s">
        <v>5077</v>
      </c>
      <c r="BY1369" s="112">
        <f t="shared" si="137"/>
        <v>1364</v>
      </c>
      <c r="BZ1369" s="65">
        <f t="shared" si="136"/>
        <v>0</v>
      </c>
      <c r="CA1369" s="359">
        <f t="shared" si="132"/>
        <v>17</v>
      </c>
      <c r="CB1369" s="359">
        <f t="shared" si="133"/>
        <v>2</v>
      </c>
      <c r="CC1369" s="359">
        <f t="shared" si="134"/>
        <v>2023</v>
      </c>
      <c r="CD1369" s="359" t="str">
        <f t="shared" si="135"/>
        <v xml:space="preserve">172202308675INCENDIO FORESTAL </v>
      </c>
    </row>
    <row r="1370" spans="1:82" s="121" customFormat="1" ht="102" customHeight="1">
      <c r="A1370" s="13"/>
      <c r="B1370" s="13"/>
      <c r="C1370" s="13"/>
      <c r="D1370" s="212">
        <v>44974</v>
      </c>
      <c r="E1370" s="210" t="s">
        <v>2833</v>
      </c>
      <c r="F1370" s="211" t="s">
        <v>900</v>
      </c>
      <c r="G1370" s="130" t="s">
        <v>8680</v>
      </c>
      <c r="H1370" s="85" t="str">
        <f>VLOOKUP(E1370&amp;F1370,Divipola!$C$1:$F$1149,4,FALSE)</f>
        <v>20060</v>
      </c>
      <c r="I1370" s="77"/>
      <c r="J1370" s="181"/>
      <c r="K1370" s="248"/>
      <c r="L1370" s="248"/>
      <c r="M1370" s="248"/>
      <c r="N1370" s="248"/>
      <c r="O1370" s="248"/>
      <c r="P1370" s="248"/>
      <c r="Q1370" s="248"/>
      <c r="R1370" s="248"/>
      <c r="S1370" s="249"/>
      <c r="T1370" s="249"/>
      <c r="U1370" s="249"/>
      <c r="V1370" s="249"/>
      <c r="W1370" s="249"/>
      <c r="X1370" s="249"/>
      <c r="Y1370" s="236"/>
      <c r="Z1370" s="237">
        <v>5</v>
      </c>
      <c r="AA1370" s="247"/>
      <c r="AB1370" s="383"/>
      <c r="AC1370" s="73"/>
      <c r="AD1370" s="414"/>
      <c r="AE1370" s="393"/>
      <c r="AF1370" s="78"/>
      <c r="AG1370" s="414"/>
      <c r="AH1370" s="383"/>
      <c r="AI1370" s="453"/>
      <c r="AJ1370" s="453"/>
      <c r="AK1370" s="414"/>
      <c r="AL1370" s="383"/>
      <c r="AM1370" s="383"/>
      <c r="AN1370" s="523"/>
      <c r="AO1370" s="414"/>
      <c r="AP1370" s="548"/>
      <c r="AQ1370" s="414"/>
      <c r="AR1370" s="78"/>
      <c r="AS1370" s="78"/>
      <c r="AT1370" s="414"/>
      <c r="AU1370" s="548"/>
      <c r="AV1370" s="548"/>
      <c r="AW1370" s="414"/>
      <c r="AX1370" s="383"/>
      <c r="AY1370" s="548"/>
      <c r="AZ1370" s="414"/>
      <c r="BA1370" s="383"/>
      <c r="BB1370" s="548"/>
      <c r="BC1370" s="78"/>
      <c r="BD1370" s="414"/>
      <c r="BE1370" s="414"/>
      <c r="BF1370" s="414"/>
      <c r="BG1370" s="414"/>
      <c r="BH1370" s="414"/>
      <c r="BI1370" s="383"/>
      <c r="BJ1370" s="383"/>
      <c r="BK1370" s="78"/>
      <c r="BL1370" s="414"/>
      <c r="BM1370" s="383"/>
      <c r="BN1370" s="78"/>
      <c r="BO1370" s="414"/>
      <c r="BP1370" s="78"/>
      <c r="BQ1370" s="414"/>
      <c r="BR1370" s="383"/>
      <c r="BS1370" s="78"/>
      <c r="BT1370" s="83"/>
      <c r="BU1370" s="75"/>
      <c r="BV1370" s="74"/>
      <c r="BW1370" s="74"/>
      <c r="BX1370" s="461" t="s">
        <v>5078</v>
      </c>
      <c r="BY1370" s="112">
        <f t="shared" si="137"/>
        <v>1365</v>
      </c>
      <c r="BZ1370" s="65">
        <f t="shared" si="136"/>
        <v>0</v>
      </c>
      <c r="CA1370" s="359">
        <f t="shared" ref="CA1370:CA1433" si="138">DAY(D1370)</f>
        <v>17</v>
      </c>
      <c r="CB1370" s="359">
        <f t="shared" ref="CB1370:CB1433" si="139">MONTH(D1370)</f>
        <v>2</v>
      </c>
      <c r="CC1370" s="359">
        <f t="shared" ref="CC1370:CC1433" si="140">YEAR(D1370)</f>
        <v>2023</v>
      </c>
      <c r="CD1370" s="359" t="str">
        <f t="shared" ref="CD1370:CD1433" si="141">CONCATENATE(CA1370,CB1370,CC1370,H1370,G1370)</f>
        <v xml:space="preserve">172202320060INCENDIO FORESTAL </v>
      </c>
    </row>
    <row r="1371" spans="1:82" s="121" customFormat="1" ht="153" customHeight="1">
      <c r="A1371" s="13"/>
      <c r="B1371" s="13"/>
      <c r="C1371" s="13"/>
      <c r="D1371" s="212">
        <v>44974</v>
      </c>
      <c r="E1371" s="210" t="s">
        <v>2833</v>
      </c>
      <c r="F1371" s="211" t="s">
        <v>904</v>
      </c>
      <c r="G1371" s="130" t="s">
        <v>8680</v>
      </c>
      <c r="H1371" s="85" t="str">
        <f>VLOOKUP(E1371&amp;F1371,Divipola!$C$1:$F$1149,4,FALSE)</f>
        <v>20178</v>
      </c>
      <c r="I1371" s="77"/>
      <c r="J1371" s="181"/>
      <c r="K1371" s="248"/>
      <c r="L1371" s="248"/>
      <c r="M1371" s="248"/>
      <c r="N1371" s="248"/>
      <c r="O1371" s="248"/>
      <c r="P1371" s="248"/>
      <c r="Q1371" s="248"/>
      <c r="R1371" s="248"/>
      <c r="S1371" s="249"/>
      <c r="T1371" s="249"/>
      <c r="U1371" s="249"/>
      <c r="V1371" s="249"/>
      <c r="W1371" s="249"/>
      <c r="X1371" s="249"/>
      <c r="Y1371" s="236"/>
      <c r="Z1371" s="237">
        <v>14</v>
      </c>
      <c r="AA1371" s="247"/>
      <c r="AB1371" s="383"/>
      <c r="AC1371" s="73"/>
      <c r="AD1371" s="414"/>
      <c r="AE1371" s="393"/>
      <c r="AF1371" s="78"/>
      <c r="AG1371" s="414"/>
      <c r="AH1371" s="383"/>
      <c r="AI1371" s="453"/>
      <c r="AJ1371" s="453"/>
      <c r="AK1371" s="414"/>
      <c r="AL1371" s="383"/>
      <c r="AM1371" s="383"/>
      <c r="AN1371" s="523"/>
      <c r="AO1371" s="414"/>
      <c r="AP1371" s="548"/>
      <c r="AQ1371" s="414"/>
      <c r="AR1371" s="78"/>
      <c r="AS1371" s="78"/>
      <c r="AT1371" s="414"/>
      <c r="AU1371" s="548"/>
      <c r="AV1371" s="548"/>
      <c r="AW1371" s="414"/>
      <c r="AX1371" s="383"/>
      <c r="AY1371" s="548"/>
      <c r="AZ1371" s="414"/>
      <c r="BA1371" s="383"/>
      <c r="BB1371" s="548"/>
      <c r="BC1371" s="78"/>
      <c r="BD1371" s="414"/>
      <c r="BE1371" s="414"/>
      <c r="BF1371" s="414"/>
      <c r="BG1371" s="414"/>
      <c r="BH1371" s="414"/>
      <c r="BI1371" s="383"/>
      <c r="BJ1371" s="383"/>
      <c r="BK1371" s="78"/>
      <c r="BL1371" s="414"/>
      <c r="BM1371" s="383"/>
      <c r="BN1371" s="78"/>
      <c r="BO1371" s="414"/>
      <c r="BP1371" s="78"/>
      <c r="BQ1371" s="414"/>
      <c r="BR1371" s="383"/>
      <c r="BS1371" s="78"/>
      <c r="BT1371" s="83"/>
      <c r="BU1371" s="75"/>
      <c r="BV1371" s="74"/>
      <c r="BW1371" s="74"/>
      <c r="BX1371" s="461" t="s">
        <v>5079</v>
      </c>
      <c r="BY1371" s="112">
        <f t="shared" si="137"/>
        <v>1366</v>
      </c>
      <c r="BZ1371" s="65">
        <f t="shared" si="136"/>
        <v>0</v>
      </c>
      <c r="CA1371" s="359">
        <f t="shared" si="138"/>
        <v>17</v>
      </c>
      <c r="CB1371" s="359">
        <f t="shared" si="139"/>
        <v>2</v>
      </c>
      <c r="CC1371" s="359">
        <f t="shared" si="140"/>
        <v>2023</v>
      </c>
      <c r="CD1371" s="359" t="str">
        <f t="shared" si="141"/>
        <v xml:space="preserve">172202320178INCENDIO FORESTAL </v>
      </c>
    </row>
    <row r="1372" spans="1:82" s="121" customFormat="1" ht="72" customHeight="1">
      <c r="A1372" s="13"/>
      <c r="B1372" s="13"/>
      <c r="C1372" s="13"/>
      <c r="D1372" s="212">
        <v>44974</v>
      </c>
      <c r="E1372" s="210" t="s">
        <v>2833</v>
      </c>
      <c r="F1372" s="211" t="s">
        <v>922</v>
      </c>
      <c r="G1372" s="130" t="s">
        <v>8680</v>
      </c>
      <c r="H1372" s="85" t="str">
        <f>VLOOKUP(E1372&amp;F1372,Divipola!$C$1:$F$1149,4,FALSE)</f>
        <v>20443</v>
      </c>
      <c r="I1372" s="77"/>
      <c r="J1372" s="181"/>
      <c r="K1372" s="248"/>
      <c r="L1372" s="248"/>
      <c r="M1372" s="248"/>
      <c r="N1372" s="248"/>
      <c r="O1372" s="248"/>
      <c r="P1372" s="248"/>
      <c r="Q1372" s="248"/>
      <c r="R1372" s="248"/>
      <c r="S1372" s="249"/>
      <c r="T1372" s="249"/>
      <c r="U1372" s="249"/>
      <c r="V1372" s="249"/>
      <c r="W1372" s="249"/>
      <c r="X1372" s="249"/>
      <c r="Y1372" s="236"/>
      <c r="Z1372" s="237">
        <v>15</v>
      </c>
      <c r="AA1372" s="247"/>
      <c r="AB1372" s="383"/>
      <c r="AC1372" s="73"/>
      <c r="AD1372" s="414"/>
      <c r="AE1372" s="393"/>
      <c r="AF1372" s="78"/>
      <c r="AG1372" s="414"/>
      <c r="AH1372" s="383"/>
      <c r="AI1372" s="453"/>
      <c r="AJ1372" s="453"/>
      <c r="AK1372" s="414"/>
      <c r="AL1372" s="383"/>
      <c r="AM1372" s="383"/>
      <c r="AN1372" s="523"/>
      <c r="AO1372" s="414"/>
      <c r="AP1372" s="548"/>
      <c r="AQ1372" s="414"/>
      <c r="AR1372" s="78"/>
      <c r="AS1372" s="78"/>
      <c r="AT1372" s="414"/>
      <c r="AU1372" s="548"/>
      <c r="AV1372" s="548"/>
      <c r="AW1372" s="414"/>
      <c r="AX1372" s="383"/>
      <c r="AY1372" s="548"/>
      <c r="AZ1372" s="414"/>
      <c r="BA1372" s="383"/>
      <c r="BB1372" s="548"/>
      <c r="BC1372" s="78"/>
      <c r="BD1372" s="414"/>
      <c r="BE1372" s="414"/>
      <c r="BF1372" s="414"/>
      <c r="BG1372" s="414"/>
      <c r="BH1372" s="414"/>
      <c r="BI1372" s="383"/>
      <c r="BJ1372" s="383"/>
      <c r="BK1372" s="78"/>
      <c r="BL1372" s="414"/>
      <c r="BM1372" s="383"/>
      <c r="BN1372" s="78"/>
      <c r="BO1372" s="414"/>
      <c r="BP1372" s="78"/>
      <c r="BQ1372" s="414"/>
      <c r="BR1372" s="383"/>
      <c r="BS1372" s="78"/>
      <c r="BT1372" s="83"/>
      <c r="BU1372" s="75"/>
      <c r="BV1372" s="74"/>
      <c r="BW1372" s="74"/>
      <c r="BX1372" s="473" t="s">
        <v>5080</v>
      </c>
      <c r="BY1372" s="112">
        <f t="shared" si="137"/>
        <v>1367</v>
      </c>
      <c r="BZ1372" s="65">
        <f t="shared" si="136"/>
        <v>0</v>
      </c>
      <c r="CA1372" s="359">
        <f t="shared" si="138"/>
        <v>17</v>
      </c>
      <c r="CB1372" s="359">
        <f t="shared" si="139"/>
        <v>2</v>
      </c>
      <c r="CC1372" s="359">
        <f t="shared" si="140"/>
        <v>2023</v>
      </c>
      <c r="CD1372" s="359" t="str">
        <f t="shared" si="141"/>
        <v xml:space="preserve">172202320443INCENDIO FORESTAL </v>
      </c>
    </row>
    <row r="1373" spans="1:82" s="121" customFormat="1" ht="140.25" customHeight="1">
      <c r="A1373" s="13"/>
      <c r="B1373" s="13"/>
      <c r="C1373" s="13"/>
      <c r="D1373" s="212">
        <v>44974</v>
      </c>
      <c r="E1373" s="210" t="s">
        <v>2829</v>
      </c>
      <c r="F1373" s="211" t="s">
        <v>2450</v>
      </c>
      <c r="G1373" s="130" t="s">
        <v>8680</v>
      </c>
      <c r="H1373" s="85" t="str">
        <f>VLOOKUP(E1373&amp;F1373,Divipola!$C$1:$F$1149,4,FALSE)</f>
        <v>05376</v>
      </c>
      <c r="I1373" s="77"/>
      <c r="J1373" s="181"/>
      <c r="K1373" s="248"/>
      <c r="L1373" s="248"/>
      <c r="M1373" s="248"/>
      <c r="N1373" s="248"/>
      <c r="O1373" s="248"/>
      <c r="P1373" s="248"/>
      <c r="Q1373" s="248"/>
      <c r="R1373" s="248"/>
      <c r="S1373" s="249"/>
      <c r="T1373" s="249"/>
      <c r="U1373" s="249"/>
      <c r="V1373" s="249"/>
      <c r="W1373" s="249"/>
      <c r="X1373" s="249"/>
      <c r="Y1373" s="236"/>
      <c r="Z1373" s="237"/>
      <c r="AA1373" s="247"/>
      <c r="AB1373" s="383"/>
      <c r="AC1373" s="73"/>
      <c r="AD1373" s="414"/>
      <c r="AE1373" s="393"/>
      <c r="AF1373" s="78"/>
      <c r="AG1373" s="414"/>
      <c r="AH1373" s="383"/>
      <c r="AI1373" s="453"/>
      <c r="AJ1373" s="453"/>
      <c r="AK1373" s="414"/>
      <c r="AL1373" s="383"/>
      <c r="AM1373" s="383"/>
      <c r="AN1373" s="523"/>
      <c r="AO1373" s="414"/>
      <c r="AP1373" s="548"/>
      <c r="AQ1373" s="414"/>
      <c r="AR1373" s="78"/>
      <c r="AS1373" s="78"/>
      <c r="AT1373" s="414"/>
      <c r="AU1373" s="548"/>
      <c r="AV1373" s="548"/>
      <c r="AW1373" s="414"/>
      <c r="AX1373" s="383"/>
      <c r="AY1373" s="548"/>
      <c r="AZ1373" s="414"/>
      <c r="BA1373" s="383"/>
      <c r="BB1373" s="548"/>
      <c r="BC1373" s="78"/>
      <c r="BD1373" s="414"/>
      <c r="BE1373" s="414"/>
      <c r="BF1373" s="414"/>
      <c r="BG1373" s="414"/>
      <c r="BH1373" s="414"/>
      <c r="BI1373" s="383"/>
      <c r="BJ1373" s="383"/>
      <c r="BK1373" s="78"/>
      <c r="BL1373" s="414"/>
      <c r="BM1373" s="383"/>
      <c r="BN1373" s="78"/>
      <c r="BO1373" s="414"/>
      <c r="BP1373" s="78"/>
      <c r="BQ1373" s="414"/>
      <c r="BR1373" s="383"/>
      <c r="BS1373" s="78"/>
      <c r="BT1373" s="83"/>
      <c r="BU1373" s="75"/>
      <c r="BV1373" s="74"/>
      <c r="BW1373" s="74"/>
      <c r="BX1373" s="461" t="s">
        <v>5081</v>
      </c>
      <c r="BY1373" s="112">
        <f t="shared" si="137"/>
        <v>1368</v>
      </c>
      <c r="BZ1373" s="65">
        <f t="shared" si="136"/>
        <v>0</v>
      </c>
      <c r="CA1373" s="359">
        <f t="shared" si="138"/>
        <v>17</v>
      </c>
      <c r="CB1373" s="359">
        <f t="shared" si="139"/>
        <v>2</v>
      </c>
      <c r="CC1373" s="359">
        <f t="shared" si="140"/>
        <v>2023</v>
      </c>
      <c r="CD1373" s="359" t="str">
        <f t="shared" si="141"/>
        <v xml:space="preserve">172202305376INCENDIO FORESTAL </v>
      </c>
    </row>
    <row r="1374" spans="1:82" s="121" customFormat="1" ht="178.5" customHeight="1">
      <c r="A1374" s="13"/>
      <c r="B1374" s="13"/>
      <c r="C1374" s="13"/>
      <c r="D1374" s="212">
        <v>44974</v>
      </c>
      <c r="E1374" s="210" t="s">
        <v>2718</v>
      </c>
      <c r="F1374" s="211" t="s">
        <v>1369</v>
      </c>
      <c r="G1374" s="130" t="s">
        <v>8680</v>
      </c>
      <c r="H1374" s="85" t="str">
        <f>VLOOKUP(E1374&amp;F1374,Divipola!$C$1:$F$1149,4,FALSE)</f>
        <v>25817</v>
      </c>
      <c r="I1374" s="77"/>
      <c r="J1374" s="181"/>
      <c r="K1374" s="248"/>
      <c r="L1374" s="248"/>
      <c r="M1374" s="248"/>
      <c r="N1374" s="248"/>
      <c r="O1374" s="248"/>
      <c r="P1374" s="248"/>
      <c r="Q1374" s="248"/>
      <c r="R1374" s="248"/>
      <c r="S1374" s="249"/>
      <c r="T1374" s="249"/>
      <c r="U1374" s="249"/>
      <c r="V1374" s="249"/>
      <c r="W1374" s="249"/>
      <c r="X1374" s="249"/>
      <c r="Y1374" s="236"/>
      <c r="Z1374" s="237">
        <v>2</v>
      </c>
      <c r="AA1374" s="247"/>
      <c r="AB1374" s="383"/>
      <c r="AC1374" s="73"/>
      <c r="AD1374" s="414"/>
      <c r="AE1374" s="393"/>
      <c r="AF1374" s="78"/>
      <c r="AG1374" s="414"/>
      <c r="AH1374" s="383"/>
      <c r="AI1374" s="453"/>
      <c r="AJ1374" s="453"/>
      <c r="AK1374" s="414"/>
      <c r="AL1374" s="383"/>
      <c r="AM1374" s="383"/>
      <c r="AN1374" s="523"/>
      <c r="AO1374" s="414"/>
      <c r="AP1374" s="548"/>
      <c r="AQ1374" s="414"/>
      <c r="AR1374" s="78"/>
      <c r="AS1374" s="78"/>
      <c r="AT1374" s="414"/>
      <c r="AU1374" s="548"/>
      <c r="AV1374" s="548"/>
      <c r="AW1374" s="414"/>
      <c r="AX1374" s="383"/>
      <c r="AY1374" s="548"/>
      <c r="AZ1374" s="414"/>
      <c r="BA1374" s="383"/>
      <c r="BB1374" s="548"/>
      <c r="BC1374" s="78"/>
      <c r="BD1374" s="414"/>
      <c r="BE1374" s="414"/>
      <c r="BF1374" s="414"/>
      <c r="BG1374" s="414"/>
      <c r="BH1374" s="414"/>
      <c r="BI1374" s="383"/>
      <c r="BJ1374" s="383"/>
      <c r="BK1374" s="78"/>
      <c r="BL1374" s="414"/>
      <c r="BM1374" s="383"/>
      <c r="BN1374" s="78"/>
      <c r="BO1374" s="414"/>
      <c r="BP1374" s="78"/>
      <c r="BQ1374" s="414"/>
      <c r="BR1374" s="383"/>
      <c r="BS1374" s="78"/>
      <c r="BT1374" s="83"/>
      <c r="BU1374" s="75"/>
      <c r="BV1374" s="74"/>
      <c r="BW1374" s="74"/>
      <c r="BX1374" s="461" t="s">
        <v>5082</v>
      </c>
      <c r="BY1374" s="112">
        <f t="shared" si="137"/>
        <v>1369</v>
      </c>
      <c r="BZ1374" s="65">
        <f t="shared" si="136"/>
        <v>0</v>
      </c>
      <c r="CA1374" s="359">
        <f t="shared" si="138"/>
        <v>17</v>
      </c>
      <c r="CB1374" s="359">
        <f t="shared" si="139"/>
        <v>2</v>
      </c>
      <c r="CC1374" s="359">
        <f t="shared" si="140"/>
        <v>2023</v>
      </c>
      <c r="CD1374" s="359" t="str">
        <f t="shared" si="141"/>
        <v xml:space="preserve">172202325817INCENDIO FORESTAL </v>
      </c>
    </row>
    <row r="1375" spans="1:82" s="121" customFormat="1" ht="89.25" customHeight="1">
      <c r="A1375" s="13"/>
      <c r="B1375" s="13"/>
      <c r="C1375" s="13"/>
      <c r="D1375" s="212">
        <v>44974</v>
      </c>
      <c r="E1375" s="210" t="s">
        <v>2829</v>
      </c>
      <c r="F1375" s="211" t="s">
        <v>2663</v>
      </c>
      <c r="G1375" s="130" t="s">
        <v>8680</v>
      </c>
      <c r="H1375" s="85" t="str">
        <f>VLOOKUP(E1375&amp;F1375,Divipola!$C$1:$F$1149,4,FALSE)</f>
        <v>05088</v>
      </c>
      <c r="I1375" s="77"/>
      <c r="J1375" s="181"/>
      <c r="K1375" s="248"/>
      <c r="L1375" s="248"/>
      <c r="M1375" s="248"/>
      <c r="N1375" s="248"/>
      <c r="O1375" s="248"/>
      <c r="P1375" s="248"/>
      <c r="Q1375" s="248"/>
      <c r="R1375" s="248"/>
      <c r="S1375" s="249"/>
      <c r="T1375" s="249"/>
      <c r="U1375" s="249"/>
      <c r="V1375" s="249"/>
      <c r="W1375" s="249"/>
      <c r="X1375" s="249"/>
      <c r="Y1375" s="236"/>
      <c r="Z1375" s="237"/>
      <c r="AA1375" s="247"/>
      <c r="AB1375" s="383"/>
      <c r="AC1375" s="73"/>
      <c r="AD1375" s="414"/>
      <c r="AE1375" s="393"/>
      <c r="AF1375" s="78"/>
      <c r="AG1375" s="414"/>
      <c r="AH1375" s="383"/>
      <c r="AI1375" s="453"/>
      <c r="AJ1375" s="453"/>
      <c r="AK1375" s="414"/>
      <c r="AL1375" s="383"/>
      <c r="AM1375" s="383"/>
      <c r="AN1375" s="523"/>
      <c r="AO1375" s="414"/>
      <c r="AP1375" s="548"/>
      <c r="AQ1375" s="414"/>
      <c r="AR1375" s="78"/>
      <c r="AS1375" s="78"/>
      <c r="AT1375" s="414"/>
      <c r="AU1375" s="548"/>
      <c r="AV1375" s="548"/>
      <c r="AW1375" s="414"/>
      <c r="AX1375" s="383"/>
      <c r="AY1375" s="548"/>
      <c r="AZ1375" s="414"/>
      <c r="BA1375" s="383"/>
      <c r="BB1375" s="548"/>
      <c r="BC1375" s="78"/>
      <c r="BD1375" s="414"/>
      <c r="BE1375" s="414"/>
      <c r="BF1375" s="414"/>
      <c r="BG1375" s="414"/>
      <c r="BH1375" s="414"/>
      <c r="BI1375" s="383"/>
      <c r="BJ1375" s="383"/>
      <c r="BK1375" s="78"/>
      <c r="BL1375" s="414"/>
      <c r="BM1375" s="383"/>
      <c r="BN1375" s="78"/>
      <c r="BO1375" s="414"/>
      <c r="BP1375" s="78"/>
      <c r="BQ1375" s="414"/>
      <c r="BR1375" s="383"/>
      <c r="BS1375" s="78"/>
      <c r="BT1375" s="83"/>
      <c r="BU1375" s="75"/>
      <c r="BV1375" s="74"/>
      <c r="BW1375" s="74"/>
      <c r="BX1375" s="461" t="s">
        <v>5083</v>
      </c>
      <c r="BY1375" s="112">
        <f t="shared" si="137"/>
        <v>1370</v>
      </c>
      <c r="BZ1375" s="65">
        <f t="shared" si="136"/>
        <v>0</v>
      </c>
      <c r="CA1375" s="359">
        <f t="shared" si="138"/>
        <v>17</v>
      </c>
      <c r="CB1375" s="359">
        <f t="shared" si="139"/>
        <v>2</v>
      </c>
      <c r="CC1375" s="359">
        <f t="shared" si="140"/>
        <v>2023</v>
      </c>
      <c r="CD1375" s="359" t="str">
        <f t="shared" si="141"/>
        <v xml:space="preserve">172202305088INCENDIO FORESTAL </v>
      </c>
    </row>
    <row r="1376" spans="1:82" s="121" customFormat="1" ht="408" customHeight="1">
      <c r="A1376" s="13"/>
      <c r="B1376" s="13"/>
      <c r="C1376" s="13"/>
      <c r="D1376" s="212">
        <v>44974</v>
      </c>
      <c r="E1376" s="210" t="s">
        <v>2661</v>
      </c>
      <c r="F1376" s="211" t="s">
        <v>2632</v>
      </c>
      <c r="G1376" s="130" t="s">
        <v>8680</v>
      </c>
      <c r="H1376" s="85" t="str">
        <f>VLOOKUP(E1376&amp;F1376,Divipola!$C$1:$F$1149,4,FALSE)</f>
        <v>15001</v>
      </c>
      <c r="I1376" s="77"/>
      <c r="J1376" s="181"/>
      <c r="K1376" s="248"/>
      <c r="L1376" s="248"/>
      <c r="M1376" s="248"/>
      <c r="N1376" s="248"/>
      <c r="O1376" s="248"/>
      <c r="P1376" s="248"/>
      <c r="Q1376" s="248"/>
      <c r="R1376" s="248"/>
      <c r="S1376" s="249"/>
      <c r="T1376" s="249"/>
      <c r="U1376" s="249"/>
      <c r="V1376" s="249"/>
      <c r="W1376" s="249"/>
      <c r="X1376" s="249"/>
      <c r="Y1376" s="236"/>
      <c r="Z1376" s="237">
        <v>1</v>
      </c>
      <c r="AA1376" s="247"/>
      <c r="AB1376" s="383"/>
      <c r="AC1376" s="73"/>
      <c r="AD1376" s="414"/>
      <c r="AE1376" s="393"/>
      <c r="AF1376" s="78"/>
      <c r="AG1376" s="414"/>
      <c r="AH1376" s="383"/>
      <c r="AI1376" s="453"/>
      <c r="AJ1376" s="453"/>
      <c r="AK1376" s="414"/>
      <c r="AL1376" s="383"/>
      <c r="AM1376" s="383"/>
      <c r="AN1376" s="523"/>
      <c r="AO1376" s="414"/>
      <c r="AP1376" s="548"/>
      <c r="AQ1376" s="414"/>
      <c r="AR1376" s="78"/>
      <c r="AS1376" s="78"/>
      <c r="AT1376" s="414"/>
      <c r="AU1376" s="548"/>
      <c r="AV1376" s="548"/>
      <c r="AW1376" s="414"/>
      <c r="AX1376" s="383"/>
      <c r="AY1376" s="548"/>
      <c r="AZ1376" s="414"/>
      <c r="BA1376" s="383"/>
      <c r="BB1376" s="548"/>
      <c r="BC1376" s="78"/>
      <c r="BD1376" s="414"/>
      <c r="BE1376" s="414"/>
      <c r="BF1376" s="414"/>
      <c r="BG1376" s="414"/>
      <c r="BH1376" s="414"/>
      <c r="BI1376" s="383"/>
      <c r="BJ1376" s="383"/>
      <c r="BK1376" s="78"/>
      <c r="BL1376" s="414"/>
      <c r="BM1376" s="383"/>
      <c r="BN1376" s="78"/>
      <c r="BO1376" s="414"/>
      <c r="BP1376" s="78"/>
      <c r="BQ1376" s="414"/>
      <c r="BR1376" s="383"/>
      <c r="BS1376" s="78"/>
      <c r="BT1376" s="83"/>
      <c r="BU1376" s="75"/>
      <c r="BV1376" s="74"/>
      <c r="BW1376" s="74"/>
      <c r="BX1376" s="461" t="s">
        <v>5084</v>
      </c>
      <c r="BY1376" s="112">
        <f t="shared" si="137"/>
        <v>1371</v>
      </c>
      <c r="BZ1376" s="65">
        <f t="shared" si="136"/>
        <v>0</v>
      </c>
      <c r="CA1376" s="359">
        <f t="shared" si="138"/>
        <v>17</v>
      </c>
      <c r="CB1376" s="359">
        <f t="shared" si="139"/>
        <v>2</v>
      </c>
      <c r="CC1376" s="359">
        <f t="shared" si="140"/>
        <v>2023</v>
      </c>
      <c r="CD1376" s="359" t="str">
        <f t="shared" si="141"/>
        <v xml:space="preserve">172202315001INCENDIO FORESTAL </v>
      </c>
    </row>
    <row r="1377" spans="1:82" s="121" customFormat="1" ht="89.25" customHeight="1">
      <c r="A1377" s="13"/>
      <c r="B1377" s="13"/>
      <c r="C1377" s="13"/>
      <c r="D1377" s="212">
        <v>44974</v>
      </c>
      <c r="E1377" s="210" t="s">
        <v>2861</v>
      </c>
      <c r="F1377" s="211" t="s">
        <v>410</v>
      </c>
      <c r="G1377" s="130" t="s">
        <v>8680</v>
      </c>
      <c r="H1377" s="85" t="str">
        <f>VLOOKUP(E1377&amp;F1377,Divipola!$C$1:$F$1149,4,FALSE)</f>
        <v>44855</v>
      </c>
      <c r="I1377" s="77"/>
      <c r="J1377" s="181"/>
      <c r="K1377" s="306"/>
      <c r="L1377" s="309"/>
      <c r="M1377" s="309"/>
      <c r="N1377" s="316"/>
      <c r="O1377" s="316"/>
      <c r="P1377" s="316"/>
      <c r="Q1377" s="316"/>
      <c r="R1377" s="316"/>
      <c r="S1377" s="317"/>
      <c r="T1377" s="317"/>
      <c r="U1377" s="317"/>
      <c r="V1377" s="317"/>
      <c r="W1377" s="317"/>
      <c r="X1377" s="317"/>
      <c r="Y1377" s="310"/>
      <c r="Z1377" s="306">
        <v>2</v>
      </c>
      <c r="AA1377" s="311"/>
      <c r="AB1377" s="383"/>
      <c r="AC1377" s="73"/>
      <c r="AD1377" s="414"/>
      <c r="AE1377" s="393"/>
      <c r="AF1377" s="78"/>
      <c r="AG1377" s="414"/>
      <c r="AH1377" s="383"/>
      <c r="AI1377" s="453"/>
      <c r="AJ1377" s="453"/>
      <c r="AK1377" s="414"/>
      <c r="AL1377" s="383"/>
      <c r="AM1377" s="383"/>
      <c r="AN1377" s="523"/>
      <c r="AO1377" s="414"/>
      <c r="AP1377" s="548"/>
      <c r="AQ1377" s="414"/>
      <c r="AR1377" s="78"/>
      <c r="AS1377" s="78"/>
      <c r="AT1377" s="414"/>
      <c r="AU1377" s="548"/>
      <c r="AV1377" s="548"/>
      <c r="AW1377" s="414"/>
      <c r="AX1377" s="383"/>
      <c r="AY1377" s="548"/>
      <c r="AZ1377" s="414"/>
      <c r="BA1377" s="383"/>
      <c r="BB1377" s="548"/>
      <c r="BC1377" s="78"/>
      <c r="BD1377" s="414"/>
      <c r="BE1377" s="414"/>
      <c r="BF1377" s="414"/>
      <c r="BG1377" s="414"/>
      <c r="BH1377" s="414"/>
      <c r="BI1377" s="383"/>
      <c r="BJ1377" s="383"/>
      <c r="BK1377" s="78"/>
      <c r="BL1377" s="414"/>
      <c r="BM1377" s="383"/>
      <c r="BN1377" s="78"/>
      <c r="BO1377" s="414"/>
      <c r="BP1377" s="78"/>
      <c r="BQ1377" s="414"/>
      <c r="BR1377" s="383"/>
      <c r="BS1377" s="78"/>
      <c r="BT1377" s="83"/>
      <c r="BU1377" s="75"/>
      <c r="BV1377" s="74"/>
      <c r="BW1377" s="74"/>
      <c r="BX1377" s="462" t="s">
        <v>6252</v>
      </c>
      <c r="BY1377" s="112">
        <f t="shared" si="137"/>
        <v>1372</v>
      </c>
      <c r="BZ1377" s="65">
        <f t="shared" si="136"/>
        <v>0</v>
      </c>
      <c r="CA1377" s="359">
        <f t="shared" si="138"/>
        <v>17</v>
      </c>
      <c r="CB1377" s="359">
        <f t="shared" si="139"/>
        <v>2</v>
      </c>
      <c r="CC1377" s="359">
        <f t="shared" si="140"/>
        <v>2023</v>
      </c>
      <c r="CD1377" s="359" t="str">
        <f t="shared" si="141"/>
        <v xml:space="preserve">172202344855INCENDIO FORESTAL </v>
      </c>
    </row>
    <row r="1378" spans="1:82" s="121" customFormat="1" ht="89.25" customHeight="1">
      <c r="A1378" s="13"/>
      <c r="B1378" s="13"/>
      <c r="C1378" s="13"/>
      <c r="D1378" s="212">
        <v>44974</v>
      </c>
      <c r="E1378" s="210" t="s">
        <v>2861</v>
      </c>
      <c r="F1378" s="211" t="s">
        <v>2169</v>
      </c>
      <c r="G1378" s="130" t="s">
        <v>8680</v>
      </c>
      <c r="H1378" s="85" t="str">
        <f>VLOOKUP(E1378&amp;F1378,Divipola!$C$1:$F$1149,4,FALSE)</f>
        <v>44001</v>
      </c>
      <c r="I1378" s="77"/>
      <c r="J1378" s="181"/>
      <c r="K1378" s="306"/>
      <c r="L1378" s="309"/>
      <c r="M1378" s="309"/>
      <c r="N1378" s="316"/>
      <c r="O1378" s="316"/>
      <c r="P1378" s="316"/>
      <c r="Q1378" s="316"/>
      <c r="R1378" s="316"/>
      <c r="S1378" s="317"/>
      <c r="T1378" s="317"/>
      <c r="U1378" s="317"/>
      <c r="V1378" s="317"/>
      <c r="W1378" s="317"/>
      <c r="X1378" s="317"/>
      <c r="Y1378" s="310"/>
      <c r="Z1378" s="306">
        <v>1</v>
      </c>
      <c r="AA1378" s="311"/>
      <c r="AB1378" s="383"/>
      <c r="AC1378" s="73"/>
      <c r="AD1378" s="414"/>
      <c r="AE1378" s="393"/>
      <c r="AF1378" s="78"/>
      <c r="AG1378" s="414"/>
      <c r="AH1378" s="383"/>
      <c r="AI1378" s="453"/>
      <c r="AJ1378" s="453"/>
      <c r="AK1378" s="414"/>
      <c r="AL1378" s="383"/>
      <c r="AM1378" s="383"/>
      <c r="AN1378" s="523"/>
      <c r="AO1378" s="414"/>
      <c r="AP1378" s="548"/>
      <c r="AQ1378" s="414"/>
      <c r="AR1378" s="78"/>
      <c r="AS1378" s="78"/>
      <c r="AT1378" s="414"/>
      <c r="AU1378" s="548"/>
      <c r="AV1378" s="548"/>
      <c r="AW1378" s="414"/>
      <c r="AX1378" s="383"/>
      <c r="AY1378" s="548"/>
      <c r="AZ1378" s="414"/>
      <c r="BA1378" s="383"/>
      <c r="BB1378" s="548"/>
      <c r="BC1378" s="78"/>
      <c r="BD1378" s="414"/>
      <c r="BE1378" s="414"/>
      <c r="BF1378" s="414"/>
      <c r="BG1378" s="414"/>
      <c r="BH1378" s="414"/>
      <c r="BI1378" s="383"/>
      <c r="BJ1378" s="383"/>
      <c r="BK1378" s="691"/>
      <c r="BL1378" s="414"/>
      <c r="BM1378" s="383"/>
      <c r="BN1378" s="78"/>
      <c r="BO1378" s="414"/>
      <c r="BP1378" s="78"/>
      <c r="BQ1378" s="414"/>
      <c r="BR1378" s="383"/>
      <c r="BS1378" s="78"/>
      <c r="BT1378" s="83"/>
      <c r="BU1378" s="75"/>
      <c r="BV1378" s="74"/>
      <c r="BW1378" s="74"/>
      <c r="BX1378" s="462" t="s">
        <v>6253</v>
      </c>
      <c r="BY1378" s="112">
        <f t="shared" si="137"/>
        <v>1373</v>
      </c>
      <c r="BZ1378" s="65">
        <f t="shared" si="136"/>
        <v>0</v>
      </c>
      <c r="CA1378" s="359">
        <f t="shared" si="138"/>
        <v>17</v>
      </c>
      <c r="CB1378" s="359">
        <f t="shared" si="139"/>
        <v>2</v>
      </c>
      <c r="CC1378" s="359">
        <f t="shared" si="140"/>
        <v>2023</v>
      </c>
      <c r="CD1378" s="359" t="str">
        <f t="shared" si="141"/>
        <v xml:space="preserve">172202344001INCENDIO FORESTAL </v>
      </c>
    </row>
    <row r="1379" spans="1:82" s="121" customFormat="1" ht="76.5" customHeight="1">
      <c r="A1379" s="13"/>
      <c r="B1379" s="13"/>
      <c r="C1379" s="13"/>
      <c r="D1379" s="212">
        <v>44974</v>
      </c>
      <c r="E1379" s="210" t="s">
        <v>2861</v>
      </c>
      <c r="F1379" s="211" t="s">
        <v>2169</v>
      </c>
      <c r="G1379" s="130" t="s">
        <v>8680</v>
      </c>
      <c r="H1379" s="85" t="str">
        <f>VLOOKUP(E1379&amp;F1379,Divipola!$C$1:$F$1149,4,FALSE)</f>
        <v>44001</v>
      </c>
      <c r="I1379" s="77"/>
      <c r="J1379" s="181"/>
      <c r="K1379" s="306"/>
      <c r="L1379" s="309"/>
      <c r="M1379" s="309"/>
      <c r="N1379" s="316"/>
      <c r="O1379" s="316"/>
      <c r="P1379" s="316"/>
      <c r="Q1379" s="316"/>
      <c r="R1379" s="316"/>
      <c r="S1379" s="317"/>
      <c r="T1379" s="317"/>
      <c r="U1379" s="317"/>
      <c r="V1379" s="317"/>
      <c r="W1379" s="317"/>
      <c r="X1379" s="317"/>
      <c r="Y1379" s="310"/>
      <c r="Z1379" s="306">
        <v>2</v>
      </c>
      <c r="AA1379" s="311"/>
      <c r="AB1379" s="383"/>
      <c r="AC1379" s="73"/>
      <c r="AD1379" s="414"/>
      <c r="AE1379" s="393"/>
      <c r="AF1379" s="78"/>
      <c r="AG1379" s="414"/>
      <c r="AH1379" s="383"/>
      <c r="AI1379" s="453"/>
      <c r="AJ1379" s="453"/>
      <c r="AK1379" s="414"/>
      <c r="AL1379" s="383"/>
      <c r="AM1379" s="383"/>
      <c r="AN1379" s="523"/>
      <c r="AO1379" s="414"/>
      <c r="AP1379" s="548"/>
      <c r="AQ1379" s="414"/>
      <c r="AR1379" s="78"/>
      <c r="AS1379" s="78"/>
      <c r="AT1379" s="414"/>
      <c r="AU1379" s="548"/>
      <c r="AV1379" s="548"/>
      <c r="AW1379" s="414"/>
      <c r="AX1379" s="383"/>
      <c r="AY1379" s="548"/>
      <c r="AZ1379" s="414"/>
      <c r="BA1379" s="383"/>
      <c r="BB1379" s="548"/>
      <c r="BC1379" s="78"/>
      <c r="BD1379" s="414"/>
      <c r="BE1379" s="414"/>
      <c r="BF1379" s="414"/>
      <c r="BG1379" s="414"/>
      <c r="BH1379" s="414"/>
      <c r="BI1379" s="383"/>
      <c r="BJ1379" s="383"/>
      <c r="BK1379" s="691"/>
      <c r="BL1379" s="414"/>
      <c r="BM1379" s="383"/>
      <c r="BN1379" s="78"/>
      <c r="BO1379" s="414"/>
      <c r="BP1379" s="78"/>
      <c r="BQ1379" s="414"/>
      <c r="BR1379" s="383"/>
      <c r="BS1379" s="78"/>
      <c r="BT1379" s="83"/>
      <c r="BU1379" s="75"/>
      <c r="BV1379" s="74"/>
      <c r="BW1379" s="74"/>
      <c r="BX1379" s="462" t="s">
        <v>6254</v>
      </c>
      <c r="BY1379" s="112">
        <f t="shared" si="137"/>
        <v>1374</v>
      </c>
      <c r="BZ1379" s="65">
        <f t="shared" si="136"/>
        <v>0</v>
      </c>
      <c r="CA1379" s="359">
        <f t="shared" si="138"/>
        <v>17</v>
      </c>
      <c r="CB1379" s="359">
        <f t="shared" si="139"/>
        <v>2</v>
      </c>
      <c r="CC1379" s="359">
        <f t="shared" si="140"/>
        <v>2023</v>
      </c>
      <c r="CD1379" s="359" t="str">
        <f t="shared" si="141"/>
        <v xml:space="preserve">172202344001INCENDIO FORESTAL </v>
      </c>
    </row>
    <row r="1380" spans="1:82" s="121" customFormat="1" ht="76.5" customHeight="1">
      <c r="A1380" s="13"/>
      <c r="B1380" s="13"/>
      <c r="C1380" s="13"/>
      <c r="D1380" s="212">
        <v>44974</v>
      </c>
      <c r="E1380" s="210" t="s">
        <v>2861</v>
      </c>
      <c r="F1380" s="211" t="s">
        <v>2169</v>
      </c>
      <c r="G1380" s="130" t="s">
        <v>8680</v>
      </c>
      <c r="H1380" s="85" t="str">
        <f>VLOOKUP(E1380&amp;F1380,Divipola!$C$1:$F$1149,4,FALSE)</f>
        <v>44001</v>
      </c>
      <c r="I1380" s="77"/>
      <c r="J1380" s="181"/>
      <c r="K1380" s="306"/>
      <c r="L1380" s="309"/>
      <c r="M1380" s="309"/>
      <c r="N1380" s="316"/>
      <c r="O1380" s="316"/>
      <c r="P1380" s="316"/>
      <c r="Q1380" s="316"/>
      <c r="R1380" s="316"/>
      <c r="S1380" s="317"/>
      <c r="T1380" s="317"/>
      <c r="U1380" s="317"/>
      <c r="V1380" s="317"/>
      <c r="W1380" s="317"/>
      <c r="X1380" s="317"/>
      <c r="Y1380" s="310"/>
      <c r="Z1380" s="306">
        <v>1</v>
      </c>
      <c r="AA1380" s="311"/>
      <c r="AB1380" s="383"/>
      <c r="AC1380" s="73"/>
      <c r="AD1380" s="414"/>
      <c r="AE1380" s="393"/>
      <c r="AF1380" s="78"/>
      <c r="AG1380" s="414"/>
      <c r="AH1380" s="383"/>
      <c r="AI1380" s="453"/>
      <c r="AJ1380" s="453"/>
      <c r="AK1380" s="414"/>
      <c r="AL1380" s="383"/>
      <c r="AM1380" s="383"/>
      <c r="AN1380" s="523"/>
      <c r="AO1380" s="414"/>
      <c r="AP1380" s="548"/>
      <c r="AQ1380" s="414"/>
      <c r="AR1380" s="78"/>
      <c r="AS1380" s="78"/>
      <c r="AT1380" s="414"/>
      <c r="AU1380" s="548"/>
      <c r="AV1380" s="548"/>
      <c r="AW1380" s="414"/>
      <c r="AX1380" s="383"/>
      <c r="AY1380" s="548"/>
      <c r="AZ1380" s="414"/>
      <c r="BA1380" s="383"/>
      <c r="BB1380" s="548"/>
      <c r="BC1380" s="78"/>
      <c r="BD1380" s="414"/>
      <c r="BE1380" s="414"/>
      <c r="BF1380" s="414"/>
      <c r="BG1380" s="414"/>
      <c r="BH1380" s="414"/>
      <c r="BI1380" s="383"/>
      <c r="BJ1380" s="383"/>
      <c r="BK1380" s="691"/>
      <c r="BL1380" s="414"/>
      <c r="BM1380" s="383"/>
      <c r="BN1380" s="78"/>
      <c r="BO1380" s="414"/>
      <c r="BP1380" s="78"/>
      <c r="BQ1380" s="414"/>
      <c r="BR1380" s="383"/>
      <c r="BS1380" s="78"/>
      <c r="BT1380" s="83"/>
      <c r="BU1380" s="75"/>
      <c r="BV1380" s="74"/>
      <c r="BW1380" s="74"/>
      <c r="BX1380" s="462" t="s">
        <v>6255</v>
      </c>
      <c r="BY1380" s="112">
        <f t="shared" si="137"/>
        <v>1375</v>
      </c>
      <c r="BZ1380" s="65">
        <f t="shared" si="136"/>
        <v>0</v>
      </c>
      <c r="CA1380" s="359">
        <f t="shared" si="138"/>
        <v>17</v>
      </c>
      <c r="CB1380" s="359">
        <f t="shared" si="139"/>
        <v>2</v>
      </c>
      <c r="CC1380" s="359">
        <f t="shared" si="140"/>
        <v>2023</v>
      </c>
      <c r="CD1380" s="359" t="str">
        <f t="shared" si="141"/>
        <v xml:space="preserve">172202344001INCENDIO FORESTAL </v>
      </c>
    </row>
    <row r="1381" spans="1:82" s="121" customFormat="1" ht="267.75" customHeight="1">
      <c r="A1381" s="13"/>
      <c r="B1381" s="13"/>
      <c r="C1381" s="13"/>
      <c r="D1381" s="212">
        <v>44974</v>
      </c>
      <c r="E1381" s="210" t="s">
        <v>2835</v>
      </c>
      <c r="F1381" s="211" t="s">
        <v>1283</v>
      </c>
      <c r="G1381" s="130" t="s">
        <v>8680</v>
      </c>
      <c r="H1381" s="85" t="str">
        <f>VLOOKUP(E1381&amp;F1381,Divipola!$C$1:$F$1149,4,FALSE)</f>
        <v>47980</v>
      </c>
      <c r="I1381" s="77"/>
      <c r="J1381" s="181"/>
      <c r="K1381" s="306"/>
      <c r="L1381" s="309"/>
      <c r="M1381" s="309"/>
      <c r="N1381" s="316"/>
      <c r="O1381" s="316"/>
      <c r="P1381" s="316"/>
      <c r="Q1381" s="316"/>
      <c r="R1381" s="316"/>
      <c r="S1381" s="317"/>
      <c r="T1381" s="317"/>
      <c r="U1381" s="317"/>
      <c r="V1381" s="317"/>
      <c r="W1381" s="317"/>
      <c r="X1381" s="317"/>
      <c r="Y1381" s="310"/>
      <c r="Z1381" s="306"/>
      <c r="AA1381" s="311"/>
      <c r="AB1381" s="383"/>
      <c r="AC1381" s="73"/>
      <c r="AD1381" s="414"/>
      <c r="AE1381" s="393"/>
      <c r="AF1381" s="78"/>
      <c r="AG1381" s="414"/>
      <c r="AH1381" s="383"/>
      <c r="AI1381" s="453"/>
      <c r="AJ1381" s="453"/>
      <c r="AK1381" s="414"/>
      <c r="AL1381" s="383"/>
      <c r="AM1381" s="383"/>
      <c r="AN1381" s="523"/>
      <c r="AO1381" s="414"/>
      <c r="AP1381" s="548"/>
      <c r="AQ1381" s="414"/>
      <c r="AR1381" s="78"/>
      <c r="AS1381" s="78"/>
      <c r="AT1381" s="414"/>
      <c r="AU1381" s="548"/>
      <c r="AV1381" s="548"/>
      <c r="AW1381" s="414"/>
      <c r="AX1381" s="383"/>
      <c r="AY1381" s="548"/>
      <c r="AZ1381" s="414"/>
      <c r="BA1381" s="383"/>
      <c r="BB1381" s="548"/>
      <c r="BC1381" s="78"/>
      <c r="BD1381" s="414"/>
      <c r="BE1381" s="414"/>
      <c r="BF1381" s="414"/>
      <c r="BG1381" s="414"/>
      <c r="BH1381" s="414"/>
      <c r="BI1381" s="383"/>
      <c r="BJ1381" s="383"/>
      <c r="BK1381" s="78"/>
      <c r="BL1381" s="414"/>
      <c r="BM1381" s="383"/>
      <c r="BN1381" s="78"/>
      <c r="BO1381" s="414"/>
      <c r="BP1381" s="78"/>
      <c r="BQ1381" s="414"/>
      <c r="BR1381" s="383"/>
      <c r="BS1381" s="78"/>
      <c r="BT1381" s="83"/>
      <c r="BU1381" s="75"/>
      <c r="BV1381" s="74"/>
      <c r="BW1381" s="74"/>
      <c r="BX1381" s="462" t="s">
        <v>6256</v>
      </c>
      <c r="BY1381" s="112">
        <f t="shared" si="137"/>
        <v>1376</v>
      </c>
      <c r="BZ1381" s="65">
        <f t="shared" si="136"/>
        <v>0</v>
      </c>
      <c r="CA1381" s="359">
        <f t="shared" si="138"/>
        <v>17</v>
      </c>
      <c r="CB1381" s="359">
        <f t="shared" si="139"/>
        <v>2</v>
      </c>
      <c r="CC1381" s="359">
        <f t="shared" si="140"/>
        <v>2023</v>
      </c>
      <c r="CD1381" s="359" t="str">
        <f t="shared" si="141"/>
        <v xml:space="preserve">172202347980INCENDIO FORESTAL </v>
      </c>
    </row>
    <row r="1382" spans="1:82" s="121" customFormat="1" ht="165.75" customHeight="1">
      <c r="A1382" s="13"/>
      <c r="B1382" s="13"/>
      <c r="C1382" s="13"/>
      <c r="D1382" s="212">
        <v>44974</v>
      </c>
      <c r="E1382" s="210" t="s">
        <v>506</v>
      </c>
      <c r="F1382" s="211" t="s">
        <v>100</v>
      </c>
      <c r="G1382" s="130" t="s">
        <v>8680</v>
      </c>
      <c r="H1382" s="85" t="str">
        <f>VLOOKUP(E1382&amp;F1382,Divipola!$C$1:$F$1149,4,FALSE)</f>
        <v>50573</v>
      </c>
      <c r="I1382" s="77"/>
      <c r="J1382" s="181"/>
      <c r="K1382" s="306"/>
      <c r="L1382" s="309"/>
      <c r="M1382" s="309"/>
      <c r="N1382" s="316"/>
      <c r="O1382" s="316"/>
      <c r="P1382" s="316"/>
      <c r="Q1382" s="316"/>
      <c r="R1382" s="316"/>
      <c r="S1382" s="317"/>
      <c r="T1382" s="317"/>
      <c r="U1382" s="317"/>
      <c r="V1382" s="317"/>
      <c r="W1382" s="317"/>
      <c r="X1382" s="317"/>
      <c r="Y1382" s="310"/>
      <c r="Z1382" s="306">
        <v>2</v>
      </c>
      <c r="AA1382" s="311"/>
      <c r="AB1382" s="383"/>
      <c r="AC1382" s="73"/>
      <c r="AD1382" s="414"/>
      <c r="AE1382" s="393"/>
      <c r="AF1382" s="78"/>
      <c r="AG1382" s="414"/>
      <c r="AH1382" s="383"/>
      <c r="AI1382" s="453"/>
      <c r="AJ1382" s="453"/>
      <c r="AK1382" s="414"/>
      <c r="AL1382" s="383"/>
      <c r="AM1382" s="383"/>
      <c r="AN1382" s="523"/>
      <c r="AO1382" s="414"/>
      <c r="AP1382" s="548"/>
      <c r="AQ1382" s="414"/>
      <c r="AR1382" s="78"/>
      <c r="AS1382" s="78"/>
      <c r="AT1382" s="414"/>
      <c r="AU1382" s="548"/>
      <c r="AV1382" s="548"/>
      <c r="AW1382" s="414"/>
      <c r="AX1382" s="383"/>
      <c r="AY1382" s="548"/>
      <c r="AZ1382" s="414"/>
      <c r="BA1382" s="383"/>
      <c r="BB1382" s="548"/>
      <c r="BC1382" s="78"/>
      <c r="BD1382" s="414"/>
      <c r="BE1382" s="414"/>
      <c r="BF1382" s="414"/>
      <c r="BG1382" s="414"/>
      <c r="BH1382" s="414"/>
      <c r="BI1382" s="383"/>
      <c r="BJ1382" s="383"/>
      <c r="BK1382" s="78"/>
      <c r="BL1382" s="414"/>
      <c r="BM1382" s="383"/>
      <c r="BN1382" s="78"/>
      <c r="BO1382" s="414"/>
      <c r="BP1382" s="78"/>
      <c r="BQ1382" s="414"/>
      <c r="BR1382" s="383"/>
      <c r="BS1382" s="78"/>
      <c r="BT1382" s="83"/>
      <c r="BU1382" s="75"/>
      <c r="BV1382" s="74"/>
      <c r="BW1382" s="74"/>
      <c r="BX1382" s="462" t="s">
        <v>6257</v>
      </c>
      <c r="BY1382" s="112">
        <f t="shared" si="137"/>
        <v>1377</v>
      </c>
      <c r="BZ1382" s="65">
        <f t="shared" si="136"/>
        <v>0</v>
      </c>
      <c r="CA1382" s="359">
        <f t="shared" si="138"/>
        <v>17</v>
      </c>
      <c r="CB1382" s="359">
        <f t="shared" si="139"/>
        <v>2</v>
      </c>
      <c r="CC1382" s="359">
        <f t="shared" si="140"/>
        <v>2023</v>
      </c>
      <c r="CD1382" s="359" t="str">
        <f t="shared" si="141"/>
        <v xml:space="preserve">172202350573INCENDIO FORESTAL </v>
      </c>
    </row>
    <row r="1383" spans="1:82" s="121" customFormat="1" ht="60" customHeight="1">
      <c r="A1383" s="13"/>
      <c r="B1383" s="13"/>
      <c r="C1383" s="13"/>
      <c r="D1383" s="212">
        <v>44975</v>
      </c>
      <c r="E1383" s="210" t="s">
        <v>2272</v>
      </c>
      <c r="F1383" s="211" t="s">
        <v>2273</v>
      </c>
      <c r="G1383" s="130" t="s">
        <v>8680</v>
      </c>
      <c r="H1383" s="85" t="str">
        <f>VLOOKUP(E1383&amp;F1383,Divipola!$C$1:$F$1149,4,FALSE)</f>
        <v>99001</v>
      </c>
      <c r="I1383" s="77"/>
      <c r="J1383" s="181"/>
      <c r="K1383" s="108"/>
      <c r="L1383" s="108"/>
      <c r="M1383" s="108"/>
      <c r="N1383" s="108"/>
      <c r="O1383" s="108"/>
      <c r="P1383" s="108"/>
      <c r="Q1383" s="108"/>
      <c r="R1383" s="108"/>
      <c r="S1383" s="108"/>
      <c r="T1383" s="108"/>
      <c r="U1383" s="108"/>
      <c r="V1383" s="108"/>
      <c r="W1383" s="108"/>
      <c r="X1383" s="108"/>
      <c r="Y1383" s="108"/>
      <c r="Z1383" s="109">
        <v>5</v>
      </c>
      <c r="AA1383" s="113"/>
      <c r="AB1383" s="383"/>
      <c r="AC1383" s="73"/>
      <c r="AD1383" s="414"/>
      <c r="AE1383" s="393"/>
      <c r="AF1383" s="78"/>
      <c r="AG1383" s="414"/>
      <c r="AH1383" s="383"/>
      <c r="AI1383" s="453"/>
      <c r="AJ1383" s="453"/>
      <c r="AK1383" s="414"/>
      <c r="AL1383" s="383"/>
      <c r="AM1383" s="383"/>
      <c r="AN1383" s="523"/>
      <c r="AO1383" s="414"/>
      <c r="AP1383" s="548"/>
      <c r="AQ1383" s="414"/>
      <c r="AR1383" s="78"/>
      <c r="AS1383" s="78"/>
      <c r="AT1383" s="414"/>
      <c r="AU1383" s="548"/>
      <c r="AV1383" s="548"/>
      <c r="AW1383" s="414"/>
      <c r="AX1383" s="383"/>
      <c r="AY1383" s="548"/>
      <c r="AZ1383" s="414"/>
      <c r="BA1383" s="383"/>
      <c r="BB1383" s="548"/>
      <c r="BC1383" s="78"/>
      <c r="BD1383" s="414"/>
      <c r="BE1383" s="414"/>
      <c r="BF1383" s="414"/>
      <c r="BG1383" s="414"/>
      <c r="BH1383" s="414"/>
      <c r="BI1383" s="383"/>
      <c r="BJ1383" s="383"/>
      <c r="BK1383" s="78"/>
      <c r="BL1383" s="414"/>
      <c r="BM1383" s="383"/>
      <c r="BN1383" s="78"/>
      <c r="BO1383" s="414"/>
      <c r="BP1383" s="78"/>
      <c r="BQ1383" s="414"/>
      <c r="BR1383" s="383"/>
      <c r="BS1383" s="78"/>
      <c r="BT1383" s="83"/>
      <c r="BU1383" s="75"/>
      <c r="BV1383" s="74"/>
      <c r="BW1383" s="74"/>
      <c r="BX1383" s="98" t="s">
        <v>3514</v>
      </c>
      <c r="BY1383" s="112">
        <f t="shared" si="137"/>
        <v>1378</v>
      </c>
      <c r="BZ1383" s="65">
        <f t="shared" si="136"/>
        <v>0</v>
      </c>
      <c r="CA1383" s="359">
        <f t="shared" si="138"/>
        <v>18</v>
      </c>
      <c r="CB1383" s="359">
        <f t="shared" si="139"/>
        <v>2</v>
      </c>
      <c r="CC1383" s="359">
        <f t="shared" si="140"/>
        <v>2023</v>
      </c>
      <c r="CD1383" s="359" t="str">
        <f t="shared" si="141"/>
        <v xml:space="preserve">182202399001INCENDIO FORESTAL </v>
      </c>
    </row>
    <row r="1384" spans="1:82" s="121" customFormat="1" ht="48" customHeight="1">
      <c r="A1384" s="13"/>
      <c r="B1384" s="13"/>
      <c r="C1384" s="13"/>
      <c r="D1384" s="212">
        <v>44975</v>
      </c>
      <c r="E1384" s="210" t="s">
        <v>506</v>
      </c>
      <c r="F1384" s="211" t="s">
        <v>100</v>
      </c>
      <c r="G1384" s="130" t="s">
        <v>8680</v>
      </c>
      <c r="H1384" s="85" t="str">
        <f>VLOOKUP(E1384&amp;F1384,Divipola!$C$1:$F$1149,4,FALSE)</f>
        <v>50573</v>
      </c>
      <c r="I1384" s="77"/>
      <c r="J1384" s="181"/>
      <c r="K1384" s="108"/>
      <c r="L1384" s="108"/>
      <c r="M1384" s="108"/>
      <c r="N1384" s="108"/>
      <c r="O1384" s="108"/>
      <c r="P1384" s="108"/>
      <c r="Q1384" s="108"/>
      <c r="R1384" s="108"/>
      <c r="S1384" s="108"/>
      <c r="T1384" s="108"/>
      <c r="U1384" s="108"/>
      <c r="V1384" s="108"/>
      <c r="W1384" s="108"/>
      <c r="X1384" s="108"/>
      <c r="Y1384" s="108"/>
      <c r="Z1384" s="109">
        <v>20</v>
      </c>
      <c r="AA1384" s="113"/>
      <c r="AB1384" s="383"/>
      <c r="AC1384" s="73"/>
      <c r="AD1384" s="414"/>
      <c r="AE1384" s="393"/>
      <c r="AF1384" s="78"/>
      <c r="AG1384" s="414"/>
      <c r="AH1384" s="383"/>
      <c r="AI1384" s="453"/>
      <c r="AJ1384" s="453"/>
      <c r="AK1384" s="414"/>
      <c r="AL1384" s="383"/>
      <c r="AM1384" s="383"/>
      <c r="AN1384" s="523"/>
      <c r="AO1384" s="414"/>
      <c r="AP1384" s="548"/>
      <c r="AQ1384" s="414"/>
      <c r="AR1384" s="78"/>
      <c r="AS1384" s="78"/>
      <c r="AT1384" s="414"/>
      <c r="AU1384" s="548"/>
      <c r="AV1384" s="548"/>
      <c r="AW1384" s="414"/>
      <c r="AX1384" s="383"/>
      <c r="AY1384" s="548"/>
      <c r="AZ1384" s="414"/>
      <c r="BA1384" s="383"/>
      <c r="BB1384" s="548"/>
      <c r="BC1384" s="78"/>
      <c r="BD1384" s="414"/>
      <c r="BE1384" s="414"/>
      <c r="BF1384" s="414"/>
      <c r="BG1384" s="414"/>
      <c r="BH1384" s="414"/>
      <c r="BI1384" s="383"/>
      <c r="BJ1384" s="383"/>
      <c r="BK1384" s="78"/>
      <c r="BL1384" s="414"/>
      <c r="BM1384" s="383"/>
      <c r="BN1384" s="78"/>
      <c r="BO1384" s="414"/>
      <c r="BP1384" s="78"/>
      <c r="BQ1384" s="414"/>
      <c r="BR1384" s="383"/>
      <c r="BS1384" s="78"/>
      <c r="BT1384" s="83"/>
      <c r="BU1384" s="75"/>
      <c r="BV1384" s="74"/>
      <c r="BW1384" s="74"/>
      <c r="BX1384" s="98" t="s">
        <v>3515</v>
      </c>
      <c r="BY1384" s="112">
        <f t="shared" si="137"/>
        <v>1379</v>
      </c>
      <c r="BZ1384" s="65">
        <f t="shared" si="136"/>
        <v>0</v>
      </c>
      <c r="CA1384" s="359">
        <f t="shared" si="138"/>
        <v>18</v>
      </c>
      <c r="CB1384" s="359">
        <f t="shared" si="139"/>
        <v>2</v>
      </c>
      <c r="CC1384" s="359">
        <f t="shared" si="140"/>
        <v>2023</v>
      </c>
      <c r="CD1384" s="359" t="str">
        <f t="shared" si="141"/>
        <v xml:space="preserve">182202350573INCENDIO FORESTAL </v>
      </c>
    </row>
    <row r="1385" spans="1:82" s="121" customFormat="1" ht="48" customHeight="1">
      <c r="A1385" s="13"/>
      <c r="B1385" s="13"/>
      <c r="C1385" s="13"/>
      <c r="D1385" s="212">
        <v>44975</v>
      </c>
      <c r="E1385" s="210" t="s">
        <v>506</v>
      </c>
      <c r="F1385" s="211" t="s">
        <v>100</v>
      </c>
      <c r="G1385" s="130" t="s">
        <v>8680</v>
      </c>
      <c r="H1385" s="85" t="str">
        <f>VLOOKUP(E1385&amp;F1385,Divipola!$C$1:$F$1149,4,FALSE)</f>
        <v>50573</v>
      </c>
      <c r="I1385" s="77"/>
      <c r="J1385" s="181"/>
      <c r="K1385" s="108"/>
      <c r="L1385" s="108"/>
      <c r="M1385" s="108"/>
      <c r="N1385" s="108"/>
      <c r="O1385" s="108"/>
      <c r="P1385" s="108"/>
      <c r="Q1385" s="108"/>
      <c r="R1385" s="108"/>
      <c r="S1385" s="108"/>
      <c r="T1385" s="108"/>
      <c r="U1385" s="108"/>
      <c r="V1385" s="108"/>
      <c r="W1385" s="108"/>
      <c r="X1385" s="108"/>
      <c r="Y1385" s="108"/>
      <c r="Z1385" s="109">
        <v>10</v>
      </c>
      <c r="AA1385" s="113"/>
      <c r="AB1385" s="383"/>
      <c r="AC1385" s="73"/>
      <c r="AD1385" s="414"/>
      <c r="AE1385" s="393"/>
      <c r="AF1385" s="78"/>
      <c r="AG1385" s="414"/>
      <c r="AH1385" s="383"/>
      <c r="AI1385" s="453"/>
      <c r="AJ1385" s="453"/>
      <c r="AK1385" s="414"/>
      <c r="AL1385" s="383"/>
      <c r="AM1385" s="383"/>
      <c r="AN1385" s="523"/>
      <c r="AO1385" s="414"/>
      <c r="AP1385" s="548"/>
      <c r="AQ1385" s="414"/>
      <c r="AR1385" s="78"/>
      <c r="AS1385" s="78"/>
      <c r="AT1385" s="414"/>
      <c r="AU1385" s="548"/>
      <c r="AV1385" s="548"/>
      <c r="AW1385" s="414"/>
      <c r="AX1385" s="383"/>
      <c r="AY1385" s="548"/>
      <c r="AZ1385" s="414"/>
      <c r="BA1385" s="383"/>
      <c r="BB1385" s="548"/>
      <c r="BC1385" s="78"/>
      <c r="BD1385" s="414"/>
      <c r="BE1385" s="414"/>
      <c r="BF1385" s="414"/>
      <c r="BG1385" s="414"/>
      <c r="BH1385" s="414"/>
      <c r="BI1385" s="383"/>
      <c r="BJ1385" s="383"/>
      <c r="BK1385" s="78"/>
      <c r="BL1385" s="414"/>
      <c r="BM1385" s="383"/>
      <c r="BN1385" s="78"/>
      <c r="BO1385" s="414"/>
      <c r="BP1385" s="78"/>
      <c r="BQ1385" s="414"/>
      <c r="BR1385" s="383"/>
      <c r="BS1385" s="78"/>
      <c r="BT1385" s="83"/>
      <c r="BU1385" s="75"/>
      <c r="BV1385" s="74"/>
      <c r="BW1385" s="74"/>
      <c r="BX1385" s="98" t="s">
        <v>3516</v>
      </c>
      <c r="BY1385" s="112">
        <f t="shared" si="137"/>
        <v>1380</v>
      </c>
      <c r="BZ1385" s="65">
        <f t="shared" si="136"/>
        <v>0</v>
      </c>
      <c r="CA1385" s="359">
        <f t="shared" si="138"/>
        <v>18</v>
      </c>
      <c r="CB1385" s="359">
        <f t="shared" si="139"/>
        <v>2</v>
      </c>
      <c r="CC1385" s="359">
        <f t="shared" si="140"/>
        <v>2023</v>
      </c>
      <c r="CD1385" s="359" t="str">
        <f t="shared" si="141"/>
        <v xml:space="preserve">182202350573INCENDIO FORESTAL </v>
      </c>
    </row>
    <row r="1386" spans="1:82" s="121" customFormat="1" ht="60" customHeight="1">
      <c r="A1386" s="13"/>
      <c r="B1386" s="13"/>
      <c r="C1386" s="13"/>
      <c r="D1386" s="212">
        <v>44975</v>
      </c>
      <c r="E1386" s="210" t="s">
        <v>2718</v>
      </c>
      <c r="F1386" s="211" t="s">
        <v>2105</v>
      </c>
      <c r="G1386" s="111" t="s">
        <v>2802</v>
      </c>
      <c r="H1386" s="85" t="str">
        <f>VLOOKUP(E1386&amp;F1386,Divipola!$C$1:$F$1149,4,FALSE)</f>
        <v>25506</v>
      </c>
      <c r="I1386" s="77"/>
      <c r="J1386" s="181"/>
      <c r="K1386" s="108"/>
      <c r="L1386" s="108"/>
      <c r="M1386" s="108"/>
      <c r="N1386" s="108"/>
      <c r="O1386" s="108"/>
      <c r="P1386" s="108"/>
      <c r="Q1386" s="108"/>
      <c r="R1386" s="108"/>
      <c r="S1386" s="108"/>
      <c r="T1386" s="108"/>
      <c r="U1386" s="108">
        <v>1</v>
      </c>
      <c r="V1386" s="108"/>
      <c r="W1386" s="108"/>
      <c r="X1386" s="108"/>
      <c r="Y1386" s="108"/>
      <c r="Z1386" s="109"/>
      <c r="AA1386" s="113"/>
      <c r="AB1386" s="383"/>
      <c r="AC1386" s="73"/>
      <c r="AD1386" s="414"/>
      <c r="AE1386" s="393"/>
      <c r="AF1386" s="78"/>
      <c r="AG1386" s="414"/>
      <c r="AH1386" s="383"/>
      <c r="AI1386" s="453"/>
      <c r="AJ1386" s="453"/>
      <c r="AK1386" s="414"/>
      <c r="AL1386" s="383"/>
      <c r="AM1386" s="383"/>
      <c r="AN1386" s="523"/>
      <c r="AO1386" s="414"/>
      <c r="AP1386" s="548"/>
      <c r="AQ1386" s="414"/>
      <c r="AR1386" s="78"/>
      <c r="AS1386" s="78"/>
      <c r="AT1386" s="414"/>
      <c r="AU1386" s="548"/>
      <c r="AV1386" s="548"/>
      <c r="AW1386" s="414"/>
      <c r="AX1386" s="383"/>
      <c r="AY1386" s="548"/>
      <c r="AZ1386" s="414"/>
      <c r="BA1386" s="383"/>
      <c r="BB1386" s="548"/>
      <c r="BC1386" s="78"/>
      <c r="BD1386" s="414"/>
      <c r="BE1386" s="414"/>
      <c r="BF1386" s="414"/>
      <c r="BG1386" s="414"/>
      <c r="BH1386" s="414"/>
      <c r="BI1386" s="383"/>
      <c r="BJ1386" s="383"/>
      <c r="BK1386" s="78"/>
      <c r="BL1386" s="414"/>
      <c r="BM1386" s="383"/>
      <c r="BN1386" s="78"/>
      <c r="BO1386" s="414"/>
      <c r="BP1386" s="78"/>
      <c r="BQ1386" s="414"/>
      <c r="BR1386" s="383"/>
      <c r="BS1386" s="78"/>
      <c r="BT1386" s="83"/>
      <c r="BU1386" s="75"/>
      <c r="BV1386" s="74"/>
      <c r="BW1386" s="74"/>
      <c r="BX1386" s="98" t="s">
        <v>3517</v>
      </c>
      <c r="BY1386" s="112">
        <f t="shared" si="137"/>
        <v>1381</v>
      </c>
      <c r="BZ1386" s="65">
        <f t="shared" si="136"/>
        <v>0</v>
      </c>
      <c r="CA1386" s="359">
        <f t="shared" si="138"/>
        <v>18</v>
      </c>
      <c r="CB1386" s="359">
        <f t="shared" si="139"/>
        <v>2</v>
      </c>
      <c r="CC1386" s="359">
        <f t="shared" si="140"/>
        <v>2023</v>
      </c>
      <c r="CD1386" s="359" t="str">
        <f t="shared" si="141"/>
        <v>182202325506INUNDACION</v>
      </c>
    </row>
    <row r="1387" spans="1:82" s="121" customFormat="1" ht="48" customHeight="1">
      <c r="A1387" s="13"/>
      <c r="B1387" s="13"/>
      <c r="C1387" s="13"/>
      <c r="D1387" s="212">
        <v>44975</v>
      </c>
      <c r="E1387" s="210" t="s">
        <v>2718</v>
      </c>
      <c r="F1387" s="211" t="s">
        <v>1028</v>
      </c>
      <c r="G1387" s="130" t="s">
        <v>8680</v>
      </c>
      <c r="H1387" s="85" t="str">
        <f>VLOOKUP(E1387&amp;F1387,Divipola!$C$1:$F$1149,4,FALSE)</f>
        <v>25151</v>
      </c>
      <c r="I1387" s="77"/>
      <c r="J1387" s="181"/>
      <c r="K1387" s="108"/>
      <c r="L1387" s="108"/>
      <c r="M1387" s="108"/>
      <c r="N1387" s="108"/>
      <c r="O1387" s="108"/>
      <c r="P1387" s="108"/>
      <c r="Q1387" s="108"/>
      <c r="R1387" s="108"/>
      <c r="S1387" s="108"/>
      <c r="T1387" s="108"/>
      <c r="U1387" s="108"/>
      <c r="V1387" s="108"/>
      <c r="W1387" s="108"/>
      <c r="X1387" s="108"/>
      <c r="Y1387" s="108"/>
      <c r="Z1387" s="109">
        <v>1</v>
      </c>
      <c r="AA1387" s="113"/>
      <c r="AB1387" s="383"/>
      <c r="AC1387" s="73"/>
      <c r="AD1387" s="414"/>
      <c r="AE1387" s="393"/>
      <c r="AF1387" s="78"/>
      <c r="AG1387" s="414"/>
      <c r="AH1387" s="383"/>
      <c r="AI1387" s="453"/>
      <c r="AJ1387" s="453"/>
      <c r="AK1387" s="414"/>
      <c r="AL1387" s="383"/>
      <c r="AM1387" s="383"/>
      <c r="AN1387" s="523"/>
      <c r="AO1387" s="414"/>
      <c r="AP1387" s="548"/>
      <c r="AQ1387" s="414"/>
      <c r="AR1387" s="78"/>
      <c r="AS1387" s="78"/>
      <c r="AT1387" s="414"/>
      <c r="AU1387" s="548"/>
      <c r="AV1387" s="548"/>
      <c r="AW1387" s="414"/>
      <c r="AX1387" s="383"/>
      <c r="AY1387" s="548"/>
      <c r="AZ1387" s="414"/>
      <c r="BA1387" s="383"/>
      <c r="BB1387" s="548"/>
      <c r="BC1387" s="78"/>
      <c r="BD1387" s="414"/>
      <c r="BE1387" s="414"/>
      <c r="BF1387" s="414"/>
      <c r="BG1387" s="414"/>
      <c r="BH1387" s="414"/>
      <c r="BI1387" s="383"/>
      <c r="BJ1387" s="383"/>
      <c r="BK1387" s="78"/>
      <c r="BL1387" s="414"/>
      <c r="BM1387" s="383"/>
      <c r="BN1387" s="78"/>
      <c r="BO1387" s="414"/>
      <c r="BP1387" s="78"/>
      <c r="BQ1387" s="414"/>
      <c r="BR1387" s="383"/>
      <c r="BS1387" s="78"/>
      <c r="BT1387" s="83"/>
      <c r="BU1387" s="75"/>
      <c r="BV1387" s="74"/>
      <c r="BW1387" s="74"/>
      <c r="BX1387" s="98" t="s">
        <v>3518</v>
      </c>
      <c r="BY1387" s="112">
        <f t="shared" si="137"/>
        <v>1382</v>
      </c>
      <c r="BZ1387" s="65">
        <f t="shared" si="136"/>
        <v>0</v>
      </c>
      <c r="CA1387" s="359">
        <f t="shared" si="138"/>
        <v>18</v>
      </c>
      <c r="CB1387" s="359">
        <f t="shared" si="139"/>
        <v>2</v>
      </c>
      <c r="CC1387" s="359">
        <f t="shared" si="140"/>
        <v>2023</v>
      </c>
      <c r="CD1387" s="359" t="str">
        <f t="shared" si="141"/>
        <v xml:space="preserve">182202325151INCENDIO FORESTAL </v>
      </c>
    </row>
    <row r="1388" spans="1:82" s="121" customFormat="1" ht="132" customHeight="1">
      <c r="A1388" s="13"/>
      <c r="B1388" s="13"/>
      <c r="C1388" s="13"/>
      <c r="D1388" s="212">
        <v>44975</v>
      </c>
      <c r="E1388" s="210" t="s">
        <v>2161</v>
      </c>
      <c r="F1388" s="211" t="s">
        <v>739</v>
      </c>
      <c r="G1388" s="111" t="s">
        <v>2803</v>
      </c>
      <c r="H1388" s="85" t="str">
        <f>VLOOKUP(E1388&amp;F1388,Divipola!$C$1:$F$1149,4,FALSE)</f>
        <v>17013</v>
      </c>
      <c r="I1388" s="77"/>
      <c r="J1388" s="181"/>
      <c r="K1388" s="146"/>
      <c r="L1388" s="146"/>
      <c r="M1388" s="146"/>
      <c r="N1388" s="146">
        <v>12</v>
      </c>
      <c r="O1388" s="146">
        <v>6</v>
      </c>
      <c r="P1388" s="146"/>
      <c r="Q1388" s="146">
        <v>5</v>
      </c>
      <c r="R1388" s="146"/>
      <c r="S1388" s="146"/>
      <c r="T1388" s="146"/>
      <c r="U1388" s="146"/>
      <c r="V1388" s="146"/>
      <c r="W1388" s="146"/>
      <c r="X1388" s="146">
        <v>1</v>
      </c>
      <c r="Y1388" s="146"/>
      <c r="Z1388" s="146"/>
      <c r="AA1388" s="185" t="s">
        <v>3519</v>
      </c>
      <c r="AB1388" s="383"/>
      <c r="AC1388" s="73"/>
      <c r="AD1388" s="414"/>
      <c r="AE1388" s="393"/>
      <c r="AF1388" s="78"/>
      <c r="AG1388" s="414"/>
      <c r="AH1388" s="383"/>
      <c r="AI1388" s="453"/>
      <c r="AJ1388" s="453"/>
      <c r="AK1388" s="414"/>
      <c r="AL1388" s="383"/>
      <c r="AM1388" s="383"/>
      <c r="AN1388" s="523"/>
      <c r="AO1388" s="414"/>
      <c r="AP1388" s="548"/>
      <c r="AQ1388" s="414"/>
      <c r="AR1388" s="78"/>
      <c r="AS1388" s="78"/>
      <c r="AT1388" s="414"/>
      <c r="AU1388" s="548"/>
      <c r="AV1388" s="548"/>
      <c r="AW1388" s="414"/>
      <c r="AX1388" s="383"/>
      <c r="AY1388" s="548"/>
      <c r="AZ1388" s="414"/>
      <c r="BA1388" s="383"/>
      <c r="BB1388" s="548"/>
      <c r="BC1388" s="78"/>
      <c r="BD1388" s="414"/>
      <c r="BE1388" s="414"/>
      <c r="BF1388" s="414"/>
      <c r="BG1388" s="414"/>
      <c r="BH1388" s="414"/>
      <c r="BI1388" s="383"/>
      <c r="BJ1388" s="383"/>
      <c r="BK1388" s="78"/>
      <c r="BL1388" s="414"/>
      <c r="BM1388" s="383"/>
      <c r="BN1388" s="78"/>
      <c r="BO1388" s="414"/>
      <c r="BP1388" s="78"/>
      <c r="BQ1388" s="414"/>
      <c r="BR1388" s="383"/>
      <c r="BS1388" s="78"/>
      <c r="BT1388" s="83"/>
      <c r="BU1388" s="75"/>
      <c r="BV1388" s="74"/>
      <c r="BW1388" s="74"/>
      <c r="BX1388" s="103" t="s">
        <v>3523</v>
      </c>
      <c r="BY1388" s="112">
        <f t="shared" si="137"/>
        <v>1383</v>
      </c>
      <c r="BZ1388" s="65">
        <f t="shared" si="136"/>
        <v>0</v>
      </c>
      <c r="CA1388" s="359">
        <f t="shared" si="138"/>
        <v>18</v>
      </c>
      <c r="CB1388" s="359">
        <f t="shared" si="139"/>
        <v>2</v>
      </c>
      <c r="CC1388" s="359">
        <f t="shared" si="140"/>
        <v>2023</v>
      </c>
      <c r="CD1388" s="359" t="str">
        <f t="shared" si="141"/>
        <v>182202317013VENDAVAL</v>
      </c>
    </row>
    <row r="1389" spans="1:82" s="121" customFormat="1" ht="48" customHeight="1">
      <c r="A1389" s="13"/>
      <c r="B1389" s="13"/>
      <c r="C1389" s="13"/>
      <c r="D1389" s="212">
        <v>44975</v>
      </c>
      <c r="E1389" s="210" t="s">
        <v>2718</v>
      </c>
      <c r="F1389" s="211" t="s">
        <v>1176</v>
      </c>
      <c r="G1389" s="111" t="s">
        <v>2827</v>
      </c>
      <c r="H1389" s="85" t="str">
        <f>VLOOKUP(E1389&amp;F1389,Divipola!$C$1:$F$1149,4,FALSE)</f>
        <v>25797</v>
      </c>
      <c r="I1389" s="77"/>
      <c r="J1389" s="181"/>
      <c r="K1389" s="108"/>
      <c r="L1389" s="108"/>
      <c r="M1389" s="108"/>
      <c r="N1389" s="108"/>
      <c r="O1389" s="108"/>
      <c r="P1389" s="108"/>
      <c r="Q1389" s="108"/>
      <c r="R1389" s="108">
        <v>1</v>
      </c>
      <c r="S1389" s="108">
        <v>1</v>
      </c>
      <c r="T1389" s="108"/>
      <c r="U1389" s="108"/>
      <c r="V1389" s="108"/>
      <c r="W1389" s="108"/>
      <c r="X1389" s="108"/>
      <c r="Y1389" s="108"/>
      <c r="Z1389" s="109"/>
      <c r="AA1389" s="113"/>
      <c r="AB1389" s="383"/>
      <c r="AC1389" s="73"/>
      <c r="AD1389" s="414"/>
      <c r="AE1389" s="393"/>
      <c r="AF1389" s="78"/>
      <c r="AG1389" s="414"/>
      <c r="AH1389" s="383"/>
      <c r="AI1389" s="453"/>
      <c r="AJ1389" s="453"/>
      <c r="AK1389" s="414"/>
      <c r="AL1389" s="383"/>
      <c r="AM1389" s="383"/>
      <c r="AN1389" s="523"/>
      <c r="AO1389" s="414"/>
      <c r="AP1389" s="548"/>
      <c r="AQ1389" s="414"/>
      <c r="AR1389" s="78"/>
      <c r="AS1389" s="78"/>
      <c r="AT1389" s="414"/>
      <c r="AU1389" s="548"/>
      <c r="AV1389" s="548"/>
      <c r="AW1389" s="414"/>
      <c r="AX1389" s="383"/>
      <c r="AY1389" s="548"/>
      <c r="AZ1389" s="414"/>
      <c r="BA1389" s="383"/>
      <c r="BB1389" s="548"/>
      <c r="BC1389" s="78"/>
      <c r="BD1389" s="414"/>
      <c r="BE1389" s="414"/>
      <c r="BF1389" s="414"/>
      <c r="BG1389" s="414"/>
      <c r="BH1389" s="414"/>
      <c r="BI1389" s="383"/>
      <c r="BJ1389" s="383"/>
      <c r="BK1389" s="78"/>
      <c r="BL1389" s="414"/>
      <c r="BM1389" s="383"/>
      <c r="BN1389" s="78"/>
      <c r="BO1389" s="414"/>
      <c r="BP1389" s="78"/>
      <c r="BQ1389" s="414"/>
      <c r="BR1389" s="383"/>
      <c r="BS1389" s="78"/>
      <c r="BT1389" s="83"/>
      <c r="BU1389" s="75"/>
      <c r="BV1389" s="74"/>
      <c r="BW1389" s="74"/>
      <c r="BX1389" s="98" t="s">
        <v>3527</v>
      </c>
      <c r="BY1389" s="112">
        <f t="shared" si="137"/>
        <v>1384</v>
      </c>
      <c r="BZ1389" s="65">
        <f t="shared" si="136"/>
        <v>0</v>
      </c>
      <c r="CA1389" s="359">
        <f t="shared" si="138"/>
        <v>18</v>
      </c>
      <c r="CB1389" s="359">
        <f t="shared" si="139"/>
        <v>2</v>
      </c>
      <c r="CC1389" s="359">
        <f t="shared" si="140"/>
        <v>2023</v>
      </c>
      <c r="CD1389" s="359" t="str">
        <f t="shared" si="141"/>
        <v>182202325797MOVIMIENTO EN MASA</v>
      </c>
    </row>
    <row r="1390" spans="1:82" s="121" customFormat="1" ht="48" customHeight="1">
      <c r="A1390" s="13"/>
      <c r="B1390" s="13"/>
      <c r="C1390" s="13"/>
      <c r="D1390" s="212">
        <v>44975</v>
      </c>
      <c r="E1390" s="210" t="s">
        <v>2718</v>
      </c>
      <c r="F1390" s="211" t="s">
        <v>1022</v>
      </c>
      <c r="G1390" s="111" t="s">
        <v>2827</v>
      </c>
      <c r="H1390" s="85" t="str">
        <f>VLOOKUP(E1390&amp;F1390,Divipola!$C$1:$F$1149,4,FALSE)</f>
        <v>25123</v>
      </c>
      <c r="I1390" s="77"/>
      <c r="J1390" s="181"/>
      <c r="K1390" s="108"/>
      <c r="L1390" s="108"/>
      <c r="M1390" s="108"/>
      <c r="N1390" s="108"/>
      <c r="O1390" s="108"/>
      <c r="P1390" s="108"/>
      <c r="Q1390" s="108"/>
      <c r="R1390" s="108">
        <v>3</v>
      </c>
      <c r="S1390" s="108"/>
      <c r="T1390" s="108"/>
      <c r="U1390" s="108"/>
      <c r="V1390" s="108"/>
      <c r="W1390" s="108"/>
      <c r="X1390" s="108"/>
      <c r="Y1390" s="108"/>
      <c r="Z1390" s="109"/>
      <c r="AA1390" s="113"/>
      <c r="AB1390" s="383"/>
      <c r="AC1390" s="73"/>
      <c r="AD1390" s="414"/>
      <c r="AE1390" s="393"/>
      <c r="AF1390" s="78"/>
      <c r="AG1390" s="414"/>
      <c r="AH1390" s="383"/>
      <c r="AI1390" s="453"/>
      <c r="AJ1390" s="453"/>
      <c r="AK1390" s="414"/>
      <c r="AL1390" s="383"/>
      <c r="AM1390" s="383"/>
      <c r="AN1390" s="523"/>
      <c r="AO1390" s="414"/>
      <c r="AP1390" s="548"/>
      <c r="AQ1390" s="414"/>
      <c r="AR1390" s="78"/>
      <c r="AS1390" s="78"/>
      <c r="AT1390" s="414"/>
      <c r="AU1390" s="548"/>
      <c r="AV1390" s="548"/>
      <c r="AW1390" s="414"/>
      <c r="AX1390" s="383"/>
      <c r="AY1390" s="548"/>
      <c r="AZ1390" s="414"/>
      <c r="BA1390" s="383"/>
      <c r="BB1390" s="548"/>
      <c r="BC1390" s="78"/>
      <c r="BD1390" s="414"/>
      <c r="BE1390" s="414"/>
      <c r="BF1390" s="414"/>
      <c r="BG1390" s="414"/>
      <c r="BH1390" s="414"/>
      <c r="BI1390" s="383"/>
      <c r="BJ1390" s="383"/>
      <c r="BK1390" s="78"/>
      <c r="BL1390" s="414"/>
      <c r="BM1390" s="383"/>
      <c r="BN1390" s="78"/>
      <c r="BO1390" s="414"/>
      <c r="BP1390" s="78"/>
      <c r="BQ1390" s="414"/>
      <c r="BR1390" s="383"/>
      <c r="BS1390" s="78"/>
      <c r="BT1390" s="83"/>
      <c r="BU1390" s="75"/>
      <c r="BV1390" s="74"/>
      <c r="BW1390" s="74"/>
      <c r="BX1390" s="98" t="s">
        <v>3529</v>
      </c>
      <c r="BY1390" s="112">
        <f t="shared" si="137"/>
        <v>1385</v>
      </c>
      <c r="BZ1390" s="65">
        <f t="shared" si="136"/>
        <v>0</v>
      </c>
      <c r="CA1390" s="359">
        <f t="shared" si="138"/>
        <v>18</v>
      </c>
      <c r="CB1390" s="359">
        <f t="shared" si="139"/>
        <v>2</v>
      </c>
      <c r="CC1390" s="359">
        <f t="shared" si="140"/>
        <v>2023</v>
      </c>
      <c r="CD1390" s="359" t="str">
        <f t="shared" si="141"/>
        <v>182202325123MOVIMIENTO EN MASA</v>
      </c>
    </row>
    <row r="1391" spans="1:82" s="121" customFormat="1" ht="84" customHeight="1">
      <c r="A1391" s="13"/>
      <c r="B1391" s="13"/>
      <c r="C1391" s="13"/>
      <c r="D1391" s="212">
        <v>44975</v>
      </c>
      <c r="E1391" s="210" t="s">
        <v>2718</v>
      </c>
      <c r="F1391" s="211" t="s">
        <v>2777</v>
      </c>
      <c r="G1391" s="130" t="s">
        <v>8680</v>
      </c>
      <c r="H1391" s="85" t="str">
        <f>VLOOKUP(E1391&amp;F1391,Divipola!$C$1:$F$1149,4,FALSE)</f>
        <v>25736</v>
      </c>
      <c r="I1391" s="77"/>
      <c r="J1391" s="181"/>
      <c r="K1391" s="108"/>
      <c r="L1391" s="108"/>
      <c r="M1391" s="108"/>
      <c r="N1391" s="108"/>
      <c r="O1391" s="108"/>
      <c r="P1391" s="108"/>
      <c r="Q1391" s="108"/>
      <c r="R1391" s="108"/>
      <c r="S1391" s="108"/>
      <c r="T1391" s="108"/>
      <c r="U1391" s="108"/>
      <c r="V1391" s="108"/>
      <c r="W1391" s="108"/>
      <c r="X1391" s="108"/>
      <c r="Y1391" s="108"/>
      <c r="Z1391" s="109">
        <v>3</v>
      </c>
      <c r="AA1391" s="113"/>
      <c r="AB1391" s="383"/>
      <c r="AC1391" s="73"/>
      <c r="AD1391" s="414"/>
      <c r="AE1391" s="393"/>
      <c r="AF1391" s="78"/>
      <c r="AG1391" s="414"/>
      <c r="AH1391" s="383"/>
      <c r="AI1391" s="453"/>
      <c r="AJ1391" s="453"/>
      <c r="AK1391" s="414"/>
      <c r="AL1391" s="383"/>
      <c r="AM1391" s="383"/>
      <c r="AN1391" s="523"/>
      <c r="AO1391" s="414"/>
      <c r="AP1391" s="548"/>
      <c r="AQ1391" s="414"/>
      <c r="AR1391" s="78"/>
      <c r="AS1391" s="78"/>
      <c r="AT1391" s="414"/>
      <c r="AU1391" s="548"/>
      <c r="AV1391" s="548"/>
      <c r="AW1391" s="414"/>
      <c r="AX1391" s="383"/>
      <c r="AY1391" s="548"/>
      <c r="AZ1391" s="414"/>
      <c r="BA1391" s="383"/>
      <c r="BB1391" s="548"/>
      <c r="BC1391" s="78"/>
      <c r="BD1391" s="414"/>
      <c r="BE1391" s="414"/>
      <c r="BF1391" s="414"/>
      <c r="BG1391" s="414"/>
      <c r="BH1391" s="414"/>
      <c r="BI1391" s="383"/>
      <c r="BJ1391" s="383"/>
      <c r="BK1391" s="78"/>
      <c r="BL1391" s="414"/>
      <c r="BM1391" s="383"/>
      <c r="BN1391" s="78"/>
      <c r="BO1391" s="414"/>
      <c r="BP1391" s="78"/>
      <c r="BQ1391" s="414"/>
      <c r="BR1391" s="383"/>
      <c r="BS1391" s="78"/>
      <c r="BT1391" s="83"/>
      <c r="BU1391" s="75"/>
      <c r="BV1391" s="74"/>
      <c r="BW1391" s="74"/>
      <c r="BX1391" s="103" t="s">
        <v>3538</v>
      </c>
      <c r="BY1391" s="112">
        <f t="shared" si="137"/>
        <v>1386</v>
      </c>
      <c r="BZ1391" s="65">
        <f t="shared" si="136"/>
        <v>0</v>
      </c>
      <c r="CA1391" s="359">
        <f t="shared" si="138"/>
        <v>18</v>
      </c>
      <c r="CB1391" s="359">
        <f t="shared" si="139"/>
        <v>2</v>
      </c>
      <c r="CC1391" s="359">
        <f t="shared" si="140"/>
        <v>2023</v>
      </c>
      <c r="CD1391" s="359" t="str">
        <f t="shared" si="141"/>
        <v xml:space="preserve">182202325736INCENDIO FORESTAL </v>
      </c>
    </row>
    <row r="1392" spans="1:82" s="121" customFormat="1" ht="96" customHeight="1">
      <c r="A1392" s="13"/>
      <c r="B1392" s="13"/>
      <c r="C1392" s="13"/>
      <c r="D1392" s="212">
        <v>44975</v>
      </c>
      <c r="E1392" s="210" t="s">
        <v>2718</v>
      </c>
      <c r="F1392" s="211" t="s">
        <v>1095</v>
      </c>
      <c r="G1392" s="111" t="s">
        <v>2827</v>
      </c>
      <c r="H1392" s="85" t="str">
        <f>VLOOKUP(E1392&amp;F1392,Divipola!$C$1:$F$1149,4,FALSE)</f>
        <v>25386</v>
      </c>
      <c r="I1392" s="77"/>
      <c r="J1392" s="181"/>
      <c r="K1392" s="108"/>
      <c r="L1392" s="108"/>
      <c r="M1392" s="108"/>
      <c r="N1392" s="108">
        <v>4</v>
      </c>
      <c r="O1392" s="108">
        <v>1</v>
      </c>
      <c r="P1392" s="108">
        <v>1</v>
      </c>
      <c r="Q1392" s="108"/>
      <c r="R1392" s="108"/>
      <c r="S1392" s="108"/>
      <c r="T1392" s="108"/>
      <c r="U1392" s="108"/>
      <c r="V1392" s="108"/>
      <c r="W1392" s="108"/>
      <c r="X1392" s="108"/>
      <c r="Y1392" s="108"/>
      <c r="Z1392" s="109"/>
      <c r="AA1392" s="113"/>
      <c r="AB1392" s="383"/>
      <c r="AC1392" s="73"/>
      <c r="AD1392" s="414"/>
      <c r="AE1392" s="393"/>
      <c r="AF1392" s="78"/>
      <c r="AG1392" s="414"/>
      <c r="AH1392" s="383"/>
      <c r="AI1392" s="453"/>
      <c r="AJ1392" s="453"/>
      <c r="AK1392" s="414"/>
      <c r="AL1392" s="383"/>
      <c r="AM1392" s="383"/>
      <c r="AN1392" s="523"/>
      <c r="AO1392" s="414"/>
      <c r="AP1392" s="548"/>
      <c r="AQ1392" s="414"/>
      <c r="AR1392" s="78"/>
      <c r="AS1392" s="78"/>
      <c r="AT1392" s="414"/>
      <c r="AU1392" s="548"/>
      <c r="AV1392" s="548"/>
      <c r="AW1392" s="414"/>
      <c r="AX1392" s="383"/>
      <c r="AY1392" s="548"/>
      <c r="AZ1392" s="414"/>
      <c r="BA1392" s="383"/>
      <c r="BB1392" s="548"/>
      <c r="BC1392" s="78"/>
      <c r="BD1392" s="414"/>
      <c r="BE1392" s="414"/>
      <c r="BF1392" s="414"/>
      <c r="BG1392" s="414"/>
      <c r="BH1392" s="414"/>
      <c r="BI1392" s="383"/>
      <c r="BJ1392" s="383"/>
      <c r="BK1392" s="78"/>
      <c r="BL1392" s="414"/>
      <c r="BM1392" s="383"/>
      <c r="BN1392" s="78"/>
      <c r="BO1392" s="414"/>
      <c r="BP1392" s="78"/>
      <c r="BQ1392" s="414"/>
      <c r="BR1392" s="383"/>
      <c r="BS1392" s="78"/>
      <c r="BT1392" s="83"/>
      <c r="BU1392" s="75"/>
      <c r="BV1392" s="74"/>
      <c r="BW1392" s="74"/>
      <c r="BX1392" s="103" t="s">
        <v>3539</v>
      </c>
      <c r="BY1392" s="112">
        <f t="shared" si="137"/>
        <v>1387</v>
      </c>
      <c r="BZ1392" s="65">
        <f t="shared" si="136"/>
        <v>0</v>
      </c>
      <c r="CA1392" s="359">
        <f t="shared" si="138"/>
        <v>18</v>
      </c>
      <c r="CB1392" s="359">
        <f t="shared" si="139"/>
        <v>2</v>
      </c>
      <c r="CC1392" s="359">
        <f t="shared" si="140"/>
        <v>2023</v>
      </c>
      <c r="CD1392" s="359" t="str">
        <f t="shared" si="141"/>
        <v>182202325386MOVIMIENTO EN MASA</v>
      </c>
    </row>
    <row r="1393" spans="1:82" s="121" customFormat="1" ht="84" customHeight="1">
      <c r="A1393" s="13"/>
      <c r="B1393" s="13"/>
      <c r="C1393" s="13"/>
      <c r="D1393" s="212">
        <v>44975</v>
      </c>
      <c r="E1393" s="210" t="s">
        <v>2830</v>
      </c>
      <c r="F1393" s="211" t="s">
        <v>1760</v>
      </c>
      <c r="G1393" s="130" t="s">
        <v>8680</v>
      </c>
      <c r="H1393" s="85" t="str">
        <f>VLOOKUP(E1393&amp;F1393,Divipola!$C$1:$F$1149,4,FALSE)</f>
        <v>68679</v>
      </c>
      <c r="I1393" s="77"/>
      <c r="J1393" s="181"/>
      <c r="K1393" s="108"/>
      <c r="L1393" s="108"/>
      <c r="M1393" s="108"/>
      <c r="N1393" s="108"/>
      <c r="O1393" s="108"/>
      <c r="P1393" s="108"/>
      <c r="Q1393" s="108"/>
      <c r="R1393" s="108"/>
      <c r="S1393" s="108"/>
      <c r="T1393" s="108"/>
      <c r="U1393" s="108"/>
      <c r="V1393" s="108"/>
      <c r="W1393" s="108"/>
      <c r="X1393" s="108"/>
      <c r="Y1393" s="108"/>
      <c r="Z1393" s="109">
        <v>2</v>
      </c>
      <c r="AA1393" s="113"/>
      <c r="AB1393" s="383"/>
      <c r="AC1393" s="73"/>
      <c r="AD1393" s="414"/>
      <c r="AE1393" s="393"/>
      <c r="AF1393" s="78"/>
      <c r="AG1393" s="414"/>
      <c r="AH1393" s="383"/>
      <c r="AI1393" s="453"/>
      <c r="AJ1393" s="453"/>
      <c r="AK1393" s="414"/>
      <c r="AL1393" s="383"/>
      <c r="AM1393" s="383"/>
      <c r="AN1393" s="523"/>
      <c r="AO1393" s="414"/>
      <c r="AP1393" s="548"/>
      <c r="AQ1393" s="414"/>
      <c r="AR1393" s="78"/>
      <c r="AS1393" s="78"/>
      <c r="AT1393" s="414"/>
      <c r="AU1393" s="548"/>
      <c r="AV1393" s="548"/>
      <c r="AW1393" s="414"/>
      <c r="AX1393" s="383"/>
      <c r="AY1393" s="548"/>
      <c r="AZ1393" s="414"/>
      <c r="BA1393" s="383"/>
      <c r="BB1393" s="548"/>
      <c r="BC1393" s="78"/>
      <c r="BD1393" s="414"/>
      <c r="BE1393" s="414"/>
      <c r="BF1393" s="414"/>
      <c r="BG1393" s="414"/>
      <c r="BH1393" s="414"/>
      <c r="BI1393" s="383"/>
      <c r="BJ1393" s="383"/>
      <c r="BK1393" s="78"/>
      <c r="BL1393" s="414"/>
      <c r="BM1393" s="383"/>
      <c r="BN1393" s="78"/>
      <c r="BO1393" s="414"/>
      <c r="BP1393" s="78"/>
      <c r="BQ1393" s="414"/>
      <c r="BR1393" s="383"/>
      <c r="BS1393" s="78"/>
      <c r="BT1393" s="83"/>
      <c r="BU1393" s="75"/>
      <c r="BV1393" s="74"/>
      <c r="BW1393" s="74"/>
      <c r="BX1393" s="103" t="s">
        <v>3541</v>
      </c>
      <c r="BY1393" s="112">
        <f t="shared" si="137"/>
        <v>1388</v>
      </c>
      <c r="BZ1393" s="65">
        <f t="shared" si="136"/>
        <v>0</v>
      </c>
      <c r="CA1393" s="359">
        <f t="shared" si="138"/>
        <v>18</v>
      </c>
      <c r="CB1393" s="359">
        <f t="shared" si="139"/>
        <v>2</v>
      </c>
      <c r="CC1393" s="359">
        <f t="shared" si="140"/>
        <v>2023</v>
      </c>
      <c r="CD1393" s="359" t="str">
        <f t="shared" si="141"/>
        <v xml:space="preserve">182202368679INCENDIO FORESTAL </v>
      </c>
    </row>
    <row r="1394" spans="1:82" s="121" customFormat="1" ht="63.75" customHeight="1">
      <c r="A1394" s="13"/>
      <c r="B1394" s="13"/>
      <c r="C1394" s="13"/>
      <c r="D1394" s="212">
        <v>44975</v>
      </c>
      <c r="E1394" s="210" t="s">
        <v>2720</v>
      </c>
      <c r="F1394" s="211" t="s">
        <v>2058</v>
      </c>
      <c r="G1394" s="111" t="s">
        <v>2803</v>
      </c>
      <c r="H1394" s="85" t="str">
        <f>VLOOKUP(E1394&amp;F1394,Divipola!$C$1:$F$1149,4,FALSE)</f>
        <v>66383</v>
      </c>
      <c r="I1394" s="77"/>
      <c r="J1394" s="181"/>
      <c r="K1394" s="108"/>
      <c r="L1394" s="108"/>
      <c r="M1394" s="108"/>
      <c r="N1394" s="108">
        <v>4</v>
      </c>
      <c r="O1394" s="108">
        <v>1</v>
      </c>
      <c r="P1394" s="108"/>
      <c r="Q1394" s="108">
        <v>1</v>
      </c>
      <c r="R1394" s="108"/>
      <c r="S1394" s="108"/>
      <c r="T1394" s="108"/>
      <c r="U1394" s="108"/>
      <c r="V1394" s="108"/>
      <c r="W1394" s="108"/>
      <c r="X1394" s="108"/>
      <c r="Y1394" s="108"/>
      <c r="Z1394" s="109"/>
      <c r="AA1394" s="113"/>
      <c r="AB1394" s="383"/>
      <c r="AC1394" s="73"/>
      <c r="AD1394" s="414"/>
      <c r="AE1394" s="393"/>
      <c r="AF1394" s="78"/>
      <c r="AG1394" s="414"/>
      <c r="AH1394" s="383"/>
      <c r="AI1394" s="453"/>
      <c r="AJ1394" s="453"/>
      <c r="AK1394" s="414"/>
      <c r="AL1394" s="383"/>
      <c r="AM1394" s="383"/>
      <c r="AN1394" s="523"/>
      <c r="AO1394" s="414"/>
      <c r="AP1394" s="548"/>
      <c r="AQ1394" s="414"/>
      <c r="AR1394" s="78"/>
      <c r="AS1394" s="78"/>
      <c r="AT1394" s="414"/>
      <c r="AU1394" s="548"/>
      <c r="AV1394" s="548"/>
      <c r="AW1394" s="414"/>
      <c r="AX1394" s="383"/>
      <c r="AY1394" s="548"/>
      <c r="AZ1394" s="414"/>
      <c r="BA1394" s="383"/>
      <c r="BB1394" s="548"/>
      <c r="BC1394" s="78"/>
      <c r="BD1394" s="414"/>
      <c r="BE1394" s="414"/>
      <c r="BF1394" s="414"/>
      <c r="BG1394" s="414"/>
      <c r="BH1394" s="414"/>
      <c r="BI1394" s="383"/>
      <c r="BJ1394" s="383"/>
      <c r="BK1394" s="78"/>
      <c r="BL1394" s="414"/>
      <c r="BM1394" s="383"/>
      <c r="BN1394" s="78"/>
      <c r="BO1394" s="414"/>
      <c r="BP1394" s="78"/>
      <c r="BQ1394" s="414"/>
      <c r="BR1394" s="383"/>
      <c r="BS1394" s="78"/>
      <c r="BT1394" s="83"/>
      <c r="BU1394" s="75"/>
      <c r="BV1394" s="74"/>
      <c r="BW1394" s="74"/>
      <c r="BX1394" s="95" t="s">
        <v>3568</v>
      </c>
      <c r="BY1394" s="112">
        <f t="shared" si="137"/>
        <v>1389</v>
      </c>
      <c r="BZ1394" s="65">
        <f t="shared" si="136"/>
        <v>0</v>
      </c>
      <c r="CA1394" s="359">
        <f t="shared" si="138"/>
        <v>18</v>
      </c>
      <c r="CB1394" s="359">
        <f t="shared" si="139"/>
        <v>2</v>
      </c>
      <c r="CC1394" s="359">
        <f t="shared" si="140"/>
        <v>2023</v>
      </c>
      <c r="CD1394" s="359" t="str">
        <f t="shared" si="141"/>
        <v>182202366383VENDAVAL</v>
      </c>
    </row>
    <row r="1395" spans="1:82" s="121" customFormat="1" ht="102" customHeight="1">
      <c r="A1395" s="13"/>
      <c r="B1395" s="13"/>
      <c r="C1395" s="13"/>
      <c r="D1395" s="212">
        <v>44975</v>
      </c>
      <c r="E1395" s="210" t="s">
        <v>2724</v>
      </c>
      <c r="F1395" s="211" t="s">
        <v>1343</v>
      </c>
      <c r="G1395" s="130" t="s">
        <v>8680</v>
      </c>
      <c r="H1395" s="85" t="str">
        <f>VLOOKUP(E1395&amp;F1395,Divipola!$C$1:$F$1149,4,FALSE)</f>
        <v>85001</v>
      </c>
      <c r="I1395" s="77"/>
      <c r="J1395" s="181"/>
      <c r="K1395" s="248"/>
      <c r="L1395" s="248"/>
      <c r="M1395" s="248"/>
      <c r="N1395" s="248"/>
      <c r="O1395" s="248"/>
      <c r="P1395" s="248"/>
      <c r="Q1395" s="248"/>
      <c r="R1395" s="248"/>
      <c r="S1395" s="249"/>
      <c r="T1395" s="249"/>
      <c r="U1395" s="249"/>
      <c r="V1395" s="249"/>
      <c r="W1395" s="249"/>
      <c r="X1395" s="249"/>
      <c r="Y1395" s="236"/>
      <c r="Z1395" s="237"/>
      <c r="AA1395" s="247"/>
      <c r="AB1395" s="383"/>
      <c r="AC1395" s="73"/>
      <c r="AD1395" s="414"/>
      <c r="AE1395" s="393"/>
      <c r="AF1395" s="78"/>
      <c r="AG1395" s="414"/>
      <c r="AH1395" s="383"/>
      <c r="AI1395" s="453"/>
      <c r="AJ1395" s="453"/>
      <c r="AK1395" s="414"/>
      <c r="AL1395" s="383"/>
      <c r="AM1395" s="383"/>
      <c r="AN1395" s="523"/>
      <c r="AO1395" s="414"/>
      <c r="AP1395" s="548"/>
      <c r="AQ1395" s="414"/>
      <c r="AR1395" s="78"/>
      <c r="AS1395" s="78"/>
      <c r="AT1395" s="414"/>
      <c r="AU1395" s="548"/>
      <c r="AV1395" s="548"/>
      <c r="AW1395" s="414"/>
      <c r="AX1395" s="383"/>
      <c r="AY1395" s="548"/>
      <c r="AZ1395" s="414"/>
      <c r="BA1395" s="383"/>
      <c r="BB1395" s="548"/>
      <c r="BC1395" s="78"/>
      <c r="BD1395" s="414"/>
      <c r="BE1395" s="414"/>
      <c r="BF1395" s="414"/>
      <c r="BG1395" s="414"/>
      <c r="BH1395" s="414"/>
      <c r="BI1395" s="383"/>
      <c r="BJ1395" s="383"/>
      <c r="BK1395" s="78"/>
      <c r="BL1395" s="414"/>
      <c r="BM1395" s="383"/>
      <c r="BN1395" s="78"/>
      <c r="BO1395" s="414"/>
      <c r="BP1395" s="78"/>
      <c r="BQ1395" s="414"/>
      <c r="BR1395" s="383"/>
      <c r="BS1395" s="78"/>
      <c r="BT1395" s="83"/>
      <c r="BU1395" s="75"/>
      <c r="BV1395" s="74"/>
      <c r="BW1395" s="74"/>
      <c r="BX1395" s="461" t="s">
        <v>5052</v>
      </c>
      <c r="BY1395" s="112">
        <f t="shared" si="137"/>
        <v>1390</v>
      </c>
      <c r="BZ1395" s="65">
        <f t="shared" si="136"/>
        <v>0</v>
      </c>
      <c r="CA1395" s="359">
        <f t="shared" si="138"/>
        <v>18</v>
      </c>
      <c r="CB1395" s="359">
        <f t="shared" si="139"/>
        <v>2</v>
      </c>
      <c r="CC1395" s="359">
        <f t="shared" si="140"/>
        <v>2023</v>
      </c>
      <c r="CD1395" s="359" t="str">
        <f t="shared" si="141"/>
        <v xml:space="preserve">182202385001INCENDIO FORESTAL </v>
      </c>
    </row>
    <row r="1396" spans="1:82" s="121" customFormat="1" ht="127.5" customHeight="1">
      <c r="A1396" s="13"/>
      <c r="B1396" s="13"/>
      <c r="C1396" s="13"/>
      <c r="D1396" s="212">
        <v>44975</v>
      </c>
      <c r="E1396" s="210" t="s">
        <v>2724</v>
      </c>
      <c r="F1396" s="211" t="s">
        <v>2159</v>
      </c>
      <c r="G1396" s="130" t="s">
        <v>8680</v>
      </c>
      <c r="H1396" s="85" t="str">
        <f>VLOOKUP(E1396&amp;F1396,Divipola!$C$1:$F$1149,4,FALSE)</f>
        <v>85010</v>
      </c>
      <c r="I1396" s="77"/>
      <c r="J1396" s="181"/>
      <c r="K1396" s="248"/>
      <c r="L1396" s="248"/>
      <c r="M1396" s="248"/>
      <c r="N1396" s="248"/>
      <c r="O1396" s="248"/>
      <c r="P1396" s="248"/>
      <c r="Q1396" s="248"/>
      <c r="R1396" s="248"/>
      <c r="S1396" s="249"/>
      <c r="T1396" s="249"/>
      <c r="U1396" s="249"/>
      <c r="V1396" s="249"/>
      <c r="W1396" s="249"/>
      <c r="X1396" s="249"/>
      <c r="Y1396" s="236"/>
      <c r="Z1396" s="237">
        <v>1</v>
      </c>
      <c r="AA1396" s="247"/>
      <c r="AB1396" s="383"/>
      <c r="AC1396" s="73"/>
      <c r="AD1396" s="414"/>
      <c r="AE1396" s="393"/>
      <c r="AF1396" s="78"/>
      <c r="AG1396" s="414"/>
      <c r="AH1396" s="383"/>
      <c r="AI1396" s="453"/>
      <c r="AJ1396" s="453"/>
      <c r="AK1396" s="414"/>
      <c r="AL1396" s="383"/>
      <c r="AM1396" s="383"/>
      <c r="AN1396" s="523"/>
      <c r="AO1396" s="414"/>
      <c r="AP1396" s="548"/>
      <c r="AQ1396" s="414"/>
      <c r="AR1396" s="78"/>
      <c r="AS1396" s="78"/>
      <c r="AT1396" s="414"/>
      <c r="AU1396" s="548"/>
      <c r="AV1396" s="548"/>
      <c r="AW1396" s="414"/>
      <c r="AX1396" s="383"/>
      <c r="AY1396" s="548"/>
      <c r="AZ1396" s="414"/>
      <c r="BA1396" s="383"/>
      <c r="BB1396" s="548"/>
      <c r="BC1396" s="78"/>
      <c r="BD1396" s="414"/>
      <c r="BE1396" s="414"/>
      <c r="BF1396" s="414"/>
      <c r="BG1396" s="414"/>
      <c r="BH1396" s="414"/>
      <c r="BI1396" s="383"/>
      <c r="BJ1396" s="383"/>
      <c r="BK1396" s="78"/>
      <c r="BL1396" s="414"/>
      <c r="BM1396" s="383"/>
      <c r="BN1396" s="78"/>
      <c r="BO1396" s="414"/>
      <c r="BP1396" s="78"/>
      <c r="BQ1396" s="414"/>
      <c r="BR1396" s="383"/>
      <c r="BS1396" s="78"/>
      <c r="BT1396" s="83"/>
      <c r="BU1396" s="75"/>
      <c r="BV1396" s="74"/>
      <c r="BW1396" s="74"/>
      <c r="BX1396" s="461" t="s">
        <v>5053</v>
      </c>
      <c r="BY1396" s="112">
        <f t="shared" si="137"/>
        <v>1391</v>
      </c>
      <c r="BZ1396" s="65">
        <f t="shared" si="136"/>
        <v>0</v>
      </c>
      <c r="CA1396" s="359">
        <f t="shared" si="138"/>
        <v>18</v>
      </c>
      <c r="CB1396" s="359">
        <f t="shared" si="139"/>
        <v>2</v>
      </c>
      <c r="CC1396" s="359">
        <f t="shared" si="140"/>
        <v>2023</v>
      </c>
      <c r="CD1396" s="359" t="str">
        <f t="shared" si="141"/>
        <v xml:space="preserve">182202385010INCENDIO FORESTAL </v>
      </c>
    </row>
    <row r="1397" spans="1:82" s="121" customFormat="1" ht="165.75" customHeight="1">
      <c r="A1397" s="13"/>
      <c r="B1397" s="13"/>
      <c r="C1397" s="13"/>
      <c r="D1397" s="212">
        <v>44975</v>
      </c>
      <c r="E1397" s="210" t="s">
        <v>2852</v>
      </c>
      <c r="F1397" s="211" t="s">
        <v>2641</v>
      </c>
      <c r="G1397" s="130" t="s">
        <v>8680</v>
      </c>
      <c r="H1397" s="85" t="str">
        <f>VLOOKUP(E1397&amp;F1397,Divipola!$C$1:$F$1149,4,FALSE)</f>
        <v>08758</v>
      </c>
      <c r="I1397" s="77"/>
      <c r="J1397" s="181"/>
      <c r="K1397" s="248"/>
      <c r="L1397" s="248"/>
      <c r="M1397" s="248"/>
      <c r="N1397" s="248"/>
      <c r="O1397" s="248"/>
      <c r="P1397" s="248"/>
      <c r="Q1397" s="248"/>
      <c r="R1397" s="248"/>
      <c r="S1397" s="249"/>
      <c r="T1397" s="249"/>
      <c r="U1397" s="249"/>
      <c r="V1397" s="249"/>
      <c r="W1397" s="249"/>
      <c r="X1397" s="249"/>
      <c r="Y1397" s="236"/>
      <c r="Z1397" s="237"/>
      <c r="AA1397" s="247"/>
      <c r="AB1397" s="383"/>
      <c r="AC1397" s="73"/>
      <c r="AD1397" s="414"/>
      <c r="AE1397" s="393"/>
      <c r="AF1397" s="78"/>
      <c r="AG1397" s="414"/>
      <c r="AH1397" s="383"/>
      <c r="AI1397" s="453"/>
      <c r="AJ1397" s="453"/>
      <c r="AK1397" s="414"/>
      <c r="AL1397" s="383"/>
      <c r="AM1397" s="383"/>
      <c r="AN1397" s="523"/>
      <c r="AO1397" s="414"/>
      <c r="AP1397" s="548"/>
      <c r="AQ1397" s="414"/>
      <c r="AR1397" s="78"/>
      <c r="AS1397" s="78"/>
      <c r="AT1397" s="414"/>
      <c r="AU1397" s="548"/>
      <c r="AV1397" s="548"/>
      <c r="AW1397" s="414"/>
      <c r="AX1397" s="383"/>
      <c r="AY1397" s="548"/>
      <c r="AZ1397" s="414"/>
      <c r="BA1397" s="383"/>
      <c r="BB1397" s="548"/>
      <c r="BC1397" s="78"/>
      <c r="BD1397" s="414"/>
      <c r="BE1397" s="414"/>
      <c r="BF1397" s="414"/>
      <c r="BG1397" s="414"/>
      <c r="BH1397" s="414"/>
      <c r="BI1397" s="383"/>
      <c r="BJ1397" s="383"/>
      <c r="BK1397" s="78"/>
      <c r="BL1397" s="414"/>
      <c r="BM1397" s="383"/>
      <c r="BN1397" s="78"/>
      <c r="BO1397" s="414"/>
      <c r="BP1397" s="78"/>
      <c r="BQ1397" s="414"/>
      <c r="BR1397" s="383"/>
      <c r="BS1397" s="78"/>
      <c r="BT1397" s="83"/>
      <c r="BU1397" s="75"/>
      <c r="BV1397" s="74"/>
      <c r="BW1397" s="74"/>
      <c r="BX1397" s="461" t="s">
        <v>5054</v>
      </c>
      <c r="BY1397" s="112">
        <f t="shared" si="137"/>
        <v>1392</v>
      </c>
      <c r="BZ1397" s="65">
        <f t="shared" si="136"/>
        <v>0</v>
      </c>
      <c r="CA1397" s="359">
        <f t="shared" si="138"/>
        <v>18</v>
      </c>
      <c r="CB1397" s="359">
        <f t="shared" si="139"/>
        <v>2</v>
      </c>
      <c r="CC1397" s="359">
        <f t="shared" si="140"/>
        <v>2023</v>
      </c>
      <c r="CD1397" s="359" t="str">
        <f t="shared" si="141"/>
        <v xml:space="preserve">182202308758INCENDIO FORESTAL </v>
      </c>
    </row>
    <row r="1398" spans="1:82" s="121" customFormat="1" ht="102" customHeight="1">
      <c r="A1398" s="13"/>
      <c r="B1398" s="13"/>
      <c r="C1398" s="13"/>
      <c r="D1398" s="212">
        <v>44975</v>
      </c>
      <c r="E1398" s="210" t="s">
        <v>2724</v>
      </c>
      <c r="F1398" s="211" t="s">
        <v>1343</v>
      </c>
      <c r="G1398" s="130" t="s">
        <v>8680</v>
      </c>
      <c r="H1398" s="85" t="str">
        <f>VLOOKUP(E1398&amp;F1398,Divipola!$C$1:$F$1149,4,FALSE)</f>
        <v>85001</v>
      </c>
      <c r="I1398" s="77"/>
      <c r="J1398" s="181"/>
      <c r="K1398" s="248"/>
      <c r="L1398" s="248"/>
      <c r="M1398" s="248"/>
      <c r="N1398" s="248"/>
      <c r="O1398" s="248"/>
      <c r="P1398" s="248"/>
      <c r="Q1398" s="248"/>
      <c r="R1398" s="248"/>
      <c r="S1398" s="249"/>
      <c r="T1398" s="249"/>
      <c r="U1398" s="249"/>
      <c r="V1398" s="249"/>
      <c r="W1398" s="249"/>
      <c r="X1398" s="249"/>
      <c r="Y1398" s="236"/>
      <c r="Z1398" s="237"/>
      <c r="AA1398" s="247"/>
      <c r="AB1398" s="383"/>
      <c r="AC1398" s="73"/>
      <c r="AD1398" s="414"/>
      <c r="AE1398" s="393"/>
      <c r="AF1398" s="78"/>
      <c r="AG1398" s="414"/>
      <c r="AH1398" s="383"/>
      <c r="AI1398" s="453"/>
      <c r="AJ1398" s="453"/>
      <c r="AK1398" s="414"/>
      <c r="AL1398" s="383"/>
      <c r="AM1398" s="383"/>
      <c r="AN1398" s="523"/>
      <c r="AO1398" s="414"/>
      <c r="AP1398" s="548"/>
      <c r="AQ1398" s="414"/>
      <c r="AR1398" s="78"/>
      <c r="AS1398" s="78"/>
      <c r="AT1398" s="414"/>
      <c r="AU1398" s="548"/>
      <c r="AV1398" s="548"/>
      <c r="AW1398" s="414"/>
      <c r="AX1398" s="383"/>
      <c r="AY1398" s="548"/>
      <c r="AZ1398" s="414"/>
      <c r="BA1398" s="383"/>
      <c r="BB1398" s="548"/>
      <c r="BC1398" s="78"/>
      <c r="BD1398" s="414"/>
      <c r="BE1398" s="414"/>
      <c r="BF1398" s="414"/>
      <c r="BG1398" s="414"/>
      <c r="BH1398" s="414"/>
      <c r="BI1398" s="383"/>
      <c r="BJ1398" s="383"/>
      <c r="BK1398" s="78"/>
      <c r="BL1398" s="414"/>
      <c r="BM1398" s="383"/>
      <c r="BN1398" s="78"/>
      <c r="BO1398" s="414"/>
      <c r="BP1398" s="78"/>
      <c r="BQ1398" s="414"/>
      <c r="BR1398" s="383"/>
      <c r="BS1398" s="78"/>
      <c r="BT1398" s="83"/>
      <c r="BU1398" s="75"/>
      <c r="BV1398" s="74"/>
      <c r="BW1398" s="74"/>
      <c r="BX1398" s="461" t="s">
        <v>5055</v>
      </c>
      <c r="BY1398" s="112">
        <f t="shared" si="137"/>
        <v>1393</v>
      </c>
      <c r="BZ1398" s="65">
        <f t="shared" si="136"/>
        <v>0</v>
      </c>
      <c r="CA1398" s="359">
        <f t="shared" si="138"/>
        <v>18</v>
      </c>
      <c r="CB1398" s="359">
        <f t="shared" si="139"/>
        <v>2</v>
      </c>
      <c r="CC1398" s="359">
        <f t="shared" si="140"/>
        <v>2023</v>
      </c>
      <c r="CD1398" s="359" t="str">
        <f t="shared" si="141"/>
        <v xml:space="preserve">182202385001INCENDIO FORESTAL </v>
      </c>
    </row>
    <row r="1399" spans="1:82" s="121" customFormat="1" ht="102" customHeight="1">
      <c r="A1399" s="13"/>
      <c r="B1399" s="13"/>
      <c r="C1399" s="13"/>
      <c r="D1399" s="212">
        <v>44975</v>
      </c>
      <c r="E1399" s="210" t="s">
        <v>2676</v>
      </c>
      <c r="F1399" s="211" t="s">
        <v>965</v>
      </c>
      <c r="G1399" s="130" t="s">
        <v>8680</v>
      </c>
      <c r="H1399" s="85" t="str">
        <f>VLOOKUP(E1399&amp;F1399,Divipola!$C$1:$F$1149,4,FALSE)</f>
        <v>23417</v>
      </c>
      <c r="I1399" s="77"/>
      <c r="J1399" s="181"/>
      <c r="K1399" s="248"/>
      <c r="L1399" s="248"/>
      <c r="M1399" s="248"/>
      <c r="N1399" s="248"/>
      <c r="O1399" s="248"/>
      <c r="P1399" s="248"/>
      <c r="Q1399" s="248"/>
      <c r="R1399" s="248"/>
      <c r="S1399" s="249"/>
      <c r="T1399" s="249"/>
      <c r="U1399" s="249"/>
      <c r="V1399" s="249"/>
      <c r="W1399" s="249"/>
      <c r="X1399" s="249"/>
      <c r="Y1399" s="236"/>
      <c r="Z1399" s="237">
        <v>1</v>
      </c>
      <c r="AA1399" s="247"/>
      <c r="AB1399" s="383"/>
      <c r="AC1399" s="73"/>
      <c r="AD1399" s="414"/>
      <c r="AE1399" s="393"/>
      <c r="AF1399" s="78"/>
      <c r="AG1399" s="414"/>
      <c r="AH1399" s="383"/>
      <c r="AI1399" s="453"/>
      <c r="AJ1399" s="453"/>
      <c r="AK1399" s="414"/>
      <c r="AL1399" s="383"/>
      <c r="AM1399" s="383"/>
      <c r="AN1399" s="523"/>
      <c r="AO1399" s="414"/>
      <c r="AP1399" s="548"/>
      <c r="AQ1399" s="414"/>
      <c r="AR1399" s="78"/>
      <c r="AS1399" s="78"/>
      <c r="AT1399" s="414"/>
      <c r="AU1399" s="548"/>
      <c r="AV1399" s="548"/>
      <c r="AW1399" s="414"/>
      <c r="AX1399" s="383"/>
      <c r="AY1399" s="548"/>
      <c r="AZ1399" s="414"/>
      <c r="BA1399" s="383"/>
      <c r="BB1399" s="548"/>
      <c r="BC1399" s="78"/>
      <c r="BD1399" s="414"/>
      <c r="BE1399" s="414"/>
      <c r="BF1399" s="414"/>
      <c r="BG1399" s="414"/>
      <c r="BH1399" s="414"/>
      <c r="BI1399" s="383"/>
      <c r="BJ1399" s="383"/>
      <c r="BK1399" s="78"/>
      <c r="BL1399" s="414"/>
      <c r="BM1399" s="383"/>
      <c r="BN1399" s="78"/>
      <c r="BO1399" s="414"/>
      <c r="BP1399" s="78"/>
      <c r="BQ1399" s="414"/>
      <c r="BR1399" s="383"/>
      <c r="BS1399" s="78"/>
      <c r="BT1399" s="83"/>
      <c r="BU1399" s="75"/>
      <c r="BV1399" s="74"/>
      <c r="BW1399" s="74"/>
      <c r="BX1399" s="461" t="s">
        <v>5056</v>
      </c>
      <c r="BY1399" s="112">
        <f t="shared" si="137"/>
        <v>1394</v>
      </c>
      <c r="BZ1399" s="65">
        <f t="shared" si="136"/>
        <v>0</v>
      </c>
      <c r="CA1399" s="359">
        <f t="shared" si="138"/>
        <v>18</v>
      </c>
      <c r="CB1399" s="359">
        <f t="shared" si="139"/>
        <v>2</v>
      </c>
      <c r="CC1399" s="359">
        <f t="shared" si="140"/>
        <v>2023</v>
      </c>
      <c r="CD1399" s="359" t="str">
        <f t="shared" si="141"/>
        <v xml:space="preserve">182202323417INCENDIO FORESTAL </v>
      </c>
    </row>
    <row r="1400" spans="1:82" s="121" customFormat="1" ht="102" customHeight="1">
      <c r="A1400" s="13"/>
      <c r="B1400" s="13"/>
      <c r="C1400" s="13"/>
      <c r="D1400" s="212">
        <v>44975</v>
      </c>
      <c r="E1400" s="210" t="s">
        <v>2676</v>
      </c>
      <c r="F1400" s="211" t="s">
        <v>965</v>
      </c>
      <c r="G1400" s="130" t="s">
        <v>8680</v>
      </c>
      <c r="H1400" s="85" t="str">
        <f>VLOOKUP(E1400&amp;F1400,Divipola!$C$1:$F$1149,4,FALSE)</f>
        <v>23417</v>
      </c>
      <c r="I1400" s="77"/>
      <c r="J1400" s="181"/>
      <c r="K1400" s="248"/>
      <c r="L1400" s="248"/>
      <c r="M1400" s="248"/>
      <c r="N1400" s="248"/>
      <c r="O1400" s="248"/>
      <c r="P1400" s="248"/>
      <c r="Q1400" s="248"/>
      <c r="R1400" s="248"/>
      <c r="S1400" s="249"/>
      <c r="T1400" s="249"/>
      <c r="U1400" s="249"/>
      <c r="V1400" s="249"/>
      <c r="W1400" s="249"/>
      <c r="X1400" s="249"/>
      <c r="Y1400" s="236"/>
      <c r="Z1400" s="237">
        <v>1</v>
      </c>
      <c r="AA1400" s="247"/>
      <c r="AB1400" s="383"/>
      <c r="AC1400" s="73"/>
      <c r="AD1400" s="414"/>
      <c r="AE1400" s="393"/>
      <c r="AF1400" s="78"/>
      <c r="AG1400" s="414"/>
      <c r="AH1400" s="383"/>
      <c r="AI1400" s="453"/>
      <c r="AJ1400" s="453"/>
      <c r="AK1400" s="414"/>
      <c r="AL1400" s="383"/>
      <c r="AM1400" s="383"/>
      <c r="AN1400" s="523"/>
      <c r="AO1400" s="414"/>
      <c r="AP1400" s="548"/>
      <c r="AQ1400" s="414"/>
      <c r="AR1400" s="78"/>
      <c r="AS1400" s="78"/>
      <c r="AT1400" s="414"/>
      <c r="AU1400" s="548"/>
      <c r="AV1400" s="548"/>
      <c r="AW1400" s="414"/>
      <c r="AX1400" s="383"/>
      <c r="AY1400" s="548"/>
      <c r="AZ1400" s="414"/>
      <c r="BA1400" s="383"/>
      <c r="BB1400" s="548"/>
      <c r="BC1400" s="78"/>
      <c r="BD1400" s="414"/>
      <c r="BE1400" s="414"/>
      <c r="BF1400" s="414"/>
      <c r="BG1400" s="414"/>
      <c r="BH1400" s="414"/>
      <c r="BI1400" s="383"/>
      <c r="BJ1400" s="383"/>
      <c r="BK1400" s="78"/>
      <c r="BL1400" s="414"/>
      <c r="BM1400" s="383"/>
      <c r="BN1400" s="78"/>
      <c r="BO1400" s="414"/>
      <c r="BP1400" s="78"/>
      <c r="BQ1400" s="414"/>
      <c r="BR1400" s="383"/>
      <c r="BS1400" s="78"/>
      <c r="BT1400" s="83"/>
      <c r="BU1400" s="75"/>
      <c r="BV1400" s="74"/>
      <c r="BW1400" s="74"/>
      <c r="BX1400" s="461" t="s">
        <v>5057</v>
      </c>
      <c r="BY1400" s="112">
        <f t="shared" si="137"/>
        <v>1395</v>
      </c>
      <c r="BZ1400" s="65">
        <f t="shared" si="136"/>
        <v>0</v>
      </c>
      <c r="CA1400" s="359">
        <f t="shared" si="138"/>
        <v>18</v>
      </c>
      <c r="CB1400" s="359">
        <f t="shared" si="139"/>
        <v>2</v>
      </c>
      <c r="CC1400" s="359">
        <f t="shared" si="140"/>
        <v>2023</v>
      </c>
      <c r="CD1400" s="359" t="str">
        <f t="shared" si="141"/>
        <v xml:space="preserve">182202323417INCENDIO FORESTAL </v>
      </c>
    </row>
    <row r="1401" spans="1:82" s="121" customFormat="1" ht="178.5" customHeight="1">
      <c r="A1401" s="13"/>
      <c r="B1401" s="13"/>
      <c r="C1401" s="13"/>
      <c r="D1401" s="212">
        <v>44975</v>
      </c>
      <c r="E1401" s="210" t="s">
        <v>2676</v>
      </c>
      <c r="F1401" s="211" t="s">
        <v>956</v>
      </c>
      <c r="G1401" s="130" t="s">
        <v>8680</v>
      </c>
      <c r="H1401" s="85" t="str">
        <f>VLOOKUP(E1401&amp;F1401,Divipola!$C$1:$F$1149,4,FALSE)</f>
        <v>23182</v>
      </c>
      <c r="I1401" s="77"/>
      <c r="J1401" s="181"/>
      <c r="K1401" s="248"/>
      <c r="L1401" s="248"/>
      <c r="M1401" s="248"/>
      <c r="N1401" s="248"/>
      <c r="O1401" s="248"/>
      <c r="P1401" s="248"/>
      <c r="Q1401" s="248"/>
      <c r="R1401" s="248"/>
      <c r="S1401" s="249"/>
      <c r="T1401" s="249"/>
      <c r="U1401" s="249"/>
      <c r="V1401" s="249"/>
      <c r="W1401" s="249"/>
      <c r="X1401" s="249"/>
      <c r="Y1401" s="236"/>
      <c r="Z1401" s="237">
        <v>40</v>
      </c>
      <c r="AA1401" s="247"/>
      <c r="AB1401" s="383"/>
      <c r="AC1401" s="73"/>
      <c r="AD1401" s="414"/>
      <c r="AE1401" s="393"/>
      <c r="AF1401" s="78"/>
      <c r="AG1401" s="414"/>
      <c r="AH1401" s="383"/>
      <c r="AI1401" s="453"/>
      <c r="AJ1401" s="453"/>
      <c r="AK1401" s="414"/>
      <c r="AL1401" s="383"/>
      <c r="AM1401" s="383"/>
      <c r="AN1401" s="523"/>
      <c r="AO1401" s="414"/>
      <c r="AP1401" s="548"/>
      <c r="AQ1401" s="414"/>
      <c r="AR1401" s="78"/>
      <c r="AS1401" s="78"/>
      <c r="AT1401" s="414"/>
      <c r="AU1401" s="548"/>
      <c r="AV1401" s="548"/>
      <c r="AW1401" s="414"/>
      <c r="AX1401" s="383"/>
      <c r="AY1401" s="548"/>
      <c r="AZ1401" s="414"/>
      <c r="BA1401" s="383"/>
      <c r="BB1401" s="548"/>
      <c r="BC1401" s="78"/>
      <c r="BD1401" s="414"/>
      <c r="BE1401" s="414"/>
      <c r="BF1401" s="414"/>
      <c r="BG1401" s="414"/>
      <c r="BH1401" s="414"/>
      <c r="BI1401" s="383"/>
      <c r="BJ1401" s="383"/>
      <c r="BK1401" s="78"/>
      <c r="BL1401" s="414"/>
      <c r="BM1401" s="383"/>
      <c r="BN1401" s="78"/>
      <c r="BO1401" s="414"/>
      <c r="BP1401" s="78"/>
      <c r="BQ1401" s="414"/>
      <c r="BR1401" s="383"/>
      <c r="BS1401" s="78"/>
      <c r="BT1401" s="83"/>
      <c r="BU1401" s="75"/>
      <c r="BV1401" s="74"/>
      <c r="BW1401" s="74"/>
      <c r="BX1401" s="461" t="s">
        <v>5058</v>
      </c>
      <c r="BY1401" s="112">
        <f t="shared" si="137"/>
        <v>1396</v>
      </c>
      <c r="BZ1401" s="65">
        <f t="shared" si="136"/>
        <v>0</v>
      </c>
      <c r="CA1401" s="359">
        <f t="shared" si="138"/>
        <v>18</v>
      </c>
      <c r="CB1401" s="359">
        <f t="shared" si="139"/>
        <v>2</v>
      </c>
      <c r="CC1401" s="359">
        <f t="shared" si="140"/>
        <v>2023</v>
      </c>
      <c r="CD1401" s="359" t="str">
        <f t="shared" si="141"/>
        <v xml:space="preserve">182202323182INCENDIO FORESTAL </v>
      </c>
    </row>
    <row r="1402" spans="1:82" s="121" customFormat="1" ht="178.5" customHeight="1">
      <c r="A1402" s="13"/>
      <c r="B1402" s="13"/>
      <c r="C1402" s="13"/>
      <c r="D1402" s="212">
        <v>44975</v>
      </c>
      <c r="E1402" s="210" t="s">
        <v>2852</v>
      </c>
      <c r="F1402" s="211" t="s">
        <v>1413</v>
      </c>
      <c r="G1402" s="130" t="s">
        <v>8680</v>
      </c>
      <c r="H1402" s="85" t="str">
        <f>VLOOKUP(E1402&amp;F1402,Divipola!$C$1:$F$1149,4,FALSE)</f>
        <v>08520</v>
      </c>
      <c r="I1402" s="77"/>
      <c r="J1402" s="181"/>
      <c r="K1402" s="248"/>
      <c r="L1402" s="248"/>
      <c r="M1402" s="248"/>
      <c r="N1402" s="248"/>
      <c r="O1402" s="248"/>
      <c r="P1402" s="248"/>
      <c r="Q1402" s="248"/>
      <c r="R1402" s="248"/>
      <c r="S1402" s="249"/>
      <c r="T1402" s="249"/>
      <c r="U1402" s="249"/>
      <c r="V1402" s="249"/>
      <c r="W1402" s="249"/>
      <c r="X1402" s="249"/>
      <c r="Y1402" s="236"/>
      <c r="Z1402" s="237">
        <v>1</v>
      </c>
      <c r="AA1402" s="247"/>
      <c r="AB1402" s="383"/>
      <c r="AC1402" s="73"/>
      <c r="AD1402" s="414"/>
      <c r="AE1402" s="393"/>
      <c r="AF1402" s="78"/>
      <c r="AG1402" s="414"/>
      <c r="AH1402" s="383"/>
      <c r="AI1402" s="453"/>
      <c r="AJ1402" s="453"/>
      <c r="AK1402" s="414"/>
      <c r="AL1402" s="383"/>
      <c r="AM1402" s="383"/>
      <c r="AN1402" s="523"/>
      <c r="AO1402" s="414"/>
      <c r="AP1402" s="548"/>
      <c r="AQ1402" s="414"/>
      <c r="AR1402" s="78"/>
      <c r="AS1402" s="78"/>
      <c r="AT1402" s="414"/>
      <c r="AU1402" s="548"/>
      <c r="AV1402" s="548"/>
      <c r="AW1402" s="414"/>
      <c r="AX1402" s="383"/>
      <c r="AY1402" s="548"/>
      <c r="AZ1402" s="414"/>
      <c r="BA1402" s="383"/>
      <c r="BB1402" s="548"/>
      <c r="BC1402" s="78"/>
      <c r="BD1402" s="414"/>
      <c r="BE1402" s="414"/>
      <c r="BF1402" s="414"/>
      <c r="BG1402" s="414"/>
      <c r="BH1402" s="414"/>
      <c r="BI1402" s="383"/>
      <c r="BJ1402" s="383"/>
      <c r="BK1402" s="78"/>
      <c r="BL1402" s="414"/>
      <c r="BM1402" s="383"/>
      <c r="BN1402" s="78"/>
      <c r="BO1402" s="414"/>
      <c r="BP1402" s="78"/>
      <c r="BQ1402" s="414"/>
      <c r="BR1402" s="383"/>
      <c r="BS1402" s="78"/>
      <c r="BT1402" s="83"/>
      <c r="BU1402" s="75"/>
      <c r="BV1402" s="74"/>
      <c r="BW1402" s="74"/>
      <c r="BX1402" s="461" t="s">
        <v>5059</v>
      </c>
      <c r="BY1402" s="112">
        <f t="shared" si="137"/>
        <v>1397</v>
      </c>
      <c r="BZ1402" s="65">
        <f t="shared" si="136"/>
        <v>0</v>
      </c>
      <c r="CA1402" s="359">
        <f t="shared" si="138"/>
        <v>18</v>
      </c>
      <c r="CB1402" s="359">
        <f t="shared" si="139"/>
        <v>2</v>
      </c>
      <c r="CC1402" s="359">
        <f t="shared" si="140"/>
        <v>2023</v>
      </c>
      <c r="CD1402" s="359" t="str">
        <f t="shared" si="141"/>
        <v xml:space="preserve">182202308520INCENDIO FORESTAL </v>
      </c>
    </row>
    <row r="1403" spans="1:82" s="121" customFormat="1" ht="178.5" customHeight="1">
      <c r="A1403" s="13"/>
      <c r="B1403" s="13"/>
      <c r="C1403" s="13"/>
      <c r="D1403" s="212">
        <v>44975</v>
      </c>
      <c r="E1403" s="210" t="s">
        <v>2852</v>
      </c>
      <c r="F1403" s="211" t="s">
        <v>2510</v>
      </c>
      <c r="G1403" s="130" t="s">
        <v>8680</v>
      </c>
      <c r="H1403" s="85" t="str">
        <f>VLOOKUP(E1403&amp;F1403,Divipola!$C$1:$F$1149,4,FALSE)</f>
        <v>08638</v>
      </c>
      <c r="I1403" s="77"/>
      <c r="J1403" s="181"/>
      <c r="K1403" s="248"/>
      <c r="L1403" s="248"/>
      <c r="M1403" s="248"/>
      <c r="N1403" s="248"/>
      <c r="O1403" s="248"/>
      <c r="P1403" s="248"/>
      <c r="Q1403" s="248"/>
      <c r="R1403" s="248"/>
      <c r="S1403" s="249"/>
      <c r="T1403" s="249"/>
      <c r="U1403" s="249"/>
      <c r="V1403" s="249"/>
      <c r="W1403" s="249"/>
      <c r="X1403" s="249"/>
      <c r="Y1403" s="236"/>
      <c r="Z1403" s="237">
        <v>1</v>
      </c>
      <c r="AA1403" s="247"/>
      <c r="AB1403" s="383"/>
      <c r="AC1403" s="73"/>
      <c r="AD1403" s="414"/>
      <c r="AE1403" s="393"/>
      <c r="AF1403" s="78"/>
      <c r="AG1403" s="414"/>
      <c r="AH1403" s="383"/>
      <c r="AI1403" s="453"/>
      <c r="AJ1403" s="453"/>
      <c r="AK1403" s="414"/>
      <c r="AL1403" s="383"/>
      <c r="AM1403" s="383"/>
      <c r="AN1403" s="523"/>
      <c r="AO1403" s="414"/>
      <c r="AP1403" s="548"/>
      <c r="AQ1403" s="414"/>
      <c r="AR1403" s="78"/>
      <c r="AS1403" s="78"/>
      <c r="AT1403" s="414"/>
      <c r="AU1403" s="548"/>
      <c r="AV1403" s="548"/>
      <c r="AW1403" s="414"/>
      <c r="AX1403" s="383"/>
      <c r="AY1403" s="548"/>
      <c r="AZ1403" s="414"/>
      <c r="BA1403" s="383"/>
      <c r="BB1403" s="548"/>
      <c r="BC1403" s="78"/>
      <c r="BD1403" s="414"/>
      <c r="BE1403" s="414"/>
      <c r="BF1403" s="414"/>
      <c r="BG1403" s="414"/>
      <c r="BH1403" s="414"/>
      <c r="BI1403" s="383"/>
      <c r="BJ1403" s="383"/>
      <c r="BK1403" s="78"/>
      <c r="BL1403" s="414"/>
      <c r="BM1403" s="383"/>
      <c r="BN1403" s="78"/>
      <c r="BO1403" s="414"/>
      <c r="BP1403" s="78"/>
      <c r="BQ1403" s="414"/>
      <c r="BR1403" s="383"/>
      <c r="BS1403" s="78"/>
      <c r="BT1403" s="83"/>
      <c r="BU1403" s="75"/>
      <c r="BV1403" s="74"/>
      <c r="BW1403" s="74"/>
      <c r="BX1403" s="461" t="s">
        <v>5060</v>
      </c>
      <c r="BY1403" s="112">
        <f t="shared" si="137"/>
        <v>1398</v>
      </c>
      <c r="BZ1403" s="65">
        <f t="shared" si="136"/>
        <v>0</v>
      </c>
      <c r="CA1403" s="359">
        <f t="shared" si="138"/>
        <v>18</v>
      </c>
      <c r="CB1403" s="359">
        <f t="shared" si="139"/>
        <v>2</v>
      </c>
      <c r="CC1403" s="359">
        <f t="shared" si="140"/>
        <v>2023</v>
      </c>
      <c r="CD1403" s="359" t="str">
        <f t="shared" si="141"/>
        <v xml:space="preserve">182202308638INCENDIO FORESTAL </v>
      </c>
    </row>
    <row r="1404" spans="1:82" s="121" customFormat="1" ht="255" customHeight="1">
      <c r="A1404" s="13"/>
      <c r="B1404" s="13"/>
      <c r="C1404" s="13"/>
      <c r="D1404" s="212">
        <v>44975</v>
      </c>
      <c r="E1404" s="210" t="s">
        <v>2833</v>
      </c>
      <c r="F1404" s="211" t="s">
        <v>2141</v>
      </c>
      <c r="G1404" s="130" t="s">
        <v>8680</v>
      </c>
      <c r="H1404" s="85" t="str">
        <f>VLOOKUP(E1404&amp;F1404,Divipola!$C$1:$F$1149,4,FALSE)</f>
        <v>20001</v>
      </c>
      <c r="I1404" s="77"/>
      <c r="J1404" s="181"/>
      <c r="K1404" s="248"/>
      <c r="L1404" s="248"/>
      <c r="M1404" s="248"/>
      <c r="N1404" s="248"/>
      <c r="O1404" s="248"/>
      <c r="P1404" s="248"/>
      <c r="Q1404" s="248"/>
      <c r="R1404" s="248"/>
      <c r="S1404" s="249"/>
      <c r="T1404" s="249"/>
      <c r="U1404" s="249"/>
      <c r="V1404" s="249"/>
      <c r="W1404" s="249"/>
      <c r="X1404" s="249"/>
      <c r="Y1404" s="236"/>
      <c r="Z1404" s="237">
        <v>30</v>
      </c>
      <c r="AA1404" s="247"/>
      <c r="AB1404" s="383"/>
      <c r="AC1404" s="73"/>
      <c r="AD1404" s="414"/>
      <c r="AE1404" s="393"/>
      <c r="AF1404" s="78"/>
      <c r="AG1404" s="414"/>
      <c r="AH1404" s="383"/>
      <c r="AI1404" s="453"/>
      <c r="AJ1404" s="453"/>
      <c r="AK1404" s="414"/>
      <c r="AL1404" s="383"/>
      <c r="AM1404" s="383"/>
      <c r="AN1404" s="523"/>
      <c r="AO1404" s="414"/>
      <c r="AP1404" s="548"/>
      <c r="AQ1404" s="414"/>
      <c r="AR1404" s="78"/>
      <c r="AS1404" s="78"/>
      <c r="AT1404" s="414"/>
      <c r="AU1404" s="548"/>
      <c r="AV1404" s="548"/>
      <c r="AW1404" s="414"/>
      <c r="AX1404" s="383"/>
      <c r="AY1404" s="548"/>
      <c r="AZ1404" s="414"/>
      <c r="BA1404" s="383"/>
      <c r="BB1404" s="548"/>
      <c r="BC1404" s="78"/>
      <c r="BD1404" s="414"/>
      <c r="BE1404" s="414"/>
      <c r="BF1404" s="414"/>
      <c r="BG1404" s="414"/>
      <c r="BH1404" s="414"/>
      <c r="BI1404" s="383"/>
      <c r="BJ1404" s="383"/>
      <c r="BK1404" s="78"/>
      <c r="BL1404" s="414"/>
      <c r="BM1404" s="383"/>
      <c r="BN1404" s="78"/>
      <c r="BO1404" s="414"/>
      <c r="BP1404" s="78"/>
      <c r="BQ1404" s="414"/>
      <c r="BR1404" s="383"/>
      <c r="BS1404" s="78"/>
      <c r="BT1404" s="83"/>
      <c r="BU1404" s="75"/>
      <c r="BV1404" s="74"/>
      <c r="BW1404" s="74"/>
      <c r="BX1404" s="461" t="s">
        <v>5061</v>
      </c>
      <c r="BY1404" s="112">
        <f t="shared" si="137"/>
        <v>1399</v>
      </c>
      <c r="BZ1404" s="65">
        <f t="shared" si="136"/>
        <v>0</v>
      </c>
      <c r="CA1404" s="359">
        <f t="shared" si="138"/>
        <v>18</v>
      </c>
      <c r="CB1404" s="359">
        <f t="shared" si="139"/>
        <v>2</v>
      </c>
      <c r="CC1404" s="359">
        <f t="shared" si="140"/>
        <v>2023</v>
      </c>
      <c r="CD1404" s="359" t="str">
        <f t="shared" si="141"/>
        <v xml:space="preserve">182202320001INCENDIO FORESTAL </v>
      </c>
    </row>
    <row r="1405" spans="1:82" s="121" customFormat="1" ht="114.75" customHeight="1">
      <c r="A1405" s="13"/>
      <c r="B1405" s="13"/>
      <c r="C1405" s="13"/>
      <c r="D1405" s="212">
        <v>44975</v>
      </c>
      <c r="E1405" s="210" t="s">
        <v>2833</v>
      </c>
      <c r="F1405" s="211" t="s">
        <v>2141</v>
      </c>
      <c r="G1405" s="130" t="s">
        <v>8680</v>
      </c>
      <c r="H1405" s="85" t="str">
        <f>VLOOKUP(E1405&amp;F1405,Divipola!$C$1:$F$1149,4,FALSE)</f>
        <v>20001</v>
      </c>
      <c r="I1405" s="77"/>
      <c r="J1405" s="181"/>
      <c r="K1405" s="248"/>
      <c r="L1405" s="248"/>
      <c r="M1405" s="248"/>
      <c r="N1405" s="248"/>
      <c r="O1405" s="248"/>
      <c r="P1405" s="248"/>
      <c r="Q1405" s="248"/>
      <c r="R1405" s="248"/>
      <c r="S1405" s="249"/>
      <c r="T1405" s="249"/>
      <c r="U1405" s="249"/>
      <c r="V1405" s="249"/>
      <c r="W1405" s="249"/>
      <c r="X1405" s="249"/>
      <c r="Y1405" s="236"/>
      <c r="Z1405" s="237">
        <v>40</v>
      </c>
      <c r="AA1405" s="247"/>
      <c r="AB1405" s="383"/>
      <c r="AC1405" s="73"/>
      <c r="AD1405" s="414"/>
      <c r="AE1405" s="393"/>
      <c r="AF1405" s="78"/>
      <c r="AG1405" s="414"/>
      <c r="AH1405" s="383"/>
      <c r="AI1405" s="453"/>
      <c r="AJ1405" s="453"/>
      <c r="AK1405" s="414"/>
      <c r="AL1405" s="383"/>
      <c r="AM1405" s="383"/>
      <c r="AN1405" s="523"/>
      <c r="AO1405" s="414"/>
      <c r="AP1405" s="548"/>
      <c r="AQ1405" s="414"/>
      <c r="AR1405" s="78"/>
      <c r="AS1405" s="78"/>
      <c r="AT1405" s="414"/>
      <c r="AU1405" s="548"/>
      <c r="AV1405" s="548"/>
      <c r="AW1405" s="414"/>
      <c r="AX1405" s="383"/>
      <c r="AY1405" s="548"/>
      <c r="AZ1405" s="414"/>
      <c r="BA1405" s="383"/>
      <c r="BB1405" s="548"/>
      <c r="BC1405" s="78"/>
      <c r="BD1405" s="414"/>
      <c r="BE1405" s="414"/>
      <c r="BF1405" s="414"/>
      <c r="BG1405" s="414"/>
      <c r="BH1405" s="414"/>
      <c r="BI1405" s="383"/>
      <c r="BJ1405" s="383"/>
      <c r="BK1405" s="78"/>
      <c r="BL1405" s="414"/>
      <c r="BM1405" s="383"/>
      <c r="BN1405" s="78"/>
      <c r="BO1405" s="414"/>
      <c r="BP1405" s="78"/>
      <c r="BQ1405" s="414"/>
      <c r="BR1405" s="383"/>
      <c r="BS1405" s="78"/>
      <c r="BT1405" s="83"/>
      <c r="BU1405" s="75"/>
      <c r="BV1405" s="74"/>
      <c r="BW1405" s="74"/>
      <c r="BX1405" s="461" t="s">
        <v>5062</v>
      </c>
      <c r="BY1405" s="112">
        <f t="shared" si="137"/>
        <v>1400</v>
      </c>
      <c r="BZ1405" s="65">
        <f t="shared" si="136"/>
        <v>0</v>
      </c>
      <c r="CA1405" s="359">
        <f t="shared" si="138"/>
        <v>18</v>
      </c>
      <c r="CB1405" s="359">
        <f t="shared" si="139"/>
        <v>2</v>
      </c>
      <c r="CC1405" s="359">
        <f t="shared" si="140"/>
        <v>2023</v>
      </c>
      <c r="CD1405" s="359" t="str">
        <f t="shared" si="141"/>
        <v xml:space="preserve">182202320001INCENDIO FORESTAL </v>
      </c>
    </row>
    <row r="1406" spans="1:82" s="121" customFormat="1" ht="102" customHeight="1">
      <c r="A1406" s="13"/>
      <c r="B1406" s="13"/>
      <c r="C1406" s="13"/>
      <c r="D1406" s="212">
        <v>44975</v>
      </c>
      <c r="E1406" s="210" t="s">
        <v>2676</v>
      </c>
      <c r="F1406" s="211" t="s">
        <v>970</v>
      </c>
      <c r="G1406" s="130" t="s">
        <v>8680</v>
      </c>
      <c r="H1406" s="85" t="str">
        <f>VLOOKUP(E1406&amp;F1406,Divipola!$C$1:$F$1149,4,FALSE)</f>
        <v>23466</v>
      </c>
      <c r="I1406" s="77"/>
      <c r="J1406" s="181"/>
      <c r="K1406" s="248"/>
      <c r="L1406" s="248"/>
      <c r="M1406" s="248"/>
      <c r="N1406" s="248"/>
      <c r="O1406" s="248"/>
      <c r="P1406" s="248"/>
      <c r="Q1406" s="248"/>
      <c r="R1406" s="248"/>
      <c r="S1406" s="249"/>
      <c r="T1406" s="249"/>
      <c r="U1406" s="249"/>
      <c r="V1406" s="249"/>
      <c r="W1406" s="249"/>
      <c r="X1406" s="249"/>
      <c r="Y1406" s="236"/>
      <c r="Z1406" s="237">
        <v>1</v>
      </c>
      <c r="AA1406" s="247"/>
      <c r="AB1406" s="383"/>
      <c r="AC1406" s="73"/>
      <c r="AD1406" s="414"/>
      <c r="AE1406" s="393"/>
      <c r="AF1406" s="78"/>
      <c r="AG1406" s="414"/>
      <c r="AH1406" s="383"/>
      <c r="AI1406" s="453"/>
      <c r="AJ1406" s="453"/>
      <c r="AK1406" s="414"/>
      <c r="AL1406" s="383"/>
      <c r="AM1406" s="383"/>
      <c r="AN1406" s="523"/>
      <c r="AO1406" s="414"/>
      <c r="AP1406" s="548"/>
      <c r="AQ1406" s="414"/>
      <c r="AR1406" s="78"/>
      <c r="AS1406" s="78"/>
      <c r="AT1406" s="414"/>
      <c r="AU1406" s="548"/>
      <c r="AV1406" s="548"/>
      <c r="AW1406" s="414"/>
      <c r="AX1406" s="383"/>
      <c r="AY1406" s="548"/>
      <c r="AZ1406" s="414"/>
      <c r="BA1406" s="383"/>
      <c r="BB1406" s="548"/>
      <c r="BC1406" s="78"/>
      <c r="BD1406" s="414"/>
      <c r="BE1406" s="414"/>
      <c r="BF1406" s="414"/>
      <c r="BG1406" s="414"/>
      <c r="BH1406" s="414"/>
      <c r="BI1406" s="383"/>
      <c r="BJ1406" s="383"/>
      <c r="BK1406" s="78"/>
      <c r="BL1406" s="414"/>
      <c r="BM1406" s="383"/>
      <c r="BN1406" s="78"/>
      <c r="BO1406" s="414"/>
      <c r="BP1406" s="78"/>
      <c r="BQ1406" s="414"/>
      <c r="BR1406" s="383"/>
      <c r="BS1406" s="78"/>
      <c r="BT1406" s="83"/>
      <c r="BU1406" s="75"/>
      <c r="BV1406" s="74"/>
      <c r="BW1406" s="74"/>
      <c r="BX1406" s="461" t="s">
        <v>5063</v>
      </c>
      <c r="BY1406" s="112">
        <f t="shared" si="137"/>
        <v>1401</v>
      </c>
      <c r="BZ1406" s="65">
        <f t="shared" si="136"/>
        <v>0</v>
      </c>
      <c r="CA1406" s="359">
        <f t="shared" si="138"/>
        <v>18</v>
      </c>
      <c r="CB1406" s="359">
        <f t="shared" si="139"/>
        <v>2</v>
      </c>
      <c r="CC1406" s="359">
        <f t="shared" si="140"/>
        <v>2023</v>
      </c>
      <c r="CD1406" s="359" t="str">
        <f t="shared" si="141"/>
        <v xml:space="preserve">182202323466INCENDIO FORESTAL </v>
      </c>
    </row>
    <row r="1407" spans="1:82" s="121" customFormat="1" ht="140.25" customHeight="1">
      <c r="A1407" s="13"/>
      <c r="B1407" s="13"/>
      <c r="C1407" s="13"/>
      <c r="D1407" s="212">
        <v>44975</v>
      </c>
      <c r="E1407" s="210" t="s">
        <v>2833</v>
      </c>
      <c r="F1407" s="211" t="s">
        <v>904</v>
      </c>
      <c r="G1407" s="130" t="s">
        <v>8680</v>
      </c>
      <c r="H1407" s="85" t="str">
        <f>VLOOKUP(E1407&amp;F1407,Divipola!$C$1:$F$1149,4,FALSE)</f>
        <v>20178</v>
      </c>
      <c r="I1407" s="77"/>
      <c r="J1407" s="181"/>
      <c r="K1407" s="248"/>
      <c r="L1407" s="248"/>
      <c r="M1407" s="248"/>
      <c r="N1407" s="248"/>
      <c r="O1407" s="248"/>
      <c r="P1407" s="248"/>
      <c r="Q1407" s="248"/>
      <c r="R1407" s="248"/>
      <c r="S1407" s="249"/>
      <c r="T1407" s="249"/>
      <c r="U1407" s="249"/>
      <c r="V1407" s="249"/>
      <c r="W1407" s="249"/>
      <c r="X1407" s="249"/>
      <c r="Y1407" s="236"/>
      <c r="Z1407" s="237">
        <v>5</v>
      </c>
      <c r="AA1407" s="247"/>
      <c r="AB1407" s="383"/>
      <c r="AC1407" s="73"/>
      <c r="AD1407" s="414"/>
      <c r="AE1407" s="393"/>
      <c r="AF1407" s="78"/>
      <c r="AG1407" s="414"/>
      <c r="AH1407" s="383"/>
      <c r="AI1407" s="453"/>
      <c r="AJ1407" s="453"/>
      <c r="AK1407" s="414"/>
      <c r="AL1407" s="383"/>
      <c r="AM1407" s="383"/>
      <c r="AN1407" s="523"/>
      <c r="AO1407" s="414"/>
      <c r="AP1407" s="548"/>
      <c r="AQ1407" s="414"/>
      <c r="AR1407" s="78"/>
      <c r="AS1407" s="78"/>
      <c r="AT1407" s="414"/>
      <c r="AU1407" s="548"/>
      <c r="AV1407" s="548"/>
      <c r="AW1407" s="414"/>
      <c r="AX1407" s="383"/>
      <c r="AY1407" s="548"/>
      <c r="AZ1407" s="414"/>
      <c r="BA1407" s="383"/>
      <c r="BB1407" s="548"/>
      <c r="BC1407" s="78"/>
      <c r="BD1407" s="414"/>
      <c r="BE1407" s="414"/>
      <c r="BF1407" s="414"/>
      <c r="BG1407" s="414"/>
      <c r="BH1407" s="414"/>
      <c r="BI1407" s="383"/>
      <c r="BJ1407" s="383"/>
      <c r="BK1407" s="78"/>
      <c r="BL1407" s="414"/>
      <c r="BM1407" s="383"/>
      <c r="BN1407" s="78"/>
      <c r="BO1407" s="414"/>
      <c r="BP1407" s="78"/>
      <c r="BQ1407" s="414"/>
      <c r="BR1407" s="383"/>
      <c r="BS1407" s="78"/>
      <c r="BT1407" s="83"/>
      <c r="BU1407" s="75"/>
      <c r="BV1407" s="74"/>
      <c r="BW1407" s="74"/>
      <c r="BX1407" s="461" t="s">
        <v>5064</v>
      </c>
      <c r="BY1407" s="112">
        <f t="shared" si="137"/>
        <v>1402</v>
      </c>
      <c r="BZ1407" s="65">
        <f t="shared" si="136"/>
        <v>0</v>
      </c>
      <c r="CA1407" s="359">
        <f t="shared" si="138"/>
        <v>18</v>
      </c>
      <c r="CB1407" s="359">
        <f t="shared" si="139"/>
        <v>2</v>
      </c>
      <c r="CC1407" s="359">
        <f t="shared" si="140"/>
        <v>2023</v>
      </c>
      <c r="CD1407" s="359" t="str">
        <f t="shared" si="141"/>
        <v xml:space="preserve">182202320178INCENDIO FORESTAL </v>
      </c>
    </row>
    <row r="1408" spans="1:82" s="121" customFormat="1" ht="63.75" customHeight="1">
      <c r="A1408" s="13"/>
      <c r="B1408" s="13"/>
      <c r="C1408" s="13"/>
      <c r="D1408" s="212">
        <v>44975</v>
      </c>
      <c r="E1408" s="210" t="s">
        <v>2028</v>
      </c>
      <c r="F1408" s="211" t="s">
        <v>2028</v>
      </c>
      <c r="G1408" s="130" t="s">
        <v>8680</v>
      </c>
      <c r="H1408" s="85" t="str">
        <f>VLOOKUP(E1408&amp;F1408,Divipola!$C$1:$F$1149,4,FALSE)</f>
        <v>81001</v>
      </c>
      <c r="I1408" s="77"/>
      <c r="J1408" s="181"/>
      <c r="K1408" s="248"/>
      <c r="L1408" s="248"/>
      <c r="M1408" s="248"/>
      <c r="N1408" s="248"/>
      <c r="O1408" s="248"/>
      <c r="P1408" s="248"/>
      <c r="Q1408" s="248"/>
      <c r="R1408" s="248"/>
      <c r="S1408" s="249"/>
      <c r="T1408" s="249"/>
      <c r="U1408" s="249"/>
      <c r="V1408" s="249"/>
      <c r="W1408" s="249"/>
      <c r="X1408" s="249"/>
      <c r="Y1408" s="236"/>
      <c r="Z1408" s="237"/>
      <c r="AA1408" s="247"/>
      <c r="AB1408" s="383"/>
      <c r="AC1408" s="73"/>
      <c r="AD1408" s="414"/>
      <c r="AE1408" s="393"/>
      <c r="AF1408" s="78"/>
      <c r="AG1408" s="414"/>
      <c r="AH1408" s="383"/>
      <c r="AI1408" s="453"/>
      <c r="AJ1408" s="453"/>
      <c r="AK1408" s="414"/>
      <c r="AL1408" s="383"/>
      <c r="AM1408" s="383"/>
      <c r="AN1408" s="523"/>
      <c r="AO1408" s="414"/>
      <c r="AP1408" s="548"/>
      <c r="AQ1408" s="414"/>
      <c r="AR1408" s="78"/>
      <c r="AS1408" s="78"/>
      <c r="AT1408" s="414"/>
      <c r="AU1408" s="548"/>
      <c r="AV1408" s="548"/>
      <c r="AW1408" s="414"/>
      <c r="AX1408" s="383"/>
      <c r="AY1408" s="548"/>
      <c r="AZ1408" s="414"/>
      <c r="BA1408" s="383"/>
      <c r="BB1408" s="548"/>
      <c r="BC1408" s="78"/>
      <c r="BD1408" s="414"/>
      <c r="BE1408" s="414"/>
      <c r="BF1408" s="414"/>
      <c r="BG1408" s="414"/>
      <c r="BH1408" s="414"/>
      <c r="BI1408" s="383"/>
      <c r="BJ1408" s="383"/>
      <c r="BK1408" s="78"/>
      <c r="BL1408" s="414"/>
      <c r="BM1408" s="383"/>
      <c r="BN1408" s="78"/>
      <c r="BO1408" s="414"/>
      <c r="BP1408" s="78"/>
      <c r="BQ1408" s="414"/>
      <c r="BR1408" s="383"/>
      <c r="BS1408" s="78"/>
      <c r="BT1408" s="83"/>
      <c r="BU1408" s="75"/>
      <c r="BV1408" s="74"/>
      <c r="BW1408" s="74"/>
      <c r="BX1408" s="461" t="s">
        <v>5065</v>
      </c>
      <c r="BY1408" s="112">
        <f t="shared" si="137"/>
        <v>1403</v>
      </c>
      <c r="BZ1408" s="65">
        <f t="shared" si="136"/>
        <v>0</v>
      </c>
      <c r="CA1408" s="359">
        <f t="shared" si="138"/>
        <v>18</v>
      </c>
      <c r="CB1408" s="359">
        <f t="shared" si="139"/>
        <v>2</v>
      </c>
      <c r="CC1408" s="359">
        <f t="shared" si="140"/>
        <v>2023</v>
      </c>
      <c r="CD1408" s="359" t="str">
        <f t="shared" si="141"/>
        <v xml:space="preserve">182202381001INCENDIO FORESTAL </v>
      </c>
    </row>
    <row r="1409" spans="1:82" s="121" customFormat="1" ht="76.5" customHeight="1">
      <c r="A1409" s="13"/>
      <c r="B1409" s="13"/>
      <c r="C1409" s="13"/>
      <c r="D1409" s="212">
        <v>44975</v>
      </c>
      <c r="E1409" s="210" t="s">
        <v>2829</v>
      </c>
      <c r="F1409" s="211" t="s">
        <v>2663</v>
      </c>
      <c r="G1409" s="130" t="s">
        <v>8680</v>
      </c>
      <c r="H1409" s="85" t="str">
        <f>VLOOKUP(E1409&amp;F1409,Divipola!$C$1:$F$1149,4,FALSE)</f>
        <v>05088</v>
      </c>
      <c r="I1409" s="77"/>
      <c r="J1409" s="181"/>
      <c r="K1409" s="248"/>
      <c r="L1409" s="248"/>
      <c r="M1409" s="248"/>
      <c r="N1409" s="248"/>
      <c r="O1409" s="248"/>
      <c r="P1409" s="248"/>
      <c r="Q1409" s="248"/>
      <c r="R1409" s="248"/>
      <c r="S1409" s="249"/>
      <c r="T1409" s="249"/>
      <c r="U1409" s="249"/>
      <c r="V1409" s="249"/>
      <c r="W1409" s="249"/>
      <c r="X1409" s="249"/>
      <c r="Y1409" s="236"/>
      <c r="Z1409" s="237"/>
      <c r="AA1409" s="247"/>
      <c r="AB1409" s="383"/>
      <c r="AC1409" s="73"/>
      <c r="AD1409" s="414"/>
      <c r="AE1409" s="393"/>
      <c r="AF1409" s="78"/>
      <c r="AG1409" s="414"/>
      <c r="AH1409" s="383"/>
      <c r="AI1409" s="453"/>
      <c r="AJ1409" s="453"/>
      <c r="AK1409" s="414"/>
      <c r="AL1409" s="383"/>
      <c r="AM1409" s="383"/>
      <c r="AN1409" s="523"/>
      <c r="AO1409" s="414"/>
      <c r="AP1409" s="548"/>
      <c r="AQ1409" s="414"/>
      <c r="AR1409" s="78"/>
      <c r="AS1409" s="78"/>
      <c r="AT1409" s="414"/>
      <c r="AU1409" s="548"/>
      <c r="AV1409" s="548"/>
      <c r="AW1409" s="414"/>
      <c r="AX1409" s="383"/>
      <c r="AY1409" s="548"/>
      <c r="AZ1409" s="414"/>
      <c r="BA1409" s="383"/>
      <c r="BB1409" s="548"/>
      <c r="BC1409" s="78"/>
      <c r="BD1409" s="414"/>
      <c r="BE1409" s="414"/>
      <c r="BF1409" s="414"/>
      <c r="BG1409" s="414"/>
      <c r="BH1409" s="414"/>
      <c r="BI1409" s="383"/>
      <c r="BJ1409" s="383"/>
      <c r="BK1409" s="78"/>
      <c r="BL1409" s="414"/>
      <c r="BM1409" s="383"/>
      <c r="BN1409" s="78"/>
      <c r="BO1409" s="414"/>
      <c r="BP1409" s="78"/>
      <c r="BQ1409" s="414"/>
      <c r="BR1409" s="383"/>
      <c r="BS1409" s="78"/>
      <c r="BT1409" s="83"/>
      <c r="BU1409" s="75"/>
      <c r="BV1409" s="74"/>
      <c r="BW1409" s="74"/>
      <c r="BX1409" s="461" t="s">
        <v>5066</v>
      </c>
      <c r="BY1409" s="112">
        <f t="shared" si="137"/>
        <v>1404</v>
      </c>
      <c r="BZ1409" s="65">
        <f t="shared" si="136"/>
        <v>0</v>
      </c>
      <c r="CA1409" s="359">
        <f t="shared" si="138"/>
        <v>18</v>
      </c>
      <c r="CB1409" s="359">
        <f t="shared" si="139"/>
        <v>2</v>
      </c>
      <c r="CC1409" s="359">
        <f t="shared" si="140"/>
        <v>2023</v>
      </c>
      <c r="CD1409" s="359" t="str">
        <f t="shared" si="141"/>
        <v xml:space="preserve">182202305088INCENDIO FORESTAL </v>
      </c>
    </row>
    <row r="1410" spans="1:82" s="121" customFormat="1" ht="114.75" customHeight="1">
      <c r="A1410" s="13"/>
      <c r="B1410" s="13"/>
      <c r="C1410" s="13"/>
      <c r="D1410" s="212">
        <v>44975</v>
      </c>
      <c r="E1410" s="210" t="s">
        <v>2829</v>
      </c>
      <c r="F1410" s="211" t="s">
        <v>2663</v>
      </c>
      <c r="G1410" s="130" t="s">
        <v>8680</v>
      </c>
      <c r="H1410" s="85" t="str">
        <f>VLOOKUP(E1410&amp;F1410,Divipola!$C$1:$F$1149,4,FALSE)</f>
        <v>05088</v>
      </c>
      <c r="I1410" s="77"/>
      <c r="J1410" s="181"/>
      <c r="K1410" s="248"/>
      <c r="L1410" s="248"/>
      <c r="M1410" s="248"/>
      <c r="N1410" s="248"/>
      <c r="O1410" s="248"/>
      <c r="P1410" s="248"/>
      <c r="Q1410" s="248"/>
      <c r="R1410" s="248"/>
      <c r="S1410" s="249"/>
      <c r="T1410" s="249"/>
      <c r="U1410" s="249"/>
      <c r="V1410" s="249"/>
      <c r="W1410" s="249"/>
      <c r="X1410" s="249"/>
      <c r="Y1410" s="236"/>
      <c r="Z1410" s="237"/>
      <c r="AA1410" s="247"/>
      <c r="AB1410" s="383"/>
      <c r="AC1410" s="73"/>
      <c r="AD1410" s="414"/>
      <c r="AE1410" s="393"/>
      <c r="AF1410" s="78"/>
      <c r="AG1410" s="414"/>
      <c r="AH1410" s="383"/>
      <c r="AI1410" s="453"/>
      <c r="AJ1410" s="453"/>
      <c r="AK1410" s="414"/>
      <c r="AL1410" s="383"/>
      <c r="AM1410" s="383"/>
      <c r="AN1410" s="523"/>
      <c r="AO1410" s="414"/>
      <c r="AP1410" s="548"/>
      <c r="AQ1410" s="414"/>
      <c r="AR1410" s="78"/>
      <c r="AS1410" s="78"/>
      <c r="AT1410" s="414"/>
      <c r="AU1410" s="548"/>
      <c r="AV1410" s="548"/>
      <c r="AW1410" s="414"/>
      <c r="AX1410" s="383"/>
      <c r="AY1410" s="548"/>
      <c r="AZ1410" s="414"/>
      <c r="BA1410" s="383"/>
      <c r="BB1410" s="548"/>
      <c r="BC1410" s="78"/>
      <c r="BD1410" s="414"/>
      <c r="BE1410" s="414"/>
      <c r="BF1410" s="414"/>
      <c r="BG1410" s="414"/>
      <c r="BH1410" s="414"/>
      <c r="BI1410" s="383"/>
      <c r="BJ1410" s="383"/>
      <c r="BK1410" s="78"/>
      <c r="BL1410" s="414"/>
      <c r="BM1410" s="383"/>
      <c r="BN1410" s="78"/>
      <c r="BO1410" s="414"/>
      <c r="BP1410" s="78"/>
      <c r="BQ1410" s="414"/>
      <c r="BR1410" s="383"/>
      <c r="BS1410" s="78"/>
      <c r="BT1410" s="83"/>
      <c r="BU1410" s="75"/>
      <c r="BV1410" s="74"/>
      <c r="BW1410" s="74"/>
      <c r="BX1410" s="461" t="s">
        <v>5067</v>
      </c>
      <c r="BY1410" s="112">
        <f t="shared" si="137"/>
        <v>1405</v>
      </c>
      <c r="BZ1410" s="65">
        <f t="shared" si="136"/>
        <v>0</v>
      </c>
      <c r="CA1410" s="359">
        <f t="shared" si="138"/>
        <v>18</v>
      </c>
      <c r="CB1410" s="359">
        <f t="shared" si="139"/>
        <v>2</v>
      </c>
      <c r="CC1410" s="359">
        <f t="shared" si="140"/>
        <v>2023</v>
      </c>
      <c r="CD1410" s="359" t="str">
        <f t="shared" si="141"/>
        <v xml:space="preserve">182202305088INCENDIO FORESTAL </v>
      </c>
    </row>
    <row r="1411" spans="1:82" s="121" customFormat="1" ht="63.75" customHeight="1">
      <c r="A1411" s="13"/>
      <c r="B1411" s="13"/>
      <c r="C1411" s="13"/>
      <c r="D1411" s="212">
        <v>44975</v>
      </c>
      <c r="E1411" s="210" t="s">
        <v>2830</v>
      </c>
      <c r="F1411" s="211" t="s">
        <v>2634</v>
      </c>
      <c r="G1411" s="130" t="s">
        <v>8680</v>
      </c>
      <c r="H1411" s="85" t="str">
        <f>VLOOKUP(E1411&amp;F1411,Divipola!$C$1:$F$1149,4,FALSE)</f>
        <v>68001</v>
      </c>
      <c r="I1411" s="77"/>
      <c r="J1411" s="181"/>
      <c r="K1411" s="306"/>
      <c r="L1411" s="309"/>
      <c r="M1411" s="309"/>
      <c r="N1411" s="316"/>
      <c r="O1411" s="316"/>
      <c r="P1411" s="316"/>
      <c r="Q1411" s="316"/>
      <c r="R1411" s="316"/>
      <c r="S1411" s="317"/>
      <c r="T1411" s="317"/>
      <c r="U1411" s="317"/>
      <c r="V1411" s="317"/>
      <c r="W1411" s="317"/>
      <c r="X1411" s="317"/>
      <c r="Y1411" s="310"/>
      <c r="Z1411" s="306"/>
      <c r="AA1411" s="311"/>
      <c r="AB1411" s="383"/>
      <c r="AC1411" s="73"/>
      <c r="AD1411" s="414"/>
      <c r="AE1411" s="393"/>
      <c r="AF1411" s="78"/>
      <c r="AG1411" s="414"/>
      <c r="AH1411" s="383"/>
      <c r="AI1411" s="453"/>
      <c r="AJ1411" s="453"/>
      <c r="AK1411" s="414"/>
      <c r="AL1411" s="383"/>
      <c r="AM1411" s="383"/>
      <c r="AN1411" s="523"/>
      <c r="AO1411" s="414"/>
      <c r="AP1411" s="548"/>
      <c r="AQ1411" s="414"/>
      <c r="AR1411" s="78"/>
      <c r="AS1411" s="78"/>
      <c r="AT1411" s="414"/>
      <c r="AU1411" s="548"/>
      <c r="AV1411" s="548"/>
      <c r="AW1411" s="414"/>
      <c r="AX1411" s="383"/>
      <c r="AY1411" s="548"/>
      <c r="AZ1411" s="414"/>
      <c r="BA1411" s="383"/>
      <c r="BB1411" s="548"/>
      <c r="BC1411" s="78"/>
      <c r="BD1411" s="414"/>
      <c r="BE1411" s="414"/>
      <c r="BF1411" s="414"/>
      <c r="BG1411" s="414"/>
      <c r="BH1411" s="414"/>
      <c r="BI1411" s="383"/>
      <c r="BJ1411" s="383"/>
      <c r="BK1411" s="78"/>
      <c r="BL1411" s="414"/>
      <c r="BM1411" s="383"/>
      <c r="BN1411" s="78"/>
      <c r="BO1411" s="414"/>
      <c r="BP1411" s="78"/>
      <c r="BQ1411" s="414"/>
      <c r="BR1411" s="383"/>
      <c r="BS1411" s="78"/>
      <c r="BT1411" s="83"/>
      <c r="BU1411" s="75"/>
      <c r="BV1411" s="74"/>
      <c r="BW1411" s="74"/>
      <c r="BX1411" s="462" t="s">
        <v>6250</v>
      </c>
      <c r="BY1411" s="112">
        <f t="shared" si="137"/>
        <v>1406</v>
      </c>
      <c r="BZ1411" s="65">
        <f t="shared" si="136"/>
        <v>0</v>
      </c>
      <c r="CA1411" s="359">
        <f t="shared" si="138"/>
        <v>18</v>
      </c>
      <c r="CB1411" s="359">
        <f t="shared" si="139"/>
        <v>2</v>
      </c>
      <c r="CC1411" s="359">
        <f t="shared" si="140"/>
        <v>2023</v>
      </c>
      <c r="CD1411" s="359" t="str">
        <f t="shared" si="141"/>
        <v xml:space="preserve">182202368001INCENDIO FORESTAL </v>
      </c>
    </row>
    <row r="1412" spans="1:82" s="121" customFormat="1" ht="102" customHeight="1">
      <c r="A1412" s="13"/>
      <c r="B1412" s="13"/>
      <c r="C1412" s="13"/>
      <c r="D1412" s="212">
        <v>44975</v>
      </c>
      <c r="E1412" s="210" t="s">
        <v>2255</v>
      </c>
      <c r="F1412" s="211" t="s">
        <v>2875</v>
      </c>
      <c r="G1412" s="130" t="s">
        <v>8680</v>
      </c>
      <c r="H1412" s="85">
        <f>VLOOKUP(E1412&amp;F1412,Divipola!$C$1:$F$1149,4,FALSE)</f>
        <v>94001</v>
      </c>
      <c r="I1412" s="77"/>
      <c r="J1412" s="181"/>
      <c r="K1412" s="306"/>
      <c r="L1412" s="309"/>
      <c r="M1412" s="309"/>
      <c r="N1412" s="316"/>
      <c r="O1412" s="316"/>
      <c r="P1412" s="316"/>
      <c r="Q1412" s="316"/>
      <c r="R1412" s="316"/>
      <c r="S1412" s="317"/>
      <c r="T1412" s="317"/>
      <c r="U1412" s="317"/>
      <c r="V1412" s="317"/>
      <c r="W1412" s="317"/>
      <c r="X1412" s="317"/>
      <c r="Y1412" s="310"/>
      <c r="Z1412" s="306"/>
      <c r="AA1412" s="311"/>
      <c r="AB1412" s="383"/>
      <c r="AC1412" s="73"/>
      <c r="AD1412" s="414"/>
      <c r="AE1412" s="393"/>
      <c r="AF1412" s="78"/>
      <c r="AG1412" s="414"/>
      <c r="AH1412" s="383"/>
      <c r="AI1412" s="453"/>
      <c r="AJ1412" s="453"/>
      <c r="AK1412" s="414"/>
      <c r="AL1412" s="383"/>
      <c r="AM1412" s="383"/>
      <c r="AN1412" s="523"/>
      <c r="AO1412" s="414"/>
      <c r="AP1412" s="548"/>
      <c r="AQ1412" s="414"/>
      <c r="AR1412" s="78"/>
      <c r="AS1412" s="78"/>
      <c r="AT1412" s="414"/>
      <c r="AU1412" s="548"/>
      <c r="AV1412" s="548"/>
      <c r="AW1412" s="414"/>
      <c r="AX1412" s="383"/>
      <c r="AY1412" s="548"/>
      <c r="AZ1412" s="414"/>
      <c r="BA1412" s="383"/>
      <c r="BB1412" s="548"/>
      <c r="BC1412" s="78"/>
      <c r="BD1412" s="414"/>
      <c r="BE1412" s="414"/>
      <c r="BF1412" s="414"/>
      <c r="BG1412" s="414"/>
      <c r="BH1412" s="414"/>
      <c r="BI1412" s="383"/>
      <c r="BJ1412" s="383"/>
      <c r="BK1412" s="78"/>
      <c r="BL1412" s="414"/>
      <c r="BM1412" s="383"/>
      <c r="BN1412" s="78"/>
      <c r="BO1412" s="414"/>
      <c r="BP1412" s="78"/>
      <c r="BQ1412" s="414"/>
      <c r="BR1412" s="383"/>
      <c r="BS1412" s="78"/>
      <c r="BT1412" s="83"/>
      <c r="BU1412" s="75"/>
      <c r="BV1412" s="74"/>
      <c r="BW1412" s="74"/>
      <c r="BX1412" s="462" t="s">
        <v>6251</v>
      </c>
      <c r="BY1412" s="112">
        <f t="shared" si="137"/>
        <v>1407</v>
      </c>
      <c r="BZ1412" s="65">
        <f t="shared" si="136"/>
        <v>0</v>
      </c>
      <c r="CA1412" s="359">
        <f t="shared" si="138"/>
        <v>18</v>
      </c>
      <c r="CB1412" s="359">
        <f t="shared" si="139"/>
        <v>2</v>
      </c>
      <c r="CC1412" s="359">
        <f t="shared" si="140"/>
        <v>2023</v>
      </c>
      <c r="CD1412" s="359" t="str">
        <f t="shared" si="141"/>
        <v xml:space="preserve">182202394001INCENDIO FORESTAL </v>
      </c>
    </row>
    <row r="1413" spans="1:82" s="121" customFormat="1" ht="114.75" customHeight="1">
      <c r="A1413" s="13"/>
      <c r="B1413" s="13"/>
      <c r="C1413" s="13"/>
      <c r="D1413" s="212">
        <v>44975</v>
      </c>
      <c r="E1413" s="210" t="s">
        <v>2832</v>
      </c>
      <c r="F1413" s="211" t="s">
        <v>2745</v>
      </c>
      <c r="G1413" s="130" t="s">
        <v>8680</v>
      </c>
      <c r="H1413" s="85" t="str">
        <f>VLOOKUP(E1413&amp;F1413,Divipola!$C$1:$F$1149,4,FALSE)</f>
        <v>76895</v>
      </c>
      <c r="I1413" s="77"/>
      <c r="J1413" s="181"/>
      <c r="K1413" s="316"/>
      <c r="L1413" s="316"/>
      <c r="M1413" s="316"/>
      <c r="N1413" s="316"/>
      <c r="O1413" s="316"/>
      <c r="P1413" s="316"/>
      <c r="Q1413" s="316"/>
      <c r="R1413" s="316"/>
      <c r="S1413" s="317"/>
      <c r="T1413" s="317"/>
      <c r="U1413" s="317"/>
      <c r="V1413" s="317"/>
      <c r="W1413" s="317"/>
      <c r="X1413" s="317"/>
      <c r="Y1413" s="317"/>
      <c r="Z1413" s="306">
        <v>2</v>
      </c>
      <c r="AA1413" s="317"/>
      <c r="AB1413" s="383"/>
      <c r="AC1413" s="73"/>
      <c r="AD1413" s="414"/>
      <c r="AE1413" s="393"/>
      <c r="AF1413" s="78"/>
      <c r="AG1413" s="414"/>
      <c r="AH1413" s="383"/>
      <c r="AI1413" s="453"/>
      <c r="AJ1413" s="453"/>
      <c r="AK1413" s="414"/>
      <c r="AL1413" s="383"/>
      <c r="AM1413" s="383"/>
      <c r="AN1413" s="523"/>
      <c r="AO1413" s="414"/>
      <c r="AP1413" s="548"/>
      <c r="AQ1413" s="414"/>
      <c r="AR1413" s="78"/>
      <c r="AS1413" s="78"/>
      <c r="AT1413" s="414"/>
      <c r="AU1413" s="548"/>
      <c r="AV1413" s="548"/>
      <c r="AW1413" s="414"/>
      <c r="AX1413" s="383"/>
      <c r="AY1413" s="548"/>
      <c r="AZ1413" s="414"/>
      <c r="BA1413" s="383"/>
      <c r="BB1413" s="548"/>
      <c r="BC1413" s="78"/>
      <c r="BD1413" s="414"/>
      <c r="BE1413" s="414"/>
      <c r="BF1413" s="414"/>
      <c r="BG1413" s="414"/>
      <c r="BH1413" s="414"/>
      <c r="BI1413" s="383"/>
      <c r="BJ1413" s="383"/>
      <c r="BK1413" s="78"/>
      <c r="BL1413" s="414"/>
      <c r="BM1413" s="383"/>
      <c r="BN1413" s="78"/>
      <c r="BO1413" s="414"/>
      <c r="BP1413" s="78"/>
      <c r="BQ1413" s="414"/>
      <c r="BR1413" s="383"/>
      <c r="BS1413" s="78"/>
      <c r="BT1413" s="83"/>
      <c r="BU1413" s="75"/>
      <c r="BV1413" s="74"/>
      <c r="BW1413" s="74"/>
      <c r="BX1413" s="463" t="s">
        <v>6608</v>
      </c>
      <c r="BY1413" s="112">
        <f t="shared" si="137"/>
        <v>1408</v>
      </c>
      <c r="BZ1413" s="65">
        <f t="shared" si="136"/>
        <v>0</v>
      </c>
      <c r="CA1413" s="359">
        <f t="shared" si="138"/>
        <v>18</v>
      </c>
      <c r="CB1413" s="359">
        <f t="shared" si="139"/>
        <v>2</v>
      </c>
      <c r="CC1413" s="359">
        <f t="shared" si="140"/>
        <v>2023</v>
      </c>
      <c r="CD1413" s="359" t="str">
        <f t="shared" si="141"/>
        <v xml:space="preserve">182202376895INCENDIO FORESTAL </v>
      </c>
    </row>
    <row r="1414" spans="1:82" s="121" customFormat="1" ht="144" customHeight="1">
      <c r="A1414" s="13"/>
      <c r="B1414" s="13"/>
      <c r="C1414" s="13"/>
      <c r="D1414" s="212">
        <v>44976</v>
      </c>
      <c r="E1414" s="210" t="s">
        <v>2854</v>
      </c>
      <c r="F1414" s="211" t="s">
        <v>2089</v>
      </c>
      <c r="G1414" s="111" t="s">
        <v>2800</v>
      </c>
      <c r="H1414" s="85" t="str">
        <f>VLOOKUP(E1414&amp;F1414,Divipola!$C$1:$F$1149,4,FALSE)</f>
        <v>27615</v>
      </c>
      <c r="I1414" s="77"/>
      <c r="J1414" s="181"/>
      <c r="K1414" s="108"/>
      <c r="L1414" s="108"/>
      <c r="M1414" s="108"/>
      <c r="N1414" s="108">
        <v>33</v>
      </c>
      <c r="O1414" s="108">
        <v>10</v>
      </c>
      <c r="P1414" s="108">
        <v>7</v>
      </c>
      <c r="Q1414" s="108">
        <v>3</v>
      </c>
      <c r="R1414" s="108"/>
      <c r="S1414" s="108"/>
      <c r="T1414" s="108"/>
      <c r="U1414" s="108"/>
      <c r="V1414" s="108"/>
      <c r="W1414" s="108"/>
      <c r="X1414" s="108"/>
      <c r="Y1414" s="108"/>
      <c r="Z1414" s="109"/>
      <c r="AA1414" s="113"/>
      <c r="AB1414" s="383"/>
      <c r="AC1414" s="73"/>
      <c r="AD1414" s="414"/>
      <c r="AE1414" s="393"/>
      <c r="AF1414" s="78"/>
      <c r="AG1414" s="414"/>
      <c r="AH1414" s="383"/>
      <c r="AI1414" s="453"/>
      <c r="AJ1414" s="453"/>
      <c r="AK1414" s="414"/>
      <c r="AL1414" s="383"/>
      <c r="AM1414" s="383"/>
      <c r="AN1414" s="523"/>
      <c r="AO1414" s="414"/>
      <c r="AP1414" s="578">
        <v>297</v>
      </c>
      <c r="AQ1414" s="537">
        <v>356400000</v>
      </c>
      <c r="AR1414" s="78"/>
      <c r="AS1414" s="78"/>
      <c r="AT1414" s="414"/>
      <c r="AU1414" s="548"/>
      <c r="AV1414" s="548"/>
      <c r="AW1414" s="414"/>
      <c r="AX1414" s="383"/>
      <c r="AY1414" s="548"/>
      <c r="AZ1414" s="414"/>
      <c r="BA1414" s="383"/>
      <c r="BB1414" s="548"/>
      <c r="BC1414" s="78"/>
      <c r="BD1414" s="414"/>
      <c r="BE1414" s="414"/>
      <c r="BF1414" s="414"/>
      <c r="BG1414" s="414"/>
      <c r="BH1414" s="414"/>
      <c r="BI1414" s="383"/>
      <c r="BJ1414" s="383"/>
      <c r="BK1414" s="78"/>
      <c r="BL1414" s="414"/>
      <c r="BM1414" s="383"/>
      <c r="BN1414" s="78"/>
      <c r="BO1414" s="414"/>
      <c r="BP1414" s="78"/>
      <c r="BQ1414" s="414"/>
      <c r="BR1414" s="383"/>
      <c r="BS1414" s="78"/>
      <c r="BT1414" s="83"/>
      <c r="BU1414" s="75"/>
      <c r="BV1414" s="74"/>
      <c r="BW1414" s="74"/>
      <c r="BX1414" s="103" t="s">
        <v>3520</v>
      </c>
      <c r="BY1414" s="112">
        <f t="shared" si="137"/>
        <v>1409</v>
      </c>
      <c r="BZ1414" s="65">
        <f t="shared" si="136"/>
        <v>356400000</v>
      </c>
      <c r="CA1414" s="359">
        <f t="shared" si="138"/>
        <v>19</v>
      </c>
      <c r="CB1414" s="359">
        <f t="shared" si="139"/>
        <v>2</v>
      </c>
      <c r="CC1414" s="359">
        <f t="shared" si="140"/>
        <v>2023</v>
      </c>
      <c r="CD1414" s="359" t="str">
        <f t="shared" si="141"/>
        <v>192202327615INCENDIO ESTRUCTURAL</v>
      </c>
    </row>
    <row r="1415" spans="1:82" s="121" customFormat="1" ht="120" customHeight="1">
      <c r="A1415" s="13"/>
      <c r="B1415" s="13"/>
      <c r="C1415" s="13"/>
      <c r="D1415" s="212">
        <v>44976</v>
      </c>
      <c r="E1415" s="210" t="s">
        <v>2161</v>
      </c>
      <c r="F1415" s="211" t="s">
        <v>2102</v>
      </c>
      <c r="G1415" s="111" t="s">
        <v>2827</v>
      </c>
      <c r="H1415" s="85" t="str">
        <f>VLOOKUP(E1415&amp;F1415,Divipola!$C$1:$F$1149,4,FALSE)</f>
        <v>17662</v>
      </c>
      <c r="I1415" s="77"/>
      <c r="J1415" s="181"/>
      <c r="K1415" s="108"/>
      <c r="L1415" s="108"/>
      <c r="M1415" s="108"/>
      <c r="N1415" s="108"/>
      <c r="O1415" s="108"/>
      <c r="P1415" s="108"/>
      <c r="Q1415" s="108"/>
      <c r="R1415" s="108">
        <v>2</v>
      </c>
      <c r="S1415" s="108"/>
      <c r="T1415" s="108"/>
      <c r="U1415" s="108"/>
      <c r="V1415" s="108"/>
      <c r="W1415" s="108"/>
      <c r="X1415" s="108"/>
      <c r="Y1415" s="108"/>
      <c r="Z1415" s="109"/>
      <c r="AA1415" s="113"/>
      <c r="AB1415" s="383"/>
      <c r="AC1415" s="73"/>
      <c r="AD1415" s="414"/>
      <c r="AE1415" s="393"/>
      <c r="AF1415" s="78"/>
      <c r="AG1415" s="414"/>
      <c r="AH1415" s="383"/>
      <c r="AI1415" s="453"/>
      <c r="AJ1415" s="453"/>
      <c r="AK1415" s="414"/>
      <c r="AL1415" s="383"/>
      <c r="AM1415" s="383"/>
      <c r="AN1415" s="523"/>
      <c r="AO1415" s="414"/>
      <c r="AP1415" s="548"/>
      <c r="AQ1415" s="414"/>
      <c r="AR1415" s="78"/>
      <c r="AS1415" s="78"/>
      <c r="AT1415" s="414"/>
      <c r="AU1415" s="548"/>
      <c r="AV1415" s="548"/>
      <c r="AW1415" s="414"/>
      <c r="AX1415" s="383"/>
      <c r="AY1415" s="548"/>
      <c r="AZ1415" s="414"/>
      <c r="BA1415" s="383"/>
      <c r="BB1415" s="548"/>
      <c r="BC1415" s="78"/>
      <c r="BD1415" s="414"/>
      <c r="BE1415" s="414"/>
      <c r="BF1415" s="414"/>
      <c r="BG1415" s="414"/>
      <c r="BH1415" s="414"/>
      <c r="BI1415" s="383"/>
      <c r="BJ1415" s="383"/>
      <c r="BK1415" s="78"/>
      <c r="BL1415" s="414"/>
      <c r="BM1415" s="383"/>
      <c r="BN1415" s="78"/>
      <c r="BO1415" s="414"/>
      <c r="BP1415" s="78"/>
      <c r="BQ1415" s="414"/>
      <c r="BR1415" s="383"/>
      <c r="BS1415" s="78"/>
      <c r="BT1415" s="83"/>
      <c r="BU1415" s="75"/>
      <c r="BV1415" s="74"/>
      <c r="BW1415" s="74"/>
      <c r="BX1415" s="103" t="s">
        <v>3521</v>
      </c>
      <c r="BY1415" s="112">
        <f t="shared" si="137"/>
        <v>1410</v>
      </c>
      <c r="BZ1415" s="65">
        <f t="shared" ref="BZ1415:BZ1478" si="142">+AD1415+AG1415+AK1415+AO1415+AQ1415+AT1415+AW1415+AZ1415+BD1415+BH1415+BL1415+BO1415+BQ1415</f>
        <v>0</v>
      </c>
      <c r="CA1415" s="359">
        <f t="shared" si="138"/>
        <v>19</v>
      </c>
      <c r="CB1415" s="359">
        <f t="shared" si="139"/>
        <v>2</v>
      </c>
      <c r="CC1415" s="359">
        <f t="shared" si="140"/>
        <v>2023</v>
      </c>
      <c r="CD1415" s="359" t="str">
        <f t="shared" si="141"/>
        <v>192202317662MOVIMIENTO EN MASA</v>
      </c>
    </row>
    <row r="1416" spans="1:82" s="121" customFormat="1" ht="240" customHeight="1">
      <c r="A1416" s="13"/>
      <c r="B1416" s="13"/>
      <c r="C1416" s="13"/>
      <c r="D1416" s="212">
        <v>44976</v>
      </c>
      <c r="E1416" s="210" t="s">
        <v>2724</v>
      </c>
      <c r="F1416" s="211" t="s">
        <v>2004</v>
      </c>
      <c r="G1416" s="130" t="s">
        <v>8680</v>
      </c>
      <c r="H1416" s="85" t="str">
        <f>VLOOKUP(E1416&amp;F1416,Divipola!$C$1:$F$1149,4,FALSE)</f>
        <v>85325</v>
      </c>
      <c r="I1416" s="77"/>
      <c r="J1416" s="181"/>
      <c r="K1416" s="108"/>
      <c r="L1416" s="108"/>
      <c r="M1416" s="108"/>
      <c r="N1416" s="108"/>
      <c r="O1416" s="108"/>
      <c r="P1416" s="108"/>
      <c r="Q1416" s="108"/>
      <c r="R1416" s="108"/>
      <c r="S1416" s="108"/>
      <c r="T1416" s="108"/>
      <c r="U1416" s="108"/>
      <c r="V1416" s="108"/>
      <c r="W1416" s="108"/>
      <c r="X1416" s="108"/>
      <c r="Y1416" s="108"/>
      <c r="Z1416" s="109"/>
      <c r="AA1416" s="113"/>
      <c r="AB1416" s="383"/>
      <c r="AC1416" s="73"/>
      <c r="AD1416" s="414"/>
      <c r="AE1416" s="393"/>
      <c r="AF1416" s="78"/>
      <c r="AG1416" s="414"/>
      <c r="AH1416" s="383"/>
      <c r="AI1416" s="453"/>
      <c r="AJ1416" s="453"/>
      <c r="AK1416" s="414"/>
      <c r="AL1416" s="383"/>
      <c r="AM1416" s="383"/>
      <c r="AN1416" s="523"/>
      <c r="AO1416" s="414"/>
      <c r="AP1416" s="548"/>
      <c r="AQ1416" s="414"/>
      <c r="AR1416" s="78"/>
      <c r="AS1416" s="78"/>
      <c r="AT1416" s="414"/>
      <c r="AU1416" s="548"/>
      <c r="AV1416" s="548"/>
      <c r="AW1416" s="414"/>
      <c r="AX1416" s="383"/>
      <c r="AY1416" s="548"/>
      <c r="AZ1416" s="414"/>
      <c r="BA1416" s="383"/>
      <c r="BB1416" s="548"/>
      <c r="BC1416" s="78"/>
      <c r="BD1416" s="414"/>
      <c r="BE1416" s="414"/>
      <c r="BF1416" s="414"/>
      <c r="BG1416" s="414"/>
      <c r="BH1416" s="414"/>
      <c r="BI1416" s="383"/>
      <c r="BJ1416" s="383"/>
      <c r="BK1416" s="78"/>
      <c r="BL1416" s="414"/>
      <c r="BM1416" s="383"/>
      <c r="BN1416" s="78"/>
      <c r="BO1416" s="414"/>
      <c r="BP1416" s="78"/>
      <c r="BQ1416" s="414"/>
      <c r="BR1416" s="383"/>
      <c r="BS1416" s="78"/>
      <c r="BT1416" s="83"/>
      <c r="BU1416" s="75"/>
      <c r="BV1416" s="74"/>
      <c r="BW1416" s="74"/>
      <c r="BX1416" s="103" t="s">
        <v>3574</v>
      </c>
      <c r="BY1416" s="112">
        <f t="shared" ref="BY1416:BY1479" si="143">+BY1415+1</f>
        <v>1411</v>
      </c>
      <c r="BZ1416" s="65">
        <f t="shared" si="142"/>
        <v>0</v>
      </c>
      <c r="CA1416" s="359">
        <f t="shared" si="138"/>
        <v>19</v>
      </c>
      <c r="CB1416" s="359">
        <f t="shared" si="139"/>
        <v>2</v>
      </c>
      <c r="CC1416" s="359">
        <f t="shared" si="140"/>
        <v>2023</v>
      </c>
      <c r="CD1416" s="359" t="str">
        <f t="shared" si="141"/>
        <v xml:space="preserve">192202385325INCENDIO FORESTAL </v>
      </c>
    </row>
    <row r="1417" spans="1:82" s="121" customFormat="1" ht="409.5" customHeight="1">
      <c r="A1417" s="13"/>
      <c r="B1417" s="13"/>
      <c r="C1417" s="13"/>
      <c r="D1417" s="212">
        <v>44976</v>
      </c>
      <c r="E1417" s="210" t="s">
        <v>2861</v>
      </c>
      <c r="F1417" s="211" t="s">
        <v>394</v>
      </c>
      <c r="G1417" s="130" t="s">
        <v>8680</v>
      </c>
      <c r="H1417" s="85" t="str">
        <f>VLOOKUP(E1417&amp;F1417,Divipola!$C$1:$F$1149,4,FALSE)</f>
        <v>44110</v>
      </c>
      <c r="I1417" s="77"/>
      <c r="J1417" s="181"/>
      <c r="K1417" s="141"/>
      <c r="L1417" s="141"/>
      <c r="M1417" s="141"/>
      <c r="N1417" s="141"/>
      <c r="O1417" s="141"/>
      <c r="P1417" s="141"/>
      <c r="Q1417" s="141"/>
      <c r="R1417" s="141"/>
      <c r="S1417" s="141"/>
      <c r="T1417" s="141"/>
      <c r="U1417" s="141"/>
      <c r="V1417" s="141"/>
      <c r="W1417" s="141"/>
      <c r="X1417" s="141"/>
      <c r="Y1417" s="141"/>
      <c r="Z1417" s="142">
        <v>600</v>
      </c>
      <c r="AA1417" s="144"/>
      <c r="AB1417" s="383"/>
      <c r="AC1417" s="73"/>
      <c r="AD1417" s="414"/>
      <c r="AE1417" s="393"/>
      <c r="AF1417" s="78"/>
      <c r="AG1417" s="414"/>
      <c r="AH1417" s="383"/>
      <c r="AI1417" s="453"/>
      <c r="AJ1417" s="453"/>
      <c r="AK1417" s="414"/>
      <c r="AL1417" s="383"/>
      <c r="AM1417" s="383"/>
      <c r="AN1417" s="523"/>
      <c r="AO1417" s="414"/>
      <c r="AP1417" s="548"/>
      <c r="AQ1417" s="414"/>
      <c r="AR1417" s="78"/>
      <c r="AS1417" s="78"/>
      <c r="AT1417" s="414"/>
      <c r="AU1417" s="548"/>
      <c r="AV1417" s="548"/>
      <c r="AW1417" s="414"/>
      <c r="AX1417" s="383"/>
      <c r="AY1417" s="548"/>
      <c r="AZ1417" s="414"/>
      <c r="BA1417" s="383"/>
      <c r="BB1417" s="548"/>
      <c r="BC1417" s="78"/>
      <c r="BD1417" s="414"/>
      <c r="BE1417" s="414"/>
      <c r="BF1417" s="414"/>
      <c r="BG1417" s="414"/>
      <c r="BH1417" s="414"/>
      <c r="BI1417" s="383"/>
      <c r="BJ1417" s="383"/>
      <c r="BK1417" s="78"/>
      <c r="BL1417" s="414"/>
      <c r="BM1417" s="708" t="s">
        <v>8445</v>
      </c>
      <c r="BN1417" s="449" t="s">
        <v>8444</v>
      </c>
      <c r="BO1417" s="710">
        <v>10468855975.200001</v>
      </c>
      <c r="BP1417" s="78"/>
      <c r="BQ1417" s="414"/>
      <c r="BR1417" s="383"/>
      <c r="BS1417" s="78"/>
      <c r="BT1417" s="83"/>
      <c r="BU1417" s="75"/>
      <c r="BV1417" s="74"/>
      <c r="BW1417" s="74"/>
      <c r="BX1417" s="103" t="s">
        <v>3578</v>
      </c>
      <c r="BY1417" s="112">
        <f t="shared" si="143"/>
        <v>1412</v>
      </c>
      <c r="BZ1417" s="65">
        <f t="shared" si="142"/>
        <v>10468855975.200001</v>
      </c>
      <c r="CA1417" s="359">
        <f t="shared" si="138"/>
        <v>19</v>
      </c>
      <c r="CB1417" s="359">
        <f t="shared" si="139"/>
        <v>2</v>
      </c>
      <c r="CC1417" s="359">
        <f t="shared" si="140"/>
        <v>2023</v>
      </c>
      <c r="CD1417" s="359" t="str">
        <f t="shared" si="141"/>
        <v xml:space="preserve">192202344110INCENDIO FORESTAL </v>
      </c>
    </row>
    <row r="1418" spans="1:82" s="121" customFormat="1" ht="228" customHeight="1">
      <c r="A1418" s="13"/>
      <c r="B1418" s="13"/>
      <c r="C1418" s="13"/>
      <c r="D1418" s="212">
        <v>44976</v>
      </c>
      <c r="E1418" s="210" t="s">
        <v>2724</v>
      </c>
      <c r="F1418" s="211" t="s">
        <v>2177</v>
      </c>
      <c r="G1418" s="130" t="s">
        <v>8680</v>
      </c>
      <c r="H1418" s="85" t="str">
        <f>VLOOKUP(E1418&amp;F1418,Divipola!$C$1:$F$1149,4,FALSE)</f>
        <v>85250</v>
      </c>
      <c r="I1418" s="77"/>
      <c r="J1418" s="181"/>
      <c r="K1418" s="146"/>
      <c r="L1418" s="146"/>
      <c r="M1418" s="146"/>
      <c r="N1418" s="146"/>
      <c r="O1418" s="146"/>
      <c r="P1418" s="146"/>
      <c r="Q1418" s="146"/>
      <c r="R1418" s="146"/>
      <c r="S1418" s="146"/>
      <c r="T1418" s="146"/>
      <c r="U1418" s="146"/>
      <c r="V1418" s="146"/>
      <c r="W1418" s="146"/>
      <c r="X1418" s="146"/>
      <c r="Y1418" s="146"/>
      <c r="Z1418" s="147"/>
      <c r="AA1418" s="148"/>
      <c r="AB1418" s="383"/>
      <c r="AC1418" s="73"/>
      <c r="AD1418" s="414"/>
      <c r="AE1418" s="393"/>
      <c r="AF1418" s="78"/>
      <c r="AG1418" s="414"/>
      <c r="AH1418" s="383"/>
      <c r="AI1418" s="453"/>
      <c r="AJ1418" s="453"/>
      <c r="AK1418" s="414"/>
      <c r="AL1418" s="383"/>
      <c r="AM1418" s="383"/>
      <c r="AN1418" s="523"/>
      <c r="AO1418" s="414"/>
      <c r="AP1418" s="548"/>
      <c r="AQ1418" s="414"/>
      <c r="AR1418" s="78"/>
      <c r="AS1418" s="78"/>
      <c r="AT1418" s="414"/>
      <c r="AU1418" s="548"/>
      <c r="AV1418" s="548"/>
      <c r="AW1418" s="414"/>
      <c r="AX1418" s="383"/>
      <c r="AY1418" s="548"/>
      <c r="AZ1418" s="414"/>
      <c r="BA1418" s="383"/>
      <c r="BB1418" s="548"/>
      <c r="BC1418" s="78"/>
      <c r="BD1418" s="414"/>
      <c r="BE1418" s="414"/>
      <c r="BF1418" s="414"/>
      <c r="BG1418" s="414"/>
      <c r="BH1418" s="414"/>
      <c r="BI1418" s="383"/>
      <c r="BJ1418" s="383"/>
      <c r="BK1418" s="78"/>
      <c r="BL1418" s="414"/>
      <c r="BM1418" s="383"/>
      <c r="BN1418" s="78"/>
      <c r="BO1418" s="414"/>
      <c r="BP1418" s="78"/>
      <c r="BQ1418" s="414"/>
      <c r="BR1418" s="383"/>
      <c r="BS1418" s="78"/>
      <c r="BT1418" s="83"/>
      <c r="BU1418" s="75"/>
      <c r="BV1418" s="74"/>
      <c r="BW1418" s="74"/>
      <c r="BX1418" s="103" t="s">
        <v>3534</v>
      </c>
      <c r="BY1418" s="112">
        <f t="shared" si="143"/>
        <v>1413</v>
      </c>
      <c r="BZ1418" s="65">
        <f t="shared" si="142"/>
        <v>0</v>
      </c>
      <c r="CA1418" s="359">
        <f t="shared" si="138"/>
        <v>19</v>
      </c>
      <c r="CB1418" s="359">
        <f t="shared" si="139"/>
        <v>2</v>
      </c>
      <c r="CC1418" s="359">
        <f t="shared" si="140"/>
        <v>2023</v>
      </c>
      <c r="CD1418" s="359" t="str">
        <f t="shared" si="141"/>
        <v xml:space="preserve">192202385250INCENDIO FORESTAL </v>
      </c>
    </row>
    <row r="1419" spans="1:82" s="121" customFormat="1" ht="108" customHeight="1">
      <c r="A1419" s="13"/>
      <c r="B1419" s="13"/>
      <c r="C1419" s="13"/>
      <c r="D1419" s="212">
        <v>44976</v>
      </c>
      <c r="E1419" s="210" t="s">
        <v>2834</v>
      </c>
      <c r="F1419" s="211" t="s">
        <v>499</v>
      </c>
      <c r="G1419" s="130" t="s">
        <v>8680</v>
      </c>
      <c r="H1419" s="85" t="str">
        <f>VLOOKUP(E1419&amp;F1419,Divipola!$C$1:$F$1149,4,FALSE)</f>
        <v>54003</v>
      </c>
      <c r="I1419" s="77"/>
      <c r="J1419" s="181"/>
      <c r="K1419" s="108"/>
      <c r="L1419" s="108"/>
      <c r="M1419" s="108"/>
      <c r="N1419" s="108"/>
      <c r="O1419" s="108"/>
      <c r="P1419" s="108"/>
      <c r="Q1419" s="108"/>
      <c r="R1419" s="108"/>
      <c r="S1419" s="108"/>
      <c r="T1419" s="108"/>
      <c r="U1419" s="108"/>
      <c r="V1419" s="108"/>
      <c r="W1419" s="108"/>
      <c r="X1419" s="108"/>
      <c r="Y1419" s="108"/>
      <c r="Z1419" s="109"/>
      <c r="AA1419" s="113"/>
      <c r="AB1419" s="383"/>
      <c r="AC1419" s="73"/>
      <c r="AD1419" s="414"/>
      <c r="AE1419" s="393"/>
      <c r="AF1419" s="78"/>
      <c r="AG1419" s="414"/>
      <c r="AH1419" s="383"/>
      <c r="AI1419" s="453"/>
      <c r="AJ1419" s="453"/>
      <c r="AK1419" s="414"/>
      <c r="AL1419" s="383"/>
      <c r="AM1419" s="383"/>
      <c r="AN1419" s="523"/>
      <c r="AO1419" s="414"/>
      <c r="AP1419" s="548"/>
      <c r="AQ1419" s="414"/>
      <c r="AR1419" s="78"/>
      <c r="AS1419" s="78"/>
      <c r="AT1419" s="414"/>
      <c r="AU1419" s="548"/>
      <c r="AV1419" s="548"/>
      <c r="AW1419" s="414"/>
      <c r="AX1419" s="383"/>
      <c r="AY1419" s="548"/>
      <c r="AZ1419" s="414"/>
      <c r="BA1419" s="383"/>
      <c r="BB1419" s="548"/>
      <c r="BC1419" s="78"/>
      <c r="BD1419" s="414"/>
      <c r="BE1419" s="414"/>
      <c r="BF1419" s="414"/>
      <c r="BG1419" s="414"/>
      <c r="BH1419" s="414"/>
      <c r="BI1419" s="383"/>
      <c r="BJ1419" s="383"/>
      <c r="BK1419" s="78"/>
      <c r="BL1419" s="414"/>
      <c r="BM1419" s="383"/>
      <c r="BN1419" s="78"/>
      <c r="BO1419" s="414"/>
      <c r="BP1419" s="78"/>
      <c r="BQ1419" s="414"/>
      <c r="BR1419" s="383"/>
      <c r="BS1419" s="78"/>
      <c r="BT1419" s="83"/>
      <c r="BU1419" s="75"/>
      <c r="BV1419" s="74"/>
      <c r="BW1419" s="74"/>
      <c r="BX1419" s="98" t="s">
        <v>3563</v>
      </c>
      <c r="BY1419" s="112">
        <f t="shared" si="143"/>
        <v>1414</v>
      </c>
      <c r="BZ1419" s="65">
        <f t="shared" si="142"/>
        <v>0</v>
      </c>
      <c r="CA1419" s="359">
        <f t="shared" si="138"/>
        <v>19</v>
      </c>
      <c r="CB1419" s="359">
        <f t="shared" si="139"/>
        <v>2</v>
      </c>
      <c r="CC1419" s="359">
        <f t="shared" si="140"/>
        <v>2023</v>
      </c>
      <c r="CD1419" s="359" t="str">
        <f t="shared" si="141"/>
        <v xml:space="preserve">192202354003INCENDIO FORESTAL </v>
      </c>
    </row>
    <row r="1420" spans="1:82" s="121" customFormat="1" ht="48" customHeight="1">
      <c r="A1420" s="13"/>
      <c r="B1420" s="13"/>
      <c r="C1420" s="13"/>
      <c r="D1420" s="212">
        <v>44976</v>
      </c>
      <c r="E1420" s="210" t="s">
        <v>2718</v>
      </c>
      <c r="F1420" s="211" t="s">
        <v>2744</v>
      </c>
      <c r="G1420" s="111" t="s">
        <v>2802</v>
      </c>
      <c r="H1420" s="85" t="str">
        <f>VLOOKUP(E1420&amp;F1420,Divipola!$C$1:$F$1149,4,FALSE)</f>
        <v>25120</v>
      </c>
      <c r="I1420" s="77"/>
      <c r="J1420" s="181"/>
      <c r="K1420" s="108"/>
      <c r="L1420" s="108"/>
      <c r="M1420" s="108"/>
      <c r="N1420" s="108">
        <v>4</v>
      </c>
      <c r="O1420" s="108">
        <v>1</v>
      </c>
      <c r="P1420" s="108"/>
      <c r="Q1420" s="108">
        <v>1</v>
      </c>
      <c r="R1420" s="108"/>
      <c r="S1420" s="108"/>
      <c r="T1420" s="108"/>
      <c r="U1420" s="108"/>
      <c r="V1420" s="108"/>
      <c r="W1420" s="108"/>
      <c r="X1420" s="108"/>
      <c r="Y1420" s="108"/>
      <c r="Z1420" s="109"/>
      <c r="AA1420" s="113"/>
      <c r="AB1420" s="383"/>
      <c r="AC1420" s="73"/>
      <c r="AD1420" s="414"/>
      <c r="AE1420" s="393"/>
      <c r="AF1420" s="78"/>
      <c r="AG1420" s="414"/>
      <c r="AH1420" s="383"/>
      <c r="AI1420" s="453"/>
      <c r="AJ1420" s="453"/>
      <c r="AK1420" s="414"/>
      <c r="AL1420" s="383"/>
      <c r="AM1420" s="383"/>
      <c r="AN1420" s="523"/>
      <c r="AO1420" s="414"/>
      <c r="AP1420" s="548"/>
      <c r="AQ1420" s="414"/>
      <c r="AR1420" s="78"/>
      <c r="AS1420" s="78"/>
      <c r="AT1420" s="414"/>
      <c r="AU1420" s="548"/>
      <c r="AV1420" s="548"/>
      <c r="AW1420" s="414"/>
      <c r="AX1420" s="383"/>
      <c r="AY1420" s="548"/>
      <c r="AZ1420" s="414"/>
      <c r="BA1420" s="383"/>
      <c r="BB1420" s="548"/>
      <c r="BC1420" s="78"/>
      <c r="BD1420" s="414"/>
      <c r="BE1420" s="414"/>
      <c r="BF1420" s="414"/>
      <c r="BG1420" s="414"/>
      <c r="BH1420" s="414"/>
      <c r="BI1420" s="383"/>
      <c r="BJ1420" s="383"/>
      <c r="BK1420" s="78"/>
      <c r="BL1420" s="414"/>
      <c r="BM1420" s="383"/>
      <c r="BN1420" s="78"/>
      <c r="BO1420" s="414"/>
      <c r="BP1420" s="78"/>
      <c r="BQ1420" s="414"/>
      <c r="BR1420" s="383"/>
      <c r="BS1420" s="78"/>
      <c r="BT1420" s="83"/>
      <c r="BU1420" s="75"/>
      <c r="BV1420" s="74"/>
      <c r="BW1420" s="74"/>
      <c r="BX1420" s="98" t="s">
        <v>3528</v>
      </c>
      <c r="BY1420" s="112">
        <f t="shared" si="143"/>
        <v>1415</v>
      </c>
      <c r="BZ1420" s="65">
        <f t="shared" si="142"/>
        <v>0</v>
      </c>
      <c r="CA1420" s="359">
        <f t="shared" si="138"/>
        <v>19</v>
      </c>
      <c r="CB1420" s="359">
        <f t="shared" si="139"/>
        <v>2</v>
      </c>
      <c r="CC1420" s="359">
        <f t="shared" si="140"/>
        <v>2023</v>
      </c>
      <c r="CD1420" s="359" t="str">
        <f t="shared" si="141"/>
        <v>192202325120INUNDACION</v>
      </c>
    </row>
    <row r="1421" spans="1:82" s="121" customFormat="1" ht="60" customHeight="1">
      <c r="A1421" s="13"/>
      <c r="B1421" s="13"/>
      <c r="C1421" s="13"/>
      <c r="D1421" s="212">
        <v>44976</v>
      </c>
      <c r="E1421" s="210" t="s">
        <v>1325</v>
      </c>
      <c r="F1421" s="211" t="s">
        <v>1806</v>
      </c>
      <c r="G1421" s="130" t="s">
        <v>8680</v>
      </c>
      <c r="H1421" s="85" t="str">
        <f>VLOOKUP(E1421&amp;F1421,Divipola!$C$1:$F$1149,4,FALSE)</f>
        <v>70235</v>
      </c>
      <c r="I1421" s="77"/>
      <c r="J1421" s="181"/>
      <c r="K1421" s="108"/>
      <c r="L1421" s="108"/>
      <c r="M1421" s="108"/>
      <c r="N1421" s="108"/>
      <c r="O1421" s="108"/>
      <c r="P1421" s="108"/>
      <c r="Q1421" s="108"/>
      <c r="R1421" s="108"/>
      <c r="S1421" s="108"/>
      <c r="T1421" s="108"/>
      <c r="U1421" s="108"/>
      <c r="V1421" s="108"/>
      <c r="W1421" s="108"/>
      <c r="X1421" s="108"/>
      <c r="Y1421" s="108"/>
      <c r="Z1421" s="109">
        <v>1</v>
      </c>
      <c r="AA1421" s="113"/>
      <c r="AB1421" s="383"/>
      <c r="AC1421" s="73"/>
      <c r="AD1421" s="414"/>
      <c r="AE1421" s="393"/>
      <c r="AF1421" s="78"/>
      <c r="AG1421" s="414"/>
      <c r="AH1421" s="383"/>
      <c r="AI1421" s="453"/>
      <c r="AJ1421" s="453"/>
      <c r="AK1421" s="414"/>
      <c r="AL1421" s="383"/>
      <c r="AM1421" s="383"/>
      <c r="AN1421" s="523"/>
      <c r="AO1421" s="414"/>
      <c r="AP1421" s="548"/>
      <c r="AQ1421" s="414"/>
      <c r="AR1421" s="78"/>
      <c r="AS1421" s="78"/>
      <c r="AT1421" s="414"/>
      <c r="AU1421" s="548"/>
      <c r="AV1421" s="548"/>
      <c r="AW1421" s="414"/>
      <c r="AX1421" s="383"/>
      <c r="AY1421" s="548"/>
      <c r="AZ1421" s="414"/>
      <c r="BA1421" s="383"/>
      <c r="BB1421" s="548"/>
      <c r="BC1421" s="78"/>
      <c r="BD1421" s="414"/>
      <c r="BE1421" s="414"/>
      <c r="BF1421" s="414"/>
      <c r="BG1421" s="414"/>
      <c r="BH1421" s="414"/>
      <c r="BI1421" s="383"/>
      <c r="BJ1421" s="383"/>
      <c r="BK1421" s="78"/>
      <c r="BL1421" s="414"/>
      <c r="BM1421" s="383"/>
      <c r="BN1421" s="78"/>
      <c r="BO1421" s="414"/>
      <c r="BP1421" s="78"/>
      <c r="BQ1421" s="414"/>
      <c r="BR1421" s="383"/>
      <c r="BS1421" s="78"/>
      <c r="BT1421" s="83"/>
      <c r="BU1421" s="75"/>
      <c r="BV1421" s="74"/>
      <c r="BW1421" s="74"/>
      <c r="BX1421" s="98" t="s">
        <v>3530</v>
      </c>
      <c r="BY1421" s="112">
        <f t="shared" si="143"/>
        <v>1416</v>
      </c>
      <c r="BZ1421" s="65">
        <f t="shared" si="142"/>
        <v>0</v>
      </c>
      <c r="CA1421" s="359">
        <f t="shared" si="138"/>
        <v>19</v>
      </c>
      <c r="CB1421" s="359">
        <f t="shared" si="139"/>
        <v>2</v>
      </c>
      <c r="CC1421" s="359">
        <f t="shared" si="140"/>
        <v>2023</v>
      </c>
      <c r="CD1421" s="359" t="str">
        <f t="shared" si="141"/>
        <v xml:space="preserve">192202370235INCENDIO FORESTAL </v>
      </c>
    </row>
    <row r="1422" spans="1:82" s="121" customFormat="1" ht="84" customHeight="1">
      <c r="A1422" s="13"/>
      <c r="B1422" s="13"/>
      <c r="C1422" s="13"/>
      <c r="D1422" s="212">
        <v>44976</v>
      </c>
      <c r="E1422" s="210" t="s">
        <v>506</v>
      </c>
      <c r="F1422" s="211" t="s">
        <v>100</v>
      </c>
      <c r="G1422" s="130" t="s">
        <v>8680</v>
      </c>
      <c r="H1422" s="85" t="str">
        <f>VLOOKUP(E1422&amp;F1422,Divipola!$C$1:$F$1149,4,FALSE)</f>
        <v>50573</v>
      </c>
      <c r="I1422" s="77"/>
      <c r="J1422" s="181"/>
      <c r="K1422" s="108"/>
      <c r="L1422" s="108"/>
      <c r="M1422" s="108"/>
      <c r="N1422" s="108"/>
      <c r="O1422" s="108"/>
      <c r="P1422" s="108"/>
      <c r="Q1422" s="108"/>
      <c r="R1422" s="108"/>
      <c r="S1422" s="108"/>
      <c r="T1422" s="108"/>
      <c r="U1422" s="108"/>
      <c r="V1422" s="108"/>
      <c r="W1422" s="108"/>
      <c r="X1422" s="108"/>
      <c r="Y1422" s="108"/>
      <c r="Z1422" s="109">
        <v>600</v>
      </c>
      <c r="AA1422" s="113"/>
      <c r="AB1422" s="383"/>
      <c r="AC1422" s="73"/>
      <c r="AD1422" s="414"/>
      <c r="AE1422" s="393"/>
      <c r="AF1422" s="78"/>
      <c r="AG1422" s="414"/>
      <c r="AH1422" s="383"/>
      <c r="AI1422" s="453"/>
      <c r="AJ1422" s="453"/>
      <c r="AK1422" s="414"/>
      <c r="AL1422" s="383"/>
      <c r="AM1422" s="383"/>
      <c r="AN1422" s="523"/>
      <c r="AO1422" s="414"/>
      <c r="AP1422" s="548"/>
      <c r="AQ1422" s="414"/>
      <c r="AR1422" s="78"/>
      <c r="AS1422" s="78"/>
      <c r="AT1422" s="414"/>
      <c r="AU1422" s="548"/>
      <c r="AV1422" s="548"/>
      <c r="AW1422" s="414"/>
      <c r="AX1422" s="383"/>
      <c r="AY1422" s="548"/>
      <c r="AZ1422" s="414"/>
      <c r="BA1422" s="383"/>
      <c r="BB1422" s="548"/>
      <c r="BC1422" s="78"/>
      <c r="BD1422" s="414"/>
      <c r="BE1422" s="414"/>
      <c r="BF1422" s="414"/>
      <c r="BG1422" s="414"/>
      <c r="BH1422" s="414"/>
      <c r="BI1422" s="383"/>
      <c r="BJ1422" s="383"/>
      <c r="BK1422" s="78"/>
      <c r="BL1422" s="414"/>
      <c r="BM1422" s="383"/>
      <c r="BN1422" s="78"/>
      <c r="BO1422" s="414"/>
      <c r="BP1422" s="78"/>
      <c r="BQ1422" s="414"/>
      <c r="BR1422" s="383"/>
      <c r="BS1422" s="78"/>
      <c r="BT1422" s="83"/>
      <c r="BU1422" s="75"/>
      <c r="BV1422" s="74"/>
      <c r="BW1422" s="74"/>
      <c r="BX1422" s="98" t="s">
        <v>3531</v>
      </c>
      <c r="BY1422" s="112">
        <f t="shared" si="143"/>
        <v>1417</v>
      </c>
      <c r="BZ1422" s="65">
        <f t="shared" si="142"/>
        <v>0</v>
      </c>
      <c r="CA1422" s="359">
        <f t="shared" si="138"/>
        <v>19</v>
      </c>
      <c r="CB1422" s="359">
        <f t="shared" si="139"/>
        <v>2</v>
      </c>
      <c r="CC1422" s="359">
        <f t="shared" si="140"/>
        <v>2023</v>
      </c>
      <c r="CD1422" s="359" t="str">
        <f t="shared" si="141"/>
        <v xml:space="preserve">192202350573INCENDIO FORESTAL </v>
      </c>
    </row>
    <row r="1423" spans="1:82" s="121" customFormat="1" ht="48" customHeight="1">
      <c r="A1423" s="13"/>
      <c r="B1423" s="13"/>
      <c r="C1423" s="13"/>
      <c r="D1423" s="212">
        <v>44976</v>
      </c>
      <c r="E1423" s="210" t="s">
        <v>506</v>
      </c>
      <c r="F1423" s="211" t="s">
        <v>98</v>
      </c>
      <c r="G1423" s="130" t="s">
        <v>8680</v>
      </c>
      <c r="H1423" s="85" t="str">
        <f>VLOOKUP(E1423&amp;F1423,Divipola!$C$1:$F$1149,4,FALSE)</f>
        <v>50568</v>
      </c>
      <c r="I1423" s="77"/>
      <c r="J1423" s="181"/>
      <c r="K1423" s="146"/>
      <c r="L1423" s="146"/>
      <c r="M1423" s="146"/>
      <c r="N1423" s="146"/>
      <c r="O1423" s="146"/>
      <c r="P1423" s="146"/>
      <c r="Q1423" s="146"/>
      <c r="R1423" s="146"/>
      <c r="S1423" s="146"/>
      <c r="T1423" s="146"/>
      <c r="U1423" s="146"/>
      <c r="V1423" s="146"/>
      <c r="W1423" s="146"/>
      <c r="X1423" s="146"/>
      <c r="Y1423" s="146"/>
      <c r="Z1423" s="147">
        <v>20</v>
      </c>
      <c r="AA1423" s="148"/>
      <c r="AB1423" s="383"/>
      <c r="AC1423" s="73"/>
      <c r="AD1423" s="414"/>
      <c r="AE1423" s="393"/>
      <c r="AF1423" s="78"/>
      <c r="AG1423" s="414"/>
      <c r="AH1423" s="383"/>
      <c r="AI1423" s="453"/>
      <c r="AJ1423" s="453"/>
      <c r="AK1423" s="414"/>
      <c r="AL1423" s="383"/>
      <c r="AM1423" s="383"/>
      <c r="AN1423" s="523"/>
      <c r="AO1423" s="414"/>
      <c r="AP1423" s="548"/>
      <c r="AQ1423" s="414"/>
      <c r="AR1423" s="78"/>
      <c r="AS1423" s="78"/>
      <c r="AT1423" s="414"/>
      <c r="AU1423" s="548"/>
      <c r="AV1423" s="548"/>
      <c r="AW1423" s="414"/>
      <c r="AX1423" s="383"/>
      <c r="AY1423" s="548"/>
      <c r="AZ1423" s="414"/>
      <c r="BA1423" s="383"/>
      <c r="BB1423" s="548"/>
      <c r="BC1423" s="78"/>
      <c r="BD1423" s="414"/>
      <c r="BE1423" s="414"/>
      <c r="BF1423" s="414"/>
      <c r="BG1423" s="414"/>
      <c r="BH1423" s="414"/>
      <c r="BI1423" s="383"/>
      <c r="BJ1423" s="383"/>
      <c r="BK1423" s="78"/>
      <c r="BL1423" s="414"/>
      <c r="BM1423" s="383"/>
      <c r="BN1423" s="78"/>
      <c r="BO1423" s="414"/>
      <c r="BP1423" s="78"/>
      <c r="BQ1423" s="414"/>
      <c r="BR1423" s="383"/>
      <c r="BS1423" s="78"/>
      <c r="BT1423" s="83"/>
      <c r="BU1423" s="170"/>
      <c r="BV1423" s="171"/>
      <c r="BW1423" s="171"/>
      <c r="BX1423" s="98" t="s">
        <v>3532</v>
      </c>
      <c r="BY1423" s="112">
        <f t="shared" si="143"/>
        <v>1418</v>
      </c>
      <c r="BZ1423" s="65">
        <f t="shared" si="142"/>
        <v>0</v>
      </c>
      <c r="CA1423" s="359">
        <f t="shared" si="138"/>
        <v>19</v>
      </c>
      <c r="CB1423" s="359">
        <f t="shared" si="139"/>
        <v>2</v>
      </c>
      <c r="CC1423" s="359">
        <f t="shared" si="140"/>
        <v>2023</v>
      </c>
      <c r="CD1423" s="359" t="str">
        <f t="shared" si="141"/>
        <v xml:space="preserve">192202350568INCENDIO FORESTAL </v>
      </c>
    </row>
    <row r="1424" spans="1:82" s="121" customFormat="1" ht="48" customHeight="1">
      <c r="A1424" s="13"/>
      <c r="B1424" s="13"/>
      <c r="C1424" s="13"/>
      <c r="D1424" s="212">
        <v>44976</v>
      </c>
      <c r="E1424" s="210" t="s">
        <v>2830</v>
      </c>
      <c r="F1424" s="211" t="s">
        <v>2645</v>
      </c>
      <c r="G1424" s="130" t="s">
        <v>8680</v>
      </c>
      <c r="H1424" s="85" t="str">
        <f>VLOOKUP(E1424&amp;F1424,Divipola!$C$1:$F$1149,4,FALSE)</f>
        <v>68081</v>
      </c>
      <c r="I1424" s="77"/>
      <c r="J1424" s="181"/>
      <c r="K1424" s="108"/>
      <c r="L1424" s="108"/>
      <c r="M1424" s="108"/>
      <c r="N1424" s="108"/>
      <c r="O1424" s="108"/>
      <c r="P1424" s="108"/>
      <c r="Q1424" s="108"/>
      <c r="R1424" s="108"/>
      <c r="S1424" s="108"/>
      <c r="T1424" s="108"/>
      <c r="U1424" s="108"/>
      <c r="V1424" s="108"/>
      <c r="W1424" s="108"/>
      <c r="X1424" s="108"/>
      <c r="Y1424" s="108"/>
      <c r="Z1424" s="109">
        <v>3</v>
      </c>
      <c r="AA1424" s="113"/>
      <c r="AB1424" s="383"/>
      <c r="AC1424" s="73"/>
      <c r="AD1424" s="414"/>
      <c r="AE1424" s="393"/>
      <c r="AF1424" s="78"/>
      <c r="AG1424" s="414"/>
      <c r="AH1424" s="383"/>
      <c r="AI1424" s="453"/>
      <c r="AJ1424" s="453"/>
      <c r="AK1424" s="414"/>
      <c r="AL1424" s="383"/>
      <c r="AM1424" s="383"/>
      <c r="AN1424" s="523"/>
      <c r="AO1424" s="414"/>
      <c r="AP1424" s="548"/>
      <c r="AQ1424" s="414"/>
      <c r="AR1424" s="78"/>
      <c r="AS1424" s="78"/>
      <c r="AT1424" s="414"/>
      <c r="AU1424" s="548"/>
      <c r="AV1424" s="548"/>
      <c r="AW1424" s="414"/>
      <c r="AX1424" s="383"/>
      <c r="AY1424" s="548"/>
      <c r="AZ1424" s="414"/>
      <c r="BA1424" s="383">
        <v>44939</v>
      </c>
      <c r="BB1424" s="523">
        <v>100</v>
      </c>
      <c r="BC1424" s="449" t="s">
        <v>7989</v>
      </c>
      <c r="BD1424" s="542">
        <v>135000000</v>
      </c>
      <c r="BE1424" s="542"/>
      <c r="BF1424" s="542"/>
      <c r="BG1424" s="542"/>
      <c r="BH1424" s="542"/>
      <c r="BI1424" s="383"/>
      <c r="BJ1424" s="383"/>
      <c r="BK1424" s="78"/>
      <c r="BL1424" s="414"/>
      <c r="BM1424" s="383"/>
      <c r="BN1424" s="78"/>
      <c r="BO1424" s="414"/>
      <c r="BP1424" s="78"/>
      <c r="BQ1424" s="414"/>
      <c r="BR1424" s="383"/>
      <c r="BS1424" s="78"/>
      <c r="BT1424" s="83"/>
      <c r="BU1424" s="75">
        <v>250</v>
      </c>
      <c r="BV1424" s="530">
        <v>44818</v>
      </c>
      <c r="BW1424" s="530">
        <v>44998</v>
      </c>
      <c r="BX1424" s="132" t="s">
        <v>3533</v>
      </c>
      <c r="BY1424" s="112">
        <f t="shared" si="143"/>
        <v>1419</v>
      </c>
      <c r="BZ1424" s="65">
        <f t="shared" si="142"/>
        <v>135000000</v>
      </c>
      <c r="CA1424" s="359">
        <f t="shared" si="138"/>
        <v>19</v>
      </c>
      <c r="CB1424" s="359">
        <f t="shared" si="139"/>
        <v>2</v>
      </c>
      <c r="CC1424" s="359">
        <f t="shared" si="140"/>
        <v>2023</v>
      </c>
      <c r="CD1424" s="359" t="str">
        <f t="shared" si="141"/>
        <v xml:space="preserve">192202368081INCENDIO FORESTAL </v>
      </c>
    </row>
    <row r="1425" spans="1:82" s="121" customFormat="1" ht="108" customHeight="1">
      <c r="A1425" s="13"/>
      <c r="B1425" s="13"/>
      <c r="C1425" s="13"/>
      <c r="D1425" s="212">
        <v>44976</v>
      </c>
      <c r="E1425" s="210" t="s">
        <v>2718</v>
      </c>
      <c r="F1425" s="211" t="s">
        <v>2744</v>
      </c>
      <c r="G1425" s="111" t="s">
        <v>2802</v>
      </c>
      <c r="H1425" s="85" t="str">
        <f>VLOOKUP(E1425&amp;F1425,Divipola!$C$1:$F$1149,4,FALSE)</f>
        <v>25120</v>
      </c>
      <c r="I1425" s="77"/>
      <c r="J1425" s="181"/>
      <c r="K1425" s="108"/>
      <c r="L1425" s="108"/>
      <c r="M1425" s="108"/>
      <c r="N1425" s="108">
        <v>7</v>
      </c>
      <c r="O1425" s="108">
        <v>2</v>
      </c>
      <c r="P1425" s="108"/>
      <c r="Q1425" s="108">
        <v>2</v>
      </c>
      <c r="R1425" s="108"/>
      <c r="S1425" s="108"/>
      <c r="T1425" s="108"/>
      <c r="U1425" s="108"/>
      <c r="V1425" s="108"/>
      <c r="W1425" s="108"/>
      <c r="X1425" s="108"/>
      <c r="Y1425" s="108"/>
      <c r="Z1425" s="109"/>
      <c r="AA1425" s="113"/>
      <c r="AB1425" s="383"/>
      <c r="AC1425" s="73"/>
      <c r="AD1425" s="414"/>
      <c r="AE1425" s="393"/>
      <c r="AF1425" s="78"/>
      <c r="AG1425" s="414"/>
      <c r="AH1425" s="383"/>
      <c r="AI1425" s="453"/>
      <c r="AJ1425" s="453"/>
      <c r="AK1425" s="414"/>
      <c r="AL1425" s="383"/>
      <c r="AM1425" s="383"/>
      <c r="AN1425" s="523"/>
      <c r="AO1425" s="414"/>
      <c r="AP1425" s="548"/>
      <c r="AQ1425" s="414"/>
      <c r="AR1425" s="78"/>
      <c r="AS1425" s="78"/>
      <c r="AT1425" s="414"/>
      <c r="AU1425" s="548"/>
      <c r="AV1425" s="548"/>
      <c r="AW1425" s="414"/>
      <c r="AX1425" s="383"/>
      <c r="AY1425" s="548"/>
      <c r="AZ1425" s="414"/>
      <c r="BA1425" s="383"/>
      <c r="BB1425" s="548"/>
      <c r="BC1425" s="78"/>
      <c r="BD1425" s="414"/>
      <c r="BE1425" s="414"/>
      <c r="BF1425" s="414"/>
      <c r="BG1425" s="414"/>
      <c r="BH1425" s="414"/>
      <c r="BI1425" s="383"/>
      <c r="BJ1425" s="383"/>
      <c r="BK1425" s="78"/>
      <c r="BL1425" s="414"/>
      <c r="BM1425" s="383"/>
      <c r="BN1425" s="78"/>
      <c r="BO1425" s="414"/>
      <c r="BP1425" s="78"/>
      <c r="BQ1425" s="414"/>
      <c r="BR1425" s="383"/>
      <c r="BS1425" s="78"/>
      <c r="BT1425" s="83"/>
      <c r="BU1425" s="177"/>
      <c r="BV1425" s="178"/>
      <c r="BW1425" s="178"/>
      <c r="BX1425" s="103" t="s">
        <v>3540</v>
      </c>
      <c r="BY1425" s="112">
        <f t="shared" si="143"/>
        <v>1420</v>
      </c>
      <c r="BZ1425" s="65">
        <f t="shared" si="142"/>
        <v>0</v>
      </c>
      <c r="CA1425" s="359">
        <f t="shared" si="138"/>
        <v>19</v>
      </c>
      <c r="CB1425" s="359">
        <f t="shared" si="139"/>
        <v>2</v>
      </c>
      <c r="CC1425" s="359">
        <f t="shared" si="140"/>
        <v>2023</v>
      </c>
      <c r="CD1425" s="359" t="str">
        <f t="shared" si="141"/>
        <v>192202325120INUNDACION</v>
      </c>
    </row>
    <row r="1426" spans="1:82" s="121" customFormat="1" ht="63.75" customHeight="1">
      <c r="A1426" s="13"/>
      <c r="B1426" s="13"/>
      <c r="C1426" s="13"/>
      <c r="D1426" s="212">
        <v>44976</v>
      </c>
      <c r="E1426" s="210" t="s">
        <v>2720</v>
      </c>
      <c r="F1426" s="211" t="s">
        <v>1346</v>
      </c>
      <c r="G1426" s="111" t="s">
        <v>2803</v>
      </c>
      <c r="H1426" s="85" t="str">
        <f>VLOOKUP(E1426&amp;F1426,Divipola!$C$1:$F$1149,4,FALSE)</f>
        <v>66001</v>
      </c>
      <c r="I1426" s="77"/>
      <c r="J1426" s="181"/>
      <c r="K1426" s="108"/>
      <c r="L1426" s="108"/>
      <c r="M1426" s="108"/>
      <c r="N1426" s="108">
        <v>12</v>
      </c>
      <c r="O1426" s="108">
        <v>3</v>
      </c>
      <c r="P1426" s="108"/>
      <c r="Q1426" s="108">
        <v>3</v>
      </c>
      <c r="R1426" s="108"/>
      <c r="S1426" s="108"/>
      <c r="T1426" s="108"/>
      <c r="U1426" s="108"/>
      <c r="V1426" s="108"/>
      <c r="W1426" s="108"/>
      <c r="X1426" s="108"/>
      <c r="Y1426" s="108"/>
      <c r="Z1426" s="109"/>
      <c r="AA1426" s="113"/>
      <c r="AB1426" s="383"/>
      <c r="AC1426" s="73"/>
      <c r="AD1426" s="414"/>
      <c r="AE1426" s="393"/>
      <c r="AF1426" s="78"/>
      <c r="AG1426" s="414"/>
      <c r="AH1426" s="383"/>
      <c r="AI1426" s="453"/>
      <c r="AJ1426" s="453"/>
      <c r="AK1426" s="414"/>
      <c r="AL1426" s="383"/>
      <c r="AM1426" s="383"/>
      <c r="AN1426" s="523"/>
      <c r="AO1426" s="414"/>
      <c r="AP1426" s="548"/>
      <c r="AQ1426" s="414"/>
      <c r="AR1426" s="78"/>
      <c r="AS1426" s="78"/>
      <c r="AT1426" s="414"/>
      <c r="AU1426" s="548"/>
      <c r="AV1426" s="548"/>
      <c r="AW1426" s="414"/>
      <c r="AX1426" s="383"/>
      <c r="AY1426" s="548"/>
      <c r="AZ1426" s="414"/>
      <c r="BA1426" s="383"/>
      <c r="BB1426" s="548"/>
      <c r="BC1426" s="78"/>
      <c r="BD1426" s="414"/>
      <c r="BE1426" s="414"/>
      <c r="BF1426" s="414"/>
      <c r="BG1426" s="414"/>
      <c r="BH1426" s="414"/>
      <c r="BI1426" s="383"/>
      <c r="BJ1426" s="383"/>
      <c r="BK1426" s="78"/>
      <c r="BL1426" s="414"/>
      <c r="BM1426" s="383"/>
      <c r="BN1426" s="78"/>
      <c r="BO1426" s="414"/>
      <c r="BP1426" s="78"/>
      <c r="BQ1426" s="414"/>
      <c r="BR1426" s="383"/>
      <c r="BS1426" s="78"/>
      <c r="BT1426" s="83"/>
      <c r="BU1426" s="75"/>
      <c r="BV1426" s="74"/>
      <c r="BW1426" s="74"/>
      <c r="BX1426" s="95" t="s">
        <v>3569</v>
      </c>
      <c r="BY1426" s="112">
        <f t="shared" si="143"/>
        <v>1421</v>
      </c>
      <c r="BZ1426" s="65">
        <f t="shared" si="142"/>
        <v>0</v>
      </c>
      <c r="CA1426" s="359">
        <f t="shared" si="138"/>
        <v>19</v>
      </c>
      <c r="CB1426" s="359">
        <f t="shared" si="139"/>
        <v>2</v>
      </c>
      <c r="CC1426" s="359">
        <f t="shared" si="140"/>
        <v>2023</v>
      </c>
      <c r="CD1426" s="359" t="str">
        <f t="shared" si="141"/>
        <v>192202366001VENDAVAL</v>
      </c>
    </row>
    <row r="1427" spans="1:82" s="121" customFormat="1" ht="153" customHeight="1">
      <c r="A1427" s="13"/>
      <c r="B1427" s="13"/>
      <c r="C1427" s="13"/>
      <c r="D1427" s="212">
        <v>44976</v>
      </c>
      <c r="E1427" s="210" t="s">
        <v>2724</v>
      </c>
      <c r="F1427" s="211" t="s">
        <v>1993</v>
      </c>
      <c r="G1427" s="130" t="s">
        <v>8680</v>
      </c>
      <c r="H1427" s="85" t="str">
        <f>VLOOKUP(E1427&amp;F1427,Divipola!$C$1:$F$1149,4,FALSE)</f>
        <v>85162</v>
      </c>
      <c r="I1427" s="77"/>
      <c r="J1427" s="181"/>
      <c r="K1427" s="248"/>
      <c r="L1427" s="248"/>
      <c r="M1427" s="248"/>
      <c r="N1427" s="248"/>
      <c r="O1427" s="248"/>
      <c r="P1427" s="248"/>
      <c r="Q1427" s="248"/>
      <c r="R1427" s="248"/>
      <c r="S1427" s="249"/>
      <c r="T1427" s="249"/>
      <c r="U1427" s="249"/>
      <c r="V1427" s="249"/>
      <c r="W1427" s="249"/>
      <c r="X1427" s="249"/>
      <c r="Y1427" s="236"/>
      <c r="Z1427" s="237">
        <v>4</v>
      </c>
      <c r="AA1427" s="247"/>
      <c r="AB1427" s="383"/>
      <c r="AC1427" s="73"/>
      <c r="AD1427" s="414"/>
      <c r="AE1427" s="393"/>
      <c r="AF1427" s="78"/>
      <c r="AG1427" s="414"/>
      <c r="AH1427" s="383"/>
      <c r="AI1427" s="453"/>
      <c r="AJ1427" s="453"/>
      <c r="AK1427" s="414"/>
      <c r="AL1427" s="383"/>
      <c r="AM1427" s="383"/>
      <c r="AN1427" s="523"/>
      <c r="AO1427" s="414"/>
      <c r="AP1427" s="548"/>
      <c r="AQ1427" s="414"/>
      <c r="AR1427" s="78"/>
      <c r="AS1427" s="78"/>
      <c r="AT1427" s="414"/>
      <c r="AU1427" s="548"/>
      <c r="AV1427" s="548"/>
      <c r="AW1427" s="414"/>
      <c r="AX1427" s="383"/>
      <c r="AY1427" s="548"/>
      <c r="AZ1427" s="414"/>
      <c r="BA1427" s="383"/>
      <c r="BB1427" s="548"/>
      <c r="BC1427" s="78"/>
      <c r="BD1427" s="414"/>
      <c r="BE1427" s="414"/>
      <c r="BF1427" s="414"/>
      <c r="BG1427" s="414"/>
      <c r="BH1427" s="414"/>
      <c r="BI1427" s="383"/>
      <c r="BJ1427" s="383"/>
      <c r="BK1427" s="78"/>
      <c r="BL1427" s="414"/>
      <c r="BM1427" s="383"/>
      <c r="BN1427" s="78"/>
      <c r="BO1427" s="414"/>
      <c r="BP1427" s="78"/>
      <c r="BQ1427" s="414"/>
      <c r="BR1427" s="383"/>
      <c r="BS1427" s="78"/>
      <c r="BT1427" s="83"/>
      <c r="BU1427" s="75"/>
      <c r="BV1427" s="74"/>
      <c r="BW1427" s="74"/>
      <c r="BX1427" s="461" t="s">
        <v>5033</v>
      </c>
      <c r="BY1427" s="112">
        <f t="shared" si="143"/>
        <v>1422</v>
      </c>
      <c r="BZ1427" s="65">
        <f t="shared" si="142"/>
        <v>0</v>
      </c>
      <c r="CA1427" s="359">
        <f t="shared" si="138"/>
        <v>19</v>
      </c>
      <c r="CB1427" s="359">
        <f t="shared" si="139"/>
        <v>2</v>
      </c>
      <c r="CC1427" s="359">
        <f t="shared" si="140"/>
        <v>2023</v>
      </c>
      <c r="CD1427" s="359" t="str">
        <f t="shared" si="141"/>
        <v xml:space="preserve">192202385162INCENDIO FORESTAL </v>
      </c>
    </row>
    <row r="1428" spans="1:82" s="121" customFormat="1" ht="140.25" customHeight="1">
      <c r="A1428" s="13"/>
      <c r="B1428" s="13"/>
      <c r="C1428" s="13"/>
      <c r="D1428" s="212">
        <v>44976</v>
      </c>
      <c r="E1428" s="210" t="s">
        <v>2724</v>
      </c>
      <c r="F1428" s="211" t="s">
        <v>2177</v>
      </c>
      <c r="G1428" s="130" t="s">
        <v>8680</v>
      </c>
      <c r="H1428" s="85" t="str">
        <f>VLOOKUP(E1428&amp;F1428,Divipola!$C$1:$F$1149,4,FALSE)</f>
        <v>85250</v>
      </c>
      <c r="I1428" s="77"/>
      <c r="J1428" s="181"/>
      <c r="K1428" s="248"/>
      <c r="L1428" s="248"/>
      <c r="M1428" s="248"/>
      <c r="N1428" s="248"/>
      <c r="O1428" s="248"/>
      <c r="P1428" s="248"/>
      <c r="Q1428" s="248"/>
      <c r="R1428" s="248"/>
      <c r="S1428" s="249"/>
      <c r="T1428" s="249"/>
      <c r="U1428" s="249"/>
      <c r="V1428" s="249"/>
      <c r="W1428" s="249"/>
      <c r="X1428" s="249"/>
      <c r="Y1428" s="236"/>
      <c r="Z1428" s="237">
        <v>2</v>
      </c>
      <c r="AA1428" s="247"/>
      <c r="AB1428" s="383"/>
      <c r="AC1428" s="73"/>
      <c r="AD1428" s="414"/>
      <c r="AE1428" s="393"/>
      <c r="AF1428" s="78"/>
      <c r="AG1428" s="414"/>
      <c r="AH1428" s="383"/>
      <c r="AI1428" s="453"/>
      <c r="AJ1428" s="453"/>
      <c r="AK1428" s="414"/>
      <c r="AL1428" s="383"/>
      <c r="AM1428" s="383"/>
      <c r="AN1428" s="523"/>
      <c r="AO1428" s="414"/>
      <c r="AP1428" s="548"/>
      <c r="AQ1428" s="414"/>
      <c r="AR1428" s="78"/>
      <c r="AS1428" s="78"/>
      <c r="AT1428" s="414"/>
      <c r="AU1428" s="548"/>
      <c r="AV1428" s="548"/>
      <c r="AW1428" s="414"/>
      <c r="AX1428" s="383"/>
      <c r="AY1428" s="548"/>
      <c r="AZ1428" s="414"/>
      <c r="BA1428" s="383"/>
      <c r="BB1428" s="548"/>
      <c r="BC1428" s="78"/>
      <c r="BD1428" s="414"/>
      <c r="BE1428" s="414"/>
      <c r="BF1428" s="414"/>
      <c r="BG1428" s="414"/>
      <c r="BH1428" s="414"/>
      <c r="BI1428" s="383"/>
      <c r="BJ1428" s="383"/>
      <c r="BK1428" s="78"/>
      <c r="BL1428" s="414"/>
      <c r="BM1428" s="383"/>
      <c r="BN1428" s="78"/>
      <c r="BO1428" s="414"/>
      <c r="BP1428" s="78"/>
      <c r="BQ1428" s="414"/>
      <c r="BR1428" s="383"/>
      <c r="BS1428" s="78"/>
      <c r="BT1428" s="83"/>
      <c r="BU1428" s="75"/>
      <c r="BV1428" s="74"/>
      <c r="BW1428" s="74"/>
      <c r="BX1428" s="461" t="s">
        <v>5034</v>
      </c>
      <c r="BY1428" s="112">
        <f t="shared" si="143"/>
        <v>1423</v>
      </c>
      <c r="BZ1428" s="65">
        <f t="shared" si="142"/>
        <v>0</v>
      </c>
      <c r="CA1428" s="359">
        <f t="shared" si="138"/>
        <v>19</v>
      </c>
      <c r="CB1428" s="359">
        <f t="shared" si="139"/>
        <v>2</v>
      </c>
      <c r="CC1428" s="359">
        <f t="shared" si="140"/>
        <v>2023</v>
      </c>
      <c r="CD1428" s="359" t="str">
        <f t="shared" si="141"/>
        <v xml:space="preserve">192202385250INCENDIO FORESTAL </v>
      </c>
    </row>
    <row r="1429" spans="1:82" s="121" customFormat="1" ht="165.75" customHeight="1">
      <c r="A1429" s="13"/>
      <c r="B1429" s="13"/>
      <c r="C1429" s="13"/>
      <c r="D1429" s="212">
        <v>44976</v>
      </c>
      <c r="E1429" s="210" t="s">
        <v>2724</v>
      </c>
      <c r="F1429" s="211" t="s">
        <v>2177</v>
      </c>
      <c r="G1429" s="130" t="s">
        <v>8680</v>
      </c>
      <c r="H1429" s="85" t="str">
        <f>VLOOKUP(E1429&amp;F1429,Divipola!$C$1:$F$1149,4,FALSE)</f>
        <v>85250</v>
      </c>
      <c r="I1429" s="77"/>
      <c r="J1429" s="181"/>
      <c r="K1429" s="248"/>
      <c r="L1429" s="248"/>
      <c r="M1429" s="248"/>
      <c r="N1429" s="248"/>
      <c r="O1429" s="248"/>
      <c r="P1429" s="248"/>
      <c r="Q1429" s="248"/>
      <c r="R1429" s="248"/>
      <c r="S1429" s="249"/>
      <c r="T1429" s="249"/>
      <c r="U1429" s="249"/>
      <c r="V1429" s="249"/>
      <c r="W1429" s="249"/>
      <c r="X1429" s="249"/>
      <c r="Y1429" s="236"/>
      <c r="Z1429" s="237">
        <v>3</v>
      </c>
      <c r="AA1429" s="247"/>
      <c r="AB1429" s="383"/>
      <c r="AC1429" s="73"/>
      <c r="AD1429" s="414"/>
      <c r="AE1429" s="393"/>
      <c r="AF1429" s="78"/>
      <c r="AG1429" s="414"/>
      <c r="AH1429" s="383"/>
      <c r="AI1429" s="453"/>
      <c r="AJ1429" s="453"/>
      <c r="AK1429" s="414"/>
      <c r="AL1429" s="383"/>
      <c r="AM1429" s="383"/>
      <c r="AN1429" s="523"/>
      <c r="AO1429" s="414"/>
      <c r="AP1429" s="548"/>
      <c r="AQ1429" s="414"/>
      <c r="AR1429" s="78"/>
      <c r="AS1429" s="78"/>
      <c r="AT1429" s="414"/>
      <c r="AU1429" s="548"/>
      <c r="AV1429" s="548"/>
      <c r="AW1429" s="414"/>
      <c r="AX1429" s="383"/>
      <c r="AY1429" s="548"/>
      <c r="AZ1429" s="414"/>
      <c r="BA1429" s="383"/>
      <c r="BB1429" s="548"/>
      <c r="BC1429" s="78"/>
      <c r="BD1429" s="414"/>
      <c r="BE1429" s="414"/>
      <c r="BF1429" s="414"/>
      <c r="BG1429" s="414"/>
      <c r="BH1429" s="414"/>
      <c r="BI1429" s="383"/>
      <c r="BJ1429" s="383"/>
      <c r="BK1429" s="78"/>
      <c r="BL1429" s="414"/>
      <c r="BM1429" s="383"/>
      <c r="BN1429" s="78"/>
      <c r="BO1429" s="414"/>
      <c r="BP1429" s="78"/>
      <c r="BQ1429" s="414"/>
      <c r="BR1429" s="383"/>
      <c r="BS1429" s="78"/>
      <c r="BT1429" s="83"/>
      <c r="BU1429" s="75"/>
      <c r="BV1429" s="74"/>
      <c r="BW1429" s="74"/>
      <c r="BX1429" s="461" t="s">
        <v>5035</v>
      </c>
      <c r="BY1429" s="112">
        <f t="shared" si="143"/>
        <v>1424</v>
      </c>
      <c r="BZ1429" s="65">
        <f t="shared" si="142"/>
        <v>0</v>
      </c>
      <c r="CA1429" s="359">
        <f t="shared" si="138"/>
        <v>19</v>
      </c>
      <c r="CB1429" s="359">
        <f t="shared" si="139"/>
        <v>2</v>
      </c>
      <c r="CC1429" s="359">
        <f t="shared" si="140"/>
        <v>2023</v>
      </c>
      <c r="CD1429" s="359" t="str">
        <f t="shared" si="141"/>
        <v xml:space="preserve">192202385250INCENDIO FORESTAL </v>
      </c>
    </row>
    <row r="1430" spans="1:82" s="121" customFormat="1" ht="127.5" customHeight="1">
      <c r="A1430" s="13"/>
      <c r="B1430" s="13"/>
      <c r="C1430" s="13"/>
      <c r="D1430" s="212">
        <v>44976</v>
      </c>
      <c r="E1430" s="210" t="s">
        <v>2676</v>
      </c>
      <c r="F1430" s="211" t="s">
        <v>986</v>
      </c>
      <c r="G1430" s="130" t="s">
        <v>8680</v>
      </c>
      <c r="H1430" s="85" t="str">
        <f>VLOOKUP(E1430&amp;F1430,Divipola!$C$1:$F$1149,4,FALSE)</f>
        <v>23660</v>
      </c>
      <c r="I1430" s="77"/>
      <c r="J1430" s="181"/>
      <c r="K1430" s="248"/>
      <c r="L1430" s="248"/>
      <c r="M1430" s="248"/>
      <c r="N1430" s="248"/>
      <c r="O1430" s="248"/>
      <c r="P1430" s="248"/>
      <c r="Q1430" s="248"/>
      <c r="R1430" s="248"/>
      <c r="S1430" s="249"/>
      <c r="T1430" s="249"/>
      <c r="U1430" s="249"/>
      <c r="V1430" s="249"/>
      <c r="W1430" s="249"/>
      <c r="X1430" s="249"/>
      <c r="Y1430" s="236"/>
      <c r="Z1430" s="237">
        <v>3</v>
      </c>
      <c r="AA1430" s="247"/>
      <c r="AB1430" s="383"/>
      <c r="AC1430" s="73"/>
      <c r="AD1430" s="414"/>
      <c r="AE1430" s="393"/>
      <c r="AF1430" s="78"/>
      <c r="AG1430" s="414"/>
      <c r="AH1430" s="383"/>
      <c r="AI1430" s="453"/>
      <c r="AJ1430" s="453"/>
      <c r="AK1430" s="414"/>
      <c r="AL1430" s="383"/>
      <c r="AM1430" s="383"/>
      <c r="AN1430" s="523"/>
      <c r="AO1430" s="414"/>
      <c r="AP1430" s="548"/>
      <c r="AQ1430" s="414"/>
      <c r="AR1430" s="78"/>
      <c r="AS1430" s="78"/>
      <c r="AT1430" s="414"/>
      <c r="AU1430" s="548"/>
      <c r="AV1430" s="548"/>
      <c r="AW1430" s="414"/>
      <c r="AX1430" s="383"/>
      <c r="AY1430" s="548"/>
      <c r="AZ1430" s="414"/>
      <c r="BA1430" s="383"/>
      <c r="BB1430" s="548"/>
      <c r="BC1430" s="78"/>
      <c r="BD1430" s="414"/>
      <c r="BE1430" s="414"/>
      <c r="BF1430" s="414"/>
      <c r="BG1430" s="414"/>
      <c r="BH1430" s="414"/>
      <c r="BI1430" s="383"/>
      <c r="BJ1430" s="383"/>
      <c r="BK1430" s="78"/>
      <c r="BL1430" s="414"/>
      <c r="BM1430" s="383"/>
      <c r="BN1430" s="78"/>
      <c r="BO1430" s="414"/>
      <c r="BP1430" s="78"/>
      <c r="BQ1430" s="414"/>
      <c r="BR1430" s="383"/>
      <c r="BS1430" s="78"/>
      <c r="BT1430" s="83"/>
      <c r="BU1430" s="75"/>
      <c r="BV1430" s="74"/>
      <c r="BW1430" s="74"/>
      <c r="BX1430" s="461" t="s">
        <v>5036</v>
      </c>
      <c r="BY1430" s="112">
        <f t="shared" si="143"/>
        <v>1425</v>
      </c>
      <c r="BZ1430" s="65">
        <f t="shared" si="142"/>
        <v>0</v>
      </c>
      <c r="CA1430" s="359">
        <f t="shared" si="138"/>
        <v>19</v>
      </c>
      <c r="CB1430" s="359">
        <f t="shared" si="139"/>
        <v>2</v>
      </c>
      <c r="CC1430" s="359">
        <f t="shared" si="140"/>
        <v>2023</v>
      </c>
      <c r="CD1430" s="359" t="str">
        <f t="shared" si="141"/>
        <v xml:space="preserve">192202323660INCENDIO FORESTAL </v>
      </c>
    </row>
    <row r="1431" spans="1:82" s="121" customFormat="1" ht="108" customHeight="1">
      <c r="A1431" s="13"/>
      <c r="B1431" s="13"/>
      <c r="C1431" s="13"/>
      <c r="D1431" s="212">
        <v>44976</v>
      </c>
      <c r="E1431" s="210" t="s">
        <v>2724</v>
      </c>
      <c r="F1431" s="211" t="s">
        <v>1343</v>
      </c>
      <c r="G1431" s="130" t="s">
        <v>8680</v>
      </c>
      <c r="H1431" s="85" t="str">
        <f>VLOOKUP(E1431&amp;F1431,Divipola!$C$1:$F$1149,4,FALSE)</f>
        <v>85001</v>
      </c>
      <c r="I1431" s="77"/>
      <c r="J1431" s="181"/>
      <c r="K1431" s="248"/>
      <c r="L1431" s="248"/>
      <c r="M1431" s="248"/>
      <c r="N1431" s="248"/>
      <c r="O1431" s="248"/>
      <c r="P1431" s="248"/>
      <c r="Q1431" s="248"/>
      <c r="R1431" s="248"/>
      <c r="S1431" s="249"/>
      <c r="T1431" s="249"/>
      <c r="U1431" s="249"/>
      <c r="V1431" s="249"/>
      <c r="W1431" s="249"/>
      <c r="X1431" s="249"/>
      <c r="Y1431" s="236"/>
      <c r="Z1431" s="237"/>
      <c r="AA1431" s="247"/>
      <c r="AB1431" s="383"/>
      <c r="AC1431" s="73"/>
      <c r="AD1431" s="414"/>
      <c r="AE1431" s="393"/>
      <c r="AF1431" s="78"/>
      <c r="AG1431" s="414"/>
      <c r="AH1431" s="383"/>
      <c r="AI1431" s="453"/>
      <c r="AJ1431" s="453"/>
      <c r="AK1431" s="414"/>
      <c r="AL1431" s="383"/>
      <c r="AM1431" s="383"/>
      <c r="AN1431" s="523"/>
      <c r="AO1431" s="414"/>
      <c r="AP1431" s="548"/>
      <c r="AQ1431" s="414"/>
      <c r="AR1431" s="78"/>
      <c r="AS1431" s="78"/>
      <c r="AT1431" s="414"/>
      <c r="AU1431" s="548"/>
      <c r="AV1431" s="548"/>
      <c r="AW1431" s="414"/>
      <c r="AX1431" s="383"/>
      <c r="AY1431" s="548"/>
      <c r="AZ1431" s="414"/>
      <c r="BA1431" s="383"/>
      <c r="BB1431" s="548"/>
      <c r="BC1431" s="78"/>
      <c r="BD1431" s="414"/>
      <c r="BE1431" s="414"/>
      <c r="BF1431" s="414"/>
      <c r="BG1431" s="414"/>
      <c r="BH1431" s="414"/>
      <c r="BI1431" s="383"/>
      <c r="BJ1431" s="383"/>
      <c r="BK1431" s="78"/>
      <c r="BL1431" s="414"/>
      <c r="BM1431" s="383"/>
      <c r="BN1431" s="78"/>
      <c r="BO1431" s="414"/>
      <c r="BP1431" s="78"/>
      <c r="BQ1431" s="414"/>
      <c r="BR1431" s="383"/>
      <c r="BS1431" s="78"/>
      <c r="BT1431" s="83"/>
      <c r="BU1431" s="75"/>
      <c r="BV1431" s="74"/>
      <c r="BW1431" s="74"/>
      <c r="BX1431" s="476" t="s">
        <v>5037</v>
      </c>
      <c r="BY1431" s="112">
        <f t="shared" si="143"/>
        <v>1426</v>
      </c>
      <c r="BZ1431" s="65">
        <f t="shared" si="142"/>
        <v>0</v>
      </c>
      <c r="CA1431" s="359">
        <f t="shared" si="138"/>
        <v>19</v>
      </c>
      <c r="CB1431" s="359">
        <f t="shared" si="139"/>
        <v>2</v>
      </c>
      <c r="CC1431" s="359">
        <f t="shared" si="140"/>
        <v>2023</v>
      </c>
      <c r="CD1431" s="359" t="str">
        <f t="shared" si="141"/>
        <v xml:space="preserve">192202385001INCENDIO FORESTAL </v>
      </c>
    </row>
    <row r="1432" spans="1:82" s="121" customFormat="1" ht="84" customHeight="1">
      <c r="A1432" s="13"/>
      <c r="B1432" s="13"/>
      <c r="C1432" s="13"/>
      <c r="D1432" s="212">
        <v>44976</v>
      </c>
      <c r="E1432" s="210" t="s">
        <v>2724</v>
      </c>
      <c r="F1432" s="211" t="s">
        <v>1343</v>
      </c>
      <c r="G1432" s="130" t="s">
        <v>8680</v>
      </c>
      <c r="H1432" s="85" t="str">
        <f>VLOOKUP(E1432&amp;F1432,Divipola!$C$1:$F$1149,4,FALSE)</f>
        <v>85001</v>
      </c>
      <c r="I1432" s="77"/>
      <c r="J1432" s="181"/>
      <c r="K1432" s="248"/>
      <c r="L1432" s="248"/>
      <c r="M1432" s="248"/>
      <c r="N1432" s="248"/>
      <c r="O1432" s="248"/>
      <c r="P1432" s="248"/>
      <c r="Q1432" s="248"/>
      <c r="R1432" s="248"/>
      <c r="S1432" s="249"/>
      <c r="T1432" s="249"/>
      <c r="U1432" s="249"/>
      <c r="V1432" s="249"/>
      <c r="W1432" s="249"/>
      <c r="X1432" s="249"/>
      <c r="Y1432" s="236"/>
      <c r="Z1432" s="237"/>
      <c r="AA1432" s="247"/>
      <c r="AB1432" s="383"/>
      <c r="AC1432" s="73"/>
      <c r="AD1432" s="414"/>
      <c r="AE1432" s="393"/>
      <c r="AF1432" s="78"/>
      <c r="AG1432" s="414"/>
      <c r="AH1432" s="383"/>
      <c r="AI1432" s="453"/>
      <c r="AJ1432" s="453"/>
      <c r="AK1432" s="414"/>
      <c r="AL1432" s="383"/>
      <c r="AM1432" s="383"/>
      <c r="AN1432" s="523"/>
      <c r="AO1432" s="414"/>
      <c r="AP1432" s="548"/>
      <c r="AQ1432" s="414"/>
      <c r="AR1432" s="78"/>
      <c r="AS1432" s="78"/>
      <c r="AT1432" s="414"/>
      <c r="AU1432" s="548"/>
      <c r="AV1432" s="548"/>
      <c r="AW1432" s="414"/>
      <c r="AX1432" s="383"/>
      <c r="AY1432" s="548"/>
      <c r="AZ1432" s="414"/>
      <c r="BA1432" s="383"/>
      <c r="BB1432" s="548"/>
      <c r="BC1432" s="78"/>
      <c r="BD1432" s="414"/>
      <c r="BE1432" s="414"/>
      <c r="BF1432" s="414"/>
      <c r="BG1432" s="414"/>
      <c r="BH1432" s="414"/>
      <c r="BI1432" s="383"/>
      <c r="BJ1432" s="383"/>
      <c r="BK1432" s="78"/>
      <c r="BL1432" s="414"/>
      <c r="BM1432" s="383"/>
      <c r="BN1432" s="78"/>
      <c r="BO1432" s="414"/>
      <c r="BP1432" s="78"/>
      <c r="BQ1432" s="414"/>
      <c r="BR1432" s="383"/>
      <c r="BS1432" s="78"/>
      <c r="BT1432" s="83"/>
      <c r="BU1432" s="75"/>
      <c r="BV1432" s="74"/>
      <c r="BW1432" s="74"/>
      <c r="BX1432" s="473" t="s">
        <v>5038</v>
      </c>
      <c r="BY1432" s="112">
        <f t="shared" si="143"/>
        <v>1427</v>
      </c>
      <c r="BZ1432" s="65">
        <f t="shared" si="142"/>
        <v>0</v>
      </c>
      <c r="CA1432" s="359">
        <f t="shared" si="138"/>
        <v>19</v>
      </c>
      <c r="CB1432" s="359">
        <f t="shared" si="139"/>
        <v>2</v>
      </c>
      <c r="CC1432" s="359">
        <f t="shared" si="140"/>
        <v>2023</v>
      </c>
      <c r="CD1432" s="359" t="str">
        <f t="shared" si="141"/>
        <v xml:space="preserve">192202385001INCENDIO FORESTAL </v>
      </c>
    </row>
    <row r="1433" spans="1:82" s="121" customFormat="1" ht="108" customHeight="1">
      <c r="A1433" s="13"/>
      <c r="B1433" s="13"/>
      <c r="C1433" s="13"/>
      <c r="D1433" s="212">
        <v>44976</v>
      </c>
      <c r="E1433" s="210" t="s">
        <v>2724</v>
      </c>
      <c r="F1433" s="211" t="s">
        <v>1343</v>
      </c>
      <c r="G1433" s="130" t="s">
        <v>8680</v>
      </c>
      <c r="H1433" s="85" t="str">
        <f>VLOOKUP(E1433&amp;F1433,Divipola!$C$1:$F$1149,4,FALSE)</f>
        <v>85001</v>
      </c>
      <c r="I1433" s="77"/>
      <c r="J1433" s="181"/>
      <c r="K1433" s="248"/>
      <c r="L1433" s="248"/>
      <c r="M1433" s="248"/>
      <c r="N1433" s="248"/>
      <c r="O1433" s="248"/>
      <c r="P1433" s="248"/>
      <c r="Q1433" s="248"/>
      <c r="R1433" s="248"/>
      <c r="S1433" s="249"/>
      <c r="T1433" s="249"/>
      <c r="U1433" s="249"/>
      <c r="V1433" s="249"/>
      <c r="W1433" s="249"/>
      <c r="X1433" s="249"/>
      <c r="Y1433" s="236"/>
      <c r="Z1433" s="237"/>
      <c r="AA1433" s="247"/>
      <c r="AB1433" s="383"/>
      <c r="AC1433" s="73"/>
      <c r="AD1433" s="414"/>
      <c r="AE1433" s="393"/>
      <c r="AF1433" s="78"/>
      <c r="AG1433" s="414"/>
      <c r="AH1433" s="383"/>
      <c r="AI1433" s="453"/>
      <c r="AJ1433" s="453"/>
      <c r="AK1433" s="414"/>
      <c r="AL1433" s="383"/>
      <c r="AM1433" s="383"/>
      <c r="AN1433" s="523"/>
      <c r="AO1433" s="414"/>
      <c r="AP1433" s="548"/>
      <c r="AQ1433" s="414"/>
      <c r="AR1433" s="78"/>
      <c r="AS1433" s="78"/>
      <c r="AT1433" s="414"/>
      <c r="AU1433" s="548"/>
      <c r="AV1433" s="548"/>
      <c r="AW1433" s="414"/>
      <c r="AX1433" s="383"/>
      <c r="AY1433" s="548"/>
      <c r="AZ1433" s="414"/>
      <c r="BA1433" s="383"/>
      <c r="BB1433" s="548"/>
      <c r="BC1433" s="78"/>
      <c r="BD1433" s="414"/>
      <c r="BE1433" s="414"/>
      <c r="BF1433" s="414"/>
      <c r="BG1433" s="414"/>
      <c r="BH1433" s="414"/>
      <c r="BI1433" s="383"/>
      <c r="BJ1433" s="383"/>
      <c r="BK1433" s="78"/>
      <c r="BL1433" s="414"/>
      <c r="BM1433" s="383"/>
      <c r="BN1433" s="78"/>
      <c r="BO1433" s="414"/>
      <c r="BP1433" s="78"/>
      <c r="BQ1433" s="414"/>
      <c r="BR1433" s="383"/>
      <c r="BS1433" s="78"/>
      <c r="BT1433" s="83"/>
      <c r="BU1433" s="75"/>
      <c r="BV1433" s="74"/>
      <c r="BW1433" s="74"/>
      <c r="BX1433" s="473" t="s">
        <v>5039</v>
      </c>
      <c r="BY1433" s="112">
        <f t="shared" si="143"/>
        <v>1428</v>
      </c>
      <c r="BZ1433" s="65">
        <f t="shared" si="142"/>
        <v>0</v>
      </c>
      <c r="CA1433" s="359">
        <f t="shared" si="138"/>
        <v>19</v>
      </c>
      <c r="CB1433" s="359">
        <f t="shared" si="139"/>
        <v>2</v>
      </c>
      <c r="CC1433" s="359">
        <f t="shared" si="140"/>
        <v>2023</v>
      </c>
      <c r="CD1433" s="359" t="str">
        <f t="shared" si="141"/>
        <v xml:space="preserve">192202385001INCENDIO FORESTAL </v>
      </c>
    </row>
    <row r="1434" spans="1:82" s="121" customFormat="1" ht="72" customHeight="1">
      <c r="A1434" s="13"/>
      <c r="B1434" s="13"/>
      <c r="C1434" s="13"/>
      <c r="D1434" s="212">
        <v>44976</v>
      </c>
      <c r="E1434" s="210" t="s">
        <v>2833</v>
      </c>
      <c r="F1434" s="211" t="s">
        <v>2675</v>
      </c>
      <c r="G1434" s="130" t="s">
        <v>8680</v>
      </c>
      <c r="H1434" s="85" t="str">
        <f>VLOOKUP(E1434&amp;F1434,Divipola!$C$1:$F$1149,4,FALSE)</f>
        <v>20750</v>
      </c>
      <c r="I1434" s="77"/>
      <c r="J1434" s="181"/>
      <c r="K1434" s="248"/>
      <c r="L1434" s="248"/>
      <c r="M1434" s="248"/>
      <c r="N1434" s="248"/>
      <c r="O1434" s="248"/>
      <c r="P1434" s="248"/>
      <c r="Q1434" s="248"/>
      <c r="R1434" s="248"/>
      <c r="S1434" s="249"/>
      <c r="T1434" s="249"/>
      <c r="U1434" s="249"/>
      <c r="V1434" s="249"/>
      <c r="W1434" s="249"/>
      <c r="X1434" s="249"/>
      <c r="Y1434" s="236"/>
      <c r="Z1434" s="237"/>
      <c r="AA1434" s="247"/>
      <c r="AB1434" s="383"/>
      <c r="AC1434" s="73"/>
      <c r="AD1434" s="414"/>
      <c r="AE1434" s="393"/>
      <c r="AF1434" s="78"/>
      <c r="AG1434" s="414"/>
      <c r="AH1434" s="383"/>
      <c r="AI1434" s="453"/>
      <c r="AJ1434" s="453"/>
      <c r="AK1434" s="414"/>
      <c r="AL1434" s="383"/>
      <c r="AM1434" s="383"/>
      <c r="AN1434" s="523"/>
      <c r="AO1434" s="414"/>
      <c r="AP1434" s="548"/>
      <c r="AQ1434" s="414"/>
      <c r="AR1434" s="78"/>
      <c r="AS1434" s="78"/>
      <c r="AT1434" s="414"/>
      <c r="AU1434" s="548"/>
      <c r="AV1434" s="548"/>
      <c r="AW1434" s="414"/>
      <c r="AX1434" s="383"/>
      <c r="AY1434" s="548"/>
      <c r="AZ1434" s="414"/>
      <c r="BA1434" s="383"/>
      <c r="BB1434" s="548"/>
      <c r="BC1434" s="78"/>
      <c r="BD1434" s="414"/>
      <c r="BE1434" s="414"/>
      <c r="BF1434" s="414"/>
      <c r="BG1434" s="414"/>
      <c r="BH1434" s="414"/>
      <c r="BI1434" s="383"/>
      <c r="BJ1434" s="383"/>
      <c r="BK1434" s="78"/>
      <c r="BL1434" s="414"/>
      <c r="BM1434" s="383"/>
      <c r="BN1434" s="78"/>
      <c r="BO1434" s="414"/>
      <c r="BP1434" s="78"/>
      <c r="BQ1434" s="414"/>
      <c r="BR1434" s="383"/>
      <c r="BS1434" s="78"/>
      <c r="BT1434" s="83"/>
      <c r="BU1434" s="75"/>
      <c r="BV1434" s="74"/>
      <c r="BW1434" s="74"/>
      <c r="BX1434" s="473" t="s">
        <v>4987</v>
      </c>
      <c r="BY1434" s="112">
        <f t="shared" si="143"/>
        <v>1429</v>
      </c>
      <c r="BZ1434" s="65">
        <f t="shared" si="142"/>
        <v>0</v>
      </c>
      <c r="CA1434" s="359">
        <f t="shared" ref="CA1434:CA1497" si="144">DAY(D1434)</f>
        <v>19</v>
      </c>
      <c r="CB1434" s="359">
        <f t="shared" ref="CB1434:CB1497" si="145">MONTH(D1434)</f>
        <v>2</v>
      </c>
      <c r="CC1434" s="359">
        <f t="shared" ref="CC1434:CC1497" si="146">YEAR(D1434)</f>
        <v>2023</v>
      </c>
      <c r="CD1434" s="359" t="str">
        <f t="shared" ref="CD1434:CD1497" si="147">CONCATENATE(CA1434,CB1434,CC1434,H1434,G1434)</f>
        <v xml:space="preserve">192202320750INCENDIO FORESTAL </v>
      </c>
    </row>
    <row r="1435" spans="1:82" s="121" customFormat="1" ht="89.25" customHeight="1">
      <c r="A1435" s="13"/>
      <c r="B1435" s="13"/>
      <c r="C1435" s="13"/>
      <c r="D1435" s="212">
        <v>44976</v>
      </c>
      <c r="E1435" s="210" t="s">
        <v>2833</v>
      </c>
      <c r="F1435" s="211" t="s">
        <v>2675</v>
      </c>
      <c r="G1435" s="130" t="s">
        <v>8680</v>
      </c>
      <c r="H1435" s="85" t="str">
        <f>VLOOKUP(E1435&amp;F1435,Divipola!$C$1:$F$1149,4,FALSE)</f>
        <v>20750</v>
      </c>
      <c r="I1435" s="77"/>
      <c r="J1435" s="181"/>
      <c r="K1435" s="248"/>
      <c r="L1435" s="248"/>
      <c r="M1435" s="248"/>
      <c r="N1435" s="248"/>
      <c r="O1435" s="248"/>
      <c r="P1435" s="248"/>
      <c r="Q1435" s="248"/>
      <c r="R1435" s="248"/>
      <c r="S1435" s="249"/>
      <c r="T1435" s="249"/>
      <c r="U1435" s="249"/>
      <c r="V1435" s="249"/>
      <c r="W1435" s="249"/>
      <c r="X1435" s="249"/>
      <c r="Y1435" s="236"/>
      <c r="Z1435" s="237"/>
      <c r="AA1435" s="247"/>
      <c r="AB1435" s="383"/>
      <c r="AC1435" s="73"/>
      <c r="AD1435" s="414"/>
      <c r="AE1435" s="393"/>
      <c r="AF1435" s="78"/>
      <c r="AG1435" s="414"/>
      <c r="AH1435" s="383"/>
      <c r="AI1435" s="453"/>
      <c r="AJ1435" s="453"/>
      <c r="AK1435" s="414"/>
      <c r="AL1435" s="383"/>
      <c r="AM1435" s="383"/>
      <c r="AN1435" s="523"/>
      <c r="AO1435" s="414"/>
      <c r="AP1435" s="548"/>
      <c r="AQ1435" s="414"/>
      <c r="AR1435" s="78"/>
      <c r="AS1435" s="78"/>
      <c r="AT1435" s="414"/>
      <c r="AU1435" s="548"/>
      <c r="AV1435" s="548"/>
      <c r="AW1435" s="414"/>
      <c r="AX1435" s="383"/>
      <c r="AY1435" s="548"/>
      <c r="AZ1435" s="414"/>
      <c r="BA1435" s="383"/>
      <c r="BB1435" s="548"/>
      <c r="BC1435" s="78"/>
      <c r="BD1435" s="414"/>
      <c r="BE1435" s="414"/>
      <c r="BF1435" s="414"/>
      <c r="BG1435" s="414"/>
      <c r="BH1435" s="414"/>
      <c r="BI1435" s="383"/>
      <c r="BJ1435" s="383"/>
      <c r="BK1435" s="78"/>
      <c r="BL1435" s="414"/>
      <c r="BM1435" s="383"/>
      <c r="BN1435" s="78"/>
      <c r="BO1435" s="414"/>
      <c r="BP1435" s="78"/>
      <c r="BQ1435" s="414"/>
      <c r="BR1435" s="383"/>
      <c r="BS1435" s="78"/>
      <c r="BT1435" s="83"/>
      <c r="BU1435" s="75"/>
      <c r="BV1435" s="74"/>
      <c r="BW1435" s="74"/>
      <c r="BX1435" s="461" t="s">
        <v>5040</v>
      </c>
      <c r="BY1435" s="112">
        <f t="shared" si="143"/>
        <v>1430</v>
      </c>
      <c r="BZ1435" s="65">
        <f t="shared" si="142"/>
        <v>0</v>
      </c>
      <c r="CA1435" s="359">
        <f t="shared" si="144"/>
        <v>19</v>
      </c>
      <c r="CB1435" s="359">
        <f t="shared" si="145"/>
        <v>2</v>
      </c>
      <c r="CC1435" s="359">
        <f t="shared" si="146"/>
        <v>2023</v>
      </c>
      <c r="CD1435" s="359" t="str">
        <f t="shared" si="147"/>
        <v xml:space="preserve">192202320750INCENDIO FORESTAL </v>
      </c>
    </row>
    <row r="1436" spans="1:82" s="121" customFormat="1" ht="60" customHeight="1">
      <c r="A1436" s="13"/>
      <c r="B1436" s="13"/>
      <c r="C1436" s="13"/>
      <c r="D1436" s="212">
        <v>44976</v>
      </c>
      <c r="E1436" s="210" t="s">
        <v>2661</v>
      </c>
      <c r="F1436" s="211" t="s">
        <v>2660</v>
      </c>
      <c r="G1436" s="130" t="s">
        <v>8680</v>
      </c>
      <c r="H1436" s="85" t="str">
        <f>VLOOKUP(E1436&amp;F1436,Divipola!$C$1:$F$1149,4,FALSE)</f>
        <v>15673</v>
      </c>
      <c r="I1436" s="77"/>
      <c r="J1436" s="181"/>
      <c r="K1436" s="248"/>
      <c r="L1436" s="248"/>
      <c r="M1436" s="248"/>
      <c r="N1436" s="248"/>
      <c r="O1436" s="248"/>
      <c r="P1436" s="248"/>
      <c r="Q1436" s="248"/>
      <c r="R1436" s="248"/>
      <c r="S1436" s="249"/>
      <c r="T1436" s="249"/>
      <c r="U1436" s="249"/>
      <c r="V1436" s="249"/>
      <c r="W1436" s="249"/>
      <c r="X1436" s="249"/>
      <c r="Y1436" s="236"/>
      <c r="Z1436" s="237">
        <v>6</v>
      </c>
      <c r="AA1436" s="247"/>
      <c r="AB1436" s="383"/>
      <c r="AC1436" s="73"/>
      <c r="AD1436" s="414"/>
      <c r="AE1436" s="393"/>
      <c r="AF1436" s="78"/>
      <c r="AG1436" s="414"/>
      <c r="AH1436" s="383"/>
      <c r="AI1436" s="453"/>
      <c r="AJ1436" s="453"/>
      <c r="AK1436" s="414"/>
      <c r="AL1436" s="383"/>
      <c r="AM1436" s="383"/>
      <c r="AN1436" s="523"/>
      <c r="AO1436" s="414"/>
      <c r="AP1436" s="548"/>
      <c r="AQ1436" s="414"/>
      <c r="AR1436" s="78"/>
      <c r="AS1436" s="78"/>
      <c r="AT1436" s="414"/>
      <c r="AU1436" s="548"/>
      <c r="AV1436" s="548"/>
      <c r="AW1436" s="414"/>
      <c r="AX1436" s="383"/>
      <c r="AY1436" s="548"/>
      <c r="AZ1436" s="414"/>
      <c r="BA1436" s="383"/>
      <c r="BB1436" s="548"/>
      <c r="BC1436" s="78"/>
      <c r="BD1436" s="414"/>
      <c r="BE1436" s="414"/>
      <c r="BF1436" s="414"/>
      <c r="BG1436" s="414"/>
      <c r="BH1436" s="414"/>
      <c r="BI1436" s="383"/>
      <c r="BJ1436" s="383"/>
      <c r="BK1436" s="78"/>
      <c r="BL1436" s="414"/>
      <c r="BM1436" s="383"/>
      <c r="BN1436" s="78"/>
      <c r="BO1436" s="414"/>
      <c r="BP1436" s="78"/>
      <c r="BQ1436" s="414"/>
      <c r="BR1436" s="383"/>
      <c r="BS1436" s="78"/>
      <c r="BT1436" s="83"/>
      <c r="BU1436" s="75"/>
      <c r="BV1436" s="74"/>
      <c r="BW1436" s="74"/>
      <c r="BX1436" s="473" t="s">
        <v>5041</v>
      </c>
      <c r="BY1436" s="112">
        <f t="shared" si="143"/>
        <v>1431</v>
      </c>
      <c r="BZ1436" s="65">
        <f t="shared" si="142"/>
        <v>0</v>
      </c>
      <c r="CA1436" s="359">
        <f t="shared" si="144"/>
        <v>19</v>
      </c>
      <c r="CB1436" s="359">
        <f t="shared" si="145"/>
        <v>2</v>
      </c>
      <c r="CC1436" s="359">
        <f t="shared" si="146"/>
        <v>2023</v>
      </c>
      <c r="CD1436" s="359" t="str">
        <f t="shared" si="147"/>
        <v xml:space="preserve">192202315673INCENDIO FORESTAL </v>
      </c>
    </row>
    <row r="1437" spans="1:82" s="121" customFormat="1" ht="102" customHeight="1">
      <c r="A1437" s="13"/>
      <c r="B1437" s="13"/>
      <c r="C1437" s="13"/>
      <c r="D1437" s="212">
        <v>44976</v>
      </c>
      <c r="E1437" s="210" t="s">
        <v>2724</v>
      </c>
      <c r="F1437" s="211" t="s">
        <v>2510</v>
      </c>
      <c r="G1437" s="130" t="s">
        <v>8680</v>
      </c>
      <c r="H1437" s="85" t="str">
        <f>VLOOKUP(E1437&amp;F1437,Divipola!$C$1:$F$1149,4,FALSE)</f>
        <v>85300</v>
      </c>
      <c r="I1437" s="77"/>
      <c r="J1437" s="181"/>
      <c r="K1437" s="248"/>
      <c r="L1437" s="248"/>
      <c r="M1437" s="248"/>
      <c r="N1437" s="248"/>
      <c r="O1437" s="248"/>
      <c r="P1437" s="248"/>
      <c r="Q1437" s="248"/>
      <c r="R1437" s="248"/>
      <c r="S1437" s="249"/>
      <c r="T1437" s="249"/>
      <c r="U1437" s="249"/>
      <c r="V1437" s="249"/>
      <c r="W1437" s="249"/>
      <c r="X1437" s="249"/>
      <c r="Y1437" s="236"/>
      <c r="Z1437" s="237">
        <v>3</v>
      </c>
      <c r="AA1437" s="247"/>
      <c r="AB1437" s="383"/>
      <c r="AC1437" s="73"/>
      <c r="AD1437" s="414"/>
      <c r="AE1437" s="393"/>
      <c r="AF1437" s="78"/>
      <c r="AG1437" s="414"/>
      <c r="AH1437" s="383"/>
      <c r="AI1437" s="453"/>
      <c r="AJ1437" s="453"/>
      <c r="AK1437" s="414"/>
      <c r="AL1437" s="383"/>
      <c r="AM1437" s="383"/>
      <c r="AN1437" s="523"/>
      <c r="AO1437" s="414"/>
      <c r="AP1437" s="548"/>
      <c r="AQ1437" s="414"/>
      <c r="AR1437" s="78"/>
      <c r="AS1437" s="78"/>
      <c r="AT1437" s="414"/>
      <c r="AU1437" s="548"/>
      <c r="AV1437" s="548"/>
      <c r="AW1437" s="414"/>
      <c r="AX1437" s="383"/>
      <c r="AY1437" s="548"/>
      <c r="AZ1437" s="414"/>
      <c r="BA1437" s="383"/>
      <c r="BB1437" s="548"/>
      <c r="BC1437" s="78"/>
      <c r="BD1437" s="414"/>
      <c r="BE1437" s="414"/>
      <c r="BF1437" s="414"/>
      <c r="BG1437" s="414"/>
      <c r="BH1437" s="414"/>
      <c r="BI1437" s="383"/>
      <c r="BJ1437" s="383"/>
      <c r="BK1437" s="78"/>
      <c r="BL1437" s="414"/>
      <c r="BM1437" s="383"/>
      <c r="BN1437" s="78"/>
      <c r="BO1437" s="414"/>
      <c r="BP1437" s="78"/>
      <c r="BQ1437" s="414"/>
      <c r="BR1437" s="383"/>
      <c r="BS1437" s="78"/>
      <c r="BT1437" s="83"/>
      <c r="BU1437" s="75"/>
      <c r="BV1437" s="74"/>
      <c r="BW1437" s="74"/>
      <c r="BX1437" s="461" t="s">
        <v>5042</v>
      </c>
      <c r="BY1437" s="112">
        <f t="shared" si="143"/>
        <v>1432</v>
      </c>
      <c r="BZ1437" s="65">
        <f t="shared" si="142"/>
        <v>0</v>
      </c>
      <c r="CA1437" s="359">
        <f t="shared" si="144"/>
        <v>19</v>
      </c>
      <c r="CB1437" s="359">
        <f t="shared" si="145"/>
        <v>2</v>
      </c>
      <c r="CC1437" s="359">
        <f t="shared" si="146"/>
        <v>2023</v>
      </c>
      <c r="CD1437" s="359" t="str">
        <f t="shared" si="147"/>
        <v xml:space="preserve">192202385300INCENDIO FORESTAL </v>
      </c>
    </row>
    <row r="1438" spans="1:82" s="121" customFormat="1" ht="114.75" customHeight="1">
      <c r="A1438" s="13"/>
      <c r="B1438" s="13"/>
      <c r="C1438" s="13"/>
      <c r="D1438" s="212">
        <v>44976</v>
      </c>
      <c r="E1438" s="210" t="s">
        <v>2676</v>
      </c>
      <c r="F1438" s="211" t="s">
        <v>975</v>
      </c>
      <c r="G1438" s="130" t="s">
        <v>8680</v>
      </c>
      <c r="H1438" s="85" t="str">
        <f>VLOOKUP(E1438&amp;F1438,Divipola!$C$1:$F$1149,4,FALSE)</f>
        <v>23555</v>
      </c>
      <c r="I1438" s="77"/>
      <c r="J1438" s="181"/>
      <c r="K1438" s="248"/>
      <c r="L1438" s="248"/>
      <c r="M1438" s="248"/>
      <c r="N1438" s="248"/>
      <c r="O1438" s="248"/>
      <c r="P1438" s="248"/>
      <c r="Q1438" s="248"/>
      <c r="R1438" s="248"/>
      <c r="S1438" s="249"/>
      <c r="T1438" s="249"/>
      <c r="U1438" s="249"/>
      <c r="V1438" s="249"/>
      <c r="W1438" s="249"/>
      <c r="X1438" s="249"/>
      <c r="Y1438" s="236"/>
      <c r="Z1438" s="237"/>
      <c r="AA1438" s="247"/>
      <c r="AB1438" s="383"/>
      <c r="AC1438" s="73"/>
      <c r="AD1438" s="414"/>
      <c r="AE1438" s="393"/>
      <c r="AF1438" s="78"/>
      <c r="AG1438" s="414"/>
      <c r="AH1438" s="383"/>
      <c r="AI1438" s="453"/>
      <c r="AJ1438" s="453"/>
      <c r="AK1438" s="414"/>
      <c r="AL1438" s="383"/>
      <c r="AM1438" s="383"/>
      <c r="AN1438" s="523"/>
      <c r="AO1438" s="414"/>
      <c r="AP1438" s="548"/>
      <c r="AQ1438" s="414"/>
      <c r="AR1438" s="78"/>
      <c r="AS1438" s="78"/>
      <c r="AT1438" s="414"/>
      <c r="AU1438" s="548"/>
      <c r="AV1438" s="548"/>
      <c r="AW1438" s="414"/>
      <c r="AX1438" s="383"/>
      <c r="AY1438" s="548"/>
      <c r="AZ1438" s="414"/>
      <c r="BA1438" s="383"/>
      <c r="BB1438" s="548"/>
      <c r="BC1438" s="78"/>
      <c r="BD1438" s="414"/>
      <c r="BE1438" s="414"/>
      <c r="BF1438" s="414"/>
      <c r="BG1438" s="414"/>
      <c r="BH1438" s="414"/>
      <c r="BI1438" s="383"/>
      <c r="BJ1438" s="383"/>
      <c r="BK1438" s="78"/>
      <c r="BL1438" s="414"/>
      <c r="BM1438" s="383"/>
      <c r="BN1438" s="78"/>
      <c r="BO1438" s="414"/>
      <c r="BP1438" s="78"/>
      <c r="BQ1438" s="414"/>
      <c r="BR1438" s="383"/>
      <c r="BS1438" s="78"/>
      <c r="BT1438" s="83"/>
      <c r="BU1438" s="75"/>
      <c r="BV1438" s="74"/>
      <c r="BW1438" s="74"/>
      <c r="BX1438" s="461" t="s">
        <v>5043</v>
      </c>
      <c r="BY1438" s="112">
        <f t="shared" si="143"/>
        <v>1433</v>
      </c>
      <c r="BZ1438" s="65">
        <f t="shared" si="142"/>
        <v>0</v>
      </c>
      <c r="CA1438" s="359">
        <f t="shared" si="144"/>
        <v>19</v>
      </c>
      <c r="CB1438" s="359">
        <f t="shared" si="145"/>
        <v>2</v>
      </c>
      <c r="CC1438" s="359">
        <f t="shared" si="146"/>
        <v>2023</v>
      </c>
      <c r="CD1438" s="359" t="str">
        <f t="shared" si="147"/>
        <v xml:space="preserve">192202323555INCENDIO FORESTAL </v>
      </c>
    </row>
    <row r="1439" spans="1:82" s="121" customFormat="1" ht="178.5" customHeight="1">
      <c r="A1439" s="13"/>
      <c r="B1439" s="13"/>
      <c r="C1439" s="13"/>
      <c r="D1439" s="212">
        <v>44976</v>
      </c>
      <c r="E1439" s="210" t="s">
        <v>2852</v>
      </c>
      <c r="F1439" s="211" t="s">
        <v>1404</v>
      </c>
      <c r="G1439" s="130" t="s">
        <v>8680</v>
      </c>
      <c r="H1439" s="85" t="str">
        <f>VLOOKUP(E1439&amp;F1439,Divipola!$C$1:$F$1149,4,FALSE)</f>
        <v>08421</v>
      </c>
      <c r="I1439" s="77"/>
      <c r="J1439" s="181"/>
      <c r="K1439" s="248"/>
      <c r="L1439" s="248"/>
      <c r="M1439" s="248"/>
      <c r="N1439" s="248"/>
      <c r="O1439" s="248"/>
      <c r="P1439" s="248"/>
      <c r="Q1439" s="248"/>
      <c r="R1439" s="248"/>
      <c r="S1439" s="249"/>
      <c r="T1439" s="249"/>
      <c r="U1439" s="249"/>
      <c r="V1439" s="249"/>
      <c r="W1439" s="249"/>
      <c r="X1439" s="249"/>
      <c r="Y1439" s="236"/>
      <c r="Z1439" s="237">
        <v>2</v>
      </c>
      <c r="AA1439" s="247"/>
      <c r="AB1439" s="383"/>
      <c r="AC1439" s="73"/>
      <c r="AD1439" s="414"/>
      <c r="AE1439" s="393"/>
      <c r="AF1439" s="78"/>
      <c r="AG1439" s="414"/>
      <c r="AH1439" s="383"/>
      <c r="AI1439" s="453"/>
      <c r="AJ1439" s="453"/>
      <c r="AK1439" s="414"/>
      <c r="AL1439" s="383"/>
      <c r="AM1439" s="383"/>
      <c r="AN1439" s="523"/>
      <c r="AO1439" s="414"/>
      <c r="AP1439" s="548"/>
      <c r="AQ1439" s="414"/>
      <c r="AR1439" s="78"/>
      <c r="AS1439" s="78"/>
      <c r="AT1439" s="414"/>
      <c r="AU1439" s="548"/>
      <c r="AV1439" s="548"/>
      <c r="AW1439" s="414"/>
      <c r="AX1439" s="383"/>
      <c r="AY1439" s="548"/>
      <c r="AZ1439" s="414"/>
      <c r="BA1439" s="383"/>
      <c r="BB1439" s="548"/>
      <c r="BC1439" s="78"/>
      <c r="BD1439" s="414"/>
      <c r="BE1439" s="414"/>
      <c r="BF1439" s="414"/>
      <c r="BG1439" s="414"/>
      <c r="BH1439" s="414"/>
      <c r="BI1439" s="383"/>
      <c r="BJ1439" s="383"/>
      <c r="BK1439" s="78"/>
      <c r="BL1439" s="414"/>
      <c r="BM1439" s="383"/>
      <c r="BN1439" s="78"/>
      <c r="BO1439" s="414"/>
      <c r="BP1439" s="78"/>
      <c r="BQ1439" s="414"/>
      <c r="BR1439" s="383"/>
      <c r="BS1439" s="78"/>
      <c r="BT1439" s="83"/>
      <c r="BU1439" s="75"/>
      <c r="BV1439" s="74"/>
      <c r="BW1439" s="74"/>
      <c r="BX1439" s="461" t="s">
        <v>5044</v>
      </c>
      <c r="BY1439" s="112">
        <f t="shared" si="143"/>
        <v>1434</v>
      </c>
      <c r="BZ1439" s="65">
        <f t="shared" si="142"/>
        <v>0</v>
      </c>
      <c r="CA1439" s="359">
        <f t="shared" si="144"/>
        <v>19</v>
      </c>
      <c r="CB1439" s="359">
        <f t="shared" si="145"/>
        <v>2</v>
      </c>
      <c r="CC1439" s="359">
        <f t="shared" si="146"/>
        <v>2023</v>
      </c>
      <c r="CD1439" s="359" t="str">
        <f t="shared" si="147"/>
        <v xml:space="preserve">192202308421INCENDIO FORESTAL </v>
      </c>
    </row>
    <row r="1440" spans="1:82" s="121" customFormat="1" ht="178.5" customHeight="1">
      <c r="A1440" s="13"/>
      <c r="B1440" s="13"/>
      <c r="C1440" s="13"/>
      <c r="D1440" s="212">
        <v>44995</v>
      </c>
      <c r="E1440" s="210" t="s">
        <v>2852</v>
      </c>
      <c r="F1440" s="211" t="s">
        <v>1347</v>
      </c>
      <c r="G1440" s="111" t="s">
        <v>2802</v>
      </c>
      <c r="H1440" s="85" t="str">
        <f>VLOOKUP(E1440&amp;F1440,Divipola!$C$1:$F$1149,4,FALSE)</f>
        <v>08549</v>
      </c>
      <c r="I1440" s="181"/>
      <c r="J1440" s="181"/>
      <c r="K1440" s="248"/>
      <c r="L1440" s="248"/>
      <c r="M1440" s="248"/>
      <c r="N1440" s="248"/>
      <c r="O1440" s="248"/>
      <c r="P1440" s="248"/>
      <c r="Q1440" s="248"/>
      <c r="R1440" s="248"/>
      <c r="S1440" s="249"/>
      <c r="T1440" s="249"/>
      <c r="U1440" s="249"/>
      <c r="V1440" s="249"/>
      <c r="W1440" s="249"/>
      <c r="X1440" s="249"/>
      <c r="Y1440" s="236"/>
      <c r="Z1440" s="237"/>
      <c r="AA1440" s="247"/>
      <c r="AB1440" s="383"/>
      <c r="AC1440" s="73"/>
      <c r="AD1440" s="414"/>
      <c r="AE1440" s="395"/>
      <c r="AF1440" s="78"/>
      <c r="AG1440" s="414"/>
      <c r="AH1440" s="383"/>
      <c r="AI1440" s="453"/>
      <c r="AJ1440" s="453"/>
      <c r="AK1440" s="414"/>
      <c r="AL1440" s="383"/>
      <c r="AM1440" s="383"/>
      <c r="AN1440" s="523"/>
      <c r="AO1440" s="414"/>
      <c r="AP1440" s="548"/>
      <c r="AQ1440" s="414"/>
      <c r="AR1440" s="78"/>
      <c r="AS1440" s="78"/>
      <c r="AT1440" s="414"/>
      <c r="AU1440" s="609" t="s">
        <v>8277</v>
      </c>
      <c r="AV1440" s="609" t="s">
        <v>8278</v>
      </c>
      <c r="AW1440" s="610">
        <v>51792000000</v>
      </c>
      <c r="AX1440" s="383"/>
      <c r="AY1440" s="548"/>
      <c r="AZ1440" s="414"/>
      <c r="BA1440" s="495">
        <v>45008</v>
      </c>
      <c r="BB1440" s="453">
        <v>200</v>
      </c>
      <c r="BC1440" s="449" t="s">
        <v>7654</v>
      </c>
      <c r="BD1440" s="456">
        <v>297000000</v>
      </c>
      <c r="BE1440" s="456"/>
      <c r="BF1440" s="456"/>
      <c r="BG1440" s="456"/>
      <c r="BH1440" s="456"/>
      <c r="BI1440" s="383"/>
      <c r="BJ1440" s="383"/>
      <c r="BK1440" s="78"/>
      <c r="BL1440" s="414"/>
      <c r="BM1440" s="383"/>
      <c r="BN1440" s="78"/>
      <c r="BO1440" s="414"/>
      <c r="BP1440" s="78"/>
      <c r="BQ1440" s="414"/>
      <c r="BR1440" s="383"/>
      <c r="BS1440" s="78"/>
      <c r="BT1440" s="83"/>
      <c r="BU1440" s="75"/>
      <c r="BV1440" s="74"/>
      <c r="BW1440" s="74"/>
      <c r="BX1440" s="461"/>
      <c r="BY1440" s="112">
        <f t="shared" si="143"/>
        <v>1435</v>
      </c>
      <c r="BZ1440" s="65">
        <f t="shared" si="142"/>
        <v>52089000000</v>
      </c>
      <c r="CA1440" s="359">
        <f t="shared" si="144"/>
        <v>10</v>
      </c>
      <c r="CB1440" s="359">
        <f t="shared" si="145"/>
        <v>3</v>
      </c>
      <c r="CC1440" s="359">
        <f t="shared" si="146"/>
        <v>2023</v>
      </c>
      <c r="CD1440" s="359" t="str">
        <f t="shared" si="147"/>
        <v>103202308549INUNDACION</v>
      </c>
    </row>
    <row r="1441" spans="1:82" s="121" customFormat="1" ht="191.25" customHeight="1">
      <c r="A1441" s="13"/>
      <c r="B1441" s="13"/>
      <c r="C1441" s="13"/>
      <c r="D1441" s="212">
        <v>44976</v>
      </c>
      <c r="E1441" s="210" t="s">
        <v>2852</v>
      </c>
      <c r="F1441" s="211" t="s">
        <v>1404</v>
      </c>
      <c r="G1441" s="130" t="s">
        <v>8680</v>
      </c>
      <c r="H1441" s="85" t="str">
        <f>VLOOKUP(E1441&amp;F1441,Divipola!$C$1:$F$1149,4,FALSE)</f>
        <v>08421</v>
      </c>
      <c r="I1441" s="77">
        <v>166</v>
      </c>
      <c r="J1441" s="181">
        <v>260</v>
      </c>
      <c r="K1441" s="248"/>
      <c r="L1441" s="248"/>
      <c r="M1441" s="248"/>
      <c r="N1441" s="248"/>
      <c r="O1441" s="248"/>
      <c r="P1441" s="248"/>
      <c r="Q1441" s="248"/>
      <c r="R1441" s="248"/>
      <c r="S1441" s="249"/>
      <c r="T1441" s="249"/>
      <c r="U1441" s="249"/>
      <c r="V1441" s="249"/>
      <c r="W1441" s="249"/>
      <c r="X1441" s="249"/>
      <c r="Y1441" s="236"/>
      <c r="Z1441" s="237">
        <v>4</v>
      </c>
      <c r="AA1441" s="247"/>
      <c r="AB1441" s="383"/>
      <c r="AC1441" s="73"/>
      <c r="AD1441" s="414"/>
      <c r="AE1441" s="393"/>
      <c r="AF1441" s="78"/>
      <c r="AG1441" s="414"/>
      <c r="AH1441" s="383"/>
      <c r="AI1441" s="453"/>
      <c r="AJ1441" s="453"/>
      <c r="AK1441" s="414"/>
      <c r="AL1441" s="383"/>
      <c r="AM1441" s="383"/>
      <c r="AN1441" s="523"/>
      <c r="AO1441" s="414"/>
      <c r="AP1441" s="548"/>
      <c r="AQ1441" s="414"/>
      <c r="AR1441" s="78"/>
      <c r="AS1441" s="78"/>
      <c r="AT1441" s="414"/>
      <c r="AU1441" s="548"/>
      <c r="AV1441" s="548"/>
      <c r="AW1441" s="414"/>
      <c r="AX1441" s="383"/>
      <c r="AY1441" s="548"/>
      <c r="AZ1441" s="414"/>
      <c r="BA1441" s="505">
        <v>45008</v>
      </c>
      <c r="BB1441" s="548">
        <v>400</v>
      </c>
      <c r="BC1441" s="449" t="s">
        <v>7630</v>
      </c>
      <c r="BD1441" s="414">
        <v>594000000</v>
      </c>
      <c r="BE1441" s="414"/>
      <c r="BF1441" s="414"/>
      <c r="BG1441" s="414"/>
      <c r="BH1441" s="414"/>
      <c r="BI1441" s="383"/>
      <c r="BJ1441" s="383"/>
      <c r="BK1441" s="78"/>
      <c r="BL1441" s="414"/>
      <c r="BM1441" s="383"/>
      <c r="BN1441" s="78"/>
      <c r="BO1441" s="414"/>
      <c r="BP1441" s="78"/>
      <c r="BQ1441" s="414"/>
      <c r="BR1441" s="383"/>
      <c r="BS1441" s="78"/>
      <c r="BT1441" s="83"/>
      <c r="BU1441" s="75"/>
      <c r="BV1441" s="74"/>
      <c r="BW1441" s="74"/>
      <c r="BX1441" s="461" t="s">
        <v>5045</v>
      </c>
      <c r="BY1441" s="112">
        <f t="shared" si="143"/>
        <v>1436</v>
      </c>
      <c r="BZ1441" s="65">
        <f t="shared" si="142"/>
        <v>594000000</v>
      </c>
      <c r="CA1441" s="359">
        <f t="shared" si="144"/>
        <v>19</v>
      </c>
      <c r="CB1441" s="359">
        <f t="shared" si="145"/>
        <v>2</v>
      </c>
      <c r="CC1441" s="359">
        <f t="shared" si="146"/>
        <v>2023</v>
      </c>
      <c r="CD1441" s="359" t="str">
        <f t="shared" si="147"/>
        <v xml:space="preserve">192202308421INCENDIO FORESTAL </v>
      </c>
    </row>
    <row r="1442" spans="1:82" s="121" customFormat="1" ht="178.5" customHeight="1">
      <c r="A1442" s="13"/>
      <c r="B1442" s="13"/>
      <c r="C1442" s="13"/>
      <c r="D1442" s="212">
        <v>44976</v>
      </c>
      <c r="E1442" s="210" t="s">
        <v>2852</v>
      </c>
      <c r="F1442" s="211" t="s">
        <v>1421</v>
      </c>
      <c r="G1442" s="130" t="s">
        <v>8680</v>
      </c>
      <c r="H1442" s="85" t="str">
        <f>VLOOKUP(E1442&amp;F1442,Divipola!$C$1:$F$1149,4,FALSE)</f>
        <v>08560</v>
      </c>
      <c r="I1442" s="77"/>
      <c r="J1442" s="181"/>
      <c r="K1442" s="248"/>
      <c r="L1442" s="248"/>
      <c r="M1442" s="248"/>
      <c r="N1442" s="248"/>
      <c r="O1442" s="248"/>
      <c r="P1442" s="248"/>
      <c r="Q1442" s="248"/>
      <c r="R1442" s="248"/>
      <c r="S1442" s="249"/>
      <c r="T1442" s="249"/>
      <c r="U1442" s="249"/>
      <c r="V1442" s="249"/>
      <c r="W1442" s="249"/>
      <c r="X1442" s="249"/>
      <c r="Y1442" s="236"/>
      <c r="Z1442" s="237"/>
      <c r="AA1442" s="247"/>
      <c r="AB1442" s="383"/>
      <c r="AC1442" s="73"/>
      <c r="AD1442" s="414"/>
      <c r="AE1442" s="393"/>
      <c r="AF1442" s="78"/>
      <c r="AG1442" s="414"/>
      <c r="AH1442" s="383"/>
      <c r="AI1442" s="453"/>
      <c r="AJ1442" s="453"/>
      <c r="AK1442" s="414"/>
      <c r="AL1442" s="383"/>
      <c r="AM1442" s="383"/>
      <c r="AN1442" s="523"/>
      <c r="AO1442" s="414"/>
      <c r="AP1442" s="548"/>
      <c r="AQ1442" s="414"/>
      <c r="AR1442" s="78"/>
      <c r="AS1442" s="78"/>
      <c r="AT1442" s="414"/>
      <c r="AU1442" s="548"/>
      <c r="AV1442" s="548"/>
      <c r="AW1442" s="414"/>
      <c r="AX1442" s="383"/>
      <c r="AY1442" s="548"/>
      <c r="AZ1442" s="414"/>
      <c r="BA1442" s="383"/>
      <c r="BB1442" s="548"/>
      <c r="BC1442" s="78"/>
      <c r="BD1442" s="414"/>
      <c r="BE1442" s="414"/>
      <c r="BF1442" s="414"/>
      <c r="BG1442" s="414"/>
      <c r="BH1442" s="414"/>
      <c r="BI1442" s="383"/>
      <c r="BJ1442" s="383"/>
      <c r="BK1442" s="78"/>
      <c r="BL1442" s="414"/>
      <c r="BM1442" s="383"/>
      <c r="BN1442" s="78"/>
      <c r="BO1442" s="414"/>
      <c r="BP1442" s="78"/>
      <c r="BQ1442" s="414"/>
      <c r="BR1442" s="383"/>
      <c r="BS1442" s="78"/>
      <c r="BT1442" s="83"/>
      <c r="BU1442" s="75"/>
      <c r="BV1442" s="74"/>
      <c r="BW1442" s="74"/>
      <c r="BX1442" s="461" t="s">
        <v>5046</v>
      </c>
      <c r="BY1442" s="112">
        <f t="shared" si="143"/>
        <v>1437</v>
      </c>
      <c r="BZ1442" s="65">
        <f t="shared" si="142"/>
        <v>0</v>
      </c>
      <c r="CA1442" s="359">
        <f t="shared" si="144"/>
        <v>19</v>
      </c>
      <c r="CB1442" s="359">
        <f t="shared" si="145"/>
        <v>2</v>
      </c>
      <c r="CC1442" s="359">
        <f t="shared" si="146"/>
        <v>2023</v>
      </c>
      <c r="CD1442" s="359" t="str">
        <f t="shared" si="147"/>
        <v xml:space="preserve">192202308560INCENDIO FORESTAL </v>
      </c>
    </row>
    <row r="1443" spans="1:82" s="121" customFormat="1" ht="191.25" customHeight="1">
      <c r="A1443" s="13"/>
      <c r="B1443" s="13"/>
      <c r="C1443" s="13"/>
      <c r="D1443" s="212">
        <v>44976</v>
      </c>
      <c r="E1443" s="210" t="s">
        <v>2724</v>
      </c>
      <c r="F1443" s="211" t="s">
        <v>2159</v>
      </c>
      <c r="G1443" s="130" t="s">
        <v>8680</v>
      </c>
      <c r="H1443" s="85" t="str">
        <f>VLOOKUP(E1443&amp;F1443,Divipola!$C$1:$F$1149,4,FALSE)</f>
        <v>85010</v>
      </c>
      <c r="I1443" s="77"/>
      <c r="J1443" s="181"/>
      <c r="K1443" s="248"/>
      <c r="L1443" s="248"/>
      <c r="M1443" s="248"/>
      <c r="N1443" s="248"/>
      <c r="O1443" s="248"/>
      <c r="P1443" s="248"/>
      <c r="Q1443" s="248"/>
      <c r="R1443" s="248"/>
      <c r="S1443" s="249"/>
      <c r="T1443" s="249"/>
      <c r="U1443" s="249"/>
      <c r="V1443" s="249"/>
      <c r="W1443" s="249"/>
      <c r="X1443" s="249"/>
      <c r="Y1443" s="236"/>
      <c r="Z1443" s="250">
        <v>1</v>
      </c>
      <c r="AA1443" s="247"/>
      <c r="AB1443" s="383"/>
      <c r="AC1443" s="73"/>
      <c r="AD1443" s="414"/>
      <c r="AE1443" s="393"/>
      <c r="AF1443" s="78"/>
      <c r="AG1443" s="414"/>
      <c r="AH1443" s="383"/>
      <c r="AI1443" s="453"/>
      <c r="AJ1443" s="453"/>
      <c r="AK1443" s="414"/>
      <c r="AL1443" s="383"/>
      <c r="AM1443" s="383"/>
      <c r="AN1443" s="523"/>
      <c r="AO1443" s="414"/>
      <c r="AP1443" s="548"/>
      <c r="AQ1443" s="414"/>
      <c r="AR1443" s="78"/>
      <c r="AS1443" s="78"/>
      <c r="AT1443" s="414"/>
      <c r="AU1443" s="548"/>
      <c r="AV1443" s="548"/>
      <c r="AW1443" s="414"/>
      <c r="AX1443" s="383"/>
      <c r="AY1443" s="548"/>
      <c r="AZ1443" s="414"/>
      <c r="BA1443" s="383"/>
      <c r="BB1443" s="548"/>
      <c r="BC1443" s="78"/>
      <c r="BD1443" s="414"/>
      <c r="BE1443" s="414"/>
      <c r="BF1443" s="414"/>
      <c r="BG1443" s="414"/>
      <c r="BH1443" s="414"/>
      <c r="BI1443" s="383"/>
      <c r="BJ1443" s="383"/>
      <c r="BK1443" s="78"/>
      <c r="BL1443" s="414"/>
      <c r="BM1443" s="383"/>
      <c r="BN1443" s="78"/>
      <c r="BO1443" s="414"/>
      <c r="BP1443" s="78"/>
      <c r="BQ1443" s="414"/>
      <c r="BR1443" s="383"/>
      <c r="BS1443" s="78"/>
      <c r="BT1443" s="83"/>
      <c r="BU1443" s="75"/>
      <c r="BV1443" s="74"/>
      <c r="BW1443" s="74"/>
      <c r="BX1443" s="471" t="s">
        <v>5047</v>
      </c>
      <c r="BY1443" s="112">
        <f t="shared" si="143"/>
        <v>1438</v>
      </c>
      <c r="BZ1443" s="65">
        <f t="shared" si="142"/>
        <v>0</v>
      </c>
      <c r="CA1443" s="359">
        <f t="shared" si="144"/>
        <v>19</v>
      </c>
      <c r="CB1443" s="359">
        <f t="shared" si="145"/>
        <v>2</v>
      </c>
      <c r="CC1443" s="359">
        <f t="shared" si="146"/>
        <v>2023</v>
      </c>
      <c r="CD1443" s="359" t="str">
        <f t="shared" si="147"/>
        <v xml:space="preserve">192202385010INCENDIO FORESTAL </v>
      </c>
    </row>
    <row r="1444" spans="1:82" s="121" customFormat="1" ht="229.5" customHeight="1">
      <c r="A1444" s="29"/>
      <c r="B1444" s="29"/>
      <c r="C1444" s="29"/>
      <c r="D1444" s="212">
        <v>44976</v>
      </c>
      <c r="E1444" s="210" t="s">
        <v>2676</v>
      </c>
      <c r="F1444" s="211" t="s">
        <v>977</v>
      </c>
      <c r="G1444" s="130" t="s">
        <v>8680</v>
      </c>
      <c r="H1444" s="85" t="str">
        <f>VLOOKUP(E1444&amp;F1444,Divipola!$C$1:$F$1149,4,FALSE)</f>
        <v>23570</v>
      </c>
      <c r="I1444" s="253"/>
      <c r="J1444" s="362"/>
      <c r="K1444" s="248"/>
      <c r="L1444" s="248"/>
      <c r="M1444" s="248"/>
      <c r="N1444" s="248"/>
      <c r="O1444" s="248"/>
      <c r="P1444" s="248"/>
      <c r="Q1444" s="248"/>
      <c r="R1444" s="248"/>
      <c r="S1444" s="249"/>
      <c r="T1444" s="249"/>
      <c r="U1444" s="249"/>
      <c r="V1444" s="249"/>
      <c r="W1444" s="249"/>
      <c r="X1444" s="249"/>
      <c r="Y1444" s="236"/>
      <c r="Z1444" s="237">
        <v>7</v>
      </c>
      <c r="AA1444" s="247"/>
      <c r="AB1444" s="389"/>
      <c r="AC1444" s="66"/>
      <c r="AD1444" s="417"/>
      <c r="AE1444" s="393"/>
      <c r="AF1444" s="254"/>
      <c r="AG1444" s="417"/>
      <c r="AH1444" s="389"/>
      <c r="AI1444" s="575"/>
      <c r="AJ1444" s="575"/>
      <c r="AK1444" s="423"/>
      <c r="AL1444" s="399"/>
      <c r="AM1444" s="399"/>
      <c r="AN1444" s="680"/>
      <c r="AO1444" s="423"/>
      <c r="AP1444" s="571"/>
      <c r="AQ1444" s="417"/>
      <c r="AR1444" s="367"/>
      <c r="AS1444" s="367"/>
      <c r="AT1444" s="417"/>
      <c r="AU1444" s="557"/>
      <c r="AV1444" s="557"/>
      <c r="AW1444" s="423"/>
      <c r="AX1444" s="399"/>
      <c r="AY1444" s="557"/>
      <c r="AZ1444" s="423"/>
      <c r="BA1444" s="399"/>
      <c r="BB1444" s="557"/>
      <c r="BC1444" s="367"/>
      <c r="BD1444" s="423"/>
      <c r="BE1444" s="423"/>
      <c r="BF1444" s="423"/>
      <c r="BG1444" s="423"/>
      <c r="BH1444" s="423"/>
      <c r="BI1444" s="399"/>
      <c r="BJ1444" s="399"/>
      <c r="BK1444" s="367"/>
      <c r="BL1444" s="423"/>
      <c r="BM1444" s="399"/>
      <c r="BN1444" s="367"/>
      <c r="BO1444" s="423"/>
      <c r="BP1444" s="367"/>
      <c r="BQ1444" s="423"/>
      <c r="BR1444" s="399"/>
      <c r="BS1444" s="367"/>
      <c r="BT1444" s="255"/>
      <c r="BU1444" s="256"/>
      <c r="BV1444" s="257"/>
      <c r="BW1444" s="257"/>
      <c r="BX1444" s="461" t="s">
        <v>5048</v>
      </c>
      <c r="BY1444" s="112">
        <f t="shared" si="143"/>
        <v>1439</v>
      </c>
      <c r="BZ1444" s="65">
        <f t="shared" si="142"/>
        <v>0</v>
      </c>
      <c r="CA1444" s="359">
        <f t="shared" si="144"/>
        <v>19</v>
      </c>
      <c r="CB1444" s="359">
        <f t="shared" si="145"/>
        <v>2</v>
      </c>
      <c r="CC1444" s="359">
        <f t="shared" si="146"/>
        <v>2023</v>
      </c>
      <c r="CD1444" s="359" t="str">
        <f t="shared" si="147"/>
        <v xml:space="preserve">192202323570INCENDIO FORESTAL </v>
      </c>
    </row>
    <row r="1445" spans="1:82" s="121" customFormat="1" ht="216.75" customHeight="1">
      <c r="A1445" s="13"/>
      <c r="B1445" s="13"/>
      <c r="C1445" s="13"/>
      <c r="D1445" s="212">
        <v>44976</v>
      </c>
      <c r="E1445" s="210" t="s">
        <v>2724</v>
      </c>
      <c r="F1445" s="211" t="s">
        <v>2707</v>
      </c>
      <c r="G1445" s="130" t="s">
        <v>8680</v>
      </c>
      <c r="H1445" s="85" t="str">
        <f>VLOOKUP(E1445&amp;F1445,Divipola!$C$1:$F$1149,4,FALSE)</f>
        <v>85440</v>
      </c>
      <c r="I1445" s="77"/>
      <c r="J1445" s="181"/>
      <c r="K1445" s="248"/>
      <c r="L1445" s="248"/>
      <c r="M1445" s="248"/>
      <c r="N1445" s="248"/>
      <c r="O1445" s="248"/>
      <c r="P1445" s="248"/>
      <c r="Q1445" s="248"/>
      <c r="R1445" s="248"/>
      <c r="S1445" s="249"/>
      <c r="T1445" s="249"/>
      <c r="U1445" s="249"/>
      <c r="V1445" s="249"/>
      <c r="W1445" s="249"/>
      <c r="X1445" s="249"/>
      <c r="Y1445" s="236"/>
      <c r="Z1445" s="237">
        <v>11</v>
      </c>
      <c r="AA1445" s="247"/>
      <c r="AB1445" s="383"/>
      <c r="AC1445" s="73"/>
      <c r="AD1445" s="414"/>
      <c r="AE1445" s="393"/>
      <c r="AF1445" s="78"/>
      <c r="AG1445" s="414"/>
      <c r="AH1445" s="383"/>
      <c r="AI1445" s="453"/>
      <c r="AJ1445" s="453"/>
      <c r="AK1445" s="414"/>
      <c r="AL1445" s="383"/>
      <c r="AM1445" s="383"/>
      <c r="AN1445" s="523"/>
      <c r="AO1445" s="414"/>
      <c r="AP1445" s="548"/>
      <c r="AQ1445" s="414"/>
      <c r="AR1445" s="78"/>
      <c r="AS1445" s="78"/>
      <c r="AT1445" s="414"/>
      <c r="AU1445" s="548"/>
      <c r="AV1445" s="548"/>
      <c r="AW1445" s="414"/>
      <c r="AX1445" s="383"/>
      <c r="AY1445" s="548"/>
      <c r="AZ1445" s="414"/>
      <c r="BA1445" s="383"/>
      <c r="BB1445" s="548"/>
      <c r="BC1445" s="78"/>
      <c r="BD1445" s="414"/>
      <c r="BE1445" s="414"/>
      <c r="BF1445" s="414"/>
      <c r="BG1445" s="414"/>
      <c r="BH1445" s="414"/>
      <c r="BI1445" s="383"/>
      <c r="BJ1445" s="383"/>
      <c r="BK1445" s="78"/>
      <c r="BL1445" s="414"/>
      <c r="BM1445" s="383"/>
      <c r="BN1445" s="78"/>
      <c r="BO1445" s="414"/>
      <c r="BP1445" s="78"/>
      <c r="BQ1445" s="414"/>
      <c r="BR1445" s="383"/>
      <c r="BS1445" s="78"/>
      <c r="BT1445" s="83"/>
      <c r="BU1445" s="75"/>
      <c r="BV1445" s="74"/>
      <c r="BW1445" s="74"/>
      <c r="BX1445" s="461" t="s">
        <v>5049</v>
      </c>
      <c r="BY1445" s="112">
        <f t="shared" si="143"/>
        <v>1440</v>
      </c>
      <c r="BZ1445" s="65">
        <f t="shared" si="142"/>
        <v>0</v>
      </c>
      <c r="CA1445" s="359">
        <f t="shared" si="144"/>
        <v>19</v>
      </c>
      <c r="CB1445" s="359">
        <f t="shared" si="145"/>
        <v>2</v>
      </c>
      <c r="CC1445" s="359">
        <f t="shared" si="146"/>
        <v>2023</v>
      </c>
      <c r="CD1445" s="359" t="str">
        <f t="shared" si="147"/>
        <v xml:space="preserve">192202385440INCENDIO FORESTAL </v>
      </c>
    </row>
    <row r="1446" spans="1:82" s="121" customFormat="1" ht="156" customHeight="1">
      <c r="A1446" s="13"/>
      <c r="B1446" s="13"/>
      <c r="C1446" s="13"/>
      <c r="D1446" s="212">
        <v>44976</v>
      </c>
      <c r="E1446" s="210" t="s">
        <v>2833</v>
      </c>
      <c r="F1446" s="211" t="s">
        <v>2141</v>
      </c>
      <c r="G1446" s="130" t="s">
        <v>8680</v>
      </c>
      <c r="H1446" s="85" t="str">
        <f>VLOOKUP(E1446&amp;F1446,Divipola!$C$1:$F$1149,4,FALSE)</f>
        <v>20001</v>
      </c>
      <c r="I1446" s="77"/>
      <c r="J1446" s="181"/>
      <c r="K1446" s="248"/>
      <c r="L1446" s="248"/>
      <c r="M1446" s="248"/>
      <c r="N1446" s="248"/>
      <c r="O1446" s="248"/>
      <c r="P1446" s="248"/>
      <c r="Q1446" s="248"/>
      <c r="R1446" s="248"/>
      <c r="S1446" s="249"/>
      <c r="T1446" s="249"/>
      <c r="U1446" s="249"/>
      <c r="V1446" s="249"/>
      <c r="W1446" s="249"/>
      <c r="X1446" s="249"/>
      <c r="Y1446" s="236"/>
      <c r="Z1446" s="237">
        <v>100</v>
      </c>
      <c r="AA1446" s="247"/>
      <c r="AB1446" s="383"/>
      <c r="AC1446" s="73"/>
      <c r="AD1446" s="414"/>
      <c r="AE1446" s="393"/>
      <c r="AF1446" s="78"/>
      <c r="AG1446" s="414"/>
      <c r="AH1446" s="383"/>
      <c r="AI1446" s="453"/>
      <c r="AJ1446" s="453"/>
      <c r="AK1446" s="414"/>
      <c r="AL1446" s="383"/>
      <c r="AM1446" s="383"/>
      <c r="AN1446" s="523"/>
      <c r="AO1446" s="414"/>
      <c r="AP1446" s="548"/>
      <c r="AQ1446" s="414"/>
      <c r="AR1446" s="78"/>
      <c r="AS1446" s="78"/>
      <c r="AT1446" s="414"/>
      <c r="AU1446" s="548"/>
      <c r="AV1446" s="548"/>
      <c r="AW1446" s="414"/>
      <c r="AX1446" s="383"/>
      <c r="AY1446" s="548"/>
      <c r="AZ1446" s="414"/>
      <c r="BA1446" s="383"/>
      <c r="BB1446" s="548"/>
      <c r="BC1446" s="78"/>
      <c r="BD1446" s="414"/>
      <c r="BE1446" s="414"/>
      <c r="BF1446" s="414"/>
      <c r="BG1446" s="414"/>
      <c r="BH1446" s="414"/>
      <c r="BI1446" s="383"/>
      <c r="BJ1446" s="383"/>
      <c r="BK1446" s="78"/>
      <c r="BL1446" s="414"/>
      <c r="BM1446" s="383"/>
      <c r="BN1446" s="78"/>
      <c r="BO1446" s="414"/>
      <c r="BP1446" s="78"/>
      <c r="BQ1446" s="414"/>
      <c r="BR1446" s="383"/>
      <c r="BS1446" s="78"/>
      <c r="BT1446" s="83"/>
      <c r="BU1446" s="75"/>
      <c r="BV1446" s="74"/>
      <c r="BW1446" s="74"/>
      <c r="BX1446" s="473" t="s">
        <v>5050</v>
      </c>
      <c r="BY1446" s="112">
        <f t="shared" si="143"/>
        <v>1441</v>
      </c>
      <c r="BZ1446" s="65">
        <f t="shared" si="142"/>
        <v>0</v>
      </c>
      <c r="CA1446" s="359">
        <f t="shared" si="144"/>
        <v>19</v>
      </c>
      <c r="CB1446" s="359">
        <f t="shared" si="145"/>
        <v>2</v>
      </c>
      <c r="CC1446" s="359">
        <f t="shared" si="146"/>
        <v>2023</v>
      </c>
      <c r="CD1446" s="359" t="str">
        <f t="shared" si="147"/>
        <v xml:space="preserve">192202320001INCENDIO FORESTAL </v>
      </c>
    </row>
    <row r="1447" spans="1:82" s="121" customFormat="1" ht="63.75" customHeight="1">
      <c r="A1447" s="13"/>
      <c r="B1447" s="13"/>
      <c r="C1447" s="13"/>
      <c r="D1447" s="212">
        <v>44976</v>
      </c>
      <c r="E1447" s="210" t="s">
        <v>2028</v>
      </c>
      <c r="F1447" s="211" t="s">
        <v>2028</v>
      </c>
      <c r="G1447" s="130" t="s">
        <v>8680</v>
      </c>
      <c r="H1447" s="85" t="str">
        <f>VLOOKUP(E1447&amp;F1447,Divipola!$C$1:$F$1149,4,FALSE)</f>
        <v>81001</v>
      </c>
      <c r="I1447" s="77"/>
      <c r="J1447" s="181"/>
      <c r="K1447" s="248"/>
      <c r="L1447" s="248"/>
      <c r="M1447" s="248"/>
      <c r="N1447" s="248"/>
      <c r="O1447" s="248"/>
      <c r="P1447" s="248"/>
      <c r="Q1447" s="248"/>
      <c r="R1447" s="248"/>
      <c r="S1447" s="249"/>
      <c r="T1447" s="249"/>
      <c r="U1447" s="249"/>
      <c r="V1447" s="249"/>
      <c r="W1447" s="249"/>
      <c r="X1447" s="249"/>
      <c r="Y1447" s="236"/>
      <c r="Z1447" s="237"/>
      <c r="AA1447" s="247"/>
      <c r="AB1447" s="383"/>
      <c r="AC1447" s="73"/>
      <c r="AD1447" s="414"/>
      <c r="AE1447" s="393"/>
      <c r="AF1447" s="78"/>
      <c r="AG1447" s="414"/>
      <c r="AH1447" s="383"/>
      <c r="AI1447" s="453"/>
      <c r="AJ1447" s="453"/>
      <c r="AK1447" s="414"/>
      <c r="AL1447" s="383"/>
      <c r="AM1447" s="383"/>
      <c r="AN1447" s="523"/>
      <c r="AO1447" s="414"/>
      <c r="AP1447" s="548"/>
      <c r="AQ1447" s="414"/>
      <c r="AR1447" s="78"/>
      <c r="AS1447" s="78"/>
      <c r="AT1447" s="414"/>
      <c r="AU1447" s="548"/>
      <c r="AV1447" s="548"/>
      <c r="AW1447" s="414"/>
      <c r="AX1447" s="383"/>
      <c r="AY1447" s="548"/>
      <c r="AZ1447" s="414"/>
      <c r="BA1447" s="383"/>
      <c r="BB1447" s="548"/>
      <c r="BC1447" s="78"/>
      <c r="BD1447" s="414"/>
      <c r="BE1447" s="414"/>
      <c r="BF1447" s="414"/>
      <c r="BG1447" s="414"/>
      <c r="BH1447" s="414"/>
      <c r="BI1447" s="383"/>
      <c r="BJ1447" s="383"/>
      <c r="BK1447" s="78"/>
      <c r="BL1447" s="414"/>
      <c r="BM1447" s="383"/>
      <c r="BN1447" s="78"/>
      <c r="BO1447" s="414"/>
      <c r="BP1447" s="78"/>
      <c r="BQ1447" s="414"/>
      <c r="BR1447" s="383"/>
      <c r="BS1447" s="78"/>
      <c r="BT1447" s="83"/>
      <c r="BU1447" s="75"/>
      <c r="BV1447" s="74"/>
      <c r="BW1447" s="74"/>
      <c r="BX1447" s="461" t="s">
        <v>5051</v>
      </c>
      <c r="BY1447" s="112">
        <f t="shared" si="143"/>
        <v>1442</v>
      </c>
      <c r="BZ1447" s="65">
        <f t="shared" si="142"/>
        <v>0</v>
      </c>
      <c r="CA1447" s="359">
        <f t="shared" si="144"/>
        <v>19</v>
      </c>
      <c r="CB1447" s="359">
        <f t="shared" si="145"/>
        <v>2</v>
      </c>
      <c r="CC1447" s="359">
        <f t="shared" si="146"/>
        <v>2023</v>
      </c>
      <c r="CD1447" s="359" t="str">
        <f t="shared" si="147"/>
        <v xml:space="preserve">192202381001INCENDIO FORESTAL </v>
      </c>
    </row>
    <row r="1448" spans="1:82" s="121" customFormat="1" ht="76.5" customHeight="1">
      <c r="A1448" s="13"/>
      <c r="B1448" s="13"/>
      <c r="C1448" s="13"/>
      <c r="D1448" s="212">
        <v>44976</v>
      </c>
      <c r="E1448" s="210" t="s">
        <v>2834</v>
      </c>
      <c r="F1448" s="211" t="s">
        <v>2742</v>
      </c>
      <c r="G1448" s="130" t="s">
        <v>8680</v>
      </c>
      <c r="H1448" s="85" t="str">
        <f>VLOOKUP(E1448&amp;F1448,Divipola!$C$1:$F$1149,4,FALSE)</f>
        <v>54498</v>
      </c>
      <c r="I1448" s="77"/>
      <c r="J1448" s="181"/>
      <c r="K1448" s="306"/>
      <c r="L1448" s="309"/>
      <c r="M1448" s="309"/>
      <c r="N1448" s="316"/>
      <c r="O1448" s="316"/>
      <c r="P1448" s="316"/>
      <c r="Q1448" s="316"/>
      <c r="R1448" s="316"/>
      <c r="S1448" s="317"/>
      <c r="T1448" s="317"/>
      <c r="U1448" s="317"/>
      <c r="V1448" s="317"/>
      <c r="W1448" s="317"/>
      <c r="X1448" s="317"/>
      <c r="Y1448" s="310"/>
      <c r="Z1448" s="306">
        <v>1</v>
      </c>
      <c r="AA1448" s="311"/>
      <c r="AB1448" s="383"/>
      <c r="AC1448" s="73"/>
      <c r="AD1448" s="414"/>
      <c r="AE1448" s="393"/>
      <c r="AF1448" s="78"/>
      <c r="AG1448" s="414"/>
      <c r="AH1448" s="383"/>
      <c r="AI1448" s="453"/>
      <c r="AJ1448" s="453"/>
      <c r="AK1448" s="414"/>
      <c r="AL1448" s="383"/>
      <c r="AM1448" s="383"/>
      <c r="AN1448" s="523"/>
      <c r="AO1448" s="414"/>
      <c r="AP1448" s="548"/>
      <c r="AQ1448" s="414"/>
      <c r="AR1448" s="78"/>
      <c r="AS1448" s="78"/>
      <c r="AT1448" s="414"/>
      <c r="AU1448" s="548"/>
      <c r="AV1448" s="548"/>
      <c r="AW1448" s="414"/>
      <c r="AX1448" s="383"/>
      <c r="AY1448" s="548"/>
      <c r="AZ1448" s="414"/>
      <c r="BA1448" s="383"/>
      <c r="BB1448" s="548"/>
      <c r="BC1448" s="78"/>
      <c r="BD1448" s="414"/>
      <c r="BE1448" s="414"/>
      <c r="BF1448" s="414"/>
      <c r="BG1448" s="414"/>
      <c r="BH1448" s="414"/>
      <c r="BI1448" s="383"/>
      <c r="BJ1448" s="383"/>
      <c r="BK1448" s="78"/>
      <c r="BL1448" s="414"/>
      <c r="BM1448" s="383"/>
      <c r="BN1448" s="78"/>
      <c r="BO1448" s="414"/>
      <c r="BP1448" s="78"/>
      <c r="BQ1448" s="414"/>
      <c r="BR1448" s="383"/>
      <c r="BS1448" s="78"/>
      <c r="BT1448" s="83"/>
      <c r="BU1448" s="75"/>
      <c r="BV1448" s="74"/>
      <c r="BW1448" s="74"/>
      <c r="BX1448" s="465" t="s">
        <v>6240</v>
      </c>
      <c r="BY1448" s="112">
        <f t="shared" si="143"/>
        <v>1443</v>
      </c>
      <c r="BZ1448" s="65">
        <f t="shared" si="142"/>
        <v>0</v>
      </c>
      <c r="CA1448" s="359">
        <f t="shared" si="144"/>
        <v>19</v>
      </c>
      <c r="CB1448" s="359">
        <f t="shared" si="145"/>
        <v>2</v>
      </c>
      <c r="CC1448" s="359">
        <f t="shared" si="146"/>
        <v>2023</v>
      </c>
      <c r="CD1448" s="359" t="str">
        <f t="shared" si="147"/>
        <v xml:space="preserve">192202354498INCENDIO FORESTAL </v>
      </c>
    </row>
    <row r="1449" spans="1:82" s="121" customFormat="1" ht="114.75" customHeight="1">
      <c r="A1449" s="13"/>
      <c r="B1449" s="13"/>
      <c r="C1449" s="13"/>
      <c r="D1449" s="212">
        <v>44976</v>
      </c>
      <c r="E1449" s="210" t="s">
        <v>2835</v>
      </c>
      <c r="F1449" s="211" t="s">
        <v>2690</v>
      </c>
      <c r="G1449" s="130" t="s">
        <v>8680</v>
      </c>
      <c r="H1449" s="85" t="str">
        <f>VLOOKUP(E1449&amp;F1449,Divipola!$C$1:$F$1149,4,FALSE)</f>
        <v>47245</v>
      </c>
      <c r="I1449" s="77"/>
      <c r="J1449" s="181"/>
      <c r="K1449" s="306"/>
      <c r="L1449" s="309"/>
      <c r="M1449" s="309"/>
      <c r="N1449" s="316"/>
      <c r="O1449" s="316"/>
      <c r="P1449" s="316"/>
      <c r="Q1449" s="316"/>
      <c r="R1449" s="316"/>
      <c r="S1449" s="317"/>
      <c r="T1449" s="317"/>
      <c r="U1449" s="317"/>
      <c r="V1449" s="317"/>
      <c r="W1449" s="317"/>
      <c r="X1449" s="317"/>
      <c r="Y1449" s="310"/>
      <c r="Z1449" s="306">
        <v>2</v>
      </c>
      <c r="AA1449" s="311"/>
      <c r="AB1449" s="383"/>
      <c r="AC1449" s="73"/>
      <c r="AD1449" s="414"/>
      <c r="AE1449" s="393"/>
      <c r="AF1449" s="78"/>
      <c r="AG1449" s="414"/>
      <c r="AH1449" s="383"/>
      <c r="AI1449" s="453"/>
      <c r="AJ1449" s="453"/>
      <c r="AK1449" s="414"/>
      <c r="AL1449" s="383"/>
      <c r="AM1449" s="383"/>
      <c r="AN1449" s="523"/>
      <c r="AO1449" s="414"/>
      <c r="AP1449" s="548"/>
      <c r="AQ1449" s="414"/>
      <c r="AR1449" s="78"/>
      <c r="AS1449" s="78"/>
      <c r="AT1449" s="414"/>
      <c r="AU1449" s="548"/>
      <c r="AV1449" s="548"/>
      <c r="AW1449" s="414"/>
      <c r="AX1449" s="383"/>
      <c r="AY1449" s="548"/>
      <c r="AZ1449" s="414"/>
      <c r="BA1449" s="383"/>
      <c r="BB1449" s="548"/>
      <c r="BC1449" s="78"/>
      <c r="BD1449" s="414"/>
      <c r="BE1449" s="414"/>
      <c r="BF1449" s="414"/>
      <c r="BG1449" s="414"/>
      <c r="BH1449" s="414"/>
      <c r="BI1449" s="383"/>
      <c r="BJ1449" s="383"/>
      <c r="BK1449" s="78"/>
      <c r="BL1449" s="414"/>
      <c r="BM1449" s="383"/>
      <c r="BN1449" s="78"/>
      <c r="BO1449" s="414"/>
      <c r="BP1449" s="78"/>
      <c r="BQ1449" s="414"/>
      <c r="BR1449" s="383"/>
      <c r="BS1449" s="78"/>
      <c r="BT1449" s="83"/>
      <c r="BU1449" s="75"/>
      <c r="BV1449" s="74"/>
      <c r="BW1449" s="74"/>
      <c r="BX1449" s="462" t="s">
        <v>6241</v>
      </c>
      <c r="BY1449" s="112">
        <f t="shared" si="143"/>
        <v>1444</v>
      </c>
      <c r="BZ1449" s="65">
        <f t="shared" si="142"/>
        <v>0</v>
      </c>
      <c r="CA1449" s="359">
        <f t="shared" si="144"/>
        <v>19</v>
      </c>
      <c r="CB1449" s="359">
        <f t="shared" si="145"/>
        <v>2</v>
      </c>
      <c r="CC1449" s="359">
        <f t="shared" si="146"/>
        <v>2023</v>
      </c>
      <c r="CD1449" s="359" t="str">
        <f t="shared" si="147"/>
        <v xml:space="preserve">192202347245INCENDIO FORESTAL </v>
      </c>
    </row>
    <row r="1450" spans="1:82" s="121" customFormat="1" ht="89.25" customHeight="1">
      <c r="A1450" s="13"/>
      <c r="B1450" s="13"/>
      <c r="C1450" s="13"/>
      <c r="D1450" s="212">
        <v>44976</v>
      </c>
      <c r="E1450" s="210" t="s">
        <v>1687</v>
      </c>
      <c r="F1450" s="211" t="s">
        <v>1688</v>
      </c>
      <c r="G1450" s="130" t="s">
        <v>8680</v>
      </c>
      <c r="H1450" s="85" t="str">
        <f>VLOOKUP(E1450&amp;F1450,Divipola!$C$1:$F$1149,4,FALSE)</f>
        <v>95001</v>
      </c>
      <c r="I1450" s="77"/>
      <c r="J1450" s="181"/>
      <c r="K1450" s="306"/>
      <c r="L1450" s="309"/>
      <c r="M1450" s="309"/>
      <c r="N1450" s="316"/>
      <c r="O1450" s="316"/>
      <c r="P1450" s="316"/>
      <c r="Q1450" s="316"/>
      <c r="R1450" s="316"/>
      <c r="S1450" s="317"/>
      <c r="T1450" s="317"/>
      <c r="U1450" s="317"/>
      <c r="V1450" s="317"/>
      <c r="W1450" s="317"/>
      <c r="X1450" s="317"/>
      <c r="Y1450" s="310"/>
      <c r="Z1450" s="306"/>
      <c r="AA1450" s="311"/>
      <c r="AB1450" s="383"/>
      <c r="AC1450" s="73"/>
      <c r="AD1450" s="414"/>
      <c r="AE1450" s="393"/>
      <c r="AF1450" s="78"/>
      <c r="AG1450" s="414"/>
      <c r="AH1450" s="383"/>
      <c r="AI1450" s="453"/>
      <c r="AJ1450" s="453"/>
      <c r="AK1450" s="414"/>
      <c r="AL1450" s="383"/>
      <c r="AM1450" s="383"/>
      <c r="AN1450" s="523"/>
      <c r="AO1450" s="414"/>
      <c r="AP1450" s="548"/>
      <c r="AQ1450" s="414"/>
      <c r="AR1450" s="78"/>
      <c r="AS1450" s="78"/>
      <c r="AT1450" s="414"/>
      <c r="AU1450" s="548"/>
      <c r="AV1450" s="548"/>
      <c r="AW1450" s="414"/>
      <c r="AX1450" s="383"/>
      <c r="AY1450" s="548"/>
      <c r="AZ1450" s="414"/>
      <c r="BA1450" s="383"/>
      <c r="BB1450" s="548"/>
      <c r="BC1450" s="78"/>
      <c r="BD1450" s="414"/>
      <c r="BE1450" s="414"/>
      <c r="BF1450" s="414"/>
      <c r="BG1450" s="414"/>
      <c r="BH1450" s="414"/>
      <c r="BI1450" s="383"/>
      <c r="BJ1450" s="383"/>
      <c r="BK1450" s="78"/>
      <c r="BL1450" s="414"/>
      <c r="BM1450" s="383"/>
      <c r="BN1450" s="78"/>
      <c r="BO1450" s="414"/>
      <c r="BP1450" s="78"/>
      <c r="BQ1450" s="414"/>
      <c r="BR1450" s="383"/>
      <c r="BS1450" s="78"/>
      <c r="BT1450" s="83"/>
      <c r="BU1450" s="75"/>
      <c r="BV1450" s="74"/>
      <c r="BW1450" s="74"/>
      <c r="BX1450" s="462" t="s">
        <v>6242</v>
      </c>
      <c r="BY1450" s="112">
        <f t="shared" si="143"/>
        <v>1445</v>
      </c>
      <c r="BZ1450" s="65">
        <f t="shared" si="142"/>
        <v>0</v>
      </c>
      <c r="CA1450" s="359">
        <f t="shared" si="144"/>
        <v>19</v>
      </c>
      <c r="CB1450" s="359">
        <f t="shared" si="145"/>
        <v>2</v>
      </c>
      <c r="CC1450" s="359">
        <f t="shared" si="146"/>
        <v>2023</v>
      </c>
      <c r="CD1450" s="359" t="str">
        <f t="shared" si="147"/>
        <v xml:space="preserve">192202395001INCENDIO FORESTAL </v>
      </c>
    </row>
    <row r="1451" spans="1:82" s="121" customFormat="1" ht="89.25" customHeight="1">
      <c r="A1451" s="13"/>
      <c r="B1451" s="13"/>
      <c r="C1451" s="13"/>
      <c r="D1451" s="212">
        <v>44976</v>
      </c>
      <c r="E1451" s="210" t="s">
        <v>1687</v>
      </c>
      <c r="F1451" s="211" t="s">
        <v>1688</v>
      </c>
      <c r="G1451" s="130" t="s">
        <v>8680</v>
      </c>
      <c r="H1451" s="85" t="str">
        <f>VLOOKUP(E1451&amp;F1451,Divipola!$C$1:$F$1149,4,FALSE)</f>
        <v>95001</v>
      </c>
      <c r="I1451" s="77"/>
      <c r="J1451" s="181"/>
      <c r="K1451" s="306"/>
      <c r="L1451" s="309"/>
      <c r="M1451" s="309"/>
      <c r="N1451" s="316"/>
      <c r="O1451" s="316"/>
      <c r="P1451" s="316"/>
      <c r="Q1451" s="316"/>
      <c r="R1451" s="316"/>
      <c r="S1451" s="317"/>
      <c r="T1451" s="317"/>
      <c r="U1451" s="317"/>
      <c r="V1451" s="317"/>
      <c r="W1451" s="317"/>
      <c r="X1451" s="317"/>
      <c r="Y1451" s="310"/>
      <c r="Z1451" s="306"/>
      <c r="AA1451" s="311"/>
      <c r="AB1451" s="383"/>
      <c r="AC1451" s="73"/>
      <c r="AD1451" s="414"/>
      <c r="AE1451" s="393"/>
      <c r="AF1451" s="78"/>
      <c r="AG1451" s="414"/>
      <c r="AH1451" s="383"/>
      <c r="AI1451" s="453"/>
      <c r="AJ1451" s="453"/>
      <c r="AK1451" s="414"/>
      <c r="AL1451" s="383"/>
      <c r="AM1451" s="383"/>
      <c r="AN1451" s="523"/>
      <c r="AO1451" s="414"/>
      <c r="AP1451" s="548"/>
      <c r="AQ1451" s="414"/>
      <c r="AR1451" s="78"/>
      <c r="AS1451" s="78"/>
      <c r="AT1451" s="414"/>
      <c r="AU1451" s="548"/>
      <c r="AV1451" s="548"/>
      <c r="AW1451" s="414"/>
      <c r="AX1451" s="383"/>
      <c r="AY1451" s="548"/>
      <c r="AZ1451" s="414"/>
      <c r="BA1451" s="383"/>
      <c r="BB1451" s="548"/>
      <c r="BC1451" s="78"/>
      <c r="BD1451" s="414"/>
      <c r="BE1451" s="414"/>
      <c r="BF1451" s="414"/>
      <c r="BG1451" s="414"/>
      <c r="BH1451" s="414"/>
      <c r="BI1451" s="383"/>
      <c r="BJ1451" s="383"/>
      <c r="BK1451" s="78"/>
      <c r="BL1451" s="414"/>
      <c r="BM1451" s="383"/>
      <c r="BN1451" s="78"/>
      <c r="BO1451" s="414"/>
      <c r="BP1451" s="78"/>
      <c r="BQ1451" s="414"/>
      <c r="BR1451" s="383"/>
      <c r="BS1451" s="78"/>
      <c r="BT1451" s="83"/>
      <c r="BU1451" s="75"/>
      <c r="BV1451" s="74"/>
      <c r="BW1451" s="74"/>
      <c r="BX1451" s="462" t="s">
        <v>6243</v>
      </c>
      <c r="BY1451" s="112">
        <f t="shared" si="143"/>
        <v>1446</v>
      </c>
      <c r="BZ1451" s="65">
        <f t="shared" si="142"/>
        <v>0</v>
      </c>
      <c r="CA1451" s="359">
        <f t="shared" si="144"/>
        <v>19</v>
      </c>
      <c r="CB1451" s="359">
        <f t="shared" si="145"/>
        <v>2</v>
      </c>
      <c r="CC1451" s="359">
        <f t="shared" si="146"/>
        <v>2023</v>
      </c>
      <c r="CD1451" s="359" t="str">
        <f t="shared" si="147"/>
        <v xml:space="preserve">192202395001INCENDIO FORESTAL </v>
      </c>
    </row>
    <row r="1452" spans="1:82" s="121" customFormat="1" ht="89.25" customHeight="1">
      <c r="A1452" s="13"/>
      <c r="B1452" s="13"/>
      <c r="C1452" s="13"/>
      <c r="D1452" s="212">
        <v>44976</v>
      </c>
      <c r="E1452" s="210" t="s">
        <v>1687</v>
      </c>
      <c r="F1452" s="211" t="s">
        <v>1688</v>
      </c>
      <c r="G1452" s="130" t="s">
        <v>8680</v>
      </c>
      <c r="H1452" s="85" t="str">
        <f>VLOOKUP(E1452&amp;F1452,Divipola!$C$1:$F$1149,4,FALSE)</f>
        <v>95001</v>
      </c>
      <c r="I1452" s="77"/>
      <c r="J1452" s="181"/>
      <c r="K1452" s="306"/>
      <c r="L1452" s="309"/>
      <c r="M1452" s="309"/>
      <c r="N1452" s="316"/>
      <c r="O1452" s="316"/>
      <c r="P1452" s="316"/>
      <c r="Q1452" s="316"/>
      <c r="R1452" s="316"/>
      <c r="S1452" s="317"/>
      <c r="T1452" s="317"/>
      <c r="U1452" s="317"/>
      <c r="V1452" s="317"/>
      <c r="W1452" s="317"/>
      <c r="X1452" s="317"/>
      <c r="Y1452" s="310"/>
      <c r="Z1452" s="306">
        <v>3</v>
      </c>
      <c r="AA1452" s="311"/>
      <c r="AB1452" s="383"/>
      <c r="AC1452" s="73"/>
      <c r="AD1452" s="414"/>
      <c r="AE1452" s="393"/>
      <c r="AF1452" s="78"/>
      <c r="AG1452" s="414"/>
      <c r="AH1452" s="383"/>
      <c r="AI1452" s="453"/>
      <c r="AJ1452" s="453"/>
      <c r="AK1452" s="414"/>
      <c r="AL1452" s="383"/>
      <c r="AM1452" s="383"/>
      <c r="AN1452" s="523"/>
      <c r="AO1452" s="414"/>
      <c r="AP1452" s="548"/>
      <c r="AQ1452" s="414"/>
      <c r="AR1452" s="78"/>
      <c r="AS1452" s="78"/>
      <c r="AT1452" s="414"/>
      <c r="AU1452" s="548"/>
      <c r="AV1452" s="548"/>
      <c r="AW1452" s="414"/>
      <c r="AX1452" s="383"/>
      <c r="AY1452" s="548"/>
      <c r="AZ1452" s="414"/>
      <c r="BA1452" s="383"/>
      <c r="BB1452" s="548"/>
      <c r="BC1452" s="78"/>
      <c r="BD1452" s="414"/>
      <c r="BE1452" s="414"/>
      <c r="BF1452" s="414"/>
      <c r="BG1452" s="414"/>
      <c r="BH1452" s="414"/>
      <c r="BI1452" s="383"/>
      <c r="BJ1452" s="383"/>
      <c r="BK1452" s="78"/>
      <c r="BL1452" s="414"/>
      <c r="BM1452" s="383"/>
      <c r="BN1452" s="78"/>
      <c r="BO1452" s="414"/>
      <c r="BP1452" s="78"/>
      <c r="BQ1452" s="414"/>
      <c r="BR1452" s="383"/>
      <c r="BS1452" s="78"/>
      <c r="BT1452" s="83"/>
      <c r="BU1452" s="75"/>
      <c r="BV1452" s="74"/>
      <c r="BW1452" s="74"/>
      <c r="BX1452" s="462" t="s">
        <v>6244</v>
      </c>
      <c r="BY1452" s="112">
        <f t="shared" si="143"/>
        <v>1447</v>
      </c>
      <c r="BZ1452" s="65">
        <f t="shared" si="142"/>
        <v>0</v>
      </c>
      <c r="CA1452" s="359">
        <f t="shared" si="144"/>
        <v>19</v>
      </c>
      <c r="CB1452" s="359">
        <f t="shared" si="145"/>
        <v>2</v>
      </c>
      <c r="CC1452" s="359">
        <f t="shared" si="146"/>
        <v>2023</v>
      </c>
      <c r="CD1452" s="359" t="str">
        <f t="shared" si="147"/>
        <v xml:space="preserve">192202395001INCENDIO FORESTAL </v>
      </c>
    </row>
    <row r="1453" spans="1:82" s="121" customFormat="1" ht="76.5" customHeight="1">
      <c r="A1453" s="13"/>
      <c r="B1453" s="13"/>
      <c r="C1453" s="13"/>
      <c r="D1453" s="212">
        <v>44976</v>
      </c>
      <c r="E1453" s="210" t="s">
        <v>2861</v>
      </c>
      <c r="F1453" s="211" t="s">
        <v>2169</v>
      </c>
      <c r="G1453" s="130" t="s">
        <v>8680</v>
      </c>
      <c r="H1453" s="85" t="str">
        <f>VLOOKUP(E1453&amp;F1453,Divipola!$C$1:$F$1149,4,FALSE)</f>
        <v>44001</v>
      </c>
      <c r="I1453" s="77"/>
      <c r="J1453" s="181"/>
      <c r="K1453" s="306"/>
      <c r="L1453" s="309"/>
      <c r="M1453" s="309"/>
      <c r="N1453" s="316"/>
      <c r="O1453" s="316"/>
      <c r="P1453" s="316"/>
      <c r="Q1453" s="316"/>
      <c r="R1453" s="316"/>
      <c r="S1453" s="317"/>
      <c r="T1453" s="317"/>
      <c r="U1453" s="317"/>
      <c r="V1453" s="317"/>
      <c r="W1453" s="317"/>
      <c r="X1453" s="317"/>
      <c r="Y1453" s="310"/>
      <c r="Z1453" s="306">
        <v>1</v>
      </c>
      <c r="AA1453" s="311"/>
      <c r="AB1453" s="383"/>
      <c r="AC1453" s="73"/>
      <c r="AD1453" s="414"/>
      <c r="AE1453" s="393"/>
      <c r="AF1453" s="78"/>
      <c r="AG1453" s="414"/>
      <c r="AH1453" s="383"/>
      <c r="AI1453" s="453"/>
      <c r="AJ1453" s="453"/>
      <c r="AK1453" s="414"/>
      <c r="AL1453" s="383"/>
      <c r="AM1453" s="383"/>
      <c r="AN1453" s="523"/>
      <c r="AO1453" s="414"/>
      <c r="AP1453" s="548"/>
      <c r="AQ1453" s="414"/>
      <c r="AR1453" s="78"/>
      <c r="AS1453" s="78"/>
      <c r="AT1453" s="414"/>
      <c r="AU1453" s="548"/>
      <c r="AV1453" s="548"/>
      <c r="AW1453" s="414"/>
      <c r="AX1453" s="383"/>
      <c r="AY1453" s="548"/>
      <c r="AZ1453" s="414"/>
      <c r="BA1453" s="383"/>
      <c r="BB1453" s="548"/>
      <c r="BC1453" s="78"/>
      <c r="BD1453" s="414"/>
      <c r="BE1453" s="414"/>
      <c r="BF1453" s="414"/>
      <c r="BG1453" s="414"/>
      <c r="BH1453" s="414"/>
      <c r="BI1453" s="383"/>
      <c r="BJ1453" s="383"/>
      <c r="BK1453" s="691"/>
      <c r="BL1453" s="414"/>
      <c r="BM1453" s="383"/>
      <c r="BN1453" s="78"/>
      <c r="BO1453" s="414"/>
      <c r="BP1453" s="78"/>
      <c r="BQ1453" s="414"/>
      <c r="BR1453" s="383"/>
      <c r="BS1453" s="78"/>
      <c r="BT1453" s="83"/>
      <c r="BU1453" s="75"/>
      <c r="BV1453" s="74"/>
      <c r="BW1453" s="74"/>
      <c r="BX1453" s="462" t="s">
        <v>6245</v>
      </c>
      <c r="BY1453" s="112">
        <f t="shared" si="143"/>
        <v>1448</v>
      </c>
      <c r="BZ1453" s="65">
        <f t="shared" si="142"/>
        <v>0</v>
      </c>
      <c r="CA1453" s="359">
        <f t="shared" si="144"/>
        <v>19</v>
      </c>
      <c r="CB1453" s="359">
        <f t="shared" si="145"/>
        <v>2</v>
      </c>
      <c r="CC1453" s="359">
        <f t="shared" si="146"/>
        <v>2023</v>
      </c>
      <c r="CD1453" s="359" t="str">
        <f t="shared" si="147"/>
        <v xml:space="preserve">192202344001INCENDIO FORESTAL </v>
      </c>
    </row>
    <row r="1454" spans="1:82" s="121" customFormat="1" ht="76.5" customHeight="1">
      <c r="A1454" s="13"/>
      <c r="B1454" s="13"/>
      <c r="C1454" s="13"/>
      <c r="D1454" s="212">
        <v>44976</v>
      </c>
      <c r="E1454" s="210" t="s">
        <v>2861</v>
      </c>
      <c r="F1454" s="211" t="s">
        <v>2169</v>
      </c>
      <c r="G1454" s="130" t="s">
        <v>8680</v>
      </c>
      <c r="H1454" s="85" t="str">
        <f>VLOOKUP(E1454&amp;F1454,Divipola!$C$1:$F$1149,4,FALSE)</f>
        <v>44001</v>
      </c>
      <c r="I1454" s="77"/>
      <c r="J1454" s="181"/>
      <c r="K1454" s="306"/>
      <c r="L1454" s="309"/>
      <c r="M1454" s="309"/>
      <c r="N1454" s="316"/>
      <c r="O1454" s="316"/>
      <c r="P1454" s="316"/>
      <c r="Q1454" s="316"/>
      <c r="R1454" s="316"/>
      <c r="S1454" s="317"/>
      <c r="T1454" s="317"/>
      <c r="U1454" s="317"/>
      <c r="V1454" s="317"/>
      <c r="W1454" s="317"/>
      <c r="X1454" s="317"/>
      <c r="Y1454" s="310"/>
      <c r="Z1454" s="306">
        <v>1</v>
      </c>
      <c r="AA1454" s="311"/>
      <c r="AB1454" s="383"/>
      <c r="AC1454" s="73"/>
      <c r="AD1454" s="414"/>
      <c r="AE1454" s="393"/>
      <c r="AF1454" s="78"/>
      <c r="AG1454" s="414"/>
      <c r="AH1454" s="383"/>
      <c r="AI1454" s="453"/>
      <c r="AJ1454" s="453"/>
      <c r="AK1454" s="414"/>
      <c r="AL1454" s="383"/>
      <c r="AM1454" s="383"/>
      <c r="AN1454" s="523"/>
      <c r="AO1454" s="414"/>
      <c r="AP1454" s="548"/>
      <c r="AQ1454" s="414"/>
      <c r="AR1454" s="78"/>
      <c r="AS1454" s="78"/>
      <c r="AT1454" s="414"/>
      <c r="AU1454" s="548"/>
      <c r="AV1454" s="548"/>
      <c r="AW1454" s="414"/>
      <c r="AX1454" s="383"/>
      <c r="AY1454" s="548"/>
      <c r="AZ1454" s="414"/>
      <c r="BA1454" s="383"/>
      <c r="BB1454" s="548"/>
      <c r="BC1454" s="78"/>
      <c r="BD1454" s="414"/>
      <c r="BE1454" s="414"/>
      <c r="BF1454" s="414"/>
      <c r="BG1454" s="414"/>
      <c r="BH1454" s="414"/>
      <c r="BI1454" s="383"/>
      <c r="BJ1454" s="383"/>
      <c r="BK1454" s="691"/>
      <c r="BL1454" s="414"/>
      <c r="BM1454" s="383"/>
      <c r="BN1454" s="78"/>
      <c r="BO1454" s="414"/>
      <c r="BP1454" s="78"/>
      <c r="BQ1454" s="414"/>
      <c r="BR1454" s="383"/>
      <c r="BS1454" s="78"/>
      <c r="BT1454" s="83"/>
      <c r="BU1454" s="75"/>
      <c r="BV1454" s="74"/>
      <c r="BW1454" s="74"/>
      <c r="BX1454" s="462" t="s">
        <v>6246</v>
      </c>
      <c r="BY1454" s="112">
        <f t="shared" si="143"/>
        <v>1449</v>
      </c>
      <c r="BZ1454" s="65">
        <f t="shared" si="142"/>
        <v>0</v>
      </c>
      <c r="CA1454" s="359">
        <f t="shared" si="144"/>
        <v>19</v>
      </c>
      <c r="CB1454" s="359">
        <f t="shared" si="145"/>
        <v>2</v>
      </c>
      <c r="CC1454" s="359">
        <f t="shared" si="146"/>
        <v>2023</v>
      </c>
      <c r="CD1454" s="359" t="str">
        <f t="shared" si="147"/>
        <v xml:space="preserve">192202344001INCENDIO FORESTAL </v>
      </c>
    </row>
    <row r="1455" spans="1:82" s="121" customFormat="1" ht="102" customHeight="1">
      <c r="A1455" s="13"/>
      <c r="B1455" s="13"/>
      <c r="C1455" s="13"/>
      <c r="D1455" s="212">
        <v>44976</v>
      </c>
      <c r="E1455" s="210" t="s">
        <v>1687</v>
      </c>
      <c r="F1455" s="211" t="s">
        <v>566</v>
      </c>
      <c r="G1455" s="130" t="s">
        <v>8680</v>
      </c>
      <c r="H1455" s="85" t="str">
        <f>VLOOKUP(E1455&amp;F1455,Divipola!$C$1:$F$1149,4,FALSE)</f>
        <v>95200</v>
      </c>
      <c r="I1455" s="77"/>
      <c r="J1455" s="181"/>
      <c r="K1455" s="306"/>
      <c r="L1455" s="309"/>
      <c r="M1455" s="309"/>
      <c r="N1455" s="316"/>
      <c r="O1455" s="316"/>
      <c r="P1455" s="316"/>
      <c r="Q1455" s="316"/>
      <c r="R1455" s="316"/>
      <c r="S1455" s="317"/>
      <c r="T1455" s="317"/>
      <c r="U1455" s="317"/>
      <c r="V1455" s="317"/>
      <c r="W1455" s="317"/>
      <c r="X1455" s="317"/>
      <c r="Y1455" s="310"/>
      <c r="Z1455" s="306">
        <v>1</v>
      </c>
      <c r="AA1455" s="311"/>
      <c r="AB1455" s="383"/>
      <c r="AC1455" s="73"/>
      <c r="AD1455" s="414"/>
      <c r="AE1455" s="393"/>
      <c r="AF1455" s="78"/>
      <c r="AG1455" s="414"/>
      <c r="AH1455" s="383"/>
      <c r="AI1455" s="453"/>
      <c r="AJ1455" s="453"/>
      <c r="AK1455" s="414"/>
      <c r="AL1455" s="383"/>
      <c r="AM1455" s="383"/>
      <c r="AN1455" s="523"/>
      <c r="AO1455" s="414"/>
      <c r="AP1455" s="548"/>
      <c r="AQ1455" s="414"/>
      <c r="AR1455" s="78"/>
      <c r="AS1455" s="78"/>
      <c r="AT1455" s="414"/>
      <c r="AU1455" s="548"/>
      <c r="AV1455" s="548"/>
      <c r="AW1455" s="414"/>
      <c r="AX1455" s="383"/>
      <c r="AY1455" s="548"/>
      <c r="AZ1455" s="414"/>
      <c r="BA1455" s="383"/>
      <c r="BB1455" s="548"/>
      <c r="BC1455" s="78"/>
      <c r="BD1455" s="414"/>
      <c r="BE1455" s="414"/>
      <c r="BF1455" s="414"/>
      <c r="BG1455" s="414"/>
      <c r="BH1455" s="414"/>
      <c r="BI1455" s="383"/>
      <c r="BJ1455" s="383"/>
      <c r="BK1455" s="78"/>
      <c r="BL1455" s="414"/>
      <c r="BM1455" s="383"/>
      <c r="BN1455" s="78"/>
      <c r="BO1455" s="414"/>
      <c r="BP1455" s="78"/>
      <c r="BQ1455" s="414"/>
      <c r="BR1455" s="383"/>
      <c r="BS1455" s="78"/>
      <c r="BT1455" s="83"/>
      <c r="BU1455" s="75"/>
      <c r="BV1455" s="74"/>
      <c r="BW1455" s="74"/>
      <c r="BX1455" s="462" t="s">
        <v>6247</v>
      </c>
      <c r="BY1455" s="112">
        <f t="shared" si="143"/>
        <v>1450</v>
      </c>
      <c r="BZ1455" s="65">
        <f t="shared" si="142"/>
        <v>0</v>
      </c>
      <c r="CA1455" s="359">
        <f t="shared" si="144"/>
        <v>19</v>
      </c>
      <c r="CB1455" s="359">
        <f t="shared" si="145"/>
        <v>2</v>
      </c>
      <c r="CC1455" s="359">
        <f t="shared" si="146"/>
        <v>2023</v>
      </c>
      <c r="CD1455" s="359" t="str">
        <f t="shared" si="147"/>
        <v xml:space="preserve">192202395200INCENDIO FORESTAL </v>
      </c>
    </row>
    <row r="1456" spans="1:82" s="121" customFormat="1" ht="153" customHeight="1">
      <c r="A1456" s="13"/>
      <c r="B1456" s="13"/>
      <c r="C1456" s="13"/>
      <c r="D1456" s="212">
        <v>44976</v>
      </c>
      <c r="E1456" s="210" t="s">
        <v>2861</v>
      </c>
      <c r="F1456" s="211" t="s">
        <v>2707</v>
      </c>
      <c r="G1456" s="130" t="s">
        <v>8680</v>
      </c>
      <c r="H1456" s="85" t="str">
        <f>VLOOKUP(E1456&amp;F1456,Divipola!$C$1:$F$1149,4,FALSE)</f>
        <v>44874</v>
      </c>
      <c r="I1456" s="77"/>
      <c r="J1456" s="181"/>
      <c r="K1456" s="306"/>
      <c r="L1456" s="309"/>
      <c r="M1456" s="309"/>
      <c r="N1456" s="316"/>
      <c r="O1456" s="316"/>
      <c r="P1456" s="316"/>
      <c r="Q1456" s="316"/>
      <c r="R1456" s="316"/>
      <c r="S1456" s="317"/>
      <c r="T1456" s="317"/>
      <c r="U1456" s="317"/>
      <c r="V1456" s="317"/>
      <c r="W1456" s="317"/>
      <c r="X1456" s="317"/>
      <c r="Y1456" s="310"/>
      <c r="Z1456" s="306">
        <v>1</v>
      </c>
      <c r="AA1456" s="311"/>
      <c r="AB1456" s="383"/>
      <c r="AC1456" s="73"/>
      <c r="AD1456" s="414"/>
      <c r="AE1456" s="393"/>
      <c r="AF1456" s="78"/>
      <c r="AG1456" s="414"/>
      <c r="AH1456" s="383"/>
      <c r="AI1456" s="453"/>
      <c r="AJ1456" s="453"/>
      <c r="AK1456" s="414"/>
      <c r="AL1456" s="383"/>
      <c r="AM1456" s="383"/>
      <c r="AN1456" s="523"/>
      <c r="AO1456" s="414"/>
      <c r="AP1456" s="548"/>
      <c r="AQ1456" s="414"/>
      <c r="AR1456" s="78"/>
      <c r="AS1456" s="78"/>
      <c r="AT1456" s="414"/>
      <c r="AU1456" s="548"/>
      <c r="AV1456" s="548"/>
      <c r="AW1456" s="414"/>
      <c r="AX1456" s="383"/>
      <c r="AY1456" s="548"/>
      <c r="AZ1456" s="414"/>
      <c r="BA1456" s="383"/>
      <c r="BB1456" s="548"/>
      <c r="BC1456" s="78"/>
      <c r="BD1456" s="414"/>
      <c r="BE1456" s="414"/>
      <c r="BF1456" s="414"/>
      <c r="BG1456" s="414"/>
      <c r="BH1456" s="414"/>
      <c r="BI1456" s="383"/>
      <c r="BJ1456" s="383"/>
      <c r="BK1456" s="78"/>
      <c r="BL1456" s="414"/>
      <c r="BM1456" s="383"/>
      <c r="BN1456" s="78"/>
      <c r="BO1456" s="414"/>
      <c r="BP1456" s="78"/>
      <c r="BQ1456" s="414"/>
      <c r="BR1456" s="383"/>
      <c r="BS1456" s="78"/>
      <c r="BT1456" s="83"/>
      <c r="BU1456" s="75"/>
      <c r="BV1456" s="74"/>
      <c r="BW1456" s="74"/>
      <c r="BX1456" s="462" t="s">
        <v>6248</v>
      </c>
      <c r="BY1456" s="112">
        <f t="shared" si="143"/>
        <v>1451</v>
      </c>
      <c r="BZ1456" s="65">
        <f t="shared" si="142"/>
        <v>0</v>
      </c>
      <c r="CA1456" s="359">
        <f t="shared" si="144"/>
        <v>19</v>
      </c>
      <c r="CB1456" s="359">
        <f t="shared" si="145"/>
        <v>2</v>
      </c>
      <c r="CC1456" s="359">
        <f t="shared" si="146"/>
        <v>2023</v>
      </c>
      <c r="CD1456" s="359" t="str">
        <f t="shared" si="147"/>
        <v xml:space="preserve">192202344874INCENDIO FORESTAL </v>
      </c>
    </row>
    <row r="1457" spans="1:82" s="121" customFormat="1" ht="165.75" customHeight="1">
      <c r="A1457" s="13"/>
      <c r="B1457" s="13"/>
      <c r="C1457" s="13"/>
      <c r="D1457" s="212">
        <v>44976</v>
      </c>
      <c r="E1457" s="210" t="s">
        <v>506</v>
      </c>
      <c r="F1457" s="211" t="s">
        <v>100</v>
      </c>
      <c r="G1457" s="130" t="s">
        <v>8680</v>
      </c>
      <c r="H1457" s="85" t="str">
        <f>VLOOKUP(E1457&amp;F1457,Divipola!$C$1:$F$1149,4,FALSE)</f>
        <v>50573</v>
      </c>
      <c r="I1457" s="77"/>
      <c r="J1457" s="181"/>
      <c r="K1457" s="306"/>
      <c r="L1457" s="309"/>
      <c r="M1457" s="309"/>
      <c r="N1457" s="316"/>
      <c r="O1457" s="316"/>
      <c r="P1457" s="316"/>
      <c r="Q1457" s="316"/>
      <c r="R1457" s="316"/>
      <c r="S1457" s="317"/>
      <c r="T1457" s="317"/>
      <c r="U1457" s="317"/>
      <c r="V1457" s="317"/>
      <c r="W1457" s="317"/>
      <c r="X1457" s="317"/>
      <c r="Y1457" s="310"/>
      <c r="Z1457" s="306">
        <v>1</v>
      </c>
      <c r="AA1457" s="311"/>
      <c r="AB1457" s="383"/>
      <c r="AC1457" s="73"/>
      <c r="AD1457" s="414"/>
      <c r="AE1457" s="393"/>
      <c r="AF1457" s="78"/>
      <c r="AG1457" s="414"/>
      <c r="AH1457" s="383"/>
      <c r="AI1457" s="453"/>
      <c r="AJ1457" s="453"/>
      <c r="AK1457" s="414"/>
      <c r="AL1457" s="383"/>
      <c r="AM1457" s="383"/>
      <c r="AN1457" s="523"/>
      <c r="AO1457" s="414"/>
      <c r="AP1457" s="548"/>
      <c r="AQ1457" s="414"/>
      <c r="AR1457" s="78"/>
      <c r="AS1457" s="78"/>
      <c r="AT1457" s="414"/>
      <c r="AU1457" s="548"/>
      <c r="AV1457" s="548"/>
      <c r="AW1457" s="414"/>
      <c r="AX1457" s="383"/>
      <c r="AY1457" s="548"/>
      <c r="AZ1457" s="414"/>
      <c r="BA1457" s="383"/>
      <c r="BB1457" s="548"/>
      <c r="BC1457" s="78"/>
      <c r="BD1457" s="414"/>
      <c r="BE1457" s="414"/>
      <c r="BF1457" s="414"/>
      <c r="BG1457" s="414"/>
      <c r="BH1457" s="414"/>
      <c r="BI1457" s="383"/>
      <c r="BJ1457" s="383"/>
      <c r="BK1457" s="78"/>
      <c r="BL1457" s="414"/>
      <c r="BM1457" s="383"/>
      <c r="BN1457" s="78"/>
      <c r="BO1457" s="414"/>
      <c r="BP1457" s="78"/>
      <c r="BQ1457" s="414"/>
      <c r="BR1457" s="383"/>
      <c r="BS1457" s="78"/>
      <c r="BT1457" s="83"/>
      <c r="BU1457" s="75"/>
      <c r="BV1457" s="74"/>
      <c r="BW1457" s="74"/>
      <c r="BX1457" s="462" t="s">
        <v>6249</v>
      </c>
      <c r="BY1457" s="112">
        <f t="shared" si="143"/>
        <v>1452</v>
      </c>
      <c r="BZ1457" s="65">
        <f t="shared" si="142"/>
        <v>0</v>
      </c>
      <c r="CA1457" s="359">
        <f t="shared" si="144"/>
        <v>19</v>
      </c>
      <c r="CB1457" s="359">
        <f t="shared" si="145"/>
        <v>2</v>
      </c>
      <c r="CC1457" s="359">
        <f t="shared" si="146"/>
        <v>2023</v>
      </c>
      <c r="CD1457" s="359" t="str">
        <f t="shared" si="147"/>
        <v xml:space="preserve">192202350573INCENDIO FORESTAL </v>
      </c>
    </row>
    <row r="1458" spans="1:82" s="121" customFormat="1" ht="336" customHeight="1">
      <c r="A1458" s="13"/>
      <c r="B1458" s="13"/>
      <c r="C1458" s="13"/>
      <c r="D1458" s="212">
        <v>44977</v>
      </c>
      <c r="E1458" s="210" t="s">
        <v>2861</v>
      </c>
      <c r="F1458" s="211" t="s">
        <v>387</v>
      </c>
      <c r="G1458" s="130" t="s">
        <v>8680</v>
      </c>
      <c r="H1458" s="85" t="str">
        <f>VLOOKUP(E1458&amp;F1458,Divipola!$C$1:$F$1149,4,FALSE)</f>
        <v>44078</v>
      </c>
      <c r="I1458" s="77"/>
      <c r="J1458" s="181"/>
      <c r="K1458" s="141"/>
      <c r="L1458" s="141"/>
      <c r="M1458" s="141"/>
      <c r="N1458" s="141"/>
      <c r="O1458" s="141"/>
      <c r="P1458" s="141"/>
      <c r="Q1458" s="141"/>
      <c r="R1458" s="141"/>
      <c r="S1458" s="141"/>
      <c r="T1458" s="141"/>
      <c r="U1458" s="141"/>
      <c r="V1458" s="141"/>
      <c r="W1458" s="141"/>
      <c r="X1458" s="141"/>
      <c r="Y1458" s="141"/>
      <c r="Z1458" s="142">
        <v>3</v>
      </c>
      <c r="AA1458" s="144"/>
      <c r="AB1458" s="383"/>
      <c r="AC1458" s="73"/>
      <c r="AD1458" s="414"/>
      <c r="AE1458" s="393"/>
      <c r="AF1458" s="78"/>
      <c r="AG1458" s="414"/>
      <c r="AH1458" s="383"/>
      <c r="AI1458" s="453"/>
      <c r="AJ1458" s="453"/>
      <c r="AK1458" s="414"/>
      <c r="AL1458" s="383"/>
      <c r="AM1458" s="383"/>
      <c r="AN1458" s="523"/>
      <c r="AO1458" s="414"/>
      <c r="AP1458" s="548"/>
      <c r="AQ1458" s="414"/>
      <c r="AR1458" s="78"/>
      <c r="AS1458" s="78"/>
      <c r="AT1458" s="414"/>
      <c r="AU1458" s="548"/>
      <c r="AV1458" s="548"/>
      <c r="AW1458" s="414"/>
      <c r="AX1458" s="383"/>
      <c r="AY1458" s="548"/>
      <c r="AZ1458" s="414"/>
      <c r="BA1458" s="383"/>
      <c r="BB1458" s="548"/>
      <c r="BC1458" s="78"/>
      <c r="BD1458" s="414"/>
      <c r="BE1458" s="414"/>
      <c r="BF1458" s="414"/>
      <c r="BG1458" s="414"/>
      <c r="BH1458" s="414"/>
      <c r="BI1458" s="383"/>
      <c r="BJ1458" s="383"/>
      <c r="BK1458" s="78"/>
      <c r="BL1458" s="414"/>
      <c r="BM1458" s="383"/>
      <c r="BN1458" s="78"/>
      <c r="BO1458" s="414"/>
      <c r="BP1458" s="78"/>
      <c r="BQ1458" s="414"/>
      <c r="BR1458" s="383"/>
      <c r="BS1458" s="78"/>
      <c r="BT1458" s="83"/>
      <c r="BU1458" s="75"/>
      <c r="BV1458" s="74"/>
      <c r="BW1458" s="74"/>
      <c r="BX1458" s="132" t="s">
        <v>3588</v>
      </c>
      <c r="BY1458" s="112">
        <f t="shared" si="143"/>
        <v>1453</v>
      </c>
      <c r="BZ1458" s="65">
        <f t="shared" si="142"/>
        <v>0</v>
      </c>
      <c r="CA1458" s="359">
        <f t="shared" si="144"/>
        <v>20</v>
      </c>
      <c r="CB1458" s="359">
        <f t="shared" si="145"/>
        <v>2</v>
      </c>
      <c r="CC1458" s="359">
        <f t="shared" si="146"/>
        <v>2023</v>
      </c>
      <c r="CD1458" s="359" t="str">
        <f t="shared" si="147"/>
        <v xml:space="preserve">202202344078INCENDIO FORESTAL </v>
      </c>
    </row>
    <row r="1459" spans="1:82" s="121" customFormat="1" ht="409.5" customHeight="1">
      <c r="A1459" s="13"/>
      <c r="B1459" s="13"/>
      <c r="C1459" s="13"/>
      <c r="D1459" s="212">
        <v>44977</v>
      </c>
      <c r="E1459" s="210" t="s">
        <v>2861</v>
      </c>
      <c r="F1459" s="211" t="s">
        <v>406</v>
      </c>
      <c r="G1459" s="130" t="s">
        <v>8680</v>
      </c>
      <c r="H1459" s="85" t="str">
        <f>VLOOKUP(E1459&amp;F1459,Divipola!$C$1:$F$1149,4,FALSE)</f>
        <v>44650</v>
      </c>
      <c r="I1459" s="77"/>
      <c r="J1459" s="181"/>
      <c r="K1459" s="141"/>
      <c r="L1459" s="141"/>
      <c r="M1459" s="141"/>
      <c r="N1459" s="141"/>
      <c r="O1459" s="141"/>
      <c r="P1459" s="141"/>
      <c r="Q1459" s="141"/>
      <c r="R1459" s="141"/>
      <c r="S1459" s="141"/>
      <c r="T1459" s="141"/>
      <c r="U1459" s="141"/>
      <c r="V1459" s="141"/>
      <c r="W1459" s="141"/>
      <c r="X1459" s="141"/>
      <c r="Y1459" s="141"/>
      <c r="Z1459" s="142">
        <v>200</v>
      </c>
      <c r="AA1459" s="144"/>
      <c r="AB1459" s="383"/>
      <c r="AC1459" s="73"/>
      <c r="AD1459" s="414"/>
      <c r="AE1459" s="393"/>
      <c r="AF1459" s="78"/>
      <c r="AG1459" s="414"/>
      <c r="AH1459" s="383"/>
      <c r="AI1459" s="453"/>
      <c r="AJ1459" s="453"/>
      <c r="AK1459" s="414"/>
      <c r="AL1459" s="383"/>
      <c r="AM1459" s="383"/>
      <c r="AN1459" s="523"/>
      <c r="AO1459" s="414"/>
      <c r="AP1459" s="548"/>
      <c r="AQ1459" s="414"/>
      <c r="AR1459" s="78"/>
      <c r="AS1459" s="78"/>
      <c r="AT1459" s="414"/>
      <c r="AU1459" s="548"/>
      <c r="AV1459" s="548"/>
      <c r="AW1459" s="414"/>
      <c r="AX1459" s="383"/>
      <c r="AY1459" s="548"/>
      <c r="AZ1459" s="414"/>
      <c r="BA1459" s="383"/>
      <c r="BB1459" s="548"/>
      <c r="BC1459" s="78"/>
      <c r="BD1459" s="414"/>
      <c r="BE1459" s="414"/>
      <c r="BF1459" s="414"/>
      <c r="BG1459" s="414"/>
      <c r="BH1459" s="414"/>
      <c r="BI1459" s="383"/>
      <c r="BJ1459" s="383"/>
      <c r="BK1459" s="78"/>
      <c r="BL1459" s="414"/>
      <c r="BM1459" s="383"/>
      <c r="BN1459" s="78"/>
      <c r="BO1459" s="414"/>
      <c r="BP1459" s="78"/>
      <c r="BQ1459" s="414"/>
      <c r="BR1459" s="383"/>
      <c r="BS1459" s="78"/>
      <c r="BT1459" s="83"/>
      <c r="BU1459" s="75"/>
      <c r="BV1459" s="74"/>
      <c r="BW1459" s="74"/>
      <c r="BX1459" s="132" t="s">
        <v>3548</v>
      </c>
      <c r="BY1459" s="112">
        <f t="shared" si="143"/>
        <v>1454</v>
      </c>
      <c r="BZ1459" s="65">
        <f t="shared" si="142"/>
        <v>0</v>
      </c>
      <c r="CA1459" s="359">
        <f t="shared" si="144"/>
        <v>20</v>
      </c>
      <c r="CB1459" s="359">
        <f t="shared" si="145"/>
        <v>2</v>
      </c>
      <c r="CC1459" s="359">
        <f t="shared" si="146"/>
        <v>2023</v>
      </c>
      <c r="CD1459" s="359" t="str">
        <f t="shared" si="147"/>
        <v xml:space="preserve">202202344650INCENDIO FORESTAL </v>
      </c>
    </row>
    <row r="1460" spans="1:82" s="121" customFormat="1" ht="72" customHeight="1">
      <c r="A1460" s="13"/>
      <c r="B1460" s="13"/>
      <c r="C1460" s="13"/>
      <c r="D1460" s="212">
        <v>44977</v>
      </c>
      <c r="E1460" s="210" t="s">
        <v>2854</v>
      </c>
      <c r="F1460" s="211" t="s">
        <v>1243</v>
      </c>
      <c r="G1460" s="111" t="s">
        <v>2802</v>
      </c>
      <c r="H1460" s="85" t="str">
        <f>VLOOKUP(E1460&amp;F1460,Divipola!$C$1:$F$1149,4,FALSE)</f>
        <v>27430</v>
      </c>
      <c r="I1460" s="77"/>
      <c r="J1460" s="181"/>
      <c r="K1460" s="108"/>
      <c r="L1460" s="108"/>
      <c r="M1460" s="108"/>
      <c r="N1460" s="108">
        <v>286</v>
      </c>
      <c r="O1460" s="108">
        <v>104</v>
      </c>
      <c r="P1460" s="108"/>
      <c r="Q1460" s="108">
        <v>104</v>
      </c>
      <c r="R1460" s="108"/>
      <c r="S1460" s="108"/>
      <c r="T1460" s="108"/>
      <c r="U1460" s="108"/>
      <c r="V1460" s="108"/>
      <c r="W1460" s="108"/>
      <c r="X1460" s="108"/>
      <c r="Y1460" s="108"/>
      <c r="Z1460" s="109"/>
      <c r="AA1460" s="113"/>
      <c r="AB1460" s="383"/>
      <c r="AC1460" s="73"/>
      <c r="AD1460" s="414"/>
      <c r="AE1460" s="393"/>
      <c r="AF1460" s="78"/>
      <c r="AG1460" s="414"/>
      <c r="AH1460" s="383"/>
      <c r="AI1460" s="453"/>
      <c r="AJ1460" s="453"/>
      <c r="AK1460" s="414"/>
      <c r="AL1460" s="383"/>
      <c r="AM1460" s="383"/>
      <c r="AN1460" s="523"/>
      <c r="AO1460" s="414"/>
      <c r="AP1460" s="548"/>
      <c r="AQ1460" s="414"/>
      <c r="AR1460" s="78"/>
      <c r="AS1460" s="78"/>
      <c r="AT1460" s="414"/>
      <c r="AU1460" s="548"/>
      <c r="AV1460" s="548"/>
      <c r="AW1460" s="414"/>
      <c r="AX1460" s="383"/>
      <c r="AY1460" s="548"/>
      <c r="AZ1460" s="414"/>
      <c r="BA1460" s="383"/>
      <c r="BB1460" s="548"/>
      <c r="BC1460" s="78"/>
      <c r="BD1460" s="414"/>
      <c r="BE1460" s="414"/>
      <c r="BF1460" s="414"/>
      <c r="BG1460" s="414"/>
      <c r="BH1460" s="414"/>
      <c r="BI1460" s="383"/>
      <c r="BJ1460" s="383"/>
      <c r="BK1460" s="78"/>
      <c r="BL1460" s="414"/>
      <c r="BM1460" s="383"/>
      <c r="BN1460" s="78"/>
      <c r="BO1460" s="414"/>
      <c r="BP1460" s="78"/>
      <c r="BQ1460" s="414"/>
      <c r="BR1460" s="383"/>
      <c r="BS1460" s="78"/>
      <c r="BT1460" s="83"/>
      <c r="BU1460" s="75"/>
      <c r="BV1460" s="74"/>
      <c r="BW1460" s="74"/>
      <c r="BX1460" s="98" t="s">
        <v>3536</v>
      </c>
      <c r="BY1460" s="112">
        <f t="shared" si="143"/>
        <v>1455</v>
      </c>
      <c r="BZ1460" s="65">
        <f t="shared" si="142"/>
        <v>0</v>
      </c>
      <c r="CA1460" s="359">
        <f t="shared" si="144"/>
        <v>20</v>
      </c>
      <c r="CB1460" s="359">
        <f t="shared" si="145"/>
        <v>2</v>
      </c>
      <c r="CC1460" s="359">
        <f t="shared" si="146"/>
        <v>2023</v>
      </c>
      <c r="CD1460" s="359" t="str">
        <f t="shared" si="147"/>
        <v>202202327430INUNDACION</v>
      </c>
    </row>
    <row r="1461" spans="1:82" s="121" customFormat="1" ht="48" customHeight="1">
      <c r="A1461" s="13"/>
      <c r="B1461" s="13"/>
      <c r="C1461" s="13"/>
      <c r="D1461" s="212">
        <v>44977</v>
      </c>
      <c r="E1461" s="210" t="s">
        <v>2272</v>
      </c>
      <c r="F1461" s="211" t="s">
        <v>2273</v>
      </c>
      <c r="G1461" s="130" t="s">
        <v>8680</v>
      </c>
      <c r="H1461" s="85" t="str">
        <f>VLOOKUP(E1461&amp;F1461,Divipola!$C$1:$F$1149,4,FALSE)</f>
        <v>99001</v>
      </c>
      <c r="I1461" s="77"/>
      <c r="J1461" s="181"/>
      <c r="K1461" s="108"/>
      <c r="L1461" s="108"/>
      <c r="M1461" s="108"/>
      <c r="N1461" s="108"/>
      <c r="O1461" s="108"/>
      <c r="P1461" s="108"/>
      <c r="Q1461" s="108"/>
      <c r="R1461" s="108"/>
      <c r="S1461" s="108"/>
      <c r="T1461" s="108"/>
      <c r="U1461" s="108"/>
      <c r="V1461" s="108"/>
      <c r="W1461" s="108"/>
      <c r="X1461" s="108"/>
      <c r="Y1461" s="108"/>
      <c r="Z1461" s="109">
        <v>10</v>
      </c>
      <c r="AA1461" s="113"/>
      <c r="AB1461" s="383"/>
      <c r="AC1461" s="73"/>
      <c r="AD1461" s="414"/>
      <c r="AE1461" s="393"/>
      <c r="AF1461" s="78"/>
      <c r="AG1461" s="414"/>
      <c r="AH1461" s="383"/>
      <c r="AI1461" s="453"/>
      <c r="AJ1461" s="453"/>
      <c r="AK1461" s="414"/>
      <c r="AL1461" s="383"/>
      <c r="AM1461" s="383"/>
      <c r="AN1461" s="523"/>
      <c r="AO1461" s="414"/>
      <c r="AP1461" s="548"/>
      <c r="AQ1461" s="414"/>
      <c r="AR1461" s="78"/>
      <c r="AS1461" s="78"/>
      <c r="AT1461" s="414"/>
      <c r="AU1461" s="548"/>
      <c r="AV1461" s="548"/>
      <c r="AW1461" s="414"/>
      <c r="AX1461" s="383"/>
      <c r="AY1461" s="548"/>
      <c r="AZ1461" s="414"/>
      <c r="BA1461" s="383"/>
      <c r="BB1461" s="548"/>
      <c r="BC1461" s="78"/>
      <c r="BD1461" s="414"/>
      <c r="BE1461" s="414"/>
      <c r="BF1461" s="414"/>
      <c r="BG1461" s="414"/>
      <c r="BH1461" s="414"/>
      <c r="BI1461" s="383"/>
      <c r="BJ1461" s="383"/>
      <c r="BK1461" s="78"/>
      <c r="BL1461" s="414"/>
      <c r="BM1461" s="383"/>
      <c r="BN1461" s="78"/>
      <c r="BO1461" s="414"/>
      <c r="BP1461" s="78"/>
      <c r="BQ1461" s="414"/>
      <c r="BR1461" s="383"/>
      <c r="BS1461" s="78"/>
      <c r="BT1461" s="83"/>
      <c r="BU1461" s="75"/>
      <c r="BV1461" s="74"/>
      <c r="BW1461" s="74"/>
      <c r="BX1461" s="98" t="s">
        <v>3537</v>
      </c>
      <c r="BY1461" s="112">
        <f t="shared" si="143"/>
        <v>1456</v>
      </c>
      <c r="BZ1461" s="65">
        <f t="shared" si="142"/>
        <v>0</v>
      </c>
      <c r="CA1461" s="359">
        <f t="shared" si="144"/>
        <v>20</v>
      </c>
      <c r="CB1461" s="359">
        <f t="shared" si="145"/>
        <v>2</v>
      </c>
      <c r="CC1461" s="359">
        <f t="shared" si="146"/>
        <v>2023</v>
      </c>
      <c r="CD1461" s="359" t="str">
        <f t="shared" si="147"/>
        <v xml:space="preserve">202202399001INCENDIO FORESTAL </v>
      </c>
    </row>
    <row r="1462" spans="1:82" s="121" customFormat="1" ht="48" customHeight="1">
      <c r="A1462" s="13"/>
      <c r="B1462" s="13"/>
      <c r="C1462" s="13"/>
      <c r="D1462" s="212">
        <v>44977</v>
      </c>
      <c r="E1462" s="210" t="s">
        <v>2830</v>
      </c>
      <c r="F1462" s="211" t="s">
        <v>1762</v>
      </c>
      <c r="G1462" s="111" t="s">
        <v>2807</v>
      </c>
      <c r="H1462" s="85" t="str">
        <f>VLOOKUP(E1462&amp;F1462,Divipola!$C$1:$F$1149,4,FALSE)</f>
        <v>68682</v>
      </c>
      <c r="I1462" s="77"/>
      <c r="J1462" s="181"/>
      <c r="K1462" s="108"/>
      <c r="L1462" s="108"/>
      <c r="M1462" s="108"/>
      <c r="N1462" s="108"/>
      <c r="O1462" s="108"/>
      <c r="P1462" s="108"/>
      <c r="Q1462" s="108"/>
      <c r="R1462" s="108"/>
      <c r="S1462" s="108">
        <v>1</v>
      </c>
      <c r="T1462" s="108"/>
      <c r="U1462" s="108"/>
      <c r="V1462" s="108"/>
      <c r="W1462" s="108"/>
      <c r="X1462" s="108"/>
      <c r="Y1462" s="108"/>
      <c r="Z1462" s="109"/>
      <c r="AA1462" s="113"/>
      <c r="AB1462" s="383"/>
      <c r="AC1462" s="73"/>
      <c r="AD1462" s="414"/>
      <c r="AE1462" s="393"/>
      <c r="AF1462" s="78"/>
      <c r="AG1462" s="414"/>
      <c r="AH1462" s="383"/>
      <c r="AI1462" s="453"/>
      <c r="AJ1462" s="453"/>
      <c r="AK1462" s="414"/>
      <c r="AL1462" s="383"/>
      <c r="AM1462" s="383"/>
      <c r="AN1462" s="523"/>
      <c r="AO1462" s="414"/>
      <c r="AP1462" s="548"/>
      <c r="AQ1462" s="414"/>
      <c r="AR1462" s="78"/>
      <c r="AS1462" s="78"/>
      <c r="AT1462" s="414"/>
      <c r="AU1462" s="548"/>
      <c r="AV1462" s="548"/>
      <c r="AW1462" s="414"/>
      <c r="AX1462" s="383"/>
      <c r="AY1462" s="548"/>
      <c r="AZ1462" s="414"/>
      <c r="BA1462" s="383"/>
      <c r="BB1462" s="548"/>
      <c r="BC1462" s="78"/>
      <c r="BD1462" s="414"/>
      <c r="BE1462" s="414"/>
      <c r="BF1462" s="414"/>
      <c r="BG1462" s="414"/>
      <c r="BH1462" s="414"/>
      <c r="BI1462" s="383"/>
      <c r="BJ1462" s="383"/>
      <c r="BK1462" s="78"/>
      <c r="BL1462" s="414"/>
      <c r="BM1462" s="383"/>
      <c r="BN1462" s="78"/>
      <c r="BO1462" s="414"/>
      <c r="BP1462" s="78"/>
      <c r="BQ1462" s="414"/>
      <c r="BR1462" s="383"/>
      <c r="BS1462" s="78"/>
      <c r="BT1462" s="83"/>
      <c r="BU1462" s="75"/>
      <c r="BV1462" s="74"/>
      <c r="BW1462" s="74"/>
      <c r="BX1462" s="98" t="s">
        <v>3543</v>
      </c>
      <c r="BY1462" s="112">
        <f t="shared" si="143"/>
        <v>1457</v>
      </c>
      <c r="BZ1462" s="65">
        <f t="shared" si="142"/>
        <v>0</v>
      </c>
      <c r="CA1462" s="359">
        <f t="shared" si="144"/>
        <v>20</v>
      </c>
      <c r="CB1462" s="359">
        <f t="shared" si="145"/>
        <v>2</v>
      </c>
      <c r="CC1462" s="359">
        <f t="shared" si="146"/>
        <v>2023</v>
      </c>
      <c r="CD1462" s="359" t="str">
        <f t="shared" si="147"/>
        <v>202202368682CRECIENTE SUBITA</v>
      </c>
    </row>
    <row r="1463" spans="1:82" s="121" customFormat="1" ht="48" customHeight="1">
      <c r="A1463" s="13"/>
      <c r="B1463" s="13"/>
      <c r="C1463" s="13"/>
      <c r="D1463" s="212">
        <v>44977</v>
      </c>
      <c r="E1463" s="210" t="s">
        <v>2830</v>
      </c>
      <c r="F1463" s="211" t="s">
        <v>1377</v>
      </c>
      <c r="G1463" s="130" t="s">
        <v>8680</v>
      </c>
      <c r="H1463" s="85" t="str">
        <f>VLOOKUP(E1463&amp;F1463,Divipola!$C$1:$F$1149,4,FALSE)</f>
        <v>68615</v>
      </c>
      <c r="I1463" s="77"/>
      <c r="J1463" s="181"/>
      <c r="K1463" s="108"/>
      <c r="L1463" s="108"/>
      <c r="M1463" s="108"/>
      <c r="N1463" s="108"/>
      <c r="O1463" s="108"/>
      <c r="P1463" s="108"/>
      <c r="Q1463" s="108"/>
      <c r="R1463" s="108"/>
      <c r="S1463" s="108"/>
      <c r="T1463" s="108"/>
      <c r="U1463" s="108"/>
      <c r="V1463" s="108"/>
      <c r="W1463" s="108"/>
      <c r="X1463" s="108"/>
      <c r="Y1463" s="108"/>
      <c r="Z1463" s="109">
        <v>5</v>
      </c>
      <c r="AA1463" s="113"/>
      <c r="AB1463" s="383"/>
      <c r="AC1463" s="73"/>
      <c r="AD1463" s="414"/>
      <c r="AE1463" s="393"/>
      <c r="AF1463" s="78"/>
      <c r="AG1463" s="414"/>
      <c r="AH1463" s="383"/>
      <c r="AI1463" s="453"/>
      <c r="AJ1463" s="453"/>
      <c r="AK1463" s="414"/>
      <c r="AL1463" s="383"/>
      <c r="AM1463" s="383"/>
      <c r="AN1463" s="523"/>
      <c r="AO1463" s="414"/>
      <c r="AP1463" s="548"/>
      <c r="AQ1463" s="414"/>
      <c r="AR1463" s="78"/>
      <c r="AS1463" s="78"/>
      <c r="AT1463" s="414"/>
      <c r="AU1463" s="548"/>
      <c r="AV1463" s="548"/>
      <c r="AW1463" s="414"/>
      <c r="AX1463" s="383"/>
      <c r="AY1463" s="548"/>
      <c r="AZ1463" s="414"/>
      <c r="BA1463" s="383"/>
      <c r="BB1463" s="548"/>
      <c r="BC1463" s="78"/>
      <c r="BD1463" s="414"/>
      <c r="BE1463" s="414"/>
      <c r="BF1463" s="414"/>
      <c r="BG1463" s="414"/>
      <c r="BH1463" s="414"/>
      <c r="BI1463" s="383"/>
      <c r="BJ1463" s="383"/>
      <c r="BK1463" s="78"/>
      <c r="BL1463" s="414"/>
      <c r="BM1463" s="383"/>
      <c r="BN1463" s="78"/>
      <c r="BO1463" s="414"/>
      <c r="BP1463" s="78"/>
      <c r="BQ1463" s="414"/>
      <c r="BR1463" s="383"/>
      <c r="BS1463" s="78"/>
      <c r="BT1463" s="83"/>
      <c r="BU1463" s="75"/>
      <c r="BV1463" s="74"/>
      <c r="BW1463" s="74"/>
      <c r="BX1463" s="98" t="s">
        <v>3544</v>
      </c>
      <c r="BY1463" s="112">
        <f t="shared" si="143"/>
        <v>1458</v>
      </c>
      <c r="BZ1463" s="65">
        <f t="shared" si="142"/>
        <v>0</v>
      </c>
      <c r="CA1463" s="359">
        <f t="shared" si="144"/>
        <v>20</v>
      </c>
      <c r="CB1463" s="359">
        <f t="shared" si="145"/>
        <v>2</v>
      </c>
      <c r="CC1463" s="359">
        <f t="shared" si="146"/>
        <v>2023</v>
      </c>
      <c r="CD1463" s="359" t="str">
        <f t="shared" si="147"/>
        <v xml:space="preserve">202202368615INCENDIO FORESTAL </v>
      </c>
    </row>
    <row r="1464" spans="1:82" s="121" customFormat="1" ht="84" customHeight="1">
      <c r="A1464" s="13"/>
      <c r="B1464" s="13"/>
      <c r="C1464" s="13"/>
      <c r="D1464" s="212">
        <v>44977</v>
      </c>
      <c r="E1464" s="210" t="s">
        <v>2835</v>
      </c>
      <c r="F1464" s="211" t="s">
        <v>429</v>
      </c>
      <c r="G1464" s="130" t="s">
        <v>8680</v>
      </c>
      <c r="H1464" s="85" t="str">
        <f>VLOOKUP(E1464&amp;F1464,Divipola!$C$1:$F$1149,4,FALSE)</f>
        <v>47189</v>
      </c>
      <c r="I1464" s="77"/>
      <c r="J1464" s="181"/>
      <c r="K1464" s="108"/>
      <c r="L1464" s="108"/>
      <c r="M1464" s="108"/>
      <c r="N1464" s="108"/>
      <c r="O1464" s="108"/>
      <c r="P1464" s="108"/>
      <c r="Q1464" s="108"/>
      <c r="R1464" s="108"/>
      <c r="S1464" s="108"/>
      <c r="T1464" s="108"/>
      <c r="U1464" s="108"/>
      <c r="V1464" s="108"/>
      <c r="W1464" s="108"/>
      <c r="X1464" s="108"/>
      <c r="Y1464" s="108"/>
      <c r="Z1464" s="109"/>
      <c r="AA1464" s="113"/>
      <c r="AB1464" s="383"/>
      <c r="AC1464" s="73"/>
      <c r="AD1464" s="414"/>
      <c r="AE1464" s="393"/>
      <c r="AF1464" s="78"/>
      <c r="AG1464" s="414"/>
      <c r="AH1464" s="383"/>
      <c r="AI1464" s="453"/>
      <c r="AJ1464" s="453"/>
      <c r="AK1464" s="414"/>
      <c r="AL1464" s="383"/>
      <c r="AM1464" s="383"/>
      <c r="AN1464" s="523"/>
      <c r="AO1464" s="414"/>
      <c r="AP1464" s="548"/>
      <c r="AQ1464" s="414"/>
      <c r="AR1464" s="78"/>
      <c r="AS1464" s="78"/>
      <c r="AT1464" s="414"/>
      <c r="AU1464" s="548"/>
      <c r="AV1464" s="548"/>
      <c r="AW1464" s="414"/>
      <c r="AX1464" s="383"/>
      <c r="AY1464" s="548"/>
      <c r="AZ1464" s="414"/>
      <c r="BA1464" s="383"/>
      <c r="BB1464" s="548"/>
      <c r="BC1464" s="78"/>
      <c r="BD1464" s="414"/>
      <c r="BE1464" s="414"/>
      <c r="BF1464" s="414"/>
      <c r="BG1464" s="414"/>
      <c r="BH1464" s="414"/>
      <c r="BI1464" s="383"/>
      <c r="BJ1464" s="383"/>
      <c r="BK1464" s="78"/>
      <c r="BL1464" s="414"/>
      <c r="BM1464" s="383"/>
      <c r="BN1464" s="78"/>
      <c r="BO1464" s="414"/>
      <c r="BP1464" s="78"/>
      <c r="BQ1464" s="414"/>
      <c r="BR1464" s="383"/>
      <c r="BS1464" s="78"/>
      <c r="BT1464" s="83"/>
      <c r="BU1464" s="75"/>
      <c r="BV1464" s="74"/>
      <c r="BW1464" s="74"/>
      <c r="BX1464" s="98" t="s">
        <v>3546</v>
      </c>
      <c r="BY1464" s="112">
        <f t="shared" si="143"/>
        <v>1459</v>
      </c>
      <c r="BZ1464" s="65">
        <f t="shared" si="142"/>
        <v>0</v>
      </c>
      <c r="CA1464" s="359">
        <f t="shared" si="144"/>
        <v>20</v>
      </c>
      <c r="CB1464" s="359">
        <f t="shared" si="145"/>
        <v>2</v>
      </c>
      <c r="CC1464" s="359">
        <f t="shared" si="146"/>
        <v>2023</v>
      </c>
      <c r="CD1464" s="359" t="str">
        <f t="shared" si="147"/>
        <v xml:space="preserve">202202347189INCENDIO FORESTAL </v>
      </c>
    </row>
    <row r="1465" spans="1:82" s="121" customFormat="1" ht="60" customHeight="1">
      <c r="A1465" s="13"/>
      <c r="B1465" s="13"/>
      <c r="C1465" s="13"/>
      <c r="D1465" s="212">
        <v>44977</v>
      </c>
      <c r="E1465" s="210" t="s">
        <v>2718</v>
      </c>
      <c r="F1465" s="211" t="s">
        <v>1386</v>
      </c>
      <c r="G1465" s="130" t="s">
        <v>8680</v>
      </c>
      <c r="H1465" s="85" t="str">
        <f>VLOOKUP(E1465&amp;F1465,Divipola!$C$1:$F$1149,4,FALSE)</f>
        <v>25335</v>
      </c>
      <c r="I1465" s="77"/>
      <c r="J1465" s="181"/>
      <c r="K1465" s="108"/>
      <c r="L1465" s="108"/>
      <c r="M1465" s="108"/>
      <c r="N1465" s="108"/>
      <c r="O1465" s="108"/>
      <c r="P1465" s="108"/>
      <c r="Q1465" s="108"/>
      <c r="R1465" s="108"/>
      <c r="S1465" s="108"/>
      <c r="T1465" s="108"/>
      <c r="U1465" s="108"/>
      <c r="V1465" s="108"/>
      <c r="W1465" s="108"/>
      <c r="X1465" s="108"/>
      <c r="Y1465" s="108"/>
      <c r="Z1465" s="109">
        <v>25</v>
      </c>
      <c r="AA1465" s="113"/>
      <c r="AB1465" s="383"/>
      <c r="AC1465" s="73"/>
      <c r="AD1465" s="414"/>
      <c r="AE1465" s="393"/>
      <c r="AF1465" s="78"/>
      <c r="AG1465" s="414"/>
      <c r="AH1465" s="383"/>
      <c r="AI1465" s="453"/>
      <c r="AJ1465" s="453"/>
      <c r="AK1465" s="414"/>
      <c r="AL1465" s="383"/>
      <c r="AM1465" s="383"/>
      <c r="AN1465" s="523"/>
      <c r="AO1465" s="414"/>
      <c r="AP1465" s="548"/>
      <c r="AQ1465" s="414"/>
      <c r="AR1465" s="78"/>
      <c r="AS1465" s="78"/>
      <c r="AT1465" s="414"/>
      <c r="AU1465" s="548"/>
      <c r="AV1465" s="548"/>
      <c r="AW1465" s="414"/>
      <c r="AX1465" s="383"/>
      <c r="AY1465" s="548"/>
      <c r="AZ1465" s="414"/>
      <c r="BA1465" s="383"/>
      <c r="BB1465" s="548"/>
      <c r="BC1465" s="78"/>
      <c r="BD1465" s="414"/>
      <c r="BE1465" s="414"/>
      <c r="BF1465" s="414"/>
      <c r="BG1465" s="414"/>
      <c r="BH1465" s="414"/>
      <c r="BI1465" s="383"/>
      <c r="BJ1465" s="383"/>
      <c r="BK1465" s="78"/>
      <c r="BL1465" s="414"/>
      <c r="BM1465" s="383"/>
      <c r="BN1465" s="78"/>
      <c r="BO1465" s="414"/>
      <c r="BP1465" s="78"/>
      <c r="BQ1465" s="414"/>
      <c r="BR1465" s="383"/>
      <c r="BS1465" s="78"/>
      <c r="BT1465" s="83"/>
      <c r="BU1465" s="75"/>
      <c r="BV1465" s="74"/>
      <c r="BW1465" s="74"/>
      <c r="BX1465" s="98" t="s">
        <v>3551</v>
      </c>
      <c r="BY1465" s="112">
        <f t="shared" si="143"/>
        <v>1460</v>
      </c>
      <c r="BZ1465" s="65">
        <f t="shared" si="142"/>
        <v>0</v>
      </c>
      <c r="CA1465" s="359">
        <f t="shared" si="144"/>
        <v>20</v>
      </c>
      <c r="CB1465" s="359">
        <f t="shared" si="145"/>
        <v>2</v>
      </c>
      <c r="CC1465" s="359">
        <f t="shared" si="146"/>
        <v>2023</v>
      </c>
      <c r="CD1465" s="359" t="str">
        <f t="shared" si="147"/>
        <v xml:space="preserve">202202325335INCENDIO FORESTAL </v>
      </c>
    </row>
    <row r="1466" spans="1:82" s="121" customFormat="1" ht="48" customHeight="1">
      <c r="A1466" s="13"/>
      <c r="B1466" s="13"/>
      <c r="C1466" s="13"/>
      <c r="D1466" s="212">
        <v>44977</v>
      </c>
      <c r="E1466" s="210" t="s">
        <v>2718</v>
      </c>
      <c r="F1466" s="211" t="s">
        <v>1034</v>
      </c>
      <c r="G1466" s="130" t="s">
        <v>8680</v>
      </c>
      <c r="H1466" s="85" t="str">
        <f>VLOOKUP(E1466&amp;F1466,Divipola!$C$1:$F$1149,4,FALSE)</f>
        <v>25178</v>
      </c>
      <c r="I1466" s="77"/>
      <c r="J1466" s="181"/>
      <c r="K1466" s="108"/>
      <c r="L1466" s="108"/>
      <c r="M1466" s="108"/>
      <c r="N1466" s="108"/>
      <c r="O1466" s="108"/>
      <c r="P1466" s="108"/>
      <c r="Q1466" s="108"/>
      <c r="R1466" s="108"/>
      <c r="S1466" s="108"/>
      <c r="T1466" s="108"/>
      <c r="U1466" s="108"/>
      <c r="V1466" s="108"/>
      <c r="W1466" s="108"/>
      <c r="X1466" s="108"/>
      <c r="Y1466" s="108"/>
      <c r="Z1466" s="109">
        <v>3</v>
      </c>
      <c r="AA1466" s="113"/>
      <c r="AB1466" s="383"/>
      <c r="AC1466" s="73"/>
      <c r="AD1466" s="414"/>
      <c r="AE1466" s="393"/>
      <c r="AF1466" s="78"/>
      <c r="AG1466" s="414"/>
      <c r="AH1466" s="383"/>
      <c r="AI1466" s="453"/>
      <c r="AJ1466" s="453"/>
      <c r="AK1466" s="414"/>
      <c r="AL1466" s="383"/>
      <c r="AM1466" s="383"/>
      <c r="AN1466" s="523"/>
      <c r="AO1466" s="414"/>
      <c r="AP1466" s="548"/>
      <c r="AQ1466" s="414"/>
      <c r="AR1466" s="78"/>
      <c r="AS1466" s="78"/>
      <c r="AT1466" s="414"/>
      <c r="AU1466" s="548"/>
      <c r="AV1466" s="548"/>
      <c r="AW1466" s="414"/>
      <c r="AX1466" s="383"/>
      <c r="AY1466" s="548"/>
      <c r="AZ1466" s="414"/>
      <c r="BA1466" s="383"/>
      <c r="BB1466" s="548"/>
      <c r="BC1466" s="78"/>
      <c r="BD1466" s="414"/>
      <c r="BE1466" s="414"/>
      <c r="BF1466" s="414"/>
      <c r="BG1466" s="414"/>
      <c r="BH1466" s="414"/>
      <c r="BI1466" s="383"/>
      <c r="BJ1466" s="383"/>
      <c r="BK1466" s="78"/>
      <c r="BL1466" s="414"/>
      <c r="BM1466" s="383"/>
      <c r="BN1466" s="78"/>
      <c r="BO1466" s="414"/>
      <c r="BP1466" s="78"/>
      <c r="BQ1466" s="414"/>
      <c r="BR1466" s="383"/>
      <c r="BS1466" s="78"/>
      <c r="BT1466" s="83"/>
      <c r="BU1466" s="75"/>
      <c r="BV1466" s="74"/>
      <c r="BW1466" s="74"/>
      <c r="BX1466" s="98" t="s">
        <v>3552</v>
      </c>
      <c r="BY1466" s="112">
        <f t="shared" si="143"/>
        <v>1461</v>
      </c>
      <c r="BZ1466" s="65">
        <f t="shared" si="142"/>
        <v>0</v>
      </c>
      <c r="CA1466" s="359">
        <f t="shared" si="144"/>
        <v>20</v>
      </c>
      <c r="CB1466" s="359">
        <f t="shared" si="145"/>
        <v>2</v>
      </c>
      <c r="CC1466" s="359">
        <f t="shared" si="146"/>
        <v>2023</v>
      </c>
      <c r="CD1466" s="359" t="str">
        <f t="shared" si="147"/>
        <v xml:space="preserve">202202325178INCENDIO FORESTAL </v>
      </c>
    </row>
    <row r="1467" spans="1:82" s="121" customFormat="1" ht="36" customHeight="1">
      <c r="A1467" s="13"/>
      <c r="B1467" s="13"/>
      <c r="C1467" s="13"/>
      <c r="D1467" s="212">
        <v>44977</v>
      </c>
      <c r="E1467" s="210" t="s">
        <v>2829</v>
      </c>
      <c r="F1467" s="211" t="s">
        <v>2094</v>
      </c>
      <c r="G1467" s="111" t="s">
        <v>2803</v>
      </c>
      <c r="H1467" s="85" t="str">
        <f>VLOOKUP(E1467&amp;F1467,Divipola!$C$1:$F$1149,4,FALSE)</f>
        <v>05034</v>
      </c>
      <c r="I1467" s="77"/>
      <c r="J1467" s="181"/>
      <c r="K1467" s="108"/>
      <c r="L1467" s="108"/>
      <c r="M1467" s="108"/>
      <c r="N1467" s="108">
        <v>4</v>
      </c>
      <c r="O1467" s="108">
        <v>1</v>
      </c>
      <c r="P1467" s="108"/>
      <c r="Q1467" s="108">
        <v>1</v>
      </c>
      <c r="R1467" s="108"/>
      <c r="S1467" s="108"/>
      <c r="T1467" s="108"/>
      <c r="U1467" s="108"/>
      <c r="V1467" s="108"/>
      <c r="W1467" s="108"/>
      <c r="X1467" s="108"/>
      <c r="Y1467" s="108"/>
      <c r="Z1467" s="109"/>
      <c r="AA1467" s="113"/>
      <c r="AB1467" s="383"/>
      <c r="AC1467" s="73"/>
      <c r="AD1467" s="414"/>
      <c r="AE1467" s="393"/>
      <c r="AF1467" s="78"/>
      <c r="AG1467" s="414"/>
      <c r="AH1467" s="383"/>
      <c r="AI1467" s="453"/>
      <c r="AJ1467" s="453"/>
      <c r="AK1467" s="414"/>
      <c r="AL1467" s="383"/>
      <c r="AM1467" s="383"/>
      <c r="AN1467" s="523"/>
      <c r="AO1467" s="414"/>
      <c r="AP1467" s="548"/>
      <c r="AQ1467" s="414"/>
      <c r="AR1467" s="78"/>
      <c r="AS1467" s="78"/>
      <c r="AT1467" s="414"/>
      <c r="AU1467" s="548"/>
      <c r="AV1467" s="548"/>
      <c r="AW1467" s="414"/>
      <c r="AX1467" s="383"/>
      <c r="AY1467" s="548"/>
      <c r="AZ1467" s="414"/>
      <c r="BA1467" s="383"/>
      <c r="BB1467" s="548"/>
      <c r="BC1467" s="78"/>
      <c r="BD1467" s="414"/>
      <c r="BE1467" s="414"/>
      <c r="BF1467" s="414"/>
      <c r="BG1467" s="414"/>
      <c r="BH1467" s="414"/>
      <c r="BI1467" s="383"/>
      <c r="BJ1467" s="383"/>
      <c r="BK1467" s="78"/>
      <c r="BL1467" s="414"/>
      <c r="BM1467" s="383"/>
      <c r="BN1467" s="78"/>
      <c r="BO1467" s="414"/>
      <c r="BP1467" s="78"/>
      <c r="BQ1467" s="414"/>
      <c r="BR1467" s="383"/>
      <c r="BS1467" s="78"/>
      <c r="BT1467" s="83"/>
      <c r="BU1467" s="75"/>
      <c r="BV1467" s="74"/>
      <c r="BW1467" s="74"/>
      <c r="BX1467" s="98" t="s">
        <v>3570</v>
      </c>
      <c r="BY1467" s="112">
        <f t="shared" si="143"/>
        <v>1462</v>
      </c>
      <c r="BZ1467" s="65">
        <f t="shared" si="142"/>
        <v>0</v>
      </c>
      <c r="CA1467" s="359">
        <f t="shared" si="144"/>
        <v>20</v>
      </c>
      <c r="CB1467" s="359">
        <f t="shared" si="145"/>
        <v>2</v>
      </c>
      <c r="CC1467" s="359">
        <f t="shared" si="146"/>
        <v>2023</v>
      </c>
      <c r="CD1467" s="359" t="str">
        <f t="shared" si="147"/>
        <v>202202305034VENDAVAL</v>
      </c>
    </row>
    <row r="1468" spans="1:82" s="121" customFormat="1" ht="72" customHeight="1">
      <c r="A1468" s="13"/>
      <c r="B1468" s="13"/>
      <c r="C1468" s="13"/>
      <c r="D1468" s="212">
        <v>44977</v>
      </c>
      <c r="E1468" s="210" t="s">
        <v>2756</v>
      </c>
      <c r="F1468" s="211" t="s">
        <v>2109</v>
      </c>
      <c r="G1468" s="111" t="s">
        <v>3575</v>
      </c>
      <c r="H1468" s="85" t="str">
        <f>VLOOKUP(E1468&amp;F1468,Divipola!$C$1:$F$1149,4,FALSE)</f>
        <v>52612</v>
      </c>
      <c r="I1468" s="77"/>
      <c r="J1468" s="181"/>
      <c r="K1468" s="146"/>
      <c r="L1468" s="146"/>
      <c r="M1468" s="146"/>
      <c r="N1468" s="146">
        <v>60</v>
      </c>
      <c r="O1468" s="146">
        <v>20</v>
      </c>
      <c r="P1468" s="146"/>
      <c r="Q1468" s="146">
        <v>6</v>
      </c>
      <c r="R1468" s="146"/>
      <c r="S1468" s="146"/>
      <c r="T1468" s="146"/>
      <c r="U1468" s="146"/>
      <c r="V1468" s="146"/>
      <c r="W1468" s="146"/>
      <c r="X1468" s="146"/>
      <c r="Y1468" s="146"/>
      <c r="Z1468" s="147"/>
      <c r="AA1468" s="148"/>
      <c r="AB1468" s="383"/>
      <c r="AC1468" s="73"/>
      <c r="AD1468" s="414"/>
      <c r="AE1468" s="393"/>
      <c r="AF1468" s="78"/>
      <c r="AG1468" s="414"/>
      <c r="AH1468" s="383"/>
      <c r="AI1468" s="453"/>
      <c r="AJ1468" s="453"/>
      <c r="AK1468" s="414"/>
      <c r="AL1468" s="383"/>
      <c r="AM1468" s="383"/>
      <c r="AN1468" s="523"/>
      <c r="AO1468" s="414"/>
      <c r="AP1468" s="548"/>
      <c r="AQ1468" s="414"/>
      <c r="AR1468" s="78"/>
      <c r="AS1468" s="78"/>
      <c r="AT1468" s="414"/>
      <c r="AU1468" s="548"/>
      <c r="AV1468" s="548"/>
      <c r="AW1468" s="414"/>
      <c r="AX1468" s="383"/>
      <c r="AY1468" s="548"/>
      <c r="AZ1468" s="414"/>
      <c r="BA1468" s="383"/>
      <c r="BB1468" s="548"/>
      <c r="BC1468" s="78"/>
      <c r="BD1468" s="414"/>
      <c r="BE1468" s="414"/>
      <c r="BF1468" s="414"/>
      <c r="BG1468" s="414"/>
      <c r="BH1468" s="414"/>
      <c r="BI1468" s="383"/>
      <c r="BJ1468" s="383"/>
      <c r="BK1468" s="78"/>
      <c r="BL1468" s="414"/>
      <c r="BM1468" s="383"/>
      <c r="BN1468" s="78"/>
      <c r="BO1468" s="414"/>
      <c r="BP1468" s="78"/>
      <c r="BQ1468" s="414"/>
      <c r="BR1468" s="383"/>
      <c r="BS1468" s="78"/>
      <c r="BT1468" s="83"/>
      <c r="BU1468" s="75"/>
      <c r="BV1468" s="74"/>
      <c r="BW1468" s="74"/>
      <c r="BX1468" s="98" t="s">
        <v>3577</v>
      </c>
      <c r="BY1468" s="112">
        <f t="shared" si="143"/>
        <v>1463</v>
      </c>
      <c r="BZ1468" s="65">
        <f t="shared" si="142"/>
        <v>0</v>
      </c>
      <c r="CA1468" s="359">
        <f t="shared" si="144"/>
        <v>20</v>
      </c>
      <c r="CB1468" s="359">
        <f t="shared" si="145"/>
        <v>2</v>
      </c>
      <c r="CC1468" s="359">
        <f t="shared" si="146"/>
        <v>2023</v>
      </c>
      <c r="CD1468" s="359" t="str">
        <f t="shared" si="147"/>
        <v>202202352612DERRAME</v>
      </c>
    </row>
    <row r="1469" spans="1:82" s="121" customFormat="1" ht="102" customHeight="1">
      <c r="A1469" s="13"/>
      <c r="B1469" s="13"/>
      <c r="C1469" s="13"/>
      <c r="D1469" s="212">
        <v>44977</v>
      </c>
      <c r="E1469" s="210" t="s">
        <v>2724</v>
      </c>
      <c r="F1469" s="211" t="s">
        <v>1993</v>
      </c>
      <c r="G1469" s="130" t="s">
        <v>8680</v>
      </c>
      <c r="H1469" s="85" t="str">
        <f>VLOOKUP(E1469&amp;F1469,Divipola!$C$1:$F$1149,4,FALSE)</f>
        <v>85162</v>
      </c>
      <c r="I1469" s="77"/>
      <c r="J1469" s="181"/>
      <c r="K1469" s="248"/>
      <c r="L1469" s="248"/>
      <c r="M1469" s="248"/>
      <c r="N1469" s="248"/>
      <c r="O1469" s="248"/>
      <c r="P1469" s="248"/>
      <c r="Q1469" s="248"/>
      <c r="R1469" s="248"/>
      <c r="S1469" s="249"/>
      <c r="T1469" s="249"/>
      <c r="U1469" s="249"/>
      <c r="V1469" s="249"/>
      <c r="W1469" s="249"/>
      <c r="X1469" s="249"/>
      <c r="Y1469" s="236"/>
      <c r="Z1469" s="237"/>
      <c r="AA1469" s="247"/>
      <c r="AB1469" s="383"/>
      <c r="AC1469" s="73"/>
      <c r="AD1469" s="414"/>
      <c r="AE1469" s="393"/>
      <c r="AF1469" s="78"/>
      <c r="AG1469" s="414"/>
      <c r="AH1469" s="383"/>
      <c r="AI1469" s="453"/>
      <c r="AJ1469" s="453"/>
      <c r="AK1469" s="414"/>
      <c r="AL1469" s="383"/>
      <c r="AM1469" s="383"/>
      <c r="AN1469" s="523"/>
      <c r="AO1469" s="414"/>
      <c r="AP1469" s="548"/>
      <c r="AQ1469" s="414"/>
      <c r="AR1469" s="78"/>
      <c r="AS1469" s="78"/>
      <c r="AT1469" s="414"/>
      <c r="AU1469" s="548"/>
      <c r="AV1469" s="548"/>
      <c r="AW1469" s="414"/>
      <c r="AX1469" s="383"/>
      <c r="AY1469" s="548"/>
      <c r="AZ1469" s="414"/>
      <c r="BA1469" s="383"/>
      <c r="BB1469" s="548"/>
      <c r="BC1469" s="78"/>
      <c r="BD1469" s="414"/>
      <c r="BE1469" s="414"/>
      <c r="BF1469" s="414"/>
      <c r="BG1469" s="414"/>
      <c r="BH1469" s="414"/>
      <c r="BI1469" s="383"/>
      <c r="BJ1469" s="383"/>
      <c r="BK1469" s="78"/>
      <c r="BL1469" s="414"/>
      <c r="BM1469" s="383"/>
      <c r="BN1469" s="78"/>
      <c r="BO1469" s="414"/>
      <c r="BP1469" s="78"/>
      <c r="BQ1469" s="414"/>
      <c r="BR1469" s="383"/>
      <c r="BS1469" s="78"/>
      <c r="BT1469" s="83"/>
      <c r="BU1469" s="75"/>
      <c r="BV1469" s="74"/>
      <c r="BW1469" s="74"/>
      <c r="BX1469" s="461" t="s">
        <v>5019</v>
      </c>
      <c r="BY1469" s="112">
        <f t="shared" si="143"/>
        <v>1464</v>
      </c>
      <c r="BZ1469" s="65">
        <f t="shared" si="142"/>
        <v>0</v>
      </c>
      <c r="CA1469" s="359">
        <f t="shared" si="144"/>
        <v>20</v>
      </c>
      <c r="CB1469" s="359">
        <f t="shared" si="145"/>
        <v>2</v>
      </c>
      <c r="CC1469" s="359">
        <f t="shared" si="146"/>
        <v>2023</v>
      </c>
      <c r="CD1469" s="359" t="str">
        <f t="shared" si="147"/>
        <v xml:space="preserve">202202385162INCENDIO FORESTAL </v>
      </c>
    </row>
    <row r="1470" spans="1:82" s="121" customFormat="1" ht="114.75" customHeight="1">
      <c r="A1470" s="13"/>
      <c r="B1470" s="13"/>
      <c r="C1470" s="13"/>
      <c r="D1470" s="212">
        <v>44977</v>
      </c>
      <c r="E1470" s="210" t="s">
        <v>2028</v>
      </c>
      <c r="F1470" s="211" t="s">
        <v>2702</v>
      </c>
      <c r="G1470" s="130" t="s">
        <v>8680</v>
      </c>
      <c r="H1470" s="85" t="str">
        <f>VLOOKUP(E1470&amp;F1470,Divipola!$C$1:$F$1149,4,FALSE)</f>
        <v>81736</v>
      </c>
      <c r="I1470" s="77"/>
      <c r="J1470" s="181"/>
      <c r="K1470" s="248"/>
      <c r="L1470" s="248"/>
      <c r="M1470" s="248"/>
      <c r="N1470" s="248"/>
      <c r="O1470" s="248"/>
      <c r="P1470" s="248"/>
      <c r="Q1470" s="248"/>
      <c r="R1470" s="248"/>
      <c r="S1470" s="249"/>
      <c r="T1470" s="249"/>
      <c r="U1470" s="249"/>
      <c r="V1470" s="249"/>
      <c r="W1470" s="249"/>
      <c r="X1470" s="249"/>
      <c r="Y1470" s="236"/>
      <c r="Z1470" s="237"/>
      <c r="AA1470" s="247"/>
      <c r="AB1470" s="383"/>
      <c r="AC1470" s="73"/>
      <c r="AD1470" s="414"/>
      <c r="AE1470" s="393"/>
      <c r="AF1470" s="78"/>
      <c r="AG1470" s="414"/>
      <c r="AH1470" s="383"/>
      <c r="AI1470" s="453"/>
      <c r="AJ1470" s="453"/>
      <c r="AK1470" s="414"/>
      <c r="AL1470" s="383"/>
      <c r="AM1470" s="383"/>
      <c r="AN1470" s="523"/>
      <c r="AO1470" s="414"/>
      <c r="AP1470" s="548"/>
      <c r="AQ1470" s="414"/>
      <c r="AR1470" s="78"/>
      <c r="AS1470" s="78"/>
      <c r="AT1470" s="414"/>
      <c r="AU1470" s="548"/>
      <c r="AV1470" s="548"/>
      <c r="AW1470" s="414"/>
      <c r="AX1470" s="383"/>
      <c r="AY1470" s="548"/>
      <c r="AZ1470" s="414"/>
      <c r="BA1470" s="383"/>
      <c r="BB1470" s="548"/>
      <c r="BC1470" s="78"/>
      <c r="BD1470" s="414"/>
      <c r="BE1470" s="414"/>
      <c r="BF1470" s="414"/>
      <c r="BG1470" s="414"/>
      <c r="BH1470" s="414"/>
      <c r="BI1470" s="383"/>
      <c r="BJ1470" s="383"/>
      <c r="BK1470" s="78"/>
      <c r="BL1470" s="414"/>
      <c r="BM1470" s="383"/>
      <c r="BN1470" s="78"/>
      <c r="BO1470" s="414"/>
      <c r="BP1470" s="78"/>
      <c r="BQ1470" s="414"/>
      <c r="BR1470" s="383"/>
      <c r="BS1470" s="78"/>
      <c r="BT1470" s="83"/>
      <c r="BU1470" s="75"/>
      <c r="BV1470" s="74"/>
      <c r="BW1470" s="74"/>
      <c r="BX1470" s="461" t="s">
        <v>5020</v>
      </c>
      <c r="BY1470" s="112">
        <f t="shared" si="143"/>
        <v>1465</v>
      </c>
      <c r="BZ1470" s="65">
        <f t="shared" si="142"/>
        <v>0</v>
      </c>
      <c r="CA1470" s="359">
        <f t="shared" si="144"/>
        <v>20</v>
      </c>
      <c r="CB1470" s="359">
        <f t="shared" si="145"/>
        <v>2</v>
      </c>
      <c r="CC1470" s="359">
        <f t="shared" si="146"/>
        <v>2023</v>
      </c>
      <c r="CD1470" s="359" t="str">
        <f t="shared" si="147"/>
        <v xml:space="preserve">202202381736INCENDIO FORESTAL </v>
      </c>
    </row>
    <row r="1471" spans="1:82" s="121" customFormat="1" ht="140.25" customHeight="1">
      <c r="A1471" s="13"/>
      <c r="B1471" s="13"/>
      <c r="C1471" s="13"/>
      <c r="D1471" s="212">
        <v>44977</v>
      </c>
      <c r="E1471" s="210" t="s">
        <v>2676</v>
      </c>
      <c r="F1471" s="211" t="s">
        <v>986</v>
      </c>
      <c r="G1471" s="130" t="s">
        <v>8680</v>
      </c>
      <c r="H1471" s="85" t="str">
        <f>VLOOKUP(E1471&amp;F1471,Divipola!$C$1:$F$1149,4,FALSE)</f>
        <v>23660</v>
      </c>
      <c r="I1471" s="77"/>
      <c r="J1471" s="181"/>
      <c r="K1471" s="248"/>
      <c r="L1471" s="248"/>
      <c r="M1471" s="248"/>
      <c r="N1471" s="248"/>
      <c r="O1471" s="248"/>
      <c r="P1471" s="248"/>
      <c r="Q1471" s="248"/>
      <c r="R1471" s="248"/>
      <c r="S1471" s="249"/>
      <c r="T1471" s="249"/>
      <c r="U1471" s="249"/>
      <c r="V1471" s="249"/>
      <c r="W1471" s="249"/>
      <c r="X1471" s="249"/>
      <c r="Y1471" s="236"/>
      <c r="Z1471" s="237">
        <v>25</v>
      </c>
      <c r="AA1471" s="247"/>
      <c r="AB1471" s="383"/>
      <c r="AC1471" s="73"/>
      <c r="AD1471" s="414"/>
      <c r="AE1471" s="393"/>
      <c r="AF1471" s="78"/>
      <c r="AG1471" s="414"/>
      <c r="AH1471" s="383"/>
      <c r="AI1471" s="453"/>
      <c r="AJ1471" s="453"/>
      <c r="AK1471" s="414"/>
      <c r="AL1471" s="383"/>
      <c r="AM1471" s="383"/>
      <c r="AN1471" s="523"/>
      <c r="AO1471" s="414"/>
      <c r="AP1471" s="548"/>
      <c r="AQ1471" s="414"/>
      <c r="AR1471" s="78"/>
      <c r="AS1471" s="78"/>
      <c r="AT1471" s="414"/>
      <c r="AU1471" s="548"/>
      <c r="AV1471" s="548"/>
      <c r="AW1471" s="414"/>
      <c r="AX1471" s="383"/>
      <c r="AY1471" s="548"/>
      <c r="AZ1471" s="414"/>
      <c r="BA1471" s="383"/>
      <c r="BB1471" s="548"/>
      <c r="BC1471" s="78"/>
      <c r="BD1471" s="414"/>
      <c r="BE1471" s="414"/>
      <c r="BF1471" s="414"/>
      <c r="BG1471" s="414"/>
      <c r="BH1471" s="414"/>
      <c r="BI1471" s="383"/>
      <c r="BJ1471" s="383"/>
      <c r="BK1471" s="78"/>
      <c r="BL1471" s="414"/>
      <c r="BM1471" s="383"/>
      <c r="BN1471" s="78"/>
      <c r="BO1471" s="414"/>
      <c r="BP1471" s="78"/>
      <c r="BQ1471" s="414"/>
      <c r="BR1471" s="383"/>
      <c r="BS1471" s="78"/>
      <c r="BT1471" s="83"/>
      <c r="BU1471" s="75"/>
      <c r="BV1471" s="74"/>
      <c r="BW1471" s="74"/>
      <c r="BX1471" s="461" t="s">
        <v>5021</v>
      </c>
      <c r="BY1471" s="112">
        <f t="shared" si="143"/>
        <v>1466</v>
      </c>
      <c r="BZ1471" s="65">
        <f t="shared" si="142"/>
        <v>0</v>
      </c>
      <c r="CA1471" s="359">
        <f t="shared" si="144"/>
        <v>20</v>
      </c>
      <c r="CB1471" s="359">
        <f t="shared" si="145"/>
        <v>2</v>
      </c>
      <c r="CC1471" s="359">
        <f t="shared" si="146"/>
        <v>2023</v>
      </c>
      <c r="CD1471" s="359" t="str">
        <f t="shared" si="147"/>
        <v xml:space="preserve">202202323660INCENDIO FORESTAL </v>
      </c>
    </row>
    <row r="1472" spans="1:82" s="121" customFormat="1" ht="114.75" customHeight="1">
      <c r="A1472" s="13"/>
      <c r="B1472" s="13"/>
      <c r="C1472" s="13"/>
      <c r="D1472" s="212">
        <v>44977</v>
      </c>
      <c r="E1472" s="210" t="s">
        <v>2724</v>
      </c>
      <c r="F1472" s="211" t="s">
        <v>1343</v>
      </c>
      <c r="G1472" s="130" t="s">
        <v>8680</v>
      </c>
      <c r="H1472" s="85" t="str">
        <f>VLOOKUP(E1472&amp;F1472,Divipola!$C$1:$F$1149,4,FALSE)</f>
        <v>85001</v>
      </c>
      <c r="I1472" s="77"/>
      <c r="J1472" s="181"/>
      <c r="K1472" s="248"/>
      <c r="L1472" s="248"/>
      <c r="M1472" s="248"/>
      <c r="N1472" s="248"/>
      <c r="O1472" s="248"/>
      <c r="P1472" s="248"/>
      <c r="Q1472" s="248"/>
      <c r="R1472" s="248"/>
      <c r="S1472" s="249"/>
      <c r="T1472" s="249"/>
      <c r="U1472" s="249"/>
      <c r="V1472" s="249"/>
      <c r="W1472" s="249"/>
      <c r="X1472" s="249"/>
      <c r="Y1472" s="236"/>
      <c r="Z1472" s="237"/>
      <c r="AA1472" s="247"/>
      <c r="AB1472" s="383"/>
      <c r="AC1472" s="73"/>
      <c r="AD1472" s="414"/>
      <c r="AE1472" s="393"/>
      <c r="AF1472" s="78"/>
      <c r="AG1472" s="414"/>
      <c r="AH1472" s="383"/>
      <c r="AI1472" s="453"/>
      <c r="AJ1472" s="453"/>
      <c r="AK1472" s="414"/>
      <c r="AL1472" s="383"/>
      <c r="AM1472" s="383"/>
      <c r="AN1472" s="523"/>
      <c r="AO1472" s="414"/>
      <c r="AP1472" s="548"/>
      <c r="AQ1472" s="414"/>
      <c r="AR1472" s="78"/>
      <c r="AS1472" s="78"/>
      <c r="AT1472" s="414"/>
      <c r="AU1472" s="548"/>
      <c r="AV1472" s="548"/>
      <c r="AW1472" s="414"/>
      <c r="AX1472" s="383"/>
      <c r="AY1472" s="548"/>
      <c r="AZ1472" s="414"/>
      <c r="BA1472" s="383"/>
      <c r="BB1472" s="548"/>
      <c r="BC1472" s="78"/>
      <c r="BD1472" s="414"/>
      <c r="BE1472" s="414"/>
      <c r="BF1472" s="414"/>
      <c r="BG1472" s="414"/>
      <c r="BH1472" s="414"/>
      <c r="BI1472" s="383"/>
      <c r="BJ1472" s="383"/>
      <c r="BK1472" s="78"/>
      <c r="BL1472" s="414"/>
      <c r="BM1472" s="383"/>
      <c r="BN1472" s="78"/>
      <c r="BO1472" s="414"/>
      <c r="BP1472" s="78"/>
      <c r="BQ1472" s="414"/>
      <c r="BR1472" s="383"/>
      <c r="BS1472" s="78"/>
      <c r="BT1472" s="83"/>
      <c r="BU1472" s="75"/>
      <c r="BV1472" s="74"/>
      <c r="BW1472" s="74"/>
      <c r="BX1472" s="461" t="s">
        <v>5022</v>
      </c>
      <c r="BY1472" s="112">
        <f t="shared" si="143"/>
        <v>1467</v>
      </c>
      <c r="BZ1472" s="65">
        <f t="shared" si="142"/>
        <v>0</v>
      </c>
      <c r="CA1472" s="359">
        <f t="shared" si="144"/>
        <v>20</v>
      </c>
      <c r="CB1472" s="359">
        <f t="shared" si="145"/>
        <v>2</v>
      </c>
      <c r="CC1472" s="359">
        <f t="shared" si="146"/>
        <v>2023</v>
      </c>
      <c r="CD1472" s="359" t="str">
        <f t="shared" si="147"/>
        <v xml:space="preserve">202202385001INCENDIO FORESTAL </v>
      </c>
    </row>
    <row r="1473" spans="1:82" s="121" customFormat="1" ht="89.25" customHeight="1">
      <c r="A1473" s="13"/>
      <c r="B1473" s="13"/>
      <c r="C1473" s="13"/>
      <c r="D1473" s="212">
        <v>44977</v>
      </c>
      <c r="E1473" s="210" t="s">
        <v>2833</v>
      </c>
      <c r="F1473" s="211" t="s">
        <v>2675</v>
      </c>
      <c r="G1473" s="130" t="s">
        <v>8680</v>
      </c>
      <c r="H1473" s="85" t="str">
        <f>VLOOKUP(E1473&amp;F1473,Divipola!$C$1:$F$1149,4,FALSE)</f>
        <v>20750</v>
      </c>
      <c r="I1473" s="77"/>
      <c r="J1473" s="181"/>
      <c r="K1473" s="248"/>
      <c r="L1473" s="248"/>
      <c r="M1473" s="248"/>
      <c r="N1473" s="248"/>
      <c r="O1473" s="248"/>
      <c r="P1473" s="248"/>
      <c r="Q1473" s="248"/>
      <c r="R1473" s="248"/>
      <c r="S1473" s="249"/>
      <c r="T1473" s="249"/>
      <c r="U1473" s="249"/>
      <c r="V1473" s="249"/>
      <c r="W1473" s="249"/>
      <c r="X1473" s="249"/>
      <c r="Y1473" s="236"/>
      <c r="Z1473" s="237"/>
      <c r="AA1473" s="247"/>
      <c r="AB1473" s="383"/>
      <c r="AC1473" s="73"/>
      <c r="AD1473" s="414"/>
      <c r="AE1473" s="393"/>
      <c r="AF1473" s="78"/>
      <c r="AG1473" s="414"/>
      <c r="AH1473" s="383"/>
      <c r="AI1473" s="453"/>
      <c r="AJ1473" s="453"/>
      <c r="AK1473" s="414"/>
      <c r="AL1473" s="383"/>
      <c r="AM1473" s="383"/>
      <c r="AN1473" s="523"/>
      <c r="AO1473" s="414"/>
      <c r="AP1473" s="548"/>
      <c r="AQ1473" s="414"/>
      <c r="AR1473" s="78"/>
      <c r="AS1473" s="78"/>
      <c r="AT1473" s="414"/>
      <c r="AU1473" s="548"/>
      <c r="AV1473" s="548"/>
      <c r="AW1473" s="414"/>
      <c r="AX1473" s="383"/>
      <c r="AY1473" s="548"/>
      <c r="AZ1473" s="414"/>
      <c r="BA1473" s="383"/>
      <c r="BB1473" s="548"/>
      <c r="BC1473" s="78"/>
      <c r="BD1473" s="414"/>
      <c r="BE1473" s="414"/>
      <c r="BF1473" s="414"/>
      <c r="BG1473" s="414"/>
      <c r="BH1473" s="414"/>
      <c r="BI1473" s="383"/>
      <c r="BJ1473" s="383"/>
      <c r="BK1473" s="78"/>
      <c r="BL1473" s="414"/>
      <c r="BM1473" s="383"/>
      <c r="BN1473" s="78"/>
      <c r="BO1473" s="414"/>
      <c r="BP1473" s="78"/>
      <c r="BQ1473" s="414"/>
      <c r="BR1473" s="383"/>
      <c r="BS1473" s="78"/>
      <c r="BT1473" s="83"/>
      <c r="BU1473" s="75"/>
      <c r="BV1473" s="74"/>
      <c r="BW1473" s="74"/>
      <c r="BX1473" s="461" t="s">
        <v>5023</v>
      </c>
      <c r="BY1473" s="112">
        <f t="shared" si="143"/>
        <v>1468</v>
      </c>
      <c r="BZ1473" s="65">
        <f t="shared" si="142"/>
        <v>0</v>
      </c>
      <c r="CA1473" s="359">
        <f t="shared" si="144"/>
        <v>20</v>
      </c>
      <c r="CB1473" s="359">
        <f t="shared" si="145"/>
        <v>2</v>
      </c>
      <c r="CC1473" s="359">
        <f t="shared" si="146"/>
        <v>2023</v>
      </c>
      <c r="CD1473" s="359" t="str">
        <f t="shared" si="147"/>
        <v xml:space="preserve">202202320750INCENDIO FORESTAL </v>
      </c>
    </row>
    <row r="1474" spans="1:82" s="121" customFormat="1" ht="76.5" customHeight="1">
      <c r="A1474" s="13"/>
      <c r="B1474" s="13"/>
      <c r="C1474" s="13"/>
      <c r="D1474" s="212">
        <v>44977</v>
      </c>
      <c r="E1474" s="210" t="s">
        <v>2833</v>
      </c>
      <c r="F1474" s="211" t="s">
        <v>933</v>
      </c>
      <c r="G1474" s="130" t="s">
        <v>8680</v>
      </c>
      <c r="H1474" s="85" t="str">
        <f>VLOOKUP(E1474&amp;F1474,Divipola!$C$1:$F$1149,4,FALSE)</f>
        <v>20621</v>
      </c>
      <c r="I1474" s="77"/>
      <c r="J1474" s="181"/>
      <c r="K1474" s="248"/>
      <c r="L1474" s="248"/>
      <c r="M1474" s="248"/>
      <c r="N1474" s="248"/>
      <c r="O1474" s="248"/>
      <c r="P1474" s="248"/>
      <c r="Q1474" s="248"/>
      <c r="R1474" s="248"/>
      <c r="S1474" s="249"/>
      <c r="T1474" s="249"/>
      <c r="U1474" s="249"/>
      <c r="V1474" s="249"/>
      <c r="W1474" s="249"/>
      <c r="X1474" s="249"/>
      <c r="Y1474" s="236"/>
      <c r="Z1474" s="237"/>
      <c r="AA1474" s="247"/>
      <c r="AB1474" s="383"/>
      <c r="AC1474" s="73"/>
      <c r="AD1474" s="414"/>
      <c r="AE1474" s="393"/>
      <c r="AF1474" s="78"/>
      <c r="AG1474" s="414"/>
      <c r="AH1474" s="383"/>
      <c r="AI1474" s="453"/>
      <c r="AJ1474" s="453"/>
      <c r="AK1474" s="414"/>
      <c r="AL1474" s="383"/>
      <c r="AM1474" s="383"/>
      <c r="AN1474" s="523"/>
      <c r="AO1474" s="414"/>
      <c r="AP1474" s="548"/>
      <c r="AQ1474" s="414"/>
      <c r="AR1474" s="78"/>
      <c r="AS1474" s="78"/>
      <c r="AT1474" s="414"/>
      <c r="AU1474" s="548"/>
      <c r="AV1474" s="548"/>
      <c r="AW1474" s="414"/>
      <c r="AX1474" s="383"/>
      <c r="AY1474" s="548"/>
      <c r="AZ1474" s="414"/>
      <c r="BA1474" s="383"/>
      <c r="BB1474" s="548"/>
      <c r="BC1474" s="78"/>
      <c r="BD1474" s="414"/>
      <c r="BE1474" s="414"/>
      <c r="BF1474" s="414"/>
      <c r="BG1474" s="414"/>
      <c r="BH1474" s="414"/>
      <c r="BI1474" s="383"/>
      <c r="BJ1474" s="383"/>
      <c r="BK1474" s="78"/>
      <c r="BL1474" s="414"/>
      <c r="BM1474" s="383"/>
      <c r="BN1474" s="78"/>
      <c r="BO1474" s="414"/>
      <c r="BP1474" s="78"/>
      <c r="BQ1474" s="414"/>
      <c r="BR1474" s="383"/>
      <c r="BS1474" s="78"/>
      <c r="BT1474" s="83"/>
      <c r="BU1474" s="75"/>
      <c r="BV1474" s="74"/>
      <c r="BW1474" s="74"/>
      <c r="BX1474" s="461" t="s">
        <v>5024</v>
      </c>
      <c r="BY1474" s="112">
        <f t="shared" si="143"/>
        <v>1469</v>
      </c>
      <c r="BZ1474" s="65">
        <f t="shared" si="142"/>
        <v>0</v>
      </c>
      <c r="CA1474" s="359">
        <f t="shared" si="144"/>
        <v>20</v>
      </c>
      <c r="CB1474" s="359">
        <f t="shared" si="145"/>
        <v>2</v>
      </c>
      <c r="CC1474" s="359">
        <f t="shared" si="146"/>
        <v>2023</v>
      </c>
      <c r="CD1474" s="359" t="str">
        <f t="shared" si="147"/>
        <v xml:space="preserve">202202320621INCENDIO FORESTAL </v>
      </c>
    </row>
    <row r="1475" spans="1:82" s="121" customFormat="1" ht="89.25" customHeight="1">
      <c r="A1475" s="13"/>
      <c r="B1475" s="13"/>
      <c r="C1475" s="13"/>
      <c r="D1475" s="212">
        <v>44977</v>
      </c>
      <c r="E1475" s="210" t="s">
        <v>2070</v>
      </c>
      <c r="F1475" s="211" t="s">
        <v>813</v>
      </c>
      <c r="G1475" s="130" t="s">
        <v>8680</v>
      </c>
      <c r="H1475" s="85" t="str">
        <f>VLOOKUP(E1475&amp;F1475,Divipola!$C$1:$F$1149,4,FALSE)</f>
        <v>18753</v>
      </c>
      <c r="I1475" s="77"/>
      <c r="J1475" s="181"/>
      <c r="K1475" s="248"/>
      <c r="L1475" s="248"/>
      <c r="M1475" s="248"/>
      <c r="N1475" s="248"/>
      <c r="O1475" s="248"/>
      <c r="P1475" s="248"/>
      <c r="Q1475" s="248"/>
      <c r="R1475" s="248"/>
      <c r="S1475" s="249"/>
      <c r="T1475" s="249"/>
      <c r="U1475" s="249"/>
      <c r="V1475" s="249"/>
      <c r="W1475" s="249"/>
      <c r="X1475" s="249"/>
      <c r="Y1475" s="236"/>
      <c r="Z1475" s="237">
        <v>1</v>
      </c>
      <c r="AA1475" s="247"/>
      <c r="AB1475" s="383"/>
      <c r="AC1475" s="73"/>
      <c r="AD1475" s="414"/>
      <c r="AE1475" s="393"/>
      <c r="AF1475" s="78"/>
      <c r="AG1475" s="414"/>
      <c r="AH1475" s="383"/>
      <c r="AI1475" s="453"/>
      <c r="AJ1475" s="453"/>
      <c r="AK1475" s="414"/>
      <c r="AL1475" s="383"/>
      <c r="AM1475" s="383"/>
      <c r="AN1475" s="523"/>
      <c r="AO1475" s="414"/>
      <c r="AP1475" s="548"/>
      <c r="AQ1475" s="414"/>
      <c r="AR1475" s="78"/>
      <c r="AS1475" s="78"/>
      <c r="AT1475" s="414"/>
      <c r="AU1475" s="548"/>
      <c r="AV1475" s="548"/>
      <c r="AW1475" s="414"/>
      <c r="AX1475" s="383"/>
      <c r="AY1475" s="548"/>
      <c r="AZ1475" s="414"/>
      <c r="BA1475" s="383"/>
      <c r="BB1475" s="548"/>
      <c r="BC1475" s="78"/>
      <c r="BD1475" s="414"/>
      <c r="BE1475" s="414"/>
      <c r="BF1475" s="414"/>
      <c r="BG1475" s="414"/>
      <c r="BH1475" s="414"/>
      <c r="BI1475" s="383"/>
      <c r="BJ1475" s="383"/>
      <c r="BK1475" s="78"/>
      <c r="BL1475" s="414"/>
      <c r="BM1475" s="383"/>
      <c r="BN1475" s="78"/>
      <c r="BO1475" s="414"/>
      <c r="BP1475" s="78"/>
      <c r="BQ1475" s="414"/>
      <c r="BR1475" s="383"/>
      <c r="BS1475" s="78"/>
      <c r="BT1475" s="83"/>
      <c r="BU1475" s="75"/>
      <c r="BV1475" s="74"/>
      <c r="BW1475" s="74"/>
      <c r="BX1475" s="461" t="s">
        <v>5025</v>
      </c>
      <c r="BY1475" s="112">
        <f t="shared" si="143"/>
        <v>1470</v>
      </c>
      <c r="BZ1475" s="65">
        <f t="shared" si="142"/>
        <v>0</v>
      </c>
      <c r="CA1475" s="359">
        <f t="shared" si="144"/>
        <v>20</v>
      </c>
      <c r="CB1475" s="359">
        <f t="shared" si="145"/>
        <v>2</v>
      </c>
      <c r="CC1475" s="359">
        <f t="shared" si="146"/>
        <v>2023</v>
      </c>
      <c r="CD1475" s="359" t="str">
        <f t="shared" si="147"/>
        <v xml:space="preserve">202202318753INCENDIO FORESTAL </v>
      </c>
    </row>
    <row r="1476" spans="1:82" s="121" customFormat="1" ht="153" customHeight="1">
      <c r="A1476" s="13"/>
      <c r="B1476" s="13"/>
      <c r="C1476" s="13"/>
      <c r="D1476" s="212">
        <v>44977</v>
      </c>
      <c r="E1476" s="210" t="s">
        <v>2833</v>
      </c>
      <c r="F1476" s="211" t="s">
        <v>904</v>
      </c>
      <c r="G1476" s="130" t="s">
        <v>8680</v>
      </c>
      <c r="H1476" s="85" t="str">
        <f>VLOOKUP(E1476&amp;F1476,Divipola!$C$1:$F$1149,4,FALSE)</f>
        <v>20178</v>
      </c>
      <c r="I1476" s="77"/>
      <c r="J1476" s="181"/>
      <c r="K1476" s="248"/>
      <c r="L1476" s="248"/>
      <c r="M1476" s="248"/>
      <c r="N1476" s="248"/>
      <c r="O1476" s="248"/>
      <c r="P1476" s="248"/>
      <c r="Q1476" s="248"/>
      <c r="R1476" s="248"/>
      <c r="S1476" s="249"/>
      <c r="T1476" s="249"/>
      <c r="U1476" s="249"/>
      <c r="V1476" s="249"/>
      <c r="W1476" s="249"/>
      <c r="X1476" s="249"/>
      <c r="Y1476" s="236"/>
      <c r="Z1476" s="237">
        <v>20</v>
      </c>
      <c r="AA1476" s="247"/>
      <c r="AB1476" s="383"/>
      <c r="AC1476" s="73"/>
      <c r="AD1476" s="414"/>
      <c r="AE1476" s="393"/>
      <c r="AF1476" s="78"/>
      <c r="AG1476" s="414"/>
      <c r="AH1476" s="383"/>
      <c r="AI1476" s="453"/>
      <c r="AJ1476" s="453"/>
      <c r="AK1476" s="414"/>
      <c r="AL1476" s="383"/>
      <c r="AM1476" s="383"/>
      <c r="AN1476" s="523"/>
      <c r="AO1476" s="414"/>
      <c r="AP1476" s="548"/>
      <c r="AQ1476" s="414"/>
      <c r="AR1476" s="78"/>
      <c r="AS1476" s="78"/>
      <c r="AT1476" s="414"/>
      <c r="AU1476" s="548"/>
      <c r="AV1476" s="548"/>
      <c r="AW1476" s="414"/>
      <c r="AX1476" s="383"/>
      <c r="AY1476" s="548"/>
      <c r="AZ1476" s="414"/>
      <c r="BA1476" s="383"/>
      <c r="BB1476" s="548"/>
      <c r="BC1476" s="78"/>
      <c r="BD1476" s="414"/>
      <c r="BE1476" s="414"/>
      <c r="BF1476" s="414"/>
      <c r="BG1476" s="414"/>
      <c r="BH1476" s="414"/>
      <c r="BI1476" s="383"/>
      <c r="BJ1476" s="383"/>
      <c r="BK1476" s="78"/>
      <c r="BL1476" s="414"/>
      <c r="BM1476" s="383"/>
      <c r="BN1476" s="78"/>
      <c r="BO1476" s="414"/>
      <c r="BP1476" s="78"/>
      <c r="BQ1476" s="414"/>
      <c r="BR1476" s="383"/>
      <c r="BS1476" s="78"/>
      <c r="BT1476" s="83"/>
      <c r="BU1476" s="75"/>
      <c r="BV1476" s="74"/>
      <c r="BW1476" s="74"/>
      <c r="BX1476" s="461" t="s">
        <v>5026</v>
      </c>
      <c r="BY1476" s="112">
        <f t="shared" si="143"/>
        <v>1471</v>
      </c>
      <c r="BZ1476" s="65">
        <f t="shared" si="142"/>
        <v>0</v>
      </c>
      <c r="CA1476" s="359">
        <f t="shared" si="144"/>
        <v>20</v>
      </c>
      <c r="CB1476" s="359">
        <f t="shared" si="145"/>
        <v>2</v>
      </c>
      <c r="CC1476" s="359">
        <f t="shared" si="146"/>
        <v>2023</v>
      </c>
      <c r="CD1476" s="359" t="str">
        <f t="shared" si="147"/>
        <v xml:space="preserve">202202320178INCENDIO FORESTAL </v>
      </c>
    </row>
    <row r="1477" spans="1:82" s="121" customFormat="1" ht="114.75" customHeight="1">
      <c r="A1477" s="13"/>
      <c r="B1477" s="13"/>
      <c r="C1477" s="13"/>
      <c r="D1477" s="212">
        <v>44977</v>
      </c>
      <c r="E1477" s="210" t="s">
        <v>2676</v>
      </c>
      <c r="F1477" s="211" t="s">
        <v>965</v>
      </c>
      <c r="G1477" s="130" t="s">
        <v>8680</v>
      </c>
      <c r="H1477" s="85" t="str">
        <f>VLOOKUP(E1477&amp;F1477,Divipola!$C$1:$F$1149,4,FALSE)</f>
        <v>23417</v>
      </c>
      <c r="I1477" s="77"/>
      <c r="J1477" s="181"/>
      <c r="K1477" s="248"/>
      <c r="L1477" s="248"/>
      <c r="M1477" s="248"/>
      <c r="N1477" s="248"/>
      <c r="O1477" s="248"/>
      <c r="P1477" s="248"/>
      <c r="Q1477" s="248"/>
      <c r="R1477" s="248"/>
      <c r="S1477" s="249"/>
      <c r="T1477" s="249"/>
      <c r="U1477" s="249"/>
      <c r="V1477" s="249"/>
      <c r="W1477" s="249"/>
      <c r="X1477" s="249"/>
      <c r="Y1477" s="236"/>
      <c r="Z1477" s="237"/>
      <c r="AA1477" s="247"/>
      <c r="AB1477" s="383"/>
      <c r="AC1477" s="73"/>
      <c r="AD1477" s="414"/>
      <c r="AE1477" s="393"/>
      <c r="AF1477" s="78"/>
      <c r="AG1477" s="414"/>
      <c r="AH1477" s="383"/>
      <c r="AI1477" s="453"/>
      <c r="AJ1477" s="453"/>
      <c r="AK1477" s="414"/>
      <c r="AL1477" s="383"/>
      <c r="AM1477" s="383"/>
      <c r="AN1477" s="523"/>
      <c r="AO1477" s="414"/>
      <c r="AP1477" s="548"/>
      <c r="AQ1477" s="414"/>
      <c r="AR1477" s="78"/>
      <c r="AS1477" s="78"/>
      <c r="AT1477" s="414"/>
      <c r="AU1477" s="548"/>
      <c r="AV1477" s="548"/>
      <c r="AW1477" s="414"/>
      <c r="AX1477" s="383"/>
      <c r="AY1477" s="548"/>
      <c r="AZ1477" s="414"/>
      <c r="BA1477" s="383"/>
      <c r="BB1477" s="548"/>
      <c r="BC1477" s="78"/>
      <c r="BD1477" s="414"/>
      <c r="BE1477" s="414"/>
      <c r="BF1477" s="414"/>
      <c r="BG1477" s="414"/>
      <c r="BH1477" s="414"/>
      <c r="BI1477" s="383"/>
      <c r="BJ1477" s="383"/>
      <c r="BK1477" s="78"/>
      <c r="BL1477" s="414"/>
      <c r="BM1477" s="383"/>
      <c r="BN1477" s="78"/>
      <c r="BO1477" s="414"/>
      <c r="BP1477" s="78"/>
      <c r="BQ1477" s="414"/>
      <c r="BR1477" s="383"/>
      <c r="BS1477" s="78"/>
      <c r="BT1477" s="83"/>
      <c r="BU1477" s="75"/>
      <c r="BV1477" s="74"/>
      <c r="BW1477" s="74"/>
      <c r="BX1477" s="461" t="s">
        <v>5027</v>
      </c>
      <c r="BY1477" s="112">
        <f t="shared" si="143"/>
        <v>1472</v>
      </c>
      <c r="BZ1477" s="65">
        <f t="shared" si="142"/>
        <v>0</v>
      </c>
      <c r="CA1477" s="359">
        <f t="shared" si="144"/>
        <v>20</v>
      </c>
      <c r="CB1477" s="359">
        <f t="shared" si="145"/>
        <v>2</v>
      </c>
      <c r="CC1477" s="359">
        <f t="shared" si="146"/>
        <v>2023</v>
      </c>
      <c r="CD1477" s="359" t="str">
        <f t="shared" si="147"/>
        <v xml:space="preserve">202202323417INCENDIO FORESTAL </v>
      </c>
    </row>
    <row r="1478" spans="1:82" s="121" customFormat="1" ht="96" customHeight="1">
      <c r="A1478" s="13"/>
      <c r="B1478" s="13"/>
      <c r="C1478" s="13"/>
      <c r="D1478" s="212">
        <v>44977</v>
      </c>
      <c r="E1478" s="210" t="s">
        <v>2676</v>
      </c>
      <c r="F1478" s="211" t="s">
        <v>965</v>
      </c>
      <c r="G1478" s="130" t="s">
        <v>8680</v>
      </c>
      <c r="H1478" s="85" t="str">
        <f>VLOOKUP(E1478&amp;F1478,Divipola!$C$1:$F$1149,4,FALSE)</f>
        <v>23417</v>
      </c>
      <c r="I1478" s="77"/>
      <c r="J1478" s="181"/>
      <c r="K1478" s="248"/>
      <c r="L1478" s="248"/>
      <c r="M1478" s="248"/>
      <c r="N1478" s="248"/>
      <c r="O1478" s="248"/>
      <c r="P1478" s="248"/>
      <c r="Q1478" s="248"/>
      <c r="R1478" s="248"/>
      <c r="S1478" s="249"/>
      <c r="T1478" s="249"/>
      <c r="U1478" s="249"/>
      <c r="V1478" s="249"/>
      <c r="W1478" s="249"/>
      <c r="X1478" s="249"/>
      <c r="Y1478" s="236"/>
      <c r="Z1478" s="237"/>
      <c r="AA1478" s="247"/>
      <c r="AB1478" s="383"/>
      <c r="AC1478" s="73"/>
      <c r="AD1478" s="414"/>
      <c r="AE1478" s="393"/>
      <c r="AF1478" s="78"/>
      <c r="AG1478" s="414"/>
      <c r="AH1478" s="383"/>
      <c r="AI1478" s="453"/>
      <c r="AJ1478" s="453"/>
      <c r="AK1478" s="414"/>
      <c r="AL1478" s="383"/>
      <c r="AM1478" s="383"/>
      <c r="AN1478" s="523"/>
      <c r="AO1478" s="414"/>
      <c r="AP1478" s="548"/>
      <c r="AQ1478" s="414"/>
      <c r="AR1478" s="78"/>
      <c r="AS1478" s="78"/>
      <c r="AT1478" s="414"/>
      <c r="AU1478" s="548"/>
      <c r="AV1478" s="548"/>
      <c r="AW1478" s="414"/>
      <c r="AX1478" s="383"/>
      <c r="AY1478" s="548"/>
      <c r="AZ1478" s="414"/>
      <c r="BA1478" s="383"/>
      <c r="BB1478" s="548"/>
      <c r="BC1478" s="78"/>
      <c r="BD1478" s="414"/>
      <c r="BE1478" s="414"/>
      <c r="BF1478" s="414"/>
      <c r="BG1478" s="414"/>
      <c r="BH1478" s="414"/>
      <c r="BI1478" s="383"/>
      <c r="BJ1478" s="383"/>
      <c r="BK1478" s="78"/>
      <c r="BL1478" s="414"/>
      <c r="BM1478" s="383"/>
      <c r="BN1478" s="78"/>
      <c r="BO1478" s="414"/>
      <c r="BP1478" s="78"/>
      <c r="BQ1478" s="414"/>
      <c r="BR1478" s="383"/>
      <c r="BS1478" s="78"/>
      <c r="BT1478" s="83"/>
      <c r="BU1478" s="75"/>
      <c r="BV1478" s="74"/>
      <c r="BW1478" s="74"/>
      <c r="BX1478" s="473" t="s">
        <v>5028</v>
      </c>
      <c r="BY1478" s="112">
        <f t="shared" si="143"/>
        <v>1473</v>
      </c>
      <c r="BZ1478" s="65">
        <f t="shared" si="142"/>
        <v>0</v>
      </c>
      <c r="CA1478" s="359">
        <f t="shared" si="144"/>
        <v>20</v>
      </c>
      <c r="CB1478" s="359">
        <f t="shared" si="145"/>
        <v>2</v>
      </c>
      <c r="CC1478" s="359">
        <f t="shared" si="146"/>
        <v>2023</v>
      </c>
      <c r="CD1478" s="359" t="str">
        <f t="shared" si="147"/>
        <v xml:space="preserve">202202323417INCENDIO FORESTAL </v>
      </c>
    </row>
    <row r="1479" spans="1:82" s="121" customFormat="1" ht="153" customHeight="1">
      <c r="A1479" s="13"/>
      <c r="B1479" s="13"/>
      <c r="C1479" s="13"/>
      <c r="D1479" s="212">
        <v>44977</v>
      </c>
      <c r="E1479" s="210" t="s">
        <v>2676</v>
      </c>
      <c r="F1479" s="211" t="s">
        <v>2662</v>
      </c>
      <c r="G1479" s="130" t="s">
        <v>8680</v>
      </c>
      <c r="H1479" s="85" t="str">
        <f>VLOOKUP(E1479&amp;F1479,Divipola!$C$1:$F$1149,4,FALSE)</f>
        <v>23580</v>
      </c>
      <c r="I1479" s="77"/>
      <c r="J1479" s="181"/>
      <c r="K1479" s="248"/>
      <c r="L1479" s="248"/>
      <c r="M1479" s="248"/>
      <c r="N1479" s="248"/>
      <c r="O1479" s="248"/>
      <c r="P1479" s="248"/>
      <c r="Q1479" s="248"/>
      <c r="R1479" s="248"/>
      <c r="S1479" s="249"/>
      <c r="T1479" s="249"/>
      <c r="U1479" s="249"/>
      <c r="V1479" s="249"/>
      <c r="W1479" s="249"/>
      <c r="X1479" s="249"/>
      <c r="Y1479" s="236"/>
      <c r="Z1479" s="237">
        <v>10</v>
      </c>
      <c r="AA1479" s="247"/>
      <c r="AB1479" s="383"/>
      <c r="AC1479" s="73"/>
      <c r="AD1479" s="414"/>
      <c r="AE1479" s="393"/>
      <c r="AF1479" s="78"/>
      <c r="AG1479" s="414"/>
      <c r="AH1479" s="383"/>
      <c r="AI1479" s="453"/>
      <c r="AJ1479" s="453"/>
      <c r="AK1479" s="414"/>
      <c r="AL1479" s="383"/>
      <c r="AM1479" s="383"/>
      <c r="AN1479" s="523"/>
      <c r="AO1479" s="414"/>
      <c r="AP1479" s="548"/>
      <c r="AQ1479" s="414"/>
      <c r="AR1479" s="78"/>
      <c r="AS1479" s="78"/>
      <c r="AT1479" s="414"/>
      <c r="AU1479" s="548"/>
      <c r="AV1479" s="548"/>
      <c r="AW1479" s="414"/>
      <c r="AX1479" s="383"/>
      <c r="AY1479" s="548"/>
      <c r="AZ1479" s="414"/>
      <c r="BA1479" s="383"/>
      <c r="BB1479" s="548"/>
      <c r="BC1479" s="78"/>
      <c r="BD1479" s="414"/>
      <c r="BE1479" s="414"/>
      <c r="BF1479" s="414"/>
      <c r="BG1479" s="414"/>
      <c r="BH1479" s="414"/>
      <c r="BI1479" s="383"/>
      <c r="BJ1479" s="383"/>
      <c r="BK1479" s="78"/>
      <c r="BL1479" s="414"/>
      <c r="BM1479" s="383"/>
      <c r="BN1479" s="78"/>
      <c r="BO1479" s="414"/>
      <c r="BP1479" s="78"/>
      <c r="BQ1479" s="414"/>
      <c r="BR1479" s="383"/>
      <c r="BS1479" s="78"/>
      <c r="BT1479" s="83"/>
      <c r="BU1479" s="75"/>
      <c r="BV1479" s="74"/>
      <c r="BW1479" s="74"/>
      <c r="BX1479" s="461" t="s">
        <v>5029</v>
      </c>
      <c r="BY1479" s="112">
        <f t="shared" si="143"/>
        <v>1474</v>
      </c>
      <c r="BZ1479" s="65">
        <f t="shared" ref="BZ1479:BZ1542" si="148">+AD1479+AG1479+AK1479+AO1479+AQ1479+AT1479+AW1479+AZ1479+BD1479+BH1479+BL1479+BO1479+BQ1479</f>
        <v>0</v>
      </c>
      <c r="CA1479" s="359">
        <f t="shared" si="144"/>
        <v>20</v>
      </c>
      <c r="CB1479" s="359">
        <f t="shared" si="145"/>
        <v>2</v>
      </c>
      <c r="CC1479" s="359">
        <f t="shared" si="146"/>
        <v>2023</v>
      </c>
      <c r="CD1479" s="359" t="str">
        <f t="shared" si="147"/>
        <v xml:space="preserve">202202323580INCENDIO FORESTAL </v>
      </c>
    </row>
    <row r="1480" spans="1:82" s="121" customFormat="1" ht="102" customHeight="1">
      <c r="A1480" s="13"/>
      <c r="B1480" s="13"/>
      <c r="C1480" s="13"/>
      <c r="D1480" s="212">
        <v>44977</v>
      </c>
      <c r="E1480" s="210" t="s">
        <v>2661</v>
      </c>
      <c r="F1480" s="211" t="s">
        <v>673</v>
      </c>
      <c r="G1480" s="130" t="s">
        <v>8680</v>
      </c>
      <c r="H1480" s="85" t="str">
        <f>VLOOKUP(E1480&amp;F1480,Divipola!$C$1:$F$1149,4,FALSE)</f>
        <v>15761</v>
      </c>
      <c r="I1480" s="77"/>
      <c r="J1480" s="181"/>
      <c r="K1480" s="248"/>
      <c r="L1480" s="248"/>
      <c r="M1480" s="248"/>
      <c r="N1480" s="248"/>
      <c r="O1480" s="248"/>
      <c r="P1480" s="248"/>
      <c r="Q1480" s="248"/>
      <c r="R1480" s="248"/>
      <c r="S1480" s="249"/>
      <c r="T1480" s="249"/>
      <c r="U1480" s="249"/>
      <c r="V1480" s="249"/>
      <c r="W1480" s="249"/>
      <c r="X1480" s="249"/>
      <c r="Y1480" s="236"/>
      <c r="Z1480" s="237"/>
      <c r="AA1480" s="247"/>
      <c r="AB1480" s="383"/>
      <c r="AC1480" s="73"/>
      <c r="AD1480" s="414"/>
      <c r="AE1480" s="393"/>
      <c r="AF1480" s="78"/>
      <c r="AG1480" s="414"/>
      <c r="AH1480" s="383"/>
      <c r="AI1480" s="453"/>
      <c r="AJ1480" s="453"/>
      <c r="AK1480" s="414"/>
      <c r="AL1480" s="383"/>
      <c r="AM1480" s="383"/>
      <c r="AN1480" s="523"/>
      <c r="AO1480" s="414"/>
      <c r="AP1480" s="548"/>
      <c r="AQ1480" s="414"/>
      <c r="AR1480" s="78"/>
      <c r="AS1480" s="78"/>
      <c r="AT1480" s="414"/>
      <c r="AU1480" s="548"/>
      <c r="AV1480" s="548"/>
      <c r="AW1480" s="414"/>
      <c r="AX1480" s="383"/>
      <c r="AY1480" s="548"/>
      <c r="AZ1480" s="414"/>
      <c r="BA1480" s="383"/>
      <c r="BB1480" s="548"/>
      <c r="BC1480" s="78"/>
      <c r="BD1480" s="414"/>
      <c r="BE1480" s="414"/>
      <c r="BF1480" s="414"/>
      <c r="BG1480" s="414"/>
      <c r="BH1480" s="414"/>
      <c r="BI1480" s="383"/>
      <c r="BJ1480" s="383"/>
      <c r="BK1480" s="78"/>
      <c r="BL1480" s="414"/>
      <c r="BM1480" s="383"/>
      <c r="BN1480" s="78"/>
      <c r="BO1480" s="414"/>
      <c r="BP1480" s="78"/>
      <c r="BQ1480" s="414"/>
      <c r="BR1480" s="383"/>
      <c r="BS1480" s="78"/>
      <c r="BT1480" s="83"/>
      <c r="BU1480" s="75"/>
      <c r="BV1480" s="74"/>
      <c r="BW1480" s="74"/>
      <c r="BX1480" s="461" t="s">
        <v>5030</v>
      </c>
      <c r="BY1480" s="112">
        <f t="shared" ref="BY1480:BY1543" si="149">+BY1479+1</f>
        <v>1475</v>
      </c>
      <c r="BZ1480" s="65">
        <f t="shared" si="148"/>
        <v>0</v>
      </c>
      <c r="CA1480" s="359">
        <f t="shared" si="144"/>
        <v>20</v>
      </c>
      <c r="CB1480" s="359">
        <f t="shared" si="145"/>
        <v>2</v>
      </c>
      <c r="CC1480" s="359">
        <f t="shared" si="146"/>
        <v>2023</v>
      </c>
      <c r="CD1480" s="359" t="str">
        <f t="shared" si="147"/>
        <v xml:space="preserve">202202315761INCENDIO FORESTAL </v>
      </c>
    </row>
    <row r="1481" spans="1:82" s="121" customFormat="1" ht="102" customHeight="1">
      <c r="A1481" s="13"/>
      <c r="B1481" s="13"/>
      <c r="C1481" s="13"/>
      <c r="D1481" s="212">
        <v>44977</v>
      </c>
      <c r="E1481" s="210" t="s">
        <v>2833</v>
      </c>
      <c r="F1481" s="211" t="s">
        <v>900</v>
      </c>
      <c r="G1481" s="130" t="s">
        <v>8680</v>
      </c>
      <c r="H1481" s="85" t="str">
        <f>VLOOKUP(E1481&amp;F1481,Divipola!$C$1:$F$1149,4,FALSE)</f>
        <v>20060</v>
      </c>
      <c r="I1481" s="77"/>
      <c r="J1481" s="181"/>
      <c r="K1481" s="248"/>
      <c r="L1481" s="248"/>
      <c r="M1481" s="248"/>
      <c r="N1481" s="248"/>
      <c r="O1481" s="248"/>
      <c r="P1481" s="248"/>
      <c r="Q1481" s="248"/>
      <c r="R1481" s="248"/>
      <c r="S1481" s="249"/>
      <c r="T1481" s="249"/>
      <c r="U1481" s="249"/>
      <c r="V1481" s="249"/>
      <c r="W1481" s="249"/>
      <c r="X1481" s="249"/>
      <c r="Y1481" s="236"/>
      <c r="Z1481" s="237"/>
      <c r="AA1481" s="247"/>
      <c r="AB1481" s="383"/>
      <c r="AC1481" s="73"/>
      <c r="AD1481" s="414"/>
      <c r="AE1481" s="393"/>
      <c r="AF1481" s="78"/>
      <c r="AG1481" s="414"/>
      <c r="AH1481" s="383"/>
      <c r="AI1481" s="453"/>
      <c r="AJ1481" s="453"/>
      <c r="AK1481" s="414"/>
      <c r="AL1481" s="383"/>
      <c r="AM1481" s="383"/>
      <c r="AN1481" s="523"/>
      <c r="AO1481" s="414"/>
      <c r="AP1481" s="548"/>
      <c r="AQ1481" s="414"/>
      <c r="AR1481" s="78"/>
      <c r="AS1481" s="78"/>
      <c r="AT1481" s="414"/>
      <c r="AU1481" s="548"/>
      <c r="AV1481" s="548"/>
      <c r="AW1481" s="414"/>
      <c r="AX1481" s="383"/>
      <c r="AY1481" s="548"/>
      <c r="AZ1481" s="414"/>
      <c r="BA1481" s="383"/>
      <c r="BB1481" s="548"/>
      <c r="BC1481" s="78"/>
      <c r="BD1481" s="414"/>
      <c r="BE1481" s="414"/>
      <c r="BF1481" s="414"/>
      <c r="BG1481" s="414"/>
      <c r="BH1481" s="414"/>
      <c r="BI1481" s="383"/>
      <c r="BJ1481" s="383"/>
      <c r="BK1481" s="78"/>
      <c r="BL1481" s="414"/>
      <c r="BM1481" s="383"/>
      <c r="BN1481" s="78"/>
      <c r="BO1481" s="414"/>
      <c r="BP1481" s="78"/>
      <c r="BQ1481" s="414"/>
      <c r="BR1481" s="383"/>
      <c r="BS1481" s="78"/>
      <c r="BT1481" s="83"/>
      <c r="BU1481" s="75"/>
      <c r="BV1481" s="74"/>
      <c r="BW1481" s="74"/>
      <c r="BX1481" s="461" t="s">
        <v>5031</v>
      </c>
      <c r="BY1481" s="112">
        <f t="shared" si="149"/>
        <v>1476</v>
      </c>
      <c r="BZ1481" s="65">
        <f t="shared" si="148"/>
        <v>0</v>
      </c>
      <c r="CA1481" s="359">
        <f t="shared" si="144"/>
        <v>20</v>
      </c>
      <c r="CB1481" s="359">
        <f t="shared" si="145"/>
        <v>2</v>
      </c>
      <c r="CC1481" s="359">
        <f t="shared" si="146"/>
        <v>2023</v>
      </c>
      <c r="CD1481" s="359" t="str">
        <f t="shared" si="147"/>
        <v xml:space="preserve">202202320060INCENDIO FORESTAL </v>
      </c>
    </row>
    <row r="1482" spans="1:82" s="121" customFormat="1" ht="140.25" customHeight="1">
      <c r="A1482" s="13"/>
      <c r="B1482" s="13"/>
      <c r="C1482" s="13"/>
      <c r="D1482" s="212">
        <v>44977</v>
      </c>
      <c r="E1482" s="210" t="s">
        <v>2070</v>
      </c>
      <c r="F1482" s="211" t="s">
        <v>795</v>
      </c>
      <c r="G1482" s="130" t="s">
        <v>8680</v>
      </c>
      <c r="H1482" s="85" t="str">
        <f>VLOOKUP(E1482&amp;F1482,Divipola!$C$1:$F$1149,4,FALSE)</f>
        <v>18247</v>
      </c>
      <c r="I1482" s="77"/>
      <c r="J1482" s="181"/>
      <c r="K1482" s="248"/>
      <c r="L1482" s="248"/>
      <c r="M1482" s="248"/>
      <c r="N1482" s="248"/>
      <c r="O1482" s="248"/>
      <c r="P1482" s="248"/>
      <c r="Q1482" s="248"/>
      <c r="R1482" s="248"/>
      <c r="S1482" s="249"/>
      <c r="T1482" s="249"/>
      <c r="U1482" s="249"/>
      <c r="V1482" s="249"/>
      <c r="W1482" s="249"/>
      <c r="X1482" s="249"/>
      <c r="Y1482" s="236"/>
      <c r="Z1482" s="237"/>
      <c r="AA1482" s="247"/>
      <c r="AB1482" s="383"/>
      <c r="AC1482" s="73"/>
      <c r="AD1482" s="414"/>
      <c r="AE1482" s="393"/>
      <c r="AF1482" s="78"/>
      <c r="AG1482" s="414"/>
      <c r="AH1482" s="383"/>
      <c r="AI1482" s="453"/>
      <c r="AJ1482" s="453"/>
      <c r="AK1482" s="414"/>
      <c r="AL1482" s="383"/>
      <c r="AM1482" s="383"/>
      <c r="AN1482" s="523"/>
      <c r="AO1482" s="414"/>
      <c r="AP1482" s="548"/>
      <c r="AQ1482" s="414"/>
      <c r="AR1482" s="78"/>
      <c r="AS1482" s="78"/>
      <c r="AT1482" s="414"/>
      <c r="AU1482" s="548"/>
      <c r="AV1482" s="548"/>
      <c r="AW1482" s="414"/>
      <c r="AX1482" s="383"/>
      <c r="AY1482" s="548"/>
      <c r="AZ1482" s="414"/>
      <c r="BA1482" s="383"/>
      <c r="BB1482" s="548"/>
      <c r="BC1482" s="78"/>
      <c r="BD1482" s="414"/>
      <c r="BE1482" s="414"/>
      <c r="BF1482" s="414"/>
      <c r="BG1482" s="414"/>
      <c r="BH1482" s="414"/>
      <c r="BI1482" s="383"/>
      <c r="BJ1482" s="383"/>
      <c r="BK1482" s="78"/>
      <c r="BL1482" s="414"/>
      <c r="BM1482" s="383"/>
      <c r="BN1482" s="78"/>
      <c r="BO1482" s="414"/>
      <c r="BP1482" s="78"/>
      <c r="BQ1482" s="414"/>
      <c r="BR1482" s="383"/>
      <c r="BS1482" s="78"/>
      <c r="BT1482" s="83"/>
      <c r="BU1482" s="170"/>
      <c r="BV1482" s="171"/>
      <c r="BW1482" s="171"/>
      <c r="BX1482" s="461" t="s">
        <v>5032</v>
      </c>
      <c r="BY1482" s="112">
        <f t="shared" si="149"/>
        <v>1477</v>
      </c>
      <c r="BZ1482" s="65">
        <f t="shared" si="148"/>
        <v>0</v>
      </c>
      <c r="CA1482" s="359">
        <f t="shared" si="144"/>
        <v>20</v>
      </c>
      <c r="CB1482" s="359">
        <f t="shared" si="145"/>
        <v>2</v>
      </c>
      <c r="CC1482" s="359">
        <f t="shared" si="146"/>
        <v>2023</v>
      </c>
      <c r="CD1482" s="359" t="str">
        <f t="shared" si="147"/>
        <v xml:space="preserve">202202318247INCENDIO FORESTAL </v>
      </c>
    </row>
    <row r="1483" spans="1:82" s="121" customFormat="1" ht="140.25" customHeight="1">
      <c r="A1483" s="13"/>
      <c r="B1483" s="13"/>
      <c r="C1483" s="13"/>
      <c r="D1483" s="212">
        <v>44986</v>
      </c>
      <c r="E1483" s="210" t="s">
        <v>2676</v>
      </c>
      <c r="F1483" s="211" t="s">
        <v>993</v>
      </c>
      <c r="G1483" s="111" t="s">
        <v>2802</v>
      </c>
      <c r="H1483" s="85" t="str">
        <f>VLOOKUP(E1483&amp;F1483,Divipola!$C$1:$F$1149,4,FALSE)</f>
        <v>23675</v>
      </c>
      <c r="I1483" s="181">
        <v>1487</v>
      </c>
      <c r="J1483" s="181">
        <v>1521</v>
      </c>
      <c r="K1483" s="248"/>
      <c r="L1483" s="248"/>
      <c r="M1483" s="248"/>
      <c r="N1483" s="248"/>
      <c r="O1483" s="248"/>
      <c r="P1483" s="248"/>
      <c r="Q1483" s="248"/>
      <c r="R1483" s="248"/>
      <c r="S1483" s="249"/>
      <c r="T1483" s="249"/>
      <c r="U1483" s="249"/>
      <c r="V1483" s="249"/>
      <c r="W1483" s="249"/>
      <c r="X1483" s="249"/>
      <c r="Y1483" s="236"/>
      <c r="Z1483" s="237"/>
      <c r="AA1483" s="247"/>
      <c r="AB1483" s="383"/>
      <c r="AC1483" s="73"/>
      <c r="AD1483" s="414"/>
      <c r="AE1483" s="395"/>
      <c r="AF1483" s="78"/>
      <c r="AG1483" s="414"/>
      <c r="AH1483" s="383"/>
      <c r="AI1483" s="453"/>
      <c r="AJ1483" s="453"/>
      <c r="AK1483" s="414"/>
      <c r="AL1483" s="383"/>
      <c r="AM1483" s="383"/>
      <c r="AN1483" s="523"/>
      <c r="AO1483" s="414"/>
      <c r="AP1483" s="548"/>
      <c r="AQ1483" s="414"/>
      <c r="AR1483" s="78"/>
      <c r="AS1483" s="78"/>
      <c r="AT1483" s="414"/>
      <c r="AU1483" s="548"/>
      <c r="AV1483" s="548"/>
      <c r="AW1483" s="414"/>
      <c r="AX1483" s="383"/>
      <c r="AY1483" s="548"/>
      <c r="AZ1483" s="414"/>
      <c r="BA1483" s="383">
        <v>44986</v>
      </c>
      <c r="BB1483" s="548">
        <v>400</v>
      </c>
      <c r="BC1483" s="449" t="s">
        <v>7981</v>
      </c>
      <c r="BD1483" s="414">
        <v>603000000</v>
      </c>
      <c r="BE1483" s="414"/>
      <c r="BF1483" s="414"/>
      <c r="BG1483" s="414"/>
      <c r="BH1483" s="414"/>
      <c r="BI1483" s="383"/>
      <c r="BJ1483" s="383"/>
      <c r="BK1483" s="78"/>
      <c r="BL1483" s="414"/>
      <c r="BM1483" s="383"/>
      <c r="BN1483" s="78"/>
      <c r="BO1483" s="414"/>
      <c r="BP1483" s="78"/>
      <c r="BQ1483" s="414"/>
      <c r="BR1483" s="383"/>
      <c r="BS1483" s="78"/>
      <c r="BT1483" s="83"/>
      <c r="BU1483" s="75">
        <v>407</v>
      </c>
      <c r="BV1483" s="547">
        <v>44853</v>
      </c>
      <c r="BW1483" s="547">
        <v>45034</v>
      </c>
      <c r="BX1483" s="461"/>
      <c r="BY1483" s="112">
        <f t="shared" si="149"/>
        <v>1478</v>
      </c>
      <c r="BZ1483" s="65">
        <f t="shared" si="148"/>
        <v>603000000</v>
      </c>
      <c r="CA1483" s="359">
        <f t="shared" si="144"/>
        <v>1</v>
      </c>
      <c r="CB1483" s="359">
        <f t="shared" si="145"/>
        <v>3</v>
      </c>
      <c r="CC1483" s="359">
        <f t="shared" si="146"/>
        <v>2023</v>
      </c>
      <c r="CD1483" s="359" t="str">
        <f t="shared" si="147"/>
        <v>13202323675INUNDACION</v>
      </c>
    </row>
    <row r="1484" spans="1:82" s="121" customFormat="1" ht="127.5" customHeight="1">
      <c r="A1484" s="13"/>
      <c r="B1484" s="13"/>
      <c r="C1484" s="13"/>
      <c r="D1484" s="212">
        <v>44977</v>
      </c>
      <c r="E1484" s="210" t="s">
        <v>1325</v>
      </c>
      <c r="F1484" s="211" t="s">
        <v>1799</v>
      </c>
      <c r="G1484" s="130" t="s">
        <v>8680</v>
      </c>
      <c r="H1484" s="85" t="str">
        <f>VLOOKUP(E1484&amp;F1484,Divipola!$C$1:$F$1149,4,FALSE)</f>
        <v>70221</v>
      </c>
      <c r="I1484" s="77"/>
      <c r="J1484" s="181"/>
      <c r="K1484" s="306"/>
      <c r="L1484" s="309"/>
      <c r="M1484" s="309"/>
      <c r="N1484" s="316"/>
      <c r="O1484" s="316"/>
      <c r="P1484" s="316"/>
      <c r="Q1484" s="316"/>
      <c r="R1484" s="316"/>
      <c r="S1484" s="317"/>
      <c r="T1484" s="317"/>
      <c r="U1484" s="317"/>
      <c r="V1484" s="317"/>
      <c r="W1484" s="317"/>
      <c r="X1484" s="317"/>
      <c r="Y1484" s="310"/>
      <c r="Z1484" s="306"/>
      <c r="AA1484" s="311"/>
      <c r="AB1484" s="383"/>
      <c r="AC1484" s="73"/>
      <c r="AD1484" s="414"/>
      <c r="AE1484" s="393"/>
      <c r="AF1484" s="78"/>
      <c r="AG1484" s="414"/>
      <c r="AH1484" s="383"/>
      <c r="AI1484" s="453"/>
      <c r="AJ1484" s="453"/>
      <c r="AK1484" s="414"/>
      <c r="AL1484" s="383"/>
      <c r="AM1484" s="383"/>
      <c r="AN1484" s="523"/>
      <c r="AO1484" s="414"/>
      <c r="AP1484" s="548"/>
      <c r="AQ1484" s="414"/>
      <c r="AR1484" s="78"/>
      <c r="AS1484" s="78"/>
      <c r="AT1484" s="414"/>
      <c r="AU1484" s="548"/>
      <c r="AV1484" s="548"/>
      <c r="AW1484" s="414"/>
      <c r="AX1484" s="383"/>
      <c r="AY1484" s="548"/>
      <c r="AZ1484" s="414"/>
      <c r="BA1484" s="383"/>
      <c r="BB1484" s="548"/>
      <c r="BC1484" s="78"/>
      <c r="BD1484" s="414"/>
      <c r="BE1484" s="414"/>
      <c r="BF1484" s="414"/>
      <c r="BG1484" s="414"/>
      <c r="BH1484" s="414"/>
      <c r="BI1484" s="383"/>
      <c r="BJ1484" s="383"/>
      <c r="BK1484" s="78"/>
      <c r="BL1484" s="414"/>
      <c r="BM1484" s="383"/>
      <c r="BN1484" s="78"/>
      <c r="BO1484" s="414"/>
      <c r="BP1484" s="78"/>
      <c r="BQ1484" s="414"/>
      <c r="BR1484" s="383"/>
      <c r="BS1484" s="78"/>
      <c r="BT1484" s="83"/>
      <c r="BU1484" s="177"/>
      <c r="BV1484" s="178"/>
      <c r="BW1484" s="178"/>
      <c r="BX1484" s="462" t="s">
        <v>6228</v>
      </c>
      <c r="BY1484" s="112">
        <f t="shared" si="149"/>
        <v>1479</v>
      </c>
      <c r="BZ1484" s="65">
        <f t="shared" si="148"/>
        <v>0</v>
      </c>
      <c r="CA1484" s="359">
        <f t="shared" si="144"/>
        <v>20</v>
      </c>
      <c r="CB1484" s="359">
        <f t="shared" si="145"/>
        <v>2</v>
      </c>
      <c r="CC1484" s="359">
        <f t="shared" si="146"/>
        <v>2023</v>
      </c>
      <c r="CD1484" s="359" t="str">
        <f t="shared" si="147"/>
        <v xml:space="preserve">202202370221INCENDIO FORESTAL </v>
      </c>
    </row>
    <row r="1485" spans="1:82" s="121" customFormat="1" ht="63.75" customHeight="1">
      <c r="A1485" s="13"/>
      <c r="B1485" s="13"/>
      <c r="C1485" s="13"/>
      <c r="D1485" s="212">
        <v>44977</v>
      </c>
      <c r="E1485" s="210" t="s">
        <v>2830</v>
      </c>
      <c r="F1485" s="211" t="s">
        <v>2634</v>
      </c>
      <c r="G1485" s="130" t="s">
        <v>8680</v>
      </c>
      <c r="H1485" s="85" t="str">
        <f>VLOOKUP(E1485&amp;F1485,Divipola!$C$1:$F$1149,4,FALSE)</f>
        <v>68001</v>
      </c>
      <c r="I1485" s="77"/>
      <c r="J1485" s="181"/>
      <c r="K1485" s="306"/>
      <c r="L1485" s="309"/>
      <c r="M1485" s="309"/>
      <c r="N1485" s="316"/>
      <c r="O1485" s="316"/>
      <c r="P1485" s="316"/>
      <c r="Q1485" s="316"/>
      <c r="R1485" s="316"/>
      <c r="S1485" s="317"/>
      <c r="T1485" s="317"/>
      <c r="U1485" s="317"/>
      <c r="V1485" s="317"/>
      <c r="W1485" s="317"/>
      <c r="X1485" s="317"/>
      <c r="Y1485" s="310"/>
      <c r="Z1485" s="306"/>
      <c r="AA1485" s="311"/>
      <c r="AB1485" s="383"/>
      <c r="AC1485" s="73"/>
      <c r="AD1485" s="414"/>
      <c r="AE1485" s="393"/>
      <c r="AF1485" s="78"/>
      <c r="AG1485" s="414"/>
      <c r="AH1485" s="383"/>
      <c r="AI1485" s="453"/>
      <c r="AJ1485" s="453"/>
      <c r="AK1485" s="414"/>
      <c r="AL1485" s="383"/>
      <c r="AM1485" s="383"/>
      <c r="AN1485" s="523"/>
      <c r="AO1485" s="414"/>
      <c r="AP1485" s="548"/>
      <c r="AQ1485" s="414"/>
      <c r="AR1485" s="78"/>
      <c r="AS1485" s="78"/>
      <c r="AT1485" s="414"/>
      <c r="AU1485" s="548"/>
      <c r="AV1485" s="548"/>
      <c r="AW1485" s="414"/>
      <c r="AX1485" s="383"/>
      <c r="AY1485" s="548"/>
      <c r="AZ1485" s="414"/>
      <c r="BA1485" s="383"/>
      <c r="BB1485" s="548"/>
      <c r="BC1485" s="78"/>
      <c r="BD1485" s="414"/>
      <c r="BE1485" s="414"/>
      <c r="BF1485" s="414"/>
      <c r="BG1485" s="414"/>
      <c r="BH1485" s="414"/>
      <c r="BI1485" s="383"/>
      <c r="BJ1485" s="383"/>
      <c r="BK1485" s="78"/>
      <c r="BL1485" s="414"/>
      <c r="BM1485" s="383"/>
      <c r="BN1485" s="78"/>
      <c r="BO1485" s="414"/>
      <c r="BP1485" s="78"/>
      <c r="BQ1485" s="414"/>
      <c r="BR1485" s="383"/>
      <c r="BS1485" s="78"/>
      <c r="BT1485" s="83"/>
      <c r="BU1485" s="75"/>
      <c r="BV1485" s="74"/>
      <c r="BW1485" s="74"/>
      <c r="BX1485" s="462" t="s">
        <v>6229</v>
      </c>
      <c r="BY1485" s="112">
        <f t="shared" si="149"/>
        <v>1480</v>
      </c>
      <c r="BZ1485" s="65">
        <f t="shared" si="148"/>
        <v>0</v>
      </c>
      <c r="CA1485" s="359">
        <f t="shared" si="144"/>
        <v>20</v>
      </c>
      <c r="CB1485" s="359">
        <f t="shared" si="145"/>
        <v>2</v>
      </c>
      <c r="CC1485" s="359">
        <f t="shared" si="146"/>
        <v>2023</v>
      </c>
      <c r="CD1485" s="359" t="str">
        <f t="shared" si="147"/>
        <v xml:space="preserve">202202368001INCENDIO FORESTAL </v>
      </c>
    </row>
    <row r="1486" spans="1:82" s="121" customFormat="1" ht="63.75" customHeight="1">
      <c r="A1486" s="13"/>
      <c r="B1486" s="13"/>
      <c r="C1486" s="13"/>
      <c r="D1486" s="212">
        <v>44977</v>
      </c>
      <c r="E1486" s="210" t="s">
        <v>2830</v>
      </c>
      <c r="F1486" s="211" t="s">
        <v>2634</v>
      </c>
      <c r="G1486" s="130" t="s">
        <v>8680</v>
      </c>
      <c r="H1486" s="85" t="str">
        <f>VLOOKUP(E1486&amp;F1486,Divipola!$C$1:$F$1149,4,FALSE)</f>
        <v>68001</v>
      </c>
      <c r="I1486" s="77"/>
      <c r="J1486" s="181"/>
      <c r="K1486" s="306"/>
      <c r="L1486" s="309"/>
      <c r="M1486" s="309"/>
      <c r="N1486" s="316"/>
      <c r="O1486" s="316"/>
      <c r="P1486" s="316"/>
      <c r="Q1486" s="316"/>
      <c r="R1486" s="316"/>
      <c r="S1486" s="317"/>
      <c r="T1486" s="317"/>
      <c r="U1486" s="317"/>
      <c r="V1486" s="317"/>
      <c r="W1486" s="317"/>
      <c r="X1486" s="317"/>
      <c r="Y1486" s="310"/>
      <c r="Z1486" s="306"/>
      <c r="AA1486" s="311"/>
      <c r="AB1486" s="383"/>
      <c r="AC1486" s="73"/>
      <c r="AD1486" s="414"/>
      <c r="AE1486" s="393"/>
      <c r="AF1486" s="78"/>
      <c r="AG1486" s="414"/>
      <c r="AH1486" s="383"/>
      <c r="AI1486" s="453"/>
      <c r="AJ1486" s="453"/>
      <c r="AK1486" s="414"/>
      <c r="AL1486" s="383"/>
      <c r="AM1486" s="383"/>
      <c r="AN1486" s="523"/>
      <c r="AO1486" s="414"/>
      <c r="AP1486" s="548"/>
      <c r="AQ1486" s="414"/>
      <c r="AR1486" s="78"/>
      <c r="AS1486" s="78"/>
      <c r="AT1486" s="414"/>
      <c r="AU1486" s="548"/>
      <c r="AV1486" s="548"/>
      <c r="AW1486" s="414"/>
      <c r="AX1486" s="383"/>
      <c r="AY1486" s="548"/>
      <c r="AZ1486" s="414"/>
      <c r="BA1486" s="383"/>
      <c r="BB1486" s="548"/>
      <c r="BC1486" s="78"/>
      <c r="BD1486" s="414"/>
      <c r="BE1486" s="414"/>
      <c r="BF1486" s="414"/>
      <c r="BG1486" s="414"/>
      <c r="BH1486" s="414"/>
      <c r="BI1486" s="383"/>
      <c r="BJ1486" s="383"/>
      <c r="BK1486" s="78"/>
      <c r="BL1486" s="414"/>
      <c r="BM1486" s="383"/>
      <c r="BN1486" s="78"/>
      <c r="BO1486" s="414"/>
      <c r="BP1486" s="78"/>
      <c r="BQ1486" s="414"/>
      <c r="BR1486" s="383"/>
      <c r="BS1486" s="78"/>
      <c r="BT1486" s="83"/>
      <c r="BU1486" s="75"/>
      <c r="BV1486" s="74"/>
      <c r="BW1486" s="74"/>
      <c r="BX1486" s="465" t="s">
        <v>6230</v>
      </c>
      <c r="BY1486" s="112">
        <f t="shared" si="149"/>
        <v>1481</v>
      </c>
      <c r="BZ1486" s="65">
        <f t="shared" si="148"/>
        <v>0</v>
      </c>
      <c r="CA1486" s="359">
        <f t="shared" si="144"/>
        <v>20</v>
      </c>
      <c r="CB1486" s="359">
        <f t="shared" si="145"/>
        <v>2</v>
      </c>
      <c r="CC1486" s="359">
        <f t="shared" si="146"/>
        <v>2023</v>
      </c>
      <c r="CD1486" s="359" t="str">
        <f t="shared" si="147"/>
        <v xml:space="preserve">202202368001INCENDIO FORESTAL </v>
      </c>
    </row>
    <row r="1487" spans="1:82" s="121" customFormat="1" ht="102" customHeight="1">
      <c r="A1487" s="13"/>
      <c r="B1487" s="13"/>
      <c r="C1487" s="13"/>
      <c r="D1487" s="212">
        <v>44977</v>
      </c>
      <c r="E1487" s="210" t="s">
        <v>1325</v>
      </c>
      <c r="F1487" s="211" t="s">
        <v>1832</v>
      </c>
      <c r="G1487" s="130" t="s">
        <v>8680</v>
      </c>
      <c r="H1487" s="85" t="str">
        <f>VLOOKUP(E1487&amp;F1487,Divipola!$C$1:$F$1149,4,FALSE)</f>
        <v>70708</v>
      </c>
      <c r="I1487" s="77"/>
      <c r="J1487" s="181"/>
      <c r="K1487" s="306"/>
      <c r="L1487" s="309"/>
      <c r="M1487" s="309"/>
      <c r="N1487" s="316"/>
      <c r="O1487" s="316"/>
      <c r="P1487" s="316"/>
      <c r="Q1487" s="316"/>
      <c r="R1487" s="316"/>
      <c r="S1487" s="317"/>
      <c r="T1487" s="317"/>
      <c r="U1487" s="317"/>
      <c r="V1487" s="317"/>
      <c r="W1487" s="317"/>
      <c r="X1487" s="317"/>
      <c r="Y1487" s="310"/>
      <c r="Z1487" s="306">
        <v>10</v>
      </c>
      <c r="AA1487" s="311"/>
      <c r="AB1487" s="383"/>
      <c r="AC1487" s="73"/>
      <c r="AD1487" s="414"/>
      <c r="AE1487" s="393"/>
      <c r="AF1487" s="78"/>
      <c r="AG1487" s="414"/>
      <c r="AH1487" s="383"/>
      <c r="AI1487" s="453"/>
      <c r="AJ1487" s="453"/>
      <c r="AK1487" s="414"/>
      <c r="AL1487" s="383"/>
      <c r="AM1487" s="383"/>
      <c r="AN1487" s="523"/>
      <c r="AO1487" s="414"/>
      <c r="AP1487" s="548"/>
      <c r="AQ1487" s="414"/>
      <c r="AR1487" s="78"/>
      <c r="AS1487" s="78"/>
      <c r="AT1487" s="414"/>
      <c r="AU1487" s="548"/>
      <c r="AV1487" s="548"/>
      <c r="AW1487" s="414"/>
      <c r="AX1487" s="383"/>
      <c r="AY1487" s="548"/>
      <c r="AZ1487" s="414"/>
      <c r="BA1487" s="383">
        <v>44983</v>
      </c>
      <c r="BB1487" s="453">
        <v>600</v>
      </c>
      <c r="BC1487" s="449" t="s">
        <v>8208</v>
      </c>
      <c r="BD1487" s="456">
        <v>954000000</v>
      </c>
      <c r="BE1487" s="456"/>
      <c r="BF1487" s="456"/>
      <c r="BG1487" s="456"/>
      <c r="BH1487" s="456"/>
      <c r="BI1487" s="383"/>
      <c r="BJ1487" s="383"/>
      <c r="BK1487" s="78"/>
      <c r="BL1487" s="414"/>
      <c r="BM1487" s="383"/>
      <c r="BN1487" s="78"/>
      <c r="BO1487" s="414"/>
      <c r="BP1487" s="78"/>
      <c r="BQ1487" s="414"/>
      <c r="BR1487" s="383"/>
      <c r="BS1487" s="78"/>
      <c r="BT1487" s="83"/>
      <c r="BU1487" s="75"/>
      <c r="BV1487" s="74"/>
      <c r="BW1487" s="74"/>
      <c r="BX1487" s="462" t="s">
        <v>6231</v>
      </c>
      <c r="BY1487" s="112">
        <f t="shared" si="149"/>
        <v>1482</v>
      </c>
      <c r="BZ1487" s="65">
        <f t="shared" si="148"/>
        <v>954000000</v>
      </c>
      <c r="CA1487" s="359">
        <f t="shared" si="144"/>
        <v>20</v>
      </c>
      <c r="CB1487" s="359">
        <f t="shared" si="145"/>
        <v>2</v>
      </c>
      <c r="CC1487" s="359">
        <f t="shared" si="146"/>
        <v>2023</v>
      </c>
      <c r="CD1487" s="359" t="str">
        <f t="shared" si="147"/>
        <v xml:space="preserve">202202370708INCENDIO FORESTAL </v>
      </c>
    </row>
    <row r="1488" spans="1:82" s="121" customFormat="1" ht="63.75" customHeight="1">
      <c r="A1488" s="13"/>
      <c r="B1488" s="13"/>
      <c r="C1488" s="13"/>
      <c r="D1488" s="212">
        <v>44977</v>
      </c>
      <c r="E1488" s="210" t="s">
        <v>506</v>
      </c>
      <c r="F1488" s="211" t="s">
        <v>2037</v>
      </c>
      <c r="G1488" s="130" t="s">
        <v>8680</v>
      </c>
      <c r="H1488" s="85" t="str">
        <f>VLOOKUP(E1488&amp;F1488,Divipola!$C$1:$F$1149,4,FALSE)</f>
        <v>50590</v>
      </c>
      <c r="I1488" s="77"/>
      <c r="J1488" s="181"/>
      <c r="K1488" s="306"/>
      <c r="L1488" s="309"/>
      <c r="M1488" s="309"/>
      <c r="N1488" s="316"/>
      <c r="O1488" s="316"/>
      <c r="P1488" s="316"/>
      <c r="Q1488" s="316"/>
      <c r="R1488" s="316"/>
      <c r="S1488" s="317"/>
      <c r="T1488" s="317"/>
      <c r="U1488" s="317"/>
      <c r="V1488" s="317"/>
      <c r="W1488" s="317"/>
      <c r="X1488" s="317"/>
      <c r="Y1488" s="310"/>
      <c r="Z1488" s="306"/>
      <c r="AA1488" s="311"/>
      <c r="AB1488" s="383"/>
      <c r="AC1488" s="73"/>
      <c r="AD1488" s="414"/>
      <c r="AE1488" s="393"/>
      <c r="AF1488" s="78"/>
      <c r="AG1488" s="414"/>
      <c r="AH1488" s="383"/>
      <c r="AI1488" s="453"/>
      <c r="AJ1488" s="453"/>
      <c r="AK1488" s="414"/>
      <c r="AL1488" s="383"/>
      <c r="AM1488" s="383"/>
      <c r="AN1488" s="523"/>
      <c r="AO1488" s="414"/>
      <c r="AP1488" s="548"/>
      <c r="AQ1488" s="414"/>
      <c r="AR1488" s="78"/>
      <c r="AS1488" s="78"/>
      <c r="AT1488" s="414"/>
      <c r="AU1488" s="548"/>
      <c r="AV1488" s="548"/>
      <c r="AW1488" s="414"/>
      <c r="AX1488" s="383"/>
      <c r="AY1488" s="548"/>
      <c r="AZ1488" s="414"/>
      <c r="BA1488" s="383"/>
      <c r="BB1488" s="548"/>
      <c r="BC1488" s="78"/>
      <c r="BD1488" s="414"/>
      <c r="BE1488" s="414"/>
      <c r="BF1488" s="414"/>
      <c r="BG1488" s="414"/>
      <c r="BH1488" s="414"/>
      <c r="BI1488" s="383"/>
      <c r="BJ1488" s="383"/>
      <c r="BK1488" s="78"/>
      <c r="BL1488" s="414"/>
      <c r="BM1488" s="383"/>
      <c r="BN1488" s="78"/>
      <c r="BO1488" s="414"/>
      <c r="BP1488" s="78"/>
      <c r="BQ1488" s="414"/>
      <c r="BR1488" s="383"/>
      <c r="BS1488" s="78"/>
      <c r="BT1488" s="83"/>
      <c r="BU1488" s="75"/>
      <c r="BV1488" s="74"/>
      <c r="BW1488" s="74"/>
      <c r="BX1488" s="465" t="s">
        <v>6232</v>
      </c>
      <c r="BY1488" s="112">
        <f t="shared" si="149"/>
        <v>1483</v>
      </c>
      <c r="BZ1488" s="65">
        <f t="shared" si="148"/>
        <v>0</v>
      </c>
      <c r="CA1488" s="359">
        <f t="shared" si="144"/>
        <v>20</v>
      </c>
      <c r="CB1488" s="359">
        <f t="shared" si="145"/>
        <v>2</v>
      </c>
      <c r="CC1488" s="359">
        <f t="shared" si="146"/>
        <v>2023</v>
      </c>
      <c r="CD1488" s="359" t="str">
        <f t="shared" si="147"/>
        <v xml:space="preserve">202202350590INCENDIO FORESTAL </v>
      </c>
    </row>
    <row r="1489" spans="1:82" s="121" customFormat="1" ht="63.75" customHeight="1">
      <c r="A1489" s="13"/>
      <c r="B1489" s="13"/>
      <c r="C1489" s="13"/>
      <c r="D1489" s="212">
        <v>44977</v>
      </c>
      <c r="E1489" s="210" t="s">
        <v>1325</v>
      </c>
      <c r="F1489" s="211" t="s">
        <v>1825</v>
      </c>
      <c r="G1489" s="130" t="s">
        <v>8680</v>
      </c>
      <c r="H1489" s="85" t="str">
        <f>VLOOKUP(E1489&amp;F1489,Divipola!$C$1:$F$1149,4,FALSE)</f>
        <v>70670</v>
      </c>
      <c r="I1489" s="77"/>
      <c r="J1489" s="181"/>
      <c r="K1489" s="306"/>
      <c r="L1489" s="309"/>
      <c r="M1489" s="309"/>
      <c r="N1489" s="316"/>
      <c r="O1489" s="316"/>
      <c r="P1489" s="316"/>
      <c r="Q1489" s="316"/>
      <c r="R1489" s="316"/>
      <c r="S1489" s="317"/>
      <c r="T1489" s="317"/>
      <c r="U1489" s="317"/>
      <c r="V1489" s="317"/>
      <c r="W1489" s="317"/>
      <c r="X1489" s="317"/>
      <c r="Y1489" s="310"/>
      <c r="Z1489" s="306"/>
      <c r="AA1489" s="311"/>
      <c r="AB1489" s="383"/>
      <c r="AC1489" s="73"/>
      <c r="AD1489" s="414"/>
      <c r="AE1489" s="393"/>
      <c r="AF1489" s="78"/>
      <c r="AG1489" s="414"/>
      <c r="AH1489" s="383"/>
      <c r="AI1489" s="453"/>
      <c r="AJ1489" s="453"/>
      <c r="AK1489" s="414"/>
      <c r="AL1489" s="383"/>
      <c r="AM1489" s="383"/>
      <c r="AN1489" s="523"/>
      <c r="AO1489" s="414"/>
      <c r="AP1489" s="548"/>
      <c r="AQ1489" s="414"/>
      <c r="AR1489" s="78"/>
      <c r="AS1489" s="78"/>
      <c r="AT1489" s="414"/>
      <c r="AU1489" s="548"/>
      <c r="AV1489" s="548"/>
      <c r="AW1489" s="414"/>
      <c r="AX1489" s="383"/>
      <c r="AY1489" s="548"/>
      <c r="AZ1489" s="414"/>
      <c r="BA1489" s="383"/>
      <c r="BB1489" s="548"/>
      <c r="BC1489" s="78"/>
      <c r="BD1489" s="414"/>
      <c r="BE1489" s="414"/>
      <c r="BF1489" s="414"/>
      <c r="BG1489" s="414"/>
      <c r="BH1489" s="414"/>
      <c r="BI1489" s="383"/>
      <c r="BJ1489" s="383"/>
      <c r="BK1489" s="78"/>
      <c r="BL1489" s="414"/>
      <c r="BM1489" s="383"/>
      <c r="BN1489" s="78"/>
      <c r="BO1489" s="414"/>
      <c r="BP1489" s="78"/>
      <c r="BQ1489" s="414"/>
      <c r="BR1489" s="383"/>
      <c r="BS1489" s="78"/>
      <c r="BT1489" s="83"/>
      <c r="BU1489" s="75"/>
      <c r="BV1489" s="74"/>
      <c r="BW1489" s="74"/>
      <c r="BX1489" s="462" t="s">
        <v>6233</v>
      </c>
      <c r="BY1489" s="112">
        <f t="shared" si="149"/>
        <v>1484</v>
      </c>
      <c r="BZ1489" s="65">
        <f t="shared" si="148"/>
        <v>0</v>
      </c>
      <c r="CA1489" s="359">
        <f t="shared" si="144"/>
        <v>20</v>
      </c>
      <c r="CB1489" s="359">
        <f t="shared" si="145"/>
        <v>2</v>
      </c>
      <c r="CC1489" s="359">
        <f t="shared" si="146"/>
        <v>2023</v>
      </c>
      <c r="CD1489" s="359" t="str">
        <f t="shared" si="147"/>
        <v xml:space="preserve">202202370670INCENDIO FORESTAL </v>
      </c>
    </row>
    <row r="1490" spans="1:82" s="121" customFormat="1" ht="84.75" customHeight="1">
      <c r="A1490" s="13"/>
      <c r="B1490" s="13"/>
      <c r="C1490" s="13"/>
      <c r="D1490" s="212">
        <v>44977</v>
      </c>
      <c r="E1490" s="210" t="s">
        <v>1325</v>
      </c>
      <c r="F1490" s="211" t="s">
        <v>1325</v>
      </c>
      <c r="G1490" s="130" t="s">
        <v>8680</v>
      </c>
      <c r="H1490" s="85" t="str">
        <f>VLOOKUP(E1490&amp;F1490,Divipola!$C$1:$F$1149,4,FALSE)</f>
        <v>70771</v>
      </c>
      <c r="I1490" s="77"/>
      <c r="J1490" s="181"/>
      <c r="K1490" s="306"/>
      <c r="L1490" s="309"/>
      <c r="M1490" s="309"/>
      <c r="N1490" s="316"/>
      <c r="O1490" s="316"/>
      <c r="P1490" s="316"/>
      <c r="Q1490" s="316"/>
      <c r="R1490" s="316"/>
      <c r="S1490" s="317"/>
      <c r="T1490" s="317"/>
      <c r="U1490" s="317"/>
      <c r="V1490" s="317"/>
      <c r="W1490" s="317"/>
      <c r="X1490" s="317"/>
      <c r="Y1490" s="310"/>
      <c r="Z1490" s="306"/>
      <c r="AA1490" s="311"/>
      <c r="AB1490" s="383"/>
      <c r="AC1490" s="73"/>
      <c r="AD1490" s="414"/>
      <c r="AE1490" s="393"/>
      <c r="AF1490" s="78"/>
      <c r="AG1490" s="414"/>
      <c r="AH1490" s="383"/>
      <c r="AI1490" s="453"/>
      <c r="AJ1490" s="453"/>
      <c r="AK1490" s="414"/>
      <c r="AL1490" s="383"/>
      <c r="AM1490" s="383"/>
      <c r="AN1490" s="523"/>
      <c r="AO1490" s="414"/>
      <c r="AP1490" s="548"/>
      <c r="AQ1490" s="414"/>
      <c r="AR1490" s="78"/>
      <c r="AS1490" s="78"/>
      <c r="AT1490" s="414"/>
      <c r="AU1490" s="548"/>
      <c r="AV1490" s="548"/>
      <c r="AW1490" s="414"/>
      <c r="AX1490" s="383"/>
      <c r="AY1490" s="548"/>
      <c r="AZ1490" s="414"/>
      <c r="BA1490" s="383">
        <v>44935</v>
      </c>
      <c r="BB1490" s="523">
        <v>600</v>
      </c>
      <c r="BC1490" s="449" t="s">
        <v>8209</v>
      </c>
      <c r="BD1490" s="414">
        <v>972000000</v>
      </c>
      <c r="BE1490" s="414"/>
      <c r="BF1490" s="414"/>
      <c r="BG1490" s="414"/>
      <c r="BH1490" s="414"/>
      <c r="BI1490" s="383"/>
      <c r="BJ1490" s="383"/>
      <c r="BK1490" s="78"/>
      <c r="BL1490" s="414"/>
      <c r="BM1490" s="383"/>
      <c r="BN1490" s="78"/>
      <c r="BO1490" s="414"/>
      <c r="BP1490" s="78"/>
      <c r="BQ1490" s="414"/>
      <c r="BR1490" s="383"/>
      <c r="BS1490" s="78"/>
      <c r="BT1490" s="83"/>
      <c r="BU1490" s="75"/>
      <c r="BV1490" s="74"/>
      <c r="BW1490" s="74"/>
      <c r="BX1490" s="462" t="s">
        <v>6234</v>
      </c>
      <c r="BY1490" s="112">
        <f t="shared" si="149"/>
        <v>1485</v>
      </c>
      <c r="BZ1490" s="65">
        <f t="shared" si="148"/>
        <v>972000000</v>
      </c>
      <c r="CA1490" s="359">
        <f t="shared" si="144"/>
        <v>20</v>
      </c>
      <c r="CB1490" s="359">
        <f t="shared" si="145"/>
        <v>2</v>
      </c>
      <c r="CC1490" s="359">
        <f t="shared" si="146"/>
        <v>2023</v>
      </c>
      <c r="CD1490" s="359" t="str">
        <f t="shared" si="147"/>
        <v xml:space="preserve">202202370771INCENDIO FORESTAL </v>
      </c>
    </row>
    <row r="1491" spans="1:82" s="121" customFormat="1" ht="102" customHeight="1">
      <c r="A1491" s="13"/>
      <c r="B1491" s="13"/>
      <c r="C1491" s="13"/>
      <c r="D1491" s="212">
        <v>44977</v>
      </c>
      <c r="E1491" s="210" t="s">
        <v>1687</v>
      </c>
      <c r="F1491" s="211" t="s">
        <v>1688</v>
      </c>
      <c r="G1491" s="130" t="s">
        <v>8680</v>
      </c>
      <c r="H1491" s="85" t="str">
        <f>VLOOKUP(E1491&amp;F1491,Divipola!$C$1:$F$1149,4,FALSE)</f>
        <v>95001</v>
      </c>
      <c r="I1491" s="77"/>
      <c r="J1491" s="181"/>
      <c r="K1491" s="306"/>
      <c r="L1491" s="309"/>
      <c r="M1491" s="309"/>
      <c r="N1491" s="316"/>
      <c r="O1491" s="316"/>
      <c r="P1491" s="316"/>
      <c r="Q1491" s="316"/>
      <c r="R1491" s="316"/>
      <c r="S1491" s="317"/>
      <c r="T1491" s="317"/>
      <c r="U1491" s="317"/>
      <c r="V1491" s="317"/>
      <c r="W1491" s="317"/>
      <c r="X1491" s="317"/>
      <c r="Y1491" s="310"/>
      <c r="Z1491" s="306"/>
      <c r="AA1491" s="311"/>
      <c r="AB1491" s="383"/>
      <c r="AC1491" s="73"/>
      <c r="AD1491" s="414"/>
      <c r="AE1491" s="393"/>
      <c r="AF1491" s="78"/>
      <c r="AG1491" s="414"/>
      <c r="AH1491" s="383"/>
      <c r="AI1491" s="453"/>
      <c r="AJ1491" s="453"/>
      <c r="AK1491" s="414"/>
      <c r="AL1491" s="383"/>
      <c r="AM1491" s="383"/>
      <c r="AN1491" s="523"/>
      <c r="AO1491" s="414"/>
      <c r="AP1491" s="548"/>
      <c r="AQ1491" s="414"/>
      <c r="AR1491" s="78"/>
      <c r="AS1491" s="78"/>
      <c r="AT1491" s="414"/>
      <c r="AU1491" s="548"/>
      <c r="AV1491" s="548"/>
      <c r="AW1491" s="414"/>
      <c r="AX1491" s="383"/>
      <c r="AY1491" s="548"/>
      <c r="AZ1491" s="414"/>
      <c r="BA1491" s="383"/>
      <c r="BB1491" s="548"/>
      <c r="BC1491" s="78"/>
      <c r="BD1491" s="414"/>
      <c r="BE1491" s="414"/>
      <c r="BF1491" s="414"/>
      <c r="BG1491" s="414"/>
      <c r="BH1491" s="414"/>
      <c r="BI1491" s="383"/>
      <c r="BJ1491" s="383"/>
      <c r="BK1491" s="78"/>
      <c r="BL1491" s="414"/>
      <c r="BM1491" s="383"/>
      <c r="BN1491" s="78"/>
      <c r="BO1491" s="414"/>
      <c r="BP1491" s="78"/>
      <c r="BQ1491" s="414"/>
      <c r="BR1491" s="383"/>
      <c r="BS1491" s="78"/>
      <c r="BT1491" s="83"/>
      <c r="BU1491" s="75"/>
      <c r="BV1491" s="74"/>
      <c r="BW1491" s="74"/>
      <c r="BX1491" s="462" t="s">
        <v>6235</v>
      </c>
      <c r="BY1491" s="112">
        <f t="shared" si="149"/>
        <v>1486</v>
      </c>
      <c r="BZ1491" s="65">
        <f t="shared" si="148"/>
        <v>0</v>
      </c>
      <c r="CA1491" s="359">
        <f t="shared" si="144"/>
        <v>20</v>
      </c>
      <c r="CB1491" s="359">
        <f t="shared" si="145"/>
        <v>2</v>
      </c>
      <c r="CC1491" s="359">
        <f t="shared" si="146"/>
        <v>2023</v>
      </c>
      <c r="CD1491" s="359" t="str">
        <f t="shared" si="147"/>
        <v xml:space="preserve">202202395001INCENDIO FORESTAL </v>
      </c>
    </row>
    <row r="1492" spans="1:82" s="121" customFormat="1" ht="89.25" customHeight="1">
      <c r="A1492" s="13"/>
      <c r="B1492" s="13"/>
      <c r="C1492" s="13"/>
      <c r="D1492" s="212">
        <v>44977</v>
      </c>
      <c r="E1492" s="210" t="s">
        <v>1687</v>
      </c>
      <c r="F1492" s="211" t="s">
        <v>1688</v>
      </c>
      <c r="G1492" s="130" t="s">
        <v>8680</v>
      </c>
      <c r="H1492" s="85" t="str">
        <f>VLOOKUP(E1492&amp;F1492,Divipola!$C$1:$F$1149,4,FALSE)</f>
        <v>95001</v>
      </c>
      <c r="I1492" s="77"/>
      <c r="J1492" s="181"/>
      <c r="K1492" s="306"/>
      <c r="L1492" s="309"/>
      <c r="M1492" s="309"/>
      <c r="N1492" s="316"/>
      <c r="O1492" s="316"/>
      <c r="P1492" s="316"/>
      <c r="Q1492" s="316"/>
      <c r="R1492" s="316"/>
      <c r="S1492" s="317"/>
      <c r="T1492" s="317"/>
      <c r="U1492" s="317"/>
      <c r="V1492" s="317"/>
      <c r="W1492" s="317"/>
      <c r="X1492" s="317"/>
      <c r="Y1492" s="310"/>
      <c r="Z1492" s="306"/>
      <c r="AA1492" s="311"/>
      <c r="AB1492" s="383"/>
      <c r="AC1492" s="73"/>
      <c r="AD1492" s="414"/>
      <c r="AE1492" s="393"/>
      <c r="AF1492" s="78"/>
      <c r="AG1492" s="414"/>
      <c r="AH1492" s="383"/>
      <c r="AI1492" s="453"/>
      <c r="AJ1492" s="453"/>
      <c r="AK1492" s="414"/>
      <c r="AL1492" s="383"/>
      <c r="AM1492" s="383"/>
      <c r="AN1492" s="523"/>
      <c r="AO1492" s="414"/>
      <c r="AP1492" s="548"/>
      <c r="AQ1492" s="414"/>
      <c r="AR1492" s="78"/>
      <c r="AS1492" s="78"/>
      <c r="AT1492" s="414"/>
      <c r="AU1492" s="548"/>
      <c r="AV1492" s="548"/>
      <c r="AW1492" s="414"/>
      <c r="AX1492" s="383"/>
      <c r="AY1492" s="548"/>
      <c r="AZ1492" s="414"/>
      <c r="BA1492" s="383"/>
      <c r="BB1492" s="548"/>
      <c r="BC1492" s="78"/>
      <c r="BD1492" s="414"/>
      <c r="BE1492" s="414"/>
      <c r="BF1492" s="414"/>
      <c r="BG1492" s="414"/>
      <c r="BH1492" s="414"/>
      <c r="BI1492" s="383"/>
      <c r="BJ1492" s="383"/>
      <c r="BK1492" s="78"/>
      <c r="BL1492" s="414"/>
      <c r="BM1492" s="383"/>
      <c r="BN1492" s="78"/>
      <c r="BO1492" s="414"/>
      <c r="BP1492" s="78"/>
      <c r="BQ1492" s="414"/>
      <c r="BR1492" s="383"/>
      <c r="BS1492" s="78"/>
      <c r="BT1492" s="83"/>
      <c r="BU1492" s="75"/>
      <c r="BV1492" s="74"/>
      <c r="BW1492" s="74"/>
      <c r="BX1492" s="465" t="s">
        <v>6236</v>
      </c>
      <c r="BY1492" s="112">
        <f t="shared" si="149"/>
        <v>1487</v>
      </c>
      <c r="BZ1492" s="65">
        <f t="shared" si="148"/>
        <v>0</v>
      </c>
      <c r="CA1492" s="359">
        <f t="shared" si="144"/>
        <v>20</v>
      </c>
      <c r="CB1492" s="359">
        <f t="shared" si="145"/>
        <v>2</v>
      </c>
      <c r="CC1492" s="359">
        <f t="shared" si="146"/>
        <v>2023</v>
      </c>
      <c r="CD1492" s="359" t="str">
        <f t="shared" si="147"/>
        <v xml:space="preserve">202202395001INCENDIO FORESTAL </v>
      </c>
    </row>
    <row r="1493" spans="1:82" s="121" customFormat="1" ht="242.25" customHeight="1">
      <c r="A1493" s="13"/>
      <c r="B1493" s="13"/>
      <c r="C1493" s="13"/>
      <c r="D1493" s="212">
        <v>44977</v>
      </c>
      <c r="E1493" s="210" t="s">
        <v>2835</v>
      </c>
      <c r="F1493" s="211" t="s">
        <v>1283</v>
      </c>
      <c r="G1493" s="130" t="s">
        <v>8680</v>
      </c>
      <c r="H1493" s="85" t="str">
        <f>VLOOKUP(E1493&amp;F1493,Divipola!$C$1:$F$1149,4,FALSE)</f>
        <v>47980</v>
      </c>
      <c r="I1493" s="77"/>
      <c r="J1493" s="181"/>
      <c r="K1493" s="306"/>
      <c r="L1493" s="309"/>
      <c r="M1493" s="309"/>
      <c r="N1493" s="316"/>
      <c r="O1493" s="316"/>
      <c r="P1493" s="316"/>
      <c r="Q1493" s="316"/>
      <c r="R1493" s="316"/>
      <c r="S1493" s="317"/>
      <c r="T1493" s="317"/>
      <c r="U1493" s="317"/>
      <c r="V1493" s="317"/>
      <c r="W1493" s="317"/>
      <c r="X1493" s="317"/>
      <c r="Y1493" s="310"/>
      <c r="Z1493" s="306">
        <v>6</v>
      </c>
      <c r="AA1493" s="311"/>
      <c r="AB1493" s="383"/>
      <c r="AC1493" s="73"/>
      <c r="AD1493" s="414"/>
      <c r="AE1493" s="393"/>
      <c r="AF1493" s="78"/>
      <c r="AG1493" s="414"/>
      <c r="AH1493" s="383"/>
      <c r="AI1493" s="453"/>
      <c r="AJ1493" s="453"/>
      <c r="AK1493" s="414"/>
      <c r="AL1493" s="383"/>
      <c r="AM1493" s="383"/>
      <c r="AN1493" s="523"/>
      <c r="AO1493" s="414"/>
      <c r="AP1493" s="548"/>
      <c r="AQ1493" s="414"/>
      <c r="AR1493" s="78"/>
      <c r="AS1493" s="78"/>
      <c r="AT1493" s="414"/>
      <c r="AU1493" s="548"/>
      <c r="AV1493" s="548"/>
      <c r="AW1493" s="414"/>
      <c r="AX1493" s="383"/>
      <c r="AY1493" s="548"/>
      <c r="AZ1493" s="414"/>
      <c r="BA1493" s="383"/>
      <c r="BB1493" s="548"/>
      <c r="BC1493" s="78"/>
      <c r="BD1493" s="414"/>
      <c r="BE1493" s="414"/>
      <c r="BF1493" s="414"/>
      <c r="BG1493" s="414"/>
      <c r="BH1493" s="414"/>
      <c r="BI1493" s="383"/>
      <c r="BJ1493" s="383"/>
      <c r="BK1493" s="78"/>
      <c r="BL1493" s="414"/>
      <c r="BM1493" s="383"/>
      <c r="BN1493" s="78"/>
      <c r="BO1493" s="414"/>
      <c r="BP1493" s="78"/>
      <c r="BQ1493" s="414"/>
      <c r="BR1493" s="383"/>
      <c r="BS1493" s="78"/>
      <c r="BT1493" s="83"/>
      <c r="BU1493" s="75"/>
      <c r="BV1493" s="74"/>
      <c r="BW1493" s="74"/>
      <c r="BX1493" s="462" t="s">
        <v>6237</v>
      </c>
      <c r="BY1493" s="112">
        <f t="shared" si="149"/>
        <v>1488</v>
      </c>
      <c r="BZ1493" s="65">
        <f t="shared" si="148"/>
        <v>0</v>
      </c>
      <c r="CA1493" s="359">
        <f t="shared" si="144"/>
        <v>20</v>
      </c>
      <c r="CB1493" s="359">
        <f t="shared" si="145"/>
        <v>2</v>
      </c>
      <c r="CC1493" s="359">
        <f t="shared" si="146"/>
        <v>2023</v>
      </c>
      <c r="CD1493" s="359" t="str">
        <f t="shared" si="147"/>
        <v xml:space="preserve">202202347980INCENDIO FORESTAL </v>
      </c>
    </row>
    <row r="1494" spans="1:82" s="121" customFormat="1" ht="127.5" customHeight="1">
      <c r="A1494" s="13"/>
      <c r="B1494" s="13"/>
      <c r="C1494" s="13"/>
      <c r="D1494" s="212">
        <v>44977</v>
      </c>
      <c r="E1494" s="210" t="s">
        <v>1687</v>
      </c>
      <c r="F1494" s="211" t="s">
        <v>566</v>
      </c>
      <c r="G1494" s="130" t="s">
        <v>8680</v>
      </c>
      <c r="H1494" s="85" t="str">
        <f>VLOOKUP(E1494&amp;F1494,Divipola!$C$1:$F$1149,4,FALSE)</f>
        <v>95200</v>
      </c>
      <c r="I1494" s="77"/>
      <c r="J1494" s="181"/>
      <c r="K1494" s="306"/>
      <c r="L1494" s="309"/>
      <c r="M1494" s="309"/>
      <c r="N1494" s="316"/>
      <c r="O1494" s="316"/>
      <c r="P1494" s="316"/>
      <c r="Q1494" s="316"/>
      <c r="R1494" s="316"/>
      <c r="S1494" s="317"/>
      <c r="T1494" s="317"/>
      <c r="U1494" s="317"/>
      <c r="V1494" s="317"/>
      <c r="W1494" s="317"/>
      <c r="X1494" s="317"/>
      <c r="Y1494" s="310"/>
      <c r="Z1494" s="306"/>
      <c r="AA1494" s="311"/>
      <c r="AB1494" s="383"/>
      <c r="AC1494" s="73"/>
      <c r="AD1494" s="414"/>
      <c r="AE1494" s="393"/>
      <c r="AF1494" s="78"/>
      <c r="AG1494" s="414"/>
      <c r="AH1494" s="383"/>
      <c r="AI1494" s="453"/>
      <c r="AJ1494" s="453"/>
      <c r="AK1494" s="414"/>
      <c r="AL1494" s="383"/>
      <c r="AM1494" s="383"/>
      <c r="AN1494" s="523"/>
      <c r="AO1494" s="414"/>
      <c r="AP1494" s="548"/>
      <c r="AQ1494" s="414"/>
      <c r="AR1494" s="78"/>
      <c r="AS1494" s="78"/>
      <c r="AT1494" s="414"/>
      <c r="AU1494" s="548"/>
      <c r="AV1494" s="548"/>
      <c r="AW1494" s="414"/>
      <c r="AX1494" s="383"/>
      <c r="AY1494" s="548"/>
      <c r="AZ1494" s="414"/>
      <c r="BA1494" s="383"/>
      <c r="BB1494" s="548"/>
      <c r="BC1494" s="78"/>
      <c r="BD1494" s="414"/>
      <c r="BE1494" s="414"/>
      <c r="BF1494" s="414"/>
      <c r="BG1494" s="414"/>
      <c r="BH1494" s="414"/>
      <c r="BI1494" s="383"/>
      <c r="BJ1494" s="383"/>
      <c r="BK1494" s="78"/>
      <c r="BL1494" s="414"/>
      <c r="BM1494" s="383"/>
      <c r="BN1494" s="78"/>
      <c r="BO1494" s="414"/>
      <c r="BP1494" s="78"/>
      <c r="BQ1494" s="414"/>
      <c r="BR1494" s="383"/>
      <c r="BS1494" s="78"/>
      <c r="BT1494" s="83"/>
      <c r="BU1494" s="75"/>
      <c r="BV1494" s="74"/>
      <c r="BW1494" s="74"/>
      <c r="BX1494" s="462" t="s">
        <v>6238</v>
      </c>
      <c r="BY1494" s="112">
        <f t="shared" si="149"/>
        <v>1489</v>
      </c>
      <c r="BZ1494" s="65">
        <f t="shared" si="148"/>
        <v>0</v>
      </c>
      <c r="CA1494" s="359">
        <f t="shared" si="144"/>
        <v>20</v>
      </c>
      <c r="CB1494" s="359">
        <f t="shared" si="145"/>
        <v>2</v>
      </c>
      <c r="CC1494" s="359">
        <f t="shared" si="146"/>
        <v>2023</v>
      </c>
      <c r="CD1494" s="359" t="str">
        <f t="shared" si="147"/>
        <v xml:space="preserve">202202395200INCENDIO FORESTAL </v>
      </c>
    </row>
    <row r="1495" spans="1:82" s="121" customFormat="1" ht="114.75" customHeight="1">
      <c r="A1495" s="13"/>
      <c r="B1495" s="13"/>
      <c r="C1495" s="13"/>
      <c r="D1495" s="212">
        <v>44977</v>
      </c>
      <c r="E1495" s="210" t="s">
        <v>506</v>
      </c>
      <c r="F1495" s="211" t="s">
        <v>100</v>
      </c>
      <c r="G1495" s="130" t="s">
        <v>8680</v>
      </c>
      <c r="H1495" s="85" t="str">
        <f>VLOOKUP(E1495&amp;F1495,Divipola!$C$1:$F$1149,4,FALSE)</f>
        <v>50573</v>
      </c>
      <c r="I1495" s="77"/>
      <c r="J1495" s="181"/>
      <c r="K1495" s="306"/>
      <c r="L1495" s="309"/>
      <c r="M1495" s="309"/>
      <c r="N1495" s="316"/>
      <c r="O1495" s="316"/>
      <c r="P1495" s="316"/>
      <c r="Q1495" s="316"/>
      <c r="R1495" s="316"/>
      <c r="S1495" s="317"/>
      <c r="T1495" s="317"/>
      <c r="U1495" s="317"/>
      <c r="V1495" s="317"/>
      <c r="W1495" s="317"/>
      <c r="X1495" s="317"/>
      <c r="Y1495" s="310"/>
      <c r="Z1495" s="306">
        <v>140</v>
      </c>
      <c r="AA1495" s="311"/>
      <c r="AB1495" s="383"/>
      <c r="AC1495" s="73"/>
      <c r="AD1495" s="414"/>
      <c r="AE1495" s="393"/>
      <c r="AF1495" s="78"/>
      <c r="AG1495" s="414"/>
      <c r="AH1495" s="383"/>
      <c r="AI1495" s="453"/>
      <c r="AJ1495" s="453"/>
      <c r="AK1495" s="414"/>
      <c r="AL1495" s="383"/>
      <c r="AM1495" s="383"/>
      <c r="AN1495" s="523"/>
      <c r="AO1495" s="414"/>
      <c r="AP1495" s="548"/>
      <c r="AQ1495" s="414"/>
      <c r="AR1495" s="78"/>
      <c r="AS1495" s="78"/>
      <c r="AT1495" s="414"/>
      <c r="AU1495" s="548"/>
      <c r="AV1495" s="548"/>
      <c r="AW1495" s="414"/>
      <c r="AX1495" s="383"/>
      <c r="AY1495" s="548"/>
      <c r="AZ1495" s="414"/>
      <c r="BA1495" s="383"/>
      <c r="BB1495" s="548"/>
      <c r="BC1495" s="78"/>
      <c r="BD1495" s="414"/>
      <c r="BE1495" s="414"/>
      <c r="BF1495" s="414"/>
      <c r="BG1495" s="414"/>
      <c r="BH1495" s="414"/>
      <c r="BI1495" s="383"/>
      <c r="BJ1495" s="383"/>
      <c r="BK1495" s="78"/>
      <c r="BL1495" s="414"/>
      <c r="BM1495" s="383"/>
      <c r="BN1495" s="78"/>
      <c r="BO1495" s="414"/>
      <c r="BP1495" s="78"/>
      <c r="BQ1495" s="414"/>
      <c r="BR1495" s="383"/>
      <c r="BS1495" s="78"/>
      <c r="BT1495" s="83"/>
      <c r="BU1495" s="75"/>
      <c r="BV1495" s="74"/>
      <c r="BW1495" s="74"/>
      <c r="BX1495" s="462" t="s">
        <v>6239</v>
      </c>
      <c r="BY1495" s="112">
        <f t="shared" si="149"/>
        <v>1490</v>
      </c>
      <c r="BZ1495" s="65">
        <f t="shared" si="148"/>
        <v>0</v>
      </c>
      <c r="CA1495" s="359">
        <f t="shared" si="144"/>
        <v>20</v>
      </c>
      <c r="CB1495" s="359">
        <f t="shared" si="145"/>
        <v>2</v>
      </c>
      <c r="CC1495" s="359">
        <f t="shared" si="146"/>
        <v>2023</v>
      </c>
      <c r="CD1495" s="359" t="str">
        <f t="shared" si="147"/>
        <v xml:space="preserve">202202350573INCENDIO FORESTAL </v>
      </c>
    </row>
    <row r="1496" spans="1:82" s="121" customFormat="1" ht="48" customHeight="1">
      <c r="A1496" s="13"/>
      <c r="B1496" s="13"/>
      <c r="C1496" s="13"/>
      <c r="D1496" s="212">
        <v>44978</v>
      </c>
      <c r="E1496" s="210" t="s">
        <v>2829</v>
      </c>
      <c r="F1496" s="211" t="s">
        <v>2573</v>
      </c>
      <c r="G1496" s="130" t="s">
        <v>8680</v>
      </c>
      <c r="H1496" s="85" t="str">
        <f>VLOOKUP(E1496&amp;F1496,Divipola!$C$1:$F$1149,4,FALSE)</f>
        <v>05809</v>
      </c>
      <c r="I1496" s="77"/>
      <c r="J1496" s="181"/>
      <c r="K1496" s="108"/>
      <c r="L1496" s="108"/>
      <c r="M1496" s="108"/>
      <c r="N1496" s="108"/>
      <c r="O1496" s="108"/>
      <c r="P1496" s="108"/>
      <c r="Q1496" s="108"/>
      <c r="R1496" s="108"/>
      <c r="S1496" s="108"/>
      <c r="T1496" s="108"/>
      <c r="U1496" s="108"/>
      <c r="V1496" s="108"/>
      <c r="W1496" s="108"/>
      <c r="X1496" s="108"/>
      <c r="Y1496" s="108"/>
      <c r="Z1496" s="109">
        <v>2</v>
      </c>
      <c r="AA1496" s="113"/>
      <c r="AB1496" s="383"/>
      <c r="AC1496" s="73"/>
      <c r="AD1496" s="414"/>
      <c r="AE1496" s="393"/>
      <c r="AF1496" s="78"/>
      <c r="AG1496" s="414"/>
      <c r="AH1496" s="383"/>
      <c r="AI1496" s="453"/>
      <c r="AJ1496" s="453"/>
      <c r="AK1496" s="414"/>
      <c r="AL1496" s="383"/>
      <c r="AM1496" s="383"/>
      <c r="AN1496" s="523"/>
      <c r="AO1496" s="414"/>
      <c r="AP1496" s="548"/>
      <c r="AQ1496" s="414"/>
      <c r="AR1496" s="78"/>
      <c r="AS1496" s="78"/>
      <c r="AT1496" s="414"/>
      <c r="AU1496" s="548"/>
      <c r="AV1496" s="548"/>
      <c r="AW1496" s="414"/>
      <c r="AX1496" s="383"/>
      <c r="AY1496" s="548"/>
      <c r="AZ1496" s="414"/>
      <c r="BA1496" s="383"/>
      <c r="BB1496" s="548"/>
      <c r="BC1496" s="78"/>
      <c r="BD1496" s="414"/>
      <c r="BE1496" s="414"/>
      <c r="BF1496" s="414"/>
      <c r="BG1496" s="414"/>
      <c r="BH1496" s="414"/>
      <c r="BI1496" s="383"/>
      <c r="BJ1496" s="383"/>
      <c r="BK1496" s="78"/>
      <c r="BL1496" s="414"/>
      <c r="BM1496" s="383"/>
      <c r="BN1496" s="78"/>
      <c r="BO1496" s="414"/>
      <c r="BP1496" s="78"/>
      <c r="BQ1496" s="414"/>
      <c r="BR1496" s="383"/>
      <c r="BS1496" s="78"/>
      <c r="BT1496" s="83"/>
      <c r="BU1496" s="75"/>
      <c r="BV1496" s="74"/>
      <c r="BW1496" s="74"/>
      <c r="BX1496" s="98" t="s">
        <v>3545</v>
      </c>
      <c r="BY1496" s="112">
        <f t="shared" si="149"/>
        <v>1491</v>
      </c>
      <c r="BZ1496" s="65">
        <f t="shared" si="148"/>
        <v>0</v>
      </c>
      <c r="CA1496" s="359">
        <f t="shared" si="144"/>
        <v>21</v>
      </c>
      <c r="CB1496" s="359">
        <f t="shared" si="145"/>
        <v>2</v>
      </c>
      <c r="CC1496" s="359">
        <f t="shared" si="146"/>
        <v>2023</v>
      </c>
      <c r="CD1496" s="359" t="str">
        <f t="shared" si="147"/>
        <v xml:space="preserve">212202305809INCENDIO FORESTAL </v>
      </c>
    </row>
    <row r="1497" spans="1:82" s="121" customFormat="1" ht="60" customHeight="1">
      <c r="A1497" s="13"/>
      <c r="B1497" s="13"/>
      <c r="C1497" s="13"/>
      <c r="D1497" s="212">
        <v>44978</v>
      </c>
      <c r="E1497" s="210" t="s">
        <v>2832</v>
      </c>
      <c r="F1497" s="211" t="s">
        <v>2723</v>
      </c>
      <c r="G1497" s="111" t="s">
        <v>2827</v>
      </c>
      <c r="H1497" s="85" t="str">
        <f>VLOOKUP(E1497&amp;F1497,Divipola!$C$1:$F$1149,4,FALSE)</f>
        <v>76100</v>
      </c>
      <c r="I1497" s="77"/>
      <c r="J1497" s="181"/>
      <c r="K1497" s="108"/>
      <c r="L1497" s="108"/>
      <c r="M1497" s="108"/>
      <c r="N1497" s="108"/>
      <c r="O1497" s="108"/>
      <c r="P1497" s="108"/>
      <c r="Q1497" s="108"/>
      <c r="R1497" s="108"/>
      <c r="S1497" s="108"/>
      <c r="T1497" s="108"/>
      <c r="U1497" s="108"/>
      <c r="V1497" s="108"/>
      <c r="W1497" s="108"/>
      <c r="X1497" s="108"/>
      <c r="Y1497" s="108"/>
      <c r="Z1497" s="109"/>
      <c r="AA1497" s="113"/>
      <c r="AB1497" s="383"/>
      <c r="AC1497" s="73"/>
      <c r="AD1497" s="414"/>
      <c r="AE1497" s="393"/>
      <c r="AF1497" s="78"/>
      <c r="AG1497" s="414"/>
      <c r="AH1497" s="383"/>
      <c r="AI1497" s="453"/>
      <c r="AJ1497" s="453"/>
      <c r="AK1497" s="414"/>
      <c r="AL1497" s="383"/>
      <c r="AM1497" s="383"/>
      <c r="AN1497" s="523"/>
      <c r="AO1497" s="414"/>
      <c r="AP1497" s="548"/>
      <c r="AQ1497" s="414"/>
      <c r="AR1497" s="78"/>
      <c r="AS1497" s="78"/>
      <c r="AT1497" s="414"/>
      <c r="AU1497" s="548"/>
      <c r="AV1497" s="548"/>
      <c r="AW1497" s="414"/>
      <c r="AX1497" s="383"/>
      <c r="AY1497" s="548"/>
      <c r="AZ1497" s="414"/>
      <c r="BA1497" s="383"/>
      <c r="BB1497" s="548"/>
      <c r="BC1497" s="78"/>
      <c r="BD1497" s="414"/>
      <c r="BE1497" s="414"/>
      <c r="BF1497" s="414"/>
      <c r="BG1497" s="414"/>
      <c r="BH1497" s="414"/>
      <c r="BI1497" s="383"/>
      <c r="BJ1497" s="383"/>
      <c r="BK1497" s="78"/>
      <c r="BL1497" s="414"/>
      <c r="BM1497" s="383"/>
      <c r="BN1497" s="78"/>
      <c r="BO1497" s="414"/>
      <c r="BP1497" s="78"/>
      <c r="BQ1497" s="414"/>
      <c r="BR1497" s="383"/>
      <c r="BS1497" s="78"/>
      <c r="BT1497" s="83"/>
      <c r="BU1497" s="75"/>
      <c r="BV1497" s="74"/>
      <c r="BW1497" s="74"/>
      <c r="BX1497" s="98" t="s">
        <v>3547</v>
      </c>
      <c r="BY1497" s="112">
        <f t="shared" si="149"/>
        <v>1492</v>
      </c>
      <c r="BZ1497" s="65">
        <f t="shared" si="148"/>
        <v>0</v>
      </c>
      <c r="CA1497" s="359">
        <f t="shared" si="144"/>
        <v>21</v>
      </c>
      <c r="CB1497" s="359">
        <f t="shared" si="145"/>
        <v>2</v>
      </c>
      <c r="CC1497" s="359">
        <f t="shared" si="146"/>
        <v>2023</v>
      </c>
      <c r="CD1497" s="359" t="str">
        <f t="shared" si="147"/>
        <v>212202376100MOVIMIENTO EN MASA</v>
      </c>
    </row>
    <row r="1498" spans="1:82" s="121" customFormat="1" ht="60" customHeight="1">
      <c r="A1498" s="13"/>
      <c r="B1498" s="13"/>
      <c r="C1498" s="13"/>
      <c r="D1498" s="212">
        <v>44978</v>
      </c>
      <c r="E1498" s="210" t="s">
        <v>2718</v>
      </c>
      <c r="F1498" s="211" t="s">
        <v>2744</v>
      </c>
      <c r="G1498" s="111" t="s">
        <v>2827</v>
      </c>
      <c r="H1498" s="85" t="str">
        <f>VLOOKUP(E1498&amp;F1498,Divipola!$C$1:$F$1149,4,FALSE)</f>
        <v>25120</v>
      </c>
      <c r="I1498" s="77"/>
      <c r="J1498" s="181"/>
      <c r="K1498" s="108"/>
      <c r="L1498" s="108"/>
      <c r="M1498" s="108"/>
      <c r="N1498" s="108"/>
      <c r="O1498" s="108"/>
      <c r="P1498" s="108"/>
      <c r="Q1498" s="108"/>
      <c r="R1498" s="108">
        <v>1</v>
      </c>
      <c r="S1498" s="108"/>
      <c r="T1498" s="108"/>
      <c r="U1498" s="108"/>
      <c r="V1498" s="108"/>
      <c r="W1498" s="108"/>
      <c r="X1498" s="108"/>
      <c r="Y1498" s="108"/>
      <c r="Z1498" s="109"/>
      <c r="AA1498" s="113"/>
      <c r="AB1498" s="383"/>
      <c r="AC1498" s="73"/>
      <c r="AD1498" s="414"/>
      <c r="AE1498" s="393"/>
      <c r="AF1498" s="78"/>
      <c r="AG1498" s="414"/>
      <c r="AH1498" s="383"/>
      <c r="AI1498" s="453"/>
      <c r="AJ1498" s="453"/>
      <c r="AK1498" s="414"/>
      <c r="AL1498" s="383"/>
      <c r="AM1498" s="383"/>
      <c r="AN1498" s="523"/>
      <c r="AO1498" s="414"/>
      <c r="AP1498" s="548"/>
      <c r="AQ1498" s="414"/>
      <c r="AR1498" s="78"/>
      <c r="AS1498" s="78"/>
      <c r="AT1498" s="414"/>
      <c r="AU1498" s="548"/>
      <c r="AV1498" s="548"/>
      <c r="AW1498" s="414"/>
      <c r="AX1498" s="383"/>
      <c r="AY1498" s="548"/>
      <c r="AZ1498" s="414"/>
      <c r="BA1498" s="383"/>
      <c r="BB1498" s="548"/>
      <c r="BC1498" s="78"/>
      <c r="BD1498" s="414"/>
      <c r="BE1498" s="414"/>
      <c r="BF1498" s="414"/>
      <c r="BG1498" s="414"/>
      <c r="BH1498" s="414"/>
      <c r="BI1498" s="383"/>
      <c r="BJ1498" s="383"/>
      <c r="BK1498" s="78"/>
      <c r="BL1498" s="414"/>
      <c r="BM1498" s="383"/>
      <c r="BN1498" s="78"/>
      <c r="BO1498" s="414"/>
      <c r="BP1498" s="78"/>
      <c r="BQ1498" s="414"/>
      <c r="BR1498" s="383"/>
      <c r="BS1498" s="78"/>
      <c r="BT1498" s="83"/>
      <c r="BU1498" s="75"/>
      <c r="BV1498" s="74"/>
      <c r="BW1498" s="74"/>
      <c r="BX1498" s="98" t="s">
        <v>3549</v>
      </c>
      <c r="BY1498" s="112">
        <f t="shared" si="149"/>
        <v>1493</v>
      </c>
      <c r="BZ1498" s="65">
        <f t="shared" si="148"/>
        <v>0</v>
      </c>
      <c r="CA1498" s="359">
        <f t="shared" ref="CA1498:CA1561" si="150">DAY(D1498)</f>
        <v>21</v>
      </c>
      <c r="CB1498" s="359">
        <f t="shared" ref="CB1498:CB1561" si="151">MONTH(D1498)</f>
        <v>2</v>
      </c>
      <c r="CC1498" s="359">
        <f t="shared" ref="CC1498:CC1561" si="152">YEAR(D1498)</f>
        <v>2023</v>
      </c>
      <c r="CD1498" s="359" t="str">
        <f t="shared" ref="CD1498:CD1561" si="153">CONCATENATE(CA1498,CB1498,CC1498,H1498,G1498)</f>
        <v>212202325120MOVIMIENTO EN MASA</v>
      </c>
    </row>
    <row r="1499" spans="1:82" s="121" customFormat="1" ht="60" customHeight="1">
      <c r="A1499" s="13"/>
      <c r="B1499" s="13"/>
      <c r="C1499" s="13"/>
      <c r="D1499" s="212">
        <v>44978</v>
      </c>
      <c r="E1499" s="210" t="s">
        <v>2718</v>
      </c>
      <c r="F1499" s="211" t="s">
        <v>1052</v>
      </c>
      <c r="G1499" s="130" t="s">
        <v>8680</v>
      </c>
      <c r="H1499" s="85" t="str">
        <f>VLOOKUP(E1499&amp;F1499,Divipola!$C$1:$F$1149,4,FALSE)</f>
        <v>25279</v>
      </c>
      <c r="I1499" s="77"/>
      <c r="J1499" s="181"/>
      <c r="K1499" s="108"/>
      <c r="L1499" s="108"/>
      <c r="M1499" s="108"/>
      <c r="N1499" s="108"/>
      <c r="O1499" s="108"/>
      <c r="P1499" s="108"/>
      <c r="Q1499" s="108"/>
      <c r="R1499" s="108"/>
      <c r="S1499" s="108"/>
      <c r="T1499" s="108"/>
      <c r="U1499" s="108"/>
      <c r="V1499" s="108"/>
      <c r="W1499" s="108"/>
      <c r="X1499" s="108"/>
      <c r="Y1499" s="108"/>
      <c r="Z1499" s="109">
        <v>6</v>
      </c>
      <c r="AA1499" s="113"/>
      <c r="AB1499" s="383"/>
      <c r="AC1499" s="73"/>
      <c r="AD1499" s="414"/>
      <c r="AE1499" s="393"/>
      <c r="AF1499" s="78"/>
      <c r="AG1499" s="414"/>
      <c r="AH1499" s="383"/>
      <c r="AI1499" s="453"/>
      <c r="AJ1499" s="453"/>
      <c r="AK1499" s="414"/>
      <c r="AL1499" s="383"/>
      <c r="AM1499" s="383"/>
      <c r="AN1499" s="523"/>
      <c r="AO1499" s="414"/>
      <c r="AP1499" s="548"/>
      <c r="AQ1499" s="414"/>
      <c r="AR1499" s="78"/>
      <c r="AS1499" s="78"/>
      <c r="AT1499" s="414"/>
      <c r="AU1499" s="548"/>
      <c r="AV1499" s="548"/>
      <c r="AW1499" s="414"/>
      <c r="AX1499" s="383"/>
      <c r="AY1499" s="548"/>
      <c r="AZ1499" s="414"/>
      <c r="BA1499" s="383"/>
      <c r="BB1499" s="548"/>
      <c r="BC1499" s="78"/>
      <c r="BD1499" s="414"/>
      <c r="BE1499" s="414"/>
      <c r="BF1499" s="414"/>
      <c r="BG1499" s="414"/>
      <c r="BH1499" s="414"/>
      <c r="BI1499" s="383"/>
      <c r="BJ1499" s="383"/>
      <c r="BK1499" s="78"/>
      <c r="BL1499" s="414"/>
      <c r="BM1499" s="383"/>
      <c r="BN1499" s="78"/>
      <c r="BO1499" s="414"/>
      <c r="BP1499" s="78"/>
      <c r="BQ1499" s="414"/>
      <c r="BR1499" s="383"/>
      <c r="BS1499" s="78"/>
      <c r="BT1499" s="83"/>
      <c r="BU1499" s="75"/>
      <c r="BV1499" s="74"/>
      <c r="BW1499" s="74"/>
      <c r="BX1499" s="98" t="s">
        <v>3550</v>
      </c>
      <c r="BY1499" s="112">
        <f t="shared" si="149"/>
        <v>1494</v>
      </c>
      <c r="BZ1499" s="65">
        <f t="shared" si="148"/>
        <v>0</v>
      </c>
      <c r="CA1499" s="359">
        <f t="shared" si="150"/>
        <v>21</v>
      </c>
      <c r="CB1499" s="359">
        <f t="shared" si="151"/>
        <v>2</v>
      </c>
      <c r="CC1499" s="359">
        <f t="shared" si="152"/>
        <v>2023</v>
      </c>
      <c r="CD1499" s="359" t="str">
        <f t="shared" si="153"/>
        <v xml:space="preserve">212202325279INCENDIO FORESTAL </v>
      </c>
    </row>
    <row r="1500" spans="1:82" s="121" customFormat="1" ht="48" customHeight="1">
      <c r="A1500" s="13"/>
      <c r="B1500" s="13"/>
      <c r="C1500" s="13"/>
      <c r="D1500" s="212">
        <v>44978</v>
      </c>
      <c r="E1500" s="210" t="s">
        <v>506</v>
      </c>
      <c r="F1500" s="211" t="s">
        <v>1689</v>
      </c>
      <c r="G1500" s="130" t="s">
        <v>8680</v>
      </c>
      <c r="H1500" s="85" t="str">
        <f>VLOOKUP(E1500&amp;F1500,Divipola!$C$1:$F$1149,4,FALSE)</f>
        <v>50001</v>
      </c>
      <c r="I1500" s="77"/>
      <c r="J1500" s="181"/>
      <c r="K1500" s="108"/>
      <c r="L1500" s="108"/>
      <c r="M1500" s="108"/>
      <c r="N1500" s="108"/>
      <c r="O1500" s="108"/>
      <c r="P1500" s="108"/>
      <c r="Q1500" s="108"/>
      <c r="R1500" s="108"/>
      <c r="S1500" s="108"/>
      <c r="T1500" s="108"/>
      <c r="U1500" s="108"/>
      <c r="V1500" s="108"/>
      <c r="W1500" s="108"/>
      <c r="X1500" s="108"/>
      <c r="Y1500" s="108"/>
      <c r="Z1500" s="109"/>
      <c r="AA1500" s="113"/>
      <c r="AB1500" s="383"/>
      <c r="AC1500" s="73"/>
      <c r="AD1500" s="414"/>
      <c r="AE1500" s="393"/>
      <c r="AF1500" s="78"/>
      <c r="AG1500" s="414"/>
      <c r="AH1500" s="383"/>
      <c r="AI1500" s="453"/>
      <c r="AJ1500" s="453"/>
      <c r="AK1500" s="414"/>
      <c r="AL1500" s="383"/>
      <c r="AM1500" s="383"/>
      <c r="AN1500" s="523"/>
      <c r="AO1500" s="414"/>
      <c r="AP1500" s="548"/>
      <c r="AQ1500" s="414"/>
      <c r="AR1500" s="78"/>
      <c r="AS1500" s="78"/>
      <c r="AT1500" s="414"/>
      <c r="AU1500" s="548"/>
      <c r="AV1500" s="548"/>
      <c r="AW1500" s="414"/>
      <c r="AX1500" s="383"/>
      <c r="AY1500" s="548"/>
      <c r="AZ1500" s="414"/>
      <c r="BA1500" s="383"/>
      <c r="BB1500" s="548"/>
      <c r="BC1500" s="78"/>
      <c r="BD1500" s="414"/>
      <c r="BE1500" s="414"/>
      <c r="BF1500" s="414"/>
      <c r="BG1500" s="414"/>
      <c r="BH1500" s="414"/>
      <c r="BI1500" s="383"/>
      <c r="BJ1500" s="383"/>
      <c r="BK1500" s="78"/>
      <c r="BL1500" s="414"/>
      <c r="BM1500" s="383"/>
      <c r="BN1500" s="78"/>
      <c r="BO1500" s="414"/>
      <c r="BP1500" s="78"/>
      <c r="BQ1500" s="414"/>
      <c r="BR1500" s="383"/>
      <c r="BS1500" s="78"/>
      <c r="BT1500" s="83"/>
      <c r="BU1500" s="75"/>
      <c r="BV1500" s="74"/>
      <c r="BW1500" s="74"/>
      <c r="BX1500" s="98" t="s">
        <v>3553</v>
      </c>
      <c r="BY1500" s="112">
        <f t="shared" si="149"/>
        <v>1495</v>
      </c>
      <c r="BZ1500" s="65">
        <f t="shared" si="148"/>
        <v>0</v>
      </c>
      <c r="CA1500" s="359">
        <f t="shared" si="150"/>
        <v>21</v>
      </c>
      <c r="CB1500" s="359">
        <f t="shared" si="151"/>
        <v>2</v>
      </c>
      <c r="CC1500" s="359">
        <f t="shared" si="152"/>
        <v>2023</v>
      </c>
      <c r="CD1500" s="359" t="str">
        <f t="shared" si="153"/>
        <v xml:space="preserve">212202350001INCENDIO FORESTAL </v>
      </c>
    </row>
    <row r="1501" spans="1:82" s="121" customFormat="1" ht="48" customHeight="1">
      <c r="A1501" s="13"/>
      <c r="B1501" s="13"/>
      <c r="C1501" s="13"/>
      <c r="D1501" s="212">
        <v>44978</v>
      </c>
      <c r="E1501" s="210" t="s">
        <v>2718</v>
      </c>
      <c r="F1501" s="211" t="s">
        <v>1028</v>
      </c>
      <c r="G1501" s="130" t="s">
        <v>8680</v>
      </c>
      <c r="H1501" s="85" t="str">
        <f>VLOOKUP(E1501&amp;F1501,Divipola!$C$1:$F$1149,4,FALSE)</f>
        <v>25151</v>
      </c>
      <c r="I1501" s="77"/>
      <c r="J1501" s="181"/>
      <c r="K1501" s="146"/>
      <c r="L1501" s="146"/>
      <c r="M1501" s="146"/>
      <c r="N1501" s="146"/>
      <c r="O1501" s="146"/>
      <c r="P1501" s="146"/>
      <c r="Q1501" s="146"/>
      <c r="R1501" s="146"/>
      <c r="S1501" s="146"/>
      <c r="T1501" s="146"/>
      <c r="U1501" s="146"/>
      <c r="V1501" s="146"/>
      <c r="W1501" s="146"/>
      <c r="X1501" s="146"/>
      <c r="Y1501" s="146"/>
      <c r="Z1501" s="147">
        <v>1</v>
      </c>
      <c r="AA1501" s="148"/>
      <c r="AB1501" s="383"/>
      <c r="AC1501" s="73"/>
      <c r="AD1501" s="414"/>
      <c r="AE1501" s="393"/>
      <c r="AF1501" s="78"/>
      <c r="AG1501" s="414"/>
      <c r="AH1501" s="383"/>
      <c r="AI1501" s="453"/>
      <c r="AJ1501" s="453"/>
      <c r="AK1501" s="414"/>
      <c r="AL1501" s="383"/>
      <c r="AM1501" s="383"/>
      <c r="AN1501" s="523"/>
      <c r="AO1501" s="414"/>
      <c r="AP1501" s="548"/>
      <c r="AQ1501" s="414"/>
      <c r="AR1501" s="78"/>
      <c r="AS1501" s="78"/>
      <c r="AT1501" s="414"/>
      <c r="AU1501" s="548"/>
      <c r="AV1501" s="548"/>
      <c r="AW1501" s="414"/>
      <c r="AX1501" s="383"/>
      <c r="AY1501" s="548"/>
      <c r="AZ1501" s="414"/>
      <c r="BA1501" s="383"/>
      <c r="BB1501" s="548"/>
      <c r="BC1501" s="78"/>
      <c r="BD1501" s="414"/>
      <c r="BE1501" s="414"/>
      <c r="BF1501" s="414"/>
      <c r="BG1501" s="414"/>
      <c r="BH1501" s="414"/>
      <c r="BI1501" s="383"/>
      <c r="BJ1501" s="383"/>
      <c r="BK1501" s="78"/>
      <c r="BL1501" s="414"/>
      <c r="BM1501" s="383"/>
      <c r="BN1501" s="78"/>
      <c r="BO1501" s="414"/>
      <c r="BP1501" s="78"/>
      <c r="BQ1501" s="414"/>
      <c r="BR1501" s="383"/>
      <c r="BS1501" s="78"/>
      <c r="BT1501" s="83"/>
      <c r="BU1501" s="75"/>
      <c r="BV1501" s="74"/>
      <c r="BW1501" s="74"/>
      <c r="BX1501" s="98" t="s">
        <v>3554</v>
      </c>
      <c r="BY1501" s="112">
        <f t="shared" si="149"/>
        <v>1496</v>
      </c>
      <c r="BZ1501" s="65">
        <f t="shared" si="148"/>
        <v>0</v>
      </c>
      <c r="CA1501" s="359">
        <f t="shared" si="150"/>
        <v>21</v>
      </c>
      <c r="CB1501" s="359">
        <f t="shared" si="151"/>
        <v>2</v>
      </c>
      <c r="CC1501" s="359">
        <f t="shared" si="152"/>
        <v>2023</v>
      </c>
      <c r="CD1501" s="359" t="str">
        <f t="shared" si="153"/>
        <v xml:space="preserve">212202325151INCENDIO FORESTAL </v>
      </c>
    </row>
    <row r="1502" spans="1:82" s="121" customFormat="1" ht="60" customHeight="1">
      <c r="A1502" s="13"/>
      <c r="B1502" s="13"/>
      <c r="C1502" s="13"/>
      <c r="D1502" s="212">
        <v>44978</v>
      </c>
      <c r="E1502" s="210" t="s">
        <v>2830</v>
      </c>
      <c r="F1502" s="211" t="s">
        <v>318</v>
      </c>
      <c r="G1502" s="111" t="s">
        <v>2817</v>
      </c>
      <c r="H1502" s="85" t="str">
        <f>VLOOKUP(E1502&amp;F1502,Divipola!$C$1:$F$1149,4,FALSE)</f>
        <v>68167</v>
      </c>
      <c r="I1502" s="77"/>
      <c r="J1502" s="181"/>
      <c r="K1502" s="108"/>
      <c r="L1502" s="108"/>
      <c r="M1502" s="108"/>
      <c r="N1502" s="108"/>
      <c r="O1502" s="108"/>
      <c r="P1502" s="108"/>
      <c r="Q1502" s="108"/>
      <c r="R1502" s="108"/>
      <c r="S1502" s="108"/>
      <c r="T1502" s="108"/>
      <c r="U1502" s="108"/>
      <c r="V1502" s="108"/>
      <c r="W1502" s="108"/>
      <c r="X1502" s="108"/>
      <c r="Y1502" s="108"/>
      <c r="Z1502" s="109"/>
      <c r="AA1502" s="113"/>
      <c r="AB1502" s="383"/>
      <c r="AC1502" s="73"/>
      <c r="AD1502" s="414"/>
      <c r="AE1502" s="393"/>
      <c r="AF1502" s="78"/>
      <c r="AG1502" s="414"/>
      <c r="AH1502" s="383"/>
      <c r="AI1502" s="453"/>
      <c r="AJ1502" s="453"/>
      <c r="AK1502" s="414"/>
      <c r="AL1502" s="383"/>
      <c r="AM1502" s="383"/>
      <c r="AN1502" s="523"/>
      <c r="AO1502" s="414"/>
      <c r="AP1502" s="548"/>
      <c r="AQ1502" s="414"/>
      <c r="AR1502" s="78"/>
      <c r="AS1502" s="78"/>
      <c r="AT1502" s="414"/>
      <c r="AU1502" s="548"/>
      <c r="AV1502" s="548"/>
      <c r="AW1502" s="414"/>
      <c r="AX1502" s="383"/>
      <c r="AY1502" s="548"/>
      <c r="AZ1502" s="414"/>
      <c r="BA1502" s="383"/>
      <c r="BB1502" s="548"/>
      <c r="BC1502" s="78"/>
      <c r="BD1502" s="414"/>
      <c r="BE1502" s="414"/>
      <c r="BF1502" s="414"/>
      <c r="BG1502" s="414"/>
      <c r="BH1502" s="414"/>
      <c r="BI1502" s="383"/>
      <c r="BJ1502" s="383"/>
      <c r="BK1502" s="78"/>
      <c r="BL1502" s="414"/>
      <c r="BM1502" s="383"/>
      <c r="BN1502" s="78"/>
      <c r="BO1502" s="414"/>
      <c r="BP1502" s="78"/>
      <c r="BQ1502" s="414"/>
      <c r="BR1502" s="383"/>
      <c r="BS1502" s="78"/>
      <c r="BT1502" s="83"/>
      <c r="BU1502" s="75"/>
      <c r="BV1502" s="74"/>
      <c r="BW1502" s="74"/>
      <c r="BX1502" s="132" t="s">
        <v>3558</v>
      </c>
      <c r="BY1502" s="112">
        <f t="shared" si="149"/>
        <v>1497</v>
      </c>
      <c r="BZ1502" s="65">
        <f t="shared" si="148"/>
        <v>0</v>
      </c>
      <c r="CA1502" s="359">
        <f t="shared" si="150"/>
        <v>21</v>
      </c>
      <c r="CB1502" s="359">
        <f t="shared" si="151"/>
        <v>2</v>
      </c>
      <c r="CC1502" s="359">
        <f t="shared" si="152"/>
        <v>2023</v>
      </c>
      <c r="CD1502" s="359" t="str">
        <f t="shared" si="153"/>
        <v>212202368167GRANIZADA</v>
      </c>
    </row>
    <row r="1503" spans="1:82" s="121" customFormat="1" ht="96" customHeight="1">
      <c r="A1503" s="13"/>
      <c r="B1503" s="13"/>
      <c r="C1503" s="13"/>
      <c r="D1503" s="212">
        <v>44978</v>
      </c>
      <c r="E1503" s="210" t="s">
        <v>2718</v>
      </c>
      <c r="F1503" s="211" t="s">
        <v>1062</v>
      </c>
      <c r="G1503" s="130" t="s">
        <v>8680</v>
      </c>
      <c r="H1503" s="85" t="str">
        <f>VLOOKUP(E1503&amp;F1503,Divipola!$C$1:$F$1149,4,FALSE)</f>
        <v>25293</v>
      </c>
      <c r="I1503" s="77"/>
      <c r="J1503" s="181"/>
      <c r="K1503" s="146"/>
      <c r="L1503" s="146"/>
      <c r="M1503" s="146"/>
      <c r="N1503" s="146"/>
      <c r="O1503" s="146"/>
      <c r="P1503" s="146"/>
      <c r="Q1503" s="146"/>
      <c r="R1503" s="146"/>
      <c r="S1503" s="146"/>
      <c r="T1503" s="146"/>
      <c r="U1503" s="146"/>
      <c r="V1503" s="146"/>
      <c r="W1503" s="146"/>
      <c r="X1503" s="146"/>
      <c r="Y1503" s="146"/>
      <c r="Z1503" s="147">
        <v>1</v>
      </c>
      <c r="AA1503" s="148"/>
      <c r="AB1503" s="383"/>
      <c r="AC1503" s="73"/>
      <c r="AD1503" s="414"/>
      <c r="AE1503" s="393"/>
      <c r="AF1503" s="78"/>
      <c r="AG1503" s="414"/>
      <c r="AH1503" s="383"/>
      <c r="AI1503" s="453"/>
      <c r="AJ1503" s="453"/>
      <c r="AK1503" s="414"/>
      <c r="AL1503" s="383"/>
      <c r="AM1503" s="383"/>
      <c r="AN1503" s="523"/>
      <c r="AO1503" s="414"/>
      <c r="AP1503" s="548"/>
      <c r="AQ1503" s="414"/>
      <c r="AR1503" s="78"/>
      <c r="AS1503" s="78"/>
      <c r="AT1503" s="414"/>
      <c r="AU1503" s="548"/>
      <c r="AV1503" s="548"/>
      <c r="AW1503" s="414"/>
      <c r="AX1503" s="383"/>
      <c r="AY1503" s="548"/>
      <c r="AZ1503" s="414"/>
      <c r="BA1503" s="383"/>
      <c r="BB1503" s="548"/>
      <c r="BC1503" s="78"/>
      <c r="BD1503" s="414"/>
      <c r="BE1503" s="414"/>
      <c r="BF1503" s="414"/>
      <c r="BG1503" s="414"/>
      <c r="BH1503" s="414"/>
      <c r="BI1503" s="383"/>
      <c r="BJ1503" s="383"/>
      <c r="BK1503" s="78"/>
      <c r="BL1503" s="414"/>
      <c r="BM1503" s="383"/>
      <c r="BN1503" s="78"/>
      <c r="BO1503" s="414"/>
      <c r="BP1503" s="78"/>
      <c r="BQ1503" s="414"/>
      <c r="BR1503" s="383"/>
      <c r="BS1503" s="78"/>
      <c r="BT1503" s="83"/>
      <c r="BU1503" s="75"/>
      <c r="BV1503" s="74"/>
      <c r="BW1503" s="74"/>
      <c r="BX1503" s="132" t="s">
        <v>3560</v>
      </c>
      <c r="BY1503" s="112">
        <f t="shared" si="149"/>
        <v>1498</v>
      </c>
      <c r="BZ1503" s="65">
        <f t="shared" si="148"/>
        <v>0</v>
      </c>
      <c r="CA1503" s="359">
        <f t="shared" si="150"/>
        <v>21</v>
      </c>
      <c r="CB1503" s="359">
        <f t="shared" si="151"/>
        <v>2</v>
      </c>
      <c r="CC1503" s="359">
        <f t="shared" si="152"/>
        <v>2023</v>
      </c>
      <c r="CD1503" s="359" t="str">
        <f t="shared" si="153"/>
        <v xml:space="preserve">212202325293INCENDIO FORESTAL </v>
      </c>
    </row>
    <row r="1504" spans="1:82" s="121" customFormat="1" ht="60" customHeight="1">
      <c r="A1504" s="13"/>
      <c r="B1504" s="13"/>
      <c r="C1504" s="13"/>
      <c r="D1504" s="212">
        <v>44978</v>
      </c>
      <c r="E1504" s="210" t="s">
        <v>2161</v>
      </c>
      <c r="F1504" s="211" t="s">
        <v>758</v>
      </c>
      <c r="G1504" s="130" t="s">
        <v>8680</v>
      </c>
      <c r="H1504" s="85" t="str">
        <f>VLOOKUP(E1504&amp;F1504,Divipola!$C$1:$F$1149,4,FALSE)</f>
        <v>17486</v>
      </c>
      <c r="I1504" s="77"/>
      <c r="J1504" s="181"/>
      <c r="K1504" s="146"/>
      <c r="L1504" s="146"/>
      <c r="M1504" s="146"/>
      <c r="N1504" s="146">
        <v>12</v>
      </c>
      <c r="O1504" s="146">
        <v>5</v>
      </c>
      <c r="P1504" s="146"/>
      <c r="Q1504" s="146">
        <v>5</v>
      </c>
      <c r="R1504" s="146"/>
      <c r="S1504" s="146"/>
      <c r="T1504" s="146"/>
      <c r="U1504" s="146"/>
      <c r="V1504" s="146"/>
      <c r="W1504" s="146"/>
      <c r="X1504" s="146"/>
      <c r="Y1504" s="146"/>
      <c r="Z1504" s="147"/>
      <c r="AA1504" s="148"/>
      <c r="AB1504" s="383"/>
      <c r="AC1504" s="73"/>
      <c r="AD1504" s="414"/>
      <c r="AE1504" s="393"/>
      <c r="AF1504" s="78"/>
      <c r="AG1504" s="414"/>
      <c r="AH1504" s="383"/>
      <c r="AI1504" s="453"/>
      <c r="AJ1504" s="453"/>
      <c r="AK1504" s="414"/>
      <c r="AL1504" s="383"/>
      <c r="AM1504" s="383"/>
      <c r="AN1504" s="523"/>
      <c r="AO1504" s="414"/>
      <c r="AP1504" s="548"/>
      <c r="AQ1504" s="414"/>
      <c r="AR1504" s="78"/>
      <c r="AS1504" s="78"/>
      <c r="AT1504" s="414"/>
      <c r="AU1504" s="548"/>
      <c r="AV1504" s="548"/>
      <c r="AW1504" s="414"/>
      <c r="AX1504" s="383"/>
      <c r="AY1504" s="548"/>
      <c r="AZ1504" s="414"/>
      <c r="BA1504" s="383"/>
      <c r="BB1504" s="548"/>
      <c r="BC1504" s="78"/>
      <c r="BD1504" s="414"/>
      <c r="BE1504" s="414"/>
      <c r="BF1504" s="414"/>
      <c r="BG1504" s="414"/>
      <c r="BH1504" s="414"/>
      <c r="BI1504" s="383"/>
      <c r="BJ1504" s="383"/>
      <c r="BK1504" s="78"/>
      <c r="BL1504" s="414"/>
      <c r="BM1504" s="383"/>
      <c r="BN1504" s="78"/>
      <c r="BO1504" s="414"/>
      <c r="BP1504" s="78"/>
      <c r="BQ1504" s="414"/>
      <c r="BR1504" s="383"/>
      <c r="BS1504" s="78"/>
      <c r="BT1504" s="83"/>
      <c r="BU1504" s="75"/>
      <c r="BV1504" s="74"/>
      <c r="BW1504" s="74"/>
      <c r="BX1504" s="132" t="s">
        <v>3561</v>
      </c>
      <c r="BY1504" s="112">
        <f t="shared" si="149"/>
        <v>1499</v>
      </c>
      <c r="BZ1504" s="65">
        <f t="shared" si="148"/>
        <v>0</v>
      </c>
      <c r="CA1504" s="359">
        <f t="shared" si="150"/>
        <v>21</v>
      </c>
      <c r="CB1504" s="359">
        <f t="shared" si="151"/>
        <v>2</v>
      </c>
      <c r="CC1504" s="359">
        <f t="shared" si="152"/>
        <v>2023</v>
      </c>
      <c r="CD1504" s="359" t="str">
        <f t="shared" si="153"/>
        <v xml:space="preserve">212202317486INCENDIO FORESTAL </v>
      </c>
    </row>
    <row r="1505" spans="1:82" s="121" customFormat="1" ht="84" customHeight="1">
      <c r="A1505" s="13"/>
      <c r="B1505" s="13"/>
      <c r="C1505" s="13"/>
      <c r="D1505" s="212">
        <v>44978</v>
      </c>
      <c r="E1505" s="210" t="s">
        <v>2718</v>
      </c>
      <c r="F1505" s="211" t="s">
        <v>1188</v>
      </c>
      <c r="G1505" s="130" t="s">
        <v>8680</v>
      </c>
      <c r="H1505" s="85" t="str">
        <f>VLOOKUP(E1505&amp;F1505,Divipola!$C$1:$F$1149,4,FALSE)</f>
        <v>25839</v>
      </c>
      <c r="I1505" s="77"/>
      <c r="J1505" s="181"/>
      <c r="K1505" s="108"/>
      <c r="L1505" s="108"/>
      <c r="M1505" s="108"/>
      <c r="N1505" s="108"/>
      <c r="O1505" s="108"/>
      <c r="P1505" s="108"/>
      <c r="Q1505" s="108"/>
      <c r="R1505" s="108"/>
      <c r="S1505" s="108"/>
      <c r="T1505" s="108"/>
      <c r="U1505" s="108"/>
      <c r="V1505" s="108"/>
      <c r="W1505" s="108"/>
      <c r="X1505" s="108"/>
      <c r="Y1505" s="108"/>
      <c r="Z1505" s="109">
        <v>1</v>
      </c>
      <c r="AA1505" s="113"/>
      <c r="AB1505" s="383"/>
      <c r="AC1505" s="73"/>
      <c r="AD1505" s="414"/>
      <c r="AE1505" s="393"/>
      <c r="AF1505" s="78"/>
      <c r="AG1505" s="414"/>
      <c r="AH1505" s="383"/>
      <c r="AI1505" s="453"/>
      <c r="AJ1505" s="453"/>
      <c r="AK1505" s="414"/>
      <c r="AL1505" s="383"/>
      <c r="AM1505" s="383"/>
      <c r="AN1505" s="523"/>
      <c r="AO1505" s="414"/>
      <c r="AP1505" s="548"/>
      <c r="AQ1505" s="414"/>
      <c r="AR1505" s="78"/>
      <c r="AS1505" s="78"/>
      <c r="AT1505" s="414"/>
      <c r="AU1505" s="548"/>
      <c r="AV1505" s="548"/>
      <c r="AW1505" s="414"/>
      <c r="AX1505" s="383"/>
      <c r="AY1505" s="548"/>
      <c r="AZ1505" s="414"/>
      <c r="BA1505" s="383"/>
      <c r="BB1505" s="548"/>
      <c r="BC1505" s="78"/>
      <c r="BD1505" s="414"/>
      <c r="BE1505" s="414"/>
      <c r="BF1505" s="414"/>
      <c r="BG1505" s="414"/>
      <c r="BH1505" s="414"/>
      <c r="BI1505" s="383"/>
      <c r="BJ1505" s="383"/>
      <c r="BK1505" s="78"/>
      <c r="BL1505" s="414"/>
      <c r="BM1505" s="383"/>
      <c r="BN1505" s="78"/>
      <c r="BO1505" s="414"/>
      <c r="BP1505" s="78"/>
      <c r="BQ1505" s="414"/>
      <c r="BR1505" s="383"/>
      <c r="BS1505" s="78"/>
      <c r="BT1505" s="83"/>
      <c r="BU1505" s="75"/>
      <c r="BV1505" s="74"/>
      <c r="BW1505" s="74"/>
      <c r="BX1505" s="103" t="s">
        <v>3565</v>
      </c>
      <c r="BY1505" s="112">
        <f t="shared" si="149"/>
        <v>1500</v>
      </c>
      <c r="BZ1505" s="65">
        <f t="shared" si="148"/>
        <v>0</v>
      </c>
      <c r="CA1505" s="359">
        <f t="shared" si="150"/>
        <v>21</v>
      </c>
      <c r="CB1505" s="359">
        <f t="shared" si="151"/>
        <v>2</v>
      </c>
      <c r="CC1505" s="359">
        <f t="shared" si="152"/>
        <v>2023</v>
      </c>
      <c r="CD1505" s="359" t="str">
        <f t="shared" si="153"/>
        <v xml:space="preserve">212202325839INCENDIO FORESTAL </v>
      </c>
    </row>
    <row r="1506" spans="1:82" s="121" customFormat="1" ht="96" customHeight="1">
      <c r="A1506" s="13"/>
      <c r="B1506" s="13"/>
      <c r="C1506" s="13"/>
      <c r="D1506" s="212">
        <v>44978</v>
      </c>
      <c r="E1506" s="210" t="s">
        <v>2830</v>
      </c>
      <c r="F1506" s="211" t="s">
        <v>2645</v>
      </c>
      <c r="G1506" s="130" t="s">
        <v>8680</v>
      </c>
      <c r="H1506" s="85" t="str">
        <f>VLOOKUP(E1506&amp;F1506,Divipola!$C$1:$F$1149,4,FALSE)</f>
        <v>68081</v>
      </c>
      <c r="I1506" s="77"/>
      <c r="J1506" s="181"/>
      <c r="K1506" s="108"/>
      <c r="L1506" s="108">
        <v>2</v>
      </c>
      <c r="M1506" s="108"/>
      <c r="N1506" s="108"/>
      <c r="O1506" s="108"/>
      <c r="P1506" s="108"/>
      <c r="Q1506" s="108"/>
      <c r="R1506" s="108"/>
      <c r="S1506" s="108"/>
      <c r="T1506" s="108"/>
      <c r="U1506" s="108"/>
      <c r="V1506" s="108"/>
      <c r="W1506" s="108"/>
      <c r="X1506" s="108"/>
      <c r="Y1506" s="108"/>
      <c r="Z1506" s="109">
        <v>6</v>
      </c>
      <c r="AA1506" s="113"/>
      <c r="AB1506" s="383"/>
      <c r="AC1506" s="73"/>
      <c r="AD1506" s="414"/>
      <c r="AE1506" s="393"/>
      <c r="AF1506" s="78"/>
      <c r="AG1506" s="414"/>
      <c r="AH1506" s="383"/>
      <c r="AI1506" s="453"/>
      <c r="AJ1506" s="453"/>
      <c r="AK1506" s="414"/>
      <c r="AL1506" s="383"/>
      <c r="AM1506" s="383"/>
      <c r="AN1506" s="523"/>
      <c r="AO1506" s="414"/>
      <c r="AP1506" s="548"/>
      <c r="AQ1506" s="414"/>
      <c r="AR1506" s="78"/>
      <c r="AS1506" s="78"/>
      <c r="AT1506" s="414"/>
      <c r="AU1506" s="548"/>
      <c r="AV1506" s="548"/>
      <c r="AW1506" s="414"/>
      <c r="AX1506" s="383"/>
      <c r="AY1506" s="548"/>
      <c r="AZ1506" s="414"/>
      <c r="BA1506" s="383"/>
      <c r="BB1506" s="548"/>
      <c r="BC1506" s="78"/>
      <c r="BD1506" s="414"/>
      <c r="BE1506" s="414"/>
      <c r="BF1506" s="414"/>
      <c r="BG1506" s="414"/>
      <c r="BH1506" s="414"/>
      <c r="BI1506" s="383"/>
      <c r="BJ1506" s="383"/>
      <c r="BK1506" s="78"/>
      <c r="BL1506" s="414"/>
      <c r="BM1506" s="383"/>
      <c r="BN1506" s="78"/>
      <c r="BO1506" s="414"/>
      <c r="BP1506" s="78"/>
      <c r="BQ1506" s="414"/>
      <c r="BR1506" s="383"/>
      <c r="BS1506" s="78"/>
      <c r="BT1506" s="83"/>
      <c r="BU1506" s="75"/>
      <c r="BV1506" s="74"/>
      <c r="BW1506" s="74"/>
      <c r="BX1506" s="103" t="s">
        <v>3620</v>
      </c>
      <c r="BY1506" s="112">
        <f t="shared" si="149"/>
        <v>1501</v>
      </c>
      <c r="BZ1506" s="65">
        <f t="shared" si="148"/>
        <v>0</v>
      </c>
      <c r="CA1506" s="359">
        <f t="shared" si="150"/>
        <v>21</v>
      </c>
      <c r="CB1506" s="359">
        <f t="shared" si="151"/>
        <v>2</v>
      </c>
      <c r="CC1506" s="359">
        <f t="shared" si="152"/>
        <v>2023</v>
      </c>
      <c r="CD1506" s="359" t="str">
        <f t="shared" si="153"/>
        <v xml:space="preserve">212202368081INCENDIO FORESTAL </v>
      </c>
    </row>
    <row r="1507" spans="1:82" s="121" customFormat="1" ht="84" customHeight="1">
      <c r="A1507" s="13"/>
      <c r="B1507" s="13"/>
      <c r="C1507" s="13"/>
      <c r="D1507" s="212">
        <v>44978</v>
      </c>
      <c r="E1507" s="210" t="s">
        <v>2622</v>
      </c>
      <c r="F1507" s="211" t="s">
        <v>1350</v>
      </c>
      <c r="G1507" s="130" t="s">
        <v>8680</v>
      </c>
      <c r="H1507" s="85" t="str">
        <f>VLOOKUP(E1507&amp;F1507,Divipola!$C$1:$F$1149,4,FALSE)</f>
        <v>41551</v>
      </c>
      <c r="I1507" s="77"/>
      <c r="J1507" s="181"/>
      <c r="K1507" s="146"/>
      <c r="L1507" s="146"/>
      <c r="M1507" s="146"/>
      <c r="N1507" s="146"/>
      <c r="O1507" s="146"/>
      <c r="P1507" s="146"/>
      <c r="Q1507" s="146"/>
      <c r="R1507" s="146"/>
      <c r="S1507" s="146"/>
      <c r="T1507" s="146"/>
      <c r="U1507" s="146"/>
      <c r="V1507" s="146"/>
      <c r="W1507" s="146"/>
      <c r="X1507" s="146"/>
      <c r="Y1507" s="146"/>
      <c r="Z1507" s="147">
        <v>1</v>
      </c>
      <c r="AA1507" s="148"/>
      <c r="AB1507" s="383"/>
      <c r="AC1507" s="73"/>
      <c r="AD1507" s="414"/>
      <c r="AE1507" s="393"/>
      <c r="AF1507" s="78"/>
      <c r="AG1507" s="414"/>
      <c r="AH1507" s="383"/>
      <c r="AI1507" s="453"/>
      <c r="AJ1507" s="453"/>
      <c r="AK1507" s="414"/>
      <c r="AL1507" s="383"/>
      <c r="AM1507" s="383"/>
      <c r="AN1507" s="523"/>
      <c r="AO1507" s="414"/>
      <c r="AP1507" s="548"/>
      <c r="AQ1507" s="414"/>
      <c r="AR1507" s="78"/>
      <c r="AS1507" s="78"/>
      <c r="AT1507" s="414"/>
      <c r="AU1507" s="548"/>
      <c r="AV1507" s="548"/>
      <c r="AW1507" s="414"/>
      <c r="AX1507" s="383"/>
      <c r="AY1507" s="548"/>
      <c r="AZ1507" s="414"/>
      <c r="BA1507" s="383"/>
      <c r="BB1507" s="548"/>
      <c r="BC1507" s="78"/>
      <c r="BD1507" s="414"/>
      <c r="BE1507" s="414"/>
      <c r="BF1507" s="414"/>
      <c r="BG1507" s="414"/>
      <c r="BH1507" s="414"/>
      <c r="BI1507" s="383"/>
      <c r="BJ1507" s="383"/>
      <c r="BK1507" s="78"/>
      <c r="BL1507" s="414"/>
      <c r="BM1507" s="383"/>
      <c r="BN1507" s="78"/>
      <c r="BO1507" s="414"/>
      <c r="BP1507" s="78"/>
      <c r="BQ1507" s="414"/>
      <c r="BR1507" s="383"/>
      <c r="BS1507" s="78"/>
      <c r="BT1507" s="83"/>
      <c r="BU1507" s="75"/>
      <c r="BV1507" s="74"/>
      <c r="BW1507" s="74"/>
      <c r="BX1507" s="98" t="s">
        <v>3651</v>
      </c>
      <c r="BY1507" s="112">
        <f t="shared" si="149"/>
        <v>1502</v>
      </c>
      <c r="BZ1507" s="65">
        <f t="shared" si="148"/>
        <v>0</v>
      </c>
      <c r="CA1507" s="359">
        <f t="shared" si="150"/>
        <v>21</v>
      </c>
      <c r="CB1507" s="359">
        <f t="shared" si="151"/>
        <v>2</v>
      </c>
      <c r="CC1507" s="359">
        <f t="shared" si="152"/>
        <v>2023</v>
      </c>
      <c r="CD1507" s="359" t="str">
        <f t="shared" si="153"/>
        <v xml:space="preserve">212202341551INCENDIO FORESTAL </v>
      </c>
    </row>
    <row r="1508" spans="1:82" s="121" customFormat="1" ht="84" customHeight="1">
      <c r="A1508" s="13"/>
      <c r="B1508" s="13"/>
      <c r="C1508" s="13"/>
      <c r="D1508" s="212">
        <v>44978</v>
      </c>
      <c r="E1508" s="210" t="s">
        <v>2622</v>
      </c>
      <c r="F1508" s="211" t="s">
        <v>1383</v>
      </c>
      <c r="G1508" s="130" t="s">
        <v>8680</v>
      </c>
      <c r="H1508" s="85" t="str">
        <f>VLOOKUP(E1508&amp;F1508,Divipola!$C$1:$F$1149,4,FALSE)</f>
        <v>41306</v>
      </c>
      <c r="I1508" s="77"/>
      <c r="J1508" s="181"/>
      <c r="K1508" s="146"/>
      <c r="L1508" s="146"/>
      <c r="M1508" s="146"/>
      <c r="N1508" s="146"/>
      <c r="O1508" s="146"/>
      <c r="P1508" s="146"/>
      <c r="Q1508" s="146"/>
      <c r="R1508" s="146"/>
      <c r="S1508" s="146"/>
      <c r="T1508" s="146"/>
      <c r="U1508" s="146"/>
      <c r="V1508" s="146"/>
      <c r="W1508" s="146"/>
      <c r="X1508" s="146"/>
      <c r="Y1508" s="146"/>
      <c r="Z1508" s="147">
        <v>4</v>
      </c>
      <c r="AA1508" s="148"/>
      <c r="AB1508" s="383"/>
      <c r="AC1508" s="73"/>
      <c r="AD1508" s="414"/>
      <c r="AE1508" s="393"/>
      <c r="AF1508" s="78"/>
      <c r="AG1508" s="414"/>
      <c r="AH1508" s="383"/>
      <c r="AI1508" s="453"/>
      <c r="AJ1508" s="453"/>
      <c r="AK1508" s="414"/>
      <c r="AL1508" s="383"/>
      <c r="AM1508" s="383"/>
      <c r="AN1508" s="523"/>
      <c r="AO1508" s="414"/>
      <c r="AP1508" s="548"/>
      <c r="AQ1508" s="414"/>
      <c r="AR1508" s="78"/>
      <c r="AS1508" s="78"/>
      <c r="AT1508" s="414"/>
      <c r="AU1508" s="548"/>
      <c r="AV1508" s="548"/>
      <c r="AW1508" s="414"/>
      <c r="AX1508" s="383"/>
      <c r="AY1508" s="548"/>
      <c r="AZ1508" s="414"/>
      <c r="BA1508" s="383"/>
      <c r="BB1508" s="548"/>
      <c r="BC1508" s="78"/>
      <c r="BD1508" s="414"/>
      <c r="BE1508" s="414"/>
      <c r="BF1508" s="414"/>
      <c r="BG1508" s="414"/>
      <c r="BH1508" s="414"/>
      <c r="BI1508" s="383"/>
      <c r="BJ1508" s="383"/>
      <c r="BK1508" s="78"/>
      <c r="BL1508" s="414"/>
      <c r="BM1508" s="383"/>
      <c r="BN1508" s="78"/>
      <c r="BO1508" s="414"/>
      <c r="BP1508" s="78"/>
      <c r="BQ1508" s="414"/>
      <c r="BR1508" s="383"/>
      <c r="BS1508" s="78"/>
      <c r="BT1508" s="83"/>
      <c r="BU1508" s="75"/>
      <c r="BV1508" s="74"/>
      <c r="BW1508" s="74"/>
      <c r="BX1508" s="98" t="s">
        <v>3652</v>
      </c>
      <c r="BY1508" s="112">
        <f t="shared" si="149"/>
        <v>1503</v>
      </c>
      <c r="BZ1508" s="65">
        <f t="shared" si="148"/>
        <v>0</v>
      </c>
      <c r="CA1508" s="359">
        <f t="shared" si="150"/>
        <v>21</v>
      </c>
      <c r="CB1508" s="359">
        <f t="shared" si="151"/>
        <v>2</v>
      </c>
      <c r="CC1508" s="359">
        <f t="shared" si="152"/>
        <v>2023</v>
      </c>
      <c r="CD1508" s="359" t="str">
        <f t="shared" si="153"/>
        <v xml:space="preserve">212202341306INCENDIO FORESTAL </v>
      </c>
    </row>
    <row r="1509" spans="1:82" s="121" customFormat="1" ht="114.75" customHeight="1">
      <c r="A1509" s="13"/>
      <c r="B1509" s="13"/>
      <c r="C1509" s="13"/>
      <c r="D1509" s="212">
        <v>44978</v>
      </c>
      <c r="E1509" s="210" t="s">
        <v>2724</v>
      </c>
      <c r="F1509" s="211" t="s">
        <v>1343</v>
      </c>
      <c r="G1509" s="130" t="s">
        <v>8680</v>
      </c>
      <c r="H1509" s="85" t="str">
        <f>VLOOKUP(E1509&amp;F1509,Divipola!$C$1:$F$1149,4,FALSE)</f>
        <v>85001</v>
      </c>
      <c r="I1509" s="77"/>
      <c r="J1509" s="181"/>
      <c r="K1509" s="248"/>
      <c r="L1509" s="248"/>
      <c r="M1509" s="248"/>
      <c r="N1509" s="248"/>
      <c r="O1509" s="248"/>
      <c r="P1509" s="248"/>
      <c r="Q1509" s="248"/>
      <c r="R1509" s="248"/>
      <c r="S1509" s="249"/>
      <c r="T1509" s="249"/>
      <c r="U1509" s="249"/>
      <c r="V1509" s="249"/>
      <c r="W1509" s="249"/>
      <c r="X1509" s="249"/>
      <c r="Y1509" s="236"/>
      <c r="Z1509" s="237"/>
      <c r="AA1509" s="247"/>
      <c r="AB1509" s="383"/>
      <c r="AC1509" s="73"/>
      <c r="AD1509" s="414"/>
      <c r="AE1509" s="393"/>
      <c r="AF1509" s="78"/>
      <c r="AG1509" s="414"/>
      <c r="AH1509" s="383"/>
      <c r="AI1509" s="453"/>
      <c r="AJ1509" s="453"/>
      <c r="AK1509" s="414"/>
      <c r="AL1509" s="383"/>
      <c r="AM1509" s="383"/>
      <c r="AN1509" s="523"/>
      <c r="AO1509" s="414"/>
      <c r="AP1509" s="548"/>
      <c r="AQ1509" s="414"/>
      <c r="AR1509" s="78"/>
      <c r="AS1509" s="78"/>
      <c r="AT1509" s="414"/>
      <c r="AU1509" s="548"/>
      <c r="AV1509" s="548"/>
      <c r="AW1509" s="414"/>
      <c r="AX1509" s="383"/>
      <c r="AY1509" s="548"/>
      <c r="AZ1509" s="414"/>
      <c r="BA1509" s="383"/>
      <c r="BB1509" s="548"/>
      <c r="BC1509" s="78"/>
      <c r="BD1509" s="414"/>
      <c r="BE1509" s="414"/>
      <c r="BF1509" s="414"/>
      <c r="BG1509" s="414"/>
      <c r="BH1509" s="414"/>
      <c r="BI1509" s="383"/>
      <c r="BJ1509" s="383"/>
      <c r="BK1509" s="78"/>
      <c r="BL1509" s="414"/>
      <c r="BM1509" s="383"/>
      <c r="BN1509" s="78"/>
      <c r="BO1509" s="414"/>
      <c r="BP1509" s="78"/>
      <c r="BQ1509" s="414"/>
      <c r="BR1509" s="383"/>
      <c r="BS1509" s="78"/>
      <c r="BT1509" s="83"/>
      <c r="BU1509" s="75"/>
      <c r="BV1509" s="74"/>
      <c r="BW1509" s="74"/>
      <c r="BX1509" s="461" t="s">
        <v>5010</v>
      </c>
      <c r="BY1509" s="112">
        <f t="shared" si="149"/>
        <v>1504</v>
      </c>
      <c r="BZ1509" s="65">
        <f t="shared" si="148"/>
        <v>0</v>
      </c>
      <c r="CA1509" s="359">
        <f t="shared" si="150"/>
        <v>21</v>
      </c>
      <c r="CB1509" s="359">
        <f t="shared" si="151"/>
        <v>2</v>
      </c>
      <c r="CC1509" s="359">
        <f t="shared" si="152"/>
        <v>2023</v>
      </c>
      <c r="CD1509" s="359" t="str">
        <f t="shared" si="153"/>
        <v xml:space="preserve">212202385001INCENDIO FORESTAL </v>
      </c>
    </row>
    <row r="1510" spans="1:82" s="121" customFormat="1" ht="120" customHeight="1">
      <c r="A1510" s="13"/>
      <c r="B1510" s="13"/>
      <c r="C1510" s="13"/>
      <c r="D1510" s="212">
        <v>44978</v>
      </c>
      <c r="E1510" s="210" t="s">
        <v>2676</v>
      </c>
      <c r="F1510" s="211" t="s">
        <v>986</v>
      </c>
      <c r="G1510" s="130" t="s">
        <v>8680</v>
      </c>
      <c r="H1510" s="85" t="str">
        <f>VLOOKUP(E1510&amp;F1510,Divipola!$C$1:$F$1149,4,FALSE)</f>
        <v>23660</v>
      </c>
      <c r="I1510" s="77"/>
      <c r="J1510" s="181"/>
      <c r="K1510" s="248"/>
      <c r="L1510" s="248"/>
      <c r="M1510" s="248"/>
      <c r="N1510" s="248"/>
      <c r="O1510" s="248"/>
      <c r="P1510" s="248"/>
      <c r="Q1510" s="248"/>
      <c r="R1510" s="248"/>
      <c r="S1510" s="249"/>
      <c r="T1510" s="249"/>
      <c r="U1510" s="249"/>
      <c r="V1510" s="249"/>
      <c r="W1510" s="249"/>
      <c r="X1510" s="249"/>
      <c r="Y1510" s="236"/>
      <c r="Z1510" s="237">
        <v>1</v>
      </c>
      <c r="AA1510" s="247"/>
      <c r="AB1510" s="383"/>
      <c r="AC1510" s="73"/>
      <c r="AD1510" s="414"/>
      <c r="AE1510" s="393"/>
      <c r="AF1510" s="78"/>
      <c r="AG1510" s="414"/>
      <c r="AH1510" s="383"/>
      <c r="AI1510" s="453"/>
      <c r="AJ1510" s="453"/>
      <c r="AK1510" s="414"/>
      <c r="AL1510" s="383"/>
      <c r="AM1510" s="383"/>
      <c r="AN1510" s="523"/>
      <c r="AO1510" s="414"/>
      <c r="AP1510" s="548"/>
      <c r="AQ1510" s="414"/>
      <c r="AR1510" s="78"/>
      <c r="AS1510" s="78"/>
      <c r="AT1510" s="414"/>
      <c r="AU1510" s="548"/>
      <c r="AV1510" s="548"/>
      <c r="AW1510" s="414"/>
      <c r="AX1510" s="383"/>
      <c r="AY1510" s="548"/>
      <c r="AZ1510" s="414"/>
      <c r="BA1510" s="383"/>
      <c r="BB1510" s="548"/>
      <c r="BC1510" s="78"/>
      <c r="BD1510" s="414"/>
      <c r="BE1510" s="414"/>
      <c r="BF1510" s="414"/>
      <c r="BG1510" s="414"/>
      <c r="BH1510" s="414"/>
      <c r="BI1510" s="383"/>
      <c r="BJ1510" s="383"/>
      <c r="BK1510" s="78"/>
      <c r="BL1510" s="414"/>
      <c r="BM1510" s="383"/>
      <c r="BN1510" s="78"/>
      <c r="BO1510" s="414"/>
      <c r="BP1510" s="78"/>
      <c r="BQ1510" s="414"/>
      <c r="BR1510" s="383"/>
      <c r="BS1510" s="78"/>
      <c r="BT1510" s="83"/>
      <c r="BU1510" s="75"/>
      <c r="BV1510" s="74"/>
      <c r="BW1510" s="74"/>
      <c r="BX1510" s="473" t="s">
        <v>5011</v>
      </c>
      <c r="BY1510" s="112">
        <f t="shared" si="149"/>
        <v>1505</v>
      </c>
      <c r="BZ1510" s="65">
        <f t="shared" si="148"/>
        <v>0</v>
      </c>
      <c r="CA1510" s="359">
        <f t="shared" si="150"/>
        <v>21</v>
      </c>
      <c r="CB1510" s="359">
        <f t="shared" si="151"/>
        <v>2</v>
      </c>
      <c r="CC1510" s="359">
        <f t="shared" si="152"/>
        <v>2023</v>
      </c>
      <c r="CD1510" s="359" t="str">
        <f t="shared" si="153"/>
        <v xml:space="preserve">212202323660INCENDIO FORESTAL </v>
      </c>
    </row>
    <row r="1511" spans="1:82" s="121" customFormat="1" ht="127.5" customHeight="1">
      <c r="A1511" s="13"/>
      <c r="B1511" s="13"/>
      <c r="C1511" s="13"/>
      <c r="D1511" s="212">
        <v>44978</v>
      </c>
      <c r="E1511" s="210" t="s">
        <v>2724</v>
      </c>
      <c r="F1511" s="211" t="s">
        <v>2159</v>
      </c>
      <c r="G1511" s="130" t="s">
        <v>8680</v>
      </c>
      <c r="H1511" s="85" t="str">
        <f>VLOOKUP(E1511&amp;F1511,Divipola!$C$1:$F$1149,4,FALSE)</f>
        <v>85010</v>
      </c>
      <c r="I1511" s="77"/>
      <c r="J1511" s="181"/>
      <c r="K1511" s="248"/>
      <c r="L1511" s="248"/>
      <c r="M1511" s="248"/>
      <c r="N1511" s="248"/>
      <c r="O1511" s="248"/>
      <c r="P1511" s="248"/>
      <c r="Q1511" s="248"/>
      <c r="R1511" s="248"/>
      <c r="S1511" s="249"/>
      <c r="T1511" s="249"/>
      <c r="U1511" s="249"/>
      <c r="V1511" s="249"/>
      <c r="W1511" s="249"/>
      <c r="X1511" s="249"/>
      <c r="Y1511" s="236"/>
      <c r="Z1511" s="237">
        <v>5</v>
      </c>
      <c r="AA1511" s="247"/>
      <c r="AB1511" s="383"/>
      <c r="AC1511" s="73"/>
      <c r="AD1511" s="414"/>
      <c r="AE1511" s="393"/>
      <c r="AF1511" s="78"/>
      <c r="AG1511" s="414"/>
      <c r="AH1511" s="383"/>
      <c r="AI1511" s="453"/>
      <c r="AJ1511" s="453"/>
      <c r="AK1511" s="414"/>
      <c r="AL1511" s="383"/>
      <c r="AM1511" s="383"/>
      <c r="AN1511" s="523"/>
      <c r="AO1511" s="414"/>
      <c r="AP1511" s="548"/>
      <c r="AQ1511" s="414"/>
      <c r="AR1511" s="78"/>
      <c r="AS1511" s="78"/>
      <c r="AT1511" s="414"/>
      <c r="AU1511" s="548"/>
      <c r="AV1511" s="548"/>
      <c r="AW1511" s="414"/>
      <c r="AX1511" s="383"/>
      <c r="AY1511" s="548"/>
      <c r="AZ1511" s="414"/>
      <c r="BA1511" s="383"/>
      <c r="BB1511" s="548"/>
      <c r="BC1511" s="78"/>
      <c r="BD1511" s="414"/>
      <c r="BE1511" s="414"/>
      <c r="BF1511" s="414"/>
      <c r="BG1511" s="414"/>
      <c r="BH1511" s="414"/>
      <c r="BI1511" s="383"/>
      <c r="BJ1511" s="383"/>
      <c r="BK1511" s="78"/>
      <c r="BL1511" s="414"/>
      <c r="BM1511" s="383"/>
      <c r="BN1511" s="78"/>
      <c r="BO1511" s="414"/>
      <c r="BP1511" s="78"/>
      <c r="BQ1511" s="414"/>
      <c r="BR1511" s="383"/>
      <c r="BS1511" s="78"/>
      <c r="BT1511" s="83"/>
      <c r="BU1511" s="75"/>
      <c r="BV1511" s="74"/>
      <c r="BW1511" s="74"/>
      <c r="BX1511" s="461" t="s">
        <v>5012</v>
      </c>
      <c r="BY1511" s="112">
        <f t="shared" si="149"/>
        <v>1506</v>
      </c>
      <c r="BZ1511" s="65">
        <f t="shared" si="148"/>
        <v>0</v>
      </c>
      <c r="CA1511" s="359">
        <f t="shared" si="150"/>
        <v>21</v>
      </c>
      <c r="CB1511" s="359">
        <f t="shared" si="151"/>
        <v>2</v>
      </c>
      <c r="CC1511" s="359">
        <f t="shared" si="152"/>
        <v>2023</v>
      </c>
      <c r="CD1511" s="359" t="str">
        <f t="shared" si="153"/>
        <v xml:space="preserve">212202385010INCENDIO FORESTAL </v>
      </c>
    </row>
    <row r="1512" spans="1:82" s="121" customFormat="1" ht="102" customHeight="1">
      <c r="A1512" s="13"/>
      <c r="B1512" s="13"/>
      <c r="C1512" s="13"/>
      <c r="D1512" s="212">
        <v>44978</v>
      </c>
      <c r="E1512" s="210" t="s">
        <v>2724</v>
      </c>
      <c r="F1512" s="211" t="s">
        <v>1343</v>
      </c>
      <c r="G1512" s="130" t="s">
        <v>8680</v>
      </c>
      <c r="H1512" s="85" t="str">
        <f>VLOOKUP(E1512&amp;F1512,Divipola!$C$1:$F$1149,4,FALSE)</f>
        <v>85001</v>
      </c>
      <c r="I1512" s="77"/>
      <c r="J1512" s="181"/>
      <c r="K1512" s="248"/>
      <c r="L1512" s="248"/>
      <c r="M1512" s="248"/>
      <c r="N1512" s="248"/>
      <c r="O1512" s="248"/>
      <c r="P1512" s="248"/>
      <c r="Q1512" s="248"/>
      <c r="R1512" s="248"/>
      <c r="S1512" s="249"/>
      <c r="T1512" s="249"/>
      <c r="U1512" s="249"/>
      <c r="V1512" s="249"/>
      <c r="W1512" s="249"/>
      <c r="X1512" s="249"/>
      <c r="Y1512" s="236"/>
      <c r="Z1512" s="237"/>
      <c r="AA1512" s="247"/>
      <c r="AB1512" s="383"/>
      <c r="AC1512" s="73"/>
      <c r="AD1512" s="414"/>
      <c r="AE1512" s="393"/>
      <c r="AF1512" s="78"/>
      <c r="AG1512" s="414"/>
      <c r="AH1512" s="383"/>
      <c r="AI1512" s="453"/>
      <c r="AJ1512" s="453"/>
      <c r="AK1512" s="414"/>
      <c r="AL1512" s="383"/>
      <c r="AM1512" s="383"/>
      <c r="AN1512" s="523"/>
      <c r="AO1512" s="414"/>
      <c r="AP1512" s="548"/>
      <c r="AQ1512" s="414"/>
      <c r="AR1512" s="78"/>
      <c r="AS1512" s="78"/>
      <c r="AT1512" s="414"/>
      <c r="AU1512" s="548"/>
      <c r="AV1512" s="548"/>
      <c r="AW1512" s="414"/>
      <c r="AX1512" s="383"/>
      <c r="AY1512" s="548"/>
      <c r="AZ1512" s="414"/>
      <c r="BA1512" s="383"/>
      <c r="BB1512" s="548"/>
      <c r="BC1512" s="78"/>
      <c r="BD1512" s="414"/>
      <c r="BE1512" s="414"/>
      <c r="BF1512" s="414"/>
      <c r="BG1512" s="414"/>
      <c r="BH1512" s="414"/>
      <c r="BI1512" s="383"/>
      <c r="BJ1512" s="383"/>
      <c r="BK1512" s="78"/>
      <c r="BL1512" s="414"/>
      <c r="BM1512" s="383"/>
      <c r="BN1512" s="78"/>
      <c r="BO1512" s="414"/>
      <c r="BP1512" s="78"/>
      <c r="BQ1512" s="414"/>
      <c r="BR1512" s="383"/>
      <c r="BS1512" s="78"/>
      <c r="BT1512" s="83"/>
      <c r="BU1512" s="75"/>
      <c r="BV1512" s="74"/>
      <c r="BW1512" s="74"/>
      <c r="BX1512" s="461" t="s">
        <v>5013</v>
      </c>
      <c r="BY1512" s="112">
        <f t="shared" si="149"/>
        <v>1507</v>
      </c>
      <c r="BZ1512" s="65">
        <f t="shared" si="148"/>
        <v>0</v>
      </c>
      <c r="CA1512" s="359">
        <f t="shared" si="150"/>
        <v>21</v>
      </c>
      <c r="CB1512" s="359">
        <f t="shared" si="151"/>
        <v>2</v>
      </c>
      <c r="CC1512" s="359">
        <f t="shared" si="152"/>
        <v>2023</v>
      </c>
      <c r="CD1512" s="359" t="str">
        <f t="shared" si="153"/>
        <v xml:space="preserve">212202385001INCENDIO FORESTAL </v>
      </c>
    </row>
    <row r="1513" spans="1:82" s="121" customFormat="1" ht="102" customHeight="1">
      <c r="A1513" s="13"/>
      <c r="B1513" s="13"/>
      <c r="C1513" s="13"/>
      <c r="D1513" s="212">
        <v>44978</v>
      </c>
      <c r="E1513" s="210" t="s">
        <v>2829</v>
      </c>
      <c r="F1513" s="211" t="s">
        <v>2378</v>
      </c>
      <c r="G1513" s="130" t="s">
        <v>8680</v>
      </c>
      <c r="H1513" s="85" t="str">
        <f>VLOOKUP(E1513&amp;F1513,Divipola!$C$1:$F$1149,4,FALSE)</f>
        <v>05172</v>
      </c>
      <c r="I1513" s="77"/>
      <c r="J1513" s="181"/>
      <c r="K1513" s="248"/>
      <c r="L1513" s="248"/>
      <c r="M1513" s="248"/>
      <c r="N1513" s="248"/>
      <c r="O1513" s="248"/>
      <c r="P1513" s="248"/>
      <c r="Q1513" s="248"/>
      <c r="R1513" s="248"/>
      <c r="S1513" s="249"/>
      <c r="T1513" s="249"/>
      <c r="U1513" s="249"/>
      <c r="V1513" s="249"/>
      <c r="W1513" s="249"/>
      <c r="X1513" s="249"/>
      <c r="Y1513" s="236"/>
      <c r="Z1513" s="237"/>
      <c r="AA1513" s="247"/>
      <c r="AB1513" s="383"/>
      <c r="AC1513" s="73"/>
      <c r="AD1513" s="414"/>
      <c r="AE1513" s="393"/>
      <c r="AF1513" s="78"/>
      <c r="AG1513" s="414"/>
      <c r="AH1513" s="383"/>
      <c r="AI1513" s="453"/>
      <c r="AJ1513" s="453"/>
      <c r="AK1513" s="414"/>
      <c r="AL1513" s="383"/>
      <c r="AM1513" s="383"/>
      <c r="AN1513" s="523"/>
      <c r="AO1513" s="414"/>
      <c r="AP1513" s="548"/>
      <c r="AQ1513" s="414"/>
      <c r="AR1513" s="78"/>
      <c r="AS1513" s="78"/>
      <c r="AT1513" s="414"/>
      <c r="AU1513" s="548"/>
      <c r="AV1513" s="548"/>
      <c r="AW1513" s="414"/>
      <c r="AX1513" s="383"/>
      <c r="AY1513" s="548"/>
      <c r="AZ1513" s="414"/>
      <c r="BA1513" s="383"/>
      <c r="BB1513" s="548"/>
      <c r="BC1513" s="78"/>
      <c r="BD1513" s="414"/>
      <c r="BE1513" s="414"/>
      <c r="BF1513" s="414"/>
      <c r="BG1513" s="414"/>
      <c r="BH1513" s="414"/>
      <c r="BI1513" s="383"/>
      <c r="BJ1513" s="383"/>
      <c r="BK1513" s="78"/>
      <c r="BL1513" s="414"/>
      <c r="BM1513" s="383"/>
      <c r="BN1513" s="78"/>
      <c r="BO1513" s="414"/>
      <c r="BP1513" s="78"/>
      <c r="BQ1513" s="414"/>
      <c r="BR1513" s="383"/>
      <c r="BS1513" s="78"/>
      <c r="BT1513" s="83"/>
      <c r="BU1513" s="75"/>
      <c r="BV1513" s="74"/>
      <c r="BW1513" s="74"/>
      <c r="BX1513" s="461" t="s">
        <v>5014</v>
      </c>
      <c r="BY1513" s="112">
        <f t="shared" si="149"/>
        <v>1508</v>
      </c>
      <c r="BZ1513" s="65">
        <f t="shared" si="148"/>
        <v>0</v>
      </c>
      <c r="CA1513" s="359">
        <f t="shared" si="150"/>
        <v>21</v>
      </c>
      <c r="CB1513" s="359">
        <f t="shared" si="151"/>
        <v>2</v>
      </c>
      <c r="CC1513" s="359">
        <f t="shared" si="152"/>
        <v>2023</v>
      </c>
      <c r="CD1513" s="359" t="str">
        <f t="shared" si="153"/>
        <v xml:space="preserve">212202305172INCENDIO FORESTAL </v>
      </c>
    </row>
    <row r="1514" spans="1:82" s="121" customFormat="1" ht="76.5" customHeight="1">
      <c r="A1514" s="13"/>
      <c r="B1514" s="13"/>
      <c r="C1514" s="13"/>
      <c r="D1514" s="212">
        <v>44978</v>
      </c>
      <c r="E1514" s="210" t="s">
        <v>2070</v>
      </c>
      <c r="F1514" s="211" t="s">
        <v>813</v>
      </c>
      <c r="G1514" s="130" t="s">
        <v>8680</v>
      </c>
      <c r="H1514" s="85" t="str">
        <f>VLOOKUP(E1514&amp;F1514,Divipola!$C$1:$F$1149,4,FALSE)</f>
        <v>18753</v>
      </c>
      <c r="I1514" s="77"/>
      <c r="J1514" s="181"/>
      <c r="K1514" s="248"/>
      <c r="L1514" s="248"/>
      <c r="M1514" s="248"/>
      <c r="N1514" s="248"/>
      <c r="O1514" s="248"/>
      <c r="P1514" s="248"/>
      <c r="Q1514" s="248"/>
      <c r="R1514" s="248"/>
      <c r="S1514" s="249"/>
      <c r="T1514" s="249"/>
      <c r="U1514" s="249"/>
      <c r="V1514" s="249"/>
      <c r="W1514" s="249"/>
      <c r="X1514" s="249"/>
      <c r="Y1514" s="236"/>
      <c r="Z1514" s="237">
        <v>6</v>
      </c>
      <c r="AA1514" s="247"/>
      <c r="AB1514" s="383"/>
      <c r="AC1514" s="73"/>
      <c r="AD1514" s="414"/>
      <c r="AE1514" s="393"/>
      <c r="AF1514" s="78"/>
      <c r="AG1514" s="414"/>
      <c r="AH1514" s="383"/>
      <c r="AI1514" s="453"/>
      <c r="AJ1514" s="453"/>
      <c r="AK1514" s="414"/>
      <c r="AL1514" s="383"/>
      <c r="AM1514" s="383"/>
      <c r="AN1514" s="523"/>
      <c r="AO1514" s="414"/>
      <c r="AP1514" s="548"/>
      <c r="AQ1514" s="414"/>
      <c r="AR1514" s="78"/>
      <c r="AS1514" s="78"/>
      <c r="AT1514" s="414"/>
      <c r="AU1514" s="548"/>
      <c r="AV1514" s="548"/>
      <c r="AW1514" s="414"/>
      <c r="AX1514" s="383"/>
      <c r="AY1514" s="548"/>
      <c r="AZ1514" s="414"/>
      <c r="BA1514" s="383"/>
      <c r="BB1514" s="548"/>
      <c r="BC1514" s="78"/>
      <c r="BD1514" s="414"/>
      <c r="BE1514" s="414"/>
      <c r="BF1514" s="414"/>
      <c r="BG1514" s="414"/>
      <c r="BH1514" s="414"/>
      <c r="BI1514" s="383"/>
      <c r="BJ1514" s="383"/>
      <c r="BK1514" s="78"/>
      <c r="BL1514" s="414"/>
      <c r="BM1514" s="383"/>
      <c r="BN1514" s="78"/>
      <c r="BO1514" s="414"/>
      <c r="BP1514" s="78"/>
      <c r="BQ1514" s="414"/>
      <c r="BR1514" s="383"/>
      <c r="BS1514" s="78"/>
      <c r="BT1514" s="83"/>
      <c r="BU1514" s="75"/>
      <c r="BV1514" s="74"/>
      <c r="BW1514" s="74"/>
      <c r="BX1514" s="461" t="s">
        <v>5015</v>
      </c>
      <c r="BY1514" s="112">
        <f t="shared" si="149"/>
        <v>1509</v>
      </c>
      <c r="BZ1514" s="65">
        <f t="shared" si="148"/>
        <v>0</v>
      </c>
      <c r="CA1514" s="359">
        <f t="shared" si="150"/>
        <v>21</v>
      </c>
      <c r="CB1514" s="359">
        <f t="shared" si="151"/>
        <v>2</v>
      </c>
      <c r="CC1514" s="359">
        <f t="shared" si="152"/>
        <v>2023</v>
      </c>
      <c r="CD1514" s="359" t="str">
        <f t="shared" si="153"/>
        <v xml:space="preserve">212202318753INCENDIO FORESTAL </v>
      </c>
    </row>
    <row r="1515" spans="1:82" s="121" customFormat="1" ht="140.25" customHeight="1">
      <c r="A1515" s="13"/>
      <c r="B1515" s="13"/>
      <c r="C1515" s="13"/>
      <c r="D1515" s="212">
        <v>44978</v>
      </c>
      <c r="E1515" s="210" t="s">
        <v>2833</v>
      </c>
      <c r="F1515" s="211" t="s">
        <v>904</v>
      </c>
      <c r="G1515" s="130" t="s">
        <v>8680</v>
      </c>
      <c r="H1515" s="85" t="str">
        <f>VLOOKUP(E1515&amp;F1515,Divipola!$C$1:$F$1149,4,FALSE)</f>
        <v>20178</v>
      </c>
      <c r="I1515" s="77"/>
      <c r="J1515" s="181"/>
      <c r="K1515" s="248"/>
      <c r="L1515" s="248"/>
      <c r="M1515" s="248"/>
      <c r="N1515" s="248"/>
      <c r="O1515" s="248"/>
      <c r="P1515" s="248"/>
      <c r="Q1515" s="248"/>
      <c r="R1515" s="248"/>
      <c r="S1515" s="249"/>
      <c r="T1515" s="249"/>
      <c r="U1515" s="249"/>
      <c r="V1515" s="249"/>
      <c r="W1515" s="249"/>
      <c r="X1515" s="249"/>
      <c r="Y1515" s="236"/>
      <c r="Z1515" s="237">
        <v>10</v>
      </c>
      <c r="AA1515" s="247"/>
      <c r="AB1515" s="383"/>
      <c r="AC1515" s="73"/>
      <c r="AD1515" s="414"/>
      <c r="AE1515" s="393"/>
      <c r="AF1515" s="78"/>
      <c r="AG1515" s="414"/>
      <c r="AH1515" s="383"/>
      <c r="AI1515" s="453"/>
      <c r="AJ1515" s="453"/>
      <c r="AK1515" s="414"/>
      <c r="AL1515" s="383"/>
      <c r="AM1515" s="383"/>
      <c r="AN1515" s="523"/>
      <c r="AO1515" s="414"/>
      <c r="AP1515" s="548"/>
      <c r="AQ1515" s="414"/>
      <c r="AR1515" s="78"/>
      <c r="AS1515" s="78"/>
      <c r="AT1515" s="414"/>
      <c r="AU1515" s="548"/>
      <c r="AV1515" s="548"/>
      <c r="AW1515" s="414"/>
      <c r="AX1515" s="383"/>
      <c r="AY1515" s="548"/>
      <c r="AZ1515" s="414"/>
      <c r="BA1515" s="383"/>
      <c r="BB1515" s="548"/>
      <c r="BC1515" s="78"/>
      <c r="BD1515" s="414"/>
      <c r="BE1515" s="414"/>
      <c r="BF1515" s="414"/>
      <c r="BG1515" s="414"/>
      <c r="BH1515" s="414"/>
      <c r="BI1515" s="383"/>
      <c r="BJ1515" s="383"/>
      <c r="BK1515" s="78"/>
      <c r="BL1515" s="414"/>
      <c r="BM1515" s="383"/>
      <c r="BN1515" s="78"/>
      <c r="BO1515" s="414"/>
      <c r="BP1515" s="78"/>
      <c r="BQ1515" s="414"/>
      <c r="BR1515" s="383"/>
      <c r="BS1515" s="78"/>
      <c r="BT1515" s="83"/>
      <c r="BU1515" s="75"/>
      <c r="BV1515" s="74"/>
      <c r="BW1515" s="74"/>
      <c r="BX1515" s="461" t="s">
        <v>5016</v>
      </c>
      <c r="BY1515" s="112">
        <f t="shared" si="149"/>
        <v>1510</v>
      </c>
      <c r="BZ1515" s="65">
        <f t="shared" si="148"/>
        <v>0</v>
      </c>
      <c r="CA1515" s="359">
        <f t="shared" si="150"/>
        <v>21</v>
      </c>
      <c r="CB1515" s="359">
        <f t="shared" si="151"/>
        <v>2</v>
      </c>
      <c r="CC1515" s="359">
        <f t="shared" si="152"/>
        <v>2023</v>
      </c>
      <c r="CD1515" s="359" t="str">
        <f t="shared" si="153"/>
        <v xml:space="preserve">212202320178INCENDIO FORESTAL </v>
      </c>
    </row>
    <row r="1516" spans="1:82" s="228" customFormat="1" ht="72" customHeight="1">
      <c r="A1516" s="13"/>
      <c r="B1516" s="13"/>
      <c r="C1516" s="13"/>
      <c r="D1516" s="212">
        <v>44978</v>
      </c>
      <c r="E1516" s="210" t="s">
        <v>2718</v>
      </c>
      <c r="F1516" s="211" t="s">
        <v>1188</v>
      </c>
      <c r="G1516" s="130" t="s">
        <v>8680</v>
      </c>
      <c r="H1516" s="85" t="str">
        <f>VLOOKUP(E1516&amp;F1516,Divipola!$C$1:$F$1149,4,FALSE)</f>
        <v>25839</v>
      </c>
      <c r="I1516" s="77"/>
      <c r="J1516" s="181"/>
      <c r="K1516" s="248"/>
      <c r="L1516" s="248"/>
      <c r="M1516" s="248"/>
      <c r="N1516" s="248"/>
      <c r="O1516" s="248"/>
      <c r="P1516" s="248"/>
      <c r="Q1516" s="248"/>
      <c r="R1516" s="248"/>
      <c r="S1516" s="249"/>
      <c r="T1516" s="249"/>
      <c r="U1516" s="249"/>
      <c r="V1516" s="249"/>
      <c r="W1516" s="249"/>
      <c r="X1516" s="249"/>
      <c r="Y1516" s="236"/>
      <c r="Z1516" s="237"/>
      <c r="AA1516" s="247"/>
      <c r="AB1516" s="383"/>
      <c r="AC1516" s="73"/>
      <c r="AD1516" s="414"/>
      <c r="AE1516" s="393"/>
      <c r="AF1516" s="78"/>
      <c r="AG1516" s="414"/>
      <c r="AH1516" s="383"/>
      <c r="AI1516" s="453"/>
      <c r="AJ1516" s="453"/>
      <c r="AK1516" s="414"/>
      <c r="AL1516" s="383"/>
      <c r="AM1516" s="383"/>
      <c r="AN1516" s="523"/>
      <c r="AO1516" s="414"/>
      <c r="AP1516" s="548"/>
      <c r="AQ1516" s="414"/>
      <c r="AR1516" s="78"/>
      <c r="AS1516" s="78"/>
      <c r="AT1516" s="414"/>
      <c r="AU1516" s="548"/>
      <c r="AV1516" s="548"/>
      <c r="AW1516" s="414"/>
      <c r="AX1516" s="383"/>
      <c r="AY1516" s="548"/>
      <c r="AZ1516" s="414"/>
      <c r="BA1516" s="383"/>
      <c r="BB1516" s="548"/>
      <c r="BC1516" s="78"/>
      <c r="BD1516" s="414"/>
      <c r="BE1516" s="414"/>
      <c r="BF1516" s="414"/>
      <c r="BG1516" s="414"/>
      <c r="BH1516" s="414"/>
      <c r="BI1516" s="383"/>
      <c r="BJ1516" s="383"/>
      <c r="BK1516" s="78"/>
      <c r="BL1516" s="414"/>
      <c r="BM1516" s="383"/>
      <c r="BN1516" s="78"/>
      <c r="BO1516" s="414"/>
      <c r="BP1516" s="78"/>
      <c r="BQ1516" s="414"/>
      <c r="BR1516" s="383"/>
      <c r="BS1516" s="78"/>
      <c r="BT1516" s="83"/>
      <c r="BU1516" s="75"/>
      <c r="BV1516" s="74"/>
      <c r="BW1516" s="74"/>
      <c r="BX1516" s="473" t="s">
        <v>5017</v>
      </c>
      <c r="BY1516" s="112">
        <f t="shared" si="149"/>
        <v>1511</v>
      </c>
      <c r="BZ1516" s="65">
        <f t="shared" si="148"/>
        <v>0</v>
      </c>
      <c r="CA1516" s="359">
        <f t="shared" si="150"/>
        <v>21</v>
      </c>
      <c r="CB1516" s="359">
        <f t="shared" si="151"/>
        <v>2</v>
      </c>
      <c r="CC1516" s="359">
        <f t="shared" si="152"/>
        <v>2023</v>
      </c>
      <c r="CD1516" s="359" t="str">
        <f t="shared" si="153"/>
        <v xml:space="preserve">212202325839INCENDIO FORESTAL </v>
      </c>
    </row>
    <row r="1517" spans="1:82" s="121" customFormat="1" ht="102" customHeight="1">
      <c r="A1517" s="13"/>
      <c r="B1517" s="13"/>
      <c r="C1517" s="13"/>
      <c r="D1517" s="212">
        <v>44978</v>
      </c>
      <c r="E1517" s="210" t="s">
        <v>2833</v>
      </c>
      <c r="F1517" s="211" t="s">
        <v>900</v>
      </c>
      <c r="G1517" s="130" t="s">
        <v>8680</v>
      </c>
      <c r="H1517" s="85" t="str">
        <f>VLOOKUP(E1517&amp;F1517,Divipola!$C$1:$F$1149,4,FALSE)</f>
        <v>20060</v>
      </c>
      <c r="I1517" s="77"/>
      <c r="J1517" s="181"/>
      <c r="K1517" s="248"/>
      <c r="L1517" s="248"/>
      <c r="M1517" s="248"/>
      <c r="N1517" s="248"/>
      <c r="O1517" s="248"/>
      <c r="P1517" s="248"/>
      <c r="Q1517" s="248"/>
      <c r="R1517" s="248"/>
      <c r="S1517" s="249"/>
      <c r="T1517" s="249"/>
      <c r="U1517" s="249"/>
      <c r="V1517" s="249"/>
      <c r="W1517" s="249"/>
      <c r="X1517" s="249"/>
      <c r="Y1517" s="236"/>
      <c r="Z1517" s="237"/>
      <c r="AA1517" s="247"/>
      <c r="AB1517" s="383"/>
      <c r="AC1517" s="73"/>
      <c r="AD1517" s="414"/>
      <c r="AE1517" s="393"/>
      <c r="AF1517" s="78"/>
      <c r="AG1517" s="414"/>
      <c r="AH1517" s="383"/>
      <c r="AI1517" s="453"/>
      <c r="AJ1517" s="453"/>
      <c r="AK1517" s="414"/>
      <c r="AL1517" s="383"/>
      <c r="AM1517" s="383"/>
      <c r="AN1517" s="523"/>
      <c r="AO1517" s="414"/>
      <c r="AP1517" s="548"/>
      <c r="AQ1517" s="414"/>
      <c r="AR1517" s="78"/>
      <c r="AS1517" s="78"/>
      <c r="AT1517" s="414"/>
      <c r="AU1517" s="548"/>
      <c r="AV1517" s="548"/>
      <c r="AW1517" s="414"/>
      <c r="AX1517" s="383"/>
      <c r="AY1517" s="548"/>
      <c r="AZ1517" s="414"/>
      <c r="BA1517" s="383"/>
      <c r="BB1517" s="548"/>
      <c r="BC1517" s="78"/>
      <c r="BD1517" s="414"/>
      <c r="BE1517" s="414"/>
      <c r="BF1517" s="414"/>
      <c r="BG1517" s="414"/>
      <c r="BH1517" s="414"/>
      <c r="BI1517" s="383"/>
      <c r="BJ1517" s="383"/>
      <c r="BK1517" s="78"/>
      <c r="BL1517" s="414"/>
      <c r="BM1517" s="383"/>
      <c r="BN1517" s="78"/>
      <c r="BO1517" s="414"/>
      <c r="BP1517" s="78"/>
      <c r="BQ1517" s="414"/>
      <c r="BR1517" s="383"/>
      <c r="BS1517" s="78"/>
      <c r="BT1517" s="83"/>
      <c r="BU1517" s="75"/>
      <c r="BV1517" s="74"/>
      <c r="BW1517" s="74"/>
      <c r="BX1517" s="461" t="s">
        <v>5018</v>
      </c>
      <c r="BY1517" s="112">
        <f t="shared" si="149"/>
        <v>1512</v>
      </c>
      <c r="BZ1517" s="65">
        <f t="shared" si="148"/>
        <v>0</v>
      </c>
      <c r="CA1517" s="359">
        <f t="shared" si="150"/>
        <v>21</v>
      </c>
      <c r="CB1517" s="359">
        <f t="shared" si="151"/>
        <v>2</v>
      </c>
      <c r="CC1517" s="359">
        <f t="shared" si="152"/>
        <v>2023</v>
      </c>
      <c r="CD1517" s="359" t="str">
        <f t="shared" si="153"/>
        <v xml:space="preserve">212202320060INCENDIO FORESTAL </v>
      </c>
    </row>
    <row r="1518" spans="1:82" s="121" customFormat="1" ht="63.75" customHeight="1">
      <c r="A1518" s="13"/>
      <c r="B1518" s="13"/>
      <c r="C1518" s="13"/>
      <c r="D1518" s="212">
        <v>44978</v>
      </c>
      <c r="E1518" s="210" t="s">
        <v>2830</v>
      </c>
      <c r="F1518" s="211" t="s">
        <v>2634</v>
      </c>
      <c r="G1518" s="130" t="s">
        <v>8680</v>
      </c>
      <c r="H1518" s="85" t="str">
        <f>VLOOKUP(E1518&amp;F1518,Divipola!$C$1:$F$1149,4,FALSE)</f>
        <v>68001</v>
      </c>
      <c r="I1518" s="77"/>
      <c r="J1518" s="181"/>
      <c r="K1518" s="306"/>
      <c r="L1518" s="309"/>
      <c r="M1518" s="309"/>
      <c r="N1518" s="316"/>
      <c r="O1518" s="316"/>
      <c r="P1518" s="316"/>
      <c r="Q1518" s="316"/>
      <c r="R1518" s="316"/>
      <c r="S1518" s="317"/>
      <c r="T1518" s="317"/>
      <c r="U1518" s="317"/>
      <c r="V1518" s="317"/>
      <c r="W1518" s="317"/>
      <c r="X1518" s="317"/>
      <c r="Y1518" s="310"/>
      <c r="Z1518" s="306"/>
      <c r="AA1518" s="311"/>
      <c r="AB1518" s="383"/>
      <c r="AC1518" s="73"/>
      <c r="AD1518" s="414"/>
      <c r="AE1518" s="393"/>
      <c r="AF1518" s="78"/>
      <c r="AG1518" s="414"/>
      <c r="AH1518" s="383"/>
      <c r="AI1518" s="453"/>
      <c r="AJ1518" s="453"/>
      <c r="AK1518" s="414"/>
      <c r="AL1518" s="383"/>
      <c r="AM1518" s="383"/>
      <c r="AN1518" s="523"/>
      <c r="AO1518" s="414"/>
      <c r="AP1518" s="548"/>
      <c r="AQ1518" s="414"/>
      <c r="AR1518" s="78"/>
      <c r="AS1518" s="78"/>
      <c r="AT1518" s="414"/>
      <c r="AU1518" s="548"/>
      <c r="AV1518" s="548"/>
      <c r="AW1518" s="414"/>
      <c r="AX1518" s="383"/>
      <c r="AY1518" s="548"/>
      <c r="AZ1518" s="414"/>
      <c r="BA1518" s="383"/>
      <c r="BB1518" s="548"/>
      <c r="BC1518" s="78"/>
      <c r="BD1518" s="414"/>
      <c r="BE1518" s="414"/>
      <c r="BF1518" s="414"/>
      <c r="BG1518" s="414"/>
      <c r="BH1518" s="414"/>
      <c r="BI1518" s="383"/>
      <c r="BJ1518" s="383"/>
      <c r="BK1518" s="78"/>
      <c r="BL1518" s="414"/>
      <c r="BM1518" s="383"/>
      <c r="BN1518" s="78"/>
      <c r="BO1518" s="414"/>
      <c r="BP1518" s="78"/>
      <c r="BQ1518" s="414"/>
      <c r="BR1518" s="383"/>
      <c r="BS1518" s="78"/>
      <c r="BT1518" s="83"/>
      <c r="BU1518" s="75"/>
      <c r="BV1518" s="74"/>
      <c r="BW1518" s="74"/>
      <c r="BX1518" s="475" t="s">
        <v>6222</v>
      </c>
      <c r="BY1518" s="112">
        <f t="shared" si="149"/>
        <v>1513</v>
      </c>
      <c r="BZ1518" s="65">
        <f t="shared" si="148"/>
        <v>0</v>
      </c>
      <c r="CA1518" s="359">
        <f t="shared" si="150"/>
        <v>21</v>
      </c>
      <c r="CB1518" s="359">
        <f t="shared" si="151"/>
        <v>2</v>
      </c>
      <c r="CC1518" s="359">
        <f t="shared" si="152"/>
        <v>2023</v>
      </c>
      <c r="CD1518" s="359" t="str">
        <f t="shared" si="153"/>
        <v xml:space="preserve">212202368001INCENDIO FORESTAL </v>
      </c>
    </row>
    <row r="1519" spans="1:82" s="121" customFormat="1" ht="76.5" customHeight="1">
      <c r="A1519" s="13"/>
      <c r="B1519" s="13"/>
      <c r="C1519" s="13"/>
      <c r="D1519" s="212">
        <v>44978</v>
      </c>
      <c r="E1519" s="210" t="s">
        <v>2861</v>
      </c>
      <c r="F1519" s="211" t="s">
        <v>2169</v>
      </c>
      <c r="G1519" s="130" t="s">
        <v>8680</v>
      </c>
      <c r="H1519" s="85" t="str">
        <f>VLOOKUP(E1519&amp;F1519,Divipola!$C$1:$F$1149,4,FALSE)</f>
        <v>44001</v>
      </c>
      <c r="I1519" s="77"/>
      <c r="J1519" s="181"/>
      <c r="K1519" s="306"/>
      <c r="L1519" s="309"/>
      <c r="M1519" s="309"/>
      <c r="N1519" s="316"/>
      <c r="O1519" s="316"/>
      <c r="P1519" s="316"/>
      <c r="Q1519" s="316"/>
      <c r="R1519" s="316"/>
      <c r="S1519" s="317"/>
      <c r="T1519" s="317"/>
      <c r="U1519" s="317"/>
      <c r="V1519" s="317"/>
      <c r="W1519" s="317"/>
      <c r="X1519" s="317"/>
      <c r="Y1519" s="310"/>
      <c r="Z1519" s="306">
        <v>6</v>
      </c>
      <c r="AA1519" s="311"/>
      <c r="AB1519" s="383"/>
      <c r="AC1519" s="73"/>
      <c r="AD1519" s="414"/>
      <c r="AE1519" s="393"/>
      <c r="AF1519" s="78"/>
      <c r="AG1519" s="414"/>
      <c r="AH1519" s="383"/>
      <c r="AI1519" s="453"/>
      <c r="AJ1519" s="453"/>
      <c r="AK1519" s="414"/>
      <c r="AL1519" s="383"/>
      <c r="AM1519" s="383"/>
      <c r="AN1519" s="523"/>
      <c r="AO1519" s="414"/>
      <c r="AP1519" s="548"/>
      <c r="AQ1519" s="414"/>
      <c r="AR1519" s="78"/>
      <c r="AS1519" s="78"/>
      <c r="AT1519" s="414"/>
      <c r="AU1519" s="548"/>
      <c r="AV1519" s="548"/>
      <c r="AW1519" s="414"/>
      <c r="AX1519" s="383"/>
      <c r="AY1519" s="548"/>
      <c r="AZ1519" s="414"/>
      <c r="BA1519" s="383"/>
      <c r="BB1519" s="548"/>
      <c r="BC1519" s="78"/>
      <c r="BD1519" s="414"/>
      <c r="BE1519" s="414"/>
      <c r="BF1519" s="414"/>
      <c r="BG1519" s="414"/>
      <c r="BH1519" s="414"/>
      <c r="BI1519" s="383"/>
      <c r="BJ1519" s="383"/>
      <c r="BK1519" s="691"/>
      <c r="BL1519" s="414"/>
      <c r="BM1519" s="383"/>
      <c r="BN1519" s="78"/>
      <c r="BO1519" s="414"/>
      <c r="BP1519" s="78"/>
      <c r="BQ1519" s="414"/>
      <c r="BR1519" s="383"/>
      <c r="BS1519" s="78"/>
      <c r="BT1519" s="83"/>
      <c r="BU1519" s="75"/>
      <c r="BV1519" s="74"/>
      <c r="BW1519" s="74"/>
      <c r="BX1519" s="465" t="s">
        <v>6223</v>
      </c>
      <c r="BY1519" s="112">
        <f t="shared" si="149"/>
        <v>1514</v>
      </c>
      <c r="BZ1519" s="65">
        <f t="shared" si="148"/>
        <v>0</v>
      </c>
      <c r="CA1519" s="359">
        <f t="shared" si="150"/>
        <v>21</v>
      </c>
      <c r="CB1519" s="359">
        <f t="shared" si="151"/>
        <v>2</v>
      </c>
      <c r="CC1519" s="359">
        <f t="shared" si="152"/>
        <v>2023</v>
      </c>
      <c r="CD1519" s="359" t="str">
        <f t="shared" si="153"/>
        <v xml:space="preserve">212202344001INCENDIO FORESTAL </v>
      </c>
    </row>
    <row r="1520" spans="1:82" s="121" customFormat="1" ht="76.5" customHeight="1">
      <c r="A1520" s="13"/>
      <c r="B1520" s="13"/>
      <c r="C1520" s="13"/>
      <c r="D1520" s="212">
        <v>44978</v>
      </c>
      <c r="E1520" s="210" t="s">
        <v>506</v>
      </c>
      <c r="F1520" s="211" t="s">
        <v>1332</v>
      </c>
      <c r="G1520" s="130" t="s">
        <v>8680</v>
      </c>
      <c r="H1520" s="85" t="str">
        <f>VLOOKUP(E1520&amp;F1520,Divipola!$C$1:$F$1149,4,FALSE)</f>
        <v>50313</v>
      </c>
      <c r="I1520" s="77"/>
      <c r="J1520" s="181"/>
      <c r="K1520" s="306"/>
      <c r="L1520" s="309"/>
      <c r="M1520" s="309"/>
      <c r="N1520" s="316"/>
      <c r="O1520" s="316"/>
      <c r="P1520" s="316"/>
      <c r="Q1520" s="316"/>
      <c r="R1520" s="316"/>
      <c r="S1520" s="317"/>
      <c r="T1520" s="317"/>
      <c r="U1520" s="317"/>
      <c r="V1520" s="317"/>
      <c r="W1520" s="317"/>
      <c r="X1520" s="317"/>
      <c r="Y1520" s="310"/>
      <c r="Z1520" s="306"/>
      <c r="AA1520" s="311"/>
      <c r="AB1520" s="383"/>
      <c r="AC1520" s="73"/>
      <c r="AD1520" s="414"/>
      <c r="AE1520" s="393"/>
      <c r="AF1520" s="78"/>
      <c r="AG1520" s="414"/>
      <c r="AH1520" s="383"/>
      <c r="AI1520" s="453"/>
      <c r="AJ1520" s="453"/>
      <c r="AK1520" s="414"/>
      <c r="AL1520" s="383"/>
      <c r="AM1520" s="383"/>
      <c r="AN1520" s="523"/>
      <c r="AO1520" s="414"/>
      <c r="AP1520" s="548"/>
      <c r="AQ1520" s="414"/>
      <c r="AR1520" s="78"/>
      <c r="AS1520" s="78"/>
      <c r="AT1520" s="414"/>
      <c r="AU1520" s="548"/>
      <c r="AV1520" s="548"/>
      <c r="AW1520" s="414"/>
      <c r="AX1520" s="383"/>
      <c r="AY1520" s="548"/>
      <c r="AZ1520" s="414"/>
      <c r="BA1520" s="383"/>
      <c r="BB1520" s="548"/>
      <c r="BC1520" s="78"/>
      <c r="BD1520" s="414"/>
      <c r="BE1520" s="414"/>
      <c r="BF1520" s="414"/>
      <c r="BG1520" s="414"/>
      <c r="BH1520" s="414"/>
      <c r="BI1520" s="383"/>
      <c r="BJ1520" s="383"/>
      <c r="BK1520" s="78"/>
      <c r="BL1520" s="414"/>
      <c r="BM1520" s="383"/>
      <c r="BN1520" s="78"/>
      <c r="BO1520" s="414"/>
      <c r="BP1520" s="78"/>
      <c r="BQ1520" s="414"/>
      <c r="BR1520" s="383"/>
      <c r="BS1520" s="78"/>
      <c r="BT1520" s="83"/>
      <c r="BU1520" s="75"/>
      <c r="BV1520" s="74"/>
      <c r="BW1520" s="74"/>
      <c r="BX1520" s="462" t="s">
        <v>6224</v>
      </c>
      <c r="BY1520" s="112">
        <f t="shared" si="149"/>
        <v>1515</v>
      </c>
      <c r="BZ1520" s="65">
        <f t="shared" si="148"/>
        <v>0</v>
      </c>
      <c r="CA1520" s="359">
        <f t="shared" si="150"/>
        <v>21</v>
      </c>
      <c r="CB1520" s="359">
        <f t="shared" si="151"/>
        <v>2</v>
      </c>
      <c r="CC1520" s="359">
        <f t="shared" si="152"/>
        <v>2023</v>
      </c>
      <c r="CD1520" s="359" t="str">
        <f t="shared" si="153"/>
        <v xml:space="preserve">212202350313INCENDIO FORESTAL </v>
      </c>
    </row>
    <row r="1521" spans="1:82" s="121" customFormat="1" ht="51" customHeight="1">
      <c r="A1521" s="13"/>
      <c r="B1521" s="13"/>
      <c r="C1521" s="13"/>
      <c r="D1521" s="212">
        <v>44978</v>
      </c>
      <c r="E1521" s="210" t="s">
        <v>1325</v>
      </c>
      <c r="F1521" s="211" t="s">
        <v>1825</v>
      </c>
      <c r="G1521" s="130" t="s">
        <v>8680</v>
      </c>
      <c r="H1521" s="85" t="str">
        <f>VLOOKUP(E1521&amp;F1521,Divipola!$C$1:$F$1149,4,FALSE)</f>
        <v>70670</v>
      </c>
      <c r="I1521" s="77"/>
      <c r="J1521" s="181"/>
      <c r="K1521" s="306"/>
      <c r="L1521" s="309"/>
      <c r="M1521" s="309"/>
      <c r="N1521" s="316"/>
      <c r="O1521" s="316"/>
      <c r="P1521" s="316"/>
      <c r="Q1521" s="316"/>
      <c r="R1521" s="316"/>
      <c r="S1521" s="317"/>
      <c r="T1521" s="317"/>
      <c r="U1521" s="317"/>
      <c r="V1521" s="317"/>
      <c r="W1521" s="317"/>
      <c r="X1521" s="317"/>
      <c r="Y1521" s="310"/>
      <c r="Z1521" s="306"/>
      <c r="AA1521" s="311"/>
      <c r="AB1521" s="383"/>
      <c r="AC1521" s="73"/>
      <c r="AD1521" s="414"/>
      <c r="AE1521" s="393"/>
      <c r="AF1521" s="78"/>
      <c r="AG1521" s="414"/>
      <c r="AH1521" s="383"/>
      <c r="AI1521" s="453"/>
      <c r="AJ1521" s="453"/>
      <c r="AK1521" s="414"/>
      <c r="AL1521" s="383"/>
      <c r="AM1521" s="383"/>
      <c r="AN1521" s="523"/>
      <c r="AO1521" s="414"/>
      <c r="AP1521" s="548"/>
      <c r="AQ1521" s="414"/>
      <c r="AR1521" s="78"/>
      <c r="AS1521" s="78"/>
      <c r="AT1521" s="414"/>
      <c r="AU1521" s="548"/>
      <c r="AV1521" s="548"/>
      <c r="AW1521" s="414"/>
      <c r="AX1521" s="383"/>
      <c r="AY1521" s="548"/>
      <c r="AZ1521" s="414"/>
      <c r="BA1521" s="383"/>
      <c r="BB1521" s="548"/>
      <c r="BC1521" s="78"/>
      <c r="BD1521" s="414"/>
      <c r="BE1521" s="414"/>
      <c r="BF1521" s="414"/>
      <c r="BG1521" s="414"/>
      <c r="BH1521" s="414"/>
      <c r="BI1521" s="383"/>
      <c r="BJ1521" s="383"/>
      <c r="BK1521" s="78"/>
      <c r="BL1521" s="414"/>
      <c r="BM1521" s="383"/>
      <c r="BN1521" s="78"/>
      <c r="BO1521" s="414"/>
      <c r="BP1521" s="78"/>
      <c r="BQ1521" s="414"/>
      <c r="BR1521" s="383"/>
      <c r="BS1521" s="78"/>
      <c r="BT1521" s="83"/>
      <c r="BU1521" s="75"/>
      <c r="BV1521" s="74"/>
      <c r="BW1521" s="74"/>
      <c r="BX1521" s="465" t="s">
        <v>6225</v>
      </c>
      <c r="BY1521" s="112">
        <f t="shared" si="149"/>
        <v>1516</v>
      </c>
      <c r="BZ1521" s="65">
        <f t="shared" si="148"/>
        <v>0</v>
      </c>
      <c r="CA1521" s="359">
        <f t="shared" si="150"/>
        <v>21</v>
      </c>
      <c r="CB1521" s="359">
        <f t="shared" si="151"/>
        <v>2</v>
      </c>
      <c r="CC1521" s="359">
        <f t="shared" si="152"/>
        <v>2023</v>
      </c>
      <c r="CD1521" s="359" t="str">
        <f t="shared" si="153"/>
        <v xml:space="preserve">212202370670INCENDIO FORESTAL </v>
      </c>
    </row>
    <row r="1522" spans="1:82" s="121" customFormat="1" ht="89.25" customHeight="1">
      <c r="A1522" s="13"/>
      <c r="B1522" s="13"/>
      <c r="C1522" s="13"/>
      <c r="D1522" s="212">
        <v>44978</v>
      </c>
      <c r="E1522" s="210" t="s">
        <v>1687</v>
      </c>
      <c r="F1522" s="211" t="s">
        <v>1688</v>
      </c>
      <c r="G1522" s="130" t="s">
        <v>8680</v>
      </c>
      <c r="H1522" s="85" t="str">
        <f>VLOOKUP(E1522&amp;F1522,Divipola!$C$1:$F$1149,4,FALSE)</f>
        <v>95001</v>
      </c>
      <c r="I1522" s="77"/>
      <c r="J1522" s="181"/>
      <c r="K1522" s="306"/>
      <c r="L1522" s="309"/>
      <c r="M1522" s="309"/>
      <c r="N1522" s="316"/>
      <c r="O1522" s="316"/>
      <c r="P1522" s="316"/>
      <c r="Q1522" s="316"/>
      <c r="R1522" s="316"/>
      <c r="S1522" s="317"/>
      <c r="T1522" s="317"/>
      <c r="U1522" s="317"/>
      <c r="V1522" s="317"/>
      <c r="W1522" s="317"/>
      <c r="X1522" s="317"/>
      <c r="Y1522" s="310"/>
      <c r="Z1522" s="306"/>
      <c r="AA1522" s="311"/>
      <c r="AB1522" s="383"/>
      <c r="AC1522" s="73"/>
      <c r="AD1522" s="414"/>
      <c r="AE1522" s="393"/>
      <c r="AF1522" s="78"/>
      <c r="AG1522" s="414"/>
      <c r="AH1522" s="383"/>
      <c r="AI1522" s="453"/>
      <c r="AJ1522" s="453"/>
      <c r="AK1522" s="414"/>
      <c r="AL1522" s="383"/>
      <c r="AM1522" s="383"/>
      <c r="AN1522" s="523"/>
      <c r="AO1522" s="414"/>
      <c r="AP1522" s="548"/>
      <c r="AQ1522" s="414"/>
      <c r="AR1522" s="78"/>
      <c r="AS1522" s="78"/>
      <c r="AT1522" s="414"/>
      <c r="AU1522" s="548"/>
      <c r="AV1522" s="548"/>
      <c r="AW1522" s="414"/>
      <c r="AX1522" s="383"/>
      <c r="AY1522" s="548"/>
      <c r="AZ1522" s="414"/>
      <c r="BA1522" s="383"/>
      <c r="BB1522" s="548"/>
      <c r="BC1522" s="78"/>
      <c r="BD1522" s="414"/>
      <c r="BE1522" s="414"/>
      <c r="BF1522" s="414"/>
      <c r="BG1522" s="414"/>
      <c r="BH1522" s="414"/>
      <c r="BI1522" s="383"/>
      <c r="BJ1522" s="383"/>
      <c r="BK1522" s="78"/>
      <c r="BL1522" s="414"/>
      <c r="BM1522" s="383"/>
      <c r="BN1522" s="78"/>
      <c r="BO1522" s="414"/>
      <c r="BP1522" s="78"/>
      <c r="BQ1522" s="414"/>
      <c r="BR1522" s="383"/>
      <c r="BS1522" s="78"/>
      <c r="BT1522" s="83"/>
      <c r="BU1522" s="75"/>
      <c r="BV1522" s="74"/>
      <c r="BW1522" s="74"/>
      <c r="BX1522" s="465" t="s">
        <v>6226</v>
      </c>
      <c r="BY1522" s="112">
        <f t="shared" si="149"/>
        <v>1517</v>
      </c>
      <c r="BZ1522" s="65">
        <f t="shared" si="148"/>
        <v>0</v>
      </c>
      <c r="CA1522" s="359">
        <f t="shared" si="150"/>
        <v>21</v>
      </c>
      <c r="CB1522" s="359">
        <f t="shared" si="151"/>
        <v>2</v>
      </c>
      <c r="CC1522" s="359">
        <f t="shared" si="152"/>
        <v>2023</v>
      </c>
      <c r="CD1522" s="359" t="str">
        <f t="shared" si="153"/>
        <v xml:space="preserve">212202395001INCENDIO FORESTAL </v>
      </c>
    </row>
    <row r="1523" spans="1:82" s="121" customFormat="1" ht="89.25" customHeight="1">
      <c r="A1523" s="13"/>
      <c r="B1523" s="13"/>
      <c r="C1523" s="13"/>
      <c r="D1523" s="212">
        <v>44978</v>
      </c>
      <c r="E1523" s="210" t="s">
        <v>1687</v>
      </c>
      <c r="F1523" s="211" t="s">
        <v>1688</v>
      </c>
      <c r="G1523" s="130" t="s">
        <v>8680</v>
      </c>
      <c r="H1523" s="85" t="str">
        <f>VLOOKUP(E1523&amp;F1523,Divipola!$C$1:$F$1149,4,FALSE)</f>
        <v>95001</v>
      </c>
      <c r="I1523" s="77"/>
      <c r="J1523" s="181"/>
      <c r="K1523" s="306"/>
      <c r="L1523" s="309"/>
      <c r="M1523" s="309"/>
      <c r="N1523" s="316"/>
      <c r="O1523" s="316"/>
      <c r="P1523" s="316"/>
      <c r="Q1523" s="316"/>
      <c r="R1523" s="316"/>
      <c r="S1523" s="317"/>
      <c r="T1523" s="317"/>
      <c r="U1523" s="317"/>
      <c r="V1523" s="317"/>
      <c r="W1523" s="317"/>
      <c r="X1523" s="317"/>
      <c r="Y1523" s="310"/>
      <c r="Z1523" s="306"/>
      <c r="AA1523" s="311"/>
      <c r="AB1523" s="383"/>
      <c r="AC1523" s="73"/>
      <c r="AD1523" s="414"/>
      <c r="AE1523" s="393"/>
      <c r="AF1523" s="78"/>
      <c r="AG1523" s="414"/>
      <c r="AH1523" s="383"/>
      <c r="AI1523" s="453"/>
      <c r="AJ1523" s="453"/>
      <c r="AK1523" s="414"/>
      <c r="AL1523" s="383"/>
      <c r="AM1523" s="383"/>
      <c r="AN1523" s="523"/>
      <c r="AO1523" s="414"/>
      <c r="AP1523" s="548"/>
      <c r="AQ1523" s="414"/>
      <c r="AR1523" s="78"/>
      <c r="AS1523" s="78"/>
      <c r="AT1523" s="414"/>
      <c r="AU1523" s="548"/>
      <c r="AV1523" s="548"/>
      <c r="AW1523" s="414"/>
      <c r="AX1523" s="383"/>
      <c r="AY1523" s="548"/>
      <c r="AZ1523" s="414"/>
      <c r="BA1523" s="383"/>
      <c r="BB1523" s="548"/>
      <c r="BC1523" s="78"/>
      <c r="BD1523" s="414"/>
      <c r="BE1523" s="414"/>
      <c r="BF1523" s="414"/>
      <c r="BG1523" s="414"/>
      <c r="BH1523" s="414"/>
      <c r="BI1523" s="383"/>
      <c r="BJ1523" s="383"/>
      <c r="BK1523" s="78"/>
      <c r="BL1523" s="414"/>
      <c r="BM1523" s="383"/>
      <c r="BN1523" s="78"/>
      <c r="BO1523" s="414"/>
      <c r="BP1523" s="78"/>
      <c r="BQ1523" s="414"/>
      <c r="BR1523" s="383"/>
      <c r="BS1523" s="78"/>
      <c r="BT1523" s="83"/>
      <c r="BU1523" s="75"/>
      <c r="BV1523" s="74"/>
      <c r="BW1523" s="74"/>
      <c r="BX1523" s="462" t="s">
        <v>6227</v>
      </c>
      <c r="BY1523" s="112">
        <f t="shared" si="149"/>
        <v>1518</v>
      </c>
      <c r="BZ1523" s="65">
        <f t="shared" si="148"/>
        <v>0</v>
      </c>
      <c r="CA1523" s="359">
        <f t="shared" si="150"/>
        <v>21</v>
      </c>
      <c r="CB1523" s="359">
        <f t="shared" si="151"/>
        <v>2</v>
      </c>
      <c r="CC1523" s="359">
        <f t="shared" si="152"/>
        <v>2023</v>
      </c>
      <c r="CD1523" s="359" t="str">
        <f t="shared" si="153"/>
        <v xml:space="preserve">212202395001INCENDIO FORESTAL </v>
      </c>
    </row>
    <row r="1524" spans="1:82" s="121" customFormat="1" ht="60" customHeight="1">
      <c r="A1524" s="13"/>
      <c r="B1524" s="13"/>
      <c r="C1524" s="13"/>
      <c r="D1524" s="212">
        <v>44979</v>
      </c>
      <c r="E1524" s="210" t="s">
        <v>2831</v>
      </c>
      <c r="F1524" s="211" t="s">
        <v>1896</v>
      </c>
      <c r="G1524" s="111" t="s">
        <v>2827</v>
      </c>
      <c r="H1524" s="85" t="str">
        <f>VLOOKUP(E1524&amp;F1524,Divipola!$C$1:$F$1149,4,FALSE)</f>
        <v>73622</v>
      </c>
      <c r="I1524" s="77"/>
      <c r="J1524" s="181"/>
      <c r="K1524" s="108"/>
      <c r="L1524" s="108"/>
      <c r="M1524" s="108"/>
      <c r="N1524" s="108"/>
      <c r="O1524" s="108"/>
      <c r="P1524" s="108"/>
      <c r="Q1524" s="108"/>
      <c r="R1524" s="108">
        <v>1</v>
      </c>
      <c r="S1524" s="108"/>
      <c r="T1524" s="108"/>
      <c r="U1524" s="108"/>
      <c r="V1524" s="108"/>
      <c r="W1524" s="108"/>
      <c r="X1524" s="108"/>
      <c r="Y1524" s="108"/>
      <c r="Z1524" s="109"/>
      <c r="AA1524" s="113"/>
      <c r="AB1524" s="383"/>
      <c r="AC1524" s="73"/>
      <c r="AD1524" s="414"/>
      <c r="AE1524" s="393"/>
      <c r="AF1524" s="78"/>
      <c r="AG1524" s="414"/>
      <c r="AH1524" s="383"/>
      <c r="AI1524" s="453"/>
      <c r="AJ1524" s="453"/>
      <c r="AK1524" s="414"/>
      <c r="AL1524" s="383"/>
      <c r="AM1524" s="383"/>
      <c r="AN1524" s="523"/>
      <c r="AO1524" s="414"/>
      <c r="AP1524" s="548"/>
      <c r="AQ1524" s="414"/>
      <c r="AR1524" s="78"/>
      <c r="AS1524" s="78"/>
      <c r="AT1524" s="414"/>
      <c r="AU1524" s="548"/>
      <c r="AV1524" s="548"/>
      <c r="AW1524" s="414"/>
      <c r="AX1524" s="383"/>
      <c r="AY1524" s="548"/>
      <c r="AZ1524" s="414"/>
      <c r="BA1524" s="383"/>
      <c r="BB1524" s="548"/>
      <c r="BC1524" s="78"/>
      <c r="BD1524" s="414"/>
      <c r="BE1524" s="414"/>
      <c r="BF1524" s="414"/>
      <c r="BG1524" s="414"/>
      <c r="BH1524" s="414"/>
      <c r="BI1524" s="383"/>
      <c r="BJ1524" s="383"/>
      <c r="BK1524" s="78"/>
      <c r="BL1524" s="414"/>
      <c r="BM1524" s="383"/>
      <c r="BN1524" s="78"/>
      <c r="BO1524" s="414"/>
      <c r="BP1524" s="78"/>
      <c r="BQ1524" s="414"/>
      <c r="BR1524" s="383"/>
      <c r="BS1524" s="78"/>
      <c r="BT1524" s="83"/>
      <c r="BU1524" s="75"/>
      <c r="BV1524" s="74"/>
      <c r="BW1524" s="74"/>
      <c r="BX1524" s="132" t="s">
        <v>3559</v>
      </c>
      <c r="BY1524" s="112">
        <f t="shared" si="149"/>
        <v>1519</v>
      </c>
      <c r="BZ1524" s="65">
        <f t="shared" si="148"/>
        <v>0</v>
      </c>
      <c r="CA1524" s="359">
        <f t="shared" si="150"/>
        <v>22</v>
      </c>
      <c r="CB1524" s="359">
        <f t="shared" si="151"/>
        <v>2</v>
      </c>
      <c r="CC1524" s="359">
        <f t="shared" si="152"/>
        <v>2023</v>
      </c>
      <c r="CD1524" s="359" t="str">
        <f t="shared" si="153"/>
        <v>222202373622MOVIMIENTO EN MASA</v>
      </c>
    </row>
    <row r="1525" spans="1:82" s="121" customFormat="1" ht="409.5" customHeight="1">
      <c r="A1525" s="13"/>
      <c r="B1525" s="13"/>
      <c r="C1525" s="13"/>
      <c r="D1525" s="212">
        <v>44979</v>
      </c>
      <c r="E1525" s="210" t="s">
        <v>1756</v>
      </c>
      <c r="F1525" s="211" t="s">
        <v>1344</v>
      </c>
      <c r="G1525" s="130" t="s">
        <v>8680</v>
      </c>
      <c r="H1525" s="85" t="str">
        <f>VLOOKUP(E1525&amp;F1525,Divipola!$C$1:$F$1149,4,FALSE)</f>
        <v>88564</v>
      </c>
      <c r="I1525" s="77"/>
      <c r="J1525" s="181"/>
      <c r="K1525" s="141"/>
      <c r="L1525" s="141"/>
      <c r="M1525" s="141"/>
      <c r="N1525" s="141"/>
      <c r="O1525" s="141"/>
      <c r="P1525" s="141"/>
      <c r="Q1525" s="141"/>
      <c r="R1525" s="141"/>
      <c r="S1525" s="141"/>
      <c r="T1525" s="141"/>
      <c r="U1525" s="141"/>
      <c r="V1525" s="141"/>
      <c r="W1525" s="141"/>
      <c r="X1525" s="141"/>
      <c r="Y1525" s="141"/>
      <c r="Z1525" s="142">
        <v>41.5</v>
      </c>
      <c r="AA1525" s="144"/>
      <c r="AB1525" s="383"/>
      <c r="AC1525" s="73"/>
      <c r="AD1525" s="414"/>
      <c r="AE1525" s="393"/>
      <c r="AF1525" s="78"/>
      <c r="AG1525" s="414"/>
      <c r="AH1525" s="383"/>
      <c r="AI1525" s="453"/>
      <c r="AJ1525" s="453"/>
      <c r="AK1525" s="414"/>
      <c r="AL1525" s="383"/>
      <c r="AM1525" s="383"/>
      <c r="AN1525" s="523"/>
      <c r="AO1525" s="414"/>
      <c r="AP1525" s="548"/>
      <c r="AQ1525" s="414"/>
      <c r="AR1525" s="78"/>
      <c r="AS1525" s="78"/>
      <c r="AT1525" s="414"/>
      <c r="AU1525" s="548"/>
      <c r="AV1525" s="548"/>
      <c r="AW1525" s="414"/>
      <c r="AX1525" s="383"/>
      <c r="AY1525" s="548"/>
      <c r="AZ1525" s="414"/>
      <c r="BA1525" s="383"/>
      <c r="BB1525" s="548"/>
      <c r="BC1525" s="78"/>
      <c r="BD1525" s="414"/>
      <c r="BE1525" s="414"/>
      <c r="BF1525" s="414"/>
      <c r="BG1525" s="414"/>
      <c r="BH1525" s="414"/>
      <c r="BI1525" s="383"/>
      <c r="BJ1525" s="383"/>
      <c r="BK1525" s="78"/>
      <c r="BL1525" s="414"/>
      <c r="BM1525" s="383"/>
      <c r="BN1525" s="78"/>
      <c r="BO1525" s="414"/>
      <c r="BP1525" s="78"/>
      <c r="BQ1525" s="414"/>
      <c r="BR1525" s="383"/>
      <c r="BS1525" s="78"/>
      <c r="BT1525" s="83"/>
      <c r="BU1525" s="75"/>
      <c r="BV1525" s="74"/>
      <c r="BW1525" s="74"/>
      <c r="BX1525" s="103" t="s">
        <v>4675</v>
      </c>
      <c r="BY1525" s="112">
        <f t="shared" si="149"/>
        <v>1520</v>
      </c>
      <c r="BZ1525" s="65">
        <f t="shared" si="148"/>
        <v>0</v>
      </c>
      <c r="CA1525" s="359">
        <f t="shared" si="150"/>
        <v>22</v>
      </c>
      <c r="CB1525" s="359">
        <f t="shared" si="151"/>
        <v>2</v>
      </c>
      <c r="CC1525" s="359">
        <f t="shared" si="152"/>
        <v>2023</v>
      </c>
      <c r="CD1525" s="359" t="str">
        <f t="shared" si="153"/>
        <v xml:space="preserve">222202388564INCENDIO FORESTAL </v>
      </c>
    </row>
    <row r="1526" spans="1:82" s="121" customFormat="1" ht="168" customHeight="1">
      <c r="A1526" s="13"/>
      <c r="B1526" s="13"/>
      <c r="C1526" s="13"/>
      <c r="D1526" s="212">
        <v>44979</v>
      </c>
      <c r="E1526" s="210" t="s">
        <v>2724</v>
      </c>
      <c r="F1526" s="211" t="s">
        <v>509</v>
      </c>
      <c r="G1526" s="130" t="s">
        <v>8680</v>
      </c>
      <c r="H1526" s="85" t="str">
        <f>VLOOKUP(E1526&amp;F1526,Divipola!$C$1:$F$1149,4,FALSE)</f>
        <v>85125</v>
      </c>
      <c r="I1526" s="77"/>
      <c r="J1526" s="181"/>
      <c r="K1526" s="141"/>
      <c r="L1526" s="141"/>
      <c r="M1526" s="141"/>
      <c r="N1526" s="141">
        <v>5</v>
      </c>
      <c r="O1526" s="141">
        <v>1</v>
      </c>
      <c r="P1526" s="141">
        <v>1</v>
      </c>
      <c r="Q1526" s="141"/>
      <c r="R1526" s="141"/>
      <c r="S1526" s="141"/>
      <c r="T1526" s="141"/>
      <c r="U1526" s="141"/>
      <c r="V1526" s="141"/>
      <c r="W1526" s="141"/>
      <c r="X1526" s="141"/>
      <c r="Y1526" s="141"/>
      <c r="Z1526" s="142"/>
      <c r="AA1526" s="144"/>
      <c r="AB1526" s="383"/>
      <c r="AC1526" s="73"/>
      <c r="AD1526" s="414"/>
      <c r="AE1526" s="393"/>
      <c r="AF1526" s="78"/>
      <c r="AG1526" s="414"/>
      <c r="AH1526" s="383"/>
      <c r="AI1526" s="453"/>
      <c r="AJ1526" s="453"/>
      <c r="AK1526" s="414"/>
      <c r="AL1526" s="383"/>
      <c r="AM1526" s="383"/>
      <c r="AN1526" s="523"/>
      <c r="AO1526" s="414"/>
      <c r="AP1526" s="548"/>
      <c r="AQ1526" s="414"/>
      <c r="AR1526" s="78"/>
      <c r="AS1526" s="78"/>
      <c r="AT1526" s="414"/>
      <c r="AU1526" s="548"/>
      <c r="AV1526" s="548"/>
      <c r="AW1526" s="414"/>
      <c r="AX1526" s="383"/>
      <c r="AY1526" s="548"/>
      <c r="AZ1526" s="414"/>
      <c r="BA1526" s="383"/>
      <c r="BB1526" s="548"/>
      <c r="BC1526" s="78"/>
      <c r="BD1526" s="414"/>
      <c r="BE1526" s="414"/>
      <c r="BF1526" s="414"/>
      <c r="BG1526" s="414"/>
      <c r="BH1526" s="414"/>
      <c r="BI1526" s="383"/>
      <c r="BJ1526" s="383"/>
      <c r="BK1526" s="78"/>
      <c r="BL1526" s="414"/>
      <c r="BM1526" s="383"/>
      <c r="BN1526" s="78"/>
      <c r="BO1526" s="414"/>
      <c r="BP1526" s="78"/>
      <c r="BQ1526" s="414"/>
      <c r="BR1526" s="383"/>
      <c r="BS1526" s="78"/>
      <c r="BT1526" s="83"/>
      <c r="BU1526" s="75"/>
      <c r="BV1526" s="74"/>
      <c r="BW1526" s="74"/>
      <c r="BX1526" s="103" t="s">
        <v>3571</v>
      </c>
      <c r="BY1526" s="112">
        <f t="shared" si="149"/>
        <v>1521</v>
      </c>
      <c r="BZ1526" s="65">
        <f t="shared" si="148"/>
        <v>0</v>
      </c>
      <c r="CA1526" s="359">
        <f t="shared" si="150"/>
        <v>22</v>
      </c>
      <c r="CB1526" s="359">
        <f t="shared" si="151"/>
        <v>2</v>
      </c>
      <c r="CC1526" s="359">
        <f t="shared" si="152"/>
        <v>2023</v>
      </c>
      <c r="CD1526" s="359" t="str">
        <f t="shared" si="153"/>
        <v xml:space="preserve">222202385125INCENDIO FORESTAL </v>
      </c>
    </row>
    <row r="1527" spans="1:82" s="121" customFormat="1" ht="144" customHeight="1">
      <c r="A1527" s="13"/>
      <c r="B1527" s="13"/>
      <c r="C1527" s="13"/>
      <c r="D1527" s="212">
        <v>44979</v>
      </c>
      <c r="E1527" s="210" t="s">
        <v>506</v>
      </c>
      <c r="F1527" s="211" t="s">
        <v>2097</v>
      </c>
      <c r="G1527" s="130" t="s">
        <v>8680</v>
      </c>
      <c r="H1527" s="85" t="str">
        <f>VLOOKUP(E1527&amp;F1527,Divipola!$C$1:$F$1149,4,FALSE)</f>
        <v>50711</v>
      </c>
      <c r="I1527" s="77"/>
      <c r="J1527" s="181"/>
      <c r="K1527" s="207"/>
      <c r="L1527" s="207"/>
      <c r="M1527" s="207"/>
      <c r="N1527" s="207"/>
      <c r="O1527" s="207"/>
      <c r="P1527" s="207"/>
      <c r="Q1527" s="207"/>
      <c r="R1527" s="207"/>
      <c r="S1527" s="207"/>
      <c r="T1527" s="207"/>
      <c r="U1527" s="207"/>
      <c r="V1527" s="207"/>
      <c r="W1527" s="207"/>
      <c r="X1527" s="207"/>
      <c r="Y1527" s="207"/>
      <c r="Z1527" s="208">
        <v>5</v>
      </c>
      <c r="AA1527" s="186"/>
      <c r="AB1527" s="383"/>
      <c r="AC1527" s="73"/>
      <c r="AD1527" s="414"/>
      <c r="AE1527" s="393"/>
      <c r="AF1527" s="78"/>
      <c r="AG1527" s="414"/>
      <c r="AH1527" s="383"/>
      <c r="AI1527" s="453"/>
      <c r="AJ1527" s="453"/>
      <c r="AK1527" s="414"/>
      <c r="AL1527" s="383"/>
      <c r="AM1527" s="383"/>
      <c r="AN1527" s="523"/>
      <c r="AO1527" s="414"/>
      <c r="AP1527" s="548"/>
      <c r="AQ1527" s="414"/>
      <c r="AR1527" s="78"/>
      <c r="AS1527" s="78"/>
      <c r="AT1527" s="414"/>
      <c r="AU1527" s="548"/>
      <c r="AV1527" s="548"/>
      <c r="AW1527" s="414"/>
      <c r="AX1527" s="383"/>
      <c r="AY1527" s="548"/>
      <c r="AZ1527" s="414"/>
      <c r="BA1527" s="383"/>
      <c r="BB1527" s="548"/>
      <c r="BC1527" s="78"/>
      <c r="BD1527" s="414"/>
      <c r="BE1527" s="414"/>
      <c r="BF1527" s="414"/>
      <c r="BG1527" s="414"/>
      <c r="BH1527" s="414"/>
      <c r="BI1527" s="383"/>
      <c r="BJ1527" s="383"/>
      <c r="BK1527" s="78"/>
      <c r="BL1527" s="414"/>
      <c r="BM1527" s="383"/>
      <c r="BN1527" s="78"/>
      <c r="BO1527" s="414"/>
      <c r="BP1527" s="78"/>
      <c r="BQ1527" s="414"/>
      <c r="BR1527" s="383"/>
      <c r="BS1527" s="78"/>
      <c r="BT1527" s="83"/>
      <c r="BU1527" s="75"/>
      <c r="BV1527" s="74"/>
      <c r="BW1527" s="74"/>
      <c r="BX1527" s="98" t="s">
        <v>3572</v>
      </c>
      <c r="BY1527" s="112">
        <f t="shared" si="149"/>
        <v>1522</v>
      </c>
      <c r="BZ1527" s="65">
        <f t="shared" si="148"/>
        <v>0</v>
      </c>
      <c r="CA1527" s="359">
        <f t="shared" si="150"/>
        <v>22</v>
      </c>
      <c r="CB1527" s="359">
        <f t="shared" si="151"/>
        <v>2</v>
      </c>
      <c r="CC1527" s="359">
        <f t="shared" si="152"/>
        <v>2023</v>
      </c>
      <c r="CD1527" s="359" t="str">
        <f t="shared" si="153"/>
        <v xml:space="preserve">222202350711INCENDIO FORESTAL </v>
      </c>
    </row>
    <row r="1528" spans="1:82" s="121" customFormat="1" ht="84" customHeight="1">
      <c r="A1528" s="13"/>
      <c r="B1528" s="13"/>
      <c r="C1528" s="13"/>
      <c r="D1528" s="212">
        <v>44979</v>
      </c>
      <c r="E1528" s="210" t="s">
        <v>1687</v>
      </c>
      <c r="F1528" s="211" t="s">
        <v>1688</v>
      </c>
      <c r="G1528" s="130" t="s">
        <v>8680</v>
      </c>
      <c r="H1528" s="85" t="str">
        <f>VLOOKUP(E1528&amp;F1528,Divipola!$C$1:$F$1149,4,FALSE)</f>
        <v>95001</v>
      </c>
      <c r="I1528" s="77"/>
      <c r="J1528" s="181"/>
      <c r="K1528" s="108"/>
      <c r="L1528" s="108"/>
      <c r="M1528" s="108"/>
      <c r="N1528" s="108"/>
      <c r="O1528" s="108"/>
      <c r="P1528" s="108"/>
      <c r="Q1528" s="108"/>
      <c r="R1528" s="108"/>
      <c r="S1528" s="108"/>
      <c r="T1528" s="108"/>
      <c r="U1528" s="108"/>
      <c r="V1528" s="108"/>
      <c r="W1528" s="108"/>
      <c r="X1528" s="108"/>
      <c r="Y1528" s="108"/>
      <c r="Z1528" s="109">
        <v>1.5</v>
      </c>
      <c r="AA1528" s="113"/>
      <c r="AB1528" s="383"/>
      <c r="AC1528" s="73"/>
      <c r="AD1528" s="414"/>
      <c r="AE1528" s="393"/>
      <c r="AF1528" s="78"/>
      <c r="AG1528" s="414"/>
      <c r="AH1528" s="383"/>
      <c r="AI1528" s="453"/>
      <c r="AJ1528" s="453"/>
      <c r="AK1528" s="414"/>
      <c r="AL1528" s="383"/>
      <c r="AM1528" s="383"/>
      <c r="AN1528" s="523"/>
      <c r="AO1528" s="414"/>
      <c r="AP1528" s="548"/>
      <c r="AQ1528" s="414"/>
      <c r="AR1528" s="78"/>
      <c r="AS1528" s="78"/>
      <c r="AT1528" s="414"/>
      <c r="AU1528" s="548"/>
      <c r="AV1528" s="548"/>
      <c r="AW1528" s="414"/>
      <c r="AX1528" s="383"/>
      <c r="AY1528" s="548"/>
      <c r="AZ1528" s="414"/>
      <c r="BA1528" s="383"/>
      <c r="BB1528" s="548"/>
      <c r="BC1528" s="78"/>
      <c r="BD1528" s="414"/>
      <c r="BE1528" s="414"/>
      <c r="BF1528" s="414"/>
      <c r="BG1528" s="414"/>
      <c r="BH1528" s="414"/>
      <c r="BI1528" s="383"/>
      <c r="BJ1528" s="383"/>
      <c r="BK1528" s="78"/>
      <c r="BL1528" s="414"/>
      <c r="BM1528" s="383"/>
      <c r="BN1528" s="78"/>
      <c r="BO1528" s="414"/>
      <c r="BP1528" s="78"/>
      <c r="BQ1528" s="414"/>
      <c r="BR1528" s="383"/>
      <c r="BS1528" s="78"/>
      <c r="BT1528" s="83"/>
      <c r="BU1528" s="75"/>
      <c r="BV1528" s="74"/>
      <c r="BW1528" s="74"/>
      <c r="BX1528" s="98" t="s">
        <v>3564</v>
      </c>
      <c r="BY1528" s="112">
        <f t="shared" si="149"/>
        <v>1523</v>
      </c>
      <c r="BZ1528" s="65">
        <f t="shared" si="148"/>
        <v>0</v>
      </c>
      <c r="CA1528" s="359">
        <f t="shared" si="150"/>
        <v>22</v>
      </c>
      <c r="CB1528" s="359">
        <f t="shared" si="151"/>
        <v>2</v>
      </c>
      <c r="CC1528" s="359">
        <f t="shared" si="152"/>
        <v>2023</v>
      </c>
      <c r="CD1528" s="359" t="str">
        <f t="shared" si="153"/>
        <v xml:space="preserve">222202395001INCENDIO FORESTAL </v>
      </c>
    </row>
    <row r="1529" spans="1:82" s="121" customFormat="1" ht="48" customHeight="1">
      <c r="A1529" s="13"/>
      <c r="B1529" s="13"/>
      <c r="C1529" s="13"/>
      <c r="D1529" s="212">
        <v>44979</v>
      </c>
      <c r="E1529" s="210" t="s">
        <v>506</v>
      </c>
      <c r="F1529" s="211" t="s">
        <v>100</v>
      </c>
      <c r="G1529" s="130" t="s">
        <v>8680</v>
      </c>
      <c r="H1529" s="85" t="str">
        <f>VLOOKUP(E1529&amp;F1529,Divipola!$C$1:$F$1149,4,FALSE)</f>
        <v>50573</v>
      </c>
      <c r="I1529" s="77"/>
      <c r="J1529" s="181"/>
      <c r="K1529" s="108"/>
      <c r="L1529" s="108"/>
      <c r="M1529" s="108"/>
      <c r="N1529" s="108"/>
      <c r="O1529" s="108"/>
      <c r="P1529" s="108"/>
      <c r="Q1529" s="108"/>
      <c r="R1529" s="108"/>
      <c r="S1529" s="108"/>
      <c r="T1529" s="108"/>
      <c r="U1529" s="108"/>
      <c r="V1529" s="108"/>
      <c r="W1529" s="108"/>
      <c r="X1529" s="108"/>
      <c r="Y1529" s="108"/>
      <c r="Z1529" s="109">
        <v>14</v>
      </c>
      <c r="AA1529" s="113"/>
      <c r="AB1529" s="383"/>
      <c r="AC1529" s="73"/>
      <c r="AD1529" s="414"/>
      <c r="AE1529" s="393"/>
      <c r="AF1529" s="78"/>
      <c r="AG1529" s="414"/>
      <c r="AH1529" s="383"/>
      <c r="AI1529" s="453"/>
      <c r="AJ1529" s="453"/>
      <c r="AK1529" s="414"/>
      <c r="AL1529" s="383"/>
      <c r="AM1529" s="383"/>
      <c r="AN1529" s="523"/>
      <c r="AO1529" s="414"/>
      <c r="AP1529" s="548"/>
      <c r="AQ1529" s="414"/>
      <c r="AR1529" s="78"/>
      <c r="AS1529" s="78"/>
      <c r="AT1529" s="414"/>
      <c r="AU1529" s="548"/>
      <c r="AV1529" s="548"/>
      <c r="AW1529" s="414"/>
      <c r="AX1529" s="383"/>
      <c r="AY1529" s="548"/>
      <c r="AZ1529" s="414"/>
      <c r="BA1529" s="383"/>
      <c r="BB1529" s="548"/>
      <c r="BC1529" s="78"/>
      <c r="BD1529" s="414"/>
      <c r="BE1529" s="414"/>
      <c r="BF1529" s="414"/>
      <c r="BG1529" s="414"/>
      <c r="BH1529" s="414"/>
      <c r="BI1529" s="383"/>
      <c r="BJ1529" s="383"/>
      <c r="BK1529" s="78"/>
      <c r="BL1529" s="414"/>
      <c r="BM1529" s="383"/>
      <c r="BN1529" s="78"/>
      <c r="BO1529" s="414"/>
      <c r="BP1529" s="78"/>
      <c r="BQ1529" s="414"/>
      <c r="BR1529" s="383"/>
      <c r="BS1529" s="78"/>
      <c r="BT1529" s="83"/>
      <c r="BU1529" s="75"/>
      <c r="BV1529" s="74"/>
      <c r="BW1529" s="74"/>
      <c r="BX1529" s="98" t="s">
        <v>3567</v>
      </c>
      <c r="BY1529" s="112">
        <f t="shared" si="149"/>
        <v>1524</v>
      </c>
      <c r="BZ1529" s="65">
        <f t="shared" si="148"/>
        <v>0</v>
      </c>
      <c r="CA1529" s="359">
        <f t="shared" si="150"/>
        <v>22</v>
      </c>
      <c r="CB1529" s="359">
        <f t="shared" si="151"/>
        <v>2</v>
      </c>
      <c r="CC1529" s="359">
        <f t="shared" si="152"/>
        <v>2023</v>
      </c>
      <c r="CD1529" s="359" t="str">
        <f t="shared" si="153"/>
        <v xml:space="preserve">222202350573INCENDIO FORESTAL </v>
      </c>
    </row>
    <row r="1530" spans="1:82" s="121" customFormat="1" ht="48" customHeight="1">
      <c r="A1530" s="13"/>
      <c r="B1530" s="13"/>
      <c r="C1530" s="13"/>
      <c r="D1530" s="212">
        <v>44979</v>
      </c>
      <c r="E1530" s="210" t="s">
        <v>2836</v>
      </c>
      <c r="F1530" s="211" t="s">
        <v>2079</v>
      </c>
      <c r="G1530" s="111" t="s">
        <v>2807</v>
      </c>
      <c r="H1530" s="85" t="str">
        <f>VLOOKUP(E1530&amp;F1530,Divipola!$C$1:$F$1149,4,FALSE)</f>
        <v>19397</v>
      </c>
      <c r="I1530" s="77"/>
      <c r="J1530" s="181"/>
      <c r="K1530" s="108"/>
      <c r="L1530" s="108"/>
      <c r="M1530" s="108"/>
      <c r="N1530" s="108"/>
      <c r="O1530" s="108"/>
      <c r="P1530" s="108"/>
      <c r="Q1530" s="108"/>
      <c r="R1530" s="108">
        <v>1</v>
      </c>
      <c r="S1530" s="108"/>
      <c r="T1530" s="108"/>
      <c r="U1530" s="108"/>
      <c r="V1530" s="108"/>
      <c r="W1530" s="108"/>
      <c r="X1530" s="108"/>
      <c r="Y1530" s="108"/>
      <c r="Z1530" s="109"/>
      <c r="AA1530" s="113"/>
      <c r="AB1530" s="383"/>
      <c r="AC1530" s="73"/>
      <c r="AD1530" s="414"/>
      <c r="AE1530" s="393"/>
      <c r="AF1530" s="78"/>
      <c r="AG1530" s="414"/>
      <c r="AH1530" s="383"/>
      <c r="AI1530" s="453"/>
      <c r="AJ1530" s="453"/>
      <c r="AK1530" s="414"/>
      <c r="AL1530" s="383"/>
      <c r="AM1530" s="383"/>
      <c r="AN1530" s="523"/>
      <c r="AO1530" s="414"/>
      <c r="AP1530" s="548"/>
      <c r="AQ1530" s="414"/>
      <c r="AR1530" s="78"/>
      <c r="AS1530" s="78"/>
      <c r="AT1530" s="414"/>
      <c r="AU1530" s="548"/>
      <c r="AV1530" s="548"/>
      <c r="AW1530" s="414"/>
      <c r="AX1530" s="383"/>
      <c r="AY1530" s="548"/>
      <c r="AZ1530" s="414"/>
      <c r="BA1530" s="383"/>
      <c r="BB1530" s="548"/>
      <c r="BC1530" s="78"/>
      <c r="BD1530" s="414"/>
      <c r="BE1530" s="414"/>
      <c r="BF1530" s="414"/>
      <c r="BG1530" s="414"/>
      <c r="BH1530" s="414"/>
      <c r="BI1530" s="383"/>
      <c r="BJ1530" s="383"/>
      <c r="BK1530" s="78"/>
      <c r="BL1530" s="414"/>
      <c r="BM1530" s="383"/>
      <c r="BN1530" s="78"/>
      <c r="BO1530" s="414"/>
      <c r="BP1530" s="78"/>
      <c r="BQ1530" s="414"/>
      <c r="BR1530" s="383"/>
      <c r="BS1530" s="78"/>
      <c r="BT1530" s="83"/>
      <c r="BU1530" s="75"/>
      <c r="BV1530" s="74"/>
      <c r="BW1530" s="74"/>
      <c r="BX1530" s="98" t="s">
        <v>3573</v>
      </c>
      <c r="BY1530" s="112">
        <f t="shared" si="149"/>
        <v>1525</v>
      </c>
      <c r="BZ1530" s="65">
        <f t="shared" si="148"/>
        <v>0</v>
      </c>
      <c r="CA1530" s="359">
        <f t="shared" si="150"/>
        <v>22</v>
      </c>
      <c r="CB1530" s="359">
        <f t="shared" si="151"/>
        <v>2</v>
      </c>
      <c r="CC1530" s="359">
        <f t="shared" si="152"/>
        <v>2023</v>
      </c>
      <c r="CD1530" s="359" t="str">
        <f t="shared" si="153"/>
        <v>222202319397CRECIENTE SUBITA</v>
      </c>
    </row>
    <row r="1531" spans="1:82" s="121" customFormat="1" ht="72" customHeight="1">
      <c r="A1531" s="13"/>
      <c r="B1531" s="13"/>
      <c r="C1531" s="13"/>
      <c r="D1531" s="212">
        <v>44979</v>
      </c>
      <c r="E1531" s="210" t="s">
        <v>2831</v>
      </c>
      <c r="F1531" s="211" t="s">
        <v>1337</v>
      </c>
      <c r="G1531" s="111" t="s">
        <v>2807</v>
      </c>
      <c r="H1531" s="85" t="str">
        <f>VLOOKUP(E1531&amp;F1531,Divipola!$C$1:$F$1149,4,FALSE)</f>
        <v>73504</v>
      </c>
      <c r="I1531" s="77"/>
      <c r="J1531" s="181"/>
      <c r="K1531" s="108"/>
      <c r="L1531" s="108"/>
      <c r="M1531" s="108"/>
      <c r="N1531" s="108">
        <v>92</v>
      </c>
      <c r="O1531" s="108">
        <v>38</v>
      </c>
      <c r="P1531" s="108"/>
      <c r="Q1531" s="108"/>
      <c r="R1531" s="108"/>
      <c r="S1531" s="108"/>
      <c r="T1531" s="108"/>
      <c r="U1531" s="108"/>
      <c r="V1531" s="108"/>
      <c r="W1531" s="108"/>
      <c r="X1531" s="108"/>
      <c r="Y1531" s="108"/>
      <c r="Z1531" s="109">
        <v>30</v>
      </c>
      <c r="AA1531" s="113"/>
      <c r="AB1531" s="383"/>
      <c r="AC1531" s="73"/>
      <c r="AD1531" s="414"/>
      <c r="AE1531" s="393"/>
      <c r="AF1531" s="78"/>
      <c r="AG1531" s="414"/>
      <c r="AH1531" s="383"/>
      <c r="AI1531" s="453"/>
      <c r="AJ1531" s="453"/>
      <c r="AK1531" s="414"/>
      <c r="AL1531" s="383"/>
      <c r="AM1531" s="383"/>
      <c r="AN1531" s="523"/>
      <c r="AO1531" s="414"/>
      <c r="AP1531" s="548"/>
      <c r="AQ1531" s="414"/>
      <c r="AR1531" s="78"/>
      <c r="AS1531" s="78"/>
      <c r="AT1531" s="414"/>
      <c r="AU1531" s="548"/>
      <c r="AV1531" s="548"/>
      <c r="AW1531" s="414"/>
      <c r="AX1531" s="383"/>
      <c r="AY1531" s="548"/>
      <c r="AZ1531" s="414"/>
      <c r="BA1531" s="383"/>
      <c r="BB1531" s="548"/>
      <c r="BC1531" s="78"/>
      <c r="BD1531" s="414"/>
      <c r="BE1531" s="414"/>
      <c r="BF1531" s="414"/>
      <c r="BG1531" s="414"/>
      <c r="BH1531" s="414"/>
      <c r="BI1531" s="383"/>
      <c r="BJ1531" s="383"/>
      <c r="BK1531" s="78"/>
      <c r="BL1531" s="414"/>
      <c r="BM1531" s="383"/>
      <c r="BN1531" s="78"/>
      <c r="BO1531" s="414"/>
      <c r="BP1531" s="78"/>
      <c r="BQ1531" s="414"/>
      <c r="BR1531" s="383"/>
      <c r="BS1531" s="78"/>
      <c r="BT1531" s="83"/>
      <c r="BU1531" s="75"/>
      <c r="BV1531" s="74"/>
      <c r="BW1531" s="74"/>
      <c r="BX1531" s="132" t="s">
        <v>3584</v>
      </c>
      <c r="BY1531" s="112">
        <f t="shared" si="149"/>
        <v>1526</v>
      </c>
      <c r="BZ1531" s="65">
        <f t="shared" si="148"/>
        <v>0</v>
      </c>
      <c r="CA1531" s="359">
        <f t="shared" si="150"/>
        <v>22</v>
      </c>
      <c r="CB1531" s="359">
        <f t="shared" si="151"/>
        <v>2</v>
      </c>
      <c r="CC1531" s="359">
        <f t="shared" si="152"/>
        <v>2023</v>
      </c>
      <c r="CD1531" s="359" t="str">
        <f t="shared" si="153"/>
        <v>222202373504CRECIENTE SUBITA</v>
      </c>
    </row>
    <row r="1532" spans="1:82" s="121" customFormat="1" ht="165.75" customHeight="1">
      <c r="A1532" s="13"/>
      <c r="B1532" s="13"/>
      <c r="C1532" s="13"/>
      <c r="D1532" s="212">
        <v>44979</v>
      </c>
      <c r="E1532" s="210" t="s">
        <v>2676</v>
      </c>
      <c r="F1532" s="211" t="s">
        <v>986</v>
      </c>
      <c r="G1532" s="130" t="s">
        <v>8680</v>
      </c>
      <c r="H1532" s="85" t="str">
        <f>VLOOKUP(E1532&amp;F1532,Divipola!$C$1:$F$1149,4,FALSE)</f>
        <v>23660</v>
      </c>
      <c r="I1532" s="77"/>
      <c r="J1532" s="181"/>
      <c r="K1532" s="248"/>
      <c r="L1532" s="248"/>
      <c r="M1532" s="248"/>
      <c r="N1532" s="248"/>
      <c r="O1532" s="248"/>
      <c r="P1532" s="248"/>
      <c r="Q1532" s="248"/>
      <c r="R1532" s="248"/>
      <c r="S1532" s="249"/>
      <c r="T1532" s="249"/>
      <c r="U1532" s="249"/>
      <c r="V1532" s="249"/>
      <c r="W1532" s="249"/>
      <c r="X1532" s="249"/>
      <c r="Y1532" s="236"/>
      <c r="Z1532" s="237">
        <v>12</v>
      </c>
      <c r="AA1532" s="247"/>
      <c r="AB1532" s="383"/>
      <c r="AC1532" s="73"/>
      <c r="AD1532" s="414"/>
      <c r="AE1532" s="393"/>
      <c r="AF1532" s="78"/>
      <c r="AG1532" s="414"/>
      <c r="AH1532" s="383"/>
      <c r="AI1532" s="453"/>
      <c r="AJ1532" s="453"/>
      <c r="AK1532" s="414"/>
      <c r="AL1532" s="383"/>
      <c r="AM1532" s="383"/>
      <c r="AN1532" s="523"/>
      <c r="AO1532" s="414"/>
      <c r="AP1532" s="548"/>
      <c r="AQ1532" s="414"/>
      <c r="AR1532" s="78"/>
      <c r="AS1532" s="78"/>
      <c r="AT1532" s="414"/>
      <c r="AU1532" s="548"/>
      <c r="AV1532" s="548"/>
      <c r="AW1532" s="414"/>
      <c r="AX1532" s="383"/>
      <c r="AY1532" s="548"/>
      <c r="AZ1532" s="414"/>
      <c r="BA1532" s="383"/>
      <c r="BB1532" s="548"/>
      <c r="BC1532" s="78"/>
      <c r="BD1532" s="414"/>
      <c r="BE1532" s="414"/>
      <c r="BF1532" s="414"/>
      <c r="BG1532" s="414"/>
      <c r="BH1532" s="414"/>
      <c r="BI1532" s="383"/>
      <c r="BJ1532" s="383"/>
      <c r="BK1532" s="78"/>
      <c r="BL1532" s="414"/>
      <c r="BM1532" s="383"/>
      <c r="BN1532" s="78"/>
      <c r="BO1532" s="414"/>
      <c r="BP1532" s="78"/>
      <c r="BQ1532" s="414"/>
      <c r="BR1532" s="383"/>
      <c r="BS1532" s="78"/>
      <c r="BT1532" s="83"/>
      <c r="BU1532" s="75"/>
      <c r="BV1532" s="74"/>
      <c r="BW1532" s="74"/>
      <c r="BX1532" s="461" t="s">
        <v>4997</v>
      </c>
      <c r="BY1532" s="112">
        <f t="shared" si="149"/>
        <v>1527</v>
      </c>
      <c r="BZ1532" s="65">
        <f t="shared" si="148"/>
        <v>0</v>
      </c>
      <c r="CA1532" s="359">
        <f t="shared" si="150"/>
        <v>22</v>
      </c>
      <c r="CB1532" s="359">
        <f t="shared" si="151"/>
        <v>2</v>
      </c>
      <c r="CC1532" s="359">
        <f t="shared" si="152"/>
        <v>2023</v>
      </c>
      <c r="CD1532" s="359" t="str">
        <f t="shared" si="153"/>
        <v xml:space="preserve">222202323660INCENDIO FORESTAL </v>
      </c>
    </row>
    <row r="1533" spans="1:82" s="121" customFormat="1" ht="127.5" customHeight="1">
      <c r="A1533" s="13"/>
      <c r="B1533" s="13"/>
      <c r="C1533" s="13"/>
      <c r="D1533" s="212">
        <v>44979</v>
      </c>
      <c r="E1533" s="210" t="s">
        <v>2724</v>
      </c>
      <c r="F1533" s="211" t="s">
        <v>1343</v>
      </c>
      <c r="G1533" s="130" t="s">
        <v>8680</v>
      </c>
      <c r="H1533" s="85" t="str">
        <f>VLOOKUP(E1533&amp;F1533,Divipola!$C$1:$F$1149,4,FALSE)</f>
        <v>85001</v>
      </c>
      <c r="I1533" s="77"/>
      <c r="J1533" s="181"/>
      <c r="K1533" s="248"/>
      <c r="L1533" s="248"/>
      <c r="M1533" s="248"/>
      <c r="N1533" s="248"/>
      <c r="O1533" s="248"/>
      <c r="P1533" s="248"/>
      <c r="Q1533" s="248"/>
      <c r="R1533" s="248"/>
      <c r="S1533" s="249"/>
      <c r="T1533" s="249"/>
      <c r="U1533" s="249"/>
      <c r="V1533" s="249"/>
      <c r="W1533" s="249"/>
      <c r="X1533" s="249"/>
      <c r="Y1533" s="236"/>
      <c r="Z1533" s="237"/>
      <c r="AA1533" s="247"/>
      <c r="AB1533" s="383"/>
      <c r="AC1533" s="73"/>
      <c r="AD1533" s="414"/>
      <c r="AE1533" s="393"/>
      <c r="AF1533" s="78"/>
      <c r="AG1533" s="414"/>
      <c r="AH1533" s="383"/>
      <c r="AI1533" s="453"/>
      <c r="AJ1533" s="453"/>
      <c r="AK1533" s="414"/>
      <c r="AL1533" s="383"/>
      <c r="AM1533" s="383"/>
      <c r="AN1533" s="523"/>
      <c r="AO1533" s="414"/>
      <c r="AP1533" s="548"/>
      <c r="AQ1533" s="414"/>
      <c r="AR1533" s="78"/>
      <c r="AS1533" s="78"/>
      <c r="AT1533" s="414"/>
      <c r="AU1533" s="548"/>
      <c r="AV1533" s="548"/>
      <c r="AW1533" s="414"/>
      <c r="AX1533" s="383"/>
      <c r="AY1533" s="548"/>
      <c r="AZ1533" s="414"/>
      <c r="BA1533" s="383"/>
      <c r="BB1533" s="548"/>
      <c r="BC1533" s="78"/>
      <c r="BD1533" s="414"/>
      <c r="BE1533" s="414"/>
      <c r="BF1533" s="414"/>
      <c r="BG1533" s="414"/>
      <c r="BH1533" s="414"/>
      <c r="BI1533" s="383"/>
      <c r="BJ1533" s="383"/>
      <c r="BK1533" s="78"/>
      <c r="BL1533" s="414"/>
      <c r="BM1533" s="383"/>
      <c r="BN1533" s="78"/>
      <c r="BO1533" s="414"/>
      <c r="BP1533" s="78"/>
      <c r="BQ1533" s="414"/>
      <c r="BR1533" s="383"/>
      <c r="BS1533" s="78"/>
      <c r="BT1533" s="83"/>
      <c r="BU1533" s="75"/>
      <c r="BV1533" s="74"/>
      <c r="BW1533" s="74"/>
      <c r="BX1533" s="461" t="s">
        <v>4998</v>
      </c>
      <c r="BY1533" s="112">
        <f t="shared" si="149"/>
        <v>1528</v>
      </c>
      <c r="BZ1533" s="65">
        <f t="shared" si="148"/>
        <v>0</v>
      </c>
      <c r="CA1533" s="359">
        <f t="shared" si="150"/>
        <v>22</v>
      </c>
      <c r="CB1533" s="359">
        <f t="shared" si="151"/>
        <v>2</v>
      </c>
      <c r="CC1533" s="359">
        <f t="shared" si="152"/>
        <v>2023</v>
      </c>
      <c r="CD1533" s="359" t="str">
        <f t="shared" si="153"/>
        <v xml:space="preserve">222202385001INCENDIO FORESTAL </v>
      </c>
    </row>
    <row r="1534" spans="1:82" s="121" customFormat="1" ht="102" customHeight="1">
      <c r="A1534" s="13"/>
      <c r="B1534" s="13"/>
      <c r="C1534" s="13"/>
      <c r="D1534" s="212">
        <v>44979</v>
      </c>
      <c r="E1534" s="210" t="s">
        <v>2724</v>
      </c>
      <c r="F1534" s="211" t="s">
        <v>1343</v>
      </c>
      <c r="G1534" s="130" t="s">
        <v>8680</v>
      </c>
      <c r="H1534" s="85" t="str">
        <f>VLOOKUP(E1534&amp;F1534,Divipola!$C$1:$F$1149,4,FALSE)</f>
        <v>85001</v>
      </c>
      <c r="I1534" s="77"/>
      <c r="J1534" s="181"/>
      <c r="K1534" s="248"/>
      <c r="L1534" s="248"/>
      <c r="M1534" s="248"/>
      <c r="N1534" s="248"/>
      <c r="O1534" s="248"/>
      <c r="P1534" s="248"/>
      <c r="Q1534" s="248"/>
      <c r="R1534" s="248"/>
      <c r="S1534" s="249"/>
      <c r="T1534" s="249"/>
      <c r="U1534" s="249"/>
      <c r="V1534" s="249"/>
      <c r="W1534" s="249"/>
      <c r="X1534" s="249"/>
      <c r="Y1534" s="236"/>
      <c r="Z1534" s="237"/>
      <c r="AA1534" s="247"/>
      <c r="AB1534" s="383"/>
      <c r="AC1534" s="73"/>
      <c r="AD1534" s="414"/>
      <c r="AE1534" s="393"/>
      <c r="AF1534" s="78"/>
      <c r="AG1534" s="414"/>
      <c r="AH1534" s="383"/>
      <c r="AI1534" s="453"/>
      <c r="AJ1534" s="453"/>
      <c r="AK1534" s="414"/>
      <c r="AL1534" s="383"/>
      <c r="AM1534" s="383"/>
      <c r="AN1534" s="523"/>
      <c r="AO1534" s="414"/>
      <c r="AP1534" s="548"/>
      <c r="AQ1534" s="414"/>
      <c r="AR1534" s="78"/>
      <c r="AS1534" s="78"/>
      <c r="AT1534" s="414"/>
      <c r="AU1534" s="548"/>
      <c r="AV1534" s="548"/>
      <c r="AW1534" s="414"/>
      <c r="AX1534" s="383"/>
      <c r="AY1534" s="548"/>
      <c r="AZ1534" s="414"/>
      <c r="BA1534" s="383"/>
      <c r="BB1534" s="548"/>
      <c r="BC1534" s="78"/>
      <c r="BD1534" s="414"/>
      <c r="BE1534" s="414"/>
      <c r="BF1534" s="414"/>
      <c r="BG1534" s="414"/>
      <c r="BH1534" s="414"/>
      <c r="BI1534" s="383"/>
      <c r="BJ1534" s="383"/>
      <c r="BK1534" s="78"/>
      <c r="BL1534" s="414"/>
      <c r="BM1534" s="383"/>
      <c r="BN1534" s="78"/>
      <c r="BO1534" s="414"/>
      <c r="BP1534" s="78"/>
      <c r="BQ1534" s="414"/>
      <c r="BR1534" s="383"/>
      <c r="BS1534" s="78"/>
      <c r="BT1534" s="83"/>
      <c r="BU1534" s="75"/>
      <c r="BV1534" s="74"/>
      <c r="BW1534" s="74"/>
      <c r="BX1534" s="461" t="s">
        <v>4999</v>
      </c>
      <c r="BY1534" s="112">
        <f t="shared" si="149"/>
        <v>1529</v>
      </c>
      <c r="BZ1534" s="65">
        <f t="shared" si="148"/>
        <v>0</v>
      </c>
      <c r="CA1534" s="359">
        <f t="shared" si="150"/>
        <v>22</v>
      </c>
      <c r="CB1534" s="359">
        <f t="shared" si="151"/>
        <v>2</v>
      </c>
      <c r="CC1534" s="359">
        <f t="shared" si="152"/>
        <v>2023</v>
      </c>
      <c r="CD1534" s="359" t="str">
        <f t="shared" si="153"/>
        <v xml:space="preserve">222202385001INCENDIO FORESTAL </v>
      </c>
    </row>
    <row r="1535" spans="1:82" s="121" customFormat="1" ht="191.25" customHeight="1">
      <c r="A1535" s="13"/>
      <c r="B1535" s="13"/>
      <c r="C1535" s="13"/>
      <c r="D1535" s="212">
        <v>44979</v>
      </c>
      <c r="E1535" s="210" t="s">
        <v>2724</v>
      </c>
      <c r="F1535" s="211" t="s">
        <v>2159</v>
      </c>
      <c r="G1535" s="130" t="s">
        <v>8680</v>
      </c>
      <c r="H1535" s="85" t="str">
        <f>VLOOKUP(E1535&amp;F1535,Divipola!$C$1:$F$1149,4,FALSE)</f>
        <v>85010</v>
      </c>
      <c r="I1535" s="77"/>
      <c r="J1535" s="181"/>
      <c r="K1535" s="248"/>
      <c r="L1535" s="248"/>
      <c r="M1535" s="248"/>
      <c r="N1535" s="248"/>
      <c r="O1535" s="248"/>
      <c r="P1535" s="248"/>
      <c r="Q1535" s="248"/>
      <c r="R1535" s="248"/>
      <c r="S1535" s="249"/>
      <c r="T1535" s="249"/>
      <c r="U1535" s="249"/>
      <c r="V1535" s="249"/>
      <c r="W1535" s="249"/>
      <c r="X1535" s="249"/>
      <c r="Y1535" s="236"/>
      <c r="Z1535" s="237">
        <v>2</v>
      </c>
      <c r="AA1535" s="247"/>
      <c r="AB1535" s="383"/>
      <c r="AC1535" s="73"/>
      <c r="AD1535" s="414"/>
      <c r="AE1535" s="393"/>
      <c r="AF1535" s="78"/>
      <c r="AG1535" s="414"/>
      <c r="AH1535" s="383"/>
      <c r="AI1535" s="453"/>
      <c r="AJ1535" s="453"/>
      <c r="AK1535" s="414"/>
      <c r="AL1535" s="383"/>
      <c r="AM1535" s="383"/>
      <c r="AN1535" s="523"/>
      <c r="AO1535" s="414"/>
      <c r="AP1535" s="548"/>
      <c r="AQ1535" s="414"/>
      <c r="AR1535" s="78"/>
      <c r="AS1535" s="78"/>
      <c r="AT1535" s="414"/>
      <c r="AU1535" s="548"/>
      <c r="AV1535" s="548"/>
      <c r="AW1535" s="414"/>
      <c r="AX1535" s="383"/>
      <c r="AY1535" s="548"/>
      <c r="AZ1535" s="414"/>
      <c r="BA1535" s="383"/>
      <c r="BB1535" s="548"/>
      <c r="BC1535" s="78"/>
      <c r="BD1535" s="414"/>
      <c r="BE1535" s="414"/>
      <c r="BF1535" s="414"/>
      <c r="BG1535" s="414"/>
      <c r="BH1535" s="414"/>
      <c r="BI1535" s="383"/>
      <c r="BJ1535" s="383"/>
      <c r="BK1535" s="78"/>
      <c r="BL1535" s="414"/>
      <c r="BM1535" s="383"/>
      <c r="BN1535" s="78"/>
      <c r="BO1535" s="414"/>
      <c r="BP1535" s="78"/>
      <c r="BQ1535" s="414"/>
      <c r="BR1535" s="383"/>
      <c r="BS1535" s="78"/>
      <c r="BT1535" s="83"/>
      <c r="BU1535" s="75"/>
      <c r="BV1535" s="74"/>
      <c r="BW1535" s="74"/>
      <c r="BX1535" s="461" t="s">
        <v>5000</v>
      </c>
      <c r="BY1535" s="112">
        <f t="shared" si="149"/>
        <v>1530</v>
      </c>
      <c r="BZ1535" s="65">
        <f t="shared" si="148"/>
        <v>0</v>
      </c>
      <c r="CA1535" s="359">
        <f t="shared" si="150"/>
        <v>22</v>
      </c>
      <c r="CB1535" s="359">
        <f t="shared" si="151"/>
        <v>2</v>
      </c>
      <c r="CC1535" s="359">
        <f t="shared" si="152"/>
        <v>2023</v>
      </c>
      <c r="CD1535" s="359" t="str">
        <f t="shared" si="153"/>
        <v xml:space="preserve">222202385010INCENDIO FORESTAL </v>
      </c>
    </row>
    <row r="1536" spans="1:82" s="121" customFormat="1" ht="89.25" customHeight="1">
      <c r="A1536" s="13"/>
      <c r="B1536" s="13"/>
      <c r="C1536" s="13"/>
      <c r="D1536" s="212">
        <v>44979</v>
      </c>
      <c r="E1536" s="210" t="s">
        <v>2724</v>
      </c>
      <c r="F1536" s="211" t="s">
        <v>1343</v>
      </c>
      <c r="G1536" s="130" t="s">
        <v>8680</v>
      </c>
      <c r="H1536" s="85" t="str">
        <f>VLOOKUP(E1536&amp;F1536,Divipola!$C$1:$F$1149,4,FALSE)</f>
        <v>85001</v>
      </c>
      <c r="I1536" s="77"/>
      <c r="J1536" s="181"/>
      <c r="K1536" s="248"/>
      <c r="L1536" s="248"/>
      <c r="M1536" s="248"/>
      <c r="N1536" s="248"/>
      <c r="O1536" s="248"/>
      <c r="P1536" s="248"/>
      <c r="Q1536" s="248"/>
      <c r="R1536" s="248"/>
      <c r="S1536" s="249"/>
      <c r="T1536" s="249"/>
      <c r="U1536" s="249"/>
      <c r="V1536" s="249"/>
      <c r="W1536" s="249"/>
      <c r="X1536" s="249"/>
      <c r="Y1536" s="236"/>
      <c r="Z1536" s="237"/>
      <c r="AA1536" s="247"/>
      <c r="AB1536" s="383"/>
      <c r="AC1536" s="73"/>
      <c r="AD1536" s="414"/>
      <c r="AE1536" s="393"/>
      <c r="AF1536" s="78"/>
      <c r="AG1536" s="414"/>
      <c r="AH1536" s="383"/>
      <c r="AI1536" s="453"/>
      <c r="AJ1536" s="453"/>
      <c r="AK1536" s="414"/>
      <c r="AL1536" s="383"/>
      <c r="AM1536" s="383"/>
      <c r="AN1536" s="523"/>
      <c r="AO1536" s="414"/>
      <c r="AP1536" s="548"/>
      <c r="AQ1536" s="414"/>
      <c r="AR1536" s="78"/>
      <c r="AS1536" s="78"/>
      <c r="AT1536" s="414"/>
      <c r="AU1536" s="548"/>
      <c r="AV1536" s="548"/>
      <c r="AW1536" s="414"/>
      <c r="AX1536" s="383"/>
      <c r="AY1536" s="548"/>
      <c r="AZ1536" s="414"/>
      <c r="BA1536" s="383"/>
      <c r="BB1536" s="548"/>
      <c r="BC1536" s="78"/>
      <c r="BD1536" s="414"/>
      <c r="BE1536" s="414"/>
      <c r="BF1536" s="414"/>
      <c r="BG1536" s="414"/>
      <c r="BH1536" s="414"/>
      <c r="BI1536" s="383"/>
      <c r="BJ1536" s="383"/>
      <c r="BK1536" s="78"/>
      <c r="BL1536" s="414"/>
      <c r="BM1536" s="383"/>
      <c r="BN1536" s="78"/>
      <c r="BO1536" s="414"/>
      <c r="BP1536" s="78"/>
      <c r="BQ1536" s="414"/>
      <c r="BR1536" s="383"/>
      <c r="BS1536" s="78"/>
      <c r="BT1536" s="83"/>
      <c r="BU1536" s="75"/>
      <c r="BV1536" s="74"/>
      <c r="BW1536" s="74"/>
      <c r="BX1536" s="461" t="s">
        <v>5001</v>
      </c>
      <c r="BY1536" s="112">
        <f t="shared" si="149"/>
        <v>1531</v>
      </c>
      <c r="BZ1536" s="65">
        <f t="shared" si="148"/>
        <v>0</v>
      </c>
      <c r="CA1536" s="359">
        <f t="shared" si="150"/>
        <v>22</v>
      </c>
      <c r="CB1536" s="359">
        <f t="shared" si="151"/>
        <v>2</v>
      </c>
      <c r="CC1536" s="359">
        <f t="shared" si="152"/>
        <v>2023</v>
      </c>
      <c r="CD1536" s="359" t="str">
        <f t="shared" si="153"/>
        <v xml:space="preserve">222202385001INCENDIO FORESTAL </v>
      </c>
    </row>
    <row r="1537" spans="1:82" s="121" customFormat="1" ht="76.5" customHeight="1">
      <c r="A1537" s="13"/>
      <c r="B1537" s="13"/>
      <c r="C1537" s="13"/>
      <c r="D1537" s="212">
        <v>44979</v>
      </c>
      <c r="E1537" s="210" t="s">
        <v>2676</v>
      </c>
      <c r="F1537" s="211" t="s">
        <v>500</v>
      </c>
      <c r="G1537" s="130" t="s">
        <v>8680</v>
      </c>
      <c r="H1537" s="85" t="str">
        <f>VLOOKUP(E1537&amp;F1537,Divipola!$C$1:$F$1149,4,FALSE)</f>
        <v>23068</v>
      </c>
      <c r="I1537" s="77"/>
      <c r="J1537" s="181"/>
      <c r="K1537" s="248"/>
      <c r="L1537" s="248"/>
      <c r="M1537" s="248"/>
      <c r="N1537" s="248"/>
      <c r="O1537" s="248"/>
      <c r="P1537" s="248"/>
      <c r="Q1537" s="248"/>
      <c r="R1537" s="248"/>
      <c r="S1537" s="249"/>
      <c r="T1537" s="249"/>
      <c r="U1537" s="249"/>
      <c r="V1537" s="249"/>
      <c r="W1537" s="249"/>
      <c r="X1537" s="249"/>
      <c r="Y1537" s="236"/>
      <c r="Z1537" s="237">
        <v>2</v>
      </c>
      <c r="AA1537" s="247"/>
      <c r="AB1537" s="385">
        <v>45248</v>
      </c>
      <c r="AC1537" s="431" t="s">
        <v>8576</v>
      </c>
      <c r="AD1537" s="414">
        <v>76850000</v>
      </c>
      <c r="AE1537" s="393"/>
      <c r="AF1537" s="78"/>
      <c r="AG1537" s="414"/>
      <c r="AH1537" s="383"/>
      <c r="AI1537" s="453"/>
      <c r="AJ1537" s="453"/>
      <c r="AK1537" s="414"/>
      <c r="AL1537" s="383"/>
      <c r="AM1537" s="383"/>
      <c r="AN1537" s="523"/>
      <c r="AO1537" s="414"/>
      <c r="AP1537" s="548"/>
      <c r="AQ1537" s="414"/>
      <c r="AR1537" s="78"/>
      <c r="AS1537" s="78"/>
      <c r="AT1537" s="414"/>
      <c r="AU1537" s="548"/>
      <c r="AV1537" s="548"/>
      <c r="AW1537" s="414"/>
      <c r="AX1537" s="383"/>
      <c r="AY1537" s="548"/>
      <c r="AZ1537" s="414"/>
      <c r="BA1537" s="383"/>
      <c r="BB1537" s="548"/>
      <c r="BC1537" s="78"/>
      <c r="BD1537" s="414"/>
      <c r="BE1537" s="414"/>
      <c r="BF1537" s="414"/>
      <c r="BG1537" s="414"/>
      <c r="BH1537" s="414"/>
      <c r="BI1537" s="383"/>
      <c r="BJ1537" s="383"/>
      <c r="BK1537" s="78"/>
      <c r="BL1537" s="414"/>
      <c r="BM1537" s="383"/>
      <c r="BN1537" s="78"/>
      <c r="BO1537" s="414"/>
      <c r="BP1537" s="78"/>
      <c r="BQ1537" s="414"/>
      <c r="BR1537" s="383"/>
      <c r="BS1537" s="78"/>
      <c r="BT1537" s="83"/>
      <c r="BU1537" s="75"/>
      <c r="BV1537" s="74"/>
      <c r="BW1537" s="74"/>
      <c r="BX1537" s="461" t="s">
        <v>5002</v>
      </c>
      <c r="BY1537" s="112">
        <f t="shared" si="149"/>
        <v>1532</v>
      </c>
      <c r="BZ1537" s="65">
        <f t="shared" si="148"/>
        <v>76850000</v>
      </c>
      <c r="CA1537" s="359">
        <f t="shared" si="150"/>
        <v>22</v>
      </c>
      <c r="CB1537" s="359">
        <f t="shared" si="151"/>
        <v>2</v>
      </c>
      <c r="CC1537" s="359">
        <f t="shared" si="152"/>
        <v>2023</v>
      </c>
      <c r="CD1537" s="359" t="str">
        <f t="shared" si="153"/>
        <v xml:space="preserve">222202323068INCENDIO FORESTAL </v>
      </c>
    </row>
    <row r="1538" spans="1:82" s="121" customFormat="1" ht="102" customHeight="1">
      <c r="A1538" s="13"/>
      <c r="B1538" s="13"/>
      <c r="C1538" s="13"/>
      <c r="D1538" s="212">
        <v>44979</v>
      </c>
      <c r="E1538" s="210" t="s">
        <v>2829</v>
      </c>
      <c r="F1538" s="211" t="s">
        <v>2378</v>
      </c>
      <c r="G1538" s="130" t="s">
        <v>8680</v>
      </c>
      <c r="H1538" s="85" t="str">
        <f>VLOOKUP(E1538&amp;F1538,Divipola!$C$1:$F$1149,4,FALSE)</f>
        <v>05172</v>
      </c>
      <c r="I1538" s="77"/>
      <c r="J1538" s="181"/>
      <c r="K1538" s="248"/>
      <c r="L1538" s="248"/>
      <c r="M1538" s="248"/>
      <c r="N1538" s="248"/>
      <c r="O1538" s="248"/>
      <c r="P1538" s="248"/>
      <c r="Q1538" s="248"/>
      <c r="R1538" s="248"/>
      <c r="S1538" s="249"/>
      <c r="T1538" s="249"/>
      <c r="U1538" s="249"/>
      <c r="V1538" s="249"/>
      <c r="W1538" s="249"/>
      <c r="X1538" s="249"/>
      <c r="Y1538" s="236"/>
      <c r="Z1538" s="237"/>
      <c r="AA1538" s="247"/>
      <c r="AB1538" s="383"/>
      <c r="AC1538" s="73"/>
      <c r="AD1538" s="414"/>
      <c r="AE1538" s="393"/>
      <c r="AF1538" s="78"/>
      <c r="AG1538" s="414"/>
      <c r="AH1538" s="383"/>
      <c r="AI1538" s="453"/>
      <c r="AJ1538" s="453"/>
      <c r="AK1538" s="414"/>
      <c r="AL1538" s="383"/>
      <c r="AM1538" s="383"/>
      <c r="AN1538" s="523"/>
      <c r="AO1538" s="414"/>
      <c r="AP1538" s="548"/>
      <c r="AQ1538" s="414"/>
      <c r="AR1538" s="78"/>
      <c r="AS1538" s="78"/>
      <c r="AT1538" s="414"/>
      <c r="AU1538" s="548"/>
      <c r="AV1538" s="548"/>
      <c r="AW1538" s="414"/>
      <c r="AX1538" s="383"/>
      <c r="AY1538" s="548"/>
      <c r="AZ1538" s="414"/>
      <c r="BA1538" s="383"/>
      <c r="BB1538" s="548"/>
      <c r="BC1538" s="78"/>
      <c r="BD1538" s="414"/>
      <c r="BE1538" s="414"/>
      <c r="BF1538" s="414"/>
      <c r="BG1538" s="414"/>
      <c r="BH1538" s="414"/>
      <c r="BI1538" s="383"/>
      <c r="BJ1538" s="383"/>
      <c r="BK1538" s="78"/>
      <c r="BL1538" s="414"/>
      <c r="BM1538" s="383"/>
      <c r="BN1538" s="78"/>
      <c r="BO1538" s="414"/>
      <c r="BP1538" s="78"/>
      <c r="BQ1538" s="414"/>
      <c r="BR1538" s="383"/>
      <c r="BS1538" s="78"/>
      <c r="BT1538" s="83"/>
      <c r="BU1538" s="75"/>
      <c r="BV1538" s="74"/>
      <c r="BW1538" s="74"/>
      <c r="BX1538" s="461" t="s">
        <v>5003</v>
      </c>
      <c r="BY1538" s="112">
        <f t="shared" si="149"/>
        <v>1533</v>
      </c>
      <c r="BZ1538" s="65">
        <f t="shared" si="148"/>
        <v>0</v>
      </c>
      <c r="CA1538" s="359">
        <f t="shared" si="150"/>
        <v>22</v>
      </c>
      <c r="CB1538" s="359">
        <f t="shared" si="151"/>
        <v>2</v>
      </c>
      <c r="CC1538" s="359">
        <f t="shared" si="152"/>
        <v>2023</v>
      </c>
      <c r="CD1538" s="359" t="str">
        <f t="shared" si="153"/>
        <v xml:space="preserve">222202305172INCENDIO FORESTAL </v>
      </c>
    </row>
    <row r="1539" spans="1:82" s="121" customFormat="1" ht="102" customHeight="1">
      <c r="A1539" s="13"/>
      <c r="B1539" s="13"/>
      <c r="C1539" s="13"/>
      <c r="D1539" s="212">
        <v>44979</v>
      </c>
      <c r="E1539" s="210" t="s">
        <v>2676</v>
      </c>
      <c r="F1539" s="211" t="s">
        <v>965</v>
      </c>
      <c r="G1539" s="130" t="s">
        <v>8680</v>
      </c>
      <c r="H1539" s="85" t="str">
        <f>VLOOKUP(E1539&amp;F1539,Divipola!$C$1:$F$1149,4,FALSE)</f>
        <v>23417</v>
      </c>
      <c r="I1539" s="77"/>
      <c r="J1539" s="181"/>
      <c r="K1539" s="248"/>
      <c r="L1539" s="248"/>
      <c r="M1539" s="248"/>
      <c r="N1539" s="248"/>
      <c r="O1539" s="248"/>
      <c r="P1539" s="248"/>
      <c r="Q1539" s="248"/>
      <c r="R1539" s="248"/>
      <c r="S1539" s="249"/>
      <c r="T1539" s="249"/>
      <c r="U1539" s="249"/>
      <c r="V1539" s="249"/>
      <c r="W1539" s="249"/>
      <c r="X1539" s="249"/>
      <c r="Y1539" s="236"/>
      <c r="Z1539" s="237">
        <v>1</v>
      </c>
      <c r="AA1539" s="247"/>
      <c r="AB1539" s="383"/>
      <c r="AC1539" s="73"/>
      <c r="AD1539" s="414"/>
      <c r="AE1539" s="393"/>
      <c r="AF1539" s="78"/>
      <c r="AG1539" s="414"/>
      <c r="AH1539" s="383"/>
      <c r="AI1539" s="453"/>
      <c r="AJ1539" s="453"/>
      <c r="AK1539" s="414"/>
      <c r="AL1539" s="383"/>
      <c r="AM1539" s="383"/>
      <c r="AN1539" s="523"/>
      <c r="AO1539" s="414"/>
      <c r="AP1539" s="548"/>
      <c r="AQ1539" s="414"/>
      <c r="AR1539" s="78"/>
      <c r="AS1539" s="78"/>
      <c r="AT1539" s="414"/>
      <c r="AU1539" s="548"/>
      <c r="AV1539" s="548"/>
      <c r="AW1539" s="414"/>
      <c r="AX1539" s="383"/>
      <c r="AY1539" s="548"/>
      <c r="AZ1539" s="414"/>
      <c r="BA1539" s="383"/>
      <c r="BB1539" s="548"/>
      <c r="BC1539" s="78"/>
      <c r="BD1539" s="414"/>
      <c r="BE1539" s="414"/>
      <c r="BF1539" s="414"/>
      <c r="BG1539" s="414"/>
      <c r="BH1539" s="414"/>
      <c r="BI1539" s="383"/>
      <c r="BJ1539" s="383"/>
      <c r="BK1539" s="78"/>
      <c r="BL1539" s="414"/>
      <c r="BM1539" s="383"/>
      <c r="BN1539" s="78"/>
      <c r="BO1539" s="414"/>
      <c r="BP1539" s="78"/>
      <c r="BQ1539" s="414"/>
      <c r="BR1539" s="383"/>
      <c r="BS1539" s="78"/>
      <c r="BT1539" s="83"/>
      <c r="BU1539" s="75"/>
      <c r="BV1539" s="74"/>
      <c r="BW1539" s="74"/>
      <c r="BX1539" s="461" t="s">
        <v>5004</v>
      </c>
      <c r="BY1539" s="112">
        <f t="shared" si="149"/>
        <v>1534</v>
      </c>
      <c r="BZ1539" s="65">
        <f t="shared" si="148"/>
        <v>0</v>
      </c>
      <c r="CA1539" s="359">
        <f t="shared" si="150"/>
        <v>22</v>
      </c>
      <c r="CB1539" s="359">
        <f t="shared" si="151"/>
        <v>2</v>
      </c>
      <c r="CC1539" s="359">
        <f t="shared" si="152"/>
        <v>2023</v>
      </c>
      <c r="CD1539" s="359" t="str">
        <f t="shared" si="153"/>
        <v xml:space="preserve">222202323417INCENDIO FORESTAL </v>
      </c>
    </row>
    <row r="1540" spans="1:82" s="121" customFormat="1" ht="72" customHeight="1">
      <c r="A1540" s="13"/>
      <c r="B1540" s="13"/>
      <c r="C1540" s="13"/>
      <c r="D1540" s="212">
        <v>44979</v>
      </c>
      <c r="E1540" s="210" t="s">
        <v>2661</v>
      </c>
      <c r="F1540" s="211" t="s">
        <v>673</v>
      </c>
      <c r="G1540" s="130" t="s">
        <v>8680</v>
      </c>
      <c r="H1540" s="85" t="str">
        <f>VLOOKUP(E1540&amp;F1540,Divipola!$C$1:$F$1149,4,FALSE)</f>
        <v>15761</v>
      </c>
      <c r="I1540" s="77"/>
      <c r="J1540" s="181"/>
      <c r="K1540" s="248"/>
      <c r="L1540" s="248"/>
      <c r="M1540" s="248"/>
      <c r="N1540" s="248"/>
      <c r="O1540" s="248"/>
      <c r="P1540" s="248"/>
      <c r="Q1540" s="248"/>
      <c r="R1540" s="248"/>
      <c r="S1540" s="249"/>
      <c r="T1540" s="249"/>
      <c r="U1540" s="249"/>
      <c r="V1540" s="249"/>
      <c r="W1540" s="249"/>
      <c r="X1540" s="249"/>
      <c r="Y1540" s="236"/>
      <c r="Z1540" s="237">
        <v>1</v>
      </c>
      <c r="AA1540" s="247"/>
      <c r="AB1540" s="383"/>
      <c r="AC1540" s="73"/>
      <c r="AD1540" s="414"/>
      <c r="AE1540" s="393"/>
      <c r="AF1540" s="78"/>
      <c r="AG1540" s="414"/>
      <c r="AH1540" s="383"/>
      <c r="AI1540" s="453"/>
      <c r="AJ1540" s="453"/>
      <c r="AK1540" s="414"/>
      <c r="AL1540" s="383"/>
      <c r="AM1540" s="383"/>
      <c r="AN1540" s="523"/>
      <c r="AO1540" s="414"/>
      <c r="AP1540" s="548"/>
      <c r="AQ1540" s="414"/>
      <c r="AR1540" s="78"/>
      <c r="AS1540" s="78"/>
      <c r="AT1540" s="414"/>
      <c r="AU1540" s="548"/>
      <c r="AV1540" s="548"/>
      <c r="AW1540" s="414"/>
      <c r="AX1540" s="383"/>
      <c r="AY1540" s="548"/>
      <c r="AZ1540" s="414"/>
      <c r="BA1540" s="383"/>
      <c r="BB1540" s="548"/>
      <c r="BC1540" s="78"/>
      <c r="BD1540" s="414"/>
      <c r="BE1540" s="414"/>
      <c r="BF1540" s="414"/>
      <c r="BG1540" s="414"/>
      <c r="BH1540" s="414"/>
      <c r="BI1540" s="383"/>
      <c r="BJ1540" s="383"/>
      <c r="BK1540" s="78"/>
      <c r="BL1540" s="414"/>
      <c r="BM1540" s="383"/>
      <c r="BN1540" s="78"/>
      <c r="BO1540" s="414"/>
      <c r="BP1540" s="78"/>
      <c r="BQ1540" s="414"/>
      <c r="BR1540" s="383"/>
      <c r="BS1540" s="78"/>
      <c r="BT1540" s="83"/>
      <c r="BU1540" s="75"/>
      <c r="BV1540" s="74"/>
      <c r="BW1540" s="74"/>
      <c r="BX1540" s="473" t="s">
        <v>5005</v>
      </c>
      <c r="BY1540" s="112">
        <f t="shared" si="149"/>
        <v>1535</v>
      </c>
      <c r="BZ1540" s="65">
        <f t="shared" si="148"/>
        <v>0</v>
      </c>
      <c r="CA1540" s="359">
        <f t="shared" si="150"/>
        <v>22</v>
      </c>
      <c r="CB1540" s="359">
        <f t="shared" si="151"/>
        <v>2</v>
      </c>
      <c r="CC1540" s="359">
        <f t="shared" si="152"/>
        <v>2023</v>
      </c>
      <c r="CD1540" s="359" t="str">
        <f t="shared" si="153"/>
        <v xml:space="preserve">222202315761INCENDIO FORESTAL </v>
      </c>
    </row>
    <row r="1541" spans="1:82" s="121" customFormat="1" ht="84" customHeight="1">
      <c r="A1541" s="13"/>
      <c r="B1541" s="13"/>
      <c r="C1541" s="13"/>
      <c r="D1541" s="212">
        <v>44979</v>
      </c>
      <c r="E1541" s="210" t="s">
        <v>2676</v>
      </c>
      <c r="F1541" s="211" t="s">
        <v>975</v>
      </c>
      <c r="G1541" s="130" t="s">
        <v>8680</v>
      </c>
      <c r="H1541" s="85" t="str">
        <f>VLOOKUP(E1541&amp;F1541,Divipola!$C$1:$F$1149,4,FALSE)</f>
        <v>23555</v>
      </c>
      <c r="I1541" s="77"/>
      <c r="J1541" s="181"/>
      <c r="K1541" s="248"/>
      <c r="L1541" s="248"/>
      <c r="M1541" s="248"/>
      <c r="N1541" s="248"/>
      <c r="O1541" s="248"/>
      <c r="P1541" s="248"/>
      <c r="Q1541" s="248"/>
      <c r="R1541" s="248"/>
      <c r="S1541" s="249"/>
      <c r="T1541" s="249"/>
      <c r="U1541" s="249"/>
      <c r="V1541" s="249"/>
      <c r="W1541" s="249"/>
      <c r="X1541" s="249"/>
      <c r="Y1541" s="236"/>
      <c r="Z1541" s="237">
        <v>1</v>
      </c>
      <c r="AA1541" s="247"/>
      <c r="AB1541" s="383"/>
      <c r="AC1541" s="73"/>
      <c r="AD1541" s="414"/>
      <c r="AE1541" s="393"/>
      <c r="AF1541" s="78"/>
      <c r="AG1541" s="414"/>
      <c r="AH1541" s="383"/>
      <c r="AI1541" s="453"/>
      <c r="AJ1541" s="453"/>
      <c r="AK1541" s="414"/>
      <c r="AL1541" s="383"/>
      <c r="AM1541" s="383"/>
      <c r="AN1541" s="523"/>
      <c r="AO1541" s="414"/>
      <c r="AP1541" s="548"/>
      <c r="AQ1541" s="414"/>
      <c r="AR1541" s="78"/>
      <c r="AS1541" s="78"/>
      <c r="AT1541" s="414"/>
      <c r="AU1541" s="548"/>
      <c r="AV1541" s="548"/>
      <c r="AW1541" s="414"/>
      <c r="AX1541" s="383"/>
      <c r="AY1541" s="548"/>
      <c r="AZ1541" s="414"/>
      <c r="BA1541" s="383"/>
      <c r="BB1541" s="548"/>
      <c r="BC1541" s="78"/>
      <c r="BD1541" s="414"/>
      <c r="BE1541" s="414"/>
      <c r="BF1541" s="414"/>
      <c r="BG1541" s="414"/>
      <c r="BH1541" s="414"/>
      <c r="BI1541" s="383"/>
      <c r="BJ1541" s="383"/>
      <c r="BK1541" s="78"/>
      <c r="BL1541" s="414"/>
      <c r="BM1541" s="383"/>
      <c r="BN1541" s="78"/>
      <c r="BO1541" s="414"/>
      <c r="BP1541" s="78"/>
      <c r="BQ1541" s="414"/>
      <c r="BR1541" s="383"/>
      <c r="BS1541" s="78"/>
      <c r="BT1541" s="83"/>
      <c r="BU1541" s="75"/>
      <c r="BV1541" s="74"/>
      <c r="BW1541" s="74"/>
      <c r="BX1541" s="473" t="s">
        <v>5006</v>
      </c>
      <c r="BY1541" s="112">
        <f t="shared" si="149"/>
        <v>1536</v>
      </c>
      <c r="BZ1541" s="65">
        <f t="shared" si="148"/>
        <v>0</v>
      </c>
      <c r="CA1541" s="359">
        <f t="shared" si="150"/>
        <v>22</v>
      </c>
      <c r="CB1541" s="359">
        <f t="shared" si="151"/>
        <v>2</v>
      </c>
      <c r="CC1541" s="359">
        <f t="shared" si="152"/>
        <v>2023</v>
      </c>
      <c r="CD1541" s="359" t="str">
        <f t="shared" si="153"/>
        <v xml:space="preserve">222202323555INCENDIO FORESTAL </v>
      </c>
    </row>
    <row r="1542" spans="1:82" s="121" customFormat="1" ht="191.25" customHeight="1">
      <c r="A1542" s="13"/>
      <c r="B1542" s="13"/>
      <c r="C1542" s="13"/>
      <c r="D1542" s="212">
        <v>44979</v>
      </c>
      <c r="E1542" s="210" t="s">
        <v>2852</v>
      </c>
      <c r="F1542" s="211" t="s">
        <v>2510</v>
      </c>
      <c r="G1542" s="130" t="s">
        <v>8680</v>
      </c>
      <c r="H1542" s="85" t="str">
        <f>VLOOKUP(E1542&amp;F1542,Divipola!$C$1:$F$1149,4,FALSE)</f>
        <v>08638</v>
      </c>
      <c r="I1542" s="77"/>
      <c r="J1542" s="181"/>
      <c r="K1542" s="248"/>
      <c r="L1542" s="248"/>
      <c r="M1542" s="248"/>
      <c r="N1542" s="248"/>
      <c r="O1542" s="248"/>
      <c r="P1542" s="248"/>
      <c r="Q1542" s="248"/>
      <c r="R1542" s="248"/>
      <c r="S1542" s="249"/>
      <c r="T1542" s="249"/>
      <c r="U1542" s="249"/>
      <c r="V1542" s="249"/>
      <c r="W1542" s="249"/>
      <c r="X1542" s="249"/>
      <c r="Y1542" s="236"/>
      <c r="Z1542" s="237">
        <v>4</v>
      </c>
      <c r="AA1542" s="247"/>
      <c r="AB1542" s="383"/>
      <c r="AC1542" s="73"/>
      <c r="AD1542" s="414"/>
      <c r="AE1542" s="393"/>
      <c r="AF1542" s="78"/>
      <c r="AG1542" s="414"/>
      <c r="AH1542" s="383"/>
      <c r="AI1542" s="453"/>
      <c r="AJ1542" s="453"/>
      <c r="AK1542" s="414"/>
      <c r="AL1542" s="383"/>
      <c r="AM1542" s="383"/>
      <c r="AN1542" s="523"/>
      <c r="AO1542" s="414"/>
      <c r="AP1542" s="548"/>
      <c r="AQ1542" s="414"/>
      <c r="AR1542" s="78"/>
      <c r="AS1542" s="78"/>
      <c r="AT1542" s="414"/>
      <c r="AU1542" s="548"/>
      <c r="AV1542" s="548"/>
      <c r="AW1542" s="414"/>
      <c r="AX1542" s="383"/>
      <c r="AY1542" s="548"/>
      <c r="AZ1542" s="414"/>
      <c r="BA1542" s="383"/>
      <c r="BB1542" s="548"/>
      <c r="BC1542" s="78"/>
      <c r="BD1542" s="414"/>
      <c r="BE1542" s="414"/>
      <c r="BF1542" s="414"/>
      <c r="BG1542" s="414"/>
      <c r="BH1542" s="414"/>
      <c r="BI1542" s="383"/>
      <c r="BJ1542" s="383"/>
      <c r="BK1542" s="78"/>
      <c r="BL1542" s="414"/>
      <c r="BM1542" s="383"/>
      <c r="BN1542" s="78"/>
      <c r="BO1542" s="414"/>
      <c r="BP1542" s="78"/>
      <c r="BQ1542" s="414"/>
      <c r="BR1542" s="383"/>
      <c r="BS1542" s="78"/>
      <c r="BT1542" s="83"/>
      <c r="BU1542" s="75"/>
      <c r="BV1542" s="74"/>
      <c r="BW1542" s="74"/>
      <c r="BX1542" s="461" t="s">
        <v>5007</v>
      </c>
      <c r="BY1542" s="112">
        <f t="shared" si="149"/>
        <v>1537</v>
      </c>
      <c r="BZ1542" s="65">
        <f t="shared" si="148"/>
        <v>0</v>
      </c>
      <c r="CA1542" s="359">
        <f t="shared" si="150"/>
        <v>22</v>
      </c>
      <c r="CB1542" s="359">
        <f t="shared" si="151"/>
        <v>2</v>
      </c>
      <c r="CC1542" s="359">
        <f t="shared" si="152"/>
        <v>2023</v>
      </c>
      <c r="CD1542" s="359" t="str">
        <f t="shared" si="153"/>
        <v xml:space="preserve">222202308638INCENDIO FORESTAL </v>
      </c>
    </row>
    <row r="1543" spans="1:82" s="121" customFormat="1" ht="108" customHeight="1">
      <c r="A1543" s="13"/>
      <c r="B1543" s="13"/>
      <c r="C1543" s="13"/>
      <c r="D1543" s="212">
        <v>44979</v>
      </c>
      <c r="E1543" s="210" t="s">
        <v>2833</v>
      </c>
      <c r="F1543" s="211" t="s">
        <v>900</v>
      </c>
      <c r="G1543" s="130" t="s">
        <v>8680</v>
      </c>
      <c r="H1543" s="85" t="str">
        <f>VLOOKUP(E1543&amp;F1543,Divipola!$C$1:$F$1149,4,FALSE)</f>
        <v>20060</v>
      </c>
      <c r="I1543" s="77"/>
      <c r="J1543" s="181"/>
      <c r="K1543" s="248"/>
      <c r="L1543" s="248"/>
      <c r="M1543" s="248"/>
      <c r="N1543" s="248"/>
      <c r="O1543" s="248"/>
      <c r="P1543" s="248"/>
      <c r="Q1543" s="248"/>
      <c r="R1543" s="248"/>
      <c r="S1543" s="249"/>
      <c r="T1543" s="249"/>
      <c r="U1543" s="249"/>
      <c r="V1543" s="249"/>
      <c r="W1543" s="249"/>
      <c r="X1543" s="249"/>
      <c r="Y1543" s="236"/>
      <c r="Z1543" s="237">
        <v>6</v>
      </c>
      <c r="AA1543" s="247"/>
      <c r="AB1543" s="383"/>
      <c r="AC1543" s="73"/>
      <c r="AD1543" s="414"/>
      <c r="AE1543" s="393"/>
      <c r="AF1543" s="78"/>
      <c r="AG1543" s="414"/>
      <c r="AH1543" s="383"/>
      <c r="AI1543" s="453"/>
      <c r="AJ1543" s="453"/>
      <c r="AK1543" s="414"/>
      <c r="AL1543" s="383"/>
      <c r="AM1543" s="383"/>
      <c r="AN1543" s="523"/>
      <c r="AO1543" s="414"/>
      <c r="AP1543" s="548"/>
      <c r="AQ1543" s="414"/>
      <c r="AR1543" s="78"/>
      <c r="AS1543" s="78"/>
      <c r="AT1543" s="414"/>
      <c r="AU1543" s="548"/>
      <c r="AV1543" s="548"/>
      <c r="AW1543" s="414"/>
      <c r="AX1543" s="383"/>
      <c r="AY1543" s="548"/>
      <c r="AZ1543" s="414"/>
      <c r="BA1543" s="383"/>
      <c r="BB1543" s="548"/>
      <c r="BC1543" s="78"/>
      <c r="BD1543" s="414"/>
      <c r="BE1543" s="414"/>
      <c r="BF1543" s="414"/>
      <c r="BG1543" s="414"/>
      <c r="BH1543" s="414"/>
      <c r="BI1543" s="383"/>
      <c r="BJ1543" s="383"/>
      <c r="BK1543" s="78"/>
      <c r="BL1543" s="414"/>
      <c r="BM1543" s="383"/>
      <c r="BN1543" s="78"/>
      <c r="BO1543" s="414"/>
      <c r="BP1543" s="78"/>
      <c r="BQ1543" s="414"/>
      <c r="BR1543" s="383"/>
      <c r="BS1543" s="78"/>
      <c r="BT1543" s="83"/>
      <c r="BU1543" s="75"/>
      <c r="BV1543" s="74"/>
      <c r="BW1543" s="74"/>
      <c r="BX1543" s="473" t="s">
        <v>5008</v>
      </c>
      <c r="BY1543" s="112">
        <f t="shared" si="149"/>
        <v>1538</v>
      </c>
      <c r="BZ1543" s="65">
        <f t="shared" ref="BZ1543:BZ1606" si="154">+AD1543+AG1543+AK1543+AO1543+AQ1543+AT1543+AW1543+AZ1543+BD1543+BH1543+BL1543+BO1543+BQ1543</f>
        <v>0</v>
      </c>
      <c r="CA1543" s="359">
        <f t="shared" si="150"/>
        <v>22</v>
      </c>
      <c r="CB1543" s="359">
        <f t="shared" si="151"/>
        <v>2</v>
      </c>
      <c r="CC1543" s="359">
        <f t="shared" si="152"/>
        <v>2023</v>
      </c>
      <c r="CD1543" s="359" t="str">
        <f t="shared" si="153"/>
        <v xml:space="preserve">222202320060INCENDIO FORESTAL </v>
      </c>
    </row>
    <row r="1544" spans="1:82" s="121" customFormat="1" ht="76.5" customHeight="1">
      <c r="A1544" s="13"/>
      <c r="B1544" s="13"/>
      <c r="C1544" s="13"/>
      <c r="D1544" s="212">
        <v>44979</v>
      </c>
      <c r="E1544" s="210" t="s">
        <v>2144</v>
      </c>
      <c r="F1544" s="211" t="s">
        <v>4953</v>
      </c>
      <c r="G1544" s="130" t="s">
        <v>8680</v>
      </c>
      <c r="H1544" s="85">
        <f>VLOOKUP(E1544&amp;F1544,Divipola!$C$1:$F$1149,4,FALSE)</f>
        <v>91263</v>
      </c>
      <c r="I1544" s="77"/>
      <c r="J1544" s="181"/>
      <c r="K1544" s="248"/>
      <c r="L1544" s="248"/>
      <c r="M1544" s="248"/>
      <c r="N1544" s="248"/>
      <c r="O1544" s="248"/>
      <c r="P1544" s="248"/>
      <c r="Q1544" s="248"/>
      <c r="R1544" s="248"/>
      <c r="S1544" s="249"/>
      <c r="T1544" s="249"/>
      <c r="U1544" s="249"/>
      <c r="V1544" s="249"/>
      <c r="W1544" s="249"/>
      <c r="X1544" s="249"/>
      <c r="Y1544" s="236"/>
      <c r="Z1544" s="237"/>
      <c r="AA1544" s="247"/>
      <c r="AB1544" s="383"/>
      <c r="AC1544" s="73"/>
      <c r="AD1544" s="414"/>
      <c r="AE1544" s="393"/>
      <c r="AF1544" s="78"/>
      <c r="AG1544" s="414"/>
      <c r="AH1544" s="383"/>
      <c r="AI1544" s="453"/>
      <c r="AJ1544" s="453"/>
      <c r="AK1544" s="414"/>
      <c r="AL1544" s="383"/>
      <c r="AM1544" s="383"/>
      <c r="AN1544" s="523"/>
      <c r="AO1544" s="414"/>
      <c r="AP1544" s="548"/>
      <c r="AQ1544" s="414"/>
      <c r="AR1544" s="78"/>
      <c r="AS1544" s="78"/>
      <c r="AT1544" s="414"/>
      <c r="AU1544" s="548"/>
      <c r="AV1544" s="548"/>
      <c r="AW1544" s="414"/>
      <c r="AX1544" s="383"/>
      <c r="AY1544" s="548"/>
      <c r="AZ1544" s="414"/>
      <c r="BA1544" s="383"/>
      <c r="BB1544" s="548"/>
      <c r="BC1544" s="78"/>
      <c r="BD1544" s="414"/>
      <c r="BE1544" s="414"/>
      <c r="BF1544" s="414"/>
      <c r="BG1544" s="414"/>
      <c r="BH1544" s="414"/>
      <c r="BI1544" s="383"/>
      <c r="BJ1544" s="383"/>
      <c r="BK1544" s="78"/>
      <c r="BL1544" s="414"/>
      <c r="BM1544" s="383"/>
      <c r="BN1544" s="78"/>
      <c r="BO1544" s="414"/>
      <c r="BP1544" s="78"/>
      <c r="BQ1544" s="414"/>
      <c r="BR1544" s="383"/>
      <c r="BS1544" s="78"/>
      <c r="BT1544" s="83"/>
      <c r="BU1544" s="75"/>
      <c r="BV1544" s="74"/>
      <c r="BW1544" s="74"/>
      <c r="BX1544" s="461" t="s">
        <v>5009</v>
      </c>
      <c r="BY1544" s="112">
        <f t="shared" ref="BY1544:BY1607" si="155">+BY1543+1</f>
        <v>1539</v>
      </c>
      <c r="BZ1544" s="65">
        <f t="shared" si="154"/>
        <v>0</v>
      </c>
      <c r="CA1544" s="359">
        <f t="shared" si="150"/>
        <v>22</v>
      </c>
      <c r="CB1544" s="359">
        <f t="shared" si="151"/>
        <v>2</v>
      </c>
      <c r="CC1544" s="359">
        <f t="shared" si="152"/>
        <v>2023</v>
      </c>
      <c r="CD1544" s="359" t="str">
        <f t="shared" si="153"/>
        <v xml:space="preserve">222202391263INCENDIO FORESTAL </v>
      </c>
    </row>
    <row r="1545" spans="1:82" s="121" customFormat="1" ht="76.5" customHeight="1">
      <c r="A1545" s="13"/>
      <c r="B1545" s="13"/>
      <c r="C1545" s="13"/>
      <c r="D1545" s="212">
        <v>44979</v>
      </c>
      <c r="E1545" s="210" t="s">
        <v>2028</v>
      </c>
      <c r="F1545" s="211" t="s">
        <v>2028</v>
      </c>
      <c r="G1545" s="130" t="s">
        <v>8680</v>
      </c>
      <c r="H1545" s="85" t="str">
        <f>VLOOKUP(E1545&amp;F1545,Divipola!$C$1:$F$1149,4,FALSE)</f>
        <v>81001</v>
      </c>
      <c r="I1545" s="77"/>
      <c r="J1545" s="181"/>
      <c r="K1545" s="248"/>
      <c r="L1545" s="248"/>
      <c r="M1545" s="248"/>
      <c r="N1545" s="248"/>
      <c r="O1545" s="248"/>
      <c r="P1545" s="248"/>
      <c r="Q1545" s="248"/>
      <c r="R1545" s="248"/>
      <c r="S1545" s="248"/>
      <c r="T1545" s="248"/>
      <c r="U1545" s="248"/>
      <c r="V1545" s="248"/>
      <c r="W1545" s="248"/>
      <c r="X1545" s="248"/>
      <c r="Y1545" s="249"/>
      <c r="Z1545" s="237"/>
      <c r="AA1545" s="248"/>
      <c r="AB1545" s="383"/>
      <c r="AC1545" s="73"/>
      <c r="AD1545" s="414"/>
      <c r="AE1545" s="393"/>
      <c r="AF1545" s="78"/>
      <c r="AG1545" s="414"/>
      <c r="AH1545" s="383"/>
      <c r="AI1545" s="453"/>
      <c r="AJ1545" s="453"/>
      <c r="AK1545" s="414"/>
      <c r="AL1545" s="383"/>
      <c r="AM1545" s="383"/>
      <c r="AN1545" s="523"/>
      <c r="AO1545" s="414"/>
      <c r="AP1545" s="548"/>
      <c r="AQ1545" s="414"/>
      <c r="AR1545" s="78"/>
      <c r="AS1545" s="78"/>
      <c r="AT1545" s="414"/>
      <c r="AU1545" s="548"/>
      <c r="AV1545" s="548"/>
      <c r="AW1545" s="414"/>
      <c r="AX1545" s="383"/>
      <c r="AY1545" s="548"/>
      <c r="AZ1545" s="414"/>
      <c r="BA1545" s="383"/>
      <c r="BB1545" s="548"/>
      <c r="BC1545" s="78"/>
      <c r="BD1545" s="414"/>
      <c r="BE1545" s="414"/>
      <c r="BF1545" s="414"/>
      <c r="BG1545" s="414"/>
      <c r="BH1545" s="414"/>
      <c r="BI1545" s="383"/>
      <c r="BJ1545" s="383"/>
      <c r="BK1545" s="78"/>
      <c r="BL1545" s="414"/>
      <c r="BM1545" s="383"/>
      <c r="BN1545" s="78"/>
      <c r="BO1545" s="414"/>
      <c r="BP1545" s="78"/>
      <c r="BQ1545" s="414"/>
      <c r="BR1545" s="383"/>
      <c r="BS1545" s="78"/>
      <c r="BT1545" s="83"/>
      <c r="BU1545" s="75"/>
      <c r="BV1545" s="74"/>
      <c r="BW1545" s="74"/>
      <c r="BX1545" s="461" t="s">
        <v>5423</v>
      </c>
      <c r="BY1545" s="112">
        <f t="shared" si="155"/>
        <v>1540</v>
      </c>
      <c r="BZ1545" s="65">
        <f t="shared" si="154"/>
        <v>0</v>
      </c>
      <c r="CA1545" s="359">
        <f t="shared" si="150"/>
        <v>22</v>
      </c>
      <c r="CB1545" s="359">
        <f t="shared" si="151"/>
        <v>2</v>
      </c>
      <c r="CC1545" s="359">
        <f t="shared" si="152"/>
        <v>2023</v>
      </c>
      <c r="CD1545" s="359" t="str">
        <f t="shared" si="153"/>
        <v xml:space="preserve">222202381001INCENDIO FORESTAL </v>
      </c>
    </row>
    <row r="1546" spans="1:82" s="121" customFormat="1" ht="76.5" customHeight="1">
      <c r="A1546" s="13"/>
      <c r="B1546" s="13"/>
      <c r="C1546" s="13"/>
      <c r="D1546" s="212">
        <v>44979</v>
      </c>
      <c r="E1546" s="210" t="s">
        <v>2830</v>
      </c>
      <c r="F1546" s="211" t="s">
        <v>1772</v>
      </c>
      <c r="G1546" s="130" t="s">
        <v>8680</v>
      </c>
      <c r="H1546" s="85" t="str">
        <f>VLOOKUP(E1546&amp;F1546,Divipola!$C$1:$F$1149,4,FALSE)</f>
        <v>68755</v>
      </c>
      <c r="I1546" s="77"/>
      <c r="J1546" s="181"/>
      <c r="K1546" s="306"/>
      <c r="L1546" s="309"/>
      <c r="M1546" s="309"/>
      <c r="N1546" s="316"/>
      <c r="O1546" s="316"/>
      <c r="P1546" s="316"/>
      <c r="Q1546" s="316"/>
      <c r="R1546" s="316"/>
      <c r="S1546" s="317"/>
      <c r="T1546" s="317"/>
      <c r="U1546" s="317"/>
      <c r="V1546" s="317"/>
      <c r="W1546" s="317"/>
      <c r="X1546" s="317"/>
      <c r="Y1546" s="310"/>
      <c r="Z1546" s="306">
        <v>1</v>
      </c>
      <c r="AA1546" s="311"/>
      <c r="AB1546" s="383"/>
      <c r="AC1546" s="73"/>
      <c r="AD1546" s="414"/>
      <c r="AE1546" s="393"/>
      <c r="AF1546" s="78"/>
      <c r="AG1546" s="414"/>
      <c r="AH1546" s="383"/>
      <c r="AI1546" s="453"/>
      <c r="AJ1546" s="453"/>
      <c r="AK1546" s="414"/>
      <c r="AL1546" s="383"/>
      <c r="AM1546" s="383"/>
      <c r="AN1546" s="523"/>
      <c r="AO1546" s="414"/>
      <c r="AP1546" s="548"/>
      <c r="AQ1546" s="414"/>
      <c r="AR1546" s="78"/>
      <c r="AS1546" s="78"/>
      <c r="AT1546" s="414"/>
      <c r="AU1546" s="548"/>
      <c r="AV1546" s="548"/>
      <c r="AW1546" s="414"/>
      <c r="AX1546" s="383"/>
      <c r="AY1546" s="548"/>
      <c r="AZ1546" s="414"/>
      <c r="BA1546" s="383"/>
      <c r="BB1546" s="548"/>
      <c r="BC1546" s="78"/>
      <c r="BD1546" s="414"/>
      <c r="BE1546" s="414"/>
      <c r="BF1546" s="414"/>
      <c r="BG1546" s="414"/>
      <c r="BH1546" s="414"/>
      <c r="BI1546" s="383"/>
      <c r="BJ1546" s="383"/>
      <c r="BK1546" s="78"/>
      <c r="BL1546" s="414"/>
      <c r="BM1546" s="383"/>
      <c r="BN1546" s="78"/>
      <c r="BO1546" s="414"/>
      <c r="BP1546" s="78"/>
      <c r="BQ1546" s="414"/>
      <c r="BR1546" s="383"/>
      <c r="BS1546" s="78"/>
      <c r="BT1546" s="83"/>
      <c r="BU1546" s="75"/>
      <c r="BV1546" s="74"/>
      <c r="BW1546" s="74"/>
      <c r="BX1546" s="462" t="s">
        <v>6216</v>
      </c>
      <c r="BY1546" s="112">
        <f t="shared" si="155"/>
        <v>1541</v>
      </c>
      <c r="BZ1546" s="65">
        <f t="shared" si="154"/>
        <v>0</v>
      </c>
      <c r="CA1546" s="359">
        <f t="shared" si="150"/>
        <v>22</v>
      </c>
      <c r="CB1546" s="359">
        <f t="shared" si="151"/>
        <v>2</v>
      </c>
      <c r="CC1546" s="359">
        <f t="shared" si="152"/>
        <v>2023</v>
      </c>
      <c r="CD1546" s="359" t="str">
        <f t="shared" si="153"/>
        <v xml:space="preserve">222202368755INCENDIO FORESTAL </v>
      </c>
    </row>
    <row r="1547" spans="1:82" s="121" customFormat="1" ht="63.75" customHeight="1">
      <c r="A1547" s="13"/>
      <c r="B1547" s="13"/>
      <c r="C1547" s="13"/>
      <c r="D1547" s="212">
        <v>44979</v>
      </c>
      <c r="E1547" s="210" t="s">
        <v>1756</v>
      </c>
      <c r="F1547" s="211" t="s">
        <v>1756</v>
      </c>
      <c r="G1547" s="130" t="s">
        <v>8680</v>
      </c>
      <c r="H1547" s="85" t="str">
        <f>VLOOKUP(E1547&amp;F1547,Divipola!$C$1:$F$1149,4,FALSE)</f>
        <v>88001</v>
      </c>
      <c r="I1547" s="77"/>
      <c r="J1547" s="181"/>
      <c r="K1547" s="306"/>
      <c r="L1547" s="309"/>
      <c r="M1547" s="309"/>
      <c r="N1547" s="316"/>
      <c r="O1547" s="316"/>
      <c r="P1547" s="316"/>
      <c r="Q1547" s="316"/>
      <c r="R1547" s="316"/>
      <c r="S1547" s="317"/>
      <c r="T1547" s="317"/>
      <c r="U1547" s="317"/>
      <c r="V1547" s="317"/>
      <c r="W1547" s="317"/>
      <c r="X1547" s="317"/>
      <c r="Y1547" s="310"/>
      <c r="Z1547" s="306"/>
      <c r="AA1547" s="311"/>
      <c r="AB1547" s="383"/>
      <c r="AC1547" s="73"/>
      <c r="AD1547" s="414"/>
      <c r="AE1547" s="393"/>
      <c r="AF1547" s="78"/>
      <c r="AG1547" s="414"/>
      <c r="AH1547" s="383"/>
      <c r="AI1547" s="453"/>
      <c r="AJ1547" s="453"/>
      <c r="AK1547" s="414"/>
      <c r="AL1547" s="383"/>
      <c r="AM1547" s="383"/>
      <c r="AN1547" s="523"/>
      <c r="AO1547" s="414"/>
      <c r="AP1547" s="548"/>
      <c r="AQ1547" s="414"/>
      <c r="AR1547" s="78"/>
      <c r="AS1547" s="78"/>
      <c r="AT1547" s="414"/>
      <c r="AU1547" s="548"/>
      <c r="AV1547" s="548"/>
      <c r="AW1547" s="414"/>
      <c r="AX1547" s="383"/>
      <c r="AY1547" s="548"/>
      <c r="AZ1547" s="414"/>
      <c r="BA1547" s="383"/>
      <c r="BB1547" s="548"/>
      <c r="BC1547" s="78"/>
      <c r="BD1547" s="414"/>
      <c r="BE1547" s="414"/>
      <c r="BF1547" s="414"/>
      <c r="BG1547" s="414"/>
      <c r="BH1547" s="414"/>
      <c r="BI1547" s="383"/>
      <c r="BJ1547" s="383"/>
      <c r="BK1547" s="78"/>
      <c r="BL1547" s="414"/>
      <c r="BM1547" s="383"/>
      <c r="BN1547" s="78"/>
      <c r="BO1547" s="414"/>
      <c r="BP1547" s="78"/>
      <c r="BQ1547" s="414"/>
      <c r="BR1547" s="383"/>
      <c r="BS1547" s="78"/>
      <c r="BT1547" s="83"/>
      <c r="BU1547" s="75"/>
      <c r="BV1547" s="74"/>
      <c r="BW1547" s="74"/>
      <c r="BX1547" s="462" t="s">
        <v>6217</v>
      </c>
      <c r="BY1547" s="112">
        <f t="shared" si="155"/>
        <v>1542</v>
      </c>
      <c r="BZ1547" s="65">
        <f t="shared" si="154"/>
        <v>0</v>
      </c>
      <c r="CA1547" s="359">
        <f t="shared" si="150"/>
        <v>22</v>
      </c>
      <c r="CB1547" s="359">
        <f t="shared" si="151"/>
        <v>2</v>
      </c>
      <c r="CC1547" s="359">
        <f t="shared" si="152"/>
        <v>2023</v>
      </c>
      <c r="CD1547" s="359" t="str">
        <f t="shared" si="153"/>
        <v xml:space="preserve">222202388001INCENDIO FORESTAL </v>
      </c>
    </row>
    <row r="1548" spans="1:82" s="121" customFormat="1" ht="63.75" customHeight="1">
      <c r="A1548" s="13"/>
      <c r="B1548" s="13"/>
      <c r="C1548" s="13"/>
      <c r="D1548" s="212">
        <v>44979</v>
      </c>
      <c r="E1548" s="210" t="s">
        <v>506</v>
      </c>
      <c r="F1548" s="211" t="s">
        <v>1332</v>
      </c>
      <c r="G1548" s="130" t="s">
        <v>8680</v>
      </c>
      <c r="H1548" s="85" t="str">
        <f>VLOOKUP(E1548&amp;F1548,Divipola!$C$1:$F$1149,4,FALSE)</f>
        <v>50313</v>
      </c>
      <c r="I1548" s="77"/>
      <c r="J1548" s="181"/>
      <c r="K1548" s="306"/>
      <c r="L1548" s="309"/>
      <c r="M1548" s="309"/>
      <c r="N1548" s="316"/>
      <c r="O1548" s="316"/>
      <c r="P1548" s="316"/>
      <c r="Q1548" s="316"/>
      <c r="R1548" s="316"/>
      <c r="S1548" s="317"/>
      <c r="T1548" s="317"/>
      <c r="U1548" s="317"/>
      <c r="V1548" s="317"/>
      <c r="W1548" s="317"/>
      <c r="X1548" s="317"/>
      <c r="Y1548" s="310"/>
      <c r="Z1548" s="306">
        <v>2</v>
      </c>
      <c r="AA1548" s="311"/>
      <c r="AB1548" s="383"/>
      <c r="AC1548" s="73"/>
      <c r="AD1548" s="414"/>
      <c r="AE1548" s="393"/>
      <c r="AF1548" s="78"/>
      <c r="AG1548" s="414"/>
      <c r="AH1548" s="383"/>
      <c r="AI1548" s="453"/>
      <c r="AJ1548" s="453"/>
      <c r="AK1548" s="414"/>
      <c r="AL1548" s="383"/>
      <c r="AM1548" s="383"/>
      <c r="AN1548" s="523"/>
      <c r="AO1548" s="414"/>
      <c r="AP1548" s="548"/>
      <c r="AQ1548" s="414"/>
      <c r="AR1548" s="78"/>
      <c r="AS1548" s="78"/>
      <c r="AT1548" s="414"/>
      <c r="AU1548" s="548"/>
      <c r="AV1548" s="548"/>
      <c r="AW1548" s="414"/>
      <c r="AX1548" s="383"/>
      <c r="AY1548" s="548"/>
      <c r="AZ1548" s="414"/>
      <c r="BA1548" s="383"/>
      <c r="BB1548" s="548"/>
      <c r="BC1548" s="78"/>
      <c r="BD1548" s="414"/>
      <c r="BE1548" s="414"/>
      <c r="BF1548" s="414"/>
      <c r="BG1548" s="414"/>
      <c r="BH1548" s="414"/>
      <c r="BI1548" s="383"/>
      <c r="BJ1548" s="383"/>
      <c r="BK1548" s="78"/>
      <c r="BL1548" s="414"/>
      <c r="BM1548" s="383"/>
      <c r="BN1548" s="78"/>
      <c r="BO1548" s="414"/>
      <c r="BP1548" s="78"/>
      <c r="BQ1548" s="414"/>
      <c r="BR1548" s="383"/>
      <c r="BS1548" s="78"/>
      <c r="BT1548" s="83"/>
      <c r="BU1548" s="75"/>
      <c r="BV1548" s="74"/>
      <c r="BW1548" s="74"/>
      <c r="BX1548" s="462" t="s">
        <v>6218</v>
      </c>
      <c r="BY1548" s="112">
        <f t="shared" si="155"/>
        <v>1543</v>
      </c>
      <c r="BZ1548" s="65">
        <f t="shared" si="154"/>
        <v>0</v>
      </c>
      <c r="CA1548" s="359">
        <f t="shared" si="150"/>
        <v>22</v>
      </c>
      <c r="CB1548" s="359">
        <f t="shared" si="151"/>
        <v>2</v>
      </c>
      <c r="CC1548" s="359">
        <f t="shared" si="152"/>
        <v>2023</v>
      </c>
      <c r="CD1548" s="359" t="str">
        <f t="shared" si="153"/>
        <v xml:space="preserve">222202350313INCENDIO FORESTAL </v>
      </c>
    </row>
    <row r="1549" spans="1:82" s="121" customFormat="1" ht="76.5" customHeight="1">
      <c r="A1549" s="13"/>
      <c r="B1549" s="13"/>
      <c r="C1549" s="13"/>
      <c r="D1549" s="212">
        <v>44979</v>
      </c>
      <c r="E1549" s="210" t="s">
        <v>506</v>
      </c>
      <c r="F1549" s="211" t="s">
        <v>1332</v>
      </c>
      <c r="G1549" s="130" t="s">
        <v>8680</v>
      </c>
      <c r="H1549" s="85" t="str">
        <f>VLOOKUP(E1549&amp;F1549,Divipola!$C$1:$F$1149,4,FALSE)</f>
        <v>50313</v>
      </c>
      <c r="I1549" s="77"/>
      <c r="J1549" s="181"/>
      <c r="K1549" s="306"/>
      <c r="L1549" s="309"/>
      <c r="M1549" s="309"/>
      <c r="N1549" s="316"/>
      <c r="O1549" s="316"/>
      <c r="P1549" s="316"/>
      <c r="Q1549" s="316"/>
      <c r="R1549" s="316"/>
      <c r="S1549" s="317"/>
      <c r="T1549" s="317"/>
      <c r="U1549" s="317"/>
      <c r="V1549" s="317"/>
      <c r="W1549" s="317"/>
      <c r="X1549" s="317"/>
      <c r="Y1549" s="310"/>
      <c r="Z1549" s="306">
        <v>2</v>
      </c>
      <c r="AA1549" s="311"/>
      <c r="AB1549" s="383"/>
      <c r="AC1549" s="73"/>
      <c r="AD1549" s="414"/>
      <c r="AE1549" s="393"/>
      <c r="AF1549" s="78"/>
      <c r="AG1549" s="414"/>
      <c r="AH1549" s="383"/>
      <c r="AI1549" s="453"/>
      <c r="AJ1549" s="453"/>
      <c r="AK1549" s="414"/>
      <c r="AL1549" s="383"/>
      <c r="AM1549" s="383"/>
      <c r="AN1549" s="523"/>
      <c r="AO1549" s="414"/>
      <c r="AP1549" s="548"/>
      <c r="AQ1549" s="414"/>
      <c r="AR1549" s="78"/>
      <c r="AS1549" s="78"/>
      <c r="AT1549" s="414"/>
      <c r="AU1549" s="548"/>
      <c r="AV1549" s="548"/>
      <c r="AW1549" s="414"/>
      <c r="AX1549" s="383"/>
      <c r="AY1549" s="548"/>
      <c r="AZ1549" s="414"/>
      <c r="BA1549" s="383"/>
      <c r="BB1549" s="548"/>
      <c r="BC1549" s="78"/>
      <c r="BD1549" s="414"/>
      <c r="BE1549" s="414"/>
      <c r="BF1549" s="414"/>
      <c r="BG1549" s="414"/>
      <c r="BH1549" s="414"/>
      <c r="BI1549" s="383"/>
      <c r="BJ1549" s="383"/>
      <c r="BK1549" s="78"/>
      <c r="BL1549" s="414"/>
      <c r="BM1549" s="383"/>
      <c r="BN1549" s="78"/>
      <c r="BO1549" s="414"/>
      <c r="BP1549" s="78"/>
      <c r="BQ1549" s="414"/>
      <c r="BR1549" s="383"/>
      <c r="BS1549" s="78"/>
      <c r="BT1549" s="83"/>
      <c r="BU1549" s="75"/>
      <c r="BV1549" s="74"/>
      <c r="BW1549" s="74"/>
      <c r="BX1549" s="462" t="s">
        <v>6219</v>
      </c>
      <c r="BY1549" s="112">
        <f t="shared" si="155"/>
        <v>1544</v>
      </c>
      <c r="BZ1549" s="65">
        <f t="shared" si="154"/>
        <v>0</v>
      </c>
      <c r="CA1549" s="359">
        <f t="shared" si="150"/>
        <v>22</v>
      </c>
      <c r="CB1549" s="359">
        <f t="shared" si="151"/>
        <v>2</v>
      </c>
      <c r="CC1549" s="359">
        <f t="shared" si="152"/>
        <v>2023</v>
      </c>
      <c r="CD1549" s="359" t="str">
        <f t="shared" si="153"/>
        <v xml:space="preserve">222202350313INCENDIO FORESTAL </v>
      </c>
    </row>
    <row r="1550" spans="1:82" s="121" customFormat="1" ht="51" customHeight="1">
      <c r="A1550" s="13"/>
      <c r="B1550" s="13"/>
      <c r="C1550" s="13"/>
      <c r="D1550" s="212">
        <v>44979</v>
      </c>
      <c r="E1550" s="210" t="s">
        <v>506</v>
      </c>
      <c r="F1550" s="211" t="s">
        <v>2037</v>
      </c>
      <c r="G1550" s="130" t="s">
        <v>8680</v>
      </c>
      <c r="H1550" s="85" t="str">
        <f>VLOOKUP(E1550&amp;F1550,Divipola!$C$1:$F$1149,4,FALSE)</f>
        <v>50590</v>
      </c>
      <c r="I1550" s="77"/>
      <c r="J1550" s="181"/>
      <c r="K1550" s="306"/>
      <c r="L1550" s="309"/>
      <c r="M1550" s="309"/>
      <c r="N1550" s="316"/>
      <c r="O1550" s="316"/>
      <c r="P1550" s="316"/>
      <c r="Q1550" s="316"/>
      <c r="R1550" s="316"/>
      <c r="S1550" s="317"/>
      <c r="T1550" s="317"/>
      <c r="U1550" s="317"/>
      <c r="V1550" s="317"/>
      <c r="W1550" s="317"/>
      <c r="X1550" s="317"/>
      <c r="Y1550" s="310"/>
      <c r="Z1550" s="306">
        <v>2</v>
      </c>
      <c r="AA1550" s="311"/>
      <c r="AB1550" s="383"/>
      <c r="AC1550" s="73"/>
      <c r="AD1550" s="414"/>
      <c r="AE1550" s="393"/>
      <c r="AF1550" s="78"/>
      <c r="AG1550" s="414"/>
      <c r="AH1550" s="383"/>
      <c r="AI1550" s="453"/>
      <c r="AJ1550" s="453"/>
      <c r="AK1550" s="414"/>
      <c r="AL1550" s="383"/>
      <c r="AM1550" s="383"/>
      <c r="AN1550" s="523"/>
      <c r="AO1550" s="414"/>
      <c r="AP1550" s="548"/>
      <c r="AQ1550" s="414"/>
      <c r="AR1550" s="78"/>
      <c r="AS1550" s="78"/>
      <c r="AT1550" s="414"/>
      <c r="AU1550" s="548"/>
      <c r="AV1550" s="548"/>
      <c r="AW1550" s="414"/>
      <c r="AX1550" s="383"/>
      <c r="AY1550" s="548"/>
      <c r="AZ1550" s="414"/>
      <c r="BA1550" s="383"/>
      <c r="BB1550" s="548"/>
      <c r="BC1550" s="78"/>
      <c r="BD1550" s="414"/>
      <c r="BE1550" s="414"/>
      <c r="BF1550" s="414"/>
      <c r="BG1550" s="414"/>
      <c r="BH1550" s="414"/>
      <c r="BI1550" s="383"/>
      <c r="BJ1550" s="383"/>
      <c r="BK1550" s="78"/>
      <c r="BL1550" s="414"/>
      <c r="BM1550" s="383"/>
      <c r="BN1550" s="78"/>
      <c r="BO1550" s="414"/>
      <c r="BP1550" s="78"/>
      <c r="BQ1550" s="414"/>
      <c r="BR1550" s="383"/>
      <c r="BS1550" s="78"/>
      <c r="BT1550" s="83"/>
      <c r="BU1550" s="75"/>
      <c r="BV1550" s="74"/>
      <c r="BW1550" s="74"/>
      <c r="BX1550" s="462" t="s">
        <v>6220</v>
      </c>
      <c r="BY1550" s="112">
        <f t="shared" si="155"/>
        <v>1545</v>
      </c>
      <c r="BZ1550" s="65">
        <f t="shared" si="154"/>
        <v>0</v>
      </c>
      <c r="CA1550" s="359">
        <f t="shared" si="150"/>
        <v>22</v>
      </c>
      <c r="CB1550" s="359">
        <f t="shared" si="151"/>
        <v>2</v>
      </c>
      <c r="CC1550" s="359">
        <f t="shared" si="152"/>
        <v>2023</v>
      </c>
      <c r="CD1550" s="359" t="str">
        <f t="shared" si="153"/>
        <v xml:space="preserve">222202350590INCENDIO FORESTAL </v>
      </c>
    </row>
    <row r="1551" spans="1:82" s="121" customFormat="1" ht="76.5" customHeight="1">
      <c r="A1551" s="13"/>
      <c r="B1551" s="13"/>
      <c r="C1551" s="13"/>
      <c r="D1551" s="212">
        <v>44979</v>
      </c>
      <c r="E1551" s="210" t="s">
        <v>2855</v>
      </c>
      <c r="F1551" s="211" t="s">
        <v>11</v>
      </c>
      <c r="G1551" s="130" t="s">
        <v>8680</v>
      </c>
      <c r="H1551" s="85" t="str">
        <f>VLOOKUP(E1551&amp;F1551,Divipola!$C$1:$F$1149,4,FALSE)</f>
        <v>86573</v>
      </c>
      <c r="I1551" s="77"/>
      <c r="J1551" s="181"/>
      <c r="K1551" s="306"/>
      <c r="L1551" s="309"/>
      <c r="M1551" s="309"/>
      <c r="N1551" s="316"/>
      <c r="O1551" s="316"/>
      <c r="P1551" s="316"/>
      <c r="Q1551" s="316"/>
      <c r="R1551" s="316"/>
      <c r="S1551" s="317"/>
      <c r="T1551" s="317"/>
      <c r="U1551" s="317"/>
      <c r="V1551" s="317"/>
      <c r="W1551" s="317"/>
      <c r="X1551" s="317"/>
      <c r="Y1551" s="310"/>
      <c r="Z1551" s="306">
        <v>8</v>
      </c>
      <c r="AA1551" s="311"/>
      <c r="AB1551" s="383"/>
      <c r="AC1551" s="73"/>
      <c r="AD1551" s="414"/>
      <c r="AE1551" s="393"/>
      <c r="AF1551" s="78"/>
      <c r="AG1551" s="414"/>
      <c r="AH1551" s="383"/>
      <c r="AI1551" s="453"/>
      <c r="AJ1551" s="453"/>
      <c r="AK1551" s="414"/>
      <c r="AL1551" s="383"/>
      <c r="AM1551" s="383"/>
      <c r="AN1551" s="523"/>
      <c r="AO1551" s="414"/>
      <c r="AP1551" s="548"/>
      <c r="AQ1551" s="414"/>
      <c r="AR1551" s="78"/>
      <c r="AS1551" s="78"/>
      <c r="AT1551" s="414"/>
      <c r="AU1551" s="548"/>
      <c r="AV1551" s="548"/>
      <c r="AW1551" s="414"/>
      <c r="AX1551" s="383"/>
      <c r="AY1551" s="548"/>
      <c r="AZ1551" s="414"/>
      <c r="BA1551" s="383"/>
      <c r="BB1551" s="548"/>
      <c r="BC1551" s="78"/>
      <c r="BD1551" s="414"/>
      <c r="BE1551" s="414"/>
      <c r="BF1551" s="414"/>
      <c r="BG1551" s="414"/>
      <c r="BH1551" s="414"/>
      <c r="BI1551" s="383"/>
      <c r="BJ1551" s="383"/>
      <c r="BK1551" s="78"/>
      <c r="BL1551" s="414"/>
      <c r="BM1551" s="383"/>
      <c r="BN1551" s="78"/>
      <c r="BO1551" s="414"/>
      <c r="BP1551" s="78"/>
      <c r="BQ1551" s="414"/>
      <c r="BR1551" s="383"/>
      <c r="BS1551" s="78"/>
      <c r="BT1551" s="83"/>
      <c r="BU1551" s="75"/>
      <c r="BV1551" s="74"/>
      <c r="BW1551" s="74"/>
      <c r="BX1551" s="475" t="s">
        <v>6221</v>
      </c>
      <c r="BY1551" s="112">
        <f t="shared" si="155"/>
        <v>1546</v>
      </c>
      <c r="BZ1551" s="65">
        <f t="shared" si="154"/>
        <v>0</v>
      </c>
      <c r="CA1551" s="359">
        <f t="shared" si="150"/>
        <v>22</v>
      </c>
      <c r="CB1551" s="359">
        <f t="shared" si="151"/>
        <v>2</v>
      </c>
      <c r="CC1551" s="359">
        <f t="shared" si="152"/>
        <v>2023</v>
      </c>
      <c r="CD1551" s="359" t="str">
        <f t="shared" si="153"/>
        <v xml:space="preserve">222202386573INCENDIO FORESTAL </v>
      </c>
    </row>
    <row r="1552" spans="1:82" s="121" customFormat="1" ht="60" customHeight="1">
      <c r="A1552" s="13"/>
      <c r="B1552" s="13"/>
      <c r="C1552" s="13"/>
      <c r="D1552" s="212">
        <v>44980</v>
      </c>
      <c r="E1552" s="210" t="s">
        <v>2723</v>
      </c>
      <c r="F1552" s="211" t="s">
        <v>1353</v>
      </c>
      <c r="G1552" s="130" t="s">
        <v>8680</v>
      </c>
      <c r="H1552" s="85" t="str">
        <f>VLOOKUP(E1552&amp;F1552,Divipola!$C$1:$F$1149,4,FALSE)</f>
        <v>13657</v>
      </c>
      <c r="I1552" s="77"/>
      <c r="J1552" s="181"/>
      <c r="K1552" s="108"/>
      <c r="L1552" s="108"/>
      <c r="M1552" s="108"/>
      <c r="N1552" s="108"/>
      <c r="O1552" s="108"/>
      <c r="P1552" s="108"/>
      <c r="Q1552" s="108"/>
      <c r="R1552" s="108"/>
      <c r="S1552" s="108"/>
      <c r="T1552" s="108"/>
      <c r="U1552" s="108"/>
      <c r="V1552" s="108"/>
      <c r="W1552" s="108"/>
      <c r="X1552" s="108"/>
      <c r="Y1552" s="108"/>
      <c r="Z1552" s="109">
        <v>2</v>
      </c>
      <c r="AA1552" s="113"/>
      <c r="AB1552" s="383"/>
      <c r="AC1552" s="73"/>
      <c r="AD1552" s="414"/>
      <c r="AE1552" s="393"/>
      <c r="AF1552" s="78"/>
      <c r="AG1552" s="414"/>
      <c r="AH1552" s="383"/>
      <c r="AI1552" s="453"/>
      <c r="AJ1552" s="453"/>
      <c r="AK1552" s="414"/>
      <c r="AL1552" s="383"/>
      <c r="AM1552" s="383"/>
      <c r="AN1552" s="523"/>
      <c r="AO1552" s="414"/>
      <c r="AP1552" s="548"/>
      <c r="AQ1552" s="414"/>
      <c r="AR1552" s="78"/>
      <c r="AS1552" s="78"/>
      <c r="AT1552" s="414"/>
      <c r="AU1552" s="548"/>
      <c r="AV1552" s="548"/>
      <c r="AW1552" s="414"/>
      <c r="AX1552" s="383"/>
      <c r="AY1552" s="548"/>
      <c r="AZ1552" s="414"/>
      <c r="BA1552" s="383"/>
      <c r="BB1552" s="548"/>
      <c r="BC1552" s="78"/>
      <c r="BD1552" s="414"/>
      <c r="BE1552" s="414"/>
      <c r="BF1552" s="414"/>
      <c r="BG1552" s="414"/>
      <c r="BH1552" s="414"/>
      <c r="BI1552" s="383"/>
      <c r="BJ1552" s="383"/>
      <c r="BK1552" s="78"/>
      <c r="BL1552" s="414"/>
      <c r="BM1552" s="383"/>
      <c r="BN1552" s="78"/>
      <c r="BO1552" s="414"/>
      <c r="BP1552" s="78"/>
      <c r="BQ1552" s="414"/>
      <c r="BR1552" s="383"/>
      <c r="BS1552" s="78"/>
      <c r="BT1552" s="83"/>
      <c r="BU1552" s="75"/>
      <c r="BV1552" s="74"/>
      <c r="BW1552" s="74"/>
      <c r="BX1552" s="98" t="s">
        <v>3576</v>
      </c>
      <c r="BY1552" s="112">
        <f t="shared" si="155"/>
        <v>1547</v>
      </c>
      <c r="BZ1552" s="65">
        <f t="shared" si="154"/>
        <v>0</v>
      </c>
      <c r="CA1552" s="359">
        <f t="shared" si="150"/>
        <v>23</v>
      </c>
      <c r="CB1552" s="359">
        <f t="shared" si="151"/>
        <v>2</v>
      </c>
      <c r="CC1552" s="359">
        <f t="shared" si="152"/>
        <v>2023</v>
      </c>
      <c r="CD1552" s="359" t="str">
        <f t="shared" si="153"/>
        <v xml:space="preserve">232202313657INCENDIO FORESTAL </v>
      </c>
    </row>
    <row r="1553" spans="1:82" s="121" customFormat="1" ht="132" customHeight="1">
      <c r="A1553" s="13"/>
      <c r="B1553" s="13"/>
      <c r="C1553" s="13"/>
      <c r="D1553" s="212">
        <v>44980</v>
      </c>
      <c r="E1553" s="210" t="s">
        <v>1687</v>
      </c>
      <c r="F1553" s="211" t="s">
        <v>1688</v>
      </c>
      <c r="G1553" s="130" t="s">
        <v>8680</v>
      </c>
      <c r="H1553" s="85" t="str">
        <f>VLOOKUP(E1553&amp;F1553,Divipola!$C$1:$F$1149,4,FALSE)</f>
        <v>95001</v>
      </c>
      <c r="I1553" s="77"/>
      <c r="J1553" s="181"/>
      <c r="K1553" s="141"/>
      <c r="L1553" s="141"/>
      <c r="M1553" s="141"/>
      <c r="N1553" s="141"/>
      <c r="O1553" s="141"/>
      <c r="P1553" s="141"/>
      <c r="Q1553" s="141"/>
      <c r="R1553" s="141"/>
      <c r="S1553" s="141"/>
      <c r="T1553" s="141"/>
      <c r="U1553" s="141"/>
      <c r="V1553" s="141"/>
      <c r="W1553" s="141"/>
      <c r="X1553" s="141"/>
      <c r="Y1553" s="141"/>
      <c r="Z1553" s="142">
        <v>20</v>
      </c>
      <c r="AA1553" s="144"/>
      <c r="AB1553" s="383"/>
      <c r="AC1553" s="73"/>
      <c r="AD1553" s="414"/>
      <c r="AE1553" s="393"/>
      <c r="AF1553" s="78"/>
      <c r="AG1553" s="414"/>
      <c r="AH1553" s="383"/>
      <c r="AI1553" s="453"/>
      <c r="AJ1553" s="453"/>
      <c r="AK1553" s="414"/>
      <c r="AL1553" s="383"/>
      <c r="AM1553" s="383"/>
      <c r="AN1553" s="523"/>
      <c r="AO1553" s="414"/>
      <c r="AP1553" s="548"/>
      <c r="AQ1553" s="414"/>
      <c r="AR1553" s="78"/>
      <c r="AS1553" s="78"/>
      <c r="AT1553" s="414"/>
      <c r="AU1553" s="548"/>
      <c r="AV1553" s="548"/>
      <c r="AW1553" s="414"/>
      <c r="AX1553" s="383"/>
      <c r="AY1553" s="548"/>
      <c r="AZ1553" s="414"/>
      <c r="BA1553" s="383"/>
      <c r="BB1553" s="548"/>
      <c r="BC1553" s="78"/>
      <c r="BD1553" s="414"/>
      <c r="BE1553" s="414"/>
      <c r="BF1553" s="414"/>
      <c r="BG1553" s="414"/>
      <c r="BH1553" s="414"/>
      <c r="BI1553" s="383"/>
      <c r="BJ1553" s="383"/>
      <c r="BK1553" s="78"/>
      <c r="BL1553" s="414"/>
      <c r="BM1553" s="383"/>
      <c r="BN1553" s="78"/>
      <c r="BO1553" s="414"/>
      <c r="BP1553" s="78"/>
      <c r="BQ1553" s="414"/>
      <c r="BR1553" s="383"/>
      <c r="BS1553" s="78"/>
      <c r="BT1553" s="83"/>
      <c r="BU1553" s="75"/>
      <c r="BV1553" s="74"/>
      <c r="BW1553" s="74"/>
      <c r="BX1553" s="98" t="s">
        <v>3587</v>
      </c>
      <c r="BY1553" s="112">
        <f t="shared" si="155"/>
        <v>1548</v>
      </c>
      <c r="BZ1553" s="65">
        <f t="shared" si="154"/>
        <v>0</v>
      </c>
      <c r="CA1553" s="359">
        <f t="shared" si="150"/>
        <v>23</v>
      </c>
      <c r="CB1553" s="359">
        <f t="shared" si="151"/>
        <v>2</v>
      </c>
      <c r="CC1553" s="359">
        <f t="shared" si="152"/>
        <v>2023</v>
      </c>
      <c r="CD1553" s="359" t="str">
        <f t="shared" si="153"/>
        <v xml:space="preserve">232202395001INCENDIO FORESTAL </v>
      </c>
    </row>
    <row r="1554" spans="1:82" s="121" customFormat="1" ht="132" customHeight="1">
      <c r="A1554" s="13"/>
      <c r="B1554" s="13"/>
      <c r="C1554" s="13"/>
      <c r="D1554" s="212">
        <v>44980</v>
      </c>
      <c r="E1554" s="210" t="s">
        <v>2831</v>
      </c>
      <c r="F1554" s="211" t="s">
        <v>2704</v>
      </c>
      <c r="G1554" s="111" t="s">
        <v>2800</v>
      </c>
      <c r="H1554" s="85" t="str">
        <f>VLOOKUP(E1554&amp;F1554,Divipola!$C$1:$F$1149,4,FALSE)</f>
        <v>73001</v>
      </c>
      <c r="I1554" s="77"/>
      <c r="J1554" s="181"/>
      <c r="K1554" s="207"/>
      <c r="L1554" s="207">
        <v>1</v>
      </c>
      <c r="M1554" s="207"/>
      <c r="N1554" s="207">
        <v>5</v>
      </c>
      <c r="O1554" s="207">
        <v>1</v>
      </c>
      <c r="P1554" s="207"/>
      <c r="Q1554" s="207">
        <v>1</v>
      </c>
      <c r="R1554" s="207"/>
      <c r="S1554" s="207"/>
      <c r="T1554" s="207"/>
      <c r="U1554" s="207"/>
      <c r="V1554" s="207"/>
      <c r="W1554" s="207"/>
      <c r="X1554" s="207"/>
      <c r="Y1554" s="207"/>
      <c r="Z1554" s="208"/>
      <c r="AA1554" s="186"/>
      <c r="AB1554" s="383"/>
      <c r="AC1554" s="73"/>
      <c r="AD1554" s="414"/>
      <c r="AE1554" s="393"/>
      <c r="AF1554" s="78"/>
      <c r="AG1554" s="414"/>
      <c r="AH1554" s="383"/>
      <c r="AI1554" s="453"/>
      <c r="AJ1554" s="453"/>
      <c r="AK1554" s="414"/>
      <c r="AL1554" s="383"/>
      <c r="AM1554" s="383"/>
      <c r="AN1554" s="523"/>
      <c r="AO1554" s="414"/>
      <c r="AP1554" s="548"/>
      <c r="AQ1554" s="414"/>
      <c r="AR1554" s="78"/>
      <c r="AS1554" s="78"/>
      <c r="AT1554" s="414"/>
      <c r="AU1554" s="548"/>
      <c r="AV1554" s="548"/>
      <c r="AW1554" s="414"/>
      <c r="AX1554" s="383"/>
      <c r="AY1554" s="548"/>
      <c r="AZ1554" s="414"/>
      <c r="BA1554" s="383"/>
      <c r="BB1554" s="548"/>
      <c r="BC1554" s="78"/>
      <c r="BD1554" s="414"/>
      <c r="BE1554" s="414"/>
      <c r="BF1554" s="414"/>
      <c r="BG1554" s="414"/>
      <c r="BH1554" s="414"/>
      <c r="BI1554" s="383"/>
      <c r="BJ1554" s="383"/>
      <c r="BK1554" s="78"/>
      <c r="BL1554" s="414"/>
      <c r="BM1554" s="383"/>
      <c r="BN1554" s="78"/>
      <c r="BO1554" s="414"/>
      <c r="BP1554" s="78"/>
      <c r="BQ1554" s="414"/>
      <c r="BR1554" s="383"/>
      <c r="BS1554" s="78"/>
      <c r="BT1554" s="83"/>
      <c r="BU1554" s="75"/>
      <c r="BV1554" s="74"/>
      <c r="BW1554" s="74"/>
      <c r="BX1554" s="98" t="s">
        <v>3601</v>
      </c>
      <c r="BY1554" s="112">
        <f t="shared" si="155"/>
        <v>1549</v>
      </c>
      <c r="BZ1554" s="65">
        <f t="shared" si="154"/>
        <v>0</v>
      </c>
      <c r="CA1554" s="359">
        <f t="shared" si="150"/>
        <v>23</v>
      </c>
      <c r="CB1554" s="359">
        <f t="shared" si="151"/>
        <v>2</v>
      </c>
      <c r="CC1554" s="359">
        <f t="shared" si="152"/>
        <v>2023</v>
      </c>
      <c r="CD1554" s="359" t="str">
        <f t="shared" si="153"/>
        <v>232202373001INCENDIO ESTRUCTURAL</v>
      </c>
    </row>
    <row r="1555" spans="1:82" s="121" customFormat="1" ht="72" customHeight="1">
      <c r="A1555" s="13"/>
      <c r="B1555" s="13"/>
      <c r="C1555" s="13"/>
      <c r="D1555" s="212">
        <v>44980</v>
      </c>
      <c r="E1555" s="210" t="s">
        <v>2718</v>
      </c>
      <c r="F1555" s="211" t="s">
        <v>1062</v>
      </c>
      <c r="G1555" s="130" t="s">
        <v>8680</v>
      </c>
      <c r="H1555" s="85" t="str">
        <f>VLOOKUP(E1555&amp;F1555,Divipola!$C$1:$F$1149,4,FALSE)</f>
        <v>25293</v>
      </c>
      <c r="I1555" s="77"/>
      <c r="J1555" s="181"/>
      <c r="K1555" s="108"/>
      <c r="L1555" s="108"/>
      <c r="M1555" s="108"/>
      <c r="N1555" s="108"/>
      <c r="O1555" s="108"/>
      <c r="P1555" s="108"/>
      <c r="Q1555" s="108"/>
      <c r="R1555" s="108"/>
      <c r="S1555" s="108"/>
      <c r="T1555" s="108"/>
      <c r="U1555" s="108"/>
      <c r="V1555" s="108"/>
      <c r="W1555" s="108"/>
      <c r="X1555" s="108"/>
      <c r="Y1555" s="108"/>
      <c r="Z1555" s="109">
        <v>1</v>
      </c>
      <c r="AA1555" s="113"/>
      <c r="AB1555" s="383"/>
      <c r="AC1555" s="73"/>
      <c r="AD1555" s="414"/>
      <c r="AE1555" s="393"/>
      <c r="AF1555" s="78"/>
      <c r="AG1555" s="414"/>
      <c r="AH1555" s="383"/>
      <c r="AI1555" s="453"/>
      <c r="AJ1555" s="453"/>
      <c r="AK1555" s="414"/>
      <c r="AL1555" s="383"/>
      <c r="AM1555" s="383"/>
      <c r="AN1555" s="523"/>
      <c r="AO1555" s="414"/>
      <c r="AP1555" s="548"/>
      <c r="AQ1555" s="414"/>
      <c r="AR1555" s="78"/>
      <c r="AS1555" s="78"/>
      <c r="AT1555" s="414"/>
      <c r="AU1555" s="548"/>
      <c r="AV1555" s="548"/>
      <c r="AW1555" s="414"/>
      <c r="AX1555" s="383"/>
      <c r="AY1555" s="548"/>
      <c r="AZ1555" s="414"/>
      <c r="BA1555" s="383"/>
      <c r="BB1555" s="548"/>
      <c r="BC1555" s="78"/>
      <c r="BD1555" s="414"/>
      <c r="BE1555" s="414"/>
      <c r="BF1555" s="414"/>
      <c r="BG1555" s="414"/>
      <c r="BH1555" s="414"/>
      <c r="BI1555" s="383"/>
      <c r="BJ1555" s="383"/>
      <c r="BK1555" s="78"/>
      <c r="BL1555" s="414"/>
      <c r="BM1555" s="383"/>
      <c r="BN1555" s="78"/>
      <c r="BO1555" s="414"/>
      <c r="BP1555" s="78"/>
      <c r="BQ1555" s="414"/>
      <c r="BR1555" s="383"/>
      <c r="BS1555" s="78"/>
      <c r="BT1555" s="83"/>
      <c r="BU1555" s="75"/>
      <c r="BV1555" s="74"/>
      <c r="BW1555" s="74"/>
      <c r="BX1555" s="103" t="s">
        <v>3581</v>
      </c>
      <c r="BY1555" s="112">
        <f t="shared" si="155"/>
        <v>1550</v>
      </c>
      <c r="BZ1555" s="65">
        <f t="shared" si="154"/>
        <v>0</v>
      </c>
      <c r="CA1555" s="359">
        <f t="shared" si="150"/>
        <v>23</v>
      </c>
      <c r="CB1555" s="359">
        <f t="shared" si="151"/>
        <v>2</v>
      </c>
      <c r="CC1555" s="359">
        <f t="shared" si="152"/>
        <v>2023</v>
      </c>
      <c r="CD1555" s="359" t="str">
        <f t="shared" si="153"/>
        <v xml:space="preserve">232202325293INCENDIO FORESTAL </v>
      </c>
    </row>
    <row r="1556" spans="1:82" s="121" customFormat="1" ht="84" customHeight="1">
      <c r="A1556" s="13"/>
      <c r="B1556" s="13"/>
      <c r="C1556" s="13"/>
      <c r="D1556" s="212">
        <v>44980</v>
      </c>
      <c r="E1556" s="210" t="s">
        <v>2718</v>
      </c>
      <c r="F1556" s="211" t="s">
        <v>1386</v>
      </c>
      <c r="G1556" s="130" t="s">
        <v>8680</v>
      </c>
      <c r="H1556" s="85" t="str">
        <f>VLOOKUP(E1556&amp;F1556,Divipola!$C$1:$F$1149,4,FALSE)</f>
        <v>25335</v>
      </c>
      <c r="I1556" s="77"/>
      <c r="J1556" s="181"/>
      <c r="K1556" s="108"/>
      <c r="L1556" s="108"/>
      <c r="M1556" s="108"/>
      <c r="N1556" s="108"/>
      <c r="O1556" s="108"/>
      <c r="P1556" s="108"/>
      <c r="Q1556" s="108"/>
      <c r="R1556" s="108"/>
      <c r="S1556" s="108"/>
      <c r="T1556" s="108"/>
      <c r="U1556" s="108"/>
      <c r="V1556" s="108"/>
      <c r="W1556" s="108"/>
      <c r="X1556" s="108"/>
      <c r="Y1556" s="108"/>
      <c r="Z1556" s="109">
        <v>2</v>
      </c>
      <c r="AA1556" s="113"/>
      <c r="AB1556" s="383"/>
      <c r="AC1556" s="73"/>
      <c r="AD1556" s="414"/>
      <c r="AE1556" s="393"/>
      <c r="AF1556" s="78"/>
      <c r="AG1556" s="414"/>
      <c r="AH1556" s="383"/>
      <c r="AI1556" s="453"/>
      <c r="AJ1556" s="453"/>
      <c r="AK1556" s="414"/>
      <c r="AL1556" s="383"/>
      <c r="AM1556" s="383"/>
      <c r="AN1556" s="523"/>
      <c r="AO1556" s="414"/>
      <c r="AP1556" s="548"/>
      <c r="AQ1556" s="414"/>
      <c r="AR1556" s="78"/>
      <c r="AS1556" s="78"/>
      <c r="AT1556" s="414"/>
      <c r="AU1556" s="548"/>
      <c r="AV1556" s="548"/>
      <c r="AW1556" s="414"/>
      <c r="AX1556" s="383"/>
      <c r="AY1556" s="548"/>
      <c r="AZ1556" s="414"/>
      <c r="BA1556" s="383"/>
      <c r="BB1556" s="548"/>
      <c r="BC1556" s="78"/>
      <c r="BD1556" s="414"/>
      <c r="BE1556" s="414"/>
      <c r="BF1556" s="414"/>
      <c r="BG1556" s="414"/>
      <c r="BH1556" s="414"/>
      <c r="BI1556" s="383"/>
      <c r="BJ1556" s="383"/>
      <c r="BK1556" s="78"/>
      <c r="BL1556" s="414"/>
      <c r="BM1556" s="383"/>
      <c r="BN1556" s="78"/>
      <c r="BO1556" s="414"/>
      <c r="BP1556" s="78"/>
      <c r="BQ1556" s="414"/>
      <c r="BR1556" s="383"/>
      <c r="BS1556" s="78"/>
      <c r="BT1556" s="83"/>
      <c r="BU1556" s="75"/>
      <c r="BV1556" s="74"/>
      <c r="BW1556" s="74"/>
      <c r="BX1556" s="103" t="s">
        <v>3582</v>
      </c>
      <c r="BY1556" s="112">
        <f t="shared" si="155"/>
        <v>1551</v>
      </c>
      <c r="BZ1556" s="65">
        <f t="shared" si="154"/>
        <v>0</v>
      </c>
      <c r="CA1556" s="359">
        <f t="shared" si="150"/>
        <v>23</v>
      </c>
      <c r="CB1556" s="359">
        <f t="shared" si="151"/>
        <v>2</v>
      </c>
      <c r="CC1556" s="359">
        <f t="shared" si="152"/>
        <v>2023</v>
      </c>
      <c r="CD1556" s="359" t="str">
        <f t="shared" si="153"/>
        <v xml:space="preserve">232202325335INCENDIO FORESTAL </v>
      </c>
    </row>
    <row r="1557" spans="1:82" s="121" customFormat="1" ht="192" customHeight="1">
      <c r="A1557" s="13"/>
      <c r="B1557" s="13"/>
      <c r="C1557" s="13"/>
      <c r="D1557" s="212">
        <v>44980</v>
      </c>
      <c r="E1557" s="210" t="s">
        <v>2718</v>
      </c>
      <c r="F1557" s="211" t="s">
        <v>1055</v>
      </c>
      <c r="G1557" s="130" t="s">
        <v>8680</v>
      </c>
      <c r="H1557" s="85" t="str">
        <f>VLOOKUP(E1557&amp;F1557,Divipola!$C$1:$F$1149,4,FALSE)</f>
        <v>25281</v>
      </c>
      <c r="I1557" s="77"/>
      <c r="J1557" s="181"/>
      <c r="K1557" s="141"/>
      <c r="L1557" s="141"/>
      <c r="M1557" s="141"/>
      <c r="N1557" s="141"/>
      <c r="O1557" s="141"/>
      <c r="P1557" s="141"/>
      <c r="Q1557" s="141"/>
      <c r="R1557" s="141"/>
      <c r="S1557" s="141"/>
      <c r="T1557" s="141"/>
      <c r="U1557" s="141"/>
      <c r="V1557" s="141"/>
      <c r="W1557" s="141"/>
      <c r="X1557" s="141"/>
      <c r="Y1557" s="141"/>
      <c r="Z1557" s="142">
        <v>530</v>
      </c>
      <c r="AA1557" s="144"/>
      <c r="AB1557" s="383"/>
      <c r="AC1557" s="73"/>
      <c r="AD1557" s="414"/>
      <c r="AE1557" s="393"/>
      <c r="AF1557" s="78"/>
      <c r="AG1557" s="414"/>
      <c r="AH1557" s="383"/>
      <c r="AI1557" s="453"/>
      <c r="AJ1557" s="453"/>
      <c r="AK1557" s="414"/>
      <c r="AL1557" s="383"/>
      <c r="AM1557" s="383"/>
      <c r="AN1557" s="523"/>
      <c r="AO1557" s="414"/>
      <c r="AP1557" s="548"/>
      <c r="AQ1557" s="414"/>
      <c r="AR1557" s="78"/>
      <c r="AS1557" s="78"/>
      <c r="AT1557" s="414"/>
      <c r="AU1557" s="548"/>
      <c r="AV1557" s="548"/>
      <c r="AW1557" s="414"/>
      <c r="AX1557" s="383"/>
      <c r="AY1557" s="548"/>
      <c r="AZ1557" s="414"/>
      <c r="BA1557" s="383"/>
      <c r="BB1557" s="548"/>
      <c r="BC1557" s="78"/>
      <c r="BD1557" s="414"/>
      <c r="BE1557" s="414"/>
      <c r="BF1557" s="414"/>
      <c r="BG1557" s="414"/>
      <c r="BH1557" s="414"/>
      <c r="BI1557" s="383"/>
      <c r="BJ1557" s="383"/>
      <c r="BK1557" s="78"/>
      <c r="BL1557" s="414"/>
      <c r="BM1557" s="383"/>
      <c r="BN1557" s="78"/>
      <c r="BO1557" s="414"/>
      <c r="BP1557" s="78"/>
      <c r="BQ1557" s="414"/>
      <c r="BR1557" s="383"/>
      <c r="BS1557" s="78"/>
      <c r="BT1557" s="83"/>
      <c r="BU1557" s="75"/>
      <c r="BV1557" s="74"/>
      <c r="BW1557" s="74"/>
      <c r="BX1557" s="98" t="s">
        <v>3596</v>
      </c>
      <c r="BY1557" s="112">
        <f t="shared" si="155"/>
        <v>1552</v>
      </c>
      <c r="BZ1557" s="65">
        <f t="shared" si="154"/>
        <v>0</v>
      </c>
      <c r="CA1557" s="359">
        <f t="shared" si="150"/>
        <v>23</v>
      </c>
      <c r="CB1557" s="359">
        <f t="shared" si="151"/>
        <v>2</v>
      </c>
      <c r="CC1557" s="359">
        <f t="shared" si="152"/>
        <v>2023</v>
      </c>
      <c r="CD1557" s="359" t="str">
        <f t="shared" si="153"/>
        <v xml:space="preserve">232202325281INCENDIO FORESTAL </v>
      </c>
    </row>
    <row r="1558" spans="1:82" s="121" customFormat="1" ht="108" customHeight="1">
      <c r="A1558" s="13"/>
      <c r="B1558" s="13"/>
      <c r="C1558" s="13"/>
      <c r="D1558" s="212">
        <v>44980</v>
      </c>
      <c r="E1558" s="210" t="s">
        <v>2724</v>
      </c>
      <c r="F1558" s="211" t="s">
        <v>1267</v>
      </c>
      <c r="G1558" s="130" t="s">
        <v>8680</v>
      </c>
      <c r="H1558" s="85" t="str">
        <f>VLOOKUP(E1558&amp;F1558,Divipola!$C$1:$F$1149,4,FALSE)</f>
        <v>85315</v>
      </c>
      <c r="I1558" s="77"/>
      <c r="J1558" s="181"/>
      <c r="K1558" s="108"/>
      <c r="L1558" s="108"/>
      <c r="M1558" s="108"/>
      <c r="N1558" s="108"/>
      <c r="O1558" s="108"/>
      <c r="P1558" s="108"/>
      <c r="Q1558" s="108"/>
      <c r="R1558" s="108"/>
      <c r="S1558" s="108"/>
      <c r="T1558" s="108"/>
      <c r="U1558" s="108"/>
      <c r="V1558" s="108"/>
      <c r="W1558" s="108"/>
      <c r="X1558" s="108"/>
      <c r="Y1558" s="108"/>
      <c r="Z1558" s="109">
        <v>1</v>
      </c>
      <c r="AA1558" s="106" t="s">
        <v>3580</v>
      </c>
      <c r="AB1558" s="383"/>
      <c r="AC1558" s="73"/>
      <c r="AD1558" s="414"/>
      <c r="AE1558" s="393"/>
      <c r="AF1558" s="78"/>
      <c r="AG1558" s="414"/>
      <c r="AH1558" s="383"/>
      <c r="AI1558" s="453"/>
      <c r="AJ1558" s="453"/>
      <c r="AK1558" s="414"/>
      <c r="AL1558" s="383"/>
      <c r="AM1558" s="383"/>
      <c r="AN1558" s="523"/>
      <c r="AO1558" s="414"/>
      <c r="AP1558" s="548"/>
      <c r="AQ1558" s="414"/>
      <c r="AR1558" s="78"/>
      <c r="AS1558" s="78"/>
      <c r="AT1558" s="414"/>
      <c r="AU1558" s="548"/>
      <c r="AV1558" s="548"/>
      <c r="AW1558" s="414"/>
      <c r="AX1558" s="383"/>
      <c r="AY1558" s="548"/>
      <c r="AZ1558" s="414"/>
      <c r="BA1558" s="383"/>
      <c r="BB1558" s="548"/>
      <c r="BC1558" s="78"/>
      <c r="BD1558" s="414"/>
      <c r="BE1558" s="414"/>
      <c r="BF1558" s="414"/>
      <c r="BG1558" s="414"/>
      <c r="BH1558" s="414"/>
      <c r="BI1558" s="383"/>
      <c r="BJ1558" s="383"/>
      <c r="BK1558" s="78"/>
      <c r="BL1558" s="414"/>
      <c r="BM1558" s="383"/>
      <c r="BN1558" s="78"/>
      <c r="BO1558" s="414"/>
      <c r="BP1558" s="78"/>
      <c r="BQ1558" s="414"/>
      <c r="BR1558" s="383"/>
      <c r="BS1558" s="78"/>
      <c r="BT1558" s="83"/>
      <c r="BU1558" s="75"/>
      <c r="BV1558" s="74"/>
      <c r="BW1558" s="74"/>
      <c r="BX1558" s="103" t="s">
        <v>3583</v>
      </c>
      <c r="BY1558" s="112">
        <f t="shared" si="155"/>
        <v>1553</v>
      </c>
      <c r="BZ1558" s="65">
        <f t="shared" si="154"/>
        <v>0</v>
      </c>
      <c r="CA1558" s="359">
        <f t="shared" si="150"/>
        <v>23</v>
      </c>
      <c r="CB1558" s="359">
        <f t="shared" si="151"/>
        <v>2</v>
      </c>
      <c r="CC1558" s="359">
        <f t="shared" si="152"/>
        <v>2023</v>
      </c>
      <c r="CD1558" s="359" t="str">
        <f t="shared" si="153"/>
        <v xml:space="preserve">232202385315INCENDIO FORESTAL </v>
      </c>
    </row>
    <row r="1559" spans="1:82" s="121" customFormat="1" ht="132" customHeight="1">
      <c r="A1559" s="13"/>
      <c r="B1559" s="13"/>
      <c r="C1559" s="13"/>
      <c r="D1559" s="212">
        <v>44980</v>
      </c>
      <c r="E1559" s="210" t="s">
        <v>506</v>
      </c>
      <c r="F1559" s="211" t="s">
        <v>98</v>
      </c>
      <c r="G1559" s="130" t="s">
        <v>8680</v>
      </c>
      <c r="H1559" s="85" t="str">
        <f>VLOOKUP(E1559&amp;F1559,Divipola!$C$1:$F$1149,4,FALSE)</f>
        <v>50568</v>
      </c>
      <c r="I1559" s="77"/>
      <c r="J1559" s="181"/>
      <c r="K1559" s="108"/>
      <c r="L1559" s="108"/>
      <c r="M1559" s="108"/>
      <c r="N1559" s="108"/>
      <c r="O1559" s="108"/>
      <c r="P1559" s="108"/>
      <c r="Q1559" s="108"/>
      <c r="R1559" s="108"/>
      <c r="S1559" s="108"/>
      <c r="T1559" s="108"/>
      <c r="U1559" s="108"/>
      <c r="V1559" s="108"/>
      <c r="W1559" s="108"/>
      <c r="X1559" s="108"/>
      <c r="Y1559" s="108"/>
      <c r="Z1559" s="109">
        <v>76</v>
      </c>
      <c r="AA1559" s="113"/>
      <c r="AB1559" s="383"/>
      <c r="AC1559" s="73"/>
      <c r="AD1559" s="414"/>
      <c r="AE1559" s="393"/>
      <c r="AF1559" s="78"/>
      <c r="AG1559" s="414"/>
      <c r="AH1559" s="383"/>
      <c r="AI1559" s="453"/>
      <c r="AJ1559" s="453"/>
      <c r="AK1559" s="414"/>
      <c r="AL1559" s="383"/>
      <c r="AM1559" s="383"/>
      <c r="AN1559" s="523"/>
      <c r="AO1559" s="414"/>
      <c r="AP1559" s="548"/>
      <c r="AQ1559" s="414"/>
      <c r="AR1559" s="78"/>
      <c r="AS1559" s="78"/>
      <c r="AT1559" s="414"/>
      <c r="AU1559" s="548"/>
      <c r="AV1559" s="548"/>
      <c r="AW1559" s="414"/>
      <c r="AX1559" s="383"/>
      <c r="AY1559" s="548"/>
      <c r="AZ1559" s="414"/>
      <c r="BA1559" s="383"/>
      <c r="BB1559" s="548"/>
      <c r="BC1559" s="78"/>
      <c r="BD1559" s="414"/>
      <c r="BE1559" s="414"/>
      <c r="BF1559" s="414"/>
      <c r="BG1559" s="414"/>
      <c r="BH1559" s="414"/>
      <c r="BI1559" s="383"/>
      <c r="BJ1559" s="383"/>
      <c r="BK1559" s="78"/>
      <c r="BL1559" s="414"/>
      <c r="BM1559" s="383"/>
      <c r="BN1559" s="78"/>
      <c r="BO1559" s="414"/>
      <c r="BP1559" s="78"/>
      <c r="BQ1559" s="414"/>
      <c r="BR1559" s="383"/>
      <c r="BS1559" s="78"/>
      <c r="BT1559" s="83"/>
      <c r="BU1559" s="75"/>
      <c r="BV1559" s="74"/>
      <c r="BW1559" s="74"/>
      <c r="BX1559" s="132" t="s">
        <v>3585</v>
      </c>
      <c r="BY1559" s="112">
        <f t="shared" si="155"/>
        <v>1554</v>
      </c>
      <c r="BZ1559" s="65">
        <f t="shared" si="154"/>
        <v>0</v>
      </c>
      <c r="CA1559" s="359">
        <f t="shared" si="150"/>
        <v>23</v>
      </c>
      <c r="CB1559" s="359">
        <f t="shared" si="151"/>
        <v>2</v>
      </c>
      <c r="CC1559" s="359">
        <f t="shared" si="152"/>
        <v>2023</v>
      </c>
      <c r="CD1559" s="359" t="str">
        <f t="shared" si="153"/>
        <v xml:space="preserve">232202350568INCENDIO FORESTAL </v>
      </c>
    </row>
    <row r="1560" spans="1:82" s="121" customFormat="1" ht="120" customHeight="1">
      <c r="A1560" s="13"/>
      <c r="B1560" s="13"/>
      <c r="C1560" s="13"/>
      <c r="D1560" s="212">
        <v>44980</v>
      </c>
      <c r="E1560" s="210" t="s">
        <v>506</v>
      </c>
      <c r="F1560" s="211" t="s">
        <v>100</v>
      </c>
      <c r="G1560" s="130" t="s">
        <v>8680</v>
      </c>
      <c r="H1560" s="85" t="str">
        <f>VLOOKUP(E1560&amp;F1560,Divipola!$C$1:$F$1149,4,FALSE)</f>
        <v>50573</v>
      </c>
      <c r="I1560" s="77"/>
      <c r="J1560" s="181"/>
      <c r="K1560" s="108"/>
      <c r="L1560" s="108"/>
      <c r="M1560" s="108"/>
      <c r="N1560" s="108"/>
      <c r="O1560" s="108"/>
      <c r="P1560" s="108"/>
      <c r="Q1560" s="108"/>
      <c r="R1560" s="108"/>
      <c r="S1560" s="108"/>
      <c r="T1560" s="108"/>
      <c r="U1560" s="108"/>
      <c r="V1560" s="108"/>
      <c r="W1560" s="108"/>
      <c r="X1560" s="108"/>
      <c r="Y1560" s="108"/>
      <c r="Z1560" s="109">
        <v>6</v>
      </c>
      <c r="AA1560" s="113"/>
      <c r="AB1560" s="383"/>
      <c r="AC1560" s="73"/>
      <c r="AD1560" s="414"/>
      <c r="AE1560" s="393"/>
      <c r="AF1560" s="78"/>
      <c r="AG1560" s="414"/>
      <c r="AH1560" s="383"/>
      <c r="AI1560" s="453"/>
      <c r="AJ1560" s="453"/>
      <c r="AK1560" s="414"/>
      <c r="AL1560" s="383"/>
      <c r="AM1560" s="383"/>
      <c r="AN1560" s="523"/>
      <c r="AO1560" s="414"/>
      <c r="AP1560" s="548"/>
      <c r="AQ1560" s="414"/>
      <c r="AR1560" s="78"/>
      <c r="AS1560" s="78"/>
      <c r="AT1560" s="414"/>
      <c r="AU1560" s="548"/>
      <c r="AV1560" s="548"/>
      <c r="AW1560" s="414"/>
      <c r="AX1560" s="383"/>
      <c r="AY1560" s="548"/>
      <c r="AZ1560" s="414"/>
      <c r="BA1560" s="383"/>
      <c r="BB1560" s="548"/>
      <c r="BC1560" s="78"/>
      <c r="BD1560" s="414"/>
      <c r="BE1560" s="414"/>
      <c r="BF1560" s="414"/>
      <c r="BG1560" s="414"/>
      <c r="BH1560" s="414"/>
      <c r="BI1560" s="383"/>
      <c r="BJ1560" s="383"/>
      <c r="BK1560" s="78"/>
      <c r="BL1560" s="414"/>
      <c r="BM1560" s="383"/>
      <c r="BN1560" s="78"/>
      <c r="BO1560" s="414"/>
      <c r="BP1560" s="78"/>
      <c r="BQ1560" s="414"/>
      <c r="BR1560" s="383"/>
      <c r="BS1560" s="78"/>
      <c r="BT1560" s="83"/>
      <c r="BU1560" s="75"/>
      <c r="BV1560" s="74"/>
      <c r="BW1560" s="74"/>
      <c r="BX1560" s="132" t="s">
        <v>3586</v>
      </c>
      <c r="BY1560" s="112">
        <f t="shared" si="155"/>
        <v>1555</v>
      </c>
      <c r="BZ1560" s="65">
        <f t="shared" si="154"/>
        <v>0</v>
      </c>
      <c r="CA1560" s="359">
        <f t="shared" si="150"/>
        <v>23</v>
      </c>
      <c r="CB1560" s="359">
        <f t="shared" si="151"/>
        <v>2</v>
      </c>
      <c r="CC1560" s="359">
        <f t="shared" si="152"/>
        <v>2023</v>
      </c>
      <c r="CD1560" s="359" t="str">
        <f t="shared" si="153"/>
        <v xml:space="preserve">232202350573INCENDIO FORESTAL </v>
      </c>
    </row>
    <row r="1561" spans="1:82" s="121" customFormat="1" ht="168" customHeight="1">
      <c r="A1561" s="13"/>
      <c r="B1561" s="13"/>
      <c r="C1561" s="13"/>
      <c r="D1561" s="212">
        <v>44980</v>
      </c>
      <c r="E1561" s="210" t="s">
        <v>506</v>
      </c>
      <c r="F1561" s="211" t="s">
        <v>1689</v>
      </c>
      <c r="G1561" s="130" t="s">
        <v>8680</v>
      </c>
      <c r="H1561" s="85" t="str">
        <f>VLOOKUP(E1561&amp;F1561,Divipola!$C$1:$F$1149,4,FALSE)</f>
        <v>50001</v>
      </c>
      <c r="I1561" s="77"/>
      <c r="J1561" s="181"/>
      <c r="K1561" s="146"/>
      <c r="L1561" s="146"/>
      <c r="M1561" s="146"/>
      <c r="N1561" s="146"/>
      <c r="O1561" s="146"/>
      <c r="P1561" s="146"/>
      <c r="Q1561" s="146"/>
      <c r="R1561" s="146"/>
      <c r="S1561" s="146"/>
      <c r="T1561" s="146"/>
      <c r="U1561" s="146"/>
      <c r="V1561" s="146"/>
      <c r="W1561" s="146"/>
      <c r="X1561" s="146"/>
      <c r="Y1561" s="146"/>
      <c r="Z1561" s="147">
        <v>7</v>
      </c>
      <c r="AA1561" s="148"/>
      <c r="AB1561" s="383"/>
      <c r="AC1561" s="73"/>
      <c r="AD1561" s="414"/>
      <c r="AE1561" s="393"/>
      <c r="AF1561" s="78"/>
      <c r="AG1561" s="414"/>
      <c r="AH1561" s="383"/>
      <c r="AI1561" s="453"/>
      <c r="AJ1561" s="453"/>
      <c r="AK1561" s="414"/>
      <c r="AL1561" s="383"/>
      <c r="AM1561" s="383"/>
      <c r="AN1561" s="523"/>
      <c r="AO1561" s="414"/>
      <c r="AP1561" s="548"/>
      <c r="AQ1561" s="414"/>
      <c r="AR1561" s="78"/>
      <c r="AS1561" s="78"/>
      <c r="AT1561" s="414"/>
      <c r="AU1561" s="548"/>
      <c r="AV1561" s="548"/>
      <c r="AW1561" s="414"/>
      <c r="AX1561" s="383"/>
      <c r="AY1561" s="548"/>
      <c r="AZ1561" s="414"/>
      <c r="BA1561" s="383"/>
      <c r="BB1561" s="548"/>
      <c r="BC1561" s="78"/>
      <c r="BD1561" s="414"/>
      <c r="BE1561" s="414"/>
      <c r="BF1561" s="414"/>
      <c r="BG1561" s="414"/>
      <c r="BH1561" s="414"/>
      <c r="BI1561" s="383"/>
      <c r="BJ1561" s="383"/>
      <c r="BK1561" s="78"/>
      <c r="BL1561" s="414"/>
      <c r="BM1561" s="383"/>
      <c r="BN1561" s="78"/>
      <c r="BO1561" s="414"/>
      <c r="BP1561" s="78"/>
      <c r="BQ1561" s="414"/>
      <c r="BR1561" s="383"/>
      <c r="BS1561" s="78"/>
      <c r="BT1561" s="83"/>
      <c r="BU1561" s="75"/>
      <c r="BV1561" s="74"/>
      <c r="BW1561" s="74"/>
      <c r="BX1561" s="132" t="s">
        <v>3593</v>
      </c>
      <c r="BY1561" s="112">
        <f t="shared" si="155"/>
        <v>1556</v>
      </c>
      <c r="BZ1561" s="65">
        <f t="shared" si="154"/>
        <v>0</v>
      </c>
      <c r="CA1561" s="359">
        <f t="shared" si="150"/>
        <v>23</v>
      </c>
      <c r="CB1561" s="359">
        <f t="shared" si="151"/>
        <v>2</v>
      </c>
      <c r="CC1561" s="359">
        <f t="shared" si="152"/>
        <v>2023</v>
      </c>
      <c r="CD1561" s="359" t="str">
        <f t="shared" si="153"/>
        <v xml:space="preserve">232202350001INCENDIO FORESTAL </v>
      </c>
    </row>
    <row r="1562" spans="1:82" s="121" customFormat="1" ht="48" customHeight="1">
      <c r="A1562" s="13"/>
      <c r="B1562" s="13"/>
      <c r="C1562" s="13"/>
      <c r="D1562" s="212">
        <v>44980</v>
      </c>
      <c r="E1562" s="210" t="s">
        <v>2829</v>
      </c>
      <c r="F1562" s="211" t="s">
        <v>2378</v>
      </c>
      <c r="G1562" s="111" t="s">
        <v>2800</v>
      </c>
      <c r="H1562" s="85" t="str">
        <f>VLOOKUP(E1562&amp;F1562,Divipola!$C$1:$F$1149,4,FALSE)</f>
        <v>05172</v>
      </c>
      <c r="I1562" s="77"/>
      <c r="J1562" s="181"/>
      <c r="K1562" s="108"/>
      <c r="L1562" s="108"/>
      <c r="M1562" s="108"/>
      <c r="N1562" s="108">
        <v>4</v>
      </c>
      <c r="O1562" s="108">
        <v>1</v>
      </c>
      <c r="P1562" s="108"/>
      <c r="Q1562" s="108">
        <v>1</v>
      </c>
      <c r="R1562" s="108"/>
      <c r="S1562" s="108"/>
      <c r="T1562" s="108"/>
      <c r="U1562" s="108"/>
      <c r="V1562" s="108"/>
      <c r="W1562" s="108"/>
      <c r="X1562" s="108"/>
      <c r="Y1562" s="108"/>
      <c r="Z1562" s="109"/>
      <c r="AA1562" s="113"/>
      <c r="AB1562" s="383"/>
      <c r="AC1562" s="73"/>
      <c r="AD1562" s="414"/>
      <c r="AE1562" s="393"/>
      <c r="AF1562" s="78"/>
      <c r="AG1562" s="414"/>
      <c r="AH1562" s="383"/>
      <c r="AI1562" s="453"/>
      <c r="AJ1562" s="453"/>
      <c r="AK1562" s="414"/>
      <c r="AL1562" s="383"/>
      <c r="AM1562" s="383"/>
      <c r="AN1562" s="523"/>
      <c r="AO1562" s="414"/>
      <c r="AP1562" s="548"/>
      <c r="AQ1562" s="414"/>
      <c r="AR1562" s="78"/>
      <c r="AS1562" s="78"/>
      <c r="AT1562" s="414"/>
      <c r="AU1562" s="548"/>
      <c r="AV1562" s="548"/>
      <c r="AW1562" s="414"/>
      <c r="AX1562" s="383"/>
      <c r="AY1562" s="548"/>
      <c r="AZ1562" s="414"/>
      <c r="BA1562" s="383"/>
      <c r="BB1562" s="548"/>
      <c r="BC1562" s="78"/>
      <c r="BD1562" s="414"/>
      <c r="BE1562" s="414"/>
      <c r="BF1562" s="414"/>
      <c r="BG1562" s="414"/>
      <c r="BH1562" s="414"/>
      <c r="BI1562" s="383"/>
      <c r="BJ1562" s="383"/>
      <c r="BK1562" s="78"/>
      <c r="BL1562" s="414"/>
      <c r="BM1562" s="383"/>
      <c r="BN1562" s="78"/>
      <c r="BO1562" s="414"/>
      <c r="BP1562" s="78"/>
      <c r="BQ1562" s="414"/>
      <c r="BR1562" s="383"/>
      <c r="BS1562" s="78"/>
      <c r="BT1562" s="83"/>
      <c r="BU1562" s="75"/>
      <c r="BV1562" s="74"/>
      <c r="BW1562" s="74"/>
      <c r="BX1562" s="98" t="s">
        <v>3589</v>
      </c>
      <c r="BY1562" s="112">
        <f t="shared" si="155"/>
        <v>1557</v>
      </c>
      <c r="BZ1562" s="65">
        <f t="shared" si="154"/>
        <v>0</v>
      </c>
      <c r="CA1562" s="359">
        <f t="shared" ref="CA1562:CA1625" si="156">DAY(D1562)</f>
        <v>23</v>
      </c>
      <c r="CB1562" s="359">
        <f t="shared" ref="CB1562:CB1625" si="157">MONTH(D1562)</f>
        <v>2</v>
      </c>
      <c r="CC1562" s="359">
        <f t="shared" ref="CC1562:CC1625" si="158">YEAR(D1562)</f>
        <v>2023</v>
      </c>
      <c r="CD1562" s="359" t="str">
        <f t="shared" ref="CD1562:CD1625" si="159">CONCATENATE(CA1562,CB1562,CC1562,H1562,G1562)</f>
        <v>232202305172INCENDIO ESTRUCTURAL</v>
      </c>
    </row>
    <row r="1563" spans="1:82" s="121" customFormat="1" ht="60" customHeight="1">
      <c r="A1563" s="13"/>
      <c r="B1563" s="13"/>
      <c r="C1563" s="13"/>
      <c r="D1563" s="212">
        <v>44980</v>
      </c>
      <c r="E1563" s="210" t="s">
        <v>2661</v>
      </c>
      <c r="F1563" s="211" t="s">
        <v>1639</v>
      </c>
      <c r="G1563" s="130" t="s">
        <v>8680</v>
      </c>
      <c r="H1563" s="85" t="str">
        <f>VLOOKUP(E1563&amp;F1563,Divipola!$C$1:$F$1149,4,FALSE)</f>
        <v>15272</v>
      </c>
      <c r="I1563" s="77"/>
      <c r="J1563" s="181"/>
      <c r="K1563" s="108"/>
      <c r="L1563" s="108"/>
      <c r="M1563" s="108"/>
      <c r="N1563" s="108"/>
      <c r="O1563" s="108"/>
      <c r="P1563" s="108"/>
      <c r="Q1563" s="108"/>
      <c r="R1563" s="108"/>
      <c r="S1563" s="108"/>
      <c r="T1563" s="108"/>
      <c r="U1563" s="108"/>
      <c r="V1563" s="108"/>
      <c r="W1563" s="108"/>
      <c r="X1563" s="108"/>
      <c r="Y1563" s="108"/>
      <c r="Z1563" s="109">
        <v>1</v>
      </c>
      <c r="AA1563" s="113"/>
      <c r="AB1563" s="383"/>
      <c r="AC1563" s="73"/>
      <c r="AD1563" s="414"/>
      <c r="AE1563" s="393"/>
      <c r="AF1563" s="78"/>
      <c r="AG1563" s="414"/>
      <c r="AH1563" s="383"/>
      <c r="AI1563" s="453"/>
      <c r="AJ1563" s="453"/>
      <c r="AK1563" s="414"/>
      <c r="AL1563" s="383"/>
      <c r="AM1563" s="383"/>
      <c r="AN1563" s="523"/>
      <c r="AO1563" s="414"/>
      <c r="AP1563" s="548"/>
      <c r="AQ1563" s="414"/>
      <c r="AR1563" s="78"/>
      <c r="AS1563" s="78"/>
      <c r="AT1563" s="414"/>
      <c r="AU1563" s="548"/>
      <c r="AV1563" s="548"/>
      <c r="AW1563" s="414"/>
      <c r="AX1563" s="383"/>
      <c r="AY1563" s="548"/>
      <c r="AZ1563" s="414"/>
      <c r="BA1563" s="383"/>
      <c r="BB1563" s="548"/>
      <c r="BC1563" s="78"/>
      <c r="BD1563" s="414"/>
      <c r="BE1563" s="414"/>
      <c r="BF1563" s="414"/>
      <c r="BG1563" s="414"/>
      <c r="BH1563" s="414"/>
      <c r="BI1563" s="383"/>
      <c r="BJ1563" s="383"/>
      <c r="BK1563" s="78"/>
      <c r="BL1563" s="414"/>
      <c r="BM1563" s="383"/>
      <c r="BN1563" s="78"/>
      <c r="BO1563" s="414"/>
      <c r="BP1563" s="78"/>
      <c r="BQ1563" s="414"/>
      <c r="BR1563" s="383"/>
      <c r="BS1563" s="78"/>
      <c r="BT1563" s="83"/>
      <c r="BU1563" s="75"/>
      <c r="BV1563" s="74"/>
      <c r="BW1563" s="74"/>
      <c r="BX1563" s="98" t="s">
        <v>3623</v>
      </c>
      <c r="BY1563" s="112">
        <f t="shared" si="155"/>
        <v>1558</v>
      </c>
      <c r="BZ1563" s="65">
        <f t="shared" si="154"/>
        <v>0</v>
      </c>
      <c r="CA1563" s="359">
        <f t="shared" si="156"/>
        <v>23</v>
      </c>
      <c r="CB1563" s="359">
        <f t="shared" si="157"/>
        <v>2</v>
      </c>
      <c r="CC1563" s="359">
        <f t="shared" si="158"/>
        <v>2023</v>
      </c>
      <c r="CD1563" s="359" t="str">
        <f t="shared" si="159"/>
        <v xml:space="preserve">232202315272INCENDIO FORESTAL </v>
      </c>
    </row>
    <row r="1564" spans="1:82" s="121" customFormat="1" ht="60" customHeight="1">
      <c r="A1564" s="13"/>
      <c r="B1564" s="13"/>
      <c r="C1564" s="13"/>
      <c r="D1564" s="212">
        <v>44980</v>
      </c>
      <c r="E1564" s="210" t="s">
        <v>2661</v>
      </c>
      <c r="F1564" s="211" t="s">
        <v>562</v>
      </c>
      <c r="G1564" s="130" t="s">
        <v>8680</v>
      </c>
      <c r="H1564" s="85" t="str">
        <f>VLOOKUP(E1564&amp;F1564,Divipola!$C$1:$F$1149,4,FALSE)</f>
        <v>15425</v>
      </c>
      <c r="I1564" s="77"/>
      <c r="J1564" s="181"/>
      <c r="K1564" s="108"/>
      <c r="L1564" s="108"/>
      <c r="M1564" s="108"/>
      <c r="N1564" s="108"/>
      <c r="O1564" s="108"/>
      <c r="P1564" s="108"/>
      <c r="Q1564" s="108"/>
      <c r="R1564" s="108"/>
      <c r="S1564" s="108"/>
      <c r="T1564" s="108"/>
      <c r="U1564" s="108"/>
      <c r="V1564" s="108"/>
      <c r="W1564" s="108"/>
      <c r="X1564" s="108"/>
      <c r="Y1564" s="108"/>
      <c r="Z1564" s="109">
        <v>3</v>
      </c>
      <c r="AA1564" s="113"/>
      <c r="AB1564" s="383"/>
      <c r="AC1564" s="73"/>
      <c r="AD1564" s="414"/>
      <c r="AE1564" s="393"/>
      <c r="AF1564" s="78"/>
      <c r="AG1564" s="414"/>
      <c r="AH1564" s="383"/>
      <c r="AI1564" s="453"/>
      <c r="AJ1564" s="453"/>
      <c r="AK1564" s="414"/>
      <c r="AL1564" s="383"/>
      <c r="AM1564" s="383"/>
      <c r="AN1564" s="523"/>
      <c r="AO1564" s="414"/>
      <c r="AP1564" s="548"/>
      <c r="AQ1564" s="414"/>
      <c r="AR1564" s="78"/>
      <c r="AS1564" s="78"/>
      <c r="AT1564" s="414"/>
      <c r="AU1564" s="548"/>
      <c r="AV1564" s="548"/>
      <c r="AW1564" s="414"/>
      <c r="AX1564" s="383"/>
      <c r="AY1564" s="548"/>
      <c r="AZ1564" s="414"/>
      <c r="BA1564" s="383"/>
      <c r="BB1564" s="548"/>
      <c r="BC1564" s="78"/>
      <c r="BD1564" s="414"/>
      <c r="BE1564" s="414"/>
      <c r="BF1564" s="414"/>
      <c r="BG1564" s="414"/>
      <c r="BH1564" s="414"/>
      <c r="BI1564" s="383"/>
      <c r="BJ1564" s="383"/>
      <c r="BK1564" s="78"/>
      <c r="BL1564" s="414"/>
      <c r="BM1564" s="383"/>
      <c r="BN1564" s="78"/>
      <c r="BO1564" s="414"/>
      <c r="BP1564" s="78"/>
      <c r="BQ1564" s="414"/>
      <c r="BR1564" s="383"/>
      <c r="BS1564" s="78"/>
      <c r="BT1564" s="83"/>
      <c r="BU1564" s="75"/>
      <c r="BV1564" s="74"/>
      <c r="BW1564" s="74"/>
      <c r="BX1564" s="98" t="s">
        <v>3624</v>
      </c>
      <c r="BY1564" s="112">
        <f t="shared" si="155"/>
        <v>1559</v>
      </c>
      <c r="BZ1564" s="65">
        <f t="shared" si="154"/>
        <v>0</v>
      </c>
      <c r="CA1564" s="359">
        <f t="shared" si="156"/>
        <v>23</v>
      </c>
      <c r="CB1564" s="359">
        <f t="shared" si="157"/>
        <v>2</v>
      </c>
      <c r="CC1564" s="359">
        <f t="shared" si="158"/>
        <v>2023</v>
      </c>
      <c r="CD1564" s="359" t="str">
        <f t="shared" si="159"/>
        <v xml:space="preserve">232202315425INCENDIO FORESTAL </v>
      </c>
    </row>
    <row r="1565" spans="1:82" s="121" customFormat="1" ht="48" customHeight="1">
      <c r="A1565" s="13"/>
      <c r="B1565" s="13"/>
      <c r="C1565" s="13"/>
      <c r="D1565" s="212">
        <v>44980</v>
      </c>
      <c r="E1565" s="210" t="s">
        <v>2661</v>
      </c>
      <c r="F1565" s="211" t="s">
        <v>673</v>
      </c>
      <c r="G1565" s="130" t="s">
        <v>8680</v>
      </c>
      <c r="H1565" s="85" t="str">
        <f>VLOOKUP(E1565&amp;F1565,Divipola!$C$1:$F$1149,4,FALSE)</f>
        <v>15761</v>
      </c>
      <c r="I1565" s="77"/>
      <c r="J1565" s="181"/>
      <c r="K1565" s="108"/>
      <c r="L1565" s="108"/>
      <c r="M1565" s="108"/>
      <c r="N1565" s="108"/>
      <c r="O1565" s="108"/>
      <c r="P1565" s="108"/>
      <c r="Q1565" s="108"/>
      <c r="R1565" s="108"/>
      <c r="S1565" s="108"/>
      <c r="T1565" s="108"/>
      <c r="U1565" s="108"/>
      <c r="V1565" s="108"/>
      <c r="W1565" s="108"/>
      <c r="X1565" s="108"/>
      <c r="Y1565" s="108"/>
      <c r="Z1565" s="109">
        <v>9</v>
      </c>
      <c r="AA1565" s="113"/>
      <c r="AB1565" s="383"/>
      <c r="AC1565" s="73"/>
      <c r="AD1565" s="414"/>
      <c r="AE1565" s="393"/>
      <c r="AF1565" s="78"/>
      <c r="AG1565" s="414"/>
      <c r="AH1565" s="383"/>
      <c r="AI1565" s="453"/>
      <c r="AJ1565" s="453"/>
      <c r="AK1565" s="414"/>
      <c r="AL1565" s="383"/>
      <c r="AM1565" s="383"/>
      <c r="AN1565" s="523"/>
      <c r="AO1565" s="414"/>
      <c r="AP1565" s="548"/>
      <c r="AQ1565" s="414"/>
      <c r="AR1565" s="78"/>
      <c r="AS1565" s="78"/>
      <c r="AT1565" s="414"/>
      <c r="AU1565" s="548"/>
      <c r="AV1565" s="548"/>
      <c r="AW1565" s="414"/>
      <c r="AX1565" s="383"/>
      <c r="AY1565" s="548"/>
      <c r="AZ1565" s="414"/>
      <c r="BA1565" s="383"/>
      <c r="BB1565" s="548"/>
      <c r="BC1565" s="78"/>
      <c r="BD1565" s="414"/>
      <c r="BE1565" s="414"/>
      <c r="BF1565" s="414"/>
      <c r="BG1565" s="414"/>
      <c r="BH1565" s="414"/>
      <c r="BI1565" s="383"/>
      <c r="BJ1565" s="383"/>
      <c r="BK1565" s="78"/>
      <c r="BL1565" s="414"/>
      <c r="BM1565" s="383"/>
      <c r="BN1565" s="78"/>
      <c r="BO1565" s="414"/>
      <c r="BP1565" s="78"/>
      <c r="BQ1565" s="414"/>
      <c r="BR1565" s="383"/>
      <c r="BS1565" s="78"/>
      <c r="BT1565" s="83"/>
      <c r="BU1565" s="75"/>
      <c r="BV1565" s="74"/>
      <c r="BW1565" s="74"/>
      <c r="BX1565" s="98" t="s">
        <v>3625</v>
      </c>
      <c r="BY1565" s="112">
        <f t="shared" si="155"/>
        <v>1560</v>
      </c>
      <c r="BZ1565" s="65">
        <f t="shared" si="154"/>
        <v>0</v>
      </c>
      <c r="CA1565" s="359">
        <f t="shared" si="156"/>
        <v>23</v>
      </c>
      <c r="CB1565" s="359">
        <f t="shared" si="157"/>
        <v>2</v>
      </c>
      <c r="CC1565" s="359">
        <f t="shared" si="158"/>
        <v>2023</v>
      </c>
      <c r="CD1565" s="359" t="str">
        <f t="shared" si="159"/>
        <v xml:space="preserve">232202315761INCENDIO FORESTAL </v>
      </c>
    </row>
    <row r="1566" spans="1:82" s="121" customFormat="1" ht="84" customHeight="1">
      <c r="A1566" s="13"/>
      <c r="B1566" s="13"/>
      <c r="C1566" s="13"/>
      <c r="D1566" s="212">
        <v>44980</v>
      </c>
      <c r="E1566" s="210" t="s">
        <v>2622</v>
      </c>
      <c r="F1566" s="211" t="s">
        <v>2630</v>
      </c>
      <c r="G1566" s="130" t="s">
        <v>8680</v>
      </c>
      <c r="H1566" s="85" t="str">
        <f>VLOOKUP(E1566&amp;F1566,Divipola!$C$1:$F$1149,4,FALSE)</f>
        <v>41885</v>
      </c>
      <c r="I1566" s="77"/>
      <c r="J1566" s="181"/>
      <c r="K1566" s="108"/>
      <c r="L1566" s="108"/>
      <c r="M1566" s="108"/>
      <c r="N1566" s="108"/>
      <c r="O1566" s="108"/>
      <c r="P1566" s="108"/>
      <c r="Q1566" s="108"/>
      <c r="R1566" s="108"/>
      <c r="S1566" s="108"/>
      <c r="T1566" s="108"/>
      <c r="U1566" s="108"/>
      <c r="V1566" s="108"/>
      <c r="W1566" s="108"/>
      <c r="X1566" s="108"/>
      <c r="Y1566" s="108"/>
      <c r="Z1566" s="109">
        <v>6</v>
      </c>
      <c r="AA1566" s="113"/>
      <c r="AB1566" s="383"/>
      <c r="AC1566" s="73"/>
      <c r="AD1566" s="414"/>
      <c r="AE1566" s="393"/>
      <c r="AF1566" s="78"/>
      <c r="AG1566" s="414"/>
      <c r="AH1566" s="383"/>
      <c r="AI1566" s="453"/>
      <c r="AJ1566" s="453"/>
      <c r="AK1566" s="414"/>
      <c r="AL1566" s="383"/>
      <c r="AM1566" s="383"/>
      <c r="AN1566" s="523"/>
      <c r="AO1566" s="414"/>
      <c r="AP1566" s="548"/>
      <c r="AQ1566" s="414"/>
      <c r="AR1566" s="78"/>
      <c r="AS1566" s="78"/>
      <c r="AT1566" s="414"/>
      <c r="AU1566" s="548"/>
      <c r="AV1566" s="548"/>
      <c r="AW1566" s="414"/>
      <c r="AX1566" s="383"/>
      <c r="AY1566" s="548"/>
      <c r="AZ1566" s="414"/>
      <c r="BA1566" s="383"/>
      <c r="BB1566" s="548"/>
      <c r="BC1566" s="78"/>
      <c r="BD1566" s="414"/>
      <c r="BE1566" s="414"/>
      <c r="BF1566" s="414"/>
      <c r="BG1566" s="414"/>
      <c r="BH1566" s="414"/>
      <c r="BI1566" s="383"/>
      <c r="BJ1566" s="383"/>
      <c r="BK1566" s="78"/>
      <c r="BL1566" s="414"/>
      <c r="BM1566" s="383"/>
      <c r="BN1566" s="78"/>
      <c r="BO1566" s="414"/>
      <c r="BP1566" s="78"/>
      <c r="BQ1566" s="414"/>
      <c r="BR1566" s="383"/>
      <c r="BS1566" s="78"/>
      <c r="BT1566" s="83"/>
      <c r="BU1566" s="75"/>
      <c r="BV1566" s="74"/>
      <c r="BW1566" s="74"/>
      <c r="BX1566" s="98" t="s">
        <v>3649</v>
      </c>
      <c r="BY1566" s="112">
        <f t="shared" si="155"/>
        <v>1561</v>
      </c>
      <c r="BZ1566" s="65">
        <f t="shared" si="154"/>
        <v>0</v>
      </c>
      <c r="CA1566" s="359">
        <f t="shared" si="156"/>
        <v>23</v>
      </c>
      <c r="CB1566" s="359">
        <f t="shared" si="157"/>
        <v>2</v>
      </c>
      <c r="CC1566" s="359">
        <f t="shared" si="158"/>
        <v>2023</v>
      </c>
      <c r="CD1566" s="359" t="str">
        <f t="shared" si="159"/>
        <v xml:space="preserve">232202341885INCENDIO FORESTAL </v>
      </c>
    </row>
    <row r="1567" spans="1:82" s="121" customFormat="1" ht="108" customHeight="1">
      <c r="A1567" s="13"/>
      <c r="B1567" s="13"/>
      <c r="C1567" s="13"/>
      <c r="D1567" s="212">
        <v>44980</v>
      </c>
      <c r="E1567" s="210" t="s">
        <v>2718</v>
      </c>
      <c r="F1567" s="211" t="s">
        <v>2105</v>
      </c>
      <c r="G1567" s="111" t="s">
        <v>2802</v>
      </c>
      <c r="H1567" s="85" t="str">
        <f>VLOOKUP(E1567&amp;F1567,Divipola!$C$1:$F$1149,4,FALSE)</f>
        <v>25506</v>
      </c>
      <c r="I1567" s="77"/>
      <c r="J1567" s="181"/>
      <c r="K1567" s="108"/>
      <c r="L1567" s="108"/>
      <c r="M1567" s="108"/>
      <c r="N1567" s="108">
        <v>1000</v>
      </c>
      <c r="O1567" s="108">
        <v>250</v>
      </c>
      <c r="P1567" s="108"/>
      <c r="Q1567" s="108">
        <v>250</v>
      </c>
      <c r="R1567" s="108">
        <v>5</v>
      </c>
      <c r="S1567" s="108"/>
      <c r="T1567" s="108"/>
      <c r="U1567" s="108">
        <v>1</v>
      </c>
      <c r="V1567" s="108"/>
      <c r="W1567" s="108"/>
      <c r="X1567" s="108"/>
      <c r="Y1567" s="108"/>
      <c r="Z1567" s="109"/>
      <c r="AA1567" s="113"/>
      <c r="AB1567" s="383"/>
      <c r="AC1567" s="73"/>
      <c r="AD1567" s="414"/>
      <c r="AE1567" s="393"/>
      <c r="AF1567" s="78"/>
      <c r="AG1567" s="414"/>
      <c r="AH1567" s="383"/>
      <c r="AI1567" s="453"/>
      <c r="AJ1567" s="453"/>
      <c r="AK1567" s="414"/>
      <c r="AL1567" s="383"/>
      <c r="AM1567" s="383"/>
      <c r="AN1567" s="523"/>
      <c r="AO1567" s="414"/>
      <c r="AP1567" s="548"/>
      <c r="AQ1567" s="414"/>
      <c r="AR1567" s="78"/>
      <c r="AS1567" s="78"/>
      <c r="AT1567" s="414"/>
      <c r="AU1567" s="548"/>
      <c r="AV1567" s="548"/>
      <c r="AW1567" s="414"/>
      <c r="AX1567" s="383"/>
      <c r="AY1567" s="548"/>
      <c r="AZ1567" s="414"/>
      <c r="BA1567" s="383"/>
      <c r="BB1567" s="548"/>
      <c r="BC1567" s="78"/>
      <c r="BD1567" s="414"/>
      <c r="BE1567" s="414"/>
      <c r="BF1567" s="414"/>
      <c r="BG1567" s="414"/>
      <c r="BH1567" s="414"/>
      <c r="BI1567" s="383"/>
      <c r="BJ1567" s="383"/>
      <c r="BK1567" s="78"/>
      <c r="BL1567" s="414"/>
      <c r="BM1567" s="383"/>
      <c r="BN1567" s="78"/>
      <c r="BO1567" s="414"/>
      <c r="BP1567" s="78"/>
      <c r="BQ1567" s="414"/>
      <c r="BR1567" s="383"/>
      <c r="BS1567" s="78"/>
      <c r="BT1567" s="83"/>
      <c r="BU1567" s="75"/>
      <c r="BV1567" s="74"/>
      <c r="BW1567" s="74"/>
      <c r="BX1567" s="103" t="s">
        <v>3758</v>
      </c>
      <c r="BY1567" s="112">
        <f t="shared" si="155"/>
        <v>1562</v>
      </c>
      <c r="BZ1567" s="65">
        <f t="shared" si="154"/>
        <v>0</v>
      </c>
      <c r="CA1567" s="359">
        <f t="shared" si="156"/>
        <v>23</v>
      </c>
      <c r="CB1567" s="359">
        <f t="shared" si="157"/>
        <v>2</v>
      </c>
      <c r="CC1567" s="359">
        <f t="shared" si="158"/>
        <v>2023</v>
      </c>
      <c r="CD1567" s="359" t="str">
        <f t="shared" si="159"/>
        <v>232202325506INUNDACION</v>
      </c>
    </row>
    <row r="1568" spans="1:82" s="121" customFormat="1" ht="153" customHeight="1">
      <c r="A1568" s="13"/>
      <c r="B1568" s="13"/>
      <c r="C1568" s="13"/>
      <c r="D1568" s="212">
        <v>44980</v>
      </c>
      <c r="E1568" s="210" t="s">
        <v>2676</v>
      </c>
      <c r="F1568" s="211" t="s">
        <v>986</v>
      </c>
      <c r="G1568" s="130" t="s">
        <v>8680</v>
      </c>
      <c r="H1568" s="85" t="str">
        <f>VLOOKUP(E1568&amp;F1568,Divipola!$C$1:$F$1149,4,FALSE)</f>
        <v>23660</v>
      </c>
      <c r="I1568" s="77"/>
      <c r="J1568" s="181"/>
      <c r="K1568" s="248"/>
      <c r="L1568" s="248"/>
      <c r="M1568" s="248"/>
      <c r="N1568" s="248"/>
      <c r="O1568" s="248"/>
      <c r="P1568" s="248"/>
      <c r="Q1568" s="248"/>
      <c r="R1568" s="248"/>
      <c r="S1568" s="249"/>
      <c r="T1568" s="249"/>
      <c r="U1568" s="249"/>
      <c r="V1568" s="249"/>
      <c r="W1568" s="249"/>
      <c r="X1568" s="249"/>
      <c r="Y1568" s="236"/>
      <c r="Z1568" s="237">
        <v>3</v>
      </c>
      <c r="AA1568" s="247"/>
      <c r="AB1568" s="383"/>
      <c r="AC1568" s="73"/>
      <c r="AD1568" s="414"/>
      <c r="AE1568" s="393"/>
      <c r="AF1568" s="78"/>
      <c r="AG1568" s="414"/>
      <c r="AH1568" s="383"/>
      <c r="AI1568" s="453"/>
      <c r="AJ1568" s="453"/>
      <c r="AK1568" s="414"/>
      <c r="AL1568" s="383"/>
      <c r="AM1568" s="383"/>
      <c r="AN1568" s="523"/>
      <c r="AO1568" s="414"/>
      <c r="AP1568" s="548"/>
      <c r="AQ1568" s="414"/>
      <c r="AR1568" s="78"/>
      <c r="AS1568" s="78"/>
      <c r="AT1568" s="414"/>
      <c r="AU1568" s="548"/>
      <c r="AV1568" s="548"/>
      <c r="AW1568" s="414"/>
      <c r="AX1568" s="383"/>
      <c r="AY1568" s="548"/>
      <c r="AZ1568" s="414"/>
      <c r="BA1568" s="383"/>
      <c r="BB1568" s="548"/>
      <c r="BC1568" s="78"/>
      <c r="BD1568" s="414"/>
      <c r="BE1568" s="414"/>
      <c r="BF1568" s="414"/>
      <c r="BG1568" s="414"/>
      <c r="BH1568" s="414"/>
      <c r="BI1568" s="383"/>
      <c r="BJ1568" s="383"/>
      <c r="BK1568" s="78"/>
      <c r="BL1568" s="414"/>
      <c r="BM1568" s="383"/>
      <c r="BN1568" s="78"/>
      <c r="BO1568" s="414"/>
      <c r="BP1568" s="78"/>
      <c r="BQ1568" s="414"/>
      <c r="BR1568" s="383"/>
      <c r="BS1568" s="78"/>
      <c r="BT1568" s="83"/>
      <c r="BU1568" s="75"/>
      <c r="BV1568" s="74"/>
      <c r="BW1568" s="74"/>
      <c r="BX1568" s="461" t="s">
        <v>4981</v>
      </c>
      <c r="BY1568" s="112">
        <f t="shared" si="155"/>
        <v>1563</v>
      </c>
      <c r="BZ1568" s="65">
        <f t="shared" si="154"/>
        <v>0</v>
      </c>
      <c r="CA1568" s="359">
        <f t="shared" si="156"/>
        <v>23</v>
      </c>
      <c r="CB1568" s="359">
        <f t="shared" si="157"/>
        <v>2</v>
      </c>
      <c r="CC1568" s="359">
        <f t="shared" si="158"/>
        <v>2023</v>
      </c>
      <c r="CD1568" s="359" t="str">
        <f t="shared" si="159"/>
        <v xml:space="preserve">232202323660INCENDIO FORESTAL </v>
      </c>
    </row>
    <row r="1569" spans="1:82" s="121" customFormat="1" ht="165.75" customHeight="1">
      <c r="A1569" s="13"/>
      <c r="B1569" s="13"/>
      <c r="C1569" s="13"/>
      <c r="D1569" s="212">
        <v>44980</v>
      </c>
      <c r="E1569" s="210" t="s">
        <v>2676</v>
      </c>
      <c r="F1569" s="211" t="s">
        <v>986</v>
      </c>
      <c r="G1569" s="130" t="s">
        <v>8680</v>
      </c>
      <c r="H1569" s="85" t="str">
        <f>VLOOKUP(E1569&amp;F1569,Divipola!$C$1:$F$1149,4,FALSE)</f>
        <v>23660</v>
      </c>
      <c r="I1569" s="77"/>
      <c r="J1569" s="181"/>
      <c r="K1569" s="248"/>
      <c r="L1569" s="248"/>
      <c r="M1569" s="248"/>
      <c r="N1569" s="248"/>
      <c r="O1569" s="248"/>
      <c r="P1569" s="248"/>
      <c r="Q1569" s="248"/>
      <c r="R1569" s="248"/>
      <c r="S1569" s="249"/>
      <c r="T1569" s="249"/>
      <c r="U1569" s="249"/>
      <c r="V1569" s="249"/>
      <c r="W1569" s="249"/>
      <c r="X1569" s="249"/>
      <c r="Y1569" s="236"/>
      <c r="Z1569" s="237">
        <v>6</v>
      </c>
      <c r="AA1569" s="247"/>
      <c r="AB1569" s="383"/>
      <c r="AC1569" s="73"/>
      <c r="AD1569" s="414"/>
      <c r="AE1569" s="393"/>
      <c r="AF1569" s="78"/>
      <c r="AG1569" s="414"/>
      <c r="AH1569" s="383"/>
      <c r="AI1569" s="453"/>
      <c r="AJ1569" s="453"/>
      <c r="AK1569" s="414"/>
      <c r="AL1569" s="383"/>
      <c r="AM1569" s="383"/>
      <c r="AN1569" s="523"/>
      <c r="AO1569" s="414"/>
      <c r="AP1569" s="548"/>
      <c r="AQ1569" s="414"/>
      <c r="AR1569" s="78"/>
      <c r="AS1569" s="78"/>
      <c r="AT1569" s="414"/>
      <c r="AU1569" s="548"/>
      <c r="AV1569" s="548"/>
      <c r="AW1569" s="414"/>
      <c r="AX1569" s="383"/>
      <c r="AY1569" s="548"/>
      <c r="AZ1569" s="414"/>
      <c r="BA1569" s="383"/>
      <c r="BB1569" s="548"/>
      <c r="BC1569" s="78"/>
      <c r="BD1569" s="414"/>
      <c r="BE1569" s="414"/>
      <c r="BF1569" s="414"/>
      <c r="BG1569" s="414"/>
      <c r="BH1569" s="414"/>
      <c r="BI1569" s="383"/>
      <c r="BJ1569" s="383"/>
      <c r="BK1569" s="78"/>
      <c r="BL1569" s="414"/>
      <c r="BM1569" s="383"/>
      <c r="BN1569" s="78"/>
      <c r="BO1569" s="414"/>
      <c r="BP1569" s="78"/>
      <c r="BQ1569" s="414"/>
      <c r="BR1569" s="383"/>
      <c r="BS1569" s="78"/>
      <c r="BT1569" s="83"/>
      <c r="BU1569" s="75"/>
      <c r="BV1569" s="74"/>
      <c r="BW1569" s="74"/>
      <c r="BX1569" s="461" t="s">
        <v>4982</v>
      </c>
      <c r="BY1569" s="112">
        <f t="shared" si="155"/>
        <v>1564</v>
      </c>
      <c r="BZ1569" s="65">
        <f t="shared" si="154"/>
        <v>0</v>
      </c>
      <c r="CA1569" s="359">
        <f t="shared" si="156"/>
        <v>23</v>
      </c>
      <c r="CB1569" s="359">
        <f t="shared" si="157"/>
        <v>2</v>
      </c>
      <c r="CC1569" s="359">
        <f t="shared" si="158"/>
        <v>2023</v>
      </c>
      <c r="CD1569" s="359" t="str">
        <f t="shared" si="159"/>
        <v xml:space="preserve">232202323660INCENDIO FORESTAL </v>
      </c>
    </row>
    <row r="1570" spans="1:82" s="121" customFormat="1" ht="114.75" customHeight="1">
      <c r="A1570" s="13"/>
      <c r="B1570" s="13"/>
      <c r="C1570" s="13"/>
      <c r="D1570" s="212">
        <v>44980</v>
      </c>
      <c r="E1570" s="210" t="s">
        <v>2724</v>
      </c>
      <c r="F1570" s="211" t="s">
        <v>1343</v>
      </c>
      <c r="G1570" s="130" t="s">
        <v>8680</v>
      </c>
      <c r="H1570" s="85" t="str">
        <f>VLOOKUP(E1570&amp;F1570,Divipola!$C$1:$F$1149,4,FALSE)</f>
        <v>85001</v>
      </c>
      <c r="I1570" s="77"/>
      <c r="J1570" s="181"/>
      <c r="K1570" s="248"/>
      <c r="L1570" s="248"/>
      <c r="M1570" s="248"/>
      <c r="N1570" s="248"/>
      <c r="O1570" s="248"/>
      <c r="P1570" s="248"/>
      <c r="Q1570" s="248"/>
      <c r="R1570" s="248"/>
      <c r="S1570" s="249"/>
      <c r="T1570" s="249"/>
      <c r="U1570" s="249"/>
      <c r="V1570" s="249"/>
      <c r="W1570" s="249"/>
      <c r="X1570" s="249"/>
      <c r="Y1570" s="236"/>
      <c r="Z1570" s="237"/>
      <c r="AA1570" s="247"/>
      <c r="AB1570" s="383"/>
      <c r="AC1570" s="73"/>
      <c r="AD1570" s="414"/>
      <c r="AE1570" s="393"/>
      <c r="AF1570" s="78"/>
      <c r="AG1570" s="414"/>
      <c r="AH1570" s="383"/>
      <c r="AI1570" s="453"/>
      <c r="AJ1570" s="453"/>
      <c r="AK1570" s="414"/>
      <c r="AL1570" s="383"/>
      <c r="AM1570" s="383"/>
      <c r="AN1570" s="523"/>
      <c r="AO1570" s="414"/>
      <c r="AP1570" s="548"/>
      <c r="AQ1570" s="414"/>
      <c r="AR1570" s="78"/>
      <c r="AS1570" s="78"/>
      <c r="AT1570" s="414"/>
      <c r="AU1570" s="548"/>
      <c r="AV1570" s="548"/>
      <c r="AW1570" s="414"/>
      <c r="AX1570" s="383"/>
      <c r="AY1570" s="548"/>
      <c r="AZ1570" s="414"/>
      <c r="BA1570" s="383"/>
      <c r="BB1570" s="548"/>
      <c r="BC1570" s="78"/>
      <c r="BD1570" s="414"/>
      <c r="BE1570" s="414"/>
      <c r="BF1570" s="414"/>
      <c r="BG1570" s="414"/>
      <c r="BH1570" s="414"/>
      <c r="BI1570" s="383"/>
      <c r="BJ1570" s="383"/>
      <c r="BK1570" s="78"/>
      <c r="BL1570" s="414"/>
      <c r="BM1570" s="383"/>
      <c r="BN1570" s="78"/>
      <c r="BO1570" s="414"/>
      <c r="BP1570" s="78"/>
      <c r="BQ1570" s="414"/>
      <c r="BR1570" s="383"/>
      <c r="BS1570" s="78"/>
      <c r="BT1570" s="83"/>
      <c r="BU1570" s="75"/>
      <c r="BV1570" s="74"/>
      <c r="BW1570" s="74"/>
      <c r="BX1570" s="461" t="s">
        <v>4983</v>
      </c>
      <c r="BY1570" s="112">
        <f t="shared" si="155"/>
        <v>1565</v>
      </c>
      <c r="BZ1570" s="65">
        <f t="shared" si="154"/>
        <v>0</v>
      </c>
      <c r="CA1570" s="359">
        <f t="shared" si="156"/>
        <v>23</v>
      </c>
      <c r="CB1570" s="359">
        <f t="shared" si="157"/>
        <v>2</v>
      </c>
      <c r="CC1570" s="359">
        <f t="shared" si="158"/>
        <v>2023</v>
      </c>
      <c r="CD1570" s="359" t="str">
        <f t="shared" si="159"/>
        <v xml:space="preserve">232202385001INCENDIO FORESTAL </v>
      </c>
    </row>
    <row r="1571" spans="1:82" s="121" customFormat="1" ht="191.25" customHeight="1">
      <c r="A1571" s="13"/>
      <c r="B1571" s="13"/>
      <c r="C1571" s="13"/>
      <c r="D1571" s="212">
        <v>44980</v>
      </c>
      <c r="E1571" s="210" t="s">
        <v>2724</v>
      </c>
      <c r="F1571" s="211" t="s">
        <v>2159</v>
      </c>
      <c r="G1571" s="130" t="s">
        <v>8680</v>
      </c>
      <c r="H1571" s="85" t="str">
        <f>VLOOKUP(E1571&amp;F1571,Divipola!$C$1:$F$1149,4,FALSE)</f>
        <v>85010</v>
      </c>
      <c r="I1571" s="77"/>
      <c r="J1571" s="181"/>
      <c r="K1571" s="248"/>
      <c r="L1571" s="248"/>
      <c r="M1571" s="248"/>
      <c r="N1571" s="248"/>
      <c r="O1571" s="248"/>
      <c r="P1571" s="248"/>
      <c r="Q1571" s="248"/>
      <c r="R1571" s="248"/>
      <c r="S1571" s="249"/>
      <c r="T1571" s="249"/>
      <c r="U1571" s="249"/>
      <c r="V1571" s="249"/>
      <c r="W1571" s="249"/>
      <c r="X1571" s="249"/>
      <c r="Y1571" s="236"/>
      <c r="Z1571" s="237">
        <v>2</v>
      </c>
      <c r="AA1571" s="247"/>
      <c r="AB1571" s="383"/>
      <c r="AC1571" s="73"/>
      <c r="AD1571" s="414"/>
      <c r="AE1571" s="393"/>
      <c r="AF1571" s="78"/>
      <c r="AG1571" s="414"/>
      <c r="AH1571" s="383"/>
      <c r="AI1571" s="453"/>
      <c r="AJ1571" s="453"/>
      <c r="AK1571" s="414"/>
      <c r="AL1571" s="383"/>
      <c r="AM1571" s="383"/>
      <c r="AN1571" s="523"/>
      <c r="AO1571" s="414"/>
      <c r="AP1571" s="548"/>
      <c r="AQ1571" s="414"/>
      <c r="AR1571" s="78"/>
      <c r="AS1571" s="78"/>
      <c r="AT1571" s="414"/>
      <c r="AU1571" s="548"/>
      <c r="AV1571" s="548"/>
      <c r="AW1571" s="414"/>
      <c r="AX1571" s="383"/>
      <c r="AY1571" s="548"/>
      <c r="AZ1571" s="414"/>
      <c r="BA1571" s="383"/>
      <c r="BB1571" s="548"/>
      <c r="BC1571" s="78"/>
      <c r="BD1571" s="414"/>
      <c r="BE1571" s="414"/>
      <c r="BF1571" s="414"/>
      <c r="BG1571" s="414"/>
      <c r="BH1571" s="414"/>
      <c r="BI1571" s="383"/>
      <c r="BJ1571" s="383"/>
      <c r="BK1571" s="78"/>
      <c r="BL1571" s="414"/>
      <c r="BM1571" s="383"/>
      <c r="BN1571" s="78"/>
      <c r="BO1571" s="414"/>
      <c r="BP1571" s="78"/>
      <c r="BQ1571" s="414"/>
      <c r="BR1571" s="383"/>
      <c r="BS1571" s="78"/>
      <c r="BT1571" s="83"/>
      <c r="BU1571" s="75"/>
      <c r="BV1571" s="74"/>
      <c r="BW1571" s="74"/>
      <c r="BX1571" s="461" t="s">
        <v>4984</v>
      </c>
      <c r="BY1571" s="112">
        <f t="shared" si="155"/>
        <v>1566</v>
      </c>
      <c r="BZ1571" s="65">
        <f t="shared" si="154"/>
        <v>0</v>
      </c>
      <c r="CA1571" s="359">
        <f t="shared" si="156"/>
        <v>23</v>
      </c>
      <c r="CB1571" s="359">
        <f t="shared" si="157"/>
        <v>2</v>
      </c>
      <c r="CC1571" s="359">
        <f t="shared" si="158"/>
        <v>2023</v>
      </c>
      <c r="CD1571" s="359" t="str">
        <f t="shared" si="159"/>
        <v xml:space="preserve">232202385010INCENDIO FORESTAL </v>
      </c>
    </row>
    <row r="1572" spans="1:82" s="121" customFormat="1" ht="76.5" customHeight="1">
      <c r="A1572" s="13"/>
      <c r="B1572" s="13"/>
      <c r="C1572" s="13"/>
      <c r="D1572" s="212">
        <v>44980</v>
      </c>
      <c r="E1572" s="210" t="s">
        <v>2833</v>
      </c>
      <c r="F1572" s="211" t="s">
        <v>922</v>
      </c>
      <c r="G1572" s="130" t="s">
        <v>8680</v>
      </c>
      <c r="H1572" s="85" t="str">
        <f>VLOOKUP(E1572&amp;F1572,Divipola!$C$1:$F$1149,4,FALSE)</f>
        <v>20443</v>
      </c>
      <c r="I1572" s="77"/>
      <c r="J1572" s="181"/>
      <c r="K1572" s="248"/>
      <c r="L1572" s="248"/>
      <c r="M1572" s="248"/>
      <c r="N1572" s="248"/>
      <c r="O1572" s="248"/>
      <c r="P1572" s="248"/>
      <c r="Q1572" s="248"/>
      <c r="R1572" s="248"/>
      <c r="S1572" s="249"/>
      <c r="T1572" s="249"/>
      <c r="U1572" s="249"/>
      <c r="V1572" s="249"/>
      <c r="W1572" s="249"/>
      <c r="X1572" s="249"/>
      <c r="Y1572" s="236"/>
      <c r="Z1572" s="237"/>
      <c r="AA1572" s="247"/>
      <c r="AB1572" s="383"/>
      <c r="AC1572" s="73"/>
      <c r="AD1572" s="414"/>
      <c r="AE1572" s="393"/>
      <c r="AF1572" s="78"/>
      <c r="AG1572" s="414"/>
      <c r="AH1572" s="383"/>
      <c r="AI1572" s="453"/>
      <c r="AJ1572" s="453"/>
      <c r="AK1572" s="414"/>
      <c r="AL1572" s="383"/>
      <c r="AM1572" s="383"/>
      <c r="AN1572" s="523"/>
      <c r="AO1572" s="414"/>
      <c r="AP1572" s="548"/>
      <c r="AQ1572" s="414"/>
      <c r="AR1572" s="78"/>
      <c r="AS1572" s="78"/>
      <c r="AT1572" s="414"/>
      <c r="AU1572" s="548"/>
      <c r="AV1572" s="548"/>
      <c r="AW1572" s="414"/>
      <c r="AX1572" s="383"/>
      <c r="AY1572" s="548"/>
      <c r="AZ1572" s="414"/>
      <c r="BA1572" s="383"/>
      <c r="BB1572" s="548"/>
      <c r="BC1572" s="78"/>
      <c r="BD1572" s="414"/>
      <c r="BE1572" s="414"/>
      <c r="BF1572" s="414"/>
      <c r="BG1572" s="414"/>
      <c r="BH1572" s="414"/>
      <c r="BI1572" s="383"/>
      <c r="BJ1572" s="383"/>
      <c r="BK1572" s="78"/>
      <c r="BL1572" s="414"/>
      <c r="BM1572" s="383"/>
      <c r="BN1572" s="78"/>
      <c r="BO1572" s="414"/>
      <c r="BP1572" s="78"/>
      <c r="BQ1572" s="414"/>
      <c r="BR1572" s="383"/>
      <c r="BS1572" s="78"/>
      <c r="BT1572" s="83"/>
      <c r="BU1572" s="75"/>
      <c r="BV1572" s="74"/>
      <c r="BW1572" s="74"/>
      <c r="BX1572" s="461" t="s">
        <v>4985</v>
      </c>
      <c r="BY1572" s="112">
        <f t="shared" si="155"/>
        <v>1567</v>
      </c>
      <c r="BZ1572" s="65">
        <f t="shared" si="154"/>
        <v>0</v>
      </c>
      <c r="CA1572" s="359">
        <f t="shared" si="156"/>
        <v>23</v>
      </c>
      <c r="CB1572" s="359">
        <f t="shared" si="157"/>
        <v>2</v>
      </c>
      <c r="CC1572" s="359">
        <f t="shared" si="158"/>
        <v>2023</v>
      </c>
      <c r="CD1572" s="359" t="str">
        <f t="shared" si="159"/>
        <v xml:space="preserve">232202320443INCENDIO FORESTAL </v>
      </c>
    </row>
    <row r="1573" spans="1:82" s="121" customFormat="1" ht="140.25" customHeight="1">
      <c r="A1573" s="13"/>
      <c r="B1573" s="13"/>
      <c r="C1573" s="13"/>
      <c r="D1573" s="212">
        <v>44980</v>
      </c>
      <c r="E1573" s="210" t="s">
        <v>2833</v>
      </c>
      <c r="F1573" s="211" t="s">
        <v>2141</v>
      </c>
      <c r="G1573" s="130" t="s">
        <v>8680</v>
      </c>
      <c r="H1573" s="85" t="str">
        <f>VLOOKUP(E1573&amp;F1573,Divipola!$C$1:$F$1149,4,FALSE)</f>
        <v>20001</v>
      </c>
      <c r="I1573" s="77"/>
      <c r="J1573" s="181"/>
      <c r="K1573" s="248"/>
      <c r="L1573" s="248"/>
      <c r="M1573" s="248"/>
      <c r="N1573" s="248"/>
      <c r="O1573" s="248"/>
      <c r="P1573" s="248"/>
      <c r="Q1573" s="248"/>
      <c r="R1573" s="248"/>
      <c r="S1573" s="249"/>
      <c r="T1573" s="249"/>
      <c r="U1573" s="249"/>
      <c r="V1573" s="249"/>
      <c r="W1573" s="249"/>
      <c r="X1573" s="249"/>
      <c r="Y1573" s="236"/>
      <c r="Z1573" s="237"/>
      <c r="AA1573" s="247"/>
      <c r="AB1573" s="383"/>
      <c r="AC1573" s="73"/>
      <c r="AD1573" s="414"/>
      <c r="AE1573" s="393"/>
      <c r="AF1573" s="78"/>
      <c r="AG1573" s="414"/>
      <c r="AH1573" s="383"/>
      <c r="AI1573" s="453"/>
      <c r="AJ1573" s="453"/>
      <c r="AK1573" s="414"/>
      <c r="AL1573" s="383"/>
      <c r="AM1573" s="383"/>
      <c r="AN1573" s="523"/>
      <c r="AO1573" s="414"/>
      <c r="AP1573" s="548"/>
      <c r="AQ1573" s="414"/>
      <c r="AR1573" s="78"/>
      <c r="AS1573" s="78"/>
      <c r="AT1573" s="414"/>
      <c r="AU1573" s="548"/>
      <c r="AV1573" s="548"/>
      <c r="AW1573" s="414"/>
      <c r="AX1573" s="383"/>
      <c r="AY1573" s="548"/>
      <c r="AZ1573" s="414"/>
      <c r="BA1573" s="383"/>
      <c r="BB1573" s="548"/>
      <c r="BC1573" s="78"/>
      <c r="BD1573" s="414"/>
      <c r="BE1573" s="414"/>
      <c r="BF1573" s="414"/>
      <c r="BG1573" s="414"/>
      <c r="BH1573" s="414"/>
      <c r="BI1573" s="383"/>
      <c r="BJ1573" s="383"/>
      <c r="BK1573" s="78"/>
      <c r="BL1573" s="414"/>
      <c r="BM1573" s="383"/>
      <c r="BN1573" s="78"/>
      <c r="BO1573" s="414"/>
      <c r="BP1573" s="78"/>
      <c r="BQ1573" s="414"/>
      <c r="BR1573" s="383"/>
      <c r="BS1573" s="78"/>
      <c r="BT1573" s="83"/>
      <c r="BU1573" s="75"/>
      <c r="BV1573" s="74"/>
      <c r="BW1573" s="74"/>
      <c r="BX1573" s="461" t="s">
        <v>4986</v>
      </c>
      <c r="BY1573" s="112">
        <f t="shared" si="155"/>
        <v>1568</v>
      </c>
      <c r="BZ1573" s="65">
        <f t="shared" si="154"/>
        <v>0</v>
      </c>
      <c r="CA1573" s="359">
        <f t="shared" si="156"/>
        <v>23</v>
      </c>
      <c r="CB1573" s="359">
        <f t="shared" si="157"/>
        <v>2</v>
      </c>
      <c r="CC1573" s="359">
        <f t="shared" si="158"/>
        <v>2023</v>
      </c>
      <c r="CD1573" s="359" t="str">
        <f t="shared" si="159"/>
        <v xml:space="preserve">232202320001INCENDIO FORESTAL </v>
      </c>
    </row>
    <row r="1574" spans="1:82" s="121" customFormat="1" ht="89.25" customHeight="1">
      <c r="A1574" s="13"/>
      <c r="B1574" s="13"/>
      <c r="C1574" s="13"/>
      <c r="D1574" s="212">
        <v>44980</v>
      </c>
      <c r="E1574" s="210" t="s">
        <v>2833</v>
      </c>
      <c r="F1574" s="211" t="s">
        <v>2675</v>
      </c>
      <c r="G1574" s="130" t="s">
        <v>8680</v>
      </c>
      <c r="H1574" s="85" t="str">
        <f>VLOOKUP(E1574&amp;F1574,Divipola!$C$1:$F$1149,4,FALSE)</f>
        <v>20750</v>
      </c>
      <c r="I1574" s="77"/>
      <c r="J1574" s="181"/>
      <c r="K1574" s="248"/>
      <c r="L1574" s="248"/>
      <c r="M1574" s="248"/>
      <c r="N1574" s="248"/>
      <c r="O1574" s="248"/>
      <c r="P1574" s="248"/>
      <c r="Q1574" s="248"/>
      <c r="R1574" s="248"/>
      <c r="S1574" s="249"/>
      <c r="T1574" s="249"/>
      <c r="U1574" s="249"/>
      <c r="V1574" s="249"/>
      <c r="W1574" s="249"/>
      <c r="X1574" s="249"/>
      <c r="Y1574" s="236"/>
      <c r="Z1574" s="237"/>
      <c r="AA1574" s="247"/>
      <c r="AB1574" s="383"/>
      <c r="AC1574" s="73"/>
      <c r="AD1574" s="414"/>
      <c r="AE1574" s="393"/>
      <c r="AF1574" s="78"/>
      <c r="AG1574" s="414"/>
      <c r="AH1574" s="383"/>
      <c r="AI1574" s="453"/>
      <c r="AJ1574" s="453"/>
      <c r="AK1574" s="414"/>
      <c r="AL1574" s="383"/>
      <c r="AM1574" s="383"/>
      <c r="AN1574" s="523"/>
      <c r="AO1574" s="414"/>
      <c r="AP1574" s="548"/>
      <c r="AQ1574" s="414"/>
      <c r="AR1574" s="78"/>
      <c r="AS1574" s="78"/>
      <c r="AT1574" s="414"/>
      <c r="AU1574" s="548"/>
      <c r="AV1574" s="548"/>
      <c r="AW1574" s="414"/>
      <c r="AX1574" s="383"/>
      <c r="AY1574" s="548"/>
      <c r="AZ1574" s="414"/>
      <c r="BA1574" s="383"/>
      <c r="BB1574" s="548"/>
      <c r="BC1574" s="78"/>
      <c r="BD1574" s="414"/>
      <c r="BE1574" s="414"/>
      <c r="BF1574" s="414"/>
      <c r="BG1574" s="414"/>
      <c r="BH1574" s="414"/>
      <c r="BI1574" s="383"/>
      <c r="BJ1574" s="383"/>
      <c r="BK1574" s="78"/>
      <c r="BL1574" s="414"/>
      <c r="BM1574" s="383"/>
      <c r="BN1574" s="78"/>
      <c r="BO1574" s="414"/>
      <c r="BP1574" s="78"/>
      <c r="BQ1574" s="414"/>
      <c r="BR1574" s="383"/>
      <c r="BS1574" s="78"/>
      <c r="BT1574" s="83"/>
      <c r="BU1574" s="75"/>
      <c r="BV1574" s="74"/>
      <c r="BW1574" s="74"/>
      <c r="BX1574" s="461" t="s">
        <v>4987</v>
      </c>
      <c r="BY1574" s="112">
        <f t="shared" si="155"/>
        <v>1569</v>
      </c>
      <c r="BZ1574" s="65">
        <f t="shared" si="154"/>
        <v>0</v>
      </c>
      <c r="CA1574" s="359">
        <f t="shared" si="156"/>
        <v>23</v>
      </c>
      <c r="CB1574" s="359">
        <f t="shared" si="157"/>
        <v>2</v>
      </c>
      <c r="CC1574" s="359">
        <f t="shared" si="158"/>
        <v>2023</v>
      </c>
      <c r="CD1574" s="359" t="str">
        <f t="shared" si="159"/>
        <v xml:space="preserve">232202320750INCENDIO FORESTAL </v>
      </c>
    </row>
    <row r="1575" spans="1:82" s="121" customFormat="1" ht="216.75" customHeight="1">
      <c r="A1575" s="13"/>
      <c r="B1575" s="13"/>
      <c r="C1575" s="13"/>
      <c r="D1575" s="212">
        <v>44980</v>
      </c>
      <c r="E1575" s="210" t="s">
        <v>2724</v>
      </c>
      <c r="F1575" s="211" t="s">
        <v>2707</v>
      </c>
      <c r="G1575" s="130" t="s">
        <v>8680</v>
      </c>
      <c r="H1575" s="85" t="str">
        <f>VLOOKUP(E1575&amp;F1575,Divipola!$C$1:$F$1149,4,FALSE)</f>
        <v>85440</v>
      </c>
      <c r="I1575" s="77"/>
      <c r="J1575" s="181"/>
      <c r="K1575" s="248"/>
      <c r="L1575" s="248"/>
      <c r="M1575" s="248"/>
      <c r="N1575" s="248"/>
      <c r="O1575" s="248"/>
      <c r="P1575" s="248"/>
      <c r="Q1575" s="248"/>
      <c r="R1575" s="248"/>
      <c r="S1575" s="249"/>
      <c r="T1575" s="249"/>
      <c r="U1575" s="249"/>
      <c r="V1575" s="249"/>
      <c r="W1575" s="249"/>
      <c r="X1575" s="249"/>
      <c r="Y1575" s="236"/>
      <c r="Z1575" s="237">
        <v>1</v>
      </c>
      <c r="AA1575" s="247"/>
      <c r="AB1575" s="383"/>
      <c r="AC1575" s="73"/>
      <c r="AD1575" s="414"/>
      <c r="AE1575" s="393"/>
      <c r="AF1575" s="78"/>
      <c r="AG1575" s="414"/>
      <c r="AH1575" s="383"/>
      <c r="AI1575" s="453"/>
      <c r="AJ1575" s="453"/>
      <c r="AK1575" s="414"/>
      <c r="AL1575" s="383"/>
      <c r="AM1575" s="383"/>
      <c r="AN1575" s="523"/>
      <c r="AO1575" s="414"/>
      <c r="AP1575" s="548"/>
      <c r="AQ1575" s="414"/>
      <c r="AR1575" s="78"/>
      <c r="AS1575" s="78"/>
      <c r="AT1575" s="414"/>
      <c r="AU1575" s="548"/>
      <c r="AV1575" s="548"/>
      <c r="AW1575" s="414"/>
      <c r="AX1575" s="383"/>
      <c r="AY1575" s="548"/>
      <c r="AZ1575" s="414"/>
      <c r="BA1575" s="383"/>
      <c r="BB1575" s="548"/>
      <c r="BC1575" s="78"/>
      <c r="BD1575" s="414"/>
      <c r="BE1575" s="414"/>
      <c r="BF1575" s="414"/>
      <c r="BG1575" s="414"/>
      <c r="BH1575" s="414"/>
      <c r="BI1575" s="383"/>
      <c r="BJ1575" s="383"/>
      <c r="BK1575" s="78"/>
      <c r="BL1575" s="414"/>
      <c r="BM1575" s="383"/>
      <c r="BN1575" s="78"/>
      <c r="BO1575" s="414"/>
      <c r="BP1575" s="78"/>
      <c r="BQ1575" s="414"/>
      <c r="BR1575" s="383"/>
      <c r="BS1575" s="78"/>
      <c r="BT1575" s="83"/>
      <c r="BU1575" s="75"/>
      <c r="BV1575" s="74"/>
      <c r="BW1575" s="74"/>
      <c r="BX1575" s="461" t="s">
        <v>4988</v>
      </c>
      <c r="BY1575" s="112">
        <f t="shared" si="155"/>
        <v>1570</v>
      </c>
      <c r="BZ1575" s="65">
        <f t="shared" si="154"/>
        <v>0</v>
      </c>
      <c r="CA1575" s="359">
        <f t="shared" si="156"/>
        <v>23</v>
      </c>
      <c r="CB1575" s="359">
        <f t="shared" si="157"/>
        <v>2</v>
      </c>
      <c r="CC1575" s="359">
        <f t="shared" si="158"/>
        <v>2023</v>
      </c>
      <c r="CD1575" s="359" t="str">
        <f t="shared" si="159"/>
        <v xml:space="preserve">232202385440INCENDIO FORESTAL </v>
      </c>
    </row>
    <row r="1576" spans="1:82" s="121" customFormat="1" ht="267.75" customHeight="1">
      <c r="A1576" s="13"/>
      <c r="B1576" s="13"/>
      <c r="C1576" s="13"/>
      <c r="D1576" s="212">
        <v>44980</v>
      </c>
      <c r="E1576" s="210" t="s">
        <v>2724</v>
      </c>
      <c r="F1576" s="211" t="s">
        <v>2707</v>
      </c>
      <c r="G1576" s="130" t="s">
        <v>8680</v>
      </c>
      <c r="H1576" s="85" t="str">
        <f>VLOOKUP(E1576&amp;F1576,Divipola!$C$1:$F$1149,4,FALSE)</f>
        <v>85440</v>
      </c>
      <c r="I1576" s="77"/>
      <c r="J1576" s="181"/>
      <c r="K1576" s="248"/>
      <c r="L1576" s="248"/>
      <c r="M1576" s="248"/>
      <c r="N1576" s="248"/>
      <c r="O1576" s="248"/>
      <c r="P1576" s="248"/>
      <c r="Q1576" s="248"/>
      <c r="R1576" s="248"/>
      <c r="S1576" s="249"/>
      <c r="T1576" s="249"/>
      <c r="U1576" s="249"/>
      <c r="V1576" s="249"/>
      <c r="W1576" s="249"/>
      <c r="X1576" s="249"/>
      <c r="Y1576" s="236"/>
      <c r="Z1576" s="237">
        <v>2</v>
      </c>
      <c r="AA1576" s="247"/>
      <c r="AB1576" s="383"/>
      <c r="AC1576" s="73"/>
      <c r="AD1576" s="414"/>
      <c r="AE1576" s="393"/>
      <c r="AF1576" s="78"/>
      <c r="AG1576" s="414"/>
      <c r="AH1576" s="383"/>
      <c r="AI1576" s="453"/>
      <c r="AJ1576" s="453"/>
      <c r="AK1576" s="414"/>
      <c r="AL1576" s="383"/>
      <c r="AM1576" s="383"/>
      <c r="AN1576" s="523"/>
      <c r="AO1576" s="414"/>
      <c r="AP1576" s="548"/>
      <c r="AQ1576" s="414"/>
      <c r="AR1576" s="78"/>
      <c r="AS1576" s="78"/>
      <c r="AT1576" s="414"/>
      <c r="AU1576" s="548"/>
      <c r="AV1576" s="548"/>
      <c r="AW1576" s="414"/>
      <c r="AX1576" s="383"/>
      <c r="AY1576" s="548"/>
      <c r="AZ1576" s="414"/>
      <c r="BA1576" s="383"/>
      <c r="BB1576" s="548"/>
      <c r="BC1576" s="78"/>
      <c r="BD1576" s="414"/>
      <c r="BE1576" s="414"/>
      <c r="BF1576" s="414"/>
      <c r="BG1576" s="414"/>
      <c r="BH1576" s="414"/>
      <c r="BI1576" s="383"/>
      <c r="BJ1576" s="383"/>
      <c r="BK1576" s="78"/>
      <c r="BL1576" s="414"/>
      <c r="BM1576" s="383"/>
      <c r="BN1576" s="78"/>
      <c r="BO1576" s="414"/>
      <c r="BP1576" s="78"/>
      <c r="BQ1576" s="414"/>
      <c r="BR1576" s="383"/>
      <c r="BS1576" s="78"/>
      <c r="BT1576" s="83"/>
      <c r="BU1576" s="75"/>
      <c r="BV1576" s="74"/>
      <c r="BW1576" s="74"/>
      <c r="BX1576" s="461" t="s">
        <v>4989</v>
      </c>
      <c r="BY1576" s="112">
        <f t="shared" si="155"/>
        <v>1571</v>
      </c>
      <c r="BZ1576" s="65">
        <f t="shared" si="154"/>
        <v>0</v>
      </c>
      <c r="CA1576" s="359">
        <f t="shared" si="156"/>
        <v>23</v>
      </c>
      <c r="CB1576" s="359">
        <f t="shared" si="157"/>
        <v>2</v>
      </c>
      <c r="CC1576" s="359">
        <f t="shared" si="158"/>
        <v>2023</v>
      </c>
      <c r="CD1576" s="359" t="str">
        <f t="shared" si="159"/>
        <v xml:space="preserve">232202385440INCENDIO FORESTAL </v>
      </c>
    </row>
    <row r="1577" spans="1:82" s="121" customFormat="1" ht="178.5" customHeight="1">
      <c r="A1577" s="13"/>
      <c r="B1577" s="13"/>
      <c r="C1577" s="13"/>
      <c r="D1577" s="212">
        <v>44980</v>
      </c>
      <c r="E1577" s="210" t="s">
        <v>2833</v>
      </c>
      <c r="F1577" s="211" t="s">
        <v>904</v>
      </c>
      <c r="G1577" s="130" t="s">
        <v>8680</v>
      </c>
      <c r="H1577" s="85" t="str">
        <f>VLOOKUP(E1577&amp;F1577,Divipola!$C$1:$F$1149,4,FALSE)</f>
        <v>20178</v>
      </c>
      <c r="I1577" s="77"/>
      <c r="J1577" s="181"/>
      <c r="K1577" s="248"/>
      <c r="L1577" s="248"/>
      <c r="M1577" s="248"/>
      <c r="N1577" s="248"/>
      <c r="O1577" s="248"/>
      <c r="P1577" s="248"/>
      <c r="Q1577" s="248"/>
      <c r="R1577" s="248"/>
      <c r="S1577" s="249"/>
      <c r="T1577" s="249"/>
      <c r="U1577" s="249"/>
      <c r="V1577" s="249"/>
      <c r="W1577" s="249"/>
      <c r="X1577" s="249"/>
      <c r="Y1577" s="236"/>
      <c r="Z1577" s="237">
        <v>71</v>
      </c>
      <c r="AA1577" s="247"/>
      <c r="AB1577" s="383"/>
      <c r="AC1577" s="73"/>
      <c r="AD1577" s="414"/>
      <c r="AE1577" s="393"/>
      <c r="AF1577" s="78"/>
      <c r="AG1577" s="414"/>
      <c r="AH1577" s="383"/>
      <c r="AI1577" s="453"/>
      <c r="AJ1577" s="453"/>
      <c r="AK1577" s="414"/>
      <c r="AL1577" s="383"/>
      <c r="AM1577" s="383"/>
      <c r="AN1577" s="523"/>
      <c r="AO1577" s="414"/>
      <c r="AP1577" s="548"/>
      <c r="AQ1577" s="414"/>
      <c r="AR1577" s="78"/>
      <c r="AS1577" s="78"/>
      <c r="AT1577" s="414"/>
      <c r="AU1577" s="548"/>
      <c r="AV1577" s="548"/>
      <c r="AW1577" s="414"/>
      <c r="AX1577" s="383"/>
      <c r="AY1577" s="548"/>
      <c r="AZ1577" s="414"/>
      <c r="BA1577" s="383"/>
      <c r="BB1577" s="548"/>
      <c r="BC1577" s="78"/>
      <c r="BD1577" s="414"/>
      <c r="BE1577" s="414"/>
      <c r="BF1577" s="414"/>
      <c r="BG1577" s="414"/>
      <c r="BH1577" s="414"/>
      <c r="BI1577" s="383"/>
      <c r="BJ1577" s="383"/>
      <c r="BK1577" s="78"/>
      <c r="BL1577" s="414"/>
      <c r="BM1577" s="383"/>
      <c r="BN1577" s="78"/>
      <c r="BO1577" s="414"/>
      <c r="BP1577" s="78"/>
      <c r="BQ1577" s="414"/>
      <c r="BR1577" s="383"/>
      <c r="BS1577" s="78"/>
      <c r="BT1577" s="83"/>
      <c r="BU1577" s="75"/>
      <c r="BV1577" s="74"/>
      <c r="BW1577" s="74"/>
      <c r="BX1577" s="352" t="s">
        <v>4990</v>
      </c>
      <c r="BY1577" s="112">
        <f t="shared" si="155"/>
        <v>1572</v>
      </c>
      <c r="BZ1577" s="65">
        <f t="shared" si="154"/>
        <v>0</v>
      </c>
      <c r="CA1577" s="359">
        <f t="shared" si="156"/>
        <v>23</v>
      </c>
      <c r="CB1577" s="359">
        <f t="shared" si="157"/>
        <v>2</v>
      </c>
      <c r="CC1577" s="359">
        <f t="shared" si="158"/>
        <v>2023</v>
      </c>
      <c r="CD1577" s="359" t="str">
        <f t="shared" si="159"/>
        <v xml:space="preserve">232202320178INCENDIO FORESTAL </v>
      </c>
    </row>
    <row r="1578" spans="1:82" s="121" customFormat="1" ht="369.75" customHeight="1">
      <c r="A1578" s="13"/>
      <c r="B1578" s="13"/>
      <c r="C1578" s="13"/>
      <c r="D1578" s="212">
        <v>44980</v>
      </c>
      <c r="E1578" s="210" t="s">
        <v>2724</v>
      </c>
      <c r="F1578" s="211" t="s">
        <v>2707</v>
      </c>
      <c r="G1578" s="130" t="s">
        <v>8680</v>
      </c>
      <c r="H1578" s="85" t="str">
        <f>VLOOKUP(E1578&amp;F1578,Divipola!$C$1:$F$1149,4,FALSE)</f>
        <v>85440</v>
      </c>
      <c r="I1578" s="77"/>
      <c r="J1578" s="181"/>
      <c r="K1578" s="248"/>
      <c r="L1578" s="248"/>
      <c r="M1578" s="248"/>
      <c r="N1578" s="248"/>
      <c r="O1578" s="248"/>
      <c r="P1578" s="248"/>
      <c r="Q1578" s="248"/>
      <c r="R1578" s="248"/>
      <c r="S1578" s="249"/>
      <c r="T1578" s="249"/>
      <c r="U1578" s="249"/>
      <c r="V1578" s="249"/>
      <c r="W1578" s="249"/>
      <c r="X1578" s="249"/>
      <c r="Y1578" s="236"/>
      <c r="Z1578" s="237">
        <v>35</v>
      </c>
      <c r="AA1578" s="247"/>
      <c r="AB1578" s="383"/>
      <c r="AC1578" s="73"/>
      <c r="AD1578" s="414"/>
      <c r="AE1578" s="393"/>
      <c r="AF1578" s="78"/>
      <c r="AG1578" s="414"/>
      <c r="AH1578" s="383"/>
      <c r="AI1578" s="453"/>
      <c r="AJ1578" s="453"/>
      <c r="AK1578" s="414"/>
      <c r="AL1578" s="383"/>
      <c r="AM1578" s="383"/>
      <c r="AN1578" s="523"/>
      <c r="AO1578" s="414"/>
      <c r="AP1578" s="548"/>
      <c r="AQ1578" s="414"/>
      <c r="AR1578" s="78"/>
      <c r="AS1578" s="78"/>
      <c r="AT1578" s="414"/>
      <c r="AU1578" s="548"/>
      <c r="AV1578" s="548"/>
      <c r="AW1578" s="414"/>
      <c r="AX1578" s="383"/>
      <c r="AY1578" s="548"/>
      <c r="AZ1578" s="414"/>
      <c r="BA1578" s="383"/>
      <c r="BB1578" s="548"/>
      <c r="BC1578" s="78"/>
      <c r="BD1578" s="414"/>
      <c r="BE1578" s="414"/>
      <c r="BF1578" s="414"/>
      <c r="BG1578" s="414"/>
      <c r="BH1578" s="414"/>
      <c r="BI1578" s="383"/>
      <c r="BJ1578" s="383"/>
      <c r="BK1578" s="78"/>
      <c r="BL1578" s="414"/>
      <c r="BM1578" s="383"/>
      <c r="BN1578" s="78"/>
      <c r="BO1578" s="414"/>
      <c r="BP1578" s="78"/>
      <c r="BQ1578" s="414"/>
      <c r="BR1578" s="383"/>
      <c r="BS1578" s="78"/>
      <c r="BT1578" s="83"/>
      <c r="BU1578" s="75"/>
      <c r="BV1578" s="74"/>
      <c r="BW1578" s="74"/>
      <c r="BX1578" s="461" t="s">
        <v>4991</v>
      </c>
      <c r="BY1578" s="112">
        <f t="shared" si="155"/>
        <v>1573</v>
      </c>
      <c r="BZ1578" s="65">
        <f t="shared" si="154"/>
        <v>0</v>
      </c>
      <c r="CA1578" s="359">
        <f t="shared" si="156"/>
        <v>23</v>
      </c>
      <c r="CB1578" s="359">
        <f t="shared" si="157"/>
        <v>2</v>
      </c>
      <c r="CC1578" s="359">
        <f t="shared" si="158"/>
        <v>2023</v>
      </c>
      <c r="CD1578" s="359" t="str">
        <f t="shared" si="159"/>
        <v xml:space="preserve">232202385440INCENDIO FORESTAL </v>
      </c>
    </row>
    <row r="1579" spans="1:82" s="121" customFormat="1" ht="127.5" customHeight="1">
      <c r="A1579" s="13"/>
      <c r="B1579" s="13"/>
      <c r="C1579" s="13"/>
      <c r="D1579" s="212">
        <v>44980</v>
      </c>
      <c r="E1579" s="210" t="s">
        <v>2829</v>
      </c>
      <c r="F1579" s="211" t="s">
        <v>2318</v>
      </c>
      <c r="G1579" s="130" t="s">
        <v>8680</v>
      </c>
      <c r="H1579" s="85" t="str">
        <f>VLOOKUP(E1579&amp;F1579,Divipola!$C$1:$F$1149,4,FALSE)</f>
        <v>05045</v>
      </c>
      <c r="I1579" s="77"/>
      <c r="J1579" s="181"/>
      <c r="K1579" s="248"/>
      <c r="L1579" s="248"/>
      <c r="M1579" s="248"/>
      <c r="N1579" s="248"/>
      <c r="O1579" s="248"/>
      <c r="P1579" s="248"/>
      <c r="Q1579" s="248"/>
      <c r="R1579" s="248"/>
      <c r="S1579" s="249"/>
      <c r="T1579" s="249"/>
      <c r="U1579" s="249"/>
      <c r="V1579" s="249"/>
      <c r="W1579" s="249"/>
      <c r="X1579" s="249"/>
      <c r="Y1579" s="236"/>
      <c r="Z1579" s="237">
        <v>2</v>
      </c>
      <c r="AA1579" s="247"/>
      <c r="AB1579" s="383"/>
      <c r="AC1579" s="73"/>
      <c r="AD1579" s="414"/>
      <c r="AE1579" s="393"/>
      <c r="AF1579" s="78"/>
      <c r="AG1579" s="414"/>
      <c r="AH1579" s="383"/>
      <c r="AI1579" s="453"/>
      <c r="AJ1579" s="453"/>
      <c r="AK1579" s="414"/>
      <c r="AL1579" s="383"/>
      <c r="AM1579" s="383"/>
      <c r="AN1579" s="523"/>
      <c r="AO1579" s="414"/>
      <c r="AP1579" s="548"/>
      <c r="AQ1579" s="414"/>
      <c r="AR1579" s="78"/>
      <c r="AS1579" s="78"/>
      <c r="AT1579" s="414"/>
      <c r="AU1579" s="548"/>
      <c r="AV1579" s="548"/>
      <c r="AW1579" s="414"/>
      <c r="AX1579" s="383"/>
      <c r="AY1579" s="548"/>
      <c r="AZ1579" s="414"/>
      <c r="BA1579" s="383"/>
      <c r="BB1579" s="548"/>
      <c r="BC1579" s="78"/>
      <c r="BD1579" s="414"/>
      <c r="BE1579" s="414"/>
      <c r="BF1579" s="414"/>
      <c r="BG1579" s="414"/>
      <c r="BH1579" s="414"/>
      <c r="BI1579" s="383"/>
      <c r="BJ1579" s="383"/>
      <c r="BK1579" s="78"/>
      <c r="BL1579" s="414"/>
      <c r="BM1579" s="383"/>
      <c r="BN1579" s="78"/>
      <c r="BO1579" s="414"/>
      <c r="BP1579" s="78"/>
      <c r="BQ1579" s="414"/>
      <c r="BR1579" s="383"/>
      <c r="BS1579" s="78"/>
      <c r="BT1579" s="83"/>
      <c r="BU1579" s="75"/>
      <c r="BV1579" s="74"/>
      <c r="BW1579" s="74"/>
      <c r="BX1579" s="461" t="s">
        <v>4992</v>
      </c>
      <c r="BY1579" s="112">
        <f t="shared" si="155"/>
        <v>1574</v>
      </c>
      <c r="BZ1579" s="65">
        <f t="shared" si="154"/>
        <v>0</v>
      </c>
      <c r="CA1579" s="359">
        <f t="shared" si="156"/>
        <v>23</v>
      </c>
      <c r="CB1579" s="359">
        <f t="shared" si="157"/>
        <v>2</v>
      </c>
      <c r="CC1579" s="359">
        <f t="shared" si="158"/>
        <v>2023</v>
      </c>
      <c r="CD1579" s="359" t="str">
        <f t="shared" si="159"/>
        <v xml:space="preserve">232202305045INCENDIO FORESTAL </v>
      </c>
    </row>
    <row r="1580" spans="1:82" s="121" customFormat="1" ht="216.75" customHeight="1">
      <c r="A1580" s="13"/>
      <c r="B1580" s="13"/>
      <c r="C1580" s="13"/>
      <c r="D1580" s="212">
        <v>44980</v>
      </c>
      <c r="E1580" s="210" t="s">
        <v>2676</v>
      </c>
      <c r="F1580" s="211" t="s">
        <v>977</v>
      </c>
      <c r="G1580" s="130" t="s">
        <v>8680</v>
      </c>
      <c r="H1580" s="85" t="str">
        <f>VLOOKUP(E1580&amp;F1580,Divipola!$C$1:$F$1149,4,FALSE)</f>
        <v>23570</v>
      </c>
      <c r="I1580" s="77"/>
      <c r="J1580" s="181"/>
      <c r="K1580" s="248"/>
      <c r="L1580" s="248"/>
      <c r="M1580" s="248"/>
      <c r="N1580" s="248"/>
      <c r="O1580" s="248"/>
      <c r="P1580" s="248"/>
      <c r="Q1580" s="248"/>
      <c r="R1580" s="248"/>
      <c r="S1580" s="249"/>
      <c r="T1580" s="249"/>
      <c r="U1580" s="249"/>
      <c r="V1580" s="249"/>
      <c r="W1580" s="249"/>
      <c r="X1580" s="249"/>
      <c r="Y1580" s="236"/>
      <c r="Z1580" s="237">
        <v>1</v>
      </c>
      <c r="AA1580" s="247"/>
      <c r="AB1580" s="383"/>
      <c r="AC1580" s="73"/>
      <c r="AD1580" s="414"/>
      <c r="AE1580" s="393"/>
      <c r="AF1580" s="78"/>
      <c r="AG1580" s="414"/>
      <c r="AH1580" s="383"/>
      <c r="AI1580" s="453"/>
      <c r="AJ1580" s="453"/>
      <c r="AK1580" s="414"/>
      <c r="AL1580" s="383"/>
      <c r="AM1580" s="383"/>
      <c r="AN1580" s="523"/>
      <c r="AO1580" s="414"/>
      <c r="AP1580" s="548"/>
      <c r="AQ1580" s="414"/>
      <c r="AR1580" s="78"/>
      <c r="AS1580" s="78"/>
      <c r="AT1580" s="414"/>
      <c r="AU1580" s="548"/>
      <c r="AV1580" s="548"/>
      <c r="AW1580" s="414"/>
      <c r="AX1580" s="383"/>
      <c r="AY1580" s="548"/>
      <c r="AZ1580" s="414"/>
      <c r="BA1580" s="383"/>
      <c r="BB1580" s="548"/>
      <c r="BC1580" s="78"/>
      <c r="BD1580" s="414"/>
      <c r="BE1580" s="414"/>
      <c r="BF1580" s="414"/>
      <c r="BG1580" s="414"/>
      <c r="BH1580" s="414"/>
      <c r="BI1580" s="383"/>
      <c r="BJ1580" s="383"/>
      <c r="BK1580" s="78"/>
      <c r="BL1580" s="414"/>
      <c r="BM1580" s="383"/>
      <c r="BN1580" s="78"/>
      <c r="BO1580" s="414"/>
      <c r="BP1580" s="78"/>
      <c r="BQ1580" s="414"/>
      <c r="BR1580" s="383"/>
      <c r="BS1580" s="78"/>
      <c r="BT1580" s="83"/>
      <c r="BU1580" s="75"/>
      <c r="BV1580" s="74"/>
      <c r="BW1580" s="74"/>
      <c r="BX1580" s="461" t="s">
        <v>4993</v>
      </c>
      <c r="BY1580" s="112">
        <f t="shared" si="155"/>
        <v>1575</v>
      </c>
      <c r="BZ1580" s="65">
        <f t="shared" si="154"/>
        <v>0</v>
      </c>
      <c r="CA1580" s="359">
        <f t="shared" si="156"/>
        <v>23</v>
      </c>
      <c r="CB1580" s="359">
        <f t="shared" si="157"/>
        <v>2</v>
      </c>
      <c r="CC1580" s="359">
        <f t="shared" si="158"/>
        <v>2023</v>
      </c>
      <c r="CD1580" s="359" t="str">
        <f t="shared" si="159"/>
        <v xml:space="preserve">232202323570INCENDIO FORESTAL </v>
      </c>
    </row>
    <row r="1581" spans="1:82" s="121" customFormat="1" ht="102" customHeight="1">
      <c r="A1581" s="13"/>
      <c r="B1581" s="13"/>
      <c r="C1581" s="13"/>
      <c r="D1581" s="212">
        <v>44980</v>
      </c>
      <c r="E1581" s="210" t="s">
        <v>2833</v>
      </c>
      <c r="F1581" s="211" t="s">
        <v>900</v>
      </c>
      <c r="G1581" s="130" t="s">
        <v>8680</v>
      </c>
      <c r="H1581" s="85" t="str">
        <f>VLOOKUP(E1581&amp;F1581,Divipola!$C$1:$F$1149,4,FALSE)</f>
        <v>20060</v>
      </c>
      <c r="I1581" s="77"/>
      <c r="J1581" s="181"/>
      <c r="K1581" s="248"/>
      <c r="L1581" s="248"/>
      <c r="M1581" s="248"/>
      <c r="N1581" s="248"/>
      <c r="O1581" s="248"/>
      <c r="P1581" s="248"/>
      <c r="Q1581" s="248"/>
      <c r="R1581" s="248"/>
      <c r="S1581" s="249"/>
      <c r="T1581" s="249"/>
      <c r="U1581" s="249"/>
      <c r="V1581" s="249"/>
      <c r="W1581" s="249"/>
      <c r="X1581" s="249"/>
      <c r="Y1581" s="236"/>
      <c r="Z1581" s="237">
        <v>3</v>
      </c>
      <c r="AA1581" s="247"/>
      <c r="AB1581" s="383"/>
      <c r="AC1581" s="73"/>
      <c r="AD1581" s="414"/>
      <c r="AE1581" s="393"/>
      <c r="AF1581" s="78"/>
      <c r="AG1581" s="414"/>
      <c r="AH1581" s="383"/>
      <c r="AI1581" s="453"/>
      <c r="AJ1581" s="453"/>
      <c r="AK1581" s="414"/>
      <c r="AL1581" s="383"/>
      <c r="AM1581" s="383"/>
      <c r="AN1581" s="523"/>
      <c r="AO1581" s="414"/>
      <c r="AP1581" s="548"/>
      <c r="AQ1581" s="414"/>
      <c r="AR1581" s="78"/>
      <c r="AS1581" s="78"/>
      <c r="AT1581" s="414"/>
      <c r="AU1581" s="548"/>
      <c r="AV1581" s="548"/>
      <c r="AW1581" s="414"/>
      <c r="AX1581" s="383"/>
      <c r="AY1581" s="548"/>
      <c r="AZ1581" s="414"/>
      <c r="BA1581" s="383"/>
      <c r="BB1581" s="548"/>
      <c r="BC1581" s="78"/>
      <c r="BD1581" s="414"/>
      <c r="BE1581" s="414"/>
      <c r="BF1581" s="414"/>
      <c r="BG1581" s="414"/>
      <c r="BH1581" s="414"/>
      <c r="BI1581" s="383"/>
      <c r="BJ1581" s="383"/>
      <c r="BK1581" s="78"/>
      <c r="BL1581" s="414"/>
      <c r="BM1581" s="383"/>
      <c r="BN1581" s="78"/>
      <c r="BO1581" s="414"/>
      <c r="BP1581" s="78"/>
      <c r="BQ1581" s="414"/>
      <c r="BR1581" s="383"/>
      <c r="BS1581" s="78"/>
      <c r="BT1581" s="83"/>
      <c r="BU1581" s="75"/>
      <c r="BV1581" s="74"/>
      <c r="BW1581" s="74"/>
      <c r="BX1581" s="461" t="s">
        <v>4994</v>
      </c>
      <c r="BY1581" s="112">
        <f t="shared" si="155"/>
        <v>1576</v>
      </c>
      <c r="BZ1581" s="65">
        <f t="shared" si="154"/>
        <v>0</v>
      </c>
      <c r="CA1581" s="359">
        <f t="shared" si="156"/>
        <v>23</v>
      </c>
      <c r="CB1581" s="359">
        <f t="shared" si="157"/>
        <v>2</v>
      </c>
      <c r="CC1581" s="359">
        <f t="shared" si="158"/>
        <v>2023</v>
      </c>
      <c r="CD1581" s="359" t="str">
        <f t="shared" si="159"/>
        <v xml:space="preserve">232202320060INCENDIO FORESTAL </v>
      </c>
    </row>
    <row r="1582" spans="1:82" s="121" customFormat="1" ht="63.75" customHeight="1">
      <c r="A1582" s="13"/>
      <c r="B1582" s="13"/>
      <c r="C1582" s="13"/>
      <c r="D1582" s="212">
        <v>44980</v>
      </c>
      <c r="E1582" s="210" t="s">
        <v>2028</v>
      </c>
      <c r="F1582" s="211" t="s">
        <v>2028</v>
      </c>
      <c r="G1582" s="130" t="s">
        <v>8680</v>
      </c>
      <c r="H1582" s="85" t="str">
        <f>VLOOKUP(E1582&amp;F1582,Divipola!$C$1:$F$1149,4,FALSE)</f>
        <v>81001</v>
      </c>
      <c r="I1582" s="77"/>
      <c r="J1582" s="181"/>
      <c r="K1582" s="248"/>
      <c r="L1582" s="248"/>
      <c r="M1582" s="248"/>
      <c r="N1582" s="248"/>
      <c r="O1582" s="248"/>
      <c r="P1582" s="248"/>
      <c r="Q1582" s="248"/>
      <c r="R1582" s="248"/>
      <c r="S1582" s="249"/>
      <c r="T1582" s="249"/>
      <c r="U1582" s="249"/>
      <c r="V1582" s="249"/>
      <c r="W1582" s="249"/>
      <c r="X1582" s="249"/>
      <c r="Y1582" s="236"/>
      <c r="Z1582" s="237"/>
      <c r="AA1582" s="247"/>
      <c r="AB1582" s="383"/>
      <c r="AC1582" s="73"/>
      <c r="AD1582" s="414"/>
      <c r="AE1582" s="393"/>
      <c r="AF1582" s="78"/>
      <c r="AG1582" s="414"/>
      <c r="AH1582" s="383"/>
      <c r="AI1582" s="453"/>
      <c r="AJ1582" s="453"/>
      <c r="AK1582" s="414"/>
      <c r="AL1582" s="383"/>
      <c r="AM1582" s="383"/>
      <c r="AN1582" s="523"/>
      <c r="AO1582" s="414"/>
      <c r="AP1582" s="548"/>
      <c r="AQ1582" s="414"/>
      <c r="AR1582" s="78"/>
      <c r="AS1582" s="78"/>
      <c r="AT1582" s="414"/>
      <c r="AU1582" s="548"/>
      <c r="AV1582" s="548"/>
      <c r="AW1582" s="414"/>
      <c r="AX1582" s="383"/>
      <c r="AY1582" s="548"/>
      <c r="AZ1582" s="414"/>
      <c r="BA1582" s="383"/>
      <c r="BB1582" s="548"/>
      <c r="BC1582" s="78"/>
      <c r="BD1582" s="414"/>
      <c r="BE1582" s="414"/>
      <c r="BF1582" s="414"/>
      <c r="BG1582" s="414"/>
      <c r="BH1582" s="414"/>
      <c r="BI1582" s="383"/>
      <c r="BJ1582" s="383"/>
      <c r="BK1582" s="78"/>
      <c r="BL1582" s="414"/>
      <c r="BM1582" s="383"/>
      <c r="BN1582" s="78"/>
      <c r="BO1582" s="414"/>
      <c r="BP1582" s="78"/>
      <c r="BQ1582" s="414"/>
      <c r="BR1582" s="383"/>
      <c r="BS1582" s="78"/>
      <c r="BT1582" s="83"/>
      <c r="BU1582" s="75"/>
      <c r="BV1582" s="74"/>
      <c r="BW1582" s="74"/>
      <c r="BX1582" s="461" t="s">
        <v>4995</v>
      </c>
      <c r="BY1582" s="112">
        <f t="shared" si="155"/>
        <v>1577</v>
      </c>
      <c r="BZ1582" s="65">
        <f t="shared" si="154"/>
        <v>0</v>
      </c>
      <c r="CA1582" s="359">
        <f t="shared" si="156"/>
        <v>23</v>
      </c>
      <c r="CB1582" s="359">
        <f t="shared" si="157"/>
        <v>2</v>
      </c>
      <c r="CC1582" s="359">
        <f t="shared" si="158"/>
        <v>2023</v>
      </c>
      <c r="CD1582" s="359" t="str">
        <f t="shared" si="159"/>
        <v xml:space="preserve">232202381001INCENDIO FORESTAL </v>
      </c>
    </row>
    <row r="1583" spans="1:82" s="121" customFormat="1" ht="76.5" customHeight="1">
      <c r="A1583" s="13"/>
      <c r="B1583" s="13"/>
      <c r="C1583" s="13"/>
      <c r="D1583" s="212">
        <v>44980</v>
      </c>
      <c r="E1583" s="210" t="s">
        <v>2028</v>
      </c>
      <c r="F1583" s="211" t="s">
        <v>2028</v>
      </c>
      <c r="G1583" s="130" t="s">
        <v>8680</v>
      </c>
      <c r="H1583" s="85" t="str">
        <f>VLOOKUP(E1583&amp;F1583,Divipola!$C$1:$F$1149,4,FALSE)</f>
        <v>81001</v>
      </c>
      <c r="I1583" s="77"/>
      <c r="J1583" s="181"/>
      <c r="K1583" s="248"/>
      <c r="L1583" s="248"/>
      <c r="M1583" s="248"/>
      <c r="N1583" s="248"/>
      <c r="O1583" s="248"/>
      <c r="P1583" s="248"/>
      <c r="Q1583" s="248"/>
      <c r="R1583" s="248"/>
      <c r="S1583" s="249"/>
      <c r="T1583" s="249"/>
      <c r="U1583" s="249"/>
      <c r="V1583" s="249"/>
      <c r="W1583" s="249"/>
      <c r="X1583" s="249"/>
      <c r="Y1583" s="236"/>
      <c r="Z1583" s="237"/>
      <c r="AA1583" s="247"/>
      <c r="AB1583" s="383"/>
      <c r="AC1583" s="73"/>
      <c r="AD1583" s="414"/>
      <c r="AE1583" s="393"/>
      <c r="AF1583" s="78"/>
      <c r="AG1583" s="414"/>
      <c r="AH1583" s="383"/>
      <c r="AI1583" s="453"/>
      <c r="AJ1583" s="453"/>
      <c r="AK1583" s="414"/>
      <c r="AL1583" s="383"/>
      <c r="AM1583" s="383"/>
      <c r="AN1583" s="523"/>
      <c r="AO1583" s="414"/>
      <c r="AP1583" s="548"/>
      <c r="AQ1583" s="414"/>
      <c r="AR1583" s="78"/>
      <c r="AS1583" s="78"/>
      <c r="AT1583" s="414"/>
      <c r="AU1583" s="548"/>
      <c r="AV1583" s="548"/>
      <c r="AW1583" s="414"/>
      <c r="AX1583" s="383"/>
      <c r="AY1583" s="548"/>
      <c r="AZ1583" s="414"/>
      <c r="BA1583" s="383"/>
      <c r="BB1583" s="548"/>
      <c r="BC1583" s="78"/>
      <c r="BD1583" s="414"/>
      <c r="BE1583" s="414"/>
      <c r="BF1583" s="414"/>
      <c r="BG1583" s="414"/>
      <c r="BH1583" s="414"/>
      <c r="BI1583" s="383"/>
      <c r="BJ1583" s="383"/>
      <c r="BK1583" s="78"/>
      <c r="BL1583" s="414"/>
      <c r="BM1583" s="383"/>
      <c r="BN1583" s="78"/>
      <c r="BO1583" s="414"/>
      <c r="BP1583" s="78"/>
      <c r="BQ1583" s="414"/>
      <c r="BR1583" s="383"/>
      <c r="BS1583" s="78"/>
      <c r="BT1583" s="83"/>
      <c r="BU1583" s="75"/>
      <c r="BV1583" s="74"/>
      <c r="BW1583" s="74"/>
      <c r="BX1583" s="461" t="s">
        <v>4996</v>
      </c>
      <c r="BY1583" s="112">
        <f t="shared" si="155"/>
        <v>1578</v>
      </c>
      <c r="BZ1583" s="65">
        <f t="shared" si="154"/>
        <v>0</v>
      </c>
      <c r="CA1583" s="359">
        <f t="shared" si="156"/>
        <v>23</v>
      </c>
      <c r="CB1583" s="359">
        <f t="shared" si="157"/>
        <v>2</v>
      </c>
      <c r="CC1583" s="359">
        <f t="shared" si="158"/>
        <v>2023</v>
      </c>
      <c r="CD1583" s="359" t="str">
        <f t="shared" si="159"/>
        <v xml:space="preserve">232202381001INCENDIO FORESTAL </v>
      </c>
    </row>
    <row r="1584" spans="1:82" s="121" customFormat="1" ht="114.75" customHeight="1">
      <c r="A1584" s="13"/>
      <c r="B1584" s="13"/>
      <c r="C1584" s="13"/>
      <c r="D1584" s="212">
        <v>44980</v>
      </c>
      <c r="E1584" s="210" t="s">
        <v>2861</v>
      </c>
      <c r="F1584" s="211" t="s">
        <v>2707</v>
      </c>
      <c r="G1584" s="130" t="s">
        <v>8680</v>
      </c>
      <c r="H1584" s="85" t="str">
        <f>VLOOKUP(E1584&amp;F1584,Divipola!$C$1:$F$1149,4,FALSE)</f>
        <v>44874</v>
      </c>
      <c r="I1584" s="77"/>
      <c r="J1584" s="181"/>
      <c r="K1584" s="306"/>
      <c r="L1584" s="309"/>
      <c r="M1584" s="309"/>
      <c r="N1584" s="316"/>
      <c r="O1584" s="316"/>
      <c r="P1584" s="316"/>
      <c r="Q1584" s="316"/>
      <c r="R1584" s="316"/>
      <c r="S1584" s="317"/>
      <c r="T1584" s="317"/>
      <c r="U1584" s="317"/>
      <c r="V1584" s="317"/>
      <c r="W1584" s="317"/>
      <c r="X1584" s="317"/>
      <c r="Y1584" s="310"/>
      <c r="Z1584" s="306">
        <v>10</v>
      </c>
      <c r="AA1584" s="311"/>
      <c r="AB1584" s="383"/>
      <c r="AC1584" s="73"/>
      <c r="AD1584" s="414"/>
      <c r="AE1584" s="393"/>
      <c r="AF1584" s="78"/>
      <c r="AG1584" s="414"/>
      <c r="AH1584" s="383"/>
      <c r="AI1584" s="453"/>
      <c r="AJ1584" s="453"/>
      <c r="AK1584" s="414"/>
      <c r="AL1584" s="383"/>
      <c r="AM1584" s="383"/>
      <c r="AN1584" s="523"/>
      <c r="AO1584" s="414"/>
      <c r="AP1584" s="548"/>
      <c r="AQ1584" s="414"/>
      <c r="AR1584" s="78"/>
      <c r="AS1584" s="78"/>
      <c r="AT1584" s="414"/>
      <c r="AU1584" s="548"/>
      <c r="AV1584" s="548"/>
      <c r="AW1584" s="414"/>
      <c r="AX1584" s="383"/>
      <c r="AY1584" s="548"/>
      <c r="AZ1584" s="414"/>
      <c r="BA1584" s="383"/>
      <c r="BB1584" s="548"/>
      <c r="BC1584" s="78"/>
      <c r="BD1584" s="414"/>
      <c r="BE1584" s="414"/>
      <c r="BF1584" s="414"/>
      <c r="BG1584" s="414"/>
      <c r="BH1584" s="414"/>
      <c r="BI1584" s="383"/>
      <c r="BJ1584" s="383"/>
      <c r="BK1584" s="78"/>
      <c r="BL1584" s="414"/>
      <c r="BM1584" s="383"/>
      <c r="BN1584" s="78"/>
      <c r="BO1584" s="414"/>
      <c r="BP1584" s="78"/>
      <c r="BQ1584" s="414"/>
      <c r="BR1584" s="383"/>
      <c r="BS1584" s="78"/>
      <c r="BT1584" s="83"/>
      <c r="BU1584" s="75"/>
      <c r="BV1584" s="74"/>
      <c r="BW1584" s="74"/>
      <c r="BX1584" s="462" t="s">
        <v>6208</v>
      </c>
      <c r="BY1584" s="112">
        <f t="shared" si="155"/>
        <v>1579</v>
      </c>
      <c r="BZ1584" s="65">
        <f t="shared" si="154"/>
        <v>0</v>
      </c>
      <c r="CA1584" s="359">
        <f t="shared" si="156"/>
        <v>23</v>
      </c>
      <c r="CB1584" s="359">
        <f t="shared" si="157"/>
        <v>2</v>
      </c>
      <c r="CC1584" s="359">
        <f t="shared" si="158"/>
        <v>2023</v>
      </c>
      <c r="CD1584" s="359" t="str">
        <f t="shared" si="159"/>
        <v xml:space="preserve">232202344874INCENDIO FORESTAL </v>
      </c>
    </row>
    <row r="1585" spans="1:82" s="121" customFormat="1" ht="102" customHeight="1">
      <c r="A1585" s="13"/>
      <c r="B1585" s="13"/>
      <c r="C1585" s="13"/>
      <c r="D1585" s="212">
        <v>44980</v>
      </c>
      <c r="E1585" s="210" t="s">
        <v>2830</v>
      </c>
      <c r="F1585" s="211" t="s">
        <v>2138</v>
      </c>
      <c r="G1585" s="130" t="s">
        <v>8680</v>
      </c>
      <c r="H1585" s="85" t="str">
        <f>VLOOKUP(E1585&amp;F1585,Divipola!$C$1:$F$1149,4,FALSE)</f>
        <v>68655</v>
      </c>
      <c r="I1585" s="77"/>
      <c r="J1585" s="181"/>
      <c r="K1585" s="306"/>
      <c r="L1585" s="309"/>
      <c r="M1585" s="309"/>
      <c r="N1585" s="316"/>
      <c r="O1585" s="316"/>
      <c r="P1585" s="316"/>
      <c r="Q1585" s="316"/>
      <c r="R1585" s="316"/>
      <c r="S1585" s="317"/>
      <c r="T1585" s="317"/>
      <c r="U1585" s="317"/>
      <c r="V1585" s="317"/>
      <c r="W1585" s="317"/>
      <c r="X1585" s="317"/>
      <c r="Y1585" s="310"/>
      <c r="Z1585" s="306">
        <v>2</v>
      </c>
      <c r="AA1585" s="311"/>
      <c r="AB1585" s="383"/>
      <c r="AC1585" s="73"/>
      <c r="AD1585" s="414"/>
      <c r="AE1585" s="393"/>
      <c r="AF1585" s="78"/>
      <c r="AG1585" s="414"/>
      <c r="AH1585" s="383"/>
      <c r="AI1585" s="453"/>
      <c r="AJ1585" s="453"/>
      <c r="AK1585" s="414"/>
      <c r="AL1585" s="383"/>
      <c r="AM1585" s="383"/>
      <c r="AN1585" s="523"/>
      <c r="AO1585" s="414"/>
      <c r="AP1585" s="548"/>
      <c r="AQ1585" s="414"/>
      <c r="AR1585" s="78"/>
      <c r="AS1585" s="78"/>
      <c r="AT1585" s="414"/>
      <c r="AU1585" s="548"/>
      <c r="AV1585" s="548"/>
      <c r="AW1585" s="414"/>
      <c r="AX1585" s="383"/>
      <c r="AY1585" s="548"/>
      <c r="AZ1585" s="414"/>
      <c r="BA1585" s="383"/>
      <c r="BB1585" s="548"/>
      <c r="BC1585" s="78"/>
      <c r="BD1585" s="414"/>
      <c r="BE1585" s="414"/>
      <c r="BF1585" s="414"/>
      <c r="BG1585" s="414"/>
      <c r="BH1585" s="414"/>
      <c r="BI1585" s="383"/>
      <c r="BJ1585" s="383"/>
      <c r="BK1585" s="78"/>
      <c r="BL1585" s="414"/>
      <c r="BM1585" s="383"/>
      <c r="BN1585" s="78"/>
      <c r="BO1585" s="414"/>
      <c r="BP1585" s="78"/>
      <c r="BQ1585" s="414"/>
      <c r="BR1585" s="383"/>
      <c r="BS1585" s="78"/>
      <c r="BT1585" s="83"/>
      <c r="BU1585" s="75"/>
      <c r="BV1585" s="74"/>
      <c r="BW1585" s="74"/>
      <c r="BX1585" s="462" t="s">
        <v>6209</v>
      </c>
      <c r="BY1585" s="112">
        <f t="shared" si="155"/>
        <v>1580</v>
      </c>
      <c r="BZ1585" s="65">
        <f t="shared" si="154"/>
        <v>0</v>
      </c>
      <c r="CA1585" s="359">
        <f t="shared" si="156"/>
        <v>23</v>
      </c>
      <c r="CB1585" s="359">
        <f t="shared" si="157"/>
        <v>2</v>
      </c>
      <c r="CC1585" s="359">
        <f t="shared" si="158"/>
        <v>2023</v>
      </c>
      <c r="CD1585" s="359" t="str">
        <f t="shared" si="159"/>
        <v xml:space="preserve">232202368655INCENDIO FORESTAL </v>
      </c>
    </row>
    <row r="1586" spans="1:82" s="121" customFormat="1" ht="127.5" customHeight="1">
      <c r="A1586" s="13"/>
      <c r="B1586" s="13"/>
      <c r="C1586" s="13"/>
      <c r="D1586" s="212">
        <v>44980</v>
      </c>
      <c r="E1586" s="210" t="s">
        <v>2835</v>
      </c>
      <c r="F1586" s="211" t="s">
        <v>2690</v>
      </c>
      <c r="G1586" s="130" t="s">
        <v>8680</v>
      </c>
      <c r="H1586" s="85" t="str">
        <f>VLOOKUP(E1586&amp;F1586,Divipola!$C$1:$F$1149,4,FALSE)</f>
        <v>47245</v>
      </c>
      <c r="I1586" s="77"/>
      <c r="J1586" s="181"/>
      <c r="K1586" s="306"/>
      <c r="L1586" s="309"/>
      <c r="M1586" s="309"/>
      <c r="N1586" s="316"/>
      <c r="O1586" s="316"/>
      <c r="P1586" s="316"/>
      <c r="Q1586" s="316"/>
      <c r="R1586" s="316"/>
      <c r="S1586" s="317"/>
      <c r="T1586" s="317"/>
      <c r="U1586" s="317"/>
      <c r="V1586" s="317"/>
      <c r="W1586" s="317"/>
      <c r="X1586" s="317"/>
      <c r="Y1586" s="310"/>
      <c r="Z1586" s="306">
        <v>10</v>
      </c>
      <c r="AA1586" s="311"/>
      <c r="AB1586" s="383"/>
      <c r="AC1586" s="73"/>
      <c r="AD1586" s="414"/>
      <c r="AE1586" s="393"/>
      <c r="AF1586" s="78"/>
      <c r="AG1586" s="414"/>
      <c r="AH1586" s="383"/>
      <c r="AI1586" s="453"/>
      <c r="AJ1586" s="453"/>
      <c r="AK1586" s="414"/>
      <c r="AL1586" s="383"/>
      <c r="AM1586" s="383"/>
      <c r="AN1586" s="523"/>
      <c r="AO1586" s="414"/>
      <c r="AP1586" s="548"/>
      <c r="AQ1586" s="414"/>
      <c r="AR1586" s="78"/>
      <c r="AS1586" s="78"/>
      <c r="AT1586" s="414"/>
      <c r="AU1586" s="548"/>
      <c r="AV1586" s="548"/>
      <c r="AW1586" s="414"/>
      <c r="AX1586" s="383"/>
      <c r="AY1586" s="548"/>
      <c r="AZ1586" s="414"/>
      <c r="BA1586" s="383"/>
      <c r="BB1586" s="548"/>
      <c r="BC1586" s="78"/>
      <c r="BD1586" s="414"/>
      <c r="BE1586" s="414"/>
      <c r="BF1586" s="414"/>
      <c r="BG1586" s="414"/>
      <c r="BH1586" s="414"/>
      <c r="BI1586" s="383"/>
      <c r="BJ1586" s="383"/>
      <c r="BK1586" s="78"/>
      <c r="BL1586" s="414"/>
      <c r="BM1586" s="383"/>
      <c r="BN1586" s="78"/>
      <c r="BO1586" s="414"/>
      <c r="BP1586" s="78"/>
      <c r="BQ1586" s="414"/>
      <c r="BR1586" s="383"/>
      <c r="BS1586" s="78"/>
      <c r="BT1586" s="83"/>
      <c r="BU1586" s="75"/>
      <c r="BV1586" s="74"/>
      <c r="BW1586" s="74"/>
      <c r="BX1586" s="462" t="s">
        <v>6210</v>
      </c>
      <c r="BY1586" s="112">
        <f t="shared" si="155"/>
        <v>1581</v>
      </c>
      <c r="BZ1586" s="65">
        <f t="shared" si="154"/>
        <v>0</v>
      </c>
      <c r="CA1586" s="359">
        <f t="shared" si="156"/>
        <v>23</v>
      </c>
      <c r="CB1586" s="359">
        <f t="shared" si="157"/>
        <v>2</v>
      </c>
      <c r="CC1586" s="359">
        <f t="shared" si="158"/>
        <v>2023</v>
      </c>
      <c r="CD1586" s="359" t="str">
        <f t="shared" si="159"/>
        <v xml:space="preserve">232202347245INCENDIO FORESTAL </v>
      </c>
    </row>
    <row r="1587" spans="1:82" s="121" customFormat="1" ht="191.25" customHeight="1">
      <c r="A1587" s="13"/>
      <c r="B1587" s="13"/>
      <c r="C1587" s="13"/>
      <c r="D1587" s="212">
        <v>44980</v>
      </c>
      <c r="E1587" s="210" t="s">
        <v>2861</v>
      </c>
      <c r="F1587" s="211" t="s">
        <v>922</v>
      </c>
      <c r="G1587" s="130" t="s">
        <v>8680</v>
      </c>
      <c r="H1587" s="85" t="str">
        <f>VLOOKUP(E1587&amp;F1587,Divipola!$C$1:$F$1149,4,FALSE)</f>
        <v>44560</v>
      </c>
      <c r="I1587" s="77"/>
      <c r="J1587" s="181"/>
      <c r="K1587" s="306"/>
      <c r="L1587" s="309"/>
      <c r="M1587" s="309"/>
      <c r="N1587" s="316"/>
      <c r="O1587" s="316"/>
      <c r="P1587" s="316"/>
      <c r="Q1587" s="316"/>
      <c r="R1587" s="316"/>
      <c r="S1587" s="317"/>
      <c r="T1587" s="317"/>
      <c r="U1587" s="317"/>
      <c r="V1587" s="317"/>
      <c r="W1587" s="317"/>
      <c r="X1587" s="317"/>
      <c r="Y1587" s="310"/>
      <c r="Z1587" s="306">
        <v>25</v>
      </c>
      <c r="AA1587" s="311"/>
      <c r="AB1587" s="383"/>
      <c r="AC1587" s="73"/>
      <c r="AD1587" s="414"/>
      <c r="AE1587" s="393"/>
      <c r="AF1587" s="78"/>
      <c r="AG1587" s="414"/>
      <c r="AH1587" s="383"/>
      <c r="AI1587" s="453"/>
      <c r="AJ1587" s="453"/>
      <c r="AK1587" s="414"/>
      <c r="AL1587" s="383"/>
      <c r="AM1587" s="383"/>
      <c r="AN1587" s="523"/>
      <c r="AO1587" s="414"/>
      <c r="AP1587" s="548"/>
      <c r="AQ1587" s="414"/>
      <c r="AR1587" s="78"/>
      <c r="AS1587" s="78"/>
      <c r="AT1587" s="414"/>
      <c r="AU1587" s="548"/>
      <c r="AV1587" s="548"/>
      <c r="AW1587" s="414"/>
      <c r="AX1587" s="383"/>
      <c r="AY1587" s="548"/>
      <c r="AZ1587" s="414"/>
      <c r="BA1587" s="383"/>
      <c r="BB1587" s="548"/>
      <c r="BC1587" s="78"/>
      <c r="BD1587" s="414"/>
      <c r="BE1587" s="414"/>
      <c r="BF1587" s="414"/>
      <c r="BG1587" s="414"/>
      <c r="BH1587" s="414"/>
      <c r="BI1587" s="383"/>
      <c r="BJ1587" s="383"/>
      <c r="BK1587" s="78"/>
      <c r="BL1587" s="414"/>
      <c r="BM1587" s="383"/>
      <c r="BN1587" s="78"/>
      <c r="BO1587" s="414"/>
      <c r="BP1587" s="78"/>
      <c r="BQ1587" s="414"/>
      <c r="BR1587" s="383"/>
      <c r="BS1587" s="78"/>
      <c r="BT1587" s="83"/>
      <c r="BU1587" s="75"/>
      <c r="BV1587" s="74"/>
      <c r="BW1587" s="74"/>
      <c r="BX1587" s="462" t="s">
        <v>6211</v>
      </c>
      <c r="BY1587" s="112">
        <f t="shared" si="155"/>
        <v>1582</v>
      </c>
      <c r="BZ1587" s="65">
        <f t="shared" si="154"/>
        <v>0</v>
      </c>
      <c r="CA1587" s="359">
        <f t="shared" si="156"/>
        <v>23</v>
      </c>
      <c r="CB1587" s="359">
        <f t="shared" si="157"/>
        <v>2</v>
      </c>
      <c r="CC1587" s="359">
        <f t="shared" si="158"/>
        <v>2023</v>
      </c>
      <c r="CD1587" s="359" t="str">
        <f t="shared" si="159"/>
        <v xml:space="preserve">232202344560INCENDIO FORESTAL </v>
      </c>
    </row>
    <row r="1588" spans="1:82" s="121" customFormat="1" ht="165.75" customHeight="1">
      <c r="A1588" s="13"/>
      <c r="B1588" s="13"/>
      <c r="C1588" s="13"/>
      <c r="D1588" s="212">
        <v>44980</v>
      </c>
      <c r="E1588" s="210" t="s">
        <v>2622</v>
      </c>
      <c r="F1588" s="211" t="s">
        <v>27</v>
      </c>
      <c r="G1588" s="130" t="s">
        <v>8680</v>
      </c>
      <c r="H1588" s="85" t="str">
        <f>VLOOKUP(E1588&amp;F1588,Divipola!$C$1:$F$1149,4,FALSE)</f>
        <v>41206</v>
      </c>
      <c r="I1588" s="77"/>
      <c r="J1588" s="181"/>
      <c r="K1588" s="306"/>
      <c r="L1588" s="309"/>
      <c r="M1588" s="309"/>
      <c r="N1588" s="316"/>
      <c r="O1588" s="316"/>
      <c r="P1588" s="316"/>
      <c r="Q1588" s="316"/>
      <c r="R1588" s="316"/>
      <c r="S1588" s="317"/>
      <c r="T1588" s="317"/>
      <c r="U1588" s="317"/>
      <c r="V1588" s="317"/>
      <c r="W1588" s="317"/>
      <c r="X1588" s="317"/>
      <c r="Y1588" s="310"/>
      <c r="Z1588" s="306">
        <v>20</v>
      </c>
      <c r="AA1588" s="311"/>
      <c r="AB1588" s="383"/>
      <c r="AC1588" s="73"/>
      <c r="AD1588" s="414"/>
      <c r="AE1588" s="393"/>
      <c r="AF1588" s="78"/>
      <c r="AG1588" s="414"/>
      <c r="AH1588" s="383"/>
      <c r="AI1588" s="453"/>
      <c r="AJ1588" s="453"/>
      <c r="AK1588" s="414"/>
      <c r="AL1588" s="383"/>
      <c r="AM1588" s="383"/>
      <c r="AN1588" s="523"/>
      <c r="AO1588" s="414"/>
      <c r="AP1588" s="548"/>
      <c r="AQ1588" s="414"/>
      <c r="AR1588" s="78"/>
      <c r="AS1588" s="78"/>
      <c r="AT1588" s="414"/>
      <c r="AU1588" s="548"/>
      <c r="AV1588" s="548"/>
      <c r="AW1588" s="414"/>
      <c r="AX1588" s="383"/>
      <c r="AY1588" s="548"/>
      <c r="AZ1588" s="414"/>
      <c r="BA1588" s="383"/>
      <c r="BB1588" s="548"/>
      <c r="BC1588" s="78"/>
      <c r="BD1588" s="414"/>
      <c r="BE1588" s="414"/>
      <c r="BF1588" s="414"/>
      <c r="BG1588" s="414"/>
      <c r="BH1588" s="414"/>
      <c r="BI1588" s="383"/>
      <c r="BJ1588" s="383"/>
      <c r="BK1588" s="78"/>
      <c r="BL1588" s="414"/>
      <c r="BM1588" s="383"/>
      <c r="BN1588" s="78"/>
      <c r="BO1588" s="414"/>
      <c r="BP1588" s="78"/>
      <c r="BQ1588" s="414"/>
      <c r="BR1588" s="383"/>
      <c r="BS1588" s="78"/>
      <c r="BT1588" s="83"/>
      <c r="BU1588" s="75"/>
      <c r="BV1588" s="74"/>
      <c r="BW1588" s="74"/>
      <c r="BX1588" s="462" t="s">
        <v>6212</v>
      </c>
      <c r="BY1588" s="112">
        <f t="shared" si="155"/>
        <v>1583</v>
      </c>
      <c r="BZ1588" s="65">
        <f t="shared" si="154"/>
        <v>0</v>
      </c>
      <c r="CA1588" s="359">
        <f t="shared" si="156"/>
        <v>23</v>
      </c>
      <c r="CB1588" s="359">
        <f t="shared" si="157"/>
        <v>2</v>
      </c>
      <c r="CC1588" s="359">
        <f t="shared" si="158"/>
        <v>2023</v>
      </c>
      <c r="CD1588" s="359" t="str">
        <f t="shared" si="159"/>
        <v xml:space="preserve">232202341206INCENDIO FORESTAL </v>
      </c>
    </row>
    <row r="1589" spans="1:82" s="121" customFormat="1" ht="63.75" customHeight="1">
      <c r="A1589" s="13"/>
      <c r="B1589" s="13"/>
      <c r="C1589" s="13"/>
      <c r="D1589" s="212">
        <v>44980</v>
      </c>
      <c r="E1589" s="210" t="s">
        <v>506</v>
      </c>
      <c r="F1589" s="211" t="s">
        <v>2055</v>
      </c>
      <c r="G1589" s="130" t="s">
        <v>8680</v>
      </c>
      <c r="H1589" s="85" t="str">
        <f>VLOOKUP(E1589&amp;F1589,Divipola!$C$1:$F$1149,4,FALSE)</f>
        <v>50689</v>
      </c>
      <c r="I1589" s="77"/>
      <c r="J1589" s="181"/>
      <c r="K1589" s="306"/>
      <c r="L1589" s="309"/>
      <c r="M1589" s="309"/>
      <c r="N1589" s="316"/>
      <c r="O1589" s="316"/>
      <c r="P1589" s="316"/>
      <c r="Q1589" s="316"/>
      <c r="R1589" s="316"/>
      <c r="S1589" s="317"/>
      <c r="T1589" s="317"/>
      <c r="U1589" s="317"/>
      <c r="V1589" s="317"/>
      <c r="W1589" s="317"/>
      <c r="X1589" s="317"/>
      <c r="Y1589" s="310"/>
      <c r="Z1589" s="306">
        <v>1</v>
      </c>
      <c r="AA1589" s="311"/>
      <c r="AB1589" s="383"/>
      <c r="AC1589" s="73"/>
      <c r="AD1589" s="414"/>
      <c r="AE1589" s="393"/>
      <c r="AF1589" s="78"/>
      <c r="AG1589" s="414"/>
      <c r="AH1589" s="383"/>
      <c r="AI1589" s="453"/>
      <c r="AJ1589" s="453"/>
      <c r="AK1589" s="414"/>
      <c r="AL1589" s="383"/>
      <c r="AM1589" s="383"/>
      <c r="AN1589" s="523"/>
      <c r="AO1589" s="414"/>
      <c r="AP1589" s="548"/>
      <c r="AQ1589" s="414"/>
      <c r="AR1589" s="78"/>
      <c r="AS1589" s="78"/>
      <c r="AT1589" s="414"/>
      <c r="AU1589" s="548"/>
      <c r="AV1589" s="548"/>
      <c r="AW1589" s="414"/>
      <c r="AX1589" s="383"/>
      <c r="AY1589" s="548"/>
      <c r="AZ1589" s="414"/>
      <c r="BA1589" s="383"/>
      <c r="BB1589" s="548"/>
      <c r="BC1589" s="78"/>
      <c r="BD1589" s="414"/>
      <c r="BE1589" s="414"/>
      <c r="BF1589" s="414"/>
      <c r="BG1589" s="414"/>
      <c r="BH1589" s="414"/>
      <c r="BI1589" s="383"/>
      <c r="BJ1589" s="383"/>
      <c r="BK1589" s="78"/>
      <c r="BL1589" s="414"/>
      <c r="BM1589" s="383"/>
      <c r="BN1589" s="78"/>
      <c r="BO1589" s="414"/>
      <c r="BP1589" s="78"/>
      <c r="BQ1589" s="414"/>
      <c r="BR1589" s="383"/>
      <c r="BS1589" s="78"/>
      <c r="BT1589" s="83"/>
      <c r="BU1589" s="75"/>
      <c r="BV1589" s="74"/>
      <c r="BW1589" s="74"/>
      <c r="BX1589" s="462" t="s">
        <v>6213</v>
      </c>
      <c r="BY1589" s="112">
        <f t="shared" si="155"/>
        <v>1584</v>
      </c>
      <c r="BZ1589" s="65">
        <f t="shared" si="154"/>
        <v>0</v>
      </c>
      <c r="CA1589" s="359">
        <f t="shared" si="156"/>
        <v>23</v>
      </c>
      <c r="CB1589" s="359">
        <f t="shared" si="157"/>
        <v>2</v>
      </c>
      <c r="CC1589" s="359">
        <f t="shared" si="158"/>
        <v>2023</v>
      </c>
      <c r="CD1589" s="359" t="str">
        <f t="shared" si="159"/>
        <v xml:space="preserve">232202350689INCENDIO FORESTAL </v>
      </c>
    </row>
    <row r="1590" spans="1:82" s="121" customFormat="1" ht="267.75" customHeight="1">
      <c r="A1590" s="13"/>
      <c r="B1590" s="13"/>
      <c r="C1590" s="13"/>
      <c r="D1590" s="212">
        <v>44980</v>
      </c>
      <c r="E1590" s="210" t="s">
        <v>506</v>
      </c>
      <c r="F1590" s="211" t="s">
        <v>100</v>
      </c>
      <c r="G1590" s="130" t="s">
        <v>8680</v>
      </c>
      <c r="H1590" s="85" t="str">
        <f>VLOOKUP(E1590&amp;F1590,Divipola!$C$1:$F$1149,4,FALSE)</f>
        <v>50573</v>
      </c>
      <c r="I1590" s="77"/>
      <c r="J1590" s="181"/>
      <c r="K1590" s="306"/>
      <c r="L1590" s="309"/>
      <c r="M1590" s="309"/>
      <c r="N1590" s="316"/>
      <c r="O1590" s="316"/>
      <c r="P1590" s="316"/>
      <c r="Q1590" s="316"/>
      <c r="R1590" s="316"/>
      <c r="S1590" s="317"/>
      <c r="T1590" s="317"/>
      <c r="U1590" s="317"/>
      <c r="V1590" s="317"/>
      <c r="W1590" s="317"/>
      <c r="X1590" s="317"/>
      <c r="Y1590" s="310"/>
      <c r="Z1590" s="306">
        <v>300</v>
      </c>
      <c r="AA1590" s="311"/>
      <c r="AB1590" s="383"/>
      <c r="AC1590" s="73"/>
      <c r="AD1590" s="414"/>
      <c r="AE1590" s="393"/>
      <c r="AF1590" s="78"/>
      <c r="AG1590" s="414"/>
      <c r="AH1590" s="383"/>
      <c r="AI1590" s="453"/>
      <c r="AJ1590" s="453"/>
      <c r="AK1590" s="414"/>
      <c r="AL1590" s="383"/>
      <c r="AM1590" s="383"/>
      <c r="AN1590" s="523"/>
      <c r="AO1590" s="414"/>
      <c r="AP1590" s="548"/>
      <c r="AQ1590" s="414"/>
      <c r="AR1590" s="78"/>
      <c r="AS1590" s="78"/>
      <c r="AT1590" s="414"/>
      <c r="AU1590" s="548"/>
      <c r="AV1590" s="548"/>
      <c r="AW1590" s="414"/>
      <c r="AX1590" s="383"/>
      <c r="AY1590" s="548"/>
      <c r="AZ1590" s="414"/>
      <c r="BA1590" s="383"/>
      <c r="BB1590" s="548"/>
      <c r="BC1590" s="78"/>
      <c r="BD1590" s="414"/>
      <c r="BE1590" s="414"/>
      <c r="BF1590" s="414"/>
      <c r="BG1590" s="414"/>
      <c r="BH1590" s="414"/>
      <c r="BI1590" s="383"/>
      <c r="BJ1590" s="383"/>
      <c r="BK1590" s="78"/>
      <c r="BL1590" s="414"/>
      <c r="BM1590" s="383"/>
      <c r="BN1590" s="78"/>
      <c r="BO1590" s="414"/>
      <c r="BP1590" s="78"/>
      <c r="BQ1590" s="414"/>
      <c r="BR1590" s="383"/>
      <c r="BS1590" s="78"/>
      <c r="BT1590" s="83"/>
      <c r="BU1590" s="75"/>
      <c r="BV1590" s="74"/>
      <c r="BW1590" s="74"/>
      <c r="BX1590" s="462" t="s">
        <v>6214</v>
      </c>
      <c r="BY1590" s="112">
        <f t="shared" si="155"/>
        <v>1585</v>
      </c>
      <c r="BZ1590" s="65">
        <f t="shared" si="154"/>
        <v>0</v>
      </c>
      <c r="CA1590" s="359">
        <f t="shared" si="156"/>
        <v>23</v>
      </c>
      <c r="CB1590" s="359">
        <f t="shared" si="157"/>
        <v>2</v>
      </c>
      <c r="CC1590" s="359">
        <f t="shared" si="158"/>
        <v>2023</v>
      </c>
      <c r="CD1590" s="359" t="str">
        <f t="shared" si="159"/>
        <v xml:space="preserve">232202350573INCENDIO FORESTAL </v>
      </c>
    </row>
    <row r="1591" spans="1:82" s="121" customFormat="1" ht="153" customHeight="1">
      <c r="A1591" s="13"/>
      <c r="B1591" s="13"/>
      <c r="C1591" s="13"/>
      <c r="D1591" s="212">
        <v>44980</v>
      </c>
      <c r="E1591" s="210" t="s">
        <v>506</v>
      </c>
      <c r="F1591" s="211" t="s">
        <v>100</v>
      </c>
      <c r="G1591" s="130" t="s">
        <v>8680</v>
      </c>
      <c r="H1591" s="85" t="str">
        <f>VLOOKUP(E1591&amp;F1591,Divipola!$C$1:$F$1149,4,FALSE)</f>
        <v>50573</v>
      </c>
      <c r="I1591" s="77"/>
      <c r="J1591" s="181"/>
      <c r="K1591" s="306"/>
      <c r="L1591" s="309"/>
      <c r="M1591" s="309"/>
      <c r="N1591" s="316"/>
      <c r="O1591" s="316"/>
      <c r="P1591" s="316"/>
      <c r="Q1591" s="316"/>
      <c r="R1591" s="316"/>
      <c r="S1591" s="317"/>
      <c r="T1591" s="317"/>
      <c r="U1591" s="317"/>
      <c r="V1591" s="317"/>
      <c r="W1591" s="317"/>
      <c r="X1591" s="317"/>
      <c r="Y1591" s="310"/>
      <c r="Z1591" s="306">
        <v>7</v>
      </c>
      <c r="AA1591" s="311"/>
      <c r="AB1591" s="383"/>
      <c r="AC1591" s="73"/>
      <c r="AD1591" s="414"/>
      <c r="AE1591" s="393"/>
      <c r="AF1591" s="78"/>
      <c r="AG1591" s="414"/>
      <c r="AH1591" s="383"/>
      <c r="AI1591" s="453"/>
      <c r="AJ1591" s="453"/>
      <c r="AK1591" s="414"/>
      <c r="AL1591" s="383"/>
      <c r="AM1591" s="383"/>
      <c r="AN1591" s="523"/>
      <c r="AO1591" s="414"/>
      <c r="AP1591" s="548"/>
      <c r="AQ1591" s="414"/>
      <c r="AR1591" s="78"/>
      <c r="AS1591" s="78"/>
      <c r="AT1591" s="414"/>
      <c r="AU1591" s="548"/>
      <c r="AV1591" s="548"/>
      <c r="AW1591" s="414"/>
      <c r="AX1591" s="383"/>
      <c r="AY1591" s="548"/>
      <c r="AZ1591" s="414"/>
      <c r="BA1591" s="383"/>
      <c r="BB1591" s="548"/>
      <c r="BC1591" s="78"/>
      <c r="BD1591" s="414"/>
      <c r="BE1591" s="414"/>
      <c r="BF1591" s="414"/>
      <c r="BG1591" s="414"/>
      <c r="BH1591" s="414"/>
      <c r="BI1591" s="383"/>
      <c r="BJ1591" s="383"/>
      <c r="BK1591" s="78"/>
      <c r="BL1591" s="414"/>
      <c r="BM1591" s="383"/>
      <c r="BN1591" s="78"/>
      <c r="BO1591" s="414"/>
      <c r="BP1591" s="78"/>
      <c r="BQ1591" s="414"/>
      <c r="BR1591" s="383"/>
      <c r="BS1591" s="78"/>
      <c r="BT1591" s="83"/>
      <c r="BU1591" s="75"/>
      <c r="BV1591" s="74"/>
      <c r="BW1591" s="74"/>
      <c r="BX1591" s="462" t="s">
        <v>6215</v>
      </c>
      <c r="BY1591" s="112">
        <f t="shared" si="155"/>
        <v>1586</v>
      </c>
      <c r="BZ1591" s="65">
        <f t="shared" si="154"/>
        <v>0</v>
      </c>
      <c r="CA1591" s="359">
        <f t="shared" si="156"/>
        <v>23</v>
      </c>
      <c r="CB1591" s="359">
        <f t="shared" si="157"/>
        <v>2</v>
      </c>
      <c r="CC1591" s="359">
        <f t="shared" si="158"/>
        <v>2023</v>
      </c>
      <c r="CD1591" s="359" t="str">
        <f t="shared" si="159"/>
        <v xml:space="preserve">232202350573INCENDIO FORESTAL </v>
      </c>
    </row>
    <row r="1592" spans="1:82" s="121" customFormat="1" ht="204" customHeight="1">
      <c r="A1592" s="13"/>
      <c r="B1592" s="13"/>
      <c r="C1592" s="13"/>
      <c r="D1592" s="212">
        <v>44981</v>
      </c>
      <c r="E1592" s="210" t="s">
        <v>2718</v>
      </c>
      <c r="F1592" s="211" t="s">
        <v>2174</v>
      </c>
      <c r="G1592" s="130" t="s">
        <v>8680</v>
      </c>
      <c r="H1592" s="85" t="str">
        <f>VLOOKUP(E1592&amp;F1592,Divipola!$C$1:$F$1149,4,FALSE)</f>
        <v>25181</v>
      </c>
      <c r="I1592" s="77"/>
      <c r="J1592" s="181"/>
      <c r="K1592" s="141"/>
      <c r="L1592" s="141"/>
      <c r="M1592" s="141"/>
      <c r="N1592" s="141"/>
      <c r="O1592" s="141"/>
      <c r="P1592" s="141"/>
      <c r="Q1592" s="141"/>
      <c r="R1592" s="141"/>
      <c r="S1592" s="141"/>
      <c r="T1592" s="141"/>
      <c r="U1592" s="141"/>
      <c r="V1592" s="141"/>
      <c r="W1592" s="141"/>
      <c r="X1592" s="141"/>
      <c r="Y1592" s="141"/>
      <c r="Z1592" s="142">
        <v>6</v>
      </c>
      <c r="AA1592" s="144"/>
      <c r="AB1592" s="383"/>
      <c r="AC1592" s="73"/>
      <c r="AD1592" s="414"/>
      <c r="AE1592" s="393"/>
      <c r="AF1592" s="78"/>
      <c r="AG1592" s="414"/>
      <c r="AH1592" s="383"/>
      <c r="AI1592" s="453"/>
      <c r="AJ1592" s="453"/>
      <c r="AK1592" s="414"/>
      <c r="AL1592" s="383"/>
      <c r="AM1592" s="383"/>
      <c r="AN1592" s="523"/>
      <c r="AO1592" s="414"/>
      <c r="AP1592" s="548"/>
      <c r="AQ1592" s="414"/>
      <c r="AR1592" s="78"/>
      <c r="AS1592" s="78"/>
      <c r="AT1592" s="414"/>
      <c r="AU1592" s="548"/>
      <c r="AV1592" s="548"/>
      <c r="AW1592" s="414"/>
      <c r="AX1592" s="383"/>
      <c r="AY1592" s="548"/>
      <c r="AZ1592" s="414"/>
      <c r="BA1592" s="383"/>
      <c r="BB1592" s="548"/>
      <c r="BC1592" s="78"/>
      <c r="BD1592" s="414"/>
      <c r="BE1592" s="414"/>
      <c r="BF1592" s="414"/>
      <c r="BG1592" s="414"/>
      <c r="BH1592" s="414"/>
      <c r="BI1592" s="383"/>
      <c r="BJ1592" s="383"/>
      <c r="BK1592" s="78"/>
      <c r="BL1592" s="414"/>
      <c r="BM1592" s="383"/>
      <c r="BN1592" s="78"/>
      <c r="BO1592" s="414"/>
      <c r="BP1592" s="78"/>
      <c r="BQ1592" s="414"/>
      <c r="BR1592" s="383"/>
      <c r="BS1592" s="78"/>
      <c r="BT1592" s="83"/>
      <c r="BU1592" s="75"/>
      <c r="BV1592" s="74"/>
      <c r="BW1592" s="74"/>
      <c r="BX1592" s="132" t="s">
        <v>3592</v>
      </c>
      <c r="BY1592" s="112">
        <f t="shared" si="155"/>
        <v>1587</v>
      </c>
      <c r="BZ1592" s="65">
        <f t="shared" si="154"/>
        <v>0</v>
      </c>
      <c r="CA1592" s="359">
        <f t="shared" si="156"/>
        <v>24</v>
      </c>
      <c r="CB1592" s="359">
        <f t="shared" si="157"/>
        <v>2</v>
      </c>
      <c r="CC1592" s="359">
        <f t="shared" si="158"/>
        <v>2023</v>
      </c>
      <c r="CD1592" s="359" t="str">
        <f t="shared" si="159"/>
        <v xml:space="preserve">242202325181INCENDIO FORESTAL </v>
      </c>
    </row>
    <row r="1593" spans="1:82" s="121" customFormat="1" ht="108" customHeight="1">
      <c r="A1593" s="13"/>
      <c r="B1593" s="13"/>
      <c r="C1593" s="13"/>
      <c r="D1593" s="212">
        <v>44981</v>
      </c>
      <c r="E1593" s="210" t="s">
        <v>2718</v>
      </c>
      <c r="F1593" s="211" t="s">
        <v>2744</v>
      </c>
      <c r="G1593" s="130" t="s">
        <v>8680</v>
      </c>
      <c r="H1593" s="85" t="str">
        <f>VLOOKUP(E1593&amp;F1593,Divipola!$C$1:$F$1149,4,FALSE)</f>
        <v>25120</v>
      </c>
      <c r="I1593" s="77"/>
      <c r="J1593" s="181"/>
      <c r="K1593" s="141"/>
      <c r="L1593" s="141"/>
      <c r="M1593" s="141"/>
      <c r="N1593" s="141"/>
      <c r="O1593" s="141"/>
      <c r="P1593" s="141"/>
      <c r="Q1593" s="141"/>
      <c r="R1593" s="141"/>
      <c r="S1593" s="141"/>
      <c r="T1593" s="141"/>
      <c r="U1593" s="141"/>
      <c r="V1593" s="141"/>
      <c r="W1593" s="141"/>
      <c r="X1593" s="141"/>
      <c r="Y1593" s="141"/>
      <c r="Z1593" s="142">
        <v>1</v>
      </c>
      <c r="AA1593" s="144"/>
      <c r="AB1593" s="383"/>
      <c r="AC1593" s="73"/>
      <c r="AD1593" s="414"/>
      <c r="AE1593" s="393"/>
      <c r="AF1593" s="78"/>
      <c r="AG1593" s="414"/>
      <c r="AH1593" s="383"/>
      <c r="AI1593" s="453"/>
      <c r="AJ1593" s="453"/>
      <c r="AK1593" s="414"/>
      <c r="AL1593" s="383"/>
      <c r="AM1593" s="383"/>
      <c r="AN1593" s="523"/>
      <c r="AO1593" s="414"/>
      <c r="AP1593" s="548"/>
      <c r="AQ1593" s="414"/>
      <c r="AR1593" s="78"/>
      <c r="AS1593" s="78"/>
      <c r="AT1593" s="414"/>
      <c r="AU1593" s="548"/>
      <c r="AV1593" s="548"/>
      <c r="AW1593" s="414"/>
      <c r="AX1593" s="383"/>
      <c r="AY1593" s="548"/>
      <c r="AZ1593" s="414"/>
      <c r="BA1593" s="383"/>
      <c r="BB1593" s="548"/>
      <c r="BC1593" s="78"/>
      <c r="BD1593" s="414"/>
      <c r="BE1593" s="414"/>
      <c r="BF1593" s="414"/>
      <c r="BG1593" s="414"/>
      <c r="BH1593" s="414"/>
      <c r="BI1593" s="383"/>
      <c r="BJ1593" s="383"/>
      <c r="BK1593" s="78"/>
      <c r="BL1593" s="414"/>
      <c r="BM1593" s="383"/>
      <c r="BN1593" s="78"/>
      <c r="BO1593" s="414"/>
      <c r="BP1593" s="78"/>
      <c r="BQ1593" s="414"/>
      <c r="BR1593" s="383"/>
      <c r="BS1593" s="78"/>
      <c r="BT1593" s="83"/>
      <c r="BU1593" s="75"/>
      <c r="BV1593" s="74"/>
      <c r="BW1593" s="74"/>
      <c r="BX1593" s="98" t="s">
        <v>3607</v>
      </c>
      <c r="BY1593" s="112">
        <f t="shared" si="155"/>
        <v>1588</v>
      </c>
      <c r="BZ1593" s="65">
        <f t="shared" si="154"/>
        <v>0</v>
      </c>
      <c r="CA1593" s="359">
        <f t="shared" si="156"/>
        <v>24</v>
      </c>
      <c r="CB1593" s="359">
        <f t="shared" si="157"/>
        <v>2</v>
      </c>
      <c r="CC1593" s="359">
        <f t="shared" si="158"/>
        <v>2023</v>
      </c>
      <c r="CD1593" s="359" t="str">
        <f t="shared" si="159"/>
        <v xml:space="preserve">242202325120INCENDIO FORESTAL </v>
      </c>
    </row>
    <row r="1594" spans="1:82" s="121" customFormat="1" ht="132" customHeight="1">
      <c r="A1594" s="13"/>
      <c r="B1594" s="13"/>
      <c r="C1594" s="13"/>
      <c r="D1594" s="212">
        <v>44981</v>
      </c>
      <c r="E1594" s="210" t="s">
        <v>2718</v>
      </c>
      <c r="F1594" s="211" t="s">
        <v>2043</v>
      </c>
      <c r="G1594" s="130" t="s">
        <v>8680</v>
      </c>
      <c r="H1594" s="85" t="str">
        <f>VLOOKUP(E1594&amp;F1594,Divipola!$C$1:$F$1149,4,FALSE)</f>
        <v>25845</v>
      </c>
      <c r="I1594" s="77"/>
      <c r="J1594" s="181"/>
      <c r="K1594" s="141"/>
      <c r="L1594" s="141"/>
      <c r="M1594" s="141"/>
      <c r="N1594" s="141"/>
      <c r="O1594" s="141"/>
      <c r="P1594" s="141"/>
      <c r="Q1594" s="141"/>
      <c r="R1594" s="141"/>
      <c r="S1594" s="141"/>
      <c r="T1594" s="141"/>
      <c r="U1594" s="141"/>
      <c r="V1594" s="141"/>
      <c r="W1594" s="141"/>
      <c r="X1594" s="141"/>
      <c r="Y1594" s="141"/>
      <c r="Z1594" s="142">
        <v>50</v>
      </c>
      <c r="AA1594" s="144"/>
      <c r="AB1594" s="383"/>
      <c r="AC1594" s="73"/>
      <c r="AD1594" s="414"/>
      <c r="AE1594" s="393"/>
      <c r="AF1594" s="78"/>
      <c r="AG1594" s="414"/>
      <c r="AH1594" s="383"/>
      <c r="AI1594" s="453"/>
      <c r="AJ1594" s="453"/>
      <c r="AK1594" s="414"/>
      <c r="AL1594" s="383"/>
      <c r="AM1594" s="383"/>
      <c r="AN1594" s="523"/>
      <c r="AO1594" s="414"/>
      <c r="AP1594" s="548"/>
      <c r="AQ1594" s="414"/>
      <c r="AR1594" s="78"/>
      <c r="AS1594" s="78"/>
      <c r="AT1594" s="414"/>
      <c r="AU1594" s="548"/>
      <c r="AV1594" s="548"/>
      <c r="AW1594" s="414"/>
      <c r="AX1594" s="383"/>
      <c r="AY1594" s="548"/>
      <c r="AZ1594" s="414"/>
      <c r="BA1594" s="383"/>
      <c r="BB1594" s="548"/>
      <c r="BC1594" s="78"/>
      <c r="BD1594" s="414"/>
      <c r="BE1594" s="414"/>
      <c r="BF1594" s="414"/>
      <c r="BG1594" s="414"/>
      <c r="BH1594" s="414"/>
      <c r="BI1594" s="383"/>
      <c r="BJ1594" s="383"/>
      <c r="BK1594" s="78"/>
      <c r="BL1594" s="414"/>
      <c r="BM1594" s="383"/>
      <c r="BN1594" s="78"/>
      <c r="BO1594" s="414"/>
      <c r="BP1594" s="78"/>
      <c r="BQ1594" s="414"/>
      <c r="BR1594" s="383"/>
      <c r="BS1594" s="78"/>
      <c r="BT1594" s="83"/>
      <c r="BU1594" s="75"/>
      <c r="BV1594" s="74"/>
      <c r="BW1594" s="74"/>
      <c r="BX1594" s="98" t="s">
        <v>3599</v>
      </c>
      <c r="BY1594" s="112">
        <f t="shared" si="155"/>
        <v>1589</v>
      </c>
      <c r="BZ1594" s="65">
        <f t="shared" si="154"/>
        <v>0</v>
      </c>
      <c r="CA1594" s="359">
        <f t="shared" si="156"/>
        <v>24</v>
      </c>
      <c r="CB1594" s="359">
        <f t="shared" si="157"/>
        <v>2</v>
      </c>
      <c r="CC1594" s="359">
        <f t="shared" si="158"/>
        <v>2023</v>
      </c>
      <c r="CD1594" s="359" t="str">
        <f t="shared" si="159"/>
        <v xml:space="preserve">242202325845INCENDIO FORESTAL </v>
      </c>
    </row>
    <row r="1595" spans="1:82" s="121" customFormat="1" ht="48" customHeight="1">
      <c r="A1595" s="13"/>
      <c r="B1595" s="13"/>
      <c r="C1595" s="13"/>
      <c r="D1595" s="212">
        <v>44981</v>
      </c>
      <c r="E1595" s="210" t="s">
        <v>2854</v>
      </c>
      <c r="F1595" s="211" t="s">
        <v>16</v>
      </c>
      <c r="G1595" s="130" t="s">
        <v>8680</v>
      </c>
      <c r="H1595" s="85" t="str">
        <f>VLOOKUP(E1595&amp;F1595,Divipola!$C$1:$F$1149,4,FALSE)</f>
        <v>27800</v>
      </c>
      <c r="I1595" s="77"/>
      <c r="J1595" s="181"/>
      <c r="K1595" s="108"/>
      <c r="L1595" s="108"/>
      <c r="M1595" s="108"/>
      <c r="N1595" s="108"/>
      <c r="O1595" s="108"/>
      <c r="P1595" s="108"/>
      <c r="Q1595" s="108"/>
      <c r="R1595" s="108"/>
      <c r="S1595" s="108"/>
      <c r="T1595" s="108"/>
      <c r="U1595" s="108"/>
      <c r="V1595" s="108"/>
      <c r="W1595" s="108"/>
      <c r="X1595" s="108"/>
      <c r="Y1595" s="108"/>
      <c r="Z1595" s="109">
        <v>3</v>
      </c>
      <c r="AA1595" s="113"/>
      <c r="AB1595" s="383"/>
      <c r="AC1595" s="73"/>
      <c r="AD1595" s="414"/>
      <c r="AE1595" s="393"/>
      <c r="AF1595" s="78"/>
      <c r="AG1595" s="414"/>
      <c r="AH1595" s="383"/>
      <c r="AI1595" s="453"/>
      <c r="AJ1595" s="453"/>
      <c r="AK1595" s="414"/>
      <c r="AL1595" s="383"/>
      <c r="AM1595" s="383"/>
      <c r="AN1595" s="523"/>
      <c r="AO1595" s="414"/>
      <c r="AP1595" s="548"/>
      <c r="AQ1595" s="414"/>
      <c r="AR1595" s="78"/>
      <c r="AS1595" s="78"/>
      <c r="AT1595" s="414"/>
      <c r="AU1595" s="548"/>
      <c r="AV1595" s="548"/>
      <c r="AW1595" s="414"/>
      <c r="AX1595" s="383"/>
      <c r="AY1595" s="548"/>
      <c r="AZ1595" s="414"/>
      <c r="BA1595" s="383"/>
      <c r="BB1595" s="548"/>
      <c r="BC1595" s="78"/>
      <c r="BD1595" s="414"/>
      <c r="BE1595" s="414"/>
      <c r="BF1595" s="414"/>
      <c r="BG1595" s="414"/>
      <c r="BH1595" s="414"/>
      <c r="BI1595" s="383"/>
      <c r="BJ1595" s="383"/>
      <c r="BK1595" s="78"/>
      <c r="BL1595" s="414"/>
      <c r="BM1595" s="383"/>
      <c r="BN1595" s="78"/>
      <c r="BO1595" s="414"/>
      <c r="BP1595" s="78"/>
      <c r="BQ1595" s="414"/>
      <c r="BR1595" s="383"/>
      <c r="BS1595" s="78"/>
      <c r="BT1595" s="83"/>
      <c r="BU1595" s="75"/>
      <c r="BV1595" s="74"/>
      <c r="BW1595" s="74"/>
      <c r="BX1595" s="98" t="s">
        <v>3591</v>
      </c>
      <c r="BY1595" s="112">
        <f t="shared" si="155"/>
        <v>1590</v>
      </c>
      <c r="BZ1595" s="65">
        <f t="shared" si="154"/>
        <v>0</v>
      </c>
      <c r="CA1595" s="359">
        <f t="shared" si="156"/>
        <v>24</v>
      </c>
      <c r="CB1595" s="359">
        <f t="shared" si="157"/>
        <v>2</v>
      </c>
      <c r="CC1595" s="359">
        <f t="shared" si="158"/>
        <v>2023</v>
      </c>
      <c r="CD1595" s="359" t="str">
        <f t="shared" si="159"/>
        <v xml:space="preserve">242202327800INCENDIO FORESTAL </v>
      </c>
    </row>
    <row r="1596" spans="1:82" s="121" customFormat="1" ht="168" customHeight="1">
      <c r="A1596" s="13"/>
      <c r="B1596" s="13"/>
      <c r="C1596" s="13"/>
      <c r="D1596" s="212">
        <v>44981</v>
      </c>
      <c r="E1596" s="210" t="s">
        <v>2830</v>
      </c>
      <c r="F1596" s="211" t="s">
        <v>2645</v>
      </c>
      <c r="G1596" s="130" t="s">
        <v>8680</v>
      </c>
      <c r="H1596" s="85" t="str">
        <f>VLOOKUP(E1596&amp;F1596,Divipola!$C$1:$F$1149,4,FALSE)</f>
        <v>68081</v>
      </c>
      <c r="I1596" s="77"/>
      <c r="J1596" s="181"/>
      <c r="K1596" s="141"/>
      <c r="L1596" s="141"/>
      <c r="M1596" s="141"/>
      <c r="N1596" s="141"/>
      <c r="O1596" s="141"/>
      <c r="P1596" s="141"/>
      <c r="Q1596" s="141"/>
      <c r="R1596" s="141"/>
      <c r="S1596" s="141"/>
      <c r="T1596" s="141"/>
      <c r="U1596" s="141"/>
      <c r="V1596" s="141"/>
      <c r="W1596" s="141"/>
      <c r="X1596" s="141"/>
      <c r="Y1596" s="141"/>
      <c r="Z1596" s="142">
        <v>35</v>
      </c>
      <c r="AA1596" s="144"/>
      <c r="AB1596" s="383"/>
      <c r="AC1596" s="73"/>
      <c r="AD1596" s="414"/>
      <c r="AE1596" s="393"/>
      <c r="AF1596" s="78"/>
      <c r="AG1596" s="414"/>
      <c r="AH1596" s="383"/>
      <c r="AI1596" s="453"/>
      <c r="AJ1596" s="453"/>
      <c r="AK1596" s="414"/>
      <c r="AL1596" s="383"/>
      <c r="AM1596" s="383"/>
      <c r="AN1596" s="523"/>
      <c r="AO1596" s="414"/>
      <c r="AP1596" s="548"/>
      <c r="AQ1596" s="414"/>
      <c r="AR1596" s="78"/>
      <c r="AS1596" s="78"/>
      <c r="AT1596" s="414"/>
      <c r="AU1596" s="548"/>
      <c r="AV1596" s="548"/>
      <c r="AW1596" s="414"/>
      <c r="AX1596" s="383"/>
      <c r="AY1596" s="548"/>
      <c r="AZ1596" s="414"/>
      <c r="BA1596" s="383"/>
      <c r="BB1596" s="548"/>
      <c r="BC1596" s="78"/>
      <c r="BD1596" s="414"/>
      <c r="BE1596" s="414"/>
      <c r="BF1596" s="414"/>
      <c r="BG1596" s="414"/>
      <c r="BH1596" s="414"/>
      <c r="BI1596" s="383"/>
      <c r="BJ1596" s="383"/>
      <c r="BK1596" s="78"/>
      <c r="BL1596" s="414"/>
      <c r="BM1596" s="383"/>
      <c r="BN1596" s="78"/>
      <c r="BO1596" s="414"/>
      <c r="BP1596" s="78"/>
      <c r="BQ1596" s="414"/>
      <c r="BR1596" s="383"/>
      <c r="BS1596" s="78"/>
      <c r="BT1596" s="83"/>
      <c r="BU1596" s="75"/>
      <c r="BV1596" s="74"/>
      <c r="BW1596" s="74"/>
      <c r="BX1596" s="98" t="s">
        <v>3622</v>
      </c>
      <c r="BY1596" s="112">
        <f t="shared" si="155"/>
        <v>1591</v>
      </c>
      <c r="BZ1596" s="65">
        <f t="shared" si="154"/>
        <v>0</v>
      </c>
      <c r="CA1596" s="359">
        <f t="shared" si="156"/>
        <v>24</v>
      </c>
      <c r="CB1596" s="359">
        <f t="shared" si="157"/>
        <v>2</v>
      </c>
      <c r="CC1596" s="359">
        <f t="shared" si="158"/>
        <v>2023</v>
      </c>
      <c r="CD1596" s="359" t="str">
        <f t="shared" si="159"/>
        <v xml:space="preserve">242202368081INCENDIO FORESTAL </v>
      </c>
    </row>
    <row r="1597" spans="1:82" s="121" customFormat="1" ht="48" customHeight="1">
      <c r="A1597" s="13"/>
      <c r="B1597" s="13"/>
      <c r="C1597" s="13"/>
      <c r="D1597" s="212">
        <v>44981</v>
      </c>
      <c r="E1597" s="210" t="s">
        <v>2661</v>
      </c>
      <c r="F1597" s="211" t="s">
        <v>654</v>
      </c>
      <c r="G1597" s="130" t="s">
        <v>8680</v>
      </c>
      <c r="H1597" s="85" t="str">
        <f>VLOOKUP(E1597&amp;F1597,Divipola!$C$1:$F$1149,4,FALSE)</f>
        <v>15720</v>
      </c>
      <c r="I1597" s="77"/>
      <c r="J1597" s="181"/>
      <c r="K1597" s="108"/>
      <c r="L1597" s="108"/>
      <c r="M1597" s="108"/>
      <c r="N1597" s="108"/>
      <c r="O1597" s="108"/>
      <c r="P1597" s="108"/>
      <c r="Q1597" s="108"/>
      <c r="R1597" s="108"/>
      <c r="S1597" s="108"/>
      <c r="T1597" s="108"/>
      <c r="U1597" s="108"/>
      <c r="V1597" s="108"/>
      <c r="W1597" s="108"/>
      <c r="X1597" s="108"/>
      <c r="Y1597" s="108"/>
      <c r="Z1597" s="109">
        <v>6</v>
      </c>
      <c r="AA1597" s="113"/>
      <c r="AB1597" s="383"/>
      <c r="AC1597" s="73"/>
      <c r="AD1597" s="414"/>
      <c r="AE1597" s="393"/>
      <c r="AF1597" s="78"/>
      <c r="AG1597" s="414"/>
      <c r="AH1597" s="383"/>
      <c r="AI1597" s="453"/>
      <c r="AJ1597" s="453"/>
      <c r="AK1597" s="414"/>
      <c r="AL1597" s="383"/>
      <c r="AM1597" s="383"/>
      <c r="AN1597" s="523"/>
      <c r="AO1597" s="414"/>
      <c r="AP1597" s="548"/>
      <c r="AQ1597" s="414"/>
      <c r="AR1597" s="78"/>
      <c r="AS1597" s="78"/>
      <c r="AT1597" s="414"/>
      <c r="AU1597" s="548"/>
      <c r="AV1597" s="548"/>
      <c r="AW1597" s="414"/>
      <c r="AX1597" s="383"/>
      <c r="AY1597" s="548"/>
      <c r="AZ1597" s="414"/>
      <c r="BA1597" s="383"/>
      <c r="BB1597" s="548"/>
      <c r="BC1597" s="78"/>
      <c r="BD1597" s="414"/>
      <c r="BE1597" s="414"/>
      <c r="BF1597" s="414"/>
      <c r="BG1597" s="414"/>
      <c r="BH1597" s="414"/>
      <c r="BI1597" s="383"/>
      <c r="BJ1597" s="383"/>
      <c r="BK1597" s="78"/>
      <c r="BL1597" s="414"/>
      <c r="BM1597" s="383"/>
      <c r="BN1597" s="78"/>
      <c r="BO1597" s="414"/>
      <c r="BP1597" s="78"/>
      <c r="BQ1597" s="414"/>
      <c r="BR1597" s="383"/>
      <c r="BS1597" s="78"/>
      <c r="BT1597" s="83"/>
      <c r="BU1597" s="75"/>
      <c r="BV1597" s="74"/>
      <c r="BW1597" s="74"/>
      <c r="BX1597" s="98" t="s">
        <v>3626</v>
      </c>
      <c r="BY1597" s="112">
        <f t="shared" si="155"/>
        <v>1592</v>
      </c>
      <c r="BZ1597" s="65">
        <f t="shared" si="154"/>
        <v>0</v>
      </c>
      <c r="CA1597" s="359">
        <f t="shared" si="156"/>
        <v>24</v>
      </c>
      <c r="CB1597" s="359">
        <f t="shared" si="157"/>
        <v>2</v>
      </c>
      <c r="CC1597" s="359">
        <f t="shared" si="158"/>
        <v>2023</v>
      </c>
      <c r="CD1597" s="359" t="str">
        <f t="shared" si="159"/>
        <v xml:space="preserve">242202315720INCENDIO FORESTAL </v>
      </c>
    </row>
    <row r="1598" spans="1:82" s="121" customFormat="1" ht="48" customHeight="1">
      <c r="A1598" s="13"/>
      <c r="B1598" s="13"/>
      <c r="C1598" s="13"/>
      <c r="D1598" s="212">
        <v>44981</v>
      </c>
      <c r="E1598" s="210" t="s">
        <v>2661</v>
      </c>
      <c r="F1598" s="211" t="s">
        <v>9</v>
      </c>
      <c r="G1598" s="130" t="s">
        <v>8680</v>
      </c>
      <c r="H1598" s="85" t="str">
        <f>VLOOKUP(E1598&amp;F1598,Divipola!$C$1:$F$1149,4,FALSE)</f>
        <v>15097</v>
      </c>
      <c r="I1598" s="77"/>
      <c r="J1598" s="181"/>
      <c r="K1598" s="108"/>
      <c r="L1598" s="108"/>
      <c r="M1598" s="108"/>
      <c r="N1598" s="108"/>
      <c r="O1598" s="108"/>
      <c r="P1598" s="108"/>
      <c r="Q1598" s="108"/>
      <c r="R1598" s="108"/>
      <c r="S1598" s="108"/>
      <c r="T1598" s="108"/>
      <c r="U1598" s="108"/>
      <c r="V1598" s="108"/>
      <c r="W1598" s="108"/>
      <c r="X1598" s="108"/>
      <c r="Y1598" s="108"/>
      <c r="Z1598" s="109">
        <v>40</v>
      </c>
      <c r="AA1598" s="113"/>
      <c r="AB1598" s="383"/>
      <c r="AC1598" s="73"/>
      <c r="AD1598" s="414"/>
      <c r="AE1598" s="393"/>
      <c r="AF1598" s="78"/>
      <c r="AG1598" s="414"/>
      <c r="AH1598" s="383"/>
      <c r="AI1598" s="453"/>
      <c r="AJ1598" s="453"/>
      <c r="AK1598" s="414"/>
      <c r="AL1598" s="383"/>
      <c r="AM1598" s="383"/>
      <c r="AN1598" s="523"/>
      <c r="AO1598" s="414"/>
      <c r="AP1598" s="548"/>
      <c r="AQ1598" s="414"/>
      <c r="AR1598" s="78"/>
      <c r="AS1598" s="78"/>
      <c r="AT1598" s="414"/>
      <c r="AU1598" s="548"/>
      <c r="AV1598" s="548"/>
      <c r="AW1598" s="414"/>
      <c r="AX1598" s="383"/>
      <c r="AY1598" s="548"/>
      <c r="AZ1598" s="414"/>
      <c r="BA1598" s="383"/>
      <c r="BB1598" s="548"/>
      <c r="BC1598" s="78"/>
      <c r="BD1598" s="414"/>
      <c r="BE1598" s="414"/>
      <c r="BF1598" s="414"/>
      <c r="BG1598" s="414"/>
      <c r="BH1598" s="414"/>
      <c r="BI1598" s="383"/>
      <c r="BJ1598" s="383"/>
      <c r="BK1598" s="78"/>
      <c r="BL1598" s="414"/>
      <c r="BM1598" s="383"/>
      <c r="BN1598" s="78"/>
      <c r="BO1598" s="414"/>
      <c r="BP1598" s="78"/>
      <c r="BQ1598" s="414"/>
      <c r="BR1598" s="383"/>
      <c r="BS1598" s="78"/>
      <c r="BT1598" s="83"/>
      <c r="BU1598" s="75"/>
      <c r="BV1598" s="74"/>
      <c r="BW1598" s="74"/>
      <c r="BX1598" s="98" t="s">
        <v>3627</v>
      </c>
      <c r="BY1598" s="112">
        <f t="shared" si="155"/>
        <v>1593</v>
      </c>
      <c r="BZ1598" s="65">
        <f t="shared" si="154"/>
        <v>0</v>
      </c>
      <c r="CA1598" s="359">
        <f t="shared" si="156"/>
        <v>24</v>
      </c>
      <c r="CB1598" s="359">
        <f t="shared" si="157"/>
        <v>2</v>
      </c>
      <c r="CC1598" s="359">
        <f t="shared" si="158"/>
        <v>2023</v>
      </c>
      <c r="CD1598" s="359" t="str">
        <f t="shared" si="159"/>
        <v xml:space="preserve">242202315097INCENDIO FORESTAL </v>
      </c>
    </row>
    <row r="1599" spans="1:82" s="121" customFormat="1" ht="48" customHeight="1">
      <c r="A1599" s="13"/>
      <c r="B1599" s="13"/>
      <c r="C1599" s="13"/>
      <c r="D1599" s="212">
        <v>44981</v>
      </c>
      <c r="E1599" s="210" t="s">
        <v>2661</v>
      </c>
      <c r="F1599" s="211" t="s">
        <v>617</v>
      </c>
      <c r="G1599" s="130" t="s">
        <v>8680</v>
      </c>
      <c r="H1599" s="85" t="str">
        <f>VLOOKUP(E1599&amp;F1599,Divipola!$C$1:$F$1149,4,FALSE)</f>
        <v>15550</v>
      </c>
      <c r="I1599" s="77"/>
      <c r="J1599" s="181"/>
      <c r="K1599" s="108"/>
      <c r="L1599" s="108"/>
      <c r="M1599" s="108"/>
      <c r="N1599" s="108"/>
      <c r="O1599" s="108"/>
      <c r="P1599" s="108"/>
      <c r="Q1599" s="108"/>
      <c r="R1599" s="108"/>
      <c r="S1599" s="108"/>
      <c r="T1599" s="108"/>
      <c r="U1599" s="108"/>
      <c r="V1599" s="108"/>
      <c r="W1599" s="108"/>
      <c r="X1599" s="108"/>
      <c r="Y1599" s="108"/>
      <c r="Z1599" s="109">
        <v>15</v>
      </c>
      <c r="AA1599" s="113"/>
      <c r="AB1599" s="383"/>
      <c r="AC1599" s="73"/>
      <c r="AD1599" s="414"/>
      <c r="AE1599" s="393"/>
      <c r="AF1599" s="78"/>
      <c r="AG1599" s="414"/>
      <c r="AH1599" s="383"/>
      <c r="AI1599" s="453"/>
      <c r="AJ1599" s="453"/>
      <c r="AK1599" s="414"/>
      <c r="AL1599" s="383"/>
      <c r="AM1599" s="383"/>
      <c r="AN1599" s="523"/>
      <c r="AO1599" s="414"/>
      <c r="AP1599" s="548"/>
      <c r="AQ1599" s="414"/>
      <c r="AR1599" s="78"/>
      <c r="AS1599" s="78"/>
      <c r="AT1599" s="414"/>
      <c r="AU1599" s="548"/>
      <c r="AV1599" s="548"/>
      <c r="AW1599" s="414"/>
      <c r="AX1599" s="383"/>
      <c r="AY1599" s="548"/>
      <c r="AZ1599" s="414"/>
      <c r="BA1599" s="383"/>
      <c r="BB1599" s="548"/>
      <c r="BC1599" s="78"/>
      <c r="BD1599" s="414"/>
      <c r="BE1599" s="414"/>
      <c r="BF1599" s="414"/>
      <c r="BG1599" s="414"/>
      <c r="BH1599" s="414"/>
      <c r="BI1599" s="383"/>
      <c r="BJ1599" s="383"/>
      <c r="BK1599" s="78"/>
      <c r="BL1599" s="414"/>
      <c r="BM1599" s="383"/>
      <c r="BN1599" s="78"/>
      <c r="BO1599" s="414"/>
      <c r="BP1599" s="78"/>
      <c r="BQ1599" s="414"/>
      <c r="BR1599" s="383"/>
      <c r="BS1599" s="78"/>
      <c r="BT1599" s="83"/>
      <c r="BU1599" s="75"/>
      <c r="BV1599" s="74"/>
      <c r="BW1599" s="74"/>
      <c r="BX1599" s="98" t="s">
        <v>3628</v>
      </c>
      <c r="BY1599" s="112">
        <f t="shared" si="155"/>
        <v>1594</v>
      </c>
      <c r="BZ1599" s="65">
        <f t="shared" si="154"/>
        <v>0</v>
      </c>
      <c r="CA1599" s="359">
        <f t="shared" si="156"/>
        <v>24</v>
      </c>
      <c r="CB1599" s="359">
        <f t="shared" si="157"/>
        <v>2</v>
      </c>
      <c r="CC1599" s="359">
        <f t="shared" si="158"/>
        <v>2023</v>
      </c>
      <c r="CD1599" s="359" t="str">
        <f t="shared" si="159"/>
        <v xml:space="preserve">242202315550INCENDIO FORESTAL </v>
      </c>
    </row>
    <row r="1600" spans="1:82" s="121" customFormat="1" ht="48" customHeight="1">
      <c r="A1600" s="13"/>
      <c r="B1600" s="13"/>
      <c r="C1600" s="13"/>
      <c r="D1600" s="212">
        <v>44981</v>
      </c>
      <c r="E1600" s="210" t="s">
        <v>2622</v>
      </c>
      <c r="F1600" s="211" t="s">
        <v>27</v>
      </c>
      <c r="G1600" s="130" t="s">
        <v>8680</v>
      </c>
      <c r="H1600" s="85" t="str">
        <f>VLOOKUP(E1600&amp;F1600,Divipola!$C$1:$F$1149,4,FALSE)</f>
        <v>41206</v>
      </c>
      <c r="I1600" s="77"/>
      <c r="J1600" s="181"/>
      <c r="K1600" s="108"/>
      <c r="L1600" s="108"/>
      <c r="M1600" s="108"/>
      <c r="N1600" s="108"/>
      <c r="O1600" s="108"/>
      <c r="P1600" s="108"/>
      <c r="Q1600" s="108"/>
      <c r="R1600" s="108"/>
      <c r="S1600" s="108"/>
      <c r="T1600" s="108"/>
      <c r="U1600" s="108"/>
      <c r="V1600" s="108"/>
      <c r="W1600" s="108"/>
      <c r="X1600" s="108"/>
      <c r="Y1600" s="108"/>
      <c r="Z1600" s="109">
        <v>20</v>
      </c>
      <c r="AA1600" s="113"/>
      <c r="AB1600" s="383"/>
      <c r="AC1600" s="73"/>
      <c r="AD1600" s="414"/>
      <c r="AE1600" s="393"/>
      <c r="AF1600" s="78"/>
      <c r="AG1600" s="414"/>
      <c r="AH1600" s="383"/>
      <c r="AI1600" s="453"/>
      <c r="AJ1600" s="453"/>
      <c r="AK1600" s="414"/>
      <c r="AL1600" s="383"/>
      <c r="AM1600" s="383"/>
      <c r="AN1600" s="523"/>
      <c r="AO1600" s="414"/>
      <c r="AP1600" s="548"/>
      <c r="AQ1600" s="414"/>
      <c r="AR1600" s="78"/>
      <c r="AS1600" s="78"/>
      <c r="AT1600" s="414"/>
      <c r="AU1600" s="548"/>
      <c r="AV1600" s="548"/>
      <c r="AW1600" s="414"/>
      <c r="AX1600" s="383"/>
      <c r="AY1600" s="548"/>
      <c r="AZ1600" s="414"/>
      <c r="BA1600" s="383"/>
      <c r="BB1600" s="548"/>
      <c r="BC1600" s="78"/>
      <c r="BD1600" s="414"/>
      <c r="BE1600" s="414"/>
      <c r="BF1600" s="414"/>
      <c r="BG1600" s="414"/>
      <c r="BH1600" s="414"/>
      <c r="BI1600" s="383"/>
      <c r="BJ1600" s="383"/>
      <c r="BK1600" s="78"/>
      <c r="BL1600" s="414"/>
      <c r="BM1600" s="383"/>
      <c r="BN1600" s="78"/>
      <c r="BO1600" s="414"/>
      <c r="BP1600" s="78"/>
      <c r="BQ1600" s="414"/>
      <c r="BR1600" s="383"/>
      <c r="BS1600" s="78"/>
      <c r="BT1600" s="83"/>
      <c r="BU1600" s="75"/>
      <c r="BV1600" s="74"/>
      <c r="BW1600" s="74"/>
      <c r="BX1600" s="98" t="s">
        <v>3643</v>
      </c>
      <c r="BY1600" s="112">
        <f t="shared" si="155"/>
        <v>1595</v>
      </c>
      <c r="BZ1600" s="65">
        <f t="shared" si="154"/>
        <v>0</v>
      </c>
      <c r="CA1600" s="359">
        <f t="shared" si="156"/>
        <v>24</v>
      </c>
      <c r="CB1600" s="359">
        <f t="shared" si="157"/>
        <v>2</v>
      </c>
      <c r="CC1600" s="359">
        <f t="shared" si="158"/>
        <v>2023</v>
      </c>
      <c r="CD1600" s="359" t="str">
        <f t="shared" si="159"/>
        <v xml:space="preserve">242202341206INCENDIO FORESTAL </v>
      </c>
    </row>
    <row r="1601" spans="1:82" s="121" customFormat="1" ht="23.25" customHeight="1">
      <c r="A1601" s="13"/>
      <c r="B1601" s="13"/>
      <c r="C1601" s="13"/>
      <c r="D1601" s="212">
        <v>44981</v>
      </c>
      <c r="E1601" s="210" t="s">
        <v>2724</v>
      </c>
      <c r="F1601" s="211" t="s">
        <v>1342</v>
      </c>
      <c r="G1601" s="130" t="s">
        <v>8680</v>
      </c>
      <c r="H1601" s="85" t="str">
        <f>VLOOKUP(E1601&amp;F1601,Divipola!$C$1:$F$1149,4,FALSE)</f>
        <v>85139</v>
      </c>
      <c r="I1601" s="181"/>
      <c r="J1601" s="181"/>
      <c r="K1601" s="248"/>
      <c r="L1601" s="248"/>
      <c r="M1601" s="248"/>
      <c r="N1601" s="248"/>
      <c r="O1601" s="248"/>
      <c r="P1601" s="248"/>
      <c r="Q1601" s="248"/>
      <c r="R1601" s="248"/>
      <c r="S1601" s="249"/>
      <c r="T1601" s="249"/>
      <c r="U1601" s="249"/>
      <c r="V1601" s="249"/>
      <c r="W1601" s="249"/>
      <c r="X1601" s="249"/>
      <c r="Y1601" s="236"/>
      <c r="Z1601" s="237">
        <v>1</v>
      </c>
      <c r="AA1601" s="247"/>
      <c r="AB1601" s="383"/>
      <c r="AC1601" s="73"/>
      <c r="AD1601" s="414"/>
      <c r="AE1601" s="395"/>
      <c r="AF1601" s="78"/>
      <c r="AG1601" s="414"/>
      <c r="AH1601" s="383"/>
      <c r="AI1601" s="453"/>
      <c r="AJ1601" s="453"/>
      <c r="AK1601" s="414"/>
      <c r="AL1601" s="383"/>
      <c r="AM1601" s="383"/>
      <c r="AN1601" s="523"/>
      <c r="AO1601" s="414"/>
      <c r="AP1601" s="548"/>
      <c r="AQ1601" s="414"/>
      <c r="AR1601" s="78"/>
      <c r="AS1601" s="78"/>
      <c r="AT1601" s="414"/>
      <c r="AU1601" s="548"/>
      <c r="AV1601" s="548"/>
      <c r="AW1601" s="414"/>
      <c r="AX1601" s="383"/>
      <c r="AY1601" s="548"/>
      <c r="AZ1601" s="414"/>
      <c r="BA1601" s="383"/>
      <c r="BB1601" s="548"/>
      <c r="BC1601" s="78"/>
      <c r="BD1601" s="414"/>
      <c r="BE1601" s="414"/>
      <c r="BF1601" s="414"/>
      <c r="BG1601" s="414"/>
      <c r="BH1601" s="414"/>
      <c r="BI1601" s="383"/>
      <c r="BJ1601" s="383"/>
      <c r="BK1601" s="78"/>
      <c r="BL1601" s="414"/>
      <c r="BM1601" s="383"/>
      <c r="BN1601" s="78"/>
      <c r="BO1601" s="414"/>
      <c r="BP1601" s="78"/>
      <c r="BQ1601" s="414"/>
      <c r="BR1601" s="383"/>
      <c r="BS1601" s="78"/>
      <c r="BT1601" s="83"/>
      <c r="BU1601" s="75"/>
      <c r="BV1601" s="74"/>
      <c r="BW1601" s="74"/>
      <c r="BX1601" s="461" t="s">
        <v>4972</v>
      </c>
      <c r="BY1601" s="112">
        <f t="shared" si="155"/>
        <v>1596</v>
      </c>
      <c r="BZ1601" s="65">
        <f t="shared" si="154"/>
        <v>0</v>
      </c>
      <c r="CA1601" s="359">
        <f t="shared" si="156"/>
        <v>24</v>
      </c>
      <c r="CB1601" s="359">
        <f t="shared" si="157"/>
        <v>2</v>
      </c>
      <c r="CC1601" s="359">
        <f t="shared" si="158"/>
        <v>2023</v>
      </c>
      <c r="CD1601" s="359" t="str">
        <f t="shared" si="159"/>
        <v xml:space="preserve">242202385139INCENDIO FORESTAL </v>
      </c>
    </row>
    <row r="1602" spans="1:82" s="121" customFormat="1" ht="102" customHeight="1">
      <c r="A1602" s="13"/>
      <c r="B1602" s="13"/>
      <c r="C1602" s="13"/>
      <c r="D1602" s="212">
        <v>44981</v>
      </c>
      <c r="E1602" s="210" t="s">
        <v>2724</v>
      </c>
      <c r="F1602" s="211" t="s">
        <v>1343</v>
      </c>
      <c r="G1602" s="130" t="s">
        <v>8680</v>
      </c>
      <c r="H1602" s="85" t="str">
        <f>VLOOKUP(E1602&amp;F1602,Divipola!$C$1:$F$1149,4,FALSE)</f>
        <v>85001</v>
      </c>
      <c r="I1602" s="77"/>
      <c r="J1602" s="181"/>
      <c r="K1602" s="248"/>
      <c r="L1602" s="248"/>
      <c r="M1602" s="248"/>
      <c r="N1602" s="248"/>
      <c r="O1602" s="248"/>
      <c r="P1602" s="248"/>
      <c r="Q1602" s="248"/>
      <c r="R1602" s="248"/>
      <c r="S1602" s="249"/>
      <c r="T1602" s="249"/>
      <c r="U1602" s="249"/>
      <c r="V1602" s="249"/>
      <c r="W1602" s="249"/>
      <c r="X1602" s="249"/>
      <c r="Y1602" s="236"/>
      <c r="Z1602" s="237"/>
      <c r="AA1602" s="247"/>
      <c r="AB1602" s="383"/>
      <c r="AC1602" s="73"/>
      <c r="AD1602" s="414"/>
      <c r="AE1602" s="393"/>
      <c r="AF1602" s="78"/>
      <c r="AG1602" s="414"/>
      <c r="AH1602" s="383"/>
      <c r="AI1602" s="453"/>
      <c r="AJ1602" s="453"/>
      <c r="AK1602" s="414"/>
      <c r="AL1602" s="383"/>
      <c r="AM1602" s="383"/>
      <c r="AN1602" s="523"/>
      <c r="AO1602" s="414"/>
      <c r="AP1602" s="548"/>
      <c r="AQ1602" s="414"/>
      <c r="AR1602" s="78"/>
      <c r="AS1602" s="78"/>
      <c r="AT1602" s="414"/>
      <c r="AU1602" s="548"/>
      <c r="AV1602" s="548"/>
      <c r="AW1602" s="414"/>
      <c r="AX1602" s="383"/>
      <c r="AY1602" s="548"/>
      <c r="AZ1602" s="414"/>
      <c r="BA1602" s="383"/>
      <c r="BB1602" s="548"/>
      <c r="BC1602" s="78"/>
      <c r="BD1602" s="414"/>
      <c r="BE1602" s="414"/>
      <c r="BF1602" s="414"/>
      <c r="BG1602" s="414"/>
      <c r="BH1602" s="414"/>
      <c r="BI1602" s="383"/>
      <c r="BJ1602" s="383"/>
      <c r="BK1602" s="78"/>
      <c r="BL1602" s="414"/>
      <c r="BM1602" s="383"/>
      <c r="BN1602" s="78"/>
      <c r="BO1602" s="414"/>
      <c r="BP1602" s="78"/>
      <c r="BQ1602" s="414"/>
      <c r="BR1602" s="383"/>
      <c r="BS1602" s="78"/>
      <c r="BT1602" s="83"/>
      <c r="BU1602" s="75"/>
      <c r="BV1602" s="74"/>
      <c r="BW1602" s="74"/>
      <c r="BX1602" s="461" t="s">
        <v>4973</v>
      </c>
      <c r="BY1602" s="112">
        <f t="shared" si="155"/>
        <v>1597</v>
      </c>
      <c r="BZ1602" s="65">
        <f t="shared" si="154"/>
        <v>0</v>
      </c>
      <c r="CA1602" s="359">
        <f t="shared" si="156"/>
        <v>24</v>
      </c>
      <c r="CB1602" s="359">
        <f t="shared" si="157"/>
        <v>2</v>
      </c>
      <c r="CC1602" s="359">
        <f t="shared" si="158"/>
        <v>2023</v>
      </c>
      <c r="CD1602" s="359" t="str">
        <f t="shared" si="159"/>
        <v xml:space="preserve">242202385001INCENDIO FORESTAL </v>
      </c>
    </row>
    <row r="1603" spans="1:82" s="121" customFormat="1" ht="114.75" customHeight="1">
      <c r="A1603" s="13"/>
      <c r="B1603" s="13"/>
      <c r="C1603" s="13"/>
      <c r="D1603" s="212">
        <v>44981</v>
      </c>
      <c r="E1603" s="210" t="s">
        <v>2852</v>
      </c>
      <c r="F1603" s="211" t="s">
        <v>2641</v>
      </c>
      <c r="G1603" s="130" t="s">
        <v>8680</v>
      </c>
      <c r="H1603" s="85" t="str">
        <f>VLOOKUP(E1603&amp;F1603,Divipola!$C$1:$F$1149,4,FALSE)</f>
        <v>08758</v>
      </c>
      <c r="I1603" s="77"/>
      <c r="J1603" s="181"/>
      <c r="K1603" s="248"/>
      <c r="L1603" s="248"/>
      <c r="M1603" s="248"/>
      <c r="N1603" s="248"/>
      <c r="O1603" s="248"/>
      <c r="P1603" s="248"/>
      <c r="Q1603" s="248"/>
      <c r="R1603" s="248"/>
      <c r="S1603" s="249"/>
      <c r="T1603" s="249"/>
      <c r="U1603" s="249"/>
      <c r="V1603" s="249"/>
      <c r="W1603" s="249"/>
      <c r="X1603" s="249"/>
      <c r="Y1603" s="236"/>
      <c r="Z1603" s="237"/>
      <c r="AA1603" s="247"/>
      <c r="AB1603" s="383"/>
      <c r="AC1603" s="73"/>
      <c r="AD1603" s="414"/>
      <c r="AE1603" s="393"/>
      <c r="AF1603" s="78"/>
      <c r="AG1603" s="414"/>
      <c r="AH1603" s="383"/>
      <c r="AI1603" s="453"/>
      <c r="AJ1603" s="453"/>
      <c r="AK1603" s="414"/>
      <c r="AL1603" s="383"/>
      <c r="AM1603" s="383"/>
      <c r="AN1603" s="523"/>
      <c r="AO1603" s="414"/>
      <c r="AP1603" s="548"/>
      <c r="AQ1603" s="414"/>
      <c r="AR1603" s="78"/>
      <c r="AS1603" s="78"/>
      <c r="AT1603" s="414"/>
      <c r="AU1603" s="548"/>
      <c r="AV1603" s="548"/>
      <c r="AW1603" s="414"/>
      <c r="AX1603" s="383"/>
      <c r="AY1603" s="548"/>
      <c r="AZ1603" s="414"/>
      <c r="BA1603" s="383"/>
      <c r="BB1603" s="548"/>
      <c r="BC1603" s="78"/>
      <c r="BD1603" s="414"/>
      <c r="BE1603" s="414"/>
      <c r="BF1603" s="414"/>
      <c r="BG1603" s="414"/>
      <c r="BH1603" s="414"/>
      <c r="BI1603" s="383"/>
      <c r="BJ1603" s="383"/>
      <c r="BK1603" s="78"/>
      <c r="BL1603" s="414"/>
      <c r="BM1603" s="383"/>
      <c r="BN1603" s="78"/>
      <c r="BO1603" s="414"/>
      <c r="BP1603" s="78"/>
      <c r="BQ1603" s="414"/>
      <c r="BR1603" s="383"/>
      <c r="BS1603" s="78"/>
      <c r="BT1603" s="83"/>
      <c r="BU1603" s="75"/>
      <c r="BV1603" s="74"/>
      <c r="BW1603" s="74"/>
      <c r="BX1603" s="461" t="s">
        <v>4974</v>
      </c>
      <c r="BY1603" s="112">
        <f t="shared" si="155"/>
        <v>1598</v>
      </c>
      <c r="BZ1603" s="65">
        <f t="shared" si="154"/>
        <v>0</v>
      </c>
      <c r="CA1603" s="359">
        <f t="shared" si="156"/>
        <v>24</v>
      </c>
      <c r="CB1603" s="359">
        <f t="shared" si="157"/>
        <v>2</v>
      </c>
      <c r="CC1603" s="359">
        <f t="shared" si="158"/>
        <v>2023</v>
      </c>
      <c r="CD1603" s="359" t="str">
        <f t="shared" si="159"/>
        <v xml:space="preserve">242202308758INCENDIO FORESTAL </v>
      </c>
    </row>
    <row r="1604" spans="1:82" s="121" customFormat="1" ht="165.75" customHeight="1">
      <c r="A1604" s="13"/>
      <c r="B1604" s="13"/>
      <c r="C1604" s="13"/>
      <c r="D1604" s="212">
        <v>44981</v>
      </c>
      <c r="E1604" s="210" t="s">
        <v>2724</v>
      </c>
      <c r="F1604" s="211" t="s">
        <v>1341</v>
      </c>
      <c r="G1604" s="130" t="s">
        <v>8680</v>
      </c>
      <c r="H1604" s="85" t="str">
        <f>VLOOKUP(E1604&amp;F1604,Divipola!$C$1:$F$1149,4,FALSE)</f>
        <v>85263</v>
      </c>
      <c r="I1604" s="77"/>
      <c r="J1604" s="181"/>
      <c r="K1604" s="248"/>
      <c r="L1604" s="248"/>
      <c r="M1604" s="248"/>
      <c r="N1604" s="248"/>
      <c r="O1604" s="248"/>
      <c r="P1604" s="248"/>
      <c r="Q1604" s="248"/>
      <c r="R1604" s="248"/>
      <c r="S1604" s="249"/>
      <c r="T1604" s="249"/>
      <c r="U1604" s="249"/>
      <c r="V1604" s="249"/>
      <c r="W1604" s="249"/>
      <c r="X1604" s="249"/>
      <c r="Y1604" s="236"/>
      <c r="Z1604" s="237">
        <v>25</v>
      </c>
      <c r="AA1604" s="247"/>
      <c r="AB1604" s="383"/>
      <c r="AC1604" s="73"/>
      <c r="AD1604" s="414"/>
      <c r="AE1604" s="393"/>
      <c r="AF1604" s="78"/>
      <c r="AG1604" s="414"/>
      <c r="AH1604" s="383"/>
      <c r="AI1604" s="453"/>
      <c r="AJ1604" s="453"/>
      <c r="AK1604" s="414"/>
      <c r="AL1604" s="383"/>
      <c r="AM1604" s="383"/>
      <c r="AN1604" s="523"/>
      <c r="AO1604" s="414"/>
      <c r="AP1604" s="548"/>
      <c r="AQ1604" s="414"/>
      <c r="AR1604" s="78"/>
      <c r="AS1604" s="78"/>
      <c r="AT1604" s="414"/>
      <c r="AU1604" s="548"/>
      <c r="AV1604" s="548"/>
      <c r="AW1604" s="414"/>
      <c r="AX1604" s="383"/>
      <c r="AY1604" s="548"/>
      <c r="AZ1604" s="414"/>
      <c r="BA1604" s="383"/>
      <c r="BB1604" s="548"/>
      <c r="BC1604" s="78"/>
      <c r="BD1604" s="414"/>
      <c r="BE1604" s="414"/>
      <c r="BF1604" s="414"/>
      <c r="BG1604" s="414"/>
      <c r="BH1604" s="414"/>
      <c r="BI1604" s="383"/>
      <c r="BJ1604" s="383"/>
      <c r="BK1604" s="78"/>
      <c r="BL1604" s="414"/>
      <c r="BM1604" s="383"/>
      <c r="BN1604" s="78"/>
      <c r="BO1604" s="414"/>
      <c r="BP1604" s="78"/>
      <c r="BQ1604" s="414"/>
      <c r="BR1604" s="383"/>
      <c r="BS1604" s="78"/>
      <c r="BT1604" s="83"/>
      <c r="BU1604" s="75"/>
      <c r="BV1604" s="74"/>
      <c r="BW1604" s="74"/>
      <c r="BX1604" s="461" t="s">
        <v>4975</v>
      </c>
      <c r="BY1604" s="112">
        <f t="shared" si="155"/>
        <v>1599</v>
      </c>
      <c r="BZ1604" s="65">
        <f t="shared" si="154"/>
        <v>0</v>
      </c>
      <c r="CA1604" s="359">
        <f t="shared" si="156"/>
        <v>24</v>
      </c>
      <c r="CB1604" s="359">
        <f t="shared" si="157"/>
        <v>2</v>
      </c>
      <c r="CC1604" s="359">
        <f t="shared" si="158"/>
        <v>2023</v>
      </c>
      <c r="CD1604" s="359" t="str">
        <f t="shared" si="159"/>
        <v xml:space="preserve">242202385263INCENDIO FORESTAL </v>
      </c>
    </row>
    <row r="1605" spans="1:82" s="121" customFormat="1" ht="153" customHeight="1">
      <c r="A1605" s="13"/>
      <c r="B1605" s="13"/>
      <c r="C1605" s="13"/>
      <c r="D1605" s="212">
        <v>44981</v>
      </c>
      <c r="E1605" s="210" t="s">
        <v>2724</v>
      </c>
      <c r="F1605" s="211" t="s">
        <v>2159</v>
      </c>
      <c r="G1605" s="130" t="s">
        <v>8680</v>
      </c>
      <c r="H1605" s="85" t="str">
        <f>VLOOKUP(E1605&amp;F1605,Divipola!$C$1:$F$1149,4,FALSE)</f>
        <v>85010</v>
      </c>
      <c r="I1605" s="77"/>
      <c r="J1605" s="181"/>
      <c r="K1605" s="248"/>
      <c r="L1605" s="248"/>
      <c r="M1605" s="248"/>
      <c r="N1605" s="248"/>
      <c r="O1605" s="248"/>
      <c r="P1605" s="248"/>
      <c r="Q1605" s="248"/>
      <c r="R1605" s="248"/>
      <c r="S1605" s="249"/>
      <c r="T1605" s="249"/>
      <c r="U1605" s="249"/>
      <c r="V1605" s="249"/>
      <c r="W1605" s="249"/>
      <c r="X1605" s="249"/>
      <c r="Y1605" s="236"/>
      <c r="Z1605" s="237">
        <v>40</v>
      </c>
      <c r="AA1605" s="247"/>
      <c r="AB1605" s="383"/>
      <c r="AC1605" s="73"/>
      <c r="AD1605" s="414"/>
      <c r="AE1605" s="393"/>
      <c r="AF1605" s="78"/>
      <c r="AG1605" s="414"/>
      <c r="AH1605" s="383"/>
      <c r="AI1605" s="453"/>
      <c r="AJ1605" s="453"/>
      <c r="AK1605" s="414"/>
      <c r="AL1605" s="383"/>
      <c r="AM1605" s="383"/>
      <c r="AN1605" s="523"/>
      <c r="AO1605" s="414"/>
      <c r="AP1605" s="548"/>
      <c r="AQ1605" s="414"/>
      <c r="AR1605" s="78"/>
      <c r="AS1605" s="78"/>
      <c r="AT1605" s="414"/>
      <c r="AU1605" s="548"/>
      <c r="AV1605" s="548"/>
      <c r="AW1605" s="414"/>
      <c r="AX1605" s="383"/>
      <c r="AY1605" s="548"/>
      <c r="AZ1605" s="414"/>
      <c r="BA1605" s="383"/>
      <c r="BB1605" s="548"/>
      <c r="BC1605" s="78"/>
      <c r="BD1605" s="414"/>
      <c r="BE1605" s="414"/>
      <c r="BF1605" s="414"/>
      <c r="BG1605" s="414"/>
      <c r="BH1605" s="414"/>
      <c r="BI1605" s="383"/>
      <c r="BJ1605" s="383"/>
      <c r="BK1605" s="78"/>
      <c r="BL1605" s="414"/>
      <c r="BM1605" s="383"/>
      <c r="BN1605" s="78"/>
      <c r="BO1605" s="414"/>
      <c r="BP1605" s="78"/>
      <c r="BQ1605" s="414"/>
      <c r="BR1605" s="383"/>
      <c r="BS1605" s="78"/>
      <c r="BT1605" s="83"/>
      <c r="BU1605" s="75"/>
      <c r="BV1605" s="74"/>
      <c r="BW1605" s="74"/>
      <c r="BX1605" s="461" t="s">
        <v>4976</v>
      </c>
      <c r="BY1605" s="112">
        <f t="shared" si="155"/>
        <v>1600</v>
      </c>
      <c r="BZ1605" s="65">
        <f t="shared" si="154"/>
        <v>0</v>
      </c>
      <c r="CA1605" s="359">
        <f t="shared" si="156"/>
        <v>24</v>
      </c>
      <c r="CB1605" s="359">
        <f t="shared" si="157"/>
        <v>2</v>
      </c>
      <c r="CC1605" s="359">
        <f t="shared" si="158"/>
        <v>2023</v>
      </c>
      <c r="CD1605" s="359" t="str">
        <f t="shared" si="159"/>
        <v xml:space="preserve">242202385010INCENDIO FORESTAL </v>
      </c>
    </row>
    <row r="1606" spans="1:82" s="121" customFormat="1" ht="276" customHeight="1">
      <c r="A1606" s="13"/>
      <c r="B1606" s="13"/>
      <c r="C1606" s="13"/>
      <c r="D1606" s="212">
        <v>44981</v>
      </c>
      <c r="E1606" s="210" t="s">
        <v>2718</v>
      </c>
      <c r="F1606" s="211" t="s">
        <v>1369</v>
      </c>
      <c r="G1606" s="130" t="s">
        <v>8680</v>
      </c>
      <c r="H1606" s="85" t="str">
        <f>VLOOKUP(E1606&amp;F1606,Divipola!$C$1:$F$1149,4,FALSE)</f>
        <v>25817</v>
      </c>
      <c r="I1606" s="77"/>
      <c r="J1606" s="181"/>
      <c r="K1606" s="248"/>
      <c r="L1606" s="248"/>
      <c r="M1606" s="248"/>
      <c r="N1606" s="248"/>
      <c r="O1606" s="248"/>
      <c r="P1606" s="248"/>
      <c r="Q1606" s="248"/>
      <c r="R1606" s="248"/>
      <c r="S1606" s="249"/>
      <c r="T1606" s="249"/>
      <c r="U1606" s="249"/>
      <c r="V1606" s="249"/>
      <c r="W1606" s="249"/>
      <c r="X1606" s="249"/>
      <c r="Y1606" s="236"/>
      <c r="Z1606" s="237"/>
      <c r="AA1606" s="247"/>
      <c r="AB1606" s="383"/>
      <c r="AC1606" s="73"/>
      <c r="AD1606" s="414"/>
      <c r="AE1606" s="393"/>
      <c r="AF1606" s="78"/>
      <c r="AG1606" s="414"/>
      <c r="AH1606" s="383"/>
      <c r="AI1606" s="453"/>
      <c r="AJ1606" s="453"/>
      <c r="AK1606" s="414"/>
      <c r="AL1606" s="383"/>
      <c r="AM1606" s="383"/>
      <c r="AN1606" s="523"/>
      <c r="AO1606" s="414"/>
      <c r="AP1606" s="548"/>
      <c r="AQ1606" s="414"/>
      <c r="AR1606" s="78"/>
      <c r="AS1606" s="78"/>
      <c r="AT1606" s="414"/>
      <c r="AU1606" s="548"/>
      <c r="AV1606" s="548"/>
      <c r="AW1606" s="414"/>
      <c r="AX1606" s="383"/>
      <c r="AY1606" s="548"/>
      <c r="AZ1606" s="414"/>
      <c r="BA1606" s="383"/>
      <c r="BB1606" s="548"/>
      <c r="BC1606" s="78"/>
      <c r="BD1606" s="414"/>
      <c r="BE1606" s="414"/>
      <c r="BF1606" s="414"/>
      <c r="BG1606" s="414"/>
      <c r="BH1606" s="414"/>
      <c r="BI1606" s="383"/>
      <c r="BJ1606" s="383"/>
      <c r="BK1606" s="78"/>
      <c r="BL1606" s="414"/>
      <c r="BM1606" s="383"/>
      <c r="BN1606" s="78"/>
      <c r="BO1606" s="414"/>
      <c r="BP1606" s="78"/>
      <c r="BQ1606" s="414"/>
      <c r="BR1606" s="383"/>
      <c r="BS1606" s="78"/>
      <c r="BT1606" s="83"/>
      <c r="BU1606" s="75"/>
      <c r="BV1606" s="74"/>
      <c r="BW1606" s="74"/>
      <c r="BX1606" s="473" t="s">
        <v>4977</v>
      </c>
      <c r="BY1606" s="112">
        <f t="shared" si="155"/>
        <v>1601</v>
      </c>
      <c r="BZ1606" s="65">
        <f t="shared" si="154"/>
        <v>0</v>
      </c>
      <c r="CA1606" s="359">
        <f t="shared" si="156"/>
        <v>24</v>
      </c>
      <c r="CB1606" s="359">
        <f t="shared" si="157"/>
        <v>2</v>
      </c>
      <c r="CC1606" s="359">
        <f t="shared" si="158"/>
        <v>2023</v>
      </c>
      <c r="CD1606" s="359" t="str">
        <f t="shared" si="159"/>
        <v xml:space="preserve">242202325817INCENDIO FORESTAL </v>
      </c>
    </row>
    <row r="1607" spans="1:82" s="121" customFormat="1" ht="178.5" customHeight="1">
      <c r="A1607" s="13"/>
      <c r="B1607" s="13"/>
      <c r="C1607" s="13"/>
      <c r="D1607" s="212">
        <v>44981</v>
      </c>
      <c r="E1607" s="210" t="s">
        <v>2718</v>
      </c>
      <c r="F1607" s="211" t="s">
        <v>2174</v>
      </c>
      <c r="G1607" s="130" t="s">
        <v>8680</v>
      </c>
      <c r="H1607" s="85" t="str">
        <f>VLOOKUP(E1607&amp;F1607,Divipola!$C$1:$F$1149,4,FALSE)</f>
        <v>25181</v>
      </c>
      <c r="I1607" s="77"/>
      <c r="J1607" s="181"/>
      <c r="K1607" s="248"/>
      <c r="L1607" s="248"/>
      <c r="M1607" s="248"/>
      <c r="N1607" s="248"/>
      <c r="O1607" s="248"/>
      <c r="P1607" s="248"/>
      <c r="Q1607" s="248"/>
      <c r="R1607" s="248"/>
      <c r="S1607" s="249"/>
      <c r="T1607" s="249"/>
      <c r="U1607" s="249"/>
      <c r="V1607" s="249"/>
      <c r="W1607" s="249"/>
      <c r="X1607" s="249"/>
      <c r="Y1607" s="236"/>
      <c r="Z1607" s="237"/>
      <c r="AA1607" s="247"/>
      <c r="AB1607" s="383"/>
      <c r="AC1607" s="73"/>
      <c r="AD1607" s="414"/>
      <c r="AE1607" s="393"/>
      <c r="AF1607" s="78"/>
      <c r="AG1607" s="414"/>
      <c r="AH1607" s="383"/>
      <c r="AI1607" s="453"/>
      <c r="AJ1607" s="453"/>
      <c r="AK1607" s="414"/>
      <c r="AL1607" s="383"/>
      <c r="AM1607" s="383"/>
      <c r="AN1607" s="523"/>
      <c r="AO1607" s="414"/>
      <c r="AP1607" s="548"/>
      <c r="AQ1607" s="414"/>
      <c r="AR1607" s="78"/>
      <c r="AS1607" s="78"/>
      <c r="AT1607" s="414"/>
      <c r="AU1607" s="548"/>
      <c r="AV1607" s="548"/>
      <c r="AW1607" s="414"/>
      <c r="AX1607" s="383"/>
      <c r="AY1607" s="548"/>
      <c r="AZ1607" s="414"/>
      <c r="BA1607" s="383"/>
      <c r="BB1607" s="548"/>
      <c r="BC1607" s="78"/>
      <c r="BD1607" s="414"/>
      <c r="BE1607" s="414"/>
      <c r="BF1607" s="414"/>
      <c r="BG1607" s="414"/>
      <c r="BH1607" s="414"/>
      <c r="BI1607" s="383"/>
      <c r="BJ1607" s="383"/>
      <c r="BK1607" s="78"/>
      <c r="BL1607" s="414"/>
      <c r="BM1607" s="383"/>
      <c r="BN1607" s="78"/>
      <c r="BO1607" s="414"/>
      <c r="BP1607" s="78"/>
      <c r="BQ1607" s="414"/>
      <c r="BR1607" s="383"/>
      <c r="BS1607" s="78"/>
      <c r="BT1607" s="83"/>
      <c r="BU1607" s="75"/>
      <c r="BV1607" s="74"/>
      <c r="BW1607" s="74"/>
      <c r="BX1607" s="461" t="s">
        <v>4978</v>
      </c>
      <c r="BY1607" s="112">
        <f t="shared" si="155"/>
        <v>1602</v>
      </c>
      <c r="BZ1607" s="65">
        <f t="shared" ref="BZ1607:BZ1670" si="160">+AD1607+AG1607+AK1607+AO1607+AQ1607+AT1607+AW1607+AZ1607+BD1607+BH1607+BL1607+BO1607+BQ1607</f>
        <v>0</v>
      </c>
      <c r="CA1607" s="359">
        <f t="shared" si="156"/>
        <v>24</v>
      </c>
      <c r="CB1607" s="359">
        <f t="shared" si="157"/>
        <v>2</v>
      </c>
      <c r="CC1607" s="359">
        <f t="shared" si="158"/>
        <v>2023</v>
      </c>
      <c r="CD1607" s="359" t="str">
        <f t="shared" si="159"/>
        <v xml:space="preserve">242202325181INCENDIO FORESTAL </v>
      </c>
    </row>
    <row r="1608" spans="1:82" s="121" customFormat="1" ht="153" customHeight="1">
      <c r="A1608" s="13"/>
      <c r="B1608" s="13"/>
      <c r="C1608" s="13"/>
      <c r="D1608" s="212">
        <v>44981</v>
      </c>
      <c r="E1608" s="210" t="s">
        <v>2833</v>
      </c>
      <c r="F1608" s="211" t="s">
        <v>2141</v>
      </c>
      <c r="G1608" s="130" t="s">
        <v>8680</v>
      </c>
      <c r="H1608" s="85" t="str">
        <f>VLOOKUP(E1608&amp;F1608,Divipola!$C$1:$F$1149,4,FALSE)</f>
        <v>20001</v>
      </c>
      <c r="I1608" s="77"/>
      <c r="J1608" s="181"/>
      <c r="K1608" s="248"/>
      <c r="L1608" s="248"/>
      <c r="M1608" s="248"/>
      <c r="N1608" s="248"/>
      <c r="O1608" s="248"/>
      <c r="P1608" s="248"/>
      <c r="Q1608" s="248"/>
      <c r="R1608" s="248"/>
      <c r="S1608" s="249"/>
      <c r="T1608" s="249"/>
      <c r="U1608" s="249"/>
      <c r="V1608" s="249"/>
      <c r="W1608" s="249"/>
      <c r="X1608" s="249"/>
      <c r="Y1608" s="236"/>
      <c r="Z1608" s="237">
        <v>2</v>
      </c>
      <c r="AA1608" s="247"/>
      <c r="AB1608" s="383"/>
      <c r="AC1608" s="73"/>
      <c r="AD1608" s="414"/>
      <c r="AE1608" s="393"/>
      <c r="AF1608" s="78"/>
      <c r="AG1608" s="414"/>
      <c r="AH1608" s="383"/>
      <c r="AI1608" s="453"/>
      <c r="AJ1608" s="453"/>
      <c r="AK1608" s="414"/>
      <c r="AL1608" s="383"/>
      <c r="AM1608" s="383"/>
      <c r="AN1608" s="523"/>
      <c r="AO1608" s="414"/>
      <c r="AP1608" s="548"/>
      <c r="AQ1608" s="414"/>
      <c r="AR1608" s="78"/>
      <c r="AS1608" s="78"/>
      <c r="AT1608" s="414"/>
      <c r="AU1608" s="548"/>
      <c r="AV1608" s="548"/>
      <c r="AW1608" s="414"/>
      <c r="AX1608" s="383"/>
      <c r="AY1608" s="548"/>
      <c r="AZ1608" s="414"/>
      <c r="BA1608" s="383"/>
      <c r="BB1608" s="548"/>
      <c r="BC1608" s="78"/>
      <c r="BD1608" s="414"/>
      <c r="BE1608" s="414"/>
      <c r="BF1608" s="414"/>
      <c r="BG1608" s="414"/>
      <c r="BH1608" s="414"/>
      <c r="BI1608" s="383"/>
      <c r="BJ1608" s="383"/>
      <c r="BK1608" s="78"/>
      <c r="BL1608" s="414"/>
      <c r="BM1608" s="383"/>
      <c r="BN1608" s="78"/>
      <c r="BO1608" s="414"/>
      <c r="BP1608" s="78"/>
      <c r="BQ1608" s="414"/>
      <c r="BR1608" s="383"/>
      <c r="BS1608" s="78"/>
      <c r="BT1608" s="83"/>
      <c r="BU1608" s="75"/>
      <c r="BV1608" s="74"/>
      <c r="BW1608" s="74"/>
      <c r="BX1608" s="461" t="s">
        <v>4979</v>
      </c>
      <c r="BY1608" s="112">
        <f t="shared" ref="BY1608:BY1671" si="161">+BY1607+1</f>
        <v>1603</v>
      </c>
      <c r="BZ1608" s="65">
        <f t="shared" si="160"/>
        <v>0</v>
      </c>
      <c r="CA1608" s="359">
        <f t="shared" si="156"/>
        <v>24</v>
      </c>
      <c r="CB1608" s="359">
        <f t="shared" si="157"/>
        <v>2</v>
      </c>
      <c r="CC1608" s="359">
        <f t="shared" si="158"/>
        <v>2023</v>
      </c>
      <c r="CD1608" s="359" t="str">
        <f t="shared" si="159"/>
        <v xml:space="preserve">242202320001INCENDIO FORESTAL </v>
      </c>
    </row>
    <row r="1609" spans="1:82" s="121" customFormat="1" ht="140.25" customHeight="1">
      <c r="A1609" s="13"/>
      <c r="B1609" s="13"/>
      <c r="C1609" s="13"/>
      <c r="D1609" s="212">
        <v>44981</v>
      </c>
      <c r="E1609" s="210" t="s">
        <v>2833</v>
      </c>
      <c r="F1609" s="211" t="s">
        <v>2141</v>
      </c>
      <c r="G1609" s="130" t="s">
        <v>8680</v>
      </c>
      <c r="H1609" s="85" t="str">
        <f>VLOOKUP(E1609&amp;F1609,Divipola!$C$1:$F$1149,4,FALSE)</f>
        <v>20001</v>
      </c>
      <c r="I1609" s="77"/>
      <c r="J1609" s="181"/>
      <c r="K1609" s="248"/>
      <c r="L1609" s="248"/>
      <c r="M1609" s="248"/>
      <c r="N1609" s="248"/>
      <c r="O1609" s="248"/>
      <c r="P1609" s="248"/>
      <c r="Q1609" s="248"/>
      <c r="R1609" s="248"/>
      <c r="S1609" s="249"/>
      <c r="T1609" s="249"/>
      <c r="U1609" s="249"/>
      <c r="V1609" s="249"/>
      <c r="W1609" s="249"/>
      <c r="X1609" s="249"/>
      <c r="Y1609" s="236"/>
      <c r="Z1609" s="237"/>
      <c r="AA1609" s="247"/>
      <c r="AB1609" s="383"/>
      <c r="AC1609" s="73"/>
      <c r="AD1609" s="414"/>
      <c r="AE1609" s="393"/>
      <c r="AF1609" s="78"/>
      <c r="AG1609" s="414"/>
      <c r="AH1609" s="383"/>
      <c r="AI1609" s="453"/>
      <c r="AJ1609" s="453"/>
      <c r="AK1609" s="414"/>
      <c r="AL1609" s="383"/>
      <c r="AM1609" s="383"/>
      <c r="AN1609" s="523"/>
      <c r="AO1609" s="414"/>
      <c r="AP1609" s="548"/>
      <c r="AQ1609" s="414"/>
      <c r="AR1609" s="78"/>
      <c r="AS1609" s="78"/>
      <c r="AT1609" s="414"/>
      <c r="AU1609" s="548"/>
      <c r="AV1609" s="548"/>
      <c r="AW1609" s="414"/>
      <c r="AX1609" s="383"/>
      <c r="AY1609" s="548"/>
      <c r="AZ1609" s="414"/>
      <c r="BA1609" s="383"/>
      <c r="BB1609" s="548"/>
      <c r="BC1609" s="78"/>
      <c r="BD1609" s="414"/>
      <c r="BE1609" s="414"/>
      <c r="BF1609" s="414"/>
      <c r="BG1609" s="414"/>
      <c r="BH1609" s="414"/>
      <c r="BI1609" s="383"/>
      <c r="BJ1609" s="383"/>
      <c r="BK1609" s="78"/>
      <c r="BL1609" s="414"/>
      <c r="BM1609" s="383"/>
      <c r="BN1609" s="78"/>
      <c r="BO1609" s="414"/>
      <c r="BP1609" s="78"/>
      <c r="BQ1609" s="414"/>
      <c r="BR1609" s="383"/>
      <c r="BS1609" s="78"/>
      <c r="BT1609" s="83"/>
      <c r="BU1609" s="75"/>
      <c r="BV1609" s="74"/>
      <c r="BW1609" s="74"/>
      <c r="BX1609" s="461" t="s">
        <v>4980</v>
      </c>
      <c r="BY1609" s="112">
        <f t="shared" si="161"/>
        <v>1604</v>
      </c>
      <c r="BZ1609" s="65">
        <f t="shared" si="160"/>
        <v>0</v>
      </c>
      <c r="CA1609" s="359">
        <f t="shared" si="156"/>
        <v>24</v>
      </c>
      <c r="CB1609" s="359">
        <f t="shared" si="157"/>
        <v>2</v>
      </c>
      <c r="CC1609" s="359">
        <f t="shared" si="158"/>
        <v>2023</v>
      </c>
      <c r="CD1609" s="359" t="str">
        <f t="shared" si="159"/>
        <v xml:space="preserve">242202320001INCENDIO FORESTAL </v>
      </c>
    </row>
    <row r="1610" spans="1:82" s="121" customFormat="1" ht="51" customHeight="1">
      <c r="A1610" s="13"/>
      <c r="B1610" s="13"/>
      <c r="C1610" s="13"/>
      <c r="D1610" s="212">
        <v>44981</v>
      </c>
      <c r="E1610" s="210" t="s">
        <v>2830</v>
      </c>
      <c r="F1610" s="211" t="s">
        <v>2634</v>
      </c>
      <c r="G1610" s="130" t="s">
        <v>8680</v>
      </c>
      <c r="H1610" s="85" t="str">
        <f>VLOOKUP(E1610&amp;F1610,Divipola!$C$1:$F$1149,4,FALSE)</f>
        <v>68001</v>
      </c>
      <c r="I1610" s="77"/>
      <c r="J1610" s="181"/>
      <c r="K1610" s="307"/>
      <c r="L1610" s="309"/>
      <c r="M1610" s="309"/>
      <c r="N1610" s="316"/>
      <c r="O1610" s="316"/>
      <c r="P1610" s="316"/>
      <c r="Q1610" s="316"/>
      <c r="R1610" s="316"/>
      <c r="S1610" s="317"/>
      <c r="T1610" s="317"/>
      <c r="U1610" s="317"/>
      <c r="V1610" s="317"/>
      <c r="W1610" s="317"/>
      <c r="X1610" s="317"/>
      <c r="Y1610" s="310"/>
      <c r="Z1610" s="307"/>
      <c r="AA1610" s="311"/>
      <c r="AB1610" s="383"/>
      <c r="AC1610" s="73"/>
      <c r="AD1610" s="414"/>
      <c r="AE1610" s="393"/>
      <c r="AF1610" s="78"/>
      <c r="AG1610" s="414"/>
      <c r="AH1610" s="383"/>
      <c r="AI1610" s="453"/>
      <c r="AJ1610" s="453"/>
      <c r="AK1610" s="414"/>
      <c r="AL1610" s="383"/>
      <c r="AM1610" s="383"/>
      <c r="AN1610" s="523"/>
      <c r="AO1610" s="414"/>
      <c r="AP1610" s="548"/>
      <c r="AQ1610" s="414"/>
      <c r="AR1610" s="78"/>
      <c r="AS1610" s="78"/>
      <c r="AT1610" s="414"/>
      <c r="AU1610" s="548"/>
      <c r="AV1610" s="548"/>
      <c r="AW1610" s="414"/>
      <c r="AX1610" s="383"/>
      <c r="AY1610" s="548"/>
      <c r="AZ1610" s="414"/>
      <c r="BA1610" s="383"/>
      <c r="BB1610" s="548"/>
      <c r="BC1610" s="78"/>
      <c r="BD1610" s="414"/>
      <c r="BE1610" s="414"/>
      <c r="BF1610" s="414"/>
      <c r="BG1610" s="414"/>
      <c r="BH1610" s="414"/>
      <c r="BI1610" s="383"/>
      <c r="BJ1610" s="383"/>
      <c r="BK1610" s="78"/>
      <c r="BL1610" s="414"/>
      <c r="BM1610" s="383"/>
      <c r="BN1610" s="78"/>
      <c r="BO1610" s="414"/>
      <c r="BP1610" s="78"/>
      <c r="BQ1610" s="414"/>
      <c r="BR1610" s="383"/>
      <c r="BS1610" s="78"/>
      <c r="BT1610" s="83"/>
      <c r="BU1610" s="75"/>
      <c r="BV1610" s="74"/>
      <c r="BW1610" s="74"/>
      <c r="BX1610" s="470" t="s">
        <v>6198</v>
      </c>
      <c r="BY1610" s="112">
        <f t="shared" si="161"/>
        <v>1605</v>
      </c>
      <c r="BZ1610" s="65">
        <f t="shared" si="160"/>
        <v>0</v>
      </c>
      <c r="CA1610" s="359">
        <f t="shared" si="156"/>
        <v>24</v>
      </c>
      <c r="CB1610" s="359">
        <f t="shared" si="157"/>
        <v>2</v>
      </c>
      <c r="CC1610" s="359">
        <f t="shared" si="158"/>
        <v>2023</v>
      </c>
      <c r="CD1610" s="359" t="str">
        <f t="shared" si="159"/>
        <v xml:space="preserve">242202368001INCENDIO FORESTAL </v>
      </c>
    </row>
    <row r="1611" spans="1:82" s="121" customFormat="1" ht="63.75" customHeight="1">
      <c r="A1611" s="13"/>
      <c r="B1611" s="13"/>
      <c r="C1611" s="13"/>
      <c r="D1611" s="212">
        <v>44981</v>
      </c>
      <c r="E1611" s="210" t="s">
        <v>2830</v>
      </c>
      <c r="F1611" s="211" t="s">
        <v>2634</v>
      </c>
      <c r="G1611" s="130" t="s">
        <v>8680</v>
      </c>
      <c r="H1611" s="85" t="str">
        <f>VLOOKUP(E1611&amp;F1611,Divipola!$C$1:$F$1149,4,FALSE)</f>
        <v>68001</v>
      </c>
      <c r="I1611" s="77"/>
      <c r="J1611" s="181"/>
      <c r="K1611" s="306"/>
      <c r="L1611" s="309"/>
      <c r="M1611" s="309"/>
      <c r="N1611" s="316"/>
      <c r="O1611" s="316"/>
      <c r="P1611" s="316"/>
      <c r="Q1611" s="316"/>
      <c r="R1611" s="316"/>
      <c r="S1611" s="317"/>
      <c r="T1611" s="317"/>
      <c r="U1611" s="317"/>
      <c r="V1611" s="317"/>
      <c r="W1611" s="317"/>
      <c r="X1611" s="317"/>
      <c r="Y1611" s="310"/>
      <c r="Z1611" s="306"/>
      <c r="AA1611" s="311"/>
      <c r="AB1611" s="383"/>
      <c r="AC1611" s="73"/>
      <c r="AD1611" s="414"/>
      <c r="AE1611" s="393"/>
      <c r="AF1611" s="78"/>
      <c r="AG1611" s="414"/>
      <c r="AH1611" s="383"/>
      <c r="AI1611" s="453"/>
      <c r="AJ1611" s="453"/>
      <c r="AK1611" s="414"/>
      <c r="AL1611" s="383"/>
      <c r="AM1611" s="383"/>
      <c r="AN1611" s="523"/>
      <c r="AO1611" s="414"/>
      <c r="AP1611" s="548"/>
      <c r="AQ1611" s="414"/>
      <c r="AR1611" s="78"/>
      <c r="AS1611" s="78"/>
      <c r="AT1611" s="414"/>
      <c r="AU1611" s="548"/>
      <c r="AV1611" s="548"/>
      <c r="AW1611" s="414"/>
      <c r="AX1611" s="383"/>
      <c r="AY1611" s="548"/>
      <c r="AZ1611" s="414"/>
      <c r="BA1611" s="383"/>
      <c r="BB1611" s="548"/>
      <c r="BC1611" s="78"/>
      <c r="BD1611" s="414"/>
      <c r="BE1611" s="414"/>
      <c r="BF1611" s="414"/>
      <c r="BG1611" s="414"/>
      <c r="BH1611" s="414"/>
      <c r="BI1611" s="383"/>
      <c r="BJ1611" s="383"/>
      <c r="BK1611" s="78"/>
      <c r="BL1611" s="414"/>
      <c r="BM1611" s="383"/>
      <c r="BN1611" s="78"/>
      <c r="BO1611" s="414"/>
      <c r="BP1611" s="78"/>
      <c r="BQ1611" s="414"/>
      <c r="BR1611" s="383"/>
      <c r="BS1611" s="78"/>
      <c r="BT1611" s="83"/>
      <c r="BU1611" s="75"/>
      <c r="BV1611" s="74"/>
      <c r="BW1611" s="74"/>
      <c r="BX1611" s="462" t="s">
        <v>6199</v>
      </c>
      <c r="BY1611" s="112">
        <f t="shared" si="161"/>
        <v>1606</v>
      </c>
      <c r="BZ1611" s="65">
        <f t="shared" si="160"/>
        <v>0</v>
      </c>
      <c r="CA1611" s="359">
        <f t="shared" si="156"/>
        <v>24</v>
      </c>
      <c r="CB1611" s="359">
        <f t="shared" si="157"/>
        <v>2</v>
      </c>
      <c r="CC1611" s="359">
        <f t="shared" si="158"/>
        <v>2023</v>
      </c>
      <c r="CD1611" s="359" t="str">
        <f t="shared" si="159"/>
        <v xml:space="preserve">242202368001INCENDIO FORESTAL </v>
      </c>
    </row>
    <row r="1612" spans="1:82" s="121" customFormat="1" ht="127.5" customHeight="1">
      <c r="A1612" s="13"/>
      <c r="B1612" s="13"/>
      <c r="C1612" s="13"/>
      <c r="D1612" s="212">
        <v>44981</v>
      </c>
      <c r="E1612" s="210" t="s">
        <v>2830</v>
      </c>
      <c r="F1612" s="211" t="s">
        <v>1760</v>
      </c>
      <c r="G1612" s="130" t="s">
        <v>8680</v>
      </c>
      <c r="H1612" s="85" t="str">
        <f>VLOOKUP(E1612&amp;F1612,Divipola!$C$1:$F$1149,4,FALSE)</f>
        <v>68679</v>
      </c>
      <c r="I1612" s="77"/>
      <c r="J1612" s="181"/>
      <c r="K1612" s="306"/>
      <c r="L1612" s="309"/>
      <c r="M1612" s="309"/>
      <c r="N1612" s="316"/>
      <c r="O1612" s="316"/>
      <c r="P1612" s="316"/>
      <c r="Q1612" s="316"/>
      <c r="R1612" s="316"/>
      <c r="S1612" s="317"/>
      <c r="T1612" s="317"/>
      <c r="U1612" s="317"/>
      <c r="V1612" s="317"/>
      <c r="W1612" s="317"/>
      <c r="X1612" s="317"/>
      <c r="Y1612" s="310"/>
      <c r="Z1612" s="306"/>
      <c r="AA1612" s="311"/>
      <c r="AB1612" s="383"/>
      <c r="AC1612" s="73"/>
      <c r="AD1612" s="414"/>
      <c r="AE1612" s="393"/>
      <c r="AF1612" s="78"/>
      <c r="AG1612" s="414"/>
      <c r="AH1612" s="383"/>
      <c r="AI1612" s="453"/>
      <c r="AJ1612" s="453"/>
      <c r="AK1612" s="414"/>
      <c r="AL1612" s="383"/>
      <c r="AM1612" s="383"/>
      <c r="AN1612" s="523"/>
      <c r="AO1612" s="414"/>
      <c r="AP1612" s="548"/>
      <c r="AQ1612" s="414"/>
      <c r="AR1612" s="78"/>
      <c r="AS1612" s="78"/>
      <c r="AT1612" s="414"/>
      <c r="AU1612" s="548"/>
      <c r="AV1612" s="548"/>
      <c r="AW1612" s="414"/>
      <c r="AX1612" s="383"/>
      <c r="AY1612" s="548"/>
      <c r="AZ1612" s="414"/>
      <c r="BA1612" s="383"/>
      <c r="BB1612" s="548"/>
      <c r="BC1612" s="78"/>
      <c r="BD1612" s="414"/>
      <c r="BE1612" s="414"/>
      <c r="BF1612" s="414"/>
      <c r="BG1612" s="414"/>
      <c r="BH1612" s="414"/>
      <c r="BI1612" s="383"/>
      <c r="BJ1612" s="383"/>
      <c r="BK1612" s="78"/>
      <c r="BL1612" s="414"/>
      <c r="BM1612" s="383"/>
      <c r="BN1612" s="78"/>
      <c r="BO1612" s="414"/>
      <c r="BP1612" s="78"/>
      <c r="BQ1612" s="414"/>
      <c r="BR1612" s="383"/>
      <c r="BS1612" s="78"/>
      <c r="BT1612" s="83"/>
      <c r="BU1612" s="75"/>
      <c r="BV1612" s="74"/>
      <c r="BW1612" s="74"/>
      <c r="BX1612" s="462" t="s">
        <v>6200</v>
      </c>
      <c r="BY1612" s="112">
        <f t="shared" si="161"/>
        <v>1607</v>
      </c>
      <c r="BZ1612" s="65">
        <f t="shared" si="160"/>
        <v>0</v>
      </c>
      <c r="CA1612" s="359">
        <f t="shared" si="156"/>
        <v>24</v>
      </c>
      <c r="CB1612" s="359">
        <f t="shared" si="157"/>
        <v>2</v>
      </c>
      <c r="CC1612" s="359">
        <f t="shared" si="158"/>
        <v>2023</v>
      </c>
      <c r="CD1612" s="359" t="str">
        <f t="shared" si="159"/>
        <v xml:space="preserve">242202368679INCENDIO FORESTAL </v>
      </c>
    </row>
    <row r="1613" spans="1:82" s="121" customFormat="1" ht="63.75" customHeight="1">
      <c r="A1613" s="13"/>
      <c r="B1613" s="13"/>
      <c r="C1613" s="13"/>
      <c r="D1613" s="212">
        <v>44981</v>
      </c>
      <c r="E1613" s="210" t="s">
        <v>2622</v>
      </c>
      <c r="F1613" s="211" t="s">
        <v>1997</v>
      </c>
      <c r="G1613" s="130" t="s">
        <v>8680</v>
      </c>
      <c r="H1613" s="85" t="str">
        <f>VLOOKUP(E1613&amp;F1613,Divipola!$C$1:$F$1149,4,FALSE)</f>
        <v>41801</v>
      </c>
      <c r="I1613" s="77"/>
      <c r="J1613" s="181"/>
      <c r="K1613" s="306"/>
      <c r="L1613" s="309"/>
      <c r="M1613" s="309"/>
      <c r="N1613" s="316"/>
      <c r="O1613" s="316"/>
      <c r="P1613" s="316"/>
      <c r="Q1613" s="316"/>
      <c r="R1613" s="316"/>
      <c r="S1613" s="317"/>
      <c r="T1613" s="317"/>
      <c r="U1613" s="317"/>
      <c r="V1613" s="317"/>
      <c r="W1613" s="317"/>
      <c r="X1613" s="317"/>
      <c r="Y1613" s="310"/>
      <c r="Z1613" s="306">
        <v>3</v>
      </c>
      <c r="AA1613" s="311"/>
      <c r="AB1613" s="383"/>
      <c r="AC1613" s="73"/>
      <c r="AD1613" s="414"/>
      <c r="AE1613" s="393"/>
      <c r="AF1613" s="78"/>
      <c r="AG1613" s="414"/>
      <c r="AH1613" s="383"/>
      <c r="AI1613" s="453"/>
      <c r="AJ1613" s="453"/>
      <c r="AK1613" s="414"/>
      <c r="AL1613" s="383"/>
      <c r="AM1613" s="383"/>
      <c r="AN1613" s="523"/>
      <c r="AO1613" s="414"/>
      <c r="AP1613" s="548"/>
      <c r="AQ1613" s="414"/>
      <c r="AR1613" s="78"/>
      <c r="AS1613" s="78"/>
      <c r="AT1613" s="414"/>
      <c r="AU1613" s="548"/>
      <c r="AV1613" s="548"/>
      <c r="AW1613" s="414"/>
      <c r="AX1613" s="383"/>
      <c r="AY1613" s="548"/>
      <c r="AZ1613" s="414"/>
      <c r="BA1613" s="383"/>
      <c r="BB1613" s="548"/>
      <c r="BC1613" s="78"/>
      <c r="BD1613" s="414"/>
      <c r="BE1613" s="414"/>
      <c r="BF1613" s="414"/>
      <c r="BG1613" s="414"/>
      <c r="BH1613" s="414"/>
      <c r="BI1613" s="383"/>
      <c r="BJ1613" s="383"/>
      <c r="BK1613" s="78"/>
      <c r="BL1613" s="414"/>
      <c r="BM1613" s="383"/>
      <c r="BN1613" s="78"/>
      <c r="BO1613" s="414"/>
      <c r="BP1613" s="78"/>
      <c r="BQ1613" s="414"/>
      <c r="BR1613" s="383"/>
      <c r="BS1613" s="78"/>
      <c r="BT1613" s="83"/>
      <c r="BU1613" s="75"/>
      <c r="BV1613" s="74"/>
      <c r="BW1613" s="74"/>
      <c r="BX1613" s="465" t="s">
        <v>6201</v>
      </c>
      <c r="BY1613" s="112">
        <f t="shared" si="161"/>
        <v>1608</v>
      </c>
      <c r="BZ1613" s="65">
        <f t="shared" si="160"/>
        <v>0</v>
      </c>
      <c r="CA1613" s="359">
        <f t="shared" si="156"/>
        <v>24</v>
      </c>
      <c r="CB1613" s="359">
        <f t="shared" si="157"/>
        <v>2</v>
      </c>
      <c r="CC1613" s="359">
        <f t="shared" si="158"/>
        <v>2023</v>
      </c>
      <c r="CD1613" s="359" t="str">
        <f t="shared" si="159"/>
        <v xml:space="preserve">242202341801INCENDIO FORESTAL </v>
      </c>
    </row>
    <row r="1614" spans="1:82" s="121" customFormat="1" ht="140.25" customHeight="1">
      <c r="A1614" s="13"/>
      <c r="B1614" s="13"/>
      <c r="C1614" s="13"/>
      <c r="D1614" s="212">
        <v>44981</v>
      </c>
      <c r="E1614" s="210" t="s">
        <v>2835</v>
      </c>
      <c r="F1614" s="211" t="s">
        <v>2690</v>
      </c>
      <c r="G1614" s="130" t="s">
        <v>8680</v>
      </c>
      <c r="H1614" s="85" t="str">
        <f>VLOOKUP(E1614&amp;F1614,Divipola!$C$1:$F$1149,4,FALSE)</f>
        <v>47245</v>
      </c>
      <c r="I1614" s="77"/>
      <c r="J1614" s="181"/>
      <c r="K1614" s="306"/>
      <c r="L1614" s="309"/>
      <c r="M1614" s="309"/>
      <c r="N1614" s="316"/>
      <c r="O1614" s="316"/>
      <c r="P1614" s="316"/>
      <c r="Q1614" s="316"/>
      <c r="R1614" s="316"/>
      <c r="S1614" s="317"/>
      <c r="T1614" s="317"/>
      <c r="U1614" s="317"/>
      <c r="V1614" s="317"/>
      <c r="W1614" s="317"/>
      <c r="X1614" s="317"/>
      <c r="Y1614" s="310"/>
      <c r="Z1614" s="306">
        <v>5</v>
      </c>
      <c r="AA1614" s="311"/>
      <c r="AB1614" s="383"/>
      <c r="AC1614" s="73"/>
      <c r="AD1614" s="414"/>
      <c r="AE1614" s="393"/>
      <c r="AF1614" s="78"/>
      <c r="AG1614" s="414"/>
      <c r="AH1614" s="383"/>
      <c r="AI1614" s="453"/>
      <c r="AJ1614" s="453"/>
      <c r="AK1614" s="414"/>
      <c r="AL1614" s="383"/>
      <c r="AM1614" s="383"/>
      <c r="AN1614" s="523"/>
      <c r="AO1614" s="414"/>
      <c r="AP1614" s="548"/>
      <c r="AQ1614" s="414"/>
      <c r="AR1614" s="78"/>
      <c r="AS1614" s="78"/>
      <c r="AT1614" s="414"/>
      <c r="AU1614" s="548"/>
      <c r="AV1614" s="548"/>
      <c r="AW1614" s="414"/>
      <c r="AX1614" s="383"/>
      <c r="AY1614" s="548"/>
      <c r="AZ1614" s="414"/>
      <c r="BA1614" s="383"/>
      <c r="BB1614" s="548"/>
      <c r="BC1614" s="78"/>
      <c r="BD1614" s="414"/>
      <c r="BE1614" s="414"/>
      <c r="BF1614" s="414"/>
      <c r="BG1614" s="414"/>
      <c r="BH1614" s="414"/>
      <c r="BI1614" s="383"/>
      <c r="BJ1614" s="383"/>
      <c r="BK1614" s="78"/>
      <c r="BL1614" s="414"/>
      <c r="BM1614" s="383"/>
      <c r="BN1614" s="78"/>
      <c r="BO1614" s="414"/>
      <c r="BP1614" s="78"/>
      <c r="BQ1614" s="414"/>
      <c r="BR1614" s="383"/>
      <c r="BS1614" s="78"/>
      <c r="BT1614" s="83"/>
      <c r="BU1614" s="75"/>
      <c r="BV1614" s="74"/>
      <c r="BW1614" s="74"/>
      <c r="BX1614" s="462" t="s">
        <v>6202</v>
      </c>
      <c r="BY1614" s="112">
        <f t="shared" si="161"/>
        <v>1609</v>
      </c>
      <c r="BZ1614" s="65">
        <f t="shared" si="160"/>
        <v>0</v>
      </c>
      <c r="CA1614" s="359">
        <f t="shared" si="156"/>
        <v>24</v>
      </c>
      <c r="CB1614" s="359">
        <f t="shared" si="157"/>
        <v>2</v>
      </c>
      <c r="CC1614" s="359">
        <f t="shared" si="158"/>
        <v>2023</v>
      </c>
      <c r="CD1614" s="359" t="str">
        <f t="shared" si="159"/>
        <v xml:space="preserve">242202347245INCENDIO FORESTAL </v>
      </c>
    </row>
    <row r="1615" spans="1:82" s="121" customFormat="1" ht="165.75" customHeight="1">
      <c r="A1615" s="13"/>
      <c r="B1615" s="13"/>
      <c r="C1615" s="13"/>
      <c r="D1615" s="212">
        <v>44981</v>
      </c>
      <c r="E1615" s="210" t="s">
        <v>2835</v>
      </c>
      <c r="F1615" s="211" t="s">
        <v>2690</v>
      </c>
      <c r="G1615" s="130" t="s">
        <v>8680</v>
      </c>
      <c r="H1615" s="85" t="str">
        <f>VLOOKUP(E1615&amp;F1615,Divipola!$C$1:$F$1149,4,FALSE)</f>
        <v>47245</v>
      </c>
      <c r="I1615" s="77"/>
      <c r="J1615" s="181"/>
      <c r="K1615" s="306"/>
      <c r="L1615" s="309"/>
      <c r="M1615" s="309"/>
      <c r="N1615" s="316"/>
      <c r="O1615" s="316"/>
      <c r="P1615" s="316"/>
      <c r="Q1615" s="316"/>
      <c r="R1615" s="316"/>
      <c r="S1615" s="317"/>
      <c r="T1615" s="317"/>
      <c r="U1615" s="317"/>
      <c r="V1615" s="317"/>
      <c r="W1615" s="317"/>
      <c r="X1615" s="317"/>
      <c r="Y1615" s="310"/>
      <c r="Z1615" s="306">
        <v>35</v>
      </c>
      <c r="AA1615" s="311"/>
      <c r="AB1615" s="383"/>
      <c r="AC1615" s="73"/>
      <c r="AD1615" s="414"/>
      <c r="AE1615" s="393"/>
      <c r="AF1615" s="78"/>
      <c r="AG1615" s="414"/>
      <c r="AH1615" s="383"/>
      <c r="AI1615" s="453"/>
      <c r="AJ1615" s="453"/>
      <c r="AK1615" s="414"/>
      <c r="AL1615" s="383"/>
      <c r="AM1615" s="383"/>
      <c r="AN1615" s="523"/>
      <c r="AO1615" s="414"/>
      <c r="AP1615" s="548"/>
      <c r="AQ1615" s="414"/>
      <c r="AR1615" s="78"/>
      <c r="AS1615" s="78"/>
      <c r="AT1615" s="414"/>
      <c r="AU1615" s="548"/>
      <c r="AV1615" s="548"/>
      <c r="AW1615" s="414"/>
      <c r="AX1615" s="383"/>
      <c r="AY1615" s="548"/>
      <c r="AZ1615" s="414"/>
      <c r="BA1615" s="383"/>
      <c r="BB1615" s="548"/>
      <c r="BC1615" s="78"/>
      <c r="BD1615" s="414"/>
      <c r="BE1615" s="414"/>
      <c r="BF1615" s="414"/>
      <c r="BG1615" s="414"/>
      <c r="BH1615" s="414"/>
      <c r="BI1615" s="383"/>
      <c r="BJ1615" s="383"/>
      <c r="BK1615" s="78"/>
      <c r="BL1615" s="414"/>
      <c r="BM1615" s="383"/>
      <c r="BN1615" s="78"/>
      <c r="BO1615" s="414"/>
      <c r="BP1615" s="78"/>
      <c r="BQ1615" s="414"/>
      <c r="BR1615" s="383"/>
      <c r="BS1615" s="78"/>
      <c r="BT1615" s="83"/>
      <c r="BU1615" s="75"/>
      <c r="BV1615" s="74"/>
      <c r="BW1615" s="74"/>
      <c r="BX1615" s="462" t="s">
        <v>6203</v>
      </c>
      <c r="BY1615" s="112">
        <f t="shared" si="161"/>
        <v>1610</v>
      </c>
      <c r="BZ1615" s="65">
        <f t="shared" si="160"/>
        <v>0</v>
      </c>
      <c r="CA1615" s="359">
        <f t="shared" si="156"/>
        <v>24</v>
      </c>
      <c r="CB1615" s="359">
        <f t="shared" si="157"/>
        <v>2</v>
      </c>
      <c r="CC1615" s="359">
        <f t="shared" si="158"/>
        <v>2023</v>
      </c>
      <c r="CD1615" s="359" t="str">
        <f t="shared" si="159"/>
        <v xml:space="preserve">242202347245INCENDIO FORESTAL </v>
      </c>
    </row>
    <row r="1616" spans="1:82" s="121" customFormat="1" ht="127.5" customHeight="1">
      <c r="A1616" s="13"/>
      <c r="B1616" s="13"/>
      <c r="C1616" s="13"/>
      <c r="D1616" s="212">
        <v>44981</v>
      </c>
      <c r="E1616" s="210" t="s">
        <v>2861</v>
      </c>
      <c r="F1616" s="211" t="s">
        <v>396</v>
      </c>
      <c r="G1616" s="130" t="s">
        <v>8680</v>
      </c>
      <c r="H1616" s="85" t="str">
        <f>VLOOKUP(E1616&amp;F1616,Divipola!$C$1:$F$1149,4,FALSE)</f>
        <v>44279</v>
      </c>
      <c r="I1616" s="77"/>
      <c r="J1616" s="181"/>
      <c r="K1616" s="306"/>
      <c r="L1616" s="309"/>
      <c r="M1616" s="309"/>
      <c r="N1616" s="316"/>
      <c r="O1616" s="316"/>
      <c r="P1616" s="316"/>
      <c r="Q1616" s="316"/>
      <c r="R1616" s="316"/>
      <c r="S1616" s="317"/>
      <c r="T1616" s="317"/>
      <c r="U1616" s="317"/>
      <c r="V1616" s="317"/>
      <c r="W1616" s="317"/>
      <c r="X1616" s="317"/>
      <c r="Y1616" s="310"/>
      <c r="Z1616" s="306">
        <v>6</v>
      </c>
      <c r="AA1616" s="311"/>
      <c r="AB1616" s="383"/>
      <c r="AC1616" s="73"/>
      <c r="AD1616" s="414"/>
      <c r="AE1616" s="393"/>
      <c r="AF1616" s="78"/>
      <c r="AG1616" s="414"/>
      <c r="AH1616" s="383"/>
      <c r="AI1616" s="453"/>
      <c r="AJ1616" s="453"/>
      <c r="AK1616" s="414"/>
      <c r="AL1616" s="383"/>
      <c r="AM1616" s="383"/>
      <c r="AN1616" s="523"/>
      <c r="AO1616" s="414"/>
      <c r="AP1616" s="548"/>
      <c r="AQ1616" s="414"/>
      <c r="AR1616" s="78"/>
      <c r="AS1616" s="78"/>
      <c r="AT1616" s="414"/>
      <c r="AU1616" s="548"/>
      <c r="AV1616" s="548"/>
      <c r="AW1616" s="414"/>
      <c r="AX1616" s="383"/>
      <c r="AY1616" s="548"/>
      <c r="AZ1616" s="414"/>
      <c r="BA1616" s="383"/>
      <c r="BB1616" s="548"/>
      <c r="BC1616" s="78"/>
      <c r="BD1616" s="414"/>
      <c r="BE1616" s="414"/>
      <c r="BF1616" s="414"/>
      <c r="BG1616" s="414"/>
      <c r="BH1616" s="414"/>
      <c r="BI1616" s="383"/>
      <c r="BJ1616" s="383"/>
      <c r="BK1616" s="78"/>
      <c r="BL1616" s="414"/>
      <c r="BM1616" s="383"/>
      <c r="BN1616" s="78"/>
      <c r="BO1616" s="414"/>
      <c r="BP1616" s="78"/>
      <c r="BQ1616" s="414"/>
      <c r="BR1616" s="383"/>
      <c r="BS1616" s="78"/>
      <c r="BT1616" s="83"/>
      <c r="BU1616" s="75"/>
      <c r="BV1616" s="74"/>
      <c r="BW1616" s="74"/>
      <c r="BX1616" s="462" t="s">
        <v>6204</v>
      </c>
      <c r="BY1616" s="112">
        <f t="shared" si="161"/>
        <v>1611</v>
      </c>
      <c r="BZ1616" s="65">
        <f t="shared" si="160"/>
        <v>0</v>
      </c>
      <c r="CA1616" s="359">
        <f t="shared" si="156"/>
        <v>24</v>
      </c>
      <c r="CB1616" s="359">
        <f t="shared" si="157"/>
        <v>2</v>
      </c>
      <c r="CC1616" s="359">
        <f t="shared" si="158"/>
        <v>2023</v>
      </c>
      <c r="CD1616" s="359" t="str">
        <f t="shared" si="159"/>
        <v xml:space="preserve">242202344279INCENDIO FORESTAL </v>
      </c>
    </row>
    <row r="1617" spans="1:82" s="121" customFormat="1" ht="63.75" customHeight="1">
      <c r="A1617" s="13"/>
      <c r="B1617" s="13"/>
      <c r="C1617" s="13"/>
      <c r="D1617" s="212">
        <v>44981</v>
      </c>
      <c r="E1617" s="210" t="s">
        <v>1325</v>
      </c>
      <c r="F1617" s="211" t="s">
        <v>1825</v>
      </c>
      <c r="G1617" s="130" t="s">
        <v>8680</v>
      </c>
      <c r="H1617" s="85" t="str">
        <f>VLOOKUP(E1617&amp;F1617,Divipola!$C$1:$F$1149,4,FALSE)</f>
        <v>70670</v>
      </c>
      <c r="I1617" s="77"/>
      <c r="J1617" s="181"/>
      <c r="K1617" s="306"/>
      <c r="L1617" s="309"/>
      <c r="M1617" s="309"/>
      <c r="N1617" s="316"/>
      <c r="O1617" s="316"/>
      <c r="P1617" s="316"/>
      <c r="Q1617" s="316"/>
      <c r="R1617" s="316"/>
      <c r="S1617" s="317"/>
      <c r="T1617" s="317"/>
      <c r="U1617" s="317"/>
      <c r="V1617" s="317"/>
      <c r="W1617" s="317"/>
      <c r="X1617" s="317"/>
      <c r="Y1617" s="310"/>
      <c r="Z1617" s="306">
        <v>1</v>
      </c>
      <c r="AA1617" s="311"/>
      <c r="AB1617" s="383"/>
      <c r="AC1617" s="73"/>
      <c r="AD1617" s="414"/>
      <c r="AE1617" s="393"/>
      <c r="AF1617" s="78"/>
      <c r="AG1617" s="414"/>
      <c r="AH1617" s="383"/>
      <c r="AI1617" s="453"/>
      <c r="AJ1617" s="453"/>
      <c r="AK1617" s="414"/>
      <c r="AL1617" s="383"/>
      <c r="AM1617" s="383"/>
      <c r="AN1617" s="523"/>
      <c r="AO1617" s="414"/>
      <c r="AP1617" s="548"/>
      <c r="AQ1617" s="414"/>
      <c r="AR1617" s="78"/>
      <c r="AS1617" s="78"/>
      <c r="AT1617" s="414"/>
      <c r="AU1617" s="548"/>
      <c r="AV1617" s="548"/>
      <c r="AW1617" s="414"/>
      <c r="AX1617" s="383"/>
      <c r="AY1617" s="548"/>
      <c r="AZ1617" s="414"/>
      <c r="BA1617" s="383"/>
      <c r="BB1617" s="548"/>
      <c r="BC1617" s="78"/>
      <c r="BD1617" s="414"/>
      <c r="BE1617" s="414"/>
      <c r="BF1617" s="414"/>
      <c r="BG1617" s="414"/>
      <c r="BH1617" s="414"/>
      <c r="BI1617" s="383"/>
      <c r="BJ1617" s="383"/>
      <c r="BK1617" s="78"/>
      <c r="BL1617" s="414"/>
      <c r="BM1617" s="383"/>
      <c r="BN1617" s="78"/>
      <c r="BO1617" s="414"/>
      <c r="BP1617" s="78"/>
      <c r="BQ1617" s="414"/>
      <c r="BR1617" s="383"/>
      <c r="BS1617" s="78"/>
      <c r="BT1617" s="83"/>
      <c r="BU1617" s="75"/>
      <c r="BV1617" s="74"/>
      <c r="BW1617" s="74"/>
      <c r="BX1617" s="462" t="s">
        <v>6205</v>
      </c>
      <c r="BY1617" s="112">
        <f t="shared" si="161"/>
        <v>1612</v>
      </c>
      <c r="BZ1617" s="65">
        <f t="shared" si="160"/>
        <v>0</v>
      </c>
      <c r="CA1617" s="359">
        <f t="shared" si="156"/>
        <v>24</v>
      </c>
      <c r="CB1617" s="359">
        <f t="shared" si="157"/>
        <v>2</v>
      </c>
      <c r="CC1617" s="359">
        <f t="shared" si="158"/>
        <v>2023</v>
      </c>
      <c r="CD1617" s="359" t="str">
        <f t="shared" si="159"/>
        <v xml:space="preserve">242202370670INCENDIO FORESTAL </v>
      </c>
    </row>
    <row r="1618" spans="1:82" s="121" customFormat="1" ht="89.25" customHeight="1">
      <c r="A1618" s="13"/>
      <c r="B1618" s="13"/>
      <c r="C1618" s="13"/>
      <c r="D1618" s="212">
        <v>44981</v>
      </c>
      <c r="E1618" s="210" t="s">
        <v>2830</v>
      </c>
      <c r="F1618" s="211" t="s">
        <v>2056</v>
      </c>
      <c r="G1618" s="130" t="s">
        <v>8680</v>
      </c>
      <c r="H1618" s="85" t="str">
        <f>VLOOKUP(E1618&amp;F1618,Divipola!$C$1:$F$1149,4,FALSE)</f>
        <v>68498</v>
      </c>
      <c r="I1618" s="77"/>
      <c r="J1618" s="181"/>
      <c r="K1618" s="306"/>
      <c r="L1618" s="309"/>
      <c r="M1618" s="309"/>
      <c r="N1618" s="316"/>
      <c r="O1618" s="316"/>
      <c r="P1618" s="316"/>
      <c r="Q1618" s="316"/>
      <c r="R1618" s="316"/>
      <c r="S1618" s="317"/>
      <c r="T1618" s="317"/>
      <c r="U1618" s="317"/>
      <c r="V1618" s="317"/>
      <c r="W1618" s="317"/>
      <c r="X1618" s="317"/>
      <c r="Y1618" s="310"/>
      <c r="Z1618" s="306">
        <v>1</v>
      </c>
      <c r="AA1618" s="311"/>
      <c r="AB1618" s="383"/>
      <c r="AC1618" s="73"/>
      <c r="AD1618" s="414"/>
      <c r="AE1618" s="393"/>
      <c r="AF1618" s="78"/>
      <c r="AG1618" s="414"/>
      <c r="AH1618" s="383"/>
      <c r="AI1618" s="453"/>
      <c r="AJ1618" s="453"/>
      <c r="AK1618" s="414"/>
      <c r="AL1618" s="383"/>
      <c r="AM1618" s="383"/>
      <c r="AN1618" s="523"/>
      <c r="AO1618" s="414"/>
      <c r="AP1618" s="548"/>
      <c r="AQ1618" s="414"/>
      <c r="AR1618" s="78"/>
      <c r="AS1618" s="78"/>
      <c r="AT1618" s="414"/>
      <c r="AU1618" s="548"/>
      <c r="AV1618" s="548"/>
      <c r="AW1618" s="414"/>
      <c r="AX1618" s="383"/>
      <c r="AY1618" s="548"/>
      <c r="AZ1618" s="414"/>
      <c r="BA1618" s="383"/>
      <c r="BB1618" s="548"/>
      <c r="BC1618" s="78"/>
      <c r="BD1618" s="414"/>
      <c r="BE1618" s="414"/>
      <c r="BF1618" s="414"/>
      <c r="BG1618" s="414"/>
      <c r="BH1618" s="414"/>
      <c r="BI1618" s="383"/>
      <c r="BJ1618" s="383"/>
      <c r="BK1618" s="78"/>
      <c r="BL1618" s="414"/>
      <c r="BM1618" s="383"/>
      <c r="BN1618" s="78"/>
      <c r="BO1618" s="414"/>
      <c r="BP1618" s="78"/>
      <c r="BQ1618" s="414"/>
      <c r="BR1618" s="383"/>
      <c r="BS1618" s="78"/>
      <c r="BT1618" s="83"/>
      <c r="BU1618" s="75"/>
      <c r="BV1618" s="74"/>
      <c r="BW1618" s="74"/>
      <c r="BX1618" s="462" t="s">
        <v>6206</v>
      </c>
      <c r="BY1618" s="112">
        <f t="shared" si="161"/>
        <v>1613</v>
      </c>
      <c r="BZ1618" s="65">
        <f t="shared" si="160"/>
        <v>0</v>
      </c>
      <c r="CA1618" s="359">
        <f t="shared" si="156"/>
        <v>24</v>
      </c>
      <c r="CB1618" s="359">
        <f t="shared" si="157"/>
        <v>2</v>
      </c>
      <c r="CC1618" s="359">
        <f t="shared" si="158"/>
        <v>2023</v>
      </c>
      <c r="CD1618" s="359" t="str">
        <f t="shared" si="159"/>
        <v xml:space="preserve">242202368498INCENDIO FORESTAL </v>
      </c>
    </row>
    <row r="1619" spans="1:82" s="121" customFormat="1" ht="63.75" customHeight="1">
      <c r="A1619" s="13"/>
      <c r="B1619" s="13"/>
      <c r="C1619" s="13"/>
      <c r="D1619" s="212">
        <v>44981</v>
      </c>
      <c r="E1619" s="210" t="s">
        <v>506</v>
      </c>
      <c r="F1619" s="211" t="s">
        <v>2055</v>
      </c>
      <c r="G1619" s="130" t="s">
        <v>8680</v>
      </c>
      <c r="H1619" s="85" t="str">
        <f>VLOOKUP(E1619&amp;F1619,Divipola!$C$1:$F$1149,4,FALSE)</f>
        <v>50689</v>
      </c>
      <c r="I1619" s="77"/>
      <c r="J1619" s="181"/>
      <c r="K1619" s="306"/>
      <c r="L1619" s="309"/>
      <c r="M1619" s="309"/>
      <c r="N1619" s="316"/>
      <c r="O1619" s="316"/>
      <c r="P1619" s="316"/>
      <c r="Q1619" s="316"/>
      <c r="R1619" s="316"/>
      <c r="S1619" s="317"/>
      <c r="T1619" s="317"/>
      <c r="U1619" s="317"/>
      <c r="V1619" s="317"/>
      <c r="W1619" s="317"/>
      <c r="X1619" s="317"/>
      <c r="Y1619" s="310"/>
      <c r="Z1619" s="306">
        <v>1</v>
      </c>
      <c r="AA1619" s="311"/>
      <c r="AB1619" s="383"/>
      <c r="AC1619" s="73"/>
      <c r="AD1619" s="414"/>
      <c r="AE1619" s="393"/>
      <c r="AF1619" s="78"/>
      <c r="AG1619" s="414"/>
      <c r="AH1619" s="383"/>
      <c r="AI1619" s="453"/>
      <c r="AJ1619" s="453"/>
      <c r="AK1619" s="414"/>
      <c r="AL1619" s="383"/>
      <c r="AM1619" s="383"/>
      <c r="AN1619" s="523"/>
      <c r="AO1619" s="414"/>
      <c r="AP1619" s="548"/>
      <c r="AQ1619" s="414"/>
      <c r="AR1619" s="78"/>
      <c r="AS1619" s="78"/>
      <c r="AT1619" s="414"/>
      <c r="AU1619" s="548"/>
      <c r="AV1619" s="548"/>
      <c r="AW1619" s="414"/>
      <c r="AX1619" s="383"/>
      <c r="AY1619" s="548"/>
      <c r="AZ1619" s="414"/>
      <c r="BA1619" s="383"/>
      <c r="BB1619" s="548"/>
      <c r="BC1619" s="78"/>
      <c r="BD1619" s="414"/>
      <c r="BE1619" s="414"/>
      <c r="BF1619" s="414"/>
      <c r="BG1619" s="414"/>
      <c r="BH1619" s="414"/>
      <c r="BI1619" s="383"/>
      <c r="BJ1619" s="383"/>
      <c r="BK1619" s="78"/>
      <c r="BL1619" s="414"/>
      <c r="BM1619" s="383"/>
      <c r="BN1619" s="78"/>
      <c r="BO1619" s="414"/>
      <c r="BP1619" s="78"/>
      <c r="BQ1619" s="414"/>
      <c r="BR1619" s="383"/>
      <c r="BS1619" s="78"/>
      <c r="BT1619" s="83"/>
      <c r="BU1619" s="75"/>
      <c r="BV1619" s="74"/>
      <c r="BW1619" s="74"/>
      <c r="BX1619" s="462" t="s">
        <v>6207</v>
      </c>
      <c r="BY1619" s="112">
        <f t="shared" si="161"/>
        <v>1614</v>
      </c>
      <c r="BZ1619" s="65">
        <f t="shared" si="160"/>
        <v>0</v>
      </c>
      <c r="CA1619" s="359">
        <f t="shared" si="156"/>
        <v>24</v>
      </c>
      <c r="CB1619" s="359">
        <f t="shared" si="157"/>
        <v>2</v>
      </c>
      <c r="CC1619" s="359">
        <f t="shared" si="158"/>
        <v>2023</v>
      </c>
      <c r="CD1619" s="359" t="str">
        <f t="shared" si="159"/>
        <v xml:space="preserve">242202350689INCENDIO FORESTAL </v>
      </c>
    </row>
    <row r="1620" spans="1:82" s="121" customFormat="1" ht="165.75" customHeight="1">
      <c r="A1620" s="13"/>
      <c r="B1620" s="13"/>
      <c r="C1620" s="13"/>
      <c r="D1620" s="212">
        <v>44981</v>
      </c>
      <c r="E1620" s="210" t="s">
        <v>2831</v>
      </c>
      <c r="F1620" s="211" t="s">
        <v>1879</v>
      </c>
      <c r="G1620" s="130" t="s">
        <v>8680</v>
      </c>
      <c r="H1620" s="85" t="str">
        <f>VLOOKUP(E1620&amp;F1620,Divipola!$C$1:$F$1149,4,FALSE)</f>
        <v>73443</v>
      </c>
      <c r="I1620" s="77"/>
      <c r="J1620" s="181"/>
      <c r="K1620" s="316"/>
      <c r="L1620" s="316"/>
      <c r="M1620" s="316"/>
      <c r="N1620" s="316"/>
      <c r="O1620" s="316"/>
      <c r="P1620" s="316"/>
      <c r="Q1620" s="316"/>
      <c r="R1620" s="316"/>
      <c r="S1620" s="317"/>
      <c r="T1620" s="317"/>
      <c r="U1620" s="317"/>
      <c r="V1620" s="317"/>
      <c r="W1620" s="317"/>
      <c r="X1620" s="317"/>
      <c r="Y1620" s="317"/>
      <c r="Z1620" s="306"/>
      <c r="AA1620" s="317"/>
      <c r="AB1620" s="383"/>
      <c r="AC1620" s="73"/>
      <c r="AD1620" s="414"/>
      <c r="AE1620" s="393"/>
      <c r="AF1620" s="78"/>
      <c r="AG1620" s="414"/>
      <c r="AH1620" s="383"/>
      <c r="AI1620" s="453"/>
      <c r="AJ1620" s="453"/>
      <c r="AK1620" s="414"/>
      <c r="AL1620" s="383"/>
      <c r="AM1620" s="383"/>
      <c r="AN1620" s="523"/>
      <c r="AO1620" s="414"/>
      <c r="AP1620" s="548"/>
      <c r="AQ1620" s="414"/>
      <c r="AR1620" s="78"/>
      <c r="AS1620" s="78"/>
      <c r="AT1620" s="414"/>
      <c r="AU1620" s="548"/>
      <c r="AV1620" s="548"/>
      <c r="AW1620" s="414"/>
      <c r="AX1620" s="383"/>
      <c r="AY1620" s="548"/>
      <c r="AZ1620" s="414"/>
      <c r="BA1620" s="383"/>
      <c r="BB1620" s="548"/>
      <c r="BC1620" s="78"/>
      <c r="BD1620" s="414"/>
      <c r="BE1620" s="414"/>
      <c r="BF1620" s="414"/>
      <c r="BG1620" s="414"/>
      <c r="BH1620" s="414"/>
      <c r="BI1620" s="383"/>
      <c r="BJ1620" s="383"/>
      <c r="BK1620" s="78"/>
      <c r="BL1620" s="414"/>
      <c r="BM1620" s="383"/>
      <c r="BN1620" s="78"/>
      <c r="BO1620" s="414"/>
      <c r="BP1620" s="78"/>
      <c r="BQ1620" s="414"/>
      <c r="BR1620" s="383"/>
      <c r="BS1620" s="78"/>
      <c r="BT1620" s="83"/>
      <c r="BU1620" s="75"/>
      <c r="BV1620" s="74"/>
      <c r="BW1620" s="74"/>
      <c r="BX1620" s="463" t="s">
        <v>6607</v>
      </c>
      <c r="BY1620" s="112">
        <f t="shared" si="161"/>
        <v>1615</v>
      </c>
      <c r="BZ1620" s="65">
        <f t="shared" si="160"/>
        <v>0</v>
      </c>
      <c r="CA1620" s="359">
        <f t="shared" si="156"/>
        <v>24</v>
      </c>
      <c r="CB1620" s="359">
        <f t="shared" si="157"/>
        <v>2</v>
      </c>
      <c r="CC1620" s="359">
        <f t="shared" si="158"/>
        <v>2023</v>
      </c>
      <c r="CD1620" s="359" t="str">
        <f t="shared" si="159"/>
        <v xml:space="preserve">242202373443INCENDIO FORESTAL </v>
      </c>
    </row>
    <row r="1621" spans="1:82" s="121" customFormat="1" ht="108" customHeight="1">
      <c r="A1621" s="13"/>
      <c r="B1621" s="13"/>
      <c r="C1621" s="13"/>
      <c r="D1621" s="212">
        <v>44982</v>
      </c>
      <c r="E1621" s="210" t="s">
        <v>2830</v>
      </c>
      <c r="F1621" s="211" t="s">
        <v>342</v>
      </c>
      <c r="G1621" s="130" t="s">
        <v>8680</v>
      </c>
      <c r="H1621" s="85" t="str">
        <f>VLOOKUP(E1621&amp;F1621,Divipola!$C$1:$F$1149,4,FALSE)</f>
        <v>68245</v>
      </c>
      <c r="I1621" s="77"/>
      <c r="J1621" s="181"/>
      <c r="K1621" s="141"/>
      <c r="L1621" s="141"/>
      <c r="M1621" s="141"/>
      <c r="N1621" s="141"/>
      <c r="O1621" s="141"/>
      <c r="P1621" s="141"/>
      <c r="Q1621" s="141"/>
      <c r="R1621" s="141"/>
      <c r="S1621" s="141"/>
      <c r="T1621" s="141"/>
      <c r="U1621" s="141"/>
      <c r="V1621" s="141"/>
      <c r="W1621" s="141"/>
      <c r="X1621" s="141"/>
      <c r="Y1621" s="141"/>
      <c r="Z1621" s="142">
        <v>15</v>
      </c>
      <c r="AA1621" s="144"/>
      <c r="AB1621" s="383"/>
      <c r="AC1621" s="73"/>
      <c r="AD1621" s="414"/>
      <c r="AE1621" s="393"/>
      <c r="AF1621" s="78"/>
      <c r="AG1621" s="414"/>
      <c r="AH1621" s="383"/>
      <c r="AI1621" s="453"/>
      <c r="AJ1621" s="453"/>
      <c r="AK1621" s="414"/>
      <c r="AL1621" s="383"/>
      <c r="AM1621" s="383"/>
      <c r="AN1621" s="523"/>
      <c r="AO1621" s="414"/>
      <c r="AP1621" s="548"/>
      <c r="AQ1621" s="414"/>
      <c r="AR1621" s="78"/>
      <c r="AS1621" s="78"/>
      <c r="AT1621" s="414"/>
      <c r="AU1621" s="548"/>
      <c r="AV1621" s="548"/>
      <c r="AW1621" s="414"/>
      <c r="AX1621" s="383"/>
      <c r="AY1621" s="548"/>
      <c r="AZ1621" s="414"/>
      <c r="BA1621" s="383"/>
      <c r="BB1621" s="548"/>
      <c r="BC1621" s="78"/>
      <c r="BD1621" s="414"/>
      <c r="BE1621" s="414"/>
      <c r="BF1621" s="414"/>
      <c r="BG1621" s="414"/>
      <c r="BH1621" s="414"/>
      <c r="BI1621" s="383"/>
      <c r="BJ1621" s="383"/>
      <c r="BK1621" s="78"/>
      <c r="BL1621" s="414"/>
      <c r="BM1621" s="383"/>
      <c r="BN1621" s="78"/>
      <c r="BO1621" s="414"/>
      <c r="BP1621" s="78"/>
      <c r="BQ1621" s="414"/>
      <c r="BR1621" s="383"/>
      <c r="BS1621" s="78"/>
      <c r="BT1621" s="83"/>
      <c r="BU1621" s="75"/>
      <c r="BV1621" s="74"/>
      <c r="BW1621" s="74"/>
      <c r="BX1621" s="98" t="s">
        <v>3619</v>
      </c>
      <c r="BY1621" s="112">
        <f t="shared" si="161"/>
        <v>1616</v>
      </c>
      <c r="BZ1621" s="65">
        <f t="shared" si="160"/>
        <v>0</v>
      </c>
      <c r="CA1621" s="359">
        <f t="shared" si="156"/>
        <v>25</v>
      </c>
      <c r="CB1621" s="359">
        <f t="shared" si="157"/>
        <v>2</v>
      </c>
      <c r="CC1621" s="359">
        <f t="shared" si="158"/>
        <v>2023</v>
      </c>
      <c r="CD1621" s="359" t="str">
        <f t="shared" si="159"/>
        <v xml:space="preserve">252202368245INCENDIO FORESTAL </v>
      </c>
    </row>
    <row r="1622" spans="1:82" s="121" customFormat="1" ht="60" customHeight="1">
      <c r="A1622" s="13"/>
      <c r="B1622" s="13"/>
      <c r="C1622" s="13"/>
      <c r="D1622" s="212">
        <v>44982</v>
      </c>
      <c r="E1622" s="210" t="s">
        <v>2718</v>
      </c>
      <c r="F1622" s="211" t="s">
        <v>2125</v>
      </c>
      <c r="G1622" s="130" t="s">
        <v>8680</v>
      </c>
      <c r="H1622" s="85" t="str">
        <f>VLOOKUP(E1622&amp;F1622,Divipola!$C$1:$F$1149,4,FALSE)</f>
        <v>25594</v>
      </c>
      <c r="I1622" s="77"/>
      <c r="J1622" s="181"/>
      <c r="K1622" s="108"/>
      <c r="L1622" s="108"/>
      <c r="M1622" s="108"/>
      <c r="N1622" s="108"/>
      <c r="O1622" s="108"/>
      <c r="P1622" s="108"/>
      <c r="Q1622" s="108"/>
      <c r="R1622" s="108"/>
      <c r="S1622" s="108"/>
      <c r="T1622" s="108"/>
      <c r="U1622" s="108"/>
      <c r="V1622" s="108"/>
      <c r="W1622" s="108"/>
      <c r="X1622" s="108"/>
      <c r="Y1622" s="108"/>
      <c r="Z1622" s="109">
        <v>60</v>
      </c>
      <c r="AA1622" s="113"/>
      <c r="AB1622" s="383"/>
      <c r="AC1622" s="73"/>
      <c r="AD1622" s="414"/>
      <c r="AE1622" s="393"/>
      <c r="AF1622" s="78"/>
      <c r="AG1622" s="414"/>
      <c r="AH1622" s="383"/>
      <c r="AI1622" s="453"/>
      <c r="AJ1622" s="453"/>
      <c r="AK1622" s="414"/>
      <c r="AL1622" s="383"/>
      <c r="AM1622" s="383"/>
      <c r="AN1622" s="523"/>
      <c r="AO1622" s="414"/>
      <c r="AP1622" s="548"/>
      <c r="AQ1622" s="414"/>
      <c r="AR1622" s="78"/>
      <c r="AS1622" s="78"/>
      <c r="AT1622" s="414"/>
      <c r="AU1622" s="548"/>
      <c r="AV1622" s="548"/>
      <c r="AW1622" s="414"/>
      <c r="AX1622" s="383"/>
      <c r="AY1622" s="548"/>
      <c r="AZ1622" s="414"/>
      <c r="BA1622" s="383"/>
      <c r="BB1622" s="548"/>
      <c r="BC1622" s="78"/>
      <c r="BD1622" s="414"/>
      <c r="BE1622" s="414"/>
      <c r="BF1622" s="414"/>
      <c r="BG1622" s="414"/>
      <c r="BH1622" s="414"/>
      <c r="BI1622" s="383"/>
      <c r="BJ1622" s="383"/>
      <c r="BK1622" s="78"/>
      <c r="BL1622" s="414"/>
      <c r="BM1622" s="383"/>
      <c r="BN1622" s="78"/>
      <c r="BO1622" s="414"/>
      <c r="BP1622" s="78"/>
      <c r="BQ1622" s="414"/>
      <c r="BR1622" s="383"/>
      <c r="BS1622" s="78"/>
      <c r="BT1622" s="83"/>
      <c r="BU1622" s="75"/>
      <c r="BV1622" s="74"/>
      <c r="BW1622" s="74"/>
      <c r="BX1622" s="98" t="s">
        <v>3594</v>
      </c>
      <c r="BY1622" s="112">
        <f t="shared" si="161"/>
        <v>1617</v>
      </c>
      <c r="BZ1622" s="65">
        <f t="shared" si="160"/>
        <v>0</v>
      </c>
      <c r="CA1622" s="359">
        <f t="shared" si="156"/>
        <v>25</v>
      </c>
      <c r="CB1622" s="359">
        <f t="shared" si="157"/>
        <v>2</v>
      </c>
      <c r="CC1622" s="359">
        <f t="shared" si="158"/>
        <v>2023</v>
      </c>
      <c r="CD1622" s="359" t="str">
        <f t="shared" si="159"/>
        <v xml:space="preserve">252202325594INCENDIO FORESTAL </v>
      </c>
    </row>
    <row r="1623" spans="1:82" s="121" customFormat="1" ht="156" customHeight="1">
      <c r="A1623" s="13"/>
      <c r="B1623" s="13"/>
      <c r="C1623" s="13"/>
      <c r="D1623" s="212">
        <v>44982</v>
      </c>
      <c r="E1623" s="210" t="s">
        <v>2718</v>
      </c>
      <c r="F1623" s="211" t="s">
        <v>1052</v>
      </c>
      <c r="G1623" s="130" t="s">
        <v>8680</v>
      </c>
      <c r="H1623" s="85" t="str">
        <f>VLOOKUP(E1623&amp;F1623,Divipola!$C$1:$F$1149,4,FALSE)</f>
        <v>25279</v>
      </c>
      <c r="I1623" s="77"/>
      <c r="J1623" s="181"/>
      <c r="K1623" s="141"/>
      <c r="L1623" s="141"/>
      <c r="M1623" s="141"/>
      <c r="N1623" s="141"/>
      <c r="O1623" s="141"/>
      <c r="P1623" s="141"/>
      <c r="Q1623" s="141"/>
      <c r="R1623" s="141"/>
      <c r="S1623" s="141"/>
      <c r="T1623" s="141"/>
      <c r="U1623" s="141"/>
      <c r="V1623" s="141"/>
      <c r="W1623" s="141"/>
      <c r="X1623" s="141"/>
      <c r="Y1623" s="141"/>
      <c r="Z1623" s="142">
        <v>40</v>
      </c>
      <c r="AA1623" s="144"/>
      <c r="AB1623" s="383"/>
      <c r="AC1623" s="73"/>
      <c r="AD1623" s="414"/>
      <c r="AE1623" s="393"/>
      <c r="AF1623" s="78"/>
      <c r="AG1623" s="414"/>
      <c r="AH1623" s="383"/>
      <c r="AI1623" s="453"/>
      <c r="AJ1623" s="453"/>
      <c r="AK1623" s="414"/>
      <c r="AL1623" s="383"/>
      <c r="AM1623" s="383"/>
      <c r="AN1623" s="523"/>
      <c r="AO1623" s="414"/>
      <c r="AP1623" s="548"/>
      <c r="AQ1623" s="414"/>
      <c r="AR1623" s="78"/>
      <c r="AS1623" s="78"/>
      <c r="AT1623" s="414"/>
      <c r="AU1623" s="548"/>
      <c r="AV1623" s="548"/>
      <c r="AW1623" s="414"/>
      <c r="AX1623" s="383"/>
      <c r="AY1623" s="548"/>
      <c r="AZ1623" s="414"/>
      <c r="BA1623" s="383"/>
      <c r="BB1623" s="548"/>
      <c r="BC1623" s="78"/>
      <c r="BD1623" s="414"/>
      <c r="BE1623" s="414"/>
      <c r="BF1623" s="414"/>
      <c r="BG1623" s="414"/>
      <c r="BH1623" s="414"/>
      <c r="BI1623" s="383"/>
      <c r="BJ1623" s="383"/>
      <c r="BK1623" s="78"/>
      <c r="BL1623" s="414"/>
      <c r="BM1623" s="383"/>
      <c r="BN1623" s="78"/>
      <c r="BO1623" s="414"/>
      <c r="BP1623" s="78"/>
      <c r="BQ1623" s="414"/>
      <c r="BR1623" s="383"/>
      <c r="BS1623" s="78"/>
      <c r="BT1623" s="83"/>
      <c r="BU1623" s="75"/>
      <c r="BV1623" s="74"/>
      <c r="BW1623" s="74"/>
      <c r="BX1623" s="98" t="s">
        <v>3598</v>
      </c>
      <c r="BY1623" s="112">
        <f t="shared" si="161"/>
        <v>1618</v>
      </c>
      <c r="BZ1623" s="65">
        <f t="shared" si="160"/>
        <v>0</v>
      </c>
      <c r="CA1623" s="359">
        <f t="shared" si="156"/>
        <v>25</v>
      </c>
      <c r="CB1623" s="359">
        <f t="shared" si="157"/>
        <v>2</v>
      </c>
      <c r="CC1623" s="359">
        <f t="shared" si="158"/>
        <v>2023</v>
      </c>
      <c r="CD1623" s="359" t="str">
        <f t="shared" si="159"/>
        <v xml:space="preserve">252202325279INCENDIO FORESTAL </v>
      </c>
    </row>
    <row r="1624" spans="1:82" s="121" customFormat="1" ht="324" customHeight="1">
      <c r="A1624" s="13"/>
      <c r="B1624" s="13"/>
      <c r="C1624" s="13"/>
      <c r="D1624" s="212">
        <v>44982</v>
      </c>
      <c r="E1624" s="210" t="s">
        <v>2661</v>
      </c>
      <c r="F1624" s="211" t="s">
        <v>726</v>
      </c>
      <c r="G1624" s="130" t="s">
        <v>8680</v>
      </c>
      <c r="H1624" s="85" t="str">
        <f>VLOOKUP(E1624&amp;F1624,Divipola!$C$1:$F$1149,4,FALSE)</f>
        <v>15842</v>
      </c>
      <c r="I1624" s="77"/>
      <c r="J1624" s="181"/>
      <c r="K1624" s="141"/>
      <c r="L1624" s="141"/>
      <c r="M1624" s="141"/>
      <c r="N1624" s="141"/>
      <c r="O1624" s="141"/>
      <c r="P1624" s="141"/>
      <c r="Q1624" s="141"/>
      <c r="R1624" s="141"/>
      <c r="S1624" s="141"/>
      <c r="T1624" s="141"/>
      <c r="U1624" s="141"/>
      <c r="V1624" s="141"/>
      <c r="W1624" s="141"/>
      <c r="X1624" s="141"/>
      <c r="Y1624" s="141"/>
      <c r="Z1624" s="142">
        <v>30</v>
      </c>
      <c r="AA1624" s="144"/>
      <c r="AB1624" s="383"/>
      <c r="AC1624" s="73"/>
      <c r="AD1624" s="414"/>
      <c r="AE1624" s="393"/>
      <c r="AF1624" s="78"/>
      <c r="AG1624" s="414"/>
      <c r="AH1624" s="383"/>
      <c r="AI1624" s="453"/>
      <c r="AJ1624" s="453"/>
      <c r="AK1624" s="414"/>
      <c r="AL1624" s="383"/>
      <c r="AM1624" s="383"/>
      <c r="AN1624" s="523"/>
      <c r="AO1624" s="414"/>
      <c r="AP1624" s="548"/>
      <c r="AQ1624" s="414"/>
      <c r="AR1624" s="78"/>
      <c r="AS1624" s="78"/>
      <c r="AT1624" s="414"/>
      <c r="AU1624" s="548"/>
      <c r="AV1624" s="548"/>
      <c r="AW1624" s="414"/>
      <c r="AX1624" s="383"/>
      <c r="AY1624" s="548"/>
      <c r="AZ1624" s="414"/>
      <c r="BA1624" s="383"/>
      <c r="BB1624" s="548"/>
      <c r="BC1624" s="78"/>
      <c r="BD1624" s="414"/>
      <c r="BE1624" s="414"/>
      <c r="BF1624" s="414"/>
      <c r="BG1624" s="414"/>
      <c r="BH1624" s="414"/>
      <c r="BI1624" s="383"/>
      <c r="BJ1624" s="383"/>
      <c r="BK1624" s="78"/>
      <c r="BL1624" s="414"/>
      <c r="BM1624" s="383"/>
      <c r="BN1624" s="78"/>
      <c r="BO1624" s="414"/>
      <c r="BP1624" s="78"/>
      <c r="BQ1624" s="414"/>
      <c r="BR1624" s="383"/>
      <c r="BS1624" s="78"/>
      <c r="BT1624" s="83"/>
      <c r="BU1624" s="75"/>
      <c r="BV1624" s="74"/>
      <c r="BW1624" s="74"/>
      <c r="BX1624" s="103" t="s">
        <v>3621</v>
      </c>
      <c r="BY1624" s="112">
        <f t="shared" si="161"/>
        <v>1619</v>
      </c>
      <c r="BZ1624" s="65">
        <f t="shared" si="160"/>
        <v>0</v>
      </c>
      <c r="CA1624" s="359">
        <f t="shared" si="156"/>
        <v>25</v>
      </c>
      <c r="CB1624" s="359">
        <f t="shared" si="157"/>
        <v>2</v>
      </c>
      <c r="CC1624" s="359">
        <f t="shared" si="158"/>
        <v>2023</v>
      </c>
      <c r="CD1624" s="359" t="str">
        <f t="shared" si="159"/>
        <v xml:space="preserve">252202315842INCENDIO FORESTAL </v>
      </c>
    </row>
    <row r="1625" spans="1:82" s="121" customFormat="1" ht="204" customHeight="1">
      <c r="A1625" s="13"/>
      <c r="B1625" s="13"/>
      <c r="C1625" s="13"/>
      <c r="D1625" s="212">
        <v>44982</v>
      </c>
      <c r="E1625" s="210" t="s">
        <v>2831</v>
      </c>
      <c r="F1625" s="211" t="s">
        <v>1380</v>
      </c>
      <c r="G1625" s="130" t="s">
        <v>8680</v>
      </c>
      <c r="H1625" s="85" t="str">
        <f>VLOOKUP(E1625&amp;F1625,Divipola!$C$1:$F$1149,4,FALSE)</f>
        <v>73483</v>
      </c>
      <c r="I1625" s="77"/>
      <c r="J1625" s="181"/>
      <c r="K1625" s="141"/>
      <c r="L1625" s="141"/>
      <c r="M1625" s="141"/>
      <c r="N1625" s="141"/>
      <c r="O1625" s="141"/>
      <c r="P1625" s="141"/>
      <c r="Q1625" s="141"/>
      <c r="R1625" s="141"/>
      <c r="S1625" s="141"/>
      <c r="T1625" s="141"/>
      <c r="U1625" s="141"/>
      <c r="V1625" s="141"/>
      <c r="W1625" s="141"/>
      <c r="X1625" s="141"/>
      <c r="Y1625" s="141"/>
      <c r="Z1625" s="142">
        <v>50</v>
      </c>
      <c r="AA1625" s="144"/>
      <c r="AB1625" s="383"/>
      <c r="AC1625" s="73"/>
      <c r="AD1625" s="414"/>
      <c r="AE1625" s="393"/>
      <c r="AF1625" s="78"/>
      <c r="AG1625" s="414"/>
      <c r="AH1625" s="383"/>
      <c r="AI1625" s="453"/>
      <c r="AJ1625" s="453"/>
      <c r="AK1625" s="414"/>
      <c r="AL1625" s="383"/>
      <c r="AM1625" s="383"/>
      <c r="AN1625" s="523"/>
      <c r="AO1625" s="414"/>
      <c r="AP1625" s="548"/>
      <c r="AQ1625" s="414"/>
      <c r="AR1625" s="78"/>
      <c r="AS1625" s="78"/>
      <c r="AT1625" s="414"/>
      <c r="AU1625" s="548"/>
      <c r="AV1625" s="548"/>
      <c r="AW1625" s="414"/>
      <c r="AX1625" s="383"/>
      <c r="AY1625" s="548"/>
      <c r="AZ1625" s="414"/>
      <c r="BA1625" s="383"/>
      <c r="BB1625" s="548"/>
      <c r="BC1625" s="78"/>
      <c r="BD1625" s="414"/>
      <c r="BE1625" s="414"/>
      <c r="BF1625" s="414"/>
      <c r="BG1625" s="414"/>
      <c r="BH1625" s="414"/>
      <c r="BI1625" s="383"/>
      <c r="BJ1625" s="383"/>
      <c r="BK1625" s="78"/>
      <c r="BL1625" s="414"/>
      <c r="BM1625" s="383"/>
      <c r="BN1625" s="78"/>
      <c r="BO1625" s="414"/>
      <c r="BP1625" s="78"/>
      <c r="BQ1625" s="414"/>
      <c r="BR1625" s="383"/>
      <c r="BS1625" s="78"/>
      <c r="BT1625" s="83"/>
      <c r="BU1625" s="75"/>
      <c r="BV1625" s="74"/>
      <c r="BW1625" s="74"/>
      <c r="BX1625" s="103" t="s">
        <v>3608</v>
      </c>
      <c r="BY1625" s="112">
        <f t="shared" si="161"/>
        <v>1620</v>
      </c>
      <c r="BZ1625" s="65">
        <f t="shared" si="160"/>
        <v>0</v>
      </c>
      <c r="CA1625" s="359">
        <f t="shared" si="156"/>
        <v>25</v>
      </c>
      <c r="CB1625" s="359">
        <f t="shared" si="157"/>
        <v>2</v>
      </c>
      <c r="CC1625" s="359">
        <f t="shared" si="158"/>
        <v>2023</v>
      </c>
      <c r="CD1625" s="359" t="str">
        <f t="shared" si="159"/>
        <v xml:space="preserve">252202373483INCENDIO FORESTAL </v>
      </c>
    </row>
    <row r="1626" spans="1:82" s="121" customFormat="1" ht="84" customHeight="1">
      <c r="A1626" s="13"/>
      <c r="B1626" s="13"/>
      <c r="C1626" s="13"/>
      <c r="D1626" s="212">
        <v>44982</v>
      </c>
      <c r="E1626" s="210" t="s">
        <v>2718</v>
      </c>
      <c r="F1626" s="211" t="s">
        <v>1115</v>
      </c>
      <c r="G1626" s="130" t="s">
        <v>8680</v>
      </c>
      <c r="H1626" s="85" t="str">
        <f>VLOOKUP(E1626&amp;F1626,Divipola!$C$1:$F$1149,4,FALSE)</f>
        <v>25473</v>
      </c>
      <c r="I1626" s="77"/>
      <c r="J1626" s="181"/>
      <c r="K1626" s="108"/>
      <c r="L1626" s="108"/>
      <c r="M1626" s="108"/>
      <c r="N1626" s="108"/>
      <c r="O1626" s="108"/>
      <c r="P1626" s="108"/>
      <c r="Q1626" s="108"/>
      <c r="R1626" s="108"/>
      <c r="S1626" s="108"/>
      <c r="T1626" s="108"/>
      <c r="U1626" s="108"/>
      <c r="V1626" s="108"/>
      <c r="W1626" s="108"/>
      <c r="X1626" s="108"/>
      <c r="Y1626" s="108"/>
      <c r="Z1626" s="109">
        <v>5</v>
      </c>
      <c r="AA1626" s="113"/>
      <c r="AB1626" s="383"/>
      <c r="AC1626" s="73"/>
      <c r="AD1626" s="414"/>
      <c r="AE1626" s="393"/>
      <c r="AF1626" s="78"/>
      <c r="AG1626" s="414"/>
      <c r="AH1626" s="383"/>
      <c r="AI1626" s="453"/>
      <c r="AJ1626" s="453"/>
      <c r="AK1626" s="414"/>
      <c r="AL1626" s="383"/>
      <c r="AM1626" s="383"/>
      <c r="AN1626" s="523"/>
      <c r="AO1626" s="414"/>
      <c r="AP1626" s="548"/>
      <c r="AQ1626" s="414"/>
      <c r="AR1626" s="78"/>
      <c r="AS1626" s="78"/>
      <c r="AT1626" s="414"/>
      <c r="AU1626" s="548"/>
      <c r="AV1626" s="548"/>
      <c r="AW1626" s="414"/>
      <c r="AX1626" s="383"/>
      <c r="AY1626" s="548"/>
      <c r="AZ1626" s="414"/>
      <c r="BA1626" s="383"/>
      <c r="BB1626" s="548"/>
      <c r="BC1626" s="78"/>
      <c r="BD1626" s="414"/>
      <c r="BE1626" s="414"/>
      <c r="BF1626" s="414"/>
      <c r="BG1626" s="414"/>
      <c r="BH1626" s="414"/>
      <c r="BI1626" s="383"/>
      <c r="BJ1626" s="383"/>
      <c r="BK1626" s="78"/>
      <c r="BL1626" s="414"/>
      <c r="BM1626" s="383"/>
      <c r="BN1626" s="78"/>
      <c r="BO1626" s="414"/>
      <c r="BP1626" s="78"/>
      <c r="BQ1626" s="414"/>
      <c r="BR1626" s="383"/>
      <c r="BS1626" s="78"/>
      <c r="BT1626" s="83"/>
      <c r="BU1626" s="75"/>
      <c r="BV1626" s="74"/>
      <c r="BW1626" s="74"/>
      <c r="BX1626" s="103" t="s">
        <v>3597</v>
      </c>
      <c r="BY1626" s="112">
        <f t="shared" si="161"/>
        <v>1621</v>
      </c>
      <c r="BZ1626" s="65">
        <f t="shared" si="160"/>
        <v>0</v>
      </c>
      <c r="CA1626" s="359">
        <f t="shared" ref="CA1626:CA1689" si="162">DAY(D1626)</f>
        <v>25</v>
      </c>
      <c r="CB1626" s="359">
        <f t="shared" ref="CB1626:CB1689" si="163">MONTH(D1626)</f>
        <v>2</v>
      </c>
      <c r="CC1626" s="359">
        <f t="shared" ref="CC1626:CC1689" si="164">YEAR(D1626)</f>
        <v>2023</v>
      </c>
      <c r="CD1626" s="359" t="str">
        <f t="shared" ref="CD1626:CD1689" si="165">CONCATENATE(CA1626,CB1626,CC1626,H1626,G1626)</f>
        <v xml:space="preserve">252202325473INCENDIO FORESTAL </v>
      </c>
    </row>
    <row r="1627" spans="1:82" s="121" customFormat="1" ht="48" customHeight="1">
      <c r="A1627" s="13"/>
      <c r="B1627" s="13"/>
      <c r="C1627" s="13"/>
      <c r="D1627" s="212">
        <v>44982</v>
      </c>
      <c r="E1627" s="210" t="s">
        <v>2830</v>
      </c>
      <c r="F1627" s="211" t="s">
        <v>2634</v>
      </c>
      <c r="G1627" s="111" t="s">
        <v>2800</v>
      </c>
      <c r="H1627" s="85" t="str">
        <f>VLOOKUP(E1627&amp;F1627,Divipola!$C$1:$F$1149,4,FALSE)</f>
        <v>68001</v>
      </c>
      <c r="I1627" s="77"/>
      <c r="J1627" s="181"/>
      <c r="K1627" s="108"/>
      <c r="L1627" s="108"/>
      <c r="M1627" s="108"/>
      <c r="N1627" s="108">
        <v>6</v>
      </c>
      <c r="O1627" s="108">
        <v>1</v>
      </c>
      <c r="P1627" s="108"/>
      <c r="Q1627" s="108">
        <v>1</v>
      </c>
      <c r="R1627" s="108"/>
      <c r="S1627" s="108"/>
      <c r="T1627" s="108"/>
      <c r="U1627" s="108"/>
      <c r="V1627" s="108"/>
      <c r="W1627" s="108"/>
      <c r="X1627" s="108"/>
      <c r="Y1627" s="108"/>
      <c r="Z1627" s="109"/>
      <c r="AA1627" s="113"/>
      <c r="AB1627" s="383"/>
      <c r="AC1627" s="73"/>
      <c r="AD1627" s="414"/>
      <c r="AE1627" s="393"/>
      <c r="AF1627" s="78"/>
      <c r="AG1627" s="414"/>
      <c r="AH1627" s="383"/>
      <c r="AI1627" s="453"/>
      <c r="AJ1627" s="453"/>
      <c r="AK1627" s="414"/>
      <c r="AL1627" s="383"/>
      <c r="AM1627" s="383"/>
      <c r="AN1627" s="523"/>
      <c r="AO1627" s="414"/>
      <c r="AP1627" s="548"/>
      <c r="AQ1627" s="414"/>
      <c r="AR1627" s="78"/>
      <c r="AS1627" s="78"/>
      <c r="AT1627" s="414"/>
      <c r="AU1627" s="548"/>
      <c r="AV1627" s="548"/>
      <c r="AW1627" s="414"/>
      <c r="AX1627" s="383"/>
      <c r="AY1627" s="548"/>
      <c r="AZ1627" s="414"/>
      <c r="BA1627" s="383"/>
      <c r="BB1627" s="548"/>
      <c r="BC1627" s="78"/>
      <c r="BD1627" s="414"/>
      <c r="BE1627" s="414"/>
      <c r="BF1627" s="414"/>
      <c r="BG1627" s="414"/>
      <c r="BH1627" s="414"/>
      <c r="BI1627" s="383"/>
      <c r="BJ1627" s="383"/>
      <c r="BK1627" s="78"/>
      <c r="BL1627" s="414"/>
      <c r="BM1627" s="383"/>
      <c r="BN1627" s="78"/>
      <c r="BO1627" s="414"/>
      <c r="BP1627" s="78"/>
      <c r="BQ1627" s="414"/>
      <c r="BR1627" s="383"/>
      <c r="BS1627" s="78"/>
      <c r="BT1627" s="83"/>
      <c r="BU1627" s="75"/>
      <c r="BV1627" s="74"/>
      <c r="BW1627" s="74"/>
      <c r="BX1627" s="98" t="s">
        <v>3602</v>
      </c>
      <c r="BY1627" s="112">
        <f t="shared" si="161"/>
        <v>1622</v>
      </c>
      <c r="BZ1627" s="65">
        <f t="shared" si="160"/>
        <v>0</v>
      </c>
      <c r="CA1627" s="359">
        <f t="shared" si="162"/>
        <v>25</v>
      </c>
      <c r="CB1627" s="359">
        <f t="shared" si="163"/>
        <v>2</v>
      </c>
      <c r="CC1627" s="359">
        <f t="shared" si="164"/>
        <v>2023</v>
      </c>
      <c r="CD1627" s="359" t="str">
        <f t="shared" si="165"/>
        <v>252202368001INCENDIO ESTRUCTURAL</v>
      </c>
    </row>
    <row r="1628" spans="1:82" s="121" customFormat="1" ht="48" customHeight="1">
      <c r="A1628" s="13"/>
      <c r="B1628" s="13"/>
      <c r="C1628" s="13"/>
      <c r="D1628" s="212">
        <v>44982</v>
      </c>
      <c r="E1628" s="210" t="s">
        <v>2834</v>
      </c>
      <c r="F1628" s="211" t="s">
        <v>496</v>
      </c>
      <c r="G1628" s="130" t="s">
        <v>8680</v>
      </c>
      <c r="H1628" s="85" t="str">
        <f>VLOOKUP(E1628&amp;F1628,Divipola!$C$1:$F$1149,4,FALSE)</f>
        <v>54128</v>
      </c>
      <c r="I1628" s="77"/>
      <c r="J1628" s="181"/>
      <c r="K1628" s="108"/>
      <c r="L1628" s="108"/>
      <c r="M1628" s="108"/>
      <c r="N1628" s="108"/>
      <c r="O1628" s="108"/>
      <c r="P1628" s="108"/>
      <c r="Q1628" s="108"/>
      <c r="R1628" s="108"/>
      <c r="S1628" s="108"/>
      <c r="T1628" s="108"/>
      <c r="U1628" s="108"/>
      <c r="V1628" s="108"/>
      <c r="W1628" s="108"/>
      <c r="X1628" s="108"/>
      <c r="Y1628" s="108"/>
      <c r="Z1628" s="109">
        <v>3</v>
      </c>
      <c r="AA1628" s="113"/>
      <c r="AB1628" s="383"/>
      <c r="AC1628" s="73"/>
      <c r="AD1628" s="414"/>
      <c r="AE1628" s="393"/>
      <c r="AF1628" s="78"/>
      <c r="AG1628" s="414"/>
      <c r="AH1628" s="383"/>
      <c r="AI1628" s="453"/>
      <c r="AJ1628" s="453"/>
      <c r="AK1628" s="414"/>
      <c r="AL1628" s="383"/>
      <c r="AM1628" s="383"/>
      <c r="AN1628" s="523"/>
      <c r="AO1628" s="414"/>
      <c r="AP1628" s="548"/>
      <c r="AQ1628" s="414"/>
      <c r="AR1628" s="78"/>
      <c r="AS1628" s="78"/>
      <c r="AT1628" s="414"/>
      <c r="AU1628" s="548"/>
      <c r="AV1628" s="548"/>
      <c r="AW1628" s="414"/>
      <c r="AX1628" s="383"/>
      <c r="AY1628" s="548"/>
      <c r="AZ1628" s="414"/>
      <c r="BA1628" s="383"/>
      <c r="BB1628" s="548"/>
      <c r="BC1628" s="78"/>
      <c r="BD1628" s="414"/>
      <c r="BE1628" s="414"/>
      <c r="BF1628" s="414"/>
      <c r="BG1628" s="414"/>
      <c r="BH1628" s="414"/>
      <c r="BI1628" s="383"/>
      <c r="BJ1628" s="383"/>
      <c r="BK1628" s="78"/>
      <c r="BL1628" s="414"/>
      <c r="BM1628" s="383"/>
      <c r="BN1628" s="78"/>
      <c r="BO1628" s="414"/>
      <c r="BP1628" s="78"/>
      <c r="BQ1628" s="414"/>
      <c r="BR1628" s="383"/>
      <c r="BS1628" s="78"/>
      <c r="BT1628" s="83"/>
      <c r="BU1628" s="75"/>
      <c r="BV1628" s="74"/>
      <c r="BW1628" s="74"/>
      <c r="BX1628" s="98" t="s">
        <v>3613</v>
      </c>
      <c r="BY1628" s="112">
        <f t="shared" si="161"/>
        <v>1623</v>
      </c>
      <c r="BZ1628" s="65">
        <f t="shared" si="160"/>
        <v>0</v>
      </c>
      <c r="CA1628" s="359">
        <f t="shared" si="162"/>
        <v>25</v>
      </c>
      <c r="CB1628" s="359">
        <f t="shared" si="163"/>
        <v>2</v>
      </c>
      <c r="CC1628" s="359">
        <f t="shared" si="164"/>
        <v>2023</v>
      </c>
      <c r="CD1628" s="359" t="str">
        <f t="shared" si="165"/>
        <v xml:space="preserve">252202354128INCENDIO FORESTAL </v>
      </c>
    </row>
    <row r="1629" spans="1:82" s="121" customFormat="1" ht="60" customHeight="1">
      <c r="A1629" s="13"/>
      <c r="B1629" s="13"/>
      <c r="C1629" s="13"/>
      <c r="D1629" s="212">
        <v>44982</v>
      </c>
      <c r="E1629" s="210" t="s">
        <v>2830</v>
      </c>
      <c r="F1629" s="211" t="s">
        <v>2656</v>
      </c>
      <c r="G1629" s="130" t="s">
        <v>8680</v>
      </c>
      <c r="H1629" s="85" t="str">
        <f>VLOOKUP(E1629&amp;F1629,Divipola!$C$1:$F$1149,4,FALSE)</f>
        <v>68092</v>
      </c>
      <c r="I1629" s="77"/>
      <c r="J1629" s="181"/>
      <c r="K1629" s="108"/>
      <c r="L1629" s="108"/>
      <c r="M1629" s="108"/>
      <c r="N1629" s="108"/>
      <c r="O1629" s="108"/>
      <c r="P1629" s="108"/>
      <c r="Q1629" s="108"/>
      <c r="R1629" s="108"/>
      <c r="S1629" s="108"/>
      <c r="T1629" s="108"/>
      <c r="U1629" s="108"/>
      <c r="V1629" s="108"/>
      <c r="W1629" s="108"/>
      <c r="X1629" s="108"/>
      <c r="Y1629" s="108"/>
      <c r="Z1629" s="109">
        <v>3</v>
      </c>
      <c r="AA1629" s="113"/>
      <c r="AB1629" s="383"/>
      <c r="AC1629" s="73"/>
      <c r="AD1629" s="414"/>
      <c r="AE1629" s="393"/>
      <c r="AF1629" s="78"/>
      <c r="AG1629" s="414"/>
      <c r="AH1629" s="383"/>
      <c r="AI1629" s="453"/>
      <c r="AJ1629" s="453"/>
      <c r="AK1629" s="414"/>
      <c r="AL1629" s="383"/>
      <c r="AM1629" s="383"/>
      <c r="AN1629" s="523"/>
      <c r="AO1629" s="414"/>
      <c r="AP1629" s="548"/>
      <c r="AQ1629" s="414"/>
      <c r="AR1629" s="78"/>
      <c r="AS1629" s="78"/>
      <c r="AT1629" s="414"/>
      <c r="AU1629" s="548"/>
      <c r="AV1629" s="548"/>
      <c r="AW1629" s="414"/>
      <c r="AX1629" s="383"/>
      <c r="AY1629" s="548"/>
      <c r="AZ1629" s="414"/>
      <c r="BA1629" s="383"/>
      <c r="BB1629" s="548"/>
      <c r="BC1629" s="78"/>
      <c r="BD1629" s="414"/>
      <c r="BE1629" s="414"/>
      <c r="BF1629" s="414"/>
      <c r="BG1629" s="414"/>
      <c r="BH1629" s="414"/>
      <c r="BI1629" s="383"/>
      <c r="BJ1629" s="383"/>
      <c r="BK1629" s="78"/>
      <c r="BL1629" s="414"/>
      <c r="BM1629" s="383"/>
      <c r="BN1629" s="78"/>
      <c r="BO1629" s="414"/>
      <c r="BP1629" s="78"/>
      <c r="BQ1629" s="414"/>
      <c r="BR1629" s="383"/>
      <c r="BS1629" s="78"/>
      <c r="BT1629" s="83"/>
      <c r="BU1629" s="75"/>
      <c r="BV1629" s="74"/>
      <c r="BW1629" s="74"/>
      <c r="BX1629" s="132" t="s">
        <v>3615</v>
      </c>
      <c r="BY1629" s="112">
        <f t="shared" si="161"/>
        <v>1624</v>
      </c>
      <c r="BZ1629" s="65">
        <f t="shared" si="160"/>
        <v>0</v>
      </c>
      <c r="CA1629" s="359">
        <f t="shared" si="162"/>
        <v>25</v>
      </c>
      <c r="CB1629" s="359">
        <f t="shared" si="163"/>
        <v>2</v>
      </c>
      <c r="CC1629" s="359">
        <f t="shared" si="164"/>
        <v>2023</v>
      </c>
      <c r="CD1629" s="359" t="str">
        <f t="shared" si="165"/>
        <v xml:space="preserve">252202368092INCENDIO FORESTAL </v>
      </c>
    </row>
    <row r="1630" spans="1:82" s="121" customFormat="1" ht="60" customHeight="1">
      <c r="A1630" s="13"/>
      <c r="B1630" s="13"/>
      <c r="C1630" s="13"/>
      <c r="D1630" s="212">
        <v>44982</v>
      </c>
      <c r="E1630" s="210" t="s">
        <v>2830</v>
      </c>
      <c r="F1630" s="211" t="s">
        <v>346</v>
      </c>
      <c r="G1630" s="130" t="s">
        <v>8680</v>
      </c>
      <c r="H1630" s="85" t="str">
        <f>VLOOKUP(E1630&amp;F1630,Divipola!$C$1:$F$1149,4,FALSE)</f>
        <v>68255</v>
      </c>
      <c r="I1630" s="77"/>
      <c r="J1630" s="181"/>
      <c r="K1630" s="108"/>
      <c r="L1630" s="108"/>
      <c r="M1630" s="108"/>
      <c r="N1630" s="108"/>
      <c r="O1630" s="108"/>
      <c r="P1630" s="108"/>
      <c r="Q1630" s="108"/>
      <c r="R1630" s="108"/>
      <c r="S1630" s="108"/>
      <c r="T1630" s="108"/>
      <c r="U1630" s="108"/>
      <c r="V1630" s="108"/>
      <c r="W1630" s="108"/>
      <c r="X1630" s="108"/>
      <c r="Y1630" s="108"/>
      <c r="Z1630" s="109">
        <v>5</v>
      </c>
      <c r="AA1630" s="113"/>
      <c r="AB1630" s="383"/>
      <c r="AC1630" s="73"/>
      <c r="AD1630" s="414"/>
      <c r="AE1630" s="393"/>
      <c r="AF1630" s="78"/>
      <c r="AG1630" s="414"/>
      <c r="AH1630" s="383"/>
      <c r="AI1630" s="453"/>
      <c r="AJ1630" s="453"/>
      <c r="AK1630" s="414"/>
      <c r="AL1630" s="383"/>
      <c r="AM1630" s="383"/>
      <c r="AN1630" s="523"/>
      <c r="AO1630" s="414"/>
      <c r="AP1630" s="548"/>
      <c r="AQ1630" s="414"/>
      <c r="AR1630" s="78"/>
      <c r="AS1630" s="78"/>
      <c r="AT1630" s="414"/>
      <c r="AU1630" s="548"/>
      <c r="AV1630" s="548"/>
      <c r="AW1630" s="414"/>
      <c r="AX1630" s="383"/>
      <c r="AY1630" s="548"/>
      <c r="AZ1630" s="414"/>
      <c r="BA1630" s="383"/>
      <c r="BB1630" s="548"/>
      <c r="BC1630" s="78"/>
      <c r="BD1630" s="414"/>
      <c r="BE1630" s="414"/>
      <c r="BF1630" s="414"/>
      <c r="BG1630" s="414"/>
      <c r="BH1630" s="414"/>
      <c r="BI1630" s="383"/>
      <c r="BJ1630" s="383"/>
      <c r="BK1630" s="78"/>
      <c r="BL1630" s="414"/>
      <c r="BM1630" s="383"/>
      <c r="BN1630" s="78"/>
      <c r="BO1630" s="414"/>
      <c r="BP1630" s="78"/>
      <c r="BQ1630" s="414"/>
      <c r="BR1630" s="383"/>
      <c r="BS1630" s="78"/>
      <c r="BT1630" s="83"/>
      <c r="BU1630" s="75"/>
      <c r="BV1630" s="74"/>
      <c r="BW1630" s="74"/>
      <c r="BX1630" s="132" t="s">
        <v>3616</v>
      </c>
      <c r="BY1630" s="112">
        <f t="shared" si="161"/>
        <v>1625</v>
      </c>
      <c r="BZ1630" s="65">
        <f t="shared" si="160"/>
        <v>0</v>
      </c>
      <c r="CA1630" s="359">
        <f t="shared" si="162"/>
        <v>25</v>
      </c>
      <c r="CB1630" s="359">
        <f t="shared" si="163"/>
        <v>2</v>
      </c>
      <c r="CC1630" s="359">
        <f t="shared" si="164"/>
        <v>2023</v>
      </c>
      <c r="CD1630" s="359" t="str">
        <f t="shared" si="165"/>
        <v xml:space="preserve">252202368255INCENDIO FORESTAL </v>
      </c>
    </row>
    <row r="1631" spans="1:82" s="121" customFormat="1" ht="48" customHeight="1">
      <c r="A1631" s="13"/>
      <c r="B1631" s="13"/>
      <c r="C1631" s="13"/>
      <c r="D1631" s="212">
        <v>44982</v>
      </c>
      <c r="E1631" s="210" t="s">
        <v>2661</v>
      </c>
      <c r="F1631" s="211" t="s">
        <v>550</v>
      </c>
      <c r="G1631" s="130" t="s">
        <v>8680</v>
      </c>
      <c r="H1631" s="85" t="str">
        <f>VLOOKUP(E1631&amp;F1631,Divipola!$C$1:$F$1149,4,FALSE)</f>
        <v>15377</v>
      </c>
      <c r="I1631" s="77"/>
      <c r="J1631" s="181"/>
      <c r="K1631" s="108"/>
      <c r="L1631" s="108"/>
      <c r="M1631" s="108"/>
      <c r="N1631" s="108"/>
      <c r="O1631" s="108"/>
      <c r="P1631" s="108"/>
      <c r="Q1631" s="108"/>
      <c r="R1631" s="108"/>
      <c r="S1631" s="108"/>
      <c r="T1631" s="108"/>
      <c r="U1631" s="108"/>
      <c r="V1631" s="108"/>
      <c r="W1631" s="108"/>
      <c r="X1631" s="108"/>
      <c r="Y1631" s="108"/>
      <c r="Z1631" s="108">
        <v>10</v>
      </c>
      <c r="AA1631" s="113"/>
      <c r="AB1631" s="383"/>
      <c r="AC1631" s="73"/>
      <c r="AD1631" s="414"/>
      <c r="AE1631" s="393"/>
      <c r="AF1631" s="78"/>
      <c r="AG1631" s="414"/>
      <c r="AH1631" s="383"/>
      <c r="AI1631" s="453"/>
      <c r="AJ1631" s="453"/>
      <c r="AK1631" s="414"/>
      <c r="AL1631" s="383"/>
      <c r="AM1631" s="383"/>
      <c r="AN1631" s="523"/>
      <c r="AO1631" s="414"/>
      <c r="AP1631" s="548"/>
      <c r="AQ1631" s="414"/>
      <c r="AR1631" s="78"/>
      <c r="AS1631" s="78"/>
      <c r="AT1631" s="414"/>
      <c r="AU1631" s="548"/>
      <c r="AV1631" s="548"/>
      <c r="AW1631" s="414"/>
      <c r="AX1631" s="383"/>
      <c r="AY1631" s="548"/>
      <c r="AZ1631" s="414"/>
      <c r="BA1631" s="383"/>
      <c r="BB1631" s="548"/>
      <c r="BC1631" s="78"/>
      <c r="BD1631" s="414"/>
      <c r="BE1631" s="414"/>
      <c r="BF1631" s="414"/>
      <c r="BG1631" s="414"/>
      <c r="BH1631" s="414"/>
      <c r="BI1631" s="383"/>
      <c r="BJ1631" s="383"/>
      <c r="BK1631" s="78"/>
      <c r="BL1631" s="414"/>
      <c r="BM1631" s="383"/>
      <c r="BN1631" s="78"/>
      <c r="BO1631" s="414"/>
      <c r="BP1631" s="78"/>
      <c r="BQ1631" s="414"/>
      <c r="BR1631" s="383"/>
      <c r="BS1631" s="78"/>
      <c r="BT1631" s="83"/>
      <c r="BU1631" s="75"/>
      <c r="BV1631" s="74"/>
      <c r="BW1631" s="74"/>
      <c r="BX1631" s="98" t="s">
        <v>3629</v>
      </c>
      <c r="BY1631" s="112">
        <f t="shared" si="161"/>
        <v>1626</v>
      </c>
      <c r="BZ1631" s="65">
        <f t="shared" si="160"/>
        <v>0</v>
      </c>
      <c r="CA1631" s="359">
        <f t="shared" si="162"/>
        <v>25</v>
      </c>
      <c r="CB1631" s="359">
        <f t="shared" si="163"/>
        <v>2</v>
      </c>
      <c r="CC1631" s="359">
        <f t="shared" si="164"/>
        <v>2023</v>
      </c>
      <c r="CD1631" s="359" t="str">
        <f t="shared" si="165"/>
        <v xml:space="preserve">252202315377INCENDIO FORESTAL </v>
      </c>
    </row>
    <row r="1632" spans="1:82" s="121" customFormat="1" ht="336" customHeight="1">
      <c r="A1632" s="13"/>
      <c r="B1632" s="13"/>
      <c r="C1632" s="13"/>
      <c r="D1632" s="212">
        <v>44982</v>
      </c>
      <c r="E1632" s="210" t="s">
        <v>2661</v>
      </c>
      <c r="F1632" s="211" t="s">
        <v>2087</v>
      </c>
      <c r="G1632" s="130" t="s">
        <v>8680</v>
      </c>
      <c r="H1632" s="85" t="str">
        <f>VLOOKUP(E1632&amp;F1632,Divipola!$C$1:$F$1149,4,FALSE)</f>
        <v>15804</v>
      </c>
      <c r="I1632" s="77"/>
      <c r="J1632" s="181"/>
      <c r="K1632" s="141"/>
      <c r="L1632" s="141"/>
      <c r="M1632" s="141"/>
      <c r="N1632" s="141"/>
      <c r="O1632" s="141"/>
      <c r="P1632" s="141"/>
      <c r="Q1632" s="141"/>
      <c r="R1632" s="141"/>
      <c r="S1632" s="141"/>
      <c r="T1632" s="141"/>
      <c r="U1632" s="141"/>
      <c r="V1632" s="141"/>
      <c r="W1632" s="141"/>
      <c r="X1632" s="141"/>
      <c r="Y1632" s="141"/>
      <c r="Z1632" s="142">
        <v>15</v>
      </c>
      <c r="AA1632" s="144"/>
      <c r="AB1632" s="383"/>
      <c r="AC1632" s="73"/>
      <c r="AD1632" s="414"/>
      <c r="AE1632" s="393"/>
      <c r="AF1632" s="78"/>
      <c r="AG1632" s="414"/>
      <c r="AH1632" s="383"/>
      <c r="AI1632" s="453"/>
      <c r="AJ1632" s="453"/>
      <c r="AK1632" s="414"/>
      <c r="AL1632" s="383"/>
      <c r="AM1632" s="383"/>
      <c r="AN1632" s="523"/>
      <c r="AO1632" s="414"/>
      <c r="AP1632" s="548"/>
      <c r="AQ1632" s="414"/>
      <c r="AR1632" s="78"/>
      <c r="AS1632" s="78"/>
      <c r="AT1632" s="414"/>
      <c r="AU1632" s="548"/>
      <c r="AV1632" s="548"/>
      <c r="AW1632" s="414"/>
      <c r="AX1632" s="383"/>
      <c r="AY1632" s="548"/>
      <c r="AZ1632" s="414"/>
      <c r="BA1632" s="383"/>
      <c r="BB1632" s="548"/>
      <c r="BC1632" s="78"/>
      <c r="BD1632" s="414"/>
      <c r="BE1632" s="414"/>
      <c r="BF1632" s="414"/>
      <c r="BG1632" s="414"/>
      <c r="BH1632" s="414"/>
      <c r="BI1632" s="383"/>
      <c r="BJ1632" s="383"/>
      <c r="BK1632" s="78"/>
      <c r="BL1632" s="414"/>
      <c r="BM1632" s="383"/>
      <c r="BN1632" s="78"/>
      <c r="BO1632" s="414"/>
      <c r="BP1632" s="78"/>
      <c r="BQ1632" s="414"/>
      <c r="BR1632" s="383"/>
      <c r="BS1632" s="78"/>
      <c r="BT1632" s="83"/>
      <c r="BU1632" s="75"/>
      <c r="BV1632" s="74"/>
      <c r="BW1632" s="74"/>
      <c r="BX1632" s="119" t="s">
        <v>3636</v>
      </c>
      <c r="BY1632" s="112">
        <f t="shared" si="161"/>
        <v>1627</v>
      </c>
      <c r="BZ1632" s="65">
        <f t="shared" si="160"/>
        <v>0</v>
      </c>
      <c r="CA1632" s="359">
        <f t="shared" si="162"/>
        <v>25</v>
      </c>
      <c r="CB1632" s="359">
        <f t="shared" si="163"/>
        <v>2</v>
      </c>
      <c r="CC1632" s="359">
        <f t="shared" si="164"/>
        <v>2023</v>
      </c>
      <c r="CD1632" s="359" t="str">
        <f t="shared" si="165"/>
        <v xml:space="preserve">252202315804INCENDIO FORESTAL </v>
      </c>
    </row>
    <row r="1633" spans="1:82" s="121" customFormat="1" ht="48" customHeight="1">
      <c r="A1633" s="13"/>
      <c r="B1633" s="13"/>
      <c r="C1633" s="13"/>
      <c r="D1633" s="212">
        <v>44982</v>
      </c>
      <c r="E1633" s="210" t="s">
        <v>2661</v>
      </c>
      <c r="F1633" s="211" t="s">
        <v>2758</v>
      </c>
      <c r="G1633" s="130" t="s">
        <v>8680</v>
      </c>
      <c r="H1633" s="85" t="str">
        <f>VLOOKUP(E1633&amp;F1633,Divipola!$C$1:$F$1149,4,FALSE)</f>
        <v>15600</v>
      </c>
      <c r="I1633" s="77"/>
      <c r="J1633" s="181"/>
      <c r="K1633" s="108"/>
      <c r="L1633" s="108"/>
      <c r="M1633" s="108"/>
      <c r="N1633" s="108"/>
      <c r="O1633" s="108"/>
      <c r="P1633" s="108"/>
      <c r="Q1633" s="108"/>
      <c r="R1633" s="108"/>
      <c r="S1633" s="108"/>
      <c r="T1633" s="108"/>
      <c r="U1633" s="108"/>
      <c r="V1633" s="108"/>
      <c r="W1633" s="108"/>
      <c r="X1633" s="198"/>
      <c r="Y1633" s="108"/>
      <c r="Z1633" s="109">
        <v>1</v>
      </c>
      <c r="AA1633" s="113"/>
      <c r="AB1633" s="383"/>
      <c r="AC1633" s="73"/>
      <c r="AD1633" s="414"/>
      <c r="AE1633" s="393"/>
      <c r="AF1633" s="78"/>
      <c r="AG1633" s="414"/>
      <c r="AH1633" s="383"/>
      <c r="AI1633" s="453"/>
      <c r="AJ1633" s="453"/>
      <c r="AK1633" s="414"/>
      <c r="AL1633" s="383"/>
      <c r="AM1633" s="383"/>
      <c r="AN1633" s="523"/>
      <c r="AO1633" s="414"/>
      <c r="AP1633" s="548"/>
      <c r="AQ1633" s="414"/>
      <c r="AR1633" s="78"/>
      <c r="AS1633" s="78"/>
      <c r="AT1633" s="414"/>
      <c r="AU1633" s="548"/>
      <c r="AV1633" s="548"/>
      <c r="AW1633" s="414"/>
      <c r="AX1633" s="383"/>
      <c r="AY1633" s="548"/>
      <c r="AZ1633" s="414"/>
      <c r="BA1633" s="383"/>
      <c r="BB1633" s="548"/>
      <c r="BC1633" s="78"/>
      <c r="BD1633" s="414"/>
      <c r="BE1633" s="414"/>
      <c r="BF1633" s="414"/>
      <c r="BG1633" s="414"/>
      <c r="BH1633" s="414"/>
      <c r="BI1633" s="383"/>
      <c r="BJ1633" s="383"/>
      <c r="BK1633" s="78"/>
      <c r="BL1633" s="414"/>
      <c r="BM1633" s="383"/>
      <c r="BN1633" s="78"/>
      <c r="BO1633" s="414"/>
      <c r="BP1633" s="78"/>
      <c r="BQ1633" s="414"/>
      <c r="BR1633" s="383"/>
      <c r="BS1633" s="78"/>
      <c r="BT1633" s="83"/>
      <c r="BU1633" s="75"/>
      <c r="BV1633" s="74"/>
      <c r="BW1633" s="74"/>
      <c r="BX1633" s="117" t="s">
        <v>3630</v>
      </c>
      <c r="BY1633" s="112">
        <f t="shared" si="161"/>
        <v>1628</v>
      </c>
      <c r="BZ1633" s="65">
        <f t="shared" si="160"/>
        <v>0</v>
      </c>
      <c r="CA1633" s="359">
        <f t="shared" si="162"/>
        <v>25</v>
      </c>
      <c r="CB1633" s="359">
        <f t="shared" si="163"/>
        <v>2</v>
      </c>
      <c r="CC1633" s="359">
        <f t="shared" si="164"/>
        <v>2023</v>
      </c>
      <c r="CD1633" s="359" t="str">
        <f t="shared" si="165"/>
        <v xml:space="preserve">252202315600INCENDIO FORESTAL </v>
      </c>
    </row>
    <row r="1634" spans="1:82" s="121" customFormat="1" ht="48" customHeight="1">
      <c r="A1634" s="13"/>
      <c r="B1634" s="13"/>
      <c r="C1634" s="13"/>
      <c r="D1634" s="212">
        <v>44982</v>
      </c>
      <c r="E1634" s="210" t="s">
        <v>2622</v>
      </c>
      <c r="F1634" s="211" t="s">
        <v>4</v>
      </c>
      <c r="G1634" s="130" t="s">
        <v>8680</v>
      </c>
      <c r="H1634" s="85" t="str">
        <f>VLOOKUP(E1634&amp;F1634,Divipola!$C$1:$F$1149,4,FALSE)</f>
        <v>41026</v>
      </c>
      <c r="I1634" s="77"/>
      <c r="J1634" s="181"/>
      <c r="K1634" s="108"/>
      <c r="L1634" s="108"/>
      <c r="M1634" s="108"/>
      <c r="N1634" s="108"/>
      <c r="O1634" s="108"/>
      <c r="P1634" s="108"/>
      <c r="Q1634" s="108"/>
      <c r="R1634" s="108"/>
      <c r="S1634" s="108"/>
      <c r="T1634" s="108"/>
      <c r="U1634" s="108"/>
      <c r="V1634" s="108"/>
      <c r="W1634" s="108"/>
      <c r="X1634" s="108"/>
      <c r="Y1634" s="108"/>
      <c r="Z1634" s="109">
        <v>1</v>
      </c>
      <c r="AA1634" s="113"/>
      <c r="AB1634" s="383"/>
      <c r="AC1634" s="73"/>
      <c r="AD1634" s="414"/>
      <c r="AE1634" s="393"/>
      <c r="AF1634" s="78"/>
      <c r="AG1634" s="414"/>
      <c r="AH1634" s="383"/>
      <c r="AI1634" s="453"/>
      <c r="AJ1634" s="453"/>
      <c r="AK1634" s="414"/>
      <c r="AL1634" s="383"/>
      <c r="AM1634" s="383"/>
      <c r="AN1634" s="523"/>
      <c r="AO1634" s="414"/>
      <c r="AP1634" s="548"/>
      <c r="AQ1634" s="414"/>
      <c r="AR1634" s="78"/>
      <c r="AS1634" s="78"/>
      <c r="AT1634" s="414"/>
      <c r="AU1634" s="548"/>
      <c r="AV1634" s="548"/>
      <c r="AW1634" s="414"/>
      <c r="AX1634" s="383"/>
      <c r="AY1634" s="548"/>
      <c r="AZ1634" s="414"/>
      <c r="BA1634" s="383"/>
      <c r="BB1634" s="548"/>
      <c r="BC1634" s="78"/>
      <c r="BD1634" s="414"/>
      <c r="BE1634" s="414"/>
      <c r="BF1634" s="414"/>
      <c r="BG1634" s="414"/>
      <c r="BH1634" s="414"/>
      <c r="BI1634" s="383"/>
      <c r="BJ1634" s="383"/>
      <c r="BK1634" s="78"/>
      <c r="BL1634" s="414"/>
      <c r="BM1634" s="383"/>
      <c r="BN1634" s="78"/>
      <c r="BO1634" s="414"/>
      <c r="BP1634" s="78"/>
      <c r="BQ1634" s="414"/>
      <c r="BR1634" s="383"/>
      <c r="BS1634" s="78"/>
      <c r="BT1634" s="83"/>
      <c r="BU1634" s="75"/>
      <c r="BV1634" s="74"/>
      <c r="BW1634" s="74"/>
      <c r="BX1634" s="98" t="s">
        <v>3641</v>
      </c>
      <c r="BY1634" s="112">
        <f t="shared" si="161"/>
        <v>1629</v>
      </c>
      <c r="BZ1634" s="65">
        <f t="shared" si="160"/>
        <v>0</v>
      </c>
      <c r="CA1634" s="359">
        <f t="shared" si="162"/>
        <v>25</v>
      </c>
      <c r="CB1634" s="359">
        <f t="shared" si="163"/>
        <v>2</v>
      </c>
      <c r="CC1634" s="359">
        <f t="shared" si="164"/>
        <v>2023</v>
      </c>
      <c r="CD1634" s="359" t="str">
        <f t="shared" si="165"/>
        <v xml:space="preserve">252202341026INCENDIO FORESTAL </v>
      </c>
    </row>
    <row r="1635" spans="1:82" s="121" customFormat="1" ht="48" customHeight="1">
      <c r="A1635" s="13"/>
      <c r="B1635" s="13"/>
      <c r="C1635" s="13"/>
      <c r="D1635" s="212">
        <v>44982</v>
      </c>
      <c r="E1635" s="210" t="s">
        <v>2622</v>
      </c>
      <c r="F1635" s="211" t="s">
        <v>2</v>
      </c>
      <c r="G1635" s="130" t="s">
        <v>8680</v>
      </c>
      <c r="H1635" s="85" t="str">
        <f>VLOOKUP(E1635&amp;F1635,Divipola!$C$1:$F$1149,4,FALSE)</f>
        <v>41524</v>
      </c>
      <c r="I1635" s="77"/>
      <c r="J1635" s="181"/>
      <c r="K1635" s="108"/>
      <c r="L1635" s="108"/>
      <c r="M1635" s="108"/>
      <c r="N1635" s="108"/>
      <c r="O1635" s="108"/>
      <c r="P1635" s="108"/>
      <c r="Q1635" s="108"/>
      <c r="R1635" s="108"/>
      <c r="S1635" s="108"/>
      <c r="T1635" s="108"/>
      <c r="U1635" s="108"/>
      <c r="V1635" s="108"/>
      <c r="W1635" s="108"/>
      <c r="X1635" s="108"/>
      <c r="Y1635" s="108"/>
      <c r="Z1635" s="109">
        <v>50</v>
      </c>
      <c r="AA1635" s="113"/>
      <c r="AB1635" s="383"/>
      <c r="AC1635" s="73"/>
      <c r="AD1635" s="414"/>
      <c r="AE1635" s="393"/>
      <c r="AF1635" s="78"/>
      <c r="AG1635" s="414"/>
      <c r="AH1635" s="383"/>
      <c r="AI1635" s="453"/>
      <c r="AJ1635" s="453"/>
      <c r="AK1635" s="414"/>
      <c r="AL1635" s="383"/>
      <c r="AM1635" s="383"/>
      <c r="AN1635" s="523"/>
      <c r="AO1635" s="414"/>
      <c r="AP1635" s="548"/>
      <c r="AQ1635" s="414"/>
      <c r="AR1635" s="78"/>
      <c r="AS1635" s="78"/>
      <c r="AT1635" s="414"/>
      <c r="AU1635" s="548"/>
      <c r="AV1635" s="548"/>
      <c r="AW1635" s="414"/>
      <c r="AX1635" s="383"/>
      <c r="AY1635" s="548"/>
      <c r="AZ1635" s="414"/>
      <c r="BA1635" s="383"/>
      <c r="BB1635" s="548"/>
      <c r="BC1635" s="78"/>
      <c r="BD1635" s="414"/>
      <c r="BE1635" s="414"/>
      <c r="BF1635" s="414"/>
      <c r="BG1635" s="414"/>
      <c r="BH1635" s="414"/>
      <c r="BI1635" s="383"/>
      <c r="BJ1635" s="383"/>
      <c r="BK1635" s="78"/>
      <c r="BL1635" s="414"/>
      <c r="BM1635" s="383"/>
      <c r="BN1635" s="78"/>
      <c r="BO1635" s="414"/>
      <c r="BP1635" s="78"/>
      <c r="BQ1635" s="414"/>
      <c r="BR1635" s="383"/>
      <c r="BS1635" s="78"/>
      <c r="BT1635" s="83"/>
      <c r="BU1635" s="75"/>
      <c r="BV1635" s="74"/>
      <c r="BW1635" s="74"/>
      <c r="BX1635" s="98" t="s">
        <v>3642</v>
      </c>
      <c r="BY1635" s="112">
        <f t="shared" si="161"/>
        <v>1630</v>
      </c>
      <c r="BZ1635" s="65">
        <f t="shared" si="160"/>
        <v>0</v>
      </c>
      <c r="CA1635" s="359">
        <f t="shared" si="162"/>
        <v>25</v>
      </c>
      <c r="CB1635" s="359">
        <f t="shared" si="163"/>
        <v>2</v>
      </c>
      <c r="CC1635" s="359">
        <f t="shared" si="164"/>
        <v>2023</v>
      </c>
      <c r="CD1635" s="359" t="str">
        <f t="shared" si="165"/>
        <v xml:space="preserve">252202341524INCENDIO FORESTAL </v>
      </c>
    </row>
    <row r="1636" spans="1:82" s="121" customFormat="1" ht="140.25" customHeight="1">
      <c r="A1636" s="13"/>
      <c r="B1636" s="13"/>
      <c r="C1636" s="13"/>
      <c r="D1636" s="212">
        <v>44982</v>
      </c>
      <c r="E1636" s="210" t="s">
        <v>2724</v>
      </c>
      <c r="F1636" s="211" t="s">
        <v>1993</v>
      </c>
      <c r="G1636" s="130" t="s">
        <v>8680</v>
      </c>
      <c r="H1636" s="85" t="str">
        <f>VLOOKUP(E1636&amp;F1636,Divipola!$C$1:$F$1149,4,FALSE)</f>
        <v>85162</v>
      </c>
      <c r="I1636" s="77"/>
      <c r="J1636" s="181"/>
      <c r="K1636" s="248"/>
      <c r="L1636" s="248"/>
      <c r="M1636" s="248"/>
      <c r="N1636" s="248"/>
      <c r="O1636" s="248"/>
      <c r="P1636" s="248"/>
      <c r="Q1636" s="248"/>
      <c r="R1636" s="248"/>
      <c r="S1636" s="249"/>
      <c r="T1636" s="249"/>
      <c r="U1636" s="249"/>
      <c r="V1636" s="249"/>
      <c r="W1636" s="249"/>
      <c r="X1636" s="249"/>
      <c r="Y1636" s="236"/>
      <c r="Z1636" s="237"/>
      <c r="AA1636" s="247"/>
      <c r="AB1636" s="383"/>
      <c r="AC1636" s="73"/>
      <c r="AD1636" s="414"/>
      <c r="AE1636" s="393"/>
      <c r="AF1636" s="78"/>
      <c r="AG1636" s="414"/>
      <c r="AH1636" s="383"/>
      <c r="AI1636" s="453"/>
      <c r="AJ1636" s="453"/>
      <c r="AK1636" s="414"/>
      <c r="AL1636" s="383"/>
      <c r="AM1636" s="383"/>
      <c r="AN1636" s="523"/>
      <c r="AO1636" s="414"/>
      <c r="AP1636" s="548"/>
      <c r="AQ1636" s="414"/>
      <c r="AR1636" s="78"/>
      <c r="AS1636" s="78"/>
      <c r="AT1636" s="414"/>
      <c r="AU1636" s="548"/>
      <c r="AV1636" s="548"/>
      <c r="AW1636" s="414"/>
      <c r="AX1636" s="383"/>
      <c r="AY1636" s="548"/>
      <c r="AZ1636" s="414"/>
      <c r="BA1636" s="383"/>
      <c r="BB1636" s="548"/>
      <c r="BC1636" s="78"/>
      <c r="BD1636" s="414"/>
      <c r="BE1636" s="414"/>
      <c r="BF1636" s="414"/>
      <c r="BG1636" s="414"/>
      <c r="BH1636" s="414"/>
      <c r="BI1636" s="383"/>
      <c r="BJ1636" s="383"/>
      <c r="BK1636" s="78"/>
      <c r="BL1636" s="414"/>
      <c r="BM1636" s="383"/>
      <c r="BN1636" s="78"/>
      <c r="BO1636" s="414"/>
      <c r="BP1636" s="78"/>
      <c r="BQ1636" s="414"/>
      <c r="BR1636" s="383"/>
      <c r="BS1636" s="78"/>
      <c r="BT1636" s="83"/>
      <c r="BU1636" s="75"/>
      <c r="BV1636" s="74"/>
      <c r="BW1636" s="74"/>
      <c r="BX1636" s="461" t="s">
        <v>4959</v>
      </c>
      <c r="BY1636" s="112">
        <f t="shared" si="161"/>
        <v>1631</v>
      </c>
      <c r="BZ1636" s="65">
        <f t="shared" si="160"/>
        <v>0</v>
      </c>
      <c r="CA1636" s="359">
        <f t="shared" si="162"/>
        <v>25</v>
      </c>
      <c r="CB1636" s="359">
        <f t="shared" si="163"/>
        <v>2</v>
      </c>
      <c r="CC1636" s="359">
        <f t="shared" si="164"/>
        <v>2023</v>
      </c>
      <c r="CD1636" s="359" t="str">
        <f t="shared" si="165"/>
        <v xml:space="preserve">252202385162INCENDIO FORESTAL </v>
      </c>
    </row>
    <row r="1637" spans="1:82" s="121" customFormat="1" ht="120" customHeight="1">
      <c r="A1637" s="13"/>
      <c r="B1637" s="13"/>
      <c r="C1637" s="13"/>
      <c r="D1637" s="212">
        <v>44982</v>
      </c>
      <c r="E1637" s="210" t="s">
        <v>2676</v>
      </c>
      <c r="F1637" s="211" t="s">
        <v>986</v>
      </c>
      <c r="G1637" s="130" t="s">
        <v>8680</v>
      </c>
      <c r="H1637" s="85" t="str">
        <f>VLOOKUP(E1637&amp;F1637,Divipola!$C$1:$F$1149,4,FALSE)</f>
        <v>23660</v>
      </c>
      <c r="I1637" s="77"/>
      <c r="J1637" s="181"/>
      <c r="K1637" s="248"/>
      <c r="L1637" s="248"/>
      <c r="M1637" s="248"/>
      <c r="N1637" s="248"/>
      <c r="O1637" s="248"/>
      <c r="P1637" s="248"/>
      <c r="Q1637" s="248"/>
      <c r="R1637" s="248"/>
      <c r="S1637" s="249"/>
      <c r="T1637" s="249"/>
      <c r="U1637" s="249"/>
      <c r="V1637" s="249"/>
      <c r="W1637" s="249"/>
      <c r="X1637" s="249"/>
      <c r="Y1637" s="236"/>
      <c r="Z1637" s="237">
        <v>4</v>
      </c>
      <c r="AA1637" s="247"/>
      <c r="AB1637" s="383"/>
      <c r="AC1637" s="73"/>
      <c r="AD1637" s="414"/>
      <c r="AE1637" s="393"/>
      <c r="AF1637" s="78"/>
      <c r="AG1637" s="414"/>
      <c r="AH1637" s="383"/>
      <c r="AI1637" s="453"/>
      <c r="AJ1637" s="453"/>
      <c r="AK1637" s="414"/>
      <c r="AL1637" s="383"/>
      <c r="AM1637" s="383"/>
      <c r="AN1637" s="523"/>
      <c r="AO1637" s="414"/>
      <c r="AP1637" s="548"/>
      <c r="AQ1637" s="414"/>
      <c r="AR1637" s="78"/>
      <c r="AS1637" s="78"/>
      <c r="AT1637" s="414"/>
      <c r="AU1637" s="548"/>
      <c r="AV1637" s="548"/>
      <c r="AW1637" s="414"/>
      <c r="AX1637" s="383"/>
      <c r="AY1637" s="548"/>
      <c r="AZ1637" s="414"/>
      <c r="BA1637" s="383"/>
      <c r="BB1637" s="548"/>
      <c r="BC1637" s="78"/>
      <c r="BD1637" s="414"/>
      <c r="BE1637" s="414"/>
      <c r="BF1637" s="414"/>
      <c r="BG1637" s="414"/>
      <c r="BH1637" s="414"/>
      <c r="BI1637" s="383"/>
      <c r="BJ1637" s="383"/>
      <c r="BK1637" s="78"/>
      <c r="BL1637" s="414"/>
      <c r="BM1637" s="383"/>
      <c r="BN1637" s="78"/>
      <c r="BO1637" s="414"/>
      <c r="BP1637" s="78"/>
      <c r="BQ1637" s="414"/>
      <c r="BR1637" s="383"/>
      <c r="BS1637" s="78"/>
      <c r="BT1637" s="83"/>
      <c r="BU1637" s="75"/>
      <c r="BV1637" s="74"/>
      <c r="BW1637" s="74"/>
      <c r="BX1637" s="473" t="s">
        <v>4960</v>
      </c>
      <c r="BY1637" s="112">
        <f t="shared" si="161"/>
        <v>1632</v>
      </c>
      <c r="BZ1637" s="65">
        <f t="shared" si="160"/>
        <v>0</v>
      </c>
      <c r="CA1637" s="359">
        <f t="shared" si="162"/>
        <v>25</v>
      </c>
      <c r="CB1637" s="359">
        <f t="shared" si="163"/>
        <v>2</v>
      </c>
      <c r="CC1637" s="359">
        <f t="shared" si="164"/>
        <v>2023</v>
      </c>
      <c r="CD1637" s="359" t="str">
        <f t="shared" si="165"/>
        <v xml:space="preserve">252202323660INCENDIO FORESTAL </v>
      </c>
    </row>
    <row r="1638" spans="1:82" s="121" customFormat="1" ht="96" customHeight="1">
      <c r="A1638" s="13"/>
      <c r="B1638" s="13"/>
      <c r="C1638" s="13"/>
      <c r="D1638" s="212">
        <v>44982</v>
      </c>
      <c r="E1638" s="210" t="s">
        <v>2724</v>
      </c>
      <c r="F1638" s="211" t="s">
        <v>1343</v>
      </c>
      <c r="G1638" s="130" t="s">
        <v>8680</v>
      </c>
      <c r="H1638" s="85" t="str">
        <f>VLOOKUP(E1638&amp;F1638,Divipola!$C$1:$F$1149,4,FALSE)</f>
        <v>85001</v>
      </c>
      <c r="I1638" s="77"/>
      <c r="J1638" s="181"/>
      <c r="K1638" s="248"/>
      <c r="L1638" s="248"/>
      <c r="M1638" s="248"/>
      <c r="N1638" s="248"/>
      <c r="O1638" s="248"/>
      <c r="P1638" s="248"/>
      <c r="Q1638" s="248"/>
      <c r="R1638" s="248"/>
      <c r="S1638" s="249"/>
      <c r="T1638" s="249"/>
      <c r="U1638" s="249"/>
      <c r="V1638" s="249"/>
      <c r="W1638" s="249"/>
      <c r="X1638" s="249"/>
      <c r="Y1638" s="236"/>
      <c r="Z1638" s="237"/>
      <c r="AA1638" s="247"/>
      <c r="AB1638" s="383"/>
      <c r="AC1638" s="73"/>
      <c r="AD1638" s="414"/>
      <c r="AE1638" s="393"/>
      <c r="AF1638" s="78"/>
      <c r="AG1638" s="414"/>
      <c r="AH1638" s="383"/>
      <c r="AI1638" s="453"/>
      <c r="AJ1638" s="453"/>
      <c r="AK1638" s="414"/>
      <c r="AL1638" s="383"/>
      <c r="AM1638" s="383"/>
      <c r="AN1638" s="523"/>
      <c r="AO1638" s="414"/>
      <c r="AP1638" s="548"/>
      <c r="AQ1638" s="414"/>
      <c r="AR1638" s="78"/>
      <c r="AS1638" s="78"/>
      <c r="AT1638" s="414"/>
      <c r="AU1638" s="548"/>
      <c r="AV1638" s="548"/>
      <c r="AW1638" s="414"/>
      <c r="AX1638" s="383"/>
      <c r="AY1638" s="548"/>
      <c r="AZ1638" s="414"/>
      <c r="BA1638" s="383"/>
      <c r="BB1638" s="548"/>
      <c r="BC1638" s="78"/>
      <c r="BD1638" s="414"/>
      <c r="BE1638" s="414"/>
      <c r="BF1638" s="414"/>
      <c r="BG1638" s="414"/>
      <c r="BH1638" s="414"/>
      <c r="BI1638" s="383"/>
      <c r="BJ1638" s="383"/>
      <c r="BK1638" s="78"/>
      <c r="BL1638" s="414"/>
      <c r="BM1638" s="383"/>
      <c r="BN1638" s="78"/>
      <c r="BO1638" s="414"/>
      <c r="BP1638" s="78"/>
      <c r="BQ1638" s="414"/>
      <c r="BR1638" s="383"/>
      <c r="BS1638" s="78"/>
      <c r="BT1638" s="83"/>
      <c r="BU1638" s="75"/>
      <c r="BV1638" s="74"/>
      <c r="BW1638" s="74"/>
      <c r="BX1638" s="473" t="s">
        <v>4961</v>
      </c>
      <c r="BY1638" s="112">
        <f t="shared" si="161"/>
        <v>1633</v>
      </c>
      <c r="BZ1638" s="65">
        <f t="shared" si="160"/>
        <v>0</v>
      </c>
      <c r="CA1638" s="359">
        <f t="shared" si="162"/>
        <v>25</v>
      </c>
      <c r="CB1638" s="359">
        <f t="shared" si="163"/>
        <v>2</v>
      </c>
      <c r="CC1638" s="359">
        <f t="shared" si="164"/>
        <v>2023</v>
      </c>
      <c r="CD1638" s="359" t="str">
        <f t="shared" si="165"/>
        <v xml:space="preserve">252202385001INCENDIO FORESTAL </v>
      </c>
    </row>
    <row r="1639" spans="1:82" s="121" customFormat="1" ht="191.25" customHeight="1">
      <c r="A1639" s="13"/>
      <c r="B1639" s="13"/>
      <c r="C1639" s="13"/>
      <c r="D1639" s="212">
        <v>44982</v>
      </c>
      <c r="E1639" s="210" t="s">
        <v>2661</v>
      </c>
      <c r="F1639" s="211" t="s">
        <v>536</v>
      </c>
      <c r="G1639" s="130" t="s">
        <v>8680</v>
      </c>
      <c r="H1639" s="85" t="str">
        <f>VLOOKUP(E1639&amp;F1639,Divipola!$C$1:$F$1149,4,FALSE)</f>
        <v>15322</v>
      </c>
      <c r="I1639" s="77"/>
      <c r="J1639" s="181"/>
      <c r="K1639" s="248"/>
      <c r="L1639" s="248"/>
      <c r="M1639" s="248"/>
      <c r="N1639" s="248"/>
      <c r="O1639" s="248"/>
      <c r="P1639" s="248"/>
      <c r="Q1639" s="248"/>
      <c r="R1639" s="248"/>
      <c r="S1639" s="249"/>
      <c r="T1639" s="249"/>
      <c r="U1639" s="249"/>
      <c r="V1639" s="249"/>
      <c r="W1639" s="249"/>
      <c r="X1639" s="249"/>
      <c r="Y1639" s="236"/>
      <c r="Z1639" s="237">
        <v>1</v>
      </c>
      <c r="AA1639" s="247"/>
      <c r="AB1639" s="383"/>
      <c r="AC1639" s="73"/>
      <c r="AD1639" s="414"/>
      <c r="AE1639" s="393"/>
      <c r="AF1639" s="78"/>
      <c r="AG1639" s="414"/>
      <c r="AH1639" s="383"/>
      <c r="AI1639" s="453"/>
      <c r="AJ1639" s="453"/>
      <c r="AK1639" s="414"/>
      <c r="AL1639" s="383"/>
      <c r="AM1639" s="383"/>
      <c r="AN1639" s="523"/>
      <c r="AO1639" s="414"/>
      <c r="AP1639" s="548"/>
      <c r="AQ1639" s="414"/>
      <c r="AR1639" s="78"/>
      <c r="AS1639" s="78"/>
      <c r="AT1639" s="414"/>
      <c r="AU1639" s="548"/>
      <c r="AV1639" s="548"/>
      <c r="AW1639" s="414"/>
      <c r="AX1639" s="383"/>
      <c r="AY1639" s="548"/>
      <c r="AZ1639" s="414"/>
      <c r="BA1639" s="383"/>
      <c r="BB1639" s="548"/>
      <c r="BC1639" s="78"/>
      <c r="BD1639" s="414"/>
      <c r="BE1639" s="414"/>
      <c r="BF1639" s="414"/>
      <c r="BG1639" s="414"/>
      <c r="BH1639" s="414"/>
      <c r="BI1639" s="383"/>
      <c r="BJ1639" s="383"/>
      <c r="BK1639" s="78"/>
      <c r="BL1639" s="414"/>
      <c r="BM1639" s="383"/>
      <c r="BN1639" s="78"/>
      <c r="BO1639" s="414"/>
      <c r="BP1639" s="78"/>
      <c r="BQ1639" s="414"/>
      <c r="BR1639" s="383"/>
      <c r="BS1639" s="78"/>
      <c r="BT1639" s="83"/>
      <c r="BU1639" s="75"/>
      <c r="BV1639" s="74"/>
      <c r="BW1639" s="74"/>
      <c r="BX1639" s="461" t="s">
        <v>4962</v>
      </c>
      <c r="BY1639" s="112">
        <f t="shared" si="161"/>
        <v>1634</v>
      </c>
      <c r="BZ1639" s="65">
        <f t="shared" si="160"/>
        <v>0</v>
      </c>
      <c r="CA1639" s="359">
        <f t="shared" si="162"/>
        <v>25</v>
      </c>
      <c r="CB1639" s="359">
        <f t="shared" si="163"/>
        <v>2</v>
      </c>
      <c r="CC1639" s="359">
        <f t="shared" si="164"/>
        <v>2023</v>
      </c>
      <c r="CD1639" s="359" t="str">
        <f t="shared" si="165"/>
        <v xml:space="preserve">252202315322INCENDIO FORESTAL </v>
      </c>
    </row>
    <row r="1640" spans="1:82" s="121" customFormat="1" ht="229.5" customHeight="1">
      <c r="A1640" s="13"/>
      <c r="B1640" s="13"/>
      <c r="C1640" s="13"/>
      <c r="D1640" s="212">
        <v>44982</v>
      </c>
      <c r="E1640" s="210" t="s">
        <v>2661</v>
      </c>
      <c r="F1640" s="211" t="s">
        <v>536</v>
      </c>
      <c r="G1640" s="130" t="s">
        <v>8680</v>
      </c>
      <c r="H1640" s="85" t="str">
        <f>VLOOKUP(E1640&amp;F1640,Divipola!$C$1:$F$1149,4,FALSE)</f>
        <v>15322</v>
      </c>
      <c r="I1640" s="77"/>
      <c r="J1640" s="181"/>
      <c r="K1640" s="248"/>
      <c r="L1640" s="248"/>
      <c r="M1640" s="248"/>
      <c r="N1640" s="248"/>
      <c r="O1640" s="248"/>
      <c r="P1640" s="248"/>
      <c r="Q1640" s="248"/>
      <c r="R1640" s="248"/>
      <c r="S1640" s="249"/>
      <c r="T1640" s="249"/>
      <c r="U1640" s="249"/>
      <c r="V1640" s="249"/>
      <c r="W1640" s="249"/>
      <c r="X1640" s="249"/>
      <c r="Y1640" s="236"/>
      <c r="Z1640" s="237">
        <v>1</v>
      </c>
      <c r="AA1640" s="247"/>
      <c r="AB1640" s="383"/>
      <c r="AC1640" s="73"/>
      <c r="AD1640" s="414"/>
      <c r="AE1640" s="393"/>
      <c r="AF1640" s="78"/>
      <c r="AG1640" s="414"/>
      <c r="AH1640" s="383"/>
      <c r="AI1640" s="453"/>
      <c r="AJ1640" s="453"/>
      <c r="AK1640" s="414"/>
      <c r="AL1640" s="383"/>
      <c r="AM1640" s="383"/>
      <c r="AN1640" s="523"/>
      <c r="AO1640" s="414"/>
      <c r="AP1640" s="548"/>
      <c r="AQ1640" s="414"/>
      <c r="AR1640" s="78"/>
      <c r="AS1640" s="78"/>
      <c r="AT1640" s="414"/>
      <c r="AU1640" s="548"/>
      <c r="AV1640" s="548"/>
      <c r="AW1640" s="414"/>
      <c r="AX1640" s="383"/>
      <c r="AY1640" s="548"/>
      <c r="AZ1640" s="414"/>
      <c r="BA1640" s="383"/>
      <c r="BB1640" s="548"/>
      <c r="BC1640" s="78"/>
      <c r="BD1640" s="414"/>
      <c r="BE1640" s="414"/>
      <c r="BF1640" s="414"/>
      <c r="BG1640" s="414"/>
      <c r="BH1640" s="414"/>
      <c r="BI1640" s="383"/>
      <c r="BJ1640" s="383"/>
      <c r="BK1640" s="78"/>
      <c r="BL1640" s="414"/>
      <c r="BM1640" s="383"/>
      <c r="BN1640" s="78"/>
      <c r="BO1640" s="414"/>
      <c r="BP1640" s="78"/>
      <c r="BQ1640" s="414"/>
      <c r="BR1640" s="383"/>
      <c r="BS1640" s="78"/>
      <c r="BT1640" s="83"/>
      <c r="BU1640" s="75"/>
      <c r="BV1640" s="74"/>
      <c r="BW1640" s="74"/>
      <c r="BX1640" s="461" t="s">
        <v>4963</v>
      </c>
      <c r="BY1640" s="112">
        <f t="shared" si="161"/>
        <v>1635</v>
      </c>
      <c r="BZ1640" s="65">
        <f t="shared" si="160"/>
        <v>0</v>
      </c>
      <c r="CA1640" s="359">
        <f t="shared" si="162"/>
        <v>25</v>
      </c>
      <c r="CB1640" s="359">
        <f t="shared" si="163"/>
        <v>2</v>
      </c>
      <c r="CC1640" s="359">
        <f t="shared" si="164"/>
        <v>2023</v>
      </c>
      <c r="CD1640" s="359" t="str">
        <f t="shared" si="165"/>
        <v xml:space="preserve">252202315322INCENDIO FORESTAL </v>
      </c>
    </row>
    <row r="1641" spans="1:82" s="121" customFormat="1" ht="216.75" customHeight="1">
      <c r="A1641" s="13"/>
      <c r="B1641" s="13"/>
      <c r="C1641" s="13"/>
      <c r="D1641" s="212">
        <v>44982</v>
      </c>
      <c r="E1641" s="210" t="s">
        <v>2852</v>
      </c>
      <c r="F1641" s="211" t="s">
        <v>1436</v>
      </c>
      <c r="G1641" s="130" t="s">
        <v>8680</v>
      </c>
      <c r="H1641" s="85" t="str">
        <f>VLOOKUP(E1641&amp;F1641,Divipola!$C$1:$F$1149,4,FALSE)</f>
        <v>08685</v>
      </c>
      <c r="I1641" s="77"/>
      <c r="J1641" s="181"/>
      <c r="K1641" s="248"/>
      <c r="L1641" s="248"/>
      <c r="M1641" s="248"/>
      <c r="N1641" s="248"/>
      <c r="O1641" s="248"/>
      <c r="P1641" s="248"/>
      <c r="Q1641" s="248"/>
      <c r="R1641" s="248"/>
      <c r="S1641" s="249"/>
      <c r="T1641" s="249"/>
      <c r="U1641" s="249"/>
      <c r="V1641" s="249"/>
      <c r="W1641" s="249"/>
      <c r="X1641" s="249"/>
      <c r="Y1641" s="236"/>
      <c r="Z1641" s="237"/>
      <c r="AA1641" s="247"/>
      <c r="AB1641" s="383"/>
      <c r="AC1641" s="73"/>
      <c r="AD1641" s="414"/>
      <c r="AE1641" s="393"/>
      <c r="AF1641" s="78"/>
      <c r="AG1641" s="414"/>
      <c r="AH1641" s="383"/>
      <c r="AI1641" s="453"/>
      <c r="AJ1641" s="453"/>
      <c r="AK1641" s="414"/>
      <c r="AL1641" s="383"/>
      <c r="AM1641" s="383"/>
      <c r="AN1641" s="523"/>
      <c r="AO1641" s="414"/>
      <c r="AP1641" s="548"/>
      <c r="AQ1641" s="414"/>
      <c r="AR1641" s="78"/>
      <c r="AS1641" s="78"/>
      <c r="AT1641" s="414"/>
      <c r="AU1641" s="548"/>
      <c r="AV1641" s="548"/>
      <c r="AW1641" s="414"/>
      <c r="AX1641" s="383"/>
      <c r="AY1641" s="548"/>
      <c r="AZ1641" s="414"/>
      <c r="BA1641" s="383"/>
      <c r="BB1641" s="548"/>
      <c r="BC1641" s="78"/>
      <c r="BD1641" s="414"/>
      <c r="BE1641" s="414"/>
      <c r="BF1641" s="414"/>
      <c r="BG1641" s="414"/>
      <c r="BH1641" s="414"/>
      <c r="BI1641" s="383"/>
      <c r="BJ1641" s="383"/>
      <c r="BK1641" s="78"/>
      <c r="BL1641" s="414"/>
      <c r="BM1641" s="383"/>
      <c r="BN1641" s="78"/>
      <c r="BO1641" s="414"/>
      <c r="BP1641" s="78"/>
      <c r="BQ1641" s="414"/>
      <c r="BR1641" s="383"/>
      <c r="BS1641" s="78"/>
      <c r="BT1641" s="83"/>
      <c r="BU1641" s="75"/>
      <c r="BV1641" s="74"/>
      <c r="BW1641" s="74"/>
      <c r="BX1641" s="461" t="s">
        <v>4964</v>
      </c>
      <c r="BY1641" s="112">
        <f t="shared" si="161"/>
        <v>1636</v>
      </c>
      <c r="BZ1641" s="65">
        <f t="shared" si="160"/>
        <v>0</v>
      </c>
      <c r="CA1641" s="359">
        <f t="shared" si="162"/>
        <v>25</v>
      </c>
      <c r="CB1641" s="359">
        <f t="shared" si="163"/>
        <v>2</v>
      </c>
      <c r="CC1641" s="359">
        <f t="shared" si="164"/>
        <v>2023</v>
      </c>
      <c r="CD1641" s="359" t="str">
        <f t="shared" si="165"/>
        <v xml:space="preserve">252202308685INCENDIO FORESTAL </v>
      </c>
    </row>
    <row r="1642" spans="1:82" s="121" customFormat="1" ht="178.5" customHeight="1">
      <c r="A1642" s="13"/>
      <c r="B1642" s="13"/>
      <c r="C1642" s="13"/>
      <c r="D1642" s="212">
        <v>44982</v>
      </c>
      <c r="E1642" s="210" t="s">
        <v>2852</v>
      </c>
      <c r="F1642" s="211" t="s">
        <v>2510</v>
      </c>
      <c r="G1642" s="130" t="s">
        <v>8680</v>
      </c>
      <c r="H1642" s="85" t="str">
        <f>VLOOKUP(E1642&amp;F1642,Divipola!$C$1:$F$1149,4,FALSE)</f>
        <v>08638</v>
      </c>
      <c r="I1642" s="77"/>
      <c r="J1642" s="181"/>
      <c r="K1642" s="248"/>
      <c r="L1642" s="248"/>
      <c r="M1642" s="248"/>
      <c r="N1642" s="248"/>
      <c r="O1642" s="248"/>
      <c r="P1642" s="248"/>
      <c r="Q1642" s="248"/>
      <c r="R1642" s="248"/>
      <c r="S1642" s="249"/>
      <c r="T1642" s="249"/>
      <c r="U1642" s="249"/>
      <c r="V1642" s="249"/>
      <c r="W1642" s="249"/>
      <c r="X1642" s="249"/>
      <c r="Y1642" s="236"/>
      <c r="Z1642" s="237">
        <v>1</v>
      </c>
      <c r="AA1642" s="247"/>
      <c r="AB1642" s="383"/>
      <c r="AC1642" s="73"/>
      <c r="AD1642" s="414"/>
      <c r="AE1642" s="393"/>
      <c r="AF1642" s="78"/>
      <c r="AG1642" s="414"/>
      <c r="AH1642" s="383"/>
      <c r="AI1642" s="453"/>
      <c r="AJ1642" s="453"/>
      <c r="AK1642" s="414"/>
      <c r="AL1642" s="383"/>
      <c r="AM1642" s="383"/>
      <c r="AN1642" s="523"/>
      <c r="AO1642" s="414"/>
      <c r="AP1642" s="548"/>
      <c r="AQ1642" s="414"/>
      <c r="AR1642" s="78"/>
      <c r="AS1642" s="78"/>
      <c r="AT1642" s="414"/>
      <c r="AU1642" s="548"/>
      <c r="AV1642" s="548"/>
      <c r="AW1642" s="414"/>
      <c r="AX1642" s="383"/>
      <c r="AY1642" s="548"/>
      <c r="AZ1642" s="414"/>
      <c r="BA1642" s="383"/>
      <c r="BB1642" s="548"/>
      <c r="BC1642" s="78"/>
      <c r="BD1642" s="414"/>
      <c r="BE1642" s="414"/>
      <c r="BF1642" s="414"/>
      <c r="BG1642" s="414"/>
      <c r="BH1642" s="414"/>
      <c r="BI1642" s="383"/>
      <c r="BJ1642" s="383"/>
      <c r="BK1642" s="78"/>
      <c r="BL1642" s="414"/>
      <c r="BM1642" s="383"/>
      <c r="BN1642" s="78"/>
      <c r="BO1642" s="414"/>
      <c r="BP1642" s="78"/>
      <c r="BQ1642" s="414"/>
      <c r="BR1642" s="383"/>
      <c r="BS1642" s="78"/>
      <c r="BT1642" s="83"/>
      <c r="BU1642" s="75"/>
      <c r="BV1642" s="74"/>
      <c r="BW1642" s="74"/>
      <c r="BX1642" s="461" t="s">
        <v>4965</v>
      </c>
      <c r="BY1642" s="112">
        <f t="shared" si="161"/>
        <v>1637</v>
      </c>
      <c r="BZ1642" s="65">
        <f t="shared" si="160"/>
        <v>0</v>
      </c>
      <c r="CA1642" s="359">
        <f t="shared" si="162"/>
        <v>25</v>
      </c>
      <c r="CB1642" s="359">
        <f t="shared" si="163"/>
        <v>2</v>
      </c>
      <c r="CC1642" s="359">
        <f t="shared" si="164"/>
        <v>2023</v>
      </c>
      <c r="CD1642" s="359" t="str">
        <f t="shared" si="165"/>
        <v xml:space="preserve">252202308638INCENDIO FORESTAL </v>
      </c>
    </row>
    <row r="1643" spans="1:82" s="121" customFormat="1" ht="153" customHeight="1">
      <c r="A1643" s="13"/>
      <c r="B1643" s="13"/>
      <c r="C1643" s="13"/>
      <c r="D1643" s="212">
        <v>44982</v>
      </c>
      <c r="E1643" s="210" t="s">
        <v>2852</v>
      </c>
      <c r="F1643" s="211" t="s">
        <v>2510</v>
      </c>
      <c r="G1643" s="130" t="s">
        <v>8680</v>
      </c>
      <c r="H1643" s="85" t="str">
        <f>VLOOKUP(E1643&amp;F1643,Divipola!$C$1:$F$1149,4,FALSE)</f>
        <v>08638</v>
      </c>
      <c r="I1643" s="77"/>
      <c r="J1643" s="181"/>
      <c r="K1643" s="248"/>
      <c r="L1643" s="248"/>
      <c r="M1643" s="248"/>
      <c r="N1643" s="248"/>
      <c r="O1643" s="248"/>
      <c r="P1643" s="248"/>
      <c r="Q1643" s="248"/>
      <c r="R1643" s="248"/>
      <c r="S1643" s="249"/>
      <c r="T1643" s="249"/>
      <c r="U1643" s="249"/>
      <c r="V1643" s="249"/>
      <c r="W1643" s="249"/>
      <c r="X1643" s="249"/>
      <c r="Y1643" s="236"/>
      <c r="Z1643" s="237">
        <v>2</v>
      </c>
      <c r="AA1643" s="247"/>
      <c r="AB1643" s="383"/>
      <c r="AC1643" s="73"/>
      <c r="AD1643" s="414"/>
      <c r="AE1643" s="393"/>
      <c r="AF1643" s="78"/>
      <c r="AG1643" s="414"/>
      <c r="AH1643" s="383"/>
      <c r="AI1643" s="453"/>
      <c r="AJ1643" s="453"/>
      <c r="AK1643" s="414"/>
      <c r="AL1643" s="383"/>
      <c r="AM1643" s="383"/>
      <c r="AN1643" s="523"/>
      <c r="AO1643" s="414"/>
      <c r="AP1643" s="548"/>
      <c r="AQ1643" s="414"/>
      <c r="AR1643" s="78"/>
      <c r="AS1643" s="78"/>
      <c r="AT1643" s="414"/>
      <c r="AU1643" s="548"/>
      <c r="AV1643" s="548"/>
      <c r="AW1643" s="414"/>
      <c r="AX1643" s="383"/>
      <c r="AY1643" s="548"/>
      <c r="AZ1643" s="414"/>
      <c r="BA1643" s="383"/>
      <c r="BB1643" s="548"/>
      <c r="BC1643" s="78"/>
      <c r="BD1643" s="414"/>
      <c r="BE1643" s="414"/>
      <c r="BF1643" s="414"/>
      <c r="BG1643" s="414"/>
      <c r="BH1643" s="414"/>
      <c r="BI1643" s="383"/>
      <c r="BJ1643" s="383"/>
      <c r="BK1643" s="78"/>
      <c r="BL1643" s="414"/>
      <c r="BM1643" s="383"/>
      <c r="BN1643" s="78"/>
      <c r="BO1643" s="414"/>
      <c r="BP1643" s="78"/>
      <c r="BQ1643" s="414"/>
      <c r="BR1643" s="383"/>
      <c r="BS1643" s="78"/>
      <c r="BT1643" s="83"/>
      <c r="BU1643" s="75"/>
      <c r="BV1643" s="74"/>
      <c r="BW1643" s="74"/>
      <c r="BX1643" s="461" t="s">
        <v>4966</v>
      </c>
      <c r="BY1643" s="112">
        <f t="shared" si="161"/>
        <v>1638</v>
      </c>
      <c r="BZ1643" s="65">
        <f t="shared" si="160"/>
        <v>0</v>
      </c>
      <c r="CA1643" s="359">
        <f t="shared" si="162"/>
        <v>25</v>
      </c>
      <c r="CB1643" s="359">
        <f t="shared" si="163"/>
        <v>2</v>
      </c>
      <c r="CC1643" s="359">
        <f t="shared" si="164"/>
        <v>2023</v>
      </c>
      <c r="CD1643" s="359" t="str">
        <f t="shared" si="165"/>
        <v xml:space="preserve">252202308638INCENDIO FORESTAL </v>
      </c>
    </row>
    <row r="1644" spans="1:82" s="121" customFormat="1" ht="204" customHeight="1">
      <c r="A1644" s="13"/>
      <c r="B1644" s="13"/>
      <c r="C1644" s="13"/>
      <c r="D1644" s="212">
        <v>44982</v>
      </c>
      <c r="E1644" s="210" t="s">
        <v>2718</v>
      </c>
      <c r="F1644" s="211" t="s">
        <v>2174</v>
      </c>
      <c r="G1644" s="130" t="s">
        <v>8680</v>
      </c>
      <c r="H1644" s="85" t="str">
        <f>VLOOKUP(E1644&amp;F1644,Divipola!$C$1:$F$1149,4,FALSE)</f>
        <v>25181</v>
      </c>
      <c r="I1644" s="77"/>
      <c r="J1644" s="181"/>
      <c r="K1644" s="248"/>
      <c r="L1644" s="248"/>
      <c r="M1644" s="248"/>
      <c r="N1644" s="248"/>
      <c r="O1644" s="248"/>
      <c r="P1644" s="248"/>
      <c r="Q1644" s="248"/>
      <c r="R1644" s="248"/>
      <c r="S1644" s="249"/>
      <c r="T1644" s="249"/>
      <c r="U1644" s="249"/>
      <c r="V1644" s="249"/>
      <c r="W1644" s="249"/>
      <c r="X1644" s="249"/>
      <c r="Y1644" s="236"/>
      <c r="Z1644" s="237">
        <v>1</v>
      </c>
      <c r="AA1644" s="247"/>
      <c r="AB1644" s="383"/>
      <c r="AC1644" s="73"/>
      <c r="AD1644" s="414"/>
      <c r="AE1644" s="393"/>
      <c r="AF1644" s="78"/>
      <c r="AG1644" s="414"/>
      <c r="AH1644" s="383"/>
      <c r="AI1644" s="453"/>
      <c r="AJ1644" s="453"/>
      <c r="AK1644" s="414"/>
      <c r="AL1644" s="383"/>
      <c r="AM1644" s="383"/>
      <c r="AN1644" s="523"/>
      <c r="AO1644" s="414"/>
      <c r="AP1644" s="548"/>
      <c r="AQ1644" s="414"/>
      <c r="AR1644" s="78"/>
      <c r="AS1644" s="78"/>
      <c r="AT1644" s="414"/>
      <c r="AU1644" s="548"/>
      <c r="AV1644" s="548"/>
      <c r="AW1644" s="414"/>
      <c r="AX1644" s="383"/>
      <c r="AY1644" s="548"/>
      <c r="AZ1644" s="414"/>
      <c r="BA1644" s="383"/>
      <c r="BB1644" s="548"/>
      <c r="BC1644" s="78"/>
      <c r="BD1644" s="414"/>
      <c r="BE1644" s="414"/>
      <c r="BF1644" s="414"/>
      <c r="BG1644" s="414"/>
      <c r="BH1644" s="414"/>
      <c r="BI1644" s="383"/>
      <c r="BJ1644" s="383"/>
      <c r="BK1644" s="78"/>
      <c r="BL1644" s="414"/>
      <c r="BM1644" s="383"/>
      <c r="BN1644" s="78"/>
      <c r="BO1644" s="414"/>
      <c r="BP1644" s="78"/>
      <c r="BQ1644" s="414"/>
      <c r="BR1644" s="383"/>
      <c r="BS1644" s="78"/>
      <c r="BT1644" s="83"/>
      <c r="BU1644" s="75"/>
      <c r="BV1644" s="74"/>
      <c r="BW1644" s="74"/>
      <c r="BX1644" s="461" t="s">
        <v>4967</v>
      </c>
      <c r="BY1644" s="112">
        <f t="shared" si="161"/>
        <v>1639</v>
      </c>
      <c r="BZ1644" s="65">
        <f t="shared" si="160"/>
        <v>0</v>
      </c>
      <c r="CA1644" s="359">
        <f t="shared" si="162"/>
        <v>25</v>
      </c>
      <c r="CB1644" s="359">
        <f t="shared" si="163"/>
        <v>2</v>
      </c>
      <c r="CC1644" s="359">
        <f t="shared" si="164"/>
        <v>2023</v>
      </c>
      <c r="CD1644" s="359" t="str">
        <f t="shared" si="165"/>
        <v xml:space="preserve">252202325181INCENDIO FORESTAL </v>
      </c>
    </row>
    <row r="1645" spans="1:82" s="121" customFormat="1" ht="127.5" customHeight="1">
      <c r="A1645" s="13"/>
      <c r="B1645" s="13"/>
      <c r="C1645" s="13"/>
      <c r="D1645" s="212">
        <v>44982</v>
      </c>
      <c r="E1645" s="210" t="s">
        <v>2070</v>
      </c>
      <c r="F1645" s="211" t="s">
        <v>2057</v>
      </c>
      <c r="G1645" s="130" t="s">
        <v>8680</v>
      </c>
      <c r="H1645" s="85" t="str">
        <f>VLOOKUP(E1645&amp;F1645,Divipola!$C$1:$F$1149,4,FALSE)</f>
        <v>18094</v>
      </c>
      <c r="I1645" s="77"/>
      <c r="J1645" s="181"/>
      <c r="K1645" s="248"/>
      <c r="L1645" s="248"/>
      <c r="M1645" s="248"/>
      <c r="N1645" s="248"/>
      <c r="O1645" s="248"/>
      <c r="P1645" s="248"/>
      <c r="Q1645" s="248"/>
      <c r="R1645" s="248"/>
      <c r="S1645" s="249"/>
      <c r="T1645" s="249"/>
      <c r="U1645" s="249"/>
      <c r="V1645" s="249"/>
      <c r="W1645" s="249"/>
      <c r="X1645" s="249"/>
      <c r="Y1645" s="236"/>
      <c r="Z1645" s="237">
        <v>1</v>
      </c>
      <c r="AA1645" s="247"/>
      <c r="AB1645" s="383"/>
      <c r="AC1645" s="73"/>
      <c r="AD1645" s="414"/>
      <c r="AE1645" s="393"/>
      <c r="AF1645" s="78"/>
      <c r="AG1645" s="414"/>
      <c r="AH1645" s="383"/>
      <c r="AI1645" s="453"/>
      <c r="AJ1645" s="453"/>
      <c r="AK1645" s="414"/>
      <c r="AL1645" s="383"/>
      <c r="AM1645" s="383"/>
      <c r="AN1645" s="523"/>
      <c r="AO1645" s="414"/>
      <c r="AP1645" s="548"/>
      <c r="AQ1645" s="414"/>
      <c r="AR1645" s="78"/>
      <c r="AS1645" s="78"/>
      <c r="AT1645" s="414"/>
      <c r="AU1645" s="548"/>
      <c r="AV1645" s="548"/>
      <c r="AW1645" s="414"/>
      <c r="AX1645" s="383"/>
      <c r="AY1645" s="548"/>
      <c r="AZ1645" s="414"/>
      <c r="BA1645" s="383"/>
      <c r="BB1645" s="548"/>
      <c r="BC1645" s="78"/>
      <c r="BD1645" s="414"/>
      <c r="BE1645" s="414"/>
      <c r="BF1645" s="414"/>
      <c r="BG1645" s="414"/>
      <c r="BH1645" s="414"/>
      <c r="BI1645" s="383"/>
      <c r="BJ1645" s="383"/>
      <c r="BK1645" s="78"/>
      <c r="BL1645" s="414"/>
      <c r="BM1645" s="383"/>
      <c r="BN1645" s="78"/>
      <c r="BO1645" s="414"/>
      <c r="BP1645" s="78"/>
      <c r="BQ1645" s="414"/>
      <c r="BR1645" s="383"/>
      <c r="BS1645" s="78"/>
      <c r="BT1645" s="83"/>
      <c r="BU1645" s="75"/>
      <c r="BV1645" s="74"/>
      <c r="BW1645" s="74"/>
      <c r="BX1645" s="461" t="s">
        <v>4968</v>
      </c>
      <c r="BY1645" s="112">
        <f t="shared" si="161"/>
        <v>1640</v>
      </c>
      <c r="BZ1645" s="65">
        <f t="shared" si="160"/>
        <v>0</v>
      </c>
      <c r="CA1645" s="359">
        <f t="shared" si="162"/>
        <v>25</v>
      </c>
      <c r="CB1645" s="359">
        <f t="shared" si="163"/>
        <v>2</v>
      </c>
      <c r="CC1645" s="359">
        <f t="shared" si="164"/>
        <v>2023</v>
      </c>
      <c r="CD1645" s="359" t="str">
        <f t="shared" si="165"/>
        <v xml:space="preserve">252202318094INCENDIO FORESTAL </v>
      </c>
    </row>
    <row r="1646" spans="1:82" s="121" customFormat="1" ht="280.5" customHeight="1">
      <c r="A1646" s="13"/>
      <c r="B1646" s="13"/>
      <c r="C1646" s="13"/>
      <c r="D1646" s="212">
        <v>44982</v>
      </c>
      <c r="E1646" s="210" t="s">
        <v>2724</v>
      </c>
      <c r="F1646" s="211" t="s">
        <v>2707</v>
      </c>
      <c r="G1646" s="130" t="s">
        <v>8680</v>
      </c>
      <c r="H1646" s="85" t="str">
        <f>VLOOKUP(E1646&amp;F1646,Divipola!$C$1:$F$1149,4,FALSE)</f>
        <v>85440</v>
      </c>
      <c r="I1646" s="77"/>
      <c r="J1646" s="181"/>
      <c r="K1646" s="248"/>
      <c r="L1646" s="248"/>
      <c r="M1646" s="248"/>
      <c r="N1646" s="248"/>
      <c r="O1646" s="248"/>
      <c r="P1646" s="248"/>
      <c r="Q1646" s="248"/>
      <c r="R1646" s="248"/>
      <c r="S1646" s="249"/>
      <c r="T1646" s="249"/>
      <c r="U1646" s="249"/>
      <c r="V1646" s="249"/>
      <c r="W1646" s="249"/>
      <c r="X1646" s="249"/>
      <c r="Y1646" s="236"/>
      <c r="Z1646" s="237">
        <v>7</v>
      </c>
      <c r="AA1646" s="247"/>
      <c r="AB1646" s="383"/>
      <c r="AC1646" s="73"/>
      <c r="AD1646" s="414"/>
      <c r="AE1646" s="393"/>
      <c r="AF1646" s="78"/>
      <c r="AG1646" s="414"/>
      <c r="AH1646" s="383"/>
      <c r="AI1646" s="453"/>
      <c r="AJ1646" s="453"/>
      <c r="AK1646" s="414"/>
      <c r="AL1646" s="383"/>
      <c r="AM1646" s="383"/>
      <c r="AN1646" s="523"/>
      <c r="AO1646" s="414"/>
      <c r="AP1646" s="548"/>
      <c r="AQ1646" s="414"/>
      <c r="AR1646" s="78"/>
      <c r="AS1646" s="78"/>
      <c r="AT1646" s="414"/>
      <c r="AU1646" s="548"/>
      <c r="AV1646" s="548"/>
      <c r="AW1646" s="414"/>
      <c r="AX1646" s="383"/>
      <c r="AY1646" s="548"/>
      <c r="AZ1646" s="414"/>
      <c r="BA1646" s="383"/>
      <c r="BB1646" s="548"/>
      <c r="BC1646" s="78"/>
      <c r="BD1646" s="414"/>
      <c r="BE1646" s="414"/>
      <c r="BF1646" s="414"/>
      <c r="BG1646" s="414"/>
      <c r="BH1646" s="414"/>
      <c r="BI1646" s="383"/>
      <c r="BJ1646" s="383"/>
      <c r="BK1646" s="78"/>
      <c r="BL1646" s="414"/>
      <c r="BM1646" s="383"/>
      <c r="BN1646" s="78"/>
      <c r="BO1646" s="414"/>
      <c r="BP1646" s="78"/>
      <c r="BQ1646" s="414"/>
      <c r="BR1646" s="383"/>
      <c r="BS1646" s="78"/>
      <c r="BT1646" s="83"/>
      <c r="BU1646" s="75"/>
      <c r="BV1646" s="74"/>
      <c r="BW1646" s="74"/>
      <c r="BX1646" s="461" t="s">
        <v>4969</v>
      </c>
      <c r="BY1646" s="112">
        <f t="shared" si="161"/>
        <v>1641</v>
      </c>
      <c r="BZ1646" s="65">
        <f t="shared" si="160"/>
        <v>0</v>
      </c>
      <c r="CA1646" s="359">
        <f t="shared" si="162"/>
        <v>25</v>
      </c>
      <c r="CB1646" s="359">
        <f t="shared" si="163"/>
        <v>2</v>
      </c>
      <c r="CC1646" s="359">
        <f t="shared" si="164"/>
        <v>2023</v>
      </c>
      <c r="CD1646" s="359" t="str">
        <f t="shared" si="165"/>
        <v xml:space="preserve">252202385440INCENDIO FORESTAL </v>
      </c>
    </row>
    <row r="1647" spans="1:82" s="121" customFormat="1" ht="89.25" customHeight="1">
      <c r="A1647" s="13"/>
      <c r="B1647" s="13"/>
      <c r="C1647" s="13"/>
      <c r="D1647" s="212">
        <v>44982</v>
      </c>
      <c r="E1647" s="210" t="s">
        <v>2829</v>
      </c>
      <c r="F1647" s="211" t="s">
        <v>2339</v>
      </c>
      <c r="G1647" s="130" t="s">
        <v>8680</v>
      </c>
      <c r="H1647" s="85" t="str">
        <f>VLOOKUP(E1647&amp;F1647,Divipola!$C$1:$F$1149,4,FALSE)</f>
        <v>05101</v>
      </c>
      <c r="I1647" s="77"/>
      <c r="J1647" s="181"/>
      <c r="K1647" s="248"/>
      <c r="L1647" s="248"/>
      <c r="M1647" s="248"/>
      <c r="N1647" s="248"/>
      <c r="O1647" s="248"/>
      <c r="P1647" s="248"/>
      <c r="Q1647" s="248"/>
      <c r="R1647" s="248"/>
      <c r="S1647" s="249"/>
      <c r="T1647" s="249"/>
      <c r="U1647" s="249"/>
      <c r="V1647" s="249"/>
      <c r="W1647" s="249"/>
      <c r="X1647" s="249"/>
      <c r="Y1647" s="236"/>
      <c r="Z1647" s="237">
        <v>2</v>
      </c>
      <c r="AA1647" s="247"/>
      <c r="AB1647" s="383"/>
      <c r="AC1647" s="73"/>
      <c r="AD1647" s="414"/>
      <c r="AE1647" s="393"/>
      <c r="AF1647" s="78"/>
      <c r="AG1647" s="414"/>
      <c r="AH1647" s="383"/>
      <c r="AI1647" s="453"/>
      <c r="AJ1647" s="453"/>
      <c r="AK1647" s="414"/>
      <c r="AL1647" s="383"/>
      <c r="AM1647" s="383"/>
      <c r="AN1647" s="523"/>
      <c r="AO1647" s="414"/>
      <c r="AP1647" s="548"/>
      <c r="AQ1647" s="414"/>
      <c r="AR1647" s="78"/>
      <c r="AS1647" s="78"/>
      <c r="AT1647" s="414"/>
      <c r="AU1647" s="548"/>
      <c r="AV1647" s="548"/>
      <c r="AW1647" s="414"/>
      <c r="AX1647" s="383"/>
      <c r="AY1647" s="548"/>
      <c r="AZ1647" s="414"/>
      <c r="BA1647" s="383"/>
      <c r="BB1647" s="548"/>
      <c r="BC1647" s="78"/>
      <c r="BD1647" s="414"/>
      <c r="BE1647" s="414"/>
      <c r="BF1647" s="414"/>
      <c r="BG1647" s="414"/>
      <c r="BH1647" s="414"/>
      <c r="BI1647" s="383"/>
      <c r="BJ1647" s="383"/>
      <c r="BK1647" s="78"/>
      <c r="BL1647" s="414"/>
      <c r="BM1647" s="383"/>
      <c r="BN1647" s="78"/>
      <c r="BO1647" s="414"/>
      <c r="BP1647" s="78"/>
      <c r="BQ1647" s="414"/>
      <c r="BR1647" s="383"/>
      <c r="BS1647" s="78"/>
      <c r="BT1647" s="83"/>
      <c r="BU1647" s="75"/>
      <c r="BV1647" s="74"/>
      <c r="BW1647" s="74"/>
      <c r="BX1647" s="461" t="s">
        <v>4970</v>
      </c>
      <c r="BY1647" s="112">
        <f t="shared" si="161"/>
        <v>1642</v>
      </c>
      <c r="BZ1647" s="65">
        <f t="shared" si="160"/>
        <v>0</v>
      </c>
      <c r="CA1647" s="359">
        <f t="shared" si="162"/>
        <v>25</v>
      </c>
      <c r="CB1647" s="359">
        <f t="shared" si="163"/>
        <v>2</v>
      </c>
      <c r="CC1647" s="359">
        <f t="shared" si="164"/>
        <v>2023</v>
      </c>
      <c r="CD1647" s="359" t="str">
        <f t="shared" si="165"/>
        <v xml:space="preserve">252202305101INCENDIO FORESTAL </v>
      </c>
    </row>
    <row r="1648" spans="1:82" s="121" customFormat="1" ht="102" customHeight="1">
      <c r="A1648" s="13"/>
      <c r="B1648" s="13"/>
      <c r="C1648" s="13"/>
      <c r="D1648" s="212">
        <v>44982</v>
      </c>
      <c r="E1648" s="210" t="s">
        <v>2676</v>
      </c>
      <c r="F1648" s="211" t="s">
        <v>970</v>
      </c>
      <c r="G1648" s="130" t="s">
        <v>8680</v>
      </c>
      <c r="H1648" s="85" t="str">
        <f>VLOOKUP(E1648&amp;F1648,Divipola!$C$1:$F$1149,4,FALSE)</f>
        <v>23466</v>
      </c>
      <c r="I1648" s="77"/>
      <c r="J1648" s="181"/>
      <c r="K1648" s="248"/>
      <c r="L1648" s="248"/>
      <c r="M1648" s="248"/>
      <c r="N1648" s="248"/>
      <c r="O1648" s="248"/>
      <c r="P1648" s="248"/>
      <c r="Q1648" s="248"/>
      <c r="R1648" s="248"/>
      <c r="S1648" s="249"/>
      <c r="T1648" s="249"/>
      <c r="U1648" s="249"/>
      <c r="V1648" s="249"/>
      <c r="W1648" s="249"/>
      <c r="X1648" s="249"/>
      <c r="Y1648" s="236"/>
      <c r="Z1648" s="237">
        <v>1</v>
      </c>
      <c r="AA1648" s="247"/>
      <c r="AB1648" s="383"/>
      <c r="AC1648" s="73"/>
      <c r="AD1648" s="414"/>
      <c r="AE1648" s="393"/>
      <c r="AF1648" s="78"/>
      <c r="AG1648" s="414"/>
      <c r="AH1648" s="383"/>
      <c r="AI1648" s="453"/>
      <c r="AJ1648" s="453"/>
      <c r="AK1648" s="414"/>
      <c r="AL1648" s="383"/>
      <c r="AM1648" s="383"/>
      <c r="AN1648" s="523"/>
      <c r="AO1648" s="414"/>
      <c r="AP1648" s="548"/>
      <c r="AQ1648" s="414"/>
      <c r="AR1648" s="78"/>
      <c r="AS1648" s="78"/>
      <c r="AT1648" s="414"/>
      <c r="AU1648" s="548"/>
      <c r="AV1648" s="548"/>
      <c r="AW1648" s="414"/>
      <c r="AX1648" s="383"/>
      <c r="AY1648" s="548"/>
      <c r="AZ1648" s="414"/>
      <c r="BA1648" s="383"/>
      <c r="BB1648" s="548"/>
      <c r="BC1648" s="78"/>
      <c r="BD1648" s="414"/>
      <c r="BE1648" s="414"/>
      <c r="BF1648" s="414"/>
      <c r="BG1648" s="414"/>
      <c r="BH1648" s="414"/>
      <c r="BI1648" s="383"/>
      <c r="BJ1648" s="383"/>
      <c r="BK1648" s="78"/>
      <c r="BL1648" s="414"/>
      <c r="BM1648" s="383"/>
      <c r="BN1648" s="78"/>
      <c r="BO1648" s="414"/>
      <c r="BP1648" s="78"/>
      <c r="BQ1648" s="414"/>
      <c r="BR1648" s="383"/>
      <c r="BS1648" s="78"/>
      <c r="BT1648" s="83"/>
      <c r="BU1648" s="75"/>
      <c r="BV1648" s="74"/>
      <c r="BW1648" s="74"/>
      <c r="BX1648" s="461" t="s">
        <v>4971</v>
      </c>
      <c r="BY1648" s="112">
        <f t="shared" si="161"/>
        <v>1643</v>
      </c>
      <c r="BZ1648" s="65">
        <f t="shared" si="160"/>
        <v>0</v>
      </c>
      <c r="CA1648" s="359">
        <f t="shared" si="162"/>
        <v>25</v>
      </c>
      <c r="CB1648" s="359">
        <f t="shared" si="163"/>
        <v>2</v>
      </c>
      <c r="CC1648" s="359">
        <f t="shared" si="164"/>
        <v>2023</v>
      </c>
      <c r="CD1648" s="359" t="str">
        <f t="shared" si="165"/>
        <v xml:space="preserve">252202323466INCENDIO FORESTAL </v>
      </c>
    </row>
    <row r="1649" spans="1:82" s="121" customFormat="1" ht="63.75" customHeight="1">
      <c r="A1649" s="13"/>
      <c r="B1649" s="13"/>
      <c r="C1649" s="13"/>
      <c r="D1649" s="212">
        <v>44982</v>
      </c>
      <c r="E1649" s="210" t="s">
        <v>2830</v>
      </c>
      <c r="F1649" s="211" t="s">
        <v>2634</v>
      </c>
      <c r="G1649" s="130" t="s">
        <v>8680</v>
      </c>
      <c r="H1649" s="85" t="str">
        <f>VLOOKUP(E1649&amp;F1649,Divipola!$C$1:$F$1149,4,FALSE)</f>
        <v>68001</v>
      </c>
      <c r="I1649" s="77"/>
      <c r="J1649" s="181"/>
      <c r="K1649" s="306"/>
      <c r="L1649" s="309"/>
      <c r="M1649" s="309"/>
      <c r="N1649" s="316"/>
      <c r="O1649" s="316"/>
      <c r="P1649" s="316"/>
      <c r="Q1649" s="316"/>
      <c r="R1649" s="316"/>
      <c r="S1649" s="317"/>
      <c r="T1649" s="317"/>
      <c r="U1649" s="317"/>
      <c r="V1649" s="317"/>
      <c r="W1649" s="317"/>
      <c r="X1649" s="317"/>
      <c r="Y1649" s="310"/>
      <c r="Z1649" s="306"/>
      <c r="AA1649" s="311"/>
      <c r="AB1649" s="383"/>
      <c r="AC1649" s="73"/>
      <c r="AD1649" s="414"/>
      <c r="AE1649" s="393"/>
      <c r="AF1649" s="78"/>
      <c r="AG1649" s="414"/>
      <c r="AH1649" s="383"/>
      <c r="AI1649" s="453"/>
      <c r="AJ1649" s="453"/>
      <c r="AK1649" s="414"/>
      <c r="AL1649" s="383"/>
      <c r="AM1649" s="383"/>
      <c r="AN1649" s="523"/>
      <c r="AO1649" s="414"/>
      <c r="AP1649" s="548"/>
      <c r="AQ1649" s="414"/>
      <c r="AR1649" s="78"/>
      <c r="AS1649" s="78"/>
      <c r="AT1649" s="414"/>
      <c r="AU1649" s="548"/>
      <c r="AV1649" s="548"/>
      <c r="AW1649" s="414"/>
      <c r="AX1649" s="383"/>
      <c r="AY1649" s="548"/>
      <c r="AZ1649" s="414"/>
      <c r="BA1649" s="383"/>
      <c r="BB1649" s="548"/>
      <c r="BC1649" s="78"/>
      <c r="BD1649" s="414"/>
      <c r="BE1649" s="414"/>
      <c r="BF1649" s="414"/>
      <c r="BG1649" s="414"/>
      <c r="BH1649" s="414"/>
      <c r="BI1649" s="383"/>
      <c r="BJ1649" s="383"/>
      <c r="BK1649" s="78"/>
      <c r="BL1649" s="414"/>
      <c r="BM1649" s="383"/>
      <c r="BN1649" s="78"/>
      <c r="BO1649" s="414"/>
      <c r="BP1649" s="78"/>
      <c r="BQ1649" s="414"/>
      <c r="BR1649" s="383"/>
      <c r="BS1649" s="78"/>
      <c r="BT1649" s="83"/>
      <c r="BU1649" s="75"/>
      <c r="BV1649" s="74"/>
      <c r="BW1649" s="74"/>
      <c r="BX1649" s="462" t="s">
        <v>6182</v>
      </c>
      <c r="BY1649" s="112">
        <f t="shared" si="161"/>
        <v>1644</v>
      </c>
      <c r="BZ1649" s="65">
        <f t="shared" si="160"/>
        <v>0</v>
      </c>
      <c r="CA1649" s="359">
        <f t="shared" si="162"/>
        <v>25</v>
      </c>
      <c r="CB1649" s="359">
        <f t="shared" si="163"/>
        <v>2</v>
      </c>
      <c r="CC1649" s="359">
        <f t="shared" si="164"/>
        <v>2023</v>
      </c>
      <c r="CD1649" s="359" t="str">
        <f t="shared" si="165"/>
        <v xml:space="preserve">252202368001INCENDIO FORESTAL </v>
      </c>
    </row>
    <row r="1650" spans="1:82" s="121" customFormat="1" ht="51" customHeight="1">
      <c r="A1650" s="13"/>
      <c r="B1650" s="13"/>
      <c r="C1650" s="13"/>
      <c r="D1650" s="212">
        <v>44982</v>
      </c>
      <c r="E1650" s="210" t="s">
        <v>2830</v>
      </c>
      <c r="F1650" s="211" t="s">
        <v>2634</v>
      </c>
      <c r="G1650" s="130" t="s">
        <v>8680</v>
      </c>
      <c r="H1650" s="85" t="str">
        <f>VLOOKUP(E1650&amp;F1650,Divipola!$C$1:$F$1149,4,FALSE)</f>
        <v>68001</v>
      </c>
      <c r="I1650" s="77"/>
      <c r="J1650" s="181"/>
      <c r="K1650" s="306"/>
      <c r="L1650" s="309"/>
      <c r="M1650" s="309"/>
      <c r="N1650" s="316"/>
      <c r="O1650" s="316"/>
      <c r="P1650" s="316"/>
      <c r="Q1650" s="316"/>
      <c r="R1650" s="316"/>
      <c r="S1650" s="317"/>
      <c r="T1650" s="317"/>
      <c r="U1650" s="317"/>
      <c r="V1650" s="317"/>
      <c r="W1650" s="317"/>
      <c r="X1650" s="317"/>
      <c r="Y1650" s="310"/>
      <c r="Z1650" s="306"/>
      <c r="AA1650" s="311"/>
      <c r="AB1650" s="383"/>
      <c r="AC1650" s="73"/>
      <c r="AD1650" s="414"/>
      <c r="AE1650" s="393"/>
      <c r="AF1650" s="78"/>
      <c r="AG1650" s="414"/>
      <c r="AH1650" s="383"/>
      <c r="AI1650" s="453"/>
      <c r="AJ1650" s="453"/>
      <c r="AK1650" s="414"/>
      <c r="AL1650" s="383"/>
      <c r="AM1650" s="383"/>
      <c r="AN1650" s="523"/>
      <c r="AO1650" s="414"/>
      <c r="AP1650" s="548"/>
      <c r="AQ1650" s="414"/>
      <c r="AR1650" s="78"/>
      <c r="AS1650" s="78"/>
      <c r="AT1650" s="414"/>
      <c r="AU1650" s="548"/>
      <c r="AV1650" s="548"/>
      <c r="AW1650" s="414"/>
      <c r="AX1650" s="383"/>
      <c r="AY1650" s="548"/>
      <c r="AZ1650" s="414"/>
      <c r="BA1650" s="383"/>
      <c r="BB1650" s="548"/>
      <c r="BC1650" s="78"/>
      <c r="BD1650" s="414"/>
      <c r="BE1650" s="414"/>
      <c r="BF1650" s="414"/>
      <c r="BG1650" s="414"/>
      <c r="BH1650" s="414"/>
      <c r="BI1650" s="383"/>
      <c r="BJ1650" s="383"/>
      <c r="BK1650" s="78"/>
      <c r="BL1650" s="414"/>
      <c r="BM1650" s="383"/>
      <c r="BN1650" s="78"/>
      <c r="BO1650" s="414"/>
      <c r="BP1650" s="78"/>
      <c r="BQ1650" s="414"/>
      <c r="BR1650" s="383"/>
      <c r="BS1650" s="78"/>
      <c r="BT1650" s="83"/>
      <c r="BU1650" s="75"/>
      <c r="BV1650" s="74"/>
      <c r="BW1650" s="74"/>
      <c r="BX1650" s="462" t="s">
        <v>6183</v>
      </c>
      <c r="BY1650" s="112">
        <f t="shared" si="161"/>
        <v>1645</v>
      </c>
      <c r="BZ1650" s="65">
        <f t="shared" si="160"/>
        <v>0</v>
      </c>
      <c r="CA1650" s="359">
        <f t="shared" si="162"/>
        <v>25</v>
      </c>
      <c r="CB1650" s="359">
        <f t="shared" si="163"/>
        <v>2</v>
      </c>
      <c r="CC1650" s="359">
        <f t="shared" si="164"/>
        <v>2023</v>
      </c>
      <c r="CD1650" s="359" t="str">
        <f t="shared" si="165"/>
        <v xml:space="preserve">252202368001INCENDIO FORESTAL </v>
      </c>
    </row>
    <row r="1651" spans="1:82" s="121" customFormat="1" ht="51" customHeight="1">
      <c r="A1651" s="13"/>
      <c r="B1651" s="13"/>
      <c r="C1651" s="13"/>
      <c r="D1651" s="212">
        <v>44982</v>
      </c>
      <c r="E1651" s="210" t="s">
        <v>2830</v>
      </c>
      <c r="F1651" s="211" t="s">
        <v>2634</v>
      </c>
      <c r="G1651" s="130" t="s">
        <v>8680</v>
      </c>
      <c r="H1651" s="85" t="str">
        <f>VLOOKUP(E1651&amp;F1651,Divipola!$C$1:$F$1149,4,FALSE)</f>
        <v>68001</v>
      </c>
      <c r="I1651" s="77"/>
      <c r="J1651" s="181"/>
      <c r="K1651" s="306"/>
      <c r="L1651" s="309"/>
      <c r="M1651" s="309"/>
      <c r="N1651" s="316"/>
      <c r="O1651" s="316"/>
      <c r="P1651" s="316"/>
      <c r="Q1651" s="316"/>
      <c r="R1651" s="316"/>
      <c r="S1651" s="317"/>
      <c r="T1651" s="317"/>
      <c r="U1651" s="317"/>
      <c r="V1651" s="317"/>
      <c r="W1651" s="317"/>
      <c r="X1651" s="317"/>
      <c r="Y1651" s="310"/>
      <c r="Z1651" s="306"/>
      <c r="AA1651" s="311"/>
      <c r="AB1651" s="383"/>
      <c r="AC1651" s="73"/>
      <c r="AD1651" s="414"/>
      <c r="AE1651" s="393"/>
      <c r="AF1651" s="78"/>
      <c r="AG1651" s="414"/>
      <c r="AH1651" s="383"/>
      <c r="AI1651" s="453"/>
      <c r="AJ1651" s="453"/>
      <c r="AK1651" s="414"/>
      <c r="AL1651" s="383"/>
      <c r="AM1651" s="383"/>
      <c r="AN1651" s="523"/>
      <c r="AO1651" s="414"/>
      <c r="AP1651" s="548"/>
      <c r="AQ1651" s="414"/>
      <c r="AR1651" s="78"/>
      <c r="AS1651" s="78"/>
      <c r="AT1651" s="414"/>
      <c r="AU1651" s="548"/>
      <c r="AV1651" s="548"/>
      <c r="AW1651" s="414"/>
      <c r="AX1651" s="383"/>
      <c r="AY1651" s="548"/>
      <c r="AZ1651" s="414"/>
      <c r="BA1651" s="383"/>
      <c r="BB1651" s="548"/>
      <c r="BC1651" s="78"/>
      <c r="BD1651" s="414"/>
      <c r="BE1651" s="414"/>
      <c r="BF1651" s="414"/>
      <c r="BG1651" s="414"/>
      <c r="BH1651" s="414"/>
      <c r="BI1651" s="383"/>
      <c r="BJ1651" s="383"/>
      <c r="BK1651" s="78"/>
      <c r="BL1651" s="414"/>
      <c r="BM1651" s="383"/>
      <c r="BN1651" s="78"/>
      <c r="BO1651" s="414"/>
      <c r="BP1651" s="78"/>
      <c r="BQ1651" s="414"/>
      <c r="BR1651" s="383"/>
      <c r="BS1651" s="78"/>
      <c r="BT1651" s="83"/>
      <c r="BU1651" s="75"/>
      <c r="BV1651" s="74"/>
      <c r="BW1651" s="74"/>
      <c r="BX1651" s="462" t="s">
        <v>6184</v>
      </c>
      <c r="BY1651" s="112">
        <f t="shared" si="161"/>
        <v>1646</v>
      </c>
      <c r="BZ1651" s="65">
        <f t="shared" si="160"/>
        <v>0</v>
      </c>
      <c r="CA1651" s="359">
        <f t="shared" si="162"/>
        <v>25</v>
      </c>
      <c r="CB1651" s="359">
        <f t="shared" si="163"/>
        <v>2</v>
      </c>
      <c r="CC1651" s="359">
        <f t="shared" si="164"/>
        <v>2023</v>
      </c>
      <c r="CD1651" s="359" t="str">
        <f t="shared" si="165"/>
        <v xml:space="preserve">252202368001INCENDIO FORESTAL </v>
      </c>
    </row>
    <row r="1652" spans="1:82" s="121" customFormat="1" ht="63.75" customHeight="1">
      <c r="A1652" s="13"/>
      <c r="B1652" s="13"/>
      <c r="C1652" s="13"/>
      <c r="D1652" s="212">
        <v>44982</v>
      </c>
      <c r="E1652" s="210" t="s">
        <v>2830</v>
      </c>
      <c r="F1652" s="211" t="s">
        <v>2634</v>
      </c>
      <c r="G1652" s="130" t="s">
        <v>8680</v>
      </c>
      <c r="H1652" s="85" t="str">
        <f>VLOOKUP(E1652&amp;F1652,Divipola!$C$1:$F$1149,4,FALSE)</f>
        <v>68001</v>
      </c>
      <c r="I1652" s="77"/>
      <c r="J1652" s="181"/>
      <c r="K1652" s="306"/>
      <c r="L1652" s="309"/>
      <c r="M1652" s="309"/>
      <c r="N1652" s="316"/>
      <c r="O1652" s="316"/>
      <c r="P1652" s="316"/>
      <c r="Q1652" s="316"/>
      <c r="R1652" s="316"/>
      <c r="S1652" s="317"/>
      <c r="T1652" s="317"/>
      <c r="U1652" s="317"/>
      <c r="V1652" s="317"/>
      <c r="W1652" s="317"/>
      <c r="X1652" s="317"/>
      <c r="Y1652" s="310"/>
      <c r="Z1652" s="306"/>
      <c r="AA1652" s="311"/>
      <c r="AB1652" s="383"/>
      <c r="AC1652" s="73"/>
      <c r="AD1652" s="414"/>
      <c r="AE1652" s="393"/>
      <c r="AF1652" s="78"/>
      <c r="AG1652" s="414"/>
      <c r="AH1652" s="383"/>
      <c r="AI1652" s="453"/>
      <c r="AJ1652" s="453"/>
      <c r="AK1652" s="414"/>
      <c r="AL1652" s="383"/>
      <c r="AM1652" s="383"/>
      <c r="AN1652" s="523"/>
      <c r="AO1652" s="414"/>
      <c r="AP1652" s="548"/>
      <c r="AQ1652" s="414"/>
      <c r="AR1652" s="78"/>
      <c r="AS1652" s="78"/>
      <c r="AT1652" s="414"/>
      <c r="AU1652" s="548"/>
      <c r="AV1652" s="548"/>
      <c r="AW1652" s="414"/>
      <c r="AX1652" s="383"/>
      <c r="AY1652" s="548"/>
      <c r="AZ1652" s="414"/>
      <c r="BA1652" s="383"/>
      <c r="BB1652" s="548"/>
      <c r="BC1652" s="78"/>
      <c r="BD1652" s="414"/>
      <c r="BE1652" s="414"/>
      <c r="BF1652" s="414"/>
      <c r="BG1652" s="414"/>
      <c r="BH1652" s="414"/>
      <c r="BI1652" s="383"/>
      <c r="BJ1652" s="383"/>
      <c r="BK1652" s="78"/>
      <c r="BL1652" s="414"/>
      <c r="BM1652" s="383"/>
      <c r="BN1652" s="78"/>
      <c r="BO1652" s="414"/>
      <c r="BP1652" s="78"/>
      <c r="BQ1652" s="414"/>
      <c r="BR1652" s="383"/>
      <c r="BS1652" s="78"/>
      <c r="BT1652" s="83"/>
      <c r="BU1652" s="75"/>
      <c r="BV1652" s="74"/>
      <c r="BW1652" s="74"/>
      <c r="BX1652" s="462" t="s">
        <v>6185</v>
      </c>
      <c r="BY1652" s="112">
        <f t="shared" si="161"/>
        <v>1647</v>
      </c>
      <c r="BZ1652" s="65">
        <f t="shared" si="160"/>
        <v>0</v>
      </c>
      <c r="CA1652" s="359">
        <f t="shared" si="162"/>
        <v>25</v>
      </c>
      <c r="CB1652" s="359">
        <f t="shared" si="163"/>
        <v>2</v>
      </c>
      <c r="CC1652" s="359">
        <f t="shared" si="164"/>
        <v>2023</v>
      </c>
      <c r="CD1652" s="359" t="str">
        <f t="shared" si="165"/>
        <v xml:space="preserve">252202368001INCENDIO FORESTAL </v>
      </c>
    </row>
    <row r="1653" spans="1:82" s="121" customFormat="1" ht="76.5" customHeight="1">
      <c r="A1653" s="13"/>
      <c r="B1653" s="13"/>
      <c r="C1653" s="13"/>
      <c r="D1653" s="212">
        <v>44982</v>
      </c>
      <c r="E1653" s="210" t="s">
        <v>2835</v>
      </c>
      <c r="F1653" s="211" t="s">
        <v>441</v>
      </c>
      <c r="G1653" s="130" t="s">
        <v>8680</v>
      </c>
      <c r="H1653" s="85" t="str">
        <f>VLOOKUP(E1653&amp;F1653,Divipola!$C$1:$F$1149,4,FALSE)</f>
        <v>47460</v>
      </c>
      <c r="I1653" s="77"/>
      <c r="J1653" s="181"/>
      <c r="K1653" s="306"/>
      <c r="L1653" s="309"/>
      <c r="M1653" s="309"/>
      <c r="N1653" s="316"/>
      <c r="O1653" s="316"/>
      <c r="P1653" s="316"/>
      <c r="Q1653" s="316"/>
      <c r="R1653" s="316"/>
      <c r="S1653" s="317"/>
      <c r="T1653" s="317"/>
      <c r="U1653" s="317"/>
      <c r="V1653" s="317"/>
      <c r="W1653" s="317"/>
      <c r="X1653" s="317"/>
      <c r="Y1653" s="310"/>
      <c r="Z1653" s="306"/>
      <c r="AA1653" s="311"/>
      <c r="AB1653" s="383"/>
      <c r="AC1653" s="73"/>
      <c r="AD1653" s="414"/>
      <c r="AE1653" s="393"/>
      <c r="AF1653" s="78"/>
      <c r="AG1653" s="414"/>
      <c r="AH1653" s="383"/>
      <c r="AI1653" s="453"/>
      <c r="AJ1653" s="453"/>
      <c r="AK1653" s="414"/>
      <c r="AL1653" s="383"/>
      <c r="AM1653" s="383"/>
      <c r="AN1653" s="523"/>
      <c r="AO1653" s="414"/>
      <c r="AP1653" s="548"/>
      <c r="AQ1653" s="414"/>
      <c r="AR1653" s="78"/>
      <c r="AS1653" s="78"/>
      <c r="AT1653" s="414"/>
      <c r="AU1653" s="548"/>
      <c r="AV1653" s="548"/>
      <c r="AW1653" s="414"/>
      <c r="AX1653" s="383"/>
      <c r="AY1653" s="548"/>
      <c r="AZ1653" s="414"/>
      <c r="BA1653" s="383"/>
      <c r="BB1653" s="548"/>
      <c r="BC1653" s="78"/>
      <c r="BD1653" s="414"/>
      <c r="BE1653" s="414"/>
      <c r="BF1653" s="414"/>
      <c r="BG1653" s="414"/>
      <c r="BH1653" s="414"/>
      <c r="BI1653" s="383"/>
      <c r="BJ1653" s="383"/>
      <c r="BK1653" s="78"/>
      <c r="BL1653" s="414"/>
      <c r="BM1653" s="383"/>
      <c r="BN1653" s="78"/>
      <c r="BO1653" s="414"/>
      <c r="BP1653" s="78"/>
      <c r="BQ1653" s="414"/>
      <c r="BR1653" s="383"/>
      <c r="BS1653" s="78"/>
      <c r="BT1653" s="83"/>
      <c r="BU1653" s="75"/>
      <c r="BV1653" s="74"/>
      <c r="BW1653" s="74"/>
      <c r="BX1653" s="465" t="s">
        <v>6186</v>
      </c>
      <c r="BY1653" s="112">
        <f t="shared" si="161"/>
        <v>1648</v>
      </c>
      <c r="BZ1653" s="65">
        <f t="shared" si="160"/>
        <v>0</v>
      </c>
      <c r="CA1653" s="359">
        <f t="shared" si="162"/>
        <v>25</v>
      </c>
      <c r="CB1653" s="359">
        <f t="shared" si="163"/>
        <v>2</v>
      </c>
      <c r="CC1653" s="359">
        <f t="shared" si="164"/>
        <v>2023</v>
      </c>
      <c r="CD1653" s="359" t="str">
        <f t="shared" si="165"/>
        <v xml:space="preserve">252202347460INCENDIO FORESTAL </v>
      </c>
    </row>
    <row r="1654" spans="1:82" s="121" customFormat="1" ht="102" customHeight="1">
      <c r="A1654" s="13"/>
      <c r="B1654" s="13"/>
      <c r="C1654" s="13"/>
      <c r="D1654" s="212">
        <v>44982</v>
      </c>
      <c r="E1654" s="210" t="s">
        <v>2830</v>
      </c>
      <c r="F1654" s="211" t="s">
        <v>2115</v>
      </c>
      <c r="G1654" s="130" t="s">
        <v>8680</v>
      </c>
      <c r="H1654" s="85" t="str">
        <f>VLOOKUP(E1654&amp;F1654,Divipola!$C$1:$F$1149,4,FALSE)</f>
        <v>68689</v>
      </c>
      <c r="I1654" s="77"/>
      <c r="J1654" s="181"/>
      <c r="K1654" s="306"/>
      <c r="L1654" s="309"/>
      <c r="M1654" s="309"/>
      <c r="N1654" s="316"/>
      <c r="O1654" s="316"/>
      <c r="P1654" s="316"/>
      <c r="Q1654" s="316"/>
      <c r="R1654" s="316"/>
      <c r="S1654" s="317"/>
      <c r="T1654" s="317"/>
      <c r="U1654" s="317"/>
      <c r="V1654" s="317"/>
      <c r="W1654" s="317"/>
      <c r="X1654" s="317"/>
      <c r="Y1654" s="310"/>
      <c r="Z1654" s="306">
        <v>1</v>
      </c>
      <c r="AA1654" s="311"/>
      <c r="AB1654" s="383"/>
      <c r="AC1654" s="73"/>
      <c r="AD1654" s="414"/>
      <c r="AE1654" s="393"/>
      <c r="AF1654" s="78"/>
      <c r="AG1654" s="414"/>
      <c r="AH1654" s="383"/>
      <c r="AI1654" s="453"/>
      <c r="AJ1654" s="453"/>
      <c r="AK1654" s="414"/>
      <c r="AL1654" s="383"/>
      <c r="AM1654" s="383"/>
      <c r="AN1654" s="523"/>
      <c r="AO1654" s="414"/>
      <c r="AP1654" s="548"/>
      <c r="AQ1654" s="414"/>
      <c r="AR1654" s="78"/>
      <c r="AS1654" s="78"/>
      <c r="AT1654" s="414"/>
      <c r="AU1654" s="548"/>
      <c r="AV1654" s="548"/>
      <c r="AW1654" s="414"/>
      <c r="AX1654" s="383"/>
      <c r="AY1654" s="548"/>
      <c r="AZ1654" s="414"/>
      <c r="BA1654" s="383"/>
      <c r="BB1654" s="548"/>
      <c r="BC1654" s="78"/>
      <c r="BD1654" s="414"/>
      <c r="BE1654" s="414"/>
      <c r="BF1654" s="414"/>
      <c r="BG1654" s="414"/>
      <c r="BH1654" s="414"/>
      <c r="BI1654" s="383"/>
      <c r="BJ1654" s="383"/>
      <c r="BK1654" s="78"/>
      <c r="BL1654" s="414"/>
      <c r="BM1654" s="383"/>
      <c r="BN1654" s="78"/>
      <c r="BO1654" s="414"/>
      <c r="BP1654" s="78"/>
      <c r="BQ1654" s="414"/>
      <c r="BR1654" s="383"/>
      <c r="BS1654" s="78"/>
      <c r="BT1654" s="83"/>
      <c r="BU1654" s="75"/>
      <c r="BV1654" s="74"/>
      <c r="BW1654" s="74"/>
      <c r="BX1654" s="117" t="s">
        <v>6187</v>
      </c>
      <c r="BY1654" s="112">
        <f t="shared" si="161"/>
        <v>1649</v>
      </c>
      <c r="BZ1654" s="65">
        <f t="shared" si="160"/>
        <v>0</v>
      </c>
      <c r="CA1654" s="359">
        <f t="shared" si="162"/>
        <v>25</v>
      </c>
      <c r="CB1654" s="359">
        <f t="shared" si="163"/>
        <v>2</v>
      </c>
      <c r="CC1654" s="359">
        <f t="shared" si="164"/>
        <v>2023</v>
      </c>
      <c r="CD1654" s="359" t="str">
        <f t="shared" si="165"/>
        <v xml:space="preserve">252202368689INCENDIO FORESTAL </v>
      </c>
    </row>
    <row r="1655" spans="1:82" s="121" customFormat="1" ht="153" customHeight="1">
      <c r="A1655" s="13"/>
      <c r="B1655" s="13"/>
      <c r="C1655" s="13"/>
      <c r="D1655" s="212">
        <v>44982</v>
      </c>
      <c r="E1655" s="210" t="s">
        <v>2830</v>
      </c>
      <c r="F1655" s="211" t="s">
        <v>2138</v>
      </c>
      <c r="G1655" s="130" t="s">
        <v>8680</v>
      </c>
      <c r="H1655" s="85" t="str">
        <f>VLOOKUP(E1655&amp;F1655,Divipola!$C$1:$F$1149,4,FALSE)</f>
        <v>68655</v>
      </c>
      <c r="I1655" s="77"/>
      <c r="J1655" s="181"/>
      <c r="K1655" s="306"/>
      <c r="L1655" s="309"/>
      <c r="M1655" s="309"/>
      <c r="N1655" s="316"/>
      <c r="O1655" s="316"/>
      <c r="P1655" s="316"/>
      <c r="Q1655" s="316"/>
      <c r="R1655" s="316"/>
      <c r="S1655" s="317"/>
      <c r="T1655" s="317"/>
      <c r="U1655" s="317"/>
      <c r="V1655" s="317"/>
      <c r="W1655" s="317"/>
      <c r="X1655" s="317"/>
      <c r="Y1655" s="310"/>
      <c r="Z1655" s="306"/>
      <c r="AA1655" s="311"/>
      <c r="AB1655" s="383"/>
      <c r="AC1655" s="73"/>
      <c r="AD1655" s="414"/>
      <c r="AE1655" s="393"/>
      <c r="AF1655" s="78"/>
      <c r="AG1655" s="414"/>
      <c r="AH1655" s="383"/>
      <c r="AI1655" s="453"/>
      <c r="AJ1655" s="453"/>
      <c r="AK1655" s="414"/>
      <c r="AL1655" s="383"/>
      <c r="AM1655" s="383"/>
      <c r="AN1655" s="523"/>
      <c r="AO1655" s="414"/>
      <c r="AP1655" s="548"/>
      <c r="AQ1655" s="414"/>
      <c r="AR1655" s="78"/>
      <c r="AS1655" s="78"/>
      <c r="AT1655" s="414"/>
      <c r="AU1655" s="548"/>
      <c r="AV1655" s="548"/>
      <c r="AW1655" s="414"/>
      <c r="AX1655" s="383"/>
      <c r="AY1655" s="548"/>
      <c r="AZ1655" s="414"/>
      <c r="BA1655" s="383"/>
      <c r="BB1655" s="548"/>
      <c r="BC1655" s="78"/>
      <c r="BD1655" s="414"/>
      <c r="BE1655" s="414"/>
      <c r="BF1655" s="414"/>
      <c r="BG1655" s="414"/>
      <c r="BH1655" s="414"/>
      <c r="BI1655" s="383"/>
      <c r="BJ1655" s="383"/>
      <c r="BK1655" s="78"/>
      <c r="BL1655" s="414"/>
      <c r="BM1655" s="383"/>
      <c r="BN1655" s="78"/>
      <c r="BO1655" s="414"/>
      <c r="BP1655" s="78"/>
      <c r="BQ1655" s="414"/>
      <c r="BR1655" s="383"/>
      <c r="BS1655" s="78"/>
      <c r="BT1655" s="83"/>
      <c r="BU1655" s="75"/>
      <c r="BV1655" s="74"/>
      <c r="BW1655" s="74"/>
      <c r="BX1655" s="462" t="s">
        <v>6188</v>
      </c>
      <c r="BY1655" s="112">
        <f t="shared" si="161"/>
        <v>1650</v>
      </c>
      <c r="BZ1655" s="65">
        <f t="shared" si="160"/>
        <v>0</v>
      </c>
      <c r="CA1655" s="359">
        <f t="shared" si="162"/>
        <v>25</v>
      </c>
      <c r="CB1655" s="359">
        <f t="shared" si="163"/>
        <v>2</v>
      </c>
      <c r="CC1655" s="359">
        <f t="shared" si="164"/>
        <v>2023</v>
      </c>
      <c r="CD1655" s="359" t="str">
        <f t="shared" si="165"/>
        <v xml:space="preserve">252202368655INCENDIO FORESTAL </v>
      </c>
    </row>
    <row r="1656" spans="1:82" s="121" customFormat="1" ht="127.5" customHeight="1">
      <c r="A1656" s="13"/>
      <c r="B1656" s="13"/>
      <c r="C1656" s="13"/>
      <c r="D1656" s="212">
        <v>44982</v>
      </c>
      <c r="E1656" s="210" t="s">
        <v>2830</v>
      </c>
      <c r="F1656" s="211" t="s">
        <v>2138</v>
      </c>
      <c r="G1656" s="130" t="s">
        <v>8680</v>
      </c>
      <c r="H1656" s="85" t="str">
        <f>VLOOKUP(E1656&amp;F1656,Divipola!$C$1:$F$1149,4,FALSE)</f>
        <v>68655</v>
      </c>
      <c r="I1656" s="77"/>
      <c r="J1656" s="181"/>
      <c r="K1656" s="306"/>
      <c r="L1656" s="309"/>
      <c r="M1656" s="309"/>
      <c r="N1656" s="316"/>
      <c r="O1656" s="316"/>
      <c r="P1656" s="316"/>
      <c r="Q1656" s="316"/>
      <c r="R1656" s="316"/>
      <c r="S1656" s="317"/>
      <c r="T1656" s="317"/>
      <c r="U1656" s="317"/>
      <c r="V1656" s="317"/>
      <c r="W1656" s="317"/>
      <c r="X1656" s="317"/>
      <c r="Y1656" s="310"/>
      <c r="Z1656" s="306"/>
      <c r="AA1656" s="311"/>
      <c r="AB1656" s="383"/>
      <c r="AC1656" s="73"/>
      <c r="AD1656" s="414"/>
      <c r="AE1656" s="393"/>
      <c r="AF1656" s="78"/>
      <c r="AG1656" s="414"/>
      <c r="AH1656" s="383"/>
      <c r="AI1656" s="453"/>
      <c r="AJ1656" s="453"/>
      <c r="AK1656" s="414"/>
      <c r="AL1656" s="383"/>
      <c r="AM1656" s="383"/>
      <c r="AN1656" s="523"/>
      <c r="AO1656" s="414"/>
      <c r="AP1656" s="548"/>
      <c r="AQ1656" s="414"/>
      <c r="AR1656" s="78"/>
      <c r="AS1656" s="78"/>
      <c r="AT1656" s="414"/>
      <c r="AU1656" s="548"/>
      <c r="AV1656" s="548"/>
      <c r="AW1656" s="414"/>
      <c r="AX1656" s="383"/>
      <c r="AY1656" s="548"/>
      <c r="AZ1656" s="414"/>
      <c r="BA1656" s="383"/>
      <c r="BB1656" s="548"/>
      <c r="BC1656" s="78"/>
      <c r="BD1656" s="414"/>
      <c r="BE1656" s="414"/>
      <c r="BF1656" s="414"/>
      <c r="BG1656" s="414"/>
      <c r="BH1656" s="414"/>
      <c r="BI1656" s="383"/>
      <c r="BJ1656" s="383"/>
      <c r="BK1656" s="78"/>
      <c r="BL1656" s="414"/>
      <c r="BM1656" s="383"/>
      <c r="BN1656" s="78"/>
      <c r="BO1656" s="414"/>
      <c r="BP1656" s="78"/>
      <c r="BQ1656" s="414"/>
      <c r="BR1656" s="383"/>
      <c r="BS1656" s="78"/>
      <c r="BT1656" s="83"/>
      <c r="BU1656" s="75"/>
      <c r="BV1656" s="74"/>
      <c r="BW1656" s="74"/>
      <c r="BX1656" s="462" t="s">
        <v>6189</v>
      </c>
      <c r="BY1656" s="112">
        <f t="shared" si="161"/>
        <v>1651</v>
      </c>
      <c r="BZ1656" s="65">
        <f t="shared" si="160"/>
        <v>0</v>
      </c>
      <c r="CA1656" s="359">
        <f t="shared" si="162"/>
        <v>25</v>
      </c>
      <c r="CB1656" s="359">
        <f t="shared" si="163"/>
        <v>2</v>
      </c>
      <c r="CC1656" s="359">
        <f t="shared" si="164"/>
        <v>2023</v>
      </c>
      <c r="CD1656" s="359" t="str">
        <f t="shared" si="165"/>
        <v xml:space="preserve">252202368655INCENDIO FORESTAL </v>
      </c>
    </row>
    <row r="1657" spans="1:82" s="121" customFormat="1" ht="63.75" customHeight="1">
      <c r="A1657" s="13"/>
      <c r="B1657" s="13"/>
      <c r="C1657" s="13"/>
      <c r="D1657" s="212">
        <v>44982</v>
      </c>
      <c r="E1657" s="210" t="s">
        <v>506</v>
      </c>
      <c r="F1657" s="211" t="s">
        <v>1332</v>
      </c>
      <c r="G1657" s="130" t="s">
        <v>8680</v>
      </c>
      <c r="H1657" s="85" t="str">
        <f>VLOOKUP(E1657&amp;F1657,Divipola!$C$1:$F$1149,4,FALSE)</f>
        <v>50313</v>
      </c>
      <c r="I1657" s="77"/>
      <c r="J1657" s="181"/>
      <c r="K1657" s="306"/>
      <c r="L1657" s="309"/>
      <c r="M1657" s="309"/>
      <c r="N1657" s="316"/>
      <c r="O1657" s="316"/>
      <c r="P1657" s="316"/>
      <c r="Q1657" s="316"/>
      <c r="R1657" s="316"/>
      <c r="S1657" s="317"/>
      <c r="T1657" s="317"/>
      <c r="U1657" s="317"/>
      <c r="V1657" s="317"/>
      <c r="W1657" s="317"/>
      <c r="X1657" s="317"/>
      <c r="Y1657" s="310"/>
      <c r="Z1657" s="306">
        <v>3</v>
      </c>
      <c r="AA1657" s="311"/>
      <c r="AB1657" s="383"/>
      <c r="AC1657" s="73"/>
      <c r="AD1657" s="414"/>
      <c r="AE1657" s="393"/>
      <c r="AF1657" s="78"/>
      <c r="AG1657" s="414"/>
      <c r="AH1657" s="383"/>
      <c r="AI1657" s="453"/>
      <c r="AJ1657" s="453"/>
      <c r="AK1657" s="414"/>
      <c r="AL1657" s="383"/>
      <c r="AM1657" s="383"/>
      <c r="AN1657" s="523"/>
      <c r="AO1657" s="414"/>
      <c r="AP1657" s="548"/>
      <c r="AQ1657" s="414"/>
      <c r="AR1657" s="78"/>
      <c r="AS1657" s="78"/>
      <c r="AT1657" s="414"/>
      <c r="AU1657" s="548"/>
      <c r="AV1657" s="548"/>
      <c r="AW1657" s="414"/>
      <c r="AX1657" s="383"/>
      <c r="AY1657" s="548"/>
      <c r="AZ1657" s="414"/>
      <c r="BA1657" s="383"/>
      <c r="BB1657" s="548"/>
      <c r="BC1657" s="78"/>
      <c r="BD1657" s="414"/>
      <c r="BE1657" s="414"/>
      <c r="BF1657" s="414"/>
      <c r="BG1657" s="414"/>
      <c r="BH1657" s="414"/>
      <c r="BI1657" s="383"/>
      <c r="BJ1657" s="383"/>
      <c r="BK1657" s="78"/>
      <c r="BL1657" s="414"/>
      <c r="BM1657" s="383"/>
      <c r="BN1657" s="78"/>
      <c r="BO1657" s="414"/>
      <c r="BP1657" s="78"/>
      <c r="BQ1657" s="414"/>
      <c r="BR1657" s="383"/>
      <c r="BS1657" s="78"/>
      <c r="BT1657" s="83"/>
      <c r="BU1657" s="75"/>
      <c r="BV1657" s="74"/>
      <c r="BW1657" s="74"/>
      <c r="BX1657" s="465" t="s">
        <v>6190</v>
      </c>
      <c r="BY1657" s="112">
        <f t="shared" si="161"/>
        <v>1652</v>
      </c>
      <c r="BZ1657" s="65">
        <f t="shared" si="160"/>
        <v>0</v>
      </c>
      <c r="CA1657" s="359">
        <f t="shared" si="162"/>
        <v>25</v>
      </c>
      <c r="CB1657" s="359">
        <f t="shared" si="163"/>
        <v>2</v>
      </c>
      <c r="CC1657" s="359">
        <f t="shared" si="164"/>
        <v>2023</v>
      </c>
      <c r="CD1657" s="359" t="str">
        <f t="shared" si="165"/>
        <v xml:space="preserve">252202350313INCENDIO FORESTAL </v>
      </c>
    </row>
    <row r="1658" spans="1:82" s="121" customFormat="1" ht="89.25" customHeight="1">
      <c r="A1658" s="13"/>
      <c r="B1658" s="13"/>
      <c r="C1658" s="13"/>
      <c r="D1658" s="212">
        <v>44982</v>
      </c>
      <c r="E1658" s="210" t="s">
        <v>2861</v>
      </c>
      <c r="F1658" s="211" t="s">
        <v>410</v>
      </c>
      <c r="G1658" s="130" t="s">
        <v>8680</v>
      </c>
      <c r="H1658" s="85" t="str">
        <f>VLOOKUP(E1658&amp;F1658,Divipola!$C$1:$F$1149,4,FALSE)</f>
        <v>44855</v>
      </c>
      <c r="I1658" s="77"/>
      <c r="J1658" s="181"/>
      <c r="K1658" s="306"/>
      <c r="L1658" s="309"/>
      <c r="M1658" s="309"/>
      <c r="N1658" s="316"/>
      <c r="O1658" s="316"/>
      <c r="P1658" s="316"/>
      <c r="Q1658" s="316"/>
      <c r="R1658" s="316"/>
      <c r="S1658" s="317"/>
      <c r="T1658" s="317"/>
      <c r="U1658" s="317"/>
      <c r="V1658" s="317"/>
      <c r="W1658" s="317"/>
      <c r="X1658" s="317"/>
      <c r="Y1658" s="310"/>
      <c r="Z1658" s="306">
        <v>4</v>
      </c>
      <c r="AA1658" s="311"/>
      <c r="AB1658" s="383"/>
      <c r="AC1658" s="73"/>
      <c r="AD1658" s="414"/>
      <c r="AE1658" s="393"/>
      <c r="AF1658" s="78"/>
      <c r="AG1658" s="414"/>
      <c r="AH1658" s="383"/>
      <c r="AI1658" s="453"/>
      <c r="AJ1658" s="453"/>
      <c r="AK1658" s="414"/>
      <c r="AL1658" s="383"/>
      <c r="AM1658" s="383"/>
      <c r="AN1658" s="523"/>
      <c r="AO1658" s="414"/>
      <c r="AP1658" s="548"/>
      <c r="AQ1658" s="414"/>
      <c r="AR1658" s="78"/>
      <c r="AS1658" s="78"/>
      <c r="AT1658" s="414"/>
      <c r="AU1658" s="548"/>
      <c r="AV1658" s="548"/>
      <c r="AW1658" s="414"/>
      <c r="AX1658" s="383"/>
      <c r="AY1658" s="548"/>
      <c r="AZ1658" s="414"/>
      <c r="BA1658" s="383"/>
      <c r="BB1658" s="548"/>
      <c r="BC1658" s="78"/>
      <c r="BD1658" s="414"/>
      <c r="BE1658" s="414"/>
      <c r="BF1658" s="414"/>
      <c r="BG1658" s="414"/>
      <c r="BH1658" s="414"/>
      <c r="BI1658" s="383"/>
      <c r="BJ1658" s="383"/>
      <c r="BK1658" s="78"/>
      <c r="BL1658" s="414"/>
      <c r="BM1658" s="383"/>
      <c r="BN1658" s="78"/>
      <c r="BO1658" s="414"/>
      <c r="BP1658" s="78"/>
      <c r="BQ1658" s="414"/>
      <c r="BR1658" s="383"/>
      <c r="BS1658" s="78"/>
      <c r="BT1658" s="83"/>
      <c r="BU1658" s="75"/>
      <c r="BV1658" s="74"/>
      <c r="BW1658" s="74"/>
      <c r="BX1658" s="462" t="s">
        <v>6191</v>
      </c>
      <c r="BY1658" s="112">
        <f t="shared" si="161"/>
        <v>1653</v>
      </c>
      <c r="BZ1658" s="65">
        <f t="shared" si="160"/>
        <v>0</v>
      </c>
      <c r="CA1658" s="359">
        <f t="shared" si="162"/>
        <v>25</v>
      </c>
      <c r="CB1658" s="359">
        <f t="shared" si="163"/>
        <v>2</v>
      </c>
      <c r="CC1658" s="359">
        <f t="shared" si="164"/>
        <v>2023</v>
      </c>
      <c r="CD1658" s="359" t="str">
        <f t="shared" si="165"/>
        <v xml:space="preserve">252202344855INCENDIO FORESTAL </v>
      </c>
    </row>
    <row r="1659" spans="1:82" s="121" customFormat="1" ht="63.75" customHeight="1">
      <c r="A1659" s="13"/>
      <c r="B1659" s="13"/>
      <c r="C1659" s="13"/>
      <c r="D1659" s="212">
        <v>44982</v>
      </c>
      <c r="E1659" s="210" t="s">
        <v>506</v>
      </c>
      <c r="F1659" s="211" t="s">
        <v>2037</v>
      </c>
      <c r="G1659" s="130" t="s">
        <v>8680</v>
      </c>
      <c r="H1659" s="85" t="str">
        <f>VLOOKUP(E1659&amp;F1659,Divipola!$C$1:$F$1149,4,FALSE)</f>
        <v>50590</v>
      </c>
      <c r="I1659" s="77"/>
      <c r="J1659" s="181"/>
      <c r="K1659" s="306"/>
      <c r="L1659" s="309"/>
      <c r="M1659" s="309"/>
      <c r="N1659" s="316"/>
      <c r="O1659" s="316"/>
      <c r="P1659" s="316"/>
      <c r="Q1659" s="316"/>
      <c r="R1659" s="316"/>
      <c r="S1659" s="317"/>
      <c r="T1659" s="317"/>
      <c r="U1659" s="317"/>
      <c r="V1659" s="317"/>
      <c r="W1659" s="317"/>
      <c r="X1659" s="317"/>
      <c r="Y1659" s="310"/>
      <c r="Z1659" s="306">
        <v>1</v>
      </c>
      <c r="AA1659" s="311"/>
      <c r="AB1659" s="383"/>
      <c r="AC1659" s="73"/>
      <c r="AD1659" s="414"/>
      <c r="AE1659" s="393"/>
      <c r="AF1659" s="78"/>
      <c r="AG1659" s="414"/>
      <c r="AH1659" s="383"/>
      <c r="AI1659" s="453"/>
      <c r="AJ1659" s="453"/>
      <c r="AK1659" s="414"/>
      <c r="AL1659" s="383"/>
      <c r="AM1659" s="383"/>
      <c r="AN1659" s="523"/>
      <c r="AO1659" s="414"/>
      <c r="AP1659" s="548"/>
      <c r="AQ1659" s="414"/>
      <c r="AR1659" s="78"/>
      <c r="AS1659" s="78"/>
      <c r="AT1659" s="414"/>
      <c r="AU1659" s="548"/>
      <c r="AV1659" s="548"/>
      <c r="AW1659" s="414"/>
      <c r="AX1659" s="383"/>
      <c r="AY1659" s="548"/>
      <c r="AZ1659" s="414"/>
      <c r="BA1659" s="383"/>
      <c r="BB1659" s="548"/>
      <c r="BC1659" s="78"/>
      <c r="BD1659" s="414"/>
      <c r="BE1659" s="414"/>
      <c r="BF1659" s="414"/>
      <c r="BG1659" s="414"/>
      <c r="BH1659" s="414"/>
      <c r="BI1659" s="383"/>
      <c r="BJ1659" s="383"/>
      <c r="BK1659" s="78"/>
      <c r="BL1659" s="414"/>
      <c r="BM1659" s="383"/>
      <c r="BN1659" s="78"/>
      <c r="BO1659" s="414"/>
      <c r="BP1659" s="78"/>
      <c r="BQ1659" s="414"/>
      <c r="BR1659" s="383"/>
      <c r="BS1659" s="78"/>
      <c r="BT1659" s="83"/>
      <c r="BU1659" s="75"/>
      <c r="BV1659" s="74"/>
      <c r="BW1659" s="74"/>
      <c r="BX1659" s="462" t="s">
        <v>6192</v>
      </c>
      <c r="BY1659" s="112">
        <f t="shared" si="161"/>
        <v>1654</v>
      </c>
      <c r="BZ1659" s="65">
        <f t="shared" si="160"/>
        <v>0</v>
      </c>
      <c r="CA1659" s="359">
        <f t="shared" si="162"/>
        <v>25</v>
      </c>
      <c r="CB1659" s="359">
        <f t="shared" si="163"/>
        <v>2</v>
      </c>
      <c r="CC1659" s="359">
        <f t="shared" si="164"/>
        <v>2023</v>
      </c>
      <c r="CD1659" s="359" t="str">
        <f t="shared" si="165"/>
        <v xml:space="preserve">252202350590INCENDIO FORESTAL </v>
      </c>
    </row>
    <row r="1660" spans="1:82" s="121" customFormat="1" ht="76.5" customHeight="1">
      <c r="A1660" s="13"/>
      <c r="B1660" s="13"/>
      <c r="C1660" s="13"/>
      <c r="D1660" s="212">
        <v>44982</v>
      </c>
      <c r="E1660" s="210" t="s">
        <v>506</v>
      </c>
      <c r="F1660" s="211" t="s">
        <v>1689</v>
      </c>
      <c r="G1660" s="130" t="s">
        <v>8680</v>
      </c>
      <c r="H1660" s="85" t="str">
        <f>VLOOKUP(E1660&amp;F1660,Divipola!$C$1:$F$1149,4,FALSE)</f>
        <v>50001</v>
      </c>
      <c r="I1660" s="77"/>
      <c r="J1660" s="181"/>
      <c r="K1660" s="306"/>
      <c r="L1660" s="309"/>
      <c r="M1660" s="309"/>
      <c r="N1660" s="316"/>
      <c r="O1660" s="316"/>
      <c r="P1660" s="316"/>
      <c r="Q1660" s="316"/>
      <c r="R1660" s="316"/>
      <c r="S1660" s="317"/>
      <c r="T1660" s="317"/>
      <c r="U1660" s="317"/>
      <c r="V1660" s="317"/>
      <c r="W1660" s="317"/>
      <c r="X1660" s="317"/>
      <c r="Y1660" s="310"/>
      <c r="Z1660" s="306">
        <v>4</v>
      </c>
      <c r="AA1660" s="311"/>
      <c r="AB1660" s="383"/>
      <c r="AC1660" s="73"/>
      <c r="AD1660" s="414"/>
      <c r="AE1660" s="393"/>
      <c r="AF1660" s="78"/>
      <c r="AG1660" s="414"/>
      <c r="AH1660" s="383"/>
      <c r="AI1660" s="453"/>
      <c r="AJ1660" s="453"/>
      <c r="AK1660" s="414"/>
      <c r="AL1660" s="383"/>
      <c r="AM1660" s="383"/>
      <c r="AN1660" s="523"/>
      <c r="AO1660" s="414"/>
      <c r="AP1660" s="548"/>
      <c r="AQ1660" s="414"/>
      <c r="AR1660" s="78"/>
      <c r="AS1660" s="78"/>
      <c r="AT1660" s="414"/>
      <c r="AU1660" s="548"/>
      <c r="AV1660" s="548"/>
      <c r="AW1660" s="414"/>
      <c r="AX1660" s="383"/>
      <c r="AY1660" s="548"/>
      <c r="AZ1660" s="414"/>
      <c r="BA1660" s="383"/>
      <c r="BB1660" s="548"/>
      <c r="BC1660" s="78"/>
      <c r="BD1660" s="414"/>
      <c r="BE1660" s="414"/>
      <c r="BF1660" s="414"/>
      <c r="BG1660" s="414"/>
      <c r="BH1660" s="414"/>
      <c r="BI1660" s="383"/>
      <c r="BJ1660" s="383"/>
      <c r="BK1660" s="78"/>
      <c r="BL1660" s="414"/>
      <c r="BM1660" s="383"/>
      <c r="BN1660" s="78"/>
      <c r="BO1660" s="414"/>
      <c r="BP1660" s="78"/>
      <c r="BQ1660" s="414"/>
      <c r="BR1660" s="383"/>
      <c r="BS1660" s="78"/>
      <c r="BT1660" s="83"/>
      <c r="BU1660" s="75"/>
      <c r="BV1660" s="74"/>
      <c r="BW1660" s="74"/>
      <c r="BX1660" s="475" t="s">
        <v>6193</v>
      </c>
      <c r="BY1660" s="112">
        <f t="shared" si="161"/>
        <v>1655</v>
      </c>
      <c r="BZ1660" s="65">
        <f t="shared" si="160"/>
        <v>0</v>
      </c>
      <c r="CA1660" s="359">
        <f t="shared" si="162"/>
        <v>25</v>
      </c>
      <c r="CB1660" s="359">
        <f t="shared" si="163"/>
        <v>2</v>
      </c>
      <c r="CC1660" s="359">
        <f t="shared" si="164"/>
        <v>2023</v>
      </c>
      <c r="CD1660" s="359" t="str">
        <f t="shared" si="165"/>
        <v xml:space="preserve">252202350001INCENDIO FORESTAL </v>
      </c>
    </row>
    <row r="1661" spans="1:82" s="121" customFormat="1" ht="204" customHeight="1">
      <c r="A1661" s="13"/>
      <c r="B1661" s="13"/>
      <c r="C1661" s="13"/>
      <c r="D1661" s="212">
        <v>44982</v>
      </c>
      <c r="E1661" s="210" t="s">
        <v>506</v>
      </c>
      <c r="F1661" s="211" t="s">
        <v>100</v>
      </c>
      <c r="G1661" s="130" t="s">
        <v>8680</v>
      </c>
      <c r="H1661" s="85" t="str">
        <f>VLOOKUP(E1661&amp;F1661,Divipola!$C$1:$F$1149,4,FALSE)</f>
        <v>50573</v>
      </c>
      <c r="I1661" s="77"/>
      <c r="J1661" s="181"/>
      <c r="K1661" s="306"/>
      <c r="L1661" s="309"/>
      <c r="M1661" s="309"/>
      <c r="N1661" s="316"/>
      <c r="O1661" s="316"/>
      <c r="P1661" s="316"/>
      <c r="Q1661" s="316"/>
      <c r="R1661" s="316"/>
      <c r="S1661" s="317"/>
      <c r="T1661" s="317"/>
      <c r="U1661" s="317"/>
      <c r="V1661" s="317"/>
      <c r="W1661" s="317"/>
      <c r="X1661" s="317"/>
      <c r="Y1661" s="310"/>
      <c r="Z1661" s="306">
        <v>50</v>
      </c>
      <c r="AA1661" s="311"/>
      <c r="AB1661" s="383"/>
      <c r="AC1661" s="73"/>
      <c r="AD1661" s="414"/>
      <c r="AE1661" s="393"/>
      <c r="AF1661" s="78"/>
      <c r="AG1661" s="414"/>
      <c r="AH1661" s="383"/>
      <c r="AI1661" s="453"/>
      <c r="AJ1661" s="453"/>
      <c r="AK1661" s="414"/>
      <c r="AL1661" s="383"/>
      <c r="AM1661" s="383"/>
      <c r="AN1661" s="523"/>
      <c r="AO1661" s="414"/>
      <c r="AP1661" s="548"/>
      <c r="AQ1661" s="414"/>
      <c r="AR1661" s="78"/>
      <c r="AS1661" s="78"/>
      <c r="AT1661" s="414"/>
      <c r="AU1661" s="548"/>
      <c r="AV1661" s="548"/>
      <c r="AW1661" s="414"/>
      <c r="AX1661" s="383"/>
      <c r="AY1661" s="548"/>
      <c r="AZ1661" s="414"/>
      <c r="BA1661" s="383"/>
      <c r="BB1661" s="548"/>
      <c r="BC1661" s="78"/>
      <c r="BD1661" s="414"/>
      <c r="BE1661" s="414"/>
      <c r="BF1661" s="414"/>
      <c r="BG1661" s="414"/>
      <c r="BH1661" s="414"/>
      <c r="BI1661" s="383"/>
      <c r="BJ1661" s="383"/>
      <c r="BK1661" s="78"/>
      <c r="BL1661" s="414"/>
      <c r="BM1661" s="383"/>
      <c r="BN1661" s="78"/>
      <c r="BO1661" s="414"/>
      <c r="BP1661" s="78"/>
      <c r="BQ1661" s="414"/>
      <c r="BR1661" s="383"/>
      <c r="BS1661" s="78"/>
      <c r="BT1661" s="83"/>
      <c r="BU1661" s="75"/>
      <c r="BV1661" s="74"/>
      <c r="BW1661" s="74"/>
      <c r="BX1661" s="462" t="s">
        <v>6194</v>
      </c>
      <c r="BY1661" s="112">
        <f t="shared" si="161"/>
        <v>1656</v>
      </c>
      <c r="BZ1661" s="65">
        <f t="shared" si="160"/>
        <v>0</v>
      </c>
      <c r="CA1661" s="359">
        <f t="shared" si="162"/>
        <v>25</v>
      </c>
      <c r="CB1661" s="359">
        <f t="shared" si="163"/>
        <v>2</v>
      </c>
      <c r="CC1661" s="359">
        <f t="shared" si="164"/>
        <v>2023</v>
      </c>
      <c r="CD1661" s="359" t="str">
        <f t="shared" si="165"/>
        <v xml:space="preserve">252202350573INCENDIO FORESTAL </v>
      </c>
    </row>
    <row r="1662" spans="1:82" s="121" customFormat="1" ht="140.25" customHeight="1">
      <c r="A1662" s="13"/>
      <c r="B1662" s="13"/>
      <c r="C1662" s="13"/>
      <c r="D1662" s="212">
        <v>44982</v>
      </c>
      <c r="E1662" s="210" t="s">
        <v>2835</v>
      </c>
      <c r="F1662" s="211" t="s">
        <v>2690</v>
      </c>
      <c r="G1662" s="130" t="s">
        <v>8680</v>
      </c>
      <c r="H1662" s="85" t="str">
        <f>VLOOKUP(E1662&amp;F1662,Divipola!$C$1:$F$1149,4,FALSE)</f>
        <v>47245</v>
      </c>
      <c r="I1662" s="77"/>
      <c r="J1662" s="181"/>
      <c r="K1662" s="306"/>
      <c r="L1662" s="309"/>
      <c r="M1662" s="309"/>
      <c r="N1662" s="316"/>
      <c r="O1662" s="316"/>
      <c r="P1662" s="316"/>
      <c r="Q1662" s="316"/>
      <c r="R1662" s="316"/>
      <c r="S1662" s="317"/>
      <c r="T1662" s="317"/>
      <c r="U1662" s="317"/>
      <c r="V1662" s="317"/>
      <c r="W1662" s="317"/>
      <c r="X1662" s="317"/>
      <c r="Y1662" s="310"/>
      <c r="Z1662" s="306">
        <v>5</v>
      </c>
      <c r="AA1662" s="311"/>
      <c r="AB1662" s="383"/>
      <c r="AC1662" s="73"/>
      <c r="AD1662" s="414"/>
      <c r="AE1662" s="393"/>
      <c r="AF1662" s="78"/>
      <c r="AG1662" s="414"/>
      <c r="AH1662" s="383"/>
      <c r="AI1662" s="453"/>
      <c r="AJ1662" s="453"/>
      <c r="AK1662" s="414"/>
      <c r="AL1662" s="383"/>
      <c r="AM1662" s="383"/>
      <c r="AN1662" s="523"/>
      <c r="AO1662" s="414"/>
      <c r="AP1662" s="548"/>
      <c r="AQ1662" s="414"/>
      <c r="AR1662" s="78"/>
      <c r="AS1662" s="78"/>
      <c r="AT1662" s="414"/>
      <c r="AU1662" s="548"/>
      <c r="AV1662" s="548"/>
      <c r="AW1662" s="414"/>
      <c r="AX1662" s="383"/>
      <c r="AY1662" s="548"/>
      <c r="AZ1662" s="414"/>
      <c r="BA1662" s="383"/>
      <c r="BB1662" s="548"/>
      <c r="BC1662" s="78"/>
      <c r="BD1662" s="414"/>
      <c r="BE1662" s="414"/>
      <c r="BF1662" s="414"/>
      <c r="BG1662" s="414"/>
      <c r="BH1662" s="414"/>
      <c r="BI1662" s="383"/>
      <c r="BJ1662" s="383"/>
      <c r="BK1662" s="78"/>
      <c r="BL1662" s="414"/>
      <c r="BM1662" s="383"/>
      <c r="BN1662" s="78"/>
      <c r="BO1662" s="414"/>
      <c r="BP1662" s="78"/>
      <c r="BQ1662" s="414"/>
      <c r="BR1662" s="383"/>
      <c r="BS1662" s="78"/>
      <c r="BT1662" s="83"/>
      <c r="BU1662" s="170"/>
      <c r="BV1662" s="171"/>
      <c r="BW1662" s="171"/>
      <c r="BX1662" s="462" t="s">
        <v>6195</v>
      </c>
      <c r="BY1662" s="112">
        <f t="shared" si="161"/>
        <v>1657</v>
      </c>
      <c r="BZ1662" s="65">
        <f t="shared" si="160"/>
        <v>0</v>
      </c>
      <c r="CA1662" s="359">
        <f t="shared" si="162"/>
        <v>25</v>
      </c>
      <c r="CB1662" s="359">
        <f t="shared" si="163"/>
        <v>2</v>
      </c>
      <c r="CC1662" s="359">
        <f t="shared" si="164"/>
        <v>2023</v>
      </c>
      <c r="CD1662" s="359" t="str">
        <f t="shared" si="165"/>
        <v xml:space="preserve">252202347245INCENDIO FORESTAL </v>
      </c>
    </row>
    <row r="1663" spans="1:82" s="121" customFormat="1" ht="140.25" customHeight="1">
      <c r="A1663" s="13"/>
      <c r="B1663" s="13"/>
      <c r="C1663" s="13"/>
      <c r="D1663" s="212">
        <v>44982</v>
      </c>
      <c r="E1663" s="210" t="s">
        <v>2835</v>
      </c>
      <c r="F1663" s="211" t="s">
        <v>2690</v>
      </c>
      <c r="G1663" s="130" t="s">
        <v>8680</v>
      </c>
      <c r="H1663" s="85" t="str">
        <f>VLOOKUP(E1663&amp;F1663,Divipola!$C$1:$F$1149,4,FALSE)</f>
        <v>47245</v>
      </c>
      <c r="I1663" s="77">
        <v>6445</v>
      </c>
      <c r="J1663" s="181">
        <v>18343</v>
      </c>
      <c r="K1663" s="306"/>
      <c r="L1663" s="309"/>
      <c r="M1663" s="309"/>
      <c r="N1663" s="316"/>
      <c r="O1663" s="316"/>
      <c r="P1663" s="316"/>
      <c r="Q1663" s="316"/>
      <c r="R1663" s="316"/>
      <c r="S1663" s="317"/>
      <c r="T1663" s="317"/>
      <c r="U1663" s="317"/>
      <c r="V1663" s="317"/>
      <c r="W1663" s="317"/>
      <c r="X1663" s="317"/>
      <c r="Y1663" s="310"/>
      <c r="Z1663" s="306"/>
      <c r="AA1663" s="311"/>
      <c r="AB1663" s="383"/>
      <c r="AC1663" s="73"/>
      <c r="AD1663" s="414"/>
      <c r="AE1663" s="393"/>
      <c r="AF1663" s="78"/>
      <c r="AG1663" s="414"/>
      <c r="AH1663" s="383"/>
      <c r="AI1663" s="453"/>
      <c r="AJ1663" s="453"/>
      <c r="AK1663" s="414"/>
      <c r="AL1663" s="383"/>
      <c r="AM1663" s="383"/>
      <c r="AN1663" s="523"/>
      <c r="AO1663" s="414"/>
      <c r="AP1663" s="548"/>
      <c r="AQ1663" s="414"/>
      <c r="AR1663" s="78"/>
      <c r="AS1663" s="78"/>
      <c r="AT1663" s="414"/>
      <c r="AU1663" s="548"/>
      <c r="AV1663" s="548"/>
      <c r="AW1663" s="414"/>
      <c r="AX1663" s="383"/>
      <c r="AY1663" s="548"/>
      <c r="AZ1663" s="414"/>
      <c r="BA1663" s="383">
        <v>44942</v>
      </c>
      <c r="BB1663" s="523">
        <v>400</v>
      </c>
      <c r="BC1663" s="449" t="s">
        <v>7987</v>
      </c>
      <c r="BD1663" s="456">
        <v>621000000</v>
      </c>
      <c r="BE1663" s="456"/>
      <c r="BF1663" s="456"/>
      <c r="BG1663" s="456"/>
      <c r="BH1663" s="456"/>
      <c r="BI1663" s="383"/>
      <c r="BJ1663" s="383"/>
      <c r="BK1663" s="78"/>
      <c r="BL1663" s="414"/>
      <c r="BM1663" s="383"/>
      <c r="BN1663" s="78"/>
      <c r="BO1663" s="414"/>
      <c r="BP1663" s="78"/>
      <c r="BQ1663" s="414"/>
      <c r="BR1663" s="383"/>
      <c r="BS1663" s="78"/>
      <c r="BT1663" s="83"/>
      <c r="BU1663" s="75">
        <v>133</v>
      </c>
      <c r="BV1663" s="530">
        <v>44861</v>
      </c>
      <c r="BW1663" s="530">
        <v>45042</v>
      </c>
      <c r="BX1663" s="462" t="s">
        <v>6196</v>
      </c>
      <c r="BY1663" s="112">
        <f t="shared" si="161"/>
        <v>1658</v>
      </c>
      <c r="BZ1663" s="65">
        <f t="shared" si="160"/>
        <v>621000000</v>
      </c>
      <c r="CA1663" s="359">
        <f t="shared" si="162"/>
        <v>25</v>
      </c>
      <c r="CB1663" s="359">
        <f t="shared" si="163"/>
        <v>2</v>
      </c>
      <c r="CC1663" s="359">
        <f t="shared" si="164"/>
        <v>2023</v>
      </c>
      <c r="CD1663" s="359" t="str">
        <f t="shared" si="165"/>
        <v xml:space="preserve">252202347245INCENDIO FORESTAL </v>
      </c>
    </row>
    <row r="1664" spans="1:82" s="121" customFormat="1" ht="63.75" customHeight="1">
      <c r="A1664" s="13"/>
      <c r="B1664" s="13"/>
      <c r="C1664" s="13"/>
      <c r="D1664" s="212">
        <v>44982</v>
      </c>
      <c r="E1664" s="210" t="s">
        <v>506</v>
      </c>
      <c r="F1664" s="211" t="s">
        <v>2055</v>
      </c>
      <c r="G1664" s="130" t="s">
        <v>8680</v>
      </c>
      <c r="H1664" s="85" t="str">
        <f>VLOOKUP(E1664&amp;F1664,Divipola!$C$1:$F$1149,4,FALSE)</f>
        <v>50689</v>
      </c>
      <c r="I1664" s="77"/>
      <c r="J1664" s="181"/>
      <c r="K1664" s="306"/>
      <c r="L1664" s="309"/>
      <c r="M1664" s="309"/>
      <c r="N1664" s="316"/>
      <c r="O1664" s="316"/>
      <c r="P1664" s="316"/>
      <c r="Q1664" s="316"/>
      <c r="R1664" s="316"/>
      <c r="S1664" s="317"/>
      <c r="T1664" s="317"/>
      <c r="U1664" s="317"/>
      <c r="V1664" s="317"/>
      <c r="W1664" s="317"/>
      <c r="X1664" s="317"/>
      <c r="Y1664" s="310"/>
      <c r="Z1664" s="306">
        <v>1</v>
      </c>
      <c r="AA1664" s="311"/>
      <c r="AB1664" s="383"/>
      <c r="AC1664" s="73"/>
      <c r="AD1664" s="414"/>
      <c r="AE1664" s="393"/>
      <c r="AF1664" s="78"/>
      <c r="AG1664" s="414"/>
      <c r="AH1664" s="383"/>
      <c r="AI1664" s="453"/>
      <c r="AJ1664" s="453"/>
      <c r="AK1664" s="414"/>
      <c r="AL1664" s="383"/>
      <c r="AM1664" s="383"/>
      <c r="AN1664" s="523"/>
      <c r="AO1664" s="414"/>
      <c r="AP1664" s="548"/>
      <c r="AQ1664" s="414"/>
      <c r="AR1664" s="78"/>
      <c r="AS1664" s="78"/>
      <c r="AT1664" s="414"/>
      <c r="AU1664" s="548"/>
      <c r="AV1664" s="548"/>
      <c r="AW1664" s="414"/>
      <c r="AX1664" s="383"/>
      <c r="AY1664" s="548"/>
      <c r="AZ1664" s="414"/>
      <c r="BA1664" s="383"/>
      <c r="BB1664" s="548"/>
      <c r="BC1664" s="78"/>
      <c r="BD1664" s="414"/>
      <c r="BE1664" s="414"/>
      <c r="BF1664" s="414"/>
      <c r="BG1664" s="414"/>
      <c r="BH1664" s="414"/>
      <c r="BI1664" s="383"/>
      <c r="BJ1664" s="383"/>
      <c r="BK1664" s="78"/>
      <c r="BL1664" s="414"/>
      <c r="BM1664" s="383"/>
      <c r="BN1664" s="78"/>
      <c r="BO1664" s="414"/>
      <c r="BP1664" s="78"/>
      <c r="BQ1664" s="414"/>
      <c r="BR1664" s="383"/>
      <c r="BS1664" s="78"/>
      <c r="BT1664" s="83"/>
      <c r="BU1664" s="177"/>
      <c r="BV1664" s="178"/>
      <c r="BW1664" s="178"/>
      <c r="BX1664" s="462" t="s">
        <v>6197</v>
      </c>
      <c r="BY1664" s="112">
        <f t="shared" si="161"/>
        <v>1659</v>
      </c>
      <c r="BZ1664" s="65">
        <f t="shared" si="160"/>
        <v>0</v>
      </c>
      <c r="CA1664" s="359">
        <f t="shared" si="162"/>
        <v>25</v>
      </c>
      <c r="CB1664" s="359">
        <f t="shared" si="163"/>
        <v>2</v>
      </c>
      <c r="CC1664" s="359">
        <f t="shared" si="164"/>
        <v>2023</v>
      </c>
      <c r="CD1664" s="359" t="str">
        <f t="shared" si="165"/>
        <v xml:space="preserve">252202350689INCENDIO FORESTAL </v>
      </c>
    </row>
    <row r="1665" spans="1:82" s="121" customFormat="1" ht="127.5" customHeight="1">
      <c r="A1665" s="13"/>
      <c r="B1665" s="13"/>
      <c r="C1665" s="13"/>
      <c r="D1665" s="212">
        <v>44982</v>
      </c>
      <c r="E1665" s="210" t="s">
        <v>2832</v>
      </c>
      <c r="F1665" s="211" t="s">
        <v>1939</v>
      </c>
      <c r="G1665" s="130" t="s">
        <v>8680</v>
      </c>
      <c r="H1665" s="85" t="str">
        <f>VLOOKUP(E1665&amp;F1665,Divipola!$C$1:$F$1149,4,FALSE)</f>
        <v>76275</v>
      </c>
      <c r="I1665" s="77"/>
      <c r="J1665" s="181"/>
      <c r="K1665" s="316"/>
      <c r="L1665" s="316"/>
      <c r="M1665" s="316"/>
      <c r="N1665" s="316"/>
      <c r="O1665" s="316"/>
      <c r="P1665" s="316"/>
      <c r="Q1665" s="316"/>
      <c r="R1665" s="316"/>
      <c r="S1665" s="317"/>
      <c r="T1665" s="317"/>
      <c r="U1665" s="317"/>
      <c r="V1665" s="317"/>
      <c r="W1665" s="317"/>
      <c r="X1665" s="317"/>
      <c r="Y1665" s="317"/>
      <c r="Z1665" s="306">
        <v>2</v>
      </c>
      <c r="AA1665" s="317"/>
      <c r="AB1665" s="383"/>
      <c r="AC1665" s="73"/>
      <c r="AD1665" s="414"/>
      <c r="AE1665" s="393"/>
      <c r="AF1665" s="78"/>
      <c r="AG1665" s="414"/>
      <c r="AH1665" s="383"/>
      <c r="AI1665" s="453"/>
      <c r="AJ1665" s="453"/>
      <c r="AK1665" s="414"/>
      <c r="AL1665" s="383"/>
      <c r="AM1665" s="383"/>
      <c r="AN1665" s="523"/>
      <c r="AO1665" s="414"/>
      <c r="AP1665" s="548"/>
      <c r="AQ1665" s="414"/>
      <c r="AR1665" s="78"/>
      <c r="AS1665" s="78"/>
      <c r="AT1665" s="414"/>
      <c r="AU1665" s="548"/>
      <c r="AV1665" s="548"/>
      <c r="AW1665" s="414"/>
      <c r="AX1665" s="383"/>
      <c r="AY1665" s="548"/>
      <c r="AZ1665" s="414"/>
      <c r="BA1665" s="383"/>
      <c r="BB1665" s="548"/>
      <c r="BC1665" s="78"/>
      <c r="BD1665" s="414"/>
      <c r="BE1665" s="414"/>
      <c r="BF1665" s="414"/>
      <c r="BG1665" s="414"/>
      <c r="BH1665" s="414"/>
      <c r="BI1665" s="383"/>
      <c r="BJ1665" s="383"/>
      <c r="BK1665" s="78"/>
      <c r="BL1665" s="414"/>
      <c r="BM1665" s="383"/>
      <c r="BN1665" s="78"/>
      <c r="BO1665" s="414"/>
      <c r="BP1665" s="78"/>
      <c r="BQ1665" s="414"/>
      <c r="BR1665" s="383"/>
      <c r="BS1665" s="78"/>
      <c r="BT1665" s="83"/>
      <c r="BU1665" s="75"/>
      <c r="BV1665" s="74"/>
      <c r="BW1665" s="74"/>
      <c r="BX1665" s="463" t="s">
        <v>6606</v>
      </c>
      <c r="BY1665" s="112">
        <f t="shared" si="161"/>
        <v>1660</v>
      </c>
      <c r="BZ1665" s="65">
        <f t="shared" si="160"/>
        <v>0</v>
      </c>
      <c r="CA1665" s="359">
        <f t="shared" si="162"/>
        <v>25</v>
      </c>
      <c r="CB1665" s="359">
        <f t="shared" si="163"/>
        <v>2</v>
      </c>
      <c r="CC1665" s="359">
        <f t="shared" si="164"/>
        <v>2023</v>
      </c>
      <c r="CD1665" s="359" t="str">
        <f t="shared" si="165"/>
        <v xml:space="preserve">252202376275INCENDIO FORESTAL </v>
      </c>
    </row>
    <row r="1666" spans="1:82" s="121" customFormat="1" ht="84" customHeight="1">
      <c r="A1666" s="13"/>
      <c r="B1666" s="13"/>
      <c r="C1666" s="13"/>
      <c r="D1666" s="212">
        <v>44983</v>
      </c>
      <c r="E1666" s="210" t="s">
        <v>2718</v>
      </c>
      <c r="F1666" s="211" t="s">
        <v>2113</v>
      </c>
      <c r="G1666" s="111" t="s">
        <v>2877</v>
      </c>
      <c r="H1666" s="85" t="str">
        <f>VLOOKUP(E1666&amp;F1666,Divipola!$C$1:$F$1149,4,FALSE)</f>
        <v>25175</v>
      </c>
      <c r="I1666" s="77"/>
      <c r="J1666" s="181"/>
      <c r="K1666" s="108"/>
      <c r="L1666" s="108">
        <v>1</v>
      </c>
      <c r="M1666" s="108"/>
      <c r="N1666" s="108"/>
      <c r="O1666" s="108"/>
      <c r="P1666" s="108"/>
      <c r="Q1666" s="108"/>
      <c r="R1666" s="108"/>
      <c r="S1666" s="108"/>
      <c r="T1666" s="108"/>
      <c r="U1666" s="108"/>
      <c r="V1666" s="108"/>
      <c r="W1666" s="108"/>
      <c r="X1666" s="108"/>
      <c r="Y1666" s="108"/>
      <c r="Z1666" s="109"/>
      <c r="AA1666" s="113"/>
      <c r="AB1666" s="383"/>
      <c r="AC1666" s="73"/>
      <c r="AD1666" s="414"/>
      <c r="AE1666" s="393"/>
      <c r="AF1666" s="78"/>
      <c r="AG1666" s="414"/>
      <c r="AH1666" s="383"/>
      <c r="AI1666" s="453"/>
      <c r="AJ1666" s="453"/>
      <c r="AK1666" s="414"/>
      <c r="AL1666" s="383"/>
      <c r="AM1666" s="383"/>
      <c r="AN1666" s="523"/>
      <c r="AO1666" s="414"/>
      <c r="AP1666" s="548"/>
      <c r="AQ1666" s="414"/>
      <c r="AR1666" s="78"/>
      <c r="AS1666" s="78"/>
      <c r="AT1666" s="414"/>
      <c r="AU1666" s="548"/>
      <c r="AV1666" s="548"/>
      <c r="AW1666" s="414"/>
      <c r="AX1666" s="383"/>
      <c r="AY1666" s="548"/>
      <c r="AZ1666" s="414"/>
      <c r="BA1666" s="383"/>
      <c r="BB1666" s="548"/>
      <c r="BC1666" s="78"/>
      <c r="BD1666" s="414"/>
      <c r="BE1666" s="414"/>
      <c r="BF1666" s="414"/>
      <c r="BG1666" s="414"/>
      <c r="BH1666" s="414"/>
      <c r="BI1666" s="383"/>
      <c r="BJ1666" s="383"/>
      <c r="BK1666" s="78"/>
      <c r="BL1666" s="414"/>
      <c r="BM1666" s="383"/>
      <c r="BN1666" s="78"/>
      <c r="BO1666" s="414"/>
      <c r="BP1666" s="78"/>
      <c r="BQ1666" s="414"/>
      <c r="BR1666" s="383"/>
      <c r="BS1666" s="78"/>
      <c r="BT1666" s="83"/>
      <c r="BU1666" s="75"/>
      <c r="BV1666" s="74"/>
      <c r="BW1666" s="74"/>
      <c r="BX1666" s="98" t="s">
        <v>3603</v>
      </c>
      <c r="BY1666" s="112">
        <f t="shared" si="161"/>
        <v>1661</v>
      </c>
      <c r="BZ1666" s="65">
        <f t="shared" si="160"/>
        <v>0</v>
      </c>
      <c r="CA1666" s="359">
        <f t="shared" si="162"/>
        <v>26</v>
      </c>
      <c r="CB1666" s="359">
        <f t="shared" si="163"/>
        <v>2</v>
      </c>
      <c r="CC1666" s="359">
        <f t="shared" si="164"/>
        <v>2023</v>
      </c>
      <c r="CD1666" s="359" t="str">
        <f t="shared" si="165"/>
        <v>262202325175ACCIDENTE TRANSPORTE AEREO</v>
      </c>
    </row>
    <row r="1667" spans="1:82" s="121" customFormat="1" ht="60" customHeight="1">
      <c r="A1667" s="13"/>
      <c r="B1667" s="13"/>
      <c r="C1667" s="13"/>
      <c r="D1667" s="212">
        <v>44983</v>
      </c>
      <c r="E1667" s="210" t="s">
        <v>2718</v>
      </c>
      <c r="F1667" s="211" t="s">
        <v>1115</v>
      </c>
      <c r="G1667" s="130" t="s">
        <v>8680</v>
      </c>
      <c r="H1667" s="85" t="str">
        <f>VLOOKUP(E1667&amp;F1667,Divipola!$C$1:$F$1149,4,FALSE)</f>
        <v>25473</v>
      </c>
      <c r="I1667" s="77"/>
      <c r="J1667" s="181"/>
      <c r="K1667" s="108"/>
      <c r="L1667" s="108"/>
      <c r="M1667" s="108"/>
      <c r="N1667" s="108"/>
      <c r="O1667" s="108"/>
      <c r="P1667" s="108"/>
      <c r="Q1667" s="108"/>
      <c r="R1667" s="108"/>
      <c r="S1667" s="108"/>
      <c r="T1667" s="108"/>
      <c r="U1667" s="108"/>
      <c r="V1667" s="108"/>
      <c r="W1667" s="108"/>
      <c r="X1667" s="108"/>
      <c r="Y1667" s="108"/>
      <c r="Z1667" s="109">
        <v>7</v>
      </c>
      <c r="AA1667" s="113"/>
      <c r="AB1667" s="383"/>
      <c r="AC1667" s="73"/>
      <c r="AD1667" s="414"/>
      <c r="AE1667" s="393"/>
      <c r="AF1667" s="78"/>
      <c r="AG1667" s="414"/>
      <c r="AH1667" s="383"/>
      <c r="AI1667" s="453"/>
      <c r="AJ1667" s="453"/>
      <c r="AK1667" s="414"/>
      <c r="AL1667" s="383"/>
      <c r="AM1667" s="383"/>
      <c r="AN1667" s="523"/>
      <c r="AO1667" s="414"/>
      <c r="AP1667" s="548"/>
      <c r="AQ1667" s="414"/>
      <c r="AR1667" s="78"/>
      <c r="AS1667" s="78"/>
      <c r="AT1667" s="414"/>
      <c r="AU1667" s="548"/>
      <c r="AV1667" s="548"/>
      <c r="AW1667" s="414"/>
      <c r="AX1667" s="383"/>
      <c r="AY1667" s="548"/>
      <c r="AZ1667" s="414"/>
      <c r="BA1667" s="383"/>
      <c r="BB1667" s="548"/>
      <c r="BC1667" s="78"/>
      <c r="BD1667" s="414"/>
      <c r="BE1667" s="414"/>
      <c r="BF1667" s="414"/>
      <c r="BG1667" s="414"/>
      <c r="BH1667" s="414"/>
      <c r="BI1667" s="383"/>
      <c r="BJ1667" s="383"/>
      <c r="BK1667" s="78"/>
      <c r="BL1667" s="414"/>
      <c r="BM1667" s="383"/>
      <c r="BN1667" s="78"/>
      <c r="BO1667" s="414"/>
      <c r="BP1667" s="78"/>
      <c r="BQ1667" s="414"/>
      <c r="BR1667" s="383"/>
      <c r="BS1667" s="78"/>
      <c r="BT1667" s="83"/>
      <c r="BU1667" s="75"/>
      <c r="BV1667" s="74"/>
      <c r="BW1667" s="74"/>
      <c r="BX1667" s="98" t="s">
        <v>3604</v>
      </c>
      <c r="BY1667" s="112">
        <f t="shared" si="161"/>
        <v>1662</v>
      </c>
      <c r="BZ1667" s="65">
        <f t="shared" si="160"/>
        <v>0</v>
      </c>
      <c r="CA1667" s="359">
        <f t="shared" si="162"/>
        <v>26</v>
      </c>
      <c r="CB1667" s="359">
        <f t="shared" si="163"/>
        <v>2</v>
      </c>
      <c r="CC1667" s="359">
        <f t="shared" si="164"/>
        <v>2023</v>
      </c>
      <c r="CD1667" s="359" t="str">
        <f t="shared" si="165"/>
        <v xml:space="preserve">262202325473INCENDIO FORESTAL </v>
      </c>
    </row>
    <row r="1668" spans="1:82" s="121" customFormat="1" ht="48" customHeight="1">
      <c r="A1668" s="13"/>
      <c r="B1668" s="13"/>
      <c r="C1668" s="13"/>
      <c r="D1668" s="212">
        <v>44983</v>
      </c>
      <c r="E1668" s="210" t="s">
        <v>2718</v>
      </c>
      <c r="F1668" s="211" t="s">
        <v>2625</v>
      </c>
      <c r="G1668" s="130" t="s">
        <v>8680</v>
      </c>
      <c r="H1668" s="85" t="str">
        <f>VLOOKUP(E1668&amp;F1668,Divipola!$C$1:$F$1149,4,FALSE)</f>
        <v>25815</v>
      </c>
      <c r="I1668" s="77"/>
      <c r="J1668" s="181"/>
      <c r="K1668" s="108"/>
      <c r="L1668" s="108"/>
      <c r="M1668" s="108"/>
      <c r="N1668" s="108"/>
      <c r="O1668" s="108"/>
      <c r="P1668" s="108"/>
      <c r="Q1668" s="108"/>
      <c r="R1668" s="108"/>
      <c r="S1668" s="108"/>
      <c r="T1668" s="108"/>
      <c r="U1668" s="108"/>
      <c r="V1668" s="108"/>
      <c r="W1668" s="108"/>
      <c r="X1668" s="108"/>
      <c r="Y1668" s="108"/>
      <c r="Z1668" s="109">
        <v>1</v>
      </c>
      <c r="AA1668" s="113"/>
      <c r="AB1668" s="383"/>
      <c r="AC1668" s="73"/>
      <c r="AD1668" s="414"/>
      <c r="AE1668" s="393"/>
      <c r="AF1668" s="78"/>
      <c r="AG1668" s="414"/>
      <c r="AH1668" s="383"/>
      <c r="AI1668" s="453"/>
      <c r="AJ1668" s="453"/>
      <c r="AK1668" s="414"/>
      <c r="AL1668" s="383"/>
      <c r="AM1668" s="383"/>
      <c r="AN1668" s="523"/>
      <c r="AO1668" s="414"/>
      <c r="AP1668" s="548"/>
      <c r="AQ1668" s="414"/>
      <c r="AR1668" s="78"/>
      <c r="AS1668" s="78"/>
      <c r="AT1668" s="414"/>
      <c r="AU1668" s="548"/>
      <c r="AV1668" s="548"/>
      <c r="AW1668" s="414"/>
      <c r="AX1668" s="383"/>
      <c r="AY1668" s="548"/>
      <c r="AZ1668" s="414"/>
      <c r="BA1668" s="383"/>
      <c r="BB1668" s="548"/>
      <c r="BC1668" s="78"/>
      <c r="BD1668" s="414"/>
      <c r="BE1668" s="414"/>
      <c r="BF1668" s="414"/>
      <c r="BG1668" s="414"/>
      <c r="BH1668" s="414"/>
      <c r="BI1668" s="383"/>
      <c r="BJ1668" s="383"/>
      <c r="BK1668" s="78"/>
      <c r="BL1668" s="414"/>
      <c r="BM1668" s="383"/>
      <c r="BN1668" s="78"/>
      <c r="BO1668" s="414"/>
      <c r="BP1668" s="78"/>
      <c r="BQ1668" s="414"/>
      <c r="BR1668" s="383"/>
      <c r="BS1668" s="78"/>
      <c r="BT1668" s="83"/>
      <c r="BU1668" s="75"/>
      <c r="BV1668" s="74"/>
      <c r="BW1668" s="74"/>
      <c r="BX1668" s="98" t="s">
        <v>3605</v>
      </c>
      <c r="BY1668" s="112">
        <f t="shared" si="161"/>
        <v>1663</v>
      </c>
      <c r="BZ1668" s="65">
        <f t="shared" si="160"/>
        <v>0</v>
      </c>
      <c r="CA1668" s="359">
        <f t="shared" si="162"/>
        <v>26</v>
      </c>
      <c r="CB1668" s="359">
        <f t="shared" si="163"/>
        <v>2</v>
      </c>
      <c r="CC1668" s="359">
        <f t="shared" si="164"/>
        <v>2023</v>
      </c>
      <c r="CD1668" s="359" t="str">
        <f t="shared" si="165"/>
        <v xml:space="preserve">262202325815INCENDIO FORESTAL </v>
      </c>
    </row>
    <row r="1669" spans="1:82" s="121" customFormat="1" ht="60" customHeight="1">
      <c r="A1669" s="13"/>
      <c r="B1669" s="13"/>
      <c r="C1669" s="13"/>
      <c r="D1669" s="212">
        <v>44983</v>
      </c>
      <c r="E1669" s="210" t="s">
        <v>2718</v>
      </c>
      <c r="F1669" s="211" t="s">
        <v>1034</v>
      </c>
      <c r="G1669" s="111" t="s">
        <v>2800</v>
      </c>
      <c r="H1669" s="85" t="str">
        <f>VLOOKUP(E1669&amp;F1669,Divipola!$C$1:$F$1149,4,FALSE)</f>
        <v>25178</v>
      </c>
      <c r="I1669" s="77"/>
      <c r="J1669" s="181"/>
      <c r="K1669" s="108"/>
      <c r="L1669" s="108">
        <v>1</v>
      </c>
      <c r="M1669" s="108"/>
      <c r="N1669" s="108">
        <v>6</v>
      </c>
      <c r="O1669" s="108">
        <v>1</v>
      </c>
      <c r="P1669" s="108"/>
      <c r="Q1669" s="108">
        <v>1</v>
      </c>
      <c r="R1669" s="108"/>
      <c r="S1669" s="108"/>
      <c r="T1669" s="108"/>
      <c r="U1669" s="108"/>
      <c r="V1669" s="108"/>
      <c r="W1669" s="108"/>
      <c r="X1669" s="108"/>
      <c r="Y1669" s="108"/>
      <c r="Z1669" s="109"/>
      <c r="AA1669" s="113"/>
      <c r="AB1669" s="383"/>
      <c r="AC1669" s="73"/>
      <c r="AD1669" s="414"/>
      <c r="AE1669" s="393"/>
      <c r="AF1669" s="78"/>
      <c r="AG1669" s="414"/>
      <c r="AH1669" s="383"/>
      <c r="AI1669" s="453"/>
      <c r="AJ1669" s="453"/>
      <c r="AK1669" s="414"/>
      <c r="AL1669" s="383"/>
      <c r="AM1669" s="383"/>
      <c r="AN1669" s="523"/>
      <c r="AO1669" s="414"/>
      <c r="AP1669" s="548"/>
      <c r="AQ1669" s="414"/>
      <c r="AR1669" s="78"/>
      <c r="AS1669" s="78"/>
      <c r="AT1669" s="414"/>
      <c r="AU1669" s="548"/>
      <c r="AV1669" s="548"/>
      <c r="AW1669" s="414"/>
      <c r="AX1669" s="383"/>
      <c r="AY1669" s="548"/>
      <c r="AZ1669" s="414"/>
      <c r="BA1669" s="383"/>
      <c r="BB1669" s="548"/>
      <c r="BC1669" s="78"/>
      <c r="BD1669" s="414"/>
      <c r="BE1669" s="414"/>
      <c r="BF1669" s="414"/>
      <c r="BG1669" s="414"/>
      <c r="BH1669" s="414"/>
      <c r="BI1669" s="383"/>
      <c r="BJ1669" s="383"/>
      <c r="BK1669" s="78"/>
      <c r="BL1669" s="414"/>
      <c r="BM1669" s="383"/>
      <c r="BN1669" s="78"/>
      <c r="BO1669" s="414"/>
      <c r="BP1669" s="78"/>
      <c r="BQ1669" s="414"/>
      <c r="BR1669" s="383"/>
      <c r="BS1669" s="78"/>
      <c r="BT1669" s="83"/>
      <c r="BU1669" s="75"/>
      <c r="BV1669" s="74"/>
      <c r="BW1669" s="74"/>
      <c r="BX1669" s="98" t="s">
        <v>3606</v>
      </c>
      <c r="BY1669" s="112">
        <f t="shared" si="161"/>
        <v>1664</v>
      </c>
      <c r="BZ1669" s="65">
        <f t="shared" si="160"/>
        <v>0</v>
      </c>
      <c r="CA1669" s="359">
        <f t="shared" si="162"/>
        <v>26</v>
      </c>
      <c r="CB1669" s="359">
        <f t="shared" si="163"/>
        <v>2</v>
      </c>
      <c r="CC1669" s="359">
        <f t="shared" si="164"/>
        <v>2023</v>
      </c>
      <c r="CD1669" s="359" t="str">
        <f t="shared" si="165"/>
        <v>262202325178INCENDIO ESTRUCTURAL</v>
      </c>
    </row>
    <row r="1670" spans="1:82" s="121" customFormat="1" ht="60" customHeight="1">
      <c r="A1670" s="13"/>
      <c r="B1670" s="13"/>
      <c r="C1670" s="13"/>
      <c r="D1670" s="212">
        <v>44983</v>
      </c>
      <c r="E1670" s="210" t="s">
        <v>2830</v>
      </c>
      <c r="F1670" s="211" t="s">
        <v>2634</v>
      </c>
      <c r="G1670" s="111" t="s">
        <v>2800</v>
      </c>
      <c r="H1670" s="85" t="str">
        <f>VLOOKUP(E1670&amp;F1670,Divipola!$C$1:$F$1149,4,FALSE)</f>
        <v>68001</v>
      </c>
      <c r="I1670" s="77"/>
      <c r="J1670" s="181"/>
      <c r="K1670" s="108"/>
      <c r="L1670" s="108"/>
      <c r="M1670" s="108"/>
      <c r="N1670" s="108"/>
      <c r="O1670" s="108"/>
      <c r="P1670" s="108"/>
      <c r="Q1670" s="108"/>
      <c r="R1670" s="108"/>
      <c r="S1670" s="108"/>
      <c r="T1670" s="108"/>
      <c r="U1670" s="108"/>
      <c r="V1670" s="108"/>
      <c r="W1670" s="108"/>
      <c r="X1670" s="108"/>
      <c r="Y1670" s="108"/>
      <c r="Z1670" s="109"/>
      <c r="AA1670" s="106" t="s">
        <v>3609</v>
      </c>
      <c r="AB1670" s="383"/>
      <c r="AC1670" s="73"/>
      <c r="AD1670" s="414"/>
      <c r="AE1670" s="393"/>
      <c r="AF1670" s="78"/>
      <c r="AG1670" s="414"/>
      <c r="AH1670" s="383"/>
      <c r="AI1670" s="453"/>
      <c r="AJ1670" s="453"/>
      <c r="AK1670" s="414"/>
      <c r="AL1670" s="383"/>
      <c r="AM1670" s="383"/>
      <c r="AN1670" s="523"/>
      <c r="AO1670" s="414"/>
      <c r="AP1670" s="548"/>
      <c r="AQ1670" s="414"/>
      <c r="AR1670" s="78"/>
      <c r="AS1670" s="78"/>
      <c r="AT1670" s="414"/>
      <c r="AU1670" s="548"/>
      <c r="AV1670" s="548"/>
      <c r="AW1670" s="414"/>
      <c r="AX1670" s="383"/>
      <c r="AY1670" s="548"/>
      <c r="AZ1670" s="414"/>
      <c r="BA1670" s="383"/>
      <c r="BB1670" s="548"/>
      <c r="BC1670" s="78"/>
      <c r="BD1670" s="414"/>
      <c r="BE1670" s="414"/>
      <c r="BF1670" s="414"/>
      <c r="BG1670" s="414"/>
      <c r="BH1670" s="414"/>
      <c r="BI1670" s="383"/>
      <c r="BJ1670" s="383"/>
      <c r="BK1670" s="78"/>
      <c r="BL1670" s="414"/>
      <c r="BM1670" s="383"/>
      <c r="BN1670" s="78"/>
      <c r="BO1670" s="414"/>
      <c r="BP1670" s="78"/>
      <c r="BQ1670" s="414"/>
      <c r="BR1670" s="383"/>
      <c r="BS1670" s="78"/>
      <c r="BT1670" s="83"/>
      <c r="BU1670" s="75"/>
      <c r="BV1670" s="74"/>
      <c r="BW1670" s="74"/>
      <c r="BX1670" s="98" t="s">
        <v>3610</v>
      </c>
      <c r="BY1670" s="112">
        <f t="shared" si="161"/>
        <v>1665</v>
      </c>
      <c r="BZ1670" s="65">
        <f t="shared" si="160"/>
        <v>0</v>
      </c>
      <c r="CA1670" s="359">
        <f t="shared" si="162"/>
        <v>26</v>
      </c>
      <c r="CB1670" s="359">
        <f t="shared" si="163"/>
        <v>2</v>
      </c>
      <c r="CC1670" s="359">
        <f t="shared" si="164"/>
        <v>2023</v>
      </c>
      <c r="CD1670" s="359" t="str">
        <f t="shared" si="165"/>
        <v>262202368001INCENDIO ESTRUCTURAL</v>
      </c>
    </row>
    <row r="1671" spans="1:82" s="121" customFormat="1" ht="48" customHeight="1">
      <c r="A1671" s="13"/>
      <c r="B1671" s="13"/>
      <c r="C1671" s="13"/>
      <c r="D1671" s="212">
        <v>44983</v>
      </c>
      <c r="E1671" s="210" t="s">
        <v>2836</v>
      </c>
      <c r="F1671" s="211" t="s">
        <v>2680</v>
      </c>
      <c r="G1671" s="111" t="s">
        <v>2800</v>
      </c>
      <c r="H1671" s="85" t="str">
        <f>VLOOKUP(E1671&amp;F1671,Divipola!$C$1:$F$1149,4,FALSE)</f>
        <v>19001</v>
      </c>
      <c r="I1671" s="77"/>
      <c r="J1671" s="181"/>
      <c r="K1671" s="108"/>
      <c r="L1671" s="108">
        <v>1</v>
      </c>
      <c r="M1671" s="108"/>
      <c r="N1671" s="108"/>
      <c r="O1671" s="108"/>
      <c r="P1671" s="108"/>
      <c r="Q1671" s="108">
        <v>1</v>
      </c>
      <c r="R1671" s="108"/>
      <c r="S1671" s="108"/>
      <c r="T1671" s="108"/>
      <c r="U1671" s="108"/>
      <c r="V1671" s="108"/>
      <c r="W1671" s="108"/>
      <c r="X1671" s="108"/>
      <c r="Y1671" s="108"/>
      <c r="Z1671" s="109"/>
      <c r="AA1671" s="113"/>
      <c r="AB1671" s="383"/>
      <c r="AC1671" s="73"/>
      <c r="AD1671" s="414"/>
      <c r="AE1671" s="393"/>
      <c r="AF1671" s="78"/>
      <c r="AG1671" s="414"/>
      <c r="AH1671" s="383"/>
      <c r="AI1671" s="453"/>
      <c r="AJ1671" s="453"/>
      <c r="AK1671" s="414"/>
      <c r="AL1671" s="383"/>
      <c r="AM1671" s="383"/>
      <c r="AN1671" s="523"/>
      <c r="AO1671" s="414"/>
      <c r="AP1671" s="548"/>
      <c r="AQ1671" s="414"/>
      <c r="AR1671" s="78"/>
      <c r="AS1671" s="78"/>
      <c r="AT1671" s="414"/>
      <c r="AU1671" s="548"/>
      <c r="AV1671" s="548"/>
      <c r="AW1671" s="414"/>
      <c r="AX1671" s="383"/>
      <c r="AY1671" s="548"/>
      <c r="AZ1671" s="414"/>
      <c r="BA1671" s="383"/>
      <c r="BB1671" s="548"/>
      <c r="BC1671" s="78"/>
      <c r="BD1671" s="414"/>
      <c r="BE1671" s="414"/>
      <c r="BF1671" s="414"/>
      <c r="BG1671" s="414"/>
      <c r="BH1671" s="414"/>
      <c r="BI1671" s="383"/>
      <c r="BJ1671" s="383"/>
      <c r="BK1671" s="78"/>
      <c r="BL1671" s="414"/>
      <c r="BM1671" s="383"/>
      <c r="BN1671" s="78"/>
      <c r="BO1671" s="414"/>
      <c r="BP1671" s="78"/>
      <c r="BQ1671" s="414"/>
      <c r="BR1671" s="383"/>
      <c r="BS1671" s="78"/>
      <c r="BT1671" s="83"/>
      <c r="BU1671" s="75"/>
      <c r="BV1671" s="74"/>
      <c r="BW1671" s="74"/>
      <c r="BX1671" s="98" t="s">
        <v>3611</v>
      </c>
      <c r="BY1671" s="112">
        <f t="shared" si="161"/>
        <v>1666</v>
      </c>
      <c r="BZ1671" s="65">
        <f t="shared" ref="BZ1671:BZ1734" si="166">+AD1671+AG1671+AK1671+AO1671+AQ1671+AT1671+AW1671+AZ1671+BD1671+BH1671+BL1671+BO1671+BQ1671</f>
        <v>0</v>
      </c>
      <c r="CA1671" s="359">
        <f t="shared" si="162"/>
        <v>26</v>
      </c>
      <c r="CB1671" s="359">
        <f t="shared" si="163"/>
        <v>2</v>
      </c>
      <c r="CC1671" s="359">
        <f t="shared" si="164"/>
        <v>2023</v>
      </c>
      <c r="CD1671" s="359" t="str">
        <f t="shared" si="165"/>
        <v>262202319001INCENDIO ESTRUCTURAL</v>
      </c>
    </row>
    <row r="1672" spans="1:82" s="121" customFormat="1" ht="48" customHeight="1">
      <c r="A1672" s="13"/>
      <c r="B1672" s="13"/>
      <c r="C1672" s="13"/>
      <c r="D1672" s="212">
        <v>44983</v>
      </c>
      <c r="E1672" s="210" t="s">
        <v>2854</v>
      </c>
      <c r="F1672" s="211" t="s">
        <v>502</v>
      </c>
      <c r="G1672" s="130" t="s">
        <v>8680</v>
      </c>
      <c r="H1672" s="85" t="str">
        <f>VLOOKUP(E1672&amp;F1672,Divipola!$C$1:$F$1149,4,FALSE)</f>
        <v>27006</v>
      </c>
      <c r="I1672" s="77"/>
      <c r="J1672" s="181"/>
      <c r="K1672" s="108"/>
      <c r="L1672" s="108"/>
      <c r="M1672" s="108"/>
      <c r="N1672" s="108"/>
      <c r="O1672" s="108"/>
      <c r="P1672" s="108"/>
      <c r="Q1672" s="108"/>
      <c r="R1672" s="108"/>
      <c r="S1672" s="108"/>
      <c r="T1672" s="108"/>
      <c r="U1672" s="108"/>
      <c r="V1672" s="108"/>
      <c r="W1672" s="108"/>
      <c r="X1672" s="108"/>
      <c r="Y1672" s="108"/>
      <c r="Z1672" s="109">
        <v>1</v>
      </c>
      <c r="AA1672" s="113"/>
      <c r="AB1672" s="383"/>
      <c r="AC1672" s="73"/>
      <c r="AD1672" s="414"/>
      <c r="AE1672" s="393"/>
      <c r="AF1672" s="78"/>
      <c r="AG1672" s="414"/>
      <c r="AH1672" s="383"/>
      <c r="AI1672" s="453"/>
      <c r="AJ1672" s="453"/>
      <c r="AK1672" s="414"/>
      <c r="AL1672" s="383"/>
      <c r="AM1672" s="383"/>
      <c r="AN1672" s="523"/>
      <c r="AO1672" s="414"/>
      <c r="AP1672" s="548"/>
      <c r="AQ1672" s="414"/>
      <c r="AR1672" s="78"/>
      <c r="AS1672" s="78"/>
      <c r="AT1672" s="414"/>
      <c r="AU1672" s="548"/>
      <c r="AV1672" s="548"/>
      <c r="AW1672" s="414"/>
      <c r="AX1672" s="383"/>
      <c r="AY1672" s="548"/>
      <c r="AZ1672" s="414"/>
      <c r="BA1672" s="383"/>
      <c r="BB1672" s="548"/>
      <c r="BC1672" s="78"/>
      <c r="BD1672" s="414"/>
      <c r="BE1672" s="414"/>
      <c r="BF1672" s="414"/>
      <c r="BG1672" s="414"/>
      <c r="BH1672" s="414"/>
      <c r="BI1672" s="383"/>
      <c r="BJ1672" s="383"/>
      <c r="BK1672" s="78"/>
      <c r="BL1672" s="414"/>
      <c r="BM1672" s="383"/>
      <c r="BN1672" s="78"/>
      <c r="BO1672" s="414"/>
      <c r="BP1672" s="78"/>
      <c r="BQ1672" s="414"/>
      <c r="BR1672" s="383"/>
      <c r="BS1672" s="78"/>
      <c r="BT1672" s="83"/>
      <c r="BU1672" s="75"/>
      <c r="BV1672" s="74"/>
      <c r="BW1672" s="74"/>
      <c r="BX1672" s="98" t="s">
        <v>3612</v>
      </c>
      <c r="BY1672" s="112">
        <f t="shared" ref="BY1672:BY1735" si="167">+BY1671+1</f>
        <v>1667</v>
      </c>
      <c r="BZ1672" s="65">
        <f t="shared" si="166"/>
        <v>0</v>
      </c>
      <c r="CA1672" s="359">
        <f t="shared" si="162"/>
        <v>26</v>
      </c>
      <c r="CB1672" s="359">
        <f t="shared" si="163"/>
        <v>2</v>
      </c>
      <c r="CC1672" s="359">
        <f t="shared" si="164"/>
        <v>2023</v>
      </c>
      <c r="CD1672" s="359" t="str">
        <f t="shared" si="165"/>
        <v xml:space="preserve">262202327006INCENDIO FORESTAL </v>
      </c>
    </row>
    <row r="1673" spans="1:82" s="121" customFormat="1" ht="409.5" customHeight="1">
      <c r="A1673" s="13"/>
      <c r="B1673" s="13"/>
      <c r="C1673" s="13"/>
      <c r="D1673" s="212">
        <v>44983</v>
      </c>
      <c r="E1673" s="210" t="s">
        <v>2070</v>
      </c>
      <c r="F1673" s="211" t="s">
        <v>813</v>
      </c>
      <c r="G1673" s="130" t="s">
        <v>8680</v>
      </c>
      <c r="H1673" s="85" t="str">
        <f>VLOOKUP(E1673&amp;F1673,Divipola!$C$1:$F$1149,4,FALSE)</f>
        <v>18753</v>
      </c>
      <c r="I1673" s="77"/>
      <c r="J1673" s="181"/>
      <c r="K1673" s="108"/>
      <c r="L1673" s="108"/>
      <c r="M1673" s="108"/>
      <c r="N1673" s="108"/>
      <c r="O1673" s="108"/>
      <c r="P1673" s="108"/>
      <c r="Q1673" s="108"/>
      <c r="R1673" s="108"/>
      <c r="S1673" s="108"/>
      <c r="T1673" s="108"/>
      <c r="U1673" s="108"/>
      <c r="V1673" s="108"/>
      <c r="W1673" s="108"/>
      <c r="X1673" s="108"/>
      <c r="Y1673" s="108"/>
      <c r="Z1673" s="109"/>
      <c r="AA1673" s="113"/>
      <c r="AB1673" s="383"/>
      <c r="AC1673" s="73"/>
      <c r="AD1673" s="414"/>
      <c r="AE1673" s="393"/>
      <c r="AF1673" s="78"/>
      <c r="AG1673" s="414"/>
      <c r="AH1673" s="383"/>
      <c r="AI1673" s="453"/>
      <c r="AJ1673" s="453"/>
      <c r="AK1673" s="414"/>
      <c r="AL1673" s="383"/>
      <c r="AM1673" s="383"/>
      <c r="AN1673" s="523"/>
      <c r="AO1673" s="414"/>
      <c r="AP1673" s="548"/>
      <c r="AQ1673" s="414"/>
      <c r="AR1673" s="78"/>
      <c r="AS1673" s="78"/>
      <c r="AT1673" s="414"/>
      <c r="AU1673" s="548"/>
      <c r="AV1673" s="548"/>
      <c r="AW1673" s="414"/>
      <c r="AX1673" s="383"/>
      <c r="AY1673" s="548"/>
      <c r="AZ1673" s="414"/>
      <c r="BA1673" s="383"/>
      <c r="BB1673" s="548"/>
      <c r="BC1673" s="78"/>
      <c r="BD1673" s="414"/>
      <c r="BE1673" s="414"/>
      <c r="BF1673" s="414"/>
      <c r="BG1673" s="414"/>
      <c r="BH1673" s="414"/>
      <c r="BI1673" s="383"/>
      <c r="BJ1673" s="383"/>
      <c r="BK1673" s="78"/>
      <c r="BL1673" s="414"/>
      <c r="BM1673" s="383"/>
      <c r="BN1673" s="78"/>
      <c r="BO1673" s="414"/>
      <c r="BP1673" s="78"/>
      <c r="BQ1673" s="414"/>
      <c r="BR1673" s="383"/>
      <c r="BS1673" s="78"/>
      <c r="BT1673" s="83"/>
      <c r="BU1673" s="75"/>
      <c r="BV1673" s="74"/>
      <c r="BW1673" s="74"/>
      <c r="BX1673" s="132" t="s">
        <v>3638</v>
      </c>
      <c r="BY1673" s="112">
        <f t="shared" si="167"/>
        <v>1668</v>
      </c>
      <c r="BZ1673" s="65">
        <f t="shared" si="166"/>
        <v>0</v>
      </c>
      <c r="CA1673" s="359">
        <f t="shared" si="162"/>
        <v>26</v>
      </c>
      <c r="CB1673" s="359">
        <f t="shared" si="163"/>
        <v>2</v>
      </c>
      <c r="CC1673" s="359">
        <f t="shared" si="164"/>
        <v>2023</v>
      </c>
      <c r="CD1673" s="359" t="str">
        <f t="shared" si="165"/>
        <v xml:space="preserve">262202318753INCENDIO FORESTAL </v>
      </c>
    </row>
    <row r="1674" spans="1:82" s="121" customFormat="1" ht="132" customHeight="1">
      <c r="A1674" s="13"/>
      <c r="B1674" s="13"/>
      <c r="C1674" s="13"/>
      <c r="D1674" s="212">
        <v>44983</v>
      </c>
      <c r="E1674" s="210" t="s">
        <v>2661</v>
      </c>
      <c r="F1674" s="211" t="s">
        <v>716</v>
      </c>
      <c r="G1674" s="130" t="s">
        <v>8680</v>
      </c>
      <c r="H1674" s="85" t="str">
        <f>VLOOKUP(E1674&amp;F1674,Divipola!$C$1:$F$1149,4,FALSE)</f>
        <v>15822</v>
      </c>
      <c r="I1674" s="77"/>
      <c r="J1674" s="181"/>
      <c r="K1674" s="141"/>
      <c r="L1674" s="141"/>
      <c r="M1674" s="141"/>
      <c r="N1674" s="141"/>
      <c r="O1674" s="141">
        <v>28</v>
      </c>
      <c r="P1674" s="141"/>
      <c r="Q1674" s="141"/>
      <c r="R1674" s="141"/>
      <c r="S1674" s="141"/>
      <c r="T1674" s="141"/>
      <c r="U1674" s="141"/>
      <c r="V1674" s="141"/>
      <c r="W1674" s="141"/>
      <c r="X1674" s="141"/>
      <c r="Y1674" s="141"/>
      <c r="Z1674" s="142">
        <v>99</v>
      </c>
      <c r="AA1674" s="144"/>
      <c r="AB1674" s="383"/>
      <c r="AC1674" s="73"/>
      <c r="AD1674" s="414"/>
      <c r="AE1674" s="393"/>
      <c r="AF1674" s="78"/>
      <c r="AG1674" s="414"/>
      <c r="AH1674" s="383"/>
      <c r="AI1674" s="453"/>
      <c r="AJ1674" s="453"/>
      <c r="AK1674" s="414"/>
      <c r="AL1674" s="383"/>
      <c r="AM1674" s="383"/>
      <c r="AN1674" s="523"/>
      <c r="AO1674" s="414"/>
      <c r="AP1674" s="548"/>
      <c r="AQ1674" s="414"/>
      <c r="AR1674" s="78"/>
      <c r="AS1674" s="78"/>
      <c r="AT1674" s="414"/>
      <c r="AU1674" s="548"/>
      <c r="AV1674" s="548"/>
      <c r="AW1674" s="414"/>
      <c r="AX1674" s="383"/>
      <c r="AY1674" s="548"/>
      <c r="AZ1674" s="414"/>
      <c r="BA1674" s="383"/>
      <c r="BB1674" s="548"/>
      <c r="BC1674" s="78"/>
      <c r="BD1674" s="414"/>
      <c r="BE1674" s="414"/>
      <c r="BF1674" s="414"/>
      <c r="BG1674" s="414"/>
      <c r="BH1674" s="414"/>
      <c r="BI1674" s="383"/>
      <c r="BJ1674" s="383"/>
      <c r="BK1674" s="78"/>
      <c r="BL1674" s="414"/>
      <c r="BM1674" s="383"/>
      <c r="BN1674" s="78"/>
      <c r="BO1674" s="414"/>
      <c r="BP1674" s="78"/>
      <c r="BQ1674" s="414"/>
      <c r="BR1674" s="383"/>
      <c r="BS1674" s="78"/>
      <c r="BT1674" s="83"/>
      <c r="BU1674" s="75"/>
      <c r="BV1674" s="74"/>
      <c r="BW1674" s="74"/>
      <c r="BX1674" s="132" t="s">
        <v>3684</v>
      </c>
      <c r="BY1674" s="112">
        <f t="shared" si="167"/>
        <v>1669</v>
      </c>
      <c r="BZ1674" s="65">
        <f t="shared" si="166"/>
        <v>0</v>
      </c>
      <c r="CA1674" s="359">
        <f t="shared" si="162"/>
        <v>26</v>
      </c>
      <c r="CB1674" s="359">
        <f t="shared" si="163"/>
        <v>2</v>
      </c>
      <c r="CC1674" s="359">
        <f t="shared" si="164"/>
        <v>2023</v>
      </c>
      <c r="CD1674" s="359" t="str">
        <f t="shared" si="165"/>
        <v xml:space="preserve">262202315822INCENDIO FORESTAL </v>
      </c>
    </row>
    <row r="1675" spans="1:82" s="121" customFormat="1" ht="60" customHeight="1">
      <c r="A1675" s="13"/>
      <c r="B1675" s="13"/>
      <c r="C1675" s="13"/>
      <c r="D1675" s="212">
        <v>44983</v>
      </c>
      <c r="E1675" s="210" t="s">
        <v>2661</v>
      </c>
      <c r="F1675" s="211" t="s">
        <v>1693</v>
      </c>
      <c r="G1675" s="130" t="s">
        <v>8680</v>
      </c>
      <c r="H1675" s="85" t="str">
        <f>VLOOKUP(E1675&amp;F1675,Divipola!$C$1:$F$1149,4,FALSE)</f>
        <v>15299</v>
      </c>
      <c r="I1675" s="77"/>
      <c r="J1675" s="181"/>
      <c r="K1675" s="146"/>
      <c r="L1675" s="146"/>
      <c r="M1675" s="146"/>
      <c r="N1675" s="146"/>
      <c r="O1675" s="146"/>
      <c r="P1675" s="146"/>
      <c r="Q1675" s="146"/>
      <c r="R1675" s="146"/>
      <c r="S1675" s="146"/>
      <c r="T1675" s="146"/>
      <c r="U1675" s="146"/>
      <c r="V1675" s="146"/>
      <c r="W1675" s="146"/>
      <c r="X1675" s="146"/>
      <c r="Y1675" s="146"/>
      <c r="Z1675" s="146">
        <v>8</v>
      </c>
      <c r="AA1675" s="148"/>
      <c r="AB1675" s="383"/>
      <c r="AC1675" s="73"/>
      <c r="AD1675" s="414"/>
      <c r="AE1675" s="393"/>
      <c r="AF1675" s="78"/>
      <c r="AG1675" s="414"/>
      <c r="AH1675" s="383"/>
      <c r="AI1675" s="453"/>
      <c r="AJ1675" s="453"/>
      <c r="AK1675" s="414"/>
      <c r="AL1675" s="383"/>
      <c r="AM1675" s="383"/>
      <c r="AN1675" s="523"/>
      <c r="AO1675" s="414"/>
      <c r="AP1675" s="548"/>
      <c r="AQ1675" s="414"/>
      <c r="AR1675" s="78"/>
      <c r="AS1675" s="78"/>
      <c r="AT1675" s="414"/>
      <c r="AU1675" s="548"/>
      <c r="AV1675" s="548"/>
      <c r="AW1675" s="414"/>
      <c r="AX1675" s="383"/>
      <c r="AY1675" s="548"/>
      <c r="AZ1675" s="414"/>
      <c r="BA1675" s="383"/>
      <c r="BB1675" s="548"/>
      <c r="BC1675" s="78"/>
      <c r="BD1675" s="414"/>
      <c r="BE1675" s="414"/>
      <c r="BF1675" s="414"/>
      <c r="BG1675" s="414"/>
      <c r="BH1675" s="414"/>
      <c r="BI1675" s="383"/>
      <c r="BJ1675" s="383"/>
      <c r="BK1675" s="78"/>
      <c r="BL1675" s="414"/>
      <c r="BM1675" s="383"/>
      <c r="BN1675" s="78"/>
      <c r="BO1675" s="414"/>
      <c r="BP1675" s="78"/>
      <c r="BQ1675" s="414"/>
      <c r="BR1675" s="383"/>
      <c r="BS1675" s="78"/>
      <c r="BT1675" s="83"/>
      <c r="BU1675" s="75"/>
      <c r="BV1675" s="74"/>
      <c r="BW1675" s="74"/>
      <c r="BX1675" s="132" t="s">
        <v>3618</v>
      </c>
      <c r="BY1675" s="112">
        <f t="shared" si="167"/>
        <v>1670</v>
      </c>
      <c r="BZ1675" s="65">
        <f t="shared" si="166"/>
        <v>0</v>
      </c>
      <c r="CA1675" s="359">
        <f t="shared" si="162"/>
        <v>26</v>
      </c>
      <c r="CB1675" s="359">
        <f t="shared" si="163"/>
        <v>2</v>
      </c>
      <c r="CC1675" s="359">
        <f t="shared" si="164"/>
        <v>2023</v>
      </c>
      <c r="CD1675" s="359" t="str">
        <f t="shared" si="165"/>
        <v xml:space="preserve">262202315299INCENDIO FORESTAL </v>
      </c>
    </row>
    <row r="1676" spans="1:82" s="121" customFormat="1" ht="72" customHeight="1">
      <c r="A1676" s="13"/>
      <c r="B1676" s="13"/>
      <c r="C1676" s="13"/>
      <c r="D1676" s="212">
        <v>44983</v>
      </c>
      <c r="E1676" s="210" t="s">
        <v>2830</v>
      </c>
      <c r="F1676" s="211" t="s">
        <v>2088</v>
      </c>
      <c r="G1676" s="130" t="s">
        <v>8680</v>
      </c>
      <c r="H1676" s="85" t="str">
        <f>VLOOKUP(E1676&amp;F1676,Divipola!$C$1:$F$1149,4,FALSE)</f>
        <v>68575</v>
      </c>
      <c r="I1676" s="77"/>
      <c r="J1676" s="181"/>
      <c r="K1676" s="131"/>
      <c r="L1676" s="131"/>
      <c r="M1676" s="131"/>
      <c r="N1676" s="131"/>
      <c r="O1676" s="131"/>
      <c r="P1676" s="131"/>
      <c r="Q1676" s="131"/>
      <c r="R1676" s="131"/>
      <c r="S1676" s="131"/>
      <c r="T1676" s="131"/>
      <c r="U1676" s="131"/>
      <c r="V1676" s="131"/>
      <c r="W1676" s="131"/>
      <c r="X1676" s="131"/>
      <c r="Y1676" s="131"/>
      <c r="Z1676" s="137">
        <v>10</v>
      </c>
      <c r="AA1676" s="195"/>
      <c r="AB1676" s="383"/>
      <c r="AC1676" s="73"/>
      <c r="AD1676" s="414"/>
      <c r="AE1676" s="393"/>
      <c r="AF1676" s="78"/>
      <c r="AG1676" s="414"/>
      <c r="AH1676" s="383"/>
      <c r="AI1676" s="453"/>
      <c r="AJ1676" s="453"/>
      <c r="AK1676" s="414"/>
      <c r="AL1676" s="383"/>
      <c r="AM1676" s="383"/>
      <c r="AN1676" s="523"/>
      <c r="AO1676" s="414"/>
      <c r="AP1676" s="548"/>
      <c r="AQ1676" s="414"/>
      <c r="AR1676" s="78"/>
      <c r="AS1676" s="78"/>
      <c r="AT1676" s="414"/>
      <c r="AU1676" s="548"/>
      <c r="AV1676" s="548"/>
      <c r="AW1676" s="414"/>
      <c r="AX1676" s="383"/>
      <c r="AY1676" s="548"/>
      <c r="AZ1676" s="414"/>
      <c r="BA1676" s="383">
        <v>45008</v>
      </c>
      <c r="BB1676" s="523">
        <v>100</v>
      </c>
      <c r="BC1676" s="449" t="s">
        <v>7990</v>
      </c>
      <c r="BD1676" s="542">
        <v>162000000</v>
      </c>
      <c r="BE1676" s="542"/>
      <c r="BF1676" s="542"/>
      <c r="BG1676" s="542"/>
      <c r="BH1676" s="542"/>
      <c r="BI1676" s="383"/>
      <c r="BJ1676" s="383"/>
      <c r="BK1676" s="78"/>
      <c r="BL1676" s="414"/>
      <c r="BM1676" s="383"/>
      <c r="BN1676" s="78"/>
      <c r="BO1676" s="414"/>
      <c r="BP1676" s="78"/>
      <c r="BQ1676" s="414"/>
      <c r="BR1676" s="383"/>
      <c r="BS1676" s="78"/>
      <c r="BT1676" s="83"/>
      <c r="BU1676" s="75"/>
      <c r="BV1676" s="74"/>
      <c r="BW1676" s="74"/>
      <c r="BX1676" s="132" t="s">
        <v>3637</v>
      </c>
      <c r="BY1676" s="112">
        <f t="shared" si="167"/>
        <v>1671</v>
      </c>
      <c r="BZ1676" s="65">
        <f t="shared" si="166"/>
        <v>162000000</v>
      </c>
      <c r="CA1676" s="359">
        <f t="shared" si="162"/>
        <v>26</v>
      </c>
      <c r="CB1676" s="359">
        <f t="shared" si="163"/>
        <v>2</v>
      </c>
      <c r="CC1676" s="359">
        <f t="shared" si="164"/>
        <v>2023</v>
      </c>
      <c r="CD1676" s="359" t="str">
        <f t="shared" si="165"/>
        <v xml:space="preserve">262202368575INCENDIO FORESTAL </v>
      </c>
    </row>
    <row r="1677" spans="1:82" s="121" customFormat="1" ht="84" customHeight="1">
      <c r="A1677" s="13"/>
      <c r="B1677" s="13"/>
      <c r="C1677" s="13"/>
      <c r="D1677" s="212">
        <v>44983</v>
      </c>
      <c r="E1677" s="210" t="s">
        <v>2829</v>
      </c>
      <c r="F1677" s="211" t="s">
        <v>2354</v>
      </c>
      <c r="G1677" s="130" t="s">
        <v>8680</v>
      </c>
      <c r="H1677" s="85" t="str">
        <f>VLOOKUP(E1677&amp;F1677,Divipola!$C$1:$F$1149,4,FALSE)</f>
        <v>05134</v>
      </c>
      <c r="I1677" s="77"/>
      <c r="J1677" s="181"/>
      <c r="K1677" s="108"/>
      <c r="L1677" s="108"/>
      <c r="M1677" s="108"/>
      <c r="N1677" s="108"/>
      <c r="O1677" s="108"/>
      <c r="P1677" s="108"/>
      <c r="Q1677" s="108"/>
      <c r="R1677" s="108"/>
      <c r="S1677" s="108"/>
      <c r="T1677" s="108"/>
      <c r="U1677" s="108"/>
      <c r="V1677" s="108"/>
      <c r="W1677" s="108"/>
      <c r="X1677" s="108"/>
      <c r="Y1677" s="108"/>
      <c r="Z1677" s="109">
        <v>19</v>
      </c>
      <c r="AA1677" s="113"/>
      <c r="AB1677" s="383"/>
      <c r="AC1677" s="73"/>
      <c r="AD1677" s="414"/>
      <c r="AE1677" s="393"/>
      <c r="AF1677" s="78"/>
      <c r="AG1677" s="414"/>
      <c r="AH1677" s="383"/>
      <c r="AI1677" s="453"/>
      <c r="AJ1677" s="453"/>
      <c r="AK1677" s="414"/>
      <c r="AL1677" s="383"/>
      <c r="AM1677" s="383"/>
      <c r="AN1677" s="523"/>
      <c r="AO1677" s="414"/>
      <c r="AP1677" s="548"/>
      <c r="AQ1677" s="414"/>
      <c r="AR1677" s="78"/>
      <c r="AS1677" s="78"/>
      <c r="AT1677" s="414"/>
      <c r="AU1677" s="548"/>
      <c r="AV1677" s="548"/>
      <c r="AW1677" s="414"/>
      <c r="AX1677" s="383"/>
      <c r="AY1677" s="548"/>
      <c r="AZ1677" s="414"/>
      <c r="BA1677" s="383"/>
      <c r="BB1677" s="548"/>
      <c r="BC1677" s="78"/>
      <c r="BD1677" s="414"/>
      <c r="BE1677" s="414"/>
      <c r="BF1677" s="414"/>
      <c r="BG1677" s="414"/>
      <c r="BH1677" s="414"/>
      <c r="BI1677" s="383"/>
      <c r="BJ1677" s="383"/>
      <c r="BK1677" s="78"/>
      <c r="BL1677" s="414"/>
      <c r="BM1677" s="383"/>
      <c r="BN1677" s="78"/>
      <c r="BO1677" s="414"/>
      <c r="BP1677" s="78"/>
      <c r="BQ1677" s="414"/>
      <c r="BR1677" s="383"/>
      <c r="BS1677" s="78"/>
      <c r="BT1677" s="83"/>
      <c r="BU1677" s="75"/>
      <c r="BV1677" s="74"/>
      <c r="BW1677" s="74"/>
      <c r="BX1677" s="103" t="s">
        <v>3648</v>
      </c>
      <c r="BY1677" s="112">
        <f t="shared" si="167"/>
        <v>1672</v>
      </c>
      <c r="BZ1677" s="65">
        <f t="shared" si="166"/>
        <v>0</v>
      </c>
      <c r="CA1677" s="359">
        <f t="shared" si="162"/>
        <v>26</v>
      </c>
      <c r="CB1677" s="359">
        <f t="shared" si="163"/>
        <v>2</v>
      </c>
      <c r="CC1677" s="359">
        <f t="shared" si="164"/>
        <v>2023</v>
      </c>
      <c r="CD1677" s="359" t="str">
        <f t="shared" si="165"/>
        <v xml:space="preserve">262202305134INCENDIO FORESTAL </v>
      </c>
    </row>
    <row r="1678" spans="1:82" s="121" customFormat="1" ht="153" customHeight="1">
      <c r="A1678" s="13"/>
      <c r="B1678" s="13"/>
      <c r="C1678" s="13"/>
      <c r="D1678" s="212">
        <v>44983</v>
      </c>
      <c r="E1678" s="210" t="s">
        <v>2661</v>
      </c>
      <c r="F1678" s="211" t="s">
        <v>584</v>
      </c>
      <c r="G1678" s="130" t="s">
        <v>8680</v>
      </c>
      <c r="H1678" s="85" t="str">
        <f>VLOOKUP(E1678&amp;F1678,Divipola!$C$1:$F$1149,4,FALSE)</f>
        <v>15494</v>
      </c>
      <c r="I1678" s="77"/>
      <c r="J1678" s="181"/>
      <c r="K1678" s="248"/>
      <c r="L1678" s="248"/>
      <c r="M1678" s="248"/>
      <c r="N1678" s="248"/>
      <c r="O1678" s="248"/>
      <c r="P1678" s="248"/>
      <c r="Q1678" s="248"/>
      <c r="R1678" s="248"/>
      <c r="S1678" s="249"/>
      <c r="T1678" s="249"/>
      <c r="U1678" s="249"/>
      <c r="V1678" s="249"/>
      <c r="W1678" s="249"/>
      <c r="X1678" s="249"/>
      <c r="Y1678" s="236"/>
      <c r="Z1678" s="237"/>
      <c r="AA1678" s="247"/>
      <c r="AB1678" s="383"/>
      <c r="AC1678" s="73"/>
      <c r="AD1678" s="414"/>
      <c r="AE1678" s="393"/>
      <c r="AF1678" s="78"/>
      <c r="AG1678" s="414"/>
      <c r="AH1678" s="383"/>
      <c r="AI1678" s="453"/>
      <c r="AJ1678" s="453"/>
      <c r="AK1678" s="414"/>
      <c r="AL1678" s="383"/>
      <c r="AM1678" s="383"/>
      <c r="AN1678" s="523"/>
      <c r="AO1678" s="414"/>
      <c r="AP1678" s="548"/>
      <c r="AQ1678" s="414"/>
      <c r="AR1678" s="78"/>
      <c r="AS1678" s="78"/>
      <c r="AT1678" s="414"/>
      <c r="AU1678" s="548"/>
      <c r="AV1678" s="548"/>
      <c r="AW1678" s="414"/>
      <c r="AX1678" s="383"/>
      <c r="AY1678" s="548"/>
      <c r="AZ1678" s="414"/>
      <c r="BA1678" s="383"/>
      <c r="BB1678" s="548"/>
      <c r="BC1678" s="78"/>
      <c r="BD1678" s="414"/>
      <c r="BE1678" s="414"/>
      <c r="BF1678" s="414"/>
      <c r="BG1678" s="414"/>
      <c r="BH1678" s="414"/>
      <c r="BI1678" s="383"/>
      <c r="BJ1678" s="383"/>
      <c r="BK1678" s="78"/>
      <c r="BL1678" s="414"/>
      <c r="BM1678" s="383"/>
      <c r="BN1678" s="78"/>
      <c r="BO1678" s="414"/>
      <c r="BP1678" s="78"/>
      <c r="BQ1678" s="414"/>
      <c r="BR1678" s="383"/>
      <c r="BS1678" s="78"/>
      <c r="BT1678" s="83"/>
      <c r="BU1678" s="75"/>
      <c r="BV1678" s="74"/>
      <c r="BW1678" s="74"/>
      <c r="BX1678" s="461" t="s">
        <v>4896</v>
      </c>
      <c r="BY1678" s="112">
        <f t="shared" si="167"/>
        <v>1673</v>
      </c>
      <c r="BZ1678" s="65">
        <f t="shared" si="166"/>
        <v>0</v>
      </c>
      <c r="CA1678" s="359">
        <f t="shared" si="162"/>
        <v>26</v>
      </c>
      <c r="CB1678" s="359">
        <f t="shared" si="163"/>
        <v>2</v>
      </c>
      <c r="CC1678" s="359">
        <f t="shared" si="164"/>
        <v>2023</v>
      </c>
      <c r="CD1678" s="359" t="str">
        <f t="shared" si="165"/>
        <v xml:space="preserve">262202315494INCENDIO FORESTAL </v>
      </c>
    </row>
    <row r="1679" spans="1:82" s="121" customFormat="1" ht="102" customHeight="1">
      <c r="A1679" s="13"/>
      <c r="B1679" s="13"/>
      <c r="C1679" s="13"/>
      <c r="D1679" s="212">
        <v>44983</v>
      </c>
      <c r="E1679" s="210" t="s">
        <v>2724</v>
      </c>
      <c r="F1679" s="211" t="s">
        <v>1342</v>
      </c>
      <c r="G1679" s="130" t="s">
        <v>8680</v>
      </c>
      <c r="H1679" s="85" t="str">
        <f>VLOOKUP(E1679&amp;F1679,Divipola!$C$1:$F$1149,4,FALSE)</f>
        <v>85139</v>
      </c>
      <c r="I1679" s="77"/>
      <c r="J1679" s="181"/>
      <c r="K1679" s="248"/>
      <c r="L1679" s="248"/>
      <c r="M1679" s="248"/>
      <c r="N1679" s="248"/>
      <c r="O1679" s="248"/>
      <c r="P1679" s="248"/>
      <c r="Q1679" s="248"/>
      <c r="R1679" s="248"/>
      <c r="S1679" s="249"/>
      <c r="T1679" s="249"/>
      <c r="U1679" s="249"/>
      <c r="V1679" s="249"/>
      <c r="W1679" s="249"/>
      <c r="X1679" s="249"/>
      <c r="Y1679" s="236"/>
      <c r="Z1679" s="237"/>
      <c r="AA1679" s="247"/>
      <c r="AB1679" s="383"/>
      <c r="AC1679" s="73"/>
      <c r="AD1679" s="414"/>
      <c r="AE1679" s="393"/>
      <c r="AF1679" s="78"/>
      <c r="AG1679" s="414"/>
      <c r="AH1679" s="383"/>
      <c r="AI1679" s="453"/>
      <c r="AJ1679" s="453"/>
      <c r="AK1679" s="414"/>
      <c r="AL1679" s="383"/>
      <c r="AM1679" s="383"/>
      <c r="AN1679" s="523"/>
      <c r="AO1679" s="414"/>
      <c r="AP1679" s="548"/>
      <c r="AQ1679" s="414"/>
      <c r="AR1679" s="78"/>
      <c r="AS1679" s="78"/>
      <c r="AT1679" s="414"/>
      <c r="AU1679" s="548"/>
      <c r="AV1679" s="548"/>
      <c r="AW1679" s="414"/>
      <c r="AX1679" s="383"/>
      <c r="AY1679" s="548"/>
      <c r="AZ1679" s="414"/>
      <c r="BA1679" s="383"/>
      <c r="BB1679" s="548"/>
      <c r="BC1679" s="78"/>
      <c r="BD1679" s="414"/>
      <c r="BE1679" s="414"/>
      <c r="BF1679" s="414"/>
      <c r="BG1679" s="414"/>
      <c r="BH1679" s="414"/>
      <c r="BI1679" s="383"/>
      <c r="BJ1679" s="383"/>
      <c r="BK1679" s="78"/>
      <c r="BL1679" s="414"/>
      <c r="BM1679" s="383"/>
      <c r="BN1679" s="78"/>
      <c r="BO1679" s="414"/>
      <c r="BP1679" s="78"/>
      <c r="BQ1679" s="414"/>
      <c r="BR1679" s="383"/>
      <c r="BS1679" s="78"/>
      <c r="BT1679" s="83"/>
      <c r="BU1679" s="75"/>
      <c r="BV1679" s="74"/>
      <c r="BW1679" s="74"/>
      <c r="BX1679" s="461" t="s">
        <v>4897</v>
      </c>
      <c r="BY1679" s="112">
        <f t="shared" si="167"/>
        <v>1674</v>
      </c>
      <c r="BZ1679" s="65">
        <f t="shared" si="166"/>
        <v>0</v>
      </c>
      <c r="CA1679" s="359">
        <f t="shared" si="162"/>
        <v>26</v>
      </c>
      <c r="CB1679" s="359">
        <f t="shared" si="163"/>
        <v>2</v>
      </c>
      <c r="CC1679" s="359">
        <f t="shared" si="164"/>
        <v>2023</v>
      </c>
      <c r="CD1679" s="359" t="str">
        <f t="shared" si="165"/>
        <v xml:space="preserve">262202385139INCENDIO FORESTAL </v>
      </c>
    </row>
    <row r="1680" spans="1:82" s="121" customFormat="1" ht="89.25" customHeight="1">
      <c r="A1680" s="13"/>
      <c r="B1680" s="13"/>
      <c r="C1680" s="13"/>
      <c r="D1680" s="212">
        <v>44983</v>
      </c>
      <c r="E1680" s="210" t="s">
        <v>2724</v>
      </c>
      <c r="F1680" s="211" t="s">
        <v>1343</v>
      </c>
      <c r="G1680" s="130" t="s">
        <v>8680</v>
      </c>
      <c r="H1680" s="85" t="str">
        <f>VLOOKUP(E1680&amp;F1680,Divipola!$C$1:$F$1149,4,FALSE)</f>
        <v>85001</v>
      </c>
      <c r="I1680" s="77"/>
      <c r="J1680" s="181"/>
      <c r="K1680" s="248"/>
      <c r="L1680" s="248"/>
      <c r="M1680" s="248"/>
      <c r="N1680" s="248"/>
      <c r="O1680" s="248"/>
      <c r="P1680" s="248"/>
      <c r="Q1680" s="248"/>
      <c r="R1680" s="248"/>
      <c r="S1680" s="249"/>
      <c r="T1680" s="249"/>
      <c r="U1680" s="249"/>
      <c r="V1680" s="249"/>
      <c r="W1680" s="249"/>
      <c r="X1680" s="249"/>
      <c r="Y1680" s="236"/>
      <c r="Z1680" s="237"/>
      <c r="AA1680" s="247"/>
      <c r="AB1680" s="383"/>
      <c r="AC1680" s="73"/>
      <c r="AD1680" s="414"/>
      <c r="AE1680" s="393"/>
      <c r="AF1680" s="78"/>
      <c r="AG1680" s="414"/>
      <c r="AH1680" s="383"/>
      <c r="AI1680" s="453"/>
      <c r="AJ1680" s="453"/>
      <c r="AK1680" s="414"/>
      <c r="AL1680" s="383"/>
      <c r="AM1680" s="383"/>
      <c r="AN1680" s="523"/>
      <c r="AO1680" s="414"/>
      <c r="AP1680" s="548"/>
      <c r="AQ1680" s="414"/>
      <c r="AR1680" s="78"/>
      <c r="AS1680" s="78"/>
      <c r="AT1680" s="414"/>
      <c r="AU1680" s="548"/>
      <c r="AV1680" s="548"/>
      <c r="AW1680" s="414"/>
      <c r="AX1680" s="383"/>
      <c r="AY1680" s="548"/>
      <c r="AZ1680" s="414"/>
      <c r="BA1680" s="383"/>
      <c r="BB1680" s="548"/>
      <c r="BC1680" s="78"/>
      <c r="BD1680" s="414"/>
      <c r="BE1680" s="414"/>
      <c r="BF1680" s="414"/>
      <c r="BG1680" s="414"/>
      <c r="BH1680" s="414"/>
      <c r="BI1680" s="383"/>
      <c r="BJ1680" s="383"/>
      <c r="BK1680" s="78"/>
      <c r="BL1680" s="414"/>
      <c r="BM1680" s="383"/>
      <c r="BN1680" s="78"/>
      <c r="BO1680" s="414"/>
      <c r="BP1680" s="78"/>
      <c r="BQ1680" s="414"/>
      <c r="BR1680" s="383"/>
      <c r="BS1680" s="78"/>
      <c r="BT1680" s="83"/>
      <c r="BU1680" s="75"/>
      <c r="BV1680" s="74"/>
      <c r="BW1680" s="74"/>
      <c r="BX1680" s="461" t="s">
        <v>4898</v>
      </c>
      <c r="BY1680" s="112">
        <f t="shared" si="167"/>
        <v>1675</v>
      </c>
      <c r="BZ1680" s="65">
        <f t="shared" si="166"/>
        <v>0</v>
      </c>
      <c r="CA1680" s="359">
        <f t="shared" si="162"/>
        <v>26</v>
      </c>
      <c r="CB1680" s="359">
        <f t="shared" si="163"/>
        <v>2</v>
      </c>
      <c r="CC1680" s="359">
        <f t="shared" si="164"/>
        <v>2023</v>
      </c>
      <c r="CD1680" s="359" t="str">
        <f t="shared" si="165"/>
        <v xml:space="preserve">262202385001INCENDIO FORESTAL </v>
      </c>
    </row>
    <row r="1681" spans="1:82" s="121" customFormat="1" ht="102" customHeight="1">
      <c r="A1681" s="13"/>
      <c r="B1681" s="13"/>
      <c r="C1681" s="13"/>
      <c r="D1681" s="212">
        <v>44983</v>
      </c>
      <c r="E1681" s="210" t="s">
        <v>2724</v>
      </c>
      <c r="F1681" s="211" t="s">
        <v>1343</v>
      </c>
      <c r="G1681" s="130" t="s">
        <v>8680</v>
      </c>
      <c r="H1681" s="85" t="str">
        <f>VLOOKUP(E1681&amp;F1681,Divipola!$C$1:$F$1149,4,FALSE)</f>
        <v>85001</v>
      </c>
      <c r="I1681" s="77"/>
      <c r="J1681" s="181"/>
      <c r="K1681" s="248"/>
      <c r="L1681" s="248"/>
      <c r="M1681" s="248"/>
      <c r="N1681" s="248"/>
      <c r="O1681" s="248"/>
      <c r="P1681" s="248"/>
      <c r="Q1681" s="248"/>
      <c r="R1681" s="248"/>
      <c r="S1681" s="249"/>
      <c r="T1681" s="249"/>
      <c r="U1681" s="249"/>
      <c r="V1681" s="249"/>
      <c r="W1681" s="249"/>
      <c r="X1681" s="249"/>
      <c r="Y1681" s="236"/>
      <c r="Z1681" s="237"/>
      <c r="AA1681" s="247"/>
      <c r="AB1681" s="383"/>
      <c r="AC1681" s="73"/>
      <c r="AD1681" s="414"/>
      <c r="AE1681" s="393"/>
      <c r="AF1681" s="78"/>
      <c r="AG1681" s="414"/>
      <c r="AH1681" s="383"/>
      <c r="AI1681" s="453"/>
      <c r="AJ1681" s="453"/>
      <c r="AK1681" s="414"/>
      <c r="AL1681" s="383"/>
      <c r="AM1681" s="383"/>
      <c r="AN1681" s="523"/>
      <c r="AO1681" s="414"/>
      <c r="AP1681" s="548"/>
      <c r="AQ1681" s="414"/>
      <c r="AR1681" s="78"/>
      <c r="AS1681" s="78"/>
      <c r="AT1681" s="414"/>
      <c r="AU1681" s="548"/>
      <c r="AV1681" s="548"/>
      <c r="AW1681" s="414"/>
      <c r="AX1681" s="383"/>
      <c r="AY1681" s="548"/>
      <c r="AZ1681" s="414"/>
      <c r="BA1681" s="383"/>
      <c r="BB1681" s="548"/>
      <c r="BC1681" s="78"/>
      <c r="BD1681" s="414"/>
      <c r="BE1681" s="414"/>
      <c r="BF1681" s="414"/>
      <c r="BG1681" s="414"/>
      <c r="BH1681" s="414"/>
      <c r="BI1681" s="383"/>
      <c r="BJ1681" s="383"/>
      <c r="BK1681" s="78"/>
      <c r="BL1681" s="414"/>
      <c r="BM1681" s="383"/>
      <c r="BN1681" s="78"/>
      <c r="BO1681" s="414"/>
      <c r="BP1681" s="78"/>
      <c r="BQ1681" s="414"/>
      <c r="BR1681" s="383"/>
      <c r="BS1681" s="78"/>
      <c r="BT1681" s="83"/>
      <c r="BU1681" s="75"/>
      <c r="BV1681" s="74"/>
      <c r="BW1681" s="74"/>
      <c r="BX1681" s="461" t="s">
        <v>4899</v>
      </c>
      <c r="BY1681" s="112">
        <f t="shared" si="167"/>
        <v>1676</v>
      </c>
      <c r="BZ1681" s="65">
        <f t="shared" si="166"/>
        <v>0</v>
      </c>
      <c r="CA1681" s="359">
        <f t="shared" si="162"/>
        <v>26</v>
      </c>
      <c r="CB1681" s="359">
        <f t="shared" si="163"/>
        <v>2</v>
      </c>
      <c r="CC1681" s="359">
        <f t="shared" si="164"/>
        <v>2023</v>
      </c>
      <c r="CD1681" s="359" t="str">
        <f t="shared" si="165"/>
        <v xml:space="preserve">262202385001INCENDIO FORESTAL </v>
      </c>
    </row>
    <row r="1682" spans="1:82" s="121" customFormat="1" ht="102" customHeight="1">
      <c r="A1682" s="13"/>
      <c r="B1682" s="13"/>
      <c r="C1682" s="13"/>
      <c r="D1682" s="212">
        <v>44983</v>
      </c>
      <c r="E1682" s="210" t="s">
        <v>2724</v>
      </c>
      <c r="F1682" s="211" t="s">
        <v>1343</v>
      </c>
      <c r="G1682" s="130" t="s">
        <v>8680</v>
      </c>
      <c r="H1682" s="85" t="str">
        <f>VLOOKUP(E1682&amp;F1682,Divipola!$C$1:$F$1149,4,FALSE)</f>
        <v>85001</v>
      </c>
      <c r="I1682" s="77"/>
      <c r="J1682" s="181"/>
      <c r="K1682" s="248"/>
      <c r="L1682" s="248"/>
      <c r="M1682" s="248"/>
      <c r="N1682" s="248"/>
      <c r="O1682" s="248"/>
      <c r="P1682" s="248"/>
      <c r="Q1682" s="248"/>
      <c r="R1682" s="248"/>
      <c r="S1682" s="249"/>
      <c r="T1682" s="249"/>
      <c r="U1682" s="249"/>
      <c r="V1682" s="249"/>
      <c r="W1682" s="249"/>
      <c r="X1682" s="249"/>
      <c r="Y1682" s="236"/>
      <c r="Z1682" s="237"/>
      <c r="AA1682" s="247"/>
      <c r="AB1682" s="383"/>
      <c r="AC1682" s="73"/>
      <c r="AD1682" s="414"/>
      <c r="AE1682" s="393"/>
      <c r="AF1682" s="78"/>
      <c r="AG1682" s="414"/>
      <c r="AH1682" s="383"/>
      <c r="AI1682" s="453"/>
      <c r="AJ1682" s="453"/>
      <c r="AK1682" s="414"/>
      <c r="AL1682" s="383"/>
      <c r="AM1682" s="383"/>
      <c r="AN1682" s="523"/>
      <c r="AO1682" s="414"/>
      <c r="AP1682" s="548"/>
      <c r="AQ1682" s="414"/>
      <c r="AR1682" s="78"/>
      <c r="AS1682" s="78"/>
      <c r="AT1682" s="414"/>
      <c r="AU1682" s="548"/>
      <c r="AV1682" s="548"/>
      <c r="AW1682" s="414"/>
      <c r="AX1682" s="383"/>
      <c r="AY1682" s="548"/>
      <c r="AZ1682" s="414"/>
      <c r="BA1682" s="383"/>
      <c r="BB1682" s="548"/>
      <c r="BC1682" s="78"/>
      <c r="BD1682" s="414"/>
      <c r="BE1682" s="414"/>
      <c r="BF1682" s="414"/>
      <c r="BG1682" s="414"/>
      <c r="BH1682" s="414"/>
      <c r="BI1682" s="383"/>
      <c r="BJ1682" s="383"/>
      <c r="BK1682" s="78"/>
      <c r="BL1682" s="414"/>
      <c r="BM1682" s="383"/>
      <c r="BN1682" s="78"/>
      <c r="BO1682" s="414"/>
      <c r="BP1682" s="78"/>
      <c r="BQ1682" s="414"/>
      <c r="BR1682" s="383"/>
      <c r="BS1682" s="78"/>
      <c r="BT1682" s="83"/>
      <c r="BU1682" s="75"/>
      <c r="BV1682" s="74"/>
      <c r="BW1682" s="74"/>
      <c r="BX1682" s="461" t="s">
        <v>4900</v>
      </c>
      <c r="BY1682" s="112">
        <f t="shared" si="167"/>
        <v>1677</v>
      </c>
      <c r="BZ1682" s="65">
        <f t="shared" si="166"/>
        <v>0</v>
      </c>
      <c r="CA1682" s="359">
        <f t="shared" si="162"/>
        <v>26</v>
      </c>
      <c r="CB1682" s="359">
        <f t="shared" si="163"/>
        <v>2</v>
      </c>
      <c r="CC1682" s="359">
        <f t="shared" si="164"/>
        <v>2023</v>
      </c>
      <c r="CD1682" s="359" t="str">
        <f t="shared" si="165"/>
        <v xml:space="preserve">262202385001INCENDIO FORESTAL </v>
      </c>
    </row>
    <row r="1683" spans="1:82" s="121" customFormat="1" ht="127.5" customHeight="1">
      <c r="A1683" s="13"/>
      <c r="B1683" s="13"/>
      <c r="C1683" s="13"/>
      <c r="D1683" s="212">
        <v>44983</v>
      </c>
      <c r="E1683" s="210" t="s">
        <v>2724</v>
      </c>
      <c r="F1683" s="211" t="s">
        <v>1343</v>
      </c>
      <c r="G1683" s="130" t="s">
        <v>8680</v>
      </c>
      <c r="H1683" s="85" t="str">
        <f>VLOOKUP(E1683&amp;F1683,Divipola!$C$1:$F$1149,4,FALSE)</f>
        <v>85001</v>
      </c>
      <c r="I1683" s="77"/>
      <c r="J1683" s="181"/>
      <c r="K1683" s="248"/>
      <c r="L1683" s="248"/>
      <c r="M1683" s="248"/>
      <c r="N1683" s="248"/>
      <c r="O1683" s="248"/>
      <c r="P1683" s="248"/>
      <c r="Q1683" s="248"/>
      <c r="R1683" s="248"/>
      <c r="S1683" s="249"/>
      <c r="T1683" s="249"/>
      <c r="U1683" s="249"/>
      <c r="V1683" s="249"/>
      <c r="W1683" s="249"/>
      <c r="X1683" s="249"/>
      <c r="Y1683" s="236"/>
      <c r="Z1683" s="237"/>
      <c r="AA1683" s="247"/>
      <c r="AB1683" s="383"/>
      <c r="AC1683" s="73"/>
      <c r="AD1683" s="414"/>
      <c r="AE1683" s="393"/>
      <c r="AF1683" s="78"/>
      <c r="AG1683" s="414"/>
      <c r="AH1683" s="383"/>
      <c r="AI1683" s="453"/>
      <c r="AJ1683" s="453"/>
      <c r="AK1683" s="414"/>
      <c r="AL1683" s="383"/>
      <c r="AM1683" s="383"/>
      <c r="AN1683" s="523"/>
      <c r="AO1683" s="414"/>
      <c r="AP1683" s="548"/>
      <c r="AQ1683" s="414"/>
      <c r="AR1683" s="78"/>
      <c r="AS1683" s="78"/>
      <c r="AT1683" s="414"/>
      <c r="AU1683" s="548"/>
      <c r="AV1683" s="548"/>
      <c r="AW1683" s="414"/>
      <c r="AX1683" s="383"/>
      <c r="AY1683" s="548"/>
      <c r="AZ1683" s="414"/>
      <c r="BA1683" s="383"/>
      <c r="BB1683" s="548"/>
      <c r="BC1683" s="78"/>
      <c r="BD1683" s="414"/>
      <c r="BE1683" s="414"/>
      <c r="BF1683" s="414"/>
      <c r="BG1683" s="414"/>
      <c r="BH1683" s="414"/>
      <c r="BI1683" s="383"/>
      <c r="BJ1683" s="383"/>
      <c r="BK1683" s="78"/>
      <c r="BL1683" s="414"/>
      <c r="BM1683" s="383"/>
      <c r="BN1683" s="78"/>
      <c r="BO1683" s="414"/>
      <c r="BP1683" s="78"/>
      <c r="BQ1683" s="414"/>
      <c r="BR1683" s="383"/>
      <c r="BS1683" s="78"/>
      <c r="BT1683" s="83"/>
      <c r="BU1683" s="75"/>
      <c r="BV1683" s="74"/>
      <c r="BW1683" s="74"/>
      <c r="BX1683" s="461" t="s">
        <v>4901</v>
      </c>
      <c r="BY1683" s="112">
        <f t="shared" si="167"/>
        <v>1678</v>
      </c>
      <c r="BZ1683" s="65">
        <f t="shared" si="166"/>
        <v>0</v>
      </c>
      <c r="CA1683" s="359">
        <f t="shared" si="162"/>
        <v>26</v>
      </c>
      <c r="CB1683" s="359">
        <f t="shared" si="163"/>
        <v>2</v>
      </c>
      <c r="CC1683" s="359">
        <f t="shared" si="164"/>
        <v>2023</v>
      </c>
      <c r="CD1683" s="359" t="str">
        <f t="shared" si="165"/>
        <v xml:space="preserve">262202385001INCENDIO FORESTAL </v>
      </c>
    </row>
    <row r="1684" spans="1:82" s="121" customFormat="1" ht="89.25" customHeight="1">
      <c r="A1684" s="13"/>
      <c r="B1684" s="13"/>
      <c r="C1684" s="13"/>
      <c r="D1684" s="212">
        <v>44983</v>
      </c>
      <c r="E1684" s="210" t="s">
        <v>2676</v>
      </c>
      <c r="F1684" s="211" t="s">
        <v>2662</v>
      </c>
      <c r="G1684" s="130" t="s">
        <v>8680</v>
      </c>
      <c r="H1684" s="85" t="str">
        <f>VLOOKUP(E1684&amp;F1684,Divipola!$C$1:$F$1149,4,FALSE)</f>
        <v>23580</v>
      </c>
      <c r="I1684" s="77"/>
      <c r="J1684" s="181"/>
      <c r="K1684" s="248"/>
      <c r="L1684" s="248"/>
      <c r="M1684" s="248"/>
      <c r="N1684" s="248"/>
      <c r="O1684" s="248"/>
      <c r="P1684" s="248"/>
      <c r="Q1684" s="248"/>
      <c r="R1684" s="248"/>
      <c r="S1684" s="249"/>
      <c r="T1684" s="249"/>
      <c r="U1684" s="249"/>
      <c r="V1684" s="249"/>
      <c r="W1684" s="249"/>
      <c r="X1684" s="249"/>
      <c r="Y1684" s="236"/>
      <c r="Z1684" s="237"/>
      <c r="AA1684" s="247"/>
      <c r="AB1684" s="383"/>
      <c r="AC1684" s="73"/>
      <c r="AD1684" s="414"/>
      <c r="AE1684" s="393"/>
      <c r="AF1684" s="78"/>
      <c r="AG1684" s="414"/>
      <c r="AH1684" s="383"/>
      <c r="AI1684" s="453"/>
      <c r="AJ1684" s="453"/>
      <c r="AK1684" s="414"/>
      <c r="AL1684" s="383"/>
      <c r="AM1684" s="383"/>
      <c r="AN1684" s="523"/>
      <c r="AO1684" s="414"/>
      <c r="AP1684" s="548"/>
      <c r="AQ1684" s="414"/>
      <c r="AR1684" s="78"/>
      <c r="AS1684" s="78"/>
      <c r="AT1684" s="414"/>
      <c r="AU1684" s="548"/>
      <c r="AV1684" s="548"/>
      <c r="AW1684" s="414"/>
      <c r="AX1684" s="383"/>
      <c r="AY1684" s="548"/>
      <c r="AZ1684" s="414"/>
      <c r="BA1684" s="383"/>
      <c r="BB1684" s="548"/>
      <c r="BC1684" s="78"/>
      <c r="BD1684" s="414"/>
      <c r="BE1684" s="414"/>
      <c r="BF1684" s="414"/>
      <c r="BG1684" s="414"/>
      <c r="BH1684" s="414"/>
      <c r="BI1684" s="383"/>
      <c r="BJ1684" s="383"/>
      <c r="BK1684" s="78"/>
      <c r="BL1684" s="414"/>
      <c r="BM1684" s="383"/>
      <c r="BN1684" s="78"/>
      <c r="BO1684" s="414"/>
      <c r="BP1684" s="78"/>
      <c r="BQ1684" s="414"/>
      <c r="BR1684" s="383"/>
      <c r="BS1684" s="78"/>
      <c r="BT1684" s="83"/>
      <c r="BU1684" s="75"/>
      <c r="BV1684" s="74"/>
      <c r="BW1684" s="74"/>
      <c r="BX1684" s="461" t="s">
        <v>4902</v>
      </c>
      <c r="BY1684" s="112">
        <f t="shared" si="167"/>
        <v>1679</v>
      </c>
      <c r="BZ1684" s="65">
        <f t="shared" si="166"/>
        <v>0</v>
      </c>
      <c r="CA1684" s="359">
        <f t="shared" si="162"/>
        <v>26</v>
      </c>
      <c r="CB1684" s="359">
        <f t="shared" si="163"/>
        <v>2</v>
      </c>
      <c r="CC1684" s="359">
        <f t="shared" si="164"/>
        <v>2023</v>
      </c>
      <c r="CD1684" s="359" t="str">
        <f t="shared" si="165"/>
        <v xml:space="preserve">262202323580INCENDIO FORESTAL </v>
      </c>
    </row>
    <row r="1685" spans="1:82" s="121" customFormat="1" ht="102" customHeight="1">
      <c r="A1685" s="13"/>
      <c r="B1685" s="13"/>
      <c r="C1685" s="13"/>
      <c r="D1685" s="212">
        <v>44983</v>
      </c>
      <c r="E1685" s="210" t="s">
        <v>2661</v>
      </c>
      <c r="F1685" s="211" t="s">
        <v>1647</v>
      </c>
      <c r="G1685" s="130" t="s">
        <v>8680</v>
      </c>
      <c r="H1685" s="85" t="str">
        <f>VLOOKUP(E1685&amp;F1685,Divipola!$C$1:$F$1149,4,FALSE)</f>
        <v>15296</v>
      </c>
      <c r="I1685" s="77"/>
      <c r="J1685" s="181"/>
      <c r="K1685" s="248"/>
      <c r="L1685" s="248"/>
      <c r="M1685" s="248"/>
      <c r="N1685" s="248"/>
      <c r="O1685" s="248"/>
      <c r="P1685" s="248"/>
      <c r="Q1685" s="248"/>
      <c r="R1685" s="248"/>
      <c r="S1685" s="249"/>
      <c r="T1685" s="249"/>
      <c r="U1685" s="249"/>
      <c r="V1685" s="249"/>
      <c r="W1685" s="249"/>
      <c r="X1685" s="249"/>
      <c r="Y1685" s="236"/>
      <c r="Z1685" s="237"/>
      <c r="AA1685" s="247"/>
      <c r="AB1685" s="383"/>
      <c r="AC1685" s="73"/>
      <c r="AD1685" s="414"/>
      <c r="AE1685" s="393"/>
      <c r="AF1685" s="78"/>
      <c r="AG1685" s="414"/>
      <c r="AH1685" s="383"/>
      <c r="AI1685" s="453"/>
      <c r="AJ1685" s="453"/>
      <c r="AK1685" s="414"/>
      <c r="AL1685" s="383"/>
      <c r="AM1685" s="383"/>
      <c r="AN1685" s="523"/>
      <c r="AO1685" s="414"/>
      <c r="AP1685" s="548"/>
      <c r="AQ1685" s="414"/>
      <c r="AR1685" s="78"/>
      <c r="AS1685" s="78"/>
      <c r="AT1685" s="414"/>
      <c r="AU1685" s="548"/>
      <c r="AV1685" s="548"/>
      <c r="AW1685" s="414"/>
      <c r="AX1685" s="383"/>
      <c r="AY1685" s="548"/>
      <c r="AZ1685" s="414"/>
      <c r="BA1685" s="383"/>
      <c r="BB1685" s="548"/>
      <c r="BC1685" s="78"/>
      <c r="BD1685" s="414"/>
      <c r="BE1685" s="414"/>
      <c r="BF1685" s="414"/>
      <c r="BG1685" s="414"/>
      <c r="BH1685" s="414"/>
      <c r="BI1685" s="383"/>
      <c r="BJ1685" s="383"/>
      <c r="BK1685" s="78"/>
      <c r="BL1685" s="414"/>
      <c r="BM1685" s="383"/>
      <c r="BN1685" s="78"/>
      <c r="BO1685" s="414"/>
      <c r="BP1685" s="78"/>
      <c r="BQ1685" s="414"/>
      <c r="BR1685" s="383"/>
      <c r="BS1685" s="78"/>
      <c r="BT1685" s="83"/>
      <c r="BU1685" s="75"/>
      <c r="BV1685" s="74"/>
      <c r="BW1685" s="74"/>
      <c r="BX1685" s="461" t="s">
        <v>4903</v>
      </c>
      <c r="BY1685" s="112">
        <f t="shared" si="167"/>
        <v>1680</v>
      </c>
      <c r="BZ1685" s="65">
        <f t="shared" si="166"/>
        <v>0</v>
      </c>
      <c r="CA1685" s="359">
        <f t="shared" si="162"/>
        <v>26</v>
      </c>
      <c r="CB1685" s="359">
        <f t="shared" si="163"/>
        <v>2</v>
      </c>
      <c r="CC1685" s="359">
        <f t="shared" si="164"/>
        <v>2023</v>
      </c>
      <c r="CD1685" s="359" t="str">
        <f t="shared" si="165"/>
        <v xml:space="preserve">262202315296INCENDIO FORESTAL </v>
      </c>
    </row>
    <row r="1686" spans="1:82" s="121" customFormat="1" ht="89.25" customHeight="1">
      <c r="A1686" s="13"/>
      <c r="B1686" s="13"/>
      <c r="C1686" s="13"/>
      <c r="D1686" s="212">
        <v>44983</v>
      </c>
      <c r="E1686" s="210" t="s">
        <v>2852</v>
      </c>
      <c r="F1686" s="211" t="s">
        <v>1428</v>
      </c>
      <c r="G1686" s="130" t="s">
        <v>8680</v>
      </c>
      <c r="H1686" s="85" t="str">
        <f>VLOOKUP(E1686&amp;F1686,Divipola!$C$1:$F$1149,4,FALSE)</f>
        <v>08634</v>
      </c>
      <c r="I1686" s="77"/>
      <c r="J1686" s="181"/>
      <c r="K1686" s="248"/>
      <c r="L1686" s="248"/>
      <c r="M1686" s="248"/>
      <c r="N1686" s="248"/>
      <c r="O1686" s="248"/>
      <c r="P1686" s="248"/>
      <c r="Q1686" s="248"/>
      <c r="R1686" s="248"/>
      <c r="S1686" s="249"/>
      <c r="T1686" s="249"/>
      <c r="U1686" s="249"/>
      <c r="V1686" s="249"/>
      <c r="W1686" s="249"/>
      <c r="X1686" s="249"/>
      <c r="Y1686" s="236"/>
      <c r="Z1686" s="237"/>
      <c r="AA1686" s="247"/>
      <c r="AB1686" s="383"/>
      <c r="AC1686" s="73"/>
      <c r="AD1686" s="414"/>
      <c r="AE1686" s="393"/>
      <c r="AF1686" s="78"/>
      <c r="AG1686" s="414"/>
      <c r="AH1686" s="383"/>
      <c r="AI1686" s="453"/>
      <c r="AJ1686" s="453"/>
      <c r="AK1686" s="414"/>
      <c r="AL1686" s="383"/>
      <c r="AM1686" s="383"/>
      <c r="AN1686" s="523"/>
      <c r="AO1686" s="414"/>
      <c r="AP1686" s="548"/>
      <c r="AQ1686" s="414"/>
      <c r="AR1686" s="78"/>
      <c r="AS1686" s="78"/>
      <c r="AT1686" s="414"/>
      <c r="AU1686" s="548"/>
      <c r="AV1686" s="548"/>
      <c r="AW1686" s="414"/>
      <c r="AX1686" s="383"/>
      <c r="AY1686" s="548"/>
      <c r="AZ1686" s="414"/>
      <c r="BA1686" s="383"/>
      <c r="BB1686" s="548"/>
      <c r="BC1686" s="78"/>
      <c r="BD1686" s="414"/>
      <c r="BE1686" s="414"/>
      <c r="BF1686" s="414"/>
      <c r="BG1686" s="414"/>
      <c r="BH1686" s="414"/>
      <c r="BI1686" s="383"/>
      <c r="BJ1686" s="383"/>
      <c r="BK1686" s="78"/>
      <c r="BL1686" s="414"/>
      <c r="BM1686" s="383"/>
      <c r="BN1686" s="78"/>
      <c r="BO1686" s="414"/>
      <c r="BP1686" s="78"/>
      <c r="BQ1686" s="414"/>
      <c r="BR1686" s="383"/>
      <c r="BS1686" s="78"/>
      <c r="BT1686" s="83"/>
      <c r="BU1686" s="75"/>
      <c r="BV1686" s="74"/>
      <c r="BW1686" s="74"/>
      <c r="BX1686" s="468" t="s">
        <v>4904</v>
      </c>
      <c r="BY1686" s="112">
        <f t="shared" si="167"/>
        <v>1681</v>
      </c>
      <c r="BZ1686" s="65">
        <f t="shared" si="166"/>
        <v>0</v>
      </c>
      <c r="CA1686" s="359">
        <f t="shared" si="162"/>
        <v>26</v>
      </c>
      <c r="CB1686" s="359">
        <f t="shared" si="163"/>
        <v>2</v>
      </c>
      <c r="CC1686" s="359">
        <f t="shared" si="164"/>
        <v>2023</v>
      </c>
      <c r="CD1686" s="359" t="str">
        <f t="shared" si="165"/>
        <v xml:space="preserve">262202308634INCENDIO FORESTAL </v>
      </c>
    </row>
    <row r="1687" spans="1:82" s="121" customFormat="1" ht="102" customHeight="1">
      <c r="A1687" s="13"/>
      <c r="B1687" s="13"/>
      <c r="C1687" s="13"/>
      <c r="D1687" s="212">
        <v>44983</v>
      </c>
      <c r="E1687" s="210" t="s">
        <v>2724</v>
      </c>
      <c r="F1687" s="211" t="s">
        <v>2177</v>
      </c>
      <c r="G1687" s="130" t="s">
        <v>8680</v>
      </c>
      <c r="H1687" s="85" t="str">
        <f>VLOOKUP(E1687&amp;F1687,Divipola!$C$1:$F$1149,4,FALSE)</f>
        <v>85250</v>
      </c>
      <c r="I1687" s="77"/>
      <c r="J1687" s="181"/>
      <c r="K1687" s="248"/>
      <c r="L1687" s="248"/>
      <c r="M1687" s="248"/>
      <c r="N1687" s="248"/>
      <c r="O1687" s="248"/>
      <c r="P1687" s="248"/>
      <c r="Q1687" s="248"/>
      <c r="R1687" s="248"/>
      <c r="S1687" s="249"/>
      <c r="T1687" s="249"/>
      <c r="U1687" s="249"/>
      <c r="V1687" s="249"/>
      <c r="W1687" s="249"/>
      <c r="X1687" s="249"/>
      <c r="Y1687" s="236"/>
      <c r="Z1687" s="237">
        <v>250</v>
      </c>
      <c r="AA1687" s="247"/>
      <c r="AB1687" s="383"/>
      <c r="AC1687" s="73"/>
      <c r="AD1687" s="414"/>
      <c r="AE1687" s="393"/>
      <c r="AF1687" s="78"/>
      <c r="AG1687" s="414"/>
      <c r="AH1687" s="383"/>
      <c r="AI1687" s="453"/>
      <c r="AJ1687" s="453"/>
      <c r="AK1687" s="414"/>
      <c r="AL1687" s="383"/>
      <c r="AM1687" s="383"/>
      <c r="AN1687" s="523"/>
      <c r="AO1687" s="414"/>
      <c r="AP1687" s="548"/>
      <c r="AQ1687" s="414"/>
      <c r="AR1687" s="78"/>
      <c r="AS1687" s="78"/>
      <c r="AT1687" s="414"/>
      <c r="AU1687" s="548"/>
      <c r="AV1687" s="548"/>
      <c r="AW1687" s="414"/>
      <c r="AX1687" s="383"/>
      <c r="AY1687" s="548"/>
      <c r="AZ1687" s="414"/>
      <c r="BA1687" s="383"/>
      <c r="BB1687" s="548"/>
      <c r="BC1687" s="78"/>
      <c r="BD1687" s="414"/>
      <c r="BE1687" s="414"/>
      <c r="BF1687" s="414"/>
      <c r="BG1687" s="414"/>
      <c r="BH1687" s="414"/>
      <c r="BI1687" s="383"/>
      <c r="BJ1687" s="383"/>
      <c r="BK1687" s="78"/>
      <c r="BL1687" s="414"/>
      <c r="BM1687" s="383"/>
      <c r="BN1687" s="78"/>
      <c r="BO1687" s="414"/>
      <c r="BP1687" s="78"/>
      <c r="BQ1687" s="414"/>
      <c r="BR1687" s="383"/>
      <c r="BS1687" s="78"/>
      <c r="BT1687" s="83"/>
      <c r="BU1687" s="75"/>
      <c r="BV1687" s="74"/>
      <c r="BW1687" s="74"/>
      <c r="BX1687" s="461" t="s">
        <v>4905</v>
      </c>
      <c r="BY1687" s="112">
        <f t="shared" si="167"/>
        <v>1682</v>
      </c>
      <c r="BZ1687" s="65">
        <f t="shared" si="166"/>
        <v>0</v>
      </c>
      <c r="CA1687" s="359">
        <f t="shared" si="162"/>
        <v>26</v>
      </c>
      <c r="CB1687" s="359">
        <f t="shared" si="163"/>
        <v>2</v>
      </c>
      <c r="CC1687" s="359">
        <f t="shared" si="164"/>
        <v>2023</v>
      </c>
      <c r="CD1687" s="359" t="str">
        <f t="shared" si="165"/>
        <v xml:space="preserve">262202385250INCENDIO FORESTAL </v>
      </c>
    </row>
    <row r="1688" spans="1:82" s="121" customFormat="1" ht="102" customHeight="1">
      <c r="A1688" s="13"/>
      <c r="B1688" s="13"/>
      <c r="C1688" s="13"/>
      <c r="D1688" s="212">
        <v>44983</v>
      </c>
      <c r="E1688" s="210" t="s">
        <v>2676</v>
      </c>
      <c r="F1688" s="211" t="s">
        <v>975</v>
      </c>
      <c r="G1688" s="130" t="s">
        <v>8680</v>
      </c>
      <c r="H1688" s="85" t="str">
        <f>VLOOKUP(E1688&amp;F1688,Divipola!$C$1:$F$1149,4,FALSE)</f>
        <v>23555</v>
      </c>
      <c r="I1688" s="77"/>
      <c r="J1688" s="181"/>
      <c r="K1688" s="248"/>
      <c r="L1688" s="248"/>
      <c r="M1688" s="248"/>
      <c r="N1688" s="248"/>
      <c r="O1688" s="248"/>
      <c r="P1688" s="248"/>
      <c r="Q1688" s="248"/>
      <c r="R1688" s="248"/>
      <c r="S1688" s="249"/>
      <c r="T1688" s="249"/>
      <c r="U1688" s="249"/>
      <c r="V1688" s="249"/>
      <c r="W1688" s="249"/>
      <c r="X1688" s="249"/>
      <c r="Y1688" s="236"/>
      <c r="Z1688" s="237">
        <v>1</v>
      </c>
      <c r="AA1688" s="247"/>
      <c r="AB1688" s="383"/>
      <c r="AC1688" s="73"/>
      <c r="AD1688" s="414"/>
      <c r="AE1688" s="393"/>
      <c r="AF1688" s="78"/>
      <c r="AG1688" s="414"/>
      <c r="AH1688" s="383"/>
      <c r="AI1688" s="453"/>
      <c r="AJ1688" s="453"/>
      <c r="AK1688" s="414"/>
      <c r="AL1688" s="383"/>
      <c r="AM1688" s="383"/>
      <c r="AN1688" s="523"/>
      <c r="AO1688" s="414"/>
      <c r="AP1688" s="548"/>
      <c r="AQ1688" s="414"/>
      <c r="AR1688" s="78"/>
      <c r="AS1688" s="78"/>
      <c r="AT1688" s="414"/>
      <c r="AU1688" s="548"/>
      <c r="AV1688" s="548"/>
      <c r="AW1688" s="414"/>
      <c r="AX1688" s="383"/>
      <c r="AY1688" s="548"/>
      <c r="AZ1688" s="414"/>
      <c r="BA1688" s="383"/>
      <c r="BB1688" s="548"/>
      <c r="BC1688" s="78"/>
      <c r="BD1688" s="414"/>
      <c r="BE1688" s="414"/>
      <c r="BF1688" s="414"/>
      <c r="BG1688" s="414"/>
      <c r="BH1688" s="414"/>
      <c r="BI1688" s="383"/>
      <c r="BJ1688" s="383"/>
      <c r="BK1688" s="78"/>
      <c r="BL1688" s="414"/>
      <c r="BM1688" s="383"/>
      <c r="BN1688" s="78"/>
      <c r="BO1688" s="414"/>
      <c r="BP1688" s="78"/>
      <c r="BQ1688" s="414"/>
      <c r="BR1688" s="383"/>
      <c r="BS1688" s="78"/>
      <c r="BT1688" s="83"/>
      <c r="BU1688" s="75"/>
      <c r="BV1688" s="74"/>
      <c r="BW1688" s="74"/>
      <c r="BX1688" s="461" t="s">
        <v>4906</v>
      </c>
      <c r="BY1688" s="112">
        <f t="shared" si="167"/>
        <v>1683</v>
      </c>
      <c r="BZ1688" s="65">
        <f t="shared" si="166"/>
        <v>0</v>
      </c>
      <c r="CA1688" s="359">
        <f t="shared" si="162"/>
        <v>26</v>
      </c>
      <c r="CB1688" s="359">
        <f t="shared" si="163"/>
        <v>2</v>
      </c>
      <c r="CC1688" s="359">
        <f t="shared" si="164"/>
        <v>2023</v>
      </c>
      <c r="CD1688" s="359" t="str">
        <f t="shared" si="165"/>
        <v xml:space="preserve">262202323555INCENDIO FORESTAL </v>
      </c>
    </row>
    <row r="1689" spans="1:82" s="121" customFormat="1" ht="89.25" customHeight="1">
      <c r="A1689" s="13"/>
      <c r="B1689" s="13"/>
      <c r="C1689" s="13"/>
      <c r="D1689" s="212">
        <v>44983</v>
      </c>
      <c r="E1689" s="210" t="s">
        <v>2833</v>
      </c>
      <c r="F1689" s="211" t="s">
        <v>922</v>
      </c>
      <c r="G1689" s="130" t="s">
        <v>8680</v>
      </c>
      <c r="H1689" s="85" t="str">
        <f>VLOOKUP(E1689&amp;F1689,Divipola!$C$1:$F$1149,4,FALSE)</f>
        <v>20443</v>
      </c>
      <c r="I1689" s="77"/>
      <c r="J1689" s="181"/>
      <c r="K1689" s="248"/>
      <c r="L1689" s="248"/>
      <c r="M1689" s="248"/>
      <c r="N1689" s="248"/>
      <c r="O1689" s="248"/>
      <c r="P1689" s="248"/>
      <c r="Q1689" s="248"/>
      <c r="R1689" s="248"/>
      <c r="S1689" s="249"/>
      <c r="T1689" s="249"/>
      <c r="U1689" s="249"/>
      <c r="V1689" s="249"/>
      <c r="W1689" s="249"/>
      <c r="X1689" s="249"/>
      <c r="Y1689" s="236"/>
      <c r="Z1689" s="237"/>
      <c r="AA1689" s="247"/>
      <c r="AB1689" s="383"/>
      <c r="AC1689" s="73"/>
      <c r="AD1689" s="414"/>
      <c r="AE1689" s="393"/>
      <c r="AF1689" s="78"/>
      <c r="AG1689" s="414"/>
      <c r="AH1689" s="387"/>
      <c r="AI1689" s="573"/>
      <c r="AJ1689" s="573"/>
      <c r="AK1689" s="415"/>
      <c r="AL1689" s="387"/>
      <c r="AM1689" s="387"/>
      <c r="AN1689" s="676"/>
      <c r="AO1689" s="415"/>
      <c r="AP1689" s="548"/>
      <c r="AQ1689" s="414"/>
      <c r="AR1689" s="78"/>
      <c r="AS1689" s="78"/>
      <c r="AT1689" s="414"/>
      <c r="AU1689" s="548"/>
      <c r="AV1689" s="548"/>
      <c r="AW1689" s="414"/>
      <c r="AX1689" s="383"/>
      <c r="AY1689" s="548"/>
      <c r="AZ1689" s="414"/>
      <c r="BA1689" s="383"/>
      <c r="BB1689" s="548"/>
      <c r="BC1689" s="78"/>
      <c r="BD1689" s="414"/>
      <c r="BE1689" s="414"/>
      <c r="BF1689" s="414"/>
      <c r="BG1689" s="414"/>
      <c r="BH1689" s="414"/>
      <c r="BI1689" s="383"/>
      <c r="BJ1689" s="383"/>
      <c r="BK1689" s="78"/>
      <c r="BL1689" s="414"/>
      <c r="BM1689" s="383"/>
      <c r="BN1689" s="78"/>
      <c r="BO1689" s="414"/>
      <c r="BP1689" s="78"/>
      <c r="BQ1689" s="414"/>
      <c r="BR1689" s="383"/>
      <c r="BS1689" s="78"/>
      <c r="BT1689" s="83"/>
      <c r="BU1689" s="75"/>
      <c r="BV1689" s="74"/>
      <c r="BW1689" s="74"/>
      <c r="BX1689" s="461" t="s">
        <v>4907</v>
      </c>
      <c r="BY1689" s="112">
        <f t="shared" si="167"/>
        <v>1684</v>
      </c>
      <c r="BZ1689" s="65">
        <f t="shared" si="166"/>
        <v>0</v>
      </c>
      <c r="CA1689" s="359">
        <f t="shared" si="162"/>
        <v>26</v>
      </c>
      <c r="CB1689" s="359">
        <f t="shared" si="163"/>
        <v>2</v>
      </c>
      <c r="CC1689" s="359">
        <f t="shared" si="164"/>
        <v>2023</v>
      </c>
      <c r="CD1689" s="359" t="str">
        <f t="shared" si="165"/>
        <v xml:space="preserve">262202320443INCENDIO FORESTAL </v>
      </c>
    </row>
    <row r="1690" spans="1:82" s="121" customFormat="1" ht="76.5" customHeight="1">
      <c r="A1690" s="13"/>
      <c r="B1690" s="13"/>
      <c r="C1690" s="13"/>
      <c r="D1690" s="212">
        <v>44983</v>
      </c>
      <c r="E1690" s="210" t="s">
        <v>2676</v>
      </c>
      <c r="F1690" s="211" t="s">
        <v>500</v>
      </c>
      <c r="G1690" s="130" t="s">
        <v>8680</v>
      </c>
      <c r="H1690" s="85" t="str">
        <f>VLOOKUP(E1690&amp;F1690,Divipola!$C$1:$F$1149,4,FALSE)</f>
        <v>23068</v>
      </c>
      <c r="I1690" s="77"/>
      <c r="J1690" s="181"/>
      <c r="K1690" s="248"/>
      <c r="L1690" s="248"/>
      <c r="M1690" s="248"/>
      <c r="N1690" s="248"/>
      <c r="O1690" s="248"/>
      <c r="P1690" s="248"/>
      <c r="Q1690" s="248"/>
      <c r="R1690" s="248"/>
      <c r="S1690" s="249"/>
      <c r="T1690" s="249"/>
      <c r="U1690" s="249"/>
      <c r="V1690" s="249"/>
      <c r="W1690" s="249"/>
      <c r="X1690" s="249"/>
      <c r="Y1690" s="236"/>
      <c r="Z1690" s="237"/>
      <c r="AA1690" s="247"/>
      <c r="AB1690" s="385">
        <v>45274</v>
      </c>
      <c r="AC1690" s="431" t="s">
        <v>8582</v>
      </c>
      <c r="AD1690" s="414">
        <v>230550000</v>
      </c>
      <c r="AE1690" s="393"/>
      <c r="AF1690" s="78"/>
      <c r="AG1690" s="414"/>
      <c r="AH1690" s="383">
        <v>45170</v>
      </c>
      <c r="AI1690" s="587">
        <v>4490</v>
      </c>
      <c r="AJ1690" s="587">
        <v>680</v>
      </c>
      <c r="AK1690" s="590">
        <v>1902508729.49</v>
      </c>
      <c r="AL1690" s="663"/>
      <c r="AM1690" s="663"/>
      <c r="AN1690" s="678"/>
      <c r="AO1690" s="656"/>
      <c r="AP1690" s="589"/>
      <c r="AQ1690" s="414"/>
      <c r="AR1690" s="78"/>
      <c r="AS1690" s="78"/>
      <c r="AT1690" s="414"/>
      <c r="AU1690" s="548"/>
      <c r="AV1690" s="548"/>
      <c r="AW1690" s="414"/>
      <c r="AX1690" s="383"/>
      <c r="AY1690" s="548"/>
      <c r="AZ1690" s="414"/>
      <c r="BA1690" s="545">
        <v>45008</v>
      </c>
      <c r="BB1690" s="558">
        <v>100</v>
      </c>
      <c r="BC1690" s="541" t="s">
        <v>7974</v>
      </c>
      <c r="BD1690" s="542">
        <v>162000000</v>
      </c>
      <c r="BE1690" s="542"/>
      <c r="BF1690" s="542"/>
      <c r="BG1690" s="542"/>
      <c r="BH1690" s="542"/>
      <c r="BI1690" s="383"/>
      <c r="BJ1690" s="383"/>
      <c r="BK1690" s="78"/>
      <c r="BL1690" s="414"/>
      <c r="BM1690" s="383"/>
      <c r="BN1690" s="78"/>
      <c r="BO1690" s="414"/>
      <c r="BP1690" s="78"/>
      <c r="BQ1690" s="414"/>
      <c r="BR1690" s="383"/>
      <c r="BS1690" s="78"/>
      <c r="BT1690" s="83"/>
      <c r="BU1690" s="75"/>
      <c r="BV1690" s="74"/>
      <c r="BW1690" s="74"/>
      <c r="BX1690" s="461" t="s">
        <v>4908</v>
      </c>
      <c r="BY1690" s="112">
        <f t="shared" si="167"/>
        <v>1685</v>
      </c>
      <c r="BZ1690" s="65">
        <f t="shared" si="166"/>
        <v>2295058729.4899998</v>
      </c>
      <c r="CA1690" s="359">
        <f t="shared" ref="CA1690:CA1753" si="168">DAY(D1690)</f>
        <v>26</v>
      </c>
      <c r="CB1690" s="359">
        <f t="shared" ref="CB1690:CB1753" si="169">MONTH(D1690)</f>
        <v>2</v>
      </c>
      <c r="CC1690" s="359">
        <f t="shared" ref="CC1690:CC1753" si="170">YEAR(D1690)</f>
        <v>2023</v>
      </c>
      <c r="CD1690" s="359" t="str">
        <f t="shared" ref="CD1690:CD1753" si="171">CONCATENATE(CA1690,CB1690,CC1690,H1690,G1690)</f>
        <v xml:space="preserve">262202323068INCENDIO FORESTAL </v>
      </c>
    </row>
    <row r="1691" spans="1:82" s="121" customFormat="1" ht="114.75" customHeight="1">
      <c r="A1691" s="13"/>
      <c r="B1691" s="13"/>
      <c r="C1691" s="13"/>
      <c r="D1691" s="212">
        <v>44983</v>
      </c>
      <c r="E1691" s="210" t="s">
        <v>2829</v>
      </c>
      <c r="F1691" s="211" t="s">
        <v>2378</v>
      </c>
      <c r="G1691" s="130" t="s">
        <v>8680</v>
      </c>
      <c r="H1691" s="85" t="str">
        <f>VLOOKUP(E1691&amp;F1691,Divipola!$C$1:$F$1149,4,FALSE)</f>
        <v>05172</v>
      </c>
      <c r="I1691" s="77"/>
      <c r="J1691" s="181"/>
      <c r="K1691" s="248"/>
      <c r="L1691" s="248"/>
      <c r="M1691" s="248"/>
      <c r="N1691" s="248"/>
      <c r="O1691" s="248"/>
      <c r="P1691" s="248"/>
      <c r="Q1691" s="248"/>
      <c r="R1691" s="248"/>
      <c r="S1691" s="249"/>
      <c r="T1691" s="249"/>
      <c r="U1691" s="249"/>
      <c r="V1691" s="249"/>
      <c r="W1691" s="249"/>
      <c r="X1691" s="249"/>
      <c r="Y1691" s="236"/>
      <c r="Z1691" s="237"/>
      <c r="AA1691" s="247"/>
      <c r="AB1691" s="383"/>
      <c r="AC1691" s="73"/>
      <c r="AD1691" s="414"/>
      <c r="AE1691" s="393"/>
      <c r="AF1691" s="78"/>
      <c r="AG1691" s="414"/>
      <c r="AH1691" s="383"/>
      <c r="AI1691" s="453"/>
      <c r="AJ1691" s="453"/>
      <c r="AK1691" s="414"/>
      <c r="AL1691" s="383"/>
      <c r="AM1691" s="383"/>
      <c r="AN1691" s="523"/>
      <c r="AO1691" s="414"/>
      <c r="AP1691" s="548"/>
      <c r="AQ1691" s="414"/>
      <c r="AR1691" s="78"/>
      <c r="AS1691" s="78"/>
      <c r="AT1691" s="414"/>
      <c r="AU1691" s="548"/>
      <c r="AV1691" s="548"/>
      <c r="AW1691" s="414"/>
      <c r="AX1691" s="383"/>
      <c r="AY1691" s="548"/>
      <c r="AZ1691" s="414"/>
      <c r="BA1691" s="383"/>
      <c r="BB1691" s="548"/>
      <c r="BC1691" s="78"/>
      <c r="BD1691" s="414"/>
      <c r="BE1691" s="414"/>
      <c r="BF1691" s="414"/>
      <c r="BG1691" s="414"/>
      <c r="BH1691" s="414"/>
      <c r="BI1691" s="383"/>
      <c r="BJ1691" s="383"/>
      <c r="BK1691" s="78"/>
      <c r="BL1691" s="414"/>
      <c r="BM1691" s="383"/>
      <c r="BN1691" s="78"/>
      <c r="BO1691" s="414"/>
      <c r="BP1691" s="78"/>
      <c r="BQ1691" s="414"/>
      <c r="BR1691" s="383"/>
      <c r="BS1691" s="78"/>
      <c r="BT1691" s="83"/>
      <c r="BU1691" s="75"/>
      <c r="BV1691" s="74"/>
      <c r="BW1691" s="74"/>
      <c r="BX1691" s="461" t="s">
        <v>4909</v>
      </c>
      <c r="BY1691" s="112">
        <f t="shared" si="167"/>
        <v>1686</v>
      </c>
      <c r="BZ1691" s="65">
        <f t="shared" si="166"/>
        <v>0</v>
      </c>
      <c r="CA1691" s="359">
        <f t="shared" si="168"/>
        <v>26</v>
      </c>
      <c r="CB1691" s="359">
        <f t="shared" si="169"/>
        <v>2</v>
      </c>
      <c r="CC1691" s="359">
        <f t="shared" si="170"/>
        <v>2023</v>
      </c>
      <c r="CD1691" s="359" t="str">
        <f t="shared" si="171"/>
        <v xml:space="preserve">262202305172INCENDIO FORESTAL </v>
      </c>
    </row>
    <row r="1692" spans="1:82" s="121" customFormat="1" ht="89.25" customHeight="1">
      <c r="A1692" s="13"/>
      <c r="B1692" s="13"/>
      <c r="C1692" s="13"/>
      <c r="D1692" s="212">
        <v>44983</v>
      </c>
      <c r="E1692" s="210" t="s">
        <v>2833</v>
      </c>
      <c r="F1692" s="211" t="s">
        <v>933</v>
      </c>
      <c r="G1692" s="130" t="s">
        <v>8680</v>
      </c>
      <c r="H1692" s="85" t="str">
        <f>VLOOKUP(E1692&amp;F1692,Divipola!$C$1:$F$1149,4,FALSE)</f>
        <v>20621</v>
      </c>
      <c r="I1692" s="77"/>
      <c r="J1692" s="181"/>
      <c r="K1692" s="248"/>
      <c r="L1692" s="248"/>
      <c r="M1692" s="248"/>
      <c r="N1692" s="248"/>
      <c r="O1692" s="248"/>
      <c r="P1692" s="248"/>
      <c r="Q1692" s="248"/>
      <c r="R1692" s="248"/>
      <c r="S1692" s="249"/>
      <c r="T1692" s="249"/>
      <c r="U1692" s="249"/>
      <c r="V1692" s="249"/>
      <c r="W1692" s="249"/>
      <c r="X1692" s="249"/>
      <c r="Y1692" s="236"/>
      <c r="Z1692" s="237"/>
      <c r="AA1692" s="247"/>
      <c r="AB1692" s="383"/>
      <c r="AC1692" s="73"/>
      <c r="AD1692" s="414"/>
      <c r="AE1692" s="393"/>
      <c r="AF1692" s="78"/>
      <c r="AG1692" s="414"/>
      <c r="AH1692" s="383"/>
      <c r="AI1692" s="453"/>
      <c r="AJ1692" s="453"/>
      <c r="AK1692" s="414"/>
      <c r="AL1692" s="383"/>
      <c r="AM1692" s="383"/>
      <c r="AN1692" s="523"/>
      <c r="AO1692" s="414"/>
      <c r="AP1692" s="548"/>
      <c r="AQ1692" s="414"/>
      <c r="AR1692" s="78"/>
      <c r="AS1692" s="78"/>
      <c r="AT1692" s="414"/>
      <c r="AU1692" s="548"/>
      <c r="AV1692" s="548"/>
      <c r="AW1692" s="414"/>
      <c r="AX1692" s="383"/>
      <c r="AY1692" s="548"/>
      <c r="AZ1692" s="414"/>
      <c r="BA1692" s="383"/>
      <c r="BB1692" s="548"/>
      <c r="BC1692" s="78"/>
      <c r="BD1692" s="414"/>
      <c r="BE1692" s="414"/>
      <c r="BF1692" s="414"/>
      <c r="BG1692" s="414"/>
      <c r="BH1692" s="414"/>
      <c r="BI1692" s="383"/>
      <c r="BJ1692" s="383"/>
      <c r="BK1692" s="78"/>
      <c r="BL1692" s="414"/>
      <c r="BM1692" s="383"/>
      <c r="BN1692" s="78"/>
      <c r="BO1692" s="414"/>
      <c r="BP1692" s="78"/>
      <c r="BQ1692" s="414"/>
      <c r="BR1692" s="383"/>
      <c r="BS1692" s="78"/>
      <c r="BT1692" s="83"/>
      <c r="BU1692" s="75"/>
      <c r="BV1692" s="74"/>
      <c r="BW1692" s="74"/>
      <c r="BX1692" s="461" t="s">
        <v>4954</v>
      </c>
      <c r="BY1692" s="112">
        <f t="shared" si="167"/>
        <v>1687</v>
      </c>
      <c r="BZ1692" s="65">
        <f t="shared" si="166"/>
        <v>0</v>
      </c>
      <c r="CA1692" s="359">
        <f t="shared" si="168"/>
        <v>26</v>
      </c>
      <c r="CB1692" s="359">
        <f t="shared" si="169"/>
        <v>2</v>
      </c>
      <c r="CC1692" s="359">
        <f t="shared" si="170"/>
        <v>2023</v>
      </c>
      <c r="CD1692" s="359" t="str">
        <f t="shared" si="171"/>
        <v xml:space="preserve">262202320621INCENDIO FORESTAL </v>
      </c>
    </row>
    <row r="1693" spans="1:82" s="121" customFormat="1" ht="102" customHeight="1">
      <c r="A1693" s="13"/>
      <c r="B1693" s="13"/>
      <c r="C1693" s="13"/>
      <c r="D1693" s="212">
        <v>44983</v>
      </c>
      <c r="E1693" s="210" t="s">
        <v>2676</v>
      </c>
      <c r="F1693" s="211" t="s">
        <v>965</v>
      </c>
      <c r="G1693" s="130" t="s">
        <v>8680</v>
      </c>
      <c r="H1693" s="85" t="str">
        <f>VLOOKUP(E1693&amp;F1693,Divipola!$C$1:$F$1149,4,FALSE)</f>
        <v>23417</v>
      </c>
      <c r="I1693" s="77"/>
      <c r="J1693" s="181"/>
      <c r="K1693" s="248"/>
      <c r="L1693" s="248"/>
      <c r="M1693" s="248"/>
      <c r="N1693" s="248"/>
      <c r="O1693" s="248"/>
      <c r="P1693" s="248"/>
      <c r="Q1693" s="248"/>
      <c r="R1693" s="248"/>
      <c r="S1693" s="249"/>
      <c r="T1693" s="249"/>
      <c r="U1693" s="249"/>
      <c r="V1693" s="249"/>
      <c r="W1693" s="249"/>
      <c r="X1693" s="249"/>
      <c r="Y1693" s="236"/>
      <c r="Z1693" s="237"/>
      <c r="AA1693" s="247"/>
      <c r="AB1693" s="383"/>
      <c r="AC1693" s="73"/>
      <c r="AD1693" s="414"/>
      <c r="AE1693" s="393"/>
      <c r="AF1693" s="78"/>
      <c r="AG1693" s="414"/>
      <c r="AH1693" s="383"/>
      <c r="AI1693" s="453"/>
      <c r="AJ1693" s="453"/>
      <c r="AK1693" s="414"/>
      <c r="AL1693" s="383"/>
      <c r="AM1693" s="383"/>
      <c r="AN1693" s="523"/>
      <c r="AO1693" s="414"/>
      <c r="AP1693" s="548"/>
      <c r="AQ1693" s="414"/>
      <c r="AR1693" s="78"/>
      <c r="AS1693" s="78"/>
      <c r="AT1693" s="414"/>
      <c r="AU1693" s="548"/>
      <c r="AV1693" s="548"/>
      <c r="AW1693" s="414"/>
      <c r="AX1693" s="383"/>
      <c r="AY1693" s="548"/>
      <c r="AZ1693" s="414"/>
      <c r="BA1693" s="383"/>
      <c r="BB1693" s="548"/>
      <c r="BC1693" s="78"/>
      <c r="BD1693" s="414"/>
      <c r="BE1693" s="414"/>
      <c r="BF1693" s="414"/>
      <c r="BG1693" s="414"/>
      <c r="BH1693" s="414"/>
      <c r="BI1693" s="383"/>
      <c r="BJ1693" s="383"/>
      <c r="BK1693" s="78"/>
      <c r="BL1693" s="414"/>
      <c r="BM1693" s="383"/>
      <c r="BN1693" s="78"/>
      <c r="BO1693" s="414"/>
      <c r="BP1693" s="78"/>
      <c r="BQ1693" s="414"/>
      <c r="BR1693" s="383"/>
      <c r="BS1693" s="78"/>
      <c r="BT1693" s="83"/>
      <c r="BU1693" s="75"/>
      <c r="BV1693" s="74"/>
      <c r="BW1693" s="74"/>
      <c r="BX1693" s="461" t="s">
        <v>4955</v>
      </c>
      <c r="BY1693" s="112">
        <f t="shared" si="167"/>
        <v>1688</v>
      </c>
      <c r="BZ1693" s="65">
        <f t="shared" si="166"/>
        <v>0</v>
      </c>
      <c r="CA1693" s="359">
        <f t="shared" si="168"/>
        <v>26</v>
      </c>
      <c r="CB1693" s="359">
        <f t="shared" si="169"/>
        <v>2</v>
      </c>
      <c r="CC1693" s="359">
        <f t="shared" si="170"/>
        <v>2023</v>
      </c>
      <c r="CD1693" s="359" t="str">
        <f t="shared" si="171"/>
        <v xml:space="preserve">262202323417INCENDIO FORESTAL </v>
      </c>
    </row>
    <row r="1694" spans="1:82" s="121" customFormat="1" ht="96" customHeight="1">
      <c r="A1694" s="13"/>
      <c r="B1694" s="13"/>
      <c r="C1694" s="13"/>
      <c r="D1694" s="212">
        <v>44983</v>
      </c>
      <c r="E1694" s="210" t="s">
        <v>2833</v>
      </c>
      <c r="F1694" s="211" t="s">
        <v>900</v>
      </c>
      <c r="G1694" s="130" t="s">
        <v>8680</v>
      </c>
      <c r="H1694" s="85" t="str">
        <f>VLOOKUP(E1694&amp;F1694,Divipola!$C$1:$F$1149,4,FALSE)</f>
        <v>20060</v>
      </c>
      <c r="I1694" s="77"/>
      <c r="J1694" s="181"/>
      <c r="K1694" s="248"/>
      <c r="L1694" s="248"/>
      <c r="M1694" s="248"/>
      <c r="N1694" s="248"/>
      <c r="O1694" s="248"/>
      <c r="P1694" s="248"/>
      <c r="Q1694" s="248"/>
      <c r="R1694" s="248"/>
      <c r="S1694" s="249"/>
      <c r="T1694" s="249"/>
      <c r="U1694" s="249"/>
      <c r="V1694" s="249"/>
      <c r="W1694" s="249"/>
      <c r="X1694" s="249"/>
      <c r="Y1694" s="236"/>
      <c r="Z1694" s="237">
        <v>2</v>
      </c>
      <c r="AA1694" s="247"/>
      <c r="AB1694" s="383"/>
      <c r="AC1694" s="73"/>
      <c r="AD1694" s="414"/>
      <c r="AE1694" s="393"/>
      <c r="AF1694" s="78"/>
      <c r="AG1694" s="414"/>
      <c r="AH1694" s="383"/>
      <c r="AI1694" s="453"/>
      <c r="AJ1694" s="453"/>
      <c r="AK1694" s="414"/>
      <c r="AL1694" s="383"/>
      <c r="AM1694" s="383"/>
      <c r="AN1694" s="523"/>
      <c r="AO1694" s="414"/>
      <c r="AP1694" s="548"/>
      <c r="AQ1694" s="414"/>
      <c r="AR1694" s="78"/>
      <c r="AS1694" s="78"/>
      <c r="AT1694" s="414"/>
      <c r="AU1694" s="548"/>
      <c r="AV1694" s="548"/>
      <c r="AW1694" s="414"/>
      <c r="AX1694" s="383"/>
      <c r="AY1694" s="548"/>
      <c r="AZ1694" s="414"/>
      <c r="BA1694" s="383"/>
      <c r="BB1694" s="548"/>
      <c r="BC1694" s="78"/>
      <c r="BD1694" s="414"/>
      <c r="BE1694" s="414"/>
      <c r="BF1694" s="414"/>
      <c r="BG1694" s="414"/>
      <c r="BH1694" s="414"/>
      <c r="BI1694" s="383"/>
      <c r="BJ1694" s="383"/>
      <c r="BK1694" s="78"/>
      <c r="BL1694" s="414"/>
      <c r="BM1694" s="383"/>
      <c r="BN1694" s="78"/>
      <c r="BO1694" s="414"/>
      <c r="BP1694" s="78"/>
      <c r="BQ1694" s="414"/>
      <c r="BR1694" s="383"/>
      <c r="BS1694" s="78"/>
      <c r="BT1694" s="83"/>
      <c r="BU1694" s="75"/>
      <c r="BV1694" s="74"/>
      <c r="BW1694" s="74"/>
      <c r="BX1694" s="473" t="s">
        <v>4956</v>
      </c>
      <c r="BY1694" s="112">
        <f t="shared" si="167"/>
        <v>1689</v>
      </c>
      <c r="BZ1694" s="65">
        <f t="shared" si="166"/>
        <v>0</v>
      </c>
      <c r="CA1694" s="359">
        <f t="shared" si="168"/>
        <v>26</v>
      </c>
      <c r="CB1694" s="359">
        <f t="shared" si="169"/>
        <v>2</v>
      </c>
      <c r="CC1694" s="359">
        <f t="shared" si="170"/>
        <v>2023</v>
      </c>
      <c r="CD1694" s="359" t="str">
        <f t="shared" si="171"/>
        <v xml:space="preserve">262202320060INCENDIO FORESTAL </v>
      </c>
    </row>
    <row r="1695" spans="1:82" s="121" customFormat="1" ht="114.75" customHeight="1">
      <c r="A1695" s="13"/>
      <c r="B1695" s="13"/>
      <c r="C1695" s="13"/>
      <c r="D1695" s="212">
        <v>44983</v>
      </c>
      <c r="E1695" s="210" t="s">
        <v>2676</v>
      </c>
      <c r="F1695" s="211" t="s">
        <v>965</v>
      </c>
      <c r="G1695" s="130" t="s">
        <v>8680</v>
      </c>
      <c r="H1695" s="85" t="str">
        <f>VLOOKUP(E1695&amp;F1695,Divipola!$C$1:$F$1149,4,FALSE)</f>
        <v>23417</v>
      </c>
      <c r="I1695" s="77"/>
      <c r="J1695" s="181"/>
      <c r="K1695" s="248"/>
      <c r="L1695" s="248"/>
      <c r="M1695" s="248"/>
      <c r="N1695" s="248"/>
      <c r="O1695" s="248"/>
      <c r="P1695" s="248"/>
      <c r="Q1695" s="248"/>
      <c r="R1695" s="248"/>
      <c r="S1695" s="249"/>
      <c r="T1695" s="249"/>
      <c r="U1695" s="249"/>
      <c r="V1695" s="249"/>
      <c r="W1695" s="249"/>
      <c r="X1695" s="249"/>
      <c r="Y1695" s="236"/>
      <c r="Z1695" s="237"/>
      <c r="AA1695" s="247"/>
      <c r="AB1695" s="383"/>
      <c r="AC1695" s="73"/>
      <c r="AD1695" s="414"/>
      <c r="AE1695" s="393"/>
      <c r="AF1695" s="78"/>
      <c r="AG1695" s="414"/>
      <c r="AH1695" s="383"/>
      <c r="AI1695" s="453"/>
      <c r="AJ1695" s="453"/>
      <c r="AK1695" s="414"/>
      <c r="AL1695" s="383"/>
      <c r="AM1695" s="383"/>
      <c r="AN1695" s="523"/>
      <c r="AO1695" s="414"/>
      <c r="AP1695" s="548"/>
      <c r="AQ1695" s="414"/>
      <c r="AR1695" s="78"/>
      <c r="AS1695" s="78"/>
      <c r="AT1695" s="414"/>
      <c r="AU1695" s="548"/>
      <c r="AV1695" s="548"/>
      <c r="AW1695" s="414"/>
      <c r="AX1695" s="383"/>
      <c r="AY1695" s="548"/>
      <c r="AZ1695" s="414"/>
      <c r="BA1695" s="383"/>
      <c r="BB1695" s="548"/>
      <c r="BC1695" s="78"/>
      <c r="BD1695" s="414"/>
      <c r="BE1695" s="414"/>
      <c r="BF1695" s="414"/>
      <c r="BG1695" s="414"/>
      <c r="BH1695" s="414"/>
      <c r="BI1695" s="383"/>
      <c r="BJ1695" s="383"/>
      <c r="BK1695" s="78"/>
      <c r="BL1695" s="414"/>
      <c r="BM1695" s="383"/>
      <c r="BN1695" s="78"/>
      <c r="BO1695" s="414"/>
      <c r="BP1695" s="78"/>
      <c r="BQ1695" s="414"/>
      <c r="BR1695" s="383"/>
      <c r="BS1695" s="78"/>
      <c r="BT1695" s="83"/>
      <c r="BU1695" s="75"/>
      <c r="BV1695" s="74"/>
      <c r="BW1695" s="74"/>
      <c r="BX1695" s="461" t="s">
        <v>4957</v>
      </c>
      <c r="BY1695" s="112">
        <f t="shared" si="167"/>
        <v>1690</v>
      </c>
      <c r="BZ1695" s="65">
        <f t="shared" si="166"/>
        <v>0</v>
      </c>
      <c r="CA1695" s="359">
        <f t="shared" si="168"/>
        <v>26</v>
      </c>
      <c r="CB1695" s="359">
        <f t="shared" si="169"/>
        <v>2</v>
      </c>
      <c r="CC1695" s="359">
        <f t="shared" si="170"/>
        <v>2023</v>
      </c>
      <c r="CD1695" s="359" t="str">
        <f t="shared" si="171"/>
        <v xml:space="preserve">262202323417INCENDIO FORESTAL </v>
      </c>
    </row>
    <row r="1696" spans="1:82" s="121" customFormat="1" ht="60" customHeight="1">
      <c r="A1696" s="13"/>
      <c r="B1696" s="13"/>
      <c r="C1696" s="13"/>
      <c r="D1696" s="212">
        <v>44983</v>
      </c>
      <c r="E1696" s="210" t="s">
        <v>2028</v>
      </c>
      <c r="F1696" s="211" t="s">
        <v>2028</v>
      </c>
      <c r="G1696" s="130" t="s">
        <v>8680</v>
      </c>
      <c r="H1696" s="85" t="str">
        <f>VLOOKUP(E1696&amp;F1696,Divipola!$C$1:$F$1149,4,FALSE)</f>
        <v>81001</v>
      </c>
      <c r="I1696" s="77"/>
      <c r="J1696" s="181"/>
      <c r="K1696" s="248"/>
      <c r="L1696" s="248"/>
      <c r="M1696" s="248"/>
      <c r="N1696" s="248"/>
      <c r="O1696" s="248"/>
      <c r="P1696" s="248"/>
      <c r="Q1696" s="248"/>
      <c r="R1696" s="248"/>
      <c r="S1696" s="249"/>
      <c r="T1696" s="249"/>
      <c r="U1696" s="249"/>
      <c r="V1696" s="249"/>
      <c r="W1696" s="249"/>
      <c r="X1696" s="249"/>
      <c r="Y1696" s="236"/>
      <c r="Z1696" s="237"/>
      <c r="AA1696" s="247"/>
      <c r="AB1696" s="383"/>
      <c r="AC1696" s="73"/>
      <c r="AD1696" s="414"/>
      <c r="AE1696" s="393"/>
      <c r="AF1696" s="78"/>
      <c r="AG1696" s="414"/>
      <c r="AH1696" s="383"/>
      <c r="AI1696" s="453"/>
      <c r="AJ1696" s="453"/>
      <c r="AK1696" s="414"/>
      <c r="AL1696" s="383"/>
      <c r="AM1696" s="383"/>
      <c r="AN1696" s="523"/>
      <c r="AO1696" s="414"/>
      <c r="AP1696" s="548"/>
      <c r="AQ1696" s="414"/>
      <c r="AR1696" s="78"/>
      <c r="AS1696" s="78"/>
      <c r="AT1696" s="414"/>
      <c r="AU1696" s="548"/>
      <c r="AV1696" s="548"/>
      <c r="AW1696" s="414"/>
      <c r="AX1696" s="383"/>
      <c r="AY1696" s="548"/>
      <c r="AZ1696" s="414"/>
      <c r="BA1696" s="383"/>
      <c r="BB1696" s="548"/>
      <c r="BC1696" s="78"/>
      <c r="BD1696" s="414"/>
      <c r="BE1696" s="414"/>
      <c r="BF1696" s="414"/>
      <c r="BG1696" s="414"/>
      <c r="BH1696" s="414"/>
      <c r="BI1696" s="383"/>
      <c r="BJ1696" s="383"/>
      <c r="BK1696" s="78"/>
      <c r="BL1696" s="414"/>
      <c r="BM1696" s="383"/>
      <c r="BN1696" s="78"/>
      <c r="BO1696" s="414"/>
      <c r="BP1696" s="78"/>
      <c r="BQ1696" s="414"/>
      <c r="BR1696" s="383"/>
      <c r="BS1696" s="78"/>
      <c r="BT1696" s="83"/>
      <c r="BU1696" s="75"/>
      <c r="BV1696" s="74"/>
      <c r="BW1696" s="74"/>
      <c r="BX1696" s="473" t="s">
        <v>4958</v>
      </c>
      <c r="BY1696" s="112">
        <f t="shared" si="167"/>
        <v>1691</v>
      </c>
      <c r="BZ1696" s="65">
        <f t="shared" si="166"/>
        <v>0</v>
      </c>
      <c r="CA1696" s="359">
        <f t="shared" si="168"/>
        <v>26</v>
      </c>
      <c r="CB1696" s="359">
        <f t="shared" si="169"/>
        <v>2</v>
      </c>
      <c r="CC1696" s="359">
        <f t="shared" si="170"/>
        <v>2023</v>
      </c>
      <c r="CD1696" s="359" t="str">
        <f t="shared" si="171"/>
        <v xml:space="preserve">262202381001INCENDIO FORESTAL </v>
      </c>
    </row>
    <row r="1697" spans="1:82" s="121" customFormat="1" ht="63.75" customHeight="1">
      <c r="A1697" s="13"/>
      <c r="B1697" s="13"/>
      <c r="C1697" s="13"/>
      <c r="D1697" s="212">
        <v>44983</v>
      </c>
      <c r="E1697" s="210" t="s">
        <v>2830</v>
      </c>
      <c r="F1697" s="211" t="s">
        <v>2634</v>
      </c>
      <c r="G1697" s="130" t="s">
        <v>8680</v>
      </c>
      <c r="H1697" s="85" t="str">
        <f>VLOOKUP(E1697&amp;F1697,Divipola!$C$1:$F$1149,4,FALSE)</f>
        <v>68001</v>
      </c>
      <c r="I1697" s="77"/>
      <c r="J1697" s="181"/>
      <c r="K1697" s="306"/>
      <c r="L1697" s="309"/>
      <c r="M1697" s="309"/>
      <c r="N1697" s="316"/>
      <c r="O1697" s="316"/>
      <c r="P1697" s="316"/>
      <c r="Q1697" s="316"/>
      <c r="R1697" s="316"/>
      <c r="S1697" s="317"/>
      <c r="T1697" s="317"/>
      <c r="U1697" s="317"/>
      <c r="V1697" s="317"/>
      <c r="W1697" s="317"/>
      <c r="X1697" s="317"/>
      <c r="Y1697" s="310"/>
      <c r="Z1697" s="306"/>
      <c r="AA1697" s="311"/>
      <c r="AB1697" s="383"/>
      <c r="AC1697" s="73"/>
      <c r="AD1697" s="414"/>
      <c r="AE1697" s="393"/>
      <c r="AF1697" s="78"/>
      <c r="AG1697" s="414"/>
      <c r="AH1697" s="383"/>
      <c r="AI1697" s="453"/>
      <c r="AJ1697" s="453"/>
      <c r="AK1697" s="414"/>
      <c r="AL1697" s="383"/>
      <c r="AM1697" s="383"/>
      <c r="AN1697" s="523"/>
      <c r="AO1697" s="414"/>
      <c r="AP1697" s="548"/>
      <c r="AQ1697" s="414"/>
      <c r="AR1697" s="78"/>
      <c r="AS1697" s="78"/>
      <c r="AT1697" s="414"/>
      <c r="AU1697" s="548"/>
      <c r="AV1697" s="548"/>
      <c r="AW1697" s="414"/>
      <c r="AX1697" s="383"/>
      <c r="AY1697" s="548"/>
      <c r="AZ1697" s="414"/>
      <c r="BA1697" s="383"/>
      <c r="BB1697" s="548"/>
      <c r="BC1697" s="78"/>
      <c r="BD1697" s="414"/>
      <c r="BE1697" s="414"/>
      <c r="BF1697" s="414"/>
      <c r="BG1697" s="414"/>
      <c r="BH1697" s="414"/>
      <c r="BI1697" s="383"/>
      <c r="BJ1697" s="383"/>
      <c r="BK1697" s="78"/>
      <c r="BL1697" s="414"/>
      <c r="BM1697" s="383"/>
      <c r="BN1697" s="78"/>
      <c r="BO1697" s="414"/>
      <c r="BP1697" s="78"/>
      <c r="BQ1697" s="414"/>
      <c r="BR1697" s="383"/>
      <c r="BS1697" s="78"/>
      <c r="BT1697" s="83"/>
      <c r="BU1697" s="75"/>
      <c r="BV1697" s="74"/>
      <c r="BW1697" s="74"/>
      <c r="BX1697" s="462" t="s">
        <v>6172</v>
      </c>
      <c r="BY1697" s="112">
        <f t="shared" si="167"/>
        <v>1692</v>
      </c>
      <c r="BZ1697" s="65">
        <f t="shared" si="166"/>
        <v>0</v>
      </c>
      <c r="CA1697" s="359">
        <f t="shared" si="168"/>
        <v>26</v>
      </c>
      <c r="CB1697" s="359">
        <f t="shared" si="169"/>
        <v>2</v>
      </c>
      <c r="CC1697" s="359">
        <f t="shared" si="170"/>
        <v>2023</v>
      </c>
      <c r="CD1697" s="359" t="str">
        <f t="shared" si="171"/>
        <v xml:space="preserve">262202368001INCENDIO FORESTAL </v>
      </c>
    </row>
    <row r="1698" spans="1:82" s="121" customFormat="1" ht="63.75" customHeight="1">
      <c r="A1698" s="13"/>
      <c r="B1698" s="13"/>
      <c r="C1698" s="13"/>
      <c r="D1698" s="212">
        <v>44983</v>
      </c>
      <c r="E1698" s="210" t="s">
        <v>2830</v>
      </c>
      <c r="F1698" s="211" t="s">
        <v>2634</v>
      </c>
      <c r="G1698" s="130" t="s">
        <v>8680</v>
      </c>
      <c r="H1698" s="85" t="str">
        <f>VLOOKUP(E1698&amp;F1698,Divipola!$C$1:$F$1149,4,FALSE)</f>
        <v>68001</v>
      </c>
      <c r="I1698" s="77"/>
      <c r="J1698" s="181"/>
      <c r="K1698" s="306"/>
      <c r="L1698" s="309"/>
      <c r="M1698" s="309"/>
      <c r="N1698" s="316"/>
      <c r="O1698" s="316"/>
      <c r="P1698" s="316"/>
      <c r="Q1698" s="316"/>
      <c r="R1698" s="316"/>
      <c r="S1698" s="317"/>
      <c r="T1698" s="317"/>
      <c r="U1698" s="317"/>
      <c r="V1698" s="317"/>
      <c r="W1698" s="317"/>
      <c r="X1698" s="317"/>
      <c r="Y1698" s="310"/>
      <c r="Z1698" s="306"/>
      <c r="AA1698" s="311"/>
      <c r="AB1698" s="383"/>
      <c r="AC1698" s="73"/>
      <c r="AD1698" s="414"/>
      <c r="AE1698" s="393"/>
      <c r="AF1698" s="78"/>
      <c r="AG1698" s="414"/>
      <c r="AH1698" s="383"/>
      <c r="AI1698" s="453"/>
      <c r="AJ1698" s="453"/>
      <c r="AK1698" s="414"/>
      <c r="AL1698" s="383"/>
      <c r="AM1698" s="383"/>
      <c r="AN1698" s="523"/>
      <c r="AO1698" s="414"/>
      <c r="AP1698" s="548"/>
      <c r="AQ1698" s="414"/>
      <c r="AR1698" s="78"/>
      <c r="AS1698" s="78"/>
      <c r="AT1698" s="414"/>
      <c r="AU1698" s="548"/>
      <c r="AV1698" s="548"/>
      <c r="AW1698" s="414"/>
      <c r="AX1698" s="383"/>
      <c r="AY1698" s="548"/>
      <c r="AZ1698" s="414"/>
      <c r="BA1698" s="383"/>
      <c r="BB1698" s="548"/>
      <c r="BC1698" s="78"/>
      <c r="BD1698" s="414"/>
      <c r="BE1698" s="414"/>
      <c r="BF1698" s="414"/>
      <c r="BG1698" s="414"/>
      <c r="BH1698" s="414"/>
      <c r="BI1698" s="383"/>
      <c r="BJ1698" s="383"/>
      <c r="BK1698" s="78"/>
      <c r="BL1698" s="414"/>
      <c r="BM1698" s="383"/>
      <c r="BN1698" s="78"/>
      <c r="BO1698" s="414"/>
      <c r="BP1698" s="78"/>
      <c r="BQ1698" s="414"/>
      <c r="BR1698" s="383"/>
      <c r="BS1698" s="78"/>
      <c r="BT1698" s="83"/>
      <c r="BU1698" s="75"/>
      <c r="BV1698" s="74"/>
      <c r="BW1698" s="74"/>
      <c r="BX1698" s="465" t="s">
        <v>6173</v>
      </c>
      <c r="BY1698" s="112">
        <f t="shared" si="167"/>
        <v>1693</v>
      </c>
      <c r="BZ1698" s="65">
        <f t="shared" si="166"/>
        <v>0</v>
      </c>
      <c r="CA1698" s="359">
        <f t="shared" si="168"/>
        <v>26</v>
      </c>
      <c r="CB1698" s="359">
        <f t="shared" si="169"/>
        <v>2</v>
      </c>
      <c r="CC1698" s="359">
        <f t="shared" si="170"/>
        <v>2023</v>
      </c>
      <c r="CD1698" s="359" t="str">
        <f t="shared" si="171"/>
        <v xml:space="preserve">262202368001INCENDIO FORESTAL </v>
      </c>
    </row>
    <row r="1699" spans="1:82" s="121" customFormat="1" ht="63.75" customHeight="1">
      <c r="A1699" s="13"/>
      <c r="B1699" s="13"/>
      <c r="C1699" s="13"/>
      <c r="D1699" s="212">
        <v>44983</v>
      </c>
      <c r="E1699" s="210" t="s">
        <v>2830</v>
      </c>
      <c r="F1699" s="211" t="s">
        <v>2634</v>
      </c>
      <c r="G1699" s="130" t="s">
        <v>8680</v>
      </c>
      <c r="H1699" s="85" t="str">
        <f>VLOOKUP(E1699&amp;F1699,Divipola!$C$1:$F$1149,4,FALSE)</f>
        <v>68001</v>
      </c>
      <c r="I1699" s="77"/>
      <c r="J1699" s="181"/>
      <c r="K1699" s="306"/>
      <c r="L1699" s="309"/>
      <c r="M1699" s="309"/>
      <c r="N1699" s="316"/>
      <c r="O1699" s="316"/>
      <c r="P1699" s="316"/>
      <c r="Q1699" s="316"/>
      <c r="R1699" s="316"/>
      <c r="S1699" s="317"/>
      <c r="T1699" s="317"/>
      <c r="U1699" s="317"/>
      <c r="V1699" s="317"/>
      <c r="W1699" s="317"/>
      <c r="X1699" s="317"/>
      <c r="Y1699" s="310"/>
      <c r="Z1699" s="306"/>
      <c r="AA1699" s="311"/>
      <c r="AB1699" s="383"/>
      <c r="AC1699" s="73"/>
      <c r="AD1699" s="414"/>
      <c r="AE1699" s="393"/>
      <c r="AF1699" s="78"/>
      <c r="AG1699" s="414"/>
      <c r="AH1699" s="383"/>
      <c r="AI1699" s="453"/>
      <c r="AJ1699" s="453"/>
      <c r="AK1699" s="414"/>
      <c r="AL1699" s="383"/>
      <c r="AM1699" s="383"/>
      <c r="AN1699" s="523"/>
      <c r="AO1699" s="414"/>
      <c r="AP1699" s="548"/>
      <c r="AQ1699" s="414"/>
      <c r="AR1699" s="78"/>
      <c r="AS1699" s="78"/>
      <c r="AT1699" s="414"/>
      <c r="AU1699" s="548"/>
      <c r="AV1699" s="548"/>
      <c r="AW1699" s="414"/>
      <c r="AX1699" s="383"/>
      <c r="AY1699" s="548"/>
      <c r="AZ1699" s="414"/>
      <c r="BA1699" s="383"/>
      <c r="BB1699" s="548"/>
      <c r="BC1699" s="78"/>
      <c r="BD1699" s="414"/>
      <c r="BE1699" s="414"/>
      <c r="BF1699" s="414"/>
      <c r="BG1699" s="414"/>
      <c r="BH1699" s="414"/>
      <c r="BI1699" s="383"/>
      <c r="BJ1699" s="383"/>
      <c r="BK1699" s="78"/>
      <c r="BL1699" s="414"/>
      <c r="BM1699" s="383"/>
      <c r="BN1699" s="78"/>
      <c r="BO1699" s="414"/>
      <c r="BP1699" s="78"/>
      <c r="BQ1699" s="414"/>
      <c r="BR1699" s="383"/>
      <c r="BS1699" s="78"/>
      <c r="BT1699" s="83"/>
      <c r="BU1699" s="75"/>
      <c r="BV1699" s="74"/>
      <c r="BW1699" s="74"/>
      <c r="BX1699" s="462" t="s">
        <v>6174</v>
      </c>
      <c r="BY1699" s="112">
        <f t="shared" si="167"/>
        <v>1694</v>
      </c>
      <c r="BZ1699" s="65">
        <f t="shared" si="166"/>
        <v>0</v>
      </c>
      <c r="CA1699" s="359">
        <f t="shared" si="168"/>
        <v>26</v>
      </c>
      <c r="CB1699" s="359">
        <f t="shared" si="169"/>
        <v>2</v>
      </c>
      <c r="CC1699" s="359">
        <f t="shared" si="170"/>
        <v>2023</v>
      </c>
      <c r="CD1699" s="359" t="str">
        <f t="shared" si="171"/>
        <v xml:space="preserve">262202368001INCENDIO FORESTAL </v>
      </c>
    </row>
    <row r="1700" spans="1:82" s="121" customFormat="1" ht="76.5" customHeight="1">
      <c r="A1700" s="13"/>
      <c r="B1700" s="13"/>
      <c r="C1700" s="13"/>
      <c r="D1700" s="212">
        <v>44983</v>
      </c>
      <c r="E1700" s="210" t="s">
        <v>2830</v>
      </c>
      <c r="F1700" s="211" t="s">
        <v>1719</v>
      </c>
      <c r="G1700" s="130" t="s">
        <v>8680</v>
      </c>
      <c r="H1700" s="85" t="str">
        <f>VLOOKUP(E1700&amp;F1700,Divipola!$C$1:$F$1149,4,FALSE)</f>
        <v>68406</v>
      </c>
      <c r="I1700" s="77"/>
      <c r="J1700" s="181"/>
      <c r="K1700" s="306"/>
      <c r="L1700" s="309"/>
      <c r="M1700" s="309"/>
      <c r="N1700" s="316"/>
      <c r="O1700" s="316"/>
      <c r="P1700" s="316"/>
      <c r="Q1700" s="316"/>
      <c r="R1700" s="316"/>
      <c r="S1700" s="317"/>
      <c r="T1700" s="317"/>
      <c r="U1700" s="317"/>
      <c r="V1700" s="317"/>
      <c r="W1700" s="317"/>
      <c r="X1700" s="317"/>
      <c r="Y1700" s="310"/>
      <c r="Z1700" s="306">
        <v>2</v>
      </c>
      <c r="AA1700" s="311"/>
      <c r="AB1700" s="383"/>
      <c r="AC1700" s="73"/>
      <c r="AD1700" s="414"/>
      <c r="AE1700" s="393"/>
      <c r="AF1700" s="78"/>
      <c r="AG1700" s="414"/>
      <c r="AH1700" s="383"/>
      <c r="AI1700" s="453"/>
      <c r="AJ1700" s="453"/>
      <c r="AK1700" s="414"/>
      <c r="AL1700" s="383"/>
      <c r="AM1700" s="383"/>
      <c r="AN1700" s="523"/>
      <c r="AO1700" s="414"/>
      <c r="AP1700" s="548"/>
      <c r="AQ1700" s="414"/>
      <c r="AR1700" s="78"/>
      <c r="AS1700" s="78"/>
      <c r="AT1700" s="414"/>
      <c r="AU1700" s="548"/>
      <c r="AV1700" s="548"/>
      <c r="AW1700" s="414"/>
      <c r="AX1700" s="383"/>
      <c r="AY1700" s="548"/>
      <c r="AZ1700" s="414"/>
      <c r="BA1700" s="383"/>
      <c r="BB1700" s="548"/>
      <c r="BC1700" s="78"/>
      <c r="BD1700" s="414"/>
      <c r="BE1700" s="414"/>
      <c r="BF1700" s="414"/>
      <c r="BG1700" s="414"/>
      <c r="BH1700" s="414"/>
      <c r="BI1700" s="383"/>
      <c r="BJ1700" s="383"/>
      <c r="BK1700" s="78"/>
      <c r="BL1700" s="414"/>
      <c r="BM1700" s="383"/>
      <c r="BN1700" s="78"/>
      <c r="BO1700" s="414"/>
      <c r="BP1700" s="78"/>
      <c r="BQ1700" s="414"/>
      <c r="BR1700" s="383"/>
      <c r="BS1700" s="78"/>
      <c r="BT1700" s="83"/>
      <c r="BU1700" s="75"/>
      <c r="BV1700" s="74"/>
      <c r="BW1700" s="74"/>
      <c r="BX1700" s="462" t="s">
        <v>6175</v>
      </c>
      <c r="BY1700" s="112">
        <f t="shared" si="167"/>
        <v>1695</v>
      </c>
      <c r="BZ1700" s="65">
        <f t="shared" si="166"/>
        <v>0</v>
      </c>
      <c r="CA1700" s="359">
        <f t="shared" si="168"/>
        <v>26</v>
      </c>
      <c r="CB1700" s="359">
        <f t="shared" si="169"/>
        <v>2</v>
      </c>
      <c r="CC1700" s="359">
        <f t="shared" si="170"/>
        <v>2023</v>
      </c>
      <c r="CD1700" s="359" t="str">
        <f t="shared" si="171"/>
        <v xml:space="preserve">262202368406INCENDIO FORESTAL </v>
      </c>
    </row>
    <row r="1701" spans="1:82" s="121" customFormat="1" ht="89.25" customHeight="1">
      <c r="A1701" s="13"/>
      <c r="B1701" s="13"/>
      <c r="C1701" s="13"/>
      <c r="D1701" s="212">
        <v>44983</v>
      </c>
      <c r="E1701" s="210" t="s">
        <v>2830</v>
      </c>
      <c r="F1701" s="211" t="s">
        <v>2138</v>
      </c>
      <c r="G1701" s="130" t="s">
        <v>8680</v>
      </c>
      <c r="H1701" s="85" t="str">
        <f>VLOOKUP(E1701&amp;F1701,Divipola!$C$1:$F$1149,4,FALSE)</f>
        <v>68655</v>
      </c>
      <c r="I1701" s="77"/>
      <c r="J1701" s="181"/>
      <c r="K1701" s="306"/>
      <c r="L1701" s="309"/>
      <c r="M1701" s="309"/>
      <c r="N1701" s="316"/>
      <c r="O1701" s="316"/>
      <c r="P1701" s="316"/>
      <c r="Q1701" s="316"/>
      <c r="R1701" s="316"/>
      <c r="S1701" s="317"/>
      <c r="T1701" s="317"/>
      <c r="U1701" s="317"/>
      <c r="V1701" s="317"/>
      <c r="W1701" s="317"/>
      <c r="X1701" s="317"/>
      <c r="Y1701" s="310"/>
      <c r="Z1701" s="306"/>
      <c r="AA1701" s="311"/>
      <c r="AB1701" s="383"/>
      <c r="AC1701" s="73"/>
      <c r="AD1701" s="414"/>
      <c r="AE1701" s="393"/>
      <c r="AF1701" s="78"/>
      <c r="AG1701" s="414"/>
      <c r="AH1701" s="383"/>
      <c r="AI1701" s="453"/>
      <c r="AJ1701" s="453"/>
      <c r="AK1701" s="414"/>
      <c r="AL1701" s="383"/>
      <c r="AM1701" s="383"/>
      <c r="AN1701" s="523"/>
      <c r="AO1701" s="414"/>
      <c r="AP1701" s="548"/>
      <c r="AQ1701" s="414"/>
      <c r="AR1701" s="78"/>
      <c r="AS1701" s="78"/>
      <c r="AT1701" s="414"/>
      <c r="AU1701" s="548"/>
      <c r="AV1701" s="548"/>
      <c r="AW1701" s="414"/>
      <c r="AX1701" s="383"/>
      <c r="AY1701" s="548"/>
      <c r="AZ1701" s="414"/>
      <c r="BA1701" s="383"/>
      <c r="BB1701" s="548"/>
      <c r="BC1701" s="78"/>
      <c r="BD1701" s="414"/>
      <c r="BE1701" s="414"/>
      <c r="BF1701" s="414"/>
      <c r="BG1701" s="414"/>
      <c r="BH1701" s="414"/>
      <c r="BI1701" s="383"/>
      <c r="BJ1701" s="383"/>
      <c r="BK1701" s="78"/>
      <c r="BL1701" s="414"/>
      <c r="BM1701" s="383"/>
      <c r="BN1701" s="78"/>
      <c r="BO1701" s="414"/>
      <c r="BP1701" s="78"/>
      <c r="BQ1701" s="414"/>
      <c r="BR1701" s="383"/>
      <c r="BS1701" s="78"/>
      <c r="BT1701" s="83"/>
      <c r="BU1701" s="75"/>
      <c r="BV1701" s="74"/>
      <c r="BW1701" s="74"/>
      <c r="BX1701" s="462" t="s">
        <v>6176</v>
      </c>
      <c r="BY1701" s="112">
        <f t="shared" si="167"/>
        <v>1696</v>
      </c>
      <c r="BZ1701" s="65">
        <f t="shared" si="166"/>
        <v>0</v>
      </c>
      <c r="CA1701" s="359">
        <f t="shared" si="168"/>
        <v>26</v>
      </c>
      <c r="CB1701" s="359">
        <f t="shared" si="169"/>
        <v>2</v>
      </c>
      <c r="CC1701" s="359">
        <f t="shared" si="170"/>
        <v>2023</v>
      </c>
      <c r="CD1701" s="359" t="str">
        <f t="shared" si="171"/>
        <v xml:space="preserve">262202368655INCENDIO FORESTAL </v>
      </c>
    </row>
    <row r="1702" spans="1:82" s="121" customFormat="1" ht="127.5" customHeight="1">
      <c r="A1702" s="13"/>
      <c r="B1702" s="13"/>
      <c r="C1702" s="13"/>
      <c r="D1702" s="212">
        <v>44983</v>
      </c>
      <c r="E1702" s="210" t="s">
        <v>2830</v>
      </c>
      <c r="F1702" s="211" t="s">
        <v>2138</v>
      </c>
      <c r="G1702" s="130" t="s">
        <v>8680</v>
      </c>
      <c r="H1702" s="85" t="str">
        <f>VLOOKUP(E1702&amp;F1702,Divipola!$C$1:$F$1149,4,FALSE)</f>
        <v>68655</v>
      </c>
      <c r="I1702" s="77"/>
      <c r="J1702" s="181"/>
      <c r="K1702" s="306"/>
      <c r="L1702" s="309"/>
      <c r="M1702" s="309"/>
      <c r="N1702" s="316"/>
      <c r="O1702" s="316"/>
      <c r="P1702" s="316"/>
      <c r="Q1702" s="316"/>
      <c r="R1702" s="316"/>
      <c r="S1702" s="317"/>
      <c r="T1702" s="317"/>
      <c r="U1702" s="317"/>
      <c r="V1702" s="317"/>
      <c r="W1702" s="317"/>
      <c r="X1702" s="317"/>
      <c r="Y1702" s="310"/>
      <c r="Z1702" s="306"/>
      <c r="AA1702" s="311"/>
      <c r="AB1702" s="383"/>
      <c r="AC1702" s="73"/>
      <c r="AD1702" s="414"/>
      <c r="AE1702" s="393"/>
      <c r="AF1702" s="78"/>
      <c r="AG1702" s="414"/>
      <c r="AH1702" s="383"/>
      <c r="AI1702" s="453"/>
      <c r="AJ1702" s="453"/>
      <c r="AK1702" s="414"/>
      <c r="AL1702" s="383"/>
      <c r="AM1702" s="383"/>
      <c r="AN1702" s="523"/>
      <c r="AO1702" s="414"/>
      <c r="AP1702" s="548"/>
      <c r="AQ1702" s="414"/>
      <c r="AR1702" s="78"/>
      <c r="AS1702" s="78"/>
      <c r="AT1702" s="414"/>
      <c r="AU1702" s="548"/>
      <c r="AV1702" s="548"/>
      <c r="AW1702" s="414"/>
      <c r="AX1702" s="383"/>
      <c r="AY1702" s="548"/>
      <c r="AZ1702" s="414"/>
      <c r="BA1702" s="383"/>
      <c r="BB1702" s="548"/>
      <c r="BC1702" s="78"/>
      <c r="BD1702" s="414"/>
      <c r="BE1702" s="414"/>
      <c r="BF1702" s="414"/>
      <c r="BG1702" s="414"/>
      <c r="BH1702" s="414"/>
      <c r="BI1702" s="383"/>
      <c r="BJ1702" s="383"/>
      <c r="BK1702" s="78"/>
      <c r="BL1702" s="414"/>
      <c r="BM1702" s="383"/>
      <c r="BN1702" s="78"/>
      <c r="BO1702" s="414"/>
      <c r="BP1702" s="78"/>
      <c r="BQ1702" s="414"/>
      <c r="BR1702" s="383"/>
      <c r="BS1702" s="78"/>
      <c r="BT1702" s="83"/>
      <c r="BU1702" s="75"/>
      <c r="BV1702" s="74"/>
      <c r="BW1702" s="74"/>
      <c r="BX1702" s="462" t="s">
        <v>6177</v>
      </c>
      <c r="BY1702" s="112">
        <f t="shared" si="167"/>
        <v>1697</v>
      </c>
      <c r="BZ1702" s="65">
        <f t="shared" si="166"/>
        <v>0</v>
      </c>
      <c r="CA1702" s="359">
        <f t="shared" si="168"/>
        <v>26</v>
      </c>
      <c r="CB1702" s="359">
        <f t="shared" si="169"/>
        <v>2</v>
      </c>
      <c r="CC1702" s="359">
        <f t="shared" si="170"/>
        <v>2023</v>
      </c>
      <c r="CD1702" s="359" t="str">
        <f t="shared" si="171"/>
        <v xml:space="preserve">262202368655INCENDIO FORESTAL </v>
      </c>
    </row>
    <row r="1703" spans="1:82" s="121" customFormat="1" ht="76.5" customHeight="1">
      <c r="A1703" s="13"/>
      <c r="B1703" s="13"/>
      <c r="C1703" s="13"/>
      <c r="D1703" s="212">
        <v>44983</v>
      </c>
      <c r="E1703" s="210" t="s">
        <v>2861</v>
      </c>
      <c r="F1703" s="211" t="s">
        <v>2169</v>
      </c>
      <c r="G1703" s="130" t="s">
        <v>8680</v>
      </c>
      <c r="H1703" s="85" t="str">
        <f>VLOOKUP(E1703&amp;F1703,Divipola!$C$1:$F$1149,4,FALSE)</f>
        <v>44001</v>
      </c>
      <c r="I1703" s="77"/>
      <c r="J1703" s="181"/>
      <c r="K1703" s="306"/>
      <c r="L1703" s="309"/>
      <c r="M1703" s="309"/>
      <c r="N1703" s="316"/>
      <c r="O1703" s="316"/>
      <c r="P1703" s="316"/>
      <c r="Q1703" s="316"/>
      <c r="R1703" s="316"/>
      <c r="S1703" s="317"/>
      <c r="T1703" s="317"/>
      <c r="U1703" s="317"/>
      <c r="V1703" s="317"/>
      <c r="W1703" s="317"/>
      <c r="X1703" s="317"/>
      <c r="Y1703" s="310"/>
      <c r="Z1703" s="306">
        <v>10</v>
      </c>
      <c r="AA1703" s="311"/>
      <c r="AB1703" s="383"/>
      <c r="AC1703" s="73"/>
      <c r="AD1703" s="414"/>
      <c r="AE1703" s="393"/>
      <c r="AF1703" s="78"/>
      <c r="AG1703" s="414"/>
      <c r="AH1703" s="383"/>
      <c r="AI1703" s="453"/>
      <c r="AJ1703" s="453"/>
      <c r="AK1703" s="414"/>
      <c r="AL1703" s="383"/>
      <c r="AM1703" s="383"/>
      <c r="AN1703" s="523"/>
      <c r="AO1703" s="414"/>
      <c r="AP1703" s="548"/>
      <c r="AQ1703" s="414"/>
      <c r="AR1703" s="78"/>
      <c r="AS1703" s="78"/>
      <c r="AT1703" s="414"/>
      <c r="AU1703" s="548"/>
      <c r="AV1703" s="548"/>
      <c r="AW1703" s="414"/>
      <c r="AX1703" s="383"/>
      <c r="AY1703" s="548"/>
      <c r="AZ1703" s="414"/>
      <c r="BA1703" s="383"/>
      <c r="BB1703" s="548"/>
      <c r="BC1703" s="78"/>
      <c r="BD1703" s="414"/>
      <c r="BE1703" s="414"/>
      <c r="BF1703" s="414"/>
      <c r="BG1703" s="414"/>
      <c r="BH1703" s="414"/>
      <c r="BI1703" s="383"/>
      <c r="BJ1703" s="383"/>
      <c r="BK1703" s="691"/>
      <c r="BL1703" s="414"/>
      <c r="BM1703" s="383"/>
      <c r="BN1703" s="78"/>
      <c r="BO1703" s="414"/>
      <c r="BP1703" s="78"/>
      <c r="BQ1703" s="414"/>
      <c r="BR1703" s="383"/>
      <c r="BS1703" s="78"/>
      <c r="BT1703" s="83"/>
      <c r="BU1703" s="75"/>
      <c r="BV1703" s="74"/>
      <c r="BW1703" s="74"/>
      <c r="BX1703" s="462" t="s">
        <v>6178</v>
      </c>
      <c r="BY1703" s="112">
        <f t="shared" si="167"/>
        <v>1698</v>
      </c>
      <c r="BZ1703" s="65">
        <f t="shared" si="166"/>
        <v>0</v>
      </c>
      <c r="CA1703" s="359">
        <f t="shared" si="168"/>
        <v>26</v>
      </c>
      <c r="CB1703" s="359">
        <f t="shared" si="169"/>
        <v>2</v>
      </c>
      <c r="CC1703" s="359">
        <f t="shared" si="170"/>
        <v>2023</v>
      </c>
      <c r="CD1703" s="359" t="str">
        <f t="shared" si="171"/>
        <v xml:space="preserve">262202344001INCENDIO FORESTAL </v>
      </c>
    </row>
    <row r="1704" spans="1:82" s="121" customFormat="1" ht="102" customHeight="1">
      <c r="A1704" s="13"/>
      <c r="B1704" s="13"/>
      <c r="C1704" s="13"/>
      <c r="D1704" s="212">
        <v>44983</v>
      </c>
      <c r="E1704" s="210" t="s">
        <v>506</v>
      </c>
      <c r="F1704" s="211" t="s">
        <v>100</v>
      </c>
      <c r="G1704" s="130" t="s">
        <v>8680</v>
      </c>
      <c r="H1704" s="85" t="str">
        <f>VLOOKUP(E1704&amp;F1704,Divipola!$C$1:$F$1149,4,FALSE)</f>
        <v>50573</v>
      </c>
      <c r="I1704" s="77"/>
      <c r="J1704" s="181"/>
      <c r="K1704" s="306"/>
      <c r="L1704" s="309"/>
      <c r="M1704" s="309"/>
      <c r="N1704" s="316"/>
      <c r="O1704" s="316"/>
      <c r="P1704" s="316"/>
      <c r="Q1704" s="316"/>
      <c r="R1704" s="316"/>
      <c r="S1704" s="317"/>
      <c r="T1704" s="317"/>
      <c r="U1704" s="317"/>
      <c r="V1704" s="317"/>
      <c r="W1704" s="317"/>
      <c r="X1704" s="317"/>
      <c r="Y1704" s="310"/>
      <c r="Z1704" s="306">
        <v>2</v>
      </c>
      <c r="AA1704" s="311"/>
      <c r="AB1704" s="383"/>
      <c r="AC1704" s="73"/>
      <c r="AD1704" s="414"/>
      <c r="AE1704" s="393"/>
      <c r="AF1704" s="78"/>
      <c r="AG1704" s="414"/>
      <c r="AH1704" s="383"/>
      <c r="AI1704" s="453"/>
      <c r="AJ1704" s="453"/>
      <c r="AK1704" s="414"/>
      <c r="AL1704" s="383"/>
      <c r="AM1704" s="383"/>
      <c r="AN1704" s="523"/>
      <c r="AO1704" s="414"/>
      <c r="AP1704" s="548"/>
      <c r="AQ1704" s="414"/>
      <c r="AR1704" s="78"/>
      <c r="AS1704" s="78"/>
      <c r="AT1704" s="414"/>
      <c r="AU1704" s="548"/>
      <c r="AV1704" s="548"/>
      <c r="AW1704" s="414"/>
      <c r="AX1704" s="383"/>
      <c r="AY1704" s="548"/>
      <c r="AZ1704" s="414"/>
      <c r="BA1704" s="383"/>
      <c r="BB1704" s="548"/>
      <c r="BC1704" s="78"/>
      <c r="BD1704" s="414"/>
      <c r="BE1704" s="414"/>
      <c r="BF1704" s="414"/>
      <c r="BG1704" s="414"/>
      <c r="BH1704" s="414"/>
      <c r="BI1704" s="383"/>
      <c r="BJ1704" s="383"/>
      <c r="BK1704" s="78"/>
      <c r="BL1704" s="414"/>
      <c r="BM1704" s="383"/>
      <c r="BN1704" s="78"/>
      <c r="BO1704" s="414"/>
      <c r="BP1704" s="78"/>
      <c r="BQ1704" s="414"/>
      <c r="BR1704" s="383"/>
      <c r="BS1704" s="78"/>
      <c r="BT1704" s="83"/>
      <c r="BU1704" s="75"/>
      <c r="BV1704" s="74"/>
      <c r="BW1704" s="74"/>
      <c r="BX1704" s="462" t="s">
        <v>6179</v>
      </c>
      <c r="BY1704" s="112">
        <f t="shared" si="167"/>
        <v>1699</v>
      </c>
      <c r="BZ1704" s="65">
        <f t="shared" si="166"/>
        <v>0</v>
      </c>
      <c r="CA1704" s="359">
        <f t="shared" si="168"/>
        <v>26</v>
      </c>
      <c r="CB1704" s="359">
        <f t="shared" si="169"/>
        <v>2</v>
      </c>
      <c r="CC1704" s="359">
        <f t="shared" si="170"/>
        <v>2023</v>
      </c>
      <c r="CD1704" s="359" t="str">
        <f t="shared" si="171"/>
        <v xml:space="preserve">262202350573INCENDIO FORESTAL </v>
      </c>
    </row>
    <row r="1705" spans="1:82" s="121" customFormat="1" ht="89.25" customHeight="1">
      <c r="A1705" s="13"/>
      <c r="B1705" s="13"/>
      <c r="C1705" s="13"/>
      <c r="D1705" s="212">
        <v>44983</v>
      </c>
      <c r="E1705" s="210" t="s">
        <v>506</v>
      </c>
      <c r="F1705" s="211" t="s">
        <v>100</v>
      </c>
      <c r="G1705" s="130" t="s">
        <v>8680</v>
      </c>
      <c r="H1705" s="85" t="str">
        <f>VLOOKUP(E1705&amp;F1705,Divipola!$C$1:$F$1149,4,FALSE)</f>
        <v>50573</v>
      </c>
      <c r="I1705" s="77"/>
      <c r="J1705" s="181"/>
      <c r="K1705" s="306"/>
      <c r="L1705" s="309"/>
      <c r="M1705" s="309"/>
      <c r="N1705" s="316"/>
      <c r="O1705" s="316"/>
      <c r="P1705" s="316"/>
      <c r="Q1705" s="316"/>
      <c r="R1705" s="316"/>
      <c r="S1705" s="317"/>
      <c r="T1705" s="317"/>
      <c r="U1705" s="317"/>
      <c r="V1705" s="317"/>
      <c r="W1705" s="317"/>
      <c r="X1705" s="317"/>
      <c r="Y1705" s="310"/>
      <c r="Z1705" s="306">
        <v>1</v>
      </c>
      <c r="AA1705" s="311"/>
      <c r="AB1705" s="383"/>
      <c r="AC1705" s="73"/>
      <c r="AD1705" s="414"/>
      <c r="AE1705" s="393"/>
      <c r="AF1705" s="78"/>
      <c r="AG1705" s="414"/>
      <c r="AH1705" s="383"/>
      <c r="AI1705" s="453"/>
      <c r="AJ1705" s="453"/>
      <c r="AK1705" s="414"/>
      <c r="AL1705" s="383"/>
      <c r="AM1705" s="383"/>
      <c r="AN1705" s="523"/>
      <c r="AO1705" s="414"/>
      <c r="AP1705" s="548"/>
      <c r="AQ1705" s="414"/>
      <c r="AR1705" s="78"/>
      <c r="AS1705" s="78"/>
      <c r="AT1705" s="414"/>
      <c r="AU1705" s="548"/>
      <c r="AV1705" s="548"/>
      <c r="AW1705" s="414"/>
      <c r="AX1705" s="383"/>
      <c r="AY1705" s="548"/>
      <c r="AZ1705" s="414"/>
      <c r="BA1705" s="383"/>
      <c r="BB1705" s="548"/>
      <c r="BC1705" s="78"/>
      <c r="BD1705" s="414"/>
      <c r="BE1705" s="414"/>
      <c r="BF1705" s="414"/>
      <c r="BG1705" s="414"/>
      <c r="BH1705" s="414"/>
      <c r="BI1705" s="383"/>
      <c r="BJ1705" s="383"/>
      <c r="BK1705" s="78"/>
      <c r="BL1705" s="414"/>
      <c r="BM1705" s="383"/>
      <c r="BN1705" s="78"/>
      <c r="BO1705" s="414"/>
      <c r="BP1705" s="78"/>
      <c r="BQ1705" s="414"/>
      <c r="BR1705" s="383"/>
      <c r="BS1705" s="78"/>
      <c r="BT1705" s="83"/>
      <c r="BU1705" s="75"/>
      <c r="BV1705" s="74"/>
      <c r="BW1705" s="74"/>
      <c r="BX1705" s="462" t="s">
        <v>6180</v>
      </c>
      <c r="BY1705" s="112">
        <f t="shared" si="167"/>
        <v>1700</v>
      </c>
      <c r="BZ1705" s="65">
        <f t="shared" si="166"/>
        <v>0</v>
      </c>
      <c r="CA1705" s="359">
        <f t="shared" si="168"/>
        <v>26</v>
      </c>
      <c r="CB1705" s="359">
        <f t="shared" si="169"/>
        <v>2</v>
      </c>
      <c r="CC1705" s="359">
        <f t="shared" si="170"/>
        <v>2023</v>
      </c>
      <c r="CD1705" s="359" t="str">
        <f t="shared" si="171"/>
        <v xml:space="preserve">262202350573INCENDIO FORESTAL </v>
      </c>
    </row>
    <row r="1706" spans="1:82" s="121" customFormat="1" ht="114.75" customHeight="1">
      <c r="A1706" s="13"/>
      <c r="B1706" s="13"/>
      <c r="C1706" s="13"/>
      <c r="D1706" s="212">
        <v>44983</v>
      </c>
      <c r="E1706" s="210" t="s">
        <v>506</v>
      </c>
      <c r="F1706" s="211" t="s">
        <v>100</v>
      </c>
      <c r="G1706" s="130" t="s">
        <v>8680</v>
      </c>
      <c r="H1706" s="85" t="str">
        <f>VLOOKUP(E1706&amp;F1706,Divipola!$C$1:$F$1149,4,FALSE)</f>
        <v>50573</v>
      </c>
      <c r="I1706" s="77"/>
      <c r="J1706" s="181"/>
      <c r="K1706" s="306"/>
      <c r="L1706" s="309"/>
      <c r="M1706" s="309"/>
      <c r="N1706" s="316"/>
      <c r="O1706" s="316"/>
      <c r="P1706" s="316"/>
      <c r="Q1706" s="316"/>
      <c r="R1706" s="316"/>
      <c r="S1706" s="317"/>
      <c r="T1706" s="317"/>
      <c r="U1706" s="317"/>
      <c r="V1706" s="317"/>
      <c r="W1706" s="317"/>
      <c r="X1706" s="317"/>
      <c r="Y1706" s="310"/>
      <c r="Z1706" s="306">
        <v>1</v>
      </c>
      <c r="AA1706" s="311"/>
      <c r="AB1706" s="383"/>
      <c r="AC1706" s="73"/>
      <c r="AD1706" s="414"/>
      <c r="AE1706" s="393"/>
      <c r="AF1706" s="78"/>
      <c r="AG1706" s="414"/>
      <c r="AH1706" s="383"/>
      <c r="AI1706" s="453"/>
      <c r="AJ1706" s="453"/>
      <c r="AK1706" s="414"/>
      <c r="AL1706" s="383"/>
      <c r="AM1706" s="383"/>
      <c r="AN1706" s="523"/>
      <c r="AO1706" s="414"/>
      <c r="AP1706" s="548"/>
      <c r="AQ1706" s="414"/>
      <c r="AR1706" s="78"/>
      <c r="AS1706" s="78"/>
      <c r="AT1706" s="414"/>
      <c r="AU1706" s="548"/>
      <c r="AV1706" s="548"/>
      <c r="AW1706" s="414"/>
      <c r="AX1706" s="383"/>
      <c r="AY1706" s="548"/>
      <c r="AZ1706" s="414"/>
      <c r="BA1706" s="383"/>
      <c r="BB1706" s="548"/>
      <c r="BC1706" s="78"/>
      <c r="BD1706" s="414"/>
      <c r="BE1706" s="414"/>
      <c r="BF1706" s="414"/>
      <c r="BG1706" s="414"/>
      <c r="BH1706" s="414"/>
      <c r="BI1706" s="383"/>
      <c r="BJ1706" s="383"/>
      <c r="BK1706" s="78"/>
      <c r="BL1706" s="414"/>
      <c r="BM1706" s="383"/>
      <c r="BN1706" s="78"/>
      <c r="BO1706" s="414"/>
      <c r="BP1706" s="78"/>
      <c r="BQ1706" s="414"/>
      <c r="BR1706" s="383"/>
      <c r="BS1706" s="78"/>
      <c r="BT1706" s="83"/>
      <c r="BU1706" s="75"/>
      <c r="BV1706" s="74"/>
      <c r="BW1706" s="74"/>
      <c r="BX1706" s="462" t="s">
        <v>6181</v>
      </c>
      <c r="BY1706" s="112">
        <f t="shared" si="167"/>
        <v>1701</v>
      </c>
      <c r="BZ1706" s="65">
        <f t="shared" si="166"/>
        <v>0</v>
      </c>
      <c r="CA1706" s="359">
        <f t="shared" si="168"/>
        <v>26</v>
      </c>
      <c r="CB1706" s="359">
        <f t="shared" si="169"/>
        <v>2</v>
      </c>
      <c r="CC1706" s="359">
        <f t="shared" si="170"/>
        <v>2023</v>
      </c>
      <c r="CD1706" s="359" t="str">
        <f t="shared" si="171"/>
        <v xml:space="preserve">262202350573INCENDIO FORESTAL </v>
      </c>
    </row>
    <row r="1707" spans="1:82" s="121" customFormat="1" ht="140.25" customHeight="1">
      <c r="A1707" s="13"/>
      <c r="B1707" s="13"/>
      <c r="C1707" s="13"/>
      <c r="D1707" s="212">
        <v>44983</v>
      </c>
      <c r="E1707" s="210" t="s">
        <v>2272</v>
      </c>
      <c r="F1707" s="211" t="s">
        <v>2275</v>
      </c>
      <c r="G1707" s="130" t="s">
        <v>8680</v>
      </c>
      <c r="H1707" s="85" t="str">
        <f>VLOOKUP(E1707&amp;F1707,Divipola!$C$1:$F$1149,4,FALSE)</f>
        <v>99524</v>
      </c>
      <c r="I1707" s="77"/>
      <c r="J1707" s="181"/>
      <c r="K1707" s="316"/>
      <c r="L1707" s="316"/>
      <c r="M1707" s="316"/>
      <c r="N1707" s="316"/>
      <c r="O1707" s="316"/>
      <c r="P1707" s="316"/>
      <c r="Q1707" s="316"/>
      <c r="R1707" s="316"/>
      <c r="S1707" s="317"/>
      <c r="T1707" s="317"/>
      <c r="U1707" s="317"/>
      <c r="V1707" s="317"/>
      <c r="W1707" s="317"/>
      <c r="X1707" s="317"/>
      <c r="Y1707" s="317"/>
      <c r="Z1707" s="306">
        <v>50</v>
      </c>
      <c r="AA1707" s="317"/>
      <c r="AB1707" s="383"/>
      <c r="AC1707" s="73"/>
      <c r="AD1707" s="414"/>
      <c r="AE1707" s="393"/>
      <c r="AF1707" s="78"/>
      <c r="AG1707" s="414"/>
      <c r="AH1707" s="383"/>
      <c r="AI1707" s="453"/>
      <c r="AJ1707" s="453"/>
      <c r="AK1707" s="414"/>
      <c r="AL1707" s="383"/>
      <c r="AM1707" s="383"/>
      <c r="AN1707" s="523"/>
      <c r="AO1707" s="414"/>
      <c r="AP1707" s="548"/>
      <c r="AQ1707" s="414"/>
      <c r="AR1707" s="78"/>
      <c r="AS1707" s="78"/>
      <c r="AT1707" s="414"/>
      <c r="AU1707" s="548"/>
      <c r="AV1707" s="548"/>
      <c r="AW1707" s="414"/>
      <c r="AX1707" s="383"/>
      <c r="AY1707" s="548"/>
      <c r="AZ1707" s="414"/>
      <c r="BA1707" s="383"/>
      <c r="BB1707" s="548"/>
      <c r="BC1707" s="78"/>
      <c r="BD1707" s="414"/>
      <c r="BE1707" s="414"/>
      <c r="BF1707" s="414"/>
      <c r="BG1707" s="414"/>
      <c r="BH1707" s="414"/>
      <c r="BI1707" s="383"/>
      <c r="BJ1707" s="383"/>
      <c r="BK1707" s="78"/>
      <c r="BL1707" s="414"/>
      <c r="BM1707" s="383"/>
      <c r="BN1707" s="78"/>
      <c r="BO1707" s="414"/>
      <c r="BP1707" s="78"/>
      <c r="BQ1707" s="414"/>
      <c r="BR1707" s="383"/>
      <c r="BS1707" s="78"/>
      <c r="BT1707" s="83"/>
      <c r="BU1707" s="75"/>
      <c r="BV1707" s="74"/>
      <c r="BW1707" s="74"/>
      <c r="BX1707" s="463" t="s">
        <v>6604</v>
      </c>
      <c r="BY1707" s="112">
        <f t="shared" si="167"/>
        <v>1702</v>
      </c>
      <c r="BZ1707" s="65">
        <f t="shared" si="166"/>
        <v>0</v>
      </c>
      <c r="CA1707" s="359">
        <f t="shared" si="168"/>
        <v>26</v>
      </c>
      <c r="CB1707" s="359">
        <f t="shared" si="169"/>
        <v>2</v>
      </c>
      <c r="CC1707" s="359">
        <f t="shared" si="170"/>
        <v>2023</v>
      </c>
      <c r="CD1707" s="359" t="str">
        <f t="shared" si="171"/>
        <v xml:space="preserve">262202399524INCENDIO FORESTAL </v>
      </c>
    </row>
    <row r="1708" spans="1:82" s="121" customFormat="1" ht="140.25" customHeight="1">
      <c r="A1708" s="13"/>
      <c r="B1708" s="13"/>
      <c r="C1708" s="13"/>
      <c r="D1708" s="212">
        <v>44983</v>
      </c>
      <c r="E1708" s="210" t="s">
        <v>2832</v>
      </c>
      <c r="F1708" s="211" t="s">
        <v>2080</v>
      </c>
      <c r="G1708" s="130" t="s">
        <v>8680</v>
      </c>
      <c r="H1708" s="85" t="str">
        <f>VLOOKUP(E1708&amp;F1708,Divipola!$C$1:$F$1149,4,FALSE)</f>
        <v>76036</v>
      </c>
      <c r="I1708" s="77"/>
      <c r="J1708" s="181"/>
      <c r="K1708" s="316"/>
      <c r="L1708" s="316"/>
      <c r="M1708" s="316"/>
      <c r="N1708" s="316"/>
      <c r="O1708" s="316"/>
      <c r="P1708" s="316"/>
      <c r="Q1708" s="316"/>
      <c r="R1708" s="316"/>
      <c r="S1708" s="317"/>
      <c r="T1708" s="317"/>
      <c r="U1708" s="317"/>
      <c r="V1708" s="317"/>
      <c r="W1708" s="317"/>
      <c r="X1708" s="317"/>
      <c r="Y1708" s="317"/>
      <c r="Z1708" s="306">
        <v>1</v>
      </c>
      <c r="AA1708" s="317"/>
      <c r="AB1708" s="383"/>
      <c r="AC1708" s="73"/>
      <c r="AD1708" s="414"/>
      <c r="AE1708" s="393"/>
      <c r="AF1708" s="78"/>
      <c r="AG1708" s="414"/>
      <c r="AH1708" s="383"/>
      <c r="AI1708" s="453"/>
      <c r="AJ1708" s="453"/>
      <c r="AK1708" s="414"/>
      <c r="AL1708" s="383"/>
      <c r="AM1708" s="383"/>
      <c r="AN1708" s="523"/>
      <c r="AO1708" s="414"/>
      <c r="AP1708" s="548"/>
      <c r="AQ1708" s="414"/>
      <c r="AR1708" s="78"/>
      <c r="AS1708" s="78"/>
      <c r="AT1708" s="414"/>
      <c r="AU1708" s="548"/>
      <c r="AV1708" s="548"/>
      <c r="AW1708" s="414"/>
      <c r="AX1708" s="383"/>
      <c r="AY1708" s="548"/>
      <c r="AZ1708" s="414"/>
      <c r="BA1708" s="383"/>
      <c r="BB1708" s="548"/>
      <c r="BC1708" s="78"/>
      <c r="BD1708" s="414"/>
      <c r="BE1708" s="414"/>
      <c r="BF1708" s="414"/>
      <c r="BG1708" s="414"/>
      <c r="BH1708" s="414"/>
      <c r="BI1708" s="383"/>
      <c r="BJ1708" s="383"/>
      <c r="BK1708" s="78"/>
      <c r="BL1708" s="414"/>
      <c r="BM1708" s="383"/>
      <c r="BN1708" s="78"/>
      <c r="BO1708" s="414"/>
      <c r="BP1708" s="78"/>
      <c r="BQ1708" s="414"/>
      <c r="BR1708" s="383"/>
      <c r="BS1708" s="78"/>
      <c r="BT1708" s="83"/>
      <c r="BU1708" s="75"/>
      <c r="BV1708" s="74"/>
      <c r="BW1708" s="74"/>
      <c r="BX1708" s="463" t="s">
        <v>6605</v>
      </c>
      <c r="BY1708" s="112">
        <f t="shared" si="167"/>
        <v>1703</v>
      </c>
      <c r="BZ1708" s="65">
        <f t="shared" si="166"/>
        <v>0</v>
      </c>
      <c r="CA1708" s="359">
        <f t="shared" si="168"/>
        <v>26</v>
      </c>
      <c r="CB1708" s="359">
        <f t="shared" si="169"/>
        <v>2</v>
      </c>
      <c r="CC1708" s="359">
        <f t="shared" si="170"/>
        <v>2023</v>
      </c>
      <c r="CD1708" s="359" t="str">
        <f t="shared" si="171"/>
        <v xml:space="preserve">262202376036INCENDIO FORESTAL </v>
      </c>
    </row>
    <row r="1709" spans="1:82" s="121" customFormat="1" ht="72" customHeight="1">
      <c r="A1709" s="13"/>
      <c r="B1709" s="13"/>
      <c r="C1709" s="13"/>
      <c r="D1709" s="212">
        <v>44984</v>
      </c>
      <c r="E1709" s="210" t="s">
        <v>2831</v>
      </c>
      <c r="F1709" s="211" t="s">
        <v>2178</v>
      </c>
      <c r="G1709" s="111" t="s">
        <v>2827</v>
      </c>
      <c r="H1709" s="85" t="str">
        <f>VLOOKUP(E1709&amp;F1709,Divipola!$C$1:$F$1149,4,FALSE)</f>
        <v>73152</v>
      </c>
      <c r="I1709" s="77"/>
      <c r="J1709" s="181"/>
      <c r="K1709" s="108"/>
      <c r="L1709" s="108"/>
      <c r="M1709" s="108"/>
      <c r="N1709" s="108">
        <v>5</v>
      </c>
      <c r="O1709" s="108">
        <v>1</v>
      </c>
      <c r="P1709" s="108">
        <v>1</v>
      </c>
      <c r="Q1709" s="108"/>
      <c r="R1709" s="108"/>
      <c r="S1709" s="108"/>
      <c r="T1709" s="108"/>
      <c r="U1709" s="108"/>
      <c r="V1709" s="108"/>
      <c r="W1709" s="108"/>
      <c r="X1709" s="108"/>
      <c r="Y1709" s="108"/>
      <c r="Z1709" s="109"/>
      <c r="AA1709" s="113"/>
      <c r="AB1709" s="383"/>
      <c r="AC1709" s="73"/>
      <c r="AD1709" s="414"/>
      <c r="AE1709" s="393"/>
      <c r="AF1709" s="78"/>
      <c r="AG1709" s="414"/>
      <c r="AH1709" s="383"/>
      <c r="AI1709" s="453"/>
      <c r="AJ1709" s="453"/>
      <c r="AK1709" s="414"/>
      <c r="AL1709" s="383"/>
      <c r="AM1709" s="383"/>
      <c r="AN1709" s="523"/>
      <c r="AO1709" s="414"/>
      <c r="AP1709" s="548"/>
      <c r="AQ1709" s="414"/>
      <c r="AR1709" s="78"/>
      <c r="AS1709" s="78"/>
      <c r="AT1709" s="414"/>
      <c r="AU1709" s="548"/>
      <c r="AV1709" s="548"/>
      <c r="AW1709" s="414"/>
      <c r="AX1709" s="383"/>
      <c r="AY1709" s="548"/>
      <c r="AZ1709" s="414"/>
      <c r="BA1709" s="383"/>
      <c r="BB1709" s="548"/>
      <c r="BC1709" s="78"/>
      <c r="BD1709" s="414"/>
      <c r="BE1709" s="414"/>
      <c r="BF1709" s="414"/>
      <c r="BG1709" s="414"/>
      <c r="BH1709" s="414"/>
      <c r="BI1709" s="383"/>
      <c r="BJ1709" s="383"/>
      <c r="BK1709" s="78"/>
      <c r="BL1709" s="414"/>
      <c r="BM1709" s="383"/>
      <c r="BN1709" s="78"/>
      <c r="BO1709" s="414"/>
      <c r="BP1709" s="78"/>
      <c r="BQ1709" s="414"/>
      <c r="BR1709" s="383"/>
      <c r="BS1709" s="78"/>
      <c r="BT1709" s="83"/>
      <c r="BU1709" s="75"/>
      <c r="BV1709" s="74"/>
      <c r="BW1709" s="74"/>
      <c r="BX1709" s="132" t="s">
        <v>3614</v>
      </c>
      <c r="BY1709" s="112">
        <f t="shared" si="167"/>
        <v>1704</v>
      </c>
      <c r="BZ1709" s="65">
        <f t="shared" si="166"/>
        <v>0</v>
      </c>
      <c r="CA1709" s="359">
        <f t="shared" si="168"/>
        <v>27</v>
      </c>
      <c r="CB1709" s="359">
        <f t="shared" si="169"/>
        <v>2</v>
      </c>
      <c r="CC1709" s="359">
        <f t="shared" si="170"/>
        <v>2023</v>
      </c>
      <c r="CD1709" s="359" t="str">
        <f t="shared" si="171"/>
        <v>272202373152MOVIMIENTO EN MASA</v>
      </c>
    </row>
    <row r="1710" spans="1:82" s="121" customFormat="1" ht="409.5" customHeight="1">
      <c r="A1710" s="13"/>
      <c r="B1710" s="13"/>
      <c r="C1710" s="13"/>
      <c r="D1710" s="212">
        <v>44984</v>
      </c>
      <c r="E1710" s="210" t="s">
        <v>2718</v>
      </c>
      <c r="F1710" s="211" t="s">
        <v>2125</v>
      </c>
      <c r="G1710" s="130" t="s">
        <v>8680</v>
      </c>
      <c r="H1710" s="85" t="str">
        <f>VLOOKUP(E1710&amp;F1710,Divipola!$C$1:$F$1149,4,FALSE)</f>
        <v>25594</v>
      </c>
      <c r="I1710" s="77"/>
      <c r="J1710" s="181"/>
      <c r="K1710" s="141"/>
      <c r="L1710" s="141"/>
      <c r="M1710" s="141"/>
      <c r="N1710" s="141"/>
      <c r="O1710" s="141"/>
      <c r="P1710" s="141"/>
      <c r="Q1710" s="141"/>
      <c r="R1710" s="141"/>
      <c r="S1710" s="141"/>
      <c r="T1710" s="141"/>
      <c r="U1710" s="141"/>
      <c r="V1710" s="141"/>
      <c r="W1710" s="141"/>
      <c r="X1710" s="141"/>
      <c r="Y1710" s="141"/>
      <c r="Z1710" s="142">
        <v>71</v>
      </c>
      <c r="AA1710" s="144"/>
      <c r="AB1710" s="383"/>
      <c r="AC1710" s="73"/>
      <c r="AD1710" s="414"/>
      <c r="AE1710" s="393"/>
      <c r="AF1710" s="78"/>
      <c r="AG1710" s="414"/>
      <c r="AH1710" s="383"/>
      <c r="AI1710" s="453"/>
      <c r="AJ1710" s="453"/>
      <c r="AK1710" s="414"/>
      <c r="AL1710" s="383"/>
      <c r="AM1710" s="383"/>
      <c r="AN1710" s="523"/>
      <c r="AO1710" s="414"/>
      <c r="AP1710" s="548"/>
      <c r="AQ1710" s="414"/>
      <c r="AR1710" s="78"/>
      <c r="AS1710" s="78"/>
      <c r="AT1710" s="414"/>
      <c r="AU1710" s="548"/>
      <c r="AV1710" s="548"/>
      <c r="AW1710" s="414"/>
      <c r="AX1710" s="383"/>
      <c r="AY1710" s="548"/>
      <c r="AZ1710" s="414"/>
      <c r="BA1710" s="383"/>
      <c r="BB1710" s="548"/>
      <c r="BC1710" s="78"/>
      <c r="BD1710" s="414"/>
      <c r="BE1710" s="414"/>
      <c r="BF1710" s="414"/>
      <c r="BG1710" s="414"/>
      <c r="BH1710" s="414"/>
      <c r="BI1710" s="383"/>
      <c r="BJ1710" s="383"/>
      <c r="BK1710" s="78"/>
      <c r="BL1710" s="414"/>
      <c r="BM1710" s="383"/>
      <c r="BN1710" s="78"/>
      <c r="BO1710" s="414"/>
      <c r="BP1710" s="78"/>
      <c r="BQ1710" s="414"/>
      <c r="BR1710" s="383"/>
      <c r="BS1710" s="78"/>
      <c r="BT1710" s="83"/>
      <c r="BU1710" s="75"/>
      <c r="BV1710" s="74"/>
      <c r="BW1710" s="74"/>
      <c r="BX1710" s="132" t="s">
        <v>3635</v>
      </c>
      <c r="BY1710" s="112">
        <f t="shared" si="167"/>
        <v>1705</v>
      </c>
      <c r="BZ1710" s="65">
        <f t="shared" si="166"/>
        <v>0</v>
      </c>
      <c r="CA1710" s="359">
        <f t="shared" si="168"/>
        <v>27</v>
      </c>
      <c r="CB1710" s="359">
        <f t="shared" si="169"/>
        <v>2</v>
      </c>
      <c r="CC1710" s="359">
        <f t="shared" si="170"/>
        <v>2023</v>
      </c>
      <c r="CD1710" s="359" t="str">
        <f t="shared" si="171"/>
        <v xml:space="preserve">272202325594INCENDIO FORESTAL </v>
      </c>
    </row>
    <row r="1711" spans="1:82" s="121" customFormat="1" ht="48" customHeight="1">
      <c r="A1711" s="13"/>
      <c r="B1711" s="13"/>
      <c r="C1711" s="13"/>
      <c r="D1711" s="212">
        <v>44984</v>
      </c>
      <c r="E1711" s="210" t="s">
        <v>2829</v>
      </c>
      <c r="F1711" s="211" t="s">
        <v>2431</v>
      </c>
      <c r="G1711" s="130" t="s">
        <v>8680</v>
      </c>
      <c r="H1711" s="85" t="str">
        <f>VLOOKUP(E1711&amp;F1711,Divipola!$C$1:$F$1149,4,FALSE)</f>
        <v>05321</v>
      </c>
      <c r="I1711" s="77"/>
      <c r="J1711" s="181"/>
      <c r="K1711" s="199"/>
      <c r="L1711" s="199"/>
      <c r="M1711" s="199"/>
      <c r="N1711" s="199"/>
      <c r="O1711" s="199"/>
      <c r="P1711" s="199"/>
      <c r="Q1711" s="199"/>
      <c r="R1711" s="199"/>
      <c r="S1711" s="199"/>
      <c r="T1711" s="199"/>
      <c r="U1711" s="199"/>
      <c r="V1711" s="199"/>
      <c r="W1711" s="199"/>
      <c r="X1711" s="199"/>
      <c r="Y1711" s="199"/>
      <c r="Z1711" s="200">
        <v>2</v>
      </c>
      <c r="AA1711" s="113"/>
      <c r="AB1711" s="383"/>
      <c r="AC1711" s="73"/>
      <c r="AD1711" s="414"/>
      <c r="AE1711" s="393"/>
      <c r="AF1711" s="78"/>
      <c r="AG1711" s="414"/>
      <c r="AH1711" s="383"/>
      <c r="AI1711" s="453"/>
      <c r="AJ1711" s="453"/>
      <c r="AK1711" s="414"/>
      <c r="AL1711" s="383"/>
      <c r="AM1711" s="383"/>
      <c r="AN1711" s="523"/>
      <c r="AO1711" s="414"/>
      <c r="AP1711" s="548"/>
      <c r="AQ1711" s="414"/>
      <c r="AR1711" s="78"/>
      <c r="AS1711" s="78"/>
      <c r="AT1711" s="414"/>
      <c r="AU1711" s="548"/>
      <c r="AV1711" s="548"/>
      <c r="AW1711" s="414"/>
      <c r="AX1711" s="383"/>
      <c r="AY1711" s="548"/>
      <c r="AZ1711" s="414"/>
      <c r="BA1711" s="383"/>
      <c r="BB1711" s="548"/>
      <c r="BC1711" s="78"/>
      <c r="BD1711" s="414"/>
      <c r="BE1711" s="414"/>
      <c r="BF1711" s="414"/>
      <c r="BG1711" s="414"/>
      <c r="BH1711" s="414"/>
      <c r="BI1711" s="383"/>
      <c r="BJ1711" s="383"/>
      <c r="BK1711" s="78"/>
      <c r="BL1711" s="414"/>
      <c r="BM1711" s="383"/>
      <c r="BN1711" s="78"/>
      <c r="BO1711" s="414"/>
      <c r="BP1711" s="78"/>
      <c r="BQ1711" s="414"/>
      <c r="BR1711" s="383"/>
      <c r="BS1711" s="78"/>
      <c r="BT1711" s="83"/>
      <c r="BU1711" s="75"/>
      <c r="BV1711" s="74"/>
      <c r="BW1711" s="74"/>
      <c r="BX1711" s="115" t="s">
        <v>3631</v>
      </c>
      <c r="BY1711" s="112">
        <f t="shared" si="167"/>
        <v>1706</v>
      </c>
      <c r="BZ1711" s="65">
        <f t="shared" si="166"/>
        <v>0</v>
      </c>
      <c r="CA1711" s="359">
        <f t="shared" si="168"/>
        <v>27</v>
      </c>
      <c r="CB1711" s="359">
        <f t="shared" si="169"/>
        <v>2</v>
      </c>
      <c r="CC1711" s="359">
        <f t="shared" si="170"/>
        <v>2023</v>
      </c>
      <c r="CD1711" s="359" t="str">
        <f t="shared" si="171"/>
        <v xml:space="preserve">272202305321INCENDIO FORESTAL </v>
      </c>
    </row>
    <row r="1712" spans="1:82" s="121" customFormat="1" ht="48" customHeight="1">
      <c r="A1712" s="13"/>
      <c r="B1712" s="13"/>
      <c r="C1712" s="13"/>
      <c r="D1712" s="212">
        <v>44984</v>
      </c>
      <c r="E1712" s="210" t="s">
        <v>2829</v>
      </c>
      <c r="F1712" s="211" t="s">
        <v>1375</v>
      </c>
      <c r="G1712" s="111" t="s">
        <v>2800</v>
      </c>
      <c r="H1712" s="85" t="str">
        <f>VLOOKUP(E1712&amp;F1712,Divipola!$C$1:$F$1149,4,FALSE)</f>
        <v>05079</v>
      </c>
      <c r="I1712" s="77"/>
      <c r="J1712" s="181"/>
      <c r="K1712" s="108"/>
      <c r="L1712" s="108"/>
      <c r="M1712" s="108"/>
      <c r="N1712" s="108">
        <v>4</v>
      </c>
      <c r="O1712" s="108">
        <v>1</v>
      </c>
      <c r="P1712" s="108"/>
      <c r="Q1712" s="108">
        <v>1</v>
      </c>
      <c r="R1712" s="108"/>
      <c r="S1712" s="108"/>
      <c r="T1712" s="108"/>
      <c r="U1712" s="108"/>
      <c r="V1712" s="108"/>
      <c r="W1712" s="108"/>
      <c r="X1712" s="108"/>
      <c r="Y1712" s="108"/>
      <c r="Z1712" s="109"/>
      <c r="AA1712" s="113"/>
      <c r="AB1712" s="383"/>
      <c r="AC1712" s="73"/>
      <c r="AD1712" s="414"/>
      <c r="AE1712" s="393"/>
      <c r="AF1712" s="78"/>
      <c r="AG1712" s="414"/>
      <c r="AH1712" s="383"/>
      <c r="AI1712" s="453"/>
      <c r="AJ1712" s="453"/>
      <c r="AK1712" s="414"/>
      <c r="AL1712" s="383"/>
      <c r="AM1712" s="383"/>
      <c r="AN1712" s="523"/>
      <c r="AO1712" s="414"/>
      <c r="AP1712" s="548"/>
      <c r="AQ1712" s="414"/>
      <c r="AR1712" s="78"/>
      <c r="AS1712" s="78"/>
      <c r="AT1712" s="414"/>
      <c r="AU1712" s="548"/>
      <c r="AV1712" s="548"/>
      <c r="AW1712" s="414"/>
      <c r="AX1712" s="383"/>
      <c r="AY1712" s="548"/>
      <c r="AZ1712" s="414"/>
      <c r="BA1712" s="383"/>
      <c r="BB1712" s="548"/>
      <c r="BC1712" s="78"/>
      <c r="BD1712" s="414"/>
      <c r="BE1712" s="414"/>
      <c r="BF1712" s="414"/>
      <c r="BG1712" s="414"/>
      <c r="BH1712" s="414"/>
      <c r="BI1712" s="383"/>
      <c r="BJ1712" s="383"/>
      <c r="BK1712" s="78"/>
      <c r="BL1712" s="414"/>
      <c r="BM1712" s="383"/>
      <c r="BN1712" s="78"/>
      <c r="BO1712" s="414"/>
      <c r="BP1712" s="78"/>
      <c r="BQ1712" s="414"/>
      <c r="BR1712" s="383"/>
      <c r="BS1712" s="78"/>
      <c r="BT1712" s="83"/>
      <c r="BU1712" s="75"/>
      <c r="BV1712" s="74"/>
      <c r="BW1712" s="74"/>
      <c r="BX1712" s="120" t="s">
        <v>3632</v>
      </c>
      <c r="BY1712" s="112">
        <f t="shared" si="167"/>
        <v>1707</v>
      </c>
      <c r="BZ1712" s="65">
        <f t="shared" si="166"/>
        <v>0</v>
      </c>
      <c r="CA1712" s="359">
        <f t="shared" si="168"/>
        <v>27</v>
      </c>
      <c r="CB1712" s="359">
        <f t="shared" si="169"/>
        <v>2</v>
      </c>
      <c r="CC1712" s="359">
        <f t="shared" si="170"/>
        <v>2023</v>
      </c>
      <c r="CD1712" s="359" t="str">
        <f t="shared" si="171"/>
        <v>272202305079INCENDIO ESTRUCTURAL</v>
      </c>
    </row>
    <row r="1713" spans="1:82" s="121" customFormat="1" ht="108" customHeight="1">
      <c r="A1713" s="13"/>
      <c r="B1713" s="13"/>
      <c r="C1713" s="13"/>
      <c r="D1713" s="212">
        <v>44984</v>
      </c>
      <c r="E1713" s="210" t="s">
        <v>2724</v>
      </c>
      <c r="F1713" s="211" t="s">
        <v>1343</v>
      </c>
      <c r="G1713" s="130" t="s">
        <v>8680</v>
      </c>
      <c r="H1713" s="85" t="str">
        <f>VLOOKUP(E1713&amp;F1713,Divipola!$C$1:$F$1149,4,FALSE)</f>
        <v>85001</v>
      </c>
      <c r="I1713" s="77"/>
      <c r="J1713" s="181"/>
      <c r="K1713" s="108"/>
      <c r="L1713" s="108"/>
      <c r="M1713" s="108"/>
      <c r="N1713" s="108"/>
      <c r="O1713" s="108"/>
      <c r="P1713" s="108"/>
      <c r="Q1713" s="108"/>
      <c r="R1713" s="108"/>
      <c r="S1713" s="108"/>
      <c r="T1713" s="108"/>
      <c r="U1713" s="108"/>
      <c r="V1713" s="108"/>
      <c r="W1713" s="108"/>
      <c r="X1713" s="108"/>
      <c r="Y1713" s="108"/>
      <c r="Z1713" s="109">
        <v>3</v>
      </c>
      <c r="AA1713" s="113"/>
      <c r="AB1713" s="383"/>
      <c r="AC1713" s="73"/>
      <c r="AD1713" s="414"/>
      <c r="AE1713" s="393"/>
      <c r="AF1713" s="78"/>
      <c r="AG1713" s="414"/>
      <c r="AH1713" s="383"/>
      <c r="AI1713" s="453"/>
      <c r="AJ1713" s="453"/>
      <c r="AK1713" s="414"/>
      <c r="AL1713" s="383"/>
      <c r="AM1713" s="383"/>
      <c r="AN1713" s="523"/>
      <c r="AO1713" s="414"/>
      <c r="AP1713" s="548"/>
      <c r="AQ1713" s="414"/>
      <c r="AR1713" s="78"/>
      <c r="AS1713" s="78"/>
      <c r="AT1713" s="414"/>
      <c r="AU1713" s="548"/>
      <c r="AV1713" s="548"/>
      <c r="AW1713" s="414"/>
      <c r="AX1713" s="383"/>
      <c r="AY1713" s="548"/>
      <c r="AZ1713" s="414"/>
      <c r="BA1713" s="383"/>
      <c r="BB1713" s="548"/>
      <c r="BC1713" s="78"/>
      <c r="BD1713" s="414"/>
      <c r="BE1713" s="414"/>
      <c r="BF1713" s="414"/>
      <c r="BG1713" s="414"/>
      <c r="BH1713" s="414"/>
      <c r="BI1713" s="383"/>
      <c r="BJ1713" s="383"/>
      <c r="BK1713" s="78"/>
      <c r="BL1713" s="414"/>
      <c r="BM1713" s="383"/>
      <c r="BN1713" s="78"/>
      <c r="BO1713" s="414"/>
      <c r="BP1713" s="78"/>
      <c r="BQ1713" s="414"/>
      <c r="BR1713" s="383"/>
      <c r="BS1713" s="78"/>
      <c r="BT1713" s="83"/>
      <c r="BU1713" s="75"/>
      <c r="BV1713" s="74"/>
      <c r="BW1713" s="74"/>
      <c r="BX1713" s="132" t="s">
        <v>3633</v>
      </c>
      <c r="BY1713" s="112">
        <f t="shared" si="167"/>
        <v>1708</v>
      </c>
      <c r="BZ1713" s="65">
        <f t="shared" si="166"/>
        <v>0</v>
      </c>
      <c r="CA1713" s="359">
        <f t="shared" si="168"/>
        <v>27</v>
      </c>
      <c r="CB1713" s="359">
        <f t="shared" si="169"/>
        <v>2</v>
      </c>
      <c r="CC1713" s="359">
        <f t="shared" si="170"/>
        <v>2023</v>
      </c>
      <c r="CD1713" s="359" t="str">
        <f t="shared" si="171"/>
        <v xml:space="preserve">272202385001INCENDIO FORESTAL </v>
      </c>
    </row>
    <row r="1714" spans="1:82" s="121" customFormat="1" ht="60" customHeight="1">
      <c r="A1714" s="13"/>
      <c r="B1714" s="13"/>
      <c r="C1714" s="13"/>
      <c r="D1714" s="212">
        <v>44984</v>
      </c>
      <c r="E1714" s="210" t="s">
        <v>2830</v>
      </c>
      <c r="F1714" s="211" t="s">
        <v>2162</v>
      </c>
      <c r="G1714" s="111" t="s">
        <v>2814</v>
      </c>
      <c r="H1714" s="85" t="str">
        <f>VLOOKUP(E1714&amp;F1714,Divipola!$C$1:$F$1149,4,FALSE)</f>
        <v>68276</v>
      </c>
      <c r="I1714" s="77"/>
      <c r="J1714" s="181"/>
      <c r="K1714" s="108"/>
      <c r="L1714" s="108"/>
      <c r="M1714" s="108"/>
      <c r="N1714" s="108"/>
      <c r="O1714" s="108"/>
      <c r="P1714" s="108"/>
      <c r="Q1714" s="108"/>
      <c r="R1714" s="108"/>
      <c r="S1714" s="108"/>
      <c r="T1714" s="108"/>
      <c r="U1714" s="108"/>
      <c r="V1714" s="108"/>
      <c r="W1714" s="108"/>
      <c r="X1714" s="108"/>
      <c r="Y1714" s="108"/>
      <c r="Z1714" s="109"/>
      <c r="AA1714" s="113"/>
      <c r="AB1714" s="383"/>
      <c r="AC1714" s="73"/>
      <c r="AD1714" s="414"/>
      <c r="AE1714" s="393"/>
      <c r="AF1714" s="78"/>
      <c r="AG1714" s="414"/>
      <c r="AH1714" s="383"/>
      <c r="AI1714" s="453"/>
      <c r="AJ1714" s="453"/>
      <c r="AK1714" s="414"/>
      <c r="AL1714" s="383"/>
      <c r="AM1714" s="383"/>
      <c r="AN1714" s="523"/>
      <c r="AO1714" s="414"/>
      <c r="AP1714" s="548"/>
      <c r="AQ1714" s="414"/>
      <c r="AR1714" s="78"/>
      <c r="AS1714" s="78"/>
      <c r="AT1714" s="414"/>
      <c r="AU1714" s="548"/>
      <c r="AV1714" s="548"/>
      <c r="AW1714" s="414"/>
      <c r="AX1714" s="383"/>
      <c r="AY1714" s="548"/>
      <c r="AZ1714" s="414"/>
      <c r="BA1714" s="383"/>
      <c r="BB1714" s="548"/>
      <c r="BC1714" s="78"/>
      <c r="BD1714" s="414"/>
      <c r="BE1714" s="414"/>
      <c r="BF1714" s="414"/>
      <c r="BG1714" s="414"/>
      <c r="BH1714" s="414"/>
      <c r="BI1714" s="383"/>
      <c r="BJ1714" s="383"/>
      <c r="BK1714" s="78"/>
      <c r="BL1714" s="414"/>
      <c r="BM1714" s="383"/>
      <c r="BN1714" s="78"/>
      <c r="BO1714" s="414"/>
      <c r="BP1714" s="78"/>
      <c r="BQ1714" s="414"/>
      <c r="BR1714" s="383"/>
      <c r="BS1714" s="78"/>
      <c r="BT1714" s="83"/>
      <c r="BU1714" s="75"/>
      <c r="BV1714" s="74"/>
      <c r="BW1714" s="74"/>
      <c r="BX1714" s="132" t="s">
        <v>3634</v>
      </c>
      <c r="BY1714" s="112">
        <f t="shared" si="167"/>
        <v>1709</v>
      </c>
      <c r="BZ1714" s="65">
        <f t="shared" si="166"/>
        <v>0</v>
      </c>
      <c r="CA1714" s="359">
        <f t="shared" si="168"/>
        <v>27</v>
      </c>
      <c r="CB1714" s="359">
        <f t="shared" si="169"/>
        <v>2</v>
      </c>
      <c r="CC1714" s="359">
        <f t="shared" si="170"/>
        <v>2023</v>
      </c>
      <c r="CD1714" s="359" t="str">
        <f t="shared" si="171"/>
        <v>272202368276TORMENTA ELECTRICA</v>
      </c>
    </row>
    <row r="1715" spans="1:82" s="121" customFormat="1" ht="48" customHeight="1">
      <c r="A1715" s="13"/>
      <c r="B1715" s="13"/>
      <c r="C1715" s="13"/>
      <c r="D1715" s="212">
        <v>44984</v>
      </c>
      <c r="E1715" s="210" t="s">
        <v>2622</v>
      </c>
      <c r="F1715" s="211" t="s">
        <v>475</v>
      </c>
      <c r="G1715" s="130" t="s">
        <v>8680</v>
      </c>
      <c r="H1715" s="85" t="str">
        <f>VLOOKUP(E1715&amp;F1715,Divipola!$C$1:$F$1149,4,FALSE)</f>
        <v>41006</v>
      </c>
      <c r="I1715" s="77"/>
      <c r="J1715" s="181"/>
      <c r="K1715" s="108"/>
      <c r="L1715" s="108"/>
      <c r="M1715" s="108"/>
      <c r="N1715" s="108"/>
      <c r="O1715" s="108"/>
      <c r="P1715" s="108"/>
      <c r="Q1715" s="108"/>
      <c r="R1715" s="108"/>
      <c r="S1715" s="108"/>
      <c r="T1715" s="108"/>
      <c r="U1715" s="108"/>
      <c r="V1715" s="108"/>
      <c r="W1715" s="108"/>
      <c r="X1715" s="108"/>
      <c r="Y1715" s="108"/>
      <c r="Z1715" s="109">
        <v>1</v>
      </c>
      <c r="AA1715" s="113"/>
      <c r="AB1715" s="383"/>
      <c r="AC1715" s="73"/>
      <c r="AD1715" s="414"/>
      <c r="AE1715" s="393"/>
      <c r="AF1715" s="78"/>
      <c r="AG1715" s="414"/>
      <c r="AH1715" s="383"/>
      <c r="AI1715" s="453"/>
      <c r="AJ1715" s="453"/>
      <c r="AK1715" s="414"/>
      <c r="AL1715" s="383"/>
      <c r="AM1715" s="383"/>
      <c r="AN1715" s="523"/>
      <c r="AO1715" s="414"/>
      <c r="AP1715" s="548"/>
      <c r="AQ1715" s="414"/>
      <c r="AR1715" s="78"/>
      <c r="AS1715" s="78"/>
      <c r="AT1715" s="414"/>
      <c r="AU1715" s="548"/>
      <c r="AV1715" s="548"/>
      <c r="AW1715" s="414"/>
      <c r="AX1715" s="383"/>
      <c r="AY1715" s="548"/>
      <c r="AZ1715" s="414"/>
      <c r="BA1715" s="383"/>
      <c r="BB1715" s="548"/>
      <c r="BC1715" s="78"/>
      <c r="BD1715" s="414"/>
      <c r="BE1715" s="414"/>
      <c r="BF1715" s="414"/>
      <c r="BG1715" s="414"/>
      <c r="BH1715" s="414"/>
      <c r="BI1715" s="383"/>
      <c r="BJ1715" s="383"/>
      <c r="BK1715" s="78"/>
      <c r="BL1715" s="414"/>
      <c r="BM1715" s="383"/>
      <c r="BN1715" s="78"/>
      <c r="BO1715" s="414"/>
      <c r="BP1715" s="78"/>
      <c r="BQ1715" s="414"/>
      <c r="BR1715" s="383"/>
      <c r="BS1715" s="78"/>
      <c r="BT1715" s="83"/>
      <c r="BU1715" s="75"/>
      <c r="BV1715" s="74"/>
      <c r="BW1715" s="74"/>
      <c r="BX1715" s="98" t="s">
        <v>3639</v>
      </c>
      <c r="BY1715" s="112">
        <f t="shared" si="167"/>
        <v>1710</v>
      </c>
      <c r="BZ1715" s="65">
        <f t="shared" si="166"/>
        <v>0</v>
      </c>
      <c r="CA1715" s="359">
        <f t="shared" si="168"/>
        <v>27</v>
      </c>
      <c r="CB1715" s="359">
        <f t="shared" si="169"/>
        <v>2</v>
      </c>
      <c r="CC1715" s="359">
        <f t="shared" si="170"/>
        <v>2023</v>
      </c>
      <c r="CD1715" s="359" t="str">
        <f t="shared" si="171"/>
        <v xml:space="preserve">272202341006INCENDIO FORESTAL </v>
      </c>
    </row>
    <row r="1716" spans="1:82" s="121" customFormat="1" ht="48" customHeight="1">
      <c r="A1716" s="13"/>
      <c r="B1716" s="13"/>
      <c r="C1716" s="13"/>
      <c r="D1716" s="212">
        <v>44984</v>
      </c>
      <c r="E1716" s="210" t="s">
        <v>2622</v>
      </c>
      <c r="F1716" s="211" t="s">
        <v>474</v>
      </c>
      <c r="G1716" s="130" t="s">
        <v>8680</v>
      </c>
      <c r="H1716" s="85" t="str">
        <f>VLOOKUP(E1716&amp;F1716,Divipola!$C$1:$F$1149,4,FALSE)</f>
        <v>41660</v>
      </c>
      <c r="I1716" s="77"/>
      <c r="J1716" s="181"/>
      <c r="K1716" s="108"/>
      <c r="L1716" s="108"/>
      <c r="M1716" s="108"/>
      <c r="N1716" s="108"/>
      <c r="O1716" s="108"/>
      <c r="P1716" s="108"/>
      <c r="Q1716" s="108"/>
      <c r="R1716" s="108"/>
      <c r="S1716" s="108"/>
      <c r="T1716" s="108"/>
      <c r="U1716" s="108"/>
      <c r="V1716" s="108"/>
      <c r="W1716" s="108"/>
      <c r="X1716" s="108"/>
      <c r="Y1716" s="108"/>
      <c r="Z1716" s="109">
        <v>15</v>
      </c>
      <c r="AA1716" s="113"/>
      <c r="AB1716" s="383"/>
      <c r="AC1716" s="73"/>
      <c r="AD1716" s="414"/>
      <c r="AE1716" s="393"/>
      <c r="AF1716" s="78"/>
      <c r="AG1716" s="414"/>
      <c r="AH1716" s="383"/>
      <c r="AI1716" s="453"/>
      <c r="AJ1716" s="453"/>
      <c r="AK1716" s="414"/>
      <c r="AL1716" s="383"/>
      <c r="AM1716" s="383"/>
      <c r="AN1716" s="523"/>
      <c r="AO1716" s="414"/>
      <c r="AP1716" s="548"/>
      <c r="AQ1716" s="414"/>
      <c r="AR1716" s="78"/>
      <c r="AS1716" s="78"/>
      <c r="AT1716" s="414"/>
      <c r="AU1716" s="548"/>
      <c r="AV1716" s="548"/>
      <c r="AW1716" s="414"/>
      <c r="AX1716" s="383"/>
      <c r="AY1716" s="548"/>
      <c r="AZ1716" s="414"/>
      <c r="BA1716" s="383"/>
      <c r="BB1716" s="548"/>
      <c r="BC1716" s="78"/>
      <c r="BD1716" s="414"/>
      <c r="BE1716" s="414"/>
      <c r="BF1716" s="414"/>
      <c r="BG1716" s="414"/>
      <c r="BH1716" s="414"/>
      <c r="BI1716" s="383"/>
      <c r="BJ1716" s="383"/>
      <c r="BK1716" s="78"/>
      <c r="BL1716" s="414"/>
      <c r="BM1716" s="383"/>
      <c r="BN1716" s="78"/>
      <c r="BO1716" s="414"/>
      <c r="BP1716" s="78"/>
      <c r="BQ1716" s="414"/>
      <c r="BR1716" s="383"/>
      <c r="BS1716" s="78"/>
      <c r="BT1716" s="83"/>
      <c r="BU1716" s="75"/>
      <c r="BV1716" s="74"/>
      <c r="BW1716" s="74"/>
      <c r="BX1716" s="98" t="s">
        <v>3640</v>
      </c>
      <c r="BY1716" s="112">
        <f t="shared" si="167"/>
        <v>1711</v>
      </c>
      <c r="BZ1716" s="65">
        <f t="shared" si="166"/>
        <v>0</v>
      </c>
      <c r="CA1716" s="359">
        <f t="shared" si="168"/>
        <v>27</v>
      </c>
      <c r="CB1716" s="359">
        <f t="shared" si="169"/>
        <v>2</v>
      </c>
      <c r="CC1716" s="359">
        <f t="shared" si="170"/>
        <v>2023</v>
      </c>
      <c r="CD1716" s="359" t="str">
        <f t="shared" si="171"/>
        <v xml:space="preserve">272202341660INCENDIO FORESTAL </v>
      </c>
    </row>
    <row r="1717" spans="1:82" s="121" customFormat="1" ht="96" customHeight="1">
      <c r="A1717" s="13"/>
      <c r="B1717" s="13"/>
      <c r="C1717" s="13"/>
      <c r="D1717" s="212">
        <v>44984</v>
      </c>
      <c r="E1717" s="210" t="s">
        <v>506</v>
      </c>
      <c r="F1717" s="211" t="s">
        <v>98</v>
      </c>
      <c r="G1717" s="130" t="s">
        <v>8680</v>
      </c>
      <c r="H1717" s="85" t="str">
        <f>VLOOKUP(E1717&amp;F1717,Divipola!$C$1:$F$1149,4,FALSE)</f>
        <v>50568</v>
      </c>
      <c r="I1717" s="77"/>
      <c r="J1717" s="181"/>
      <c r="K1717" s="108"/>
      <c r="L1717" s="108"/>
      <c r="M1717" s="108"/>
      <c r="N1717" s="108"/>
      <c r="O1717" s="108"/>
      <c r="P1717" s="108"/>
      <c r="Q1717" s="108"/>
      <c r="R1717" s="108"/>
      <c r="S1717" s="108"/>
      <c r="T1717" s="108"/>
      <c r="U1717" s="108"/>
      <c r="V1717" s="108"/>
      <c r="W1717" s="108"/>
      <c r="X1717" s="108"/>
      <c r="Y1717" s="108"/>
      <c r="Z1717" s="109">
        <v>200</v>
      </c>
      <c r="AA1717" s="113"/>
      <c r="AB1717" s="383"/>
      <c r="AC1717" s="73"/>
      <c r="AD1717" s="414"/>
      <c r="AE1717" s="393"/>
      <c r="AF1717" s="78"/>
      <c r="AG1717" s="414"/>
      <c r="AH1717" s="383"/>
      <c r="AI1717" s="453"/>
      <c r="AJ1717" s="453"/>
      <c r="AK1717" s="414"/>
      <c r="AL1717" s="383"/>
      <c r="AM1717" s="383"/>
      <c r="AN1717" s="523"/>
      <c r="AO1717" s="414"/>
      <c r="AP1717" s="548"/>
      <c r="AQ1717" s="414"/>
      <c r="AR1717" s="78"/>
      <c r="AS1717" s="78"/>
      <c r="AT1717" s="414"/>
      <c r="AU1717" s="548"/>
      <c r="AV1717" s="548"/>
      <c r="AW1717" s="414"/>
      <c r="AX1717" s="383"/>
      <c r="AY1717" s="548"/>
      <c r="AZ1717" s="414"/>
      <c r="BA1717" s="383"/>
      <c r="BB1717" s="548"/>
      <c r="BC1717" s="78"/>
      <c r="BD1717" s="414"/>
      <c r="BE1717" s="414"/>
      <c r="BF1717" s="414"/>
      <c r="BG1717" s="414"/>
      <c r="BH1717" s="414"/>
      <c r="BI1717" s="383"/>
      <c r="BJ1717" s="383"/>
      <c r="BK1717" s="78"/>
      <c r="BL1717" s="414"/>
      <c r="BM1717" s="383"/>
      <c r="BN1717" s="78"/>
      <c r="BO1717" s="414"/>
      <c r="BP1717" s="78"/>
      <c r="BQ1717" s="414"/>
      <c r="BR1717" s="383"/>
      <c r="BS1717" s="78"/>
      <c r="BT1717" s="83"/>
      <c r="BU1717" s="75"/>
      <c r="BV1717" s="74"/>
      <c r="BW1717" s="74"/>
      <c r="BX1717" s="103" t="s">
        <v>3646</v>
      </c>
      <c r="BY1717" s="112">
        <f t="shared" si="167"/>
        <v>1712</v>
      </c>
      <c r="BZ1717" s="65">
        <f t="shared" si="166"/>
        <v>0</v>
      </c>
      <c r="CA1717" s="359">
        <f t="shared" si="168"/>
        <v>27</v>
      </c>
      <c r="CB1717" s="359">
        <f t="shared" si="169"/>
        <v>2</v>
      </c>
      <c r="CC1717" s="359">
        <f t="shared" si="170"/>
        <v>2023</v>
      </c>
      <c r="CD1717" s="359" t="str">
        <f t="shared" si="171"/>
        <v xml:space="preserve">272202350568INCENDIO FORESTAL </v>
      </c>
    </row>
    <row r="1718" spans="1:82" s="121" customFormat="1" ht="120" customHeight="1">
      <c r="A1718" s="13"/>
      <c r="B1718" s="13"/>
      <c r="C1718" s="13"/>
      <c r="D1718" s="212">
        <v>44984</v>
      </c>
      <c r="E1718" s="210" t="s">
        <v>2661</v>
      </c>
      <c r="F1718" s="211" t="s">
        <v>679</v>
      </c>
      <c r="G1718" s="130" t="s">
        <v>8680</v>
      </c>
      <c r="H1718" s="85" t="str">
        <f>VLOOKUP(E1718&amp;F1718,Divipola!$C$1:$F$1149,4,FALSE)</f>
        <v>15763</v>
      </c>
      <c r="I1718" s="77"/>
      <c r="J1718" s="181"/>
      <c r="K1718" s="108"/>
      <c r="L1718" s="108"/>
      <c r="M1718" s="108"/>
      <c r="N1718" s="108">
        <v>205</v>
      </c>
      <c r="O1718" s="108">
        <v>55</v>
      </c>
      <c r="P1718" s="108"/>
      <c r="Q1718" s="108"/>
      <c r="R1718" s="108"/>
      <c r="S1718" s="108"/>
      <c r="T1718" s="108"/>
      <c r="U1718" s="108"/>
      <c r="V1718" s="108"/>
      <c r="W1718" s="108"/>
      <c r="X1718" s="108"/>
      <c r="Y1718" s="108"/>
      <c r="Z1718" s="109">
        <v>129.30000000000001</v>
      </c>
      <c r="AA1718" s="113"/>
      <c r="AB1718" s="383"/>
      <c r="AC1718" s="73"/>
      <c r="AD1718" s="414"/>
      <c r="AE1718" s="393"/>
      <c r="AF1718" s="78"/>
      <c r="AG1718" s="414"/>
      <c r="AH1718" s="383"/>
      <c r="AI1718" s="453"/>
      <c r="AJ1718" s="453"/>
      <c r="AK1718" s="414"/>
      <c r="AL1718" s="383"/>
      <c r="AM1718" s="383"/>
      <c r="AN1718" s="523"/>
      <c r="AO1718" s="414"/>
      <c r="AP1718" s="548"/>
      <c r="AQ1718" s="414"/>
      <c r="AR1718" s="78"/>
      <c r="AS1718" s="78"/>
      <c r="AT1718" s="414"/>
      <c r="AU1718" s="548"/>
      <c r="AV1718" s="548"/>
      <c r="AW1718" s="414"/>
      <c r="AX1718" s="383"/>
      <c r="AY1718" s="548"/>
      <c r="AZ1718" s="414"/>
      <c r="BA1718" s="383"/>
      <c r="BB1718" s="548"/>
      <c r="BC1718" s="78"/>
      <c r="BD1718" s="414"/>
      <c r="BE1718" s="414"/>
      <c r="BF1718" s="414"/>
      <c r="BG1718" s="414"/>
      <c r="BH1718" s="414"/>
      <c r="BI1718" s="383"/>
      <c r="BJ1718" s="383"/>
      <c r="BK1718" s="78"/>
      <c r="BL1718" s="414"/>
      <c r="BM1718" s="383"/>
      <c r="BN1718" s="78"/>
      <c r="BO1718" s="414"/>
      <c r="BP1718" s="78"/>
      <c r="BQ1718" s="414"/>
      <c r="BR1718" s="383"/>
      <c r="BS1718" s="78"/>
      <c r="BT1718" s="83"/>
      <c r="BU1718" s="75"/>
      <c r="BV1718" s="74"/>
      <c r="BW1718" s="74"/>
      <c r="BX1718" s="132" t="s">
        <v>3680</v>
      </c>
      <c r="BY1718" s="112">
        <f t="shared" si="167"/>
        <v>1713</v>
      </c>
      <c r="BZ1718" s="65">
        <f t="shared" si="166"/>
        <v>0</v>
      </c>
      <c r="CA1718" s="359">
        <f t="shared" si="168"/>
        <v>27</v>
      </c>
      <c r="CB1718" s="359">
        <f t="shared" si="169"/>
        <v>2</v>
      </c>
      <c r="CC1718" s="359">
        <f t="shared" si="170"/>
        <v>2023</v>
      </c>
      <c r="CD1718" s="359" t="str">
        <f t="shared" si="171"/>
        <v xml:space="preserve">272202315763INCENDIO FORESTAL </v>
      </c>
    </row>
    <row r="1719" spans="1:82" s="121" customFormat="1" ht="48" customHeight="1">
      <c r="A1719" s="13"/>
      <c r="B1719" s="13"/>
      <c r="C1719" s="13"/>
      <c r="D1719" s="212">
        <v>44984</v>
      </c>
      <c r="E1719" s="210" t="s">
        <v>2661</v>
      </c>
      <c r="F1719" s="211" t="s">
        <v>2068</v>
      </c>
      <c r="G1719" s="130" t="s">
        <v>8680</v>
      </c>
      <c r="H1719" s="85" t="str">
        <f>VLOOKUP(E1719&amp;F1719,Divipola!$C$1:$F$1149,4,FALSE)</f>
        <v>15690</v>
      </c>
      <c r="I1719" s="77"/>
      <c r="J1719" s="181"/>
      <c r="K1719" s="108"/>
      <c r="L1719" s="108"/>
      <c r="M1719" s="108"/>
      <c r="N1719" s="108"/>
      <c r="O1719" s="108"/>
      <c r="P1719" s="108"/>
      <c r="Q1719" s="108"/>
      <c r="R1719" s="108"/>
      <c r="S1719" s="108"/>
      <c r="T1719" s="108"/>
      <c r="U1719" s="108"/>
      <c r="V1719" s="108"/>
      <c r="W1719" s="108"/>
      <c r="X1719" s="108"/>
      <c r="Y1719" s="108"/>
      <c r="Z1719" s="109">
        <v>1</v>
      </c>
      <c r="AA1719" s="113"/>
      <c r="AB1719" s="383"/>
      <c r="AC1719" s="73"/>
      <c r="AD1719" s="414"/>
      <c r="AE1719" s="393"/>
      <c r="AF1719" s="78"/>
      <c r="AG1719" s="414"/>
      <c r="AH1719" s="383"/>
      <c r="AI1719" s="453"/>
      <c r="AJ1719" s="453"/>
      <c r="AK1719" s="414"/>
      <c r="AL1719" s="383"/>
      <c r="AM1719" s="383"/>
      <c r="AN1719" s="523"/>
      <c r="AO1719" s="414"/>
      <c r="AP1719" s="548"/>
      <c r="AQ1719" s="414"/>
      <c r="AR1719" s="78"/>
      <c r="AS1719" s="78"/>
      <c r="AT1719" s="414"/>
      <c r="AU1719" s="548"/>
      <c r="AV1719" s="548"/>
      <c r="AW1719" s="414"/>
      <c r="AX1719" s="383"/>
      <c r="AY1719" s="548"/>
      <c r="AZ1719" s="414"/>
      <c r="BA1719" s="383"/>
      <c r="BB1719" s="548"/>
      <c r="BC1719" s="78"/>
      <c r="BD1719" s="414"/>
      <c r="BE1719" s="414"/>
      <c r="BF1719" s="414"/>
      <c r="BG1719" s="414"/>
      <c r="BH1719" s="414"/>
      <c r="BI1719" s="383"/>
      <c r="BJ1719" s="383"/>
      <c r="BK1719" s="78"/>
      <c r="BL1719" s="414"/>
      <c r="BM1719" s="383"/>
      <c r="BN1719" s="78"/>
      <c r="BO1719" s="414"/>
      <c r="BP1719" s="78"/>
      <c r="BQ1719" s="414"/>
      <c r="BR1719" s="383"/>
      <c r="BS1719" s="78"/>
      <c r="BT1719" s="83"/>
      <c r="BU1719" s="75"/>
      <c r="BV1719" s="74"/>
      <c r="BW1719" s="74"/>
      <c r="BX1719" s="132" t="s">
        <v>3681</v>
      </c>
      <c r="BY1719" s="112">
        <f t="shared" si="167"/>
        <v>1714</v>
      </c>
      <c r="BZ1719" s="65">
        <f t="shared" si="166"/>
        <v>0</v>
      </c>
      <c r="CA1719" s="359">
        <f t="shared" si="168"/>
        <v>27</v>
      </c>
      <c r="CB1719" s="359">
        <f t="shared" si="169"/>
        <v>2</v>
      </c>
      <c r="CC1719" s="359">
        <f t="shared" si="170"/>
        <v>2023</v>
      </c>
      <c r="CD1719" s="359" t="str">
        <f t="shared" si="171"/>
        <v xml:space="preserve">272202315690INCENDIO FORESTAL </v>
      </c>
    </row>
    <row r="1720" spans="1:82" s="121" customFormat="1" ht="48" customHeight="1">
      <c r="A1720" s="13"/>
      <c r="B1720" s="13"/>
      <c r="C1720" s="13"/>
      <c r="D1720" s="212">
        <v>44984</v>
      </c>
      <c r="E1720" s="210" t="s">
        <v>2661</v>
      </c>
      <c r="F1720" s="211" t="s">
        <v>1697</v>
      </c>
      <c r="G1720" s="130" t="s">
        <v>8680</v>
      </c>
      <c r="H1720" s="85" t="str">
        <f>VLOOKUP(E1720&amp;F1720,Divipola!$C$1:$F$1149,4,FALSE)</f>
        <v>15572</v>
      </c>
      <c r="I1720" s="77"/>
      <c r="J1720" s="181"/>
      <c r="K1720" s="108"/>
      <c r="L1720" s="108"/>
      <c r="M1720" s="108"/>
      <c r="N1720" s="108"/>
      <c r="O1720" s="108"/>
      <c r="P1720" s="108"/>
      <c r="Q1720" s="108"/>
      <c r="R1720" s="108"/>
      <c r="S1720" s="108"/>
      <c r="T1720" s="108"/>
      <c r="U1720" s="108"/>
      <c r="V1720" s="108"/>
      <c r="W1720" s="108"/>
      <c r="X1720" s="108"/>
      <c r="Y1720" s="108"/>
      <c r="Z1720" s="109">
        <v>1</v>
      </c>
      <c r="AA1720" s="113"/>
      <c r="AB1720" s="383"/>
      <c r="AC1720" s="73"/>
      <c r="AD1720" s="414"/>
      <c r="AE1720" s="393"/>
      <c r="AF1720" s="78"/>
      <c r="AG1720" s="414"/>
      <c r="AH1720" s="383"/>
      <c r="AI1720" s="453"/>
      <c r="AJ1720" s="453"/>
      <c r="AK1720" s="414"/>
      <c r="AL1720" s="383"/>
      <c r="AM1720" s="383"/>
      <c r="AN1720" s="523"/>
      <c r="AO1720" s="414"/>
      <c r="AP1720" s="548"/>
      <c r="AQ1720" s="414"/>
      <c r="AR1720" s="78"/>
      <c r="AS1720" s="78"/>
      <c r="AT1720" s="414"/>
      <c r="AU1720" s="548"/>
      <c r="AV1720" s="548"/>
      <c r="AW1720" s="414"/>
      <c r="AX1720" s="383"/>
      <c r="AY1720" s="548"/>
      <c r="AZ1720" s="414"/>
      <c r="BA1720" s="383"/>
      <c r="BB1720" s="548"/>
      <c r="BC1720" s="78"/>
      <c r="BD1720" s="414"/>
      <c r="BE1720" s="414"/>
      <c r="BF1720" s="414"/>
      <c r="BG1720" s="414"/>
      <c r="BH1720" s="414"/>
      <c r="BI1720" s="383"/>
      <c r="BJ1720" s="383"/>
      <c r="BK1720" s="78"/>
      <c r="BL1720" s="414"/>
      <c r="BM1720" s="383"/>
      <c r="BN1720" s="78"/>
      <c r="BO1720" s="414"/>
      <c r="BP1720" s="78"/>
      <c r="BQ1720" s="414"/>
      <c r="BR1720" s="383"/>
      <c r="BS1720" s="78"/>
      <c r="BT1720" s="83"/>
      <c r="BU1720" s="75"/>
      <c r="BV1720" s="74"/>
      <c r="BW1720" s="74"/>
      <c r="BX1720" s="132" t="s">
        <v>3682</v>
      </c>
      <c r="BY1720" s="112">
        <f t="shared" si="167"/>
        <v>1715</v>
      </c>
      <c r="BZ1720" s="65">
        <f t="shared" si="166"/>
        <v>0</v>
      </c>
      <c r="CA1720" s="359">
        <f t="shared" si="168"/>
        <v>27</v>
      </c>
      <c r="CB1720" s="359">
        <f t="shared" si="169"/>
        <v>2</v>
      </c>
      <c r="CC1720" s="359">
        <f t="shared" si="170"/>
        <v>2023</v>
      </c>
      <c r="CD1720" s="359" t="str">
        <f t="shared" si="171"/>
        <v xml:space="preserve">272202315572INCENDIO FORESTAL </v>
      </c>
    </row>
    <row r="1721" spans="1:82" s="121" customFormat="1" ht="48" customHeight="1">
      <c r="A1721" s="13"/>
      <c r="B1721" s="13"/>
      <c r="C1721" s="13"/>
      <c r="D1721" s="212">
        <v>44984</v>
      </c>
      <c r="E1721" s="210" t="s">
        <v>2272</v>
      </c>
      <c r="F1721" s="211" t="s">
        <v>2275</v>
      </c>
      <c r="G1721" s="130" t="s">
        <v>8680</v>
      </c>
      <c r="H1721" s="85" t="str">
        <f>VLOOKUP(E1721&amp;F1721,Divipola!$C$1:$F$1149,4,FALSE)</f>
        <v>99524</v>
      </c>
      <c r="I1721" s="77"/>
      <c r="J1721" s="181"/>
      <c r="K1721" s="108"/>
      <c r="L1721" s="108"/>
      <c r="M1721" s="108"/>
      <c r="N1721" s="108"/>
      <c r="O1721" s="108"/>
      <c r="P1721" s="108"/>
      <c r="Q1721" s="108"/>
      <c r="R1721" s="108"/>
      <c r="S1721" s="108"/>
      <c r="T1721" s="108"/>
      <c r="U1721" s="108"/>
      <c r="V1721" s="108"/>
      <c r="W1721" s="108"/>
      <c r="X1721" s="108"/>
      <c r="Y1721" s="108"/>
      <c r="Z1721" s="109">
        <v>30</v>
      </c>
      <c r="AA1721" s="113"/>
      <c r="AB1721" s="383"/>
      <c r="AC1721" s="73"/>
      <c r="AD1721" s="414"/>
      <c r="AE1721" s="393"/>
      <c r="AF1721" s="78"/>
      <c r="AG1721" s="414"/>
      <c r="AH1721" s="383"/>
      <c r="AI1721" s="453"/>
      <c r="AJ1721" s="453"/>
      <c r="AK1721" s="414"/>
      <c r="AL1721" s="383"/>
      <c r="AM1721" s="383"/>
      <c r="AN1721" s="523"/>
      <c r="AO1721" s="414"/>
      <c r="AP1721" s="548"/>
      <c r="AQ1721" s="414"/>
      <c r="AR1721" s="78"/>
      <c r="AS1721" s="78"/>
      <c r="AT1721" s="414"/>
      <c r="AU1721" s="548"/>
      <c r="AV1721" s="548"/>
      <c r="AW1721" s="414"/>
      <c r="AX1721" s="383"/>
      <c r="AY1721" s="548"/>
      <c r="AZ1721" s="414"/>
      <c r="BA1721" s="383"/>
      <c r="BB1721" s="548"/>
      <c r="BC1721" s="78"/>
      <c r="BD1721" s="414"/>
      <c r="BE1721" s="414"/>
      <c r="BF1721" s="414"/>
      <c r="BG1721" s="414"/>
      <c r="BH1721" s="414"/>
      <c r="BI1721" s="383"/>
      <c r="BJ1721" s="383"/>
      <c r="BK1721" s="78"/>
      <c r="BL1721" s="414"/>
      <c r="BM1721" s="383"/>
      <c r="BN1721" s="78"/>
      <c r="BO1721" s="414"/>
      <c r="BP1721" s="78"/>
      <c r="BQ1721" s="414"/>
      <c r="BR1721" s="383"/>
      <c r="BS1721" s="78"/>
      <c r="BT1721" s="83"/>
      <c r="BU1721" s="75"/>
      <c r="BV1721" s="74"/>
      <c r="BW1721" s="74"/>
      <c r="BX1721" s="98" t="s">
        <v>3695</v>
      </c>
      <c r="BY1721" s="112">
        <f t="shared" si="167"/>
        <v>1716</v>
      </c>
      <c r="BZ1721" s="65">
        <f t="shared" si="166"/>
        <v>0</v>
      </c>
      <c r="CA1721" s="359">
        <f t="shared" si="168"/>
        <v>27</v>
      </c>
      <c r="CB1721" s="359">
        <f t="shared" si="169"/>
        <v>2</v>
      </c>
      <c r="CC1721" s="359">
        <f t="shared" si="170"/>
        <v>2023</v>
      </c>
      <c r="CD1721" s="359" t="str">
        <f t="shared" si="171"/>
        <v xml:space="preserve">272202399524INCENDIO FORESTAL </v>
      </c>
    </row>
    <row r="1722" spans="1:82" s="121" customFormat="1" ht="102" customHeight="1">
      <c r="A1722" s="13"/>
      <c r="B1722" s="13"/>
      <c r="C1722" s="13"/>
      <c r="D1722" s="212">
        <v>44984</v>
      </c>
      <c r="E1722" s="210" t="s">
        <v>2724</v>
      </c>
      <c r="F1722" s="211" t="s">
        <v>1993</v>
      </c>
      <c r="G1722" s="130" t="s">
        <v>8680</v>
      </c>
      <c r="H1722" s="85" t="str">
        <f>VLOOKUP(E1722&amp;F1722,Divipola!$C$1:$F$1149,4,FALSE)</f>
        <v>85162</v>
      </c>
      <c r="I1722" s="77"/>
      <c r="J1722" s="181"/>
      <c r="K1722" s="248"/>
      <c r="L1722" s="248"/>
      <c r="M1722" s="248"/>
      <c r="N1722" s="248"/>
      <c r="O1722" s="248"/>
      <c r="P1722" s="248"/>
      <c r="Q1722" s="248"/>
      <c r="R1722" s="248"/>
      <c r="S1722" s="249"/>
      <c r="T1722" s="249"/>
      <c r="U1722" s="249"/>
      <c r="V1722" s="249"/>
      <c r="W1722" s="249"/>
      <c r="X1722" s="249"/>
      <c r="Y1722" s="236"/>
      <c r="Z1722" s="237">
        <v>3</v>
      </c>
      <c r="AA1722" s="247"/>
      <c r="AB1722" s="383"/>
      <c r="AC1722" s="73"/>
      <c r="AD1722" s="414"/>
      <c r="AE1722" s="393"/>
      <c r="AF1722" s="78"/>
      <c r="AG1722" s="414"/>
      <c r="AH1722" s="383"/>
      <c r="AI1722" s="453"/>
      <c r="AJ1722" s="453"/>
      <c r="AK1722" s="414"/>
      <c r="AL1722" s="383"/>
      <c r="AM1722" s="383"/>
      <c r="AN1722" s="523"/>
      <c r="AO1722" s="414"/>
      <c r="AP1722" s="548"/>
      <c r="AQ1722" s="414"/>
      <c r="AR1722" s="78"/>
      <c r="AS1722" s="78"/>
      <c r="AT1722" s="414"/>
      <c r="AU1722" s="548"/>
      <c r="AV1722" s="548"/>
      <c r="AW1722" s="414"/>
      <c r="AX1722" s="383"/>
      <c r="AY1722" s="548"/>
      <c r="AZ1722" s="414"/>
      <c r="BA1722" s="383"/>
      <c r="BB1722" s="548"/>
      <c r="BC1722" s="78"/>
      <c r="BD1722" s="414"/>
      <c r="BE1722" s="414"/>
      <c r="BF1722" s="414"/>
      <c r="BG1722" s="414"/>
      <c r="BH1722" s="414"/>
      <c r="BI1722" s="383"/>
      <c r="BJ1722" s="383"/>
      <c r="BK1722" s="78"/>
      <c r="BL1722" s="414"/>
      <c r="BM1722" s="383"/>
      <c r="BN1722" s="78"/>
      <c r="BO1722" s="414"/>
      <c r="BP1722" s="78"/>
      <c r="BQ1722" s="414"/>
      <c r="BR1722" s="383"/>
      <c r="BS1722" s="78"/>
      <c r="BT1722" s="83"/>
      <c r="BU1722" s="75"/>
      <c r="BV1722" s="74"/>
      <c r="BW1722" s="74"/>
      <c r="BX1722" s="461" t="s">
        <v>4888</v>
      </c>
      <c r="BY1722" s="112">
        <f t="shared" si="167"/>
        <v>1717</v>
      </c>
      <c r="BZ1722" s="65">
        <f t="shared" si="166"/>
        <v>0</v>
      </c>
      <c r="CA1722" s="359">
        <f t="shared" si="168"/>
        <v>27</v>
      </c>
      <c r="CB1722" s="359">
        <f t="shared" si="169"/>
        <v>2</v>
      </c>
      <c r="CC1722" s="359">
        <f t="shared" si="170"/>
        <v>2023</v>
      </c>
      <c r="CD1722" s="359" t="str">
        <f t="shared" si="171"/>
        <v xml:space="preserve">272202385162INCENDIO FORESTAL </v>
      </c>
    </row>
    <row r="1723" spans="1:82" s="121" customFormat="1" ht="89.25" customHeight="1">
      <c r="A1723" s="13"/>
      <c r="B1723" s="13"/>
      <c r="C1723" s="13"/>
      <c r="D1723" s="212">
        <v>44984</v>
      </c>
      <c r="E1723" s="210" t="s">
        <v>2724</v>
      </c>
      <c r="F1723" s="211" t="s">
        <v>2177</v>
      </c>
      <c r="G1723" s="130" t="s">
        <v>8680</v>
      </c>
      <c r="H1723" s="85" t="str">
        <f>VLOOKUP(E1723&amp;F1723,Divipola!$C$1:$F$1149,4,FALSE)</f>
        <v>85250</v>
      </c>
      <c r="I1723" s="77"/>
      <c r="J1723" s="181"/>
      <c r="K1723" s="248"/>
      <c r="L1723" s="248"/>
      <c r="M1723" s="248"/>
      <c r="N1723" s="248"/>
      <c r="O1723" s="248"/>
      <c r="P1723" s="248"/>
      <c r="Q1723" s="248"/>
      <c r="R1723" s="248"/>
      <c r="S1723" s="249"/>
      <c r="T1723" s="249"/>
      <c r="U1723" s="249"/>
      <c r="V1723" s="249"/>
      <c r="W1723" s="249"/>
      <c r="X1723" s="249"/>
      <c r="Y1723" s="236"/>
      <c r="Z1723" s="237"/>
      <c r="AA1723" s="247"/>
      <c r="AB1723" s="383"/>
      <c r="AC1723" s="73"/>
      <c r="AD1723" s="414"/>
      <c r="AE1723" s="393"/>
      <c r="AF1723" s="78"/>
      <c r="AG1723" s="414"/>
      <c r="AH1723" s="383"/>
      <c r="AI1723" s="453"/>
      <c r="AJ1723" s="453"/>
      <c r="AK1723" s="414"/>
      <c r="AL1723" s="383"/>
      <c r="AM1723" s="383"/>
      <c r="AN1723" s="523"/>
      <c r="AO1723" s="414"/>
      <c r="AP1723" s="548"/>
      <c r="AQ1723" s="414"/>
      <c r="AR1723" s="78"/>
      <c r="AS1723" s="78"/>
      <c r="AT1723" s="414"/>
      <c r="AU1723" s="548"/>
      <c r="AV1723" s="548"/>
      <c r="AW1723" s="414"/>
      <c r="AX1723" s="383"/>
      <c r="AY1723" s="548"/>
      <c r="AZ1723" s="414"/>
      <c r="BA1723" s="383"/>
      <c r="BB1723" s="548"/>
      <c r="BC1723" s="78"/>
      <c r="BD1723" s="414"/>
      <c r="BE1723" s="414"/>
      <c r="BF1723" s="414"/>
      <c r="BG1723" s="414"/>
      <c r="BH1723" s="414"/>
      <c r="BI1723" s="383"/>
      <c r="BJ1723" s="383"/>
      <c r="BK1723" s="78"/>
      <c r="BL1723" s="414"/>
      <c r="BM1723" s="383"/>
      <c r="BN1723" s="78"/>
      <c r="BO1723" s="414"/>
      <c r="BP1723" s="78"/>
      <c r="BQ1723" s="414"/>
      <c r="BR1723" s="383"/>
      <c r="BS1723" s="78"/>
      <c r="BT1723" s="83"/>
      <c r="BU1723" s="75"/>
      <c r="BV1723" s="74"/>
      <c r="BW1723" s="74"/>
      <c r="BX1723" s="461" t="s">
        <v>4889</v>
      </c>
      <c r="BY1723" s="112">
        <f t="shared" si="167"/>
        <v>1718</v>
      </c>
      <c r="BZ1723" s="65">
        <f t="shared" si="166"/>
        <v>0</v>
      </c>
      <c r="CA1723" s="359">
        <f t="shared" si="168"/>
        <v>27</v>
      </c>
      <c r="CB1723" s="359">
        <f t="shared" si="169"/>
        <v>2</v>
      </c>
      <c r="CC1723" s="359">
        <f t="shared" si="170"/>
        <v>2023</v>
      </c>
      <c r="CD1723" s="359" t="str">
        <f t="shared" si="171"/>
        <v xml:space="preserve">272202385250INCENDIO FORESTAL </v>
      </c>
    </row>
    <row r="1724" spans="1:82" s="121" customFormat="1" ht="89.25" customHeight="1">
      <c r="A1724" s="13"/>
      <c r="B1724" s="13"/>
      <c r="C1724" s="13"/>
      <c r="D1724" s="212">
        <v>44984</v>
      </c>
      <c r="E1724" s="210" t="s">
        <v>2676</v>
      </c>
      <c r="F1724" s="211" t="s">
        <v>965</v>
      </c>
      <c r="G1724" s="130" t="s">
        <v>8680</v>
      </c>
      <c r="H1724" s="85" t="str">
        <f>VLOOKUP(E1724&amp;F1724,Divipola!$C$1:$F$1149,4,FALSE)</f>
        <v>23417</v>
      </c>
      <c r="I1724" s="77"/>
      <c r="J1724" s="181"/>
      <c r="K1724" s="248"/>
      <c r="L1724" s="248"/>
      <c r="M1724" s="248"/>
      <c r="N1724" s="248"/>
      <c r="O1724" s="248"/>
      <c r="P1724" s="248"/>
      <c r="Q1724" s="248"/>
      <c r="R1724" s="248"/>
      <c r="S1724" s="249"/>
      <c r="T1724" s="249"/>
      <c r="U1724" s="249"/>
      <c r="V1724" s="249"/>
      <c r="W1724" s="249"/>
      <c r="X1724" s="249"/>
      <c r="Y1724" s="236"/>
      <c r="Z1724" s="237"/>
      <c r="AA1724" s="247"/>
      <c r="AB1724" s="383"/>
      <c r="AC1724" s="73"/>
      <c r="AD1724" s="414"/>
      <c r="AE1724" s="393"/>
      <c r="AF1724" s="78"/>
      <c r="AG1724" s="414"/>
      <c r="AH1724" s="383"/>
      <c r="AI1724" s="453"/>
      <c r="AJ1724" s="453"/>
      <c r="AK1724" s="414"/>
      <c r="AL1724" s="383"/>
      <c r="AM1724" s="383"/>
      <c r="AN1724" s="523"/>
      <c r="AO1724" s="414"/>
      <c r="AP1724" s="548"/>
      <c r="AQ1724" s="414"/>
      <c r="AR1724" s="78"/>
      <c r="AS1724" s="78"/>
      <c r="AT1724" s="414"/>
      <c r="AU1724" s="548"/>
      <c r="AV1724" s="548"/>
      <c r="AW1724" s="414"/>
      <c r="AX1724" s="383"/>
      <c r="AY1724" s="548"/>
      <c r="AZ1724" s="414"/>
      <c r="BA1724" s="383"/>
      <c r="BB1724" s="548"/>
      <c r="BC1724" s="78"/>
      <c r="BD1724" s="414"/>
      <c r="BE1724" s="414"/>
      <c r="BF1724" s="414"/>
      <c r="BG1724" s="414"/>
      <c r="BH1724" s="414"/>
      <c r="BI1724" s="383"/>
      <c r="BJ1724" s="383"/>
      <c r="BK1724" s="78"/>
      <c r="BL1724" s="414"/>
      <c r="BM1724" s="383"/>
      <c r="BN1724" s="78"/>
      <c r="BO1724" s="414"/>
      <c r="BP1724" s="78"/>
      <c r="BQ1724" s="414"/>
      <c r="BR1724" s="383"/>
      <c r="BS1724" s="78"/>
      <c r="BT1724" s="83"/>
      <c r="BU1724" s="75"/>
      <c r="BV1724" s="74"/>
      <c r="BW1724" s="74"/>
      <c r="BX1724" s="461" t="s">
        <v>4890</v>
      </c>
      <c r="BY1724" s="112">
        <f t="shared" si="167"/>
        <v>1719</v>
      </c>
      <c r="BZ1724" s="65">
        <f t="shared" si="166"/>
        <v>0</v>
      </c>
      <c r="CA1724" s="359">
        <f t="shared" si="168"/>
        <v>27</v>
      </c>
      <c r="CB1724" s="359">
        <f t="shared" si="169"/>
        <v>2</v>
      </c>
      <c r="CC1724" s="359">
        <f t="shared" si="170"/>
        <v>2023</v>
      </c>
      <c r="CD1724" s="359" t="str">
        <f t="shared" si="171"/>
        <v xml:space="preserve">272202323417INCENDIO FORESTAL </v>
      </c>
    </row>
    <row r="1725" spans="1:82" s="121" customFormat="1" ht="280.5" customHeight="1">
      <c r="A1725" s="13"/>
      <c r="B1725" s="13"/>
      <c r="C1725" s="13"/>
      <c r="D1725" s="212">
        <v>44984</v>
      </c>
      <c r="E1725" s="210" t="s">
        <v>2724</v>
      </c>
      <c r="F1725" s="211" t="s">
        <v>2707</v>
      </c>
      <c r="G1725" s="130" t="s">
        <v>8680</v>
      </c>
      <c r="H1725" s="85" t="str">
        <f>VLOOKUP(E1725&amp;F1725,Divipola!$C$1:$F$1149,4,FALSE)</f>
        <v>85440</v>
      </c>
      <c r="I1725" s="77"/>
      <c r="J1725" s="181"/>
      <c r="K1725" s="248"/>
      <c r="L1725" s="248"/>
      <c r="M1725" s="248"/>
      <c r="N1725" s="248"/>
      <c r="O1725" s="248"/>
      <c r="P1725" s="248"/>
      <c r="Q1725" s="248"/>
      <c r="R1725" s="248"/>
      <c r="S1725" s="249"/>
      <c r="T1725" s="249"/>
      <c r="U1725" s="249"/>
      <c r="V1725" s="249"/>
      <c r="W1725" s="249"/>
      <c r="X1725" s="249"/>
      <c r="Y1725" s="236"/>
      <c r="Z1725" s="237">
        <v>5</v>
      </c>
      <c r="AA1725" s="247"/>
      <c r="AB1725" s="383"/>
      <c r="AC1725" s="73"/>
      <c r="AD1725" s="414"/>
      <c r="AE1725" s="393"/>
      <c r="AF1725" s="78"/>
      <c r="AG1725" s="414"/>
      <c r="AH1725" s="383"/>
      <c r="AI1725" s="453"/>
      <c r="AJ1725" s="453"/>
      <c r="AK1725" s="414"/>
      <c r="AL1725" s="383"/>
      <c r="AM1725" s="383"/>
      <c r="AN1725" s="523"/>
      <c r="AO1725" s="414"/>
      <c r="AP1725" s="548"/>
      <c r="AQ1725" s="414"/>
      <c r="AR1725" s="78"/>
      <c r="AS1725" s="78"/>
      <c r="AT1725" s="414"/>
      <c r="AU1725" s="548"/>
      <c r="AV1725" s="548"/>
      <c r="AW1725" s="414"/>
      <c r="AX1725" s="383"/>
      <c r="AY1725" s="548"/>
      <c r="AZ1725" s="414"/>
      <c r="BA1725" s="383"/>
      <c r="BB1725" s="548"/>
      <c r="BC1725" s="78"/>
      <c r="BD1725" s="414"/>
      <c r="BE1725" s="414"/>
      <c r="BF1725" s="414"/>
      <c r="BG1725" s="414"/>
      <c r="BH1725" s="414"/>
      <c r="BI1725" s="383"/>
      <c r="BJ1725" s="383"/>
      <c r="BK1725" s="78"/>
      <c r="BL1725" s="414"/>
      <c r="BM1725" s="383"/>
      <c r="BN1725" s="78"/>
      <c r="BO1725" s="414"/>
      <c r="BP1725" s="78"/>
      <c r="BQ1725" s="414"/>
      <c r="BR1725" s="383"/>
      <c r="BS1725" s="78"/>
      <c r="BT1725" s="83"/>
      <c r="BU1725" s="75"/>
      <c r="BV1725" s="74"/>
      <c r="BW1725" s="74"/>
      <c r="BX1725" s="461" t="s">
        <v>4891</v>
      </c>
      <c r="BY1725" s="112">
        <f t="shared" si="167"/>
        <v>1720</v>
      </c>
      <c r="BZ1725" s="65">
        <f t="shared" si="166"/>
        <v>0</v>
      </c>
      <c r="CA1725" s="359">
        <f t="shared" si="168"/>
        <v>27</v>
      </c>
      <c r="CB1725" s="359">
        <f t="shared" si="169"/>
        <v>2</v>
      </c>
      <c r="CC1725" s="359">
        <f t="shared" si="170"/>
        <v>2023</v>
      </c>
      <c r="CD1725" s="359" t="str">
        <f t="shared" si="171"/>
        <v xml:space="preserve">272202385440INCENDIO FORESTAL </v>
      </c>
    </row>
    <row r="1726" spans="1:82" s="121" customFormat="1" ht="76.5" customHeight="1">
      <c r="A1726" s="13"/>
      <c r="B1726" s="13"/>
      <c r="C1726" s="13"/>
      <c r="D1726" s="212">
        <v>44984</v>
      </c>
      <c r="E1726" s="210" t="s">
        <v>2070</v>
      </c>
      <c r="F1726" s="211" t="s">
        <v>813</v>
      </c>
      <c r="G1726" s="130" t="s">
        <v>8680</v>
      </c>
      <c r="H1726" s="85" t="str">
        <f>VLOOKUP(E1726&amp;F1726,Divipola!$C$1:$F$1149,4,FALSE)</f>
        <v>18753</v>
      </c>
      <c r="I1726" s="77"/>
      <c r="J1726" s="181"/>
      <c r="K1726" s="248"/>
      <c r="L1726" s="248"/>
      <c r="M1726" s="248"/>
      <c r="N1726" s="248"/>
      <c r="O1726" s="248"/>
      <c r="P1726" s="248"/>
      <c r="Q1726" s="248"/>
      <c r="R1726" s="248"/>
      <c r="S1726" s="249"/>
      <c r="T1726" s="249"/>
      <c r="U1726" s="249"/>
      <c r="V1726" s="249"/>
      <c r="W1726" s="249"/>
      <c r="X1726" s="249"/>
      <c r="Y1726" s="236"/>
      <c r="Z1726" s="237">
        <v>3</v>
      </c>
      <c r="AA1726" s="247"/>
      <c r="AB1726" s="383"/>
      <c r="AC1726" s="73"/>
      <c r="AD1726" s="414"/>
      <c r="AE1726" s="393"/>
      <c r="AF1726" s="78"/>
      <c r="AG1726" s="414"/>
      <c r="AH1726" s="383"/>
      <c r="AI1726" s="453"/>
      <c r="AJ1726" s="453"/>
      <c r="AK1726" s="414"/>
      <c r="AL1726" s="383"/>
      <c r="AM1726" s="383"/>
      <c r="AN1726" s="523"/>
      <c r="AO1726" s="414"/>
      <c r="AP1726" s="548"/>
      <c r="AQ1726" s="414"/>
      <c r="AR1726" s="78"/>
      <c r="AS1726" s="78"/>
      <c r="AT1726" s="414"/>
      <c r="AU1726" s="548"/>
      <c r="AV1726" s="548"/>
      <c r="AW1726" s="414"/>
      <c r="AX1726" s="383"/>
      <c r="AY1726" s="548"/>
      <c r="AZ1726" s="414"/>
      <c r="BA1726" s="383"/>
      <c r="BB1726" s="548"/>
      <c r="BC1726" s="78"/>
      <c r="BD1726" s="414"/>
      <c r="BE1726" s="414"/>
      <c r="BF1726" s="414"/>
      <c r="BG1726" s="414"/>
      <c r="BH1726" s="414"/>
      <c r="BI1726" s="383"/>
      <c r="BJ1726" s="383"/>
      <c r="BK1726" s="78"/>
      <c r="BL1726" s="414"/>
      <c r="BM1726" s="383"/>
      <c r="BN1726" s="78"/>
      <c r="BO1726" s="414"/>
      <c r="BP1726" s="78"/>
      <c r="BQ1726" s="414"/>
      <c r="BR1726" s="383"/>
      <c r="BS1726" s="78"/>
      <c r="BT1726" s="83"/>
      <c r="BU1726" s="75"/>
      <c r="BV1726" s="74"/>
      <c r="BW1726" s="74"/>
      <c r="BX1726" s="461" t="s">
        <v>4892</v>
      </c>
      <c r="BY1726" s="112">
        <f t="shared" si="167"/>
        <v>1721</v>
      </c>
      <c r="BZ1726" s="65">
        <f t="shared" si="166"/>
        <v>0</v>
      </c>
      <c r="CA1726" s="359">
        <f t="shared" si="168"/>
        <v>27</v>
      </c>
      <c r="CB1726" s="359">
        <f t="shared" si="169"/>
        <v>2</v>
      </c>
      <c r="CC1726" s="359">
        <f t="shared" si="170"/>
        <v>2023</v>
      </c>
      <c r="CD1726" s="359" t="str">
        <f t="shared" si="171"/>
        <v xml:space="preserve">272202318753INCENDIO FORESTAL </v>
      </c>
    </row>
    <row r="1727" spans="1:82" s="121" customFormat="1" ht="89.25" customHeight="1">
      <c r="A1727" s="13"/>
      <c r="B1727" s="13"/>
      <c r="C1727" s="13"/>
      <c r="D1727" s="212">
        <v>44984</v>
      </c>
      <c r="E1727" s="210" t="s">
        <v>2829</v>
      </c>
      <c r="F1727" s="211" t="s">
        <v>2599</v>
      </c>
      <c r="G1727" s="130" t="s">
        <v>8680</v>
      </c>
      <c r="H1727" s="85" t="str">
        <f>VLOOKUP(E1727&amp;F1727,Divipola!$C$1:$F$1149,4,FALSE)</f>
        <v>05885</v>
      </c>
      <c r="I1727" s="77"/>
      <c r="J1727" s="181"/>
      <c r="K1727" s="248"/>
      <c r="L1727" s="248"/>
      <c r="M1727" s="248"/>
      <c r="N1727" s="248"/>
      <c r="O1727" s="248"/>
      <c r="P1727" s="248"/>
      <c r="Q1727" s="248"/>
      <c r="R1727" s="248"/>
      <c r="S1727" s="249"/>
      <c r="T1727" s="249"/>
      <c r="U1727" s="249"/>
      <c r="V1727" s="249"/>
      <c r="W1727" s="249"/>
      <c r="X1727" s="249"/>
      <c r="Y1727" s="236"/>
      <c r="Z1727" s="237">
        <v>1</v>
      </c>
      <c r="AA1727" s="247"/>
      <c r="AB1727" s="383"/>
      <c r="AC1727" s="73"/>
      <c r="AD1727" s="414"/>
      <c r="AE1727" s="393"/>
      <c r="AF1727" s="78"/>
      <c r="AG1727" s="414"/>
      <c r="AH1727" s="383"/>
      <c r="AI1727" s="453"/>
      <c r="AJ1727" s="453"/>
      <c r="AK1727" s="414"/>
      <c r="AL1727" s="383"/>
      <c r="AM1727" s="383"/>
      <c r="AN1727" s="523"/>
      <c r="AO1727" s="414"/>
      <c r="AP1727" s="548"/>
      <c r="AQ1727" s="414"/>
      <c r="AR1727" s="78"/>
      <c r="AS1727" s="78"/>
      <c r="AT1727" s="414"/>
      <c r="AU1727" s="548"/>
      <c r="AV1727" s="548"/>
      <c r="AW1727" s="414"/>
      <c r="AX1727" s="383"/>
      <c r="AY1727" s="548"/>
      <c r="AZ1727" s="414"/>
      <c r="BA1727" s="383"/>
      <c r="BB1727" s="548"/>
      <c r="BC1727" s="78"/>
      <c r="BD1727" s="414"/>
      <c r="BE1727" s="414"/>
      <c r="BF1727" s="414"/>
      <c r="BG1727" s="414"/>
      <c r="BH1727" s="414"/>
      <c r="BI1727" s="383"/>
      <c r="BJ1727" s="383"/>
      <c r="BK1727" s="78"/>
      <c r="BL1727" s="414"/>
      <c r="BM1727" s="383"/>
      <c r="BN1727" s="78"/>
      <c r="BO1727" s="414"/>
      <c r="BP1727" s="78"/>
      <c r="BQ1727" s="414"/>
      <c r="BR1727" s="383"/>
      <c r="BS1727" s="78"/>
      <c r="BT1727" s="83"/>
      <c r="BU1727" s="75"/>
      <c r="BV1727" s="74"/>
      <c r="BW1727" s="74"/>
      <c r="BX1727" s="461" t="s">
        <v>4893</v>
      </c>
      <c r="BY1727" s="112">
        <f t="shared" si="167"/>
        <v>1722</v>
      </c>
      <c r="BZ1727" s="65">
        <f t="shared" si="166"/>
        <v>0</v>
      </c>
      <c r="CA1727" s="359">
        <f t="shared" si="168"/>
        <v>27</v>
      </c>
      <c r="CB1727" s="359">
        <f t="shared" si="169"/>
        <v>2</v>
      </c>
      <c r="CC1727" s="359">
        <f t="shared" si="170"/>
        <v>2023</v>
      </c>
      <c r="CD1727" s="359" t="str">
        <f t="shared" si="171"/>
        <v xml:space="preserve">272202305885INCENDIO FORESTAL </v>
      </c>
    </row>
    <row r="1728" spans="1:82" s="121" customFormat="1" ht="76.5" customHeight="1">
      <c r="A1728" s="13"/>
      <c r="B1728" s="13"/>
      <c r="C1728" s="13"/>
      <c r="D1728" s="212">
        <v>44984</v>
      </c>
      <c r="E1728" s="210" t="s">
        <v>2661</v>
      </c>
      <c r="F1728" s="211" t="s">
        <v>600</v>
      </c>
      <c r="G1728" s="130" t="s">
        <v>8680</v>
      </c>
      <c r="H1728" s="85" t="str">
        <f>VLOOKUP(E1728&amp;F1728,Divipola!$C$1:$F$1149,4,FALSE)</f>
        <v>15518</v>
      </c>
      <c r="I1728" s="77"/>
      <c r="J1728" s="181"/>
      <c r="K1728" s="248"/>
      <c r="L1728" s="248"/>
      <c r="M1728" s="248"/>
      <c r="N1728" s="248"/>
      <c r="O1728" s="248"/>
      <c r="P1728" s="248"/>
      <c r="Q1728" s="248"/>
      <c r="R1728" s="248"/>
      <c r="S1728" s="249"/>
      <c r="T1728" s="249"/>
      <c r="U1728" s="249"/>
      <c r="V1728" s="249"/>
      <c r="W1728" s="249"/>
      <c r="X1728" s="249"/>
      <c r="Y1728" s="236"/>
      <c r="Z1728" s="237"/>
      <c r="AA1728" s="247"/>
      <c r="AB1728" s="383"/>
      <c r="AC1728" s="73"/>
      <c r="AD1728" s="414"/>
      <c r="AE1728" s="393"/>
      <c r="AF1728" s="78"/>
      <c r="AG1728" s="414"/>
      <c r="AH1728" s="383"/>
      <c r="AI1728" s="453"/>
      <c r="AJ1728" s="453"/>
      <c r="AK1728" s="414"/>
      <c r="AL1728" s="383"/>
      <c r="AM1728" s="383"/>
      <c r="AN1728" s="523"/>
      <c r="AO1728" s="414"/>
      <c r="AP1728" s="548"/>
      <c r="AQ1728" s="414"/>
      <c r="AR1728" s="78"/>
      <c r="AS1728" s="78"/>
      <c r="AT1728" s="414"/>
      <c r="AU1728" s="548"/>
      <c r="AV1728" s="548"/>
      <c r="AW1728" s="414"/>
      <c r="AX1728" s="383"/>
      <c r="AY1728" s="548"/>
      <c r="AZ1728" s="414"/>
      <c r="BA1728" s="383"/>
      <c r="BB1728" s="548"/>
      <c r="BC1728" s="78"/>
      <c r="BD1728" s="414"/>
      <c r="BE1728" s="414"/>
      <c r="BF1728" s="414"/>
      <c r="BG1728" s="414"/>
      <c r="BH1728" s="414"/>
      <c r="BI1728" s="383"/>
      <c r="BJ1728" s="383"/>
      <c r="BK1728" s="78"/>
      <c r="BL1728" s="414"/>
      <c r="BM1728" s="383"/>
      <c r="BN1728" s="78"/>
      <c r="BO1728" s="414"/>
      <c r="BP1728" s="78"/>
      <c r="BQ1728" s="414"/>
      <c r="BR1728" s="383"/>
      <c r="BS1728" s="78"/>
      <c r="BT1728" s="83"/>
      <c r="BU1728" s="75"/>
      <c r="BV1728" s="74"/>
      <c r="BW1728" s="74"/>
      <c r="BX1728" s="461" t="s">
        <v>4894</v>
      </c>
      <c r="BY1728" s="112">
        <f t="shared" si="167"/>
        <v>1723</v>
      </c>
      <c r="BZ1728" s="65">
        <f t="shared" si="166"/>
        <v>0</v>
      </c>
      <c r="CA1728" s="359">
        <f t="shared" si="168"/>
        <v>27</v>
      </c>
      <c r="CB1728" s="359">
        <f t="shared" si="169"/>
        <v>2</v>
      </c>
      <c r="CC1728" s="359">
        <f t="shared" si="170"/>
        <v>2023</v>
      </c>
      <c r="CD1728" s="359" t="str">
        <f t="shared" si="171"/>
        <v xml:space="preserve">272202315518INCENDIO FORESTAL </v>
      </c>
    </row>
    <row r="1729" spans="1:82" s="121" customFormat="1" ht="63.75" customHeight="1">
      <c r="A1729" s="13"/>
      <c r="B1729" s="13"/>
      <c r="C1729" s="13"/>
      <c r="D1729" s="212">
        <v>44984</v>
      </c>
      <c r="E1729" s="210" t="s">
        <v>2028</v>
      </c>
      <c r="F1729" s="211" t="s">
        <v>2028</v>
      </c>
      <c r="G1729" s="130" t="s">
        <v>8680</v>
      </c>
      <c r="H1729" s="85" t="str">
        <f>VLOOKUP(E1729&amp;F1729,Divipola!$C$1:$F$1149,4,FALSE)</f>
        <v>81001</v>
      </c>
      <c r="I1729" s="77"/>
      <c r="J1729" s="181"/>
      <c r="K1729" s="248"/>
      <c r="L1729" s="248"/>
      <c r="M1729" s="248"/>
      <c r="N1729" s="248"/>
      <c r="O1729" s="248"/>
      <c r="P1729" s="248"/>
      <c r="Q1729" s="248"/>
      <c r="R1729" s="248"/>
      <c r="S1729" s="249"/>
      <c r="T1729" s="249"/>
      <c r="U1729" s="249"/>
      <c r="V1729" s="249"/>
      <c r="W1729" s="249"/>
      <c r="X1729" s="249"/>
      <c r="Y1729" s="236"/>
      <c r="Z1729" s="237"/>
      <c r="AA1729" s="247"/>
      <c r="AB1729" s="383"/>
      <c r="AC1729" s="73"/>
      <c r="AD1729" s="414"/>
      <c r="AE1729" s="393"/>
      <c r="AF1729" s="78"/>
      <c r="AG1729" s="414"/>
      <c r="AH1729" s="383"/>
      <c r="AI1729" s="453"/>
      <c r="AJ1729" s="453"/>
      <c r="AK1729" s="414"/>
      <c r="AL1729" s="383"/>
      <c r="AM1729" s="383"/>
      <c r="AN1729" s="523"/>
      <c r="AO1729" s="414"/>
      <c r="AP1729" s="548"/>
      <c r="AQ1729" s="414"/>
      <c r="AR1729" s="78"/>
      <c r="AS1729" s="78"/>
      <c r="AT1729" s="414"/>
      <c r="AU1729" s="548"/>
      <c r="AV1729" s="548"/>
      <c r="AW1729" s="414"/>
      <c r="AX1729" s="383"/>
      <c r="AY1729" s="548"/>
      <c r="AZ1729" s="414"/>
      <c r="BA1729" s="383"/>
      <c r="BB1729" s="548"/>
      <c r="BC1729" s="78"/>
      <c r="BD1729" s="414"/>
      <c r="BE1729" s="414"/>
      <c r="BF1729" s="414"/>
      <c r="BG1729" s="414"/>
      <c r="BH1729" s="414"/>
      <c r="BI1729" s="383"/>
      <c r="BJ1729" s="383"/>
      <c r="BK1729" s="78"/>
      <c r="BL1729" s="414"/>
      <c r="BM1729" s="383"/>
      <c r="BN1729" s="78"/>
      <c r="BO1729" s="414"/>
      <c r="BP1729" s="78"/>
      <c r="BQ1729" s="414"/>
      <c r="BR1729" s="383"/>
      <c r="BS1729" s="78"/>
      <c r="BT1729" s="83"/>
      <c r="BU1729" s="75"/>
      <c r="BV1729" s="74"/>
      <c r="BW1729" s="74"/>
      <c r="BX1729" s="461" t="s">
        <v>4895</v>
      </c>
      <c r="BY1729" s="112">
        <f t="shared" si="167"/>
        <v>1724</v>
      </c>
      <c r="BZ1729" s="65">
        <f t="shared" si="166"/>
        <v>0</v>
      </c>
      <c r="CA1729" s="359">
        <f t="shared" si="168"/>
        <v>27</v>
      </c>
      <c r="CB1729" s="359">
        <f t="shared" si="169"/>
        <v>2</v>
      </c>
      <c r="CC1729" s="359">
        <f t="shared" si="170"/>
        <v>2023</v>
      </c>
      <c r="CD1729" s="359" t="str">
        <f t="shared" si="171"/>
        <v xml:space="preserve">272202381001INCENDIO FORESTAL </v>
      </c>
    </row>
    <row r="1730" spans="1:82" s="121" customFormat="1" ht="63.75" customHeight="1">
      <c r="A1730" s="13"/>
      <c r="B1730" s="13"/>
      <c r="C1730" s="13"/>
      <c r="D1730" s="212">
        <v>44984</v>
      </c>
      <c r="E1730" s="210" t="s">
        <v>2830</v>
      </c>
      <c r="F1730" s="211" t="s">
        <v>2634</v>
      </c>
      <c r="G1730" s="130" t="s">
        <v>8680</v>
      </c>
      <c r="H1730" s="85" t="str">
        <f>VLOOKUP(E1730&amp;F1730,Divipola!$C$1:$F$1149,4,FALSE)</f>
        <v>68001</v>
      </c>
      <c r="I1730" s="77"/>
      <c r="J1730" s="181"/>
      <c r="K1730" s="306"/>
      <c r="L1730" s="309"/>
      <c r="M1730" s="309"/>
      <c r="N1730" s="316"/>
      <c r="O1730" s="316"/>
      <c r="P1730" s="316"/>
      <c r="Q1730" s="316"/>
      <c r="R1730" s="316"/>
      <c r="S1730" s="317"/>
      <c r="T1730" s="317"/>
      <c r="U1730" s="317"/>
      <c r="V1730" s="317"/>
      <c r="W1730" s="317"/>
      <c r="X1730" s="317"/>
      <c r="Y1730" s="310"/>
      <c r="Z1730" s="306"/>
      <c r="AA1730" s="311"/>
      <c r="AB1730" s="383"/>
      <c r="AC1730" s="73"/>
      <c r="AD1730" s="414"/>
      <c r="AE1730" s="393"/>
      <c r="AF1730" s="78"/>
      <c r="AG1730" s="414"/>
      <c r="AH1730" s="383"/>
      <c r="AI1730" s="453"/>
      <c r="AJ1730" s="453"/>
      <c r="AK1730" s="414"/>
      <c r="AL1730" s="383"/>
      <c r="AM1730" s="383"/>
      <c r="AN1730" s="523"/>
      <c r="AO1730" s="414"/>
      <c r="AP1730" s="548"/>
      <c r="AQ1730" s="414"/>
      <c r="AR1730" s="78"/>
      <c r="AS1730" s="78"/>
      <c r="AT1730" s="414"/>
      <c r="AU1730" s="548"/>
      <c r="AV1730" s="548"/>
      <c r="AW1730" s="414"/>
      <c r="AX1730" s="383"/>
      <c r="AY1730" s="548"/>
      <c r="AZ1730" s="414"/>
      <c r="BA1730" s="383"/>
      <c r="BB1730" s="548"/>
      <c r="BC1730" s="78"/>
      <c r="BD1730" s="414"/>
      <c r="BE1730" s="414"/>
      <c r="BF1730" s="414"/>
      <c r="BG1730" s="414"/>
      <c r="BH1730" s="414"/>
      <c r="BI1730" s="383"/>
      <c r="BJ1730" s="383"/>
      <c r="BK1730" s="78"/>
      <c r="BL1730" s="414"/>
      <c r="BM1730" s="383"/>
      <c r="BN1730" s="78"/>
      <c r="BO1730" s="414"/>
      <c r="BP1730" s="78"/>
      <c r="BQ1730" s="414"/>
      <c r="BR1730" s="383"/>
      <c r="BS1730" s="78"/>
      <c r="BT1730" s="83"/>
      <c r="BU1730" s="75"/>
      <c r="BV1730" s="74"/>
      <c r="BW1730" s="74"/>
      <c r="BX1730" s="465" t="s">
        <v>6164</v>
      </c>
      <c r="BY1730" s="112">
        <f t="shared" si="167"/>
        <v>1725</v>
      </c>
      <c r="BZ1730" s="65">
        <f t="shared" si="166"/>
        <v>0</v>
      </c>
      <c r="CA1730" s="359">
        <f t="shared" si="168"/>
        <v>27</v>
      </c>
      <c r="CB1730" s="359">
        <f t="shared" si="169"/>
        <v>2</v>
      </c>
      <c r="CC1730" s="359">
        <f t="shared" si="170"/>
        <v>2023</v>
      </c>
      <c r="CD1730" s="359" t="str">
        <f t="shared" si="171"/>
        <v xml:space="preserve">272202368001INCENDIO FORESTAL </v>
      </c>
    </row>
    <row r="1731" spans="1:82" s="121" customFormat="1" ht="51" customHeight="1">
      <c r="A1731" s="13"/>
      <c r="B1731" s="13"/>
      <c r="C1731" s="13"/>
      <c r="D1731" s="212">
        <v>44984</v>
      </c>
      <c r="E1731" s="210" t="s">
        <v>2830</v>
      </c>
      <c r="F1731" s="211" t="s">
        <v>2634</v>
      </c>
      <c r="G1731" s="130" t="s">
        <v>8680</v>
      </c>
      <c r="H1731" s="85" t="str">
        <f>VLOOKUP(E1731&amp;F1731,Divipola!$C$1:$F$1149,4,FALSE)</f>
        <v>68001</v>
      </c>
      <c r="I1731" s="77"/>
      <c r="J1731" s="181"/>
      <c r="K1731" s="306"/>
      <c r="L1731" s="309"/>
      <c r="M1731" s="309"/>
      <c r="N1731" s="316"/>
      <c r="O1731" s="316"/>
      <c r="P1731" s="316"/>
      <c r="Q1731" s="316"/>
      <c r="R1731" s="316"/>
      <c r="S1731" s="317"/>
      <c r="T1731" s="317"/>
      <c r="U1731" s="317"/>
      <c r="V1731" s="317"/>
      <c r="W1731" s="317"/>
      <c r="X1731" s="317"/>
      <c r="Y1731" s="310"/>
      <c r="Z1731" s="306"/>
      <c r="AA1731" s="311"/>
      <c r="AB1731" s="383"/>
      <c r="AC1731" s="73"/>
      <c r="AD1731" s="414"/>
      <c r="AE1731" s="393"/>
      <c r="AF1731" s="78"/>
      <c r="AG1731" s="414"/>
      <c r="AH1731" s="383"/>
      <c r="AI1731" s="453"/>
      <c r="AJ1731" s="453"/>
      <c r="AK1731" s="414"/>
      <c r="AL1731" s="383"/>
      <c r="AM1731" s="383"/>
      <c r="AN1731" s="523"/>
      <c r="AO1731" s="414"/>
      <c r="AP1731" s="548"/>
      <c r="AQ1731" s="414"/>
      <c r="AR1731" s="78"/>
      <c r="AS1731" s="78"/>
      <c r="AT1731" s="414"/>
      <c r="AU1731" s="548"/>
      <c r="AV1731" s="548"/>
      <c r="AW1731" s="414"/>
      <c r="AX1731" s="383"/>
      <c r="AY1731" s="548"/>
      <c r="AZ1731" s="414"/>
      <c r="BA1731" s="383"/>
      <c r="BB1731" s="548"/>
      <c r="BC1731" s="78"/>
      <c r="BD1731" s="414"/>
      <c r="BE1731" s="414"/>
      <c r="BF1731" s="414"/>
      <c r="BG1731" s="414"/>
      <c r="BH1731" s="414"/>
      <c r="BI1731" s="383"/>
      <c r="BJ1731" s="383"/>
      <c r="BK1731" s="78"/>
      <c r="BL1731" s="414"/>
      <c r="BM1731" s="383"/>
      <c r="BN1731" s="78"/>
      <c r="BO1731" s="414"/>
      <c r="BP1731" s="78"/>
      <c r="BQ1731" s="414"/>
      <c r="BR1731" s="383"/>
      <c r="BS1731" s="78"/>
      <c r="BT1731" s="83"/>
      <c r="BU1731" s="75"/>
      <c r="BV1731" s="74"/>
      <c r="BW1731" s="74"/>
      <c r="BX1731" s="462" t="s">
        <v>6165</v>
      </c>
      <c r="BY1731" s="112">
        <f t="shared" si="167"/>
        <v>1726</v>
      </c>
      <c r="BZ1731" s="65">
        <f t="shared" si="166"/>
        <v>0</v>
      </c>
      <c r="CA1731" s="359">
        <f t="shared" si="168"/>
        <v>27</v>
      </c>
      <c r="CB1731" s="359">
        <f t="shared" si="169"/>
        <v>2</v>
      </c>
      <c r="CC1731" s="359">
        <f t="shared" si="170"/>
        <v>2023</v>
      </c>
      <c r="CD1731" s="359" t="str">
        <f t="shared" si="171"/>
        <v xml:space="preserve">272202368001INCENDIO FORESTAL </v>
      </c>
    </row>
    <row r="1732" spans="1:82" s="121" customFormat="1" ht="89.25" customHeight="1">
      <c r="A1732" s="13"/>
      <c r="B1732" s="13"/>
      <c r="C1732" s="13"/>
      <c r="D1732" s="212">
        <v>44984</v>
      </c>
      <c r="E1732" s="210" t="s">
        <v>506</v>
      </c>
      <c r="F1732" s="211" t="s">
        <v>107</v>
      </c>
      <c r="G1732" s="130" t="s">
        <v>8680</v>
      </c>
      <c r="H1732" s="85" t="str">
        <f>VLOOKUP(E1732&amp;F1732,Divipola!$C$1:$F$1149,4,FALSE)</f>
        <v>50606</v>
      </c>
      <c r="I1732" s="77"/>
      <c r="J1732" s="181"/>
      <c r="K1732" s="306"/>
      <c r="L1732" s="309"/>
      <c r="M1732" s="309"/>
      <c r="N1732" s="316"/>
      <c r="O1732" s="316"/>
      <c r="P1732" s="316"/>
      <c r="Q1732" s="316"/>
      <c r="R1732" s="316"/>
      <c r="S1732" s="317"/>
      <c r="T1732" s="317"/>
      <c r="U1732" s="317"/>
      <c r="V1732" s="317"/>
      <c r="W1732" s="317"/>
      <c r="X1732" s="317"/>
      <c r="Y1732" s="310"/>
      <c r="Z1732" s="306"/>
      <c r="AA1732" s="311"/>
      <c r="AB1732" s="383"/>
      <c r="AC1732" s="73"/>
      <c r="AD1732" s="414"/>
      <c r="AE1732" s="393"/>
      <c r="AF1732" s="78"/>
      <c r="AG1732" s="414"/>
      <c r="AH1732" s="383"/>
      <c r="AI1732" s="453"/>
      <c r="AJ1732" s="453"/>
      <c r="AK1732" s="414"/>
      <c r="AL1732" s="383"/>
      <c r="AM1732" s="383"/>
      <c r="AN1732" s="523"/>
      <c r="AO1732" s="414"/>
      <c r="AP1732" s="548"/>
      <c r="AQ1732" s="414"/>
      <c r="AR1732" s="78"/>
      <c r="AS1732" s="78"/>
      <c r="AT1732" s="414"/>
      <c r="AU1732" s="548"/>
      <c r="AV1732" s="548"/>
      <c r="AW1732" s="414"/>
      <c r="AX1732" s="383"/>
      <c r="AY1732" s="548"/>
      <c r="AZ1732" s="414"/>
      <c r="BA1732" s="383"/>
      <c r="BB1732" s="548"/>
      <c r="BC1732" s="78"/>
      <c r="BD1732" s="414"/>
      <c r="BE1732" s="414"/>
      <c r="BF1732" s="414"/>
      <c r="BG1732" s="414"/>
      <c r="BH1732" s="414"/>
      <c r="BI1732" s="383"/>
      <c r="BJ1732" s="383"/>
      <c r="BK1732" s="78"/>
      <c r="BL1732" s="414"/>
      <c r="BM1732" s="383"/>
      <c r="BN1732" s="78"/>
      <c r="BO1732" s="414"/>
      <c r="BP1732" s="78"/>
      <c r="BQ1732" s="414"/>
      <c r="BR1732" s="383"/>
      <c r="BS1732" s="78"/>
      <c r="BT1732" s="83"/>
      <c r="BU1732" s="75"/>
      <c r="BV1732" s="74"/>
      <c r="BW1732" s="74"/>
      <c r="BX1732" s="465" t="s">
        <v>6166</v>
      </c>
      <c r="BY1732" s="112">
        <f t="shared" si="167"/>
        <v>1727</v>
      </c>
      <c r="BZ1732" s="65">
        <f t="shared" si="166"/>
        <v>0</v>
      </c>
      <c r="CA1732" s="359">
        <f t="shared" si="168"/>
        <v>27</v>
      </c>
      <c r="CB1732" s="359">
        <f t="shared" si="169"/>
        <v>2</v>
      </c>
      <c r="CC1732" s="359">
        <f t="shared" si="170"/>
        <v>2023</v>
      </c>
      <c r="CD1732" s="359" t="str">
        <f t="shared" si="171"/>
        <v xml:space="preserve">272202350606INCENDIO FORESTAL </v>
      </c>
    </row>
    <row r="1733" spans="1:82" s="121" customFormat="1" ht="76.5" customHeight="1">
      <c r="A1733" s="13"/>
      <c r="B1733" s="13"/>
      <c r="C1733" s="13"/>
      <c r="D1733" s="212">
        <v>44984</v>
      </c>
      <c r="E1733" s="210" t="s">
        <v>2830</v>
      </c>
      <c r="F1733" s="211" t="s">
        <v>2138</v>
      </c>
      <c r="G1733" s="130" t="s">
        <v>8680</v>
      </c>
      <c r="H1733" s="85" t="str">
        <f>VLOOKUP(E1733&amp;F1733,Divipola!$C$1:$F$1149,4,FALSE)</f>
        <v>68655</v>
      </c>
      <c r="I1733" s="77"/>
      <c r="J1733" s="181"/>
      <c r="K1733" s="306"/>
      <c r="L1733" s="309"/>
      <c r="M1733" s="309"/>
      <c r="N1733" s="316"/>
      <c r="O1733" s="316"/>
      <c r="P1733" s="316"/>
      <c r="Q1733" s="316"/>
      <c r="R1733" s="316"/>
      <c r="S1733" s="317"/>
      <c r="T1733" s="317"/>
      <c r="U1733" s="317"/>
      <c r="V1733" s="317"/>
      <c r="W1733" s="317"/>
      <c r="X1733" s="317"/>
      <c r="Y1733" s="310"/>
      <c r="Z1733" s="306"/>
      <c r="AA1733" s="311"/>
      <c r="AB1733" s="383"/>
      <c r="AC1733" s="73"/>
      <c r="AD1733" s="414"/>
      <c r="AE1733" s="393"/>
      <c r="AF1733" s="78"/>
      <c r="AG1733" s="414"/>
      <c r="AH1733" s="383"/>
      <c r="AI1733" s="453"/>
      <c r="AJ1733" s="453"/>
      <c r="AK1733" s="414"/>
      <c r="AL1733" s="383"/>
      <c r="AM1733" s="383"/>
      <c r="AN1733" s="523"/>
      <c r="AO1733" s="414"/>
      <c r="AP1733" s="548"/>
      <c r="AQ1733" s="414"/>
      <c r="AR1733" s="78"/>
      <c r="AS1733" s="78"/>
      <c r="AT1733" s="414"/>
      <c r="AU1733" s="548"/>
      <c r="AV1733" s="548"/>
      <c r="AW1733" s="414"/>
      <c r="AX1733" s="383"/>
      <c r="AY1733" s="548"/>
      <c r="AZ1733" s="414"/>
      <c r="BA1733" s="383"/>
      <c r="BB1733" s="548"/>
      <c r="BC1733" s="78"/>
      <c r="BD1733" s="414"/>
      <c r="BE1733" s="414"/>
      <c r="BF1733" s="414"/>
      <c r="BG1733" s="414"/>
      <c r="BH1733" s="414"/>
      <c r="BI1733" s="383"/>
      <c r="BJ1733" s="383"/>
      <c r="BK1733" s="78"/>
      <c r="BL1733" s="414"/>
      <c r="BM1733" s="383"/>
      <c r="BN1733" s="78"/>
      <c r="BO1733" s="414"/>
      <c r="BP1733" s="78"/>
      <c r="BQ1733" s="414"/>
      <c r="BR1733" s="383"/>
      <c r="BS1733" s="78"/>
      <c r="BT1733" s="83"/>
      <c r="BU1733" s="75"/>
      <c r="BV1733" s="74"/>
      <c r="BW1733" s="74"/>
      <c r="BX1733" s="462" t="s">
        <v>6167</v>
      </c>
      <c r="BY1733" s="112">
        <f t="shared" si="167"/>
        <v>1728</v>
      </c>
      <c r="BZ1733" s="65">
        <f t="shared" si="166"/>
        <v>0</v>
      </c>
      <c r="CA1733" s="359">
        <f t="shared" si="168"/>
        <v>27</v>
      </c>
      <c r="CB1733" s="359">
        <f t="shared" si="169"/>
        <v>2</v>
      </c>
      <c r="CC1733" s="359">
        <f t="shared" si="170"/>
        <v>2023</v>
      </c>
      <c r="CD1733" s="359" t="str">
        <f t="shared" si="171"/>
        <v xml:space="preserve">272202368655INCENDIO FORESTAL </v>
      </c>
    </row>
    <row r="1734" spans="1:82" s="121" customFormat="1" ht="76.5" customHeight="1">
      <c r="A1734" s="13"/>
      <c r="B1734" s="13"/>
      <c r="C1734" s="13"/>
      <c r="D1734" s="212">
        <v>44984</v>
      </c>
      <c r="E1734" s="210" t="s">
        <v>506</v>
      </c>
      <c r="F1734" s="211" t="s">
        <v>1332</v>
      </c>
      <c r="G1734" s="130" t="s">
        <v>8680</v>
      </c>
      <c r="H1734" s="85" t="str">
        <f>VLOOKUP(E1734&amp;F1734,Divipola!$C$1:$F$1149,4,FALSE)</f>
        <v>50313</v>
      </c>
      <c r="I1734" s="77"/>
      <c r="J1734" s="181"/>
      <c r="K1734" s="306"/>
      <c r="L1734" s="309"/>
      <c r="M1734" s="309"/>
      <c r="N1734" s="316"/>
      <c r="O1734" s="316"/>
      <c r="P1734" s="316"/>
      <c r="Q1734" s="316"/>
      <c r="R1734" s="316"/>
      <c r="S1734" s="317"/>
      <c r="T1734" s="317"/>
      <c r="U1734" s="317"/>
      <c r="V1734" s="317"/>
      <c r="W1734" s="317"/>
      <c r="X1734" s="317"/>
      <c r="Y1734" s="310"/>
      <c r="Z1734" s="306"/>
      <c r="AA1734" s="311"/>
      <c r="AB1734" s="383"/>
      <c r="AC1734" s="73"/>
      <c r="AD1734" s="414"/>
      <c r="AE1734" s="393"/>
      <c r="AF1734" s="78"/>
      <c r="AG1734" s="414"/>
      <c r="AH1734" s="383"/>
      <c r="AI1734" s="453"/>
      <c r="AJ1734" s="453"/>
      <c r="AK1734" s="414"/>
      <c r="AL1734" s="383"/>
      <c r="AM1734" s="383"/>
      <c r="AN1734" s="523"/>
      <c r="AO1734" s="414"/>
      <c r="AP1734" s="548"/>
      <c r="AQ1734" s="414"/>
      <c r="AR1734" s="78"/>
      <c r="AS1734" s="78"/>
      <c r="AT1734" s="414"/>
      <c r="AU1734" s="548"/>
      <c r="AV1734" s="548"/>
      <c r="AW1734" s="414"/>
      <c r="AX1734" s="383"/>
      <c r="AY1734" s="548"/>
      <c r="AZ1734" s="414"/>
      <c r="BA1734" s="383"/>
      <c r="BB1734" s="548"/>
      <c r="BC1734" s="78"/>
      <c r="BD1734" s="414"/>
      <c r="BE1734" s="414"/>
      <c r="BF1734" s="414"/>
      <c r="BG1734" s="414"/>
      <c r="BH1734" s="414"/>
      <c r="BI1734" s="383"/>
      <c r="BJ1734" s="383"/>
      <c r="BK1734" s="78"/>
      <c r="BL1734" s="414"/>
      <c r="BM1734" s="383"/>
      <c r="BN1734" s="78"/>
      <c r="BO1734" s="414"/>
      <c r="BP1734" s="78"/>
      <c r="BQ1734" s="414"/>
      <c r="BR1734" s="383"/>
      <c r="BS1734" s="78"/>
      <c r="BT1734" s="83"/>
      <c r="BU1734" s="75"/>
      <c r="BV1734" s="74"/>
      <c r="BW1734" s="74"/>
      <c r="BX1734" s="462" t="s">
        <v>6168</v>
      </c>
      <c r="BY1734" s="112">
        <f t="shared" si="167"/>
        <v>1729</v>
      </c>
      <c r="BZ1734" s="65">
        <f t="shared" si="166"/>
        <v>0</v>
      </c>
      <c r="CA1734" s="359">
        <f t="shared" si="168"/>
        <v>27</v>
      </c>
      <c r="CB1734" s="359">
        <f t="shared" si="169"/>
        <v>2</v>
      </c>
      <c r="CC1734" s="359">
        <f t="shared" si="170"/>
        <v>2023</v>
      </c>
      <c r="CD1734" s="359" t="str">
        <f t="shared" si="171"/>
        <v xml:space="preserve">272202350313INCENDIO FORESTAL </v>
      </c>
    </row>
    <row r="1735" spans="1:82" s="121" customFormat="1" ht="76.5" customHeight="1">
      <c r="A1735" s="13"/>
      <c r="B1735" s="13"/>
      <c r="C1735" s="13"/>
      <c r="D1735" s="212">
        <v>44984</v>
      </c>
      <c r="E1735" s="210" t="s">
        <v>506</v>
      </c>
      <c r="F1735" s="211" t="s">
        <v>1332</v>
      </c>
      <c r="G1735" s="130" t="s">
        <v>8680</v>
      </c>
      <c r="H1735" s="85" t="str">
        <f>VLOOKUP(E1735&amp;F1735,Divipola!$C$1:$F$1149,4,FALSE)</f>
        <v>50313</v>
      </c>
      <c r="I1735" s="77"/>
      <c r="J1735" s="181"/>
      <c r="K1735" s="306"/>
      <c r="L1735" s="309"/>
      <c r="M1735" s="309"/>
      <c r="N1735" s="316"/>
      <c r="O1735" s="316"/>
      <c r="P1735" s="316"/>
      <c r="Q1735" s="316"/>
      <c r="R1735" s="316"/>
      <c r="S1735" s="317"/>
      <c r="T1735" s="317"/>
      <c r="U1735" s="317"/>
      <c r="V1735" s="317"/>
      <c r="W1735" s="317"/>
      <c r="X1735" s="317"/>
      <c r="Y1735" s="310"/>
      <c r="Z1735" s="306"/>
      <c r="AA1735" s="311"/>
      <c r="AB1735" s="383"/>
      <c r="AC1735" s="73"/>
      <c r="AD1735" s="414"/>
      <c r="AE1735" s="393"/>
      <c r="AF1735" s="78"/>
      <c r="AG1735" s="414"/>
      <c r="AH1735" s="383"/>
      <c r="AI1735" s="453"/>
      <c r="AJ1735" s="453"/>
      <c r="AK1735" s="414"/>
      <c r="AL1735" s="383"/>
      <c r="AM1735" s="383"/>
      <c r="AN1735" s="523"/>
      <c r="AO1735" s="414"/>
      <c r="AP1735" s="548"/>
      <c r="AQ1735" s="414"/>
      <c r="AR1735" s="78"/>
      <c r="AS1735" s="78"/>
      <c r="AT1735" s="414"/>
      <c r="AU1735" s="548"/>
      <c r="AV1735" s="548"/>
      <c r="AW1735" s="414"/>
      <c r="AX1735" s="383"/>
      <c r="AY1735" s="548"/>
      <c r="AZ1735" s="414"/>
      <c r="BA1735" s="383"/>
      <c r="BB1735" s="548"/>
      <c r="BC1735" s="78"/>
      <c r="BD1735" s="414"/>
      <c r="BE1735" s="414"/>
      <c r="BF1735" s="414"/>
      <c r="BG1735" s="414"/>
      <c r="BH1735" s="414"/>
      <c r="BI1735" s="383"/>
      <c r="BJ1735" s="383"/>
      <c r="BK1735" s="78"/>
      <c r="BL1735" s="414"/>
      <c r="BM1735" s="383"/>
      <c r="BN1735" s="78"/>
      <c r="BO1735" s="414"/>
      <c r="BP1735" s="78"/>
      <c r="BQ1735" s="414"/>
      <c r="BR1735" s="383"/>
      <c r="BS1735" s="78"/>
      <c r="BT1735" s="83"/>
      <c r="BU1735" s="75"/>
      <c r="BV1735" s="74"/>
      <c r="BW1735" s="74"/>
      <c r="BX1735" s="462" t="s">
        <v>6169</v>
      </c>
      <c r="BY1735" s="112">
        <f t="shared" si="167"/>
        <v>1730</v>
      </c>
      <c r="BZ1735" s="65">
        <f t="shared" ref="BZ1735:BZ1798" si="172">+AD1735+AG1735+AK1735+AO1735+AQ1735+AT1735+AW1735+AZ1735+BD1735+BH1735+BL1735+BO1735+BQ1735</f>
        <v>0</v>
      </c>
      <c r="CA1735" s="359">
        <f t="shared" si="168"/>
        <v>27</v>
      </c>
      <c r="CB1735" s="359">
        <f t="shared" si="169"/>
        <v>2</v>
      </c>
      <c r="CC1735" s="359">
        <f t="shared" si="170"/>
        <v>2023</v>
      </c>
      <c r="CD1735" s="359" t="str">
        <f t="shared" si="171"/>
        <v xml:space="preserve">272202350313INCENDIO FORESTAL </v>
      </c>
    </row>
    <row r="1736" spans="1:82" s="121" customFormat="1" ht="63.75" customHeight="1">
      <c r="A1736" s="13"/>
      <c r="B1736" s="13"/>
      <c r="C1736" s="13"/>
      <c r="D1736" s="212">
        <v>44984</v>
      </c>
      <c r="E1736" s="210" t="s">
        <v>506</v>
      </c>
      <c r="F1736" s="211" t="s">
        <v>2037</v>
      </c>
      <c r="G1736" s="130" t="s">
        <v>8680</v>
      </c>
      <c r="H1736" s="85" t="str">
        <f>VLOOKUP(E1736&amp;F1736,Divipola!$C$1:$F$1149,4,FALSE)</f>
        <v>50590</v>
      </c>
      <c r="I1736" s="77"/>
      <c r="J1736" s="181"/>
      <c r="K1736" s="306"/>
      <c r="L1736" s="309"/>
      <c r="M1736" s="309"/>
      <c r="N1736" s="316"/>
      <c r="O1736" s="316"/>
      <c r="P1736" s="316"/>
      <c r="Q1736" s="316"/>
      <c r="R1736" s="316"/>
      <c r="S1736" s="317"/>
      <c r="T1736" s="317"/>
      <c r="U1736" s="317"/>
      <c r="V1736" s="317"/>
      <c r="W1736" s="317"/>
      <c r="X1736" s="317"/>
      <c r="Y1736" s="310"/>
      <c r="Z1736" s="306">
        <v>5</v>
      </c>
      <c r="AA1736" s="311"/>
      <c r="AB1736" s="383"/>
      <c r="AC1736" s="73"/>
      <c r="AD1736" s="414"/>
      <c r="AE1736" s="393"/>
      <c r="AF1736" s="78"/>
      <c r="AG1736" s="414"/>
      <c r="AH1736" s="383"/>
      <c r="AI1736" s="453"/>
      <c r="AJ1736" s="453"/>
      <c r="AK1736" s="414"/>
      <c r="AL1736" s="383"/>
      <c r="AM1736" s="383"/>
      <c r="AN1736" s="523"/>
      <c r="AO1736" s="414"/>
      <c r="AP1736" s="548"/>
      <c r="AQ1736" s="414"/>
      <c r="AR1736" s="78"/>
      <c r="AS1736" s="78"/>
      <c r="AT1736" s="414"/>
      <c r="AU1736" s="548"/>
      <c r="AV1736" s="548"/>
      <c r="AW1736" s="414"/>
      <c r="AX1736" s="383"/>
      <c r="AY1736" s="548"/>
      <c r="AZ1736" s="414"/>
      <c r="BA1736" s="383"/>
      <c r="BB1736" s="548"/>
      <c r="BC1736" s="78"/>
      <c r="BD1736" s="414"/>
      <c r="BE1736" s="414"/>
      <c r="BF1736" s="414"/>
      <c r="BG1736" s="414"/>
      <c r="BH1736" s="414"/>
      <c r="BI1736" s="383"/>
      <c r="BJ1736" s="383"/>
      <c r="BK1736" s="78"/>
      <c r="BL1736" s="414"/>
      <c r="BM1736" s="383"/>
      <c r="BN1736" s="78"/>
      <c r="BO1736" s="414"/>
      <c r="BP1736" s="78"/>
      <c r="BQ1736" s="414"/>
      <c r="BR1736" s="383"/>
      <c r="BS1736" s="78"/>
      <c r="BT1736" s="83"/>
      <c r="BU1736" s="75"/>
      <c r="BV1736" s="74"/>
      <c r="BW1736" s="74"/>
      <c r="BX1736" s="462" t="s">
        <v>6170</v>
      </c>
      <c r="BY1736" s="112">
        <f t="shared" ref="BY1736:BY1799" si="173">+BY1735+1</f>
        <v>1731</v>
      </c>
      <c r="BZ1736" s="65">
        <f t="shared" si="172"/>
        <v>0</v>
      </c>
      <c r="CA1736" s="359">
        <f t="shared" si="168"/>
        <v>27</v>
      </c>
      <c r="CB1736" s="359">
        <f t="shared" si="169"/>
        <v>2</v>
      </c>
      <c r="CC1736" s="359">
        <f t="shared" si="170"/>
        <v>2023</v>
      </c>
      <c r="CD1736" s="359" t="str">
        <f t="shared" si="171"/>
        <v xml:space="preserve">272202350590INCENDIO FORESTAL </v>
      </c>
    </row>
    <row r="1737" spans="1:82" s="121" customFormat="1" ht="76.5" customHeight="1">
      <c r="A1737" s="13"/>
      <c r="B1737" s="13"/>
      <c r="C1737" s="13"/>
      <c r="D1737" s="212">
        <v>44984</v>
      </c>
      <c r="E1737" s="210" t="s">
        <v>2855</v>
      </c>
      <c r="F1737" s="211" t="s">
        <v>2231</v>
      </c>
      <c r="G1737" s="130" t="s">
        <v>8680</v>
      </c>
      <c r="H1737" s="85" t="str">
        <f>VLOOKUP(E1737&amp;F1737,Divipola!$C$1:$F$1149,4,FALSE)</f>
        <v>86569</v>
      </c>
      <c r="I1737" s="77"/>
      <c r="J1737" s="181"/>
      <c r="K1737" s="306"/>
      <c r="L1737" s="309"/>
      <c r="M1737" s="309"/>
      <c r="N1737" s="316"/>
      <c r="O1737" s="316"/>
      <c r="P1737" s="316"/>
      <c r="Q1737" s="316"/>
      <c r="R1737" s="316"/>
      <c r="S1737" s="317"/>
      <c r="T1737" s="317"/>
      <c r="U1737" s="317"/>
      <c r="V1737" s="317"/>
      <c r="W1737" s="317"/>
      <c r="X1737" s="317"/>
      <c r="Y1737" s="310"/>
      <c r="Z1737" s="306">
        <v>2</v>
      </c>
      <c r="AA1737" s="311"/>
      <c r="AB1737" s="383"/>
      <c r="AC1737" s="73"/>
      <c r="AD1737" s="414"/>
      <c r="AE1737" s="393"/>
      <c r="AF1737" s="78"/>
      <c r="AG1737" s="414"/>
      <c r="AH1737" s="383"/>
      <c r="AI1737" s="453"/>
      <c r="AJ1737" s="453"/>
      <c r="AK1737" s="414"/>
      <c r="AL1737" s="383"/>
      <c r="AM1737" s="383"/>
      <c r="AN1737" s="523"/>
      <c r="AO1737" s="414"/>
      <c r="AP1737" s="548"/>
      <c r="AQ1737" s="414"/>
      <c r="AR1737" s="78"/>
      <c r="AS1737" s="78"/>
      <c r="AT1737" s="414"/>
      <c r="AU1737" s="548"/>
      <c r="AV1737" s="548"/>
      <c r="AW1737" s="414"/>
      <c r="AX1737" s="383"/>
      <c r="AY1737" s="548"/>
      <c r="AZ1737" s="414"/>
      <c r="BA1737" s="383"/>
      <c r="BB1737" s="548"/>
      <c r="BC1737" s="78"/>
      <c r="BD1737" s="414"/>
      <c r="BE1737" s="414"/>
      <c r="BF1737" s="414"/>
      <c r="BG1737" s="414"/>
      <c r="BH1737" s="414"/>
      <c r="BI1737" s="383"/>
      <c r="BJ1737" s="383"/>
      <c r="BK1737" s="78"/>
      <c r="BL1737" s="414"/>
      <c r="BM1737" s="383"/>
      <c r="BN1737" s="78"/>
      <c r="BO1737" s="414"/>
      <c r="BP1737" s="78"/>
      <c r="BQ1737" s="414"/>
      <c r="BR1737" s="383"/>
      <c r="BS1737" s="78"/>
      <c r="BT1737" s="83"/>
      <c r="BU1737" s="75"/>
      <c r="BV1737" s="74"/>
      <c r="BW1737" s="74"/>
      <c r="BX1737" s="462" t="s">
        <v>6171</v>
      </c>
      <c r="BY1737" s="112">
        <f t="shared" si="173"/>
        <v>1732</v>
      </c>
      <c r="BZ1737" s="65">
        <f t="shared" si="172"/>
        <v>0</v>
      </c>
      <c r="CA1737" s="359">
        <f t="shared" si="168"/>
        <v>27</v>
      </c>
      <c r="CB1737" s="359">
        <f t="shared" si="169"/>
        <v>2</v>
      </c>
      <c r="CC1737" s="359">
        <f t="shared" si="170"/>
        <v>2023</v>
      </c>
      <c r="CD1737" s="359" t="str">
        <f t="shared" si="171"/>
        <v xml:space="preserve">272202386569INCENDIO FORESTAL </v>
      </c>
    </row>
    <row r="1738" spans="1:82" s="121" customFormat="1" ht="63.75" customHeight="1">
      <c r="A1738" s="13"/>
      <c r="B1738" s="13"/>
      <c r="C1738" s="13"/>
      <c r="D1738" s="212">
        <v>44984</v>
      </c>
      <c r="E1738" s="210" t="s">
        <v>2832</v>
      </c>
      <c r="F1738" s="211" t="s">
        <v>2080</v>
      </c>
      <c r="G1738" s="130" t="s">
        <v>8680</v>
      </c>
      <c r="H1738" s="85" t="str">
        <f>VLOOKUP(E1738&amp;F1738,Divipola!$C$1:$F$1149,4,FALSE)</f>
        <v>76036</v>
      </c>
      <c r="I1738" s="77"/>
      <c r="J1738" s="181"/>
      <c r="K1738" s="316"/>
      <c r="L1738" s="316"/>
      <c r="M1738" s="316"/>
      <c r="N1738" s="316"/>
      <c r="O1738" s="316"/>
      <c r="P1738" s="316"/>
      <c r="Q1738" s="316"/>
      <c r="R1738" s="316"/>
      <c r="S1738" s="317"/>
      <c r="T1738" s="317"/>
      <c r="U1738" s="317"/>
      <c r="V1738" s="317"/>
      <c r="W1738" s="317"/>
      <c r="X1738" s="317"/>
      <c r="Y1738" s="317"/>
      <c r="Z1738" s="306"/>
      <c r="AA1738" s="317"/>
      <c r="AB1738" s="383"/>
      <c r="AC1738" s="73"/>
      <c r="AD1738" s="414"/>
      <c r="AE1738" s="393"/>
      <c r="AF1738" s="78"/>
      <c r="AG1738" s="414"/>
      <c r="AH1738" s="383"/>
      <c r="AI1738" s="453"/>
      <c r="AJ1738" s="453"/>
      <c r="AK1738" s="414"/>
      <c r="AL1738" s="383"/>
      <c r="AM1738" s="383"/>
      <c r="AN1738" s="523"/>
      <c r="AO1738" s="414"/>
      <c r="AP1738" s="548"/>
      <c r="AQ1738" s="414"/>
      <c r="AR1738" s="78"/>
      <c r="AS1738" s="78"/>
      <c r="AT1738" s="414"/>
      <c r="AU1738" s="548"/>
      <c r="AV1738" s="548"/>
      <c r="AW1738" s="414"/>
      <c r="AX1738" s="383"/>
      <c r="AY1738" s="548"/>
      <c r="AZ1738" s="414"/>
      <c r="BA1738" s="383"/>
      <c r="BB1738" s="548"/>
      <c r="BC1738" s="78"/>
      <c r="BD1738" s="414"/>
      <c r="BE1738" s="414"/>
      <c r="BF1738" s="414"/>
      <c r="BG1738" s="414"/>
      <c r="BH1738" s="414"/>
      <c r="BI1738" s="383"/>
      <c r="BJ1738" s="383"/>
      <c r="BK1738" s="78"/>
      <c r="BL1738" s="414"/>
      <c r="BM1738" s="383"/>
      <c r="BN1738" s="78"/>
      <c r="BO1738" s="414"/>
      <c r="BP1738" s="78"/>
      <c r="BQ1738" s="414"/>
      <c r="BR1738" s="383"/>
      <c r="BS1738" s="78"/>
      <c r="BT1738" s="83"/>
      <c r="BU1738" s="75"/>
      <c r="BV1738" s="74"/>
      <c r="BW1738" s="74"/>
      <c r="BX1738" s="463" t="s">
        <v>6602</v>
      </c>
      <c r="BY1738" s="112">
        <f t="shared" si="173"/>
        <v>1733</v>
      </c>
      <c r="BZ1738" s="65">
        <f t="shared" si="172"/>
        <v>0</v>
      </c>
      <c r="CA1738" s="359">
        <f t="shared" si="168"/>
        <v>27</v>
      </c>
      <c r="CB1738" s="359">
        <f t="shared" si="169"/>
        <v>2</v>
      </c>
      <c r="CC1738" s="359">
        <f t="shared" si="170"/>
        <v>2023</v>
      </c>
      <c r="CD1738" s="359" t="str">
        <f t="shared" si="171"/>
        <v xml:space="preserve">272202376036INCENDIO FORESTAL </v>
      </c>
    </row>
    <row r="1739" spans="1:82" s="121" customFormat="1" ht="89.25" customHeight="1">
      <c r="A1739" s="13"/>
      <c r="B1739" s="13"/>
      <c r="C1739" s="13"/>
      <c r="D1739" s="212">
        <v>44984</v>
      </c>
      <c r="E1739" s="210" t="s">
        <v>2272</v>
      </c>
      <c r="F1739" s="211" t="s">
        <v>2275</v>
      </c>
      <c r="G1739" s="130" t="s">
        <v>8680</v>
      </c>
      <c r="H1739" s="85" t="str">
        <f>VLOOKUP(E1739&amp;F1739,Divipola!$C$1:$F$1149,4,FALSE)</f>
        <v>99524</v>
      </c>
      <c r="I1739" s="77"/>
      <c r="J1739" s="181"/>
      <c r="K1739" s="316"/>
      <c r="L1739" s="316"/>
      <c r="M1739" s="316"/>
      <c r="N1739" s="316"/>
      <c r="O1739" s="316"/>
      <c r="P1739" s="316"/>
      <c r="Q1739" s="316"/>
      <c r="R1739" s="316"/>
      <c r="S1739" s="317"/>
      <c r="T1739" s="317"/>
      <c r="U1739" s="317"/>
      <c r="V1739" s="317"/>
      <c r="W1739" s="317"/>
      <c r="X1739" s="317"/>
      <c r="Y1739" s="317"/>
      <c r="Z1739" s="306"/>
      <c r="AA1739" s="317"/>
      <c r="AB1739" s="383"/>
      <c r="AC1739" s="73"/>
      <c r="AD1739" s="414"/>
      <c r="AE1739" s="393"/>
      <c r="AF1739" s="78"/>
      <c r="AG1739" s="414"/>
      <c r="AH1739" s="383"/>
      <c r="AI1739" s="453"/>
      <c r="AJ1739" s="453"/>
      <c r="AK1739" s="414"/>
      <c r="AL1739" s="383"/>
      <c r="AM1739" s="383"/>
      <c r="AN1739" s="523"/>
      <c r="AO1739" s="414"/>
      <c r="AP1739" s="548"/>
      <c r="AQ1739" s="414"/>
      <c r="AR1739" s="78"/>
      <c r="AS1739" s="78"/>
      <c r="AT1739" s="414"/>
      <c r="AU1739" s="548"/>
      <c r="AV1739" s="548"/>
      <c r="AW1739" s="414"/>
      <c r="AX1739" s="383"/>
      <c r="AY1739" s="548"/>
      <c r="AZ1739" s="414"/>
      <c r="BA1739" s="383"/>
      <c r="BB1739" s="548"/>
      <c r="BC1739" s="78"/>
      <c r="BD1739" s="414"/>
      <c r="BE1739" s="414"/>
      <c r="BF1739" s="414"/>
      <c r="BG1739" s="414"/>
      <c r="BH1739" s="414"/>
      <c r="BI1739" s="383"/>
      <c r="BJ1739" s="383"/>
      <c r="BK1739" s="78"/>
      <c r="BL1739" s="414"/>
      <c r="BM1739" s="383"/>
      <c r="BN1739" s="78"/>
      <c r="BO1739" s="414"/>
      <c r="BP1739" s="78"/>
      <c r="BQ1739" s="414"/>
      <c r="BR1739" s="383"/>
      <c r="BS1739" s="78"/>
      <c r="BT1739" s="83"/>
      <c r="BU1739" s="75"/>
      <c r="BV1739" s="74"/>
      <c r="BW1739" s="74"/>
      <c r="BX1739" s="463" t="s">
        <v>6603</v>
      </c>
      <c r="BY1739" s="112">
        <f t="shared" si="173"/>
        <v>1734</v>
      </c>
      <c r="BZ1739" s="65">
        <f t="shared" si="172"/>
        <v>0</v>
      </c>
      <c r="CA1739" s="359">
        <f t="shared" si="168"/>
        <v>27</v>
      </c>
      <c r="CB1739" s="359">
        <f t="shared" si="169"/>
        <v>2</v>
      </c>
      <c r="CC1739" s="359">
        <f t="shared" si="170"/>
        <v>2023</v>
      </c>
      <c r="CD1739" s="359" t="str">
        <f t="shared" si="171"/>
        <v xml:space="preserve">272202399524INCENDIO FORESTAL </v>
      </c>
    </row>
    <row r="1740" spans="1:82" s="121" customFormat="1" ht="84" customHeight="1">
      <c r="A1740" s="13"/>
      <c r="B1740" s="13"/>
      <c r="C1740" s="13"/>
      <c r="D1740" s="212">
        <v>44985</v>
      </c>
      <c r="E1740" s="210" t="s">
        <v>506</v>
      </c>
      <c r="F1740" s="211" t="s">
        <v>98</v>
      </c>
      <c r="G1740" s="130" t="s">
        <v>8680</v>
      </c>
      <c r="H1740" s="85" t="str">
        <f>VLOOKUP(E1740&amp;F1740,Divipola!$C$1:$F$1149,4,FALSE)</f>
        <v>50568</v>
      </c>
      <c r="I1740" s="77"/>
      <c r="J1740" s="181"/>
      <c r="K1740" s="108"/>
      <c r="L1740" s="108"/>
      <c r="M1740" s="108"/>
      <c r="N1740" s="108"/>
      <c r="O1740" s="108"/>
      <c r="P1740" s="108"/>
      <c r="Q1740" s="108"/>
      <c r="R1740" s="108"/>
      <c r="S1740" s="108"/>
      <c r="T1740" s="108"/>
      <c r="U1740" s="108"/>
      <c r="V1740" s="108"/>
      <c r="W1740" s="108"/>
      <c r="X1740" s="108"/>
      <c r="Y1740" s="108"/>
      <c r="Z1740" s="109">
        <v>20</v>
      </c>
      <c r="AA1740" s="113"/>
      <c r="AB1740" s="383"/>
      <c r="AC1740" s="73"/>
      <c r="AD1740" s="414"/>
      <c r="AE1740" s="393"/>
      <c r="AF1740" s="78"/>
      <c r="AG1740" s="414"/>
      <c r="AH1740" s="383"/>
      <c r="AI1740" s="453"/>
      <c r="AJ1740" s="453"/>
      <c r="AK1740" s="414"/>
      <c r="AL1740" s="383"/>
      <c r="AM1740" s="383"/>
      <c r="AN1740" s="523"/>
      <c r="AO1740" s="414"/>
      <c r="AP1740" s="548"/>
      <c r="AQ1740" s="414"/>
      <c r="AR1740" s="78"/>
      <c r="AS1740" s="78"/>
      <c r="AT1740" s="414"/>
      <c r="AU1740" s="548"/>
      <c r="AV1740" s="548"/>
      <c r="AW1740" s="414"/>
      <c r="AX1740" s="383"/>
      <c r="AY1740" s="548"/>
      <c r="AZ1740" s="414"/>
      <c r="BA1740" s="383"/>
      <c r="BB1740" s="548"/>
      <c r="BC1740" s="78"/>
      <c r="BD1740" s="414"/>
      <c r="BE1740" s="414"/>
      <c r="BF1740" s="414"/>
      <c r="BG1740" s="414"/>
      <c r="BH1740" s="414"/>
      <c r="BI1740" s="383"/>
      <c r="BJ1740" s="383"/>
      <c r="BK1740" s="78"/>
      <c r="BL1740" s="414"/>
      <c r="BM1740" s="383"/>
      <c r="BN1740" s="78"/>
      <c r="BO1740" s="414"/>
      <c r="BP1740" s="78"/>
      <c r="BQ1740" s="414"/>
      <c r="BR1740" s="383"/>
      <c r="BS1740" s="78"/>
      <c r="BT1740" s="83"/>
      <c r="BU1740" s="75"/>
      <c r="BV1740" s="74"/>
      <c r="BW1740" s="74"/>
      <c r="BX1740" s="103" t="s">
        <v>3645</v>
      </c>
      <c r="BY1740" s="112">
        <f t="shared" si="173"/>
        <v>1735</v>
      </c>
      <c r="BZ1740" s="65">
        <f t="shared" si="172"/>
        <v>0</v>
      </c>
      <c r="CA1740" s="359">
        <f t="shared" si="168"/>
        <v>28</v>
      </c>
      <c r="CB1740" s="359">
        <f t="shared" si="169"/>
        <v>2</v>
      </c>
      <c r="CC1740" s="359">
        <f t="shared" si="170"/>
        <v>2023</v>
      </c>
      <c r="CD1740" s="359" t="str">
        <f t="shared" si="171"/>
        <v xml:space="preserve">282202350568INCENDIO FORESTAL </v>
      </c>
    </row>
    <row r="1741" spans="1:82" s="121" customFormat="1" ht="96" customHeight="1">
      <c r="A1741" s="13"/>
      <c r="B1741" s="13"/>
      <c r="C1741" s="13"/>
      <c r="D1741" s="212">
        <v>44985</v>
      </c>
      <c r="E1741" s="210" t="s">
        <v>2829</v>
      </c>
      <c r="F1741" s="211" t="s">
        <v>2490</v>
      </c>
      <c r="G1741" s="130" t="s">
        <v>8680</v>
      </c>
      <c r="H1741" s="85" t="str">
        <f>VLOOKUP(E1741&amp;F1741,Divipola!$C$1:$F$1149,4,FALSE)</f>
        <v>05543</v>
      </c>
      <c r="I1741" s="77"/>
      <c r="J1741" s="181"/>
      <c r="K1741" s="108"/>
      <c r="L1741" s="108"/>
      <c r="M1741" s="108"/>
      <c r="N1741" s="108"/>
      <c r="O1741" s="108"/>
      <c r="P1741" s="108"/>
      <c r="Q1741" s="108"/>
      <c r="R1741" s="108"/>
      <c r="S1741" s="108"/>
      <c r="T1741" s="108"/>
      <c r="U1741" s="108"/>
      <c r="V1741" s="108"/>
      <c r="W1741" s="108"/>
      <c r="X1741" s="108"/>
      <c r="Y1741" s="108"/>
      <c r="Z1741" s="109">
        <v>2</v>
      </c>
      <c r="AA1741" s="113"/>
      <c r="AB1741" s="383"/>
      <c r="AC1741" s="73"/>
      <c r="AD1741" s="414"/>
      <c r="AE1741" s="393"/>
      <c r="AF1741" s="78"/>
      <c r="AG1741" s="414"/>
      <c r="AH1741" s="383"/>
      <c r="AI1741" s="453"/>
      <c r="AJ1741" s="453"/>
      <c r="AK1741" s="414"/>
      <c r="AL1741" s="383"/>
      <c r="AM1741" s="383"/>
      <c r="AN1741" s="523"/>
      <c r="AO1741" s="414"/>
      <c r="AP1741" s="548"/>
      <c r="AQ1741" s="414"/>
      <c r="AR1741" s="78"/>
      <c r="AS1741" s="78"/>
      <c r="AT1741" s="414"/>
      <c r="AU1741" s="548"/>
      <c r="AV1741" s="548"/>
      <c r="AW1741" s="414"/>
      <c r="AX1741" s="383"/>
      <c r="AY1741" s="548"/>
      <c r="AZ1741" s="414"/>
      <c r="BA1741" s="383"/>
      <c r="BB1741" s="548"/>
      <c r="BC1741" s="78"/>
      <c r="BD1741" s="414"/>
      <c r="BE1741" s="414"/>
      <c r="BF1741" s="414"/>
      <c r="BG1741" s="414"/>
      <c r="BH1741" s="414"/>
      <c r="BI1741" s="383"/>
      <c r="BJ1741" s="383"/>
      <c r="BK1741" s="78"/>
      <c r="BL1741" s="414"/>
      <c r="BM1741" s="383"/>
      <c r="BN1741" s="78"/>
      <c r="BO1741" s="414"/>
      <c r="BP1741" s="78"/>
      <c r="BQ1741" s="414"/>
      <c r="BR1741" s="383"/>
      <c r="BS1741" s="78"/>
      <c r="BT1741" s="83"/>
      <c r="BU1741" s="75"/>
      <c r="BV1741" s="74"/>
      <c r="BW1741" s="74"/>
      <c r="BX1741" s="103" t="s">
        <v>3647</v>
      </c>
      <c r="BY1741" s="112">
        <f t="shared" si="173"/>
        <v>1736</v>
      </c>
      <c r="BZ1741" s="65">
        <f t="shared" si="172"/>
        <v>0</v>
      </c>
      <c r="CA1741" s="359">
        <f t="shared" si="168"/>
        <v>28</v>
      </c>
      <c r="CB1741" s="359">
        <f t="shared" si="169"/>
        <v>2</v>
      </c>
      <c r="CC1741" s="359">
        <f t="shared" si="170"/>
        <v>2023</v>
      </c>
      <c r="CD1741" s="359" t="str">
        <f t="shared" si="171"/>
        <v xml:space="preserve">282202305543INCENDIO FORESTAL </v>
      </c>
    </row>
    <row r="1742" spans="1:82" s="121" customFormat="1" ht="48" customHeight="1">
      <c r="A1742" s="13"/>
      <c r="B1742" s="13"/>
      <c r="C1742" s="13"/>
      <c r="D1742" s="212">
        <v>44985</v>
      </c>
      <c r="E1742" s="210" t="s">
        <v>2661</v>
      </c>
      <c r="F1742" s="211" t="s">
        <v>694</v>
      </c>
      <c r="G1742" s="130" t="s">
        <v>8680</v>
      </c>
      <c r="H1742" s="85" t="str">
        <f>VLOOKUP(E1742&amp;F1742,Divipola!$C$1:$F$1149,4,FALSE)</f>
        <v>15798</v>
      </c>
      <c r="I1742" s="77"/>
      <c r="J1742" s="181"/>
      <c r="K1742" s="108"/>
      <c r="L1742" s="108"/>
      <c r="M1742" s="108"/>
      <c r="N1742" s="108"/>
      <c r="O1742" s="108"/>
      <c r="P1742" s="108"/>
      <c r="Q1742" s="108"/>
      <c r="R1742" s="108"/>
      <c r="S1742" s="108"/>
      <c r="T1742" s="108"/>
      <c r="U1742" s="108"/>
      <c r="V1742" s="108"/>
      <c r="W1742" s="108"/>
      <c r="X1742" s="108"/>
      <c r="Y1742" s="108"/>
      <c r="Z1742" s="109">
        <v>1</v>
      </c>
      <c r="AA1742" s="113"/>
      <c r="AB1742" s="383"/>
      <c r="AC1742" s="73"/>
      <c r="AD1742" s="414"/>
      <c r="AE1742" s="393"/>
      <c r="AF1742" s="78"/>
      <c r="AG1742" s="414"/>
      <c r="AH1742" s="383"/>
      <c r="AI1742" s="453"/>
      <c r="AJ1742" s="453"/>
      <c r="AK1742" s="414"/>
      <c r="AL1742" s="383"/>
      <c r="AM1742" s="383"/>
      <c r="AN1742" s="523"/>
      <c r="AO1742" s="414"/>
      <c r="AP1742" s="548"/>
      <c r="AQ1742" s="414"/>
      <c r="AR1742" s="78"/>
      <c r="AS1742" s="78"/>
      <c r="AT1742" s="414"/>
      <c r="AU1742" s="548"/>
      <c r="AV1742" s="548"/>
      <c r="AW1742" s="414"/>
      <c r="AX1742" s="383"/>
      <c r="AY1742" s="548"/>
      <c r="AZ1742" s="414"/>
      <c r="BA1742" s="383"/>
      <c r="BB1742" s="548"/>
      <c r="BC1742" s="78"/>
      <c r="BD1742" s="414"/>
      <c r="BE1742" s="414"/>
      <c r="BF1742" s="414"/>
      <c r="BG1742" s="414"/>
      <c r="BH1742" s="414"/>
      <c r="BI1742" s="383"/>
      <c r="BJ1742" s="383"/>
      <c r="BK1742" s="78"/>
      <c r="BL1742" s="414"/>
      <c r="BM1742" s="383"/>
      <c r="BN1742" s="78"/>
      <c r="BO1742" s="414"/>
      <c r="BP1742" s="78"/>
      <c r="BQ1742" s="414"/>
      <c r="BR1742" s="383"/>
      <c r="BS1742" s="78"/>
      <c r="BT1742" s="83"/>
      <c r="BU1742" s="75"/>
      <c r="BV1742" s="74"/>
      <c r="BW1742" s="74"/>
      <c r="BX1742" s="98" t="s">
        <v>3671</v>
      </c>
      <c r="BY1742" s="112">
        <f t="shared" si="173"/>
        <v>1737</v>
      </c>
      <c r="BZ1742" s="65">
        <f t="shared" si="172"/>
        <v>0</v>
      </c>
      <c r="CA1742" s="359">
        <f t="shared" si="168"/>
        <v>28</v>
      </c>
      <c r="CB1742" s="359">
        <f t="shared" si="169"/>
        <v>2</v>
      </c>
      <c r="CC1742" s="359">
        <f t="shared" si="170"/>
        <v>2023</v>
      </c>
      <c r="CD1742" s="359" t="str">
        <f t="shared" si="171"/>
        <v xml:space="preserve">282202315798INCENDIO FORESTAL </v>
      </c>
    </row>
    <row r="1743" spans="1:82" s="121" customFormat="1" ht="48" customHeight="1">
      <c r="A1743" s="13"/>
      <c r="B1743" s="13"/>
      <c r="C1743" s="13"/>
      <c r="D1743" s="212">
        <v>44985</v>
      </c>
      <c r="E1743" s="210" t="s">
        <v>2661</v>
      </c>
      <c r="F1743" s="211" t="s">
        <v>644</v>
      </c>
      <c r="G1743" s="130" t="s">
        <v>8680</v>
      </c>
      <c r="H1743" s="85" t="str">
        <f>VLOOKUP(E1743&amp;F1743,Divipola!$C$1:$F$1149,4,FALSE)</f>
        <v>15686</v>
      </c>
      <c r="I1743" s="77"/>
      <c r="J1743" s="181"/>
      <c r="K1743" s="108"/>
      <c r="L1743" s="108"/>
      <c r="M1743" s="108"/>
      <c r="N1743" s="108"/>
      <c r="O1743" s="108"/>
      <c r="P1743" s="108"/>
      <c r="Q1743" s="108"/>
      <c r="R1743" s="108"/>
      <c r="S1743" s="108"/>
      <c r="T1743" s="108"/>
      <c r="U1743" s="108"/>
      <c r="V1743" s="108"/>
      <c r="W1743" s="108"/>
      <c r="X1743" s="108"/>
      <c r="Y1743" s="108"/>
      <c r="Z1743" s="109">
        <v>4</v>
      </c>
      <c r="AA1743" s="113"/>
      <c r="AB1743" s="383"/>
      <c r="AC1743" s="73"/>
      <c r="AD1743" s="414"/>
      <c r="AE1743" s="393"/>
      <c r="AF1743" s="78"/>
      <c r="AG1743" s="414"/>
      <c r="AH1743" s="383"/>
      <c r="AI1743" s="453"/>
      <c r="AJ1743" s="453"/>
      <c r="AK1743" s="414"/>
      <c r="AL1743" s="383"/>
      <c r="AM1743" s="383"/>
      <c r="AN1743" s="523"/>
      <c r="AO1743" s="414"/>
      <c r="AP1743" s="548"/>
      <c r="AQ1743" s="414"/>
      <c r="AR1743" s="78"/>
      <c r="AS1743" s="78"/>
      <c r="AT1743" s="414"/>
      <c r="AU1743" s="548"/>
      <c r="AV1743" s="548"/>
      <c r="AW1743" s="414"/>
      <c r="AX1743" s="383"/>
      <c r="AY1743" s="548"/>
      <c r="AZ1743" s="414"/>
      <c r="BA1743" s="383"/>
      <c r="BB1743" s="548"/>
      <c r="BC1743" s="78"/>
      <c r="BD1743" s="414"/>
      <c r="BE1743" s="414"/>
      <c r="BF1743" s="414"/>
      <c r="BG1743" s="414"/>
      <c r="BH1743" s="414"/>
      <c r="BI1743" s="383"/>
      <c r="BJ1743" s="383"/>
      <c r="BK1743" s="78"/>
      <c r="BL1743" s="414"/>
      <c r="BM1743" s="383"/>
      <c r="BN1743" s="78"/>
      <c r="BO1743" s="414"/>
      <c r="BP1743" s="78"/>
      <c r="BQ1743" s="414"/>
      <c r="BR1743" s="383"/>
      <c r="BS1743" s="78"/>
      <c r="BT1743" s="83"/>
      <c r="BU1743" s="75"/>
      <c r="BV1743" s="74"/>
      <c r="BW1743" s="74"/>
      <c r="BX1743" s="98" t="s">
        <v>3672</v>
      </c>
      <c r="BY1743" s="112">
        <f t="shared" si="173"/>
        <v>1738</v>
      </c>
      <c r="BZ1743" s="65">
        <f t="shared" si="172"/>
        <v>0</v>
      </c>
      <c r="CA1743" s="359">
        <f t="shared" si="168"/>
        <v>28</v>
      </c>
      <c r="CB1743" s="359">
        <f t="shared" si="169"/>
        <v>2</v>
      </c>
      <c r="CC1743" s="359">
        <f t="shared" si="170"/>
        <v>2023</v>
      </c>
      <c r="CD1743" s="359" t="str">
        <f t="shared" si="171"/>
        <v xml:space="preserve">282202315686INCENDIO FORESTAL </v>
      </c>
    </row>
    <row r="1744" spans="1:82" s="121" customFormat="1" ht="48" customHeight="1">
      <c r="A1744" s="13"/>
      <c r="B1744" s="13"/>
      <c r="C1744" s="13"/>
      <c r="D1744" s="212">
        <v>44985</v>
      </c>
      <c r="E1744" s="210" t="s">
        <v>2661</v>
      </c>
      <c r="F1744" s="211" t="s">
        <v>691</v>
      </c>
      <c r="G1744" s="130" t="s">
        <v>8680</v>
      </c>
      <c r="H1744" s="85" t="str">
        <f>VLOOKUP(E1744&amp;F1744,Divipola!$C$1:$F$1149,4,FALSE)</f>
        <v>15778</v>
      </c>
      <c r="I1744" s="77"/>
      <c r="J1744" s="181"/>
      <c r="K1744" s="108"/>
      <c r="L1744" s="108"/>
      <c r="M1744" s="108"/>
      <c r="N1744" s="108"/>
      <c r="O1744" s="108"/>
      <c r="P1744" s="108"/>
      <c r="Q1744" s="108"/>
      <c r="R1744" s="108"/>
      <c r="S1744" s="108"/>
      <c r="T1744" s="108"/>
      <c r="U1744" s="108"/>
      <c r="V1744" s="108"/>
      <c r="W1744" s="108"/>
      <c r="X1744" s="108"/>
      <c r="Y1744" s="108"/>
      <c r="Z1744" s="109">
        <v>1</v>
      </c>
      <c r="AA1744" s="113"/>
      <c r="AB1744" s="383"/>
      <c r="AC1744" s="73"/>
      <c r="AD1744" s="414"/>
      <c r="AE1744" s="393"/>
      <c r="AF1744" s="78"/>
      <c r="AG1744" s="414"/>
      <c r="AH1744" s="383"/>
      <c r="AI1744" s="453"/>
      <c r="AJ1744" s="453"/>
      <c r="AK1744" s="414"/>
      <c r="AL1744" s="383"/>
      <c r="AM1744" s="383"/>
      <c r="AN1744" s="523"/>
      <c r="AO1744" s="414"/>
      <c r="AP1744" s="548"/>
      <c r="AQ1744" s="414"/>
      <c r="AR1744" s="78"/>
      <c r="AS1744" s="78"/>
      <c r="AT1744" s="414"/>
      <c r="AU1744" s="548"/>
      <c r="AV1744" s="548"/>
      <c r="AW1744" s="414"/>
      <c r="AX1744" s="383"/>
      <c r="AY1744" s="548"/>
      <c r="AZ1744" s="414"/>
      <c r="BA1744" s="383"/>
      <c r="BB1744" s="548"/>
      <c r="BC1744" s="78"/>
      <c r="BD1744" s="414"/>
      <c r="BE1744" s="414"/>
      <c r="BF1744" s="414"/>
      <c r="BG1744" s="414"/>
      <c r="BH1744" s="414"/>
      <c r="BI1744" s="383"/>
      <c r="BJ1744" s="383"/>
      <c r="BK1744" s="78"/>
      <c r="BL1744" s="414"/>
      <c r="BM1744" s="383"/>
      <c r="BN1744" s="78"/>
      <c r="BO1744" s="414"/>
      <c r="BP1744" s="78"/>
      <c r="BQ1744" s="414"/>
      <c r="BR1744" s="383"/>
      <c r="BS1744" s="78"/>
      <c r="BT1744" s="83"/>
      <c r="BU1744" s="75"/>
      <c r="BV1744" s="74"/>
      <c r="BW1744" s="74"/>
      <c r="BX1744" s="98" t="s">
        <v>3673</v>
      </c>
      <c r="BY1744" s="112">
        <f t="shared" si="173"/>
        <v>1739</v>
      </c>
      <c r="BZ1744" s="65">
        <f t="shared" si="172"/>
        <v>0</v>
      </c>
      <c r="CA1744" s="359">
        <f t="shared" si="168"/>
        <v>28</v>
      </c>
      <c r="CB1744" s="359">
        <f t="shared" si="169"/>
        <v>2</v>
      </c>
      <c r="CC1744" s="359">
        <f t="shared" si="170"/>
        <v>2023</v>
      </c>
      <c r="CD1744" s="359" t="str">
        <f t="shared" si="171"/>
        <v xml:space="preserve">282202315778INCENDIO FORESTAL </v>
      </c>
    </row>
    <row r="1745" spans="1:82" s="121" customFormat="1" ht="60" customHeight="1">
      <c r="A1745" s="13"/>
      <c r="B1745" s="13"/>
      <c r="C1745" s="13"/>
      <c r="D1745" s="212">
        <v>44985</v>
      </c>
      <c r="E1745" s="210" t="s">
        <v>2720</v>
      </c>
      <c r="F1745" s="211" t="s">
        <v>1346</v>
      </c>
      <c r="G1745" s="111" t="s">
        <v>2803</v>
      </c>
      <c r="H1745" s="85" t="str">
        <f>VLOOKUP(E1745&amp;F1745,Divipola!$C$1:$F$1149,4,FALSE)</f>
        <v>66001</v>
      </c>
      <c r="I1745" s="77"/>
      <c r="J1745" s="181"/>
      <c r="K1745" s="108"/>
      <c r="L1745" s="108"/>
      <c r="M1745" s="108"/>
      <c r="N1745" s="108">
        <v>28</v>
      </c>
      <c r="O1745" s="108">
        <v>7</v>
      </c>
      <c r="P1745" s="108"/>
      <c r="Q1745" s="108">
        <v>7</v>
      </c>
      <c r="R1745" s="108"/>
      <c r="S1745" s="108"/>
      <c r="T1745" s="108"/>
      <c r="U1745" s="108"/>
      <c r="V1745" s="108"/>
      <c r="W1745" s="108"/>
      <c r="X1745" s="108"/>
      <c r="Y1745" s="108"/>
      <c r="Z1745" s="109"/>
      <c r="AA1745" s="113"/>
      <c r="AB1745" s="383"/>
      <c r="AC1745" s="73"/>
      <c r="AD1745" s="414"/>
      <c r="AE1745" s="393"/>
      <c r="AF1745" s="78"/>
      <c r="AG1745" s="414"/>
      <c r="AH1745" s="383"/>
      <c r="AI1745" s="453"/>
      <c r="AJ1745" s="453"/>
      <c r="AK1745" s="414"/>
      <c r="AL1745" s="383"/>
      <c r="AM1745" s="383"/>
      <c r="AN1745" s="523"/>
      <c r="AO1745" s="414"/>
      <c r="AP1745" s="548"/>
      <c r="AQ1745" s="414"/>
      <c r="AR1745" s="78"/>
      <c r="AS1745" s="78"/>
      <c r="AT1745" s="414"/>
      <c r="AU1745" s="548"/>
      <c r="AV1745" s="548"/>
      <c r="AW1745" s="414"/>
      <c r="AX1745" s="383"/>
      <c r="AY1745" s="548"/>
      <c r="AZ1745" s="414"/>
      <c r="BA1745" s="383"/>
      <c r="BB1745" s="548"/>
      <c r="BC1745" s="78"/>
      <c r="BD1745" s="414"/>
      <c r="BE1745" s="414"/>
      <c r="BF1745" s="414"/>
      <c r="BG1745" s="414"/>
      <c r="BH1745" s="414"/>
      <c r="BI1745" s="383"/>
      <c r="BJ1745" s="383"/>
      <c r="BK1745" s="78"/>
      <c r="BL1745" s="414"/>
      <c r="BM1745" s="383"/>
      <c r="BN1745" s="78"/>
      <c r="BO1745" s="414"/>
      <c r="BP1745" s="78"/>
      <c r="BQ1745" s="414"/>
      <c r="BR1745" s="383"/>
      <c r="BS1745" s="78"/>
      <c r="BT1745" s="83"/>
      <c r="BU1745" s="75"/>
      <c r="BV1745" s="74"/>
      <c r="BW1745" s="74"/>
      <c r="BX1745" s="98" t="s">
        <v>3676</v>
      </c>
      <c r="BY1745" s="112">
        <f t="shared" si="173"/>
        <v>1740</v>
      </c>
      <c r="BZ1745" s="65">
        <f t="shared" si="172"/>
        <v>0</v>
      </c>
      <c r="CA1745" s="359">
        <f t="shared" si="168"/>
        <v>28</v>
      </c>
      <c r="CB1745" s="359">
        <f t="shared" si="169"/>
        <v>2</v>
      </c>
      <c r="CC1745" s="359">
        <f t="shared" si="170"/>
        <v>2023</v>
      </c>
      <c r="CD1745" s="359" t="str">
        <f t="shared" si="171"/>
        <v>282202366001VENDAVAL</v>
      </c>
    </row>
    <row r="1746" spans="1:82" s="121" customFormat="1" ht="48" customHeight="1">
      <c r="A1746" s="13"/>
      <c r="B1746" s="13"/>
      <c r="C1746" s="13"/>
      <c r="D1746" s="212">
        <v>44985</v>
      </c>
      <c r="E1746" s="210" t="s">
        <v>2723</v>
      </c>
      <c r="F1746" s="211" t="s">
        <v>2732</v>
      </c>
      <c r="G1746" s="130" t="s">
        <v>8680</v>
      </c>
      <c r="H1746" s="85" t="str">
        <f>VLOOKUP(E1746&amp;F1746,Divipola!$C$1:$F$1149,4,FALSE)</f>
        <v>13670</v>
      </c>
      <c r="I1746" s="77"/>
      <c r="J1746" s="181"/>
      <c r="K1746" s="108"/>
      <c r="L1746" s="108"/>
      <c r="M1746" s="108"/>
      <c r="N1746" s="108"/>
      <c r="O1746" s="108"/>
      <c r="P1746" s="108"/>
      <c r="Q1746" s="108"/>
      <c r="R1746" s="108"/>
      <c r="S1746" s="108"/>
      <c r="T1746" s="108"/>
      <c r="U1746" s="108"/>
      <c r="V1746" s="108"/>
      <c r="W1746" s="108"/>
      <c r="X1746" s="108"/>
      <c r="Y1746" s="108"/>
      <c r="Z1746" s="109">
        <v>14</v>
      </c>
      <c r="AA1746" s="113"/>
      <c r="AB1746" s="383"/>
      <c r="AC1746" s="73"/>
      <c r="AD1746" s="414"/>
      <c r="AE1746" s="393"/>
      <c r="AF1746" s="78"/>
      <c r="AG1746" s="414"/>
      <c r="AH1746" s="383"/>
      <c r="AI1746" s="453"/>
      <c r="AJ1746" s="453"/>
      <c r="AK1746" s="414"/>
      <c r="AL1746" s="383"/>
      <c r="AM1746" s="383"/>
      <c r="AN1746" s="523"/>
      <c r="AO1746" s="414"/>
      <c r="AP1746" s="548"/>
      <c r="AQ1746" s="414"/>
      <c r="AR1746" s="78"/>
      <c r="AS1746" s="78"/>
      <c r="AT1746" s="414"/>
      <c r="AU1746" s="548"/>
      <c r="AV1746" s="548"/>
      <c r="AW1746" s="414"/>
      <c r="AX1746" s="383"/>
      <c r="AY1746" s="548"/>
      <c r="AZ1746" s="414"/>
      <c r="BA1746" s="495">
        <v>44914</v>
      </c>
      <c r="BB1746" s="548">
        <v>100</v>
      </c>
      <c r="BC1746" s="506" t="s">
        <v>7872</v>
      </c>
      <c r="BD1746" s="522">
        <v>162000000</v>
      </c>
      <c r="BE1746" s="716"/>
      <c r="BF1746" s="716"/>
      <c r="BG1746" s="716"/>
      <c r="BH1746" s="716"/>
      <c r="BI1746" s="383"/>
      <c r="BJ1746" s="383"/>
      <c r="BK1746" s="78"/>
      <c r="BL1746" s="414"/>
      <c r="BM1746" s="383"/>
      <c r="BN1746" s="78"/>
      <c r="BO1746" s="414"/>
      <c r="BP1746" s="78"/>
      <c r="BQ1746" s="414"/>
      <c r="BR1746" s="383"/>
      <c r="BS1746" s="78"/>
      <c r="BT1746" s="83"/>
      <c r="BU1746" s="75"/>
      <c r="BV1746" s="74"/>
      <c r="BW1746" s="74"/>
      <c r="BX1746" s="98" t="s">
        <v>3678</v>
      </c>
      <c r="BY1746" s="112">
        <f t="shared" si="173"/>
        <v>1741</v>
      </c>
      <c r="BZ1746" s="65">
        <f t="shared" si="172"/>
        <v>162000000</v>
      </c>
      <c r="CA1746" s="359">
        <f t="shared" si="168"/>
        <v>28</v>
      </c>
      <c r="CB1746" s="359">
        <f t="shared" si="169"/>
        <v>2</v>
      </c>
      <c r="CC1746" s="359">
        <f t="shared" si="170"/>
        <v>2023</v>
      </c>
      <c r="CD1746" s="359" t="str">
        <f t="shared" si="171"/>
        <v xml:space="preserve">282202313670INCENDIO FORESTAL </v>
      </c>
    </row>
    <row r="1747" spans="1:82" s="121" customFormat="1" ht="48" customHeight="1">
      <c r="A1747" s="13"/>
      <c r="B1747" s="13"/>
      <c r="C1747" s="13"/>
      <c r="D1747" s="212">
        <v>44985</v>
      </c>
      <c r="E1747" s="210" t="s">
        <v>2830</v>
      </c>
      <c r="F1747" s="211" t="s">
        <v>346</v>
      </c>
      <c r="G1747" s="130" t="s">
        <v>8680</v>
      </c>
      <c r="H1747" s="85" t="str">
        <f>VLOOKUP(E1747&amp;F1747,Divipola!$C$1:$F$1149,4,FALSE)</f>
        <v>68255</v>
      </c>
      <c r="I1747" s="77"/>
      <c r="J1747" s="181"/>
      <c r="K1747" s="108"/>
      <c r="L1747" s="108"/>
      <c r="M1747" s="108"/>
      <c r="N1747" s="108"/>
      <c r="O1747" s="108"/>
      <c r="P1747" s="108"/>
      <c r="Q1747" s="108"/>
      <c r="R1747" s="108"/>
      <c r="S1747" s="108"/>
      <c r="T1747" s="108"/>
      <c r="U1747" s="108"/>
      <c r="V1747" s="108"/>
      <c r="W1747" s="108"/>
      <c r="X1747" s="108"/>
      <c r="Y1747" s="108"/>
      <c r="Z1747" s="109">
        <v>5</v>
      </c>
      <c r="AA1747" s="113"/>
      <c r="AB1747" s="383"/>
      <c r="AC1747" s="73"/>
      <c r="AD1747" s="414"/>
      <c r="AE1747" s="393"/>
      <c r="AF1747" s="78"/>
      <c r="AG1747" s="414"/>
      <c r="AH1747" s="383"/>
      <c r="AI1747" s="453"/>
      <c r="AJ1747" s="453"/>
      <c r="AK1747" s="414"/>
      <c r="AL1747" s="383"/>
      <c r="AM1747" s="383"/>
      <c r="AN1747" s="523"/>
      <c r="AO1747" s="414"/>
      <c r="AP1747" s="548"/>
      <c r="AQ1747" s="414"/>
      <c r="AR1747" s="78"/>
      <c r="AS1747" s="78"/>
      <c r="AT1747" s="414"/>
      <c r="AU1747" s="548"/>
      <c r="AV1747" s="548"/>
      <c r="AW1747" s="414"/>
      <c r="AX1747" s="383"/>
      <c r="AY1747" s="548"/>
      <c r="AZ1747" s="414"/>
      <c r="BA1747" s="383"/>
      <c r="BB1747" s="548"/>
      <c r="BC1747" s="78"/>
      <c r="BD1747" s="414"/>
      <c r="BE1747" s="414"/>
      <c r="BF1747" s="414"/>
      <c r="BG1747" s="414"/>
      <c r="BH1747" s="414"/>
      <c r="BI1747" s="383"/>
      <c r="BJ1747" s="383"/>
      <c r="BK1747" s="78"/>
      <c r="BL1747" s="414"/>
      <c r="BM1747" s="383"/>
      <c r="BN1747" s="78"/>
      <c r="BO1747" s="414"/>
      <c r="BP1747" s="78"/>
      <c r="BQ1747" s="414"/>
      <c r="BR1747" s="383"/>
      <c r="BS1747" s="78"/>
      <c r="BT1747" s="83"/>
      <c r="BU1747" s="75"/>
      <c r="BV1747" s="74"/>
      <c r="BW1747" s="74"/>
      <c r="BX1747" s="98" t="s">
        <v>3679</v>
      </c>
      <c r="BY1747" s="112">
        <f t="shared" si="173"/>
        <v>1742</v>
      </c>
      <c r="BZ1747" s="65">
        <f t="shared" si="172"/>
        <v>0</v>
      </c>
      <c r="CA1747" s="359">
        <f t="shared" si="168"/>
        <v>28</v>
      </c>
      <c r="CB1747" s="359">
        <f t="shared" si="169"/>
        <v>2</v>
      </c>
      <c r="CC1747" s="359">
        <f t="shared" si="170"/>
        <v>2023</v>
      </c>
      <c r="CD1747" s="359" t="str">
        <f t="shared" si="171"/>
        <v xml:space="preserve">282202368255INCENDIO FORESTAL </v>
      </c>
    </row>
    <row r="1748" spans="1:82" s="121" customFormat="1" ht="120" customHeight="1">
      <c r="A1748" s="13"/>
      <c r="B1748" s="13"/>
      <c r="C1748" s="13"/>
      <c r="D1748" s="212">
        <v>44985</v>
      </c>
      <c r="E1748" s="210" t="s">
        <v>2829</v>
      </c>
      <c r="F1748" s="211" t="s">
        <v>2164</v>
      </c>
      <c r="G1748" s="111" t="s">
        <v>2803</v>
      </c>
      <c r="H1748" s="85" t="str">
        <f>VLOOKUP(E1748&amp;F1748,Divipola!$C$1:$F$1149,4,FALSE)</f>
        <v>05591</v>
      </c>
      <c r="I1748" s="77"/>
      <c r="J1748" s="181"/>
      <c r="K1748" s="108"/>
      <c r="L1748" s="108"/>
      <c r="M1748" s="108"/>
      <c r="N1748" s="108">
        <v>32</v>
      </c>
      <c r="O1748" s="108">
        <v>21</v>
      </c>
      <c r="P1748" s="108"/>
      <c r="Q1748" s="108">
        <v>21</v>
      </c>
      <c r="R1748" s="108"/>
      <c r="S1748" s="108"/>
      <c r="T1748" s="108"/>
      <c r="U1748" s="108"/>
      <c r="V1748" s="108"/>
      <c r="W1748" s="108"/>
      <c r="X1748" s="108"/>
      <c r="Y1748" s="108"/>
      <c r="Z1748" s="109"/>
      <c r="AA1748" s="113"/>
      <c r="AB1748" s="383"/>
      <c r="AC1748" s="73"/>
      <c r="AD1748" s="414"/>
      <c r="AE1748" s="393"/>
      <c r="AF1748" s="78"/>
      <c r="AG1748" s="414"/>
      <c r="AH1748" s="383"/>
      <c r="AI1748" s="453"/>
      <c r="AJ1748" s="453"/>
      <c r="AK1748" s="414"/>
      <c r="AL1748" s="383"/>
      <c r="AM1748" s="383"/>
      <c r="AN1748" s="523"/>
      <c r="AO1748" s="414"/>
      <c r="AP1748" s="548"/>
      <c r="AQ1748" s="414"/>
      <c r="AR1748" s="78"/>
      <c r="AS1748" s="78"/>
      <c r="AT1748" s="414"/>
      <c r="AU1748" s="548"/>
      <c r="AV1748" s="548"/>
      <c r="AW1748" s="414"/>
      <c r="AX1748" s="383"/>
      <c r="AY1748" s="548"/>
      <c r="AZ1748" s="414"/>
      <c r="BA1748" s="383"/>
      <c r="BB1748" s="548"/>
      <c r="BC1748" s="78"/>
      <c r="BD1748" s="414"/>
      <c r="BE1748" s="414"/>
      <c r="BF1748" s="414"/>
      <c r="BG1748" s="414"/>
      <c r="BH1748" s="414"/>
      <c r="BI1748" s="383"/>
      <c r="BJ1748" s="383"/>
      <c r="BK1748" s="78"/>
      <c r="BL1748" s="414"/>
      <c r="BM1748" s="383"/>
      <c r="BN1748" s="78"/>
      <c r="BO1748" s="414"/>
      <c r="BP1748" s="78"/>
      <c r="BQ1748" s="414"/>
      <c r="BR1748" s="383"/>
      <c r="BS1748" s="78"/>
      <c r="BT1748" s="83"/>
      <c r="BU1748" s="75"/>
      <c r="BV1748" s="74"/>
      <c r="BW1748" s="74"/>
      <c r="BX1748" s="329" t="s">
        <v>3716</v>
      </c>
      <c r="BY1748" s="112">
        <f t="shared" si="173"/>
        <v>1743</v>
      </c>
      <c r="BZ1748" s="65">
        <f t="shared" si="172"/>
        <v>0</v>
      </c>
      <c r="CA1748" s="359">
        <f t="shared" si="168"/>
        <v>28</v>
      </c>
      <c r="CB1748" s="359">
        <f t="shared" si="169"/>
        <v>2</v>
      </c>
      <c r="CC1748" s="359">
        <f t="shared" si="170"/>
        <v>2023</v>
      </c>
      <c r="CD1748" s="359" t="str">
        <f t="shared" si="171"/>
        <v>282202305591VENDAVAL</v>
      </c>
    </row>
    <row r="1749" spans="1:82" s="121" customFormat="1" ht="132" customHeight="1">
      <c r="A1749" s="13"/>
      <c r="B1749" s="13"/>
      <c r="C1749" s="13"/>
      <c r="D1749" s="212">
        <v>44985</v>
      </c>
      <c r="E1749" s="210" t="s">
        <v>2661</v>
      </c>
      <c r="F1749" s="211" t="s">
        <v>569</v>
      </c>
      <c r="G1749" s="111" t="s">
        <v>2816</v>
      </c>
      <c r="H1749" s="85" t="str">
        <f>VLOOKUP(E1749&amp;F1749,Divipola!$C$1:$F$1149,4,FALSE)</f>
        <v>15464</v>
      </c>
      <c r="I1749" s="77"/>
      <c r="J1749" s="181"/>
      <c r="K1749" s="146"/>
      <c r="L1749" s="146"/>
      <c r="M1749" s="146"/>
      <c r="N1749" s="146">
        <v>817</v>
      </c>
      <c r="O1749" s="146">
        <v>217</v>
      </c>
      <c r="P1749" s="146"/>
      <c r="Q1749" s="146"/>
      <c r="R1749" s="146"/>
      <c r="S1749" s="146"/>
      <c r="T1749" s="146"/>
      <c r="U1749" s="146"/>
      <c r="V1749" s="146"/>
      <c r="W1749" s="146"/>
      <c r="X1749" s="146"/>
      <c r="Y1749" s="146"/>
      <c r="Z1749" s="147">
        <v>442.6</v>
      </c>
      <c r="AA1749" s="148"/>
      <c r="AB1749" s="383"/>
      <c r="AC1749" s="73"/>
      <c r="AD1749" s="414"/>
      <c r="AE1749" s="393"/>
      <c r="AF1749" s="78"/>
      <c r="AG1749" s="414"/>
      <c r="AH1749" s="383"/>
      <c r="AI1749" s="453"/>
      <c r="AJ1749" s="453"/>
      <c r="AK1749" s="414"/>
      <c r="AL1749" s="383"/>
      <c r="AM1749" s="383"/>
      <c r="AN1749" s="523"/>
      <c r="AO1749" s="414"/>
      <c r="AP1749" s="548"/>
      <c r="AQ1749" s="414"/>
      <c r="AR1749" s="78"/>
      <c r="AS1749" s="78"/>
      <c r="AT1749" s="414"/>
      <c r="AU1749" s="548"/>
      <c r="AV1749" s="548"/>
      <c r="AW1749" s="414"/>
      <c r="AX1749" s="383"/>
      <c r="AY1749" s="548"/>
      <c r="AZ1749" s="414"/>
      <c r="BA1749" s="383"/>
      <c r="BB1749" s="548"/>
      <c r="BC1749" s="78"/>
      <c r="BD1749" s="414"/>
      <c r="BE1749" s="414"/>
      <c r="BF1749" s="414"/>
      <c r="BG1749" s="414"/>
      <c r="BH1749" s="414"/>
      <c r="BI1749" s="383"/>
      <c r="BJ1749" s="383"/>
      <c r="BK1749" s="78"/>
      <c r="BL1749" s="414"/>
      <c r="BM1749" s="383"/>
      <c r="BN1749" s="78"/>
      <c r="BO1749" s="414"/>
      <c r="BP1749" s="78"/>
      <c r="BQ1749" s="414"/>
      <c r="BR1749" s="383"/>
      <c r="BS1749" s="78"/>
      <c r="BT1749" s="83"/>
      <c r="BU1749" s="75"/>
      <c r="BV1749" s="74"/>
      <c r="BW1749" s="74"/>
      <c r="BX1749" s="103" t="s">
        <v>3812</v>
      </c>
      <c r="BY1749" s="112">
        <f t="shared" si="173"/>
        <v>1744</v>
      </c>
      <c r="BZ1749" s="65">
        <f t="shared" si="172"/>
        <v>0</v>
      </c>
      <c r="CA1749" s="359">
        <f t="shared" si="168"/>
        <v>28</v>
      </c>
      <c r="CB1749" s="359">
        <f t="shared" si="169"/>
        <v>2</v>
      </c>
      <c r="CC1749" s="359">
        <f t="shared" si="170"/>
        <v>2023</v>
      </c>
      <c r="CD1749" s="359" t="str">
        <f t="shared" si="171"/>
        <v>282202315464HELADA</v>
      </c>
    </row>
    <row r="1750" spans="1:82" s="121" customFormat="1" ht="108" customHeight="1">
      <c r="A1750" s="13"/>
      <c r="B1750" s="13"/>
      <c r="C1750" s="13"/>
      <c r="D1750" s="212">
        <v>44985</v>
      </c>
      <c r="E1750" s="210" t="s">
        <v>2724</v>
      </c>
      <c r="F1750" s="211" t="s">
        <v>1342</v>
      </c>
      <c r="G1750" s="130" t="s">
        <v>8680</v>
      </c>
      <c r="H1750" s="85" t="str">
        <f>VLOOKUP(E1750&amp;F1750,Divipola!$C$1:$F$1149,4,FALSE)</f>
        <v>85139</v>
      </c>
      <c r="I1750" s="77"/>
      <c r="J1750" s="181"/>
      <c r="K1750" s="248"/>
      <c r="L1750" s="248"/>
      <c r="M1750" s="248"/>
      <c r="N1750" s="248"/>
      <c r="O1750" s="248"/>
      <c r="P1750" s="248"/>
      <c r="Q1750" s="248"/>
      <c r="R1750" s="248"/>
      <c r="S1750" s="249"/>
      <c r="T1750" s="249"/>
      <c r="U1750" s="249"/>
      <c r="V1750" s="249"/>
      <c r="W1750" s="249"/>
      <c r="X1750" s="249"/>
      <c r="Y1750" s="236"/>
      <c r="Z1750" s="237"/>
      <c r="AA1750" s="247"/>
      <c r="AB1750" s="383"/>
      <c r="AC1750" s="73"/>
      <c r="AD1750" s="414"/>
      <c r="AE1750" s="393"/>
      <c r="AF1750" s="78"/>
      <c r="AG1750" s="414"/>
      <c r="AH1750" s="383"/>
      <c r="AI1750" s="453"/>
      <c r="AJ1750" s="453"/>
      <c r="AK1750" s="414"/>
      <c r="AL1750" s="383"/>
      <c r="AM1750" s="383"/>
      <c r="AN1750" s="523"/>
      <c r="AO1750" s="414"/>
      <c r="AP1750" s="548"/>
      <c r="AQ1750" s="414"/>
      <c r="AR1750" s="78"/>
      <c r="AS1750" s="78"/>
      <c r="AT1750" s="414"/>
      <c r="AU1750" s="548"/>
      <c r="AV1750" s="548"/>
      <c r="AW1750" s="414"/>
      <c r="AX1750" s="383"/>
      <c r="AY1750" s="548"/>
      <c r="AZ1750" s="414"/>
      <c r="BA1750" s="383"/>
      <c r="BB1750" s="548"/>
      <c r="BC1750" s="78"/>
      <c r="BD1750" s="414"/>
      <c r="BE1750" s="414"/>
      <c r="BF1750" s="414"/>
      <c r="BG1750" s="414"/>
      <c r="BH1750" s="414"/>
      <c r="BI1750" s="383"/>
      <c r="BJ1750" s="383"/>
      <c r="BK1750" s="78"/>
      <c r="BL1750" s="414"/>
      <c r="BM1750" s="383"/>
      <c r="BN1750" s="78"/>
      <c r="BO1750" s="414"/>
      <c r="BP1750" s="78"/>
      <c r="BQ1750" s="414"/>
      <c r="BR1750" s="383"/>
      <c r="BS1750" s="78"/>
      <c r="BT1750" s="83"/>
      <c r="BU1750" s="75"/>
      <c r="BV1750" s="74"/>
      <c r="BW1750" s="74"/>
      <c r="BX1750" s="473" t="s">
        <v>4943</v>
      </c>
      <c r="BY1750" s="112">
        <f t="shared" si="173"/>
        <v>1745</v>
      </c>
      <c r="BZ1750" s="65">
        <f t="shared" si="172"/>
        <v>0</v>
      </c>
      <c r="CA1750" s="359">
        <f t="shared" si="168"/>
        <v>28</v>
      </c>
      <c r="CB1750" s="359">
        <f t="shared" si="169"/>
        <v>2</v>
      </c>
      <c r="CC1750" s="359">
        <f t="shared" si="170"/>
        <v>2023</v>
      </c>
      <c r="CD1750" s="359" t="str">
        <f t="shared" si="171"/>
        <v xml:space="preserve">282202385139INCENDIO FORESTAL </v>
      </c>
    </row>
    <row r="1751" spans="1:82" s="121" customFormat="1" ht="102" customHeight="1">
      <c r="A1751" s="13"/>
      <c r="B1751" s="13"/>
      <c r="C1751" s="13"/>
      <c r="D1751" s="212">
        <v>44985</v>
      </c>
      <c r="E1751" s="210" t="s">
        <v>2724</v>
      </c>
      <c r="F1751" s="211" t="s">
        <v>1343</v>
      </c>
      <c r="G1751" s="130" t="s">
        <v>8680</v>
      </c>
      <c r="H1751" s="85" t="str">
        <f>VLOOKUP(E1751&amp;F1751,Divipola!$C$1:$F$1149,4,FALSE)</f>
        <v>85001</v>
      </c>
      <c r="I1751" s="77"/>
      <c r="J1751" s="181"/>
      <c r="K1751" s="248"/>
      <c r="L1751" s="248"/>
      <c r="M1751" s="248"/>
      <c r="N1751" s="248"/>
      <c r="O1751" s="248"/>
      <c r="P1751" s="248"/>
      <c r="Q1751" s="248"/>
      <c r="R1751" s="248"/>
      <c r="S1751" s="249"/>
      <c r="T1751" s="249"/>
      <c r="U1751" s="249"/>
      <c r="V1751" s="249"/>
      <c r="W1751" s="249"/>
      <c r="X1751" s="249"/>
      <c r="Y1751" s="236"/>
      <c r="Z1751" s="237"/>
      <c r="AA1751" s="247"/>
      <c r="AB1751" s="383"/>
      <c r="AC1751" s="73"/>
      <c r="AD1751" s="414"/>
      <c r="AE1751" s="393"/>
      <c r="AF1751" s="78"/>
      <c r="AG1751" s="414"/>
      <c r="AH1751" s="383"/>
      <c r="AI1751" s="453"/>
      <c r="AJ1751" s="453"/>
      <c r="AK1751" s="414"/>
      <c r="AL1751" s="383"/>
      <c r="AM1751" s="383"/>
      <c r="AN1751" s="523"/>
      <c r="AO1751" s="414"/>
      <c r="AP1751" s="548"/>
      <c r="AQ1751" s="414"/>
      <c r="AR1751" s="78"/>
      <c r="AS1751" s="78"/>
      <c r="AT1751" s="414"/>
      <c r="AU1751" s="548"/>
      <c r="AV1751" s="548"/>
      <c r="AW1751" s="414"/>
      <c r="AX1751" s="383"/>
      <c r="AY1751" s="548"/>
      <c r="AZ1751" s="414"/>
      <c r="BA1751" s="383"/>
      <c r="BB1751" s="548"/>
      <c r="BC1751" s="78"/>
      <c r="BD1751" s="414"/>
      <c r="BE1751" s="414"/>
      <c r="BF1751" s="414"/>
      <c r="BG1751" s="414"/>
      <c r="BH1751" s="414"/>
      <c r="BI1751" s="383"/>
      <c r="BJ1751" s="383"/>
      <c r="BK1751" s="78"/>
      <c r="BL1751" s="414"/>
      <c r="BM1751" s="383"/>
      <c r="BN1751" s="78"/>
      <c r="BO1751" s="414"/>
      <c r="BP1751" s="78"/>
      <c r="BQ1751" s="414"/>
      <c r="BR1751" s="383"/>
      <c r="BS1751" s="78"/>
      <c r="BT1751" s="83"/>
      <c r="BU1751" s="75"/>
      <c r="BV1751" s="74"/>
      <c r="BW1751" s="74"/>
      <c r="BX1751" s="461" t="s">
        <v>4944</v>
      </c>
      <c r="BY1751" s="112">
        <f t="shared" si="173"/>
        <v>1746</v>
      </c>
      <c r="BZ1751" s="65">
        <f t="shared" si="172"/>
        <v>0</v>
      </c>
      <c r="CA1751" s="359">
        <f t="shared" si="168"/>
        <v>28</v>
      </c>
      <c r="CB1751" s="359">
        <f t="shared" si="169"/>
        <v>2</v>
      </c>
      <c r="CC1751" s="359">
        <f t="shared" si="170"/>
        <v>2023</v>
      </c>
      <c r="CD1751" s="359" t="str">
        <f t="shared" si="171"/>
        <v xml:space="preserve">282202385001INCENDIO FORESTAL </v>
      </c>
    </row>
    <row r="1752" spans="1:82" s="121" customFormat="1" ht="102" customHeight="1">
      <c r="A1752" s="13"/>
      <c r="B1752" s="13"/>
      <c r="C1752" s="13"/>
      <c r="D1752" s="212">
        <v>44985</v>
      </c>
      <c r="E1752" s="210" t="s">
        <v>2829</v>
      </c>
      <c r="F1752" s="211" t="s">
        <v>2450</v>
      </c>
      <c r="G1752" s="130" t="s">
        <v>8680</v>
      </c>
      <c r="H1752" s="85" t="str">
        <f>VLOOKUP(E1752&amp;F1752,Divipola!$C$1:$F$1149,4,FALSE)</f>
        <v>05376</v>
      </c>
      <c r="I1752" s="77"/>
      <c r="J1752" s="181"/>
      <c r="K1752" s="248"/>
      <c r="L1752" s="248"/>
      <c r="M1752" s="248"/>
      <c r="N1752" s="248"/>
      <c r="O1752" s="248"/>
      <c r="P1752" s="248"/>
      <c r="Q1752" s="248"/>
      <c r="R1752" s="248"/>
      <c r="S1752" s="249"/>
      <c r="T1752" s="249"/>
      <c r="U1752" s="249"/>
      <c r="V1752" s="249"/>
      <c r="W1752" s="249"/>
      <c r="X1752" s="249"/>
      <c r="Y1752" s="236"/>
      <c r="Z1752" s="237"/>
      <c r="AA1752" s="247"/>
      <c r="AB1752" s="383"/>
      <c r="AC1752" s="73"/>
      <c r="AD1752" s="414"/>
      <c r="AE1752" s="393"/>
      <c r="AF1752" s="78"/>
      <c r="AG1752" s="414"/>
      <c r="AH1752" s="383"/>
      <c r="AI1752" s="453"/>
      <c r="AJ1752" s="453"/>
      <c r="AK1752" s="414"/>
      <c r="AL1752" s="383"/>
      <c r="AM1752" s="383"/>
      <c r="AN1752" s="523"/>
      <c r="AO1752" s="414"/>
      <c r="AP1752" s="548"/>
      <c r="AQ1752" s="414"/>
      <c r="AR1752" s="78"/>
      <c r="AS1752" s="78"/>
      <c r="AT1752" s="414"/>
      <c r="AU1752" s="548"/>
      <c r="AV1752" s="548"/>
      <c r="AW1752" s="414"/>
      <c r="AX1752" s="383"/>
      <c r="AY1752" s="548"/>
      <c r="AZ1752" s="414"/>
      <c r="BA1752" s="383"/>
      <c r="BB1752" s="548"/>
      <c r="BC1752" s="78"/>
      <c r="BD1752" s="414"/>
      <c r="BE1752" s="414"/>
      <c r="BF1752" s="414"/>
      <c r="BG1752" s="414"/>
      <c r="BH1752" s="414"/>
      <c r="BI1752" s="383"/>
      <c r="BJ1752" s="383"/>
      <c r="BK1752" s="78"/>
      <c r="BL1752" s="414"/>
      <c r="BM1752" s="383"/>
      <c r="BN1752" s="78"/>
      <c r="BO1752" s="414"/>
      <c r="BP1752" s="78"/>
      <c r="BQ1752" s="414"/>
      <c r="BR1752" s="383"/>
      <c r="BS1752" s="78"/>
      <c r="BT1752" s="83"/>
      <c r="BU1752" s="75"/>
      <c r="BV1752" s="74"/>
      <c r="BW1752" s="74"/>
      <c r="BX1752" s="461" t="s">
        <v>4945</v>
      </c>
      <c r="BY1752" s="112">
        <f t="shared" si="173"/>
        <v>1747</v>
      </c>
      <c r="BZ1752" s="65">
        <f t="shared" si="172"/>
        <v>0</v>
      </c>
      <c r="CA1752" s="359">
        <f t="shared" si="168"/>
        <v>28</v>
      </c>
      <c r="CB1752" s="359">
        <f t="shared" si="169"/>
        <v>2</v>
      </c>
      <c r="CC1752" s="359">
        <f t="shared" si="170"/>
        <v>2023</v>
      </c>
      <c r="CD1752" s="359" t="str">
        <f t="shared" si="171"/>
        <v xml:space="preserve">282202305376INCENDIO FORESTAL </v>
      </c>
    </row>
    <row r="1753" spans="1:82" s="121" customFormat="1" ht="140.25" customHeight="1">
      <c r="A1753" s="13"/>
      <c r="B1753" s="13"/>
      <c r="C1753" s="13"/>
      <c r="D1753" s="212">
        <v>44985</v>
      </c>
      <c r="E1753" s="210" t="s">
        <v>2852</v>
      </c>
      <c r="F1753" s="211" t="s">
        <v>2510</v>
      </c>
      <c r="G1753" s="130" t="s">
        <v>8680</v>
      </c>
      <c r="H1753" s="85" t="str">
        <f>VLOOKUP(E1753&amp;F1753,Divipola!$C$1:$F$1149,4,FALSE)</f>
        <v>08638</v>
      </c>
      <c r="I1753" s="77"/>
      <c r="J1753" s="181"/>
      <c r="K1753" s="248"/>
      <c r="L1753" s="248"/>
      <c r="M1753" s="248"/>
      <c r="N1753" s="248"/>
      <c r="O1753" s="248"/>
      <c r="P1753" s="248"/>
      <c r="Q1753" s="248"/>
      <c r="R1753" s="248"/>
      <c r="S1753" s="249"/>
      <c r="T1753" s="249"/>
      <c r="U1753" s="249"/>
      <c r="V1753" s="249"/>
      <c r="W1753" s="249"/>
      <c r="X1753" s="249"/>
      <c r="Y1753" s="236"/>
      <c r="Z1753" s="237"/>
      <c r="AA1753" s="247"/>
      <c r="AB1753" s="383"/>
      <c r="AC1753" s="73"/>
      <c r="AD1753" s="414"/>
      <c r="AE1753" s="393"/>
      <c r="AF1753" s="78"/>
      <c r="AG1753" s="414"/>
      <c r="AH1753" s="383"/>
      <c r="AI1753" s="453"/>
      <c r="AJ1753" s="453"/>
      <c r="AK1753" s="414"/>
      <c r="AL1753" s="383"/>
      <c r="AM1753" s="383"/>
      <c r="AN1753" s="523"/>
      <c r="AO1753" s="414"/>
      <c r="AP1753" s="548"/>
      <c r="AQ1753" s="414"/>
      <c r="AR1753" s="78"/>
      <c r="AS1753" s="78"/>
      <c r="AT1753" s="414"/>
      <c r="AU1753" s="548"/>
      <c r="AV1753" s="548"/>
      <c r="AW1753" s="414"/>
      <c r="AX1753" s="383"/>
      <c r="AY1753" s="548"/>
      <c r="AZ1753" s="414"/>
      <c r="BA1753" s="383"/>
      <c r="BB1753" s="548"/>
      <c r="BC1753" s="78"/>
      <c r="BD1753" s="414"/>
      <c r="BE1753" s="414"/>
      <c r="BF1753" s="414"/>
      <c r="BG1753" s="414"/>
      <c r="BH1753" s="414"/>
      <c r="BI1753" s="383"/>
      <c r="BJ1753" s="383"/>
      <c r="BK1753" s="78"/>
      <c r="BL1753" s="414"/>
      <c r="BM1753" s="383"/>
      <c r="BN1753" s="78"/>
      <c r="BO1753" s="414"/>
      <c r="BP1753" s="78"/>
      <c r="BQ1753" s="414"/>
      <c r="BR1753" s="383"/>
      <c r="BS1753" s="78"/>
      <c r="BT1753" s="83"/>
      <c r="BU1753" s="75"/>
      <c r="BV1753" s="74"/>
      <c r="BW1753" s="74"/>
      <c r="BX1753" s="461" t="s">
        <v>4946</v>
      </c>
      <c r="BY1753" s="112">
        <f t="shared" si="173"/>
        <v>1748</v>
      </c>
      <c r="BZ1753" s="65">
        <f t="shared" si="172"/>
        <v>0</v>
      </c>
      <c r="CA1753" s="359">
        <f t="shared" si="168"/>
        <v>28</v>
      </c>
      <c r="CB1753" s="359">
        <f t="shared" si="169"/>
        <v>2</v>
      </c>
      <c r="CC1753" s="359">
        <f t="shared" si="170"/>
        <v>2023</v>
      </c>
      <c r="CD1753" s="359" t="str">
        <f t="shared" si="171"/>
        <v xml:space="preserve">282202308638INCENDIO FORESTAL </v>
      </c>
    </row>
    <row r="1754" spans="1:82" s="121" customFormat="1" ht="140.25" customHeight="1">
      <c r="A1754" s="13"/>
      <c r="B1754" s="13"/>
      <c r="C1754" s="13"/>
      <c r="D1754" s="212">
        <v>44985</v>
      </c>
      <c r="E1754" s="210" t="s">
        <v>2852</v>
      </c>
      <c r="F1754" s="211" t="s">
        <v>2510</v>
      </c>
      <c r="G1754" s="130" t="s">
        <v>8680</v>
      </c>
      <c r="H1754" s="85" t="str">
        <f>VLOOKUP(E1754&amp;F1754,Divipola!$C$1:$F$1149,4,FALSE)</f>
        <v>08638</v>
      </c>
      <c r="I1754" s="77"/>
      <c r="J1754" s="181"/>
      <c r="K1754" s="248"/>
      <c r="L1754" s="248"/>
      <c r="M1754" s="248"/>
      <c r="N1754" s="248"/>
      <c r="O1754" s="248"/>
      <c r="P1754" s="248"/>
      <c r="Q1754" s="248"/>
      <c r="R1754" s="248"/>
      <c r="S1754" s="249"/>
      <c r="T1754" s="249"/>
      <c r="U1754" s="249"/>
      <c r="V1754" s="249"/>
      <c r="W1754" s="249"/>
      <c r="X1754" s="249"/>
      <c r="Y1754" s="236"/>
      <c r="Z1754" s="237"/>
      <c r="AA1754" s="247"/>
      <c r="AB1754" s="383"/>
      <c r="AC1754" s="73"/>
      <c r="AD1754" s="414"/>
      <c r="AE1754" s="393"/>
      <c r="AF1754" s="78"/>
      <c r="AG1754" s="414"/>
      <c r="AH1754" s="383"/>
      <c r="AI1754" s="453"/>
      <c r="AJ1754" s="453"/>
      <c r="AK1754" s="414"/>
      <c r="AL1754" s="383"/>
      <c r="AM1754" s="383"/>
      <c r="AN1754" s="523"/>
      <c r="AO1754" s="414"/>
      <c r="AP1754" s="548"/>
      <c r="AQ1754" s="414"/>
      <c r="AR1754" s="78"/>
      <c r="AS1754" s="78"/>
      <c r="AT1754" s="414"/>
      <c r="AU1754" s="548"/>
      <c r="AV1754" s="548"/>
      <c r="AW1754" s="414"/>
      <c r="AX1754" s="383"/>
      <c r="AY1754" s="548"/>
      <c r="AZ1754" s="414"/>
      <c r="BA1754" s="383"/>
      <c r="BB1754" s="548"/>
      <c r="BC1754" s="78"/>
      <c r="BD1754" s="414"/>
      <c r="BE1754" s="414"/>
      <c r="BF1754" s="414"/>
      <c r="BG1754" s="414"/>
      <c r="BH1754" s="414"/>
      <c r="BI1754" s="383"/>
      <c r="BJ1754" s="383"/>
      <c r="BK1754" s="78"/>
      <c r="BL1754" s="414"/>
      <c r="BM1754" s="383"/>
      <c r="BN1754" s="78"/>
      <c r="BO1754" s="414"/>
      <c r="BP1754" s="78"/>
      <c r="BQ1754" s="414"/>
      <c r="BR1754" s="383"/>
      <c r="BS1754" s="78"/>
      <c r="BT1754" s="83"/>
      <c r="BU1754" s="75"/>
      <c r="BV1754" s="74"/>
      <c r="BW1754" s="74"/>
      <c r="BX1754" s="461" t="s">
        <v>4947</v>
      </c>
      <c r="BY1754" s="112">
        <f t="shared" si="173"/>
        <v>1749</v>
      </c>
      <c r="BZ1754" s="65">
        <f t="shared" si="172"/>
        <v>0</v>
      </c>
      <c r="CA1754" s="359">
        <f t="shared" ref="CA1754:CA1817" si="174">DAY(D1754)</f>
        <v>28</v>
      </c>
      <c r="CB1754" s="359">
        <f t="shared" ref="CB1754:CB1817" si="175">MONTH(D1754)</f>
        <v>2</v>
      </c>
      <c r="CC1754" s="359">
        <f t="shared" ref="CC1754:CC1817" si="176">YEAR(D1754)</f>
        <v>2023</v>
      </c>
      <c r="CD1754" s="359" t="str">
        <f t="shared" ref="CD1754:CD1817" si="177">CONCATENATE(CA1754,CB1754,CC1754,H1754,G1754)</f>
        <v xml:space="preserve">282202308638INCENDIO FORESTAL </v>
      </c>
    </row>
    <row r="1755" spans="1:82" s="121" customFormat="1" ht="102" customHeight="1">
      <c r="A1755" s="13"/>
      <c r="B1755" s="13"/>
      <c r="C1755" s="13"/>
      <c r="D1755" s="212">
        <v>44985</v>
      </c>
      <c r="E1755" s="210" t="s">
        <v>2723</v>
      </c>
      <c r="F1755" s="211" t="s">
        <v>1546</v>
      </c>
      <c r="G1755" s="130" t="s">
        <v>8680</v>
      </c>
      <c r="H1755" s="85" t="str">
        <f>VLOOKUP(E1755&amp;F1755,Divipola!$C$1:$F$1149,4,FALSE)</f>
        <v>13838</v>
      </c>
      <c r="I1755" s="77"/>
      <c r="J1755" s="181"/>
      <c r="K1755" s="248"/>
      <c r="L1755" s="248"/>
      <c r="M1755" s="248"/>
      <c r="N1755" s="248"/>
      <c r="O1755" s="248"/>
      <c r="P1755" s="248"/>
      <c r="Q1755" s="248"/>
      <c r="R1755" s="248"/>
      <c r="S1755" s="249"/>
      <c r="T1755" s="249"/>
      <c r="U1755" s="249"/>
      <c r="V1755" s="249"/>
      <c r="W1755" s="249"/>
      <c r="X1755" s="249"/>
      <c r="Y1755" s="236"/>
      <c r="Z1755" s="237"/>
      <c r="AA1755" s="247"/>
      <c r="AB1755" s="383"/>
      <c r="AC1755" s="73"/>
      <c r="AD1755" s="414"/>
      <c r="AE1755" s="393"/>
      <c r="AF1755" s="78"/>
      <c r="AG1755" s="414"/>
      <c r="AH1755" s="383"/>
      <c r="AI1755" s="453"/>
      <c r="AJ1755" s="453"/>
      <c r="AK1755" s="414"/>
      <c r="AL1755" s="383"/>
      <c r="AM1755" s="383"/>
      <c r="AN1755" s="523"/>
      <c r="AO1755" s="414"/>
      <c r="AP1755" s="548"/>
      <c r="AQ1755" s="414"/>
      <c r="AR1755" s="78"/>
      <c r="AS1755" s="78"/>
      <c r="AT1755" s="414"/>
      <c r="AU1755" s="548"/>
      <c r="AV1755" s="548"/>
      <c r="AW1755" s="414"/>
      <c r="AX1755" s="383"/>
      <c r="AY1755" s="548"/>
      <c r="AZ1755" s="414"/>
      <c r="BA1755" s="383"/>
      <c r="BB1755" s="548"/>
      <c r="BC1755" s="78"/>
      <c r="BD1755" s="414"/>
      <c r="BE1755" s="414"/>
      <c r="BF1755" s="414"/>
      <c r="BG1755" s="414"/>
      <c r="BH1755" s="414"/>
      <c r="BI1755" s="383"/>
      <c r="BJ1755" s="383"/>
      <c r="BK1755" s="78"/>
      <c r="BL1755" s="414"/>
      <c r="BM1755" s="383"/>
      <c r="BN1755" s="78"/>
      <c r="BO1755" s="414"/>
      <c r="BP1755" s="78"/>
      <c r="BQ1755" s="414"/>
      <c r="BR1755" s="383"/>
      <c r="BS1755" s="78"/>
      <c r="BT1755" s="83"/>
      <c r="BU1755" s="75"/>
      <c r="BV1755" s="74"/>
      <c r="BW1755" s="74"/>
      <c r="BX1755" s="461" t="s">
        <v>4948</v>
      </c>
      <c r="BY1755" s="112">
        <f t="shared" si="173"/>
        <v>1750</v>
      </c>
      <c r="BZ1755" s="65">
        <f t="shared" si="172"/>
        <v>0</v>
      </c>
      <c r="CA1755" s="359">
        <f t="shared" si="174"/>
        <v>28</v>
      </c>
      <c r="CB1755" s="359">
        <f t="shared" si="175"/>
        <v>2</v>
      </c>
      <c r="CC1755" s="359">
        <f t="shared" si="176"/>
        <v>2023</v>
      </c>
      <c r="CD1755" s="359" t="str">
        <f t="shared" si="177"/>
        <v xml:space="preserve">282202313838INCENDIO FORESTAL </v>
      </c>
    </row>
    <row r="1756" spans="1:82" s="121" customFormat="1" ht="120" customHeight="1">
      <c r="A1756" s="13"/>
      <c r="B1756" s="13"/>
      <c r="C1756" s="13"/>
      <c r="D1756" s="212">
        <v>44985</v>
      </c>
      <c r="E1756" s="210" t="s">
        <v>2724</v>
      </c>
      <c r="F1756" s="211" t="s">
        <v>2707</v>
      </c>
      <c r="G1756" s="130" t="s">
        <v>8680</v>
      </c>
      <c r="H1756" s="85" t="str">
        <f>VLOOKUP(E1756&amp;F1756,Divipola!$C$1:$F$1149,4,FALSE)</f>
        <v>85440</v>
      </c>
      <c r="I1756" s="77"/>
      <c r="J1756" s="181"/>
      <c r="K1756" s="248"/>
      <c r="L1756" s="248"/>
      <c r="M1756" s="248"/>
      <c r="N1756" s="248"/>
      <c r="O1756" s="248"/>
      <c r="P1756" s="248"/>
      <c r="Q1756" s="248"/>
      <c r="R1756" s="248"/>
      <c r="S1756" s="249"/>
      <c r="T1756" s="249"/>
      <c r="U1756" s="249"/>
      <c r="V1756" s="249"/>
      <c r="W1756" s="249"/>
      <c r="X1756" s="249"/>
      <c r="Y1756" s="236"/>
      <c r="Z1756" s="237">
        <v>12</v>
      </c>
      <c r="AA1756" s="247"/>
      <c r="AB1756" s="383"/>
      <c r="AC1756" s="73"/>
      <c r="AD1756" s="414"/>
      <c r="AE1756" s="393"/>
      <c r="AF1756" s="78"/>
      <c r="AG1756" s="414"/>
      <c r="AH1756" s="383"/>
      <c r="AI1756" s="453"/>
      <c r="AJ1756" s="453"/>
      <c r="AK1756" s="414"/>
      <c r="AL1756" s="383"/>
      <c r="AM1756" s="383"/>
      <c r="AN1756" s="523"/>
      <c r="AO1756" s="414"/>
      <c r="AP1756" s="548"/>
      <c r="AQ1756" s="414"/>
      <c r="AR1756" s="78"/>
      <c r="AS1756" s="78"/>
      <c r="AT1756" s="414"/>
      <c r="AU1756" s="548"/>
      <c r="AV1756" s="548"/>
      <c r="AW1756" s="414"/>
      <c r="AX1756" s="383"/>
      <c r="AY1756" s="548"/>
      <c r="AZ1756" s="414"/>
      <c r="BA1756" s="383"/>
      <c r="BB1756" s="548"/>
      <c r="BC1756" s="78"/>
      <c r="BD1756" s="414"/>
      <c r="BE1756" s="414"/>
      <c r="BF1756" s="414"/>
      <c r="BG1756" s="414"/>
      <c r="BH1756" s="414"/>
      <c r="BI1756" s="383"/>
      <c r="BJ1756" s="383"/>
      <c r="BK1756" s="78"/>
      <c r="BL1756" s="414"/>
      <c r="BM1756" s="383"/>
      <c r="BN1756" s="78"/>
      <c r="BO1756" s="414"/>
      <c r="BP1756" s="78"/>
      <c r="BQ1756" s="414"/>
      <c r="BR1756" s="383"/>
      <c r="BS1756" s="78"/>
      <c r="BT1756" s="83"/>
      <c r="BU1756" s="75"/>
      <c r="BV1756" s="74"/>
      <c r="BW1756" s="74"/>
      <c r="BX1756" s="473" t="s">
        <v>4949</v>
      </c>
      <c r="BY1756" s="112">
        <f t="shared" si="173"/>
        <v>1751</v>
      </c>
      <c r="BZ1756" s="65">
        <f t="shared" si="172"/>
        <v>0</v>
      </c>
      <c r="CA1756" s="359">
        <f t="shared" si="174"/>
        <v>28</v>
      </c>
      <c r="CB1756" s="359">
        <f t="shared" si="175"/>
        <v>2</v>
      </c>
      <c r="CC1756" s="359">
        <f t="shared" si="176"/>
        <v>2023</v>
      </c>
      <c r="CD1756" s="359" t="str">
        <f t="shared" si="177"/>
        <v xml:space="preserve">282202385440INCENDIO FORESTAL </v>
      </c>
    </row>
    <row r="1757" spans="1:82" s="121" customFormat="1" ht="63.75" customHeight="1">
      <c r="A1757" s="13"/>
      <c r="B1757" s="13"/>
      <c r="C1757" s="13"/>
      <c r="D1757" s="212">
        <v>44985</v>
      </c>
      <c r="E1757" s="210" t="s">
        <v>2028</v>
      </c>
      <c r="F1757" s="211" t="s">
        <v>2028</v>
      </c>
      <c r="G1757" s="130" t="s">
        <v>8680</v>
      </c>
      <c r="H1757" s="85" t="str">
        <f>VLOOKUP(E1757&amp;F1757,Divipola!$C$1:$F$1149,4,FALSE)</f>
        <v>81001</v>
      </c>
      <c r="I1757" s="77"/>
      <c r="J1757" s="181"/>
      <c r="K1757" s="248"/>
      <c r="L1757" s="248"/>
      <c r="M1757" s="248"/>
      <c r="N1757" s="248"/>
      <c r="O1757" s="248"/>
      <c r="P1757" s="248"/>
      <c r="Q1757" s="248"/>
      <c r="R1757" s="248"/>
      <c r="S1757" s="249"/>
      <c r="T1757" s="249"/>
      <c r="U1757" s="249"/>
      <c r="V1757" s="249"/>
      <c r="W1757" s="249"/>
      <c r="X1757" s="249"/>
      <c r="Y1757" s="236"/>
      <c r="Z1757" s="237"/>
      <c r="AA1757" s="247"/>
      <c r="AB1757" s="383"/>
      <c r="AC1757" s="73"/>
      <c r="AD1757" s="414"/>
      <c r="AE1757" s="393"/>
      <c r="AF1757" s="78"/>
      <c r="AG1757" s="414"/>
      <c r="AH1757" s="383"/>
      <c r="AI1757" s="453"/>
      <c r="AJ1757" s="453"/>
      <c r="AK1757" s="414"/>
      <c r="AL1757" s="383"/>
      <c r="AM1757" s="383"/>
      <c r="AN1757" s="523"/>
      <c r="AO1757" s="414"/>
      <c r="AP1757" s="548"/>
      <c r="AQ1757" s="414"/>
      <c r="AR1757" s="78"/>
      <c r="AS1757" s="78"/>
      <c r="AT1757" s="414"/>
      <c r="AU1757" s="548"/>
      <c r="AV1757" s="548"/>
      <c r="AW1757" s="414"/>
      <c r="AX1757" s="383"/>
      <c r="AY1757" s="548"/>
      <c r="AZ1757" s="414"/>
      <c r="BA1757" s="383"/>
      <c r="BB1757" s="548"/>
      <c r="BC1757" s="78"/>
      <c r="BD1757" s="414"/>
      <c r="BE1757" s="414"/>
      <c r="BF1757" s="414"/>
      <c r="BG1757" s="414"/>
      <c r="BH1757" s="414"/>
      <c r="BI1757" s="383"/>
      <c r="BJ1757" s="383"/>
      <c r="BK1757" s="78"/>
      <c r="BL1757" s="414"/>
      <c r="BM1757" s="383"/>
      <c r="BN1757" s="78"/>
      <c r="BO1757" s="414"/>
      <c r="BP1757" s="78"/>
      <c r="BQ1757" s="414"/>
      <c r="BR1757" s="383"/>
      <c r="BS1757" s="78"/>
      <c r="BT1757" s="83"/>
      <c r="BU1757" s="75"/>
      <c r="BV1757" s="74"/>
      <c r="BW1757" s="74"/>
      <c r="BX1757" s="461" t="s">
        <v>4950</v>
      </c>
      <c r="BY1757" s="112">
        <f t="shared" si="173"/>
        <v>1752</v>
      </c>
      <c r="BZ1757" s="65">
        <f t="shared" si="172"/>
        <v>0</v>
      </c>
      <c r="CA1757" s="359">
        <f t="shared" si="174"/>
        <v>28</v>
      </c>
      <c r="CB1757" s="359">
        <f t="shared" si="175"/>
        <v>2</v>
      </c>
      <c r="CC1757" s="359">
        <f t="shared" si="176"/>
        <v>2023</v>
      </c>
      <c r="CD1757" s="359" t="str">
        <f t="shared" si="177"/>
        <v xml:space="preserve">282202381001INCENDIO FORESTAL </v>
      </c>
    </row>
    <row r="1758" spans="1:82" s="121" customFormat="1" ht="60" customHeight="1">
      <c r="A1758" s="13"/>
      <c r="B1758" s="13"/>
      <c r="C1758" s="13"/>
      <c r="D1758" s="212">
        <v>44985</v>
      </c>
      <c r="E1758" s="210" t="s">
        <v>2028</v>
      </c>
      <c r="F1758" s="211" t="s">
        <v>2028</v>
      </c>
      <c r="G1758" s="130" t="s">
        <v>8680</v>
      </c>
      <c r="H1758" s="85" t="str">
        <f>VLOOKUP(E1758&amp;F1758,Divipola!$C$1:$F$1149,4,FALSE)</f>
        <v>81001</v>
      </c>
      <c r="I1758" s="77"/>
      <c r="J1758" s="181"/>
      <c r="K1758" s="248"/>
      <c r="L1758" s="248"/>
      <c r="M1758" s="248"/>
      <c r="N1758" s="248"/>
      <c r="O1758" s="248"/>
      <c r="P1758" s="248"/>
      <c r="Q1758" s="248"/>
      <c r="R1758" s="248"/>
      <c r="S1758" s="249"/>
      <c r="T1758" s="249"/>
      <c r="U1758" s="249"/>
      <c r="V1758" s="249"/>
      <c r="W1758" s="249"/>
      <c r="X1758" s="249"/>
      <c r="Y1758" s="236"/>
      <c r="Z1758" s="237"/>
      <c r="AA1758" s="247"/>
      <c r="AB1758" s="383"/>
      <c r="AC1758" s="73"/>
      <c r="AD1758" s="414"/>
      <c r="AE1758" s="393"/>
      <c r="AF1758" s="78"/>
      <c r="AG1758" s="414"/>
      <c r="AH1758" s="383"/>
      <c r="AI1758" s="453"/>
      <c r="AJ1758" s="453"/>
      <c r="AK1758" s="414"/>
      <c r="AL1758" s="383"/>
      <c r="AM1758" s="383"/>
      <c r="AN1758" s="523"/>
      <c r="AO1758" s="414"/>
      <c r="AP1758" s="548"/>
      <c r="AQ1758" s="414"/>
      <c r="AR1758" s="78"/>
      <c r="AS1758" s="78"/>
      <c r="AT1758" s="414"/>
      <c r="AU1758" s="548"/>
      <c r="AV1758" s="548"/>
      <c r="AW1758" s="414"/>
      <c r="AX1758" s="383"/>
      <c r="AY1758" s="548"/>
      <c r="AZ1758" s="414"/>
      <c r="BA1758" s="383"/>
      <c r="BB1758" s="548"/>
      <c r="BC1758" s="78"/>
      <c r="BD1758" s="414"/>
      <c r="BE1758" s="414"/>
      <c r="BF1758" s="414"/>
      <c r="BG1758" s="414"/>
      <c r="BH1758" s="414"/>
      <c r="BI1758" s="383"/>
      <c r="BJ1758" s="383"/>
      <c r="BK1758" s="78"/>
      <c r="BL1758" s="414"/>
      <c r="BM1758" s="383"/>
      <c r="BN1758" s="78"/>
      <c r="BO1758" s="414"/>
      <c r="BP1758" s="78"/>
      <c r="BQ1758" s="414"/>
      <c r="BR1758" s="383"/>
      <c r="BS1758" s="78"/>
      <c r="BT1758" s="83"/>
      <c r="BU1758" s="75"/>
      <c r="BV1758" s="74"/>
      <c r="BW1758" s="74"/>
      <c r="BX1758" s="473" t="s">
        <v>4951</v>
      </c>
      <c r="BY1758" s="112">
        <f t="shared" si="173"/>
        <v>1753</v>
      </c>
      <c r="BZ1758" s="65">
        <f t="shared" si="172"/>
        <v>0</v>
      </c>
      <c r="CA1758" s="359">
        <f t="shared" si="174"/>
        <v>28</v>
      </c>
      <c r="CB1758" s="359">
        <f t="shared" si="175"/>
        <v>2</v>
      </c>
      <c r="CC1758" s="359">
        <f t="shared" si="176"/>
        <v>2023</v>
      </c>
      <c r="CD1758" s="359" t="str">
        <f t="shared" si="177"/>
        <v xml:space="preserve">282202381001INCENDIO FORESTAL </v>
      </c>
    </row>
    <row r="1759" spans="1:82" s="121" customFormat="1" ht="72" customHeight="1">
      <c r="A1759" s="13"/>
      <c r="B1759" s="13"/>
      <c r="C1759" s="13"/>
      <c r="D1759" s="212">
        <v>44985</v>
      </c>
      <c r="E1759" s="210" t="s">
        <v>2833</v>
      </c>
      <c r="F1759" s="211" t="s">
        <v>933</v>
      </c>
      <c r="G1759" s="130" t="s">
        <v>8680</v>
      </c>
      <c r="H1759" s="85" t="str">
        <f>VLOOKUP(E1759&amp;F1759,Divipola!$C$1:$F$1149,4,FALSE)</f>
        <v>20621</v>
      </c>
      <c r="I1759" s="77"/>
      <c r="J1759" s="181"/>
      <c r="K1759" s="248"/>
      <c r="L1759" s="248"/>
      <c r="M1759" s="248"/>
      <c r="N1759" s="248"/>
      <c r="O1759" s="248"/>
      <c r="P1759" s="248"/>
      <c r="Q1759" s="248"/>
      <c r="R1759" s="248"/>
      <c r="S1759" s="249"/>
      <c r="T1759" s="249"/>
      <c r="U1759" s="249"/>
      <c r="V1759" s="249"/>
      <c r="W1759" s="249"/>
      <c r="X1759" s="249"/>
      <c r="Y1759" s="236"/>
      <c r="Z1759" s="237"/>
      <c r="AA1759" s="247"/>
      <c r="AB1759" s="383"/>
      <c r="AC1759" s="73"/>
      <c r="AD1759" s="414"/>
      <c r="AE1759" s="393"/>
      <c r="AF1759" s="78"/>
      <c r="AG1759" s="414"/>
      <c r="AH1759" s="383"/>
      <c r="AI1759" s="453"/>
      <c r="AJ1759" s="453"/>
      <c r="AK1759" s="414"/>
      <c r="AL1759" s="383"/>
      <c r="AM1759" s="383"/>
      <c r="AN1759" s="523"/>
      <c r="AO1759" s="414"/>
      <c r="AP1759" s="548"/>
      <c r="AQ1759" s="414"/>
      <c r="AR1759" s="78"/>
      <c r="AS1759" s="78"/>
      <c r="AT1759" s="414"/>
      <c r="AU1759" s="548"/>
      <c r="AV1759" s="548"/>
      <c r="AW1759" s="414"/>
      <c r="AX1759" s="383"/>
      <c r="AY1759" s="548"/>
      <c r="AZ1759" s="414"/>
      <c r="BA1759" s="383"/>
      <c r="BB1759" s="548"/>
      <c r="BC1759" s="78"/>
      <c r="BD1759" s="414"/>
      <c r="BE1759" s="414"/>
      <c r="BF1759" s="414"/>
      <c r="BG1759" s="414"/>
      <c r="BH1759" s="414"/>
      <c r="BI1759" s="383"/>
      <c r="BJ1759" s="383"/>
      <c r="BK1759" s="78"/>
      <c r="BL1759" s="414"/>
      <c r="BM1759" s="383"/>
      <c r="BN1759" s="78"/>
      <c r="BO1759" s="414"/>
      <c r="BP1759" s="78"/>
      <c r="BQ1759" s="414"/>
      <c r="BR1759" s="383"/>
      <c r="BS1759" s="78"/>
      <c r="BT1759" s="83"/>
      <c r="BU1759" s="75"/>
      <c r="BV1759" s="74"/>
      <c r="BW1759" s="74"/>
      <c r="BX1759" s="473" t="s">
        <v>4952</v>
      </c>
      <c r="BY1759" s="112">
        <f t="shared" si="173"/>
        <v>1754</v>
      </c>
      <c r="BZ1759" s="65">
        <f t="shared" si="172"/>
        <v>0</v>
      </c>
      <c r="CA1759" s="359">
        <f t="shared" si="174"/>
        <v>28</v>
      </c>
      <c r="CB1759" s="359">
        <f t="shared" si="175"/>
        <v>2</v>
      </c>
      <c r="CC1759" s="359">
        <f t="shared" si="176"/>
        <v>2023</v>
      </c>
      <c r="CD1759" s="359" t="str">
        <f t="shared" si="177"/>
        <v xml:space="preserve">282202320621INCENDIO FORESTAL </v>
      </c>
    </row>
    <row r="1760" spans="1:82" s="121" customFormat="1" ht="76.5" customHeight="1">
      <c r="A1760" s="13"/>
      <c r="B1760" s="13"/>
      <c r="C1760" s="13"/>
      <c r="D1760" s="212">
        <v>44985</v>
      </c>
      <c r="E1760" s="210" t="s">
        <v>2833</v>
      </c>
      <c r="F1760" s="211" t="s">
        <v>2675</v>
      </c>
      <c r="G1760" s="130" t="s">
        <v>8680</v>
      </c>
      <c r="H1760" s="85" t="str">
        <f>VLOOKUP(E1760&amp;F1760,Divipola!$C$1:$F$1149,4,FALSE)</f>
        <v>20750</v>
      </c>
      <c r="I1760" s="77"/>
      <c r="J1760" s="181"/>
      <c r="K1760" s="248"/>
      <c r="L1760" s="248"/>
      <c r="M1760" s="248"/>
      <c r="N1760" s="248"/>
      <c r="O1760" s="248"/>
      <c r="P1760" s="248"/>
      <c r="Q1760" s="248"/>
      <c r="R1760" s="248"/>
      <c r="S1760" s="249"/>
      <c r="T1760" s="249"/>
      <c r="U1760" s="249"/>
      <c r="V1760" s="249"/>
      <c r="W1760" s="249"/>
      <c r="X1760" s="249"/>
      <c r="Y1760" s="236"/>
      <c r="Z1760" s="237"/>
      <c r="AA1760" s="247"/>
      <c r="AB1760" s="383"/>
      <c r="AC1760" s="73"/>
      <c r="AD1760" s="414"/>
      <c r="AE1760" s="393"/>
      <c r="AF1760" s="78"/>
      <c r="AG1760" s="414"/>
      <c r="AH1760" s="383"/>
      <c r="AI1760" s="453"/>
      <c r="AJ1760" s="453"/>
      <c r="AK1760" s="414"/>
      <c r="AL1760" s="383"/>
      <c r="AM1760" s="383"/>
      <c r="AN1760" s="523"/>
      <c r="AO1760" s="414"/>
      <c r="AP1760" s="548"/>
      <c r="AQ1760" s="414"/>
      <c r="AR1760" s="78"/>
      <c r="AS1760" s="78"/>
      <c r="AT1760" s="414"/>
      <c r="AU1760" s="548"/>
      <c r="AV1760" s="548"/>
      <c r="AW1760" s="414"/>
      <c r="AX1760" s="383"/>
      <c r="AY1760" s="548"/>
      <c r="AZ1760" s="414"/>
      <c r="BA1760" s="383"/>
      <c r="BB1760" s="548"/>
      <c r="BC1760" s="78"/>
      <c r="BD1760" s="414"/>
      <c r="BE1760" s="414"/>
      <c r="BF1760" s="414"/>
      <c r="BG1760" s="414"/>
      <c r="BH1760" s="414"/>
      <c r="BI1760" s="383"/>
      <c r="BJ1760" s="383"/>
      <c r="BK1760" s="78"/>
      <c r="BL1760" s="414"/>
      <c r="BM1760" s="383"/>
      <c r="BN1760" s="78"/>
      <c r="BO1760" s="414"/>
      <c r="BP1760" s="78"/>
      <c r="BQ1760" s="414"/>
      <c r="BR1760" s="383"/>
      <c r="BS1760" s="78"/>
      <c r="BT1760" s="83"/>
      <c r="BU1760" s="75"/>
      <c r="BV1760" s="74"/>
      <c r="BW1760" s="74"/>
      <c r="BX1760" s="461" t="s">
        <v>4887</v>
      </c>
      <c r="BY1760" s="112">
        <f t="shared" si="173"/>
        <v>1755</v>
      </c>
      <c r="BZ1760" s="65">
        <f t="shared" si="172"/>
        <v>0</v>
      </c>
      <c r="CA1760" s="359">
        <f t="shared" si="174"/>
        <v>28</v>
      </c>
      <c r="CB1760" s="359">
        <f t="shared" si="175"/>
        <v>2</v>
      </c>
      <c r="CC1760" s="359">
        <f t="shared" si="176"/>
        <v>2023</v>
      </c>
      <c r="CD1760" s="359" t="str">
        <f t="shared" si="177"/>
        <v xml:space="preserve">282202320750INCENDIO FORESTAL </v>
      </c>
    </row>
    <row r="1761" spans="1:82" s="121" customFormat="1" ht="51" customHeight="1">
      <c r="A1761" s="13"/>
      <c r="B1761" s="13"/>
      <c r="C1761" s="13"/>
      <c r="D1761" s="212">
        <v>44985</v>
      </c>
      <c r="E1761" s="210" t="s">
        <v>2830</v>
      </c>
      <c r="F1761" s="211" t="s">
        <v>2634</v>
      </c>
      <c r="G1761" s="130" t="s">
        <v>8680</v>
      </c>
      <c r="H1761" s="85" t="str">
        <f>VLOOKUP(E1761&amp;F1761,Divipola!$C$1:$F$1149,4,FALSE)</f>
        <v>68001</v>
      </c>
      <c r="I1761" s="77"/>
      <c r="J1761" s="181"/>
      <c r="K1761" s="306"/>
      <c r="L1761" s="309"/>
      <c r="M1761" s="309"/>
      <c r="N1761" s="316"/>
      <c r="O1761" s="316"/>
      <c r="P1761" s="316"/>
      <c r="Q1761" s="316"/>
      <c r="R1761" s="316"/>
      <c r="S1761" s="317"/>
      <c r="T1761" s="317"/>
      <c r="U1761" s="317"/>
      <c r="V1761" s="317"/>
      <c r="W1761" s="317"/>
      <c r="X1761" s="317"/>
      <c r="Y1761" s="310"/>
      <c r="Z1761" s="306">
        <v>1</v>
      </c>
      <c r="AA1761" s="311"/>
      <c r="AB1761" s="383"/>
      <c r="AC1761" s="73"/>
      <c r="AD1761" s="414"/>
      <c r="AE1761" s="393"/>
      <c r="AF1761" s="78"/>
      <c r="AG1761" s="414"/>
      <c r="AH1761" s="383"/>
      <c r="AI1761" s="453"/>
      <c r="AJ1761" s="453"/>
      <c r="AK1761" s="414"/>
      <c r="AL1761" s="383"/>
      <c r="AM1761" s="383"/>
      <c r="AN1761" s="523"/>
      <c r="AO1761" s="414"/>
      <c r="AP1761" s="548"/>
      <c r="AQ1761" s="414"/>
      <c r="AR1761" s="78"/>
      <c r="AS1761" s="78"/>
      <c r="AT1761" s="414"/>
      <c r="AU1761" s="548"/>
      <c r="AV1761" s="548"/>
      <c r="AW1761" s="414"/>
      <c r="AX1761" s="383"/>
      <c r="AY1761" s="548"/>
      <c r="AZ1761" s="414"/>
      <c r="BA1761" s="383"/>
      <c r="BB1761" s="548"/>
      <c r="BC1761" s="78"/>
      <c r="BD1761" s="414"/>
      <c r="BE1761" s="414"/>
      <c r="BF1761" s="414"/>
      <c r="BG1761" s="414"/>
      <c r="BH1761" s="414"/>
      <c r="BI1761" s="383"/>
      <c r="BJ1761" s="383"/>
      <c r="BK1761" s="78"/>
      <c r="BL1761" s="414"/>
      <c r="BM1761" s="383"/>
      <c r="BN1761" s="78"/>
      <c r="BO1761" s="414"/>
      <c r="BP1761" s="78"/>
      <c r="BQ1761" s="414"/>
      <c r="BR1761" s="383"/>
      <c r="BS1761" s="78"/>
      <c r="BT1761" s="83"/>
      <c r="BU1761" s="75"/>
      <c r="BV1761" s="74"/>
      <c r="BW1761" s="74"/>
      <c r="BX1761" s="462" t="s">
        <v>6153</v>
      </c>
      <c r="BY1761" s="112">
        <f t="shared" si="173"/>
        <v>1756</v>
      </c>
      <c r="BZ1761" s="65">
        <f t="shared" si="172"/>
        <v>0</v>
      </c>
      <c r="CA1761" s="359">
        <f t="shared" si="174"/>
        <v>28</v>
      </c>
      <c r="CB1761" s="359">
        <f t="shared" si="175"/>
        <v>2</v>
      </c>
      <c r="CC1761" s="359">
        <f t="shared" si="176"/>
        <v>2023</v>
      </c>
      <c r="CD1761" s="359" t="str">
        <f t="shared" si="177"/>
        <v xml:space="preserve">282202368001INCENDIO FORESTAL </v>
      </c>
    </row>
    <row r="1762" spans="1:82" s="121" customFormat="1" ht="63.75" customHeight="1">
      <c r="A1762" s="13"/>
      <c r="B1762" s="13"/>
      <c r="C1762" s="13"/>
      <c r="D1762" s="212">
        <v>44985</v>
      </c>
      <c r="E1762" s="210" t="s">
        <v>2830</v>
      </c>
      <c r="F1762" s="211" t="s">
        <v>2634</v>
      </c>
      <c r="G1762" s="130" t="s">
        <v>8680</v>
      </c>
      <c r="H1762" s="85" t="str">
        <f>VLOOKUP(E1762&amp;F1762,Divipola!$C$1:$F$1149,4,FALSE)</f>
        <v>68001</v>
      </c>
      <c r="I1762" s="77"/>
      <c r="J1762" s="181"/>
      <c r="K1762" s="306"/>
      <c r="L1762" s="309"/>
      <c r="M1762" s="309"/>
      <c r="N1762" s="316"/>
      <c r="O1762" s="316"/>
      <c r="P1762" s="316"/>
      <c r="Q1762" s="316"/>
      <c r="R1762" s="316"/>
      <c r="S1762" s="317"/>
      <c r="T1762" s="317"/>
      <c r="U1762" s="317"/>
      <c r="V1762" s="317"/>
      <c r="W1762" s="317"/>
      <c r="X1762" s="317"/>
      <c r="Y1762" s="310"/>
      <c r="Z1762" s="306"/>
      <c r="AA1762" s="311"/>
      <c r="AB1762" s="383"/>
      <c r="AC1762" s="73"/>
      <c r="AD1762" s="414"/>
      <c r="AE1762" s="393"/>
      <c r="AF1762" s="78"/>
      <c r="AG1762" s="414"/>
      <c r="AH1762" s="383"/>
      <c r="AI1762" s="453"/>
      <c r="AJ1762" s="453"/>
      <c r="AK1762" s="414"/>
      <c r="AL1762" s="383"/>
      <c r="AM1762" s="383"/>
      <c r="AN1762" s="523"/>
      <c r="AO1762" s="414"/>
      <c r="AP1762" s="548"/>
      <c r="AQ1762" s="414"/>
      <c r="AR1762" s="78"/>
      <c r="AS1762" s="78"/>
      <c r="AT1762" s="414"/>
      <c r="AU1762" s="548"/>
      <c r="AV1762" s="548"/>
      <c r="AW1762" s="414"/>
      <c r="AX1762" s="383"/>
      <c r="AY1762" s="548"/>
      <c r="AZ1762" s="414"/>
      <c r="BA1762" s="383"/>
      <c r="BB1762" s="548"/>
      <c r="BC1762" s="78"/>
      <c r="BD1762" s="414"/>
      <c r="BE1762" s="414"/>
      <c r="BF1762" s="414"/>
      <c r="BG1762" s="414"/>
      <c r="BH1762" s="414"/>
      <c r="BI1762" s="383"/>
      <c r="BJ1762" s="383"/>
      <c r="BK1762" s="78"/>
      <c r="BL1762" s="414"/>
      <c r="BM1762" s="383"/>
      <c r="BN1762" s="78"/>
      <c r="BO1762" s="414"/>
      <c r="BP1762" s="78"/>
      <c r="BQ1762" s="414"/>
      <c r="BR1762" s="383"/>
      <c r="BS1762" s="78"/>
      <c r="BT1762" s="83"/>
      <c r="BU1762" s="75"/>
      <c r="BV1762" s="74"/>
      <c r="BW1762" s="74"/>
      <c r="BX1762" s="462" t="s">
        <v>6154</v>
      </c>
      <c r="BY1762" s="112">
        <f t="shared" si="173"/>
        <v>1757</v>
      </c>
      <c r="BZ1762" s="65">
        <f t="shared" si="172"/>
        <v>0</v>
      </c>
      <c r="CA1762" s="359">
        <f t="shared" si="174"/>
        <v>28</v>
      </c>
      <c r="CB1762" s="359">
        <f t="shared" si="175"/>
        <v>2</v>
      </c>
      <c r="CC1762" s="359">
        <f t="shared" si="176"/>
        <v>2023</v>
      </c>
      <c r="CD1762" s="359" t="str">
        <f t="shared" si="177"/>
        <v xml:space="preserve">282202368001INCENDIO FORESTAL </v>
      </c>
    </row>
    <row r="1763" spans="1:82" s="121" customFormat="1" ht="63.75" customHeight="1">
      <c r="A1763" s="13"/>
      <c r="B1763" s="13"/>
      <c r="C1763" s="13"/>
      <c r="D1763" s="212">
        <v>44985</v>
      </c>
      <c r="E1763" s="210" t="s">
        <v>2830</v>
      </c>
      <c r="F1763" s="211" t="s">
        <v>2634</v>
      </c>
      <c r="G1763" s="130" t="s">
        <v>8680</v>
      </c>
      <c r="H1763" s="85" t="str">
        <f>VLOOKUP(E1763&amp;F1763,Divipola!$C$1:$F$1149,4,FALSE)</f>
        <v>68001</v>
      </c>
      <c r="I1763" s="77"/>
      <c r="J1763" s="181"/>
      <c r="K1763" s="306"/>
      <c r="L1763" s="309"/>
      <c r="M1763" s="309"/>
      <c r="N1763" s="316"/>
      <c r="O1763" s="316"/>
      <c r="P1763" s="316"/>
      <c r="Q1763" s="316"/>
      <c r="R1763" s="316"/>
      <c r="S1763" s="317"/>
      <c r="T1763" s="317"/>
      <c r="U1763" s="317"/>
      <c r="V1763" s="317"/>
      <c r="W1763" s="317"/>
      <c r="X1763" s="317"/>
      <c r="Y1763" s="310"/>
      <c r="Z1763" s="306"/>
      <c r="AA1763" s="311"/>
      <c r="AB1763" s="383"/>
      <c r="AC1763" s="73"/>
      <c r="AD1763" s="414"/>
      <c r="AE1763" s="393"/>
      <c r="AF1763" s="78"/>
      <c r="AG1763" s="414"/>
      <c r="AH1763" s="383"/>
      <c r="AI1763" s="453"/>
      <c r="AJ1763" s="453"/>
      <c r="AK1763" s="414"/>
      <c r="AL1763" s="383"/>
      <c r="AM1763" s="383"/>
      <c r="AN1763" s="523"/>
      <c r="AO1763" s="414"/>
      <c r="AP1763" s="548"/>
      <c r="AQ1763" s="414"/>
      <c r="AR1763" s="78"/>
      <c r="AS1763" s="78"/>
      <c r="AT1763" s="414"/>
      <c r="AU1763" s="548"/>
      <c r="AV1763" s="548"/>
      <c r="AW1763" s="414"/>
      <c r="AX1763" s="383"/>
      <c r="AY1763" s="548"/>
      <c r="AZ1763" s="414"/>
      <c r="BA1763" s="383"/>
      <c r="BB1763" s="548"/>
      <c r="BC1763" s="78"/>
      <c r="BD1763" s="414"/>
      <c r="BE1763" s="414"/>
      <c r="BF1763" s="414"/>
      <c r="BG1763" s="414"/>
      <c r="BH1763" s="414"/>
      <c r="BI1763" s="383"/>
      <c r="BJ1763" s="383"/>
      <c r="BK1763" s="78"/>
      <c r="BL1763" s="414"/>
      <c r="BM1763" s="383"/>
      <c r="BN1763" s="78"/>
      <c r="BO1763" s="414"/>
      <c r="BP1763" s="78"/>
      <c r="BQ1763" s="414"/>
      <c r="BR1763" s="383"/>
      <c r="BS1763" s="78"/>
      <c r="BT1763" s="83"/>
      <c r="BU1763" s="75"/>
      <c r="BV1763" s="74"/>
      <c r="BW1763" s="74"/>
      <c r="BX1763" s="462" t="s">
        <v>6155</v>
      </c>
      <c r="BY1763" s="112">
        <f t="shared" si="173"/>
        <v>1758</v>
      </c>
      <c r="BZ1763" s="65">
        <f t="shared" si="172"/>
        <v>0</v>
      </c>
      <c r="CA1763" s="359">
        <f t="shared" si="174"/>
        <v>28</v>
      </c>
      <c r="CB1763" s="359">
        <f t="shared" si="175"/>
        <v>2</v>
      </c>
      <c r="CC1763" s="359">
        <f t="shared" si="176"/>
        <v>2023</v>
      </c>
      <c r="CD1763" s="359" t="str">
        <f t="shared" si="177"/>
        <v xml:space="preserve">282202368001INCENDIO FORESTAL </v>
      </c>
    </row>
    <row r="1764" spans="1:82" s="121" customFormat="1" ht="63.75" customHeight="1">
      <c r="A1764" s="13"/>
      <c r="B1764" s="13"/>
      <c r="C1764" s="13"/>
      <c r="D1764" s="212">
        <v>44985</v>
      </c>
      <c r="E1764" s="210" t="s">
        <v>2830</v>
      </c>
      <c r="F1764" s="211" t="s">
        <v>2634</v>
      </c>
      <c r="G1764" s="130" t="s">
        <v>8680</v>
      </c>
      <c r="H1764" s="85" t="str">
        <f>VLOOKUP(E1764&amp;F1764,Divipola!$C$1:$F$1149,4,FALSE)</f>
        <v>68001</v>
      </c>
      <c r="I1764" s="77"/>
      <c r="J1764" s="181"/>
      <c r="K1764" s="306"/>
      <c r="L1764" s="309"/>
      <c r="M1764" s="309"/>
      <c r="N1764" s="316"/>
      <c r="O1764" s="316"/>
      <c r="P1764" s="316"/>
      <c r="Q1764" s="316"/>
      <c r="R1764" s="316"/>
      <c r="S1764" s="317"/>
      <c r="T1764" s="317"/>
      <c r="U1764" s="317"/>
      <c r="V1764" s="317"/>
      <c r="W1764" s="317"/>
      <c r="X1764" s="317"/>
      <c r="Y1764" s="310"/>
      <c r="Z1764" s="306"/>
      <c r="AA1764" s="311"/>
      <c r="AB1764" s="383"/>
      <c r="AC1764" s="73"/>
      <c r="AD1764" s="414"/>
      <c r="AE1764" s="393"/>
      <c r="AF1764" s="78"/>
      <c r="AG1764" s="414"/>
      <c r="AH1764" s="383"/>
      <c r="AI1764" s="453"/>
      <c r="AJ1764" s="453"/>
      <c r="AK1764" s="414"/>
      <c r="AL1764" s="383"/>
      <c r="AM1764" s="383"/>
      <c r="AN1764" s="523"/>
      <c r="AO1764" s="414"/>
      <c r="AP1764" s="548"/>
      <c r="AQ1764" s="414"/>
      <c r="AR1764" s="78"/>
      <c r="AS1764" s="78"/>
      <c r="AT1764" s="414"/>
      <c r="AU1764" s="548"/>
      <c r="AV1764" s="548"/>
      <c r="AW1764" s="414"/>
      <c r="AX1764" s="383"/>
      <c r="AY1764" s="548"/>
      <c r="AZ1764" s="414"/>
      <c r="BA1764" s="383"/>
      <c r="BB1764" s="548"/>
      <c r="BC1764" s="78"/>
      <c r="BD1764" s="414"/>
      <c r="BE1764" s="414"/>
      <c r="BF1764" s="414"/>
      <c r="BG1764" s="414"/>
      <c r="BH1764" s="414"/>
      <c r="BI1764" s="383"/>
      <c r="BJ1764" s="383"/>
      <c r="BK1764" s="78"/>
      <c r="BL1764" s="414"/>
      <c r="BM1764" s="383"/>
      <c r="BN1764" s="78"/>
      <c r="BO1764" s="414"/>
      <c r="BP1764" s="78"/>
      <c r="BQ1764" s="414"/>
      <c r="BR1764" s="383"/>
      <c r="BS1764" s="78"/>
      <c r="BT1764" s="83"/>
      <c r="BU1764" s="75"/>
      <c r="BV1764" s="74"/>
      <c r="BW1764" s="74"/>
      <c r="BX1764" s="465" t="s">
        <v>6156</v>
      </c>
      <c r="BY1764" s="112">
        <f t="shared" si="173"/>
        <v>1759</v>
      </c>
      <c r="BZ1764" s="65">
        <f t="shared" si="172"/>
        <v>0</v>
      </c>
      <c r="CA1764" s="359">
        <f t="shared" si="174"/>
        <v>28</v>
      </c>
      <c r="CB1764" s="359">
        <f t="shared" si="175"/>
        <v>2</v>
      </c>
      <c r="CC1764" s="359">
        <f t="shared" si="176"/>
        <v>2023</v>
      </c>
      <c r="CD1764" s="359" t="str">
        <f t="shared" si="177"/>
        <v xml:space="preserve">282202368001INCENDIO FORESTAL </v>
      </c>
    </row>
    <row r="1765" spans="1:82" s="121" customFormat="1" ht="63.75" customHeight="1">
      <c r="A1765" s="13"/>
      <c r="B1765" s="13"/>
      <c r="C1765" s="13"/>
      <c r="D1765" s="212">
        <v>44985</v>
      </c>
      <c r="E1765" s="210" t="s">
        <v>2830</v>
      </c>
      <c r="F1765" s="211" t="s">
        <v>2634</v>
      </c>
      <c r="G1765" s="130" t="s">
        <v>8680</v>
      </c>
      <c r="H1765" s="85" t="str">
        <f>VLOOKUP(E1765&amp;F1765,Divipola!$C$1:$F$1149,4,FALSE)</f>
        <v>68001</v>
      </c>
      <c r="I1765" s="77"/>
      <c r="J1765" s="181"/>
      <c r="K1765" s="306"/>
      <c r="L1765" s="309"/>
      <c r="M1765" s="309"/>
      <c r="N1765" s="316"/>
      <c r="O1765" s="316"/>
      <c r="P1765" s="316"/>
      <c r="Q1765" s="316"/>
      <c r="R1765" s="316"/>
      <c r="S1765" s="317"/>
      <c r="T1765" s="317"/>
      <c r="U1765" s="317"/>
      <c r="V1765" s="317"/>
      <c r="W1765" s="317"/>
      <c r="X1765" s="317"/>
      <c r="Y1765" s="310"/>
      <c r="Z1765" s="306"/>
      <c r="AA1765" s="311"/>
      <c r="AB1765" s="383"/>
      <c r="AC1765" s="73"/>
      <c r="AD1765" s="414"/>
      <c r="AE1765" s="393"/>
      <c r="AF1765" s="78"/>
      <c r="AG1765" s="414"/>
      <c r="AH1765" s="383"/>
      <c r="AI1765" s="453"/>
      <c r="AJ1765" s="453"/>
      <c r="AK1765" s="414"/>
      <c r="AL1765" s="383"/>
      <c r="AM1765" s="383"/>
      <c r="AN1765" s="523"/>
      <c r="AO1765" s="414"/>
      <c r="AP1765" s="548"/>
      <c r="AQ1765" s="414"/>
      <c r="AR1765" s="78"/>
      <c r="AS1765" s="78"/>
      <c r="AT1765" s="414"/>
      <c r="AU1765" s="548"/>
      <c r="AV1765" s="548"/>
      <c r="AW1765" s="414"/>
      <c r="AX1765" s="383"/>
      <c r="AY1765" s="548"/>
      <c r="AZ1765" s="414"/>
      <c r="BA1765" s="383"/>
      <c r="BB1765" s="548"/>
      <c r="BC1765" s="78"/>
      <c r="BD1765" s="414"/>
      <c r="BE1765" s="414"/>
      <c r="BF1765" s="414"/>
      <c r="BG1765" s="414"/>
      <c r="BH1765" s="414"/>
      <c r="BI1765" s="383"/>
      <c r="BJ1765" s="383"/>
      <c r="BK1765" s="78"/>
      <c r="BL1765" s="414"/>
      <c r="BM1765" s="383"/>
      <c r="BN1765" s="78"/>
      <c r="BO1765" s="414"/>
      <c r="BP1765" s="78"/>
      <c r="BQ1765" s="414"/>
      <c r="BR1765" s="383"/>
      <c r="BS1765" s="78"/>
      <c r="BT1765" s="83"/>
      <c r="BU1765" s="75"/>
      <c r="BV1765" s="74"/>
      <c r="BW1765" s="74"/>
      <c r="BX1765" s="465" t="s">
        <v>6157</v>
      </c>
      <c r="BY1765" s="112">
        <f t="shared" si="173"/>
        <v>1760</v>
      </c>
      <c r="BZ1765" s="65">
        <f t="shared" si="172"/>
        <v>0</v>
      </c>
      <c r="CA1765" s="359">
        <f t="shared" si="174"/>
        <v>28</v>
      </c>
      <c r="CB1765" s="359">
        <f t="shared" si="175"/>
        <v>2</v>
      </c>
      <c r="CC1765" s="359">
        <f t="shared" si="176"/>
        <v>2023</v>
      </c>
      <c r="CD1765" s="359" t="str">
        <f t="shared" si="177"/>
        <v xml:space="preserve">282202368001INCENDIO FORESTAL </v>
      </c>
    </row>
    <row r="1766" spans="1:82" s="121" customFormat="1" ht="63.75" customHeight="1">
      <c r="A1766" s="13"/>
      <c r="B1766" s="13"/>
      <c r="C1766" s="13"/>
      <c r="D1766" s="212">
        <v>44985</v>
      </c>
      <c r="E1766" s="210" t="s">
        <v>2830</v>
      </c>
      <c r="F1766" s="211" t="s">
        <v>2634</v>
      </c>
      <c r="G1766" s="130" t="s">
        <v>8680</v>
      </c>
      <c r="H1766" s="85" t="str">
        <f>VLOOKUP(E1766&amp;F1766,Divipola!$C$1:$F$1149,4,FALSE)</f>
        <v>68001</v>
      </c>
      <c r="I1766" s="77"/>
      <c r="J1766" s="181"/>
      <c r="K1766" s="306"/>
      <c r="L1766" s="309"/>
      <c r="M1766" s="309"/>
      <c r="N1766" s="316"/>
      <c r="O1766" s="316"/>
      <c r="P1766" s="316"/>
      <c r="Q1766" s="316"/>
      <c r="R1766" s="316"/>
      <c r="S1766" s="317"/>
      <c r="T1766" s="317"/>
      <c r="U1766" s="317"/>
      <c r="V1766" s="317"/>
      <c r="W1766" s="317"/>
      <c r="X1766" s="317"/>
      <c r="Y1766" s="310"/>
      <c r="Z1766" s="306"/>
      <c r="AA1766" s="311"/>
      <c r="AB1766" s="383"/>
      <c r="AC1766" s="73"/>
      <c r="AD1766" s="414"/>
      <c r="AE1766" s="393"/>
      <c r="AF1766" s="78"/>
      <c r="AG1766" s="414"/>
      <c r="AH1766" s="383"/>
      <c r="AI1766" s="453"/>
      <c r="AJ1766" s="453"/>
      <c r="AK1766" s="414"/>
      <c r="AL1766" s="383"/>
      <c r="AM1766" s="383"/>
      <c r="AN1766" s="523"/>
      <c r="AO1766" s="414"/>
      <c r="AP1766" s="548"/>
      <c r="AQ1766" s="414"/>
      <c r="AR1766" s="78"/>
      <c r="AS1766" s="78"/>
      <c r="AT1766" s="414"/>
      <c r="AU1766" s="548"/>
      <c r="AV1766" s="548"/>
      <c r="AW1766" s="414"/>
      <c r="AX1766" s="383"/>
      <c r="AY1766" s="548"/>
      <c r="AZ1766" s="414"/>
      <c r="BA1766" s="383"/>
      <c r="BB1766" s="548"/>
      <c r="BC1766" s="78"/>
      <c r="BD1766" s="414"/>
      <c r="BE1766" s="414"/>
      <c r="BF1766" s="414"/>
      <c r="BG1766" s="414"/>
      <c r="BH1766" s="414"/>
      <c r="BI1766" s="383"/>
      <c r="BJ1766" s="383"/>
      <c r="BK1766" s="78"/>
      <c r="BL1766" s="414"/>
      <c r="BM1766" s="383"/>
      <c r="BN1766" s="78"/>
      <c r="BO1766" s="414"/>
      <c r="BP1766" s="78"/>
      <c r="BQ1766" s="414"/>
      <c r="BR1766" s="383"/>
      <c r="BS1766" s="78"/>
      <c r="BT1766" s="83"/>
      <c r="BU1766" s="75"/>
      <c r="BV1766" s="74"/>
      <c r="BW1766" s="74"/>
      <c r="BX1766" s="465" t="s">
        <v>6158</v>
      </c>
      <c r="BY1766" s="112">
        <f t="shared" si="173"/>
        <v>1761</v>
      </c>
      <c r="BZ1766" s="65">
        <f t="shared" si="172"/>
        <v>0</v>
      </c>
      <c r="CA1766" s="359">
        <f t="shared" si="174"/>
        <v>28</v>
      </c>
      <c r="CB1766" s="359">
        <f t="shared" si="175"/>
        <v>2</v>
      </c>
      <c r="CC1766" s="359">
        <f t="shared" si="176"/>
        <v>2023</v>
      </c>
      <c r="CD1766" s="359" t="str">
        <f t="shared" si="177"/>
        <v xml:space="preserve">282202368001INCENDIO FORESTAL </v>
      </c>
    </row>
    <row r="1767" spans="1:82" s="121" customFormat="1" ht="153" customHeight="1">
      <c r="A1767" s="13"/>
      <c r="B1767" s="13"/>
      <c r="C1767" s="13"/>
      <c r="D1767" s="212">
        <v>44985</v>
      </c>
      <c r="E1767" s="210" t="s">
        <v>2835</v>
      </c>
      <c r="F1767" s="211" t="s">
        <v>2688</v>
      </c>
      <c r="G1767" s="130" t="s">
        <v>8680</v>
      </c>
      <c r="H1767" s="85" t="str">
        <f>VLOOKUP(E1767&amp;F1767,Divipola!$C$1:$F$1149,4,FALSE)</f>
        <v>47001</v>
      </c>
      <c r="I1767" s="77"/>
      <c r="J1767" s="181"/>
      <c r="K1767" s="306"/>
      <c r="L1767" s="309"/>
      <c r="M1767" s="309"/>
      <c r="N1767" s="316"/>
      <c r="O1767" s="316"/>
      <c r="P1767" s="316"/>
      <c r="Q1767" s="316"/>
      <c r="R1767" s="316"/>
      <c r="S1767" s="317"/>
      <c r="T1767" s="317"/>
      <c r="U1767" s="317"/>
      <c r="V1767" s="317"/>
      <c r="W1767" s="317"/>
      <c r="X1767" s="317"/>
      <c r="Y1767" s="310"/>
      <c r="Z1767" s="306"/>
      <c r="AA1767" s="311"/>
      <c r="AB1767" s="383"/>
      <c r="AC1767" s="73"/>
      <c r="AD1767" s="414"/>
      <c r="AE1767" s="393"/>
      <c r="AF1767" s="78"/>
      <c r="AG1767" s="414"/>
      <c r="AH1767" s="383"/>
      <c r="AI1767" s="453"/>
      <c r="AJ1767" s="453"/>
      <c r="AK1767" s="414"/>
      <c r="AL1767" s="383"/>
      <c r="AM1767" s="383"/>
      <c r="AN1767" s="523"/>
      <c r="AO1767" s="414"/>
      <c r="AP1767" s="548"/>
      <c r="AQ1767" s="414"/>
      <c r="AR1767" s="713" t="s">
        <v>8474</v>
      </c>
      <c r="AS1767" s="78" t="s">
        <v>8471</v>
      </c>
      <c r="AT1767" s="414">
        <v>475000000</v>
      </c>
      <c r="AU1767" s="548"/>
      <c r="AV1767" s="548"/>
      <c r="AW1767" s="414"/>
      <c r="AX1767" s="383"/>
      <c r="AY1767" s="548"/>
      <c r="AZ1767" s="414"/>
      <c r="BA1767" s="383"/>
      <c r="BB1767" s="548"/>
      <c r="BC1767" s="78"/>
      <c r="BD1767" s="414"/>
      <c r="BE1767" s="414"/>
      <c r="BF1767" s="414"/>
      <c r="BG1767" s="414"/>
      <c r="BH1767" s="414"/>
      <c r="BI1767" s="383"/>
      <c r="BJ1767" s="383"/>
      <c r="BK1767" s="78"/>
      <c r="BL1767" s="414"/>
      <c r="BM1767" s="383"/>
      <c r="BN1767" s="78"/>
      <c r="BO1767" s="414"/>
      <c r="BP1767" s="78"/>
      <c r="BQ1767" s="414"/>
      <c r="BR1767" s="383"/>
      <c r="BS1767" s="78"/>
      <c r="BT1767" s="83"/>
      <c r="BU1767" s="75"/>
      <c r="BV1767" s="74"/>
      <c r="BW1767" s="74"/>
      <c r="BX1767" s="103" t="s">
        <v>6159</v>
      </c>
      <c r="BY1767" s="112">
        <f t="shared" si="173"/>
        <v>1762</v>
      </c>
      <c r="BZ1767" s="65">
        <f t="shared" si="172"/>
        <v>475000000</v>
      </c>
      <c r="CA1767" s="359">
        <f t="shared" si="174"/>
        <v>28</v>
      </c>
      <c r="CB1767" s="359">
        <f t="shared" si="175"/>
        <v>2</v>
      </c>
      <c r="CC1767" s="359">
        <f t="shared" si="176"/>
        <v>2023</v>
      </c>
      <c r="CD1767" s="359" t="str">
        <f t="shared" si="177"/>
        <v xml:space="preserve">282202347001INCENDIO FORESTAL </v>
      </c>
    </row>
    <row r="1768" spans="1:82" s="121" customFormat="1" ht="63.75" customHeight="1">
      <c r="A1768" s="13"/>
      <c r="B1768" s="13"/>
      <c r="C1768" s="13"/>
      <c r="D1768" s="212">
        <v>44985</v>
      </c>
      <c r="E1768" s="210" t="s">
        <v>1756</v>
      </c>
      <c r="F1768" s="211" t="s">
        <v>1756</v>
      </c>
      <c r="G1768" s="130" t="s">
        <v>8680</v>
      </c>
      <c r="H1768" s="85" t="str">
        <f>VLOOKUP(E1768&amp;F1768,Divipola!$C$1:$F$1149,4,FALSE)</f>
        <v>88001</v>
      </c>
      <c r="I1768" s="77"/>
      <c r="J1768" s="181"/>
      <c r="K1768" s="306"/>
      <c r="L1768" s="309"/>
      <c r="M1768" s="309"/>
      <c r="N1768" s="316"/>
      <c r="O1768" s="316"/>
      <c r="P1768" s="316"/>
      <c r="Q1768" s="316"/>
      <c r="R1768" s="316"/>
      <c r="S1768" s="317"/>
      <c r="T1768" s="317"/>
      <c r="U1768" s="317"/>
      <c r="V1768" s="317"/>
      <c r="W1768" s="317"/>
      <c r="X1768" s="317"/>
      <c r="Y1768" s="310"/>
      <c r="Z1768" s="306"/>
      <c r="AA1768" s="311"/>
      <c r="AB1768" s="383"/>
      <c r="AC1768" s="73"/>
      <c r="AD1768" s="414"/>
      <c r="AE1768" s="393"/>
      <c r="AF1768" s="78"/>
      <c r="AG1768" s="414"/>
      <c r="AH1768" s="383"/>
      <c r="AI1768" s="453"/>
      <c r="AJ1768" s="453"/>
      <c r="AK1768" s="414"/>
      <c r="AL1768" s="383"/>
      <c r="AM1768" s="383"/>
      <c r="AN1768" s="523"/>
      <c r="AO1768" s="414"/>
      <c r="AP1768" s="548"/>
      <c r="AQ1768" s="414"/>
      <c r="AR1768" s="78"/>
      <c r="AS1768" s="78"/>
      <c r="AT1768" s="414"/>
      <c r="AU1768" s="548"/>
      <c r="AV1768" s="548"/>
      <c r="AW1768" s="414"/>
      <c r="AX1768" s="383"/>
      <c r="AY1768" s="548"/>
      <c r="AZ1768" s="414"/>
      <c r="BA1768" s="383"/>
      <c r="BB1768" s="548"/>
      <c r="BC1768" s="78"/>
      <c r="BD1768" s="414"/>
      <c r="BE1768" s="414"/>
      <c r="BF1768" s="414"/>
      <c r="BG1768" s="414"/>
      <c r="BH1768" s="414"/>
      <c r="BI1768" s="383"/>
      <c r="BJ1768" s="383"/>
      <c r="BK1768" s="78"/>
      <c r="BL1768" s="414"/>
      <c r="BM1768" s="383"/>
      <c r="BN1768" s="78"/>
      <c r="BO1768" s="414"/>
      <c r="BP1768" s="78"/>
      <c r="BQ1768" s="414"/>
      <c r="BR1768" s="383"/>
      <c r="BS1768" s="78"/>
      <c r="BT1768" s="83"/>
      <c r="BU1768" s="75"/>
      <c r="BV1768" s="74"/>
      <c r="BW1768" s="74"/>
      <c r="BX1768" s="462" t="s">
        <v>6160</v>
      </c>
      <c r="BY1768" s="112">
        <f t="shared" si="173"/>
        <v>1763</v>
      </c>
      <c r="BZ1768" s="65">
        <f t="shared" si="172"/>
        <v>0</v>
      </c>
      <c r="CA1768" s="359">
        <f t="shared" si="174"/>
        <v>28</v>
      </c>
      <c r="CB1768" s="359">
        <f t="shared" si="175"/>
        <v>2</v>
      </c>
      <c r="CC1768" s="359">
        <f t="shared" si="176"/>
        <v>2023</v>
      </c>
      <c r="CD1768" s="359" t="str">
        <f t="shared" si="177"/>
        <v xml:space="preserve">282202388001INCENDIO FORESTAL </v>
      </c>
    </row>
    <row r="1769" spans="1:82" s="121" customFormat="1" ht="76.5" customHeight="1">
      <c r="A1769" s="13"/>
      <c r="B1769" s="13"/>
      <c r="C1769" s="13"/>
      <c r="D1769" s="212">
        <v>44985</v>
      </c>
      <c r="E1769" s="210" t="s">
        <v>506</v>
      </c>
      <c r="F1769" s="211" t="s">
        <v>1332</v>
      </c>
      <c r="G1769" s="130" t="s">
        <v>8680</v>
      </c>
      <c r="H1769" s="85" t="str">
        <f>VLOOKUP(E1769&amp;F1769,Divipola!$C$1:$F$1149,4,FALSE)</f>
        <v>50313</v>
      </c>
      <c r="I1769" s="77"/>
      <c r="J1769" s="181"/>
      <c r="K1769" s="306"/>
      <c r="L1769" s="309"/>
      <c r="M1769" s="309"/>
      <c r="N1769" s="316"/>
      <c r="O1769" s="316"/>
      <c r="P1769" s="316"/>
      <c r="Q1769" s="316"/>
      <c r="R1769" s="316"/>
      <c r="S1769" s="317"/>
      <c r="T1769" s="317"/>
      <c r="U1769" s="317"/>
      <c r="V1769" s="317"/>
      <c r="W1769" s="317"/>
      <c r="X1769" s="317"/>
      <c r="Y1769" s="310"/>
      <c r="Z1769" s="306"/>
      <c r="AA1769" s="311"/>
      <c r="AB1769" s="383"/>
      <c r="AC1769" s="73"/>
      <c r="AD1769" s="414"/>
      <c r="AE1769" s="393"/>
      <c r="AF1769" s="78"/>
      <c r="AG1769" s="414"/>
      <c r="AH1769" s="383"/>
      <c r="AI1769" s="453"/>
      <c r="AJ1769" s="453"/>
      <c r="AK1769" s="414"/>
      <c r="AL1769" s="383"/>
      <c r="AM1769" s="383"/>
      <c r="AN1769" s="523"/>
      <c r="AO1769" s="414"/>
      <c r="AP1769" s="548"/>
      <c r="AQ1769" s="414"/>
      <c r="AR1769" s="78"/>
      <c r="AS1769" s="78"/>
      <c r="AT1769" s="414"/>
      <c r="AU1769" s="548"/>
      <c r="AV1769" s="548"/>
      <c r="AW1769" s="414"/>
      <c r="AX1769" s="383"/>
      <c r="AY1769" s="548"/>
      <c r="AZ1769" s="414"/>
      <c r="BA1769" s="383"/>
      <c r="BB1769" s="548"/>
      <c r="BC1769" s="78"/>
      <c r="BD1769" s="414"/>
      <c r="BE1769" s="414"/>
      <c r="BF1769" s="414"/>
      <c r="BG1769" s="414"/>
      <c r="BH1769" s="414"/>
      <c r="BI1769" s="383"/>
      <c r="BJ1769" s="383"/>
      <c r="BK1769" s="78"/>
      <c r="BL1769" s="414"/>
      <c r="BM1769" s="383"/>
      <c r="BN1769" s="78"/>
      <c r="BO1769" s="414"/>
      <c r="BP1769" s="78"/>
      <c r="BQ1769" s="414"/>
      <c r="BR1769" s="383"/>
      <c r="BS1769" s="78"/>
      <c r="BT1769" s="83"/>
      <c r="BU1769" s="75"/>
      <c r="BV1769" s="74"/>
      <c r="BW1769" s="74"/>
      <c r="BX1769" s="465" t="s">
        <v>6161</v>
      </c>
      <c r="BY1769" s="112">
        <f t="shared" si="173"/>
        <v>1764</v>
      </c>
      <c r="BZ1769" s="65">
        <f t="shared" si="172"/>
        <v>0</v>
      </c>
      <c r="CA1769" s="359">
        <f t="shared" si="174"/>
        <v>28</v>
      </c>
      <c r="CB1769" s="359">
        <f t="shared" si="175"/>
        <v>2</v>
      </c>
      <c r="CC1769" s="359">
        <f t="shared" si="176"/>
        <v>2023</v>
      </c>
      <c r="CD1769" s="359" t="str">
        <f t="shared" si="177"/>
        <v xml:space="preserve">282202350313INCENDIO FORESTAL </v>
      </c>
    </row>
    <row r="1770" spans="1:82" s="121" customFormat="1" ht="114.75" customHeight="1">
      <c r="A1770" s="13"/>
      <c r="B1770" s="13"/>
      <c r="C1770" s="13"/>
      <c r="D1770" s="212">
        <v>44985</v>
      </c>
      <c r="E1770" s="210" t="s">
        <v>2830</v>
      </c>
      <c r="F1770" s="211" t="s">
        <v>312</v>
      </c>
      <c r="G1770" s="130" t="s">
        <v>8680</v>
      </c>
      <c r="H1770" s="85" t="str">
        <f>VLOOKUP(E1770&amp;F1770,Divipola!$C$1:$F$1149,4,FALSE)</f>
        <v>68152</v>
      </c>
      <c r="I1770" s="77"/>
      <c r="J1770" s="181"/>
      <c r="K1770" s="306"/>
      <c r="L1770" s="309"/>
      <c r="M1770" s="309"/>
      <c r="N1770" s="316"/>
      <c r="O1770" s="316"/>
      <c r="P1770" s="316"/>
      <c r="Q1770" s="316"/>
      <c r="R1770" s="316"/>
      <c r="S1770" s="317"/>
      <c r="T1770" s="317"/>
      <c r="U1770" s="317"/>
      <c r="V1770" s="317"/>
      <c r="W1770" s="317"/>
      <c r="X1770" s="317"/>
      <c r="Y1770" s="310"/>
      <c r="Z1770" s="306">
        <v>1</v>
      </c>
      <c r="AA1770" s="311"/>
      <c r="AB1770" s="383"/>
      <c r="AC1770" s="73"/>
      <c r="AD1770" s="414"/>
      <c r="AE1770" s="393"/>
      <c r="AF1770" s="78"/>
      <c r="AG1770" s="414"/>
      <c r="AH1770" s="383"/>
      <c r="AI1770" s="453"/>
      <c r="AJ1770" s="453"/>
      <c r="AK1770" s="414"/>
      <c r="AL1770" s="383"/>
      <c r="AM1770" s="383"/>
      <c r="AN1770" s="523"/>
      <c r="AO1770" s="414"/>
      <c r="AP1770" s="548"/>
      <c r="AQ1770" s="414"/>
      <c r="AR1770" s="78"/>
      <c r="AS1770" s="78"/>
      <c r="AT1770" s="414"/>
      <c r="AU1770" s="548"/>
      <c r="AV1770" s="548"/>
      <c r="AW1770" s="414"/>
      <c r="AX1770" s="383"/>
      <c r="AY1770" s="548"/>
      <c r="AZ1770" s="414"/>
      <c r="BA1770" s="383"/>
      <c r="BB1770" s="548"/>
      <c r="BC1770" s="78"/>
      <c r="BD1770" s="414"/>
      <c r="BE1770" s="414"/>
      <c r="BF1770" s="414"/>
      <c r="BG1770" s="414"/>
      <c r="BH1770" s="414"/>
      <c r="BI1770" s="383"/>
      <c r="BJ1770" s="383"/>
      <c r="BK1770" s="78"/>
      <c r="BL1770" s="414"/>
      <c r="BM1770" s="383"/>
      <c r="BN1770" s="78"/>
      <c r="BO1770" s="414"/>
      <c r="BP1770" s="78"/>
      <c r="BQ1770" s="414"/>
      <c r="BR1770" s="383"/>
      <c r="BS1770" s="78"/>
      <c r="BT1770" s="83"/>
      <c r="BU1770" s="75"/>
      <c r="BV1770" s="74"/>
      <c r="BW1770" s="74"/>
      <c r="BX1770" s="465" t="s">
        <v>6162</v>
      </c>
      <c r="BY1770" s="112">
        <f t="shared" si="173"/>
        <v>1765</v>
      </c>
      <c r="BZ1770" s="65">
        <f t="shared" si="172"/>
        <v>0</v>
      </c>
      <c r="CA1770" s="359">
        <f t="shared" si="174"/>
        <v>28</v>
      </c>
      <c r="CB1770" s="359">
        <f t="shared" si="175"/>
        <v>2</v>
      </c>
      <c r="CC1770" s="359">
        <f t="shared" si="176"/>
        <v>2023</v>
      </c>
      <c r="CD1770" s="359" t="str">
        <f t="shared" si="177"/>
        <v xml:space="preserve">282202368152INCENDIO FORESTAL </v>
      </c>
    </row>
    <row r="1771" spans="1:82" s="121" customFormat="1" ht="89.25" customHeight="1">
      <c r="A1771" s="13"/>
      <c r="B1771" s="13"/>
      <c r="C1771" s="13"/>
      <c r="D1771" s="212">
        <v>44985</v>
      </c>
      <c r="E1771" s="210" t="s">
        <v>2835</v>
      </c>
      <c r="F1771" s="211" t="s">
        <v>1364</v>
      </c>
      <c r="G1771" s="130" t="s">
        <v>8680</v>
      </c>
      <c r="H1771" s="85" t="str">
        <f>VLOOKUP(E1771&amp;F1771,Divipola!$C$1:$F$1149,4,FALSE)</f>
        <v>47675</v>
      </c>
      <c r="I1771" s="77"/>
      <c r="J1771" s="181"/>
      <c r="K1771" s="306"/>
      <c r="L1771" s="309"/>
      <c r="M1771" s="309"/>
      <c r="N1771" s="316"/>
      <c r="O1771" s="316"/>
      <c r="P1771" s="316"/>
      <c r="Q1771" s="316"/>
      <c r="R1771" s="316"/>
      <c r="S1771" s="317"/>
      <c r="T1771" s="317"/>
      <c r="U1771" s="317"/>
      <c r="V1771" s="317"/>
      <c r="W1771" s="317"/>
      <c r="X1771" s="317"/>
      <c r="Y1771" s="310"/>
      <c r="Z1771" s="306">
        <v>1</v>
      </c>
      <c r="AA1771" s="311"/>
      <c r="AB1771" s="383"/>
      <c r="AC1771" s="73"/>
      <c r="AD1771" s="414"/>
      <c r="AE1771" s="393"/>
      <c r="AF1771" s="78"/>
      <c r="AG1771" s="414"/>
      <c r="AH1771" s="383"/>
      <c r="AI1771" s="453"/>
      <c r="AJ1771" s="453"/>
      <c r="AK1771" s="414"/>
      <c r="AL1771" s="383"/>
      <c r="AM1771" s="383"/>
      <c r="AN1771" s="523"/>
      <c r="AO1771" s="414"/>
      <c r="AP1771" s="548"/>
      <c r="AQ1771" s="414"/>
      <c r="AR1771" s="78"/>
      <c r="AS1771" s="78"/>
      <c r="AT1771" s="414"/>
      <c r="AU1771" s="548"/>
      <c r="AV1771" s="548"/>
      <c r="AW1771" s="414"/>
      <c r="AX1771" s="383"/>
      <c r="AY1771" s="548"/>
      <c r="AZ1771" s="414"/>
      <c r="BA1771" s="383"/>
      <c r="BB1771" s="548"/>
      <c r="BC1771" s="78"/>
      <c r="BD1771" s="414"/>
      <c r="BE1771" s="414"/>
      <c r="BF1771" s="414"/>
      <c r="BG1771" s="414"/>
      <c r="BH1771" s="414"/>
      <c r="BI1771" s="383"/>
      <c r="BJ1771" s="383"/>
      <c r="BK1771" s="78"/>
      <c r="BL1771" s="414"/>
      <c r="BM1771" s="383"/>
      <c r="BN1771" s="78"/>
      <c r="BO1771" s="414"/>
      <c r="BP1771" s="78"/>
      <c r="BQ1771" s="414"/>
      <c r="BR1771" s="383"/>
      <c r="BS1771" s="78"/>
      <c r="BT1771" s="83"/>
      <c r="BU1771" s="75"/>
      <c r="BV1771" s="74"/>
      <c r="BW1771" s="74"/>
      <c r="BX1771" s="462" t="s">
        <v>6163</v>
      </c>
      <c r="BY1771" s="112">
        <f t="shared" si="173"/>
        <v>1766</v>
      </c>
      <c r="BZ1771" s="65">
        <f t="shared" si="172"/>
        <v>0</v>
      </c>
      <c r="CA1771" s="359">
        <f t="shared" si="174"/>
        <v>28</v>
      </c>
      <c r="CB1771" s="359">
        <f t="shared" si="175"/>
        <v>2</v>
      </c>
      <c r="CC1771" s="359">
        <f t="shared" si="176"/>
        <v>2023</v>
      </c>
      <c r="CD1771" s="359" t="str">
        <f t="shared" si="177"/>
        <v xml:space="preserve">282202347675INCENDIO FORESTAL </v>
      </c>
    </row>
    <row r="1772" spans="1:82" s="121" customFormat="1" ht="114.75" customHeight="1">
      <c r="A1772" s="13"/>
      <c r="B1772" s="13"/>
      <c r="C1772" s="13"/>
      <c r="D1772" s="212">
        <v>44985</v>
      </c>
      <c r="E1772" s="210" t="s">
        <v>2832</v>
      </c>
      <c r="F1772" s="211" t="s">
        <v>107</v>
      </c>
      <c r="G1772" s="130" t="s">
        <v>8680</v>
      </c>
      <c r="H1772" s="85" t="str">
        <f>VLOOKUP(E1772&amp;F1772,Divipola!$C$1:$F$1149,4,FALSE)</f>
        <v>76606</v>
      </c>
      <c r="I1772" s="77"/>
      <c r="J1772" s="181"/>
      <c r="K1772" s="316"/>
      <c r="L1772" s="316"/>
      <c r="M1772" s="316"/>
      <c r="N1772" s="316"/>
      <c r="O1772" s="316"/>
      <c r="P1772" s="316"/>
      <c r="Q1772" s="316"/>
      <c r="R1772" s="316"/>
      <c r="S1772" s="317"/>
      <c r="T1772" s="317"/>
      <c r="U1772" s="317"/>
      <c r="V1772" s="317"/>
      <c r="W1772" s="317"/>
      <c r="X1772" s="317"/>
      <c r="Y1772" s="317"/>
      <c r="Z1772" s="306"/>
      <c r="AA1772" s="317"/>
      <c r="AB1772" s="383"/>
      <c r="AC1772" s="73"/>
      <c r="AD1772" s="414"/>
      <c r="AE1772" s="393"/>
      <c r="AF1772" s="78"/>
      <c r="AG1772" s="414"/>
      <c r="AH1772" s="383"/>
      <c r="AI1772" s="453"/>
      <c r="AJ1772" s="453"/>
      <c r="AK1772" s="414"/>
      <c r="AL1772" s="383"/>
      <c r="AM1772" s="383"/>
      <c r="AN1772" s="523"/>
      <c r="AO1772" s="414"/>
      <c r="AP1772" s="548"/>
      <c r="AQ1772" s="414"/>
      <c r="AR1772" s="78"/>
      <c r="AS1772" s="78"/>
      <c r="AT1772" s="414"/>
      <c r="AU1772" s="548"/>
      <c r="AV1772" s="548"/>
      <c r="AW1772" s="414"/>
      <c r="AX1772" s="383"/>
      <c r="AY1772" s="548"/>
      <c r="AZ1772" s="414"/>
      <c r="BA1772" s="383"/>
      <c r="BB1772" s="548"/>
      <c r="BC1772" s="78"/>
      <c r="BD1772" s="414"/>
      <c r="BE1772" s="414"/>
      <c r="BF1772" s="414"/>
      <c r="BG1772" s="414"/>
      <c r="BH1772" s="414"/>
      <c r="BI1772" s="383"/>
      <c r="BJ1772" s="383"/>
      <c r="BK1772" s="78"/>
      <c r="BL1772" s="414"/>
      <c r="BM1772" s="383"/>
      <c r="BN1772" s="78"/>
      <c r="BO1772" s="414"/>
      <c r="BP1772" s="78"/>
      <c r="BQ1772" s="414"/>
      <c r="BR1772" s="383"/>
      <c r="BS1772" s="78"/>
      <c r="BT1772" s="83"/>
      <c r="BU1772" s="75"/>
      <c r="BV1772" s="74"/>
      <c r="BW1772" s="74"/>
      <c r="BX1772" s="463" t="s">
        <v>6600</v>
      </c>
      <c r="BY1772" s="112">
        <f t="shared" si="173"/>
        <v>1767</v>
      </c>
      <c r="BZ1772" s="65">
        <f t="shared" si="172"/>
        <v>0</v>
      </c>
      <c r="CA1772" s="359">
        <f t="shared" si="174"/>
        <v>28</v>
      </c>
      <c r="CB1772" s="359">
        <f t="shared" si="175"/>
        <v>2</v>
      </c>
      <c r="CC1772" s="359">
        <f t="shared" si="176"/>
        <v>2023</v>
      </c>
      <c r="CD1772" s="359" t="str">
        <f t="shared" si="177"/>
        <v xml:space="preserve">282202376606INCENDIO FORESTAL </v>
      </c>
    </row>
    <row r="1773" spans="1:82" s="121" customFormat="1" ht="76.5" customHeight="1">
      <c r="A1773" s="13"/>
      <c r="B1773" s="13"/>
      <c r="C1773" s="13"/>
      <c r="D1773" s="212">
        <v>44985</v>
      </c>
      <c r="E1773" s="210" t="s">
        <v>2832</v>
      </c>
      <c r="F1773" s="211" t="s">
        <v>2706</v>
      </c>
      <c r="G1773" s="130" t="s">
        <v>8680</v>
      </c>
      <c r="H1773" s="85" t="str">
        <f>VLOOKUP(E1773&amp;F1773,Divipola!$C$1:$F$1149,4,FALSE)</f>
        <v>76130</v>
      </c>
      <c r="I1773" s="77"/>
      <c r="J1773" s="181"/>
      <c r="K1773" s="316"/>
      <c r="L1773" s="316"/>
      <c r="M1773" s="316"/>
      <c r="N1773" s="316"/>
      <c r="O1773" s="316"/>
      <c r="P1773" s="316"/>
      <c r="Q1773" s="316"/>
      <c r="R1773" s="316"/>
      <c r="S1773" s="317"/>
      <c r="T1773" s="317"/>
      <c r="U1773" s="317"/>
      <c r="V1773" s="317"/>
      <c r="W1773" s="317"/>
      <c r="X1773" s="317"/>
      <c r="Y1773" s="317"/>
      <c r="Z1773" s="306"/>
      <c r="AA1773" s="317"/>
      <c r="AB1773" s="383"/>
      <c r="AC1773" s="73"/>
      <c r="AD1773" s="414"/>
      <c r="AE1773" s="393"/>
      <c r="AF1773" s="78"/>
      <c r="AG1773" s="414"/>
      <c r="AH1773" s="383"/>
      <c r="AI1773" s="453"/>
      <c r="AJ1773" s="453"/>
      <c r="AK1773" s="414"/>
      <c r="AL1773" s="383"/>
      <c r="AM1773" s="383"/>
      <c r="AN1773" s="523"/>
      <c r="AO1773" s="414"/>
      <c r="AP1773" s="548"/>
      <c r="AQ1773" s="414"/>
      <c r="AR1773" s="78"/>
      <c r="AS1773" s="78"/>
      <c r="AT1773" s="414"/>
      <c r="AU1773" s="548"/>
      <c r="AV1773" s="548"/>
      <c r="AW1773" s="414"/>
      <c r="AX1773" s="383"/>
      <c r="AY1773" s="548"/>
      <c r="AZ1773" s="414"/>
      <c r="BA1773" s="383"/>
      <c r="BB1773" s="548"/>
      <c r="BC1773" s="78"/>
      <c r="BD1773" s="414"/>
      <c r="BE1773" s="414"/>
      <c r="BF1773" s="414"/>
      <c r="BG1773" s="414"/>
      <c r="BH1773" s="414"/>
      <c r="BI1773" s="383"/>
      <c r="BJ1773" s="383"/>
      <c r="BK1773" s="78"/>
      <c r="BL1773" s="414"/>
      <c r="BM1773" s="383"/>
      <c r="BN1773" s="78"/>
      <c r="BO1773" s="414"/>
      <c r="BP1773" s="78"/>
      <c r="BQ1773" s="414"/>
      <c r="BR1773" s="383"/>
      <c r="BS1773" s="78"/>
      <c r="BT1773" s="83"/>
      <c r="BU1773" s="75"/>
      <c r="BV1773" s="74"/>
      <c r="BW1773" s="74"/>
      <c r="BX1773" s="463" t="s">
        <v>6601</v>
      </c>
      <c r="BY1773" s="112">
        <f t="shared" si="173"/>
        <v>1768</v>
      </c>
      <c r="BZ1773" s="65">
        <f t="shared" si="172"/>
        <v>0</v>
      </c>
      <c r="CA1773" s="359">
        <f t="shared" si="174"/>
        <v>28</v>
      </c>
      <c r="CB1773" s="359">
        <f t="shared" si="175"/>
        <v>2</v>
      </c>
      <c r="CC1773" s="359">
        <f t="shared" si="176"/>
        <v>2023</v>
      </c>
      <c r="CD1773" s="359" t="str">
        <f t="shared" si="177"/>
        <v xml:space="preserve">282202376130INCENDIO FORESTAL </v>
      </c>
    </row>
    <row r="1774" spans="1:82" s="121" customFormat="1" ht="48" customHeight="1">
      <c r="A1774" s="13"/>
      <c r="B1774" s="13"/>
      <c r="C1774" s="13"/>
      <c r="D1774" s="212">
        <v>44986</v>
      </c>
      <c r="E1774" s="210" t="s">
        <v>2831</v>
      </c>
      <c r="F1774" s="211" t="s">
        <v>1258</v>
      </c>
      <c r="G1774" s="111" t="s">
        <v>2827</v>
      </c>
      <c r="H1774" s="85" t="str">
        <f>VLOOKUP(E1774&amp;F1774,Divipola!$C$1:$F$1149,4,FALSE)</f>
        <v>73870</v>
      </c>
      <c r="I1774" s="77"/>
      <c r="J1774" s="181"/>
      <c r="K1774" s="108"/>
      <c r="L1774" s="108"/>
      <c r="M1774" s="108"/>
      <c r="N1774" s="108">
        <v>4</v>
      </c>
      <c r="O1774" s="108">
        <v>1</v>
      </c>
      <c r="P1774" s="108"/>
      <c r="Q1774" s="108">
        <v>1</v>
      </c>
      <c r="R1774" s="108">
        <v>1</v>
      </c>
      <c r="S1774" s="108"/>
      <c r="T1774" s="108"/>
      <c r="U1774" s="108"/>
      <c r="V1774" s="108"/>
      <c r="W1774" s="108"/>
      <c r="X1774" s="108"/>
      <c r="Y1774" s="108"/>
      <c r="Z1774" s="109"/>
      <c r="AA1774" s="113"/>
      <c r="AB1774" s="383"/>
      <c r="AC1774" s="73"/>
      <c r="AD1774" s="414"/>
      <c r="AE1774" s="393"/>
      <c r="AF1774" s="78"/>
      <c r="AG1774" s="414"/>
      <c r="AH1774" s="383"/>
      <c r="AI1774" s="453"/>
      <c r="AJ1774" s="453"/>
      <c r="AK1774" s="414"/>
      <c r="AL1774" s="383"/>
      <c r="AM1774" s="383"/>
      <c r="AN1774" s="523"/>
      <c r="AO1774" s="414"/>
      <c r="AP1774" s="548"/>
      <c r="AQ1774" s="414"/>
      <c r="AR1774" s="78"/>
      <c r="AS1774" s="78"/>
      <c r="AT1774" s="414"/>
      <c r="AU1774" s="548"/>
      <c r="AV1774" s="548"/>
      <c r="AW1774" s="414"/>
      <c r="AX1774" s="383"/>
      <c r="AY1774" s="548"/>
      <c r="AZ1774" s="414"/>
      <c r="BA1774" s="383"/>
      <c r="BB1774" s="548"/>
      <c r="BC1774" s="78"/>
      <c r="BD1774" s="414"/>
      <c r="BE1774" s="414"/>
      <c r="BF1774" s="414"/>
      <c r="BG1774" s="414"/>
      <c r="BH1774" s="414"/>
      <c r="BI1774" s="383"/>
      <c r="BJ1774" s="383"/>
      <c r="BK1774" s="78"/>
      <c r="BL1774" s="414"/>
      <c r="BM1774" s="383"/>
      <c r="BN1774" s="78"/>
      <c r="BO1774" s="414"/>
      <c r="BP1774" s="78"/>
      <c r="BQ1774" s="414"/>
      <c r="BR1774" s="383"/>
      <c r="BS1774" s="78"/>
      <c r="BT1774" s="83"/>
      <c r="BU1774" s="75"/>
      <c r="BV1774" s="74"/>
      <c r="BW1774" s="74"/>
      <c r="BX1774" s="132" t="s">
        <v>3658</v>
      </c>
      <c r="BY1774" s="112">
        <f t="shared" si="173"/>
        <v>1769</v>
      </c>
      <c r="BZ1774" s="65">
        <f t="shared" si="172"/>
        <v>0</v>
      </c>
      <c r="CA1774" s="359">
        <f t="shared" si="174"/>
        <v>1</v>
      </c>
      <c r="CB1774" s="359">
        <f t="shared" si="175"/>
        <v>3</v>
      </c>
      <c r="CC1774" s="359">
        <f t="shared" si="176"/>
        <v>2023</v>
      </c>
      <c r="CD1774" s="359" t="str">
        <f t="shared" si="177"/>
        <v>13202373870MOVIMIENTO EN MASA</v>
      </c>
    </row>
    <row r="1775" spans="1:82" s="121" customFormat="1" ht="72" customHeight="1">
      <c r="A1775" s="13"/>
      <c r="B1775" s="13"/>
      <c r="C1775" s="13"/>
      <c r="D1775" s="212">
        <v>44986</v>
      </c>
      <c r="E1775" s="210" t="s">
        <v>2829</v>
      </c>
      <c r="F1775" s="211" t="s">
        <v>1381</v>
      </c>
      <c r="G1775" s="111" t="s">
        <v>2827</v>
      </c>
      <c r="H1775" s="85" t="str">
        <f>VLOOKUP(E1775&amp;F1775,Divipola!$C$1:$F$1149,4,FALSE)</f>
        <v>05660</v>
      </c>
      <c r="I1775" s="77"/>
      <c r="J1775" s="181"/>
      <c r="K1775" s="108"/>
      <c r="L1775" s="108"/>
      <c r="M1775" s="108"/>
      <c r="N1775" s="108"/>
      <c r="O1775" s="108"/>
      <c r="P1775" s="108"/>
      <c r="Q1775" s="108"/>
      <c r="R1775" s="108">
        <v>1</v>
      </c>
      <c r="S1775" s="108"/>
      <c r="T1775" s="108"/>
      <c r="U1775" s="108"/>
      <c r="V1775" s="108"/>
      <c r="W1775" s="108"/>
      <c r="X1775" s="108"/>
      <c r="Y1775" s="108"/>
      <c r="Z1775" s="109"/>
      <c r="AA1775" s="113"/>
      <c r="AB1775" s="383"/>
      <c r="AC1775" s="73"/>
      <c r="AD1775" s="414"/>
      <c r="AE1775" s="393"/>
      <c r="AF1775" s="78"/>
      <c r="AG1775" s="414"/>
      <c r="AH1775" s="383"/>
      <c r="AI1775" s="453"/>
      <c r="AJ1775" s="453"/>
      <c r="AK1775" s="414"/>
      <c r="AL1775" s="383"/>
      <c r="AM1775" s="383"/>
      <c r="AN1775" s="523"/>
      <c r="AO1775" s="414"/>
      <c r="AP1775" s="548"/>
      <c r="AQ1775" s="414"/>
      <c r="AR1775" s="78"/>
      <c r="AS1775" s="78"/>
      <c r="AT1775" s="414"/>
      <c r="AU1775" s="548"/>
      <c r="AV1775" s="548"/>
      <c r="AW1775" s="414"/>
      <c r="AX1775" s="383"/>
      <c r="AY1775" s="548"/>
      <c r="AZ1775" s="414"/>
      <c r="BA1775" s="383"/>
      <c r="BB1775" s="548"/>
      <c r="BC1775" s="78"/>
      <c r="BD1775" s="414"/>
      <c r="BE1775" s="414"/>
      <c r="BF1775" s="414"/>
      <c r="BG1775" s="414"/>
      <c r="BH1775" s="414"/>
      <c r="BI1775" s="383"/>
      <c r="BJ1775" s="383"/>
      <c r="BK1775" s="78"/>
      <c r="BL1775" s="414"/>
      <c r="BM1775" s="383"/>
      <c r="BN1775" s="78"/>
      <c r="BO1775" s="414"/>
      <c r="BP1775" s="78"/>
      <c r="BQ1775" s="414"/>
      <c r="BR1775" s="383"/>
      <c r="BS1775" s="78"/>
      <c r="BT1775" s="83"/>
      <c r="BU1775" s="75"/>
      <c r="BV1775" s="74"/>
      <c r="BW1775" s="74"/>
      <c r="BX1775" s="98" t="s">
        <v>3670</v>
      </c>
      <c r="BY1775" s="112">
        <f t="shared" si="173"/>
        <v>1770</v>
      </c>
      <c r="BZ1775" s="65">
        <f t="shared" si="172"/>
        <v>0</v>
      </c>
      <c r="CA1775" s="359">
        <f t="shared" si="174"/>
        <v>1</v>
      </c>
      <c r="CB1775" s="359">
        <f t="shared" si="175"/>
        <v>3</v>
      </c>
      <c r="CC1775" s="359">
        <f t="shared" si="176"/>
        <v>2023</v>
      </c>
      <c r="CD1775" s="359" t="str">
        <f t="shared" si="177"/>
        <v>13202305660MOVIMIENTO EN MASA</v>
      </c>
    </row>
    <row r="1776" spans="1:82" s="121" customFormat="1" ht="48" customHeight="1">
      <c r="A1776" s="13"/>
      <c r="B1776" s="13"/>
      <c r="C1776" s="13"/>
      <c r="D1776" s="212">
        <v>44986</v>
      </c>
      <c r="E1776" s="210" t="s">
        <v>2718</v>
      </c>
      <c r="F1776" s="211" t="s">
        <v>2174</v>
      </c>
      <c r="G1776" s="130" t="s">
        <v>8680</v>
      </c>
      <c r="H1776" s="85" t="str">
        <f>VLOOKUP(E1776&amp;F1776,Divipola!$C$1:$F$1149,4,FALSE)</f>
        <v>25181</v>
      </c>
      <c r="I1776" s="77"/>
      <c r="J1776" s="181"/>
      <c r="K1776" s="108"/>
      <c r="L1776" s="108"/>
      <c r="M1776" s="108"/>
      <c r="N1776" s="108"/>
      <c r="O1776" s="108"/>
      <c r="P1776" s="108"/>
      <c r="Q1776" s="108"/>
      <c r="R1776" s="108"/>
      <c r="S1776" s="108"/>
      <c r="T1776" s="108"/>
      <c r="U1776" s="108"/>
      <c r="V1776" s="108"/>
      <c r="W1776" s="108"/>
      <c r="X1776" s="108"/>
      <c r="Y1776" s="108"/>
      <c r="Z1776" s="109">
        <v>1</v>
      </c>
      <c r="AA1776" s="113"/>
      <c r="AB1776" s="383"/>
      <c r="AC1776" s="73"/>
      <c r="AD1776" s="414"/>
      <c r="AE1776" s="393"/>
      <c r="AF1776" s="78"/>
      <c r="AG1776" s="414"/>
      <c r="AH1776" s="383"/>
      <c r="AI1776" s="453"/>
      <c r="AJ1776" s="453"/>
      <c r="AK1776" s="414"/>
      <c r="AL1776" s="383"/>
      <c r="AM1776" s="383"/>
      <c r="AN1776" s="523"/>
      <c r="AO1776" s="414"/>
      <c r="AP1776" s="548"/>
      <c r="AQ1776" s="414"/>
      <c r="AR1776" s="78"/>
      <c r="AS1776" s="78"/>
      <c r="AT1776" s="414"/>
      <c r="AU1776" s="548"/>
      <c r="AV1776" s="548"/>
      <c r="AW1776" s="414"/>
      <c r="AX1776" s="383"/>
      <c r="AY1776" s="548"/>
      <c r="AZ1776" s="414"/>
      <c r="BA1776" s="383"/>
      <c r="BB1776" s="548"/>
      <c r="BC1776" s="78"/>
      <c r="BD1776" s="414"/>
      <c r="BE1776" s="414"/>
      <c r="BF1776" s="414"/>
      <c r="BG1776" s="414"/>
      <c r="BH1776" s="414"/>
      <c r="BI1776" s="383"/>
      <c r="BJ1776" s="383"/>
      <c r="BK1776" s="78"/>
      <c r="BL1776" s="414"/>
      <c r="BM1776" s="383"/>
      <c r="BN1776" s="78"/>
      <c r="BO1776" s="414"/>
      <c r="BP1776" s="78"/>
      <c r="BQ1776" s="414"/>
      <c r="BR1776" s="383"/>
      <c r="BS1776" s="78"/>
      <c r="BT1776" s="83"/>
      <c r="BU1776" s="75"/>
      <c r="BV1776" s="74"/>
      <c r="BW1776" s="74"/>
      <c r="BX1776" s="98" t="s">
        <v>3674</v>
      </c>
      <c r="BY1776" s="112">
        <f t="shared" si="173"/>
        <v>1771</v>
      </c>
      <c r="BZ1776" s="65">
        <f t="shared" si="172"/>
        <v>0</v>
      </c>
      <c r="CA1776" s="359">
        <f t="shared" si="174"/>
        <v>1</v>
      </c>
      <c r="CB1776" s="359">
        <f t="shared" si="175"/>
        <v>3</v>
      </c>
      <c r="CC1776" s="359">
        <f t="shared" si="176"/>
        <v>2023</v>
      </c>
      <c r="CD1776" s="359" t="str">
        <f t="shared" si="177"/>
        <v xml:space="preserve">13202325181INCENDIO FORESTAL </v>
      </c>
    </row>
    <row r="1777" spans="1:82" s="121" customFormat="1" ht="60" customHeight="1">
      <c r="A1777" s="13"/>
      <c r="B1777" s="13"/>
      <c r="C1777" s="13"/>
      <c r="D1777" s="212">
        <v>44986</v>
      </c>
      <c r="E1777" s="210" t="s">
        <v>2161</v>
      </c>
      <c r="F1777" s="211" t="s">
        <v>2078</v>
      </c>
      <c r="G1777" s="111" t="s">
        <v>2803</v>
      </c>
      <c r="H1777" s="85" t="str">
        <f>VLOOKUP(E1777&amp;F1777,Divipola!$C$1:$F$1149,4,FALSE)</f>
        <v>17388</v>
      </c>
      <c r="I1777" s="77"/>
      <c r="J1777" s="181"/>
      <c r="K1777" s="108"/>
      <c r="L1777" s="108"/>
      <c r="M1777" s="108"/>
      <c r="N1777" s="108">
        <v>40</v>
      </c>
      <c r="O1777" s="108">
        <v>8</v>
      </c>
      <c r="P1777" s="108"/>
      <c r="Q1777" s="108">
        <v>8</v>
      </c>
      <c r="R1777" s="108"/>
      <c r="S1777" s="108"/>
      <c r="T1777" s="108"/>
      <c r="U1777" s="108"/>
      <c r="V1777" s="108"/>
      <c r="W1777" s="108"/>
      <c r="X1777" s="108"/>
      <c r="Y1777" s="108"/>
      <c r="Z1777" s="109"/>
      <c r="AA1777" s="113"/>
      <c r="AB1777" s="383"/>
      <c r="AC1777" s="73"/>
      <c r="AD1777" s="414"/>
      <c r="AE1777" s="393"/>
      <c r="AF1777" s="78"/>
      <c r="AG1777" s="414"/>
      <c r="AH1777" s="383"/>
      <c r="AI1777" s="453"/>
      <c r="AJ1777" s="453"/>
      <c r="AK1777" s="414"/>
      <c r="AL1777" s="383"/>
      <c r="AM1777" s="383"/>
      <c r="AN1777" s="523"/>
      <c r="AO1777" s="414"/>
      <c r="AP1777" s="548"/>
      <c r="AQ1777" s="414"/>
      <c r="AR1777" s="78"/>
      <c r="AS1777" s="78"/>
      <c r="AT1777" s="414"/>
      <c r="AU1777" s="548"/>
      <c r="AV1777" s="548"/>
      <c r="AW1777" s="414"/>
      <c r="AX1777" s="383"/>
      <c r="AY1777" s="548"/>
      <c r="AZ1777" s="414"/>
      <c r="BA1777" s="383"/>
      <c r="BB1777" s="548"/>
      <c r="BC1777" s="78"/>
      <c r="BD1777" s="414"/>
      <c r="BE1777" s="414"/>
      <c r="BF1777" s="414"/>
      <c r="BG1777" s="414"/>
      <c r="BH1777" s="414"/>
      <c r="BI1777" s="383"/>
      <c r="BJ1777" s="383"/>
      <c r="BK1777" s="78"/>
      <c r="BL1777" s="414"/>
      <c r="BM1777" s="383"/>
      <c r="BN1777" s="78"/>
      <c r="BO1777" s="414"/>
      <c r="BP1777" s="78"/>
      <c r="BQ1777" s="414"/>
      <c r="BR1777" s="383"/>
      <c r="BS1777" s="78"/>
      <c r="BT1777" s="83"/>
      <c r="BU1777" s="75"/>
      <c r="BV1777" s="74"/>
      <c r="BW1777" s="74"/>
      <c r="BX1777" s="98" t="s">
        <v>3677</v>
      </c>
      <c r="BY1777" s="112">
        <f t="shared" si="173"/>
        <v>1772</v>
      </c>
      <c r="BZ1777" s="65">
        <f t="shared" si="172"/>
        <v>0</v>
      </c>
      <c r="CA1777" s="359">
        <f t="shared" si="174"/>
        <v>1</v>
      </c>
      <c r="CB1777" s="359">
        <f t="shared" si="175"/>
        <v>3</v>
      </c>
      <c r="CC1777" s="359">
        <f t="shared" si="176"/>
        <v>2023</v>
      </c>
      <c r="CD1777" s="359" t="str">
        <f t="shared" si="177"/>
        <v>13202317388VENDAVAL</v>
      </c>
    </row>
    <row r="1778" spans="1:82" s="121" customFormat="1" ht="60" customHeight="1">
      <c r="A1778" s="13"/>
      <c r="B1778" s="13"/>
      <c r="C1778" s="13"/>
      <c r="D1778" s="212">
        <v>45184</v>
      </c>
      <c r="E1778" s="210" t="s">
        <v>2829</v>
      </c>
      <c r="F1778" s="211" t="s">
        <v>2454</v>
      </c>
      <c r="G1778" s="111" t="s">
        <v>2802</v>
      </c>
      <c r="H1778" s="85" t="str">
        <f>VLOOKUP(E1778&amp;F1778,Divipola!$C$1:$F$1149,4,FALSE)</f>
        <v>05390</v>
      </c>
      <c r="I1778" s="181"/>
      <c r="J1778" s="181"/>
      <c r="K1778" s="108"/>
      <c r="L1778" s="108"/>
      <c r="M1778" s="108"/>
      <c r="N1778" s="108"/>
      <c r="O1778" s="108"/>
      <c r="P1778" s="108"/>
      <c r="Q1778" s="108"/>
      <c r="R1778" s="108"/>
      <c r="S1778" s="108"/>
      <c r="T1778" s="108"/>
      <c r="U1778" s="108"/>
      <c r="V1778" s="108"/>
      <c r="W1778" s="108"/>
      <c r="X1778" s="108"/>
      <c r="Y1778" s="108"/>
      <c r="Z1778" s="109"/>
      <c r="AA1778" s="113"/>
      <c r="AB1778" s="383"/>
      <c r="AC1778" s="73"/>
      <c r="AD1778" s="414"/>
      <c r="AE1778" s="395"/>
      <c r="AF1778" s="78"/>
      <c r="AG1778" s="414"/>
      <c r="AH1778" s="383" t="s">
        <v>8251</v>
      </c>
      <c r="AI1778" s="585">
        <v>6000</v>
      </c>
      <c r="AJ1778" s="585">
        <v>62.5</v>
      </c>
      <c r="AK1778" s="414">
        <v>1547542253.25</v>
      </c>
      <c r="AL1778" s="383"/>
      <c r="AM1778" s="383"/>
      <c r="AN1778" s="523"/>
      <c r="AO1778" s="414"/>
      <c r="AP1778" s="548"/>
      <c r="AQ1778" s="414"/>
      <c r="AR1778" s="78"/>
      <c r="AS1778" s="78"/>
      <c r="AT1778" s="414"/>
      <c r="AU1778" s="548"/>
      <c r="AV1778" s="548"/>
      <c r="AW1778" s="414"/>
      <c r="AX1778" s="383"/>
      <c r="AY1778" s="548"/>
      <c r="AZ1778" s="414"/>
      <c r="BA1778" s="383"/>
      <c r="BB1778" s="548"/>
      <c r="BC1778" s="78"/>
      <c r="BD1778" s="414"/>
      <c r="BE1778" s="414"/>
      <c r="BF1778" s="414"/>
      <c r="BG1778" s="414"/>
      <c r="BH1778" s="414"/>
      <c r="BI1778" s="383"/>
      <c r="BJ1778" s="383"/>
      <c r="BK1778" s="78"/>
      <c r="BL1778" s="414"/>
      <c r="BM1778" s="383"/>
      <c r="BN1778" s="78"/>
      <c r="BO1778" s="414"/>
      <c r="BP1778" s="78"/>
      <c r="BQ1778" s="414"/>
      <c r="BR1778" s="383"/>
      <c r="BS1778" s="78"/>
      <c r="BT1778" s="83"/>
      <c r="BU1778" s="75"/>
      <c r="BV1778" s="74"/>
      <c r="BW1778" s="74"/>
      <c r="BX1778" s="98"/>
      <c r="BY1778" s="112">
        <f t="shared" si="173"/>
        <v>1773</v>
      </c>
      <c r="BZ1778" s="65">
        <f t="shared" si="172"/>
        <v>1547542253.25</v>
      </c>
      <c r="CA1778" s="359">
        <f t="shared" si="174"/>
        <v>15</v>
      </c>
      <c r="CB1778" s="359">
        <f t="shared" si="175"/>
        <v>9</v>
      </c>
      <c r="CC1778" s="359">
        <f t="shared" si="176"/>
        <v>2023</v>
      </c>
      <c r="CD1778" s="359" t="str">
        <f t="shared" si="177"/>
        <v>159202305390INUNDACION</v>
      </c>
    </row>
    <row r="1779" spans="1:82" s="121" customFormat="1" ht="168" customHeight="1">
      <c r="A1779" s="13"/>
      <c r="B1779" s="13"/>
      <c r="C1779" s="13"/>
      <c r="D1779" s="212">
        <v>44986</v>
      </c>
      <c r="E1779" s="210" t="s">
        <v>2829</v>
      </c>
      <c r="F1779" s="211" t="s">
        <v>2454</v>
      </c>
      <c r="G1779" s="111" t="s">
        <v>2803</v>
      </c>
      <c r="H1779" s="85" t="str">
        <f>VLOOKUP(E1779&amp;F1779,Divipola!$C$1:$F$1149,4,FALSE)</f>
        <v>05390</v>
      </c>
      <c r="I1779" s="77"/>
      <c r="J1779" s="181"/>
      <c r="K1779" s="108"/>
      <c r="L1779" s="108"/>
      <c r="M1779" s="108"/>
      <c r="N1779" s="108">
        <v>200</v>
      </c>
      <c r="O1779" s="108">
        <v>50</v>
      </c>
      <c r="P1779" s="108"/>
      <c r="Q1779" s="108">
        <v>50</v>
      </c>
      <c r="R1779" s="108"/>
      <c r="S1779" s="108"/>
      <c r="T1779" s="108"/>
      <c r="U1779" s="108"/>
      <c r="V1779" s="108"/>
      <c r="W1779" s="108"/>
      <c r="X1779" s="108"/>
      <c r="Y1779" s="108">
        <v>1</v>
      </c>
      <c r="Z1779" s="109"/>
      <c r="AA1779" s="106" t="s">
        <v>3685</v>
      </c>
      <c r="AB1779" s="383"/>
      <c r="AC1779" s="73"/>
      <c r="AD1779" s="414"/>
      <c r="AE1779" s="393"/>
      <c r="AF1779" s="78"/>
      <c r="AG1779" s="414"/>
      <c r="AH1779" s="383"/>
      <c r="AI1779" s="453"/>
      <c r="AJ1779" s="453"/>
      <c r="AK1779" s="414"/>
      <c r="AL1779" s="383"/>
      <c r="AM1779" s="383"/>
      <c r="AN1779" s="523"/>
      <c r="AO1779" s="414"/>
      <c r="AP1779" s="548"/>
      <c r="AQ1779" s="414"/>
      <c r="AR1779" s="78"/>
      <c r="AS1779" s="78"/>
      <c r="AT1779" s="414"/>
      <c r="AU1779" s="548"/>
      <c r="AV1779" s="548"/>
      <c r="AW1779" s="414"/>
      <c r="AX1779" s="383"/>
      <c r="AY1779" s="548"/>
      <c r="AZ1779" s="414"/>
      <c r="BA1779" s="383"/>
      <c r="BB1779" s="548"/>
      <c r="BC1779" s="78"/>
      <c r="BD1779" s="414"/>
      <c r="BE1779" s="414"/>
      <c r="BF1779" s="414"/>
      <c r="BG1779" s="414"/>
      <c r="BH1779" s="414"/>
      <c r="BI1779" s="383"/>
      <c r="BJ1779" s="383"/>
      <c r="BK1779" s="78"/>
      <c r="BL1779" s="414"/>
      <c r="BM1779" s="383"/>
      <c r="BN1779" s="78"/>
      <c r="BO1779" s="414"/>
      <c r="BP1779" s="78"/>
      <c r="BQ1779" s="414"/>
      <c r="BR1779" s="383"/>
      <c r="BS1779" s="78"/>
      <c r="BT1779" s="83"/>
      <c r="BU1779" s="75"/>
      <c r="BV1779" s="74"/>
      <c r="BW1779" s="74"/>
      <c r="BX1779" s="103" t="s">
        <v>3686</v>
      </c>
      <c r="BY1779" s="112">
        <f t="shared" si="173"/>
        <v>1774</v>
      </c>
      <c r="BZ1779" s="65">
        <f t="shared" si="172"/>
        <v>0</v>
      </c>
      <c r="CA1779" s="359">
        <f t="shared" si="174"/>
        <v>1</v>
      </c>
      <c r="CB1779" s="359">
        <f t="shared" si="175"/>
        <v>3</v>
      </c>
      <c r="CC1779" s="359">
        <f t="shared" si="176"/>
        <v>2023</v>
      </c>
      <c r="CD1779" s="359" t="str">
        <f t="shared" si="177"/>
        <v>13202305390VENDAVAL</v>
      </c>
    </row>
    <row r="1780" spans="1:82" s="121" customFormat="1" ht="84" customHeight="1">
      <c r="A1780" s="13"/>
      <c r="B1780" s="13"/>
      <c r="C1780" s="13"/>
      <c r="D1780" s="212">
        <v>44986</v>
      </c>
      <c r="E1780" s="210" t="s">
        <v>2718</v>
      </c>
      <c r="F1780" s="211" t="s">
        <v>1028</v>
      </c>
      <c r="G1780" s="130" t="s">
        <v>8680</v>
      </c>
      <c r="H1780" s="85" t="str">
        <f>VLOOKUP(E1780&amp;F1780,Divipola!$C$1:$F$1149,4,FALSE)</f>
        <v>25151</v>
      </c>
      <c r="I1780" s="77"/>
      <c r="J1780" s="181"/>
      <c r="K1780" s="108"/>
      <c r="L1780" s="108"/>
      <c r="M1780" s="108"/>
      <c r="N1780" s="108"/>
      <c r="O1780" s="108"/>
      <c r="P1780" s="108"/>
      <c r="Q1780" s="108"/>
      <c r="R1780" s="108"/>
      <c r="S1780" s="108"/>
      <c r="T1780" s="108"/>
      <c r="U1780" s="108"/>
      <c r="V1780" s="108"/>
      <c r="W1780" s="108"/>
      <c r="X1780" s="108"/>
      <c r="Y1780" s="108"/>
      <c r="Z1780" s="109">
        <v>1</v>
      </c>
      <c r="AA1780" s="113"/>
      <c r="AB1780" s="383"/>
      <c r="AC1780" s="73"/>
      <c r="AD1780" s="414"/>
      <c r="AE1780" s="393"/>
      <c r="AF1780" s="78"/>
      <c r="AG1780" s="414"/>
      <c r="AH1780" s="383"/>
      <c r="AI1780" s="453"/>
      <c r="AJ1780" s="453"/>
      <c r="AK1780" s="414"/>
      <c r="AL1780" s="383"/>
      <c r="AM1780" s="383"/>
      <c r="AN1780" s="523"/>
      <c r="AO1780" s="414"/>
      <c r="AP1780" s="548"/>
      <c r="AQ1780" s="414"/>
      <c r="AR1780" s="78"/>
      <c r="AS1780" s="78"/>
      <c r="AT1780" s="414"/>
      <c r="AU1780" s="548"/>
      <c r="AV1780" s="548"/>
      <c r="AW1780" s="414"/>
      <c r="AX1780" s="383"/>
      <c r="AY1780" s="548"/>
      <c r="AZ1780" s="414"/>
      <c r="BA1780" s="383"/>
      <c r="BB1780" s="548"/>
      <c r="BC1780" s="78"/>
      <c r="BD1780" s="414"/>
      <c r="BE1780" s="414"/>
      <c r="BF1780" s="414"/>
      <c r="BG1780" s="414"/>
      <c r="BH1780" s="414"/>
      <c r="BI1780" s="383"/>
      <c r="BJ1780" s="383"/>
      <c r="BK1780" s="78"/>
      <c r="BL1780" s="414"/>
      <c r="BM1780" s="383"/>
      <c r="BN1780" s="78"/>
      <c r="BO1780" s="414"/>
      <c r="BP1780" s="78"/>
      <c r="BQ1780" s="414"/>
      <c r="BR1780" s="383"/>
      <c r="BS1780" s="78"/>
      <c r="BT1780" s="83"/>
      <c r="BU1780" s="75"/>
      <c r="BV1780" s="74"/>
      <c r="BW1780" s="74"/>
      <c r="BX1780" s="103" t="s">
        <v>3687</v>
      </c>
      <c r="BY1780" s="112">
        <f t="shared" si="173"/>
        <v>1775</v>
      </c>
      <c r="BZ1780" s="65">
        <f t="shared" si="172"/>
        <v>0</v>
      </c>
      <c r="CA1780" s="359">
        <f t="shared" si="174"/>
        <v>1</v>
      </c>
      <c r="CB1780" s="359">
        <f t="shared" si="175"/>
        <v>3</v>
      </c>
      <c r="CC1780" s="359">
        <f t="shared" si="176"/>
        <v>2023</v>
      </c>
      <c r="CD1780" s="359" t="str">
        <f t="shared" si="177"/>
        <v xml:space="preserve">13202325151INCENDIO FORESTAL </v>
      </c>
    </row>
    <row r="1781" spans="1:82" s="121" customFormat="1" ht="120" customHeight="1">
      <c r="A1781" s="13"/>
      <c r="B1781" s="13"/>
      <c r="C1781" s="13"/>
      <c r="D1781" s="212">
        <v>44986</v>
      </c>
      <c r="E1781" s="210" t="s">
        <v>2718</v>
      </c>
      <c r="F1781" s="211" t="s">
        <v>2155</v>
      </c>
      <c r="G1781" s="111" t="s">
        <v>2800</v>
      </c>
      <c r="H1781" s="85" t="str">
        <f>VLOOKUP(E1781&amp;F1781,Divipola!$C$1:$F$1149,4,FALSE)</f>
        <v>25148</v>
      </c>
      <c r="I1781" s="77"/>
      <c r="J1781" s="181"/>
      <c r="K1781" s="108">
        <v>1</v>
      </c>
      <c r="L1781" s="108"/>
      <c r="M1781" s="108"/>
      <c r="N1781" s="108"/>
      <c r="O1781" s="108">
        <v>1</v>
      </c>
      <c r="P1781" s="108">
        <v>1</v>
      </c>
      <c r="Q1781" s="108"/>
      <c r="R1781" s="108"/>
      <c r="S1781" s="108"/>
      <c r="T1781" s="108"/>
      <c r="U1781" s="108"/>
      <c r="V1781" s="108"/>
      <c r="W1781" s="108"/>
      <c r="X1781" s="108"/>
      <c r="Y1781" s="108"/>
      <c r="Z1781" s="109"/>
      <c r="AA1781" s="113"/>
      <c r="AB1781" s="383"/>
      <c r="AC1781" s="73"/>
      <c r="AD1781" s="414"/>
      <c r="AE1781" s="393"/>
      <c r="AF1781" s="78"/>
      <c r="AG1781" s="414"/>
      <c r="AH1781" s="383"/>
      <c r="AI1781" s="453"/>
      <c r="AJ1781" s="453"/>
      <c r="AK1781" s="414"/>
      <c r="AL1781" s="383"/>
      <c r="AM1781" s="383"/>
      <c r="AN1781" s="523"/>
      <c r="AO1781" s="414"/>
      <c r="AP1781" s="548"/>
      <c r="AQ1781" s="414"/>
      <c r="AR1781" s="78"/>
      <c r="AS1781" s="78"/>
      <c r="AT1781" s="414"/>
      <c r="AU1781" s="548"/>
      <c r="AV1781" s="548"/>
      <c r="AW1781" s="414"/>
      <c r="AX1781" s="383"/>
      <c r="AY1781" s="548"/>
      <c r="AZ1781" s="414"/>
      <c r="BA1781" s="383"/>
      <c r="BB1781" s="548"/>
      <c r="BC1781" s="78"/>
      <c r="BD1781" s="414"/>
      <c r="BE1781" s="414"/>
      <c r="BF1781" s="414"/>
      <c r="BG1781" s="414"/>
      <c r="BH1781" s="414"/>
      <c r="BI1781" s="383"/>
      <c r="BJ1781" s="383"/>
      <c r="BK1781" s="78"/>
      <c r="BL1781" s="414"/>
      <c r="BM1781" s="383"/>
      <c r="BN1781" s="78"/>
      <c r="BO1781" s="414"/>
      <c r="BP1781" s="78"/>
      <c r="BQ1781" s="414"/>
      <c r="BR1781" s="383"/>
      <c r="BS1781" s="78"/>
      <c r="BT1781" s="83"/>
      <c r="BU1781" s="75"/>
      <c r="BV1781" s="74"/>
      <c r="BW1781" s="74"/>
      <c r="BX1781" s="103" t="s">
        <v>3688</v>
      </c>
      <c r="BY1781" s="112">
        <f t="shared" si="173"/>
        <v>1776</v>
      </c>
      <c r="BZ1781" s="65">
        <f t="shared" si="172"/>
        <v>0</v>
      </c>
      <c r="CA1781" s="359">
        <f t="shared" si="174"/>
        <v>1</v>
      </c>
      <c r="CB1781" s="359">
        <f t="shared" si="175"/>
        <v>3</v>
      </c>
      <c r="CC1781" s="359">
        <f t="shared" si="176"/>
        <v>2023</v>
      </c>
      <c r="CD1781" s="359" t="str">
        <f t="shared" si="177"/>
        <v>13202325148INCENDIO ESTRUCTURAL</v>
      </c>
    </row>
    <row r="1782" spans="1:82" s="121" customFormat="1" ht="127.5" customHeight="1">
      <c r="A1782" s="13"/>
      <c r="B1782" s="13"/>
      <c r="C1782" s="13"/>
      <c r="D1782" s="212">
        <v>44986</v>
      </c>
      <c r="E1782" s="210" t="s">
        <v>2852</v>
      </c>
      <c r="F1782" s="211" t="s">
        <v>2641</v>
      </c>
      <c r="G1782" s="130" t="s">
        <v>8680</v>
      </c>
      <c r="H1782" s="85" t="str">
        <f>VLOOKUP(E1782&amp;F1782,Divipola!$C$1:$F$1149,4,FALSE)</f>
        <v>08758</v>
      </c>
      <c r="I1782" s="77"/>
      <c r="J1782" s="181"/>
      <c r="K1782" s="248"/>
      <c r="L1782" s="248"/>
      <c r="M1782" s="248"/>
      <c r="N1782" s="248"/>
      <c r="O1782" s="248"/>
      <c r="P1782" s="248"/>
      <c r="Q1782" s="248"/>
      <c r="R1782" s="248"/>
      <c r="S1782" s="249"/>
      <c r="T1782" s="249"/>
      <c r="U1782" s="249"/>
      <c r="V1782" s="249"/>
      <c r="W1782" s="249"/>
      <c r="X1782" s="249"/>
      <c r="Y1782" s="236"/>
      <c r="Z1782" s="237"/>
      <c r="AA1782" s="247"/>
      <c r="AB1782" s="383"/>
      <c r="AC1782" s="73"/>
      <c r="AD1782" s="414"/>
      <c r="AE1782" s="393"/>
      <c r="AF1782" s="78"/>
      <c r="AG1782" s="414"/>
      <c r="AH1782" s="383"/>
      <c r="AI1782" s="453"/>
      <c r="AJ1782" s="453"/>
      <c r="AK1782" s="414"/>
      <c r="AL1782" s="383"/>
      <c r="AM1782" s="383"/>
      <c r="AN1782" s="523"/>
      <c r="AO1782" s="414"/>
      <c r="AP1782" s="548"/>
      <c r="AQ1782" s="414"/>
      <c r="AR1782" s="78"/>
      <c r="AS1782" s="78"/>
      <c r="AT1782" s="414"/>
      <c r="AU1782" s="548"/>
      <c r="AV1782" s="548"/>
      <c r="AW1782" s="414"/>
      <c r="AX1782" s="383"/>
      <c r="AY1782" s="548"/>
      <c r="AZ1782" s="414"/>
      <c r="BA1782" s="383"/>
      <c r="BB1782" s="548"/>
      <c r="BC1782" s="78"/>
      <c r="BD1782" s="414"/>
      <c r="BE1782" s="414"/>
      <c r="BF1782" s="414"/>
      <c r="BG1782" s="414"/>
      <c r="BH1782" s="414"/>
      <c r="BI1782" s="383"/>
      <c r="BJ1782" s="383"/>
      <c r="BK1782" s="78"/>
      <c r="BL1782" s="414"/>
      <c r="BM1782" s="383"/>
      <c r="BN1782" s="78"/>
      <c r="BO1782" s="414"/>
      <c r="BP1782" s="78"/>
      <c r="BQ1782" s="414"/>
      <c r="BR1782" s="383"/>
      <c r="BS1782" s="78"/>
      <c r="BT1782" s="83"/>
      <c r="BU1782" s="75"/>
      <c r="BV1782" s="74"/>
      <c r="BW1782" s="74"/>
      <c r="BX1782" s="461" t="s">
        <v>4932</v>
      </c>
      <c r="BY1782" s="112">
        <f t="shared" si="173"/>
        <v>1777</v>
      </c>
      <c r="BZ1782" s="65">
        <f t="shared" si="172"/>
        <v>0</v>
      </c>
      <c r="CA1782" s="359">
        <f t="shared" si="174"/>
        <v>1</v>
      </c>
      <c r="CB1782" s="359">
        <f t="shared" si="175"/>
        <v>3</v>
      </c>
      <c r="CC1782" s="359">
        <f t="shared" si="176"/>
        <v>2023</v>
      </c>
      <c r="CD1782" s="359" t="str">
        <f t="shared" si="177"/>
        <v xml:space="preserve">13202308758INCENDIO FORESTAL </v>
      </c>
    </row>
    <row r="1783" spans="1:82" s="121" customFormat="1" ht="229.5" customHeight="1">
      <c r="A1783" s="13"/>
      <c r="B1783" s="13"/>
      <c r="C1783" s="13"/>
      <c r="D1783" s="212">
        <v>44986</v>
      </c>
      <c r="E1783" s="210" t="s">
        <v>2724</v>
      </c>
      <c r="F1783" s="211" t="s">
        <v>2159</v>
      </c>
      <c r="G1783" s="130" t="s">
        <v>8680</v>
      </c>
      <c r="H1783" s="85" t="str">
        <f>VLOOKUP(E1783&amp;F1783,Divipola!$C$1:$F$1149,4,FALSE)</f>
        <v>85010</v>
      </c>
      <c r="I1783" s="77"/>
      <c r="J1783" s="181"/>
      <c r="K1783" s="248"/>
      <c r="L1783" s="248"/>
      <c r="M1783" s="248"/>
      <c r="N1783" s="248"/>
      <c r="O1783" s="248"/>
      <c r="P1783" s="248"/>
      <c r="Q1783" s="248"/>
      <c r="R1783" s="248"/>
      <c r="S1783" s="249"/>
      <c r="T1783" s="249"/>
      <c r="U1783" s="249"/>
      <c r="V1783" s="249"/>
      <c r="W1783" s="249"/>
      <c r="X1783" s="249"/>
      <c r="Y1783" s="236"/>
      <c r="Z1783" s="237">
        <v>1</v>
      </c>
      <c r="AA1783" s="247"/>
      <c r="AB1783" s="383"/>
      <c r="AC1783" s="73"/>
      <c r="AD1783" s="414"/>
      <c r="AE1783" s="393"/>
      <c r="AF1783" s="78"/>
      <c r="AG1783" s="414"/>
      <c r="AH1783" s="383"/>
      <c r="AI1783" s="453"/>
      <c r="AJ1783" s="453"/>
      <c r="AK1783" s="414"/>
      <c r="AL1783" s="383"/>
      <c r="AM1783" s="383"/>
      <c r="AN1783" s="523"/>
      <c r="AO1783" s="414"/>
      <c r="AP1783" s="548"/>
      <c r="AQ1783" s="414"/>
      <c r="AR1783" s="78"/>
      <c r="AS1783" s="78"/>
      <c r="AT1783" s="414"/>
      <c r="AU1783" s="548"/>
      <c r="AV1783" s="548"/>
      <c r="AW1783" s="414"/>
      <c r="AX1783" s="383"/>
      <c r="AY1783" s="548"/>
      <c r="AZ1783" s="414"/>
      <c r="BA1783" s="383"/>
      <c r="BB1783" s="548"/>
      <c r="BC1783" s="78"/>
      <c r="BD1783" s="414"/>
      <c r="BE1783" s="414"/>
      <c r="BF1783" s="414"/>
      <c r="BG1783" s="414"/>
      <c r="BH1783" s="414"/>
      <c r="BI1783" s="383"/>
      <c r="BJ1783" s="383"/>
      <c r="BK1783" s="78"/>
      <c r="BL1783" s="414"/>
      <c r="BM1783" s="383"/>
      <c r="BN1783" s="78"/>
      <c r="BO1783" s="414"/>
      <c r="BP1783" s="78"/>
      <c r="BQ1783" s="414"/>
      <c r="BR1783" s="383"/>
      <c r="BS1783" s="78"/>
      <c r="BT1783" s="83"/>
      <c r="BU1783" s="75"/>
      <c r="BV1783" s="74"/>
      <c r="BW1783" s="74"/>
      <c r="BX1783" s="461" t="s">
        <v>4933</v>
      </c>
      <c r="BY1783" s="112">
        <f t="shared" si="173"/>
        <v>1778</v>
      </c>
      <c r="BZ1783" s="65">
        <f t="shared" si="172"/>
        <v>0</v>
      </c>
      <c r="CA1783" s="359">
        <f t="shared" si="174"/>
        <v>1</v>
      </c>
      <c r="CB1783" s="359">
        <f t="shared" si="175"/>
        <v>3</v>
      </c>
      <c r="CC1783" s="359">
        <f t="shared" si="176"/>
        <v>2023</v>
      </c>
      <c r="CD1783" s="359" t="str">
        <f t="shared" si="177"/>
        <v xml:space="preserve">13202385010INCENDIO FORESTAL </v>
      </c>
    </row>
    <row r="1784" spans="1:82" s="121" customFormat="1" ht="120" customHeight="1">
      <c r="A1784" s="13"/>
      <c r="B1784" s="13"/>
      <c r="C1784" s="13"/>
      <c r="D1784" s="212">
        <v>44986</v>
      </c>
      <c r="E1784" s="210" t="s">
        <v>2829</v>
      </c>
      <c r="F1784" s="211" t="s">
        <v>2584</v>
      </c>
      <c r="G1784" s="130" t="s">
        <v>8680</v>
      </c>
      <c r="H1784" s="85" t="str">
        <f>VLOOKUP(E1784&amp;F1784,Divipola!$C$1:$F$1149,4,FALSE)</f>
        <v>05847</v>
      </c>
      <c r="I1784" s="77"/>
      <c r="J1784" s="181"/>
      <c r="K1784" s="248"/>
      <c r="L1784" s="248"/>
      <c r="M1784" s="248"/>
      <c r="N1784" s="248"/>
      <c r="O1784" s="248"/>
      <c r="P1784" s="248"/>
      <c r="Q1784" s="248"/>
      <c r="R1784" s="248"/>
      <c r="S1784" s="249"/>
      <c r="T1784" s="249"/>
      <c r="U1784" s="249"/>
      <c r="V1784" s="249"/>
      <c r="W1784" s="249"/>
      <c r="X1784" s="249"/>
      <c r="Y1784" s="236"/>
      <c r="Z1784" s="237">
        <v>1</v>
      </c>
      <c r="AA1784" s="247"/>
      <c r="AB1784" s="383"/>
      <c r="AC1784" s="73"/>
      <c r="AD1784" s="414"/>
      <c r="AE1784" s="393"/>
      <c r="AF1784" s="78"/>
      <c r="AG1784" s="414"/>
      <c r="AH1784" s="383"/>
      <c r="AI1784" s="453"/>
      <c r="AJ1784" s="453"/>
      <c r="AK1784" s="414"/>
      <c r="AL1784" s="383"/>
      <c r="AM1784" s="383"/>
      <c r="AN1784" s="523"/>
      <c r="AO1784" s="414"/>
      <c r="AP1784" s="548"/>
      <c r="AQ1784" s="414"/>
      <c r="AR1784" s="78"/>
      <c r="AS1784" s="78"/>
      <c r="AT1784" s="414"/>
      <c r="AU1784" s="548"/>
      <c r="AV1784" s="548"/>
      <c r="AW1784" s="414"/>
      <c r="AX1784" s="383"/>
      <c r="AY1784" s="548"/>
      <c r="AZ1784" s="414"/>
      <c r="BA1784" s="383"/>
      <c r="BB1784" s="548"/>
      <c r="BC1784" s="78"/>
      <c r="BD1784" s="414"/>
      <c r="BE1784" s="414"/>
      <c r="BF1784" s="414"/>
      <c r="BG1784" s="414"/>
      <c r="BH1784" s="414"/>
      <c r="BI1784" s="383"/>
      <c r="BJ1784" s="383"/>
      <c r="BK1784" s="78"/>
      <c r="BL1784" s="414"/>
      <c r="BM1784" s="383"/>
      <c r="BN1784" s="78"/>
      <c r="BO1784" s="414"/>
      <c r="BP1784" s="78"/>
      <c r="BQ1784" s="414"/>
      <c r="BR1784" s="383"/>
      <c r="BS1784" s="78"/>
      <c r="BT1784" s="83"/>
      <c r="BU1784" s="75"/>
      <c r="BV1784" s="74"/>
      <c r="BW1784" s="74"/>
      <c r="BX1784" s="473" t="s">
        <v>4934</v>
      </c>
      <c r="BY1784" s="112">
        <f t="shared" si="173"/>
        <v>1779</v>
      </c>
      <c r="BZ1784" s="65">
        <f t="shared" si="172"/>
        <v>0</v>
      </c>
      <c r="CA1784" s="359">
        <f t="shared" si="174"/>
        <v>1</v>
      </c>
      <c r="CB1784" s="359">
        <f t="shared" si="175"/>
        <v>3</v>
      </c>
      <c r="CC1784" s="359">
        <f t="shared" si="176"/>
        <v>2023</v>
      </c>
      <c r="CD1784" s="359" t="str">
        <f t="shared" si="177"/>
        <v xml:space="preserve">13202305847INCENDIO FORESTAL </v>
      </c>
    </row>
    <row r="1785" spans="1:82" s="121" customFormat="1" ht="114.75" customHeight="1">
      <c r="A1785" s="13"/>
      <c r="B1785" s="13"/>
      <c r="C1785" s="13"/>
      <c r="D1785" s="212">
        <v>44986</v>
      </c>
      <c r="E1785" s="210" t="s">
        <v>2829</v>
      </c>
      <c r="F1785" s="211" t="s">
        <v>2584</v>
      </c>
      <c r="G1785" s="130" t="s">
        <v>8680</v>
      </c>
      <c r="H1785" s="85" t="str">
        <f>VLOOKUP(E1785&amp;F1785,Divipola!$C$1:$F$1149,4,FALSE)</f>
        <v>05847</v>
      </c>
      <c r="I1785" s="77"/>
      <c r="J1785" s="181"/>
      <c r="K1785" s="248"/>
      <c r="L1785" s="248"/>
      <c r="M1785" s="248"/>
      <c r="N1785" s="248"/>
      <c r="O1785" s="248"/>
      <c r="P1785" s="248"/>
      <c r="Q1785" s="248"/>
      <c r="R1785" s="248"/>
      <c r="S1785" s="249"/>
      <c r="T1785" s="249"/>
      <c r="U1785" s="249"/>
      <c r="V1785" s="249"/>
      <c r="W1785" s="249"/>
      <c r="X1785" s="249"/>
      <c r="Y1785" s="236"/>
      <c r="Z1785" s="237">
        <v>1</v>
      </c>
      <c r="AA1785" s="247"/>
      <c r="AB1785" s="383"/>
      <c r="AC1785" s="73"/>
      <c r="AD1785" s="414"/>
      <c r="AE1785" s="393"/>
      <c r="AF1785" s="78"/>
      <c r="AG1785" s="414"/>
      <c r="AH1785" s="383"/>
      <c r="AI1785" s="453"/>
      <c r="AJ1785" s="453"/>
      <c r="AK1785" s="414"/>
      <c r="AL1785" s="383"/>
      <c r="AM1785" s="383"/>
      <c r="AN1785" s="523"/>
      <c r="AO1785" s="414"/>
      <c r="AP1785" s="548"/>
      <c r="AQ1785" s="414"/>
      <c r="AR1785" s="78"/>
      <c r="AS1785" s="78"/>
      <c r="AT1785" s="414"/>
      <c r="AU1785" s="548"/>
      <c r="AV1785" s="548"/>
      <c r="AW1785" s="414"/>
      <c r="AX1785" s="383"/>
      <c r="AY1785" s="548"/>
      <c r="AZ1785" s="414"/>
      <c r="BA1785" s="383"/>
      <c r="BB1785" s="548"/>
      <c r="BC1785" s="78"/>
      <c r="BD1785" s="414"/>
      <c r="BE1785" s="414"/>
      <c r="BF1785" s="414"/>
      <c r="BG1785" s="414"/>
      <c r="BH1785" s="414"/>
      <c r="BI1785" s="383"/>
      <c r="BJ1785" s="383"/>
      <c r="BK1785" s="78"/>
      <c r="BL1785" s="414"/>
      <c r="BM1785" s="383"/>
      <c r="BN1785" s="78"/>
      <c r="BO1785" s="414"/>
      <c r="BP1785" s="78"/>
      <c r="BQ1785" s="414"/>
      <c r="BR1785" s="383"/>
      <c r="BS1785" s="78"/>
      <c r="BT1785" s="83"/>
      <c r="BU1785" s="75"/>
      <c r="BV1785" s="74"/>
      <c r="BW1785" s="74"/>
      <c r="BX1785" s="461" t="s">
        <v>4935</v>
      </c>
      <c r="BY1785" s="112">
        <f t="shared" si="173"/>
        <v>1780</v>
      </c>
      <c r="BZ1785" s="65">
        <f t="shared" si="172"/>
        <v>0</v>
      </c>
      <c r="CA1785" s="359">
        <f t="shared" si="174"/>
        <v>1</v>
      </c>
      <c r="CB1785" s="359">
        <f t="shared" si="175"/>
        <v>3</v>
      </c>
      <c r="CC1785" s="359">
        <f t="shared" si="176"/>
        <v>2023</v>
      </c>
      <c r="CD1785" s="359" t="str">
        <f t="shared" si="177"/>
        <v xml:space="preserve">13202305847INCENDIO FORESTAL </v>
      </c>
    </row>
    <row r="1786" spans="1:82" s="121" customFormat="1" ht="72" customHeight="1">
      <c r="A1786" s="13"/>
      <c r="B1786" s="13"/>
      <c r="C1786" s="13"/>
      <c r="D1786" s="212">
        <v>44986</v>
      </c>
      <c r="E1786" s="210" t="s">
        <v>2833</v>
      </c>
      <c r="F1786" s="211" t="s">
        <v>2675</v>
      </c>
      <c r="G1786" s="130" t="s">
        <v>8680</v>
      </c>
      <c r="H1786" s="85" t="str">
        <f>VLOOKUP(E1786&amp;F1786,Divipola!$C$1:$F$1149,4,FALSE)</f>
        <v>20750</v>
      </c>
      <c r="I1786" s="77"/>
      <c r="J1786" s="181"/>
      <c r="K1786" s="248"/>
      <c r="L1786" s="248"/>
      <c r="M1786" s="248"/>
      <c r="N1786" s="248"/>
      <c r="O1786" s="248"/>
      <c r="P1786" s="248"/>
      <c r="Q1786" s="248"/>
      <c r="R1786" s="248"/>
      <c r="S1786" s="249"/>
      <c r="T1786" s="249"/>
      <c r="U1786" s="249"/>
      <c r="V1786" s="249"/>
      <c r="W1786" s="249"/>
      <c r="X1786" s="249"/>
      <c r="Y1786" s="236"/>
      <c r="Z1786" s="237"/>
      <c r="AA1786" s="247"/>
      <c r="AB1786" s="383"/>
      <c r="AC1786" s="73"/>
      <c r="AD1786" s="414"/>
      <c r="AE1786" s="393"/>
      <c r="AF1786" s="78"/>
      <c r="AG1786" s="414"/>
      <c r="AH1786" s="383"/>
      <c r="AI1786" s="453"/>
      <c r="AJ1786" s="453"/>
      <c r="AK1786" s="414"/>
      <c r="AL1786" s="383"/>
      <c r="AM1786" s="383"/>
      <c r="AN1786" s="523"/>
      <c r="AO1786" s="414"/>
      <c r="AP1786" s="548"/>
      <c r="AQ1786" s="414"/>
      <c r="AR1786" s="78"/>
      <c r="AS1786" s="78"/>
      <c r="AT1786" s="414"/>
      <c r="AU1786" s="548"/>
      <c r="AV1786" s="548"/>
      <c r="AW1786" s="414"/>
      <c r="AX1786" s="383"/>
      <c r="AY1786" s="548"/>
      <c r="AZ1786" s="414"/>
      <c r="BA1786" s="383"/>
      <c r="BB1786" s="548"/>
      <c r="BC1786" s="78"/>
      <c r="BD1786" s="414"/>
      <c r="BE1786" s="414"/>
      <c r="BF1786" s="414"/>
      <c r="BG1786" s="414"/>
      <c r="BH1786" s="414"/>
      <c r="BI1786" s="383"/>
      <c r="BJ1786" s="383"/>
      <c r="BK1786" s="78"/>
      <c r="BL1786" s="414"/>
      <c r="BM1786" s="383"/>
      <c r="BN1786" s="78"/>
      <c r="BO1786" s="414"/>
      <c r="BP1786" s="78"/>
      <c r="BQ1786" s="414"/>
      <c r="BR1786" s="383"/>
      <c r="BS1786" s="78"/>
      <c r="BT1786" s="83"/>
      <c r="BU1786" s="75"/>
      <c r="BV1786" s="74"/>
      <c r="BW1786" s="74"/>
      <c r="BX1786" s="473" t="s">
        <v>4936</v>
      </c>
      <c r="BY1786" s="112">
        <f t="shared" si="173"/>
        <v>1781</v>
      </c>
      <c r="BZ1786" s="65">
        <f t="shared" si="172"/>
        <v>0</v>
      </c>
      <c r="CA1786" s="359">
        <f t="shared" si="174"/>
        <v>1</v>
      </c>
      <c r="CB1786" s="359">
        <f t="shared" si="175"/>
        <v>3</v>
      </c>
      <c r="CC1786" s="359">
        <f t="shared" si="176"/>
        <v>2023</v>
      </c>
      <c r="CD1786" s="359" t="str">
        <f t="shared" si="177"/>
        <v xml:space="preserve">13202320750INCENDIO FORESTAL </v>
      </c>
    </row>
    <row r="1787" spans="1:82" s="121" customFormat="1" ht="114.75" customHeight="1">
      <c r="A1787" s="13"/>
      <c r="B1787" s="13"/>
      <c r="C1787" s="13"/>
      <c r="D1787" s="212">
        <v>44986</v>
      </c>
      <c r="E1787" s="210" t="s">
        <v>2676</v>
      </c>
      <c r="F1787" s="211" t="s">
        <v>965</v>
      </c>
      <c r="G1787" s="130" t="s">
        <v>8680</v>
      </c>
      <c r="H1787" s="85" t="str">
        <f>VLOOKUP(E1787&amp;F1787,Divipola!$C$1:$F$1149,4,FALSE)</f>
        <v>23417</v>
      </c>
      <c r="I1787" s="77"/>
      <c r="J1787" s="181"/>
      <c r="K1787" s="248"/>
      <c r="L1787" s="248"/>
      <c r="M1787" s="248"/>
      <c r="N1787" s="248"/>
      <c r="O1787" s="248"/>
      <c r="P1787" s="248"/>
      <c r="Q1787" s="248"/>
      <c r="R1787" s="248"/>
      <c r="S1787" s="249"/>
      <c r="T1787" s="249"/>
      <c r="U1787" s="249"/>
      <c r="V1787" s="249"/>
      <c r="W1787" s="249"/>
      <c r="X1787" s="249"/>
      <c r="Y1787" s="236"/>
      <c r="Z1787" s="237">
        <v>1</v>
      </c>
      <c r="AA1787" s="247"/>
      <c r="AB1787" s="383"/>
      <c r="AC1787" s="73"/>
      <c r="AD1787" s="414"/>
      <c r="AE1787" s="393"/>
      <c r="AF1787" s="78"/>
      <c r="AG1787" s="414"/>
      <c r="AH1787" s="383"/>
      <c r="AI1787" s="453"/>
      <c r="AJ1787" s="453"/>
      <c r="AK1787" s="414"/>
      <c r="AL1787" s="383"/>
      <c r="AM1787" s="383"/>
      <c r="AN1787" s="523"/>
      <c r="AO1787" s="414"/>
      <c r="AP1787" s="548"/>
      <c r="AQ1787" s="414"/>
      <c r="AR1787" s="78"/>
      <c r="AS1787" s="78"/>
      <c r="AT1787" s="414"/>
      <c r="AU1787" s="548"/>
      <c r="AV1787" s="548"/>
      <c r="AW1787" s="414"/>
      <c r="AX1787" s="383"/>
      <c r="AY1787" s="548"/>
      <c r="AZ1787" s="414"/>
      <c r="BA1787" s="383"/>
      <c r="BB1787" s="548"/>
      <c r="BC1787" s="78"/>
      <c r="BD1787" s="414"/>
      <c r="BE1787" s="414"/>
      <c r="BF1787" s="414"/>
      <c r="BG1787" s="414"/>
      <c r="BH1787" s="414"/>
      <c r="BI1787" s="383"/>
      <c r="BJ1787" s="383"/>
      <c r="BK1787" s="78"/>
      <c r="BL1787" s="414"/>
      <c r="BM1787" s="383"/>
      <c r="BN1787" s="78"/>
      <c r="BO1787" s="414"/>
      <c r="BP1787" s="78"/>
      <c r="BQ1787" s="414"/>
      <c r="BR1787" s="383"/>
      <c r="BS1787" s="78"/>
      <c r="BT1787" s="83"/>
      <c r="BU1787" s="75"/>
      <c r="BV1787" s="74"/>
      <c r="BW1787" s="74"/>
      <c r="BX1787" s="461" t="s">
        <v>4937</v>
      </c>
      <c r="BY1787" s="112">
        <f t="shared" si="173"/>
        <v>1782</v>
      </c>
      <c r="BZ1787" s="65">
        <f t="shared" si="172"/>
        <v>0</v>
      </c>
      <c r="CA1787" s="359">
        <f t="shared" si="174"/>
        <v>1</v>
      </c>
      <c r="CB1787" s="359">
        <f t="shared" si="175"/>
        <v>3</v>
      </c>
      <c r="CC1787" s="359">
        <f t="shared" si="176"/>
        <v>2023</v>
      </c>
      <c r="CD1787" s="359" t="str">
        <f t="shared" si="177"/>
        <v xml:space="preserve">13202323417INCENDIO FORESTAL </v>
      </c>
    </row>
    <row r="1788" spans="1:82" s="121" customFormat="1" ht="102" customHeight="1">
      <c r="A1788" s="13"/>
      <c r="B1788" s="13"/>
      <c r="C1788" s="13"/>
      <c r="D1788" s="212">
        <v>44986</v>
      </c>
      <c r="E1788" s="210" t="s">
        <v>2161</v>
      </c>
      <c r="F1788" s="211" t="s">
        <v>739</v>
      </c>
      <c r="G1788" s="130" t="s">
        <v>8680</v>
      </c>
      <c r="H1788" s="85" t="str">
        <f>VLOOKUP(E1788&amp;F1788,Divipola!$C$1:$F$1149,4,FALSE)</f>
        <v>17013</v>
      </c>
      <c r="I1788" s="77"/>
      <c r="J1788" s="181"/>
      <c r="K1788" s="248"/>
      <c r="L1788" s="248"/>
      <c r="M1788" s="248"/>
      <c r="N1788" s="248"/>
      <c r="O1788" s="248"/>
      <c r="P1788" s="248"/>
      <c r="Q1788" s="248"/>
      <c r="R1788" s="248"/>
      <c r="S1788" s="249"/>
      <c r="T1788" s="249"/>
      <c r="U1788" s="249"/>
      <c r="V1788" s="249"/>
      <c r="W1788" s="249"/>
      <c r="X1788" s="249"/>
      <c r="Y1788" s="236"/>
      <c r="Z1788" s="237">
        <v>25</v>
      </c>
      <c r="AA1788" s="247"/>
      <c r="AB1788" s="383"/>
      <c r="AC1788" s="73"/>
      <c r="AD1788" s="414"/>
      <c r="AE1788" s="393"/>
      <c r="AF1788" s="78"/>
      <c r="AG1788" s="414"/>
      <c r="AH1788" s="383"/>
      <c r="AI1788" s="453"/>
      <c r="AJ1788" s="453"/>
      <c r="AK1788" s="414"/>
      <c r="AL1788" s="383"/>
      <c r="AM1788" s="383"/>
      <c r="AN1788" s="523"/>
      <c r="AO1788" s="414"/>
      <c r="AP1788" s="548"/>
      <c r="AQ1788" s="414"/>
      <c r="AR1788" s="78"/>
      <c r="AS1788" s="78"/>
      <c r="AT1788" s="414"/>
      <c r="AU1788" s="548"/>
      <c r="AV1788" s="548"/>
      <c r="AW1788" s="414"/>
      <c r="AX1788" s="383"/>
      <c r="AY1788" s="548"/>
      <c r="AZ1788" s="414"/>
      <c r="BA1788" s="383"/>
      <c r="BB1788" s="548"/>
      <c r="BC1788" s="78"/>
      <c r="BD1788" s="414"/>
      <c r="BE1788" s="414"/>
      <c r="BF1788" s="414"/>
      <c r="BG1788" s="414"/>
      <c r="BH1788" s="414"/>
      <c r="BI1788" s="383"/>
      <c r="BJ1788" s="383"/>
      <c r="BK1788" s="78"/>
      <c r="BL1788" s="414"/>
      <c r="BM1788" s="383"/>
      <c r="BN1788" s="78"/>
      <c r="BO1788" s="414"/>
      <c r="BP1788" s="78"/>
      <c r="BQ1788" s="414"/>
      <c r="BR1788" s="383"/>
      <c r="BS1788" s="78"/>
      <c r="BT1788" s="83"/>
      <c r="BU1788" s="75"/>
      <c r="BV1788" s="74"/>
      <c r="BW1788" s="74"/>
      <c r="BX1788" s="461" t="s">
        <v>4938</v>
      </c>
      <c r="BY1788" s="112">
        <f t="shared" si="173"/>
        <v>1783</v>
      </c>
      <c r="BZ1788" s="65">
        <f t="shared" si="172"/>
        <v>0</v>
      </c>
      <c r="CA1788" s="359">
        <f t="shared" si="174"/>
        <v>1</v>
      </c>
      <c r="CB1788" s="359">
        <f t="shared" si="175"/>
        <v>3</v>
      </c>
      <c r="CC1788" s="359">
        <f t="shared" si="176"/>
        <v>2023</v>
      </c>
      <c r="CD1788" s="359" t="str">
        <f t="shared" si="177"/>
        <v xml:space="preserve">13202317013INCENDIO FORESTAL </v>
      </c>
    </row>
    <row r="1789" spans="1:82" s="121" customFormat="1" ht="102" customHeight="1">
      <c r="A1789" s="13"/>
      <c r="B1789" s="13"/>
      <c r="C1789" s="13"/>
      <c r="D1789" s="212">
        <v>44986</v>
      </c>
      <c r="E1789" s="210" t="s">
        <v>2161</v>
      </c>
      <c r="F1789" s="211" t="s">
        <v>2089</v>
      </c>
      <c r="G1789" s="130" t="s">
        <v>8680</v>
      </c>
      <c r="H1789" s="85" t="str">
        <f>VLOOKUP(E1789&amp;F1789,Divipola!$C$1:$F$1149,4,FALSE)</f>
        <v>17614</v>
      </c>
      <c r="I1789" s="77"/>
      <c r="J1789" s="181"/>
      <c r="K1789" s="248"/>
      <c r="L1789" s="248"/>
      <c r="M1789" s="248"/>
      <c r="N1789" s="248"/>
      <c r="O1789" s="248"/>
      <c r="P1789" s="248"/>
      <c r="Q1789" s="248"/>
      <c r="R1789" s="248"/>
      <c r="S1789" s="249"/>
      <c r="T1789" s="249"/>
      <c r="U1789" s="249"/>
      <c r="V1789" s="249"/>
      <c r="W1789" s="249"/>
      <c r="X1789" s="249"/>
      <c r="Y1789" s="236"/>
      <c r="Z1789" s="237"/>
      <c r="AA1789" s="247"/>
      <c r="AB1789" s="383"/>
      <c r="AC1789" s="73"/>
      <c r="AD1789" s="414"/>
      <c r="AE1789" s="393"/>
      <c r="AF1789" s="78"/>
      <c r="AG1789" s="414"/>
      <c r="AH1789" s="383"/>
      <c r="AI1789" s="453"/>
      <c r="AJ1789" s="453"/>
      <c r="AK1789" s="414"/>
      <c r="AL1789" s="383"/>
      <c r="AM1789" s="383"/>
      <c r="AN1789" s="523"/>
      <c r="AO1789" s="414"/>
      <c r="AP1789" s="548"/>
      <c r="AQ1789" s="414"/>
      <c r="AR1789" s="78"/>
      <c r="AS1789" s="78"/>
      <c r="AT1789" s="414"/>
      <c r="AU1789" s="548"/>
      <c r="AV1789" s="548"/>
      <c r="AW1789" s="414"/>
      <c r="AX1789" s="383"/>
      <c r="AY1789" s="548"/>
      <c r="AZ1789" s="414"/>
      <c r="BA1789" s="383"/>
      <c r="BB1789" s="548"/>
      <c r="BC1789" s="78"/>
      <c r="BD1789" s="414"/>
      <c r="BE1789" s="414"/>
      <c r="BF1789" s="414"/>
      <c r="BG1789" s="414"/>
      <c r="BH1789" s="414"/>
      <c r="BI1789" s="383"/>
      <c r="BJ1789" s="383"/>
      <c r="BK1789" s="78"/>
      <c r="BL1789" s="414"/>
      <c r="BM1789" s="383"/>
      <c r="BN1789" s="78"/>
      <c r="BO1789" s="414"/>
      <c r="BP1789" s="78"/>
      <c r="BQ1789" s="414"/>
      <c r="BR1789" s="383"/>
      <c r="BS1789" s="78"/>
      <c r="BT1789" s="83"/>
      <c r="BU1789" s="75"/>
      <c r="BV1789" s="74"/>
      <c r="BW1789" s="74"/>
      <c r="BX1789" s="461" t="s">
        <v>4939</v>
      </c>
      <c r="BY1789" s="112">
        <f t="shared" si="173"/>
        <v>1784</v>
      </c>
      <c r="BZ1789" s="65">
        <f t="shared" si="172"/>
        <v>0</v>
      </c>
      <c r="CA1789" s="359">
        <f t="shared" si="174"/>
        <v>1</v>
      </c>
      <c r="CB1789" s="359">
        <f t="shared" si="175"/>
        <v>3</v>
      </c>
      <c r="CC1789" s="359">
        <f t="shared" si="176"/>
        <v>2023</v>
      </c>
      <c r="CD1789" s="359" t="str">
        <f t="shared" si="177"/>
        <v xml:space="preserve">13202317614INCENDIO FORESTAL </v>
      </c>
    </row>
    <row r="1790" spans="1:82" s="121" customFormat="1" ht="60" customHeight="1">
      <c r="A1790" s="13"/>
      <c r="B1790" s="13"/>
      <c r="C1790" s="13"/>
      <c r="D1790" s="212">
        <v>44986</v>
      </c>
      <c r="E1790" s="210" t="s">
        <v>2028</v>
      </c>
      <c r="F1790" s="211" t="s">
        <v>2028</v>
      </c>
      <c r="G1790" s="130" t="s">
        <v>8680</v>
      </c>
      <c r="H1790" s="85" t="str">
        <f>VLOOKUP(E1790&amp;F1790,Divipola!$C$1:$F$1149,4,FALSE)</f>
        <v>81001</v>
      </c>
      <c r="I1790" s="77"/>
      <c r="J1790" s="181"/>
      <c r="K1790" s="248"/>
      <c r="L1790" s="248"/>
      <c r="M1790" s="248"/>
      <c r="N1790" s="248"/>
      <c r="O1790" s="248"/>
      <c r="P1790" s="248"/>
      <c r="Q1790" s="248"/>
      <c r="R1790" s="248"/>
      <c r="S1790" s="249"/>
      <c r="T1790" s="249"/>
      <c r="U1790" s="249"/>
      <c r="V1790" s="249"/>
      <c r="W1790" s="249"/>
      <c r="X1790" s="249"/>
      <c r="Y1790" s="236"/>
      <c r="Z1790" s="237"/>
      <c r="AA1790" s="247"/>
      <c r="AB1790" s="383"/>
      <c r="AC1790" s="73"/>
      <c r="AD1790" s="414"/>
      <c r="AE1790" s="393"/>
      <c r="AF1790" s="78"/>
      <c r="AG1790" s="414"/>
      <c r="AH1790" s="383"/>
      <c r="AI1790" s="453"/>
      <c r="AJ1790" s="453"/>
      <c r="AK1790" s="414"/>
      <c r="AL1790" s="383"/>
      <c r="AM1790" s="383"/>
      <c r="AN1790" s="523"/>
      <c r="AO1790" s="414"/>
      <c r="AP1790" s="548"/>
      <c r="AQ1790" s="414"/>
      <c r="AR1790" s="78"/>
      <c r="AS1790" s="78"/>
      <c r="AT1790" s="414"/>
      <c r="AU1790" s="548"/>
      <c r="AV1790" s="548"/>
      <c r="AW1790" s="414"/>
      <c r="AX1790" s="383"/>
      <c r="AY1790" s="548"/>
      <c r="AZ1790" s="414"/>
      <c r="BA1790" s="383"/>
      <c r="BB1790" s="548"/>
      <c r="BC1790" s="78"/>
      <c r="BD1790" s="414"/>
      <c r="BE1790" s="414"/>
      <c r="BF1790" s="414"/>
      <c r="BG1790" s="414"/>
      <c r="BH1790" s="414"/>
      <c r="BI1790" s="383"/>
      <c r="BJ1790" s="383"/>
      <c r="BK1790" s="78"/>
      <c r="BL1790" s="414"/>
      <c r="BM1790" s="383"/>
      <c r="BN1790" s="78"/>
      <c r="BO1790" s="414"/>
      <c r="BP1790" s="78"/>
      <c r="BQ1790" s="414"/>
      <c r="BR1790" s="383"/>
      <c r="BS1790" s="78"/>
      <c r="BT1790" s="83"/>
      <c r="BU1790" s="75"/>
      <c r="BV1790" s="74"/>
      <c r="BW1790" s="74"/>
      <c r="BX1790" s="473" t="s">
        <v>4940</v>
      </c>
      <c r="BY1790" s="112">
        <f t="shared" si="173"/>
        <v>1785</v>
      </c>
      <c r="BZ1790" s="65">
        <f t="shared" si="172"/>
        <v>0</v>
      </c>
      <c r="CA1790" s="359">
        <f t="shared" si="174"/>
        <v>1</v>
      </c>
      <c r="CB1790" s="359">
        <f t="shared" si="175"/>
        <v>3</v>
      </c>
      <c r="CC1790" s="359">
        <f t="shared" si="176"/>
        <v>2023</v>
      </c>
      <c r="CD1790" s="359" t="str">
        <f t="shared" si="177"/>
        <v xml:space="preserve">13202381001INCENDIO FORESTAL </v>
      </c>
    </row>
    <row r="1791" spans="1:82" s="121" customFormat="1" ht="204" customHeight="1">
      <c r="A1791" s="13"/>
      <c r="B1791" s="13"/>
      <c r="C1791" s="13"/>
      <c r="D1791" s="212">
        <v>44986</v>
      </c>
      <c r="E1791" s="210" t="s">
        <v>2718</v>
      </c>
      <c r="F1791" s="211" t="s">
        <v>2174</v>
      </c>
      <c r="G1791" s="130" t="s">
        <v>8680</v>
      </c>
      <c r="H1791" s="85" t="str">
        <f>VLOOKUP(E1791&amp;F1791,Divipola!$C$1:$F$1149,4,FALSE)</f>
        <v>25181</v>
      </c>
      <c r="I1791" s="77"/>
      <c r="J1791" s="181"/>
      <c r="K1791" s="248"/>
      <c r="L1791" s="248"/>
      <c r="M1791" s="248"/>
      <c r="N1791" s="248"/>
      <c r="O1791" s="248"/>
      <c r="P1791" s="248"/>
      <c r="Q1791" s="248"/>
      <c r="R1791" s="248"/>
      <c r="S1791" s="249"/>
      <c r="T1791" s="249"/>
      <c r="U1791" s="249"/>
      <c r="V1791" s="249"/>
      <c r="W1791" s="249"/>
      <c r="X1791" s="249"/>
      <c r="Y1791" s="236"/>
      <c r="Z1791" s="237">
        <v>1</v>
      </c>
      <c r="AA1791" s="247"/>
      <c r="AB1791" s="383"/>
      <c r="AC1791" s="73"/>
      <c r="AD1791" s="414"/>
      <c r="AE1791" s="393"/>
      <c r="AF1791" s="78"/>
      <c r="AG1791" s="414"/>
      <c r="AH1791" s="383"/>
      <c r="AI1791" s="453"/>
      <c r="AJ1791" s="453"/>
      <c r="AK1791" s="414"/>
      <c r="AL1791" s="383"/>
      <c r="AM1791" s="383"/>
      <c r="AN1791" s="523"/>
      <c r="AO1791" s="414"/>
      <c r="AP1791" s="548"/>
      <c r="AQ1791" s="414"/>
      <c r="AR1791" s="78"/>
      <c r="AS1791" s="78"/>
      <c r="AT1791" s="414"/>
      <c r="AU1791" s="548"/>
      <c r="AV1791" s="548"/>
      <c r="AW1791" s="414"/>
      <c r="AX1791" s="383"/>
      <c r="AY1791" s="548"/>
      <c r="AZ1791" s="414"/>
      <c r="BA1791" s="383"/>
      <c r="BB1791" s="548"/>
      <c r="BC1791" s="78"/>
      <c r="BD1791" s="414"/>
      <c r="BE1791" s="414"/>
      <c r="BF1791" s="414"/>
      <c r="BG1791" s="414"/>
      <c r="BH1791" s="414"/>
      <c r="BI1791" s="383"/>
      <c r="BJ1791" s="383"/>
      <c r="BK1791" s="78"/>
      <c r="BL1791" s="414"/>
      <c r="BM1791" s="383"/>
      <c r="BN1791" s="78"/>
      <c r="BO1791" s="414"/>
      <c r="BP1791" s="78"/>
      <c r="BQ1791" s="414"/>
      <c r="BR1791" s="383"/>
      <c r="BS1791" s="78"/>
      <c r="BT1791" s="83"/>
      <c r="BU1791" s="75"/>
      <c r="BV1791" s="74"/>
      <c r="BW1791" s="74"/>
      <c r="BX1791" s="461" t="s">
        <v>4941</v>
      </c>
      <c r="BY1791" s="112">
        <f t="shared" si="173"/>
        <v>1786</v>
      </c>
      <c r="BZ1791" s="65">
        <f t="shared" si="172"/>
        <v>0</v>
      </c>
      <c r="CA1791" s="359">
        <f t="shared" si="174"/>
        <v>1</v>
      </c>
      <c r="CB1791" s="359">
        <f t="shared" si="175"/>
        <v>3</v>
      </c>
      <c r="CC1791" s="359">
        <f t="shared" si="176"/>
        <v>2023</v>
      </c>
      <c r="CD1791" s="359" t="str">
        <f t="shared" si="177"/>
        <v xml:space="preserve">13202325181INCENDIO FORESTAL </v>
      </c>
    </row>
    <row r="1792" spans="1:82" s="121" customFormat="1" ht="165.75" customHeight="1">
      <c r="A1792" s="13"/>
      <c r="B1792" s="13"/>
      <c r="C1792" s="13"/>
      <c r="D1792" s="212">
        <v>44986</v>
      </c>
      <c r="E1792" s="210" t="s">
        <v>2829</v>
      </c>
      <c r="F1792" s="211" t="s">
        <v>2726</v>
      </c>
      <c r="G1792" s="130" t="s">
        <v>8680</v>
      </c>
      <c r="H1792" s="85" t="str">
        <f>VLOOKUP(E1792&amp;F1792,Divipola!$C$1:$F$1149,4,FALSE)</f>
        <v>05031</v>
      </c>
      <c r="I1792" s="77"/>
      <c r="J1792" s="181"/>
      <c r="K1792" s="248"/>
      <c r="L1792" s="248"/>
      <c r="M1792" s="248"/>
      <c r="N1792" s="248"/>
      <c r="O1792" s="248"/>
      <c r="P1792" s="248"/>
      <c r="Q1792" s="248"/>
      <c r="R1792" s="248"/>
      <c r="S1792" s="249"/>
      <c r="T1792" s="249"/>
      <c r="U1792" s="249"/>
      <c r="V1792" s="249"/>
      <c r="W1792" s="249"/>
      <c r="X1792" s="249"/>
      <c r="Y1792" s="236"/>
      <c r="Z1792" s="237">
        <v>8</v>
      </c>
      <c r="AA1792" s="247"/>
      <c r="AB1792" s="383"/>
      <c r="AC1792" s="73"/>
      <c r="AD1792" s="414"/>
      <c r="AE1792" s="393"/>
      <c r="AF1792" s="78"/>
      <c r="AG1792" s="414"/>
      <c r="AH1792" s="383"/>
      <c r="AI1792" s="453"/>
      <c r="AJ1792" s="453"/>
      <c r="AK1792" s="414"/>
      <c r="AL1792" s="383"/>
      <c r="AM1792" s="383"/>
      <c r="AN1792" s="523"/>
      <c r="AO1792" s="414"/>
      <c r="AP1792" s="548"/>
      <c r="AQ1792" s="414"/>
      <c r="AR1792" s="78"/>
      <c r="AS1792" s="78"/>
      <c r="AT1792" s="414"/>
      <c r="AU1792" s="548"/>
      <c r="AV1792" s="548"/>
      <c r="AW1792" s="414"/>
      <c r="AX1792" s="383"/>
      <c r="AY1792" s="548"/>
      <c r="AZ1792" s="414"/>
      <c r="BA1792" s="383"/>
      <c r="BB1792" s="548"/>
      <c r="BC1792" s="78"/>
      <c r="BD1792" s="414"/>
      <c r="BE1792" s="414"/>
      <c r="BF1792" s="414"/>
      <c r="BG1792" s="414"/>
      <c r="BH1792" s="414"/>
      <c r="BI1792" s="383"/>
      <c r="BJ1792" s="383"/>
      <c r="BK1792" s="78"/>
      <c r="BL1792" s="414"/>
      <c r="BM1792" s="383"/>
      <c r="BN1792" s="78"/>
      <c r="BO1792" s="414"/>
      <c r="BP1792" s="78"/>
      <c r="BQ1792" s="414"/>
      <c r="BR1792" s="383"/>
      <c r="BS1792" s="78"/>
      <c r="BT1792" s="83"/>
      <c r="BU1792" s="75"/>
      <c r="BV1792" s="74"/>
      <c r="BW1792" s="74"/>
      <c r="BX1792" s="461" t="s">
        <v>4942</v>
      </c>
      <c r="BY1792" s="112">
        <f t="shared" si="173"/>
        <v>1787</v>
      </c>
      <c r="BZ1792" s="65">
        <f t="shared" si="172"/>
        <v>0</v>
      </c>
      <c r="CA1792" s="359">
        <f t="shared" si="174"/>
        <v>1</v>
      </c>
      <c r="CB1792" s="359">
        <f t="shared" si="175"/>
        <v>3</v>
      </c>
      <c r="CC1792" s="359">
        <f t="shared" si="176"/>
        <v>2023</v>
      </c>
      <c r="CD1792" s="359" t="str">
        <f t="shared" si="177"/>
        <v xml:space="preserve">13202305031INCENDIO FORESTAL </v>
      </c>
    </row>
    <row r="1793" spans="1:82" s="121" customFormat="1" ht="102" customHeight="1">
      <c r="A1793" s="13"/>
      <c r="B1793" s="13"/>
      <c r="C1793" s="13"/>
      <c r="D1793" s="212">
        <v>44986</v>
      </c>
      <c r="E1793" s="210" t="s">
        <v>2830</v>
      </c>
      <c r="F1793" s="211" t="s">
        <v>2138</v>
      </c>
      <c r="G1793" s="130" t="s">
        <v>8680</v>
      </c>
      <c r="H1793" s="85" t="str">
        <f>VLOOKUP(E1793&amp;F1793,Divipola!$C$1:$F$1149,4,FALSE)</f>
        <v>68655</v>
      </c>
      <c r="I1793" s="77"/>
      <c r="J1793" s="181"/>
      <c r="K1793" s="306"/>
      <c r="L1793" s="309"/>
      <c r="M1793" s="309"/>
      <c r="N1793" s="316"/>
      <c r="O1793" s="316"/>
      <c r="P1793" s="316"/>
      <c r="Q1793" s="316"/>
      <c r="R1793" s="316"/>
      <c r="S1793" s="317"/>
      <c r="T1793" s="317"/>
      <c r="U1793" s="317"/>
      <c r="V1793" s="317"/>
      <c r="W1793" s="317"/>
      <c r="X1793" s="317"/>
      <c r="Y1793" s="310"/>
      <c r="Z1793" s="306">
        <v>1</v>
      </c>
      <c r="AA1793" s="311"/>
      <c r="AB1793" s="383"/>
      <c r="AC1793" s="73"/>
      <c r="AD1793" s="414"/>
      <c r="AE1793" s="393"/>
      <c r="AF1793" s="78"/>
      <c r="AG1793" s="414"/>
      <c r="AH1793" s="383"/>
      <c r="AI1793" s="453"/>
      <c r="AJ1793" s="453"/>
      <c r="AK1793" s="414"/>
      <c r="AL1793" s="383"/>
      <c r="AM1793" s="383"/>
      <c r="AN1793" s="523"/>
      <c r="AO1793" s="414"/>
      <c r="AP1793" s="548"/>
      <c r="AQ1793" s="414"/>
      <c r="AR1793" s="78"/>
      <c r="AS1793" s="78"/>
      <c r="AT1793" s="414"/>
      <c r="AU1793" s="548"/>
      <c r="AV1793" s="548"/>
      <c r="AW1793" s="414"/>
      <c r="AX1793" s="383"/>
      <c r="AY1793" s="548"/>
      <c r="AZ1793" s="414"/>
      <c r="BA1793" s="383"/>
      <c r="BB1793" s="548"/>
      <c r="BC1793" s="78"/>
      <c r="BD1793" s="414"/>
      <c r="BE1793" s="414"/>
      <c r="BF1793" s="414"/>
      <c r="BG1793" s="414"/>
      <c r="BH1793" s="414"/>
      <c r="BI1793" s="383"/>
      <c r="BJ1793" s="383"/>
      <c r="BK1793" s="78"/>
      <c r="BL1793" s="414"/>
      <c r="BM1793" s="383"/>
      <c r="BN1793" s="78"/>
      <c r="BO1793" s="414"/>
      <c r="BP1793" s="78"/>
      <c r="BQ1793" s="414"/>
      <c r="BR1793" s="383"/>
      <c r="BS1793" s="78"/>
      <c r="BT1793" s="83"/>
      <c r="BU1793" s="75"/>
      <c r="BV1793" s="74"/>
      <c r="BW1793" s="74"/>
      <c r="BX1793" s="465" t="s">
        <v>6146</v>
      </c>
      <c r="BY1793" s="112">
        <f t="shared" si="173"/>
        <v>1788</v>
      </c>
      <c r="BZ1793" s="65">
        <f t="shared" si="172"/>
        <v>0</v>
      </c>
      <c r="CA1793" s="359">
        <f t="shared" si="174"/>
        <v>1</v>
      </c>
      <c r="CB1793" s="359">
        <f t="shared" si="175"/>
        <v>3</v>
      </c>
      <c r="CC1793" s="359">
        <f t="shared" si="176"/>
        <v>2023</v>
      </c>
      <c r="CD1793" s="359" t="str">
        <f t="shared" si="177"/>
        <v xml:space="preserve">13202368655INCENDIO FORESTAL </v>
      </c>
    </row>
    <row r="1794" spans="1:82" s="121" customFormat="1" ht="140.25" customHeight="1">
      <c r="A1794" s="13"/>
      <c r="B1794" s="13"/>
      <c r="C1794" s="13"/>
      <c r="D1794" s="212">
        <v>44986</v>
      </c>
      <c r="E1794" s="210" t="s">
        <v>2835</v>
      </c>
      <c r="F1794" s="211" t="s">
        <v>2690</v>
      </c>
      <c r="G1794" s="130" t="s">
        <v>8680</v>
      </c>
      <c r="H1794" s="85" t="str">
        <f>VLOOKUP(E1794&amp;F1794,Divipola!$C$1:$F$1149,4,FALSE)</f>
        <v>47245</v>
      </c>
      <c r="I1794" s="77"/>
      <c r="J1794" s="181"/>
      <c r="K1794" s="306"/>
      <c r="L1794" s="309"/>
      <c r="M1794" s="309"/>
      <c r="N1794" s="316"/>
      <c r="O1794" s="316"/>
      <c r="P1794" s="316"/>
      <c r="Q1794" s="316"/>
      <c r="R1794" s="316"/>
      <c r="S1794" s="317"/>
      <c r="T1794" s="317"/>
      <c r="U1794" s="317"/>
      <c r="V1794" s="317"/>
      <c r="W1794" s="317"/>
      <c r="X1794" s="317"/>
      <c r="Y1794" s="310"/>
      <c r="Z1794" s="306">
        <v>2</v>
      </c>
      <c r="AA1794" s="311"/>
      <c r="AB1794" s="383"/>
      <c r="AC1794" s="73"/>
      <c r="AD1794" s="414"/>
      <c r="AE1794" s="393"/>
      <c r="AF1794" s="78"/>
      <c r="AG1794" s="414"/>
      <c r="AH1794" s="383"/>
      <c r="AI1794" s="453"/>
      <c r="AJ1794" s="453"/>
      <c r="AK1794" s="414"/>
      <c r="AL1794" s="383"/>
      <c r="AM1794" s="383"/>
      <c r="AN1794" s="523"/>
      <c r="AO1794" s="414"/>
      <c r="AP1794" s="548"/>
      <c r="AQ1794" s="414"/>
      <c r="AR1794" s="78"/>
      <c r="AS1794" s="78"/>
      <c r="AT1794" s="414"/>
      <c r="AU1794" s="548"/>
      <c r="AV1794" s="548"/>
      <c r="AW1794" s="414"/>
      <c r="AX1794" s="383"/>
      <c r="AY1794" s="548"/>
      <c r="AZ1794" s="414"/>
      <c r="BA1794" s="383"/>
      <c r="BB1794" s="548"/>
      <c r="BC1794" s="78"/>
      <c r="BD1794" s="414"/>
      <c r="BE1794" s="414"/>
      <c r="BF1794" s="414"/>
      <c r="BG1794" s="414"/>
      <c r="BH1794" s="414"/>
      <c r="BI1794" s="383"/>
      <c r="BJ1794" s="383"/>
      <c r="BK1794" s="78"/>
      <c r="BL1794" s="414"/>
      <c r="BM1794" s="383"/>
      <c r="BN1794" s="78"/>
      <c r="BO1794" s="414"/>
      <c r="BP1794" s="78"/>
      <c r="BQ1794" s="414"/>
      <c r="BR1794" s="383"/>
      <c r="BS1794" s="78"/>
      <c r="BT1794" s="83"/>
      <c r="BU1794" s="75"/>
      <c r="BV1794" s="74"/>
      <c r="BW1794" s="74"/>
      <c r="BX1794" s="465" t="s">
        <v>6147</v>
      </c>
      <c r="BY1794" s="112">
        <f t="shared" si="173"/>
        <v>1789</v>
      </c>
      <c r="BZ1794" s="65">
        <f t="shared" si="172"/>
        <v>0</v>
      </c>
      <c r="CA1794" s="359">
        <f t="shared" si="174"/>
        <v>1</v>
      </c>
      <c r="CB1794" s="359">
        <f t="shared" si="175"/>
        <v>3</v>
      </c>
      <c r="CC1794" s="359">
        <f t="shared" si="176"/>
        <v>2023</v>
      </c>
      <c r="CD1794" s="359" t="str">
        <f t="shared" si="177"/>
        <v xml:space="preserve">13202347245INCENDIO FORESTAL </v>
      </c>
    </row>
    <row r="1795" spans="1:82" s="121" customFormat="1" ht="63.75" customHeight="1">
      <c r="A1795" s="13"/>
      <c r="B1795" s="13"/>
      <c r="C1795" s="13"/>
      <c r="D1795" s="212">
        <v>44986</v>
      </c>
      <c r="E1795" s="210" t="s">
        <v>2756</v>
      </c>
      <c r="F1795" s="211" t="s">
        <v>217</v>
      </c>
      <c r="G1795" s="130" t="s">
        <v>8680</v>
      </c>
      <c r="H1795" s="85" t="str">
        <f>VLOOKUP(E1795&amp;F1795,Divipola!$C$1:$F$1149,4,FALSE)</f>
        <v>52786</v>
      </c>
      <c r="I1795" s="77"/>
      <c r="J1795" s="181"/>
      <c r="K1795" s="306"/>
      <c r="L1795" s="309"/>
      <c r="M1795" s="309"/>
      <c r="N1795" s="316"/>
      <c r="O1795" s="316"/>
      <c r="P1795" s="316"/>
      <c r="Q1795" s="316"/>
      <c r="R1795" s="316"/>
      <c r="S1795" s="317"/>
      <c r="T1795" s="317"/>
      <c r="U1795" s="317"/>
      <c r="V1795" s="317"/>
      <c r="W1795" s="317"/>
      <c r="X1795" s="317"/>
      <c r="Y1795" s="310"/>
      <c r="Z1795" s="306">
        <v>1</v>
      </c>
      <c r="AA1795" s="311"/>
      <c r="AB1795" s="383"/>
      <c r="AC1795" s="73"/>
      <c r="AD1795" s="414"/>
      <c r="AE1795" s="393"/>
      <c r="AF1795" s="78"/>
      <c r="AG1795" s="414"/>
      <c r="AH1795" s="383"/>
      <c r="AI1795" s="453"/>
      <c r="AJ1795" s="453"/>
      <c r="AK1795" s="414"/>
      <c r="AL1795" s="383"/>
      <c r="AM1795" s="383"/>
      <c r="AN1795" s="523"/>
      <c r="AO1795" s="414"/>
      <c r="AP1795" s="548"/>
      <c r="AQ1795" s="414"/>
      <c r="AR1795" s="78"/>
      <c r="AS1795" s="78"/>
      <c r="AT1795" s="414"/>
      <c r="AU1795" s="548"/>
      <c r="AV1795" s="548"/>
      <c r="AW1795" s="414"/>
      <c r="AX1795" s="383"/>
      <c r="AY1795" s="548"/>
      <c r="AZ1795" s="414"/>
      <c r="BA1795" s="383"/>
      <c r="BB1795" s="548"/>
      <c r="BC1795" s="78"/>
      <c r="BD1795" s="414"/>
      <c r="BE1795" s="414"/>
      <c r="BF1795" s="414"/>
      <c r="BG1795" s="414"/>
      <c r="BH1795" s="414"/>
      <c r="BI1795" s="383"/>
      <c r="BJ1795" s="383"/>
      <c r="BK1795" s="78"/>
      <c r="BL1795" s="414"/>
      <c r="BM1795" s="383"/>
      <c r="BN1795" s="78"/>
      <c r="BO1795" s="414"/>
      <c r="BP1795" s="78"/>
      <c r="BQ1795" s="414"/>
      <c r="BR1795" s="383"/>
      <c r="BS1795" s="78"/>
      <c r="BT1795" s="83"/>
      <c r="BU1795" s="75"/>
      <c r="BV1795" s="74"/>
      <c r="BW1795" s="74"/>
      <c r="BX1795" s="465" t="s">
        <v>6148</v>
      </c>
      <c r="BY1795" s="112">
        <f t="shared" si="173"/>
        <v>1790</v>
      </c>
      <c r="BZ1795" s="65">
        <f t="shared" si="172"/>
        <v>0</v>
      </c>
      <c r="CA1795" s="359">
        <f t="shared" si="174"/>
        <v>1</v>
      </c>
      <c r="CB1795" s="359">
        <f t="shared" si="175"/>
        <v>3</v>
      </c>
      <c r="CC1795" s="359">
        <f t="shared" si="176"/>
        <v>2023</v>
      </c>
      <c r="CD1795" s="359" t="str">
        <f t="shared" si="177"/>
        <v xml:space="preserve">13202352786INCENDIO FORESTAL </v>
      </c>
    </row>
    <row r="1796" spans="1:82" s="121" customFormat="1" ht="280.5" customHeight="1">
      <c r="A1796" s="13"/>
      <c r="B1796" s="13"/>
      <c r="C1796" s="13"/>
      <c r="D1796" s="212">
        <v>44986</v>
      </c>
      <c r="E1796" s="210" t="s">
        <v>2835</v>
      </c>
      <c r="F1796" s="211" t="s">
        <v>1283</v>
      </c>
      <c r="G1796" s="130" t="s">
        <v>8680</v>
      </c>
      <c r="H1796" s="85" t="str">
        <f>VLOOKUP(E1796&amp;F1796,Divipola!$C$1:$F$1149,4,FALSE)</f>
        <v>47980</v>
      </c>
      <c r="I1796" s="77"/>
      <c r="J1796" s="181"/>
      <c r="K1796" s="306"/>
      <c r="L1796" s="309"/>
      <c r="M1796" s="309"/>
      <c r="N1796" s="316"/>
      <c r="O1796" s="316"/>
      <c r="P1796" s="316"/>
      <c r="Q1796" s="316"/>
      <c r="R1796" s="316"/>
      <c r="S1796" s="317"/>
      <c r="T1796" s="317"/>
      <c r="U1796" s="317"/>
      <c r="V1796" s="317"/>
      <c r="W1796" s="317"/>
      <c r="X1796" s="317"/>
      <c r="Y1796" s="310"/>
      <c r="Z1796" s="306"/>
      <c r="AA1796" s="311"/>
      <c r="AB1796" s="383"/>
      <c r="AC1796" s="73"/>
      <c r="AD1796" s="414"/>
      <c r="AE1796" s="393"/>
      <c r="AF1796" s="78"/>
      <c r="AG1796" s="414"/>
      <c r="AH1796" s="383"/>
      <c r="AI1796" s="453"/>
      <c r="AJ1796" s="453"/>
      <c r="AK1796" s="414"/>
      <c r="AL1796" s="383"/>
      <c r="AM1796" s="383"/>
      <c r="AN1796" s="523"/>
      <c r="AO1796" s="414"/>
      <c r="AP1796" s="548"/>
      <c r="AQ1796" s="414"/>
      <c r="AR1796" s="78"/>
      <c r="AS1796" s="78"/>
      <c r="AT1796" s="414"/>
      <c r="AU1796" s="548"/>
      <c r="AV1796" s="548"/>
      <c r="AW1796" s="414"/>
      <c r="AX1796" s="383"/>
      <c r="AY1796" s="548"/>
      <c r="AZ1796" s="414"/>
      <c r="BA1796" s="383"/>
      <c r="BB1796" s="548"/>
      <c r="BC1796" s="78"/>
      <c r="BD1796" s="414"/>
      <c r="BE1796" s="414"/>
      <c r="BF1796" s="414"/>
      <c r="BG1796" s="414"/>
      <c r="BH1796" s="414"/>
      <c r="BI1796" s="383"/>
      <c r="BJ1796" s="383"/>
      <c r="BK1796" s="78"/>
      <c r="BL1796" s="414"/>
      <c r="BM1796" s="383"/>
      <c r="BN1796" s="78"/>
      <c r="BO1796" s="414"/>
      <c r="BP1796" s="78"/>
      <c r="BQ1796" s="414"/>
      <c r="BR1796" s="383"/>
      <c r="BS1796" s="78"/>
      <c r="BT1796" s="83"/>
      <c r="BU1796" s="75"/>
      <c r="BV1796" s="74"/>
      <c r="BW1796" s="74"/>
      <c r="BX1796" s="462" t="s">
        <v>6149</v>
      </c>
      <c r="BY1796" s="112">
        <f t="shared" si="173"/>
        <v>1791</v>
      </c>
      <c r="BZ1796" s="65">
        <f t="shared" si="172"/>
        <v>0</v>
      </c>
      <c r="CA1796" s="359">
        <f t="shared" si="174"/>
        <v>1</v>
      </c>
      <c r="CB1796" s="359">
        <f t="shared" si="175"/>
        <v>3</v>
      </c>
      <c r="CC1796" s="359">
        <f t="shared" si="176"/>
        <v>2023</v>
      </c>
      <c r="CD1796" s="359" t="str">
        <f t="shared" si="177"/>
        <v xml:space="preserve">13202347980INCENDIO FORESTAL </v>
      </c>
    </row>
    <row r="1797" spans="1:82" s="121" customFormat="1" ht="114.75" customHeight="1">
      <c r="A1797" s="13"/>
      <c r="B1797" s="13"/>
      <c r="C1797" s="13"/>
      <c r="D1797" s="212">
        <v>44986</v>
      </c>
      <c r="E1797" s="210" t="s">
        <v>2830</v>
      </c>
      <c r="F1797" s="211" t="s">
        <v>2138</v>
      </c>
      <c r="G1797" s="130" t="s">
        <v>8680</v>
      </c>
      <c r="H1797" s="85" t="str">
        <f>VLOOKUP(E1797&amp;F1797,Divipola!$C$1:$F$1149,4,FALSE)</f>
        <v>68655</v>
      </c>
      <c r="I1797" s="77"/>
      <c r="J1797" s="181"/>
      <c r="K1797" s="306"/>
      <c r="L1797" s="309"/>
      <c r="M1797" s="309"/>
      <c r="N1797" s="316"/>
      <c r="O1797" s="316"/>
      <c r="P1797" s="316"/>
      <c r="Q1797" s="316"/>
      <c r="R1797" s="316"/>
      <c r="S1797" s="317"/>
      <c r="T1797" s="317"/>
      <c r="U1797" s="317"/>
      <c r="V1797" s="317"/>
      <c r="W1797" s="317"/>
      <c r="X1797" s="317"/>
      <c r="Y1797" s="310"/>
      <c r="Z1797" s="306">
        <v>1</v>
      </c>
      <c r="AA1797" s="311"/>
      <c r="AB1797" s="383"/>
      <c r="AC1797" s="73"/>
      <c r="AD1797" s="414"/>
      <c r="AE1797" s="393"/>
      <c r="AF1797" s="78"/>
      <c r="AG1797" s="414"/>
      <c r="AH1797" s="383"/>
      <c r="AI1797" s="453"/>
      <c r="AJ1797" s="453"/>
      <c r="AK1797" s="414"/>
      <c r="AL1797" s="383"/>
      <c r="AM1797" s="383"/>
      <c r="AN1797" s="523"/>
      <c r="AO1797" s="414"/>
      <c r="AP1797" s="548"/>
      <c r="AQ1797" s="414"/>
      <c r="AR1797" s="78"/>
      <c r="AS1797" s="78"/>
      <c r="AT1797" s="414"/>
      <c r="AU1797" s="548"/>
      <c r="AV1797" s="548"/>
      <c r="AW1797" s="414"/>
      <c r="AX1797" s="383"/>
      <c r="AY1797" s="548"/>
      <c r="AZ1797" s="414"/>
      <c r="BA1797" s="383"/>
      <c r="BB1797" s="548"/>
      <c r="BC1797" s="78"/>
      <c r="BD1797" s="414"/>
      <c r="BE1797" s="414"/>
      <c r="BF1797" s="414"/>
      <c r="BG1797" s="414"/>
      <c r="BH1797" s="414"/>
      <c r="BI1797" s="383"/>
      <c r="BJ1797" s="383"/>
      <c r="BK1797" s="78"/>
      <c r="BL1797" s="414"/>
      <c r="BM1797" s="383"/>
      <c r="BN1797" s="78"/>
      <c r="BO1797" s="414"/>
      <c r="BP1797" s="78"/>
      <c r="BQ1797" s="414"/>
      <c r="BR1797" s="383"/>
      <c r="BS1797" s="78"/>
      <c r="BT1797" s="83"/>
      <c r="BU1797" s="75"/>
      <c r="BV1797" s="74"/>
      <c r="BW1797" s="74"/>
      <c r="BX1797" s="475" t="s">
        <v>6150</v>
      </c>
      <c r="BY1797" s="112">
        <f t="shared" si="173"/>
        <v>1792</v>
      </c>
      <c r="BZ1797" s="65">
        <f t="shared" si="172"/>
        <v>0</v>
      </c>
      <c r="CA1797" s="359">
        <f t="shared" si="174"/>
        <v>1</v>
      </c>
      <c r="CB1797" s="359">
        <f t="shared" si="175"/>
        <v>3</v>
      </c>
      <c r="CC1797" s="359">
        <f t="shared" si="176"/>
        <v>2023</v>
      </c>
      <c r="CD1797" s="359" t="str">
        <f t="shared" si="177"/>
        <v xml:space="preserve">13202368655INCENDIO FORESTAL </v>
      </c>
    </row>
    <row r="1798" spans="1:82" s="121" customFormat="1" ht="229.5" customHeight="1">
      <c r="A1798" s="13"/>
      <c r="B1798" s="13"/>
      <c r="C1798" s="13"/>
      <c r="D1798" s="212">
        <v>44986</v>
      </c>
      <c r="E1798" s="210" t="s">
        <v>2835</v>
      </c>
      <c r="F1798" s="211" t="s">
        <v>1283</v>
      </c>
      <c r="G1798" s="130" t="s">
        <v>8680</v>
      </c>
      <c r="H1798" s="85" t="str">
        <f>VLOOKUP(E1798&amp;F1798,Divipola!$C$1:$F$1149,4,FALSE)</f>
        <v>47980</v>
      </c>
      <c r="I1798" s="77"/>
      <c r="J1798" s="181"/>
      <c r="K1798" s="306"/>
      <c r="L1798" s="309"/>
      <c r="M1798" s="309"/>
      <c r="N1798" s="316"/>
      <c r="O1798" s="316"/>
      <c r="P1798" s="316"/>
      <c r="Q1798" s="316"/>
      <c r="R1798" s="316"/>
      <c r="S1798" s="317"/>
      <c r="T1798" s="317"/>
      <c r="U1798" s="317"/>
      <c r="V1798" s="317"/>
      <c r="W1798" s="317"/>
      <c r="X1798" s="317"/>
      <c r="Y1798" s="310"/>
      <c r="Z1798" s="306"/>
      <c r="AA1798" s="311"/>
      <c r="AB1798" s="383"/>
      <c r="AC1798" s="73"/>
      <c r="AD1798" s="414"/>
      <c r="AE1798" s="393"/>
      <c r="AF1798" s="78"/>
      <c r="AG1798" s="414"/>
      <c r="AH1798" s="383"/>
      <c r="AI1798" s="453"/>
      <c r="AJ1798" s="453"/>
      <c r="AK1798" s="414"/>
      <c r="AL1798" s="383"/>
      <c r="AM1798" s="383"/>
      <c r="AN1798" s="523"/>
      <c r="AO1798" s="414"/>
      <c r="AP1798" s="548"/>
      <c r="AQ1798" s="414"/>
      <c r="AR1798" s="78"/>
      <c r="AS1798" s="78"/>
      <c r="AT1798" s="414"/>
      <c r="AU1798" s="548"/>
      <c r="AV1798" s="548"/>
      <c r="AW1798" s="414"/>
      <c r="AX1798" s="383"/>
      <c r="AY1798" s="548"/>
      <c r="AZ1798" s="414"/>
      <c r="BA1798" s="383"/>
      <c r="BB1798" s="548"/>
      <c r="BC1798" s="78"/>
      <c r="BD1798" s="414"/>
      <c r="BE1798" s="414"/>
      <c r="BF1798" s="414"/>
      <c r="BG1798" s="414"/>
      <c r="BH1798" s="414"/>
      <c r="BI1798" s="383"/>
      <c r="BJ1798" s="383"/>
      <c r="BK1798" s="78"/>
      <c r="BL1798" s="414"/>
      <c r="BM1798" s="383"/>
      <c r="BN1798" s="78"/>
      <c r="BO1798" s="414"/>
      <c r="BP1798" s="78"/>
      <c r="BQ1798" s="414"/>
      <c r="BR1798" s="383"/>
      <c r="BS1798" s="78"/>
      <c r="BT1798" s="83"/>
      <c r="BU1798" s="75"/>
      <c r="BV1798" s="74"/>
      <c r="BW1798" s="74"/>
      <c r="BX1798" s="465" t="s">
        <v>6151</v>
      </c>
      <c r="BY1798" s="112">
        <f t="shared" si="173"/>
        <v>1793</v>
      </c>
      <c r="BZ1798" s="65">
        <f t="shared" si="172"/>
        <v>0</v>
      </c>
      <c r="CA1798" s="359">
        <f t="shared" si="174"/>
        <v>1</v>
      </c>
      <c r="CB1798" s="359">
        <f t="shared" si="175"/>
        <v>3</v>
      </c>
      <c r="CC1798" s="359">
        <f t="shared" si="176"/>
        <v>2023</v>
      </c>
      <c r="CD1798" s="359" t="str">
        <f t="shared" si="177"/>
        <v xml:space="preserve">13202347980INCENDIO FORESTAL </v>
      </c>
    </row>
    <row r="1799" spans="1:82" s="121" customFormat="1" ht="51" customHeight="1">
      <c r="A1799" s="13"/>
      <c r="B1799" s="13"/>
      <c r="C1799" s="13"/>
      <c r="D1799" s="212">
        <v>44986</v>
      </c>
      <c r="E1799" s="210" t="s">
        <v>2756</v>
      </c>
      <c r="F1799" s="211" t="s">
        <v>493</v>
      </c>
      <c r="G1799" s="130" t="s">
        <v>8680</v>
      </c>
      <c r="H1799" s="85" t="str">
        <f>VLOOKUP(E1799&amp;F1799,Divipola!$C$1:$F$1149,4,FALSE)</f>
        <v>52110</v>
      </c>
      <c r="I1799" s="77"/>
      <c r="J1799" s="181"/>
      <c r="K1799" s="306"/>
      <c r="L1799" s="309"/>
      <c r="M1799" s="309"/>
      <c r="N1799" s="316"/>
      <c r="O1799" s="316"/>
      <c r="P1799" s="316"/>
      <c r="Q1799" s="316"/>
      <c r="R1799" s="316"/>
      <c r="S1799" s="317"/>
      <c r="T1799" s="317"/>
      <c r="U1799" s="317"/>
      <c r="V1799" s="317"/>
      <c r="W1799" s="317"/>
      <c r="X1799" s="317"/>
      <c r="Y1799" s="310"/>
      <c r="Z1799" s="306">
        <v>1</v>
      </c>
      <c r="AA1799" s="311"/>
      <c r="AB1799" s="383"/>
      <c r="AC1799" s="73"/>
      <c r="AD1799" s="414"/>
      <c r="AE1799" s="393"/>
      <c r="AF1799" s="78"/>
      <c r="AG1799" s="414"/>
      <c r="AH1799" s="383"/>
      <c r="AI1799" s="453"/>
      <c r="AJ1799" s="453"/>
      <c r="AK1799" s="414"/>
      <c r="AL1799" s="383"/>
      <c r="AM1799" s="383"/>
      <c r="AN1799" s="523"/>
      <c r="AO1799" s="414"/>
      <c r="AP1799" s="548"/>
      <c r="AQ1799" s="414"/>
      <c r="AR1799" s="78"/>
      <c r="AS1799" s="78"/>
      <c r="AT1799" s="414"/>
      <c r="AU1799" s="548"/>
      <c r="AV1799" s="548"/>
      <c r="AW1799" s="414"/>
      <c r="AX1799" s="383"/>
      <c r="AY1799" s="548"/>
      <c r="AZ1799" s="414"/>
      <c r="BA1799" s="383"/>
      <c r="BB1799" s="548"/>
      <c r="BC1799" s="78"/>
      <c r="BD1799" s="414"/>
      <c r="BE1799" s="414"/>
      <c r="BF1799" s="414"/>
      <c r="BG1799" s="414"/>
      <c r="BH1799" s="414"/>
      <c r="BI1799" s="383"/>
      <c r="BJ1799" s="383"/>
      <c r="BK1799" s="78"/>
      <c r="BL1799" s="414"/>
      <c r="BM1799" s="383"/>
      <c r="BN1799" s="78"/>
      <c r="BO1799" s="414"/>
      <c r="BP1799" s="78"/>
      <c r="BQ1799" s="414"/>
      <c r="BR1799" s="383"/>
      <c r="BS1799" s="78"/>
      <c r="BT1799" s="83"/>
      <c r="BU1799" s="75"/>
      <c r="BV1799" s="74"/>
      <c r="BW1799" s="74"/>
      <c r="BX1799" s="462" t="s">
        <v>6152</v>
      </c>
      <c r="BY1799" s="112">
        <f t="shared" si="173"/>
        <v>1794</v>
      </c>
      <c r="BZ1799" s="65">
        <f t="shared" ref="BZ1799:BZ1862" si="178">+AD1799+AG1799+AK1799+AO1799+AQ1799+AT1799+AW1799+AZ1799+BD1799+BH1799+BL1799+BO1799+BQ1799</f>
        <v>0</v>
      </c>
      <c r="CA1799" s="359">
        <f t="shared" si="174"/>
        <v>1</v>
      </c>
      <c r="CB1799" s="359">
        <f t="shared" si="175"/>
        <v>3</v>
      </c>
      <c r="CC1799" s="359">
        <f t="shared" si="176"/>
        <v>2023</v>
      </c>
      <c r="CD1799" s="359" t="str">
        <f t="shared" si="177"/>
        <v xml:space="preserve">13202352110INCENDIO FORESTAL </v>
      </c>
    </row>
    <row r="1800" spans="1:82" s="121" customFormat="1" ht="63.75" customHeight="1">
      <c r="A1800" s="13"/>
      <c r="B1800" s="13"/>
      <c r="C1800" s="13"/>
      <c r="D1800" s="212">
        <v>44986</v>
      </c>
      <c r="E1800" s="210" t="s">
        <v>2832</v>
      </c>
      <c r="F1800" s="211" t="s">
        <v>2628</v>
      </c>
      <c r="G1800" s="130" t="s">
        <v>8680</v>
      </c>
      <c r="H1800" s="85" t="str">
        <f>VLOOKUP(E1800&amp;F1800,Divipola!$C$1:$F$1149,4,FALSE)</f>
        <v>76364</v>
      </c>
      <c r="I1800" s="77"/>
      <c r="J1800" s="181"/>
      <c r="K1800" s="316"/>
      <c r="L1800" s="316"/>
      <c r="M1800" s="316"/>
      <c r="N1800" s="316"/>
      <c r="O1800" s="316"/>
      <c r="P1800" s="316"/>
      <c r="Q1800" s="316"/>
      <c r="R1800" s="316"/>
      <c r="S1800" s="317"/>
      <c r="T1800" s="317"/>
      <c r="U1800" s="317"/>
      <c r="V1800" s="317"/>
      <c r="W1800" s="317"/>
      <c r="X1800" s="317"/>
      <c r="Y1800" s="317"/>
      <c r="Z1800" s="306"/>
      <c r="AA1800" s="317"/>
      <c r="AB1800" s="383"/>
      <c r="AC1800" s="73"/>
      <c r="AD1800" s="414"/>
      <c r="AE1800" s="393"/>
      <c r="AF1800" s="78"/>
      <c r="AG1800" s="414"/>
      <c r="AH1800" s="383"/>
      <c r="AI1800" s="453"/>
      <c r="AJ1800" s="453"/>
      <c r="AK1800" s="414"/>
      <c r="AL1800" s="383"/>
      <c r="AM1800" s="383"/>
      <c r="AN1800" s="523"/>
      <c r="AO1800" s="414"/>
      <c r="AP1800" s="548"/>
      <c r="AQ1800" s="414"/>
      <c r="AR1800" s="78"/>
      <c r="AS1800" s="78"/>
      <c r="AT1800" s="414"/>
      <c r="AU1800" s="548"/>
      <c r="AV1800" s="548"/>
      <c r="AW1800" s="414"/>
      <c r="AX1800" s="383"/>
      <c r="AY1800" s="548"/>
      <c r="AZ1800" s="414"/>
      <c r="BA1800" s="383"/>
      <c r="BB1800" s="548"/>
      <c r="BC1800" s="78"/>
      <c r="BD1800" s="414"/>
      <c r="BE1800" s="414"/>
      <c r="BF1800" s="414"/>
      <c r="BG1800" s="414"/>
      <c r="BH1800" s="414"/>
      <c r="BI1800" s="383"/>
      <c r="BJ1800" s="383"/>
      <c r="BK1800" s="78"/>
      <c r="BL1800" s="414"/>
      <c r="BM1800" s="383"/>
      <c r="BN1800" s="78"/>
      <c r="BO1800" s="414"/>
      <c r="BP1800" s="78"/>
      <c r="BQ1800" s="414"/>
      <c r="BR1800" s="383"/>
      <c r="BS1800" s="78"/>
      <c r="BT1800" s="83"/>
      <c r="BU1800" s="75"/>
      <c r="BV1800" s="74"/>
      <c r="BW1800" s="74"/>
      <c r="BX1800" s="463" t="s">
        <v>6599</v>
      </c>
      <c r="BY1800" s="112">
        <f t="shared" ref="BY1800:BY1863" si="179">+BY1799+1</f>
        <v>1795</v>
      </c>
      <c r="BZ1800" s="65">
        <f t="shared" si="178"/>
        <v>0</v>
      </c>
      <c r="CA1800" s="359">
        <f t="shared" si="174"/>
        <v>1</v>
      </c>
      <c r="CB1800" s="359">
        <f t="shared" si="175"/>
        <v>3</v>
      </c>
      <c r="CC1800" s="359">
        <f t="shared" si="176"/>
        <v>2023</v>
      </c>
      <c r="CD1800" s="359" t="str">
        <f t="shared" si="177"/>
        <v xml:space="preserve">13202376364INCENDIO FORESTAL </v>
      </c>
    </row>
    <row r="1801" spans="1:82" s="121" customFormat="1" ht="144" customHeight="1">
      <c r="A1801" s="13"/>
      <c r="B1801" s="13"/>
      <c r="C1801" s="13"/>
      <c r="D1801" s="212">
        <v>44987</v>
      </c>
      <c r="E1801" s="210" t="s">
        <v>2661</v>
      </c>
      <c r="F1801" s="211" t="s">
        <v>713</v>
      </c>
      <c r="G1801" s="111" t="s">
        <v>2810</v>
      </c>
      <c r="H1801" s="85" t="str">
        <f>VLOOKUP(E1801&amp;F1801,Divipola!$C$1:$F$1149,4,FALSE)</f>
        <v>15820</v>
      </c>
      <c r="I1801" s="77"/>
      <c r="J1801" s="181"/>
      <c r="K1801" s="141">
        <v>1</v>
      </c>
      <c r="L1801" s="141"/>
      <c r="M1801" s="141"/>
      <c r="N1801" s="141">
        <v>1</v>
      </c>
      <c r="O1801" s="141"/>
      <c r="P1801" s="141"/>
      <c r="Q1801" s="141"/>
      <c r="R1801" s="141"/>
      <c r="S1801" s="141"/>
      <c r="T1801" s="141"/>
      <c r="U1801" s="141"/>
      <c r="V1801" s="141"/>
      <c r="W1801" s="141"/>
      <c r="X1801" s="141"/>
      <c r="Y1801" s="141"/>
      <c r="Z1801" s="142"/>
      <c r="AA1801" s="144"/>
      <c r="AB1801" s="383"/>
      <c r="AC1801" s="73"/>
      <c r="AD1801" s="414"/>
      <c r="AE1801" s="393"/>
      <c r="AF1801" s="78"/>
      <c r="AG1801" s="414"/>
      <c r="AH1801" s="383"/>
      <c r="AI1801" s="453"/>
      <c r="AJ1801" s="453"/>
      <c r="AK1801" s="414"/>
      <c r="AL1801" s="383"/>
      <c r="AM1801" s="383"/>
      <c r="AN1801" s="523"/>
      <c r="AO1801" s="414"/>
      <c r="AP1801" s="548"/>
      <c r="AQ1801" s="414"/>
      <c r="AR1801" s="78"/>
      <c r="AS1801" s="78"/>
      <c r="AT1801" s="414"/>
      <c r="AU1801" s="548"/>
      <c r="AV1801" s="548"/>
      <c r="AW1801" s="414"/>
      <c r="AX1801" s="383"/>
      <c r="AY1801" s="548"/>
      <c r="AZ1801" s="414"/>
      <c r="BA1801" s="383"/>
      <c r="BB1801" s="548"/>
      <c r="BC1801" s="78"/>
      <c r="BD1801" s="414"/>
      <c r="BE1801" s="414"/>
      <c r="BF1801" s="414"/>
      <c r="BG1801" s="414"/>
      <c r="BH1801" s="414"/>
      <c r="BI1801" s="383"/>
      <c r="BJ1801" s="383"/>
      <c r="BK1801" s="78"/>
      <c r="BL1801" s="414"/>
      <c r="BM1801" s="383"/>
      <c r="BN1801" s="78"/>
      <c r="BO1801" s="414"/>
      <c r="BP1801" s="78"/>
      <c r="BQ1801" s="414"/>
      <c r="BR1801" s="383"/>
      <c r="BS1801" s="78"/>
      <c r="BT1801" s="83"/>
      <c r="BU1801" s="75"/>
      <c r="BV1801" s="74"/>
      <c r="BW1801" s="74"/>
      <c r="BX1801" s="98" t="s">
        <v>3722</v>
      </c>
      <c r="BY1801" s="112">
        <f t="shared" si="179"/>
        <v>1796</v>
      </c>
      <c r="BZ1801" s="65">
        <f t="shared" si="178"/>
        <v>0</v>
      </c>
      <c r="CA1801" s="359">
        <f t="shared" si="174"/>
        <v>2</v>
      </c>
      <c r="CB1801" s="359">
        <f t="shared" si="175"/>
        <v>3</v>
      </c>
      <c r="CC1801" s="359">
        <f t="shared" si="176"/>
        <v>2023</v>
      </c>
      <c r="CD1801" s="359" t="str">
        <f t="shared" si="177"/>
        <v>23202315820ACCIDENTE MINERO</v>
      </c>
    </row>
    <row r="1802" spans="1:82" s="121" customFormat="1" ht="48" customHeight="1">
      <c r="A1802" s="13"/>
      <c r="B1802" s="13"/>
      <c r="C1802" s="13"/>
      <c r="D1802" s="212">
        <v>44987</v>
      </c>
      <c r="E1802" s="210" t="s">
        <v>2718</v>
      </c>
      <c r="F1802" s="211" t="s">
        <v>1115</v>
      </c>
      <c r="G1802" s="111" t="s">
        <v>2800</v>
      </c>
      <c r="H1802" s="85" t="str">
        <f>VLOOKUP(E1802&amp;F1802,Divipola!$C$1:$F$1149,4,FALSE)</f>
        <v>25473</v>
      </c>
      <c r="I1802" s="77"/>
      <c r="J1802" s="181"/>
      <c r="K1802" s="108"/>
      <c r="L1802" s="108"/>
      <c r="M1802" s="108"/>
      <c r="N1802" s="108">
        <v>4</v>
      </c>
      <c r="O1802" s="108">
        <v>1</v>
      </c>
      <c r="P1802" s="108"/>
      <c r="Q1802" s="108">
        <v>1</v>
      </c>
      <c r="R1802" s="108"/>
      <c r="S1802" s="108"/>
      <c r="T1802" s="108"/>
      <c r="U1802" s="108"/>
      <c r="V1802" s="108"/>
      <c r="W1802" s="108"/>
      <c r="X1802" s="108"/>
      <c r="Y1802" s="108"/>
      <c r="Z1802" s="109"/>
      <c r="AA1802" s="113"/>
      <c r="AB1802" s="383"/>
      <c r="AC1802" s="73"/>
      <c r="AD1802" s="414"/>
      <c r="AE1802" s="393"/>
      <c r="AF1802" s="78"/>
      <c r="AG1802" s="414"/>
      <c r="AH1802" s="383"/>
      <c r="AI1802" s="453"/>
      <c r="AJ1802" s="453"/>
      <c r="AK1802" s="414"/>
      <c r="AL1802" s="383"/>
      <c r="AM1802" s="383"/>
      <c r="AN1802" s="523"/>
      <c r="AO1802" s="414"/>
      <c r="AP1802" s="548"/>
      <c r="AQ1802" s="414"/>
      <c r="AR1802" s="78"/>
      <c r="AS1802" s="78"/>
      <c r="AT1802" s="414"/>
      <c r="AU1802" s="548"/>
      <c r="AV1802" s="548"/>
      <c r="AW1802" s="414"/>
      <c r="AX1802" s="383"/>
      <c r="AY1802" s="548"/>
      <c r="AZ1802" s="414"/>
      <c r="BA1802" s="383"/>
      <c r="BB1802" s="548"/>
      <c r="BC1802" s="78"/>
      <c r="BD1802" s="414"/>
      <c r="BE1802" s="414"/>
      <c r="BF1802" s="414"/>
      <c r="BG1802" s="414"/>
      <c r="BH1802" s="414"/>
      <c r="BI1802" s="383"/>
      <c r="BJ1802" s="383"/>
      <c r="BK1802" s="78"/>
      <c r="BL1802" s="414"/>
      <c r="BM1802" s="383"/>
      <c r="BN1802" s="78"/>
      <c r="BO1802" s="414"/>
      <c r="BP1802" s="78"/>
      <c r="BQ1802" s="414"/>
      <c r="BR1802" s="383"/>
      <c r="BS1802" s="78"/>
      <c r="BT1802" s="83"/>
      <c r="BU1802" s="75"/>
      <c r="BV1802" s="74"/>
      <c r="BW1802" s="74"/>
      <c r="BX1802" s="98" t="s">
        <v>3691</v>
      </c>
      <c r="BY1802" s="112">
        <f t="shared" si="179"/>
        <v>1797</v>
      </c>
      <c r="BZ1802" s="65">
        <f t="shared" si="178"/>
        <v>0</v>
      </c>
      <c r="CA1802" s="359">
        <f t="shared" si="174"/>
        <v>2</v>
      </c>
      <c r="CB1802" s="359">
        <f t="shared" si="175"/>
        <v>3</v>
      </c>
      <c r="CC1802" s="359">
        <f t="shared" si="176"/>
        <v>2023</v>
      </c>
      <c r="CD1802" s="359" t="str">
        <f t="shared" si="177"/>
        <v>23202325473INCENDIO ESTRUCTURAL</v>
      </c>
    </row>
    <row r="1803" spans="1:82" s="121" customFormat="1" ht="60" customHeight="1">
      <c r="A1803" s="13"/>
      <c r="B1803" s="13"/>
      <c r="C1803" s="13"/>
      <c r="D1803" s="212">
        <v>44987</v>
      </c>
      <c r="E1803" s="210" t="s">
        <v>2829</v>
      </c>
      <c r="F1803" s="211" t="s">
        <v>2375</v>
      </c>
      <c r="G1803" s="111" t="s">
        <v>2800</v>
      </c>
      <c r="H1803" s="85" t="str">
        <f>VLOOKUP(E1803&amp;F1803,Divipola!$C$1:$F$1149,4,FALSE)</f>
        <v>05154</v>
      </c>
      <c r="I1803" s="77"/>
      <c r="J1803" s="181"/>
      <c r="K1803" s="108"/>
      <c r="L1803" s="108"/>
      <c r="M1803" s="108"/>
      <c r="N1803" s="108">
        <v>4</v>
      </c>
      <c r="O1803" s="108">
        <v>1</v>
      </c>
      <c r="P1803" s="108">
        <v>1</v>
      </c>
      <c r="Q1803" s="108"/>
      <c r="R1803" s="108"/>
      <c r="S1803" s="108"/>
      <c r="T1803" s="108"/>
      <c r="U1803" s="108"/>
      <c r="V1803" s="108"/>
      <c r="W1803" s="108"/>
      <c r="X1803" s="108"/>
      <c r="Y1803" s="108"/>
      <c r="Z1803" s="109"/>
      <c r="AA1803" s="113"/>
      <c r="AB1803" s="383"/>
      <c r="AC1803" s="73"/>
      <c r="AD1803" s="414"/>
      <c r="AE1803" s="393"/>
      <c r="AF1803" s="78"/>
      <c r="AG1803" s="414"/>
      <c r="AH1803" s="383"/>
      <c r="AI1803" s="453"/>
      <c r="AJ1803" s="453"/>
      <c r="AK1803" s="414"/>
      <c r="AL1803" s="383"/>
      <c r="AM1803" s="383"/>
      <c r="AN1803" s="523"/>
      <c r="AO1803" s="414"/>
      <c r="AP1803" s="548"/>
      <c r="AQ1803" s="414"/>
      <c r="AR1803" s="78"/>
      <c r="AS1803" s="78"/>
      <c r="AT1803" s="414"/>
      <c r="AU1803" s="548"/>
      <c r="AV1803" s="548"/>
      <c r="AW1803" s="414"/>
      <c r="AX1803" s="383"/>
      <c r="AY1803" s="548"/>
      <c r="AZ1803" s="414"/>
      <c r="BA1803" s="383"/>
      <c r="BB1803" s="548"/>
      <c r="BC1803" s="78"/>
      <c r="BD1803" s="414"/>
      <c r="BE1803" s="414"/>
      <c r="BF1803" s="414"/>
      <c r="BG1803" s="414"/>
      <c r="BH1803" s="414"/>
      <c r="BI1803" s="383"/>
      <c r="BJ1803" s="383"/>
      <c r="BK1803" s="78"/>
      <c r="BL1803" s="414"/>
      <c r="BM1803" s="383"/>
      <c r="BN1803" s="78"/>
      <c r="BO1803" s="414"/>
      <c r="BP1803" s="78"/>
      <c r="BQ1803" s="414"/>
      <c r="BR1803" s="383"/>
      <c r="BS1803" s="78"/>
      <c r="BT1803" s="83"/>
      <c r="BU1803" s="75"/>
      <c r="BV1803" s="74"/>
      <c r="BW1803" s="74"/>
      <c r="BX1803" s="98" t="s">
        <v>3692</v>
      </c>
      <c r="BY1803" s="112">
        <f t="shared" si="179"/>
        <v>1798</v>
      </c>
      <c r="BZ1803" s="65">
        <f t="shared" si="178"/>
        <v>0</v>
      </c>
      <c r="CA1803" s="359">
        <f t="shared" si="174"/>
        <v>2</v>
      </c>
      <c r="CB1803" s="359">
        <f t="shared" si="175"/>
        <v>3</v>
      </c>
      <c r="CC1803" s="359">
        <f t="shared" si="176"/>
        <v>2023</v>
      </c>
      <c r="CD1803" s="359" t="str">
        <f t="shared" si="177"/>
        <v>23202305154INCENDIO ESTRUCTURAL</v>
      </c>
    </row>
    <row r="1804" spans="1:82" s="121" customFormat="1" ht="72" customHeight="1">
      <c r="A1804" s="13"/>
      <c r="B1804" s="13"/>
      <c r="C1804" s="13"/>
      <c r="D1804" s="212">
        <v>44987</v>
      </c>
      <c r="E1804" s="210" t="s">
        <v>2830</v>
      </c>
      <c r="F1804" s="211" t="s">
        <v>1760</v>
      </c>
      <c r="G1804" s="130" t="s">
        <v>8680</v>
      </c>
      <c r="H1804" s="85" t="str">
        <f>VLOOKUP(E1804&amp;F1804,Divipola!$C$1:$F$1149,4,FALSE)</f>
        <v>68679</v>
      </c>
      <c r="I1804" s="77"/>
      <c r="J1804" s="181"/>
      <c r="K1804" s="108"/>
      <c r="L1804" s="108"/>
      <c r="M1804" s="108"/>
      <c r="N1804" s="108"/>
      <c r="O1804" s="108"/>
      <c r="P1804" s="108"/>
      <c r="Q1804" s="108"/>
      <c r="R1804" s="108"/>
      <c r="S1804" s="108"/>
      <c r="T1804" s="108"/>
      <c r="U1804" s="108"/>
      <c r="V1804" s="108"/>
      <c r="W1804" s="108"/>
      <c r="X1804" s="108"/>
      <c r="Y1804" s="108"/>
      <c r="Z1804" s="109">
        <v>8</v>
      </c>
      <c r="AA1804" s="113"/>
      <c r="AB1804" s="383"/>
      <c r="AC1804" s="73"/>
      <c r="AD1804" s="414"/>
      <c r="AE1804" s="393"/>
      <c r="AF1804" s="78"/>
      <c r="AG1804" s="414"/>
      <c r="AH1804" s="383"/>
      <c r="AI1804" s="453"/>
      <c r="AJ1804" s="453"/>
      <c r="AK1804" s="414"/>
      <c r="AL1804" s="383"/>
      <c r="AM1804" s="383"/>
      <c r="AN1804" s="523"/>
      <c r="AO1804" s="414"/>
      <c r="AP1804" s="548"/>
      <c r="AQ1804" s="414"/>
      <c r="AR1804" s="78"/>
      <c r="AS1804" s="78"/>
      <c r="AT1804" s="414"/>
      <c r="AU1804" s="548"/>
      <c r="AV1804" s="548"/>
      <c r="AW1804" s="414"/>
      <c r="AX1804" s="383"/>
      <c r="AY1804" s="548"/>
      <c r="AZ1804" s="414"/>
      <c r="BA1804" s="383"/>
      <c r="BB1804" s="548"/>
      <c r="BC1804" s="78"/>
      <c r="BD1804" s="414"/>
      <c r="BE1804" s="414"/>
      <c r="BF1804" s="414"/>
      <c r="BG1804" s="414"/>
      <c r="BH1804" s="414"/>
      <c r="BI1804" s="383"/>
      <c r="BJ1804" s="383"/>
      <c r="BK1804" s="78"/>
      <c r="BL1804" s="414"/>
      <c r="BM1804" s="383"/>
      <c r="BN1804" s="78"/>
      <c r="BO1804" s="414"/>
      <c r="BP1804" s="78"/>
      <c r="BQ1804" s="414"/>
      <c r="BR1804" s="383"/>
      <c r="BS1804" s="78"/>
      <c r="BT1804" s="83"/>
      <c r="BU1804" s="75"/>
      <c r="BV1804" s="74"/>
      <c r="BW1804" s="74"/>
      <c r="BX1804" s="98" t="s">
        <v>3699</v>
      </c>
      <c r="BY1804" s="112">
        <f t="shared" si="179"/>
        <v>1799</v>
      </c>
      <c r="BZ1804" s="65">
        <f t="shared" si="178"/>
        <v>0</v>
      </c>
      <c r="CA1804" s="359">
        <f t="shared" si="174"/>
        <v>2</v>
      </c>
      <c r="CB1804" s="359">
        <f t="shared" si="175"/>
        <v>3</v>
      </c>
      <c r="CC1804" s="359">
        <f t="shared" si="176"/>
        <v>2023</v>
      </c>
      <c r="CD1804" s="359" t="str">
        <f t="shared" si="177"/>
        <v xml:space="preserve">23202368679INCENDIO FORESTAL </v>
      </c>
    </row>
    <row r="1805" spans="1:82" s="121" customFormat="1" ht="48" customHeight="1">
      <c r="A1805" s="13"/>
      <c r="B1805" s="13"/>
      <c r="C1805" s="13"/>
      <c r="D1805" s="212">
        <v>44987</v>
      </c>
      <c r="E1805" s="210" t="s">
        <v>2829</v>
      </c>
      <c r="F1805" s="211" t="s">
        <v>2726</v>
      </c>
      <c r="G1805" s="130" t="s">
        <v>8680</v>
      </c>
      <c r="H1805" s="85" t="str">
        <f>VLOOKUP(E1805&amp;F1805,Divipola!$C$1:$F$1149,4,FALSE)</f>
        <v>05031</v>
      </c>
      <c r="I1805" s="77"/>
      <c r="J1805" s="181"/>
      <c r="K1805" s="108"/>
      <c r="L1805" s="108"/>
      <c r="M1805" s="108"/>
      <c r="N1805" s="108"/>
      <c r="O1805" s="108"/>
      <c r="P1805" s="108"/>
      <c r="Q1805" s="108"/>
      <c r="R1805" s="108"/>
      <c r="S1805" s="108"/>
      <c r="T1805" s="108"/>
      <c r="U1805" s="108"/>
      <c r="V1805" s="108"/>
      <c r="W1805" s="108"/>
      <c r="X1805" s="108"/>
      <c r="Y1805" s="108"/>
      <c r="Z1805" s="109">
        <v>3</v>
      </c>
      <c r="AA1805" s="113"/>
      <c r="AB1805" s="383"/>
      <c r="AC1805" s="73"/>
      <c r="AD1805" s="414"/>
      <c r="AE1805" s="393"/>
      <c r="AF1805" s="78"/>
      <c r="AG1805" s="414"/>
      <c r="AH1805" s="383"/>
      <c r="AI1805" s="453"/>
      <c r="AJ1805" s="453"/>
      <c r="AK1805" s="414"/>
      <c r="AL1805" s="383"/>
      <c r="AM1805" s="383"/>
      <c r="AN1805" s="523"/>
      <c r="AO1805" s="414"/>
      <c r="AP1805" s="548"/>
      <c r="AQ1805" s="414"/>
      <c r="AR1805" s="78"/>
      <c r="AS1805" s="78"/>
      <c r="AT1805" s="414"/>
      <c r="AU1805" s="548"/>
      <c r="AV1805" s="548"/>
      <c r="AW1805" s="414"/>
      <c r="AX1805" s="383"/>
      <c r="AY1805" s="548"/>
      <c r="AZ1805" s="414"/>
      <c r="BA1805" s="383"/>
      <c r="BB1805" s="548"/>
      <c r="BC1805" s="78"/>
      <c r="BD1805" s="414"/>
      <c r="BE1805" s="414"/>
      <c r="BF1805" s="414"/>
      <c r="BG1805" s="414"/>
      <c r="BH1805" s="414"/>
      <c r="BI1805" s="383"/>
      <c r="BJ1805" s="383"/>
      <c r="BK1805" s="78"/>
      <c r="BL1805" s="414"/>
      <c r="BM1805" s="383"/>
      <c r="BN1805" s="78"/>
      <c r="BO1805" s="414"/>
      <c r="BP1805" s="78"/>
      <c r="BQ1805" s="414"/>
      <c r="BR1805" s="383"/>
      <c r="BS1805" s="78"/>
      <c r="BT1805" s="83"/>
      <c r="BU1805" s="75"/>
      <c r="BV1805" s="74"/>
      <c r="BW1805" s="74"/>
      <c r="BX1805" s="98" t="s">
        <v>3703</v>
      </c>
      <c r="BY1805" s="112">
        <f t="shared" si="179"/>
        <v>1800</v>
      </c>
      <c r="BZ1805" s="65">
        <f t="shared" si="178"/>
        <v>0</v>
      </c>
      <c r="CA1805" s="359">
        <f t="shared" si="174"/>
        <v>2</v>
      </c>
      <c r="CB1805" s="359">
        <f t="shared" si="175"/>
        <v>3</v>
      </c>
      <c r="CC1805" s="359">
        <f t="shared" si="176"/>
        <v>2023</v>
      </c>
      <c r="CD1805" s="359" t="str">
        <f t="shared" si="177"/>
        <v xml:space="preserve">23202305031INCENDIO FORESTAL </v>
      </c>
    </row>
    <row r="1806" spans="1:82" s="121" customFormat="1" ht="96" customHeight="1">
      <c r="A1806" s="13"/>
      <c r="B1806" s="13"/>
      <c r="C1806" s="13"/>
      <c r="D1806" s="212">
        <v>44987</v>
      </c>
      <c r="E1806" s="210" t="s">
        <v>2829</v>
      </c>
      <c r="F1806" s="211" t="s">
        <v>2524</v>
      </c>
      <c r="G1806" s="111" t="s">
        <v>2803</v>
      </c>
      <c r="H1806" s="85" t="str">
        <f>VLOOKUP(E1806&amp;F1806,Divipola!$C$1:$F$1149,4,FALSE)</f>
        <v>05656</v>
      </c>
      <c r="I1806" s="77"/>
      <c r="J1806" s="181"/>
      <c r="K1806" s="108"/>
      <c r="L1806" s="108"/>
      <c r="M1806" s="108"/>
      <c r="N1806" s="108">
        <v>50</v>
      </c>
      <c r="O1806" s="108">
        <v>16</v>
      </c>
      <c r="P1806" s="108"/>
      <c r="Q1806" s="108">
        <v>16</v>
      </c>
      <c r="R1806" s="108"/>
      <c r="S1806" s="108"/>
      <c r="T1806" s="108"/>
      <c r="U1806" s="108"/>
      <c r="V1806" s="108"/>
      <c r="W1806" s="108"/>
      <c r="X1806" s="108"/>
      <c r="Y1806" s="108"/>
      <c r="Z1806" s="109"/>
      <c r="AA1806" s="113"/>
      <c r="AB1806" s="383"/>
      <c r="AC1806" s="73"/>
      <c r="AD1806" s="414"/>
      <c r="AE1806" s="393"/>
      <c r="AF1806" s="78"/>
      <c r="AG1806" s="414"/>
      <c r="AH1806" s="383"/>
      <c r="AI1806" s="453"/>
      <c r="AJ1806" s="453"/>
      <c r="AK1806" s="414"/>
      <c r="AL1806" s="383"/>
      <c r="AM1806" s="383"/>
      <c r="AN1806" s="523"/>
      <c r="AO1806" s="414"/>
      <c r="AP1806" s="548"/>
      <c r="AQ1806" s="414"/>
      <c r="AR1806" s="78"/>
      <c r="AS1806" s="78"/>
      <c r="AT1806" s="414"/>
      <c r="AU1806" s="548"/>
      <c r="AV1806" s="548"/>
      <c r="AW1806" s="414"/>
      <c r="AX1806" s="383"/>
      <c r="AY1806" s="548"/>
      <c r="AZ1806" s="414"/>
      <c r="BA1806" s="383"/>
      <c r="BB1806" s="548"/>
      <c r="BC1806" s="78"/>
      <c r="BD1806" s="414"/>
      <c r="BE1806" s="414"/>
      <c r="BF1806" s="414"/>
      <c r="BG1806" s="414"/>
      <c r="BH1806" s="414"/>
      <c r="BI1806" s="383"/>
      <c r="BJ1806" s="383"/>
      <c r="BK1806" s="78"/>
      <c r="BL1806" s="414"/>
      <c r="BM1806" s="383"/>
      <c r="BN1806" s="78"/>
      <c r="BO1806" s="414"/>
      <c r="BP1806" s="78"/>
      <c r="BQ1806" s="414"/>
      <c r="BR1806" s="383"/>
      <c r="BS1806" s="78"/>
      <c r="BT1806" s="83"/>
      <c r="BU1806" s="75"/>
      <c r="BV1806" s="74"/>
      <c r="BW1806" s="74"/>
      <c r="BX1806" s="132" t="s">
        <v>3711</v>
      </c>
      <c r="BY1806" s="112">
        <f t="shared" si="179"/>
        <v>1801</v>
      </c>
      <c r="BZ1806" s="65">
        <f t="shared" si="178"/>
        <v>0</v>
      </c>
      <c r="CA1806" s="359">
        <f t="shared" si="174"/>
        <v>2</v>
      </c>
      <c r="CB1806" s="359">
        <f t="shared" si="175"/>
        <v>3</v>
      </c>
      <c r="CC1806" s="359">
        <f t="shared" si="176"/>
        <v>2023</v>
      </c>
      <c r="CD1806" s="359" t="str">
        <f t="shared" si="177"/>
        <v>23202305656VENDAVAL</v>
      </c>
    </row>
    <row r="1807" spans="1:82" s="121" customFormat="1" ht="114.75" customHeight="1">
      <c r="A1807" s="13"/>
      <c r="B1807" s="13"/>
      <c r="C1807" s="13"/>
      <c r="D1807" s="212">
        <v>44987</v>
      </c>
      <c r="E1807" s="210" t="s">
        <v>2829</v>
      </c>
      <c r="F1807" s="211" t="s">
        <v>2306</v>
      </c>
      <c r="G1807" s="130" t="s">
        <v>8680</v>
      </c>
      <c r="H1807" s="85" t="str">
        <f>VLOOKUP(E1807&amp;F1807,Divipola!$C$1:$F$1149,4,FALSE)</f>
        <v>05038</v>
      </c>
      <c r="I1807" s="77"/>
      <c r="J1807" s="181"/>
      <c r="K1807" s="248"/>
      <c r="L1807" s="248"/>
      <c r="M1807" s="248"/>
      <c r="N1807" s="248"/>
      <c r="O1807" s="248"/>
      <c r="P1807" s="248"/>
      <c r="Q1807" s="248"/>
      <c r="R1807" s="248"/>
      <c r="S1807" s="249"/>
      <c r="T1807" s="249"/>
      <c r="U1807" s="249"/>
      <c r="V1807" s="249"/>
      <c r="W1807" s="249"/>
      <c r="X1807" s="249"/>
      <c r="Y1807" s="236"/>
      <c r="Z1807" s="237">
        <v>4.5</v>
      </c>
      <c r="AA1807" s="247"/>
      <c r="AB1807" s="383"/>
      <c r="AC1807" s="73"/>
      <c r="AD1807" s="414"/>
      <c r="AE1807" s="393"/>
      <c r="AF1807" s="78"/>
      <c r="AG1807" s="414"/>
      <c r="AH1807" s="383"/>
      <c r="AI1807" s="453"/>
      <c r="AJ1807" s="453"/>
      <c r="AK1807" s="414"/>
      <c r="AL1807" s="383"/>
      <c r="AM1807" s="383"/>
      <c r="AN1807" s="523"/>
      <c r="AO1807" s="414"/>
      <c r="AP1807" s="548"/>
      <c r="AQ1807" s="414"/>
      <c r="AR1807" s="78"/>
      <c r="AS1807" s="78"/>
      <c r="AT1807" s="414"/>
      <c r="AU1807" s="548"/>
      <c r="AV1807" s="548"/>
      <c r="AW1807" s="414"/>
      <c r="AX1807" s="383"/>
      <c r="AY1807" s="548"/>
      <c r="AZ1807" s="414"/>
      <c r="BA1807" s="383"/>
      <c r="BB1807" s="548"/>
      <c r="BC1807" s="78"/>
      <c r="BD1807" s="414"/>
      <c r="BE1807" s="414"/>
      <c r="BF1807" s="414"/>
      <c r="BG1807" s="414"/>
      <c r="BH1807" s="414"/>
      <c r="BI1807" s="383"/>
      <c r="BJ1807" s="383"/>
      <c r="BK1807" s="78"/>
      <c r="BL1807" s="414"/>
      <c r="BM1807" s="383"/>
      <c r="BN1807" s="78"/>
      <c r="BO1807" s="414"/>
      <c r="BP1807" s="78"/>
      <c r="BQ1807" s="414"/>
      <c r="BR1807" s="383"/>
      <c r="BS1807" s="78"/>
      <c r="BT1807" s="83"/>
      <c r="BU1807" s="75"/>
      <c r="BV1807" s="74"/>
      <c r="BW1807" s="74"/>
      <c r="BX1807" s="461" t="s">
        <v>4921</v>
      </c>
      <c r="BY1807" s="112">
        <f t="shared" si="179"/>
        <v>1802</v>
      </c>
      <c r="BZ1807" s="65">
        <f t="shared" si="178"/>
        <v>0</v>
      </c>
      <c r="CA1807" s="359">
        <f t="shared" si="174"/>
        <v>2</v>
      </c>
      <c r="CB1807" s="359">
        <f t="shared" si="175"/>
        <v>3</v>
      </c>
      <c r="CC1807" s="359">
        <f t="shared" si="176"/>
        <v>2023</v>
      </c>
      <c r="CD1807" s="359" t="str">
        <f t="shared" si="177"/>
        <v xml:space="preserve">23202305038INCENDIO FORESTAL </v>
      </c>
    </row>
    <row r="1808" spans="1:82" s="121" customFormat="1" ht="120" customHeight="1">
      <c r="A1808" s="13"/>
      <c r="B1808" s="13"/>
      <c r="C1808" s="13"/>
      <c r="D1808" s="212">
        <v>44987</v>
      </c>
      <c r="E1808" s="210" t="s">
        <v>2829</v>
      </c>
      <c r="F1808" s="211" t="s">
        <v>1998</v>
      </c>
      <c r="G1808" s="130" t="s">
        <v>8680</v>
      </c>
      <c r="H1808" s="85" t="str">
        <f>VLOOKUP(E1808&amp;F1808,Divipola!$C$1:$F$1149,4,FALSE)</f>
        <v>05360</v>
      </c>
      <c r="I1808" s="77"/>
      <c r="J1808" s="181"/>
      <c r="K1808" s="248"/>
      <c r="L1808" s="248"/>
      <c r="M1808" s="248"/>
      <c r="N1808" s="248"/>
      <c r="O1808" s="248"/>
      <c r="P1808" s="248"/>
      <c r="Q1808" s="248"/>
      <c r="R1808" s="248"/>
      <c r="S1808" s="249"/>
      <c r="T1808" s="249"/>
      <c r="U1808" s="249"/>
      <c r="V1808" s="249"/>
      <c r="W1808" s="249"/>
      <c r="X1808" s="249"/>
      <c r="Y1808" s="236"/>
      <c r="Z1808" s="237">
        <v>2</v>
      </c>
      <c r="AA1808" s="247"/>
      <c r="AB1808" s="383"/>
      <c r="AC1808" s="73"/>
      <c r="AD1808" s="414"/>
      <c r="AE1808" s="393"/>
      <c r="AF1808" s="78"/>
      <c r="AG1808" s="414"/>
      <c r="AH1808" s="383"/>
      <c r="AI1808" s="453"/>
      <c r="AJ1808" s="453"/>
      <c r="AK1808" s="414"/>
      <c r="AL1808" s="383"/>
      <c r="AM1808" s="383"/>
      <c r="AN1808" s="523"/>
      <c r="AO1808" s="414"/>
      <c r="AP1808" s="548"/>
      <c r="AQ1808" s="414"/>
      <c r="AR1808" s="78"/>
      <c r="AS1808" s="78"/>
      <c r="AT1808" s="414"/>
      <c r="AU1808" s="548"/>
      <c r="AV1808" s="548"/>
      <c r="AW1808" s="414"/>
      <c r="AX1808" s="383"/>
      <c r="AY1808" s="548"/>
      <c r="AZ1808" s="414"/>
      <c r="BA1808" s="383"/>
      <c r="BB1808" s="548"/>
      <c r="BC1808" s="78"/>
      <c r="BD1808" s="414"/>
      <c r="BE1808" s="414"/>
      <c r="BF1808" s="414"/>
      <c r="BG1808" s="414"/>
      <c r="BH1808" s="414"/>
      <c r="BI1808" s="383"/>
      <c r="BJ1808" s="383"/>
      <c r="BK1808" s="78"/>
      <c r="BL1808" s="414"/>
      <c r="BM1808" s="383"/>
      <c r="BN1808" s="78"/>
      <c r="BO1808" s="414"/>
      <c r="BP1808" s="78"/>
      <c r="BQ1808" s="414"/>
      <c r="BR1808" s="383"/>
      <c r="BS1808" s="78"/>
      <c r="BT1808" s="83"/>
      <c r="BU1808" s="75"/>
      <c r="BV1808" s="74"/>
      <c r="BW1808" s="74"/>
      <c r="BX1808" s="473" t="s">
        <v>4923</v>
      </c>
      <c r="BY1808" s="112">
        <f t="shared" si="179"/>
        <v>1803</v>
      </c>
      <c r="BZ1808" s="65">
        <f t="shared" si="178"/>
        <v>0</v>
      </c>
      <c r="CA1808" s="359">
        <f t="shared" si="174"/>
        <v>2</v>
      </c>
      <c r="CB1808" s="359">
        <f t="shared" si="175"/>
        <v>3</v>
      </c>
      <c r="CC1808" s="359">
        <f t="shared" si="176"/>
        <v>2023</v>
      </c>
      <c r="CD1808" s="359" t="str">
        <f t="shared" si="177"/>
        <v xml:space="preserve">23202305360INCENDIO FORESTAL </v>
      </c>
    </row>
    <row r="1809" spans="1:82" s="121" customFormat="1" ht="191.25" customHeight="1">
      <c r="A1809" s="13"/>
      <c r="B1809" s="13"/>
      <c r="C1809" s="13"/>
      <c r="D1809" s="212">
        <v>44987</v>
      </c>
      <c r="E1809" s="210" t="s">
        <v>2829</v>
      </c>
      <c r="F1809" s="211" t="s">
        <v>2540</v>
      </c>
      <c r="G1809" s="130" t="s">
        <v>8680</v>
      </c>
      <c r="H1809" s="85" t="str">
        <f>VLOOKUP(E1809&amp;F1809,Divipola!$C$1:$F$1149,4,FALSE)</f>
        <v>05667</v>
      </c>
      <c r="I1809" s="77"/>
      <c r="J1809" s="181"/>
      <c r="K1809" s="248"/>
      <c r="L1809" s="248"/>
      <c r="M1809" s="248"/>
      <c r="N1809" s="248"/>
      <c r="O1809" s="248"/>
      <c r="P1809" s="248"/>
      <c r="Q1809" s="248"/>
      <c r="R1809" s="248"/>
      <c r="S1809" s="249"/>
      <c r="T1809" s="249"/>
      <c r="U1809" s="249"/>
      <c r="V1809" s="249"/>
      <c r="W1809" s="249"/>
      <c r="X1809" s="249"/>
      <c r="Y1809" s="236"/>
      <c r="Z1809" s="237">
        <v>3</v>
      </c>
      <c r="AA1809" s="247"/>
      <c r="AB1809" s="383"/>
      <c r="AC1809" s="73"/>
      <c r="AD1809" s="414"/>
      <c r="AE1809" s="393"/>
      <c r="AF1809" s="78"/>
      <c r="AG1809" s="414"/>
      <c r="AH1809" s="383"/>
      <c r="AI1809" s="453"/>
      <c r="AJ1809" s="453"/>
      <c r="AK1809" s="414"/>
      <c r="AL1809" s="383"/>
      <c r="AM1809" s="383"/>
      <c r="AN1809" s="523"/>
      <c r="AO1809" s="414"/>
      <c r="AP1809" s="548"/>
      <c r="AQ1809" s="414"/>
      <c r="AR1809" s="78"/>
      <c r="AS1809" s="78"/>
      <c r="AT1809" s="414"/>
      <c r="AU1809" s="548"/>
      <c r="AV1809" s="548"/>
      <c r="AW1809" s="414"/>
      <c r="AX1809" s="383"/>
      <c r="AY1809" s="548"/>
      <c r="AZ1809" s="414"/>
      <c r="BA1809" s="383"/>
      <c r="BB1809" s="548"/>
      <c r="BC1809" s="78"/>
      <c r="BD1809" s="414"/>
      <c r="BE1809" s="414"/>
      <c r="BF1809" s="414"/>
      <c r="BG1809" s="414"/>
      <c r="BH1809" s="414"/>
      <c r="BI1809" s="383"/>
      <c r="BJ1809" s="383"/>
      <c r="BK1809" s="78"/>
      <c r="BL1809" s="414"/>
      <c r="BM1809" s="383"/>
      <c r="BN1809" s="78"/>
      <c r="BO1809" s="414"/>
      <c r="BP1809" s="78"/>
      <c r="BQ1809" s="414"/>
      <c r="BR1809" s="383"/>
      <c r="BS1809" s="78"/>
      <c r="BT1809" s="83"/>
      <c r="BU1809" s="75"/>
      <c r="BV1809" s="74"/>
      <c r="BW1809" s="74"/>
      <c r="BX1809" s="461" t="s">
        <v>4924</v>
      </c>
      <c r="BY1809" s="112">
        <f t="shared" si="179"/>
        <v>1804</v>
      </c>
      <c r="BZ1809" s="65">
        <f t="shared" si="178"/>
        <v>0</v>
      </c>
      <c r="CA1809" s="359">
        <f t="shared" si="174"/>
        <v>2</v>
      </c>
      <c r="CB1809" s="359">
        <f t="shared" si="175"/>
        <v>3</v>
      </c>
      <c r="CC1809" s="359">
        <f t="shared" si="176"/>
        <v>2023</v>
      </c>
      <c r="CD1809" s="359" t="str">
        <f t="shared" si="177"/>
        <v xml:space="preserve">23202305667INCENDIO FORESTAL </v>
      </c>
    </row>
    <row r="1810" spans="1:82" s="121" customFormat="1" ht="102" customHeight="1">
      <c r="A1810" s="13"/>
      <c r="B1810" s="13"/>
      <c r="C1810" s="13"/>
      <c r="D1810" s="212">
        <v>44987</v>
      </c>
      <c r="E1810" s="210" t="s">
        <v>2829</v>
      </c>
      <c r="F1810" s="211" t="s">
        <v>2465</v>
      </c>
      <c r="G1810" s="130" t="s">
        <v>8680</v>
      </c>
      <c r="H1810" s="85" t="str">
        <f>VLOOKUP(E1810&amp;F1810,Divipola!$C$1:$F$1149,4,FALSE)</f>
        <v>05440</v>
      </c>
      <c r="I1810" s="77"/>
      <c r="J1810" s="181"/>
      <c r="K1810" s="248"/>
      <c r="L1810" s="248"/>
      <c r="M1810" s="248"/>
      <c r="N1810" s="248"/>
      <c r="O1810" s="248"/>
      <c r="P1810" s="248"/>
      <c r="Q1810" s="248"/>
      <c r="R1810" s="248"/>
      <c r="S1810" s="249"/>
      <c r="T1810" s="249"/>
      <c r="U1810" s="249"/>
      <c r="V1810" s="249"/>
      <c r="W1810" s="249"/>
      <c r="X1810" s="249"/>
      <c r="Y1810" s="236"/>
      <c r="Z1810" s="237">
        <v>1</v>
      </c>
      <c r="AA1810" s="247"/>
      <c r="AB1810" s="383"/>
      <c r="AC1810" s="73"/>
      <c r="AD1810" s="414"/>
      <c r="AE1810" s="393"/>
      <c r="AF1810" s="78"/>
      <c r="AG1810" s="414"/>
      <c r="AH1810" s="383"/>
      <c r="AI1810" s="453"/>
      <c r="AJ1810" s="453"/>
      <c r="AK1810" s="414"/>
      <c r="AL1810" s="383"/>
      <c r="AM1810" s="383"/>
      <c r="AN1810" s="523"/>
      <c r="AO1810" s="414"/>
      <c r="AP1810" s="548"/>
      <c r="AQ1810" s="414"/>
      <c r="AR1810" s="78"/>
      <c r="AS1810" s="78"/>
      <c r="AT1810" s="414"/>
      <c r="AU1810" s="548"/>
      <c r="AV1810" s="548"/>
      <c r="AW1810" s="414"/>
      <c r="AX1810" s="383"/>
      <c r="AY1810" s="548"/>
      <c r="AZ1810" s="414"/>
      <c r="BA1810" s="383"/>
      <c r="BB1810" s="548"/>
      <c r="BC1810" s="78"/>
      <c r="BD1810" s="414"/>
      <c r="BE1810" s="414"/>
      <c r="BF1810" s="414"/>
      <c r="BG1810" s="414"/>
      <c r="BH1810" s="414"/>
      <c r="BI1810" s="383"/>
      <c r="BJ1810" s="383"/>
      <c r="BK1810" s="78"/>
      <c r="BL1810" s="414"/>
      <c r="BM1810" s="383"/>
      <c r="BN1810" s="78"/>
      <c r="BO1810" s="414"/>
      <c r="BP1810" s="78"/>
      <c r="BQ1810" s="414"/>
      <c r="BR1810" s="383"/>
      <c r="BS1810" s="78"/>
      <c r="BT1810" s="83"/>
      <c r="BU1810" s="75"/>
      <c r="BV1810" s="74"/>
      <c r="BW1810" s="74"/>
      <c r="BX1810" s="461" t="s">
        <v>4925</v>
      </c>
      <c r="BY1810" s="112">
        <f t="shared" si="179"/>
        <v>1805</v>
      </c>
      <c r="BZ1810" s="65">
        <f t="shared" si="178"/>
        <v>0</v>
      </c>
      <c r="CA1810" s="359">
        <f t="shared" si="174"/>
        <v>2</v>
      </c>
      <c r="CB1810" s="359">
        <f t="shared" si="175"/>
        <v>3</v>
      </c>
      <c r="CC1810" s="359">
        <f t="shared" si="176"/>
        <v>2023</v>
      </c>
      <c r="CD1810" s="359" t="str">
        <f t="shared" si="177"/>
        <v xml:space="preserve">23202305440INCENDIO FORESTAL </v>
      </c>
    </row>
    <row r="1811" spans="1:82" s="121" customFormat="1" ht="114.75" customHeight="1">
      <c r="A1811" s="13"/>
      <c r="B1811" s="13"/>
      <c r="C1811" s="13"/>
      <c r="D1811" s="212">
        <v>44987</v>
      </c>
      <c r="E1811" s="210" t="s">
        <v>2829</v>
      </c>
      <c r="F1811" s="211" t="s">
        <v>2378</v>
      </c>
      <c r="G1811" s="130" t="s">
        <v>8680</v>
      </c>
      <c r="H1811" s="85" t="str">
        <f>VLOOKUP(E1811&amp;F1811,Divipola!$C$1:$F$1149,4,FALSE)</f>
        <v>05172</v>
      </c>
      <c r="I1811" s="77"/>
      <c r="J1811" s="181"/>
      <c r="K1811" s="248"/>
      <c r="L1811" s="248"/>
      <c r="M1811" s="248"/>
      <c r="N1811" s="248"/>
      <c r="O1811" s="248"/>
      <c r="P1811" s="248"/>
      <c r="Q1811" s="248"/>
      <c r="R1811" s="248"/>
      <c r="S1811" s="249"/>
      <c r="T1811" s="249"/>
      <c r="U1811" s="249"/>
      <c r="V1811" s="249"/>
      <c r="W1811" s="249"/>
      <c r="X1811" s="249"/>
      <c r="Y1811" s="236"/>
      <c r="Z1811" s="237"/>
      <c r="AA1811" s="247"/>
      <c r="AB1811" s="383"/>
      <c r="AC1811" s="73"/>
      <c r="AD1811" s="414"/>
      <c r="AE1811" s="393"/>
      <c r="AF1811" s="78"/>
      <c r="AG1811" s="414"/>
      <c r="AH1811" s="383"/>
      <c r="AI1811" s="453"/>
      <c r="AJ1811" s="453"/>
      <c r="AK1811" s="414"/>
      <c r="AL1811" s="383"/>
      <c r="AM1811" s="383"/>
      <c r="AN1811" s="523"/>
      <c r="AO1811" s="414"/>
      <c r="AP1811" s="548"/>
      <c r="AQ1811" s="414"/>
      <c r="AR1811" s="78"/>
      <c r="AS1811" s="78"/>
      <c r="AT1811" s="414"/>
      <c r="AU1811" s="548"/>
      <c r="AV1811" s="548"/>
      <c r="AW1811" s="414"/>
      <c r="AX1811" s="383"/>
      <c r="AY1811" s="548"/>
      <c r="AZ1811" s="414"/>
      <c r="BA1811" s="383"/>
      <c r="BB1811" s="548"/>
      <c r="BC1811" s="78"/>
      <c r="BD1811" s="414"/>
      <c r="BE1811" s="414"/>
      <c r="BF1811" s="414"/>
      <c r="BG1811" s="414"/>
      <c r="BH1811" s="414"/>
      <c r="BI1811" s="383"/>
      <c r="BJ1811" s="383"/>
      <c r="BK1811" s="78"/>
      <c r="BL1811" s="414"/>
      <c r="BM1811" s="383"/>
      <c r="BN1811" s="78"/>
      <c r="BO1811" s="414"/>
      <c r="BP1811" s="78"/>
      <c r="BQ1811" s="414"/>
      <c r="BR1811" s="383"/>
      <c r="BS1811" s="78"/>
      <c r="BT1811" s="83"/>
      <c r="BU1811" s="75"/>
      <c r="BV1811" s="74"/>
      <c r="BW1811" s="74"/>
      <c r="BX1811" s="461" t="s">
        <v>4926</v>
      </c>
      <c r="BY1811" s="112">
        <f t="shared" si="179"/>
        <v>1806</v>
      </c>
      <c r="BZ1811" s="65">
        <f t="shared" si="178"/>
        <v>0</v>
      </c>
      <c r="CA1811" s="359">
        <f t="shared" si="174"/>
        <v>2</v>
      </c>
      <c r="CB1811" s="359">
        <f t="shared" si="175"/>
        <v>3</v>
      </c>
      <c r="CC1811" s="359">
        <f t="shared" si="176"/>
        <v>2023</v>
      </c>
      <c r="CD1811" s="359" t="str">
        <f t="shared" si="177"/>
        <v xml:space="preserve">23202305172INCENDIO FORESTAL </v>
      </c>
    </row>
    <row r="1812" spans="1:82" s="121" customFormat="1" ht="127.5" customHeight="1">
      <c r="A1812" s="13"/>
      <c r="B1812" s="13"/>
      <c r="C1812" s="13"/>
      <c r="D1812" s="212">
        <v>44987</v>
      </c>
      <c r="E1812" s="210" t="s">
        <v>2676</v>
      </c>
      <c r="F1812" s="211" t="s">
        <v>965</v>
      </c>
      <c r="G1812" s="130" t="s">
        <v>8680</v>
      </c>
      <c r="H1812" s="85" t="str">
        <f>VLOOKUP(E1812&amp;F1812,Divipola!$C$1:$F$1149,4,FALSE)</f>
        <v>23417</v>
      </c>
      <c r="I1812" s="77"/>
      <c r="J1812" s="181"/>
      <c r="K1812" s="248"/>
      <c r="L1812" s="248"/>
      <c r="M1812" s="248"/>
      <c r="N1812" s="248"/>
      <c r="O1812" s="248"/>
      <c r="P1812" s="248"/>
      <c r="Q1812" s="248"/>
      <c r="R1812" s="248"/>
      <c r="S1812" s="249"/>
      <c r="T1812" s="249"/>
      <c r="U1812" s="249"/>
      <c r="V1812" s="249"/>
      <c r="W1812" s="249"/>
      <c r="X1812" s="249"/>
      <c r="Y1812" s="236"/>
      <c r="Z1812" s="237">
        <v>2</v>
      </c>
      <c r="AA1812" s="247"/>
      <c r="AB1812" s="383"/>
      <c r="AC1812" s="73"/>
      <c r="AD1812" s="414"/>
      <c r="AE1812" s="393"/>
      <c r="AF1812" s="78"/>
      <c r="AG1812" s="414"/>
      <c r="AH1812" s="383"/>
      <c r="AI1812" s="453"/>
      <c r="AJ1812" s="453"/>
      <c r="AK1812" s="414"/>
      <c r="AL1812" s="383"/>
      <c r="AM1812" s="383"/>
      <c r="AN1812" s="523"/>
      <c r="AO1812" s="414"/>
      <c r="AP1812" s="548"/>
      <c r="AQ1812" s="414"/>
      <c r="AR1812" s="78"/>
      <c r="AS1812" s="78"/>
      <c r="AT1812" s="414"/>
      <c r="AU1812" s="548"/>
      <c r="AV1812" s="548"/>
      <c r="AW1812" s="414"/>
      <c r="AX1812" s="383"/>
      <c r="AY1812" s="548"/>
      <c r="AZ1812" s="414"/>
      <c r="BA1812" s="383"/>
      <c r="BB1812" s="548"/>
      <c r="BC1812" s="78"/>
      <c r="BD1812" s="414"/>
      <c r="BE1812" s="414"/>
      <c r="BF1812" s="414"/>
      <c r="BG1812" s="414"/>
      <c r="BH1812" s="414"/>
      <c r="BI1812" s="383"/>
      <c r="BJ1812" s="383"/>
      <c r="BK1812" s="78"/>
      <c r="BL1812" s="414"/>
      <c r="BM1812" s="383"/>
      <c r="BN1812" s="78"/>
      <c r="BO1812" s="414"/>
      <c r="BP1812" s="78"/>
      <c r="BQ1812" s="414"/>
      <c r="BR1812" s="383"/>
      <c r="BS1812" s="78"/>
      <c r="BT1812" s="83"/>
      <c r="BU1812" s="75"/>
      <c r="BV1812" s="74"/>
      <c r="BW1812" s="74"/>
      <c r="BX1812" s="461" t="s">
        <v>4927</v>
      </c>
      <c r="BY1812" s="112">
        <f t="shared" si="179"/>
        <v>1807</v>
      </c>
      <c r="BZ1812" s="65">
        <f t="shared" si="178"/>
        <v>0</v>
      </c>
      <c r="CA1812" s="359">
        <f t="shared" si="174"/>
        <v>2</v>
      </c>
      <c r="CB1812" s="359">
        <f t="shared" si="175"/>
        <v>3</v>
      </c>
      <c r="CC1812" s="359">
        <f t="shared" si="176"/>
        <v>2023</v>
      </c>
      <c r="CD1812" s="359" t="str">
        <f t="shared" si="177"/>
        <v xml:space="preserve">23202323417INCENDIO FORESTAL </v>
      </c>
    </row>
    <row r="1813" spans="1:82" s="121" customFormat="1" ht="63.75" customHeight="1">
      <c r="A1813" s="13"/>
      <c r="B1813" s="13"/>
      <c r="C1813" s="13"/>
      <c r="D1813" s="212">
        <v>44987</v>
      </c>
      <c r="E1813" s="210" t="s">
        <v>2028</v>
      </c>
      <c r="F1813" s="211" t="s">
        <v>2028</v>
      </c>
      <c r="G1813" s="130" t="s">
        <v>8680</v>
      </c>
      <c r="H1813" s="85" t="str">
        <f>VLOOKUP(E1813&amp;F1813,Divipola!$C$1:$F$1149,4,FALSE)</f>
        <v>81001</v>
      </c>
      <c r="I1813" s="77"/>
      <c r="J1813" s="181"/>
      <c r="K1813" s="248"/>
      <c r="L1813" s="248"/>
      <c r="M1813" s="248"/>
      <c r="N1813" s="248"/>
      <c r="O1813" s="248"/>
      <c r="P1813" s="248"/>
      <c r="Q1813" s="248"/>
      <c r="R1813" s="248"/>
      <c r="S1813" s="249"/>
      <c r="T1813" s="249"/>
      <c r="U1813" s="249"/>
      <c r="V1813" s="249"/>
      <c r="W1813" s="249"/>
      <c r="X1813" s="249"/>
      <c r="Y1813" s="236"/>
      <c r="Z1813" s="237"/>
      <c r="AA1813" s="247"/>
      <c r="AB1813" s="383"/>
      <c r="AC1813" s="73"/>
      <c r="AD1813" s="414"/>
      <c r="AE1813" s="393"/>
      <c r="AF1813" s="78"/>
      <c r="AG1813" s="414"/>
      <c r="AH1813" s="383"/>
      <c r="AI1813" s="453"/>
      <c r="AJ1813" s="453"/>
      <c r="AK1813" s="414"/>
      <c r="AL1813" s="383"/>
      <c r="AM1813" s="383"/>
      <c r="AN1813" s="523"/>
      <c r="AO1813" s="414"/>
      <c r="AP1813" s="548"/>
      <c r="AQ1813" s="414"/>
      <c r="AR1813" s="78"/>
      <c r="AS1813" s="78"/>
      <c r="AT1813" s="414"/>
      <c r="AU1813" s="548"/>
      <c r="AV1813" s="548"/>
      <c r="AW1813" s="414"/>
      <c r="AX1813" s="383"/>
      <c r="AY1813" s="548"/>
      <c r="AZ1813" s="414"/>
      <c r="BA1813" s="383"/>
      <c r="BB1813" s="548"/>
      <c r="BC1813" s="78"/>
      <c r="BD1813" s="414"/>
      <c r="BE1813" s="414"/>
      <c r="BF1813" s="414"/>
      <c r="BG1813" s="414"/>
      <c r="BH1813" s="414"/>
      <c r="BI1813" s="383"/>
      <c r="BJ1813" s="383"/>
      <c r="BK1813" s="78"/>
      <c r="BL1813" s="414"/>
      <c r="BM1813" s="383"/>
      <c r="BN1813" s="78"/>
      <c r="BO1813" s="414"/>
      <c r="BP1813" s="78"/>
      <c r="BQ1813" s="414"/>
      <c r="BR1813" s="383"/>
      <c r="BS1813" s="78"/>
      <c r="BT1813" s="83"/>
      <c r="BU1813" s="75"/>
      <c r="BV1813" s="74"/>
      <c r="BW1813" s="74"/>
      <c r="BX1813" s="461" t="s">
        <v>4928</v>
      </c>
      <c r="BY1813" s="112">
        <f t="shared" si="179"/>
        <v>1808</v>
      </c>
      <c r="BZ1813" s="65">
        <f t="shared" si="178"/>
        <v>0</v>
      </c>
      <c r="CA1813" s="359">
        <f t="shared" si="174"/>
        <v>2</v>
      </c>
      <c r="CB1813" s="359">
        <f t="shared" si="175"/>
        <v>3</v>
      </c>
      <c r="CC1813" s="359">
        <f t="shared" si="176"/>
        <v>2023</v>
      </c>
      <c r="CD1813" s="359" t="str">
        <f t="shared" si="177"/>
        <v xml:space="preserve">23202381001INCENDIO FORESTAL </v>
      </c>
    </row>
    <row r="1814" spans="1:82" s="121" customFormat="1" ht="114.75" customHeight="1">
      <c r="A1814" s="13"/>
      <c r="B1814" s="13"/>
      <c r="C1814" s="13"/>
      <c r="D1814" s="212">
        <v>44987</v>
      </c>
      <c r="E1814" s="210" t="s">
        <v>2833</v>
      </c>
      <c r="F1814" s="211" t="s">
        <v>900</v>
      </c>
      <c r="G1814" s="130" t="s">
        <v>8680</v>
      </c>
      <c r="H1814" s="85" t="str">
        <f>VLOOKUP(E1814&amp;F1814,Divipola!$C$1:$F$1149,4,FALSE)</f>
        <v>20060</v>
      </c>
      <c r="I1814" s="77"/>
      <c r="J1814" s="181"/>
      <c r="K1814" s="248"/>
      <c r="L1814" s="248"/>
      <c r="M1814" s="248"/>
      <c r="N1814" s="248"/>
      <c r="O1814" s="248"/>
      <c r="P1814" s="248"/>
      <c r="Q1814" s="248"/>
      <c r="R1814" s="248"/>
      <c r="S1814" s="249"/>
      <c r="T1814" s="249"/>
      <c r="U1814" s="249"/>
      <c r="V1814" s="249"/>
      <c r="W1814" s="249"/>
      <c r="X1814" s="249"/>
      <c r="Y1814" s="236"/>
      <c r="Z1814" s="237">
        <v>5</v>
      </c>
      <c r="AA1814" s="247"/>
      <c r="AB1814" s="383"/>
      <c r="AC1814" s="73"/>
      <c r="AD1814" s="414"/>
      <c r="AE1814" s="393"/>
      <c r="AF1814" s="78"/>
      <c r="AG1814" s="414"/>
      <c r="AH1814" s="383"/>
      <c r="AI1814" s="453"/>
      <c r="AJ1814" s="453"/>
      <c r="AK1814" s="414"/>
      <c r="AL1814" s="383"/>
      <c r="AM1814" s="383"/>
      <c r="AN1814" s="523"/>
      <c r="AO1814" s="414"/>
      <c r="AP1814" s="548"/>
      <c r="AQ1814" s="414"/>
      <c r="AR1814" s="78"/>
      <c r="AS1814" s="78"/>
      <c r="AT1814" s="414"/>
      <c r="AU1814" s="548"/>
      <c r="AV1814" s="548"/>
      <c r="AW1814" s="414"/>
      <c r="AX1814" s="383"/>
      <c r="AY1814" s="548"/>
      <c r="AZ1814" s="414"/>
      <c r="BA1814" s="383"/>
      <c r="BB1814" s="548"/>
      <c r="BC1814" s="78"/>
      <c r="BD1814" s="414"/>
      <c r="BE1814" s="414"/>
      <c r="BF1814" s="414"/>
      <c r="BG1814" s="414"/>
      <c r="BH1814" s="414"/>
      <c r="BI1814" s="383"/>
      <c r="BJ1814" s="383"/>
      <c r="BK1814" s="78"/>
      <c r="BL1814" s="414"/>
      <c r="BM1814" s="383"/>
      <c r="BN1814" s="78"/>
      <c r="BO1814" s="414"/>
      <c r="BP1814" s="78"/>
      <c r="BQ1814" s="414"/>
      <c r="BR1814" s="383"/>
      <c r="BS1814" s="78"/>
      <c r="BT1814" s="83"/>
      <c r="BU1814" s="75"/>
      <c r="BV1814" s="74"/>
      <c r="BW1814" s="74"/>
      <c r="BX1814" s="461" t="s">
        <v>4929</v>
      </c>
      <c r="BY1814" s="112">
        <f t="shared" si="179"/>
        <v>1809</v>
      </c>
      <c r="BZ1814" s="65">
        <f t="shared" si="178"/>
        <v>0</v>
      </c>
      <c r="CA1814" s="359">
        <f t="shared" si="174"/>
        <v>2</v>
      </c>
      <c r="CB1814" s="359">
        <f t="shared" si="175"/>
        <v>3</v>
      </c>
      <c r="CC1814" s="359">
        <f t="shared" si="176"/>
        <v>2023</v>
      </c>
      <c r="CD1814" s="359" t="str">
        <f t="shared" si="177"/>
        <v xml:space="preserve">23202320060INCENDIO FORESTAL </v>
      </c>
    </row>
    <row r="1815" spans="1:82" s="121" customFormat="1" ht="127.5" customHeight="1">
      <c r="A1815" s="13"/>
      <c r="B1815" s="13"/>
      <c r="C1815" s="13"/>
      <c r="D1815" s="212">
        <v>44987</v>
      </c>
      <c r="E1815" s="210" t="s">
        <v>2676</v>
      </c>
      <c r="F1815" s="211" t="s">
        <v>965</v>
      </c>
      <c r="G1815" s="130" t="s">
        <v>8680</v>
      </c>
      <c r="H1815" s="85" t="str">
        <f>VLOOKUP(E1815&amp;F1815,Divipola!$C$1:$F$1149,4,FALSE)</f>
        <v>23417</v>
      </c>
      <c r="I1815" s="77"/>
      <c r="J1815" s="181"/>
      <c r="K1815" s="248"/>
      <c r="L1815" s="248"/>
      <c r="M1815" s="248"/>
      <c r="N1815" s="248"/>
      <c r="O1815" s="248"/>
      <c r="P1815" s="248"/>
      <c r="Q1815" s="248"/>
      <c r="R1815" s="248"/>
      <c r="S1815" s="249"/>
      <c r="T1815" s="249"/>
      <c r="U1815" s="249"/>
      <c r="V1815" s="249"/>
      <c r="W1815" s="249"/>
      <c r="X1815" s="249"/>
      <c r="Y1815" s="236"/>
      <c r="Z1815" s="237">
        <v>2</v>
      </c>
      <c r="AA1815" s="247"/>
      <c r="AB1815" s="383"/>
      <c r="AC1815" s="73"/>
      <c r="AD1815" s="414"/>
      <c r="AE1815" s="393"/>
      <c r="AF1815" s="78"/>
      <c r="AG1815" s="414"/>
      <c r="AH1815" s="383"/>
      <c r="AI1815" s="453"/>
      <c r="AJ1815" s="453"/>
      <c r="AK1815" s="414"/>
      <c r="AL1815" s="383"/>
      <c r="AM1815" s="383"/>
      <c r="AN1815" s="523"/>
      <c r="AO1815" s="414"/>
      <c r="AP1815" s="548"/>
      <c r="AQ1815" s="414"/>
      <c r="AR1815" s="78"/>
      <c r="AS1815" s="78"/>
      <c r="AT1815" s="414"/>
      <c r="AU1815" s="548"/>
      <c r="AV1815" s="548"/>
      <c r="AW1815" s="414"/>
      <c r="AX1815" s="383"/>
      <c r="AY1815" s="548"/>
      <c r="AZ1815" s="414"/>
      <c r="BA1815" s="383"/>
      <c r="BB1815" s="548"/>
      <c r="BC1815" s="78"/>
      <c r="BD1815" s="414"/>
      <c r="BE1815" s="414"/>
      <c r="BF1815" s="414"/>
      <c r="BG1815" s="414"/>
      <c r="BH1815" s="414"/>
      <c r="BI1815" s="383"/>
      <c r="BJ1815" s="383"/>
      <c r="BK1815" s="78"/>
      <c r="BL1815" s="414"/>
      <c r="BM1815" s="383"/>
      <c r="BN1815" s="78"/>
      <c r="BO1815" s="414"/>
      <c r="BP1815" s="78"/>
      <c r="BQ1815" s="414"/>
      <c r="BR1815" s="383"/>
      <c r="BS1815" s="78"/>
      <c r="BT1815" s="83"/>
      <c r="BU1815" s="75"/>
      <c r="BV1815" s="74"/>
      <c r="BW1815" s="74"/>
      <c r="BX1815" s="461" t="s">
        <v>4930</v>
      </c>
      <c r="BY1815" s="112">
        <f t="shared" si="179"/>
        <v>1810</v>
      </c>
      <c r="BZ1815" s="65">
        <f t="shared" si="178"/>
        <v>0</v>
      </c>
      <c r="CA1815" s="359">
        <f t="shared" si="174"/>
        <v>2</v>
      </c>
      <c r="CB1815" s="359">
        <f t="shared" si="175"/>
        <v>3</v>
      </c>
      <c r="CC1815" s="359">
        <f t="shared" si="176"/>
        <v>2023</v>
      </c>
      <c r="CD1815" s="359" t="str">
        <f t="shared" si="177"/>
        <v xml:space="preserve">23202323417INCENDIO FORESTAL </v>
      </c>
    </row>
    <row r="1816" spans="1:82" s="121" customFormat="1" ht="140.25" customHeight="1">
      <c r="A1816" s="13"/>
      <c r="B1816" s="13"/>
      <c r="C1816" s="13"/>
      <c r="D1816" s="212">
        <v>44987</v>
      </c>
      <c r="E1816" s="210" t="s">
        <v>2676</v>
      </c>
      <c r="F1816" s="211" t="s">
        <v>965</v>
      </c>
      <c r="G1816" s="130" t="s">
        <v>8680</v>
      </c>
      <c r="H1816" s="85" t="str">
        <f>VLOOKUP(E1816&amp;F1816,Divipola!$C$1:$F$1149,4,FALSE)</f>
        <v>23417</v>
      </c>
      <c r="I1816" s="77"/>
      <c r="J1816" s="181"/>
      <c r="K1816" s="248"/>
      <c r="L1816" s="248"/>
      <c r="M1816" s="248"/>
      <c r="N1816" s="248"/>
      <c r="O1816" s="248"/>
      <c r="P1816" s="248"/>
      <c r="Q1816" s="248"/>
      <c r="R1816" s="248"/>
      <c r="S1816" s="249"/>
      <c r="T1816" s="249"/>
      <c r="U1816" s="249"/>
      <c r="V1816" s="249"/>
      <c r="W1816" s="249"/>
      <c r="X1816" s="249"/>
      <c r="Y1816" s="236"/>
      <c r="Z1816" s="237">
        <v>1</v>
      </c>
      <c r="AA1816" s="247"/>
      <c r="AB1816" s="383"/>
      <c r="AC1816" s="73"/>
      <c r="AD1816" s="414"/>
      <c r="AE1816" s="393"/>
      <c r="AF1816" s="78"/>
      <c r="AG1816" s="414"/>
      <c r="AH1816" s="383"/>
      <c r="AI1816" s="453"/>
      <c r="AJ1816" s="453"/>
      <c r="AK1816" s="414"/>
      <c r="AL1816" s="383"/>
      <c r="AM1816" s="383"/>
      <c r="AN1816" s="523"/>
      <c r="AO1816" s="414"/>
      <c r="AP1816" s="548"/>
      <c r="AQ1816" s="414"/>
      <c r="AR1816" s="78"/>
      <c r="AS1816" s="78"/>
      <c r="AT1816" s="414"/>
      <c r="AU1816" s="548"/>
      <c r="AV1816" s="548"/>
      <c r="AW1816" s="414"/>
      <c r="AX1816" s="383"/>
      <c r="AY1816" s="548"/>
      <c r="AZ1816" s="414"/>
      <c r="BA1816" s="383"/>
      <c r="BB1816" s="548"/>
      <c r="BC1816" s="78"/>
      <c r="BD1816" s="414"/>
      <c r="BE1816" s="414"/>
      <c r="BF1816" s="414"/>
      <c r="BG1816" s="414"/>
      <c r="BH1816" s="414"/>
      <c r="BI1816" s="383"/>
      <c r="BJ1816" s="383"/>
      <c r="BK1816" s="78"/>
      <c r="BL1816" s="414"/>
      <c r="BM1816" s="383"/>
      <c r="BN1816" s="78"/>
      <c r="BO1816" s="414"/>
      <c r="BP1816" s="78"/>
      <c r="BQ1816" s="414"/>
      <c r="BR1816" s="383"/>
      <c r="BS1816" s="78"/>
      <c r="BT1816" s="83"/>
      <c r="BU1816" s="75"/>
      <c r="BV1816" s="74"/>
      <c r="BW1816" s="74"/>
      <c r="BX1816" s="461" t="s">
        <v>4931</v>
      </c>
      <c r="BY1816" s="112">
        <f t="shared" si="179"/>
        <v>1811</v>
      </c>
      <c r="BZ1816" s="65">
        <f t="shared" si="178"/>
        <v>0</v>
      </c>
      <c r="CA1816" s="359">
        <f t="shared" si="174"/>
        <v>2</v>
      </c>
      <c r="CB1816" s="359">
        <f t="shared" si="175"/>
        <v>3</v>
      </c>
      <c r="CC1816" s="359">
        <f t="shared" si="176"/>
        <v>2023</v>
      </c>
      <c r="CD1816" s="359" t="str">
        <f t="shared" si="177"/>
        <v xml:space="preserve">23202323417INCENDIO FORESTAL </v>
      </c>
    </row>
    <row r="1817" spans="1:82" s="121" customFormat="1" ht="76.5" customHeight="1">
      <c r="A1817" s="13"/>
      <c r="B1817" s="13"/>
      <c r="C1817" s="13"/>
      <c r="D1817" s="212">
        <v>44987</v>
      </c>
      <c r="E1817" s="210" t="s">
        <v>2853</v>
      </c>
      <c r="F1817" s="211" t="s">
        <v>2146</v>
      </c>
      <c r="G1817" s="130" t="s">
        <v>8680</v>
      </c>
      <c r="H1817" s="85" t="str">
        <f>VLOOKUP(E1817&amp;F1817,Divipola!$C$1:$F$1149,4,FALSE)</f>
        <v>63470</v>
      </c>
      <c r="I1817" s="77"/>
      <c r="J1817" s="181"/>
      <c r="K1817" s="306"/>
      <c r="L1817" s="309"/>
      <c r="M1817" s="309"/>
      <c r="N1817" s="316"/>
      <c r="O1817" s="316"/>
      <c r="P1817" s="316"/>
      <c r="Q1817" s="316"/>
      <c r="R1817" s="316"/>
      <c r="S1817" s="317"/>
      <c r="T1817" s="317"/>
      <c r="U1817" s="317"/>
      <c r="V1817" s="317"/>
      <c r="W1817" s="317"/>
      <c r="X1817" s="317"/>
      <c r="Y1817" s="310"/>
      <c r="Z1817" s="306"/>
      <c r="AA1817" s="311"/>
      <c r="AB1817" s="383"/>
      <c r="AC1817" s="73"/>
      <c r="AD1817" s="414"/>
      <c r="AE1817" s="393"/>
      <c r="AF1817" s="78"/>
      <c r="AG1817" s="414"/>
      <c r="AH1817" s="383"/>
      <c r="AI1817" s="453"/>
      <c r="AJ1817" s="453"/>
      <c r="AK1817" s="414"/>
      <c r="AL1817" s="383"/>
      <c r="AM1817" s="383"/>
      <c r="AN1817" s="523"/>
      <c r="AO1817" s="414"/>
      <c r="AP1817" s="548"/>
      <c r="AQ1817" s="414"/>
      <c r="AR1817" s="78"/>
      <c r="AS1817" s="78"/>
      <c r="AT1817" s="414"/>
      <c r="AU1817" s="548"/>
      <c r="AV1817" s="548"/>
      <c r="AW1817" s="414"/>
      <c r="AX1817" s="383"/>
      <c r="AY1817" s="548"/>
      <c r="AZ1817" s="414"/>
      <c r="BA1817" s="383"/>
      <c r="BB1817" s="548"/>
      <c r="BC1817" s="78"/>
      <c r="BD1817" s="414"/>
      <c r="BE1817" s="414"/>
      <c r="BF1817" s="414"/>
      <c r="BG1817" s="414"/>
      <c r="BH1817" s="414"/>
      <c r="BI1817" s="383"/>
      <c r="BJ1817" s="383"/>
      <c r="BK1817" s="78"/>
      <c r="BL1817" s="414"/>
      <c r="BM1817" s="383"/>
      <c r="BN1817" s="78"/>
      <c r="BO1817" s="414"/>
      <c r="BP1817" s="78"/>
      <c r="BQ1817" s="414"/>
      <c r="BR1817" s="383"/>
      <c r="BS1817" s="78"/>
      <c r="BT1817" s="83"/>
      <c r="BU1817" s="75"/>
      <c r="BV1817" s="74"/>
      <c r="BW1817" s="74"/>
      <c r="BX1817" s="462" t="s">
        <v>6140</v>
      </c>
      <c r="BY1817" s="112">
        <f t="shared" si="179"/>
        <v>1812</v>
      </c>
      <c r="BZ1817" s="65">
        <f t="shared" si="178"/>
        <v>0</v>
      </c>
      <c r="CA1817" s="359">
        <f t="shared" si="174"/>
        <v>2</v>
      </c>
      <c r="CB1817" s="359">
        <f t="shared" si="175"/>
        <v>3</v>
      </c>
      <c r="CC1817" s="359">
        <f t="shared" si="176"/>
        <v>2023</v>
      </c>
      <c r="CD1817" s="359" t="str">
        <f t="shared" si="177"/>
        <v xml:space="preserve">23202363470INCENDIO FORESTAL </v>
      </c>
    </row>
    <row r="1818" spans="1:82" s="121" customFormat="1" ht="76.5" customHeight="1">
      <c r="A1818" s="13"/>
      <c r="B1818" s="13"/>
      <c r="C1818" s="13"/>
      <c r="D1818" s="212">
        <v>44987</v>
      </c>
      <c r="E1818" s="210" t="s">
        <v>2861</v>
      </c>
      <c r="F1818" s="211" t="s">
        <v>2169</v>
      </c>
      <c r="G1818" s="130" t="s">
        <v>8680</v>
      </c>
      <c r="H1818" s="85" t="str">
        <f>VLOOKUP(E1818&amp;F1818,Divipola!$C$1:$F$1149,4,FALSE)</f>
        <v>44001</v>
      </c>
      <c r="I1818" s="77"/>
      <c r="J1818" s="181"/>
      <c r="K1818" s="306"/>
      <c r="L1818" s="309"/>
      <c r="M1818" s="309"/>
      <c r="N1818" s="316"/>
      <c r="O1818" s="316"/>
      <c r="P1818" s="316"/>
      <c r="Q1818" s="316"/>
      <c r="R1818" s="316"/>
      <c r="S1818" s="317"/>
      <c r="T1818" s="317"/>
      <c r="U1818" s="317"/>
      <c r="V1818" s="317"/>
      <c r="W1818" s="317"/>
      <c r="X1818" s="317"/>
      <c r="Y1818" s="310"/>
      <c r="Z1818" s="306">
        <v>17</v>
      </c>
      <c r="AA1818" s="311"/>
      <c r="AB1818" s="383"/>
      <c r="AC1818" s="73"/>
      <c r="AD1818" s="414"/>
      <c r="AE1818" s="393"/>
      <c r="AF1818" s="78"/>
      <c r="AG1818" s="414"/>
      <c r="AH1818" s="383"/>
      <c r="AI1818" s="453"/>
      <c r="AJ1818" s="453"/>
      <c r="AK1818" s="414"/>
      <c r="AL1818" s="383"/>
      <c r="AM1818" s="383"/>
      <c r="AN1818" s="523"/>
      <c r="AO1818" s="414"/>
      <c r="AP1818" s="548"/>
      <c r="AQ1818" s="414"/>
      <c r="AR1818" s="78"/>
      <c r="AS1818" s="78"/>
      <c r="AT1818" s="414"/>
      <c r="AU1818" s="548"/>
      <c r="AV1818" s="548"/>
      <c r="AW1818" s="414"/>
      <c r="AX1818" s="383"/>
      <c r="AY1818" s="548"/>
      <c r="AZ1818" s="414"/>
      <c r="BA1818" s="383"/>
      <c r="BB1818" s="548"/>
      <c r="BC1818" s="78"/>
      <c r="BD1818" s="414"/>
      <c r="BE1818" s="414"/>
      <c r="BF1818" s="414"/>
      <c r="BG1818" s="414"/>
      <c r="BH1818" s="414"/>
      <c r="BI1818" s="383"/>
      <c r="BJ1818" s="383"/>
      <c r="BK1818" s="691"/>
      <c r="BL1818" s="414"/>
      <c r="BM1818" s="383"/>
      <c r="BN1818" s="78"/>
      <c r="BO1818" s="414"/>
      <c r="BP1818" s="78"/>
      <c r="BQ1818" s="414"/>
      <c r="BR1818" s="383"/>
      <c r="BS1818" s="78"/>
      <c r="BT1818" s="83"/>
      <c r="BU1818" s="75"/>
      <c r="BV1818" s="74"/>
      <c r="BW1818" s="74"/>
      <c r="BX1818" s="465" t="s">
        <v>6141</v>
      </c>
      <c r="BY1818" s="112">
        <f t="shared" si="179"/>
        <v>1813</v>
      </c>
      <c r="BZ1818" s="65">
        <f t="shared" si="178"/>
        <v>0</v>
      </c>
      <c r="CA1818" s="359">
        <f t="shared" ref="CA1818:CA1881" si="180">DAY(D1818)</f>
        <v>2</v>
      </c>
      <c r="CB1818" s="359">
        <f t="shared" ref="CB1818:CB1881" si="181">MONTH(D1818)</f>
        <v>3</v>
      </c>
      <c r="CC1818" s="359">
        <f t="shared" ref="CC1818:CC1881" si="182">YEAR(D1818)</f>
        <v>2023</v>
      </c>
      <c r="CD1818" s="359" t="str">
        <f t="shared" ref="CD1818:CD1881" si="183">CONCATENATE(CA1818,CB1818,CC1818,H1818,G1818)</f>
        <v xml:space="preserve">23202344001INCENDIO FORESTAL </v>
      </c>
    </row>
    <row r="1819" spans="1:82" s="121" customFormat="1" ht="63.75" customHeight="1">
      <c r="A1819" s="13"/>
      <c r="B1819" s="13"/>
      <c r="C1819" s="13"/>
      <c r="D1819" s="212">
        <v>44987</v>
      </c>
      <c r="E1819" s="210" t="s">
        <v>2835</v>
      </c>
      <c r="F1819" s="211" t="s">
        <v>2688</v>
      </c>
      <c r="G1819" s="130" t="s">
        <v>8680</v>
      </c>
      <c r="H1819" s="85" t="str">
        <f>VLOOKUP(E1819&amp;F1819,Divipola!$C$1:$F$1149,4,FALSE)</f>
        <v>47001</v>
      </c>
      <c r="I1819" s="77"/>
      <c r="J1819" s="181"/>
      <c r="K1819" s="306"/>
      <c r="L1819" s="309"/>
      <c r="M1819" s="309"/>
      <c r="N1819" s="316"/>
      <c r="O1819" s="316"/>
      <c r="P1819" s="316"/>
      <c r="Q1819" s="316"/>
      <c r="R1819" s="316"/>
      <c r="S1819" s="317"/>
      <c r="T1819" s="317"/>
      <c r="U1819" s="317"/>
      <c r="V1819" s="317"/>
      <c r="W1819" s="317"/>
      <c r="X1819" s="317"/>
      <c r="Y1819" s="310"/>
      <c r="Z1819" s="306"/>
      <c r="AA1819" s="311"/>
      <c r="AB1819" s="383"/>
      <c r="AC1819" s="73"/>
      <c r="AD1819" s="414"/>
      <c r="AE1819" s="393"/>
      <c r="AF1819" s="78"/>
      <c r="AG1819" s="414"/>
      <c r="AH1819" s="383"/>
      <c r="AI1819" s="453"/>
      <c r="AJ1819" s="453"/>
      <c r="AK1819" s="414"/>
      <c r="AL1819" s="383"/>
      <c r="AM1819" s="383"/>
      <c r="AN1819" s="523"/>
      <c r="AO1819" s="414"/>
      <c r="AP1819" s="548"/>
      <c r="AQ1819" s="414"/>
      <c r="AR1819" s="78"/>
      <c r="AS1819" s="78"/>
      <c r="AT1819" s="414"/>
      <c r="AU1819" s="548"/>
      <c r="AV1819" s="548"/>
      <c r="AW1819" s="414"/>
      <c r="AX1819" s="383"/>
      <c r="AY1819" s="548"/>
      <c r="AZ1819" s="414"/>
      <c r="BA1819" s="383"/>
      <c r="BB1819" s="548"/>
      <c r="BC1819" s="78"/>
      <c r="BD1819" s="414"/>
      <c r="BE1819" s="414"/>
      <c r="BF1819" s="414"/>
      <c r="BG1819" s="414"/>
      <c r="BH1819" s="414"/>
      <c r="BI1819" s="383"/>
      <c r="BJ1819" s="383"/>
      <c r="BK1819" s="78"/>
      <c r="BL1819" s="414"/>
      <c r="BM1819" s="383"/>
      <c r="BN1819" s="78"/>
      <c r="BO1819" s="414"/>
      <c r="BP1819" s="78"/>
      <c r="BQ1819" s="414"/>
      <c r="BR1819" s="383"/>
      <c r="BS1819" s="78"/>
      <c r="BT1819" s="83"/>
      <c r="BU1819" s="75"/>
      <c r="BV1819" s="74"/>
      <c r="BW1819" s="74"/>
      <c r="BX1819" s="462" t="s">
        <v>6142</v>
      </c>
      <c r="BY1819" s="112">
        <f t="shared" si="179"/>
        <v>1814</v>
      </c>
      <c r="BZ1819" s="65">
        <f t="shared" si="178"/>
        <v>0</v>
      </c>
      <c r="CA1819" s="359">
        <f t="shared" si="180"/>
        <v>2</v>
      </c>
      <c r="CB1819" s="359">
        <f t="shared" si="181"/>
        <v>3</v>
      </c>
      <c r="CC1819" s="359">
        <f t="shared" si="182"/>
        <v>2023</v>
      </c>
      <c r="CD1819" s="359" t="str">
        <f t="shared" si="183"/>
        <v xml:space="preserve">23202347001INCENDIO FORESTAL </v>
      </c>
    </row>
    <row r="1820" spans="1:82" s="121" customFormat="1" ht="89.25" customHeight="1">
      <c r="A1820" s="13"/>
      <c r="B1820" s="13"/>
      <c r="C1820" s="13"/>
      <c r="D1820" s="212">
        <v>44987</v>
      </c>
      <c r="E1820" s="210" t="s">
        <v>2830</v>
      </c>
      <c r="F1820" s="211" t="s">
        <v>301</v>
      </c>
      <c r="G1820" s="130" t="s">
        <v>8680</v>
      </c>
      <c r="H1820" s="85" t="str">
        <f>VLOOKUP(E1820&amp;F1820,Divipola!$C$1:$F$1149,4,FALSE)</f>
        <v>68079</v>
      </c>
      <c r="I1820" s="77"/>
      <c r="J1820" s="181"/>
      <c r="K1820" s="306"/>
      <c r="L1820" s="309"/>
      <c r="M1820" s="309"/>
      <c r="N1820" s="316"/>
      <c r="O1820" s="316"/>
      <c r="P1820" s="316"/>
      <c r="Q1820" s="316"/>
      <c r="R1820" s="316"/>
      <c r="S1820" s="317"/>
      <c r="T1820" s="317"/>
      <c r="U1820" s="317"/>
      <c r="V1820" s="317"/>
      <c r="W1820" s="317"/>
      <c r="X1820" s="317"/>
      <c r="Y1820" s="310"/>
      <c r="Z1820" s="306">
        <v>1</v>
      </c>
      <c r="AA1820" s="311"/>
      <c r="AB1820" s="383"/>
      <c r="AC1820" s="73"/>
      <c r="AD1820" s="414"/>
      <c r="AE1820" s="393"/>
      <c r="AF1820" s="78"/>
      <c r="AG1820" s="414"/>
      <c r="AH1820" s="383"/>
      <c r="AI1820" s="453"/>
      <c r="AJ1820" s="453"/>
      <c r="AK1820" s="414"/>
      <c r="AL1820" s="383"/>
      <c r="AM1820" s="383"/>
      <c r="AN1820" s="523"/>
      <c r="AO1820" s="414"/>
      <c r="AP1820" s="548"/>
      <c r="AQ1820" s="414"/>
      <c r="AR1820" s="78"/>
      <c r="AS1820" s="78"/>
      <c r="AT1820" s="414"/>
      <c r="AU1820" s="548"/>
      <c r="AV1820" s="548"/>
      <c r="AW1820" s="414"/>
      <c r="AX1820" s="383"/>
      <c r="AY1820" s="548"/>
      <c r="AZ1820" s="414"/>
      <c r="BA1820" s="383"/>
      <c r="BB1820" s="548"/>
      <c r="BC1820" s="78"/>
      <c r="BD1820" s="414"/>
      <c r="BE1820" s="414"/>
      <c r="BF1820" s="414"/>
      <c r="BG1820" s="414"/>
      <c r="BH1820" s="414"/>
      <c r="BI1820" s="383"/>
      <c r="BJ1820" s="383"/>
      <c r="BK1820" s="78"/>
      <c r="BL1820" s="414"/>
      <c r="BM1820" s="383"/>
      <c r="BN1820" s="78"/>
      <c r="BO1820" s="414"/>
      <c r="BP1820" s="78"/>
      <c r="BQ1820" s="414"/>
      <c r="BR1820" s="383"/>
      <c r="BS1820" s="78"/>
      <c r="BT1820" s="83"/>
      <c r="BU1820" s="75"/>
      <c r="BV1820" s="74"/>
      <c r="BW1820" s="74"/>
      <c r="BX1820" s="462" t="s">
        <v>6143</v>
      </c>
      <c r="BY1820" s="112">
        <f t="shared" si="179"/>
        <v>1815</v>
      </c>
      <c r="BZ1820" s="65">
        <f t="shared" si="178"/>
        <v>0</v>
      </c>
      <c r="CA1820" s="359">
        <f t="shared" si="180"/>
        <v>2</v>
      </c>
      <c r="CB1820" s="359">
        <f t="shared" si="181"/>
        <v>3</v>
      </c>
      <c r="CC1820" s="359">
        <f t="shared" si="182"/>
        <v>2023</v>
      </c>
      <c r="CD1820" s="359" t="str">
        <f t="shared" si="183"/>
        <v xml:space="preserve">23202368079INCENDIO FORESTAL </v>
      </c>
    </row>
    <row r="1821" spans="1:82" s="121" customFormat="1" ht="89.25" customHeight="1">
      <c r="A1821" s="13"/>
      <c r="B1821" s="13"/>
      <c r="C1821" s="13"/>
      <c r="D1821" s="212">
        <v>44987</v>
      </c>
      <c r="E1821" s="210" t="s">
        <v>2622</v>
      </c>
      <c r="F1821" s="211" t="s">
        <v>3</v>
      </c>
      <c r="G1821" s="130" t="s">
        <v>8680</v>
      </c>
      <c r="H1821" s="85" t="str">
        <f>VLOOKUP(E1821&amp;F1821,Divipola!$C$1:$F$1149,4,FALSE)</f>
        <v>41013</v>
      </c>
      <c r="I1821" s="77"/>
      <c r="J1821" s="181"/>
      <c r="K1821" s="306"/>
      <c r="L1821" s="309"/>
      <c r="M1821" s="309"/>
      <c r="N1821" s="316"/>
      <c r="O1821" s="316"/>
      <c r="P1821" s="316"/>
      <c r="Q1821" s="316"/>
      <c r="R1821" s="316"/>
      <c r="S1821" s="317"/>
      <c r="T1821" s="317"/>
      <c r="U1821" s="317"/>
      <c r="V1821" s="317"/>
      <c r="W1821" s="317"/>
      <c r="X1821" s="317"/>
      <c r="Y1821" s="310"/>
      <c r="Z1821" s="306">
        <v>15</v>
      </c>
      <c r="AA1821" s="311"/>
      <c r="AB1821" s="383"/>
      <c r="AC1821" s="73"/>
      <c r="AD1821" s="414"/>
      <c r="AE1821" s="393"/>
      <c r="AF1821" s="78"/>
      <c r="AG1821" s="414"/>
      <c r="AH1821" s="383"/>
      <c r="AI1821" s="453"/>
      <c r="AJ1821" s="453"/>
      <c r="AK1821" s="414"/>
      <c r="AL1821" s="383"/>
      <c r="AM1821" s="383"/>
      <c r="AN1821" s="523"/>
      <c r="AO1821" s="414"/>
      <c r="AP1821" s="548"/>
      <c r="AQ1821" s="414"/>
      <c r="AR1821" s="78"/>
      <c r="AS1821" s="78"/>
      <c r="AT1821" s="414"/>
      <c r="AU1821" s="548"/>
      <c r="AV1821" s="548"/>
      <c r="AW1821" s="414"/>
      <c r="AX1821" s="383"/>
      <c r="AY1821" s="548"/>
      <c r="AZ1821" s="414"/>
      <c r="BA1821" s="383"/>
      <c r="BB1821" s="548"/>
      <c r="BC1821" s="78"/>
      <c r="BD1821" s="414"/>
      <c r="BE1821" s="414"/>
      <c r="BF1821" s="414"/>
      <c r="BG1821" s="414"/>
      <c r="BH1821" s="414"/>
      <c r="BI1821" s="383"/>
      <c r="BJ1821" s="383"/>
      <c r="BK1821" s="78"/>
      <c r="BL1821" s="414"/>
      <c r="BM1821" s="383"/>
      <c r="BN1821" s="78"/>
      <c r="BO1821" s="414"/>
      <c r="BP1821" s="78"/>
      <c r="BQ1821" s="414"/>
      <c r="BR1821" s="383"/>
      <c r="BS1821" s="78"/>
      <c r="BT1821" s="83"/>
      <c r="BU1821" s="75"/>
      <c r="BV1821" s="74"/>
      <c r="BW1821" s="74"/>
      <c r="BX1821" s="462" t="s">
        <v>6144</v>
      </c>
      <c r="BY1821" s="112">
        <f t="shared" si="179"/>
        <v>1816</v>
      </c>
      <c r="BZ1821" s="65">
        <f t="shared" si="178"/>
        <v>0</v>
      </c>
      <c r="CA1821" s="359">
        <f t="shared" si="180"/>
        <v>2</v>
      </c>
      <c r="CB1821" s="359">
        <f t="shared" si="181"/>
        <v>3</v>
      </c>
      <c r="CC1821" s="359">
        <f t="shared" si="182"/>
        <v>2023</v>
      </c>
      <c r="CD1821" s="359" t="str">
        <f t="shared" si="183"/>
        <v xml:space="preserve">23202341013INCENDIO FORESTAL </v>
      </c>
    </row>
    <row r="1822" spans="1:82" s="121" customFormat="1" ht="153" customHeight="1">
      <c r="A1822" s="13"/>
      <c r="B1822" s="13"/>
      <c r="C1822" s="13"/>
      <c r="D1822" s="212">
        <v>44987</v>
      </c>
      <c r="E1822" s="210" t="s">
        <v>2622</v>
      </c>
      <c r="F1822" s="211" t="s">
        <v>2142</v>
      </c>
      <c r="G1822" s="130" t="s">
        <v>8680</v>
      </c>
      <c r="H1822" s="85" t="str">
        <f>VLOOKUP(E1822&amp;F1822,Divipola!$C$1:$F$1149,4,FALSE)</f>
        <v>41001</v>
      </c>
      <c r="I1822" s="77"/>
      <c r="J1822" s="181"/>
      <c r="K1822" s="306"/>
      <c r="L1822" s="309"/>
      <c r="M1822" s="309"/>
      <c r="N1822" s="316"/>
      <c r="O1822" s="316"/>
      <c r="P1822" s="316"/>
      <c r="Q1822" s="316"/>
      <c r="R1822" s="316"/>
      <c r="S1822" s="317"/>
      <c r="T1822" s="317"/>
      <c r="U1822" s="317"/>
      <c r="V1822" s="317"/>
      <c r="W1822" s="317"/>
      <c r="X1822" s="317"/>
      <c r="Y1822" s="310"/>
      <c r="Z1822" s="306">
        <v>25.5</v>
      </c>
      <c r="AA1822" s="311"/>
      <c r="AB1822" s="383"/>
      <c r="AC1822" s="73"/>
      <c r="AD1822" s="414"/>
      <c r="AE1822" s="393"/>
      <c r="AF1822" s="78"/>
      <c r="AG1822" s="414"/>
      <c r="AH1822" s="383"/>
      <c r="AI1822" s="453"/>
      <c r="AJ1822" s="453"/>
      <c r="AK1822" s="414"/>
      <c r="AL1822" s="383"/>
      <c r="AM1822" s="383"/>
      <c r="AN1822" s="523"/>
      <c r="AO1822" s="414"/>
      <c r="AP1822" s="548"/>
      <c r="AQ1822" s="414"/>
      <c r="AR1822" s="78"/>
      <c r="AS1822" s="78"/>
      <c r="AT1822" s="414"/>
      <c r="AU1822" s="548"/>
      <c r="AV1822" s="548"/>
      <c r="AW1822" s="414"/>
      <c r="AX1822" s="383"/>
      <c r="AY1822" s="548"/>
      <c r="AZ1822" s="414"/>
      <c r="BA1822" s="383"/>
      <c r="BB1822" s="548"/>
      <c r="BC1822" s="78"/>
      <c r="BD1822" s="414"/>
      <c r="BE1822" s="414"/>
      <c r="BF1822" s="414"/>
      <c r="BG1822" s="414"/>
      <c r="BH1822" s="414"/>
      <c r="BI1822" s="383"/>
      <c r="BJ1822" s="383"/>
      <c r="BK1822" s="78"/>
      <c r="BL1822" s="414"/>
      <c r="BM1822" s="383"/>
      <c r="BN1822" s="78"/>
      <c r="BO1822" s="414"/>
      <c r="BP1822" s="78"/>
      <c r="BQ1822" s="414"/>
      <c r="BR1822" s="383"/>
      <c r="BS1822" s="78"/>
      <c r="BT1822" s="83"/>
      <c r="BU1822" s="75"/>
      <c r="BV1822" s="74"/>
      <c r="BW1822" s="74"/>
      <c r="BX1822" s="465" t="s">
        <v>6145</v>
      </c>
      <c r="BY1822" s="112">
        <f t="shared" si="179"/>
        <v>1817</v>
      </c>
      <c r="BZ1822" s="65">
        <f t="shared" si="178"/>
        <v>0</v>
      </c>
      <c r="CA1822" s="359">
        <f t="shared" si="180"/>
        <v>2</v>
      </c>
      <c r="CB1822" s="359">
        <f t="shared" si="181"/>
        <v>3</v>
      </c>
      <c r="CC1822" s="359">
        <f t="shared" si="182"/>
        <v>2023</v>
      </c>
      <c r="CD1822" s="359" t="str">
        <f t="shared" si="183"/>
        <v xml:space="preserve">23202341001INCENDIO FORESTAL </v>
      </c>
    </row>
    <row r="1823" spans="1:82" s="121" customFormat="1" ht="48" customHeight="1">
      <c r="A1823" s="13"/>
      <c r="B1823" s="13"/>
      <c r="C1823" s="13"/>
      <c r="D1823" s="212">
        <v>44988</v>
      </c>
      <c r="E1823" s="210" t="s">
        <v>2272</v>
      </c>
      <c r="F1823" s="211" t="s">
        <v>2275</v>
      </c>
      <c r="G1823" s="130" t="s">
        <v>8680</v>
      </c>
      <c r="H1823" s="85" t="str">
        <f>VLOOKUP(E1823&amp;F1823,Divipola!$C$1:$F$1149,4,FALSE)</f>
        <v>99524</v>
      </c>
      <c r="I1823" s="77"/>
      <c r="J1823" s="181"/>
      <c r="K1823" s="108"/>
      <c r="L1823" s="108"/>
      <c r="M1823" s="108"/>
      <c r="N1823" s="108"/>
      <c r="O1823" s="108"/>
      <c r="P1823" s="108"/>
      <c r="Q1823" s="108"/>
      <c r="R1823" s="108"/>
      <c r="S1823" s="108"/>
      <c r="T1823" s="108"/>
      <c r="U1823" s="108"/>
      <c r="V1823" s="108"/>
      <c r="W1823" s="108"/>
      <c r="X1823" s="108"/>
      <c r="Y1823" s="108"/>
      <c r="Z1823" s="109">
        <v>50</v>
      </c>
      <c r="AA1823" s="113"/>
      <c r="AB1823" s="383"/>
      <c r="AC1823" s="73"/>
      <c r="AD1823" s="414"/>
      <c r="AE1823" s="393"/>
      <c r="AF1823" s="78"/>
      <c r="AG1823" s="414"/>
      <c r="AH1823" s="383"/>
      <c r="AI1823" s="453"/>
      <c r="AJ1823" s="453"/>
      <c r="AK1823" s="414"/>
      <c r="AL1823" s="383"/>
      <c r="AM1823" s="383"/>
      <c r="AN1823" s="523"/>
      <c r="AO1823" s="414"/>
      <c r="AP1823" s="548"/>
      <c r="AQ1823" s="414"/>
      <c r="AR1823" s="78"/>
      <c r="AS1823" s="78"/>
      <c r="AT1823" s="414"/>
      <c r="AU1823" s="548"/>
      <c r="AV1823" s="548"/>
      <c r="AW1823" s="414"/>
      <c r="AX1823" s="383"/>
      <c r="AY1823" s="548"/>
      <c r="AZ1823" s="414"/>
      <c r="BA1823" s="383"/>
      <c r="BB1823" s="548"/>
      <c r="BC1823" s="78"/>
      <c r="BD1823" s="414"/>
      <c r="BE1823" s="414"/>
      <c r="BF1823" s="414"/>
      <c r="BG1823" s="414"/>
      <c r="BH1823" s="414"/>
      <c r="BI1823" s="383"/>
      <c r="BJ1823" s="383"/>
      <c r="BK1823" s="78"/>
      <c r="BL1823" s="414"/>
      <c r="BM1823" s="383"/>
      <c r="BN1823" s="78"/>
      <c r="BO1823" s="414"/>
      <c r="BP1823" s="78"/>
      <c r="BQ1823" s="414"/>
      <c r="BR1823" s="383"/>
      <c r="BS1823" s="78"/>
      <c r="BT1823" s="83"/>
      <c r="BU1823" s="75"/>
      <c r="BV1823" s="74"/>
      <c r="BW1823" s="74"/>
      <c r="BX1823" s="98" t="s">
        <v>3694</v>
      </c>
      <c r="BY1823" s="112">
        <f t="shared" si="179"/>
        <v>1818</v>
      </c>
      <c r="BZ1823" s="65">
        <f t="shared" si="178"/>
        <v>0</v>
      </c>
      <c r="CA1823" s="359">
        <f t="shared" si="180"/>
        <v>3</v>
      </c>
      <c r="CB1823" s="359">
        <f t="shared" si="181"/>
        <v>3</v>
      </c>
      <c r="CC1823" s="359">
        <f t="shared" si="182"/>
        <v>2023</v>
      </c>
      <c r="CD1823" s="359" t="str">
        <f t="shared" si="183"/>
        <v xml:space="preserve">33202399524INCENDIO FORESTAL </v>
      </c>
    </row>
    <row r="1824" spans="1:82" s="121" customFormat="1" ht="72" customHeight="1">
      <c r="A1824" s="13"/>
      <c r="B1824" s="13"/>
      <c r="C1824" s="13"/>
      <c r="D1824" s="212">
        <v>44988</v>
      </c>
      <c r="E1824" s="210" t="s">
        <v>2861</v>
      </c>
      <c r="F1824" s="211" t="s">
        <v>392</v>
      </c>
      <c r="G1824" s="130" t="s">
        <v>8680</v>
      </c>
      <c r="H1824" s="85" t="str">
        <f>VLOOKUP(E1824&amp;F1824,Divipola!$C$1:$F$1149,4,FALSE)</f>
        <v>44098</v>
      </c>
      <c r="I1824" s="77"/>
      <c r="J1824" s="181"/>
      <c r="K1824" s="108"/>
      <c r="L1824" s="108"/>
      <c r="M1824" s="108"/>
      <c r="N1824" s="108"/>
      <c r="O1824" s="108"/>
      <c r="P1824" s="108"/>
      <c r="Q1824" s="108"/>
      <c r="R1824" s="108"/>
      <c r="S1824" s="108"/>
      <c r="T1824" s="108"/>
      <c r="U1824" s="108"/>
      <c r="V1824" s="108"/>
      <c r="W1824" s="108"/>
      <c r="X1824" s="108"/>
      <c r="Y1824" s="108"/>
      <c r="Z1824" s="109"/>
      <c r="AA1824" s="106" t="s">
        <v>3693</v>
      </c>
      <c r="AB1824" s="383"/>
      <c r="AC1824" s="73"/>
      <c r="AD1824" s="414"/>
      <c r="AE1824" s="393"/>
      <c r="AF1824" s="78"/>
      <c r="AG1824" s="414"/>
      <c r="AH1824" s="383"/>
      <c r="AI1824" s="453"/>
      <c r="AJ1824" s="453"/>
      <c r="AK1824" s="414"/>
      <c r="AL1824" s="383"/>
      <c r="AM1824" s="383"/>
      <c r="AN1824" s="523"/>
      <c r="AO1824" s="414"/>
      <c r="AP1824" s="548"/>
      <c r="AQ1824" s="414"/>
      <c r="AR1824" s="78"/>
      <c r="AS1824" s="78"/>
      <c r="AT1824" s="414"/>
      <c r="AU1824" s="548"/>
      <c r="AV1824" s="548"/>
      <c r="AW1824" s="414"/>
      <c r="AX1824" s="383"/>
      <c r="AY1824" s="548"/>
      <c r="AZ1824" s="414"/>
      <c r="BA1824" s="383"/>
      <c r="BB1824" s="548"/>
      <c r="BC1824" s="78"/>
      <c r="BD1824" s="414"/>
      <c r="BE1824" s="414"/>
      <c r="BF1824" s="414"/>
      <c r="BG1824" s="414"/>
      <c r="BH1824" s="414"/>
      <c r="BI1824" s="383"/>
      <c r="BJ1824" s="383"/>
      <c r="BK1824" s="78"/>
      <c r="BL1824" s="414"/>
      <c r="BM1824" s="383"/>
      <c r="BN1824" s="78"/>
      <c r="BO1824" s="414"/>
      <c r="BP1824" s="78"/>
      <c r="BQ1824" s="414"/>
      <c r="BR1824" s="383"/>
      <c r="BS1824" s="78"/>
      <c r="BT1824" s="83"/>
      <c r="BU1824" s="75"/>
      <c r="BV1824" s="74"/>
      <c r="BW1824" s="74"/>
      <c r="BX1824" s="98" t="s">
        <v>3696</v>
      </c>
      <c r="BY1824" s="112">
        <f t="shared" si="179"/>
        <v>1819</v>
      </c>
      <c r="BZ1824" s="65">
        <f t="shared" si="178"/>
        <v>0</v>
      </c>
      <c r="CA1824" s="359">
        <f t="shared" si="180"/>
        <v>3</v>
      </c>
      <c r="CB1824" s="359">
        <f t="shared" si="181"/>
        <v>3</v>
      </c>
      <c r="CC1824" s="359">
        <f t="shared" si="182"/>
        <v>2023</v>
      </c>
      <c r="CD1824" s="359" t="str">
        <f t="shared" si="183"/>
        <v xml:space="preserve">33202344098INCENDIO FORESTAL </v>
      </c>
    </row>
    <row r="1825" spans="1:82" s="121" customFormat="1" ht="168" customHeight="1">
      <c r="A1825" s="13"/>
      <c r="B1825" s="13"/>
      <c r="C1825" s="13"/>
      <c r="D1825" s="212">
        <v>44988</v>
      </c>
      <c r="E1825" s="210" t="s">
        <v>2718</v>
      </c>
      <c r="F1825" s="211" t="s">
        <v>1173</v>
      </c>
      <c r="G1825" s="111" t="s">
        <v>2810</v>
      </c>
      <c r="H1825" s="85" t="str">
        <f>VLOOKUP(E1825&amp;F1825,Divipola!$C$1:$F$1149,4,FALSE)</f>
        <v>25793</v>
      </c>
      <c r="I1825" s="77"/>
      <c r="J1825" s="181"/>
      <c r="K1825" s="108"/>
      <c r="L1825" s="108"/>
      <c r="M1825" s="108"/>
      <c r="N1825" s="108">
        <v>2</v>
      </c>
      <c r="O1825" s="108"/>
      <c r="P1825" s="108"/>
      <c r="Q1825" s="108"/>
      <c r="R1825" s="108"/>
      <c r="S1825" s="108"/>
      <c r="T1825" s="108"/>
      <c r="U1825" s="108"/>
      <c r="V1825" s="108"/>
      <c r="W1825" s="108"/>
      <c r="X1825" s="108"/>
      <c r="Y1825" s="108"/>
      <c r="Z1825" s="109"/>
      <c r="AA1825" s="113"/>
      <c r="AB1825" s="383"/>
      <c r="AC1825" s="73"/>
      <c r="AD1825" s="414"/>
      <c r="AE1825" s="393"/>
      <c r="AF1825" s="78"/>
      <c r="AG1825" s="414"/>
      <c r="AH1825" s="383"/>
      <c r="AI1825" s="453"/>
      <c r="AJ1825" s="453"/>
      <c r="AK1825" s="414"/>
      <c r="AL1825" s="383"/>
      <c r="AM1825" s="383"/>
      <c r="AN1825" s="523"/>
      <c r="AO1825" s="414"/>
      <c r="AP1825" s="548"/>
      <c r="AQ1825" s="414"/>
      <c r="AR1825" s="78"/>
      <c r="AS1825" s="78"/>
      <c r="AT1825" s="414"/>
      <c r="AU1825" s="548"/>
      <c r="AV1825" s="548"/>
      <c r="AW1825" s="414"/>
      <c r="AX1825" s="383"/>
      <c r="AY1825" s="548"/>
      <c r="AZ1825" s="414"/>
      <c r="BA1825" s="383"/>
      <c r="BB1825" s="548"/>
      <c r="BC1825" s="78"/>
      <c r="BD1825" s="414"/>
      <c r="BE1825" s="414"/>
      <c r="BF1825" s="414"/>
      <c r="BG1825" s="414"/>
      <c r="BH1825" s="414"/>
      <c r="BI1825" s="383"/>
      <c r="BJ1825" s="383"/>
      <c r="BK1825" s="78"/>
      <c r="BL1825" s="414"/>
      <c r="BM1825" s="383"/>
      <c r="BN1825" s="78"/>
      <c r="BO1825" s="414"/>
      <c r="BP1825" s="78"/>
      <c r="BQ1825" s="414"/>
      <c r="BR1825" s="383"/>
      <c r="BS1825" s="78"/>
      <c r="BT1825" s="83"/>
      <c r="BU1825" s="75"/>
      <c r="BV1825" s="74"/>
      <c r="BW1825" s="74"/>
      <c r="BX1825" s="98" t="s">
        <v>3697</v>
      </c>
      <c r="BY1825" s="112">
        <f t="shared" si="179"/>
        <v>1820</v>
      </c>
      <c r="BZ1825" s="65">
        <f t="shared" si="178"/>
        <v>0</v>
      </c>
      <c r="CA1825" s="359">
        <f t="shared" si="180"/>
        <v>3</v>
      </c>
      <c r="CB1825" s="359">
        <f t="shared" si="181"/>
        <v>3</v>
      </c>
      <c r="CC1825" s="359">
        <f t="shared" si="182"/>
        <v>2023</v>
      </c>
      <c r="CD1825" s="359" t="str">
        <f t="shared" si="183"/>
        <v>33202325793ACCIDENTE MINERO</v>
      </c>
    </row>
    <row r="1826" spans="1:82" s="121" customFormat="1" ht="264" customHeight="1">
      <c r="A1826" s="13"/>
      <c r="B1826" s="13"/>
      <c r="C1826" s="13"/>
      <c r="D1826" s="212">
        <v>44988</v>
      </c>
      <c r="E1826" s="210" t="s">
        <v>2835</v>
      </c>
      <c r="F1826" s="211" t="s">
        <v>418</v>
      </c>
      <c r="G1826" s="130" t="s">
        <v>8680</v>
      </c>
      <c r="H1826" s="85" t="str">
        <f>VLOOKUP(E1826&amp;F1826,Divipola!$C$1:$F$1149,4,FALSE)</f>
        <v>47053</v>
      </c>
      <c r="I1826" s="77"/>
      <c r="J1826" s="181"/>
      <c r="K1826" s="141"/>
      <c r="L1826" s="141"/>
      <c r="M1826" s="141"/>
      <c r="N1826" s="141"/>
      <c r="O1826" s="141"/>
      <c r="P1826" s="141"/>
      <c r="Q1826" s="141"/>
      <c r="R1826" s="141"/>
      <c r="S1826" s="141"/>
      <c r="T1826" s="141"/>
      <c r="U1826" s="141"/>
      <c r="V1826" s="141"/>
      <c r="W1826" s="141"/>
      <c r="X1826" s="141"/>
      <c r="Y1826" s="141"/>
      <c r="Z1826" s="142">
        <v>20</v>
      </c>
      <c r="AA1826" s="144"/>
      <c r="AB1826" s="383"/>
      <c r="AC1826" s="73"/>
      <c r="AD1826" s="414"/>
      <c r="AE1826" s="393"/>
      <c r="AF1826" s="78"/>
      <c r="AG1826" s="414"/>
      <c r="AH1826" s="383"/>
      <c r="AI1826" s="453"/>
      <c r="AJ1826" s="453"/>
      <c r="AK1826" s="414"/>
      <c r="AL1826" s="383"/>
      <c r="AM1826" s="383"/>
      <c r="AN1826" s="523"/>
      <c r="AO1826" s="414"/>
      <c r="AP1826" s="548"/>
      <c r="AQ1826" s="414"/>
      <c r="AR1826" s="78"/>
      <c r="AS1826" s="78"/>
      <c r="AT1826" s="414"/>
      <c r="AU1826" s="548"/>
      <c r="AV1826" s="548"/>
      <c r="AW1826" s="414"/>
      <c r="AX1826" s="383"/>
      <c r="AY1826" s="548"/>
      <c r="AZ1826" s="414"/>
      <c r="BA1826" s="383"/>
      <c r="BB1826" s="548"/>
      <c r="BC1826" s="78"/>
      <c r="BD1826" s="414"/>
      <c r="BE1826" s="414"/>
      <c r="BF1826" s="414"/>
      <c r="BG1826" s="414"/>
      <c r="BH1826" s="414"/>
      <c r="BI1826" s="383"/>
      <c r="BJ1826" s="383"/>
      <c r="BK1826" s="78"/>
      <c r="BL1826" s="414"/>
      <c r="BM1826" s="383"/>
      <c r="BN1826" s="78"/>
      <c r="BO1826" s="414"/>
      <c r="BP1826" s="78"/>
      <c r="BQ1826" s="414"/>
      <c r="BR1826" s="383"/>
      <c r="BS1826" s="78"/>
      <c r="BT1826" s="83"/>
      <c r="BU1826" s="75"/>
      <c r="BV1826" s="74"/>
      <c r="BW1826" s="74"/>
      <c r="BX1826" s="98" t="s">
        <v>3704</v>
      </c>
      <c r="BY1826" s="112">
        <f t="shared" si="179"/>
        <v>1821</v>
      </c>
      <c r="BZ1826" s="65">
        <f t="shared" si="178"/>
        <v>0</v>
      </c>
      <c r="CA1826" s="359">
        <f t="shared" si="180"/>
        <v>3</v>
      </c>
      <c r="CB1826" s="359">
        <f t="shared" si="181"/>
        <v>3</v>
      </c>
      <c r="CC1826" s="359">
        <f t="shared" si="182"/>
        <v>2023</v>
      </c>
      <c r="CD1826" s="359" t="str">
        <f t="shared" si="183"/>
        <v xml:space="preserve">33202347053INCENDIO FORESTAL </v>
      </c>
    </row>
    <row r="1827" spans="1:82" s="121" customFormat="1" ht="96" customHeight="1">
      <c r="A1827" s="13"/>
      <c r="B1827" s="13"/>
      <c r="C1827" s="13"/>
      <c r="D1827" s="212">
        <v>44988</v>
      </c>
      <c r="E1827" s="210" t="s">
        <v>2720</v>
      </c>
      <c r="F1827" s="211" t="s">
        <v>2058</v>
      </c>
      <c r="G1827" s="111" t="s">
        <v>2803</v>
      </c>
      <c r="H1827" s="85" t="str">
        <f>VLOOKUP(E1827&amp;F1827,Divipola!$C$1:$F$1149,4,FALSE)</f>
        <v>66383</v>
      </c>
      <c r="I1827" s="77"/>
      <c r="J1827" s="181"/>
      <c r="K1827" s="108"/>
      <c r="L1827" s="108"/>
      <c r="M1827" s="108"/>
      <c r="N1827" s="108">
        <v>10</v>
      </c>
      <c r="O1827" s="108">
        <v>2</v>
      </c>
      <c r="P1827" s="108"/>
      <c r="Q1827" s="108">
        <v>2</v>
      </c>
      <c r="R1827" s="108"/>
      <c r="S1827" s="108"/>
      <c r="T1827" s="108"/>
      <c r="U1827" s="108"/>
      <c r="V1827" s="108"/>
      <c r="W1827" s="108"/>
      <c r="X1827" s="108"/>
      <c r="Y1827" s="108"/>
      <c r="Z1827" s="109"/>
      <c r="AA1827" s="113"/>
      <c r="AB1827" s="383"/>
      <c r="AC1827" s="73"/>
      <c r="AD1827" s="414"/>
      <c r="AE1827" s="393"/>
      <c r="AF1827" s="78"/>
      <c r="AG1827" s="414"/>
      <c r="AH1827" s="383"/>
      <c r="AI1827" s="453"/>
      <c r="AJ1827" s="453"/>
      <c r="AK1827" s="414"/>
      <c r="AL1827" s="383"/>
      <c r="AM1827" s="383"/>
      <c r="AN1827" s="523"/>
      <c r="AO1827" s="414"/>
      <c r="AP1827" s="548"/>
      <c r="AQ1827" s="414"/>
      <c r="AR1827" s="78"/>
      <c r="AS1827" s="78"/>
      <c r="AT1827" s="414"/>
      <c r="AU1827" s="548"/>
      <c r="AV1827" s="548"/>
      <c r="AW1827" s="414"/>
      <c r="AX1827" s="383"/>
      <c r="AY1827" s="548"/>
      <c r="AZ1827" s="414"/>
      <c r="BA1827" s="383"/>
      <c r="BB1827" s="548"/>
      <c r="BC1827" s="78"/>
      <c r="BD1827" s="414"/>
      <c r="BE1827" s="414"/>
      <c r="BF1827" s="414"/>
      <c r="BG1827" s="414"/>
      <c r="BH1827" s="414"/>
      <c r="BI1827" s="383"/>
      <c r="BJ1827" s="383"/>
      <c r="BK1827" s="78"/>
      <c r="BL1827" s="414"/>
      <c r="BM1827" s="383"/>
      <c r="BN1827" s="78"/>
      <c r="BO1827" s="414"/>
      <c r="BP1827" s="78"/>
      <c r="BQ1827" s="414"/>
      <c r="BR1827" s="383"/>
      <c r="BS1827" s="78"/>
      <c r="BT1827" s="83"/>
      <c r="BU1827" s="75"/>
      <c r="BV1827" s="74"/>
      <c r="BW1827" s="74"/>
      <c r="BX1827" s="98" t="s">
        <v>3698</v>
      </c>
      <c r="BY1827" s="112">
        <f t="shared" si="179"/>
        <v>1822</v>
      </c>
      <c r="BZ1827" s="65">
        <f t="shared" si="178"/>
        <v>0</v>
      </c>
      <c r="CA1827" s="359">
        <f t="shared" si="180"/>
        <v>3</v>
      </c>
      <c r="CB1827" s="359">
        <f t="shared" si="181"/>
        <v>3</v>
      </c>
      <c r="CC1827" s="359">
        <f t="shared" si="182"/>
        <v>2023</v>
      </c>
      <c r="CD1827" s="359" t="str">
        <f t="shared" si="183"/>
        <v>33202366383VENDAVAL</v>
      </c>
    </row>
    <row r="1828" spans="1:82" s="121" customFormat="1" ht="48" customHeight="1">
      <c r="A1828" s="13"/>
      <c r="B1828" s="13"/>
      <c r="C1828" s="13"/>
      <c r="D1828" s="212">
        <v>44988</v>
      </c>
      <c r="E1828" s="210" t="s">
        <v>2718</v>
      </c>
      <c r="F1828" s="211" t="s">
        <v>2651</v>
      </c>
      <c r="G1828" s="111" t="s">
        <v>2800</v>
      </c>
      <c r="H1828" s="85" t="str">
        <f>VLOOKUP(E1828&amp;F1828,Divipola!$C$1:$F$1149,4,FALSE)</f>
        <v>25513</v>
      </c>
      <c r="I1828" s="77"/>
      <c r="J1828" s="181"/>
      <c r="K1828" s="108"/>
      <c r="L1828" s="108"/>
      <c r="M1828" s="108"/>
      <c r="N1828" s="108">
        <v>2</v>
      </c>
      <c r="O1828" s="108">
        <v>1</v>
      </c>
      <c r="P1828" s="108"/>
      <c r="Q1828" s="108">
        <v>1</v>
      </c>
      <c r="R1828" s="108"/>
      <c r="S1828" s="108"/>
      <c r="T1828" s="108"/>
      <c r="U1828" s="108"/>
      <c r="V1828" s="108"/>
      <c r="W1828" s="108"/>
      <c r="X1828" s="108"/>
      <c r="Y1828" s="108"/>
      <c r="Z1828" s="109"/>
      <c r="AA1828" s="113"/>
      <c r="AB1828" s="383"/>
      <c r="AC1828" s="73"/>
      <c r="AD1828" s="414"/>
      <c r="AE1828" s="393"/>
      <c r="AF1828" s="78"/>
      <c r="AG1828" s="414"/>
      <c r="AH1828" s="383"/>
      <c r="AI1828" s="453"/>
      <c r="AJ1828" s="453"/>
      <c r="AK1828" s="414"/>
      <c r="AL1828" s="383"/>
      <c r="AM1828" s="383"/>
      <c r="AN1828" s="523"/>
      <c r="AO1828" s="414"/>
      <c r="AP1828" s="548"/>
      <c r="AQ1828" s="414"/>
      <c r="AR1828" s="78"/>
      <c r="AS1828" s="78"/>
      <c r="AT1828" s="414"/>
      <c r="AU1828" s="548"/>
      <c r="AV1828" s="548"/>
      <c r="AW1828" s="414"/>
      <c r="AX1828" s="383"/>
      <c r="AY1828" s="548"/>
      <c r="AZ1828" s="414"/>
      <c r="BA1828" s="383"/>
      <c r="BB1828" s="548"/>
      <c r="BC1828" s="78"/>
      <c r="BD1828" s="414"/>
      <c r="BE1828" s="414"/>
      <c r="BF1828" s="414"/>
      <c r="BG1828" s="414"/>
      <c r="BH1828" s="414"/>
      <c r="BI1828" s="383"/>
      <c r="BJ1828" s="383"/>
      <c r="BK1828" s="78"/>
      <c r="BL1828" s="414"/>
      <c r="BM1828" s="383"/>
      <c r="BN1828" s="78"/>
      <c r="BO1828" s="414"/>
      <c r="BP1828" s="78"/>
      <c r="BQ1828" s="414"/>
      <c r="BR1828" s="383"/>
      <c r="BS1828" s="78"/>
      <c r="BT1828" s="83"/>
      <c r="BU1828" s="75"/>
      <c r="BV1828" s="74"/>
      <c r="BW1828" s="74"/>
      <c r="BX1828" s="98" t="s">
        <v>3702</v>
      </c>
      <c r="BY1828" s="112">
        <f t="shared" si="179"/>
        <v>1823</v>
      </c>
      <c r="BZ1828" s="65">
        <f t="shared" si="178"/>
        <v>0</v>
      </c>
      <c r="CA1828" s="359">
        <f t="shared" si="180"/>
        <v>3</v>
      </c>
      <c r="CB1828" s="359">
        <f t="shared" si="181"/>
        <v>3</v>
      </c>
      <c r="CC1828" s="359">
        <f t="shared" si="182"/>
        <v>2023</v>
      </c>
      <c r="CD1828" s="359" t="str">
        <f t="shared" si="183"/>
        <v>33202325513INCENDIO ESTRUCTURAL</v>
      </c>
    </row>
    <row r="1829" spans="1:82" s="121" customFormat="1" ht="48" customHeight="1">
      <c r="A1829" s="13"/>
      <c r="B1829" s="13"/>
      <c r="C1829" s="13"/>
      <c r="D1829" s="212">
        <v>44988</v>
      </c>
      <c r="E1829" s="210" t="s">
        <v>2718</v>
      </c>
      <c r="F1829" s="211" t="s">
        <v>1373</v>
      </c>
      <c r="G1829" s="111" t="s">
        <v>2800</v>
      </c>
      <c r="H1829" s="85" t="str">
        <f>VLOOKUP(E1829&amp;F1829,Divipola!$C$1:$F$1149,4,FALSE)</f>
        <v>25126</v>
      </c>
      <c r="I1829" s="77"/>
      <c r="J1829" s="181"/>
      <c r="K1829" s="108"/>
      <c r="L1829" s="108"/>
      <c r="M1829" s="108"/>
      <c r="N1829" s="108">
        <v>4</v>
      </c>
      <c r="O1829" s="108">
        <v>1</v>
      </c>
      <c r="P1829" s="108"/>
      <c r="Q1829" s="108">
        <v>1</v>
      </c>
      <c r="R1829" s="108"/>
      <c r="S1829" s="108"/>
      <c r="T1829" s="108"/>
      <c r="U1829" s="108"/>
      <c r="V1829" s="108"/>
      <c r="W1829" s="108"/>
      <c r="X1829" s="108"/>
      <c r="Y1829" s="108"/>
      <c r="Z1829" s="109"/>
      <c r="AA1829" s="113"/>
      <c r="AB1829" s="383"/>
      <c r="AC1829" s="73"/>
      <c r="AD1829" s="414"/>
      <c r="AE1829" s="393"/>
      <c r="AF1829" s="78"/>
      <c r="AG1829" s="414"/>
      <c r="AH1829" s="383"/>
      <c r="AI1829" s="453"/>
      <c r="AJ1829" s="453"/>
      <c r="AK1829" s="414"/>
      <c r="AL1829" s="383"/>
      <c r="AM1829" s="383"/>
      <c r="AN1829" s="523"/>
      <c r="AO1829" s="414"/>
      <c r="AP1829" s="548"/>
      <c r="AQ1829" s="414"/>
      <c r="AR1829" s="78"/>
      <c r="AS1829" s="78"/>
      <c r="AT1829" s="414"/>
      <c r="AU1829" s="548"/>
      <c r="AV1829" s="548"/>
      <c r="AW1829" s="414"/>
      <c r="AX1829" s="383"/>
      <c r="AY1829" s="548"/>
      <c r="AZ1829" s="414"/>
      <c r="BA1829" s="383"/>
      <c r="BB1829" s="548"/>
      <c r="BC1829" s="78"/>
      <c r="BD1829" s="414"/>
      <c r="BE1829" s="414"/>
      <c r="BF1829" s="414"/>
      <c r="BG1829" s="414"/>
      <c r="BH1829" s="414"/>
      <c r="BI1829" s="383"/>
      <c r="BJ1829" s="383"/>
      <c r="BK1829" s="78"/>
      <c r="BL1829" s="414"/>
      <c r="BM1829" s="383"/>
      <c r="BN1829" s="78"/>
      <c r="BO1829" s="414"/>
      <c r="BP1829" s="78"/>
      <c r="BQ1829" s="414"/>
      <c r="BR1829" s="383"/>
      <c r="BS1829" s="78"/>
      <c r="BT1829" s="83"/>
      <c r="BU1829" s="75"/>
      <c r="BV1829" s="74"/>
      <c r="BW1829" s="74"/>
      <c r="BX1829" s="98" t="s">
        <v>3709</v>
      </c>
      <c r="BY1829" s="112">
        <f t="shared" si="179"/>
        <v>1824</v>
      </c>
      <c r="BZ1829" s="65">
        <f t="shared" si="178"/>
        <v>0</v>
      </c>
      <c r="CA1829" s="359">
        <f t="shared" si="180"/>
        <v>3</v>
      </c>
      <c r="CB1829" s="359">
        <f t="shared" si="181"/>
        <v>3</v>
      </c>
      <c r="CC1829" s="359">
        <f t="shared" si="182"/>
        <v>2023</v>
      </c>
      <c r="CD1829" s="359" t="str">
        <f t="shared" si="183"/>
        <v>33202325126INCENDIO ESTRUCTURAL</v>
      </c>
    </row>
    <row r="1830" spans="1:82" s="121" customFormat="1" ht="114.75" customHeight="1">
      <c r="A1830" s="13"/>
      <c r="B1830" s="13"/>
      <c r="C1830" s="13"/>
      <c r="D1830" s="212">
        <v>44988</v>
      </c>
      <c r="E1830" s="210" t="s">
        <v>2676</v>
      </c>
      <c r="F1830" s="211" t="s">
        <v>965</v>
      </c>
      <c r="G1830" s="130" t="s">
        <v>8680</v>
      </c>
      <c r="H1830" s="85" t="str">
        <f>VLOOKUP(E1830&amp;F1830,Divipola!$C$1:$F$1149,4,FALSE)</f>
        <v>23417</v>
      </c>
      <c r="I1830" s="77"/>
      <c r="J1830" s="181"/>
      <c r="K1830" s="248"/>
      <c r="L1830" s="248"/>
      <c r="M1830" s="248"/>
      <c r="N1830" s="248"/>
      <c r="O1830" s="248"/>
      <c r="P1830" s="248"/>
      <c r="Q1830" s="248"/>
      <c r="R1830" s="248"/>
      <c r="S1830" s="249"/>
      <c r="T1830" s="249"/>
      <c r="U1830" s="249"/>
      <c r="V1830" s="249"/>
      <c r="W1830" s="249"/>
      <c r="X1830" s="249"/>
      <c r="Y1830" s="236"/>
      <c r="Z1830" s="237">
        <v>3</v>
      </c>
      <c r="AA1830" s="247"/>
      <c r="AB1830" s="383"/>
      <c r="AC1830" s="73"/>
      <c r="AD1830" s="414"/>
      <c r="AE1830" s="393"/>
      <c r="AF1830" s="78"/>
      <c r="AG1830" s="414"/>
      <c r="AH1830" s="383"/>
      <c r="AI1830" s="453"/>
      <c r="AJ1830" s="453"/>
      <c r="AK1830" s="414"/>
      <c r="AL1830" s="383"/>
      <c r="AM1830" s="383"/>
      <c r="AN1830" s="523"/>
      <c r="AO1830" s="414"/>
      <c r="AP1830" s="548"/>
      <c r="AQ1830" s="414"/>
      <c r="AR1830" s="78"/>
      <c r="AS1830" s="78"/>
      <c r="AT1830" s="414"/>
      <c r="AU1830" s="548"/>
      <c r="AV1830" s="548"/>
      <c r="AW1830" s="414"/>
      <c r="AX1830" s="383"/>
      <c r="AY1830" s="548"/>
      <c r="AZ1830" s="414"/>
      <c r="BA1830" s="383"/>
      <c r="BB1830" s="548"/>
      <c r="BC1830" s="78"/>
      <c r="BD1830" s="414"/>
      <c r="BE1830" s="414"/>
      <c r="BF1830" s="414"/>
      <c r="BG1830" s="414"/>
      <c r="BH1830" s="414"/>
      <c r="BI1830" s="383"/>
      <c r="BJ1830" s="383"/>
      <c r="BK1830" s="78"/>
      <c r="BL1830" s="414"/>
      <c r="BM1830" s="383"/>
      <c r="BN1830" s="78"/>
      <c r="BO1830" s="414"/>
      <c r="BP1830" s="78"/>
      <c r="BQ1830" s="414"/>
      <c r="BR1830" s="383"/>
      <c r="BS1830" s="78"/>
      <c r="BT1830" s="83"/>
      <c r="BU1830" s="75"/>
      <c r="BV1830" s="74"/>
      <c r="BW1830" s="74"/>
      <c r="BX1830" s="461" t="s">
        <v>4913</v>
      </c>
      <c r="BY1830" s="112">
        <f t="shared" si="179"/>
        <v>1825</v>
      </c>
      <c r="BZ1830" s="65">
        <f t="shared" si="178"/>
        <v>0</v>
      </c>
      <c r="CA1830" s="359">
        <f t="shared" si="180"/>
        <v>3</v>
      </c>
      <c r="CB1830" s="359">
        <f t="shared" si="181"/>
        <v>3</v>
      </c>
      <c r="CC1830" s="359">
        <f t="shared" si="182"/>
        <v>2023</v>
      </c>
      <c r="CD1830" s="359" t="str">
        <f t="shared" si="183"/>
        <v xml:space="preserve">33202323417INCENDIO FORESTAL </v>
      </c>
    </row>
    <row r="1831" spans="1:82" s="121" customFormat="1" ht="72" customHeight="1">
      <c r="A1831" s="13"/>
      <c r="B1831" s="13"/>
      <c r="C1831" s="13"/>
      <c r="D1831" s="212">
        <v>44988</v>
      </c>
      <c r="E1831" s="210" t="s">
        <v>2676</v>
      </c>
      <c r="F1831" s="211" t="s">
        <v>970</v>
      </c>
      <c r="G1831" s="130" t="s">
        <v>8680</v>
      </c>
      <c r="H1831" s="85" t="str">
        <f>VLOOKUP(E1831&amp;F1831,Divipola!$C$1:$F$1149,4,FALSE)</f>
        <v>23466</v>
      </c>
      <c r="I1831" s="77"/>
      <c r="J1831" s="181"/>
      <c r="K1831" s="248"/>
      <c r="L1831" s="248"/>
      <c r="M1831" s="248"/>
      <c r="N1831" s="248"/>
      <c r="O1831" s="248"/>
      <c r="P1831" s="248"/>
      <c r="Q1831" s="248"/>
      <c r="R1831" s="248"/>
      <c r="S1831" s="249"/>
      <c r="T1831" s="249"/>
      <c r="U1831" s="249"/>
      <c r="V1831" s="249"/>
      <c r="W1831" s="249"/>
      <c r="X1831" s="249"/>
      <c r="Y1831" s="236"/>
      <c r="Z1831" s="237">
        <v>2</v>
      </c>
      <c r="AA1831" s="247"/>
      <c r="AB1831" s="383"/>
      <c r="AC1831" s="73"/>
      <c r="AD1831" s="414"/>
      <c r="AE1831" s="393"/>
      <c r="AF1831" s="78"/>
      <c r="AG1831" s="414"/>
      <c r="AH1831" s="383"/>
      <c r="AI1831" s="453"/>
      <c r="AJ1831" s="453"/>
      <c r="AK1831" s="414"/>
      <c r="AL1831" s="383"/>
      <c r="AM1831" s="383"/>
      <c r="AN1831" s="523"/>
      <c r="AO1831" s="414"/>
      <c r="AP1831" s="548"/>
      <c r="AQ1831" s="414"/>
      <c r="AR1831" s="78"/>
      <c r="AS1831" s="78"/>
      <c r="AT1831" s="414"/>
      <c r="AU1831" s="548"/>
      <c r="AV1831" s="548"/>
      <c r="AW1831" s="414"/>
      <c r="AX1831" s="383"/>
      <c r="AY1831" s="548"/>
      <c r="AZ1831" s="414"/>
      <c r="BA1831" s="383"/>
      <c r="BB1831" s="548"/>
      <c r="BC1831" s="78"/>
      <c r="BD1831" s="414"/>
      <c r="BE1831" s="414"/>
      <c r="BF1831" s="414"/>
      <c r="BG1831" s="414"/>
      <c r="BH1831" s="414"/>
      <c r="BI1831" s="383"/>
      <c r="BJ1831" s="383"/>
      <c r="BK1831" s="78"/>
      <c r="BL1831" s="414"/>
      <c r="BM1831" s="383"/>
      <c r="BN1831" s="78"/>
      <c r="BO1831" s="414"/>
      <c r="BP1831" s="78"/>
      <c r="BQ1831" s="414"/>
      <c r="BR1831" s="383"/>
      <c r="BS1831" s="78"/>
      <c r="BT1831" s="83"/>
      <c r="BU1831" s="75"/>
      <c r="BV1831" s="74"/>
      <c r="BW1831" s="74"/>
      <c r="BX1831" s="473" t="s">
        <v>4914</v>
      </c>
      <c r="BY1831" s="112">
        <f t="shared" si="179"/>
        <v>1826</v>
      </c>
      <c r="BZ1831" s="65">
        <f t="shared" si="178"/>
        <v>0</v>
      </c>
      <c r="CA1831" s="359">
        <f t="shared" si="180"/>
        <v>3</v>
      </c>
      <c r="CB1831" s="359">
        <f t="shared" si="181"/>
        <v>3</v>
      </c>
      <c r="CC1831" s="359">
        <f t="shared" si="182"/>
        <v>2023</v>
      </c>
      <c r="CD1831" s="359" t="str">
        <f t="shared" si="183"/>
        <v xml:space="preserve">33202323466INCENDIO FORESTAL </v>
      </c>
    </row>
    <row r="1832" spans="1:82" s="121" customFormat="1" ht="191.25" customHeight="1">
      <c r="A1832" s="13"/>
      <c r="B1832" s="13"/>
      <c r="C1832" s="13"/>
      <c r="D1832" s="212">
        <v>44988</v>
      </c>
      <c r="E1832" s="210" t="s">
        <v>2829</v>
      </c>
      <c r="F1832" s="211" t="s">
        <v>2562</v>
      </c>
      <c r="G1832" s="130" t="s">
        <v>8680</v>
      </c>
      <c r="H1832" s="85" t="str">
        <f>VLOOKUP(E1832&amp;F1832,Divipola!$C$1:$F$1149,4,FALSE)</f>
        <v>05761</v>
      </c>
      <c r="I1832" s="77"/>
      <c r="J1832" s="181"/>
      <c r="K1832" s="248"/>
      <c r="L1832" s="248"/>
      <c r="M1832" s="248"/>
      <c r="N1832" s="248"/>
      <c r="O1832" s="248"/>
      <c r="P1832" s="248"/>
      <c r="Q1832" s="248"/>
      <c r="R1832" s="248"/>
      <c r="S1832" s="249"/>
      <c r="T1832" s="249"/>
      <c r="U1832" s="249"/>
      <c r="V1832" s="249"/>
      <c r="W1832" s="249"/>
      <c r="X1832" s="249"/>
      <c r="Y1832" s="236"/>
      <c r="Z1832" s="237">
        <v>2</v>
      </c>
      <c r="AA1832" s="247"/>
      <c r="AB1832" s="383"/>
      <c r="AC1832" s="73"/>
      <c r="AD1832" s="414"/>
      <c r="AE1832" s="393"/>
      <c r="AF1832" s="78"/>
      <c r="AG1832" s="414"/>
      <c r="AH1832" s="383"/>
      <c r="AI1832" s="453"/>
      <c r="AJ1832" s="453"/>
      <c r="AK1832" s="414"/>
      <c r="AL1832" s="383"/>
      <c r="AM1832" s="383"/>
      <c r="AN1832" s="523"/>
      <c r="AO1832" s="414"/>
      <c r="AP1832" s="548"/>
      <c r="AQ1832" s="414"/>
      <c r="AR1832" s="78"/>
      <c r="AS1832" s="78"/>
      <c r="AT1832" s="414"/>
      <c r="AU1832" s="548"/>
      <c r="AV1832" s="548"/>
      <c r="AW1832" s="414"/>
      <c r="AX1832" s="383"/>
      <c r="AY1832" s="548"/>
      <c r="AZ1832" s="414"/>
      <c r="BA1832" s="383"/>
      <c r="BB1832" s="548"/>
      <c r="BC1832" s="78"/>
      <c r="BD1832" s="414"/>
      <c r="BE1832" s="414"/>
      <c r="BF1832" s="414"/>
      <c r="BG1832" s="414"/>
      <c r="BH1832" s="414"/>
      <c r="BI1832" s="383"/>
      <c r="BJ1832" s="383"/>
      <c r="BK1832" s="78"/>
      <c r="BL1832" s="414"/>
      <c r="BM1832" s="383"/>
      <c r="BN1832" s="78"/>
      <c r="BO1832" s="414"/>
      <c r="BP1832" s="78"/>
      <c r="BQ1832" s="414"/>
      <c r="BR1832" s="383"/>
      <c r="BS1832" s="78"/>
      <c r="BT1832" s="83"/>
      <c r="BU1832" s="75"/>
      <c r="BV1832" s="74"/>
      <c r="BW1832" s="74"/>
      <c r="BX1832" s="461" t="s">
        <v>4915</v>
      </c>
      <c r="BY1832" s="112">
        <f t="shared" si="179"/>
        <v>1827</v>
      </c>
      <c r="BZ1832" s="65">
        <f t="shared" si="178"/>
        <v>0</v>
      </c>
      <c r="CA1832" s="359">
        <f t="shared" si="180"/>
        <v>3</v>
      </c>
      <c r="CB1832" s="359">
        <f t="shared" si="181"/>
        <v>3</v>
      </c>
      <c r="CC1832" s="359">
        <f t="shared" si="182"/>
        <v>2023</v>
      </c>
      <c r="CD1832" s="359" t="str">
        <f t="shared" si="183"/>
        <v xml:space="preserve">33202305761INCENDIO FORESTAL </v>
      </c>
    </row>
    <row r="1833" spans="1:82" s="121" customFormat="1" ht="191.25" customHeight="1">
      <c r="A1833" s="13"/>
      <c r="B1833" s="13"/>
      <c r="C1833" s="13"/>
      <c r="D1833" s="212">
        <v>44988</v>
      </c>
      <c r="E1833" s="210" t="s">
        <v>2852</v>
      </c>
      <c r="F1833" s="211" t="s">
        <v>490</v>
      </c>
      <c r="G1833" s="130" t="s">
        <v>8680</v>
      </c>
      <c r="H1833" s="85" t="str">
        <f>VLOOKUP(E1833&amp;F1833,Divipola!$C$1:$F$1149,4,FALSE)</f>
        <v>08606</v>
      </c>
      <c r="I1833" s="453">
        <v>639</v>
      </c>
      <c r="J1833" s="509">
        <v>1512</v>
      </c>
      <c r="K1833" s="248"/>
      <c r="L1833" s="248"/>
      <c r="M1833" s="248"/>
      <c r="N1833" s="248"/>
      <c r="O1833" s="248"/>
      <c r="P1833" s="248"/>
      <c r="Q1833" s="248"/>
      <c r="R1833" s="248"/>
      <c r="S1833" s="249"/>
      <c r="T1833" s="249"/>
      <c r="U1833" s="249"/>
      <c r="V1833" s="249"/>
      <c r="W1833" s="249"/>
      <c r="X1833" s="249"/>
      <c r="Y1833" s="236"/>
      <c r="Z1833" s="237">
        <v>15</v>
      </c>
      <c r="AA1833" s="247"/>
      <c r="AD1833" s="414"/>
      <c r="AE1833" s="393"/>
      <c r="AF1833" s="78"/>
      <c r="AG1833" s="414"/>
      <c r="AH1833" s="383"/>
      <c r="AI1833" s="453"/>
      <c r="AJ1833" s="453"/>
      <c r="AK1833" s="414"/>
      <c r="AL1833" s="383"/>
      <c r="AM1833" s="383"/>
      <c r="AN1833" s="523"/>
      <c r="AO1833" s="414"/>
      <c r="AP1833" s="548"/>
      <c r="AQ1833" s="414"/>
      <c r="AR1833" s="78"/>
      <c r="AS1833" s="78"/>
      <c r="AT1833" s="414"/>
      <c r="AU1833" s="548"/>
      <c r="AV1833" s="548"/>
      <c r="AW1833" s="414"/>
      <c r="AX1833" s="383"/>
      <c r="AY1833" s="548"/>
      <c r="AZ1833" s="414"/>
      <c r="BA1833" s="507">
        <v>45001</v>
      </c>
      <c r="BB1833" s="555">
        <v>300</v>
      </c>
      <c r="BC1833" s="449" t="s">
        <v>7656</v>
      </c>
      <c r="BD1833" s="456">
        <v>432000000</v>
      </c>
      <c r="BE1833" s="456"/>
      <c r="BF1833" s="456"/>
      <c r="BG1833" s="456"/>
      <c r="BH1833" s="456"/>
      <c r="BI1833" s="383"/>
      <c r="BJ1833" s="383"/>
      <c r="BK1833" s="78"/>
      <c r="BL1833" s="414"/>
      <c r="BM1833" s="383"/>
      <c r="BN1833" s="78"/>
      <c r="BO1833" s="414"/>
      <c r="BP1833" s="78"/>
      <c r="BQ1833" s="414"/>
      <c r="BR1833" s="383"/>
      <c r="BS1833" s="78"/>
      <c r="BT1833" s="83"/>
      <c r="BU1833" s="75"/>
      <c r="BV1833" s="74"/>
      <c r="BW1833" s="74"/>
      <c r="BX1833" s="461" t="s">
        <v>4916</v>
      </c>
      <c r="BY1833" s="112">
        <f t="shared" si="179"/>
        <v>1828</v>
      </c>
      <c r="BZ1833" s="65">
        <f t="shared" si="178"/>
        <v>432000000</v>
      </c>
      <c r="CA1833" s="359">
        <f t="shared" si="180"/>
        <v>3</v>
      </c>
      <c r="CB1833" s="359">
        <f t="shared" si="181"/>
        <v>3</v>
      </c>
      <c r="CC1833" s="359">
        <f t="shared" si="182"/>
        <v>2023</v>
      </c>
      <c r="CD1833" s="359" t="str">
        <f t="shared" si="183"/>
        <v xml:space="preserve">33202308606INCENDIO FORESTAL </v>
      </c>
    </row>
    <row r="1834" spans="1:82" s="121" customFormat="1" ht="127.5" customHeight="1">
      <c r="A1834" s="13"/>
      <c r="B1834" s="13"/>
      <c r="C1834" s="13"/>
      <c r="D1834" s="212">
        <v>44988</v>
      </c>
      <c r="E1834" s="210" t="s">
        <v>2676</v>
      </c>
      <c r="F1834" s="211" t="s">
        <v>965</v>
      </c>
      <c r="G1834" s="130" t="s">
        <v>8680</v>
      </c>
      <c r="H1834" s="85" t="str">
        <f>VLOOKUP(E1834&amp;F1834,Divipola!$C$1:$F$1149,4,FALSE)</f>
        <v>23417</v>
      </c>
      <c r="I1834" s="77"/>
      <c r="J1834" s="181"/>
      <c r="K1834" s="248"/>
      <c r="L1834" s="248"/>
      <c r="M1834" s="248"/>
      <c r="N1834" s="248"/>
      <c r="O1834" s="248"/>
      <c r="P1834" s="248"/>
      <c r="Q1834" s="248"/>
      <c r="R1834" s="248"/>
      <c r="S1834" s="249"/>
      <c r="T1834" s="249"/>
      <c r="U1834" s="249"/>
      <c r="V1834" s="249"/>
      <c r="W1834" s="249"/>
      <c r="X1834" s="249"/>
      <c r="Y1834" s="236"/>
      <c r="Z1834" s="237">
        <v>1</v>
      </c>
      <c r="AA1834" s="247"/>
      <c r="AB1834" s="383"/>
      <c r="AC1834" s="73"/>
      <c r="AD1834" s="414"/>
      <c r="AE1834" s="393"/>
      <c r="AF1834" s="78"/>
      <c r="AG1834" s="414"/>
      <c r="AH1834" s="383"/>
      <c r="AI1834" s="453"/>
      <c r="AJ1834" s="453"/>
      <c r="AK1834" s="414"/>
      <c r="AL1834" s="383"/>
      <c r="AM1834" s="383"/>
      <c r="AN1834" s="523"/>
      <c r="AO1834" s="414"/>
      <c r="AP1834" s="548"/>
      <c r="AQ1834" s="414"/>
      <c r="AR1834" s="78"/>
      <c r="AS1834" s="78"/>
      <c r="AT1834" s="414"/>
      <c r="AU1834" s="548"/>
      <c r="AV1834" s="548"/>
      <c r="AW1834" s="414"/>
      <c r="AX1834" s="383"/>
      <c r="AY1834" s="548"/>
      <c r="AZ1834" s="414"/>
      <c r="BA1834" s="383"/>
      <c r="BB1834" s="548"/>
      <c r="BC1834" s="78"/>
      <c r="BD1834" s="414"/>
      <c r="BE1834" s="414"/>
      <c r="BF1834" s="414"/>
      <c r="BG1834" s="414"/>
      <c r="BH1834" s="414"/>
      <c r="BI1834" s="383"/>
      <c r="BJ1834" s="383"/>
      <c r="BK1834" s="78"/>
      <c r="BL1834" s="414"/>
      <c r="BM1834" s="383"/>
      <c r="BN1834" s="78"/>
      <c r="BO1834" s="414"/>
      <c r="BP1834" s="78"/>
      <c r="BQ1834" s="414"/>
      <c r="BR1834" s="383"/>
      <c r="BS1834" s="78"/>
      <c r="BT1834" s="83"/>
      <c r="BU1834" s="75"/>
      <c r="BV1834" s="74"/>
      <c r="BW1834" s="74"/>
      <c r="BX1834" s="461" t="s">
        <v>4917</v>
      </c>
      <c r="BY1834" s="112">
        <f t="shared" si="179"/>
        <v>1829</v>
      </c>
      <c r="BZ1834" s="65">
        <f t="shared" si="178"/>
        <v>0</v>
      </c>
      <c r="CA1834" s="359">
        <f t="shared" si="180"/>
        <v>3</v>
      </c>
      <c r="CB1834" s="359">
        <f t="shared" si="181"/>
        <v>3</v>
      </c>
      <c r="CC1834" s="359">
        <f t="shared" si="182"/>
        <v>2023</v>
      </c>
      <c r="CD1834" s="359" t="str">
        <f t="shared" si="183"/>
        <v xml:space="preserve">33202323417INCENDIO FORESTAL </v>
      </c>
    </row>
    <row r="1835" spans="1:82" s="121" customFormat="1" ht="140.25" customHeight="1">
      <c r="A1835" s="13"/>
      <c r="B1835" s="13"/>
      <c r="C1835" s="13"/>
      <c r="D1835" s="212">
        <v>44988</v>
      </c>
      <c r="E1835" s="210" t="s">
        <v>2833</v>
      </c>
      <c r="F1835" s="211" t="s">
        <v>2141</v>
      </c>
      <c r="G1835" s="130" t="s">
        <v>8680</v>
      </c>
      <c r="H1835" s="85" t="str">
        <f>VLOOKUP(E1835&amp;F1835,Divipola!$C$1:$F$1149,4,FALSE)</f>
        <v>20001</v>
      </c>
      <c r="I1835" s="77"/>
      <c r="J1835" s="181"/>
      <c r="K1835" s="248"/>
      <c r="L1835" s="248"/>
      <c r="M1835" s="248"/>
      <c r="N1835" s="248"/>
      <c r="O1835" s="248"/>
      <c r="P1835" s="248"/>
      <c r="Q1835" s="248"/>
      <c r="R1835" s="248"/>
      <c r="S1835" s="249"/>
      <c r="T1835" s="249"/>
      <c r="U1835" s="249"/>
      <c r="V1835" s="249"/>
      <c r="W1835" s="249"/>
      <c r="X1835" s="249"/>
      <c r="Y1835" s="236"/>
      <c r="Z1835" s="237"/>
      <c r="AA1835" s="247"/>
      <c r="AB1835" s="383"/>
      <c r="AC1835" s="73"/>
      <c r="AD1835" s="414"/>
      <c r="AE1835" s="393"/>
      <c r="AF1835" s="78"/>
      <c r="AG1835" s="414"/>
      <c r="AH1835" s="383"/>
      <c r="AI1835" s="453"/>
      <c r="AJ1835" s="453"/>
      <c r="AK1835" s="414"/>
      <c r="AL1835" s="383"/>
      <c r="AM1835" s="383"/>
      <c r="AN1835" s="523"/>
      <c r="AO1835" s="414"/>
      <c r="AP1835" s="548"/>
      <c r="AQ1835" s="414"/>
      <c r="AR1835" s="78"/>
      <c r="AS1835" s="78"/>
      <c r="AT1835" s="414"/>
      <c r="AU1835" s="548"/>
      <c r="AV1835" s="548"/>
      <c r="AW1835" s="414"/>
      <c r="AX1835" s="383"/>
      <c r="AY1835" s="548"/>
      <c r="AZ1835" s="414"/>
      <c r="BA1835" s="383"/>
      <c r="BB1835" s="548"/>
      <c r="BC1835" s="78"/>
      <c r="BD1835" s="414"/>
      <c r="BE1835" s="414"/>
      <c r="BF1835" s="414"/>
      <c r="BG1835" s="414"/>
      <c r="BH1835" s="414"/>
      <c r="BI1835" s="383"/>
      <c r="BJ1835" s="383"/>
      <c r="BK1835" s="78"/>
      <c r="BL1835" s="414"/>
      <c r="BM1835" s="383"/>
      <c r="BN1835" s="78"/>
      <c r="BO1835" s="414"/>
      <c r="BP1835" s="78"/>
      <c r="BQ1835" s="414"/>
      <c r="BR1835" s="383"/>
      <c r="BS1835" s="78"/>
      <c r="BT1835" s="83"/>
      <c r="BU1835" s="75"/>
      <c r="BV1835" s="74"/>
      <c r="BW1835" s="74"/>
      <c r="BX1835" s="461" t="s">
        <v>4918</v>
      </c>
      <c r="BY1835" s="112">
        <f t="shared" si="179"/>
        <v>1830</v>
      </c>
      <c r="BZ1835" s="65">
        <f t="shared" si="178"/>
        <v>0</v>
      </c>
      <c r="CA1835" s="359">
        <f t="shared" si="180"/>
        <v>3</v>
      </c>
      <c r="CB1835" s="359">
        <f t="shared" si="181"/>
        <v>3</v>
      </c>
      <c r="CC1835" s="359">
        <f t="shared" si="182"/>
        <v>2023</v>
      </c>
      <c r="CD1835" s="359" t="str">
        <f t="shared" si="183"/>
        <v xml:space="preserve">33202320001INCENDIO FORESTAL </v>
      </c>
    </row>
    <row r="1836" spans="1:82" s="121" customFormat="1" ht="280.5" customHeight="1">
      <c r="A1836" s="13"/>
      <c r="B1836" s="13"/>
      <c r="C1836" s="13"/>
      <c r="D1836" s="212">
        <v>44988</v>
      </c>
      <c r="E1836" s="210" t="s">
        <v>2724</v>
      </c>
      <c r="F1836" s="211" t="s">
        <v>2159</v>
      </c>
      <c r="G1836" s="130" t="s">
        <v>8680</v>
      </c>
      <c r="H1836" s="85" t="str">
        <f>VLOOKUP(E1836&amp;F1836,Divipola!$C$1:$F$1149,4,FALSE)</f>
        <v>85010</v>
      </c>
      <c r="I1836" s="77"/>
      <c r="J1836" s="181"/>
      <c r="K1836" s="248"/>
      <c r="L1836" s="248"/>
      <c r="M1836" s="248"/>
      <c r="N1836" s="248"/>
      <c r="O1836" s="248"/>
      <c r="P1836" s="248"/>
      <c r="Q1836" s="248"/>
      <c r="R1836" s="248"/>
      <c r="S1836" s="249"/>
      <c r="T1836" s="249"/>
      <c r="U1836" s="249"/>
      <c r="V1836" s="249"/>
      <c r="W1836" s="249"/>
      <c r="X1836" s="249"/>
      <c r="Y1836" s="236"/>
      <c r="Z1836" s="237">
        <v>5</v>
      </c>
      <c r="AA1836" s="247"/>
      <c r="AB1836" s="383"/>
      <c r="AC1836" s="73"/>
      <c r="AD1836" s="414"/>
      <c r="AE1836" s="393"/>
      <c r="AF1836" s="78"/>
      <c r="AG1836" s="414"/>
      <c r="AH1836" s="383"/>
      <c r="AI1836" s="453"/>
      <c r="AJ1836" s="453"/>
      <c r="AK1836" s="414"/>
      <c r="AL1836" s="383"/>
      <c r="AM1836" s="383"/>
      <c r="AN1836" s="523"/>
      <c r="AO1836" s="414"/>
      <c r="AP1836" s="548"/>
      <c r="AQ1836" s="414"/>
      <c r="AR1836" s="78"/>
      <c r="AS1836" s="78"/>
      <c r="AT1836" s="414"/>
      <c r="AU1836" s="548"/>
      <c r="AV1836" s="548"/>
      <c r="AW1836" s="414"/>
      <c r="AX1836" s="383"/>
      <c r="AY1836" s="548"/>
      <c r="AZ1836" s="414"/>
      <c r="BA1836" s="383"/>
      <c r="BB1836" s="548"/>
      <c r="BC1836" s="78"/>
      <c r="BD1836" s="414"/>
      <c r="BE1836" s="414"/>
      <c r="BF1836" s="414"/>
      <c r="BG1836" s="414"/>
      <c r="BH1836" s="414"/>
      <c r="BI1836" s="383"/>
      <c r="BJ1836" s="383"/>
      <c r="BK1836" s="78"/>
      <c r="BL1836" s="414"/>
      <c r="BM1836" s="383"/>
      <c r="BN1836" s="78"/>
      <c r="BO1836" s="414"/>
      <c r="BP1836" s="78"/>
      <c r="BQ1836" s="414"/>
      <c r="BR1836" s="383"/>
      <c r="BS1836" s="78"/>
      <c r="BT1836" s="83"/>
      <c r="BU1836" s="75"/>
      <c r="BV1836" s="74"/>
      <c r="BW1836" s="74"/>
      <c r="BX1836" s="461" t="s">
        <v>4919</v>
      </c>
      <c r="BY1836" s="112">
        <f t="shared" si="179"/>
        <v>1831</v>
      </c>
      <c r="BZ1836" s="65">
        <f t="shared" si="178"/>
        <v>0</v>
      </c>
      <c r="CA1836" s="359">
        <f t="shared" si="180"/>
        <v>3</v>
      </c>
      <c r="CB1836" s="359">
        <f t="shared" si="181"/>
        <v>3</v>
      </c>
      <c r="CC1836" s="359">
        <f t="shared" si="182"/>
        <v>2023</v>
      </c>
      <c r="CD1836" s="359" t="str">
        <f t="shared" si="183"/>
        <v xml:space="preserve">33202385010INCENDIO FORESTAL </v>
      </c>
    </row>
    <row r="1837" spans="1:82" s="121" customFormat="1" ht="60" customHeight="1">
      <c r="A1837" s="13"/>
      <c r="B1837" s="13"/>
      <c r="C1837" s="13"/>
      <c r="D1837" s="212">
        <v>44988</v>
      </c>
      <c r="E1837" s="210" t="s">
        <v>2028</v>
      </c>
      <c r="F1837" s="211" t="s">
        <v>2028</v>
      </c>
      <c r="G1837" s="130" t="s">
        <v>8680</v>
      </c>
      <c r="H1837" s="85" t="str">
        <f>VLOOKUP(E1837&amp;F1837,Divipola!$C$1:$F$1149,4,FALSE)</f>
        <v>81001</v>
      </c>
      <c r="I1837" s="77"/>
      <c r="J1837" s="181"/>
      <c r="K1837" s="248"/>
      <c r="L1837" s="248"/>
      <c r="M1837" s="248"/>
      <c r="N1837" s="248"/>
      <c r="O1837" s="248"/>
      <c r="P1837" s="248"/>
      <c r="Q1837" s="248"/>
      <c r="R1837" s="248"/>
      <c r="S1837" s="249"/>
      <c r="T1837" s="249"/>
      <c r="U1837" s="249"/>
      <c r="V1837" s="249"/>
      <c r="W1837" s="249"/>
      <c r="X1837" s="249"/>
      <c r="Y1837" s="236"/>
      <c r="Z1837" s="237"/>
      <c r="AA1837" s="247"/>
      <c r="AB1837" s="383"/>
      <c r="AC1837" s="73"/>
      <c r="AD1837" s="414"/>
      <c r="AE1837" s="393"/>
      <c r="AF1837" s="78"/>
      <c r="AG1837" s="414"/>
      <c r="AH1837" s="383"/>
      <c r="AI1837" s="453"/>
      <c r="AJ1837" s="453"/>
      <c r="AK1837" s="414"/>
      <c r="AL1837" s="383"/>
      <c r="AM1837" s="383"/>
      <c r="AN1837" s="523"/>
      <c r="AO1837" s="414"/>
      <c r="AP1837" s="548"/>
      <c r="AQ1837" s="414"/>
      <c r="AR1837" s="78"/>
      <c r="AS1837" s="78"/>
      <c r="AT1837" s="414"/>
      <c r="AU1837" s="548"/>
      <c r="AV1837" s="548"/>
      <c r="AW1837" s="414"/>
      <c r="AX1837" s="383"/>
      <c r="AY1837" s="548"/>
      <c r="AZ1837" s="414"/>
      <c r="BA1837" s="383"/>
      <c r="BB1837" s="548"/>
      <c r="BC1837" s="78"/>
      <c r="BD1837" s="414"/>
      <c r="BE1837" s="414"/>
      <c r="BF1837" s="414"/>
      <c r="BG1837" s="414"/>
      <c r="BH1837" s="414"/>
      <c r="BI1837" s="383"/>
      <c r="BJ1837" s="383"/>
      <c r="BK1837" s="78"/>
      <c r="BL1837" s="414"/>
      <c r="BM1837" s="383"/>
      <c r="BN1837" s="78"/>
      <c r="BO1837" s="414"/>
      <c r="BP1837" s="78"/>
      <c r="BQ1837" s="414"/>
      <c r="BR1837" s="383"/>
      <c r="BS1837" s="78"/>
      <c r="BT1837" s="83"/>
      <c r="BU1837" s="75"/>
      <c r="BV1837" s="74"/>
      <c r="BW1837" s="74"/>
      <c r="BX1837" s="473" t="s">
        <v>4920</v>
      </c>
      <c r="BY1837" s="112">
        <f t="shared" si="179"/>
        <v>1832</v>
      </c>
      <c r="BZ1837" s="65">
        <f t="shared" si="178"/>
        <v>0</v>
      </c>
      <c r="CA1837" s="359">
        <f t="shared" si="180"/>
        <v>3</v>
      </c>
      <c r="CB1837" s="359">
        <f t="shared" si="181"/>
        <v>3</v>
      </c>
      <c r="CC1837" s="359">
        <f t="shared" si="182"/>
        <v>2023</v>
      </c>
      <c r="CD1837" s="359" t="str">
        <f t="shared" si="183"/>
        <v xml:space="preserve">33202381001INCENDIO FORESTAL </v>
      </c>
    </row>
    <row r="1838" spans="1:82" s="121" customFormat="1" ht="120" customHeight="1">
      <c r="A1838" s="13"/>
      <c r="B1838" s="13"/>
      <c r="C1838" s="13"/>
      <c r="D1838" s="212">
        <v>44988</v>
      </c>
      <c r="E1838" s="210" t="s">
        <v>2829</v>
      </c>
      <c r="F1838" s="211" t="s">
        <v>2663</v>
      </c>
      <c r="G1838" s="130" t="s">
        <v>8680</v>
      </c>
      <c r="H1838" s="85" t="str">
        <f>VLOOKUP(E1838&amp;F1838,Divipola!$C$1:$F$1149,4,FALSE)</f>
        <v>05088</v>
      </c>
      <c r="I1838" s="77"/>
      <c r="J1838" s="181"/>
      <c r="K1838" s="248"/>
      <c r="L1838" s="248"/>
      <c r="M1838" s="248"/>
      <c r="N1838" s="248"/>
      <c r="O1838" s="248"/>
      <c r="P1838" s="248"/>
      <c r="Q1838" s="248"/>
      <c r="R1838" s="248"/>
      <c r="S1838" s="249"/>
      <c r="T1838" s="249"/>
      <c r="U1838" s="249"/>
      <c r="V1838" s="249"/>
      <c r="W1838" s="249"/>
      <c r="X1838" s="249"/>
      <c r="Y1838" s="236"/>
      <c r="Z1838" s="237"/>
      <c r="AA1838" s="247"/>
      <c r="AB1838" s="383"/>
      <c r="AC1838" s="73"/>
      <c r="AD1838" s="414"/>
      <c r="AE1838" s="393"/>
      <c r="AF1838" s="78"/>
      <c r="AG1838" s="414"/>
      <c r="AH1838" s="383"/>
      <c r="AI1838" s="453"/>
      <c r="AJ1838" s="453"/>
      <c r="AK1838" s="414"/>
      <c r="AL1838" s="383"/>
      <c r="AM1838" s="383"/>
      <c r="AN1838" s="523"/>
      <c r="AO1838" s="414"/>
      <c r="AP1838" s="548"/>
      <c r="AQ1838" s="414"/>
      <c r="AR1838" s="78"/>
      <c r="AS1838" s="78"/>
      <c r="AT1838" s="414"/>
      <c r="AU1838" s="548"/>
      <c r="AV1838" s="548"/>
      <c r="AW1838" s="414"/>
      <c r="AX1838" s="383"/>
      <c r="AY1838" s="548"/>
      <c r="AZ1838" s="414"/>
      <c r="BA1838" s="383"/>
      <c r="BB1838" s="548"/>
      <c r="BC1838" s="78"/>
      <c r="BD1838" s="414"/>
      <c r="BE1838" s="414"/>
      <c r="BF1838" s="414"/>
      <c r="BG1838" s="414"/>
      <c r="BH1838" s="414"/>
      <c r="BI1838" s="383"/>
      <c r="BJ1838" s="383"/>
      <c r="BK1838" s="78"/>
      <c r="BL1838" s="414"/>
      <c r="BM1838" s="383"/>
      <c r="BN1838" s="78"/>
      <c r="BO1838" s="414"/>
      <c r="BP1838" s="78"/>
      <c r="BQ1838" s="414"/>
      <c r="BR1838" s="383"/>
      <c r="BS1838" s="78"/>
      <c r="BT1838" s="83"/>
      <c r="BU1838" s="75"/>
      <c r="BV1838" s="74"/>
      <c r="BW1838" s="74"/>
      <c r="BX1838" s="473" t="s">
        <v>4922</v>
      </c>
      <c r="BY1838" s="112">
        <f t="shared" si="179"/>
        <v>1833</v>
      </c>
      <c r="BZ1838" s="65">
        <f t="shared" si="178"/>
        <v>0</v>
      </c>
      <c r="CA1838" s="359">
        <f t="shared" si="180"/>
        <v>3</v>
      </c>
      <c r="CB1838" s="359">
        <f t="shared" si="181"/>
        <v>3</v>
      </c>
      <c r="CC1838" s="359">
        <f t="shared" si="182"/>
        <v>2023</v>
      </c>
      <c r="CD1838" s="359" t="str">
        <f t="shared" si="183"/>
        <v xml:space="preserve">33202305088INCENDIO FORESTAL </v>
      </c>
    </row>
    <row r="1839" spans="1:82" s="121" customFormat="1" ht="140.25" customHeight="1">
      <c r="A1839" s="13"/>
      <c r="B1839" s="13"/>
      <c r="C1839" s="13"/>
      <c r="D1839" s="212">
        <v>44988</v>
      </c>
      <c r="E1839" s="210" t="s">
        <v>2830</v>
      </c>
      <c r="F1839" s="211" t="s">
        <v>2115</v>
      </c>
      <c r="G1839" s="130" t="s">
        <v>8680</v>
      </c>
      <c r="H1839" s="85" t="str">
        <f>VLOOKUP(E1839&amp;F1839,Divipola!$C$1:$F$1149,4,FALSE)</f>
        <v>68689</v>
      </c>
      <c r="I1839" s="77"/>
      <c r="J1839" s="181"/>
      <c r="K1839" s="306"/>
      <c r="L1839" s="309"/>
      <c r="M1839" s="309"/>
      <c r="N1839" s="312"/>
      <c r="O1839" s="312"/>
      <c r="P1839" s="312"/>
      <c r="Q1839" s="312"/>
      <c r="R1839" s="312"/>
      <c r="S1839" s="312"/>
      <c r="T1839" s="312"/>
      <c r="U1839" s="312"/>
      <c r="V1839" s="312"/>
      <c r="W1839" s="312"/>
      <c r="X1839" s="312"/>
      <c r="Y1839" s="310"/>
      <c r="Z1839" s="306">
        <v>1</v>
      </c>
      <c r="AA1839" s="311"/>
      <c r="AB1839" s="383"/>
      <c r="AC1839" s="73"/>
      <c r="AD1839" s="414"/>
      <c r="AE1839" s="393"/>
      <c r="AF1839" s="78"/>
      <c r="AG1839" s="414"/>
      <c r="AH1839" s="383"/>
      <c r="AI1839" s="453"/>
      <c r="AJ1839" s="453"/>
      <c r="AK1839" s="414"/>
      <c r="AL1839" s="383"/>
      <c r="AM1839" s="383"/>
      <c r="AN1839" s="523"/>
      <c r="AO1839" s="414"/>
      <c r="AP1839" s="548"/>
      <c r="AQ1839" s="414"/>
      <c r="AR1839" s="78"/>
      <c r="AS1839" s="78"/>
      <c r="AT1839" s="414"/>
      <c r="AU1839" s="548"/>
      <c r="AV1839" s="548"/>
      <c r="AW1839" s="414"/>
      <c r="AX1839" s="383"/>
      <c r="AY1839" s="548"/>
      <c r="AZ1839" s="414"/>
      <c r="BA1839" s="383"/>
      <c r="BB1839" s="548"/>
      <c r="BC1839" s="78"/>
      <c r="BD1839" s="414"/>
      <c r="BE1839" s="414"/>
      <c r="BF1839" s="414"/>
      <c r="BG1839" s="414"/>
      <c r="BH1839" s="414"/>
      <c r="BI1839" s="383"/>
      <c r="BJ1839" s="383"/>
      <c r="BK1839" s="78"/>
      <c r="BL1839" s="414"/>
      <c r="BM1839" s="383"/>
      <c r="BN1839" s="78"/>
      <c r="BO1839" s="414"/>
      <c r="BP1839" s="78"/>
      <c r="BQ1839" s="414"/>
      <c r="BR1839" s="383"/>
      <c r="BS1839" s="78"/>
      <c r="BT1839" s="83"/>
      <c r="BU1839" s="75"/>
      <c r="BV1839" s="74"/>
      <c r="BW1839" s="74"/>
      <c r="BX1839" s="117" t="s">
        <v>6136</v>
      </c>
      <c r="BY1839" s="112">
        <f t="shared" si="179"/>
        <v>1834</v>
      </c>
      <c r="BZ1839" s="65">
        <f t="shared" si="178"/>
        <v>0</v>
      </c>
      <c r="CA1839" s="359">
        <f t="shared" si="180"/>
        <v>3</v>
      </c>
      <c r="CB1839" s="359">
        <f t="shared" si="181"/>
        <v>3</v>
      </c>
      <c r="CC1839" s="359">
        <f t="shared" si="182"/>
        <v>2023</v>
      </c>
      <c r="CD1839" s="359" t="str">
        <f t="shared" si="183"/>
        <v xml:space="preserve">33202368689INCENDIO FORESTAL </v>
      </c>
    </row>
    <row r="1840" spans="1:82" s="121" customFormat="1" ht="102" customHeight="1">
      <c r="A1840" s="13"/>
      <c r="B1840" s="13"/>
      <c r="C1840" s="13"/>
      <c r="D1840" s="212">
        <v>44988</v>
      </c>
      <c r="E1840" s="210" t="s">
        <v>2830</v>
      </c>
      <c r="F1840" s="211" t="s">
        <v>2138</v>
      </c>
      <c r="G1840" s="130" t="s">
        <v>8680</v>
      </c>
      <c r="H1840" s="85" t="str">
        <f>VLOOKUP(E1840&amp;F1840,Divipola!$C$1:$F$1149,4,FALSE)</f>
        <v>68655</v>
      </c>
      <c r="I1840" s="77"/>
      <c r="J1840" s="181"/>
      <c r="K1840" s="306"/>
      <c r="L1840" s="309"/>
      <c r="M1840" s="309"/>
      <c r="N1840" s="309"/>
      <c r="O1840" s="309"/>
      <c r="P1840" s="309"/>
      <c r="Q1840" s="309"/>
      <c r="R1840" s="309"/>
      <c r="S1840" s="309"/>
      <c r="T1840" s="309"/>
      <c r="U1840" s="309"/>
      <c r="V1840" s="309"/>
      <c r="W1840" s="309"/>
      <c r="X1840" s="309"/>
      <c r="Y1840" s="310"/>
      <c r="Z1840" s="306">
        <v>1</v>
      </c>
      <c r="AA1840" s="311"/>
      <c r="AB1840" s="383"/>
      <c r="AC1840" s="73"/>
      <c r="AD1840" s="414"/>
      <c r="AE1840" s="393"/>
      <c r="AF1840" s="78"/>
      <c r="AG1840" s="414"/>
      <c r="AH1840" s="383"/>
      <c r="AI1840" s="453"/>
      <c r="AJ1840" s="453"/>
      <c r="AK1840" s="414"/>
      <c r="AL1840" s="383"/>
      <c r="AM1840" s="383"/>
      <c r="AN1840" s="523"/>
      <c r="AO1840" s="414"/>
      <c r="AP1840" s="548"/>
      <c r="AQ1840" s="414"/>
      <c r="AR1840" s="78"/>
      <c r="AS1840" s="78"/>
      <c r="AT1840" s="414"/>
      <c r="AU1840" s="548"/>
      <c r="AV1840" s="548"/>
      <c r="AW1840" s="414"/>
      <c r="AX1840" s="383"/>
      <c r="AY1840" s="548"/>
      <c r="AZ1840" s="414"/>
      <c r="BA1840" s="383"/>
      <c r="BB1840" s="548"/>
      <c r="BC1840" s="78"/>
      <c r="BD1840" s="414"/>
      <c r="BE1840" s="414"/>
      <c r="BF1840" s="414"/>
      <c r="BG1840" s="414"/>
      <c r="BH1840" s="414"/>
      <c r="BI1840" s="383"/>
      <c r="BJ1840" s="383"/>
      <c r="BK1840" s="78"/>
      <c r="BL1840" s="414"/>
      <c r="BM1840" s="383"/>
      <c r="BN1840" s="78"/>
      <c r="BO1840" s="414"/>
      <c r="BP1840" s="78"/>
      <c r="BQ1840" s="414"/>
      <c r="BR1840" s="383"/>
      <c r="BS1840" s="78"/>
      <c r="BT1840" s="83"/>
      <c r="BU1840" s="75"/>
      <c r="BV1840" s="74"/>
      <c r="BW1840" s="74"/>
      <c r="BX1840" s="465" t="s">
        <v>6137</v>
      </c>
      <c r="BY1840" s="112">
        <f t="shared" si="179"/>
        <v>1835</v>
      </c>
      <c r="BZ1840" s="65">
        <f t="shared" si="178"/>
        <v>0</v>
      </c>
      <c r="CA1840" s="359">
        <f t="shared" si="180"/>
        <v>3</v>
      </c>
      <c r="CB1840" s="359">
        <f t="shared" si="181"/>
        <v>3</v>
      </c>
      <c r="CC1840" s="359">
        <f t="shared" si="182"/>
        <v>2023</v>
      </c>
      <c r="CD1840" s="359" t="str">
        <f t="shared" si="183"/>
        <v xml:space="preserve">33202368655INCENDIO FORESTAL </v>
      </c>
    </row>
    <row r="1841" spans="1:82" s="121" customFormat="1" ht="102" customHeight="1">
      <c r="A1841" s="13"/>
      <c r="B1841" s="13"/>
      <c r="C1841" s="13"/>
      <c r="D1841" s="212">
        <v>44988</v>
      </c>
      <c r="E1841" s="210" t="s">
        <v>2830</v>
      </c>
      <c r="F1841" s="211" t="s">
        <v>2138</v>
      </c>
      <c r="G1841" s="130" t="s">
        <v>8680</v>
      </c>
      <c r="H1841" s="85" t="str">
        <f>VLOOKUP(E1841&amp;F1841,Divipola!$C$1:$F$1149,4,FALSE)</f>
        <v>68655</v>
      </c>
      <c r="I1841" s="77"/>
      <c r="J1841" s="181"/>
      <c r="K1841" s="306"/>
      <c r="L1841" s="309"/>
      <c r="M1841" s="309"/>
      <c r="N1841" s="309"/>
      <c r="O1841" s="309"/>
      <c r="P1841" s="309"/>
      <c r="Q1841" s="309"/>
      <c r="R1841" s="309"/>
      <c r="S1841" s="309"/>
      <c r="T1841" s="309"/>
      <c r="U1841" s="309"/>
      <c r="V1841" s="309"/>
      <c r="W1841" s="309"/>
      <c r="X1841" s="309"/>
      <c r="Y1841" s="310"/>
      <c r="Z1841" s="306">
        <v>1</v>
      </c>
      <c r="AA1841" s="311"/>
      <c r="AB1841" s="383"/>
      <c r="AC1841" s="73"/>
      <c r="AD1841" s="414"/>
      <c r="AE1841" s="393"/>
      <c r="AF1841" s="78"/>
      <c r="AG1841" s="414"/>
      <c r="AH1841" s="383"/>
      <c r="AI1841" s="453"/>
      <c r="AJ1841" s="453"/>
      <c r="AK1841" s="414"/>
      <c r="AL1841" s="383"/>
      <c r="AM1841" s="383"/>
      <c r="AN1841" s="523"/>
      <c r="AO1841" s="414"/>
      <c r="AP1841" s="548"/>
      <c r="AQ1841" s="414"/>
      <c r="AR1841" s="78"/>
      <c r="AS1841" s="78"/>
      <c r="AT1841" s="414"/>
      <c r="AU1841" s="548"/>
      <c r="AV1841" s="548"/>
      <c r="AW1841" s="414"/>
      <c r="AX1841" s="383"/>
      <c r="AY1841" s="548"/>
      <c r="AZ1841" s="414"/>
      <c r="BA1841" s="383"/>
      <c r="BB1841" s="548"/>
      <c r="BC1841" s="78"/>
      <c r="BD1841" s="414"/>
      <c r="BE1841" s="414"/>
      <c r="BF1841" s="414"/>
      <c r="BG1841" s="414"/>
      <c r="BH1841" s="414"/>
      <c r="BI1841" s="383"/>
      <c r="BJ1841" s="383"/>
      <c r="BK1841" s="78"/>
      <c r="BL1841" s="414"/>
      <c r="BM1841" s="383"/>
      <c r="BN1841" s="78"/>
      <c r="BO1841" s="414"/>
      <c r="BP1841" s="78"/>
      <c r="BQ1841" s="414"/>
      <c r="BR1841" s="383"/>
      <c r="BS1841" s="78"/>
      <c r="BT1841" s="83"/>
      <c r="BU1841" s="75"/>
      <c r="BV1841" s="74"/>
      <c r="BW1841" s="74"/>
      <c r="BX1841" s="465" t="s">
        <v>6138</v>
      </c>
      <c r="BY1841" s="112">
        <f t="shared" si="179"/>
        <v>1836</v>
      </c>
      <c r="BZ1841" s="65">
        <f t="shared" si="178"/>
        <v>0</v>
      </c>
      <c r="CA1841" s="359">
        <f t="shared" si="180"/>
        <v>3</v>
      </c>
      <c r="CB1841" s="359">
        <f t="shared" si="181"/>
        <v>3</v>
      </c>
      <c r="CC1841" s="359">
        <f t="shared" si="182"/>
        <v>2023</v>
      </c>
      <c r="CD1841" s="359" t="str">
        <f t="shared" si="183"/>
        <v xml:space="preserve">33202368655INCENDIO FORESTAL </v>
      </c>
    </row>
    <row r="1842" spans="1:82" s="121" customFormat="1" ht="114.75" customHeight="1">
      <c r="A1842" s="13"/>
      <c r="B1842" s="13"/>
      <c r="C1842" s="13"/>
      <c r="D1842" s="212">
        <v>44988</v>
      </c>
      <c r="E1842" s="210" t="s">
        <v>2622</v>
      </c>
      <c r="F1842" s="211" t="s">
        <v>3</v>
      </c>
      <c r="G1842" s="130" t="s">
        <v>8680</v>
      </c>
      <c r="H1842" s="85" t="str">
        <f>VLOOKUP(E1842&amp;F1842,Divipola!$C$1:$F$1149,4,FALSE)</f>
        <v>41013</v>
      </c>
      <c r="I1842" s="77"/>
      <c r="J1842" s="181"/>
      <c r="K1842" s="306"/>
      <c r="L1842" s="309"/>
      <c r="M1842" s="309"/>
      <c r="N1842" s="309"/>
      <c r="O1842" s="309"/>
      <c r="P1842" s="309"/>
      <c r="Q1842" s="309"/>
      <c r="R1842" s="309"/>
      <c r="S1842" s="309"/>
      <c r="T1842" s="309"/>
      <c r="U1842" s="309"/>
      <c r="V1842" s="309"/>
      <c r="W1842" s="309"/>
      <c r="X1842" s="309"/>
      <c r="Y1842" s="310"/>
      <c r="Z1842" s="306">
        <v>1</v>
      </c>
      <c r="AA1842" s="311"/>
      <c r="AB1842" s="383"/>
      <c r="AC1842" s="73"/>
      <c r="AD1842" s="414"/>
      <c r="AE1842" s="393"/>
      <c r="AF1842" s="78"/>
      <c r="AG1842" s="414"/>
      <c r="AH1842" s="383"/>
      <c r="AI1842" s="453"/>
      <c r="AJ1842" s="453"/>
      <c r="AK1842" s="414"/>
      <c r="AL1842" s="383"/>
      <c r="AM1842" s="383"/>
      <c r="AN1842" s="523"/>
      <c r="AO1842" s="414"/>
      <c r="AP1842" s="548"/>
      <c r="AQ1842" s="414"/>
      <c r="AR1842" s="78"/>
      <c r="AS1842" s="78"/>
      <c r="AT1842" s="414"/>
      <c r="AU1842" s="548"/>
      <c r="AV1842" s="548"/>
      <c r="AW1842" s="414"/>
      <c r="AX1842" s="383"/>
      <c r="AY1842" s="548"/>
      <c r="AZ1842" s="414"/>
      <c r="BA1842" s="383"/>
      <c r="BB1842" s="548"/>
      <c r="BC1842" s="78"/>
      <c r="BD1842" s="414"/>
      <c r="BE1842" s="414"/>
      <c r="BF1842" s="414"/>
      <c r="BG1842" s="414"/>
      <c r="BH1842" s="414"/>
      <c r="BI1842" s="383"/>
      <c r="BJ1842" s="383"/>
      <c r="BK1842" s="78"/>
      <c r="BL1842" s="414"/>
      <c r="BM1842" s="383"/>
      <c r="BN1842" s="78"/>
      <c r="BO1842" s="414"/>
      <c r="BP1842" s="78"/>
      <c r="BQ1842" s="414"/>
      <c r="BR1842" s="383"/>
      <c r="BS1842" s="78"/>
      <c r="BT1842" s="83"/>
      <c r="BU1842" s="75"/>
      <c r="BV1842" s="74"/>
      <c r="BW1842" s="74"/>
      <c r="BX1842" s="462" t="s">
        <v>6139</v>
      </c>
      <c r="BY1842" s="112">
        <f t="shared" si="179"/>
        <v>1837</v>
      </c>
      <c r="BZ1842" s="65">
        <f t="shared" si="178"/>
        <v>0</v>
      </c>
      <c r="CA1842" s="359">
        <f t="shared" si="180"/>
        <v>3</v>
      </c>
      <c r="CB1842" s="359">
        <f t="shared" si="181"/>
        <v>3</v>
      </c>
      <c r="CC1842" s="359">
        <f t="shared" si="182"/>
        <v>2023</v>
      </c>
      <c r="CD1842" s="359" t="str">
        <f t="shared" si="183"/>
        <v xml:space="preserve">33202341013INCENDIO FORESTAL </v>
      </c>
    </row>
    <row r="1843" spans="1:82" s="121" customFormat="1" ht="76.5" customHeight="1">
      <c r="A1843" s="13"/>
      <c r="B1843" s="13"/>
      <c r="C1843" s="13"/>
      <c r="D1843" s="212">
        <v>44988</v>
      </c>
      <c r="E1843" s="210" t="s">
        <v>2832</v>
      </c>
      <c r="F1843" s="211" t="s">
        <v>2114</v>
      </c>
      <c r="G1843" s="130" t="s">
        <v>8680</v>
      </c>
      <c r="H1843" s="85" t="str">
        <f>VLOOKUP(E1843&amp;F1843,Divipola!$C$1:$F$1149,4,FALSE)</f>
        <v>76834</v>
      </c>
      <c r="I1843" s="77"/>
      <c r="J1843" s="181"/>
      <c r="K1843" s="316"/>
      <c r="L1843" s="316"/>
      <c r="M1843" s="316"/>
      <c r="N1843" s="316"/>
      <c r="O1843" s="316"/>
      <c r="P1843" s="316"/>
      <c r="Q1843" s="316"/>
      <c r="R1843" s="316"/>
      <c r="S1843" s="317"/>
      <c r="T1843" s="317"/>
      <c r="U1843" s="317"/>
      <c r="V1843" s="317"/>
      <c r="W1843" s="317"/>
      <c r="X1843" s="317"/>
      <c r="Y1843" s="317"/>
      <c r="Z1843" s="306"/>
      <c r="AA1843" s="317"/>
      <c r="AB1843" s="383"/>
      <c r="AC1843" s="73"/>
      <c r="AD1843" s="414"/>
      <c r="AE1843" s="393"/>
      <c r="AF1843" s="78"/>
      <c r="AG1843" s="414"/>
      <c r="AH1843" s="383"/>
      <c r="AI1843" s="453"/>
      <c r="AJ1843" s="453"/>
      <c r="AK1843" s="414"/>
      <c r="AL1843" s="383"/>
      <c r="AM1843" s="383"/>
      <c r="AN1843" s="523"/>
      <c r="AO1843" s="414"/>
      <c r="AP1843" s="548"/>
      <c r="AQ1843" s="414"/>
      <c r="AR1843" s="78"/>
      <c r="AS1843" s="78"/>
      <c r="AT1843" s="414"/>
      <c r="AU1843" s="548"/>
      <c r="AV1843" s="548"/>
      <c r="AW1843" s="414"/>
      <c r="AX1843" s="383"/>
      <c r="AY1843" s="548"/>
      <c r="AZ1843" s="414"/>
      <c r="BA1843" s="383"/>
      <c r="BB1843" s="548"/>
      <c r="BC1843" s="78"/>
      <c r="BD1843" s="414"/>
      <c r="BE1843" s="414"/>
      <c r="BF1843" s="414"/>
      <c r="BG1843" s="414"/>
      <c r="BH1843" s="414"/>
      <c r="BI1843" s="383"/>
      <c r="BJ1843" s="383"/>
      <c r="BK1843" s="78"/>
      <c r="BL1843" s="414"/>
      <c r="BM1843" s="383"/>
      <c r="BN1843" s="78"/>
      <c r="BO1843" s="414"/>
      <c r="BP1843" s="78"/>
      <c r="BQ1843" s="414"/>
      <c r="BR1843" s="383"/>
      <c r="BS1843" s="78"/>
      <c r="BT1843" s="83"/>
      <c r="BU1843" s="75"/>
      <c r="BV1843" s="74"/>
      <c r="BW1843" s="74"/>
      <c r="BX1843" s="463" t="s">
        <v>6598</v>
      </c>
      <c r="BY1843" s="112">
        <f t="shared" si="179"/>
        <v>1838</v>
      </c>
      <c r="BZ1843" s="65">
        <f t="shared" si="178"/>
        <v>0</v>
      </c>
      <c r="CA1843" s="359">
        <f t="shared" si="180"/>
        <v>3</v>
      </c>
      <c r="CB1843" s="359">
        <f t="shared" si="181"/>
        <v>3</v>
      </c>
      <c r="CC1843" s="359">
        <f t="shared" si="182"/>
        <v>2023</v>
      </c>
      <c r="CD1843" s="359" t="str">
        <f t="shared" si="183"/>
        <v xml:space="preserve">33202376834INCENDIO FORESTAL </v>
      </c>
    </row>
    <row r="1844" spans="1:82" s="121" customFormat="1" ht="48" customHeight="1">
      <c r="A1844" s="13"/>
      <c r="B1844" s="13"/>
      <c r="C1844" s="13"/>
      <c r="D1844" s="212">
        <v>44989</v>
      </c>
      <c r="E1844" s="210" t="s">
        <v>2718</v>
      </c>
      <c r="F1844" s="211" t="s">
        <v>1058</v>
      </c>
      <c r="G1844" s="111" t="s">
        <v>2800</v>
      </c>
      <c r="H1844" s="85" t="str">
        <f>VLOOKUP(E1844&amp;F1844,Divipola!$C$1:$F$1149,4,FALSE)</f>
        <v>25286</v>
      </c>
      <c r="I1844" s="77"/>
      <c r="J1844" s="181"/>
      <c r="K1844" s="108"/>
      <c r="L1844" s="108"/>
      <c r="M1844" s="108"/>
      <c r="N1844" s="108">
        <v>4</v>
      </c>
      <c r="O1844" s="108">
        <v>1</v>
      </c>
      <c r="P1844" s="108"/>
      <c r="Q1844" s="108">
        <v>1</v>
      </c>
      <c r="R1844" s="108"/>
      <c r="S1844" s="108"/>
      <c r="T1844" s="108"/>
      <c r="U1844" s="108"/>
      <c r="V1844" s="108"/>
      <c r="W1844" s="108"/>
      <c r="X1844" s="108"/>
      <c r="Y1844" s="108"/>
      <c r="Z1844" s="109"/>
      <c r="AA1844" s="113"/>
      <c r="AB1844" s="383"/>
      <c r="AC1844" s="73"/>
      <c r="AD1844" s="414"/>
      <c r="AE1844" s="393"/>
      <c r="AF1844" s="78"/>
      <c r="AG1844" s="414"/>
      <c r="AH1844" s="383"/>
      <c r="AI1844" s="453"/>
      <c r="AJ1844" s="453"/>
      <c r="AK1844" s="414"/>
      <c r="AL1844" s="383"/>
      <c r="AM1844" s="383"/>
      <c r="AN1844" s="523"/>
      <c r="AO1844" s="414"/>
      <c r="AP1844" s="548"/>
      <c r="AQ1844" s="414"/>
      <c r="AR1844" s="78"/>
      <c r="AS1844" s="78"/>
      <c r="AT1844" s="414"/>
      <c r="AU1844" s="548"/>
      <c r="AV1844" s="548"/>
      <c r="AW1844" s="414"/>
      <c r="AX1844" s="383"/>
      <c r="AY1844" s="548"/>
      <c r="AZ1844" s="414"/>
      <c r="BA1844" s="383"/>
      <c r="BB1844" s="548"/>
      <c r="BC1844" s="78"/>
      <c r="BD1844" s="414"/>
      <c r="BE1844" s="414"/>
      <c r="BF1844" s="414"/>
      <c r="BG1844" s="414"/>
      <c r="BH1844" s="414"/>
      <c r="BI1844" s="383"/>
      <c r="BJ1844" s="383"/>
      <c r="BK1844" s="78"/>
      <c r="BL1844" s="414"/>
      <c r="BM1844" s="383"/>
      <c r="BN1844" s="78"/>
      <c r="BO1844" s="414"/>
      <c r="BP1844" s="78"/>
      <c r="BQ1844" s="414"/>
      <c r="BR1844" s="383"/>
      <c r="BS1844" s="78"/>
      <c r="BT1844" s="83"/>
      <c r="BU1844" s="75"/>
      <c r="BV1844" s="74"/>
      <c r="BW1844" s="74"/>
      <c r="BX1844" s="98" t="s">
        <v>3701</v>
      </c>
      <c r="BY1844" s="112">
        <f t="shared" si="179"/>
        <v>1839</v>
      </c>
      <c r="BZ1844" s="65">
        <f t="shared" si="178"/>
        <v>0</v>
      </c>
      <c r="CA1844" s="359">
        <f t="shared" si="180"/>
        <v>4</v>
      </c>
      <c r="CB1844" s="359">
        <f t="shared" si="181"/>
        <v>3</v>
      </c>
      <c r="CC1844" s="359">
        <f t="shared" si="182"/>
        <v>2023</v>
      </c>
      <c r="CD1844" s="359" t="str">
        <f t="shared" si="183"/>
        <v>43202325286INCENDIO ESTRUCTURAL</v>
      </c>
    </row>
    <row r="1845" spans="1:82" s="121" customFormat="1" ht="60" customHeight="1">
      <c r="A1845" s="13"/>
      <c r="B1845" s="13"/>
      <c r="C1845" s="13"/>
      <c r="D1845" s="212">
        <v>44989</v>
      </c>
      <c r="E1845" s="210" t="s">
        <v>2255</v>
      </c>
      <c r="F1845" s="211" t="s">
        <v>2875</v>
      </c>
      <c r="G1845" s="111" t="s">
        <v>2803</v>
      </c>
      <c r="H1845" s="85">
        <f>VLOOKUP(E1845&amp;F1845,Divipola!$C$1:$F$1149,4,FALSE)</f>
        <v>94001</v>
      </c>
      <c r="I1845" s="77"/>
      <c r="J1845" s="181"/>
      <c r="K1845" s="108"/>
      <c r="L1845" s="108"/>
      <c r="M1845" s="108"/>
      <c r="N1845" s="108">
        <v>12</v>
      </c>
      <c r="O1845" s="108">
        <v>3</v>
      </c>
      <c r="P1845" s="108"/>
      <c r="Q1845" s="108">
        <v>3</v>
      </c>
      <c r="R1845" s="108"/>
      <c r="S1845" s="108"/>
      <c r="T1845" s="108"/>
      <c r="U1845" s="108"/>
      <c r="V1845" s="108"/>
      <c r="W1845" s="108"/>
      <c r="X1845" s="108"/>
      <c r="Y1845" s="108"/>
      <c r="Z1845" s="109"/>
      <c r="AA1845" s="113"/>
      <c r="AB1845" s="383"/>
      <c r="AC1845" s="73"/>
      <c r="AD1845" s="414"/>
      <c r="AE1845" s="393"/>
      <c r="AF1845" s="78"/>
      <c r="AG1845" s="414"/>
      <c r="AH1845" s="383"/>
      <c r="AI1845" s="453"/>
      <c r="AJ1845" s="453"/>
      <c r="AK1845" s="414"/>
      <c r="AL1845" s="383"/>
      <c r="AM1845" s="383"/>
      <c r="AN1845" s="523"/>
      <c r="AO1845" s="414"/>
      <c r="AP1845" s="548"/>
      <c r="AQ1845" s="414"/>
      <c r="AR1845" s="78"/>
      <c r="AS1845" s="78"/>
      <c r="AT1845" s="414"/>
      <c r="AU1845" s="548"/>
      <c r="AV1845" s="548"/>
      <c r="AW1845" s="414"/>
      <c r="AX1845" s="383"/>
      <c r="AY1845" s="548"/>
      <c r="AZ1845" s="414"/>
      <c r="BA1845" s="383"/>
      <c r="BB1845" s="548"/>
      <c r="BC1845" s="78"/>
      <c r="BD1845" s="414"/>
      <c r="BE1845" s="414"/>
      <c r="BF1845" s="414"/>
      <c r="BG1845" s="414"/>
      <c r="BH1845" s="414"/>
      <c r="BI1845" s="383"/>
      <c r="BJ1845" s="383"/>
      <c r="BK1845" s="78"/>
      <c r="BL1845" s="414"/>
      <c r="BM1845" s="383"/>
      <c r="BN1845" s="78"/>
      <c r="BO1845" s="414"/>
      <c r="BP1845" s="78"/>
      <c r="BQ1845" s="414"/>
      <c r="BR1845" s="383"/>
      <c r="BS1845" s="78"/>
      <c r="BT1845" s="83"/>
      <c r="BU1845" s="75"/>
      <c r="BV1845" s="74"/>
      <c r="BW1845" s="74"/>
      <c r="BX1845" s="98" t="s">
        <v>3705</v>
      </c>
      <c r="BY1845" s="112">
        <f t="shared" si="179"/>
        <v>1840</v>
      </c>
      <c r="BZ1845" s="65">
        <f t="shared" si="178"/>
        <v>0</v>
      </c>
      <c r="CA1845" s="359">
        <f t="shared" si="180"/>
        <v>4</v>
      </c>
      <c r="CB1845" s="359">
        <f t="shared" si="181"/>
        <v>3</v>
      </c>
      <c r="CC1845" s="359">
        <f t="shared" si="182"/>
        <v>2023</v>
      </c>
      <c r="CD1845" s="359" t="str">
        <f t="shared" si="183"/>
        <v>43202394001VENDAVAL</v>
      </c>
    </row>
    <row r="1846" spans="1:82" s="121" customFormat="1" ht="60" customHeight="1">
      <c r="A1846" s="13"/>
      <c r="B1846" s="13"/>
      <c r="C1846" s="13"/>
      <c r="D1846" s="212">
        <v>44989</v>
      </c>
      <c r="E1846" s="210" t="s">
        <v>2834</v>
      </c>
      <c r="F1846" s="211" t="s">
        <v>2106</v>
      </c>
      <c r="G1846" s="130" t="s">
        <v>8680</v>
      </c>
      <c r="H1846" s="85" t="str">
        <f>VLOOKUP(E1846&amp;F1846,Divipola!$C$1:$F$1149,4,FALSE)</f>
        <v>54553</v>
      </c>
      <c r="I1846" s="77"/>
      <c r="J1846" s="181"/>
      <c r="K1846" s="108"/>
      <c r="L1846" s="108"/>
      <c r="M1846" s="108"/>
      <c r="N1846" s="108"/>
      <c r="O1846" s="108"/>
      <c r="P1846" s="108"/>
      <c r="Q1846" s="108"/>
      <c r="R1846" s="108"/>
      <c r="S1846" s="108"/>
      <c r="T1846" s="108"/>
      <c r="U1846" s="108"/>
      <c r="V1846" s="108"/>
      <c r="W1846" s="108"/>
      <c r="X1846" s="108"/>
      <c r="Y1846" s="108"/>
      <c r="Z1846" s="109">
        <v>1.2</v>
      </c>
      <c r="AA1846" s="113"/>
      <c r="AB1846" s="383"/>
      <c r="AC1846" s="73"/>
      <c r="AD1846" s="414"/>
      <c r="AE1846" s="393"/>
      <c r="AF1846" s="78"/>
      <c r="AG1846" s="414"/>
      <c r="AH1846" s="383"/>
      <c r="AI1846" s="453"/>
      <c r="AJ1846" s="453"/>
      <c r="AK1846" s="414"/>
      <c r="AL1846" s="383"/>
      <c r="AM1846" s="383"/>
      <c r="AN1846" s="523"/>
      <c r="AO1846" s="414"/>
      <c r="AP1846" s="548"/>
      <c r="AQ1846" s="414"/>
      <c r="AR1846" s="78"/>
      <c r="AS1846" s="78"/>
      <c r="AT1846" s="414"/>
      <c r="AU1846" s="548"/>
      <c r="AV1846" s="548"/>
      <c r="AW1846" s="414"/>
      <c r="AX1846" s="383"/>
      <c r="AY1846" s="548"/>
      <c r="AZ1846" s="414"/>
      <c r="BA1846" s="383"/>
      <c r="BB1846" s="548"/>
      <c r="BC1846" s="78"/>
      <c r="BD1846" s="414"/>
      <c r="BE1846" s="414"/>
      <c r="BF1846" s="414"/>
      <c r="BG1846" s="414"/>
      <c r="BH1846" s="414"/>
      <c r="BI1846" s="383"/>
      <c r="BJ1846" s="383"/>
      <c r="BK1846" s="78"/>
      <c r="BL1846" s="414"/>
      <c r="BM1846" s="383"/>
      <c r="BN1846" s="78"/>
      <c r="BO1846" s="414"/>
      <c r="BP1846" s="78"/>
      <c r="BQ1846" s="414"/>
      <c r="BR1846" s="383"/>
      <c r="BS1846" s="78"/>
      <c r="BT1846" s="83"/>
      <c r="BU1846" s="75"/>
      <c r="BV1846" s="74"/>
      <c r="BW1846" s="74"/>
      <c r="BX1846" s="98" t="s">
        <v>3707</v>
      </c>
      <c r="BY1846" s="112">
        <f t="shared" si="179"/>
        <v>1841</v>
      </c>
      <c r="BZ1846" s="65">
        <f t="shared" si="178"/>
        <v>0</v>
      </c>
      <c r="CA1846" s="359">
        <f t="shared" si="180"/>
        <v>4</v>
      </c>
      <c r="CB1846" s="359">
        <f t="shared" si="181"/>
        <v>3</v>
      </c>
      <c r="CC1846" s="359">
        <f t="shared" si="182"/>
        <v>2023</v>
      </c>
      <c r="CD1846" s="359" t="str">
        <f t="shared" si="183"/>
        <v xml:space="preserve">43202354553INCENDIO FORESTAL </v>
      </c>
    </row>
    <row r="1847" spans="1:82" s="121" customFormat="1" ht="48" customHeight="1">
      <c r="A1847" s="13"/>
      <c r="B1847" s="13"/>
      <c r="C1847" s="13"/>
      <c r="D1847" s="212">
        <v>44989</v>
      </c>
      <c r="E1847" s="210" t="s">
        <v>2829</v>
      </c>
      <c r="F1847" s="211" t="s">
        <v>2768</v>
      </c>
      <c r="G1847" s="111" t="s">
        <v>2802</v>
      </c>
      <c r="H1847" s="85" t="str">
        <f>VLOOKUP(E1847&amp;F1847,Divipola!$C$1:$F$1149,4,FALSE)</f>
        <v>05670</v>
      </c>
      <c r="I1847" s="77"/>
      <c r="J1847" s="181"/>
      <c r="K1847" s="108"/>
      <c r="L1847" s="108"/>
      <c r="M1847" s="108"/>
      <c r="N1847" s="108">
        <v>8</v>
      </c>
      <c r="O1847" s="108">
        <v>2</v>
      </c>
      <c r="P1847" s="108"/>
      <c r="Q1847" s="108">
        <v>2</v>
      </c>
      <c r="R1847" s="108"/>
      <c r="S1847" s="108"/>
      <c r="T1847" s="108"/>
      <c r="U1847" s="108"/>
      <c r="V1847" s="108"/>
      <c r="W1847" s="108"/>
      <c r="X1847" s="108"/>
      <c r="Y1847" s="108"/>
      <c r="Z1847" s="109"/>
      <c r="AA1847" s="113"/>
      <c r="AB1847" s="383"/>
      <c r="AC1847" s="73"/>
      <c r="AD1847" s="414"/>
      <c r="AE1847" s="393"/>
      <c r="AF1847" s="78"/>
      <c r="AG1847" s="414"/>
      <c r="AH1847" s="383"/>
      <c r="AI1847" s="453"/>
      <c r="AJ1847" s="453"/>
      <c r="AK1847" s="414"/>
      <c r="AL1847" s="383"/>
      <c r="AM1847" s="383"/>
      <c r="AN1847" s="523"/>
      <c r="AO1847" s="414"/>
      <c r="AP1847" s="548"/>
      <c r="AQ1847" s="414"/>
      <c r="AR1847" s="78"/>
      <c r="AS1847" s="78"/>
      <c r="AT1847" s="414"/>
      <c r="AU1847" s="548"/>
      <c r="AV1847" s="548"/>
      <c r="AW1847" s="414"/>
      <c r="AX1847" s="383"/>
      <c r="AY1847" s="548"/>
      <c r="AZ1847" s="414"/>
      <c r="BA1847" s="383"/>
      <c r="BB1847" s="548"/>
      <c r="BC1847" s="78"/>
      <c r="BD1847" s="414"/>
      <c r="BE1847" s="414"/>
      <c r="BF1847" s="414"/>
      <c r="BG1847" s="414"/>
      <c r="BH1847" s="414"/>
      <c r="BI1847" s="383"/>
      <c r="BJ1847" s="383"/>
      <c r="BK1847" s="78"/>
      <c r="BL1847" s="414"/>
      <c r="BM1847" s="383"/>
      <c r="BN1847" s="78"/>
      <c r="BO1847" s="414"/>
      <c r="BP1847" s="78"/>
      <c r="BQ1847" s="414"/>
      <c r="BR1847" s="383"/>
      <c r="BS1847" s="78"/>
      <c r="BT1847" s="83"/>
      <c r="BU1847" s="75"/>
      <c r="BV1847" s="74"/>
      <c r="BW1847" s="74"/>
      <c r="BX1847" s="98" t="s">
        <v>3714</v>
      </c>
      <c r="BY1847" s="112">
        <f t="shared" si="179"/>
        <v>1842</v>
      </c>
      <c r="BZ1847" s="65">
        <f t="shared" si="178"/>
        <v>0</v>
      </c>
      <c r="CA1847" s="359">
        <f t="shared" si="180"/>
        <v>4</v>
      </c>
      <c r="CB1847" s="359">
        <f t="shared" si="181"/>
        <v>3</v>
      </c>
      <c r="CC1847" s="359">
        <f t="shared" si="182"/>
        <v>2023</v>
      </c>
      <c r="CD1847" s="359" t="str">
        <f t="shared" si="183"/>
        <v>43202305670INUNDACION</v>
      </c>
    </row>
    <row r="1848" spans="1:82" s="121" customFormat="1" ht="108" customHeight="1">
      <c r="A1848" s="13"/>
      <c r="B1848" s="13"/>
      <c r="C1848" s="13"/>
      <c r="D1848" s="212">
        <v>44989</v>
      </c>
      <c r="E1848" s="210" t="s">
        <v>2718</v>
      </c>
      <c r="F1848" s="211" t="s">
        <v>2128</v>
      </c>
      <c r="G1848" s="111" t="s">
        <v>2827</v>
      </c>
      <c r="H1848" s="85" t="str">
        <f>VLOOKUP(E1848&amp;F1848,Divipola!$C$1:$F$1149,4,FALSE)</f>
        <v>25875</v>
      </c>
      <c r="I1848" s="77"/>
      <c r="J1848" s="181"/>
      <c r="K1848" s="108"/>
      <c r="L1848" s="108"/>
      <c r="M1848" s="108"/>
      <c r="N1848" s="108">
        <v>28</v>
      </c>
      <c r="O1848" s="108">
        <v>7</v>
      </c>
      <c r="P1848" s="108">
        <v>3</v>
      </c>
      <c r="Q1848" s="108">
        <v>4</v>
      </c>
      <c r="R1848" s="108"/>
      <c r="S1848" s="108"/>
      <c r="T1848" s="108"/>
      <c r="U1848" s="108"/>
      <c r="V1848" s="108"/>
      <c r="W1848" s="108"/>
      <c r="X1848" s="108"/>
      <c r="Y1848" s="108"/>
      <c r="Z1848" s="109"/>
      <c r="AA1848" s="113"/>
      <c r="AB1848" s="383"/>
      <c r="AC1848" s="73"/>
      <c r="AD1848" s="414"/>
      <c r="AE1848" s="393"/>
      <c r="AF1848" s="78"/>
      <c r="AG1848" s="414"/>
      <c r="AH1848" s="383"/>
      <c r="AI1848" s="453"/>
      <c r="AJ1848" s="453"/>
      <c r="AK1848" s="414"/>
      <c r="AL1848" s="383"/>
      <c r="AM1848" s="383"/>
      <c r="AN1848" s="523"/>
      <c r="AO1848" s="414"/>
      <c r="AP1848" s="548"/>
      <c r="AQ1848" s="414"/>
      <c r="AR1848" s="78"/>
      <c r="AS1848" s="78"/>
      <c r="AT1848" s="414"/>
      <c r="AU1848" s="548"/>
      <c r="AV1848" s="548"/>
      <c r="AW1848" s="414"/>
      <c r="AX1848" s="383"/>
      <c r="AY1848" s="548"/>
      <c r="AZ1848" s="414"/>
      <c r="BA1848" s="383"/>
      <c r="BB1848" s="548"/>
      <c r="BC1848" s="78"/>
      <c r="BD1848" s="414"/>
      <c r="BE1848" s="414"/>
      <c r="BF1848" s="414"/>
      <c r="BG1848" s="414"/>
      <c r="BH1848" s="414"/>
      <c r="BI1848" s="383"/>
      <c r="BJ1848" s="383"/>
      <c r="BK1848" s="78"/>
      <c r="BL1848" s="414"/>
      <c r="BM1848" s="383"/>
      <c r="BN1848" s="78"/>
      <c r="BO1848" s="414"/>
      <c r="BP1848" s="78"/>
      <c r="BQ1848" s="414"/>
      <c r="BR1848" s="383"/>
      <c r="BS1848" s="78"/>
      <c r="BT1848" s="83"/>
      <c r="BU1848" s="75"/>
      <c r="BV1848" s="74"/>
      <c r="BW1848" s="74"/>
      <c r="BX1848" s="98" t="s">
        <v>3715</v>
      </c>
      <c r="BY1848" s="112">
        <f t="shared" si="179"/>
        <v>1843</v>
      </c>
      <c r="BZ1848" s="65">
        <f t="shared" si="178"/>
        <v>0</v>
      </c>
      <c r="CA1848" s="359">
        <f t="shared" si="180"/>
        <v>4</v>
      </c>
      <c r="CB1848" s="359">
        <f t="shared" si="181"/>
        <v>3</v>
      </c>
      <c r="CC1848" s="359">
        <f t="shared" si="182"/>
        <v>2023</v>
      </c>
      <c r="CD1848" s="359" t="str">
        <f t="shared" si="183"/>
        <v>43202325875MOVIMIENTO EN MASA</v>
      </c>
    </row>
    <row r="1849" spans="1:82" s="121" customFormat="1" ht="204" customHeight="1">
      <c r="A1849" s="13"/>
      <c r="B1849" s="13"/>
      <c r="C1849" s="13"/>
      <c r="D1849" s="212">
        <v>44989</v>
      </c>
      <c r="E1849" s="210" t="s">
        <v>2718</v>
      </c>
      <c r="F1849" s="211" t="s">
        <v>2128</v>
      </c>
      <c r="G1849" s="111" t="s">
        <v>2807</v>
      </c>
      <c r="H1849" s="85" t="str">
        <f>VLOOKUP(E1849&amp;F1849,Divipola!$C$1:$F$1149,4,FALSE)</f>
        <v>25875</v>
      </c>
      <c r="I1849" s="77"/>
      <c r="J1849" s="181"/>
      <c r="K1849" s="141"/>
      <c r="L1849" s="141"/>
      <c r="M1849" s="141"/>
      <c r="N1849" s="141">
        <v>28</v>
      </c>
      <c r="O1849" s="141">
        <v>7</v>
      </c>
      <c r="P1849" s="141">
        <v>3</v>
      </c>
      <c r="Q1849" s="141">
        <v>4</v>
      </c>
      <c r="R1849" s="141">
        <v>1</v>
      </c>
      <c r="S1849" s="141"/>
      <c r="T1849" s="141"/>
      <c r="U1849" s="141"/>
      <c r="V1849" s="141"/>
      <c r="W1849" s="141"/>
      <c r="X1849" s="141"/>
      <c r="Y1849" s="141"/>
      <c r="Z1849" s="142"/>
      <c r="AA1849" s="144"/>
      <c r="AB1849" s="383"/>
      <c r="AC1849" s="73"/>
      <c r="AD1849" s="414"/>
      <c r="AE1849" s="393"/>
      <c r="AF1849" s="78"/>
      <c r="AG1849" s="414"/>
      <c r="AH1849" s="383"/>
      <c r="AI1849" s="453"/>
      <c r="AJ1849" s="453"/>
      <c r="AK1849" s="414"/>
      <c r="AL1849" s="383"/>
      <c r="AM1849" s="383"/>
      <c r="AN1849" s="523"/>
      <c r="AO1849" s="414"/>
      <c r="AP1849" s="548"/>
      <c r="AQ1849" s="414"/>
      <c r="AR1849" s="78"/>
      <c r="AS1849" s="78"/>
      <c r="AT1849" s="414"/>
      <c r="AU1849" s="548"/>
      <c r="AV1849" s="548"/>
      <c r="AW1849" s="414"/>
      <c r="AX1849" s="383"/>
      <c r="AY1849" s="548"/>
      <c r="AZ1849" s="414"/>
      <c r="BA1849" s="383"/>
      <c r="BB1849" s="548"/>
      <c r="BC1849" s="78"/>
      <c r="BD1849" s="414"/>
      <c r="BE1849" s="414"/>
      <c r="BF1849" s="414"/>
      <c r="BG1849" s="414"/>
      <c r="BH1849" s="414"/>
      <c r="BI1849" s="383"/>
      <c r="BJ1849" s="383"/>
      <c r="BK1849" s="78"/>
      <c r="BL1849" s="414"/>
      <c r="BM1849" s="383"/>
      <c r="BN1849" s="78"/>
      <c r="BO1849" s="414"/>
      <c r="BP1849" s="78"/>
      <c r="BQ1849" s="414"/>
      <c r="BR1849" s="383"/>
      <c r="BS1849" s="78"/>
      <c r="BT1849" s="83"/>
      <c r="BU1849" s="75"/>
      <c r="BV1849" s="74"/>
      <c r="BW1849" s="74"/>
      <c r="BX1849" s="103" t="s">
        <v>3727</v>
      </c>
      <c r="BY1849" s="112">
        <f t="shared" si="179"/>
        <v>1844</v>
      </c>
      <c r="BZ1849" s="65">
        <f t="shared" si="178"/>
        <v>0</v>
      </c>
      <c r="CA1849" s="359">
        <f t="shared" si="180"/>
        <v>4</v>
      </c>
      <c r="CB1849" s="359">
        <f t="shared" si="181"/>
        <v>3</v>
      </c>
      <c r="CC1849" s="359">
        <f t="shared" si="182"/>
        <v>2023</v>
      </c>
      <c r="CD1849" s="359" t="str">
        <f t="shared" si="183"/>
        <v>43202325875CRECIENTE SUBITA</v>
      </c>
    </row>
    <row r="1850" spans="1:82" s="121" customFormat="1" ht="242.25" customHeight="1">
      <c r="A1850" s="13"/>
      <c r="B1850" s="13"/>
      <c r="C1850" s="13"/>
      <c r="D1850" s="212">
        <v>44989</v>
      </c>
      <c r="E1850" s="210" t="s">
        <v>2724</v>
      </c>
      <c r="F1850" s="211" t="s">
        <v>1342</v>
      </c>
      <c r="G1850" s="130" t="s">
        <v>8680</v>
      </c>
      <c r="H1850" s="85" t="str">
        <f>VLOOKUP(E1850&amp;F1850,Divipola!$C$1:$F$1149,4,FALSE)</f>
        <v>85139</v>
      </c>
      <c r="I1850" s="77"/>
      <c r="J1850" s="181"/>
      <c r="K1850" s="248"/>
      <c r="L1850" s="248"/>
      <c r="M1850" s="248"/>
      <c r="N1850" s="248"/>
      <c r="O1850" s="248"/>
      <c r="P1850" s="248"/>
      <c r="Q1850" s="248"/>
      <c r="R1850" s="248"/>
      <c r="S1850" s="249"/>
      <c r="T1850" s="249"/>
      <c r="U1850" s="249"/>
      <c r="V1850" s="249"/>
      <c r="W1850" s="249"/>
      <c r="X1850" s="249"/>
      <c r="Y1850" s="236"/>
      <c r="Z1850" s="237"/>
      <c r="AA1850" s="247"/>
      <c r="AB1850" s="383"/>
      <c r="AC1850" s="73"/>
      <c r="AD1850" s="414"/>
      <c r="AE1850" s="393"/>
      <c r="AF1850" s="78"/>
      <c r="AG1850" s="414"/>
      <c r="AH1850" s="383"/>
      <c r="AI1850" s="453"/>
      <c r="AJ1850" s="453"/>
      <c r="AK1850" s="414"/>
      <c r="AL1850" s="383"/>
      <c r="AM1850" s="383"/>
      <c r="AN1850" s="523"/>
      <c r="AO1850" s="414"/>
      <c r="AP1850" s="548"/>
      <c r="AQ1850" s="414"/>
      <c r="AR1850" s="78"/>
      <c r="AS1850" s="78"/>
      <c r="AT1850" s="414"/>
      <c r="AU1850" s="548"/>
      <c r="AV1850" s="548"/>
      <c r="AW1850" s="414"/>
      <c r="AX1850" s="383"/>
      <c r="AY1850" s="548"/>
      <c r="AZ1850" s="414"/>
      <c r="BA1850" s="383"/>
      <c r="BB1850" s="548"/>
      <c r="BC1850" s="78"/>
      <c r="BD1850" s="414"/>
      <c r="BE1850" s="414"/>
      <c r="BF1850" s="414"/>
      <c r="BG1850" s="414"/>
      <c r="BH1850" s="414"/>
      <c r="BI1850" s="383"/>
      <c r="BJ1850" s="383"/>
      <c r="BK1850" s="78"/>
      <c r="BL1850" s="414"/>
      <c r="BM1850" s="383"/>
      <c r="BN1850" s="78"/>
      <c r="BO1850" s="414"/>
      <c r="BP1850" s="78"/>
      <c r="BQ1850" s="414"/>
      <c r="BR1850" s="383"/>
      <c r="BS1850" s="78"/>
      <c r="BT1850" s="83"/>
      <c r="BU1850" s="75"/>
      <c r="BV1850" s="74"/>
      <c r="BW1850" s="74"/>
      <c r="BX1850" s="461" t="s">
        <v>4864</v>
      </c>
      <c r="BY1850" s="112">
        <f t="shared" si="179"/>
        <v>1845</v>
      </c>
      <c r="BZ1850" s="65">
        <f t="shared" si="178"/>
        <v>0</v>
      </c>
      <c r="CA1850" s="359">
        <f t="shared" si="180"/>
        <v>4</v>
      </c>
      <c r="CB1850" s="359">
        <f t="shared" si="181"/>
        <v>3</v>
      </c>
      <c r="CC1850" s="359">
        <f t="shared" si="182"/>
        <v>2023</v>
      </c>
      <c r="CD1850" s="359" t="str">
        <f t="shared" si="183"/>
        <v xml:space="preserve">43202385139INCENDIO FORESTAL </v>
      </c>
    </row>
    <row r="1851" spans="1:82" s="121" customFormat="1" ht="102" customHeight="1">
      <c r="A1851" s="13"/>
      <c r="B1851" s="13"/>
      <c r="C1851" s="13"/>
      <c r="D1851" s="212">
        <v>44989</v>
      </c>
      <c r="E1851" s="210" t="s">
        <v>2724</v>
      </c>
      <c r="F1851" s="211" t="s">
        <v>1343</v>
      </c>
      <c r="G1851" s="130" t="s">
        <v>8680</v>
      </c>
      <c r="H1851" s="85" t="str">
        <f>VLOOKUP(E1851&amp;F1851,Divipola!$C$1:$F$1149,4,FALSE)</f>
        <v>85001</v>
      </c>
      <c r="I1851" s="77"/>
      <c r="J1851" s="181"/>
      <c r="K1851" s="248"/>
      <c r="L1851" s="248"/>
      <c r="M1851" s="248"/>
      <c r="N1851" s="248"/>
      <c r="O1851" s="248"/>
      <c r="P1851" s="248"/>
      <c r="Q1851" s="248"/>
      <c r="R1851" s="248"/>
      <c r="S1851" s="249"/>
      <c r="T1851" s="249"/>
      <c r="U1851" s="249"/>
      <c r="V1851" s="249"/>
      <c r="W1851" s="249"/>
      <c r="X1851" s="249"/>
      <c r="Y1851" s="236"/>
      <c r="Z1851" s="237"/>
      <c r="AA1851" s="247"/>
      <c r="AB1851" s="383"/>
      <c r="AC1851" s="73"/>
      <c r="AD1851" s="414"/>
      <c r="AE1851" s="393"/>
      <c r="AF1851" s="78"/>
      <c r="AG1851" s="414"/>
      <c r="AH1851" s="383"/>
      <c r="AI1851" s="453"/>
      <c r="AJ1851" s="453"/>
      <c r="AK1851" s="414"/>
      <c r="AL1851" s="383"/>
      <c r="AM1851" s="383"/>
      <c r="AN1851" s="523"/>
      <c r="AO1851" s="414"/>
      <c r="AP1851" s="548"/>
      <c r="AQ1851" s="414"/>
      <c r="AR1851" s="78"/>
      <c r="AS1851" s="78"/>
      <c r="AT1851" s="414"/>
      <c r="AU1851" s="548"/>
      <c r="AV1851" s="548"/>
      <c r="AW1851" s="414"/>
      <c r="AX1851" s="383"/>
      <c r="AY1851" s="548"/>
      <c r="AZ1851" s="414"/>
      <c r="BA1851" s="383"/>
      <c r="BB1851" s="548"/>
      <c r="BC1851" s="78"/>
      <c r="BD1851" s="414"/>
      <c r="BE1851" s="414"/>
      <c r="BF1851" s="414"/>
      <c r="BG1851" s="414"/>
      <c r="BH1851" s="414"/>
      <c r="BI1851" s="383"/>
      <c r="BJ1851" s="383"/>
      <c r="BK1851" s="78"/>
      <c r="BL1851" s="414"/>
      <c r="BM1851" s="383"/>
      <c r="BN1851" s="78"/>
      <c r="BO1851" s="414"/>
      <c r="BP1851" s="78"/>
      <c r="BQ1851" s="414"/>
      <c r="BR1851" s="383"/>
      <c r="BS1851" s="78"/>
      <c r="BT1851" s="83"/>
      <c r="BU1851" s="75"/>
      <c r="BV1851" s="74"/>
      <c r="BW1851" s="74"/>
      <c r="BX1851" s="461" t="s">
        <v>4863</v>
      </c>
      <c r="BY1851" s="112">
        <f t="shared" si="179"/>
        <v>1846</v>
      </c>
      <c r="BZ1851" s="65">
        <f t="shared" si="178"/>
        <v>0</v>
      </c>
      <c r="CA1851" s="359">
        <f t="shared" si="180"/>
        <v>4</v>
      </c>
      <c r="CB1851" s="359">
        <f t="shared" si="181"/>
        <v>3</v>
      </c>
      <c r="CC1851" s="359">
        <f t="shared" si="182"/>
        <v>2023</v>
      </c>
      <c r="CD1851" s="359" t="str">
        <f t="shared" si="183"/>
        <v xml:space="preserve">43202385001INCENDIO FORESTAL </v>
      </c>
    </row>
    <row r="1852" spans="1:82" s="121" customFormat="1" ht="216.75" customHeight="1">
      <c r="A1852" s="13"/>
      <c r="B1852" s="13"/>
      <c r="C1852" s="13"/>
      <c r="D1852" s="212">
        <v>44989</v>
      </c>
      <c r="E1852" s="210" t="s">
        <v>2852</v>
      </c>
      <c r="F1852" s="211" t="s">
        <v>2510</v>
      </c>
      <c r="G1852" s="130" t="s">
        <v>8680</v>
      </c>
      <c r="H1852" s="85" t="str">
        <f>VLOOKUP(E1852&amp;F1852,Divipola!$C$1:$F$1149,4,FALSE)</f>
        <v>08638</v>
      </c>
      <c r="I1852" s="77"/>
      <c r="J1852" s="181"/>
      <c r="K1852" s="248"/>
      <c r="L1852" s="248"/>
      <c r="M1852" s="248"/>
      <c r="N1852" s="248"/>
      <c r="O1852" s="248"/>
      <c r="P1852" s="248"/>
      <c r="Q1852" s="248"/>
      <c r="R1852" s="248"/>
      <c r="S1852" s="249"/>
      <c r="T1852" s="249"/>
      <c r="U1852" s="249"/>
      <c r="V1852" s="249"/>
      <c r="W1852" s="249"/>
      <c r="X1852" s="249"/>
      <c r="Y1852" s="236"/>
      <c r="Z1852" s="237"/>
      <c r="AA1852" s="247"/>
      <c r="AB1852" s="383"/>
      <c r="AC1852" s="73"/>
      <c r="AD1852" s="414"/>
      <c r="AE1852" s="393"/>
      <c r="AF1852" s="78"/>
      <c r="AG1852" s="414"/>
      <c r="AH1852" s="383"/>
      <c r="AI1852" s="453"/>
      <c r="AJ1852" s="453"/>
      <c r="AK1852" s="414"/>
      <c r="AL1852" s="383"/>
      <c r="AM1852" s="383"/>
      <c r="AN1852" s="523"/>
      <c r="AO1852" s="414"/>
      <c r="AP1852" s="548"/>
      <c r="AQ1852" s="414"/>
      <c r="AR1852" s="78"/>
      <c r="AS1852" s="78"/>
      <c r="AT1852" s="414"/>
      <c r="AU1852" s="548"/>
      <c r="AV1852" s="548"/>
      <c r="AW1852" s="414"/>
      <c r="AX1852" s="383"/>
      <c r="AY1852" s="548"/>
      <c r="AZ1852" s="414"/>
      <c r="BA1852" s="383"/>
      <c r="BB1852" s="548"/>
      <c r="BC1852" s="78"/>
      <c r="BD1852" s="414"/>
      <c r="BE1852" s="414"/>
      <c r="BF1852" s="414"/>
      <c r="BG1852" s="414"/>
      <c r="BH1852" s="414"/>
      <c r="BI1852" s="383"/>
      <c r="BJ1852" s="383"/>
      <c r="BK1852" s="78"/>
      <c r="BL1852" s="414"/>
      <c r="BM1852" s="383"/>
      <c r="BN1852" s="78"/>
      <c r="BO1852" s="414"/>
      <c r="BP1852" s="78"/>
      <c r="BQ1852" s="414"/>
      <c r="BR1852" s="383"/>
      <c r="BS1852" s="78"/>
      <c r="BT1852" s="83"/>
      <c r="BU1852" s="75"/>
      <c r="BV1852" s="74"/>
      <c r="BW1852" s="74"/>
      <c r="BX1852" s="461" t="s">
        <v>4862</v>
      </c>
      <c r="BY1852" s="112">
        <f t="shared" si="179"/>
        <v>1847</v>
      </c>
      <c r="BZ1852" s="65">
        <f t="shared" si="178"/>
        <v>0</v>
      </c>
      <c r="CA1852" s="359">
        <f t="shared" si="180"/>
        <v>4</v>
      </c>
      <c r="CB1852" s="359">
        <f t="shared" si="181"/>
        <v>3</v>
      </c>
      <c r="CC1852" s="359">
        <f t="shared" si="182"/>
        <v>2023</v>
      </c>
      <c r="CD1852" s="359" t="str">
        <f t="shared" si="183"/>
        <v xml:space="preserve">43202308638INCENDIO FORESTAL </v>
      </c>
    </row>
    <row r="1853" spans="1:82" s="121" customFormat="1" ht="102" customHeight="1">
      <c r="A1853" s="13"/>
      <c r="B1853" s="13"/>
      <c r="C1853" s="13"/>
      <c r="D1853" s="212">
        <v>44989</v>
      </c>
      <c r="E1853" s="210" t="s">
        <v>2676</v>
      </c>
      <c r="F1853" s="211" t="s">
        <v>970</v>
      </c>
      <c r="G1853" s="130" t="s">
        <v>8680</v>
      </c>
      <c r="H1853" s="85" t="str">
        <f>VLOOKUP(E1853&amp;F1853,Divipola!$C$1:$F$1149,4,FALSE)</f>
        <v>23466</v>
      </c>
      <c r="I1853" s="77"/>
      <c r="J1853" s="181"/>
      <c r="K1853" s="248"/>
      <c r="L1853" s="248"/>
      <c r="M1853" s="248"/>
      <c r="N1853" s="248"/>
      <c r="O1853" s="248"/>
      <c r="P1853" s="248"/>
      <c r="Q1853" s="248"/>
      <c r="R1853" s="248"/>
      <c r="S1853" s="249"/>
      <c r="T1853" s="249"/>
      <c r="U1853" s="249"/>
      <c r="V1853" s="249"/>
      <c r="W1853" s="249"/>
      <c r="X1853" s="249"/>
      <c r="Y1853" s="236"/>
      <c r="Z1853" s="237">
        <v>2</v>
      </c>
      <c r="AA1853" s="247"/>
      <c r="AB1853" s="383"/>
      <c r="AC1853" s="73"/>
      <c r="AD1853" s="414"/>
      <c r="AE1853" s="393"/>
      <c r="AF1853" s="78"/>
      <c r="AG1853" s="414"/>
      <c r="AH1853" s="383"/>
      <c r="AI1853" s="453"/>
      <c r="AJ1853" s="453"/>
      <c r="AK1853" s="414"/>
      <c r="AL1853" s="383"/>
      <c r="AM1853" s="383"/>
      <c r="AN1853" s="523"/>
      <c r="AO1853" s="414"/>
      <c r="AP1853" s="548"/>
      <c r="AQ1853" s="414"/>
      <c r="AR1853" s="78"/>
      <c r="AS1853" s="78"/>
      <c r="AT1853" s="414"/>
      <c r="AU1853" s="548"/>
      <c r="AV1853" s="548"/>
      <c r="AW1853" s="414"/>
      <c r="AX1853" s="383"/>
      <c r="AY1853" s="548"/>
      <c r="AZ1853" s="414"/>
      <c r="BA1853" s="383"/>
      <c r="BB1853" s="548"/>
      <c r="BC1853" s="78"/>
      <c r="BD1853" s="414"/>
      <c r="BE1853" s="414"/>
      <c r="BF1853" s="414"/>
      <c r="BG1853" s="414"/>
      <c r="BH1853" s="414"/>
      <c r="BI1853" s="383"/>
      <c r="BJ1853" s="383"/>
      <c r="BK1853" s="78"/>
      <c r="BL1853" s="414"/>
      <c r="BM1853" s="383"/>
      <c r="BN1853" s="78"/>
      <c r="BO1853" s="414"/>
      <c r="BP1853" s="78"/>
      <c r="BQ1853" s="414"/>
      <c r="BR1853" s="383"/>
      <c r="BS1853" s="78"/>
      <c r="BT1853" s="83"/>
      <c r="BU1853" s="75"/>
      <c r="BV1853" s="74"/>
      <c r="BW1853" s="74"/>
      <c r="BX1853" s="461" t="s">
        <v>4910</v>
      </c>
      <c r="BY1853" s="112">
        <f t="shared" si="179"/>
        <v>1848</v>
      </c>
      <c r="BZ1853" s="65">
        <f t="shared" si="178"/>
        <v>0</v>
      </c>
      <c r="CA1853" s="359">
        <f t="shared" si="180"/>
        <v>4</v>
      </c>
      <c r="CB1853" s="359">
        <f t="shared" si="181"/>
        <v>3</v>
      </c>
      <c r="CC1853" s="359">
        <f t="shared" si="182"/>
        <v>2023</v>
      </c>
      <c r="CD1853" s="359" t="str">
        <f t="shared" si="183"/>
        <v xml:space="preserve">43202323466INCENDIO FORESTAL </v>
      </c>
    </row>
    <row r="1854" spans="1:82" s="121" customFormat="1" ht="242.25" customHeight="1">
      <c r="A1854" s="13"/>
      <c r="B1854" s="13"/>
      <c r="C1854" s="13"/>
      <c r="D1854" s="212">
        <v>44989</v>
      </c>
      <c r="E1854" s="210" t="s">
        <v>2724</v>
      </c>
      <c r="F1854" s="211" t="s">
        <v>2159</v>
      </c>
      <c r="G1854" s="130" t="s">
        <v>8680</v>
      </c>
      <c r="H1854" s="85" t="str">
        <f>VLOOKUP(E1854&amp;F1854,Divipola!$C$1:$F$1149,4,FALSE)</f>
        <v>85010</v>
      </c>
      <c r="I1854" s="77"/>
      <c r="J1854" s="181"/>
      <c r="K1854" s="248"/>
      <c r="L1854" s="248"/>
      <c r="M1854" s="248"/>
      <c r="N1854" s="248"/>
      <c r="O1854" s="248"/>
      <c r="P1854" s="248"/>
      <c r="Q1854" s="248"/>
      <c r="R1854" s="248"/>
      <c r="S1854" s="249"/>
      <c r="T1854" s="249"/>
      <c r="U1854" s="249"/>
      <c r="V1854" s="249"/>
      <c r="W1854" s="249"/>
      <c r="X1854" s="249"/>
      <c r="Y1854" s="236"/>
      <c r="Z1854" s="237">
        <v>2</v>
      </c>
      <c r="AA1854" s="247"/>
      <c r="AB1854" s="383"/>
      <c r="AC1854" s="73"/>
      <c r="AD1854" s="414"/>
      <c r="AE1854" s="393"/>
      <c r="AF1854" s="78"/>
      <c r="AG1854" s="414"/>
      <c r="AH1854" s="383"/>
      <c r="AI1854" s="453"/>
      <c r="AJ1854" s="453"/>
      <c r="AK1854" s="414"/>
      <c r="AL1854" s="383"/>
      <c r="AM1854" s="383"/>
      <c r="AN1854" s="523"/>
      <c r="AO1854" s="414"/>
      <c r="AP1854" s="548"/>
      <c r="AQ1854" s="414"/>
      <c r="AR1854" s="78"/>
      <c r="AS1854" s="78"/>
      <c r="AT1854" s="414"/>
      <c r="AU1854" s="548"/>
      <c r="AV1854" s="548"/>
      <c r="AW1854" s="414"/>
      <c r="AX1854" s="383"/>
      <c r="AY1854" s="548"/>
      <c r="AZ1854" s="414"/>
      <c r="BA1854" s="383"/>
      <c r="BB1854" s="548"/>
      <c r="BC1854" s="78"/>
      <c r="BD1854" s="414"/>
      <c r="BE1854" s="414"/>
      <c r="BF1854" s="414"/>
      <c r="BG1854" s="414"/>
      <c r="BH1854" s="414"/>
      <c r="BI1854" s="383"/>
      <c r="BJ1854" s="383"/>
      <c r="BK1854" s="78"/>
      <c r="BL1854" s="414"/>
      <c r="BM1854" s="383"/>
      <c r="BN1854" s="78"/>
      <c r="BO1854" s="414"/>
      <c r="BP1854" s="78"/>
      <c r="BQ1854" s="414"/>
      <c r="BR1854" s="383"/>
      <c r="BS1854" s="78"/>
      <c r="BT1854" s="83"/>
      <c r="BU1854" s="75"/>
      <c r="BV1854" s="74"/>
      <c r="BW1854" s="74"/>
      <c r="BX1854" s="461" t="s">
        <v>4911</v>
      </c>
      <c r="BY1854" s="112">
        <f t="shared" si="179"/>
        <v>1849</v>
      </c>
      <c r="BZ1854" s="65">
        <f t="shared" si="178"/>
        <v>0</v>
      </c>
      <c r="CA1854" s="359">
        <f t="shared" si="180"/>
        <v>4</v>
      </c>
      <c r="CB1854" s="359">
        <f t="shared" si="181"/>
        <v>3</v>
      </c>
      <c r="CC1854" s="359">
        <f t="shared" si="182"/>
        <v>2023</v>
      </c>
      <c r="CD1854" s="359" t="str">
        <f t="shared" si="183"/>
        <v xml:space="preserve">43202385010INCENDIO FORESTAL </v>
      </c>
    </row>
    <row r="1855" spans="1:82" s="121" customFormat="1" ht="60" customHeight="1">
      <c r="A1855" s="13"/>
      <c r="B1855" s="13"/>
      <c r="C1855" s="13"/>
      <c r="D1855" s="212">
        <v>44989</v>
      </c>
      <c r="E1855" s="210" t="s">
        <v>2028</v>
      </c>
      <c r="F1855" s="211" t="s">
        <v>2028</v>
      </c>
      <c r="G1855" s="130" t="s">
        <v>8680</v>
      </c>
      <c r="H1855" s="85" t="str">
        <f>VLOOKUP(E1855&amp;F1855,Divipola!$C$1:$F$1149,4,FALSE)</f>
        <v>81001</v>
      </c>
      <c r="I1855" s="77"/>
      <c r="J1855" s="181"/>
      <c r="K1855" s="248"/>
      <c r="L1855" s="248"/>
      <c r="M1855" s="248"/>
      <c r="N1855" s="248"/>
      <c r="O1855" s="248"/>
      <c r="P1855" s="248"/>
      <c r="Q1855" s="248"/>
      <c r="R1855" s="248"/>
      <c r="S1855" s="249"/>
      <c r="T1855" s="249"/>
      <c r="U1855" s="249"/>
      <c r="V1855" s="249"/>
      <c r="W1855" s="249"/>
      <c r="X1855" s="249"/>
      <c r="Y1855" s="236"/>
      <c r="Z1855" s="237"/>
      <c r="AA1855" s="247"/>
      <c r="AB1855" s="383"/>
      <c r="AC1855" s="73"/>
      <c r="AD1855" s="414"/>
      <c r="AE1855" s="393"/>
      <c r="AF1855" s="78"/>
      <c r="AG1855" s="414"/>
      <c r="AH1855" s="383"/>
      <c r="AI1855" s="453"/>
      <c r="AJ1855" s="453"/>
      <c r="AK1855" s="414"/>
      <c r="AL1855" s="383"/>
      <c r="AM1855" s="383"/>
      <c r="AN1855" s="523"/>
      <c r="AO1855" s="414"/>
      <c r="AP1855" s="548"/>
      <c r="AQ1855" s="414"/>
      <c r="AR1855" s="78"/>
      <c r="AS1855" s="78"/>
      <c r="AT1855" s="414"/>
      <c r="AU1855" s="548"/>
      <c r="AV1855" s="548"/>
      <c r="AW1855" s="414"/>
      <c r="AX1855" s="383"/>
      <c r="AY1855" s="548"/>
      <c r="AZ1855" s="414"/>
      <c r="BA1855" s="383"/>
      <c r="BB1855" s="548"/>
      <c r="BC1855" s="78"/>
      <c r="BD1855" s="414"/>
      <c r="BE1855" s="414"/>
      <c r="BF1855" s="414"/>
      <c r="BG1855" s="414"/>
      <c r="BH1855" s="414"/>
      <c r="BI1855" s="383"/>
      <c r="BJ1855" s="383"/>
      <c r="BK1855" s="78"/>
      <c r="BL1855" s="414"/>
      <c r="BM1855" s="383"/>
      <c r="BN1855" s="78"/>
      <c r="BO1855" s="414"/>
      <c r="BP1855" s="78"/>
      <c r="BQ1855" s="414"/>
      <c r="BR1855" s="383"/>
      <c r="BS1855" s="78"/>
      <c r="BT1855" s="83"/>
      <c r="BU1855" s="75"/>
      <c r="BV1855" s="74"/>
      <c r="BW1855" s="74"/>
      <c r="BX1855" s="473" t="s">
        <v>4912</v>
      </c>
      <c r="BY1855" s="112">
        <f t="shared" si="179"/>
        <v>1850</v>
      </c>
      <c r="BZ1855" s="65">
        <f t="shared" si="178"/>
        <v>0</v>
      </c>
      <c r="CA1855" s="359">
        <f t="shared" si="180"/>
        <v>4</v>
      </c>
      <c r="CB1855" s="359">
        <f t="shared" si="181"/>
        <v>3</v>
      </c>
      <c r="CC1855" s="359">
        <f t="shared" si="182"/>
        <v>2023</v>
      </c>
      <c r="CD1855" s="359" t="str">
        <f t="shared" si="183"/>
        <v xml:space="preserve">43202381001INCENDIO FORESTAL </v>
      </c>
    </row>
    <row r="1856" spans="1:82" s="121" customFormat="1" ht="89.25" customHeight="1">
      <c r="A1856" s="13"/>
      <c r="B1856" s="13"/>
      <c r="C1856" s="13"/>
      <c r="D1856" s="212">
        <v>44989</v>
      </c>
      <c r="E1856" s="210" t="s">
        <v>1325</v>
      </c>
      <c r="F1856" s="211" t="s">
        <v>1825</v>
      </c>
      <c r="G1856" s="130" t="s">
        <v>8680</v>
      </c>
      <c r="H1856" s="85" t="str">
        <f>VLOOKUP(E1856&amp;F1856,Divipola!$C$1:$F$1149,4,FALSE)</f>
        <v>70670</v>
      </c>
      <c r="I1856" s="77"/>
      <c r="J1856" s="181"/>
      <c r="K1856" s="306"/>
      <c r="L1856" s="309"/>
      <c r="M1856" s="309"/>
      <c r="N1856" s="315"/>
      <c r="O1856" s="315"/>
      <c r="P1856" s="315"/>
      <c r="Q1856" s="315"/>
      <c r="R1856" s="315"/>
      <c r="S1856" s="315"/>
      <c r="T1856" s="315"/>
      <c r="U1856" s="315"/>
      <c r="V1856" s="315"/>
      <c r="W1856" s="315"/>
      <c r="X1856" s="315"/>
      <c r="Y1856" s="310"/>
      <c r="Z1856" s="306">
        <v>1</v>
      </c>
      <c r="AA1856" s="311"/>
      <c r="AB1856" s="383"/>
      <c r="AC1856" s="73"/>
      <c r="AD1856" s="414"/>
      <c r="AE1856" s="393"/>
      <c r="AF1856" s="78"/>
      <c r="AG1856" s="414"/>
      <c r="AH1856" s="383"/>
      <c r="AI1856" s="453"/>
      <c r="AJ1856" s="453"/>
      <c r="AK1856" s="414"/>
      <c r="AL1856" s="383"/>
      <c r="AM1856" s="383"/>
      <c r="AN1856" s="523"/>
      <c r="AO1856" s="414"/>
      <c r="AP1856" s="548"/>
      <c r="AQ1856" s="414"/>
      <c r="AR1856" s="78"/>
      <c r="AS1856" s="78"/>
      <c r="AT1856" s="414"/>
      <c r="AU1856" s="548"/>
      <c r="AV1856" s="548"/>
      <c r="AW1856" s="414"/>
      <c r="AX1856" s="383"/>
      <c r="AY1856" s="548"/>
      <c r="AZ1856" s="414"/>
      <c r="BA1856" s="383"/>
      <c r="BB1856" s="548"/>
      <c r="BC1856" s="78"/>
      <c r="BD1856" s="414"/>
      <c r="BE1856" s="414"/>
      <c r="BF1856" s="414"/>
      <c r="BG1856" s="414"/>
      <c r="BH1856" s="414"/>
      <c r="BI1856" s="383"/>
      <c r="BJ1856" s="383"/>
      <c r="BK1856" s="78"/>
      <c r="BL1856" s="414"/>
      <c r="BM1856" s="383"/>
      <c r="BN1856" s="78"/>
      <c r="BO1856" s="414"/>
      <c r="BP1856" s="78"/>
      <c r="BQ1856" s="414"/>
      <c r="BR1856" s="383"/>
      <c r="BS1856" s="78"/>
      <c r="BT1856" s="83"/>
      <c r="BU1856" s="75"/>
      <c r="BV1856" s="74"/>
      <c r="BW1856" s="74"/>
      <c r="BX1856" s="465" t="s">
        <v>6134</v>
      </c>
      <c r="BY1856" s="112">
        <f t="shared" si="179"/>
        <v>1851</v>
      </c>
      <c r="BZ1856" s="65">
        <f t="shared" si="178"/>
        <v>0</v>
      </c>
      <c r="CA1856" s="359">
        <f t="shared" si="180"/>
        <v>4</v>
      </c>
      <c r="CB1856" s="359">
        <f t="shared" si="181"/>
        <v>3</v>
      </c>
      <c r="CC1856" s="359">
        <f t="shared" si="182"/>
        <v>2023</v>
      </c>
      <c r="CD1856" s="359" t="str">
        <f t="shared" si="183"/>
        <v xml:space="preserve">43202370670INCENDIO FORESTAL </v>
      </c>
    </row>
    <row r="1857" spans="1:82" s="121" customFormat="1" ht="89.25" customHeight="1">
      <c r="A1857" s="13"/>
      <c r="B1857" s="13"/>
      <c r="C1857" s="13"/>
      <c r="D1857" s="212">
        <v>44991</v>
      </c>
      <c r="E1857" s="210" t="s">
        <v>2835</v>
      </c>
      <c r="F1857" s="211" t="s">
        <v>2695</v>
      </c>
      <c r="G1857" s="111" t="s">
        <v>2802</v>
      </c>
      <c r="H1857" s="85" t="str">
        <f>VLOOKUP(E1857&amp;F1857,Divipola!$C$1:$F$1149,4,FALSE)</f>
        <v>47703</v>
      </c>
      <c r="I1857" s="181"/>
      <c r="J1857" s="181"/>
      <c r="K1857" s="306"/>
      <c r="L1857" s="309"/>
      <c r="M1857" s="309"/>
      <c r="N1857" s="315"/>
      <c r="O1857" s="315"/>
      <c r="P1857" s="315"/>
      <c r="Q1857" s="315"/>
      <c r="R1857" s="315"/>
      <c r="S1857" s="315"/>
      <c r="T1857" s="315"/>
      <c r="U1857" s="315"/>
      <c r="V1857" s="315"/>
      <c r="W1857" s="315"/>
      <c r="X1857" s="315"/>
      <c r="Y1857" s="310"/>
      <c r="Z1857" s="306"/>
      <c r="AA1857" s="311"/>
      <c r="AB1857" s="383"/>
      <c r="AC1857" s="73"/>
      <c r="AD1857" s="414"/>
      <c r="AE1857" s="395"/>
      <c r="AF1857" s="78"/>
      <c r="AG1857" s="414"/>
      <c r="AH1857" s="383"/>
      <c r="AI1857" s="453"/>
      <c r="AJ1857" s="453"/>
      <c r="AK1857" s="414"/>
      <c r="AL1857" s="383"/>
      <c r="AM1857" s="383"/>
      <c r="AN1857" s="523"/>
      <c r="AO1857" s="414"/>
      <c r="AP1857" s="548"/>
      <c r="AQ1857" s="414"/>
      <c r="AR1857" s="78"/>
      <c r="AS1857" s="78"/>
      <c r="AT1857" s="414"/>
      <c r="AU1857" s="548"/>
      <c r="AV1857" s="548"/>
      <c r="AW1857" s="414"/>
      <c r="AX1857" s="383"/>
      <c r="AY1857" s="548"/>
      <c r="AZ1857" s="414"/>
      <c r="BA1857" s="383">
        <v>44991</v>
      </c>
      <c r="BB1857" s="523">
        <v>300</v>
      </c>
      <c r="BC1857" s="449" t="s">
        <v>7988</v>
      </c>
      <c r="BD1857" s="414">
        <v>486000000</v>
      </c>
      <c r="BE1857" s="414"/>
      <c r="BF1857" s="414"/>
      <c r="BG1857" s="414"/>
      <c r="BH1857" s="414"/>
      <c r="BI1857" s="383"/>
      <c r="BJ1857" s="383"/>
      <c r="BK1857" s="78"/>
      <c r="BL1857" s="414"/>
      <c r="BM1857" s="383"/>
      <c r="BN1857" s="78"/>
      <c r="BO1857" s="414"/>
      <c r="BP1857" s="78"/>
      <c r="BQ1857" s="414"/>
      <c r="BR1857" s="383"/>
      <c r="BS1857" s="78"/>
      <c r="BT1857" s="83"/>
      <c r="BU1857" s="75"/>
      <c r="BV1857" s="74"/>
      <c r="BW1857" s="74"/>
      <c r="BX1857" s="465"/>
      <c r="BY1857" s="112">
        <f t="shared" si="179"/>
        <v>1852</v>
      </c>
      <c r="BZ1857" s="65">
        <f t="shared" si="178"/>
        <v>486000000</v>
      </c>
      <c r="CA1857" s="359">
        <f t="shared" si="180"/>
        <v>6</v>
      </c>
      <c r="CB1857" s="359">
        <f t="shared" si="181"/>
        <v>3</v>
      </c>
      <c r="CC1857" s="359">
        <f t="shared" si="182"/>
        <v>2023</v>
      </c>
      <c r="CD1857" s="359" t="str">
        <f t="shared" si="183"/>
        <v>63202347703INUNDACION</v>
      </c>
    </row>
    <row r="1858" spans="1:82" s="121" customFormat="1" ht="153" customHeight="1">
      <c r="A1858" s="13"/>
      <c r="B1858" s="13"/>
      <c r="C1858" s="13"/>
      <c r="D1858" s="212">
        <v>44989</v>
      </c>
      <c r="E1858" s="210" t="s">
        <v>2835</v>
      </c>
      <c r="F1858" s="211" t="s">
        <v>2690</v>
      </c>
      <c r="G1858" s="130" t="s">
        <v>8680</v>
      </c>
      <c r="H1858" s="85" t="str">
        <f>VLOOKUP(E1858&amp;F1858,Divipola!$C$1:$F$1149,4,FALSE)</f>
        <v>47245</v>
      </c>
      <c r="I1858" s="77"/>
      <c r="J1858" s="181"/>
      <c r="K1858" s="306"/>
      <c r="L1858" s="309"/>
      <c r="M1858" s="309"/>
      <c r="N1858" s="309"/>
      <c r="O1858" s="309"/>
      <c r="P1858" s="309"/>
      <c r="Q1858" s="309"/>
      <c r="R1858" s="309"/>
      <c r="S1858" s="309"/>
      <c r="T1858" s="309"/>
      <c r="U1858" s="309"/>
      <c r="V1858" s="309"/>
      <c r="W1858" s="309"/>
      <c r="X1858" s="309"/>
      <c r="Y1858" s="310"/>
      <c r="Z1858" s="306">
        <v>1</v>
      </c>
      <c r="AA1858" s="311"/>
      <c r="AB1858" s="383"/>
      <c r="AC1858" s="73"/>
      <c r="AD1858" s="414"/>
      <c r="AE1858" s="393"/>
      <c r="AF1858" s="78"/>
      <c r="AG1858" s="414"/>
      <c r="AH1858" s="383"/>
      <c r="AI1858" s="453"/>
      <c r="AJ1858" s="453"/>
      <c r="AK1858" s="414"/>
      <c r="AL1858" s="383"/>
      <c r="AM1858" s="383"/>
      <c r="AN1858" s="523"/>
      <c r="AO1858" s="414"/>
      <c r="AP1858" s="548"/>
      <c r="AQ1858" s="414"/>
      <c r="AR1858" s="78"/>
      <c r="AS1858" s="78"/>
      <c r="AT1858" s="414"/>
      <c r="AU1858" s="548"/>
      <c r="AV1858" s="548"/>
      <c r="AW1858" s="414"/>
      <c r="AX1858" s="383"/>
      <c r="AY1858" s="548"/>
      <c r="AZ1858" s="414"/>
      <c r="BA1858" s="383"/>
      <c r="BB1858" s="548"/>
      <c r="BC1858" s="78"/>
      <c r="BD1858" s="414"/>
      <c r="BE1858" s="414"/>
      <c r="BF1858" s="414"/>
      <c r="BG1858" s="414"/>
      <c r="BH1858" s="414"/>
      <c r="BI1858" s="383"/>
      <c r="BJ1858" s="383"/>
      <c r="BK1858" s="78"/>
      <c r="BL1858" s="414"/>
      <c r="BM1858" s="383"/>
      <c r="BN1858" s="78"/>
      <c r="BO1858" s="414"/>
      <c r="BP1858" s="78"/>
      <c r="BQ1858" s="414"/>
      <c r="BR1858" s="383"/>
      <c r="BS1858" s="78"/>
      <c r="BT1858" s="83"/>
      <c r="BU1858" s="75"/>
      <c r="BV1858" s="74"/>
      <c r="BW1858" s="74"/>
      <c r="BX1858" s="462" t="s">
        <v>6135</v>
      </c>
      <c r="BY1858" s="112">
        <f t="shared" si="179"/>
        <v>1853</v>
      </c>
      <c r="BZ1858" s="65">
        <f t="shared" si="178"/>
        <v>0</v>
      </c>
      <c r="CA1858" s="359">
        <f t="shared" si="180"/>
        <v>4</v>
      </c>
      <c r="CB1858" s="359">
        <f t="shared" si="181"/>
        <v>3</v>
      </c>
      <c r="CC1858" s="359">
        <f t="shared" si="182"/>
        <v>2023</v>
      </c>
      <c r="CD1858" s="359" t="str">
        <f t="shared" si="183"/>
        <v xml:space="preserve">43202347245INCENDIO FORESTAL </v>
      </c>
    </row>
    <row r="1859" spans="1:82" s="121" customFormat="1" ht="156" customHeight="1">
      <c r="A1859" s="13"/>
      <c r="B1859" s="13"/>
      <c r="C1859" s="13"/>
      <c r="D1859" s="212">
        <v>44990</v>
      </c>
      <c r="E1859" s="210" t="s">
        <v>2835</v>
      </c>
      <c r="F1859" s="211" t="s">
        <v>2688</v>
      </c>
      <c r="G1859" s="111" t="s">
        <v>2876</v>
      </c>
      <c r="H1859" s="85" t="str">
        <f>VLOOKUP(E1859&amp;F1859,Divipola!$C$1:$F$1149,4,FALSE)</f>
        <v>47001</v>
      </c>
      <c r="I1859" s="77"/>
      <c r="J1859" s="181"/>
      <c r="K1859" s="108">
        <v>2</v>
      </c>
      <c r="L1859" s="108"/>
      <c r="M1859" s="108"/>
      <c r="N1859" s="108">
        <v>20</v>
      </c>
      <c r="O1859" s="108"/>
      <c r="P1859" s="108"/>
      <c r="Q1859" s="108"/>
      <c r="R1859" s="108"/>
      <c r="S1859" s="108"/>
      <c r="T1859" s="108"/>
      <c r="U1859" s="108"/>
      <c r="V1859" s="108"/>
      <c r="W1859" s="108"/>
      <c r="X1859" s="108"/>
      <c r="Y1859" s="108"/>
      <c r="Z1859" s="109"/>
      <c r="AA1859" s="113"/>
      <c r="AB1859" s="383"/>
      <c r="AC1859" s="73"/>
      <c r="AD1859" s="414"/>
      <c r="AE1859" s="393"/>
      <c r="AF1859" s="78"/>
      <c r="AG1859" s="414"/>
      <c r="AH1859" s="383"/>
      <c r="AI1859" s="453"/>
      <c r="AJ1859" s="453"/>
      <c r="AK1859" s="414"/>
      <c r="AL1859" s="383"/>
      <c r="AM1859" s="383"/>
      <c r="AN1859" s="523"/>
      <c r="AO1859" s="414"/>
      <c r="AP1859" s="548"/>
      <c r="AQ1859" s="414"/>
      <c r="AR1859" s="78"/>
      <c r="AS1859" s="78"/>
      <c r="AT1859" s="414"/>
      <c r="AU1859" s="548"/>
      <c r="AV1859" s="548"/>
      <c r="AW1859" s="414"/>
      <c r="AX1859" s="383"/>
      <c r="AY1859" s="548"/>
      <c r="AZ1859" s="414"/>
      <c r="BA1859" s="383"/>
      <c r="BB1859" s="548"/>
      <c r="BC1859" s="78"/>
      <c r="BD1859" s="414"/>
      <c r="BE1859" s="414"/>
      <c r="BF1859" s="414"/>
      <c r="BG1859" s="414"/>
      <c r="BH1859" s="414"/>
      <c r="BI1859" s="383"/>
      <c r="BJ1859" s="383"/>
      <c r="BK1859" s="78"/>
      <c r="BL1859" s="414"/>
      <c r="BM1859" s="383"/>
      <c r="BN1859" s="78"/>
      <c r="BO1859" s="414"/>
      <c r="BP1859" s="78"/>
      <c r="BQ1859" s="414"/>
      <c r="BR1859" s="383"/>
      <c r="BS1859" s="78"/>
      <c r="BT1859" s="83"/>
      <c r="BU1859" s="75"/>
      <c r="BV1859" s="74"/>
      <c r="BW1859" s="74"/>
      <c r="BX1859" s="103" t="s">
        <v>3706</v>
      </c>
      <c r="BY1859" s="112">
        <f t="shared" si="179"/>
        <v>1854</v>
      </c>
      <c r="BZ1859" s="65">
        <f t="shared" si="178"/>
        <v>0</v>
      </c>
      <c r="CA1859" s="359">
        <f t="shared" si="180"/>
        <v>5</v>
      </c>
      <c r="CB1859" s="359">
        <f t="shared" si="181"/>
        <v>3</v>
      </c>
      <c r="CC1859" s="359">
        <f t="shared" si="182"/>
        <v>2023</v>
      </c>
      <c r="CD1859" s="359" t="str">
        <f t="shared" si="183"/>
        <v>53202347001ACCIDENTE TRANSPORTE MARITIMO O FLUVIAL</v>
      </c>
    </row>
    <row r="1860" spans="1:82" s="121" customFormat="1" ht="60" customHeight="1">
      <c r="A1860" s="13"/>
      <c r="B1860" s="13"/>
      <c r="C1860" s="13"/>
      <c r="D1860" s="212">
        <v>44990</v>
      </c>
      <c r="E1860" s="210" t="s">
        <v>2834</v>
      </c>
      <c r="F1860" s="211" t="s">
        <v>1352</v>
      </c>
      <c r="G1860" s="130" t="s">
        <v>8680</v>
      </c>
      <c r="H1860" s="85" t="str">
        <f>VLOOKUP(E1860&amp;F1860,Divipola!$C$1:$F$1149,4,FALSE)</f>
        <v>54810</v>
      </c>
      <c r="I1860" s="77"/>
      <c r="J1860" s="181"/>
      <c r="K1860" s="108"/>
      <c r="L1860" s="108"/>
      <c r="M1860" s="108"/>
      <c r="N1860" s="108"/>
      <c r="O1860" s="108"/>
      <c r="P1860" s="108"/>
      <c r="Q1860" s="108"/>
      <c r="R1860" s="108"/>
      <c r="S1860" s="108"/>
      <c r="T1860" s="108"/>
      <c r="U1860" s="108"/>
      <c r="V1860" s="108"/>
      <c r="W1860" s="108"/>
      <c r="X1860" s="108"/>
      <c r="Y1860" s="108"/>
      <c r="Z1860" s="109">
        <v>2</v>
      </c>
      <c r="AA1860" s="113"/>
      <c r="AB1860" s="383"/>
      <c r="AC1860" s="73"/>
      <c r="AD1860" s="414"/>
      <c r="AE1860" s="393"/>
      <c r="AF1860" s="78"/>
      <c r="AG1860" s="414"/>
      <c r="AH1860" s="383"/>
      <c r="AI1860" s="453"/>
      <c r="AJ1860" s="453"/>
      <c r="AK1860" s="414"/>
      <c r="AL1860" s="383"/>
      <c r="AM1860" s="383"/>
      <c r="AN1860" s="523"/>
      <c r="AO1860" s="414"/>
      <c r="AP1860" s="548"/>
      <c r="AQ1860" s="414"/>
      <c r="AR1860" s="78"/>
      <c r="AS1860" s="78"/>
      <c r="AT1860" s="414"/>
      <c r="AU1860" s="548"/>
      <c r="AV1860" s="548"/>
      <c r="AW1860" s="414"/>
      <c r="AX1860" s="383"/>
      <c r="AY1860" s="548"/>
      <c r="AZ1860" s="414"/>
      <c r="BA1860" s="383"/>
      <c r="BB1860" s="548"/>
      <c r="BC1860" s="78"/>
      <c r="BD1860" s="414"/>
      <c r="BE1860" s="414"/>
      <c r="BF1860" s="414"/>
      <c r="BG1860" s="414"/>
      <c r="BH1860" s="414"/>
      <c r="BI1860" s="383"/>
      <c r="BJ1860" s="383"/>
      <c r="BK1860" s="78"/>
      <c r="BL1860" s="414"/>
      <c r="BM1860" s="383"/>
      <c r="BN1860" s="78"/>
      <c r="BO1860" s="414"/>
      <c r="BP1860" s="78"/>
      <c r="BQ1860" s="414"/>
      <c r="BR1860" s="383"/>
      <c r="BS1860" s="78"/>
      <c r="BT1860" s="83"/>
      <c r="BU1860" s="75"/>
      <c r="BV1860" s="74"/>
      <c r="BW1860" s="74"/>
      <c r="BX1860" s="98" t="s">
        <v>3708</v>
      </c>
      <c r="BY1860" s="112">
        <f t="shared" si="179"/>
        <v>1855</v>
      </c>
      <c r="BZ1860" s="65">
        <f t="shared" si="178"/>
        <v>0</v>
      </c>
      <c r="CA1860" s="359">
        <f t="shared" si="180"/>
        <v>5</v>
      </c>
      <c r="CB1860" s="359">
        <f t="shared" si="181"/>
        <v>3</v>
      </c>
      <c r="CC1860" s="359">
        <f t="shared" si="182"/>
        <v>2023</v>
      </c>
      <c r="CD1860" s="359" t="str">
        <f t="shared" si="183"/>
        <v xml:space="preserve">53202354810INCENDIO FORESTAL </v>
      </c>
    </row>
    <row r="1861" spans="1:82" s="121" customFormat="1" ht="48" customHeight="1">
      <c r="A1861" s="13"/>
      <c r="B1861" s="13"/>
      <c r="C1861" s="13"/>
      <c r="D1861" s="212">
        <v>44990</v>
      </c>
      <c r="E1861" s="210" t="s">
        <v>506</v>
      </c>
      <c r="F1861" s="211" t="s">
        <v>98</v>
      </c>
      <c r="G1861" s="130" t="s">
        <v>8680</v>
      </c>
      <c r="H1861" s="85" t="str">
        <f>VLOOKUP(E1861&amp;F1861,Divipola!$C$1:$F$1149,4,FALSE)</f>
        <v>50568</v>
      </c>
      <c r="I1861" s="77"/>
      <c r="J1861" s="181"/>
      <c r="K1861" s="108"/>
      <c r="L1861" s="108"/>
      <c r="M1861" s="108"/>
      <c r="N1861" s="108"/>
      <c r="O1861" s="108"/>
      <c r="P1861" s="108"/>
      <c r="Q1861" s="108"/>
      <c r="R1861" s="108"/>
      <c r="S1861" s="108"/>
      <c r="T1861" s="108"/>
      <c r="U1861" s="108"/>
      <c r="V1861" s="108"/>
      <c r="W1861" s="108"/>
      <c r="X1861" s="108"/>
      <c r="Y1861" s="108"/>
      <c r="Z1861" s="109">
        <v>50</v>
      </c>
      <c r="AA1861" s="113"/>
      <c r="AB1861" s="383"/>
      <c r="AC1861" s="73"/>
      <c r="AD1861" s="414"/>
      <c r="AE1861" s="393"/>
      <c r="AF1861" s="78"/>
      <c r="AG1861" s="414"/>
      <c r="AH1861" s="383"/>
      <c r="AI1861" s="453"/>
      <c r="AJ1861" s="453"/>
      <c r="AK1861" s="414"/>
      <c r="AL1861" s="383"/>
      <c r="AM1861" s="383"/>
      <c r="AN1861" s="523"/>
      <c r="AO1861" s="414"/>
      <c r="AP1861" s="548"/>
      <c r="AQ1861" s="414"/>
      <c r="AR1861" s="78"/>
      <c r="AS1861" s="78"/>
      <c r="AT1861" s="414"/>
      <c r="AU1861" s="548"/>
      <c r="AV1861" s="548"/>
      <c r="AW1861" s="414"/>
      <c r="AX1861" s="383"/>
      <c r="AY1861" s="548"/>
      <c r="AZ1861" s="414"/>
      <c r="BA1861" s="383"/>
      <c r="BB1861" s="548"/>
      <c r="BC1861" s="78"/>
      <c r="BD1861" s="414"/>
      <c r="BE1861" s="414"/>
      <c r="BF1861" s="414"/>
      <c r="BG1861" s="414"/>
      <c r="BH1861" s="414"/>
      <c r="BI1861" s="383"/>
      <c r="BJ1861" s="383"/>
      <c r="BK1861" s="78"/>
      <c r="BL1861" s="414"/>
      <c r="BM1861" s="383"/>
      <c r="BN1861" s="78"/>
      <c r="BO1861" s="414"/>
      <c r="BP1861" s="78"/>
      <c r="BQ1861" s="414"/>
      <c r="BR1861" s="383"/>
      <c r="BS1861" s="78"/>
      <c r="BT1861" s="83"/>
      <c r="BU1861" s="75"/>
      <c r="BV1861" s="74"/>
      <c r="BW1861" s="74"/>
      <c r="BX1861" s="98" t="s">
        <v>3710</v>
      </c>
      <c r="BY1861" s="112">
        <f t="shared" si="179"/>
        <v>1856</v>
      </c>
      <c r="BZ1861" s="65">
        <f t="shared" si="178"/>
        <v>0</v>
      </c>
      <c r="CA1861" s="359">
        <f t="shared" si="180"/>
        <v>5</v>
      </c>
      <c r="CB1861" s="359">
        <f t="shared" si="181"/>
        <v>3</v>
      </c>
      <c r="CC1861" s="359">
        <f t="shared" si="182"/>
        <v>2023</v>
      </c>
      <c r="CD1861" s="359" t="str">
        <f t="shared" si="183"/>
        <v xml:space="preserve">53202350568INCENDIO FORESTAL </v>
      </c>
    </row>
    <row r="1862" spans="1:82" s="121" customFormat="1" ht="84" customHeight="1">
      <c r="A1862" s="13"/>
      <c r="B1862" s="13"/>
      <c r="C1862" s="13"/>
      <c r="D1862" s="212">
        <v>44990</v>
      </c>
      <c r="E1862" s="210" t="s">
        <v>2829</v>
      </c>
      <c r="F1862" s="211" t="s">
        <v>2384</v>
      </c>
      <c r="G1862" s="111" t="s">
        <v>2943</v>
      </c>
      <c r="H1862" s="85" t="str">
        <f>VLOOKUP(E1862&amp;F1862,Divipola!$C$1:$F$1149,4,FALSE)</f>
        <v>05197</v>
      </c>
      <c r="I1862" s="77"/>
      <c r="J1862" s="181"/>
      <c r="K1862" s="108"/>
      <c r="L1862" s="108"/>
      <c r="M1862" s="108"/>
      <c r="N1862" s="108">
        <v>8</v>
      </c>
      <c r="O1862" s="108">
        <v>3</v>
      </c>
      <c r="P1862" s="108"/>
      <c r="Q1862" s="108">
        <v>3</v>
      </c>
      <c r="R1862" s="108"/>
      <c r="S1862" s="108"/>
      <c r="T1862" s="108"/>
      <c r="U1862" s="108"/>
      <c r="V1862" s="108"/>
      <c r="W1862" s="108"/>
      <c r="X1862" s="108"/>
      <c r="Y1862" s="108"/>
      <c r="Z1862" s="109"/>
      <c r="AA1862" s="113"/>
      <c r="AB1862" s="383"/>
      <c r="AC1862" s="73"/>
      <c r="AD1862" s="414"/>
      <c r="AE1862" s="393"/>
      <c r="AF1862" s="78"/>
      <c r="AG1862" s="414"/>
      <c r="AH1862" s="383"/>
      <c r="AI1862" s="453"/>
      <c r="AJ1862" s="453"/>
      <c r="AK1862" s="414"/>
      <c r="AL1862" s="383"/>
      <c r="AM1862" s="383"/>
      <c r="AN1862" s="523"/>
      <c r="AO1862" s="414"/>
      <c r="AP1862" s="548"/>
      <c r="AQ1862" s="414"/>
      <c r="AR1862" s="78"/>
      <c r="AS1862" s="78"/>
      <c r="AT1862" s="414"/>
      <c r="AU1862" s="548"/>
      <c r="AV1862" s="548"/>
      <c r="AW1862" s="414"/>
      <c r="AX1862" s="383"/>
      <c r="AY1862" s="548"/>
      <c r="AZ1862" s="414"/>
      <c r="BA1862" s="383"/>
      <c r="BB1862" s="548"/>
      <c r="BC1862" s="78"/>
      <c r="BD1862" s="414"/>
      <c r="BE1862" s="414"/>
      <c r="BF1862" s="414"/>
      <c r="BG1862" s="414"/>
      <c r="BH1862" s="414"/>
      <c r="BI1862" s="383"/>
      <c r="BJ1862" s="383"/>
      <c r="BK1862" s="78"/>
      <c r="BL1862" s="414"/>
      <c r="BM1862" s="383"/>
      <c r="BN1862" s="78"/>
      <c r="BO1862" s="414"/>
      <c r="BP1862" s="78"/>
      <c r="BQ1862" s="414"/>
      <c r="BR1862" s="383"/>
      <c r="BS1862" s="78"/>
      <c r="BT1862" s="83"/>
      <c r="BU1862" s="75"/>
      <c r="BV1862" s="74"/>
      <c r="BW1862" s="74"/>
      <c r="BX1862" s="132" t="s">
        <v>3712</v>
      </c>
      <c r="BY1862" s="112">
        <f t="shared" si="179"/>
        <v>1857</v>
      </c>
      <c r="BZ1862" s="65">
        <f t="shared" si="178"/>
        <v>0</v>
      </c>
      <c r="CA1862" s="359">
        <f t="shared" si="180"/>
        <v>5</v>
      </c>
      <c r="CB1862" s="359">
        <f t="shared" si="181"/>
        <v>3</v>
      </c>
      <c r="CC1862" s="359">
        <f t="shared" si="182"/>
        <v>2023</v>
      </c>
      <c r="CD1862" s="359" t="str">
        <f t="shared" si="183"/>
        <v>53202305197COLAPSO ESTRUCTURAL</v>
      </c>
    </row>
    <row r="1863" spans="1:82" s="121" customFormat="1" ht="96" customHeight="1">
      <c r="A1863" s="13"/>
      <c r="B1863" s="13"/>
      <c r="C1863" s="13"/>
      <c r="D1863" s="212">
        <v>44990</v>
      </c>
      <c r="E1863" s="210" t="s">
        <v>2724</v>
      </c>
      <c r="F1863" s="211" t="s">
        <v>1343</v>
      </c>
      <c r="G1863" s="130" t="s">
        <v>8680</v>
      </c>
      <c r="H1863" s="85" t="str">
        <f>VLOOKUP(E1863&amp;F1863,Divipola!$C$1:$F$1149,4,FALSE)</f>
        <v>85001</v>
      </c>
      <c r="I1863" s="77"/>
      <c r="J1863" s="181"/>
      <c r="K1863" s="248"/>
      <c r="L1863" s="248"/>
      <c r="M1863" s="248"/>
      <c r="N1863" s="248"/>
      <c r="O1863" s="248"/>
      <c r="P1863" s="248"/>
      <c r="Q1863" s="248"/>
      <c r="R1863" s="248"/>
      <c r="S1863" s="249"/>
      <c r="T1863" s="249"/>
      <c r="U1863" s="249"/>
      <c r="V1863" s="249"/>
      <c r="W1863" s="249"/>
      <c r="X1863" s="249"/>
      <c r="Y1863" s="236"/>
      <c r="Z1863" s="237"/>
      <c r="AA1863" s="247"/>
      <c r="AB1863" s="383"/>
      <c r="AC1863" s="73"/>
      <c r="AD1863" s="414"/>
      <c r="AE1863" s="393"/>
      <c r="AF1863" s="78"/>
      <c r="AG1863" s="414"/>
      <c r="AH1863" s="383"/>
      <c r="AI1863" s="453"/>
      <c r="AJ1863" s="453"/>
      <c r="AK1863" s="414"/>
      <c r="AL1863" s="383"/>
      <c r="AM1863" s="383"/>
      <c r="AN1863" s="523"/>
      <c r="AO1863" s="414"/>
      <c r="AP1863" s="548"/>
      <c r="AQ1863" s="414"/>
      <c r="AR1863" s="78"/>
      <c r="AS1863" s="78"/>
      <c r="AT1863" s="414"/>
      <c r="AU1863" s="548"/>
      <c r="AV1863" s="548"/>
      <c r="AW1863" s="414"/>
      <c r="AX1863" s="383"/>
      <c r="AY1863" s="548"/>
      <c r="AZ1863" s="414"/>
      <c r="BA1863" s="383"/>
      <c r="BB1863" s="548"/>
      <c r="BC1863" s="78"/>
      <c r="BD1863" s="414"/>
      <c r="BE1863" s="414"/>
      <c r="BF1863" s="414"/>
      <c r="BG1863" s="414"/>
      <c r="BH1863" s="414"/>
      <c r="BI1863" s="383"/>
      <c r="BJ1863" s="383"/>
      <c r="BK1863" s="78"/>
      <c r="BL1863" s="414"/>
      <c r="BM1863" s="383"/>
      <c r="BN1863" s="78"/>
      <c r="BO1863" s="414"/>
      <c r="BP1863" s="78"/>
      <c r="BQ1863" s="414"/>
      <c r="BR1863" s="383"/>
      <c r="BS1863" s="78"/>
      <c r="BT1863" s="83"/>
      <c r="BU1863" s="75"/>
      <c r="BV1863" s="74"/>
      <c r="BW1863" s="74"/>
      <c r="BX1863" s="473" t="s">
        <v>4866</v>
      </c>
      <c r="BY1863" s="112">
        <f t="shared" si="179"/>
        <v>1858</v>
      </c>
      <c r="BZ1863" s="65">
        <f t="shared" ref="BZ1863:BZ1926" si="184">+AD1863+AG1863+AK1863+AO1863+AQ1863+AT1863+AW1863+AZ1863+BD1863+BH1863+BL1863+BO1863+BQ1863</f>
        <v>0</v>
      </c>
      <c r="CA1863" s="359">
        <f t="shared" si="180"/>
        <v>5</v>
      </c>
      <c r="CB1863" s="359">
        <f t="shared" si="181"/>
        <v>3</v>
      </c>
      <c r="CC1863" s="359">
        <f t="shared" si="182"/>
        <v>2023</v>
      </c>
      <c r="CD1863" s="359" t="str">
        <f t="shared" si="183"/>
        <v xml:space="preserve">53202385001INCENDIO FORESTAL </v>
      </c>
    </row>
    <row r="1864" spans="1:82" s="121" customFormat="1" ht="264" customHeight="1">
      <c r="A1864" s="13"/>
      <c r="B1864" s="13"/>
      <c r="C1864" s="13"/>
      <c r="D1864" s="212">
        <v>44990</v>
      </c>
      <c r="E1864" s="210" t="s">
        <v>2852</v>
      </c>
      <c r="F1864" s="211" t="s">
        <v>1428</v>
      </c>
      <c r="G1864" s="130" t="s">
        <v>8680</v>
      </c>
      <c r="H1864" s="85" t="str">
        <f>VLOOKUP(E1864&amp;F1864,Divipola!$C$1:$F$1149,4,FALSE)</f>
        <v>08634</v>
      </c>
      <c r="I1864" s="77"/>
      <c r="J1864" s="181"/>
      <c r="K1864" s="248"/>
      <c r="L1864" s="248"/>
      <c r="M1864" s="248"/>
      <c r="N1864" s="248"/>
      <c r="O1864" s="248"/>
      <c r="P1864" s="248"/>
      <c r="Q1864" s="248"/>
      <c r="R1864" s="248"/>
      <c r="S1864" s="249"/>
      <c r="T1864" s="249"/>
      <c r="U1864" s="249"/>
      <c r="V1864" s="249"/>
      <c r="W1864" s="249"/>
      <c r="X1864" s="249"/>
      <c r="Y1864" s="236"/>
      <c r="Z1864" s="237"/>
      <c r="AA1864" s="247"/>
      <c r="AB1864" s="383"/>
      <c r="AC1864" s="73"/>
      <c r="AD1864" s="414"/>
      <c r="AE1864" s="393"/>
      <c r="AF1864" s="78"/>
      <c r="AG1864" s="414"/>
      <c r="AH1864" s="383"/>
      <c r="AI1864" s="453"/>
      <c r="AJ1864" s="453"/>
      <c r="AK1864" s="414"/>
      <c r="AL1864" s="383"/>
      <c r="AM1864" s="383"/>
      <c r="AN1864" s="523"/>
      <c r="AO1864" s="414"/>
      <c r="AP1864" s="548"/>
      <c r="AQ1864" s="414"/>
      <c r="AR1864" s="78"/>
      <c r="AS1864" s="78"/>
      <c r="AT1864" s="414"/>
      <c r="AU1864" s="548"/>
      <c r="AV1864" s="548"/>
      <c r="AW1864" s="414"/>
      <c r="AX1864" s="383"/>
      <c r="AY1864" s="548"/>
      <c r="AZ1864" s="414"/>
      <c r="BA1864" s="383"/>
      <c r="BB1864" s="548"/>
      <c r="BC1864" s="78"/>
      <c r="BD1864" s="414"/>
      <c r="BE1864" s="414"/>
      <c r="BF1864" s="414"/>
      <c r="BG1864" s="414"/>
      <c r="BH1864" s="414"/>
      <c r="BI1864" s="383"/>
      <c r="BJ1864" s="383"/>
      <c r="BK1864" s="78"/>
      <c r="BL1864" s="414"/>
      <c r="BM1864" s="383"/>
      <c r="BN1864" s="78"/>
      <c r="BO1864" s="414"/>
      <c r="BP1864" s="78"/>
      <c r="BQ1864" s="414"/>
      <c r="BR1864" s="383"/>
      <c r="BS1864" s="78"/>
      <c r="BT1864" s="83"/>
      <c r="BU1864" s="75"/>
      <c r="BV1864" s="74"/>
      <c r="BW1864" s="74"/>
      <c r="BX1864" s="473" t="s">
        <v>4865</v>
      </c>
      <c r="BY1864" s="112">
        <f t="shared" ref="BY1864:BY1927" si="185">+BY1863+1</f>
        <v>1859</v>
      </c>
      <c r="BZ1864" s="65">
        <f t="shared" si="184"/>
        <v>0</v>
      </c>
      <c r="CA1864" s="359">
        <f t="shared" si="180"/>
        <v>5</v>
      </c>
      <c r="CB1864" s="359">
        <f t="shared" si="181"/>
        <v>3</v>
      </c>
      <c r="CC1864" s="359">
        <f t="shared" si="182"/>
        <v>2023</v>
      </c>
      <c r="CD1864" s="359" t="str">
        <f t="shared" si="183"/>
        <v xml:space="preserve">53202308634INCENDIO FORESTAL </v>
      </c>
    </row>
    <row r="1865" spans="1:82" s="121" customFormat="1" ht="127.5" customHeight="1">
      <c r="A1865" s="13"/>
      <c r="B1865" s="13"/>
      <c r="C1865" s="13"/>
      <c r="D1865" s="212">
        <v>44990</v>
      </c>
      <c r="E1865" s="210" t="s">
        <v>2830</v>
      </c>
      <c r="F1865" s="211" t="s">
        <v>2138</v>
      </c>
      <c r="G1865" s="130" t="s">
        <v>8680</v>
      </c>
      <c r="H1865" s="85" t="str">
        <f>VLOOKUP(E1865&amp;F1865,Divipola!$C$1:$F$1149,4,FALSE)</f>
        <v>68655</v>
      </c>
      <c r="I1865" s="77"/>
      <c r="J1865" s="181"/>
      <c r="K1865" s="306"/>
      <c r="L1865" s="309"/>
      <c r="M1865" s="309"/>
      <c r="N1865" s="309"/>
      <c r="O1865" s="309"/>
      <c r="P1865" s="309"/>
      <c r="Q1865" s="309"/>
      <c r="R1865" s="309"/>
      <c r="S1865" s="309"/>
      <c r="T1865" s="309"/>
      <c r="U1865" s="309"/>
      <c r="V1865" s="309"/>
      <c r="W1865" s="309"/>
      <c r="X1865" s="309"/>
      <c r="Y1865" s="310"/>
      <c r="Z1865" s="306">
        <v>1</v>
      </c>
      <c r="AA1865" s="311"/>
      <c r="AB1865" s="383"/>
      <c r="AC1865" s="73"/>
      <c r="AD1865" s="414"/>
      <c r="AE1865" s="393"/>
      <c r="AF1865" s="78"/>
      <c r="AG1865" s="414"/>
      <c r="AH1865" s="383"/>
      <c r="AI1865" s="453"/>
      <c r="AJ1865" s="453"/>
      <c r="AK1865" s="414"/>
      <c r="AL1865" s="383"/>
      <c r="AM1865" s="383"/>
      <c r="AN1865" s="523"/>
      <c r="AO1865" s="414"/>
      <c r="AP1865" s="548"/>
      <c r="AQ1865" s="414"/>
      <c r="AR1865" s="78"/>
      <c r="AS1865" s="78"/>
      <c r="AT1865" s="414"/>
      <c r="AU1865" s="548"/>
      <c r="AV1865" s="548"/>
      <c r="AW1865" s="414"/>
      <c r="AX1865" s="383"/>
      <c r="AY1865" s="548"/>
      <c r="AZ1865" s="414"/>
      <c r="BA1865" s="383"/>
      <c r="BB1865" s="548"/>
      <c r="BC1865" s="78"/>
      <c r="BD1865" s="414"/>
      <c r="BE1865" s="414"/>
      <c r="BF1865" s="414"/>
      <c r="BG1865" s="414"/>
      <c r="BH1865" s="414"/>
      <c r="BI1865" s="383"/>
      <c r="BJ1865" s="383"/>
      <c r="BK1865" s="78"/>
      <c r="BL1865" s="414"/>
      <c r="BM1865" s="383"/>
      <c r="BN1865" s="78"/>
      <c r="BO1865" s="414"/>
      <c r="BP1865" s="78"/>
      <c r="BQ1865" s="414"/>
      <c r="BR1865" s="383"/>
      <c r="BS1865" s="78"/>
      <c r="BT1865" s="83"/>
      <c r="BU1865" s="75"/>
      <c r="BV1865" s="74"/>
      <c r="BW1865" s="74"/>
      <c r="BX1865" s="475" t="s">
        <v>6130</v>
      </c>
      <c r="BY1865" s="112">
        <f t="shared" si="185"/>
        <v>1860</v>
      </c>
      <c r="BZ1865" s="65">
        <f t="shared" si="184"/>
        <v>0</v>
      </c>
      <c r="CA1865" s="359">
        <f t="shared" si="180"/>
        <v>5</v>
      </c>
      <c r="CB1865" s="359">
        <f t="shared" si="181"/>
        <v>3</v>
      </c>
      <c r="CC1865" s="359">
        <f t="shared" si="182"/>
        <v>2023</v>
      </c>
      <c r="CD1865" s="359" t="str">
        <f t="shared" si="183"/>
        <v xml:space="preserve">53202368655INCENDIO FORESTAL </v>
      </c>
    </row>
    <row r="1866" spans="1:82" s="121" customFormat="1" ht="102" customHeight="1">
      <c r="A1866" s="13"/>
      <c r="B1866" s="13"/>
      <c r="C1866" s="13"/>
      <c r="D1866" s="212">
        <v>44990</v>
      </c>
      <c r="E1866" s="210" t="s">
        <v>1325</v>
      </c>
      <c r="F1866" s="211" t="s">
        <v>1825</v>
      </c>
      <c r="G1866" s="130" t="s">
        <v>8680</v>
      </c>
      <c r="H1866" s="85" t="str">
        <f>VLOOKUP(E1866&amp;F1866,Divipola!$C$1:$F$1149,4,FALSE)</f>
        <v>70670</v>
      </c>
      <c r="I1866" s="77"/>
      <c r="J1866" s="181"/>
      <c r="K1866" s="306"/>
      <c r="L1866" s="309"/>
      <c r="M1866" s="309"/>
      <c r="N1866" s="309"/>
      <c r="O1866" s="309"/>
      <c r="P1866" s="309"/>
      <c r="Q1866" s="309"/>
      <c r="R1866" s="309"/>
      <c r="S1866" s="309"/>
      <c r="T1866" s="309"/>
      <c r="U1866" s="309"/>
      <c r="V1866" s="309"/>
      <c r="W1866" s="309"/>
      <c r="X1866" s="309"/>
      <c r="Y1866" s="310"/>
      <c r="Z1866" s="306">
        <v>2</v>
      </c>
      <c r="AA1866" s="311"/>
      <c r="AB1866" s="383"/>
      <c r="AC1866" s="73"/>
      <c r="AD1866" s="414"/>
      <c r="AE1866" s="393"/>
      <c r="AF1866" s="78"/>
      <c r="AG1866" s="414"/>
      <c r="AH1866" s="383"/>
      <c r="AI1866" s="453"/>
      <c r="AJ1866" s="453"/>
      <c r="AK1866" s="414"/>
      <c r="AL1866" s="383"/>
      <c r="AM1866" s="383"/>
      <c r="AN1866" s="523"/>
      <c r="AO1866" s="414"/>
      <c r="AP1866" s="548"/>
      <c r="AQ1866" s="414"/>
      <c r="AR1866" s="78"/>
      <c r="AS1866" s="78"/>
      <c r="AT1866" s="414"/>
      <c r="AU1866" s="548"/>
      <c r="AV1866" s="548"/>
      <c r="AW1866" s="414"/>
      <c r="AX1866" s="383"/>
      <c r="AY1866" s="548"/>
      <c r="AZ1866" s="414"/>
      <c r="BA1866" s="383"/>
      <c r="BB1866" s="548"/>
      <c r="BC1866" s="78"/>
      <c r="BD1866" s="414"/>
      <c r="BE1866" s="414"/>
      <c r="BF1866" s="414"/>
      <c r="BG1866" s="414"/>
      <c r="BH1866" s="414"/>
      <c r="BI1866" s="383"/>
      <c r="BJ1866" s="383"/>
      <c r="BK1866" s="78"/>
      <c r="BL1866" s="414"/>
      <c r="BM1866" s="383"/>
      <c r="BN1866" s="78"/>
      <c r="BO1866" s="414"/>
      <c r="BP1866" s="78"/>
      <c r="BQ1866" s="414"/>
      <c r="BR1866" s="383"/>
      <c r="BS1866" s="78"/>
      <c r="BT1866" s="83"/>
      <c r="BU1866" s="75"/>
      <c r="BV1866" s="74"/>
      <c r="BW1866" s="74"/>
      <c r="BX1866" s="462" t="s">
        <v>6131</v>
      </c>
      <c r="BY1866" s="112">
        <f t="shared" si="185"/>
        <v>1861</v>
      </c>
      <c r="BZ1866" s="65">
        <f t="shared" si="184"/>
        <v>0</v>
      </c>
      <c r="CA1866" s="359">
        <f t="shared" si="180"/>
        <v>5</v>
      </c>
      <c r="CB1866" s="359">
        <f t="shared" si="181"/>
        <v>3</v>
      </c>
      <c r="CC1866" s="359">
        <f t="shared" si="182"/>
        <v>2023</v>
      </c>
      <c r="CD1866" s="359" t="str">
        <f t="shared" si="183"/>
        <v xml:space="preserve">53202370670INCENDIO FORESTAL </v>
      </c>
    </row>
    <row r="1867" spans="1:82" s="121" customFormat="1" ht="102" customHeight="1">
      <c r="A1867" s="13"/>
      <c r="B1867" s="13"/>
      <c r="C1867" s="13"/>
      <c r="D1867" s="212">
        <v>44990</v>
      </c>
      <c r="E1867" s="210" t="s">
        <v>2861</v>
      </c>
      <c r="F1867" s="211" t="s">
        <v>396</v>
      </c>
      <c r="G1867" s="130" t="s">
        <v>8680</v>
      </c>
      <c r="H1867" s="85" t="str">
        <f>VLOOKUP(E1867&amp;F1867,Divipola!$C$1:$F$1149,4,FALSE)</f>
        <v>44279</v>
      </c>
      <c r="I1867" s="77"/>
      <c r="J1867" s="181"/>
      <c r="K1867" s="306"/>
      <c r="L1867" s="309"/>
      <c r="M1867" s="309"/>
      <c r="N1867" s="309"/>
      <c r="O1867" s="309"/>
      <c r="P1867" s="309"/>
      <c r="Q1867" s="309"/>
      <c r="R1867" s="309"/>
      <c r="S1867" s="309"/>
      <c r="T1867" s="309"/>
      <c r="U1867" s="309"/>
      <c r="V1867" s="309"/>
      <c r="W1867" s="309"/>
      <c r="X1867" s="309"/>
      <c r="Y1867" s="310"/>
      <c r="Z1867" s="306">
        <v>1</v>
      </c>
      <c r="AA1867" s="311"/>
      <c r="AB1867" s="383"/>
      <c r="AC1867" s="73"/>
      <c r="AD1867" s="414"/>
      <c r="AE1867" s="393"/>
      <c r="AF1867" s="78"/>
      <c r="AG1867" s="414"/>
      <c r="AH1867" s="383"/>
      <c r="AI1867" s="453"/>
      <c r="AJ1867" s="453"/>
      <c r="AK1867" s="414"/>
      <c r="AL1867" s="383"/>
      <c r="AM1867" s="383"/>
      <c r="AN1867" s="523"/>
      <c r="AO1867" s="414"/>
      <c r="AP1867" s="548"/>
      <c r="AQ1867" s="414"/>
      <c r="AR1867" s="78"/>
      <c r="AS1867" s="78"/>
      <c r="AT1867" s="414"/>
      <c r="AU1867" s="548"/>
      <c r="AV1867" s="548"/>
      <c r="AW1867" s="414"/>
      <c r="AX1867" s="383"/>
      <c r="AY1867" s="548"/>
      <c r="AZ1867" s="414"/>
      <c r="BA1867" s="383"/>
      <c r="BB1867" s="548"/>
      <c r="BC1867" s="78"/>
      <c r="BD1867" s="414"/>
      <c r="BE1867" s="414"/>
      <c r="BF1867" s="414"/>
      <c r="BG1867" s="414"/>
      <c r="BH1867" s="414"/>
      <c r="BI1867" s="383"/>
      <c r="BJ1867" s="383"/>
      <c r="BK1867" s="78"/>
      <c r="BL1867" s="414"/>
      <c r="BM1867" s="383"/>
      <c r="BN1867" s="78"/>
      <c r="BO1867" s="414"/>
      <c r="BP1867" s="78"/>
      <c r="BQ1867" s="414"/>
      <c r="BR1867" s="383"/>
      <c r="BS1867" s="78"/>
      <c r="BT1867" s="83"/>
      <c r="BU1867" s="75"/>
      <c r="BV1867" s="74"/>
      <c r="BW1867" s="74"/>
      <c r="BX1867" s="465" t="s">
        <v>6132</v>
      </c>
      <c r="BY1867" s="112">
        <f t="shared" si="185"/>
        <v>1862</v>
      </c>
      <c r="BZ1867" s="65">
        <f t="shared" si="184"/>
        <v>0</v>
      </c>
      <c r="CA1867" s="359">
        <f t="shared" si="180"/>
        <v>5</v>
      </c>
      <c r="CB1867" s="359">
        <f t="shared" si="181"/>
        <v>3</v>
      </c>
      <c r="CC1867" s="359">
        <f t="shared" si="182"/>
        <v>2023</v>
      </c>
      <c r="CD1867" s="359" t="str">
        <f t="shared" si="183"/>
        <v xml:space="preserve">53202344279INCENDIO FORESTAL </v>
      </c>
    </row>
    <row r="1868" spans="1:82" s="121" customFormat="1" ht="114.75" customHeight="1">
      <c r="A1868" s="13"/>
      <c r="B1868" s="13"/>
      <c r="C1868" s="13"/>
      <c r="D1868" s="212">
        <v>44990</v>
      </c>
      <c r="E1868" s="210" t="s">
        <v>2861</v>
      </c>
      <c r="F1868" s="211" t="s">
        <v>392</v>
      </c>
      <c r="G1868" s="130" t="s">
        <v>8680</v>
      </c>
      <c r="H1868" s="85" t="str">
        <f>VLOOKUP(E1868&amp;F1868,Divipola!$C$1:$F$1149,4,FALSE)</f>
        <v>44098</v>
      </c>
      <c r="I1868" s="77"/>
      <c r="J1868" s="181"/>
      <c r="K1868" s="306"/>
      <c r="L1868" s="309"/>
      <c r="M1868" s="309"/>
      <c r="N1868" s="309"/>
      <c r="O1868" s="309"/>
      <c r="P1868" s="309"/>
      <c r="Q1868" s="309"/>
      <c r="R1868" s="309"/>
      <c r="S1868" s="309"/>
      <c r="T1868" s="309"/>
      <c r="U1868" s="309"/>
      <c r="V1868" s="309"/>
      <c r="W1868" s="309"/>
      <c r="X1868" s="309"/>
      <c r="Y1868" s="310"/>
      <c r="Z1868" s="306">
        <v>200</v>
      </c>
      <c r="AA1868" s="311"/>
      <c r="AB1868" s="383"/>
      <c r="AC1868" s="73"/>
      <c r="AD1868" s="414"/>
      <c r="AE1868" s="393"/>
      <c r="AF1868" s="78"/>
      <c r="AG1868" s="414"/>
      <c r="AH1868" s="383"/>
      <c r="AI1868" s="453"/>
      <c r="AJ1868" s="453"/>
      <c r="AK1868" s="414"/>
      <c r="AL1868" s="383"/>
      <c r="AM1868" s="383"/>
      <c r="AN1868" s="523"/>
      <c r="AO1868" s="414"/>
      <c r="AP1868" s="548"/>
      <c r="AQ1868" s="414"/>
      <c r="AR1868" s="78"/>
      <c r="AS1868" s="78"/>
      <c r="AT1868" s="414"/>
      <c r="AU1868" s="548"/>
      <c r="AV1868" s="548"/>
      <c r="AW1868" s="414"/>
      <c r="AX1868" s="383"/>
      <c r="AY1868" s="548"/>
      <c r="AZ1868" s="414"/>
      <c r="BA1868" s="383"/>
      <c r="BB1868" s="548"/>
      <c r="BC1868" s="78"/>
      <c r="BD1868" s="414"/>
      <c r="BE1868" s="414"/>
      <c r="BF1868" s="414"/>
      <c r="BG1868" s="414"/>
      <c r="BH1868" s="414"/>
      <c r="BI1868" s="383"/>
      <c r="BJ1868" s="383"/>
      <c r="BK1868" s="78"/>
      <c r="BL1868" s="414"/>
      <c r="BM1868" s="383"/>
      <c r="BN1868" s="78"/>
      <c r="BO1868" s="414"/>
      <c r="BP1868" s="78"/>
      <c r="BQ1868" s="414"/>
      <c r="BR1868" s="383"/>
      <c r="BS1868" s="78"/>
      <c r="BT1868" s="83"/>
      <c r="BU1868" s="75"/>
      <c r="BV1868" s="74"/>
      <c r="BW1868" s="74"/>
      <c r="BX1868" s="462" t="s">
        <v>6133</v>
      </c>
      <c r="BY1868" s="112">
        <f t="shared" si="185"/>
        <v>1863</v>
      </c>
      <c r="BZ1868" s="65">
        <f t="shared" si="184"/>
        <v>0</v>
      </c>
      <c r="CA1868" s="359">
        <f t="shared" si="180"/>
        <v>5</v>
      </c>
      <c r="CB1868" s="359">
        <f t="shared" si="181"/>
        <v>3</v>
      </c>
      <c r="CC1868" s="359">
        <f t="shared" si="182"/>
        <v>2023</v>
      </c>
      <c r="CD1868" s="359" t="str">
        <f t="shared" si="183"/>
        <v xml:space="preserve">53202344098INCENDIO FORESTAL </v>
      </c>
    </row>
    <row r="1869" spans="1:82" s="121" customFormat="1" ht="162.75" customHeight="1">
      <c r="A1869" s="13"/>
      <c r="B1869" s="13"/>
      <c r="C1869" s="13"/>
      <c r="D1869" s="212">
        <v>44995</v>
      </c>
      <c r="E1869" s="210" t="s">
        <v>2835</v>
      </c>
      <c r="F1869" s="211" t="s">
        <v>2719</v>
      </c>
      <c r="G1869" s="111" t="s">
        <v>2802</v>
      </c>
      <c r="H1869" s="85">
        <f>VLOOKUP(E1869&amp;F1869,Divipola!$C$1:$F$1149,4,FALSE)</f>
        <v>47</v>
      </c>
      <c r="I1869" s="181"/>
      <c r="J1869" s="181"/>
      <c r="K1869" s="306"/>
      <c r="L1869" s="309"/>
      <c r="M1869" s="309"/>
      <c r="N1869" s="309"/>
      <c r="O1869" s="309"/>
      <c r="P1869" s="309"/>
      <c r="Q1869" s="309"/>
      <c r="R1869" s="309"/>
      <c r="S1869" s="309"/>
      <c r="T1869" s="309"/>
      <c r="U1869" s="309"/>
      <c r="V1869" s="309"/>
      <c r="W1869" s="309"/>
      <c r="X1869" s="309"/>
      <c r="Y1869" s="310"/>
      <c r="Z1869" s="306"/>
      <c r="AA1869" s="311"/>
      <c r="AB1869" s="383"/>
      <c r="AC1869" s="73"/>
      <c r="AD1869" s="414"/>
      <c r="AE1869" s="395"/>
      <c r="AF1869" s="78"/>
      <c r="AG1869" s="414"/>
      <c r="AH1869" s="383"/>
      <c r="AI1869" s="453"/>
      <c r="AJ1869" s="453"/>
      <c r="AK1869" s="414"/>
      <c r="AL1869" s="383"/>
      <c r="AM1869" s="383"/>
      <c r="AN1869" s="523"/>
      <c r="AO1869" s="414"/>
      <c r="AP1869" s="548"/>
      <c r="AQ1869" s="414"/>
      <c r="AR1869" s="713" t="s">
        <v>8480</v>
      </c>
      <c r="AS1869" s="78" t="s">
        <v>8479</v>
      </c>
      <c r="AT1869" s="414">
        <v>3775000000</v>
      </c>
      <c r="AU1869" s="548"/>
      <c r="AV1869" s="548"/>
      <c r="AW1869" s="414"/>
      <c r="AX1869" s="383"/>
      <c r="AY1869" s="548"/>
      <c r="AZ1869" s="414"/>
      <c r="BA1869" s="383"/>
      <c r="BB1869" s="548"/>
      <c r="BC1869" s="78"/>
      <c r="BD1869" s="414"/>
      <c r="BE1869" s="414"/>
      <c r="BF1869" s="414"/>
      <c r="BG1869" s="414"/>
      <c r="BH1869" s="414"/>
      <c r="BI1869" s="383"/>
      <c r="BJ1869" s="383"/>
      <c r="BK1869" s="78"/>
      <c r="BL1869" s="414"/>
      <c r="BM1869" s="383"/>
      <c r="BN1869" s="78"/>
      <c r="BO1869" s="414"/>
      <c r="BP1869" s="78"/>
      <c r="BQ1869" s="414"/>
      <c r="BR1869" s="383"/>
      <c r="BS1869" s="78"/>
      <c r="BT1869" s="83"/>
      <c r="BU1869" s="75"/>
      <c r="BV1869" s="74"/>
      <c r="BW1869" s="74"/>
      <c r="BX1869" s="462"/>
      <c r="BY1869" s="112">
        <f t="shared" si="185"/>
        <v>1864</v>
      </c>
      <c r="BZ1869" s="65">
        <f t="shared" si="184"/>
        <v>3775000000</v>
      </c>
      <c r="CA1869" s="359">
        <f t="shared" si="180"/>
        <v>10</v>
      </c>
      <c r="CB1869" s="359">
        <f t="shared" si="181"/>
        <v>3</v>
      </c>
      <c r="CC1869" s="359">
        <f t="shared" si="182"/>
        <v>2023</v>
      </c>
      <c r="CD1869" s="359" t="str">
        <f t="shared" si="183"/>
        <v>103202347INUNDACION</v>
      </c>
    </row>
    <row r="1870" spans="1:82" s="121" customFormat="1" ht="144" customHeight="1">
      <c r="A1870" s="13"/>
      <c r="B1870" s="13"/>
      <c r="C1870" s="13"/>
      <c r="D1870" s="212">
        <v>44991</v>
      </c>
      <c r="E1870" s="210" t="s">
        <v>2835</v>
      </c>
      <c r="F1870" s="211" t="s">
        <v>429</v>
      </c>
      <c r="G1870" s="111" t="s">
        <v>2877</v>
      </c>
      <c r="H1870" s="85" t="str">
        <f>VLOOKUP(E1870&amp;F1870,Divipola!$C$1:$F$1149,4,FALSE)</f>
        <v>47189</v>
      </c>
      <c r="I1870" s="77"/>
      <c r="J1870" s="181"/>
      <c r="K1870" s="108"/>
      <c r="L1870" s="108">
        <v>1</v>
      </c>
      <c r="M1870" s="108"/>
      <c r="N1870" s="108">
        <v>1</v>
      </c>
      <c r="O1870" s="108"/>
      <c r="P1870" s="108"/>
      <c r="Q1870" s="108"/>
      <c r="R1870" s="108"/>
      <c r="S1870" s="108"/>
      <c r="T1870" s="108"/>
      <c r="U1870" s="108"/>
      <c r="V1870" s="108"/>
      <c r="W1870" s="108"/>
      <c r="X1870" s="108"/>
      <c r="Y1870" s="108"/>
      <c r="Z1870" s="109"/>
      <c r="AA1870" s="113"/>
      <c r="AB1870" s="383"/>
      <c r="AC1870" s="73"/>
      <c r="AD1870" s="414"/>
      <c r="AE1870" s="393"/>
      <c r="AF1870" s="78"/>
      <c r="AG1870" s="414"/>
      <c r="AH1870" s="383"/>
      <c r="AI1870" s="453"/>
      <c r="AJ1870" s="453"/>
      <c r="AK1870" s="414"/>
      <c r="AL1870" s="383"/>
      <c r="AM1870" s="383"/>
      <c r="AN1870" s="523"/>
      <c r="AO1870" s="414"/>
      <c r="AP1870" s="548"/>
      <c r="AQ1870" s="414"/>
      <c r="AR1870" s="78"/>
      <c r="AS1870" s="78"/>
      <c r="AT1870" s="414"/>
      <c r="AU1870" s="548"/>
      <c r="AV1870" s="548"/>
      <c r="AW1870" s="414"/>
      <c r="AX1870" s="383"/>
      <c r="AY1870" s="548"/>
      <c r="AZ1870" s="414"/>
      <c r="BA1870" s="383"/>
      <c r="BB1870" s="548"/>
      <c r="BC1870" s="78"/>
      <c r="BD1870" s="414"/>
      <c r="BE1870" s="414"/>
      <c r="BF1870" s="414"/>
      <c r="BG1870" s="414"/>
      <c r="BH1870" s="414"/>
      <c r="BI1870" s="383"/>
      <c r="BJ1870" s="383"/>
      <c r="BK1870" s="78"/>
      <c r="BL1870" s="414"/>
      <c r="BM1870" s="383"/>
      <c r="BN1870" s="78"/>
      <c r="BO1870" s="414"/>
      <c r="BP1870" s="78"/>
      <c r="BQ1870" s="414"/>
      <c r="BR1870" s="383"/>
      <c r="BS1870" s="78"/>
      <c r="BT1870" s="83"/>
      <c r="BU1870" s="75"/>
      <c r="BV1870" s="74"/>
      <c r="BW1870" s="74"/>
      <c r="BX1870" s="98" t="s">
        <v>3713</v>
      </c>
      <c r="BY1870" s="112">
        <f t="shared" si="185"/>
        <v>1865</v>
      </c>
      <c r="BZ1870" s="65">
        <f t="shared" si="184"/>
        <v>0</v>
      </c>
      <c r="CA1870" s="359">
        <f t="shared" si="180"/>
        <v>6</v>
      </c>
      <c r="CB1870" s="359">
        <f t="shared" si="181"/>
        <v>3</v>
      </c>
      <c r="CC1870" s="359">
        <f t="shared" si="182"/>
        <v>2023</v>
      </c>
      <c r="CD1870" s="359" t="str">
        <f t="shared" si="183"/>
        <v>63202347189ACCIDENTE TRANSPORTE AEREO</v>
      </c>
    </row>
    <row r="1871" spans="1:82" s="121" customFormat="1" ht="192" customHeight="1">
      <c r="A1871" s="13"/>
      <c r="B1871" s="13"/>
      <c r="C1871" s="13"/>
      <c r="D1871" s="212">
        <v>44991</v>
      </c>
      <c r="E1871" s="210" t="s">
        <v>2854</v>
      </c>
      <c r="F1871" s="211" t="s">
        <v>1326</v>
      </c>
      <c r="G1871" s="111" t="s">
        <v>2827</v>
      </c>
      <c r="H1871" s="85" t="str">
        <f>VLOOKUP(E1871&amp;F1871,Divipola!$C$1:$F$1149,4,FALSE)</f>
        <v>27001</v>
      </c>
      <c r="I1871" s="77"/>
      <c r="J1871" s="181"/>
      <c r="K1871" s="141"/>
      <c r="L1871" s="141"/>
      <c r="M1871" s="141"/>
      <c r="N1871" s="141">
        <v>144</v>
      </c>
      <c r="O1871" s="141">
        <v>36</v>
      </c>
      <c r="P1871" s="141">
        <v>1</v>
      </c>
      <c r="Q1871" s="141">
        <v>35</v>
      </c>
      <c r="R1871" s="141"/>
      <c r="S1871" s="141"/>
      <c r="T1871" s="141"/>
      <c r="U1871" s="141"/>
      <c r="V1871" s="141"/>
      <c r="W1871" s="141"/>
      <c r="X1871" s="141"/>
      <c r="Y1871" s="141"/>
      <c r="Z1871" s="142"/>
      <c r="AA1871" s="144"/>
      <c r="AB1871" s="383"/>
      <c r="AC1871" s="73"/>
      <c r="AD1871" s="414"/>
      <c r="AE1871" s="393"/>
      <c r="AF1871" s="78"/>
      <c r="AG1871" s="414"/>
      <c r="AH1871" s="383"/>
      <c r="AI1871" s="453"/>
      <c r="AJ1871" s="453"/>
      <c r="AK1871" s="414"/>
      <c r="AL1871" s="383"/>
      <c r="AM1871" s="383"/>
      <c r="AN1871" s="523"/>
      <c r="AO1871" s="414"/>
      <c r="AP1871" s="548"/>
      <c r="AQ1871" s="414"/>
      <c r="AR1871" s="78"/>
      <c r="AS1871" s="78"/>
      <c r="AT1871" s="414"/>
      <c r="AU1871" s="548"/>
      <c r="AV1871" s="548"/>
      <c r="AW1871" s="414"/>
      <c r="AX1871" s="383"/>
      <c r="AY1871" s="548"/>
      <c r="AZ1871" s="414"/>
      <c r="BA1871" s="383"/>
      <c r="BB1871" s="548"/>
      <c r="BC1871" s="78"/>
      <c r="BD1871" s="414"/>
      <c r="BE1871" s="414"/>
      <c r="BF1871" s="414"/>
      <c r="BG1871" s="414"/>
      <c r="BH1871" s="414"/>
      <c r="BI1871" s="383"/>
      <c r="BJ1871" s="383"/>
      <c r="BK1871" s="78"/>
      <c r="BL1871" s="414"/>
      <c r="BM1871" s="383"/>
      <c r="BN1871" s="78"/>
      <c r="BO1871" s="414"/>
      <c r="BP1871" s="78"/>
      <c r="BQ1871" s="414"/>
      <c r="BR1871" s="383"/>
      <c r="BS1871" s="78"/>
      <c r="BT1871" s="83"/>
      <c r="BU1871" s="75"/>
      <c r="BV1871" s="74"/>
      <c r="BW1871" s="74"/>
      <c r="BX1871" s="132" t="s">
        <v>3824</v>
      </c>
      <c r="BY1871" s="112">
        <f t="shared" si="185"/>
        <v>1866</v>
      </c>
      <c r="BZ1871" s="65">
        <f t="shared" si="184"/>
        <v>0</v>
      </c>
      <c r="CA1871" s="359">
        <f t="shared" si="180"/>
        <v>6</v>
      </c>
      <c r="CB1871" s="359">
        <f t="shared" si="181"/>
        <v>3</v>
      </c>
      <c r="CC1871" s="359">
        <f t="shared" si="182"/>
        <v>2023</v>
      </c>
      <c r="CD1871" s="359" t="str">
        <f t="shared" si="183"/>
        <v>63202327001MOVIMIENTO EN MASA</v>
      </c>
    </row>
    <row r="1872" spans="1:82" s="121" customFormat="1" ht="192" customHeight="1">
      <c r="A1872" s="13"/>
      <c r="B1872" s="13"/>
      <c r="C1872" s="13"/>
      <c r="D1872" s="212">
        <v>45153</v>
      </c>
      <c r="E1872" s="210" t="s">
        <v>2854</v>
      </c>
      <c r="F1872" s="211" t="s">
        <v>1218</v>
      </c>
      <c r="G1872" s="111" t="s">
        <v>8256</v>
      </c>
      <c r="H1872" s="85" t="str">
        <f>VLOOKUP(E1872&amp;F1872,Divipola!$C$1:$F$1149,4,FALSE)</f>
        <v>27075</v>
      </c>
      <c r="I1872" s="181"/>
      <c r="J1872" s="181"/>
      <c r="K1872" s="141"/>
      <c r="L1872" s="141"/>
      <c r="M1872" s="141"/>
      <c r="N1872" s="141"/>
      <c r="O1872" s="141"/>
      <c r="P1872" s="141"/>
      <c r="Q1872" s="141"/>
      <c r="R1872" s="141"/>
      <c r="S1872" s="141"/>
      <c r="T1872" s="141"/>
      <c r="U1872" s="141"/>
      <c r="V1872" s="141"/>
      <c r="W1872" s="141"/>
      <c r="X1872" s="141"/>
      <c r="Y1872" s="141"/>
      <c r="Z1872" s="142"/>
      <c r="AA1872" s="144"/>
      <c r="AB1872" s="383"/>
      <c r="AC1872" s="73"/>
      <c r="AD1872" s="414"/>
      <c r="AE1872" s="395"/>
      <c r="AF1872" s="78"/>
      <c r="AG1872" s="414"/>
      <c r="AH1872" s="383"/>
      <c r="AI1872" s="453"/>
      <c r="AJ1872" s="453"/>
      <c r="AK1872" s="414"/>
      <c r="AL1872" s="383"/>
      <c r="AM1872" s="383"/>
      <c r="AN1872" s="523"/>
      <c r="AO1872" s="414"/>
      <c r="AP1872" s="548"/>
      <c r="AQ1872" s="414"/>
      <c r="AR1872" s="78"/>
      <c r="AS1872" s="78"/>
      <c r="AT1872" s="414"/>
      <c r="AU1872" s="548"/>
      <c r="AV1872" s="548"/>
      <c r="AW1872" s="414"/>
      <c r="AX1872" s="383"/>
      <c r="AY1872" s="548"/>
      <c r="AZ1872" s="414"/>
      <c r="BA1872" s="383"/>
      <c r="BB1872" s="548"/>
      <c r="BC1872" s="78"/>
      <c r="BD1872" s="414"/>
      <c r="BE1872" s="414"/>
      <c r="BF1872" s="414"/>
      <c r="BG1872" s="414"/>
      <c r="BH1872" s="414"/>
      <c r="BI1872" s="383"/>
      <c r="BJ1872" s="383"/>
      <c r="BK1872" s="78"/>
      <c r="BL1872" s="414"/>
      <c r="BM1872" s="709" t="s">
        <v>8442</v>
      </c>
      <c r="BN1872" s="449" t="s">
        <v>8440</v>
      </c>
      <c r="BO1872" s="710">
        <v>38931847550</v>
      </c>
      <c r="BP1872" s="78"/>
      <c r="BQ1872" s="414"/>
      <c r="BR1872" s="383"/>
      <c r="BS1872" s="78"/>
      <c r="BT1872" s="83"/>
      <c r="BU1872" s="75"/>
      <c r="BV1872" s="74"/>
      <c r="BW1872" s="74"/>
      <c r="BX1872" s="132"/>
      <c r="BY1872" s="112">
        <f t="shared" si="185"/>
        <v>1867</v>
      </c>
      <c r="BZ1872" s="65">
        <f t="shared" si="184"/>
        <v>38931847550</v>
      </c>
      <c r="CA1872" s="359">
        <f t="shared" si="180"/>
        <v>15</v>
      </c>
      <c r="CB1872" s="359">
        <f t="shared" si="181"/>
        <v>8</v>
      </c>
      <c r="CC1872" s="359">
        <f t="shared" si="182"/>
        <v>2023</v>
      </c>
      <c r="CD1872" s="359" t="str">
        <f t="shared" si="183"/>
        <v xml:space="preserve">158202327075INUNDACION </v>
      </c>
    </row>
    <row r="1873" spans="1:82" s="121" customFormat="1" ht="180" customHeight="1">
      <c r="A1873" s="13"/>
      <c r="B1873" s="13"/>
      <c r="C1873" s="13"/>
      <c r="D1873" s="212">
        <v>44991</v>
      </c>
      <c r="E1873" s="210" t="s">
        <v>2854</v>
      </c>
      <c r="F1873" s="211" t="s">
        <v>1326</v>
      </c>
      <c r="G1873" s="111" t="s">
        <v>2802</v>
      </c>
      <c r="H1873" s="85" t="str">
        <f>VLOOKUP(E1873&amp;F1873,Divipola!$C$1:$F$1149,4,FALSE)</f>
        <v>27001</v>
      </c>
      <c r="I1873" s="77"/>
      <c r="J1873" s="181"/>
      <c r="K1873" s="108"/>
      <c r="L1873" s="108"/>
      <c r="M1873" s="108"/>
      <c r="N1873" s="108"/>
      <c r="O1873" s="108"/>
      <c r="P1873" s="108"/>
      <c r="Q1873" s="108"/>
      <c r="R1873" s="108"/>
      <c r="S1873" s="108"/>
      <c r="T1873" s="108"/>
      <c r="U1873" s="108"/>
      <c r="V1873" s="108"/>
      <c r="W1873" s="108"/>
      <c r="X1873" s="108"/>
      <c r="Y1873" s="108"/>
      <c r="Z1873" s="109"/>
      <c r="AA1873" s="113"/>
      <c r="AB1873" s="383"/>
      <c r="AC1873" s="73"/>
      <c r="AD1873" s="414"/>
      <c r="AE1873" s="393"/>
      <c r="AF1873" s="78"/>
      <c r="AG1873" s="414"/>
      <c r="AH1873" s="383"/>
      <c r="AI1873" s="453"/>
      <c r="AJ1873" s="453"/>
      <c r="AK1873" s="414"/>
      <c r="AL1873" s="383"/>
      <c r="AM1873" s="383"/>
      <c r="AN1873" s="523"/>
      <c r="AO1873" s="414"/>
      <c r="AP1873" s="548"/>
      <c r="AQ1873" s="414"/>
      <c r="AR1873" s="78"/>
      <c r="AS1873" s="78"/>
      <c r="AT1873" s="414"/>
      <c r="AU1873" s="548"/>
      <c r="AV1873" s="548"/>
      <c r="AW1873" s="414"/>
      <c r="AX1873" s="383"/>
      <c r="AY1873" s="548"/>
      <c r="AZ1873" s="414"/>
      <c r="BA1873" s="383"/>
      <c r="BB1873" s="548"/>
      <c r="BC1873" s="78"/>
      <c r="BD1873" s="414"/>
      <c r="BE1873" s="414"/>
      <c r="BF1873" s="414"/>
      <c r="BG1873" s="414"/>
      <c r="BH1873" s="414"/>
      <c r="BI1873" s="383"/>
      <c r="BJ1873" s="383"/>
      <c r="BK1873" s="78"/>
      <c r="BL1873" s="414"/>
      <c r="BM1873" s="383"/>
      <c r="BN1873" s="78"/>
      <c r="BO1873" s="414"/>
      <c r="BP1873" s="78"/>
      <c r="BQ1873" s="414"/>
      <c r="BR1873" s="383"/>
      <c r="BS1873" s="78"/>
      <c r="BT1873" s="83"/>
      <c r="BU1873" s="75"/>
      <c r="BV1873" s="74"/>
      <c r="BW1873" s="74"/>
      <c r="BX1873" s="132" t="s">
        <v>3823</v>
      </c>
      <c r="BY1873" s="112">
        <f t="shared" si="185"/>
        <v>1868</v>
      </c>
      <c r="BZ1873" s="65">
        <f t="shared" si="184"/>
        <v>0</v>
      </c>
      <c r="CA1873" s="359">
        <f t="shared" si="180"/>
        <v>6</v>
      </c>
      <c r="CB1873" s="359">
        <f t="shared" si="181"/>
        <v>3</v>
      </c>
      <c r="CC1873" s="359">
        <f t="shared" si="182"/>
        <v>2023</v>
      </c>
      <c r="CD1873" s="359" t="str">
        <f t="shared" si="183"/>
        <v>63202327001INUNDACION</v>
      </c>
    </row>
    <row r="1874" spans="1:82" s="121" customFormat="1" ht="132" customHeight="1">
      <c r="A1874" s="13"/>
      <c r="B1874" s="13"/>
      <c r="C1874" s="13"/>
      <c r="D1874" s="212">
        <v>44991</v>
      </c>
      <c r="E1874" s="210" t="s">
        <v>2161</v>
      </c>
      <c r="F1874" s="211" t="s">
        <v>739</v>
      </c>
      <c r="G1874" s="111" t="s">
        <v>2803</v>
      </c>
      <c r="H1874" s="85" t="str">
        <f>VLOOKUP(E1874&amp;F1874,Divipola!$C$1:$F$1149,4,FALSE)</f>
        <v>17013</v>
      </c>
      <c r="I1874" s="77"/>
      <c r="J1874" s="181"/>
      <c r="K1874" s="108"/>
      <c r="L1874" s="108"/>
      <c r="M1874" s="108"/>
      <c r="N1874" s="108">
        <v>44</v>
      </c>
      <c r="O1874" s="108">
        <v>10</v>
      </c>
      <c r="P1874" s="108"/>
      <c r="Q1874" s="108">
        <v>10</v>
      </c>
      <c r="R1874" s="108"/>
      <c r="S1874" s="108"/>
      <c r="T1874" s="108"/>
      <c r="U1874" s="108"/>
      <c r="V1874" s="108"/>
      <c r="W1874" s="108"/>
      <c r="X1874" s="108">
        <v>1</v>
      </c>
      <c r="Y1874" s="108"/>
      <c r="Z1874" s="109"/>
      <c r="AA1874" s="113"/>
      <c r="AB1874" s="383"/>
      <c r="AC1874" s="73"/>
      <c r="AD1874" s="414"/>
      <c r="AE1874" s="393"/>
      <c r="AF1874" s="78"/>
      <c r="AG1874" s="414"/>
      <c r="AH1874" s="383"/>
      <c r="AI1874" s="453"/>
      <c r="AJ1874" s="453"/>
      <c r="AK1874" s="414"/>
      <c r="AL1874" s="383"/>
      <c r="AM1874" s="383"/>
      <c r="AN1874" s="523"/>
      <c r="AO1874" s="414"/>
      <c r="AP1874" s="548"/>
      <c r="AQ1874" s="414"/>
      <c r="AR1874" s="78"/>
      <c r="AS1874" s="78"/>
      <c r="AT1874" s="414"/>
      <c r="AU1874" s="548"/>
      <c r="AV1874" s="548"/>
      <c r="AW1874" s="414"/>
      <c r="AX1874" s="383"/>
      <c r="AY1874" s="548"/>
      <c r="AZ1874" s="414"/>
      <c r="BA1874" s="383"/>
      <c r="BB1874" s="548"/>
      <c r="BC1874" s="78"/>
      <c r="BD1874" s="414"/>
      <c r="BE1874" s="414"/>
      <c r="BF1874" s="414"/>
      <c r="BG1874" s="414"/>
      <c r="BH1874" s="414"/>
      <c r="BI1874" s="383"/>
      <c r="BJ1874" s="383"/>
      <c r="BK1874" s="78"/>
      <c r="BL1874" s="414"/>
      <c r="BM1874" s="383"/>
      <c r="BN1874" s="78"/>
      <c r="BO1874" s="414"/>
      <c r="BP1874" s="78"/>
      <c r="BQ1874" s="414"/>
      <c r="BR1874" s="383"/>
      <c r="BS1874" s="78"/>
      <c r="BT1874" s="83"/>
      <c r="BU1874" s="75"/>
      <c r="BV1874" s="74"/>
      <c r="BW1874" s="74"/>
      <c r="BX1874" s="132" t="s">
        <v>3721</v>
      </c>
      <c r="BY1874" s="112">
        <f t="shared" si="185"/>
        <v>1869</v>
      </c>
      <c r="BZ1874" s="65">
        <f t="shared" si="184"/>
        <v>0</v>
      </c>
      <c r="CA1874" s="359">
        <f t="shared" si="180"/>
        <v>6</v>
      </c>
      <c r="CB1874" s="359">
        <f t="shared" si="181"/>
        <v>3</v>
      </c>
      <c r="CC1874" s="359">
        <f t="shared" si="182"/>
        <v>2023</v>
      </c>
      <c r="CD1874" s="359" t="str">
        <f t="shared" si="183"/>
        <v>63202317013VENDAVAL</v>
      </c>
    </row>
    <row r="1875" spans="1:82" s="121" customFormat="1" ht="156" customHeight="1">
      <c r="A1875" s="13"/>
      <c r="B1875" s="13"/>
      <c r="C1875" s="13"/>
      <c r="D1875" s="212">
        <v>44991</v>
      </c>
      <c r="E1875" s="210" t="s">
        <v>2161</v>
      </c>
      <c r="F1875" s="211" t="s">
        <v>777</v>
      </c>
      <c r="G1875" s="111" t="s">
        <v>2803</v>
      </c>
      <c r="H1875" s="85" t="str">
        <f>VLOOKUP(E1875&amp;F1875,Divipola!$C$1:$F$1149,4,FALSE)</f>
        <v>17777</v>
      </c>
      <c r="I1875" s="77"/>
      <c r="J1875" s="181"/>
      <c r="K1875" s="108"/>
      <c r="L1875" s="108"/>
      <c r="M1875" s="108"/>
      <c r="N1875" s="108">
        <v>141</v>
      </c>
      <c r="O1875" s="108">
        <v>46</v>
      </c>
      <c r="P1875" s="108"/>
      <c r="Q1875" s="108">
        <v>45</v>
      </c>
      <c r="R1875" s="108"/>
      <c r="S1875" s="108"/>
      <c r="T1875" s="108"/>
      <c r="U1875" s="108"/>
      <c r="V1875" s="108"/>
      <c r="W1875" s="108"/>
      <c r="X1875" s="108"/>
      <c r="Y1875" s="108"/>
      <c r="Z1875" s="109"/>
      <c r="AA1875" s="113"/>
      <c r="AB1875" s="383"/>
      <c r="AC1875" s="73"/>
      <c r="AD1875" s="414"/>
      <c r="AE1875" s="393"/>
      <c r="AF1875" s="78"/>
      <c r="AG1875" s="414"/>
      <c r="AH1875" s="383"/>
      <c r="AI1875" s="453"/>
      <c r="AJ1875" s="453"/>
      <c r="AK1875" s="414"/>
      <c r="AL1875" s="383"/>
      <c r="AM1875" s="383"/>
      <c r="AN1875" s="523"/>
      <c r="AO1875" s="414"/>
      <c r="AP1875" s="548"/>
      <c r="AQ1875" s="414"/>
      <c r="AR1875" s="78"/>
      <c r="AS1875" s="78"/>
      <c r="AT1875" s="414"/>
      <c r="AU1875" s="548"/>
      <c r="AV1875" s="548"/>
      <c r="AW1875" s="414"/>
      <c r="AX1875" s="383"/>
      <c r="AY1875" s="548"/>
      <c r="AZ1875" s="414"/>
      <c r="BA1875" s="383"/>
      <c r="BB1875" s="548"/>
      <c r="BC1875" s="78"/>
      <c r="BD1875" s="414"/>
      <c r="BE1875" s="414"/>
      <c r="BF1875" s="414"/>
      <c r="BG1875" s="414"/>
      <c r="BH1875" s="414"/>
      <c r="BI1875" s="383"/>
      <c r="BJ1875" s="383"/>
      <c r="BK1875" s="78"/>
      <c r="BL1875" s="414"/>
      <c r="BM1875" s="383"/>
      <c r="BN1875" s="78"/>
      <c r="BO1875" s="414"/>
      <c r="BP1875" s="78"/>
      <c r="BQ1875" s="414"/>
      <c r="BR1875" s="383"/>
      <c r="BS1875" s="78"/>
      <c r="BT1875" s="83"/>
      <c r="BU1875" s="75"/>
      <c r="BV1875" s="74"/>
      <c r="BW1875" s="74"/>
      <c r="BX1875" s="132" t="s">
        <v>3797</v>
      </c>
      <c r="BY1875" s="112">
        <f t="shared" si="185"/>
        <v>1870</v>
      </c>
      <c r="BZ1875" s="65">
        <f t="shared" si="184"/>
        <v>0</v>
      </c>
      <c r="CA1875" s="359">
        <f t="shared" si="180"/>
        <v>6</v>
      </c>
      <c r="CB1875" s="359">
        <f t="shared" si="181"/>
        <v>3</v>
      </c>
      <c r="CC1875" s="359">
        <f t="shared" si="182"/>
        <v>2023</v>
      </c>
      <c r="CD1875" s="359" t="str">
        <f t="shared" si="183"/>
        <v>63202317777VENDAVAL</v>
      </c>
    </row>
    <row r="1876" spans="1:82" s="121" customFormat="1" ht="108" customHeight="1">
      <c r="A1876" s="13"/>
      <c r="B1876" s="13"/>
      <c r="C1876" s="13"/>
      <c r="D1876" s="212">
        <v>44991</v>
      </c>
      <c r="E1876" s="210" t="s">
        <v>2829</v>
      </c>
      <c r="F1876" s="211" t="s">
        <v>2689</v>
      </c>
      <c r="G1876" s="111" t="s">
        <v>2803</v>
      </c>
      <c r="H1876" s="85" t="str">
        <f>VLOOKUP(E1876&amp;F1876,Divipola!$C$1:$F$1149,4,FALSE)</f>
        <v>05789</v>
      </c>
      <c r="I1876" s="77"/>
      <c r="J1876" s="181"/>
      <c r="K1876" s="108"/>
      <c r="L1876" s="108"/>
      <c r="M1876" s="108"/>
      <c r="N1876" s="108">
        <v>44</v>
      </c>
      <c r="O1876" s="108">
        <v>7</v>
      </c>
      <c r="P1876" s="108"/>
      <c r="Q1876" s="108">
        <v>7</v>
      </c>
      <c r="R1876" s="108"/>
      <c r="S1876" s="108"/>
      <c r="T1876" s="108"/>
      <c r="U1876" s="108"/>
      <c r="V1876" s="108"/>
      <c r="W1876" s="108"/>
      <c r="X1876" s="108"/>
      <c r="Y1876" s="108"/>
      <c r="Z1876" s="109"/>
      <c r="AA1876" s="113"/>
      <c r="AB1876" s="383"/>
      <c r="AC1876" s="73"/>
      <c r="AD1876" s="414"/>
      <c r="AE1876" s="393"/>
      <c r="AF1876" s="78"/>
      <c r="AG1876" s="414"/>
      <c r="AH1876" s="383"/>
      <c r="AI1876" s="453"/>
      <c r="AJ1876" s="453"/>
      <c r="AK1876" s="414"/>
      <c r="AL1876" s="383"/>
      <c r="AM1876" s="383"/>
      <c r="AN1876" s="523"/>
      <c r="AO1876" s="414"/>
      <c r="AP1876" s="548"/>
      <c r="AQ1876" s="414"/>
      <c r="AR1876" s="78"/>
      <c r="AS1876" s="78"/>
      <c r="AT1876" s="414"/>
      <c r="AU1876" s="548"/>
      <c r="AV1876" s="548"/>
      <c r="AW1876" s="414"/>
      <c r="AX1876" s="383"/>
      <c r="AY1876" s="548"/>
      <c r="AZ1876" s="414"/>
      <c r="BA1876" s="383"/>
      <c r="BB1876" s="548"/>
      <c r="BC1876" s="78"/>
      <c r="BD1876" s="414"/>
      <c r="BE1876" s="414"/>
      <c r="BF1876" s="414"/>
      <c r="BG1876" s="414"/>
      <c r="BH1876" s="414"/>
      <c r="BI1876" s="383"/>
      <c r="BJ1876" s="383"/>
      <c r="BK1876" s="78"/>
      <c r="BL1876" s="414"/>
      <c r="BM1876" s="383"/>
      <c r="BN1876" s="78"/>
      <c r="BO1876" s="414"/>
      <c r="BP1876" s="78"/>
      <c r="BQ1876" s="414"/>
      <c r="BR1876" s="383"/>
      <c r="BS1876" s="78"/>
      <c r="BT1876" s="83"/>
      <c r="BU1876" s="75"/>
      <c r="BV1876" s="74"/>
      <c r="BW1876" s="74"/>
      <c r="BX1876" s="98" t="s">
        <v>3723</v>
      </c>
      <c r="BY1876" s="112">
        <f t="shared" si="185"/>
        <v>1871</v>
      </c>
      <c r="BZ1876" s="65">
        <f t="shared" si="184"/>
        <v>0</v>
      </c>
      <c r="CA1876" s="359">
        <f t="shared" si="180"/>
        <v>6</v>
      </c>
      <c r="CB1876" s="359">
        <f t="shared" si="181"/>
        <v>3</v>
      </c>
      <c r="CC1876" s="359">
        <f t="shared" si="182"/>
        <v>2023</v>
      </c>
      <c r="CD1876" s="359" t="str">
        <f t="shared" si="183"/>
        <v>63202305789VENDAVAL</v>
      </c>
    </row>
    <row r="1877" spans="1:82" s="121" customFormat="1" ht="108" customHeight="1">
      <c r="A1877" s="13"/>
      <c r="B1877" s="13"/>
      <c r="C1877" s="13"/>
      <c r="D1877" s="212">
        <v>44991</v>
      </c>
      <c r="E1877" s="210" t="s">
        <v>2718</v>
      </c>
      <c r="F1877" s="211" t="s">
        <v>2079</v>
      </c>
      <c r="G1877" s="111" t="s">
        <v>2807</v>
      </c>
      <c r="H1877" s="85" t="str">
        <f>VLOOKUP(E1877&amp;F1877,Divipola!$C$1:$F$1149,4,FALSE)</f>
        <v>25402</v>
      </c>
      <c r="I1877" s="77"/>
      <c r="J1877" s="181"/>
      <c r="K1877" s="108"/>
      <c r="L1877" s="108"/>
      <c r="M1877" s="108"/>
      <c r="N1877" s="108">
        <v>8</v>
      </c>
      <c r="O1877" s="108">
        <v>2</v>
      </c>
      <c r="P1877" s="108">
        <v>2</v>
      </c>
      <c r="Q1877" s="108"/>
      <c r="R1877" s="108">
        <v>1</v>
      </c>
      <c r="S1877" s="108"/>
      <c r="T1877" s="108"/>
      <c r="U1877" s="108"/>
      <c r="V1877" s="108"/>
      <c r="W1877" s="108"/>
      <c r="X1877" s="108"/>
      <c r="Y1877" s="108"/>
      <c r="Z1877" s="109"/>
      <c r="AA1877" s="113"/>
      <c r="AB1877" s="383"/>
      <c r="AC1877" s="73"/>
      <c r="AD1877" s="414"/>
      <c r="AE1877" s="393"/>
      <c r="AF1877" s="78"/>
      <c r="AG1877" s="414"/>
      <c r="AH1877" s="383"/>
      <c r="AI1877" s="453"/>
      <c r="AJ1877" s="453"/>
      <c r="AK1877" s="414"/>
      <c r="AL1877" s="383"/>
      <c r="AM1877" s="383"/>
      <c r="AN1877" s="523"/>
      <c r="AO1877" s="414"/>
      <c r="AP1877" s="548"/>
      <c r="AQ1877" s="414"/>
      <c r="AR1877" s="78"/>
      <c r="AS1877" s="78"/>
      <c r="AT1877" s="414"/>
      <c r="AU1877" s="548"/>
      <c r="AV1877" s="548"/>
      <c r="AW1877" s="414"/>
      <c r="AX1877" s="383"/>
      <c r="AY1877" s="548"/>
      <c r="AZ1877" s="414"/>
      <c r="BA1877" s="383"/>
      <c r="BB1877" s="548"/>
      <c r="BC1877" s="78"/>
      <c r="BD1877" s="414"/>
      <c r="BE1877" s="414"/>
      <c r="BF1877" s="414"/>
      <c r="BG1877" s="414"/>
      <c r="BH1877" s="414"/>
      <c r="BI1877" s="383"/>
      <c r="BJ1877" s="383"/>
      <c r="BK1877" s="78"/>
      <c r="BL1877" s="414"/>
      <c r="BM1877" s="383"/>
      <c r="BN1877" s="78"/>
      <c r="BO1877" s="414"/>
      <c r="BP1877" s="78"/>
      <c r="BQ1877" s="414"/>
      <c r="BR1877" s="383"/>
      <c r="BS1877" s="78"/>
      <c r="BT1877" s="83"/>
      <c r="BU1877" s="75"/>
      <c r="BV1877" s="74"/>
      <c r="BW1877" s="74"/>
      <c r="BX1877" s="98" t="s">
        <v>3724</v>
      </c>
      <c r="BY1877" s="112">
        <f t="shared" si="185"/>
        <v>1872</v>
      </c>
      <c r="BZ1877" s="65">
        <f t="shared" si="184"/>
        <v>0</v>
      </c>
      <c r="CA1877" s="359">
        <f t="shared" si="180"/>
        <v>6</v>
      </c>
      <c r="CB1877" s="359">
        <f t="shared" si="181"/>
        <v>3</v>
      </c>
      <c r="CC1877" s="359">
        <f t="shared" si="182"/>
        <v>2023</v>
      </c>
      <c r="CD1877" s="359" t="str">
        <f t="shared" si="183"/>
        <v>63202325402CRECIENTE SUBITA</v>
      </c>
    </row>
    <row r="1878" spans="1:82" s="121" customFormat="1" ht="72" customHeight="1">
      <c r="A1878" s="13"/>
      <c r="B1878" s="13"/>
      <c r="C1878" s="13"/>
      <c r="D1878" s="212">
        <v>44991</v>
      </c>
      <c r="E1878" s="210" t="s">
        <v>2852</v>
      </c>
      <c r="F1878" s="211" t="s">
        <v>2706</v>
      </c>
      <c r="G1878" s="111" t="s">
        <v>2943</v>
      </c>
      <c r="H1878" s="85" t="str">
        <f>VLOOKUP(E1878&amp;F1878,Divipola!$C$1:$F$1149,4,FALSE)</f>
        <v>08141</v>
      </c>
      <c r="I1878" s="77"/>
      <c r="J1878" s="181"/>
      <c r="K1878" s="146"/>
      <c r="L1878" s="146"/>
      <c r="M1878" s="146"/>
      <c r="N1878" s="146">
        <v>8</v>
      </c>
      <c r="O1878" s="146">
        <v>3</v>
      </c>
      <c r="P1878" s="146">
        <v>1</v>
      </c>
      <c r="Q1878" s="146"/>
      <c r="R1878" s="146"/>
      <c r="S1878" s="146"/>
      <c r="T1878" s="146"/>
      <c r="U1878" s="146"/>
      <c r="V1878" s="146"/>
      <c r="W1878" s="146"/>
      <c r="X1878" s="146"/>
      <c r="Y1878" s="146"/>
      <c r="Z1878" s="147"/>
      <c r="AA1878" s="148"/>
      <c r="AB1878" s="383"/>
      <c r="AC1878" s="73"/>
      <c r="AD1878" s="414"/>
      <c r="AE1878" s="393"/>
      <c r="AF1878" s="78"/>
      <c r="AG1878" s="414"/>
      <c r="AH1878" s="383"/>
      <c r="AI1878" s="453"/>
      <c r="AJ1878" s="453"/>
      <c r="AK1878" s="414"/>
      <c r="AL1878" s="383"/>
      <c r="AM1878" s="383"/>
      <c r="AN1878" s="523"/>
      <c r="AO1878" s="414"/>
      <c r="AP1878" s="548"/>
      <c r="AQ1878" s="414"/>
      <c r="AR1878" s="78"/>
      <c r="AS1878" s="78"/>
      <c r="AT1878" s="414"/>
      <c r="AU1878" s="548"/>
      <c r="AV1878" s="548"/>
      <c r="AW1878" s="414"/>
      <c r="AX1878" s="383"/>
      <c r="AY1878" s="548"/>
      <c r="AZ1878" s="414"/>
      <c r="BA1878" s="383"/>
      <c r="BB1878" s="548"/>
      <c r="BC1878" s="78"/>
      <c r="BD1878" s="414"/>
      <c r="BE1878" s="414"/>
      <c r="BF1878" s="414"/>
      <c r="BG1878" s="414"/>
      <c r="BH1878" s="414"/>
      <c r="BI1878" s="383"/>
      <c r="BJ1878" s="383"/>
      <c r="BK1878" s="78"/>
      <c r="BL1878" s="414"/>
      <c r="BM1878" s="383"/>
      <c r="BN1878" s="78"/>
      <c r="BO1878" s="414"/>
      <c r="BP1878" s="78"/>
      <c r="BQ1878" s="414"/>
      <c r="BR1878" s="383"/>
      <c r="BS1878" s="78"/>
      <c r="BT1878" s="83"/>
      <c r="BU1878" s="75"/>
      <c r="BV1878" s="74"/>
      <c r="BW1878" s="74"/>
      <c r="BX1878" s="467" t="s">
        <v>3733</v>
      </c>
      <c r="BY1878" s="112">
        <f t="shared" si="185"/>
        <v>1873</v>
      </c>
      <c r="BZ1878" s="65">
        <f t="shared" si="184"/>
        <v>0</v>
      </c>
      <c r="CA1878" s="359">
        <f t="shared" si="180"/>
        <v>6</v>
      </c>
      <c r="CB1878" s="359">
        <f t="shared" si="181"/>
        <v>3</v>
      </c>
      <c r="CC1878" s="359">
        <f t="shared" si="182"/>
        <v>2023</v>
      </c>
      <c r="CD1878" s="359" t="str">
        <f t="shared" si="183"/>
        <v>63202308141COLAPSO ESTRUCTURAL</v>
      </c>
    </row>
    <row r="1879" spans="1:82" s="121" customFormat="1" ht="48" customHeight="1">
      <c r="A1879" s="13"/>
      <c r="B1879" s="13"/>
      <c r="C1879" s="13"/>
      <c r="D1879" s="212">
        <v>44991</v>
      </c>
      <c r="E1879" s="210" t="s">
        <v>2720</v>
      </c>
      <c r="F1879" s="211" t="s">
        <v>2058</v>
      </c>
      <c r="G1879" s="111" t="s">
        <v>2803</v>
      </c>
      <c r="H1879" s="85" t="str">
        <f>VLOOKUP(E1879&amp;F1879,Divipola!$C$1:$F$1149,4,FALSE)</f>
        <v>66383</v>
      </c>
      <c r="I1879" s="77"/>
      <c r="J1879" s="181"/>
      <c r="K1879" s="108"/>
      <c r="L1879" s="108"/>
      <c r="M1879" s="108"/>
      <c r="N1879" s="108">
        <v>12</v>
      </c>
      <c r="O1879" s="108">
        <v>3</v>
      </c>
      <c r="P1879" s="108"/>
      <c r="Q1879" s="108">
        <v>3</v>
      </c>
      <c r="R1879" s="108"/>
      <c r="S1879" s="108"/>
      <c r="T1879" s="108"/>
      <c r="U1879" s="108"/>
      <c r="V1879" s="108"/>
      <c r="W1879" s="108"/>
      <c r="X1879" s="108"/>
      <c r="Y1879" s="108"/>
      <c r="Z1879" s="109"/>
      <c r="AA1879" s="113"/>
      <c r="AB1879" s="383"/>
      <c r="AC1879" s="73"/>
      <c r="AD1879" s="414"/>
      <c r="AE1879" s="393"/>
      <c r="AF1879" s="78"/>
      <c r="AG1879" s="414"/>
      <c r="AH1879" s="383"/>
      <c r="AI1879" s="453"/>
      <c r="AJ1879" s="453"/>
      <c r="AK1879" s="414"/>
      <c r="AL1879" s="383"/>
      <c r="AM1879" s="383"/>
      <c r="AN1879" s="523"/>
      <c r="AO1879" s="414"/>
      <c r="AP1879" s="548"/>
      <c r="AQ1879" s="414"/>
      <c r="AR1879" s="78"/>
      <c r="AS1879" s="78"/>
      <c r="AT1879" s="414"/>
      <c r="AU1879" s="548"/>
      <c r="AV1879" s="548"/>
      <c r="AW1879" s="414"/>
      <c r="AX1879" s="383"/>
      <c r="AY1879" s="548"/>
      <c r="AZ1879" s="414"/>
      <c r="BA1879" s="383"/>
      <c r="BB1879" s="548"/>
      <c r="BC1879" s="78"/>
      <c r="BD1879" s="414"/>
      <c r="BE1879" s="414"/>
      <c r="BF1879" s="414"/>
      <c r="BG1879" s="414"/>
      <c r="BH1879" s="414"/>
      <c r="BI1879" s="383"/>
      <c r="BJ1879" s="383"/>
      <c r="BK1879" s="78"/>
      <c r="BL1879" s="414"/>
      <c r="BM1879" s="383"/>
      <c r="BN1879" s="78"/>
      <c r="BO1879" s="414"/>
      <c r="BP1879" s="78"/>
      <c r="BQ1879" s="414"/>
      <c r="BR1879" s="383"/>
      <c r="BS1879" s="78"/>
      <c r="BT1879" s="83"/>
      <c r="BU1879" s="75"/>
      <c r="BV1879" s="74"/>
      <c r="BW1879" s="74"/>
      <c r="BX1879" s="98" t="s">
        <v>3765</v>
      </c>
      <c r="BY1879" s="112">
        <f t="shared" si="185"/>
        <v>1874</v>
      </c>
      <c r="BZ1879" s="65">
        <f t="shared" si="184"/>
        <v>0</v>
      </c>
      <c r="CA1879" s="359">
        <f t="shared" si="180"/>
        <v>6</v>
      </c>
      <c r="CB1879" s="359">
        <f t="shared" si="181"/>
        <v>3</v>
      </c>
      <c r="CC1879" s="359">
        <f t="shared" si="182"/>
        <v>2023</v>
      </c>
      <c r="CD1879" s="359" t="str">
        <f t="shared" si="183"/>
        <v>63202366383VENDAVAL</v>
      </c>
    </row>
    <row r="1880" spans="1:82" s="121" customFormat="1" ht="84" customHeight="1">
      <c r="A1880" s="13"/>
      <c r="B1880" s="13"/>
      <c r="C1880" s="13"/>
      <c r="D1880" s="212">
        <v>44991</v>
      </c>
      <c r="E1880" s="210" t="s">
        <v>2661</v>
      </c>
      <c r="F1880" s="211" t="s">
        <v>1699</v>
      </c>
      <c r="G1880" s="130" t="s">
        <v>8680</v>
      </c>
      <c r="H1880" s="85" t="str">
        <f>VLOOKUP(E1880&amp;F1880,Divipola!$C$1:$F$1149,4,FALSE)</f>
        <v>15632</v>
      </c>
      <c r="I1880" s="77"/>
      <c r="J1880" s="181"/>
      <c r="K1880" s="248"/>
      <c r="L1880" s="248"/>
      <c r="M1880" s="248"/>
      <c r="N1880" s="248"/>
      <c r="O1880" s="248"/>
      <c r="P1880" s="248"/>
      <c r="Q1880" s="248"/>
      <c r="R1880" s="248"/>
      <c r="S1880" s="249"/>
      <c r="T1880" s="249"/>
      <c r="U1880" s="249"/>
      <c r="V1880" s="249"/>
      <c r="W1880" s="249"/>
      <c r="X1880" s="249"/>
      <c r="Y1880" s="236"/>
      <c r="Z1880" s="237">
        <v>3</v>
      </c>
      <c r="AA1880" s="247"/>
      <c r="AB1880" s="383"/>
      <c r="AC1880" s="73"/>
      <c r="AD1880" s="414"/>
      <c r="AE1880" s="393"/>
      <c r="AF1880" s="78"/>
      <c r="AG1880" s="414"/>
      <c r="AH1880" s="383"/>
      <c r="AI1880" s="453"/>
      <c r="AJ1880" s="453"/>
      <c r="AK1880" s="414"/>
      <c r="AL1880" s="383"/>
      <c r="AM1880" s="383"/>
      <c r="AN1880" s="523"/>
      <c r="AO1880" s="414"/>
      <c r="AP1880" s="548"/>
      <c r="AQ1880" s="414"/>
      <c r="AR1880" s="78"/>
      <c r="AS1880" s="78"/>
      <c r="AT1880" s="414"/>
      <c r="AU1880" s="548"/>
      <c r="AV1880" s="548"/>
      <c r="AW1880" s="414"/>
      <c r="AX1880" s="383"/>
      <c r="AY1880" s="548"/>
      <c r="AZ1880" s="414"/>
      <c r="BA1880" s="383"/>
      <c r="BB1880" s="548"/>
      <c r="BC1880" s="78"/>
      <c r="BD1880" s="414"/>
      <c r="BE1880" s="414"/>
      <c r="BF1880" s="414"/>
      <c r="BG1880" s="414"/>
      <c r="BH1880" s="414"/>
      <c r="BI1880" s="383"/>
      <c r="BJ1880" s="383"/>
      <c r="BK1880" s="78"/>
      <c r="BL1880" s="414"/>
      <c r="BM1880" s="383"/>
      <c r="BN1880" s="78"/>
      <c r="BO1880" s="414"/>
      <c r="BP1880" s="78"/>
      <c r="BQ1880" s="414"/>
      <c r="BR1880" s="383"/>
      <c r="BS1880" s="78"/>
      <c r="BT1880" s="83"/>
      <c r="BU1880" s="75"/>
      <c r="BV1880" s="74"/>
      <c r="BW1880" s="74"/>
      <c r="BX1880" s="477" t="s">
        <v>4873</v>
      </c>
      <c r="BY1880" s="112">
        <f t="shared" si="185"/>
        <v>1875</v>
      </c>
      <c r="BZ1880" s="65">
        <f t="shared" si="184"/>
        <v>0</v>
      </c>
      <c r="CA1880" s="359">
        <f t="shared" si="180"/>
        <v>6</v>
      </c>
      <c r="CB1880" s="359">
        <f t="shared" si="181"/>
        <v>3</v>
      </c>
      <c r="CC1880" s="359">
        <f t="shared" si="182"/>
        <v>2023</v>
      </c>
      <c r="CD1880" s="359" t="str">
        <f t="shared" si="183"/>
        <v xml:space="preserve">63202315632INCENDIO FORESTAL </v>
      </c>
    </row>
    <row r="1881" spans="1:82" s="121" customFormat="1" ht="127.5" customHeight="1">
      <c r="A1881" s="13"/>
      <c r="B1881" s="13"/>
      <c r="C1881" s="13"/>
      <c r="D1881" s="212">
        <v>44991</v>
      </c>
      <c r="E1881" s="210" t="s">
        <v>2724</v>
      </c>
      <c r="F1881" s="211" t="s">
        <v>1342</v>
      </c>
      <c r="G1881" s="130" t="s">
        <v>8680</v>
      </c>
      <c r="H1881" s="85" t="str">
        <f>VLOOKUP(E1881&amp;F1881,Divipola!$C$1:$F$1149,4,FALSE)</f>
        <v>85139</v>
      </c>
      <c r="I1881" s="77"/>
      <c r="J1881" s="181"/>
      <c r="K1881" s="248"/>
      <c r="L1881" s="248"/>
      <c r="M1881" s="248"/>
      <c r="N1881" s="248"/>
      <c r="O1881" s="248"/>
      <c r="P1881" s="248"/>
      <c r="Q1881" s="248"/>
      <c r="R1881" s="248"/>
      <c r="S1881" s="249"/>
      <c r="T1881" s="249"/>
      <c r="U1881" s="249"/>
      <c r="V1881" s="249"/>
      <c r="W1881" s="249"/>
      <c r="X1881" s="249"/>
      <c r="Y1881" s="236"/>
      <c r="Z1881" s="237">
        <v>1</v>
      </c>
      <c r="AA1881" s="247"/>
      <c r="AB1881" s="383"/>
      <c r="AC1881" s="73"/>
      <c r="AD1881" s="414"/>
      <c r="AE1881" s="393"/>
      <c r="AF1881" s="78"/>
      <c r="AG1881" s="414"/>
      <c r="AH1881" s="383"/>
      <c r="AI1881" s="453"/>
      <c r="AJ1881" s="453"/>
      <c r="AK1881" s="414"/>
      <c r="AL1881" s="383"/>
      <c r="AM1881" s="383"/>
      <c r="AN1881" s="523"/>
      <c r="AO1881" s="414"/>
      <c r="AP1881" s="548"/>
      <c r="AQ1881" s="414"/>
      <c r="AR1881" s="78"/>
      <c r="AS1881" s="78"/>
      <c r="AT1881" s="414"/>
      <c r="AU1881" s="548"/>
      <c r="AV1881" s="548"/>
      <c r="AW1881" s="414"/>
      <c r="AX1881" s="383"/>
      <c r="AY1881" s="548"/>
      <c r="AZ1881" s="414"/>
      <c r="BA1881" s="383"/>
      <c r="BB1881" s="548"/>
      <c r="BC1881" s="78"/>
      <c r="BD1881" s="414"/>
      <c r="BE1881" s="414"/>
      <c r="BF1881" s="414"/>
      <c r="BG1881" s="414"/>
      <c r="BH1881" s="414"/>
      <c r="BI1881" s="383"/>
      <c r="BJ1881" s="383"/>
      <c r="BK1881" s="78"/>
      <c r="BL1881" s="414"/>
      <c r="BM1881" s="383"/>
      <c r="BN1881" s="78"/>
      <c r="BO1881" s="414"/>
      <c r="BP1881" s="78"/>
      <c r="BQ1881" s="414"/>
      <c r="BR1881" s="383"/>
      <c r="BS1881" s="78"/>
      <c r="BT1881" s="83"/>
      <c r="BU1881" s="75"/>
      <c r="BV1881" s="74"/>
      <c r="BW1881" s="74"/>
      <c r="BX1881" s="461" t="s">
        <v>4872</v>
      </c>
      <c r="BY1881" s="112">
        <f t="shared" si="185"/>
        <v>1876</v>
      </c>
      <c r="BZ1881" s="65">
        <f t="shared" si="184"/>
        <v>0</v>
      </c>
      <c r="CA1881" s="359">
        <f t="shared" si="180"/>
        <v>6</v>
      </c>
      <c r="CB1881" s="359">
        <f t="shared" si="181"/>
        <v>3</v>
      </c>
      <c r="CC1881" s="359">
        <f t="shared" si="182"/>
        <v>2023</v>
      </c>
      <c r="CD1881" s="359" t="str">
        <f t="shared" si="183"/>
        <v xml:space="preserve">63202385139INCENDIO FORESTAL </v>
      </c>
    </row>
    <row r="1882" spans="1:82" s="121" customFormat="1" ht="120" customHeight="1">
      <c r="A1882" s="13"/>
      <c r="B1882" s="13"/>
      <c r="C1882" s="13"/>
      <c r="D1882" s="212">
        <v>44991</v>
      </c>
      <c r="E1882" s="210" t="s">
        <v>2852</v>
      </c>
      <c r="F1882" s="211" t="s">
        <v>2641</v>
      </c>
      <c r="G1882" s="130" t="s">
        <v>8680</v>
      </c>
      <c r="H1882" s="85" t="str">
        <f>VLOOKUP(E1882&amp;F1882,Divipola!$C$1:$F$1149,4,FALSE)</f>
        <v>08758</v>
      </c>
      <c r="I1882" s="77"/>
      <c r="J1882" s="181"/>
      <c r="K1882" s="248"/>
      <c r="L1882" s="248"/>
      <c r="M1882" s="248"/>
      <c r="N1882" s="248"/>
      <c r="O1882" s="248"/>
      <c r="P1882" s="248"/>
      <c r="Q1882" s="248"/>
      <c r="R1882" s="248"/>
      <c r="S1882" s="249"/>
      <c r="T1882" s="249"/>
      <c r="U1882" s="249"/>
      <c r="V1882" s="249"/>
      <c r="W1882" s="249"/>
      <c r="X1882" s="249"/>
      <c r="Y1882" s="236"/>
      <c r="Z1882" s="237"/>
      <c r="AA1882" s="247"/>
      <c r="AB1882" s="383"/>
      <c r="AC1882" s="73"/>
      <c r="AD1882" s="414"/>
      <c r="AE1882" s="393"/>
      <c r="AF1882" s="78"/>
      <c r="AG1882" s="414"/>
      <c r="AH1882" s="383"/>
      <c r="AI1882" s="453"/>
      <c r="AJ1882" s="453"/>
      <c r="AK1882" s="414"/>
      <c r="AL1882" s="383"/>
      <c r="AM1882" s="383"/>
      <c r="AN1882" s="523"/>
      <c r="AO1882" s="414"/>
      <c r="AP1882" s="548"/>
      <c r="AQ1882" s="414"/>
      <c r="AR1882" s="78"/>
      <c r="AS1882" s="78"/>
      <c r="AT1882" s="414"/>
      <c r="AU1882" s="548"/>
      <c r="AV1882" s="548"/>
      <c r="AW1882" s="414"/>
      <c r="AX1882" s="383"/>
      <c r="AY1882" s="548"/>
      <c r="AZ1882" s="414"/>
      <c r="BA1882" s="383"/>
      <c r="BB1882" s="548"/>
      <c r="BC1882" s="78"/>
      <c r="BD1882" s="414"/>
      <c r="BE1882" s="414"/>
      <c r="BF1882" s="414"/>
      <c r="BG1882" s="414"/>
      <c r="BH1882" s="414"/>
      <c r="BI1882" s="383"/>
      <c r="BJ1882" s="383"/>
      <c r="BK1882" s="78"/>
      <c r="BL1882" s="414"/>
      <c r="BM1882" s="383"/>
      <c r="BN1882" s="78"/>
      <c r="BO1882" s="414"/>
      <c r="BP1882" s="78"/>
      <c r="BQ1882" s="414"/>
      <c r="BR1882" s="383"/>
      <c r="BS1882" s="78"/>
      <c r="BT1882" s="83"/>
      <c r="BU1882" s="75"/>
      <c r="BV1882" s="74"/>
      <c r="BW1882" s="74"/>
      <c r="BX1882" s="473" t="s">
        <v>4871</v>
      </c>
      <c r="BY1882" s="112">
        <f t="shared" si="185"/>
        <v>1877</v>
      </c>
      <c r="BZ1882" s="65">
        <f t="shared" si="184"/>
        <v>0</v>
      </c>
      <c r="CA1882" s="359">
        <f t="shared" ref="CA1882:CA1945" si="186">DAY(D1882)</f>
        <v>6</v>
      </c>
      <c r="CB1882" s="359">
        <f t="shared" ref="CB1882:CB1945" si="187">MONTH(D1882)</f>
        <v>3</v>
      </c>
      <c r="CC1882" s="359">
        <f t="shared" ref="CC1882:CC1945" si="188">YEAR(D1882)</f>
        <v>2023</v>
      </c>
      <c r="CD1882" s="359" t="str">
        <f t="shared" ref="CD1882:CD1945" si="189">CONCATENATE(CA1882,CB1882,CC1882,H1882,G1882)</f>
        <v xml:space="preserve">63202308758INCENDIO FORESTAL </v>
      </c>
    </row>
    <row r="1883" spans="1:82" s="121" customFormat="1" ht="127.5" customHeight="1">
      <c r="A1883" s="13"/>
      <c r="B1883" s="13"/>
      <c r="C1883" s="13"/>
      <c r="D1883" s="212">
        <v>44991</v>
      </c>
      <c r="E1883" s="210" t="s">
        <v>2724</v>
      </c>
      <c r="F1883" s="211" t="s">
        <v>2177</v>
      </c>
      <c r="G1883" s="130" t="s">
        <v>8680</v>
      </c>
      <c r="H1883" s="85" t="str">
        <f>VLOOKUP(E1883&amp;F1883,Divipola!$C$1:$F$1149,4,FALSE)</f>
        <v>85250</v>
      </c>
      <c r="I1883" s="77"/>
      <c r="J1883" s="181"/>
      <c r="K1883" s="248"/>
      <c r="L1883" s="248"/>
      <c r="M1883" s="248"/>
      <c r="N1883" s="248"/>
      <c r="O1883" s="248"/>
      <c r="P1883" s="248"/>
      <c r="Q1883" s="248"/>
      <c r="R1883" s="248"/>
      <c r="S1883" s="249"/>
      <c r="T1883" s="249"/>
      <c r="U1883" s="249"/>
      <c r="V1883" s="249"/>
      <c r="W1883" s="249"/>
      <c r="X1883" s="249"/>
      <c r="Y1883" s="236"/>
      <c r="Z1883" s="237">
        <v>12</v>
      </c>
      <c r="AA1883" s="247"/>
      <c r="AB1883" s="383"/>
      <c r="AC1883" s="73"/>
      <c r="AD1883" s="414"/>
      <c r="AE1883" s="393"/>
      <c r="AF1883" s="78"/>
      <c r="AG1883" s="414"/>
      <c r="AH1883" s="383"/>
      <c r="AI1883" s="453"/>
      <c r="AJ1883" s="453"/>
      <c r="AK1883" s="414"/>
      <c r="AL1883" s="383"/>
      <c r="AM1883" s="383"/>
      <c r="AN1883" s="523"/>
      <c r="AO1883" s="414"/>
      <c r="AP1883" s="548"/>
      <c r="AQ1883" s="414"/>
      <c r="AR1883" s="78"/>
      <c r="AS1883" s="78"/>
      <c r="AT1883" s="414"/>
      <c r="AU1883" s="548"/>
      <c r="AV1883" s="548"/>
      <c r="AW1883" s="414"/>
      <c r="AX1883" s="383"/>
      <c r="AY1883" s="548"/>
      <c r="AZ1883" s="414"/>
      <c r="BA1883" s="383"/>
      <c r="BB1883" s="548"/>
      <c r="BC1883" s="78"/>
      <c r="BD1883" s="414"/>
      <c r="BE1883" s="414"/>
      <c r="BF1883" s="414"/>
      <c r="BG1883" s="414"/>
      <c r="BH1883" s="414"/>
      <c r="BI1883" s="383"/>
      <c r="BJ1883" s="383"/>
      <c r="BK1883" s="78"/>
      <c r="BL1883" s="414"/>
      <c r="BM1883" s="383"/>
      <c r="BN1883" s="78"/>
      <c r="BO1883" s="414"/>
      <c r="BP1883" s="78"/>
      <c r="BQ1883" s="414"/>
      <c r="BR1883" s="383"/>
      <c r="BS1883" s="78"/>
      <c r="BT1883" s="83"/>
      <c r="BU1883" s="75"/>
      <c r="BV1883" s="74"/>
      <c r="BW1883" s="74"/>
      <c r="BX1883" s="461" t="s">
        <v>4870</v>
      </c>
      <c r="BY1883" s="112">
        <f t="shared" si="185"/>
        <v>1878</v>
      </c>
      <c r="BZ1883" s="65">
        <f t="shared" si="184"/>
        <v>0</v>
      </c>
      <c r="CA1883" s="359">
        <f t="shared" si="186"/>
        <v>6</v>
      </c>
      <c r="CB1883" s="359">
        <f t="shared" si="187"/>
        <v>3</v>
      </c>
      <c r="CC1883" s="359">
        <f t="shared" si="188"/>
        <v>2023</v>
      </c>
      <c r="CD1883" s="359" t="str">
        <f t="shared" si="189"/>
        <v xml:space="preserve">63202385250INCENDIO FORESTAL </v>
      </c>
    </row>
    <row r="1884" spans="1:82" s="121" customFormat="1" ht="127.5" customHeight="1">
      <c r="A1884" s="13"/>
      <c r="B1884" s="13"/>
      <c r="C1884" s="13"/>
      <c r="D1884" s="212">
        <v>44991</v>
      </c>
      <c r="E1884" s="210" t="s">
        <v>2724</v>
      </c>
      <c r="F1884" s="211" t="s">
        <v>1343</v>
      </c>
      <c r="G1884" s="130" t="s">
        <v>8680</v>
      </c>
      <c r="H1884" s="85" t="str">
        <f>VLOOKUP(E1884&amp;F1884,Divipola!$C$1:$F$1149,4,FALSE)</f>
        <v>85001</v>
      </c>
      <c r="I1884" s="77"/>
      <c r="J1884" s="181"/>
      <c r="K1884" s="248"/>
      <c r="L1884" s="248"/>
      <c r="M1884" s="248"/>
      <c r="N1884" s="248"/>
      <c r="O1884" s="248"/>
      <c r="P1884" s="248"/>
      <c r="Q1884" s="248"/>
      <c r="R1884" s="248"/>
      <c r="S1884" s="249"/>
      <c r="T1884" s="249"/>
      <c r="U1884" s="249"/>
      <c r="V1884" s="249"/>
      <c r="W1884" s="249"/>
      <c r="X1884" s="249"/>
      <c r="Y1884" s="236"/>
      <c r="Z1884" s="237"/>
      <c r="AA1884" s="247"/>
      <c r="AB1884" s="383"/>
      <c r="AC1884" s="73"/>
      <c r="AD1884" s="414"/>
      <c r="AE1884" s="393"/>
      <c r="AF1884" s="78"/>
      <c r="AG1884" s="414"/>
      <c r="AH1884" s="383"/>
      <c r="AI1884" s="453"/>
      <c r="AJ1884" s="453"/>
      <c r="AK1884" s="414"/>
      <c r="AL1884" s="383"/>
      <c r="AM1884" s="383"/>
      <c r="AN1884" s="523"/>
      <c r="AO1884" s="414"/>
      <c r="AP1884" s="548"/>
      <c r="AQ1884" s="414"/>
      <c r="AR1884" s="78"/>
      <c r="AS1884" s="78"/>
      <c r="AT1884" s="414"/>
      <c r="AU1884" s="548"/>
      <c r="AV1884" s="548"/>
      <c r="AW1884" s="414"/>
      <c r="AX1884" s="383"/>
      <c r="AY1884" s="548"/>
      <c r="AZ1884" s="414"/>
      <c r="BA1884" s="383"/>
      <c r="BB1884" s="548"/>
      <c r="BC1884" s="78"/>
      <c r="BD1884" s="414"/>
      <c r="BE1884" s="414"/>
      <c r="BF1884" s="414"/>
      <c r="BG1884" s="414"/>
      <c r="BH1884" s="414"/>
      <c r="BI1884" s="383"/>
      <c r="BJ1884" s="383"/>
      <c r="BK1884" s="78"/>
      <c r="BL1884" s="414"/>
      <c r="BM1884" s="383"/>
      <c r="BN1884" s="78"/>
      <c r="BO1884" s="414"/>
      <c r="BP1884" s="78"/>
      <c r="BQ1884" s="414"/>
      <c r="BR1884" s="383"/>
      <c r="BS1884" s="78"/>
      <c r="BT1884" s="83"/>
      <c r="BU1884" s="75"/>
      <c r="BV1884" s="74"/>
      <c r="BW1884" s="74"/>
      <c r="BX1884" s="461" t="s">
        <v>4869</v>
      </c>
      <c r="BY1884" s="112">
        <f t="shared" si="185"/>
        <v>1879</v>
      </c>
      <c r="BZ1884" s="65">
        <f t="shared" si="184"/>
        <v>0</v>
      </c>
      <c r="CA1884" s="359">
        <f t="shared" si="186"/>
        <v>6</v>
      </c>
      <c r="CB1884" s="359">
        <f t="shared" si="187"/>
        <v>3</v>
      </c>
      <c r="CC1884" s="359">
        <f t="shared" si="188"/>
        <v>2023</v>
      </c>
      <c r="CD1884" s="359" t="str">
        <f t="shared" si="189"/>
        <v xml:space="preserve">63202385001INCENDIO FORESTAL </v>
      </c>
    </row>
    <row r="1885" spans="1:82" s="121" customFormat="1" ht="191.25" customHeight="1">
      <c r="A1885" s="13"/>
      <c r="B1885" s="13"/>
      <c r="C1885" s="13"/>
      <c r="D1885" s="212">
        <v>44991</v>
      </c>
      <c r="E1885" s="210" t="s">
        <v>2852</v>
      </c>
      <c r="F1885" s="211" t="s">
        <v>1436</v>
      </c>
      <c r="G1885" s="130" t="s">
        <v>8680</v>
      </c>
      <c r="H1885" s="85" t="str">
        <f>VLOOKUP(E1885&amp;F1885,Divipola!$C$1:$F$1149,4,FALSE)</f>
        <v>08685</v>
      </c>
      <c r="I1885" s="77"/>
      <c r="J1885" s="181"/>
      <c r="K1885" s="248"/>
      <c r="L1885" s="248"/>
      <c r="M1885" s="248"/>
      <c r="N1885" s="248"/>
      <c r="O1885" s="248"/>
      <c r="P1885" s="248"/>
      <c r="Q1885" s="248"/>
      <c r="R1885" s="248"/>
      <c r="S1885" s="249"/>
      <c r="T1885" s="249"/>
      <c r="U1885" s="249"/>
      <c r="V1885" s="249"/>
      <c r="W1885" s="249"/>
      <c r="X1885" s="249"/>
      <c r="Y1885" s="236"/>
      <c r="Z1885" s="237">
        <v>2</v>
      </c>
      <c r="AA1885" s="247"/>
      <c r="AB1885" s="383"/>
      <c r="AC1885" s="73"/>
      <c r="AD1885" s="414"/>
      <c r="AE1885" s="393"/>
      <c r="AF1885" s="78"/>
      <c r="AG1885" s="414"/>
      <c r="AH1885" s="383"/>
      <c r="AI1885" s="453"/>
      <c r="AJ1885" s="453"/>
      <c r="AK1885" s="414"/>
      <c r="AL1885" s="383"/>
      <c r="AM1885" s="383"/>
      <c r="AN1885" s="523"/>
      <c r="AO1885" s="414"/>
      <c r="AP1885" s="548"/>
      <c r="AQ1885" s="414"/>
      <c r="AR1885" s="78"/>
      <c r="AS1885" s="78"/>
      <c r="AT1885" s="414"/>
      <c r="AU1885" s="548"/>
      <c r="AV1885" s="548"/>
      <c r="AW1885" s="414"/>
      <c r="AX1885" s="383"/>
      <c r="AY1885" s="548"/>
      <c r="AZ1885" s="414"/>
      <c r="BA1885" s="383"/>
      <c r="BB1885" s="548"/>
      <c r="BC1885" s="78"/>
      <c r="BD1885" s="414"/>
      <c r="BE1885" s="414"/>
      <c r="BF1885" s="414"/>
      <c r="BG1885" s="414"/>
      <c r="BH1885" s="414"/>
      <c r="BI1885" s="383"/>
      <c r="BJ1885" s="383"/>
      <c r="BK1885" s="78"/>
      <c r="BL1885" s="414"/>
      <c r="BM1885" s="383"/>
      <c r="BN1885" s="78"/>
      <c r="BO1885" s="414"/>
      <c r="BP1885" s="78"/>
      <c r="BQ1885" s="414"/>
      <c r="BR1885" s="383"/>
      <c r="BS1885" s="78"/>
      <c r="BT1885" s="83"/>
      <c r="BU1885" s="75"/>
      <c r="BV1885" s="74"/>
      <c r="BW1885" s="74"/>
      <c r="BX1885" s="461" t="s">
        <v>4868</v>
      </c>
      <c r="BY1885" s="112">
        <f t="shared" si="185"/>
        <v>1880</v>
      </c>
      <c r="BZ1885" s="65">
        <f t="shared" si="184"/>
        <v>0</v>
      </c>
      <c r="CA1885" s="359">
        <f t="shared" si="186"/>
        <v>6</v>
      </c>
      <c r="CB1885" s="359">
        <f t="shared" si="187"/>
        <v>3</v>
      </c>
      <c r="CC1885" s="359">
        <f t="shared" si="188"/>
        <v>2023</v>
      </c>
      <c r="CD1885" s="359" t="str">
        <f t="shared" si="189"/>
        <v xml:space="preserve">63202308685INCENDIO FORESTAL </v>
      </c>
    </row>
    <row r="1886" spans="1:82" s="121" customFormat="1" ht="60" customHeight="1">
      <c r="A1886" s="13"/>
      <c r="B1886" s="13"/>
      <c r="C1886" s="13"/>
      <c r="D1886" s="212">
        <v>44991</v>
      </c>
      <c r="E1886" s="210" t="s">
        <v>2028</v>
      </c>
      <c r="F1886" s="211" t="s">
        <v>2028</v>
      </c>
      <c r="G1886" s="130" t="s">
        <v>8680</v>
      </c>
      <c r="H1886" s="85" t="str">
        <f>VLOOKUP(E1886&amp;F1886,Divipola!$C$1:$F$1149,4,FALSE)</f>
        <v>81001</v>
      </c>
      <c r="I1886" s="77"/>
      <c r="J1886" s="181"/>
      <c r="K1886" s="248"/>
      <c r="L1886" s="248"/>
      <c r="M1886" s="248"/>
      <c r="N1886" s="248"/>
      <c r="O1886" s="248"/>
      <c r="P1886" s="248"/>
      <c r="Q1886" s="248"/>
      <c r="R1886" s="248"/>
      <c r="S1886" s="249"/>
      <c r="T1886" s="249"/>
      <c r="U1886" s="249"/>
      <c r="V1886" s="249"/>
      <c r="W1886" s="249"/>
      <c r="X1886" s="249"/>
      <c r="Y1886" s="236"/>
      <c r="Z1886" s="237"/>
      <c r="AA1886" s="247"/>
      <c r="AB1886" s="383"/>
      <c r="AC1886" s="73"/>
      <c r="AD1886" s="414"/>
      <c r="AE1886" s="393"/>
      <c r="AF1886" s="78"/>
      <c r="AG1886" s="414"/>
      <c r="AH1886" s="383"/>
      <c r="AI1886" s="453"/>
      <c r="AJ1886" s="453"/>
      <c r="AK1886" s="414"/>
      <c r="AL1886" s="383"/>
      <c r="AM1886" s="383"/>
      <c r="AN1886" s="523"/>
      <c r="AO1886" s="414"/>
      <c r="AP1886" s="548"/>
      <c r="AQ1886" s="414"/>
      <c r="AR1886" s="78"/>
      <c r="AS1886" s="78"/>
      <c r="AT1886" s="414"/>
      <c r="AU1886" s="548"/>
      <c r="AV1886" s="548"/>
      <c r="AW1886" s="414"/>
      <c r="AX1886" s="383"/>
      <c r="AY1886" s="548"/>
      <c r="AZ1886" s="414"/>
      <c r="BA1886" s="383"/>
      <c r="BB1886" s="548"/>
      <c r="BC1886" s="78"/>
      <c r="BD1886" s="414"/>
      <c r="BE1886" s="414"/>
      <c r="BF1886" s="414"/>
      <c r="BG1886" s="414"/>
      <c r="BH1886" s="414"/>
      <c r="BI1886" s="383"/>
      <c r="BJ1886" s="383"/>
      <c r="BK1886" s="78"/>
      <c r="BL1886" s="414"/>
      <c r="BM1886" s="383"/>
      <c r="BN1886" s="78"/>
      <c r="BO1886" s="414"/>
      <c r="BP1886" s="78"/>
      <c r="BQ1886" s="414"/>
      <c r="BR1886" s="383"/>
      <c r="BS1886" s="78"/>
      <c r="BT1886" s="83"/>
      <c r="BU1886" s="75"/>
      <c r="BV1886" s="74"/>
      <c r="BW1886" s="74"/>
      <c r="BX1886" s="473" t="s">
        <v>4867</v>
      </c>
      <c r="BY1886" s="112">
        <f t="shared" si="185"/>
        <v>1881</v>
      </c>
      <c r="BZ1886" s="65">
        <f t="shared" si="184"/>
        <v>0</v>
      </c>
      <c r="CA1886" s="359">
        <f t="shared" si="186"/>
        <v>6</v>
      </c>
      <c r="CB1886" s="359">
        <f t="shared" si="187"/>
        <v>3</v>
      </c>
      <c r="CC1886" s="359">
        <f t="shared" si="188"/>
        <v>2023</v>
      </c>
      <c r="CD1886" s="359" t="str">
        <f t="shared" si="189"/>
        <v xml:space="preserve">63202381001INCENDIO FORESTAL </v>
      </c>
    </row>
    <row r="1887" spans="1:82" s="121" customFormat="1" ht="14.25" customHeight="1">
      <c r="A1887" s="13"/>
      <c r="B1887" s="13"/>
      <c r="C1887" s="13"/>
      <c r="D1887" s="212">
        <v>44991</v>
      </c>
      <c r="E1887" s="210" t="s">
        <v>2835</v>
      </c>
      <c r="F1887" s="211" t="s">
        <v>2690</v>
      </c>
      <c r="G1887" s="130" t="s">
        <v>8680</v>
      </c>
      <c r="H1887" s="85" t="str">
        <f>VLOOKUP(E1887&amp;F1887,Divipola!$C$1:$F$1149,4,FALSE)</f>
        <v>47245</v>
      </c>
      <c r="I1887" s="77"/>
      <c r="J1887" s="181"/>
      <c r="K1887" s="306"/>
      <c r="L1887" s="309"/>
      <c r="M1887" s="309"/>
      <c r="N1887" s="309"/>
      <c r="O1887" s="309"/>
      <c r="P1887" s="309"/>
      <c r="Q1887" s="309"/>
      <c r="R1887" s="309"/>
      <c r="S1887" s="309"/>
      <c r="T1887" s="309"/>
      <c r="U1887" s="309"/>
      <c r="V1887" s="309"/>
      <c r="W1887" s="309"/>
      <c r="X1887" s="309"/>
      <c r="Y1887" s="310"/>
      <c r="Z1887" s="306">
        <v>1</v>
      </c>
      <c r="AA1887" s="311"/>
      <c r="AB1887" s="383"/>
      <c r="AC1887" s="73"/>
      <c r="AD1887" s="414"/>
      <c r="AE1887" s="393"/>
      <c r="AF1887" s="78"/>
      <c r="AG1887" s="414"/>
      <c r="AH1887" s="383"/>
      <c r="AI1887" s="453"/>
      <c r="AJ1887" s="453"/>
      <c r="AK1887" s="414"/>
      <c r="AL1887" s="383"/>
      <c r="AM1887" s="383"/>
      <c r="AN1887" s="523"/>
      <c r="AO1887" s="414"/>
      <c r="AP1887" s="548"/>
      <c r="AQ1887" s="414"/>
      <c r="AR1887" s="78"/>
      <c r="AS1887" s="78"/>
      <c r="AT1887" s="414"/>
      <c r="AU1887" s="548"/>
      <c r="AV1887" s="548"/>
      <c r="AW1887" s="414"/>
      <c r="AX1887" s="383"/>
      <c r="AY1887" s="548"/>
      <c r="AZ1887" s="414"/>
      <c r="BA1887" s="383"/>
      <c r="BB1887" s="548"/>
      <c r="BC1887" s="78"/>
      <c r="BD1887" s="414"/>
      <c r="BE1887" s="414"/>
      <c r="BF1887" s="414"/>
      <c r="BG1887" s="414"/>
      <c r="BH1887" s="414"/>
      <c r="BI1887" s="383"/>
      <c r="BJ1887" s="383"/>
      <c r="BK1887" s="78"/>
      <c r="BL1887" s="414"/>
      <c r="BM1887" s="383"/>
      <c r="BN1887" s="78"/>
      <c r="BO1887" s="414"/>
      <c r="BP1887" s="78"/>
      <c r="BQ1887" s="414"/>
      <c r="BR1887" s="383"/>
      <c r="BS1887" s="78"/>
      <c r="BT1887" s="83"/>
      <c r="BU1887" s="75"/>
      <c r="BV1887" s="74"/>
      <c r="BW1887" s="74"/>
      <c r="BX1887" s="465" t="s">
        <v>6129</v>
      </c>
      <c r="BY1887" s="112">
        <f t="shared" si="185"/>
        <v>1882</v>
      </c>
      <c r="BZ1887" s="65">
        <f t="shared" si="184"/>
        <v>0</v>
      </c>
      <c r="CA1887" s="359">
        <f t="shared" si="186"/>
        <v>6</v>
      </c>
      <c r="CB1887" s="359">
        <f t="shared" si="187"/>
        <v>3</v>
      </c>
      <c r="CC1887" s="359">
        <f t="shared" si="188"/>
        <v>2023</v>
      </c>
      <c r="CD1887" s="359" t="str">
        <f t="shared" si="189"/>
        <v xml:space="preserve">63202347245INCENDIO FORESTAL </v>
      </c>
    </row>
    <row r="1888" spans="1:82" s="121" customFormat="1" ht="15" customHeight="1">
      <c r="A1888" s="13"/>
      <c r="B1888" s="13"/>
      <c r="C1888" s="13"/>
      <c r="D1888" s="212">
        <v>44992</v>
      </c>
      <c r="E1888" s="210" t="s">
        <v>2161</v>
      </c>
      <c r="F1888" s="211" t="s">
        <v>2102</v>
      </c>
      <c r="G1888" s="111" t="s">
        <v>2803</v>
      </c>
      <c r="H1888" s="85" t="str">
        <f>VLOOKUP(E1888&amp;F1888,Divipola!$C$1:$F$1149,4,FALSE)</f>
        <v>17662</v>
      </c>
      <c r="I1888" s="77"/>
      <c r="J1888" s="181"/>
      <c r="K1888" s="202"/>
      <c r="L1888" s="202"/>
      <c r="M1888" s="202"/>
      <c r="N1888" s="202">
        <v>25</v>
      </c>
      <c r="O1888" s="202">
        <v>5</v>
      </c>
      <c r="P1888" s="202">
        <v>1</v>
      </c>
      <c r="Q1888" s="202">
        <v>4</v>
      </c>
      <c r="R1888" s="202"/>
      <c r="S1888" s="202"/>
      <c r="T1888" s="202"/>
      <c r="U1888" s="202"/>
      <c r="V1888" s="202"/>
      <c r="W1888" s="202"/>
      <c r="X1888" s="202"/>
      <c r="Y1888" s="202"/>
      <c r="Z1888" s="202"/>
      <c r="AA1888" s="186"/>
      <c r="AB1888" s="383"/>
      <c r="AC1888" s="73"/>
      <c r="AD1888" s="414"/>
      <c r="AE1888" s="393"/>
      <c r="AF1888" s="78"/>
      <c r="AG1888" s="414"/>
      <c r="AH1888" s="383"/>
      <c r="AI1888" s="453"/>
      <c r="AJ1888" s="453"/>
      <c r="AK1888" s="414"/>
      <c r="AL1888" s="383"/>
      <c r="AM1888" s="383"/>
      <c r="AN1888" s="523"/>
      <c r="AO1888" s="414"/>
      <c r="AP1888" s="548"/>
      <c r="AQ1888" s="414"/>
      <c r="AR1888" s="78"/>
      <c r="AS1888" s="78"/>
      <c r="AT1888" s="414"/>
      <c r="AU1888" s="548"/>
      <c r="AV1888" s="548"/>
      <c r="AW1888" s="414"/>
      <c r="AX1888" s="383"/>
      <c r="AY1888" s="548"/>
      <c r="AZ1888" s="414"/>
      <c r="BA1888" s="383"/>
      <c r="BB1888" s="548"/>
      <c r="BC1888" s="78"/>
      <c r="BD1888" s="414"/>
      <c r="BE1888" s="414"/>
      <c r="BF1888" s="414"/>
      <c r="BG1888" s="414"/>
      <c r="BH1888" s="414"/>
      <c r="BI1888" s="383"/>
      <c r="BJ1888" s="383"/>
      <c r="BK1888" s="78"/>
      <c r="BL1888" s="414"/>
      <c r="BM1888" s="383"/>
      <c r="BN1888" s="78"/>
      <c r="BO1888" s="414"/>
      <c r="BP1888" s="78"/>
      <c r="BQ1888" s="414"/>
      <c r="BR1888" s="383"/>
      <c r="BS1888" s="78"/>
      <c r="BT1888" s="83"/>
      <c r="BU1888" s="75"/>
      <c r="BV1888" s="74"/>
      <c r="BW1888" s="74"/>
      <c r="BX1888" s="98" t="s">
        <v>3876</v>
      </c>
      <c r="BY1888" s="112">
        <f t="shared" si="185"/>
        <v>1883</v>
      </c>
      <c r="BZ1888" s="65">
        <f t="shared" si="184"/>
        <v>0</v>
      </c>
      <c r="CA1888" s="359">
        <f t="shared" si="186"/>
        <v>7</v>
      </c>
      <c r="CB1888" s="359">
        <f t="shared" si="187"/>
        <v>3</v>
      </c>
      <c r="CC1888" s="359">
        <f t="shared" si="188"/>
        <v>2023</v>
      </c>
      <c r="CD1888" s="359" t="str">
        <f t="shared" si="189"/>
        <v>73202317662VENDAVAL</v>
      </c>
    </row>
    <row r="1889" spans="1:82" s="121" customFormat="1" ht="15" customHeight="1">
      <c r="A1889" s="13"/>
      <c r="B1889" s="13"/>
      <c r="C1889" s="13"/>
      <c r="D1889" s="212">
        <v>44992</v>
      </c>
      <c r="E1889" s="210" t="s">
        <v>2832</v>
      </c>
      <c r="F1889" s="211" t="s">
        <v>2114</v>
      </c>
      <c r="G1889" s="111" t="s">
        <v>2817</v>
      </c>
      <c r="H1889" s="85" t="str">
        <f>VLOOKUP(E1889&amp;F1889,Divipola!$C$1:$F$1149,4,FALSE)</f>
        <v>76834</v>
      </c>
      <c r="I1889" s="77"/>
      <c r="J1889" s="181"/>
      <c r="K1889" s="108"/>
      <c r="L1889" s="108"/>
      <c r="M1889" s="108"/>
      <c r="N1889" s="108">
        <v>16</v>
      </c>
      <c r="O1889" s="108">
        <v>4</v>
      </c>
      <c r="P1889" s="108"/>
      <c r="Q1889" s="108">
        <v>4</v>
      </c>
      <c r="R1889" s="108"/>
      <c r="S1889" s="108"/>
      <c r="T1889" s="108"/>
      <c r="U1889" s="108"/>
      <c r="V1889" s="108"/>
      <c r="W1889" s="108"/>
      <c r="X1889" s="108"/>
      <c r="Y1889" s="108"/>
      <c r="Z1889" s="109"/>
      <c r="AA1889" s="113"/>
      <c r="AB1889" s="383"/>
      <c r="AC1889" s="73"/>
      <c r="AD1889" s="414"/>
      <c r="AE1889" s="393"/>
      <c r="AF1889" s="78"/>
      <c r="AG1889" s="414"/>
      <c r="AH1889" s="383"/>
      <c r="AI1889" s="453"/>
      <c r="AJ1889" s="453"/>
      <c r="AK1889" s="414"/>
      <c r="AL1889" s="383"/>
      <c r="AM1889" s="383"/>
      <c r="AN1889" s="523"/>
      <c r="AO1889" s="414"/>
      <c r="AP1889" s="548"/>
      <c r="AQ1889" s="414"/>
      <c r="AR1889" s="78"/>
      <c r="AS1889" s="78"/>
      <c r="AT1889" s="414"/>
      <c r="AU1889" s="548"/>
      <c r="AV1889" s="548"/>
      <c r="AW1889" s="414"/>
      <c r="AX1889" s="383"/>
      <c r="AY1889" s="548"/>
      <c r="AZ1889" s="414"/>
      <c r="BA1889" s="383"/>
      <c r="BB1889" s="548"/>
      <c r="BC1889" s="78"/>
      <c r="BD1889" s="414"/>
      <c r="BE1889" s="414"/>
      <c r="BF1889" s="414"/>
      <c r="BG1889" s="414"/>
      <c r="BH1889" s="414"/>
      <c r="BI1889" s="383"/>
      <c r="BJ1889" s="383"/>
      <c r="BK1889" s="78"/>
      <c r="BL1889" s="414"/>
      <c r="BM1889" s="383"/>
      <c r="BN1889" s="78"/>
      <c r="BO1889" s="414"/>
      <c r="BP1889" s="78"/>
      <c r="BQ1889" s="414"/>
      <c r="BR1889" s="383"/>
      <c r="BS1889" s="78"/>
      <c r="BT1889" s="83"/>
      <c r="BU1889" s="75"/>
      <c r="BV1889" s="74"/>
      <c r="BW1889" s="74"/>
      <c r="BX1889" s="98" t="s">
        <v>3728</v>
      </c>
      <c r="BY1889" s="112">
        <f t="shared" si="185"/>
        <v>1884</v>
      </c>
      <c r="BZ1889" s="65">
        <f t="shared" si="184"/>
        <v>0</v>
      </c>
      <c r="CA1889" s="359">
        <f t="shared" si="186"/>
        <v>7</v>
      </c>
      <c r="CB1889" s="359">
        <f t="shared" si="187"/>
        <v>3</v>
      </c>
      <c r="CC1889" s="359">
        <f t="shared" si="188"/>
        <v>2023</v>
      </c>
      <c r="CD1889" s="359" t="str">
        <f t="shared" si="189"/>
        <v>73202376834GRANIZADA</v>
      </c>
    </row>
    <row r="1890" spans="1:82" s="121" customFormat="1" ht="14.25" customHeight="1">
      <c r="A1890" s="13"/>
      <c r="B1890" s="13"/>
      <c r="C1890" s="13"/>
      <c r="D1890" s="212">
        <v>44992</v>
      </c>
      <c r="E1890" s="210" t="s">
        <v>2724</v>
      </c>
      <c r="F1890" s="211" t="s">
        <v>1343</v>
      </c>
      <c r="G1890" s="130" t="s">
        <v>8680</v>
      </c>
      <c r="H1890" s="85" t="str">
        <f>VLOOKUP(E1890&amp;F1890,Divipola!$C$1:$F$1149,4,FALSE)</f>
        <v>85001</v>
      </c>
      <c r="I1890" s="77"/>
      <c r="J1890" s="181"/>
      <c r="K1890" s="108"/>
      <c r="L1890" s="108"/>
      <c r="M1890" s="108"/>
      <c r="N1890" s="108"/>
      <c r="O1890" s="108"/>
      <c r="P1890" s="108"/>
      <c r="Q1890" s="108"/>
      <c r="R1890" s="108"/>
      <c r="S1890" s="108"/>
      <c r="T1890" s="108"/>
      <c r="U1890" s="108"/>
      <c r="V1890" s="108"/>
      <c r="W1890" s="108"/>
      <c r="X1890" s="108"/>
      <c r="Y1890" s="108"/>
      <c r="Z1890" s="109">
        <v>60</v>
      </c>
      <c r="AA1890" s="113"/>
      <c r="AB1890" s="383"/>
      <c r="AC1890" s="73"/>
      <c r="AD1890" s="414"/>
      <c r="AE1890" s="393"/>
      <c r="AF1890" s="78"/>
      <c r="AG1890" s="414"/>
      <c r="AH1890" s="383"/>
      <c r="AI1890" s="453"/>
      <c r="AJ1890" s="453"/>
      <c r="AK1890" s="414"/>
      <c r="AL1890" s="383"/>
      <c r="AM1890" s="383"/>
      <c r="AN1890" s="523"/>
      <c r="AO1890" s="414"/>
      <c r="AP1890" s="548"/>
      <c r="AQ1890" s="414"/>
      <c r="AR1890" s="78"/>
      <c r="AS1890" s="78"/>
      <c r="AT1890" s="414"/>
      <c r="AU1890" s="548"/>
      <c r="AV1890" s="548"/>
      <c r="AW1890" s="414"/>
      <c r="AX1890" s="383"/>
      <c r="AY1890" s="548"/>
      <c r="AZ1890" s="414"/>
      <c r="BA1890" s="383"/>
      <c r="BB1890" s="548"/>
      <c r="BC1890" s="78"/>
      <c r="BD1890" s="414"/>
      <c r="BE1890" s="414"/>
      <c r="BF1890" s="414"/>
      <c r="BG1890" s="414"/>
      <c r="BH1890" s="414"/>
      <c r="BI1890" s="383"/>
      <c r="BJ1890" s="383"/>
      <c r="BK1890" s="78"/>
      <c r="BL1890" s="414"/>
      <c r="BM1890" s="383"/>
      <c r="BN1890" s="78"/>
      <c r="BO1890" s="414"/>
      <c r="BP1890" s="78"/>
      <c r="BQ1890" s="414"/>
      <c r="BR1890" s="383"/>
      <c r="BS1890" s="78"/>
      <c r="BT1890" s="83"/>
      <c r="BU1890" s="75"/>
      <c r="BV1890" s="74"/>
      <c r="BW1890" s="74"/>
      <c r="BX1890" s="467" t="s">
        <v>3744</v>
      </c>
      <c r="BY1890" s="112">
        <f t="shared" si="185"/>
        <v>1885</v>
      </c>
      <c r="BZ1890" s="65">
        <f t="shared" si="184"/>
        <v>0</v>
      </c>
      <c r="CA1890" s="359">
        <f t="shared" si="186"/>
        <v>7</v>
      </c>
      <c r="CB1890" s="359">
        <f t="shared" si="187"/>
        <v>3</v>
      </c>
      <c r="CC1890" s="359">
        <f t="shared" si="188"/>
        <v>2023</v>
      </c>
      <c r="CD1890" s="359" t="str">
        <f t="shared" si="189"/>
        <v xml:space="preserve">73202385001INCENDIO FORESTAL </v>
      </c>
    </row>
    <row r="1891" spans="1:82" s="121" customFormat="1" ht="15" customHeight="1">
      <c r="A1891" s="13"/>
      <c r="B1891" s="13"/>
      <c r="C1891" s="13"/>
      <c r="D1891" s="212">
        <v>44992</v>
      </c>
      <c r="E1891" s="210" t="s">
        <v>2622</v>
      </c>
      <c r="F1891" s="211" t="s">
        <v>2</v>
      </c>
      <c r="G1891" s="111" t="s">
        <v>2827</v>
      </c>
      <c r="H1891" s="85" t="str">
        <f>VLOOKUP(E1891&amp;F1891,Divipola!$C$1:$F$1149,4,FALSE)</f>
        <v>41524</v>
      </c>
      <c r="I1891" s="77"/>
      <c r="J1891" s="181"/>
      <c r="K1891" s="146"/>
      <c r="L1891" s="146"/>
      <c r="M1891" s="146"/>
      <c r="N1891" s="146">
        <v>4</v>
      </c>
      <c r="O1891" s="146">
        <v>1</v>
      </c>
      <c r="P1891" s="146"/>
      <c r="Q1891" s="146">
        <v>1</v>
      </c>
      <c r="R1891" s="146">
        <v>1</v>
      </c>
      <c r="S1891" s="146"/>
      <c r="T1891" s="146"/>
      <c r="U1891" s="146"/>
      <c r="V1891" s="146"/>
      <c r="W1891" s="146"/>
      <c r="X1891" s="146"/>
      <c r="Y1891" s="146"/>
      <c r="Z1891" s="147"/>
      <c r="AA1891" s="148"/>
      <c r="AB1891" s="383"/>
      <c r="AC1891" s="73"/>
      <c r="AD1891" s="414"/>
      <c r="AE1891" s="393"/>
      <c r="AF1891" s="78"/>
      <c r="AG1891" s="414"/>
      <c r="AH1891" s="383"/>
      <c r="AI1891" s="453"/>
      <c r="AJ1891" s="453"/>
      <c r="AK1891" s="414"/>
      <c r="AL1891" s="383"/>
      <c r="AM1891" s="383"/>
      <c r="AN1891" s="523"/>
      <c r="AO1891" s="414"/>
      <c r="AP1891" s="548"/>
      <c r="AQ1891" s="414"/>
      <c r="AR1891" s="78"/>
      <c r="AS1891" s="78"/>
      <c r="AT1891" s="414"/>
      <c r="AU1891" s="548"/>
      <c r="AV1891" s="548"/>
      <c r="AW1891" s="414"/>
      <c r="AX1891" s="383"/>
      <c r="AY1891" s="548"/>
      <c r="AZ1891" s="414"/>
      <c r="BA1891" s="383"/>
      <c r="BB1891" s="548"/>
      <c r="BC1891" s="78"/>
      <c r="BD1891" s="414"/>
      <c r="BE1891" s="414"/>
      <c r="BF1891" s="414"/>
      <c r="BG1891" s="414"/>
      <c r="BH1891" s="414"/>
      <c r="BI1891" s="383"/>
      <c r="BJ1891" s="383"/>
      <c r="BK1891" s="78"/>
      <c r="BL1891" s="414"/>
      <c r="BM1891" s="383"/>
      <c r="BN1891" s="78"/>
      <c r="BO1891" s="414"/>
      <c r="BP1891" s="78"/>
      <c r="BQ1891" s="414"/>
      <c r="BR1891" s="383"/>
      <c r="BS1891" s="78"/>
      <c r="BT1891" s="83"/>
      <c r="BU1891" s="75"/>
      <c r="BV1891" s="74"/>
      <c r="BW1891" s="74"/>
      <c r="BX1891" s="467" t="s">
        <v>3731</v>
      </c>
      <c r="BY1891" s="112">
        <f t="shared" si="185"/>
        <v>1886</v>
      </c>
      <c r="BZ1891" s="65">
        <f t="shared" si="184"/>
        <v>0</v>
      </c>
      <c r="CA1891" s="359">
        <f t="shared" si="186"/>
        <v>7</v>
      </c>
      <c r="CB1891" s="359">
        <f t="shared" si="187"/>
        <v>3</v>
      </c>
      <c r="CC1891" s="359">
        <f t="shared" si="188"/>
        <v>2023</v>
      </c>
      <c r="CD1891" s="359" t="str">
        <f t="shared" si="189"/>
        <v>73202341524MOVIMIENTO EN MASA</v>
      </c>
    </row>
    <row r="1892" spans="1:82" s="121" customFormat="1" ht="15" customHeight="1">
      <c r="A1892" s="13"/>
      <c r="B1892" s="13"/>
      <c r="C1892" s="13"/>
      <c r="D1892" s="212">
        <v>44992</v>
      </c>
      <c r="E1892" s="210" t="s">
        <v>2718</v>
      </c>
      <c r="F1892" s="211" t="s">
        <v>2126</v>
      </c>
      <c r="G1892" s="111" t="s">
        <v>2807</v>
      </c>
      <c r="H1892" s="85" t="str">
        <f>VLOOKUP(E1892&amp;F1892,Divipola!$C$1:$F$1149,4,FALSE)</f>
        <v>25649</v>
      </c>
      <c r="I1892" s="77"/>
      <c r="J1892" s="181"/>
      <c r="K1892" s="108"/>
      <c r="L1892" s="108"/>
      <c r="M1892" s="108"/>
      <c r="N1892" s="108"/>
      <c r="O1892" s="108"/>
      <c r="P1892" s="108"/>
      <c r="Q1892" s="108"/>
      <c r="R1892" s="108"/>
      <c r="S1892" s="108">
        <v>1</v>
      </c>
      <c r="T1892" s="108"/>
      <c r="U1892" s="108"/>
      <c r="V1892" s="108"/>
      <c r="W1892" s="108"/>
      <c r="X1892" s="108"/>
      <c r="Y1892" s="108"/>
      <c r="Z1892" s="109"/>
      <c r="AA1892" s="113"/>
      <c r="AB1892" s="383"/>
      <c r="AC1892" s="73"/>
      <c r="AD1892" s="414"/>
      <c r="AE1892" s="393"/>
      <c r="AF1892" s="78"/>
      <c r="AG1892" s="414"/>
      <c r="AH1892" s="383"/>
      <c r="AI1892" s="453"/>
      <c r="AJ1892" s="453"/>
      <c r="AK1892" s="414"/>
      <c r="AL1892" s="383"/>
      <c r="AM1892" s="383"/>
      <c r="AN1892" s="523"/>
      <c r="AO1892" s="414"/>
      <c r="AP1892" s="548"/>
      <c r="AQ1892" s="414"/>
      <c r="AR1892" s="78"/>
      <c r="AS1892" s="78"/>
      <c r="AT1892" s="414"/>
      <c r="AU1892" s="548"/>
      <c r="AV1892" s="548"/>
      <c r="AW1892" s="414"/>
      <c r="AX1892" s="383"/>
      <c r="AY1892" s="548"/>
      <c r="AZ1892" s="414"/>
      <c r="BA1892" s="383"/>
      <c r="BB1892" s="548"/>
      <c r="BC1892" s="78"/>
      <c r="BD1892" s="414"/>
      <c r="BE1892" s="414"/>
      <c r="BF1892" s="414"/>
      <c r="BG1892" s="414"/>
      <c r="BH1892" s="414"/>
      <c r="BI1892" s="383"/>
      <c r="BJ1892" s="383"/>
      <c r="BK1892" s="78"/>
      <c r="BL1892" s="414"/>
      <c r="BM1892" s="383"/>
      <c r="BN1892" s="78"/>
      <c r="BO1892" s="414"/>
      <c r="BP1892" s="78"/>
      <c r="BQ1892" s="414"/>
      <c r="BR1892" s="383"/>
      <c r="BS1892" s="78"/>
      <c r="BT1892" s="83"/>
      <c r="BU1892" s="75"/>
      <c r="BV1892" s="74"/>
      <c r="BW1892" s="74"/>
      <c r="BX1892" s="103" t="s">
        <v>3735</v>
      </c>
      <c r="BY1892" s="112">
        <f t="shared" si="185"/>
        <v>1887</v>
      </c>
      <c r="BZ1892" s="65">
        <f t="shared" si="184"/>
        <v>0</v>
      </c>
      <c r="CA1892" s="359">
        <f t="shared" si="186"/>
        <v>7</v>
      </c>
      <c r="CB1892" s="359">
        <f t="shared" si="187"/>
        <v>3</v>
      </c>
      <c r="CC1892" s="359">
        <f t="shared" si="188"/>
        <v>2023</v>
      </c>
      <c r="CD1892" s="359" t="str">
        <f t="shared" si="189"/>
        <v>73202325649CRECIENTE SUBITA</v>
      </c>
    </row>
    <row r="1893" spans="1:82" s="121" customFormat="1" ht="15" customHeight="1">
      <c r="A1893" s="13"/>
      <c r="B1893" s="13"/>
      <c r="C1893" s="13"/>
      <c r="D1893" s="212">
        <v>44992</v>
      </c>
      <c r="E1893" s="210" t="s">
        <v>2718</v>
      </c>
      <c r="F1893" s="211" t="s">
        <v>1100</v>
      </c>
      <c r="G1893" s="111" t="s">
        <v>2827</v>
      </c>
      <c r="H1893" s="85" t="str">
        <f>VLOOKUP(E1893&amp;F1893,Divipola!$C$1:$F$1149,4,FALSE)</f>
        <v>25398</v>
      </c>
      <c r="I1893" s="77"/>
      <c r="J1893" s="181"/>
      <c r="K1893" s="108"/>
      <c r="L1893" s="108"/>
      <c r="M1893" s="108"/>
      <c r="N1893" s="108">
        <v>100</v>
      </c>
      <c r="O1893" s="108">
        <v>30</v>
      </c>
      <c r="P1893" s="108"/>
      <c r="Q1893" s="108">
        <v>20</v>
      </c>
      <c r="R1893" s="108">
        <v>3</v>
      </c>
      <c r="S1893" s="108"/>
      <c r="T1893" s="108"/>
      <c r="U1893" s="108"/>
      <c r="V1893" s="108"/>
      <c r="W1893" s="108"/>
      <c r="X1893" s="108">
        <v>1</v>
      </c>
      <c r="Y1893" s="108"/>
      <c r="Z1893" s="109"/>
      <c r="AA1893" s="113"/>
      <c r="AB1893" s="383"/>
      <c r="AC1893" s="73"/>
      <c r="AD1893" s="414"/>
      <c r="AE1893" s="393"/>
      <c r="AF1893" s="78"/>
      <c r="AG1893" s="414"/>
      <c r="AH1893" s="383"/>
      <c r="AI1893" s="453"/>
      <c r="AJ1893" s="453"/>
      <c r="AK1893" s="414"/>
      <c r="AL1893" s="383"/>
      <c r="AM1893" s="383"/>
      <c r="AN1893" s="523"/>
      <c r="AO1893" s="414"/>
      <c r="AP1893" s="548"/>
      <c r="AQ1893" s="414"/>
      <c r="AR1893" s="78"/>
      <c r="AS1893" s="78"/>
      <c r="AT1893" s="414"/>
      <c r="AU1893" s="548"/>
      <c r="AV1893" s="548"/>
      <c r="AW1893" s="414"/>
      <c r="AX1893" s="383"/>
      <c r="AY1893" s="548"/>
      <c r="AZ1893" s="414"/>
      <c r="BA1893" s="383"/>
      <c r="BB1893" s="548"/>
      <c r="BC1893" s="78"/>
      <c r="BD1893" s="414"/>
      <c r="BE1893" s="414"/>
      <c r="BF1893" s="414"/>
      <c r="BG1893" s="414"/>
      <c r="BH1893" s="414"/>
      <c r="BI1893" s="383"/>
      <c r="BJ1893" s="383"/>
      <c r="BK1893" s="78"/>
      <c r="BL1893" s="414"/>
      <c r="BM1893" s="383"/>
      <c r="BN1893" s="78"/>
      <c r="BO1893" s="414"/>
      <c r="BP1893" s="78"/>
      <c r="BQ1893" s="414"/>
      <c r="BR1893" s="383"/>
      <c r="BS1893" s="78"/>
      <c r="BT1893" s="83"/>
      <c r="BU1893" s="75"/>
      <c r="BV1893" s="74"/>
      <c r="BW1893" s="74"/>
      <c r="BX1893" s="103" t="s">
        <v>3736</v>
      </c>
      <c r="BY1893" s="112">
        <f t="shared" si="185"/>
        <v>1888</v>
      </c>
      <c r="BZ1893" s="65">
        <f t="shared" si="184"/>
        <v>0</v>
      </c>
      <c r="CA1893" s="359">
        <f t="shared" si="186"/>
        <v>7</v>
      </c>
      <c r="CB1893" s="359">
        <f t="shared" si="187"/>
        <v>3</v>
      </c>
      <c r="CC1893" s="359">
        <f t="shared" si="188"/>
        <v>2023</v>
      </c>
      <c r="CD1893" s="359" t="str">
        <f t="shared" si="189"/>
        <v>73202325398MOVIMIENTO EN MASA</v>
      </c>
    </row>
    <row r="1894" spans="1:82" s="121" customFormat="1" ht="14.25" customHeight="1">
      <c r="A1894" s="13"/>
      <c r="B1894" s="13"/>
      <c r="C1894" s="13"/>
      <c r="D1894" s="212">
        <v>44992</v>
      </c>
      <c r="E1894" s="210" t="s">
        <v>2724</v>
      </c>
      <c r="F1894" s="211" t="s">
        <v>2004</v>
      </c>
      <c r="G1894" s="130" t="s">
        <v>8680</v>
      </c>
      <c r="H1894" s="85" t="str">
        <f>VLOOKUP(E1894&amp;F1894,Divipola!$C$1:$F$1149,4,FALSE)</f>
        <v>85325</v>
      </c>
      <c r="I1894" s="77"/>
      <c r="J1894" s="181"/>
      <c r="K1894" s="108"/>
      <c r="L1894" s="108"/>
      <c r="M1894" s="108"/>
      <c r="N1894" s="108"/>
      <c r="O1894" s="108"/>
      <c r="P1894" s="108"/>
      <c r="Q1894" s="108"/>
      <c r="R1894" s="108"/>
      <c r="S1894" s="108"/>
      <c r="T1894" s="108"/>
      <c r="U1894" s="108"/>
      <c r="V1894" s="108"/>
      <c r="W1894" s="108"/>
      <c r="X1894" s="108"/>
      <c r="Y1894" s="108"/>
      <c r="Z1894" s="109">
        <v>686</v>
      </c>
      <c r="AA1894" s="113"/>
      <c r="AB1894" s="383"/>
      <c r="AC1894" s="73"/>
      <c r="AD1894" s="414"/>
      <c r="AE1894" s="393"/>
      <c r="AF1894" s="78"/>
      <c r="AG1894" s="414"/>
      <c r="AH1894" s="383"/>
      <c r="AI1894" s="453"/>
      <c r="AJ1894" s="453"/>
      <c r="AK1894" s="414"/>
      <c r="AL1894" s="383"/>
      <c r="AM1894" s="383"/>
      <c r="AN1894" s="523"/>
      <c r="AO1894" s="414"/>
      <c r="AP1894" s="548"/>
      <c r="AQ1894" s="414"/>
      <c r="AR1894" s="78"/>
      <c r="AS1894" s="78"/>
      <c r="AT1894" s="414"/>
      <c r="AU1894" s="548"/>
      <c r="AV1894" s="548"/>
      <c r="AW1894" s="414"/>
      <c r="AX1894" s="383"/>
      <c r="AY1894" s="548"/>
      <c r="AZ1894" s="414"/>
      <c r="BA1894" s="383"/>
      <c r="BB1894" s="548"/>
      <c r="BC1894" s="78"/>
      <c r="BD1894" s="414"/>
      <c r="BE1894" s="414"/>
      <c r="BF1894" s="414"/>
      <c r="BG1894" s="414"/>
      <c r="BH1894" s="414"/>
      <c r="BI1894" s="383"/>
      <c r="BJ1894" s="383"/>
      <c r="BK1894" s="78"/>
      <c r="BL1894" s="414"/>
      <c r="BM1894" s="383"/>
      <c r="BN1894" s="78"/>
      <c r="BO1894" s="414"/>
      <c r="BP1894" s="78"/>
      <c r="BQ1894" s="414"/>
      <c r="BR1894" s="383"/>
      <c r="BS1894" s="78"/>
      <c r="BT1894" s="83"/>
      <c r="BU1894" s="75"/>
      <c r="BV1894" s="74"/>
      <c r="BW1894" s="74"/>
      <c r="BX1894" s="98" t="s">
        <v>3748</v>
      </c>
      <c r="BY1894" s="112">
        <f t="shared" si="185"/>
        <v>1889</v>
      </c>
      <c r="BZ1894" s="65">
        <f t="shared" si="184"/>
        <v>0</v>
      </c>
      <c r="CA1894" s="359">
        <f t="shared" si="186"/>
        <v>7</v>
      </c>
      <c r="CB1894" s="359">
        <f t="shared" si="187"/>
        <v>3</v>
      </c>
      <c r="CC1894" s="359">
        <f t="shared" si="188"/>
        <v>2023</v>
      </c>
      <c r="CD1894" s="359" t="str">
        <f t="shared" si="189"/>
        <v xml:space="preserve">73202385325INCENDIO FORESTAL </v>
      </c>
    </row>
    <row r="1895" spans="1:82" s="121" customFormat="1" ht="15" customHeight="1">
      <c r="A1895" s="13"/>
      <c r="B1895" s="13"/>
      <c r="C1895" s="13"/>
      <c r="D1895" s="212">
        <v>44992</v>
      </c>
      <c r="E1895" s="210" t="s">
        <v>2718</v>
      </c>
      <c r="F1895" s="211" t="s">
        <v>2633</v>
      </c>
      <c r="G1895" s="111" t="s">
        <v>2803</v>
      </c>
      <c r="H1895" s="85" t="str">
        <f>VLOOKUP(E1895&amp;F1895,Divipola!$C$1:$F$1149,4,FALSE)</f>
        <v>25290</v>
      </c>
      <c r="I1895" s="77"/>
      <c r="J1895" s="181"/>
      <c r="K1895" s="108"/>
      <c r="L1895" s="108"/>
      <c r="M1895" s="108"/>
      <c r="N1895" s="108">
        <v>4</v>
      </c>
      <c r="O1895" s="108">
        <v>1</v>
      </c>
      <c r="P1895" s="108"/>
      <c r="Q1895" s="108">
        <v>1</v>
      </c>
      <c r="R1895" s="108"/>
      <c r="S1895" s="108"/>
      <c r="T1895" s="108"/>
      <c r="U1895" s="108"/>
      <c r="V1895" s="108"/>
      <c r="W1895" s="108"/>
      <c r="X1895" s="108"/>
      <c r="Y1895" s="108"/>
      <c r="Z1895" s="109"/>
      <c r="AA1895" s="113"/>
      <c r="AB1895" s="383"/>
      <c r="AC1895" s="73"/>
      <c r="AD1895" s="414"/>
      <c r="AE1895" s="393"/>
      <c r="AF1895" s="78"/>
      <c r="AG1895" s="414"/>
      <c r="AH1895" s="383"/>
      <c r="AI1895" s="453"/>
      <c r="AJ1895" s="453"/>
      <c r="AK1895" s="414"/>
      <c r="AL1895" s="383"/>
      <c r="AM1895" s="383"/>
      <c r="AN1895" s="523"/>
      <c r="AO1895" s="414"/>
      <c r="AP1895" s="548"/>
      <c r="AQ1895" s="414"/>
      <c r="AR1895" s="78"/>
      <c r="AS1895" s="78"/>
      <c r="AT1895" s="414"/>
      <c r="AU1895" s="548"/>
      <c r="AV1895" s="548"/>
      <c r="AW1895" s="414"/>
      <c r="AX1895" s="383"/>
      <c r="AY1895" s="548"/>
      <c r="AZ1895" s="414"/>
      <c r="BA1895" s="383"/>
      <c r="BB1895" s="548"/>
      <c r="BC1895" s="78"/>
      <c r="BD1895" s="414"/>
      <c r="BE1895" s="414"/>
      <c r="BF1895" s="414"/>
      <c r="BG1895" s="414"/>
      <c r="BH1895" s="414"/>
      <c r="BI1895" s="383"/>
      <c r="BJ1895" s="383"/>
      <c r="BK1895" s="78"/>
      <c r="BL1895" s="414"/>
      <c r="BM1895" s="383"/>
      <c r="BN1895" s="78"/>
      <c r="BO1895" s="414"/>
      <c r="BP1895" s="78"/>
      <c r="BQ1895" s="414"/>
      <c r="BR1895" s="383"/>
      <c r="BS1895" s="78"/>
      <c r="BT1895" s="83"/>
      <c r="BU1895" s="75"/>
      <c r="BV1895" s="74"/>
      <c r="BW1895" s="74"/>
      <c r="BX1895" s="98" t="s">
        <v>3739</v>
      </c>
      <c r="BY1895" s="112">
        <f t="shared" si="185"/>
        <v>1890</v>
      </c>
      <c r="BZ1895" s="65">
        <f t="shared" si="184"/>
        <v>0</v>
      </c>
      <c r="CA1895" s="359">
        <f t="shared" si="186"/>
        <v>7</v>
      </c>
      <c r="CB1895" s="359">
        <f t="shared" si="187"/>
        <v>3</v>
      </c>
      <c r="CC1895" s="359">
        <f t="shared" si="188"/>
        <v>2023</v>
      </c>
      <c r="CD1895" s="359" t="str">
        <f t="shared" si="189"/>
        <v>73202325290VENDAVAL</v>
      </c>
    </row>
    <row r="1896" spans="1:82" s="121" customFormat="1" ht="14.25" customHeight="1">
      <c r="A1896" s="13"/>
      <c r="B1896" s="13"/>
      <c r="C1896" s="13"/>
      <c r="D1896" s="212">
        <v>44992</v>
      </c>
      <c r="E1896" s="210" t="s">
        <v>2718</v>
      </c>
      <c r="F1896" s="211" t="s">
        <v>2633</v>
      </c>
      <c r="G1896" s="111" t="s">
        <v>2802</v>
      </c>
      <c r="H1896" s="85" t="str">
        <f>VLOOKUP(E1896&amp;F1896,Divipola!$C$1:$F$1149,4,FALSE)</f>
        <v>25290</v>
      </c>
      <c r="I1896" s="77"/>
      <c r="J1896" s="181"/>
      <c r="K1896" s="108"/>
      <c r="L1896" s="108"/>
      <c r="M1896" s="108"/>
      <c r="N1896" s="108">
        <v>70</v>
      </c>
      <c r="O1896" s="108">
        <v>18</v>
      </c>
      <c r="P1896" s="108"/>
      <c r="Q1896" s="108">
        <v>18</v>
      </c>
      <c r="R1896" s="108"/>
      <c r="S1896" s="108"/>
      <c r="T1896" s="108"/>
      <c r="U1896" s="108"/>
      <c r="V1896" s="108"/>
      <c r="W1896" s="108"/>
      <c r="X1896" s="108"/>
      <c r="Y1896" s="108"/>
      <c r="Z1896" s="109"/>
      <c r="AA1896" s="113"/>
      <c r="AB1896" s="383"/>
      <c r="AC1896" s="73"/>
      <c r="AD1896" s="414"/>
      <c r="AE1896" s="393"/>
      <c r="AF1896" s="78"/>
      <c r="AG1896" s="414"/>
      <c r="AH1896" s="383"/>
      <c r="AI1896" s="453"/>
      <c r="AJ1896" s="453"/>
      <c r="AK1896" s="414"/>
      <c r="AL1896" s="383"/>
      <c r="AM1896" s="383"/>
      <c r="AN1896" s="523"/>
      <c r="AO1896" s="414"/>
      <c r="AP1896" s="548"/>
      <c r="AQ1896" s="414"/>
      <c r="AR1896" s="78"/>
      <c r="AS1896" s="78"/>
      <c r="AT1896" s="414"/>
      <c r="AU1896" s="548"/>
      <c r="AV1896" s="548"/>
      <c r="AW1896" s="414"/>
      <c r="AX1896" s="383"/>
      <c r="AY1896" s="548"/>
      <c r="AZ1896" s="414"/>
      <c r="BA1896" s="383"/>
      <c r="BB1896" s="548"/>
      <c r="BC1896" s="78"/>
      <c r="BD1896" s="414"/>
      <c r="BE1896" s="414"/>
      <c r="BF1896" s="414"/>
      <c r="BG1896" s="414"/>
      <c r="BH1896" s="414"/>
      <c r="BI1896" s="383"/>
      <c r="BJ1896" s="383"/>
      <c r="BK1896" s="78"/>
      <c r="BL1896" s="414"/>
      <c r="BM1896" s="383"/>
      <c r="BN1896" s="78"/>
      <c r="BO1896" s="414"/>
      <c r="BP1896" s="78"/>
      <c r="BQ1896" s="414"/>
      <c r="BR1896" s="383"/>
      <c r="BS1896" s="78"/>
      <c r="BT1896" s="83"/>
      <c r="BU1896" s="170"/>
      <c r="BV1896" s="171"/>
      <c r="BW1896" s="171"/>
      <c r="BX1896" s="98" t="s">
        <v>3743</v>
      </c>
      <c r="BY1896" s="112">
        <f t="shared" si="185"/>
        <v>1891</v>
      </c>
      <c r="BZ1896" s="65">
        <f t="shared" si="184"/>
        <v>0</v>
      </c>
      <c r="CA1896" s="359">
        <f t="shared" si="186"/>
        <v>7</v>
      </c>
      <c r="CB1896" s="359">
        <f t="shared" si="187"/>
        <v>3</v>
      </c>
      <c r="CC1896" s="359">
        <f t="shared" si="188"/>
        <v>2023</v>
      </c>
      <c r="CD1896" s="359" t="str">
        <f t="shared" si="189"/>
        <v>73202325290INUNDACION</v>
      </c>
    </row>
    <row r="1897" spans="1:82" s="121" customFormat="1" ht="265.5" customHeight="1">
      <c r="A1897" s="13"/>
      <c r="B1897" s="13"/>
      <c r="C1897" s="13"/>
      <c r="D1897" s="212">
        <v>45167</v>
      </c>
      <c r="E1897" s="210" t="s">
        <v>2028</v>
      </c>
      <c r="F1897" s="211" t="s">
        <v>1371</v>
      </c>
      <c r="G1897" s="111" t="s">
        <v>2802</v>
      </c>
      <c r="H1897" s="85" t="str">
        <f>VLOOKUP(E1897&amp;F1897,Divipola!$C$1:$F$1149,4,FALSE)</f>
        <v>81065</v>
      </c>
      <c r="I1897" s="181">
        <v>3221</v>
      </c>
      <c r="J1897" s="181">
        <v>9269</v>
      </c>
      <c r="K1897" s="108"/>
      <c r="L1897" s="108"/>
      <c r="M1897" s="108"/>
      <c r="N1897" s="108"/>
      <c r="O1897" s="108"/>
      <c r="P1897" s="108"/>
      <c r="Q1897" s="108"/>
      <c r="R1897" s="108"/>
      <c r="S1897" s="108"/>
      <c r="T1897" s="108"/>
      <c r="U1897" s="108"/>
      <c r="V1897" s="108"/>
      <c r="W1897" s="108"/>
      <c r="X1897" s="108"/>
      <c r="Y1897" s="108"/>
      <c r="Z1897" s="109"/>
      <c r="AA1897" s="113"/>
      <c r="AB1897" s="383"/>
      <c r="AC1897" s="73"/>
      <c r="AD1897" s="414"/>
      <c r="AE1897" s="395"/>
      <c r="AF1897" s="78"/>
      <c r="AG1897" s="414"/>
      <c r="AH1897" s="383">
        <v>45153</v>
      </c>
      <c r="AI1897" s="453">
        <v>3066</v>
      </c>
      <c r="AJ1897" s="453"/>
      <c r="AK1897" s="414">
        <v>1533943558</v>
      </c>
      <c r="AL1897" s="383"/>
      <c r="AM1897" s="383"/>
      <c r="AN1897" s="523"/>
      <c r="AO1897" s="414"/>
      <c r="AP1897" s="548"/>
      <c r="AQ1897" s="414"/>
      <c r="AR1897" s="78"/>
      <c r="AS1897" s="78"/>
      <c r="AT1897" s="414"/>
      <c r="AU1897" s="548"/>
      <c r="AV1897" s="548"/>
      <c r="AW1897" s="414"/>
      <c r="AX1897" s="383"/>
      <c r="AY1897" s="548"/>
      <c r="AZ1897" s="414"/>
      <c r="BA1897" s="383">
        <v>45167</v>
      </c>
      <c r="BB1897" s="555">
        <v>1800</v>
      </c>
      <c r="BC1897" s="449" t="s">
        <v>7625</v>
      </c>
      <c r="BD1897" s="457">
        <v>3861000000</v>
      </c>
      <c r="BE1897" s="457"/>
      <c r="BF1897" s="457"/>
      <c r="BG1897" s="457"/>
      <c r="BH1897" s="457"/>
      <c r="BI1897" s="383"/>
      <c r="BJ1897" s="383"/>
      <c r="BK1897" s="78"/>
      <c r="BL1897" s="414"/>
      <c r="BM1897" s="383"/>
      <c r="BN1897" s="78"/>
      <c r="BO1897" s="414"/>
      <c r="BP1897" s="78"/>
      <c r="BQ1897" s="414"/>
      <c r="BR1897" s="383"/>
      <c r="BS1897" s="78"/>
      <c r="BT1897" s="83"/>
      <c r="BU1897" s="455" t="s">
        <v>7624</v>
      </c>
      <c r="BV1897" s="440">
        <v>44973</v>
      </c>
      <c r="BW1897" s="440">
        <v>45153</v>
      </c>
      <c r="BX1897" s="98"/>
      <c r="BY1897" s="112">
        <f t="shared" si="185"/>
        <v>1892</v>
      </c>
      <c r="BZ1897" s="65">
        <f t="shared" si="184"/>
        <v>5394943558</v>
      </c>
      <c r="CA1897" s="359">
        <f t="shared" si="186"/>
        <v>29</v>
      </c>
      <c r="CB1897" s="359">
        <f t="shared" si="187"/>
        <v>8</v>
      </c>
      <c r="CC1897" s="359">
        <f t="shared" si="188"/>
        <v>2023</v>
      </c>
      <c r="CD1897" s="359" t="str">
        <f t="shared" si="189"/>
        <v>298202381065INUNDACION</v>
      </c>
    </row>
    <row r="1898" spans="1:82" s="121" customFormat="1" ht="265.5" customHeight="1">
      <c r="A1898" s="13"/>
      <c r="B1898" s="13"/>
      <c r="C1898" s="13"/>
      <c r="D1898" s="212">
        <v>45262</v>
      </c>
      <c r="E1898" s="210" t="s">
        <v>2028</v>
      </c>
      <c r="F1898" s="211" t="s">
        <v>1371</v>
      </c>
      <c r="G1898" s="111" t="s">
        <v>2802</v>
      </c>
      <c r="H1898" s="85" t="str">
        <f>VLOOKUP(E1898&amp;F1898,Divipola!$C$1:$F$1149,4,FALSE)</f>
        <v>81065</v>
      </c>
      <c r="I1898" s="181">
        <v>3221</v>
      </c>
      <c r="J1898" s="181">
        <v>9269</v>
      </c>
      <c r="K1898" s="108"/>
      <c r="L1898" s="108"/>
      <c r="M1898" s="108"/>
      <c r="N1898" s="108"/>
      <c r="O1898" s="108"/>
      <c r="P1898" s="108"/>
      <c r="Q1898" s="108"/>
      <c r="R1898" s="108"/>
      <c r="S1898" s="108"/>
      <c r="T1898" s="108"/>
      <c r="U1898" s="108"/>
      <c r="V1898" s="108"/>
      <c r="W1898" s="108"/>
      <c r="X1898" s="108"/>
      <c r="Y1898" s="108"/>
      <c r="Z1898" s="109"/>
      <c r="AA1898" s="113"/>
      <c r="AB1898" s="383"/>
      <c r="AC1898" s="73"/>
      <c r="AD1898" s="414"/>
      <c r="AE1898" s="395"/>
      <c r="AF1898" s="78"/>
      <c r="AG1898" s="414"/>
      <c r="AH1898" s="383">
        <v>45262</v>
      </c>
      <c r="AI1898" s="453">
        <v>2882</v>
      </c>
      <c r="AJ1898" s="453">
        <v>129</v>
      </c>
      <c r="AK1898" s="414">
        <v>1689821420</v>
      </c>
      <c r="AL1898" s="383"/>
      <c r="AM1898" s="383"/>
      <c r="AN1898" s="523"/>
      <c r="AO1898" s="414"/>
      <c r="AP1898" s="548"/>
      <c r="AQ1898" s="414"/>
      <c r="AR1898" s="78"/>
      <c r="AS1898" s="78"/>
      <c r="AT1898" s="414"/>
      <c r="AU1898" s="548"/>
      <c r="AV1898" s="548"/>
      <c r="AW1898" s="414"/>
      <c r="AX1898" s="383"/>
      <c r="AY1898" s="548"/>
      <c r="AZ1898" s="414"/>
      <c r="BA1898" s="383"/>
      <c r="BB1898" s="555"/>
      <c r="BC1898" s="449"/>
      <c r="BD1898" s="457"/>
      <c r="BE1898" s="457"/>
      <c r="BF1898" s="457"/>
      <c r="BG1898" s="457"/>
      <c r="BH1898" s="457"/>
      <c r="BI1898" s="383"/>
      <c r="BJ1898" s="383"/>
      <c r="BK1898" s="78"/>
      <c r="BL1898" s="414"/>
      <c r="BM1898" s="383"/>
      <c r="BN1898" s="78"/>
      <c r="BO1898" s="414"/>
      <c r="BP1898" s="78"/>
      <c r="BQ1898" s="414"/>
      <c r="BR1898" s="383"/>
      <c r="BS1898" s="78"/>
      <c r="BT1898" s="83"/>
      <c r="BU1898" s="455" t="s">
        <v>7624</v>
      </c>
      <c r="BV1898" s="440">
        <v>44973</v>
      </c>
      <c r="BW1898" s="440">
        <v>45153</v>
      </c>
      <c r="BX1898" s="98"/>
      <c r="BY1898" s="112">
        <f t="shared" si="185"/>
        <v>1893</v>
      </c>
      <c r="BZ1898" s="65">
        <f t="shared" si="184"/>
        <v>1689821420</v>
      </c>
      <c r="CA1898" s="359">
        <f t="shared" si="186"/>
        <v>2</v>
      </c>
      <c r="CB1898" s="359">
        <f t="shared" si="187"/>
        <v>12</v>
      </c>
      <c r="CC1898" s="359">
        <f t="shared" si="188"/>
        <v>2023</v>
      </c>
      <c r="CD1898" s="359" t="str">
        <f t="shared" si="189"/>
        <v>212202381065INUNDACION</v>
      </c>
    </row>
    <row r="1899" spans="1:82" s="121" customFormat="1" ht="120" customHeight="1">
      <c r="A1899" s="13"/>
      <c r="B1899" s="13"/>
      <c r="C1899" s="13"/>
      <c r="D1899" s="212">
        <v>44992</v>
      </c>
      <c r="E1899" s="210" t="s">
        <v>2028</v>
      </c>
      <c r="F1899" s="211" t="s">
        <v>1371</v>
      </c>
      <c r="G1899" s="111" t="s">
        <v>2802</v>
      </c>
      <c r="H1899" s="85" t="str">
        <f>VLOOKUP(E1899&amp;F1899,Divipola!$C$1:$F$1149,4,FALSE)</f>
        <v>81065</v>
      </c>
      <c r="I1899" s="77"/>
      <c r="J1899" s="181"/>
      <c r="K1899" s="146"/>
      <c r="L1899" s="146"/>
      <c r="M1899" s="146"/>
      <c r="N1899" s="146">
        <v>132</v>
      </c>
      <c r="O1899" s="146">
        <v>33</v>
      </c>
      <c r="P1899" s="146"/>
      <c r="Q1899" s="146">
        <v>33</v>
      </c>
      <c r="R1899" s="146"/>
      <c r="S1899" s="146"/>
      <c r="T1899" s="146"/>
      <c r="U1899" s="146"/>
      <c r="V1899" s="146"/>
      <c r="W1899" s="146"/>
      <c r="X1899" s="146"/>
      <c r="Y1899" s="146"/>
      <c r="Z1899" s="147">
        <v>80</v>
      </c>
      <c r="AA1899" s="148"/>
      <c r="AB1899" s="383"/>
      <c r="AC1899" s="73"/>
      <c r="AD1899" s="414"/>
      <c r="AE1899" s="393"/>
      <c r="AF1899" s="78"/>
      <c r="AG1899" s="414"/>
      <c r="AH1899" s="383"/>
      <c r="AI1899" s="453"/>
      <c r="AJ1899" s="453"/>
      <c r="AK1899" s="414"/>
      <c r="AL1899" s="383"/>
      <c r="AM1899" s="383"/>
      <c r="AN1899" s="523"/>
      <c r="AO1899" s="414"/>
      <c r="AP1899" s="548"/>
      <c r="AQ1899" s="414"/>
      <c r="AR1899" s="78"/>
      <c r="AS1899" s="78"/>
      <c r="AT1899" s="414"/>
      <c r="AU1899" s="548"/>
      <c r="AV1899" s="548"/>
      <c r="AW1899" s="414"/>
      <c r="AX1899" s="383"/>
      <c r="AY1899" s="548"/>
      <c r="AZ1899" s="414"/>
      <c r="BA1899" s="383"/>
      <c r="BB1899" s="555"/>
      <c r="BC1899" s="78"/>
      <c r="BD1899" s="456"/>
      <c r="BE1899" s="456"/>
      <c r="BF1899" s="456"/>
      <c r="BG1899" s="456"/>
      <c r="BH1899" s="456"/>
      <c r="BI1899" s="383"/>
      <c r="BJ1899" s="383"/>
      <c r="BK1899" s="78"/>
      <c r="BL1899" s="414"/>
      <c r="BM1899" s="383"/>
      <c r="BN1899" s="78"/>
      <c r="BO1899" s="414"/>
      <c r="BP1899" s="78"/>
      <c r="BQ1899" s="414"/>
      <c r="BR1899" s="383"/>
      <c r="BS1899" s="78"/>
      <c r="BT1899" s="83"/>
      <c r="BU1899" s="177"/>
      <c r="BV1899" s="178"/>
      <c r="BW1899" s="178"/>
      <c r="BX1899" s="98" t="s">
        <v>3740</v>
      </c>
      <c r="BY1899" s="112">
        <f t="shared" si="185"/>
        <v>1894</v>
      </c>
      <c r="BZ1899" s="65">
        <f t="shared" si="184"/>
        <v>0</v>
      </c>
      <c r="CA1899" s="359">
        <f t="shared" si="186"/>
        <v>7</v>
      </c>
      <c r="CB1899" s="359">
        <f t="shared" si="187"/>
        <v>3</v>
      </c>
      <c r="CC1899" s="359">
        <f t="shared" si="188"/>
        <v>2023</v>
      </c>
      <c r="CD1899" s="359" t="str">
        <f t="shared" si="189"/>
        <v>73202381065INUNDACION</v>
      </c>
    </row>
    <row r="1900" spans="1:82" s="121" customFormat="1" ht="15" customHeight="1">
      <c r="A1900" s="13"/>
      <c r="B1900" s="13"/>
      <c r="C1900" s="13"/>
      <c r="D1900" s="212">
        <v>44992</v>
      </c>
      <c r="E1900" s="210" t="s">
        <v>2718</v>
      </c>
      <c r="F1900" s="211" t="s">
        <v>2180</v>
      </c>
      <c r="G1900" s="111" t="s">
        <v>2802</v>
      </c>
      <c r="H1900" s="85" t="str">
        <f>VLOOKUP(E1900&amp;F1900,Divipola!$C$1:$F$1149,4,FALSE)</f>
        <v>25320</v>
      </c>
      <c r="I1900" s="77"/>
      <c r="J1900" s="181"/>
      <c r="K1900" s="146"/>
      <c r="L1900" s="146"/>
      <c r="M1900" s="146"/>
      <c r="N1900" s="146">
        <v>8</v>
      </c>
      <c r="O1900" s="146">
        <v>2</v>
      </c>
      <c r="P1900" s="146"/>
      <c r="Q1900" s="146">
        <v>2</v>
      </c>
      <c r="R1900" s="146"/>
      <c r="S1900" s="146"/>
      <c r="T1900" s="146"/>
      <c r="U1900" s="146"/>
      <c r="V1900" s="146"/>
      <c r="W1900" s="146"/>
      <c r="X1900" s="146"/>
      <c r="Y1900" s="146"/>
      <c r="Z1900" s="146"/>
      <c r="AA1900" s="148"/>
      <c r="AB1900" s="383"/>
      <c r="AC1900" s="73"/>
      <c r="AD1900" s="414"/>
      <c r="AE1900" s="393"/>
      <c r="AF1900" s="78"/>
      <c r="AG1900" s="414"/>
      <c r="AH1900" s="383"/>
      <c r="AI1900" s="453"/>
      <c r="AJ1900" s="453"/>
      <c r="AK1900" s="414"/>
      <c r="AL1900" s="383"/>
      <c r="AM1900" s="383"/>
      <c r="AN1900" s="523"/>
      <c r="AO1900" s="414"/>
      <c r="AP1900" s="548"/>
      <c r="AQ1900" s="414"/>
      <c r="AR1900" s="78"/>
      <c r="AS1900" s="78"/>
      <c r="AT1900" s="414"/>
      <c r="AU1900" s="548"/>
      <c r="AV1900" s="548"/>
      <c r="AW1900" s="414"/>
      <c r="AX1900" s="383"/>
      <c r="AY1900" s="548"/>
      <c r="AZ1900" s="414"/>
      <c r="BA1900" s="383"/>
      <c r="BB1900" s="548"/>
      <c r="BC1900" s="78"/>
      <c r="BD1900" s="414"/>
      <c r="BE1900" s="414"/>
      <c r="BF1900" s="414"/>
      <c r="BG1900" s="414"/>
      <c r="BH1900" s="414"/>
      <c r="BI1900" s="383"/>
      <c r="BJ1900" s="383"/>
      <c r="BK1900" s="78"/>
      <c r="BL1900" s="414"/>
      <c r="BM1900" s="383"/>
      <c r="BN1900" s="78"/>
      <c r="BO1900" s="414"/>
      <c r="BP1900" s="78"/>
      <c r="BQ1900" s="414"/>
      <c r="BR1900" s="383"/>
      <c r="BS1900" s="78"/>
      <c r="BT1900" s="83"/>
      <c r="BU1900" s="75"/>
      <c r="BV1900" s="74"/>
      <c r="BW1900" s="74"/>
      <c r="BX1900" s="98" t="s">
        <v>3742</v>
      </c>
      <c r="BY1900" s="112">
        <f t="shared" si="185"/>
        <v>1895</v>
      </c>
      <c r="BZ1900" s="65">
        <f t="shared" si="184"/>
        <v>0</v>
      </c>
      <c r="CA1900" s="359">
        <f t="shared" si="186"/>
        <v>7</v>
      </c>
      <c r="CB1900" s="359">
        <f t="shared" si="187"/>
        <v>3</v>
      </c>
      <c r="CC1900" s="359">
        <f t="shared" si="188"/>
        <v>2023</v>
      </c>
      <c r="CD1900" s="359" t="str">
        <f t="shared" si="189"/>
        <v>73202325320INUNDACION</v>
      </c>
    </row>
    <row r="1901" spans="1:82" s="121" customFormat="1" ht="14.25" customHeight="1">
      <c r="A1901" s="13"/>
      <c r="B1901" s="13"/>
      <c r="C1901" s="13"/>
      <c r="D1901" s="212">
        <v>44992</v>
      </c>
      <c r="E1901" s="210" t="s">
        <v>2829</v>
      </c>
      <c r="F1901" s="211" t="s">
        <v>2094</v>
      </c>
      <c r="G1901" s="111" t="s">
        <v>2808</v>
      </c>
      <c r="H1901" s="85" t="str">
        <f>VLOOKUP(E1901&amp;F1901,Divipola!$C$1:$F$1149,4,FALSE)</f>
        <v>05034</v>
      </c>
      <c r="I1901" s="77"/>
      <c r="J1901" s="181"/>
      <c r="K1901" s="146"/>
      <c r="L1901" s="146"/>
      <c r="M1901" s="146"/>
      <c r="N1901" s="146">
        <v>11</v>
      </c>
      <c r="O1901" s="146">
        <v>2</v>
      </c>
      <c r="P1901" s="146"/>
      <c r="Q1901" s="146">
        <v>2</v>
      </c>
      <c r="R1901" s="146"/>
      <c r="S1901" s="146"/>
      <c r="T1901" s="146"/>
      <c r="U1901" s="146"/>
      <c r="V1901" s="146"/>
      <c r="W1901" s="146"/>
      <c r="X1901" s="146"/>
      <c r="Y1901" s="146"/>
      <c r="Z1901" s="147"/>
      <c r="AA1901" s="148"/>
      <c r="AB1901" s="383"/>
      <c r="AC1901" s="73"/>
      <c r="AD1901" s="414"/>
      <c r="AE1901" s="393"/>
      <c r="AF1901" s="78"/>
      <c r="AG1901" s="414"/>
      <c r="AH1901" s="383"/>
      <c r="AI1901" s="453"/>
      <c r="AJ1901" s="453"/>
      <c r="AK1901" s="414"/>
      <c r="AL1901" s="383"/>
      <c r="AM1901" s="383"/>
      <c r="AN1901" s="523"/>
      <c r="AO1901" s="414"/>
      <c r="AP1901" s="548"/>
      <c r="AQ1901" s="414"/>
      <c r="AR1901" s="78"/>
      <c r="AS1901" s="78"/>
      <c r="AT1901" s="414"/>
      <c r="AU1901" s="548"/>
      <c r="AV1901" s="548"/>
      <c r="AW1901" s="414"/>
      <c r="AX1901" s="383"/>
      <c r="AY1901" s="548"/>
      <c r="AZ1901" s="414"/>
      <c r="BA1901" s="383"/>
      <c r="BB1901" s="548"/>
      <c r="BC1901" s="78"/>
      <c r="BD1901" s="414"/>
      <c r="BE1901" s="414"/>
      <c r="BF1901" s="414"/>
      <c r="BG1901" s="414"/>
      <c r="BH1901" s="414"/>
      <c r="BI1901" s="383"/>
      <c r="BJ1901" s="383"/>
      <c r="BK1901" s="78"/>
      <c r="BL1901" s="414"/>
      <c r="BM1901" s="383"/>
      <c r="BN1901" s="78"/>
      <c r="BO1901" s="414"/>
      <c r="BP1901" s="78"/>
      <c r="BQ1901" s="414"/>
      <c r="BR1901" s="383"/>
      <c r="BS1901" s="78"/>
      <c r="BT1901" s="83"/>
      <c r="BU1901" s="75"/>
      <c r="BV1901" s="74"/>
      <c r="BW1901" s="74"/>
      <c r="BX1901" s="98" t="s">
        <v>3753</v>
      </c>
      <c r="BY1901" s="112">
        <f t="shared" si="185"/>
        <v>1896</v>
      </c>
      <c r="BZ1901" s="65">
        <f t="shared" si="184"/>
        <v>0</v>
      </c>
      <c r="CA1901" s="359">
        <f t="shared" si="186"/>
        <v>7</v>
      </c>
      <c r="CB1901" s="359">
        <f t="shared" si="187"/>
        <v>3</v>
      </c>
      <c r="CC1901" s="359">
        <f t="shared" si="188"/>
        <v>2023</v>
      </c>
      <c r="CD1901" s="359" t="str">
        <f t="shared" si="189"/>
        <v>73202305034AVENIDA TORRENCIAL</v>
      </c>
    </row>
    <row r="1902" spans="1:82" s="121" customFormat="1" ht="15" customHeight="1">
      <c r="A1902" s="13"/>
      <c r="B1902" s="13"/>
      <c r="C1902" s="13"/>
      <c r="D1902" s="212">
        <v>44992</v>
      </c>
      <c r="E1902" s="210" t="s">
        <v>2724</v>
      </c>
      <c r="F1902" s="211" t="s">
        <v>1342</v>
      </c>
      <c r="G1902" s="130" t="s">
        <v>8680</v>
      </c>
      <c r="H1902" s="85" t="str">
        <f>VLOOKUP(E1902&amp;F1902,Divipola!$C$1:$F$1149,4,FALSE)</f>
        <v>85139</v>
      </c>
      <c r="I1902" s="77"/>
      <c r="J1902" s="181"/>
      <c r="K1902" s="245"/>
      <c r="L1902" s="245"/>
      <c r="M1902" s="245"/>
      <c r="N1902" s="245"/>
      <c r="O1902" s="245"/>
      <c r="P1902" s="245"/>
      <c r="Q1902" s="245"/>
      <c r="R1902" s="245"/>
      <c r="S1902" s="246"/>
      <c r="T1902" s="246"/>
      <c r="U1902" s="246"/>
      <c r="V1902" s="246"/>
      <c r="W1902" s="246"/>
      <c r="X1902" s="246"/>
      <c r="Y1902" s="236"/>
      <c r="Z1902" s="237">
        <v>1</v>
      </c>
      <c r="AA1902" s="247"/>
      <c r="AB1902" s="383"/>
      <c r="AC1902" s="73"/>
      <c r="AD1902" s="414"/>
      <c r="AE1902" s="393"/>
      <c r="AF1902" s="78"/>
      <c r="AG1902" s="414"/>
      <c r="AH1902" s="383"/>
      <c r="AI1902" s="453"/>
      <c r="AJ1902" s="453"/>
      <c r="AK1902" s="414"/>
      <c r="AL1902" s="383"/>
      <c r="AM1902" s="383"/>
      <c r="AN1902" s="523"/>
      <c r="AO1902" s="414"/>
      <c r="AP1902" s="548"/>
      <c r="AQ1902" s="414"/>
      <c r="AR1902" s="78"/>
      <c r="AS1902" s="78"/>
      <c r="AT1902" s="414"/>
      <c r="AU1902" s="548"/>
      <c r="AV1902" s="548"/>
      <c r="AW1902" s="414"/>
      <c r="AX1902" s="383"/>
      <c r="AY1902" s="548"/>
      <c r="AZ1902" s="414"/>
      <c r="BA1902" s="383"/>
      <c r="BB1902" s="548"/>
      <c r="BC1902" s="78"/>
      <c r="BD1902" s="414"/>
      <c r="BE1902" s="414"/>
      <c r="BF1902" s="414"/>
      <c r="BG1902" s="414"/>
      <c r="BH1902" s="414"/>
      <c r="BI1902" s="383"/>
      <c r="BJ1902" s="383"/>
      <c r="BK1902" s="78"/>
      <c r="BL1902" s="414"/>
      <c r="BM1902" s="383"/>
      <c r="BN1902" s="78"/>
      <c r="BO1902" s="414"/>
      <c r="BP1902" s="78"/>
      <c r="BQ1902" s="414"/>
      <c r="BR1902" s="383"/>
      <c r="BS1902" s="78"/>
      <c r="BT1902" s="83"/>
      <c r="BU1902" s="75"/>
      <c r="BV1902" s="74"/>
      <c r="BW1902" s="74"/>
      <c r="BX1902" s="461" t="s">
        <v>4885</v>
      </c>
      <c r="BY1902" s="112">
        <f t="shared" si="185"/>
        <v>1897</v>
      </c>
      <c r="BZ1902" s="65">
        <f t="shared" si="184"/>
        <v>0</v>
      </c>
      <c r="CA1902" s="359">
        <f t="shared" si="186"/>
        <v>7</v>
      </c>
      <c r="CB1902" s="359">
        <f t="shared" si="187"/>
        <v>3</v>
      </c>
      <c r="CC1902" s="359">
        <f t="shared" si="188"/>
        <v>2023</v>
      </c>
      <c r="CD1902" s="359" t="str">
        <f t="shared" si="189"/>
        <v xml:space="preserve">73202385139INCENDIO FORESTAL </v>
      </c>
    </row>
    <row r="1903" spans="1:82" s="121" customFormat="1" ht="15" customHeight="1">
      <c r="A1903" s="13"/>
      <c r="B1903" s="13"/>
      <c r="C1903" s="13"/>
      <c r="D1903" s="212">
        <v>44992</v>
      </c>
      <c r="E1903" s="210" t="s">
        <v>2724</v>
      </c>
      <c r="F1903" s="211" t="s">
        <v>1343</v>
      </c>
      <c r="G1903" s="130" t="s">
        <v>8680</v>
      </c>
      <c r="H1903" s="85" t="str">
        <f>VLOOKUP(E1903&amp;F1903,Divipola!$C$1:$F$1149,4,FALSE)</f>
        <v>85001</v>
      </c>
      <c r="I1903" s="77"/>
      <c r="J1903" s="181"/>
      <c r="K1903" s="245"/>
      <c r="L1903" s="245"/>
      <c r="M1903" s="245"/>
      <c r="N1903" s="245"/>
      <c r="O1903" s="245"/>
      <c r="P1903" s="245"/>
      <c r="Q1903" s="245"/>
      <c r="R1903" s="245"/>
      <c r="S1903" s="246"/>
      <c r="T1903" s="246"/>
      <c r="U1903" s="246"/>
      <c r="V1903" s="246"/>
      <c r="W1903" s="246"/>
      <c r="X1903" s="246"/>
      <c r="Y1903" s="236"/>
      <c r="Z1903" s="237"/>
      <c r="AA1903" s="247"/>
      <c r="AB1903" s="383"/>
      <c r="AC1903" s="73"/>
      <c r="AD1903" s="414"/>
      <c r="AE1903" s="393"/>
      <c r="AF1903" s="78"/>
      <c r="AG1903" s="414"/>
      <c r="AH1903" s="383"/>
      <c r="AI1903" s="453"/>
      <c r="AJ1903" s="453"/>
      <c r="AK1903" s="414"/>
      <c r="AL1903" s="383"/>
      <c r="AM1903" s="383"/>
      <c r="AN1903" s="523"/>
      <c r="AO1903" s="414"/>
      <c r="AP1903" s="548"/>
      <c r="AQ1903" s="414"/>
      <c r="AR1903" s="78"/>
      <c r="AS1903" s="78"/>
      <c r="AT1903" s="414"/>
      <c r="AU1903" s="548"/>
      <c r="AV1903" s="548"/>
      <c r="AW1903" s="414"/>
      <c r="AX1903" s="383"/>
      <c r="AY1903" s="548"/>
      <c r="AZ1903" s="414"/>
      <c r="BA1903" s="383"/>
      <c r="BB1903" s="548"/>
      <c r="BC1903" s="78"/>
      <c r="BD1903" s="414"/>
      <c r="BE1903" s="414"/>
      <c r="BF1903" s="414"/>
      <c r="BG1903" s="414"/>
      <c r="BH1903" s="414"/>
      <c r="BI1903" s="383"/>
      <c r="BJ1903" s="383"/>
      <c r="BK1903" s="78"/>
      <c r="BL1903" s="414"/>
      <c r="BM1903" s="383"/>
      <c r="BN1903" s="78"/>
      <c r="BO1903" s="414"/>
      <c r="BP1903" s="78"/>
      <c r="BQ1903" s="414"/>
      <c r="BR1903" s="383"/>
      <c r="BS1903" s="78"/>
      <c r="BT1903" s="83"/>
      <c r="BU1903" s="75"/>
      <c r="BV1903" s="74"/>
      <c r="BW1903" s="74"/>
      <c r="BX1903" s="461" t="s">
        <v>4884</v>
      </c>
      <c r="BY1903" s="112">
        <f t="shared" si="185"/>
        <v>1898</v>
      </c>
      <c r="BZ1903" s="65">
        <f t="shared" si="184"/>
        <v>0</v>
      </c>
      <c r="CA1903" s="359">
        <f t="shared" si="186"/>
        <v>7</v>
      </c>
      <c r="CB1903" s="359">
        <f t="shared" si="187"/>
        <v>3</v>
      </c>
      <c r="CC1903" s="359">
        <f t="shared" si="188"/>
        <v>2023</v>
      </c>
      <c r="CD1903" s="359" t="str">
        <f t="shared" si="189"/>
        <v xml:space="preserve">73202385001INCENDIO FORESTAL </v>
      </c>
    </row>
    <row r="1904" spans="1:82" s="121" customFormat="1" ht="140.25" customHeight="1">
      <c r="A1904" s="13"/>
      <c r="B1904" s="13"/>
      <c r="C1904" s="13"/>
      <c r="D1904" s="212">
        <v>44992</v>
      </c>
      <c r="E1904" s="210" t="s">
        <v>2724</v>
      </c>
      <c r="F1904" s="211" t="s">
        <v>2177</v>
      </c>
      <c r="G1904" s="130" t="s">
        <v>8680</v>
      </c>
      <c r="H1904" s="85" t="str">
        <f>VLOOKUP(E1904&amp;F1904,Divipola!$C$1:$F$1149,4,FALSE)</f>
        <v>85250</v>
      </c>
      <c r="I1904" s="77"/>
      <c r="J1904" s="181"/>
      <c r="K1904" s="245"/>
      <c r="L1904" s="245"/>
      <c r="M1904" s="245"/>
      <c r="N1904" s="245"/>
      <c r="O1904" s="245"/>
      <c r="P1904" s="245"/>
      <c r="Q1904" s="245"/>
      <c r="R1904" s="245"/>
      <c r="S1904" s="246"/>
      <c r="T1904" s="246"/>
      <c r="U1904" s="246"/>
      <c r="V1904" s="246"/>
      <c r="W1904" s="246"/>
      <c r="X1904" s="246"/>
      <c r="Y1904" s="236"/>
      <c r="Z1904" s="237">
        <v>5</v>
      </c>
      <c r="AA1904" s="247"/>
      <c r="AB1904" s="383"/>
      <c r="AC1904" s="73"/>
      <c r="AD1904" s="414"/>
      <c r="AE1904" s="393"/>
      <c r="AF1904" s="78"/>
      <c r="AG1904" s="414"/>
      <c r="AH1904" s="383"/>
      <c r="AI1904" s="453"/>
      <c r="AJ1904" s="453"/>
      <c r="AK1904" s="414"/>
      <c r="AL1904" s="383"/>
      <c r="AM1904" s="383"/>
      <c r="AN1904" s="523"/>
      <c r="AO1904" s="414"/>
      <c r="AP1904" s="548"/>
      <c r="AQ1904" s="414"/>
      <c r="AR1904" s="78"/>
      <c r="AS1904" s="78"/>
      <c r="AT1904" s="414"/>
      <c r="AU1904" s="548"/>
      <c r="AV1904" s="548"/>
      <c r="AW1904" s="414"/>
      <c r="AX1904" s="383"/>
      <c r="AY1904" s="548"/>
      <c r="AZ1904" s="414"/>
      <c r="BA1904" s="383"/>
      <c r="BB1904" s="548"/>
      <c r="BC1904" s="78"/>
      <c r="BD1904" s="414"/>
      <c r="BE1904" s="414"/>
      <c r="BF1904" s="414"/>
      <c r="BG1904" s="414"/>
      <c r="BH1904" s="414"/>
      <c r="BI1904" s="383"/>
      <c r="BJ1904" s="383"/>
      <c r="BK1904" s="78"/>
      <c r="BL1904" s="414"/>
      <c r="BM1904" s="383"/>
      <c r="BN1904" s="78"/>
      <c r="BO1904" s="414"/>
      <c r="BP1904" s="78"/>
      <c r="BQ1904" s="414"/>
      <c r="BR1904" s="383"/>
      <c r="BS1904" s="78"/>
      <c r="BT1904" s="83"/>
      <c r="BU1904" s="75"/>
      <c r="BV1904" s="74"/>
      <c r="BW1904" s="74"/>
      <c r="BX1904" s="461" t="s">
        <v>4883</v>
      </c>
      <c r="BY1904" s="112">
        <f t="shared" si="185"/>
        <v>1899</v>
      </c>
      <c r="BZ1904" s="65">
        <f t="shared" si="184"/>
        <v>0</v>
      </c>
      <c r="CA1904" s="359">
        <f t="shared" si="186"/>
        <v>7</v>
      </c>
      <c r="CB1904" s="359">
        <f t="shared" si="187"/>
        <v>3</v>
      </c>
      <c r="CC1904" s="359">
        <f t="shared" si="188"/>
        <v>2023</v>
      </c>
      <c r="CD1904" s="359" t="str">
        <f t="shared" si="189"/>
        <v xml:space="preserve">73202385250INCENDIO FORESTAL </v>
      </c>
    </row>
    <row r="1905" spans="1:82" s="121" customFormat="1" ht="15" customHeight="1">
      <c r="A1905" s="13"/>
      <c r="B1905" s="13"/>
      <c r="C1905" s="13"/>
      <c r="D1905" s="212">
        <v>44992</v>
      </c>
      <c r="E1905" s="210" t="s">
        <v>2676</v>
      </c>
      <c r="F1905" s="211" t="s">
        <v>1001</v>
      </c>
      <c r="G1905" s="130" t="s">
        <v>8680</v>
      </c>
      <c r="H1905" s="85" t="str">
        <f>VLOOKUP(E1905&amp;F1905,Divipola!$C$1:$F$1149,4,FALSE)</f>
        <v>23807</v>
      </c>
      <c r="I1905" s="77"/>
      <c r="J1905" s="181"/>
      <c r="K1905" s="245"/>
      <c r="L1905" s="245"/>
      <c r="M1905" s="245"/>
      <c r="N1905" s="245"/>
      <c r="O1905" s="245"/>
      <c r="P1905" s="245"/>
      <c r="Q1905" s="245"/>
      <c r="R1905" s="245"/>
      <c r="S1905" s="246"/>
      <c r="T1905" s="246"/>
      <c r="U1905" s="246"/>
      <c r="V1905" s="246"/>
      <c r="W1905" s="246"/>
      <c r="X1905" s="246"/>
      <c r="Y1905" s="236"/>
      <c r="Z1905" s="237">
        <v>3</v>
      </c>
      <c r="AA1905" s="247"/>
      <c r="AB1905" s="383"/>
      <c r="AC1905" s="73"/>
      <c r="AD1905" s="414"/>
      <c r="AE1905" s="393"/>
      <c r="AF1905" s="78"/>
      <c r="AG1905" s="414"/>
      <c r="AH1905" s="383"/>
      <c r="AI1905" s="453"/>
      <c r="AJ1905" s="453"/>
      <c r="AK1905" s="414"/>
      <c r="AL1905" s="383"/>
      <c r="AM1905" s="383"/>
      <c r="AN1905" s="523"/>
      <c r="AO1905" s="414"/>
      <c r="AP1905" s="548"/>
      <c r="AQ1905" s="414"/>
      <c r="AR1905" s="78"/>
      <c r="AS1905" s="78"/>
      <c r="AT1905" s="414"/>
      <c r="AU1905" s="548"/>
      <c r="AV1905" s="548"/>
      <c r="AW1905" s="414"/>
      <c r="AX1905" s="383"/>
      <c r="AY1905" s="548"/>
      <c r="AZ1905" s="414"/>
      <c r="BA1905" s="383"/>
      <c r="BB1905" s="548"/>
      <c r="BC1905" s="78"/>
      <c r="BD1905" s="414"/>
      <c r="BE1905" s="414"/>
      <c r="BF1905" s="414"/>
      <c r="BG1905" s="414"/>
      <c r="BH1905" s="414"/>
      <c r="BI1905" s="383"/>
      <c r="BJ1905" s="383"/>
      <c r="BK1905" s="78"/>
      <c r="BL1905" s="414"/>
      <c r="BM1905" s="383"/>
      <c r="BN1905" s="78"/>
      <c r="BO1905" s="414"/>
      <c r="BP1905" s="78"/>
      <c r="BQ1905" s="414"/>
      <c r="BR1905" s="383"/>
      <c r="BS1905" s="78"/>
      <c r="BT1905" s="83"/>
      <c r="BU1905" s="75"/>
      <c r="BV1905" s="74"/>
      <c r="BW1905" s="74"/>
      <c r="BX1905" s="461" t="s">
        <v>4882</v>
      </c>
      <c r="BY1905" s="112">
        <f t="shared" si="185"/>
        <v>1900</v>
      </c>
      <c r="BZ1905" s="65">
        <f t="shared" si="184"/>
        <v>0</v>
      </c>
      <c r="CA1905" s="359">
        <f t="shared" si="186"/>
        <v>7</v>
      </c>
      <c r="CB1905" s="359">
        <f t="shared" si="187"/>
        <v>3</v>
      </c>
      <c r="CC1905" s="359">
        <f t="shared" si="188"/>
        <v>2023</v>
      </c>
      <c r="CD1905" s="359" t="str">
        <f t="shared" si="189"/>
        <v xml:space="preserve">73202323807INCENDIO FORESTAL </v>
      </c>
    </row>
    <row r="1906" spans="1:82" s="121" customFormat="1" ht="14.25" customHeight="1">
      <c r="A1906" s="13"/>
      <c r="B1906" s="13"/>
      <c r="C1906" s="13"/>
      <c r="D1906" s="212">
        <v>44992</v>
      </c>
      <c r="E1906" s="210" t="s">
        <v>2833</v>
      </c>
      <c r="F1906" s="211" t="s">
        <v>933</v>
      </c>
      <c r="G1906" s="130" t="s">
        <v>8680</v>
      </c>
      <c r="H1906" s="85" t="str">
        <f>VLOOKUP(E1906&amp;F1906,Divipola!$C$1:$F$1149,4,FALSE)</f>
        <v>20621</v>
      </c>
      <c r="I1906" s="77"/>
      <c r="J1906" s="181"/>
      <c r="K1906" s="245"/>
      <c r="L1906" s="245"/>
      <c r="M1906" s="245"/>
      <c r="N1906" s="245"/>
      <c r="O1906" s="245"/>
      <c r="P1906" s="245"/>
      <c r="Q1906" s="245"/>
      <c r="R1906" s="245"/>
      <c r="S1906" s="246"/>
      <c r="T1906" s="246"/>
      <c r="U1906" s="246"/>
      <c r="V1906" s="246"/>
      <c r="W1906" s="246"/>
      <c r="X1906" s="246"/>
      <c r="Y1906" s="236"/>
      <c r="Z1906" s="237">
        <v>1</v>
      </c>
      <c r="AA1906" s="247"/>
      <c r="AB1906" s="383"/>
      <c r="AC1906" s="73"/>
      <c r="AD1906" s="414"/>
      <c r="AE1906" s="393"/>
      <c r="AF1906" s="78"/>
      <c r="AG1906" s="414"/>
      <c r="AH1906" s="383"/>
      <c r="AI1906" s="453"/>
      <c r="AJ1906" s="453"/>
      <c r="AK1906" s="414"/>
      <c r="AL1906" s="383"/>
      <c r="AM1906" s="383"/>
      <c r="AN1906" s="523"/>
      <c r="AO1906" s="414"/>
      <c r="AP1906" s="548"/>
      <c r="AQ1906" s="414"/>
      <c r="AR1906" s="78"/>
      <c r="AS1906" s="78"/>
      <c r="AT1906" s="414"/>
      <c r="AU1906" s="548"/>
      <c r="AV1906" s="548"/>
      <c r="AW1906" s="414"/>
      <c r="AX1906" s="383"/>
      <c r="AY1906" s="548"/>
      <c r="AZ1906" s="414"/>
      <c r="BA1906" s="383"/>
      <c r="BB1906" s="548"/>
      <c r="BC1906" s="78"/>
      <c r="BD1906" s="414"/>
      <c r="BE1906" s="414"/>
      <c r="BF1906" s="414"/>
      <c r="BG1906" s="414"/>
      <c r="BH1906" s="414"/>
      <c r="BI1906" s="383"/>
      <c r="BJ1906" s="383"/>
      <c r="BK1906" s="78"/>
      <c r="BL1906" s="414"/>
      <c r="BM1906" s="383"/>
      <c r="BN1906" s="78"/>
      <c r="BO1906" s="414"/>
      <c r="BP1906" s="78"/>
      <c r="BQ1906" s="414"/>
      <c r="BR1906" s="383"/>
      <c r="BS1906" s="78"/>
      <c r="BT1906" s="83"/>
      <c r="BU1906" s="75"/>
      <c r="BV1906" s="74"/>
      <c r="BW1906" s="74"/>
      <c r="BX1906" s="461" t="s">
        <v>4881</v>
      </c>
      <c r="BY1906" s="112">
        <f t="shared" si="185"/>
        <v>1901</v>
      </c>
      <c r="BZ1906" s="65">
        <f t="shared" si="184"/>
        <v>0</v>
      </c>
      <c r="CA1906" s="359">
        <f t="shared" si="186"/>
        <v>7</v>
      </c>
      <c r="CB1906" s="359">
        <f t="shared" si="187"/>
        <v>3</v>
      </c>
      <c r="CC1906" s="359">
        <f t="shared" si="188"/>
        <v>2023</v>
      </c>
      <c r="CD1906" s="359" t="str">
        <f t="shared" si="189"/>
        <v xml:space="preserve">73202320621INCENDIO FORESTAL </v>
      </c>
    </row>
    <row r="1907" spans="1:82" s="121" customFormat="1" ht="15" customHeight="1">
      <c r="A1907" s="13"/>
      <c r="B1907" s="13"/>
      <c r="C1907" s="13"/>
      <c r="D1907" s="212">
        <v>44992</v>
      </c>
      <c r="E1907" s="210" t="s">
        <v>2852</v>
      </c>
      <c r="F1907" s="211" t="s">
        <v>1436</v>
      </c>
      <c r="G1907" s="130" t="s">
        <v>8680</v>
      </c>
      <c r="H1907" s="85" t="str">
        <f>VLOOKUP(E1907&amp;F1907,Divipola!$C$1:$F$1149,4,FALSE)</f>
        <v>08685</v>
      </c>
      <c r="I1907" s="77"/>
      <c r="J1907" s="181"/>
      <c r="K1907" s="245"/>
      <c r="L1907" s="245"/>
      <c r="M1907" s="245"/>
      <c r="N1907" s="245"/>
      <c r="O1907" s="245"/>
      <c r="P1907" s="245"/>
      <c r="Q1907" s="245"/>
      <c r="R1907" s="245"/>
      <c r="S1907" s="246"/>
      <c r="T1907" s="246"/>
      <c r="U1907" s="246"/>
      <c r="V1907" s="246"/>
      <c r="W1907" s="246"/>
      <c r="X1907" s="246"/>
      <c r="Y1907" s="236"/>
      <c r="Z1907" s="237"/>
      <c r="AA1907" s="247"/>
      <c r="AB1907" s="383"/>
      <c r="AC1907" s="73"/>
      <c r="AD1907" s="414"/>
      <c r="AE1907" s="393"/>
      <c r="AF1907" s="78"/>
      <c r="AG1907" s="414"/>
      <c r="AH1907" s="383"/>
      <c r="AI1907" s="453"/>
      <c r="AJ1907" s="453"/>
      <c r="AK1907" s="414"/>
      <c r="AL1907" s="383"/>
      <c r="AM1907" s="383"/>
      <c r="AN1907" s="523"/>
      <c r="AO1907" s="414"/>
      <c r="AP1907" s="548"/>
      <c r="AQ1907" s="414"/>
      <c r="AR1907" s="78"/>
      <c r="AS1907" s="78"/>
      <c r="AT1907" s="414"/>
      <c r="AU1907" s="548"/>
      <c r="AV1907" s="548"/>
      <c r="AW1907" s="414"/>
      <c r="AX1907" s="383"/>
      <c r="AY1907" s="548"/>
      <c r="AZ1907" s="414"/>
      <c r="BA1907" s="383"/>
      <c r="BB1907" s="548"/>
      <c r="BC1907" s="78"/>
      <c r="BD1907" s="414"/>
      <c r="BE1907" s="414"/>
      <c r="BF1907" s="414"/>
      <c r="BG1907" s="414"/>
      <c r="BH1907" s="414"/>
      <c r="BI1907" s="383"/>
      <c r="BJ1907" s="383"/>
      <c r="BK1907" s="78"/>
      <c r="BL1907" s="414"/>
      <c r="BM1907" s="383"/>
      <c r="BN1907" s="78"/>
      <c r="BO1907" s="414"/>
      <c r="BP1907" s="78"/>
      <c r="BQ1907" s="414"/>
      <c r="BR1907" s="383"/>
      <c r="BS1907" s="78"/>
      <c r="BT1907" s="83"/>
      <c r="BU1907" s="75"/>
      <c r="BV1907" s="74"/>
      <c r="BW1907" s="74"/>
      <c r="BX1907" s="461" t="s">
        <v>4880</v>
      </c>
      <c r="BY1907" s="112">
        <f t="shared" si="185"/>
        <v>1902</v>
      </c>
      <c r="BZ1907" s="65">
        <f t="shared" si="184"/>
        <v>0</v>
      </c>
      <c r="CA1907" s="359">
        <f t="shared" si="186"/>
        <v>7</v>
      </c>
      <c r="CB1907" s="359">
        <f t="shared" si="187"/>
        <v>3</v>
      </c>
      <c r="CC1907" s="359">
        <f t="shared" si="188"/>
        <v>2023</v>
      </c>
      <c r="CD1907" s="359" t="str">
        <f t="shared" si="189"/>
        <v xml:space="preserve">73202308685INCENDIO FORESTAL </v>
      </c>
    </row>
    <row r="1908" spans="1:82" s="121" customFormat="1" ht="15" customHeight="1">
      <c r="A1908" s="13"/>
      <c r="B1908" s="13"/>
      <c r="C1908" s="13"/>
      <c r="D1908" s="212">
        <v>44992</v>
      </c>
      <c r="E1908" s="210" t="s">
        <v>2852</v>
      </c>
      <c r="F1908" s="211" t="s">
        <v>1428</v>
      </c>
      <c r="G1908" s="130" t="s">
        <v>8680</v>
      </c>
      <c r="H1908" s="85" t="str">
        <f>VLOOKUP(E1908&amp;F1908,Divipola!$C$1:$F$1149,4,FALSE)</f>
        <v>08634</v>
      </c>
      <c r="I1908" s="77"/>
      <c r="J1908" s="181"/>
      <c r="K1908" s="245"/>
      <c r="L1908" s="245"/>
      <c r="M1908" s="245"/>
      <c r="N1908" s="245"/>
      <c r="O1908" s="245"/>
      <c r="P1908" s="245"/>
      <c r="Q1908" s="245"/>
      <c r="R1908" s="245"/>
      <c r="S1908" s="246"/>
      <c r="T1908" s="246"/>
      <c r="U1908" s="246"/>
      <c r="V1908" s="246"/>
      <c r="W1908" s="246"/>
      <c r="X1908" s="246"/>
      <c r="Y1908" s="236"/>
      <c r="Z1908" s="237"/>
      <c r="AA1908" s="247"/>
      <c r="AB1908" s="383"/>
      <c r="AC1908" s="73"/>
      <c r="AD1908" s="414"/>
      <c r="AE1908" s="393"/>
      <c r="AF1908" s="78"/>
      <c r="AG1908" s="414"/>
      <c r="AH1908" s="383"/>
      <c r="AI1908" s="453"/>
      <c r="AJ1908" s="453"/>
      <c r="AK1908" s="414"/>
      <c r="AL1908" s="383"/>
      <c r="AM1908" s="383"/>
      <c r="AN1908" s="523"/>
      <c r="AO1908" s="414"/>
      <c r="AP1908" s="548"/>
      <c r="AQ1908" s="414"/>
      <c r="AR1908" s="78"/>
      <c r="AS1908" s="78"/>
      <c r="AT1908" s="414"/>
      <c r="AU1908" s="548"/>
      <c r="AV1908" s="548"/>
      <c r="AW1908" s="414"/>
      <c r="AX1908" s="383"/>
      <c r="AY1908" s="548"/>
      <c r="AZ1908" s="414"/>
      <c r="BA1908" s="383"/>
      <c r="BB1908" s="548"/>
      <c r="BC1908" s="78"/>
      <c r="BD1908" s="414"/>
      <c r="BE1908" s="414"/>
      <c r="BF1908" s="414"/>
      <c r="BG1908" s="414"/>
      <c r="BH1908" s="414"/>
      <c r="BI1908" s="383"/>
      <c r="BJ1908" s="383"/>
      <c r="BK1908" s="78"/>
      <c r="BL1908" s="414"/>
      <c r="BM1908" s="383"/>
      <c r="BN1908" s="78"/>
      <c r="BO1908" s="414"/>
      <c r="BP1908" s="78"/>
      <c r="BQ1908" s="414"/>
      <c r="BR1908" s="383"/>
      <c r="BS1908" s="78"/>
      <c r="BT1908" s="83"/>
      <c r="BU1908" s="75"/>
      <c r="BV1908" s="74"/>
      <c r="BW1908" s="74"/>
      <c r="BX1908" s="461" t="s">
        <v>4879</v>
      </c>
      <c r="BY1908" s="112">
        <f t="shared" si="185"/>
        <v>1903</v>
      </c>
      <c r="BZ1908" s="65">
        <f t="shared" si="184"/>
        <v>0</v>
      </c>
      <c r="CA1908" s="359">
        <f t="shared" si="186"/>
        <v>7</v>
      </c>
      <c r="CB1908" s="359">
        <f t="shared" si="187"/>
        <v>3</v>
      </c>
      <c r="CC1908" s="359">
        <f t="shared" si="188"/>
        <v>2023</v>
      </c>
      <c r="CD1908" s="359" t="str">
        <f t="shared" si="189"/>
        <v xml:space="preserve">73202308634INCENDIO FORESTAL </v>
      </c>
    </row>
    <row r="1909" spans="1:82" s="121" customFormat="1" ht="15" customHeight="1">
      <c r="A1909" s="13"/>
      <c r="B1909" s="13"/>
      <c r="C1909" s="13"/>
      <c r="D1909" s="212">
        <v>44992</v>
      </c>
      <c r="E1909" s="210" t="s">
        <v>2676</v>
      </c>
      <c r="F1909" s="211" t="s">
        <v>975</v>
      </c>
      <c r="G1909" s="130" t="s">
        <v>8680</v>
      </c>
      <c r="H1909" s="85" t="str">
        <f>VLOOKUP(E1909&amp;F1909,Divipola!$C$1:$F$1149,4,FALSE)</f>
        <v>23555</v>
      </c>
      <c r="I1909" s="77"/>
      <c r="J1909" s="181"/>
      <c r="K1909" s="248"/>
      <c r="L1909" s="248"/>
      <c r="M1909" s="248"/>
      <c r="N1909" s="248"/>
      <c r="O1909" s="248"/>
      <c r="P1909" s="248"/>
      <c r="Q1909" s="248"/>
      <c r="R1909" s="248"/>
      <c r="S1909" s="249"/>
      <c r="T1909" s="249"/>
      <c r="U1909" s="249"/>
      <c r="V1909" s="249"/>
      <c r="W1909" s="249"/>
      <c r="X1909" s="249"/>
      <c r="Y1909" s="236"/>
      <c r="Z1909" s="237">
        <v>1</v>
      </c>
      <c r="AA1909" s="247"/>
      <c r="AB1909" s="383"/>
      <c r="AC1909" s="73"/>
      <c r="AD1909" s="414"/>
      <c r="AE1909" s="393"/>
      <c r="AF1909" s="78"/>
      <c r="AG1909" s="414"/>
      <c r="AH1909" s="383"/>
      <c r="AI1909" s="453"/>
      <c r="AJ1909" s="453"/>
      <c r="AK1909" s="414"/>
      <c r="AL1909" s="383"/>
      <c r="AM1909" s="383"/>
      <c r="AN1909" s="523"/>
      <c r="AO1909" s="414"/>
      <c r="AP1909" s="548"/>
      <c r="AQ1909" s="414"/>
      <c r="AR1909" s="78"/>
      <c r="AS1909" s="78"/>
      <c r="AT1909" s="414"/>
      <c r="AU1909" s="548"/>
      <c r="AV1909" s="548"/>
      <c r="AW1909" s="414"/>
      <c r="AX1909" s="383"/>
      <c r="AY1909" s="548"/>
      <c r="AZ1909" s="414"/>
      <c r="BA1909" s="383"/>
      <c r="BB1909" s="548"/>
      <c r="BC1909" s="78"/>
      <c r="BD1909" s="414"/>
      <c r="BE1909" s="414"/>
      <c r="BF1909" s="414"/>
      <c r="BG1909" s="414"/>
      <c r="BH1909" s="414"/>
      <c r="BI1909" s="383"/>
      <c r="BJ1909" s="383"/>
      <c r="BK1909" s="78"/>
      <c r="BL1909" s="414"/>
      <c r="BM1909" s="383"/>
      <c r="BN1909" s="78"/>
      <c r="BO1909" s="414"/>
      <c r="BP1909" s="78"/>
      <c r="BQ1909" s="414"/>
      <c r="BR1909" s="383"/>
      <c r="BS1909" s="78"/>
      <c r="BT1909" s="83"/>
      <c r="BU1909" s="75"/>
      <c r="BV1909" s="74"/>
      <c r="BW1909" s="74"/>
      <c r="BX1909" s="461" t="s">
        <v>4878</v>
      </c>
      <c r="BY1909" s="112">
        <f t="shared" si="185"/>
        <v>1904</v>
      </c>
      <c r="BZ1909" s="65">
        <f t="shared" si="184"/>
        <v>0</v>
      </c>
      <c r="CA1909" s="359">
        <f t="shared" si="186"/>
        <v>7</v>
      </c>
      <c r="CB1909" s="359">
        <f t="shared" si="187"/>
        <v>3</v>
      </c>
      <c r="CC1909" s="359">
        <f t="shared" si="188"/>
        <v>2023</v>
      </c>
      <c r="CD1909" s="359" t="str">
        <f t="shared" si="189"/>
        <v xml:space="preserve">73202323555INCENDIO FORESTAL </v>
      </c>
    </row>
    <row r="1910" spans="1:82" s="121" customFormat="1" ht="14.25" customHeight="1">
      <c r="A1910" s="13"/>
      <c r="B1910" s="13"/>
      <c r="C1910" s="13"/>
      <c r="D1910" s="212">
        <v>44992</v>
      </c>
      <c r="E1910" s="210" t="s">
        <v>2852</v>
      </c>
      <c r="F1910" s="211" t="s">
        <v>1421</v>
      </c>
      <c r="G1910" s="130" t="s">
        <v>8680</v>
      </c>
      <c r="H1910" s="85" t="str">
        <f>VLOOKUP(E1910&amp;F1910,Divipola!$C$1:$F$1149,4,FALSE)</f>
        <v>08560</v>
      </c>
      <c r="I1910" s="77"/>
      <c r="J1910" s="181"/>
      <c r="K1910" s="248"/>
      <c r="L1910" s="248"/>
      <c r="M1910" s="248"/>
      <c r="N1910" s="248"/>
      <c r="O1910" s="248"/>
      <c r="P1910" s="248"/>
      <c r="Q1910" s="248"/>
      <c r="R1910" s="248"/>
      <c r="S1910" s="249"/>
      <c r="T1910" s="249"/>
      <c r="U1910" s="249"/>
      <c r="V1910" s="249"/>
      <c r="W1910" s="249"/>
      <c r="X1910" s="249"/>
      <c r="Y1910" s="236"/>
      <c r="Z1910" s="237">
        <v>10</v>
      </c>
      <c r="AA1910" s="247"/>
      <c r="AB1910" s="383"/>
      <c r="AC1910" s="73"/>
      <c r="AD1910" s="414"/>
      <c r="AE1910" s="393"/>
      <c r="AF1910" s="78"/>
      <c r="AG1910" s="414"/>
      <c r="AH1910" s="383"/>
      <c r="AI1910" s="453"/>
      <c r="AJ1910" s="453"/>
      <c r="AK1910" s="414"/>
      <c r="AL1910" s="383"/>
      <c r="AM1910" s="383"/>
      <c r="AN1910" s="523"/>
      <c r="AO1910" s="414"/>
      <c r="AP1910" s="548"/>
      <c r="AQ1910" s="414"/>
      <c r="AR1910" s="78"/>
      <c r="AS1910" s="78"/>
      <c r="AT1910" s="414"/>
      <c r="AU1910" s="548"/>
      <c r="AV1910" s="548"/>
      <c r="AW1910" s="414"/>
      <c r="AX1910" s="383"/>
      <c r="AY1910" s="548"/>
      <c r="AZ1910" s="414"/>
      <c r="BA1910" s="383"/>
      <c r="BB1910" s="548"/>
      <c r="BC1910" s="78"/>
      <c r="BD1910" s="414"/>
      <c r="BE1910" s="414"/>
      <c r="BF1910" s="414"/>
      <c r="BG1910" s="414"/>
      <c r="BH1910" s="414"/>
      <c r="BI1910" s="383"/>
      <c r="BJ1910" s="383"/>
      <c r="BK1910" s="78"/>
      <c r="BL1910" s="414"/>
      <c r="BM1910" s="383"/>
      <c r="BN1910" s="78"/>
      <c r="BO1910" s="414"/>
      <c r="BP1910" s="78"/>
      <c r="BQ1910" s="414"/>
      <c r="BR1910" s="383"/>
      <c r="BS1910" s="78"/>
      <c r="BT1910" s="83"/>
      <c r="BU1910" s="75"/>
      <c r="BV1910" s="74"/>
      <c r="BW1910" s="74"/>
      <c r="BX1910" s="461" t="s">
        <v>4877</v>
      </c>
      <c r="BY1910" s="112">
        <f t="shared" si="185"/>
        <v>1905</v>
      </c>
      <c r="BZ1910" s="65">
        <f t="shared" si="184"/>
        <v>0</v>
      </c>
      <c r="CA1910" s="359">
        <f t="shared" si="186"/>
        <v>7</v>
      </c>
      <c r="CB1910" s="359">
        <f t="shared" si="187"/>
        <v>3</v>
      </c>
      <c r="CC1910" s="359">
        <f t="shared" si="188"/>
        <v>2023</v>
      </c>
      <c r="CD1910" s="359" t="str">
        <f t="shared" si="189"/>
        <v xml:space="preserve">73202308560INCENDIO FORESTAL </v>
      </c>
    </row>
    <row r="1911" spans="1:82" s="121" customFormat="1" ht="63.75" customHeight="1">
      <c r="A1911" s="13"/>
      <c r="B1911" s="13"/>
      <c r="C1911" s="13"/>
      <c r="D1911" s="212">
        <v>44992</v>
      </c>
      <c r="E1911" s="210" t="s">
        <v>2028</v>
      </c>
      <c r="F1911" s="211" t="s">
        <v>2028</v>
      </c>
      <c r="G1911" s="130" t="s">
        <v>8680</v>
      </c>
      <c r="H1911" s="85" t="str">
        <f>VLOOKUP(E1911&amp;F1911,Divipola!$C$1:$F$1149,4,FALSE)</f>
        <v>81001</v>
      </c>
      <c r="I1911" s="77"/>
      <c r="J1911" s="181"/>
      <c r="K1911" s="248"/>
      <c r="L1911" s="248"/>
      <c r="M1911" s="248"/>
      <c r="N1911" s="248"/>
      <c r="O1911" s="248"/>
      <c r="P1911" s="248"/>
      <c r="Q1911" s="248"/>
      <c r="R1911" s="248"/>
      <c r="S1911" s="249"/>
      <c r="T1911" s="249"/>
      <c r="U1911" s="249"/>
      <c r="V1911" s="249"/>
      <c r="W1911" s="249"/>
      <c r="X1911" s="249"/>
      <c r="Y1911" s="236"/>
      <c r="Z1911" s="237"/>
      <c r="AA1911" s="247"/>
      <c r="AB1911" s="383"/>
      <c r="AC1911" s="73"/>
      <c r="AD1911" s="414"/>
      <c r="AE1911" s="393"/>
      <c r="AF1911" s="78"/>
      <c r="AG1911" s="414"/>
      <c r="AH1911" s="383"/>
      <c r="AI1911" s="453"/>
      <c r="AJ1911" s="453"/>
      <c r="AK1911" s="414"/>
      <c r="AL1911" s="383"/>
      <c r="AM1911" s="383"/>
      <c r="AN1911" s="523"/>
      <c r="AO1911" s="414"/>
      <c r="AP1911" s="548"/>
      <c r="AQ1911" s="414"/>
      <c r="AR1911" s="78"/>
      <c r="AS1911" s="78"/>
      <c r="AT1911" s="414"/>
      <c r="AU1911" s="548"/>
      <c r="AV1911" s="548"/>
      <c r="AW1911" s="414"/>
      <c r="AX1911" s="383"/>
      <c r="AY1911" s="548"/>
      <c r="AZ1911" s="414"/>
      <c r="BA1911" s="383"/>
      <c r="BB1911" s="548"/>
      <c r="BC1911" s="78"/>
      <c r="BD1911" s="414"/>
      <c r="BE1911" s="414"/>
      <c r="BF1911" s="414"/>
      <c r="BG1911" s="414"/>
      <c r="BH1911" s="414"/>
      <c r="BI1911" s="383"/>
      <c r="BJ1911" s="383"/>
      <c r="BK1911" s="78"/>
      <c r="BL1911" s="414"/>
      <c r="BM1911" s="383"/>
      <c r="BN1911" s="78"/>
      <c r="BO1911" s="414"/>
      <c r="BP1911" s="78"/>
      <c r="BQ1911" s="414"/>
      <c r="BR1911" s="383"/>
      <c r="BS1911" s="78"/>
      <c r="BT1911" s="83"/>
      <c r="BU1911" s="75"/>
      <c r="BV1911" s="74"/>
      <c r="BW1911" s="74"/>
      <c r="BX1911" s="461" t="s">
        <v>4876</v>
      </c>
      <c r="BY1911" s="112">
        <f t="shared" si="185"/>
        <v>1906</v>
      </c>
      <c r="BZ1911" s="65">
        <f t="shared" si="184"/>
        <v>0</v>
      </c>
      <c r="CA1911" s="359">
        <f t="shared" si="186"/>
        <v>7</v>
      </c>
      <c r="CB1911" s="359">
        <f t="shared" si="187"/>
        <v>3</v>
      </c>
      <c r="CC1911" s="359">
        <f t="shared" si="188"/>
        <v>2023</v>
      </c>
      <c r="CD1911" s="359" t="str">
        <f t="shared" si="189"/>
        <v xml:space="preserve">73202381001INCENDIO FORESTAL </v>
      </c>
    </row>
    <row r="1912" spans="1:82" s="121" customFormat="1" ht="76.5" customHeight="1">
      <c r="A1912" s="13"/>
      <c r="B1912" s="13"/>
      <c r="C1912" s="13"/>
      <c r="D1912" s="212">
        <v>44992</v>
      </c>
      <c r="E1912" s="210" t="s">
        <v>2028</v>
      </c>
      <c r="F1912" s="211" t="s">
        <v>2028</v>
      </c>
      <c r="G1912" s="130" t="s">
        <v>8680</v>
      </c>
      <c r="H1912" s="85" t="str">
        <f>VLOOKUP(E1912&amp;F1912,Divipola!$C$1:$F$1149,4,FALSE)</f>
        <v>81001</v>
      </c>
      <c r="I1912" s="77"/>
      <c r="J1912" s="181"/>
      <c r="K1912" s="248"/>
      <c r="L1912" s="248"/>
      <c r="M1912" s="248"/>
      <c r="N1912" s="248"/>
      <c r="O1912" s="248"/>
      <c r="P1912" s="248"/>
      <c r="Q1912" s="248"/>
      <c r="R1912" s="248"/>
      <c r="S1912" s="249"/>
      <c r="T1912" s="249"/>
      <c r="U1912" s="249"/>
      <c r="V1912" s="249"/>
      <c r="W1912" s="249"/>
      <c r="X1912" s="249"/>
      <c r="Y1912" s="236"/>
      <c r="Z1912" s="237"/>
      <c r="AA1912" s="247"/>
      <c r="AB1912" s="383"/>
      <c r="AC1912" s="73"/>
      <c r="AD1912" s="414"/>
      <c r="AE1912" s="393"/>
      <c r="AF1912" s="78"/>
      <c r="AG1912" s="414"/>
      <c r="AH1912" s="383"/>
      <c r="AI1912" s="453"/>
      <c r="AJ1912" s="453"/>
      <c r="AK1912" s="414"/>
      <c r="AL1912" s="383"/>
      <c r="AM1912" s="383"/>
      <c r="AN1912" s="523"/>
      <c r="AO1912" s="414"/>
      <c r="AP1912" s="548"/>
      <c r="AQ1912" s="414"/>
      <c r="AR1912" s="78"/>
      <c r="AS1912" s="78"/>
      <c r="AT1912" s="414"/>
      <c r="AU1912" s="548"/>
      <c r="AV1912" s="548"/>
      <c r="AW1912" s="414"/>
      <c r="AX1912" s="383"/>
      <c r="AY1912" s="548"/>
      <c r="AZ1912" s="414"/>
      <c r="BA1912" s="383"/>
      <c r="BB1912" s="548"/>
      <c r="BC1912" s="78"/>
      <c r="BD1912" s="414"/>
      <c r="BE1912" s="414"/>
      <c r="BF1912" s="414"/>
      <c r="BG1912" s="414"/>
      <c r="BH1912" s="414"/>
      <c r="BI1912" s="383"/>
      <c r="BJ1912" s="383"/>
      <c r="BK1912" s="78"/>
      <c r="BL1912" s="414"/>
      <c r="BM1912" s="383"/>
      <c r="BN1912" s="78"/>
      <c r="BO1912" s="414"/>
      <c r="BP1912" s="78"/>
      <c r="BQ1912" s="414"/>
      <c r="BR1912" s="383"/>
      <c r="BS1912" s="78"/>
      <c r="BT1912" s="83"/>
      <c r="BU1912" s="75"/>
      <c r="BV1912" s="74"/>
      <c r="BW1912" s="74"/>
      <c r="BX1912" s="461" t="s">
        <v>4875</v>
      </c>
      <c r="BY1912" s="112">
        <f t="shared" si="185"/>
        <v>1907</v>
      </c>
      <c r="BZ1912" s="65">
        <f t="shared" si="184"/>
        <v>0</v>
      </c>
      <c r="CA1912" s="359">
        <f t="shared" si="186"/>
        <v>7</v>
      </c>
      <c r="CB1912" s="359">
        <f t="shared" si="187"/>
        <v>3</v>
      </c>
      <c r="CC1912" s="359">
        <f t="shared" si="188"/>
        <v>2023</v>
      </c>
      <c r="CD1912" s="359" t="str">
        <f t="shared" si="189"/>
        <v xml:space="preserve">73202381001INCENDIO FORESTAL </v>
      </c>
    </row>
    <row r="1913" spans="1:82" s="121" customFormat="1" ht="60" customHeight="1">
      <c r="A1913" s="13"/>
      <c r="B1913" s="13"/>
      <c r="C1913" s="13"/>
      <c r="D1913" s="212">
        <v>44992</v>
      </c>
      <c r="E1913" s="210" t="s">
        <v>2028</v>
      </c>
      <c r="F1913" s="211" t="s">
        <v>2028</v>
      </c>
      <c r="G1913" s="130" t="s">
        <v>8680</v>
      </c>
      <c r="H1913" s="85" t="str">
        <f>VLOOKUP(E1913&amp;F1913,Divipola!$C$1:$F$1149,4,FALSE)</f>
        <v>81001</v>
      </c>
      <c r="I1913" s="77"/>
      <c r="J1913" s="181"/>
      <c r="K1913" s="248"/>
      <c r="L1913" s="248"/>
      <c r="M1913" s="248"/>
      <c r="N1913" s="248"/>
      <c r="O1913" s="248"/>
      <c r="P1913" s="248"/>
      <c r="Q1913" s="248"/>
      <c r="R1913" s="248"/>
      <c r="S1913" s="249"/>
      <c r="T1913" s="249"/>
      <c r="U1913" s="249"/>
      <c r="V1913" s="249"/>
      <c r="W1913" s="249"/>
      <c r="X1913" s="249"/>
      <c r="Y1913" s="236"/>
      <c r="Z1913" s="237"/>
      <c r="AA1913" s="247"/>
      <c r="AB1913" s="383"/>
      <c r="AC1913" s="73"/>
      <c r="AD1913" s="414"/>
      <c r="AE1913" s="393"/>
      <c r="AF1913" s="78"/>
      <c r="AG1913" s="414"/>
      <c r="AH1913" s="383"/>
      <c r="AI1913" s="453"/>
      <c r="AJ1913" s="453"/>
      <c r="AK1913" s="414"/>
      <c r="AL1913" s="383"/>
      <c r="AM1913" s="383"/>
      <c r="AN1913" s="523"/>
      <c r="AO1913" s="414"/>
      <c r="AP1913" s="548"/>
      <c r="AQ1913" s="414"/>
      <c r="AR1913" s="78"/>
      <c r="AS1913" s="78"/>
      <c r="AT1913" s="414"/>
      <c r="AU1913" s="548"/>
      <c r="AV1913" s="548"/>
      <c r="AW1913" s="414"/>
      <c r="AX1913" s="383"/>
      <c r="AY1913" s="548"/>
      <c r="AZ1913" s="414"/>
      <c r="BA1913" s="383"/>
      <c r="BB1913" s="548"/>
      <c r="BC1913" s="78"/>
      <c r="BD1913" s="414"/>
      <c r="BE1913" s="414"/>
      <c r="BF1913" s="414"/>
      <c r="BG1913" s="414"/>
      <c r="BH1913" s="414"/>
      <c r="BI1913" s="383"/>
      <c r="BJ1913" s="383"/>
      <c r="BK1913" s="78"/>
      <c r="BL1913" s="414"/>
      <c r="BM1913" s="383"/>
      <c r="BN1913" s="78"/>
      <c r="BO1913" s="414"/>
      <c r="BP1913" s="78"/>
      <c r="BQ1913" s="414"/>
      <c r="BR1913" s="383"/>
      <c r="BS1913" s="78"/>
      <c r="BT1913" s="83"/>
      <c r="BU1913" s="75"/>
      <c r="BV1913" s="74"/>
      <c r="BW1913" s="74"/>
      <c r="BX1913" s="473" t="s">
        <v>4874</v>
      </c>
      <c r="BY1913" s="112">
        <f t="shared" si="185"/>
        <v>1908</v>
      </c>
      <c r="BZ1913" s="65">
        <f t="shared" si="184"/>
        <v>0</v>
      </c>
      <c r="CA1913" s="359">
        <f t="shared" si="186"/>
        <v>7</v>
      </c>
      <c r="CB1913" s="359">
        <f t="shared" si="187"/>
        <v>3</v>
      </c>
      <c r="CC1913" s="359">
        <f t="shared" si="188"/>
        <v>2023</v>
      </c>
      <c r="CD1913" s="359" t="str">
        <f t="shared" si="189"/>
        <v xml:space="preserve">73202381001INCENDIO FORESTAL </v>
      </c>
    </row>
    <row r="1914" spans="1:82" s="121" customFormat="1" ht="15" customHeight="1">
      <c r="A1914" s="13"/>
      <c r="B1914" s="13"/>
      <c r="C1914" s="13"/>
      <c r="D1914" s="212">
        <v>44992</v>
      </c>
      <c r="E1914" s="210" t="s">
        <v>2835</v>
      </c>
      <c r="F1914" s="211" t="s">
        <v>2690</v>
      </c>
      <c r="G1914" s="130" t="s">
        <v>8680</v>
      </c>
      <c r="H1914" s="85" t="str">
        <f>VLOOKUP(E1914&amp;F1914,Divipola!$C$1:$F$1149,4,FALSE)</f>
        <v>47245</v>
      </c>
      <c r="I1914" s="77"/>
      <c r="J1914" s="181"/>
      <c r="K1914" s="306"/>
      <c r="L1914" s="309"/>
      <c r="M1914" s="309"/>
      <c r="N1914" s="309"/>
      <c r="O1914" s="309"/>
      <c r="P1914" s="309"/>
      <c r="Q1914" s="309"/>
      <c r="R1914" s="309"/>
      <c r="S1914" s="309"/>
      <c r="T1914" s="309"/>
      <c r="U1914" s="309"/>
      <c r="V1914" s="309"/>
      <c r="W1914" s="309"/>
      <c r="X1914" s="309"/>
      <c r="Y1914" s="310"/>
      <c r="Z1914" s="306"/>
      <c r="AA1914" s="311"/>
      <c r="AB1914" s="383"/>
      <c r="AC1914" s="73"/>
      <c r="AD1914" s="414"/>
      <c r="AE1914" s="393"/>
      <c r="AF1914" s="78"/>
      <c r="AG1914" s="414"/>
      <c r="AH1914" s="383"/>
      <c r="AI1914" s="453"/>
      <c r="AJ1914" s="453"/>
      <c r="AK1914" s="414"/>
      <c r="AL1914" s="383"/>
      <c r="AM1914" s="383"/>
      <c r="AN1914" s="523"/>
      <c r="AO1914" s="414"/>
      <c r="AP1914" s="548"/>
      <c r="AQ1914" s="414"/>
      <c r="AR1914" s="78"/>
      <c r="AS1914" s="78"/>
      <c r="AT1914" s="414"/>
      <c r="AU1914" s="548"/>
      <c r="AV1914" s="548"/>
      <c r="AW1914" s="414"/>
      <c r="AX1914" s="383"/>
      <c r="AY1914" s="548"/>
      <c r="AZ1914" s="414"/>
      <c r="BA1914" s="383"/>
      <c r="BB1914" s="548"/>
      <c r="BC1914" s="78"/>
      <c r="BD1914" s="414"/>
      <c r="BE1914" s="414"/>
      <c r="BF1914" s="414"/>
      <c r="BG1914" s="414"/>
      <c r="BH1914" s="414"/>
      <c r="BI1914" s="383"/>
      <c r="BJ1914" s="383"/>
      <c r="BK1914" s="78"/>
      <c r="BL1914" s="414"/>
      <c r="BM1914" s="383"/>
      <c r="BN1914" s="78"/>
      <c r="BO1914" s="414"/>
      <c r="BP1914" s="78"/>
      <c r="BQ1914" s="414"/>
      <c r="BR1914" s="383"/>
      <c r="BS1914" s="78"/>
      <c r="BT1914" s="83"/>
      <c r="BU1914" s="75"/>
      <c r="BV1914" s="74"/>
      <c r="BW1914" s="74"/>
      <c r="BX1914" s="462" t="s">
        <v>6127</v>
      </c>
      <c r="BY1914" s="112">
        <f t="shared" si="185"/>
        <v>1909</v>
      </c>
      <c r="BZ1914" s="65">
        <f t="shared" si="184"/>
        <v>0</v>
      </c>
      <c r="CA1914" s="359">
        <f t="shared" si="186"/>
        <v>7</v>
      </c>
      <c r="CB1914" s="359">
        <f t="shared" si="187"/>
        <v>3</v>
      </c>
      <c r="CC1914" s="359">
        <f t="shared" si="188"/>
        <v>2023</v>
      </c>
      <c r="CD1914" s="359" t="str">
        <f t="shared" si="189"/>
        <v xml:space="preserve">73202347245INCENDIO FORESTAL </v>
      </c>
    </row>
    <row r="1915" spans="1:82" s="121" customFormat="1" ht="14.25" customHeight="1">
      <c r="A1915" s="13"/>
      <c r="B1915" s="13"/>
      <c r="C1915" s="13"/>
      <c r="D1915" s="212">
        <v>44992</v>
      </c>
      <c r="E1915" s="210" t="s">
        <v>2835</v>
      </c>
      <c r="F1915" s="211" t="s">
        <v>1283</v>
      </c>
      <c r="G1915" s="130" t="s">
        <v>8680</v>
      </c>
      <c r="H1915" s="85" t="str">
        <f>VLOOKUP(E1915&amp;F1915,Divipola!$C$1:$F$1149,4,FALSE)</f>
        <v>47980</v>
      </c>
      <c r="I1915" s="77"/>
      <c r="J1915" s="181"/>
      <c r="K1915" s="306"/>
      <c r="L1915" s="309"/>
      <c r="M1915" s="309"/>
      <c r="N1915" s="309"/>
      <c r="O1915" s="309"/>
      <c r="P1915" s="309"/>
      <c r="Q1915" s="309"/>
      <c r="R1915" s="309"/>
      <c r="S1915" s="309"/>
      <c r="T1915" s="309"/>
      <c r="U1915" s="309"/>
      <c r="V1915" s="309"/>
      <c r="W1915" s="309"/>
      <c r="X1915" s="309"/>
      <c r="Y1915" s="310"/>
      <c r="Z1915" s="306">
        <v>10</v>
      </c>
      <c r="AA1915" s="311"/>
      <c r="AB1915" s="383"/>
      <c r="AC1915" s="73"/>
      <c r="AD1915" s="414"/>
      <c r="AE1915" s="393"/>
      <c r="AF1915" s="78"/>
      <c r="AG1915" s="414"/>
      <c r="AH1915" s="383"/>
      <c r="AI1915" s="453"/>
      <c r="AJ1915" s="453"/>
      <c r="AK1915" s="414"/>
      <c r="AL1915" s="383"/>
      <c r="AM1915" s="383"/>
      <c r="AN1915" s="523"/>
      <c r="AO1915" s="414"/>
      <c r="AP1915" s="548"/>
      <c r="AQ1915" s="414"/>
      <c r="AR1915" s="78"/>
      <c r="AS1915" s="78"/>
      <c r="AT1915" s="414"/>
      <c r="AU1915" s="548"/>
      <c r="AV1915" s="548"/>
      <c r="AW1915" s="414"/>
      <c r="AX1915" s="383"/>
      <c r="AY1915" s="548"/>
      <c r="AZ1915" s="414"/>
      <c r="BA1915" s="383"/>
      <c r="BB1915" s="548"/>
      <c r="BC1915" s="78"/>
      <c r="BD1915" s="414"/>
      <c r="BE1915" s="414"/>
      <c r="BF1915" s="414"/>
      <c r="BG1915" s="414"/>
      <c r="BH1915" s="414"/>
      <c r="BI1915" s="383"/>
      <c r="BJ1915" s="383"/>
      <c r="BK1915" s="78"/>
      <c r="BL1915" s="414"/>
      <c r="BM1915" s="383"/>
      <c r="BN1915" s="78"/>
      <c r="BO1915" s="414"/>
      <c r="BP1915" s="78"/>
      <c r="BQ1915" s="414"/>
      <c r="BR1915" s="383"/>
      <c r="BS1915" s="78"/>
      <c r="BT1915" s="83"/>
      <c r="BU1915" s="75"/>
      <c r="BV1915" s="74"/>
      <c r="BW1915" s="74"/>
      <c r="BX1915" s="462" t="s">
        <v>6128</v>
      </c>
      <c r="BY1915" s="112">
        <f t="shared" si="185"/>
        <v>1910</v>
      </c>
      <c r="BZ1915" s="65">
        <f t="shared" si="184"/>
        <v>0</v>
      </c>
      <c r="CA1915" s="359">
        <f t="shared" si="186"/>
        <v>7</v>
      </c>
      <c r="CB1915" s="359">
        <f t="shared" si="187"/>
        <v>3</v>
      </c>
      <c r="CC1915" s="359">
        <f t="shared" si="188"/>
        <v>2023</v>
      </c>
      <c r="CD1915" s="359" t="str">
        <f t="shared" si="189"/>
        <v xml:space="preserve">73202347980INCENDIO FORESTAL </v>
      </c>
    </row>
    <row r="1916" spans="1:82" s="121" customFormat="1" ht="15" customHeight="1">
      <c r="A1916" s="13"/>
      <c r="B1916" s="13"/>
      <c r="C1916" s="13"/>
      <c r="D1916" s="212">
        <v>44993</v>
      </c>
      <c r="E1916" s="210" t="s">
        <v>2161</v>
      </c>
      <c r="F1916" s="211" t="s">
        <v>764</v>
      </c>
      <c r="G1916" s="111" t="s">
        <v>2814</v>
      </c>
      <c r="H1916" s="85" t="str">
        <f>VLOOKUP(E1916&amp;F1916,Divipola!$C$1:$F$1149,4,FALSE)</f>
        <v>17541</v>
      </c>
      <c r="I1916" s="77"/>
      <c r="J1916" s="181"/>
      <c r="K1916" s="108">
        <v>1</v>
      </c>
      <c r="L1916" s="108"/>
      <c r="M1916" s="108"/>
      <c r="N1916" s="108">
        <v>1</v>
      </c>
      <c r="O1916" s="108"/>
      <c r="P1916" s="108"/>
      <c r="Q1916" s="108"/>
      <c r="R1916" s="108"/>
      <c r="S1916" s="108"/>
      <c r="T1916" s="108"/>
      <c r="U1916" s="108"/>
      <c r="V1916" s="108"/>
      <c r="W1916" s="108"/>
      <c r="X1916" s="108"/>
      <c r="Y1916" s="108"/>
      <c r="Z1916" s="109"/>
      <c r="AA1916" s="113"/>
      <c r="AB1916" s="383"/>
      <c r="AC1916" s="73"/>
      <c r="AD1916" s="414"/>
      <c r="AE1916" s="393"/>
      <c r="AF1916" s="78"/>
      <c r="AG1916" s="414"/>
      <c r="AH1916" s="383"/>
      <c r="AI1916" s="453"/>
      <c r="AJ1916" s="453"/>
      <c r="AK1916" s="414"/>
      <c r="AL1916" s="383"/>
      <c r="AM1916" s="383"/>
      <c r="AN1916" s="523"/>
      <c r="AO1916" s="414"/>
      <c r="AP1916" s="548"/>
      <c r="AQ1916" s="414"/>
      <c r="AR1916" s="78"/>
      <c r="AS1916" s="78"/>
      <c r="AT1916" s="414"/>
      <c r="AU1916" s="548"/>
      <c r="AV1916" s="548"/>
      <c r="AW1916" s="414"/>
      <c r="AX1916" s="383"/>
      <c r="AY1916" s="548"/>
      <c r="AZ1916" s="414"/>
      <c r="BA1916" s="383"/>
      <c r="BB1916" s="548"/>
      <c r="BC1916" s="78"/>
      <c r="BD1916" s="414"/>
      <c r="BE1916" s="414"/>
      <c r="BF1916" s="414"/>
      <c r="BG1916" s="414"/>
      <c r="BH1916" s="414"/>
      <c r="BI1916" s="383"/>
      <c r="BJ1916" s="383"/>
      <c r="BK1916" s="78"/>
      <c r="BL1916" s="414"/>
      <c r="BM1916" s="383"/>
      <c r="BN1916" s="78"/>
      <c r="BO1916" s="414"/>
      <c r="BP1916" s="78"/>
      <c r="BQ1916" s="414"/>
      <c r="BR1916" s="383"/>
      <c r="BS1916" s="78"/>
      <c r="BT1916" s="83"/>
      <c r="BU1916" s="75"/>
      <c r="BV1916" s="74"/>
      <c r="BW1916" s="74"/>
      <c r="BX1916" s="467" t="s">
        <v>3729</v>
      </c>
      <c r="BY1916" s="112">
        <f t="shared" si="185"/>
        <v>1911</v>
      </c>
      <c r="BZ1916" s="65">
        <f t="shared" si="184"/>
        <v>0</v>
      </c>
      <c r="CA1916" s="359">
        <f t="shared" si="186"/>
        <v>8</v>
      </c>
      <c r="CB1916" s="359">
        <f t="shared" si="187"/>
        <v>3</v>
      </c>
      <c r="CC1916" s="359">
        <f t="shared" si="188"/>
        <v>2023</v>
      </c>
      <c r="CD1916" s="359" t="str">
        <f t="shared" si="189"/>
        <v>83202317541TORMENTA ELECTRICA</v>
      </c>
    </row>
    <row r="1917" spans="1:82" s="121" customFormat="1" ht="14.25" customHeight="1">
      <c r="A1917" s="13"/>
      <c r="B1917" s="13"/>
      <c r="C1917" s="13"/>
      <c r="D1917" s="212">
        <v>44993</v>
      </c>
      <c r="E1917" s="210" t="s">
        <v>2161</v>
      </c>
      <c r="F1917" s="211" t="s">
        <v>764</v>
      </c>
      <c r="G1917" s="111" t="s">
        <v>2814</v>
      </c>
      <c r="H1917" s="85" t="str">
        <f>VLOOKUP(E1917&amp;F1917,Divipola!$C$1:$F$1149,4,FALSE)</f>
        <v>17541</v>
      </c>
      <c r="I1917" s="77"/>
      <c r="J1917" s="181"/>
      <c r="K1917" s="108"/>
      <c r="L1917" s="108"/>
      <c r="M1917" s="108"/>
      <c r="N1917" s="108">
        <v>24</v>
      </c>
      <c r="O1917" s="108">
        <v>6</v>
      </c>
      <c r="P1917" s="108"/>
      <c r="Q1917" s="108">
        <v>6</v>
      </c>
      <c r="R1917" s="108">
        <v>1</v>
      </c>
      <c r="S1917" s="108"/>
      <c r="T1917" s="108"/>
      <c r="U1917" s="108"/>
      <c r="V1917" s="108"/>
      <c r="W1917" s="108"/>
      <c r="X1917" s="108"/>
      <c r="Y1917" s="108"/>
      <c r="Z1917" s="109"/>
      <c r="AA1917" s="113"/>
      <c r="AB1917" s="383"/>
      <c r="AC1917" s="73"/>
      <c r="AD1917" s="414"/>
      <c r="AE1917" s="393"/>
      <c r="AF1917" s="78"/>
      <c r="AG1917" s="414"/>
      <c r="AH1917" s="383"/>
      <c r="AI1917" s="453"/>
      <c r="AJ1917" s="453"/>
      <c r="AK1917" s="414"/>
      <c r="AL1917" s="383"/>
      <c r="AM1917" s="383"/>
      <c r="AN1917" s="523"/>
      <c r="AO1917" s="414"/>
      <c r="AP1917" s="548"/>
      <c r="AQ1917" s="414"/>
      <c r="AR1917" s="78"/>
      <c r="AS1917" s="78"/>
      <c r="AT1917" s="414"/>
      <c r="AU1917" s="548"/>
      <c r="AV1917" s="548"/>
      <c r="AW1917" s="414"/>
      <c r="AX1917" s="383"/>
      <c r="AY1917" s="548"/>
      <c r="AZ1917" s="414"/>
      <c r="BA1917" s="383"/>
      <c r="BB1917" s="548"/>
      <c r="BC1917" s="78"/>
      <c r="BD1917" s="414"/>
      <c r="BE1917" s="414"/>
      <c r="BF1917" s="414"/>
      <c r="BG1917" s="414"/>
      <c r="BH1917" s="414"/>
      <c r="BI1917" s="383"/>
      <c r="BJ1917" s="383"/>
      <c r="BK1917" s="78"/>
      <c r="BL1917" s="414"/>
      <c r="BM1917" s="383"/>
      <c r="BN1917" s="78"/>
      <c r="BO1917" s="414"/>
      <c r="BP1917" s="78"/>
      <c r="BQ1917" s="414"/>
      <c r="BR1917" s="383"/>
      <c r="BS1917" s="78"/>
      <c r="BT1917" s="83"/>
      <c r="BU1917" s="75"/>
      <c r="BV1917" s="74"/>
      <c r="BW1917" s="74"/>
      <c r="BX1917" s="467" t="s">
        <v>3730</v>
      </c>
      <c r="BY1917" s="112">
        <f t="shared" si="185"/>
        <v>1912</v>
      </c>
      <c r="BZ1917" s="65">
        <f t="shared" si="184"/>
        <v>0</v>
      </c>
      <c r="CA1917" s="359">
        <f t="shared" si="186"/>
        <v>8</v>
      </c>
      <c r="CB1917" s="359">
        <f t="shared" si="187"/>
        <v>3</v>
      </c>
      <c r="CC1917" s="359">
        <f t="shared" si="188"/>
        <v>2023</v>
      </c>
      <c r="CD1917" s="359" t="str">
        <f t="shared" si="189"/>
        <v>83202317541TORMENTA ELECTRICA</v>
      </c>
    </row>
    <row r="1918" spans="1:82" s="121" customFormat="1" ht="15" customHeight="1">
      <c r="A1918" s="13"/>
      <c r="B1918" s="13"/>
      <c r="C1918" s="13"/>
      <c r="D1918" s="212">
        <v>44993</v>
      </c>
      <c r="E1918" s="210" t="s">
        <v>2161</v>
      </c>
      <c r="F1918" s="211" t="s">
        <v>764</v>
      </c>
      <c r="G1918" s="111" t="s">
        <v>2814</v>
      </c>
      <c r="H1918" s="85" t="str">
        <f>VLOOKUP(E1918&amp;F1918,Divipola!$C$1:$F$1149,4,FALSE)</f>
        <v>17541</v>
      </c>
      <c r="I1918" s="77"/>
      <c r="J1918" s="181"/>
      <c r="K1918" s="108"/>
      <c r="L1918" s="108"/>
      <c r="M1918" s="108"/>
      <c r="N1918" s="108">
        <v>20</v>
      </c>
      <c r="O1918" s="108">
        <v>5</v>
      </c>
      <c r="P1918" s="108"/>
      <c r="Q1918" s="108">
        <v>5</v>
      </c>
      <c r="R1918" s="108"/>
      <c r="S1918" s="108"/>
      <c r="T1918" s="108"/>
      <c r="U1918" s="108"/>
      <c r="V1918" s="108"/>
      <c r="W1918" s="108"/>
      <c r="X1918" s="108"/>
      <c r="Y1918" s="108"/>
      <c r="Z1918" s="109"/>
      <c r="AA1918" s="113"/>
      <c r="AB1918" s="383"/>
      <c r="AC1918" s="73"/>
      <c r="AD1918" s="414"/>
      <c r="AE1918" s="393"/>
      <c r="AF1918" s="78"/>
      <c r="AG1918" s="414"/>
      <c r="AH1918" s="383"/>
      <c r="AI1918" s="453"/>
      <c r="AJ1918" s="453"/>
      <c r="AK1918" s="414"/>
      <c r="AL1918" s="383"/>
      <c r="AM1918" s="383"/>
      <c r="AN1918" s="523"/>
      <c r="AO1918" s="414"/>
      <c r="AP1918" s="548"/>
      <c r="AQ1918" s="414"/>
      <c r="AR1918" s="78"/>
      <c r="AS1918" s="78"/>
      <c r="AT1918" s="414"/>
      <c r="AU1918" s="548"/>
      <c r="AV1918" s="548"/>
      <c r="AW1918" s="414"/>
      <c r="AX1918" s="383"/>
      <c r="AY1918" s="548"/>
      <c r="AZ1918" s="414"/>
      <c r="BA1918" s="383"/>
      <c r="BB1918" s="548"/>
      <c r="BC1918" s="78"/>
      <c r="BD1918" s="414"/>
      <c r="BE1918" s="414"/>
      <c r="BF1918" s="414"/>
      <c r="BG1918" s="414"/>
      <c r="BH1918" s="414"/>
      <c r="BI1918" s="383"/>
      <c r="BJ1918" s="383"/>
      <c r="BK1918" s="78"/>
      <c r="BL1918" s="414"/>
      <c r="BM1918" s="383"/>
      <c r="BN1918" s="78"/>
      <c r="BO1918" s="414"/>
      <c r="BP1918" s="78"/>
      <c r="BQ1918" s="414"/>
      <c r="BR1918" s="383"/>
      <c r="BS1918" s="78"/>
      <c r="BT1918" s="83"/>
      <c r="BU1918" s="75"/>
      <c r="BV1918" s="74"/>
      <c r="BW1918" s="74"/>
      <c r="BX1918" s="220" t="s">
        <v>3732</v>
      </c>
      <c r="BY1918" s="112">
        <f t="shared" si="185"/>
        <v>1913</v>
      </c>
      <c r="BZ1918" s="65">
        <f t="shared" si="184"/>
        <v>0</v>
      </c>
      <c r="CA1918" s="359">
        <f t="shared" si="186"/>
        <v>8</v>
      </c>
      <c r="CB1918" s="359">
        <f t="shared" si="187"/>
        <v>3</v>
      </c>
      <c r="CC1918" s="359">
        <f t="shared" si="188"/>
        <v>2023</v>
      </c>
      <c r="CD1918" s="359" t="str">
        <f t="shared" si="189"/>
        <v>83202317541TORMENTA ELECTRICA</v>
      </c>
    </row>
    <row r="1919" spans="1:82" s="121" customFormat="1" ht="15" customHeight="1">
      <c r="A1919" s="13"/>
      <c r="B1919" s="13"/>
      <c r="C1919" s="13"/>
      <c r="D1919" s="212">
        <v>44993</v>
      </c>
      <c r="E1919" s="210" t="s">
        <v>2829</v>
      </c>
      <c r="F1919" s="211" t="s">
        <v>2024</v>
      </c>
      <c r="G1919" s="111" t="s">
        <v>2943</v>
      </c>
      <c r="H1919" s="85" t="str">
        <f>VLOOKUP(E1919&amp;F1919,Divipola!$C$1:$F$1149,4,FALSE)</f>
        <v>05001</v>
      </c>
      <c r="I1919" s="77"/>
      <c r="J1919" s="181"/>
      <c r="K1919" s="108"/>
      <c r="L1919" s="108">
        <v>15</v>
      </c>
      <c r="M1919" s="108"/>
      <c r="N1919" s="108">
        <v>15</v>
      </c>
      <c r="O1919" s="108"/>
      <c r="P1919" s="108"/>
      <c r="Q1919" s="108"/>
      <c r="R1919" s="108"/>
      <c r="S1919" s="108"/>
      <c r="T1919" s="108"/>
      <c r="U1919" s="108"/>
      <c r="V1919" s="108"/>
      <c r="W1919" s="108"/>
      <c r="X1919" s="108"/>
      <c r="Y1919" s="108"/>
      <c r="Z1919" s="109"/>
      <c r="AA1919" s="113"/>
      <c r="AB1919" s="383"/>
      <c r="AC1919" s="73"/>
      <c r="AD1919" s="414"/>
      <c r="AE1919" s="393"/>
      <c r="AF1919" s="78"/>
      <c r="AG1919" s="414"/>
      <c r="AH1919" s="383"/>
      <c r="AI1919" s="453"/>
      <c r="AJ1919" s="453"/>
      <c r="AK1919" s="414"/>
      <c r="AL1919" s="383"/>
      <c r="AM1919" s="383"/>
      <c r="AN1919" s="523"/>
      <c r="AO1919" s="414"/>
      <c r="AP1919" s="548"/>
      <c r="AQ1919" s="414"/>
      <c r="AR1919" s="78"/>
      <c r="AS1919" s="78"/>
      <c r="AT1919" s="414"/>
      <c r="AU1919" s="548"/>
      <c r="AV1919" s="548"/>
      <c r="AW1919" s="414"/>
      <c r="AX1919" s="383"/>
      <c r="AY1919" s="548"/>
      <c r="AZ1919" s="414"/>
      <c r="BA1919" s="383"/>
      <c r="BB1919" s="548"/>
      <c r="BC1919" s="78"/>
      <c r="BD1919" s="414"/>
      <c r="BE1919" s="414"/>
      <c r="BF1919" s="414"/>
      <c r="BG1919" s="414"/>
      <c r="BH1919" s="414"/>
      <c r="BI1919" s="383"/>
      <c r="BJ1919" s="383"/>
      <c r="BK1919" s="78"/>
      <c r="BL1919" s="414"/>
      <c r="BM1919" s="383"/>
      <c r="BN1919" s="78"/>
      <c r="BO1919" s="414"/>
      <c r="BP1919" s="78"/>
      <c r="BQ1919" s="414"/>
      <c r="BR1919" s="383"/>
      <c r="BS1919" s="78"/>
      <c r="BT1919" s="83"/>
      <c r="BU1919" s="75"/>
      <c r="BV1919" s="74"/>
      <c r="BW1919" s="74"/>
      <c r="BX1919" s="98" t="s">
        <v>3737</v>
      </c>
      <c r="BY1919" s="112">
        <f t="shared" si="185"/>
        <v>1914</v>
      </c>
      <c r="BZ1919" s="65">
        <f t="shared" si="184"/>
        <v>0</v>
      </c>
      <c r="CA1919" s="359">
        <f t="shared" si="186"/>
        <v>8</v>
      </c>
      <c r="CB1919" s="359">
        <f t="shared" si="187"/>
        <v>3</v>
      </c>
      <c r="CC1919" s="359">
        <f t="shared" si="188"/>
        <v>2023</v>
      </c>
      <c r="CD1919" s="359" t="str">
        <f t="shared" si="189"/>
        <v>83202305001COLAPSO ESTRUCTURAL</v>
      </c>
    </row>
    <row r="1920" spans="1:82" s="121" customFormat="1" ht="15" customHeight="1">
      <c r="A1920" s="13"/>
      <c r="B1920" s="13"/>
      <c r="C1920" s="13"/>
      <c r="D1920" s="212">
        <v>44993</v>
      </c>
      <c r="E1920" s="210" t="s">
        <v>2854</v>
      </c>
      <c r="F1920" s="211" t="s">
        <v>18</v>
      </c>
      <c r="G1920" s="111" t="s">
        <v>2810</v>
      </c>
      <c r="H1920" s="85" t="str">
        <f>VLOOKUP(E1920&amp;F1920,Divipola!$C$1:$F$1149,4,FALSE)</f>
        <v>27810</v>
      </c>
      <c r="I1920" s="77"/>
      <c r="J1920" s="181"/>
      <c r="K1920" s="108">
        <v>1</v>
      </c>
      <c r="L1920" s="108">
        <v>2</v>
      </c>
      <c r="M1920" s="108"/>
      <c r="N1920" s="108">
        <v>3</v>
      </c>
      <c r="O1920" s="108"/>
      <c r="P1920" s="108"/>
      <c r="Q1920" s="108"/>
      <c r="R1920" s="108"/>
      <c r="S1920" s="108"/>
      <c r="T1920" s="108"/>
      <c r="U1920" s="108"/>
      <c r="V1920" s="108"/>
      <c r="W1920" s="108"/>
      <c r="X1920" s="108"/>
      <c r="Y1920" s="108"/>
      <c r="Z1920" s="109"/>
      <c r="AA1920" s="113"/>
      <c r="AB1920" s="383"/>
      <c r="AC1920" s="73"/>
      <c r="AD1920" s="414"/>
      <c r="AE1920" s="393"/>
      <c r="AF1920" s="78"/>
      <c r="AG1920" s="414"/>
      <c r="AH1920" s="383"/>
      <c r="AI1920" s="453"/>
      <c r="AJ1920" s="453"/>
      <c r="AK1920" s="414"/>
      <c r="AL1920" s="383"/>
      <c r="AM1920" s="383"/>
      <c r="AN1920" s="523"/>
      <c r="AO1920" s="414"/>
      <c r="AP1920" s="548"/>
      <c r="AQ1920" s="414"/>
      <c r="AR1920" s="78"/>
      <c r="AS1920" s="78"/>
      <c r="AT1920" s="414"/>
      <c r="AU1920" s="548"/>
      <c r="AV1920" s="548"/>
      <c r="AW1920" s="414"/>
      <c r="AX1920" s="383"/>
      <c r="AY1920" s="548"/>
      <c r="AZ1920" s="414"/>
      <c r="BA1920" s="383"/>
      <c r="BB1920" s="548"/>
      <c r="BC1920" s="78"/>
      <c r="BD1920" s="414"/>
      <c r="BE1920" s="414"/>
      <c r="BF1920" s="414"/>
      <c r="BG1920" s="414"/>
      <c r="BH1920" s="414"/>
      <c r="BI1920" s="383"/>
      <c r="BJ1920" s="383"/>
      <c r="BK1920" s="78"/>
      <c r="BL1920" s="414"/>
      <c r="BM1920" s="383"/>
      <c r="BN1920" s="78"/>
      <c r="BO1920" s="414"/>
      <c r="BP1920" s="78"/>
      <c r="BQ1920" s="414"/>
      <c r="BR1920" s="383"/>
      <c r="BS1920" s="78"/>
      <c r="BT1920" s="83"/>
      <c r="BU1920" s="75"/>
      <c r="BV1920" s="74"/>
      <c r="BW1920" s="74"/>
      <c r="BX1920" s="98" t="s">
        <v>3738</v>
      </c>
      <c r="BY1920" s="112">
        <f t="shared" si="185"/>
        <v>1915</v>
      </c>
      <c r="BZ1920" s="65">
        <f t="shared" si="184"/>
        <v>0</v>
      </c>
      <c r="CA1920" s="359">
        <f t="shared" si="186"/>
        <v>8</v>
      </c>
      <c r="CB1920" s="359">
        <f t="shared" si="187"/>
        <v>3</v>
      </c>
      <c r="CC1920" s="359">
        <f t="shared" si="188"/>
        <v>2023</v>
      </c>
      <c r="CD1920" s="359" t="str">
        <f t="shared" si="189"/>
        <v>83202327810ACCIDENTE MINERO</v>
      </c>
    </row>
    <row r="1921" spans="1:82" s="121" customFormat="1" ht="108">
      <c r="A1921" s="13"/>
      <c r="B1921" s="13"/>
      <c r="C1921" s="13"/>
      <c r="D1921" s="212">
        <v>44993</v>
      </c>
      <c r="E1921" s="210" t="s">
        <v>2835</v>
      </c>
      <c r="F1921" s="211" t="s">
        <v>1283</v>
      </c>
      <c r="G1921" s="111" t="s">
        <v>2800</v>
      </c>
      <c r="H1921" s="85" t="str">
        <f>VLOOKUP(E1921&amp;F1921,Divipola!$C$1:$F$1149,4,FALSE)</f>
        <v>47980</v>
      </c>
      <c r="I1921" s="77"/>
      <c r="J1921" s="181"/>
      <c r="K1921" s="146"/>
      <c r="L1921" s="146"/>
      <c r="M1921" s="146"/>
      <c r="N1921" s="146">
        <v>20</v>
      </c>
      <c r="O1921" s="146">
        <v>4</v>
      </c>
      <c r="P1921" s="146">
        <v>4</v>
      </c>
      <c r="Q1921" s="146"/>
      <c r="R1921" s="146"/>
      <c r="S1921" s="146"/>
      <c r="T1921" s="146"/>
      <c r="U1921" s="146"/>
      <c r="V1921" s="146"/>
      <c r="W1921" s="146"/>
      <c r="X1921" s="146"/>
      <c r="Y1921" s="146"/>
      <c r="Z1921" s="147"/>
      <c r="AA1921" s="148"/>
      <c r="AB1921" s="383"/>
      <c r="AC1921" s="73"/>
      <c r="AD1921" s="414"/>
      <c r="AE1921" s="393"/>
      <c r="AF1921" s="78"/>
      <c r="AG1921" s="414"/>
      <c r="AH1921" s="383"/>
      <c r="AI1921" s="453"/>
      <c r="AJ1921" s="453"/>
      <c r="AK1921" s="414"/>
      <c r="AL1921" s="383"/>
      <c r="AM1921" s="383"/>
      <c r="AN1921" s="523"/>
      <c r="AO1921" s="414"/>
      <c r="AP1921" s="548"/>
      <c r="AQ1921" s="414"/>
      <c r="AR1921" s="78"/>
      <c r="AS1921" s="78"/>
      <c r="AT1921" s="414"/>
      <c r="AU1921" s="548"/>
      <c r="AV1921" s="548"/>
      <c r="AW1921" s="414"/>
      <c r="AX1921" s="383"/>
      <c r="AY1921" s="548"/>
      <c r="AZ1921" s="414"/>
      <c r="BA1921" s="383"/>
      <c r="BB1921" s="548"/>
      <c r="BC1921" s="78"/>
      <c r="BD1921" s="414"/>
      <c r="BE1921" s="414"/>
      <c r="BF1921" s="414"/>
      <c r="BG1921" s="414"/>
      <c r="BH1921" s="414"/>
      <c r="BI1921" s="383"/>
      <c r="BJ1921" s="383"/>
      <c r="BK1921" s="78"/>
      <c r="BL1921" s="414"/>
      <c r="BM1921" s="383"/>
      <c r="BN1921" s="78"/>
      <c r="BO1921" s="414"/>
      <c r="BP1921" s="78"/>
      <c r="BQ1921" s="414"/>
      <c r="BR1921" s="383"/>
      <c r="BS1921" s="78"/>
      <c r="BT1921" s="83"/>
      <c r="BU1921" s="75"/>
      <c r="BV1921" s="74"/>
      <c r="BW1921" s="74"/>
      <c r="BX1921" s="98" t="s">
        <v>3741</v>
      </c>
      <c r="BY1921" s="112">
        <f t="shared" si="185"/>
        <v>1916</v>
      </c>
      <c r="BZ1921" s="65">
        <f t="shared" si="184"/>
        <v>0</v>
      </c>
      <c r="CA1921" s="359">
        <f t="shared" si="186"/>
        <v>8</v>
      </c>
      <c r="CB1921" s="359">
        <f t="shared" si="187"/>
        <v>3</v>
      </c>
      <c r="CC1921" s="359">
        <f t="shared" si="188"/>
        <v>2023</v>
      </c>
      <c r="CD1921" s="359" t="str">
        <f t="shared" si="189"/>
        <v>83202347980INCENDIO ESTRUCTURAL</v>
      </c>
    </row>
    <row r="1922" spans="1:82" s="121" customFormat="1" ht="15" customHeight="1">
      <c r="A1922" s="13"/>
      <c r="B1922" s="13"/>
      <c r="C1922" s="13"/>
      <c r="D1922" s="212">
        <v>44993</v>
      </c>
      <c r="E1922" s="210" t="s">
        <v>2718</v>
      </c>
      <c r="F1922" s="211" t="s">
        <v>2674</v>
      </c>
      <c r="G1922" s="111" t="s">
        <v>2807</v>
      </c>
      <c r="H1922" s="85" t="str">
        <f>VLOOKUP(E1922&amp;F1922,Divipola!$C$1:$F$1149,4,FALSE)</f>
        <v>25841</v>
      </c>
      <c r="I1922" s="77"/>
      <c r="J1922" s="181"/>
      <c r="K1922" s="108"/>
      <c r="L1922" s="108"/>
      <c r="M1922" s="108"/>
      <c r="N1922" s="108"/>
      <c r="O1922" s="108"/>
      <c r="P1922" s="108"/>
      <c r="Q1922" s="108"/>
      <c r="R1922" s="108"/>
      <c r="S1922" s="108"/>
      <c r="T1922" s="108">
        <v>1</v>
      </c>
      <c r="U1922" s="108">
        <v>1</v>
      </c>
      <c r="V1922" s="108"/>
      <c r="W1922" s="108"/>
      <c r="X1922" s="108"/>
      <c r="Y1922" s="108"/>
      <c r="Z1922" s="109"/>
      <c r="AA1922" s="113"/>
      <c r="AB1922" s="383"/>
      <c r="AC1922" s="73"/>
      <c r="AD1922" s="414"/>
      <c r="AE1922" s="393"/>
      <c r="AF1922" s="78"/>
      <c r="AG1922" s="414"/>
      <c r="AH1922" s="383"/>
      <c r="AI1922" s="453"/>
      <c r="AJ1922" s="453"/>
      <c r="AK1922" s="414"/>
      <c r="AL1922" s="383"/>
      <c r="AM1922" s="383"/>
      <c r="AN1922" s="523"/>
      <c r="AO1922" s="414"/>
      <c r="AP1922" s="548"/>
      <c r="AQ1922" s="414"/>
      <c r="AR1922" s="78"/>
      <c r="AS1922" s="78"/>
      <c r="AT1922" s="414"/>
      <c r="AU1922" s="548"/>
      <c r="AV1922" s="548"/>
      <c r="AW1922" s="414"/>
      <c r="AX1922" s="383"/>
      <c r="AY1922" s="548"/>
      <c r="AZ1922" s="414"/>
      <c r="BA1922" s="383"/>
      <c r="BB1922" s="548"/>
      <c r="BC1922" s="78"/>
      <c r="BD1922" s="414"/>
      <c r="BE1922" s="414"/>
      <c r="BF1922" s="414"/>
      <c r="BG1922" s="414"/>
      <c r="BH1922" s="414"/>
      <c r="BI1922" s="383"/>
      <c r="BJ1922" s="383"/>
      <c r="BK1922" s="78"/>
      <c r="BL1922" s="414"/>
      <c r="BM1922" s="383"/>
      <c r="BN1922" s="78"/>
      <c r="BO1922" s="414"/>
      <c r="BP1922" s="78"/>
      <c r="BQ1922" s="414"/>
      <c r="BR1922" s="383"/>
      <c r="BS1922" s="78"/>
      <c r="BT1922" s="83"/>
      <c r="BU1922" s="75"/>
      <c r="BV1922" s="74"/>
      <c r="BW1922" s="74"/>
      <c r="BX1922" s="103" t="s">
        <v>3755</v>
      </c>
      <c r="BY1922" s="112">
        <f t="shared" si="185"/>
        <v>1917</v>
      </c>
      <c r="BZ1922" s="65">
        <f t="shared" si="184"/>
        <v>0</v>
      </c>
      <c r="CA1922" s="359">
        <f t="shared" si="186"/>
        <v>8</v>
      </c>
      <c r="CB1922" s="359">
        <f t="shared" si="187"/>
        <v>3</v>
      </c>
      <c r="CC1922" s="359">
        <f t="shared" si="188"/>
        <v>2023</v>
      </c>
      <c r="CD1922" s="359" t="str">
        <f t="shared" si="189"/>
        <v>83202325841CRECIENTE SUBITA</v>
      </c>
    </row>
    <row r="1923" spans="1:82" s="121" customFormat="1" ht="14.25" customHeight="1">
      <c r="A1923" s="13"/>
      <c r="B1923" s="13"/>
      <c r="C1923" s="13"/>
      <c r="D1923" s="212">
        <v>44993</v>
      </c>
      <c r="E1923" s="210" t="s">
        <v>2718</v>
      </c>
      <c r="F1923" s="211" t="s">
        <v>1133</v>
      </c>
      <c r="G1923" s="111" t="s">
        <v>2807</v>
      </c>
      <c r="H1923" s="85" t="str">
        <f>VLOOKUP(E1923&amp;F1923,Divipola!$C$1:$F$1149,4,FALSE)</f>
        <v>25535</v>
      </c>
      <c r="I1923" s="77"/>
      <c r="J1923" s="181"/>
      <c r="K1923" s="108"/>
      <c r="L1923" s="108"/>
      <c r="M1923" s="108"/>
      <c r="N1923" s="108"/>
      <c r="O1923" s="108"/>
      <c r="P1923" s="108"/>
      <c r="Q1923" s="108"/>
      <c r="R1923" s="108"/>
      <c r="S1923" s="108"/>
      <c r="T1923" s="108">
        <v>1</v>
      </c>
      <c r="U1923" s="108"/>
      <c r="V1923" s="108">
        <v>1</v>
      </c>
      <c r="W1923" s="108"/>
      <c r="X1923" s="108"/>
      <c r="Y1923" s="108"/>
      <c r="Z1923" s="109"/>
      <c r="AA1923" s="113"/>
      <c r="AB1923" s="383"/>
      <c r="AC1923" s="73"/>
      <c r="AD1923" s="414"/>
      <c r="AE1923" s="393"/>
      <c r="AF1923" s="78"/>
      <c r="AG1923" s="414"/>
      <c r="AH1923" s="383"/>
      <c r="AI1923" s="453"/>
      <c r="AJ1923" s="453"/>
      <c r="AK1923" s="414"/>
      <c r="AL1923" s="383"/>
      <c r="AM1923" s="383"/>
      <c r="AN1923" s="523"/>
      <c r="AO1923" s="414"/>
      <c r="AP1923" s="548"/>
      <c r="AQ1923" s="414"/>
      <c r="AR1923" s="78"/>
      <c r="AS1923" s="78"/>
      <c r="AT1923" s="414"/>
      <c r="AU1923" s="548"/>
      <c r="AV1923" s="548"/>
      <c r="AW1923" s="414"/>
      <c r="AX1923" s="383"/>
      <c r="AY1923" s="548"/>
      <c r="AZ1923" s="414"/>
      <c r="BA1923" s="383"/>
      <c r="BB1923" s="548"/>
      <c r="BC1923" s="78"/>
      <c r="BD1923" s="414"/>
      <c r="BE1923" s="414"/>
      <c r="BF1923" s="414"/>
      <c r="BG1923" s="414"/>
      <c r="BH1923" s="414"/>
      <c r="BI1923" s="383"/>
      <c r="BJ1923" s="383"/>
      <c r="BK1923" s="78"/>
      <c r="BL1923" s="414"/>
      <c r="BM1923" s="383"/>
      <c r="BN1923" s="78"/>
      <c r="BO1923" s="414"/>
      <c r="BP1923" s="78"/>
      <c r="BQ1923" s="414"/>
      <c r="BR1923" s="383"/>
      <c r="BS1923" s="78"/>
      <c r="BT1923" s="83"/>
      <c r="BU1923" s="75"/>
      <c r="BV1923" s="74"/>
      <c r="BW1923" s="74"/>
      <c r="BX1923" s="98" t="s">
        <v>3756</v>
      </c>
      <c r="BY1923" s="112">
        <f t="shared" si="185"/>
        <v>1918</v>
      </c>
      <c r="BZ1923" s="65">
        <f t="shared" si="184"/>
        <v>0</v>
      </c>
      <c r="CA1923" s="359">
        <f t="shared" si="186"/>
        <v>8</v>
      </c>
      <c r="CB1923" s="359">
        <f t="shared" si="187"/>
        <v>3</v>
      </c>
      <c r="CC1923" s="359">
        <f t="shared" si="188"/>
        <v>2023</v>
      </c>
      <c r="CD1923" s="359" t="str">
        <f t="shared" si="189"/>
        <v>83202325535CRECIENTE SUBITA</v>
      </c>
    </row>
    <row r="1924" spans="1:82" s="121" customFormat="1" ht="15" customHeight="1">
      <c r="A1924" s="13"/>
      <c r="B1924" s="13"/>
      <c r="C1924" s="13"/>
      <c r="D1924" s="212">
        <v>44993</v>
      </c>
      <c r="E1924" s="210" t="s">
        <v>2718</v>
      </c>
      <c r="F1924" s="211" t="s">
        <v>2127</v>
      </c>
      <c r="G1924" s="111" t="s">
        <v>2827</v>
      </c>
      <c r="H1924" s="85" t="str">
        <f>VLOOKUP(E1924&amp;F1924,Divipola!$C$1:$F$1149,4,FALSE)</f>
        <v>25862</v>
      </c>
      <c r="I1924" s="77"/>
      <c r="J1924" s="181"/>
      <c r="K1924" s="108"/>
      <c r="L1924" s="108"/>
      <c r="M1924" s="108"/>
      <c r="N1924" s="108">
        <v>20</v>
      </c>
      <c r="O1924" s="108">
        <v>5</v>
      </c>
      <c r="P1924" s="108"/>
      <c r="Q1924" s="108">
        <v>5</v>
      </c>
      <c r="R1924" s="108">
        <v>6</v>
      </c>
      <c r="S1924" s="108"/>
      <c r="T1924" s="108"/>
      <c r="U1924" s="108">
        <v>1</v>
      </c>
      <c r="V1924" s="108">
        <v>2</v>
      </c>
      <c r="W1924" s="108"/>
      <c r="X1924" s="108"/>
      <c r="Y1924" s="108"/>
      <c r="Z1924" s="109"/>
      <c r="AA1924" s="113"/>
      <c r="AB1924" s="383"/>
      <c r="AC1924" s="73"/>
      <c r="AD1924" s="414"/>
      <c r="AE1924" s="393"/>
      <c r="AF1924" s="78"/>
      <c r="AG1924" s="414"/>
      <c r="AH1924" s="383"/>
      <c r="AI1924" s="453"/>
      <c r="AJ1924" s="453"/>
      <c r="AK1924" s="414"/>
      <c r="AL1924" s="383"/>
      <c r="AM1924" s="383"/>
      <c r="AN1924" s="523"/>
      <c r="AO1924" s="414"/>
      <c r="AP1924" s="548"/>
      <c r="AQ1924" s="414"/>
      <c r="AR1924" s="78"/>
      <c r="AS1924" s="78"/>
      <c r="AT1924" s="414"/>
      <c r="AU1924" s="548"/>
      <c r="AV1924" s="548"/>
      <c r="AW1924" s="414"/>
      <c r="AX1924" s="383"/>
      <c r="AY1924" s="548"/>
      <c r="AZ1924" s="414"/>
      <c r="BA1924" s="383"/>
      <c r="BB1924" s="548"/>
      <c r="BC1924" s="78"/>
      <c r="BD1924" s="414"/>
      <c r="BE1924" s="414"/>
      <c r="BF1924" s="414"/>
      <c r="BG1924" s="414"/>
      <c r="BH1924" s="414"/>
      <c r="BI1924" s="383"/>
      <c r="BJ1924" s="383"/>
      <c r="BK1924" s="78"/>
      <c r="BL1924" s="414"/>
      <c r="BM1924" s="383"/>
      <c r="BN1924" s="78"/>
      <c r="BO1924" s="414"/>
      <c r="BP1924" s="78"/>
      <c r="BQ1924" s="414"/>
      <c r="BR1924" s="383"/>
      <c r="BS1924" s="78"/>
      <c r="BT1924" s="83"/>
      <c r="BU1924" s="75"/>
      <c r="BV1924" s="74"/>
      <c r="BW1924" s="74"/>
      <c r="BX1924" s="98" t="s">
        <v>3757</v>
      </c>
      <c r="BY1924" s="112">
        <f t="shared" si="185"/>
        <v>1919</v>
      </c>
      <c r="BZ1924" s="65">
        <f t="shared" si="184"/>
        <v>0</v>
      </c>
      <c r="CA1924" s="359">
        <f t="shared" si="186"/>
        <v>8</v>
      </c>
      <c r="CB1924" s="359">
        <f t="shared" si="187"/>
        <v>3</v>
      </c>
      <c r="CC1924" s="359">
        <f t="shared" si="188"/>
        <v>2023</v>
      </c>
      <c r="CD1924" s="359" t="str">
        <f t="shared" si="189"/>
        <v>83202325862MOVIMIENTO EN MASA</v>
      </c>
    </row>
    <row r="1925" spans="1:82" s="121" customFormat="1" ht="14.25" customHeight="1">
      <c r="A1925" s="13"/>
      <c r="B1925" s="13"/>
      <c r="C1925" s="13"/>
      <c r="D1925" s="212">
        <v>44993</v>
      </c>
      <c r="E1925" s="210" t="s">
        <v>2622</v>
      </c>
      <c r="F1925" s="211" t="s">
        <v>2783</v>
      </c>
      <c r="G1925" s="111" t="s">
        <v>2827</v>
      </c>
      <c r="H1925" s="85" t="str">
        <f>VLOOKUP(E1925&amp;F1925,Divipola!$C$1:$F$1149,4,FALSE)</f>
        <v>41132</v>
      </c>
      <c r="I1925" s="77"/>
      <c r="J1925" s="181"/>
      <c r="K1925" s="108"/>
      <c r="L1925" s="108"/>
      <c r="M1925" s="108"/>
      <c r="N1925" s="108"/>
      <c r="O1925" s="108"/>
      <c r="P1925" s="108"/>
      <c r="Q1925" s="108"/>
      <c r="R1925" s="108">
        <v>1</v>
      </c>
      <c r="S1925" s="108"/>
      <c r="T1925" s="108"/>
      <c r="U1925" s="108"/>
      <c r="V1925" s="108"/>
      <c r="W1925" s="108"/>
      <c r="X1925" s="108"/>
      <c r="Y1925" s="108"/>
      <c r="Z1925" s="109"/>
      <c r="AA1925" s="113"/>
      <c r="AB1925" s="383"/>
      <c r="AC1925" s="73"/>
      <c r="AD1925" s="414"/>
      <c r="AE1925" s="393"/>
      <c r="AF1925" s="78"/>
      <c r="AG1925" s="414"/>
      <c r="AH1925" s="383"/>
      <c r="AI1925" s="453"/>
      <c r="AJ1925" s="453"/>
      <c r="AK1925" s="414"/>
      <c r="AL1925" s="383"/>
      <c r="AM1925" s="383"/>
      <c r="AN1925" s="523"/>
      <c r="AO1925" s="414"/>
      <c r="AP1925" s="548"/>
      <c r="AQ1925" s="414"/>
      <c r="AR1925" s="78"/>
      <c r="AS1925" s="78"/>
      <c r="AT1925" s="414"/>
      <c r="AU1925" s="548"/>
      <c r="AV1925" s="548"/>
      <c r="AW1925" s="414"/>
      <c r="AX1925" s="383"/>
      <c r="AY1925" s="548"/>
      <c r="AZ1925" s="414"/>
      <c r="BA1925" s="383"/>
      <c r="BB1925" s="548"/>
      <c r="BC1925" s="78"/>
      <c r="BD1925" s="414"/>
      <c r="BE1925" s="414"/>
      <c r="BF1925" s="414"/>
      <c r="BG1925" s="414"/>
      <c r="BH1925" s="414"/>
      <c r="BI1925" s="383"/>
      <c r="BJ1925" s="383"/>
      <c r="BK1925" s="78"/>
      <c r="BL1925" s="414"/>
      <c r="BM1925" s="383"/>
      <c r="BN1925" s="78"/>
      <c r="BO1925" s="414"/>
      <c r="BP1925" s="78"/>
      <c r="BQ1925" s="414"/>
      <c r="BR1925" s="383"/>
      <c r="BS1925" s="78"/>
      <c r="BT1925" s="83"/>
      <c r="BU1925" s="75"/>
      <c r="BV1925" s="74"/>
      <c r="BW1925" s="74"/>
      <c r="BX1925" s="98" t="s">
        <v>3764</v>
      </c>
      <c r="BY1925" s="112">
        <f t="shared" si="185"/>
        <v>1920</v>
      </c>
      <c r="BZ1925" s="65">
        <f t="shared" si="184"/>
        <v>0</v>
      </c>
      <c r="CA1925" s="359">
        <f t="shared" si="186"/>
        <v>8</v>
      </c>
      <c r="CB1925" s="359">
        <f t="shared" si="187"/>
        <v>3</v>
      </c>
      <c r="CC1925" s="359">
        <f t="shared" si="188"/>
        <v>2023</v>
      </c>
      <c r="CD1925" s="359" t="str">
        <f t="shared" si="189"/>
        <v>83202341132MOVIMIENTO EN MASA</v>
      </c>
    </row>
    <row r="1926" spans="1:82" s="121" customFormat="1" ht="15" customHeight="1">
      <c r="A1926" s="13"/>
      <c r="B1926" s="13"/>
      <c r="C1926" s="13"/>
      <c r="D1926" s="212">
        <v>44993</v>
      </c>
      <c r="E1926" s="210" t="s">
        <v>2832</v>
      </c>
      <c r="F1926" s="211" t="s">
        <v>2042</v>
      </c>
      <c r="G1926" s="111" t="s">
        <v>2827</v>
      </c>
      <c r="H1926" s="85" t="str">
        <f>VLOOKUP(E1926&amp;F1926,Divipola!$C$1:$F$1149,4,FALSE)</f>
        <v>76250</v>
      </c>
      <c r="I1926" s="77"/>
      <c r="J1926" s="181"/>
      <c r="K1926" s="108"/>
      <c r="L1926" s="108"/>
      <c r="M1926" s="108"/>
      <c r="N1926" s="108"/>
      <c r="O1926" s="108"/>
      <c r="P1926" s="108"/>
      <c r="Q1926" s="108"/>
      <c r="R1926" s="108">
        <v>1</v>
      </c>
      <c r="S1926" s="108"/>
      <c r="T1926" s="108"/>
      <c r="U1926" s="108"/>
      <c r="V1926" s="108"/>
      <c r="W1926" s="108"/>
      <c r="X1926" s="108"/>
      <c r="Y1926" s="108"/>
      <c r="Z1926" s="109"/>
      <c r="AA1926" s="113"/>
      <c r="AB1926" s="383"/>
      <c r="AC1926" s="73"/>
      <c r="AD1926" s="414"/>
      <c r="AE1926" s="393"/>
      <c r="AF1926" s="78"/>
      <c r="AG1926" s="414"/>
      <c r="AH1926" s="383"/>
      <c r="AI1926" s="453"/>
      <c r="AJ1926" s="453"/>
      <c r="AK1926" s="414"/>
      <c r="AL1926" s="383"/>
      <c r="AM1926" s="383"/>
      <c r="AN1926" s="523"/>
      <c r="AO1926" s="414"/>
      <c r="AP1926" s="548"/>
      <c r="AQ1926" s="414"/>
      <c r="AR1926" s="78"/>
      <c r="AS1926" s="78"/>
      <c r="AT1926" s="414"/>
      <c r="AU1926" s="548"/>
      <c r="AV1926" s="548"/>
      <c r="AW1926" s="414"/>
      <c r="AX1926" s="383"/>
      <c r="AY1926" s="548"/>
      <c r="AZ1926" s="414"/>
      <c r="BA1926" s="383"/>
      <c r="BB1926" s="548"/>
      <c r="BC1926" s="78"/>
      <c r="BD1926" s="414"/>
      <c r="BE1926" s="414"/>
      <c r="BF1926" s="414"/>
      <c r="BG1926" s="414"/>
      <c r="BH1926" s="414"/>
      <c r="BI1926" s="383"/>
      <c r="BJ1926" s="383"/>
      <c r="BK1926" s="78"/>
      <c r="BL1926" s="414"/>
      <c r="BM1926" s="383"/>
      <c r="BN1926" s="78"/>
      <c r="BO1926" s="414"/>
      <c r="BP1926" s="78"/>
      <c r="BQ1926" s="414"/>
      <c r="BR1926" s="383"/>
      <c r="BS1926" s="78"/>
      <c r="BT1926" s="83"/>
      <c r="BU1926" s="75"/>
      <c r="BV1926" s="74"/>
      <c r="BW1926" s="74"/>
      <c r="BX1926" s="98" t="s">
        <v>3826</v>
      </c>
      <c r="BY1926" s="112">
        <f t="shared" si="185"/>
        <v>1921</v>
      </c>
      <c r="BZ1926" s="65">
        <f t="shared" si="184"/>
        <v>0</v>
      </c>
      <c r="CA1926" s="359">
        <f t="shared" si="186"/>
        <v>8</v>
      </c>
      <c r="CB1926" s="359">
        <f t="shared" si="187"/>
        <v>3</v>
      </c>
      <c r="CC1926" s="359">
        <f t="shared" si="188"/>
        <v>2023</v>
      </c>
      <c r="CD1926" s="359" t="str">
        <f t="shared" si="189"/>
        <v>83202376250MOVIMIENTO EN MASA</v>
      </c>
    </row>
    <row r="1927" spans="1:82" s="121" customFormat="1" ht="15" customHeight="1">
      <c r="A1927" s="13"/>
      <c r="B1927" s="13"/>
      <c r="C1927" s="13"/>
      <c r="D1927" s="212">
        <v>44993</v>
      </c>
      <c r="E1927" s="210" t="s">
        <v>2676</v>
      </c>
      <c r="F1927" s="211" t="s">
        <v>965</v>
      </c>
      <c r="G1927" s="130" t="s">
        <v>8680</v>
      </c>
      <c r="H1927" s="85" t="str">
        <f>VLOOKUP(E1927&amp;F1927,Divipola!$C$1:$F$1149,4,FALSE)</f>
        <v>23417</v>
      </c>
      <c r="I1927" s="77"/>
      <c r="J1927" s="181"/>
      <c r="K1927" s="245"/>
      <c r="L1927" s="245"/>
      <c r="M1927" s="245"/>
      <c r="N1927" s="245"/>
      <c r="O1927" s="245"/>
      <c r="P1927" s="245"/>
      <c r="Q1927" s="245"/>
      <c r="R1927" s="245"/>
      <c r="S1927" s="246"/>
      <c r="T1927" s="246"/>
      <c r="U1927" s="246"/>
      <c r="V1927" s="246"/>
      <c r="W1927" s="246"/>
      <c r="X1927" s="246"/>
      <c r="Y1927" s="236"/>
      <c r="Z1927" s="237">
        <v>600</v>
      </c>
      <c r="AA1927" s="247"/>
      <c r="AB1927" s="383"/>
      <c r="AC1927" s="73"/>
      <c r="AD1927" s="414"/>
      <c r="AE1927" s="393"/>
      <c r="AF1927" s="78"/>
      <c r="AG1927" s="414"/>
      <c r="AH1927" s="383"/>
      <c r="AI1927" s="453"/>
      <c r="AJ1927" s="453"/>
      <c r="AK1927" s="414"/>
      <c r="AL1927" s="383"/>
      <c r="AM1927" s="383"/>
      <c r="AN1927" s="523"/>
      <c r="AO1927" s="414"/>
      <c r="AP1927" s="548"/>
      <c r="AQ1927" s="414"/>
      <c r="AR1927" s="78"/>
      <c r="AS1927" s="78"/>
      <c r="AT1927" s="414"/>
      <c r="AU1927" s="548"/>
      <c r="AV1927" s="548"/>
      <c r="AW1927" s="414"/>
      <c r="AX1927" s="383"/>
      <c r="AY1927" s="548"/>
      <c r="AZ1927" s="414"/>
      <c r="BA1927" s="383"/>
      <c r="BB1927" s="548"/>
      <c r="BC1927" s="78"/>
      <c r="BD1927" s="414"/>
      <c r="BE1927" s="414"/>
      <c r="BF1927" s="414"/>
      <c r="BG1927" s="414"/>
      <c r="BH1927" s="414"/>
      <c r="BI1927" s="383"/>
      <c r="BJ1927" s="383"/>
      <c r="BK1927" s="78"/>
      <c r="BL1927" s="414"/>
      <c r="BM1927" s="383"/>
      <c r="BN1927" s="78"/>
      <c r="BO1927" s="414"/>
      <c r="BP1927" s="78"/>
      <c r="BQ1927" s="414"/>
      <c r="BR1927" s="383"/>
      <c r="BS1927" s="78"/>
      <c r="BT1927" s="83"/>
      <c r="BU1927" s="75"/>
      <c r="BV1927" s="74"/>
      <c r="BW1927" s="74"/>
      <c r="BX1927" s="461" t="s">
        <v>4857</v>
      </c>
      <c r="BY1927" s="112">
        <f t="shared" si="185"/>
        <v>1922</v>
      </c>
      <c r="BZ1927" s="65">
        <f t="shared" ref="BZ1927:BZ1990" si="190">+AD1927+AG1927+AK1927+AO1927+AQ1927+AT1927+AW1927+AZ1927+BD1927+BH1927+BL1927+BO1927+BQ1927</f>
        <v>0</v>
      </c>
      <c r="CA1927" s="359">
        <f t="shared" si="186"/>
        <v>8</v>
      </c>
      <c r="CB1927" s="359">
        <f t="shared" si="187"/>
        <v>3</v>
      </c>
      <c r="CC1927" s="359">
        <f t="shared" si="188"/>
        <v>2023</v>
      </c>
      <c r="CD1927" s="359" t="str">
        <f t="shared" si="189"/>
        <v xml:space="preserve">83202323417INCENDIO FORESTAL </v>
      </c>
    </row>
    <row r="1928" spans="1:82" s="121" customFormat="1" ht="14.25" customHeight="1">
      <c r="A1928" s="13"/>
      <c r="B1928" s="13"/>
      <c r="C1928" s="13"/>
      <c r="D1928" s="212">
        <v>44993</v>
      </c>
      <c r="E1928" s="210" t="s">
        <v>2676</v>
      </c>
      <c r="F1928" s="211" t="s">
        <v>965</v>
      </c>
      <c r="G1928" s="130" t="s">
        <v>8680</v>
      </c>
      <c r="H1928" s="85" t="str">
        <f>VLOOKUP(E1928&amp;F1928,Divipola!$C$1:$F$1149,4,FALSE)</f>
        <v>23417</v>
      </c>
      <c r="I1928" s="77"/>
      <c r="J1928" s="181"/>
      <c r="K1928" s="245"/>
      <c r="L1928" s="245"/>
      <c r="M1928" s="245"/>
      <c r="N1928" s="245"/>
      <c r="O1928" s="245"/>
      <c r="P1928" s="245"/>
      <c r="Q1928" s="245"/>
      <c r="R1928" s="245"/>
      <c r="S1928" s="246"/>
      <c r="T1928" s="246"/>
      <c r="U1928" s="246"/>
      <c r="V1928" s="246"/>
      <c r="W1928" s="246"/>
      <c r="X1928" s="246"/>
      <c r="Y1928" s="236"/>
      <c r="Z1928" s="237">
        <v>4</v>
      </c>
      <c r="AA1928" s="247"/>
      <c r="AB1928" s="383"/>
      <c r="AC1928" s="73"/>
      <c r="AD1928" s="414"/>
      <c r="AE1928" s="393"/>
      <c r="AF1928" s="78"/>
      <c r="AG1928" s="414"/>
      <c r="AH1928" s="383"/>
      <c r="AI1928" s="453"/>
      <c r="AJ1928" s="453"/>
      <c r="AK1928" s="414"/>
      <c r="AL1928" s="383"/>
      <c r="AM1928" s="383"/>
      <c r="AN1928" s="523"/>
      <c r="AO1928" s="414"/>
      <c r="AP1928" s="548"/>
      <c r="AQ1928" s="414"/>
      <c r="AR1928" s="78"/>
      <c r="AS1928" s="78"/>
      <c r="AT1928" s="414"/>
      <c r="AU1928" s="548"/>
      <c r="AV1928" s="548"/>
      <c r="AW1928" s="414"/>
      <c r="AX1928" s="383"/>
      <c r="AY1928" s="548"/>
      <c r="AZ1928" s="414"/>
      <c r="BA1928" s="383"/>
      <c r="BB1928" s="548"/>
      <c r="BC1928" s="78"/>
      <c r="BD1928" s="414"/>
      <c r="BE1928" s="414"/>
      <c r="BF1928" s="414"/>
      <c r="BG1928" s="414"/>
      <c r="BH1928" s="414"/>
      <c r="BI1928" s="383"/>
      <c r="BJ1928" s="383"/>
      <c r="BK1928" s="78"/>
      <c r="BL1928" s="414"/>
      <c r="BM1928" s="383"/>
      <c r="BN1928" s="78"/>
      <c r="BO1928" s="414"/>
      <c r="BP1928" s="78"/>
      <c r="BQ1928" s="414"/>
      <c r="BR1928" s="383"/>
      <c r="BS1928" s="78"/>
      <c r="BT1928" s="83"/>
      <c r="BU1928" s="75"/>
      <c r="BV1928" s="74"/>
      <c r="BW1928" s="74"/>
      <c r="BX1928" s="461" t="s">
        <v>4858</v>
      </c>
      <c r="BY1928" s="112">
        <f t="shared" ref="BY1928:BY1991" si="191">+BY1927+1</f>
        <v>1923</v>
      </c>
      <c r="BZ1928" s="65">
        <f t="shared" si="190"/>
        <v>0</v>
      </c>
      <c r="CA1928" s="359">
        <f t="shared" si="186"/>
        <v>8</v>
      </c>
      <c r="CB1928" s="359">
        <f t="shared" si="187"/>
        <v>3</v>
      </c>
      <c r="CC1928" s="359">
        <f t="shared" si="188"/>
        <v>2023</v>
      </c>
      <c r="CD1928" s="359" t="str">
        <f t="shared" si="189"/>
        <v xml:space="preserve">83202323417INCENDIO FORESTAL </v>
      </c>
    </row>
    <row r="1929" spans="1:82" s="121" customFormat="1" ht="15" customHeight="1">
      <c r="A1929" s="13"/>
      <c r="B1929" s="13"/>
      <c r="C1929" s="13"/>
      <c r="D1929" s="212">
        <v>44993</v>
      </c>
      <c r="E1929" s="210" t="s">
        <v>2676</v>
      </c>
      <c r="F1929" s="211" t="s">
        <v>1001</v>
      </c>
      <c r="G1929" s="130" t="s">
        <v>8680</v>
      </c>
      <c r="H1929" s="85" t="str">
        <f>VLOOKUP(E1929&amp;F1929,Divipola!$C$1:$F$1149,4,FALSE)</f>
        <v>23807</v>
      </c>
      <c r="I1929" s="77"/>
      <c r="J1929" s="181"/>
      <c r="K1929" s="245"/>
      <c r="L1929" s="245"/>
      <c r="M1929" s="245"/>
      <c r="N1929" s="245"/>
      <c r="O1929" s="245"/>
      <c r="P1929" s="245"/>
      <c r="Q1929" s="245"/>
      <c r="R1929" s="245"/>
      <c r="S1929" s="246"/>
      <c r="T1929" s="246"/>
      <c r="U1929" s="246"/>
      <c r="V1929" s="246"/>
      <c r="W1929" s="246"/>
      <c r="X1929" s="246"/>
      <c r="Y1929" s="236"/>
      <c r="Z1929" s="237">
        <v>2</v>
      </c>
      <c r="AA1929" s="247"/>
      <c r="AB1929" s="383"/>
      <c r="AC1929" s="73"/>
      <c r="AD1929" s="414"/>
      <c r="AE1929" s="393"/>
      <c r="AF1929" s="78"/>
      <c r="AG1929" s="414"/>
      <c r="AH1929" s="383"/>
      <c r="AI1929" s="453"/>
      <c r="AJ1929" s="453"/>
      <c r="AK1929" s="414"/>
      <c r="AL1929" s="383"/>
      <c r="AM1929" s="383"/>
      <c r="AN1929" s="523"/>
      <c r="AO1929" s="414"/>
      <c r="AP1929" s="548"/>
      <c r="AQ1929" s="414"/>
      <c r="AR1929" s="78"/>
      <c r="AS1929" s="78"/>
      <c r="AT1929" s="414"/>
      <c r="AU1929" s="548"/>
      <c r="AV1929" s="548"/>
      <c r="AW1929" s="414"/>
      <c r="AX1929" s="383"/>
      <c r="AY1929" s="548"/>
      <c r="AZ1929" s="414"/>
      <c r="BA1929" s="383"/>
      <c r="BB1929" s="548"/>
      <c r="BC1929" s="78"/>
      <c r="BD1929" s="414"/>
      <c r="BE1929" s="414"/>
      <c r="BF1929" s="414"/>
      <c r="BG1929" s="414"/>
      <c r="BH1929" s="414"/>
      <c r="BI1929" s="383"/>
      <c r="BJ1929" s="383"/>
      <c r="BK1929" s="78"/>
      <c r="BL1929" s="414"/>
      <c r="BM1929" s="383"/>
      <c r="BN1929" s="78"/>
      <c r="BO1929" s="414"/>
      <c r="BP1929" s="78"/>
      <c r="BQ1929" s="414"/>
      <c r="BR1929" s="383"/>
      <c r="BS1929" s="78"/>
      <c r="BT1929" s="83"/>
      <c r="BU1929" s="75"/>
      <c r="BV1929" s="74"/>
      <c r="BW1929" s="74"/>
      <c r="BX1929" s="461" t="s">
        <v>4861</v>
      </c>
      <c r="BY1929" s="112">
        <f t="shared" si="191"/>
        <v>1924</v>
      </c>
      <c r="BZ1929" s="65">
        <f t="shared" si="190"/>
        <v>0</v>
      </c>
      <c r="CA1929" s="359">
        <f t="shared" si="186"/>
        <v>8</v>
      </c>
      <c r="CB1929" s="359">
        <f t="shared" si="187"/>
        <v>3</v>
      </c>
      <c r="CC1929" s="359">
        <f t="shared" si="188"/>
        <v>2023</v>
      </c>
      <c r="CD1929" s="359" t="str">
        <f t="shared" si="189"/>
        <v xml:space="preserve">83202323807INCENDIO FORESTAL </v>
      </c>
    </row>
    <row r="1930" spans="1:82" s="121" customFormat="1" ht="255" customHeight="1">
      <c r="A1930" s="13"/>
      <c r="B1930" s="13"/>
      <c r="C1930" s="13"/>
      <c r="D1930" s="212">
        <v>44993</v>
      </c>
      <c r="E1930" s="210" t="s">
        <v>2676</v>
      </c>
      <c r="F1930" s="211" t="s">
        <v>977</v>
      </c>
      <c r="G1930" s="130" t="s">
        <v>8680</v>
      </c>
      <c r="H1930" s="85" t="str">
        <f>VLOOKUP(E1930&amp;F1930,Divipola!$C$1:$F$1149,4,FALSE)</f>
        <v>23570</v>
      </c>
      <c r="I1930" s="77"/>
      <c r="J1930" s="181"/>
      <c r="K1930" s="245"/>
      <c r="L1930" s="245"/>
      <c r="M1930" s="245"/>
      <c r="N1930" s="245"/>
      <c r="O1930" s="245"/>
      <c r="P1930" s="245"/>
      <c r="Q1930" s="245"/>
      <c r="R1930" s="245"/>
      <c r="S1930" s="246"/>
      <c r="T1930" s="246"/>
      <c r="U1930" s="246"/>
      <c r="V1930" s="246"/>
      <c r="W1930" s="246"/>
      <c r="X1930" s="246"/>
      <c r="Y1930" s="236"/>
      <c r="Z1930" s="237">
        <v>1</v>
      </c>
      <c r="AA1930" s="247"/>
      <c r="AB1930" s="383"/>
      <c r="AC1930" s="73"/>
      <c r="AD1930" s="414"/>
      <c r="AE1930" s="393"/>
      <c r="AF1930" s="78"/>
      <c r="AG1930" s="414"/>
      <c r="AH1930" s="383"/>
      <c r="AI1930" s="453"/>
      <c r="AJ1930" s="453"/>
      <c r="AK1930" s="414"/>
      <c r="AL1930" s="383"/>
      <c r="AM1930" s="383"/>
      <c r="AN1930" s="523"/>
      <c r="AO1930" s="414"/>
      <c r="AP1930" s="548"/>
      <c r="AQ1930" s="414"/>
      <c r="AR1930" s="78"/>
      <c r="AS1930" s="78"/>
      <c r="AT1930" s="414"/>
      <c r="AU1930" s="548"/>
      <c r="AV1930" s="548"/>
      <c r="AW1930" s="414"/>
      <c r="AX1930" s="383"/>
      <c r="AY1930" s="548"/>
      <c r="AZ1930" s="414"/>
      <c r="BA1930" s="383"/>
      <c r="BB1930" s="548"/>
      <c r="BC1930" s="78"/>
      <c r="BD1930" s="414"/>
      <c r="BE1930" s="414"/>
      <c r="BF1930" s="414"/>
      <c r="BG1930" s="414"/>
      <c r="BH1930" s="414"/>
      <c r="BI1930" s="383"/>
      <c r="BJ1930" s="383"/>
      <c r="BK1930" s="78"/>
      <c r="BL1930" s="414"/>
      <c r="BM1930" s="383"/>
      <c r="BN1930" s="78"/>
      <c r="BO1930" s="414"/>
      <c r="BP1930" s="78"/>
      <c r="BQ1930" s="414"/>
      <c r="BR1930" s="383"/>
      <c r="BS1930" s="78"/>
      <c r="BT1930" s="83"/>
      <c r="BU1930" s="75"/>
      <c r="BV1930" s="74"/>
      <c r="BW1930" s="74"/>
      <c r="BX1930" s="461" t="s">
        <v>4860</v>
      </c>
      <c r="BY1930" s="112">
        <f t="shared" si="191"/>
        <v>1925</v>
      </c>
      <c r="BZ1930" s="65">
        <f t="shared" si="190"/>
        <v>0</v>
      </c>
      <c r="CA1930" s="359">
        <f t="shared" si="186"/>
        <v>8</v>
      </c>
      <c r="CB1930" s="359">
        <f t="shared" si="187"/>
        <v>3</v>
      </c>
      <c r="CC1930" s="359">
        <f t="shared" si="188"/>
        <v>2023</v>
      </c>
      <c r="CD1930" s="359" t="str">
        <f t="shared" si="189"/>
        <v xml:space="preserve">83202323570INCENDIO FORESTAL </v>
      </c>
    </row>
    <row r="1931" spans="1:82" s="121" customFormat="1" ht="63.75" customHeight="1">
      <c r="A1931" s="13"/>
      <c r="B1931" s="13"/>
      <c r="C1931" s="13"/>
      <c r="D1931" s="212">
        <v>44993</v>
      </c>
      <c r="E1931" s="210" t="s">
        <v>2028</v>
      </c>
      <c r="F1931" s="211" t="s">
        <v>2028</v>
      </c>
      <c r="G1931" s="130" t="s">
        <v>8680</v>
      </c>
      <c r="H1931" s="85" t="str">
        <f>VLOOKUP(E1931&amp;F1931,Divipola!$C$1:$F$1149,4,FALSE)</f>
        <v>81001</v>
      </c>
      <c r="I1931" s="77"/>
      <c r="J1931" s="181"/>
      <c r="K1931" s="245"/>
      <c r="L1931" s="245"/>
      <c r="M1931" s="245"/>
      <c r="N1931" s="245"/>
      <c r="O1931" s="245"/>
      <c r="P1931" s="245"/>
      <c r="Q1931" s="245"/>
      <c r="R1931" s="245"/>
      <c r="S1931" s="246"/>
      <c r="T1931" s="246"/>
      <c r="U1931" s="246"/>
      <c r="V1931" s="246"/>
      <c r="W1931" s="246"/>
      <c r="X1931" s="246"/>
      <c r="Y1931" s="236"/>
      <c r="Z1931" s="237"/>
      <c r="AA1931" s="247"/>
      <c r="AB1931" s="383"/>
      <c r="AC1931" s="73"/>
      <c r="AD1931" s="414"/>
      <c r="AE1931" s="393"/>
      <c r="AF1931" s="78"/>
      <c r="AG1931" s="414"/>
      <c r="AH1931" s="383"/>
      <c r="AI1931" s="453"/>
      <c r="AJ1931" s="453"/>
      <c r="AK1931" s="414"/>
      <c r="AL1931" s="383"/>
      <c r="AM1931" s="383"/>
      <c r="AN1931" s="523"/>
      <c r="AO1931" s="414"/>
      <c r="AP1931" s="548"/>
      <c r="AQ1931" s="414"/>
      <c r="AR1931" s="78"/>
      <c r="AS1931" s="78"/>
      <c r="AT1931" s="414"/>
      <c r="AU1931" s="548"/>
      <c r="AV1931" s="548"/>
      <c r="AW1931" s="414"/>
      <c r="AX1931" s="383"/>
      <c r="AY1931" s="548"/>
      <c r="AZ1931" s="414"/>
      <c r="BA1931" s="383"/>
      <c r="BB1931" s="548"/>
      <c r="BC1931" s="78"/>
      <c r="BD1931" s="414"/>
      <c r="BE1931" s="414"/>
      <c r="BF1931" s="414"/>
      <c r="BG1931" s="414"/>
      <c r="BH1931" s="414"/>
      <c r="BI1931" s="383"/>
      <c r="BJ1931" s="383"/>
      <c r="BK1931" s="78"/>
      <c r="BL1931" s="414"/>
      <c r="BM1931" s="383"/>
      <c r="BN1931" s="78"/>
      <c r="BO1931" s="414"/>
      <c r="BP1931" s="78"/>
      <c r="BQ1931" s="414"/>
      <c r="BR1931" s="383"/>
      <c r="BS1931" s="78"/>
      <c r="BT1931" s="83"/>
      <c r="BU1931" s="75"/>
      <c r="BV1931" s="74"/>
      <c r="BW1931" s="74"/>
      <c r="BX1931" s="461" t="s">
        <v>4859</v>
      </c>
      <c r="BY1931" s="112">
        <f t="shared" si="191"/>
        <v>1926</v>
      </c>
      <c r="BZ1931" s="65">
        <f t="shared" si="190"/>
        <v>0</v>
      </c>
      <c r="CA1931" s="359">
        <f t="shared" si="186"/>
        <v>8</v>
      </c>
      <c r="CB1931" s="359">
        <f t="shared" si="187"/>
        <v>3</v>
      </c>
      <c r="CC1931" s="359">
        <f t="shared" si="188"/>
        <v>2023</v>
      </c>
      <c r="CD1931" s="359" t="str">
        <f t="shared" si="189"/>
        <v xml:space="preserve">83202381001INCENDIO FORESTAL </v>
      </c>
    </row>
    <row r="1932" spans="1:82" s="121" customFormat="1" ht="102" customHeight="1">
      <c r="A1932" s="13"/>
      <c r="B1932" s="13"/>
      <c r="C1932" s="13"/>
      <c r="D1932" s="212">
        <v>44993</v>
      </c>
      <c r="E1932" s="210" t="s">
        <v>2852</v>
      </c>
      <c r="F1932" s="211" t="s">
        <v>1424</v>
      </c>
      <c r="G1932" s="130" t="s">
        <v>8680</v>
      </c>
      <c r="H1932" s="85" t="str">
        <f>VLOOKUP(E1932&amp;F1932,Divipola!$C$1:$F$1149,4,FALSE)</f>
        <v>08573</v>
      </c>
      <c r="I1932" s="77"/>
      <c r="J1932" s="181"/>
      <c r="K1932" s="245"/>
      <c r="L1932" s="245"/>
      <c r="M1932" s="245"/>
      <c r="N1932" s="245"/>
      <c r="O1932" s="245"/>
      <c r="P1932" s="245"/>
      <c r="Q1932" s="245"/>
      <c r="R1932" s="245"/>
      <c r="S1932" s="246"/>
      <c r="T1932" s="246"/>
      <c r="U1932" s="246"/>
      <c r="V1932" s="246"/>
      <c r="W1932" s="246"/>
      <c r="X1932" s="246"/>
      <c r="Y1932" s="236"/>
      <c r="Z1932" s="237">
        <v>1</v>
      </c>
      <c r="AA1932" s="247"/>
      <c r="AB1932" s="383"/>
      <c r="AC1932" s="73"/>
      <c r="AD1932" s="414"/>
      <c r="AE1932" s="393"/>
      <c r="AF1932" s="78"/>
      <c r="AG1932" s="414"/>
      <c r="AH1932" s="383"/>
      <c r="AI1932" s="453"/>
      <c r="AJ1932" s="453"/>
      <c r="AK1932" s="414"/>
      <c r="AL1932" s="383"/>
      <c r="AM1932" s="383"/>
      <c r="AN1932" s="523"/>
      <c r="AO1932" s="414"/>
      <c r="AP1932" s="548"/>
      <c r="AQ1932" s="414"/>
      <c r="AR1932" s="78"/>
      <c r="AS1932" s="78"/>
      <c r="AT1932" s="414"/>
      <c r="AU1932" s="548"/>
      <c r="AV1932" s="548"/>
      <c r="AW1932" s="414"/>
      <c r="AX1932" s="383"/>
      <c r="AY1932" s="548"/>
      <c r="AZ1932" s="414"/>
      <c r="BA1932" s="507">
        <v>45001</v>
      </c>
      <c r="BB1932" s="559">
        <v>100</v>
      </c>
      <c r="BC1932" s="506" t="s">
        <v>7655</v>
      </c>
      <c r="BD1932" s="508">
        <v>135000000</v>
      </c>
      <c r="BE1932" s="717"/>
      <c r="BF1932" s="717"/>
      <c r="BG1932" s="717"/>
      <c r="BH1932" s="717"/>
      <c r="BI1932" s="383"/>
      <c r="BJ1932" s="383"/>
      <c r="BK1932" s="78"/>
      <c r="BL1932" s="414"/>
      <c r="BM1932" s="383"/>
      <c r="BN1932" s="78"/>
      <c r="BO1932" s="414"/>
      <c r="BP1932" s="78"/>
      <c r="BQ1932" s="414"/>
      <c r="BR1932" s="383"/>
      <c r="BS1932" s="78"/>
      <c r="BT1932" s="83"/>
      <c r="BU1932" s="75"/>
      <c r="BV1932" s="74"/>
      <c r="BW1932" s="74"/>
      <c r="BX1932" s="461" t="s">
        <v>4886</v>
      </c>
      <c r="BY1932" s="112">
        <f t="shared" si="191"/>
        <v>1927</v>
      </c>
      <c r="BZ1932" s="65">
        <f t="shared" si="190"/>
        <v>135000000</v>
      </c>
      <c r="CA1932" s="359">
        <f t="shared" si="186"/>
        <v>8</v>
      </c>
      <c r="CB1932" s="359">
        <f t="shared" si="187"/>
        <v>3</v>
      </c>
      <c r="CC1932" s="359">
        <f t="shared" si="188"/>
        <v>2023</v>
      </c>
      <c r="CD1932" s="359" t="str">
        <f t="shared" si="189"/>
        <v xml:space="preserve">83202308573INCENDIO FORESTAL </v>
      </c>
    </row>
    <row r="1933" spans="1:82" s="121" customFormat="1" ht="15" customHeight="1">
      <c r="A1933" s="13"/>
      <c r="B1933" s="13"/>
      <c r="C1933" s="13"/>
      <c r="D1933" s="212">
        <v>44993</v>
      </c>
      <c r="E1933" s="210" t="s">
        <v>2835</v>
      </c>
      <c r="F1933" s="211" t="s">
        <v>2690</v>
      </c>
      <c r="G1933" s="130" t="s">
        <v>8680</v>
      </c>
      <c r="H1933" s="85" t="str">
        <f>VLOOKUP(E1933&amp;F1933,Divipola!$C$1:$F$1149,4,FALSE)</f>
        <v>47245</v>
      </c>
      <c r="I1933" s="77"/>
      <c r="J1933" s="181"/>
      <c r="K1933" s="306"/>
      <c r="L1933" s="309"/>
      <c r="M1933" s="309"/>
      <c r="N1933" s="315"/>
      <c r="O1933" s="315"/>
      <c r="P1933" s="315"/>
      <c r="Q1933" s="315"/>
      <c r="R1933" s="315"/>
      <c r="S1933" s="315"/>
      <c r="T1933" s="315"/>
      <c r="U1933" s="315"/>
      <c r="V1933" s="315"/>
      <c r="W1933" s="315"/>
      <c r="X1933" s="315"/>
      <c r="Y1933" s="310"/>
      <c r="Z1933" s="306">
        <v>7</v>
      </c>
      <c r="AA1933" s="311"/>
      <c r="AB1933" s="383"/>
      <c r="AC1933" s="73"/>
      <c r="AD1933" s="414"/>
      <c r="AE1933" s="393"/>
      <c r="AF1933" s="78"/>
      <c r="AG1933" s="414"/>
      <c r="AH1933" s="383"/>
      <c r="AI1933" s="453"/>
      <c r="AJ1933" s="453"/>
      <c r="AK1933" s="414"/>
      <c r="AL1933" s="383"/>
      <c r="AM1933" s="383"/>
      <c r="AN1933" s="523"/>
      <c r="AO1933" s="414"/>
      <c r="AP1933" s="548"/>
      <c r="AQ1933" s="414"/>
      <c r="AR1933" s="78"/>
      <c r="AS1933" s="78"/>
      <c r="AT1933" s="414"/>
      <c r="AU1933" s="548"/>
      <c r="AV1933" s="548"/>
      <c r="AW1933" s="414"/>
      <c r="AX1933" s="383"/>
      <c r="AY1933" s="548"/>
      <c r="AZ1933" s="414"/>
      <c r="BA1933" s="383"/>
      <c r="BB1933" s="548"/>
      <c r="BC1933" s="78"/>
      <c r="BD1933" s="414"/>
      <c r="BE1933" s="414"/>
      <c r="BF1933" s="414"/>
      <c r="BG1933" s="414"/>
      <c r="BH1933" s="414"/>
      <c r="BI1933" s="383"/>
      <c r="BJ1933" s="383"/>
      <c r="BK1933" s="78"/>
      <c r="BL1933" s="414"/>
      <c r="BM1933" s="383"/>
      <c r="BN1933" s="78"/>
      <c r="BO1933" s="414"/>
      <c r="BP1933" s="78"/>
      <c r="BQ1933" s="414"/>
      <c r="BR1933" s="383"/>
      <c r="BS1933" s="78"/>
      <c r="BT1933" s="83"/>
      <c r="BU1933" s="75"/>
      <c r="BV1933" s="74"/>
      <c r="BW1933" s="74"/>
      <c r="BX1933" s="462" t="s">
        <v>6125</v>
      </c>
      <c r="BY1933" s="112">
        <f t="shared" si="191"/>
        <v>1928</v>
      </c>
      <c r="BZ1933" s="65">
        <f t="shared" si="190"/>
        <v>0</v>
      </c>
      <c r="CA1933" s="359">
        <f t="shared" si="186"/>
        <v>8</v>
      </c>
      <c r="CB1933" s="359">
        <f t="shared" si="187"/>
        <v>3</v>
      </c>
      <c r="CC1933" s="359">
        <f t="shared" si="188"/>
        <v>2023</v>
      </c>
      <c r="CD1933" s="359" t="str">
        <f t="shared" si="189"/>
        <v xml:space="preserve">83202347245INCENDIO FORESTAL </v>
      </c>
    </row>
    <row r="1934" spans="1:82" s="121" customFormat="1" ht="14.25" customHeight="1">
      <c r="A1934" s="13"/>
      <c r="B1934" s="13"/>
      <c r="C1934" s="13"/>
      <c r="D1934" s="212">
        <v>44993</v>
      </c>
      <c r="E1934" s="210" t="s">
        <v>2622</v>
      </c>
      <c r="F1934" s="211" t="s">
        <v>1350</v>
      </c>
      <c r="G1934" s="130" t="s">
        <v>8680</v>
      </c>
      <c r="H1934" s="85" t="str">
        <f>VLOOKUP(E1934&amp;F1934,Divipola!$C$1:$F$1149,4,FALSE)</f>
        <v>41551</v>
      </c>
      <c r="I1934" s="77"/>
      <c r="J1934" s="181"/>
      <c r="K1934" s="306"/>
      <c r="L1934" s="309"/>
      <c r="M1934" s="309"/>
      <c r="N1934" s="309"/>
      <c r="O1934" s="309"/>
      <c r="P1934" s="309"/>
      <c r="Q1934" s="309"/>
      <c r="R1934" s="309"/>
      <c r="S1934" s="309"/>
      <c r="T1934" s="309"/>
      <c r="U1934" s="309"/>
      <c r="V1934" s="309"/>
      <c r="W1934" s="309"/>
      <c r="X1934" s="309"/>
      <c r="Y1934" s="310"/>
      <c r="Z1934" s="306">
        <v>1</v>
      </c>
      <c r="AA1934" s="311"/>
      <c r="AB1934" s="383"/>
      <c r="AC1934" s="73"/>
      <c r="AD1934" s="414"/>
      <c r="AE1934" s="393"/>
      <c r="AF1934" s="78"/>
      <c r="AG1934" s="414"/>
      <c r="AH1934" s="383"/>
      <c r="AI1934" s="453"/>
      <c r="AJ1934" s="453"/>
      <c r="AK1934" s="414"/>
      <c r="AL1934" s="383"/>
      <c r="AM1934" s="383"/>
      <c r="AN1934" s="523"/>
      <c r="AO1934" s="414"/>
      <c r="AP1934" s="548"/>
      <c r="AQ1934" s="414"/>
      <c r="AR1934" s="78"/>
      <c r="AS1934" s="78"/>
      <c r="AT1934" s="414"/>
      <c r="AU1934" s="548"/>
      <c r="AV1934" s="548"/>
      <c r="AW1934" s="414"/>
      <c r="AX1934" s="383"/>
      <c r="AY1934" s="548"/>
      <c r="AZ1934" s="414"/>
      <c r="BA1934" s="383"/>
      <c r="BB1934" s="548"/>
      <c r="BC1934" s="78"/>
      <c r="BD1934" s="414"/>
      <c r="BE1934" s="414"/>
      <c r="BF1934" s="414"/>
      <c r="BG1934" s="414"/>
      <c r="BH1934" s="414"/>
      <c r="BI1934" s="383"/>
      <c r="BJ1934" s="383"/>
      <c r="BK1934" s="78"/>
      <c r="BL1934" s="414"/>
      <c r="BM1934" s="383"/>
      <c r="BN1934" s="78"/>
      <c r="BO1934" s="414"/>
      <c r="BP1934" s="78"/>
      <c r="BQ1934" s="414"/>
      <c r="BR1934" s="383"/>
      <c r="BS1934" s="78"/>
      <c r="BT1934" s="83"/>
      <c r="BU1934" s="75"/>
      <c r="BV1934" s="74"/>
      <c r="BW1934" s="74"/>
      <c r="BX1934" s="462" t="s">
        <v>6126</v>
      </c>
      <c r="BY1934" s="112">
        <f t="shared" si="191"/>
        <v>1929</v>
      </c>
      <c r="BZ1934" s="65">
        <f t="shared" si="190"/>
        <v>0</v>
      </c>
      <c r="CA1934" s="359">
        <f t="shared" si="186"/>
        <v>8</v>
      </c>
      <c r="CB1934" s="359">
        <f t="shared" si="187"/>
        <v>3</v>
      </c>
      <c r="CC1934" s="359">
        <f t="shared" si="188"/>
        <v>2023</v>
      </c>
      <c r="CD1934" s="359" t="str">
        <f t="shared" si="189"/>
        <v xml:space="preserve">83202341551INCENDIO FORESTAL </v>
      </c>
    </row>
    <row r="1935" spans="1:82" s="121" customFormat="1" ht="216.75" customHeight="1">
      <c r="A1935" s="13"/>
      <c r="B1935" s="13"/>
      <c r="C1935" s="13"/>
      <c r="D1935" s="212">
        <v>45154</v>
      </c>
      <c r="E1935" s="210" t="s">
        <v>2832</v>
      </c>
      <c r="F1935" s="211" t="s">
        <v>2646</v>
      </c>
      <c r="G1935" s="111" t="s">
        <v>8256</v>
      </c>
      <c r="H1935" s="85" t="str">
        <f>VLOOKUP(E1935&amp;F1935,Divipola!$C$1:$F$1149,4,FALSE)</f>
        <v>76497</v>
      </c>
      <c r="I1935" s="181"/>
      <c r="J1935" s="181"/>
      <c r="K1935" s="306"/>
      <c r="L1935" s="309"/>
      <c r="M1935" s="309"/>
      <c r="N1935" s="309"/>
      <c r="O1935" s="309"/>
      <c r="P1935" s="309"/>
      <c r="Q1935" s="309"/>
      <c r="R1935" s="309"/>
      <c r="S1935" s="309"/>
      <c r="T1935" s="309"/>
      <c r="U1935" s="309"/>
      <c r="V1935" s="309"/>
      <c r="W1935" s="309"/>
      <c r="X1935" s="309"/>
      <c r="Y1935" s="310"/>
      <c r="Z1935" s="306"/>
      <c r="AA1935" s="311"/>
      <c r="AB1935" s="383"/>
      <c r="AC1935" s="73"/>
      <c r="AD1935" s="414"/>
      <c r="AE1935" s="395"/>
      <c r="AF1935" s="78"/>
      <c r="AG1935" s="414"/>
      <c r="AH1935" s="383"/>
      <c r="AI1935" s="453"/>
      <c r="AJ1935" s="453"/>
      <c r="AK1935" s="414"/>
      <c r="AL1935" s="383"/>
      <c r="AM1935" s="383"/>
      <c r="AN1935" s="523"/>
      <c r="AO1935" s="414"/>
      <c r="AP1935" s="548"/>
      <c r="AQ1935" s="414"/>
      <c r="AR1935" s="78"/>
      <c r="AS1935" s="78"/>
      <c r="AT1935" s="414"/>
      <c r="AU1935" s="548"/>
      <c r="AV1935" s="548"/>
      <c r="AW1935" s="414"/>
      <c r="AX1935" s="383"/>
      <c r="AY1935" s="548"/>
      <c r="AZ1935" s="414"/>
      <c r="BA1935" s="383"/>
      <c r="BB1935" s="548"/>
      <c r="BC1935" s="78"/>
      <c r="BD1935" s="414"/>
      <c r="BE1935" s="414"/>
      <c r="BF1935" s="414"/>
      <c r="BG1935" s="414"/>
      <c r="BH1935" s="414"/>
      <c r="BI1935" s="383"/>
      <c r="BJ1935" s="383"/>
      <c r="BK1935" s="78"/>
      <c r="BL1935" s="414"/>
      <c r="BM1935" s="383"/>
      <c r="BN1935" s="78"/>
      <c r="BO1935" s="414"/>
      <c r="BP1935" s="699" t="s">
        <v>8429</v>
      </c>
      <c r="BQ1935" s="700">
        <v>3995718922</v>
      </c>
      <c r="BR1935" s="383"/>
      <c r="BS1935" s="78"/>
      <c r="BT1935" s="83"/>
      <c r="BU1935" s="75"/>
      <c r="BV1935" s="74"/>
      <c r="BW1935" s="74"/>
      <c r="BX1935" s="462"/>
      <c r="BY1935" s="112">
        <f t="shared" si="191"/>
        <v>1930</v>
      </c>
      <c r="BZ1935" s="65">
        <f t="shared" si="190"/>
        <v>3995718922</v>
      </c>
      <c r="CA1935" s="359">
        <f t="shared" si="186"/>
        <v>16</v>
      </c>
      <c r="CB1935" s="359">
        <f t="shared" si="187"/>
        <v>8</v>
      </c>
      <c r="CC1935" s="359">
        <f t="shared" si="188"/>
        <v>2023</v>
      </c>
      <c r="CD1935" s="359" t="str">
        <f t="shared" si="189"/>
        <v xml:space="preserve">168202376497INUNDACION </v>
      </c>
    </row>
    <row r="1936" spans="1:82" s="121" customFormat="1" ht="114.75" customHeight="1">
      <c r="A1936" s="13"/>
      <c r="B1936" s="13"/>
      <c r="C1936" s="13"/>
      <c r="D1936" s="212">
        <v>44993</v>
      </c>
      <c r="E1936" s="210" t="s">
        <v>2832</v>
      </c>
      <c r="F1936" s="211" t="s">
        <v>1356</v>
      </c>
      <c r="G1936" s="130" t="s">
        <v>8680</v>
      </c>
      <c r="H1936" s="85" t="str">
        <f>VLOOKUP(E1936&amp;F1936,Divipola!$C$1:$F$1149,4,FALSE)</f>
        <v>76890</v>
      </c>
      <c r="I1936" s="77"/>
      <c r="J1936" s="181"/>
      <c r="K1936" s="316"/>
      <c r="L1936" s="316"/>
      <c r="M1936" s="316"/>
      <c r="N1936" s="316"/>
      <c r="O1936" s="316"/>
      <c r="P1936" s="316"/>
      <c r="Q1936" s="316"/>
      <c r="R1936" s="316"/>
      <c r="S1936" s="317"/>
      <c r="T1936" s="317"/>
      <c r="U1936" s="317"/>
      <c r="V1936" s="317"/>
      <c r="W1936" s="317"/>
      <c r="X1936" s="317"/>
      <c r="Y1936" s="317"/>
      <c r="Z1936" s="306"/>
      <c r="AA1936" s="317"/>
      <c r="AB1936" s="383"/>
      <c r="AC1936" s="73"/>
      <c r="AD1936" s="414"/>
      <c r="AE1936" s="393"/>
      <c r="AF1936" s="78"/>
      <c r="AG1936" s="414"/>
      <c r="AH1936" s="383"/>
      <c r="AI1936" s="453"/>
      <c r="AJ1936" s="453"/>
      <c r="AK1936" s="414"/>
      <c r="AL1936" s="383"/>
      <c r="AM1936" s="383"/>
      <c r="AN1936" s="523"/>
      <c r="AO1936" s="414"/>
      <c r="AP1936" s="548"/>
      <c r="AQ1936" s="414"/>
      <c r="AR1936" s="78"/>
      <c r="AS1936" s="78"/>
      <c r="AT1936" s="414"/>
      <c r="AU1936" s="548"/>
      <c r="AV1936" s="548"/>
      <c r="AW1936" s="414"/>
      <c r="AX1936" s="383"/>
      <c r="AY1936" s="548"/>
      <c r="AZ1936" s="414"/>
      <c r="BA1936" s="383"/>
      <c r="BB1936" s="548"/>
      <c r="BC1936" s="78"/>
      <c r="BD1936" s="414"/>
      <c r="BE1936" s="414"/>
      <c r="BF1936" s="414"/>
      <c r="BG1936" s="414"/>
      <c r="BH1936" s="414"/>
      <c r="BI1936" s="383"/>
      <c r="BJ1936" s="383"/>
      <c r="BK1936" s="78"/>
      <c r="BL1936" s="414"/>
      <c r="BM1936" s="383"/>
      <c r="BN1936" s="78"/>
      <c r="BO1936" s="414"/>
      <c r="BP1936" s="78"/>
      <c r="BQ1936" s="414"/>
      <c r="BR1936" s="383"/>
      <c r="BS1936" s="78"/>
      <c r="BT1936" s="83"/>
      <c r="BU1936" s="75"/>
      <c r="BV1936" s="74"/>
      <c r="BW1936" s="74"/>
      <c r="BX1936" s="463" t="s">
        <v>6597</v>
      </c>
      <c r="BY1936" s="112">
        <f t="shared" si="191"/>
        <v>1931</v>
      </c>
      <c r="BZ1936" s="65">
        <f t="shared" si="190"/>
        <v>0</v>
      </c>
      <c r="CA1936" s="359">
        <f t="shared" si="186"/>
        <v>8</v>
      </c>
      <c r="CB1936" s="359">
        <f t="shared" si="187"/>
        <v>3</v>
      </c>
      <c r="CC1936" s="359">
        <f t="shared" si="188"/>
        <v>2023</v>
      </c>
      <c r="CD1936" s="359" t="str">
        <f t="shared" si="189"/>
        <v xml:space="preserve">83202376890INCENDIO FORESTAL </v>
      </c>
    </row>
    <row r="1937" spans="1:82" s="121" customFormat="1" ht="15" customHeight="1">
      <c r="A1937" s="13"/>
      <c r="B1937" s="13"/>
      <c r="C1937" s="13"/>
      <c r="D1937" s="212">
        <v>44994</v>
      </c>
      <c r="E1937" s="210" t="s">
        <v>2622</v>
      </c>
      <c r="F1937" s="211" t="s">
        <v>2752</v>
      </c>
      <c r="G1937" s="111" t="s">
        <v>2827</v>
      </c>
      <c r="H1937" s="85" t="str">
        <f>VLOOKUP(E1937&amp;F1937,Divipola!$C$1:$F$1149,4,FALSE)</f>
        <v>41807</v>
      </c>
      <c r="I1937" s="77"/>
      <c r="J1937" s="181"/>
      <c r="K1937" s="108">
        <v>1</v>
      </c>
      <c r="L1937" s="108">
        <v>1</v>
      </c>
      <c r="M1937" s="108"/>
      <c r="N1937" s="108">
        <v>3</v>
      </c>
      <c r="O1937" s="108"/>
      <c r="P1937" s="108"/>
      <c r="Q1937" s="108"/>
      <c r="R1937" s="108">
        <v>1</v>
      </c>
      <c r="S1937" s="108"/>
      <c r="T1937" s="108"/>
      <c r="U1937" s="108"/>
      <c r="V1937" s="108"/>
      <c r="W1937" s="108"/>
      <c r="X1937" s="108"/>
      <c r="Y1937" s="108"/>
      <c r="Z1937" s="109"/>
      <c r="AA1937" s="113"/>
      <c r="AB1937" s="383"/>
      <c r="AC1937" s="73"/>
      <c r="AD1937" s="414"/>
      <c r="AE1937" s="393"/>
      <c r="AF1937" s="78"/>
      <c r="AG1937" s="414"/>
      <c r="AH1937" s="383"/>
      <c r="AI1937" s="453"/>
      <c r="AJ1937" s="453"/>
      <c r="AK1937" s="414"/>
      <c r="AL1937" s="383"/>
      <c r="AM1937" s="383"/>
      <c r="AN1937" s="523"/>
      <c r="AO1937" s="414"/>
      <c r="AP1937" s="548"/>
      <c r="AQ1937" s="414"/>
      <c r="AR1937" s="78"/>
      <c r="AS1937" s="78"/>
      <c r="AT1937" s="414"/>
      <c r="AU1937" s="548"/>
      <c r="AV1937" s="548"/>
      <c r="AW1937" s="414"/>
      <c r="AX1937" s="383"/>
      <c r="AY1937" s="548"/>
      <c r="AZ1937" s="414"/>
      <c r="BA1937" s="383"/>
      <c r="BB1937" s="548"/>
      <c r="BC1937" s="78"/>
      <c r="BD1937" s="414"/>
      <c r="BE1937" s="414"/>
      <c r="BF1937" s="414"/>
      <c r="BG1937" s="414"/>
      <c r="BH1937" s="414"/>
      <c r="BI1937" s="383"/>
      <c r="BJ1937" s="383"/>
      <c r="BK1937" s="78"/>
      <c r="BL1937" s="414"/>
      <c r="BM1937" s="383"/>
      <c r="BN1937" s="78"/>
      <c r="BO1937" s="414"/>
      <c r="BP1937" s="78"/>
      <c r="BQ1937" s="414"/>
      <c r="BR1937" s="383"/>
      <c r="BS1937" s="78"/>
      <c r="BT1937" s="83"/>
      <c r="BU1937" s="75"/>
      <c r="BV1937" s="74"/>
      <c r="BW1937" s="74"/>
      <c r="BX1937" s="98" t="s">
        <v>3779</v>
      </c>
      <c r="BY1937" s="112">
        <f t="shared" si="191"/>
        <v>1932</v>
      </c>
      <c r="BZ1937" s="65">
        <f t="shared" si="190"/>
        <v>0</v>
      </c>
      <c r="CA1937" s="359">
        <f t="shared" si="186"/>
        <v>9</v>
      </c>
      <c r="CB1937" s="359">
        <f t="shared" si="187"/>
        <v>3</v>
      </c>
      <c r="CC1937" s="359">
        <f t="shared" si="188"/>
        <v>2023</v>
      </c>
      <c r="CD1937" s="359" t="str">
        <f t="shared" si="189"/>
        <v>93202341807MOVIMIENTO EN MASA</v>
      </c>
    </row>
    <row r="1938" spans="1:82" s="121" customFormat="1" ht="14.25" customHeight="1">
      <c r="A1938" s="13"/>
      <c r="B1938" s="13"/>
      <c r="C1938" s="13"/>
      <c r="D1938" s="212">
        <v>44994</v>
      </c>
      <c r="E1938" s="210" t="s">
        <v>2661</v>
      </c>
      <c r="F1938" s="211" t="s">
        <v>720</v>
      </c>
      <c r="G1938" s="111" t="s">
        <v>2800</v>
      </c>
      <c r="H1938" s="85" t="str">
        <f>VLOOKUP(E1938&amp;F1938,Divipola!$C$1:$F$1149,4,FALSE)</f>
        <v>15835</v>
      </c>
      <c r="I1938" s="77"/>
      <c r="J1938" s="181"/>
      <c r="K1938" s="108"/>
      <c r="L1938" s="108"/>
      <c r="M1938" s="108"/>
      <c r="N1938" s="108">
        <v>5</v>
      </c>
      <c r="O1938" s="108">
        <v>1</v>
      </c>
      <c r="P1938" s="108">
        <v>1</v>
      </c>
      <c r="Q1938" s="108"/>
      <c r="R1938" s="108"/>
      <c r="S1938" s="108"/>
      <c r="T1938" s="108"/>
      <c r="U1938" s="108"/>
      <c r="V1938" s="108"/>
      <c r="W1938" s="108"/>
      <c r="X1938" s="108"/>
      <c r="Y1938" s="108"/>
      <c r="Z1938" s="109"/>
      <c r="AA1938" s="113"/>
      <c r="AB1938" s="383"/>
      <c r="AC1938" s="73"/>
      <c r="AD1938" s="414"/>
      <c r="AE1938" s="393"/>
      <c r="AF1938" s="78"/>
      <c r="AG1938" s="414"/>
      <c r="AH1938" s="383"/>
      <c r="AI1938" s="453"/>
      <c r="AJ1938" s="453"/>
      <c r="AK1938" s="414"/>
      <c r="AL1938" s="383"/>
      <c r="AM1938" s="383"/>
      <c r="AN1938" s="523"/>
      <c r="AO1938" s="414"/>
      <c r="AP1938" s="548"/>
      <c r="AQ1938" s="414"/>
      <c r="AR1938" s="78"/>
      <c r="AS1938" s="78"/>
      <c r="AT1938" s="414"/>
      <c r="AU1938" s="548"/>
      <c r="AV1938" s="548"/>
      <c r="AW1938" s="414"/>
      <c r="AX1938" s="383"/>
      <c r="AY1938" s="548"/>
      <c r="AZ1938" s="414"/>
      <c r="BA1938" s="383"/>
      <c r="BB1938" s="548"/>
      <c r="BC1938" s="78"/>
      <c r="BD1938" s="414"/>
      <c r="BE1938" s="414"/>
      <c r="BF1938" s="414"/>
      <c r="BG1938" s="414"/>
      <c r="BH1938" s="414"/>
      <c r="BI1938" s="383"/>
      <c r="BJ1938" s="383"/>
      <c r="BK1938" s="78"/>
      <c r="BL1938" s="414"/>
      <c r="BM1938" s="383"/>
      <c r="BN1938" s="78"/>
      <c r="BO1938" s="414"/>
      <c r="BP1938" s="78"/>
      <c r="BQ1938" s="414"/>
      <c r="BR1938" s="383"/>
      <c r="BS1938" s="78"/>
      <c r="BT1938" s="83"/>
      <c r="BU1938" s="75"/>
      <c r="BV1938" s="74"/>
      <c r="BW1938" s="74"/>
      <c r="BX1938" s="98" t="s">
        <v>3745</v>
      </c>
      <c r="BY1938" s="112">
        <f t="shared" si="191"/>
        <v>1933</v>
      </c>
      <c r="BZ1938" s="65">
        <f t="shared" si="190"/>
        <v>0</v>
      </c>
      <c r="CA1938" s="359">
        <f t="shared" si="186"/>
        <v>9</v>
      </c>
      <c r="CB1938" s="359">
        <f t="shared" si="187"/>
        <v>3</v>
      </c>
      <c r="CC1938" s="359">
        <f t="shared" si="188"/>
        <v>2023</v>
      </c>
      <c r="CD1938" s="359" t="str">
        <f t="shared" si="189"/>
        <v>93202315835INCENDIO ESTRUCTURAL</v>
      </c>
    </row>
    <row r="1939" spans="1:82" s="121" customFormat="1" ht="15" customHeight="1">
      <c r="A1939" s="13"/>
      <c r="B1939" s="13"/>
      <c r="C1939" s="13"/>
      <c r="D1939" s="212">
        <v>44994</v>
      </c>
      <c r="E1939" s="210" t="s">
        <v>2833</v>
      </c>
      <c r="F1939" s="211" t="s">
        <v>907</v>
      </c>
      <c r="G1939" s="111" t="s">
        <v>2802</v>
      </c>
      <c r="H1939" s="85" t="str">
        <f>VLOOKUP(E1939&amp;F1939,Divipola!$C$1:$F$1149,4,FALSE)</f>
        <v>20228</v>
      </c>
      <c r="I1939" s="77"/>
      <c r="J1939" s="181"/>
      <c r="K1939" s="141"/>
      <c r="L1939" s="141"/>
      <c r="M1939" s="141"/>
      <c r="N1939" s="141"/>
      <c r="O1939" s="141">
        <v>2583</v>
      </c>
      <c r="P1939" s="141">
        <v>32</v>
      </c>
      <c r="Q1939" s="141"/>
      <c r="R1939" s="141"/>
      <c r="S1939" s="141"/>
      <c r="T1939" s="141"/>
      <c r="U1939" s="141"/>
      <c r="V1939" s="141"/>
      <c r="W1939" s="141"/>
      <c r="X1939" s="141"/>
      <c r="Y1939" s="141"/>
      <c r="Z1939" s="142"/>
      <c r="AA1939" s="144"/>
      <c r="AB1939" s="383"/>
      <c r="AC1939" s="73"/>
      <c r="AD1939" s="414"/>
      <c r="AE1939" s="393"/>
      <c r="AF1939" s="78"/>
      <c r="AG1939" s="414"/>
      <c r="AH1939" s="383"/>
      <c r="AI1939" s="453"/>
      <c r="AJ1939" s="453"/>
      <c r="AK1939" s="414"/>
      <c r="AL1939" s="383"/>
      <c r="AM1939" s="383"/>
      <c r="AN1939" s="523"/>
      <c r="AO1939" s="414"/>
      <c r="AP1939" s="548"/>
      <c r="AQ1939" s="414"/>
      <c r="AR1939" s="78"/>
      <c r="AS1939" s="78"/>
      <c r="AT1939" s="414"/>
      <c r="AU1939" s="548"/>
      <c r="AV1939" s="548"/>
      <c r="AW1939" s="414"/>
      <c r="AX1939" s="383"/>
      <c r="AY1939" s="548"/>
      <c r="AZ1939" s="414"/>
      <c r="BA1939" s="383"/>
      <c r="BB1939" s="548"/>
      <c r="BC1939" s="78"/>
      <c r="BD1939" s="414"/>
      <c r="BE1939" s="414"/>
      <c r="BF1939" s="414"/>
      <c r="BG1939" s="414"/>
      <c r="BH1939" s="414"/>
      <c r="BI1939" s="383"/>
      <c r="BJ1939" s="383"/>
      <c r="BK1939" s="78"/>
      <c r="BL1939" s="414"/>
      <c r="BM1939" s="383"/>
      <c r="BN1939" s="78"/>
      <c r="BO1939" s="414"/>
      <c r="BP1939" s="78"/>
      <c r="BQ1939" s="414"/>
      <c r="BR1939" s="383"/>
      <c r="BS1939" s="78"/>
      <c r="BT1939" s="83"/>
      <c r="BU1939" s="75"/>
      <c r="BV1939" s="74"/>
      <c r="BW1939" s="74"/>
      <c r="BX1939" s="98" t="s">
        <v>3854</v>
      </c>
      <c r="BY1939" s="112">
        <f t="shared" si="191"/>
        <v>1934</v>
      </c>
      <c r="BZ1939" s="65">
        <f t="shared" si="190"/>
        <v>0</v>
      </c>
      <c r="CA1939" s="359">
        <f t="shared" si="186"/>
        <v>9</v>
      </c>
      <c r="CB1939" s="359">
        <f t="shared" si="187"/>
        <v>3</v>
      </c>
      <c r="CC1939" s="359">
        <f t="shared" si="188"/>
        <v>2023</v>
      </c>
      <c r="CD1939" s="359" t="str">
        <f t="shared" si="189"/>
        <v>93202320228INUNDACION</v>
      </c>
    </row>
    <row r="1940" spans="1:82" s="121" customFormat="1" ht="15" customHeight="1">
      <c r="A1940" s="13"/>
      <c r="B1940" s="13"/>
      <c r="C1940" s="13"/>
      <c r="D1940" s="212">
        <v>44994</v>
      </c>
      <c r="E1940" s="210" t="s">
        <v>2622</v>
      </c>
      <c r="F1940" s="211" t="s">
        <v>2752</v>
      </c>
      <c r="G1940" s="111" t="s">
        <v>2802</v>
      </c>
      <c r="H1940" s="85" t="str">
        <f>VLOOKUP(E1940&amp;F1940,Divipola!$C$1:$F$1149,4,FALSE)</f>
        <v>41807</v>
      </c>
      <c r="I1940" s="77"/>
      <c r="J1940" s="181"/>
      <c r="K1940" s="141"/>
      <c r="L1940" s="141"/>
      <c r="M1940" s="141"/>
      <c r="N1940" s="141">
        <v>20</v>
      </c>
      <c r="O1940" s="141">
        <v>5</v>
      </c>
      <c r="P1940" s="141"/>
      <c r="Q1940" s="141">
        <v>5</v>
      </c>
      <c r="R1940" s="141"/>
      <c r="S1940" s="141"/>
      <c r="T1940" s="141"/>
      <c r="U1940" s="141"/>
      <c r="V1940" s="141"/>
      <c r="W1940" s="141"/>
      <c r="X1940" s="141"/>
      <c r="Y1940" s="141"/>
      <c r="Z1940" s="142"/>
      <c r="AA1940" s="144"/>
      <c r="AB1940" s="383"/>
      <c r="AC1940" s="73"/>
      <c r="AD1940" s="414"/>
      <c r="AE1940" s="393"/>
      <c r="AF1940" s="78"/>
      <c r="AG1940" s="414"/>
      <c r="AH1940" s="383"/>
      <c r="AI1940" s="453"/>
      <c r="AJ1940" s="453"/>
      <c r="AK1940" s="414"/>
      <c r="AL1940" s="383"/>
      <c r="AM1940" s="383"/>
      <c r="AN1940" s="523"/>
      <c r="AO1940" s="414"/>
      <c r="AP1940" s="548"/>
      <c r="AQ1940" s="414"/>
      <c r="AR1940" s="78"/>
      <c r="AS1940" s="78"/>
      <c r="AT1940" s="414"/>
      <c r="AU1940" s="548"/>
      <c r="AV1940" s="548"/>
      <c r="AW1940" s="414"/>
      <c r="AX1940" s="383"/>
      <c r="AY1940" s="548"/>
      <c r="AZ1940" s="414"/>
      <c r="BA1940" s="383"/>
      <c r="BB1940" s="548"/>
      <c r="BC1940" s="78"/>
      <c r="BD1940" s="414"/>
      <c r="BE1940" s="414"/>
      <c r="BF1940" s="414"/>
      <c r="BG1940" s="414"/>
      <c r="BH1940" s="414"/>
      <c r="BI1940" s="383"/>
      <c r="BJ1940" s="383"/>
      <c r="BK1940" s="78"/>
      <c r="BL1940" s="414"/>
      <c r="BM1940" s="383"/>
      <c r="BN1940" s="78"/>
      <c r="BO1940" s="414"/>
      <c r="BP1940" s="78"/>
      <c r="BQ1940" s="414"/>
      <c r="BR1940" s="383"/>
      <c r="BS1940" s="78"/>
      <c r="BT1940" s="83"/>
      <c r="BU1940" s="75"/>
      <c r="BV1940" s="74"/>
      <c r="BW1940" s="74"/>
      <c r="BX1940" s="98" t="s">
        <v>3915</v>
      </c>
      <c r="BY1940" s="112">
        <f t="shared" si="191"/>
        <v>1935</v>
      </c>
      <c r="BZ1940" s="65">
        <f t="shared" si="190"/>
        <v>0</v>
      </c>
      <c r="CA1940" s="359">
        <f t="shared" si="186"/>
        <v>9</v>
      </c>
      <c r="CB1940" s="359">
        <f t="shared" si="187"/>
        <v>3</v>
      </c>
      <c r="CC1940" s="359">
        <f t="shared" si="188"/>
        <v>2023</v>
      </c>
      <c r="CD1940" s="359" t="str">
        <f t="shared" si="189"/>
        <v>93202341807INUNDACION</v>
      </c>
    </row>
    <row r="1941" spans="1:82" s="121" customFormat="1" ht="14.25" customHeight="1">
      <c r="A1941" s="13"/>
      <c r="B1941" s="13"/>
      <c r="C1941" s="13"/>
      <c r="D1941" s="212">
        <v>44994</v>
      </c>
      <c r="E1941" s="210" t="s">
        <v>2622</v>
      </c>
      <c r="F1941" s="211" t="s">
        <v>1362</v>
      </c>
      <c r="G1941" s="111" t="s">
        <v>2802</v>
      </c>
      <c r="H1941" s="85" t="str">
        <f>VLOOKUP(E1941&amp;F1941,Divipola!$C$1:$F$1149,4,FALSE)</f>
        <v>41378</v>
      </c>
      <c r="I1941" s="77"/>
      <c r="J1941" s="181"/>
      <c r="K1941" s="108"/>
      <c r="L1941" s="108"/>
      <c r="M1941" s="108"/>
      <c r="N1941" s="108"/>
      <c r="O1941" s="108"/>
      <c r="P1941" s="108"/>
      <c r="Q1941" s="108"/>
      <c r="R1941" s="108"/>
      <c r="S1941" s="108"/>
      <c r="T1941" s="108"/>
      <c r="U1941" s="108"/>
      <c r="V1941" s="108"/>
      <c r="W1941" s="108"/>
      <c r="X1941" s="108"/>
      <c r="Y1941" s="108"/>
      <c r="Z1941" s="109"/>
      <c r="AA1941" s="113"/>
      <c r="AB1941" s="383"/>
      <c r="AC1941" s="73"/>
      <c r="AD1941" s="414"/>
      <c r="AE1941" s="393"/>
      <c r="AF1941" s="78"/>
      <c r="AG1941" s="414"/>
      <c r="AH1941" s="383"/>
      <c r="AI1941" s="453"/>
      <c r="AJ1941" s="453"/>
      <c r="AK1941" s="414"/>
      <c r="AL1941" s="383"/>
      <c r="AM1941" s="383"/>
      <c r="AN1941" s="523"/>
      <c r="AO1941" s="414"/>
      <c r="AP1941" s="548"/>
      <c r="AQ1941" s="414"/>
      <c r="AR1941" s="78"/>
      <c r="AS1941" s="78"/>
      <c r="AT1941" s="414"/>
      <c r="AU1941" s="548"/>
      <c r="AV1941" s="548"/>
      <c r="AW1941" s="414"/>
      <c r="AX1941" s="383"/>
      <c r="AY1941" s="548"/>
      <c r="AZ1941" s="414"/>
      <c r="BA1941" s="383"/>
      <c r="BB1941" s="548"/>
      <c r="BC1941" s="78"/>
      <c r="BD1941" s="414"/>
      <c r="BE1941" s="414"/>
      <c r="BF1941" s="414"/>
      <c r="BG1941" s="414"/>
      <c r="BH1941" s="414"/>
      <c r="BI1941" s="383"/>
      <c r="BJ1941" s="383"/>
      <c r="BK1941" s="78"/>
      <c r="BL1941" s="414"/>
      <c r="BM1941" s="383"/>
      <c r="BN1941" s="78"/>
      <c r="BO1941" s="414"/>
      <c r="BP1941" s="78"/>
      <c r="BQ1941" s="414"/>
      <c r="BR1941" s="383"/>
      <c r="BS1941" s="78"/>
      <c r="BT1941" s="83"/>
      <c r="BU1941" s="75"/>
      <c r="BV1941" s="74"/>
      <c r="BW1941" s="74"/>
      <c r="BX1941" s="98" t="s">
        <v>3746</v>
      </c>
      <c r="BY1941" s="112">
        <f t="shared" si="191"/>
        <v>1936</v>
      </c>
      <c r="BZ1941" s="65">
        <f t="shared" si="190"/>
        <v>0</v>
      </c>
      <c r="CA1941" s="359">
        <f t="shared" si="186"/>
        <v>9</v>
      </c>
      <c r="CB1941" s="359">
        <f t="shared" si="187"/>
        <v>3</v>
      </c>
      <c r="CC1941" s="359">
        <f t="shared" si="188"/>
        <v>2023</v>
      </c>
      <c r="CD1941" s="359" t="str">
        <f t="shared" si="189"/>
        <v>93202341378INUNDACION</v>
      </c>
    </row>
    <row r="1942" spans="1:82" s="121" customFormat="1" ht="15" customHeight="1">
      <c r="A1942" s="13"/>
      <c r="B1942" s="13"/>
      <c r="C1942" s="13"/>
      <c r="D1942" s="212">
        <v>44994</v>
      </c>
      <c r="E1942" s="210" t="s">
        <v>2622</v>
      </c>
      <c r="F1942" s="211" t="s">
        <v>1362</v>
      </c>
      <c r="G1942" s="111" t="s">
        <v>2827</v>
      </c>
      <c r="H1942" s="85" t="str">
        <f>VLOOKUP(E1942&amp;F1942,Divipola!$C$1:$F$1149,4,FALSE)</f>
        <v>41378</v>
      </c>
      <c r="I1942" s="77"/>
      <c r="J1942" s="181"/>
      <c r="K1942" s="146"/>
      <c r="L1942" s="146"/>
      <c r="M1942" s="146"/>
      <c r="N1942" s="146"/>
      <c r="O1942" s="146"/>
      <c r="P1942" s="146"/>
      <c r="Q1942" s="146"/>
      <c r="R1942" s="146">
        <v>2</v>
      </c>
      <c r="S1942" s="146"/>
      <c r="T1942" s="146"/>
      <c r="U1942" s="146"/>
      <c r="V1942" s="146"/>
      <c r="W1942" s="146"/>
      <c r="X1942" s="146"/>
      <c r="Y1942" s="146"/>
      <c r="Z1942" s="147"/>
      <c r="AA1942" s="148"/>
      <c r="AB1942" s="383"/>
      <c r="AC1942" s="73"/>
      <c r="AD1942" s="414"/>
      <c r="AE1942" s="393"/>
      <c r="AF1942" s="78"/>
      <c r="AG1942" s="414"/>
      <c r="AH1942" s="383"/>
      <c r="AI1942" s="453"/>
      <c r="AJ1942" s="453"/>
      <c r="AK1942" s="414"/>
      <c r="AL1942" s="383"/>
      <c r="AM1942" s="383"/>
      <c r="AN1942" s="523"/>
      <c r="AO1942" s="414"/>
      <c r="AP1942" s="548"/>
      <c r="AQ1942" s="414"/>
      <c r="AR1942" s="78"/>
      <c r="AS1942" s="78"/>
      <c r="AT1942" s="414"/>
      <c r="AU1942" s="548"/>
      <c r="AV1942" s="548"/>
      <c r="AW1942" s="414"/>
      <c r="AX1942" s="383"/>
      <c r="AY1942" s="548"/>
      <c r="AZ1942" s="414"/>
      <c r="BA1942" s="383"/>
      <c r="BB1942" s="548"/>
      <c r="BC1942" s="78"/>
      <c r="BD1942" s="414"/>
      <c r="BE1942" s="414"/>
      <c r="BF1942" s="414"/>
      <c r="BG1942" s="414"/>
      <c r="BH1942" s="414"/>
      <c r="BI1942" s="383"/>
      <c r="BJ1942" s="383"/>
      <c r="BK1942" s="78"/>
      <c r="BL1942" s="414"/>
      <c r="BM1942" s="383"/>
      <c r="BN1942" s="78"/>
      <c r="BO1942" s="414"/>
      <c r="BP1942" s="78"/>
      <c r="BQ1942" s="414"/>
      <c r="BR1942" s="383"/>
      <c r="BS1942" s="78"/>
      <c r="BT1942" s="83"/>
      <c r="BU1942" s="75"/>
      <c r="BV1942" s="74"/>
      <c r="BW1942" s="74"/>
      <c r="BX1942" s="98" t="s">
        <v>3747</v>
      </c>
      <c r="BY1942" s="112">
        <f t="shared" si="191"/>
        <v>1937</v>
      </c>
      <c r="BZ1942" s="65">
        <f t="shared" si="190"/>
        <v>0</v>
      </c>
      <c r="CA1942" s="359">
        <f t="shared" si="186"/>
        <v>9</v>
      </c>
      <c r="CB1942" s="359">
        <f t="shared" si="187"/>
        <v>3</v>
      </c>
      <c r="CC1942" s="359">
        <f t="shared" si="188"/>
        <v>2023</v>
      </c>
      <c r="CD1942" s="359" t="str">
        <f t="shared" si="189"/>
        <v>93202341378MOVIMIENTO EN MASA</v>
      </c>
    </row>
    <row r="1943" spans="1:82" s="121" customFormat="1" ht="14.25" customHeight="1">
      <c r="A1943" s="13"/>
      <c r="B1943" s="13"/>
      <c r="C1943" s="13"/>
      <c r="D1943" s="212">
        <v>44994</v>
      </c>
      <c r="E1943" s="210" t="s">
        <v>2622</v>
      </c>
      <c r="F1943" s="211" t="s">
        <v>5</v>
      </c>
      <c r="G1943" s="111" t="s">
        <v>2827</v>
      </c>
      <c r="H1943" s="85" t="str">
        <f>VLOOKUP(E1943&amp;F1943,Divipola!$C$1:$F$1149,4,FALSE)</f>
        <v>41503</v>
      </c>
      <c r="I1943" s="77"/>
      <c r="J1943" s="181"/>
      <c r="K1943" s="108"/>
      <c r="L1943" s="108"/>
      <c r="M1943" s="108"/>
      <c r="N1943" s="108"/>
      <c r="O1943" s="108"/>
      <c r="P1943" s="108"/>
      <c r="Q1943" s="108"/>
      <c r="R1943" s="108">
        <v>1</v>
      </c>
      <c r="S1943" s="108"/>
      <c r="T1943" s="108"/>
      <c r="U1943" s="108"/>
      <c r="V1943" s="108"/>
      <c r="W1943" s="108"/>
      <c r="X1943" s="108"/>
      <c r="Y1943" s="108"/>
      <c r="Z1943" s="109"/>
      <c r="AA1943" s="113"/>
      <c r="AB1943" s="383"/>
      <c r="AC1943" s="73"/>
      <c r="AD1943" s="414"/>
      <c r="AE1943" s="393"/>
      <c r="AF1943" s="78"/>
      <c r="AG1943" s="414"/>
      <c r="AH1943" s="383"/>
      <c r="AI1943" s="453"/>
      <c r="AJ1943" s="453"/>
      <c r="AK1943" s="414"/>
      <c r="AL1943" s="383"/>
      <c r="AM1943" s="383"/>
      <c r="AN1943" s="523"/>
      <c r="AO1943" s="414"/>
      <c r="AP1943" s="548"/>
      <c r="AQ1943" s="414"/>
      <c r="AR1943" s="78"/>
      <c r="AS1943" s="78"/>
      <c r="AT1943" s="414"/>
      <c r="AU1943" s="548"/>
      <c r="AV1943" s="548"/>
      <c r="AW1943" s="414"/>
      <c r="AX1943" s="383"/>
      <c r="AY1943" s="548"/>
      <c r="AZ1943" s="414"/>
      <c r="BA1943" s="383"/>
      <c r="BB1943" s="548"/>
      <c r="BC1943" s="78"/>
      <c r="BD1943" s="414"/>
      <c r="BE1943" s="414"/>
      <c r="BF1943" s="414"/>
      <c r="BG1943" s="414"/>
      <c r="BH1943" s="414"/>
      <c r="BI1943" s="383"/>
      <c r="BJ1943" s="383"/>
      <c r="BK1943" s="78"/>
      <c r="BL1943" s="414"/>
      <c r="BM1943" s="383"/>
      <c r="BN1943" s="78"/>
      <c r="BO1943" s="414"/>
      <c r="BP1943" s="78"/>
      <c r="BQ1943" s="414"/>
      <c r="BR1943" s="383"/>
      <c r="BS1943" s="78"/>
      <c r="BT1943" s="83"/>
      <c r="BU1943" s="75"/>
      <c r="BV1943" s="74"/>
      <c r="BW1943" s="74"/>
      <c r="BX1943" s="103" t="s">
        <v>3749</v>
      </c>
      <c r="BY1943" s="112">
        <f t="shared" si="191"/>
        <v>1938</v>
      </c>
      <c r="BZ1943" s="65">
        <f t="shared" si="190"/>
        <v>0</v>
      </c>
      <c r="CA1943" s="359">
        <f t="shared" si="186"/>
        <v>9</v>
      </c>
      <c r="CB1943" s="359">
        <f t="shared" si="187"/>
        <v>3</v>
      </c>
      <c r="CC1943" s="359">
        <f t="shared" si="188"/>
        <v>2023</v>
      </c>
      <c r="CD1943" s="359" t="str">
        <f t="shared" si="189"/>
        <v>93202341503MOVIMIENTO EN MASA</v>
      </c>
    </row>
    <row r="1944" spans="1:82" s="121" customFormat="1" ht="15" customHeight="1">
      <c r="A1944" s="13"/>
      <c r="B1944" s="13"/>
      <c r="C1944" s="13"/>
      <c r="D1944" s="212">
        <v>44994</v>
      </c>
      <c r="E1944" s="210" t="s">
        <v>2622</v>
      </c>
      <c r="F1944" s="211" t="s">
        <v>1997</v>
      </c>
      <c r="G1944" s="111" t="s">
        <v>2827</v>
      </c>
      <c r="H1944" s="85" t="str">
        <f>VLOOKUP(E1944&amp;F1944,Divipola!$C$1:$F$1149,4,FALSE)</f>
        <v>41801</v>
      </c>
      <c r="I1944" s="77"/>
      <c r="J1944" s="181"/>
      <c r="K1944" s="108"/>
      <c r="L1944" s="108"/>
      <c r="M1944" s="108"/>
      <c r="N1944" s="108"/>
      <c r="O1944" s="108"/>
      <c r="P1944" s="108"/>
      <c r="Q1944" s="108"/>
      <c r="R1944" s="108">
        <v>2</v>
      </c>
      <c r="S1944" s="108"/>
      <c r="T1944" s="108"/>
      <c r="U1944" s="108"/>
      <c r="V1944" s="108"/>
      <c r="W1944" s="108"/>
      <c r="X1944" s="108"/>
      <c r="Y1944" s="108"/>
      <c r="Z1944" s="109"/>
      <c r="AA1944" s="113"/>
      <c r="AB1944" s="383"/>
      <c r="AC1944" s="73"/>
      <c r="AD1944" s="414"/>
      <c r="AE1944" s="393"/>
      <c r="AF1944" s="78"/>
      <c r="AG1944" s="414"/>
      <c r="AH1944" s="383"/>
      <c r="AI1944" s="453"/>
      <c r="AJ1944" s="453"/>
      <c r="AK1944" s="414"/>
      <c r="AL1944" s="383"/>
      <c r="AM1944" s="383"/>
      <c r="AN1944" s="523"/>
      <c r="AO1944" s="414"/>
      <c r="AP1944" s="548"/>
      <c r="AQ1944" s="414"/>
      <c r="AR1944" s="78"/>
      <c r="AS1944" s="78"/>
      <c r="AT1944" s="414"/>
      <c r="AU1944" s="548"/>
      <c r="AV1944" s="548"/>
      <c r="AW1944" s="414"/>
      <c r="AX1944" s="383"/>
      <c r="AY1944" s="548"/>
      <c r="AZ1944" s="414"/>
      <c r="BA1944" s="383"/>
      <c r="BB1944" s="548"/>
      <c r="BC1944" s="78"/>
      <c r="BD1944" s="414"/>
      <c r="BE1944" s="414"/>
      <c r="BF1944" s="414"/>
      <c r="BG1944" s="414"/>
      <c r="BH1944" s="414"/>
      <c r="BI1944" s="383"/>
      <c r="BJ1944" s="383"/>
      <c r="BK1944" s="78"/>
      <c r="BL1944" s="414"/>
      <c r="BM1944" s="383"/>
      <c r="BN1944" s="78"/>
      <c r="BO1944" s="414"/>
      <c r="BP1944" s="78"/>
      <c r="BQ1944" s="414"/>
      <c r="BR1944" s="383"/>
      <c r="BS1944" s="78"/>
      <c r="BT1944" s="83"/>
      <c r="BU1944" s="75"/>
      <c r="BV1944" s="74"/>
      <c r="BW1944" s="74"/>
      <c r="BX1944" s="98" t="s">
        <v>3750</v>
      </c>
      <c r="BY1944" s="112">
        <f t="shared" si="191"/>
        <v>1939</v>
      </c>
      <c r="BZ1944" s="65">
        <f t="shared" si="190"/>
        <v>0</v>
      </c>
      <c r="CA1944" s="359">
        <f t="shared" si="186"/>
        <v>9</v>
      </c>
      <c r="CB1944" s="359">
        <f t="shared" si="187"/>
        <v>3</v>
      </c>
      <c r="CC1944" s="359">
        <f t="shared" si="188"/>
        <v>2023</v>
      </c>
      <c r="CD1944" s="359" t="str">
        <f t="shared" si="189"/>
        <v>93202341801MOVIMIENTO EN MASA</v>
      </c>
    </row>
    <row r="1945" spans="1:82" s="121" customFormat="1" ht="15" customHeight="1">
      <c r="A1945" s="13"/>
      <c r="B1945" s="13"/>
      <c r="C1945" s="13"/>
      <c r="D1945" s="212">
        <v>44994</v>
      </c>
      <c r="E1945" s="210" t="s">
        <v>2622</v>
      </c>
      <c r="F1945" s="211" t="s">
        <v>29</v>
      </c>
      <c r="G1945" s="111" t="s">
        <v>2808</v>
      </c>
      <c r="H1945" s="85" t="str">
        <f>VLOOKUP(E1945&amp;F1945,Divipola!$C$1:$F$1149,4,FALSE)</f>
        <v>41244</v>
      </c>
      <c r="I1945" s="77"/>
      <c r="J1945" s="181"/>
      <c r="K1945" s="108"/>
      <c r="L1945" s="108"/>
      <c r="M1945" s="108"/>
      <c r="N1945" s="108"/>
      <c r="O1945" s="108"/>
      <c r="P1945" s="108"/>
      <c r="Q1945" s="108"/>
      <c r="R1945" s="108">
        <v>1</v>
      </c>
      <c r="S1945" s="108"/>
      <c r="T1945" s="108"/>
      <c r="U1945" s="108">
        <v>1</v>
      </c>
      <c r="V1945" s="108"/>
      <c r="W1945" s="108"/>
      <c r="X1945" s="108"/>
      <c r="Y1945" s="108"/>
      <c r="Z1945" s="109"/>
      <c r="AA1945" s="113"/>
      <c r="AB1945" s="383"/>
      <c r="AC1945" s="73"/>
      <c r="AD1945" s="414"/>
      <c r="AE1945" s="393"/>
      <c r="AF1945" s="78"/>
      <c r="AG1945" s="414"/>
      <c r="AH1945" s="383"/>
      <c r="AI1945" s="453"/>
      <c r="AJ1945" s="453"/>
      <c r="AK1945" s="414"/>
      <c r="AL1945" s="383"/>
      <c r="AM1945" s="383"/>
      <c r="AN1945" s="523"/>
      <c r="AO1945" s="414"/>
      <c r="AP1945" s="548"/>
      <c r="AQ1945" s="414"/>
      <c r="AR1945" s="78"/>
      <c r="AS1945" s="78"/>
      <c r="AT1945" s="414"/>
      <c r="AU1945" s="548"/>
      <c r="AV1945" s="548"/>
      <c r="AW1945" s="414"/>
      <c r="AX1945" s="383"/>
      <c r="AY1945" s="548"/>
      <c r="AZ1945" s="414"/>
      <c r="BA1945" s="383"/>
      <c r="BB1945" s="548"/>
      <c r="BC1945" s="78"/>
      <c r="BD1945" s="414"/>
      <c r="BE1945" s="414"/>
      <c r="BF1945" s="414"/>
      <c r="BG1945" s="414"/>
      <c r="BH1945" s="414"/>
      <c r="BI1945" s="383"/>
      <c r="BJ1945" s="383"/>
      <c r="BK1945" s="78"/>
      <c r="BL1945" s="414"/>
      <c r="BM1945" s="383"/>
      <c r="BN1945" s="78"/>
      <c r="BO1945" s="414"/>
      <c r="BP1945" s="78"/>
      <c r="BQ1945" s="414"/>
      <c r="BR1945" s="383"/>
      <c r="BS1945" s="78"/>
      <c r="BT1945" s="83"/>
      <c r="BU1945" s="75"/>
      <c r="BV1945" s="74"/>
      <c r="BW1945" s="74"/>
      <c r="BX1945" s="98" t="s">
        <v>3751</v>
      </c>
      <c r="BY1945" s="112">
        <f t="shared" si="191"/>
        <v>1940</v>
      </c>
      <c r="BZ1945" s="65">
        <f t="shared" si="190"/>
        <v>0</v>
      </c>
      <c r="CA1945" s="359">
        <f t="shared" si="186"/>
        <v>9</v>
      </c>
      <c r="CB1945" s="359">
        <f t="shared" si="187"/>
        <v>3</v>
      </c>
      <c r="CC1945" s="359">
        <f t="shared" si="188"/>
        <v>2023</v>
      </c>
      <c r="CD1945" s="359" t="str">
        <f t="shared" si="189"/>
        <v>93202341244AVENIDA TORRENCIAL</v>
      </c>
    </row>
    <row r="1946" spans="1:82" s="121" customFormat="1" ht="15" customHeight="1">
      <c r="A1946" s="13"/>
      <c r="B1946" s="13"/>
      <c r="C1946" s="13"/>
      <c r="D1946" s="212">
        <v>44994</v>
      </c>
      <c r="E1946" s="210" t="s">
        <v>2622</v>
      </c>
      <c r="F1946" s="211" t="s">
        <v>2655</v>
      </c>
      <c r="G1946" s="111" t="s">
        <v>2827</v>
      </c>
      <c r="H1946" s="85" t="str">
        <f>VLOOKUP(E1946&amp;F1946,Divipola!$C$1:$F$1149,4,FALSE)</f>
        <v>41396</v>
      </c>
      <c r="I1946" s="77"/>
      <c r="J1946" s="181"/>
      <c r="K1946" s="108"/>
      <c r="L1946" s="108"/>
      <c r="M1946" s="108"/>
      <c r="N1946" s="108"/>
      <c r="O1946" s="108"/>
      <c r="P1946" s="108"/>
      <c r="Q1946" s="108"/>
      <c r="R1946" s="108">
        <v>2</v>
      </c>
      <c r="S1946" s="108"/>
      <c r="T1946" s="108"/>
      <c r="U1946" s="108"/>
      <c r="V1946" s="108"/>
      <c r="W1946" s="108"/>
      <c r="X1946" s="108"/>
      <c r="Y1946" s="108"/>
      <c r="Z1946" s="109"/>
      <c r="AA1946" s="113"/>
      <c r="AB1946" s="383"/>
      <c r="AC1946" s="73"/>
      <c r="AD1946" s="414"/>
      <c r="AE1946" s="393"/>
      <c r="AF1946" s="78"/>
      <c r="AG1946" s="414"/>
      <c r="AH1946" s="383"/>
      <c r="AI1946" s="453"/>
      <c r="AJ1946" s="453"/>
      <c r="AK1946" s="414"/>
      <c r="AL1946" s="383"/>
      <c r="AM1946" s="383"/>
      <c r="AN1946" s="523"/>
      <c r="AO1946" s="414"/>
      <c r="AP1946" s="548"/>
      <c r="AQ1946" s="414"/>
      <c r="AR1946" s="78"/>
      <c r="AS1946" s="78"/>
      <c r="AT1946" s="414"/>
      <c r="AU1946" s="548"/>
      <c r="AV1946" s="548"/>
      <c r="AW1946" s="414"/>
      <c r="AX1946" s="383"/>
      <c r="AY1946" s="548"/>
      <c r="AZ1946" s="414"/>
      <c r="BA1946" s="383"/>
      <c r="BB1946" s="548"/>
      <c r="BC1946" s="78"/>
      <c r="BD1946" s="414"/>
      <c r="BE1946" s="414"/>
      <c r="BF1946" s="414"/>
      <c r="BG1946" s="414"/>
      <c r="BH1946" s="414"/>
      <c r="BI1946" s="383"/>
      <c r="BJ1946" s="383"/>
      <c r="BK1946" s="78"/>
      <c r="BL1946" s="414"/>
      <c r="BM1946" s="383"/>
      <c r="BN1946" s="78"/>
      <c r="BO1946" s="414"/>
      <c r="BP1946" s="78"/>
      <c r="BQ1946" s="414"/>
      <c r="BR1946" s="383"/>
      <c r="BS1946" s="78"/>
      <c r="BT1946" s="83"/>
      <c r="BU1946" s="75"/>
      <c r="BV1946" s="74"/>
      <c r="BW1946" s="74"/>
      <c r="BX1946" s="98" t="s">
        <v>3752</v>
      </c>
      <c r="BY1946" s="112">
        <f t="shared" si="191"/>
        <v>1941</v>
      </c>
      <c r="BZ1946" s="65">
        <f t="shared" si="190"/>
        <v>0</v>
      </c>
      <c r="CA1946" s="359">
        <f t="shared" ref="CA1946:CA2009" si="192">DAY(D1946)</f>
        <v>9</v>
      </c>
      <c r="CB1946" s="359">
        <f t="shared" ref="CB1946:CB2009" si="193">MONTH(D1946)</f>
        <v>3</v>
      </c>
      <c r="CC1946" s="359">
        <f t="shared" ref="CC1946:CC2009" si="194">YEAR(D1946)</f>
        <v>2023</v>
      </c>
      <c r="CD1946" s="359" t="str">
        <f t="shared" ref="CD1946:CD2009" si="195">CONCATENATE(CA1946,CB1946,CC1946,H1946,G1946)</f>
        <v>93202341396MOVIMIENTO EN MASA</v>
      </c>
    </row>
    <row r="1947" spans="1:82" s="121" customFormat="1" ht="14.25" customHeight="1">
      <c r="A1947" s="13"/>
      <c r="B1947" s="13"/>
      <c r="C1947" s="13"/>
      <c r="D1947" s="212">
        <v>44994</v>
      </c>
      <c r="E1947" s="210" t="s">
        <v>2831</v>
      </c>
      <c r="F1947" s="211" t="s">
        <v>1390</v>
      </c>
      <c r="G1947" s="111" t="s">
        <v>2807</v>
      </c>
      <c r="H1947" s="85" t="str">
        <f>VLOOKUP(E1947&amp;F1947,Divipola!$C$1:$F$1149,4,FALSE)</f>
        <v>73168</v>
      </c>
      <c r="I1947" s="77"/>
      <c r="J1947" s="181"/>
      <c r="K1947" s="108">
        <v>1</v>
      </c>
      <c r="L1947" s="108"/>
      <c r="M1947" s="108"/>
      <c r="N1947" s="108">
        <v>1</v>
      </c>
      <c r="O1947" s="108"/>
      <c r="P1947" s="108"/>
      <c r="Q1947" s="108"/>
      <c r="R1947" s="108"/>
      <c r="S1947" s="108"/>
      <c r="T1947" s="108"/>
      <c r="U1947" s="108"/>
      <c r="V1947" s="108"/>
      <c r="W1947" s="108"/>
      <c r="X1947" s="108"/>
      <c r="Y1947" s="108"/>
      <c r="Z1947" s="109"/>
      <c r="AA1947" s="113"/>
      <c r="AB1947" s="383"/>
      <c r="AC1947" s="73"/>
      <c r="AD1947" s="414"/>
      <c r="AE1947" s="393"/>
      <c r="AF1947" s="78"/>
      <c r="AG1947" s="414"/>
      <c r="AH1947" s="383"/>
      <c r="AI1947" s="453"/>
      <c r="AJ1947" s="453"/>
      <c r="AK1947" s="414"/>
      <c r="AL1947" s="383"/>
      <c r="AM1947" s="383"/>
      <c r="AN1947" s="523"/>
      <c r="AO1947" s="414"/>
      <c r="AP1947" s="548"/>
      <c r="AQ1947" s="414"/>
      <c r="AR1947" s="78"/>
      <c r="AS1947" s="78"/>
      <c r="AT1947" s="414"/>
      <c r="AU1947" s="548"/>
      <c r="AV1947" s="548"/>
      <c r="AW1947" s="414"/>
      <c r="AX1947" s="383"/>
      <c r="AY1947" s="548"/>
      <c r="AZ1947" s="414"/>
      <c r="BA1947" s="383"/>
      <c r="BB1947" s="548"/>
      <c r="BC1947" s="78"/>
      <c r="BD1947" s="414"/>
      <c r="BE1947" s="414"/>
      <c r="BF1947" s="414"/>
      <c r="BG1947" s="414"/>
      <c r="BH1947" s="414"/>
      <c r="BI1947" s="383"/>
      <c r="BJ1947" s="383"/>
      <c r="BK1947" s="78"/>
      <c r="BL1947" s="414"/>
      <c r="BM1947" s="383"/>
      <c r="BN1947" s="78"/>
      <c r="BO1947" s="414"/>
      <c r="BP1947" s="78"/>
      <c r="BQ1947" s="414"/>
      <c r="BR1947" s="383"/>
      <c r="BS1947" s="78"/>
      <c r="BT1947" s="83"/>
      <c r="BU1947" s="75"/>
      <c r="BV1947" s="74"/>
      <c r="BW1947" s="74"/>
      <c r="BX1947" s="98" t="s">
        <v>3798</v>
      </c>
      <c r="BY1947" s="112">
        <f t="shared" si="191"/>
        <v>1942</v>
      </c>
      <c r="BZ1947" s="65">
        <f t="shared" si="190"/>
        <v>0</v>
      </c>
      <c r="CA1947" s="359">
        <f t="shared" si="192"/>
        <v>9</v>
      </c>
      <c r="CB1947" s="359">
        <f t="shared" si="193"/>
        <v>3</v>
      </c>
      <c r="CC1947" s="359">
        <f t="shared" si="194"/>
        <v>2023</v>
      </c>
      <c r="CD1947" s="359" t="str">
        <f t="shared" si="195"/>
        <v>93202373168CRECIENTE SUBITA</v>
      </c>
    </row>
    <row r="1948" spans="1:82" s="121" customFormat="1" ht="15" customHeight="1">
      <c r="A1948" s="13"/>
      <c r="B1948" s="13"/>
      <c r="C1948" s="13"/>
      <c r="D1948" s="212">
        <v>44994</v>
      </c>
      <c r="E1948" s="210" t="s">
        <v>2853</v>
      </c>
      <c r="F1948" s="211" t="s">
        <v>2652</v>
      </c>
      <c r="G1948" s="111" t="s">
        <v>2803</v>
      </c>
      <c r="H1948" s="85" t="str">
        <f>VLOOKUP(E1948&amp;F1948,Divipola!$C$1:$F$1149,4,FALSE)</f>
        <v>63690</v>
      </c>
      <c r="I1948" s="77"/>
      <c r="J1948" s="181"/>
      <c r="K1948" s="108"/>
      <c r="L1948" s="108"/>
      <c r="M1948" s="108"/>
      <c r="N1948" s="108">
        <v>4</v>
      </c>
      <c r="O1948" s="108">
        <v>1</v>
      </c>
      <c r="P1948" s="108"/>
      <c r="Q1948" s="108">
        <v>1</v>
      </c>
      <c r="R1948" s="108"/>
      <c r="S1948" s="108"/>
      <c r="T1948" s="108"/>
      <c r="U1948" s="108"/>
      <c r="V1948" s="108"/>
      <c r="W1948" s="108"/>
      <c r="X1948" s="108"/>
      <c r="Y1948" s="108"/>
      <c r="Z1948" s="109"/>
      <c r="AA1948" s="113"/>
      <c r="AB1948" s="383"/>
      <c r="AC1948" s="73"/>
      <c r="AD1948" s="414"/>
      <c r="AE1948" s="393"/>
      <c r="AF1948" s="78"/>
      <c r="AG1948" s="414"/>
      <c r="AH1948" s="383"/>
      <c r="AI1948" s="453"/>
      <c r="AJ1948" s="453"/>
      <c r="AK1948" s="414"/>
      <c r="AL1948" s="383"/>
      <c r="AM1948" s="383"/>
      <c r="AN1948" s="523"/>
      <c r="AO1948" s="414"/>
      <c r="AP1948" s="548"/>
      <c r="AQ1948" s="414"/>
      <c r="AR1948" s="78"/>
      <c r="AS1948" s="78"/>
      <c r="AT1948" s="414"/>
      <c r="AU1948" s="548"/>
      <c r="AV1948" s="548"/>
      <c r="AW1948" s="414"/>
      <c r="AX1948" s="383"/>
      <c r="AY1948" s="548"/>
      <c r="AZ1948" s="414"/>
      <c r="BA1948" s="383"/>
      <c r="BB1948" s="548"/>
      <c r="BC1948" s="78"/>
      <c r="BD1948" s="414"/>
      <c r="BE1948" s="414"/>
      <c r="BF1948" s="414"/>
      <c r="BG1948" s="414"/>
      <c r="BH1948" s="414"/>
      <c r="BI1948" s="383"/>
      <c r="BJ1948" s="383"/>
      <c r="BK1948" s="78"/>
      <c r="BL1948" s="414"/>
      <c r="BM1948" s="383"/>
      <c r="BN1948" s="78"/>
      <c r="BO1948" s="414"/>
      <c r="BP1948" s="78"/>
      <c r="BQ1948" s="414"/>
      <c r="BR1948" s="383"/>
      <c r="BS1948" s="78"/>
      <c r="BT1948" s="83"/>
      <c r="BU1948" s="75"/>
      <c r="BV1948" s="74"/>
      <c r="BW1948" s="74"/>
      <c r="BX1948" s="132" t="s">
        <v>3762</v>
      </c>
      <c r="BY1948" s="112">
        <f t="shared" si="191"/>
        <v>1943</v>
      </c>
      <c r="BZ1948" s="65">
        <f t="shared" si="190"/>
        <v>0</v>
      </c>
      <c r="CA1948" s="359">
        <f t="shared" si="192"/>
        <v>9</v>
      </c>
      <c r="CB1948" s="359">
        <f t="shared" si="193"/>
        <v>3</v>
      </c>
      <c r="CC1948" s="359">
        <f t="shared" si="194"/>
        <v>2023</v>
      </c>
      <c r="CD1948" s="359" t="str">
        <f t="shared" si="195"/>
        <v>93202363690VENDAVAL</v>
      </c>
    </row>
    <row r="1949" spans="1:82" s="121" customFormat="1" ht="15" customHeight="1">
      <c r="A1949" s="13"/>
      <c r="B1949" s="13"/>
      <c r="C1949" s="13"/>
      <c r="D1949" s="212">
        <v>44994</v>
      </c>
      <c r="E1949" s="210" t="s">
        <v>2853</v>
      </c>
      <c r="F1949" s="211" t="s">
        <v>2073</v>
      </c>
      <c r="G1949" s="111" t="s">
        <v>2807</v>
      </c>
      <c r="H1949" s="85" t="str">
        <f>VLOOKUP(E1949&amp;F1949,Divipola!$C$1:$F$1149,4,FALSE)</f>
        <v>63548</v>
      </c>
      <c r="I1949" s="77"/>
      <c r="J1949" s="181"/>
      <c r="K1949" s="108"/>
      <c r="L1949" s="108"/>
      <c r="M1949" s="108"/>
      <c r="N1949" s="108"/>
      <c r="O1949" s="108"/>
      <c r="P1949" s="108"/>
      <c r="Q1949" s="108"/>
      <c r="R1949" s="108">
        <v>1</v>
      </c>
      <c r="S1949" s="108"/>
      <c r="T1949" s="108"/>
      <c r="U1949" s="108"/>
      <c r="V1949" s="108"/>
      <c r="W1949" s="108"/>
      <c r="X1949" s="108"/>
      <c r="Y1949" s="108"/>
      <c r="Z1949" s="109"/>
      <c r="AA1949" s="113"/>
      <c r="AB1949" s="383"/>
      <c r="AC1949" s="73"/>
      <c r="AD1949" s="414"/>
      <c r="AE1949" s="393"/>
      <c r="AF1949" s="78"/>
      <c r="AG1949" s="414"/>
      <c r="AH1949" s="383"/>
      <c r="AI1949" s="453"/>
      <c r="AJ1949" s="453"/>
      <c r="AK1949" s="414"/>
      <c r="AL1949" s="383"/>
      <c r="AM1949" s="383"/>
      <c r="AN1949" s="523"/>
      <c r="AO1949" s="414"/>
      <c r="AP1949" s="548"/>
      <c r="AQ1949" s="414"/>
      <c r="AR1949" s="78"/>
      <c r="AS1949" s="78"/>
      <c r="AT1949" s="414"/>
      <c r="AU1949" s="548"/>
      <c r="AV1949" s="548"/>
      <c r="AW1949" s="414"/>
      <c r="AX1949" s="383"/>
      <c r="AY1949" s="548"/>
      <c r="AZ1949" s="414"/>
      <c r="BA1949" s="383"/>
      <c r="BB1949" s="548"/>
      <c r="BC1949" s="78"/>
      <c r="BD1949" s="414"/>
      <c r="BE1949" s="414"/>
      <c r="BF1949" s="414"/>
      <c r="BG1949" s="414"/>
      <c r="BH1949" s="414"/>
      <c r="BI1949" s="383"/>
      <c r="BJ1949" s="383"/>
      <c r="BK1949" s="78"/>
      <c r="BL1949" s="414"/>
      <c r="BM1949" s="383"/>
      <c r="BN1949" s="78"/>
      <c r="BO1949" s="414"/>
      <c r="BP1949" s="78"/>
      <c r="BQ1949" s="414"/>
      <c r="BR1949" s="383"/>
      <c r="BS1949" s="78"/>
      <c r="BT1949" s="83"/>
      <c r="BU1949" s="75"/>
      <c r="BV1949" s="74"/>
      <c r="BW1949" s="74"/>
      <c r="BX1949" s="132" t="s">
        <v>3763</v>
      </c>
      <c r="BY1949" s="112">
        <f t="shared" si="191"/>
        <v>1944</v>
      </c>
      <c r="BZ1949" s="65">
        <f t="shared" si="190"/>
        <v>0</v>
      </c>
      <c r="CA1949" s="359">
        <f t="shared" si="192"/>
        <v>9</v>
      </c>
      <c r="CB1949" s="359">
        <f t="shared" si="193"/>
        <v>3</v>
      </c>
      <c r="CC1949" s="359">
        <f t="shared" si="194"/>
        <v>2023</v>
      </c>
      <c r="CD1949" s="359" t="str">
        <f t="shared" si="195"/>
        <v>93202363548CRECIENTE SUBITA</v>
      </c>
    </row>
    <row r="1950" spans="1:82" s="121" customFormat="1" ht="252" customHeight="1">
      <c r="A1950" s="13"/>
      <c r="B1950" s="13"/>
      <c r="C1950" s="13"/>
      <c r="D1950" s="212">
        <v>44994</v>
      </c>
      <c r="E1950" s="210" t="s">
        <v>506</v>
      </c>
      <c r="F1950" s="211" t="s">
        <v>439</v>
      </c>
      <c r="G1950" s="111" t="s">
        <v>2802</v>
      </c>
      <c r="H1950" s="85" t="str">
        <f>VLOOKUP(E1950&amp;F1950,Divipola!$C$1:$F$1149,4,FALSE)</f>
        <v>50318</v>
      </c>
      <c r="I1950" s="77"/>
      <c r="J1950" s="181"/>
      <c r="K1950" s="108"/>
      <c r="L1950" s="108"/>
      <c r="M1950" s="108"/>
      <c r="N1950" s="108">
        <v>160</v>
      </c>
      <c r="O1950" s="108">
        <v>40</v>
      </c>
      <c r="P1950" s="108">
        <v>5</v>
      </c>
      <c r="Q1950" s="108">
        <v>35</v>
      </c>
      <c r="R1950" s="108">
        <v>2</v>
      </c>
      <c r="S1950" s="108"/>
      <c r="T1950" s="108"/>
      <c r="U1950" s="108"/>
      <c r="V1950" s="108"/>
      <c r="W1950" s="108"/>
      <c r="X1950" s="108"/>
      <c r="Y1950" s="108"/>
      <c r="Z1950" s="109"/>
      <c r="AA1950" s="106" t="s">
        <v>3770</v>
      </c>
      <c r="AB1950" s="383"/>
      <c r="AC1950" s="73"/>
      <c r="AD1950" s="414"/>
      <c r="AE1950" s="393"/>
      <c r="AF1950" s="78"/>
      <c r="AG1950" s="414"/>
      <c r="AH1950" s="383"/>
      <c r="AI1950" s="453"/>
      <c r="AJ1950" s="453"/>
      <c r="AK1950" s="414"/>
      <c r="AL1950" s="383"/>
      <c r="AM1950" s="383"/>
      <c r="AN1950" s="523"/>
      <c r="AO1950" s="414"/>
      <c r="AP1950" s="548"/>
      <c r="AQ1950" s="414"/>
      <c r="AR1950" s="78"/>
      <c r="AS1950" s="78"/>
      <c r="AT1950" s="414"/>
      <c r="AU1950" s="548"/>
      <c r="AV1950" s="548"/>
      <c r="AW1950" s="414"/>
      <c r="AX1950" s="383"/>
      <c r="AY1950" s="548"/>
      <c r="AZ1950" s="414"/>
      <c r="BA1950" s="383"/>
      <c r="BB1950" s="548"/>
      <c r="BC1950" s="78"/>
      <c r="BD1950" s="414"/>
      <c r="BE1950" s="414"/>
      <c r="BF1950" s="414"/>
      <c r="BG1950" s="414"/>
      <c r="BH1950" s="414"/>
      <c r="BI1950" s="383"/>
      <c r="BJ1950" s="383"/>
      <c r="BK1950" s="78"/>
      <c r="BL1950" s="414"/>
      <c r="BM1950" s="383"/>
      <c r="BN1950" s="78"/>
      <c r="BO1950" s="414"/>
      <c r="BP1950" s="78"/>
      <c r="BQ1950" s="414"/>
      <c r="BR1950" s="383"/>
      <c r="BS1950" s="78"/>
      <c r="BT1950" s="83"/>
      <c r="BU1950" s="75"/>
      <c r="BV1950" s="74"/>
      <c r="BW1950" s="74"/>
      <c r="BX1950" s="98" t="s">
        <v>3773</v>
      </c>
      <c r="BY1950" s="112">
        <f t="shared" si="191"/>
        <v>1945</v>
      </c>
      <c r="BZ1950" s="65">
        <f t="shared" si="190"/>
        <v>0</v>
      </c>
      <c r="CA1950" s="359">
        <f t="shared" si="192"/>
        <v>9</v>
      </c>
      <c r="CB1950" s="359">
        <f t="shared" si="193"/>
        <v>3</v>
      </c>
      <c r="CC1950" s="359">
        <f t="shared" si="194"/>
        <v>2023</v>
      </c>
      <c r="CD1950" s="359" t="str">
        <f t="shared" si="195"/>
        <v>93202350318INUNDACION</v>
      </c>
    </row>
    <row r="1951" spans="1:82" s="121" customFormat="1" ht="15" customHeight="1">
      <c r="A1951" s="13"/>
      <c r="B1951" s="13"/>
      <c r="C1951" s="13"/>
      <c r="D1951" s="212">
        <v>44994</v>
      </c>
      <c r="E1951" s="210" t="s">
        <v>2836</v>
      </c>
      <c r="F1951" s="211" t="s">
        <v>862</v>
      </c>
      <c r="G1951" s="111" t="s">
        <v>2896</v>
      </c>
      <c r="H1951" s="85" t="str">
        <f>VLOOKUP(E1951&amp;F1951,Divipola!$C$1:$F$1149,4,FALSE)</f>
        <v>19585</v>
      </c>
      <c r="I1951" s="77"/>
      <c r="J1951" s="181"/>
      <c r="K1951" s="202"/>
      <c r="L1951" s="202"/>
      <c r="M1951" s="202"/>
      <c r="N1951" s="202">
        <v>13</v>
      </c>
      <c r="O1951" s="202"/>
      <c r="P1951" s="202"/>
      <c r="Q1951" s="202"/>
      <c r="R1951" s="202"/>
      <c r="S1951" s="202"/>
      <c r="T1951" s="202"/>
      <c r="U1951" s="202"/>
      <c r="V1951" s="202"/>
      <c r="W1951" s="202"/>
      <c r="X1951" s="202"/>
      <c r="Y1951" s="202"/>
      <c r="Z1951" s="202"/>
      <c r="AA1951" s="186"/>
      <c r="AB1951" s="383"/>
      <c r="AC1951" s="73"/>
      <c r="AD1951" s="414"/>
      <c r="AE1951" s="393"/>
      <c r="AF1951" s="78"/>
      <c r="AG1951" s="414"/>
      <c r="AH1951" s="383"/>
      <c r="AI1951" s="453"/>
      <c r="AJ1951" s="453"/>
      <c r="AK1951" s="414"/>
      <c r="AL1951" s="383"/>
      <c r="AM1951" s="383"/>
      <c r="AN1951" s="523"/>
      <c r="AO1951" s="414"/>
      <c r="AP1951" s="548"/>
      <c r="AQ1951" s="414"/>
      <c r="AR1951" s="78"/>
      <c r="AS1951" s="78"/>
      <c r="AT1951" s="414"/>
      <c r="AU1951" s="548"/>
      <c r="AV1951" s="548"/>
      <c r="AW1951" s="414"/>
      <c r="AX1951" s="383"/>
      <c r="AY1951" s="548"/>
      <c r="AZ1951" s="414"/>
      <c r="BA1951" s="383"/>
      <c r="BB1951" s="548"/>
      <c r="BC1951" s="78"/>
      <c r="BD1951" s="414"/>
      <c r="BE1951" s="414"/>
      <c r="BF1951" s="414"/>
      <c r="BG1951" s="414"/>
      <c r="BH1951" s="414"/>
      <c r="BI1951" s="383"/>
      <c r="BJ1951" s="383"/>
      <c r="BK1951" s="78"/>
      <c r="BL1951" s="414"/>
      <c r="BM1951" s="383"/>
      <c r="BN1951" s="78"/>
      <c r="BO1951" s="414"/>
      <c r="BP1951" s="78"/>
      <c r="BQ1951" s="414"/>
      <c r="BR1951" s="383"/>
      <c r="BS1951" s="78"/>
      <c r="BT1951" s="83"/>
      <c r="BU1951" s="75"/>
      <c r="BV1951" s="74"/>
      <c r="BW1951" s="74"/>
      <c r="BX1951" s="98" t="s">
        <v>3834</v>
      </c>
      <c r="BY1951" s="112">
        <f t="shared" si="191"/>
        <v>1946</v>
      </c>
      <c r="BZ1951" s="65">
        <f t="shared" si="190"/>
        <v>0</v>
      </c>
      <c r="CA1951" s="359">
        <f t="shared" si="192"/>
        <v>9</v>
      </c>
      <c r="CB1951" s="359">
        <f t="shared" si="193"/>
        <v>3</v>
      </c>
      <c r="CC1951" s="359">
        <f t="shared" si="194"/>
        <v>2023</v>
      </c>
      <c r="CD1951" s="359" t="str">
        <f t="shared" si="195"/>
        <v>93202319585CASO FORTUITO</v>
      </c>
    </row>
    <row r="1952" spans="1:82" s="121" customFormat="1" ht="72" customHeight="1">
      <c r="A1952" s="13"/>
      <c r="B1952" s="13"/>
      <c r="C1952" s="13"/>
      <c r="D1952" s="212">
        <v>44994</v>
      </c>
      <c r="E1952" s="210" t="s">
        <v>2723</v>
      </c>
      <c r="F1952" s="211" t="s">
        <v>1517</v>
      </c>
      <c r="G1952" s="111" t="s">
        <v>2802</v>
      </c>
      <c r="H1952" s="85" t="str">
        <f>VLOOKUP(E1952&amp;F1952,Divipola!$C$1:$F$1149,4,FALSE)</f>
        <v>13655</v>
      </c>
      <c r="I1952" s="77"/>
      <c r="J1952" s="181"/>
      <c r="K1952" s="108"/>
      <c r="L1952" s="108"/>
      <c r="M1952" s="108"/>
      <c r="N1952" s="108">
        <v>192</v>
      </c>
      <c r="O1952" s="108">
        <v>48</v>
      </c>
      <c r="P1952" s="108"/>
      <c r="Q1952" s="108">
        <v>48</v>
      </c>
      <c r="R1952" s="108"/>
      <c r="S1952" s="108"/>
      <c r="T1952" s="108"/>
      <c r="U1952" s="108"/>
      <c r="V1952" s="108"/>
      <c r="W1952" s="108"/>
      <c r="X1952" s="108"/>
      <c r="Y1952" s="108"/>
      <c r="Z1952" s="109"/>
      <c r="AA1952" s="113"/>
      <c r="AB1952" s="383"/>
      <c r="AC1952" s="73"/>
      <c r="AD1952" s="414"/>
      <c r="AE1952" s="393"/>
      <c r="AF1952" s="78"/>
      <c r="AG1952" s="414"/>
      <c r="AH1952" s="383"/>
      <c r="AI1952" s="453"/>
      <c r="AJ1952" s="453"/>
      <c r="AK1952" s="414"/>
      <c r="AL1952" s="383"/>
      <c r="AM1952" s="383"/>
      <c r="AN1952" s="523"/>
      <c r="AO1952" s="414"/>
      <c r="AP1952" s="548"/>
      <c r="AQ1952" s="414"/>
      <c r="AR1952" s="78"/>
      <c r="AS1952" s="78"/>
      <c r="AT1952" s="414"/>
      <c r="AU1952" s="548"/>
      <c r="AV1952" s="548"/>
      <c r="AW1952" s="414"/>
      <c r="AX1952" s="383"/>
      <c r="AY1952" s="548"/>
      <c r="AZ1952" s="414"/>
      <c r="BA1952" s="383"/>
      <c r="BB1952" s="548"/>
      <c r="BC1952" s="78"/>
      <c r="BD1952" s="414"/>
      <c r="BE1952" s="414"/>
      <c r="BF1952" s="414"/>
      <c r="BG1952" s="414"/>
      <c r="BH1952" s="414"/>
      <c r="BI1952" s="383"/>
      <c r="BJ1952" s="383"/>
      <c r="BK1952" s="78"/>
      <c r="BL1952" s="414"/>
      <c r="BM1952" s="180"/>
      <c r="BN1952" s="78"/>
      <c r="BO1952" s="414"/>
      <c r="BP1952" s="78"/>
      <c r="BQ1952" s="414"/>
      <c r="BR1952" s="383"/>
      <c r="BS1952" s="78"/>
      <c r="BT1952" s="83"/>
      <c r="BU1952" s="75"/>
      <c r="BV1952" s="74"/>
      <c r="BW1952" s="74"/>
      <c r="BX1952" s="98" t="s">
        <v>4221</v>
      </c>
      <c r="BY1952" s="112">
        <f t="shared" si="191"/>
        <v>1947</v>
      </c>
      <c r="BZ1952" s="65">
        <f>+AD1952+AG1952+AK1952+AO1952+AQ1952+AT1952+AW1952+AZ1952+BD1952+BH1952+BL1952+BO1952+BQ1952</f>
        <v>0</v>
      </c>
      <c r="CA1952" s="359">
        <f t="shared" si="192"/>
        <v>9</v>
      </c>
      <c r="CB1952" s="359">
        <f t="shared" si="193"/>
        <v>3</v>
      </c>
      <c r="CC1952" s="359">
        <f t="shared" si="194"/>
        <v>2023</v>
      </c>
      <c r="CD1952" s="359" t="str">
        <f t="shared" si="195"/>
        <v>93202313655INUNDACION</v>
      </c>
    </row>
    <row r="1953" spans="1:82" s="121" customFormat="1" ht="15" customHeight="1">
      <c r="A1953" s="13"/>
      <c r="B1953" s="13"/>
      <c r="C1953" s="13"/>
      <c r="D1953" s="212">
        <v>44994</v>
      </c>
      <c r="E1953" s="210" t="s">
        <v>2852</v>
      </c>
      <c r="F1953" s="211" t="s">
        <v>1428</v>
      </c>
      <c r="G1953" s="130" t="s">
        <v>8680</v>
      </c>
      <c r="H1953" s="85" t="str">
        <f>VLOOKUP(E1953&amp;F1953,Divipola!$C$1:$F$1149,4,FALSE)</f>
        <v>08634</v>
      </c>
      <c r="I1953" s="77"/>
      <c r="J1953" s="181"/>
      <c r="K1953" s="245"/>
      <c r="L1953" s="245"/>
      <c r="M1953" s="245"/>
      <c r="N1953" s="245"/>
      <c r="O1953" s="245"/>
      <c r="P1953" s="245"/>
      <c r="Q1953" s="245"/>
      <c r="R1953" s="245"/>
      <c r="S1953" s="246"/>
      <c r="T1953" s="246"/>
      <c r="U1953" s="246"/>
      <c r="V1953" s="246"/>
      <c r="W1953" s="246"/>
      <c r="X1953" s="246"/>
      <c r="Y1953" s="236"/>
      <c r="Z1953" s="237">
        <v>1</v>
      </c>
      <c r="AA1953" s="247"/>
      <c r="AB1953" s="383"/>
      <c r="AC1953" s="73"/>
      <c r="AD1953" s="414"/>
      <c r="AE1953" s="393"/>
      <c r="AF1953" s="78"/>
      <c r="AG1953" s="414"/>
      <c r="AH1953" s="383"/>
      <c r="AI1953" s="453"/>
      <c r="AJ1953" s="453"/>
      <c r="AK1953" s="414"/>
      <c r="AL1953" s="383"/>
      <c r="AM1953" s="383"/>
      <c r="AN1953" s="523"/>
      <c r="AO1953" s="414"/>
      <c r="AP1953" s="548"/>
      <c r="AQ1953" s="414"/>
      <c r="AR1953" s="78"/>
      <c r="AS1953" s="78"/>
      <c r="AT1953" s="414"/>
      <c r="AU1953" s="548"/>
      <c r="AV1953" s="548"/>
      <c r="AW1953" s="414"/>
      <c r="AX1953" s="383"/>
      <c r="AY1953" s="548"/>
      <c r="AZ1953" s="414"/>
      <c r="BA1953" s="383"/>
      <c r="BB1953" s="548"/>
      <c r="BC1953" s="78"/>
      <c r="BD1953" s="414"/>
      <c r="BE1953" s="414"/>
      <c r="BF1953" s="414"/>
      <c r="BG1953" s="414"/>
      <c r="BH1953" s="414"/>
      <c r="BI1953" s="383"/>
      <c r="BJ1953" s="383"/>
      <c r="BK1953" s="78"/>
      <c r="BL1953" s="414"/>
      <c r="BM1953" s="383"/>
      <c r="BN1953" s="78"/>
      <c r="BO1953" s="414"/>
      <c r="BP1953" s="78"/>
      <c r="BQ1953" s="414"/>
      <c r="BR1953" s="383"/>
      <c r="BS1953" s="78"/>
      <c r="BT1953" s="83"/>
      <c r="BU1953" s="75"/>
      <c r="BV1953" s="74"/>
      <c r="BW1953" s="74"/>
      <c r="BX1953" s="461" t="s">
        <v>4856</v>
      </c>
      <c r="BY1953" s="112">
        <f t="shared" si="191"/>
        <v>1948</v>
      </c>
      <c r="BZ1953" s="65">
        <f t="shared" si="190"/>
        <v>0</v>
      </c>
      <c r="CA1953" s="359">
        <f t="shared" si="192"/>
        <v>9</v>
      </c>
      <c r="CB1953" s="359">
        <f t="shared" si="193"/>
        <v>3</v>
      </c>
      <c r="CC1953" s="359">
        <f t="shared" si="194"/>
        <v>2023</v>
      </c>
      <c r="CD1953" s="359" t="str">
        <f t="shared" si="195"/>
        <v xml:space="preserve">93202308634INCENDIO FORESTAL </v>
      </c>
    </row>
    <row r="1954" spans="1:82" s="121" customFormat="1" ht="14.25" customHeight="1">
      <c r="A1954" s="13"/>
      <c r="B1954" s="13"/>
      <c r="C1954" s="13"/>
      <c r="D1954" s="212">
        <v>44994</v>
      </c>
      <c r="E1954" s="210" t="s">
        <v>1756</v>
      </c>
      <c r="F1954" s="211" t="s">
        <v>1756</v>
      </c>
      <c r="G1954" s="130" t="s">
        <v>8680</v>
      </c>
      <c r="H1954" s="85" t="str">
        <f>VLOOKUP(E1954&amp;F1954,Divipola!$C$1:$F$1149,4,FALSE)</f>
        <v>88001</v>
      </c>
      <c r="I1954" s="77"/>
      <c r="J1954" s="181"/>
      <c r="K1954" s="306"/>
      <c r="L1954" s="309"/>
      <c r="M1954" s="309"/>
      <c r="N1954" s="314"/>
      <c r="O1954" s="314"/>
      <c r="P1954" s="314"/>
      <c r="Q1954" s="314"/>
      <c r="R1954" s="314"/>
      <c r="S1954" s="314"/>
      <c r="T1954" s="314"/>
      <c r="U1954" s="314"/>
      <c r="V1954" s="314"/>
      <c r="W1954" s="314"/>
      <c r="X1954" s="314"/>
      <c r="Y1954" s="310"/>
      <c r="Z1954" s="306"/>
      <c r="AA1954" s="311"/>
      <c r="AB1954" s="383"/>
      <c r="AC1954" s="73"/>
      <c r="AD1954" s="414"/>
      <c r="AE1954" s="393"/>
      <c r="AF1954" s="78"/>
      <c r="AG1954" s="414"/>
      <c r="AH1954" s="383"/>
      <c r="AI1954" s="453"/>
      <c r="AJ1954" s="453"/>
      <c r="AK1954" s="414"/>
      <c r="AL1954" s="383"/>
      <c r="AM1954" s="383"/>
      <c r="AN1954" s="523"/>
      <c r="AO1954" s="414"/>
      <c r="AP1954" s="548"/>
      <c r="AQ1954" s="414"/>
      <c r="AR1954" s="78"/>
      <c r="AS1954" s="78"/>
      <c r="AT1954" s="414"/>
      <c r="AU1954" s="548"/>
      <c r="AV1954" s="548"/>
      <c r="AW1954" s="414"/>
      <c r="AX1954" s="383"/>
      <c r="AY1954" s="548"/>
      <c r="AZ1954" s="414"/>
      <c r="BA1954" s="383"/>
      <c r="BB1954" s="548"/>
      <c r="BC1954" s="78"/>
      <c r="BD1954" s="414"/>
      <c r="BE1954" s="414"/>
      <c r="BF1954" s="414"/>
      <c r="BG1954" s="414"/>
      <c r="BH1954" s="414"/>
      <c r="BI1954" s="383"/>
      <c r="BJ1954" s="383"/>
      <c r="BK1954" s="78"/>
      <c r="BL1954" s="414"/>
      <c r="BM1954" s="383"/>
      <c r="BN1954" s="78"/>
      <c r="BO1954" s="414"/>
      <c r="BP1954" s="78"/>
      <c r="BQ1954" s="414"/>
      <c r="BR1954" s="383"/>
      <c r="BS1954" s="78"/>
      <c r="BT1954" s="83"/>
      <c r="BU1954" s="75"/>
      <c r="BV1954" s="74"/>
      <c r="BW1954" s="74"/>
      <c r="BX1954" s="462" t="s">
        <v>6123</v>
      </c>
      <c r="BY1954" s="112">
        <f t="shared" si="191"/>
        <v>1949</v>
      </c>
      <c r="BZ1954" s="65">
        <f t="shared" si="190"/>
        <v>0</v>
      </c>
      <c r="CA1954" s="359">
        <f t="shared" si="192"/>
        <v>9</v>
      </c>
      <c r="CB1954" s="359">
        <f t="shared" si="193"/>
        <v>3</v>
      </c>
      <c r="CC1954" s="359">
        <f t="shared" si="194"/>
        <v>2023</v>
      </c>
      <c r="CD1954" s="359" t="str">
        <f t="shared" si="195"/>
        <v xml:space="preserve">93202388001INCENDIO FORESTAL </v>
      </c>
    </row>
    <row r="1955" spans="1:82" s="121" customFormat="1" ht="15" customHeight="1">
      <c r="A1955" s="13"/>
      <c r="B1955" s="13"/>
      <c r="C1955" s="13"/>
      <c r="D1955" s="212">
        <v>44994</v>
      </c>
      <c r="E1955" s="210" t="s">
        <v>1325</v>
      </c>
      <c r="F1955" s="211" t="s">
        <v>1825</v>
      </c>
      <c r="G1955" s="130" t="s">
        <v>8680</v>
      </c>
      <c r="H1955" s="85" t="str">
        <f>VLOOKUP(E1955&amp;F1955,Divipola!$C$1:$F$1149,4,FALSE)</f>
        <v>70670</v>
      </c>
      <c r="I1955" s="77"/>
      <c r="J1955" s="181"/>
      <c r="K1955" s="306"/>
      <c r="L1955" s="309"/>
      <c r="M1955" s="309"/>
      <c r="N1955" s="309"/>
      <c r="O1955" s="309"/>
      <c r="P1955" s="309"/>
      <c r="Q1955" s="309"/>
      <c r="R1955" s="309"/>
      <c r="S1955" s="309"/>
      <c r="T1955" s="309"/>
      <c r="U1955" s="309"/>
      <c r="V1955" s="309"/>
      <c r="W1955" s="309"/>
      <c r="X1955" s="309"/>
      <c r="Y1955" s="310"/>
      <c r="Z1955" s="306">
        <v>2</v>
      </c>
      <c r="AA1955" s="311"/>
      <c r="AB1955" s="383"/>
      <c r="AC1955" s="73"/>
      <c r="AD1955" s="414"/>
      <c r="AE1955" s="393"/>
      <c r="AF1955" s="78"/>
      <c r="AG1955" s="414"/>
      <c r="AH1955" s="383"/>
      <c r="AI1955" s="453"/>
      <c r="AJ1955" s="453"/>
      <c r="AK1955" s="414"/>
      <c r="AL1955" s="383"/>
      <c r="AM1955" s="383"/>
      <c r="AN1955" s="523"/>
      <c r="AO1955" s="414"/>
      <c r="AP1955" s="548"/>
      <c r="AQ1955" s="414"/>
      <c r="AR1955" s="78"/>
      <c r="AS1955" s="78"/>
      <c r="AT1955" s="414"/>
      <c r="AU1955" s="548"/>
      <c r="AV1955" s="548"/>
      <c r="AW1955" s="414"/>
      <c r="AX1955" s="383"/>
      <c r="AY1955" s="548"/>
      <c r="AZ1955" s="414"/>
      <c r="BA1955" s="383"/>
      <c r="BB1955" s="548"/>
      <c r="BC1955" s="78"/>
      <c r="BD1955" s="414"/>
      <c r="BE1955" s="414"/>
      <c r="BF1955" s="414"/>
      <c r="BG1955" s="414"/>
      <c r="BH1955" s="414"/>
      <c r="BI1955" s="383"/>
      <c r="BJ1955" s="383"/>
      <c r="BK1955" s="78"/>
      <c r="BL1955" s="414"/>
      <c r="BM1955" s="383"/>
      <c r="BN1955" s="78"/>
      <c r="BO1955" s="414"/>
      <c r="BP1955" s="78"/>
      <c r="BQ1955" s="414"/>
      <c r="BR1955" s="383"/>
      <c r="BS1955" s="78"/>
      <c r="BT1955" s="83"/>
      <c r="BU1955" s="75"/>
      <c r="BV1955" s="74"/>
      <c r="BW1955" s="74"/>
      <c r="BX1955" s="462" t="s">
        <v>6124</v>
      </c>
      <c r="BY1955" s="112">
        <f t="shared" si="191"/>
        <v>1950</v>
      </c>
      <c r="BZ1955" s="65">
        <f t="shared" si="190"/>
        <v>0</v>
      </c>
      <c r="CA1955" s="359">
        <f t="shared" si="192"/>
        <v>9</v>
      </c>
      <c r="CB1955" s="359">
        <f t="shared" si="193"/>
        <v>3</v>
      </c>
      <c r="CC1955" s="359">
        <f t="shared" si="194"/>
        <v>2023</v>
      </c>
      <c r="CD1955" s="359" t="str">
        <f t="shared" si="195"/>
        <v xml:space="preserve">93202370670INCENDIO FORESTAL </v>
      </c>
    </row>
    <row r="1956" spans="1:82" s="121" customFormat="1" ht="14.25" customHeight="1">
      <c r="A1956" s="13"/>
      <c r="B1956" s="13"/>
      <c r="C1956" s="13"/>
      <c r="D1956" s="212">
        <v>44995</v>
      </c>
      <c r="E1956" s="210" t="s">
        <v>2854</v>
      </c>
      <c r="F1956" s="211" t="s">
        <v>2643</v>
      </c>
      <c r="G1956" s="111" t="s">
        <v>2827</v>
      </c>
      <c r="H1956" s="85" t="str">
        <f>VLOOKUP(E1956&amp;F1956,Divipola!$C$1:$F$1149,4,FALSE)</f>
        <v>27660</v>
      </c>
      <c r="I1956" s="77"/>
      <c r="J1956" s="181"/>
      <c r="K1956" s="108"/>
      <c r="L1956" s="108"/>
      <c r="M1956" s="108"/>
      <c r="N1956" s="108"/>
      <c r="O1956" s="108"/>
      <c r="P1956" s="108"/>
      <c r="Q1956" s="108"/>
      <c r="R1956" s="108">
        <v>1</v>
      </c>
      <c r="S1956" s="108"/>
      <c r="T1956" s="108"/>
      <c r="U1956" s="108"/>
      <c r="V1956" s="108"/>
      <c r="W1956" s="108"/>
      <c r="X1956" s="108"/>
      <c r="Y1956" s="108"/>
      <c r="Z1956" s="109"/>
      <c r="AA1956" s="113"/>
      <c r="AB1956" s="383"/>
      <c r="AC1956" s="73"/>
      <c r="AD1956" s="414"/>
      <c r="AE1956" s="393"/>
      <c r="AF1956" s="78"/>
      <c r="AG1956" s="414"/>
      <c r="AH1956" s="383"/>
      <c r="AI1956" s="453"/>
      <c r="AJ1956" s="453"/>
      <c r="AK1956" s="414"/>
      <c r="AL1956" s="383"/>
      <c r="AM1956" s="383"/>
      <c r="AN1956" s="523"/>
      <c r="AO1956" s="414"/>
      <c r="AP1956" s="548"/>
      <c r="AQ1956" s="414"/>
      <c r="AR1956" s="78"/>
      <c r="AS1956" s="78"/>
      <c r="AT1956" s="414"/>
      <c r="AU1956" s="548"/>
      <c r="AV1956" s="548"/>
      <c r="AW1956" s="414"/>
      <c r="AX1956" s="383"/>
      <c r="AY1956" s="548"/>
      <c r="AZ1956" s="414"/>
      <c r="BA1956" s="383"/>
      <c r="BB1956" s="548"/>
      <c r="BC1956" s="78"/>
      <c r="BD1956" s="414"/>
      <c r="BE1956" s="414"/>
      <c r="BF1956" s="414"/>
      <c r="BG1956" s="414"/>
      <c r="BH1956" s="414"/>
      <c r="BI1956" s="383"/>
      <c r="BJ1956" s="383"/>
      <c r="BK1956" s="78"/>
      <c r="BL1956" s="414"/>
      <c r="BM1956" s="383"/>
      <c r="BN1956" s="78"/>
      <c r="BO1956" s="414"/>
      <c r="BP1956" s="78"/>
      <c r="BQ1956" s="414"/>
      <c r="BR1956" s="383"/>
      <c r="BS1956" s="78"/>
      <c r="BT1956" s="83"/>
      <c r="BU1956" s="75"/>
      <c r="BV1956" s="74"/>
      <c r="BW1956" s="74"/>
      <c r="BX1956" s="132" t="s">
        <v>3759</v>
      </c>
      <c r="BY1956" s="112">
        <f t="shared" si="191"/>
        <v>1951</v>
      </c>
      <c r="BZ1956" s="65">
        <f t="shared" si="190"/>
        <v>0</v>
      </c>
      <c r="CA1956" s="359">
        <f t="shared" si="192"/>
        <v>10</v>
      </c>
      <c r="CB1956" s="359">
        <f t="shared" si="193"/>
        <v>3</v>
      </c>
      <c r="CC1956" s="359">
        <f t="shared" si="194"/>
        <v>2023</v>
      </c>
      <c r="CD1956" s="359" t="str">
        <f t="shared" si="195"/>
        <v>103202327660MOVIMIENTO EN MASA</v>
      </c>
    </row>
    <row r="1957" spans="1:82" s="121" customFormat="1" ht="15" customHeight="1">
      <c r="A1957" s="13"/>
      <c r="B1957" s="13"/>
      <c r="C1957" s="13"/>
      <c r="D1957" s="212">
        <v>44995</v>
      </c>
      <c r="E1957" s="210" t="s">
        <v>2834</v>
      </c>
      <c r="F1957" s="211" t="s">
        <v>2627</v>
      </c>
      <c r="G1957" s="111" t="s">
        <v>2827</v>
      </c>
      <c r="H1957" s="85" t="str">
        <f>VLOOKUP(E1957&amp;F1957,Divipola!$C$1:$F$1149,4,FALSE)</f>
        <v>54099</v>
      </c>
      <c r="I1957" s="77"/>
      <c r="J1957" s="181"/>
      <c r="K1957" s="108"/>
      <c r="L1957" s="108"/>
      <c r="M1957" s="108"/>
      <c r="N1957" s="108"/>
      <c r="O1957" s="108"/>
      <c r="P1957" s="108"/>
      <c r="Q1957" s="108"/>
      <c r="R1957" s="108">
        <v>1</v>
      </c>
      <c r="S1957" s="108"/>
      <c r="T1957" s="108"/>
      <c r="U1957" s="108"/>
      <c r="V1957" s="108"/>
      <c r="W1957" s="108"/>
      <c r="X1957" s="108"/>
      <c r="Y1957" s="108"/>
      <c r="Z1957" s="109"/>
      <c r="AA1957" s="113"/>
      <c r="AB1957" s="383"/>
      <c r="AC1957" s="73"/>
      <c r="AD1957" s="414"/>
      <c r="AE1957" s="393"/>
      <c r="AF1957" s="78"/>
      <c r="AG1957" s="414"/>
      <c r="AH1957" s="383"/>
      <c r="AI1957" s="453"/>
      <c r="AJ1957" s="453"/>
      <c r="AK1957" s="414"/>
      <c r="AL1957" s="383"/>
      <c r="AM1957" s="383"/>
      <c r="AN1957" s="523"/>
      <c r="AO1957" s="414"/>
      <c r="AP1957" s="548"/>
      <c r="AQ1957" s="414"/>
      <c r="AR1957" s="78"/>
      <c r="AS1957" s="78"/>
      <c r="AT1957" s="414"/>
      <c r="AU1957" s="548"/>
      <c r="AV1957" s="548"/>
      <c r="AW1957" s="414"/>
      <c r="AX1957" s="383"/>
      <c r="AY1957" s="548"/>
      <c r="AZ1957" s="414"/>
      <c r="BA1957" s="383"/>
      <c r="BB1957" s="548"/>
      <c r="BC1957" s="78"/>
      <c r="BD1957" s="414"/>
      <c r="BE1957" s="414"/>
      <c r="BF1957" s="414"/>
      <c r="BG1957" s="414"/>
      <c r="BH1957" s="414"/>
      <c r="BI1957" s="383"/>
      <c r="BJ1957" s="383"/>
      <c r="BK1957" s="78"/>
      <c r="BL1957" s="414"/>
      <c r="BM1957" s="383"/>
      <c r="BN1957" s="78"/>
      <c r="BO1957" s="414"/>
      <c r="BP1957" s="78"/>
      <c r="BQ1957" s="414"/>
      <c r="BR1957" s="383"/>
      <c r="BS1957" s="78"/>
      <c r="BT1957" s="83"/>
      <c r="BU1957" s="75"/>
      <c r="BV1957" s="74"/>
      <c r="BW1957" s="74"/>
      <c r="BX1957" s="132" t="s">
        <v>3760</v>
      </c>
      <c r="BY1957" s="112">
        <f t="shared" si="191"/>
        <v>1952</v>
      </c>
      <c r="BZ1957" s="65">
        <f t="shared" si="190"/>
        <v>0</v>
      </c>
      <c r="CA1957" s="359">
        <f t="shared" si="192"/>
        <v>10</v>
      </c>
      <c r="CB1957" s="359">
        <f t="shared" si="193"/>
        <v>3</v>
      </c>
      <c r="CC1957" s="359">
        <f t="shared" si="194"/>
        <v>2023</v>
      </c>
      <c r="CD1957" s="359" t="str">
        <f t="shared" si="195"/>
        <v>103202354099MOVIMIENTO EN MASA</v>
      </c>
    </row>
    <row r="1958" spans="1:82" s="121" customFormat="1" ht="15" customHeight="1">
      <c r="A1958" s="13"/>
      <c r="B1958" s="13"/>
      <c r="C1958" s="13"/>
      <c r="D1958" s="212">
        <v>44995</v>
      </c>
      <c r="E1958" s="210" t="s">
        <v>2834</v>
      </c>
      <c r="F1958" s="211" t="s">
        <v>241</v>
      </c>
      <c r="G1958" s="111" t="s">
        <v>2827</v>
      </c>
      <c r="H1958" s="85" t="str">
        <f>VLOOKUP(E1958&amp;F1958,Divipola!$C$1:$F$1149,4,FALSE)</f>
        <v>54313</v>
      </c>
      <c r="I1958" s="77"/>
      <c r="J1958" s="181"/>
      <c r="K1958" s="108"/>
      <c r="L1958" s="108"/>
      <c r="M1958" s="108"/>
      <c r="N1958" s="108"/>
      <c r="O1958" s="108"/>
      <c r="P1958" s="108"/>
      <c r="Q1958" s="108"/>
      <c r="R1958" s="108"/>
      <c r="S1958" s="108"/>
      <c r="T1958" s="108"/>
      <c r="U1958" s="108">
        <v>1</v>
      </c>
      <c r="V1958" s="108"/>
      <c r="W1958" s="108"/>
      <c r="X1958" s="108"/>
      <c r="Y1958" s="108"/>
      <c r="Z1958" s="109"/>
      <c r="AA1958" s="113"/>
      <c r="AB1958" s="383"/>
      <c r="AC1958" s="73"/>
      <c r="AD1958" s="414"/>
      <c r="AE1958" s="393"/>
      <c r="AF1958" s="78"/>
      <c r="AG1958" s="414"/>
      <c r="AH1958" s="383"/>
      <c r="AI1958" s="453"/>
      <c r="AJ1958" s="453"/>
      <c r="AK1958" s="414"/>
      <c r="AL1958" s="383"/>
      <c r="AM1958" s="383"/>
      <c r="AN1958" s="523"/>
      <c r="AO1958" s="414"/>
      <c r="AP1958" s="548"/>
      <c r="AQ1958" s="414"/>
      <c r="AR1958" s="78"/>
      <c r="AS1958" s="78"/>
      <c r="AT1958" s="414"/>
      <c r="AU1958" s="548"/>
      <c r="AV1958" s="548"/>
      <c r="AW1958" s="414"/>
      <c r="AX1958" s="383"/>
      <c r="AY1958" s="548"/>
      <c r="AZ1958" s="414"/>
      <c r="BA1958" s="383"/>
      <c r="BB1958" s="548"/>
      <c r="BC1958" s="78"/>
      <c r="BD1958" s="414"/>
      <c r="BE1958" s="414"/>
      <c r="BF1958" s="414"/>
      <c r="BG1958" s="414"/>
      <c r="BH1958" s="414"/>
      <c r="BI1958" s="383"/>
      <c r="BJ1958" s="383"/>
      <c r="BK1958" s="78"/>
      <c r="BL1958" s="414"/>
      <c r="BM1958" s="383"/>
      <c r="BN1958" s="78"/>
      <c r="BO1958" s="414"/>
      <c r="BP1958" s="78"/>
      <c r="BQ1958" s="414"/>
      <c r="BR1958" s="383"/>
      <c r="BS1958" s="78"/>
      <c r="BT1958" s="83"/>
      <c r="BU1958" s="75"/>
      <c r="BV1958" s="74"/>
      <c r="BW1958" s="74"/>
      <c r="BX1958" s="132" t="s">
        <v>3761</v>
      </c>
      <c r="BY1958" s="112">
        <f t="shared" si="191"/>
        <v>1953</v>
      </c>
      <c r="BZ1958" s="65">
        <f t="shared" si="190"/>
        <v>0</v>
      </c>
      <c r="CA1958" s="359">
        <f t="shared" si="192"/>
        <v>10</v>
      </c>
      <c r="CB1958" s="359">
        <f t="shared" si="193"/>
        <v>3</v>
      </c>
      <c r="CC1958" s="359">
        <f t="shared" si="194"/>
        <v>2023</v>
      </c>
      <c r="CD1958" s="359" t="str">
        <f t="shared" si="195"/>
        <v>103202354313MOVIMIENTO EN MASA</v>
      </c>
    </row>
    <row r="1959" spans="1:82" s="121" customFormat="1" ht="14.25" customHeight="1">
      <c r="A1959" s="13"/>
      <c r="B1959" s="13"/>
      <c r="C1959" s="13"/>
      <c r="D1959" s="212">
        <v>44995</v>
      </c>
      <c r="E1959" s="210" t="s">
        <v>2831</v>
      </c>
      <c r="F1959" s="211" t="s">
        <v>2686</v>
      </c>
      <c r="G1959" s="111" t="s">
        <v>2827</v>
      </c>
      <c r="H1959" s="85" t="str">
        <f>VLOOKUP(E1959&amp;F1959,Divipola!$C$1:$F$1149,4,FALSE)</f>
        <v>73555</v>
      </c>
      <c r="I1959" s="77"/>
      <c r="J1959" s="181"/>
      <c r="K1959" s="108"/>
      <c r="L1959" s="108"/>
      <c r="M1959" s="108"/>
      <c r="N1959" s="108">
        <v>4</v>
      </c>
      <c r="O1959" s="108">
        <v>1</v>
      </c>
      <c r="P1959" s="108"/>
      <c r="Q1959" s="108">
        <v>1</v>
      </c>
      <c r="R1959" s="108"/>
      <c r="S1959" s="108"/>
      <c r="T1959" s="108"/>
      <c r="U1959" s="108"/>
      <c r="V1959" s="108"/>
      <c r="W1959" s="108"/>
      <c r="X1959" s="108"/>
      <c r="Y1959" s="108"/>
      <c r="Z1959" s="109"/>
      <c r="AA1959" s="113"/>
      <c r="AB1959" s="383"/>
      <c r="AC1959" s="73"/>
      <c r="AD1959" s="414"/>
      <c r="AE1959" s="393"/>
      <c r="AF1959" s="78"/>
      <c r="AG1959" s="414"/>
      <c r="AH1959" s="383"/>
      <c r="AI1959" s="453"/>
      <c r="AJ1959" s="453"/>
      <c r="AK1959" s="414"/>
      <c r="AL1959" s="383"/>
      <c r="AM1959" s="383"/>
      <c r="AN1959" s="523"/>
      <c r="AO1959" s="414"/>
      <c r="AP1959" s="548"/>
      <c r="AQ1959" s="414"/>
      <c r="AR1959" s="78"/>
      <c r="AS1959" s="78"/>
      <c r="AT1959" s="414"/>
      <c r="AU1959" s="548"/>
      <c r="AV1959" s="548"/>
      <c r="AW1959" s="414"/>
      <c r="AX1959" s="383"/>
      <c r="AY1959" s="548"/>
      <c r="AZ1959" s="414"/>
      <c r="BA1959" s="383"/>
      <c r="BB1959" s="548"/>
      <c r="BC1959" s="78"/>
      <c r="BD1959" s="414"/>
      <c r="BE1959" s="414"/>
      <c r="BF1959" s="414"/>
      <c r="BG1959" s="414"/>
      <c r="BH1959" s="414"/>
      <c r="BI1959" s="383"/>
      <c r="BJ1959" s="383"/>
      <c r="BK1959" s="78"/>
      <c r="BL1959" s="414"/>
      <c r="BM1959" s="383"/>
      <c r="BN1959" s="78"/>
      <c r="BO1959" s="414"/>
      <c r="BP1959" s="78"/>
      <c r="BQ1959" s="414"/>
      <c r="BR1959" s="383"/>
      <c r="BS1959" s="78"/>
      <c r="BT1959" s="83"/>
      <c r="BU1959" s="75"/>
      <c r="BV1959" s="74"/>
      <c r="BW1959" s="74"/>
      <c r="BX1959" s="98" t="s">
        <v>3766</v>
      </c>
      <c r="BY1959" s="112">
        <f t="shared" si="191"/>
        <v>1954</v>
      </c>
      <c r="BZ1959" s="65">
        <f t="shared" si="190"/>
        <v>0</v>
      </c>
      <c r="CA1959" s="359">
        <f t="shared" si="192"/>
        <v>10</v>
      </c>
      <c r="CB1959" s="359">
        <f t="shared" si="193"/>
        <v>3</v>
      </c>
      <c r="CC1959" s="359">
        <f t="shared" si="194"/>
        <v>2023</v>
      </c>
      <c r="CD1959" s="359" t="str">
        <f t="shared" si="195"/>
        <v>103202373555MOVIMIENTO EN MASA</v>
      </c>
    </row>
    <row r="1960" spans="1:82" s="121" customFormat="1" ht="15" customHeight="1">
      <c r="A1960" s="13"/>
      <c r="B1960" s="13"/>
      <c r="C1960" s="13"/>
      <c r="D1960" s="212">
        <v>44995</v>
      </c>
      <c r="E1960" s="210" t="s">
        <v>2723</v>
      </c>
      <c r="F1960" s="211" t="s">
        <v>1353</v>
      </c>
      <c r="G1960" s="130" t="s">
        <v>8680</v>
      </c>
      <c r="H1960" s="85" t="str">
        <f>VLOOKUP(E1960&amp;F1960,Divipola!$C$1:$F$1149,4,FALSE)</f>
        <v>13657</v>
      </c>
      <c r="I1960" s="77"/>
      <c r="J1960" s="181"/>
      <c r="K1960" s="108"/>
      <c r="L1960" s="108"/>
      <c r="M1960" s="108"/>
      <c r="N1960" s="108"/>
      <c r="O1960" s="108"/>
      <c r="P1960" s="108"/>
      <c r="Q1960" s="108"/>
      <c r="R1960" s="108"/>
      <c r="S1960" s="108"/>
      <c r="T1960" s="108"/>
      <c r="U1960" s="108"/>
      <c r="V1960" s="108"/>
      <c r="W1960" s="108"/>
      <c r="X1960" s="108"/>
      <c r="Y1960" s="108"/>
      <c r="Z1960" s="109">
        <v>5</v>
      </c>
      <c r="AA1960" s="113"/>
      <c r="AB1960" s="383"/>
      <c r="AC1960" s="73"/>
      <c r="AD1960" s="414"/>
      <c r="AE1960" s="393"/>
      <c r="AF1960" s="78"/>
      <c r="AG1960" s="414"/>
      <c r="AH1960" s="383"/>
      <c r="AI1960" s="453"/>
      <c r="AJ1960" s="453"/>
      <c r="AK1960" s="414"/>
      <c r="AL1960" s="383"/>
      <c r="AM1960" s="383"/>
      <c r="AN1960" s="523"/>
      <c r="AO1960" s="414"/>
      <c r="AP1960" s="548"/>
      <c r="AQ1960" s="414"/>
      <c r="AR1960" s="78"/>
      <c r="AS1960" s="78"/>
      <c r="AT1960" s="414"/>
      <c r="AU1960" s="548"/>
      <c r="AV1960" s="548"/>
      <c r="AW1960" s="414"/>
      <c r="AX1960" s="383"/>
      <c r="AY1960" s="548"/>
      <c r="AZ1960" s="414"/>
      <c r="BA1960" s="383"/>
      <c r="BB1960" s="548"/>
      <c r="BC1960" s="78"/>
      <c r="BD1960" s="414"/>
      <c r="BE1960" s="414"/>
      <c r="BF1960" s="414"/>
      <c r="BG1960" s="414"/>
      <c r="BH1960" s="414"/>
      <c r="BI1960" s="383"/>
      <c r="BJ1960" s="383"/>
      <c r="BK1960" s="78"/>
      <c r="BL1960" s="414"/>
      <c r="BM1960" s="383"/>
      <c r="BN1960" s="78"/>
      <c r="BO1960" s="414"/>
      <c r="BP1960" s="78"/>
      <c r="BQ1960" s="414"/>
      <c r="BR1960" s="383"/>
      <c r="BS1960" s="78"/>
      <c r="BT1960" s="83"/>
      <c r="BU1960" s="75"/>
      <c r="BV1960" s="74"/>
      <c r="BW1960" s="74"/>
      <c r="BX1960" s="98" t="s">
        <v>3767</v>
      </c>
      <c r="BY1960" s="112">
        <f t="shared" si="191"/>
        <v>1955</v>
      </c>
      <c r="BZ1960" s="65">
        <f t="shared" si="190"/>
        <v>0</v>
      </c>
      <c r="CA1960" s="359">
        <f t="shared" si="192"/>
        <v>10</v>
      </c>
      <c r="CB1960" s="359">
        <f t="shared" si="193"/>
        <v>3</v>
      </c>
      <c r="CC1960" s="359">
        <f t="shared" si="194"/>
        <v>2023</v>
      </c>
      <c r="CD1960" s="359" t="str">
        <f t="shared" si="195"/>
        <v xml:space="preserve">103202313657INCENDIO FORESTAL </v>
      </c>
    </row>
    <row r="1961" spans="1:82" s="121" customFormat="1" ht="15" customHeight="1">
      <c r="A1961" s="13"/>
      <c r="B1961" s="13"/>
      <c r="C1961" s="13"/>
      <c r="D1961" s="212">
        <v>44995</v>
      </c>
      <c r="E1961" s="210" t="s">
        <v>2852</v>
      </c>
      <c r="F1961" s="211" t="s">
        <v>2641</v>
      </c>
      <c r="G1961" s="111" t="s">
        <v>2803</v>
      </c>
      <c r="H1961" s="85" t="str">
        <f>VLOOKUP(E1961&amp;F1961,Divipola!$C$1:$F$1149,4,FALSE)</f>
        <v>08758</v>
      </c>
      <c r="I1961" s="77"/>
      <c r="J1961" s="181"/>
      <c r="K1961" s="108"/>
      <c r="L1961" s="108"/>
      <c r="M1961" s="108"/>
      <c r="N1961" s="108">
        <v>8</v>
      </c>
      <c r="O1961" s="108">
        <v>2</v>
      </c>
      <c r="P1961" s="108"/>
      <c r="Q1961" s="108">
        <v>2</v>
      </c>
      <c r="R1961" s="108"/>
      <c r="S1961" s="108"/>
      <c r="T1961" s="108"/>
      <c r="U1961" s="108"/>
      <c r="V1961" s="108"/>
      <c r="W1961" s="108"/>
      <c r="X1961" s="108"/>
      <c r="Y1961" s="108"/>
      <c r="Z1961" s="109"/>
      <c r="AA1961" s="113"/>
      <c r="AB1961" s="383"/>
      <c r="AC1961" s="73"/>
      <c r="AD1961" s="414"/>
      <c r="AE1961" s="393"/>
      <c r="AF1961" s="78"/>
      <c r="AG1961" s="414"/>
      <c r="AH1961" s="383"/>
      <c r="AI1961" s="453"/>
      <c r="AJ1961" s="453"/>
      <c r="AK1961" s="414"/>
      <c r="AL1961" s="383"/>
      <c r="AM1961" s="383"/>
      <c r="AN1961" s="523"/>
      <c r="AO1961" s="414"/>
      <c r="AP1961" s="548"/>
      <c r="AQ1961" s="414"/>
      <c r="AR1961" s="78"/>
      <c r="AS1961" s="78"/>
      <c r="AT1961" s="414"/>
      <c r="AU1961" s="548"/>
      <c r="AV1961" s="548"/>
      <c r="AW1961" s="414"/>
      <c r="AX1961" s="383"/>
      <c r="AY1961" s="548"/>
      <c r="AZ1961" s="414"/>
      <c r="BA1961" s="383"/>
      <c r="BB1961" s="548"/>
      <c r="BC1961" s="78"/>
      <c r="BD1961" s="414"/>
      <c r="BE1961" s="414"/>
      <c r="BF1961" s="414"/>
      <c r="BG1961" s="414"/>
      <c r="BH1961" s="414"/>
      <c r="BI1961" s="383"/>
      <c r="BJ1961" s="383"/>
      <c r="BK1961" s="78"/>
      <c r="BL1961" s="414"/>
      <c r="BM1961" s="383"/>
      <c r="BN1961" s="78"/>
      <c r="BO1961" s="414"/>
      <c r="BP1961" s="78"/>
      <c r="BQ1961" s="414"/>
      <c r="BR1961" s="383"/>
      <c r="BS1961" s="78"/>
      <c r="BT1961" s="83"/>
      <c r="BU1961" s="75"/>
      <c r="BV1961" s="74"/>
      <c r="BW1961" s="74"/>
      <c r="BX1961" s="98" t="s">
        <v>3768</v>
      </c>
      <c r="BY1961" s="112">
        <f t="shared" si="191"/>
        <v>1956</v>
      </c>
      <c r="BZ1961" s="65">
        <f t="shared" si="190"/>
        <v>0</v>
      </c>
      <c r="CA1961" s="359">
        <f t="shared" si="192"/>
        <v>10</v>
      </c>
      <c r="CB1961" s="359">
        <f t="shared" si="193"/>
        <v>3</v>
      </c>
      <c r="CC1961" s="359">
        <f t="shared" si="194"/>
        <v>2023</v>
      </c>
      <c r="CD1961" s="359" t="str">
        <f t="shared" si="195"/>
        <v>103202308758VENDAVAL</v>
      </c>
    </row>
    <row r="1962" spans="1:82" s="121" customFormat="1" ht="14.25" customHeight="1">
      <c r="A1962" s="13"/>
      <c r="B1962" s="13"/>
      <c r="C1962" s="13"/>
      <c r="D1962" s="212">
        <v>44995</v>
      </c>
      <c r="E1962" s="210" t="s">
        <v>2834</v>
      </c>
      <c r="F1962" s="211" t="s">
        <v>2172</v>
      </c>
      <c r="G1962" s="111" t="s">
        <v>2827</v>
      </c>
      <c r="H1962" s="85" t="str">
        <f>VLOOKUP(E1962&amp;F1962,Divipola!$C$1:$F$1149,4,FALSE)</f>
        <v>54398</v>
      </c>
      <c r="I1962" s="77"/>
      <c r="J1962" s="181"/>
      <c r="K1962" s="108"/>
      <c r="L1962" s="108"/>
      <c r="M1962" s="108"/>
      <c r="N1962" s="108"/>
      <c r="O1962" s="108"/>
      <c r="P1962" s="108"/>
      <c r="Q1962" s="108"/>
      <c r="R1962" s="108">
        <v>1</v>
      </c>
      <c r="S1962" s="108"/>
      <c r="T1962" s="108"/>
      <c r="U1962" s="108"/>
      <c r="V1962" s="108"/>
      <c r="W1962" s="108"/>
      <c r="X1962" s="108"/>
      <c r="Y1962" s="108"/>
      <c r="Z1962" s="109"/>
      <c r="AA1962" s="113"/>
      <c r="AB1962" s="383"/>
      <c r="AC1962" s="73"/>
      <c r="AD1962" s="414"/>
      <c r="AE1962" s="393"/>
      <c r="AF1962" s="78"/>
      <c r="AG1962" s="414"/>
      <c r="AH1962" s="383"/>
      <c r="AI1962" s="453"/>
      <c r="AJ1962" s="453"/>
      <c r="AK1962" s="414"/>
      <c r="AL1962" s="383"/>
      <c r="AM1962" s="383"/>
      <c r="AN1962" s="523"/>
      <c r="AO1962" s="414"/>
      <c r="AP1962" s="548"/>
      <c r="AQ1962" s="414"/>
      <c r="AR1962" s="78"/>
      <c r="AS1962" s="78"/>
      <c r="AT1962" s="414"/>
      <c r="AU1962" s="548"/>
      <c r="AV1962" s="548"/>
      <c r="AW1962" s="414"/>
      <c r="AX1962" s="383"/>
      <c r="AY1962" s="548"/>
      <c r="AZ1962" s="414"/>
      <c r="BA1962" s="383"/>
      <c r="BB1962" s="548"/>
      <c r="BC1962" s="78"/>
      <c r="BD1962" s="414"/>
      <c r="BE1962" s="414"/>
      <c r="BF1962" s="414"/>
      <c r="BG1962" s="414"/>
      <c r="BH1962" s="414"/>
      <c r="BI1962" s="383"/>
      <c r="BJ1962" s="383"/>
      <c r="BK1962" s="78"/>
      <c r="BL1962" s="414"/>
      <c r="BM1962" s="383"/>
      <c r="BN1962" s="78"/>
      <c r="BO1962" s="414"/>
      <c r="BP1962" s="78"/>
      <c r="BQ1962" s="414"/>
      <c r="BR1962" s="383"/>
      <c r="BS1962" s="78"/>
      <c r="BT1962" s="83"/>
      <c r="BU1962" s="75"/>
      <c r="BV1962" s="74"/>
      <c r="BW1962" s="74"/>
      <c r="BX1962" s="98" t="s">
        <v>3787</v>
      </c>
      <c r="BY1962" s="112">
        <f t="shared" si="191"/>
        <v>1957</v>
      </c>
      <c r="BZ1962" s="65">
        <f t="shared" si="190"/>
        <v>0</v>
      </c>
      <c r="CA1962" s="359">
        <f t="shared" si="192"/>
        <v>10</v>
      </c>
      <c r="CB1962" s="359">
        <f t="shared" si="193"/>
        <v>3</v>
      </c>
      <c r="CC1962" s="359">
        <f t="shared" si="194"/>
        <v>2023</v>
      </c>
      <c r="CD1962" s="359" t="str">
        <f t="shared" si="195"/>
        <v>103202354398MOVIMIENTO EN MASA</v>
      </c>
    </row>
    <row r="1963" spans="1:82" s="121" customFormat="1" ht="15" customHeight="1">
      <c r="A1963" s="13"/>
      <c r="B1963" s="13"/>
      <c r="C1963" s="13"/>
      <c r="D1963" s="212">
        <v>44995</v>
      </c>
      <c r="E1963" s="210" t="s">
        <v>2834</v>
      </c>
      <c r="F1963" s="211" t="s">
        <v>2624</v>
      </c>
      <c r="G1963" s="111" t="s">
        <v>2827</v>
      </c>
      <c r="H1963" s="85" t="str">
        <f>VLOOKUP(E1963&amp;F1963,Divipola!$C$1:$F$1149,4,FALSE)</f>
        <v>54223</v>
      </c>
      <c r="I1963" s="77"/>
      <c r="J1963" s="181"/>
      <c r="K1963" s="108"/>
      <c r="L1963" s="108"/>
      <c r="M1963" s="108"/>
      <c r="N1963" s="108">
        <v>4</v>
      </c>
      <c r="O1963" s="108">
        <v>1</v>
      </c>
      <c r="P1963" s="108"/>
      <c r="Q1963" s="108">
        <v>1</v>
      </c>
      <c r="R1963" s="108"/>
      <c r="S1963" s="108"/>
      <c r="T1963" s="108"/>
      <c r="U1963" s="108"/>
      <c r="V1963" s="108"/>
      <c r="W1963" s="108"/>
      <c r="X1963" s="108"/>
      <c r="Y1963" s="108"/>
      <c r="Z1963" s="109"/>
      <c r="AA1963" s="113"/>
      <c r="AB1963" s="383"/>
      <c r="AC1963" s="73"/>
      <c r="AD1963" s="414"/>
      <c r="AE1963" s="393"/>
      <c r="AF1963" s="78"/>
      <c r="AG1963" s="414"/>
      <c r="AH1963" s="383"/>
      <c r="AI1963" s="453"/>
      <c r="AJ1963" s="453"/>
      <c r="AK1963" s="414"/>
      <c r="AL1963" s="383"/>
      <c r="AM1963" s="383"/>
      <c r="AN1963" s="523"/>
      <c r="AO1963" s="414"/>
      <c r="AP1963" s="548"/>
      <c r="AQ1963" s="414"/>
      <c r="AR1963" s="78"/>
      <c r="AS1963" s="78"/>
      <c r="AT1963" s="414"/>
      <c r="AU1963" s="548"/>
      <c r="AV1963" s="548"/>
      <c r="AW1963" s="414"/>
      <c r="AX1963" s="383"/>
      <c r="AY1963" s="548"/>
      <c r="AZ1963" s="414"/>
      <c r="BA1963" s="383"/>
      <c r="BB1963" s="548"/>
      <c r="BC1963" s="78"/>
      <c r="BD1963" s="414"/>
      <c r="BE1963" s="414"/>
      <c r="BF1963" s="414"/>
      <c r="BG1963" s="414"/>
      <c r="BH1963" s="414"/>
      <c r="BI1963" s="383"/>
      <c r="BJ1963" s="383"/>
      <c r="BK1963" s="78"/>
      <c r="BL1963" s="414"/>
      <c r="BM1963" s="383"/>
      <c r="BN1963" s="78"/>
      <c r="BO1963" s="414"/>
      <c r="BP1963" s="78"/>
      <c r="BQ1963" s="414"/>
      <c r="BR1963" s="383"/>
      <c r="BS1963" s="78"/>
      <c r="BT1963" s="83"/>
      <c r="BU1963" s="75"/>
      <c r="BV1963" s="74"/>
      <c r="BW1963" s="74"/>
      <c r="BX1963" s="98" t="s">
        <v>3788</v>
      </c>
      <c r="BY1963" s="112">
        <f t="shared" si="191"/>
        <v>1958</v>
      </c>
      <c r="BZ1963" s="65">
        <f t="shared" si="190"/>
        <v>0</v>
      </c>
      <c r="CA1963" s="359">
        <f t="shared" si="192"/>
        <v>10</v>
      </c>
      <c r="CB1963" s="359">
        <f t="shared" si="193"/>
        <v>3</v>
      </c>
      <c r="CC1963" s="359">
        <f t="shared" si="194"/>
        <v>2023</v>
      </c>
      <c r="CD1963" s="359" t="str">
        <f t="shared" si="195"/>
        <v>103202354223MOVIMIENTO EN MASA</v>
      </c>
    </row>
    <row r="1964" spans="1:82" s="121" customFormat="1" ht="14.25" customHeight="1">
      <c r="A1964" s="13"/>
      <c r="B1964" s="13"/>
      <c r="C1964" s="13"/>
      <c r="D1964" s="212">
        <v>44995</v>
      </c>
      <c r="E1964" s="210" t="s">
        <v>2661</v>
      </c>
      <c r="F1964" s="211" t="s">
        <v>2136</v>
      </c>
      <c r="G1964" s="111" t="s">
        <v>2827</v>
      </c>
      <c r="H1964" s="85" t="str">
        <f>VLOOKUP(E1964&amp;F1964,Divipola!$C$1:$F$1149,4,FALSE)</f>
        <v>15106</v>
      </c>
      <c r="I1964" s="77"/>
      <c r="J1964" s="181"/>
      <c r="K1964" s="146"/>
      <c r="L1964" s="146"/>
      <c r="M1964" s="146"/>
      <c r="N1964" s="146"/>
      <c r="O1964" s="146"/>
      <c r="P1964" s="146"/>
      <c r="Q1964" s="146"/>
      <c r="R1964" s="146">
        <v>1</v>
      </c>
      <c r="S1964" s="146"/>
      <c r="T1964" s="146"/>
      <c r="U1964" s="146"/>
      <c r="V1964" s="146"/>
      <c r="W1964" s="146"/>
      <c r="X1964" s="146"/>
      <c r="Y1964" s="146"/>
      <c r="Z1964" s="147"/>
      <c r="AA1964" s="148"/>
      <c r="AB1964" s="383"/>
      <c r="AC1964" s="73"/>
      <c r="AD1964" s="414"/>
      <c r="AE1964" s="393"/>
      <c r="AF1964" s="78"/>
      <c r="AG1964" s="414"/>
      <c r="AH1964" s="383"/>
      <c r="AI1964" s="453"/>
      <c r="AJ1964" s="453"/>
      <c r="AK1964" s="414"/>
      <c r="AL1964" s="383"/>
      <c r="AM1964" s="383"/>
      <c r="AN1964" s="523"/>
      <c r="AO1964" s="414"/>
      <c r="AP1964" s="548"/>
      <c r="AQ1964" s="414"/>
      <c r="AR1964" s="78"/>
      <c r="AS1964" s="78"/>
      <c r="AT1964" s="414"/>
      <c r="AU1964" s="548"/>
      <c r="AV1964" s="548"/>
      <c r="AW1964" s="414"/>
      <c r="AX1964" s="383"/>
      <c r="AY1964" s="548"/>
      <c r="AZ1964" s="414"/>
      <c r="BA1964" s="383"/>
      <c r="BB1964" s="548"/>
      <c r="BC1964" s="78"/>
      <c r="BD1964" s="414"/>
      <c r="BE1964" s="414"/>
      <c r="BF1964" s="414"/>
      <c r="BG1964" s="414"/>
      <c r="BH1964" s="414"/>
      <c r="BI1964" s="383"/>
      <c r="BJ1964" s="383"/>
      <c r="BK1964" s="78"/>
      <c r="BL1964" s="414"/>
      <c r="BM1964" s="383"/>
      <c r="BN1964" s="78"/>
      <c r="BO1964" s="414"/>
      <c r="BP1964" s="78"/>
      <c r="BQ1964" s="414"/>
      <c r="BR1964" s="383"/>
      <c r="BS1964" s="78"/>
      <c r="BT1964" s="83"/>
      <c r="BU1964" s="75"/>
      <c r="BV1964" s="74"/>
      <c r="BW1964" s="74"/>
      <c r="BX1964" s="98" t="s">
        <v>3811</v>
      </c>
      <c r="BY1964" s="112">
        <f t="shared" si="191"/>
        <v>1959</v>
      </c>
      <c r="BZ1964" s="65">
        <f t="shared" si="190"/>
        <v>0</v>
      </c>
      <c r="CA1964" s="359">
        <f t="shared" si="192"/>
        <v>10</v>
      </c>
      <c r="CB1964" s="359">
        <f t="shared" si="193"/>
        <v>3</v>
      </c>
      <c r="CC1964" s="359">
        <f t="shared" si="194"/>
        <v>2023</v>
      </c>
      <c r="CD1964" s="359" t="str">
        <f t="shared" si="195"/>
        <v>103202315106MOVIMIENTO EN MASA</v>
      </c>
    </row>
    <row r="1965" spans="1:82" s="121" customFormat="1" ht="60" customHeight="1">
      <c r="A1965" s="13"/>
      <c r="B1965" s="13"/>
      <c r="C1965" s="13"/>
      <c r="D1965" s="212">
        <v>45016</v>
      </c>
      <c r="E1965" s="210" t="s">
        <v>2723</v>
      </c>
      <c r="F1965" s="211" t="s">
        <v>1537</v>
      </c>
      <c r="G1965" s="111" t="s">
        <v>2802</v>
      </c>
      <c r="H1965" s="85" t="str">
        <f>VLOOKUP(E1965&amp;F1965,Divipola!$C$1:$F$1149,4,FALSE)</f>
        <v>13780</v>
      </c>
      <c r="I1965" s="181">
        <v>619</v>
      </c>
      <c r="J1965" s="181">
        <v>523</v>
      </c>
      <c r="K1965" s="146"/>
      <c r="L1965" s="146"/>
      <c r="M1965" s="146"/>
      <c r="N1965" s="146"/>
      <c r="O1965" s="146"/>
      <c r="P1965" s="146"/>
      <c r="Q1965" s="146"/>
      <c r="R1965" s="146"/>
      <c r="S1965" s="146"/>
      <c r="T1965" s="146"/>
      <c r="U1965" s="146"/>
      <c r="V1965" s="146"/>
      <c r="W1965" s="146"/>
      <c r="X1965" s="146"/>
      <c r="Y1965" s="146"/>
      <c r="Z1965" s="147"/>
      <c r="AA1965" s="148"/>
      <c r="AB1965" s="383"/>
      <c r="AC1965" s="73"/>
      <c r="AD1965" s="414"/>
      <c r="AE1965" s="395"/>
      <c r="AF1965" s="78"/>
      <c r="AG1965" s="414"/>
      <c r="AH1965" s="383"/>
      <c r="AI1965" s="453"/>
      <c r="AJ1965" s="453"/>
      <c r="AK1965" s="414"/>
      <c r="AL1965" s="383"/>
      <c r="AM1965" s="383"/>
      <c r="AN1965" s="523"/>
      <c r="AO1965" s="414"/>
      <c r="AP1965" s="548"/>
      <c r="AQ1965" s="414"/>
      <c r="AR1965" s="78"/>
      <c r="AS1965" s="78"/>
      <c r="AT1965" s="414"/>
      <c r="AU1965" s="548"/>
      <c r="AV1965" s="548"/>
      <c r="AW1965" s="414"/>
      <c r="AX1965" s="383"/>
      <c r="AY1965" s="548"/>
      <c r="AZ1965" s="414"/>
      <c r="BA1965" s="383">
        <v>44986</v>
      </c>
      <c r="BB1965" s="548">
        <v>200</v>
      </c>
      <c r="BC1965" s="449" t="s">
        <v>7874</v>
      </c>
      <c r="BD1965" s="414">
        <v>324000000</v>
      </c>
      <c r="BE1965" s="414"/>
      <c r="BF1965" s="414"/>
      <c r="BG1965" s="414"/>
      <c r="BH1965" s="414"/>
      <c r="BI1965" s="383"/>
      <c r="BJ1965" s="383"/>
      <c r="BK1965" s="78"/>
      <c r="BL1965" s="414"/>
      <c r="BM1965" s="383"/>
      <c r="BN1965" s="78"/>
      <c r="BO1965" s="414"/>
      <c r="BP1965" s="78"/>
      <c r="BQ1965" s="414"/>
      <c r="BR1965" s="383"/>
      <c r="BS1965" s="78"/>
      <c r="BT1965" s="83"/>
      <c r="BU1965" s="75"/>
      <c r="BV1965" s="74"/>
      <c r="BW1965" s="74"/>
      <c r="BX1965" s="98"/>
      <c r="BY1965" s="112">
        <f t="shared" si="191"/>
        <v>1960</v>
      </c>
      <c r="BZ1965" s="65">
        <f t="shared" si="190"/>
        <v>324000000</v>
      </c>
      <c r="CA1965" s="359">
        <f t="shared" si="192"/>
        <v>31</v>
      </c>
      <c r="CB1965" s="359">
        <f t="shared" si="193"/>
        <v>3</v>
      </c>
      <c r="CC1965" s="359">
        <f t="shared" si="194"/>
        <v>2023</v>
      </c>
      <c r="CD1965" s="359" t="str">
        <f t="shared" si="195"/>
        <v>313202313780INUNDACION</v>
      </c>
    </row>
    <row r="1966" spans="1:82" s="121" customFormat="1" ht="180" customHeight="1">
      <c r="A1966" s="13"/>
      <c r="B1966" s="13"/>
      <c r="C1966" s="13"/>
      <c r="D1966" s="212">
        <v>44995</v>
      </c>
      <c r="E1966" s="210" t="s">
        <v>2723</v>
      </c>
      <c r="F1966" s="211" t="s">
        <v>2000</v>
      </c>
      <c r="G1966" s="130" t="s">
        <v>8680</v>
      </c>
      <c r="H1966" s="85" t="str">
        <f>VLOOKUP(E1966&amp;F1966,Divipola!$C$1:$F$1149,4,FALSE)</f>
        <v>13468</v>
      </c>
      <c r="I1966" s="77">
        <v>8061</v>
      </c>
      <c r="J1966" s="181">
        <v>8170</v>
      </c>
      <c r="K1966" s="108"/>
      <c r="L1966" s="108"/>
      <c r="M1966" s="108"/>
      <c r="N1966" s="108"/>
      <c r="O1966" s="108"/>
      <c r="P1966" s="108"/>
      <c r="Q1966" s="108"/>
      <c r="R1966" s="108"/>
      <c r="S1966" s="108"/>
      <c r="T1966" s="108"/>
      <c r="U1966" s="108"/>
      <c r="V1966" s="108"/>
      <c r="W1966" s="108"/>
      <c r="X1966" s="108"/>
      <c r="Y1966" s="108"/>
      <c r="Z1966" s="109"/>
      <c r="AA1966" s="113"/>
      <c r="AB1966" s="383"/>
      <c r="AC1966" s="73"/>
      <c r="AD1966" s="414"/>
      <c r="AE1966" s="393"/>
      <c r="AF1966" s="78"/>
      <c r="AG1966" s="414"/>
      <c r="AH1966" s="383"/>
      <c r="AI1966" s="453"/>
      <c r="AJ1966" s="453"/>
      <c r="AK1966" s="414"/>
      <c r="AL1966" s="383"/>
      <c r="AM1966" s="383"/>
      <c r="AN1966" s="523"/>
      <c r="AO1966" s="414"/>
      <c r="AP1966" s="548"/>
      <c r="AQ1966" s="414"/>
      <c r="AR1966" s="78"/>
      <c r="AS1966" s="78"/>
      <c r="AT1966" s="414"/>
      <c r="AU1966" s="548"/>
      <c r="AV1966" s="548"/>
      <c r="AW1966" s="414"/>
      <c r="AX1966" s="383"/>
      <c r="AY1966" s="548"/>
      <c r="AZ1966" s="414"/>
      <c r="BA1966" s="383">
        <v>44986</v>
      </c>
      <c r="BB1966" s="548">
        <v>800</v>
      </c>
      <c r="BC1966" s="449" t="s">
        <v>7873</v>
      </c>
      <c r="BD1966" s="456">
        <v>1296000000</v>
      </c>
      <c r="BE1966" s="456"/>
      <c r="BF1966" s="456"/>
      <c r="BG1966" s="456"/>
      <c r="BH1966" s="456"/>
      <c r="BI1966" s="383"/>
      <c r="BJ1966" s="383"/>
      <c r="BK1966" s="78"/>
      <c r="BL1966" s="414"/>
      <c r="BM1966" s="383"/>
      <c r="BN1966" s="78"/>
      <c r="BO1966" s="414"/>
      <c r="BP1966" s="78"/>
      <c r="BQ1966" s="414"/>
      <c r="BR1966" s="383"/>
      <c r="BS1966" s="78"/>
      <c r="BT1966" s="83"/>
      <c r="BU1966" s="111" t="s">
        <v>7869</v>
      </c>
      <c r="BV1966" s="525">
        <v>44722</v>
      </c>
      <c r="BW1966" s="525">
        <v>44904</v>
      </c>
      <c r="BX1966" s="98" t="s">
        <v>3853</v>
      </c>
      <c r="BY1966" s="112">
        <f t="shared" si="191"/>
        <v>1961</v>
      </c>
      <c r="BZ1966" s="65">
        <f t="shared" si="190"/>
        <v>1296000000</v>
      </c>
      <c r="CA1966" s="359">
        <f t="shared" si="192"/>
        <v>10</v>
      </c>
      <c r="CB1966" s="359">
        <f t="shared" si="193"/>
        <v>3</v>
      </c>
      <c r="CC1966" s="359">
        <f t="shared" si="194"/>
        <v>2023</v>
      </c>
      <c r="CD1966" s="359" t="str">
        <f t="shared" si="195"/>
        <v xml:space="preserve">103202313468INCENDIO FORESTAL </v>
      </c>
    </row>
    <row r="1967" spans="1:82" s="121" customFormat="1" ht="15" customHeight="1">
      <c r="A1967" s="13"/>
      <c r="B1967" s="13"/>
      <c r="C1967" s="13"/>
      <c r="D1967" s="212">
        <v>44995</v>
      </c>
      <c r="E1967" s="210" t="s">
        <v>2723</v>
      </c>
      <c r="F1967" s="211" t="s">
        <v>1546</v>
      </c>
      <c r="G1967" s="130" t="s">
        <v>8680</v>
      </c>
      <c r="H1967" s="85" t="str">
        <f>VLOOKUP(E1967&amp;F1967,Divipola!$C$1:$F$1149,4,FALSE)</f>
        <v>13838</v>
      </c>
      <c r="I1967" s="77"/>
      <c r="J1967" s="181"/>
      <c r="K1967" s="242"/>
      <c r="L1967" s="242"/>
      <c r="M1967" s="242"/>
      <c r="N1967" s="242"/>
      <c r="O1967" s="242"/>
      <c r="P1967" s="242"/>
      <c r="Q1967" s="242"/>
      <c r="R1967" s="242"/>
      <c r="S1967" s="242"/>
      <c r="T1967" s="242"/>
      <c r="U1967" s="242"/>
      <c r="V1967" s="242"/>
      <c r="W1967" s="242"/>
      <c r="X1967" s="242"/>
      <c r="Y1967" s="236"/>
      <c r="Z1967" s="237">
        <v>1</v>
      </c>
      <c r="AA1967" s="240"/>
      <c r="AB1967" s="383"/>
      <c r="AC1967" s="73"/>
      <c r="AD1967" s="414"/>
      <c r="AE1967" s="393"/>
      <c r="AF1967" s="78"/>
      <c r="AG1967" s="414"/>
      <c r="AH1967" s="383"/>
      <c r="AI1967" s="453"/>
      <c r="AJ1967" s="453"/>
      <c r="AK1967" s="414"/>
      <c r="AL1967" s="383"/>
      <c r="AM1967" s="383"/>
      <c r="AN1967" s="523"/>
      <c r="AO1967" s="414"/>
      <c r="AP1967" s="548"/>
      <c r="AQ1967" s="414"/>
      <c r="AR1967" s="78"/>
      <c r="AS1967" s="78"/>
      <c r="AT1967" s="414"/>
      <c r="AU1967" s="548"/>
      <c r="AV1967" s="548"/>
      <c r="AW1967" s="414"/>
      <c r="AX1967" s="383"/>
      <c r="AY1967" s="548"/>
      <c r="AZ1967" s="414"/>
      <c r="BA1967" s="383"/>
      <c r="BB1967" s="548"/>
      <c r="BC1967" s="78"/>
      <c r="BD1967" s="414"/>
      <c r="BE1967" s="414"/>
      <c r="BF1967" s="414"/>
      <c r="BG1967" s="414"/>
      <c r="BH1967" s="414"/>
      <c r="BI1967" s="383"/>
      <c r="BJ1967" s="383"/>
      <c r="BK1967" s="78"/>
      <c r="BL1967" s="414"/>
      <c r="BM1967" s="383"/>
      <c r="BN1967" s="78"/>
      <c r="BO1967" s="414"/>
      <c r="BP1967" s="78"/>
      <c r="BQ1967" s="414"/>
      <c r="BR1967" s="383"/>
      <c r="BS1967" s="78"/>
      <c r="BT1967" s="83"/>
      <c r="BU1967" s="75"/>
      <c r="BV1967" s="74"/>
      <c r="BW1967" s="74"/>
      <c r="BX1967" s="461" t="s">
        <v>4851</v>
      </c>
      <c r="BY1967" s="112">
        <f t="shared" si="191"/>
        <v>1962</v>
      </c>
      <c r="BZ1967" s="65">
        <f t="shared" si="190"/>
        <v>0</v>
      </c>
      <c r="CA1967" s="359">
        <f t="shared" si="192"/>
        <v>10</v>
      </c>
      <c r="CB1967" s="359">
        <f t="shared" si="193"/>
        <v>3</v>
      </c>
      <c r="CC1967" s="359">
        <f t="shared" si="194"/>
        <v>2023</v>
      </c>
      <c r="CD1967" s="359" t="str">
        <f t="shared" si="195"/>
        <v xml:space="preserve">103202313838INCENDIO FORESTAL </v>
      </c>
    </row>
    <row r="1968" spans="1:82" s="121" customFormat="1" ht="15" customHeight="1">
      <c r="A1968" s="13"/>
      <c r="B1968" s="13"/>
      <c r="C1968" s="13"/>
      <c r="D1968" s="212">
        <v>44995</v>
      </c>
      <c r="E1968" s="210" t="s">
        <v>2676</v>
      </c>
      <c r="F1968" s="211" t="s">
        <v>2662</v>
      </c>
      <c r="G1968" s="130" t="s">
        <v>8680</v>
      </c>
      <c r="H1968" s="85" t="str">
        <f>VLOOKUP(E1968&amp;F1968,Divipola!$C$1:$F$1149,4,FALSE)</f>
        <v>23580</v>
      </c>
      <c r="I1968" s="77"/>
      <c r="J1968" s="181"/>
      <c r="K1968" s="239"/>
      <c r="L1968" s="239"/>
      <c r="M1968" s="239"/>
      <c r="N1968" s="239"/>
      <c r="O1968" s="239"/>
      <c r="P1968" s="239"/>
      <c r="Q1968" s="239"/>
      <c r="R1968" s="239"/>
      <c r="S1968" s="239"/>
      <c r="T1968" s="239"/>
      <c r="U1968" s="239"/>
      <c r="V1968" s="239"/>
      <c r="W1968" s="239"/>
      <c r="X1968" s="239"/>
      <c r="Y1968" s="236"/>
      <c r="Z1968" s="237">
        <v>20</v>
      </c>
      <c r="AA1968" s="240"/>
      <c r="AB1968" s="383"/>
      <c r="AC1968" s="73"/>
      <c r="AD1968" s="414"/>
      <c r="AE1968" s="393"/>
      <c r="AF1968" s="78"/>
      <c r="AG1968" s="414"/>
      <c r="AH1968" s="383"/>
      <c r="AI1968" s="453"/>
      <c r="AJ1968" s="453"/>
      <c r="AK1968" s="414"/>
      <c r="AL1968" s="383"/>
      <c r="AM1968" s="383"/>
      <c r="AN1968" s="523"/>
      <c r="AO1968" s="414"/>
      <c r="AP1968" s="548"/>
      <c r="AQ1968" s="414"/>
      <c r="AR1968" s="78"/>
      <c r="AS1968" s="78"/>
      <c r="AT1968" s="414"/>
      <c r="AU1968" s="548"/>
      <c r="AV1968" s="548"/>
      <c r="AW1968" s="414"/>
      <c r="AX1968" s="383"/>
      <c r="AY1968" s="548"/>
      <c r="AZ1968" s="414"/>
      <c r="BA1968" s="383"/>
      <c r="BB1968" s="548"/>
      <c r="BC1968" s="78"/>
      <c r="BD1968" s="414"/>
      <c r="BE1968" s="414"/>
      <c r="BF1968" s="414"/>
      <c r="BG1968" s="414"/>
      <c r="BH1968" s="414"/>
      <c r="BI1968" s="383"/>
      <c r="BJ1968" s="383"/>
      <c r="BK1968" s="78"/>
      <c r="BL1968" s="414"/>
      <c r="BM1968" s="383"/>
      <c r="BN1968" s="78"/>
      <c r="BO1968" s="414"/>
      <c r="BP1968" s="78"/>
      <c r="BQ1968" s="414"/>
      <c r="BR1968" s="383"/>
      <c r="BS1968" s="78"/>
      <c r="BT1968" s="83"/>
      <c r="BU1968" s="75"/>
      <c r="BV1968" s="74"/>
      <c r="BW1968" s="74"/>
      <c r="BX1968" s="461" t="s">
        <v>4852</v>
      </c>
      <c r="BY1968" s="112">
        <f t="shared" si="191"/>
        <v>1963</v>
      </c>
      <c r="BZ1968" s="65">
        <f t="shared" si="190"/>
        <v>0</v>
      </c>
      <c r="CA1968" s="359">
        <f t="shared" si="192"/>
        <v>10</v>
      </c>
      <c r="CB1968" s="359">
        <f t="shared" si="193"/>
        <v>3</v>
      </c>
      <c r="CC1968" s="359">
        <f t="shared" si="194"/>
        <v>2023</v>
      </c>
      <c r="CD1968" s="359" t="str">
        <f t="shared" si="195"/>
        <v xml:space="preserve">103202323580INCENDIO FORESTAL </v>
      </c>
    </row>
    <row r="1969" spans="1:82" s="121" customFormat="1" ht="14.25" customHeight="1">
      <c r="A1969" s="13"/>
      <c r="B1969" s="13"/>
      <c r="C1969" s="13"/>
      <c r="D1969" s="212">
        <v>44995</v>
      </c>
      <c r="E1969" s="210" t="s">
        <v>2676</v>
      </c>
      <c r="F1969" s="211" t="s">
        <v>965</v>
      </c>
      <c r="G1969" s="130" t="s">
        <v>8680</v>
      </c>
      <c r="H1969" s="85" t="str">
        <f>VLOOKUP(E1969&amp;F1969,Divipola!$C$1:$F$1149,4,FALSE)</f>
        <v>23417</v>
      </c>
      <c r="I1969" s="77"/>
      <c r="J1969" s="181"/>
      <c r="K1969" s="239"/>
      <c r="L1969" s="239"/>
      <c r="M1969" s="239"/>
      <c r="N1969" s="239"/>
      <c r="O1969" s="239"/>
      <c r="P1969" s="239"/>
      <c r="Q1969" s="239"/>
      <c r="R1969" s="239"/>
      <c r="S1969" s="239"/>
      <c r="T1969" s="239"/>
      <c r="U1969" s="239"/>
      <c r="V1969" s="239"/>
      <c r="W1969" s="239"/>
      <c r="X1969" s="239"/>
      <c r="Y1969" s="236"/>
      <c r="Z1969" s="237">
        <v>2</v>
      </c>
      <c r="AA1969" s="240"/>
      <c r="AB1969" s="383"/>
      <c r="AC1969" s="73"/>
      <c r="AD1969" s="414"/>
      <c r="AE1969" s="393"/>
      <c r="AF1969" s="78"/>
      <c r="AG1969" s="414"/>
      <c r="AH1969" s="383"/>
      <c r="AI1969" s="453"/>
      <c r="AJ1969" s="453"/>
      <c r="AK1969" s="414"/>
      <c r="AL1969" s="383"/>
      <c r="AM1969" s="383"/>
      <c r="AN1969" s="523"/>
      <c r="AO1969" s="414"/>
      <c r="AP1969" s="548"/>
      <c r="AQ1969" s="414"/>
      <c r="AR1969" s="78"/>
      <c r="AS1969" s="78"/>
      <c r="AT1969" s="414"/>
      <c r="AU1969" s="548"/>
      <c r="AV1969" s="548"/>
      <c r="AW1969" s="414"/>
      <c r="AX1969" s="383"/>
      <c r="AY1969" s="548"/>
      <c r="AZ1969" s="414"/>
      <c r="BA1969" s="383"/>
      <c r="BB1969" s="548"/>
      <c r="BC1969" s="78"/>
      <c r="BD1969" s="414"/>
      <c r="BE1969" s="414"/>
      <c r="BF1969" s="414"/>
      <c r="BG1969" s="414"/>
      <c r="BH1969" s="414"/>
      <c r="BI1969" s="383"/>
      <c r="BJ1969" s="383"/>
      <c r="BK1969" s="78"/>
      <c r="BL1969" s="414"/>
      <c r="BM1969" s="383"/>
      <c r="BN1969" s="78"/>
      <c r="BO1969" s="414"/>
      <c r="BP1969" s="78"/>
      <c r="BQ1969" s="414"/>
      <c r="BR1969" s="383"/>
      <c r="BS1969" s="78"/>
      <c r="BT1969" s="83"/>
      <c r="BU1969" s="75"/>
      <c r="BV1969" s="74"/>
      <c r="BW1969" s="74"/>
      <c r="BX1969" s="461" t="s">
        <v>4853</v>
      </c>
      <c r="BY1969" s="112">
        <f t="shared" si="191"/>
        <v>1964</v>
      </c>
      <c r="BZ1969" s="65">
        <f t="shared" si="190"/>
        <v>0</v>
      </c>
      <c r="CA1969" s="359">
        <f t="shared" si="192"/>
        <v>10</v>
      </c>
      <c r="CB1969" s="359">
        <f t="shared" si="193"/>
        <v>3</v>
      </c>
      <c r="CC1969" s="359">
        <f t="shared" si="194"/>
        <v>2023</v>
      </c>
      <c r="CD1969" s="359" t="str">
        <f t="shared" si="195"/>
        <v xml:space="preserve">103202323417INCENDIO FORESTAL </v>
      </c>
    </row>
    <row r="1970" spans="1:82" s="121" customFormat="1" ht="15" customHeight="1">
      <c r="A1970" s="13"/>
      <c r="B1970" s="13"/>
      <c r="C1970" s="13"/>
      <c r="D1970" s="212">
        <v>44995</v>
      </c>
      <c r="E1970" s="210" t="s">
        <v>2676</v>
      </c>
      <c r="F1970" s="211" t="s">
        <v>975</v>
      </c>
      <c r="G1970" s="130" t="s">
        <v>8680</v>
      </c>
      <c r="H1970" s="85" t="str">
        <f>VLOOKUP(E1970&amp;F1970,Divipola!$C$1:$F$1149,4,FALSE)</f>
        <v>23555</v>
      </c>
      <c r="I1970" s="77"/>
      <c r="J1970" s="181"/>
      <c r="K1970" s="239"/>
      <c r="L1970" s="239"/>
      <c r="M1970" s="239"/>
      <c r="N1970" s="239"/>
      <c r="O1970" s="239"/>
      <c r="P1970" s="239"/>
      <c r="Q1970" s="239"/>
      <c r="R1970" s="239"/>
      <c r="S1970" s="239"/>
      <c r="T1970" s="239"/>
      <c r="U1970" s="239"/>
      <c r="V1970" s="239"/>
      <c r="W1970" s="239"/>
      <c r="X1970" s="239"/>
      <c r="Y1970" s="236"/>
      <c r="Z1970" s="237">
        <v>30</v>
      </c>
      <c r="AA1970" s="240"/>
      <c r="AB1970" s="383"/>
      <c r="AC1970" s="73"/>
      <c r="AD1970" s="414"/>
      <c r="AE1970" s="393"/>
      <c r="AF1970" s="78"/>
      <c r="AG1970" s="414"/>
      <c r="AH1970" s="383"/>
      <c r="AI1970" s="453"/>
      <c r="AJ1970" s="453"/>
      <c r="AK1970" s="414"/>
      <c r="AL1970" s="383"/>
      <c r="AM1970" s="383"/>
      <c r="AN1970" s="523"/>
      <c r="AO1970" s="414"/>
      <c r="AP1970" s="548"/>
      <c r="AQ1970" s="414"/>
      <c r="AR1970" s="78"/>
      <c r="AS1970" s="78"/>
      <c r="AT1970" s="414"/>
      <c r="AU1970" s="548"/>
      <c r="AV1970" s="548"/>
      <c r="AW1970" s="414"/>
      <c r="AX1970" s="383"/>
      <c r="AY1970" s="548"/>
      <c r="AZ1970" s="414"/>
      <c r="BA1970" s="383"/>
      <c r="BB1970" s="548"/>
      <c r="BC1970" s="78"/>
      <c r="BD1970" s="414"/>
      <c r="BE1970" s="414"/>
      <c r="BF1970" s="414"/>
      <c r="BG1970" s="414"/>
      <c r="BH1970" s="414"/>
      <c r="BI1970" s="383"/>
      <c r="BJ1970" s="383"/>
      <c r="BK1970" s="78"/>
      <c r="BL1970" s="414"/>
      <c r="BM1970" s="383"/>
      <c r="BN1970" s="78"/>
      <c r="BO1970" s="414"/>
      <c r="BP1970" s="78"/>
      <c r="BQ1970" s="414"/>
      <c r="BR1970" s="383"/>
      <c r="BS1970" s="78"/>
      <c r="BT1970" s="83"/>
      <c r="BU1970" s="75"/>
      <c r="BV1970" s="74"/>
      <c r="BW1970" s="74"/>
      <c r="BX1970" s="461" t="s">
        <v>4854</v>
      </c>
      <c r="BY1970" s="112">
        <f t="shared" si="191"/>
        <v>1965</v>
      </c>
      <c r="BZ1970" s="65">
        <f t="shared" si="190"/>
        <v>0</v>
      </c>
      <c r="CA1970" s="359">
        <f t="shared" si="192"/>
        <v>10</v>
      </c>
      <c r="CB1970" s="359">
        <f t="shared" si="193"/>
        <v>3</v>
      </c>
      <c r="CC1970" s="359">
        <f t="shared" si="194"/>
        <v>2023</v>
      </c>
      <c r="CD1970" s="359" t="str">
        <f t="shared" si="195"/>
        <v xml:space="preserve">103202323555INCENDIO FORESTAL </v>
      </c>
    </row>
    <row r="1971" spans="1:82" s="121" customFormat="1" ht="14.25" customHeight="1">
      <c r="A1971" s="13"/>
      <c r="B1971" s="13"/>
      <c r="C1971" s="13"/>
      <c r="D1971" s="212">
        <v>44995</v>
      </c>
      <c r="E1971" s="210" t="s">
        <v>2676</v>
      </c>
      <c r="F1971" s="211" t="s">
        <v>970</v>
      </c>
      <c r="G1971" s="130" t="s">
        <v>8680</v>
      </c>
      <c r="H1971" s="85" t="str">
        <f>VLOOKUP(E1971&amp;F1971,Divipola!$C$1:$F$1149,4,FALSE)</f>
        <v>23466</v>
      </c>
      <c r="I1971" s="77"/>
      <c r="J1971" s="181"/>
      <c r="K1971" s="245"/>
      <c r="L1971" s="245"/>
      <c r="M1971" s="245"/>
      <c r="N1971" s="245"/>
      <c r="O1971" s="245"/>
      <c r="P1971" s="245"/>
      <c r="Q1971" s="245"/>
      <c r="R1971" s="245"/>
      <c r="S1971" s="246"/>
      <c r="T1971" s="246"/>
      <c r="U1971" s="246"/>
      <c r="V1971" s="246"/>
      <c r="W1971" s="246"/>
      <c r="X1971" s="246"/>
      <c r="Y1971" s="236"/>
      <c r="Z1971" s="237">
        <v>1</v>
      </c>
      <c r="AA1971" s="247"/>
      <c r="AB1971" s="383"/>
      <c r="AC1971" s="73"/>
      <c r="AD1971" s="414"/>
      <c r="AE1971" s="393"/>
      <c r="AF1971" s="78"/>
      <c r="AG1971" s="414"/>
      <c r="AH1971" s="383"/>
      <c r="AI1971" s="453"/>
      <c r="AJ1971" s="453"/>
      <c r="AK1971" s="414"/>
      <c r="AL1971" s="383"/>
      <c r="AM1971" s="383"/>
      <c r="AN1971" s="523"/>
      <c r="AO1971" s="414"/>
      <c r="AP1971" s="548"/>
      <c r="AQ1971" s="414"/>
      <c r="AR1971" s="78"/>
      <c r="AS1971" s="78"/>
      <c r="AT1971" s="414"/>
      <c r="AU1971" s="548"/>
      <c r="AV1971" s="548"/>
      <c r="AW1971" s="414"/>
      <c r="AX1971" s="383"/>
      <c r="AY1971" s="548"/>
      <c r="AZ1971" s="414"/>
      <c r="BA1971" s="383"/>
      <c r="BB1971" s="548"/>
      <c r="BC1971" s="78"/>
      <c r="BD1971" s="414"/>
      <c r="BE1971" s="414"/>
      <c r="BF1971" s="414"/>
      <c r="BG1971" s="414"/>
      <c r="BH1971" s="414"/>
      <c r="BI1971" s="383"/>
      <c r="BJ1971" s="383"/>
      <c r="BK1971" s="78"/>
      <c r="BL1971" s="414"/>
      <c r="BM1971" s="383"/>
      <c r="BN1971" s="78"/>
      <c r="BO1971" s="414"/>
      <c r="BP1971" s="78"/>
      <c r="BQ1971" s="414"/>
      <c r="BR1971" s="383"/>
      <c r="BS1971" s="78"/>
      <c r="BT1971" s="83"/>
      <c r="BU1971" s="75"/>
      <c r="BV1971" s="74"/>
      <c r="BW1971" s="74"/>
      <c r="BX1971" s="461" t="s">
        <v>4855</v>
      </c>
      <c r="BY1971" s="112">
        <f t="shared" si="191"/>
        <v>1966</v>
      </c>
      <c r="BZ1971" s="65">
        <f t="shared" si="190"/>
        <v>0</v>
      </c>
      <c r="CA1971" s="359">
        <f t="shared" si="192"/>
        <v>10</v>
      </c>
      <c r="CB1971" s="359">
        <f t="shared" si="193"/>
        <v>3</v>
      </c>
      <c r="CC1971" s="359">
        <f t="shared" si="194"/>
        <v>2023</v>
      </c>
      <c r="CD1971" s="359" t="str">
        <f t="shared" si="195"/>
        <v xml:space="preserve">103202323466INCENDIO FORESTAL </v>
      </c>
    </row>
    <row r="1972" spans="1:82" s="121" customFormat="1" ht="63.75" customHeight="1">
      <c r="A1972" s="13"/>
      <c r="B1972" s="13"/>
      <c r="C1972" s="13"/>
      <c r="D1972" s="212">
        <v>44995</v>
      </c>
      <c r="E1972" s="210" t="s">
        <v>2835</v>
      </c>
      <c r="F1972" s="211" t="s">
        <v>2688</v>
      </c>
      <c r="G1972" s="130" t="s">
        <v>8680</v>
      </c>
      <c r="H1972" s="85" t="str">
        <f>VLOOKUP(E1972&amp;F1972,Divipola!$C$1:$F$1149,4,FALSE)</f>
        <v>47001</v>
      </c>
      <c r="I1972" s="77"/>
      <c r="J1972" s="181"/>
      <c r="K1972" s="306"/>
      <c r="L1972" s="309"/>
      <c r="M1972" s="309"/>
      <c r="N1972" s="312"/>
      <c r="O1972" s="312"/>
      <c r="P1972" s="312"/>
      <c r="Q1972" s="312"/>
      <c r="R1972" s="312"/>
      <c r="S1972" s="312"/>
      <c r="T1972" s="312"/>
      <c r="U1972" s="312"/>
      <c r="V1972" s="312"/>
      <c r="W1972" s="312"/>
      <c r="X1972" s="312"/>
      <c r="Y1972" s="310"/>
      <c r="Z1972" s="306"/>
      <c r="AA1972" s="311"/>
      <c r="AB1972" s="383"/>
      <c r="AC1972" s="73"/>
      <c r="AD1972" s="414"/>
      <c r="AE1972" s="393"/>
      <c r="AF1972" s="78"/>
      <c r="AG1972" s="414"/>
      <c r="AH1972" s="383"/>
      <c r="AI1972" s="453"/>
      <c r="AJ1972" s="453"/>
      <c r="AK1972" s="414"/>
      <c r="AL1972" s="383"/>
      <c r="AM1972" s="383"/>
      <c r="AN1972" s="523"/>
      <c r="AO1972" s="414"/>
      <c r="AP1972" s="548"/>
      <c r="AQ1972" s="414"/>
      <c r="AR1972" s="78"/>
      <c r="AS1972" s="78"/>
      <c r="AT1972" s="414"/>
      <c r="AU1972" s="548"/>
      <c r="AV1972" s="548"/>
      <c r="AW1972" s="414"/>
      <c r="AX1972" s="383"/>
      <c r="AY1972" s="548"/>
      <c r="AZ1972" s="414"/>
      <c r="BA1972" s="383"/>
      <c r="BB1972" s="548"/>
      <c r="BC1972" s="78"/>
      <c r="BD1972" s="414"/>
      <c r="BE1972" s="414"/>
      <c r="BF1972" s="414"/>
      <c r="BG1972" s="414"/>
      <c r="BH1972" s="414"/>
      <c r="BI1972" s="383"/>
      <c r="BJ1972" s="383"/>
      <c r="BK1972" s="78"/>
      <c r="BL1972" s="414"/>
      <c r="BM1972" s="383"/>
      <c r="BN1972" s="78"/>
      <c r="BO1972" s="414"/>
      <c r="BP1972" s="78"/>
      <c r="BQ1972" s="414"/>
      <c r="BR1972" s="383"/>
      <c r="BS1972" s="78"/>
      <c r="BT1972" s="83"/>
      <c r="BU1972" s="75"/>
      <c r="BV1972" s="74"/>
      <c r="BW1972" s="74"/>
      <c r="BX1972" s="462" t="s">
        <v>6121</v>
      </c>
      <c r="BY1972" s="112">
        <f t="shared" si="191"/>
        <v>1967</v>
      </c>
      <c r="BZ1972" s="65">
        <f t="shared" si="190"/>
        <v>0</v>
      </c>
      <c r="CA1972" s="359">
        <f t="shared" si="192"/>
        <v>10</v>
      </c>
      <c r="CB1972" s="359">
        <f t="shared" si="193"/>
        <v>3</v>
      </c>
      <c r="CC1972" s="359">
        <f t="shared" si="194"/>
        <v>2023</v>
      </c>
      <c r="CD1972" s="359" t="str">
        <f t="shared" si="195"/>
        <v xml:space="preserve">103202347001INCENDIO FORESTAL </v>
      </c>
    </row>
    <row r="1973" spans="1:82" s="121" customFormat="1" ht="76.5" customHeight="1">
      <c r="A1973" s="13"/>
      <c r="B1973" s="13"/>
      <c r="C1973" s="13"/>
      <c r="D1973" s="212">
        <v>44995</v>
      </c>
      <c r="E1973" s="210" t="s">
        <v>2835</v>
      </c>
      <c r="F1973" s="211" t="s">
        <v>2688</v>
      </c>
      <c r="G1973" s="130" t="s">
        <v>8680</v>
      </c>
      <c r="H1973" s="85" t="str">
        <f>VLOOKUP(E1973&amp;F1973,Divipola!$C$1:$F$1149,4,FALSE)</f>
        <v>47001</v>
      </c>
      <c r="I1973" s="77"/>
      <c r="J1973" s="181"/>
      <c r="K1973" s="306"/>
      <c r="L1973" s="309"/>
      <c r="M1973" s="309"/>
      <c r="N1973" s="309"/>
      <c r="O1973" s="309"/>
      <c r="P1973" s="309"/>
      <c r="Q1973" s="309"/>
      <c r="R1973" s="309"/>
      <c r="S1973" s="309"/>
      <c r="T1973" s="309"/>
      <c r="U1973" s="309"/>
      <c r="V1973" s="309"/>
      <c r="W1973" s="309"/>
      <c r="X1973" s="313"/>
      <c r="Y1973" s="310"/>
      <c r="Z1973" s="306"/>
      <c r="AA1973" s="311"/>
      <c r="AB1973" s="383"/>
      <c r="AC1973" s="73"/>
      <c r="AD1973" s="414"/>
      <c r="AE1973" s="393"/>
      <c r="AF1973" s="78"/>
      <c r="AG1973" s="414"/>
      <c r="AH1973" s="383"/>
      <c r="AI1973" s="453"/>
      <c r="AJ1973" s="453"/>
      <c r="AK1973" s="414"/>
      <c r="AL1973" s="383"/>
      <c r="AM1973" s="383"/>
      <c r="AN1973" s="523"/>
      <c r="AO1973" s="414"/>
      <c r="AP1973" s="548"/>
      <c r="AQ1973" s="414"/>
      <c r="AR1973" s="78"/>
      <c r="AS1973" s="78"/>
      <c r="AT1973" s="414"/>
      <c r="AU1973" s="548"/>
      <c r="AV1973" s="548"/>
      <c r="AW1973" s="414"/>
      <c r="AX1973" s="383"/>
      <c r="AY1973" s="548"/>
      <c r="AZ1973" s="414"/>
      <c r="BA1973" s="383"/>
      <c r="BB1973" s="548"/>
      <c r="BC1973" s="78"/>
      <c r="BD1973" s="414"/>
      <c r="BE1973" s="414"/>
      <c r="BF1973" s="414"/>
      <c r="BG1973" s="414"/>
      <c r="BH1973" s="414"/>
      <c r="BI1973" s="383"/>
      <c r="BJ1973" s="383"/>
      <c r="BK1973" s="78"/>
      <c r="BL1973" s="414"/>
      <c r="BM1973" s="383"/>
      <c r="BN1973" s="78"/>
      <c r="BO1973" s="414"/>
      <c r="BP1973" s="78"/>
      <c r="BQ1973" s="414"/>
      <c r="BR1973" s="383"/>
      <c r="BS1973" s="78"/>
      <c r="BT1973" s="83"/>
      <c r="BU1973" s="75"/>
      <c r="BV1973" s="74"/>
      <c r="BW1973" s="74"/>
      <c r="BX1973" s="462" t="s">
        <v>6122</v>
      </c>
      <c r="BY1973" s="112">
        <f t="shared" si="191"/>
        <v>1968</v>
      </c>
      <c r="BZ1973" s="65">
        <f t="shared" si="190"/>
        <v>0</v>
      </c>
      <c r="CA1973" s="359">
        <f t="shared" si="192"/>
        <v>10</v>
      </c>
      <c r="CB1973" s="359">
        <f t="shared" si="193"/>
        <v>3</v>
      </c>
      <c r="CC1973" s="359">
        <f t="shared" si="194"/>
        <v>2023</v>
      </c>
      <c r="CD1973" s="359" t="str">
        <f t="shared" si="195"/>
        <v xml:space="preserve">103202347001INCENDIO FORESTAL </v>
      </c>
    </row>
    <row r="1974" spans="1:82" s="121" customFormat="1" ht="14.25" customHeight="1">
      <c r="A1974" s="13"/>
      <c r="B1974" s="13"/>
      <c r="C1974" s="13"/>
      <c r="D1974" s="212">
        <v>44996</v>
      </c>
      <c r="E1974" s="210" t="s">
        <v>2161</v>
      </c>
      <c r="F1974" s="211" t="s">
        <v>523</v>
      </c>
      <c r="G1974" s="111" t="s">
        <v>2827</v>
      </c>
      <c r="H1974" s="85" t="str">
        <f>VLOOKUP(E1974&amp;F1974,Divipola!$C$1:$F$1149,4,FALSE)</f>
        <v>17174</v>
      </c>
      <c r="I1974" s="77"/>
      <c r="J1974" s="181"/>
      <c r="K1974" s="108"/>
      <c r="L1974" s="108"/>
      <c r="M1974" s="108"/>
      <c r="N1974" s="108"/>
      <c r="O1974" s="108"/>
      <c r="P1974" s="108"/>
      <c r="Q1974" s="108"/>
      <c r="R1974" s="108">
        <v>1</v>
      </c>
      <c r="S1974" s="108"/>
      <c r="T1974" s="108"/>
      <c r="U1974" s="108">
        <v>1</v>
      </c>
      <c r="V1974" s="108"/>
      <c r="W1974" s="108"/>
      <c r="X1974" s="108"/>
      <c r="Y1974" s="108"/>
      <c r="Z1974" s="109"/>
      <c r="AA1974" s="113"/>
      <c r="AB1974" s="383"/>
      <c r="AC1974" s="73"/>
      <c r="AD1974" s="414"/>
      <c r="AE1974" s="393"/>
      <c r="AF1974" s="78"/>
      <c r="AG1974" s="414"/>
      <c r="AH1974" s="383"/>
      <c r="AI1974" s="453"/>
      <c r="AJ1974" s="453"/>
      <c r="AK1974" s="414"/>
      <c r="AL1974" s="383"/>
      <c r="AM1974" s="383"/>
      <c r="AN1974" s="523"/>
      <c r="AO1974" s="414"/>
      <c r="AP1974" s="548"/>
      <c r="AQ1974" s="414"/>
      <c r="AR1974" s="78"/>
      <c r="AS1974" s="78"/>
      <c r="AT1974" s="414"/>
      <c r="AU1974" s="548"/>
      <c r="AV1974" s="548"/>
      <c r="AW1974" s="414"/>
      <c r="AX1974" s="383"/>
      <c r="AY1974" s="548"/>
      <c r="AZ1974" s="414"/>
      <c r="BA1974" s="383"/>
      <c r="BB1974" s="548"/>
      <c r="BC1974" s="78"/>
      <c r="BD1974" s="414"/>
      <c r="BE1974" s="414"/>
      <c r="BF1974" s="414"/>
      <c r="BG1974" s="414"/>
      <c r="BH1974" s="414"/>
      <c r="BI1974" s="383"/>
      <c r="BJ1974" s="383"/>
      <c r="BK1974" s="78"/>
      <c r="BL1974" s="414"/>
      <c r="BM1974" s="383"/>
      <c r="BN1974" s="78"/>
      <c r="BO1974" s="414"/>
      <c r="BP1974" s="78"/>
      <c r="BQ1974" s="414"/>
      <c r="BR1974" s="383"/>
      <c r="BS1974" s="78"/>
      <c r="BT1974" s="83"/>
      <c r="BU1974" s="75"/>
      <c r="BV1974" s="74"/>
      <c r="BW1974" s="74"/>
      <c r="BX1974" s="98" t="s">
        <v>3772</v>
      </c>
      <c r="BY1974" s="112">
        <f t="shared" si="191"/>
        <v>1969</v>
      </c>
      <c r="BZ1974" s="65">
        <f t="shared" si="190"/>
        <v>0</v>
      </c>
      <c r="CA1974" s="359">
        <f t="shared" si="192"/>
        <v>11</v>
      </c>
      <c r="CB1974" s="359">
        <f t="shared" si="193"/>
        <v>3</v>
      </c>
      <c r="CC1974" s="359">
        <f t="shared" si="194"/>
        <v>2023</v>
      </c>
      <c r="CD1974" s="359" t="str">
        <f t="shared" si="195"/>
        <v>113202317174MOVIMIENTO EN MASA</v>
      </c>
    </row>
    <row r="1975" spans="1:82" s="121" customFormat="1" ht="15" customHeight="1">
      <c r="A1975" s="13"/>
      <c r="B1975" s="13"/>
      <c r="C1975" s="13"/>
      <c r="D1975" s="212">
        <v>44996</v>
      </c>
      <c r="E1975" s="210" t="s">
        <v>529</v>
      </c>
      <c r="F1975" s="211" t="s">
        <v>529</v>
      </c>
      <c r="G1975" s="111" t="s">
        <v>2802</v>
      </c>
      <c r="H1975" s="85" t="str">
        <f>VLOOKUP(E1975&amp;F1975,Divipola!$C$1:$F$1149,4,FALSE)</f>
        <v>11001</v>
      </c>
      <c r="I1975" s="77"/>
      <c r="J1975" s="181"/>
      <c r="K1975" s="141" t="s">
        <v>2878</v>
      </c>
      <c r="L1975" s="141"/>
      <c r="M1975" s="141"/>
      <c r="N1975" s="141">
        <v>160</v>
      </c>
      <c r="O1975" s="141">
        <v>40</v>
      </c>
      <c r="P1975" s="141"/>
      <c r="Q1975" s="141">
        <v>40</v>
      </c>
      <c r="R1975" s="141"/>
      <c r="S1975" s="141"/>
      <c r="T1975" s="141"/>
      <c r="U1975" s="141"/>
      <c r="V1975" s="141"/>
      <c r="W1975" s="141"/>
      <c r="X1975" s="141"/>
      <c r="Y1975" s="141"/>
      <c r="Z1975" s="142"/>
      <c r="AA1975" s="144"/>
      <c r="AB1975" s="383"/>
      <c r="AC1975" s="73"/>
      <c r="AD1975" s="414"/>
      <c r="AE1975" s="393"/>
      <c r="AF1975" s="78"/>
      <c r="AG1975" s="414"/>
      <c r="AH1975" s="383"/>
      <c r="AI1975" s="453"/>
      <c r="AJ1975" s="453"/>
      <c r="AK1975" s="414"/>
      <c r="AL1975" s="383"/>
      <c r="AM1975" s="383"/>
      <c r="AN1975" s="523"/>
      <c r="AO1975" s="414"/>
      <c r="AP1975" s="548"/>
      <c r="AQ1975" s="414"/>
      <c r="AR1975" s="78"/>
      <c r="AS1975" s="78"/>
      <c r="AT1975" s="414"/>
      <c r="AU1975" s="548"/>
      <c r="AV1975" s="548"/>
      <c r="AW1975" s="414"/>
      <c r="AX1975" s="383"/>
      <c r="AY1975" s="548"/>
      <c r="AZ1975" s="414"/>
      <c r="BA1975" s="383"/>
      <c r="BB1975" s="548"/>
      <c r="BC1975" s="78"/>
      <c r="BD1975" s="414"/>
      <c r="BE1975" s="414"/>
      <c r="BF1975" s="414"/>
      <c r="BG1975" s="414"/>
      <c r="BH1975" s="414"/>
      <c r="BI1975" s="383"/>
      <c r="BJ1975" s="383"/>
      <c r="BK1975" s="78"/>
      <c r="BL1975" s="414"/>
      <c r="BM1975" s="383"/>
      <c r="BN1975" s="78"/>
      <c r="BO1975" s="414"/>
      <c r="BP1975" s="78"/>
      <c r="BQ1975" s="414"/>
      <c r="BR1975" s="383"/>
      <c r="BS1975" s="78"/>
      <c r="BT1975" s="83"/>
      <c r="BU1975" s="75"/>
      <c r="BV1975" s="74"/>
      <c r="BW1975" s="74"/>
      <c r="BX1975" s="98" t="s">
        <v>3873</v>
      </c>
      <c r="BY1975" s="112">
        <f t="shared" si="191"/>
        <v>1970</v>
      </c>
      <c r="BZ1975" s="65">
        <f t="shared" si="190"/>
        <v>0</v>
      </c>
      <c r="CA1975" s="359">
        <f t="shared" si="192"/>
        <v>11</v>
      </c>
      <c r="CB1975" s="359">
        <f t="shared" si="193"/>
        <v>3</v>
      </c>
      <c r="CC1975" s="359">
        <f t="shared" si="194"/>
        <v>2023</v>
      </c>
      <c r="CD1975" s="359" t="str">
        <f t="shared" si="195"/>
        <v>113202311001INUNDACION</v>
      </c>
    </row>
    <row r="1976" spans="1:82" s="121" customFormat="1" ht="14.25" customHeight="1">
      <c r="A1976" s="13"/>
      <c r="B1976" s="13"/>
      <c r="C1976" s="13"/>
      <c r="D1976" s="212">
        <v>44996</v>
      </c>
      <c r="E1976" s="210" t="s">
        <v>2831</v>
      </c>
      <c r="F1976" s="211" t="s">
        <v>1896</v>
      </c>
      <c r="G1976" s="111" t="s">
        <v>2827</v>
      </c>
      <c r="H1976" s="85" t="str">
        <f>VLOOKUP(E1976&amp;F1976,Divipola!$C$1:$F$1149,4,FALSE)</f>
        <v>73622</v>
      </c>
      <c r="I1976" s="77"/>
      <c r="J1976" s="181"/>
      <c r="K1976" s="108"/>
      <c r="L1976" s="108"/>
      <c r="M1976" s="108"/>
      <c r="N1976" s="108"/>
      <c r="O1976" s="108"/>
      <c r="P1976" s="108"/>
      <c r="Q1976" s="108"/>
      <c r="R1976" s="108">
        <v>1</v>
      </c>
      <c r="S1976" s="108"/>
      <c r="T1976" s="108"/>
      <c r="U1976" s="108"/>
      <c r="V1976" s="108"/>
      <c r="W1976" s="108"/>
      <c r="X1976" s="108"/>
      <c r="Y1976" s="108"/>
      <c r="Z1976" s="109"/>
      <c r="AA1976" s="113"/>
      <c r="AB1976" s="383"/>
      <c r="AC1976" s="73"/>
      <c r="AD1976" s="414"/>
      <c r="AE1976" s="393"/>
      <c r="AF1976" s="78"/>
      <c r="AG1976" s="414"/>
      <c r="AH1976" s="383"/>
      <c r="AI1976" s="453"/>
      <c r="AJ1976" s="453"/>
      <c r="AK1976" s="414"/>
      <c r="AL1976" s="383"/>
      <c r="AM1976" s="383"/>
      <c r="AN1976" s="523"/>
      <c r="AO1976" s="414"/>
      <c r="AP1976" s="548"/>
      <c r="AQ1976" s="414"/>
      <c r="AR1976" s="78"/>
      <c r="AS1976" s="78"/>
      <c r="AT1976" s="414"/>
      <c r="AU1976" s="548"/>
      <c r="AV1976" s="548"/>
      <c r="AW1976" s="414"/>
      <c r="AX1976" s="383"/>
      <c r="AY1976" s="548"/>
      <c r="AZ1976" s="414"/>
      <c r="BA1976" s="383"/>
      <c r="BB1976" s="548"/>
      <c r="BC1976" s="78"/>
      <c r="BD1976" s="414"/>
      <c r="BE1976" s="414"/>
      <c r="BF1976" s="414"/>
      <c r="BG1976" s="414"/>
      <c r="BH1976" s="414"/>
      <c r="BI1976" s="383"/>
      <c r="BJ1976" s="383"/>
      <c r="BK1976" s="78"/>
      <c r="BL1976" s="414"/>
      <c r="BM1976" s="383"/>
      <c r="BN1976" s="78"/>
      <c r="BO1976" s="414"/>
      <c r="BP1976" s="78"/>
      <c r="BQ1976" s="414"/>
      <c r="BR1976" s="383"/>
      <c r="BS1976" s="78"/>
      <c r="BT1976" s="83"/>
      <c r="BU1976" s="75"/>
      <c r="BV1976" s="74"/>
      <c r="BW1976" s="74"/>
      <c r="BX1976" s="98" t="s">
        <v>3774</v>
      </c>
      <c r="BY1976" s="112">
        <f t="shared" si="191"/>
        <v>1971</v>
      </c>
      <c r="BZ1976" s="65">
        <f t="shared" si="190"/>
        <v>0</v>
      </c>
      <c r="CA1976" s="359">
        <f t="shared" si="192"/>
        <v>11</v>
      </c>
      <c r="CB1976" s="359">
        <f t="shared" si="193"/>
        <v>3</v>
      </c>
      <c r="CC1976" s="359">
        <f t="shared" si="194"/>
        <v>2023</v>
      </c>
      <c r="CD1976" s="359" t="str">
        <f t="shared" si="195"/>
        <v>113202373622MOVIMIENTO EN MASA</v>
      </c>
    </row>
    <row r="1977" spans="1:82" s="121" customFormat="1" ht="15" customHeight="1">
      <c r="A1977" s="13"/>
      <c r="B1977" s="13"/>
      <c r="C1977" s="13"/>
      <c r="D1977" s="212">
        <v>44996</v>
      </c>
      <c r="E1977" s="210" t="s">
        <v>2720</v>
      </c>
      <c r="F1977" s="211" t="s">
        <v>2054</v>
      </c>
      <c r="G1977" s="111" t="s">
        <v>2827</v>
      </c>
      <c r="H1977" s="85" t="str">
        <f>VLOOKUP(E1977&amp;F1977,Divipola!$C$1:$F$1149,4,FALSE)</f>
        <v>66088</v>
      </c>
      <c r="I1977" s="77"/>
      <c r="J1977" s="181"/>
      <c r="K1977" s="108"/>
      <c r="L1977" s="108"/>
      <c r="M1977" s="108"/>
      <c r="N1977" s="108"/>
      <c r="O1977" s="108"/>
      <c r="P1977" s="108"/>
      <c r="Q1977" s="108"/>
      <c r="R1977" s="108">
        <v>1</v>
      </c>
      <c r="S1977" s="108"/>
      <c r="T1977" s="108"/>
      <c r="U1977" s="108"/>
      <c r="V1977" s="108"/>
      <c r="W1977" s="108"/>
      <c r="X1977" s="108"/>
      <c r="Y1977" s="108"/>
      <c r="Z1977" s="109"/>
      <c r="AA1977" s="113"/>
      <c r="AB1977" s="383"/>
      <c r="AC1977" s="73"/>
      <c r="AD1977" s="414"/>
      <c r="AE1977" s="393"/>
      <c r="AF1977" s="78"/>
      <c r="AG1977" s="414"/>
      <c r="AH1977" s="383"/>
      <c r="AI1977" s="453"/>
      <c r="AJ1977" s="453"/>
      <c r="AK1977" s="414"/>
      <c r="AL1977" s="383"/>
      <c r="AM1977" s="383"/>
      <c r="AN1977" s="523"/>
      <c r="AO1977" s="414"/>
      <c r="AP1977" s="548"/>
      <c r="AQ1977" s="414"/>
      <c r="AR1977" s="78"/>
      <c r="AS1977" s="78"/>
      <c r="AT1977" s="414"/>
      <c r="AU1977" s="548"/>
      <c r="AV1977" s="548"/>
      <c r="AW1977" s="414"/>
      <c r="AX1977" s="383"/>
      <c r="AY1977" s="548"/>
      <c r="AZ1977" s="414"/>
      <c r="BA1977" s="383"/>
      <c r="BB1977" s="548"/>
      <c r="BC1977" s="78"/>
      <c r="BD1977" s="414"/>
      <c r="BE1977" s="414"/>
      <c r="BF1977" s="414"/>
      <c r="BG1977" s="414"/>
      <c r="BH1977" s="414"/>
      <c r="BI1977" s="383"/>
      <c r="BJ1977" s="383"/>
      <c r="BK1977" s="78"/>
      <c r="BL1977" s="414"/>
      <c r="BM1977" s="383"/>
      <c r="BN1977" s="78"/>
      <c r="BO1977" s="414"/>
      <c r="BP1977" s="78"/>
      <c r="BQ1977" s="414"/>
      <c r="BR1977" s="383"/>
      <c r="BS1977" s="78"/>
      <c r="BT1977" s="83"/>
      <c r="BU1977" s="75"/>
      <c r="BV1977" s="74"/>
      <c r="BW1977" s="74"/>
      <c r="BX1977" s="98" t="s">
        <v>3775</v>
      </c>
      <c r="BY1977" s="112">
        <f t="shared" si="191"/>
        <v>1972</v>
      </c>
      <c r="BZ1977" s="65">
        <f t="shared" si="190"/>
        <v>0</v>
      </c>
      <c r="CA1977" s="359">
        <f t="shared" si="192"/>
        <v>11</v>
      </c>
      <c r="CB1977" s="359">
        <f t="shared" si="193"/>
        <v>3</v>
      </c>
      <c r="CC1977" s="359">
        <f t="shared" si="194"/>
        <v>2023</v>
      </c>
      <c r="CD1977" s="359" t="str">
        <f t="shared" si="195"/>
        <v>113202366088MOVIMIENTO EN MASA</v>
      </c>
    </row>
    <row r="1978" spans="1:82" s="121" customFormat="1" ht="15" customHeight="1">
      <c r="A1978" s="13"/>
      <c r="B1978" s="13"/>
      <c r="C1978" s="13"/>
      <c r="D1978" s="212">
        <v>44996</v>
      </c>
      <c r="E1978" s="210" t="s">
        <v>2834</v>
      </c>
      <c r="F1978" s="211" t="s">
        <v>2681</v>
      </c>
      <c r="G1978" s="111" t="s">
        <v>2800</v>
      </c>
      <c r="H1978" s="85" t="str">
        <f>VLOOKUP(E1978&amp;F1978,Divipola!$C$1:$F$1149,4,FALSE)</f>
        <v>54001</v>
      </c>
      <c r="I1978" s="77"/>
      <c r="J1978" s="181"/>
      <c r="K1978" s="108"/>
      <c r="L1978" s="108"/>
      <c r="M1978" s="108"/>
      <c r="N1978" s="108"/>
      <c r="O1978" s="108"/>
      <c r="P1978" s="108"/>
      <c r="Q1978" s="108"/>
      <c r="R1978" s="108"/>
      <c r="S1978" s="108"/>
      <c r="T1978" s="108"/>
      <c r="U1978" s="108"/>
      <c r="V1978" s="108"/>
      <c r="W1978" s="108"/>
      <c r="X1978" s="108"/>
      <c r="Y1978" s="108"/>
      <c r="Z1978" s="109"/>
      <c r="AA1978" s="106" t="s">
        <v>3771</v>
      </c>
      <c r="AB1978" s="383"/>
      <c r="AC1978" s="73"/>
      <c r="AD1978" s="414"/>
      <c r="AE1978" s="393"/>
      <c r="AF1978" s="78"/>
      <c r="AG1978" s="414"/>
      <c r="AH1978" s="383"/>
      <c r="AI1978" s="453"/>
      <c r="AJ1978" s="453"/>
      <c r="AK1978" s="414"/>
      <c r="AL1978" s="383"/>
      <c r="AM1978" s="383"/>
      <c r="AN1978" s="523"/>
      <c r="AO1978" s="414"/>
      <c r="AP1978" s="548"/>
      <c r="AQ1978" s="414"/>
      <c r="AR1978" s="78"/>
      <c r="AS1978" s="78"/>
      <c r="AT1978" s="414"/>
      <c r="AU1978" s="548"/>
      <c r="AV1978" s="548"/>
      <c r="AW1978" s="414"/>
      <c r="AX1978" s="383"/>
      <c r="AY1978" s="548"/>
      <c r="AZ1978" s="414"/>
      <c r="BA1978" s="383"/>
      <c r="BB1978" s="548"/>
      <c r="BC1978" s="78"/>
      <c r="BD1978" s="414"/>
      <c r="BE1978" s="414"/>
      <c r="BF1978" s="414"/>
      <c r="BG1978" s="414"/>
      <c r="BH1978" s="414"/>
      <c r="BI1978" s="383"/>
      <c r="BJ1978" s="383"/>
      <c r="BK1978" s="78"/>
      <c r="BL1978" s="414"/>
      <c r="BM1978" s="383"/>
      <c r="BN1978" s="78"/>
      <c r="BO1978" s="414"/>
      <c r="BP1978" s="78"/>
      <c r="BQ1978" s="414"/>
      <c r="BR1978" s="383"/>
      <c r="BS1978" s="78"/>
      <c r="BT1978" s="83"/>
      <c r="BU1978" s="75"/>
      <c r="BV1978" s="74"/>
      <c r="BW1978" s="74"/>
      <c r="BX1978" s="98" t="s">
        <v>3776</v>
      </c>
      <c r="BY1978" s="112">
        <f t="shared" si="191"/>
        <v>1973</v>
      </c>
      <c r="BZ1978" s="65">
        <f t="shared" si="190"/>
        <v>0</v>
      </c>
      <c r="CA1978" s="359">
        <f t="shared" si="192"/>
        <v>11</v>
      </c>
      <c r="CB1978" s="359">
        <f t="shared" si="193"/>
        <v>3</v>
      </c>
      <c r="CC1978" s="359">
        <f t="shared" si="194"/>
        <v>2023</v>
      </c>
      <c r="CD1978" s="359" t="str">
        <f t="shared" si="195"/>
        <v>113202354001INCENDIO ESTRUCTURAL</v>
      </c>
    </row>
    <row r="1979" spans="1:82" s="121" customFormat="1" ht="15" customHeight="1">
      <c r="A1979" s="13"/>
      <c r="B1979" s="13"/>
      <c r="C1979" s="13"/>
      <c r="D1979" s="212">
        <v>44996</v>
      </c>
      <c r="E1979" s="210" t="s">
        <v>2831</v>
      </c>
      <c r="F1979" s="211" t="s">
        <v>1337</v>
      </c>
      <c r="G1979" s="111" t="s">
        <v>2807</v>
      </c>
      <c r="H1979" s="85" t="str">
        <f>VLOOKUP(E1979&amp;F1979,Divipola!$C$1:$F$1149,4,FALSE)</f>
        <v>73504</v>
      </c>
      <c r="I1979" s="77"/>
      <c r="J1979" s="181"/>
      <c r="K1979" s="207"/>
      <c r="L1979" s="207"/>
      <c r="M1979" s="207"/>
      <c r="N1979" s="207">
        <v>103</v>
      </c>
      <c r="O1979" s="207">
        <v>45</v>
      </c>
      <c r="P1979" s="207"/>
      <c r="Q1979" s="207">
        <v>45</v>
      </c>
      <c r="R1979" s="207"/>
      <c r="S1979" s="207"/>
      <c r="T1979" s="207"/>
      <c r="U1979" s="207"/>
      <c r="V1979" s="207"/>
      <c r="W1979" s="207"/>
      <c r="X1979" s="207"/>
      <c r="Y1979" s="207"/>
      <c r="Z1979" s="208"/>
      <c r="AA1979" s="186"/>
      <c r="AB1979" s="383"/>
      <c r="AC1979" s="73"/>
      <c r="AD1979" s="414"/>
      <c r="AE1979" s="393"/>
      <c r="AF1979" s="78"/>
      <c r="AG1979" s="414"/>
      <c r="AH1979" s="383"/>
      <c r="AI1979" s="453"/>
      <c r="AJ1979" s="453"/>
      <c r="AK1979" s="414"/>
      <c r="AL1979" s="383"/>
      <c r="AM1979" s="383"/>
      <c r="AN1979" s="523"/>
      <c r="AO1979" s="414"/>
      <c r="AP1979" s="548"/>
      <c r="AQ1979" s="414"/>
      <c r="AR1979" s="78"/>
      <c r="AS1979" s="78"/>
      <c r="AT1979" s="414"/>
      <c r="AU1979" s="548"/>
      <c r="AV1979" s="548"/>
      <c r="AW1979" s="414"/>
      <c r="AX1979" s="383"/>
      <c r="AY1979" s="548"/>
      <c r="AZ1979" s="414"/>
      <c r="BA1979" s="383"/>
      <c r="BB1979" s="548"/>
      <c r="BC1979" s="78"/>
      <c r="BD1979" s="414"/>
      <c r="BE1979" s="414"/>
      <c r="BF1979" s="414"/>
      <c r="BG1979" s="414"/>
      <c r="BH1979" s="414"/>
      <c r="BI1979" s="383"/>
      <c r="BJ1979" s="383"/>
      <c r="BK1979" s="78"/>
      <c r="BL1979" s="414"/>
      <c r="BM1979" s="383"/>
      <c r="BN1979" s="78"/>
      <c r="BO1979" s="414"/>
      <c r="BP1979" s="78"/>
      <c r="BQ1979" s="414"/>
      <c r="BR1979" s="383"/>
      <c r="BS1979" s="78"/>
      <c r="BT1979" s="83"/>
      <c r="BU1979" s="75"/>
      <c r="BV1979" s="74"/>
      <c r="BW1979" s="74"/>
      <c r="BX1979" s="98" t="s">
        <v>3825</v>
      </c>
      <c r="BY1979" s="112">
        <f t="shared" si="191"/>
        <v>1974</v>
      </c>
      <c r="BZ1979" s="65">
        <f t="shared" si="190"/>
        <v>0</v>
      </c>
      <c r="CA1979" s="359">
        <f t="shared" si="192"/>
        <v>11</v>
      </c>
      <c r="CB1979" s="359">
        <f t="shared" si="193"/>
        <v>3</v>
      </c>
      <c r="CC1979" s="359">
        <f t="shared" si="194"/>
        <v>2023</v>
      </c>
      <c r="CD1979" s="359" t="str">
        <f t="shared" si="195"/>
        <v>113202373504CRECIENTE SUBITA</v>
      </c>
    </row>
    <row r="1980" spans="1:82" s="121" customFormat="1" ht="14.25" customHeight="1">
      <c r="A1980" s="13"/>
      <c r="B1980" s="13"/>
      <c r="C1980" s="13"/>
      <c r="D1980" s="212">
        <v>44996</v>
      </c>
      <c r="E1980" s="210" t="s">
        <v>2718</v>
      </c>
      <c r="F1980" s="211" t="s">
        <v>1062</v>
      </c>
      <c r="G1980" s="111" t="s">
        <v>2827</v>
      </c>
      <c r="H1980" s="85" t="str">
        <f>VLOOKUP(E1980&amp;F1980,Divipola!$C$1:$F$1149,4,FALSE)</f>
        <v>25293</v>
      </c>
      <c r="I1980" s="77"/>
      <c r="J1980" s="181"/>
      <c r="K1980" s="146"/>
      <c r="L1980" s="146"/>
      <c r="M1980" s="146"/>
      <c r="N1980" s="146">
        <v>4</v>
      </c>
      <c r="O1980" s="146">
        <v>1</v>
      </c>
      <c r="P1980" s="146"/>
      <c r="Q1980" s="146">
        <v>1</v>
      </c>
      <c r="R1980" s="146"/>
      <c r="S1980" s="146"/>
      <c r="T1980" s="146"/>
      <c r="U1980" s="146"/>
      <c r="V1980" s="146"/>
      <c r="W1980" s="146"/>
      <c r="X1980" s="146"/>
      <c r="Y1980" s="146"/>
      <c r="Z1980" s="146"/>
      <c r="AA1980" s="148"/>
      <c r="AB1980" s="383"/>
      <c r="AC1980" s="73"/>
      <c r="AD1980" s="414"/>
      <c r="AE1980" s="393"/>
      <c r="AF1980" s="78"/>
      <c r="AG1980" s="414"/>
      <c r="AH1980" s="383"/>
      <c r="AI1980" s="453"/>
      <c r="AJ1980" s="453"/>
      <c r="AK1980" s="414"/>
      <c r="AL1980" s="383"/>
      <c r="AM1980" s="383"/>
      <c r="AN1980" s="523"/>
      <c r="AO1980" s="414"/>
      <c r="AP1980" s="548"/>
      <c r="AQ1980" s="414"/>
      <c r="AR1980" s="78"/>
      <c r="AS1980" s="78"/>
      <c r="AT1980" s="414"/>
      <c r="AU1980" s="548"/>
      <c r="AV1980" s="548"/>
      <c r="AW1980" s="414"/>
      <c r="AX1980" s="383"/>
      <c r="AY1980" s="548"/>
      <c r="AZ1980" s="414"/>
      <c r="BA1980" s="383"/>
      <c r="BB1980" s="548"/>
      <c r="BC1980" s="78"/>
      <c r="BD1980" s="414"/>
      <c r="BE1980" s="414"/>
      <c r="BF1980" s="414"/>
      <c r="BG1980" s="414"/>
      <c r="BH1980" s="414"/>
      <c r="BI1980" s="383"/>
      <c r="BJ1980" s="383"/>
      <c r="BK1980" s="78"/>
      <c r="BL1980" s="414"/>
      <c r="BM1980" s="383"/>
      <c r="BN1980" s="78"/>
      <c r="BO1980" s="414"/>
      <c r="BP1980" s="78"/>
      <c r="BQ1980" s="414"/>
      <c r="BR1980" s="383"/>
      <c r="BS1980" s="78"/>
      <c r="BT1980" s="83"/>
      <c r="BU1980" s="75"/>
      <c r="BV1980" s="74"/>
      <c r="BW1980" s="74"/>
      <c r="BX1980" s="98" t="s">
        <v>3777</v>
      </c>
      <c r="BY1980" s="112">
        <f t="shared" si="191"/>
        <v>1975</v>
      </c>
      <c r="BZ1980" s="65">
        <f t="shared" si="190"/>
        <v>0</v>
      </c>
      <c r="CA1980" s="359">
        <f t="shared" si="192"/>
        <v>11</v>
      </c>
      <c r="CB1980" s="359">
        <f t="shared" si="193"/>
        <v>3</v>
      </c>
      <c r="CC1980" s="359">
        <f t="shared" si="194"/>
        <v>2023</v>
      </c>
      <c r="CD1980" s="359" t="str">
        <f t="shared" si="195"/>
        <v>113202325293MOVIMIENTO EN MASA</v>
      </c>
    </row>
    <row r="1981" spans="1:82" s="121" customFormat="1" ht="15" customHeight="1">
      <c r="A1981" s="13"/>
      <c r="B1981" s="13"/>
      <c r="C1981" s="13"/>
      <c r="D1981" s="212">
        <v>44996</v>
      </c>
      <c r="E1981" s="210" t="s">
        <v>506</v>
      </c>
      <c r="F1981" s="211" t="s">
        <v>507</v>
      </c>
      <c r="G1981" s="111" t="s">
        <v>2802</v>
      </c>
      <c r="H1981" s="85" t="str">
        <f>VLOOKUP(E1981&amp;F1981,Divipola!$C$1:$F$1149,4,FALSE)</f>
        <v>50251</v>
      </c>
      <c r="I1981" s="77"/>
      <c r="J1981" s="181"/>
      <c r="K1981" s="108"/>
      <c r="L1981" s="108"/>
      <c r="M1981" s="108"/>
      <c r="N1981" s="108">
        <v>1200</v>
      </c>
      <c r="O1981" s="108">
        <v>300</v>
      </c>
      <c r="P1981" s="108">
        <v>1</v>
      </c>
      <c r="Q1981" s="108">
        <v>300</v>
      </c>
      <c r="R1981" s="108"/>
      <c r="S1981" s="108"/>
      <c r="T1981" s="108">
        <v>2</v>
      </c>
      <c r="U1981" s="108"/>
      <c r="V1981" s="108"/>
      <c r="W1981" s="108"/>
      <c r="X1981" s="108"/>
      <c r="Y1981" s="108"/>
      <c r="Z1981" s="109">
        <v>700</v>
      </c>
      <c r="AA1981" s="113"/>
      <c r="AB1981" s="383"/>
      <c r="AC1981" s="73"/>
      <c r="AD1981" s="414"/>
      <c r="AE1981" s="393"/>
      <c r="AF1981" s="78"/>
      <c r="AG1981" s="414"/>
      <c r="AH1981" s="383"/>
      <c r="AI1981" s="453"/>
      <c r="AJ1981" s="453"/>
      <c r="AK1981" s="414"/>
      <c r="AL1981" s="383"/>
      <c r="AM1981" s="383"/>
      <c r="AN1981" s="523"/>
      <c r="AO1981" s="414"/>
      <c r="AP1981" s="548"/>
      <c r="AQ1981" s="414"/>
      <c r="AR1981" s="78"/>
      <c r="AS1981" s="78"/>
      <c r="AT1981" s="414"/>
      <c r="AU1981" s="548"/>
      <c r="AV1981" s="548"/>
      <c r="AW1981" s="414"/>
      <c r="AX1981" s="383"/>
      <c r="AY1981" s="548"/>
      <c r="AZ1981" s="414"/>
      <c r="BA1981" s="383"/>
      <c r="BB1981" s="548"/>
      <c r="BC1981" s="78"/>
      <c r="BD1981" s="414"/>
      <c r="BE1981" s="414"/>
      <c r="BF1981" s="414"/>
      <c r="BG1981" s="414"/>
      <c r="BH1981" s="414"/>
      <c r="BI1981" s="383"/>
      <c r="BJ1981" s="383"/>
      <c r="BK1981" s="78"/>
      <c r="BL1981" s="414"/>
      <c r="BM1981" s="383"/>
      <c r="BN1981" s="78"/>
      <c r="BO1981" s="414"/>
      <c r="BP1981" s="78"/>
      <c r="BQ1981" s="414"/>
      <c r="BR1981" s="383"/>
      <c r="BS1981" s="78"/>
      <c r="BT1981" s="83"/>
      <c r="BU1981" s="75"/>
      <c r="BV1981" s="74"/>
      <c r="BW1981" s="74"/>
      <c r="BX1981" s="98" t="s">
        <v>3816</v>
      </c>
      <c r="BY1981" s="112">
        <f t="shared" si="191"/>
        <v>1976</v>
      </c>
      <c r="BZ1981" s="65">
        <f t="shared" si="190"/>
        <v>0</v>
      </c>
      <c r="CA1981" s="359">
        <f t="shared" si="192"/>
        <v>11</v>
      </c>
      <c r="CB1981" s="359">
        <f t="shared" si="193"/>
        <v>3</v>
      </c>
      <c r="CC1981" s="359">
        <f t="shared" si="194"/>
        <v>2023</v>
      </c>
      <c r="CD1981" s="359" t="str">
        <f t="shared" si="195"/>
        <v>113202350251INUNDACION</v>
      </c>
    </row>
    <row r="1982" spans="1:82" s="121" customFormat="1" ht="14.25" customHeight="1">
      <c r="A1982" s="13"/>
      <c r="B1982" s="13"/>
      <c r="C1982" s="13"/>
      <c r="D1982" s="212">
        <v>44996</v>
      </c>
      <c r="E1982" s="210" t="s">
        <v>2829</v>
      </c>
      <c r="F1982" s="211" t="s">
        <v>2024</v>
      </c>
      <c r="G1982" s="111" t="s">
        <v>2800</v>
      </c>
      <c r="H1982" s="85" t="str">
        <f>VLOOKUP(E1982&amp;F1982,Divipola!$C$1:$F$1149,4,FALSE)</f>
        <v>05001</v>
      </c>
      <c r="I1982" s="77"/>
      <c r="J1982" s="181"/>
      <c r="K1982" s="108"/>
      <c r="L1982" s="108"/>
      <c r="M1982" s="108"/>
      <c r="N1982" s="108"/>
      <c r="O1982" s="108"/>
      <c r="P1982" s="108"/>
      <c r="Q1982" s="108"/>
      <c r="R1982" s="108"/>
      <c r="S1982" s="108"/>
      <c r="T1982" s="108"/>
      <c r="U1982" s="108"/>
      <c r="V1982" s="108"/>
      <c r="W1982" s="108"/>
      <c r="X1982" s="108"/>
      <c r="Y1982" s="108"/>
      <c r="Z1982" s="109"/>
      <c r="AA1982" s="113" t="s">
        <v>3780</v>
      </c>
      <c r="AB1982" s="383"/>
      <c r="AC1982" s="73"/>
      <c r="AD1982" s="414"/>
      <c r="AE1982" s="393"/>
      <c r="AF1982" s="78"/>
      <c r="AG1982" s="414"/>
      <c r="AH1982" s="383"/>
      <c r="AI1982" s="453"/>
      <c r="AJ1982" s="453"/>
      <c r="AK1982" s="414"/>
      <c r="AL1982" s="383"/>
      <c r="AM1982" s="383"/>
      <c r="AN1982" s="523"/>
      <c r="AO1982" s="414"/>
      <c r="AP1982" s="548"/>
      <c r="AQ1982" s="414"/>
      <c r="AR1982" s="78"/>
      <c r="AS1982" s="78"/>
      <c r="AT1982" s="414"/>
      <c r="AU1982" s="548"/>
      <c r="AV1982" s="548"/>
      <c r="AW1982" s="414"/>
      <c r="AX1982" s="383"/>
      <c r="AY1982" s="548"/>
      <c r="AZ1982" s="414"/>
      <c r="BA1982" s="383"/>
      <c r="BB1982" s="548"/>
      <c r="BC1982" s="78"/>
      <c r="BD1982" s="414"/>
      <c r="BE1982" s="414"/>
      <c r="BF1982" s="414"/>
      <c r="BG1982" s="414"/>
      <c r="BH1982" s="414"/>
      <c r="BI1982" s="383"/>
      <c r="BJ1982" s="383"/>
      <c r="BK1982" s="78"/>
      <c r="BL1982" s="414"/>
      <c r="BM1982" s="383"/>
      <c r="BN1982" s="78"/>
      <c r="BO1982" s="414"/>
      <c r="BP1982" s="78"/>
      <c r="BQ1982" s="414"/>
      <c r="BR1982" s="383"/>
      <c r="BS1982" s="78"/>
      <c r="BT1982" s="83"/>
      <c r="BU1982" s="75"/>
      <c r="BV1982" s="74"/>
      <c r="BW1982" s="74"/>
      <c r="BX1982" s="98" t="s">
        <v>3781</v>
      </c>
      <c r="BY1982" s="112">
        <f t="shared" si="191"/>
        <v>1977</v>
      </c>
      <c r="BZ1982" s="65">
        <f t="shared" si="190"/>
        <v>0</v>
      </c>
      <c r="CA1982" s="359">
        <f t="shared" si="192"/>
        <v>11</v>
      </c>
      <c r="CB1982" s="359">
        <f t="shared" si="193"/>
        <v>3</v>
      </c>
      <c r="CC1982" s="359">
        <f t="shared" si="194"/>
        <v>2023</v>
      </c>
      <c r="CD1982" s="359" t="str">
        <f t="shared" si="195"/>
        <v>113202305001INCENDIO ESTRUCTURAL</v>
      </c>
    </row>
    <row r="1983" spans="1:82" s="121" customFormat="1" ht="60" customHeight="1">
      <c r="A1983" s="13"/>
      <c r="B1983" s="13"/>
      <c r="C1983" s="13"/>
      <c r="D1983" s="212">
        <v>44996</v>
      </c>
      <c r="E1983" s="210" t="s">
        <v>1325</v>
      </c>
      <c r="F1983" s="211" t="s">
        <v>1809</v>
      </c>
      <c r="G1983" s="130" t="s">
        <v>8680</v>
      </c>
      <c r="H1983" s="85" t="str">
        <f>VLOOKUP(E1983&amp;F1983,Divipola!$C$1:$F$1149,4,FALSE)</f>
        <v>70265</v>
      </c>
      <c r="I1983" s="77"/>
      <c r="J1983" s="181"/>
      <c r="K1983" s="108"/>
      <c r="L1983" s="108"/>
      <c r="M1983" s="108"/>
      <c r="N1983" s="108"/>
      <c r="O1983" s="108"/>
      <c r="P1983" s="108"/>
      <c r="Q1983" s="108"/>
      <c r="R1983" s="108"/>
      <c r="S1983" s="108"/>
      <c r="T1983" s="108"/>
      <c r="U1983" s="108"/>
      <c r="V1983" s="108"/>
      <c r="W1983" s="108"/>
      <c r="X1983" s="108"/>
      <c r="Y1983" s="108"/>
      <c r="Z1983" s="109"/>
      <c r="AA1983" s="113"/>
      <c r="AB1983" s="383"/>
      <c r="AC1983" s="73"/>
      <c r="AD1983" s="414"/>
      <c r="AE1983" s="393"/>
      <c r="AF1983" s="78"/>
      <c r="AG1983" s="414"/>
      <c r="AH1983" s="383"/>
      <c r="AI1983" s="453"/>
      <c r="AJ1983" s="453"/>
      <c r="AK1983" s="414"/>
      <c r="AL1983" s="383"/>
      <c r="AM1983" s="383"/>
      <c r="AN1983" s="523"/>
      <c r="AO1983" s="414"/>
      <c r="AP1983" s="548"/>
      <c r="AQ1983" s="414"/>
      <c r="AR1983" s="78"/>
      <c r="AS1983" s="78"/>
      <c r="AT1983" s="414"/>
      <c r="AU1983" s="548"/>
      <c r="AV1983" s="548"/>
      <c r="AW1983" s="414"/>
      <c r="AX1983" s="383"/>
      <c r="AY1983" s="548"/>
      <c r="AZ1983" s="414"/>
      <c r="BA1983" s="383">
        <v>44944</v>
      </c>
      <c r="BB1983" s="453">
        <v>400</v>
      </c>
      <c r="BC1983" s="449" t="s">
        <v>8205</v>
      </c>
      <c r="BD1983" s="414">
        <v>648000000</v>
      </c>
      <c r="BE1983" s="414"/>
      <c r="BF1983" s="414"/>
      <c r="BG1983" s="414"/>
      <c r="BH1983" s="414"/>
      <c r="BI1983" s="383"/>
      <c r="BJ1983" s="383"/>
      <c r="BK1983" s="78"/>
      <c r="BL1983" s="414"/>
      <c r="BM1983" s="383"/>
      <c r="BN1983" s="78"/>
      <c r="BO1983" s="414"/>
      <c r="BP1983" s="78"/>
      <c r="BQ1983" s="414"/>
      <c r="BR1983" s="383"/>
      <c r="BS1983" s="78"/>
      <c r="BT1983" s="83"/>
      <c r="BU1983" s="75"/>
      <c r="BV1983" s="74"/>
      <c r="BW1983" s="74"/>
      <c r="BX1983" s="98" t="s">
        <v>3782</v>
      </c>
      <c r="BY1983" s="112">
        <f t="shared" si="191"/>
        <v>1978</v>
      </c>
      <c r="BZ1983" s="65">
        <f t="shared" si="190"/>
        <v>648000000</v>
      </c>
      <c r="CA1983" s="359">
        <f t="shared" si="192"/>
        <v>11</v>
      </c>
      <c r="CB1983" s="359">
        <f t="shared" si="193"/>
        <v>3</v>
      </c>
      <c r="CC1983" s="359">
        <f t="shared" si="194"/>
        <v>2023</v>
      </c>
      <c r="CD1983" s="359" t="str">
        <f t="shared" si="195"/>
        <v xml:space="preserve">113202370265INCENDIO FORESTAL </v>
      </c>
    </row>
    <row r="1984" spans="1:82" s="121" customFormat="1" ht="14.25" customHeight="1">
      <c r="A1984" s="13"/>
      <c r="B1984" s="13"/>
      <c r="C1984" s="13"/>
      <c r="D1984" s="212">
        <v>44996</v>
      </c>
      <c r="E1984" s="210" t="s">
        <v>2718</v>
      </c>
      <c r="F1984" s="211" t="s">
        <v>1188</v>
      </c>
      <c r="G1984" s="111" t="s">
        <v>2827</v>
      </c>
      <c r="H1984" s="85" t="str">
        <f>VLOOKUP(E1984&amp;F1984,Divipola!$C$1:$F$1149,4,FALSE)</f>
        <v>25839</v>
      </c>
      <c r="I1984" s="77"/>
      <c r="J1984" s="181"/>
      <c r="K1984" s="146"/>
      <c r="L1984" s="146"/>
      <c r="M1984" s="146"/>
      <c r="N1984" s="146"/>
      <c r="O1984" s="146"/>
      <c r="P1984" s="146"/>
      <c r="Q1984" s="146"/>
      <c r="R1984" s="146">
        <v>1</v>
      </c>
      <c r="S1984" s="146"/>
      <c r="T1984" s="146"/>
      <c r="U1984" s="146"/>
      <c r="V1984" s="146"/>
      <c r="W1984" s="146"/>
      <c r="X1984" s="146"/>
      <c r="Y1984" s="146"/>
      <c r="Z1984" s="146"/>
      <c r="AA1984" s="148"/>
      <c r="AB1984" s="383"/>
      <c r="AC1984" s="73"/>
      <c r="AD1984" s="414"/>
      <c r="AE1984" s="393"/>
      <c r="AF1984" s="78"/>
      <c r="AG1984" s="414"/>
      <c r="AH1984" s="383"/>
      <c r="AI1984" s="453"/>
      <c r="AJ1984" s="453"/>
      <c r="AK1984" s="414"/>
      <c r="AL1984" s="383"/>
      <c r="AM1984" s="383"/>
      <c r="AN1984" s="523"/>
      <c r="AO1984" s="414"/>
      <c r="AP1984" s="548"/>
      <c r="AQ1984" s="414"/>
      <c r="AR1984" s="78"/>
      <c r="AS1984" s="78"/>
      <c r="AT1984" s="414"/>
      <c r="AU1984" s="548"/>
      <c r="AV1984" s="548"/>
      <c r="AW1984" s="414"/>
      <c r="AX1984" s="383"/>
      <c r="AY1984" s="548"/>
      <c r="AZ1984" s="414"/>
      <c r="BA1984" s="383"/>
      <c r="BB1984" s="548"/>
      <c r="BC1984" s="78"/>
      <c r="BD1984" s="414"/>
      <c r="BE1984" s="414"/>
      <c r="BF1984" s="414"/>
      <c r="BG1984" s="414"/>
      <c r="BH1984" s="414"/>
      <c r="BI1984" s="383"/>
      <c r="BJ1984" s="383"/>
      <c r="BK1984" s="78"/>
      <c r="BL1984" s="414"/>
      <c r="BM1984" s="383"/>
      <c r="BN1984" s="78"/>
      <c r="BO1984" s="414"/>
      <c r="BP1984" s="78"/>
      <c r="BQ1984" s="414"/>
      <c r="BR1984" s="383"/>
      <c r="BS1984" s="78"/>
      <c r="BT1984" s="83"/>
      <c r="BU1984" s="75"/>
      <c r="BV1984" s="74"/>
      <c r="BW1984" s="74"/>
      <c r="BX1984" s="98" t="s">
        <v>3792</v>
      </c>
      <c r="BY1984" s="112">
        <f t="shared" si="191"/>
        <v>1979</v>
      </c>
      <c r="BZ1984" s="65">
        <f t="shared" si="190"/>
        <v>0</v>
      </c>
      <c r="CA1984" s="359">
        <f t="shared" si="192"/>
        <v>11</v>
      </c>
      <c r="CB1984" s="359">
        <f t="shared" si="193"/>
        <v>3</v>
      </c>
      <c r="CC1984" s="359">
        <f t="shared" si="194"/>
        <v>2023</v>
      </c>
      <c r="CD1984" s="359" t="str">
        <f t="shared" si="195"/>
        <v>113202325839MOVIMIENTO EN MASA</v>
      </c>
    </row>
    <row r="1985" spans="1:82" s="121" customFormat="1" ht="15" customHeight="1">
      <c r="A1985" s="13"/>
      <c r="B1985" s="13"/>
      <c r="C1985" s="13"/>
      <c r="D1985" s="212">
        <v>44996</v>
      </c>
      <c r="E1985" s="210" t="s">
        <v>2718</v>
      </c>
      <c r="F1985" s="211" t="s">
        <v>2651</v>
      </c>
      <c r="G1985" s="111" t="s">
        <v>2807</v>
      </c>
      <c r="H1985" s="85" t="str">
        <f>VLOOKUP(E1985&amp;F1985,Divipola!$C$1:$F$1149,4,FALSE)</f>
        <v>25513</v>
      </c>
      <c r="I1985" s="77"/>
      <c r="J1985" s="181"/>
      <c r="K1985" s="190"/>
      <c r="L1985" s="190"/>
      <c r="M1985" s="190"/>
      <c r="N1985" s="190"/>
      <c r="O1985" s="190"/>
      <c r="P1985" s="190"/>
      <c r="Q1985" s="190"/>
      <c r="R1985" s="190">
        <v>3</v>
      </c>
      <c r="S1985" s="190"/>
      <c r="T1985" s="190"/>
      <c r="U1985" s="190"/>
      <c r="V1985" s="190"/>
      <c r="W1985" s="190"/>
      <c r="X1985" s="190"/>
      <c r="Y1985" s="190"/>
      <c r="Z1985" s="191"/>
      <c r="AA1985" s="148"/>
      <c r="AB1985" s="383"/>
      <c r="AC1985" s="73"/>
      <c r="AD1985" s="414"/>
      <c r="AE1985" s="393"/>
      <c r="AF1985" s="78"/>
      <c r="AG1985" s="414"/>
      <c r="AH1985" s="383"/>
      <c r="AI1985" s="453"/>
      <c r="AJ1985" s="453"/>
      <c r="AK1985" s="414"/>
      <c r="AL1985" s="383"/>
      <c r="AM1985" s="383"/>
      <c r="AN1985" s="523"/>
      <c r="AO1985" s="414"/>
      <c r="AP1985" s="548"/>
      <c r="AQ1985" s="414"/>
      <c r="AR1985" s="78"/>
      <c r="AS1985" s="78"/>
      <c r="AT1985" s="414"/>
      <c r="AU1985" s="548"/>
      <c r="AV1985" s="548"/>
      <c r="AW1985" s="414"/>
      <c r="AX1985" s="383"/>
      <c r="AY1985" s="548"/>
      <c r="AZ1985" s="414"/>
      <c r="BA1985" s="383"/>
      <c r="BB1985" s="548"/>
      <c r="BC1985" s="78"/>
      <c r="BD1985" s="414"/>
      <c r="BE1985" s="414"/>
      <c r="BF1985" s="414"/>
      <c r="BG1985" s="414"/>
      <c r="BH1985" s="414"/>
      <c r="BI1985" s="383"/>
      <c r="BJ1985" s="383"/>
      <c r="BK1985" s="78"/>
      <c r="BL1985" s="414"/>
      <c r="BM1985" s="383"/>
      <c r="BN1985" s="78"/>
      <c r="BO1985" s="414"/>
      <c r="BP1985" s="78"/>
      <c r="BQ1985" s="414"/>
      <c r="BR1985" s="383"/>
      <c r="BS1985" s="78"/>
      <c r="BT1985" s="83"/>
      <c r="BU1985" s="75"/>
      <c r="BV1985" s="74"/>
      <c r="BW1985" s="74"/>
      <c r="BX1985" s="119" t="s">
        <v>3793</v>
      </c>
      <c r="BY1985" s="112">
        <f t="shared" si="191"/>
        <v>1980</v>
      </c>
      <c r="BZ1985" s="65">
        <f t="shared" si="190"/>
        <v>0</v>
      </c>
      <c r="CA1985" s="359">
        <f t="shared" si="192"/>
        <v>11</v>
      </c>
      <c r="CB1985" s="359">
        <f t="shared" si="193"/>
        <v>3</v>
      </c>
      <c r="CC1985" s="359">
        <f t="shared" si="194"/>
        <v>2023</v>
      </c>
      <c r="CD1985" s="359" t="str">
        <f t="shared" si="195"/>
        <v>113202325513CRECIENTE SUBITA</v>
      </c>
    </row>
    <row r="1986" spans="1:82" s="258" customFormat="1" ht="72" customHeight="1">
      <c r="A1986" s="13"/>
      <c r="B1986" s="13"/>
      <c r="C1986" s="13"/>
      <c r="D1986" s="212">
        <v>44996</v>
      </c>
      <c r="E1986" s="210" t="s">
        <v>2622</v>
      </c>
      <c r="F1986" s="211" t="s">
        <v>2137</v>
      </c>
      <c r="G1986" s="111" t="s">
        <v>2827</v>
      </c>
      <c r="H1986" s="85" t="str">
        <f>VLOOKUP(E1986&amp;F1986,Divipola!$C$1:$F$1149,4,FALSE)</f>
        <v>41799</v>
      </c>
      <c r="I1986" s="77"/>
      <c r="J1986" s="181"/>
      <c r="K1986" s="146"/>
      <c r="L1986" s="146"/>
      <c r="M1986" s="146"/>
      <c r="N1986" s="146">
        <v>12</v>
      </c>
      <c r="O1986" s="146">
        <v>3</v>
      </c>
      <c r="P1986" s="146"/>
      <c r="Q1986" s="146">
        <v>3</v>
      </c>
      <c r="R1986" s="146">
        <v>1</v>
      </c>
      <c r="S1986" s="146"/>
      <c r="T1986" s="146"/>
      <c r="U1986" s="146">
        <v>1</v>
      </c>
      <c r="V1986" s="146"/>
      <c r="W1986" s="146"/>
      <c r="X1986" s="146"/>
      <c r="Y1986" s="146"/>
      <c r="Z1986" s="147"/>
      <c r="AA1986" s="148"/>
      <c r="AB1986" s="383"/>
      <c r="AC1986" s="73"/>
      <c r="AD1986" s="414"/>
      <c r="AE1986" s="393"/>
      <c r="AF1986" s="78"/>
      <c r="AG1986" s="414"/>
      <c r="AH1986" s="383"/>
      <c r="AI1986" s="453"/>
      <c r="AJ1986" s="453"/>
      <c r="AK1986" s="414"/>
      <c r="AL1986" s="383"/>
      <c r="AM1986" s="383"/>
      <c r="AN1986" s="523"/>
      <c r="AO1986" s="414"/>
      <c r="AP1986" s="548"/>
      <c r="AQ1986" s="414"/>
      <c r="AR1986" s="78"/>
      <c r="AS1986" s="78"/>
      <c r="AT1986" s="414"/>
      <c r="AU1986" s="548"/>
      <c r="AV1986" s="548"/>
      <c r="AW1986" s="414"/>
      <c r="AX1986" s="383"/>
      <c r="AY1986" s="548"/>
      <c r="AZ1986" s="414"/>
      <c r="BA1986" s="383"/>
      <c r="BB1986" s="548"/>
      <c r="BC1986" s="78"/>
      <c r="BD1986" s="414"/>
      <c r="BE1986" s="414"/>
      <c r="BF1986" s="414"/>
      <c r="BG1986" s="414"/>
      <c r="BH1986" s="414"/>
      <c r="BI1986" s="383"/>
      <c r="BJ1986" s="383"/>
      <c r="BK1986" s="78"/>
      <c r="BL1986" s="414"/>
      <c r="BM1986" s="383"/>
      <c r="BN1986" s="78"/>
      <c r="BO1986" s="414"/>
      <c r="BP1986" s="78"/>
      <c r="BQ1986" s="414"/>
      <c r="BR1986" s="383"/>
      <c r="BS1986" s="78"/>
      <c r="BT1986" s="83"/>
      <c r="BU1986" s="75"/>
      <c r="BV1986" s="74"/>
      <c r="BW1986" s="74"/>
      <c r="BX1986" s="98" t="s">
        <v>3802</v>
      </c>
      <c r="BY1986" s="112">
        <f t="shared" si="191"/>
        <v>1981</v>
      </c>
      <c r="BZ1986" s="65">
        <f t="shared" si="190"/>
        <v>0</v>
      </c>
      <c r="CA1986" s="359">
        <f t="shared" si="192"/>
        <v>11</v>
      </c>
      <c r="CB1986" s="359">
        <f t="shared" si="193"/>
        <v>3</v>
      </c>
      <c r="CC1986" s="359">
        <f t="shared" si="194"/>
        <v>2023</v>
      </c>
      <c r="CD1986" s="359" t="str">
        <f t="shared" si="195"/>
        <v>113202341799MOVIMIENTO EN MASA</v>
      </c>
    </row>
    <row r="1987" spans="1:82" s="121" customFormat="1" ht="14.25" customHeight="1">
      <c r="A1987" s="13"/>
      <c r="B1987" s="13"/>
      <c r="C1987" s="13"/>
      <c r="D1987" s="212">
        <v>44996</v>
      </c>
      <c r="E1987" s="210" t="s">
        <v>2622</v>
      </c>
      <c r="F1987" s="211" t="s">
        <v>2135</v>
      </c>
      <c r="G1987" s="111" t="s">
        <v>2803</v>
      </c>
      <c r="H1987" s="85" t="str">
        <f>VLOOKUP(E1987&amp;F1987,Divipola!$C$1:$F$1149,4,FALSE)</f>
        <v>41518</v>
      </c>
      <c r="I1987" s="77"/>
      <c r="J1987" s="181"/>
      <c r="K1987" s="146"/>
      <c r="L1987" s="146"/>
      <c r="M1987" s="146"/>
      <c r="N1987" s="146">
        <v>12</v>
      </c>
      <c r="O1987" s="146">
        <v>3</v>
      </c>
      <c r="P1987" s="146"/>
      <c r="Q1987" s="146">
        <v>3</v>
      </c>
      <c r="R1987" s="146"/>
      <c r="S1987" s="146"/>
      <c r="T1987" s="146"/>
      <c r="U1987" s="146"/>
      <c r="V1987" s="146"/>
      <c r="W1987" s="146"/>
      <c r="X1987" s="146"/>
      <c r="Y1987" s="146"/>
      <c r="Z1987" s="146"/>
      <c r="AA1987" s="148"/>
      <c r="AB1987" s="383"/>
      <c r="AC1987" s="73"/>
      <c r="AD1987" s="414"/>
      <c r="AE1987" s="393"/>
      <c r="AF1987" s="78"/>
      <c r="AG1987" s="414"/>
      <c r="AH1987" s="383"/>
      <c r="AI1987" s="453"/>
      <c r="AJ1987" s="453"/>
      <c r="AK1987" s="414"/>
      <c r="AL1987" s="383"/>
      <c r="AM1987" s="383"/>
      <c r="AN1987" s="523"/>
      <c r="AO1987" s="414"/>
      <c r="AP1987" s="548"/>
      <c r="AQ1987" s="414"/>
      <c r="AR1987" s="78"/>
      <c r="AS1987" s="78"/>
      <c r="AT1987" s="414"/>
      <c r="AU1987" s="548"/>
      <c r="AV1987" s="548"/>
      <c r="AW1987" s="414"/>
      <c r="AX1987" s="383"/>
      <c r="AY1987" s="548"/>
      <c r="AZ1987" s="414"/>
      <c r="BA1987" s="383"/>
      <c r="BB1987" s="548"/>
      <c r="BC1987" s="78"/>
      <c r="BD1987" s="414"/>
      <c r="BE1987" s="414"/>
      <c r="BF1987" s="414"/>
      <c r="BG1987" s="414"/>
      <c r="BH1987" s="414"/>
      <c r="BI1987" s="383"/>
      <c r="BJ1987" s="383"/>
      <c r="BK1987" s="78"/>
      <c r="BL1987" s="414"/>
      <c r="BM1987" s="383"/>
      <c r="BN1987" s="78"/>
      <c r="BO1987" s="414"/>
      <c r="BP1987" s="78"/>
      <c r="BQ1987" s="414"/>
      <c r="BR1987" s="383"/>
      <c r="BS1987" s="78"/>
      <c r="BT1987" s="83"/>
      <c r="BU1987" s="75"/>
      <c r="BV1987" s="74"/>
      <c r="BW1987" s="74"/>
      <c r="BX1987" s="98" t="s">
        <v>3803</v>
      </c>
      <c r="BY1987" s="112">
        <f t="shared" si="191"/>
        <v>1982</v>
      </c>
      <c r="BZ1987" s="65">
        <f t="shared" si="190"/>
        <v>0</v>
      </c>
      <c r="CA1987" s="359">
        <f t="shared" si="192"/>
        <v>11</v>
      </c>
      <c r="CB1987" s="359">
        <f t="shared" si="193"/>
        <v>3</v>
      </c>
      <c r="CC1987" s="359">
        <f t="shared" si="194"/>
        <v>2023</v>
      </c>
      <c r="CD1987" s="359" t="str">
        <f t="shared" si="195"/>
        <v>113202341518VENDAVAL</v>
      </c>
    </row>
    <row r="1988" spans="1:82" s="121" customFormat="1" ht="15" customHeight="1">
      <c r="A1988" s="13"/>
      <c r="B1988" s="13"/>
      <c r="C1988" s="13"/>
      <c r="D1988" s="212">
        <v>44996</v>
      </c>
      <c r="E1988" s="210" t="s">
        <v>2622</v>
      </c>
      <c r="F1988" s="211" t="s">
        <v>2123</v>
      </c>
      <c r="G1988" s="111" t="s">
        <v>2827</v>
      </c>
      <c r="H1988" s="85" t="str">
        <f>VLOOKUP(E1988&amp;F1988,Divipola!$C$1:$F$1149,4,FALSE)</f>
        <v>41016</v>
      </c>
      <c r="I1988" s="77"/>
      <c r="J1988" s="181"/>
      <c r="K1988" s="108"/>
      <c r="L1988" s="108"/>
      <c r="M1988" s="108"/>
      <c r="N1988" s="108"/>
      <c r="O1988" s="108"/>
      <c r="P1988" s="108"/>
      <c r="Q1988" s="108"/>
      <c r="R1988" s="108"/>
      <c r="S1988" s="108"/>
      <c r="T1988" s="108"/>
      <c r="U1988" s="108"/>
      <c r="V1988" s="108">
        <v>2</v>
      </c>
      <c r="W1988" s="108"/>
      <c r="X1988" s="108"/>
      <c r="Y1988" s="108"/>
      <c r="Z1988" s="109"/>
      <c r="AA1988" s="113"/>
      <c r="AB1988" s="383"/>
      <c r="AC1988" s="73"/>
      <c r="AD1988" s="414"/>
      <c r="AE1988" s="393"/>
      <c r="AF1988" s="78"/>
      <c r="AG1988" s="414"/>
      <c r="AH1988" s="383"/>
      <c r="AI1988" s="453"/>
      <c r="AJ1988" s="453"/>
      <c r="AK1988" s="414"/>
      <c r="AL1988" s="383"/>
      <c r="AM1988" s="383"/>
      <c r="AN1988" s="523"/>
      <c r="AO1988" s="414"/>
      <c r="AP1988" s="548"/>
      <c r="AQ1988" s="414"/>
      <c r="AR1988" s="78"/>
      <c r="AS1988" s="78"/>
      <c r="AT1988" s="414"/>
      <c r="AU1988" s="548"/>
      <c r="AV1988" s="548"/>
      <c r="AW1988" s="414"/>
      <c r="AX1988" s="383"/>
      <c r="AY1988" s="548"/>
      <c r="AZ1988" s="414"/>
      <c r="BA1988" s="383"/>
      <c r="BB1988" s="548"/>
      <c r="BC1988" s="78"/>
      <c r="BD1988" s="414"/>
      <c r="BE1988" s="414"/>
      <c r="BF1988" s="414"/>
      <c r="BG1988" s="414"/>
      <c r="BH1988" s="414"/>
      <c r="BI1988" s="383"/>
      <c r="BJ1988" s="383"/>
      <c r="BK1988" s="78"/>
      <c r="BL1988" s="414"/>
      <c r="BM1988" s="383"/>
      <c r="BN1988" s="78"/>
      <c r="BO1988" s="414"/>
      <c r="BP1988" s="78"/>
      <c r="BQ1988" s="414"/>
      <c r="BR1988" s="383"/>
      <c r="BS1988" s="78"/>
      <c r="BT1988" s="83"/>
      <c r="BU1988" s="75"/>
      <c r="BV1988" s="74"/>
      <c r="BW1988" s="74"/>
      <c r="BX1988" s="103" t="s">
        <v>3807</v>
      </c>
      <c r="BY1988" s="112">
        <f t="shared" si="191"/>
        <v>1983</v>
      </c>
      <c r="BZ1988" s="65">
        <f t="shared" si="190"/>
        <v>0</v>
      </c>
      <c r="CA1988" s="359">
        <f t="shared" si="192"/>
        <v>11</v>
      </c>
      <c r="CB1988" s="359">
        <f t="shared" si="193"/>
        <v>3</v>
      </c>
      <c r="CC1988" s="359">
        <f t="shared" si="194"/>
        <v>2023</v>
      </c>
      <c r="CD1988" s="359" t="str">
        <f t="shared" si="195"/>
        <v>113202341016MOVIMIENTO EN MASA</v>
      </c>
    </row>
    <row r="1989" spans="1:82" s="121" customFormat="1" ht="15" customHeight="1">
      <c r="A1989" s="13"/>
      <c r="B1989" s="13"/>
      <c r="C1989" s="13"/>
      <c r="D1989" s="212">
        <v>44996</v>
      </c>
      <c r="E1989" s="210" t="s">
        <v>2622</v>
      </c>
      <c r="F1989" s="211" t="s">
        <v>2783</v>
      </c>
      <c r="G1989" s="111" t="s">
        <v>2827</v>
      </c>
      <c r="H1989" s="85" t="str">
        <f>VLOOKUP(E1989&amp;F1989,Divipola!$C$1:$F$1149,4,FALSE)</f>
        <v>41132</v>
      </c>
      <c r="I1989" s="77"/>
      <c r="J1989" s="181"/>
      <c r="K1989" s="108"/>
      <c r="L1989" s="108"/>
      <c r="M1989" s="108"/>
      <c r="N1989" s="108"/>
      <c r="O1989" s="108"/>
      <c r="P1989" s="108"/>
      <c r="Q1989" s="108"/>
      <c r="R1989" s="108">
        <v>4</v>
      </c>
      <c r="S1989" s="108"/>
      <c r="T1989" s="108"/>
      <c r="U1989" s="108"/>
      <c r="V1989" s="108"/>
      <c r="W1989" s="108"/>
      <c r="X1989" s="108"/>
      <c r="Y1989" s="108"/>
      <c r="Z1989" s="109"/>
      <c r="AA1989" s="113"/>
      <c r="AB1989" s="383"/>
      <c r="AC1989" s="73"/>
      <c r="AD1989" s="414"/>
      <c r="AE1989" s="393"/>
      <c r="AF1989" s="78"/>
      <c r="AG1989" s="414"/>
      <c r="AH1989" s="383"/>
      <c r="AI1989" s="453"/>
      <c r="AJ1989" s="453"/>
      <c r="AK1989" s="414"/>
      <c r="AL1989" s="383"/>
      <c r="AM1989" s="383"/>
      <c r="AN1989" s="523"/>
      <c r="AO1989" s="414"/>
      <c r="AP1989" s="548"/>
      <c r="AQ1989" s="414"/>
      <c r="AR1989" s="78"/>
      <c r="AS1989" s="78"/>
      <c r="AT1989" s="414"/>
      <c r="AU1989" s="548"/>
      <c r="AV1989" s="548"/>
      <c r="AW1989" s="414"/>
      <c r="AX1989" s="383"/>
      <c r="AY1989" s="548"/>
      <c r="AZ1989" s="414"/>
      <c r="BA1989" s="383"/>
      <c r="BB1989" s="548"/>
      <c r="BC1989" s="78"/>
      <c r="BD1989" s="414"/>
      <c r="BE1989" s="414"/>
      <c r="BF1989" s="414"/>
      <c r="BG1989" s="414"/>
      <c r="BH1989" s="414"/>
      <c r="BI1989" s="383"/>
      <c r="BJ1989" s="383"/>
      <c r="BK1989" s="78"/>
      <c r="BL1989" s="414"/>
      <c r="BM1989" s="383"/>
      <c r="BN1989" s="78"/>
      <c r="BO1989" s="414"/>
      <c r="BP1989" s="78"/>
      <c r="BQ1989" s="414"/>
      <c r="BR1989" s="383"/>
      <c r="BS1989" s="78"/>
      <c r="BT1989" s="83"/>
      <c r="BU1989" s="75"/>
      <c r="BV1989" s="74"/>
      <c r="BW1989" s="74"/>
      <c r="BX1989" s="98" t="s">
        <v>3808</v>
      </c>
      <c r="BY1989" s="112">
        <f t="shared" si="191"/>
        <v>1984</v>
      </c>
      <c r="BZ1989" s="65">
        <f t="shared" si="190"/>
        <v>0</v>
      </c>
      <c r="CA1989" s="359">
        <f t="shared" si="192"/>
        <v>11</v>
      </c>
      <c r="CB1989" s="359">
        <f t="shared" si="193"/>
        <v>3</v>
      </c>
      <c r="CC1989" s="359">
        <f t="shared" si="194"/>
        <v>2023</v>
      </c>
      <c r="CD1989" s="359" t="str">
        <f t="shared" si="195"/>
        <v>113202341132MOVIMIENTO EN MASA</v>
      </c>
    </row>
    <row r="1990" spans="1:82" s="121" customFormat="1" ht="15" customHeight="1">
      <c r="A1990" s="13"/>
      <c r="B1990" s="13"/>
      <c r="C1990" s="13"/>
      <c r="D1990" s="212">
        <v>44996</v>
      </c>
      <c r="E1990" s="210" t="s">
        <v>2622</v>
      </c>
      <c r="F1990" s="211" t="s">
        <v>5</v>
      </c>
      <c r="G1990" s="111" t="s">
        <v>2827</v>
      </c>
      <c r="H1990" s="85" t="str">
        <f>VLOOKUP(E1990&amp;F1990,Divipola!$C$1:$F$1149,4,FALSE)</f>
        <v>41503</v>
      </c>
      <c r="I1990" s="77"/>
      <c r="J1990" s="181"/>
      <c r="K1990" s="108"/>
      <c r="L1990" s="108"/>
      <c r="M1990" s="108"/>
      <c r="N1990" s="108"/>
      <c r="O1990" s="108"/>
      <c r="P1990" s="108"/>
      <c r="Q1990" s="108"/>
      <c r="R1990" s="108">
        <v>2</v>
      </c>
      <c r="S1990" s="108"/>
      <c r="T1990" s="108"/>
      <c r="U1990" s="108"/>
      <c r="V1990" s="108"/>
      <c r="W1990" s="108"/>
      <c r="X1990" s="108"/>
      <c r="Y1990" s="108"/>
      <c r="Z1990" s="109"/>
      <c r="AA1990" s="113"/>
      <c r="AB1990" s="383"/>
      <c r="AC1990" s="73"/>
      <c r="AD1990" s="414"/>
      <c r="AE1990" s="393"/>
      <c r="AF1990" s="78"/>
      <c r="AG1990" s="414"/>
      <c r="AH1990" s="383"/>
      <c r="AI1990" s="453"/>
      <c r="AJ1990" s="453"/>
      <c r="AK1990" s="414"/>
      <c r="AL1990" s="383"/>
      <c r="AM1990" s="383"/>
      <c r="AN1990" s="523"/>
      <c r="AO1990" s="414"/>
      <c r="AP1990" s="548"/>
      <c r="AQ1990" s="414"/>
      <c r="AR1990" s="78"/>
      <c r="AS1990" s="78"/>
      <c r="AT1990" s="414"/>
      <c r="AU1990" s="548"/>
      <c r="AV1990" s="548"/>
      <c r="AW1990" s="414"/>
      <c r="AX1990" s="383"/>
      <c r="AY1990" s="548"/>
      <c r="AZ1990" s="414"/>
      <c r="BA1990" s="383"/>
      <c r="BB1990" s="548"/>
      <c r="BC1990" s="78"/>
      <c r="BD1990" s="414"/>
      <c r="BE1990" s="414"/>
      <c r="BF1990" s="414"/>
      <c r="BG1990" s="414"/>
      <c r="BH1990" s="414"/>
      <c r="BI1990" s="383"/>
      <c r="BJ1990" s="383"/>
      <c r="BK1990" s="78"/>
      <c r="BL1990" s="414"/>
      <c r="BM1990" s="383"/>
      <c r="BN1990" s="78"/>
      <c r="BO1990" s="414"/>
      <c r="BP1990" s="78"/>
      <c r="BQ1990" s="414"/>
      <c r="BR1990" s="383"/>
      <c r="BS1990" s="78"/>
      <c r="BT1990" s="83"/>
      <c r="BU1990" s="75"/>
      <c r="BV1990" s="74"/>
      <c r="BW1990" s="74"/>
      <c r="BX1990" s="98" t="s">
        <v>3809</v>
      </c>
      <c r="BY1990" s="112">
        <f t="shared" si="191"/>
        <v>1985</v>
      </c>
      <c r="BZ1990" s="65">
        <f t="shared" si="190"/>
        <v>0</v>
      </c>
      <c r="CA1990" s="359">
        <f t="shared" si="192"/>
        <v>11</v>
      </c>
      <c r="CB1990" s="359">
        <f t="shared" si="193"/>
        <v>3</v>
      </c>
      <c r="CC1990" s="359">
        <f t="shared" si="194"/>
        <v>2023</v>
      </c>
      <c r="CD1990" s="359" t="str">
        <f t="shared" si="195"/>
        <v>113202341503MOVIMIENTO EN MASA</v>
      </c>
    </row>
    <row r="1991" spans="1:82" s="121" customFormat="1" ht="14.25" customHeight="1">
      <c r="A1991" s="13"/>
      <c r="B1991" s="13"/>
      <c r="C1991" s="13"/>
      <c r="D1991" s="212">
        <v>44996</v>
      </c>
      <c r="E1991" s="210" t="s">
        <v>2622</v>
      </c>
      <c r="F1991" s="211" t="s">
        <v>2134</v>
      </c>
      <c r="G1991" s="111" t="s">
        <v>2807</v>
      </c>
      <c r="H1991" s="85" t="str">
        <f>VLOOKUP(E1991&amp;F1991,Divipola!$C$1:$F$1149,4,FALSE)</f>
        <v>41078</v>
      </c>
      <c r="I1991" s="77"/>
      <c r="J1991" s="181"/>
      <c r="K1991" s="108"/>
      <c r="L1991" s="108"/>
      <c r="M1991" s="108"/>
      <c r="N1991" s="108"/>
      <c r="O1991" s="108"/>
      <c r="P1991" s="108"/>
      <c r="Q1991" s="108"/>
      <c r="R1991" s="108">
        <v>1</v>
      </c>
      <c r="S1991" s="108">
        <v>2</v>
      </c>
      <c r="T1991" s="108"/>
      <c r="U1991" s="108">
        <v>1</v>
      </c>
      <c r="V1991" s="108"/>
      <c r="W1991" s="108"/>
      <c r="X1991" s="108"/>
      <c r="Y1991" s="108"/>
      <c r="Z1991" s="109"/>
      <c r="AA1991" s="113"/>
      <c r="AB1991" s="383"/>
      <c r="AC1991" s="73"/>
      <c r="AD1991" s="414"/>
      <c r="AE1991" s="393"/>
      <c r="AF1991" s="78"/>
      <c r="AG1991" s="414"/>
      <c r="AH1991" s="383"/>
      <c r="AI1991" s="453"/>
      <c r="AJ1991" s="453"/>
      <c r="AK1991" s="414"/>
      <c r="AL1991" s="383"/>
      <c r="AM1991" s="383"/>
      <c r="AN1991" s="523"/>
      <c r="AO1991" s="414"/>
      <c r="AP1991" s="548"/>
      <c r="AQ1991" s="414"/>
      <c r="AR1991" s="78"/>
      <c r="AS1991" s="78"/>
      <c r="AT1991" s="414"/>
      <c r="AU1991" s="548"/>
      <c r="AV1991" s="548"/>
      <c r="AW1991" s="414"/>
      <c r="AX1991" s="383"/>
      <c r="AY1991" s="548"/>
      <c r="AZ1991" s="414"/>
      <c r="BA1991" s="383"/>
      <c r="BB1991" s="548"/>
      <c r="BC1991" s="78"/>
      <c r="BD1991" s="414"/>
      <c r="BE1991" s="414"/>
      <c r="BF1991" s="414"/>
      <c r="BG1991" s="414"/>
      <c r="BH1991" s="414"/>
      <c r="BI1991" s="383"/>
      <c r="BJ1991" s="383"/>
      <c r="BK1991" s="78"/>
      <c r="BL1991" s="414"/>
      <c r="BM1991" s="383"/>
      <c r="BN1991" s="78"/>
      <c r="BO1991" s="414"/>
      <c r="BP1991" s="78"/>
      <c r="BQ1991" s="414"/>
      <c r="BR1991" s="383"/>
      <c r="BS1991" s="78"/>
      <c r="BT1991" s="83"/>
      <c r="BU1991" s="75"/>
      <c r="BV1991" s="74"/>
      <c r="BW1991" s="74"/>
      <c r="BX1991" s="98" t="s">
        <v>3810</v>
      </c>
      <c r="BY1991" s="112">
        <f t="shared" si="191"/>
        <v>1986</v>
      </c>
      <c r="BZ1991" s="65">
        <f t="shared" ref="BZ1991:BZ2054" si="196">+AD1991+AG1991+AK1991+AO1991+AQ1991+AT1991+AW1991+AZ1991+BD1991+BH1991+BL1991+BO1991+BQ1991</f>
        <v>0</v>
      </c>
      <c r="CA1991" s="359">
        <f t="shared" si="192"/>
        <v>11</v>
      </c>
      <c r="CB1991" s="359">
        <f t="shared" si="193"/>
        <v>3</v>
      </c>
      <c r="CC1991" s="359">
        <f t="shared" si="194"/>
        <v>2023</v>
      </c>
      <c r="CD1991" s="359" t="str">
        <f t="shared" si="195"/>
        <v>113202341078CRECIENTE SUBITA</v>
      </c>
    </row>
    <row r="1992" spans="1:82" s="121" customFormat="1" ht="15" customHeight="1">
      <c r="A1992" s="13"/>
      <c r="B1992" s="13"/>
      <c r="C1992" s="13"/>
      <c r="D1992" s="212">
        <v>44996</v>
      </c>
      <c r="E1992" s="210" t="s">
        <v>2622</v>
      </c>
      <c r="F1992" s="211" t="s">
        <v>2068</v>
      </c>
      <c r="G1992" s="111" t="s">
        <v>2827</v>
      </c>
      <c r="H1992" s="85" t="str">
        <f>VLOOKUP(E1992&amp;F1992,Divipola!$C$1:$F$1149,4,FALSE)</f>
        <v>41676</v>
      </c>
      <c r="I1992" s="77"/>
      <c r="J1992" s="181"/>
      <c r="K1992" s="146"/>
      <c r="L1992" s="146"/>
      <c r="M1992" s="146"/>
      <c r="N1992" s="146">
        <v>10</v>
      </c>
      <c r="O1992" s="146">
        <v>2</v>
      </c>
      <c r="P1992" s="146"/>
      <c r="Q1992" s="146">
        <v>2</v>
      </c>
      <c r="R1992" s="146">
        <v>1</v>
      </c>
      <c r="S1992" s="146"/>
      <c r="T1992" s="146"/>
      <c r="U1992" s="146"/>
      <c r="V1992" s="146"/>
      <c r="W1992" s="146"/>
      <c r="X1992" s="146"/>
      <c r="Y1992" s="146"/>
      <c r="Z1992" s="146"/>
      <c r="AA1992" s="148"/>
      <c r="AB1992" s="383"/>
      <c r="AC1992" s="73"/>
      <c r="AD1992" s="414"/>
      <c r="AE1992" s="393"/>
      <c r="AF1992" s="78"/>
      <c r="AG1992" s="414"/>
      <c r="AH1992" s="383"/>
      <c r="AI1992" s="453"/>
      <c r="AJ1992" s="453"/>
      <c r="AK1992" s="414"/>
      <c r="AL1992" s="383"/>
      <c r="AM1992" s="383"/>
      <c r="AN1992" s="523"/>
      <c r="AO1992" s="414"/>
      <c r="AP1992" s="548"/>
      <c r="AQ1992" s="414"/>
      <c r="AR1992" s="78"/>
      <c r="AS1992" s="78"/>
      <c r="AT1992" s="414"/>
      <c r="AU1992" s="548"/>
      <c r="AV1992" s="548"/>
      <c r="AW1992" s="414"/>
      <c r="AX1992" s="383"/>
      <c r="AY1992" s="548"/>
      <c r="AZ1992" s="414"/>
      <c r="BA1992" s="383"/>
      <c r="BB1992" s="548"/>
      <c r="BC1992" s="78"/>
      <c r="BD1992" s="414"/>
      <c r="BE1992" s="414"/>
      <c r="BF1992" s="414"/>
      <c r="BG1992" s="414"/>
      <c r="BH1992" s="414"/>
      <c r="BI1992" s="383"/>
      <c r="BJ1992" s="383"/>
      <c r="BK1992" s="78"/>
      <c r="BL1992" s="414"/>
      <c r="BM1992" s="383"/>
      <c r="BN1992" s="78"/>
      <c r="BO1992" s="414"/>
      <c r="BP1992" s="78"/>
      <c r="BQ1992" s="414"/>
      <c r="BR1992" s="383"/>
      <c r="BS1992" s="78"/>
      <c r="BT1992" s="83"/>
      <c r="BU1992" s="75"/>
      <c r="BV1992" s="74"/>
      <c r="BW1992" s="74"/>
      <c r="BX1992" s="98" t="s">
        <v>3813</v>
      </c>
      <c r="BY1992" s="112">
        <f t="shared" ref="BY1992:BY2055" si="197">+BY1991+1</f>
        <v>1987</v>
      </c>
      <c r="BZ1992" s="65">
        <f t="shared" si="196"/>
        <v>0</v>
      </c>
      <c r="CA1992" s="359">
        <f t="shared" si="192"/>
        <v>11</v>
      </c>
      <c r="CB1992" s="359">
        <f t="shared" si="193"/>
        <v>3</v>
      </c>
      <c r="CC1992" s="359">
        <f t="shared" si="194"/>
        <v>2023</v>
      </c>
      <c r="CD1992" s="359" t="str">
        <f t="shared" si="195"/>
        <v>113202341676MOVIMIENTO EN MASA</v>
      </c>
    </row>
    <row r="1993" spans="1:82" s="121" customFormat="1" ht="14.25" customHeight="1">
      <c r="A1993" s="13"/>
      <c r="B1993" s="13"/>
      <c r="C1993" s="13"/>
      <c r="D1993" s="212">
        <v>44996</v>
      </c>
      <c r="E1993" s="210" t="s">
        <v>2622</v>
      </c>
      <c r="F1993" s="211" t="s">
        <v>2655</v>
      </c>
      <c r="G1993" s="111" t="s">
        <v>2827</v>
      </c>
      <c r="H1993" s="85" t="str">
        <f>VLOOKUP(E1993&amp;F1993,Divipola!$C$1:$F$1149,4,FALSE)</f>
        <v>41396</v>
      </c>
      <c r="I1993" s="77"/>
      <c r="J1993" s="181"/>
      <c r="K1993" s="190"/>
      <c r="L1993" s="190"/>
      <c r="M1993" s="190"/>
      <c r="N1993" s="190"/>
      <c r="O1993" s="190"/>
      <c r="P1993" s="190"/>
      <c r="Q1993" s="190"/>
      <c r="R1993" s="190">
        <v>2</v>
      </c>
      <c r="S1993" s="190"/>
      <c r="T1993" s="190"/>
      <c r="U1993" s="190"/>
      <c r="V1993" s="190">
        <v>1</v>
      </c>
      <c r="W1993" s="190"/>
      <c r="X1993" s="190"/>
      <c r="Y1993" s="190"/>
      <c r="Z1993" s="191"/>
      <c r="AA1993" s="185" t="s">
        <v>3804</v>
      </c>
      <c r="AB1993" s="383"/>
      <c r="AC1993" s="73"/>
      <c r="AD1993" s="414"/>
      <c r="AE1993" s="393"/>
      <c r="AF1993" s="78"/>
      <c r="AG1993" s="414"/>
      <c r="AH1993" s="383"/>
      <c r="AI1993" s="453"/>
      <c r="AJ1993" s="453"/>
      <c r="AK1993" s="414"/>
      <c r="AL1993" s="383"/>
      <c r="AM1993" s="383"/>
      <c r="AN1993" s="523"/>
      <c r="AO1993" s="414"/>
      <c r="AP1993" s="548"/>
      <c r="AQ1993" s="414"/>
      <c r="AR1993" s="78"/>
      <c r="AS1993" s="78"/>
      <c r="AT1993" s="414"/>
      <c r="AU1993" s="548"/>
      <c r="AV1993" s="548"/>
      <c r="AW1993" s="414"/>
      <c r="AX1993" s="383"/>
      <c r="AY1993" s="548"/>
      <c r="AZ1993" s="414"/>
      <c r="BA1993" s="383"/>
      <c r="BB1993" s="548"/>
      <c r="BC1993" s="78"/>
      <c r="BD1993" s="414"/>
      <c r="BE1993" s="414"/>
      <c r="BF1993" s="414"/>
      <c r="BG1993" s="414"/>
      <c r="BH1993" s="414"/>
      <c r="BI1993" s="383"/>
      <c r="BJ1993" s="383"/>
      <c r="BK1993" s="78"/>
      <c r="BL1993" s="414"/>
      <c r="BM1993" s="383"/>
      <c r="BN1993" s="78"/>
      <c r="BO1993" s="414"/>
      <c r="BP1993" s="78"/>
      <c r="BQ1993" s="414"/>
      <c r="BR1993" s="383"/>
      <c r="BS1993" s="78"/>
      <c r="BT1993" s="83"/>
      <c r="BU1993" s="75"/>
      <c r="BV1993" s="74"/>
      <c r="BW1993" s="74"/>
      <c r="BX1993" s="119" t="s">
        <v>3814</v>
      </c>
      <c r="BY1993" s="112">
        <f t="shared" si="197"/>
        <v>1988</v>
      </c>
      <c r="BZ1993" s="65">
        <f t="shared" si="196"/>
        <v>0</v>
      </c>
      <c r="CA1993" s="359">
        <f t="shared" si="192"/>
        <v>11</v>
      </c>
      <c r="CB1993" s="359">
        <f t="shared" si="193"/>
        <v>3</v>
      </c>
      <c r="CC1993" s="359">
        <f t="shared" si="194"/>
        <v>2023</v>
      </c>
      <c r="CD1993" s="359" t="str">
        <f t="shared" si="195"/>
        <v>113202341396MOVIMIENTO EN MASA</v>
      </c>
    </row>
    <row r="1994" spans="1:82" s="121" customFormat="1" ht="15" customHeight="1">
      <c r="A1994" s="13"/>
      <c r="B1994" s="13"/>
      <c r="C1994" s="13"/>
      <c r="D1994" s="212">
        <v>44996</v>
      </c>
      <c r="E1994" s="210" t="s">
        <v>2622</v>
      </c>
      <c r="F1994" s="211" t="s">
        <v>2135</v>
      </c>
      <c r="G1994" s="111" t="s">
        <v>2827</v>
      </c>
      <c r="H1994" s="85" t="str">
        <f>VLOOKUP(E1994&amp;F1994,Divipola!$C$1:$F$1149,4,FALSE)</f>
        <v>41518</v>
      </c>
      <c r="I1994" s="77"/>
      <c r="J1994" s="181"/>
      <c r="K1994" s="146"/>
      <c r="L1994" s="146"/>
      <c r="M1994" s="146"/>
      <c r="N1994" s="146">
        <v>10</v>
      </c>
      <c r="O1994" s="146">
        <v>2</v>
      </c>
      <c r="P1994" s="146"/>
      <c r="Q1994" s="146">
        <v>2</v>
      </c>
      <c r="R1994" s="146"/>
      <c r="S1994" s="146"/>
      <c r="T1994" s="146"/>
      <c r="U1994" s="146"/>
      <c r="V1994" s="146"/>
      <c r="W1994" s="146"/>
      <c r="X1994" s="159"/>
      <c r="Y1994" s="146"/>
      <c r="Z1994" s="147"/>
      <c r="AA1994" s="148"/>
      <c r="AB1994" s="383"/>
      <c r="AC1994" s="73"/>
      <c r="AD1994" s="414"/>
      <c r="AE1994" s="393"/>
      <c r="AF1994" s="78"/>
      <c r="AG1994" s="414"/>
      <c r="AH1994" s="383"/>
      <c r="AI1994" s="453"/>
      <c r="AJ1994" s="453"/>
      <c r="AK1994" s="414"/>
      <c r="AL1994" s="383"/>
      <c r="AM1994" s="383"/>
      <c r="AN1994" s="523"/>
      <c r="AO1994" s="414"/>
      <c r="AP1994" s="548"/>
      <c r="AQ1994" s="414"/>
      <c r="AR1994" s="78"/>
      <c r="AS1994" s="78"/>
      <c r="AT1994" s="414"/>
      <c r="AU1994" s="548"/>
      <c r="AV1994" s="548"/>
      <c r="AW1994" s="414"/>
      <c r="AX1994" s="383"/>
      <c r="AY1994" s="548"/>
      <c r="AZ1994" s="414"/>
      <c r="BA1994" s="383"/>
      <c r="BB1994" s="548"/>
      <c r="BC1994" s="78"/>
      <c r="BD1994" s="414"/>
      <c r="BE1994" s="414"/>
      <c r="BF1994" s="414"/>
      <c r="BG1994" s="414"/>
      <c r="BH1994" s="414"/>
      <c r="BI1994" s="383"/>
      <c r="BJ1994" s="383"/>
      <c r="BK1994" s="78"/>
      <c r="BL1994" s="414"/>
      <c r="BM1994" s="383"/>
      <c r="BN1994" s="78"/>
      <c r="BO1994" s="414"/>
      <c r="BP1994" s="78"/>
      <c r="BQ1994" s="414"/>
      <c r="BR1994" s="383"/>
      <c r="BS1994" s="78"/>
      <c r="BT1994" s="83"/>
      <c r="BU1994" s="75"/>
      <c r="BV1994" s="74"/>
      <c r="BW1994" s="74"/>
      <c r="BX1994" s="117" t="s">
        <v>3815</v>
      </c>
      <c r="BY1994" s="112">
        <f t="shared" si="197"/>
        <v>1989</v>
      </c>
      <c r="BZ1994" s="65">
        <f t="shared" si="196"/>
        <v>0</v>
      </c>
      <c r="CA1994" s="359">
        <f t="shared" si="192"/>
        <v>11</v>
      </c>
      <c r="CB1994" s="359">
        <f t="shared" si="193"/>
        <v>3</v>
      </c>
      <c r="CC1994" s="359">
        <f t="shared" si="194"/>
        <v>2023</v>
      </c>
      <c r="CD1994" s="359" t="str">
        <f t="shared" si="195"/>
        <v>113202341518MOVIMIENTO EN MASA</v>
      </c>
    </row>
    <row r="1995" spans="1:82" s="121" customFormat="1" ht="15" customHeight="1">
      <c r="A1995" s="13"/>
      <c r="B1995" s="13"/>
      <c r="C1995" s="13"/>
      <c r="D1995" s="212">
        <v>44996</v>
      </c>
      <c r="E1995" s="210" t="s">
        <v>2622</v>
      </c>
      <c r="F1995" s="211" t="s">
        <v>2630</v>
      </c>
      <c r="G1995" s="111" t="s">
        <v>2827</v>
      </c>
      <c r="H1995" s="85" t="str">
        <f>VLOOKUP(E1995&amp;F1995,Divipola!$C$1:$F$1149,4,FALSE)</f>
        <v>41885</v>
      </c>
      <c r="I1995" s="77"/>
      <c r="J1995" s="181"/>
      <c r="K1995" s="108"/>
      <c r="L1995" s="108"/>
      <c r="M1995" s="108"/>
      <c r="N1995" s="108"/>
      <c r="O1995" s="108"/>
      <c r="P1995" s="108"/>
      <c r="Q1995" s="108"/>
      <c r="R1995" s="108">
        <v>1</v>
      </c>
      <c r="S1995" s="108"/>
      <c r="T1995" s="108"/>
      <c r="U1995" s="108"/>
      <c r="V1995" s="108"/>
      <c r="W1995" s="108"/>
      <c r="X1995" s="108"/>
      <c r="Y1995" s="108"/>
      <c r="Z1995" s="109"/>
      <c r="AA1995" s="113"/>
      <c r="AB1995" s="383"/>
      <c r="AC1995" s="73"/>
      <c r="AD1995" s="414"/>
      <c r="AE1995" s="393"/>
      <c r="AF1995" s="78"/>
      <c r="AG1995" s="414"/>
      <c r="AH1995" s="383"/>
      <c r="AI1995" s="453"/>
      <c r="AJ1995" s="453"/>
      <c r="AK1995" s="414"/>
      <c r="AL1995" s="383"/>
      <c r="AM1995" s="383"/>
      <c r="AN1995" s="523"/>
      <c r="AO1995" s="414"/>
      <c r="AP1995" s="548"/>
      <c r="AQ1995" s="414"/>
      <c r="AR1995" s="78"/>
      <c r="AS1995" s="78"/>
      <c r="AT1995" s="414"/>
      <c r="AU1995" s="548"/>
      <c r="AV1995" s="548"/>
      <c r="AW1995" s="414"/>
      <c r="AX1995" s="383"/>
      <c r="AY1995" s="548"/>
      <c r="AZ1995" s="414"/>
      <c r="BA1995" s="383"/>
      <c r="BB1995" s="548"/>
      <c r="BC1995" s="78"/>
      <c r="BD1995" s="414"/>
      <c r="BE1995" s="414"/>
      <c r="BF1995" s="414"/>
      <c r="BG1995" s="414"/>
      <c r="BH1995" s="414"/>
      <c r="BI1995" s="383"/>
      <c r="BJ1995" s="383"/>
      <c r="BK1995" s="78"/>
      <c r="BL1995" s="414"/>
      <c r="BM1995" s="383"/>
      <c r="BN1995" s="78"/>
      <c r="BO1995" s="414"/>
      <c r="BP1995" s="78"/>
      <c r="BQ1995" s="414"/>
      <c r="BR1995" s="383"/>
      <c r="BS1995" s="78"/>
      <c r="BT1995" s="83"/>
      <c r="BU1995" s="75"/>
      <c r="BV1995" s="74"/>
      <c r="BW1995" s="74"/>
      <c r="BX1995" s="98" t="s">
        <v>3818</v>
      </c>
      <c r="BY1995" s="112">
        <f t="shared" si="197"/>
        <v>1990</v>
      </c>
      <c r="BZ1995" s="65">
        <f t="shared" si="196"/>
        <v>0</v>
      </c>
      <c r="CA1995" s="359">
        <f t="shared" si="192"/>
        <v>11</v>
      </c>
      <c r="CB1995" s="359">
        <f t="shared" si="193"/>
        <v>3</v>
      </c>
      <c r="CC1995" s="359">
        <f t="shared" si="194"/>
        <v>2023</v>
      </c>
      <c r="CD1995" s="359" t="str">
        <f t="shared" si="195"/>
        <v>113202341885MOVIMIENTO EN MASA</v>
      </c>
    </row>
    <row r="1996" spans="1:82" s="121" customFormat="1" ht="14.25" customHeight="1">
      <c r="A1996" s="13"/>
      <c r="B1996" s="13"/>
      <c r="C1996" s="13"/>
      <c r="D1996" s="212">
        <v>44996</v>
      </c>
      <c r="E1996" s="210" t="s">
        <v>2622</v>
      </c>
      <c r="F1996" s="211" t="s">
        <v>376</v>
      </c>
      <c r="G1996" s="111" t="s">
        <v>2827</v>
      </c>
      <c r="H1996" s="85" t="str">
        <f>VLOOKUP(E1996&amp;F1996,Divipola!$C$1:$F$1149,4,FALSE)</f>
        <v>41791</v>
      </c>
      <c r="I1996" s="77"/>
      <c r="J1996" s="181"/>
      <c r="K1996" s="108"/>
      <c r="L1996" s="108"/>
      <c r="M1996" s="108"/>
      <c r="N1996" s="108"/>
      <c r="O1996" s="108"/>
      <c r="P1996" s="108"/>
      <c r="Q1996" s="108"/>
      <c r="R1996" s="108">
        <v>1</v>
      </c>
      <c r="S1996" s="108"/>
      <c r="T1996" s="108"/>
      <c r="U1996" s="108"/>
      <c r="V1996" s="108"/>
      <c r="W1996" s="108"/>
      <c r="X1996" s="108"/>
      <c r="Y1996" s="108"/>
      <c r="Z1996" s="109"/>
      <c r="AA1996" s="113"/>
      <c r="AB1996" s="383"/>
      <c r="AC1996" s="73"/>
      <c r="AD1996" s="414"/>
      <c r="AE1996" s="393"/>
      <c r="AF1996" s="78"/>
      <c r="AG1996" s="414"/>
      <c r="AH1996" s="383"/>
      <c r="AI1996" s="453"/>
      <c r="AJ1996" s="453"/>
      <c r="AK1996" s="414"/>
      <c r="AL1996" s="383"/>
      <c r="AM1996" s="383"/>
      <c r="AN1996" s="523"/>
      <c r="AO1996" s="414"/>
      <c r="AP1996" s="548"/>
      <c r="AQ1996" s="414"/>
      <c r="AR1996" s="78"/>
      <c r="AS1996" s="78"/>
      <c r="AT1996" s="414"/>
      <c r="AU1996" s="548"/>
      <c r="AV1996" s="548"/>
      <c r="AW1996" s="414"/>
      <c r="AX1996" s="383"/>
      <c r="AY1996" s="548"/>
      <c r="AZ1996" s="414"/>
      <c r="BA1996" s="383"/>
      <c r="BB1996" s="548"/>
      <c r="BC1996" s="78"/>
      <c r="BD1996" s="414"/>
      <c r="BE1996" s="414"/>
      <c r="BF1996" s="414"/>
      <c r="BG1996" s="414"/>
      <c r="BH1996" s="414"/>
      <c r="BI1996" s="383"/>
      <c r="BJ1996" s="383"/>
      <c r="BK1996" s="78"/>
      <c r="BL1996" s="414"/>
      <c r="BM1996" s="383"/>
      <c r="BN1996" s="78"/>
      <c r="BO1996" s="414"/>
      <c r="BP1996" s="78"/>
      <c r="BQ1996" s="414"/>
      <c r="BR1996" s="383"/>
      <c r="BS1996" s="78"/>
      <c r="BT1996" s="83"/>
      <c r="BU1996" s="75"/>
      <c r="BV1996" s="74"/>
      <c r="BW1996" s="74"/>
      <c r="BX1996" s="98" t="s">
        <v>3820</v>
      </c>
      <c r="BY1996" s="112">
        <f t="shared" si="197"/>
        <v>1991</v>
      </c>
      <c r="BZ1996" s="65">
        <f t="shared" si="196"/>
        <v>0</v>
      </c>
      <c r="CA1996" s="359">
        <f t="shared" si="192"/>
        <v>11</v>
      </c>
      <c r="CB1996" s="359">
        <f t="shared" si="193"/>
        <v>3</v>
      </c>
      <c r="CC1996" s="359">
        <f t="shared" si="194"/>
        <v>2023</v>
      </c>
      <c r="CD1996" s="359" t="str">
        <f t="shared" si="195"/>
        <v>113202341791MOVIMIENTO EN MASA</v>
      </c>
    </row>
    <row r="1997" spans="1:82" s="121" customFormat="1" ht="15" customHeight="1">
      <c r="A1997" s="13"/>
      <c r="B1997" s="13"/>
      <c r="C1997" s="13"/>
      <c r="D1997" s="212">
        <v>44996</v>
      </c>
      <c r="E1997" s="210" t="s">
        <v>2622</v>
      </c>
      <c r="F1997" s="211" t="s">
        <v>29</v>
      </c>
      <c r="G1997" s="111" t="s">
        <v>2827</v>
      </c>
      <c r="H1997" s="85" t="str">
        <f>VLOOKUP(E1997&amp;F1997,Divipola!$C$1:$F$1149,4,FALSE)</f>
        <v>41244</v>
      </c>
      <c r="I1997" s="77"/>
      <c r="J1997" s="181"/>
      <c r="K1997" s="108"/>
      <c r="L1997" s="108"/>
      <c r="M1997" s="108"/>
      <c r="N1997" s="108"/>
      <c r="O1997" s="108"/>
      <c r="P1997" s="108"/>
      <c r="Q1997" s="108"/>
      <c r="R1997" s="108">
        <v>2</v>
      </c>
      <c r="S1997" s="108"/>
      <c r="T1997" s="108"/>
      <c r="U1997" s="108">
        <v>1</v>
      </c>
      <c r="V1997" s="108"/>
      <c r="W1997" s="108"/>
      <c r="X1997" s="108"/>
      <c r="Y1997" s="108"/>
      <c r="Z1997" s="109"/>
      <c r="AA1997" s="113"/>
      <c r="AB1997" s="383"/>
      <c r="AC1997" s="73"/>
      <c r="AD1997" s="414"/>
      <c r="AE1997" s="393"/>
      <c r="AF1997" s="78"/>
      <c r="AG1997" s="414"/>
      <c r="AH1997" s="383"/>
      <c r="AI1997" s="453"/>
      <c r="AJ1997" s="453"/>
      <c r="AK1997" s="414"/>
      <c r="AL1997" s="383"/>
      <c r="AM1997" s="383"/>
      <c r="AN1997" s="523"/>
      <c r="AO1997" s="414"/>
      <c r="AP1997" s="548"/>
      <c r="AQ1997" s="414"/>
      <c r="AR1997" s="78"/>
      <c r="AS1997" s="78"/>
      <c r="AT1997" s="414"/>
      <c r="AU1997" s="548"/>
      <c r="AV1997" s="548"/>
      <c r="AW1997" s="414"/>
      <c r="AX1997" s="383"/>
      <c r="AY1997" s="548"/>
      <c r="AZ1997" s="414"/>
      <c r="BA1997" s="383"/>
      <c r="BB1997" s="548"/>
      <c r="BC1997" s="78"/>
      <c r="BD1997" s="414"/>
      <c r="BE1997" s="414"/>
      <c r="BF1997" s="414"/>
      <c r="BG1997" s="414"/>
      <c r="BH1997" s="414"/>
      <c r="BI1997" s="383"/>
      <c r="BJ1997" s="383"/>
      <c r="BK1997" s="78"/>
      <c r="BL1997" s="414"/>
      <c r="BM1997" s="383"/>
      <c r="BN1997" s="78"/>
      <c r="BO1997" s="414"/>
      <c r="BP1997" s="78"/>
      <c r="BQ1997" s="414"/>
      <c r="BR1997" s="383"/>
      <c r="BS1997" s="78"/>
      <c r="BT1997" s="83"/>
      <c r="BU1997" s="75"/>
      <c r="BV1997" s="74"/>
      <c r="BW1997" s="74"/>
      <c r="BX1997" s="98" t="s">
        <v>3819</v>
      </c>
      <c r="BY1997" s="112">
        <f t="shared" si="197"/>
        <v>1992</v>
      </c>
      <c r="BZ1997" s="65">
        <f t="shared" si="196"/>
        <v>0</v>
      </c>
      <c r="CA1997" s="359">
        <f t="shared" si="192"/>
        <v>11</v>
      </c>
      <c r="CB1997" s="359">
        <f t="shared" si="193"/>
        <v>3</v>
      </c>
      <c r="CC1997" s="359">
        <f t="shared" si="194"/>
        <v>2023</v>
      </c>
      <c r="CD1997" s="359" t="str">
        <f t="shared" si="195"/>
        <v>113202341244MOVIMIENTO EN MASA</v>
      </c>
    </row>
    <row r="1998" spans="1:82" s="121" customFormat="1" ht="15" customHeight="1">
      <c r="A1998" s="13"/>
      <c r="B1998" s="13"/>
      <c r="C1998" s="13"/>
      <c r="D1998" s="212">
        <v>44996</v>
      </c>
      <c r="E1998" s="210" t="s">
        <v>2829</v>
      </c>
      <c r="F1998" s="211" t="s">
        <v>2459</v>
      </c>
      <c r="G1998" s="111" t="s">
        <v>2827</v>
      </c>
      <c r="H1998" s="85" t="str">
        <f>VLOOKUP(E1998&amp;F1998,Divipola!$C$1:$F$1149,4,FALSE)</f>
        <v>05411</v>
      </c>
      <c r="I1998" s="77"/>
      <c r="J1998" s="181"/>
      <c r="K1998" s="146"/>
      <c r="L1998" s="146"/>
      <c r="M1998" s="146"/>
      <c r="N1998" s="146">
        <v>3</v>
      </c>
      <c r="O1998" s="146">
        <v>1</v>
      </c>
      <c r="P1998" s="146"/>
      <c r="Q1998" s="146">
        <v>1</v>
      </c>
      <c r="R1998" s="146"/>
      <c r="S1998" s="146"/>
      <c r="T1998" s="146"/>
      <c r="U1998" s="146"/>
      <c r="V1998" s="146"/>
      <c r="W1998" s="146"/>
      <c r="X1998" s="146"/>
      <c r="Y1998" s="146"/>
      <c r="Z1998" s="147"/>
      <c r="AA1998" s="148"/>
      <c r="AB1998" s="383"/>
      <c r="AC1998" s="73"/>
      <c r="AD1998" s="414"/>
      <c r="AE1998" s="393"/>
      <c r="AF1998" s="78"/>
      <c r="AG1998" s="414"/>
      <c r="AH1998" s="383"/>
      <c r="AI1998" s="453"/>
      <c r="AJ1998" s="453"/>
      <c r="AK1998" s="414"/>
      <c r="AL1998" s="383"/>
      <c r="AM1998" s="383"/>
      <c r="AN1998" s="523"/>
      <c r="AO1998" s="414"/>
      <c r="AP1998" s="548"/>
      <c r="AQ1998" s="414"/>
      <c r="AR1998" s="78"/>
      <c r="AS1998" s="78"/>
      <c r="AT1998" s="414"/>
      <c r="AU1998" s="548"/>
      <c r="AV1998" s="548"/>
      <c r="AW1998" s="414"/>
      <c r="AX1998" s="383"/>
      <c r="AY1998" s="548"/>
      <c r="AZ1998" s="414"/>
      <c r="BA1998" s="383"/>
      <c r="BB1998" s="548"/>
      <c r="BC1998" s="78"/>
      <c r="BD1998" s="414"/>
      <c r="BE1998" s="414"/>
      <c r="BF1998" s="414"/>
      <c r="BG1998" s="414"/>
      <c r="BH1998" s="414"/>
      <c r="BI1998" s="383"/>
      <c r="BJ1998" s="383"/>
      <c r="BK1998" s="78"/>
      <c r="BL1998" s="414"/>
      <c r="BM1998" s="383"/>
      <c r="BN1998" s="78"/>
      <c r="BO1998" s="414"/>
      <c r="BP1998" s="78"/>
      <c r="BQ1998" s="414"/>
      <c r="BR1998" s="383"/>
      <c r="BS1998" s="78"/>
      <c r="BT1998" s="83"/>
      <c r="BU1998" s="75"/>
      <c r="BV1998" s="74"/>
      <c r="BW1998" s="74"/>
      <c r="BX1998" s="98" t="s">
        <v>3822</v>
      </c>
      <c r="BY1998" s="112">
        <f t="shared" si="197"/>
        <v>1993</v>
      </c>
      <c r="BZ1998" s="65">
        <f t="shared" si="196"/>
        <v>0</v>
      </c>
      <c r="CA1998" s="359">
        <f t="shared" si="192"/>
        <v>11</v>
      </c>
      <c r="CB1998" s="359">
        <f t="shared" si="193"/>
        <v>3</v>
      </c>
      <c r="CC1998" s="359">
        <f t="shared" si="194"/>
        <v>2023</v>
      </c>
      <c r="CD1998" s="359" t="str">
        <f t="shared" si="195"/>
        <v>113202305411MOVIMIENTO EN MASA</v>
      </c>
    </row>
    <row r="1999" spans="1:82" s="121" customFormat="1" ht="14.25" customHeight="1">
      <c r="A1999" s="13"/>
      <c r="B1999" s="13"/>
      <c r="C1999" s="13"/>
      <c r="D1999" s="212">
        <v>44996</v>
      </c>
      <c r="E1999" s="210" t="s">
        <v>2661</v>
      </c>
      <c r="F1999" s="211" t="s">
        <v>611</v>
      </c>
      <c r="G1999" s="111" t="s">
        <v>2827</v>
      </c>
      <c r="H1999" s="85" t="str">
        <f>VLOOKUP(E1999&amp;F1999,Divipola!$C$1:$F$1149,4,FALSE)</f>
        <v>15537</v>
      </c>
      <c r="I1999" s="77"/>
      <c r="J1999" s="181"/>
      <c r="K1999" s="108"/>
      <c r="L1999" s="108"/>
      <c r="M1999" s="108"/>
      <c r="N1999" s="108"/>
      <c r="O1999" s="108"/>
      <c r="P1999" s="108"/>
      <c r="Q1999" s="108"/>
      <c r="R1999" s="108">
        <v>1</v>
      </c>
      <c r="S1999" s="108"/>
      <c r="T1999" s="108"/>
      <c r="U1999" s="108"/>
      <c r="V1999" s="108"/>
      <c r="W1999" s="108"/>
      <c r="X1999" s="108"/>
      <c r="Y1999" s="108"/>
      <c r="Z1999" s="109"/>
      <c r="AA1999" s="113"/>
      <c r="AB1999" s="383"/>
      <c r="AC1999" s="73"/>
      <c r="AD1999" s="414"/>
      <c r="AE1999" s="393"/>
      <c r="AF1999" s="78"/>
      <c r="AG1999" s="414"/>
      <c r="AH1999" s="383"/>
      <c r="AI1999" s="453"/>
      <c r="AJ1999" s="453"/>
      <c r="AK1999" s="414"/>
      <c r="AL1999" s="383"/>
      <c r="AM1999" s="383"/>
      <c r="AN1999" s="523"/>
      <c r="AO1999" s="414"/>
      <c r="AP1999" s="548"/>
      <c r="AQ1999" s="414"/>
      <c r="AR1999" s="78"/>
      <c r="AS1999" s="78"/>
      <c r="AT1999" s="414"/>
      <c r="AU1999" s="548"/>
      <c r="AV1999" s="548"/>
      <c r="AW1999" s="414"/>
      <c r="AX1999" s="383"/>
      <c r="AY1999" s="548"/>
      <c r="AZ1999" s="414"/>
      <c r="BA1999" s="383"/>
      <c r="BB1999" s="548"/>
      <c r="BC1999" s="78"/>
      <c r="BD1999" s="414"/>
      <c r="BE1999" s="414"/>
      <c r="BF1999" s="414"/>
      <c r="BG1999" s="414"/>
      <c r="BH1999" s="414"/>
      <c r="BI1999" s="383"/>
      <c r="BJ1999" s="383"/>
      <c r="BK1999" s="78"/>
      <c r="BL1999" s="414"/>
      <c r="BM1999" s="383"/>
      <c r="BN1999" s="78"/>
      <c r="BO1999" s="414"/>
      <c r="BP1999" s="78"/>
      <c r="BQ1999" s="414"/>
      <c r="BR1999" s="383"/>
      <c r="BS1999" s="78"/>
      <c r="BT1999" s="83"/>
      <c r="BU1999" s="75"/>
      <c r="BV1999" s="74"/>
      <c r="BW1999" s="74"/>
      <c r="BX1999" s="98" t="s">
        <v>3828</v>
      </c>
      <c r="BY1999" s="112">
        <f t="shared" si="197"/>
        <v>1994</v>
      </c>
      <c r="BZ1999" s="65">
        <f t="shared" si="196"/>
        <v>0</v>
      </c>
      <c r="CA1999" s="359">
        <f t="shared" si="192"/>
        <v>11</v>
      </c>
      <c r="CB1999" s="359">
        <f t="shared" si="193"/>
        <v>3</v>
      </c>
      <c r="CC1999" s="359">
        <f t="shared" si="194"/>
        <v>2023</v>
      </c>
      <c r="CD1999" s="359" t="str">
        <f t="shared" si="195"/>
        <v>113202315537MOVIMIENTO EN MASA</v>
      </c>
    </row>
    <row r="2000" spans="1:82" s="121" customFormat="1" ht="120" customHeight="1">
      <c r="A2000" s="13"/>
      <c r="B2000" s="13"/>
      <c r="C2000" s="13"/>
      <c r="D2000" s="212">
        <v>44996</v>
      </c>
      <c r="E2000" s="210" t="s">
        <v>2676</v>
      </c>
      <c r="F2000" s="211" t="s">
        <v>2158</v>
      </c>
      <c r="G2000" s="130" t="s">
        <v>8680</v>
      </c>
      <c r="H2000" s="85" t="str">
        <f>VLOOKUP(E2000&amp;F2000,Divipola!$C$1:$F$1149,4,FALSE)</f>
        <v>23350</v>
      </c>
      <c r="I2000" s="77"/>
      <c r="J2000" s="181"/>
      <c r="K2000" s="239"/>
      <c r="L2000" s="239"/>
      <c r="M2000" s="239"/>
      <c r="N2000" s="239"/>
      <c r="O2000" s="239"/>
      <c r="P2000" s="239"/>
      <c r="Q2000" s="239"/>
      <c r="R2000" s="239"/>
      <c r="S2000" s="239"/>
      <c r="T2000" s="239"/>
      <c r="U2000" s="239"/>
      <c r="V2000" s="239"/>
      <c r="W2000" s="239"/>
      <c r="X2000" s="239"/>
      <c r="Y2000" s="236"/>
      <c r="Z2000" s="237">
        <v>60</v>
      </c>
      <c r="AA2000" s="240"/>
      <c r="AB2000" s="385">
        <v>45248</v>
      </c>
      <c r="AC2000" s="431" t="s">
        <v>8577</v>
      </c>
      <c r="AD2000" s="414">
        <v>47954400</v>
      </c>
      <c r="AE2000" s="393"/>
      <c r="AF2000" s="78"/>
      <c r="AG2000" s="414"/>
      <c r="AH2000" s="383"/>
      <c r="AI2000" s="453"/>
      <c r="AJ2000" s="453"/>
      <c r="AK2000" s="414"/>
      <c r="AL2000" s="383"/>
      <c r="AM2000" s="383"/>
      <c r="AN2000" s="523"/>
      <c r="AO2000" s="414"/>
      <c r="AP2000" s="548"/>
      <c r="AQ2000" s="414"/>
      <c r="AR2000" s="78"/>
      <c r="AS2000" s="78"/>
      <c r="AT2000" s="414"/>
      <c r="AU2000" s="548"/>
      <c r="AV2000" s="548"/>
      <c r="AW2000" s="414"/>
      <c r="AX2000" s="383"/>
      <c r="AY2000" s="548"/>
      <c r="AZ2000" s="414"/>
      <c r="BA2000" s="383"/>
      <c r="BB2000" s="548"/>
      <c r="BC2000" s="78"/>
      <c r="BD2000" s="414"/>
      <c r="BE2000" s="414"/>
      <c r="BF2000" s="414"/>
      <c r="BG2000" s="414"/>
      <c r="BH2000" s="414"/>
      <c r="BI2000" s="383"/>
      <c r="BJ2000" s="383"/>
      <c r="BK2000" s="78"/>
      <c r="BL2000" s="414"/>
      <c r="BM2000" s="383"/>
      <c r="BN2000" s="78"/>
      <c r="BO2000" s="414"/>
      <c r="BP2000" s="78"/>
      <c r="BQ2000" s="414"/>
      <c r="BR2000" s="383"/>
      <c r="BS2000" s="78"/>
      <c r="BT2000" s="83"/>
      <c r="BU2000" s="75"/>
      <c r="BV2000" s="74"/>
      <c r="BW2000" s="74"/>
      <c r="BX2000" s="473" t="s">
        <v>4844</v>
      </c>
      <c r="BY2000" s="112">
        <f t="shared" si="197"/>
        <v>1995</v>
      </c>
      <c r="BZ2000" s="65">
        <f t="shared" si="196"/>
        <v>47954400</v>
      </c>
      <c r="CA2000" s="359">
        <f t="shared" si="192"/>
        <v>11</v>
      </c>
      <c r="CB2000" s="359">
        <f t="shared" si="193"/>
        <v>3</v>
      </c>
      <c r="CC2000" s="359">
        <f t="shared" si="194"/>
        <v>2023</v>
      </c>
      <c r="CD2000" s="359" t="str">
        <f t="shared" si="195"/>
        <v xml:space="preserve">113202323350INCENDIO FORESTAL </v>
      </c>
    </row>
    <row r="2001" spans="1:82" s="121" customFormat="1" ht="47.25" customHeight="1">
      <c r="A2001" s="13"/>
      <c r="B2001" s="13"/>
      <c r="C2001" s="13"/>
      <c r="D2001" s="212">
        <v>45078</v>
      </c>
      <c r="E2001" s="210" t="s">
        <v>2852</v>
      </c>
      <c r="F2001" s="211" t="s">
        <v>1441</v>
      </c>
      <c r="G2001" s="111" t="s">
        <v>2802</v>
      </c>
      <c r="H2001" s="85" t="str">
        <f>VLOOKUP(E2001&amp;F2001,Divipola!$C$1:$F$1149,4,FALSE)</f>
        <v>08770</v>
      </c>
      <c r="I2001" s="181">
        <v>2244</v>
      </c>
      <c r="J2001" s="181">
        <v>913</v>
      </c>
      <c r="K2001" s="239"/>
      <c r="L2001" s="239"/>
      <c r="M2001" s="239"/>
      <c r="N2001" s="239"/>
      <c r="O2001" s="239"/>
      <c r="P2001" s="239"/>
      <c r="Q2001" s="239"/>
      <c r="R2001" s="239"/>
      <c r="S2001" s="239"/>
      <c r="T2001" s="239"/>
      <c r="U2001" s="239"/>
      <c r="V2001" s="239"/>
      <c r="W2001" s="239"/>
      <c r="X2001" s="239"/>
      <c r="Y2001" s="236"/>
      <c r="Z2001" s="237"/>
      <c r="AA2001" s="240"/>
      <c r="AB2001" s="383"/>
      <c r="AC2001" s="73"/>
      <c r="AD2001" s="414"/>
      <c r="AE2001" s="395"/>
      <c r="AF2001" s="78"/>
      <c r="AG2001" s="414"/>
      <c r="AH2001" s="383"/>
      <c r="AI2001" s="453"/>
      <c r="AJ2001" s="453"/>
      <c r="AK2001" s="414"/>
      <c r="AL2001" s="383"/>
      <c r="AM2001" s="383"/>
      <c r="AN2001" s="523"/>
      <c r="AO2001" s="414"/>
      <c r="AP2001" s="548"/>
      <c r="AQ2001" s="414"/>
      <c r="AR2001" s="78"/>
      <c r="AS2001" s="78"/>
      <c r="AT2001" s="414"/>
      <c r="AU2001" s="548"/>
      <c r="AV2001" s="548"/>
      <c r="AW2001" s="414"/>
      <c r="AX2001" s="383"/>
      <c r="AY2001" s="548"/>
      <c r="AZ2001" s="414"/>
      <c r="BA2001" s="383">
        <v>45008</v>
      </c>
      <c r="BB2001" s="559">
        <v>100</v>
      </c>
      <c r="BC2001" s="449" t="s">
        <v>7861</v>
      </c>
      <c r="BD2001" s="522">
        <v>135000000</v>
      </c>
      <c r="BE2001" s="716"/>
      <c r="BF2001" s="716"/>
      <c r="BG2001" s="716"/>
      <c r="BH2001" s="716"/>
      <c r="BI2001" s="383"/>
      <c r="BJ2001" s="383"/>
      <c r="BK2001" s="78"/>
      <c r="BL2001" s="414"/>
      <c r="BM2001" s="383"/>
      <c r="BN2001" s="78"/>
      <c r="BO2001" s="414"/>
      <c r="BP2001" s="78"/>
      <c r="BQ2001" s="414"/>
      <c r="BR2001" s="383"/>
      <c r="BS2001" s="78"/>
      <c r="BT2001" s="83"/>
      <c r="BU2001" s="75"/>
      <c r="BV2001" s="74"/>
      <c r="BW2001" s="74"/>
      <c r="BX2001" s="473"/>
      <c r="BY2001" s="112">
        <f t="shared" si="197"/>
        <v>1996</v>
      </c>
      <c r="BZ2001" s="65">
        <f t="shared" si="196"/>
        <v>135000000</v>
      </c>
      <c r="CA2001" s="359">
        <f t="shared" si="192"/>
        <v>1</v>
      </c>
      <c r="CB2001" s="359">
        <f t="shared" si="193"/>
        <v>6</v>
      </c>
      <c r="CC2001" s="359">
        <f t="shared" si="194"/>
        <v>2023</v>
      </c>
      <c r="CD2001" s="359" t="str">
        <f t="shared" si="195"/>
        <v>16202308770INUNDACION</v>
      </c>
    </row>
    <row r="2002" spans="1:82" s="121" customFormat="1" ht="168" customHeight="1">
      <c r="A2002" s="13"/>
      <c r="B2002" s="13"/>
      <c r="C2002" s="13"/>
      <c r="D2002" s="212">
        <v>44996</v>
      </c>
      <c r="E2002" s="210" t="s">
        <v>2852</v>
      </c>
      <c r="F2002" s="211" t="s">
        <v>2510</v>
      </c>
      <c r="G2002" s="130" t="s">
        <v>8680</v>
      </c>
      <c r="H2002" s="85" t="str">
        <f>VLOOKUP(E2002&amp;F2002,Divipola!$C$1:$F$1149,4,FALSE)</f>
        <v>08638</v>
      </c>
      <c r="I2002" s="77"/>
      <c r="J2002" s="181"/>
      <c r="K2002" s="239"/>
      <c r="L2002" s="239"/>
      <c r="M2002" s="239"/>
      <c r="N2002" s="239"/>
      <c r="O2002" s="239"/>
      <c r="P2002" s="239"/>
      <c r="Q2002" s="239"/>
      <c r="R2002" s="239"/>
      <c r="S2002" s="239"/>
      <c r="T2002" s="239"/>
      <c r="U2002" s="239"/>
      <c r="V2002" s="239"/>
      <c r="W2002" s="239"/>
      <c r="X2002" s="239"/>
      <c r="Y2002" s="236"/>
      <c r="Z2002" s="237">
        <v>2</v>
      </c>
      <c r="AA2002" s="240"/>
      <c r="AB2002" s="383"/>
      <c r="AC2002" s="73"/>
      <c r="AD2002" s="414"/>
      <c r="AE2002" s="393"/>
      <c r="AF2002" s="78"/>
      <c r="AG2002" s="414"/>
      <c r="AH2002" s="383"/>
      <c r="AI2002" s="453"/>
      <c r="AJ2002" s="453"/>
      <c r="AK2002" s="414"/>
      <c r="AL2002" s="383"/>
      <c r="AM2002" s="383"/>
      <c r="AN2002" s="523"/>
      <c r="AO2002" s="414"/>
      <c r="AP2002" s="548"/>
      <c r="AQ2002" s="414"/>
      <c r="AR2002" s="78"/>
      <c r="AS2002" s="78"/>
      <c r="AT2002" s="414"/>
      <c r="AU2002" s="548"/>
      <c r="AV2002" s="548"/>
      <c r="AW2002" s="414"/>
      <c r="AX2002" s="383"/>
      <c r="AY2002" s="548"/>
      <c r="AZ2002" s="414"/>
      <c r="BA2002" s="383"/>
      <c r="BB2002" s="548"/>
      <c r="BC2002" s="78"/>
      <c r="BD2002" s="414"/>
      <c r="BE2002" s="414"/>
      <c r="BF2002" s="414"/>
      <c r="BG2002" s="414"/>
      <c r="BH2002" s="414"/>
      <c r="BI2002" s="383"/>
      <c r="BJ2002" s="383"/>
      <c r="BK2002" s="78"/>
      <c r="BL2002" s="414"/>
      <c r="BM2002" s="383"/>
      <c r="BN2002" s="78"/>
      <c r="BO2002" s="414"/>
      <c r="BP2002" s="78"/>
      <c r="BQ2002" s="414"/>
      <c r="BR2002" s="383"/>
      <c r="BS2002" s="78"/>
      <c r="BT2002" s="83"/>
      <c r="BU2002" s="75"/>
      <c r="BV2002" s="74"/>
      <c r="BW2002" s="74"/>
      <c r="BX2002" s="473" t="s">
        <v>4845</v>
      </c>
      <c r="BY2002" s="112">
        <f t="shared" si="197"/>
        <v>1997</v>
      </c>
      <c r="BZ2002" s="65">
        <f t="shared" si="196"/>
        <v>0</v>
      </c>
      <c r="CA2002" s="359">
        <f t="shared" si="192"/>
        <v>11</v>
      </c>
      <c r="CB2002" s="359">
        <f t="shared" si="193"/>
        <v>3</v>
      </c>
      <c r="CC2002" s="359">
        <f t="shared" si="194"/>
        <v>2023</v>
      </c>
      <c r="CD2002" s="359" t="str">
        <f t="shared" si="195"/>
        <v xml:space="preserve">113202308638INCENDIO FORESTAL </v>
      </c>
    </row>
    <row r="2003" spans="1:82" s="121" customFormat="1" ht="15" customHeight="1">
      <c r="A2003" s="13"/>
      <c r="B2003" s="13"/>
      <c r="C2003" s="13"/>
      <c r="D2003" s="212">
        <v>44996</v>
      </c>
      <c r="E2003" s="210" t="s">
        <v>2676</v>
      </c>
      <c r="F2003" s="211" t="s">
        <v>965</v>
      </c>
      <c r="G2003" s="130" t="s">
        <v>8680</v>
      </c>
      <c r="H2003" s="85" t="str">
        <f>VLOOKUP(E2003&amp;F2003,Divipola!$C$1:$F$1149,4,FALSE)</f>
        <v>23417</v>
      </c>
      <c r="I2003" s="77"/>
      <c r="J2003" s="181"/>
      <c r="K2003" s="239"/>
      <c r="L2003" s="239"/>
      <c r="M2003" s="239"/>
      <c r="N2003" s="239"/>
      <c r="O2003" s="239"/>
      <c r="P2003" s="239"/>
      <c r="Q2003" s="239"/>
      <c r="R2003" s="239"/>
      <c r="S2003" s="239"/>
      <c r="T2003" s="239"/>
      <c r="U2003" s="239"/>
      <c r="V2003" s="239"/>
      <c r="W2003" s="239"/>
      <c r="X2003" s="239"/>
      <c r="Y2003" s="236"/>
      <c r="Z2003" s="237">
        <v>1</v>
      </c>
      <c r="AA2003" s="240"/>
      <c r="AB2003" s="383"/>
      <c r="AC2003" s="73"/>
      <c r="AD2003" s="414"/>
      <c r="AE2003" s="393"/>
      <c r="AF2003" s="78"/>
      <c r="AG2003" s="414"/>
      <c r="AH2003" s="383"/>
      <c r="AI2003" s="453"/>
      <c r="AJ2003" s="453"/>
      <c r="AK2003" s="414"/>
      <c r="AL2003" s="383"/>
      <c r="AM2003" s="383"/>
      <c r="AN2003" s="523"/>
      <c r="AO2003" s="414"/>
      <c r="AP2003" s="548"/>
      <c r="AQ2003" s="414"/>
      <c r="AR2003" s="78"/>
      <c r="AS2003" s="78"/>
      <c r="AT2003" s="414"/>
      <c r="AU2003" s="548"/>
      <c r="AV2003" s="548"/>
      <c r="AW2003" s="414"/>
      <c r="AX2003" s="383"/>
      <c r="AY2003" s="548"/>
      <c r="AZ2003" s="414"/>
      <c r="BA2003" s="383"/>
      <c r="BB2003" s="548"/>
      <c r="BC2003" s="78"/>
      <c r="BD2003" s="414"/>
      <c r="BE2003" s="414"/>
      <c r="BF2003" s="414"/>
      <c r="BG2003" s="414"/>
      <c r="BH2003" s="414"/>
      <c r="BI2003" s="383"/>
      <c r="BJ2003" s="383"/>
      <c r="BK2003" s="78"/>
      <c r="BL2003" s="414"/>
      <c r="BM2003" s="383"/>
      <c r="BN2003" s="78"/>
      <c r="BO2003" s="414"/>
      <c r="BP2003" s="78"/>
      <c r="BQ2003" s="414"/>
      <c r="BR2003" s="383"/>
      <c r="BS2003" s="78"/>
      <c r="BT2003" s="83"/>
      <c r="BU2003" s="75"/>
      <c r="BV2003" s="74"/>
      <c r="BW2003" s="74"/>
      <c r="BX2003" s="473" t="s">
        <v>4846</v>
      </c>
      <c r="BY2003" s="112">
        <f t="shared" si="197"/>
        <v>1998</v>
      </c>
      <c r="BZ2003" s="65">
        <f t="shared" si="196"/>
        <v>0</v>
      </c>
      <c r="CA2003" s="359">
        <f t="shared" si="192"/>
        <v>11</v>
      </c>
      <c r="CB2003" s="359">
        <f t="shared" si="193"/>
        <v>3</v>
      </c>
      <c r="CC2003" s="359">
        <f t="shared" si="194"/>
        <v>2023</v>
      </c>
      <c r="CD2003" s="359" t="str">
        <f t="shared" si="195"/>
        <v xml:space="preserve">113202323417INCENDIO FORESTAL </v>
      </c>
    </row>
    <row r="2004" spans="1:82" s="121" customFormat="1" ht="15" customHeight="1">
      <c r="A2004" s="13"/>
      <c r="B2004" s="13"/>
      <c r="C2004" s="13"/>
      <c r="D2004" s="212">
        <v>44996</v>
      </c>
      <c r="E2004" s="210" t="s">
        <v>2676</v>
      </c>
      <c r="F2004" s="211" t="s">
        <v>970</v>
      </c>
      <c r="G2004" s="130" t="s">
        <v>8680</v>
      </c>
      <c r="H2004" s="85" t="str">
        <f>VLOOKUP(E2004&amp;F2004,Divipola!$C$1:$F$1149,4,FALSE)</f>
        <v>23466</v>
      </c>
      <c r="I2004" s="77"/>
      <c r="J2004" s="181"/>
      <c r="K2004" s="239"/>
      <c r="L2004" s="239"/>
      <c r="M2004" s="239"/>
      <c r="N2004" s="239"/>
      <c r="O2004" s="239"/>
      <c r="P2004" s="239"/>
      <c r="Q2004" s="239"/>
      <c r="R2004" s="239"/>
      <c r="S2004" s="239"/>
      <c r="T2004" s="239"/>
      <c r="U2004" s="239"/>
      <c r="V2004" s="239"/>
      <c r="W2004" s="239"/>
      <c r="X2004" s="239"/>
      <c r="Y2004" s="236"/>
      <c r="Z2004" s="237">
        <v>50</v>
      </c>
      <c r="AA2004" s="240"/>
      <c r="AB2004" s="383"/>
      <c r="AC2004" s="73"/>
      <c r="AD2004" s="414"/>
      <c r="AE2004" s="393"/>
      <c r="AF2004" s="78"/>
      <c r="AG2004" s="414"/>
      <c r="AH2004" s="383"/>
      <c r="AI2004" s="453"/>
      <c r="AJ2004" s="453"/>
      <c r="AK2004" s="414"/>
      <c r="AL2004" s="383"/>
      <c r="AM2004" s="383"/>
      <c r="AN2004" s="523"/>
      <c r="AO2004" s="414"/>
      <c r="AP2004" s="548"/>
      <c r="AQ2004" s="414"/>
      <c r="AR2004" s="78"/>
      <c r="AS2004" s="78"/>
      <c r="AT2004" s="414"/>
      <c r="AU2004" s="548"/>
      <c r="AV2004" s="548"/>
      <c r="AW2004" s="414"/>
      <c r="AX2004" s="383"/>
      <c r="AY2004" s="548"/>
      <c r="AZ2004" s="414"/>
      <c r="BA2004" s="383"/>
      <c r="BB2004" s="548"/>
      <c r="BC2004" s="78"/>
      <c r="BD2004" s="414"/>
      <c r="BE2004" s="414"/>
      <c r="BF2004" s="414"/>
      <c r="BG2004" s="414"/>
      <c r="BH2004" s="414"/>
      <c r="BI2004" s="383"/>
      <c r="BJ2004" s="383"/>
      <c r="BK2004" s="78"/>
      <c r="BL2004" s="414"/>
      <c r="BM2004" s="383"/>
      <c r="BN2004" s="78"/>
      <c r="BO2004" s="414"/>
      <c r="BP2004" s="78"/>
      <c r="BQ2004" s="414"/>
      <c r="BR2004" s="383"/>
      <c r="BS2004" s="78"/>
      <c r="BT2004" s="83"/>
      <c r="BU2004" s="75"/>
      <c r="BV2004" s="74"/>
      <c r="BW2004" s="74"/>
      <c r="BX2004" s="473" t="s">
        <v>4847</v>
      </c>
      <c r="BY2004" s="112">
        <f t="shared" si="197"/>
        <v>1999</v>
      </c>
      <c r="BZ2004" s="65">
        <f t="shared" si="196"/>
        <v>0</v>
      </c>
      <c r="CA2004" s="359">
        <f t="shared" si="192"/>
        <v>11</v>
      </c>
      <c r="CB2004" s="359">
        <f t="shared" si="193"/>
        <v>3</v>
      </c>
      <c r="CC2004" s="359">
        <f t="shared" si="194"/>
        <v>2023</v>
      </c>
      <c r="CD2004" s="359" t="str">
        <f t="shared" si="195"/>
        <v xml:space="preserve">113202323466INCENDIO FORESTAL </v>
      </c>
    </row>
    <row r="2005" spans="1:82" s="121" customFormat="1" ht="14.25" customHeight="1">
      <c r="A2005" s="13"/>
      <c r="B2005" s="13"/>
      <c r="C2005" s="13"/>
      <c r="D2005" s="212">
        <v>44996</v>
      </c>
      <c r="E2005" s="210" t="s">
        <v>2676</v>
      </c>
      <c r="F2005" s="211" t="s">
        <v>1001</v>
      </c>
      <c r="G2005" s="130" t="s">
        <v>8680</v>
      </c>
      <c r="H2005" s="85" t="str">
        <f>VLOOKUP(E2005&amp;F2005,Divipola!$C$1:$F$1149,4,FALSE)</f>
        <v>23807</v>
      </c>
      <c r="I2005" s="77"/>
      <c r="J2005" s="181"/>
      <c r="K2005" s="239"/>
      <c r="L2005" s="239"/>
      <c r="M2005" s="239"/>
      <c r="N2005" s="239"/>
      <c r="O2005" s="239"/>
      <c r="P2005" s="239"/>
      <c r="Q2005" s="239"/>
      <c r="R2005" s="239"/>
      <c r="S2005" s="239"/>
      <c r="T2005" s="239"/>
      <c r="U2005" s="239"/>
      <c r="V2005" s="239"/>
      <c r="W2005" s="239"/>
      <c r="X2005" s="239"/>
      <c r="Y2005" s="236"/>
      <c r="Z2005" s="237">
        <v>2</v>
      </c>
      <c r="AA2005" s="240"/>
      <c r="AB2005" s="383"/>
      <c r="AC2005" s="73"/>
      <c r="AD2005" s="414"/>
      <c r="AE2005" s="393"/>
      <c r="AF2005" s="78"/>
      <c r="AG2005" s="414"/>
      <c r="AH2005" s="383"/>
      <c r="AI2005" s="453"/>
      <c r="AJ2005" s="453"/>
      <c r="AK2005" s="414"/>
      <c r="AL2005" s="383"/>
      <c r="AM2005" s="383"/>
      <c r="AN2005" s="523"/>
      <c r="AO2005" s="414"/>
      <c r="AP2005" s="548"/>
      <c r="AQ2005" s="414"/>
      <c r="AR2005" s="78"/>
      <c r="AS2005" s="78"/>
      <c r="AT2005" s="414"/>
      <c r="AU2005" s="548"/>
      <c r="AV2005" s="548"/>
      <c r="AW2005" s="414"/>
      <c r="AX2005" s="383"/>
      <c r="AY2005" s="548"/>
      <c r="AZ2005" s="414"/>
      <c r="BA2005" s="383"/>
      <c r="BB2005" s="548"/>
      <c r="BC2005" s="78"/>
      <c r="BD2005" s="414"/>
      <c r="BE2005" s="414"/>
      <c r="BF2005" s="414"/>
      <c r="BG2005" s="414"/>
      <c r="BH2005" s="414"/>
      <c r="BI2005" s="383"/>
      <c r="BJ2005" s="383"/>
      <c r="BK2005" s="78"/>
      <c r="BL2005" s="414"/>
      <c r="BM2005" s="383"/>
      <c r="BN2005" s="78"/>
      <c r="BO2005" s="414"/>
      <c r="BP2005" s="78"/>
      <c r="BQ2005" s="414"/>
      <c r="BR2005" s="383"/>
      <c r="BS2005" s="78"/>
      <c r="BT2005" s="83"/>
      <c r="BU2005" s="75"/>
      <c r="BV2005" s="74"/>
      <c r="BW2005" s="74"/>
      <c r="BX2005" s="461" t="s">
        <v>4848</v>
      </c>
      <c r="BY2005" s="112">
        <f t="shared" si="197"/>
        <v>2000</v>
      </c>
      <c r="BZ2005" s="65">
        <f t="shared" si="196"/>
        <v>0</v>
      </c>
      <c r="CA2005" s="359">
        <f t="shared" si="192"/>
        <v>11</v>
      </c>
      <c r="CB2005" s="359">
        <f t="shared" si="193"/>
        <v>3</v>
      </c>
      <c r="CC2005" s="359">
        <f t="shared" si="194"/>
        <v>2023</v>
      </c>
      <c r="CD2005" s="359" t="str">
        <f t="shared" si="195"/>
        <v xml:space="preserve">113202323807INCENDIO FORESTAL </v>
      </c>
    </row>
    <row r="2006" spans="1:82" s="121" customFormat="1" ht="15" customHeight="1">
      <c r="A2006" s="13"/>
      <c r="B2006" s="13"/>
      <c r="C2006" s="13"/>
      <c r="D2006" s="212">
        <v>44996</v>
      </c>
      <c r="E2006" s="210" t="s">
        <v>2676</v>
      </c>
      <c r="F2006" s="211" t="s">
        <v>965</v>
      </c>
      <c r="G2006" s="130" t="s">
        <v>8680</v>
      </c>
      <c r="H2006" s="85" t="str">
        <f>VLOOKUP(E2006&amp;F2006,Divipola!$C$1:$F$1149,4,FALSE)</f>
        <v>23417</v>
      </c>
      <c r="I2006" s="77"/>
      <c r="J2006" s="181"/>
      <c r="K2006" s="240"/>
      <c r="L2006" s="240"/>
      <c r="M2006" s="240"/>
      <c r="N2006" s="240"/>
      <c r="O2006" s="240"/>
      <c r="P2006" s="240"/>
      <c r="Q2006" s="240"/>
      <c r="R2006" s="240"/>
      <c r="S2006" s="240"/>
      <c r="T2006" s="240"/>
      <c r="U2006" s="240"/>
      <c r="V2006" s="240"/>
      <c r="W2006" s="240"/>
      <c r="X2006" s="240"/>
      <c r="Y2006" s="236"/>
      <c r="Z2006" s="237">
        <v>2</v>
      </c>
      <c r="AA2006" s="240"/>
      <c r="AB2006" s="383"/>
      <c r="AC2006" s="73"/>
      <c r="AD2006" s="414"/>
      <c r="AE2006" s="393"/>
      <c r="AF2006" s="78"/>
      <c r="AG2006" s="414"/>
      <c r="AH2006" s="383"/>
      <c r="AI2006" s="453"/>
      <c r="AJ2006" s="453"/>
      <c r="AK2006" s="414"/>
      <c r="AL2006" s="383"/>
      <c r="AM2006" s="383"/>
      <c r="AN2006" s="523"/>
      <c r="AO2006" s="414"/>
      <c r="AP2006" s="548"/>
      <c r="AQ2006" s="414"/>
      <c r="AR2006" s="78"/>
      <c r="AS2006" s="78"/>
      <c r="AT2006" s="414"/>
      <c r="AU2006" s="548"/>
      <c r="AV2006" s="548"/>
      <c r="AW2006" s="414"/>
      <c r="AX2006" s="383"/>
      <c r="AY2006" s="548"/>
      <c r="AZ2006" s="414"/>
      <c r="BA2006" s="383"/>
      <c r="BB2006" s="548"/>
      <c r="BC2006" s="78"/>
      <c r="BD2006" s="414"/>
      <c r="BE2006" s="414"/>
      <c r="BF2006" s="414"/>
      <c r="BG2006" s="414"/>
      <c r="BH2006" s="414"/>
      <c r="BI2006" s="383"/>
      <c r="BJ2006" s="383"/>
      <c r="BK2006" s="78"/>
      <c r="BL2006" s="414"/>
      <c r="BM2006" s="383"/>
      <c r="BN2006" s="78"/>
      <c r="BO2006" s="414"/>
      <c r="BP2006" s="78"/>
      <c r="BQ2006" s="414"/>
      <c r="BR2006" s="383"/>
      <c r="BS2006" s="78"/>
      <c r="BT2006" s="83"/>
      <c r="BU2006" s="75"/>
      <c r="BV2006" s="74"/>
      <c r="BW2006" s="74"/>
      <c r="BX2006" s="461" t="s">
        <v>4849</v>
      </c>
      <c r="BY2006" s="112">
        <f t="shared" si="197"/>
        <v>2001</v>
      </c>
      <c r="BZ2006" s="65">
        <f t="shared" si="196"/>
        <v>0</v>
      </c>
      <c r="CA2006" s="359">
        <f t="shared" si="192"/>
        <v>11</v>
      </c>
      <c r="CB2006" s="359">
        <f t="shared" si="193"/>
        <v>3</v>
      </c>
      <c r="CC2006" s="359">
        <f t="shared" si="194"/>
        <v>2023</v>
      </c>
      <c r="CD2006" s="359" t="str">
        <f t="shared" si="195"/>
        <v xml:space="preserve">113202323417INCENDIO FORESTAL </v>
      </c>
    </row>
    <row r="2007" spans="1:82" s="121" customFormat="1" ht="102">
      <c r="A2007" s="13"/>
      <c r="B2007" s="13"/>
      <c r="C2007" s="13"/>
      <c r="D2007" s="212">
        <v>44996</v>
      </c>
      <c r="E2007" s="210" t="s">
        <v>2723</v>
      </c>
      <c r="F2007" s="211" t="s">
        <v>2729</v>
      </c>
      <c r="G2007" s="130" t="s">
        <v>8680</v>
      </c>
      <c r="H2007" s="85" t="str">
        <f>VLOOKUP(E2007&amp;F2007,Divipola!$C$1:$F$1149,4,FALSE)</f>
        <v>13001</v>
      </c>
      <c r="I2007" s="77"/>
      <c r="J2007" s="181"/>
      <c r="K2007" s="239"/>
      <c r="L2007" s="239"/>
      <c r="M2007" s="239"/>
      <c r="N2007" s="239"/>
      <c r="O2007" s="239"/>
      <c r="P2007" s="239"/>
      <c r="Q2007" s="239"/>
      <c r="R2007" s="239"/>
      <c r="S2007" s="239"/>
      <c r="T2007" s="239"/>
      <c r="U2007" s="239"/>
      <c r="V2007" s="239"/>
      <c r="W2007" s="239"/>
      <c r="X2007" s="239"/>
      <c r="Y2007" s="236"/>
      <c r="Z2007" s="237">
        <v>80</v>
      </c>
      <c r="AA2007" s="240"/>
      <c r="AB2007" s="383"/>
      <c r="AC2007" s="73"/>
      <c r="AD2007" s="414"/>
      <c r="AE2007" s="393"/>
      <c r="AF2007" s="78"/>
      <c r="AG2007" s="414"/>
      <c r="AH2007" s="383"/>
      <c r="AI2007" s="453"/>
      <c r="AJ2007" s="453"/>
      <c r="AK2007" s="414"/>
      <c r="AL2007" s="383"/>
      <c r="AM2007" s="383"/>
      <c r="AN2007" s="523"/>
      <c r="AO2007" s="414"/>
      <c r="AP2007" s="548"/>
      <c r="AQ2007" s="414"/>
      <c r="AR2007" s="78"/>
      <c r="AS2007" s="78"/>
      <c r="AT2007" s="414"/>
      <c r="AU2007" s="548"/>
      <c r="AV2007" s="548"/>
      <c r="AW2007" s="414"/>
      <c r="AX2007" s="383"/>
      <c r="AY2007" s="548"/>
      <c r="AZ2007" s="414"/>
      <c r="BA2007" s="383"/>
      <c r="BB2007" s="548"/>
      <c r="BC2007" s="78"/>
      <c r="BD2007" s="414"/>
      <c r="BE2007" s="414"/>
      <c r="BF2007" s="414"/>
      <c r="BG2007" s="414"/>
      <c r="BH2007" s="414"/>
      <c r="BI2007" s="383"/>
      <c r="BJ2007" s="383"/>
      <c r="BK2007" s="78"/>
      <c r="BL2007" s="414"/>
      <c r="BM2007" s="383"/>
      <c r="BN2007" s="78"/>
      <c r="BO2007" s="414"/>
      <c r="BP2007" s="78"/>
      <c r="BQ2007" s="414"/>
      <c r="BR2007" s="383"/>
      <c r="BS2007" s="78"/>
      <c r="BT2007" s="83"/>
      <c r="BU2007" s="75"/>
      <c r="BV2007" s="74"/>
      <c r="BW2007" s="74"/>
      <c r="BX2007" s="461" t="s">
        <v>4850</v>
      </c>
      <c r="BY2007" s="112">
        <f t="shared" si="197"/>
        <v>2002</v>
      </c>
      <c r="BZ2007" s="65">
        <f t="shared" si="196"/>
        <v>0</v>
      </c>
      <c r="CA2007" s="359">
        <f t="shared" si="192"/>
        <v>11</v>
      </c>
      <c r="CB2007" s="359">
        <f t="shared" si="193"/>
        <v>3</v>
      </c>
      <c r="CC2007" s="359">
        <f t="shared" si="194"/>
        <v>2023</v>
      </c>
      <c r="CD2007" s="359" t="str">
        <f t="shared" si="195"/>
        <v xml:space="preserve">113202313001INCENDIO FORESTAL </v>
      </c>
    </row>
    <row r="2008" spans="1:82" s="121" customFormat="1" ht="14.25" customHeight="1">
      <c r="A2008" s="13"/>
      <c r="B2008" s="13"/>
      <c r="C2008" s="13"/>
      <c r="D2008" s="212">
        <v>44996</v>
      </c>
      <c r="E2008" s="210" t="s">
        <v>1756</v>
      </c>
      <c r="F2008" s="211" t="s">
        <v>1756</v>
      </c>
      <c r="G2008" s="130" t="s">
        <v>8680</v>
      </c>
      <c r="H2008" s="85" t="str">
        <f>VLOOKUP(E2008&amp;F2008,Divipola!$C$1:$F$1149,4,FALSE)</f>
        <v>88001</v>
      </c>
      <c r="I2008" s="77"/>
      <c r="J2008" s="181"/>
      <c r="K2008" s="306"/>
      <c r="L2008" s="309"/>
      <c r="M2008" s="309"/>
      <c r="N2008" s="309"/>
      <c r="O2008" s="309"/>
      <c r="P2008" s="309"/>
      <c r="Q2008" s="309"/>
      <c r="R2008" s="309"/>
      <c r="S2008" s="309"/>
      <c r="T2008" s="309"/>
      <c r="U2008" s="309"/>
      <c r="V2008" s="309"/>
      <c r="W2008" s="309"/>
      <c r="X2008" s="309"/>
      <c r="Y2008" s="310"/>
      <c r="Z2008" s="306"/>
      <c r="AA2008" s="311"/>
      <c r="AB2008" s="383"/>
      <c r="AC2008" s="73"/>
      <c r="AD2008" s="414"/>
      <c r="AE2008" s="393"/>
      <c r="AF2008" s="78"/>
      <c r="AG2008" s="414"/>
      <c r="AH2008" s="383"/>
      <c r="AI2008" s="453"/>
      <c r="AJ2008" s="453"/>
      <c r="AK2008" s="414"/>
      <c r="AL2008" s="383"/>
      <c r="AM2008" s="383"/>
      <c r="AN2008" s="523"/>
      <c r="AO2008" s="414"/>
      <c r="AP2008" s="548"/>
      <c r="AQ2008" s="414"/>
      <c r="AR2008" s="78"/>
      <c r="AS2008" s="78"/>
      <c r="AT2008" s="414"/>
      <c r="AU2008" s="548"/>
      <c r="AV2008" s="548"/>
      <c r="AW2008" s="414"/>
      <c r="AX2008" s="383"/>
      <c r="AY2008" s="548"/>
      <c r="AZ2008" s="414"/>
      <c r="BA2008" s="383"/>
      <c r="BB2008" s="548"/>
      <c r="BC2008" s="78"/>
      <c r="BD2008" s="414"/>
      <c r="BE2008" s="414"/>
      <c r="BF2008" s="414"/>
      <c r="BG2008" s="414"/>
      <c r="BH2008" s="414"/>
      <c r="BI2008" s="383"/>
      <c r="BJ2008" s="383"/>
      <c r="BK2008" s="78"/>
      <c r="BL2008" s="414"/>
      <c r="BM2008" s="383"/>
      <c r="BN2008" s="78"/>
      <c r="BO2008" s="414"/>
      <c r="BP2008" s="78"/>
      <c r="BQ2008" s="414"/>
      <c r="BR2008" s="383"/>
      <c r="BS2008" s="78"/>
      <c r="BT2008" s="83"/>
      <c r="BU2008" s="75"/>
      <c r="BV2008" s="74"/>
      <c r="BW2008" s="74"/>
      <c r="BX2008" s="462" t="s">
        <v>6120</v>
      </c>
      <c r="BY2008" s="112">
        <f t="shared" si="197"/>
        <v>2003</v>
      </c>
      <c r="BZ2008" s="65">
        <f t="shared" si="196"/>
        <v>0</v>
      </c>
      <c r="CA2008" s="359">
        <f t="shared" si="192"/>
        <v>11</v>
      </c>
      <c r="CB2008" s="359">
        <f t="shared" si="193"/>
        <v>3</v>
      </c>
      <c r="CC2008" s="359">
        <f t="shared" si="194"/>
        <v>2023</v>
      </c>
      <c r="CD2008" s="359" t="str">
        <f t="shared" si="195"/>
        <v xml:space="preserve">113202388001INCENDIO FORESTAL </v>
      </c>
    </row>
    <row r="2009" spans="1:82" s="121" customFormat="1" ht="48" customHeight="1">
      <c r="A2009" s="13"/>
      <c r="B2009" s="13"/>
      <c r="C2009" s="13"/>
      <c r="D2009" s="212">
        <v>44997</v>
      </c>
      <c r="E2009" s="210" t="s">
        <v>2831</v>
      </c>
      <c r="F2009" s="211" t="s">
        <v>1380</v>
      </c>
      <c r="G2009" s="111" t="s">
        <v>2802</v>
      </c>
      <c r="H2009" s="85" t="str">
        <f>VLOOKUP(E2009&amp;F2009,Divipola!$C$1:$F$1149,4,FALSE)</f>
        <v>73483</v>
      </c>
      <c r="I2009" s="77"/>
      <c r="J2009" s="181"/>
      <c r="K2009" s="108"/>
      <c r="L2009" s="108"/>
      <c r="M2009" s="108"/>
      <c r="N2009" s="108"/>
      <c r="O2009" s="108"/>
      <c r="P2009" s="108"/>
      <c r="Q2009" s="108"/>
      <c r="R2009" s="108"/>
      <c r="S2009" s="108"/>
      <c r="T2009" s="108"/>
      <c r="U2009" s="108"/>
      <c r="V2009" s="108"/>
      <c r="W2009" s="108"/>
      <c r="X2009" s="108"/>
      <c r="Y2009" s="108"/>
      <c r="Z2009" s="109"/>
      <c r="AA2009" s="113"/>
      <c r="AB2009" s="383"/>
      <c r="AC2009" s="73"/>
      <c r="AD2009" s="414"/>
      <c r="AE2009" s="393"/>
      <c r="AF2009" s="78"/>
      <c r="AG2009" s="414"/>
      <c r="AH2009" s="383"/>
      <c r="AI2009" s="453"/>
      <c r="AJ2009" s="453"/>
      <c r="AK2009" s="414"/>
      <c r="AL2009" s="383"/>
      <c r="AM2009" s="383"/>
      <c r="AN2009" s="523"/>
      <c r="AO2009" s="414"/>
      <c r="AP2009" s="548"/>
      <c r="AQ2009" s="414"/>
      <c r="AR2009" s="78"/>
      <c r="AS2009" s="78"/>
      <c r="AT2009" s="414"/>
      <c r="AU2009" s="548"/>
      <c r="AV2009" s="548"/>
      <c r="AW2009" s="414"/>
      <c r="AX2009" s="383"/>
      <c r="AY2009" s="548"/>
      <c r="AZ2009" s="414"/>
      <c r="BA2009" s="383"/>
      <c r="BB2009" s="548"/>
      <c r="BC2009" s="78"/>
      <c r="BD2009" s="414"/>
      <c r="BE2009" s="414"/>
      <c r="BF2009" s="414"/>
      <c r="BG2009" s="414"/>
      <c r="BH2009" s="414"/>
      <c r="BI2009" s="383"/>
      <c r="BJ2009" s="383"/>
      <c r="BK2009" s="78"/>
      <c r="BL2009" s="414"/>
      <c r="BM2009" s="383"/>
      <c r="BN2009" s="78"/>
      <c r="BO2009" s="414"/>
      <c r="BP2009" s="78"/>
      <c r="BQ2009" s="414"/>
      <c r="BR2009" s="383"/>
      <c r="BS2009" s="78"/>
      <c r="BT2009" s="83"/>
      <c r="BU2009" s="75"/>
      <c r="BV2009" s="74"/>
      <c r="BW2009" s="74"/>
      <c r="BX2009" s="98" t="s">
        <v>3783</v>
      </c>
      <c r="BY2009" s="112">
        <f t="shared" si="197"/>
        <v>2004</v>
      </c>
      <c r="BZ2009" s="65">
        <f t="shared" si="196"/>
        <v>0</v>
      </c>
      <c r="CA2009" s="359">
        <f t="shared" si="192"/>
        <v>12</v>
      </c>
      <c r="CB2009" s="359">
        <f t="shared" si="193"/>
        <v>3</v>
      </c>
      <c r="CC2009" s="359">
        <f t="shared" si="194"/>
        <v>2023</v>
      </c>
      <c r="CD2009" s="359" t="str">
        <f t="shared" si="195"/>
        <v>123202373483INUNDACION</v>
      </c>
    </row>
    <row r="2010" spans="1:82" s="121" customFormat="1" ht="15" customHeight="1">
      <c r="A2010" s="13"/>
      <c r="B2010" s="13"/>
      <c r="C2010" s="13"/>
      <c r="D2010" s="212">
        <v>44997</v>
      </c>
      <c r="E2010" s="210" t="s">
        <v>2831</v>
      </c>
      <c r="F2010" s="211" t="s">
        <v>2704</v>
      </c>
      <c r="G2010" s="111" t="s">
        <v>2896</v>
      </c>
      <c r="H2010" s="85" t="str">
        <f>VLOOKUP(E2010&amp;F2010,Divipola!$C$1:$F$1149,4,FALSE)</f>
        <v>73001</v>
      </c>
      <c r="I2010" s="77"/>
      <c r="J2010" s="181"/>
      <c r="K2010" s="108"/>
      <c r="L2010" s="108"/>
      <c r="M2010" s="108"/>
      <c r="N2010" s="108"/>
      <c r="O2010" s="108"/>
      <c r="P2010" s="108"/>
      <c r="Q2010" s="108"/>
      <c r="R2010" s="108"/>
      <c r="S2010" s="108"/>
      <c r="T2010" s="108"/>
      <c r="U2010" s="108"/>
      <c r="V2010" s="108"/>
      <c r="W2010" s="108"/>
      <c r="X2010" s="108"/>
      <c r="Y2010" s="108"/>
      <c r="Z2010" s="109"/>
      <c r="AA2010" s="113"/>
      <c r="AB2010" s="383"/>
      <c r="AC2010" s="73"/>
      <c r="AD2010" s="414"/>
      <c r="AE2010" s="393"/>
      <c r="AF2010" s="78"/>
      <c r="AG2010" s="414"/>
      <c r="AH2010" s="383"/>
      <c r="AI2010" s="453"/>
      <c r="AJ2010" s="453"/>
      <c r="AK2010" s="414"/>
      <c r="AL2010" s="383"/>
      <c r="AM2010" s="383"/>
      <c r="AN2010" s="523"/>
      <c r="AO2010" s="414"/>
      <c r="AP2010" s="548"/>
      <c r="AQ2010" s="414"/>
      <c r="AR2010" s="78"/>
      <c r="AS2010" s="78"/>
      <c r="AT2010" s="414"/>
      <c r="AU2010" s="548"/>
      <c r="AV2010" s="548"/>
      <c r="AW2010" s="414"/>
      <c r="AX2010" s="383"/>
      <c r="AY2010" s="548"/>
      <c r="AZ2010" s="414"/>
      <c r="BA2010" s="383"/>
      <c r="BB2010" s="548"/>
      <c r="BC2010" s="78"/>
      <c r="BD2010" s="414"/>
      <c r="BE2010" s="414"/>
      <c r="BF2010" s="414"/>
      <c r="BG2010" s="414"/>
      <c r="BH2010" s="414"/>
      <c r="BI2010" s="383"/>
      <c r="BJ2010" s="383"/>
      <c r="BK2010" s="78"/>
      <c r="BL2010" s="414"/>
      <c r="BM2010" s="383"/>
      <c r="BN2010" s="78"/>
      <c r="BO2010" s="414"/>
      <c r="BP2010" s="78"/>
      <c r="BQ2010" s="414"/>
      <c r="BR2010" s="383"/>
      <c r="BS2010" s="78"/>
      <c r="BT2010" s="83"/>
      <c r="BU2010" s="75"/>
      <c r="BV2010" s="74"/>
      <c r="BW2010" s="74"/>
      <c r="BX2010" s="98" t="s">
        <v>3784</v>
      </c>
      <c r="BY2010" s="112">
        <f t="shared" si="197"/>
        <v>2005</v>
      </c>
      <c r="BZ2010" s="65">
        <f t="shared" si="196"/>
        <v>0</v>
      </c>
      <c r="CA2010" s="359">
        <f t="shared" ref="CA2010:CA2073" si="198">DAY(D2010)</f>
        <v>12</v>
      </c>
      <c r="CB2010" s="359">
        <f t="shared" ref="CB2010:CB2073" si="199">MONTH(D2010)</f>
        <v>3</v>
      </c>
      <c r="CC2010" s="359">
        <f t="shared" ref="CC2010:CC2073" si="200">YEAR(D2010)</f>
        <v>2023</v>
      </c>
      <c r="CD2010" s="359" t="str">
        <f t="shared" ref="CD2010:CD2073" si="201">CONCATENATE(CA2010,CB2010,CC2010,H2010,G2010)</f>
        <v>123202373001CASO FORTUITO</v>
      </c>
    </row>
    <row r="2011" spans="1:82" s="121" customFormat="1" ht="409.5" customHeight="1">
      <c r="A2011" s="13"/>
      <c r="B2011" s="13"/>
      <c r="C2011" s="13"/>
      <c r="D2011" s="212">
        <v>44997</v>
      </c>
      <c r="E2011" s="210" t="s">
        <v>2028</v>
      </c>
      <c r="F2011" s="211" t="s">
        <v>2028</v>
      </c>
      <c r="G2011" s="111" t="s">
        <v>2802</v>
      </c>
      <c r="H2011" s="85" t="str">
        <f>VLOOKUP(E2011&amp;F2011,Divipola!$C$1:$F$1149,4,FALSE)</f>
        <v>81001</v>
      </c>
      <c r="I2011" s="77"/>
      <c r="J2011" s="181"/>
      <c r="K2011" s="108"/>
      <c r="L2011" s="108"/>
      <c r="M2011" s="108"/>
      <c r="N2011" s="108"/>
      <c r="O2011" s="108"/>
      <c r="P2011" s="108"/>
      <c r="Q2011" s="108"/>
      <c r="R2011" s="108"/>
      <c r="S2011" s="108"/>
      <c r="T2011" s="108"/>
      <c r="U2011" s="108"/>
      <c r="V2011" s="108"/>
      <c r="W2011" s="108"/>
      <c r="X2011" s="108"/>
      <c r="Y2011" s="108"/>
      <c r="Z2011" s="109"/>
      <c r="AA2011" s="113"/>
      <c r="AB2011" s="383"/>
      <c r="AC2011" s="73"/>
      <c r="AD2011" s="414"/>
      <c r="AE2011" s="393"/>
      <c r="AF2011" s="78"/>
      <c r="AG2011" s="414"/>
      <c r="AH2011" s="383"/>
      <c r="AI2011" s="453"/>
      <c r="AJ2011" s="453"/>
      <c r="AK2011" s="414"/>
      <c r="AL2011" s="383"/>
      <c r="AM2011" s="383"/>
      <c r="AN2011" s="523"/>
      <c r="AO2011" s="414"/>
      <c r="AP2011" s="548"/>
      <c r="AQ2011" s="414"/>
      <c r="AR2011" s="78"/>
      <c r="AS2011" s="78"/>
      <c r="AT2011" s="414"/>
      <c r="AU2011" s="548"/>
      <c r="AV2011" s="548"/>
      <c r="AW2011" s="414"/>
      <c r="AX2011" s="383"/>
      <c r="AY2011" s="548"/>
      <c r="AZ2011" s="414"/>
      <c r="BA2011" s="383"/>
      <c r="BB2011" s="548"/>
      <c r="BC2011" s="78"/>
      <c r="BD2011" s="414"/>
      <c r="BE2011" s="414"/>
      <c r="BF2011" s="414"/>
      <c r="BG2011" s="414"/>
      <c r="BH2011" s="414"/>
      <c r="BI2011" s="383"/>
      <c r="BJ2011" s="383"/>
      <c r="BK2011" s="78"/>
      <c r="BL2011" s="414"/>
      <c r="BM2011" s="383"/>
      <c r="BN2011" s="78"/>
      <c r="BO2011" s="414"/>
      <c r="BP2011" s="78"/>
      <c r="BQ2011" s="414"/>
      <c r="BR2011" s="383"/>
      <c r="BS2011" s="78"/>
      <c r="BT2011" s="83"/>
      <c r="BU2011" s="75"/>
      <c r="BV2011" s="74"/>
      <c r="BW2011" s="74"/>
      <c r="BX2011" s="98" t="s">
        <v>3875</v>
      </c>
      <c r="BY2011" s="112">
        <f t="shared" si="197"/>
        <v>2006</v>
      </c>
      <c r="BZ2011" s="65">
        <f t="shared" si="196"/>
        <v>0</v>
      </c>
      <c r="CA2011" s="359">
        <f t="shared" si="198"/>
        <v>12</v>
      </c>
      <c r="CB2011" s="359">
        <f t="shared" si="199"/>
        <v>3</v>
      </c>
      <c r="CC2011" s="359">
        <f t="shared" si="200"/>
        <v>2023</v>
      </c>
      <c r="CD2011" s="359" t="str">
        <f t="shared" si="201"/>
        <v>123202381001INUNDACION</v>
      </c>
    </row>
    <row r="2012" spans="1:82" s="121" customFormat="1" ht="14.25" customHeight="1">
      <c r="A2012" s="13"/>
      <c r="B2012" s="13"/>
      <c r="C2012" s="13"/>
      <c r="D2012" s="212">
        <v>44997</v>
      </c>
      <c r="E2012" s="210" t="s">
        <v>2829</v>
      </c>
      <c r="F2012" s="211" t="s">
        <v>2573</v>
      </c>
      <c r="G2012" s="111" t="s">
        <v>2827</v>
      </c>
      <c r="H2012" s="85" t="str">
        <f>VLOOKUP(E2012&amp;F2012,Divipola!$C$1:$F$1149,4,FALSE)</f>
        <v>05809</v>
      </c>
      <c r="I2012" s="77"/>
      <c r="J2012" s="181"/>
      <c r="K2012" s="108"/>
      <c r="L2012" s="108"/>
      <c r="M2012" s="108"/>
      <c r="N2012" s="108"/>
      <c r="O2012" s="108"/>
      <c r="P2012" s="108"/>
      <c r="Q2012" s="108"/>
      <c r="R2012" s="108">
        <v>1</v>
      </c>
      <c r="S2012" s="108"/>
      <c r="T2012" s="108"/>
      <c r="U2012" s="108"/>
      <c r="V2012" s="108"/>
      <c r="W2012" s="108"/>
      <c r="X2012" s="108"/>
      <c r="Y2012" s="108"/>
      <c r="Z2012" s="109"/>
      <c r="AA2012" s="113"/>
      <c r="AB2012" s="383"/>
      <c r="AC2012" s="73"/>
      <c r="AD2012" s="414"/>
      <c r="AE2012" s="393"/>
      <c r="AF2012" s="78"/>
      <c r="AG2012" s="414"/>
      <c r="AH2012" s="383"/>
      <c r="AI2012" s="453"/>
      <c r="AJ2012" s="453"/>
      <c r="AK2012" s="414"/>
      <c r="AL2012" s="383"/>
      <c r="AM2012" s="383"/>
      <c r="AN2012" s="523"/>
      <c r="AO2012" s="414"/>
      <c r="AP2012" s="548"/>
      <c r="AQ2012" s="414"/>
      <c r="AR2012" s="78"/>
      <c r="AS2012" s="78"/>
      <c r="AT2012" s="414"/>
      <c r="AU2012" s="548"/>
      <c r="AV2012" s="548"/>
      <c r="AW2012" s="414"/>
      <c r="AX2012" s="383"/>
      <c r="AY2012" s="548"/>
      <c r="AZ2012" s="414"/>
      <c r="BA2012" s="383"/>
      <c r="BB2012" s="548"/>
      <c r="BC2012" s="78"/>
      <c r="BD2012" s="414"/>
      <c r="BE2012" s="414"/>
      <c r="BF2012" s="414"/>
      <c r="BG2012" s="414"/>
      <c r="BH2012" s="414"/>
      <c r="BI2012" s="383"/>
      <c r="BJ2012" s="383"/>
      <c r="BK2012" s="78"/>
      <c r="BL2012" s="414"/>
      <c r="BM2012" s="383"/>
      <c r="BN2012" s="78"/>
      <c r="BO2012" s="414"/>
      <c r="BP2012" s="78"/>
      <c r="BQ2012" s="414"/>
      <c r="BR2012" s="383"/>
      <c r="BS2012" s="78"/>
      <c r="BT2012" s="83"/>
      <c r="BU2012" s="75"/>
      <c r="BV2012" s="74"/>
      <c r="BW2012" s="74"/>
      <c r="BX2012" s="98" t="s">
        <v>3785</v>
      </c>
      <c r="BY2012" s="112">
        <f t="shared" si="197"/>
        <v>2007</v>
      </c>
      <c r="BZ2012" s="65">
        <f t="shared" si="196"/>
        <v>0</v>
      </c>
      <c r="CA2012" s="359">
        <f t="shared" si="198"/>
        <v>12</v>
      </c>
      <c r="CB2012" s="359">
        <f t="shared" si="199"/>
        <v>3</v>
      </c>
      <c r="CC2012" s="359">
        <f t="shared" si="200"/>
        <v>2023</v>
      </c>
      <c r="CD2012" s="359" t="str">
        <f t="shared" si="201"/>
        <v>123202305809MOVIMIENTO EN MASA</v>
      </c>
    </row>
    <row r="2013" spans="1:82" s="121" customFormat="1" ht="15" customHeight="1">
      <c r="A2013" s="13"/>
      <c r="B2013" s="13"/>
      <c r="C2013" s="13"/>
      <c r="D2013" s="212">
        <v>44997</v>
      </c>
      <c r="E2013" s="210" t="s">
        <v>2834</v>
      </c>
      <c r="F2013" s="211" t="s">
        <v>2743</v>
      </c>
      <c r="G2013" s="111" t="s">
        <v>2827</v>
      </c>
      <c r="H2013" s="85" t="str">
        <f>VLOOKUP(E2013&amp;F2013,Divipola!$C$1:$F$1149,4,FALSE)</f>
        <v>54174</v>
      </c>
      <c r="I2013" s="77"/>
      <c r="J2013" s="181"/>
      <c r="K2013" s="108"/>
      <c r="L2013" s="108"/>
      <c r="M2013" s="108"/>
      <c r="N2013" s="108">
        <v>4</v>
      </c>
      <c r="O2013" s="108">
        <v>1</v>
      </c>
      <c r="P2013" s="108">
        <v>1</v>
      </c>
      <c r="Q2013" s="108"/>
      <c r="R2013" s="108"/>
      <c r="S2013" s="108"/>
      <c r="T2013" s="108"/>
      <c r="U2013" s="108"/>
      <c r="V2013" s="108"/>
      <c r="W2013" s="108"/>
      <c r="X2013" s="108"/>
      <c r="Y2013" s="108"/>
      <c r="Z2013" s="109"/>
      <c r="AA2013" s="113"/>
      <c r="AB2013" s="383"/>
      <c r="AC2013" s="73"/>
      <c r="AD2013" s="414"/>
      <c r="AE2013" s="393"/>
      <c r="AF2013" s="78"/>
      <c r="AG2013" s="414"/>
      <c r="AH2013" s="383"/>
      <c r="AI2013" s="453"/>
      <c r="AJ2013" s="453"/>
      <c r="AK2013" s="414"/>
      <c r="AL2013" s="383"/>
      <c r="AM2013" s="383"/>
      <c r="AN2013" s="523"/>
      <c r="AO2013" s="414"/>
      <c r="AP2013" s="548"/>
      <c r="AQ2013" s="414"/>
      <c r="AR2013" s="78"/>
      <c r="AS2013" s="78"/>
      <c r="AT2013" s="414"/>
      <c r="AU2013" s="548"/>
      <c r="AV2013" s="548"/>
      <c r="AW2013" s="414"/>
      <c r="AX2013" s="383"/>
      <c r="AY2013" s="548"/>
      <c r="AZ2013" s="414"/>
      <c r="BA2013" s="383"/>
      <c r="BB2013" s="548"/>
      <c r="BC2013" s="78"/>
      <c r="BD2013" s="414"/>
      <c r="BE2013" s="414"/>
      <c r="BF2013" s="414"/>
      <c r="BG2013" s="414"/>
      <c r="BH2013" s="414"/>
      <c r="BI2013" s="383"/>
      <c r="BJ2013" s="383"/>
      <c r="BK2013" s="78"/>
      <c r="BL2013" s="414"/>
      <c r="BM2013" s="383"/>
      <c r="BN2013" s="78"/>
      <c r="BO2013" s="414"/>
      <c r="BP2013" s="78"/>
      <c r="BQ2013" s="414"/>
      <c r="BR2013" s="383"/>
      <c r="BS2013" s="78"/>
      <c r="BT2013" s="83"/>
      <c r="BU2013" s="75"/>
      <c r="BV2013" s="74"/>
      <c r="BW2013" s="74"/>
      <c r="BX2013" s="98" t="s">
        <v>3786</v>
      </c>
      <c r="BY2013" s="112">
        <f t="shared" si="197"/>
        <v>2008</v>
      </c>
      <c r="BZ2013" s="65">
        <f t="shared" si="196"/>
        <v>0</v>
      </c>
      <c r="CA2013" s="359">
        <f t="shared" si="198"/>
        <v>12</v>
      </c>
      <c r="CB2013" s="359">
        <f t="shared" si="199"/>
        <v>3</v>
      </c>
      <c r="CC2013" s="359">
        <f t="shared" si="200"/>
        <v>2023</v>
      </c>
      <c r="CD2013" s="359" t="str">
        <f t="shared" si="201"/>
        <v>123202354174MOVIMIENTO EN MASA</v>
      </c>
    </row>
    <row r="2014" spans="1:82" s="121" customFormat="1" ht="14.25" customHeight="1">
      <c r="A2014" s="13"/>
      <c r="B2014" s="13"/>
      <c r="C2014" s="13"/>
      <c r="D2014" s="212">
        <v>44997</v>
      </c>
      <c r="E2014" s="210" t="s">
        <v>2718</v>
      </c>
      <c r="F2014" s="211" t="s">
        <v>1151</v>
      </c>
      <c r="G2014" s="111" t="s">
        <v>2827</v>
      </c>
      <c r="H2014" s="85" t="str">
        <f>VLOOKUP(E2014&amp;F2014,Divipola!$C$1:$F$1149,4,FALSE)</f>
        <v>25662</v>
      </c>
      <c r="I2014" s="77"/>
      <c r="J2014" s="181"/>
      <c r="K2014" s="108"/>
      <c r="L2014" s="108"/>
      <c r="M2014" s="108"/>
      <c r="N2014" s="108"/>
      <c r="O2014" s="108"/>
      <c r="P2014" s="108"/>
      <c r="Q2014" s="108"/>
      <c r="R2014" s="108">
        <v>1</v>
      </c>
      <c r="S2014" s="108"/>
      <c r="T2014" s="108"/>
      <c r="U2014" s="108"/>
      <c r="V2014" s="108"/>
      <c r="W2014" s="108"/>
      <c r="X2014" s="108"/>
      <c r="Y2014" s="108"/>
      <c r="Z2014" s="109"/>
      <c r="AA2014" s="113"/>
      <c r="AB2014" s="383"/>
      <c r="AC2014" s="73"/>
      <c r="AD2014" s="414"/>
      <c r="AE2014" s="393"/>
      <c r="AF2014" s="78"/>
      <c r="AG2014" s="414"/>
      <c r="AH2014" s="383"/>
      <c r="AI2014" s="453"/>
      <c r="AJ2014" s="453"/>
      <c r="AK2014" s="414"/>
      <c r="AL2014" s="383"/>
      <c r="AM2014" s="383"/>
      <c r="AN2014" s="523"/>
      <c r="AO2014" s="414"/>
      <c r="AP2014" s="548"/>
      <c r="AQ2014" s="414"/>
      <c r="AR2014" s="78"/>
      <c r="AS2014" s="78"/>
      <c r="AT2014" s="414"/>
      <c r="AU2014" s="548"/>
      <c r="AV2014" s="548"/>
      <c r="AW2014" s="414"/>
      <c r="AX2014" s="383"/>
      <c r="AY2014" s="548"/>
      <c r="AZ2014" s="414"/>
      <c r="BA2014" s="383"/>
      <c r="BB2014" s="548"/>
      <c r="BC2014" s="78"/>
      <c r="BD2014" s="414"/>
      <c r="BE2014" s="414"/>
      <c r="BF2014" s="414"/>
      <c r="BG2014" s="414"/>
      <c r="BH2014" s="414"/>
      <c r="BI2014" s="383"/>
      <c r="BJ2014" s="383"/>
      <c r="BK2014" s="78"/>
      <c r="BL2014" s="414"/>
      <c r="BM2014" s="383"/>
      <c r="BN2014" s="78"/>
      <c r="BO2014" s="414"/>
      <c r="BP2014" s="78"/>
      <c r="BQ2014" s="414"/>
      <c r="BR2014" s="383"/>
      <c r="BS2014" s="78"/>
      <c r="BT2014" s="83"/>
      <c r="BU2014" s="75"/>
      <c r="BV2014" s="74"/>
      <c r="BW2014" s="74"/>
      <c r="BX2014" s="98" t="s">
        <v>3789</v>
      </c>
      <c r="BY2014" s="112">
        <f t="shared" si="197"/>
        <v>2009</v>
      </c>
      <c r="BZ2014" s="65">
        <f t="shared" si="196"/>
        <v>0</v>
      </c>
      <c r="CA2014" s="359">
        <f t="shared" si="198"/>
        <v>12</v>
      </c>
      <c r="CB2014" s="359">
        <f t="shared" si="199"/>
        <v>3</v>
      </c>
      <c r="CC2014" s="359">
        <f t="shared" si="200"/>
        <v>2023</v>
      </c>
      <c r="CD2014" s="359" t="str">
        <f t="shared" si="201"/>
        <v>123202325662MOVIMIENTO EN MASA</v>
      </c>
    </row>
    <row r="2015" spans="1:82" s="121" customFormat="1" ht="15" customHeight="1">
      <c r="A2015" s="13"/>
      <c r="B2015" s="13"/>
      <c r="C2015" s="13"/>
      <c r="D2015" s="212">
        <v>44997</v>
      </c>
      <c r="E2015" s="210" t="s">
        <v>2718</v>
      </c>
      <c r="F2015" s="211" t="s">
        <v>2757</v>
      </c>
      <c r="G2015" s="111" t="s">
        <v>2802</v>
      </c>
      <c r="H2015" s="85" t="str">
        <f>VLOOKUP(E2015&amp;F2015,Divipola!$C$1:$F$1149,4,FALSE)</f>
        <v>25307</v>
      </c>
      <c r="I2015" s="77"/>
      <c r="J2015" s="181"/>
      <c r="K2015" s="146"/>
      <c r="L2015" s="146"/>
      <c r="M2015" s="146"/>
      <c r="N2015" s="146">
        <v>75</v>
      </c>
      <c r="O2015" s="146">
        <v>19</v>
      </c>
      <c r="P2015" s="146">
        <v>5</v>
      </c>
      <c r="Q2015" s="146">
        <v>11</v>
      </c>
      <c r="R2015" s="146"/>
      <c r="S2015" s="146"/>
      <c r="T2015" s="146"/>
      <c r="U2015" s="146"/>
      <c r="V2015" s="146"/>
      <c r="W2015" s="146"/>
      <c r="X2015" s="146"/>
      <c r="Y2015" s="146"/>
      <c r="Z2015" s="147"/>
      <c r="AA2015" s="148"/>
      <c r="AB2015" s="383"/>
      <c r="AC2015" s="73"/>
      <c r="AD2015" s="414"/>
      <c r="AE2015" s="393"/>
      <c r="AF2015" s="78"/>
      <c r="AG2015" s="414"/>
      <c r="AH2015" s="383"/>
      <c r="AI2015" s="453"/>
      <c r="AJ2015" s="453"/>
      <c r="AK2015" s="414"/>
      <c r="AL2015" s="383"/>
      <c r="AM2015" s="383"/>
      <c r="AN2015" s="523"/>
      <c r="AO2015" s="414"/>
      <c r="AP2015" s="548"/>
      <c r="AQ2015" s="414"/>
      <c r="AR2015" s="78"/>
      <c r="AS2015" s="78"/>
      <c r="AT2015" s="414"/>
      <c r="AU2015" s="548"/>
      <c r="AV2015" s="548"/>
      <c r="AW2015" s="414"/>
      <c r="AX2015" s="383"/>
      <c r="AY2015" s="548"/>
      <c r="AZ2015" s="414"/>
      <c r="BA2015" s="383"/>
      <c r="BB2015" s="548"/>
      <c r="BC2015" s="78"/>
      <c r="BD2015" s="414"/>
      <c r="BE2015" s="414"/>
      <c r="BF2015" s="414"/>
      <c r="BG2015" s="414"/>
      <c r="BH2015" s="414"/>
      <c r="BI2015" s="383"/>
      <c r="BJ2015" s="383"/>
      <c r="BK2015" s="78"/>
      <c r="BL2015" s="414"/>
      <c r="BM2015" s="383"/>
      <c r="BN2015" s="78"/>
      <c r="BO2015" s="414"/>
      <c r="BP2015" s="78"/>
      <c r="BQ2015" s="414"/>
      <c r="BR2015" s="383"/>
      <c r="BS2015" s="78"/>
      <c r="BT2015" s="83"/>
      <c r="BU2015" s="75"/>
      <c r="BV2015" s="74"/>
      <c r="BW2015" s="74"/>
      <c r="BX2015" s="98" t="s">
        <v>3790</v>
      </c>
      <c r="BY2015" s="112">
        <f t="shared" si="197"/>
        <v>2010</v>
      </c>
      <c r="BZ2015" s="65">
        <f t="shared" si="196"/>
        <v>0</v>
      </c>
      <c r="CA2015" s="359">
        <f t="shared" si="198"/>
        <v>12</v>
      </c>
      <c r="CB2015" s="359">
        <f t="shared" si="199"/>
        <v>3</v>
      </c>
      <c r="CC2015" s="359">
        <f t="shared" si="200"/>
        <v>2023</v>
      </c>
      <c r="CD2015" s="359" t="str">
        <f t="shared" si="201"/>
        <v>123202325307INUNDACION</v>
      </c>
    </row>
    <row r="2016" spans="1:82" s="121" customFormat="1" ht="15" customHeight="1">
      <c r="A2016" s="13"/>
      <c r="B2016" s="13"/>
      <c r="C2016" s="13"/>
      <c r="D2016" s="212">
        <v>44997</v>
      </c>
      <c r="E2016" s="210" t="s">
        <v>2718</v>
      </c>
      <c r="F2016" s="211" t="s">
        <v>2777</v>
      </c>
      <c r="G2016" s="111" t="s">
        <v>2827</v>
      </c>
      <c r="H2016" s="85" t="str">
        <f>VLOOKUP(E2016&amp;F2016,Divipola!$C$1:$F$1149,4,FALSE)</f>
        <v>25736</v>
      </c>
      <c r="I2016" s="77"/>
      <c r="J2016" s="181"/>
      <c r="K2016" s="146"/>
      <c r="L2016" s="146"/>
      <c r="M2016" s="146"/>
      <c r="N2016" s="146"/>
      <c r="O2016" s="146"/>
      <c r="P2016" s="146"/>
      <c r="Q2016" s="146"/>
      <c r="R2016" s="146">
        <v>1</v>
      </c>
      <c r="S2016" s="146"/>
      <c r="T2016" s="146"/>
      <c r="U2016" s="146"/>
      <c r="V2016" s="146"/>
      <c r="W2016" s="146"/>
      <c r="X2016" s="146"/>
      <c r="Y2016" s="146"/>
      <c r="Z2016" s="147"/>
      <c r="AA2016" s="148"/>
      <c r="AB2016" s="383"/>
      <c r="AC2016" s="73"/>
      <c r="AD2016" s="414"/>
      <c r="AE2016" s="393"/>
      <c r="AF2016" s="78"/>
      <c r="AG2016" s="414"/>
      <c r="AH2016" s="383"/>
      <c r="AI2016" s="453"/>
      <c r="AJ2016" s="453"/>
      <c r="AK2016" s="414"/>
      <c r="AL2016" s="383"/>
      <c r="AM2016" s="383"/>
      <c r="AN2016" s="523"/>
      <c r="AO2016" s="414"/>
      <c r="AP2016" s="548"/>
      <c r="AQ2016" s="414"/>
      <c r="AR2016" s="78"/>
      <c r="AS2016" s="78"/>
      <c r="AT2016" s="414"/>
      <c r="AU2016" s="548"/>
      <c r="AV2016" s="548"/>
      <c r="AW2016" s="414"/>
      <c r="AX2016" s="383"/>
      <c r="AY2016" s="548"/>
      <c r="AZ2016" s="414"/>
      <c r="BA2016" s="383"/>
      <c r="BB2016" s="548"/>
      <c r="BC2016" s="78"/>
      <c r="BD2016" s="414"/>
      <c r="BE2016" s="414"/>
      <c r="BF2016" s="414"/>
      <c r="BG2016" s="414"/>
      <c r="BH2016" s="414"/>
      <c r="BI2016" s="383"/>
      <c r="BJ2016" s="383"/>
      <c r="BK2016" s="78"/>
      <c r="BL2016" s="414"/>
      <c r="BM2016" s="383"/>
      <c r="BN2016" s="78"/>
      <c r="BO2016" s="414"/>
      <c r="BP2016" s="78"/>
      <c r="BQ2016" s="414"/>
      <c r="BR2016" s="383"/>
      <c r="BS2016" s="78"/>
      <c r="BT2016" s="83"/>
      <c r="BU2016" s="75"/>
      <c r="BV2016" s="74"/>
      <c r="BW2016" s="74"/>
      <c r="BX2016" s="98" t="s">
        <v>3791</v>
      </c>
      <c r="BY2016" s="112">
        <f t="shared" si="197"/>
        <v>2011</v>
      </c>
      <c r="BZ2016" s="65">
        <f t="shared" si="196"/>
        <v>0</v>
      </c>
      <c r="CA2016" s="359">
        <f t="shared" si="198"/>
        <v>12</v>
      </c>
      <c r="CB2016" s="359">
        <f t="shared" si="199"/>
        <v>3</v>
      </c>
      <c r="CC2016" s="359">
        <f t="shared" si="200"/>
        <v>2023</v>
      </c>
      <c r="CD2016" s="359" t="str">
        <f t="shared" si="201"/>
        <v>123202325736MOVIMIENTO EN MASA</v>
      </c>
    </row>
    <row r="2017" spans="1:82" s="121" customFormat="1" ht="14.25" customHeight="1">
      <c r="A2017" s="13"/>
      <c r="B2017" s="13"/>
      <c r="C2017" s="13"/>
      <c r="D2017" s="212">
        <v>44997</v>
      </c>
      <c r="E2017" s="210" t="s">
        <v>2718</v>
      </c>
      <c r="F2017" s="211" t="s">
        <v>2651</v>
      </c>
      <c r="G2017" s="111" t="s">
        <v>2827</v>
      </c>
      <c r="H2017" s="85" t="str">
        <f>VLOOKUP(E2017&amp;F2017,Divipola!$C$1:$F$1149,4,FALSE)</f>
        <v>25513</v>
      </c>
      <c r="I2017" s="77"/>
      <c r="J2017" s="181"/>
      <c r="K2017" s="146"/>
      <c r="L2017" s="146"/>
      <c r="M2017" s="146"/>
      <c r="N2017" s="146"/>
      <c r="O2017" s="146"/>
      <c r="P2017" s="146"/>
      <c r="Q2017" s="146"/>
      <c r="R2017" s="146">
        <v>1</v>
      </c>
      <c r="S2017" s="146"/>
      <c r="T2017" s="146"/>
      <c r="U2017" s="146"/>
      <c r="V2017" s="146"/>
      <c r="W2017" s="146"/>
      <c r="X2017" s="159"/>
      <c r="Y2017" s="146"/>
      <c r="Z2017" s="147"/>
      <c r="AA2017" s="148"/>
      <c r="AB2017" s="383"/>
      <c r="AC2017" s="73"/>
      <c r="AD2017" s="414"/>
      <c r="AE2017" s="393"/>
      <c r="AF2017" s="78"/>
      <c r="AG2017" s="414"/>
      <c r="AH2017" s="383"/>
      <c r="AI2017" s="453"/>
      <c r="AJ2017" s="453"/>
      <c r="AK2017" s="414"/>
      <c r="AL2017" s="383"/>
      <c r="AM2017" s="383"/>
      <c r="AN2017" s="523"/>
      <c r="AO2017" s="414"/>
      <c r="AP2017" s="548"/>
      <c r="AQ2017" s="414"/>
      <c r="AR2017" s="78"/>
      <c r="AS2017" s="78"/>
      <c r="AT2017" s="414"/>
      <c r="AU2017" s="548"/>
      <c r="AV2017" s="548"/>
      <c r="AW2017" s="414"/>
      <c r="AX2017" s="383"/>
      <c r="AY2017" s="548"/>
      <c r="AZ2017" s="414"/>
      <c r="BA2017" s="383"/>
      <c r="BB2017" s="548"/>
      <c r="BC2017" s="78"/>
      <c r="BD2017" s="414"/>
      <c r="BE2017" s="414"/>
      <c r="BF2017" s="414"/>
      <c r="BG2017" s="414"/>
      <c r="BH2017" s="414"/>
      <c r="BI2017" s="383"/>
      <c r="BJ2017" s="383"/>
      <c r="BK2017" s="78"/>
      <c r="BL2017" s="414"/>
      <c r="BM2017" s="383"/>
      <c r="BN2017" s="78"/>
      <c r="BO2017" s="414"/>
      <c r="BP2017" s="78"/>
      <c r="BQ2017" s="414"/>
      <c r="BR2017" s="383"/>
      <c r="BS2017" s="78"/>
      <c r="BT2017" s="83"/>
      <c r="BU2017" s="75"/>
      <c r="BV2017" s="74"/>
      <c r="BW2017" s="74"/>
      <c r="BX2017" s="117" t="s">
        <v>3794</v>
      </c>
      <c r="BY2017" s="112">
        <f t="shared" si="197"/>
        <v>2012</v>
      </c>
      <c r="BZ2017" s="65">
        <f t="shared" si="196"/>
        <v>0</v>
      </c>
      <c r="CA2017" s="359">
        <f t="shared" si="198"/>
        <v>12</v>
      </c>
      <c r="CB2017" s="359">
        <f t="shared" si="199"/>
        <v>3</v>
      </c>
      <c r="CC2017" s="359">
        <f t="shared" si="200"/>
        <v>2023</v>
      </c>
      <c r="CD2017" s="359" t="str">
        <f t="shared" si="201"/>
        <v>123202325513MOVIMIENTO EN MASA</v>
      </c>
    </row>
    <row r="2018" spans="1:82" s="121" customFormat="1" ht="15" customHeight="1">
      <c r="A2018" s="13"/>
      <c r="B2018" s="13"/>
      <c r="C2018" s="13"/>
      <c r="D2018" s="212">
        <v>44997</v>
      </c>
      <c r="E2018" s="210" t="s">
        <v>2718</v>
      </c>
      <c r="F2018" s="211" t="s">
        <v>2651</v>
      </c>
      <c r="G2018" s="111" t="s">
        <v>2943</v>
      </c>
      <c r="H2018" s="85" t="str">
        <f>VLOOKUP(E2018&amp;F2018,Divipola!$C$1:$F$1149,4,FALSE)</f>
        <v>25513</v>
      </c>
      <c r="I2018" s="77"/>
      <c r="J2018" s="181"/>
      <c r="K2018" s="160"/>
      <c r="L2018" s="160"/>
      <c r="M2018" s="160"/>
      <c r="N2018" s="160">
        <v>4</v>
      </c>
      <c r="O2018" s="160">
        <v>1</v>
      </c>
      <c r="P2018" s="160">
        <v>1</v>
      </c>
      <c r="Q2018" s="160"/>
      <c r="R2018" s="160"/>
      <c r="S2018" s="160"/>
      <c r="T2018" s="160"/>
      <c r="U2018" s="160"/>
      <c r="V2018" s="160"/>
      <c r="W2018" s="160"/>
      <c r="X2018" s="160"/>
      <c r="Y2018" s="160"/>
      <c r="Z2018" s="161"/>
      <c r="AA2018" s="148"/>
      <c r="AB2018" s="383"/>
      <c r="AC2018" s="73"/>
      <c r="AD2018" s="414"/>
      <c r="AE2018" s="393"/>
      <c r="AF2018" s="78"/>
      <c r="AG2018" s="414"/>
      <c r="AH2018" s="383"/>
      <c r="AI2018" s="453"/>
      <c r="AJ2018" s="453"/>
      <c r="AK2018" s="414"/>
      <c r="AL2018" s="383"/>
      <c r="AM2018" s="383"/>
      <c r="AN2018" s="523"/>
      <c r="AO2018" s="414"/>
      <c r="AP2018" s="548"/>
      <c r="AQ2018" s="414"/>
      <c r="AR2018" s="78"/>
      <c r="AS2018" s="78"/>
      <c r="AT2018" s="414"/>
      <c r="AU2018" s="548"/>
      <c r="AV2018" s="548"/>
      <c r="AW2018" s="414"/>
      <c r="AX2018" s="383"/>
      <c r="AY2018" s="548"/>
      <c r="AZ2018" s="414"/>
      <c r="BA2018" s="383"/>
      <c r="BB2018" s="548"/>
      <c r="BC2018" s="78"/>
      <c r="BD2018" s="414"/>
      <c r="BE2018" s="414"/>
      <c r="BF2018" s="414"/>
      <c r="BG2018" s="414"/>
      <c r="BH2018" s="414"/>
      <c r="BI2018" s="383"/>
      <c r="BJ2018" s="383"/>
      <c r="BK2018" s="78"/>
      <c r="BL2018" s="414"/>
      <c r="BM2018" s="383"/>
      <c r="BN2018" s="78"/>
      <c r="BO2018" s="414"/>
      <c r="BP2018" s="78"/>
      <c r="BQ2018" s="414"/>
      <c r="BR2018" s="383"/>
      <c r="BS2018" s="78"/>
      <c r="BT2018" s="83"/>
      <c r="BU2018" s="75"/>
      <c r="BV2018" s="74"/>
      <c r="BW2018" s="74"/>
      <c r="BX2018" s="115" t="s">
        <v>3795</v>
      </c>
      <c r="BY2018" s="112">
        <f t="shared" si="197"/>
        <v>2013</v>
      </c>
      <c r="BZ2018" s="65">
        <f t="shared" si="196"/>
        <v>0</v>
      </c>
      <c r="CA2018" s="359">
        <f t="shared" si="198"/>
        <v>12</v>
      </c>
      <c r="CB2018" s="359">
        <f t="shared" si="199"/>
        <v>3</v>
      </c>
      <c r="CC2018" s="359">
        <f t="shared" si="200"/>
        <v>2023</v>
      </c>
      <c r="CD2018" s="359" t="str">
        <f t="shared" si="201"/>
        <v>123202325513COLAPSO ESTRUCTURAL</v>
      </c>
    </row>
    <row r="2019" spans="1:82" s="121" customFormat="1" ht="15" customHeight="1">
      <c r="A2019" s="13"/>
      <c r="B2019" s="13"/>
      <c r="C2019" s="13"/>
      <c r="D2019" s="212">
        <v>44997</v>
      </c>
      <c r="E2019" s="210" t="s">
        <v>2718</v>
      </c>
      <c r="F2019" s="211" t="s">
        <v>1028</v>
      </c>
      <c r="G2019" s="111" t="s">
        <v>2827</v>
      </c>
      <c r="H2019" s="85" t="str">
        <f>VLOOKUP(E2019&amp;F2019,Divipola!$C$1:$F$1149,4,FALSE)</f>
        <v>25151</v>
      </c>
      <c r="I2019" s="77"/>
      <c r="J2019" s="181"/>
      <c r="K2019" s="146"/>
      <c r="L2019" s="146"/>
      <c r="M2019" s="146"/>
      <c r="N2019" s="146"/>
      <c r="O2019" s="146"/>
      <c r="P2019" s="146"/>
      <c r="Q2019" s="146"/>
      <c r="R2019" s="146"/>
      <c r="S2019" s="146">
        <v>1</v>
      </c>
      <c r="T2019" s="146"/>
      <c r="U2019" s="146"/>
      <c r="V2019" s="146"/>
      <c r="W2019" s="146"/>
      <c r="X2019" s="146"/>
      <c r="Y2019" s="146"/>
      <c r="Z2019" s="147"/>
      <c r="AA2019" s="148"/>
      <c r="AB2019" s="383"/>
      <c r="AC2019" s="73"/>
      <c r="AD2019" s="414"/>
      <c r="AE2019" s="393"/>
      <c r="AF2019" s="78"/>
      <c r="AG2019" s="414"/>
      <c r="AH2019" s="383"/>
      <c r="AI2019" s="453"/>
      <c r="AJ2019" s="453"/>
      <c r="AK2019" s="414"/>
      <c r="AL2019" s="383"/>
      <c r="AM2019" s="383"/>
      <c r="AN2019" s="523"/>
      <c r="AO2019" s="414"/>
      <c r="AP2019" s="548"/>
      <c r="AQ2019" s="414"/>
      <c r="AR2019" s="78"/>
      <c r="AS2019" s="78"/>
      <c r="AT2019" s="414"/>
      <c r="AU2019" s="548"/>
      <c r="AV2019" s="548"/>
      <c r="AW2019" s="414"/>
      <c r="AX2019" s="383"/>
      <c r="AY2019" s="548"/>
      <c r="AZ2019" s="414"/>
      <c r="BA2019" s="383"/>
      <c r="BB2019" s="548"/>
      <c r="BC2019" s="78"/>
      <c r="BD2019" s="414"/>
      <c r="BE2019" s="414"/>
      <c r="BF2019" s="414"/>
      <c r="BG2019" s="414"/>
      <c r="BH2019" s="414"/>
      <c r="BI2019" s="383"/>
      <c r="BJ2019" s="383"/>
      <c r="BK2019" s="78"/>
      <c r="BL2019" s="414"/>
      <c r="BM2019" s="383"/>
      <c r="BN2019" s="78"/>
      <c r="BO2019" s="414"/>
      <c r="BP2019" s="78"/>
      <c r="BQ2019" s="414"/>
      <c r="BR2019" s="383"/>
      <c r="BS2019" s="78"/>
      <c r="BT2019" s="83"/>
      <c r="BU2019" s="75"/>
      <c r="BV2019" s="74"/>
      <c r="BW2019" s="74"/>
      <c r="BX2019" s="98" t="s">
        <v>3796</v>
      </c>
      <c r="BY2019" s="112">
        <f t="shared" si="197"/>
        <v>2014</v>
      </c>
      <c r="BZ2019" s="65">
        <f t="shared" si="196"/>
        <v>0</v>
      </c>
      <c r="CA2019" s="359">
        <f t="shared" si="198"/>
        <v>12</v>
      </c>
      <c r="CB2019" s="359">
        <f t="shared" si="199"/>
        <v>3</v>
      </c>
      <c r="CC2019" s="359">
        <f t="shared" si="200"/>
        <v>2023</v>
      </c>
      <c r="CD2019" s="359" t="str">
        <f t="shared" si="201"/>
        <v>123202325151MOVIMIENTO EN MASA</v>
      </c>
    </row>
    <row r="2020" spans="1:82" s="121" customFormat="1" ht="14.25" customHeight="1">
      <c r="A2020" s="13"/>
      <c r="B2020" s="13"/>
      <c r="C2020" s="13"/>
      <c r="D2020" s="212">
        <v>44997</v>
      </c>
      <c r="E2020" s="210" t="s">
        <v>2830</v>
      </c>
      <c r="F2020" s="211" t="s">
        <v>1377</v>
      </c>
      <c r="G2020" s="111" t="s">
        <v>2827</v>
      </c>
      <c r="H2020" s="85" t="str">
        <f>VLOOKUP(E2020&amp;F2020,Divipola!$C$1:$F$1149,4,FALSE)</f>
        <v>68615</v>
      </c>
      <c r="I2020" s="77"/>
      <c r="J2020" s="181"/>
      <c r="K2020" s="108"/>
      <c r="L2020" s="108"/>
      <c r="M2020" s="108"/>
      <c r="N2020" s="108"/>
      <c r="O2020" s="108"/>
      <c r="P2020" s="108"/>
      <c r="Q2020" s="108"/>
      <c r="R2020" s="108">
        <v>1</v>
      </c>
      <c r="S2020" s="108"/>
      <c r="T2020" s="108"/>
      <c r="U2020" s="108"/>
      <c r="V2020" s="108"/>
      <c r="W2020" s="108"/>
      <c r="X2020" s="108"/>
      <c r="Y2020" s="108"/>
      <c r="Z2020" s="109"/>
      <c r="AA2020" s="113"/>
      <c r="AB2020" s="383"/>
      <c r="AC2020" s="73"/>
      <c r="AD2020" s="414"/>
      <c r="AE2020" s="393"/>
      <c r="AF2020" s="78"/>
      <c r="AG2020" s="414"/>
      <c r="AH2020" s="383"/>
      <c r="AI2020" s="453"/>
      <c r="AJ2020" s="453"/>
      <c r="AK2020" s="414"/>
      <c r="AL2020" s="383"/>
      <c r="AM2020" s="383"/>
      <c r="AN2020" s="523"/>
      <c r="AO2020" s="414"/>
      <c r="AP2020" s="548"/>
      <c r="AQ2020" s="414"/>
      <c r="AR2020" s="78"/>
      <c r="AS2020" s="78"/>
      <c r="AT2020" s="414"/>
      <c r="AU2020" s="548"/>
      <c r="AV2020" s="548"/>
      <c r="AW2020" s="414"/>
      <c r="AX2020" s="383"/>
      <c r="AY2020" s="548"/>
      <c r="AZ2020" s="414"/>
      <c r="BA2020" s="383"/>
      <c r="BB2020" s="548"/>
      <c r="BC2020" s="78"/>
      <c r="BD2020" s="414"/>
      <c r="BE2020" s="414"/>
      <c r="BF2020" s="414"/>
      <c r="BG2020" s="414"/>
      <c r="BH2020" s="414"/>
      <c r="BI2020" s="383"/>
      <c r="BJ2020" s="383"/>
      <c r="BK2020" s="78"/>
      <c r="BL2020" s="414"/>
      <c r="BM2020" s="383"/>
      <c r="BN2020" s="78"/>
      <c r="BO2020" s="414"/>
      <c r="BP2020" s="78"/>
      <c r="BQ2020" s="414"/>
      <c r="BR2020" s="383"/>
      <c r="BS2020" s="78"/>
      <c r="BT2020" s="83"/>
      <c r="BU2020" s="75"/>
      <c r="BV2020" s="74"/>
      <c r="BW2020" s="74"/>
      <c r="BX2020" s="98" t="s">
        <v>4008</v>
      </c>
      <c r="BY2020" s="112">
        <f t="shared" si="197"/>
        <v>2015</v>
      </c>
      <c r="BZ2020" s="65">
        <f t="shared" si="196"/>
        <v>0</v>
      </c>
      <c r="CA2020" s="359">
        <f t="shared" si="198"/>
        <v>12</v>
      </c>
      <c r="CB2020" s="359">
        <f t="shared" si="199"/>
        <v>3</v>
      </c>
      <c r="CC2020" s="359">
        <f t="shared" si="200"/>
        <v>2023</v>
      </c>
      <c r="CD2020" s="359" t="str">
        <f t="shared" si="201"/>
        <v>123202368615MOVIMIENTO EN MASA</v>
      </c>
    </row>
    <row r="2021" spans="1:82" s="121" customFormat="1" ht="15" customHeight="1">
      <c r="A2021" s="13"/>
      <c r="B2021" s="13"/>
      <c r="C2021" s="13"/>
      <c r="D2021" s="212">
        <v>44997</v>
      </c>
      <c r="E2021" s="210" t="s">
        <v>2829</v>
      </c>
      <c r="F2021" s="211" t="s">
        <v>2059</v>
      </c>
      <c r="G2021" s="111" t="s">
        <v>2943</v>
      </c>
      <c r="H2021" s="85" t="str">
        <f>VLOOKUP(E2021&amp;F2021,Divipola!$C$1:$F$1149,4,FALSE)</f>
        <v>05318</v>
      </c>
      <c r="I2021" s="77"/>
      <c r="J2021" s="181"/>
      <c r="K2021" s="108"/>
      <c r="L2021" s="108"/>
      <c r="M2021" s="108"/>
      <c r="N2021" s="108">
        <v>7</v>
      </c>
      <c r="O2021" s="108">
        <v>1</v>
      </c>
      <c r="P2021" s="108"/>
      <c r="Q2021" s="108">
        <v>1</v>
      </c>
      <c r="R2021" s="108"/>
      <c r="S2021" s="108"/>
      <c r="T2021" s="108"/>
      <c r="U2021" s="108"/>
      <c r="V2021" s="108"/>
      <c r="W2021" s="108"/>
      <c r="X2021" s="108"/>
      <c r="Y2021" s="108"/>
      <c r="Z2021" s="109"/>
      <c r="AA2021" s="113"/>
      <c r="AB2021" s="383"/>
      <c r="AC2021" s="73"/>
      <c r="AD2021" s="414"/>
      <c r="AE2021" s="393"/>
      <c r="AF2021" s="78"/>
      <c r="AG2021" s="414"/>
      <c r="AH2021" s="383"/>
      <c r="AI2021" s="453"/>
      <c r="AJ2021" s="453"/>
      <c r="AK2021" s="414"/>
      <c r="AL2021" s="383"/>
      <c r="AM2021" s="383"/>
      <c r="AN2021" s="523"/>
      <c r="AO2021" s="414"/>
      <c r="AP2021" s="548"/>
      <c r="AQ2021" s="414"/>
      <c r="AR2021" s="78"/>
      <c r="AS2021" s="78"/>
      <c r="AT2021" s="414"/>
      <c r="AU2021" s="548"/>
      <c r="AV2021" s="548"/>
      <c r="AW2021" s="414"/>
      <c r="AX2021" s="383"/>
      <c r="AY2021" s="548"/>
      <c r="AZ2021" s="414"/>
      <c r="BA2021" s="383"/>
      <c r="BB2021" s="548"/>
      <c r="BC2021" s="78"/>
      <c r="BD2021" s="414"/>
      <c r="BE2021" s="414"/>
      <c r="BF2021" s="414"/>
      <c r="BG2021" s="414"/>
      <c r="BH2021" s="414"/>
      <c r="BI2021" s="383"/>
      <c r="BJ2021" s="383"/>
      <c r="BK2021" s="78"/>
      <c r="BL2021" s="414"/>
      <c r="BM2021" s="383"/>
      <c r="BN2021" s="78"/>
      <c r="BO2021" s="414"/>
      <c r="BP2021" s="78"/>
      <c r="BQ2021" s="414"/>
      <c r="BR2021" s="383"/>
      <c r="BS2021" s="78"/>
      <c r="BT2021" s="83"/>
      <c r="BU2021" s="75"/>
      <c r="BV2021" s="74"/>
      <c r="BW2021" s="74"/>
      <c r="BX2021" s="98" t="s">
        <v>3799</v>
      </c>
      <c r="BY2021" s="112">
        <f t="shared" si="197"/>
        <v>2016</v>
      </c>
      <c r="BZ2021" s="65">
        <f t="shared" si="196"/>
        <v>0</v>
      </c>
      <c r="CA2021" s="359">
        <f t="shared" si="198"/>
        <v>12</v>
      </c>
      <c r="CB2021" s="359">
        <f t="shared" si="199"/>
        <v>3</v>
      </c>
      <c r="CC2021" s="359">
        <f t="shared" si="200"/>
        <v>2023</v>
      </c>
      <c r="CD2021" s="359" t="str">
        <f t="shared" si="201"/>
        <v>123202305318COLAPSO ESTRUCTURAL</v>
      </c>
    </row>
    <row r="2022" spans="1:82" s="121" customFormat="1" ht="14.25" customHeight="1">
      <c r="A2022" s="13"/>
      <c r="B2022" s="13"/>
      <c r="C2022" s="13"/>
      <c r="D2022" s="212">
        <v>44997</v>
      </c>
      <c r="E2022" s="210" t="s">
        <v>2829</v>
      </c>
      <c r="F2022" s="211" t="s">
        <v>2556</v>
      </c>
      <c r="G2022" s="111" t="s">
        <v>2802</v>
      </c>
      <c r="H2022" s="85" t="str">
        <f>VLOOKUP(E2022&amp;F2022,Divipola!$C$1:$F$1149,4,FALSE)</f>
        <v>05697</v>
      </c>
      <c r="I2022" s="77"/>
      <c r="J2022" s="181"/>
      <c r="K2022" s="108"/>
      <c r="L2022" s="108"/>
      <c r="M2022" s="108"/>
      <c r="N2022" s="108">
        <v>15</v>
      </c>
      <c r="O2022" s="108">
        <v>2</v>
      </c>
      <c r="P2022" s="108"/>
      <c r="Q2022" s="108">
        <v>2</v>
      </c>
      <c r="R2022" s="108"/>
      <c r="S2022" s="108"/>
      <c r="T2022" s="108"/>
      <c r="U2022" s="108"/>
      <c r="V2022" s="108"/>
      <c r="W2022" s="108"/>
      <c r="X2022" s="108"/>
      <c r="Y2022" s="108"/>
      <c r="Z2022" s="109"/>
      <c r="AA2022" s="113"/>
      <c r="AB2022" s="383"/>
      <c r="AC2022" s="73"/>
      <c r="AD2022" s="414"/>
      <c r="AE2022" s="393"/>
      <c r="AF2022" s="78"/>
      <c r="AG2022" s="414"/>
      <c r="AH2022" s="383"/>
      <c r="AI2022" s="453"/>
      <c r="AJ2022" s="453"/>
      <c r="AK2022" s="414"/>
      <c r="AL2022" s="383"/>
      <c r="AM2022" s="383"/>
      <c r="AN2022" s="523"/>
      <c r="AO2022" s="414"/>
      <c r="AP2022" s="548"/>
      <c r="AQ2022" s="414"/>
      <c r="AR2022" s="78"/>
      <c r="AS2022" s="78"/>
      <c r="AT2022" s="414"/>
      <c r="AU2022" s="548"/>
      <c r="AV2022" s="548"/>
      <c r="AW2022" s="414"/>
      <c r="AX2022" s="383"/>
      <c r="AY2022" s="548"/>
      <c r="AZ2022" s="414"/>
      <c r="BA2022" s="383"/>
      <c r="BB2022" s="548"/>
      <c r="BC2022" s="78"/>
      <c r="BD2022" s="414"/>
      <c r="BE2022" s="414"/>
      <c r="BF2022" s="414"/>
      <c r="BG2022" s="414"/>
      <c r="BH2022" s="414"/>
      <c r="BI2022" s="383"/>
      <c r="BJ2022" s="383"/>
      <c r="BK2022" s="78"/>
      <c r="BL2022" s="414"/>
      <c r="BM2022" s="383"/>
      <c r="BN2022" s="78"/>
      <c r="BO2022" s="414"/>
      <c r="BP2022" s="78"/>
      <c r="BQ2022" s="414"/>
      <c r="BR2022" s="383"/>
      <c r="BS2022" s="78"/>
      <c r="BT2022" s="83"/>
      <c r="BU2022" s="75"/>
      <c r="BV2022" s="74"/>
      <c r="BW2022" s="74"/>
      <c r="BX2022" s="98" t="s">
        <v>3800</v>
      </c>
      <c r="BY2022" s="112">
        <f t="shared" si="197"/>
        <v>2017</v>
      </c>
      <c r="BZ2022" s="65">
        <f t="shared" si="196"/>
        <v>0</v>
      </c>
      <c r="CA2022" s="359">
        <f t="shared" si="198"/>
        <v>12</v>
      </c>
      <c r="CB2022" s="359">
        <f t="shared" si="199"/>
        <v>3</v>
      </c>
      <c r="CC2022" s="359">
        <f t="shared" si="200"/>
        <v>2023</v>
      </c>
      <c r="CD2022" s="359" t="str">
        <f t="shared" si="201"/>
        <v>123202305697INUNDACION</v>
      </c>
    </row>
    <row r="2023" spans="1:82" s="121" customFormat="1" ht="15" customHeight="1">
      <c r="A2023" s="13"/>
      <c r="B2023" s="13"/>
      <c r="C2023" s="13"/>
      <c r="D2023" s="212">
        <v>44997</v>
      </c>
      <c r="E2023" s="210" t="s">
        <v>2622</v>
      </c>
      <c r="F2023" s="211" t="s">
        <v>1350</v>
      </c>
      <c r="G2023" s="111" t="s">
        <v>2827</v>
      </c>
      <c r="H2023" s="85" t="str">
        <f>VLOOKUP(E2023&amp;F2023,Divipola!$C$1:$F$1149,4,FALSE)</f>
        <v>41551</v>
      </c>
      <c r="I2023" s="77"/>
      <c r="J2023" s="181"/>
      <c r="K2023" s="146"/>
      <c r="L2023" s="146"/>
      <c r="M2023" s="146"/>
      <c r="N2023" s="146">
        <v>8</v>
      </c>
      <c r="O2023" s="146">
        <v>2</v>
      </c>
      <c r="P2023" s="146"/>
      <c r="Q2023" s="146">
        <v>2</v>
      </c>
      <c r="R2023" s="146"/>
      <c r="S2023" s="146"/>
      <c r="T2023" s="146"/>
      <c r="U2023" s="146"/>
      <c r="V2023" s="146"/>
      <c r="W2023" s="146"/>
      <c r="X2023" s="146"/>
      <c r="Y2023" s="146"/>
      <c r="Z2023" s="147"/>
      <c r="AA2023" s="148"/>
      <c r="AB2023" s="383"/>
      <c r="AC2023" s="73"/>
      <c r="AD2023" s="414"/>
      <c r="AE2023" s="393"/>
      <c r="AF2023" s="78"/>
      <c r="AG2023" s="414"/>
      <c r="AH2023" s="383"/>
      <c r="AI2023" s="453"/>
      <c r="AJ2023" s="453"/>
      <c r="AK2023" s="414"/>
      <c r="AL2023" s="383"/>
      <c r="AM2023" s="383"/>
      <c r="AN2023" s="523"/>
      <c r="AO2023" s="414"/>
      <c r="AP2023" s="548"/>
      <c r="AQ2023" s="414"/>
      <c r="AR2023" s="78"/>
      <c r="AS2023" s="78"/>
      <c r="AT2023" s="414"/>
      <c r="AU2023" s="548"/>
      <c r="AV2023" s="548"/>
      <c r="AW2023" s="414"/>
      <c r="AX2023" s="383"/>
      <c r="AY2023" s="548"/>
      <c r="AZ2023" s="414"/>
      <c r="BA2023" s="383"/>
      <c r="BB2023" s="548"/>
      <c r="BC2023" s="78"/>
      <c r="BD2023" s="414"/>
      <c r="BE2023" s="414"/>
      <c r="BF2023" s="414"/>
      <c r="BG2023" s="414"/>
      <c r="BH2023" s="414"/>
      <c r="BI2023" s="383"/>
      <c r="BJ2023" s="383"/>
      <c r="BK2023" s="78"/>
      <c r="BL2023" s="414"/>
      <c r="BM2023" s="383"/>
      <c r="BN2023" s="78"/>
      <c r="BO2023" s="414"/>
      <c r="BP2023" s="78"/>
      <c r="BQ2023" s="414"/>
      <c r="BR2023" s="383"/>
      <c r="BS2023" s="78"/>
      <c r="BT2023" s="83"/>
      <c r="BU2023" s="75"/>
      <c r="BV2023" s="74"/>
      <c r="BW2023" s="74"/>
      <c r="BX2023" s="98" t="s">
        <v>3801</v>
      </c>
      <c r="BY2023" s="112">
        <f t="shared" si="197"/>
        <v>2018</v>
      </c>
      <c r="BZ2023" s="65">
        <f t="shared" si="196"/>
        <v>0</v>
      </c>
      <c r="CA2023" s="359">
        <f t="shared" si="198"/>
        <v>12</v>
      </c>
      <c r="CB2023" s="359">
        <f t="shared" si="199"/>
        <v>3</v>
      </c>
      <c r="CC2023" s="359">
        <f t="shared" si="200"/>
        <v>2023</v>
      </c>
      <c r="CD2023" s="359" t="str">
        <f t="shared" si="201"/>
        <v>123202341551MOVIMIENTO EN MASA</v>
      </c>
    </row>
    <row r="2024" spans="1:82" s="121" customFormat="1" ht="15" customHeight="1">
      <c r="A2024" s="13"/>
      <c r="B2024" s="13"/>
      <c r="C2024" s="13"/>
      <c r="D2024" s="212">
        <v>44997</v>
      </c>
      <c r="E2024" s="210" t="s">
        <v>2622</v>
      </c>
      <c r="F2024" s="211" t="s">
        <v>2623</v>
      </c>
      <c r="G2024" s="111" t="s">
        <v>2827</v>
      </c>
      <c r="H2024" s="85" t="str">
        <f>VLOOKUP(E2024&amp;F2024,Divipola!$C$1:$F$1149,4,FALSE)</f>
        <v>41483</v>
      </c>
      <c r="I2024" s="77"/>
      <c r="J2024" s="181"/>
      <c r="K2024" s="108"/>
      <c r="L2024" s="108"/>
      <c r="M2024" s="108"/>
      <c r="N2024" s="108"/>
      <c r="O2024" s="108"/>
      <c r="P2024" s="108"/>
      <c r="Q2024" s="108"/>
      <c r="R2024" s="108">
        <v>1</v>
      </c>
      <c r="S2024" s="108"/>
      <c r="T2024" s="108"/>
      <c r="U2024" s="108"/>
      <c r="V2024" s="108"/>
      <c r="W2024" s="108"/>
      <c r="X2024" s="108"/>
      <c r="Y2024" s="108"/>
      <c r="Z2024" s="109"/>
      <c r="AA2024" s="113"/>
      <c r="AB2024" s="383"/>
      <c r="AC2024" s="73"/>
      <c r="AD2024" s="414"/>
      <c r="AE2024" s="393"/>
      <c r="AF2024" s="78"/>
      <c r="AG2024" s="414"/>
      <c r="AH2024" s="383"/>
      <c r="AI2024" s="453"/>
      <c r="AJ2024" s="453"/>
      <c r="AK2024" s="414"/>
      <c r="AL2024" s="383"/>
      <c r="AM2024" s="383"/>
      <c r="AN2024" s="523"/>
      <c r="AO2024" s="414"/>
      <c r="AP2024" s="548"/>
      <c r="AQ2024" s="414"/>
      <c r="AR2024" s="78"/>
      <c r="AS2024" s="78"/>
      <c r="AT2024" s="414"/>
      <c r="AU2024" s="548"/>
      <c r="AV2024" s="548"/>
      <c r="AW2024" s="414"/>
      <c r="AX2024" s="383"/>
      <c r="AY2024" s="548"/>
      <c r="AZ2024" s="414"/>
      <c r="BA2024" s="383"/>
      <c r="BB2024" s="548"/>
      <c r="BC2024" s="78"/>
      <c r="BD2024" s="414"/>
      <c r="BE2024" s="414"/>
      <c r="BF2024" s="414"/>
      <c r="BG2024" s="414"/>
      <c r="BH2024" s="414"/>
      <c r="BI2024" s="383"/>
      <c r="BJ2024" s="383"/>
      <c r="BK2024" s="78"/>
      <c r="BL2024" s="414"/>
      <c r="BM2024" s="383"/>
      <c r="BN2024" s="78"/>
      <c r="BO2024" s="414"/>
      <c r="BP2024" s="78"/>
      <c r="BQ2024" s="414"/>
      <c r="BR2024" s="383"/>
      <c r="BS2024" s="78"/>
      <c r="BT2024" s="83"/>
      <c r="BU2024" s="75"/>
      <c r="BV2024" s="74"/>
      <c r="BW2024" s="74"/>
      <c r="BX2024" s="103" t="s">
        <v>3805</v>
      </c>
      <c r="BY2024" s="112">
        <f t="shared" si="197"/>
        <v>2019</v>
      </c>
      <c r="BZ2024" s="65">
        <f t="shared" si="196"/>
        <v>0</v>
      </c>
      <c r="CA2024" s="359">
        <f t="shared" si="198"/>
        <v>12</v>
      </c>
      <c r="CB2024" s="359">
        <f t="shared" si="199"/>
        <v>3</v>
      </c>
      <c r="CC2024" s="359">
        <f t="shared" si="200"/>
        <v>2023</v>
      </c>
      <c r="CD2024" s="359" t="str">
        <f t="shared" si="201"/>
        <v>123202341483MOVIMIENTO EN MASA</v>
      </c>
    </row>
    <row r="2025" spans="1:82" s="121" customFormat="1" ht="15" customHeight="1">
      <c r="A2025" s="13"/>
      <c r="B2025" s="13"/>
      <c r="C2025" s="13"/>
      <c r="D2025" s="212">
        <v>44997</v>
      </c>
      <c r="E2025" s="210" t="s">
        <v>2622</v>
      </c>
      <c r="F2025" s="211" t="s">
        <v>27</v>
      </c>
      <c r="G2025" s="111" t="s">
        <v>2827</v>
      </c>
      <c r="H2025" s="85" t="str">
        <f>VLOOKUP(E2025&amp;F2025,Divipola!$C$1:$F$1149,4,FALSE)</f>
        <v>41206</v>
      </c>
      <c r="I2025" s="77"/>
      <c r="J2025" s="181"/>
      <c r="K2025" s="108"/>
      <c r="L2025" s="108"/>
      <c r="M2025" s="108"/>
      <c r="N2025" s="108">
        <v>5</v>
      </c>
      <c r="O2025" s="108">
        <v>1</v>
      </c>
      <c r="P2025" s="108"/>
      <c r="Q2025" s="108">
        <v>1</v>
      </c>
      <c r="R2025" s="108">
        <v>2</v>
      </c>
      <c r="S2025" s="108"/>
      <c r="T2025" s="108"/>
      <c r="U2025" s="108"/>
      <c r="V2025" s="108"/>
      <c r="W2025" s="108"/>
      <c r="X2025" s="108"/>
      <c r="Y2025" s="108"/>
      <c r="Z2025" s="109"/>
      <c r="AA2025" s="113"/>
      <c r="AB2025" s="383"/>
      <c r="AC2025" s="73"/>
      <c r="AD2025" s="414"/>
      <c r="AE2025" s="393"/>
      <c r="AF2025" s="78"/>
      <c r="AG2025" s="414"/>
      <c r="AH2025" s="383"/>
      <c r="AI2025" s="453"/>
      <c r="AJ2025" s="453"/>
      <c r="AK2025" s="414"/>
      <c r="AL2025" s="383"/>
      <c r="AM2025" s="383"/>
      <c r="AN2025" s="523"/>
      <c r="AO2025" s="414"/>
      <c r="AP2025" s="548"/>
      <c r="AQ2025" s="414"/>
      <c r="AR2025" s="78"/>
      <c r="AS2025" s="78"/>
      <c r="AT2025" s="414"/>
      <c r="AU2025" s="548"/>
      <c r="AV2025" s="548"/>
      <c r="AW2025" s="414"/>
      <c r="AX2025" s="383"/>
      <c r="AY2025" s="548"/>
      <c r="AZ2025" s="414"/>
      <c r="BA2025" s="383"/>
      <c r="BB2025" s="548"/>
      <c r="BC2025" s="78"/>
      <c r="BD2025" s="414"/>
      <c r="BE2025" s="414"/>
      <c r="BF2025" s="414"/>
      <c r="BG2025" s="414"/>
      <c r="BH2025" s="414"/>
      <c r="BI2025" s="383"/>
      <c r="BJ2025" s="383"/>
      <c r="BK2025" s="78"/>
      <c r="BL2025" s="414"/>
      <c r="BM2025" s="383"/>
      <c r="BN2025" s="78"/>
      <c r="BO2025" s="414"/>
      <c r="BP2025" s="78"/>
      <c r="BQ2025" s="414"/>
      <c r="BR2025" s="383"/>
      <c r="BS2025" s="78"/>
      <c r="BT2025" s="83"/>
      <c r="BU2025" s="75"/>
      <c r="BV2025" s="74"/>
      <c r="BW2025" s="74"/>
      <c r="BX2025" s="103" t="s">
        <v>3806</v>
      </c>
      <c r="BY2025" s="112">
        <f t="shared" si="197"/>
        <v>2020</v>
      </c>
      <c r="BZ2025" s="65">
        <f t="shared" si="196"/>
        <v>0</v>
      </c>
      <c r="CA2025" s="359">
        <f t="shared" si="198"/>
        <v>12</v>
      </c>
      <c r="CB2025" s="359">
        <f t="shared" si="199"/>
        <v>3</v>
      </c>
      <c r="CC2025" s="359">
        <f t="shared" si="200"/>
        <v>2023</v>
      </c>
      <c r="CD2025" s="359" t="str">
        <f t="shared" si="201"/>
        <v>123202341206MOVIMIENTO EN MASA</v>
      </c>
    </row>
    <row r="2026" spans="1:82" s="121" customFormat="1" ht="14.25" customHeight="1">
      <c r="A2026" s="13"/>
      <c r="B2026" s="13"/>
      <c r="C2026" s="13"/>
      <c r="D2026" s="212">
        <v>44997</v>
      </c>
      <c r="E2026" s="210" t="s">
        <v>506</v>
      </c>
      <c r="F2026" s="211" t="s">
        <v>107</v>
      </c>
      <c r="G2026" s="111" t="s">
        <v>2827</v>
      </c>
      <c r="H2026" s="85" t="str">
        <f>VLOOKUP(E2026&amp;F2026,Divipola!$C$1:$F$1149,4,FALSE)</f>
        <v>50606</v>
      </c>
      <c r="I2026" s="77"/>
      <c r="J2026" s="181"/>
      <c r="K2026" s="108"/>
      <c r="L2026" s="108"/>
      <c r="M2026" s="108"/>
      <c r="N2026" s="108"/>
      <c r="O2026" s="108"/>
      <c r="P2026" s="108"/>
      <c r="Q2026" s="108"/>
      <c r="R2026" s="108"/>
      <c r="S2026" s="108"/>
      <c r="T2026" s="108"/>
      <c r="U2026" s="108"/>
      <c r="V2026" s="108"/>
      <c r="W2026" s="108"/>
      <c r="X2026" s="108"/>
      <c r="Y2026" s="108"/>
      <c r="Z2026" s="109"/>
      <c r="AA2026" s="113"/>
      <c r="AB2026" s="383"/>
      <c r="AC2026" s="73"/>
      <c r="AD2026" s="414"/>
      <c r="AE2026" s="393"/>
      <c r="AF2026" s="78"/>
      <c r="AG2026" s="414"/>
      <c r="AH2026" s="383"/>
      <c r="AI2026" s="453"/>
      <c r="AJ2026" s="453"/>
      <c r="AK2026" s="414"/>
      <c r="AL2026" s="383"/>
      <c r="AM2026" s="383"/>
      <c r="AN2026" s="523"/>
      <c r="AO2026" s="414"/>
      <c r="AP2026" s="548"/>
      <c r="AQ2026" s="414"/>
      <c r="AR2026" s="78"/>
      <c r="AS2026" s="78"/>
      <c r="AT2026" s="414"/>
      <c r="AU2026" s="548"/>
      <c r="AV2026" s="548"/>
      <c r="AW2026" s="414"/>
      <c r="AX2026" s="383"/>
      <c r="AY2026" s="548"/>
      <c r="AZ2026" s="414"/>
      <c r="BA2026" s="383"/>
      <c r="BB2026" s="548"/>
      <c r="BC2026" s="78"/>
      <c r="BD2026" s="414"/>
      <c r="BE2026" s="414"/>
      <c r="BF2026" s="414"/>
      <c r="BG2026" s="414"/>
      <c r="BH2026" s="414"/>
      <c r="BI2026" s="383"/>
      <c r="BJ2026" s="383"/>
      <c r="BK2026" s="78"/>
      <c r="BL2026" s="414"/>
      <c r="BM2026" s="383"/>
      <c r="BN2026" s="78"/>
      <c r="BO2026" s="414"/>
      <c r="BP2026" s="78"/>
      <c r="BQ2026" s="414"/>
      <c r="BR2026" s="383"/>
      <c r="BS2026" s="78"/>
      <c r="BT2026" s="83"/>
      <c r="BU2026" s="75"/>
      <c r="BV2026" s="74"/>
      <c r="BW2026" s="74"/>
      <c r="BX2026" s="98" t="s">
        <v>3979</v>
      </c>
      <c r="BY2026" s="112">
        <f t="shared" si="197"/>
        <v>2021</v>
      </c>
      <c r="BZ2026" s="65">
        <f t="shared" si="196"/>
        <v>0</v>
      </c>
      <c r="CA2026" s="359">
        <f t="shared" si="198"/>
        <v>12</v>
      </c>
      <c r="CB2026" s="359">
        <f t="shared" si="199"/>
        <v>3</v>
      </c>
      <c r="CC2026" s="359">
        <f t="shared" si="200"/>
        <v>2023</v>
      </c>
      <c r="CD2026" s="359" t="str">
        <f t="shared" si="201"/>
        <v>123202350606MOVIMIENTO EN MASA</v>
      </c>
    </row>
    <row r="2027" spans="1:82" s="121" customFormat="1" ht="15" customHeight="1">
      <c r="A2027" s="13"/>
      <c r="B2027" s="13"/>
      <c r="C2027" s="13"/>
      <c r="D2027" s="212">
        <v>44997</v>
      </c>
      <c r="E2027" s="210" t="s">
        <v>2829</v>
      </c>
      <c r="F2027" s="211" t="s">
        <v>2321</v>
      </c>
      <c r="G2027" s="130" t="s">
        <v>8680</v>
      </c>
      <c r="H2027" s="85" t="str">
        <f>VLOOKUP(E2027&amp;F2027,Divipola!$C$1:$F$1149,4,FALSE)</f>
        <v>05051</v>
      </c>
      <c r="I2027" s="77"/>
      <c r="J2027" s="181"/>
      <c r="K2027" s="108"/>
      <c r="L2027" s="108"/>
      <c r="M2027" s="108"/>
      <c r="N2027" s="108"/>
      <c r="O2027" s="108"/>
      <c r="P2027" s="108"/>
      <c r="Q2027" s="108"/>
      <c r="R2027" s="108"/>
      <c r="S2027" s="108"/>
      <c r="T2027" s="108"/>
      <c r="U2027" s="108"/>
      <c r="V2027" s="108"/>
      <c r="W2027" s="108"/>
      <c r="X2027" s="108"/>
      <c r="Y2027" s="108"/>
      <c r="Z2027" s="109">
        <v>6</v>
      </c>
      <c r="AA2027" s="113"/>
      <c r="AB2027" s="383"/>
      <c r="AC2027" s="73"/>
      <c r="AD2027" s="414"/>
      <c r="AE2027" s="393"/>
      <c r="AF2027" s="78"/>
      <c r="AG2027" s="414"/>
      <c r="AH2027" s="383"/>
      <c r="AI2027" s="453"/>
      <c r="AJ2027" s="453"/>
      <c r="AK2027" s="414"/>
      <c r="AL2027" s="383"/>
      <c r="AM2027" s="383"/>
      <c r="AN2027" s="523"/>
      <c r="AO2027" s="414"/>
      <c r="AP2027" s="548"/>
      <c r="AQ2027" s="414"/>
      <c r="AR2027" s="78"/>
      <c r="AS2027" s="78"/>
      <c r="AT2027" s="414"/>
      <c r="AU2027" s="548"/>
      <c r="AV2027" s="548"/>
      <c r="AW2027" s="414"/>
      <c r="AX2027" s="383"/>
      <c r="AY2027" s="548"/>
      <c r="AZ2027" s="414"/>
      <c r="BA2027" s="383"/>
      <c r="BB2027" s="548"/>
      <c r="BC2027" s="78"/>
      <c r="BD2027" s="414"/>
      <c r="BE2027" s="414"/>
      <c r="BF2027" s="414"/>
      <c r="BG2027" s="414"/>
      <c r="BH2027" s="414"/>
      <c r="BI2027" s="383"/>
      <c r="BJ2027" s="383"/>
      <c r="BK2027" s="78"/>
      <c r="BL2027" s="414"/>
      <c r="BM2027" s="383"/>
      <c r="BN2027" s="78"/>
      <c r="BO2027" s="414"/>
      <c r="BP2027" s="78"/>
      <c r="BQ2027" s="414"/>
      <c r="BR2027" s="383"/>
      <c r="BS2027" s="78"/>
      <c r="BT2027" s="83"/>
      <c r="BU2027" s="75"/>
      <c r="BV2027" s="74"/>
      <c r="BW2027" s="74"/>
      <c r="BX2027" s="132" t="s">
        <v>4067</v>
      </c>
      <c r="BY2027" s="112">
        <f t="shared" si="197"/>
        <v>2022</v>
      </c>
      <c r="BZ2027" s="65">
        <f t="shared" si="196"/>
        <v>0</v>
      </c>
      <c r="CA2027" s="359">
        <f t="shared" si="198"/>
        <v>12</v>
      </c>
      <c r="CB2027" s="359">
        <f t="shared" si="199"/>
        <v>3</v>
      </c>
      <c r="CC2027" s="359">
        <f t="shared" si="200"/>
        <v>2023</v>
      </c>
      <c r="CD2027" s="359" t="str">
        <f t="shared" si="201"/>
        <v xml:space="preserve">123202305051INCENDIO FORESTAL </v>
      </c>
    </row>
    <row r="2028" spans="1:82" s="121" customFormat="1" ht="14.25" customHeight="1">
      <c r="A2028" s="13"/>
      <c r="B2028" s="13"/>
      <c r="C2028" s="13"/>
      <c r="D2028" s="212">
        <v>44997</v>
      </c>
      <c r="E2028" s="210" t="s">
        <v>2676</v>
      </c>
      <c r="F2028" s="211" t="s">
        <v>965</v>
      </c>
      <c r="G2028" s="130" t="s">
        <v>8680</v>
      </c>
      <c r="H2028" s="85" t="str">
        <f>VLOOKUP(E2028&amp;F2028,Divipola!$C$1:$F$1149,4,FALSE)</f>
        <v>23417</v>
      </c>
      <c r="I2028" s="77"/>
      <c r="J2028" s="181"/>
      <c r="K2028" s="239"/>
      <c r="L2028" s="239"/>
      <c r="M2028" s="239"/>
      <c r="N2028" s="239"/>
      <c r="O2028" s="239"/>
      <c r="P2028" s="239"/>
      <c r="Q2028" s="239"/>
      <c r="R2028" s="239"/>
      <c r="S2028" s="239"/>
      <c r="T2028" s="239"/>
      <c r="U2028" s="239"/>
      <c r="V2028" s="239"/>
      <c r="W2028" s="239"/>
      <c r="X2028" s="239"/>
      <c r="Y2028" s="236"/>
      <c r="Z2028" s="237">
        <v>2</v>
      </c>
      <c r="AA2028" s="239"/>
      <c r="AB2028" s="383"/>
      <c r="AC2028" s="73"/>
      <c r="AD2028" s="414"/>
      <c r="AE2028" s="393"/>
      <c r="AF2028" s="78"/>
      <c r="AG2028" s="414"/>
      <c r="AH2028" s="383"/>
      <c r="AI2028" s="453"/>
      <c r="AJ2028" s="453"/>
      <c r="AK2028" s="414"/>
      <c r="AL2028" s="383"/>
      <c r="AM2028" s="383"/>
      <c r="AN2028" s="523"/>
      <c r="AO2028" s="414"/>
      <c r="AP2028" s="548"/>
      <c r="AQ2028" s="414"/>
      <c r="AR2028" s="78"/>
      <c r="AS2028" s="78"/>
      <c r="AT2028" s="414"/>
      <c r="AU2028" s="548"/>
      <c r="AV2028" s="548"/>
      <c r="AW2028" s="414"/>
      <c r="AX2028" s="383"/>
      <c r="AY2028" s="548"/>
      <c r="AZ2028" s="414"/>
      <c r="BA2028" s="383"/>
      <c r="BB2028" s="548"/>
      <c r="BC2028" s="78"/>
      <c r="BD2028" s="414"/>
      <c r="BE2028" s="414"/>
      <c r="BF2028" s="414"/>
      <c r="BG2028" s="414"/>
      <c r="BH2028" s="414"/>
      <c r="BI2028" s="383"/>
      <c r="BJ2028" s="383"/>
      <c r="BK2028" s="78"/>
      <c r="BL2028" s="414"/>
      <c r="BM2028" s="383"/>
      <c r="BN2028" s="78"/>
      <c r="BO2028" s="414"/>
      <c r="BP2028" s="78"/>
      <c r="BQ2028" s="414"/>
      <c r="BR2028" s="383"/>
      <c r="BS2028" s="78"/>
      <c r="BT2028" s="83"/>
      <c r="BU2028" s="75"/>
      <c r="BV2028" s="74"/>
      <c r="BW2028" s="74"/>
      <c r="BX2028" s="461" t="s">
        <v>4841</v>
      </c>
      <c r="BY2028" s="112">
        <f t="shared" si="197"/>
        <v>2023</v>
      </c>
      <c r="BZ2028" s="65">
        <f t="shared" si="196"/>
        <v>0</v>
      </c>
      <c r="CA2028" s="359">
        <f t="shared" si="198"/>
        <v>12</v>
      </c>
      <c r="CB2028" s="359">
        <f t="shared" si="199"/>
        <v>3</v>
      </c>
      <c r="CC2028" s="359">
        <f t="shared" si="200"/>
        <v>2023</v>
      </c>
      <c r="CD2028" s="359" t="str">
        <f t="shared" si="201"/>
        <v xml:space="preserve">123202323417INCENDIO FORESTAL </v>
      </c>
    </row>
    <row r="2029" spans="1:82" s="121" customFormat="1" ht="15" customHeight="1">
      <c r="A2029" s="13"/>
      <c r="B2029" s="13"/>
      <c r="C2029" s="13"/>
      <c r="D2029" s="212">
        <v>44997</v>
      </c>
      <c r="E2029" s="210" t="s">
        <v>2852</v>
      </c>
      <c r="F2029" s="211" t="s">
        <v>2641</v>
      </c>
      <c r="G2029" s="130" t="s">
        <v>8680</v>
      </c>
      <c r="H2029" s="85" t="str">
        <f>VLOOKUP(E2029&amp;F2029,Divipola!$C$1:$F$1149,4,FALSE)</f>
        <v>08758</v>
      </c>
      <c r="I2029" s="77"/>
      <c r="J2029" s="181"/>
      <c r="K2029" s="239"/>
      <c r="L2029" s="239"/>
      <c r="M2029" s="239"/>
      <c r="N2029" s="239"/>
      <c r="O2029" s="239"/>
      <c r="P2029" s="239"/>
      <c r="Q2029" s="239"/>
      <c r="R2029" s="239"/>
      <c r="S2029" s="239"/>
      <c r="T2029" s="239"/>
      <c r="U2029" s="239"/>
      <c r="V2029" s="239"/>
      <c r="W2029" s="239"/>
      <c r="X2029" s="239"/>
      <c r="Y2029" s="236"/>
      <c r="Z2029" s="237"/>
      <c r="AA2029" s="240"/>
      <c r="AB2029" s="383"/>
      <c r="AC2029" s="73"/>
      <c r="AD2029" s="414"/>
      <c r="AE2029" s="393"/>
      <c r="AF2029" s="78"/>
      <c r="AG2029" s="414"/>
      <c r="AH2029" s="383"/>
      <c r="AI2029" s="453"/>
      <c r="AJ2029" s="453"/>
      <c r="AK2029" s="414"/>
      <c r="AL2029" s="383"/>
      <c r="AM2029" s="383"/>
      <c r="AN2029" s="523"/>
      <c r="AO2029" s="414"/>
      <c r="AP2029" s="548"/>
      <c r="AQ2029" s="414"/>
      <c r="AR2029" s="78"/>
      <c r="AS2029" s="78"/>
      <c r="AT2029" s="414"/>
      <c r="AU2029" s="548"/>
      <c r="AV2029" s="548"/>
      <c r="AW2029" s="414"/>
      <c r="AX2029" s="383"/>
      <c r="AY2029" s="548"/>
      <c r="AZ2029" s="414"/>
      <c r="BA2029" s="383"/>
      <c r="BB2029" s="548"/>
      <c r="BC2029" s="78"/>
      <c r="BD2029" s="414"/>
      <c r="BE2029" s="414"/>
      <c r="BF2029" s="414"/>
      <c r="BG2029" s="414"/>
      <c r="BH2029" s="414"/>
      <c r="BI2029" s="383"/>
      <c r="BJ2029" s="383"/>
      <c r="BK2029" s="78"/>
      <c r="BL2029" s="414"/>
      <c r="BM2029" s="383"/>
      <c r="BN2029" s="78"/>
      <c r="BO2029" s="414"/>
      <c r="BP2029" s="78"/>
      <c r="BQ2029" s="414"/>
      <c r="BR2029" s="383"/>
      <c r="BS2029" s="78"/>
      <c r="BT2029" s="83"/>
      <c r="BU2029" s="75"/>
      <c r="BV2029" s="74"/>
      <c r="BW2029" s="74"/>
      <c r="BX2029" s="473" t="s">
        <v>4842</v>
      </c>
      <c r="BY2029" s="112">
        <f t="shared" si="197"/>
        <v>2024</v>
      </c>
      <c r="BZ2029" s="65">
        <f t="shared" si="196"/>
        <v>0</v>
      </c>
      <c r="CA2029" s="359">
        <f t="shared" si="198"/>
        <v>12</v>
      </c>
      <c r="CB2029" s="359">
        <f t="shared" si="199"/>
        <v>3</v>
      </c>
      <c r="CC2029" s="359">
        <f t="shared" si="200"/>
        <v>2023</v>
      </c>
      <c r="CD2029" s="359" t="str">
        <f t="shared" si="201"/>
        <v xml:space="preserve">123202308758INCENDIO FORESTAL </v>
      </c>
    </row>
    <row r="2030" spans="1:82" s="121" customFormat="1" ht="15" customHeight="1">
      <c r="A2030" s="13"/>
      <c r="B2030" s="13"/>
      <c r="C2030" s="13"/>
      <c r="D2030" s="212">
        <v>44997</v>
      </c>
      <c r="E2030" s="210" t="s">
        <v>2676</v>
      </c>
      <c r="F2030" s="211" t="s">
        <v>975</v>
      </c>
      <c r="G2030" s="130" t="s">
        <v>8680</v>
      </c>
      <c r="H2030" s="85" t="str">
        <f>VLOOKUP(E2030&amp;F2030,Divipola!$C$1:$F$1149,4,FALSE)</f>
        <v>23555</v>
      </c>
      <c r="I2030" s="77"/>
      <c r="J2030" s="181"/>
      <c r="K2030" s="239"/>
      <c r="L2030" s="239"/>
      <c r="M2030" s="239"/>
      <c r="N2030" s="239"/>
      <c r="O2030" s="239"/>
      <c r="P2030" s="239"/>
      <c r="Q2030" s="239"/>
      <c r="R2030" s="239"/>
      <c r="S2030" s="239"/>
      <c r="T2030" s="239"/>
      <c r="U2030" s="239"/>
      <c r="V2030" s="239"/>
      <c r="W2030" s="239"/>
      <c r="X2030" s="239"/>
      <c r="Y2030" s="236"/>
      <c r="Z2030" s="237">
        <v>4</v>
      </c>
      <c r="AA2030" s="240"/>
      <c r="AB2030" s="383"/>
      <c r="AC2030" s="73"/>
      <c r="AD2030" s="414"/>
      <c r="AE2030" s="393"/>
      <c r="AF2030" s="78"/>
      <c r="AG2030" s="414"/>
      <c r="AH2030" s="383"/>
      <c r="AI2030" s="453"/>
      <c r="AJ2030" s="453"/>
      <c r="AK2030" s="414"/>
      <c r="AL2030" s="383"/>
      <c r="AM2030" s="383"/>
      <c r="AN2030" s="523"/>
      <c r="AO2030" s="414"/>
      <c r="AP2030" s="548"/>
      <c r="AQ2030" s="414"/>
      <c r="AR2030" s="78"/>
      <c r="AS2030" s="78"/>
      <c r="AT2030" s="414"/>
      <c r="AU2030" s="548"/>
      <c r="AV2030" s="548"/>
      <c r="AW2030" s="414"/>
      <c r="AX2030" s="383"/>
      <c r="AY2030" s="548"/>
      <c r="AZ2030" s="414"/>
      <c r="BA2030" s="383"/>
      <c r="BB2030" s="548"/>
      <c r="BC2030" s="78"/>
      <c r="BD2030" s="414"/>
      <c r="BE2030" s="414"/>
      <c r="BF2030" s="414"/>
      <c r="BG2030" s="414"/>
      <c r="BH2030" s="414"/>
      <c r="BI2030" s="383"/>
      <c r="BJ2030" s="383"/>
      <c r="BK2030" s="78"/>
      <c r="BL2030" s="414"/>
      <c r="BM2030" s="383"/>
      <c r="BN2030" s="78"/>
      <c r="BO2030" s="414"/>
      <c r="BP2030" s="78"/>
      <c r="BQ2030" s="414"/>
      <c r="BR2030" s="383"/>
      <c r="BS2030" s="78"/>
      <c r="BT2030" s="83"/>
      <c r="BU2030" s="75"/>
      <c r="BV2030" s="74"/>
      <c r="BW2030" s="74"/>
      <c r="BX2030" s="473" t="s">
        <v>4843</v>
      </c>
      <c r="BY2030" s="112">
        <f t="shared" si="197"/>
        <v>2025</v>
      </c>
      <c r="BZ2030" s="65">
        <f t="shared" si="196"/>
        <v>0</v>
      </c>
      <c r="CA2030" s="359">
        <f t="shared" si="198"/>
        <v>12</v>
      </c>
      <c r="CB2030" s="359">
        <f t="shared" si="199"/>
        <v>3</v>
      </c>
      <c r="CC2030" s="359">
        <f t="shared" si="200"/>
        <v>2023</v>
      </c>
      <c r="CD2030" s="359" t="str">
        <f t="shared" si="201"/>
        <v xml:space="preserve">123202323555INCENDIO FORESTAL </v>
      </c>
    </row>
    <row r="2031" spans="1:82" s="121" customFormat="1" ht="14.25" customHeight="1">
      <c r="A2031" s="13"/>
      <c r="B2031" s="13"/>
      <c r="C2031" s="13"/>
      <c r="D2031" s="212">
        <v>44998</v>
      </c>
      <c r="E2031" s="210" t="s">
        <v>2718</v>
      </c>
      <c r="F2031" s="211" t="s">
        <v>1323</v>
      </c>
      <c r="G2031" s="111" t="s">
        <v>2827</v>
      </c>
      <c r="H2031" s="85" t="str">
        <f>VLOOKUP(E2031&amp;F2031,Divipola!$C$1:$F$1149,4,FALSE)</f>
        <v>25328</v>
      </c>
      <c r="I2031" s="77"/>
      <c r="J2031" s="181"/>
      <c r="K2031" s="108"/>
      <c r="L2031" s="108"/>
      <c r="M2031" s="108"/>
      <c r="N2031" s="108"/>
      <c r="O2031" s="108"/>
      <c r="P2031" s="108"/>
      <c r="Q2031" s="108"/>
      <c r="R2031" s="108">
        <v>1</v>
      </c>
      <c r="S2031" s="108"/>
      <c r="T2031" s="108"/>
      <c r="U2031" s="108"/>
      <c r="V2031" s="108"/>
      <c r="W2031" s="108"/>
      <c r="X2031" s="108"/>
      <c r="Y2031" s="108"/>
      <c r="Z2031" s="109"/>
      <c r="AA2031" s="113"/>
      <c r="AB2031" s="383"/>
      <c r="AC2031" s="73"/>
      <c r="AD2031" s="414"/>
      <c r="AE2031" s="393"/>
      <c r="AF2031" s="78"/>
      <c r="AG2031" s="414"/>
      <c r="AH2031" s="383"/>
      <c r="AI2031" s="453"/>
      <c r="AJ2031" s="453"/>
      <c r="AK2031" s="414"/>
      <c r="AL2031" s="383"/>
      <c r="AM2031" s="383"/>
      <c r="AN2031" s="523"/>
      <c r="AO2031" s="414"/>
      <c r="AP2031" s="548"/>
      <c r="AQ2031" s="414"/>
      <c r="AR2031" s="78"/>
      <c r="AS2031" s="78"/>
      <c r="AT2031" s="414"/>
      <c r="AU2031" s="548"/>
      <c r="AV2031" s="548"/>
      <c r="AW2031" s="414"/>
      <c r="AX2031" s="383"/>
      <c r="AY2031" s="548"/>
      <c r="AZ2031" s="414"/>
      <c r="BA2031" s="383"/>
      <c r="BB2031" s="548"/>
      <c r="BC2031" s="78"/>
      <c r="BD2031" s="414"/>
      <c r="BE2031" s="414"/>
      <c r="BF2031" s="414"/>
      <c r="BG2031" s="414"/>
      <c r="BH2031" s="414"/>
      <c r="BI2031" s="383"/>
      <c r="BJ2031" s="383"/>
      <c r="BK2031" s="78"/>
      <c r="BL2031" s="414"/>
      <c r="BM2031" s="383"/>
      <c r="BN2031" s="78"/>
      <c r="BO2031" s="414"/>
      <c r="BP2031" s="78"/>
      <c r="BQ2031" s="414"/>
      <c r="BR2031" s="383"/>
      <c r="BS2031" s="78"/>
      <c r="BT2031" s="83"/>
      <c r="BU2031" s="75"/>
      <c r="BV2031" s="74"/>
      <c r="BW2031" s="74"/>
      <c r="BX2031" s="98" t="s">
        <v>3836</v>
      </c>
      <c r="BY2031" s="112">
        <f t="shared" si="197"/>
        <v>2026</v>
      </c>
      <c r="BZ2031" s="65">
        <f t="shared" si="196"/>
        <v>0</v>
      </c>
      <c r="CA2031" s="359">
        <f t="shared" si="198"/>
        <v>13</v>
      </c>
      <c r="CB2031" s="359">
        <f t="shared" si="199"/>
        <v>3</v>
      </c>
      <c r="CC2031" s="359">
        <f t="shared" si="200"/>
        <v>2023</v>
      </c>
      <c r="CD2031" s="359" t="str">
        <f t="shared" si="201"/>
        <v>133202325328MOVIMIENTO EN MASA</v>
      </c>
    </row>
    <row r="2032" spans="1:82" s="121" customFormat="1" ht="15" customHeight="1">
      <c r="A2032" s="13"/>
      <c r="B2032" s="13"/>
      <c r="C2032" s="13"/>
      <c r="D2032" s="212">
        <v>44998</v>
      </c>
      <c r="E2032" s="210" t="s">
        <v>2718</v>
      </c>
      <c r="F2032" s="211" t="s">
        <v>2079</v>
      </c>
      <c r="G2032" s="111" t="s">
        <v>2827</v>
      </c>
      <c r="H2032" s="85" t="str">
        <f>VLOOKUP(E2032&amp;F2032,Divipola!$C$1:$F$1149,4,FALSE)</f>
        <v>25402</v>
      </c>
      <c r="I2032" s="77"/>
      <c r="J2032" s="181"/>
      <c r="K2032" s="146"/>
      <c r="L2032" s="146"/>
      <c r="M2032" s="146"/>
      <c r="N2032" s="146"/>
      <c r="O2032" s="146"/>
      <c r="P2032" s="146"/>
      <c r="Q2032" s="146"/>
      <c r="R2032" s="146">
        <v>1</v>
      </c>
      <c r="S2032" s="146"/>
      <c r="T2032" s="146"/>
      <c r="U2032" s="146"/>
      <c r="V2032" s="146"/>
      <c r="W2032" s="146"/>
      <c r="X2032" s="146"/>
      <c r="Y2032" s="146"/>
      <c r="Z2032" s="147"/>
      <c r="AA2032" s="148"/>
      <c r="AB2032" s="383"/>
      <c r="AC2032" s="73"/>
      <c r="AD2032" s="414"/>
      <c r="AE2032" s="393"/>
      <c r="AF2032" s="78"/>
      <c r="AG2032" s="414"/>
      <c r="AH2032" s="383"/>
      <c r="AI2032" s="453"/>
      <c r="AJ2032" s="453"/>
      <c r="AK2032" s="414"/>
      <c r="AL2032" s="383"/>
      <c r="AM2032" s="383"/>
      <c r="AN2032" s="523"/>
      <c r="AO2032" s="414"/>
      <c r="AP2032" s="548"/>
      <c r="AQ2032" s="414"/>
      <c r="AR2032" s="78"/>
      <c r="AS2032" s="78"/>
      <c r="AT2032" s="414"/>
      <c r="AU2032" s="548"/>
      <c r="AV2032" s="548"/>
      <c r="AW2032" s="414"/>
      <c r="AX2032" s="383"/>
      <c r="AY2032" s="548"/>
      <c r="AZ2032" s="414"/>
      <c r="BA2032" s="383"/>
      <c r="BB2032" s="548"/>
      <c r="BC2032" s="78"/>
      <c r="BD2032" s="414"/>
      <c r="BE2032" s="414"/>
      <c r="BF2032" s="414"/>
      <c r="BG2032" s="414"/>
      <c r="BH2032" s="414"/>
      <c r="BI2032" s="383"/>
      <c r="BJ2032" s="383"/>
      <c r="BK2032" s="78"/>
      <c r="BL2032" s="414"/>
      <c r="BM2032" s="383"/>
      <c r="BN2032" s="78"/>
      <c r="BO2032" s="414"/>
      <c r="BP2032" s="78"/>
      <c r="BQ2032" s="414"/>
      <c r="BR2032" s="383"/>
      <c r="BS2032" s="78"/>
      <c r="BT2032" s="83"/>
      <c r="BU2032" s="75"/>
      <c r="BV2032" s="74"/>
      <c r="BW2032" s="74"/>
      <c r="BX2032" s="98" t="s">
        <v>3837</v>
      </c>
      <c r="BY2032" s="112">
        <f t="shared" si="197"/>
        <v>2027</v>
      </c>
      <c r="BZ2032" s="65">
        <f t="shared" si="196"/>
        <v>0</v>
      </c>
      <c r="CA2032" s="359">
        <f t="shared" si="198"/>
        <v>13</v>
      </c>
      <c r="CB2032" s="359">
        <f t="shared" si="199"/>
        <v>3</v>
      </c>
      <c r="CC2032" s="359">
        <f t="shared" si="200"/>
        <v>2023</v>
      </c>
      <c r="CD2032" s="359" t="str">
        <f t="shared" si="201"/>
        <v>133202325402MOVIMIENTO EN MASA</v>
      </c>
    </row>
    <row r="2033" spans="1:82" s="121" customFormat="1" ht="14.25" customHeight="1">
      <c r="A2033" s="13"/>
      <c r="B2033" s="13"/>
      <c r="C2033" s="13"/>
      <c r="D2033" s="212">
        <v>44998</v>
      </c>
      <c r="E2033" s="210" t="s">
        <v>2676</v>
      </c>
      <c r="F2033" s="211" t="s">
        <v>965</v>
      </c>
      <c r="G2033" s="130" t="s">
        <v>8680</v>
      </c>
      <c r="H2033" s="85" t="str">
        <f>VLOOKUP(E2033&amp;F2033,Divipola!$C$1:$F$1149,4,FALSE)</f>
        <v>23417</v>
      </c>
      <c r="I2033" s="77"/>
      <c r="J2033" s="181"/>
      <c r="K2033" s="240"/>
      <c r="L2033" s="240"/>
      <c r="M2033" s="240"/>
      <c r="N2033" s="240"/>
      <c r="O2033" s="240"/>
      <c r="P2033" s="240"/>
      <c r="Q2033" s="240"/>
      <c r="R2033" s="240"/>
      <c r="S2033" s="240"/>
      <c r="T2033" s="240"/>
      <c r="U2033" s="240"/>
      <c r="V2033" s="240"/>
      <c r="W2033" s="240"/>
      <c r="X2033" s="240"/>
      <c r="Y2033" s="236"/>
      <c r="Z2033" s="237">
        <v>8</v>
      </c>
      <c r="AA2033" s="240"/>
      <c r="AB2033" s="383"/>
      <c r="AC2033" s="73"/>
      <c r="AD2033" s="414"/>
      <c r="AE2033" s="393"/>
      <c r="AF2033" s="78"/>
      <c r="AG2033" s="414"/>
      <c r="AH2033" s="383"/>
      <c r="AI2033" s="453"/>
      <c r="AJ2033" s="453"/>
      <c r="AK2033" s="414"/>
      <c r="AL2033" s="383"/>
      <c r="AM2033" s="383"/>
      <c r="AN2033" s="523"/>
      <c r="AO2033" s="414"/>
      <c r="AP2033" s="548"/>
      <c r="AQ2033" s="414"/>
      <c r="AR2033" s="78"/>
      <c r="AS2033" s="78"/>
      <c r="AT2033" s="414"/>
      <c r="AU2033" s="548"/>
      <c r="AV2033" s="548"/>
      <c r="AW2033" s="414"/>
      <c r="AX2033" s="383"/>
      <c r="AY2033" s="548"/>
      <c r="AZ2033" s="414"/>
      <c r="BA2033" s="383"/>
      <c r="BB2033" s="548"/>
      <c r="BC2033" s="78"/>
      <c r="BD2033" s="414"/>
      <c r="BE2033" s="414"/>
      <c r="BF2033" s="414"/>
      <c r="BG2033" s="414"/>
      <c r="BH2033" s="414"/>
      <c r="BI2033" s="383"/>
      <c r="BJ2033" s="383"/>
      <c r="BK2033" s="78"/>
      <c r="BL2033" s="414"/>
      <c r="BM2033" s="383"/>
      <c r="BN2033" s="78"/>
      <c r="BO2033" s="414"/>
      <c r="BP2033" s="78"/>
      <c r="BQ2033" s="414"/>
      <c r="BR2033" s="383"/>
      <c r="BS2033" s="78"/>
      <c r="BT2033" s="83"/>
      <c r="BU2033" s="75"/>
      <c r="BV2033" s="74"/>
      <c r="BW2033" s="74"/>
      <c r="BX2033" s="461" t="s">
        <v>4840</v>
      </c>
      <c r="BY2033" s="112">
        <f t="shared" si="197"/>
        <v>2028</v>
      </c>
      <c r="BZ2033" s="65">
        <f t="shared" si="196"/>
        <v>0</v>
      </c>
      <c r="CA2033" s="359">
        <f t="shared" si="198"/>
        <v>13</v>
      </c>
      <c r="CB2033" s="359">
        <f t="shared" si="199"/>
        <v>3</v>
      </c>
      <c r="CC2033" s="359">
        <f t="shared" si="200"/>
        <v>2023</v>
      </c>
      <c r="CD2033" s="359" t="str">
        <f t="shared" si="201"/>
        <v xml:space="preserve">133202323417INCENDIO FORESTAL </v>
      </c>
    </row>
    <row r="2034" spans="1:82" s="121" customFormat="1" ht="15" customHeight="1">
      <c r="A2034" s="13"/>
      <c r="B2034" s="13"/>
      <c r="C2034" s="13"/>
      <c r="D2034" s="212">
        <v>44998</v>
      </c>
      <c r="E2034" s="210" t="s">
        <v>1756</v>
      </c>
      <c r="F2034" s="211" t="s">
        <v>1756</v>
      </c>
      <c r="G2034" s="130" t="s">
        <v>8680</v>
      </c>
      <c r="H2034" s="85" t="str">
        <f>VLOOKUP(E2034&amp;F2034,Divipola!$C$1:$F$1149,4,FALSE)</f>
        <v>88001</v>
      </c>
      <c r="I2034" s="77"/>
      <c r="J2034" s="181"/>
      <c r="K2034" s="306"/>
      <c r="L2034" s="309"/>
      <c r="M2034" s="309"/>
      <c r="N2034" s="309"/>
      <c r="O2034" s="309"/>
      <c r="P2034" s="309"/>
      <c r="Q2034" s="309"/>
      <c r="R2034" s="309"/>
      <c r="S2034" s="309"/>
      <c r="T2034" s="309"/>
      <c r="U2034" s="309"/>
      <c r="V2034" s="309"/>
      <c r="W2034" s="309"/>
      <c r="X2034" s="309"/>
      <c r="Y2034" s="310"/>
      <c r="Z2034" s="306"/>
      <c r="AA2034" s="311"/>
      <c r="AB2034" s="383"/>
      <c r="AC2034" s="73"/>
      <c r="AD2034" s="414"/>
      <c r="AE2034" s="393"/>
      <c r="AF2034" s="78"/>
      <c r="AG2034" s="414"/>
      <c r="AH2034" s="383"/>
      <c r="AI2034" s="453"/>
      <c r="AJ2034" s="453"/>
      <c r="AK2034" s="414"/>
      <c r="AL2034" s="383"/>
      <c r="AM2034" s="383"/>
      <c r="AN2034" s="523"/>
      <c r="AO2034" s="414"/>
      <c r="AP2034" s="548"/>
      <c r="AQ2034" s="414"/>
      <c r="AR2034" s="78"/>
      <c r="AS2034" s="78"/>
      <c r="AT2034" s="414"/>
      <c r="AU2034" s="548"/>
      <c r="AV2034" s="548"/>
      <c r="AW2034" s="414"/>
      <c r="AX2034" s="383"/>
      <c r="AY2034" s="548"/>
      <c r="AZ2034" s="414"/>
      <c r="BA2034" s="383"/>
      <c r="BB2034" s="548"/>
      <c r="BC2034" s="78"/>
      <c r="BD2034" s="414"/>
      <c r="BE2034" s="414"/>
      <c r="BF2034" s="414"/>
      <c r="BG2034" s="414"/>
      <c r="BH2034" s="414"/>
      <c r="BI2034" s="383"/>
      <c r="BJ2034" s="383"/>
      <c r="BK2034" s="78"/>
      <c r="BL2034" s="414"/>
      <c r="BM2034" s="383"/>
      <c r="BN2034" s="78"/>
      <c r="BO2034" s="414"/>
      <c r="BP2034" s="78"/>
      <c r="BQ2034" s="414"/>
      <c r="BR2034" s="383"/>
      <c r="BS2034" s="78"/>
      <c r="BT2034" s="83"/>
      <c r="BU2034" s="75"/>
      <c r="BV2034" s="74"/>
      <c r="BW2034" s="74"/>
      <c r="BX2034" s="462" t="s">
        <v>6119</v>
      </c>
      <c r="BY2034" s="112">
        <f t="shared" si="197"/>
        <v>2029</v>
      </c>
      <c r="BZ2034" s="65">
        <f t="shared" si="196"/>
        <v>0</v>
      </c>
      <c r="CA2034" s="359">
        <f t="shared" si="198"/>
        <v>13</v>
      </c>
      <c r="CB2034" s="359">
        <f t="shared" si="199"/>
        <v>3</v>
      </c>
      <c r="CC2034" s="359">
        <f t="shared" si="200"/>
        <v>2023</v>
      </c>
      <c r="CD2034" s="359" t="str">
        <f t="shared" si="201"/>
        <v xml:space="preserve">133202388001INCENDIO FORESTAL </v>
      </c>
    </row>
    <row r="2035" spans="1:82" s="121" customFormat="1" ht="15" customHeight="1">
      <c r="A2035" s="13"/>
      <c r="B2035" s="13"/>
      <c r="C2035" s="13"/>
      <c r="D2035" s="212">
        <v>44999</v>
      </c>
      <c r="E2035" s="210" t="s">
        <v>2830</v>
      </c>
      <c r="F2035" s="211" t="s">
        <v>480</v>
      </c>
      <c r="G2035" s="111" t="s">
        <v>2827</v>
      </c>
      <c r="H2035" s="85" t="str">
        <f>VLOOKUP(E2035&amp;F2035,Divipola!$C$1:$F$1149,4,FALSE)</f>
        <v>68820</v>
      </c>
      <c r="I2035" s="77"/>
      <c r="J2035" s="181"/>
      <c r="K2035" s="108"/>
      <c r="L2035" s="108"/>
      <c r="M2035" s="108"/>
      <c r="N2035" s="108"/>
      <c r="O2035" s="108"/>
      <c r="P2035" s="108"/>
      <c r="Q2035" s="108"/>
      <c r="R2035" s="108">
        <v>1</v>
      </c>
      <c r="S2035" s="108"/>
      <c r="T2035" s="108"/>
      <c r="U2035" s="108"/>
      <c r="V2035" s="108"/>
      <c r="W2035" s="108"/>
      <c r="X2035" s="108"/>
      <c r="Y2035" s="108"/>
      <c r="Z2035" s="109"/>
      <c r="AA2035" s="113"/>
      <c r="AB2035" s="383"/>
      <c r="AC2035" s="73"/>
      <c r="AD2035" s="414"/>
      <c r="AE2035" s="393"/>
      <c r="AF2035" s="78"/>
      <c r="AG2035" s="414"/>
      <c r="AH2035" s="383"/>
      <c r="AI2035" s="453"/>
      <c r="AJ2035" s="453"/>
      <c r="AK2035" s="414"/>
      <c r="AL2035" s="383"/>
      <c r="AM2035" s="383"/>
      <c r="AN2035" s="523"/>
      <c r="AO2035" s="414"/>
      <c r="AP2035" s="548"/>
      <c r="AQ2035" s="414"/>
      <c r="AR2035" s="78"/>
      <c r="AS2035" s="78"/>
      <c r="AT2035" s="414"/>
      <c r="AU2035" s="548"/>
      <c r="AV2035" s="548"/>
      <c r="AW2035" s="414"/>
      <c r="AX2035" s="383"/>
      <c r="AY2035" s="548"/>
      <c r="AZ2035" s="414"/>
      <c r="BA2035" s="383"/>
      <c r="BB2035" s="548"/>
      <c r="BC2035" s="78"/>
      <c r="BD2035" s="414"/>
      <c r="BE2035" s="414"/>
      <c r="BF2035" s="414"/>
      <c r="BG2035" s="414"/>
      <c r="BH2035" s="414"/>
      <c r="BI2035" s="383"/>
      <c r="BJ2035" s="383"/>
      <c r="BK2035" s="78"/>
      <c r="BL2035" s="414"/>
      <c r="BM2035" s="383"/>
      <c r="BN2035" s="78"/>
      <c r="BO2035" s="414"/>
      <c r="BP2035" s="78"/>
      <c r="BQ2035" s="414"/>
      <c r="BR2035" s="383"/>
      <c r="BS2035" s="78"/>
      <c r="BT2035" s="83"/>
      <c r="BU2035" s="75"/>
      <c r="BV2035" s="74"/>
      <c r="BW2035" s="74"/>
      <c r="BX2035" s="98" t="s">
        <v>3821</v>
      </c>
      <c r="BY2035" s="112">
        <f t="shared" si="197"/>
        <v>2030</v>
      </c>
      <c r="BZ2035" s="65">
        <f t="shared" si="196"/>
        <v>0</v>
      </c>
      <c r="CA2035" s="359">
        <f t="shared" si="198"/>
        <v>14</v>
      </c>
      <c r="CB2035" s="359">
        <f t="shared" si="199"/>
        <v>3</v>
      </c>
      <c r="CC2035" s="359">
        <f t="shared" si="200"/>
        <v>2023</v>
      </c>
      <c r="CD2035" s="359" t="str">
        <f t="shared" si="201"/>
        <v>143202368820MOVIMIENTO EN MASA</v>
      </c>
    </row>
    <row r="2036" spans="1:82" s="121" customFormat="1" ht="15" customHeight="1">
      <c r="A2036" s="13"/>
      <c r="B2036" s="13"/>
      <c r="C2036" s="13"/>
      <c r="D2036" s="212">
        <v>44999</v>
      </c>
      <c r="E2036" s="210" t="s">
        <v>2161</v>
      </c>
      <c r="F2036" s="211" t="s">
        <v>755</v>
      </c>
      <c r="G2036" s="111" t="s">
        <v>2827</v>
      </c>
      <c r="H2036" s="85" t="str">
        <f>VLOOKUP(E2036&amp;F2036,Divipola!$C$1:$F$1149,4,FALSE)</f>
        <v>17446</v>
      </c>
      <c r="I2036" s="77"/>
      <c r="J2036" s="181"/>
      <c r="K2036" s="108"/>
      <c r="L2036" s="108"/>
      <c r="M2036" s="108"/>
      <c r="N2036" s="108"/>
      <c r="O2036" s="108"/>
      <c r="P2036" s="108"/>
      <c r="Q2036" s="108"/>
      <c r="R2036" s="108">
        <v>1</v>
      </c>
      <c r="S2036" s="108"/>
      <c r="T2036" s="108"/>
      <c r="U2036" s="108"/>
      <c r="V2036" s="108"/>
      <c r="W2036" s="108"/>
      <c r="X2036" s="108"/>
      <c r="Y2036" s="108"/>
      <c r="Z2036" s="109"/>
      <c r="AA2036" s="113"/>
      <c r="AB2036" s="383"/>
      <c r="AC2036" s="73"/>
      <c r="AD2036" s="414"/>
      <c r="AE2036" s="393"/>
      <c r="AF2036" s="78"/>
      <c r="AG2036" s="414"/>
      <c r="AH2036" s="383"/>
      <c r="AI2036" s="453"/>
      <c r="AJ2036" s="453"/>
      <c r="AK2036" s="414"/>
      <c r="AL2036" s="383"/>
      <c r="AM2036" s="383"/>
      <c r="AN2036" s="523"/>
      <c r="AO2036" s="414"/>
      <c r="AP2036" s="548"/>
      <c r="AQ2036" s="414"/>
      <c r="AR2036" s="78"/>
      <c r="AS2036" s="78"/>
      <c r="AT2036" s="414"/>
      <c r="AU2036" s="548"/>
      <c r="AV2036" s="548"/>
      <c r="AW2036" s="414"/>
      <c r="AX2036" s="383"/>
      <c r="AY2036" s="548"/>
      <c r="AZ2036" s="414"/>
      <c r="BA2036" s="383"/>
      <c r="BB2036" s="548"/>
      <c r="BC2036" s="78"/>
      <c r="BD2036" s="414"/>
      <c r="BE2036" s="414"/>
      <c r="BF2036" s="414"/>
      <c r="BG2036" s="414"/>
      <c r="BH2036" s="414"/>
      <c r="BI2036" s="383"/>
      <c r="BJ2036" s="383"/>
      <c r="BK2036" s="78"/>
      <c r="BL2036" s="414"/>
      <c r="BM2036" s="383"/>
      <c r="BN2036" s="78"/>
      <c r="BO2036" s="414"/>
      <c r="BP2036" s="78"/>
      <c r="BQ2036" s="414"/>
      <c r="BR2036" s="383"/>
      <c r="BS2036" s="78"/>
      <c r="BT2036" s="83"/>
      <c r="BU2036" s="75"/>
      <c r="BV2036" s="74"/>
      <c r="BW2036" s="74"/>
      <c r="BX2036" s="98" t="s">
        <v>3827</v>
      </c>
      <c r="BY2036" s="112">
        <f t="shared" si="197"/>
        <v>2031</v>
      </c>
      <c r="BZ2036" s="65">
        <f t="shared" si="196"/>
        <v>0</v>
      </c>
      <c r="CA2036" s="359">
        <f t="shared" si="198"/>
        <v>14</v>
      </c>
      <c r="CB2036" s="359">
        <f t="shared" si="199"/>
        <v>3</v>
      </c>
      <c r="CC2036" s="359">
        <f t="shared" si="200"/>
        <v>2023</v>
      </c>
      <c r="CD2036" s="359" t="str">
        <f t="shared" si="201"/>
        <v>143202317446MOVIMIENTO EN MASA</v>
      </c>
    </row>
    <row r="2037" spans="1:82" s="121" customFormat="1" ht="14.25" customHeight="1">
      <c r="A2037" s="13"/>
      <c r="B2037" s="13"/>
      <c r="C2037" s="13"/>
      <c r="D2037" s="212">
        <v>44999</v>
      </c>
      <c r="E2037" s="210" t="s">
        <v>2661</v>
      </c>
      <c r="F2037" s="211" t="s">
        <v>1692</v>
      </c>
      <c r="G2037" s="111" t="s">
        <v>2802</v>
      </c>
      <c r="H2037" s="85" t="str">
        <f>VLOOKUP(E2037&amp;F2037,Divipola!$C$1:$F$1149,4,FALSE)</f>
        <v>15238</v>
      </c>
      <c r="I2037" s="77"/>
      <c r="J2037" s="181"/>
      <c r="K2037" s="141"/>
      <c r="L2037" s="141"/>
      <c r="M2037" s="141"/>
      <c r="N2037" s="141">
        <v>20</v>
      </c>
      <c r="O2037" s="141">
        <v>5</v>
      </c>
      <c r="P2037" s="141"/>
      <c r="Q2037" s="141">
        <v>5</v>
      </c>
      <c r="R2037" s="141"/>
      <c r="S2037" s="141"/>
      <c r="T2037" s="141"/>
      <c r="U2037" s="141"/>
      <c r="V2037" s="141"/>
      <c r="W2037" s="141"/>
      <c r="X2037" s="141"/>
      <c r="Y2037" s="141"/>
      <c r="Z2037" s="142"/>
      <c r="AA2037" s="144"/>
      <c r="AB2037" s="383"/>
      <c r="AC2037" s="73"/>
      <c r="AD2037" s="414"/>
      <c r="AE2037" s="393"/>
      <c r="AF2037" s="78"/>
      <c r="AG2037" s="414"/>
      <c r="AH2037" s="383"/>
      <c r="AI2037" s="453"/>
      <c r="AJ2037" s="453"/>
      <c r="AK2037" s="414"/>
      <c r="AL2037" s="383"/>
      <c r="AM2037" s="383"/>
      <c r="AN2037" s="523"/>
      <c r="AO2037" s="414"/>
      <c r="AP2037" s="548"/>
      <c r="AQ2037" s="414"/>
      <c r="AR2037" s="78"/>
      <c r="AS2037" s="78"/>
      <c r="AT2037" s="414"/>
      <c r="AU2037" s="548"/>
      <c r="AV2037" s="548"/>
      <c r="AW2037" s="414"/>
      <c r="AX2037" s="383"/>
      <c r="AY2037" s="548"/>
      <c r="AZ2037" s="414"/>
      <c r="BA2037" s="383"/>
      <c r="BB2037" s="548"/>
      <c r="BC2037" s="78"/>
      <c r="BD2037" s="414"/>
      <c r="BE2037" s="414"/>
      <c r="BF2037" s="414"/>
      <c r="BG2037" s="414"/>
      <c r="BH2037" s="414"/>
      <c r="BI2037" s="383"/>
      <c r="BJ2037" s="383"/>
      <c r="BK2037" s="78"/>
      <c r="BL2037" s="414"/>
      <c r="BM2037" s="383"/>
      <c r="BN2037" s="78"/>
      <c r="BO2037" s="414"/>
      <c r="BP2037" s="78"/>
      <c r="BQ2037" s="414"/>
      <c r="BR2037" s="383"/>
      <c r="BS2037" s="78"/>
      <c r="BT2037" s="83"/>
      <c r="BU2037" s="75"/>
      <c r="BV2037" s="74"/>
      <c r="BW2037" s="74"/>
      <c r="BX2037" s="98" t="s">
        <v>3933</v>
      </c>
      <c r="BY2037" s="112">
        <f t="shared" si="197"/>
        <v>2032</v>
      </c>
      <c r="BZ2037" s="65">
        <f t="shared" si="196"/>
        <v>0</v>
      </c>
      <c r="CA2037" s="359">
        <f t="shared" si="198"/>
        <v>14</v>
      </c>
      <c r="CB2037" s="359">
        <f t="shared" si="199"/>
        <v>3</v>
      </c>
      <c r="CC2037" s="359">
        <f t="shared" si="200"/>
        <v>2023</v>
      </c>
      <c r="CD2037" s="359" t="str">
        <f t="shared" si="201"/>
        <v>143202315238INUNDACION</v>
      </c>
    </row>
    <row r="2038" spans="1:82" s="121" customFormat="1" ht="15" customHeight="1">
      <c r="A2038" s="13"/>
      <c r="B2038" s="13"/>
      <c r="C2038" s="13"/>
      <c r="D2038" s="212">
        <v>44999</v>
      </c>
      <c r="E2038" s="210" t="s">
        <v>2718</v>
      </c>
      <c r="F2038" s="211" t="s">
        <v>527</v>
      </c>
      <c r="G2038" s="111" t="s">
        <v>2810</v>
      </c>
      <c r="H2038" s="85" t="str">
        <f>VLOOKUP(E2038&amp;F2038,Divipola!$C$1:$F$1149,4,FALSE)</f>
        <v>25781</v>
      </c>
      <c r="I2038" s="77"/>
      <c r="J2038" s="181"/>
      <c r="K2038" s="141">
        <v>21</v>
      </c>
      <c r="L2038" s="141">
        <v>9</v>
      </c>
      <c r="M2038" s="141"/>
      <c r="N2038" s="141"/>
      <c r="O2038" s="141"/>
      <c r="P2038" s="141"/>
      <c r="Q2038" s="141"/>
      <c r="R2038" s="141"/>
      <c r="S2038" s="141"/>
      <c r="T2038" s="141"/>
      <c r="U2038" s="141"/>
      <c r="V2038" s="141"/>
      <c r="W2038" s="141"/>
      <c r="X2038" s="141"/>
      <c r="Y2038" s="141"/>
      <c r="Z2038" s="142"/>
      <c r="AA2038" s="143" t="s">
        <v>3852</v>
      </c>
      <c r="AB2038" s="383"/>
      <c r="AC2038" s="73"/>
      <c r="AD2038" s="414"/>
      <c r="AE2038" s="393"/>
      <c r="AF2038" s="78"/>
      <c r="AG2038" s="414"/>
      <c r="AH2038" s="383"/>
      <c r="AI2038" s="453"/>
      <c r="AJ2038" s="453"/>
      <c r="AK2038" s="414"/>
      <c r="AL2038" s="383"/>
      <c r="AM2038" s="383"/>
      <c r="AN2038" s="523"/>
      <c r="AO2038" s="414"/>
      <c r="AP2038" s="548"/>
      <c r="AQ2038" s="414"/>
      <c r="AR2038" s="78"/>
      <c r="AS2038" s="78"/>
      <c r="AT2038" s="414"/>
      <c r="AU2038" s="548"/>
      <c r="AV2038" s="548"/>
      <c r="AW2038" s="414"/>
      <c r="AX2038" s="383"/>
      <c r="AY2038" s="548"/>
      <c r="AZ2038" s="414"/>
      <c r="BA2038" s="383"/>
      <c r="BB2038" s="548"/>
      <c r="BC2038" s="78"/>
      <c r="BD2038" s="414"/>
      <c r="BE2038" s="414"/>
      <c r="BF2038" s="414"/>
      <c r="BG2038" s="414"/>
      <c r="BH2038" s="414"/>
      <c r="BI2038" s="383"/>
      <c r="BJ2038" s="383"/>
      <c r="BK2038" s="78"/>
      <c r="BL2038" s="414"/>
      <c r="BM2038" s="383"/>
      <c r="BN2038" s="78"/>
      <c r="BO2038" s="414"/>
      <c r="BP2038" s="78"/>
      <c r="BQ2038" s="414"/>
      <c r="BR2038" s="383"/>
      <c r="BS2038" s="78"/>
      <c r="BT2038" s="83"/>
      <c r="BU2038" s="75"/>
      <c r="BV2038" s="74"/>
      <c r="BW2038" s="74"/>
      <c r="BX2038" s="98" t="s">
        <v>3851</v>
      </c>
      <c r="BY2038" s="112">
        <f t="shared" si="197"/>
        <v>2033</v>
      </c>
      <c r="BZ2038" s="65">
        <f t="shared" si="196"/>
        <v>0</v>
      </c>
      <c r="CA2038" s="359">
        <f t="shared" si="198"/>
        <v>14</v>
      </c>
      <c r="CB2038" s="359">
        <f t="shared" si="199"/>
        <v>3</v>
      </c>
      <c r="CC2038" s="359">
        <f t="shared" si="200"/>
        <v>2023</v>
      </c>
      <c r="CD2038" s="359" t="str">
        <f t="shared" si="201"/>
        <v>143202325781ACCIDENTE MINERO</v>
      </c>
    </row>
    <row r="2039" spans="1:82" s="121" customFormat="1" ht="14.25" customHeight="1">
      <c r="A2039" s="13"/>
      <c r="B2039" s="13"/>
      <c r="C2039" s="13"/>
      <c r="D2039" s="212">
        <v>44999</v>
      </c>
      <c r="E2039" s="210" t="s">
        <v>2832</v>
      </c>
      <c r="F2039" s="211" t="s">
        <v>2114</v>
      </c>
      <c r="G2039" s="111" t="s">
        <v>2802</v>
      </c>
      <c r="H2039" s="85" t="str">
        <f>VLOOKUP(E2039&amp;F2039,Divipola!$C$1:$F$1149,4,FALSE)</f>
        <v>76834</v>
      </c>
      <c r="I2039" s="77"/>
      <c r="J2039" s="181"/>
      <c r="K2039" s="108"/>
      <c r="L2039" s="108"/>
      <c r="M2039" s="108"/>
      <c r="N2039" s="108">
        <v>220</v>
      </c>
      <c r="O2039" s="108">
        <v>44</v>
      </c>
      <c r="P2039" s="108">
        <v>1</v>
      </c>
      <c r="Q2039" s="108">
        <v>43</v>
      </c>
      <c r="R2039" s="108"/>
      <c r="S2039" s="108"/>
      <c r="T2039" s="108"/>
      <c r="U2039" s="108"/>
      <c r="V2039" s="108"/>
      <c r="W2039" s="108"/>
      <c r="X2039" s="108"/>
      <c r="Y2039" s="108"/>
      <c r="Z2039" s="109"/>
      <c r="AA2039" s="113"/>
      <c r="AB2039" s="383"/>
      <c r="AC2039" s="73"/>
      <c r="AD2039" s="414"/>
      <c r="AE2039" s="393"/>
      <c r="AF2039" s="78"/>
      <c r="AG2039" s="414"/>
      <c r="AH2039" s="383"/>
      <c r="AI2039" s="453"/>
      <c r="AJ2039" s="453"/>
      <c r="AK2039" s="414"/>
      <c r="AL2039" s="383"/>
      <c r="AM2039" s="383"/>
      <c r="AN2039" s="523"/>
      <c r="AO2039" s="414"/>
      <c r="AP2039" s="548"/>
      <c r="AQ2039" s="414"/>
      <c r="AR2039" s="78"/>
      <c r="AS2039" s="78"/>
      <c r="AT2039" s="414"/>
      <c r="AU2039" s="548"/>
      <c r="AV2039" s="548"/>
      <c r="AW2039" s="414"/>
      <c r="AX2039" s="383"/>
      <c r="AY2039" s="548"/>
      <c r="AZ2039" s="414"/>
      <c r="BA2039" s="383"/>
      <c r="BB2039" s="548"/>
      <c r="BC2039" s="78"/>
      <c r="BD2039" s="414"/>
      <c r="BE2039" s="414"/>
      <c r="BF2039" s="414"/>
      <c r="BG2039" s="414"/>
      <c r="BH2039" s="414"/>
      <c r="BI2039" s="383"/>
      <c r="BJ2039" s="383"/>
      <c r="BK2039" s="78"/>
      <c r="BL2039" s="414"/>
      <c r="BM2039" s="383"/>
      <c r="BN2039" s="78"/>
      <c r="BO2039" s="414"/>
      <c r="BP2039" s="78"/>
      <c r="BQ2039" s="414"/>
      <c r="BR2039" s="383"/>
      <c r="BS2039" s="78"/>
      <c r="BT2039" s="83"/>
      <c r="BU2039" s="75"/>
      <c r="BV2039" s="74"/>
      <c r="BW2039" s="74"/>
      <c r="BX2039" s="103" t="s">
        <v>3829</v>
      </c>
      <c r="BY2039" s="112">
        <f t="shared" si="197"/>
        <v>2034</v>
      </c>
      <c r="BZ2039" s="65">
        <f t="shared" si="196"/>
        <v>0</v>
      </c>
      <c r="CA2039" s="359">
        <f t="shared" si="198"/>
        <v>14</v>
      </c>
      <c r="CB2039" s="359">
        <f t="shared" si="199"/>
        <v>3</v>
      </c>
      <c r="CC2039" s="359">
        <f t="shared" si="200"/>
        <v>2023</v>
      </c>
      <c r="CD2039" s="359" t="str">
        <f t="shared" si="201"/>
        <v>143202376834INUNDACION</v>
      </c>
    </row>
    <row r="2040" spans="1:82" s="121" customFormat="1" ht="15" customHeight="1">
      <c r="A2040" s="13"/>
      <c r="B2040" s="13"/>
      <c r="C2040" s="13"/>
      <c r="D2040" s="212">
        <v>44999</v>
      </c>
      <c r="E2040" s="210" t="s">
        <v>2832</v>
      </c>
      <c r="F2040" s="211" t="s">
        <v>2080</v>
      </c>
      <c r="G2040" s="111" t="s">
        <v>2802</v>
      </c>
      <c r="H2040" s="85" t="str">
        <f>VLOOKUP(E2040&amp;F2040,Divipola!$C$1:$F$1149,4,FALSE)</f>
        <v>76036</v>
      </c>
      <c r="I2040" s="77"/>
      <c r="J2040" s="181"/>
      <c r="K2040" s="108"/>
      <c r="L2040" s="108"/>
      <c r="M2040" s="108"/>
      <c r="N2040" s="108">
        <v>25</v>
      </c>
      <c r="O2040" s="108">
        <v>5</v>
      </c>
      <c r="P2040" s="108"/>
      <c r="Q2040" s="108">
        <v>5</v>
      </c>
      <c r="R2040" s="108"/>
      <c r="S2040" s="108"/>
      <c r="T2040" s="108"/>
      <c r="U2040" s="108"/>
      <c r="V2040" s="108"/>
      <c r="W2040" s="108"/>
      <c r="X2040" s="108"/>
      <c r="Y2040" s="108"/>
      <c r="Z2040" s="109"/>
      <c r="AA2040" s="113"/>
      <c r="AB2040" s="383"/>
      <c r="AC2040" s="73"/>
      <c r="AD2040" s="414"/>
      <c r="AE2040" s="393"/>
      <c r="AF2040" s="78"/>
      <c r="AG2040" s="414"/>
      <c r="AH2040" s="383"/>
      <c r="AI2040" s="453"/>
      <c r="AJ2040" s="453"/>
      <c r="AK2040" s="414"/>
      <c r="AL2040" s="383"/>
      <c r="AM2040" s="383"/>
      <c r="AN2040" s="523"/>
      <c r="AO2040" s="414"/>
      <c r="AP2040" s="548"/>
      <c r="AQ2040" s="414"/>
      <c r="AR2040" s="78"/>
      <c r="AS2040" s="78"/>
      <c r="AT2040" s="414"/>
      <c r="AU2040" s="548"/>
      <c r="AV2040" s="548"/>
      <c r="AW2040" s="414"/>
      <c r="AX2040" s="383"/>
      <c r="AY2040" s="548"/>
      <c r="AZ2040" s="414"/>
      <c r="BA2040" s="383"/>
      <c r="BB2040" s="548"/>
      <c r="BC2040" s="78"/>
      <c r="BD2040" s="414"/>
      <c r="BE2040" s="414"/>
      <c r="BF2040" s="414"/>
      <c r="BG2040" s="414"/>
      <c r="BH2040" s="414"/>
      <c r="BI2040" s="383"/>
      <c r="BJ2040" s="383"/>
      <c r="BK2040" s="78"/>
      <c r="BL2040" s="414"/>
      <c r="BM2040" s="383"/>
      <c r="BN2040" s="78"/>
      <c r="BO2040" s="414"/>
      <c r="BP2040" s="78"/>
      <c r="BQ2040" s="414"/>
      <c r="BR2040" s="383"/>
      <c r="BS2040" s="78"/>
      <c r="BT2040" s="83"/>
      <c r="BU2040" s="75"/>
      <c r="BV2040" s="74"/>
      <c r="BW2040" s="74"/>
      <c r="BX2040" s="103" t="s">
        <v>3831</v>
      </c>
      <c r="BY2040" s="112">
        <f t="shared" si="197"/>
        <v>2035</v>
      </c>
      <c r="BZ2040" s="65">
        <f t="shared" si="196"/>
        <v>0</v>
      </c>
      <c r="CA2040" s="359">
        <f t="shared" si="198"/>
        <v>14</v>
      </c>
      <c r="CB2040" s="359">
        <f t="shared" si="199"/>
        <v>3</v>
      </c>
      <c r="CC2040" s="359">
        <f t="shared" si="200"/>
        <v>2023</v>
      </c>
      <c r="CD2040" s="359" t="str">
        <f t="shared" si="201"/>
        <v>143202376036INUNDACION</v>
      </c>
    </row>
    <row r="2041" spans="1:82" s="121" customFormat="1" ht="14.25" customHeight="1">
      <c r="A2041" s="13"/>
      <c r="B2041" s="13"/>
      <c r="C2041" s="13"/>
      <c r="D2041" s="212">
        <v>44999</v>
      </c>
      <c r="E2041" s="210" t="s">
        <v>2830</v>
      </c>
      <c r="F2041" s="211" t="s">
        <v>1737</v>
      </c>
      <c r="G2041" s="111" t="s">
        <v>2807</v>
      </c>
      <c r="H2041" s="85" t="str">
        <f>VLOOKUP(E2041&amp;F2041,Divipola!$C$1:$F$1149,4,FALSE)</f>
        <v>68502</v>
      </c>
      <c r="I2041" s="77"/>
      <c r="J2041" s="181"/>
      <c r="K2041" s="108"/>
      <c r="L2041" s="108"/>
      <c r="M2041" s="108"/>
      <c r="N2041" s="108"/>
      <c r="O2041" s="108"/>
      <c r="P2041" s="108"/>
      <c r="Q2041" s="108"/>
      <c r="R2041" s="108"/>
      <c r="S2041" s="108"/>
      <c r="T2041" s="108"/>
      <c r="U2041" s="108"/>
      <c r="V2041" s="108"/>
      <c r="W2041" s="108"/>
      <c r="X2041" s="108"/>
      <c r="Y2041" s="108"/>
      <c r="Z2041" s="109"/>
      <c r="AA2041" s="106"/>
      <c r="AB2041" s="383"/>
      <c r="AC2041" s="73"/>
      <c r="AD2041" s="414"/>
      <c r="AE2041" s="393"/>
      <c r="AF2041" s="78"/>
      <c r="AG2041" s="414"/>
      <c r="AH2041" s="383"/>
      <c r="AI2041" s="453"/>
      <c r="AJ2041" s="453"/>
      <c r="AK2041" s="414"/>
      <c r="AL2041" s="383"/>
      <c r="AM2041" s="383"/>
      <c r="AN2041" s="523"/>
      <c r="AO2041" s="414"/>
      <c r="AP2041" s="548"/>
      <c r="AQ2041" s="414"/>
      <c r="AR2041" s="78"/>
      <c r="AS2041" s="78"/>
      <c r="AT2041" s="414"/>
      <c r="AU2041" s="548"/>
      <c r="AV2041" s="548"/>
      <c r="AW2041" s="414"/>
      <c r="AX2041" s="383"/>
      <c r="AY2041" s="548"/>
      <c r="AZ2041" s="414"/>
      <c r="BA2041" s="383"/>
      <c r="BB2041" s="548"/>
      <c r="BC2041" s="78"/>
      <c r="BD2041" s="414"/>
      <c r="BE2041" s="414"/>
      <c r="BF2041" s="414"/>
      <c r="BG2041" s="414"/>
      <c r="BH2041" s="414"/>
      <c r="BI2041" s="383"/>
      <c r="BJ2041" s="383"/>
      <c r="BK2041" s="78"/>
      <c r="BL2041" s="414"/>
      <c r="BM2041" s="383"/>
      <c r="BN2041" s="78"/>
      <c r="BO2041" s="414"/>
      <c r="BP2041" s="78"/>
      <c r="BQ2041" s="414"/>
      <c r="BR2041" s="383"/>
      <c r="BS2041" s="78"/>
      <c r="BT2041" s="83"/>
      <c r="BU2041" s="75"/>
      <c r="BV2041" s="74"/>
      <c r="BW2041" s="74"/>
      <c r="BX2041" s="132" t="s">
        <v>3830</v>
      </c>
      <c r="BY2041" s="112">
        <f t="shared" si="197"/>
        <v>2036</v>
      </c>
      <c r="BZ2041" s="65">
        <f t="shared" si="196"/>
        <v>0</v>
      </c>
      <c r="CA2041" s="359">
        <f t="shared" si="198"/>
        <v>14</v>
      </c>
      <c r="CB2041" s="359">
        <f t="shared" si="199"/>
        <v>3</v>
      </c>
      <c r="CC2041" s="359">
        <f t="shared" si="200"/>
        <v>2023</v>
      </c>
      <c r="CD2041" s="359" t="str">
        <f t="shared" si="201"/>
        <v>143202368502CRECIENTE SUBITA</v>
      </c>
    </row>
    <row r="2042" spans="1:82" s="121" customFormat="1" ht="48" customHeight="1">
      <c r="A2042" s="13"/>
      <c r="B2042" s="13"/>
      <c r="C2042" s="13"/>
      <c r="D2042" s="212">
        <v>44999</v>
      </c>
      <c r="E2042" s="210" t="s">
        <v>2854</v>
      </c>
      <c r="F2042" s="211" t="s">
        <v>1228</v>
      </c>
      <c r="G2042" s="111" t="s">
        <v>2803</v>
      </c>
      <c r="H2042" s="85" t="str">
        <f>VLOOKUP(E2042&amp;F2042,Divipola!$C$1:$F$1149,4,FALSE)</f>
        <v>27150</v>
      </c>
      <c r="I2042" s="77"/>
      <c r="J2042" s="181"/>
      <c r="K2042" s="108"/>
      <c r="L2042" s="108"/>
      <c r="M2042" s="108"/>
      <c r="N2042" s="108">
        <v>4</v>
      </c>
      <c r="O2042" s="108">
        <v>1</v>
      </c>
      <c r="P2042" s="108"/>
      <c r="Q2042" s="108">
        <v>1</v>
      </c>
      <c r="R2042" s="108"/>
      <c r="S2042" s="108"/>
      <c r="T2042" s="108"/>
      <c r="U2042" s="108"/>
      <c r="V2042" s="108"/>
      <c r="W2042" s="108"/>
      <c r="X2042" s="108">
        <v>1</v>
      </c>
      <c r="Y2042" s="108"/>
      <c r="Z2042" s="109"/>
      <c r="AA2042" s="113"/>
      <c r="AB2042" s="383"/>
      <c r="AC2042" s="73"/>
      <c r="AD2042" s="414"/>
      <c r="AE2042" s="393"/>
      <c r="AF2042" s="78"/>
      <c r="AG2042" s="414"/>
      <c r="AH2042" s="383"/>
      <c r="AI2042" s="453"/>
      <c r="AJ2042" s="453"/>
      <c r="AK2042" s="414"/>
      <c r="AL2042" s="383"/>
      <c r="AM2042" s="383"/>
      <c r="AN2042" s="523"/>
      <c r="AO2042" s="414"/>
      <c r="AP2042" s="548"/>
      <c r="AQ2042" s="414"/>
      <c r="AR2042" s="78"/>
      <c r="AS2042" s="78"/>
      <c r="AT2042" s="414"/>
      <c r="AU2042" s="548"/>
      <c r="AV2042" s="548"/>
      <c r="AW2042" s="414"/>
      <c r="AX2042" s="383"/>
      <c r="AY2042" s="548"/>
      <c r="AZ2042" s="414"/>
      <c r="BA2042" s="507"/>
      <c r="BB2042" s="548"/>
      <c r="BC2042" s="78"/>
      <c r="BD2042" s="414"/>
      <c r="BE2042" s="414"/>
      <c r="BF2042" s="414"/>
      <c r="BG2042" s="414"/>
      <c r="BH2042" s="414"/>
      <c r="BI2042" s="383"/>
      <c r="BJ2042" s="383"/>
      <c r="BK2042" s="78"/>
      <c r="BL2042" s="414"/>
      <c r="BM2042" s="383"/>
      <c r="BN2042" s="78"/>
      <c r="BO2042" s="414"/>
      <c r="BP2042" s="78"/>
      <c r="BQ2042" s="414"/>
      <c r="BR2042" s="383"/>
      <c r="BS2042" s="78"/>
      <c r="BT2042" s="83"/>
      <c r="BU2042" s="75"/>
      <c r="BV2042" s="74"/>
      <c r="BW2042" s="74"/>
      <c r="BX2042" s="98" t="s">
        <v>3833</v>
      </c>
      <c r="BY2042" s="112">
        <f t="shared" si="197"/>
        <v>2037</v>
      </c>
      <c r="BZ2042" s="65">
        <f t="shared" si="196"/>
        <v>0</v>
      </c>
      <c r="CA2042" s="359">
        <f t="shared" si="198"/>
        <v>14</v>
      </c>
      <c r="CB2042" s="359">
        <f t="shared" si="199"/>
        <v>3</v>
      </c>
      <c r="CC2042" s="359">
        <f t="shared" si="200"/>
        <v>2023</v>
      </c>
      <c r="CD2042" s="359" t="str">
        <f t="shared" si="201"/>
        <v>143202327150VENDAVAL</v>
      </c>
    </row>
    <row r="2043" spans="1:82" s="121" customFormat="1" ht="15" customHeight="1">
      <c r="A2043" s="13"/>
      <c r="B2043" s="13"/>
      <c r="C2043" s="13"/>
      <c r="D2043" s="212">
        <v>44999</v>
      </c>
      <c r="E2043" s="210" t="s">
        <v>2718</v>
      </c>
      <c r="F2043" s="211" t="s">
        <v>1328</v>
      </c>
      <c r="G2043" s="111" t="s">
        <v>2827</v>
      </c>
      <c r="H2043" s="85" t="str">
        <f>VLOOKUP(E2043&amp;F2043,Divipola!$C$1:$F$1149,4,FALSE)</f>
        <v>25095</v>
      </c>
      <c r="I2043" s="77"/>
      <c r="J2043" s="181"/>
      <c r="K2043" s="146"/>
      <c r="L2043" s="146"/>
      <c r="M2043" s="146"/>
      <c r="N2043" s="146">
        <v>50</v>
      </c>
      <c r="O2043" s="146">
        <v>15</v>
      </c>
      <c r="P2043" s="146"/>
      <c r="Q2043" s="146">
        <v>15</v>
      </c>
      <c r="R2043" s="146">
        <v>1</v>
      </c>
      <c r="S2043" s="146">
        <v>1</v>
      </c>
      <c r="T2043" s="146"/>
      <c r="U2043" s="146"/>
      <c r="V2043" s="146"/>
      <c r="W2043" s="146"/>
      <c r="X2043" s="146"/>
      <c r="Y2043" s="146"/>
      <c r="Z2043" s="147"/>
      <c r="AA2043" s="148"/>
      <c r="AB2043" s="383"/>
      <c r="AC2043" s="73"/>
      <c r="AD2043" s="414"/>
      <c r="AE2043" s="393"/>
      <c r="AF2043" s="78"/>
      <c r="AG2043" s="414"/>
      <c r="AH2043" s="383"/>
      <c r="AI2043" s="453"/>
      <c r="AJ2043" s="453"/>
      <c r="AK2043" s="414"/>
      <c r="AL2043" s="383"/>
      <c r="AM2043" s="383"/>
      <c r="AN2043" s="523"/>
      <c r="AO2043" s="414"/>
      <c r="AP2043" s="548"/>
      <c r="AQ2043" s="414"/>
      <c r="AR2043" s="78"/>
      <c r="AS2043" s="78"/>
      <c r="AT2043" s="414"/>
      <c r="AU2043" s="548"/>
      <c r="AV2043" s="548"/>
      <c r="AW2043" s="414"/>
      <c r="AX2043" s="383"/>
      <c r="AY2043" s="548"/>
      <c r="AZ2043" s="414"/>
      <c r="BA2043" s="383"/>
      <c r="BB2043" s="548"/>
      <c r="BC2043" s="78"/>
      <c r="BD2043" s="414"/>
      <c r="BE2043" s="414"/>
      <c r="BF2043" s="414"/>
      <c r="BG2043" s="414"/>
      <c r="BH2043" s="414"/>
      <c r="BI2043" s="383"/>
      <c r="BJ2043" s="383"/>
      <c r="BK2043" s="78"/>
      <c r="BL2043" s="414"/>
      <c r="BM2043" s="383"/>
      <c r="BN2043" s="78"/>
      <c r="BO2043" s="414"/>
      <c r="BP2043" s="78"/>
      <c r="BQ2043" s="414"/>
      <c r="BR2043" s="383"/>
      <c r="BS2043" s="78"/>
      <c r="BT2043" s="83"/>
      <c r="BU2043" s="75"/>
      <c r="BV2043" s="74"/>
      <c r="BW2043" s="74"/>
      <c r="BX2043" s="98" t="s">
        <v>3838</v>
      </c>
      <c r="BY2043" s="112">
        <f t="shared" si="197"/>
        <v>2038</v>
      </c>
      <c r="BZ2043" s="65">
        <f t="shared" si="196"/>
        <v>0</v>
      </c>
      <c r="CA2043" s="359">
        <f t="shared" si="198"/>
        <v>14</v>
      </c>
      <c r="CB2043" s="359">
        <f t="shared" si="199"/>
        <v>3</v>
      </c>
      <c r="CC2043" s="359">
        <f t="shared" si="200"/>
        <v>2023</v>
      </c>
      <c r="CD2043" s="359" t="str">
        <f t="shared" si="201"/>
        <v>143202325095MOVIMIENTO EN MASA</v>
      </c>
    </row>
    <row r="2044" spans="1:82" s="121" customFormat="1" ht="14.25" customHeight="1">
      <c r="A2044" s="13"/>
      <c r="B2044" s="13"/>
      <c r="C2044" s="13"/>
      <c r="D2044" s="212">
        <v>44999</v>
      </c>
      <c r="E2044" s="210" t="s">
        <v>2831</v>
      </c>
      <c r="F2044" s="211" t="s">
        <v>2704</v>
      </c>
      <c r="G2044" s="111" t="s">
        <v>2827</v>
      </c>
      <c r="H2044" s="85" t="str">
        <f>VLOOKUP(E2044&amp;F2044,Divipola!$C$1:$F$1149,4,FALSE)</f>
        <v>73001</v>
      </c>
      <c r="I2044" s="77"/>
      <c r="J2044" s="181"/>
      <c r="K2044" s="190"/>
      <c r="L2044" s="190"/>
      <c r="M2044" s="190"/>
      <c r="N2044" s="190">
        <v>8</v>
      </c>
      <c r="O2044" s="190">
        <v>2</v>
      </c>
      <c r="P2044" s="190"/>
      <c r="Q2044" s="190">
        <v>2</v>
      </c>
      <c r="R2044" s="190">
        <v>1</v>
      </c>
      <c r="S2044" s="190"/>
      <c r="T2044" s="190"/>
      <c r="U2044" s="190"/>
      <c r="V2044" s="190"/>
      <c r="W2044" s="190"/>
      <c r="X2044" s="190"/>
      <c r="Y2044" s="190"/>
      <c r="Z2044" s="191"/>
      <c r="AA2044" s="148"/>
      <c r="AB2044" s="383"/>
      <c r="AC2044" s="73"/>
      <c r="AD2044" s="414"/>
      <c r="AE2044" s="393"/>
      <c r="AF2044" s="78"/>
      <c r="AG2044" s="414"/>
      <c r="AH2044" s="383"/>
      <c r="AI2044" s="453"/>
      <c r="AJ2044" s="453"/>
      <c r="AK2044" s="414"/>
      <c r="AL2044" s="383"/>
      <c r="AM2044" s="383"/>
      <c r="AN2044" s="523"/>
      <c r="AO2044" s="414"/>
      <c r="AP2044" s="548"/>
      <c r="AQ2044" s="414"/>
      <c r="AR2044" s="78"/>
      <c r="AS2044" s="78"/>
      <c r="AT2044" s="414"/>
      <c r="AU2044" s="548"/>
      <c r="AV2044" s="548"/>
      <c r="AW2044" s="414"/>
      <c r="AX2044" s="383"/>
      <c r="AY2044" s="548"/>
      <c r="AZ2044" s="414"/>
      <c r="BA2044" s="383"/>
      <c r="BB2044" s="548"/>
      <c r="BC2044" s="78"/>
      <c r="BD2044" s="414"/>
      <c r="BE2044" s="414"/>
      <c r="BF2044" s="414"/>
      <c r="BG2044" s="414"/>
      <c r="BH2044" s="414"/>
      <c r="BI2044" s="383"/>
      <c r="BJ2044" s="383"/>
      <c r="BK2044" s="78"/>
      <c r="BL2044" s="414"/>
      <c r="BM2044" s="383"/>
      <c r="BN2044" s="78"/>
      <c r="BO2044" s="414"/>
      <c r="BP2044" s="78"/>
      <c r="BQ2044" s="414"/>
      <c r="BR2044" s="383"/>
      <c r="BS2044" s="78"/>
      <c r="BT2044" s="83"/>
      <c r="BU2044" s="75"/>
      <c r="BV2044" s="74"/>
      <c r="BW2044" s="74"/>
      <c r="BX2044" s="119" t="s">
        <v>3840</v>
      </c>
      <c r="BY2044" s="112">
        <f t="shared" si="197"/>
        <v>2039</v>
      </c>
      <c r="BZ2044" s="65">
        <f t="shared" si="196"/>
        <v>0</v>
      </c>
      <c r="CA2044" s="359">
        <f t="shared" si="198"/>
        <v>14</v>
      </c>
      <c r="CB2044" s="359">
        <f t="shared" si="199"/>
        <v>3</v>
      </c>
      <c r="CC2044" s="359">
        <f t="shared" si="200"/>
        <v>2023</v>
      </c>
      <c r="CD2044" s="359" t="str">
        <f t="shared" si="201"/>
        <v>143202373001MOVIMIENTO EN MASA</v>
      </c>
    </row>
    <row r="2045" spans="1:82" s="121" customFormat="1" ht="120.75" customHeight="1">
      <c r="A2045" s="13"/>
      <c r="B2045" s="13"/>
      <c r="C2045" s="13"/>
      <c r="D2045" s="212">
        <v>44999</v>
      </c>
      <c r="E2045" s="210" t="s">
        <v>2661</v>
      </c>
      <c r="F2045" s="211" t="s">
        <v>1698</v>
      </c>
      <c r="G2045" s="111" t="s">
        <v>2827</v>
      </c>
      <c r="H2045" s="85" t="str">
        <f>VLOOKUP(E2045&amp;F2045,Divipola!$C$1:$F$1149,4,FALSE)</f>
        <v>15580</v>
      </c>
      <c r="I2045" s="77"/>
      <c r="J2045" s="181"/>
      <c r="K2045" s="108"/>
      <c r="L2045" s="108"/>
      <c r="M2045" s="108"/>
      <c r="N2045" s="108">
        <v>32</v>
      </c>
      <c r="O2045" s="108">
        <v>23</v>
      </c>
      <c r="P2045" s="108">
        <v>2</v>
      </c>
      <c r="Q2045" s="108"/>
      <c r="R2045" s="108">
        <v>6</v>
      </c>
      <c r="S2045" s="108">
        <v>1</v>
      </c>
      <c r="T2045" s="108"/>
      <c r="U2045" s="108"/>
      <c r="V2045" s="108"/>
      <c r="W2045" s="108"/>
      <c r="X2045" s="108">
        <v>1</v>
      </c>
      <c r="Y2045" s="108"/>
      <c r="Z2045" s="109"/>
      <c r="AA2045" s="113"/>
      <c r="AB2045" s="383"/>
      <c r="AC2045" s="73"/>
      <c r="AD2045" s="414"/>
      <c r="AE2045" s="393"/>
      <c r="AF2045" s="78"/>
      <c r="AG2045" s="414"/>
      <c r="AH2045" s="383"/>
      <c r="AI2045" s="453"/>
      <c r="AJ2045" s="453"/>
      <c r="AK2045" s="414"/>
      <c r="AL2045" s="383"/>
      <c r="AM2045" s="383"/>
      <c r="AN2045" s="523"/>
      <c r="AO2045" s="414"/>
      <c r="AP2045" s="548"/>
      <c r="AQ2045" s="414"/>
      <c r="AR2045" s="78"/>
      <c r="AS2045" s="78"/>
      <c r="AT2045" s="414"/>
      <c r="AU2045" s="548"/>
      <c r="AV2045" s="548"/>
      <c r="AW2045" s="414"/>
      <c r="AX2045" s="383"/>
      <c r="AY2045" s="548"/>
      <c r="AZ2045" s="414"/>
      <c r="BA2045" s="383"/>
      <c r="BB2045" s="548"/>
      <c r="BC2045" s="78"/>
      <c r="BD2045" s="414"/>
      <c r="BE2045" s="414"/>
      <c r="BF2045" s="414"/>
      <c r="BG2045" s="414"/>
      <c r="BH2045" s="414"/>
      <c r="BI2045" s="383"/>
      <c r="BJ2045" s="383"/>
      <c r="BK2045" s="78"/>
      <c r="BL2045" s="414"/>
      <c r="BM2045" s="383"/>
      <c r="BN2045" s="78"/>
      <c r="BO2045" s="414"/>
      <c r="BP2045" s="78"/>
      <c r="BQ2045" s="414"/>
      <c r="BR2045" s="383"/>
      <c r="BS2045" s="78"/>
      <c r="BT2045" s="83"/>
      <c r="BU2045" s="75"/>
      <c r="BV2045" s="74"/>
      <c r="BW2045" s="74"/>
      <c r="BX2045" s="132" t="s">
        <v>3846</v>
      </c>
      <c r="BY2045" s="112">
        <f t="shared" si="197"/>
        <v>2040</v>
      </c>
      <c r="BZ2045" s="65">
        <f t="shared" si="196"/>
        <v>0</v>
      </c>
      <c r="CA2045" s="359">
        <f t="shared" si="198"/>
        <v>14</v>
      </c>
      <c r="CB2045" s="359">
        <f t="shared" si="199"/>
        <v>3</v>
      </c>
      <c r="CC2045" s="359">
        <f t="shared" si="200"/>
        <v>2023</v>
      </c>
      <c r="CD2045" s="359" t="str">
        <f t="shared" si="201"/>
        <v>143202315580MOVIMIENTO EN MASA</v>
      </c>
    </row>
    <row r="2046" spans="1:82" s="121" customFormat="1" ht="15" customHeight="1">
      <c r="A2046" s="13"/>
      <c r="B2046" s="13"/>
      <c r="C2046" s="13"/>
      <c r="D2046" s="212">
        <v>44999</v>
      </c>
      <c r="E2046" s="210" t="s">
        <v>2833</v>
      </c>
      <c r="F2046" s="211" t="s">
        <v>2141</v>
      </c>
      <c r="G2046" s="111" t="s">
        <v>2803</v>
      </c>
      <c r="H2046" s="85" t="str">
        <f>VLOOKUP(E2046&amp;F2046,Divipola!$C$1:$F$1149,4,FALSE)</f>
        <v>20001</v>
      </c>
      <c r="I2046" s="77"/>
      <c r="J2046" s="181"/>
      <c r="K2046" s="146"/>
      <c r="L2046" s="146"/>
      <c r="M2046" s="146"/>
      <c r="N2046" s="146">
        <v>150</v>
      </c>
      <c r="O2046" s="146">
        <v>30</v>
      </c>
      <c r="P2046" s="146"/>
      <c r="Q2046" s="146">
        <v>20</v>
      </c>
      <c r="R2046" s="146"/>
      <c r="S2046" s="146"/>
      <c r="T2046" s="146"/>
      <c r="U2046" s="146"/>
      <c r="V2046" s="146"/>
      <c r="W2046" s="146"/>
      <c r="X2046" s="146"/>
      <c r="Y2046" s="146"/>
      <c r="Z2046" s="147"/>
      <c r="AA2046" s="148"/>
      <c r="AB2046" s="383"/>
      <c r="AC2046" s="73"/>
      <c r="AD2046" s="414"/>
      <c r="AE2046" s="393"/>
      <c r="AF2046" s="78"/>
      <c r="AG2046" s="414"/>
      <c r="AH2046" s="383"/>
      <c r="AI2046" s="453"/>
      <c r="AJ2046" s="453"/>
      <c r="AK2046" s="414"/>
      <c r="AL2046" s="383"/>
      <c r="AM2046" s="383"/>
      <c r="AN2046" s="523"/>
      <c r="AO2046" s="414"/>
      <c r="AP2046" s="548"/>
      <c r="AQ2046" s="414"/>
      <c r="AR2046" s="78"/>
      <c r="AS2046" s="78"/>
      <c r="AT2046" s="414"/>
      <c r="AU2046" s="548"/>
      <c r="AV2046" s="548"/>
      <c r="AW2046" s="414"/>
      <c r="AX2046" s="383"/>
      <c r="AY2046" s="548"/>
      <c r="AZ2046" s="414"/>
      <c r="BA2046" s="383"/>
      <c r="BB2046" s="548"/>
      <c r="BC2046" s="78"/>
      <c r="BD2046" s="414"/>
      <c r="BE2046" s="414"/>
      <c r="BF2046" s="414"/>
      <c r="BG2046" s="414"/>
      <c r="BH2046" s="414"/>
      <c r="BI2046" s="383"/>
      <c r="BJ2046" s="383"/>
      <c r="BK2046" s="78"/>
      <c r="BL2046" s="414"/>
      <c r="BM2046" s="383"/>
      <c r="BN2046" s="78"/>
      <c r="BO2046" s="414"/>
      <c r="BP2046" s="78"/>
      <c r="BQ2046" s="414"/>
      <c r="BR2046" s="383"/>
      <c r="BS2046" s="78"/>
      <c r="BT2046" s="83"/>
      <c r="BU2046" s="75"/>
      <c r="BV2046" s="74"/>
      <c r="BW2046" s="74"/>
      <c r="BX2046" s="103" t="s">
        <v>3869</v>
      </c>
      <c r="BY2046" s="112">
        <f t="shared" si="197"/>
        <v>2041</v>
      </c>
      <c r="BZ2046" s="65">
        <f t="shared" si="196"/>
        <v>0</v>
      </c>
      <c r="CA2046" s="359">
        <f t="shared" si="198"/>
        <v>14</v>
      </c>
      <c r="CB2046" s="359">
        <f t="shared" si="199"/>
        <v>3</v>
      </c>
      <c r="CC2046" s="359">
        <f t="shared" si="200"/>
        <v>2023</v>
      </c>
      <c r="CD2046" s="359" t="str">
        <f t="shared" si="201"/>
        <v>143202320001VENDAVAL</v>
      </c>
    </row>
    <row r="2047" spans="1:82" s="121" customFormat="1" ht="15" customHeight="1">
      <c r="A2047" s="13"/>
      <c r="B2047" s="13"/>
      <c r="C2047" s="13"/>
      <c r="D2047" s="212">
        <v>44999</v>
      </c>
      <c r="E2047" s="210" t="s">
        <v>2724</v>
      </c>
      <c r="F2047" s="211" t="s">
        <v>1343</v>
      </c>
      <c r="G2047" s="130" t="s">
        <v>8680</v>
      </c>
      <c r="H2047" s="85" t="str">
        <f>VLOOKUP(E2047&amp;F2047,Divipola!$C$1:$F$1149,4,FALSE)</f>
        <v>85001</v>
      </c>
      <c r="I2047" s="77"/>
      <c r="J2047" s="181"/>
      <c r="K2047" s="239"/>
      <c r="L2047" s="239"/>
      <c r="M2047" s="239"/>
      <c r="N2047" s="239"/>
      <c r="O2047" s="239"/>
      <c r="P2047" s="239"/>
      <c r="Q2047" s="239"/>
      <c r="R2047" s="239"/>
      <c r="S2047" s="239"/>
      <c r="T2047" s="239"/>
      <c r="U2047" s="239"/>
      <c r="V2047" s="239"/>
      <c r="W2047" s="239"/>
      <c r="X2047" s="243"/>
      <c r="Y2047" s="236"/>
      <c r="Z2047" s="237"/>
      <c r="AA2047" s="240"/>
      <c r="AB2047" s="383"/>
      <c r="AC2047" s="73"/>
      <c r="AD2047" s="414"/>
      <c r="AE2047" s="393"/>
      <c r="AF2047" s="78"/>
      <c r="AG2047" s="414"/>
      <c r="AH2047" s="383"/>
      <c r="AI2047" s="453"/>
      <c r="AJ2047" s="453"/>
      <c r="AK2047" s="414"/>
      <c r="AL2047" s="383"/>
      <c r="AM2047" s="383"/>
      <c r="AN2047" s="523"/>
      <c r="AO2047" s="414"/>
      <c r="AP2047" s="548"/>
      <c r="AQ2047" s="414"/>
      <c r="AR2047" s="78"/>
      <c r="AS2047" s="78"/>
      <c r="AT2047" s="414"/>
      <c r="AU2047" s="548"/>
      <c r="AV2047" s="548"/>
      <c r="AW2047" s="414"/>
      <c r="AX2047" s="383"/>
      <c r="AY2047" s="548"/>
      <c r="AZ2047" s="414"/>
      <c r="BA2047" s="383"/>
      <c r="BB2047" s="548"/>
      <c r="BC2047" s="78"/>
      <c r="BD2047" s="414"/>
      <c r="BE2047" s="414"/>
      <c r="BF2047" s="414"/>
      <c r="BG2047" s="414"/>
      <c r="BH2047" s="414"/>
      <c r="BI2047" s="383"/>
      <c r="BJ2047" s="383"/>
      <c r="BK2047" s="78"/>
      <c r="BL2047" s="414"/>
      <c r="BM2047" s="383"/>
      <c r="BN2047" s="78"/>
      <c r="BO2047" s="414"/>
      <c r="BP2047" s="78"/>
      <c r="BQ2047" s="414"/>
      <c r="BR2047" s="383"/>
      <c r="BS2047" s="78"/>
      <c r="BT2047" s="83"/>
      <c r="BU2047" s="75"/>
      <c r="BV2047" s="74"/>
      <c r="BW2047" s="74"/>
      <c r="BX2047" s="473" t="s">
        <v>4837</v>
      </c>
      <c r="BY2047" s="112">
        <f t="shared" si="197"/>
        <v>2042</v>
      </c>
      <c r="BZ2047" s="65">
        <f t="shared" si="196"/>
        <v>0</v>
      </c>
      <c r="CA2047" s="359">
        <f t="shared" si="198"/>
        <v>14</v>
      </c>
      <c r="CB2047" s="359">
        <f t="shared" si="199"/>
        <v>3</v>
      </c>
      <c r="CC2047" s="359">
        <f t="shared" si="200"/>
        <v>2023</v>
      </c>
      <c r="CD2047" s="359" t="str">
        <f t="shared" si="201"/>
        <v xml:space="preserve">143202385001INCENDIO FORESTAL </v>
      </c>
    </row>
    <row r="2048" spans="1:82" s="121" customFormat="1" ht="14.25" customHeight="1">
      <c r="A2048" s="13"/>
      <c r="B2048" s="13"/>
      <c r="C2048" s="13"/>
      <c r="D2048" s="212">
        <v>44999</v>
      </c>
      <c r="E2048" s="210" t="s">
        <v>2676</v>
      </c>
      <c r="F2048" s="211" t="s">
        <v>2662</v>
      </c>
      <c r="G2048" s="130" t="s">
        <v>8680</v>
      </c>
      <c r="H2048" s="85" t="str">
        <f>VLOOKUP(E2048&amp;F2048,Divipola!$C$1:$F$1149,4,FALSE)</f>
        <v>23580</v>
      </c>
      <c r="I2048" s="77"/>
      <c r="J2048" s="181"/>
      <c r="K2048" s="244"/>
      <c r="L2048" s="244"/>
      <c r="M2048" s="244"/>
      <c r="N2048" s="244"/>
      <c r="O2048" s="244"/>
      <c r="P2048" s="244"/>
      <c r="Q2048" s="244"/>
      <c r="R2048" s="244"/>
      <c r="S2048" s="244"/>
      <c r="T2048" s="244"/>
      <c r="U2048" s="244"/>
      <c r="V2048" s="244"/>
      <c r="W2048" s="244"/>
      <c r="X2048" s="244"/>
      <c r="Y2048" s="236"/>
      <c r="Z2048" s="237">
        <v>6</v>
      </c>
      <c r="AA2048" s="240"/>
      <c r="AB2048" s="383"/>
      <c r="AC2048" s="73"/>
      <c r="AD2048" s="414"/>
      <c r="AE2048" s="393"/>
      <c r="AF2048" s="78"/>
      <c r="AG2048" s="414"/>
      <c r="AH2048" s="383"/>
      <c r="AI2048" s="453"/>
      <c r="AJ2048" s="453"/>
      <c r="AK2048" s="414"/>
      <c r="AL2048" s="383"/>
      <c r="AM2048" s="383"/>
      <c r="AN2048" s="523"/>
      <c r="AO2048" s="414"/>
      <c r="AP2048" s="548"/>
      <c r="AQ2048" s="414"/>
      <c r="AR2048" s="78"/>
      <c r="AS2048" s="78"/>
      <c r="AT2048" s="414"/>
      <c r="AU2048" s="548"/>
      <c r="AV2048" s="548"/>
      <c r="AW2048" s="414"/>
      <c r="AX2048" s="383"/>
      <c r="AY2048" s="548"/>
      <c r="AZ2048" s="414"/>
      <c r="BA2048" s="383"/>
      <c r="BB2048" s="548"/>
      <c r="BC2048" s="78"/>
      <c r="BD2048" s="414"/>
      <c r="BE2048" s="414"/>
      <c r="BF2048" s="414"/>
      <c r="BG2048" s="414"/>
      <c r="BH2048" s="414"/>
      <c r="BI2048" s="383"/>
      <c r="BJ2048" s="383"/>
      <c r="BK2048" s="78"/>
      <c r="BL2048" s="414"/>
      <c r="BM2048" s="383"/>
      <c r="BN2048" s="78"/>
      <c r="BO2048" s="414"/>
      <c r="BP2048" s="78"/>
      <c r="BQ2048" s="414"/>
      <c r="BR2048" s="383"/>
      <c r="BS2048" s="78"/>
      <c r="BT2048" s="83"/>
      <c r="BU2048" s="75"/>
      <c r="BV2048" s="74"/>
      <c r="BW2048" s="74"/>
      <c r="BX2048" s="473" t="s">
        <v>4838</v>
      </c>
      <c r="BY2048" s="112">
        <f t="shared" si="197"/>
        <v>2043</v>
      </c>
      <c r="BZ2048" s="65">
        <f t="shared" si="196"/>
        <v>0</v>
      </c>
      <c r="CA2048" s="359">
        <f t="shared" si="198"/>
        <v>14</v>
      </c>
      <c r="CB2048" s="359">
        <f t="shared" si="199"/>
        <v>3</v>
      </c>
      <c r="CC2048" s="359">
        <f t="shared" si="200"/>
        <v>2023</v>
      </c>
      <c r="CD2048" s="359" t="str">
        <f t="shared" si="201"/>
        <v xml:space="preserve">143202323580INCENDIO FORESTAL </v>
      </c>
    </row>
    <row r="2049" spans="1:82" s="121" customFormat="1" ht="132">
      <c r="A2049" s="13"/>
      <c r="B2049" s="13"/>
      <c r="C2049" s="13"/>
      <c r="D2049" s="212">
        <v>44999</v>
      </c>
      <c r="E2049" s="210" t="s">
        <v>2676</v>
      </c>
      <c r="F2049" s="211" t="s">
        <v>1001</v>
      </c>
      <c r="G2049" s="130" t="s">
        <v>8680</v>
      </c>
      <c r="H2049" s="85" t="str">
        <f>VLOOKUP(E2049&amp;F2049,Divipola!$C$1:$F$1149,4,FALSE)</f>
        <v>23807</v>
      </c>
      <c r="I2049" s="77"/>
      <c r="J2049" s="181"/>
      <c r="K2049" s="239"/>
      <c r="L2049" s="239"/>
      <c r="M2049" s="239"/>
      <c r="N2049" s="239"/>
      <c r="O2049" s="239"/>
      <c r="P2049" s="239"/>
      <c r="Q2049" s="239"/>
      <c r="R2049" s="239"/>
      <c r="S2049" s="239"/>
      <c r="T2049" s="239"/>
      <c r="U2049" s="239"/>
      <c r="V2049" s="239"/>
      <c r="W2049" s="239"/>
      <c r="X2049" s="239"/>
      <c r="Y2049" s="236"/>
      <c r="Z2049" s="237">
        <v>1</v>
      </c>
      <c r="AA2049" s="240"/>
      <c r="AB2049" s="383"/>
      <c r="AC2049" s="73"/>
      <c r="AD2049" s="414"/>
      <c r="AE2049" s="393"/>
      <c r="AF2049" s="78"/>
      <c r="AG2049" s="414"/>
      <c r="AH2049" s="383"/>
      <c r="AI2049" s="453"/>
      <c r="AJ2049" s="453"/>
      <c r="AK2049" s="414"/>
      <c r="AL2049" s="383"/>
      <c r="AM2049" s="383"/>
      <c r="AN2049" s="523"/>
      <c r="AO2049" s="414"/>
      <c r="AP2049" s="548"/>
      <c r="AQ2049" s="414"/>
      <c r="AR2049" s="78"/>
      <c r="AS2049" s="78"/>
      <c r="AT2049" s="414"/>
      <c r="AU2049" s="548"/>
      <c r="AV2049" s="548"/>
      <c r="AW2049" s="414"/>
      <c r="AX2049" s="383"/>
      <c r="AY2049" s="548"/>
      <c r="AZ2049" s="414"/>
      <c r="BA2049" s="383"/>
      <c r="BB2049" s="548"/>
      <c r="BC2049" s="78"/>
      <c r="BD2049" s="414"/>
      <c r="BE2049" s="414"/>
      <c r="BF2049" s="414"/>
      <c r="BG2049" s="414"/>
      <c r="BH2049" s="414"/>
      <c r="BI2049" s="383"/>
      <c r="BJ2049" s="383"/>
      <c r="BK2049" s="78"/>
      <c r="BL2049" s="414"/>
      <c r="BM2049" s="383"/>
      <c r="BN2049" s="78"/>
      <c r="BO2049" s="414"/>
      <c r="BP2049" s="78"/>
      <c r="BQ2049" s="414"/>
      <c r="BR2049" s="383"/>
      <c r="BS2049" s="78"/>
      <c r="BT2049" s="83"/>
      <c r="BU2049" s="75"/>
      <c r="BV2049" s="74"/>
      <c r="BW2049" s="74"/>
      <c r="BX2049" s="473" t="s">
        <v>4839</v>
      </c>
      <c r="BY2049" s="112">
        <f t="shared" si="197"/>
        <v>2044</v>
      </c>
      <c r="BZ2049" s="65">
        <f t="shared" si="196"/>
        <v>0</v>
      </c>
      <c r="CA2049" s="359">
        <f t="shared" si="198"/>
        <v>14</v>
      </c>
      <c r="CB2049" s="359">
        <f t="shared" si="199"/>
        <v>3</v>
      </c>
      <c r="CC2049" s="359">
        <f t="shared" si="200"/>
        <v>2023</v>
      </c>
      <c r="CD2049" s="359" t="str">
        <f t="shared" si="201"/>
        <v xml:space="preserve">143202323807INCENDIO FORESTAL </v>
      </c>
    </row>
    <row r="2050" spans="1:82" s="121" customFormat="1" ht="90" customHeight="1">
      <c r="A2050" s="13"/>
      <c r="B2050" s="13"/>
      <c r="C2050" s="13"/>
      <c r="D2050" s="212">
        <v>44999</v>
      </c>
      <c r="E2050" s="210" t="s">
        <v>2830</v>
      </c>
      <c r="F2050" s="211" t="s">
        <v>2138</v>
      </c>
      <c r="G2050" s="130" t="s">
        <v>8680</v>
      </c>
      <c r="H2050" s="85" t="str">
        <f>VLOOKUP(E2050&amp;F2050,Divipola!$C$1:$F$1149,4,FALSE)</f>
        <v>68655</v>
      </c>
      <c r="I2050" s="77"/>
      <c r="J2050" s="181"/>
      <c r="K2050" s="306"/>
      <c r="L2050" s="309"/>
      <c r="M2050" s="309"/>
      <c r="N2050" s="309"/>
      <c r="O2050" s="309"/>
      <c r="P2050" s="309"/>
      <c r="Q2050" s="309"/>
      <c r="R2050" s="309"/>
      <c r="S2050" s="309"/>
      <c r="T2050" s="309"/>
      <c r="U2050" s="309"/>
      <c r="V2050" s="309"/>
      <c r="W2050" s="309"/>
      <c r="X2050" s="309"/>
      <c r="Y2050" s="310"/>
      <c r="Z2050" s="306">
        <v>15</v>
      </c>
      <c r="AA2050" s="311"/>
      <c r="AB2050" s="383"/>
      <c r="AC2050" s="73"/>
      <c r="AD2050" s="414"/>
      <c r="AE2050" s="393"/>
      <c r="AF2050" s="78"/>
      <c r="AG2050" s="414"/>
      <c r="AH2050" s="383"/>
      <c r="AI2050" s="453"/>
      <c r="AJ2050" s="453"/>
      <c r="AK2050" s="414"/>
      <c r="AL2050" s="383"/>
      <c r="AM2050" s="383"/>
      <c r="AN2050" s="523"/>
      <c r="AO2050" s="414"/>
      <c r="AP2050" s="548"/>
      <c r="AQ2050" s="414"/>
      <c r="AR2050" s="78"/>
      <c r="AS2050" s="78"/>
      <c r="AT2050" s="414"/>
      <c r="AU2050" s="548"/>
      <c r="AV2050" s="548"/>
      <c r="AW2050" s="414"/>
      <c r="AX2050" s="383"/>
      <c r="AY2050" s="548"/>
      <c r="AZ2050" s="414"/>
      <c r="BA2050" s="383"/>
      <c r="BB2050" s="548"/>
      <c r="BC2050" s="78"/>
      <c r="BD2050" s="414"/>
      <c r="BE2050" s="414"/>
      <c r="BF2050" s="414"/>
      <c r="BG2050" s="414"/>
      <c r="BH2050" s="414"/>
      <c r="BI2050" s="383"/>
      <c r="BJ2050" s="383"/>
      <c r="BK2050" s="78"/>
      <c r="BL2050" s="414"/>
      <c r="BM2050" s="383"/>
      <c r="BN2050" s="78"/>
      <c r="BO2050" s="414"/>
      <c r="BP2050" s="78"/>
      <c r="BQ2050" s="414"/>
      <c r="BR2050" s="383"/>
      <c r="BS2050" s="78"/>
      <c r="BT2050" s="83"/>
      <c r="BU2050" s="75"/>
      <c r="BV2050" s="74"/>
      <c r="BW2050" s="74"/>
      <c r="BX2050" s="475" t="s">
        <v>6116</v>
      </c>
      <c r="BY2050" s="112">
        <f t="shared" si="197"/>
        <v>2045</v>
      </c>
      <c r="BZ2050" s="65">
        <f t="shared" si="196"/>
        <v>0</v>
      </c>
      <c r="CA2050" s="359">
        <f t="shared" si="198"/>
        <v>14</v>
      </c>
      <c r="CB2050" s="359">
        <f t="shared" si="199"/>
        <v>3</v>
      </c>
      <c r="CC2050" s="359">
        <f t="shared" si="200"/>
        <v>2023</v>
      </c>
      <c r="CD2050" s="359" t="str">
        <f t="shared" si="201"/>
        <v xml:space="preserve">143202368655INCENDIO FORESTAL </v>
      </c>
    </row>
    <row r="2051" spans="1:82" s="121" customFormat="1" ht="15" customHeight="1">
      <c r="A2051" s="13"/>
      <c r="B2051" s="13"/>
      <c r="C2051" s="13"/>
      <c r="D2051" s="212">
        <v>44999</v>
      </c>
      <c r="E2051" s="210" t="s">
        <v>1756</v>
      </c>
      <c r="F2051" s="211" t="s">
        <v>1756</v>
      </c>
      <c r="G2051" s="130" t="s">
        <v>8680</v>
      </c>
      <c r="H2051" s="85" t="str">
        <f>VLOOKUP(E2051&amp;F2051,Divipola!$C$1:$F$1149,4,FALSE)</f>
        <v>88001</v>
      </c>
      <c r="I2051" s="77"/>
      <c r="J2051" s="181"/>
      <c r="K2051" s="306"/>
      <c r="L2051" s="309"/>
      <c r="M2051" s="309"/>
      <c r="N2051" s="309"/>
      <c r="O2051" s="309"/>
      <c r="P2051" s="309"/>
      <c r="Q2051" s="309"/>
      <c r="R2051" s="309"/>
      <c r="S2051" s="309"/>
      <c r="T2051" s="309"/>
      <c r="U2051" s="309"/>
      <c r="V2051" s="309"/>
      <c r="W2051" s="309"/>
      <c r="X2051" s="309"/>
      <c r="Y2051" s="310"/>
      <c r="Z2051" s="306"/>
      <c r="AA2051" s="311"/>
      <c r="AB2051" s="383"/>
      <c r="AC2051" s="73"/>
      <c r="AD2051" s="414"/>
      <c r="AE2051" s="393"/>
      <c r="AF2051" s="78"/>
      <c r="AG2051" s="414"/>
      <c r="AH2051" s="383"/>
      <c r="AI2051" s="453"/>
      <c r="AJ2051" s="453"/>
      <c r="AK2051" s="414"/>
      <c r="AL2051" s="383"/>
      <c r="AM2051" s="383"/>
      <c r="AN2051" s="523"/>
      <c r="AO2051" s="414"/>
      <c r="AP2051" s="548"/>
      <c r="AQ2051" s="414"/>
      <c r="AR2051" s="78"/>
      <c r="AS2051" s="78"/>
      <c r="AT2051" s="414"/>
      <c r="AU2051" s="548"/>
      <c r="AV2051" s="548"/>
      <c r="AW2051" s="414"/>
      <c r="AX2051" s="383"/>
      <c r="AY2051" s="548"/>
      <c r="AZ2051" s="414"/>
      <c r="BA2051" s="383"/>
      <c r="BB2051" s="548"/>
      <c r="BC2051" s="78"/>
      <c r="BD2051" s="414"/>
      <c r="BE2051" s="414"/>
      <c r="BF2051" s="414"/>
      <c r="BG2051" s="414"/>
      <c r="BH2051" s="414"/>
      <c r="BI2051" s="383"/>
      <c r="BJ2051" s="383"/>
      <c r="BK2051" s="78"/>
      <c r="BL2051" s="414"/>
      <c r="BM2051" s="383"/>
      <c r="BN2051" s="78"/>
      <c r="BO2051" s="414"/>
      <c r="BP2051" s="78"/>
      <c r="BQ2051" s="414"/>
      <c r="BR2051" s="383"/>
      <c r="BS2051" s="78"/>
      <c r="BT2051" s="83"/>
      <c r="BU2051" s="75"/>
      <c r="BV2051" s="74"/>
      <c r="BW2051" s="74"/>
      <c r="BX2051" s="465" t="s">
        <v>6117</v>
      </c>
      <c r="BY2051" s="112">
        <f t="shared" si="197"/>
        <v>2046</v>
      </c>
      <c r="BZ2051" s="65">
        <f t="shared" si="196"/>
        <v>0</v>
      </c>
      <c r="CA2051" s="359">
        <f t="shared" si="198"/>
        <v>14</v>
      </c>
      <c r="CB2051" s="359">
        <f t="shared" si="199"/>
        <v>3</v>
      </c>
      <c r="CC2051" s="359">
        <f t="shared" si="200"/>
        <v>2023</v>
      </c>
      <c r="CD2051" s="359" t="str">
        <f t="shared" si="201"/>
        <v xml:space="preserve">143202388001INCENDIO FORESTAL </v>
      </c>
    </row>
    <row r="2052" spans="1:82" s="121" customFormat="1" ht="15" customHeight="1">
      <c r="A2052" s="13"/>
      <c r="B2052" s="13"/>
      <c r="C2052" s="13"/>
      <c r="D2052" s="212">
        <v>44999</v>
      </c>
      <c r="E2052" s="210" t="s">
        <v>1325</v>
      </c>
      <c r="F2052" s="211" t="s">
        <v>1799</v>
      </c>
      <c r="G2052" s="130" t="s">
        <v>8680</v>
      </c>
      <c r="H2052" s="85" t="str">
        <f>VLOOKUP(E2052&amp;F2052,Divipola!$C$1:$F$1149,4,FALSE)</f>
        <v>70221</v>
      </c>
      <c r="I2052" s="77"/>
      <c r="J2052" s="181"/>
      <c r="K2052" s="306"/>
      <c r="L2052" s="309"/>
      <c r="M2052" s="309"/>
      <c r="N2052" s="309"/>
      <c r="O2052" s="309"/>
      <c r="P2052" s="309"/>
      <c r="Q2052" s="309"/>
      <c r="R2052" s="309"/>
      <c r="S2052" s="309"/>
      <c r="T2052" s="309"/>
      <c r="U2052" s="309"/>
      <c r="V2052" s="309"/>
      <c r="W2052" s="309"/>
      <c r="X2052" s="309"/>
      <c r="Y2052" s="310"/>
      <c r="Z2052" s="306">
        <v>2</v>
      </c>
      <c r="AA2052" s="311"/>
      <c r="AB2052" s="383"/>
      <c r="AC2052" s="73"/>
      <c r="AD2052" s="414"/>
      <c r="AE2052" s="393"/>
      <c r="AF2052" s="78"/>
      <c r="AG2052" s="414"/>
      <c r="AH2052" s="383"/>
      <c r="AI2052" s="453"/>
      <c r="AJ2052" s="453"/>
      <c r="AK2052" s="414"/>
      <c r="AL2052" s="383"/>
      <c r="AM2052" s="383"/>
      <c r="AN2052" s="523"/>
      <c r="AO2052" s="414"/>
      <c r="AP2052" s="548"/>
      <c r="AQ2052" s="414"/>
      <c r="AR2052" s="78"/>
      <c r="AS2052" s="78"/>
      <c r="AT2052" s="414"/>
      <c r="AU2052" s="548"/>
      <c r="AV2052" s="548"/>
      <c r="AW2052" s="414"/>
      <c r="AX2052" s="383"/>
      <c r="AY2052" s="548"/>
      <c r="AZ2052" s="414"/>
      <c r="BA2052" s="383"/>
      <c r="BB2052" s="548"/>
      <c r="BC2052" s="78"/>
      <c r="BD2052" s="414"/>
      <c r="BE2052" s="414"/>
      <c r="BF2052" s="414"/>
      <c r="BG2052" s="414"/>
      <c r="BH2052" s="414"/>
      <c r="BI2052" s="383"/>
      <c r="BJ2052" s="383"/>
      <c r="BK2052" s="78"/>
      <c r="BL2052" s="414"/>
      <c r="BM2052" s="383"/>
      <c r="BN2052" s="78"/>
      <c r="BO2052" s="414"/>
      <c r="BP2052" s="78"/>
      <c r="BQ2052" s="414"/>
      <c r="BR2052" s="383"/>
      <c r="BS2052" s="78"/>
      <c r="BT2052" s="83"/>
      <c r="BU2052" s="75"/>
      <c r="BV2052" s="74"/>
      <c r="BW2052" s="74"/>
      <c r="BX2052" s="462" t="s">
        <v>6118</v>
      </c>
      <c r="BY2052" s="112">
        <f t="shared" si="197"/>
        <v>2047</v>
      </c>
      <c r="BZ2052" s="65">
        <f t="shared" si="196"/>
        <v>0</v>
      </c>
      <c r="CA2052" s="359">
        <f t="shared" si="198"/>
        <v>14</v>
      </c>
      <c r="CB2052" s="359">
        <f t="shared" si="199"/>
        <v>3</v>
      </c>
      <c r="CC2052" s="359">
        <f t="shared" si="200"/>
        <v>2023</v>
      </c>
      <c r="CD2052" s="359" t="str">
        <f t="shared" si="201"/>
        <v xml:space="preserve">143202370221INCENDIO FORESTAL </v>
      </c>
    </row>
    <row r="2053" spans="1:82" s="121" customFormat="1" ht="14.25" customHeight="1">
      <c r="A2053" s="13"/>
      <c r="B2053" s="13"/>
      <c r="C2053" s="13"/>
      <c r="D2053" s="212">
        <v>45000</v>
      </c>
      <c r="E2053" s="210" t="s">
        <v>2829</v>
      </c>
      <c r="F2053" s="211" t="s">
        <v>2098</v>
      </c>
      <c r="G2053" s="111" t="s">
        <v>2943</v>
      </c>
      <c r="H2053" s="85" t="str">
        <f>VLOOKUP(E2053&amp;F2053,Divipola!$C$1:$F$1149,4,FALSE)</f>
        <v>05380</v>
      </c>
      <c r="I2053" s="77"/>
      <c r="J2053" s="181"/>
      <c r="K2053" s="146"/>
      <c r="L2053" s="146">
        <v>3</v>
      </c>
      <c r="M2053" s="146"/>
      <c r="N2053" s="146">
        <v>3</v>
      </c>
      <c r="O2053" s="146"/>
      <c r="P2053" s="146"/>
      <c r="Q2053" s="146"/>
      <c r="R2053" s="146"/>
      <c r="S2053" s="146"/>
      <c r="T2053" s="146"/>
      <c r="U2053" s="146"/>
      <c r="V2053" s="146"/>
      <c r="W2053" s="146"/>
      <c r="X2053" s="146"/>
      <c r="Y2053" s="146"/>
      <c r="Z2053" s="146"/>
      <c r="AA2053" s="185" t="s">
        <v>3835</v>
      </c>
      <c r="AB2053" s="383"/>
      <c r="AC2053" s="73"/>
      <c r="AD2053" s="414"/>
      <c r="AE2053" s="393"/>
      <c r="AF2053" s="78"/>
      <c r="AG2053" s="414"/>
      <c r="AH2053" s="383"/>
      <c r="AI2053" s="453"/>
      <c r="AJ2053" s="453"/>
      <c r="AK2053" s="414"/>
      <c r="AL2053" s="383"/>
      <c r="AM2053" s="383"/>
      <c r="AN2053" s="523"/>
      <c r="AO2053" s="414"/>
      <c r="AP2053" s="548"/>
      <c r="AQ2053" s="414"/>
      <c r="AR2053" s="78"/>
      <c r="AS2053" s="78"/>
      <c r="AT2053" s="414"/>
      <c r="AU2053" s="548"/>
      <c r="AV2053" s="548"/>
      <c r="AW2053" s="414"/>
      <c r="AX2053" s="383"/>
      <c r="AY2053" s="548"/>
      <c r="AZ2053" s="414"/>
      <c r="BA2053" s="383"/>
      <c r="BB2053" s="548"/>
      <c r="BC2053" s="78"/>
      <c r="BD2053" s="414"/>
      <c r="BE2053" s="414"/>
      <c r="BF2053" s="414"/>
      <c r="BG2053" s="414"/>
      <c r="BH2053" s="414"/>
      <c r="BI2053" s="383"/>
      <c r="BJ2053" s="383"/>
      <c r="BK2053" s="78"/>
      <c r="BL2053" s="414"/>
      <c r="BM2053" s="383"/>
      <c r="BN2053" s="78"/>
      <c r="BO2053" s="414"/>
      <c r="BP2053" s="78"/>
      <c r="BQ2053" s="414"/>
      <c r="BR2053" s="383"/>
      <c r="BS2053" s="78"/>
      <c r="BT2053" s="83"/>
      <c r="BU2053" s="75"/>
      <c r="BV2053" s="74"/>
      <c r="BW2053" s="74"/>
      <c r="BX2053" s="98" t="s">
        <v>3839</v>
      </c>
      <c r="BY2053" s="112">
        <f t="shared" si="197"/>
        <v>2048</v>
      </c>
      <c r="BZ2053" s="65">
        <f t="shared" si="196"/>
        <v>0</v>
      </c>
      <c r="CA2053" s="359">
        <f t="shared" si="198"/>
        <v>15</v>
      </c>
      <c r="CB2053" s="359">
        <f t="shared" si="199"/>
        <v>3</v>
      </c>
      <c r="CC2053" s="359">
        <f t="shared" si="200"/>
        <v>2023</v>
      </c>
      <c r="CD2053" s="359" t="str">
        <f t="shared" si="201"/>
        <v>153202305380COLAPSO ESTRUCTURAL</v>
      </c>
    </row>
    <row r="2054" spans="1:82" s="121" customFormat="1" ht="15" customHeight="1">
      <c r="A2054" s="13"/>
      <c r="B2054" s="13"/>
      <c r="C2054" s="13"/>
      <c r="D2054" s="212">
        <v>45000</v>
      </c>
      <c r="E2054" s="210" t="s">
        <v>2720</v>
      </c>
      <c r="F2054" s="211" t="s">
        <v>2085</v>
      </c>
      <c r="G2054" s="111" t="s">
        <v>2802</v>
      </c>
      <c r="H2054" s="85" t="str">
        <f>VLOOKUP(E2054&amp;F2054,Divipola!$C$1:$F$1149,4,FALSE)</f>
        <v>66400</v>
      </c>
      <c r="I2054" s="77"/>
      <c r="J2054" s="181"/>
      <c r="K2054" s="146"/>
      <c r="L2054" s="146"/>
      <c r="M2054" s="146"/>
      <c r="N2054" s="146">
        <v>8</v>
      </c>
      <c r="O2054" s="146">
        <v>2</v>
      </c>
      <c r="P2054" s="146"/>
      <c r="Q2054" s="146">
        <v>2</v>
      </c>
      <c r="R2054" s="146"/>
      <c r="S2054" s="146"/>
      <c r="T2054" s="146"/>
      <c r="U2054" s="146"/>
      <c r="V2054" s="146"/>
      <c r="W2054" s="146"/>
      <c r="X2054" s="159"/>
      <c r="Y2054" s="146"/>
      <c r="Z2054" s="147"/>
      <c r="AA2054" s="148"/>
      <c r="AB2054" s="383"/>
      <c r="AC2054" s="73"/>
      <c r="AD2054" s="414"/>
      <c r="AE2054" s="393"/>
      <c r="AF2054" s="78"/>
      <c r="AG2054" s="414"/>
      <c r="AH2054" s="383"/>
      <c r="AI2054" s="453"/>
      <c r="AJ2054" s="453"/>
      <c r="AK2054" s="414"/>
      <c r="AL2054" s="383"/>
      <c r="AM2054" s="383"/>
      <c r="AN2054" s="523"/>
      <c r="AO2054" s="414"/>
      <c r="AP2054" s="548"/>
      <c r="AQ2054" s="414"/>
      <c r="AR2054" s="78"/>
      <c r="AS2054" s="78"/>
      <c r="AT2054" s="414"/>
      <c r="AU2054" s="548"/>
      <c r="AV2054" s="548"/>
      <c r="AW2054" s="414"/>
      <c r="AX2054" s="383"/>
      <c r="AY2054" s="548"/>
      <c r="AZ2054" s="414"/>
      <c r="BA2054" s="383"/>
      <c r="BB2054" s="548"/>
      <c r="BC2054" s="78"/>
      <c r="BD2054" s="414"/>
      <c r="BE2054" s="414"/>
      <c r="BF2054" s="414"/>
      <c r="BG2054" s="414"/>
      <c r="BH2054" s="414"/>
      <c r="BI2054" s="383"/>
      <c r="BJ2054" s="383"/>
      <c r="BK2054" s="78"/>
      <c r="BL2054" s="414"/>
      <c r="BM2054" s="383"/>
      <c r="BN2054" s="78"/>
      <c r="BO2054" s="414"/>
      <c r="BP2054" s="78"/>
      <c r="BQ2054" s="414"/>
      <c r="BR2054" s="383"/>
      <c r="BS2054" s="78"/>
      <c r="BT2054" s="83"/>
      <c r="BU2054" s="75"/>
      <c r="BV2054" s="74"/>
      <c r="BW2054" s="74"/>
      <c r="BX2054" s="117" t="s">
        <v>3841</v>
      </c>
      <c r="BY2054" s="112">
        <f t="shared" si="197"/>
        <v>2049</v>
      </c>
      <c r="BZ2054" s="65">
        <f t="shared" si="196"/>
        <v>0</v>
      </c>
      <c r="CA2054" s="359">
        <f t="shared" si="198"/>
        <v>15</v>
      </c>
      <c r="CB2054" s="359">
        <f t="shared" si="199"/>
        <v>3</v>
      </c>
      <c r="CC2054" s="359">
        <f t="shared" si="200"/>
        <v>2023</v>
      </c>
      <c r="CD2054" s="359" t="str">
        <f t="shared" si="201"/>
        <v>153202366400INUNDACION</v>
      </c>
    </row>
    <row r="2055" spans="1:82" s="121" customFormat="1" ht="108">
      <c r="A2055" s="13"/>
      <c r="B2055" s="13"/>
      <c r="C2055" s="13"/>
      <c r="D2055" s="212">
        <v>45000</v>
      </c>
      <c r="E2055" s="210" t="s">
        <v>2723</v>
      </c>
      <c r="F2055" s="211" t="s">
        <v>2729</v>
      </c>
      <c r="G2055" s="111" t="s">
        <v>2800</v>
      </c>
      <c r="H2055" s="85" t="str">
        <f>VLOOKUP(E2055&amp;F2055,Divipola!$C$1:$F$1149,4,FALSE)</f>
        <v>13001</v>
      </c>
      <c r="I2055" s="77"/>
      <c r="J2055" s="181"/>
      <c r="K2055" s="160"/>
      <c r="L2055" s="160"/>
      <c r="M2055" s="160"/>
      <c r="N2055" s="160">
        <v>4</v>
      </c>
      <c r="O2055" s="160">
        <v>1</v>
      </c>
      <c r="P2055" s="160"/>
      <c r="Q2055" s="160">
        <v>1</v>
      </c>
      <c r="R2055" s="160"/>
      <c r="S2055" s="160"/>
      <c r="T2055" s="160"/>
      <c r="U2055" s="160"/>
      <c r="V2055" s="160"/>
      <c r="W2055" s="160"/>
      <c r="X2055" s="160"/>
      <c r="Y2055" s="160"/>
      <c r="Z2055" s="161"/>
      <c r="AA2055" s="148"/>
      <c r="AB2055" s="383"/>
      <c r="AC2055" s="73"/>
      <c r="AD2055" s="414"/>
      <c r="AE2055" s="393"/>
      <c r="AF2055" s="78"/>
      <c r="AG2055" s="414"/>
      <c r="AH2055" s="383"/>
      <c r="AI2055" s="453"/>
      <c r="AJ2055" s="453"/>
      <c r="AK2055" s="414"/>
      <c r="AL2055" s="383"/>
      <c r="AM2055" s="383"/>
      <c r="AN2055" s="523"/>
      <c r="AO2055" s="414"/>
      <c r="AP2055" s="548"/>
      <c r="AQ2055" s="414"/>
      <c r="AR2055" s="78"/>
      <c r="AS2055" s="78"/>
      <c r="AT2055" s="414"/>
      <c r="AU2055" s="548"/>
      <c r="AV2055" s="548"/>
      <c r="AW2055" s="414"/>
      <c r="AX2055" s="383"/>
      <c r="AY2055" s="548"/>
      <c r="AZ2055" s="414"/>
      <c r="BA2055" s="383"/>
      <c r="BB2055" s="548"/>
      <c r="BC2055" s="78"/>
      <c r="BD2055" s="414"/>
      <c r="BE2055" s="414"/>
      <c r="BF2055" s="414"/>
      <c r="BG2055" s="414"/>
      <c r="BH2055" s="414"/>
      <c r="BI2055" s="383"/>
      <c r="BJ2055" s="383"/>
      <c r="BK2055" s="78"/>
      <c r="BL2055" s="414"/>
      <c r="BM2055" s="383"/>
      <c r="BN2055" s="78"/>
      <c r="BO2055" s="414"/>
      <c r="BP2055" s="78"/>
      <c r="BQ2055" s="414"/>
      <c r="BR2055" s="383"/>
      <c r="BS2055" s="78"/>
      <c r="BT2055" s="83"/>
      <c r="BU2055" s="75"/>
      <c r="BV2055" s="74"/>
      <c r="BW2055" s="74"/>
      <c r="BX2055" s="115" t="s">
        <v>3842</v>
      </c>
      <c r="BY2055" s="112">
        <f t="shared" si="197"/>
        <v>2050</v>
      </c>
      <c r="BZ2055" s="65">
        <f t="shared" ref="BZ2055:BZ2118" si="202">+AD2055+AG2055+AK2055+AO2055+AQ2055+AT2055+AW2055+AZ2055+BD2055+BH2055+BL2055+BO2055+BQ2055</f>
        <v>0</v>
      </c>
      <c r="CA2055" s="359">
        <f t="shared" si="198"/>
        <v>15</v>
      </c>
      <c r="CB2055" s="359">
        <f t="shared" si="199"/>
        <v>3</v>
      </c>
      <c r="CC2055" s="359">
        <f t="shared" si="200"/>
        <v>2023</v>
      </c>
      <c r="CD2055" s="359" t="str">
        <f t="shared" si="201"/>
        <v>153202313001INCENDIO ESTRUCTURAL</v>
      </c>
    </row>
    <row r="2056" spans="1:82" s="121" customFormat="1" ht="14.25" customHeight="1">
      <c r="A2056" s="13"/>
      <c r="B2056" s="13"/>
      <c r="C2056" s="13"/>
      <c r="D2056" s="212">
        <v>45000</v>
      </c>
      <c r="E2056" s="210" t="s">
        <v>2829</v>
      </c>
      <c r="F2056" s="211" t="s">
        <v>2656</v>
      </c>
      <c r="G2056" s="111" t="s">
        <v>2827</v>
      </c>
      <c r="H2056" s="85" t="str">
        <f>VLOOKUP(E2056&amp;F2056,Divipola!$C$1:$F$1149,4,FALSE)</f>
        <v>05093</v>
      </c>
      <c r="I2056" s="77"/>
      <c r="J2056" s="181"/>
      <c r="K2056" s="108"/>
      <c r="L2056" s="108"/>
      <c r="M2056" s="108"/>
      <c r="N2056" s="108">
        <v>15000</v>
      </c>
      <c r="O2056" s="108">
        <v>3000</v>
      </c>
      <c r="P2056" s="108"/>
      <c r="Q2056" s="108"/>
      <c r="R2056" s="108">
        <v>1</v>
      </c>
      <c r="S2056" s="108"/>
      <c r="T2056" s="108"/>
      <c r="U2056" s="108"/>
      <c r="V2056" s="108"/>
      <c r="W2056" s="108"/>
      <c r="X2056" s="108"/>
      <c r="Y2056" s="108"/>
      <c r="Z2056" s="109"/>
      <c r="AA2056" s="113"/>
      <c r="AB2056" s="383"/>
      <c r="AC2056" s="73"/>
      <c r="AD2056" s="414"/>
      <c r="AE2056" s="393"/>
      <c r="AF2056" s="78"/>
      <c r="AG2056" s="414"/>
      <c r="AH2056" s="383"/>
      <c r="AI2056" s="453"/>
      <c r="AJ2056" s="453"/>
      <c r="AK2056" s="414"/>
      <c r="AL2056" s="383"/>
      <c r="AM2056" s="383"/>
      <c r="AN2056" s="523"/>
      <c r="AO2056" s="414"/>
      <c r="AP2056" s="548"/>
      <c r="AQ2056" s="414"/>
      <c r="AR2056" s="78"/>
      <c r="AS2056" s="78"/>
      <c r="AT2056" s="414"/>
      <c r="AU2056" s="548"/>
      <c r="AV2056" s="548"/>
      <c r="AW2056" s="414"/>
      <c r="AX2056" s="383"/>
      <c r="AY2056" s="548"/>
      <c r="AZ2056" s="414"/>
      <c r="BA2056" s="383"/>
      <c r="BB2056" s="548"/>
      <c r="BC2056" s="78"/>
      <c r="BD2056" s="414"/>
      <c r="BE2056" s="414"/>
      <c r="BF2056" s="414"/>
      <c r="BG2056" s="414"/>
      <c r="BH2056" s="414"/>
      <c r="BI2056" s="383"/>
      <c r="BJ2056" s="383"/>
      <c r="BK2056" s="78"/>
      <c r="BL2056" s="414"/>
      <c r="BM2056" s="383"/>
      <c r="BN2056" s="78"/>
      <c r="BO2056" s="414"/>
      <c r="BP2056" s="78"/>
      <c r="BQ2056" s="414"/>
      <c r="BR2056" s="383"/>
      <c r="BS2056" s="78"/>
      <c r="BT2056" s="83"/>
      <c r="BU2056" s="75"/>
      <c r="BV2056" s="74"/>
      <c r="BW2056" s="74"/>
      <c r="BX2056" s="98" t="s">
        <v>3847</v>
      </c>
      <c r="BY2056" s="112">
        <f t="shared" ref="BY2056:BY2119" si="203">+BY2055+1</f>
        <v>2051</v>
      </c>
      <c r="BZ2056" s="65">
        <f t="shared" si="202"/>
        <v>0</v>
      </c>
      <c r="CA2056" s="359">
        <f t="shared" si="198"/>
        <v>15</v>
      </c>
      <c r="CB2056" s="359">
        <f t="shared" si="199"/>
        <v>3</v>
      </c>
      <c r="CC2056" s="359">
        <f t="shared" si="200"/>
        <v>2023</v>
      </c>
      <c r="CD2056" s="359" t="str">
        <f t="shared" si="201"/>
        <v>153202305093MOVIMIENTO EN MASA</v>
      </c>
    </row>
    <row r="2057" spans="1:82" s="121" customFormat="1" ht="15" customHeight="1">
      <c r="A2057" s="13"/>
      <c r="B2057" s="13"/>
      <c r="C2057" s="13"/>
      <c r="D2057" s="212">
        <v>45000</v>
      </c>
      <c r="E2057" s="210" t="s">
        <v>2829</v>
      </c>
      <c r="F2057" s="211" t="s">
        <v>2689</v>
      </c>
      <c r="G2057" s="111" t="s">
        <v>2827</v>
      </c>
      <c r="H2057" s="85" t="str">
        <f>VLOOKUP(E2057&amp;F2057,Divipola!$C$1:$F$1149,4,FALSE)</f>
        <v>05789</v>
      </c>
      <c r="I2057" s="77"/>
      <c r="J2057" s="181"/>
      <c r="K2057" s="108"/>
      <c r="L2057" s="108"/>
      <c r="M2057" s="108"/>
      <c r="N2057" s="108">
        <v>280</v>
      </c>
      <c r="O2057" s="108">
        <v>60</v>
      </c>
      <c r="P2057" s="108"/>
      <c r="Q2057" s="108"/>
      <c r="R2057" s="108">
        <v>1</v>
      </c>
      <c r="S2057" s="108"/>
      <c r="T2057" s="108"/>
      <c r="U2057" s="108"/>
      <c r="V2057" s="108"/>
      <c r="W2057" s="108"/>
      <c r="X2057" s="108"/>
      <c r="Y2057" s="108"/>
      <c r="Z2057" s="109"/>
      <c r="AA2057" s="113"/>
      <c r="AB2057" s="383"/>
      <c r="AC2057" s="73"/>
      <c r="AD2057" s="414"/>
      <c r="AE2057" s="393"/>
      <c r="AF2057" s="78"/>
      <c r="AG2057" s="414"/>
      <c r="AH2057" s="383"/>
      <c r="AI2057" s="453"/>
      <c r="AJ2057" s="453"/>
      <c r="AK2057" s="414"/>
      <c r="AL2057" s="383"/>
      <c r="AM2057" s="383"/>
      <c r="AN2057" s="523"/>
      <c r="AO2057" s="414"/>
      <c r="AP2057" s="548"/>
      <c r="AQ2057" s="414"/>
      <c r="AR2057" s="78"/>
      <c r="AS2057" s="78"/>
      <c r="AT2057" s="414"/>
      <c r="AU2057" s="548"/>
      <c r="AV2057" s="548"/>
      <c r="AW2057" s="414"/>
      <c r="AX2057" s="383"/>
      <c r="AY2057" s="548"/>
      <c r="AZ2057" s="414"/>
      <c r="BA2057" s="383"/>
      <c r="BB2057" s="548"/>
      <c r="BC2057" s="78"/>
      <c r="BD2057" s="414"/>
      <c r="BE2057" s="414"/>
      <c r="BF2057" s="414"/>
      <c r="BG2057" s="414"/>
      <c r="BH2057" s="414"/>
      <c r="BI2057" s="383"/>
      <c r="BJ2057" s="383"/>
      <c r="BK2057" s="78"/>
      <c r="BL2057" s="414"/>
      <c r="BM2057" s="383"/>
      <c r="BN2057" s="78"/>
      <c r="BO2057" s="414"/>
      <c r="BP2057" s="78"/>
      <c r="BQ2057" s="414"/>
      <c r="BR2057" s="383"/>
      <c r="BS2057" s="78"/>
      <c r="BT2057" s="83"/>
      <c r="BU2057" s="75"/>
      <c r="BV2057" s="74"/>
      <c r="BW2057" s="74"/>
      <c r="BX2057" s="98" t="s">
        <v>3848</v>
      </c>
      <c r="BY2057" s="112">
        <f t="shared" si="203"/>
        <v>2052</v>
      </c>
      <c r="BZ2057" s="65">
        <f t="shared" si="202"/>
        <v>0</v>
      </c>
      <c r="CA2057" s="359">
        <f t="shared" si="198"/>
        <v>15</v>
      </c>
      <c r="CB2057" s="359">
        <f t="shared" si="199"/>
        <v>3</v>
      </c>
      <c r="CC2057" s="359">
        <f t="shared" si="200"/>
        <v>2023</v>
      </c>
      <c r="CD2057" s="359" t="str">
        <f t="shared" si="201"/>
        <v>153202305789MOVIMIENTO EN MASA</v>
      </c>
    </row>
    <row r="2058" spans="1:82" s="121" customFormat="1" ht="48.75" customHeight="1">
      <c r="A2058" s="13"/>
      <c r="B2058" s="13"/>
      <c r="C2058" s="13"/>
      <c r="D2058" s="212">
        <v>45000</v>
      </c>
      <c r="E2058" s="210" t="s">
        <v>2161</v>
      </c>
      <c r="F2058" s="211" t="s">
        <v>2644</v>
      </c>
      <c r="G2058" s="111" t="s">
        <v>2827</v>
      </c>
      <c r="H2058" s="85" t="str">
        <f>VLOOKUP(E2058&amp;F2058,Divipola!$C$1:$F$1149,4,FALSE)</f>
        <v>17873</v>
      </c>
      <c r="I2058" s="77"/>
      <c r="J2058" s="181"/>
      <c r="K2058" s="108"/>
      <c r="L2058" s="108"/>
      <c r="M2058" s="108"/>
      <c r="N2058" s="108"/>
      <c r="O2058" s="108">
        <v>4</v>
      </c>
      <c r="P2058" s="108"/>
      <c r="Q2058" s="108">
        <v>1</v>
      </c>
      <c r="R2058" s="108">
        <v>1</v>
      </c>
      <c r="S2058" s="108"/>
      <c r="T2058" s="108"/>
      <c r="U2058" s="108"/>
      <c r="V2058" s="108"/>
      <c r="W2058" s="108"/>
      <c r="X2058" s="108"/>
      <c r="Y2058" s="108"/>
      <c r="Z2058" s="109"/>
      <c r="AA2058" s="113"/>
      <c r="AB2058" s="383"/>
      <c r="AC2058" s="73"/>
      <c r="AD2058" s="414"/>
      <c r="AE2058" s="393"/>
      <c r="AF2058" s="78"/>
      <c r="AG2058" s="414"/>
      <c r="AH2058" s="383"/>
      <c r="AI2058" s="453"/>
      <c r="AJ2058" s="453"/>
      <c r="AK2058" s="414"/>
      <c r="AL2058" s="383"/>
      <c r="AM2058" s="383"/>
      <c r="AN2058" s="523"/>
      <c r="AO2058" s="414"/>
      <c r="AP2058" s="548"/>
      <c r="AQ2058" s="414"/>
      <c r="AR2058" s="78"/>
      <c r="AS2058" s="78"/>
      <c r="AT2058" s="414"/>
      <c r="AU2058" s="548"/>
      <c r="AV2058" s="548"/>
      <c r="AW2058" s="414"/>
      <c r="AX2058" s="383"/>
      <c r="AY2058" s="548"/>
      <c r="AZ2058" s="414"/>
      <c r="BA2058" s="383"/>
      <c r="BB2058" s="548"/>
      <c r="BC2058" s="78"/>
      <c r="BD2058" s="414"/>
      <c r="BE2058" s="414"/>
      <c r="BF2058" s="414"/>
      <c r="BG2058" s="414"/>
      <c r="BH2058" s="414"/>
      <c r="BI2058" s="383"/>
      <c r="BJ2058" s="383"/>
      <c r="BK2058" s="78"/>
      <c r="BL2058" s="414"/>
      <c r="BM2058" s="383"/>
      <c r="BN2058" s="78"/>
      <c r="BO2058" s="414"/>
      <c r="BP2058" s="78"/>
      <c r="BQ2058" s="414"/>
      <c r="BR2058" s="383"/>
      <c r="BS2058" s="78"/>
      <c r="BT2058" s="83"/>
      <c r="BU2058" s="75"/>
      <c r="BV2058" s="74"/>
      <c r="BW2058" s="74"/>
      <c r="BX2058" s="98" t="s">
        <v>3850</v>
      </c>
      <c r="BY2058" s="112">
        <f t="shared" si="203"/>
        <v>2053</v>
      </c>
      <c r="BZ2058" s="65">
        <f t="shared" si="202"/>
        <v>0</v>
      </c>
      <c r="CA2058" s="359">
        <f t="shared" si="198"/>
        <v>15</v>
      </c>
      <c r="CB2058" s="359">
        <f t="shared" si="199"/>
        <v>3</v>
      </c>
      <c r="CC2058" s="359">
        <f t="shared" si="200"/>
        <v>2023</v>
      </c>
      <c r="CD2058" s="359" t="str">
        <f t="shared" si="201"/>
        <v>153202317873MOVIMIENTO EN MASA</v>
      </c>
    </row>
    <row r="2059" spans="1:82" s="121" customFormat="1" ht="15" customHeight="1">
      <c r="A2059" s="13"/>
      <c r="B2059" s="13"/>
      <c r="C2059" s="13"/>
      <c r="D2059" s="212">
        <v>45000</v>
      </c>
      <c r="E2059" s="210" t="s">
        <v>2829</v>
      </c>
      <c r="F2059" s="211" t="s">
        <v>2334</v>
      </c>
      <c r="G2059" s="111" t="s">
        <v>2827</v>
      </c>
      <c r="H2059" s="85" t="str">
        <f>VLOOKUP(E2059&amp;F2059,Divipola!$C$1:$F$1149,4,FALSE)</f>
        <v>05091</v>
      </c>
      <c r="I2059" s="77"/>
      <c r="J2059" s="181"/>
      <c r="K2059" s="108"/>
      <c r="L2059" s="108"/>
      <c r="M2059" s="108"/>
      <c r="N2059" s="108"/>
      <c r="O2059" s="108"/>
      <c r="P2059" s="108"/>
      <c r="Q2059" s="108"/>
      <c r="R2059" s="108">
        <v>1</v>
      </c>
      <c r="S2059" s="108"/>
      <c r="T2059" s="108"/>
      <c r="U2059" s="108"/>
      <c r="V2059" s="108"/>
      <c r="W2059" s="108"/>
      <c r="X2059" s="108"/>
      <c r="Y2059" s="108"/>
      <c r="Z2059" s="109"/>
      <c r="AA2059" s="113"/>
      <c r="AB2059" s="383"/>
      <c r="AC2059" s="73"/>
      <c r="AD2059" s="414"/>
      <c r="AE2059" s="393"/>
      <c r="AF2059" s="78"/>
      <c r="AG2059" s="414"/>
      <c r="AH2059" s="383"/>
      <c r="AI2059" s="453"/>
      <c r="AJ2059" s="453"/>
      <c r="AK2059" s="414"/>
      <c r="AL2059" s="383"/>
      <c r="AM2059" s="383"/>
      <c r="AN2059" s="523"/>
      <c r="AO2059" s="414"/>
      <c r="AP2059" s="548"/>
      <c r="AQ2059" s="414"/>
      <c r="AR2059" s="78"/>
      <c r="AS2059" s="78"/>
      <c r="AT2059" s="414"/>
      <c r="AU2059" s="548"/>
      <c r="AV2059" s="548"/>
      <c r="AW2059" s="414"/>
      <c r="AX2059" s="383"/>
      <c r="AY2059" s="548"/>
      <c r="AZ2059" s="414"/>
      <c r="BA2059" s="383"/>
      <c r="BB2059" s="548"/>
      <c r="BC2059" s="78"/>
      <c r="BD2059" s="414"/>
      <c r="BE2059" s="414"/>
      <c r="BF2059" s="414"/>
      <c r="BG2059" s="414"/>
      <c r="BH2059" s="414"/>
      <c r="BI2059" s="383"/>
      <c r="BJ2059" s="383"/>
      <c r="BK2059" s="78"/>
      <c r="BL2059" s="414"/>
      <c r="BM2059" s="383"/>
      <c r="BN2059" s="78"/>
      <c r="BO2059" s="414"/>
      <c r="BP2059" s="78"/>
      <c r="BQ2059" s="414"/>
      <c r="BR2059" s="383"/>
      <c r="BS2059" s="78"/>
      <c r="BT2059" s="83"/>
      <c r="BU2059" s="75"/>
      <c r="BV2059" s="74"/>
      <c r="BW2059" s="74"/>
      <c r="BX2059" s="98" t="s">
        <v>3858</v>
      </c>
      <c r="BY2059" s="112">
        <f t="shared" si="203"/>
        <v>2054</v>
      </c>
      <c r="BZ2059" s="65">
        <f t="shared" si="202"/>
        <v>0</v>
      </c>
      <c r="CA2059" s="359">
        <f t="shared" si="198"/>
        <v>15</v>
      </c>
      <c r="CB2059" s="359">
        <f t="shared" si="199"/>
        <v>3</v>
      </c>
      <c r="CC2059" s="359">
        <f t="shared" si="200"/>
        <v>2023</v>
      </c>
      <c r="CD2059" s="359" t="str">
        <f t="shared" si="201"/>
        <v>153202305091MOVIMIENTO EN MASA</v>
      </c>
    </row>
    <row r="2060" spans="1:82" s="121" customFormat="1" ht="15" customHeight="1">
      <c r="A2060" s="13"/>
      <c r="B2060" s="13"/>
      <c r="C2060" s="13"/>
      <c r="D2060" s="212">
        <v>45000</v>
      </c>
      <c r="E2060" s="210" t="s">
        <v>2720</v>
      </c>
      <c r="F2060" s="211" t="s">
        <v>2030</v>
      </c>
      <c r="G2060" s="111" t="s">
        <v>2827</v>
      </c>
      <c r="H2060" s="85" t="str">
        <f>VLOOKUP(E2060&amp;F2060,Divipola!$C$1:$F$1149,4,FALSE)</f>
        <v>66456</v>
      </c>
      <c r="I2060" s="77"/>
      <c r="J2060" s="181"/>
      <c r="K2060" s="108"/>
      <c r="L2060" s="108"/>
      <c r="M2060" s="108"/>
      <c r="N2060" s="108"/>
      <c r="O2060" s="108"/>
      <c r="P2060" s="108"/>
      <c r="Q2060" s="108"/>
      <c r="R2060" s="108">
        <v>1</v>
      </c>
      <c r="S2060" s="108"/>
      <c r="T2060" s="108"/>
      <c r="U2060" s="108"/>
      <c r="V2060" s="108"/>
      <c r="W2060" s="108"/>
      <c r="X2060" s="108"/>
      <c r="Y2060" s="108"/>
      <c r="Z2060" s="109"/>
      <c r="AA2060" s="113"/>
      <c r="AB2060" s="383"/>
      <c r="AC2060" s="73"/>
      <c r="AD2060" s="414"/>
      <c r="AE2060" s="393"/>
      <c r="AF2060" s="78"/>
      <c r="AG2060" s="414"/>
      <c r="AH2060" s="383"/>
      <c r="AI2060" s="453"/>
      <c r="AJ2060" s="453"/>
      <c r="AK2060" s="414"/>
      <c r="AL2060" s="383"/>
      <c r="AM2060" s="383"/>
      <c r="AN2060" s="523"/>
      <c r="AO2060" s="414"/>
      <c r="AP2060" s="548"/>
      <c r="AQ2060" s="414"/>
      <c r="AR2060" s="78"/>
      <c r="AS2060" s="78"/>
      <c r="AT2060" s="414"/>
      <c r="AU2060" s="548"/>
      <c r="AV2060" s="548"/>
      <c r="AW2060" s="414"/>
      <c r="AX2060" s="383"/>
      <c r="AY2060" s="548"/>
      <c r="AZ2060" s="414"/>
      <c r="BA2060" s="383"/>
      <c r="BB2060" s="548"/>
      <c r="BC2060" s="78"/>
      <c r="BD2060" s="414"/>
      <c r="BE2060" s="414"/>
      <c r="BF2060" s="414"/>
      <c r="BG2060" s="414"/>
      <c r="BH2060" s="414"/>
      <c r="BI2060" s="383"/>
      <c r="BJ2060" s="383"/>
      <c r="BK2060" s="78"/>
      <c r="BL2060" s="414"/>
      <c r="BM2060" s="383"/>
      <c r="BN2060" s="78"/>
      <c r="BO2060" s="414"/>
      <c r="BP2060" s="78"/>
      <c r="BQ2060" s="414"/>
      <c r="BR2060" s="383"/>
      <c r="BS2060" s="78"/>
      <c r="BT2060" s="83"/>
      <c r="BU2060" s="75"/>
      <c r="BV2060" s="74"/>
      <c r="BW2060" s="74"/>
      <c r="BX2060" s="98" t="s">
        <v>3860</v>
      </c>
      <c r="BY2060" s="112">
        <f t="shared" si="203"/>
        <v>2055</v>
      </c>
      <c r="BZ2060" s="65">
        <f t="shared" si="202"/>
        <v>0</v>
      </c>
      <c r="CA2060" s="359">
        <f t="shared" si="198"/>
        <v>15</v>
      </c>
      <c r="CB2060" s="359">
        <f t="shared" si="199"/>
        <v>3</v>
      </c>
      <c r="CC2060" s="359">
        <f t="shared" si="200"/>
        <v>2023</v>
      </c>
      <c r="CD2060" s="359" t="str">
        <f t="shared" si="201"/>
        <v>153202366456MOVIMIENTO EN MASA</v>
      </c>
    </row>
    <row r="2061" spans="1:82" s="121" customFormat="1" ht="14.25" customHeight="1">
      <c r="A2061" s="13"/>
      <c r="B2061" s="13"/>
      <c r="C2061" s="13"/>
      <c r="D2061" s="212">
        <v>45000</v>
      </c>
      <c r="E2061" s="210" t="s">
        <v>2718</v>
      </c>
      <c r="F2061" s="211" t="s">
        <v>1064</v>
      </c>
      <c r="G2061" s="111" t="s">
        <v>2802</v>
      </c>
      <c r="H2061" s="85" t="str">
        <f>VLOOKUP(E2061&amp;F2061,Divipola!$C$1:$F$1149,4,FALSE)</f>
        <v>25295</v>
      </c>
      <c r="I2061" s="77"/>
      <c r="J2061" s="181"/>
      <c r="K2061" s="108"/>
      <c r="L2061" s="108"/>
      <c r="M2061" s="108"/>
      <c r="N2061" s="108">
        <v>80</v>
      </c>
      <c r="O2061" s="108">
        <v>20</v>
      </c>
      <c r="P2061" s="108"/>
      <c r="Q2061" s="108">
        <v>4</v>
      </c>
      <c r="R2061" s="108"/>
      <c r="S2061" s="108"/>
      <c r="T2061" s="108"/>
      <c r="U2061" s="108"/>
      <c r="V2061" s="108"/>
      <c r="W2061" s="108"/>
      <c r="X2061" s="108"/>
      <c r="Y2061" s="108"/>
      <c r="Z2061" s="109"/>
      <c r="AA2061" s="113"/>
      <c r="AB2061" s="383"/>
      <c r="AC2061" s="73"/>
      <c r="AD2061" s="414"/>
      <c r="AE2061" s="393"/>
      <c r="AF2061" s="78"/>
      <c r="AG2061" s="414"/>
      <c r="AH2061" s="383"/>
      <c r="AI2061" s="453"/>
      <c r="AJ2061" s="453"/>
      <c r="AK2061" s="414"/>
      <c r="AL2061" s="383"/>
      <c r="AM2061" s="383"/>
      <c r="AN2061" s="523"/>
      <c r="AO2061" s="414"/>
      <c r="AP2061" s="548"/>
      <c r="AQ2061" s="414"/>
      <c r="AR2061" s="78"/>
      <c r="AS2061" s="78"/>
      <c r="AT2061" s="414"/>
      <c r="AU2061" s="548"/>
      <c r="AV2061" s="548"/>
      <c r="AW2061" s="414"/>
      <c r="AX2061" s="383"/>
      <c r="AY2061" s="548"/>
      <c r="AZ2061" s="414"/>
      <c r="BA2061" s="383"/>
      <c r="BB2061" s="548"/>
      <c r="BC2061" s="78"/>
      <c r="BD2061" s="414"/>
      <c r="BE2061" s="414"/>
      <c r="BF2061" s="414"/>
      <c r="BG2061" s="414"/>
      <c r="BH2061" s="414"/>
      <c r="BI2061" s="383"/>
      <c r="BJ2061" s="383"/>
      <c r="BK2061" s="78"/>
      <c r="BL2061" s="414"/>
      <c r="BM2061" s="383"/>
      <c r="BN2061" s="78"/>
      <c r="BO2061" s="414"/>
      <c r="BP2061" s="78"/>
      <c r="BQ2061" s="414"/>
      <c r="BR2061" s="383"/>
      <c r="BS2061" s="78"/>
      <c r="BT2061" s="83"/>
      <c r="BU2061" s="75"/>
      <c r="BV2061" s="74"/>
      <c r="BW2061" s="74"/>
      <c r="BX2061" s="98" t="s">
        <v>3867</v>
      </c>
      <c r="BY2061" s="112">
        <f t="shared" si="203"/>
        <v>2056</v>
      </c>
      <c r="BZ2061" s="65">
        <f t="shared" si="202"/>
        <v>0</v>
      </c>
      <c r="CA2061" s="359">
        <f t="shared" si="198"/>
        <v>15</v>
      </c>
      <c r="CB2061" s="359">
        <f t="shared" si="199"/>
        <v>3</v>
      </c>
      <c r="CC2061" s="359">
        <f t="shared" si="200"/>
        <v>2023</v>
      </c>
      <c r="CD2061" s="359" t="str">
        <f t="shared" si="201"/>
        <v>153202325295INUNDACION</v>
      </c>
    </row>
    <row r="2062" spans="1:82" s="121" customFormat="1" ht="15" customHeight="1">
      <c r="A2062" s="13"/>
      <c r="B2062" s="13"/>
      <c r="C2062" s="13"/>
      <c r="D2062" s="212">
        <v>45000</v>
      </c>
      <c r="E2062" s="210" t="s">
        <v>2833</v>
      </c>
      <c r="F2062" s="211" t="s">
        <v>2141</v>
      </c>
      <c r="G2062" s="111" t="s">
        <v>2802</v>
      </c>
      <c r="H2062" s="85" t="str">
        <f>VLOOKUP(E2062&amp;F2062,Divipola!$C$1:$F$1149,4,FALSE)</f>
        <v>20001</v>
      </c>
      <c r="I2062" s="77"/>
      <c r="J2062" s="181"/>
      <c r="K2062" s="146"/>
      <c r="L2062" s="146"/>
      <c r="M2062" s="146"/>
      <c r="N2062" s="146">
        <v>50</v>
      </c>
      <c r="O2062" s="146">
        <v>10</v>
      </c>
      <c r="P2062" s="146"/>
      <c r="Q2062" s="146">
        <v>10</v>
      </c>
      <c r="R2062" s="146"/>
      <c r="S2062" s="146"/>
      <c r="T2062" s="146"/>
      <c r="U2062" s="146"/>
      <c r="V2062" s="146"/>
      <c r="W2062" s="146"/>
      <c r="X2062" s="146"/>
      <c r="Y2062" s="146"/>
      <c r="Z2062" s="147"/>
      <c r="AA2062" s="148"/>
      <c r="AB2062" s="383"/>
      <c r="AC2062" s="73"/>
      <c r="AD2062" s="414"/>
      <c r="AE2062" s="393"/>
      <c r="AF2062" s="78"/>
      <c r="AG2062" s="414"/>
      <c r="AH2062" s="383"/>
      <c r="AI2062" s="453"/>
      <c r="AJ2062" s="453"/>
      <c r="AK2062" s="414"/>
      <c r="AL2062" s="383"/>
      <c r="AM2062" s="383"/>
      <c r="AN2062" s="523"/>
      <c r="AO2062" s="414"/>
      <c r="AP2062" s="548"/>
      <c r="AQ2062" s="414"/>
      <c r="AR2062" s="78"/>
      <c r="AS2062" s="78"/>
      <c r="AT2062" s="414"/>
      <c r="AU2062" s="548"/>
      <c r="AV2062" s="548"/>
      <c r="AW2062" s="414"/>
      <c r="AX2062" s="383"/>
      <c r="AY2062" s="548"/>
      <c r="AZ2062" s="414"/>
      <c r="BA2062" s="383"/>
      <c r="BB2062" s="548"/>
      <c r="BC2062" s="78"/>
      <c r="BD2062" s="414"/>
      <c r="BE2062" s="414"/>
      <c r="BF2062" s="414"/>
      <c r="BG2062" s="414"/>
      <c r="BH2062" s="414"/>
      <c r="BI2062" s="383"/>
      <c r="BJ2062" s="383"/>
      <c r="BK2062" s="78"/>
      <c r="BL2062" s="414"/>
      <c r="BM2062" s="383"/>
      <c r="BN2062" s="78"/>
      <c r="BO2062" s="414"/>
      <c r="BP2062" s="78"/>
      <c r="BQ2062" s="414"/>
      <c r="BR2062" s="383"/>
      <c r="BS2062" s="78"/>
      <c r="BT2062" s="83"/>
      <c r="BU2062" s="75"/>
      <c r="BV2062" s="74"/>
      <c r="BW2062" s="74"/>
      <c r="BX2062" s="103" t="s">
        <v>3870</v>
      </c>
      <c r="BY2062" s="112">
        <f t="shared" si="203"/>
        <v>2057</v>
      </c>
      <c r="BZ2062" s="65">
        <f t="shared" si="202"/>
        <v>0</v>
      </c>
      <c r="CA2062" s="359">
        <f t="shared" si="198"/>
        <v>15</v>
      </c>
      <c r="CB2062" s="359">
        <f t="shared" si="199"/>
        <v>3</v>
      </c>
      <c r="CC2062" s="359">
        <f t="shared" si="200"/>
        <v>2023</v>
      </c>
      <c r="CD2062" s="359" t="str">
        <f t="shared" si="201"/>
        <v>153202320001INUNDACION</v>
      </c>
    </row>
    <row r="2063" spans="1:82" s="121" customFormat="1" ht="14.25" customHeight="1">
      <c r="A2063" s="13"/>
      <c r="B2063" s="13"/>
      <c r="C2063" s="13"/>
      <c r="D2063" s="212">
        <v>45000</v>
      </c>
      <c r="E2063" s="210" t="s">
        <v>2724</v>
      </c>
      <c r="F2063" s="211" t="s">
        <v>1343</v>
      </c>
      <c r="G2063" s="130" t="s">
        <v>8680</v>
      </c>
      <c r="H2063" s="85" t="str">
        <f>VLOOKUP(E2063&amp;F2063,Divipola!$C$1:$F$1149,4,FALSE)</f>
        <v>85001</v>
      </c>
      <c r="I2063" s="77"/>
      <c r="J2063" s="181"/>
      <c r="K2063" s="235"/>
      <c r="L2063" s="235"/>
      <c r="M2063" s="235"/>
      <c r="N2063" s="235"/>
      <c r="O2063" s="235"/>
      <c r="P2063" s="235"/>
      <c r="Q2063" s="235"/>
      <c r="R2063" s="235"/>
      <c r="S2063" s="235"/>
      <c r="T2063" s="235"/>
      <c r="U2063" s="235"/>
      <c r="V2063" s="235"/>
      <c r="W2063" s="235"/>
      <c r="X2063" s="235"/>
      <c r="Y2063" s="236"/>
      <c r="Z2063" s="237"/>
      <c r="AA2063" s="238"/>
      <c r="AB2063" s="383"/>
      <c r="AC2063" s="73"/>
      <c r="AD2063" s="414"/>
      <c r="AE2063" s="393"/>
      <c r="AF2063" s="78"/>
      <c r="AG2063" s="414"/>
      <c r="AH2063" s="383"/>
      <c r="AI2063" s="453"/>
      <c r="AJ2063" s="453"/>
      <c r="AK2063" s="414"/>
      <c r="AL2063" s="383"/>
      <c r="AM2063" s="383"/>
      <c r="AN2063" s="523"/>
      <c r="AO2063" s="414"/>
      <c r="AP2063" s="548"/>
      <c r="AQ2063" s="414"/>
      <c r="AR2063" s="78"/>
      <c r="AS2063" s="78"/>
      <c r="AT2063" s="414"/>
      <c r="AU2063" s="548"/>
      <c r="AV2063" s="548"/>
      <c r="AW2063" s="414"/>
      <c r="AX2063" s="383"/>
      <c r="AY2063" s="548"/>
      <c r="AZ2063" s="414"/>
      <c r="BA2063" s="383"/>
      <c r="BB2063" s="548"/>
      <c r="BC2063" s="78"/>
      <c r="BD2063" s="414"/>
      <c r="BE2063" s="414"/>
      <c r="BF2063" s="414"/>
      <c r="BG2063" s="414"/>
      <c r="BH2063" s="414"/>
      <c r="BI2063" s="383"/>
      <c r="BJ2063" s="383"/>
      <c r="BK2063" s="78"/>
      <c r="BL2063" s="414"/>
      <c r="BM2063" s="383"/>
      <c r="BN2063" s="78"/>
      <c r="BO2063" s="414"/>
      <c r="BP2063" s="78"/>
      <c r="BQ2063" s="414"/>
      <c r="BR2063" s="383"/>
      <c r="BS2063" s="78"/>
      <c r="BT2063" s="83"/>
      <c r="BU2063" s="75"/>
      <c r="BV2063" s="74"/>
      <c r="BW2063" s="74"/>
      <c r="BX2063" s="461" t="s">
        <v>4830</v>
      </c>
      <c r="BY2063" s="112">
        <f t="shared" si="203"/>
        <v>2058</v>
      </c>
      <c r="BZ2063" s="65">
        <f t="shared" si="202"/>
        <v>0</v>
      </c>
      <c r="CA2063" s="359">
        <f t="shared" si="198"/>
        <v>15</v>
      </c>
      <c r="CB2063" s="359">
        <f t="shared" si="199"/>
        <v>3</v>
      </c>
      <c r="CC2063" s="359">
        <f t="shared" si="200"/>
        <v>2023</v>
      </c>
      <c r="CD2063" s="359" t="str">
        <f t="shared" si="201"/>
        <v xml:space="preserve">153202385001INCENDIO FORESTAL </v>
      </c>
    </row>
    <row r="2064" spans="1:82" s="121" customFormat="1" ht="165.75">
      <c r="A2064" s="13"/>
      <c r="B2064" s="13"/>
      <c r="C2064" s="13"/>
      <c r="D2064" s="212">
        <v>45000</v>
      </c>
      <c r="E2064" s="210" t="s">
        <v>2676</v>
      </c>
      <c r="F2064" s="211" t="s">
        <v>1001</v>
      </c>
      <c r="G2064" s="130" t="s">
        <v>8680</v>
      </c>
      <c r="H2064" s="85" t="str">
        <f>VLOOKUP(E2064&amp;F2064,Divipola!$C$1:$F$1149,4,FALSE)</f>
        <v>23807</v>
      </c>
      <c r="I2064" s="77"/>
      <c r="J2064" s="181"/>
      <c r="K2064" s="235"/>
      <c r="L2064" s="235"/>
      <c r="M2064" s="235"/>
      <c r="N2064" s="235"/>
      <c r="O2064" s="235"/>
      <c r="P2064" s="235"/>
      <c r="Q2064" s="235"/>
      <c r="R2064" s="235"/>
      <c r="S2064" s="235"/>
      <c r="T2064" s="235"/>
      <c r="U2064" s="235"/>
      <c r="V2064" s="235"/>
      <c r="W2064" s="235"/>
      <c r="X2064" s="235"/>
      <c r="Y2064" s="236"/>
      <c r="Z2064" s="237">
        <v>1</v>
      </c>
      <c r="AA2064" s="238"/>
      <c r="AB2064" s="383"/>
      <c r="AC2064" s="73"/>
      <c r="AD2064" s="414"/>
      <c r="AE2064" s="393"/>
      <c r="AF2064" s="78"/>
      <c r="AG2064" s="414"/>
      <c r="AH2064" s="383"/>
      <c r="AI2064" s="453"/>
      <c r="AJ2064" s="453"/>
      <c r="AK2064" s="414"/>
      <c r="AL2064" s="383"/>
      <c r="AM2064" s="383"/>
      <c r="AN2064" s="523"/>
      <c r="AO2064" s="414"/>
      <c r="AP2064" s="548"/>
      <c r="AQ2064" s="414"/>
      <c r="AR2064" s="78"/>
      <c r="AS2064" s="78"/>
      <c r="AT2064" s="414"/>
      <c r="AU2064" s="548"/>
      <c r="AV2064" s="548"/>
      <c r="AW2064" s="414"/>
      <c r="AX2064" s="383"/>
      <c r="AY2064" s="548"/>
      <c r="AZ2064" s="414"/>
      <c r="BA2064" s="383"/>
      <c r="BB2064" s="548"/>
      <c r="BC2064" s="78"/>
      <c r="BD2064" s="414"/>
      <c r="BE2064" s="414"/>
      <c r="BF2064" s="414"/>
      <c r="BG2064" s="414"/>
      <c r="BH2064" s="414"/>
      <c r="BI2064" s="383"/>
      <c r="BJ2064" s="383"/>
      <c r="BK2064" s="78"/>
      <c r="BL2064" s="414"/>
      <c r="BM2064" s="383"/>
      <c r="BN2064" s="78"/>
      <c r="BO2064" s="414"/>
      <c r="BP2064" s="78"/>
      <c r="BQ2064" s="414"/>
      <c r="BR2064" s="383"/>
      <c r="BS2064" s="78"/>
      <c r="BT2064" s="83"/>
      <c r="BU2064" s="75"/>
      <c r="BV2064" s="74"/>
      <c r="BW2064" s="74"/>
      <c r="BX2064" s="461" t="s">
        <v>4831</v>
      </c>
      <c r="BY2064" s="112">
        <f t="shared" si="203"/>
        <v>2059</v>
      </c>
      <c r="BZ2064" s="65">
        <f t="shared" si="202"/>
        <v>0</v>
      </c>
      <c r="CA2064" s="359">
        <f t="shared" si="198"/>
        <v>15</v>
      </c>
      <c r="CB2064" s="359">
        <f t="shared" si="199"/>
        <v>3</v>
      </c>
      <c r="CC2064" s="359">
        <f t="shared" si="200"/>
        <v>2023</v>
      </c>
      <c r="CD2064" s="359" t="str">
        <f t="shared" si="201"/>
        <v xml:space="preserve">153202323807INCENDIO FORESTAL </v>
      </c>
    </row>
    <row r="2065" spans="1:82" s="121" customFormat="1" ht="14.25" customHeight="1">
      <c r="A2065" s="13"/>
      <c r="B2065" s="13"/>
      <c r="C2065" s="13"/>
      <c r="D2065" s="212">
        <v>45000</v>
      </c>
      <c r="E2065" s="210" t="s">
        <v>2676</v>
      </c>
      <c r="F2065" s="211" t="s">
        <v>977</v>
      </c>
      <c r="G2065" s="130" t="s">
        <v>8680</v>
      </c>
      <c r="H2065" s="85" t="str">
        <f>VLOOKUP(E2065&amp;F2065,Divipola!$C$1:$F$1149,4,FALSE)</f>
        <v>23570</v>
      </c>
      <c r="I2065" s="77"/>
      <c r="J2065" s="181"/>
      <c r="K2065" s="235"/>
      <c r="L2065" s="235"/>
      <c r="M2065" s="235"/>
      <c r="N2065" s="235"/>
      <c r="O2065" s="235"/>
      <c r="P2065" s="235"/>
      <c r="Q2065" s="235"/>
      <c r="R2065" s="235"/>
      <c r="S2065" s="235"/>
      <c r="T2065" s="235"/>
      <c r="U2065" s="235"/>
      <c r="V2065" s="235"/>
      <c r="W2065" s="235"/>
      <c r="X2065" s="235"/>
      <c r="Y2065" s="236"/>
      <c r="Z2065" s="237">
        <v>60</v>
      </c>
      <c r="AA2065" s="238"/>
      <c r="AB2065" s="383"/>
      <c r="AC2065" s="73"/>
      <c r="AD2065" s="414"/>
      <c r="AE2065" s="393"/>
      <c r="AF2065" s="78"/>
      <c r="AG2065" s="414"/>
      <c r="AH2065" s="383"/>
      <c r="AI2065" s="453"/>
      <c r="AJ2065" s="453"/>
      <c r="AK2065" s="414"/>
      <c r="AL2065" s="383"/>
      <c r="AM2065" s="383"/>
      <c r="AN2065" s="523"/>
      <c r="AO2065" s="414"/>
      <c r="AP2065" s="548"/>
      <c r="AQ2065" s="414"/>
      <c r="AR2065" s="78"/>
      <c r="AS2065" s="78"/>
      <c r="AT2065" s="414"/>
      <c r="AU2065" s="548"/>
      <c r="AV2065" s="548"/>
      <c r="AW2065" s="414"/>
      <c r="AX2065" s="383"/>
      <c r="AY2065" s="548"/>
      <c r="AZ2065" s="414"/>
      <c r="BA2065" s="383"/>
      <c r="BB2065" s="548"/>
      <c r="BC2065" s="78"/>
      <c r="BD2065" s="414"/>
      <c r="BE2065" s="414"/>
      <c r="BF2065" s="414"/>
      <c r="BG2065" s="414"/>
      <c r="BH2065" s="414"/>
      <c r="BI2065" s="383"/>
      <c r="BJ2065" s="383"/>
      <c r="BK2065" s="78"/>
      <c r="BL2065" s="414"/>
      <c r="BM2065" s="383"/>
      <c r="BN2065" s="78"/>
      <c r="BO2065" s="414"/>
      <c r="BP2065" s="78"/>
      <c r="BQ2065" s="414"/>
      <c r="BR2065" s="383"/>
      <c r="BS2065" s="78"/>
      <c r="BT2065" s="83"/>
      <c r="BU2065" s="75"/>
      <c r="BV2065" s="74"/>
      <c r="BW2065" s="74"/>
      <c r="BX2065" s="461" t="s">
        <v>4832</v>
      </c>
      <c r="BY2065" s="112">
        <f t="shared" si="203"/>
        <v>2060</v>
      </c>
      <c r="BZ2065" s="65">
        <f t="shared" si="202"/>
        <v>0</v>
      </c>
      <c r="CA2065" s="359">
        <f t="shared" si="198"/>
        <v>15</v>
      </c>
      <c r="CB2065" s="359">
        <f t="shared" si="199"/>
        <v>3</v>
      </c>
      <c r="CC2065" s="359">
        <f t="shared" si="200"/>
        <v>2023</v>
      </c>
      <c r="CD2065" s="359" t="str">
        <f t="shared" si="201"/>
        <v xml:space="preserve">153202323570INCENDIO FORESTAL </v>
      </c>
    </row>
    <row r="2066" spans="1:82" s="121" customFormat="1" ht="15" customHeight="1">
      <c r="A2066" s="13"/>
      <c r="B2066" s="13"/>
      <c r="C2066" s="13"/>
      <c r="D2066" s="212">
        <v>45000</v>
      </c>
      <c r="E2066" s="210" t="s">
        <v>2676</v>
      </c>
      <c r="F2066" s="211" t="s">
        <v>965</v>
      </c>
      <c r="G2066" s="130" t="s">
        <v>8680</v>
      </c>
      <c r="H2066" s="85" t="str">
        <f>VLOOKUP(E2066&amp;F2066,Divipola!$C$1:$F$1149,4,FALSE)</f>
        <v>23417</v>
      </c>
      <c r="I2066" s="77"/>
      <c r="J2066" s="181"/>
      <c r="K2066" s="239"/>
      <c r="L2066" s="239"/>
      <c r="M2066" s="239"/>
      <c r="N2066" s="239"/>
      <c r="O2066" s="239"/>
      <c r="P2066" s="239"/>
      <c r="Q2066" s="239"/>
      <c r="R2066" s="239"/>
      <c r="S2066" s="239"/>
      <c r="T2066" s="239"/>
      <c r="U2066" s="239"/>
      <c r="V2066" s="239"/>
      <c r="W2066" s="239"/>
      <c r="X2066" s="239"/>
      <c r="Y2066" s="236"/>
      <c r="Z2066" s="237"/>
      <c r="AA2066" s="240"/>
      <c r="AB2066" s="383"/>
      <c r="AC2066" s="73"/>
      <c r="AD2066" s="414"/>
      <c r="AE2066" s="393"/>
      <c r="AF2066" s="78"/>
      <c r="AG2066" s="414"/>
      <c r="AH2066" s="383"/>
      <c r="AI2066" s="453"/>
      <c r="AJ2066" s="453"/>
      <c r="AK2066" s="414"/>
      <c r="AL2066" s="383"/>
      <c r="AM2066" s="383"/>
      <c r="AN2066" s="523"/>
      <c r="AO2066" s="414"/>
      <c r="AP2066" s="548"/>
      <c r="AQ2066" s="414"/>
      <c r="AR2066" s="78"/>
      <c r="AS2066" s="78"/>
      <c r="AT2066" s="414"/>
      <c r="AU2066" s="548"/>
      <c r="AV2066" s="548"/>
      <c r="AW2066" s="414"/>
      <c r="AX2066" s="383"/>
      <c r="AY2066" s="548"/>
      <c r="AZ2066" s="414"/>
      <c r="BA2066" s="383"/>
      <c r="BB2066" s="548"/>
      <c r="BC2066" s="78"/>
      <c r="BD2066" s="414"/>
      <c r="BE2066" s="414"/>
      <c r="BF2066" s="414"/>
      <c r="BG2066" s="414"/>
      <c r="BH2066" s="414"/>
      <c r="BI2066" s="383"/>
      <c r="BJ2066" s="383"/>
      <c r="BK2066" s="78"/>
      <c r="BL2066" s="414"/>
      <c r="BM2066" s="383"/>
      <c r="BN2066" s="78"/>
      <c r="BO2066" s="414"/>
      <c r="BP2066" s="78"/>
      <c r="BQ2066" s="414"/>
      <c r="BR2066" s="383"/>
      <c r="BS2066" s="78"/>
      <c r="BT2066" s="83"/>
      <c r="BU2066" s="75"/>
      <c r="BV2066" s="74"/>
      <c r="BW2066" s="74"/>
      <c r="BX2066" s="473" t="s">
        <v>4833</v>
      </c>
      <c r="BY2066" s="112">
        <f t="shared" si="203"/>
        <v>2061</v>
      </c>
      <c r="BZ2066" s="65">
        <f t="shared" si="202"/>
        <v>0</v>
      </c>
      <c r="CA2066" s="359">
        <f t="shared" si="198"/>
        <v>15</v>
      </c>
      <c r="CB2066" s="359">
        <f t="shared" si="199"/>
        <v>3</v>
      </c>
      <c r="CC2066" s="359">
        <f t="shared" si="200"/>
        <v>2023</v>
      </c>
      <c r="CD2066" s="359" t="str">
        <f t="shared" si="201"/>
        <v xml:space="preserve">153202323417INCENDIO FORESTAL </v>
      </c>
    </row>
    <row r="2067" spans="1:82" s="121" customFormat="1" ht="15" customHeight="1">
      <c r="A2067" s="13"/>
      <c r="B2067" s="13"/>
      <c r="C2067" s="13"/>
      <c r="D2067" s="212">
        <v>45000</v>
      </c>
      <c r="E2067" s="210" t="s">
        <v>2676</v>
      </c>
      <c r="F2067" s="211" t="s">
        <v>965</v>
      </c>
      <c r="G2067" s="130" t="s">
        <v>8680</v>
      </c>
      <c r="H2067" s="85" t="str">
        <f>VLOOKUP(E2067&amp;F2067,Divipola!$C$1:$F$1149,4,FALSE)</f>
        <v>23417</v>
      </c>
      <c r="I2067" s="77"/>
      <c r="J2067" s="181"/>
      <c r="K2067" s="239"/>
      <c r="L2067" s="239"/>
      <c r="M2067" s="239"/>
      <c r="N2067" s="239"/>
      <c r="O2067" s="239"/>
      <c r="P2067" s="239"/>
      <c r="Q2067" s="239"/>
      <c r="R2067" s="239"/>
      <c r="S2067" s="239"/>
      <c r="T2067" s="239"/>
      <c r="U2067" s="239"/>
      <c r="V2067" s="239"/>
      <c r="W2067" s="239"/>
      <c r="X2067" s="239"/>
      <c r="Y2067" s="236"/>
      <c r="Z2067" s="237">
        <v>1</v>
      </c>
      <c r="AA2067" s="241"/>
      <c r="AB2067" s="383"/>
      <c r="AC2067" s="73"/>
      <c r="AD2067" s="414"/>
      <c r="AE2067" s="393"/>
      <c r="AF2067" s="78"/>
      <c r="AG2067" s="414"/>
      <c r="AH2067" s="383"/>
      <c r="AI2067" s="453"/>
      <c r="AJ2067" s="453"/>
      <c r="AK2067" s="414"/>
      <c r="AL2067" s="383"/>
      <c r="AM2067" s="383"/>
      <c r="AN2067" s="523"/>
      <c r="AO2067" s="414"/>
      <c r="AP2067" s="548"/>
      <c r="AQ2067" s="414"/>
      <c r="AR2067" s="78"/>
      <c r="AS2067" s="78"/>
      <c r="AT2067" s="414"/>
      <c r="AU2067" s="548"/>
      <c r="AV2067" s="548"/>
      <c r="AW2067" s="414"/>
      <c r="AX2067" s="383"/>
      <c r="AY2067" s="548"/>
      <c r="AZ2067" s="414"/>
      <c r="BA2067" s="383"/>
      <c r="BB2067" s="548"/>
      <c r="BC2067" s="78"/>
      <c r="BD2067" s="414"/>
      <c r="BE2067" s="414"/>
      <c r="BF2067" s="414"/>
      <c r="BG2067" s="414"/>
      <c r="BH2067" s="414"/>
      <c r="BI2067" s="383"/>
      <c r="BJ2067" s="383"/>
      <c r="BK2067" s="78"/>
      <c r="BL2067" s="414"/>
      <c r="BM2067" s="383"/>
      <c r="BN2067" s="78"/>
      <c r="BO2067" s="414"/>
      <c r="BP2067" s="78"/>
      <c r="BQ2067" s="414"/>
      <c r="BR2067" s="383"/>
      <c r="BS2067" s="78"/>
      <c r="BT2067" s="83"/>
      <c r="BU2067" s="75"/>
      <c r="BV2067" s="74"/>
      <c r="BW2067" s="74"/>
      <c r="BX2067" s="461" t="s">
        <v>4834</v>
      </c>
      <c r="BY2067" s="112">
        <f t="shared" si="203"/>
        <v>2062</v>
      </c>
      <c r="BZ2067" s="65">
        <f t="shared" si="202"/>
        <v>0</v>
      </c>
      <c r="CA2067" s="359">
        <f t="shared" si="198"/>
        <v>15</v>
      </c>
      <c r="CB2067" s="359">
        <f t="shared" si="199"/>
        <v>3</v>
      </c>
      <c r="CC2067" s="359">
        <f t="shared" si="200"/>
        <v>2023</v>
      </c>
      <c r="CD2067" s="359" t="str">
        <f t="shared" si="201"/>
        <v xml:space="preserve">153202323417INCENDIO FORESTAL </v>
      </c>
    </row>
    <row r="2068" spans="1:82" s="121" customFormat="1" ht="14.25" customHeight="1">
      <c r="A2068" s="13"/>
      <c r="B2068" s="13"/>
      <c r="C2068" s="13"/>
      <c r="D2068" s="212">
        <v>45000</v>
      </c>
      <c r="E2068" s="210" t="s">
        <v>2852</v>
      </c>
      <c r="F2068" s="211" t="s">
        <v>1436</v>
      </c>
      <c r="G2068" s="130" t="s">
        <v>8680</v>
      </c>
      <c r="H2068" s="85" t="str">
        <f>VLOOKUP(E2068&amp;F2068,Divipola!$C$1:$F$1149,4,FALSE)</f>
        <v>08685</v>
      </c>
      <c r="I2068" s="77"/>
      <c r="J2068" s="181"/>
      <c r="K2068" s="239"/>
      <c r="L2068" s="239"/>
      <c r="M2068" s="239"/>
      <c r="N2068" s="239"/>
      <c r="O2068" s="239"/>
      <c r="P2068" s="239"/>
      <c r="Q2068" s="239"/>
      <c r="R2068" s="239"/>
      <c r="S2068" s="239"/>
      <c r="T2068" s="239"/>
      <c r="U2068" s="239"/>
      <c r="V2068" s="239"/>
      <c r="W2068" s="239"/>
      <c r="X2068" s="239"/>
      <c r="Y2068" s="236"/>
      <c r="Z2068" s="237">
        <v>8</v>
      </c>
      <c r="AA2068" s="240"/>
      <c r="AB2068" s="383"/>
      <c r="AC2068" s="73"/>
      <c r="AD2068" s="414"/>
      <c r="AE2068" s="393"/>
      <c r="AF2068" s="78"/>
      <c r="AG2068" s="414"/>
      <c r="AH2068" s="383"/>
      <c r="AI2068" s="453"/>
      <c r="AJ2068" s="453"/>
      <c r="AK2068" s="414"/>
      <c r="AL2068" s="383"/>
      <c r="AM2068" s="383"/>
      <c r="AN2068" s="523"/>
      <c r="AO2068" s="414"/>
      <c r="AP2068" s="548"/>
      <c r="AQ2068" s="414"/>
      <c r="AR2068" s="78"/>
      <c r="AS2068" s="78"/>
      <c r="AT2068" s="414"/>
      <c r="AU2068" s="548"/>
      <c r="AV2068" s="548"/>
      <c r="AW2068" s="414"/>
      <c r="AX2068" s="383"/>
      <c r="AY2068" s="548"/>
      <c r="AZ2068" s="414"/>
      <c r="BA2068" s="383"/>
      <c r="BB2068" s="548"/>
      <c r="BC2068" s="78"/>
      <c r="BD2068" s="414"/>
      <c r="BE2068" s="414"/>
      <c r="BF2068" s="414"/>
      <c r="BG2068" s="414"/>
      <c r="BH2068" s="414"/>
      <c r="BI2068" s="383"/>
      <c r="BJ2068" s="383"/>
      <c r="BK2068" s="78"/>
      <c r="BL2068" s="414"/>
      <c r="BM2068" s="383"/>
      <c r="BN2068" s="78"/>
      <c r="BO2068" s="414"/>
      <c r="BP2068" s="78"/>
      <c r="BQ2068" s="414"/>
      <c r="BR2068" s="383"/>
      <c r="BS2068" s="78"/>
      <c r="BT2068" s="83"/>
      <c r="BU2068" s="75"/>
      <c r="BV2068" s="74"/>
      <c r="BW2068" s="74"/>
      <c r="BX2068" s="461" t="s">
        <v>4835</v>
      </c>
      <c r="BY2068" s="112">
        <f t="shared" si="203"/>
        <v>2063</v>
      </c>
      <c r="BZ2068" s="65">
        <f t="shared" si="202"/>
        <v>0</v>
      </c>
      <c r="CA2068" s="359">
        <f t="shared" si="198"/>
        <v>15</v>
      </c>
      <c r="CB2068" s="359">
        <f t="shared" si="199"/>
        <v>3</v>
      </c>
      <c r="CC2068" s="359">
        <f t="shared" si="200"/>
        <v>2023</v>
      </c>
      <c r="CD2068" s="359" t="str">
        <f t="shared" si="201"/>
        <v xml:space="preserve">153202308685INCENDIO FORESTAL </v>
      </c>
    </row>
    <row r="2069" spans="1:82" s="121" customFormat="1" ht="76.5" customHeight="1">
      <c r="A2069" s="13"/>
      <c r="B2069" s="13"/>
      <c r="C2069" s="13"/>
      <c r="D2069" s="212">
        <v>45000</v>
      </c>
      <c r="E2069" s="210" t="s">
        <v>2028</v>
      </c>
      <c r="F2069" s="211" t="s">
        <v>2028</v>
      </c>
      <c r="G2069" s="130" t="s">
        <v>8680</v>
      </c>
      <c r="H2069" s="85" t="str">
        <f>VLOOKUP(E2069&amp;F2069,Divipola!$C$1:$F$1149,4,FALSE)</f>
        <v>81001</v>
      </c>
      <c r="I2069" s="77"/>
      <c r="J2069" s="181"/>
      <c r="K2069" s="242"/>
      <c r="L2069" s="242"/>
      <c r="M2069" s="242"/>
      <c r="N2069" s="242"/>
      <c r="O2069" s="242"/>
      <c r="P2069" s="242"/>
      <c r="Q2069" s="242"/>
      <c r="R2069" s="242"/>
      <c r="S2069" s="242"/>
      <c r="T2069" s="242"/>
      <c r="U2069" s="242"/>
      <c r="V2069" s="242"/>
      <c r="W2069" s="242"/>
      <c r="X2069" s="242"/>
      <c r="Y2069" s="236"/>
      <c r="Z2069" s="237"/>
      <c r="AA2069" s="240"/>
      <c r="AB2069" s="383"/>
      <c r="AC2069" s="73"/>
      <c r="AD2069" s="414"/>
      <c r="AE2069" s="393"/>
      <c r="AF2069" s="78"/>
      <c r="AG2069" s="414"/>
      <c r="AH2069" s="383"/>
      <c r="AI2069" s="453"/>
      <c r="AJ2069" s="453"/>
      <c r="AK2069" s="414"/>
      <c r="AL2069" s="383"/>
      <c r="AM2069" s="383"/>
      <c r="AN2069" s="523"/>
      <c r="AO2069" s="414"/>
      <c r="AP2069" s="548"/>
      <c r="AQ2069" s="414"/>
      <c r="AR2069" s="78"/>
      <c r="AS2069" s="78"/>
      <c r="AT2069" s="414"/>
      <c r="AU2069" s="548"/>
      <c r="AV2069" s="548"/>
      <c r="AW2069" s="414"/>
      <c r="AX2069" s="383"/>
      <c r="AY2069" s="548"/>
      <c r="AZ2069" s="414"/>
      <c r="BA2069" s="383"/>
      <c r="BB2069" s="548"/>
      <c r="BC2069" s="78"/>
      <c r="BD2069" s="414"/>
      <c r="BE2069" s="414"/>
      <c r="BF2069" s="414"/>
      <c r="BG2069" s="414"/>
      <c r="BH2069" s="414"/>
      <c r="BI2069" s="383"/>
      <c r="BJ2069" s="383"/>
      <c r="BK2069" s="78"/>
      <c r="BL2069" s="414"/>
      <c r="BM2069" s="383"/>
      <c r="BN2069" s="78"/>
      <c r="BO2069" s="414"/>
      <c r="BP2069" s="78"/>
      <c r="BQ2069" s="414"/>
      <c r="BR2069" s="383"/>
      <c r="BS2069" s="78"/>
      <c r="BT2069" s="83"/>
      <c r="BU2069" s="75"/>
      <c r="BV2069" s="74"/>
      <c r="BW2069" s="74"/>
      <c r="BX2069" s="461" t="s">
        <v>4836</v>
      </c>
      <c r="BY2069" s="112">
        <f t="shared" si="203"/>
        <v>2064</v>
      </c>
      <c r="BZ2069" s="65">
        <f t="shared" si="202"/>
        <v>0</v>
      </c>
      <c r="CA2069" s="359">
        <f t="shared" si="198"/>
        <v>15</v>
      </c>
      <c r="CB2069" s="359">
        <f t="shared" si="199"/>
        <v>3</v>
      </c>
      <c r="CC2069" s="359">
        <f t="shared" si="200"/>
        <v>2023</v>
      </c>
      <c r="CD2069" s="359" t="str">
        <f t="shared" si="201"/>
        <v xml:space="preserve">153202381001INCENDIO FORESTAL </v>
      </c>
    </row>
    <row r="2070" spans="1:82" s="121" customFormat="1" ht="15" customHeight="1">
      <c r="A2070" s="13"/>
      <c r="B2070" s="13"/>
      <c r="C2070" s="13"/>
      <c r="D2070" s="212">
        <v>45000</v>
      </c>
      <c r="E2070" s="210" t="s">
        <v>506</v>
      </c>
      <c r="F2070" s="211" t="s">
        <v>100</v>
      </c>
      <c r="G2070" s="130" t="s">
        <v>8680</v>
      </c>
      <c r="H2070" s="85" t="str">
        <f>VLOOKUP(E2070&amp;F2070,Divipola!$C$1:$F$1149,4,FALSE)</f>
        <v>50573</v>
      </c>
      <c r="I2070" s="77"/>
      <c r="J2070" s="181"/>
      <c r="K2070" s="306"/>
      <c r="L2070" s="309"/>
      <c r="M2070" s="309"/>
      <c r="N2070" s="309"/>
      <c r="O2070" s="309"/>
      <c r="P2070" s="309"/>
      <c r="Q2070" s="309"/>
      <c r="R2070" s="309"/>
      <c r="S2070" s="309"/>
      <c r="T2070" s="309"/>
      <c r="U2070" s="309"/>
      <c r="V2070" s="309"/>
      <c r="W2070" s="309"/>
      <c r="X2070" s="309"/>
      <c r="Y2070" s="310"/>
      <c r="Z2070" s="306">
        <v>13</v>
      </c>
      <c r="AA2070" s="311"/>
      <c r="AB2070" s="383"/>
      <c r="AC2070" s="73"/>
      <c r="AD2070" s="414"/>
      <c r="AE2070" s="393"/>
      <c r="AF2070" s="78"/>
      <c r="AG2070" s="414"/>
      <c r="AH2070" s="383"/>
      <c r="AI2070" s="453"/>
      <c r="AJ2070" s="453"/>
      <c r="AK2070" s="414"/>
      <c r="AL2070" s="383"/>
      <c r="AM2070" s="383"/>
      <c r="AN2070" s="523"/>
      <c r="AO2070" s="414"/>
      <c r="AP2070" s="548"/>
      <c r="AQ2070" s="414"/>
      <c r="AR2070" s="78"/>
      <c r="AS2070" s="78"/>
      <c r="AT2070" s="414"/>
      <c r="AU2070" s="548"/>
      <c r="AV2070" s="548"/>
      <c r="AW2070" s="414"/>
      <c r="AX2070" s="383"/>
      <c r="AY2070" s="548"/>
      <c r="AZ2070" s="414"/>
      <c r="BA2070" s="383"/>
      <c r="BB2070" s="548"/>
      <c r="BC2070" s="78"/>
      <c r="BD2070" s="414"/>
      <c r="BE2070" s="414"/>
      <c r="BF2070" s="414"/>
      <c r="BG2070" s="414"/>
      <c r="BH2070" s="414"/>
      <c r="BI2070" s="383"/>
      <c r="BJ2070" s="383"/>
      <c r="BK2070" s="78"/>
      <c r="BL2070" s="414"/>
      <c r="BM2070" s="383"/>
      <c r="BN2070" s="78"/>
      <c r="BO2070" s="414"/>
      <c r="BP2070" s="78"/>
      <c r="BQ2070" s="414"/>
      <c r="BR2070" s="383"/>
      <c r="BS2070" s="78"/>
      <c r="BT2070" s="83"/>
      <c r="BU2070" s="75"/>
      <c r="BV2070" s="74"/>
      <c r="BW2070" s="74"/>
      <c r="BX2070" s="465" t="s">
        <v>6115</v>
      </c>
      <c r="BY2070" s="112">
        <f t="shared" si="203"/>
        <v>2065</v>
      </c>
      <c r="BZ2070" s="65">
        <f t="shared" si="202"/>
        <v>0</v>
      </c>
      <c r="CA2070" s="359">
        <f t="shared" si="198"/>
        <v>15</v>
      </c>
      <c r="CB2070" s="359">
        <f t="shared" si="199"/>
        <v>3</v>
      </c>
      <c r="CC2070" s="359">
        <f t="shared" si="200"/>
        <v>2023</v>
      </c>
      <c r="CD2070" s="359" t="str">
        <f t="shared" si="201"/>
        <v xml:space="preserve">153202350573INCENDIO FORESTAL </v>
      </c>
    </row>
    <row r="2071" spans="1:82" s="121" customFormat="1" ht="15" customHeight="1">
      <c r="A2071" s="13"/>
      <c r="B2071" s="13"/>
      <c r="C2071" s="13"/>
      <c r="D2071" s="212">
        <v>45001</v>
      </c>
      <c r="E2071" s="210" t="s">
        <v>2723</v>
      </c>
      <c r="F2071" s="211" t="s">
        <v>1494</v>
      </c>
      <c r="G2071" s="111" t="s">
        <v>2802</v>
      </c>
      <c r="H2071" s="85" t="str">
        <f>VLOOKUP(E2071&amp;F2071,Divipola!$C$1:$F$1149,4,FALSE)</f>
        <v>13458</v>
      </c>
      <c r="I2071" s="77"/>
      <c r="J2071" s="181"/>
      <c r="K2071" s="141"/>
      <c r="L2071" s="141"/>
      <c r="M2071" s="141"/>
      <c r="N2071" s="141"/>
      <c r="O2071" s="141"/>
      <c r="P2071" s="141">
        <v>19</v>
      </c>
      <c r="Q2071" s="141">
        <v>967</v>
      </c>
      <c r="R2071" s="141">
        <v>3</v>
      </c>
      <c r="S2071" s="141"/>
      <c r="T2071" s="141">
        <v>3</v>
      </c>
      <c r="U2071" s="141"/>
      <c r="V2071" s="141"/>
      <c r="W2071" s="141">
        <v>2</v>
      </c>
      <c r="X2071" s="141">
        <v>9</v>
      </c>
      <c r="Y2071" s="141">
        <v>18</v>
      </c>
      <c r="Z2071" s="142">
        <v>4106</v>
      </c>
      <c r="AA2071" s="144" t="s">
        <v>4030</v>
      </c>
      <c r="AB2071" s="383"/>
      <c r="AC2071" s="73"/>
      <c r="AD2071" s="414"/>
      <c r="AE2071" s="393"/>
      <c r="AF2071" s="78"/>
      <c r="AG2071" s="414"/>
      <c r="AH2071" s="383"/>
      <c r="AI2071" s="453"/>
      <c r="AJ2071" s="453"/>
      <c r="AK2071" s="414"/>
      <c r="AL2071" s="383"/>
      <c r="AM2071" s="383"/>
      <c r="AN2071" s="523"/>
      <c r="AO2071" s="414"/>
      <c r="AP2071" s="548"/>
      <c r="AQ2071" s="414"/>
      <c r="AR2071" s="78"/>
      <c r="AS2071" s="78"/>
      <c r="AT2071" s="414"/>
      <c r="AU2071" s="548"/>
      <c r="AV2071" s="548"/>
      <c r="AW2071" s="414"/>
      <c r="AX2071" s="383"/>
      <c r="AY2071" s="548"/>
      <c r="AZ2071" s="414"/>
      <c r="BA2071" s="383"/>
      <c r="BB2071" s="548"/>
      <c r="BC2071" s="78"/>
      <c r="BD2071" s="414"/>
      <c r="BE2071" s="414"/>
      <c r="BF2071" s="414"/>
      <c r="BG2071" s="414"/>
      <c r="BH2071" s="414"/>
      <c r="BI2071" s="383"/>
      <c r="BJ2071" s="383"/>
      <c r="BK2071" s="78"/>
      <c r="BL2071" s="414"/>
      <c r="BM2071" s="383"/>
      <c r="BN2071" s="78"/>
      <c r="BO2071" s="414"/>
      <c r="BP2071" s="78"/>
      <c r="BQ2071" s="414"/>
      <c r="BR2071" s="383"/>
      <c r="BS2071" s="78"/>
      <c r="BT2071" s="83"/>
      <c r="BU2071" s="75"/>
      <c r="BV2071" s="74"/>
      <c r="BW2071" s="74"/>
      <c r="BX2071" s="132" t="s">
        <v>3855</v>
      </c>
      <c r="BY2071" s="112">
        <f t="shared" si="203"/>
        <v>2066</v>
      </c>
      <c r="BZ2071" s="65">
        <f t="shared" si="202"/>
        <v>0</v>
      </c>
      <c r="CA2071" s="359">
        <f t="shared" si="198"/>
        <v>16</v>
      </c>
      <c r="CB2071" s="359">
        <f t="shared" si="199"/>
        <v>3</v>
      </c>
      <c r="CC2071" s="359">
        <f t="shared" si="200"/>
        <v>2023</v>
      </c>
      <c r="CD2071" s="359" t="str">
        <f t="shared" si="201"/>
        <v>163202313458INUNDACION</v>
      </c>
    </row>
    <row r="2072" spans="1:82" s="121" customFormat="1" ht="14.25" customHeight="1">
      <c r="A2072" s="13"/>
      <c r="B2072" s="13"/>
      <c r="C2072" s="13"/>
      <c r="D2072" s="212">
        <v>45001</v>
      </c>
      <c r="E2072" s="210" t="s">
        <v>2829</v>
      </c>
      <c r="F2072" s="211" t="s">
        <v>2442</v>
      </c>
      <c r="G2072" s="111" t="s">
        <v>2876</v>
      </c>
      <c r="H2072" s="85" t="str">
        <f>VLOOKUP(E2072&amp;F2072,Divipola!$C$1:$F$1149,4,FALSE)</f>
        <v>05361</v>
      </c>
      <c r="I2072" s="77"/>
      <c r="J2072" s="181"/>
      <c r="K2072" s="141">
        <v>2</v>
      </c>
      <c r="L2072" s="141"/>
      <c r="M2072" s="141"/>
      <c r="N2072" s="141">
        <v>2</v>
      </c>
      <c r="O2072" s="141"/>
      <c r="P2072" s="141"/>
      <c r="Q2072" s="141"/>
      <c r="R2072" s="141"/>
      <c r="S2072" s="141"/>
      <c r="T2072" s="141"/>
      <c r="U2072" s="141"/>
      <c r="V2072" s="141"/>
      <c r="W2072" s="141"/>
      <c r="X2072" s="141"/>
      <c r="Y2072" s="141"/>
      <c r="Z2072" s="142"/>
      <c r="AA2072" s="144"/>
      <c r="AB2072" s="383"/>
      <c r="AC2072" s="73"/>
      <c r="AD2072" s="414"/>
      <c r="AE2072" s="393"/>
      <c r="AF2072" s="78"/>
      <c r="AG2072" s="414"/>
      <c r="AH2072" s="383"/>
      <c r="AI2072" s="453"/>
      <c r="AJ2072" s="453"/>
      <c r="AK2072" s="414"/>
      <c r="AL2072" s="383"/>
      <c r="AM2072" s="383"/>
      <c r="AN2072" s="523"/>
      <c r="AO2072" s="414"/>
      <c r="AP2072" s="548"/>
      <c r="AQ2072" s="414"/>
      <c r="AR2072" s="78"/>
      <c r="AS2072" s="78"/>
      <c r="AT2072" s="414"/>
      <c r="AU2072" s="548"/>
      <c r="AV2072" s="548"/>
      <c r="AW2072" s="414"/>
      <c r="AX2072" s="383"/>
      <c r="AY2072" s="548"/>
      <c r="AZ2072" s="414"/>
      <c r="BA2072" s="383"/>
      <c r="BB2072" s="548"/>
      <c r="BC2072" s="78"/>
      <c r="BD2072" s="414"/>
      <c r="BE2072" s="414"/>
      <c r="BF2072" s="414"/>
      <c r="BG2072" s="414"/>
      <c r="BH2072" s="414"/>
      <c r="BI2072" s="383"/>
      <c r="BJ2072" s="383"/>
      <c r="BK2072" s="78"/>
      <c r="BL2072" s="414"/>
      <c r="BM2072" s="383"/>
      <c r="BN2072" s="78"/>
      <c r="BO2072" s="414"/>
      <c r="BP2072" s="78"/>
      <c r="BQ2072" s="414"/>
      <c r="BR2072" s="383"/>
      <c r="BS2072" s="78"/>
      <c r="BT2072" s="83"/>
      <c r="BU2072" s="75"/>
      <c r="BV2072" s="74"/>
      <c r="BW2072" s="74"/>
      <c r="BX2072" s="132" t="s">
        <v>3989</v>
      </c>
      <c r="BY2072" s="112">
        <f t="shared" si="203"/>
        <v>2067</v>
      </c>
      <c r="BZ2072" s="65">
        <f t="shared" si="202"/>
        <v>0</v>
      </c>
      <c r="CA2072" s="359">
        <f t="shared" si="198"/>
        <v>16</v>
      </c>
      <c r="CB2072" s="359">
        <f t="shared" si="199"/>
        <v>3</v>
      </c>
      <c r="CC2072" s="359">
        <f t="shared" si="200"/>
        <v>2023</v>
      </c>
      <c r="CD2072" s="359" t="str">
        <f t="shared" si="201"/>
        <v>163202305361ACCIDENTE TRANSPORTE MARITIMO O FLUVIAL</v>
      </c>
    </row>
    <row r="2073" spans="1:82" s="121" customFormat="1" ht="15" customHeight="1">
      <c r="A2073" s="13"/>
      <c r="B2073" s="13"/>
      <c r="C2073" s="13"/>
      <c r="D2073" s="212">
        <v>45001</v>
      </c>
      <c r="E2073" s="210" t="s">
        <v>2831</v>
      </c>
      <c r="F2073" s="211" t="s">
        <v>1851</v>
      </c>
      <c r="G2073" s="111" t="s">
        <v>2827</v>
      </c>
      <c r="H2073" s="85" t="str">
        <f>VLOOKUP(E2073&amp;F2073,Divipola!$C$1:$F$1149,4,FALSE)</f>
        <v>73043</v>
      </c>
      <c r="I2073" s="77"/>
      <c r="J2073" s="181"/>
      <c r="K2073" s="108"/>
      <c r="L2073" s="108"/>
      <c r="M2073" s="108"/>
      <c r="N2073" s="108"/>
      <c r="O2073" s="108"/>
      <c r="P2073" s="108"/>
      <c r="Q2073" s="108"/>
      <c r="R2073" s="108">
        <v>1</v>
      </c>
      <c r="S2073" s="108"/>
      <c r="T2073" s="108"/>
      <c r="U2073" s="108"/>
      <c r="V2073" s="108"/>
      <c r="W2073" s="108"/>
      <c r="X2073" s="108"/>
      <c r="Y2073" s="108"/>
      <c r="Z2073" s="109"/>
      <c r="AA2073" s="113"/>
      <c r="AB2073" s="383"/>
      <c r="AC2073" s="73"/>
      <c r="AD2073" s="414"/>
      <c r="AE2073" s="393"/>
      <c r="AF2073" s="78"/>
      <c r="AG2073" s="414"/>
      <c r="AH2073" s="383"/>
      <c r="AI2073" s="453"/>
      <c r="AJ2073" s="453"/>
      <c r="AK2073" s="414"/>
      <c r="AL2073" s="383"/>
      <c r="AM2073" s="383"/>
      <c r="AN2073" s="523"/>
      <c r="AO2073" s="414"/>
      <c r="AP2073" s="548"/>
      <c r="AQ2073" s="414"/>
      <c r="AR2073" s="78"/>
      <c r="AS2073" s="78"/>
      <c r="AT2073" s="414"/>
      <c r="AU2073" s="548"/>
      <c r="AV2073" s="548"/>
      <c r="AW2073" s="414"/>
      <c r="AX2073" s="383"/>
      <c r="AY2073" s="548"/>
      <c r="AZ2073" s="414"/>
      <c r="BA2073" s="383"/>
      <c r="BB2073" s="548"/>
      <c r="BC2073" s="78"/>
      <c r="BD2073" s="414"/>
      <c r="BE2073" s="414"/>
      <c r="BF2073" s="414"/>
      <c r="BG2073" s="414"/>
      <c r="BH2073" s="414"/>
      <c r="BI2073" s="383"/>
      <c r="BJ2073" s="383"/>
      <c r="BK2073" s="78"/>
      <c r="BL2073" s="414"/>
      <c r="BM2073" s="383"/>
      <c r="BN2073" s="78"/>
      <c r="BO2073" s="414"/>
      <c r="BP2073" s="78"/>
      <c r="BQ2073" s="414"/>
      <c r="BR2073" s="383"/>
      <c r="BS2073" s="78"/>
      <c r="BT2073" s="83"/>
      <c r="BU2073" s="75"/>
      <c r="BV2073" s="74"/>
      <c r="BW2073" s="74"/>
      <c r="BX2073" s="132" t="s">
        <v>3843</v>
      </c>
      <c r="BY2073" s="112">
        <f t="shared" si="203"/>
        <v>2068</v>
      </c>
      <c r="BZ2073" s="65">
        <f t="shared" si="202"/>
        <v>0</v>
      </c>
      <c r="CA2073" s="359">
        <f t="shared" si="198"/>
        <v>16</v>
      </c>
      <c r="CB2073" s="359">
        <f t="shared" si="199"/>
        <v>3</v>
      </c>
      <c r="CC2073" s="359">
        <f t="shared" si="200"/>
        <v>2023</v>
      </c>
      <c r="CD2073" s="359" t="str">
        <f t="shared" si="201"/>
        <v>163202373043MOVIMIENTO EN MASA</v>
      </c>
    </row>
    <row r="2074" spans="1:82" s="121" customFormat="1" ht="14.25" customHeight="1">
      <c r="A2074" s="13"/>
      <c r="B2074" s="13"/>
      <c r="C2074" s="13"/>
      <c r="D2074" s="212">
        <v>45001</v>
      </c>
      <c r="E2074" s="210" t="s">
        <v>2853</v>
      </c>
      <c r="F2074" s="211" t="s">
        <v>2713</v>
      </c>
      <c r="G2074" s="111" t="s">
        <v>2803</v>
      </c>
      <c r="H2074" s="85" t="str">
        <f>VLOOKUP(E2074&amp;F2074,Divipola!$C$1:$F$1149,4,FALSE)</f>
        <v>63594</v>
      </c>
      <c r="I2074" s="77"/>
      <c r="J2074" s="181"/>
      <c r="K2074" s="108"/>
      <c r="L2074" s="108"/>
      <c r="M2074" s="108"/>
      <c r="N2074" s="108">
        <v>44</v>
      </c>
      <c r="O2074" s="108">
        <v>11</v>
      </c>
      <c r="P2074" s="108"/>
      <c r="Q2074" s="108">
        <v>11</v>
      </c>
      <c r="R2074" s="108"/>
      <c r="S2074" s="108"/>
      <c r="T2074" s="108"/>
      <c r="U2074" s="108"/>
      <c r="V2074" s="108"/>
      <c r="W2074" s="108"/>
      <c r="X2074" s="108"/>
      <c r="Y2074" s="108"/>
      <c r="Z2074" s="109"/>
      <c r="AA2074" s="113"/>
      <c r="AB2074" s="383"/>
      <c r="AC2074" s="73"/>
      <c r="AD2074" s="414"/>
      <c r="AE2074" s="393"/>
      <c r="AF2074" s="78"/>
      <c r="AG2074" s="414"/>
      <c r="AH2074" s="383"/>
      <c r="AI2074" s="453"/>
      <c r="AJ2074" s="453"/>
      <c r="AK2074" s="414"/>
      <c r="AL2074" s="383"/>
      <c r="AM2074" s="383"/>
      <c r="AN2074" s="523"/>
      <c r="AO2074" s="414"/>
      <c r="AP2074" s="548"/>
      <c r="AQ2074" s="414"/>
      <c r="AR2074" s="78"/>
      <c r="AS2074" s="78"/>
      <c r="AT2074" s="414"/>
      <c r="AU2074" s="548"/>
      <c r="AV2074" s="548"/>
      <c r="AW2074" s="414"/>
      <c r="AX2074" s="383"/>
      <c r="AY2074" s="548"/>
      <c r="AZ2074" s="414"/>
      <c r="BA2074" s="383"/>
      <c r="BB2074" s="548"/>
      <c r="BC2074" s="78"/>
      <c r="BD2074" s="414"/>
      <c r="BE2074" s="414"/>
      <c r="BF2074" s="414"/>
      <c r="BG2074" s="414"/>
      <c r="BH2074" s="414"/>
      <c r="BI2074" s="383"/>
      <c r="BJ2074" s="383"/>
      <c r="BK2074" s="78"/>
      <c r="BL2074" s="414"/>
      <c r="BM2074" s="383"/>
      <c r="BN2074" s="78"/>
      <c r="BO2074" s="414"/>
      <c r="BP2074" s="78"/>
      <c r="BQ2074" s="414"/>
      <c r="BR2074" s="383"/>
      <c r="BS2074" s="78"/>
      <c r="BT2074" s="83"/>
      <c r="BU2074" s="75"/>
      <c r="BV2074" s="74"/>
      <c r="BW2074" s="74"/>
      <c r="BX2074" s="132" t="s">
        <v>3844</v>
      </c>
      <c r="BY2074" s="112">
        <f t="shared" si="203"/>
        <v>2069</v>
      </c>
      <c r="BZ2074" s="65">
        <f t="shared" si="202"/>
        <v>0</v>
      </c>
      <c r="CA2074" s="359">
        <f t="shared" ref="CA2074:CA2137" si="204">DAY(D2074)</f>
        <v>16</v>
      </c>
      <c r="CB2074" s="359">
        <f t="shared" ref="CB2074:CB2137" si="205">MONTH(D2074)</f>
        <v>3</v>
      </c>
      <c r="CC2074" s="359">
        <f t="shared" ref="CC2074:CC2137" si="206">YEAR(D2074)</f>
        <v>2023</v>
      </c>
      <c r="CD2074" s="359" t="str">
        <f t="shared" ref="CD2074:CD2137" si="207">CONCATENATE(CA2074,CB2074,CC2074,H2074,G2074)</f>
        <v>163202363594VENDAVAL</v>
      </c>
    </row>
    <row r="2075" spans="1:82" s="121" customFormat="1" ht="15" customHeight="1">
      <c r="A2075" s="13"/>
      <c r="B2075" s="13"/>
      <c r="C2075" s="13"/>
      <c r="D2075" s="212">
        <v>45001</v>
      </c>
      <c r="E2075" s="210" t="s">
        <v>2718</v>
      </c>
      <c r="F2075" s="211" t="s">
        <v>2053</v>
      </c>
      <c r="G2075" s="111" t="s">
        <v>2827</v>
      </c>
      <c r="H2075" s="85" t="str">
        <f>VLOOKUP(E2075&amp;F2075,Divipola!$C$1:$F$1149,4,FALSE)</f>
        <v>25718</v>
      </c>
      <c r="I2075" s="77"/>
      <c r="J2075" s="181"/>
      <c r="K2075" s="108"/>
      <c r="L2075" s="108"/>
      <c r="M2075" s="108"/>
      <c r="N2075" s="108">
        <v>4</v>
      </c>
      <c r="O2075" s="108">
        <v>1</v>
      </c>
      <c r="P2075" s="108"/>
      <c r="Q2075" s="108">
        <v>1</v>
      </c>
      <c r="R2075" s="108"/>
      <c r="S2075" s="108"/>
      <c r="T2075" s="108"/>
      <c r="U2075" s="108"/>
      <c r="V2075" s="108"/>
      <c r="W2075" s="108"/>
      <c r="X2075" s="108"/>
      <c r="Y2075" s="108"/>
      <c r="Z2075" s="109"/>
      <c r="AA2075" s="113"/>
      <c r="AB2075" s="383"/>
      <c r="AC2075" s="73"/>
      <c r="AD2075" s="414"/>
      <c r="AE2075" s="393"/>
      <c r="AF2075" s="78"/>
      <c r="AG2075" s="414"/>
      <c r="AH2075" s="383"/>
      <c r="AI2075" s="453"/>
      <c r="AJ2075" s="453"/>
      <c r="AK2075" s="414"/>
      <c r="AL2075" s="383"/>
      <c r="AM2075" s="383"/>
      <c r="AN2075" s="523"/>
      <c r="AO2075" s="414"/>
      <c r="AP2075" s="548"/>
      <c r="AQ2075" s="414"/>
      <c r="AR2075" s="78"/>
      <c r="AS2075" s="78"/>
      <c r="AT2075" s="414"/>
      <c r="AU2075" s="548"/>
      <c r="AV2075" s="548"/>
      <c r="AW2075" s="414"/>
      <c r="AX2075" s="383"/>
      <c r="AY2075" s="548"/>
      <c r="AZ2075" s="414"/>
      <c r="BA2075" s="383"/>
      <c r="BB2075" s="548"/>
      <c r="BC2075" s="78"/>
      <c r="BD2075" s="414"/>
      <c r="BE2075" s="414"/>
      <c r="BF2075" s="414"/>
      <c r="BG2075" s="414"/>
      <c r="BH2075" s="414"/>
      <c r="BI2075" s="383"/>
      <c r="BJ2075" s="383"/>
      <c r="BK2075" s="78"/>
      <c r="BL2075" s="414"/>
      <c r="BM2075" s="383"/>
      <c r="BN2075" s="78"/>
      <c r="BO2075" s="414"/>
      <c r="BP2075" s="78"/>
      <c r="BQ2075" s="414"/>
      <c r="BR2075" s="383"/>
      <c r="BS2075" s="78"/>
      <c r="BT2075" s="83"/>
      <c r="BU2075" s="75"/>
      <c r="BV2075" s="74"/>
      <c r="BW2075" s="74"/>
      <c r="BX2075" s="132" t="s">
        <v>3845</v>
      </c>
      <c r="BY2075" s="112">
        <f t="shared" si="203"/>
        <v>2070</v>
      </c>
      <c r="BZ2075" s="65">
        <f t="shared" si="202"/>
        <v>0</v>
      </c>
      <c r="CA2075" s="359">
        <f t="shared" si="204"/>
        <v>16</v>
      </c>
      <c r="CB2075" s="359">
        <f t="shared" si="205"/>
        <v>3</v>
      </c>
      <c r="CC2075" s="359">
        <f t="shared" si="206"/>
        <v>2023</v>
      </c>
      <c r="CD2075" s="359" t="str">
        <f t="shared" si="207"/>
        <v>163202325718MOVIMIENTO EN MASA</v>
      </c>
    </row>
    <row r="2076" spans="1:82" s="121" customFormat="1" ht="15" customHeight="1">
      <c r="A2076" s="13"/>
      <c r="B2076" s="13"/>
      <c r="C2076" s="13"/>
      <c r="D2076" s="212">
        <v>45001</v>
      </c>
      <c r="E2076" s="210" t="s">
        <v>2829</v>
      </c>
      <c r="F2076" s="211" t="s">
        <v>2656</v>
      </c>
      <c r="G2076" s="111" t="s">
        <v>2827</v>
      </c>
      <c r="H2076" s="85" t="str">
        <f>VLOOKUP(E2076&amp;F2076,Divipola!$C$1:$F$1149,4,FALSE)</f>
        <v>05093</v>
      </c>
      <c r="I2076" s="77"/>
      <c r="J2076" s="181"/>
      <c r="K2076" s="108"/>
      <c r="L2076" s="108"/>
      <c r="M2076" s="108"/>
      <c r="N2076" s="108">
        <v>45</v>
      </c>
      <c r="O2076" s="108">
        <v>6</v>
      </c>
      <c r="P2076" s="108">
        <v>1</v>
      </c>
      <c r="Q2076" s="108"/>
      <c r="R2076" s="108"/>
      <c r="S2076" s="108"/>
      <c r="T2076" s="108"/>
      <c r="U2076" s="108"/>
      <c r="V2076" s="108"/>
      <c r="W2076" s="108"/>
      <c r="X2076" s="108"/>
      <c r="Y2076" s="108"/>
      <c r="Z2076" s="109"/>
      <c r="AA2076" s="113"/>
      <c r="AB2076" s="383"/>
      <c r="AC2076" s="73"/>
      <c r="AD2076" s="414"/>
      <c r="AE2076" s="393"/>
      <c r="AF2076" s="78"/>
      <c r="AG2076" s="414"/>
      <c r="AH2076" s="383"/>
      <c r="AI2076" s="453"/>
      <c r="AJ2076" s="453"/>
      <c r="AK2076" s="414"/>
      <c r="AL2076" s="383"/>
      <c r="AM2076" s="383"/>
      <c r="AN2076" s="523"/>
      <c r="AO2076" s="414"/>
      <c r="AP2076" s="548"/>
      <c r="AQ2076" s="414"/>
      <c r="AR2076" s="78"/>
      <c r="AS2076" s="78"/>
      <c r="AT2076" s="414"/>
      <c r="AU2076" s="548"/>
      <c r="AV2076" s="548"/>
      <c r="AW2076" s="414"/>
      <c r="AX2076" s="383"/>
      <c r="AY2076" s="548"/>
      <c r="AZ2076" s="414"/>
      <c r="BA2076" s="383"/>
      <c r="BB2076" s="548"/>
      <c r="BC2076" s="78"/>
      <c r="BD2076" s="414"/>
      <c r="BE2076" s="414"/>
      <c r="BF2076" s="414"/>
      <c r="BG2076" s="414"/>
      <c r="BH2076" s="414"/>
      <c r="BI2076" s="383"/>
      <c r="BJ2076" s="383"/>
      <c r="BK2076" s="78"/>
      <c r="BL2076" s="414"/>
      <c r="BM2076" s="383"/>
      <c r="BN2076" s="78"/>
      <c r="BO2076" s="414"/>
      <c r="BP2076" s="78"/>
      <c r="BQ2076" s="414"/>
      <c r="BR2076" s="383"/>
      <c r="BS2076" s="78"/>
      <c r="BT2076" s="83"/>
      <c r="BU2076" s="75"/>
      <c r="BV2076" s="74"/>
      <c r="BW2076" s="74"/>
      <c r="BX2076" s="98" t="s">
        <v>3849</v>
      </c>
      <c r="BY2076" s="112">
        <f t="shared" si="203"/>
        <v>2071</v>
      </c>
      <c r="BZ2076" s="65">
        <f t="shared" si="202"/>
        <v>0</v>
      </c>
      <c r="CA2076" s="359">
        <f t="shared" si="204"/>
        <v>16</v>
      </c>
      <c r="CB2076" s="359">
        <f t="shared" si="205"/>
        <v>3</v>
      </c>
      <c r="CC2076" s="359">
        <f t="shared" si="206"/>
        <v>2023</v>
      </c>
      <c r="CD2076" s="359" t="str">
        <f t="shared" si="207"/>
        <v>163202305093MOVIMIENTO EN MASA</v>
      </c>
    </row>
    <row r="2077" spans="1:82" s="121" customFormat="1" ht="14.25" customHeight="1">
      <c r="A2077" s="13"/>
      <c r="B2077" s="13"/>
      <c r="C2077" s="13"/>
      <c r="D2077" s="212">
        <v>45001</v>
      </c>
      <c r="E2077" s="210" t="s">
        <v>2830</v>
      </c>
      <c r="F2077" s="211" t="s">
        <v>1377</v>
      </c>
      <c r="G2077" s="111" t="s">
        <v>2802</v>
      </c>
      <c r="H2077" s="85" t="str">
        <f>VLOOKUP(E2077&amp;F2077,Divipola!$C$1:$F$1149,4,FALSE)</f>
        <v>68615</v>
      </c>
      <c r="I2077" s="77"/>
      <c r="J2077" s="181"/>
      <c r="K2077" s="141"/>
      <c r="L2077" s="141"/>
      <c r="M2077" s="141"/>
      <c r="N2077" s="141">
        <v>1200</v>
      </c>
      <c r="O2077" s="141">
        <v>300</v>
      </c>
      <c r="P2077" s="141"/>
      <c r="Q2077" s="141"/>
      <c r="R2077" s="141"/>
      <c r="S2077" s="141"/>
      <c r="T2077" s="141"/>
      <c r="U2077" s="141"/>
      <c r="V2077" s="141"/>
      <c r="W2077" s="141"/>
      <c r="X2077" s="141"/>
      <c r="Y2077" s="141"/>
      <c r="Z2077" s="142">
        <v>1500</v>
      </c>
      <c r="AA2077" s="143" t="s">
        <v>4009</v>
      </c>
      <c r="AB2077" s="383"/>
      <c r="AC2077" s="73"/>
      <c r="AD2077" s="414"/>
      <c r="AE2077" s="393"/>
      <c r="AF2077" s="78"/>
      <c r="AG2077" s="414"/>
      <c r="AH2077" s="383"/>
      <c r="AI2077" s="453"/>
      <c r="AJ2077" s="453"/>
      <c r="AK2077" s="414"/>
      <c r="AL2077" s="383"/>
      <c r="AM2077" s="383"/>
      <c r="AN2077" s="523"/>
      <c r="AO2077" s="414"/>
      <c r="AP2077" s="548"/>
      <c r="AQ2077" s="414"/>
      <c r="AR2077" s="78"/>
      <c r="AS2077" s="78"/>
      <c r="AT2077" s="414"/>
      <c r="AU2077" s="548"/>
      <c r="AV2077" s="548"/>
      <c r="AW2077" s="414"/>
      <c r="AX2077" s="383"/>
      <c r="AY2077" s="548"/>
      <c r="AZ2077" s="414"/>
      <c r="BA2077" s="383"/>
      <c r="BB2077" s="548"/>
      <c r="BC2077" s="78"/>
      <c r="BD2077" s="414"/>
      <c r="BE2077" s="414"/>
      <c r="BF2077" s="414"/>
      <c r="BG2077" s="414"/>
      <c r="BH2077" s="414"/>
      <c r="BI2077" s="383"/>
      <c r="BJ2077" s="383"/>
      <c r="BK2077" s="78"/>
      <c r="BL2077" s="414"/>
      <c r="BM2077" s="383"/>
      <c r="BN2077" s="78"/>
      <c r="BO2077" s="414"/>
      <c r="BP2077" s="78"/>
      <c r="BQ2077" s="414"/>
      <c r="BR2077" s="383"/>
      <c r="BS2077" s="78"/>
      <c r="BT2077" s="83"/>
      <c r="BU2077" s="75"/>
      <c r="BV2077" s="74"/>
      <c r="BW2077" s="74"/>
      <c r="BX2077" s="132" t="s">
        <v>4007</v>
      </c>
      <c r="BY2077" s="112">
        <f t="shared" si="203"/>
        <v>2072</v>
      </c>
      <c r="BZ2077" s="65">
        <f t="shared" si="202"/>
        <v>0</v>
      </c>
      <c r="CA2077" s="359">
        <f t="shared" si="204"/>
        <v>16</v>
      </c>
      <c r="CB2077" s="359">
        <f t="shared" si="205"/>
        <v>3</v>
      </c>
      <c r="CC2077" s="359">
        <f t="shared" si="206"/>
        <v>2023</v>
      </c>
      <c r="CD2077" s="359" t="str">
        <f t="shared" si="207"/>
        <v>163202368615INUNDACION</v>
      </c>
    </row>
    <row r="2078" spans="1:82" s="121" customFormat="1" ht="228.75" customHeight="1">
      <c r="A2078" s="13"/>
      <c r="B2078" s="13"/>
      <c r="C2078" s="13"/>
      <c r="D2078" s="212">
        <v>45001</v>
      </c>
      <c r="E2078" s="210" t="s">
        <v>2830</v>
      </c>
      <c r="F2078" s="211" t="s">
        <v>2138</v>
      </c>
      <c r="G2078" s="111" t="s">
        <v>2802</v>
      </c>
      <c r="H2078" s="85" t="str">
        <f>VLOOKUP(E2078&amp;F2078,Divipola!$C$1:$F$1149,4,FALSE)</f>
        <v>68655</v>
      </c>
      <c r="I2078" s="77"/>
      <c r="J2078" s="181"/>
      <c r="K2078" s="141"/>
      <c r="L2078" s="141"/>
      <c r="M2078" s="141"/>
      <c r="N2078" s="141">
        <v>120</v>
      </c>
      <c r="O2078" s="141">
        <v>30</v>
      </c>
      <c r="P2078" s="141"/>
      <c r="Q2078" s="141"/>
      <c r="R2078" s="141"/>
      <c r="S2078" s="141"/>
      <c r="T2078" s="141"/>
      <c r="U2078" s="141"/>
      <c r="V2078" s="141"/>
      <c r="W2078" s="141"/>
      <c r="X2078" s="141"/>
      <c r="Y2078" s="141"/>
      <c r="Z2078" s="142"/>
      <c r="AA2078" s="143" t="s">
        <v>4039</v>
      </c>
      <c r="AB2078" s="383"/>
      <c r="AC2078" s="73"/>
      <c r="AD2078" s="414"/>
      <c r="AE2078" s="393"/>
      <c r="AF2078" s="78"/>
      <c r="AG2078" s="414"/>
      <c r="AH2078" s="383"/>
      <c r="AI2078" s="453"/>
      <c r="AJ2078" s="453"/>
      <c r="AK2078" s="414"/>
      <c r="AL2078" s="383"/>
      <c r="AM2078" s="383"/>
      <c r="AN2078" s="523"/>
      <c r="AO2078" s="414"/>
      <c r="AP2078" s="548"/>
      <c r="AQ2078" s="414"/>
      <c r="AR2078" s="78"/>
      <c r="AS2078" s="78"/>
      <c r="AT2078" s="414"/>
      <c r="AU2078" s="548"/>
      <c r="AV2078" s="548"/>
      <c r="AW2078" s="414"/>
      <c r="AX2078" s="383"/>
      <c r="AY2078" s="548"/>
      <c r="AZ2078" s="414"/>
      <c r="BA2078" s="383"/>
      <c r="BB2078" s="548"/>
      <c r="BC2078" s="78"/>
      <c r="BD2078" s="414"/>
      <c r="BE2078" s="414"/>
      <c r="BF2078" s="414"/>
      <c r="BG2078" s="414"/>
      <c r="BH2078" s="414"/>
      <c r="BI2078" s="383"/>
      <c r="BJ2078" s="383"/>
      <c r="BK2078" s="78"/>
      <c r="BL2078" s="414"/>
      <c r="BM2078" s="383"/>
      <c r="BN2078" s="78"/>
      <c r="BO2078" s="414"/>
      <c r="BP2078" s="78"/>
      <c r="BQ2078" s="414"/>
      <c r="BR2078" s="383"/>
      <c r="BS2078" s="78"/>
      <c r="BT2078" s="83"/>
      <c r="BU2078" s="75"/>
      <c r="BV2078" s="74"/>
      <c r="BW2078" s="74"/>
      <c r="BX2078" s="132" t="s">
        <v>4136</v>
      </c>
      <c r="BY2078" s="112">
        <f t="shared" si="203"/>
        <v>2073</v>
      </c>
      <c r="BZ2078" s="65">
        <f t="shared" si="202"/>
        <v>0</v>
      </c>
      <c r="CA2078" s="359">
        <f t="shared" si="204"/>
        <v>16</v>
      </c>
      <c r="CB2078" s="359">
        <f t="shared" si="205"/>
        <v>3</v>
      </c>
      <c r="CC2078" s="359">
        <f t="shared" si="206"/>
        <v>2023</v>
      </c>
      <c r="CD2078" s="359" t="str">
        <f t="shared" si="207"/>
        <v>163202368655INUNDACION</v>
      </c>
    </row>
    <row r="2079" spans="1:82" s="121" customFormat="1" ht="132" customHeight="1">
      <c r="A2079" s="13"/>
      <c r="B2079" s="13"/>
      <c r="C2079" s="13"/>
      <c r="D2079" s="212">
        <v>45001</v>
      </c>
      <c r="E2079" s="210" t="s">
        <v>2829</v>
      </c>
      <c r="F2079" s="211" t="s">
        <v>2642</v>
      </c>
      <c r="G2079" s="111" t="s">
        <v>2827</v>
      </c>
      <c r="H2079" s="85" t="str">
        <f>VLOOKUP(E2079&amp;F2079,Divipola!$C$1:$F$1149,4,FALSE)</f>
        <v>05212</v>
      </c>
      <c r="I2079" s="77"/>
      <c r="J2079" s="181"/>
      <c r="K2079" s="108"/>
      <c r="L2079" s="108"/>
      <c r="M2079" s="108"/>
      <c r="N2079" s="108">
        <v>4</v>
      </c>
      <c r="O2079" s="108">
        <v>1</v>
      </c>
      <c r="P2079" s="108"/>
      <c r="Q2079" s="108">
        <v>1</v>
      </c>
      <c r="R2079" s="108">
        <v>1</v>
      </c>
      <c r="S2079" s="108"/>
      <c r="T2079" s="108"/>
      <c r="U2079" s="108"/>
      <c r="V2079" s="108"/>
      <c r="W2079" s="108"/>
      <c r="X2079" s="108"/>
      <c r="Y2079" s="108"/>
      <c r="Z2079" s="109"/>
      <c r="AA2079" s="113"/>
      <c r="AB2079" s="383"/>
      <c r="AC2079" s="73"/>
      <c r="AD2079" s="414"/>
      <c r="AE2079" s="393"/>
      <c r="AF2079" s="78"/>
      <c r="AG2079" s="414"/>
      <c r="AH2079" s="383"/>
      <c r="AI2079" s="453"/>
      <c r="AJ2079" s="453"/>
      <c r="AK2079" s="414"/>
      <c r="AL2079" s="383"/>
      <c r="AM2079" s="383"/>
      <c r="AN2079" s="523"/>
      <c r="AO2079" s="414"/>
      <c r="AP2079" s="548"/>
      <c r="AQ2079" s="414"/>
      <c r="AR2079" s="78"/>
      <c r="AS2079" s="78"/>
      <c r="AT2079" s="414"/>
      <c r="AU2079" s="548"/>
      <c r="AV2079" s="548"/>
      <c r="AW2079" s="414"/>
      <c r="AX2079" s="383"/>
      <c r="AY2079" s="548"/>
      <c r="AZ2079" s="414"/>
      <c r="BA2079" s="383"/>
      <c r="BB2079" s="548"/>
      <c r="BC2079" s="78"/>
      <c r="BD2079" s="414"/>
      <c r="BE2079" s="414"/>
      <c r="BF2079" s="414"/>
      <c r="BG2079" s="414"/>
      <c r="BH2079" s="414"/>
      <c r="BI2079" s="383"/>
      <c r="BJ2079" s="383"/>
      <c r="BK2079" s="78"/>
      <c r="BL2079" s="414"/>
      <c r="BM2079" s="383"/>
      <c r="BN2079" s="78"/>
      <c r="BO2079" s="414"/>
      <c r="BP2079" s="78"/>
      <c r="BQ2079" s="414"/>
      <c r="BR2079" s="383"/>
      <c r="BS2079" s="78"/>
      <c r="BT2079" s="83"/>
      <c r="BU2079" s="75"/>
      <c r="BV2079" s="74"/>
      <c r="BW2079" s="74"/>
      <c r="BX2079" s="98" t="s">
        <v>3859</v>
      </c>
      <c r="BY2079" s="112">
        <f t="shared" si="203"/>
        <v>2074</v>
      </c>
      <c r="BZ2079" s="65">
        <f t="shared" si="202"/>
        <v>0</v>
      </c>
      <c r="CA2079" s="359">
        <f t="shared" si="204"/>
        <v>16</v>
      </c>
      <c r="CB2079" s="359">
        <f t="shared" si="205"/>
        <v>3</v>
      </c>
      <c r="CC2079" s="359">
        <f t="shared" si="206"/>
        <v>2023</v>
      </c>
      <c r="CD2079" s="359" t="str">
        <f t="shared" si="207"/>
        <v>163202305212MOVIMIENTO EN MASA</v>
      </c>
    </row>
    <row r="2080" spans="1:82" s="121" customFormat="1" ht="14.25" customHeight="1">
      <c r="A2080" s="13"/>
      <c r="B2080" s="13"/>
      <c r="C2080" s="13"/>
      <c r="D2080" s="212">
        <v>45001</v>
      </c>
      <c r="E2080" s="210" t="s">
        <v>2718</v>
      </c>
      <c r="F2080" s="211" t="s">
        <v>1176</v>
      </c>
      <c r="G2080" s="111" t="s">
        <v>2827</v>
      </c>
      <c r="H2080" s="85" t="str">
        <f>VLOOKUP(E2080&amp;F2080,Divipola!$C$1:$F$1149,4,FALSE)</f>
        <v>25797</v>
      </c>
      <c r="I2080" s="77"/>
      <c r="J2080" s="181"/>
      <c r="K2080" s="108"/>
      <c r="L2080" s="108"/>
      <c r="M2080" s="108"/>
      <c r="N2080" s="120"/>
      <c r="O2080" s="120"/>
      <c r="P2080" s="120"/>
      <c r="Q2080" s="120"/>
      <c r="R2080" s="108">
        <v>5</v>
      </c>
      <c r="S2080" s="108"/>
      <c r="T2080" s="108">
        <v>1</v>
      </c>
      <c r="U2080" s="108"/>
      <c r="V2080" s="108"/>
      <c r="W2080" s="108"/>
      <c r="X2080" s="108"/>
      <c r="Y2080" s="108"/>
      <c r="Z2080" s="109"/>
      <c r="AA2080" s="113"/>
      <c r="AB2080" s="383"/>
      <c r="AC2080" s="73"/>
      <c r="AD2080" s="414"/>
      <c r="AE2080" s="393"/>
      <c r="AF2080" s="78"/>
      <c r="AG2080" s="414"/>
      <c r="AH2080" s="383"/>
      <c r="AI2080" s="453"/>
      <c r="AJ2080" s="453"/>
      <c r="AK2080" s="414"/>
      <c r="AL2080" s="383"/>
      <c r="AM2080" s="383"/>
      <c r="AN2080" s="523"/>
      <c r="AO2080" s="414"/>
      <c r="AP2080" s="548"/>
      <c r="AQ2080" s="414"/>
      <c r="AR2080" s="78"/>
      <c r="AS2080" s="78"/>
      <c r="AT2080" s="414"/>
      <c r="AU2080" s="548"/>
      <c r="AV2080" s="548"/>
      <c r="AW2080" s="414"/>
      <c r="AX2080" s="383"/>
      <c r="AY2080" s="548"/>
      <c r="AZ2080" s="414"/>
      <c r="BA2080" s="383"/>
      <c r="BB2080" s="548"/>
      <c r="BC2080" s="78"/>
      <c r="BD2080" s="414"/>
      <c r="BE2080" s="414"/>
      <c r="BF2080" s="414"/>
      <c r="BG2080" s="414"/>
      <c r="BH2080" s="414"/>
      <c r="BI2080" s="383"/>
      <c r="BJ2080" s="383"/>
      <c r="BK2080" s="78"/>
      <c r="BL2080" s="414"/>
      <c r="BM2080" s="383"/>
      <c r="BN2080" s="78"/>
      <c r="BO2080" s="414"/>
      <c r="BP2080" s="78"/>
      <c r="BQ2080" s="414"/>
      <c r="BR2080" s="383"/>
      <c r="BS2080" s="78"/>
      <c r="BT2080" s="83"/>
      <c r="BU2080" s="75"/>
      <c r="BV2080" s="74"/>
      <c r="BW2080" s="74"/>
      <c r="BX2080" s="98" t="s">
        <v>3866</v>
      </c>
      <c r="BY2080" s="112">
        <f t="shared" si="203"/>
        <v>2075</v>
      </c>
      <c r="BZ2080" s="65">
        <f t="shared" si="202"/>
        <v>0</v>
      </c>
      <c r="CA2080" s="359">
        <f t="shared" si="204"/>
        <v>16</v>
      </c>
      <c r="CB2080" s="359">
        <f t="shared" si="205"/>
        <v>3</v>
      </c>
      <c r="CC2080" s="359">
        <f t="shared" si="206"/>
        <v>2023</v>
      </c>
      <c r="CD2080" s="359" t="str">
        <f t="shared" si="207"/>
        <v>163202325797MOVIMIENTO EN MASA</v>
      </c>
    </row>
    <row r="2081" spans="1:82" s="121" customFormat="1" ht="15" customHeight="1">
      <c r="A2081" s="13"/>
      <c r="B2081" s="13"/>
      <c r="C2081" s="13"/>
      <c r="D2081" s="212">
        <v>45001</v>
      </c>
      <c r="E2081" s="210" t="s">
        <v>2829</v>
      </c>
      <c r="F2081" s="211" t="s">
        <v>2404</v>
      </c>
      <c r="G2081" s="111" t="s">
        <v>2808</v>
      </c>
      <c r="H2081" s="85" t="str">
        <f>VLOOKUP(E2081&amp;F2081,Divipola!$C$1:$F$1149,4,FALSE)</f>
        <v>05250</v>
      </c>
      <c r="I2081" s="77"/>
      <c r="J2081" s="181"/>
      <c r="K2081" s="108"/>
      <c r="L2081" s="108"/>
      <c r="M2081" s="108"/>
      <c r="N2081" s="108">
        <v>480</v>
      </c>
      <c r="O2081" s="108">
        <v>120</v>
      </c>
      <c r="P2081" s="108"/>
      <c r="Q2081" s="108">
        <v>120</v>
      </c>
      <c r="R2081" s="108"/>
      <c r="S2081" s="108"/>
      <c r="T2081" s="108"/>
      <c r="U2081" s="108"/>
      <c r="V2081" s="108"/>
      <c r="W2081" s="108"/>
      <c r="X2081" s="108"/>
      <c r="Y2081" s="108"/>
      <c r="Z2081" s="109"/>
      <c r="AA2081" s="113"/>
      <c r="AB2081" s="383"/>
      <c r="AC2081" s="73"/>
      <c r="AD2081" s="414"/>
      <c r="AE2081" s="393"/>
      <c r="AF2081" s="78"/>
      <c r="AG2081" s="414"/>
      <c r="AH2081" s="383"/>
      <c r="AI2081" s="453"/>
      <c r="AJ2081" s="453"/>
      <c r="AK2081" s="414"/>
      <c r="AL2081" s="383"/>
      <c r="AM2081" s="383"/>
      <c r="AN2081" s="523"/>
      <c r="AO2081" s="414"/>
      <c r="AP2081" s="548"/>
      <c r="AQ2081" s="414"/>
      <c r="AR2081" s="78"/>
      <c r="AS2081" s="78"/>
      <c r="AT2081" s="414"/>
      <c r="AU2081" s="548"/>
      <c r="AV2081" s="548"/>
      <c r="AW2081" s="414"/>
      <c r="AX2081" s="383"/>
      <c r="AY2081" s="548"/>
      <c r="AZ2081" s="414"/>
      <c r="BA2081" s="383"/>
      <c r="BB2081" s="548"/>
      <c r="BC2081" s="78"/>
      <c r="BD2081" s="414"/>
      <c r="BE2081" s="414"/>
      <c r="BF2081" s="414"/>
      <c r="BG2081" s="414"/>
      <c r="BH2081" s="414"/>
      <c r="BI2081" s="383"/>
      <c r="BJ2081" s="383"/>
      <c r="BK2081" s="78"/>
      <c r="BL2081" s="414"/>
      <c r="BM2081" s="383"/>
      <c r="BN2081" s="78"/>
      <c r="BO2081" s="414"/>
      <c r="BP2081" s="78"/>
      <c r="BQ2081" s="414"/>
      <c r="BR2081" s="383"/>
      <c r="BS2081" s="78"/>
      <c r="BT2081" s="83"/>
      <c r="BU2081" s="75"/>
      <c r="BV2081" s="74"/>
      <c r="BW2081" s="74"/>
      <c r="BX2081" s="98" t="s">
        <v>3930</v>
      </c>
      <c r="BY2081" s="112">
        <f t="shared" si="203"/>
        <v>2076</v>
      </c>
      <c r="BZ2081" s="65">
        <f t="shared" si="202"/>
        <v>0</v>
      </c>
      <c r="CA2081" s="359">
        <f t="shared" si="204"/>
        <v>16</v>
      </c>
      <c r="CB2081" s="359">
        <f t="shared" si="205"/>
        <v>3</v>
      </c>
      <c r="CC2081" s="359">
        <f t="shared" si="206"/>
        <v>2023</v>
      </c>
      <c r="CD2081" s="359" t="str">
        <f t="shared" si="207"/>
        <v>163202305250AVENIDA TORRENCIAL</v>
      </c>
    </row>
    <row r="2082" spans="1:82" s="121" customFormat="1" ht="14.25" customHeight="1">
      <c r="A2082" s="13"/>
      <c r="B2082" s="13"/>
      <c r="C2082" s="13"/>
      <c r="D2082" s="212">
        <v>45002</v>
      </c>
      <c r="E2082" s="210" t="s">
        <v>2718</v>
      </c>
      <c r="F2082" s="211" t="s">
        <v>2140</v>
      </c>
      <c r="G2082" s="111" t="s">
        <v>2802</v>
      </c>
      <c r="H2082" s="85" t="str">
        <f>VLOOKUP(E2082&amp;F2082,Divipola!$C$1:$F$1149,4,FALSE)</f>
        <v>25377</v>
      </c>
      <c r="I2082" s="77"/>
      <c r="J2082" s="181"/>
      <c r="K2082" s="108"/>
      <c r="L2082" s="108"/>
      <c r="M2082" s="108"/>
      <c r="N2082" s="108">
        <v>16</v>
      </c>
      <c r="O2082" s="108">
        <v>4</v>
      </c>
      <c r="P2082" s="108"/>
      <c r="Q2082" s="108">
        <v>4</v>
      </c>
      <c r="R2082" s="108">
        <v>1</v>
      </c>
      <c r="S2082" s="108"/>
      <c r="T2082" s="108"/>
      <c r="U2082" s="108"/>
      <c r="V2082" s="108"/>
      <c r="W2082" s="108"/>
      <c r="X2082" s="108"/>
      <c r="Y2082" s="108"/>
      <c r="Z2082" s="109"/>
      <c r="AA2082" s="113"/>
      <c r="AB2082" s="383"/>
      <c r="AC2082" s="73"/>
      <c r="AD2082" s="414"/>
      <c r="AE2082" s="393"/>
      <c r="AF2082" s="78"/>
      <c r="AG2082" s="414"/>
      <c r="AH2082" s="383"/>
      <c r="AI2082" s="453"/>
      <c r="AJ2082" s="453"/>
      <c r="AK2082" s="414"/>
      <c r="AL2082" s="383"/>
      <c r="AM2082" s="383"/>
      <c r="AN2082" s="523"/>
      <c r="AO2082" s="414"/>
      <c r="AP2082" s="548"/>
      <c r="AQ2082" s="414"/>
      <c r="AR2082" s="78"/>
      <c r="AS2082" s="78"/>
      <c r="AT2082" s="414"/>
      <c r="AU2082" s="548"/>
      <c r="AV2082" s="548"/>
      <c r="AW2082" s="414"/>
      <c r="AX2082" s="383"/>
      <c r="AY2082" s="548"/>
      <c r="AZ2082" s="414"/>
      <c r="BA2082" s="383"/>
      <c r="BB2082" s="548"/>
      <c r="BC2082" s="78"/>
      <c r="BD2082" s="414"/>
      <c r="BE2082" s="414"/>
      <c r="BF2082" s="414"/>
      <c r="BG2082" s="414"/>
      <c r="BH2082" s="414"/>
      <c r="BI2082" s="383"/>
      <c r="BJ2082" s="383"/>
      <c r="BK2082" s="78"/>
      <c r="BL2082" s="414"/>
      <c r="BM2082" s="383"/>
      <c r="BN2082" s="78"/>
      <c r="BO2082" s="414"/>
      <c r="BP2082" s="78"/>
      <c r="BQ2082" s="414"/>
      <c r="BR2082" s="383"/>
      <c r="BS2082" s="78"/>
      <c r="BT2082" s="83"/>
      <c r="BU2082" s="75"/>
      <c r="BV2082" s="74"/>
      <c r="BW2082" s="74"/>
      <c r="BX2082" s="98" t="s">
        <v>3861</v>
      </c>
      <c r="BY2082" s="112">
        <f t="shared" si="203"/>
        <v>2077</v>
      </c>
      <c r="BZ2082" s="65">
        <f t="shared" si="202"/>
        <v>0</v>
      </c>
      <c r="CA2082" s="359">
        <f t="shared" si="204"/>
        <v>17</v>
      </c>
      <c r="CB2082" s="359">
        <f t="shared" si="205"/>
        <v>3</v>
      </c>
      <c r="CC2082" s="359">
        <f t="shared" si="206"/>
        <v>2023</v>
      </c>
      <c r="CD2082" s="359" t="str">
        <f t="shared" si="207"/>
        <v>173202325377INUNDACION</v>
      </c>
    </row>
    <row r="2083" spans="1:82" s="121" customFormat="1" ht="15" customHeight="1">
      <c r="A2083" s="13"/>
      <c r="B2083" s="13"/>
      <c r="C2083" s="13"/>
      <c r="D2083" s="212">
        <v>45002</v>
      </c>
      <c r="E2083" s="210" t="s">
        <v>2718</v>
      </c>
      <c r="F2083" s="211" t="s">
        <v>1022</v>
      </c>
      <c r="G2083" s="111" t="s">
        <v>2827</v>
      </c>
      <c r="H2083" s="85" t="str">
        <f>VLOOKUP(E2083&amp;F2083,Divipola!$C$1:$F$1149,4,FALSE)</f>
        <v>25123</v>
      </c>
      <c r="I2083" s="77"/>
      <c r="J2083" s="181"/>
      <c r="K2083" s="108"/>
      <c r="L2083" s="108"/>
      <c r="M2083" s="108"/>
      <c r="N2083" s="108"/>
      <c r="O2083" s="108"/>
      <c r="P2083" s="108"/>
      <c r="Q2083" s="108"/>
      <c r="R2083" s="108">
        <v>1</v>
      </c>
      <c r="S2083" s="108"/>
      <c r="T2083" s="108"/>
      <c r="U2083" s="108"/>
      <c r="V2083" s="108"/>
      <c r="W2083" s="108"/>
      <c r="X2083" s="108"/>
      <c r="Y2083" s="108"/>
      <c r="Z2083" s="109"/>
      <c r="AA2083" s="113"/>
      <c r="AB2083" s="383"/>
      <c r="AC2083" s="73"/>
      <c r="AD2083" s="414"/>
      <c r="AE2083" s="393"/>
      <c r="AF2083" s="78"/>
      <c r="AG2083" s="414"/>
      <c r="AH2083" s="383"/>
      <c r="AI2083" s="453"/>
      <c r="AJ2083" s="453"/>
      <c r="AK2083" s="414"/>
      <c r="AL2083" s="383"/>
      <c r="AM2083" s="383"/>
      <c r="AN2083" s="523"/>
      <c r="AO2083" s="414"/>
      <c r="AP2083" s="548"/>
      <c r="AQ2083" s="414"/>
      <c r="AR2083" s="78"/>
      <c r="AS2083" s="78"/>
      <c r="AT2083" s="414"/>
      <c r="AU2083" s="548"/>
      <c r="AV2083" s="548"/>
      <c r="AW2083" s="414"/>
      <c r="AX2083" s="383"/>
      <c r="AY2083" s="548"/>
      <c r="AZ2083" s="414"/>
      <c r="BA2083" s="383"/>
      <c r="BB2083" s="548"/>
      <c r="BC2083" s="78"/>
      <c r="BD2083" s="414"/>
      <c r="BE2083" s="414"/>
      <c r="BF2083" s="414"/>
      <c r="BG2083" s="414"/>
      <c r="BH2083" s="414"/>
      <c r="BI2083" s="383"/>
      <c r="BJ2083" s="383"/>
      <c r="BK2083" s="78"/>
      <c r="BL2083" s="414"/>
      <c r="BM2083" s="383"/>
      <c r="BN2083" s="78"/>
      <c r="BO2083" s="414"/>
      <c r="BP2083" s="78"/>
      <c r="BQ2083" s="414"/>
      <c r="BR2083" s="383"/>
      <c r="BS2083" s="78"/>
      <c r="BT2083" s="83"/>
      <c r="BU2083" s="75"/>
      <c r="BV2083" s="74"/>
      <c r="BW2083" s="74"/>
      <c r="BX2083" s="98" t="s">
        <v>3862</v>
      </c>
      <c r="BY2083" s="112">
        <f t="shared" si="203"/>
        <v>2078</v>
      </c>
      <c r="BZ2083" s="65">
        <f t="shared" si="202"/>
        <v>0</v>
      </c>
      <c r="CA2083" s="359">
        <f t="shared" si="204"/>
        <v>17</v>
      </c>
      <c r="CB2083" s="359">
        <f t="shared" si="205"/>
        <v>3</v>
      </c>
      <c r="CC2083" s="359">
        <f t="shared" si="206"/>
        <v>2023</v>
      </c>
      <c r="CD2083" s="359" t="str">
        <f t="shared" si="207"/>
        <v>173202325123MOVIMIENTO EN MASA</v>
      </c>
    </row>
    <row r="2084" spans="1:82" s="121" customFormat="1" ht="15" customHeight="1">
      <c r="A2084" s="13"/>
      <c r="B2084" s="13"/>
      <c r="C2084" s="13"/>
      <c r="D2084" s="212">
        <v>45002</v>
      </c>
      <c r="E2084" s="210" t="s">
        <v>2718</v>
      </c>
      <c r="F2084" s="211" t="s">
        <v>2651</v>
      </c>
      <c r="G2084" s="111" t="s">
        <v>2827</v>
      </c>
      <c r="H2084" s="85" t="str">
        <f>VLOOKUP(E2084&amp;F2084,Divipola!$C$1:$F$1149,4,FALSE)</f>
        <v>25513</v>
      </c>
      <c r="I2084" s="77"/>
      <c r="J2084" s="181"/>
      <c r="K2084" s="108"/>
      <c r="L2084" s="108"/>
      <c r="M2084" s="108"/>
      <c r="N2084" s="108"/>
      <c r="O2084" s="108"/>
      <c r="P2084" s="108"/>
      <c r="Q2084" s="108"/>
      <c r="R2084" s="108">
        <v>1</v>
      </c>
      <c r="S2084" s="108"/>
      <c r="T2084" s="108"/>
      <c r="U2084" s="108"/>
      <c r="V2084" s="108"/>
      <c r="W2084" s="108"/>
      <c r="X2084" s="108"/>
      <c r="Y2084" s="108"/>
      <c r="Z2084" s="109"/>
      <c r="AA2084" s="113"/>
      <c r="AB2084" s="383"/>
      <c r="AC2084" s="73"/>
      <c r="AD2084" s="414"/>
      <c r="AE2084" s="393"/>
      <c r="AF2084" s="78"/>
      <c r="AG2084" s="414"/>
      <c r="AH2084" s="383"/>
      <c r="AI2084" s="453"/>
      <c r="AJ2084" s="453"/>
      <c r="AK2084" s="414"/>
      <c r="AL2084" s="383"/>
      <c r="AM2084" s="383"/>
      <c r="AN2084" s="523"/>
      <c r="AO2084" s="414"/>
      <c r="AP2084" s="548"/>
      <c r="AQ2084" s="414"/>
      <c r="AR2084" s="78"/>
      <c r="AS2084" s="78"/>
      <c r="AT2084" s="414"/>
      <c r="AU2084" s="548"/>
      <c r="AV2084" s="548"/>
      <c r="AW2084" s="414"/>
      <c r="AX2084" s="383"/>
      <c r="AY2084" s="548"/>
      <c r="AZ2084" s="414"/>
      <c r="BA2084" s="383"/>
      <c r="BB2084" s="548"/>
      <c r="BC2084" s="78"/>
      <c r="BD2084" s="414"/>
      <c r="BE2084" s="414"/>
      <c r="BF2084" s="414"/>
      <c r="BG2084" s="414"/>
      <c r="BH2084" s="414"/>
      <c r="BI2084" s="383"/>
      <c r="BJ2084" s="383"/>
      <c r="BK2084" s="78"/>
      <c r="BL2084" s="414"/>
      <c r="BM2084" s="383"/>
      <c r="BN2084" s="78"/>
      <c r="BO2084" s="414"/>
      <c r="BP2084" s="78"/>
      <c r="BQ2084" s="414"/>
      <c r="BR2084" s="383"/>
      <c r="BS2084" s="78"/>
      <c r="BT2084" s="83"/>
      <c r="BU2084" s="75"/>
      <c r="BV2084" s="74"/>
      <c r="BW2084" s="74"/>
      <c r="BX2084" s="98" t="s">
        <v>3863</v>
      </c>
      <c r="BY2084" s="112">
        <f t="shared" si="203"/>
        <v>2079</v>
      </c>
      <c r="BZ2084" s="65">
        <f t="shared" si="202"/>
        <v>0</v>
      </c>
      <c r="CA2084" s="359">
        <f t="shared" si="204"/>
        <v>17</v>
      </c>
      <c r="CB2084" s="359">
        <f t="shared" si="205"/>
        <v>3</v>
      </c>
      <c r="CC2084" s="359">
        <f t="shared" si="206"/>
        <v>2023</v>
      </c>
      <c r="CD2084" s="359" t="str">
        <f t="shared" si="207"/>
        <v>173202325513MOVIMIENTO EN MASA</v>
      </c>
    </row>
    <row r="2085" spans="1:82" s="121" customFormat="1" ht="15" customHeight="1">
      <c r="A2085" s="13"/>
      <c r="B2085" s="13"/>
      <c r="C2085" s="13"/>
      <c r="D2085" s="212">
        <v>45002</v>
      </c>
      <c r="E2085" s="210" t="s">
        <v>2718</v>
      </c>
      <c r="F2085" s="211" t="s">
        <v>1095</v>
      </c>
      <c r="G2085" s="111" t="s">
        <v>2827</v>
      </c>
      <c r="H2085" s="85" t="str">
        <f>VLOOKUP(E2085&amp;F2085,Divipola!$C$1:$F$1149,4,FALSE)</f>
        <v>25386</v>
      </c>
      <c r="I2085" s="77"/>
      <c r="J2085" s="181"/>
      <c r="K2085" s="108"/>
      <c r="L2085" s="108"/>
      <c r="M2085" s="108"/>
      <c r="N2085" s="108">
        <v>4</v>
      </c>
      <c r="O2085" s="108">
        <v>1</v>
      </c>
      <c r="P2085" s="108"/>
      <c r="Q2085" s="108">
        <v>1</v>
      </c>
      <c r="R2085" s="108">
        <v>2</v>
      </c>
      <c r="S2085" s="108"/>
      <c r="T2085" s="108"/>
      <c r="U2085" s="108"/>
      <c r="V2085" s="108"/>
      <c r="W2085" s="108"/>
      <c r="X2085" s="108"/>
      <c r="Y2085" s="108"/>
      <c r="Z2085" s="109"/>
      <c r="AA2085" s="113"/>
      <c r="AB2085" s="383"/>
      <c r="AC2085" s="73"/>
      <c r="AD2085" s="414"/>
      <c r="AE2085" s="393"/>
      <c r="AF2085" s="78"/>
      <c r="AG2085" s="414"/>
      <c r="AH2085" s="383"/>
      <c r="AI2085" s="453"/>
      <c r="AJ2085" s="453"/>
      <c r="AK2085" s="414"/>
      <c r="AL2085" s="383"/>
      <c r="AM2085" s="383"/>
      <c r="AN2085" s="523"/>
      <c r="AO2085" s="414"/>
      <c r="AP2085" s="548"/>
      <c r="AQ2085" s="414"/>
      <c r="AR2085" s="78"/>
      <c r="AS2085" s="78"/>
      <c r="AT2085" s="414"/>
      <c r="AU2085" s="548"/>
      <c r="AV2085" s="548"/>
      <c r="AW2085" s="414"/>
      <c r="AX2085" s="383"/>
      <c r="AY2085" s="548"/>
      <c r="AZ2085" s="414"/>
      <c r="BA2085" s="383"/>
      <c r="BB2085" s="548"/>
      <c r="BC2085" s="78"/>
      <c r="BD2085" s="414"/>
      <c r="BE2085" s="414"/>
      <c r="BF2085" s="414"/>
      <c r="BG2085" s="414"/>
      <c r="BH2085" s="414"/>
      <c r="BI2085" s="383"/>
      <c r="BJ2085" s="383"/>
      <c r="BK2085" s="78"/>
      <c r="BL2085" s="414"/>
      <c r="BM2085" s="383"/>
      <c r="BN2085" s="78"/>
      <c r="BO2085" s="414"/>
      <c r="BP2085" s="78"/>
      <c r="BQ2085" s="414"/>
      <c r="BR2085" s="383"/>
      <c r="BS2085" s="78"/>
      <c r="BT2085" s="83"/>
      <c r="BU2085" s="75"/>
      <c r="BV2085" s="74"/>
      <c r="BW2085" s="74"/>
      <c r="BX2085" s="98" t="s">
        <v>3864</v>
      </c>
      <c r="BY2085" s="112">
        <f t="shared" si="203"/>
        <v>2080</v>
      </c>
      <c r="BZ2085" s="65">
        <f t="shared" si="202"/>
        <v>0</v>
      </c>
      <c r="CA2085" s="359">
        <f t="shared" si="204"/>
        <v>17</v>
      </c>
      <c r="CB2085" s="359">
        <f t="shared" si="205"/>
        <v>3</v>
      </c>
      <c r="CC2085" s="359">
        <f t="shared" si="206"/>
        <v>2023</v>
      </c>
      <c r="CD2085" s="359" t="str">
        <f t="shared" si="207"/>
        <v>173202325386MOVIMIENTO EN MASA</v>
      </c>
    </row>
    <row r="2086" spans="1:82" s="121" customFormat="1" ht="14.25" customHeight="1">
      <c r="A2086" s="13"/>
      <c r="B2086" s="13"/>
      <c r="C2086" s="13"/>
      <c r="D2086" s="212">
        <v>45002</v>
      </c>
      <c r="E2086" s="210" t="s">
        <v>2718</v>
      </c>
      <c r="F2086" s="211" t="s">
        <v>2778</v>
      </c>
      <c r="G2086" s="111" t="s">
        <v>2802</v>
      </c>
      <c r="H2086" s="85" t="str">
        <f>VLOOKUP(E2086&amp;F2086,Divipola!$C$1:$F$1149,4,FALSE)</f>
        <v>25772</v>
      </c>
      <c r="I2086" s="77"/>
      <c r="J2086" s="181"/>
      <c r="K2086" s="108"/>
      <c r="L2086" s="108"/>
      <c r="M2086" s="108"/>
      <c r="N2086" s="108">
        <v>8</v>
      </c>
      <c r="O2086" s="108">
        <v>2</v>
      </c>
      <c r="P2086" s="108"/>
      <c r="Q2086" s="108">
        <v>2</v>
      </c>
      <c r="R2086" s="108"/>
      <c r="S2086" s="108"/>
      <c r="T2086" s="108"/>
      <c r="U2086" s="108"/>
      <c r="V2086" s="108"/>
      <c r="W2086" s="108"/>
      <c r="X2086" s="108"/>
      <c r="Y2086" s="108">
        <v>1</v>
      </c>
      <c r="Z2086" s="109"/>
      <c r="AA2086" s="113"/>
      <c r="AB2086" s="383"/>
      <c r="AC2086" s="73"/>
      <c r="AD2086" s="414"/>
      <c r="AE2086" s="393"/>
      <c r="AF2086" s="78"/>
      <c r="AG2086" s="414"/>
      <c r="AH2086" s="383"/>
      <c r="AI2086" s="453"/>
      <c r="AJ2086" s="453"/>
      <c r="AK2086" s="414"/>
      <c r="AL2086" s="383"/>
      <c r="AM2086" s="383"/>
      <c r="AN2086" s="523"/>
      <c r="AO2086" s="414"/>
      <c r="AP2086" s="548"/>
      <c r="AQ2086" s="414"/>
      <c r="AR2086" s="78"/>
      <c r="AS2086" s="78"/>
      <c r="AT2086" s="414"/>
      <c r="AU2086" s="548"/>
      <c r="AV2086" s="548"/>
      <c r="AW2086" s="414"/>
      <c r="AX2086" s="383"/>
      <c r="AY2086" s="548"/>
      <c r="AZ2086" s="414"/>
      <c r="BA2086" s="383"/>
      <c r="BB2086" s="548"/>
      <c r="BC2086" s="78"/>
      <c r="BD2086" s="414"/>
      <c r="BE2086" s="414"/>
      <c r="BF2086" s="414"/>
      <c r="BG2086" s="414"/>
      <c r="BH2086" s="414"/>
      <c r="BI2086" s="383"/>
      <c r="BJ2086" s="383"/>
      <c r="BK2086" s="78"/>
      <c r="BL2086" s="414"/>
      <c r="BM2086" s="383"/>
      <c r="BN2086" s="78"/>
      <c r="BO2086" s="414"/>
      <c r="BP2086" s="78"/>
      <c r="BQ2086" s="414"/>
      <c r="BR2086" s="383"/>
      <c r="BS2086" s="78"/>
      <c r="BT2086" s="83"/>
      <c r="BU2086" s="75"/>
      <c r="BV2086" s="74"/>
      <c r="BW2086" s="74"/>
      <c r="BX2086" s="98" t="s">
        <v>3865</v>
      </c>
      <c r="BY2086" s="112">
        <f t="shared" si="203"/>
        <v>2081</v>
      </c>
      <c r="BZ2086" s="65">
        <f t="shared" si="202"/>
        <v>0</v>
      </c>
      <c r="CA2086" s="359">
        <f t="shared" si="204"/>
        <v>17</v>
      </c>
      <c r="CB2086" s="359">
        <f t="shared" si="205"/>
        <v>3</v>
      </c>
      <c r="CC2086" s="359">
        <f t="shared" si="206"/>
        <v>2023</v>
      </c>
      <c r="CD2086" s="359" t="str">
        <f t="shared" si="207"/>
        <v>173202325772INUNDACION</v>
      </c>
    </row>
    <row r="2087" spans="1:82" s="121" customFormat="1" ht="15" customHeight="1">
      <c r="A2087" s="13"/>
      <c r="B2087" s="13"/>
      <c r="C2087" s="13"/>
      <c r="D2087" s="212">
        <v>45002</v>
      </c>
      <c r="E2087" s="210" t="s">
        <v>2718</v>
      </c>
      <c r="F2087" s="211" t="s">
        <v>1042</v>
      </c>
      <c r="G2087" s="111" t="s">
        <v>2802</v>
      </c>
      <c r="H2087" s="85" t="str">
        <f>VLOOKUP(E2087&amp;F2087,Divipola!$C$1:$F$1149,4,FALSE)</f>
        <v>25245</v>
      </c>
      <c r="I2087" s="77"/>
      <c r="J2087" s="181"/>
      <c r="K2087" s="146"/>
      <c r="L2087" s="146"/>
      <c r="M2087" s="146"/>
      <c r="N2087" s="146">
        <v>15</v>
      </c>
      <c r="O2087" s="146">
        <v>5</v>
      </c>
      <c r="P2087" s="146"/>
      <c r="Q2087" s="146">
        <v>5</v>
      </c>
      <c r="R2087" s="146">
        <v>3</v>
      </c>
      <c r="S2087" s="146"/>
      <c r="T2087" s="146"/>
      <c r="U2087" s="146"/>
      <c r="V2087" s="146">
        <v>1</v>
      </c>
      <c r="W2087" s="146"/>
      <c r="X2087" s="146"/>
      <c r="Y2087" s="146"/>
      <c r="Z2087" s="147"/>
      <c r="AA2087" s="148"/>
      <c r="AB2087" s="383"/>
      <c r="AC2087" s="73"/>
      <c r="AD2087" s="414"/>
      <c r="AE2087" s="393"/>
      <c r="AF2087" s="78"/>
      <c r="AG2087" s="414"/>
      <c r="AH2087" s="383"/>
      <c r="AI2087" s="453"/>
      <c r="AJ2087" s="453"/>
      <c r="AK2087" s="414"/>
      <c r="AL2087" s="383"/>
      <c r="AM2087" s="383"/>
      <c r="AN2087" s="523"/>
      <c r="AO2087" s="414"/>
      <c r="AP2087" s="548"/>
      <c r="AQ2087" s="414"/>
      <c r="AR2087" s="78"/>
      <c r="AS2087" s="78"/>
      <c r="AT2087" s="414"/>
      <c r="AU2087" s="548"/>
      <c r="AV2087" s="548"/>
      <c r="AW2087" s="414"/>
      <c r="AX2087" s="383"/>
      <c r="AY2087" s="548"/>
      <c r="AZ2087" s="414"/>
      <c r="BA2087" s="383"/>
      <c r="BB2087" s="548"/>
      <c r="BC2087" s="78"/>
      <c r="BD2087" s="414"/>
      <c r="BE2087" s="414"/>
      <c r="BF2087" s="414"/>
      <c r="BG2087" s="414"/>
      <c r="BH2087" s="414"/>
      <c r="BI2087" s="383"/>
      <c r="BJ2087" s="383"/>
      <c r="BK2087" s="78"/>
      <c r="BL2087" s="414"/>
      <c r="BM2087" s="383"/>
      <c r="BN2087" s="78"/>
      <c r="BO2087" s="414"/>
      <c r="BP2087" s="78"/>
      <c r="BQ2087" s="414"/>
      <c r="BR2087" s="383"/>
      <c r="BS2087" s="78"/>
      <c r="BT2087" s="83"/>
      <c r="BU2087" s="75"/>
      <c r="BV2087" s="74"/>
      <c r="BW2087" s="74"/>
      <c r="BX2087" s="98" t="s">
        <v>3868</v>
      </c>
      <c r="BY2087" s="112">
        <f t="shared" si="203"/>
        <v>2082</v>
      </c>
      <c r="BZ2087" s="65">
        <f t="shared" si="202"/>
        <v>0</v>
      </c>
      <c r="CA2087" s="359">
        <f t="shared" si="204"/>
        <v>17</v>
      </c>
      <c r="CB2087" s="359">
        <f t="shared" si="205"/>
        <v>3</v>
      </c>
      <c r="CC2087" s="359">
        <f t="shared" si="206"/>
        <v>2023</v>
      </c>
      <c r="CD2087" s="359" t="str">
        <f t="shared" si="207"/>
        <v>173202325245INUNDACION</v>
      </c>
    </row>
    <row r="2088" spans="1:82" s="121" customFormat="1" ht="14.25" customHeight="1">
      <c r="A2088" s="13"/>
      <c r="B2088" s="13"/>
      <c r="C2088" s="13"/>
      <c r="D2088" s="212">
        <v>45002</v>
      </c>
      <c r="E2088" s="210" t="s">
        <v>2834</v>
      </c>
      <c r="F2088" s="211" t="s">
        <v>2074</v>
      </c>
      <c r="G2088" s="130" t="s">
        <v>8680</v>
      </c>
      <c r="H2088" s="85" t="str">
        <f>VLOOKUP(E2088&amp;F2088,Divipola!$C$1:$F$1149,4,FALSE)</f>
        <v>54820</v>
      </c>
      <c r="I2088" s="77"/>
      <c r="J2088" s="181"/>
      <c r="K2088" s="146"/>
      <c r="L2088" s="146"/>
      <c r="M2088" s="146"/>
      <c r="N2088" s="146"/>
      <c r="O2088" s="146"/>
      <c r="P2088" s="146"/>
      <c r="Q2088" s="146"/>
      <c r="R2088" s="146"/>
      <c r="S2088" s="146"/>
      <c r="T2088" s="146"/>
      <c r="U2088" s="146"/>
      <c r="V2088" s="146"/>
      <c r="W2088" s="146"/>
      <c r="X2088" s="146"/>
      <c r="Y2088" s="146"/>
      <c r="Z2088" s="147">
        <v>5</v>
      </c>
      <c r="AA2088" s="148"/>
      <c r="AB2088" s="383"/>
      <c r="AC2088" s="73"/>
      <c r="AD2088" s="414"/>
      <c r="AE2088" s="393"/>
      <c r="AF2088" s="78"/>
      <c r="AG2088" s="414"/>
      <c r="AH2088" s="383"/>
      <c r="AI2088" s="453"/>
      <c r="AJ2088" s="453"/>
      <c r="AK2088" s="414"/>
      <c r="AL2088" s="383"/>
      <c r="AM2088" s="383"/>
      <c r="AN2088" s="523"/>
      <c r="AO2088" s="414"/>
      <c r="AP2088" s="548"/>
      <c r="AQ2088" s="414"/>
      <c r="AR2088" s="78"/>
      <c r="AS2088" s="78"/>
      <c r="AT2088" s="414"/>
      <c r="AU2088" s="548"/>
      <c r="AV2088" s="548"/>
      <c r="AW2088" s="414"/>
      <c r="AX2088" s="383"/>
      <c r="AY2088" s="548"/>
      <c r="AZ2088" s="414"/>
      <c r="BA2088" s="383"/>
      <c r="BB2088" s="548"/>
      <c r="BC2088" s="78"/>
      <c r="BD2088" s="414"/>
      <c r="BE2088" s="414"/>
      <c r="BF2088" s="414"/>
      <c r="BG2088" s="414"/>
      <c r="BH2088" s="414"/>
      <c r="BI2088" s="383"/>
      <c r="BJ2088" s="383"/>
      <c r="BK2088" s="78"/>
      <c r="BL2088" s="414"/>
      <c r="BM2088" s="383"/>
      <c r="BN2088" s="78"/>
      <c r="BO2088" s="414"/>
      <c r="BP2088" s="78"/>
      <c r="BQ2088" s="414"/>
      <c r="BR2088" s="383"/>
      <c r="BS2088" s="78"/>
      <c r="BT2088" s="83"/>
      <c r="BU2088" s="75"/>
      <c r="BV2088" s="74"/>
      <c r="BW2088" s="74"/>
      <c r="BX2088" s="98" t="s">
        <v>3882</v>
      </c>
      <c r="BY2088" s="112">
        <f t="shared" si="203"/>
        <v>2083</v>
      </c>
      <c r="BZ2088" s="65">
        <f t="shared" si="202"/>
        <v>0</v>
      </c>
      <c r="CA2088" s="359">
        <f t="shared" si="204"/>
        <v>17</v>
      </c>
      <c r="CB2088" s="359">
        <f t="shared" si="205"/>
        <v>3</v>
      </c>
      <c r="CC2088" s="359">
        <f t="shared" si="206"/>
        <v>2023</v>
      </c>
      <c r="CD2088" s="359" t="str">
        <f t="shared" si="207"/>
        <v xml:space="preserve">173202354820INCENDIO FORESTAL </v>
      </c>
    </row>
    <row r="2089" spans="1:82" s="121" customFormat="1" ht="15" customHeight="1">
      <c r="A2089" s="13"/>
      <c r="B2089" s="13"/>
      <c r="C2089" s="13"/>
      <c r="D2089" s="212">
        <v>45002</v>
      </c>
      <c r="E2089" s="210" t="s">
        <v>2852</v>
      </c>
      <c r="F2089" s="211" t="s">
        <v>1418</v>
      </c>
      <c r="G2089" s="111" t="s">
        <v>2943</v>
      </c>
      <c r="H2089" s="85" t="str">
        <f>VLOOKUP(E2089&amp;F2089,Divipola!$C$1:$F$1149,4,FALSE)</f>
        <v>08558</v>
      </c>
      <c r="I2089" s="77"/>
      <c r="J2089" s="181"/>
      <c r="K2089" s="146"/>
      <c r="L2089" s="146"/>
      <c r="M2089" s="146"/>
      <c r="N2089" s="146">
        <v>4</v>
      </c>
      <c r="O2089" s="146">
        <v>1</v>
      </c>
      <c r="P2089" s="146"/>
      <c r="Q2089" s="146">
        <v>1</v>
      </c>
      <c r="R2089" s="146"/>
      <c r="S2089" s="146"/>
      <c r="T2089" s="146"/>
      <c r="U2089" s="146"/>
      <c r="V2089" s="146"/>
      <c r="W2089" s="146"/>
      <c r="X2089" s="146"/>
      <c r="Y2089" s="146"/>
      <c r="Z2089" s="146"/>
      <c r="AA2089" s="148"/>
      <c r="AB2089" s="383"/>
      <c r="AC2089" s="73"/>
      <c r="AD2089" s="414"/>
      <c r="AE2089" s="393"/>
      <c r="AF2089" s="78"/>
      <c r="AG2089" s="414"/>
      <c r="AH2089" s="383"/>
      <c r="AI2089" s="453"/>
      <c r="AJ2089" s="453"/>
      <c r="AK2089" s="414"/>
      <c r="AL2089" s="383"/>
      <c r="AM2089" s="383"/>
      <c r="AN2089" s="523"/>
      <c r="AO2089" s="414"/>
      <c r="AP2089" s="548"/>
      <c r="AQ2089" s="414"/>
      <c r="AR2089" s="78"/>
      <c r="AS2089" s="78"/>
      <c r="AT2089" s="414"/>
      <c r="AU2089" s="548"/>
      <c r="AV2089" s="548"/>
      <c r="AW2089" s="414"/>
      <c r="AX2089" s="383"/>
      <c r="AY2089" s="548"/>
      <c r="AZ2089" s="414"/>
      <c r="BA2089" s="383"/>
      <c r="BB2089" s="548"/>
      <c r="BC2089" s="78"/>
      <c r="BD2089" s="414"/>
      <c r="BE2089" s="414"/>
      <c r="BF2089" s="414"/>
      <c r="BG2089" s="414"/>
      <c r="BH2089" s="414"/>
      <c r="BI2089" s="383"/>
      <c r="BJ2089" s="383"/>
      <c r="BK2089" s="78"/>
      <c r="BL2089" s="414"/>
      <c r="BM2089" s="383"/>
      <c r="BN2089" s="78"/>
      <c r="BO2089" s="414"/>
      <c r="BP2089" s="78"/>
      <c r="BQ2089" s="414"/>
      <c r="BR2089" s="383"/>
      <c r="BS2089" s="78"/>
      <c r="BT2089" s="83"/>
      <c r="BU2089" s="75"/>
      <c r="BV2089" s="74"/>
      <c r="BW2089" s="74"/>
      <c r="BX2089" s="98" t="s">
        <v>3884</v>
      </c>
      <c r="BY2089" s="112">
        <f t="shared" si="203"/>
        <v>2084</v>
      </c>
      <c r="BZ2089" s="65">
        <f t="shared" si="202"/>
        <v>0</v>
      </c>
      <c r="CA2089" s="359">
        <f t="shared" si="204"/>
        <v>17</v>
      </c>
      <c r="CB2089" s="359">
        <f t="shared" si="205"/>
        <v>3</v>
      </c>
      <c r="CC2089" s="359">
        <f t="shared" si="206"/>
        <v>2023</v>
      </c>
      <c r="CD2089" s="359" t="str">
        <f t="shared" si="207"/>
        <v>173202308558COLAPSO ESTRUCTURAL</v>
      </c>
    </row>
    <row r="2090" spans="1:82" s="121" customFormat="1" ht="15" customHeight="1">
      <c r="A2090" s="13"/>
      <c r="B2090" s="13"/>
      <c r="C2090" s="13"/>
      <c r="D2090" s="212">
        <v>45002</v>
      </c>
      <c r="E2090" s="210" t="s">
        <v>2853</v>
      </c>
      <c r="F2090" s="211" t="s">
        <v>2163</v>
      </c>
      <c r="G2090" s="111" t="s">
        <v>2800</v>
      </c>
      <c r="H2090" s="85" t="str">
        <f>VLOOKUP(E2090&amp;F2090,Divipola!$C$1:$F$1149,4,FALSE)</f>
        <v>63130</v>
      </c>
      <c r="I2090" s="77"/>
      <c r="J2090" s="181"/>
      <c r="K2090" s="108"/>
      <c r="L2090" s="108"/>
      <c r="M2090" s="108"/>
      <c r="N2090" s="108">
        <v>4</v>
      </c>
      <c r="O2090" s="108">
        <v>1</v>
      </c>
      <c r="P2090" s="108"/>
      <c r="Q2090" s="108">
        <v>1</v>
      </c>
      <c r="R2090" s="108"/>
      <c r="S2090" s="108"/>
      <c r="T2090" s="108"/>
      <c r="U2090" s="108"/>
      <c r="V2090" s="108"/>
      <c r="W2090" s="108"/>
      <c r="X2090" s="108"/>
      <c r="Y2090" s="108"/>
      <c r="Z2090" s="109"/>
      <c r="AA2090" s="113"/>
      <c r="AB2090" s="383"/>
      <c r="AC2090" s="73"/>
      <c r="AD2090" s="414"/>
      <c r="AE2090" s="393"/>
      <c r="AF2090" s="78"/>
      <c r="AG2090" s="414"/>
      <c r="AH2090" s="383"/>
      <c r="AI2090" s="453"/>
      <c r="AJ2090" s="453"/>
      <c r="AK2090" s="414"/>
      <c r="AL2090" s="383"/>
      <c r="AM2090" s="383"/>
      <c r="AN2090" s="523"/>
      <c r="AO2090" s="414"/>
      <c r="AP2090" s="548"/>
      <c r="AQ2090" s="414"/>
      <c r="AR2090" s="78"/>
      <c r="AS2090" s="78"/>
      <c r="AT2090" s="414"/>
      <c r="AU2090" s="548"/>
      <c r="AV2090" s="548"/>
      <c r="AW2090" s="414"/>
      <c r="AX2090" s="383"/>
      <c r="AY2090" s="548"/>
      <c r="AZ2090" s="414"/>
      <c r="BA2090" s="383"/>
      <c r="BB2090" s="548"/>
      <c r="BC2090" s="78"/>
      <c r="BD2090" s="414"/>
      <c r="BE2090" s="414"/>
      <c r="BF2090" s="414"/>
      <c r="BG2090" s="414"/>
      <c r="BH2090" s="414"/>
      <c r="BI2090" s="383"/>
      <c r="BJ2090" s="383"/>
      <c r="BK2090" s="78"/>
      <c r="BL2090" s="414"/>
      <c r="BM2090" s="383"/>
      <c r="BN2090" s="78"/>
      <c r="BO2090" s="414"/>
      <c r="BP2090" s="78"/>
      <c r="BQ2090" s="414"/>
      <c r="BR2090" s="383"/>
      <c r="BS2090" s="78"/>
      <c r="BT2090" s="83"/>
      <c r="BU2090" s="75"/>
      <c r="BV2090" s="74"/>
      <c r="BW2090" s="74"/>
      <c r="BX2090" s="98" t="s">
        <v>3922</v>
      </c>
      <c r="BY2090" s="112">
        <f t="shared" si="203"/>
        <v>2085</v>
      </c>
      <c r="BZ2090" s="65">
        <f t="shared" si="202"/>
        <v>0</v>
      </c>
      <c r="CA2090" s="359">
        <f t="shared" si="204"/>
        <v>17</v>
      </c>
      <c r="CB2090" s="359">
        <f t="shared" si="205"/>
        <v>3</v>
      </c>
      <c r="CC2090" s="359">
        <f t="shared" si="206"/>
        <v>2023</v>
      </c>
      <c r="CD2090" s="359" t="str">
        <f t="shared" si="207"/>
        <v>173202363130INCENDIO ESTRUCTURAL</v>
      </c>
    </row>
    <row r="2091" spans="1:82" s="121" customFormat="1" ht="14.25" customHeight="1">
      <c r="A2091" s="13"/>
      <c r="B2091" s="13"/>
      <c r="C2091" s="13"/>
      <c r="D2091" s="212">
        <v>45002</v>
      </c>
      <c r="E2091" s="210" t="s">
        <v>2853</v>
      </c>
      <c r="F2091" s="211" t="s">
        <v>2073</v>
      </c>
      <c r="G2091" s="111" t="s">
        <v>2807</v>
      </c>
      <c r="H2091" s="85" t="str">
        <f>VLOOKUP(E2091&amp;F2091,Divipola!$C$1:$F$1149,4,FALSE)</f>
        <v>63548</v>
      </c>
      <c r="I2091" s="77"/>
      <c r="J2091" s="181"/>
      <c r="K2091" s="108"/>
      <c r="L2091" s="108"/>
      <c r="M2091" s="108"/>
      <c r="N2091" s="108">
        <v>20</v>
      </c>
      <c r="O2091" s="108">
        <v>5</v>
      </c>
      <c r="P2091" s="108"/>
      <c r="Q2091" s="108">
        <v>5</v>
      </c>
      <c r="R2091" s="108">
        <v>4</v>
      </c>
      <c r="S2091" s="108">
        <v>1</v>
      </c>
      <c r="T2091" s="108">
        <v>3</v>
      </c>
      <c r="U2091" s="108"/>
      <c r="V2091" s="108"/>
      <c r="W2091" s="108"/>
      <c r="X2091" s="108"/>
      <c r="Y2091" s="108"/>
      <c r="Z2091" s="109"/>
      <c r="AA2091" s="113"/>
      <c r="AB2091" s="383"/>
      <c r="AC2091" s="73"/>
      <c r="AD2091" s="414"/>
      <c r="AE2091" s="393"/>
      <c r="AF2091" s="78"/>
      <c r="AG2091" s="414"/>
      <c r="AH2091" s="383"/>
      <c r="AI2091" s="453"/>
      <c r="AJ2091" s="453"/>
      <c r="AK2091" s="414"/>
      <c r="AL2091" s="383"/>
      <c r="AM2091" s="383"/>
      <c r="AN2091" s="523"/>
      <c r="AO2091" s="414"/>
      <c r="AP2091" s="548"/>
      <c r="AQ2091" s="414"/>
      <c r="AR2091" s="78"/>
      <c r="AS2091" s="78"/>
      <c r="AT2091" s="414"/>
      <c r="AU2091" s="548"/>
      <c r="AV2091" s="548"/>
      <c r="AW2091" s="414"/>
      <c r="AX2091" s="383"/>
      <c r="AY2091" s="548"/>
      <c r="AZ2091" s="414"/>
      <c r="BA2091" s="383"/>
      <c r="BB2091" s="548"/>
      <c r="BC2091" s="78"/>
      <c r="BD2091" s="414"/>
      <c r="BE2091" s="414"/>
      <c r="BF2091" s="414"/>
      <c r="BG2091" s="414"/>
      <c r="BH2091" s="414"/>
      <c r="BI2091" s="383"/>
      <c r="BJ2091" s="383"/>
      <c r="BK2091" s="78"/>
      <c r="BL2091" s="414"/>
      <c r="BM2091" s="383"/>
      <c r="BN2091" s="78"/>
      <c r="BO2091" s="414"/>
      <c r="BP2091" s="78"/>
      <c r="BQ2091" s="414"/>
      <c r="BR2091" s="383"/>
      <c r="BS2091" s="78"/>
      <c r="BT2091" s="83"/>
      <c r="BU2091" s="75"/>
      <c r="BV2091" s="74"/>
      <c r="BW2091" s="74"/>
      <c r="BX2091" s="98" t="s">
        <v>3923</v>
      </c>
      <c r="BY2091" s="112">
        <f t="shared" si="203"/>
        <v>2086</v>
      </c>
      <c r="BZ2091" s="65">
        <f t="shared" si="202"/>
        <v>0</v>
      </c>
      <c r="CA2091" s="359">
        <f t="shared" si="204"/>
        <v>17</v>
      </c>
      <c r="CB2091" s="359">
        <f t="shared" si="205"/>
        <v>3</v>
      </c>
      <c r="CC2091" s="359">
        <f t="shared" si="206"/>
        <v>2023</v>
      </c>
      <c r="CD2091" s="359" t="str">
        <f t="shared" si="207"/>
        <v>173202363548CRECIENTE SUBITA</v>
      </c>
    </row>
    <row r="2092" spans="1:82" s="121" customFormat="1" ht="15" customHeight="1">
      <c r="A2092" s="13"/>
      <c r="B2092" s="13"/>
      <c r="C2092" s="13"/>
      <c r="D2092" s="212">
        <v>45003</v>
      </c>
      <c r="E2092" s="210" t="s">
        <v>2272</v>
      </c>
      <c r="F2092" s="211" t="s">
        <v>2273</v>
      </c>
      <c r="G2092" s="130" t="s">
        <v>8680</v>
      </c>
      <c r="H2092" s="85" t="str">
        <f>VLOOKUP(E2092&amp;F2092,Divipola!$C$1:$F$1149,4,FALSE)</f>
        <v>99001</v>
      </c>
      <c r="I2092" s="77"/>
      <c r="J2092" s="181"/>
      <c r="K2092" s="190"/>
      <c r="L2092" s="190"/>
      <c r="M2092" s="190"/>
      <c r="N2092" s="190"/>
      <c r="O2092" s="190"/>
      <c r="P2092" s="190"/>
      <c r="Q2092" s="190"/>
      <c r="R2092" s="190"/>
      <c r="S2092" s="190"/>
      <c r="T2092" s="190"/>
      <c r="U2092" s="190"/>
      <c r="V2092" s="190"/>
      <c r="W2092" s="190"/>
      <c r="X2092" s="190"/>
      <c r="Y2092" s="190"/>
      <c r="Z2092" s="191">
        <v>650</v>
      </c>
      <c r="AA2092" s="148"/>
      <c r="AB2092" s="383"/>
      <c r="AC2092" s="73"/>
      <c r="AD2092" s="414"/>
      <c r="AE2092" s="393"/>
      <c r="AF2092" s="78"/>
      <c r="AG2092" s="414"/>
      <c r="AH2092" s="383"/>
      <c r="AI2092" s="453"/>
      <c r="AJ2092" s="453"/>
      <c r="AK2092" s="414"/>
      <c r="AL2092" s="383"/>
      <c r="AM2092" s="383"/>
      <c r="AN2092" s="523"/>
      <c r="AO2092" s="414"/>
      <c r="AP2092" s="548"/>
      <c r="AQ2092" s="414"/>
      <c r="AR2092" s="78"/>
      <c r="AS2092" s="78"/>
      <c r="AT2092" s="414"/>
      <c r="AU2092" s="548"/>
      <c r="AV2092" s="548"/>
      <c r="AW2092" s="414"/>
      <c r="AX2092" s="383"/>
      <c r="AY2092" s="548"/>
      <c r="AZ2092" s="414"/>
      <c r="BA2092" s="383"/>
      <c r="BB2092" s="548"/>
      <c r="BC2092" s="78"/>
      <c r="BD2092" s="414"/>
      <c r="BE2092" s="414"/>
      <c r="BF2092" s="414"/>
      <c r="BG2092" s="414"/>
      <c r="BH2092" s="414"/>
      <c r="BI2092" s="383"/>
      <c r="BJ2092" s="383"/>
      <c r="BK2092" s="78"/>
      <c r="BL2092" s="414"/>
      <c r="BM2092" s="383"/>
      <c r="BN2092" s="78"/>
      <c r="BO2092" s="414"/>
      <c r="BP2092" s="78"/>
      <c r="BQ2092" s="414"/>
      <c r="BR2092" s="383"/>
      <c r="BS2092" s="78"/>
      <c r="BT2092" s="83"/>
      <c r="BU2092" s="75"/>
      <c r="BV2092" s="74"/>
      <c r="BW2092" s="74"/>
      <c r="BX2092" s="119" t="s">
        <v>3871</v>
      </c>
      <c r="BY2092" s="112">
        <f t="shared" si="203"/>
        <v>2087</v>
      </c>
      <c r="BZ2092" s="65">
        <f t="shared" si="202"/>
        <v>0</v>
      </c>
      <c r="CA2092" s="359">
        <f t="shared" si="204"/>
        <v>18</v>
      </c>
      <c r="CB2092" s="359">
        <f t="shared" si="205"/>
        <v>3</v>
      </c>
      <c r="CC2092" s="359">
        <f t="shared" si="206"/>
        <v>2023</v>
      </c>
      <c r="CD2092" s="359" t="str">
        <f t="shared" si="207"/>
        <v xml:space="preserve">183202399001INCENDIO FORESTAL </v>
      </c>
    </row>
    <row r="2093" spans="1:82" s="121" customFormat="1" ht="14.25" customHeight="1">
      <c r="A2093" s="13"/>
      <c r="B2093" s="13"/>
      <c r="C2093" s="13"/>
      <c r="D2093" s="212">
        <v>45003</v>
      </c>
      <c r="E2093" s="210" t="s">
        <v>2272</v>
      </c>
      <c r="F2093" s="211" t="s">
        <v>2273</v>
      </c>
      <c r="G2093" s="130" t="s">
        <v>8680</v>
      </c>
      <c r="H2093" s="85" t="str">
        <f>VLOOKUP(E2093&amp;F2093,Divipola!$C$1:$F$1149,4,FALSE)</f>
        <v>99001</v>
      </c>
      <c r="I2093" s="77"/>
      <c r="J2093" s="181"/>
      <c r="K2093" s="141"/>
      <c r="L2093" s="141"/>
      <c r="M2093" s="141"/>
      <c r="N2093" s="141"/>
      <c r="O2093" s="141"/>
      <c r="P2093" s="141"/>
      <c r="Q2093" s="141"/>
      <c r="R2093" s="141"/>
      <c r="S2093" s="141"/>
      <c r="T2093" s="141"/>
      <c r="U2093" s="141"/>
      <c r="V2093" s="141"/>
      <c r="W2093" s="141"/>
      <c r="X2093" s="141"/>
      <c r="Y2093" s="141"/>
      <c r="Z2093" s="142">
        <v>3000</v>
      </c>
      <c r="AA2093" s="144"/>
      <c r="AB2093" s="383"/>
      <c r="AC2093" s="73"/>
      <c r="AD2093" s="414"/>
      <c r="AE2093" s="393"/>
      <c r="AF2093" s="78"/>
      <c r="AG2093" s="414"/>
      <c r="AH2093" s="383"/>
      <c r="AI2093" s="453"/>
      <c r="AJ2093" s="453"/>
      <c r="AK2093" s="414"/>
      <c r="AL2093" s="383"/>
      <c r="AM2093" s="383"/>
      <c r="AN2093" s="523"/>
      <c r="AO2093" s="414"/>
      <c r="AP2093" s="548"/>
      <c r="AQ2093" s="414"/>
      <c r="AR2093" s="78"/>
      <c r="AS2093" s="78"/>
      <c r="AT2093" s="414"/>
      <c r="AU2093" s="548"/>
      <c r="AV2093" s="548"/>
      <c r="AW2093" s="414"/>
      <c r="AX2093" s="383"/>
      <c r="AY2093" s="548"/>
      <c r="AZ2093" s="414"/>
      <c r="BA2093" s="383"/>
      <c r="BB2093" s="548"/>
      <c r="BC2093" s="78"/>
      <c r="BD2093" s="414"/>
      <c r="BE2093" s="414"/>
      <c r="BF2093" s="414"/>
      <c r="BG2093" s="414"/>
      <c r="BH2093" s="414"/>
      <c r="BI2093" s="383"/>
      <c r="BJ2093" s="383"/>
      <c r="BK2093" s="78"/>
      <c r="BL2093" s="414"/>
      <c r="BM2093" s="383"/>
      <c r="BN2093" s="78"/>
      <c r="BO2093" s="414"/>
      <c r="BP2093" s="78"/>
      <c r="BQ2093" s="414"/>
      <c r="BR2093" s="383"/>
      <c r="BS2093" s="78"/>
      <c r="BT2093" s="83"/>
      <c r="BU2093" s="75"/>
      <c r="BV2093" s="74"/>
      <c r="BW2093" s="74"/>
      <c r="BX2093" s="98" t="s">
        <v>3897</v>
      </c>
      <c r="BY2093" s="112">
        <f t="shared" si="203"/>
        <v>2088</v>
      </c>
      <c r="BZ2093" s="65">
        <f t="shared" si="202"/>
        <v>0</v>
      </c>
      <c r="CA2093" s="359">
        <f t="shared" si="204"/>
        <v>18</v>
      </c>
      <c r="CB2093" s="359">
        <f t="shared" si="205"/>
        <v>3</v>
      </c>
      <c r="CC2093" s="359">
        <f t="shared" si="206"/>
        <v>2023</v>
      </c>
      <c r="CD2093" s="359" t="str">
        <f t="shared" si="207"/>
        <v xml:space="preserve">183202399001INCENDIO FORESTAL </v>
      </c>
    </row>
    <row r="2094" spans="1:82" s="121" customFormat="1" ht="15" customHeight="1">
      <c r="A2094" s="13"/>
      <c r="B2094" s="13"/>
      <c r="C2094" s="13"/>
      <c r="D2094" s="212">
        <v>45003</v>
      </c>
      <c r="E2094" s="210" t="s">
        <v>2272</v>
      </c>
      <c r="F2094" s="211" t="s">
        <v>2273</v>
      </c>
      <c r="G2094" s="130" t="s">
        <v>8680</v>
      </c>
      <c r="H2094" s="85" t="str">
        <f>VLOOKUP(E2094&amp;F2094,Divipola!$C$1:$F$1149,4,FALSE)</f>
        <v>99001</v>
      </c>
      <c r="I2094" s="77"/>
      <c r="J2094" s="181"/>
      <c r="K2094" s="141"/>
      <c r="L2094" s="141"/>
      <c r="M2094" s="141"/>
      <c r="N2094" s="141"/>
      <c r="O2094" s="141"/>
      <c r="P2094" s="141"/>
      <c r="Q2094" s="141"/>
      <c r="R2094" s="141"/>
      <c r="S2094" s="141"/>
      <c r="T2094" s="141"/>
      <c r="U2094" s="141"/>
      <c r="V2094" s="141"/>
      <c r="W2094" s="141"/>
      <c r="X2094" s="141"/>
      <c r="Y2094" s="141"/>
      <c r="Z2094" s="142">
        <v>3</v>
      </c>
      <c r="AA2094" s="144"/>
      <c r="AB2094" s="383"/>
      <c r="AC2094" s="73"/>
      <c r="AD2094" s="414"/>
      <c r="AE2094" s="393"/>
      <c r="AF2094" s="78"/>
      <c r="AG2094" s="414"/>
      <c r="AH2094" s="383"/>
      <c r="AI2094" s="453"/>
      <c r="AJ2094" s="453"/>
      <c r="AK2094" s="414"/>
      <c r="AL2094" s="383"/>
      <c r="AM2094" s="383"/>
      <c r="AN2094" s="523"/>
      <c r="AO2094" s="414"/>
      <c r="AP2094" s="548"/>
      <c r="AQ2094" s="414"/>
      <c r="AR2094" s="78"/>
      <c r="AS2094" s="78"/>
      <c r="AT2094" s="414"/>
      <c r="AU2094" s="548"/>
      <c r="AV2094" s="548"/>
      <c r="AW2094" s="414"/>
      <c r="AX2094" s="383"/>
      <c r="AY2094" s="548"/>
      <c r="AZ2094" s="414"/>
      <c r="BA2094" s="383"/>
      <c r="BB2094" s="548"/>
      <c r="BC2094" s="78"/>
      <c r="BD2094" s="414"/>
      <c r="BE2094" s="414"/>
      <c r="BF2094" s="414"/>
      <c r="BG2094" s="414"/>
      <c r="BH2094" s="414"/>
      <c r="BI2094" s="383"/>
      <c r="BJ2094" s="383"/>
      <c r="BK2094" s="78"/>
      <c r="BL2094" s="414"/>
      <c r="BM2094" s="383"/>
      <c r="BN2094" s="78"/>
      <c r="BO2094" s="414"/>
      <c r="BP2094" s="78"/>
      <c r="BQ2094" s="414"/>
      <c r="BR2094" s="383"/>
      <c r="BS2094" s="78"/>
      <c r="BT2094" s="83"/>
      <c r="BU2094" s="75"/>
      <c r="BV2094" s="74"/>
      <c r="BW2094" s="74"/>
      <c r="BX2094" s="98" t="s">
        <v>3898</v>
      </c>
      <c r="BY2094" s="112">
        <f t="shared" si="203"/>
        <v>2089</v>
      </c>
      <c r="BZ2094" s="65">
        <f t="shared" si="202"/>
        <v>0</v>
      </c>
      <c r="CA2094" s="359">
        <f t="shared" si="204"/>
        <v>18</v>
      </c>
      <c r="CB2094" s="359">
        <f t="shared" si="205"/>
        <v>3</v>
      </c>
      <c r="CC2094" s="359">
        <f t="shared" si="206"/>
        <v>2023</v>
      </c>
      <c r="CD2094" s="359" t="str">
        <f t="shared" si="207"/>
        <v xml:space="preserve">183202399001INCENDIO FORESTAL </v>
      </c>
    </row>
    <row r="2095" spans="1:82" s="121" customFormat="1" ht="15" customHeight="1">
      <c r="A2095" s="13"/>
      <c r="B2095" s="13"/>
      <c r="C2095" s="13"/>
      <c r="D2095" s="212">
        <v>45003</v>
      </c>
      <c r="E2095" s="210" t="s">
        <v>2718</v>
      </c>
      <c r="F2095" s="211" t="s">
        <v>2140</v>
      </c>
      <c r="G2095" s="111" t="s">
        <v>2807</v>
      </c>
      <c r="H2095" s="85" t="str">
        <f>VLOOKUP(E2095&amp;F2095,Divipola!$C$1:$F$1149,4,FALSE)</f>
        <v>25377</v>
      </c>
      <c r="I2095" s="77"/>
      <c r="J2095" s="181"/>
      <c r="K2095" s="108"/>
      <c r="L2095" s="108"/>
      <c r="M2095" s="108"/>
      <c r="N2095" s="108">
        <v>44</v>
      </c>
      <c r="O2095" s="108">
        <v>11</v>
      </c>
      <c r="P2095" s="108"/>
      <c r="Q2095" s="108">
        <v>11</v>
      </c>
      <c r="R2095" s="108">
        <v>3</v>
      </c>
      <c r="S2095" s="108"/>
      <c r="T2095" s="108"/>
      <c r="U2095" s="108"/>
      <c r="V2095" s="108"/>
      <c r="W2095" s="108"/>
      <c r="X2095" s="108"/>
      <c r="Y2095" s="108"/>
      <c r="Z2095" s="109"/>
      <c r="AA2095" s="113"/>
      <c r="AB2095" s="383"/>
      <c r="AC2095" s="73"/>
      <c r="AD2095" s="414"/>
      <c r="AE2095" s="393"/>
      <c r="AF2095" s="78"/>
      <c r="AG2095" s="414"/>
      <c r="AH2095" s="383"/>
      <c r="AI2095" s="453"/>
      <c r="AJ2095" s="453"/>
      <c r="AK2095" s="414"/>
      <c r="AL2095" s="383"/>
      <c r="AM2095" s="383"/>
      <c r="AN2095" s="523"/>
      <c r="AO2095" s="414"/>
      <c r="AP2095" s="548"/>
      <c r="AQ2095" s="414"/>
      <c r="AR2095" s="78"/>
      <c r="AS2095" s="78"/>
      <c r="AT2095" s="414"/>
      <c r="AU2095" s="548"/>
      <c r="AV2095" s="548"/>
      <c r="AW2095" s="414"/>
      <c r="AX2095" s="383"/>
      <c r="AY2095" s="548"/>
      <c r="AZ2095" s="414"/>
      <c r="BA2095" s="383"/>
      <c r="BB2095" s="548"/>
      <c r="BC2095" s="78"/>
      <c r="BD2095" s="414"/>
      <c r="BE2095" s="414"/>
      <c r="BF2095" s="414"/>
      <c r="BG2095" s="414"/>
      <c r="BH2095" s="414"/>
      <c r="BI2095" s="383"/>
      <c r="BJ2095" s="383"/>
      <c r="BK2095" s="78"/>
      <c r="BL2095" s="414"/>
      <c r="BM2095" s="383"/>
      <c r="BN2095" s="78"/>
      <c r="BO2095" s="414"/>
      <c r="BP2095" s="78"/>
      <c r="BQ2095" s="414"/>
      <c r="BR2095" s="383"/>
      <c r="BS2095" s="78"/>
      <c r="BT2095" s="83"/>
      <c r="BU2095" s="75"/>
      <c r="BV2095" s="74"/>
      <c r="BW2095" s="74"/>
      <c r="BX2095" s="98" t="s">
        <v>3878</v>
      </c>
      <c r="BY2095" s="112">
        <f t="shared" si="203"/>
        <v>2090</v>
      </c>
      <c r="BZ2095" s="65">
        <f t="shared" si="202"/>
        <v>0</v>
      </c>
      <c r="CA2095" s="359">
        <f t="shared" si="204"/>
        <v>18</v>
      </c>
      <c r="CB2095" s="359">
        <f t="shared" si="205"/>
        <v>3</v>
      </c>
      <c r="CC2095" s="359">
        <f t="shared" si="206"/>
        <v>2023</v>
      </c>
      <c r="CD2095" s="359" t="str">
        <f t="shared" si="207"/>
        <v>183202325377CRECIENTE SUBITA</v>
      </c>
    </row>
    <row r="2096" spans="1:82" s="121" customFormat="1" ht="15" customHeight="1">
      <c r="A2096" s="13"/>
      <c r="B2096" s="13"/>
      <c r="C2096" s="13"/>
      <c r="D2096" s="212">
        <v>45003</v>
      </c>
      <c r="E2096" s="210" t="s">
        <v>2720</v>
      </c>
      <c r="F2096" s="211" t="s">
        <v>1256</v>
      </c>
      <c r="G2096" s="111" t="s">
        <v>2827</v>
      </c>
      <c r="H2096" s="85" t="str">
        <f>VLOOKUP(E2096&amp;F2096,Divipola!$C$1:$F$1149,4,FALSE)</f>
        <v>66572</v>
      </c>
      <c r="I2096" s="77"/>
      <c r="J2096" s="181"/>
      <c r="K2096" s="108"/>
      <c r="L2096" s="108"/>
      <c r="M2096" s="108"/>
      <c r="N2096" s="108"/>
      <c r="O2096" s="108"/>
      <c r="P2096" s="108"/>
      <c r="Q2096" s="108"/>
      <c r="R2096" s="108">
        <v>1</v>
      </c>
      <c r="S2096" s="108"/>
      <c r="T2096" s="108"/>
      <c r="U2096" s="108"/>
      <c r="V2096" s="108"/>
      <c r="W2096" s="108"/>
      <c r="X2096" s="108"/>
      <c r="Y2096" s="108"/>
      <c r="Z2096" s="109"/>
      <c r="AA2096" s="113"/>
      <c r="AB2096" s="383"/>
      <c r="AC2096" s="73"/>
      <c r="AD2096" s="414"/>
      <c r="AE2096" s="393"/>
      <c r="AF2096" s="78"/>
      <c r="AG2096" s="414"/>
      <c r="AH2096" s="383"/>
      <c r="AI2096" s="453"/>
      <c r="AJ2096" s="453"/>
      <c r="AK2096" s="414"/>
      <c r="AL2096" s="383"/>
      <c r="AM2096" s="383"/>
      <c r="AN2096" s="523"/>
      <c r="AO2096" s="414"/>
      <c r="AP2096" s="548"/>
      <c r="AQ2096" s="414"/>
      <c r="AR2096" s="78"/>
      <c r="AS2096" s="78"/>
      <c r="AT2096" s="414"/>
      <c r="AU2096" s="548"/>
      <c r="AV2096" s="548"/>
      <c r="AW2096" s="414"/>
      <c r="AX2096" s="383"/>
      <c r="AY2096" s="548"/>
      <c r="AZ2096" s="414"/>
      <c r="BA2096" s="383"/>
      <c r="BB2096" s="548"/>
      <c r="BC2096" s="78"/>
      <c r="BD2096" s="414"/>
      <c r="BE2096" s="414"/>
      <c r="BF2096" s="414"/>
      <c r="BG2096" s="414"/>
      <c r="BH2096" s="414"/>
      <c r="BI2096" s="383"/>
      <c r="BJ2096" s="383"/>
      <c r="BK2096" s="78"/>
      <c r="BL2096" s="414"/>
      <c r="BM2096" s="383"/>
      <c r="BN2096" s="78"/>
      <c r="BO2096" s="414"/>
      <c r="BP2096" s="78"/>
      <c r="BQ2096" s="414"/>
      <c r="BR2096" s="383"/>
      <c r="BS2096" s="78"/>
      <c r="BT2096" s="83"/>
      <c r="BU2096" s="75"/>
      <c r="BV2096" s="74"/>
      <c r="BW2096" s="74"/>
      <c r="BX2096" s="98" t="s">
        <v>3879</v>
      </c>
      <c r="BY2096" s="112">
        <f t="shared" si="203"/>
        <v>2091</v>
      </c>
      <c r="BZ2096" s="65">
        <f t="shared" si="202"/>
        <v>0</v>
      </c>
      <c r="CA2096" s="359">
        <f t="shared" si="204"/>
        <v>18</v>
      </c>
      <c r="CB2096" s="359">
        <f t="shared" si="205"/>
        <v>3</v>
      </c>
      <c r="CC2096" s="359">
        <f t="shared" si="206"/>
        <v>2023</v>
      </c>
      <c r="CD2096" s="359" t="str">
        <f t="shared" si="207"/>
        <v>183202366572MOVIMIENTO EN MASA</v>
      </c>
    </row>
    <row r="2097" spans="1:82" s="121" customFormat="1" ht="14.25" customHeight="1">
      <c r="A2097" s="13"/>
      <c r="B2097" s="13"/>
      <c r="C2097" s="13"/>
      <c r="D2097" s="212">
        <v>45003</v>
      </c>
      <c r="E2097" s="210" t="s">
        <v>2718</v>
      </c>
      <c r="F2097" s="211" t="s">
        <v>1082</v>
      </c>
      <c r="G2097" s="111" t="s">
        <v>2814</v>
      </c>
      <c r="H2097" s="85" t="str">
        <f>VLOOKUP(E2097&amp;F2097,Divipola!$C$1:$F$1149,4,FALSE)</f>
        <v>25326</v>
      </c>
      <c r="I2097" s="77"/>
      <c r="J2097" s="181"/>
      <c r="K2097" s="108">
        <v>1</v>
      </c>
      <c r="L2097" s="108">
        <v>1</v>
      </c>
      <c r="M2097" s="108"/>
      <c r="N2097" s="108">
        <v>2</v>
      </c>
      <c r="O2097" s="108"/>
      <c r="P2097" s="108"/>
      <c r="Q2097" s="108"/>
      <c r="R2097" s="108"/>
      <c r="S2097" s="108"/>
      <c r="T2097" s="108"/>
      <c r="U2097" s="108"/>
      <c r="V2097" s="108"/>
      <c r="W2097" s="108"/>
      <c r="X2097" s="108"/>
      <c r="Y2097" s="108"/>
      <c r="Z2097" s="109"/>
      <c r="AA2097" s="113"/>
      <c r="AB2097" s="383"/>
      <c r="AC2097" s="73"/>
      <c r="AD2097" s="414"/>
      <c r="AE2097" s="393"/>
      <c r="AF2097" s="78"/>
      <c r="AG2097" s="414"/>
      <c r="AH2097" s="383"/>
      <c r="AI2097" s="453"/>
      <c r="AJ2097" s="453"/>
      <c r="AK2097" s="414"/>
      <c r="AL2097" s="383"/>
      <c r="AM2097" s="383"/>
      <c r="AN2097" s="523"/>
      <c r="AO2097" s="414"/>
      <c r="AP2097" s="548"/>
      <c r="AQ2097" s="414"/>
      <c r="AR2097" s="78"/>
      <c r="AS2097" s="78"/>
      <c r="AT2097" s="414"/>
      <c r="AU2097" s="548"/>
      <c r="AV2097" s="548"/>
      <c r="AW2097" s="414"/>
      <c r="AX2097" s="383"/>
      <c r="AY2097" s="548"/>
      <c r="AZ2097" s="414"/>
      <c r="BA2097" s="383"/>
      <c r="BB2097" s="548"/>
      <c r="BC2097" s="78"/>
      <c r="BD2097" s="414"/>
      <c r="BE2097" s="414"/>
      <c r="BF2097" s="414"/>
      <c r="BG2097" s="414"/>
      <c r="BH2097" s="414"/>
      <c r="BI2097" s="383"/>
      <c r="BJ2097" s="383"/>
      <c r="BK2097" s="78"/>
      <c r="BL2097" s="414"/>
      <c r="BM2097" s="383"/>
      <c r="BN2097" s="78"/>
      <c r="BO2097" s="414"/>
      <c r="BP2097" s="78"/>
      <c r="BQ2097" s="414"/>
      <c r="BR2097" s="383"/>
      <c r="BS2097" s="78"/>
      <c r="BT2097" s="83"/>
      <c r="BU2097" s="75"/>
      <c r="BV2097" s="74"/>
      <c r="BW2097" s="74"/>
      <c r="BX2097" s="98" t="s">
        <v>3880</v>
      </c>
      <c r="BY2097" s="112">
        <f t="shared" si="203"/>
        <v>2092</v>
      </c>
      <c r="BZ2097" s="65">
        <f t="shared" si="202"/>
        <v>0</v>
      </c>
      <c r="CA2097" s="359">
        <f t="shared" si="204"/>
        <v>18</v>
      </c>
      <c r="CB2097" s="359">
        <f t="shared" si="205"/>
        <v>3</v>
      </c>
      <c r="CC2097" s="359">
        <f t="shared" si="206"/>
        <v>2023</v>
      </c>
      <c r="CD2097" s="359" t="str">
        <f t="shared" si="207"/>
        <v>183202325326TORMENTA ELECTRICA</v>
      </c>
    </row>
    <row r="2098" spans="1:82" s="121" customFormat="1" ht="15" customHeight="1">
      <c r="A2098" s="13"/>
      <c r="B2098" s="13"/>
      <c r="C2098" s="13"/>
      <c r="D2098" s="212">
        <v>45003</v>
      </c>
      <c r="E2098" s="210" t="s">
        <v>2718</v>
      </c>
      <c r="F2098" s="211" t="s">
        <v>2773</v>
      </c>
      <c r="G2098" s="111" t="s">
        <v>2803</v>
      </c>
      <c r="H2098" s="85" t="str">
        <f>VLOOKUP(E2098&amp;F2098,Divipola!$C$1:$F$1149,4,FALSE)</f>
        <v>25183</v>
      </c>
      <c r="I2098" s="77"/>
      <c r="J2098" s="181"/>
      <c r="K2098" s="108"/>
      <c r="L2098" s="108"/>
      <c r="M2098" s="108"/>
      <c r="N2098" s="108">
        <v>12</v>
      </c>
      <c r="O2098" s="108">
        <v>3</v>
      </c>
      <c r="P2098" s="108"/>
      <c r="Q2098" s="108">
        <v>3</v>
      </c>
      <c r="R2098" s="108"/>
      <c r="S2098" s="108"/>
      <c r="T2098" s="108"/>
      <c r="U2098" s="108"/>
      <c r="V2098" s="108"/>
      <c r="W2098" s="108"/>
      <c r="X2098" s="108"/>
      <c r="Y2098" s="108"/>
      <c r="Z2098" s="109"/>
      <c r="AA2098" s="113"/>
      <c r="AB2098" s="383"/>
      <c r="AC2098" s="73"/>
      <c r="AD2098" s="414"/>
      <c r="AE2098" s="393"/>
      <c r="AF2098" s="78"/>
      <c r="AG2098" s="414"/>
      <c r="AH2098" s="383"/>
      <c r="AI2098" s="453"/>
      <c r="AJ2098" s="453"/>
      <c r="AK2098" s="414"/>
      <c r="AL2098" s="383"/>
      <c r="AM2098" s="383"/>
      <c r="AN2098" s="523"/>
      <c r="AO2098" s="414"/>
      <c r="AP2098" s="548"/>
      <c r="AQ2098" s="414"/>
      <c r="AR2098" s="78"/>
      <c r="AS2098" s="78"/>
      <c r="AT2098" s="414"/>
      <c r="AU2098" s="548"/>
      <c r="AV2098" s="548"/>
      <c r="AW2098" s="414"/>
      <c r="AX2098" s="383"/>
      <c r="AY2098" s="548"/>
      <c r="AZ2098" s="414"/>
      <c r="BA2098" s="383"/>
      <c r="BB2098" s="548"/>
      <c r="BC2098" s="78"/>
      <c r="BD2098" s="414"/>
      <c r="BE2098" s="414"/>
      <c r="BF2098" s="414"/>
      <c r="BG2098" s="414"/>
      <c r="BH2098" s="414"/>
      <c r="BI2098" s="383"/>
      <c r="BJ2098" s="383"/>
      <c r="BK2098" s="78"/>
      <c r="BL2098" s="414"/>
      <c r="BM2098" s="383"/>
      <c r="BN2098" s="78"/>
      <c r="BO2098" s="414"/>
      <c r="BP2098" s="78"/>
      <c r="BQ2098" s="414"/>
      <c r="BR2098" s="383"/>
      <c r="BS2098" s="78"/>
      <c r="BT2098" s="83"/>
      <c r="BU2098" s="75"/>
      <c r="BV2098" s="74"/>
      <c r="BW2098" s="74"/>
      <c r="BX2098" s="98" t="s">
        <v>3881</v>
      </c>
      <c r="BY2098" s="112">
        <f t="shared" si="203"/>
        <v>2093</v>
      </c>
      <c r="BZ2098" s="65">
        <f t="shared" si="202"/>
        <v>0</v>
      </c>
      <c r="CA2098" s="359">
        <f t="shared" si="204"/>
        <v>18</v>
      </c>
      <c r="CB2098" s="359">
        <f t="shared" si="205"/>
        <v>3</v>
      </c>
      <c r="CC2098" s="359">
        <f t="shared" si="206"/>
        <v>2023</v>
      </c>
      <c r="CD2098" s="359" t="str">
        <f t="shared" si="207"/>
        <v>183202325183VENDAVAL</v>
      </c>
    </row>
    <row r="2099" spans="1:82" s="121" customFormat="1" ht="14.25" customHeight="1">
      <c r="A2099" s="13"/>
      <c r="B2099" s="13"/>
      <c r="C2099" s="13"/>
      <c r="D2099" s="212">
        <v>45003</v>
      </c>
      <c r="E2099" s="210" t="s">
        <v>2853</v>
      </c>
      <c r="F2099" s="211" t="s">
        <v>504</v>
      </c>
      <c r="G2099" s="111" t="s">
        <v>2827</v>
      </c>
      <c r="H2099" s="85" t="str">
        <f>VLOOKUP(E2099&amp;F2099,Divipola!$C$1:$F$1149,4,FALSE)</f>
        <v>63302</v>
      </c>
      <c r="I2099" s="77"/>
      <c r="J2099" s="181"/>
      <c r="K2099" s="146"/>
      <c r="L2099" s="146"/>
      <c r="M2099" s="146"/>
      <c r="N2099" s="146"/>
      <c r="O2099" s="146"/>
      <c r="P2099" s="146"/>
      <c r="Q2099" s="146"/>
      <c r="R2099" s="146">
        <v>1</v>
      </c>
      <c r="S2099" s="146"/>
      <c r="T2099" s="146"/>
      <c r="U2099" s="146"/>
      <c r="V2099" s="146"/>
      <c r="W2099" s="146"/>
      <c r="X2099" s="146"/>
      <c r="Y2099" s="146"/>
      <c r="Z2099" s="147"/>
      <c r="AA2099" s="148"/>
      <c r="AB2099" s="383"/>
      <c r="AC2099" s="73"/>
      <c r="AD2099" s="414"/>
      <c r="AE2099" s="393"/>
      <c r="AF2099" s="78"/>
      <c r="AG2099" s="414"/>
      <c r="AH2099" s="383"/>
      <c r="AI2099" s="453"/>
      <c r="AJ2099" s="453"/>
      <c r="AK2099" s="414"/>
      <c r="AL2099" s="383"/>
      <c r="AM2099" s="383"/>
      <c r="AN2099" s="523"/>
      <c r="AO2099" s="414"/>
      <c r="AP2099" s="548"/>
      <c r="AQ2099" s="414"/>
      <c r="AR2099" s="78"/>
      <c r="AS2099" s="78"/>
      <c r="AT2099" s="414"/>
      <c r="AU2099" s="548"/>
      <c r="AV2099" s="548"/>
      <c r="AW2099" s="414"/>
      <c r="AX2099" s="383"/>
      <c r="AY2099" s="548"/>
      <c r="AZ2099" s="414"/>
      <c r="BA2099" s="383"/>
      <c r="BB2099" s="548"/>
      <c r="BC2099" s="78"/>
      <c r="BD2099" s="414"/>
      <c r="BE2099" s="414"/>
      <c r="BF2099" s="414"/>
      <c r="BG2099" s="414"/>
      <c r="BH2099" s="414"/>
      <c r="BI2099" s="383"/>
      <c r="BJ2099" s="383"/>
      <c r="BK2099" s="78"/>
      <c r="BL2099" s="414"/>
      <c r="BM2099" s="383"/>
      <c r="BN2099" s="78"/>
      <c r="BO2099" s="414"/>
      <c r="BP2099" s="78"/>
      <c r="BQ2099" s="414"/>
      <c r="BR2099" s="383"/>
      <c r="BS2099" s="78"/>
      <c r="BT2099" s="83"/>
      <c r="BU2099" s="75"/>
      <c r="BV2099" s="74"/>
      <c r="BW2099" s="74"/>
      <c r="BX2099" s="98" t="s">
        <v>3883</v>
      </c>
      <c r="BY2099" s="112">
        <f t="shared" si="203"/>
        <v>2094</v>
      </c>
      <c r="BZ2099" s="65">
        <f t="shared" si="202"/>
        <v>0</v>
      </c>
      <c r="CA2099" s="359">
        <f t="shared" si="204"/>
        <v>18</v>
      </c>
      <c r="CB2099" s="359">
        <f t="shared" si="205"/>
        <v>3</v>
      </c>
      <c r="CC2099" s="359">
        <f t="shared" si="206"/>
        <v>2023</v>
      </c>
      <c r="CD2099" s="359" t="str">
        <f t="shared" si="207"/>
        <v>183202363302MOVIMIENTO EN MASA</v>
      </c>
    </row>
    <row r="2100" spans="1:82" s="121" customFormat="1" ht="15" customHeight="1">
      <c r="A2100" s="13"/>
      <c r="B2100" s="13"/>
      <c r="C2100" s="13"/>
      <c r="D2100" s="212">
        <v>45003</v>
      </c>
      <c r="E2100" s="210" t="s">
        <v>2718</v>
      </c>
      <c r="F2100" s="211" t="s">
        <v>2105</v>
      </c>
      <c r="G2100" s="111" t="s">
        <v>2827</v>
      </c>
      <c r="H2100" s="85" t="str">
        <f>VLOOKUP(E2100&amp;F2100,Divipola!$C$1:$F$1149,4,FALSE)</f>
        <v>25506</v>
      </c>
      <c r="I2100" s="77"/>
      <c r="J2100" s="181"/>
      <c r="K2100" s="190"/>
      <c r="L2100" s="190"/>
      <c r="M2100" s="190"/>
      <c r="N2100" s="190"/>
      <c r="O2100" s="190"/>
      <c r="P2100" s="190"/>
      <c r="Q2100" s="190"/>
      <c r="R2100" s="190">
        <v>1</v>
      </c>
      <c r="S2100" s="190"/>
      <c r="T2100" s="190"/>
      <c r="U2100" s="190"/>
      <c r="V2100" s="190"/>
      <c r="W2100" s="190"/>
      <c r="X2100" s="190"/>
      <c r="Y2100" s="190"/>
      <c r="Z2100" s="191"/>
      <c r="AA2100" s="148"/>
      <c r="AB2100" s="383"/>
      <c r="AC2100" s="73"/>
      <c r="AD2100" s="414"/>
      <c r="AE2100" s="393"/>
      <c r="AF2100" s="78"/>
      <c r="AG2100" s="414"/>
      <c r="AH2100" s="383"/>
      <c r="AI2100" s="453"/>
      <c r="AJ2100" s="453"/>
      <c r="AK2100" s="414"/>
      <c r="AL2100" s="383"/>
      <c r="AM2100" s="383"/>
      <c r="AN2100" s="523"/>
      <c r="AO2100" s="414"/>
      <c r="AP2100" s="548"/>
      <c r="AQ2100" s="414"/>
      <c r="AR2100" s="78"/>
      <c r="AS2100" s="78"/>
      <c r="AT2100" s="414"/>
      <c r="AU2100" s="548"/>
      <c r="AV2100" s="548"/>
      <c r="AW2100" s="414"/>
      <c r="AX2100" s="383"/>
      <c r="AY2100" s="548"/>
      <c r="AZ2100" s="414"/>
      <c r="BA2100" s="383"/>
      <c r="BB2100" s="548"/>
      <c r="BC2100" s="78"/>
      <c r="BD2100" s="414"/>
      <c r="BE2100" s="414"/>
      <c r="BF2100" s="414"/>
      <c r="BG2100" s="414"/>
      <c r="BH2100" s="414"/>
      <c r="BI2100" s="383"/>
      <c r="BJ2100" s="383"/>
      <c r="BK2100" s="78"/>
      <c r="BL2100" s="414"/>
      <c r="BM2100" s="383"/>
      <c r="BN2100" s="78"/>
      <c r="BO2100" s="414"/>
      <c r="BP2100" s="78"/>
      <c r="BQ2100" s="414"/>
      <c r="BR2100" s="383"/>
      <c r="BS2100" s="78"/>
      <c r="BT2100" s="83"/>
      <c r="BU2100" s="75"/>
      <c r="BV2100" s="74"/>
      <c r="BW2100" s="74"/>
      <c r="BX2100" s="119" t="s">
        <v>3885</v>
      </c>
      <c r="BY2100" s="112">
        <f t="shared" si="203"/>
        <v>2095</v>
      </c>
      <c r="BZ2100" s="65">
        <f t="shared" si="202"/>
        <v>0</v>
      </c>
      <c r="CA2100" s="359">
        <f t="shared" si="204"/>
        <v>18</v>
      </c>
      <c r="CB2100" s="359">
        <f t="shared" si="205"/>
        <v>3</v>
      </c>
      <c r="CC2100" s="359">
        <f t="shared" si="206"/>
        <v>2023</v>
      </c>
      <c r="CD2100" s="359" t="str">
        <f t="shared" si="207"/>
        <v>183202325506MOVIMIENTO EN MASA</v>
      </c>
    </row>
    <row r="2101" spans="1:82" s="121" customFormat="1" ht="14.25" customHeight="1">
      <c r="A2101" s="13"/>
      <c r="B2101" s="13"/>
      <c r="C2101" s="13"/>
      <c r="D2101" s="212">
        <v>45003</v>
      </c>
      <c r="E2101" s="210" t="s">
        <v>2718</v>
      </c>
      <c r="F2101" s="211" t="s">
        <v>2737</v>
      </c>
      <c r="G2101" s="111" t="s">
        <v>2807</v>
      </c>
      <c r="H2101" s="85" t="str">
        <f>VLOOKUP(E2101&amp;F2101,Divipola!$C$1:$F$1149,4,FALSE)</f>
        <v>25154</v>
      </c>
      <c r="I2101" s="77"/>
      <c r="J2101" s="181"/>
      <c r="K2101" s="146"/>
      <c r="L2101" s="146"/>
      <c r="M2101" s="146"/>
      <c r="N2101" s="146"/>
      <c r="O2101" s="146"/>
      <c r="P2101" s="146"/>
      <c r="Q2101" s="146"/>
      <c r="R2101" s="146">
        <v>1</v>
      </c>
      <c r="S2101" s="146">
        <v>1</v>
      </c>
      <c r="T2101" s="146"/>
      <c r="U2101" s="146"/>
      <c r="V2101" s="146"/>
      <c r="W2101" s="146"/>
      <c r="X2101" s="159"/>
      <c r="Y2101" s="146"/>
      <c r="Z2101" s="147"/>
      <c r="AA2101" s="148"/>
      <c r="AB2101" s="383"/>
      <c r="AC2101" s="73"/>
      <c r="AD2101" s="414"/>
      <c r="AE2101" s="393"/>
      <c r="AF2101" s="78"/>
      <c r="AG2101" s="414"/>
      <c r="AH2101" s="383"/>
      <c r="AI2101" s="453"/>
      <c r="AJ2101" s="453"/>
      <c r="AK2101" s="414"/>
      <c r="AL2101" s="383"/>
      <c r="AM2101" s="383"/>
      <c r="AN2101" s="523"/>
      <c r="AO2101" s="414"/>
      <c r="AP2101" s="548"/>
      <c r="AQ2101" s="414"/>
      <c r="AR2101" s="78"/>
      <c r="AS2101" s="78"/>
      <c r="AT2101" s="414"/>
      <c r="AU2101" s="548"/>
      <c r="AV2101" s="548"/>
      <c r="AW2101" s="414"/>
      <c r="AX2101" s="383"/>
      <c r="AY2101" s="548"/>
      <c r="AZ2101" s="414"/>
      <c r="BA2101" s="383"/>
      <c r="BB2101" s="548"/>
      <c r="BC2101" s="78"/>
      <c r="BD2101" s="414"/>
      <c r="BE2101" s="414"/>
      <c r="BF2101" s="414"/>
      <c r="BG2101" s="414"/>
      <c r="BH2101" s="414"/>
      <c r="BI2101" s="383"/>
      <c r="BJ2101" s="383"/>
      <c r="BK2101" s="78"/>
      <c r="BL2101" s="414"/>
      <c r="BM2101" s="383"/>
      <c r="BN2101" s="78"/>
      <c r="BO2101" s="414"/>
      <c r="BP2101" s="78"/>
      <c r="BQ2101" s="414"/>
      <c r="BR2101" s="383"/>
      <c r="BS2101" s="78"/>
      <c r="BT2101" s="83"/>
      <c r="BU2101" s="75"/>
      <c r="BV2101" s="74"/>
      <c r="BW2101" s="74"/>
      <c r="BX2101" s="117" t="s">
        <v>3886</v>
      </c>
      <c r="BY2101" s="112">
        <f t="shared" si="203"/>
        <v>2096</v>
      </c>
      <c r="BZ2101" s="65">
        <f t="shared" si="202"/>
        <v>0</v>
      </c>
      <c r="CA2101" s="359">
        <f t="shared" si="204"/>
        <v>18</v>
      </c>
      <c r="CB2101" s="359">
        <f t="shared" si="205"/>
        <v>3</v>
      </c>
      <c r="CC2101" s="359">
        <f t="shared" si="206"/>
        <v>2023</v>
      </c>
      <c r="CD2101" s="359" t="str">
        <f t="shared" si="207"/>
        <v>183202325154CRECIENTE SUBITA</v>
      </c>
    </row>
    <row r="2102" spans="1:82" s="121" customFormat="1" ht="15" customHeight="1">
      <c r="A2102" s="13"/>
      <c r="B2102" s="13"/>
      <c r="C2102" s="13"/>
      <c r="D2102" s="212">
        <v>45003</v>
      </c>
      <c r="E2102" s="210" t="s">
        <v>2718</v>
      </c>
      <c r="F2102" s="211" t="s">
        <v>1206</v>
      </c>
      <c r="G2102" s="111" t="s">
        <v>2827</v>
      </c>
      <c r="H2102" s="85" t="str">
        <f>VLOOKUP(E2102&amp;F2102,Divipola!$C$1:$F$1149,4,FALSE)</f>
        <v>25898</v>
      </c>
      <c r="I2102" s="77"/>
      <c r="J2102" s="181"/>
      <c r="K2102" s="160"/>
      <c r="L2102" s="160"/>
      <c r="M2102" s="160"/>
      <c r="N2102" s="160">
        <v>4</v>
      </c>
      <c r="O2102" s="160">
        <v>1</v>
      </c>
      <c r="P2102" s="160"/>
      <c r="Q2102" s="160">
        <v>1</v>
      </c>
      <c r="R2102" s="160"/>
      <c r="S2102" s="160"/>
      <c r="T2102" s="160"/>
      <c r="U2102" s="160"/>
      <c r="V2102" s="160"/>
      <c r="W2102" s="160"/>
      <c r="X2102" s="160"/>
      <c r="Y2102" s="160"/>
      <c r="Z2102" s="161"/>
      <c r="AA2102" s="148"/>
      <c r="AB2102" s="383"/>
      <c r="AC2102" s="73"/>
      <c r="AD2102" s="414"/>
      <c r="AE2102" s="393"/>
      <c r="AF2102" s="78"/>
      <c r="AG2102" s="414"/>
      <c r="AH2102" s="383"/>
      <c r="AI2102" s="453"/>
      <c r="AJ2102" s="453"/>
      <c r="AK2102" s="414"/>
      <c r="AL2102" s="383"/>
      <c r="AM2102" s="383"/>
      <c r="AN2102" s="523"/>
      <c r="AO2102" s="414"/>
      <c r="AP2102" s="548"/>
      <c r="AQ2102" s="414"/>
      <c r="AR2102" s="78"/>
      <c r="AS2102" s="78"/>
      <c r="AT2102" s="414"/>
      <c r="AU2102" s="548"/>
      <c r="AV2102" s="548"/>
      <c r="AW2102" s="414"/>
      <c r="AX2102" s="383"/>
      <c r="AY2102" s="548"/>
      <c r="AZ2102" s="414"/>
      <c r="BA2102" s="383"/>
      <c r="BB2102" s="548"/>
      <c r="BC2102" s="78"/>
      <c r="BD2102" s="414"/>
      <c r="BE2102" s="414"/>
      <c r="BF2102" s="414"/>
      <c r="BG2102" s="414"/>
      <c r="BH2102" s="414"/>
      <c r="BI2102" s="383"/>
      <c r="BJ2102" s="383"/>
      <c r="BK2102" s="78"/>
      <c r="BL2102" s="414"/>
      <c r="BM2102" s="383"/>
      <c r="BN2102" s="78"/>
      <c r="BO2102" s="414"/>
      <c r="BP2102" s="78"/>
      <c r="BQ2102" s="414"/>
      <c r="BR2102" s="383"/>
      <c r="BS2102" s="78"/>
      <c r="BT2102" s="83"/>
      <c r="BU2102" s="75"/>
      <c r="BV2102" s="74"/>
      <c r="BW2102" s="74"/>
      <c r="BX2102" s="115" t="s">
        <v>3887</v>
      </c>
      <c r="BY2102" s="112">
        <f t="shared" si="203"/>
        <v>2097</v>
      </c>
      <c r="BZ2102" s="65">
        <f t="shared" si="202"/>
        <v>0</v>
      </c>
      <c r="CA2102" s="359">
        <f t="shared" si="204"/>
        <v>18</v>
      </c>
      <c r="CB2102" s="359">
        <f t="shared" si="205"/>
        <v>3</v>
      </c>
      <c r="CC2102" s="359">
        <f t="shared" si="206"/>
        <v>2023</v>
      </c>
      <c r="CD2102" s="359" t="str">
        <f t="shared" si="207"/>
        <v>183202325898MOVIMIENTO EN MASA</v>
      </c>
    </row>
    <row r="2103" spans="1:82" s="121" customFormat="1" ht="15" customHeight="1">
      <c r="A2103" s="13"/>
      <c r="B2103" s="13"/>
      <c r="C2103" s="13"/>
      <c r="D2103" s="212">
        <v>45003</v>
      </c>
      <c r="E2103" s="210" t="s">
        <v>2718</v>
      </c>
      <c r="F2103" s="211" t="s">
        <v>2067</v>
      </c>
      <c r="G2103" s="111" t="s">
        <v>2802</v>
      </c>
      <c r="H2103" s="85" t="str">
        <f>VLOOKUP(E2103&amp;F2103,Divipola!$C$1:$F$1149,4,FALSE)</f>
        <v>25269</v>
      </c>
      <c r="I2103" s="77"/>
      <c r="J2103" s="181"/>
      <c r="K2103" s="146"/>
      <c r="L2103" s="146"/>
      <c r="M2103" s="146"/>
      <c r="N2103" s="146">
        <v>120</v>
      </c>
      <c r="O2103" s="146">
        <v>30</v>
      </c>
      <c r="P2103" s="146"/>
      <c r="Q2103" s="146">
        <v>30</v>
      </c>
      <c r="R2103" s="146">
        <v>1</v>
      </c>
      <c r="S2103" s="146"/>
      <c r="T2103" s="146"/>
      <c r="U2103" s="146"/>
      <c r="V2103" s="146"/>
      <c r="W2103" s="146"/>
      <c r="X2103" s="146"/>
      <c r="Y2103" s="146"/>
      <c r="Z2103" s="147"/>
      <c r="AA2103" s="148"/>
      <c r="AB2103" s="383"/>
      <c r="AC2103" s="73"/>
      <c r="AD2103" s="414"/>
      <c r="AE2103" s="393"/>
      <c r="AF2103" s="78"/>
      <c r="AG2103" s="414"/>
      <c r="AH2103" s="383"/>
      <c r="AI2103" s="453"/>
      <c r="AJ2103" s="453"/>
      <c r="AK2103" s="414"/>
      <c r="AL2103" s="383"/>
      <c r="AM2103" s="383"/>
      <c r="AN2103" s="523"/>
      <c r="AO2103" s="414"/>
      <c r="AP2103" s="548"/>
      <c r="AQ2103" s="414"/>
      <c r="AR2103" s="78"/>
      <c r="AS2103" s="78"/>
      <c r="AT2103" s="414"/>
      <c r="AU2103" s="548"/>
      <c r="AV2103" s="548"/>
      <c r="AW2103" s="414"/>
      <c r="AX2103" s="383"/>
      <c r="AY2103" s="548"/>
      <c r="AZ2103" s="414"/>
      <c r="BA2103" s="383"/>
      <c r="BB2103" s="548"/>
      <c r="BC2103" s="78"/>
      <c r="BD2103" s="414"/>
      <c r="BE2103" s="414"/>
      <c r="BF2103" s="414"/>
      <c r="BG2103" s="414"/>
      <c r="BH2103" s="414"/>
      <c r="BI2103" s="383"/>
      <c r="BJ2103" s="383"/>
      <c r="BK2103" s="78"/>
      <c r="BL2103" s="414"/>
      <c r="BM2103" s="383"/>
      <c r="BN2103" s="78"/>
      <c r="BO2103" s="414"/>
      <c r="BP2103" s="78"/>
      <c r="BQ2103" s="414"/>
      <c r="BR2103" s="383"/>
      <c r="BS2103" s="78"/>
      <c r="BT2103" s="83"/>
      <c r="BU2103" s="75"/>
      <c r="BV2103" s="74"/>
      <c r="BW2103" s="74"/>
      <c r="BX2103" s="98" t="s">
        <v>3888</v>
      </c>
      <c r="BY2103" s="112">
        <f t="shared" si="203"/>
        <v>2098</v>
      </c>
      <c r="BZ2103" s="65">
        <f t="shared" si="202"/>
        <v>0</v>
      </c>
      <c r="CA2103" s="359">
        <f t="shared" si="204"/>
        <v>18</v>
      </c>
      <c r="CB2103" s="359">
        <f t="shared" si="205"/>
        <v>3</v>
      </c>
      <c r="CC2103" s="359">
        <f t="shared" si="206"/>
        <v>2023</v>
      </c>
      <c r="CD2103" s="359" t="str">
        <f t="shared" si="207"/>
        <v>183202325269INUNDACION</v>
      </c>
    </row>
    <row r="2104" spans="1:82" s="121" customFormat="1" ht="14.25" customHeight="1">
      <c r="A2104" s="13"/>
      <c r="B2104" s="13"/>
      <c r="C2104" s="13"/>
      <c r="D2104" s="212">
        <v>45003</v>
      </c>
      <c r="E2104" s="210" t="s">
        <v>2718</v>
      </c>
      <c r="F2104" s="211" t="s">
        <v>1064</v>
      </c>
      <c r="G2104" s="111" t="s">
        <v>2817</v>
      </c>
      <c r="H2104" s="85" t="str">
        <f>VLOOKUP(E2104&amp;F2104,Divipola!$C$1:$F$1149,4,FALSE)</f>
        <v>25295</v>
      </c>
      <c r="I2104" s="77"/>
      <c r="J2104" s="181"/>
      <c r="K2104" s="148"/>
      <c r="L2104" s="148"/>
      <c r="M2104" s="148"/>
      <c r="N2104" s="148">
        <v>20</v>
      </c>
      <c r="O2104" s="148">
        <v>5</v>
      </c>
      <c r="P2104" s="148"/>
      <c r="Q2104" s="148">
        <v>5</v>
      </c>
      <c r="R2104" s="148"/>
      <c r="S2104" s="148"/>
      <c r="T2104" s="148"/>
      <c r="U2104" s="148"/>
      <c r="V2104" s="148"/>
      <c r="W2104" s="148"/>
      <c r="X2104" s="148"/>
      <c r="Y2104" s="148"/>
      <c r="Z2104" s="148"/>
      <c r="AA2104" s="148"/>
      <c r="AB2104" s="383"/>
      <c r="AC2104" s="73"/>
      <c r="AD2104" s="414"/>
      <c r="AE2104" s="393"/>
      <c r="AF2104" s="78"/>
      <c r="AG2104" s="414"/>
      <c r="AH2104" s="383"/>
      <c r="AI2104" s="453"/>
      <c r="AJ2104" s="453"/>
      <c r="AK2104" s="414"/>
      <c r="AL2104" s="383"/>
      <c r="AM2104" s="383"/>
      <c r="AN2104" s="523"/>
      <c r="AO2104" s="414"/>
      <c r="AP2104" s="548"/>
      <c r="AQ2104" s="414"/>
      <c r="AR2104" s="78"/>
      <c r="AS2104" s="78"/>
      <c r="AT2104" s="414"/>
      <c r="AU2104" s="548"/>
      <c r="AV2104" s="548"/>
      <c r="AW2104" s="414"/>
      <c r="AX2104" s="383"/>
      <c r="AY2104" s="548"/>
      <c r="AZ2104" s="414"/>
      <c r="BA2104" s="383"/>
      <c r="BB2104" s="548"/>
      <c r="BC2104" s="78"/>
      <c r="BD2104" s="414"/>
      <c r="BE2104" s="414"/>
      <c r="BF2104" s="414"/>
      <c r="BG2104" s="414"/>
      <c r="BH2104" s="414"/>
      <c r="BI2104" s="383"/>
      <c r="BJ2104" s="383"/>
      <c r="BK2104" s="78"/>
      <c r="BL2104" s="414"/>
      <c r="BM2104" s="383"/>
      <c r="BN2104" s="78"/>
      <c r="BO2104" s="414"/>
      <c r="BP2104" s="78"/>
      <c r="BQ2104" s="414"/>
      <c r="BR2104" s="383"/>
      <c r="BS2104" s="78"/>
      <c r="BT2104" s="83"/>
      <c r="BU2104" s="75"/>
      <c r="BV2104" s="74"/>
      <c r="BW2104" s="74"/>
      <c r="BX2104" s="98" t="s">
        <v>3889</v>
      </c>
      <c r="BY2104" s="112">
        <f t="shared" si="203"/>
        <v>2099</v>
      </c>
      <c r="BZ2104" s="65">
        <f t="shared" si="202"/>
        <v>0</v>
      </c>
      <c r="CA2104" s="359">
        <f t="shared" si="204"/>
        <v>18</v>
      </c>
      <c r="CB2104" s="359">
        <f t="shared" si="205"/>
        <v>3</v>
      </c>
      <c r="CC2104" s="359">
        <f t="shared" si="206"/>
        <v>2023</v>
      </c>
      <c r="CD2104" s="359" t="str">
        <f t="shared" si="207"/>
        <v>183202325295GRANIZADA</v>
      </c>
    </row>
    <row r="2105" spans="1:82" s="121" customFormat="1" ht="15" customHeight="1">
      <c r="A2105" s="13"/>
      <c r="B2105" s="13"/>
      <c r="C2105" s="13"/>
      <c r="D2105" s="212">
        <v>45003</v>
      </c>
      <c r="E2105" s="210" t="s">
        <v>2718</v>
      </c>
      <c r="F2105" s="211" t="s">
        <v>1369</v>
      </c>
      <c r="G2105" s="111" t="s">
        <v>2802</v>
      </c>
      <c r="H2105" s="85" t="str">
        <f>VLOOKUP(E2105&amp;F2105,Divipola!$C$1:$F$1149,4,FALSE)</f>
        <v>25817</v>
      </c>
      <c r="I2105" s="77"/>
      <c r="J2105" s="181"/>
      <c r="K2105" s="146"/>
      <c r="L2105" s="146"/>
      <c r="M2105" s="146"/>
      <c r="N2105" s="146"/>
      <c r="O2105" s="146"/>
      <c r="P2105" s="146"/>
      <c r="Q2105" s="146"/>
      <c r="R2105" s="146">
        <v>1</v>
      </c>
      <c r="S2105" s="146"/>
      <c r="T2105" s="146"/>
      <c r="U2105" s="146"/>
      <c r="V2105" s="146"/>
      <c r="W2105" s="146"/>
      <c r="X2105" s="146"/>
      <c r="Y2105" s="146"/>
      <c r="Z2105" s="146"/>
      <c r="AA2105" s="146"/>
      <c r="AB2105" s="383"/>
      <c r="AC2105" s="73"/>
      <c r="AD2105" s="414"/>
      <c r="AE2105" s="393"/>
      <c r="AF2105" s="78"/>
      <c r="AG2105" s="414"/>
      <c r="AH2105" s="383"/>
      <c r="AI2105" s="453"/>
      <c r="AJ2105" s="453"/>
      <c r="AK2105" s="414"/>
      <c r="AL2105" s="383"/>
      <c r="AM2105" s="383"/>
      <c r="AN2105" s="523"/>
      <c r="AO2105" s="414"/>
      <c r="AP2105" s="548"/>
      <c r="AQ2105" s="414"/>
      <c r="AR2105" s="78"/>
      <c r="AS2105" s="78"/>
      <c r="AT2105" s="414"/>
      <c r="AU2105" s="548"/>
      <c r="AV2105" s="548"/>
      <c r="AW2105" s="414"/>
      <c r="AX2105" s="383"/>
      <c r="AY2105" s="548"/>
      <c r="AZ2105" s="414"/>
      <c r="BA2105" s="383"/>
      <c r="BB2105" s="548"/>
      <c r="BC2105" s="78"/>
      <c r="BD2105" s="414"/>
      <c r="BE2105" s="414"/>
      <c r="BF2105" s="414"/>
      <c r="BG2105" s="414"/>
      <c r="BH2105" s="414"/>
      <c r="BI2105" s="383"/>
      <c r="BJ2105" s="383"/>
      <c r="BK2105" s="78"/>
      <c r="BL2105" s="414"/>
      <c r="BM2105" s="383"/>
      <c r="BN2105" s="78"/>
      <c r="BO2105" s="414"/>
      <c r="BP2105" s="78"/>
      <c r="BQ2105" s="414"/>
      <c r="BR2105" s="383"/>
      <c r="BS2105" s="78"/>
      <c r="BT2105" s="83"/>
      <c r="BU2105" s="75"/>
      <c r="BV2105" s="74"/>
      <c r="BW2105" s="74"/>
      <c r="BX2105" s="117" t="s">
        <v>3890</v>
      </c>
      <c r="BY2105" s="112">
        <f t="shared" si="203"/>
        <v>2100</v>
      </c>
      <c r="BZ2105" s="65">
        <f t="shared" si="202"/>
        <v>0</v>
      </c>
      <c r="CA2105" s="359">
        <f t="shared" si="204"/>
        <v>18</v>
      </c>
      <c r="CB2105" s="359">
        <f t="shared" si="205"/>
        <v>3</v>
      </c>
      <c r="CC2105" s="359">
        <f t="shared" si="206"/>
        <v>2023</v>
      </c>
      <c r="CD2105" s="359" t="str">
        <f t="shared" si="207"/>
        <v>183202325817INUNDACION</v>
      </c>
    </row>
    <row r="2106" spans="1:82" s="121" customFormat="1" ht="15" customHeight="1">
      <c r="A2106" s="13"/>
      <c r="B2106" s="13"/>
      <c r="C2106" s="13"/>
      <c r="D2106" s="212">
        <v>45003</v>
      </c>
      <c r="E2106" s="210" t="s">
        <v>2718</v>
      </c>
      <c r="F2106" s="211" t="s">
        <v>1095</v>
      </c>
      <c r="G2106" s="111" t="s">
        <v>2827</v>
      </c>
      <c r="H2106" s="85" t="str">
        <f>VLOOKUP(E2106&amp;F2106,Divipola!$C$1:$F$1149,4,FALSE)</f>
        <v>25386</v>
      </c>
      <c r="I2106" s="77"/>
      <c r="J2106" s="181"/>
      <c r="K2106" s="146"/>
      <c r="L2106" s="146"/>
      <c r="M2106" s="146"/>
      <c r="N2106" s="146">
        <v>60</v>
      </c>
      <c r="O2106" s="146">
        <v>15</v>
      </c>
      <c r="P2106" s="146"/>
      <c r="Q2106" s="146">
        <v>1</v>
      </c>
      <c r="R2106" s="146"/>
      <c r="S2106" s="146"/>
      <c r="T2106" s="146"/>
      <c r="U2106" s="146"/>
      <c r="V2106" s="146"/>
      <c r="W2106" s="146"/>
      <c r="X2106" s="146"/>
      <c r="Y2106" s="146"/>
      <c r="Z2106" s="146"/>
      <c r="AA2106" s="185" t="s">
        <v>3877</v>
      </c>
      <c r="AB2106" s="383"/>
      <c r="AC2106" s="73"/>
      <c r="AD2106" s="414"/>
      <c r="AE2106" s="393"/>
      <c r="AF2106" s="78"/>
      <c r="AG2106" s="414"/>
      <c r="AH2106" s="383"/>
      <c r="AI2106" s="453"/>
      <c r="AJ2106" s="453"/>
      <c r="AK2106" s="414"/>
      <c r="AL2106" s="383"/>
      <c r="AM2106" s="383"/>
      <c r="AN2106" s="523"/>
      <c r="AO2106" s="414"/>
      <c r="AP2106" s="548"/>
      <c r="AQ2106" s="414"/>
      <c r="AR2106" s="78"/>
      <c r="AS2106" s="78"/>
      <c r="AT2106" s="414"/>
      <c r="AU2106" s="548"/>
      <c r="AV2106" s="548"/>
      <c r="AW2106" s="414"/>
      <c r="AX2106" s="383"/>
      <c r="AY2106" s="548"/>
      <c r="AZ2106" s="414"/>
      <c r="BA2106" s="383"/>
      <c r="BB2106" s="548"/>
      <c r="BC2106" s="78"/>
      <c r="BD2106" s="414"/>
      <c r="BE2106" s="414"/>
      <c r="BF2106" s="414"/>
      <c r="BG2106" s="414"/>
      <c r="BH2106" s="414"/>
      <c r="BI2106" s="383"/>
      <c r="BJ2106" s="383"/>
      <c r="BK2106" s="78"/>
      <c r="BL2106" s="414"/>
      <c r="BM2106" s="383"/>
      <c r="BN2106" s="78"/>
      <c r="BO2106" s="414"/>
      <c r="BP2106" s="78"/>
      <c r="BQ2106" s="414"/>
      <c r="BR2106" s="383"/>
      <c r="BS2106" s="78"/>
      <c r="BT2106" s="83"/>
      <c r="BU2106" s="75"/>
      <c r="BV2106" s="74"/>
      <c r="BW2106" s="74"/>
      <c r="BX2106" s="98" t="s">
        <v>3891</v>
      </c>
      <c r="BY2106" s="112">
        <f t="shared" si="203"/>
        <v>2101</v>
      </c>
      <c r="BZ2106" s="65">
        <f t="shared" si="202"/>
        <v>0</v>
      </c>
      <c r="CA2106" s="359">
        <f t="shared" si="204"/>
        <v>18</v>
      </c>
      <c r="CB2106" s="359">
        <f t="shared" si="205"/>
        <v>3</v>
      </c>
      <c r="CC2106" s="359">
        <f t="shared" si="206"/>
        <v>2023</v>
      </c>
      <c r="CD2106" s="359" t="str">
        <f t="shared" si="207"/>
        <v>183202325386MOVIMIENTO EN MASA</v>
      </c>
    </row>
    <row r="2107" spans="1:82" s="121" customFormat="1" ht="15" customHeight="1">
      <c r="A2107" s="13"/>
      <c r="B2107" s="13"/>
      <c r="C2107" s="13"/>
      <c r="D2107" s="212">
        <v>45003</v>
      </c>
      <c r="E2107" s="210" t="s">
        <v>2718</v>
      </c>
      <c r="F2107" s="211" t="s">
        <v>2129</v>
      </c>
      <c r="G2107" s="111" t="s">
        <v>2802</v>
      </c>
      <c r="H2107" s="85" t="str">
        <f>VLOOKUP(E2107&amp;F2107,Divipola!$C$1:$F$1149,4,FALSE)</f>
        <v>25878</v>
      </c>
      <c r="I2107" s="77"/>
      <c r="J2107" s="181"/>
      <c r="K2107" s="141"/>
      <c r="L2107" s="141"/>
      <c r="M2107" s="141"/>
      <c r="N2107" s="141">
        <v>700</v>
      </c>
      <c r="O2107" s="141">
        <v>200</v>
      </c>
      <c r="P2107" s="141"/>
      <c r="Q2107" s="141">
        <v>200</v>
      </c>
      <c r="R2107" s="141"/>
      <c r="S2107" s="141"/>
      <c r="T2107" s="141"/>
      <c r="U2107" s="141"/>
      <c r="V2107" s="141"/>
      <c r="W2107" s="141"/>
      <c r="X2107" s="141"/>
      <c r="Y2107" s="141"/>
      <c r="Z2107" s="142"/>
      <c r="AA2107" s="144"/>
      <c r="AB2107" s="383"/>
      <c r="AC2107" s="73"/>
      <c r="AD2107" s="414"/>
      <c r="AE2107" s="393"/>
      <c r="AF2107" s="78"/>
      <c r="AG2107" s="414"/>
      <c r="AH2107" s="383"/>
      <c r="AI2107" s="453"/>
      <c r="AJ2107" s="453"/>
      <c r="AK2107" s="414"/>
      <c r="AL2107" s="383"/>
      <c r="AM2107" s="383"/>
      <c r="AN2107" s="523"/>
      <c r="AO2107" s="414"/>
      <c r="AP2107" s="548"/>
      <c r="AQ2107" s="414"/>
      <c r="AR2107" s="78"/>
      <c r="AS2107" s="78"/>
      <c r="AT2107" s="414"/>
      <c r="AU2107" s="548"/>
      <c r="AV2107" s="548"/>
      <c r="AW2107" s="414"/>
      <c r="AX2107" s="383"/>
      <c r="AY2107" s="548"/>
      <c r="AZ2107" s="414"/>
      <c r="BA2107" s="383"/>
      <c r="BB2107" s="548"/>
      <c r="BC2107" s="78"/>
      <c r="BD2107" s="414"/>
      <c r="BE2107" s="414"/>
      <c r="BF2107" s="414"/>
      <c r="BG2107" s="414"/>
      <c r="BH2107" s="414"/>
      <c r="BI2107" s="383"/>
      <c r="BJ2107" s="383"/>
      <c r="BK2107" s="78"/>
      <c r="BL2107" s="414"/>
      <c r="BM2107" s="383"/>
      <c r="BN2107" s="78"/>
      <c r="BO2107" s="414"/>
      <c r="BP2107" s="78"/>
      <c r="BQ2107" s="414"/>
      <c r="BR2107" s="383"/>
      <c r="BS2107" s="78"/>
      <c r="BT2107" s="83"/>
      <c r="BU2107" s="75"/>
      <c r="BV2107" s="74"/>
      <c r="BW2107" s="74"/>
      <c r="BX2107" s="209" t="s">
        <v>3905</v>
      </c>
      <c r="BY2107" s="112">
        <f t="shared" si="203"/>
        <v>2102</v>
      </c>
      <c r="BZ2107" s="65">
        <f t="shared" si="202"/>
        <v>0</v>
      </c>
      <c r="CA2107" s="359">
        <f t="shared" si="204"/>
        <v>18</v>
      </c>
      <c r="CB2107" s="359">
        <f t="shared" si="205"/>
        <v>3</v>
      </c>
      <c r="CC2107" s="359">
        <f t="shared" si="206"/>
        <v>2023</v>
      </c>
      <c r="CD2107" s="359" t="str">
        <f t="shared" si="207"/>
        <v>183202325878INUNDACION</v>
      </c>
    </row>
    <row r="2108" spans="1:82" s="121" customFormat="1" ht="14.25" customHeight="1">
      <c r="A2108" s="13"/>
      <c r="B2108" s="13"/>
      <c r="C2108" s="13"/>
      <c r="D2108" s="212">
        <v>45003</v>
      </c>
      <c r="E2108" s="210" t="s">
        <v>2718</v>
      </c>
      <c r="F2108" s="211" t="s">
        <v>2140</v>
      </c>
      <c r="G2108" s="111" t="s">
        <v>2827</v>
      </c>
      <c r="H2108" s="85" t="str">
        <f>VLOOKUP(E2108&amp;F2108,Divipola!$C$1:$F$1149,4,FALSE)</f>
        <v>25377</v>
      </c>
      <c r="I2108" s="77"/>
      <c r="J2108" s="181"/>
      <c r="K2108" s="108"/>
      <c r="L2108" s="108"/>
      <c r="M2108" s="108"/>
      <c r="N2108" s="108">
        <v>15</v>
      </c>
      <c r="O2108" s="108"/>
      <c r="P2108" s="108"/>
      <c r="Q2108" s="108"/>
      <c r="R2108" s="108">
        <v>11</v>
      </c>
      <c r="S2108" s="108"/>
      <c r="T2108" s="108"/>
      <c r="U2108" s="108"/>
      <c r="V2108" s="108"/>
      <c r="W2108" s="108"/>
      <c r="X2108" s="108"/>
      <c r="Y2108" s="108"/>
      <c r="Z2108" s="109"/>
      <c r="AA2108" s="113"/>
      <c r="AB2108" s="383"/>
      <c r="AC2108" s="73"/>
      <c r="AD2108" s="414"/>
      <c r="AE2108" s="393"/>
      <c r="AF2108" s="78"/>
      <c r="AG2108" s="414"/>
      <c r="AH2108" s="383"/>
      <c r="AI2108" s="453"/>
      <c r="AJ2108" s="453"/>
      <c r="AK2108" s="414"/>
      <c r="AL2108" s="383"/>
      <c r="AM2108" s="383"/>
      <c r="AN2108" s="523"/>
      <c r="AO2108" s="414"/>
      <c r="AP2108" s="548"/>
      <c r="AQ2108" s="414"/>
      <c r="AR2108" s="78"/>
      <c r="AS2108" s="78"/>
      <c r="AT2108" s="414"/>
      <c r="AU2108" s="548"/>
      <c r="AV2108" s="548"/>
      <c r="AW2108" s="414"/>
      <c r="AX2108" s="383"/>
      <c r="AY2108" s="548"/>
      <c r="AZ2108" s="414"/>
      <c r="BA2108" s="383"/>
      <c r="BB2108" s="548"/>
      <c r="BC2108" s="78"/>
      <c r="BD2108" s="414"/>
      <c r="BE2108" s="414"/>
      <c r="BF2108" s="414"/>
      <c r="BG2108" s="414"/>
      <c r="BH2108" s="414"/>
      <c r="BI2108" s="383"/>
      <c r="BJ2108" s="383"/>
      <c r="BK2108" s="78"/>
      <c r="BL2108" s="414"/>
      <c r="BM2108" s="383"/>
      <c r="BN2108" s="78"/>
      <c r="BO2108" s="414"/>
      <c r="BP2108" s="78"/>
      <c r="BQ2108" s="414"/>
      <c r="BR2108" s="383"/>
      <c r="BS2108" s="78"/>
      <c r="BT2108" s="83"/>
      <c r="BU2108" s="75"/>
      <c r="BV2108" s="74"/>
      <c r="BW2108" s="74"/>
      <c r="BX2108" s="103" t="s">
        <v>3899</v>
      </c>
      <c r="BY2108" s="112">
        <f t="shared" si="203"/>
        <v>2103</v>
      </c>
      <c r="BZ2108" s="65">
        <f t="shared" si="202"/>
        <v>0</v>
      </c>
      <c r="CA2108" s="359">
        <f t="shared" si="204"/>
        <v>18</v>
      </c>
      <c r="CB2108" s="359">
        <f t="shared" si="205"/>
        <v>3</v>
      </c>
      <c r="CC2108" s="359">
        <f t="shared" si="206"/>
        <v>2023</v>
      </c>
      <c r="CD2108" s="359" t="str">
        <f t="shared" si="207"/>
        <v>183202325377MOVIMIENTO EN MASA</v>
      </c>
    </row>
    <row r="2109" spans="1:82" s="121" customFormat="1" ht="15" customHeight="1">
      <c r="A2109" s="13"/>
      <c r="B2109" s="13"/>
      <c r="C2109" s="13"/>
      <c r="D2109" s="212">
        <v>45003</v>
      </c>
      <c r="E2109" s="210" t="s">
        <v>2718</v>
      </c>
      <c r="F2109" s="211" t="s">
        <v>2129</v>
      </c>
      <c r="G2109" s="111" t="s">
        <v>2827</v>
      </c>
      <c r="H2109" s="85" t="str">
        <f>VLOOKUP(E2109&amp;F2109,Divipola!$C$1:$F$1149,4,FALSE)</f>
        <v>25878</v>
      </c>
      <c r="I2109" s="77"/>
      <c r="J2109" s="181"/>
      <c r="K2109" s="108"/>
      <c r="L2109" s="108"/>
      <c r="M2109" s="108"/>
      <c r="N2109" s="108"/>
      <c r="O2109" s="108"/>
      <c r="P2109" s="108"/>
      <c r="Q2109" s="108"/>
      <c r="R2109" s="108">
        <v>20</v>
      </c>
      <c r="S2109" s="108"/>
      <c r="T2109" s="108"/>
      <c r="U2109" s="108"/>
      <c r="V2109" s="108"/>
      <c r="W2109" s="108"/>
      <c r="X2109" s="108"/>
      <c r="Y2109" s="108"/>
      <c r="Z2109" s="109"/>
      <c r="AA2109" s="113"/>
      <c r="AB2109" s="383"/>
      <c r="AC2109" s="73"/>
      <c r="AD2109" s="414"/>
      <c r="AE2109" s="393"/>
      <c r="AF2109" s="78"/>
      <c r="AG2109" s="414"/>
      <c r="AH2109" s="383"/>
      <c r="AI2109" s="453"/>
      <c r="AJ2109" s="453"/>
      <c r="AK2109" s="414"/>
      <c r="AL2109" s="383"/>
      <c r="AM2109" s="383"/>
      <c r="AN2109" s="523"/>
      <c r="AO2109" s="414"/>
      <c r="AP2109" s="548"/>
      <c r="AQ2109" s="414"/>
      <c r="AR2109" s="78"/>
      <c r="AS2109" s="78"/>
      <c r="AT2109" s="414"/>
      <c r="AU2109" s="548"/>
      <c r="AV2109" s="548"/>
      <c r="AW2109" s="414"/>
      <c r="AX2109" s="383"/>
      <c r="AY2109" s="548"/>
      <c r="AZ2109" s="414"/>
      <c r="BA2109" s="383"/>
      <c r="BB2109" s="548"/>
      <c r="BC2109" s="78"/>
      <c r="BD2109" s="414"/>
      <c r="BE2109" s="414"/>
      <c r="BF2109" s="414"/>
      <c r="BG2109" s="414"/>
      <c r="BH2109" s="414"/>
      <c r="BI2109" s="383"/>
      <c r="BJ2109" s="383"/>
      <c r="BK2109" s="78"/>
      <c r="BL2109" s="414"/>
      <c r="BM2109" s="383"/>
      <c r="BN2109" s="78"/>
      <c r="BO2109" s="414"/>
      <c r="BP2109" s="78"/>
      <c r="BQ2109" s="414"/>
      <c r="BR2109" s="383"/>
      <c r="BS2109" s="78"/>
      <c r="BT2109" s="83"/>
      <c r="BU2109" s="75"/>
      <c r="BV2109" s="74"/>
      <c r="BW2109" s="74"/>
      <c r="BX2109" s="103" t="s">
        <v>3903</v>
      </c>
      <c r="BY2109" s="112">
        <f t="shared" si="203"/>
        <v>2104</v>
      </c>
      <c r="BZ2109" s="65">
        <f t="shared" si="202"/>
        <v>0</v>
      </c>
      <c r="CA2109" s="359">
        <f t="shared" si="204"/>
        <v>18</v>
      </c>
      <c r="CB2109" s="359">
        <f t="shared" si="205"/>
        <v>3</v>
      </c>
      <c r="CC2109" s="359">
        <f t="shared" si="206"/>
        <v>2023</v>
      </c>
      <c r="CD2109" s="359" t="str">
        <f t="shared" si="207"/>
        <v>183202325878MOVIMIENTO EN MASA</v>
      </c>
    </row>
    <row r="2110" spans="1:82" s="121" customFormat="1" ht="14.25" customHeight="1">
      <c r="A2110" s="13"/>
      <c r="B2110" s="13"/>
      <c r="C2110" s="13"/>
      <c r="D2110" s="212">
        <v>45003</v>
      </c>
      <c r="E2110" s="210" t="s">
        <v>2718</v>
      </c>
      <c r="F2110" s="211" t="s">
        <v>2651</v>
      </c>
      <c r="G2110" s="111" t="s">
        <v>2827</v>
      </c>
      <c r="H2110" s="85" t="str">
        <f>VLOOKUP(E2110&amp;F2110,Divipola!$C$1:$F$1149,4,FALSE)</f>
        <v>25513</v>
      </c>
      <c r="I2110" s="77"/>
      <c r="J2110" s="181"/>
      <c r="K2110" s="146"/>
      <c r="L2110" s="146"/>
      <c r="M2110" s="146"/>
      <c r="N2110" s="146"/>
      <c r="O2110" s="146"/>
      <c r="P2110" s="146"/>
      <c r="Q2110" s="146"/>
      <c r="R2110" s="146">
        <v>4</v>
      </c>
      <c r="S2110" s="146"/>
      <c r="T2110" s="146"/>
      <c r="U2110" s="146"/>
      <c r="V2110" s="146"/>
      <c r="W2110" s="146"/>
      <c r="X2110" s="146"/>
      <c r="Y2110" s="146"/>
      <c r="Z2110" s="147"/>
      <c r="AA2110" s="148"/>
      <c r="AB2110" s="383"/>
      <c r="AC2110" s="73"/>
      <c r="AD2110" s="414"/>
      <c r="AE2110" s="393"/>
      <c r="AF2110" s="78"/>
      <c r="AG2110" s="414"/>
      <c r="AH2110" s="383"/>
      <c r="AI2110" s="453"/>
      <c r="AJ2110" s="453"/>
      <c r="AK2110" s="414"/>
      <c r="AL2110" s="383"/>
      <c r="AM2110" s="383"/>
      <c r="AN2110" s="523"/>
      <c r="AO2110" s="414"/>
      <c r="AP2110" s="548"/>
      <c r="AQ2110" s="414"/>
      <c r="AR2110" s="78"/>
      <c r="AS2110" s="78"/>
      <c r="AT2110" s="414"/>
      <c r="AU2110" s="548"/>
      <c r="AV2110" s="548"/>
      <c r="AW2110" s="414"/>
      <c r="AX2110" s="383"/>
      <c r="AY2110" s="548"/>
      <c r="AZ2110" s="414"/>
      <c r="BA2110" s="383"/>
      <c r="BB2110" s="548"/>
      <c r="BC2110" s="78"/>
      <c r="BD2110" s="414"/>
      <c r="BE2110" s="414"/>
      <c r="BF2110" s="414"/>
      <c r="BG2110" s="414"/>
      <c r="BH2110" s="414"/>
      <c r="BI2110" s="383"/>
      <c r="BJ2110" s="383"/>
      <c r="BK2110" s="78"/>
      <c r="BL2110" s="414"/>
      <c r="BM2110" s="383"/>
      <c r="BN2110" s="78"/>
      <c r="BO2110" s="414"/>
      <c r="BP2110" s="78"/>
      <c r="BQ2110" s="414"/>
      <c r="BR2110" s="383"/>
      <c r="BS2110" s="78"/>
      <c r="BT2110" s="83"/>
      <c r="BU2110" s="75"/>
      <c r="BV2110" s="74"/>
      <c r="BW2110" s="74"/>
      <c r="BX2110" s="103" t="s">
        <v>3904</v>
      </c>
      <c r="BY2110" s="112">
        <f t="shared" si="203"/>
        <v>2105</v>
      </c>
      <c r="BZ2110" s="65">
        <f t="shared" si="202"/>
        <v>0</v>
      </c>
      <c r="CA2110" s="359">
        <f t="shared" si="204"/>
        <v>18</v>
      </c>
      <c r="CB2110" s="359">
        <f t="shared" si="205"/>
        <v>3</v>
      </c>
      <c r="CC2110" s="359">
        <f t="shared" si="206"/>
        <v>2023</v>
      </c>
      <c r="CD2110" s="359" t="str">
        <f t="shared" si="207"/>
        <v>183202325513MOVIMIENTO EN MASA</v>
      </c>
    </row>
    <row r="2111" spans="1:82" s="121" customFormat="1" ht="15" customHeight="1">
      <c r="A2111" s="13"/>
      <c r="B2111" s="13"/>
      <c r="C2111" s="13"/>
      <c r="D2111" s="212">
        <v>45003</v>
      </c>
      <c r="E2111" s="210" t="s">
        <v>2661</v>
      </c>
      <c r="F2111" s="211" t="s">
        <v>2632</v>
      </c>
      <c r="G2111" s="111" t="s">
        <v>2803</v>
      </c>
      <c r="H2111" s="85" t="str">
        <f>VLOOKUP(E2111&amp;F2111,Divipola!$C$1:$F$1149,4,FALSE)</f>
        <v>15001</v>
      </c>
      <c r="I2111" s="77"/>
      <c r="J2111" s="181"/>
      <c r="K2111" s="207"/>
      <c r="L2111" s="207"/>
      <c r="M2111" s="207"/>
      <c r="N2111" s="207">
        <v>215</v>
      </c>
      <c r="O2111" s="207">
        <v>64</v>
      </c>
      <c r="P2111" s="207"/>
      <c r="Q2111" s="207">
        <v>64</v>
      </c>
      <c r="R2111" s="207"/>
      <c r="S2111" s="207"/>
      <c r="T2111" s="207"/>
      <c r="U2111" s="207"/>
      <c r="V2111" s="207"/>
      <c r="W2111" s="207"/>
      <c r="X2111" s="207"/>
      <c r="Y2111" s="207"/>
      <c r="Z2111" s="208"/>
      <c r="AA2111" s="221" t="s">
        <v>3771</v>
      </c>
      <c r="AB2111" s="383"/>
      <c r="AC2111" s="73"/>
      <c r="AD2111" s="414"/>
      <c r="AE2111" s="393"/>
      <c r="AF2111" s="78"/>
      <c r="AG2111" s="414"/>
      <c r="AH2111" s="383"/>
      <c r="AI2111" s="453"/>
      <c r="AJ2111" s="453"/>
      <c r="AK2111" s="414"/>
      <c r="AL2111" s="383"/>
      <c r="AM2111" s="383"/>
      <c r="AN2111" s="523"/>
      <c r="AO2111" s="414"/>
      <c r="AP2111" s="548"/>
      <c r="AQ2111" s="414"/>
      <c r="AR2111" s="78"/>
      <c r="AS2111" s="78"/>
      <c r="AT2111" s="414"/>
      <c r="AU2111" s="548"/>
      <c r="AV2111" s="548"/>
      <c r="AW2111" s="414"/>
      <c r="AX2111" s="383"/>
      <c r="AY2111" s="548"/>
      <c r="AZ2111" s="414"/>
      <c r="BA2111" s="383"/>
      <c r="BB2111" s="548"/>
      <c r="BC2111" s="78"/>
      <c r="BD2111" s="414"/>
      <c r="BE2111" s="414"/>
      <c r="BF2111" s="414"/>
      <c r="BG2111" s="414"/>
      <c r="BH2111" s="414"/>
      <c r="BI2111" s="383"/>
      <c r="BJ2111" s="383"/>
      <c r="BK2111" s="78"/>
      <c r="BL2111" s="414"/>
      <c r="BM2111" s="383"/>
      <c r="BN2111" s="78"/>
      <c r="BO2111" s="414"/>
      <c r="BP2111" s="78"/>
      <c r="BQ2111" s="414"/>
      <c r="BR2111" s="383"/>
      <c r="BS2111" s="78"/>
      <c r="BT2111" s="83"/>
      <c r="BU2111" s="75"/>
      <c r="BV2111" s="74"/>
      <c r="BW2111" s="74"/>
      <c r="BX2111" s="103" t="s">
        <v>3929</v>
      </c>
      <c r="BY2111" s="112">
        <f t="shared" si="203"/>
        <v>2106</v>
      </c>
      <c r="BZ2111" s="65">
        <f t="shared" si="202"/>
        <v>0</v>
      </c>
      <c r="CA2111" s="359">
        <f t="shared" si="204"/>
        <v>18</v>
      </c>
      <c r="CB2111" s="359">
        <f t="shared" si="205"/>
        <v>3</v>
      </c>
      <c r="CC2111" s="359">
        <f t="shared" si="206"/>
        <v>2023</v>
      </c>
      <c r="CD2111" s="359" t="str">
        <f t="shared" si="207"/>
        <v>183202315001VENDAVAL</v>
      </c>
    </row>
    <row r="2112" spans="1:82" s="121" customFormat="1" ht="15" customHeight="1">
      <c r="A2112" s="13"/>
      <c r="B2112" s="13"/>
      <c r="C2112" s="13"/>
      <c r="D2112" s="212">
        <v>45003</v>
      </c>
      <c r="E2112" s="210" t="s">
        <v>2622</v>
      </c>
      <c r="F2112" s="211" t="s">
        <v>2025</v>
      </c>
      <c r="G2112" s="111" t="s">
        <v>2803</v>
      </c>
      <c r="H2112" s="85" t="str">
        <f>VLOOKUP(E2112&amp;F2112,Divipola!$C$1:$F$1149,4,FALSE)</f>
        <v>41872</v>
      </c>
      <c r="I2112" s="77"/>
      <c r="J2112" s="181"/>
      <c r="K2112" s="146"/>
      <c r="L2112" s="146"/>
      <c r="M2112" s="146"/>
      <c r="N2112" s="146">
        <v>4</v>
      </c>
      <c r="O2112" s="146">
        <v>1</v>
      </c>
      <c r="P2112" s="146"/>
      <c r="Q2112" s="146">
        <v>1</v>
      </c>
      <c r="R2112" s="146"/>
      <c r="S2112" s="146"/>
      <c r="T2112" s="146"/>
      <c r="U2112" s="146"/>
      <c r="V2112" s="146"/>
      <c r="W2112" s="146"/>
      <c r="X2112" s="146"/>
      <c r="Y2112" s="146"/>
      <c r="Z2112" s="147"/>
      <c r="AA2112" s="148"/>
      <c r="AB2112" s="383"/>
      <c r="AC2112" s="73"/>
      <c r="AD2112" s="414"/>
      <c r="AE2112" s="393"/>
      <c r="AF2112" s="78"/>
      <c r="AG2112" s="414"/>
      <c r="AH2112" s="383"/>
      <c r="AI2112" s="453"/>
      <c r="AJ2112" s="453"/>
      <c r="AK2112" s="414"/>
      <c r="AL2112" s="383"/>
      <c r="AM2112" s="383"/>
      <c r="AN2112" s="523"/>
      <c r="AO2112" s="414"/>
      <c r="AP2112" s="548"/>
      <c r="AQ2112" s="414"/>
      <c r="AR2112" s="78"/>
      <c r="AS2112" s="78"/>
      <c r="AT2112" s="414"/>
      <c r="AU2112" s="548"/>
      <c r="AV2112" s="548"/>
      <c r="AW2112" s="414"/>
      <c r="AX2112" s="383"/>
      <c r="AY2112" s="548"/>
      <c r="AZ2112" s="414"/>
      <c r="BA2112" s="383"/>
      <c r="BB2112" s="548"/>
      <c r="BC2112" s="78"/>
      <c r="BD2112" s="414"/>
      <c r="BE2112" s="414"/>
      <c r="BF2112" s="414"/>
      <c r="BG2112" s="414"/>
      <c r="BH2112" s="414"/>
      <c r="BI2112" s="383"/>
      <c r="BJ2112" s="383"/>
      <c r="BK2112" s="78"/>
      <c r="BL2112" s="414"/>
      <c r="BM2112" s="383"/>
      <c r="BN2112" s="78"/>
      <c r="BO2112" s="414"/>
      <c r="BP2112" s="78"/>
      <c r="BQ2112" s="414"/>
      <c r="BR2112" s="383"/>
      <c r="BS2112" s="78"/>
      <c r="BT2112" s="83"/>
      <c r="BU2112" s="75"/>
      <c r="BV2112" s="74"/>
      <c r="BW2112" s="74"/>
      <c r="BX2112" s="98" t="s">
        <v>3912</v>
      </c>
      <c r="BY2112" s="112">
        <f t="shared" si="203"/>
        <v>2107</v>
      </c>
      <c r="BZ2112" s="65">
        <f t="shared" si="202"/>
        <v>0</v>
      </c>
      <c r="CA2112" s="359">
        <f t="shared" si="204"/>
        <v>18</v>
      </c>
      <c r="CB2112" s="359">
        <f t="shared" si="205"/>
        <v>3</v>
      </c>
      <c r="CC2112" s="359">
        <f t="shared" si="206"/>
        <v>2023</v>
      </c>
      <c r="CD2112" s="359" t="str">
        <f t="shared" si="207"/>
        <v>183202341872VENDAVAL</v>
      </c>
    </row>
    <row r="2113" spans="1:82" s="121" customFormat="1" ht="14.25" customHeight="1">
      <c r="A2113" s="13"/>
      <c r="B2113" s="13"/>
      <c r="C2113" s="13"/>
      <c r="D2113" s="212">
        <v>45003</v>
      </c>
      <c r="E2113" s="210" t="s">
        <v>2718</v>
      </c>
      <c r="F2113" s="211" t="s">
        <v>2140</v>
      </c>
      <c r="G2113" s="111" t="s">
        <v>2802</v>
      </c>
      <c r="H2113" s="85" t="str">
        <f>VLOOKUP(E2113&amp;F2113,Divipola!$C$1:$F$1149,4,FALSE)</f>
        <v>25377</v>
      </c>
      <c r="I2113" s="77"/>
      <c r="J2113" s="181"/>
      <c r="K2113" s="108"/>
      <c r="L2113" s="108"/>
      <c r="M2113" s="108"/>
      <c r="N2113" s="108">
        <v>30</v>
      </c>
      <c r="O2113" s="108">
        <v>8</v>
      </c>
      <c r="P2113" s="108"/>
      <c r="Q2113" s="108">
        <v>8</v>
      </c>
      <c r="R2113" s="108"/>
      <c r="S2113" s="108"/>
      <c r="T2113" s="108"/>
      <c r="U2113" s="108"/>
      <c r="V2113" s="108"/>
      <c r="W2113" s="108"/>
      <c r="X2113" s="108"/>
      <c r="Y2113" s="108">
        <v>1</v>
      </c>
      <c r="Z2113" s="109"/>
      <c r="AA2113" s="113"/>
      <c r="AB2113" s="383"/>
      <c r="AC2113" s="73"/>
      <c r="AD2113" s="414"/>
      <c r="AE2113" s="393"/>
      <c r="AF2113" s="78"/>
      <c r="AG2113" s="414"/>
      <c r="AH2113" s="383"/>
      <c r="AI2113" s="453"/>
      <c r="AJ2113" s="453"/>
      <c r="AK2113" s="414"/>
      <c r="AL2113" s="383"/>
      <c r="AM2113" s="383"/>
      <c r="AN2113" s="523"/>
      <c r="AO2113" s="414"/>
      <c r="AP2113" s="548"/>
      <c r="AQ2113" s="414"/>
      <c r="AR2113" s="78"/>
      <c r="AS2113" s="78"/>
      <c r="AT2113" s="414"/>
      <c r="AU2113" s="548"/>
      <c r="AV2113" s="548"/>
      <c r="AW2113" s="414"/>
      <c r="AX2113" s="383"/>
      <c r="AY2113" s="548"/>
      <c r="AZ2113" s="414"/>
      <c r="BA2113" s="383"/>
      <c r="BB2113" s="548"/>
      <c r="BC2113" s="78"/>
      <c r="BD2113" s="414"/>
      <c r="BE2113" s="414"/>
      <c r="BF2113" s="414"/>
      <c r="BG2113" s="414"/>
      <c r="BH2113" s="414"/>
      <c r="BI2113" s="383"/>
      <c r="BJ2113" s="383"/>
      <c r="BK2113" s="78"/>
      <c r="BL2113" s="414"/>
      <c r="BM2113" s="383"/>
      <c r="BN2113" s="78"/>
      <c r="BO2113" s="414"/>
      <c r="BP2113" s="78"/>
      <c r="BQ2113" s="414"/>
      <c r="BR2113" s="383"/>
      <c r="BS2113" s="78"/>
      <c r="BT2113" s="83"/>
      <c r="BU2113" s="75"/>
      <c r="BV2113" s="74"/>
      <c r="BW2113" s="74"/>
      <c r="BX2113" s="98" t="s">
        <v>3916</v>
      </c>
      <c r="BY2113" s="112">
        <f t="shared" si="203"/>
        <v>2108</v>
      </c>
      <c r="BZ2113" s="65">
        <f t="shared" si="202"/>
        <v>0</v>
      </c>
      <c r="CA2113" s="359">
        <f t="shared" si="204"/>
        <v>18</v>
      </c>
      <c r="CB2113" s="359">
        <f t="shared" si="205"/>
        <v>3</v>
      </c>
      <c r="CC2113" s="359">
        <f t="shared" si="206"/>
        <v>2023</v>
      </c>
      <c r="CD2113" s="359" t="str">
        <f t="shared" si="207"/>
        <v>183202325377INUNDACION</v>
      </c>
    </row>
    <row r="2114" spans="1:82" s="121" customFormat="1" ht="15" customHeight="1">
      <c r="A2114" s="13"/>
      <c r="B2114" s="13"/>
      <c r="C2114" s="13"/>
      <c r="D2114" s="212">
        <v>45003</v>
      </c>
      <c r="E2114" s="210" t="s">
        <v>2718</v>
      </c>
      <c r="F2114" s="211" t="s">
        <v>1176</v>
      </c>
      <c r="G2114" s="111" t="s">
        <v>2827</v>
      </c>
      <c r="H2114" s="85" t="str">
        <f>VLOOKUP(E2114&amp;F2114,Divipola!$C$1:$F$1149,4,FALSE)</f>
        <v>25797</v>
      </c>
      <c r="I2114" s="77"/>
      <c r="J2114" s="181"/>
      <c r="K2114" s="146"/>
      <c r="L2114" s="146"/>
      <c r="M2114" s="146"/>
      <c r="N2114" s="146">
        <v>8</v>
      </c>
      <c r="O2114" s="146">
        <v>2</v>
      </c>
      <c r="P2114" s="146"/>
      <c r="Q2114" s="146">
        <v>2</v>
      </c>
      <c r="R2114" s="146"/>
      <c r="S2114" s="146"/>
      <c r="T2114" s="146"/>
      <c r="U2114" s="146"/>
      <c r="V2114" s="146"/>
      <c r="W2114" s="146"/>
      <c r="X2114" s="146"/>
      <c r="Y2114" s="146"/>
      <c r="Z2114" s="146"/>
      <c r="AA2114" s="148"/>
      <c r="AB2114" s="383"/>
      <c r="AC2114" s="73"/>
      <c r="AD2114" s="414"/>
      <c r="AE2114" s="393"/>
      <c r="AF2114" s="78"/>
      <c r="AG2114" s="414"/>
      <c r="AH2114" s="383"/>
      <c r="AI2114" s="453"/>
      <c r="AJ2114" s="453"/>
      <c r="AK2114" s="414"/>
      <c r="AL2114" s="383"/>
      <c r="AM2114" s="383"/>
      <c r="AN2114" s="523"/>
      <c r="AO2114" s="414"/>
      <c r="AP2114" s="548"/>
      <c r="AQ2114" s="414"/>
      <c r="AR2114" s="78"/>
      <c r="AS2114" s="78"/>
      <c r="AT2114" s="414"/>
      <c r="AU2114" s="548"/>
      <c r="AV2114" s="548"/>
      <c r="AW2114" s="414"/>
      <c r="AX2114" s="383"/>
      <c r="AY2114" s="548"/>
      <c r="AZ2114" s="414"/>
      <c r="BA2114" s="383"/>
      <c r="BB2114" s="548"/>
      <c r="BC2114" s="78"/>
      <c r="BD2114" s="414"/>
      <c r="BE2114" s="414"/>
      <c r="BF2114" s="414"/>
      <c r="BG2114" s="414"/>
      <c r="BH2114" s="414"/>
      <c r="BI2114" s="383"/>
      <c r="BJ2114" s="383"/>
      <c r="BK2114" s="78"/>
      <c r="BL2114" s="414"/>
      <c r="BM2114" s="383"/>
      <c r="BN2114" s="78"/>
      <c r="BO2114" s="414"/>
      <c r="BP2114" s="78"/>
      <c r="BQ2114" s="414"/>
      <c r="BR2114" s="383"/>
      <c r="BS2114" s="78"/>
      <c r="BT2114" s="83"/>
      <c r="BU2114" s="75"/>
      <c r="BV2114" s="74"/>
      <c r="BW2114" s="74"/>
      <c r="BX2114" s="98" t="s">
        <v>3926</v>
      </c>
      <c r="BY2114" s="112">
        <f t="shared" si="203"/>
        <v>2109</v>
      </c>
      <c r="BZ2114" s="65">
        <f t="shared" si="202"/>
        <v>0</v>
      </c>
      <c r="CA2114" s="359">
        <f t="shared" si="204"/>
        <v>18</v>
      </c>
      <c r="CB2114" s="359">
        <f t="shared" si="205"/>
        <v>3</v>
      </c>
      <c r="CC2114" s="359">
        <f t="shared" si="206"/>
        <v>2023</v>
      </c>
      <c r="CD2114" s="359" t="str">
        <f t="shared" si="207"/>
        <v>183202325797MOVIMIENTO EN MASA</v>
      </c>
    </row>
    <row r="2115" spans="1:82" s="121" customFormat="1" ht="15" customHeight="1">
      <c r="A2115" s="13"/>
      <c r="B2115" s="13"/>
      <c r="C2115" s="13"/>
      <c r="D2115" s="212">
        <v>45003</v>
      </c>
      <c r="E2115" s="210" t="s">
        <v>2831</v>
      </c>
      <c r="F2115" s="211" t="s">
        <v>2060</v>
      </c>
      <c r="G2115" s="111" t="s">
        <v>2827</v>
      </c>
      <c r="H2115" s="85" t="str">
        <f>VLOOKUP(E2115&amp;F2115,Divipola!$C$1:$F$1149,4,FALSE)</f>
        <v>73411</v>
      </c>
      <c r="I2115" s="77"/>
      <c r="J2115" s="181"/>
      <c r="K2115" s="108"/>
      <c r="L2115" s="108"/>
      <c r="M2115" s="108"/>
      <c r="N2115" s="108">
        <v>5</v>
      </c>
      <c r="O2115" s="108">
        <v>2</v>
      </c>
      <c r="P2115" s="108"/>
      <c r="Q2115" s="108">
        <v>2</v>
      </c>
      <c r="R2115" s="108"/>
      <c r="S2115" s="108"/>
      <c r="T2115" s="108"/>
      <c r="U2115" s="108"/>
      <c r="V2115" s="108"/>
      <c r="W2115" s="108"/>
      <c r="X2115" s="108"/>
      <c r="Y2115" s="108"/>
      <c r="Z2115" s="109"/>
      <c r="AA2115" s="113"/>
      <c r="AB2115" s="383"/>
      <c r="AC2115" s="73"/>
      <c r="AD2115" s="414"/>
      <c r="AE2115" s="393"/>
      <c r="AF2115" s="78"/>
      <c r="AG2115" s="414"/>
      <c r="AH2115" s="383"/>
      <c r="AI2115" s="453"/>
      <c r="AJ2115" s="453"/>
      <c r="AK2115" s="414"/>
      <c r="AL2115" s="383"/>
      <c r="AM2115" s="383"/>
      <c r="AN2115" s="523"/>
      <c r="AO2115" s="414"/>
      <c r="AP2115" s="548"/>
      <c r="AQ2115" s="414"/>
      <c r="AR2115" s="78"/>
      <c r="AS2115" s="78"/>
      <c r="AT2115" s="414"/>
      <c r="AU2115" s="548"/>
      <c r="AV2115" s="548"/>
      <c r="AW2115" s="414"/>
      <c r="AX2115" s="383"/>
      <c r="AY2115" s="548"/>
      <c r="AZ2115" s="414"/>
      <c r="BA2115" s="383"/>
      <c r="BB2115" s="548"/>
      <c r="BC2115" s="78"/>
      <c r="BD2115" s="414"/>
      <c r="BE2115" s="414"/>
      <c r="BF2115" s="414"/>
      <c r="BG2115" s="414"/>
      <c r="BH2115" s="414"/>
      <c r="BI2115" s="383"/>
      <c r="BJ2115" s="383"/>
      <c r="BK2115" s="78"/>
      <c r="BL2115" s="414"/>
      <c r="BM2115" s="383"/>
      <c r="BN2115" s="78"/>
      <c r="BO2115" s="414"/>
      <c r="BP2115" s="78"/>
      <c r="BQ2115" s="414"/>
      <c r="BR2115" s="383"/>
      <c r="BS2115" s="78"/>
      <c r="BT2115" s="83"/>
      <c r="BU2115" s="75"/>
      <c r="BV2115" s="74"/>
      <c r="BW2115" s="74"/>
      <c r="BX2115" s="98" t="s">
        <v>3950</v>
      </c>
      <c r="BY2115" s="112">
        <f t="shared" si="203"/>
        <v>2110</v>
      </c>
      <c r="BZ2115" s="65">
        <f t="shared" si="202"/>
        <v>0</v>
      </c>
      <c r="CA2115" s="359">
        <f t="shared" si="204"/>
        <v>18</v>
      </c>
      <c r="CB2115" s="359">
        <f t="shared" si="205"/>
        <v>3</v>
      </c>
      <c r="CC2115" s="359">
        <f t="shared" si="206"/>
        <v>2023</v>
      </c>
      <c r="CD2115" s="359" t="str">
        <f t="shared" si="207"/>
        <v>183202373411MOVIMIENTO EN MASA</v>
      </c>
    </row>
    <row r="2116" spans="1:82" s="121" customFormat="1" ht="161.25" customHeight="1">
      <c r="A2116" s="13"/>
      <c r="B2116" s="13"/>
      <c r="C2116" s="13"/>
      <c r="D2116" s="212">
        <v>45003</v>
      </c>
      <c r="E2116" s="210" t="s">
        <v>2833</v>
      </c>
      <c r="F2116" s="211" t="s">
        <v>929</v>
      </c>
      <c r="G2116" s="130" t="s">
        <v>8680</v>
      </c>
      <c r="H2116" s="85" t="str">
        <f>VLOOKUP(E2116&amp;F2116,Divipola!$C$1:$F$1149,4,FALSE)</f>
        <v>20570</v>
      </c>
      <c r="I2116" s="77"/>
      <c r="J2116" s="181"/>
      <c r="K2116" s="108"/>
      <c r="L2116" s="108"/>
      <c r="M2116" s="108"/>
      <c r="N2116" s="108"/>
      <c r="O2116" s="108"/>
      <c r="P2116" s="108"/>
      <c r="Q2116" s="108"/>
      <c r="R2116" s="108"/>
      <c r="S2116" s="108"/>
      <c r="T2116" s="108"/>
      <c r="U2116" s="108"/>
      <c r="V2116" s="108"/>
      <c r="W2116" s="108"/>
      <c r="X2116" s="108"/>
      <c r="Y2116" s="108"/>
      <c r="Z2116" s="109">
        <v>2</v>
      </c>
      <c r="AA2116" s="113"/>
      <c r="AB2116" s="383"/>
      <c r="AC2116" s="73"/>
      <c r="AD2116" s="414"/>
      <c r="AE2116" s="393"/>
      <c r="AF2116" s="78"/>
      <c r="AG2116" s="414"/>
      <c r="AH2116" s="383"/>
      <c r="AI2116" s="453"/>
      <c r="AJ2116" s="453"/>
      <c r="AK2116" s="414"/>
      <c r="AL2116" s="383"/>
      <c r="AM2116" s="383"/>
      <c r="AN2116" s="523"/>
      <c r="AO2116" s="414"/>
      <c r="AP2116" s="548"/>
      <c r="AQ2116" s="414"/>
      <c r="AR2116" s="713" t="s">
        <v>8490</v>
      </c>
      <c r="AS2116" s="714" t="s">
        <v>8488</v>
      </c>
      <c r="AT2116" s="414">
        <v>475000000</v>
      </c>
      <c r="AU2116" s="548"/>
      <c r="AV2116" s="548"/>
      <c r="AW2116" s="414"/>
      <c r="AX2116" s="383"/>
      <c r="AY2116" s="548"/>
      <c r="AZ2116" s="414"/>
      <c r="BA2116" s="383"/>
      <c r="BB2116" s="548"/>
      <c r="BC2116" s="78"/>
      <c r="BD2116" s="414"/>
      <c r="BE2116" s="414"/>
      <c r="BF2116" s="414"/>
      <c r="BG2116" s="414"/>
      <c r="BH2116" s="414"/>
      <c r="BI2116" s="383"/>
      <c r="BJ2116" s="383"/>
      <c r="BK2116" s="78"/>
      <c r="BL2116" s="414"/>
      <c r="BM2116" s="383"/>
      <c r="BN2116" s="78"/>
      <c r="BO2116" s="414"/>
      <c r="BP2116" s="78"/>
      <c r="BQ2116" s="414"/>
      <c r="BR2116" s="383"/>
      <c r="BS2116" s="78"/>
      <c r="BT2116" s="83"/>
      <c r="BU2116" s="75"/>
      <c r="BV2116" s="74"/>
      <c r="BW2116" s="74"/>
      <c r="BX2116" s="98" t="s">
        <v>4034</v>
      </c>
      <c r="BY2116" s="112">
        <f t="shared" si="203"/>
        <v>2111</v>
      </c>
      <c r="BZ2116" s="65">
        <f t="shared" si="202"/>
        <v>475000000</v>
      </c>
      <c r="CA2116" s="359">
        <f t="shared" si="204"/>
        <v>18</v>
      </c>
      <c r="CB2116" s="359">
        <f t="shared" si="205"/>
        <v>3</v>
      </c>
      <c r="CC2116" s="359">
        <f t="shared" si="206"/>
        <v>2023</v>
      </c>
      <c r="CD2116" s="359" t="str">
        <f t="shared" si="207"/>
        <v xml:space="preserve">183202320570INCENDIO FORESTAL </v>
      </c>
    </row>
    <row r="2117" spans="1:82" s="121" customFormat="1" ht="15" customHeight="1">
      <c r="A2117" s="13"/>
      <c r="B2117" s="13"/>
      <c r="C2117" s="13"/>
      <c r="D2117" s="212">
        <v>45004</v>
      </c>
      <c r="E2117" s="210" t="s">
        <v>2756</v>
      </c>
      <c r="F2117" s="211" t="s">
        <v>142</v>
      </c>
      <c r="G2117" s="111" t="s">
        <v>2827</v>
      </c>
      <c r="H2117" s="85" t="str">
        <f>VLOOKUP(E2117&amp;F2117,Divipola!$C$1:$F$1149,4,FALSE)</f>
        <v>52240</v>
      </c>
      <c r="I2117" s="77"/>
      <c r="J2117" s="181"/>
      <c r="K2117" s="108"/>
      <c r="L2117" s="108"/>
      <c r="M2117" s="108"/>
      <c r="N2117" s="108"/>
      <c r="O2117" s="108"/>
      <c r="P2117" s="108"/>
      <c r="Q2117" s="108"/>
      <c r="R2117" s="108">
        <v>1</v>
      </c>
      <c r="S2117" s="108"/>
      <c r="T2117" s="108"/>
      <c r="U2117" s="108"/>
      <c r="V2117" s="108"/>
      <c r="W2117" s="108"/>
      <c r="X2117" s="108"/>
      <c r="Y2117" s="108"/>
      <c r="Z2117" s="109"/>
      <c r="AA2117" s="113"/>
      <c r="AB2117" s="383"/>
      <c r="AC2117" s="73"/>
      <c r="AD2117" s="414"/>
      <c r="AE2117" s="393"/>
      <c r="AF2117" s="78"/>
      <c r="AG2117" s="414"/>
      <c r="AH2117" s="383"/>
      <c r="AI2117" s="453"/>
      <c r="AJ2117" s="453"/>
      <c r="AK2117" s="414"/>
      <c r="AL2117" s="383"/>
      <c r="AM2117" s="383"/>
      <c r="AN2117" s="523"/>
      <c r="AO2117" s="414"/>
      <c r="AP2117" s="548"/>
      <c r="AQ2117" s="414"/>
      <c r="AR2117" s="78"/>
      <c r="AS2117" s="78"/>
      <c r="AT2117" s="414"/>
      <c r="AU2117" s="548"/>
      <c r="AV2117" s="548"/>
      <c r="AW2117" s="414"/>
      <c r="AX2117" s="383"/>
      <c r="AY2117" s="548"/>
      <c r="AZ2117" s="414"/>
      <c r="BA2117" s="383"/>
      <c r="BB2117" s="548"/>
      <c r="BC2117" s="78"/>
      <c r="BD2117" s="414"/>
      <c r="BE2117" s="414"/>
      <c r="BF2117" s="414"/>
      <c r="BG2117" s="414"/>
      <c r="BH2117" s="414"/>
      <c r="BI2117" s="383"/>
      <c r="BJ2117" s="383"/>
      <c r="BK2117" s="78"/>
      <c r="BL2117" s="414"/>
      <c r="BM2117" s="383"/>
      <c r="BN2117" s="78"/>
      <c r="BO2117" s="414"/>
      <c r="BP2117" s="78"/>
      <c r="BQ2117" s="414"/>
      <c r="BR2117" s="383"/>
      <c r="BS2117" s="78"/>
      <c r="BT2117" s="83"/>
      <c r="BU2117" s="75"/>
      <c r="BV2117" s="74"/>
      <c r="BW2117" s="74"/>
      <c r="BX2117" s="98" t="s">
        <v>3893</v>
      </c>
      <c r="BY2117" s="112">
        <f t="shared" si="203"/>
        <v>2112</v>
      </c>
      <c r="BZ2117" s="65">
        <f t="shared" si="202"/>
        <v>0</v>
      </c>
      <c r="CA2117" s="359">
        <f t="shared" si="204"/>
        <v>19</v>
      </c>
      <c r="CB2117" s="359">
        <f t="shared" si="205"/>
        <v>3</v>
      </c>
      <c r="CC2117" s="359">
        <f t="shared" si="206"/>
        <v>2023</v>
      </c>
      <c r="CD2117" s="359" t="str">
        <f t="shared" si="207"/>
        <v>193202352240MOVIMIENTO EN MASA</v>
      </c>
    </row>
    <row r="2118" spans="1:82" s="121" customFormat="1" ht="14.25" customHeight="1">
      <c r="A2118" s="13"/>
      <c r="B2118" s="13"/>
      <c r="C2118" s="13"/>
      <c r="D2118" s="212">
        <v>45004</v>
      </c>
      <c r="E2118" s="210" t="s">
        <v>2831</v>
      </c>
      <c r="F2118" s="211" t="s">
        <v>2179</v>
      </c>
      <c r="G2118" s="111" t="s">
        <v>2827</v>
      </c>
      <c r="H2118" s="85" t="str">
        <f>VLOOKUP(E2118&amp;F2118,Divipola!$C$1:$F$1149,4,FALSE)</f>
        <v>73283</v>
      </c>
      <c r="I2118" s="77"/>
      <c r="J2118" s="181"/>
      <c r="K2118" s="108"/>
      <c r="L2118" s="108"/>
      <c r="M2118" s="108"/>
      <c r="N2118" s="108"/>
      <c r="O2118" s="108"/>
      <c r="P2118" s="108"/>
      <c r="Q2118" s="108"/>
      <c r="R2118" s="108">
        <v>1</v>
      </c>
      <c r="S2118" s="108"/>
      <c r="T2118" s="108"/>
      <c r="U2118" s="108"/>
      <c r="V2118" s="108"/>
      <c r="W2118" s="108"/>
      <c r="X2118" s="108"/>
      <c r="Y2118" s="108"/>
      <c r="Z2118" s="109"/>
      <c r="AA2118" s="113"/>
      <c r="AB2118" s="383"/>
      <c r="AC2118" s="73"/>
      <c r="AD2118" s="414"/>
      <c r="AE2118" s="393"/>
      <c r="AF2118" s="78"/>
      <c r="AG2118" s="414"/>
      <c r="AH2118" s="383"/>
      <c r="AI2118" s="453"/>
      <c r="AJ2118" s="453"/>
      <c r="AK2118" s="414"/>
      <c r="AL2118" s="383"/>
      <c r="AM2118" s="383"/>
      <c r="AN2118" s="523"/>
      <c r="AO2118" s="414"/>
      <c r="AP2118" s="548"/>
      <c r="AQ2118" s="414"/>
      <c r="AR2118" s="78"/>
      <c r="AS2118" s="78"/>
      <c r="AT2118" s="414"/>
      <c r="AU2118" s="548"/>
      <c r="AV2118" s="548"/>
      <c r="AW2118" s="414"/>
      <c r="AX2118" s="383"/>
      <c r="AY2118" s="548"/>
      <c r="AZ2118" s="414"/>
      <c r="BA2118" s="383"/>
      <c r="BB2118" s="548"/>
      <c r="BC2118" s="78"/>
      <c r="BD2118" s="414"/>
      <c r="BE2118" s="414"/>
      <c r="BF2118" s="414"/>
      <c r="BG2118" s="414"/>
      <c r="BH2118" s="414"/>
      <c r="BI2118" s="383"/>
      <c r="BJ2118" s="383"/>
      <c r="BK2118" s="78"/>
      <c r="BL2118" s="414"/>
      <c r="BM2118" s="383"/>
      <c r="BN2118" s="78"/>
      <c r="BO2118" s="414"/>
      <c r="BP2118" s="78"/>
      <c r="BQ2118" s="414"/>
      <c r="BR2118" s="383"/>
      <c r="BS2118" s="78"/>
      <c r="BT2118" s="83"/>
      <c r="BU2118" s="75"/>
      <c r="BV2118" s="74"/>
      <c r="BW2118" s="74"/>
      <c r="BX2118" s="98" t="s">
        <v>3894</v>
      </c>
      <c r="BY2118" s="112">
        <f t="shared" si="203"/>
        <v>2113</v>
      </c>
      <c r="BZ2118" s="65">
        <f t="shared" si="202"/>
        <v>0</v>
      </c>
      <c r="CA2118" s="359">
        <f t="shared" si="204"/>
        <v>19</v>
      </c>
      <c r="CB2118" s="359">
        <f t="shared" si="205"/>
        <v>3</v>
      </c>
      <c r="CC2118" s="359">
        <f t="shared" si="206"/>
        <v>2023</v>
      </c>
      <c r="CD2118" s="359" t="str">
        <f t="shared" si="207"/>
        <v>193202373283MOVIMIENTO EN MASA</v>
      </c>
    </row>
    <row r="2119" spans="1:82" s="121" customFormat="1" ht="15" customHeight="1">
      <c r="A2119" s="13"/>
      <c r="B2119" s="13"/>
      <c r="C2119" s="13"/>
      <c r="D2119" s="212">
        <v>45004</v>
      </c>
      <c r="E2119" s="210" t="s">
        <v>2161</v>
      </c>
      <c r="F2119" s="211" t="s">
        <v>2637</v>
      </c>
      <c r="G2119" s="111" t="s">
        <v>2800</v>
      </c>
      <c r="H2119" s="85" t="str">
        <f>VLOOKUP(E2119&amp;F2119,Divipola!$C$1:$F$1149,4,FALSE)</f>
        <v>17380</v>
      </c>
      <c r="I2119" s="77"/>
      <c r="J2119" s="181"/>
      <c r="K2119" s="108"/>
      <c r="L2119" s="108"/>
      <c r="M2119" s="108"/>
      <c r="N2119" s="108">
        <v>8</v>
      </c>
      <c r="O2119" s="108">
        <v>1</v>
      </c>
      <c r="P2119" s="108">
        <v>1</v>
      </c>
      <c r="Q2119" s="108">
        <v>1</v>
      </c>
      <c r="R2119" s="108"/>
      <c r="S2119" s="108"/>
      <c r="T2119" s="108"/>
      <c r="U2119" s="108"/>
      <c r="V2119" s="108"/>
      <c r="W2119" s="108"/>
      <c r="X2119" s="108"/>
      <c r="Y2119" s="108"/>
      <c r="Z2119" s="109"/>
      <c r="AA2119" s="113"/>
      <c r="AB2119" s="383"/>
      <c r="AC2119" s="73"/>
      <c r="AD2119" s="414"/>
      <c r="AE2119" s="393"/>
      <c r="AF2119" s="78"/>
      <c r="AG2119" s="414"/>
      <c r="AH2119" s="383"/>
      <c r="AI2119" s="453"/>
      <c r="AJ2119" s="453"/>
      <c r="AK2119" s="414"/>
      <c r="AL2119" s="383"/>
      <c r="AM2119" s="383"/>
      <c r="AN2119" s="523"/>
      <c r="AO2119" s="414"/>
      <c r="AP2119" s="548"/>
      <c r="AQ2119" s="414"/>
      <c r="AR2119" s="78"/>
      <c r="AS2119" s="78"/>
      <c r="AT2119" s="414"/>
      <c r="AU2119" s="548"/>
      <c r="AV2119" s="548"/>
      <c r="AW2119" s="414"/>
      <c r="AX2119" s="383"/>
      <c r="AY2119" s="548"/>
      <c r="AZ2119" s="414"/>
      <c r="BA2119" s="383"/>
      <c r="BB2119" s="548"/>
      <c r="BC2119" s="78"/>
      <c r="BD2119" s="414"/>
      <c r="BE2119" s="414"/>
      <c r="BF2119" s="414"/>
      <c r="BG2119" s="414"/>
      <c r="BH2119" s="414"/>
      <c r="BI2119" s="383"/>
      <c r="BJ2119" s="383"/>
      <c r="BK2119" s="78"/>
      <c r="BL2119" s="414"/>
      <c r="BM2119" s="383"/>
      <c r="BN2119" s="78"/>
      <c r="BO2119" s="414"/>
      <c r="BP2119" s="78"/>
      <c r="BQ2119" s="414"/>
      <c r="BR2119" s="383"/>
      <c r="BS2119" s="78"/>
      <c r="BT2119" s="83"/>
      <c r="BU2119" s="75"/>
      <c r="BV2119" s="74"/>
      <c r="BW2119" s="74"/>
      <c r="BX2119" s="98" t="s">
        <v>3895</v>
      </c>
      <c r="BY2119" s="112">
        <f t="shared" si="203"/>
        <v>2114</v>
      </c>
      <c r="BZ2119" s="65">
        <f t="shared" ref="BZ2119:BZ2182" si="208">+AD2119+AG2119+AK2119+AO2119+AQ2119+AT2119+AW2119+AZ2119+BD2119+BH2119+BL2119+BO2119+BQ2119</f>
        <v>0</v>
      </c>
      <c r="CA2119" s="359">
        <f t="shared" si="204"/>
        <v>19</v>
      </c>
      <c r="CB2119" s="359">
        <f t="shared" si="205"/>
        <v>3</v>
      </c>
      <c r="CC2119" s="359">
        <f t="shared" si="206"/>
        <v>2023</v>
      </c>
      <c r="CD2119" s="359" t="str">
        <f t="shared" si="207"/>
        <v>193202317380INCENDIO ESTRUCTURAL</v>
      </c>
    </row>
    <row r="2120" spans="1:82" s="121" customFormat="1" ht="15" customHeight="1">
      <c r="A2120" s="13"/>
      <c r="B2120" s="13"/>
      <c r="C2120" s="13"/>
      <c r="D2120" s="212">
        <v>45004</v>
      </c>
      <c r="E2120" s="210" t="s">
        <v>2854</v>
      </c>
      <c r="F2120" s="211" t="s">
        <v>1326</v>
      </c>
      <c r="G2120" s="111" t="s">
        <v>2877</v>
      </c>
      <c r="H2120" s="85" t="str">
        <f>VLOOKUP(E2120&amp;F2120,Divipola!$C$1:$F$1149,4,FALSE)</f>
        <v>27001</v>
      </c>
      <c r="I2120" s="77"/>
      <c r="J2120" s="181"/>
      <c r="K2120" s="108">
        <v>4</v>
      </c>
      <c r="L2120" s="108"/>
      <c r="M2120" s="108"/>
      <c r="N2120" s="108"/>
      <c r="O2120" s="108"/>
      <c r="P2120" s="108"/>
      <c r="Q2120" s="108"/>
      <c r="R2120" s="108"/>
      <c r="S2120" s="108"/>
      <c r="T2120" s="108"/>
      <c r="U2120" s="108"/>
      <c r="V2120" s="108"/>
      <c r="W2120" s="108"/>
      <c r="X2120" s="108"/>
      <c r="Y2120" s="108"/>
      <c r="Z2120" s="109"/>
      <c r="AA2120" s="113"/>
      <c r="AB2120" s="383"/>
      <c r="AC2120" s="73"/>
      <c r="AD2120" s="414"/>
      <c r="AE2120" s="393"/>
      <c r="AF2120" s="78"/>
      <c r="AG2120" s="414"/>
      <c r="AH2120" s="383"/>
      <c r="AI2120" s="453"/>
      <c r="AJ2120" s="453"/>
      <c r="AK2120" s="414"/>
      <c r="AL2120" s="383"/>
      <c r="AM2120" s="383"/>
      <c r="AN2120" s="523"/>
      <c r="AO2120" s="414"/>
      <c r="AP2120" s="548"/>
      <c r="AQ2120" s="414"/>
      <c r="AR2120" s="78"/>
      <c r="AS2120" s="78"/>
      <c r="AT2120" s="414"/>
      <c r="AU2120" s="548"/>
      <c r="AV2120" s="548"/>
      <c r="AW2120" s="414"/>
      <c r="AX2120" s="383"/>
      <c r="AY2120" s="548"/>
      <c r="AZ2120" s="414"/>
      <c r="BA2120" s="383"/>
      <c r="BB2120" s="548"/>
      <c r="BC2120" s="78"/>
      <c r="BD2120" s="414"/>
      <c r="BE2120" s="414"/>
      <c r="BF2120" s="414"/>
      <c r="BG2120" s="414"/>
      <c r="BH2120" s="414"/>
      <c r="BI2120" s="383"/>
      <c r="BJ2120" s="383"/>
      <c r="BK2120" s="78"/>
      <c r="BL2120" s="414"/>
      <c r="BM2120" s="383"/>
      <c r="BN2120" s="78"/>
      <c r="BO2120" s="414"/>
      <c r="BP2120" s="78"/>
      <c r="BQ2120" s="414"/>
      <c r="BR2120" s="383"/>
      <c r="BS2120" s="78"/>
      <c r="BT2120" s="83"/>
      <c r="BU2120" s="75"/>
      <c r="BV2120" s="74"/>
      <c r="BW2120" s="74"/>
      <c r="BX2120" s="98" t="s">
        <v>3896</v>
      </c>
      <c r="BY2120" s="112">
        <f t="shared" ref="BY2120:BY2183" si="209">+BY2119+1</f>
        <v>2115</v>
      </c>
      <c r="BZ2120" s="65">
        <f t="shared" si="208"/>
        <v>0</v>
      </c>
      <c r="CA2120" s="359">
        <f t="shared" si="204"/>
        <v>19</v>
      </c>
      <c r="CB2120" s="359">
        <f t="shared" si="205"/>
        <v>3</v>
      </c>
      <c r="CC2120" s="359">
        <f t="shared" si="206"/>
        <v>2023</v>
      </c>
      <c r="CD2120" s="359" t="str">
        <f t="shared" si="207"/>
        <v>193202327001ACCIDENTE TRANSPORTE AEREO</v>
      </c>
    </row>
    <row r="2121" spans="1:82" s="121" customFormat="1" ht="15" customHeight="1">
      <c r="A2121" s="13"/>
      <c r="B2121" s="13"/>
      <c r="C2121" s="13"/>
      <c r="D2121" s="212">
        <v>45004</v>
      </c>
      <c r="E2121" s="210" t="s">
        <v>2718</v>
      </c>
      <c r="F2121" s="211" t="s">
        <v>2044</v>
      </c>
      <c r="G2121" s="111" t="s">
        <v>2827</v>
      </c>
      <c r="H2121" s="85" t="str">
        <f>VLOOKUP(E2121&amp;F2121,Divipola!$C$1:$F$1149,4,FALSE)</f>
        <v>25758</v>
      </c>
      <c r="I2121" s="77"/>
      <c r="J2121" s="181"/>
      <c r="K2121" s="108"/>
      <c r="L2121" s="108"/>
      <c r="M2121" s="108"/>
      <c r="N2121" s="108">
        <v>4</v>
      </c>
      <c r="O2121" s="108">
        <v>1</v>
      </c>
      <c r="P2121" s="108"/>
      <c r="Q2121" s="108">
        <v>1</v>
      </c>
      <c r="R2121" s="108"/>
      <c r="S2121" s="108"/>
      <c r="T2121" s="108"/>
      <c r="U2121" s="108"/>
      <c r="V2121" s="108"/>
      <c r="W2121" s="108"/>
      <c r="X2121" s="108"/>
      <c r="Y2121" s="108"/>
      <c r="Z2121" s="109"/>
      <c r="AA2121" s="113"/>
      <c r="AB2121" s="383"/>
      <c r="AC2121" s="73"/>
      <c r="AD2121" s="414"/>
      <c r="AE2121" s="393"/>
      <c r="AF2121" s="78"/>
      <c r="AG2121" s="414"/>
      <c r="AH2121" s="383"/>
      <c r="AI2121" s="453"/>
      <c r="AJ2121" s="453"/>
      <c r="AK2121" s="414"/>
      <c r="AL2121" s="383"/>
      <c r="AM2121" s="383"/>
      <c r="AN2121" s="523"/>
      <c r="AO2121" s="414"/>
      <c r="AP2121" s="548"/>
      <c r="AQ2121" s="414"/>
      <c r="AR2121" s="78"/>
      <c r="AS2121" s="78"/>
      <c r="AT2121" s="414"/>
      <c r="AU2121" s="548"/>
      <c r="AV2121" s="548"/>
      <c r="AW2121" s="414"/>
      <c r="AX2121" s="383"/>
      <c r="AY2121" s="548"/>
      <c r="AZ2121" s="414"/>
      <c r="BA2121" s="383"/>
      <c r="BB2121" s="548"/>
      <c r="BC2121" s="78"/>
      <c r="BD2121" s="414"/>
      <c r="BE2121" s="414"/>
      <c r="BF2121" s="414"/>
      <c r="BG2121" s="414"/>
      <c r="BH2121" s="414"/>
      <c r="BI2121" s="383"/>
      <c r="BJ2121" s="383"/>
      <c r="BK2121" s="78"/>
      <c r="BL2121" s="414"/>
      <c r="BM2121" s="383"/>
      <c r="BN2121" s="78"/>
      <c r="BO2121" s="414"/>
      <c r="BP2121" s="78"/>
      <c r="BQ2121" s="414"/>
      <c r="BR2121" s="383"/>
      <c r="BS2121" s="78"/>
      <c r="BT2121" s="83"/>
      <c r="BU2121" s="75"/>
      <c r="BV2121" s="74"/>
      <c r="BW2121" s="74"/>
      <c r="BX2121" s="103" t="s">
        <v>3900</v>
      </c>
      <c r="BY2121" s="112">
        <f t="shared" si="209"/>
        <v>2116</v>
      </c>
      <c r="BZ2121" s="65">
        <f t="shared" si="208"/>
        <v>0</v>
      </c>
      <c r="CA2121" s="359">
        <f t="shared" si="204"/>
        <v>19</v>
      </c>
      <c r="CB2121" s="359">
        <f t="shared" si="205"/>
        <v>3</v>
      </c>
      <c r="CC2121" s="359">
        <f t="shared" si="206"/>
        <v>2023</v>
      </c>
      <c r="CD2121" s="359" t="str">
        <f t="shared" si="207"/>
        <v>193202325758MOVIMIENTO EN MASA</v>
      </c>
    </row>
    <row r="2122" spans="1:82" s="121" customFormat="1" ht="14.25" customHeight="1">
      <c r="A2122" s="13"/>
      <c r="B2122" s="13"/>
      <c r="C2122" s="13"/>
      <c r="D2122" s="212">
        <v>45004</v>
      </c>
      <c r="E2122" s="210" t="s">
        <v>2718</v>
      </c>
      <c r="F2122" s="211" t="s">
        <v>1082</v>
      </c>
      <c r="G2122" s="111" t="s">
        <v>2817</v>
      </c>
      <c r="H2122" s="85" t="str">
        <f>VLOOKUP(E2122&amp;F2122,Divipola!$C$1:$F$1149,4,FALSE)</f>
        <v>25326</v>
      </c>
      <c r="I2122" s="77"/>
      <c r="J2122" s="181"/>
      <c r="K2122" s="108"/>
      <c r="L2122" s="108"/>
      <c r="M2122" s="108"/>
      <c r="N2122" s="108">
        <v>80</v>
      </c>
      <c r="O2122" s="108">
        <v>20</v>
      </c>
      <c r="P2122" s="108"/>
      <c r="Q2122" s="108">
        <v>20</v>
      </c>
      <c r="R2122" s="108"/>
      <c r="S2122" s="108"/>
      <c r="T2122" s="108"/>
      <c r="U2122" s="108"/>
      <c r="V2122" s="108"/>
      <c r="W2122" s="108"/>
      <c r="X2122" s="108"/>
      <c r="Y2122" s="108"/>
      <c r="Z2122" s="109"/>
      <c r="AA2122" s="113"/>
      <c r="AB2122" s="383"/>
      <c r="AC2122" s="73"/>
      <c r="AD2122" s="414"/>
      <c r="AE2122" s="393"/>
      <c r="AF2122" s="78"/>
      <c r="AG2122" s="414"/>
      <c r="AH2122" s="383"/>
      <c r="AI2122" s="453"/>
      <c r="AJ2122" s="453"/>
      <c r="AK2122" s="414"/>
      <c r="AL2122" s="383"/>
      <c r="AM2122" s="383"/>
      <c r="AN2122" s="523"/>
      <c r="AO2122" s="414"/>
      <c r="AP2122" s="548"/>
      <c r="AQ2122" s="414"/>
      <c r="AR2122" s="78"/>
      <c r="AS2122" s="78"/>
      <c r="AT2122" s="414"/>
      <c r="AU2122" s="548"/>
      <c r="AV2122" s="548"/>
      <c r="AW2122" s="414"/>
      <c r="AX2122" s="383"/>
      <c r="AY2122" s="548"/>
      <c r="AZ2122" s="414"/>
      <c r="BA2122" s="383"/>
      <c r="BB2122" s="548"/>
      <c r="BC2122" s="78"/>
      <c r="BD2122" s="414"/>
      <c r="BE2122" s="414"/>
      <c r="BF2122" s="414"/>
      <c r="BG2122" s="414"/>
      <c r="BH2122" s="414"/>
      <c r="BI2122" s="383"/>
      <c r="BJ2122" s="383"/>
      <c r="BK2122" s="78"/>
      <c r="BL2122" s="414"/>
      <c r="BM2122" s="383"/>
      <c r="BN2122" s="78"/>
      <c r="BO2122" s="414"/>
      <c r="BP2122" s="78"/>
      <c r="BQ2122" s="414"/>
      <c r="BR2122" s="383"/>
      <c r="BS2122" s="78"/>
      <c r="BT2122" s="83"/>
      <c r="BU2122" s="75"/>
      <c r="BV2122" s="74"/>
      <c r="BW2122" s="74"/>
      <c r="BX2122" s="103" t="s">
        <v>3901</v>
      </c>
      <c r="BY2122" s="112">
        <f t="shared" si="209"/>
        <v>2117</v>
      </c>
      <c r="BZ2122" s="65">
        <f t="shared" si="208"/>
        <v>0</v>
      </c>
      <c r="CA2122" s="359">
        <f t="shared" si="204"/>
        <v>19</v>
      </c>
      <c r="CB2122" s="359">
        <f t="shared" si="205"/>
        <v>3</v>
      </c>
      <c r="CC2122" s="359">
        <f t="shared" si="206"/>
        <v>2023</v>
      </c>
      <c r="CD2122" s="359" t="str">
        <f t="shared" si="207"/>
        <v>193202325326GRANIZADA</v>
      </c>
    </row>
    <row r="2123" spans="1:82" s="121" customFormat="1" ht="15" customHeight="1">
      <c r="A2123" s="13"/>
      <c r="B2123" s="13"/>
      <c r="C2123" s="13"/>
      <c r="D2123" s="212">
        <v>45004</v>
      </c>
      <c r="E2123" s="210" t="s">
        <v>2718</v>
      </c>
      <c r="F2123" s="211" t="s">
        <v>1082</v>
      </c>
      <c r="G2123" s="111" t="s">
        <v>2827</v>
      </c>
      <c r="H2123" s="85" t="str">
        <f>VLOOKUP(E2123&amp;F2123,Divipola!$C$1:$F$1149,4,FALSE)</f>
        <v>25326</v>
      </c>
      <c r="I2123" s="77"/>
      <c r="J2123" s="181"/>
      <c r="K2123" s="108"/>
      <c r="L2123" s="108"/>
      <c r="M2123" s="108"/>
      <c r="N2123" s="108"/>
      <c r="O2123" s="108"/>
      <c r="P2123" s="108"/>
      <c r="Q2123" s="108"/>
      <c r="R2123" s="108">
        <v>5</v>
      </c>
      <c r="S2123" s="108"/>
      <c r="T2123" s="108"/>
      <c r="U2123" s="108"/>
      <c r="V2123" s="108"/>
      <c r="W2123" s="108"/>
      <c r="X2123" s="108"/>
      <c r="Y2123" s="108"/>
      <c r="Z2123" s="109"/>
      <c r="AA2123" s="113"/>
      <c r="AB2123" s="383"/>
      <c r="AC2123" s="73"/>
      <c r="AD2123" s="414"/>
      <c r="AE2123" s="393"/>
      <c r="AF2123" s="78"/>
      <c r="AG2123" s="414"/>
      <c r="AH2123" s="383"/>
      <c r="AI2123" s="453"/>
      <c r="AJ2123" s="453"/>
      <c r="AK2123" s="414"/>
      <c r="AL2123" s="383"/>
      <c r="AM2123" s="383"/>
      <c r="AN2123" s="523"/>
      <c r="AO2123" s="414"/>
      <c r="AP2123" s="548"/>
      <c r="AQ2123" s="414"/>
      <c r="AR2123" s="78"/>
      <c r="AS2123" s="78"/>
      <c r="AT2123" s="414"/>
      <c r="AU2123" s="548"/>
      <c r="AV2123" s="548"/>
      <c r="AW2123" s="414"/>
      <c r="AX2123" s="383"/>
      <c r="AY2123" s="548"/>
      <c r="AZ2123" s="414"/>
      <c r="BA2123" s="383"/>
      <c r="BB2123" s="548"/>
      <c r="BC2123" s="78"/>
      <c r="BD2123" s="414"/>
      <c r="BE2123" s="414"/>
      <c r="BF2123" s="414"/>
      <c r="BG2123" s="414"/>
      <c r="BH2123" s="414"/>
      <c r="BI2123" s="383"/>
      <c r="BJ2123" s="383"/>
      <c r="BK2123" s="78"/>
      <c r="BL2123" s="414"/>
      <c r="BM2123" s="383"/>
      <c r="BN2123" s="78"/>
      <c r="BO2123" s="414"/>
      <c r="BP2123" s="78"/>
      <c r="BQ2123" s="414"/>
      <c r="BR2123" s="383"/>
      <c r="BS2123" s="78"/>
      <c r="BT2123" s="83"/>
      <c r="BU2123" s="75"/>
      <c r="BV2123" s="74"/>
      <c r="BW2123" s="74"/>
      <c r="BX2123" s="103" t="s">
        <v>3902</v>
      </c>
      <c r="BY2123" s="112">
        <f t="shared" si="209"/>
        <v>2118</v>
      </c>
      <c r="BZ2123" s="65">
        <f t="shared" si="208"/>
        <v>0</v>
      </c>
      <c r="CA2123" s="359">
        <f t="shared" si="204"/>
        <v>19</v>
      </c>
      <c r="CB2123" s="359">
        <f t="shared" si="205"/>
        <v>3</v>
      </c>
      <c r="CC2123" s="359">
        <f t="shared" si="206"/>
        <v>2023</v>
      </c>
      <c r="CD2123" s="359" t="str">
        <f t="shared" si="207"/>
        <v>193202325326MOVIMIENTO EN MASA</v>
      </c>
    </row>
    <row r="2124" spans="1:82" s="121" customFormat="1" ht="15" customHeight="1">
      <c r="A2124" s="13"/>
      <c r="B2124" s="13"/>
      <c r="C2124" s="13"/>
      <c r="D2124" s="212">
        <v>45004</v>
      </c>
      <c r="E2124" s="210" t="s">
        <v>2756</v>
      </c>
      <c r="F2124" s="211" t="s">
        <v>159</v>
      </c>
      <c r="G2124" s="111" t="s">
        <v>2827</v>
      </c>
      <c r="H2124" s="85" t="str">
        <f>VLOOKUP(E2124&amp;F2124,Divipola!$C$1:$F$1149,4,FALSE)</f>
        <v>52323</v>
      </c>
      <c r="I2124" s="77"/>
      <c r="J2124" s="181"/>
      <c r="K2124" s="108"/>
      <c r="L2124" s="108"/>
      <c r="M2124" s="108"/>
      <c r="N2124" s="108">
        <v>4</v>
      </c>
      <c r="O2124" s="108">
        <v>1</v>
      </c>
      <c r="P2124" s="108"/>
      <c r="Q2124" s="108">
        <v>1</v>
      </c>
      <c r="R2124" s="108"/>
      <c r="S2124" s="108"/>
      <c r="T2124" s="108"/>
      <c r="U2124" s="108"/>
      <c r="V2124" s="108"/>
      <c r="W2124" s="108"/>
      <c r="X2124" s="108"/>
      <c r="Y2124" s="108"/>
      <c r="Z2124" s="109"/>
      <c r="AA2124" s="113"/>
      <c r="AB2124" s="383"/>
      <c r="AC2124" s="73"/>
      <c r="AD2124" s="414"/>
      <c r="AE2124" s="393"/>
      <c r="AF2124" s="78"/>
      <c r="AG2124" s="414"/>
      <c r="AH2124" s="383"/>
      <c r="AI2124" s="453"/>
      <c r="AJ2124" s="453"/>
      <c r="AK2124" s="414"/>
      <c r="AL2124" s="383"/>
      <c r="AM2124" s="383"/>
      <c r="AN2124" s="523"/>
      <c r="AO2124" s="414"/>
      <c r="AP2124" s="548"/>
      <c r="AQ2124" s="414"/>
      <c r="AR2124" s="78"/>
      <c r="AS2124" s="78"/>
      <c r="AT2124" s="414"/>
      <c r="AU2124" s="548"/>
      <c r="AV2124" s="548"/>
      <c r="AW2124" s="414"/>
      <c r="AX2124" s="383"/>
      <c r="AY2124" s="548"/>
      <c r="AZ2124" s="414"/>
      <c r="BA2124" s="383"/>
      <c r="BB2124" s="548"/>
      <c r="BC2124" s="78"/>
      <c r="BD2124" s="414"/>
      <c r="BE2124" s="414"/>
      <c r="BF2124" s="414"/>
      <c r="BG2124" s="414"/>
      <c r="BH2124" s="414"/>
      <c r="BI2124" s="383"/>
      <c r="BJ2124" s="383"/>
      <c r="BK2124" s="78"/>
      <c r="BL2124" s="414"/>
      <c r="BM2124" s="383"/>
      <c r="BN2124" s="78"/>
      <c r="BO2124" s="414"/>
      <c r="BP2124" s="78"/>
      <c r="BQ2124" s="414"/>
      <c r="BR2124" s="383"/>
      <c r="BS2124" s="78"/>
      <c r="BT2124" s="83"/>
      <c r="BU2124" s="75"/>
      <c r="BV2124" s="74"/>
      <c r="BW2124" s="74"/>
      <c r="BX2124" s="98" t="s">
        <v>3907</v>
      </c>
      <c r="BY2124" s="112">
        <f t="shared" si="209"/>
        <v>2119</v>
      </c>
      <c r="BZ2124" s="65">
        <f t="shared" si="208"/>
        <v>0</v>
      </c>
      <c r="CA2124" s="359">
        <f t="shared" si="204"/>
        <v>19</v>
      </c>
      <c r="CB2124" s="359">
        <f t="shared" si="205"/>
        <v>3</v>
      </c>
      <c r="CC2124" s="359">
        <f t="shared" si="206"/>
        <v>2023</v>
      </c>
      <c r="CD2124" s="359" t="str">
        <f t="shared" si="207"/>
        <v>193202352323MOVIMIENTO EN MASA</v>
      </c>
    </row>
    <row r="2125" spans="1:82" s="121" customFormat="1" ht="14.25" customHeight="1">
      <c r="A2125" s="13"/>
      <c r="B2125" s="13"/>
      <c r="C2125" s="13"/>
      <c r="D2125" s="212">
        <v>45004</v>
      </c>
      <c r="E2125" s="210" t="s">
        <v>2272</v>
      </c>
      <c r="F2125" s="211" t="s">
        <v>2273</v>
      </c>
      <c r="G2125" s="130" t="s">
        <v>8680</v>
      </c>
      <c r="H2125" s="85" t="str">
        <f>VLOOKUP(E2125&amp;F2125,Divipola!$C$1:$F$1149,4,FALSE)</f>
        <v>99001</v>
      </c>
      <c r="I2125" s="77"/>
      <c r="J2125" s="181"/>
      <c r="K2125" s="108"/>
      <c r="L2125" s="108"/>
      <c r="M2125" s="108"/>
      <c r="N2125" s="108"/>
      <c r="O2125" s="108"/>
      <c r="P2125" s="108"/>
      <c r="Q2125" s="108"/>
      <c r="R2125" s="108"/>
      <c r="S2125" s="108"/>
      <c r="T2125" s="108"/>
      <c r="U2125" s="108"/>
      <c r="V2125" s="108"/>
      <c r="W2125" s="108"/>
      <c r="X2125" s="108"/>
      <c r="Y2125" s="108"/>
      <c r="Z2125" s="109">
        <v>10</v>
      </c>
      <c r="AA2125" s="113"/>
      <c r="AB2125" s="383"/>
      <c r="AC2125" s="73"/>
      <c r="AD2125" s="414"/>
      <c r="AE2125" s="393"/>
      <c r="AF2125" s="78"/>
      <c r="AG2125" s="414"/>
      <c r="AH2125" s="383"/>
      <c r="AI2125" s="453"/>
      <c r="AJ2125" s="453"/>
      <c r="AK2125" s="414"/>
      <c r="AL2125" s="383"/>
      <c r="AM2125" s="383"/>
      <c r="AN2125" s="523"/>
      <c r="AO2125" s="414"/>
      <c r="AP2125" s="548"/>
      <c r="AQ2125" s="414"/>
      <c r="AR2125" s="78"/>
      <c r="AS2125" s="78"/>
      <c r="AT2125" s="414"/>
      <c r="AU2125" s="548"/>
      <c r="AV2125" s="548"/>
      <c r="AW2125" s="414"/>
      <c r="AX2125" s="383"/>
      <c r="AY2125" s="548"/>
      <c r="AZ2125" s="414"/>
      <c r="BA2125" s="383"/>
      <c r="BB2125" s="548"/>
      <c r="BC2125" s="78"/>
      <c r="BD2125" s="414"/>
      <c r="BE2125" s="414"/>
      <c r="BF2125" s="414"/>
      <c r="BG2125" s="414"/>
      <c r="BH2125" s="414"/>
      <c r="BI2125" s="383"/>
      <c r="BJ2125" s="383"/>
      <c r="BK2125" s="78"/>
      <c r="BL2125" s="414"/>
      <c r="BM2125" s="383"/>
      <c r="BN2125" s="78"/>
      <c r="BO2125" s="414"/>
      <c r="BP2125" s="78"/>
      <c r="BQ2125" s="414"/>
      <c r="BR2125" s="383"/>
      <c r="BS2125" s="78"/>
      <c r="BT2125" s="83"/>
      <c r="BU2125" s="75"/>
      <c r="BV2125" s="74"/>
      <c r="BW2125" s="74"/>
      <c r="BX2125" s="98" t="s">
        <v>3908</v>
      </c>
      <c r="BY2125" s="112">
        <f t="shared" si="209"/>
        <v>2120</v>
      </c>
      <c r="BZ2125" s="65">
        <f t="shared" si="208"/>
        <v>0</v>
      </c>
      <c r="CA2125" s="359">
        <f t="shared" si="204"/>
        <v>19</v>
      </c>
      <c r="CB2125" s="359">
        <f t="shared" si="205"/>
        <v>3</v>
      </c>
      <c r="CC2125" s="359">
        <f t="shared" si="206"/>
        <v>2023</v>
      </c>
      <c r="CD2125" s="359" t="str">
        <f t="shared" si="207"/>
        <v xml:space="preserve">193202399001INCENDIO FORESTAL </v>
      </c>
    </row>
    <row r="2126" spans="1:82" s="121" customFormat="1" ht="15" customHeight="1">
      <c r="A2126" s="13"/>
      <c r="B2126" s="13"/>
      <c r="C2126" s="13"/>
      <c r="D2126" s="212">
        <v>45004</v>
      </c>
      <c r="E2126" s="210" t="s">
        <v>2853</v>
      </c>
      <c r="F2126" s="211" t="s">
        <v>2722</v>
      </c>
      <c r="G2126" s="111" t="s">
        <v>2802</v>
      </c>
      <c r="H2126" s="85" t="str">
        <f>VLOOKUP(E2126&amp;F2126,Divipola!$C$1:$F$1149,4,FALSE)</f>
        <v>63001</v>
      </c>
      <c r="I2126" s="77"/>
      <c r="J2126" s="181"/>
      <c r="K2126" s="108"/>
      <c r="L2126" s="108"/>
      <c r="M2126" s="108"/>
      <c r="N2126" s="108">
        <v>15</v>
      </c>
      <c r="O2126" s="108">
        <v>3</v>
      </c>
      <c r="P2126" s="108"/>
      <c r="Q2126" s="108">
        <v>3</v>
      </c>
      <c r="R2126" s="108"/>
      <c r="S2126" s="108"/>
      <c r="T2126" s="108"/>
      <c r="U2126" s="108"/>
      <c r="V2126" s="108"/>
      <c r="W2126" s="108"/>
      <c r="X2126" s="108"/>
      <c r="Y2126" s="108"/>
      <c r="Z2126" s="109"/>
      <c r="AA2126" s="113"/>
      <c r="AB2126" s="383"/>
      <c r="AC2126" s="73"/>
      <c r="AD2126" s="414"/>
      <c r="AE2126" s="393"/>
      <c r="AF2126" s="78"/>
      <c r="AG2126" s="414"/>
      <c r="AH2126" s="383"/>
      <c r="AI2126" s="453"/>
      <c r="AJ2126" s="453"/>
      <c r="AK2126" s="414"/>
      <c r="AL2126" s="383"/>
      <c r="AM2126" s="383"/>
      <c r="AN2126" s="523"/>
      <c r="AO2126" s="414"/>
      <c r="AP2126" s="548"/>
      <c r="AQ2126" s="414"/>
      <c r="AR2126" s="78"/>
      <c r="AS2126" s="78"/>
      <c r="AT2126" s="414"/>
      <c r="AU2126" s="548"/>
      <c r="AV2126" s="548"/>
      <c r="AW2126" s="414"/>
      <c r="AX2126" s="383"/>
      <c r="AY2126" s="548"/>
      <c r="AZ2126" s="414"/>
      <c r="BA2126" s="383"/>
      <c r="BB2126" s="548"/>
      <c r="BC2126" s="78"/>
      <c r="BD2126" s="414"/>
      <c r="BE2126" s="414"/>
      <c r="BF2126" s="414"/>
      <c r="BG2126" s="414"/>
      <c r="BH2126" s="414"/>
      <c r="BI2126" s="383"/>
      <c r="BJ2126" s="383"/>
      <c r="BK2126" s="78"/>
      <c r="BL2126" s="414"/>
      <c r="BM2126" s="383"/>
      <c r="BN2126" s="78"/>
      <c r="BO2126" s="414"/>
      <c r="BP2126" s="78"/>
      <c r="BQ2126" s="414"/>
      <c r="BR2126" s="383"/>
      <c r="BS2126" s="78"/>
      <c r="BT2126" s="83"/>
      <c r="BU2126" s="75"/>
      <c r="BV2126" s="74"/>
      <c r="BW2126" s="74"/>
      <c r="BX2126" s="98" t="s">
        <v>3909</v>
      </c>
      <c r="BY2126" s="112">
        <f t="shared" si="209"/>
        <v>2121</v>
      </c>
      <c r="BZ2126" s="65">
        <f t="shared" si="208"/>
        <v>0</v>
      </c>
      <c r="CA2126" s="359">
        <f t="shared" si="204"/>
        <v>19</v>
      </c>
      <c r="CB2126" s="359">
        <f t="shared" si="205"/>
        <v>3</v>
      </c>
      <c r="CC2126" s="359">
        <f t="shared" si="206"/>
        <v>2023</v>
      </c>
      <c r="CD2126" s="359" t="str">
        <f t="shared" si="207"/>
        <v>193202363001INUNDACION</v>
      </c>
    </row>
    <row r="2127" spans="1:82" s="121" customFormat="1" ht="48" customHeight="1">
      <c r="A2127" s="13"/>
      <c r="B2127" s="13"/>
      <c r="C2127" s="13"/>
      <c r="D2127" s="212">
        <v>45004</v>
      </c>
      <c r="E2127" s="210" t="s">
        <v>2622</v>
      </c>
      <c r="F2127" s="211" t="s">
        <v>2</v>
      </c>
      <c r="G2127" s="111" t="s">
        <v>2827</v>
      </c>
      <c r="H2127" s="85" t="str">
        <f>VLOOKUP(E2127&amp;F2127,Divipola!$C$1:$F$1149,4,FALSE)</f>
        <v>41524</v>
      </c>
      <c r="I2127" s="77"/>
      <c r="J2127" s="181"/>
      <c r="K2127" s="108"/>
      <c r="L2127" s="108"/>
      <c r="M2127" s="108"/>
      <c r="N2127" s="108"/>
      <c r="O2127" s="108"/>
      <c r="P2127" s="108"/>
      <c r="Q2127" s="108"/>
      <c r="R2127" s="108">
        <v>1</v>
      </c>
      <c r="S2127" s="108"/>
      <c r="T2127" s="108"/>
      <c r="U2127" s="108"/>
      <c r="V2127" s="108"/>
      <c r="W2127" s="108"/>
      <c r="X2127" s="108"/>
      <c r="Y2127" s="108"/>
      <c r="Z2127" s="109"/>
      <c r="AA2127" s="113"/>
      <c r="AB2127" s="383"/>
      <c r="AC2127" s="73"/>
      <c r="AD2127" s="414"/>
      <c r="AE2127" s="393"/>
      <c r="AF2127" s="78"/>
      <c r="AG2127" s="414"/>
      <c r="AH2127" s="383"/>
      <c r="AI2127" s="453"/>
      <c r="AJ2127" s="453"/>
      <c r="AK2127" s="414"/>
      <c r="AL2127" s="383"/>
      <c r="AM2127" s="383"/>
      <c r="AN2127" s="523"/>
      <c r="AO2127" s="414"/>
      <c r="AP2127" s="548"/>
      <c r="AQ2127" s="414"/>
      <c r="AR2127" s="78"/>
      <c r="AS2127" s="78"/>
      <c r="AT2127" s="414"/>
      <c r="AU2127" s="548"/>
      <c r="AV2127" s="548"/>
      <c r="AW2127" s="414"/>
      <c r="AX2127" s="383"/>
      <c r="AY2127" s="548"/>
      <c r="AZ2127" s="414"/>
      <c r="BA2127" s="383"/>
      <c r="BB2127" s="548"/>
      <c r="BC2127" s="78"/>
      <c r="BD2127" s="414"/>
      <c r="BE2127" s="414"/>
      <c r="BF2127" s="414"/>
      <c r="BG2127" s="414"/>
      <c r="BH2127" s="414"/>
      <c r="BI2127" s="383"/>
      <c r="BJ2127" s="383"/>
      <c r="BK2127" s="78"/>
      <c r="BL2127" s="414"/>
      <c r="BM2127" s="383"/>
      <c r="BN2127" s="78"/>
      <c r="BO2127" s="414"/>
      <c r="BP2127" s="78"/>
      <c r="BQ2127" s="414"/>
      <c r="BR2127" s="383"/>
      <c r="BS2127" s="78"/>
      <c r="BT2127" s="83"/>
      <c r="BU2127" s="75"/>
      <c r="BV2127" s="74"/>
      <c r="BW2127" s="74"/>
      <c r="BX2127" s="98" t="s">
        <v>3910</v>
      </c>
      <c r="BY2127" s="112">
        <f t="shared" si="209"/>
        <v>2122</v>
      </c>
      <c r="BZ2127" s="65">
        <f t="shared" si="208"/>
        <v>0</v>
      </c>
      <c r="CA2127" s="359">
        <f t="shared" si="204"/>
        <v>19</v>
      </c>
      <c r="CB2127" s="359">
        <f t="shared" si="205"/>
        <v>3</v>
      </c>
      <c r="CC2127" s="359">
        <f t="shared" si="206"/>
        <v>2023</v>
      </c>
      <c r="CD2127" s="359" t="str">
        <f t="shared" si="207"/>
        <v>193202341524MOVIMIENTO EN MASA</v>
      </c>
    </row>
    <row r="2128" spans="1:82" s="121" customFormat="1" ht="48" customHeight="1">
      <c r="A2128" s="13"/>
      <c r="B2128" s="13"/>
      <c r="C2128" s="13"/>
      <c r="D2128" s="212">
        <v>45004</v>
      </c>
      <c r="E2128" s="210" t="s">
        <v>2622</v>
      </c>
      <c r="F2128" s="211" t="s">
        <v>2137</v>
      </c>
      <c r="G2128" s="111" t="s">
        <v>2827</v>
      </c>
      <c r="H2128" s="85" t="str">
        <f>VLOOKUP(E2128&amp;F2128,Divipola!$C$1:$F$1149,4,FALSE)</f>
        <v>41799</v>
      </c>
      <c r="I2128" s="77"/>
      <c r="J2128" s="181"/>
      <c r="K2128" s="146"/>
      <c r="L2128" s="146"/>
      <c r="M2128" s="146"/>
      <c r="N2128" s="146"/>
      <c r="O2128" s="146"/>
      <c r="P2128" s="146"/>
      <c r="Q2128" s="146"/>
      <c r="R2128" s="146">
        <v>1</v>
      </c>
      <c r="S2128" s="146"/>
      <c r="T2128" s="146"/>
      <c r="U2128" s="146"/>
      <c r="V2128" s="146"/>
      <c r="W2128" s="146"/>
      <c r="X2128" s="146"/>
      <c r="Y2128" s="146"/>
      <c r="Z2128" s="147"/>
      <c r="AA2128" s="148"/>
      <c r="AB2128" s="383"/>
      <c r="AC2128" s="73"/>
      <c r="AD2128" s="414"/>
      <c r="AE2128" s="393"/>
      <c r="AF2128" s="78"/>
      <c r="AG2128" s="414"/>
      <c r="AH2128" s="383"/>
      <c r="AI2128" s="453"/>
      <c r="AJ2128" s="453"/>
      <c r="AK2128" s="414"/>
      <c r="AL2128" s="383"/>
      <c r="AM2128" s="383"/>
      <c r="AN2128" s="523"/>
      <c r="AO2128" s="414"/>
      <c r="AP2128" s="548"/>
      <c r="AQ2128" s="414"/>
      <c r="AR2128" s="78"/>
      <c r="AS2128" s="78"/>
      <c r="AT2128" s="414"/>
      <c r="AU2128" s="548"/>
      <c r="AV2128" s="548"/>
      <c r="AW2128" s="414"/>
      <c r="AX2128" s="383"/>
      <c r="AY2128" s="548"/>
      <c r="AZ2128" s="414"/>
      <c r="BA2128" s="383"/>
      <c r="BB2128" s="548"/>
      <c r="BC2128" s="78"/>
      <c r="BD2128" s="414"/>
      <c r="BE2128" s="414"/>
      <c r="BF2128" s="414"/>
      <c r="BG2128" s="414"/>
      <c r="BH2128" s="414"/>
      <c r="BI2128" s="383"/>
      <c r="BJ2128" s="383"/>
      <c r="BK2128" s="78"/>
      <c r="BL2128" s="414"/>
      <c r="BM2128" s="383"/>
      <c r="BN2128" s="78"/>
      <c r="BO2128" s="414"/>
      <c r="BP2128" s="78"/>
      <c r="BQ2128" s="414"/>
      <c r="BR2128" s="383"/>
      <c r="BS2128" s="78"/>
      <c r="BT2128" s="83"/>
      <c r="BU2128" s="75"/>
      <c r="BV2128" s="74"/>
      <c r="BW2128" s="74"/>
      <c r="BX2128" s="98" t="s">
        <v>3911</v>
      </c>
      <c r="BY2128" s="112">
        <f t="shared" si="209"/>
        <v>2123</v>
      </c>
      <c r="BZ2128" s="65">
        <f t="shared" si="208"/>
        <v>0</v>
      </c>
      <c r="CA2128" s="359">
        <f t="shared" si="204"/>
        <v>19</v>
      </c>
      <c r="CB2128" s="359">
        <f t="shared" si="205"/>
        <v>3</v>
      </c>
      <c r="CC2128" s="359">
        <f t="shared" si="206"/>
        <v>2023</v>
      </c>
      <c r="CD2128" s="359" t="str">
        <f t="shared" si="207"/>
        <v>193202341799MOVIMIENTO EN MASA</v>
      </c>
    </row>
    <row r="2129" spans="1:82" s="121" customFormat="1" ht="48" customHeight="1">
      <c r="A2129" s="13"/>
      <c r="B2129" s="13"/>
      <c r="C2129" s="13"/>
      <c r="D2129" s="212">
        <v>45004</v>
      </c>
      <c r="E2129" s="210" t="s">
        <v>2622</v>
      </c>
      <c r="F2129" s="211" t="s">
        <v>2068</v>
      </c>
      <c r="G2129" s="111" t="s">
        <v>2803</v>
      </c>
      <c r="H2129" s="85" t="str">
        <f>VLOOKUP(E2129&amp;F2129,Divipola!$C$1:$F$1149,4,FALSE)</f>
        <v>41676</v>
      </c>
      <c r="I2129" s="77"/>
      <c r="J2129" s="181"/>
      <c r="K2129" s="146"/>
      <c r="L2129" s="146"/>
      <c r="M2129" s="146"/>
      <c r="N2129" s="146">
        <v>8</v>
      </c>
      <c r="O2129" s="146">
        <v>2</v>
      </c>
      <c r="P2129" s="146"/>
      <c r="Q2129" s="146">
        <v>2</v>
      </c>
      <c r="R2129" s="146"/>
      <c r="S2129" s="146"/>
      <c r="T2129" s="146"/>
      <c r="U2129" s="146"/>
      <c r="V2129" s="146"/>
      <c r="W2129" s="146"/>
      <c r="X2129" s="146"/>
      <c r="Y2129" s="146"/>
      <c r="Z2129" s="146"/>
      <c r="AA2129" s="148"/>
      <c r="AB2129" s="383"/>
      <c r="AC2129" s="73"/>
      <c r="AD2129" s="414"/>
      <c r="AE2129" s="393"/>
      <c r="AF2129" s="78"/>
      <c r="AG2129" s="414"/>
      <c r="AH2129" s="383"/>
      <c r="AI2129" s="453"/>
      <c r="AJ2129" s="453"/>
      <c r="AK2129" s="414"/>
      <c r="AL2129" s="383"/>
      <c r="AM2129" s="383"/>
      <c r="AN2129" s="523"/>
      <c r="AO2129" s="414"/>
      <c r="AP2129" s="548"/>
      <c r="AQ2129" s="414"/>
      <c r="AR2129" s="78"/>
      <c r="AS2129" s="78"/>
      <c r="AT2129" s="414"/>
      <c r="AU2129" s="548"/>
      <c r="AV2129" s="548"/>
      <c r="AW2129" s="414"/>
      <c r="AX2129" s="383"/>
      <c r="AY2129" s="548"/>
      <c r="AZ2129" s="414"/>
      <c r="BA2129" s="383"/>
      <c r="BB2129" s="548"/>
      <c r="BC2129" s="78"/>
      <c r="BD2129" s="414"/>
      <c r="BE2129" s="414"/>
      <c r="BF2129" s="414"/>
      <c r="BG2129" s="414"/>
      <c r="BH2129" s="414"/>
      <c r="BI2129" s="383"/>
      <c r="BJ2129" s="383"/>
      <c r="BK2129" s="78"/>
      <c r="BL2129" s="414"/>
      <c r="BM2129" s="383"/>
      <c r="BN2129" s="78"/>
      <c r="BO2129" s="414"/>
      <c r="BP2129" s="78"/>
      <c r="BQ2129" s="414"/>
      <c r="BR2129" s="383"/>
      <c r="BS2129" s="78"/>
      <c r="BT2129" s="83"/>
      <c r="BU2129" s="75"/>
      <c r="BV2129" s="74"/>
      <c r="BW2129" s="74"/>
      <c r="BX2129" s="98" t="s">
        <v>3913</v>
      </c>
      <c r="BY2129" s="112">
        <f t="shared" si="209"/>
        <v>2124</v>
      </c>
      <c r="BZ2129" s="65">
        <f t="shared" si="208"/>
        <v>0</v>
      </c>
      <c r="CA2129" s="359">
        <f t="shared" si="204"/>
        <v>19</v>
      </c>
      <c r="CB2129" s="359">
        <f t="shared" si="205"/>
        <v>3</v>
      </c>
      <c r="CC2129" s="359">
        <f t="shared" si="206"/>
        <v>2023</v>
      </c>
      <c r="CD2129" s="359" t="str">
        <f t="shared" si="207"/>
        <v>193202341676VENDAVAL</v>
      </c>
    </row>
    <row r="2130" spans="1:82" s="121" customFormat="1" ht="108" customHeight="1">
      <c r="A2130" s="13"/>
      <c r="B2130" s="13"/>
      <c r="C2130" s="13"/>
      <c r="D2130" s="212">
        <v>45004</v>
      </c>
      <c r="E2130" s="210" t="s">
        <v>2622</v>
      </c>
      <c r="F2130" s="211" t="s">
        <v>2137</v>
      </c>
      <c r="G2130" s="111" t="s">
        <v>2803</v>
      </c>
      <c r="H2130" s="85" t="str">
        <f>VLOOKUP(E2130&amp;F2130,Divipola!$C$1:$F$1149,4,FALSE)</f>
        <v>41799</v>
      </c>
      <c r="I2130" s="77"/>
      <c r="J2130" s="181"/>
      <c r="K2130" s="141"/>
      <c r="L2130" s="141"/>
      <c r="M2130" s="141"/>
      <c r="N2130" s="141">
        <v>25</v>
      </c>
      <c r="O2130" s="141">
        <v>5</v>
      </c>
      <c r="P2130" s="141"/>
      <c r="Q2130" s="141">
        <v>5</v>
      </c>
      <c r="R2130" s="141"/>
      <c r="S2130" s="141"/>
      <c r="T2130" s="141"/>
      <c r="U2130" s="141"/>
      <c r="V2130" s="141"/>
      <c r="W2130" s="141"/>
      <c r="X2130" s="141"/>
      <c r="Y2130" s="141"/>
      <c r="Z2130" s="142"/>
      <c r="AA2130" s="144"/>
      <c r="AB2130" s="383"/>
      <c r="AC2130" s="73"/>
      <c r="AD2130" s="414"/>
      <c r="AE2130" s="393"/>
      <c r="AF2130" s="78"/>
      <c r="AG2130" s="414"/>
      <c r="AH2130" s="383"/>
      <c r="AI2130" s="453"/>
      <c r="AJ2130" s="453"/>
      <c r="AK2130" s="414"/>
      <c r="AL2130" s="383"/>
      <c r="AM2130" s="383"/>
      <c r="AN2130" s="523"/>
      <c r="AO2130" s="414"/>
      <c r="AP2130" s="548"/>
      <c r="AQ2130" s="414"/>
      <c r="AR2130" s="78"/>
      <c r="AS2130" s="78"/>
      <c r="AT2130" s="414"/>
      <c r="AU2130" s="548"/>
      <c r="AV2130" s="548"/>
      <c r="AW2130" s="414"/>
      <c r="AX2130" s="383"/>
      <c r="AY2130" s="548"/>
      <c r="AZ2130" s="414"/>
      <c r="BA2130" s="383"/>
      <c r="BB2130" s="548"/>
      <c r="BC2130" s="78"/>
      <c r="BD2130" s="414"/>
      <c r="BE2130" s="414"/>
      <c r="BF2130" s="414"/>
      <c r="BG2130" s="414"/>
      <c r="BH2130" s="414"/>
      <c r="BI2130" s="383"/>
      <c r="BJ2130" s="383"/>
      <c r="BK2130" s="78"/>
      <c r="BL2130" s="414"/>
      <c r="BM2130" s="383"/>
      <c r="BN2130" s="78"/>
      <c r="BO2130" s="414"/>
      <c r="BP2130" s="78"/>
      <c r="BQ2130" s="414"/>
      <c r="BR2130" s="383"/>
      <c r="BS2130" s="78"/>
      <c r="BT2130" s="83"/>
      <c r="BU2130" s="75"/>
      <c r="BV2130" s="74"/>
      <c r="BW2130" s="74"/>
      <c r="BX2130" s="119" t="s">
        <v>3934</v>
      </c>
      <c r="BY2130" s="112">
        <f t="shared" si="209"/>
        <v>2125</v>
      </c>
      <c r="BZ2130" s="65">
        <f t="shared" si="208"/>
        <v>0</v>
      </c>
      <c r="CA2130" s="359">
        <f t="shared" si="204"/>
        <v>19</v>
      </c>
      <c r="CB2130" s="359">
        <f t="shared" si="205"/>
        <v>3</v>
      </c>
      <c r="CC2130" s="359">
        <f t="shared" si="206"/>
        <v>2023</v>
      </c>
      <c r="CD2130" s="359" t="str">
        <f t="shared" si="207"/>
        <v>193202341799VENDAVAL</v>
      </c>
    </row>
    <row r="2131" spans="1:82" s="121" customFormat="1" ht="14.25" customHeight="1">
      <c r="A2131" s="13"/>
      <c r="B2131" s="13"/>
      <c r="C2131" s="13"/>
      <c r="D2131" s="212">
        <v>45004</v>
      </c>
      <c r="E2131" s="210" t="s">
        <v>2622</v>
      </c>
      <c r="F2131" s="211" t="s">
        <v>2655</v>
      </c>
      <c r="G2131" s="111" t="s">
        <v>2802</v>
      </c>
      <c r="H2131" s="85" t="str">
        <f>VLOOKUP(E2131&amp;F2131,Divipola!$C$1:$F$1149,4,FALSE)</f>
        <v>41396</v>
      </c>
      <c r="I2131" s="77"/>
      <c r="J2131" s="181"/>
      <c r="K2131" s="141"/>
      <c r="L2131" s="141"/>
      <c r="M2131" s="141"/>
      <c r="N2131" s="141">
        <v>20</v>
      </c>
      <c r="O2131" s="141">
        <v>5</v>
      </c>
      <c r="P2131" s="141"/>
      <c r="Q2131" s="141">
        <v>5</v>
      </c>
      <c r="R2131" s="141"/>
      <c r="S2131" s="141"/>
      <c r="T2131" s="141"/>
      <c r="U2131" s="141"/>
      <c r="V2131" s="141"/>
      <c r="W2131" s="141"/>
      <c r="X2131" s="141"/>
      <c r="Y2131" s="141"/>
      <c r="Z2131" s="142"/>
      <c r="AA2131" s="144"/>
      <c r="AB2131" s="383"/>
      <c r="AC2131" s="73"/>
      <c r="AD2131" s="414"/>
      <c r="AE2131" s="393"/>
      <c r="AF2131" s="78"/>
      <c r="AG2131" s="414"/>
      <c r="AH2131" s="383"/>
      <c r="AI2131" s="453"/>
      <c r="AJ2131" s="453"/>
      <c r="AK2131" s="414"/>
      <c r="AL2131" s="383"/>
      <c r="AM2131" s="383"/>
      <c r="AN2131" s="523"/>
      <c r="AO2131" s="414"/>
      <c r="AP2131" s="548"/>
      <c r="AQ2131" s="414"/>
      <c r="AR2131" s="78"/>
      <c r="AS2131" s="78"/>
      <c r="AT2131" s="414"/>
      <c r="AU2131" s="548"/>
      <c r="AV2131" s="548"/>
      <c r="AW2131" s="414"/>
      <c r="AX2131" s="383"/>
      <c r="AY2131" s="548"/>
      <c r="AZ2131" s="414"/>
      <c r="BA2131" s="383"/>
      <c r="BB2131" s="548"/>
      <c r="BC2131" s="78"/>
      <c r="BD2131" s="414"/>
      <c r="BE2131" s="414"/>
      <c r="BF2131" s="414"/>
      <c r="BG2131" s="414"/>
      <c r="BH2131" s="414"/>
      <c r="BI2131" s="383"/>
      <c r="BJ2131" s="383"/>
      <c r="BK2131" s="78"/>
      <c r="BL2131" s="414"/>
      <c r="BM2131" s="383"/>
      <c r="BN2131" s="78"/>
      <c r="BO2131" s="414"/>
      <c r="BP2131" s="78"/>
      <c r="BQ2131" s="414"/>
      <c r="BR2131" s="383"/>
      <c r="BS2131" s="78"/>
      <c r="BT2131" s="83"/>
      <c r="BU2131" s="75"/>
      <c r="BV2131" s="74"/>
      <c r="BW2131" s="74"/>
      <c r="BX2131" s="117" t="s">
        <v>3935</v>
      </c>
      <c r="BY2131" s="112">
        <f t="shared" si="209"/>
        <v>2126</v>
      </c>
      <c r="BZ2131" s="65">
        <f t="shared" si="208"/>
        <v>0</v>
      </c>
      <c r="CA2131" s="359">
        <f t="shared" si="204"/>
        <v>19</v>
      </c>
      <c r="CB2131" s="359">
        <f t="shared" si="205"/>
        <v>3</v>
      </c>
      <c r="CC2131" s="359">
        <f t="shared" si="206"/>
        <v>2023</v>
      </c>
      <c r="CD2131" s="359" t="str">
        <f t="shared" si="207"/>
        <v>193202341396INUNDACION</v>
      </c>
    </row>
    <row r="2132" spans="1:82" s="121" customFormat="1" ht="15" customHeight="1">
      <c r="A2132" s="13"/>
      <c r="B2132" s="13"/>
      <c r="C2132" s="13"/>
      <c r="D2132" s="212">
        <v>45004</v>
      </c>
      <c r="E2132" s="210" t="s">
        <v>2854</v>
      </c>
      <c r="F2132" s="211" t="s">
        <v>1278</v>
      </c>
      <c r="G2132" s="111" t="s">
        <v>2803</v>
      </c>
      <c r="H2132" s="85" t="str">
        <f>VLOOKUP(E2132&amp;F2132,Divipola!$C$1:$F$1149,4,FALSE)</f>
        <v>27135</v>
      </c>
      <c r="I2132" s="77"/>
      <c r="J2132" s="181"/>
      <c r="K2132" s="160"/>
      <c r="L2132" s="160"/>
      <c r="M2132" s="160"/>
      <c r="N2132" s="160">
        <v>790</v>
      </c>
      <c r="O2132" s="160">
        <v>397</v>
      </c>
      <c r="P2132" s="160"/>
      <c r="Q2132" s="160">
        <v>397</v>
      </c>
      <c r="R2132" s="160"/>
      <c r="S2132" s="160"/>
      <c r="T2132" s="160"/>
      <c r="U2132" s="160"/>
      <c r="V2132" s="160"/>
      <c r="W2132" s="160"/>
      <c r="X2132" s="160"/>
      <c r="Y2132" s="160"/>
      <c r="Z2132" s="161"/>
      <c r="AA2132" s="148"/>
      <c r="AB2132" s="383"/>
      <c r="AC2132" s="73"/>
      <c r="AD2132" s="414"/>
      <c r="AE2132" s="393"/>
      <c r="AF2132" s="78"/>
      <c r="AG2132" s="414"/>
      <c r="AH2132" s="383"/>
      <c r="AI2132" s="453"/>
      <c r="AJ2132" s="453"/>
      <c r="AK2132" s="414"/>
      <c r="AL2132" s="383"/>
      <c r="AM2132" s="383"/>
      <c r="AN2132" s="523"/>
      <c r="AO2132" s="414"/>
      <c r="AP2132" s="548"/>
      <c r="AQ2132" s="414"/>
      <c r="AR2132" s="78"/>
      <c r="AS2132" s="78"/>
      <c r="AT2132" s="414"/>
      <c r="AU2132" s="548"/>
      <c r="AV2132" s="548"/>
      <c r="AW2132" s="414"/>
      <c r="AX2132" s="383"/>
      <c r="AY2132" s="548"/>
      <c r="AZ2132" s="414"/>
      <c r="BA2132" s="383"/>
      <c r="BB2132" s="548"/>
      <c r="BC2132" s="78"/>
      <c r="BD2132" s="414"/>
      <c r="BE2132" s="414"/>
      <c r="BF2132" s="414"/>
      <c r="BG2132" s="414"/>
      <c r="BH2132" s="414"/>
      <c r="BI2132" s="383"/>
      <c r="BJ2132" s="383"/>
      <c r="BK2132" s="78"/>
      <c r="BL2132" s="414"/>
      <c r="BM2132" s="383"/>
      <c r="BN2132" s="78"/>
      <c r="BO2132" s="414"/>
      <c r="BP2132" s="78"/>
      <c r="BQ2132" s="414"/>
      <c r="BR2132" s="383"/>
      <c r="BS2132" s="78"/>
      <c r="BT2132" s="83"/>
      <c r="BU2132" s="75"/>
      <c r="BV2132" s="74"/>
      <c r="BW2132" s="74"/>
      <c r="BX2132" s="115" t="s">
        <v>3914</v>
      </c>
      <c r="BY2132" s="112">
        <f t="shared" si="209"/>
        <v>2127</v>
      </c>
      <c r="BZ2132" s="65">
        <f t="shared" si="208"/>
        <v>0</v>
      </c>
      <c r="CA2132" s="359">
        <f t="shared" si="204"/>
        <v>19</v>
      </c>
      <c r="CB2132" s="359">
        <f t="shared" si="205"/>
        <v>3</v>
      </c>
      <c r="CC2132" s="359">
        <f t="shared" si="206"/>
        <v>2023</v>
      </c>
      <c r="CD2132" s="359" t="str">
        <f t="shared" si="207"/>
        <v>193202327135VENDAVAL</v>
      </c>
    </row>
    <row r="2133" spans="1:82" s="121" customFormat="1" ht="15" customHeight="1">
      <c r="A2133" s="13"/>
      <c r="B2133" s="13"/>
      <c r="C2133" s="13"/>
      <c r="D2133" s="212">
        <v>45004</v>
      </c>
      <c r="E2133" s="210" t="s">
        <v>2756</v>
      </c>
      <c r="F2133" s="211" t="s">
        <v>159</v>
      </c>
      <c r="G2133" s="111" t="s">
        <v>2827</v>
      </c>
      <c r="H2133" s="85" t="str">
        <f>VLOOKUP(E2133&amp;F2133,Divipola!$C$1:$F$1149,4,FALSE)</f>
        <v>52323</v>
      </c>
      <c r="I2133" s="77"/>
      <c r="J2133" s="181"/>
      <c r="K2133" s="141">
        <v>2</v>
      </c>
      <c r="L2133" s="141"/>
      <c r="M2133" s="141"/>
      <c r="N2133" s="141"/>
      <c r="O2133" s="141"/>
      <c r="P2133" s="141"/>
      <c r="Q2133" s="141"/>
      <c r="R2133" s="141"/>
      <c r="S2133" s="141"/>
      <c r="T2133" s="141"/>
      <c r="U2133" s="141"/>
      <c r="V2133" s="141"/>
      <c r="W2133" s="141"/>
      <c r="X2133" s="141"/>
      <c r="Y2133" s="141"/>
      <c r="Z2133" s="142"/>
      <c r="AA2133" s="144"/>
      <c r="AB2133" s="383"/>
      <c r="AC2133" s="73"/>
      <c r="AD2133" s="414"/>
      <c r="AE2133" s="393"/>
      <c r="AF2133" s="78"/>
      <c r="AG2133" s="414"/>
      <c r="AH2133" s="383"/>
      <c r="AI2133" s="453"/>
      <c r="AJ2133" s="453"/>
      <c r="AK2133" s="414"/>
      <c r="AL2133" s="383"/>
      <c r="AM2133" s="383"/>
      <c r="AN2133" s="523"/>
      <c r="AO2133" s="414"/>
      <c r="AP2133" s="548"/>
      <c r="AQ2133" s="414"/>
      <c r="AR2133" s="78"/>
      <c r="AS2133" s="78"/>
      <c r="AT2133" s="414"/>
      <c r="AU2133" s="548"/>
      <c r="AV2133" s="548"/>
      <c r="AW2133" s="414"/>
      <c r="AX2133" s="383"/>
      <c r="AY2133" s="548"/>
      <c r="AZ2133" s="414"/>
      <c r="BA2133" s="383"/>
      <c r="BB2133" s="548"/>
      <c r="BC2133" s="78"/>
      <c r="BD2133" s="414"/>
      <c r="BE2133" s="414"/>
      <c r="BF2133" s="414"/>
      <c r="BG2133" s="414"/>
      <c r="BH2133" s="414"/>
      <c r="BI2133" s="383"/>
      <c r="BJ2133" s="383"/>
      <c r="BK2133" s="78"/>
      <c r="BL2133" s="414"/>
      <c r="BM2133" s="383"/>
      <c r="BN2133" s="78"/>
      <c r="BO2133" s="414"/>
      <c r="BP2133" s="78"/>
      <c r="BQ2133" s="414"/>
      <c r="BR2133" s="383"/>
      <c r="BS2133" s="78"/>
      <c r="BT2133" s="83"/>
      <c r="BU2133" s="75"/>
      <c r="BV2133" s="74"/>
      <c r="BW2133" s="74"/>
      <c r="BX2133" s="98" t="s">
        <v>4006</v>
      </c>
      <c r="BY2133" s="112">
        <f t="shared" si="209"/>
        <v>2128</v>
      </c>
      <c r="BZ2133" s="65">
        <f t="shared" si="208"/>
        <v>0</v>
      </c>
      <c r="CA2133" s="359">
        <f t="shared" si="204"/>
        <v>19</v>
      </c>
      <c r="CB2133" s="359">
        <f t="shared" si="205"/>
        <v>3</v>
      </c>
      <c r="CC2133" s="359">
        <f t="shared" si="206"/>
        <v>2023</v>
      </c>
      <c r="CD2133" s="359" t="str">
        <f t="shared" si="207"/>
        <v>193202352323MOVIMIENTO EN MASA</v>
      </c>
    </row>
    <row r="2134" spans="1:82" s="121" customFormat="1" ht="14.25" customHeight="1">
      <c r="A2134" s="13"/>
      <c r="B2134" s="13"/>
      <c r="C2134" s="13"/>
      <c r="D2134" s="212">
        <v>45004</v>
      </c>
      <c r="E2134" s="210" t="s">
        <v>2854</v>
      </c>
      <c r="F2134" s="211" t="s">
        <v>18</v>
      </c>
      <c r="G2134" s="111" t="s">
        <v>2803</v>
      </c>
      <c r="H2134" s="85" t="str">
        <f>VLOOKUP(E2134&amp;F2134,Divipola!$C$1:$F$1149,4,FALSE)</f>
        <v>27810</v>
      </c>
      <c r="I2134" s="77"/>
      <c r="J2134" s="181"/>
      <c r="K2134" s="108"/>
      <c r="L2134" s="108"/>
      <c r="M2134" s="108"/>
      <c r="N2134" s="108">
        <v>1748</v>
      </c>
      <c r="O2134" s="108">
        <v>437</v>
      </c>
      <c r="P2134" s="108"/>
      <c r="Q2134" s="108">
        <v>437</v>
      </c>
      <c r="R2134" s="108"/>
      <c r="S2134" s="108"/>
      <c r="T2134" s="108"/>
      <c r="U2134" s="108"/>
      <c r="V2134" s="108"/>
      <c r="W2134" s="108"/>
      <c r="X2134" s="108"/>
      <c r="Y2134" s="108"/>
      <c r="Z2134" s="109"/>
      <c r="AA2134" s="113"/>
      <c r="AB2134" s="383"/>
      <c r="AC2134" s="73"/>
      <c r="AD2134" s="414"/>
      <c r="AE2134" s="393"/>
      <c r="AF2134" s="78"/>
      <c r="AG2134" s="414"/>
      <c r="AH2134" s="383"/>
      <c r="AI2134" s="453"/>
      <c r="AJ2134" s="453"/>
      <c r="AK2134" s="414"/>
      <c r="AL2134" s="383"/>
      <c r="AM2134" s="383"/>
      <c r="AN2134" s="523"/>
      <c r="AO2134" s="414"/>
      <c r="AP2134" s="548"/>
      <c r="AQ2134" s="414"/>
      <c r="AR2134" s="78"/>
      <c r="AS2134" s="78"/>
      <c r="AT2134" s="414"/>
      <c r="AU2134" s="548"/>
      <c r="AV2134" s="548"/>
      <c r="AW2134" s="414"/>
      <c r="AX2134" s="383"/>
      <c r="AY2134" s="548"/>
      <c r="AZ2134" s="414"/>
      <c r="BA2134" s="383"/>
      <c r="BB2134" s="548"/>
      <c r="BC2134" s="78"/>
      <c r="BD2134" s="414"/>
      <c r="BE2134" s="414"/>
      <c r="BF2134" s="414"/>
      <c r="BG2134" s="414"/>
      <c r="BH2134" s="414"/>
      <c r="BI2134" s="383"/>
      <c r="BJ2134" s="383"/>
      <c r="BK2134" s="78"/>
      <c r="BL2134" s="414"/>
      <c r="BM2134" s="383"/>
      <c r="BN2134" s="78"/>
      <c r="BO2134" s="414"/>
      <c r="BP2134" s="78"/>
      <c r="BQ2134" s="414"/>
      <c r="BR2134" s="383"/>
      <c r="BS2134" s="78"/>
      <c r="BT2134" s="83"/>
      <c r="BU2134" s="75"/>
      <c r="BV2134" s="74"/>
      <c r="BW2134" s="74"/>
      <c r="BX2134" s="98" t="s">
        <v>3924</v>
      </c>
      <c r="BY2134" s="112">
        <f t="shared" si="209"/>
        <v>2129</v>
      </c>
      <c r="BZ2134" s="65">
        <f t="shared" si="208"/>
        <v>0</v>
      </c>
      <c r="CA2134" s="359">
        <f t="shared" si="204"/>
        <v>19</v>
      </c>
      <c r="CB2134" s="359">
        <f t="shared" si="205"/>
        <v>3</v>
      </c>
      <c r="CC2134" s="359">
        <f t="shared" si="206"/>
        <v>2023</v>
      </c>
      <c r="CD2134" s="359" t="str">
        <f t="shared" si="207"/>
        <v>193202327810VENDAVAL</v>
      </c>
    </row>
    <row r="2135" spans="1:82" s="121" customFormat="1" ht="15" customHeight="1">
      <c r="A2135" s="13"/>
      <c r="B2135" s="13"/>
      <c r="C2135" s="13"/>
      <c r="D2135" s="212">
        <v>45004</v>
      </c>
      <c r="E2135" s="210" t="s">
        <v>2854</v>
      </c>
      <c r="F2135" s="211" t="s">
        <v>2658</v>
      </c>
      <c r="G2135" s="111" t="s">
        <v>2803</v>
      </c>
      <c r="H2135" s="85" t="str">
        <f>VLOOKUP(E2135&amp;F2135,Divipola!$C$1:$F$1149,4,FALSE)</f>
        <v>27787</v>
      </c>
      <c r="I2135" s="77"/>
      <c r="J2135" s="181"/>
      <c r="K2135" s="108"/>
      <c r="L2135" s="108"/>
      <c r="M2135" s="108"/>
      <c r="N2135" s="108">
        <v>293</v>
      </c>
      <c r="O2135" s="108">
        <v>167</v>
      </c>
      <c r="P2135" s="108"/>
      <c r="Q2135" s="108"/>
      <c r="R2135" s="108"/>
      <c r="S2135" s="108"/>
      <c r="T2135" s="108"/>
      <c r="U2135" s="108"/>
      <c r="V2135" s="108"/>
      <c r="W2135" s="108"/>
      <c r="X2135" s="108"/>
      <c r="Y2135" s="108"/>
      <c r="Z2135" s="109"/>
      <c r="AA2135" s="113"/>
      <c r="AB2135" s="383"/>
      <c r="AC2135" s="73"/>
      <c r="AD2135" s="414"/>
      <c r="AE2135" s="393"/>
      <c r="AF2135" s="78"/>
      <c r="AG2135" s="414"/>
      <c r="AH2135" s="383"/>
      <c r="AI2135" s="453"/>
      <c r="AJ2135" s="453"/>
      <c r="AK2135" s="414"/>
      <c r="AL2135" s="383"/>
      <c r="AM2135" s="383"/>
      <c r="AN2135" s="523"/>
      <c r="AO2135" s="414"/>
      <c r="AP2135" s="548"/>
      <c r="AQ2135" s="414"/>
      <c r="AR2135" s="78"/>
      <c r="AS2135" s="78"/>
      <c r="AT2135" s="414"/>
      <c r="AU2135" s="548"/>
      <c r="AV2135" s="548"/>
      <c r="AW2135" s="414"/>
      <c r="AX2135" s="383"/>
      <c r="AY2135" s="548"/>
      <c r="AZ2135" s="414"/>
      <c r="BA2135" s="383"/>
      <c r="BB2135" s="548"/>
      <c r="BC2135" s="78"/>
      <c r="BD2135" s="414"/>
      <c r="BE2135" s="414"/>
      <c r="BF2135" s="414"/>
      <c r="BG2135" s="414"/>
      <c r="BH2135" s="414"/>
      <c r="BI2135" s="383"/>
      <c r="BJ2135" s="383"/>
      <c r="BK2135" s="78"/>
      <c r="BL2135" s="414"/>
      <c r="BM2135" s="383"/>
      <c r="BN2135" s="78"/>
      <c r="BO2135" s="414"/>
      <c r="BP2135" s="78"/>
      <c r="BQ2135" s="414"/>
      <c r="BR2135" s="383"/>
      <c r="BS2135" s="78"/>
      <c r="BT2135" s="83"/>
      <c r="BU2135" s="75"/>
      <c r="BV2135" s="74"/>
      <c r="BW2135" s="74"/>
      <c r="BX2135" s="132" t="s">
        <v>3943</v>
      </c>
      <c r="BY2135" s="112">
        <f t="shared" si="209"/>
        <v>2130</v>
      </c>
      <c r="BZ2135" s="65">
        <f t="shared" si="208"/>
        <v>0</v>
      </c>
      <c r="CA2135" s="359">
        <f t="shared" si="204"/>
        <v>19</v>
      </c>
      <c r="CB2135" s="359">
        <f t="shared" si="205"/>
        <v>3</v>
      </c>
      <c r="CC2135" s="359">
        <f t="shared" si="206"/>
        <v>2023</v>
      </c>
      <c r="CD2135" s="359" t="str">
        <f t="shared" si="207"/>
        <v>193202327787VENDAVAL</v>
      </c>
    </row>
    <row r="2136" spans="1:82" s="121" customFormat="1" ht="15" customHeight="1">
      <c r="A2136" s="13"/>
      <c r="B2136" s="13"/>
      <c r="C2136" s="13"/>
      <c r="D2136" s="212">
        <v>45005</v>
      </c>
      <c r="E2136" s="210" t="s">
        <v>2720</v>
      </c>
      <c r="F2136" s="211" t="s">
        <v>2181</v>
      </c>
      <c r="G2136" s="111" t="s">
        <v>2803</v>
      </c>
      <c r="H2136" s="85" t="str">
        <f>VLOOKUP(E2136&amp;F2136,Divipola!$C$1:$F$1149,4,FALSE)</f>
        <v>66075</v>
      </c>
      <c r="I2136" s="77"/>
      <c r="J2136" s="181"/>
      <c r="K2136" s="108"/>
      <c r="L2136" s="108"/>
      <c r="M2136" s="108"/>
      <c r="N2136" s="108">
        <v>4</v>
      </c>
      <c r="O2136" s="108">
        <v>1</v>
      </c>
      <c r="P2136" s="108"/>
      <c r="Q2136" s="108">
        <v>1</v>
      </c>
      <c r="R2136" s="108"/>
      <c r="S2136" s="108"/>
      <c r="T2136" s="108"/>
      <c r="U2136" s="108"/>
      <c r="V2136" s="108"/>
      <c r="W2136" s="108"/>
      <c r="X2136" s="108"/>
      <c r="Y2136" s="108"/>
      <c r="Z2136" s="109"/>
      <c r="AA2136" s="113"/>
      <c r="AB2136" s="383"/>
      <c r="AC2136" s="73"/>
      <c r="AD2136" s="414"/>
      <c r="AE2136" s="393"/>
      <c r="AF2136" s="78"/>
      <c r="AG2136" s="414"/>
      <c r="AH2136" s="383"/>
      <c r="AI2136" s="453"/>
      <c r="AJ2136" s="453"/>
      <c r="AK2136" s="414"/>
      <c r="AL2136" s="383"/>
      <c r="AM2136" s="383"/>
      <c r="AN2136" s="523"/>
      <c r="AO2136" s="414"/>
      <c r="AP2136" s="548"/>
      <c r="AQ2136" s="414"/>
      <c r="AR2136" s="78"/>
      <c r="AS2136" s="78"/>
      <c r="AT2136" s="414"/>
      <c r="AU2136" s="548"/>
      <c r="AV2136" s="548"/>
      <c r="AW2136" s="414"/>
      <c r="AX2136" s="383"/>
      <c r="AY2136" s="548"/>
      <c r="AZ2136" s="414"/>
      <c r="BA2136" s="383"/>
      <c r="BB2136" s="548"/>
      <c r="BC2136" s="78"/>
      <c r="BD2136" s="414"/>
      <c r="BE2136" s="414"/>
      <c r="BF2136" s="414"/>
      <c r="BG2136" s="414"/>
      <c r="BH2136" s="414"/>
      <c r="BI2136" s="383"/>
      <c r="BJ2136" s="383"/>
      <c r="BK2136" s="78"/>
      <c r="BL2136" s="414"/>
      <c r="BM2136" s="383"/>
      <c r="BN2136" s="78"/>
      <c r="BO2136" s="414"/>
      <c r="BP2136" s="78"/>
      <c r="BQ2136" s="414"/>
      <c r="BR2136" s="383"/>
      <c r="BS2136" s="78"/>
      <c r="BT2136" s="83"/>
      <c r="BU2136" s="75"/>
      <c r="BV2136" s="74"/>
      <c r="BW2136" s="74"/>
      <c r="BX2136" s="98" t="s">
        <v>3906</v>
      </c>
      <c r="BY2136" s="112">
        <f t="shared" si="209"/>
        <v>2131</v>
      </c>
      <c r="BZ2136" s="65">
        <f t="shared" si="208"/>
        <v>0</v>
      </c>
      <c r="CA2136" s="359">
        <f t="shared" si="204"/>
        <v>20</v>
      </c>
      <c r="CB2136" s="359">
        <f t="shared" si="205"/>
        <v>3</v>
      </c>
      <c r="CC2136" s="359">
        <f t="shared" si="206"/>
        <v>2023</v>
      </c>
      <c r="CD2136" s="359" t="str">
        <f t="shared" si="207"/>
        <v>203202366075VENDAVAL</v>
      </c>
    </row>
    <row r="2137" spans="1:82" s="121" customFormat="1" ht="143.25" customHeight="1">
      <c r="A2137" s="13"/>
      <c r="B2137" s="13"/>
      <c r="C2137" s="13"/>
      <c r="D2137" s="212">
        <v>45005</v>
      </c>
      <c r="E2137" s="210" t="s">
        <v>1325</v>
      </c>
      <c r="F2137" s="211" t="s">
        <v>1815</v>
      </c>
      <c r="G2137" s="111" t="s">
        <v>2802</v>
      </c>
      <c r="H2137" s="85" t="str">
        <f>VLOOKUP(E2137&amp;F2137,Divipola!$C$1:$F$1149,4,FALSE)</f>
        <v>70429</v>
      </c>
      <c r="I2137" s="77"/>
      <c r="J2137" s="181"/>
      <c r="K2137" s="141"/>
      <c r="L2137" s="141"/>
      <c r="M2137" s="141"/>
      <c r="N2137" s="141">
        <v>4564</v>
      </c>
      <c r="O2137" s="141">
        <v>1434</v>
      </c>
      <c r="P2137" s="141"/>
      <c r="Q2137" s="141">
        <v>817</v>
      </c>
      <c r="R2137" s="141"/>
      <c r="S2137" s="141"/>
      <c r="T2137" s="141">
        <v>8</v>
      </c>
      <c r="U2137" s="141">
        <v>7</v>
      </c>
      <c r="V2137" s="141"/>
      <c r="W2137" s="141">
        <v>1</v>
      </c>
      <c r="X2137" s="141">
        <v>6</v>
      </c>
      <c r="Y2137" s="141"/>
      <c r="Z2137" s="142">
        <v>25000</v>
      </c>
      <c r="AA2137" s="143" t="s">
        <v>3919</v>
      </c>
      <c r="AB2137" s="383"/>
      <c r="AC2137" s="73"/>
      <c r="AD2137" s="414"/>
      <c r="AE2137" s="393"/>
      <c r="AF2137" s="78"/>
      <c r="AG2137" s="414"/>
      <c r="AH2137" s="383"/>
      <c r="AI2137" s="453"/>
      <c r="AJ2137" s="453"/>
      <c r="AK2137" s="414"/>
      <c r="AL2137" s="383"/>
      <c r="AM2137" s="383"/>
      <c r="AN2137" s="523"/>
      <c r="AO2137" s="414"/>
      <c r="AP2137" s="548"/>
      <c r="AQ2137" s="414"/>
      <c r="AR2137" s="78"/>
      <c r="AS2137" s="78"/>
      <c r="AT2137" s="414"/>
      <c r="AU2137" s="548"/>
      <c r="AV2137" s="548"/>
      <c r="AW2137" s="414"/>
      <c r="AX2137" s="383"/>
      <c r="AY2137" s="548"/>
      <c r="AZ2137" s="414"/>
      <c r="BA2137" s="383">
        <v>44936</v>
      </c>
      <c r="BB2137" s="523">
        <v>900</v>
      </c>
      <c r="BC2137" s="449" t="s">
        <v>8206</v>
      </c>
      <c r="BD2137" s="414">
        <v>1440000000</v>
      </c>
      <c r="BE2137" s="414"/>
      <c r="BF2137" s="414"/>
      <c r="BG2137" s="414"/>
      <c r="BH2137" s="414"/>
      <c r="BI2137" s="383"/>
      <c r="BJ2137" s="383"/>
      <c r="BK2137" s="78"/>
      <c r="BL2137" s="414"/>
      <c r="BM2137" s="383"/>
      <c r="BN2137" s="78"/>
      <c r="BO2137" s="414"/>
      <c r="BP2137" s="78"/>
      <c r="BQ2137" s="414"/>
      <c r="BR2137" s="383"/>
      <c r="BS2137" s="78"/>
      <c r="BT2137" s="83"/>
      <c r="BU2137" s="75"/>
      <c r="BV2137" s="74"/>
      <c r="BW2137" s="74"/>
      <c r="BX2137" s="98" t="s">
        <v>4243</v>
      </c>
      <c r="BY2137" s="112">
        <f t="shared" si="209"/>
        <v>2132</v>
      </c>
      <c r="BZ2137" s="65">
        <f t="shared" si="208"/>
        <v>1440000000</v>
      </c>
      <c r="CA2137" s="359">
        <f t="shared" si="204"/>
        <v>20</v>
      </c>
      <c r="CB2137" s="359">
        <f t="shared" si="205"/>
        <v>3</v>
      </c>
      <c r="CC2137" s="359">
        <f t="shared" si="206"/>
        <v>2023</v>
      </c>
      <c r="CD2137" s="359" t="str">
        <f t="shared" si="207"/>
        <v>203202370429INUNDACION</v>
      </c>
    </row>
    <row r="2138" spans="1:82" s="121" customFormat="1" ht="15" customHeight="1">
      <c r="A2138" s="13"/>
      <c r="B2138" s="13"/>
      <c r="C2138" s="13"/>
      <c r="D2138" s="212">
        <v>45005</v>
      </c>
      <c r="E2138" s="210" t="s">
        <v>2718</v>
      </c>
      <c r="F2138" s="211" t="s">
        <v>2124</v>
      </c>
      <c r="G2138" s="111" t="s">
        <v>2802</v>
      </c>
      <c r="H2138" s="85" t="str">
        <f>VLOOKUP(E2138&amp;F2138,Divipola!$C$1:$F$1149,4,FALSE)</f>
        <v>25524</v>
      </c>
      <c r="I2138" s="77"/>
      <c r="J2138" s="181"/>
      <c r="K2138" s="108"/>
      <c r="L2138" s="108"/>
      <c r="M2138" s="108"/>
      <c r="N2138" s="108">
        <v>45</v>
      </c>
      <c r="O2138" s="108">
        <v>12</v>
      </c>
      <c r="P2138" s="108"/>
      <c r="Q2138" s="108">
        <v>12</v>
      </c>
      <c r="R2138" s="108"/>
      <c r="S2138" s="108"/>
      <c r="T2138" s="108"/>
      <c r="U2138" s="108"/>
      <c r="V2138" s="108"/>
      <c r="W2138" s="108"/>
      <c r="X2138" s="108"/>
      <c r="Y2138" s="108"/>
      <c r="Z2138" s="109"/>
      <c r="AA2138" s="113"/>
      <c r="AB2138" s="383"/>
      <c r="AC2138" s="73"/>
      <c r="AD2138" s="414"/>
      <c r="AE2138" s="393"/>
      <c r="AF2138" s="78"/>
      <c r="AG2138" s="414"/>
      <c r="AH2138" s="383"/>
      <c r="AI2138" s="453"/>
      <c r="AJ2138" s="453"/>
      <c r="AK2138" s="414"/>
      <c r="AL2138" s="383"/>
      <c r="AM2138" s="383"/>
      <c r="AN2138" s="523"/>
      <c r="AO2138" s="414"/>
      <c r="AP2138" s="548"/>
      <c r="AQ2138" s="414"/>
      <c r="AR2138" s="78"/>
      <c r="AS2138" s="78"/>
      <c r="AT2138" s="414"/>
      <c r="AU2138" s="548"/>
      <c r="AV2138" s="548"/>
      <c r="AW2138" s="414"/>
      <c r="AX2138" s="383"/>
      <c r="AY2138" s="548"/>
      <c r="AZ2138" s="414"/>
      <c r="BA2138" s="383"/>
      <c r="BB2138" s="548"/>
      <c r="BC2138" s="78"/>
      <c r="BD2138" s="414"/>
      <c r="BE2138" s="414"/>
      <c r="BF2138" s="414"/>
      <c r="BG2138" s="414"/>
      <c r="BH2138" s="414"/>
      <c r="BI2138" s="383"/>
      <c r="BJ2138" s="383"/>
      <c r="BK2138" s="78"/>
      <c r="BL2138" s="414"/>
      <c r="BM2138" s="383"/>
      <c r="BN2138" s="78"/>
      <c r="BO2138" s="414"/>
      <c r="BP2138" s="78"/>
      <c r="BQ2138" s="414"/>
      <c r="BR2138" s="383"/>
      <c r="BS2138" s="78"/>
      <c r="BT2138" s="83"/>
      <c r="BU2138" s="75"/>
      <c r="BV2138" s="74"/>
      <c r="BW2138" s="74"/>
      <c r="BX2138" s="98" t="s">
        <v>3917</v>
      </c>
      <c r="BY2138" s="112">
        <f t="shared" si="209"/>
        <v>2133</v>
      </c>
      <c r="BZ2138" s="65">
        <f t="shared" si="208"/>
        <v>0</v>
      </c>
      <c r="CA2138" s="359">
        <f t="shared" ref="CA2138:CA2201" si="210">DAY(D2138)</f>
        <v>20</v>
      </c>
      <c r="CB2138" s="359">
        <f t="shared" ref="CB2138:CB2201" si="211">MONTH(D2138)</f>
        <v>3</v>
      </c>
      <c r="CC2138" s="359">
        <f t="shared" ref="CC2138:CC2201" si="212">YEAR(D2138)</f>
        <v>2023</v>
      </c>
      <c r="CD2138" s="359" t="str">
        <f t="shared" ref="CD2138:CD2201" si="213">CONCATENATE(CA2138,CB2138,CC2138,H2138,G2138)</f>
        <v>203202325524INUNDACION</v>
      </c>
    </row>
    <row r="2139" spans="1:82" s="121" customFormat="1" ht="14.25" customHeight="1">
      <c r="A2139" s="13"/>
      <c r="B2139" s="13"/>
      <c r="C2139" s="13"/>
      <c r="D2139" s="212">
        <v>45005</v>
      </c>
      <c r="E2139" s="210" t="s">
        <v>2724</v>
      </c>
      <c r="F2139" s="211" t="s">
        <v>509</v>
      </c>
      <c r="G2139" s="130" t="s">
        <v>8680</v>
      </c>
      <c r="H2139" s="85" t="str">
        <f>VLOOKUP(E2139&amp;F2139,Divipola!$C$1:$F$1149,4,FALSE)</f>
        <v>85125</v>
      </c>
      <c r="I2139" s="77"/>
      <c r="J2139" s="181"/>
      <c r="K2139" s="108"/>
      <c r="L2139" s="108"/>
      <c r="M2139" s="108"/>
      <c r="N2139" s="108"/>
      <c r="O2139" s="108"/>
      <c r="P2139" s="108"/>
      <c r="Q2139" s="108"/>
      <c r="R2139" s="108"/>
      <c r="S2139" s="108"/>
      <c r="T2139" s="108"/>
      <c r="U2139" s="108"/>
      <c r="V2139" s="108"/>
      <c r="W2139" s="108"/>
      <c r="X2139" s="108"/>
      <c r="Y2139" s="108"/>
      <c r="Z2139" s="109">
        <v>50</v>
      </c>
      <c r="AA2139" s="113"/>
      <c r="AB2139" s="383"/>
      <c r="AC2139" s="73"/>
      <c r="AD2139" s="414"/>
      <c r="AE2139" s="393"/>
      <c r="AF2139" s="78"/>
      <c r="AG2139" s="414"/>
      <c r="AH2139" s="383"/>
      <c r="AI2139" s="453"/>
      <c r="AJ2139" s="453"/>
      <c r="AK2139" s="414"/>
      <c r="AL2139" s="383"/>
      <c r="AM2139" s="383"/>
      <c r="AN2139" s="523"/>
      <c r="AO2139" s="414"/>
      <c r="AP2139" s="548"/>
      <c r="AQ2139" s="414"/>
      <c r="AR2139" s="78"/>
      <c r="AS2139" s="78"/>
      <c r="AT2139" s="414"/>
      <c r="AU2139" s="548"/>
      <c r="AV2139" s="548"/>
      <c r="AW2139" s="414"/>
      <c r="AX2139" s="383"/>
      <c r="AY2139" s="548"/>
      <c r="AZ2139" s="414"/>
      <c r="BA2139" s="383"/>
      <c r="BB2139" s="548"/>
      <c r="BC2139" s="78"/>
      <c r="BD2139" s="414"/>
      <c r="BE2139" s="414"/>
      <c r="BF2139" s="414"/>
      <c r="BG2139" s="414"/>
      <c r="BH2139" s="414"/>
      <c r="BI2139" s="383"/>
      <c r="BJ2139" s="383"/>
      <c r="BK2139" s="78"/>
      <c r="BL2139" s="414"/>
      <c r="BM2139" s="383"/>
      <c r="BN2139" s="78"/>
      <c r="BO2139" s="414"/>
      <c r="BP2139" s="78"/>
      <c r="BQ2139" s="414"/>
      <c r="BR2139" s="383"/>
      <c r="BS2139" s="78"/>
      <c r="BT2139" s="83"/>
      <c r="BU2139" s="75"/>
      <c r="BV2139" s="74"/>
      <c r="BW2139" s="74"/>
      <c r="BX2139" s="98" t="s">
        <v>3920</v>
      </c>
      <c r="BY2139" s="112">
        <f t="shared" si="209"/>
        <v>2134</v>
      </c>
      <c r="BZ2139" s="65">
        <f t="shared" si="208"/>
        <v>0</v>
      </c>
      <c r="CA2139" s="359">
        <f t="shared" si="210"/>
        <v>20</v>
      </c>
      <c r="CB2139" s="359">
        <f t="shared" si="211"/>
        <v>3</v>
      </c>
      <c r="CC2139" s="359">
        <f t="shared" si="212"/>
        <v>2023</v>
      </c>
      <c r="CD2139" s="359" t="str">
        <f t="shared" si="213"/>
        <v xml:space="preserve">203202385125INCENDIO FORESTAL </v>
      </c>
    </row>
    <row r="2140" spans="1:82" s="121" customFormat="1" ht="15" customHeight="1">
      <c r="A2140" s="13"/>
      <c r="B2140" s="13"/>
      <c r="C2140" s="13"/>
      <c r="D2140" s="212">
        <v>45005</v>
      </c>
      <c r="E2140" s="210" t="s">
        <v>2720</v>
      </c>
      <c r="F2140" s="211" t="s">
        <v>1367</v>
      </c>
      <c r="G2140" s="111" t="s">
        <v>2803</v>
      </c>
      <c r="H2140" s="85" t="str">
        <f>VLOOKUP(E2140&amp;F2140,Divipola!$C$1:$F$1149,4,FALSE)</f>
        <v>66594</v>
      </c>
      <c r="I2140" s="77"/>
      <c r="J2140" s="181"/>
      <c r="K2140" s="108"/>
      <c r="L2140" s="108"/>
      <c r="M2140" s="108"/>
      <c r="N2140" s="108">
        <v>164</v>
      </c>
      <c r="O2140" s="108">
        <v>41</v>
      </c>
      <c r="P2140" s="108"/>
      <c r="Q2140" s="108">
        <v>41</v>
      </c>
      <c r="R2140" s="108"/>
      <c r="S2140" s="108"/>
      <c r="T2140" s="108"/>
      <c r="U2140" s="108"/>
      <c r="V2140" s="108"/>
      <c r="W2140" s="108"/>
      <c r="X2140" s="108"/>
      <c r="Y2140" s="108"/>
      <c r="Z2140" s="109"/>
      <c r="AA2140" s="113"/>
      <c r="AB2140" s="383"/>
      <c r="AC2140" s="73"/>
      <c r="AD2140" s="414"/>
      <c r="AE2140" s="393"/>
      <c r="AF2140" s="78"/>
      <c r="AG2140" s="414"/>
      <c r="AH2140" s="383"/>
      <c r="AI2140" s="453"/>
      <c r="AJ2140" s="453"/>
      <c r="AK2140" s="414"/>
      <c r="AL2140" s="383"/>
      <c r="AM2140" s="383"/>
      <c r="AN2140" s="523"/>
      <c r="AO2140" s="414"/>
      <c r="AP2140" s="548"/>
      <c r="AQ2140" s="414"/>
      <c r="AR2140" s="78"/>
      <c r="AS2140" s="78"/>
      <c r="AT2140" s="414"/>
      <c r="AU2140" s="548"/>
      <c r="AV2140" s="548"/>
      <c r="AW2140" s="414"/>
      <c r="AX2140" s="383"/>
      <c r="AY2140" s="548"/>
      <c r="AZ2140" s="414"/>
      <c r="BA2140" s="383"/>
      <c r="BB2140" s="548"/>
      <c r="BC2140" s="78"/>
      <c r="BD2140" s="414"/>
      <c r="BE2140" s="414"/>
      <c r="BF2140" s="414"/>
      <c r="BG2140" s="414"/>
      <c r="BH2140" s="414"/>
      <c r="BI2140" s="383"/>
      <c r="BJ2140" s="383"/>
      <c r="BK2140" s="78"/>
      <c r="BL2140" s="414"/>
      <c r="BM2140" s="383"/>
      <c r="BN2140" s="78"/>
      <c r="BO2140" s="414"/>
      <c r="BP2140" s="78"/>
      <c r="BQ2140" s="414"/>
      <c r="BR2140" s="383"/>
      <c r="BS2140" s="78"/>
      <c r="BT2140" s="83"/>
      <c r="BU2140" s="75"/>
      <c r="BV2140" s="74"/>
      <c r="BW2140" s="74"/>
      <c r="BX2140" s="98" t="s">
        <v>3921</v>
      </c>
      <c r="BY2140" s="112">
        <f t="shared" si="209"/>
        <v>2135</v>
      </c>
      <c r="BZ2140" s="65">
        <f t="shared" si="208"/>
        <v>0</v>
      </c>
      <c r="CA2140" s="359">
        <f t="shared" si="210"/>
        <v>20</v>
      </c>
      <c r="CB2140" s="359">
        <f t="shared" si="211"/>
        <v>3</v>
      </c>
      <c r="CC2140" s="359">
        <f t="shared" si="212"/>
        <v>2023</v>
      </c>
      <c r="CD2140" s="359" t="str">
        <f t="shared" si="213"/>
        <v>203202366594VENDAVAL</v>
      </c>
    </row>
    <row r="2141" spans="1:82" s="121" customFormat="1" ht="15" customHeight="1">
      <c r="A2141" s="13"/>
      <c r="B2141" s="13"/>
      <c r="C2141" s="13"/>
      <c r="D2141" s="212">
        <v>45005</v>
      </c>
      <c r="E2141" s="210" t="s">
        <v>2718</v>
      </c>
      <c r="F2141" s="211" t="s">
        <v>485</v>
      </c>
      <c r="G2141" s="111" t="s">
        <v>2827</v>
      </c>
      <c r="H2141" s="85" t="str">
        <f>VLOOKUP(E2141&amp;F2141,Divipola!$C$1:$F$1149,4,FALSE)</f>
        <v>25040</v>
      </c>
      <c r="I2141" s="77"/>
      <c r="J2141" s="181"/>
      <c r="K2141" s="190"/>
      <c r="L2141" s="190"/>
      <c r="M2141" s="190"/>
      <c r="N2141" s="190">
        <v>8</v>
      </c>
      <c r="O2141" s="190">
        <v>2</v>
      </c>
      <c r="P2141" s="190"/>
      <c r="Q2141" s="190">
        <v>2</v>
      </c>
      <c r="R2141" s="190"/>
      <c r="S2141" s="190"/>
      <c r="T2141" s="190"/>
      <c r="U2141" s="190"/>
      <c r="V2141" s="190"/>
      <c r="W2141" s="190"/>
      <c r="X2141" s="190"/>
      <c r="Y2141" s="190"/>
      <c r="Z2141" s="191"/>
      <c r="AA2141" s="148"/>
      <c r="AB2141" s="383"/>
      <c r="AC2141" s="73"/>
      <c r="AD2141" s="414"/>
      <c r="AE2141" s="393"/>
      <c r="AF2141" s="78"/>
      <c r="AG2141" s="414"/>
      <c r="AH2141" s="383"/>
      <c r="AI2141" s="453"/>
      <c r="AJ2141" s="453"/>
      <c r="AK2141" s="414"/>
      <c r="AL2141" s="383"/>
      <c r="AM2141" s="383"/>
      <c r="AN2141" s="523"/>
      <c r="AO2141" s="414"/>
      <c r="AP2141" s="548"/>
      <c r="AQ2141" s="414"/>
      <c r="AR2141" s="78"/>
      <c r="AS2141" s="78"/>
      <c r="AT2141" s="414"/>
      <c r="AU2141" s="548"/>
      <c r="AV2141" s="548"/>
      <c r="AW2141" s="414"/>
      <c r="AX2141" s="383"/>
      <c r="AY2141" s="548"/>
      <c r="AZ2141" s="414"/>
      <c r="BA2141" s="383"/>
      <c r="BB2141" s="548"/>
      <c r="BC2141" s="78"/>
      <c r="BD2141" s="414"/>
      <c r="BE2141" s="414"/>
      <c r="BF2141" s="414"/>
      <c r="BG2141" s="414"/>
      <c r="BH2141" s="414"/>
      <c r="BI2141" s="383"/>
      <c r="BJ2141" s="383"/>
      <c r="BK2141" s="78"/>
      <c r="BL2141" s="414"/>
      <c r="BM2141" s="383"/>
      <c r="BN2141" s="78"/>
      <c r="BO2141" s="414"/>
      <c r="BP2141" s="78"/>
      <c r="BQ2141" s="414"/>
      <c r="BR2141" s="383"/>
      <c r="BS2141" s="78"/>
      <c r="BT2141" s="83"/>
      <c r="BU2141" s="75"/>
      <c r="BV2141" s="74"/>
      <c r="BW2141" s="74"/>
      <c r="BX2141" s="119" t="s">
        <v>3927</v>
      </c>
      <c r="BY2141" s="112">
        <f t="shared" si="209"/>
        <v>2136</v>
      </c>
      <c r="BZ2141" s="65">
        <f t="shared" si="208"/>
        <v>0</v>
      </c>
      <c r="CA2141" s="359">
        <f t="shared" si="210"/>
        <v>20</v>
      </c>
      <c r="CB2141" s="359">
        <f t="shared" si="211"/>
        <v>3</v>
      </c>
      <c r="CC2141" s="359">
        <f t="shared" si="212"/>
        <v>2023</v>
      </c>
      <c r="CD2141" s="359" t="str">
        <f t="shared" si="213"/>
        <v>203202325040MOVIMIENTO EN MASA</v>
      </c>
    </row>
    <row r="2142" spans="1:82" s="121" customFormat="1" ht="15" customHeight="1">
      <c r="A2142" s="13"/>
      <c r="B2142" s="13"/>
      <c r="C2142" s="13"/>
      <c r="D2142" s="212">
        <v>45005</v>
      </c>
      <c r="E2142" s="210" t="s">
        <v>2756</v>
      </c>
      <c r="F2142" s="211" t="s">
        <v>189</v>
      </c>
      <c r="G2142" s="111" t="s">
        <v>2808</v>
      </c>
      <c r="H2142" s="85" t="str">
        <f>VLOOKUP(E2142&amp;F2142,Divipola!$C$1:$F$1149,4,FALSE)</f>
        <v>52435</v>
      </c>
      <c r="I2142" s="77"/>
      <c r="J2142" s="181"/>
      <c r="K2142" s="146">
        <v>2</v>
      </c>
      <c r="L2142" s="146">
        <v>2</v>
      </c>
      <c r="M2142" s="146"/>
      <c r="N2142" s="146">
        <v>4</v>
      </c>
      <c r="O2142" s="146"/>
      <c r="P2142" s="146"/>
      <c r="Q2142" s="146"/>
      <c r="R2142" s="146"/>
      <c r="S2142" s="146"/>
      <c r="T2142" s="146"/>
      <c r="U2142" s="146"/>
      <c r="V2142" s="146"/>
      <c r="W2142" s="146"/>
      <c r="X2142" s="146"/>
      <c r="Y2142" s="146"/>
      <c r="Z2142" s="147"/>
      <c r="AA2142" s="148"/>
      <c r="AB2142" s="383"/>
      <c r="AC2142" s="73"/>
      <c r="AD2142" s="414"/>
      <c r="AE2142" s="393"/>
      <c r="AF2142" s="78"/>
      <c r="AG2142" s="414"/>
      <c r="AH2142" s="383"/>
      <c r="AI2142" s="453"/>
      <c r="AJ2142" s="453"/>
      <c r="AK2142" s="414"/>
      <c r="AL2142" s="383"/>
      <c r="AM2142" s="383"/>
      <c r="AN2142" s="523"/>
      <c r="AO2142" s="414"/>
      <c r="AP2142" s="548"/>
      <c r="AQ2142" s="414"/>
      <c r="AR2142" s="78"/>
      <c r="AS2142" s="78"/>
      <c r="AT2142" s="414"/>
      <c r="AU2142" s="548"/>
      <c r="AV2142" s="548"/>
      <c r="AW2142" s="414"/>
      <c r="AX2142" s="383"/>
      <c r="AY2142" s="548"/>
      <c r="AZ2142" s="414"/>
      <c r="BA2142" s="383"/>
      <c r="BB2142" s="548"/>
      <c r="BC2142" s="78"/>
      <c r="BD2142" s="414"/>
      <c r="BE2142" s="414"/>
      <c r="BF2142" s="414"/>
      <c r="BG2142" s="414"/>
      <c r="BH2142" s="414"/>
      <c r="BI2142" s="383"/>
      <c r="BJ2142" s="383"/>
      <c r="BK2142" s="78"/>
      <c r="BL2142" s="414"/>
      <c r="BM2142" s="383"/>
      <c r="BN2142" s="78"/>
      <c r="BO2142" s="414"/>
      <c r="BP2142" s="78"/>
      <c r="BQ2142" s="414"/>
      <c r="BR2142" s="383"/>
      <c r="BS2142" s="78"/>
      <c r="BT2142" s="83"/>
      <c r="BU2142" s="75"/>
      <c r="BV2142" s="74"/>
      <c r="BW2142" s="74"/>
      <c r="BX2142" s="98" t="s">
        <v>3932</v>
      </c>
      <c r="BY2142" s="112">
        <f t="shared" si="209"/>
        <v>2137</v>
      </c>
      <c r="BZ2142" s="65">
        <f t="shared" si="208"/>
        <v>0</v>
      </c>
      <c r="CA2142" s="359">
        <f t="shared" si="210"/>
        <v>20</v>
      </c>
      <c r="CB2142" s="359">
        <f t="shared" si="211"/>
        <v>3</v>
      </c>
      <c r="CC2142" s="359">
        <f t="shared" si="212"/>
        <v>2023</v>
      </c>
      <c r="CD2142" s="359" t="str">
        <f t="shared" si="213"/>
        <v>203202352435AVENIDA TORRENCIAL</v>
      </c>
    </row>
    <row r="2143" spans="1:82" s="121" customFormat="1" ht="14.25" customHeight="1">
      <c r="A2143" s="13"/>
      <c r="B2143" s="13"/>
      <c r="C2143" s="13"/>
      <c r="D2143" s="212">
        <v>45005</v>
      </c>
      <c r="E2143" s="210" t="s">
        <v>2834</v>
      </c>
      <c r="F2143" s="211" t="s">
        <v>2742</v>
      </c>
      <c r="G2143" s="130" t="s">
        <v>8680</v>
      </c>
      <c r="H2143" s="85" t="str">
        <f>VLOOKUP(E2143&amp;F2143,Divipola!$C$1:$F$1149,4,FALSE)</f>
        <v>54498</v>
      </c>
      <c r="I2143" s="77"/>
      <c r="J2143" s="181"/>
      <c r="K2143" s="141"/>
      <c r="L2143" s="141"/>
      <c r="M2143" s="141"/>
      <c r="N2143" s="141"/>
      <c r="O2143" s="141"/>
      <c r="P2143" s="141"/>
      <c r="Q2143" s="141"/>
      <c r="R2143" s="141"/>
      <c r="S2143" s="141"/>
      <c r="T2143" s="141"/>
      <c r="U2143" s="141"/>
      <c r="V2143" s="141"/>
      <c r="W2143" s="141"/>
      <c r="X2143" s="141"/>
      <c r="Y2143" s="141"/>
      <c r="Z2143" s="142">
        <v>50</v>
      </c>
      <c r="AA2143" s="144"/>
      <c r="AB2143" s="383"/>
      <c r="AC2143" s="73"/>
      <c r="AD2143" s="414"/>
      <c r="AE2143" s="393"/>
      <c r="AF2143" s="78"/>
      <c r="AG2143" s="414"/>
      <c r="AH2143" s="383"/>
      <c r="AI2143" s="453"/>
      <c r="AJ2143" s="453"/>
      <c r="AK2143" s="414"/>
      <c r="AL2143" s="383"/>
      <c r="AM2143" s="383"/>
      <c r="AN2143" s="523"/>
      <c r="AO2143" s="414"/>
      <c r="AP2143" s="548"/>
      <c r="AQ2143" s="414"/>
      <c r="AR2143" s="78"/>
      <c r="AS2143" s="78"/>
      <c r="AT2143" s="414"/>
      <c r="AU2143" s="548"/>
      <c r="AV2143" s="548"/>
      <c r="AW2143" s="414"/>
      <c r="AX2143" s="383"/>
      <c r="AY2143" s="548"/>
      <c r="AZ2143" s="414"/>
      <c r="BA2143" s="383"/>
      <c r="BB2143" s="548"/>
      <c r="BC2143" s="78"/>
      <c r="BD2143" s="414"/>
      <c r="BE2143" s="414"/>
      <c r="BF2143" s="414"/>
      <c r="BG2143" s="414"/>
      <c r="BH2143" s="414"/>
      <c r="BI2143" s="383"/>
      <c r="BJ2143" s="383"/>
      <c r="BK2143" s="78"/>
      <c r="BL2143" s="414"/>
      <c r="BM2143" s="383"/>
      <c r="BN2143" s="78"/>
      <c r="BO2143" s="414"/>
      <c r="BP2143" s="78"/>
      <c r="BQ2143" s="414"/>
      <c r="BR2143" s="383"/>
      <c r="BS2143" s="78"/>
      <c r="BT2143" s="83"/>
      <c r="BU2143" s="75"/>
      <c r="BV2143" s="74"/>
      <c r="BW2143" s="74"/>
      <c r="BX2143" s="103" t="s">
        <v>3955</v>
      </c>
      <c r="BY2143" s="112">
        <f t="shared" si="209"/>
        <v>2138</v>
      </c>
      <c r="BZ2143" s="65">
        <f t="shared" si="208"/>
        <v>0</v>
      </c>
      <c r="CA2143" s="359">
        <f t="shared" si="210"/>
        <v>20</v>
      </c>
      <c r="CB2143" s="359">
        <f t="shared" si="211"/>
        <v>3</v>
      </c>
      <c r="CC2143" s="359">
        <f t="shared" si="212"/>
        <v>2023</v>
      </c>
      <c r="CD2143" s="359" t="str">
        <f t="shared" si="213"/>
        <v xml:space="preserve">203202354498INCENDIO FORESTAL </v>
      </c>
    </row>
    <row r="2144" spans="1:82" s="121" customFormat="1" ht="15" customHeight="1">
      <c r="A2144" s="13"/>
      <c r="B2144" s="13"/>
      <c r="C2144" s="13"/>
      <c r="D2144" s="212">
        <v>45005</v>
      </c>
      <c r="E2144" s="210" t="s">
        <v>2718</v>
      </c>
      <c r="F2144" s="211" t="s">
        <v>2053</v>
      </c>
      <c r="G2144" s="111" t="s">
        <v>2827</v>
      </c>
      <c r="H2144" s="85" t="str">
        <f>VLOOKUP(E2144&amp;F2144,Divipola!$C$1:$F$1149,4,FALSE)</f>
        <v>25718</v>
      </c>
      <c r="I2144" s="77"/>
      <c r="J2144" s="181"/>
      <c r="K2144" s="108"/>
      <c r="L2144" s="108"/>
      <c r="M2144" s="108"/>
      <c r="N2144" s="108">
        <v>40</v>
      </c>
      <c r="O2144" s="108">
        <v>10</v>
      </c>
      <c r="P2144" s="108">
        <v>1</v>
      </c>
      <c r="Q2144" s="108">
        <v>3</v>
      </c>
      <c r="R2144" s="108">
        <v>5</v>
      </c>
      <c r="S2144" s="108">
        <v>1</v>
      </c>
      <c r="T2144" s="108"/>
      <c r="U2144" s="108"/>
      <c r="V2144" s="108"/>
      <c r="W2144" s="108"/>
      <c r="X2144" s="108"/>
      <c r="Y2144" s="108"/>
      <c r="Z2144" s="109"/>
      <c r="AA2144" s="106" t="s">
        <v>3937</v>
      </c>
      <c r="AB2144" s="383"/>
      <c r="AC2144" s="73"/>
      <c r="AD2144" s="414"/>
      <c r="AE2144" s="393"/>
      <c r="AF2144" s="78"/>
      <c r="AG2144" s="414"/>
      <c r="AH2144" s="383"/>
      <c r="AI2144" s="453"/>
      <c r="AJ2144" s="453"/>
      <c r="AK2144" s="414"/>
      <c r="AL2144" s="383"/>
      <c r="AM2144" s="383"/>
      <c r="AN2144" s="523"/>
      <c r="AO2144" s="414"/>
      <c r="AP2144" s="548"/>
      <c r="AQ2144" s="414"/>
      <c r="AR2144" s="78"/>
      <c r="AS2144" s="78"/>
      <c r="AT2144" s="414"/>
      <c r="AU2144" s="548"/>
      <c r="AV2144" s="548"/>
      <c r="AW2144" s="414"/>
      <c r="AX2144" s="383"/>
      <c r="AY2144" s="548"/>
      <c r="AZ2144" s="414"/>
      <c r="BA2144" s="383"/>
      <c r="BB2144" s="548"/>
      <c r="BC2144" s="78"/>
      <c r="BD2144" s="414"/>
      <c r="BE2144" s="414"/>
      <c r="BF2144" s="414"/>
      <c r="BG2144" s="414"/>
      <c r="BH2144" s="414"/>
      <c r="BI2144" s="383"/>
      <c r="BJ2144" s="383"/>
      <c r="BK2144" s="78"/>
      <c r="BL2144" s="414"/>
      <c r="BM2144" s="383"/>
      <c r="BN2144" s="78"/>
      <c r="BO2144" s="414"/>
      <c r="BP2144" s="78"/>
      <c r="BQ2144" s="414"/>
      <c r="BR2144" s="383"/>
      <c r="BS2144" s="78"/>
      <c r="BT2144" s="83"/>
      <c r="BU2144" s="75"/>
      <c r="BV2144" s="74"/>
      <c r="BW2144" s="74"/>
      <c r="BX2144" s="103" t="s">
        <v>3938</v>
      </c>
      <c r="BY2144" s="112">
        <f t="shared" si="209"/>
        <v>2139</v>
      </c>
      <c r="BZ2144" s="65">
        <f t="shared" si="208"/>
        <v>0</v>
      </c>
      <c r="CA2144" s="359">
        <f t="shared" si="210"/>
        <v>20</v>
      </c>
      <c r="CB2144" s="359">
        <f t="shared" si="211"/>
        <v>3</v>
      </c>
      <c r="CC2144" s="359">
        <f t="shared" si="212"/>
        <v>2023</v>
      </c>
      <c r="CD2144" s="359" t="str">
        <f t="shared" si="213"/>
        <v>203202325718MOVIMIENTO EN MASA</v>
      </c>
    </row>
    <row r="2145" spans="1:82" s="121" customFormat="1" ht="14.25" customHeight="1">
      <c r="A2145" s="13"/>
      <c r="B2145" s="13"/>
      <c r="C2145" s="13"/>
      <c r="D2145" s="212">
        <v>45005</v>
      </c>
      <c r="E2145" s="210" t="s">
        <v>2718</v>
      </c>
      <c r="F2145" s="211" t="s">
        <v>1176</v>
      </c>
      <c r="G2145" s="111" t="s">
        <v>2827</v>
      </c>
      <c r="H2145" s="85" t="str">
        <f>VLOOKUP(E2145&amp;F2145,Divipola!$C$1:$F$1149,4,FALSE)</f>
        <v>25797</v>
      </c>
      <c r="I2145" s="77"/>
      <c r="J2145" s="181"/>
      <c r="K2145" s="108"/>
      <c r="L2145" s="108"/>
      <c r="M2145" s="108"/>
      <c r="N2145" s="108">
        <v>55</v>
      </c>
      <c r="O2145" s="108">
        <v>15</v>
      </c>
      <c r="P2145" s="108"/>
      <c r="Q2145" s="108">
        <v>15</v>
      </c>
      <c r="R2145" s="108"/>
      <c r="S2145" s="108"/>
      <c r="T2145" s="108"/>
      <c r="U2145" s="108"/>
      <c r="V2145" s="108"/>
      <c r="W2145" s="108"/>
      <c r="X2145" s="108"/>
      <c r="Y2145" s="108"/>
      <c r="Z2145" s="109"/>
      <c r="AA2145" s="113"/>
      <c r="AB2145" s="383"/>
      <c r="AC2145" s="73"/>
      <c r="AD2145" s="414"/>
      <c r="AE2145" s="393"/>
      <c r="AF2145" s="78"/>
      <c r="AG2145" s="414"/>
      <c r="AH2145" s="383"/>
      <c r="AI2145" s="453"/>
      <c r="AJ2145" s="453"/>
      <c r="AK2145" s="414"/>
      <c r="AL2145" s="383"/>
      <c r="AM2145" s="383"/>
      <c r="AN2145" s="523"/>
      <c r="AO2145" s="414"/>
      <c r="AP2145" s="548"/>
      <c r="AQ2145" s="414"/>
      <c r="AR2145" s="78"/>
      <c r="AS2145" s="78"/>
      <c r="AT2145" s="414"/>
      <c r="AU2145" s="548"/>
      <c r="AV2145" s="548"/>
      <c r="AW2145" s="414"/>
      <c r="AX2145" s="383"/>
      <c r="AY2145" s="548"/>
      <c r="AZ2145" s="414"/>
      <c r="BA2145" s="383"/>
      <c r="BB2145" s="548"/>
      <c r="BC2145" s="78"/>
      <c r="BD2145" s="414"/>
      <c r="BE2145" s="414"/>
      <c r="BF2145" s="414"/>
      <c r="BG2145" s="414"/>
      <c r="BH2145" s="414"/>
      <c r="BI2145" s="383"/>
      <c r="BJ2145" s="383"/>
      <c r="BK2145" s="78"/>
      <c r="BL2145" s="414"/>
      <c r="BM2145" s="383"/>
      <c r="BN2145" s="78"/>
      <c r="BO2145" s="414"/>
      <c r="BP2145" s="78"/>
      <c r="BQ2145" s="414"/>
      <c r="BR2145" s="383"/>
      <c r="BS2145" s="78"/>
      <c r="BT2145" s="83"/>
      <c r="BU2145" s="75"/>
      <c r="BV2145" s="74"/>
      <c r="BW2145" s="74"/>
      <c r="BX2145" s="103" t="s">
        <v>3939</v>
      </c>
      <c r="BY2145" s="112">
        <f t="shared" si="209"/>
        <v>2140</v>
      </c>
      <c r="BZ2145" s="65">
        <f t="shared" si="208"/>
        <v>0</v>
      </c>
      <c r="CA2145" s="359">
        <f t="shared" si="210"/>
        <v>20</v>
      </c>
      <c r="CB2145" s="359">
        <f t="shared" si="211"/>
        <v>3</v>
      </c>
      <c r="CC2145" s="359">
        <f t="shared" si="212"/>
        <v>2023</v>
      </c>
      <c r="CD2145" s="359" t="str">
        <f t="shared" si="213"/>
        <v>203202325797MOVIMIENTO EN MASA</v>
      </c>
    </row>
    <row r="2146" spans="1:82" s="121" customFormat="1" ht="15" customHeight="1">
      <c r="A2146" s="13"/>
      <c r="B2146" s="13"/>
      <c r="C2146" s="13"/>
      <c r="D2146" s="212">
        <v>45005</v>
      </c>
      <c r="E2146" s="210" t="s">
        <v>2830</v>
      </c>
      <c r="F2146" s="211" t="s">
        <v>2162</v>
      </c>
      <c r="G2146" s="111" t="s">
        <v>2827</v>
      </c>
      <c r="H2146" s="85" t="str">
        <f>VLOOKUP(E2146&amp;F2146,Divipola!$C$1:$F$1149,4,FALSE)</f>
        <v>68276</v>
      </c>
      <c r="I2146" s="77"/>
      <c r="J2146" s="181"/>
      <c r="K2146" s="108"/>
      <c r="L2146" s="108"/>
      <c r="M2146" s="108"/>
      <c r="N2146" s="108">
        <v>15</v>
      </c>
      <c r="O2146" s="108">
        <v>3</v>
      </c>
      <c r="P2146" s="108"/>
      <c r="Q2146" s="108">
        <v>3</v>
      </c>
      <c r="R2146" s="108">
        <v>1</v>
      </c>
      <c r="S2146" s="108"/>
      <c r="T2146" s="108"/>
      <c r="U2146" s="108"/>
      <c r="V2146" s="108"/>
      <c r="W2146" s="108"/>
      <c r="X2146" s="108"/>
      <c r="Y2146" s="108"/>
      <c r="Z2146" s="109"/>
      <c r="AA2146" s="113"/>
      <c r="AB2146" s="383"/>
      <c r="AC2146" s="73"/>
      <c r="AD2146" s="414"/>
      <c r="AE2146" s="393"/>
      <c r="AF2146" s="78"/>
      <c r="AG2146" s="414"/>
      <c r="AH2146" s="383"/>
      <c r="AI2146" s="453"/>
      <c r="AJ2146" s="453"/>
      <c r="AK2146" s="414"/>
      <c r="AL2146" s="383"/>
      <c r="AM2146" s="383"/>
      <c r="AN2146" s="523"/>
      <c r="AO2146" s="414"/>
      <c r="AP2146" s="548"/>
      <c r="AQ2146" s="414"/>
      <c r="AR2146" s="78"/>
      <c r="AS2146" s="78"/>
      <c r="AT2146" s="414"/>
      <c r="AU2146" s="548"/>
      <c r="AV2146" s="548"/>
      <c r="AW2146" s="414"/>
      <c r="AX2146" s="383"/>
      <c r="AY2146" s="548"/>
      <c r="AZ2146" s="414"/>
      <c r="BA2146" s="383"/>
      <c r="BB2146" s="548"/>
      <c r="BC2146" s="78"/>
      <c r="BD2146" s="414"/>
      <c r="BE2146" s="414"/>
      <c r="BF2146" s="414"/>
      <c r="BG2146" s="414"/>
      <c r="BH2146" s="414"/>
      <c r="BI2146" s="383"/>
      <c r="BJ2146" s="383"/>
      <c r="BK2146" s="78"/>
      <c r="BL2146" s="414"/>
      <c r="BM2146" s="383"/>
      <c r="BN2146" s="78"/>
      <c r="BO2146" s="414"/>
      <c r="BP2146" s="78"/>
      <c r="BQ2146" s="414"/>
      <c r="BR2146" s="383"/>
      <c r="BS2146" s="78"/>
      <c r="BT2146" s="83"/>
      <c r="BU2146" s="75"/>
      <c r="BV2146" s="74"/>
      <c r="BW2146" s="74"/>
      <c r="BX2146" s="103" t="s">
        <v>3942</v>
      </c>
      <c r="BY2146" s="112">
        <f t="shared" si="209"/>
        <v>2141</v>
      </c>
      <c r="BZ2146" s="65">
        <f t="shared" si="208"/>
        <v>0</v>
      </c>
      <c r="CA2146" s="359">
        <f t="shared" si="210"/>
        <v>20</v>
      </c>
      <c r="CB2146" s="359">
        <f t="shared" si="211"/>
        <v>3</v>
      </c>
      <c r="CC2146" s="359">
        <f t="shared" si="212"/>
        <v>2023</v>
      </c>
      <c r="CD2146" s="359" t="str">
        <f t="shared" si="213"/>
        <v>203202368276MOVIMIENTO EN MASA</v>
      </c>
    </row>
    <row r="2147" spans="1:82" s="121" customFormat="1" ht="15" customHeight="1">
      <c r="A2147" s="13"/>
      <c r="B2147" s="13"/>
      <c r="C2147" s="13"/>
      <c r="D2147" s="212">
        <v>45006</v>
      </c>
      <c r="E2147" s="210" t="s">
        <v>2661</v>
      </c>
      <c r="F2147" s="211" t="s">
        <v>1568</v>
      </c>
      <c r="G2147" s="111" t="s">
        <v>2827</v>
      </c>
      <c r="H2147" s="85" t="str">
        <f>VLOOKUP(E2147&amp;F2147,Divipola!$C$1:$F$1149,4,FALSE)</f>
        <v>15092</v>
      </c>
      <c r="I2147" s="77"/>
      <c r="J2147" s="181"/>
      <c r="K2147" s="146"/>
      <c r="L2147" s="146"/>
      <c r="M2147" s="146"/>
      <c r="N2147" s="146"/>
      <c r="O2147" s="146"/>
      <c r="P2147" s="146"/>
      <c r="Q2147" s="146"/>
      <c r="R2147" s="146">
        <v>1</v>
      </c>
      <c r="S2147" s="146"/>
      <c r="T2147" s="146"/>
      <c r="U2147" s="146"/>
      <c r="V2147" s="146"/>
      <c r="W2147" s="146"/>
      <c r="X2147" s="146"/>
      <c r="Y2147" s="146"/>
      <c r="Z2147" s="147"/>
      <c r="AA2147" s="148"/>
      <c r="AB2147" s="383"/>
      <c r="AC2147" s="73"/>
      <c r="AD2147" s="414"/>
      <c r="AE2147" s="393"/>
      <c r="AF2147" s="78"/>
      <c r="AG2147" s="414"/>
      <c r="AH2147" s="383"/>
      <c r="AI2147" s="453"/>
      <c r="AJ2147" s="453"/>
      <c r="AK2147" s="414"/>
      <c r="AL2147" s="383"/>
      <c r="AM2147" s="383"/>
      <c r="AN2147" s="523"/>
      <c r="AO2147" s="414"/>
      <c r="AP2147" s="548"/>
      <c r="AQ2147" s="414"/>
      <c r="AR2147" s="78"/>
      <c r="AS2147" s="78"/>
      <c r="AT2147" s="414"/>
      <c r="AU2147" s="548"/>
      <c r="AV2147" s="548"/>
      <c r="AW2147" s="414"/>
      <c r="AX2147" s="383"/>
      <c r="AY2147" s="548"/>
      <c r="AZ2147" s="414"/>
      <c r="BA2147" s="383"/>
      <c r="BB2147" s="548"/>
      <c r="BC2147" s="78"/>
      <c r="BD2147" s="414"/>
      <c r="BE2147" s="414"/>
      <c r="BF2147" s="414"/>
      <c r="BG2147" s="414"/>
      <c r="BH2147" s="414"/>
      <c r="BI2147" s="383"/>
      <c r="BJ2147" s="383"/>
      <c r="BK2147" s="78"/>
      <c r="BL2147" s="414"/>
      <c r="BM2147" s="383"/>
      <c r="BN2147" s="78"/>
      <c r="BO2147" s="414"/>
      <c r="BP2147" s="78"/>
      <c r="BQ2147" s="414"/>
      <c r="BR2147" s="383"/>
      <c r="BS2147" s="78"/>
      <c r="BT2147" s="83"/>
      <c r="BU2147" s="75"/>
      <c r="BV2147" s="74"/>
      <c r="BW2147" s="74"/>
      <c r="BX2147" s="98" t="s">
        <v>3925</v>
      </c>
      <c r="BY2147" s="112">
        <f t="shared" si="209"/>
        <v>2142</v>
      </c>
      <c r="BZ2147" s="65">
        <f t="shared" si="208"/>
        <v>0</v>
      </c>
      <c r="CA2147" s="359">
        <f t="shared" si="210"/>
        <v>21</v>
      </c>
      <c r="CB2147" s="359">
        <f t="shared" si="211"/>
        <v>3</v>
      </c>
      <c r="CC2147" s="359">
        <f t="shared" si="212"/>
        <v>2023</v>
      </c>
      <c r="CD2147" s="359" t="str">
        <f t="shared" si="213"/>
        <v>213202315092MOVIMIENTO EN MASA</v>
      </c>
    </row>
    <row r="2148" spans="1:82" s="121" customFormat="1" ht="117" customHeight="1">
      <c r="A2148" s="13"/>
      <c r="B2148" s="13"/>
      <c r="C2148" s="13"/>
      <c r="D2148" s="212">
        <v>45006</v>
      </c>
      <c r="E2148" s="210" t="s">
        <v>2676</v>
      </c>
      <c r="F2148" s="211" t="s">
        <v>1324</v>
      </c>
      <c r="G2148" s="111" t="s">
        <v>2800</v>
      </c>
      <c r="H2148" s="85" t="str">
        <f>VLOOKUP(E2148&amp;F2148,Divipola!$C$1:$F$1149,4,FALSE)</f>
        <v>23079</v>
      </c>
      <c r="I2148" s="77"/>
      <c r="J2148" s="181"/>
      <c r="K2148" s="108"/>
      <c r="L2148" s="108"/>
      <c r="M2148" s="108"/>
      <c r="N2148" s="108">
        <v>10</v>
      </c>
      <c r="O2148" s="108">
        <v>3</v>
      </c>
      <c r="P2148" s="108">
        <v>3</v>
      </c>
      <c r="Q2148" s="108"/>
      <c r="R2148" s="108"/>
      <c r="S2148" s="108"/>
      <c r="T2148" s="108"/>
      <c r="U2148" s="108"/>
      <c r="V2148" s="108"/>
      <c r="W2148" s="108"/>
      <c r="X2148" s="108"/>
      <c r="Y2148" s="108"/>
      <c r="Z2148" s="109"/>
      <c r="AA2148" s="113"/>
      <c r="AB2148" s="383"/>
      <c r="AC2148" s="73"/>
      <c r="AD2148" s="414"/>
      <c r="AE2148" s="393"/>
      <c r="AF2148" s="78"/>
      <c r="AG2148" s="414"/>
      <c r="AH2148" s="383"/>
      <c r="AI2148" s="453"/>
      <c r="AJ2148" s="453"/>
      <c r="AK2148" s="414"/>
      <c r="AL2148" s="383"/>
      <c r="AM2148" s="383"/>
      <c r="AN2148" s="523"/>
      <c r="AO2148" s="414"/>
      <c r="AP2148" s="548"/>
      <c r="AQ2148" s="414"/>
      <c r="AR2148" s="78"/>
      <c r="AS2148" s="78"/>
      <c r="AT2148" s="414"/>
      <c r="AU2148" s="548"/>
      <c r="AV2148" s="548"/>
      <c r="AW2148" s="414"/>
      <c r="AX2148" s="383"/>
      <c r="AY2148" s="548"/>
      <c r="AZ2148" s="414"/>
      <c r="BA2148" s="507">
        <v>44954</v>
      </c>
      <c r="BB2148" s="548">
        <v>500</v>
      </c>
      <c r="BC2148" s="449" t="s">
        <v>7975</v>
      </c>
      <c r="BD2148" s="456">
        <v>720000000</v>
      </c>
      <c r="BE2148" s="456"/>
      <c r="BF2148" s="456"/>
      <c r="BG2148" s="456"/>
      <c r="BH2148" s="456"/>
      <c r="BI2148" s="383"/>
      <c r="BJ2148" s="383"/>
      <c r="BK2148" s="78"/>
      <c r="BL2148" s="414"/>
      <c r="BM2148" s="383"/>
      <c r="BN2148" s="78"/>
      <c r="BO2148" s="414"/>
      <c r="BP2148" s="78"/>
      <c r="BQ2148" s="414"/>
      <c r="BR2148" s="383"/>
      <c r="BS2148" s="78"/>
      <c r="BT2148" s="83"/>
      <c r="BU2148" s="75"/>
      <c r="BV2148" s="74"/>
      <c r="BW2148" s="74"/>
      <c r="BX2148" s="98" t="s">
        <v>3931</v>
      </c>
      <c r="BY2148" s="112">
        <f t="shared" si="209"/>
        <v>2143</v>
      </c>
      <c r="BZ2148" s="65">
        <f t="shared" si="208"/>
        <v>720000000</v>
      </c>
      <c r="CA2148" s="359">
        <f t="shared" si="210"/>
        <v>21</v>
      </c>
      <c r="CB2148" s="359">
        <f t="shared" si="211"/>
        <v>3</v>
      </c>
      <c r="CC2148" s="359">
        <f t="shared" si="212"/>
        <v>2023</v>
      </c>
      <c r="CD2148" s="359" t="str">
        <f t="shared" si="213"/>
        <v>213202323079INCENDIO ESTRUCTURAL</v>
      </c>
    </row>
    <row r="2149" spans="1:82" s="121" customFormat="1" ht="15" customHeight="1">
      <c r="A2149" s="13"/>
      <c r="B2149" s="13"/>
      <c r="C2149" s="13"/>
      <c r="D2149" s="212">
        <v>45006</v>
      </c>
      <c r="E2149" s="210" t="s">
        <v>2718</v>
      </c>
      <c r="F2149" s="211" t="s">
        <v>2129</v>
      </c>
      <c r="G2149" s="111" t="s">
        <v>2827</v>
      </c>
      <c r="H2149" s="85" t="str">
        <f>VLOOKUP(E2149&amp;F2149,Divipola!$C$1:$F$1149,4,FALSE)</f>
        <v>25878</v>
      </c>
      <c r="I2149" s="77"/>
      <c r="J2149" s="181"/>
      <c r="K2149" s="108"/>
      <c r="L2149" s="108"/>
      <c r="M2149" s="108"/>
      <c r="N2149" s="108">
        <v>8</v>
      </c>
      <c r="O2149" s="108">
        <v>2</v>
      </c>
      <c r="P2149" s="108"/>
      <c r="Q2149" s="108">
        <v>2</v>
      </c>
      <c r="R2149" s="108"/>
      <c r="S2149" s="108"/>
      <c r="T2149" s="108"/>
      <c r="U2149" s="108"/>
      <c r="V2149" s="108"/>
      <c r="W2149" s="108"/>
      <c r="X2149" s="108"/>
      <c r="Y2149" s="108"/>
      <c r="Z2149" s="109"/>
      <c r="AA2149" s="113"/>
      <c r="AB2149" s="383"/>
      <c r="AC2149" s="73"/>
      <c r="AD2149" s="414"/>
      <c r="AE2149" s="393"/>
      <c r="AF2149" s="78"/>
      <c r="AG2149" s="414"/>
      <c r="AH2149" s="383"/>
      <c r="AI2149" s="453"/>
      <c r="AJ2149" s="453"/>
      <c r="AK2149" s="414"/>
      <c r="AL2149" s="383"/>
      <c r="AM2149" s="383"/>
      <c r="AN2149" s="523"/>
      <c r="AO2149" s="414"/>
      <c r="AP2149" s="548"/>
      <c r="AQ2149" s="414"/>
      <c r="AR2149" s="78"/>
      <c r="AS2149" s="78"/>
      <c r="AT2149" s="414"/>
      <c r="AU2149" s="548"/>
      <c r="AV2149" s="548"/>
      <c r="AW2149" s="414"/>
      <c r="AX2149" s="383"/>
      <c r="AY2149" s="548"/>
      <c r="AZ2149" s="414"/>
      <c r="BA2149" s="383"/>
      <c r="BB2149" s="548"/>
      <c r="BC2149" s="78"/>
      <c r="BD2149" s="414"/>
      <c r="BE2149" s="414"/>
      <c r="BF2149" s="414"/>
      <c r="BG2149" s="414"/>
      <c r="BH2149" s="414"/>
      <c r="BI2149" s="383"/>
      <c r="BJ2149" s="383"/>
      <c r="BK2149" s="78"/>
      <c r="BL2149" s="414"/>
      <c r="BM2149" s="383"/>
      <c r="BN2149" s="78"/>
      <c r="BO2149" s="414"/>
      <c r="BP2149" s="78"/>
      <c r="BQ2149" s="414"/>
      <c r="BR2149" s="383"/>
      <c r="BS2149" s="78"/>
      <c r="BT2149" s="83"/>
      <c r="BU2149" s="75"/>
      <c r="BV2149" s="74"/>
      <c r="BW2149" s="74"/>
      <c r="BX2149" s="103" t="s">
        <v>3940</v>
      </c>
      <c r="BY2149" s="112">
        <f t="shared" si="209"/>
        <v>2144</v>
      </c>
      <c r="BZ2149" s="65">
        <f t="shared" si="208"/>
        <v>0</v>
      </c>
      <c r="CA2149" s="359">
        <f t="shared" si="210"/>
        <v>21</v>
      </c>
      <c r="CB2149" s="359">
        <f t="shared" si="211"/>
        <v>3</v>
      </c>
      <c r="CC2149" s="359">
        <f t="shared" si="212"/>
        <v>2023</v>
      </c>
      <c r="CD2149" s="359" t="str">
        <f t="shared" si="213"/>
        <v>213202325878MOVIMIENTO EN MASA</v>
      </c>
    </row>
    <row r="2150" spans="1:82" s="121" customFormat="1" ht="14.25" customHeight="1">
      <c r="A2150" s="13"/>
      <c r="B2150" s="13"/>
      <c r="C2150" s="13"/>
      <c r="D2150" s="212">
        <v>45006</v>
      </c>
      <c r="E2150" s="210" t="s">
        <v>2718</v>
      </c>
      <c r="F2150" s="211" t="s">
        <v>2105</v>
      </c>
      <c r="G2150" s="111" t="s">
        <v>2827</v>
      </c>
      <c r="H2150" s="85" t="str">
        <f>VLOOKUP(E2150&amp;F2150,Divipola!$C$1:$F$1149,4,FALSE)</f>
        <v>25506</v>
      </c>
      <c r="I2150" s="77"/>
      <c r="J2150" s="181"/>
      <c r="K2150" s="108"/>
      <c r="L2150" s="108"/>
      <c r="M2150" s="108"/>
      <c r="N2150" s="108"/>
      <c r="O2150" s="108"/>
      <c r="P2150" s="108"/>
      <c r="Q2150" s="108"/>
      <c r="R2150" s="108">
        <v>12</v>
      </c>
      <c r="S2150" s="108"/>
      <c r="T2150" s="108"/>
      <c r="U2150" s="108"/>
      <c r="V2150" s="108"/>
      <c r="W2150" s="108"/>
      <c r="X2150" s="108"/>
      <c r="Y2150" s="108"/>
      <c r="Z2150" s="109"/>
      <c r="AA2150" s="113"/>
      <c r="AB2150" s="383"/>
      <c r="AC2150" s="73"/>
      <c r="AD2150" s="414"/>
      <c r="AE2150" s="393"/>
      <c r="AF2150" s="78"/>
      <c r="AG2150" s="414"/>
      <c r="AH2150" s="383"/>
      <c r="AI2150" s="453"/>
      <c r="AJ2150" s="453"/>
      <c r="AK2150" s="414"/>
      <c r="AL2150" s="383"/>
      <c r="AM2150" s="383"/>
      <c r="AN2150" s="523"/>
      <c r="AO2150" s="414"/>
      <c r="AP2150" s="548"/>
      <c r="AQ2150" s="414"/>
      <c r="AR2150" s="78"/>
      <c r="AS2150" s="78"/>
      <c r="AT2150" s="414"/>
      <c r="AU2150" s="548"/>
      <c r="AV2150" s="548"/>
      <c r="AW2150" s="414"/>
      <c r="AX2150" s="383"/>
      <c r="AY2150" s="548"/>
      <c r="AZ2150" s="414"/>
      <c r="BA2150" s="383"/>
      <c r="BB2150" s="548"/>
      <c r="BC2150" s="78"/>
      <c r="BD2150" s="414"/>
      <c r="BE2150" s="414"/>
      <c r="BF2150" s="414"/>
      <c r="BG2150" s="414"/>
      <c r="BH2150" s="414"/>
      <c r="BI2150" s="383"/>
      <c r="BJ2150" s="383"/>
      <c r="BK2150" s="78"/>
      <c r="BL2150" s="414"/>
      <c r="BM2150" s="383"/>
      <c r="BN2150" s="78"/>
      <c r="BO2150" s="414"/>
      <c r="BP2150" s="78"/>
      <c r="BQ2150" s="414"/>
      <c r="BR2150" s="383"/>
      <c r="BS2150" s="78"/>
      <c r="BT2150" s="83"/>
      <c r="BU2150" s="75"/>
      <c r="BV2150" s="74"/>
      <c r="BW2150" s="74"/>
      <c r="BX2150" s="103" t="s">
        <v>3941</v>
      </c>
      <c r="BY2150" s="112">
        <f t="shared" si="209"/>
        <v>2145</v>
      </c>
      <c r="BZ2150" s="65">
        <f t="shared" si="208"/>
        <v>0</v>
      </c>
      <c r="CA2150" s="359">
        <f t="shared" si="210"/>
        <v>21</v>
      </c>
      <c r="CB2150" s="359">
        <f t="shared" si="211"/>
        <v>3</v>
      </c>
      <c r="CC2150" s="359">
        <f t="shared" si="212"/>
        <v>2023</v>
      </c>
      <c r="CD2150" s="359" t="str">
        <f t="shared" si="213"/>
        <v>213202325506MOVIMIENTO EN MASA</v>
      </c>
    </row>
    <row r="2151" spans="1:82" s="121" customFormat="1" ht="15" customHeight="1">
      <c r="A2151" s="13"/>
      <c r="B2151" s="13"/>
      <c r="C2151" s="13"/>
      <c r="D2151" s="212">
        <v>45006</v>
      </c>
      <c r="E2151" s="210" t="s">
        <v>2830</v>
      </c>
      <c r="F2151" s="211" t="s">
        <v>2634</v>
      </c>
      <c r="G2151" s="111" t="s">
        <v>2827</v>
      </c>
      <c r="H2151" s="85" t="str">
        <f>VLOOKUP(E2151&amp;F2151,Divipola!$C$1:$F$1149,4,FALSE)</f>
        <v>68001</v>
      </c>
      <c r="I2151" s="77"/>
      <c r="J2151" s="181"/>
      <c r="K2151" s="141"/>
      <c r="L2151" s="141"/>
      <c r="M2151" s="141"/>
      <c r="N2151" s="141">
        <v>480</v>
      </c>
      <c r="O2151" s="141">
        <v>120</v>
      </c>
      <c r="P2151" s="141"/>
      <c r="Q2151" s="141">
        <v>120</v>
      </c>
      <c r="R2151" s="141"/>
      <c r="S2151" s="141"/>
      <c r="T2151" s="141"/>
      <c r="U2151" s="141"/>
      <c r="V2151" s="141"/>
      <c r="W2151" s="141"/>
      <c r="X2151" s="141"/>
      <c r="Y2151" s="141"/>
      <c r="Z2151" s="142"/>
      <c r="AA2151" s="143" t="s">
        <v>3987</v>
      </c>
      <c r="AB2151" s="383"/>
      <c r="AC2151" s="73"/>
      <c r="AD2151" s="414"/>
      <c r="AE2151" s="393"/>
      <c r="AF2151" s="78"/>
      <c r="AG2151" s="414"/>
      <c r="AH2151" s="383"/>
      <c r="AI2151" s="453"/>
      <c r="AJ2151" s="453"/>
      <c r="AK2151" s="414"/>
      <c r="AL2151" s="383"/>
      <c r="AM2151" s="383"/>
      <c r="AN2151" s="523"/>
      <c r="AO2151" s="414"/>
      <c r="AP2151" s="548"/>
      <c r="AQ2151" s="414"/>
      <c r="AR2151" s="78"/>
      <c r="AS2151" s="78"/>
      <c r="AT2151" s="414"/>
      <c r="AU2151" s="548"/>
      <c r="AV2151" s="548"/>
      <c r="AW2151" s="414"/>
      <c r="AX2151" s="383"/>
      <c r="AY2151" s="548"/>
      <c r="AZ2151" s="414"/>
      <c r="BA2151" s="383"/>
      <c r="BB2151" s="548"/>
      <c r="BC2151" s="78"/>
      <c r="BD2151" s="414"/>
      <c r="BE2151" s="414"/>
      <c r="BF2151" s="414"/>
      <c r="BG2151" s="414"/>
      <c r="BH2151" s="414"/>
      <c r="BI2151" s="383"/>
      <c r="BJ2151" s="383"/>
      <c r="BK2151" s="78"/>
      <c r="BL2151" s="414"/>
      <c r="BM2151" s="383"/>
      <c r="BN2151" s="78"/>
      <c r="BO2151" s="414"/>
      <c r="BP2151" s="78"/>
      <c r="BQ2151" s="414"/>
      <c r="BR2151" s="383"/>
      <c r="BS2151" s="78"/>
      <c r="BT2151" s="83"/>
      <c r="BU2151" s="75"/>
      <c r="BV2151" s="74"/>
      <c r="BW2151" s="74"/>
      <c r="BX2151" s="103" t="s">
        <v>3986</v>
      </c>
      <c r="BY2151" s="112">
        <f t="shared" si="209"/>
        <v>2146</v>
      </c>
      <c r="BZ2151" s="65">
        <f t="shared" si="208"/>
        <v>0</v>
      </c>
      <c r="CA2151" s="359">
        <f t="shared" si="210"/>
        <v>21</v>
      </c>
      <c r="CB2151" s="359">
        <f t="shared" si="211"/>
        <v>3</v>
      </c>
      <c r="CC2151" s="359">
        <f t="shared" si="212"/>
        <v>2023</v>
      </c>
      <c r="CD2151" s="359" t="str">
        <f t="shared" si="213"/>
        <v>213202368001MOVIMIENTO EN MASA</v>
      </c>
    </row>
    <row r="2152" spans="1:82" s="121" customFormat="1" ht="15" customHeight="1">
      <c r="A2152" s="13"/>
      <c r="B2152" s="13"/>
      <c r="C2152" s="13"/>
      <c r="D2152" s="212">
        <v>45006</v>
      </c>
      <c r="E2152" s="210" t="s">
        <v>2834</v>
      </c>
      <c r="F2152" s="211" t="s">
        <v>2743</v>
      </c>
      <c r="G2152" s="130" t="s">
        <v>8680</v>
      </c>
      <c r="H2152" s="85" t="str">
        <f>VLOOKUP(E2152&amp;F2152,Divipola!$C$1:$F$1149,4,FALSE)</f>
        <v>54174</v>
      </c>
      <c r="I2152" s="77"/>
      <c r="J2152" s="181"/>
      <c r="K2152" s="141"/>
      <c r="L2152" s="141"/>
      <c r="M2152" s="141"/>
      <c r="N2152" s="141"/>
      <c r="O2152" s="141"/>
      <c r="P2152" s="141"/>
      <c r="Q2152" s="141"/>
      <c r="R2152" s="141"/>
      <c r="S2152" s="141"/>
      <c r="T2152" s="141"/>
      <c r="U2152" s="141"/>
      <c r="V2152" s="141"/>
      <c r="W2152" s="141"/>
      <c r="X2152" s="141"/>
      <c r="Y2152" s="141"/>
      <c r="Z2152" s="142">
        <v>200</v>
      </c>
      <c r="AA2152" s="144"/>
      <c r="AB2152" s="383"/>
      <c r="AC2152" s="73"/>
      <c r="AD2152" s="414"/>
      <c r="AE2152" s="393"/>
      <c r="AF2152" s="78"/>
      <c r="AG2152" s="414"/>
      <c r="AH2152" s="383"/>
      <c r="AI2152" s="453"/>
      <c r="AJ2152" s="453"/>
      <c r="AK2152" s="414"/>
      <c r="AL2152" s="383"/>
      <c r="AM2152" s="383"/>
      <c r="AN2152" s="523"/>
      <c r="AO2152" s="414"/>
      <c r="AP2152" s="548"/>
      <c r="AQ2152" s="414"/>
      <c r="AR2152" s="78"/>
      <c r="AS2152" s="78"/>
      <c r="AT2152" s="414"/>
      <c r="AU2152" s="548"/>
      <c r="AV2152" s="548"/>
      <c r="AW2152" s="414"/>
      <c r="AX2152" s="383"/>
      <c r="AY2152" s="548"/>
      <c r="AZ2152" s="414"/>
      <c r="BA2152" s="383"/>
      <c r="BB2152" s="548"/>
      <c r="BC2152" s="78"/>
      <c r="BD2152" s="414"/>
      <c r="BE2152" s="414"/>
      <c r="BF2152" s="414"/>
      <c r="BG2152" s="414"/>
      <c r="BH2152" s="414"/>
      <c r="BI2152" s="383"/>
      <c r="BJ2152" s="383"/>
      <c r="BK2152" s="78"/>
      <c r="BL2152" s="414"/>
      <c r="BM2152" s="383"/>
      <c r="BN2152" s="78"/>
      <c r="BO2152" s="414"/>
      <c r="BP2152" s="78"/>
      <c r="BQ2152" s="414"/>
      <c r="BR2152" s="383"/>
      <c r="BS2152" s="78"/>
      <c r="BT2152" s="83"/>
      <c r="BU2152" s="75"/>
      <c r="BV2152" s="74"/>
      <c r="BW2152" s="74"/>
      <c r="BX2152" s="132" t="s">
        <v>3984</v>
      </c>
      <c r="BY2152" s="112">
        <f t="shared" si="209"/>
        <v>2147</v>
      </c>
      <c r="BZ2152" s="65">
        <f t="shared" si="208"/>
        <v>0</v>
      </c>
      <c r="CA2152" s="359">
        <f t="shared" si="210"/>
        <v>21</v>
      </c>
      <c r="CB2152" s="359">
        <f t="shared" si="211"/>
        <v>3</v>
      </c>
      <c r="CC2152" s="359">
        <f t="shared" si="212"/>
        <v>2023</v>
      </c>
      <c r="CD2152" s="359" t="str">
        <f t="shared" si="213"/>
        <v xml:space="preserve">213202354174INCENDIO FORESTAL </v>
      </c>
    </row>
    <row r="2153" spans="1:82" s="121" customFormat="1" ht="15" customHeight="1">
      <c r="A2153" s="13"/>
      <c r="B2153" s="13"/>
      <c r="C2153" s="13"/>
      <c r="D2153" s="212">
        <v>45006</v>
      </c>
      <c r="E2153" s="210" t="s">
        <v>2854</v>
      </c>
      <c r="F2153" s="211" t="s">
        <v>1278</v>
      </c>
      <c r="G2153" s="111" t="s">
        <v>2814</v>
      </c>
      <c r="H2153" s="85" t="str">
        <f>VLOOKUP(E2153&amp;F2153,Divipola!$C$1:$F$1149,4,FALSE)</f>
        <v>27135</v>
      </c>
      <c r="I2153" s="77"/>
      <c r="J2153" s="181"/>
      <c r="K2153" s="108">
        <v>1</v>
      </c>
      <c r="L2153" s="108"/>
      <c r="M2153" s="108"/>
      <c r="N2153" s="108"/>
      <c r="O2153" s="108"/>
      <c r="P2153" s="108"/>
      <c r="Q2153" s="108"/>
      <c r="R2153" s="108"/>
      <c r="S2153" s="108"/>
      <c r="T2153" s="108"/>
      <c r="U2153" s="108"/>
      <c r="V2153" s="108"/>
      <c r="W2153" s="108"/>
      <c r="X2153" s="108"/>
      <c r="Y2153" s="108"/>
      <c r="Z2153" s="109"/>
      <c r="AA2153" s="113"/>
      <c r="AB2153" s="383"/>
      <c r="AC2153" s="73"/>
      <c r="AD2153" s="414"/>
      <c r="AE2153" s="393"/>
      <c r="AF2153" s="78"/>
      <c r="AG2153" s="414"/>
      <c r="AH2153" s="383"/>
      <c r="AI2153" s="453"/>
      <c r="AJ2153" s="453"/>
      <c r="AK2153" s="414"/>
      <c r="AL2153" s="383"/>
      <c r="AM2153" s="383"/>
      <c r="AN2153" s="523"/>
      <c r="AO2153" s="414"/>
      <c r="AP2153" s="548"/>
      <c r="AQ2153" s="414"/>
      <c r="AR2153" s="78"/>
      <c r="AS2153" s="78"/>
      <c r="AT2153" s="414"/>
      <c r="AU2153" s="548"/>
      <c r="AV2153" s="548"/>
      <c r="AW2153" s="414"/>
      <c r="AX2153" s="383"/>
      <c r="AY2153" s="548"/>
      <c r="AZ2153" s="414"/>
      <c r="BA2153" s="383"/>
      <c r="BB2153" s="548"/>
      <c r="BC2153" s="78"/>
      <c r="BD2153" s="414"/>
      <c r="BE2153" s="414"/>
      <c r="BF2153" s="414"/>
      <c r="BG2153" s="414"/>
      <c r="BH2153" s="414"/>
      <c r="BI2153" s="383"/>
      <c r="BJ2153" s="383"/>
      <c r="BK2153" s="78"/>
      <c r="BL2153" s="414"/>
      <c r="BM2153" s="383"/>
      <c r="BN2153" s="78"/>
      <c r="BO2153" s="414"/>
      <c r="BP2153" s="78"/>
      <c r="BQ2153" s="414"/>
      <c r="BR2153" s="383"/>
      <c r="BS2153" s="78"/>
      <c r="BT2153" s="83"/>
      <c r="BU2153" s="75"/>
      <c r="BV2153" s="74"/>
      <c r="BW2153" s="74"/>
      <c r="BX2153" s="98" t="s">
        <v>3945</v>
      </c>
      <c r="BY2153" s="112">
        <f t="shared" si="209"/>
        <v>2148</v>
      </c>
      <c r="BZ2153" s="65">
        <f t="shared" si="208"/>
        <v>0</v>
      </c>
      <c r="CA2153" s="359">
        <f t="shared" si="210"/>
        <v>21</v>
      </c>
      <c r="CB2153" s="359">
        <f t="shared" si="211"/>
        <v>3</v>
      </c>
      <c r="CC2153" s="359">
        <f t="shared" si="212"/>
        <v>2023</v>
      </c>
      <c r="CD2153" s="359" t="str">
        <f t="shared" si="213"/>
        <v>213202327135TORMENTA ELECTRICA</v>
      </c>
    </row>
    <row r="2154" spans="1:82" s="121" customFormat="1" ht="14.25" customHeight="1">
      <c r="A2154" s="13"/>
      <c r="B2154" s="13"/>
      <c r="C2154" s="13"/>
      <c r="D2154" s="212">
        <v>45006</v>
      </c>
      <c r="E2154" s="210" t="s">
        <v>2718</v>
      </c>
      <c r="F2154" s="211" t="s">
        <v>1042</v>
      </c>
      <c r="G2154" s="111" t="s">
        <v>2827</v>
      </c>
      <c r="H2154" s="85" t="str">
        <f>VLOOKUP(E2154&amp;F2154,Divipola!$C$1:$F$1149,4,FALSE)</f>
        <v>25245</v>
      </c>
      <c r="I2154" s="77"/>
      <c r="J2154" s="181"/>
      <c r="K2154" s="108"/>
      <c r="L2154" s="108"/>
      <c r="M2154" s="108"/>
      <c r="N2154" s="108"/>
      <c r="O2154" s="108"/>
      <c r="P2154" s="108"/>
      <c r="Q2154" s="108"/>
      <c r="R2154" s="108">
        <v>2</v>
      </c>
      <c r="S2154" s="108"/>
      <c r="T2154" s="108"/>
      <c r="U2154" s="108"/>
      <c r="V2154" s="108"/>
      <c r="W2154" s="108"/>
      <c r="X2154" s="108"/>
      <c r="Y2154" s="108"/>
      <c r="Z2154" s="109"/>
      <c r="AA2154" s="113"/>
      <c r="AB2154" s="383"/>
      <c r="AC2154" s="73"/>
      <c r="AD2154" s="414"/>
      <c r="AE2154" s="393"/>
      <c r="AF2154" s="78"/>
      <c r="AG2154" s="414"/>
      <c r="AH2154" s="383"/>
      <c r="AI2154" s="453"/>
      <c r="AJ2154" s="453"/>
      <c r="AK2154" s="414"/>
      <c r="AL2154" s="383"/>
      <c r="AM2154" s="383"/>
      <c r="AN2154" s="523"/>
      <c r="AO2154" s="414"/>
      <c r="AP2154" s="548"/>
      <c r="AQ2154" s="414"/>
      <c r="AR2154" s="78"/>
      <c r="AS2154" s="78"/>
      <c r="AT2154" s="414"/>
      <c r="AU2154" s="548"/>
      <c r="AV2154" s="548"/>
      <c r="AW2154" s="414"/>
      <c r="AX2154" s="383"/>
      <c r="AY2154" s="548"/>
      <c r="AZ2154" s="414"/>
      <c r="BA2154" s="383"/>
      <c r="BB2154" s="548"/>
      <c r="BC2154" s="78"/>
      <c r="BD2154" s="414"/>
      <c r="BE2154" s="414"/>
      <c r="BF2154" s="414"/>
      <c r="BG2154" s="414"/>
      <c r="BH2154" s="414"/>
      <c r="BI2154" s="383"/>
      <c r="BJ2154" s="383"/>
      <c r="BK2154" s="78"/>
      <c r="BL2154" s="414"/>
      <c r="BM2154" s="383"/>
      <c r="BN2154" s="78"/>
      <c r="BO2154" s="414"/>
      <c r="BP2154" s="78"/>
      <c r="BQ2154" s="414"/>
      <c r="BR2154" s="383"/>
      <c r="BS2154" s="78"/>
      <c r="BT2154" s="83"/>
      <c r="BU2154" s="75"/>
      <c r="BV2154" s="74"/>
      <c r="BW2154" s="74"/>
      <c r="BX2154" s="98" t="s">
        <v>3946</v>
      </c>
      <c r="BY2154" s="112">
        <f t="shared" si="209"/>
        <v>2149</v>
      </c>
      <c r="BZ2154" s="65">
        <f t="shared" si="208"/>
        <v>0</v>
      </c>
      <c r="CA2154" s="359">
        <f t="shared" si="210"/>
        <v>21</v>
      </c>
      <c r="CB2154" s="359">
        <f t="shared" si="211"/>
        <v>3</v>
      </c>
      <c r="CC2154" s="359">
        <f t="shared" si="212"/>
        <v>2023</v>
      </c>
      <c r="CD2154" s="359" t="str">
        <f t="shared" si="213"/>
        <v>213202325245MOVIMIENTO EN MASA</v>
      </c>
    </row>
    <row r="2155" spans="1:82" s="121" customFormat="1" ht="15" customHeight="1">
      <c r="A2155" s="13"/>
      <c r="B2155" s="13"/>
      <c r="C2155" s="13"/>
      <c r="D2155" s="212">
        <v>45006</v>
      </c>
      <c r="E2155" s="210" t="s">
        <v>2661</v>
      </c>
      <c r="F2155" s="211" t="s">
        <v>1647</v>
      </c>
      <c r="G2155" s="111" t="s">
        <v>2817</v>
      </c>
      <c r="H2155" s="85" t="str">
        <f>VLOOKUP(E2155&amp;F2155,Divipola!$C$1:$F$1149,4,FALSE)</f>
        <v>15296</v>
      </c>
      <c r="I2155" s="77"/>
      <c r="J2155" s="181"/>
      <c r="K2155" s="108"/>
      <c r="L2155" s="108"/>
      <c r="M2155" s="108"/>
      <c r="N2155" s="108">
        <v>45</v>
      </c>
      <c r="O2155" s="108">
        <v>13</v>
      </c>
      <c r="P2155" s="108"/>
      <c r="Q2155" s="108">
        <v>3</v>
      </c>
      <c r="R2155" s="108">
        <v>1</v>
      </c>
      <c r="S2155" s="108"/>
      <c r="T2155" s="108"/>
      <c r="U2155" s="108"/>
      <c r="V2155" s="108"/>
      <c r="W2155" s="108"/>
      <c r="X2155" s="108"/>
      <c r="Y2155" s="108"/>
      <c r="Z2155" s="109">
        <v>10</v>
      </c>
      <c r="AA2155" s="113"/>
      <c r="AB2155" s="383"/>
      <c r="AC2155" s="73"/>
      <c r="AD2155" s="414"/>
      <c r="AE2155" s="393"/>
      <c r="AF2155" s="78"/>
      <c r="AG2155" s="414"/>
      <c r="AH2155" s="383"/>
      <c r="AI2155" s="453"/>
      <c r="AJ2155" s="453"/>
      <c r="AK2155" s="414"/>
      <c r="AL2155" s="383"/>
      <c r="AM2155" s="383"/>
      <c r="AN2155" s="523"/>
      <c r="AO2155" s="414"/>
      <c r="AP2155" s="548"/>
      <c r="AQ2155" s="414"/>
      <c r="AR2155" s="78"/>
      <c r="AS2155" s="78"/>
      <c r="AT2155" s="414"/>
      <c r="AU2155" s="548"/>
      <c r="AV2155" s="548"/>
      <c r="AW2155" s="414"/>
      <c r="AX2155" s="383"/>
      <c r="AY2155" s="548"/>
      <c r="AZ2155" s="414"/>
      <c r="BA2155" s="383"/>
      <c r="BB2155" s="548"/>
      <c r="BC2155" s="78"/>
      <c r="BD2155" s="414"/>
      <c r="BE2155" s="414"/>
      <c r="BF2155" s="414"/>
      <c r="BG2155" s="414"/>
      <c r="BH2155" s="414"/>
      <c r="BI2155" s="383"/>
      <c r="BJ2155" s="383"/>
      <c r="BK2155" s="78"/>
      <c r="BL2155" s="414"/>
      <c r="BM2155" s="383"/>
      <c r="BN2155" s="78"/>
      <c r="BO2155" s="414"/>
      <c r="BP2155" s="78"/>
      <c r="BQ2155" s="414"/>
      <c r="BR2155" s="383"/>
      <c r="BS2155" s="78"/>
      <c r="BT2155" s="83"/>
      <c r="BU2155" s="75"/>
      <c r="BV2155" s="74"/>
      <c r="BW2155" s="74"/>
      <c r="BX2155" s="98" t="s">
        <v>3949</v>
      </c>
      <c r="BY2155" s="112">
        <f t="shared" si="209"/>
        <v>2150</v>
      </c>
      <c r="BZ2155" s="65">
        <f t="shared" si="208"/>
        <v>0</v>
      </c>
      <c r="CA2155" s="359">
        <f t="shared" si="210"/>
        <v>21</v>
      </c>
      <c r="CB2155" s="359">
        <f t="shared" si="211"/>
        <v>3</v>
      </c>
      <c r="CC2155" s="359">
        <f t="shared" si="212"/>
        <v>2023</v>
      </c>
      <c r="CD2155" s="359" t="str">
        <f t="shared" si="213"/>
        <v>213202315296GRANIZADA</v>
      </c>
    </row>
    <row r="2156" spans="1:82" s="121" customFormat="1" ht="14.25" customHeight="1">
      <c r="A2156" s="13"/>
      <c r="B2156" s="13"/>
      <c r="C2156" s="13"/>
      <c r="D2156" s="212">
        <v>45006</v>
      </c>
      <c r="E2156" s="210" t="s">
        <v>2661</v>
      </c>
      <c r="F2156" s="211" t="s">
        <v>1647</v>
      </c>
      <c r="G2156" s="111" t="s">
        <v>2802</v>
      </c>
      <c r="H2156" s="85" t="str">
        <f>VLOOKUP(E2156&amp;F2156,Divipola!$C$1:$F$1149,4,FALSE)</f>
        <v>15296</v>
      </c>
      <c r="I2156" s="77"/>
      <c r="J2156" s="181"/>
      <c r="K2156" s="108"/>
      <c r="L2156" s="108"/>
      <c r="M2156" s="108"/>
      <c r="N2156" s="108">
        <v>145</v>
      </c>
      <c r="O2156" s="108">
        <v>55</v>
      </c>
      <c r="P2156" s="108"/>
      <c r="Q2156" s="108">
        <v>19</v>
      </c>
      <c r="R2156" s="108"/>
      <c r="S2156" s="108"/>
      <c r="T2156" s="108"/>
      <c r="U2156" s="108"/>
      <c r="V2156" s="108"/>
      <c r="W2156" s="108"/>
      <c r="X2156" s="108"/>
      <c r="Y2156" s="108"/>
      <c r="Z2156" s="109"/>
      <c r="AA2156" s="113"/>
      <c r="AB2156" s="383"/>
      <c r="AC2156" s="73"/>
      <c r="AD2156" s="414"/>
      <c r="AE2156" s="393"/>
      <c r="AF2156" s="78"/>
      <c r="AG2156" s="414"/>
      <c r="AH2156" s="383"/>
      <c r="AI2156" s="453"/>
      <c r="AJ2156" s="453"/>
      <c r="AK2156" s="414"/>
      <c r="AL2156" s="383"/>
      <c r="AM2156" s="383"/>
      <c r="AN2156" s="523"/>
      <c r="AO2156" s="414"/>
      <c r="AP2156" s="548"/>
      <c r="AQ2156" s="414"/>
      <c r="AR2156" s="78"/>
      <c r="AS2156" s="78"/>
      <c r="AT2156" s="414"/>
      <c r="AU2156" s="548"/>
      <c r="AV2156" s="548"/>
      <c r="AW2156" s="414"/>
      <c r="AX2156" s="383"/>
      <c r="AY2156" s="548"/>
      <c r="AZ2156" s="414"/>
      <c r="BA2156" s="383"/>
      <c r="BB2156" s="548"/>
      <c r="BC2156" s="78"/>
      <c r="BD2156" s="414"/>
      <c r="BE2156" s="414"/>
      <c r="BF2156" s="414"/>
      <c r="BG2156" s="414"/>
      <c r="BH2156" s="414"/>
      <c r="BI2156" s="383"/>
      <c r="BJ2156" s="383"/>
      <c r="BK2156" s="78"/>
      <c r="BL2156" s="414"/>
      <c r="BM2156" s="383"/>
      <c r="BN2156" s="78"/>
      <c r="BO2156" s="414"/>
      <c r="BP2156" s="78"/>
      <c r="BQ2156" s="414"/>
      <c r="BR2156" s="383"/>
      <c r="BS2156" s="78"/>
      <c r="BT2156" s="83"/>
      <c r="BU2156" s="75"/>
      <c r="BV2156" s="74"/>
      <c r="BW2156" s="74"/>
      <c r="BX2156" s="132" t="s">
        <v>4017</v>
      </c>
      <c r="BY2156" s="112">
        <f t="shared" si="209"/>
        <v>2151</v>
      </c>
      <c r="BZ2156" s="65">
        <f t="shared" si="208"/>
        <v>0</v>
      </c>
      <c r="CA2156" s="359">
        <f t="shared" si="210"/>
        <v>21</v>
      </c>
      <c r="CB2156" s="359">
        <f t="shared" si="211"/>
        <v>3</v>
      </c>
      <c r="CC2156" s="359">
        <f t="shared" si="212"/>
        <v>2023</v>
      </c>
      <c r="CD2156" s="359" t="str">
        <f t="shared" si="213"/>
        <v>213202315296INUNDACION</v>
      </c>
    </row>
    <row r="2157" spans="1:82" s="121" customFormat="1" ht="15" customHeight="1">
      <c r="A2157" s="13"/>
      <c r="B2157" s="13"/>
      <c r="C2157" s="13"/>
      <c r="D2157" s="212">
        <v>45007</v>
      </c>
      <c r="E2157" s="210" t="s">
        <v>2836</v>
      </c>
      <c r="F2157" s="211" t="s">
        <v>2680</v>
      </c>
      <c r="G2157" s="111" t="s">
        <v>2803</v>
      </c>
      <c r="H2157" s="85" t="str">
        <f>VLOOKUP(E2157&amp;F2157,Divipola!$C$1:$F$1149,4,FALSE)</f>
        <v>19001</v>
      </c>
      <c r="I2157" s="77"/>
      <c r="J2157" s="181"/>
      <c r="K2157" s="108"/>
      <c r="L2157" s="108"/>
      <c r="M2157" s="108"/>
      <c r="N2157" s="108">
        <v>15</v>
      </c>
      <c r="O2157" s="108">
        <v>3</v>
      </c>
      <c r="P2157" s="108"/>
      <c r="Q2157" s="108">
        <v>3</v>
      </c>
      <c r="R2157" s="108"/>
      <c r="S2157" s="108"/>
      <c r="T2157" s="108"/>
      <c r="U2157" s="108"/>
      <c r="V2157" s="108"/>
      <c r="W2157" s="108"/>
      <c r="X2157" s="108"/>
      <c r="Y2157" s="108"/>
      <c r="Z2157" s="109"/>
      <c r="AA2157" s="113"/>
      <c r="AB2157" s="383"/>
      <c r="AC2157" s="73"/>
      <c r="AD2157" s="414"/>
      <c r="AE2157" s="393"/>
      <c r="AF2157" s="78"/>
      <c r="AG2157" s="414"/>
      <c r="AH2157" s="383"/>
      <c r="AI2157" s="453"/>
      <c r="AJ2157" s="453"/>
      <c r="AK2157" s="414"/>
      <c r="AL2157" s="383"/>
      <c r="AM2157" s="383"/>
      <c r="AN2157" s="523"/>
      <c r="AO2157" s="414"/>
      <c r="AP2157" s="548"/>
      <c r="AQ2157" s="414"/>
      <c r="AR2157" s="78"/>
      <c r="AS2157" s="78"/>
      <c r="AT2157" s="414"/>
      <c r="AU2157" s="548"/>
      <c r="AV2157" s="548"/>
      <c r="AW2157" s="414"/>
      <c r="AX2157" s="383"/>
      <c r="AY2157" s="548"/>
      <c r="AZ2157" s="414"/>
      <c r="BA2157" s="383"/>
      <c r="BB2157" s="548"/>
      <c r="BC2157" s="78"/>
      <c r="BD2157" s="414"/>
      <c r="BE2157" s="414"/>
      <c r="BF2157" s="414"/>
      <c r="BG2157" s="414"/>
      <c r="BH2157" s="414"/>
      <c r="BI2157" s="383"/>
      <c r="BJ2157" s="383"/>
      <c r="BK2157" s="78"/>
      <c r="BL2157" s="414"/>
      <c r="BM2157" s="383"/>
      <c r="BN2157" s="78"/>
      <c r="BO2157" s="414"/>
      <c r="BP2157" s="78"/>
      <c r="BQ2157" s="414"/>
      <c r="BR2157" s="383"/>
      <c r="BS2157" s="78"/>
      <c r="BT2157" s="83"/>
      <c r="BU2157" s="75"/>
      <c r="BV2157" s="74"/>
      <c r="BW2157" s="74"/>
      <c r="BX2157" s="103" t="s">
        <v>3944</v>
      </c>
      <c r="BY2157" s="112">
        <f t="shared" si="209"/>
        <v>2152</v>
      </c>
      <c r="BZ2157" s="65">
        <f t="shared" si="208"/>
        <v>0</v>
      </c>
      <c r="CA2157" s="359">
        <f t="shared" si="210"/>
        <v>22</v>
      </c>
      <c r="CB2157" s="359">
        <f t="shared" si="211"/>
        <v>3</v>
      </c>
      <c r="CC2157" s="359">
        <f t="shared" si="212"/>
        <v>2023</v>
      </c>
      <c r="CD2157" s="359" t="str">
        <f t="shared" si="213"/>
        <v>223202319001VENDAVAL</v>
      </c>
    </row>
    <row r="2158" spans="1:82" s="121" customFormat="1" ht="14.25" customHeight="1">
      <c r="A2158" s="13"/>
      <c r="B2158" s="13"/>
      <c r="C2158" s="13"/>
      <c r="D2158" s="212">
        <v>45007</v>
      </c>
      <c r="E2158" s="210" t="s">
        <v>2718</v>
      </c>
      <c r="F2158" s="211" t="s">
        <v>1115</v>
      </c>
      <c r="G2158" s="111" t="s">
        <v>2800</v>
      </c>
      <c r="H2158" s="85" t="str">
        <f>VLOOKUP(E2158&amp;F2158,Divipola!$C$1:$F$1149,4,FALSE)</f>
        <v>25473</v>
      </c>
      <c r="I2158" s="77"/>
      <c r="J2158" s="181"/>
      <c r="K2158" s="108"/>
      <c r="L2158" s="108"/>
      <c r="M2158" s="108"/>
      <c r="N2158" s="108">
        <v>4</v>
      </c>
      <c r="O2158" s="108">
        <v>1</v>
      </c>
      <c r="P2158" s="108"/>
      <c r="Q2158" s="108">
        <v>1</v>
      </c>
      <c r="R2158" s="108"/>
      <c r="S2158" s="108"/>
      <c r="T2158" s="108"/>
      <c r="U2158" s="108"/>
      <c r="V2158" s="108"/>
      <c r="W2158" s="108"/>
      <c r="X2158" s="108"/>
      <c r="Y2158" s="108"/>
      <c r="Z2158" s="109"/>
      <c r="AA2158" s="113"/>
      <c r="AB2158" s="383"/>
      <c r="AC2158" s="73"/>
      <c r="AD2158" s="414"/>
      <c r="AE2158" s="393"/>
      <c r="AF2158" s="78"/>
      <c r="AG2158" s="414"/>
      <c r="AH2158" s="383"/>
      <c r="AI2158" s="453"/>
      <c r="AJ2158" s="453"/>
      <c r="AK2158" s="414"/>
      <c r="AL2158" s="383"/>
      <c r="AM2158" s="383"/>
      <c r="AN2158" s="523"/>
      <c r="AO2158" s="414"/>
      <c r="AP2158" s="548"/>
      <c r="AQ2158" s="414"/>
      <c r="AR2158" s="78"/>
      <c r="AS2158" s="78"/>
      <c r="AT2158" s="414"/>
      <c r="AU2158" s="548"/>
      <c r="AV2158" s="548"/>
      <c r="AW2158" s="414"/>
      <c r="AX2158" s="383"/>
      <c r="AY2158" s="548"/>
      <c r="AZ2158" s="414"/>
      <c r="BA2158" s="383"/>
      <c r="BB2158" s="548"/>
      <c r="BC2158" s="78"/>
      <c r="BD2158" s="414"/>
      <c r="BE2158" s="414"/>
      <c r="BF2158" s="414"/>
      <c r="BG2158" s="414"/>
      <c r="BH2158" s="414"/>
      <c r="BI2158" s="383"/>
      <c r="BJ2158" s="383"/>
      <c r="BK2158" s="78"/>
      <c r="BL2158" s="414"/>
      <c r="BM2158" s="383"/>
      <c r="BN2158" s="78"/>
      <c r="BO2158" s="414"/>
      <c r="BP2158" s="78"/>
      <c r="BQ2158" s="414"/>
      <c r="BR2158" s="383"/>
      <c r="BS2158" s="78"/>
      <c r="BT2158" s="83"/>
      <c r="BU2158" s="75"/>
      <c r="BV2158" s="74"/>
      <c r="BW2158" s="74"/>
      <c r="BX2158" s="98" t="s">
        <v>3947</v>
      </c>
      <c r="BY2158" s="112">
        <f t="shared" si="209"/>
        <v>2153</v>
      </c>
      <c r="BZ2158" s="65">
        <f t="shared" si="208"/>
        <v>0</v>
      </c>
      <c r="CA2158" s="359">
        <f t="shared" si="210"/>
        <v>22</v>
      </c>
      <c r="CB2158" s="359">
        <f t="shared" si="211"/>
        <v>3</v>
      </c>
      <c r="CC2158" s="359">
        <f t="shared" si="212"/>
        <v>2023</v>
      </c>
      <c r="CD2158" s="359" t="str">
        <f t="shared" si="213"/>
        <v>223202325473INCENDIO ESTRUCTURAL</v>
      </c>
    </row>
    <row r="2159" spans="1:82" s="121" customFormat="1" ht="48" customHeight="1">
      <c r="A2159" s="13"/>
      <c r="B2159" s="13"/>
      <c r="C2159" s="13"/>
      <c r="D2159" s="212">
        <v>45007</v>
      </c>
      <c r="E2159" s="210" t="s">
        <v>2836</v>
      </c>
      <c r="F2159" s="211" t="s">
        <v>2664</v>
      </c>
      <c r="G2159" s="111" t="s">
        <v>2807</v>
      </c>
      <c r="H2159" s="85" t="str">
        <f>VLOOKUP(E2159&amp;F2159,Divipola!$C$1:$F$1149,4,FALSE)</f>
        <v>19743</v>
      </c>
      <c r="I2159" s="77"/>
      <c r="J2159" s="181"/>
      <c r="K2159" s="108"/>
      <c r="L2159" s="108"/>
      <c r="M2159" s="108"/>
      <c r="N2159" s="108">
        <v>28</v>
      </c>
      <c r="O2159" s="108">
        <v>7</v>
      </c>
      <c r="P2159" s="108"/>
      <c r="Q2159" s="108">
        <v>7</v>
      </c>
      <c r="R2159" s="108">
        <v>1</v>
      </c>
      <c r="S2159" s="108"/>
      <c r="T2159" s="108"/>
      <c r="U2159" s="108"/>
      <c r="V2159" s="108"/>
      <c r="W2159" s="108"/>
      <c r="X2159" s="108"/>
      <c r="Y2159" s="108"/>
      <c r="Z2159" s="109"/>
      <c r="AA2159" s="113"/>
      <c r="AB2159" s="383"/>
      <c r="AC2159" s="73"/>
      <c r="AD2159" s="414"/>
      <c r="AE2159" s="393"/>
      <c r="AF2159" s="78"/>
      <c r="AG2159" s="414"/>
      <c r="AH2159" s="383"/>
      <c r="AI2159" s="453"/>
      <c r="AJ2159" s="453"/>
      <c r="AK2159" s="414"/>
      <c r="AL2159" s="383"/>
      <c r="AM2159" s="383"/>
      <c r="AN2159" s="523"/>
      <c r="AO2159" s="414"/>
      <c r="AP2159" s="548"/>
      <c r="AQ2159" s="414"/>
      <c r="AR2159" s="78"/>
      <c r="AS2159" s="78"/>
      <c r="AT2159" s="414"/>
      <c r="AU2159" s="548"/>
      <c r="AV2159" s="548"/>
      <c r="AW2159" s="414"/>
      <c r="AX2159" s="383"/>
      <c r="AY2159" s="548"/>
      <c r="AZ2159" s="414"/>
      <c r="BA2159" s="383"/>
      <c r="BB2159" s="548"/>
      <c r="BC2159" s="78"/>
      <c r="BD2159" s="414"/>
      <c r="BE2159" s="414"/>
      <c r="BF2159" s="414"/>
      <c r="BG2159" s="414"/>
      <c r="BH2159" s="414"/>
      <c r="BI2159" s="383"/>
      <c r="BJ2159" s="383"/>
      <c r="BK2159" s="78"/>
      <c r="BL2159" s="414"/>
      <c r="BM2159" s="383"/>
      <c r="BN2159" s="78"/>
      <c r="BO2159" s="414"/>
      <c r="BP2159" s="78"/>
      <c r="BQ2159" s="414"/>
      <c r="BR2159" s="383"/>
      <c r="BS2159" s="78"/>
      <c r="BT2159" s="83"/>
      <c r="BU2159" s="75"/>
      <c r="BV2159" s="74"/>
      <c r="BW2159" s="74"/>
      <c r="BX2159" s="98" t="s">
        <v>3948</v>
      </c>
      <c r="BY2159" s="112">
        <f t="shared" si="209"/>
        <v>2154</v>
      </c>
      <c r="BZ2159" s="65">
        <f t="shared" si="208"/>
        <v>0</v>
      </c>
      <c r="CA2159" s="359">
        <f t="shared" si="210"/>
        <v>22</v>
      </c>
      <c r="CB2159" s="359">
        <f t="shared" si="211"/>
        <v>3</v>
      </c>
      <c r="CC2159" s="359">
        <f t="shared" si="212"/>
        <v>2023</v>
      </c>
      <c r="CD2159" s="359" t="str">
        <f t="shared" si="213"/>
        <v>223202319743CRECIENTE SUBITA</v>
      </c>
    </row>
    <row r="2160" spans="1:82" s="121" customFormat="1" ht="15" customHeight="1">
      <c r="A2160" s="13"/>
      <c r="B2160" s="13"/>
      <c r="C2160" s="13"/>
      <c r="D2160" s="212">
        <v>45007</v>
      </c>
      <c r="E2160" s="210" t="s">
        <v>2836</v>
      </c>
      <c r="F2160" s="211" t="s">
        <v>875</v>
      </c>
      <c r="G2160" s="111" t="s">
        <v>2802</v>
      </c>
      <c r="H2160" s="85" t="str">
        <f>VLOOKUP(E2160&amp;F2160,Divipola!$C$1:$F$1149,4,FALSE)</f>
        <v>19760</v>
      </c>
      <c r="I2160" s="77"/>
      <c r="J2160" s="181"/>
      <c r="K2160" s="108"/>
      <c r="L2160" s="108"/>
      <c r="M2160" s="108"/>
      <c r="N2160" s="108">
        <v>740</v>
      </c>
      <c r="O2160" s="108">
        <v>366</v>
      </c>
      <c r="P2160" s="108"/>
      <c r="Q2160" s="108">
        <v>366</v>
      </c>
      <c r="R2160" s="108"/>
      <c r="S2160" s="108"/>
      <c r="T2160" s="108"/>
      <c r="U2160" s="108"/>
      <c r="V2160" s="108"/>
      <c r="W2160" s="108"/>
      <c r="X2160" s="108"/>
      <c r="Y2160" s="108"/>
      <c r="Z2160" s="109"/>
      <c r="AA2160" s="113"/>
      <c r="AB2160" s="383"/>
      <c r="AC2160" s="73"/>
      <c r="AD2160" s="414"/>
      <c r="AE2160" s="393"/>
      <c r="AF2160" s="78"/>
      <c r="AG2160" s="414"/>
      <c r="AH2160" s="383"/>
      <c r="AI2160" s="453"/>
      <c r="AJ2160" s="453"/>
      <c r="AK2160" s="414"/>
      <c r="AL2160" s="383"/>
      <c r="AM2160" s="383"/>
      <c r="AN2160" s="523"/>
      <c r="AO2160" s="414"/>
      <c r="AP2160" s="548"/>
      <c r="AQ2160" s="414"/>
      <c r="AR2160" s="78"/>
      <c r="AS2160" s="78"/>
      <c r="AT2160" s="414"/>
      <c r="AU2160" s="548"/>
      <c r="AV2160" s="548"/>
      <c r="AW2160" s="414"/>
      <c r="AX2160" s="383"/>
      <c r="AY2160" s="548"/>
      <c r="AZ2160" s="414"/>
      <c r="BA2160" s="383"/>
      <c r="BB2160" s="548"/>
      <c r="BC2160" s="78"/>
      <c r="BD2160" s="414"/>
      <c r="BE2160" s="414"/>
      <c r="BF2160" s="414"/>
      <c r="BG2160" s="414"/>
      <c r="BH2160" s="414"/>
      <c r="BI2160" s="383"/>
      <c r="BJ2160" s="383"/>
      <c r="BK2160" s="78"/>
      <c r="BL2160" s="414"/>
      <c r="BM2160" s="383"/>
      <c r="BN2160" s="78"/>
      <c r="BO2160" s="414"/>
      <c r="BP2160" s="78"/>
      <c r="BQ2160" s="414"/>
      <c r="BR2160" s="383"/>
      <c r="BS2160" s="78"/>
      <c r="BT2160" s="83"/>
      <c r="BU2160" s="75"/>
      <c r="BV2160" s="74"/>
      <c r="BW2160" s="74"/>
      <c r="BX2160" s="98" t="s">
        <v>4408</v>
      </c>
      <c r="BY2160" s="112">
        <f t="shared" si="209"/>
        <v>2155</v>
      </c>
      <c r="BZ2160" s="65">
        <f t="shared" si="208"/>
        <v>0</v>
      </c>
      <c r="CA2160" s="359">
        <f t="shared" si="210"/>
        <v>22</v>
      </c>
      <c r="CB2160" s="359">
        <f t="shared" si="211"/>
        <v>3</v>
      </c>
      <c r="CC2160" s="359">
        <f t="shared" si="212"/>
        <v>2023</v>
      </c>
      <c r="CD2160" s="359" t="str">
        <f t="shared" si="213"/>
        <v>223202319760INUNDACION</v>
      </c>
    </row>
    <row r="2161" spans="1:82" s="121" customFormat="1" ht="14.25" customHeight="1">
      <c r="A2161" s="13"/>
      <c r="B2161" s="13"/>
      <c r="C2161" s="13"/>
      <c r="D2161" s="212">
        <v>45008</v>
      </c>
      <c r="E2161" s="210" t="s">
        <v>2720</v>
      </c>
      <c r="F2161" s="211" t="s">
        <v>1346</v>
      </c>
      <c r="G2161" s="111" t="s">
        <v>2800</v>
      </c>
      <c r="H2161" s="85" t="str">
        <f>VLOOKUP(E2161&amp;F2161,Divipola!$C$1:$F$1149,4,FALSE)</f>
        <v>66001</v>
      </c>
      <c r="I2161" s="77"/>
      <c r="J2161" s="181"/>
      <c r="K2161" s="108">
        <v>1</v>
      </c>
      <c r="L2161" s="108"/>
      <c r="M2161" s="108"/>
      <c r="N2161" s="108">
        <v>7</v>
      </c>
      <c r="O2161" s="108">
        <v>3</v>
      </c>
      <c r="P2161" s="108">
        <v>2</v>
      </c>
      <c r="Q2161" s="108">
        <v>1</v>
      </c>
      <c r="R2161" s="108"/>
      <c r="S2161" s="108"/>
      <c r="T2161" s="108"/>
      <c r="U2161" s="108"/>
      <c r="V2161" s="108"/>
      <c r="W2161" s="108"/>
      <c r="X2161" s="108"/>
      <c r="Y2161" s="108"/>
      <c r="Z2161" s="109"/>
      <c r="AA2161" s="113"/>
      <c r="AB2161" s="383"/>
      <c r="AC2161" s="73"/>
      <c r="AD2161" s="414"/>
      <c r="AE2161" s="393"/>
      <c r="AF2161" s="78"/>
      <c r="AG2161" s="414"/>
      <c r="AH2161" s="383"/>
      <c r="AI2161" s="453"/>
      <c r="AJ2161" s="453"/>
      <c r="AK2161" s="414"/>
      <c r="AL2161" s="383"/>
      <c r="AM2161" s="383"/>
      <c r="AN2161" s="523"/>
      <c r="AO2161" s="414"/>
      <c r="AP2161" s="548"/>
      <c r="AQ2161" s="414"/>
      <c r="AR2161" s="78"/>
      <c r="AS2161" s="78"/>
      <c r="AT2161" s="414"/>
      <c r="AU2161" s="548"/>
      <c r="AV2161" s="548"/>
      <c r="AW2161" s="414"/>
      <c r="AX2161" s="383"/>
      <c r="AY2161" s="548"/>
      <c r="AZ2161" s="414"/>
      <c r="BA2161" s="383"/>
      <c r="BB2161" s="548"/>
      <c r="BC2161" s="78"/>
      <c r="BD2161" s="414"/>
      <c r="BE2161" s="414"/>
      <c r="BF2161" s="414"/>
      <c r="BG2161" s="414"/>
      <c r="BH2161" s="414"/>
      <c r="BI2161" s="383"/>
      <c r="BJ2161" s="383"/>
      <c r="BK2161" s="78"/>
      <c r="BL2161" s="414"/>
      <c r="BM2161" s="383"/>
      <c r="BN2161" s="78"/>
      <c r="BO2161" s="414"/>
      <c r="BP2161" s="78"/>
      <c r="BQ2161" s="414"/>
      <c r="BR2161" s="383"/>
      <c r="BS2161" s="78"/>
      <c r="BT2161" s="83"/>
      <c r="BU2161" s="75"/>
      <c r="BV2161" s="74"/>
      <c r="BW2161" s="74"/>
      <c r="BX2161" s="98" t="s">
        <v>3951</v>
      </c>
      <c r="BY2161" s="112">
        <f t="shared" si="209"/>
        <v>2156</v>
      </c>
      <c r="BZ2161" s="65">
        <f t="shared" si="208"/>
        <v>0</v>
      </c>
      <c r="CA2161" s="359">
        <f t="shared" si="210"/>
        <v>23</v>
      </c>
      <c r="CB2161" s="359">
        <f t="shared" si="211"/>
        <v>3</v>
      </c>
      <c r="CC2161" s="359">
        <f t="shared" si="212"/>
        <v>2023</v>
      </c>
      <c r="CD2161" s="359" t="str">
        <f t="shared" si="213"/>
        <v>233202366001INCENDIO ESTRUCTURAL</v>
      </c>
    </row>
    <row r="2162" spans="1:82" s="121" customFormat="1" ht="15" customHeight="1">
      <c r="A2162" s="13"/>
      <c r="B2162" s="13"/>
      <c r="C2162" s="13"/>
      <c r="D2162" s="212">
        <v>45008</v>
      </c>
      <c r="E2162" s="210" t="s">
        <v>2853</v>
      </c>
      <c r="F2162" s="211" t="s">
        <v>2722</v>
      </c>
      <c r="G2162" s="111" t="s">
        <v>2800</v>
      </c>
      <c r="H2162" s="85" t="str">
        <f>VLOOKUP(E2162&amp;F2162,Divipola!$C$1:$F$1149,4,FALSE)</f>
        <v>63001</v>
      </c>
      <c r="I2162" s="77"/>
      <c r="J2162" s="181"/>
      <c r="K2162" s="141"/>
      <c r="L2162" s="141"/>
      <c r="M2162" s="141"/>
      <c r="N2162" s="141">
        <v>48</v>
      </c>
      <c r="O2162" s="141">
        <v>12</v>
      </c>
      <c r="P2162" s="141">
        <v>12</v>
      </c>
      <c r="Q2162" s="141"/>
      <c r="R2162" s="141"/>
      <c r="S2162" s="141"/>
      <c r="T2162" s="141"/>
      <c r="U2162" s="141"/>
      <c r="V2162" s="141"/>
      <c r="W2162" s="141"/>
      <c r="X2162" s="141"/>
      <c r="Y2162" s="141"/>
      <c r="Z2162" s="142"/>
      <c r="AA2162" s="144"/>
      <c r="AB2162" s="383"/>
      <c r="AC2162" s="73"/>
      <c r="AD2162" s="414"/>
      <c r="AE2162" s="393"/>
      <c r="AF2162" s="78"/>
      <c r="AG2162" s="414"/>
      <c r="AH2162" s="383"/>
      <c r="AI2162" s="453"/>
      <c r="AJ2162" s="453"/>
      <c r="AK2162" s="414"/>
      <c r="AL2162" s="383"/>
      <c r="AM2162" s="383"/>
      <c r="AN2162" s="523"/>
      <c r="AO2162" s="414"/>
      <c r="AP2162" s="548"/>
      <c r="AQ2162" s="414"/>
      <c r="AR2162" s="78"/>
      <c r="AS2162" s="78"/>
      <c r="AT2162" s="414"/>
      <c r="AU2162" s="548"/>
      <c r="AV2162" s="548"/>
      <c r="AW2162" s="414"/>
      <c r="AX2162" s="383"/>
      <c r="AY2162" s="548"/>
      <c r="AZ2162" s="414"/>
      <c r="BA2162" s="383"/>
      <c r="BB2162" s="548"/>
      <c r="BC2162" s="78"/>
      <c r="BD2162" s="414"/>
      <c r="BE2162" s="414"/>
      <c r="BF2162" s="414"/>
      <c r="BG2162" s="414"/>
      <c r="BH2162" s="414"/>
      <c r="BI2162" s="383"/>
      <c r="BJ2162" s="383"/>
      <c r="BK2162" s="78"/>
      <c r="BL2162" s="414"/>
      <c r="BM2162" s="383"/>
      <c r="BN2162" s="78"/>
      <c r="BO2162" s="414"/>
      <c r="BP2162" s="78"/>
      <c r="BQ2162" s="414"/>
      <c r="BR2162" s="383"/>
      <c r="BS2162" s="78"/>
      <c r="BT2162" s="83"/>
      <c r="BU2162" s="75"/>
      <c r="BV2162" s="74"/>
      <c r="BW2162" s="74"/>
      <c r="BX2162" s="98" t="s">
        <v>3958</v>
      </c>
      <c r="BY2162" s="112">
        <f t="shared" si="209"/>
        <v>2157</v>
      </c>
      <c r="BZ2162" s="65">
        <f t="shared" si="208"/>
        <v>0</v>
      </c>
      <c r="CA2162" s="359">
        <f t="shared" si="210"/>
        <v>23</v>
      </c>
      <c r="CB2162" s="359">
        <f t="shared" si="211"/>
        <v>3</v>
      </c>
      <c r="CC2162" s="359">
        <f t="shared" si="212"/>
        <v>2023</v>
      </c>
      <c r="CD2162" s="359" t="str">
        <f t="shared" si="213"/>
        <v>233202363001INCENDIO ESTRUCTURAL</v>
      </c>
    </row>
    <row r="2163" spans="1:82" s="121" customFormat="1" ht="15" customHeight="1">
      <c r="A2163" s="13"/>
      <c r="B2163" s="13"/>
      <c r="C2163" s="13"/>
      <c r="D2163" s="212">
        <v>45008</v>
      </c>
      <c r="E2163" s="210" t="s">
        <v>2718</v>
      </c>
      <c r="F2163" s="211" t="s">
        <v>1115</v>
      </c>
      <c r="G2163" s="111" t="s">
        <v>2800</v>
      </c>
      <c r="H2163" s="85" t="str">
        <f>VLOOKUP(E2163&amp;F2163,Divipola!$C$1:$F$1149,4,FALSE)</f>
        <v>25473</v>
      </c>
      <c r="I2163" s="77"/>
      <c r="J2163" s="181"/>
      <c r="K2163" s="108"/>
      <c r="L2163" s="108"/>
      <c r="M2163" s="108"/>
      <c r="N2163" s="108">
        <v>4</v>
      </c>
      <c r="O2163" s="108">
        <v>1</v>
      </c>
      <c r="P2163" s="108"/>
      <c r="Q2163" s="108">
        <v>1</v>
      </c>
      <c r="R2163" s="108"/>
      <c r="S2163" s="108"/>
      <c r="T2163" s="108"/>
      <c r="U2163" s="108"/>
      <c r="V2163" s="108"/>
      <c r="W2163" s="108"/>
      <c r="X2163" s="108"/>
      <c r="Y2163" s="108"/>
      <c r="Z2163" s="109"/>
      <c r="AA2163" s="113"/>
      <c r="AB2163" s="383"/>
      <c r="AC2163" s="73"/>
      <c r="AD2163" s="414"/>
      <c r="AE2163" s="393"/>
      <c r="AF2163" s="78"/>
      <c r="AG2163" s="414"/>
      <c r="AH2163" s="383"/>
      <c r="AI2163" s="453"/>
      <c r="AJ2163" s="453"/>
      <c r="AK2163" s="414"/>
      <c r="AL2163" s="383"/>
      <c r="AM2163" s="383"/>
      <c r="AN2163" s="523"/>
      <c r="AO2163" s="414"/>
      <c r="AP2163" s="548"/>
      <c r="AQ2163" s="414"/>
      <c r="AR2163" s="78"/>
      <c r="AS2163" s="78"/>
      <c r="AT2163" s="414"/>
      <c r="AU2163" s="548"/>
      <c r="AV2163" s="548"/>
      <c r="AW2163" s="414"/>
      <c r="AX2163" s="383"/>
      <c r="AY2163" s="548"/>
      <c r="AZ2163" s="414"/>
      <c r="BA2163" s="383"/>
      <c r="BB2163" s="548"/>
      <c r="BC2163" s="78"/>
      <c r="BD2163" s="414"/>
      <c r="BE2163" s="414"/>
      <c r="BF2163" s="414"/>
      <c r="BG2163" s="414"/>
      <c r="BH2163" s="414"/>
      <c r="BI2163" s="383"/>
      <c r="BJ2163" s="383"/>
      <c r="BK2163" s="78"/>
      <c r="BL2163" s="414"/>
      <c r="BM2163" s="383"/>
      <c r="BN2163" s="78"/>
      <c r="BO2163" s="414"/>
      <c r="BP2163" s="78"/>
      <c r="BQ2163" s="414"/>
      <c r="BR2163" s="383"/>
      <c r="BS2163" s="78"/>
      <c r="BT2163" s="83"/>
      <c r="BU2163" s="75"/>
      <c r="BV2163" s="74"/>
      <c r="BW2163" s="74"/>
      <c r="BX2163" s="98" t="s">
        <v>3952</v>
      </c>
      <c r="BY2163" s="112">
        <f t="shared" si="209"/>
        <v>2158</v>
      </c>
      <c r="BZ2163" s="65">
        <f t="shared" si="208"/>
        <v>0</v>
      </c>
      <c r="CA2163" s="359">
        <f t="shared" si="210"/>
        <v>23</v>
      </c>
      <c r="CB2163" s="359">
        <f t="shared" si="211"/>
        <v>3</v>
      </c>
      <c r="CC2163" s="359">
        <f t="shared" si="212"/>
        <v>2023</v>
      </c>
      <c r="CD2163" s="359" t="str">
        <f t="shared" si="213"/>
        <v>233202325473INCENDIO ESTRUCTURAL</v>
      </c>
    </row>
    <row r="2164" spans="1:82" s="121" customFormat="1" ht="15" customHeight="1">
      <c r="A2164" s="13"/>
      <c r="B2164" s="13"/>
      <c r="C2164" s="13"/>
      <c r="D2164" s="212">
        <v>45008</v>
      </c>
      <c r="E2164" s="210" t="s">
        <v>2718</v>
      </c>
      <c r="F2164" s="211" t="s">
        <v>1042</v>
      </c>
      <c r="G2164" s="111" t="s">
        <v>2827</v>
      </c>
      <c r="H2164" s="85" t="str">
        <f>VLOOKUP(E2164&amp;F2164,Divipola!$C$1:$F$1149,4,FALSE)</f>
        <v>25245</v>
      </c>
      <c r="I2164" s="77"/>
      <c r="J2164" s="181"/>
      <c r="K2164" s="108"/>
      <c r="L2164" s="108"/>
      <c r="M2164" s="108"/>
      <c r="N2164" s="108"/>
      <c r="O2164" s="108"/>
      <c r="P2164" s="108"/>
      <c r="Q2164" s="108"/>
      <c r="R2164" s="108">
        <v>2</v>
      </c>
      <c r="S2164" s="108"/>
      <c r="T2164" s="108"/>
      <c r="U2164" s="108"/>
      <c r="V2164" s="108"/>
      <c r="W2164" s="108"/>
      <c r="X2164" s="108"/>
      <c r="Y2164" s="108"/>
      <c r="Z2164" s="109"/>
      <c r="AA2164" s="113"/>
      <c r="AB2164" s="383"/>
      <c r="AC2164" s="73"/>
      <c r="AD2164" s="414"/>
      <c r="AE2164" s="393"/>
      <c r="AF2164" s="78"/>
      <c r="AG2164" s="414"/>
      <c r="AH2164" s="383"/>
      <c r="AI2164" s="453"/>
      <c r="AJ2164" s="453"/>
      <c r="AK2164" s="414"/>
      <c r="AL2164" s="383"/>
      <c r="AM2164" s="383"/>
      <c r="AN2164" s="523"/>
      <c r="AO2164" s="414"/>
      <c r="AP2164" s="548"/>
      <c r="AQ2164" s="414"/>
      <c r="AR2164" s="78"/>
      <c r="AS2164" s="78"/>
      <c r="AT2164" s="414"/>
      <c r="AU2164" s="548"/>
      <c r="AV2164" s="548"/>
      <c r="AW2164" s="414"/>
      <c r="AX2164" s="383"/>
      <c r="AY2164" s="548"/>
      <c r="AZ2164" s="414"/>
      <c r="BA2164" s="383"/>
      <c r="BB2164" s="548"/>
      <c r="BC2164" s="78"/>
      <c r="BD2164" s="414"/>
      <c r="BE2164" s="414"/>
      <c r="BF2164" s="414"/>
      <c r="BG2164" s="414"/>
      <c r="BH2164" s="414"/>
      <c r="BI2164" s="383"/>
      <c r="BJ2164" s="383"/>
      <c r="BK2164" s="78"/>
      <c r="BL2164" s="414"/>
      <c r="BM2164" s="383"/>
      <c r="BN2164" s="78"/>
      <c r="BO2164" s="414"/>
      <c r="BP2164" s="78"/>
      <c r="BQ2164" s="414"/>
      <c r="BR2164" s="383"/>
      <c r="BS2164" s="78"/>
      <c r="BT2164" s="83"/>
      <c r="BU2164" s="75"/>
      <c r="BV2164" s="74"/>
      <c r="BW2164" s="74"/>
      <c r="BX2164" s="98" t="s">
        <v>3953</v>
      </c>
      <c r="BY2164" s="112">
        <f t="shared" si="209"/>
        <v>2159</v>
      </c>
      <c r="BZ2164" s="65">
        <f t="shared" si="208"/>
        <v>0</v>
      </c>
      <c r="CA2164" s="359">
        <f t="shared" si="210"/>
        <v>23</v>
      </c>
      <c r="CB2164" s="359">
        <f t="shared" si="211"/>
        <v>3</v>
      </c>
      <c r="CC2164" s="359">
        <f t="shared" si="212"/>
        <v>2023</v>
      </c>
      <c r="CD2164" s="359" t="str">
        <f t="shared" si="213"/>
        <v>233202325245MOVIMIENTO EN MASA</v>
      </c>
    </row>
    <row r="2165" spans="1:82" s="121" customFormat="1" ht="14.25" customHeight="1">
      <c r="A2165" s="13"/>
      <c r="B2165" s="13"/>
      <c r="C2165" s="13"/>
      <c r="D2165" s="212">
        <v>45008</v>
      </c>
      <c r="E2165" s="210" t="s">
        <v>2718</v>
      </c>
      <c r="F2165" s="211" t="s">
        <v>1028</v>
      </c>
      <c r="G2165" s="130" t="s">
        <v>8680</v>
      </c>
      <c r="H2165" s="85" t="str">
        <f>VLOOKUP(E2165&amp;F2165,Divipola!$C$1:$F$1149,4,FALSE)</f>
        <v>25151</v>
      </c>
      <c r="I2165" s="77"/>
      <c r="J2165" s="181"/>
      <c r="K2165" s="146"/>
      <c r="L2165" s="146"/>
      <c r="M2165" s="146"/>
      <c r="N2165" s="146"/>
      <c r="O2165" s="146"/>
      <c r="P2165" s="146"/>
      <c r="Q2165" s="146"/>
      <c r="R2165" s="146"/>
      <c r="S2165" s="146"/>
      <c r="T2165" s="146"/>
      <c r="U2165" s="146"/>
      <c r="V2165" s="146"/>
      <c r="W2165" s="146"/>
      <c r="X2165" s="146"/>
      <c r="Y2165" s="146"/>
      <c r="Z2165" s="147">
        <v>40</v>
      </c>
      <c r="AA2165" s="148"/>
      <c r="AB2165" s="383"/>
      <c r="AC2165" s="73"/>
      <c r="AD2165" s="414"/>
      <c r="AE2165" s="393"/>
      <c r="AF2165" s="78"/>
      <c r="AG2165" s="414"/>
      <c r="AH2165" s="383"/>
      <c r="AI2165" s="453"/>
      <c r="AJ2165" s="453"/>
      <c r="AK2165" s="414"/>
      <c r="AL2165" s="383"/>
      <c r="AM2165" s="383"/>
      <c r="AN2165" s="523"/>
      <c r="AO2165" s="414"/>
      <c r="AP2165" s="548"/>
      <c r="AQ2165" s="414"/>
      <c r="AR2165" s="78"/>
      <c r="AS2165" s="78"/>
      <c r="AT2165" s="414"/>
      <c r="AU2165" s="548"/>
      <c r="AV2165" s="548"/>
      <c r="AW2165" s="414"/>
      <c r="AX2165" s="383"/>
      <c r="AY2165" s="548"/>
      <c r="AZ2165" s="414"/>
      <c r="BA2165" s="383"/>
      <c r="BB2165" s="548"/>
      <c r="BC2165" s="78"/>
      <c r="BD2165" s="414"/>
      <c r="BE2165" s="414"/>
      <c r="BF2165" s="414"/>
      <c r="BG2165" s="414"/>
      <c r="BH2165" s="414"/>
      <c r="BI2165" s="383"/>
      <c r="BJ2165" s="383"/>
      <c r="BK2165" s="78"/>
      <c r="BL2165" s="414"/>
      <c r="BM2165" s="383"/>
      <c r="BN2165" s="78"/>
      <c r="BO2165" s="414"/>
      <c r="BP2165" s="78"/>
      <c r="BQ2165" s="414"/>
      <c r="BR2165" s="383"/>
      <c r="BS2165" s="78"/>
      <c r="BT2165" s="83"/>
      <c r="BU2165" s="75"/>
      <c r="BV2165" s="74"/>
      <c r="BW2165" s="74"/>
      <c r="BX2165" s="98" t="s">
        <v>3954</v>
      </c>
      <c r="BY2165" s="112">
        <f t="shared" si="209"/>
        <v>2160</v>
      </c>
      <c r="BZ2165" s="65">
        <f t="shared" si="208"/>
        <v>0</v>
      </c>
      <c r="CA2165" s="359">
        <f t="shared" si="210"/>
        <v>23</v>
      </c>
      <c r="CB2165" s="359">
        <f t="shared" si="211"/>
        <v>3</v>
      </c>
      <c r="CC2165" s="359">
        <f t="shared" si="212"/>
        <v>2023</v>
      </c>
      <c r="CD2165" s="359" t="str">
        <f t="shared" si="213"/>
        <v xml:space="preserve">233202325151INCENDIO FORESTAL </v>
      </c>
    </row>
    <row r="2166" spans="1:82" s="121" customFormat="1" ht="15" customHeight="1">
      <c r="A2166" s="13"/>
      <c r="B2166" s="13"/>
      <c r="C2166" s="13"/>
      <c r="D2166" s="212">
        <v>45008</v>
      </c>
      <c r="E2166" s="210" t="s">
        <v>2724</v>
      </c>
      <c r="F2166" s="211" t="s">
        <v>2108</v>
      </c>
      <c r="G2166" s="130" t="s">
        <v>8680</v>
      </c>
      <c r="H2166" s="85" t="str">
        <f>VLOOKUP(E2166&amp;F2166,Divipola!$C$1:$F$1149,4,FALSE)</f>
        <v>85225</v>
      </c>
      <c r="I2166" s="77"/>
      <c r="J2166" s="181"/>
      <c r="K2166" s="108"/>
      <c r="L2166" s="108"/>
      <c r="M2166" s="108"/>
      <c r="N2166" s="108"/>
      <c r="O2166" s="108"/>
      <c r="P2166" s="108"/>
      <c r="Q2166" s="108"/>
      <c r="R2166" s="108"/>
      <c r="S2166" s="108"/>
      <c r="T2166" s="108"/>
      <c r="U2166" s="108"/>
      <c r="V2166" s="108"/>
      <c r="W2166" s="108"/>
      <c r="X2166" s="108"/>
      <c r="Y2166" s="108"/>
      <c r="Z2166" s="109">
        <v>12</v>
      </c>
      <c r="AA2166" s="113"/>
      <c r="AB2166" s="383"/>
      <c r="AC2166" s="73"/>
      <c r="AD2166" s="414"/>
      <c r="AE2166" s="393"/>
      <c r="AF2166" s="78"/>
      <c r="AG2166" s="414"/>
      <c r="AH2166" s="383"/>
      <c r="AI2166" s="453"/>
      <c r="AJ2166" s="453"/>
      <c r="AK2166" s="414"/>
      <c r="AL2166" s="383"/>
      <c r="AM2166" s="383"/>
      <c r="AN2166" s="523"/>
      <c r="AO2166" s="414"/>
      <c r="AP2166" s="548"/>
      <c r="AQ2166" s="414"/>
      <c r="AR2166" s="78"/>
      <c r="AS2166" s="78"/>
      <c r="AT2166" s="414"/>
      <c r="AU2166" s="548"/>
      <c r="AV2166" s="548"/>
      <c r="AW2166" s="414"/>
      <c r="AX2166" s="383"/>
      <c r="AY2166" s="548"/>
      <c r="AZ2166" s="414"/>
      <c r="BA2166" s="383"/>
      <c r="BB2166" s="548"/>
      <c r="BC2166" s="78"/>
      <c r="BD2166" s="414"/>
      <c r="BE2166" s="414"/>
      <c r="BF2166" s="414"/>
      <c r="BG2166" s="414"/>
      <c r="BH2166" s="414"/>
      <c r="BI2166" s="383"/>
      <c r="BJ2166" s="383"/>
      <c r="BK2166" s="78"/>
      <c r="BL2166" s="414"/>
      <c r="BM2166" s="383"/>
      <c r="BN2166" s="78"/>
      <c r="BO2166" s="414"/>
      <c r="BP2166" s="78"/>
      <c r="BQ2166" s="414"/>
      <c r="BR2166" s="383"/>
      <c r="BS2166" s="78"/>
      <c r="BT2166" s="83"/>
      <c r="BU2166" s="75"/>
      <c r="BV2166" s="74"/>
      <c r="BW2166" s="74"/>
      <c r="BX2166" s="98" t="s">
        <v>3956</v>
      </c>
      <c r="BY2166" s="112">
        <f t="shared" si="209"/>
        <v>2161</v>
      </c>
      <c r="BZ2166" s="65">
        <f t="shared" si="208"/>
        <v>0</v>
      </c>
      <c r="CA2166" s="359">
        <f t="shared" si="210"/>
        <v>23</v>
      </c>
      <c r="CB2166" s="359">
        <f t="shared" si="211"/>
        <v>3</v>
      </c>
      <c r="CC2166" s="359">
        <f t="shared" si="212"/>
        <v>2023</v>
      </c>
      <c r="CD2166" s="359" t="str">
        <f t="shared" si="213"/>
        <v xml:space="preserve">233202385225INCENDIO FORESTAL </v>
      </c>
    </row>
    <row r="2167" spans="1:82" s="121" customFormat="1" ht="14.25" customHeight="1">
      <c r="A2167" s="13"/>
      <c r="B2167" s="13"/>
      <c r="C2167" s="13"/>
      <c r="D2167" s="212">
        <v>45008</v>
      </c>
      <c r="E2167" s="210" t="s">
        <v>2829</v>
      </c>
      <c r="F2167" s="211" t="s">
        <v>2372</v>
      </c>
      <c r="G2167" s="130" t="s">
        <v>8680</v>
      </c>
      <c r="H2167" s="85" t="str">
        <f>VLOOKUP(E2167&amp;F2167,Divipola!$C$1:$F$1149,4,FALSE)</f>
        <v>05150</v>
      </c>
      <c r="I2167" s="77"/>
      <c r="J2167" s="181"/>
      <c r="K2167" s="108"/>
      <c r="L2167" s="108"/>
      <c r="M2167" s="108"/>
      <c r="N2167" s="108"/>
      <c r="O2167" s="108"/>
      <c r="P2167" s="108"/>
      <c r="Q2167" s="108"/>
      <c r="R2167" s="108"/>
      <c r="S2167" s="108"/>
      <c r="T2167" s="108"/>
      <c r="U2167" s="108"/>
      <c r="V2167" s="108"/>
      <c r="W2167" s="108"/>
      <c r="X2167" s="108"/>
      <c r="Y2167" s="108"/>
      <c r="Z2167" s="109">
        <v>1</v>
      </c>
      <c r="AA2167" s="113"/>
      <c r="AB2167" s="383"/>
      <c r="AC2167" s="73"/>
      <c r="AD2167" s="414"/>
      <c r="AE2167" s="393"/>
      <c r="AF2167" s="78"/>
      <c r="AG2167" s="414"/>
      <c r="AH2167" s="383"/>
      <c r="AI2167" s="453"/>
      <c r="AJ2167" s="453"/>
      <c r="AK2167" s="414"/>
      <c r="AL2167" s="383"/>
      <c r="AM2167" s="383"/>
      <c r="AN2167" s="523"/>
      <c r="AO2167" s="414"/>
      <c r="AP2167" s="548"/>
      <c r="AQ2167" s="414"/>
      <c r="AR2167" s="78"/>
      <c r="AS2167" s="78"/>
      <c r="AT2167" s="414"/>
      <c r="AU2167" s="548"/>
      <c r="AV2167" s="548"/>
      <c r="AW2167" s="414"/>
      <c r="AX2167" s="383"/>
      <c r="AY2167" s="548"/>
      <c r="AZ2167" s="414"/>
      <c r="BA2167" s="383"/>
      <c r="BB2167" s="548"/>
      <c r="BC2167" s="78"/>
      <c r="BD2167" s="414"/>
      <c r="BE2167" s="414"/>
      <c r="BF2167" s="414"/>
      <c r="BG2167" s="414"/>
      <c r="BH2167" s="414"/>
      <c r="BI2167" s="383"/>
      <c r="BJ2167" s="383"/>
      <c r="BK2167" s="78"/>
      <c r="BL2167" s="414"/>
      <c r="BM2167" s="383"/>
      <c r="BN2167" s="78"/>
      <c r="BO2167" s="414"/>
      <c r="BP2167" s="78"/>
      <c r="BQ2167" s="414"/>
      <c r="BR2167" s="383"/>
      <c r="BS2167" s="78"/>
      <c r="BT2167" s="83"/>
      <c r="BU2167" s="75"/>
      <c r="BV2167" s="74"/>
      <c r="BW2167" s="74"/>
      <c r="BX2167" s="98" t="s">
        <v>3957</v>
      </c>
      <c r="BY2167" s="112">
        <f t="shared" si="209"/>
        <v>2162</v>
      </c>
      <c r="BZ2167" s="65">
        <f t="shared" si="208"/>
        <v>0</v>
      </c>
      <c r="CA2167" s="359">
        <f t="shared" si="210"/>
        <v>23</v>
      </c>
      <c r="CB2167" s="359">
        <f t="shared" si="211"/>
        <v>3</v>
      </c>
      <c r="CC2167" s="359">
        <f t="shared" si="212"/>
        <v>2023</v>
      </c>
      <c r="CD2167" s="359" t="str">
        <f t="shared" si="213"/>
        <v xml:space="preserve">233202305150INCENDIO FORESTAL </v>
      </c>
    </row>
    <row r="2168" spans="1:82" s="121" customFormat="1" ht="15" customHeight="1">
      <c r="A2168" s="13"/>
      <c r="B2168" s="13"/>
      <c r="C2168" s="13"/>
      <c r="D2168" s="212">
        <v>45008</v>
      </c>
      <c r="E2168" s="210" t="s">
        <v>2853</v>
      </c>
      <c r="F2168" s="211" t="s">
        <v>2163</v>
      </c>
      <c r="G2168" s="111" t="s">
        <v>2802</v>
      </c>
      <c r="H2168" s="85" t="str">
        <f>VLOOKUP(E2168&amp;F2168,Divipola!$C$1:$F$1149,4,FALSE)</f>
        <v>63130</v>
      </c>
      <c r="I2168" s="77"/>
      <c r="J2168" s="181"/>
      <c r="K2168" s="108"/>
      <c r="L2168" s="108"/>
      <c r="M2168" s="108"/>
      <c r="N2168" s="108">
        <v>7</v>
      </c>
      <c r="O2168" s="108">
        <v>4</v>
      </c>
      <c r="P2168" s="108"/>
      <c r="Q2168" s="108">
        <v>4</v>
      </c>
      <c r="R2168" s="108"/>
      <c r="S2168" s="108"/>
      <c r="T2168" s="108"/>
      <c r="U2168" s="108"/>
      <c r="V2168" s="108"/>
      <c r="W2168" s="108"/>
      <c r="X2168" s="108"/>
      <c r="Y2168" s="108"/>
      <c r="Z2168" s="109"/>
      <c r="AA2168" s="106" t="s">
        <v>3135</v>
      </c>
      <c r="AB2168" s="383"/>
      <c r="AC2168" s="73"/>
      <c r="AD2168" s="414"/>
      <c r="AE2168" s="393"/>
      <c r="AF2168" s="78"/>
      <c r="AG2168" s="414"/>
      <c r="AH2168" s="383"/>
      <c r="AI2168" s="453"/>
      <c r="AJ2168" s="453"/>
      <c r="AK2168" s="414"/>
      <c r="AL2168" s="383"/>
      <c r="AM2168" s="383"/>
      <c r="AN2168" s="523"/>
      <c r="AO2168" s="414"/>
      <c r="AP2168" s="548"/>
      <c r="AQ2168" s="414"/>
      <c r="AR2168" s="78"/>
      <c r="AS2168" s="78"/>
      <c r="AT2168" s="414"/>
      <c r="AU2168" s="548"/>
      <c r="AV2168" s="548"/>
      <c r="AW2168" s="414"/>
      <c r="AX2168" s="383"/>
      <c r="AY2168" s="548"/>
      <c r="AZ2168" s="414"/>
      <c r="BA2168" s="383"/>
      <c r="BB2168" s="548"/>
      <c r="BC2168" s="78"/>
      <c r="BD2168" s="414"/>
      <c r="BE2168" s="414"/>
      <c r="BF2168" s="414"/>
      <c r="BG2168" s="414"/>
      <c r="BH2168" s="414"/>
      <c r="BI2168" s="383"/>
      <c r="BJ2168" s="383"/>
      <c r="BK2168" s="78"/>
      <c r="BL2168" s="414"/>
      <c r="BM2168" s="383"/>
      <c r="BN2168" s="78"/>
      <c r="BO2168" s="414"/>
      <c r="BP2168" s="78"/>
      <c r="BQ2168" s="414"/>
      <c r="BR2168" s="383"/>
      <c r="BS2168" s="78"/>
      <c r="BT2168" s="83"/>
      <c r="BU2168" s="75"/>
      <c r="BV2168" s="74"/>
      <c r="BW2168" s="74"/>
      <c r="BX2168" s="132" t="s">
        <v>3961</v>
      </c>
      <c r="BY2168" s="112">
        <f t="shared" si="209"/>
        <v>2163</v>
      </c>
      <c r="BZ2168" s="65">
        <f t="shared" si="208"/>
        <v>0</v>
      </c>
      <c r="CA2168" s="359">
        <f t="shared" si="210"/>
        <v>23</v>
      </c>
      <c r="CB2168" s="359">
        <f t="shared" si="211"/>
        <v>3</v>
      </c>
      <c r="CC2168" s="359">
        <f t="shared" si="212"/>
        <v>2023</v>
      </c>
      <c r="CD2168" s="359" t="str">
        <f t="shared" si="213"/>
        <v>233202363130INUNDACION</v>
      </c>
    </row>
    <row r="2169" spans="1:82" s="121" customFormat="1" ht="276">
      <c r="A2169" s="13"/>
      <c r="B2169" s="13"/>
      <c r="C2169" s="13"/>
      <c r="D2169" s="212">
        <v>45008</v>
      </c>
      <c r="E2169" s="210" t="s">
        <v>2622</v>
      </c>
      <c r="F2169" s="211" t="s">
        <v>517</v>
      </c>
      <c r="G2169" s="111" t="s">
        <v>2808</v>
      </c>
      <c r="H2169" s="85" t="str">
        <f>VLOOKUP(E2169&amp;F2169,Divipola!$C$1:$F$1149,4,FALSE)</f>
        <v>41298</v>
      </c>
      <c r="I2169" s="77"/>
      <c r="J2169" s="181"/>
      <c r="K2169" s="108"/>
      <c r="L2169" s="108"/>
      <c r="M2169" s="108"/>
      <c r="N2169" s="108"/>
      <c r="O2169" s="108"/>
      <c r="P2169" s="108"/>
      <c r="Q2169" s="108"/>
      <c r="R2169" s="108">
        <v>1</v>
      </c>
      <c r="S2169" s="108"/>
      <c r="T2169" s="108"/>
      <c r="U2169" s="108"/>
      <c r="V2169" s="108"/>
      <c r="W2169" s="108"/>
      <c r="X2169" s="108"/>
      <c r="Y2169" s="108">
        <v>1</v>
      </c>
      <c r="Z2169" s="109"/>
      <c r="AA2169" s="113"/>
      <c r="AB2169" s="383"/>
      <c r="AC2169" s="73"/>
      <c r="AD2169" s="414"/>
      <c r="AE2169" s="393"/>
      <c r="AF2169" s="78"/>
      <c r="AG2169" s="414"/>
      <c r="AH2169" s="383"/>
      <c r="AI2169" s="453"/>
      <c r="AJ2169" s="453"/>
      <c r="AK2169" s="414"/>
      <c r="AL2169" s="383"/>
      <c r="AM2169" s="383"/>
      <c r="AN2169" s="523"/>
      <c r="AO2169" s="414"/>
      <c r="AP2169" s="548"/>
      <c r="AQ2169" s="414"/>
      <c r="AR2169" s="78"/>
      <c r="AS2169" s="78"/>
      <c r="AT2169" s="414"/>
      <c r="AU2169" s="548"/>
      <c r="AV2169" s="548"/>
      <c r="AW2169" s="414"/>
      <c r="AX2169" s="383"/>
      <c r="AY2169" s="548"/>
      <c r="AZ2169" s="414"/>
      <c r="BA2169" s="383"/>
      <c r="BB2169" s="548"/>
      <c r="BC2169" s="78"/>
      <c r="BD2169" s="414"/>
      <c r="BE2169" s="414"/>
      <c r="BF2169" s="414"/>
      <c r="BG2169" s="414"/>
      <c r="BH2169" s="414"/>
      <c r="BI2169" s="383"/>
      <c r="BJ2169" s="383"/>
      <c r="BK2169" s="78"/>
      <c r="BL2169" s="414"/>
      <c r="BM2169" s="383"/>
      <c r="BN2169" s="78"/>
      <c r="BO2169" s="414"/>
      <c r="BP2169" s="78"/>
      <c r="BQ2169" s="414"/>
      <c r="BR2169" s="383"/>
      <c r="BS2169" s="78"/>
      <c r="BT2169" s="83"/>
      <c r="BU2169" s="75"/>
      <c r="BV2169" s="74"/>
      <c r="BW2169" s="74"/>
      <c r="BX2169" s="132" t="s">
        <v>3962</v>
      </c>
      <c r="BY2169" s="112">
        <f t="shared" si="209"/>
        <v>2164</v>
      </c>
      <c r="BZ2169" s="65">
        <f t="shared" si="208"/>
        <v>0</v>
      </c>
      <c r="CA2169" s="359">
        <f t="shared" si="210"/>
        <v>23</v>
      </c>
      <c r="CB2169" s="359">
        <f t="shared" si="211"/>
        <v>3</v>
      </c>
      <c r="CC2169" s="359">
        <f t="shared" si="212"/>
        <v>2023</v>
      </c>
      <c r="CD2169" s="359" t="str">
        <f t="shared" si="213"/>
        <v>233202341298AVENIDA TORRENCIAL</v>
      </c>
    </row>
    <row r="2170" spans="1:82" s="121" customFormat="1" ht="14.25" customHeight="1">
      <c r="A2170" s="13"/>
      <c r="B2170" s="13"/>
      <c r="C2170" s="13"/>
      <c r="D2170" s="212">
        <v>45008</v>
      </c>
      <c r="E2170" s="210" t="s">
        <v>2622</v>
      </c>
      <c r="F2170" s="211" t="s">
        <v>1362</v>
      </c>
      <c r="G2170" s="111" t="s">
        <v>2827</v>
      </c>
      <c r="H2170" s="85" t="str">
        <f>VLOOKUP(E2170&amp;F2170,Divipola!$C$1:$F$1149,4,FALSE)</f>
        <v>41378</v>
      </c>
      <c r="I2170" s="77"/>
      <c r="J2170" s="181"/>
      <c r="K2170" s="108"/>
      <c r="L2170" s="108"/>
      <c r="M2170" s="108"/>
      <c r="N2170" s="108"/>
      <c r="O2170" s="108"/>
      <c r="P2170" s="108"/>
      <c r="Q2170" s="108"/>
      <c r="R2170" s="108">
        <v>2</v>
      </c>
      <c r="S2170" s="108"/>
      <c r="T2170" s="108"/>
      <c r="U2170" s="108"/>
      <c r="V2170" s="108"/>
      <c r="W2170" s="108"/>
      <c r="X2170" s="108"/>
      <c r="Y2170" s="108"/>
      <c r="Z2170" s="109"/>
      <c r="AA2170" s="106" t="s">
        <v>3959</v>
      </c>
      <c r="AB2170" s="383"/>
      <c r="AC2170" s="73"/>
      <c r="AD2170" s="414"/>
      <c r="AE2170" s="393"/>
      <c r="AF2170" s="78"/>
      <c r="AG2170" s="414"/>
      <c r="AH2170" s="383"/>
      <c r="AI2170" s="453"/>
      <c r="AJ2170" s="453"/>
      <c r="AK2170" s="414"/>
      <c r="AL2170" s="383"/>
      <c r="AM2170" s="383"/>
      <c r="AN2170" s="523"/>
      <c r="AO2170" s="414"/>
      <c r="AP2170" s="548"/>
      <c r="AQ2170" s="414"/>
      <c r="AR2170" s="78"/>
      <c r="AS2170" s="78"/>
      <c r="AT2170" s="414"/>
      <c r="AU2170" s="548"/>
      <c r="AV2170" s="548"/>
      <c r="AW2170" s="414"/>
      <c r="AX2170" s="383"/>
      <c r="AY2170" s="548"/>
      <c r="AZ2170" s="414"/>
      <c r="BA2170" s="383"/>
      <c r="BB2170" s="548"/>
      <c r="BC2170" s="78"/>
      <c r="BD2170" s="414"/>
      <c r="BE2170" s="414"/>
      <c r="BF2170" s="414"/>
      <c r="BG2170" s="414"/>
      <c r="BH2170" s="414"/>
      <c r="BI2170" s="383"/>
      <c r="BJ2170" s="383"/>
      <c r="BK2170" s="78"/>
      <c r="BL2170" s="414"/>
      <c r="BM2170" s="383"/>
      <c r="BN2170" s="78"/>
      <c r="BO2170" s="414"/>
      <c r="BP2170" s="78"/>
      <c r="BQ2170" s="414"/>
      <c r="BR2170" s="383"/>
      <c r="BS2170" s="78"/>
      <c r="BT2170" s="83"/>
      <c r="BU2170" s="75"/>
      <c r="BV2170" s="74"/>
      <c r="BW2170" s="74"/>
      <c r="BX2170" s="103" t="s">
        <v>3966</v>
      </c>
      <c r="BY2170" s="112">
        <f t="shared" si="209"/>
        <v>2165</v>
      </c>
      <c r="BZ2170" s="65">
        <f t="shared" si="208"/>
        <v>0</v>
      </c>
      <c r="CA2170" s="359">
        <f t="shared" si="210"/>
        <v>23</v>
      </c>
      <c r="CB2170" s="359">
        <f t="shared" si="211"/>
        <v>3</v>
      </c>
      <c r="CC2170" s="359">
        <f t="shared" si="212"/>
        <v>2023</v>
      </c>
      <c r="CD2170" s="359" t="str">
        <f t="shared" si="213"/>
        <v>233202341378MOVIMIENTO EN MASA</v>
      </c>
    </row>
    <row r="2171" spans="1:82" s="121" customFormat="1" ht="15" customHeight="1">
      <c r="A2171" s="13"/>
      <c r="B2171" s="13"/>
      <c r="C2171" s="13"/>
      <c r="D2171" s="212">
        <v>45008</v>
      </c>
      <c r="E2171" s="210" t="s">
        <v>2622</v>
      </c>
      <c r="F2171" s="211" t="s">
        <v>2134</v>
      </c>
      <c r="G2171" s="111" t="s">
        <v>2807</v>
      </c>
      <c r="H2171" s="85" t="str">
        <f>VLOOKUP(E2171&amp;F2171,Divipola!$C$1:$F$1149,4,FALSE)</f>
        <v>41078</v>
      </c>
      <c r="I2171" s="77"/>
      <c r="J2171" s="181"/>
      <c r="K2171" s="108"/>
      <c r="L2171" s="108"/>
      <c r="M2171" s="108"/>
      <c r="N2171" s="108"/>
      <c r="O2171" s="108"/>
      <c r="P2171" s="108"/>
      <c r="Q2171" s="108"/>
      <c r="R2171" s="108"/>
      <c r="S2171" s="108">
        <v>2</v>
      </c>
      <c r="T2171" s="108"/>
      <c r="U2171" s="108">
        <v>1</v>
      </c>
      <c r="V2171" s="108"/>
      <c r="W2171" s="108"/>
      <c r="X2171" s="108"/>
      <c r="Y2171" s="108"/>
      <c r="Z2171" s="109"/>
      <c r="AA2171" s="113"/>
      <c r="AB2171" s="383"/>
      <c r="AC2171" s="73"/>
      <c r="AD2171" s="414"/>
      <c r="AE2171" s="393"/>
      <c r="AF2171" s="78"/>
      <c r="AG2171" s="414"/>
      <c r="AH2171" s="383"/>
      <c r="AI2171" s="453"/>
      <c r="AJ2171" s="453"/>
      <c r="AK2171" s="414"/>
      <c r="AL2171" s="383"/>
      <c r="AM2171" s="383"/>
      <c r="AN2171" s="523"/>
      <c r="AO2171" s="414"/>
      <c r="AP2171" s="548"/>
      <c r="AQ2171" s="414"/>
      <c r="AR2171" s="78"/>
      <c r="AS2171" s="78"/>
      <c r="AT2171" s="414"/>
      <c r="AU2171" s="548"/>
      <c r="AV2171" s="548"/>
      <c r="AW2171" s="414"/>
      <c r="AX2171" s="383"/>
      <c r="AY2171" s="548"/>
      <c r="AZ2171" s="414"/>
      <c r="BA2171" s="383"/>
      <c r="BB2171" s="548"/>
      <c r="BC2171" s="78"/>
      <c r="BD2171" s="414"/>
      <c r="BE2171" s="414"/>
      <c r="BF2171" s="414"/>
      <c r="BG2171" s="414"/>
      <c r="BH2171" s="414"/>
      <c r="BI2171" s="383"/>
      <c r="BJ2171" s="383"/>
      <c r="BK2171" s="78"/>
      <c r="BL2171" s="414"/>
      <c r="BM2171" s="383"/>
      <c r="BN2171" s="78"/>
      <c r="BO2171" s="414"/>
      <c r="BP2171" s="78"/>
      <c r="BQ2171" s="414"/>
      <c r="BR2171" s="383"/>
      <c r="BS2171" s="78"/>
      <c r="BT2171" s="83"/>
      <c r="BU2171" s="75"/>
      <c r="BV2171" s="74"/>
      <c r="BW2171" s="74"/>
      <c r="BX2171" s="103" t="s">
        <v>3967</v>
      </c>
      <c r="BY2171" s="112">
        <f t="shared" si="209"/>
        <v>2166</v>
      </c>
      <c r="BZ2171" s="65">
        <f t="shared" si="208"/>
        <v>0</v>
      </c>
      <c r="CA2171" s="359">
        <f t="shared" si="210"/>
        <v>23</v>
      </c>
      <c r="CB2171" s="359">
        <f t="shared" si="211"/>
        <v>3</v>
      </c>
      <c r="CC2171" s="359">
        <f t="shared" si="212"/>
        <v>2023</v>
      </c>
      <c r="CD2171" s="359" t="str">
        <f t="shared" si="213"/>
        <v>233202341078CRECIENTE SUBITA</v>
      </c>
    </row>
    <row r="2172" spans="1:82" s="121" customFormat="1" ht="15" customHeight="1">
      <c r="A2172" s="13"/>
      <c r="B2172" s="13"/>
      <c r="C2172" s="13"/>
      <c r="D2172" s="212">
        <v>45008</v>
      </c>
      <c r="E2172" s="210" t="s">
        <v>2830</v>
      </c>
      <c r="F2172" s="211" t="s">
        <v>2116</v>
      </c>
      <c r="G2172" s="111" t="s">
        <v>2802</v>
      </c>
      <c r="H2172" s="85" t="str">
        <f>VLOOKUP(E2172&amp;F2172,Divipola!$C$1:$F$1149,4,FALSE)</f>
        <v>68745</v>
      </c>
      <c r="I2172" s="77"/>
      <c r="J2172" s="181"/>
      <c r="K2172" s="108"/>
      <c r="L2172" s="108"/>
      <c r="M2172" s="108"/>
      <c r="N2172" s="108">
        <v>150</v>
      </c>
      <c r="O2172" s="108">
        <v>30</v>
      </c>
      <c r="P2172" s="108"/>
      <c r="Q2172" s="108"/>
      <c r="R2172" s="108"/>
      <c r="S2172" s="108"/>
      <c r="T2172" s="108"/>
      <c r="U2172" s="108"/>
      <c r="V2172" s="108"/>
      <c r="W2172" s="108"/>
      <c r="X2172" s="108"/>
      <c r="Y2172" s="108"/>
      <c r="Z2172" s="109"/>
      <c r="AA2172" s="113"/>
      <c r="AB2172" s="383"/>
      <c r="AC2172" s="73"/>
      <c r="AD2172" s="414"/>
      <c r="AE2172" s="393"/>
      <c r="AF2172" s="78"/>
      <c r="AG2172" s="414"/>
      <c r="AH2172" s="383"/>
      <c r="AI2172" s="453"/>
      <c r="AJ2172" s="453"/>
      <c r="AK2172" s="414"/>
      <c r="AL2172" s="383"/>
      <c r="AM2172" s="383"/>
      <c r="AN2172" s="523"/>
      <c r="AO2172" s="414"/>
      <c r="AP2172" s="548"/>
      <c r="AQ2172" s="414"/>
      <c r="AR2172" s="78"/>
      <c r="AS2172" s="78"/>
      <c r="AT2172" s="414"/>
      <c r="AU2172" s="548"/>
      <c r="AV2172" s="548"/>
      <c r="AW2172" s="414"/>
      <c r="AX2172" s="383"/>
      <c r="AY2172" s="548"/>
      <c r="AZ2172" s="414"/>
      <c r="BA2172" s="383"/>
      <c r="BB2172" s="548"/>
      <c r="BC2172" s="78"/>
      <c r="BD2172" s="414"/>
      <c r="BE2172" s="414"/>
      <c r="BF2172" s="414"/>
      <c r="BG2172" s="414"/>
      <c r="BH2172" s="414"/>
      <c r="BI2172" s="383"/>
      <c r="BJ2172" s="383"/>
      <c r="BK2172" s="78"/>
      <c r="BL2172" s="414"/>
      <c r="BM2172" s="383"/>
      <c r="BN2172" s="78"/>
      <c r="BO2172" s="414"/>
      <c r="BP2172" s="78"/>
      <c r="BQ2172" s="414"/>
      <c r="BR2172" s="383"/>
      <c r="BS2172" s="78"/>
      <c r="BT2172" s="83"/>
      <c r="BU2172" s="75"/>
      <c r="BV2172" s="74"/>
      <c r="BW2172" s="74"/>
      <c r="BX2172" s="103" t="s">
        <v>3970</v>
      </c>
      <c r="BY2172" s="112">
        <f t="shared" si="209"/>
        <v>2167</v>
      </c>
      <c r="BZ2172" s="65">
        <f t="shared" si="208"/>
        <v>0</v>
      </c>
      <c r="CA2172" s="359">
        <f t="shared" si="210"/>
        <v>23</v>
      </c>
      <c r="CB2172" s="359">
        <f t="shared" si="211"/>
        <v>3</v>
      </c>
      <c r="CC2172" s="359">
        <f t="shared" si="212"/>
        <v>2023</v>
      </c>
      <c r="CD2172" s="359" t="str">
        <f t="shared" si="213"/>
        <v>233202368745INUNDACION</v>
      </c>
    </row>
    <row r="2173" spans="1:82" s="121" customFormat="1" ht="14.25" customHeight="1">
      <c r="A2173" s="13"/>
      <c r="B2173" s="13"/>
      <c r="C2173" s="13"/>
      <c r="D2173" s="212">
        <v>45008</v>
      </c>
      <c r="E2173" s="210" t="s">
        <v>2835</v>
      </c>
      <c r="F2173" s="211" t="s">
        <v>466</v>
      </c>
      <c r="G2173" s="130" t="s">
        <v>8680</v>
      </c>
      <c r="H2173" s="85" t="str">
        <f>VLOOKUP(E2173&amp;F2173,Divipola!$C$1:$F$1149,4,FALSE)</f>
        <v>47707</v>
      </c>
      <c r="I2173" s="77"/>
      <c r="J2173" s="181"/>
      <c r="K2173" s="108"/>
      <c r="L2173" s="108"/>
      <c r="M2173" s="108"/>
      <c r="N2173" s="108"/>
      <c r="O2173" s="108"/>
      <c r="P2173" s="108"/>
      <c r="Q2173" s="108"/>
      <c r="R2173" s="108"/>
      <c r="S2173" s="108"/>
      <c r="T2173" s="108"/>
      <c r="U2173" s="108"/>
      <c r="V2173" s="108"/>
      <c r="W2173" s="108"/>
      <c r="X2173" s="108"/>
      <c r="Y2173" s="108"/>
      <c r="Z2173" s="109">
        <v>700</v>
      </c>
      <c r="AA2173" s="113"/>
      <c r="AB2173" s="383"/>
      <c r="AC2173" s="73"/>
      <c r="AD2173" s="414"/>
      <c r="AE2173" s="393"/>
      <c r="AF2173" s="78"/>
      <c r="AG2173" s="414"/>
      <c r="AH2173" s="383"/>
      <c r="AI2173" s="453"/>
      <c r="AJ2173" s="453"/>
      <c r="AK2173" s="414"/>
      <c r="AL2173" s="383"/>
      <c r="AM2173" s="383"/>
      <c r="AN2173" s="523"/>
      <c r="AO2173" s="414"/>
      <c r="AP2173" s="548"/>
      <c r="AQ2173" s="414"/>
      <c r="AR2173" s="78"/>
      <c r="AS2173" s="78"/>
      <c r="AT2173" s="414"/>
      <c r="AU2173" s="548"/>
      <c r="AV2173" s="548"/>
      <c r="AW2173" s="414"/>
      <c r="AX2173" s="383"/>
      <c r="AY2173" s="548"/>
      <c r="AZ2173" s="414"/>
      <c r="BA2173" s="383"/>
      <c r="BB2173" s="548"/>
      <c r="BC2173" s="78"/>
      <c r="BD2173" s="414"/>
      <c r="BE2173" s="414"/>
      <c r="BF2173" s="414"/>
      <c r="BG2173" s="414"/>
      <c r="BH2173" s="414"/>
      <c r="BI2173" s="383"/>
      <c r="BJ2173" s="383"/>
      <c r="BK2173" s="78"/>
      <c r="BL2173" s="414"/>
      <c r="BM2173" s="383"/>
      <c r="BN2173" s="78"/>
      <c r="BO2173" s="414"/>
      <c r="BP2173" s="78"/>
      <c r="BQ2173" s="414"/>
      <c r="BR2173" s="383"/>
      <c r="BS2173" s="78"/>
      <c r="BT2173" s="83"/>
      <c r="BU2173" s="75"/>
      <c r="BV2173" s="74"/>
      <c r="BW2173" s="74"/>
      <c r="BX2173" s="220" t="s">
        <v>3977</v>
      </c>
      <c r="BY2173" s="112">
        <f t="shared" si="209"/>
        <v>2168</v>
      </c>
      <c r="BZ2173" s="65">
        <f t="shared" si="208"/>
        <v>0</v>
      </c>
      <c r="CA2173" s="359">
        <f t="shared" si="210"/>
        <v>23</v>
      </c>
      <c r="CB2173" s="359">
        <f t="shared" si="211"/>
        <v>3</v>
      </c>
      <c r="CC2173" s="359">
        <f t="shared" si="212"/>
        <v>2023</v>
      </c>
      <c r="CD2173" s="359" t="str">
        <f t="shared" si="213"/>
        <v xml:space="preserve">233202347707INCENDIO FORESTAL </v>
      </c>
    </row>
    <row r="2174" spans="1:82" s="121" customFormat="1" ht="15" customHeight="1">
      <c r="A2174" s="13"/>
      <c r="B2174" s="13"/>
      <c r="C2174" s="13"/>
      <c r="D2174" s="212">
        <v>45008</v>
      </c>
      <c r="E2174" s="210" t="s">
        <v>2854</v>
      </c>
      <c r="F2174" s="211" t="s">
        <v>2121</v>
      </c>
      <c r="G2174" s="111" t="s">
        <v>2803</v>
      </c>
      <c r="H2174" s="85" t="str">
        <f>VLOOKUP(E2174&amp;F2174,Divipola!$C$1:$F$1149,4,FALSE)</f>
        <v>27491</v>
      </c>
      <c r="I2174" s="77"/>
      <c r="J2174" s="181"/>
      <c r="K2174" s="146"/>
      <c r="L2174" s="146"/>
      <c r="M2174" s="146"/>
      <c r="N2174" s="146">
        <v>5</v>
      </c>
      <c r="O2174" s="146">
        <v>1</v>
      </c>
      <c r="P2174" s="146"/>
      <c r="Q2174" s="146">
        <v>1</v>
      </c>
      <c r="R2174" s="146"/>
      <c r="S2174" s="146"/>
      <c r="T2174" s="146"/>
      <c r="U2174" s="146"/>
      <c r="V2174" s="146"/>
      <c r="W2174" s="146"/>
      <c r="X2174" s="146"/>
      <c r="Y2174" s="146"/>
      <c r="Z2174" s="147"/>
      <c r="AA2174" s="148"/>
      <c r="AB2174" s="383"/>
      <c r="AC2174" s="73"/>
      <c r="AD2174" s="414"/>
      <c r="AE2174" s="393"/>
      <c r="AF2174" s="78"/>
      <c r="AG2174" s="414"/>
      <c r="AH2174" s="383"/>
      <c r="AI2174" s="453"/>
      <c r="AJ2174" s="453"/>
      <c r="AK2174" s="414"/>
      <c r="AL2174" s="383"/>
      <c r="AM2174" s="383"/>
      <c r="AN2174" s="523"/>
      <c r="AO2174" s="414"/>
      <c r="AP2174" s="548"/>
      <c r="AQ2174" s="414"/>
      <c r="AR2174" s="78"/>
      <c r="AS2174" s="78"/>
      <c r="AT2174" s="414"/>
      <c r="AU2174" s="548"/>
      <c r="AV2174" s="548"/>
      <c r="AW2174" s="414"/>
      <c r="AX2174" s="383"/>
      <c r="AY2174" s="548"/>
      <c r="AZ2174" s="414"/>
      <c r="BA2174" s="383"/>
      <c r="BB2174" s="548"/>
      <c r="BC2174" s="78"/>
      <c r="BD2174" s="414"/>
      <c r="BE2174" s="414"/>
      <c r="BF2174" s="414"/>
      <c r="BG2174" s="414"/>
      <c r="BH2174" s="414"/>
      <c r="BI2174" s="383"/>
      <c r="BJ2174" s="383"/>
      <c r="BK2174" s="78"/>
      <c r="BL2174" s="414"/>
      <c r="BM2174" s="383"/>
      <c r="BN2174" s="78"/>
      <c r="BO2174" s="414"/>
      <c r="BP2174" s="78"/>
      <c r="BQ2174" s="414"/>
      <c r="BR2174" s="383"/>
      <c r="BS2174" s="78"/>
      <c r="BT2174" s="83"/>
      <c r="BU2174" s="75"/>
      <c r="BV2174" s="74"/>
      <c r="BW2174" s="74"/>
      <c r="BX2174" s="98" t="s">
        <v>3978</v>
      </c>
      <c r="BY2174" s="112">
        <f t="shared" si="209"/>
        <v>2169</v>
      </c>
      <c r="BZ2174" s="65">
        <f t="shared" si="208"/>
        <v>0</v>
      </c>
      <c r="CA2174" s="359">
        <f t="shared" si="210"/>
        <v>23</v>
      </c>
      <c r="CB2174" s="359">
        <f t="shared" si="211"/>
        <v>3</v>
      </c>
      <c r="CC2174" s="359">
        <f t="shared" si="212"/>
        <v>2023</v>
      </c>
      <c r="CD2174" s="359" t="str">
        <f t="shared" si="213"/>
        <v>233202327491VENDAVAL</v>
      </c>
    </row>
    <row r="2175" spans="1:82" s="121" customFormat="1" ht="14.25" customHeight="1">
      <c r="A2175" s="13"/>
      <c r="B2175" s="13"/>
      <c r="C2175" s="13"/>
      <c r="D2175" s="212">
        <v>45009</v>
      </c>
      <c r="E2175" s="210" t="s">
        <v>2161</v>
      </c>
      <c r="F2175" s="211" t="s">
        <v>2048</v>
      </c>
      <c r="G2175" s="111" t="s">
        <v>2827</v>
      </c>
      <c r="H2175" s="85" t="str">
        <f>VLOOKUP(E2175&amp;F2175,Divipola!$C$1:$F$1149,4,FALSE)</f>
        <v>17050</v>
      </c>
      <c r="I2175" s="77"/>
      <c r="J2175" s="181"/>
      <c r="K2175" s="108"/>
      <c r="L2175" s="108">
        <v>1</v>
      </c>
      <c r="M2175" s="108"/>
      <c r="N2175" s="108"/>
      <c r="O2175" s="108">
        <v>5</v>
      </c>
      <c r="P2175" s="108">
        <v>1</v>
      </c>
      <c r="Q2175" s="108">
        <v>4</v>
      </c>
      <c r="R2175" s="108">
        <v>1</v>
      </c>
      <c r="S2175" s="108"/>
      <c r="T2175" s="108"/>
      <c r="U2175" s="108"/>
      <c r="V2175" s="108"/>
      <c r="W2175" s="108"/>
      <c r="X2175" s="108"/>
      <c r="Y2175" s="108"/>
      <c r="Z2175" s="109"/>
      <c r="AA2175" s="113"/>
      <c r="AB2175" s="383"/>
      <c r="AC2175" s="73"/>
      <c r="AD2175" s="414"/>
      <c r="AE2175" s="393"/>
      <c r="AF2175" s="78"/>
      <c r="AG2175" s="414"/>
      <c r="AH2175" s="383"/>
      <c r="AI2175" s="453"/>
      <c r="AJ2175" s="453"/>
      <c r="AK2175" s="414"/>
      <c r="AL2175" s="383"/>
      <c r="AM2175" s="383"/>
      <c r="AN2175" s="523"/>
      <c r="AO2175" s="414"/>
      <c r="AP2175" s="548"/>
      <c r="AQ2175" s="414"/>
      <c r="AR2175" s="78"/>
      <c r="AS2175" s="78"/>
      <c r="AT2175" s="414"/>
      <c r="AU2175" s="548"/>
      <c r="AV2175" s="548"/>
      <c r="AW2175" s="414"/>
      <c r="AX2175" s="383"/>
      <c r="AY2175" s="548"/>
      <c r="AZ2175" s="414"/>
      <c r="BA2175" s="383"/>
      <c r="BB2175" s="548"/>
      <c r="BC2175" s="78"/>
      <c r="BD2175" s="414"/>
      <c r="BE2175" s="414"/>
      <c r="BF2175" s="414"/>
      <c r="BG2175" s="414"/>
      <c r="BH2175" s="414"/>
      <c r="BI2175" s="383"/>
      <c r="BJ2175" s="383"/>
      <c r="BK2175" s="78"/>
      <c r="BL2175" s="414"/>
      <c r="BM2175" s="383"/>
      <c r="BN2175" s="78"/>
      <c r="BO2175" s="414"/>
      <c r="BP2175" s="78"/>
      <c r="BQ2175" s="414"/>
      <c r="BR2175" s="383"/>
      <c r="BS2175" s="78"/>
      <c r="BT2175" s="83"/>
      <c r="BU2175" s="75"/>
      <c r="BV2175" s="74"/>
      <c r="BW2175" s="74"/>
      <c r="BX2175" s="132" t="s">
        <v>3963</v>
      </c>
      <c r="BY2175" s="112">
        <f t="shared" si="209"/>
        <v>2170</v>
      </c>
      <c r="BZ2175" s="65">
        <f t="shared" si="208"/>
        <v>0</v>
      </c>
      <c r="CA2175" s="359">
        <f t="shared" si="210"/>
        <v>24</v>
      </c>
      <c r="CB2175" s="359">
        <f t="shared" si="211"/>
        <v>3</v>
      </c>
      <c r="CC2175" s="359">
        <f t="shared" si="212"/>
        <v>2023</v>
      </c>
      <c r="CD2175" s="359" t="str">
        <f t="shared" si="213"/>
        <v>243202317050MOVIMIENTO EN MASA</v>
      </c>
    </row>
    <row r="2176" spans="1:82" s="121" customFormat="1" ht="15" customHeight="1">
      <c r="A2176" s="13"/>
      <c r="B2176" s="13"/>
      <c r="C2176" s="13"/>
      <c r="D2176" s="212">
        <v>45009</v>
      </c>
      <c r="E2176" s="210" t="s">
        <v>2161</v>
      </c>
      <c r="F2176" s="211" t="s">
        <v>758</v>
      </c>
      <c r="G2176" s="111" t="s">
        <v>2827</v>
      </c>
      <c r="H2176" s="85" t="str">
        <f>VLOOKUP(E2176&amp;F2176,Divipola!$C$1:$F$1149,4,FALSE)</f>
        <v>17486</v>
      </c>
      <c r="I2176" s="77"/>
      <c r="J2176" s="181"/>
      <c r="K2176" s="108"/>
      <c r="L2176" s="108"/>
      <c r="M2176" s="108"/>
      <c r="N2176" s="108">
        <v>8</v>
      </c>
      <c r="O2176" s="108">
        <v>2</v>
      </c>
      <c r="P2176" s="108">
        <v>1</v>
      </c>
      <c r="Q2176" s="108">
        <v>1</v>
      </c>
      <c r="R2176" s="108"/>
      <c r="S2176" s="108"/>
      <c r="T2176" s="108"/>
      <c r="U2176" s="108"/>
      <c r="V2176" s="108"/>
      <c r="W2176" s="108"/>
      <c r="X2176" s="108"/>
      <c r="Y2176" s="108"/>
      <c r="Z2176" s="109"/>
      <c r="AA2176" s="113"/>
      <c r="AB2176" s="383"/>
      <c r="AC2176" s="73"/>
      <c r="AD2176" s="414"/>
      <c r="AE2176" s="393"/>
      <c r="AF2176" s="78"/>
      <c r="AG2176" s="414"/>
      <c r="AH2176" s="383"/>
      <c r="AI2176" s="453"/>
      <c r="AJ2176" s="453"/>
      <c r="AK2176" s="414"/>
      <c r="AL2176" s="383"/>
      <c r="AM2176" s="383"/>
      <c r="AN2176" s="523"/>
      <c r="AO2176" s="414"/>
      <c r="AP2176" s="548"/>
      <c r="AQ2176" s="414"/>
      <c r="AR2176" s="78"/>
      <c r="AS2176" s="78"/>
      <c r="AT2176" s="414"/>
      <c r="AU2176" s="548"/>
      <c r="AV2176" s="548"/>
      <c r="AW2176" s="414"/>
      <c r="AX2176" s="383"/>
      <c r="AY2176" s="548"/>
      <c r="AZ2176" s="414"/>
      <c r="BA2176" s="383"/>
      <c r="BB2176" s="548"/>
      <c r="BC2176" s="78"/>
      <c r="BD2176" s="414"/>
      <c r="BE2176" s="414"/>
      <c r="BF2176" s="414"/>
      <c r="BG2176" s="414"/>
      <c r="BH2176" s="414"/>
      <c r="BI2176" s="383"/>
      <c r="BJ2176" s="383"/>
      <c r="BK2176" s="78"/>
      <c r="BL2176" s="414"/>
      <c r="BM2176" s="383"/>
      <c r="BN2176" s="78"/>
      <c r="BO2176" s="414"/>
      <c r="BP2176" s="78"/>
      <c r="BQ2176" s="414"/>
      <c r="BR2176" s="383"/>
      <c r="BS2176" s="78"/>
      <c r="BT2176" s="83"/>
      <c r="BU2176" s="75"/>
      <c r="BV2176" s="74"/>
      <c r="BW2176" s="74"/>
      <c r="BX2176" s="132" t="s">
        <v>3964</v>
      </c>
      <c r="BY2176" s="112">
        <f t="shared" si="209"/>
        <v>2171</v>
      </c>
      <c r="BZ2176" s="65">
        <f t="shared" si="208"/>
        <v>0</v>
      </c>
      <c r="CA2176" s="359">
        <f t="shared" si="210"/>
        <v>24</v>
      </c>
      <c r="CB2176" s="359">
        <f t="shared" si="211"/>
        <v>3</v>
      </c>
      <c r="CC2176" s="359">
        <f t="shared" si="212"/>
        <v>2023</v>
      </c>
      <c r="CD2176" s="359" t="str">
        <f t="shared" si="213"/>
        <v>243202317486MOVIMIENTO EN MASA</v>
      </c>
    </row>
    <row r="2177" spans="1:82" s="121" customFormat="1" ht="15" customHeight="1">
      <c r="A2177" s="13"/>
      <c r="B2177" s="13"/>
      <c r="C2177" s="13"/>
      <c r="D2177" s="212">
        <v>45009</v>
      </c>
      <c r="E2177" s="210" t="s">
        <v>2853</v>
      </c>
      <c r="F2177" s="211" t="s">
        <v>2676</v>
      </c>
      <c r="G2177" s="111" t="s">
        <v>2803</v>
      </c>
      <c r="H2177" s="85" t="str">
        <f>VLOOKUP(E2177&amp;F2177,Divipola!$C$1:$F$1149,4,FALSE)</f>
        <v>63212</v>
      </c>
      <c r="I2177" s="77"/>
      <c r="J2177" s="181"/>
      <c r="K2177" s="108"/>
      <c r="L2177" s="108"/>
      <c r="M2177" s="108"/>
      <c r="N2177" s="108">
        <v>36</v>
      </c>
      <c r="O2177" s="108">
        <v>9</v>
      </c>
      <c r="P2177" s="108"/>
      <c r="Q2177" s="108">
        <v>9</v>
      </c>
      <c r="R2177" s="108"/>
      <c r="S2177" s="108"/>
      <c r="T2177" s="108"/>
      <c r="U2177" s="108"/>
      <c r="V2177" s="108"/>
      <c r="W2177" s="108"/>
      <c r="X2177" s="108"/>
      <c r="Y2177" s="108"/>
      <c r="Z2177" s="109"/>
      <c r="AA2177" s="113"/>
      <c r="AB2177" s="383"/>
      <c r="AC2177" s="73"/>
      <c r="AD2177" s="414"/>
      <c r="AE2177" s="393"/>
      <c r="AF2177" s="78"/>
      <c r="AG2177" s="414"/>
      <c r="AH2177" s="383"/>
      <c r="AI2177" s="453"/>
      <c r="AJ2177" s="453"/>
      <c r="AK2177" s="414"/>
      <c r="AL2177" s="383"/>
      <c r="AM2177" s="383"/>
      <c r="AN2177" s="523"/>
      <c r="AO2177" s="414"/>
      <c r="AP2177" s="548"/>
      <c r="AQ2177" s="414"/>
      <c r="AR2177" s="78"/>
      <c r="AS2177" s="78"/>
      <c r="AT2177" s="414"/>
      <c r="AU2177" s="548"/>
      <c r="AV2177" s="548"/>
      <c r="AW2177" s="414"/>
      <c r="AX2177" s="383"/>
      <c r="AY2177" s="548"/>
      <c r="AZ2177" s="414"/>
      <c r="BA2177" s="383"/>
      <c r="BB2177" s="548"/>
      <c r="BC2177" s="78"/>
      <c r="BD2177" s="414"/>
      <c r="BE2177" s="414"/>
      <c r="BF2177" s="414"/>
      <c r="BG2177" s="414"/>
      <c r="BH2177" s="414"/>
      <c r="BI2177" s="383"/>
      <c r="BJ2177" s="383"/>
      <c r="BK2177" s="78"/>
      <c r="BL2177" s="414"/>
      <c r="BM2177" s="383"/>
      <c r="BN2177" s="78"/>
      <c r="BO2177" s="414"/>
      <c r="BP2177" s="78"/>
      <c r="BQ2177" s="414"/>
      <c r="BR2177" s="383"/>
      <c r="BS2177" s="78"/>
      <c r="BT2177" s="83"/>
      <c r="BU2177" s="75"/>
      <c r="BV2177" s="74"/>
      <c r="BW2177" s="74"/>
      <c r="BX2177" s="132" t="s">
        <v>3965</v>
      </c>
      <c r="BY2177" s="112">
        <f t="shared" si="209"/>
        <v>2172</v>
      </c>
      <c r="BZ2177" s="65">
        <f t="shared" si="208"/>
        <v>0</v>
      </c>
      <c r="CA2177" s="359">
        <f t="shared" si="210"/>
        <v>24</v>
      </c>
      <c r="CB2177" s="359">
        <f t="shared" si="211"/>
        <v>3</v>
      </c>
      <c r="CC2177" s="359">
        <f t="shared" si="212"/>
        <v>2023</v>
      </c>
      <c r="CD2177" s="359" t="str">
        <f t="shared" si="213"/>
        <v>243202363212VENDAVAL</v>
      </c>
    </row>
    <row r="2178" spans="1:82" s="121" customFormat="1" ht="14.25" customHeight="1">
      <c r="A2178" s="13"/>
      <c r="B2178" s="13"/>
      <c r="C2178" s="13"/>
      <c r="D2178" s="212">
        <v>45009</v>
      </c>
      <c r="E2178" s="210" t="s">
        <v>2854</v>
      </c>
      <c r="F2178" s="211" t="s">
        <v>1243</v>
      </c>
      <c r="G2178" s="111" t="s">
        <v>2802</v>
      </c>
      <c r="H2178" s="85" t="str">
        <f>VLOOKUP(E2178&amp;F2178,Divipola!$C$1:$F$1149,4,FALSE)</f>
        <v>27430</v>
      </c>
      <c r="I2178" s="77"/>
      <c r="J2178" s="181"/>
      <c r="K2178" s="108"/>
      <c r="L2178" s="108"/>
      <c r="M2178" s="108"/>
      <c r="N2178" s="108">
        <v>286</v>
      </c>
      <c r="O2178" s="108">
        <v>104</v>
      </c>
      <c r="P2178" s="108"/>
      <c r="Q2178" s="108">
        <v>14</v>
      </c>
      <c r="R2178" s="108"/>
      <c r="S2178" s="108"/>
      <c r="T2178" s="108"/>
      <c r="U2178" s="108"/>
      <c r="V2178" s="108"/>
      <c r="W2178" s="108"/>
      <c r="X2178" s="108"/>
      <c r="Y2178" s="108"/>
      <c r="Z2178" s="109"/>
      <c r="AA2178" s="113"/>
      <c r="AB2178" s="383"/>
      <c r="AC2178" s="73"/>
      <c r="AD2178" s="414"/>
      <c r="AE2178" s="393"/>
      <c r="AF2178" s="78"/>
      <c r="AG2178" s="414"/>
      <c r="AH2178" s="383"/>
      <c r="AI2178" s="453"/>
      <c r="AJ2178" s="453"/>
      <c r="AK2178" s="414"/>
      <c r="AL2178" s="383"/>
      <c r="AM2178" s="383"/>
      <c r="AN2178" s="523"/>
      <c r="AO2178" s="414"/>
      <c r="AP2178" s="548"/>
      <c r="AQ2178" s="414"/>
      <c r="AR2178" s="78"/>
      <c r="AS2178" s="78"/>
      <c r="AT2178" s="414"/>
      <c r="AU2178" s="548"/>
      <c r="AV2178" s="548"/>
      <c r="AW2178" s="414"/>
      <c r="AX2178" s="383"/>
      <c r="AY2178" s="548"/>
      <c r="AZ2178" s="414"/>
      <c r="BA2178" s="383"/>
      <c r="BB2178" s="548"/>
      <c r="BC2178" s="78"/>
      <c r="BD2178" s="414"/>
      <c r="BE2178" s="414"/>
      <c r="BF2178" s="414"/>
      <c r="BG2178" s="414"/>
      <c r="BH2178" s="414"/>
      <c r="BI2178" s="383"/>
      <c r="BJ2178" s="383"/>
      <c r="BK2178" s="78"/>
      <c r="BL2178" s="414"/>
      <c r="BM2178" s="383"/>
      <c r="BN2178" s="78"/>
      <c r="BO2178" s="414"/>
      <c r="BP2178" s="78"/>
      <c r="BQ2178" s="414"/>
      <c r="BR2178" s="383"/>
      <c r="BS2178" s="78"/>
      <c r="BT2178" s="83"/>
      <c r="BU2178" s="75"/>
      <c r="BV2178" s="74"/>
      <c r="BW2178" s="74"/>
      <c r="BX2178" s="132" t="s">
        <v>3960</v>
      </c>
      <c r="BY2178" s="112">
        <f t="shared" si="209"/>
        <v>2173</v>
      </c>
      <c r="BZ2178" s="65">
        <f t="shared" si="208"/>
        <v>0</v>
      </c>
      <c r="CA2178" s="359">
        <f t="shared" si="210"/>
        <v>24</v>
      </c>
      <c r="CB2178" s="359">
        <f t="shared" si="211"/>
        <v>3</v>
      </c>
      <c r="CC2178" s="359">
        <f t="shared" si="212"/>
        <v>2023</v>
      </c>
      <c r="CD2178" s="359" t="str">
        <f t="shared" si="213"/>
        <v>243202327430INUNDACION</v>
      </c>
    </row>
    <row r="2179" spans="1:82" s="121" customFormat="1" ht="15" customHeight="1">
      <c r="A2179" s="13"/>
      <c r="B2179" s="13"/>
      <c r="C2179" s="13"/>
      <c r="D2179" s="212">
        <v>45009</v>
      </c>
      <c r="E2179" s="210" t="s">
        <v>2622</v>
      </c>
      <c r="F2179" s="211" t="s">
        <v>2039</v>
      </c>
      <c r="G2179" s="111" t="s">
        <v>2827</v>
      </c>
      <c r="H2179" s="85" t="str">
        <f>VLOOKUP(E2179&amp;F2179,Divipola!$C$1:$F$1149,4,FALSE)</f>
        <v>41319</v>
      </c>
      <c r="I2179" s="77"/>
      <c r="J2179" s="181"/>
      <c r="K2179" s="108"/>
      <c r="L2179" s="108"/>
      <c r="M2179" s="108"/>
      <c r="N2179" s="108"/>
      <c r="O2179" s="108"/>
      <c r="P2179" s="108"/>
      <c r="Q2179" s="108"/>
      <c r="R2179" s="108">
        <v>2</v>
      </c>
      <c r="S2179" s="108"/>
      <c r="T2179" s="108"/>
      <c r="U2179" s="108"/>
      <c r="V2179" s="108"/>
      <c r="W2179" s="108"/>
      <c r="X2179" s="108"/>
      <c r="Y2179" s="108"/>
      <c r="Z2179" s="109"/>
      <c r="AA2179" s="113"/>
      <c r="AB2179" s="383"/>
      <c r="AC2179" s="73"/>
      <c r="AD2179" s="414"/>
      <c r="AE2179" s="393"/>
      <c r="AF2179" s="78"/>
      <c r="AG2179" s="414"/>
      <c r="AH2179" s="383"/>
      <c r="AI2179" s="453"/>
      <c r="AJ2179" s="453"/>
      <c r="AK2179" s="414"/>
      <c r="AL2179" s="383"/>
      <c r="AM2179" s="383"/>
      <c r="AN2179" s="523"/>
      <c r="AO2179" s="414"/>
      <c r="AP2179" s="548"/>
      <c r="AQ2179" s="414"/>
      <c r="AR2179" s="78"/>
      <c r="AS2179" s="78"/>
      <c r="AT2179" s="414"/>
      <c r="AU2179" s="548"/>
      <c r="AV2179" s="548"/>
      <c r="AW2179" s="414"/>
      <c r="AX2179" s="383"/>
      <c r="AY2179" s="548"/>
      <c r="AZ2179" s="414"/>
      <c r="BA2179" s="383"/>
      <c r="BB2179" s="548"/>
      <c r="BC2179" s="78"/>
      <c r="BD2179" s="414"/>
      <c r="BE2179" s="414"/>
      <c r="BF2179" s="414"/>
      <c r="BG2179" s="414"/>
      <c r="BH2179" s="414"/>
      <c r="BI2179" s="383"/>
      <c r="BJ2179" s="383"/>
      <c r="BK2179" s="78"/>
      <c r="BL2179" s="414"/>
      <c r="BM2179" s="383"/>
      <c r="BN2179" s="78"/>
      <c r="BO2179" s="414"/>
      <c r="BP2179" s="78"/>
      <c r="BQ2179" s="414"/>
      <c r="BR2179" s="383"/>
      <c r="BS2179" s="78"/>
      <c r="BT2179" s="83"/>
      <c r="BU2179" s="75"/>
      <c r="BV2179" s="74"/>
      <c r="BW2179" s="74"/>
      <c r="BX2179" s="103" t="s">
        <v>3968</v>
      </c>
      <c r="BY2179" s="112">
        <f t="shared" si="209"/>
        <v>2174</v>
      </c>
      <c r="BZ2179" s="65">
        <f t="shared" si="208"/>
        <v>0</v>
      </c>
      <c r="CA2179" s="359">
        <f t="shared" si="210"/>
        <v>24</v>
      </c>
      <c r="CB2179" s="359">
        <f t="shared" si="211"/>
        <v>3</v>
      </c>
      <c r="CC2179" s="359">
        <f t="shared" si="212"/>
        <v>2023</v>
      </c>
      <c r="CD2179" s="359" t="str">
        <f t="shared" si="213"/>
        <v>243202341319MOVIMIENTO EN MASA</v>
      </c>
    </row>
    <row r="2180" spans="1:82" s="121" customFormat="1" ht="15" customHeight="1">
      <c r="A2180" s="13"/>
      <c r="B2180" s="13"/>
      <c r="C2180" s="13"/>
      <c r="D2180" s="212">
        <v>45009</v>
      </c>
      <c r="E2180" s="210" t="s">
        <v>2622</v>
      </c>
      <c r="F2180" s="211" t="s">
        <v>474</v>
      </c>
      <c r="G2180" s="111" t="s">
        <v>2827</v>
      </c>
      <c r="H2180" s="85" t="str">
        <f>VLOOKUP(E2180&amp;F2180,Divipola!$C$1:$F$1149,4,FALSE)</f>
        <v>41660</v>
      </c>
      <c r="I2180" s="77"/>
      <c r="J2180" s="181"/>
      <c r="K2180" s="108"/>
      <c r="L2180" s="108"/>
      <c r="M2180" s="108"/>
      <c r="N2180" s="108"/>
      <c r="O2180" s="108"/>
      <c r="P2180" s="108"/>
      <c r="Q2180" s="108"/>
      <c r="R2180" s="108">
        <v>2</v>
      </c>
      <c r="S2180" s="108"/>
      <c r="T2180" s="108"/>
      <c r="U2180" s="108"/>
      <c r="V2180" s="108"/>
      <c r="W2180" s="108"/>
      <c r="X2180" s="108"/>
      <c r="Y2180" s="108"/>
      <c r="Z2180" s="109"/>
      <c r="AA2180" s="113"/>
      <c r="AB2180" s="383"/>
      <c r="AC2180" s="73"/>
      <c r="AD2180" s="414"/>
      <c r="AE2180" s="393"/>
      <c r="AF2180" s="78"/>
      <c r="AG2180" s="414"/>
      <c r="AH2180" s="383"/>
      <c r="AI2180" s="453"/>
      <c r="AJ2180" s="453"/>
      <c r="AK2180" s="414"/>
      <c r="AL2180" s="383"/>
      <c r="AM2180" s="383"/>
      <c r="AN2180" s="523"/>
      <c r="AO2180" s="414"/>
      <c r="AP2180" s="548"/>
      <c r="AQ2180" s="414"/>
      <c r="AR2180" s="78"/>
      <c r="AS2180" s="78"/>
      <c r="AT2180" s="414"/>
      <c r="AU2180" s="548"/>
      <c r="AV2180" s="548"/>
      <c r="AW2180" s="414"/>
      <c r="AX2180" s="383"/>
      <c r="AY2180" s="548"/>
      <c r="AZ2180" s="414"/>
      <c r="BA2180" s="383"/>
      <c r="BB2180" s="548"/>
      <c r="BC2180" s="78"/>
      <c r="BD2180" s="414"/>
      <c r="BE2180" s="414"/>
      <c r="BF2180" s="414"/>
      <c r="BG2180" s="414"/>
      <c r="BH2180" s="414"/>
      <c r="BI2180" s="383"/>
      <c r="BJ2180" s="383"/>
      <c r="BK2180" s="78"/>
      <c r="BL2180" s="414"/>
      <c r="BM2180" s="383"/>
      <c r="BN2180" s="78"/>
      <c r="BO2180" s="414"/>
      <c r="BP2180" s="78"/>
      <c r="BQ2180" s="414"/>
      <c r="BR2180" s="383"/>
      <c r="BS2180" s="78"/>
      <c r="BT2180" s="83"/>
      <c r="BU2180" s="75"/>
      <c r="BV2180" s="74"/>
      <c r="BW2180" s="74"/>
      <c r="BX2180" s="103" t="s">
        <v>3969</v>
      </c>
      <c r="BY2180" s="112">
        <f t="shared" si="209"/>
        <v>2175</v>
      </c>
      <c r="BZ2180" s="65">
        <f t="shared" si="208"/>
        <v>0</v>
      </c>
      <c r="CA2180" s="359">
        <f t="shared" si="210"/>
        <v>24</v>
      </c>
      <c r="CB2180" s="359">
        <f t="shared" si="211"/>
        <v>3</v>
      </c>
      <c r="CC2180" s="359">
        <f t="shared" si="212"/>
        <v>2023</v>
      </c>
      <c r="CD2180" s="359" t="str">
        <f t="shared" si="213"/>
        <v>243202341660MOVIMIENTO EN MASA</v>
      </c>
    </row>
    <row r="2181" spans="1:82" s="121" customFormat="1" ht="14.25" customHeight="1">
      <c r="A2181" s="13"/>
      <c r="B2181" s="13"/>
      <c r="C2181" s="13"/>
      <c r="D2181" s="212">
        <v>45009</v>
      </c>
      <c r="E2181" s="210" t="s">
        <v>2718</v>
      </c>
      <c r="F2181" s="211" t="s">
        <v>1064</v>
      </c>
      <c r="G2181" s="111" t="s">
        <v>2802</v>
      </c>
      <c r="H2181" s="85" t="str">
        <f>VLOOKUP(E2181&amp;F2181,Divipola!$C$1:$F$1149,4,FALSE)</f>
        <v>25295</v>
      </c>
      <c r="I2181" s="77"/>
      <c r="J2181" s="181"/>
      <c r="K2181" s="141"/>
      <c r="L2181" s="141"/>
      <c r="M2181" s="141"/>
      <c r="N2181" s="141">
        <v>480</v>
      </c>
      <c r="O2181" s="141">
        <v>120</v>
      </c>
      <c r="P2181" s="141"/>
      <c r="Q2181" s="141">
        <v>120</v>
      </c>
      <c r="R2181" s="141"/>
      <c r="S2181" s="141"/>
      <c r="T2181" s="141"/>
      <c r="U2181" s="141"/>
      <c r="V2181" s="141">
        <v>1</v>
      </c>
      <c r="W2181" s="141"/>
      <c r="X2181" s="141"/>
      <c r="Y2181" s="141"/>
      <c r="Z2181" s="142"/>
      <c r="AA2181" s="143" t="s">
        <v>4057</v>
      </c>
      <c r="AB2181" s="383"/>
      <c r="AC2181" s="73"/>
      <c r="AD2181" s="414"/>
      <c r="AE2181" s="393"/>
      <c r="AF2181" s="78"/>
      <c r="AG2181" s="414"/>
      <c r="AH2181" s="383"/>
      <c r="AI2181" s="453"/>
      <c r="AJ2181" s="453"/>
      <c r="AK2181" s="414"/>
      <c r="AL2181" s="383"/>
      <c r="AM2181" s="383"/>
      <c r="AN2181" s="523"/>
      <c r="AO2181" s="414"/>
      <c r="AP2181" s="548"/>
      <c r="AQ2181" s="414"/>
      <c r="AR2181" s="78"/>
      <c r="AS2181" s="78"/>
      <c r="AT2181" s="414"/>
      <c r="AU2181" s="548"/>
      <c r="AV2181" s="548"/>
      <c r="AW2181" s="414"/>
      <c r="AX2181" s="383"/>
      <c r="AY2181" s="548"/>
      <c r="AZ2181" s="414"/>
      <c r="BA2181" s="383"/>
      <c r="BB2181" s="548"/>
      <c r="BC2181" s="78"/>
      <c r="BD2181" s="414"/>
      <c r="BE2181" s="414"/>
      <c r="BF2181" s="414"/>
      <c r="BG2181" s="414"/>
      <c r="BH2181" s="414"/>
      <c r="BI2181" s="383"/>
      <c r="BJ2181" s="383"/>
      <c r="BK2181" s="78"/>
      <c r="BL2181" s="414"/>
      <c r="BM2181" s="383"/>
      <c r="BN2181" s="78"/>
      <c r="BO2181" s="414"/>
      <c r="BP2181" s="78"/>
      <c r="BQ2181" s="414"/>
      <c r="BR2181" s="383"/>
      <c r="BS2181" s="78"/>
      <c r="BT2181" s="83"/>
      <c r="BU2181" s="75"/>
      <c r="BV2181" s="74"/>
      <c r="BW2181" s="74"/>
      <c r="BX2181" s="98" t="s">
        <v>4056</v>
      </c>
      <c r="BY2181" s="112">
        <f t="shared" si="209"/>
        <v>2176</v>
      </c>
      <c r="BZ2181" s="65">
        <f t="shared" si="208"/>
        <v>0</v>
      </c>
      <c r="CA2181" s="359">
        <f t="shared" si="210"/>
        <v>24</v>
      </c>
      <c r="CB2181" s="359">
        <f t="shared" si="211"/>
        <v>3</v>
      </c>
      <c r="CC2181" s="359">
        <f t="shared" si="212"/>
        <v>2023</v>
      </c>
      <c r="CD2181" s="359" t="str">
        <f t="shared" si="213"/>
        <v>243202325295INUNDACION</v>
      </c>
    </row>
    <row r="2182" spans="1:82" s="121" customFormat="1" ht="15" customHeight="1">
      <c r="A2182" s="13"/>
      <c r="B2182" s="13"/>
      <c r="C2182" s="13"/>
      <c r="D2182" s="212">
        <v>45009</v>
      </c>
      <c r="E2182" s="210" t="s">
        <v>2720</v>
      </c>
      <c r="F2182" s="211" t="s">
        <v>2694</v>
      </c>
      <c r="G2182" s="111" t="s">
        <v>2802</v>
      </c>
      <c r="H2182" s="85" t="str">
        <f>VLOOKUP(E2182&amp;F2182,Divipola!$C$1:$F$1149,4,FALSE)</f>
        <v>66318</v>
      </c>
      <c r="I2182" s="77"/>
      <c r="J2182" s="181"/>
      <c r="K2182" s="108"/>
      <c r="L2182" s="108"/>
      <c r="M2182" s="108"/>
      <c r="N2182" s="108">
        <v>9</v>
      </c>
      <c r="O2182" s="108">
        <v>3</v>
      </c>
      <c r="P2182" s="108"/>
      <c r="Q2182" s="108">
        <v>3</v>
      </c>
      <c r="R2182" s="108"/>
      <c r="S2182" s="108"/>
      <c r="T2182" s="108"/>
      <c r="U2182" s="108"/>
      <c r="V2182" s="108"/>
      <c r="W2182" s="108"/>
      <c r="X2182" s="108"/>
      <c r="Y2182" s="108"/>
      <c r="Z2182" s="109"/>
      <c r="AA2182" s="113"/>
      <c r="AB2182" s="383"/>
      <c r="AC2182" s="73"/>
      <c r="AD2182" s="414"/>
      <c r="AE2182" s="393"/>
      <c r="AF2182" s="78"/>
      <c r="AG2182" s="414"/>
      <c r="AH2182" s="383"/>
      <c r="AI2182" s="453"/>
      <c r="AJ2182" s="453"/>
      <c r="AK2182" s="414"/>
      <c r="AL2182" s="383"/>
      <c r="AM2182" s="383"/>
      <c r="AN2182" s="523"/>
      <c r="AO2182" s="414"/>
      <c r="AP2182" s="548"/>
      <c r="AQ2182" s="414"/>
      <c r="AR2182" s="78"/>
      <c r="AS2182" s="78"/>
      <c r="AT2182" s="414"/>
      <c r="AU2182" s="548"/>
      <c r="AV2182" s="548"/>
      <c r="AW2182" s="414"/>
      <c r="AX2182" s="383"/>
      <c r="AY2182" s="548"/>
      <c r="AZ2182" s="414"/>
      <c r="BA2182" s="383"/>
      <c r="BB2182" s="548"/>
      <c r="BC2182" s="78"/>
      <c r="BD2182" s="414"/>
      <c r="BE2182" s="414"/>
      <c r="BF2182" s="414"/>
      <c r="BG2182" s="414"/>
      <c r="BH2182" s="414"/>
      <c r="BI2182" s="383"/>
      <c r="BJ2182" s="383"/>
      <c r="BK2182" s="78"/>
      <c r="BL2182" s="414"/>
      <c r="BM2182" s="383"/>
      <c r="BN2182" s="78"/>
      <c r="BO2182" s="414"/>
      <c r="BP2182" s="78"/>
      <c r="BQ2182" s="414"/>
      <c r="BR2182" s="383"/>
      <c r="BS2182" s="78"/>
      <c r="BT2182" s="83"/>
      <c r="BU2182" s="75"/>
      <c r="BV2182" s="74"/>
      <c r="BW2182" s="74"/>
      <c r="BX2182" s="98" t="s">
        <v>3971</v>
      </c>
      <c r="BY2182" s="112">
        <f t="shared" si="209"/>
        <v>2177</v>
      </c>
      <c r="BZ2182" s="65">
        <f t="shared" si="208"/>
        <v>0</v>
      </c>
      <c r="CA2182" s="359">
        <f t="shared" si="210"/>
        <v>24</v>
      </c>
      <c r="CB2182" s="359">
        <f t="shared" si="211"/>
        <v>3</v>
      </c>
      <c r="CC2182" s="359">
        <f t="shared" si="212"/>
        <v>2023</v>
      </c>
      <c r="CD2182" s="359" t="str">
        <f t="shared" si="213"/>
        <v>243202366318INUNDACION</v>
      </c>
    </row>
    <row r="2183" spans="1:82" s="121" customFormat="1" ht="15" customHeight="1">
      <c r="A2183" s="13"/>
      <c r="B2183" s="13"/>
      <c r="C2183" s="13"/>
      <c r="D2183" s="212">
        <v>45009</v>
      </c>
      <c r="E2183" s="210" t="s">
        <v>2718</v>
      </c>
      <c r="F2183" s="211" t="s">
        <v>2140</v>
      </c>
      <c r="G2183" s="111" t="s">
        <v>2827</v>
      </c>
      <c r="H2183" s="85" t="str">
        <f>VLOOKUP(E2183&amp;F2183,Divipola!$C$1:$F$1149,4,FALSE)</f>
        <v>25377</v>
      </c>
      <c r="I2183" s="77"/>
      <c r="J2183" s="181"/>
      <c r="K2183" s="108"/>
      <c r="L2183" s="108"/>
      <c r="M2183" s="108"/>
      <c r="N2183" s="108"/>
      <c r="O2183" s="108"/>
      <c r="P2183" s="108"/>
      <c r="Q2183" s="108"/>
      <c r="R2183" s="108">
        <v>1</v>
      </c>
      <c r="S2183" s="108"/>
      <c r="T2183" s="108"/>
      <c r="U2183" s="108"/>
      <c r="V2183" s="108"/>
      <c r="W2183" s="108"/>
      <c r="X2183" s="108"/>
      <c r="Y2183" s="108"/>
      <c r="Z2183" s="109"/>
      <c r="AA2183" s="113"/>
      <c r="AB2183" s="383"/>
      <c r="AC2183" s="73"/>
      <c r="AD2183" s="414"/>
      <c r="AE2183" s="393"/>
      <c r="AF2183" s="78"/>
      <c r="AG2183" s="414"/>
      <c r="AH2183" s="383"/>
      <c r="AI2183" s="453"/>
      <c r="AJ2183" s="453"/>
      <c r="AK2183" s="414"/>
      <c r="AL2183" s="383"/>
      <c r="AM2183" s="383"/>
      <c r="AN2183" s="523"/>
      <c r="AO2183" s="414"/>
      <c r="AP2183" s="548"/>
      <c r="AQ2183" s="414"/>
      <c r="AR2183" s="78"/>
      <c r="AS2183" s="78"/>
      <c r="AT2183" s="414"/>
      <c r="AU2183" s="548"/>
      <c r="AV2183" s="548"/>
      <c r="AW2183" s="414"/>
      <c r="AX2183" s="383"/>
      <c r="AY2183" s="548"/>
      <c r="AZ2183" s="414"/>
      <c r="BA2183" s="383"/>
      <c r="BB2183" s="548"/>
      <c r="BC2183" s="78"/>
      <c r="BD2183" s="414"/>
      <c r="BE2183" s="414"/>
      <c r="BF2183" s="414"/>
      <c r="BG2183" s="414"/>
      <c r="BH2183" s="414"/>
      <c r="BI2183" s="383"/>
      <c r="BJ2183" s="383"/>
      <c r="BK2183" s="78"/>
      <c r="BL2183" s="414"/>
      <c r="BM2183" s="383"/>
      <c r="BN2183" s="78"/>
      <c r="BO2183" s="414"/>
      <c r="BP2183" s="78"/>
      <c r="BQ2183" s="414"/>
      <c r="BR2183" s="383"/>
      <c r="BS2183" s="78"/>
      <c r="BT2183" s="83"/>
      <c r="BU2183" s="75"/>
      <c r="BV2183" s="74"/>
      <c r="BW2183" s="74"/>
      <c r="BX2183" s="98" t="s">
        <v>3972</v>
      </c>
      <c r="BY2183" s="112">
        <f t="shared" si="209"/>
        <v>2178</v>
      </c>
      <c r="BZ2183" s="65">
        <f t="shared" ref="BZ2183:BZ2246" si="214">+AD2183+AG2183+AK2183+AO2183+AQ2183+AT2183+AW2183+AZ2183+BD2183+BH2183+BL2183+BO2183+BQ2183</f>
        <v>0</v>
      </c>
      <c r="CA2183" s="359">
        <f t="shared" si="210"/>
        <v>24</v>
      </c>
      <c r="CB2183" s="359">
        <f t="shared" si="211"/>
        <v>3</v>
      </c>
      <c r="CC2183" s="359">
        <f t="shared" si="212"/>
        <v>2023</v>
      </c>
      <c r="CD2183" s="359" t="str">
        <f t="shared" si="213"/>
        <v>243202325377MOVIMIENTO EN MASA</v>
      </c>
    </row>
    <row r="2184" spans="1:82" s="121" customFormat="1" ht="15" customHeight="1">
      <c r="A2184" s="13"/>
      <c r="B2184" s="13"/>
      <c r="C2184" s="13"/>
      <c r="D2184" s="212">
        <v>45009</v>
      </c>
      <c r="E2184" s="210" t="s">
        <v>2622</v>
      </c>
      <c r="F2184" s="211" t="s">
        <v>5</v>
      </c>
      <c r="G2184" s="111" t="s">
        <v>2827</v>
      </c>
      <c r="H2184" s="85" t="str">
        <f>VLOOKUP(E2184&amp;F2184,Divipola!$C$1:$F$1149,4,FALSE)</f>
        <v>41503</v>
      </c>
      <c r="I2184" s="77"/>
      <c r="J2184" s="181"/>
      <c r="K2184" s="108"/>
      <c r="L2184" s="108"/>
      <c r="M2184" s="108"/>
      <c r="N2184" s="108"/>
      <c r="O2184" s="108"/>
      <c r="P2184" s="108"/>
      <c r="Q2184" s="108"/>
      <c r="R2184" s="108">
        <v>2</v>
      </c>
      <c r="S2184" s="108"/>
      <c r="T2184" s="108"/>
      <c r="U2184" s="108"/>
      <c r="V2184" s="108"/>
      <c r="W2184" s="108"/>
      <c r="X2184" s="108"/>
      <c r="Y2184" s="108"/>
      <c r="Z2184" s="109"/>
      <c r="AA2184" s="113"/>
      <c r="AB2184" s="383"/>
      <c r="AC2184" s="73"/>
      <c r="AD2184" s="414"/>
      <c r="AE2184" s="393"/>
      <c r="AF2184" s="78"/>
      <c r="AG2184" s="414"/>
      <c r="AH2184" s="383"/>
      <c r="AI2184" s="453"/>
      <c r="AJ2184" s="453"/>
      <c r="AK2184" s="414"/>
      <c r="AL2184" s="383"/>
      <c r="AM2184" s="383"/>
      <c r="AN2184" s="523"/>
      <c r="AO2184" s="414"/>
      <c r="AP2184" s="548"/>
      <c r="AQ2184" s="414"/>
      <c r="AR2184" s="78"/>
      <c r="AS2184" s="78"/>
      <c r="AT2184" s="414"/>
      <c r="AU2184" s="548"/>
      <c r="AV2184" s="548"/>
      <c r="AW2184" s="414"/>
      <c r="AX2184" s="383"/>
      <c r="AY2184" s="548"/>
      <c r="AZ2184" s="414"/>
      <c r="BA2184" s="383"/>
      <c r="BB2184" s="548"/>
      <c r="BC2184" s="78"/>
      <c r="BD2184" s="414"/>
      <c r="BE2184" s="414"/>
      <c r="BF2184" s="414"/>
      <c r="BG2184" s="414"/>
      <c r="BH2184" s="414"/>
      <c r="BI2184" s="383"/>
      <c r="BJ2184" s="383"/>
      <c r="BK2184" s="78"/>
      <c r="BL2184" s="414"/>
      <c r="BM2184" s="383"/>
      <c r="BN2184" s="78"/>
      <c r="BO2184" s="414"/>
      <c r="BP2184" s="78"/>
      <c r="BQ2184" s="414"/>
      <c r="BR2184" s="383"/>
      <c r="BS2184" s="78"/>
      <c r="BT2184" s="83"/>
      <c r="BU2184" s="75"/>
      <c r="BV2184" s="74"/>
      <c r="BW2184" s="74"/>
      <c r="BX2184" s="98" t="s">
        <v>3973</v>
      </c>
      <c r="BY2184" s="112">
        <f t="shared" ref="BY2184:BY2247" si="215">+BY2183+1</f>
        <v>2179</v>
      </c>
      <c r="BZ2184" s="65">
        <f t="shared" si="214"/>
        <v>0</v>
      </c>
      <c r="CA2184" s="359">
        <f t="shared" si="210"/>
        <v>24</v>
      </c>
      <c r="CB2184" s="359">
        <f t="shared" si="211"/>
        <v>3</v>
      </c>
      <c r="CC2184" s="359">
        <f t="shared" si="212"/>
        <v>2023</v>
      </c>
      <c r="CD2184" s="359" t="str">
        <f t="shared" si="213"/>
        <v>243202341503MOVIMIENTO EN MASA</v>
      </c>
    </row>
    <row r="2185" spans="1:82" s="121" customFormat="1" ht="14.25" customHeight="1">
      <c r="A2185" s="13"/>
      <c r="B2185" s="13"/>
      <c r="C2185" s="13"/>
      <c r="D2185" s="212">
        <v>45009</v>
      </c>
      <c r="E2185" s="210" t="s">
        <v>2622</v>
      </c>
      <c r="F2185" s="211" t="s">
        <v>3</v>
      </c>
      <c r="G2185" s="111" t="s">
        <v>2827</v>
      </c>
      <c r="H2185" s="85" t="str">
        <f>VLOOKUP(E2185&amp;F2185,Divipola!$C$1:$F$1149,4,FALSE)</f>
        <v>41013</v>
      </c>
      <c r="I2185" s="77"/>
      <c r="J2185" s="181"/>
      <c r="K2185" s="108"/>
      <c r="L2185" s="108"/>
      <c r="M2185" s="108"/>
      <c r="N2185" s="108"/>
      <c r="O2185" s="108"/>
      <c r="P2185" s="108"/>
      <c r="Q2185" s="108"/>
      <c r="R2185" s="108">
        <v>5</v>
      </c>
      <c r="S2185" s="108"/>
      <c r="T2185" s="108"/>
      <c r="U2185" s="108"/>
      <c r="V2185" s="108"/>
      <c r="W2185" s="108"/>
      <c r="X2185" s="108"/>
      <c r="Y2185" s="108"/>
      <c r="Z2185" s="109"/>
      <c r="AA2185" s="113"/>
      <c r="AB2185" s="383"/>
      <c r="AC2185" s="73"/>
      <c r="AD2185" s="414"/>
      <c r="AE2185" s="393"/>
      <c r="AF2185" s="78"/>
      <c r="AG2185" s="414"/>
      <c r="AH2185" s="383"/>
      <c r="AI2185" s="453"/>
      <c r="AJ2185" s="453"/>
      <c r="AK2185" s="414"/>
      <c r="AL2185" s="383"/>
      <c r="AM2185" s="383"/>
      <c r="AN2185" s="523"/>
      <c r="AO2185" s="414"/>
      <c r="AP2185" s="548"/>
      <c r="AQ2185" s="414"/>
      <c r="AR2185" s="78"/>
      <c r="AS2185" s="78"/>
      <c r="AT2185" s="414"/>
      <c r="AU2185" s="548"/>
      <c r="AV2185" s="548"/>
      <c r="AW2185" s="414"/>
      <c r="AX2185" s="383"/>
      <c r="AY2185" s="548"/>
      <c r="AZ2185" s="414"/>
      <c r="BA2185" s="383"/>
      <c r="BB2185" s="548"/>
      <c r="BC2185" s="78"/>
      <c r="BD2185" s="414"/>
      <c r="BE2185" s="414"/>
      <c r="BF2185" s="414"/>
      <c r="BG2185" s="414"/>
      <c r="BH2185" s="414"/>
      <c r="BI2185" s="383"/>
      <c r="BJ2185" s="383"/>
      <c r="BK2185" s="78"/>
      <c r="BL2185" s="414"/>
      <c r="BM2185" s="383"/>
      <c r="BN2185" s="78"/>
      <c r="BO2185" s="414"/>
      <c r="BP2185" s="78"/>
      <c r="BQ2185" s="414"/>
      <c r="BR2185" s="383"/>
      <c r="BS2185" s="78"/>
      <c r="BT2185" s="83"/>
      <c r="BU2185" s="75"/>
      <c r="BV2185" s="74"/>
      <c r="BW2185" s="74"/>
      <c r="BX2185" s="98" t="s">
        <v>3974</v>
      </c>
      <c r="BY2185" s="112">
        <f t="shared" si="215"/>
        <v>2180</v>
      </c>
      <c r="BZ2185" s="65">
        <f t="shared" si="214"/>
        <v>0</v>
      </c>
      <c r="CA2185" s="359">
        <f t="shared" si="210"/>
        <v>24</v>
      </c>
      <c r="CB2185" s="359">
        <f t="shared" si="211"/>
        <v>3</v>
      </c>
      <c r="CC2185" s="359">
        <f t="shared" si="212"/>
        <v>2023</v>
      </c>
      <c r="CD2185" s="359" t="str">
        <f t="shared" si="213"/>
        <v>243202341013MOVIMIENTO EN MASA</v>
      </c>
    </row>
    <row r="2186" spans="1:82" s="121" customFormat="1" ht="15" customHeight="1">
      <c r="A2186" s="13"/>
      <c r="B2186" s="13"/>
      <c r="C2186" s="13"/>
      <c r="D2186" s="212">
        <v>45009</v>
      </c>
      <c r="E2186" s="210" t="s">
        <v>2622</v>
      </c>
      <c r="F2186" s="211" t="s">
        <v>2655</v>
      </c>
      <c r="G2186" s="111" t="s">
        <v>2827</v>
      </c>
      <c r="H2186" s="85" t="str">
        <f>VLOOKUP(E2186&amp;F2186,Divipola!$C$1:$F$1149,4,FALSE)</f>
        <v>41396</v>
      </c>
      <c r="I2186" s="77"/>
      <c r="J2186" s="181"/>
      <c r="K2186" s="108"/>
      <c r="L2186" s="108"/>
      <c r="M2186" s="108"/>
      <c r="N2186" s="108"/>
      <c r="O2186" s="108"/>
      <c r="P2186" s="108"/>
      <c r="Q2186" s="108"/>
      <c r="R2186" s="108">
        <v>2</v>
      </c>
      <c r="S2186" s="108"/>
      <c r="T2186" s="108"/>
      <c r="U2186" s="108"/>
      <c r="V2186" s="108"/>
      <c r="W2186" s="108"/>
      <c r="X2186" s="108"/>
      <c r="Y2186" s="108"/>
      <c r="Z2186" s="109"/>
      <c r="AA2186" s="113"/>
      <c r="AB2186" s="383"/>
      <c r="AC2186" s="73"/>
      <c r="AD2186" s="414"/>
      <c r="AE2186" s="393"/>
      <c r="AF2186" s="78"/>
      <c r="AG2186" s="414"/>
      <c r="AH2186" s="383"/>
      <c r="AI2186" s="453"/>
      <c r="AJ2186" s="453"/>
      <c r="AK2186" s="414"/>
      <c r="AL2186" s="383"/>
      <c r="AM2186" s="383"/>
      <c r="AN2186" s="523"/>
      <c r="AO2186" s="414"/>
      <c r="AP2186" s="548"/>
      <c r="AQ2186" s="414"/>
      <c r="AR2186" s="78"/>
      <c r="AS2186" s="78"/>
      <c r="AT2186" s="414"/>
      <c r="AU2186" s="548"/>
      <c r="AV2186" s="548"/>
      <c r="AW2186" s="414"/>
      <c r="AX2186" s="383"/>
      <c r="AY2186" s="548"/>
      <c r="AZ2186" s="414"/>
      <c r="BA2186" s="383"/>
      <c r="BB2186" s="548"/>
      <c r="BC2186" s="78"/>
      <c r="BD2186" s="414"/>
      <c r="BE2186" s="414"/>
      <c r="BF2186" s="414"/>
      <c r="BG2186" s="414"/>
      <c r="BH2186" s="414"/>
      <c r="BI2186" s="383"/>
      <c r="BJ2186" s="383"/>
      <c r="BK2186" s="78"/>
      <c r="BL2186" s="414"/>
      <c r="BM2186" s="383"/>
      <c r="BN2186" s="78"/>
      <c r="BO2186" s="414"/>
      <c r="BP2186" s="78"/>
      <c r="BQ2186" s="414"/>
      <c r="BR2186" s="383"/>
      <c r="BS2186" s="78"/>
      <c r="BT2186" s="83"/>
      <c r="BU2186" s="75"/>
      <c r="BV2186" s="74"/>
      <c r="BW2186" s="74"/>
      <c r="BX2186" s="98" t="s">
        <v>3975</v>
      </c>
      <c r="BY2186" s="112">
        <f t="shared" si="215"/>
        <v>2181</v>
      </c>
      <c r="BZ2186" s="65">
        <f t="shared" si="214"/>
        <v>0</v>
      </c>
      <c r="CA2186" s="359">
        <f t="shared" si="210"/>
        <v>24</v>
      </c>
      <c r="CB2186" s="359">
        <f t="shared" si="211"/>
        <v>3</v>
      </c>
      <c r="CC2186" s="359">
        <f t="shared" si="212"/>
        <v>2023</v>
      </c>
      <c r="CD2186" s="359" t="str">
        <f t="shared" si="213"/>
        <v>243202341396MOVIMIENTO EN MASA</v>
      </c>
    </row>
    <row r="2187" spans="1:82" s="121" customFormat="1" ht="409.5">
      <c r="A2187" s="13"/>
      <c r="B2187" s="13"/>
      <c r="C2187" s="13"/>
      <c r="D2187" s="212">
        <v>45009</v>
      </c>
      <c r="E2187" s="210" t="s">
        <v>2836</v>
      </c>
      <c r="F2187" s="211" t="s">
        <v>513</v>
      </c>
      <c r="G2187" s="111" t="s">
        <v>2808</v>
      </c>
      <c r="H2187" s="85" t="str">
        <f>VLOOKUP(E2187&amp;F2187,Divipola!$C$1:$F$1149,4,FALSE)</f>
        <v>19698</v>
      </c>
      <c r="I2187" s="77"/>
      <c r="J2187" s="181"/>
      <c r="K2187" s="141"/>
      <c r="L2187" s="141"/>
      <c r="M2187" s="141"/>
      <c r="N2187" s="141">
        <v>350</v>
      </c>
      <c r="O2187" s="141"/>
      <c r="P2187" s="141">
        <v>3</v>
      </c>
      <c r="Q2187" s="141">
        <v>143</v>
      </c>
      <c r="R2187" s="141">
        <v>97</v>
      </c>
      <c r="S2187" s="141">
        <v>2</v>
      </c>
      <c r="T2187" s="141">
        <v>5</v>
      </c>
      <c r="U2187" s="141">
        <v>15</v>
      </c>
      <c r="V2187" s="141">
        <v>4</v>
      </c>
      <c r="W2187" s="141"/>
      <c r="X2187" s="141">
        <v>2</v>
      </c>
      <c r="Y2187" s="141"/>
      <c r="Z2187" s="142"/>
      <c r="AA2187" s="143" t="s">
        <v>4453</v>
      </c>
      <c r="AB2187" s="383"/>
      <c r="AC2187" s="73"/>
      <c r="AD2187" s="414"/>
      <c r="AE2187" s="393"/>
      <c r="AF2187" s="78"/>
      <c r="AG2187" s="414"/>
      <c r="AH2187" s="383"/>
      <c r="AI2187" s="453"/>
      <c r="AJ2187" s="453"/>
      <c r="AK2187" s="414"/>
      <c r="AL2187" s="383"/>
      <c r="AM2187" s="383"/>
      <c r="AN2187" s="523"/>
      <c r="AO2187" s="414"/>
      <c r="AP2187" s="548"/>
      <c r="AQ2187" s="414"/>
      <c r="AR2187" s="78"/>
      <c r="AS2187" s="78"/>
      <c r="AT2187" s="414"/>
      <c r="AU2187" s="548"/>
      <c r="AV2187" s="548"/>
      <c r="AW2187" s="414"/>
      <c r="AX2187" s="383"/>
      <c r="AY2187" s="548"/>
      <c r="AZ2187" s="414"/>
      <c r="BA2187" s="383"/>
      <c r="BB2187" s="548"/>
      <c r="BC2187" s="78"/>
      <c r="BD2187" s="414"/>
      <c r="BE2187" s="414"/>
      <c r="BF2187" s="414"/>
      <c r="BG2187" s="414"/>
      <c r="BH2187" s="414"/>
      <c r="BI2187" s="383"/>
      <c r="BJ2187" s="383"/>
      <c r="BK2187" s="78"/>
      <c r="BL2187" s="414"/>
      <c r="BM2187" s="383"/>
      <c r="BN2187" s="78"/>
      <c r="BO2187" s="414"/>
      <c r="BP2187" s="78"/>
      <c r="BQ2187" s="414"/>
      <c r="BR2187" s="383"/>
      <c r="BS2187" s="78"/>
      <c r="BT2187" s="83"/>
      <c r="BU2187" s="75"/>
      <c r="BV2187" s="74"/>
      <c r="BW2187" s="74"/>
      <c r="BX2187" s="98" t="s">
        <v>4452</v>
      </c>
      <c r="BY2187" s="112">
        <f t="shared" si="215"/>
        <v>2182</v>
      </c>
      <c r="BZ2187" s="65">
        <f t="shared" si="214"/>
        <v>0</v>
      </c>
      <c r="CA2187" s="359">
        <f t="shared" si="210"/>
        <v>24</v>
      </c>
      <c r="CB2187" s="359">
        <f t="shared" si="211"/>
        <v>3</v>
      </c>
      <c r="CC2187" s="359">
        <f t="shared" si="212"/>
        <v>2023</v>
      </c>
      <c r="CD2187" s="359" t="str">
        <f t="shared" si="213"/>
        <v>243202319698AVENIDA TORRENCIAL</v>
      </c>
    </row>
    <row r="2188" spans="1:82" s="121" customFormat="1" ht="15" customHeight="1">
      <c r="A2188" s="13"/>
      <c r="B2188" s="13"/>
      <c r="C2188" s="13"/>
      <c r="D2188" s="212">
        <v>45009</v>
      </c>
      <c r="E2188" s="210" t="s">
        <v>506</v>
      </c>
      <c r="F2188" s="211" t="s">
        <v>100</v>
      </c>
      <c r="G2188" s="130" t="s">
        <v>8680</v>
      </c>
      <c r="H2188" s="85" t="str">
        <f>VLOOKUP(E2188&amp;F2188,Divipola!$C$1:$F$1149,4,FALSE)</f>
        <v>50573</v>
      </c>
      <c r="I2188" s="77"/>
      <c r="J2188" s="181"/>
      <c r="K2188" s="108"/>
      <c r="L2188" s="108"/>
      <c r="M2188" s="108"/>
      <c r="N2188" s="108"/>
      <c r="O2188" s="108"/>
      <c r="P2188" s="108"/>
      <c r="Q2188" s="108"/>
      <c r="R2188" s="108"/>
      <c r="S2188" s="108"/>
      <c r="T2188" s="108"/>
      <c r="U2188" s="108"/>
      <c r="V2188" s="108"/>
      <c r="W2188" s="108"/>
      <c r="X2188" s="108"/>
      <c r="Y2188" s="108"/>
      <c r="Z2188" s="109">
        <v>12</v>
      </c>
      <c r="AA2188" s="113"/>
      <c r="AB2188" s="383"/>
      <c r="AC2188" s="73"/>
      <c r="AD2188" s="414"/>
      <c r="AE2188" s="393"/>
      <c r="AF2188" s="78"/>
      <c r="AG2188" s="414"/>
      <c r="AH2188" s="383"/>
      <c r="AI2188" s="453"/>
      <c r="AJ2188" s="453"/>
      <c r="AK2188" s="414"/>
      <c r="AL2188" s="383"/>
      <c r="AM2188" s="383"/>
      <c r="AN2188" s="523"/>
      <c r="AO2188" s="414"/>
      <c r="AP2188" s="548"/>
      <c r="AQ2188" s="414"/>
      <c r="AR2188" s="78"/>
      <c r="AS2188" s="78"/>
      <c r="AT2188" s="414"/>
      <c r="AU2188" s="548"/>
      <c r="AV2188" s="548"/>
      <c r="AW2188" s="414"/>
      <c r="AX2188" s="383"/>
      <c r="AY2188" s="548"/>
      <c r="AZ2188" s="414"/>
      <c r="BA2188" s="383"/>
      <c r="BB2188" s="548"/>
      <c r="BC2188" s="78"/>
      <c r="BD2188" s="414"/>
      <c r="BE2188" s="414"/>
      <c r="BF2188" s="414"/>
      <c r="BG2188" s="414"/>
      <c r="BH2188" s="414"/>
      <c r="BI2188" s="383"/>
      <c r="BJ2188" s="383"/>
      <c r="BK2188" s="78"/>
      <c r="BL2188" s="414"/>
      <c r="BM2188" s="383"/>
      <c r="BN2188" s="78"/>
      <c r="BO2188" s="414"/>
      <c r="BP2188" s="78"/>
      <c r="BQ2188" s="414"/>
      <c r="BR2188" s="383"/>
      <c r="BS2188" s="78"/>
      <c r="BT2188" s="83"/>
      <c r="BU2188" s="75"/>
      <c r="BV2188" s="74"/>
      <c r="BW2188" s="74"/>
      <c r="BX2188" s="98" t="s">
        <v>3976</v>
      </c>
      <c r="BY2188" s="112">
        <f t="shared" si="215"/>
        <v>2183</v>
      </c>
      <c r="BZ2188" s="65">
        <f t="shared" si="214"/>
        <v>0</v>
      </c>
      <c r="CA2188" s="359">
        <f t="shared" si="210"/>
        <v>24</v>
      </c>
      <c r="CB2188" s="359">
        <f t="shared" si="211"/>
        <v>3</v>
      </c>
      <c r="CC2188" s="359">
        <f t="shared" si="212"/>
        <v>2023</v>
      </c>
      <c r="CD2188" s="359" t="str">
        <f t="shared" si="213"/>
        <v xml:space="preserve">243202350573INCENDIO FORESTAL </v>
      </c>
    </row>
    <row r="2189" spans="1:82" s="121" customFormat="1" ht="15" customHeight="1">
      <c r="A2189" s="13"/>
      <c r="B2189" s="13"/>
      <c r="C2189" s="13"/>
      <c r="D2189" s="212">
        <v>45009</v>
      </c>
      <c r="E2189" s="210" t="s">
        <v>2835</v>
      </c>
      <c r="F2189" s="211" t="s">
        <v>466</v>
      </c>
      <c r="G2189" s="130" t="s">
        <v>8680</v>
      </c>
      <c r="H2189" s="85" t="str">
        <f>VLOOKUP(E2189&amp;F2189,Divipola!$C$1:$F$1149,4,FALSE)</f>
        <v>47707</v>
      </c>
      <c r="I2189" s="77"/>
      <c r="J2189" s="181"/>
      <c r="K2189" s="141"/>
      <c r="L2189" s="141"/>
      <c r="M2189" s="141"/>
      <c r="N2189" s="141"/>
      <c r="O2189" s="141"/>
      <c r="P2189" s="141"/>
      <c r="Q2189" s="141"/>
      <c r="R2189" s="141"/>
      <c r="S2189" s="141"/>
      <c r="T2189" s="141"/>
      <c r="U2189" s="141"/>
      <c r="V2189" s="141"/>
      <c r="W2189" s="141"/>
      <c r="X2189" s="141"/>
      <c r="Y2189" s="141"/>
      <c r="Z2189" s="142">
        <v>300</v>
      </c>
      <c r="AA2189" s="144"/>
      <c r="AB2189" s="383"/>
      <c r="AC2189" s="73"/>
      <c r="AD2189" s="414"/>
      <c r="AE2189" s="393"/>
      <c r="AF2189" s="78"/>
      <c r="AG2189" s="414"/>
      <c r="AH2189" s="383"/>
      <c r="AI2189" s="453"/>
      <c r="AJ2189" s="453"/>
      <c r="AK2189" s="414"/>
      <c r="AL2189" s="383"/>
      <c r="AM2189" s="383"/>
      <c r="AN2189" s="523"/>
      <c r="AO2189" s="414"/>
      <c r="AP2189" s="548"/>
      <c r="AQ2189" s="414"/>
      <c r="AR2189" s="78"/>
      <c r="AS2189" s="78"/>
      <c r="AT2189" s="414"/>
      <c r="AU2189" s="548"/>
      <c r="AV2189" s="548"/>
      <c r="AW2189" s="414"/>
      <c r="AX2189" s="383"/>
      <c r="AY2189" s="548"/>
      <c r="AZ2189" s="414"/>
      <c r="BA2189" s="383"/>
      <c r="BB2189" s="548"/>
      <c r="BC2189" s="78"/>
      <c r="BD2189" s="414"/>
      <c r="BE2189" s="414"/>
      <c r="BF2189" s="414"/>
      <c r="BG2189" s="414"/>
      <c r="BH2189" s="414"/>
      <c r="BI2189" s="383"/>
      <c r="BJ2189" s="383"/>
      <c r="BK2189" s="78"/>
      <c r="BL2189" s="414"/>
      <c r="BM2189" s="383"/>
      <c r="BN2189" s="78"/>
      <c r="BO2189" s="414"/>
      <c r="BP2189" s="78"/>
      <c r="BQ2189" s="414"/>
      <c r="BR2189" s="383"/>
      <c r="BS2189" s="78"/>
      <c r="BT2189" s="83"/>
      <c r="BU2189" s="75"/>
      <c r="BV2189" s="74"/>
      <c r="BW2189" s="74"/>
      <c r="BX2189" s="98" t="s">
        <v>3988</v>
      </c>
      <c r="BY2189" s="112">
        <f t="shared" si="215"/>
        <v>2184</v>
      </c>
      <c r="BZ2189" s="65">
        <f t="shared" si="214"/>
        <v>0</v>
      </c>
      <c r="CA2189" s="359">
        <f t="shared" si="210"/>
        <v>24</v>
      </c>
      <c r="CB2189" s="359">
        <f t="shared" si="211"/>
        <v>3</v>
      </c>
      <c r="CC2189" s="359">
        <f t="shared" si="212"/>
        <v>2023</v>
      </c>
      <c r="CD2189" s="359" t="str">
        <f t="shared" si="213"/>
        <v xml:space="preserve">243202347707INCENDIO FORESTAL </v>
      </c>
    </row>
    <row r="2190" spans="1:82" s="121" customFormat="1" ht="14.25" customHeight="1">
      <c r="A2190" s="13"/>
      <c r="B2190" s="13"/>
      <c r="C2190" s="13"/>
      <c r="D2190" s="212">
        <v>45009</v>
      </c>
      <c r="E2190" s="210" t="s">
        <v>2836</v>
      </c>
      <c r="F2190" s="211" t="s">
        <v>2079</v>
      </c>
      <c r="G2190" s="111" t="s">
        <v>2827</v>
      </c>
      <c r="H2190" s="85" t="str">
        <f>VLOOKUP(E2190&amp;F2190,Divipola!$C$1:$F$1149,4,FALSE)</f>
        <v>19397</v>
      </c>
      <c r="I2190" s="77"/>
      <c r="J2190" s="181"/>
      <c r="K2190" s="108"/>
      <c r="L2190" s="108"/>
      <c r="M2190" s="108"/>
      <c r="N2190" s="108">
        <v>65</v>
      </c>
      <c r="O2190" s="108">
        <v>13</v>
      </c>
      <c r="P2190" s="108">
        <v>2</v>
      </c>
      <c r="Q2190" s="108">
        <v>11</v>
      </c>
      <c r="R2190" s="108"/>
      <c r="S2190" s="108"/>
      <c r="T2190" s="108"/>
      <c r="U2190" s="108"/>
      <c r="V2190" s="108"/>
      <c r="W2190" s="108"/>
      <c r="X2190" s="108"/>
      <c r="Y2190" s="108"/>
      <c r="Z2190" s="109"/>
      <c r="AA2190" s="113"/>
      <c r="AB2190" s="383"/>
      <c r="AC2190" s="73"/>
      <c r="AD2190" s="414"/>
      <c r="AE2190" s="393"/>
      <c r="AF2190" s="78"/>
      <c r="AG2190" s="414"/>
      <c r="AH2190" s="383"/>
      <c r="AI2190" s="453"/>
      <c r="AJ2190" s="453"/>
      <c r="AK2190" s="414"/>
      <c r="AL2190" s="383"/>
      <c r="AM2190" s="383"/>
      <c r="AN2190" s="523"/>
      <c r="AO2190" s="414"/>
      <c r="AP2190" s="548"/>
      <c r="AQ2190" s="414"/>
      <c r="AR2190" s="78"/>
      <c r="AS2190" s="78"/>
      <c r="AT2190" s="414"/>
      <c r="AU2190" s="548"/>
      <c r="AV2190" s="548"/>
      <c r="AW2190" s="414"/>
      <c r="AX2190" s="383"/>
      <c r="AY2190" s="548"/>
      <c r="AZ2190" s="414"/>
      <c r="BA2190" s="383"/>
      <c r="BB2190" s="548"/>
      <c r="BC2190" s="78"/>
      <c r="BD2190" s="414"/>
      <c r="BE2190" s="414"/>
      <c r="BF2190" s="414"/>
      <c r="BG2190" s="414"/>
      <c r="BH2190" s="414"/>
      <c r="BI2190" s="383"/>
      <c r="BJ2190" s="383"/>
      <c r="BK2190" s="78"/>
      <c r="BL2190" s="414"/>
      <c r="BM2190" s="383"/>
      <c r="BN2190" s="78"/>
      <c r="BO2190" s="414"/>
      <c r="BP2190" s="78"/>
      <c r="BQ2190" s="414"/>
      <c r="BR2190" s="383"/>
      <c r="BS2190" s="78"/>
      <c r="BT2190" s="83"/>
      <c r="BU2190" s="75"/>
      <c r="BV2190" s="74"/>
      <c r="BW2190" s="74"/>
      <c r="BX2190" s="103" t="s">
        <v>3983</v>
      </c>
      <c r="BY2190" s="112">
        <f t="shared" si="215"/>
        <v>2185</v>
      </c>
      <c r="BZ2190" s="65">
        <f t="shared" si="214"/>
        <v>0</v>
      </c>
      <c r="CA2190" s="359">
        <f t="shared" si="210"/>
        <v>24</v>
      </c>
      <c r="CB2190" s="359">
        <f t="shared" si="211"/>
        <v>3</v>
      </c>
      <c r="CC2190" s="359">
        <f t="shared" si="212"/>
        <v>2023</v>
      </c>
      <c r="CD2190" s="359" t="str">
        <f t="shared" si="213"/>
        <v>243202319397MOVIMIENTO EN MASA</v>
      </c>
    </row>
    <row r="2191" spans="1:82" s="121" customFormat="1" ht="15" customHeight="1">
      <c r="A2191" s="13"/>
      <c r="B2191" s="13"/>
      <c r="C2191" s="13"/>
      <c r="D2191" s="212">
        <v>45009</v>
      </c>
      <c r="E2191" s="210" t="s">
        <v>2836</v>
      </c>
      <c r="F2191" s="211" t="s">
        <v>1357</v>
      </c>
      <c r="G2191" s="111" t="s">
        <v>2827</v>
      </c>
      <c r="H2191" s="85" t="str">
        <f>VLOOKUP(E2191&amp;F2191,Divipola!$C$1:$F$1149,4,FALSE)</f>
        <v>19364</v>
      </c>
      <c r="I2191" s="77"/>
      <c r="J2191" s="181"/>
      <c r="K2191" s="141"/>
      <c r="L2191" s="141"/>
      <c r="M2191" s="141"/>
      <c r="N2191" s="141"/>
      <c r="O2191" s="141"/>
      <c r="P2191" s="141"/>
      <c r="Q2191" s="141"/>
      <c r="R2191" s="141">
        <v>11</v>
      </c>
      <c r="S2191" s="141"/>
      <c r="T2191" s="141"/>
      <c r="U2191" s="141">
        <v>7</v>
      </c>
      <c r="V2191" s="141"/>
      <c r="W2191" s="141"/>
      <c r="X2191" s="141">
        <v>1</v>
      </c>
      <c r="Y2191" s="141"/>
      <c r="Z2191" s="142"/>
      <c r="AA2191" s="144"/>
      <c r="AB2191" s="383"/>
      <c r="AC2191" s="73"/>
      <c r="AD2191" s="414"/>
      <c r="AE2191" s="393"/>
      <c r="AF2191" s="78"/>
      <c r="AG2191" s="414"/>
      <c r="AH2191" s="383"/>
      <c r="AI2191" s="453"/>
      <c r="AJ2191" s="453"/>
      <c r="AK2191" s="414"/>
      <c r="AL2191" s="383"/>
      <c r="AM2191" s="383"/>
      <c r="AN2191" s="523"/>
      <c r="AO2191" s="414"/>
      <c r="AP2191" s="548"/>
      <c r="AQ2191" s="414"/>
      <c r="AR2191" s="78"/>
      <c r="AS2191" s="78"/>
      <c r="AT2191" s="414"/>
      <c r="AU2191" s="548"/>
      <c r="AV2191" s="548"/>
      <c r="AW2191" s="414"/>
      <c r="AX2191" s="383"/>
      <c r="AY2191" s="548"/>
      <c r="AZ2191" s="414"/>
      <c r="BA2191" s="383"/>
      <c r="BB2191" s="548"/>
      <c r="BC2191" s="78"/>
      <c r="BD2191" s="414"/>
      <c r="BE2191" s="414"/>
      <c r="BF2191" s="414"/>
      <c r="BG2191" s="414"/>
      <c r="BH2191" s="414"/>
      <c r="BI2191" s="383"/>
      <c r="BJ2191" s="383"/>
      <c r="BK2191" s="78"/>
      <c r="BL2191" s="414"/>
      <c r="BM2191" s="383"/>
      <c r="BN2191" s="78"/>
      <c r="BO2191" s="414"/>
      <c r="BP2191" s="78"/>
      <c r="BQ2191" s="414"/>
      <c r="BR2191" s="383"/>
      <c r="BS2191" s="78"/>
      <c r="BT2191" s="83"/>
      <c r="BU2191" s="75"/>
      <c r="BV2191" s="74"/>
      <c r="BW2191" s="74"/>
      <c r="BX2191" s="98" t="s">
        <v>3997</v>
      </c>
      <c r="BY2191" s="112">
        <f t="shared" si="215"/>
        <v>2186</v>
      </c>
      <c r="BZ2191" s="65">
        <f t="shared" si="214"/>
        <v>0</v>
      </c>
      <c r="CA2191" s="359">
        <f t="shared" si="210"/>
        <v>24</v>
      </c>
      <c r="CB2191" s="359">
        <f t="shared" si="211"/>
        <v>3</v>
      </c>
      <c r="CC2191" s="359">
        <f t="shared" si="212"/>
        <v>2023</v>
      </c>
      <c r="CD2191" s="359" t="str">
        <f t="shared" si="213"/>
        <v>243202319364MOVIMIENTO EN MASA</v>
      </c>
    </row>
    <row r="2192" spans="1:82" s="121" customFormat="1" ht="15" customHeight="1">
      <c r="A2192" s="13"/>
      <c r="B2192" s="13"/>
      <c r="C2192" s="13"/>
      <c r="D2192" s="212">
        <v>45009</v>
      </c>
      <c r="E2192" s="210" t="s">
        <v>2854</v>
      </c>
      <c r="F2192" s="211" t="s">
        <v>1235</v>
      </c>
      <c r="G2192" s="111" t="s">
        <v>2803</v>
      </c>
      <c r="H2192" s="85" t="str">
        <f>VLOOKUP(E2192&amp;F2192,Divipola!$C$1:$F$1149,4,FALSE)</f>
        <v>27250</v>
      </c>
      <c r="I2192" s="77"/>
      <c r="J2192" s="181"/>
      <c r="K2192" s="108"/>
      <c r="L2192" s="108"/>
      <c r="M2192" s="108"/>
      <c r="N2192" s="108">
        <v>172</v>
      </c>
      <c r="O2192" s="108">
        <v>43</v>
      </c>
      <c r="P2192" s="108">
        <v>1</v>
      </c>
      <c r="Q2192" s="108">
        <v>42</v>
      </c>
      <c r="R2192" s="108"/>
      <c r="S2192" s="108"/>
      <c r="T2192" s="108"/>
      <c r="U2192" s="108"/>
      <c r="V2192" s="108"/>
      <c r="W2192" s="108"/>
      <c r="X2192" s="108"/>
      <c r="Y2192" s="108"/>
      <c r="Z2192" s="109"/>
      <c r="AA2192" s="113"/>
      <c r="AB2192" s="383"/>
      <c r="AC2192" s="73"/>
      <c r="AD2192" s="414"/>
      <c r="AE2192" s="393"/>
      <c r="AF2192" s="78"/>
      <c r="AG2192" s="414"/>
      <c r="AH2192" s="383"/>
      <c r="AI2192" s="453"/>
      <c r="AJ2192" s="453"/>
      <c r="AK2192" s="414"/>
      <c r="AL2192" s="383"/>
      <c r="AM2192" s="383"/>
      <c r="AN2192" s="523"/>
      <c r="AO2192" s="414"/>
      <c r="AP2192" s="548"/>
      <c r="AQ2192" s="414"/>
      <c r="AR2192" s="78"/>
      <c r="AS2192" s="78"/>
      <c r="AT2192" s="414"/>
      <c r="AU2192" s="548"/>
      <c r="AV2192" s="548"/>
      <c r="AW2192" s="414"/>
      <c r="AX2192" s="383"/>
      <c r="AY2192" s="548"/>
      <c r="AZ2192" s="414"/>
      <c r="BA2192" s="383"/>
      <c r="BB2192" s="548"/>
      <c r="BC2192" s="78"/>
      <c r="BD2192" s="414"/>
      <c r="BE2192" s="414"/>
      <c r="BF2192" s="414"/>
      <c r="BG2192" s="414"/>
      <c r="BH2192" s="414"/>
      <c r="BI2192" s="383"/>
      <c r="BJ2192" s="383"/>
      <c r="BK2192" s="78"/>
      <c r="BL2192" s="414"/>
      <c r="BM2192" s="383"/>
      <c r="BN2192" s="78"/>
      <c r="BO2192" s="414"/>
      <c r="BP2192" s="78"/>
      <c r="BQ2192" s="414"/>
      <c r="BR2192" s="383"/>
      <c r="BS2192" s="78"/>
      <c r="BT2192" s="83"/>
      <c r="BU2192" s="75"/>
      <c r="BV2192" s="74"/>
      <c r="BW2192" s="74"/>
      <c r="BX2192" s="132" t="s">
        <v>3994</v>
      </c>
      <c r="BY2192" s="112">
        <f t="shared" si="215"/>
        <v>2187</v>
      </c>
      <c r="BZ2192" s="65">
        <f t="shared" si="214"/>
        <v>0</v>
      </c>
      <c r="CA2192" s="359">
        <f t="shared" si="210"/>
        <v>24</v>
      </c>
      <c r="CB2192" s="359">
        <f t="shared" si="211"/>
        <v>3</v>
      </c>
      <c r="CC2192" s="359">
        <f t="shared" si="212"/>
        <v>2023</v>
      </c>
      <c r="CD2192" s="359" t="str">
        <f t="shared" si="213"/>
        <v>243202327250VENDAVAL</v>
      </c>
    </row>
    <row r="2193" spans="1:82" s="121" customFormat="1" ht="14.25" customHeight="1">
      <c r="A2193" s="13"/>
      <c r="B2193" s="13"/>
      <c r="C2193" s="13"/>
      <c r="D2193" s="212">
        <v>45010</v>
      </c>
      <c r="E2193" s="210" t="s">
        <v>2718</v>
      </c>
      <c r="F2193" s="211" t="s">
        <v>2044</v>
      </c>
      <c r="G2193" s="111" t="s">
        <v>2827</v>
      </c>
      <c r="H2193" s="85" t="str">
        <f>VLOOKUP(E2193&amp;F2193,Divipola!$C$1:$F$1149,4,FALSE)</f>
        <v>25758</v>
      </c>
      <c r="I2193" s="77"/>
      <c r="J2193" s="181"/>
      <c r="K2193" s="108"/>
      <c r="L2193" s="108"/>
      <c r="M2193" s="108"/>
      <c r="N2193" s="108"/>
      <c r="O2193" s="108"/>
      <c r="P2193" s="108"/>
      <c r="Q2193" s="108"/>
      <c r="R2193" s="108">
        <v>3</v>
      </c>
      <c r="S2193" s="108"/>
      <c r="T2193" s="108"/>
      <c r="U2193" s="108"/>
      <c r="V2193" s="108"/>
      <c r="W2193" s="108"/>
      <c r="X2193" s="108"/>
      <c r="Y2193" s="108"/>
      <c r="Z2193" s="109"/>
      <c r="AA2193" s="113"/>
      <c r="AB2193" s="383"/>
      <c r="AC2193" s="73"/>
      <c r="AD2193" s="414"/>
      <c r="AE2193" s="393"/>
      <c r="AF2193" s="78"/>
      <c r="AG2193" s="414"/>
      <c r="AH2193" s="383"/>
      <c r="AI2193" s="453"/>
      <c r="AJ2193" s="453"/>
      <c r="AK2193" s="414"/>
      <c r="AL2193" s="383"/>
      <c r="AM2193" s="383"/>
      <c r="AN2193" s="523"/>
      <c r="AO2193" s="414"/>
      <c r="AP2193" s="548"/>
      <c r="AQ2193" s="414"/>
      <c r="AR2193" s="78"/>
      <c r="AS2193" s="78"/>
      <c r="AT2193" s="414"/>
      <c r="AU2193" s="548"/>
      <c r="AV2193" s="548"/>
      <c r="AW2193" s="414"/>
      <c r="AX2193" s="383"/>
      <c r="AY2193" s="548"/>
      <c r="AZ2193" s="414"/>
      <c r="BA2193" s="383"/>
      <c r="BB2193" s="548"/>
      <c r="BC2193" s="78"/>
      <c r="BD2193" s="414"/>
      <c r="BE2193" s="414"/>
      <c r="BF2193" s="414"/>
      <c r="BG2193" s="414"/>
      <c r="BH2193" s="414"/>
      <c r="BI2193" s="383"/>
      <c r="BJ2193" s="383"/>
      <c r="BK2193" s="78"/>
      <c r="BL2193" s="414"/>
      <c r="BM2193" s="383"/>
      <c r="BN2193" s="78"/>
      <c r="BO2193" s="414"/>
      <c r="BP2193" s="78"/>
      <c r="BQ2193" s="414"/>
      <c r="BR2193" s="383"/>
      <c r="BS2193" s="78"/>
      <c r="BT2193" s="83"/>
      <c r="BU2193" s="75"/>
      <c r="BV2193" s="74"/>
      <c r="BW2193" s="74"/>
      <c r="BX2193" s="103" t="s">
        <v>3981</v>
      </c>
      <c r="BY2193" s="112">
        <f t="shared" si="215"/>
        <v>2188</v>
      </c>
      <c r="BZ2193" s="65">
        <f t="shared" si="214"/>
        <v>0</v>
      </c>
      <c r="CA2193" s="359">
        <f t="shared" si="210"/>
        <v>25</v>
      </c>
      <c r="CB2193" s="359">
        <f t="shared" si="211"/>
        <v>3</v>
      </c>
      <c r="CC2193" s="359">
        <f t="shared" si="212"/>
        <v>2023</v>
      </c>
      <c r="CD2193" s="359" t="str">
        <f t="shared" si="213"/>
        <v>253202325758MOVIMIENTO EN MASA</v>
      </c>
    </row>
    <row r="2194" spans="1:82" s="121" customFormat="1" ht="15" customHeight="1">
      <c r="A2194" s="13"/>
      <c r="B2194" s="13"/>
      <c r="C2194" s="13"/>
      <c r="D2194" s="212">
        <v>45010</v>
      </c>
      <c r="E2194" s="210" t="s">
        <v>2718</v>
      </c>
      <c r="F2194" s="211" t="s">
        <v>2044</v>
      </c>
      <c r="G2194" s="111" t="s">
        <v>2802</v>
      </c>
      <c r="H2194" s="85" t="str">
        <f>VLOOKUP(E2194&amp;F2194,Divipola!$C$1:$F$1149,4,FALSE)</f>
        <v>25758</v>
      </c>
      <c r="I2194" s="77"/>
      <c r="J2194" s="181"/>
      <c r="K2194" s="108"/>
      <c r="L2194" s="108"/>
      <c r="M2194" s="108"/>
      <c r="N2194" s="108">
        <v>9</v>
      </c>
      <c r="O2194" s="108">
        <v>3</v>
      </c>
      <c r="P2194" s="108"/>
      <c r="Q2194" s="108">
        <v>3</v>
      </c>
      <c r="R2194" s="108"/>
      <c r="S2194" s="108"/>
      <c r="T2194" s="108"/>
      <c r="U2194" s="108"/>
      <c r="V2194" s="108"/>
      <c r="W2194" s="108">
        <v>1</v>
      </c>
      <c r="X2194" s="108"/>
      <c r="Y2194" s="108"/>
      <c r="Z2194" s="109"/>
      <c r="AA2194" s="113"/>
      <c r="AB2194" s="383"/>
      <c r="AC2194" s="73"/>
      <c r="AD2194" s="414"/>
      <c r="AE2194" s="393"/>
      <c r="AF2194" s="78"/>
      <c r="AG2194" s="414"/>
      <c r="AH2194" s="383"/>
      <c r="AI2194" s="453"/>
      <c r="AJ2194" s="453"/>
      <c r="AK2194" s="414"/>
      <c r="AL2194" s="383"/>
      <c r="AM2194" s="383"/>
      <c r="AN2194" s="523"/>
      <c r="AO2194" s="414"/>
      <c r="AP2194" s="548"/>
      <c r="AQ2194" s="414"/>
      <c r="AR2194" s="78"/>
      <c r="AS2194" s="78"/>
      <c r="AT2194" s="414"/>
      <c r="AU2194" s="548"/>
      <c r="AV2194" s="548"/>
      <c r="AW2194" s="414"/>
      <c r="AX2194" s="383"/>
      <c r="AY2194" s="548"/>
      <c r="AZ2194" s="414"/>
      <c r="BA2194" s="383"/>
      <c r="BB2194" s="548"/>
      <c r="BC2194" s="78"/>
      <c r="BD2194" s="414"/>
      <c r="BE2194" s="414"/>
      <c r="BF2194" s="414"/>
      <c r="BG2194" s="414"/>
      <c r="BH2194" s="414"/>
      <c r="BI2194" s="383"/>
      <c r="BJ2194" s="383"/>
      <c r="BK2194" s="78"/>
      <c r="BL2194" s="414"/>
      <c r="BM2194" s="383"/>
      <c r="BN2194" s="78"/>
      <c r="BO2194" s="414"/>
      <c r="BP2194" s="78"/>
      <c r="BQ2194" s="414"/>
      <c r="BR2194" s="383"/>
      <c r="BS2194" s="78"/>
      <c r="BT2194" s="83"/>
      <c r="BU2194" s="75"/>
      <c r="BV2194" s="74"/>
      <c r="BW2194" s="74"/>
      <c r="BX2194" s="103" t="s">
        <v>3982</v>
      </c>
      <c r="BY2194" s="112">
        <f t="shared" si="215"/>
        <v>2189</v>
      </c>
      <c r="BZ2194" s="65">
        <f t="shared" si="214"/>
        <v>0</v>
      </c>
      <c r="CA2194" s="359">
        <f t="shared" si="210"/>
        <v>25</v>
      </c>
      <c r="CB2194" s="359">
        <f t="shared" si="211"/>
        <v>3</v>
      </c>
      <c r="CC2194" s="359">
        <f t="shared" si="212"/>
        <v>2023</v>
      </c>
      <c r="CD2194" s="359" t="str">
        <f t="shared" si="213"/>
        <v>253202325758INUNDACION</v>
      </c>
    </row>
    <row r="2195" spans="1:82" s="121" customFormat="1" ht="14.25" customHeight="1">
      <c r="A2195" s="13"/>
      <c r="B2195" s="13"/>
      <c r="C2195" s="13"/>
      <c r="D2195" s="212">
        <v>45010</v>
      </c>
      <c r="E2195" s="210" t="s">
        <v>2718</v>
      </c>
      <c r="F2195" s="211" t="s">
        <v>1095</v>
      </c>
      <c r="G2195" s="111" t="s">
        <v>2802</v>
      </c>
      <c r="H2195" s="85" t="str">
        <f>VLOOKUP(E2195&amp;F2195,Divipola!$C$1:$F$1149,4,FALSE)</f>
        <v>25386</v>
      </c>
      <c r="I2195" s="77"/>
      <c r="J2195" s="181"/>
      <c r="K2195" s="108"/>
      <c r="L2195" s="108"/>
      <c r="M2195" s="108"/>
      <c r="N2195" s="108">
        <v>4</v>
      </c>
      <c r="O2195" s="108">
        <v>1</v>
      </c>
      <c r="P2195" s="108"/>
      <c r="Q2195" s="108">
        <v>1</v>
      </c>
      <c r="R2195" s="108"/>
      <c r="S2195" s="108"/>
      <c r="T2195" s="108"/>
      <c r="U2195" s="108"/>
      <c r="V2195" s="108"/>
      <c r="W2195" s="108"/>
      <c r="X2195" s="108"/>
      <c r="Y2195" s="108"/>
      <c r="Z2195" s="109"/>
      <c r="AA2195" s="113"/>
      <c r="AB2195" s="383"/>
      <c r="AC2195" s="73"/>
      <c r="AD2195" s="414"/>
      <c r="AE2195" s="393"/>
      <c r="AF2195" s="78"/>
      <c r="AG2195" s="414"/>
      <c r="AH2195" s="383"/>
      <c r="AI2195" s="453"/>
      <c r="AJ2195" s="453"/>
      <c r="AK2195" s="414"/>
      <c r="AL2195" s="383"/>
      <c r="AM2195" s="383"/>
      <c r="AN2195" s="523"/>
      <c r="AO2195" s="414"/>
      <c r="AP2195" s="548"/>
      <c r="AQ2195" s="414"/>
      <c r="AR2195" s="78"/>
      <c r="AS2195" s="78"/>
      <c r="AT2195" s="414"/>
      <c r="AU2195" s="548"/>
      <c r="AV2195" s="548"/>
      <c r="AW2195" s="414"/>
      <c r="AX2195" s="383"/>
      <c r="AY2195" s="548"/>
      <c r="AZ2195" s="414"/>
      <c r="BA2195" s="383"/>
      <c r="BB2195" s="548"/>
      <c r="BC2195" s="78"/>
      <c r="BD2195" s="414"/>
      <c r="BE2195" s="414"/>
      <c r="BF2195" s="414"/>
      <c r="BG2195" s="414"/>
      <c r="BH2195" s="414"/>
      <c r="BI2195" s="383"/>
      <c r="BJ2195" s="383"/>
      <c r="BK2195" s="78"/>
      <c r="BL2195" s="414"/>
      <c r="BM2195" s="383"/>
      <c r="BN2195" s="78"/>
      <c r="BO2195" s="414"/>
      <c r="BP2195" s="78"/>
      <c r="BQ2195" s="414"/>
      <c r="BR2195" s="383"/>
      <c r="BS2195" s="78"/>
      <c r="BT2195" s="83"/>
      <c r="BU2195" s="75"/>
      <c r="BV2195" s="74"/>
      <c r="BW2195" s="74"/>
      <c r="BX2195" s="98" t="s">
        <v>3991</v>
      </c>
      <c r="BY2195" s="112">
        <f t="shared" si="215"/>
        <v>2190</v>
      </c>
      <c r="BZ2195" s="65">
        <f t="shared" si="214"/>
        <v>0</v>
      </c>
      <c r="CA2195" s="359">
        <f t="shared" si="210"/>
        <v>25</v>
      </c>
      <c r="CB2195" s="359">
        <f t="shared" si="211"/>
        <v>3</v>
      </c>
      <c r="CC2195" s="359">
        <f t="shared" si="212"/>
        <v>2023</v>
      </c>
      <c r="CD2195" s="359" t="str">
        <f t="shared" si="213"/>
        <v>253202325386INUNDACION</v>
      </c>
    </row>
    <row r="2196" spans="1:82" s="121" customFormat="1" ht="15" customHeight="1">
      <c r="A2196" s="13"/>
      <c r="B2196" s="13"/>
      <c r="C2196" s="13"/>
      <c r="D2196" s="212">
        <v>45010</v>
      </c>
      <c r="E2196" s="210" t="s">
        <v>2718</v>
      </c>
      <c r="F2196" s="211" t="s">
        <v>1095</v>
      </c>
      <c r="G2196" s="111" t="s">
        <v>2827</v>
      </c>
      <c r="H2196" s="85" t="str">
        <f>VLOOKUP(E2196&amp;F2196,Divipola!$C$1:$F$1149,4,FALSE)</f>
        <v>25386</v>
      </c>
      <c r="I2196" s="77"/>
      <c r="J2196" s="181"/>
      <c r="K2196" s="108"/>
      <c r="L2196" s="108"/>
      <c r="M2196" s="108"/>
      <c r="N2196" s="108">
        <v>50</v>
      </c>
      <c r="O2196" s="108">
        <v>13</v>
      </c>
      <c r="P2196" s="108"/>
      <c r="Q2196" s="108">
        <v>13</v>
      </c>
      <c r="R2196" s="108">
        <v>1</v>
      </c>
      <c r="S2196" s="108">
        <v>1</v>
      </c>
      <c r="T2196" s="108"/>
      <c r="U2196" s="108"/>
      <c r="V2196" s="108"/>
      <c r="W2196" s="108"/>
      <c r="X2196" s="108"/>
      <c r="Y2196" s="108"/>
      <c r="Z2196" s="109"/>
      <c r="AA2196" s="113"/>
      <c r="AB2196" s="383"/>
      <c r="AC2196" s="73"/>
      <c r="AD2196" s="414"/>
      <c r="AE2196" s="393"/>
      <c r="AF2196" s="78"/>
      <c r="AG2196" s="414"/>
      <c r="AH2196" s="383"/>
      <c r="AI2196" s="453"/>
      <c r="AJ2196" s="453"/>
      <c r="AK2196" s="414"/>
      <c r="AL2196" s="383"/>
      <c r="AM2196" s="383"/>
      <c r="AN2196" s="523"/>
      <c r="AO2196" s="414"/>
      <c r="AP2196" s="548"/>
      <c r="AQ2196" s="414"/>
      <c r="AR2196" s="78"/>
      <c r="AS2196" s="78"/>
      <c r="AT2196" s="414"/>
      <c r="AU2196" s="548"/>
      <c r="AV2196" s="548"/>
      <c r="AW2196" s="414"/>
      <c r="AX2196" s="383"/>
      <c r="AY2196" s="548"/>
      <c r="AZ2196" s="414"/>
      <c r="BA2196" s="383"/>
      <c r="BB2196" s="548"/>
      <c r="BC2196" s="78"/>
      <c r="BD2196" s="414"/>
      <c r="BE2196" s="414"/>
      <c r="BF2196" s="414"/>
      <c r="BG2196" s="414"/>
      <c r="BH2196" s="414"/>
      <c r="BI2196" s="383"/>
      <c r="BJ2196" s="383"/>
      <c r="BK2196" s="78"/>
      <c r="BL2196" s="414"/>
      <c r="BM2196" s="383"/>
      <c r="BN2196" s="78"/>
      <c r="BO2196" s="414"/>
      <c r="BP2196" s="78"/>
      <c r="BQ2196" s="414"/>
      <c r="BR2196" s="383"/>
      <c r="BS2196" s="78"/>
      <c r="BT2196" s="83"/>
      <c r="BU2196" s="75"/>
      <c r="BV2196" s="74"/>
      <c r="BW2196" s="74"/>
      <c r="BX2196" s="98" t="s">
        <v>3992</v>
      </c>
      <c r="BY2196" s="112">
        <f t="shared" si="215"/>
        <v>2191</v>
      </c>
      <c r="BZ2196" s="65">
        <f t="shared" si="214"/>
        <v>0</v>
      </c>
      <c r="CA2196" s="359">
        <f t="shared" si="210"/>
        <v>25</v>
      </c>
      <c r="CB2196" s="359">
        <f t="shared" si="211"/>
        <v>3</v>
      </c>
      <c r="CC2196" s="359">
        <f t="shared" si="212"/>
        <v>2023</v>
      </c>
      <c r="CD2196" s="359" t="str">
        <f t="shared" si="213"/>
        <v>253202325386MOVIMIENTO EN MASA</v>
      </c>
    </row>
    <row r="2197" spans="1:82" s="121" customFormat="1" ht="15" customHeight="1">
      <c r="A2197" s="13"/>
      <c r="B2197" s="13"/>
      <c r="C2197" s="13"/>
      <c r="D2197" s="212">
        <v>45010</v>
      </c>
      <c r="E2197" s="210" t="s">
        <v>2852</v>
      </c>
      <c r="F2197" s="211" t="s">
        <v>2714</v>
      </c>
      <c r="G2197" s="130" t="s">
        <v>8680</v>
      </c>
      <c r="H2197" s="85" t="str">
        <f>VLOOKUP(E2197&amp;F2197,Divipola!$C$1:$F$1149,4,FALSE)</f>
        <v>08001</v>
      </c>
      <c r="I2197" s="77"/>
      <c r="J2197" s="181"/>
      <c r="K2197" s="108"/>
      <c r="L2197" s="108"/>
      <c r="M2197" s="108"/>
      <c r="N2197" s="108"/>
      <c r="O2197" s="108"/>
      <c r="P2197" s="108"/>
      <c r="Q2197" s="108"/>
      <c r="R2197" s="108"/>
      <c r="S2197" s="108"/>
      <c r="T2197" s="108"/>
      <c r="U2197" s="108"/>
      <c r="V2197" s="108"/>
      <c r="W2197" s="108"/>
      <c r="X2197" s="108"/>
      <c r="Y2197" s="108"/>
      <c r="Z2197" s="109">
        <v>10</v>
      </c>
      <c r="AA2197" s="113"/>
      <c r="AB2197" s="383"/>
      <c r="AC2197" s="73"/>
      <c r="AD2197" s="414"/>
      <c r="AE2197" s="393"/>
      <c r="AF2197" s="78"/>
      <c r="AG2197" s="414"/>
      <c r="AH2197" s="383"/>
      <c r="AI2197" s="453"/>
      <c r="AJ2197" s="453"/>
      <c r="AK2197" s="414"/>
      <c r="AL2197" s="383"/>
      <c r="AM2197" s="383"/>
      <c r="AN2197" s="523"/>
      <c r="AO2197" s="414"/>
      <c r="AP2197" s="548"/>
      <c r="AQ2197" s="414"/>
      <c r="AR2197" s="78"/>
      <c r="AS2197" s="78"/>
      <c r="AT2197" s="414"/>
      <c r="AU2197" s="548"/>
      <c r="AV2197" s="548"/>
      <c r="AW2197" s="414"/>
      <c r="AX2197" s="383"/>
      <c r="AY2197" s="548"/>
      <c r="AZ2197" s="414"/>
      <c r="BA2197" s="383"/>
      <c r="BB2197" s="548"/>
      <c r="BC2197" s="78"/>
      <c r="BD2197" s="414"/>
      <c r="BE2197" s="414"/>
      <c r="BF2197" s="414"/>
      <c r="BG2197" s="414"/>
      <c r="BH2197" s="414"/>
      <c r="BI2197" s="383"/>
      <c r="BJ2197" s="383"/>
      <c r="BK2197" s="78"/>
      <c r="BL2197" s="414"/>
      <c r="BM2197" s="383"/>
      <c r="BN2197" s="78"/>
      <c r="BO2197" s="414"/>
      <c r="BP2197" s="78"/>
      <c r="BQ2197" s="414"/>
      <c r="BR2197" s="383"/>
      <c r="BS2197" s="78"/>
      <c r="BT2197" s="83"/>
      <c r="BU2197" s="75"/>
      <c r="BV2197" s="74"/>
      <c r="BW2197" s="74"/>
      <c r="BX2197" s="98" t="s">
        <v>3995</v>
      </c>
      <c r="BY2197" s="112">
        <f t="shared" si="215"/>
        <v>2192</v>
      </c>
      <c r="BZ2197" s="65">
        <f t="shared" si="214"/>
        <v>0</v>
      </c>
      <c r="CA2197" s="359">
        <f t="shared" si="210"/>
        <v>25</v>
      </c>
      <c r="CB2197" s="359">
        <f t="shared" si="211"/>
        <v>3</v>
      </c>
      <c r="CC2197" s="359">
        <f t="shared" si="212"/>
        <v>2023</v>
      </c>
      <c r="CD2197" s="359" t="str">
        <f t="shared" si="213"/>
        <v xml:space="preserve">253202308001INCENDIO FORESTAL </v>
      </c>
    </row>
    <row r="2198" spans="1:82" s="121" customFormat="1" ht="15" customHeight="1">
      <c r="A2198" s="13"/>
      <c r="B2198" s="13"/>
      <c r="C2198" s="13"/>
      <c r="D2198" s="212">
        <v>45010</v>
      </c>
      <c r="E2198" s="210" t="s">
        <v>2718</v>
      </c>
      <c r="F2198" s="211" t="s">
        <v>1143</v>
      </c>
      <c r="G2198" s="111" t="s">
        <v>2827</v>
      </c>
      <c r="H2198" s="85" t="str">
        <f>VLOOKUP(E2198&amp;F2198,Divipola!$C$1:$F$1149,4,FALSE)</f>
        <v>25596</v>
      </c>
      <c r="I2198" s="77"/>
      <c r="J2198" s="181"/>
      <c r="K2198" s="108"/>
      <c r="L2198" s="108"/>
      <c r="M2198" s="108"/>
      <c r="N2198" s="108">
        <v>7</v>
      </c>
      <c r="O2198" s="108">
        <v>2</v>
      </c>
      <c r="P2198" s="108"/>
      <c r="Q2198" s="108">
        <v>1</v>
      </c>
      <c r="R2198" s="108">
        <v>2</v>
      </c>
      <c r="S2198" s="108"/>
      <c r="T2198" s="108"/>
      <c r="U2198" s="108"/>
      <c r="V2198" s="108"/>
      <c r="W2198" s="108"/>
      <c r="X2198" s="108"/>
      <c r="Y2198" s="108"/>
      <c r="Z2198" s="109"/>
      <c r="AA2198" s="113"/>
      <c r="AB2198" s="383"/>
      <c r="AC2198" s="73"/>
      <c r="AD2198" s="414"/>
      <c r="AE2198" s="393"/>
      <c r="AF2198" s="78"/>
      <c r="AG2198" s="414"/>
      <c r="AH2198" s="383"/>
      <c r="AI2198" s="453"/>
      <c r="AJ2198" s="453"/>
      <c r="AK2198" s="414"/>
      <c r="AL2198" s="383"/>
      <c r="AM2198" s="383"/>
      <c r="AN2198" s="523"/>
      <c r="AO2198" s="414"/>
      <c r="AP2198" s="548"/>
      <c r="AQ2198" s="414"/>
      <c r="AR2198" s="78"/>
      <c r="AS2198" s="78"/>
      <c r="AT2198" s="414"/>
      <c r="AU2198" s="548"/>
      <c r="AV2198" s="548"/>
      <c r="AW2198" s="414"/>
      <c r="AX2198" s="383"/>
      <c r="AY2198" s="548"/>
      <c r="AZ2198" s="414"/>
      <c r="BA2198" s="383"/>
      <c r="BB2198" s="548"/>
      <c r="BC2198" s="78"/>
      <c r="BD2198" s="414"/>
      <c r="BE2198" s="414"/>
      <c r="BF2198" s="414"/>
      <c r="BG2198" s="414"/>
      <c r="BH2198" s="414"/>
      <c r="BI2198" s="383"/>
      <c r="BJ2198" s="383"/>
      <c r="BK2198" s="78"/>
      <c r="BL2198" s="414"/>
      <c r="BM2198" s="383"/>
      <c r="BN2198" s="78"/>
      <c r="BO2198" s="414"/>
      <c r="BP2198" s="78"/>
      <c r="BQ2198" s="414"/>
      <c r="BR2198" s="383"/>
      <c r="BS2198" s="78"/>
      <c r="BT2198" s="83"/>
      <c r="BU2198" s="75"/>
      <c r="BV2198" s="74"/>
      <c r="BW2198" s="74"/>
      <c r="BX2198" s="98" t="s">
        <v>3996</v>
      </c>
      <c r="BY2198" s="112">
        <f t="shared" si="215"/>
        <v>2193</v>
      </c>
      <c r="BZ2198" s="65">
        <f t="shared" si="214"/>
        <v>0</v>
      </c>
      <c r="CA2198" s="359">
        <f t="shared" si="210"/>
        <v>25</v>
      </c>
      <c r="CB2198" s="359">
        <f t="shared" si="211"/>
        <v>3</v>
      </c>
      <c r="CC2198" s="359">
        <f t="shared" si="212"/>
        <v>2023</v>
      </c>
      <c r="CD2198" s="359" t="str">
        <f t="shared" si="213"/>
        <v>253202325596MOVIMIENTO EN MASA</v>
      </c>
    </row>
    <row r="2199" spans="1:82" s="121" customFormat="1" ht="14.25" customHeight="1">
      <c r="A2199" s="13"/>
      <c r="B2199" s="13"/>
      <c r="C2199" s="13"/>
      <c r="D2199" s="212">
        <v>45010</v>
      </c>
      <c r="E2199" s="210" t="s">
        <v>2622</v>
      </c>
      <c r="F2199" s="211" t="s">
        <v>2134</v>
      </c>
      <c r="G2199" s="111" t="s">
        <v>2827</v>
      </c>
      <c r="H2199" s="85" t="str">
        <f>VLOOKUP(E2199&amp;F2199,Divipola!$C$1:$F$1149,4,FALSE)</f>
        <v>41078</v>
      </c>
      <c r="I2199" s="77"/>
      <c r="J2199" s="181"/>
      <c r="K2199" s="108"/>
      <c r="L2199" s="108"/>
      <c r="M2199" s="108"/>
      <c r="N2199" s="108"/>
      <c r="O2199" s="108"/>
      <c r="P2199" s="108"/>
      <c r="Q2199" s="108"/>
      <c r="R2199" s="108">
        <v>1</v>
      </c>
      <c r="S2199" s="108"/>
      <c r="T2199" s="108"/>
      <c r="U2199" s="108"/>
      <c r="V2199" s="108"/>
      <c r="W2199" s="108"/>
      <c r="X2199" s="108"/>
      <c r="Y2199" s="108"/>
      <c r="Z2199" s="109"/>
      <c r="AA2199" s="113"/>
      <c r="AB2199" s="383"/>
      <c r="AC2199" s="73"/>
      <c r="AD2199" s="414"/>
      <c r="AE2199" s="393"/>
      <c r="AF2199" s="78"/>
      <c r="AG2199" s="414"/>
      <c r="AH2199" s="383"/>
      <c r="AI2199" s="453"/>
      <c r="AJ2199" s="453"/>
      <c r="AK2199" s="414"/>
      <c r="AL2199" s="383"/>
      <c r="AM2199" s="383"/>
      <c r="AN2199" s="523"/>
      <c r="AO2199" s="414"/>
      <c r="AP2199" s="548"/>
      <c r="AQ2199" s="414"/>
      <c r="AR2199" s="78"/>
      <c r="AS2199" s="78"/>
      <c r="AT2199" s="414"/>
      <c r="AU2199" s="548"/>
      <c r="AV2199" s="548"/>
      <c r="AW2199" s="414"/>
      <c r="AX2199" s="383"/>
      <c r="AY2199" s="548"/>
      <c r="AZ2199" s="414"/>
      <c r="BA2199" s="383"/>
      <c r="BB2199" s="548"/>
      <c r="BC2199" s="78"/>
      <c r="BD2199" s="414"/>
      <c r="BE2199" s="414"/>
      <c r="BF2199" s="414"/>
      <c r="BG2199" s="414"/>
      <c r="BH2199" s="414"/>
      <c r="BI2199" s="383"/>
      <c r="BJ2199" s="383"/>
      <c r="BK2199" s="78"/>
      <c r="BL2199" s="414"/>
      <c r="BM2199" s="383"/>
      <c r="BN2199" s="78"/>
      <c r="BO2199" s="414"/>
      <c r="BP2199" s="78"/>
      <c r="BQ2199" s="414"/>
      <c r="BR2199" s="383"/>
      <c r="BS2199" s="78"/>
      <c r="BT2199" s="83"/>
      <c r="BU2199" s="75"/>
      <c r="BV2199" s="74"/>
      <c r="BW2199" s="74"/>
      <c r="BX2199" s="98" t="s">
        <v>3998</v>
      </c>
      <c r="BY2199" s="112">
        <f t="shared" si="215"/>
        <v>2194</v>
      </c>
      <c r="BZ2199" s="65">
        <f t="shared" si="214"/>
        <v>0</v>
      </c>
      <c r="CA2199" s="359">
        <f t="shared" si="210"/>
        <v>25</v>
      </c>
      <c r="CB2199" s="359">
        <f t="shared" si="211"/>
        <v>3</v>
      </c>
      <c r="CC2199" s="359">
        <f t="shared" si="212"/>
        <v>2023</v>
      </c>
      <c r="CD2199" s="359" t="str">
        <f t="shared" si="213"/>
        <v>253202341078MOVIMIENTO EN MASA</v>
      </c>
    </row>
    <row r="2200" spans="1:82" s="121" customFormat="1" ht="15" customHeight="1">
      <c r="A2200" s="13"/>
      <c r="B2200" s="13"/>
      <c r="C2200" s="13"/>
      <c r="D2200" s="212">
        <v>45010</v>
      </c>
      <c r="E2200" s="210" t="s">
        <v>2622</v>
      </c>
      <c r="F2200" s="211" t="s">
        <v>2135</v>
      </c>
      <c r="G2200" s="111" t="s">
        <v>2827</v>
      </c>
      <c r="H2200" s="85" t="str">
        <f>VLOOKUP(E2200&amp;F2200,Divipola!$C$1:$F$1149,4,FALSE)</f>
        <v>41518</v>
      </c>
      <c r="I2200" s="77"/>
      <c r="J2200" s="181"/>
      <c r="K2200" s="108"/>
      <c r="L2200" s="108"/>
      <c r="M2200" s="108"/>
      <c r="N2200" s="108"/>
      <c r="O2200" s="108"/>
      <c r="P2200" s="108"/>
      <c r="Q2200" s="108"/>
      <c r="R2200" s="108">
        <v>1</v>
      </c>
      <c r="S2200" s="108"/>
      <c r="T2200" s="108"/>
      <c r="U2200" s="108"/>
      <c r="V2200" s="108"/>
      <c r="W2200" s="108"/>
      <c r="X2200" s="108"/>
      <c r="Y2200" s="108"/>
      <c r="Z2200" s="109"/>
      <c r="AA2200" s="113"/>
      <c r="AB2200" s="383"/>
      <c r="AC2200" s="73"/>
      <c r="AD2200" s="414"/>
      <c r="AE2200" s="393"/>
      <c r="AF2200" s="78"/>
      <c r="AG2200" s="414"/>
      <c r="AH2200" s="383"/>
      <c r="AI2200" s="453"/>
      <c r="AJ2200" s="453"/>
      <c r="AK2200" s="414"/>
      <c r="AL2200" s="383"/>
      <c r="AM2200" s="383"/>
      <c r="AN2200" s="523"/>
      <c r="AO2200" s="414"/>
      <c r="AP2200" s="548"/>
      <c r="AQ2200" s="414"/>
      <c r="AR2200" s="78"/>
      <c r="AS2200" s="78"/>
      <c r="AT2200" s="414"/>
      <c r="AU2200" s="548"/>
      <c r="AV2200" s="548"/>
      <c r="AW2200" s="414"/>
      <c r="AX2200" s="383"/>
      <c r="AY2200" s="548"/>
      <c r="AZ2200" s="414"/>
      <c r="BA2200" s="383"/>
      <c r="BB2200" s="548"/>
      <c r="BC2200" s="78"/>
      <c r="BD2200" s="414"/>
      <c r="BE2200" s="414"/>
      <c r="BF2200" s="414"/>
      <c r="BG2200" s="414"/>
      <c r="BH2200" s="414"/>
      <c r="BI2200" s="383"/>
      <c r="BJ2200" s="383"/>
      <c r="BK2200" s="78"/>
      <c r="BL2200" s="414"/>
      <c r="BM2200" s="383"/>
      <c r="BN2200" s="78"/>
      <c r="BO2200" s="414"/>
      <c r="BP2200" s="78"/>
      <c r="BQ2200" s="414"/>
      <c r="BR2200" s="383"/>
      <c r="BS2200" s="78"/>
      <c r="BT2200" s="83"/>
      <c r="BU2200" s="75"/>
      <c r="BV2200" s="74"/>
      <c r="BW2200" s="74"/>
      <c r="BX2200" s="98" t="s">
        <v>3999</v>
      </c>
      <c r="BY2200" s="112">
        <f t="shared" si="215"/>
        <v>2195</v>
      </c>
      <c r="BZ2200" s="65">
        <f t="shared" si="214"/>
        <v>0</v>
      </c>
      <c r="CA2200" s="359">
        <f t="shared" si="210"/>
        <v>25</v>
      </c>
      <c r="CB2200" s="359">
        <f t="shared" si="211"/>
        <v>3</v>
      </c>
      <c r="CC2200" s="359">
        <f t="shared" si="212"/>
        <v>2023</v>
      </c>
      <c r="CD2200" s="359" t="str">
        <f t="shared" si="213"/>
        <v>253202341518MOVIMIENTO EN MASA</v>
      </c>
    </row>
    <row r="2201" spans="1:82" s="121" customFormat="1" ht="14.25" customHeight="1">
      <c r="A2201" s="13"/>
      <c r="B2201" s="13"/>
      <c r="C2201" s="13"/>
      <c r="D2201" s="212">
        <v>45010</v>
      </c>
      <c r="E2201" s="210" t="s">
        <v>2622</v>
      </c>
      <c r="F2201" s="211" t="s">
        <v>376</v>
      </c>
      <c r="G2201" s="111" t="s">
        <v>2827</v>
      </c>
      <c r="H2201" s="85" t="str">
        <f>VLOOKUP(E2201&amp;F2201,Divipola!$C$1:$F$1149,4,FALSE)</f>
        <v>41791</v>
      </c>
      <c r="I2201" s="77"/>
      <c r="J2201" s="181"/>
      <c r="K2201" s="108"/>
      <c r="L2201" s="108"/>
      <c r="M2201" s="108"/>
      <c r="N2201" s="108">
        <v>4</v>
      </c>
      <c r="O2201" s="108">
        <v>1</v>
      </c>
      <c r="P2201" s="108"/>
      <c r="Q2201" s="108">
        <v>1</v>
      </c>
      <c r="R2201" s="108"/>
      <c r="S2201" s="108"/>
      <c r="T2201" s="108"/>
      <c r="U2201" s="108"/>
      <c r="V2201" s="108"/>
      <c r="W2201" s="108"/>
      <c r="X2201" s="108"/>
      <c r="Y2201" s="108"/>
      <c r="Z2201" s="109"/>
      <c r="AA2201" s="113"/>
      <c r="AB2201" s="383"/>
      <c r="AC2201" s="73"/>
      <c r="AD2201" s="414"/>
      <c r="AE2201" s="393"/>
      <c r="AF2201" s="78"/>
      <c r="AG2201" s="414"/>
      <c r="AH2201" s="383"/>
      <c r="AI2201" s="453"/>
      <c r="AJ2201" s="453"/>
      <c r="AK2201" s="414"/>
      <c r="AL2201" s="383"/>
      <c r="AM2201" s="383"/>
      <c r="AN2201" s="523"/>
      <c r="AO2201" s="414"/>
      <c r="AP2201" s="548"/>
      <c r="AQ2201" s="414"/>
      <c r="AR2201" s="78"/>
      <c r="AS2201" s="78"/>
      <c r="AT2201" s="414"/>
      <c r="AU2201" s="548"/>
      <c r="AV2201" s="548"/>
      <c r="AW2201" s="414"/>
      <c r="AX2201" s="383"/>
      <c r="AY2201" s="548"/>
      <c r="AZ2201" s="414"/>
      <c r="BA2201" s="383"/>
      <c r="BB2201" s="548"/>
      <c r="BC2201" s="78"/>
      <c r="BD2201" s="414"/>
      <c r="BE2201" s="414"/>
      <c r="BF2201" s="414"/>
      <c r="BG2201" s="414"/>
      <c r="BH2201" s="414"/>
      <c r="BI2201" s="383"/>
      <c r="BJ2201" s="383"/>
      <c r="BK2201" s="78"/>
      <c r="BL2201" s="414"/>
      <c r="BM2201" s="383"/>
      <c r="BN2201" s="78"/>
      <c r="BO2201" s="414"/>
      <c r="BP2201" s="78"/>
      <c r="BQ2201" s="414"/>
      <c r="BR2201" s="383"/>
      <c r="BS2201" s="78"/>
      <c r="BT2201" s="83"/>
      <c r="BU2201" s="75"/>
      <c r="BV2201" s="74"/>
      <c r="BW2201" s="74"/>
      <c r="BX2201" s="98" t="s">
        <v>4000</v>
      </c>
      <c r="BY2201" s="112">
        <f t="shared" si="215"/>
        <v>2196</v>
      </c>
      <c r="BZ2201" s="65">
        <f t="shared" si="214"/>
        <v>0</v>
      </c>
      <c r="CA2201" s="359">
        <f t="shared" si="210"/>
        <v>25</v>
      </c>
      <c r="CB2201" s="359">
        <f t="shared" si="211"/>
        <v>3</v>
      </c>
      <c r="CC2201" s="359">
        <f t="shared" si="212"/>
        <v>2023</v>
      </c>
      <c r="CD2201" s="359" t="str">
        <f t="shared" si="213"/>
        <v>253202341791MOVIMIENTO EN MASA</v>
      </c>
    </row>
    <row r="2202" spans="1:82" s="121" customFormat="1" ht="15" customHeight="1">
      <c r="A2202" s="13"/>
      <c r="B2202" s="13"/>
      <c r="C2202" s="13"/>
      <c r="D2202" s="212">
        <v>45010</v>
      </c>
      <c r="E2202" s="210" t="s">
        <v>2829</v>
      </c>
      <c r="F2202" s="211" t="s">
        <v>2384</v>
      </c>
      <c r="G2202" s="111" t="s">
        <v>2803</v>
      </c>
      <c r="H2202" s="85" t="str">
        <f>VLOOKUP(E2202&amp;F2202,Divipola!$C$1:$F$1149,4,FALSE)</f>
        <v>05197</v>
      </c>
      <c r="I2202" s="77"/>
      <c r="J2202" s="181"/>
      <c r="K2202" s="108"/>
      <c r="L2202" s="108"/>
      <c r="M2202" s="108"/>
      <c r="N2202" s="108">
        <v>53</v>
      </c>
      <c r="O2202" s="108">
        <v>25</v>
      </c>
      <c r="P2202" s="108"/>
      <c r="Q2202" s="108">
        <v>25</v>
      </c>
      <c r="R2202" s="108"/>
      <c r="S2202" s="108"/>
      <c r="T2202" s="108"/>
      <c r="U2202" s="108"/>
      <c r="V2202" s="108"/>
      <c r="W2202" s="108"/>
      <c r="X2202" s="108"/>
      <c r="Y2202" s="108"/>
      <c r="Z2202" s="109">
        <v>5</v>
      </c>
      <c r="AA2202" s="106" t="s">
        <v>4010</v>
      </c>
      <c r="AB2202" s="383"/>
      <c r="AC2202" s="73"/>
      <c r="AD2202" s="414"/>
      <c r="AE2202" s="393"/>
      <c r="AF2202" s="78"/>
      <c r="AG2202" s="414"/>
      <c r="AH2202" s="383"/>
      <c r="AI2202" s="453"/>
      <c r="AJ2202" s="453"/>
      <c r="AK2202" s="414"/>
      <c r="AL2202" s="383"/>
      <c r="AM2202" s="383"/>
      <c r="AN2202" s="523"/>
      <c r="AO2202" s="414"/>
      <c r="AP2202" s="548"/>
      <c r="AQ2202" s="414"/>
      <c r="AR2202" s="78"/>
      <c r="AS2202" s="78"/>
      <c r="AT2202" s="414"/>
      <c r="AU2202" s="548"/>
      <c r="AV2202" s="548"/>
      <c r="AW2202" s="414"/>
      <c r="AX2202" s="383"/>
      <c r="AY2202" s="548"/>
      <c r="AZ2202" s="414"/>
      <c r="BA2202" s="383"/>
      <c r="BB2202" s="548"/>
      <c r="BC2202" s="78"/>
      <c r="BD2202" s="414"/>
      <c r="BE2202" s="414"/>
      <c r="BF2202" s="414"/>
      <c r="BG2202" s="414"/>
      <c r="BH2202" s="414"/>
      <c r="BI2202" s="383"/>
      <c r="BJ2202" s="383"/>
      <c r="BK2202" s="78"/>
      <c r="BL2202" s="414"/>
      <c r="BM2202" s="383"/>
      <c r="BN2202" s="78"/>
      <c r="BO2202" s="414"/>
      <c r="BP2202" s="78"/>
      <c r="BQ2202" s="414"/>
      <c r="BR2202" s="383"/>
      <c r="BS2202" s="78"/>
      <c r="BT2202" s="83"/>
      <c r="BU2202" s="75"/>
      <c r="BV2202" s="74"/>
      <c r="BW2202" s="74"/>
      <c r="BX2202" s="98" t="s">
        <v>4013</v>
      </c>
      <c r="BY2202" s="112">
        <f t="shared" si="215"/>
        <v>2197</v>
      </c>
      <c r="BZ2202" s="65">
        <f t="shared" si="214"/>
        <v>0</v>
      </c>
      <c r="CA2202" s="359">
        <f t="shared" ref="CA2202:CA2265" si="216">DAY(D2202)</f>
        <v>25</v>
      </c>
      <c r="CB2202" s="359">
        <f t="shared" ref="CB2202:CB2265" si="217">MONTH(D2202)</f>
        <v>3</v>
      </c>
      <c r="CC2202" s="359">
        <f t="shared" ref="CC2202:CC2265" si="218">YEAR(D2202)</f>
        <v>2023</v>
      </c>
      <c r="CD2202" s="359" t="str">
        <f t="shared" ref="CD2202:CD2265" si="219">CONCATENATE(CA2202,CB2202,CC2202,H2202,G2202)</f>
        <v>253202305197VENDAVAL</v>
      </c>
    </row>
    <row r="2203" spans="1:82" s="121" customFormat="1" ht="49.5" customHeight="1">
      <c r="A2203" s="13"/>
      <c r="B2203" s="13"/>
      <c r="C2203" s="13"/>
      <c r="D2203" s="212">
        <v>45010</v>
      </c>
      <c r="E2203" s="210" t="s">
        <v>2829</v>
      </c>
      <c r="F2203" s="211" t="s">
        <v>2375</v>
      </c>
      <c r="G2203" s="111" t="s">
        <v>2802</v>
      </c>
      <c r="H2203" s="85" t="str">
        <f>VLOOKUP(E2203&amp;F2203,Divipola!$C$1:$F$1149,4,FALSE)</f>
        <v>05154</v>
      </c>
      <c r="I2203" s="77"/>
      <c r="J2203" s="181"/>
      <c r="K2203" s="146"/>
      <c r="L2203" s="146"/>
      <c r="M2203" s="146"/>
      <c r="N2203" s="146"/>
      <c r="O2203" s="146"/>
      <c r="P2203" s="146"/>
      <c r="Q2203" s="146"/>
      <c r="R2203" s="146"/>
      <c r="S2203" s="146"/>
      <c r="T2203" s="146"/>
      <c r="U2203" s="146"/>
      <c r="V2203" s="146"/>
      <c r="W2203" s="146"/>
      <c r="X2203" s="146"/>
      <c r="Y2203" s="146"/>
      <c r="Z2203" s="147"/>
      <c r="AA2203" s="148"/>
      <c r="AB2203" s="385">
        <v>45010</v>
      </c>
      <c r="AC2203" s="431" t="s">
        <v>7604</v>
      </c>
      <c r="AD2203" s="414">
        <v>666000000</v>
      </c>
      <c r="AE2203" s="393"/>
      <c r="AF2203" s="78"/>
      <c r="AG2203" s="414"/>
      <c r="AH2203" s="383"/>
      <c r="AI2203" s="453"/>
      <c r="AJ2203" s="453"/>
      <c r="AK2203" s="414"/>
      <c r="AL2203" s="383"/>
      <c r="AM2203" s="383"/>
      <c r="AN2203" s="523"/>
      <c r="AO2203" s="414"/>
      <c r="AP2203" s="548"/>
      <c r="AQ2203" s="414"/>
      <c r="AR2203" s="78"/>
      <c r="AS2203" s="78"/>
      <c r="AT2203" s="414"/>
      <c r="AU2203" s="548"/>
      <c r="AV2203" s="548"/>
      <c r="AW2203" s="414"/>
      <c r="AX2203" s="383"/>
      <c r="AY2203" s="548"/>
      <c r="AZ2203" s="414"/>
      <c r="BA2203" s="383"/>
      <c r="BB2203" s="548"/>
      <c r="BC2203" s="78"/>
      <c r="BD2203" s="414"/>
      <c r="BE2203" s="414"/>
      <c r="BF2203" s="414"/>
      <c r="BG2203" s="414"/>
      <c r="BH2203" s="414"/>
      <c r="BI2203" s="383"/>
      <c r="BJ2203" s="383"/>
      <c r="BK2203" s="78"/>
      <c r="BL2203" s="414"/>
      <c r="BM2203" s="383"/>
      <c r="BN2203" s="78"/>
      <c r="BO2203" s="414"/>
      <c r="BP2203" s="78"/>
      <c r="BQ2203" s="414"/>
      <c r="BR2203" s="383"/>
      <c r="BS2203" s="78"/>
      <c r="BT2203" s="83"/>
      <c r="BU2203" s="170"/>
      <c r="BV2203" s="171"/>
      <c r="BW2203" s="171"/>
      <c r="BX2203" s="145"/>
      <c r="BY2203" s="112">
        <f t="shared" si="215"/>
        <v>2198</v>
      </c>
      <c r="BZ2203" s="65">
        <f t="shared" si="214"/>
        <v>666000000</v>
      </c>
      <c r="CA2203" s="359">
        <f t="shared" si="216"/>
        <v>25</v>
      </c>
      <c r="CB2203" s="359">
        <f t="shared" si="217"/>
        <v>3</v>
      </c>
      <c r="CC2203" s="359">
        <f t="shared" si="218"/>
        <v>2023</v>
      </c>
      <c r="CD2203" s="359" t="str">
        <f t="shared" si="219"/>
        <v>253202305154INUNDACION</v>
      </c>
    </row>
    <row r="2204" spans="1:82" s="121" customFormat="1" ht="120" customHeight="1">
      <c r="A2204" s="13"/>
      <c r="B2204" s="13"/>
      <c r="C2204" s="13"/>
      <c r="D2204" s="212">
        <v>45011</v>
      </c>
      <c r="E2204" s="210" t="s">
        <v>2854</v>
      </c>
      <c r="F2204" s="211" t="s">
        <v>2730</v>
      </c>
      <c r="G2204" s="111" t="s">
        <v>2800</v>
      </c>
      <c r="H2204" s="85" t="str">
        <f>VLOOKUP(E2204&amp;F2204,Divipola!$C$1:$F$1149,4,FALSE)</f>
        <v>27025</v>
      </c>
      <c r="I2204" s="77">
        <v>2416</v>
      </c>
      <c r="J2204" s="181">
        <v>8500</v>
      </c>
      <c r="K2204" s="108">
        <v>1</v>
      </c>
      <c r="L2204" s="108"/>
      <c r="M2204" s="108"/>
      <c r="N2204" s="108">
        <v>26</v>
      </c>
      <c r="O2204" s="108">
        <v>6</v>
      </c>
      <c r="P2204" s="108">
        <v>6</v>
      </c>
      <c r="Q2204" s="108"/>
      <c r="R2204" s="108"/>
      <c r="S2204" s="108"/>
      <c r="T2204" s="108"/>
      <c r="U2204" s="108"/>
      <c r="V2204" s="108"/>
      <c r="W2204" s="108"/>
      <c r="X2204" s="108"/>
      <c r="Y2204" s="108"/>
      <c r="Z2204" s="109"/>
      <c r="AA2204" s="113"/>
      <c r="AB2204" s="383"/>
      <c r="AC2204" s="73"/>
      <c r="AD2204" s="414"/>
      <c r="AE2204" s="393"/>
      <c r="AF2204" s="78"/>
      <c r="AG2204" s="414"/>
      <c r="AH2204" s="383"/>
      <c r="AI2204" s="453"/>
      <c r="AJ2204" s="453"/>
      <c r="AK2204" s="414"/>
      <c r="AL2204" s="383"/>
      <c r="AM2204" s="383"/>
      <c r="AN2204" s="523"/>
      <c r="AO2204" s="414"/>
      <c r="AP2204" s="548"/>
      <c r="AQ2204" s="414"/>
      <c r="AR2204" s="78"/>
      <c r="AS2204" s="78"/>
      <c r="AT2204" s="414"/>
      <c r="AU2204" s="548"/>
      <c r="AV2204" s="548"/>
      <c r="AW2204" s="414"/>
      <c r="AX2204" s="383"/>
      <c r="AY2204" s="548"/>
      <c r="AZ2204" s="414"/>
      <c r="BA2204" s="540">
        <v>44959</v>
      </c>
      <c r="BB2204" s="555">
        <v>100</v>
      </c>
      <c r="BC2204" s="541" t="s">
        <v>7953</v>
      </c>
      <c r="BD2204" s="542">
        <v>162000000</v>
      </c>
      <c r="BE2204" s="542"/>
      <c r="BF2204" s="542"/>
      <c r="BG2204" s="542"/>
      <c r="BH2204" s="542"/>
      <c r="BI2204" s="383"/>
      <c r="BJ2204" s="383"/>
      <c r="BK2204" s="78"/>
      <c r="BL2204" s="414"/>
      <c r="BM2204" s="383"/>
      <c r="BN2204" s="78"/>
      <c r="BO2204" s="414"/>
      <c r="BP2204" s="78"/>
      <c r="BQ2204" s="414"/>
      <c r="BR2204" s="383"/>
      <c r="BS2204" s="78"/>
      <c r="BT2204" s="83"/>
      <c r="BU2204" s="75">
        <v>1257</v>
      </c>
      <c r="BV2204" s="530">
        <v>44862</v>
      </c>
      <c r="BW2204" s="530">
        <v>45043</v>
      </c>
      <c r="BX2204" s="98" t="s">
        <v>3985</v>
      </c>
      <c r="BY2204" s="112">
        <f t="shared" si="215"/>
        <v>2199</v>
      </c>
      <c r="BZ2204" s="65">
        <f t="shared" si="214"/>
        <v>162000000</v>
      </c>
      <c r="CA2204" s="359">
        <f t="shared" si="216"/>
        <v>26</v>
      </c>
      <c r="CB2204" s="359">
        <f t="shared" si="217"/>
        <v>3</v>
      </c>
      <c r="CC2204" s="359">
        <f t="shared" si="218"/>
        <v>2023</v>
      </c>
      <c r="CD2204" s="359" t="str">
        <f t="shared" si="219"/>
        <v>263202327025INCENDIO ESTRUCTURAL</v>
      </c>
    </row>
    <row r="2205" spans="1:82" s="121" customFormat="1" ht="15" customHeight="1">
      <c r="A2205" s="13"/>
      <c r="B2205" s="13"/>
      <c r="C2205" s="13"/>
      <c r="D2205" s="212">
        <v>45011</v>
      </c>
      <c r="E2205" s="210" t="s">
        <v>2718</v>
      </c>
      <c r="F2205" s="211" t="s">
        <v>1047</v>
      </c>
      <c r="G2205" s="111" t="s">
        <v>2827</v>
      </c>
      <c r="H2205" s="85" t="str">
        <f>VLOOKUP(E2205&amp;F2205,Divipola!$C$1:$F$1149,4,FALSE)</f>
        <v>25260</v>
      </c>
      <c r="I2205" s="77"/>
      <c r="J2205" s="181"/>
      <c r="K2205" s="108"/>
      <c r="L2205" s="108"/>
      <c r="M2205" s="108"/>
      <c r="N2205" s="108"/>
      <c r="O2205" s="108"/>
      <c r="P2205" s="108"/>
      <c r="Q2205" s="108"/>
      <c r="R2205" s="108">
        <v>2</v>
      </c>
      <c r="S2205" s="108"/>
      <c r="T2205" s="108"/>
      <c r="U2205" s="108"/>
      <c r="V2205" s="108"/>
      <c r="W2205" s="108"/>
      <c r="X2205" s="108"/>
      <c r="Y2205" s="108"/>
      <c r="Z2205" s="109"/>
      <c r="AA2205" s="113"/>
      <c r="AB2205" s="383"/>
      <c r="AC2205" s="73"/>
      <c r="AD2205" s="414"/>
      <c r="AE2205" s="393"/>
      <c r="AF2205" s="78"/>
      <c r="AG2205" s="414"/>
      <c r="AH2205" s="383"/>
      <c r="AI2205" s="453"/>
      <c r="AJ2205" s="453"/>
      <c r="AK2205" s="414"/>
      <c r="AL2205" s="383"/>
      <c r="AM2205" s="383"/>
      <c r="AN2205" s="523"/>
      <c r="AO2205" s="414"/>
      <c r="AP2205" s="548"/>
      <c r="AQ2205" s="414"/>
      <c r="AR2205" s="78"/>
      <c r="AS2205" s="78"/>
      <c r="AT2205" s="414"/>
      <c r="AU2205" s="548"/>
      <c r="AV2205" s="548"/>
      <c r="AW2205" s="414"/>
      <c r="AX2205" s="383"/>
      <c r="AY2205" s="548"/>
      <c r="AZ2205" s="414"/>
      <c r="BA2205" s="383"/>
      <c r="BB2205" s="548"/>
      <c r="BC2205" s="78"/>
      <c r="BD2205" s="414"/>
      <c r="BE2205" s="414"/>
      <c r="BF2205" s="414"/>
      <c r="BG2205" s="414"/>
      <c r="BH2205" s="414"/>
      <c r="BI2205" s="383"/>
      <c r="BJ2205" s="383"/>
      <c r="BK2205" s="78"/>
      <c r="BL2205" s="414"/>
      <c r="BM2205" s="383"/>
      <c r="BN2205" s="78"/>
      <c r="BO2205" s="414"/>
      <c r="BP2205" s="78"/>
      <c r="BQ2205" s="414"/>
      <c r="BR2205" s="383"/>
      <c r="BS2205" s="78"/>
      <c r="BT2205" s="83"/>
      <c r="BU2205" s="177"/>
      <c r="BV2205" s="543"/>
      <c r="BW2205" s="543"/>
      <c r="BX2205" s="98" t="s">
        <v>3990</v>
      </c>
      <c r="BY2205" s="112">
        <f t="shared" si="215"/>
        <v>2200</v>
      </c>
      <c r="BZ2205" s="65">
        <f t="shared" si="214"/>
        <v>0</v>
      </c>
      <c r="CA2205" s="359">
        <f t="shared" si="216"/>
        <v>26</v>
      </c>
      <c r="CB2205" s="359">
        <f t="shared" si="217"/>
        <v>3</v>
      </c>
      <c r="CC2205" s="359">
        <f t="shared" si="218"/>
        <v>2023</v>
      </c>
      <c r="CD2205" s="359" t="str">
        <f t="shared" si="219"/>
        <v>263202325260MOVIMIENTO EN MASA</v>
      </c>
    </row>
    <row r="2206" spans="1:82" s="121" customFormat="1" ht="178.5">
      <c r="A2206" s="13"/>
      <c r="B2206" s="13"/>
      <c r="C2206" s="13"/>
      <c r="D2206" s="212">
        <v>45011</v>
      </c>
      <c r="E2206" s="210" t="s">
        <v>2836</v>
      </c>
      <c r="F2206" s="211" t="s">
        <v>865</v>
      </c>
      <c r="G2206" s="111" t="s">
        <v>2827</v>
      </c>
      <c r="H2206" s="85" t="str">
        <f>VLOOKUP(E2206&amp;F2206,Divipola!$C$1:$F$1149,4,FALSE)</f>
        <v>19622</v>
      </c>
      <c r="I2206" s="77">
        <v>264</v>
      </c>
      <c r="J2206" s="181">
        <v>664</v>
      </c>
      <c r="K2206" s="146"/>
      <c r="L2206" s="146"/>
      <c r="M2206" s="146"/>
      <c r="N2206" s="146">
        <v>16</v>
      </c>
      <c r="O2206" s="146">
        <v>4</v>
      </c>
      <c r="P2206" s="146"/>
      <c r="Q2206" s="146">
        <v>4</v>
      </c>
      <c r="R2206" s="146"/>
      <c r="S2206" s="146"/>
      <c r="T2206" s="146"/>
      <c r="U2206" s="146"/>
      <c r="V2206" s="146"/>
      <c r="W2206" s="146"/>
      <c r="X2206" s="146"/>
      <c r="Y2206" s="146"/>
      <c r="Z2206" s="147"/>
      <c r="AA2206" s="148"/>
      <c r="AB2206" s="383"/>
      <c r="AC2206" s="73"/>
      <c r="AD2206" s="414"/>
      <c r="AE2206" s="393"/>
      <c r="AF2206" s="78"/>
      <c r="AG2206" s="414"/>
      <c r="AH2206" s="383"/>
      <c r="AI2206" s="453"/>
      <c r="AJ2206" s="453"/>
      <c r="AK2206" s="414"/>
      <c r="AL2206" s="383"/>
      <c r="AM2206" s="383"/>
      <c r="AN2206" s="523"/>
      <c r="AO2206" s="414"/>
      <c r="AP2206" s="548"/>
      <c r="AQ2206" s="414"/>
      <c r="AR2206" s="78"/>
      <c r="AS2206" s="78"/>
      <c r="AT2206" s="414"/>
      <c r="AU2206" s="548"/>
      <c r="AV2206" s="548"/>
      <c r="AW2206" s="414"/>
      <c r="AX2206" s="383"/>
      <c r="AY2206" s="548"/>
      <c r="AZ2206" s="414"/>
      <c r="BA2206" s="383">
        <v>44985</v>
      </c>
      <c r="BB2206" s="548">
        <v>150</v>
      </c>
      <c r="BC2206" s="506" t="s">
        <v>7880</v>
      </c>
      <c r="BD2206" s="721">
        <v>140400000</v>
      </c>
      <c r="BE2206" s="542" t="s">
        <v>8501</v>
      </c>
      <c r="BF2206" s="722" t="s">
        <v>8495</v>
      </c>
      <c r="BG2206" s="542" t="s">
        <v>8496</v>
      </c>
      <c r="BH2206" s="542">
        <v>4082567900</v>
      </c>
      <c r="BI2206" s="383"/>
      <c r="BJ2206" s="383"/>
      <c r="BK2206" s="78"/>
      <c r="BL2206" s="414"/>
      <c r="BM2206" s="383"/>
      <c r="BN2206" s="78"/>
      <c r="BO2206" s="414"/>
      <c r="BP2206" s="78"/>
      <c r="BQ2206" s="414"/>
      <c r="BR2206" s="383"/>
      <c r="BS2206" s="78"/>
      <c r="BT2206" s="83"/>
      <c r="BU2206" s="529">
        <v>43</v>
      </c>
      <c r="BV2206" s="530">
        <v>44859</v>
      </c>
      <c r="BW2206" s="530">
        <v>45040</v>
      </c>
      <c r="BX2206" s="98" t="s">
        <v>4003</v>
      </c>
      <c r="BY2206" s="112">
        <f t="shared" si="215"/>
        <v>2201</v>
      </c>
      <c r="BZ2206" s="65">
        <f t="shared" si="214"/>
        <v>4222967900</v>
      </c>
      <c r="CA2206" s="359">
        <f t="shared" si="216"/>
        <v>26</v>
      </c>
      <c r="CB2206" s="359">
        <f t="shared" si="217"/>
        <v>3</v>
      </c>
      <c r="CC2206" s="359">
        <f t="shared" si="218"/>
        <v>2023</v>
      </c>
      <c r="CD2206" s="359" t="str">
        <f t="shared" si="219"/>
        <v>263202319622MOVIMIENTO EN MASA</v>
      </c>
    </row>
    <row r="2207" spans="1:82" s="121" customFormat="1" ht="144">
      <c r="A2207" s="13"/>
      <c r="B2207" s="13"/>
      <c r="C2207" s="13"/>
      <c r="D2207" s="212">
        <v>45011</v>
      </c>
      <c r="E2207" s="210" t="s">
        <v>2829</v>
      </c>
      <c r="F2207" s="211" t="s">
        <v>2527</v>
      </c>
      <c r="G2207" s="111" t="s">
        <v>2808</v>
      </c>
      <c r="H2207" s="85" t="str">
        <f>VLOOKUP(E2207&amp;F2207,Divipola!$C$1:$F$1149,4,FALSE)</f>
        <v>05658</v>
      </c>
      <c r="I2207" s="77"/>
      <c r="J2207" s="181"/>
      <c r="K2207" s="108"/>
      <c r="L2207" s="108"/>
      <c r="M2207" s="108"/>
      <c r="N2207" s="108"/>
      <c r="O2207" s="108"/>
      <c r="P2207" s="108"/>
      <c r="Q2207" s="108"/>
      <c r="R2207" s="108"/>
      <c r="S2207" s="108"/>
      <c r="T2207" s="108"/>
      <c r="U2207" s="108"/>
      <c r="V2207" s="108"/>
      <c r="W2207" s="108"/>
      <c r="X2207" s="108"/>
      <c r="Y2207" s="108"/>
      <c r="Z2207" s="109"/>
      <c r="AA2207" s="106" t="s">
        <v>4019</v>
      </c>
      <c r="AB2207" s="383"/>
      <c r="AC2207" s="73"/>
      <c r="AD2207" s="414"/>
      <c r="AE2207" s="393"/>
      <c r="AF2207" s="78"/>
      <c r="AG2207" s="414"/>
      <c r="AH2207" s="383"/>
      <c r="AI2207" s="453"/>
      <c r="AJ2207" s="453"/>
      <c r="AK2207" s="414"/>
      <c r="AL2207" s="383"/>
      <c r="AM2207" s="383"/>
      <c r="AN2207" s="523"/>
      <c r="AO2207" s="414"/>
      <c r="AP2207" s="548"/>
      <c r="AQ2207" s="414"/>
      <c r="AR2207" s="78"/>
      <c r="AS2207" s="78"/>
      <c r="AT2207" s="414"/>
      <c r="AU2207" s="548"/>
      <c r="AV2207" s="548"/>
      <c r="AW2207" s="414"/>
      <c r="AX2207" s="383"/>
      <c r="AY2207" s="548"/>
      <c r="AZ2207" s="414"/>
      <c r="BA2207" s="383"/>
      <c r="BB2207" s="548"/>
      <c r="BC2207" s="78"/>
      <c r="BD2207" s="414"/>
      <c r="BE2207" s="414"/>
      <c r="BF2207" s="414"/>
      <c r="BG2207" s="414"/>
      <c r="BH2207" s="414"/>
      <c r="BI2207" s="383"/>
      <c r="BJ2207" s="383"/>
      <c r="BK2207" s="78"/>
      <c r="BL2207" s="414"/>
      <c r="BM2207" s="383"/>
      <c r="BN2207" s="78"/>
      <c r="BO2207" s="414"/>
      <c r="BP2207" s="78"/>
      <c r="BQ2207" s="414"/>
      <c r="BR2207" s="383"/>
      <c r="BS2207" s="78"/>
      <c r="BT2207" s="83"/>
      <c r="BU2207" s="75"/>
      <c r="BV2207" s="178"/>
      <c r="BW2207" s="178"/>
      <c r="BX2207" s="98" t="s">
        <v>4021</v>
      </c>
      <c r="BY2207" s="112">
        <f t="shared" si="215"/>
        <v>2202</v>
      </c>
      <c r="BZ2207" s="65">
        <f t="shared" si="214"/>
        <v>0</v>
      </c>
      <c r="CA2207" s="359">
        <f t="shared" si="216"/>
        <v>26</v>
      </c>
      <c r="CB2207" s="359">
        <f t="shared" si="217"/>
        <v>3</v>
      </c>
      <c r="CC2207" s="359">
        <f t="shared" si="218"/>
        <v>2023</v>
      </c>
      <c r="CD2207" s="359" t="str">
        <f t="shared" si="219"/>
        <v>263202305658AVENIDA TORRENCIAL</v>
      </c>
    </row>
    <row r="2208" spans="1:82" s="121" customFormat="1" ht="15" customHeight="1">
      <c r="A2208" s="13"/>
      <c r="B2208" s="13"/>
      <c r="C2208" s="13"/>
      <c r="D2208" s="212">
        <v>45011</v>
      </c>
      <c r="E2208" s="210" t="s">
        <v>2718</v>
      </c>
      <c r="F2208" s="211" t="s">
        <v>2625</v>
      </c>
      <c r="G2208" s="111" t="s">
        <v>2802</v>
      </c>
      <c r="H2208" s="85" t="str">
        <f>VLOOKUP(E2208&amp;F2208,Divipola!$C$1:$F$1149,4,FALSE)</f>
        <v>25815</v>
      </c>
      <c r="I2208" s="77"/>
      <c r="J2208" s="181"/>
      <c r="K2208" s="108"/>
      <c r="L2208" s="108"/>
      <c r="M2208" s="108"/>
      <c r="N2208" s="108">
        <v>68</v>
      </c>
      <c r="O2208" s="108">
        <v>17</v>
      </c>
      <c r="P2208" s="108"/>
      <c r="Q2208" s="108">
        <v>17</v>
      </c>
      <c r="R2208" s="108">
        <v>3</v>
      </c>
      <c r="S2208" s="108"/>
      <c r="T2208" s="108"/>
      <c r="U2208" s="108"/>
      <c r="V2208" s="108"/>
      <c r="W2208" s="108"/>
      <c r="X2208" s="108">
        <v>1</v>
      </c>
      <c r="Y2208" s="108"/>
      <c r="Z2208" s="109"/>
      <c r="AA2208" s="113"/>
      <c r="AB2208" s="383"/>
      <c r="AC2208" s="73"/>
      <c r="AD2208" s="414"/>
      <c r="AE2208" s="393"/>
      <c r="AF2208" s="78"/>
      <c r="AG2208" s="414"/>
      <c r="AH2208" s="383"/>
      <c r="AI2208" s="453"/>
      <c r="AJ2208" s="453"/>
      <c r="AK2208" s="414"/>
      <c r="AL2208" s="383"/>
      <c r="AM2208" s="383"/>
      <c r="AN2208" s="523"/>
      <c r="AO2208" s="414"/>
      <c r="AP2208" s="548"/>
      <c r="AQ2208" s="414"/>
      <c r="AR2208" s="78"/>
      <c r="AS2208" s="78"/>
      <c r="AT2208" s="414"/>
      <c r="AU2208" s="548"/>
      <c r="AV2208" s="548"/>
      <c r="AW2208" s="414"/>
      <c r="AX2208" s="383"/>
      <c r="AY2208" s="548"/>
      <c r="AZ2208" s="414"/>
      <c r="BA2208" s="383"/>
      <c r="BB2208" s="548"/>
      <c r="BC2208" s="78"/>
      <c r="BD2208" s="414"/>
      <c r="BE2208" s="414"/>
      <c r="BF2208" s="414"/>
      <c r="BG2208" s="414"/>
      <c r="BH2208" s="414"/>
      <c r="BI2208" s="383"/>
      <c r="BJ2208" s="383"/>
      <c r="BK2208" s="78"/>
      <c r="BL2208" s="414"/>
      <c r="BM2208" s="383"/>
      <c r="BN2208" s="78"/>
      <c r="BO2208" s="414"/>
      <c r="BP2208" s="78"/>
      <c r="BQ2208" s="414"/>
      <c r="BR2208" s="383"/>
      <c r="BS2208" s="78"/>
      <c r="BT2208" s="83"/>
      <c r="BU2208" s="75"/>
      <c r="BV2208" s="74"/>
      <c r="BW2208" s="74"/>
      <c r="BX2208" s="98" t="s">
        <v>4022</v>
      </c>
      <c r="BY2208" s="112">
        <f t="shared" si="215"/>
        <v>2203</v>
      </c>
      <c r="BZ2208" s="65">
        <f t="shared" si="214"/>
        <v>0</v>
      </c>
      <c r="CA2208" s="359">
        <f t="shared" si="216"/>
        <v>26</v>
      </c>
      <c r="CB2208" s="359">
        <f t="shared" si="217"/>
        <v>3</v>
      </c>
      <c r="CC2208" s="359">
        <f t="shared" si="218"/>
        <v>2023</v>
      </c>
      <c r="CD2208" s="359" t="str">
        <f t="shared" si="219"/>
        <v>263202325815INUNDACION</v>
      </c>
    </row>
    <row r="2209" spans="1:82" s="121" customFormat="1" ht="15" customHeight="1">
      <c r="A2209" s="13"/>
      <c r="B2209" s="13"/>
      <c r="C2209" s="13"/>
      <c r="D2209" s="212">
        <v>45012</v>
      </c>
      <c r="E2209" s="210" t="s">
        <v>2622</v>
      </c>
      <c r="F2209" s="211" t="s">
        <v>2655</v>
      </c>
      <c r="G2209" s="111" t="s">
        <v>2827</v>
      </c>
      <c r="H2209" s="85" t="str">
        <f>VLOOKUP(E2209&amp;F2209,Divipola!$C$1:$F$1149,4,FALSE)</f>
        <v>41396</v>
      </c>
      <c r="I2209" s="77"/>
      <c r="J2209" s="181"/>
      <c r="K2209" s="108"/>
      <c r="L2209" s="108"/>
      <c r="M2209" s="108"/>
      <c r="N2209" s="108"/>
      <c r="O2209" s="108"/>
      <c r="P2209" s="108"/>
      <c r="Q2209" s="108"/>
      <c r="R2209" s="108">
        <v>5</v>
      </c>
      <c r="S2209" s="108"/>
      <c r="T2209" s="108"/>
      <c r="U2209" s="108"/>
      <c r="V2209" s="108"/>
      <c r="W2209" s="108"/>
      <c r="X2209" s="108"/>
      <c r="Y2209" s="108"/>
      <c r="Z2209" s="109"/>
      <c r="AA2209" s="113"/>
      <c r="AB2209" s="383"/>
      <c r="AC2209" s="73"/>
      <c r="AD2209" s="414"/>
      <c r="AE2209" s="393"/>
      <c r="AF2209" s="78"/>
      <c r="AG2209" s="414"/>
      <c r="AH2209" s="383"/>
      <c r="AI2209" s="453"/>
      <c r="AJ2209" s="453"/>
      <c r="AK2209" s="414"/>
      <c r="AL2209" s="383"/>
      <c r="AM2209" s="383"/>
      <c r="AN2209" s="523"/>
      <c r="AO2209" s="414"/>
      <c r="AP2209" s="548"/>
      <c r="AQ2209" s="414"/>
      <c r="AR2209" s="78"/>
      <c r="AS2209" s="78"/>
      <c r="AT2209" s="414"/>
      <c r="AU2209" s="548"/>
      <c r="AV2209" s="548"/>
      <c r="AW2209" s="414"/>
      <c r="AX2209" s="383"/>
      <c r="AY2209" s="548"/>
      <c r="AZ2209" s="414"/>
      <c r="BA2209" s="383"/>
      <c r="BB2209" s="548"/>
      <c r="BC2209" s="78"/>
      <c r="BD2209" s="414"/>
      <c r="BE2209" s="414"/>
      <c r="BF2209" s="414"/>
      <c r="BG2209" s="414"/>
      <c r="BH2209" s="414"/>
      <c r="BI2209" s="383"/>
      <c r="BJ2209" s="383"/>
      <c r="BK2209" s="78"/>
      <c r="BL2209" s="414"/>
      <c r="BM2209" s="383"/>
      <c r="BN2209" s="78"/>
      <c r="BO2209" s="414"/>
      <c r="BP2209" s="78"/>
      <c r="BQ2209" s="414"/>
      <c r="BR2209" s="383"/>
      <c r="BS2209" s="78"/>
      <c r="BT2209" s="83"/>
      <c r="BU2209" s="75"/>
      <c r="BV2209" s="74"/>
      <c r="BW2209" s="74"/>
      <c r="BX2209" s="132" t="s">
        <v>3993</v>
      </c>
      <c r="BY2209" s="112">
        <f t="shared" si="215"/>
        <v>2204</v>
      </c>
      <c r="BZ2209" s="65">
        <f t="shared" si="214"/>
        <v>0</v>
      </c>
      <c r="CA2209" s="359">
        <f t="shared" si="216"/>
        <v>27</v>
      </c>
      <c r="CB2209" s="359">
        <f t="shared" si="217"/>
        <v>3</v>
      </c>
      <c r="CC2209" s="359">
        <f t="shared" si="218"/>
        <v>2023</v>
      </c>
      <c r="CD2209" s="359" t="str">
        <f t="shared" si="219"/>
        <v>273202341396MOVIMIENTO EN MASA</v>
      </c>
    </row>
    <row r="2210" spans="1:82" s="121" customFormat="1" ht="14.25" customHeight="1">
      <c r="A2210" s="13"/>
      <c r="B2210" s="13"/>
      <c r="C2210" s="13"/>
      <c r="D2210" s="212">
        <v>45012</v>
      </c>
      <c r="E2210" s="210" t="s">
        <v>2720</v>
      </c>
      <c r="F2210" s="211" t="s">
        <v>284</v>
      </c>
      <c r="G2210" s="111" t="s">
        <v>2803</v>
      </c>
      <c r="H2210" s="85" t="str">
        <f>VLOOKUP(E2210&amp;F2210,Divipola!$C$1:$F$1149,4,FALSE)</f>
        <v>66170</v>
      </c>
      <c r="I2210" s="77"/>
      <c r="J2210" s="181"/>
      <c r="K2210" s="108"/>
      <c r="L2210" s="108"/>
      <c r="M2210" s="108"/>
      <c r="N2210" s="108">
        <v>24</v>
      </c>
      <c r="O2210" s="108">
        <v>6</v>
      </c>
      <c r="P2210" s="108"/>
      <c r="Q2210" s="108">
        <v>6</v>
      </c>
      <c r="R2210" s="108"/>
      <c r="S2210" s="108"/>
      <c r="T2210" s="108"/>
      <c r="U2210" s="108"/>
      <c r="V2210" s="108"/>
      <c r="W2210" s="108"/>
      <c r="X2210" s="108"/>
      <c r="Y2210" s="108"/>
      <c r="Z2210" s="109"/>
      <c r="AA2210" s="113"/>
      <c r="AB2210" s="383"/>
      <c r="AC2210" s="73"/>
      <c r="AD2210" s="414"/>
      <c r="AE2210" s="393"/>
      <c r="AF2210" s="78"/>
      <c r="AG2210" s="414"/>
      <c r="AH2210" s="383"/>
      <c r="AI2210" s="453"/>
      <c r="AJ2210" s="453"/>
      <c r="AK2210" s="414"/>
      <c r="AL2210" s="383"/>
      <c r="AM2210" s="383"/>
      <c r="AN2210" s="523"/>
      <c r="AO2210" s="414"/>
      <c r="AP2210" s="548"/>
      <c r="AQ2210" s="414"/>
      <c r="AR2210" s="78"/>
      <c r="AS2210" s="78"/>
      <c r="AT2210" s="414"/>
      <c r="AU2210" s="548"/>
      <c r="AV2210" s="548"/>
      <c r="AW2210" s="414"/>
      <c r="AX2210" s="383"/>
      <c r="AY2210" s="548"/>
      <c r="AZ2210" s="414"/>
      <c r="BA2210" s="383"/>
      <c r="BB2210" s="548"/>
      <c r="BC2210" s="78"/>
      <c r="BD2210" s="414"/>
      <c r="BE2210" s="414"/>
      <c r="BF2210" s="414"/>
      <c r="BG2210" s="414"/>
      <c r="BH2210" s="414"/>
      <c r="BI2210" s="383"/>
      <c r="BJ2210" s="383"/>
      <c r="BK2210" s="78"/>
      <c r="BL2210" s="414"/>
      <c r="BM2210" s="383"/>
      <c r="BN2210" s="78"/>
      <c r="BO2210" s="414"/>
      <c r="BP2210" s="78"/>
      <c r="BQ2210" s="414"/>
      <c r="BR2210" s="383"/>
      <c r="BS2210" s="78"/>
      <c r="BT2210" s="83"/>
      <c r="BU2210" s="75"/>
      <c r="BV2210" s="74"/>
      <c r="BW2210" s="74"/>
      <c r="BX2210" s="98" t="s">
        <v>4001</v>
      </c>
      <c r="BY2210" s="112">
        <f t="shared" si="215"/>
        <v>2205</v>
      </c>
      <c r="BZ2210" s="65">
        <f t="shared" si="214"/>
        <v>0</v>
      </c>
      <c r="CA2210" s="359">
        <f t="shared" si="216"/>
        <v>27</v>
      </c>
      <c r="CB2210" s="359">
        <f t="shared" si="217"/>
        <v>3</v>
      </c>
      <c r="CC2210" s="359">
        <f t="shared" si="218"/>
        <v>2023</v>
      </c>
      <c r="CD2210" s="359" t="str">
        <f t="shared" si="219"/>
        <v>273202366170VENDAVAL</v>
      </c>
    </row>
    <row r="2211" spans="1:82" s="121" customFormat="1" ht="15" customHeight="1">
      <c r="A2211" s="13"/>
      <c r="B2211" s="13"/>
      <c r="C2211" s="13"/>
      <c r="D2211" s="212">
        <v>45012</v>
      </c>
      <c r="E2211" s="210" t="s">
        <v>2720</v>
      </c>
      <c r="F2211" s="211" t="s">
        <v>2058</v>
      </c>
      <c r="G2211" s="111" t="s">
        <v>2803</v>
      </c>
      <c r="H2211" s="85" t="str">
        <f>VLOOKUP(E2211&amp;F2211,Divipola!$C$1:$F$1149,4,FALSE)</f>
        <v>66383</v>
      </c>
      <c r="I2211" s="77"/>
      <c r="J2211" s="181"/>
      <c r="K2211" s="108"/>
      <c r="L2211" s="108"/>
      <c r="M2211" s="108"/>
      <c r="N2211" s="108">
        <v>4</v>
      </c>
      <c r="O2211" s="108">
        <v>1</v>
      </c>
      <c r="P2211" s="108"/>
      <c r="Q2211" s="108">
        <v>1</v>
      </c>
      <c r="R2211" s="108"/>
      <c r="S2211" s="108"/>
      <c r="T2211" s="108"/>
      <c r="U2211" s="108"/>
      <c r="V2211" s="108"/>
      <c r="W2211" s="108"/>
      <c r="X2211" s="108"/>
      <c r="Y2211" s="108"/>
      <c r="Z2211" s="109"/>
      <c r="AA2211" s="113"/>
      <c r="AB2211" s="383"/>
      <c r="AC2211" s="73"/>
      <c r="AD2211" s="414"/>
      <c r="AE2211" s="393"/>
      <c r="AF2211" s="78"/>
      <c r="AG2211" s="414"/>
      <c r="AH2211" s="383"/>
      <c r="AI2211" s="453"/>
      <c r="AJ2211" s="453"/>
      <c r="AK2211" s="414"/>
      <c r="AL2211" s="383"/>
      <c r="AM2211" s="383"/>
      <c r="AN2211" s="523"/>
      <c r="AO2211" s="414"/>
      <c r="AP2211" s="548"/>
      <c r="AQ2211" s="414"/>
      <c r="AR2211" s="78"/>
      <c r="AS2211" s="78"/>
      <c r="AT2211" s="414"/>
      <c r="AU2211" s="548"/>
      <c r="AV2211" s="548"/>
      <c r="AW2211" s="414"/>
      <c r="AX2211" s="383"/>
      <c r="AY2211" s="548"/>
      <c r="AZ2211" s="414"/>
      <c r="BA2211" s="383"/>
      <c r="BB2211" s="548"/>
      <c r="BC2211" s="78"/>
      <c r="BD2211" s="414"/>
      <c r="BE2211" s="414"/>
      <c r="BF2211" s="414"/>
      <c r="BG2211" s="414"/>
      <c r="BH2211" s="414"/>
      <c r="BI2211" s="383"/>
      <c r="BJ2211" s="383"/>
      <c r="BK2211" s="78"/>
      <c r="BL2211" s="414"/>
      <c r="BM2211" s="383"/>
      <c r="BN2211" s="78"/>
      <c r="BO2211" s="414"/>
      <c r="BP2211" s="78"/>
      <c r="BQ2211" s="414"/>
      <c r="BR2211" s="383"/>
      <c r="BS2211" s="78"/>
      <c r="BT2211" s="83"/>
      <c r="BU2211" s="75"/>
      <c r="BV2211" s="74"/>
      <c r="BW2211" s="74"/>
      <c r="BX2211" s="98" t="s">
        <v>4002</v>
      </c>
      <c r="BY2211" s="112">
        <f t="shared" si="215"/>
        <v>2206</v>
      </c>
      <c r="BZ2211" s="65">
        <f t="shared" si="214"/>
        <v>0</v>
      </c>
      <c r="CA2211" s="359">
        <f t="shared" si="216"/>
        <v>27</v>
      </c>
      <c r="CB2211" s="359">
        <f t="shared" si="217"/>
        <v>3</v>
      </c>
      <c r="CC2211" s="359">
        <f t="shared" si="218"/>
        <v>2023</v>
      </c>
      <c r="CD2211" s="359" t="str">
        <f t="shared" si="219"/>
        <v>273202366383VENDAVAL</v>
      </c>
    </row>
    <row r="2212" spans="1:82" s="121" customFormat="1" ht="409.5" customHeight="1">
      <c r="A2212" s="13"/>
      <c r="B2212" s="13"/>
      <c r="C2212" s="13"/>
      <c r="D2212" s="212">
        <v>45012</v>
      </c>
      <c r="E2212" s="210" t="s">
        <v>2836</v>
      </c>
      <c r="F2212" s="211" t="s">
        <v>2659</v>
      </c>
      <c r="G2212" s="111" t="s">
        <v>2802</v>
      </c>
      <c r="H2212" s="85" t="str">
        <f>VLOOKUP(E2212&amp;F2212,Divipola!$C$1:$F$1149,4,FALSE)</f>
        <v>19780</v>
      </c>
      <c r="I2212" s="77"/>
      <c r="J2212" s="181"/>
      <c r="K2212" s="207"/>
      <c r="L2212" s="207"/>
      <c r="M2212" s="207"/>
      <c r="N2212" s="207">
        <v>6657</v>
      </c>
      <c r="O2212" s="207">
        <v>2220</v>
      </c>
      <c r="P2212" s="207">
        <v>26</v>
      </c>
      <c r="Q2212" s="207">
        <v>1372</v>
      </c>
      <c r="R2212" s="207"/>
      <c r="S2212" s="207"/>
      <c r="T2212" s="207"/>
      <c r="U2212" s="207">
        <v>3</v>
      </c>
      <c r="V2212" s="207"/>
      <c r="W2212" s="207">
        <v>1</v>
      </c>
      <c r="X2212" s="207">
        <v>8</v>
      </c>
      <c r="Y2212" s="207"/>
      <c r="Z2212" s="208"/>
      <c r="AA2212" s="221" t="s">
        <v>4240</v>
      </c>
      <c r="AB2212" s="383"/>
      <c r="AC2212" s="73"/>
      <c r="AD2212" s="414"/>
      <c r="AE2212" s="393"/>
      <c r="AF2212" s="78"/>
      <c r="AG2212" s="414"/>
      <c r="AH2212" s="383" t="s">
        <v>8251</v>
      </c>
      <c r="AI2212" s="587">
        <v>8200</v>
      </c>
      <c r="AJ2212" s="587">
        <v>120</v>
      </c>
      <c r="AK2212" s="590">
        <v>2485169998.5</v>
      </c>
      <c r="AL2212" s="663"/>
      <c r="AM2212" s="663"/>
      <c r="AN2212" s="678"/>
      <c r="AO2212" s="656"/>
      <c r="AP2212" s="589"/>
      <c r="AQ2212" s="414"/>
      <c r="AR2212" s="78"/>
      <c r="AS2212" s="78"/>
      <c r="AT2212" s="414"/>
      <c r="AU2212" s="548"/>
      <c r="AV2212" s="548"/>
      <c r="AW2212" s="414"/>
      <c r="AX2212" s="383"/>
      <c r="AY2212" s="548"/>
      <c r="AZ2212" s="414"/>
      <c r="BA2212" s="383"/>
      <c r="BB2212" s="548"/>
      <c r="BC2212" s="78"/>
      <c r="BD2212" s="414"/>
      <c r="BE2212" s="414"/>
      <c r="BF2212" s="414"/>
      <c r="BG2212" s="414"/>
      <c r="BH2212" s="414"/>
      <c r="BI2212" s="383"/>
      <c r="BJ2212" s="383"/>
      <c r="BK2212" s="78"/>
      <c r="BL2212" s="414"/>
      <c r="BM2212" s="383"/>
      <c r="BN2212" s="78"/>
      <c r="BO2212" s="414"/>
      <c r="BP2212" s="78"/>
      <c r="BQ2212" s="414"/>
      <c r="BR2212" s="383"/>
      <c r="BS2212" s="78"/>
      <c r="BT2212" s="83"/>
      <c r="BU2212" s="75"/>
      <c r="BV2212" s="74"/>
      <c r="BW2212" s="74"/>
      <c r="BX2212" s="132" t="s">
        <v>4239</v>
      </c>
      <c r="BY2212" s="112">
        <f t="shared" si="215"/>
        <v>2207</v>
      </c>
      <c r="BZ2212" s="65">
        <f t="shared" si="214"/>
        <v>2485169998.5</v>
      </c>
      <c r="CA2212" s="359">
        <f t="shared" si="216"/>
        <v>27</v>
      </c>
      <c r="CB2212" s="359">
        <f t="shared" si="217"/>
        <v>3</v>
      </c>
      <c r="CC2212" s="359">
        <f t="shared" si="218"/>
        <v>2023</v>
      </c>
      <c r="CD2212" s="359" t="str">
        <f t="shared" si="219"/>
        <v>273202319780INUNDACION</v>
      </c>
    </row>
    <row r="2213" spans="1:82" s="121" customFormat="1" ht="15" customHeight="1">
      <c r="A2213" s="13"/>
      <c r="B2213" s="13"/>
      <c r="C2213" s="13"/>
      <c r="D2213" s="212">
        <v>45012</v>
      </c>
      <c r="E2213" s="210" t="s">
        <v>2661</v>
      </c>
      <c r="F2213" s="211" t="s">
        <v>1697</v>
      </c>
      <c r="G2213" s="111" t="s">
        <v>2803</v>
      </c>
      <c r="H2213" s="85" t="str">
        <f>VLOOKUP(E2213&amp;F2213,Divipola!$C$1:$F$1149,4,FALSE)</f>
        <v>15572</v>
      </c>
      <c r="I2213" s="77"/>
      <c r="J2213" s="181"/>
      <c r="K2213" s="108"/>
      <c r="L2213" s="108"/>
      <c r="M2213" s="108"/>
      <c r="N2213" s="108">
        <v>30</v>
      </c>
      <c r="O2213" s="108">
        <v>6</v>
      </c>
      <c r="P2213" s="108"/>
      <c r="Q2213" s="108">
        <v>6</v>
      </c>
      <c r="R2213" s="108"/>
      <c r="S2213" s="108"/>
      <c r="T2213" s="108"/>
      <c r="U2213" s="108"/>
      <c r="V2213" s="108"/>
      <c r="W2213" s="108"/>
      <c r="X2213" s="108"/>
      <c r="Y2213" s="108"/>
      <c r="Z2213" s="109"/>
      <c r="AA2213" s="113"/>
      <c r="AB2213" s="383"/>
      <c r="AC2213" s="73"/>
      <c r="AD2213" s="414"/>
      <c r="AE2213" s="393"/>
      <c r="AF2213" s="78"/>
      <c r="AG2213" s="414"/>
      <c r="AH2213" s="388"/>
      <c r="AI2213" s="574"/>
      <c r="AJ2213" s="574"/>
      <c r="AK2213" s="416"/>
      <c r="AL2213" s="388"/>
      <c r="AM2213" s="388"/>
      <c r="AN2213" s="677"/>
      <c r="AO2213" s="416"/>
      <c r="AP2213" s="548"/>
      <c r="AQ2213" s="414"/>
      <c r="AR2213" s="78"/>
      <c r="AS2213" s="78"/>
      <c r="AT2213" s="414"/>
      <c r="AU2213" s="548"/>
      <c r="AV2213" s="548"/>
      <c r="AW2213" s="414"/>
      <c r="AX2213" s="383"/>
      <c r="AY2213" s="548"/>
      <c r="AZ2213" s="414"/>
      <c r="BA2213" s="383"/>
      <c r="BB2213" s="548"/>
      <c r="BC2213" s="78"/>
      <c r="BD2213" s="414"/>
      <c r="BE2213" s="414"/>
      <c r="BF2213" s="414"/>
      <c r="BG2213" s="414"/>
      <c r="BH2213" s="414"/>
      <c r="BI2213" s="383"/>
      <c r="BJ2213" s="383"/>
      <c r="BK2213" s="78"/>
      <c r="BL2213" s="414"/>
      <c r="BM2213" s="383"/>
      <c r="BN2213" s="78"/>
      <c r="BO2213" s="414"/>
      <c r="BP2213" s="78"/>
      <c r="BQ2213" s="414"/>
      <c r="BR2213" s="383"/>
      <c r="BS2213" s="78"/>
      <c r="BT2213" s="83"/>
      <c r="BU2213" s="75"/>
      <c r="BV2213" s="74"/>
      <c r="BW2213" s="74"/>
      <c r="BX2213" s="103" t="s">
        <v>4004</v>
      </c>
      <c r="BY2213" s="112">
        <f t="shared" si="215"/>
        <v>2208</v>
      </c>
      <c r="BZ2213" s="65">
        <f t="shared" si="214"/>
        <v>0</v>
      </c>
      <c r="CA2213" s="359">
        <f t="shared" si="216"/>
        <v>27</v>
      </c>
      <c r="CB2213" s="359">
        <f t="shared" si="217"/>
        <v>3</v>
      </c>
      <c r="CC2213" s="359">
        <f t="shared" si="218"/>
        <v>2023</v>
      </c>
      <c r="CD2213" s="359" t="str">
        <f t="shared" si="219"/>
        <v>273202315572VENDAVAL</v>
      </c>
    </row>
    <row r="2214" spans="1:82" s="121" customFormat="1" ht="14.25" customHeight="1">
      <c r="A2214" s="13"/>
      <c r="B2214" s="13"/>
      <c r="C2214" s="13"/>
      <c r="D2214" s="212">
        <v>45012</v>
      </c>
      <c r="E2214" s="210" t="s">
        <v>2830</v>
      </c>
      <c r="F2214" s="211" t="s">
        <v>318</v>
      </c>
      <c r="G2214" s="111" t="s">
        <v>2817</v>
      </c>
      <c r="H2214" s="85" t="str">
        <f>VLOOKUP(E2214&amp;F2214,Divipola!$C$1:$F$1149,4,FALSE)</f>
        <v>68167</v>
      </c>
      <c r="I2214" s="77"/>
      <c r="J2214" s="181"/>
      <c r="K2214" s="108"/>
      <c r="L2214" s="108"/>
      <c r="M2214" s="108"/>
      <c r="N2214" s="108"/>
      <c r="O2214" s="108"/>
      <c r="P2214" s="108"/>
      <c r="Q2214" s="108"/>
      <c r="R2214" s="108"/>
      <c r="S2214" s="108"/>
      <c r="T2214" s="108"/>
      <c r="U2214" s="108"/>
      <c r="V2214" s="108"/>
      <c r="W2214" s="108"/>
      <c r="X2214" s="108"/>
      <c r="Y2214" s="108"/>
      <c r="Z2214" s="109"/>
      <c r="AA2214" s="113"/>
      <c r="AB2214" s="383"/>
      <c r="AC2214" s="73"/>
      <c r="AD2214" s="414"/>
      <c r="AE2214" s="393"/>
      <c r="AF2214" s="78"/>
      <c r="AG2214" s="414"/>
      <c r="AH2214" s="383"/>
      <c r="AI2214" s="453"/>
      <c r="AJ2214" s="453"/>
      <c r="AK2214" s="414"/>
      <c r="AL2214" s="383"/>
      <c r="AM2214" s="383"/>
      <c r="AN2214" s="523"/>
      <c r="AO2214" s="414"/>
      <c r="AP2214" s="548"/>
      <c r="AQ2214" s="414"/>
      <c r="AR2214" s="78"/>
      <c r="AS2214" s="78"/>
      <c r="AT2214" s="414"/>
      <c r="AU2214" s="548"/>
      <c r="AV2214" s="548"/>
      <c r="AW2214" s="414"/>
      <c r="AX2214" s="383"/>
      <c r="AY2214" s="548"/>
      <c r="AZ2214" s="414"/>
      <c r="BA2214" s="383"/>
      <c r="BB2214" s="548"/>
      <c r="BC2214" s="78"/>
      <c r="BD2214" s="414"/>
      <c r="BE2214" s="414"/>
      <c r="BF2214" s="414"/>
      <c r="BG2214" s="414"/>
      <c r="BH2214" s="414"/>
      <c r="BI2214" s="383"/>
      <c r="BJ2214" s="383"/>
      <c r="BK2214" s="78"/>
      <c r="BL2214" s="414"/>
      <c r="BM2214" s="383"/>
      <c r="BN2214" s="78"/>
      <c r="BO2214" s="414"/>
      <c r="BP2214" s="78"/>
      <c r="BQ2214" s="414"/>
      <c r="BR2214" s="383"/>
      <c r="BS2214" s="78"/>
      <c r="BT2214" s="83"/>
      <c r="BU2214" s="75"/>
      <c r="BV2214" s="74"/>
      <c r="BW2214" s="74"/>
      <c r="BX2214" s="132" t="s">
        <v>4015</v>
      </c>
      <c r="BY2214" s="112">
        <f t="shared" si="215"/>
        <v>2209</v>
      </c>
      <c r="BZ2214" s="65">
        <f t="shared" si="214"/>
        <v>0</v>
      </c>
      <c r="CA2214" s="359">
        <f t="shared" si="216"/>
        <v>27</v>
      </c>
      <c r="CB2214" s="359">
        <f t="shared" si="217"/>
        <v>3</v>
      </c>
      <c r="CC2214" s="359">
        <f t="shared" si="218"/>
        <v>2023</v>
      </c>
      <c r="CD2214" s="359" t="str">
        <f t="shared" si="219"/>
        <v>273202368167GRANIZADA</v>
      </c>
    </row>
    <row r="2215" spans="1:82" s="121" customFormat="1" ht="15" customHeight="1">
      <c r="A2215" s="13"/>
      <c r="B2215" s="13"/>
      <c r="C2215" s="13"/>
      <c r="D2215" s="212">
        <v>45013</v>
      </c>
      <c r="E2215" s="210" t="s">
        <v>506</v>
      </c>
      <c r="F2215" s="211" t="s">
        <v>100</v>
      </c>
      <c r="G2215" s="130" t="s">
        <v>8680</v>
      </c>
      <c r="H2215" s="85" t="str">
        <f>VLOOKUP(E2215&amp;F2215,Divipola!$C$1:$F$1149,4,FALSE)</f>
        <v>50573</v>
      </c>
      <c r="I2215" s="77"/>
      <c r="J2215" s="181"/>
      <c r="K2215" s="108"/>
      <c r="L2215" s="108"/>
      <c r="M2215" s="108"/>
      <c r="N2215" s="108"/>
      <c r="O2215" s="108"/>
      <c r="P2215" s="108"/>
      <c r="Q2215" s="108"/>
      <c r="R2215" s="108"/>
      <c r="S2215" s="108"/>
      <c r="T2215" s="108"/>
      <c r="U2215" s="108"/>
      <c r="V2215" s="108"/>
      <c r="W2215" s="108"/>
      <c r="X2215" s="108"/>
      <c r="Y2215" s="108"/>
      <c r="Z2215" s="109">
        <v>400</v>
      </c>
      <c r="AA2215" s="113"/>
      <c r="AB2215" s="383"/>
      <c r="AC2215" s="73"/>
      <c r="AD2215" s="414"/>
      <c r="AE2215" s="393"/>
      <c r="AF2215" s="78"/>
      <c r="AG2215" s="414"/>
      <c r="AH2215" s="383"/>
      <c r="AI2215" s="453"/>
      <c r="AJ2215" s="453"/>
      <c r="AK2215" s="414"/>
      <c r="AL2215" s="383"/>
      <c r="AM2215" s="383"/>
      <c r="AN2215" s="523"/>
      <c r="AO2215" s="414"/>
      <c r="AP2215" s="548"/>
      <c r="AQ2215" s="414"/>
      <c r="AR2215" s="78"/>
      <c r="AS2215" s="78"/>
      <c r="AT2215" s="414"/>
      <c r="AU2215" s="548"/>
      <c r="AV2215" s="548"/>
      <c r="AW2215" s="414"/>
      <c r="AX2215" s="383"/>
      <c r="AY2215" s="548"/>
      <c r="AZ2215" s="414"/>
      <c r="BA2215" s="383"/>
      <c r="BB2215" s="548"/>
      <c r="BC2215" s="78"/>
      <c r="BD2215" s="414"/>
      <c r="BE2215" s="414"/>
      <c r="BF2215" s="414"/>
      <c r="BG2215" s="414"/>
      <c r="BH2215" s="414"/>
      <c r="BI2215" s="383"/>
      <c r="BJ2215" s="383"/>
      <c r="BK2215" s="78"/>
      <c r="BL2215" s="414"/>
      <c r="BM2215" s="383"/>
      <c r="BN2215" s="78"/>
      <c r="BO2215" s="414"/>
      <c r="BP2215" s="78"/>
      <c r="BQ2215" s="414"/>
      <c r="BR2215" s="383"/>
      <c r="BS2215" s="78"/>
      <c r="BT2215" s="83"/>
      <c r="BU2215" s="75"/>
      <c r="BV2215" s="74"/>
      <c r="BW2215" s="74"/>
      <c r="BX2215" s="103" t="s">
        <v>4005</v>
      </c>
      <c r="BY2215" s="112">
        <f t="shared" si="215"/>
        <v>2210</v>
      </c>
      <c r="BZ2215" s="65">
        <f t="shared" si="214"/>
        <v>0</v>
      </c>
      <c r="CA2215" s="359">
        <f t="shared" si="216"/>
        <v>28</v>
      </c>
      <c r="CB2215" s="359">
        <f t="shared" si="217"/>
        <v>3</v>
      </c>
      <c r="CC2215" s="359">
        <f t="shared" si="218"/>
        <v>2023</v>
      </c>
      <c r="CD2215" s="359" t="str">
        <f t="shared" si="219"/>
        <v xml:space="preserve">283202350573INCENDIO FORESTAL </v>
      </c>
    </row>
    <row r="2216" spans="1:82" s="121" customFormat="1" ht="15" customHeight="1">
      <c r="A2216" s="13"/>
      <c r="B2216" s="13"/>
      <c r="C2216" s="13"/>
      <c r="D2216" s="212">
        <v>45013</v>
      </c>
      <c r="E2216" s="210" t="s">
        <v>2831</v>
      </c>
      <c r="F2216" s="211" t="s">
        <v>1258</v>
      </c>
      <c r="G2216" s="111" t="s">
        <v>2827</v>
      </c>
      <c r="H2216" s="85" t="str">
        <f>VLOOKUP(E2216&amp;F2216,Divipola!$C$1:$F$1149,4,FALSE)</f>
        <v>73870</v>
      </c>
      <c r="I2216" s="77"/>
      <c r="J2216" s="181"/>
      <c r="K2216" s="108"/>
      <c r="L2216" s="108"/>
      <c r="M2216" s="108"/>
      <c r="N2216" s="108"/>
      <c r="O2216" s="108"/>
      <c r="P2216" s="108"/>
      <c r="Q2216" s="108"/>
      <c r="R2216" s="108">
        <v>1</v>
      </c>
      <c r="S2216" s="108"/>
      <c r="T2216" s="108"/>
      <c r="U2216" s="108"/>
      <c r="V2216" s="108"/>
      <c r="W2216" s="108"/>
      <c r="X2216" s="108"/>
      <c r="Y2216" s="108"/>
      <c r="Z2216" s="109"/>
      <c r="AA2216" s="113"/>
      <c r="AB2216" s="383"/>
      <c r="AC2216" s="73"/>
      <c r="AD2216" s="414"/>
      <c r="AE2216" s="393"/>
      <c r="AF2216" s="78"/>
      <c r="AG2216" s="414"/>
      <c r="AH2216" s="383"/>
      <c r="AI2216" s="453"/>
      <c r="AJ2216" s="453"/>
      <c r="AK2216" s="414"/>
      <c r="AL2216" s="383"/>
      <c r="AM2216" s="383"/>
      <c r="AN2216" s="523"/>
      <c r="AO2216" s="414"/>
      <c r="AP2216" s="548"/>
      <c r="AQ2216" s="414"/>
      <c r="AR2216" s="78"/>
      <c r="AS2216" s="78"/>
      <c r="AT2216" s="414"/>
      <c r="AU2216" s="548"/>
      <c r="AV2216" s="548"/>
      <c r="AW2216" s="414"/>
      <c r="AX2216" s="383"/>
      <c r="AY2216" s="548"/>
      <c r="AZ2216" s="414"/>
      <c r="BA2216" s="383"/>
      <c r="BB2216" s="548"/>
      <c r="BC2216" s="78"/>
      <c r="BD2216" s="414"/>
      <c r="BE2216" s="414"/>
      <c r="BF2216" s="414"/>
      <c r="BG2216" s="414"/>
      <c r="BH2216" s="414"/>
      <c r="BI2216" s="383"/>
      <c r="BJ2216" s="383"/>
      <c r="BK2216" s="78"/>
      <c r="BL2216" s="414"/>
      <c r="BM2216" s="383"/>
      <c r="BN2216" s="78"/>
      <c r="BO2216" s="414"/>
      <c r="BP2216" s="78"/>
      <c r="BQ2216" s="414"/>
      <c r="BR2216" s="383"/>
      <c r="BS2216" s="78"/>
      <c r="BT2216" s="83"/>
      <c r="BU2216" s="75"/>
      <c r="BV2216" s="74"/>
      <c r="BW2216" s="74"/>
      <c r="BX2216" s="98" t="s">
        <v>4011</v>
      </c>
      <c r="BY2216" s="112">
        <f t="shared" si="215"/>
        <v>2211</v>
      </c>
      <c r="BZ2216" s="65">
        <f t="shared" si="214"/>
        <v>0</v>
      </c>
      <c r="CA2216" s="359">
        <f t="shared" si="216"/>
        <v>28</v>
      </c>
      <c r="CB2216" s="359">
        <f t="shared" si="217"/>
        <v>3</v>
      </c>
      <c r="CC2216" s="359">
        <f t="shared" si="218"/>
        <v>2023</v>
      </c>
      <c r="CD2216" s="359" t="str">
        <f t="shared" si="219"/>
        <v>283202373870MOVIMIENTO EN MASA</v>
      </c>
    </row>
    <row r="2217" spans="1:82" s="121" customFormat="1" ht="409.5" customHeight="1">
      <c r="A2217" s="13"/>
      <c r="B2217" s="13"/>
      <c r="C2217" s="13"/>
      <c r="D2217" s="212">
        <v>45013</v>
      </c>
      <c r="E2217" s="210" t="s">
        <v>2836</v>
      </c>
      <c r="F2217" s="211" t="s">
        <v>2647</v>
      </c>
      <c r="G2217" s="111" t="s">
        <v>2807</v>
      </c>
      <c r="H2217" s="85" t="str">
        <f>VLOOKUP(E2217&amp;F2217,Divipola!$C$1:$F$1149,4,FALSE)</f>
        <v>19212</v>
      </c>
      <c r="I2217" s="77"/>
      <c r="J2217" s="181"/>
      <c r="K2217" s="203"/>
      <c r="L2217" s="203"/>
      <c r="M2217" s="203"/>
      <c r="N2217" s="203">
        <v>465</v>
      </c>
      <c r="O2217" s="203">
        <v>93</v>
      </c>
      <c r="P2217" s="203"/>
      <c r="Q2217" s="203">
        <v>93</v>
      </c>
      <c r="R2217" s="203">
        <v>1</v>
      </c>
      <c r="S2217" s="203">
        <v>1</v>
      </c>
      <c r="T2217" s="203">
        <v>3</v>
      </c>
      <c r="U2217" s="203">
        <v>4</v>
      </c>
      <c r="V2217" s="203"/>
      <c r="W2217" s="203"/>
      <c r="X2217" s="203"/>
      <c r="Y2217" s="203"/>
      <c r="Z2217" s="204"/>
      <c r="AA2217" s="221" t="s">
        <v>4045</v>
      </c>
      <c r="AB2217" s="383"/>
      <c r="AC2217" s="73"/>
      <c r="AD2217" s="414"/>
      <c r="AE2217" s="393"/>
      <c r="AF2217" s="78"/>
      <c r="AG2217" s="414"/>
      <c r="AH2217" s="383"/>
      <c r="AI2217" s="453"/>
      <c r="AJ2217" s="453"/>
      <c r="AK2217" s="414"/>
      <c r="AL2217" s="383"/>
      <c r="AM2217" s="383"/>
      <c r="AN2217" s="523"/>
      <c r="AO2217" s="414"/>
      <c r="AP2217" s="578">
        <v>66</v>
      </c>
      <c r="AQ2217" s="537">
        <v>49500000</v>
      </c>
      <c r="AR2217" s="78"/>
      <c r="AS2217" s="78"/>
      <c r="AT2217" s="414"/>
      <c r="AU2217" s="548"/>
      <c r="AV2217" s="548"/>
      <c r="AW2217" s="414"/>
      <c r="AX2217" s="383"/>
      <c r="AY2217" s="548"/>
      <c r="AZ2217" s="414"/>
      <c r="BA2217" s="383"/>
      <c r="BB2217" s="548"/>
      <c r="BC2217" s="78"/>
      <c r="BD2217" s="414"/>
      <c r="BE2217" s="414"/>
      <c r="BF2217" s="414"/>
      <c r="BG2217" s="414"/>
      <c r="BH2217" s="414"/>
      <c r="BI2217" s="383"/>
      <c r="BJ2217" s="383"/>
      <c r="BK2217" s="78"/>
      <c r="BL2217" s="414"/>
      <c r="BM2217" s="383"/>
      <c r="BN2217" s="78"/>
      <c r="BO2217" s="414"/>
      <c r="BP2217" s="78"/>
      <c r="BQ2217" s="414"/>
      <c r="BR2217" s="383"/>
      <c r="BS2217" s="78"/>
      <c r="BT2217" s="83"/>
      <c r="BU2217" s="75"/>
      <c r="BV2217" s="74"/>
      <c r="BW2217" s="74"/>
      <c r="BX2217" s="98" t="s">
        <v>4044</v>
      </c>
      <c r="BY2217" s="112">
        <f t="shared" si="215"/>
        <v>2212</v>
      </c>
      <c r="BZ2217" s="65">
        <f t="shared" si="214"/>
        <v>49500000</v>
      </c>
      <c r="CA2217" s="359">
        <f t="shared" si="216"/>
        <v>28</v>
      </c>
      <c r="CB2217" s="359">
        <f t="shared" si="217"/>
        <v>3</v>
      </c>
      <c r="CC2217" s="359">
        <f t="shared" si="218"/>
        <v>2023</v>
      </c>
      <c r="CD2217" s="359" t="str">
        <f t="shared" si="219"/>
        <v>283202319212CRECIENTE SUBITA</v>
      </c>
    </row>
    <row r="2218" spans="1:82" s="121" customFormat="1" ht="15" customHeight="1">
      <c r="A2218" s="13"/>
      <c r="B2218" s="13"/>
      <c r="C2218" s="13"/>
      <c r="D2218" s="212">
        <v>45013</v>
      </c>
      <c r="E2218" s="210" t="s">
        <v>2718</v>
      </c>
      <c r="F2218" s="211" t="s">
        <v>1115</v>
      </c>
      <c r="G2218" s="111" t="s">
        <v>2800</v>
      </c>
      <c r="H2218" s="85" t="str">
        <f>VLOOKUP(E2218&amp;F2218,Divipola!$C$1:$F$1149,4,FALSE)</f>
        <v>25473</v>
      </c>
      <c r="I2218" s="77"/>
      <c r="J2218" s="181"/>
      <c r="K2218" s="108"/>
      <c r="L2218" s="108"/>
      <c r="M2218" s="108"/>
      <c r="N2218" s="108">
        <v>4</v>
      </c>
      <c r="O2218" s="108">
        <v>1</v>
      </c>
      <c r="P2218" s="108"/>
      <c r="Q2218" s="108">
        <v>1</v>
      </c>
      <c r="R2218" s="108"/>
      <c r="S2218" s="108"/>
      <c r="T2218" s="108"/>
      <c r="U2218" s="108"/>
      <c r="V2218" s="108"/>
      <c r="W2218" s="108"/>
      <c r="X2218" s="108"/>
      <c r="Y2218" s="108"/>
      <c r="Z2218" s="109"/>
      <c r="AA2218" s="113"/>
      <c r="AB2218" s="383"/>
      <c r="AC2218" s="73"/>
      <c r="AD2218" s="414"/>
      <c r="AE2218" s="393"/>
      <c r="AF2218" s="78"/>
      <c r="AG2218" s="414"/>
      <c r="AH2218" s="383"/>
      <c r="AI2218" s="453"/>
      <c r="AJ2218" s="453"/>
      <c r="AK2218" s="414"/>
      <c r="AL2218" s="383"/>
      <c r="AM2218" s="383"/>
      <c r="AN2218" s="523"/>
      <c r="AO2218" s="414"/>
      <c r="AP2218" s="548"/>
      <c r="AQ2218" s="414"/>
      <c r="AR2218" s="78"/>
      <c r="AS2218" s="78"/>
      <c r="AT2218" s="414"/>
      <c r="AU2218" s="548"/>
      <c r="AV2218" s="548"/>
      <c r="AW2218" s="414"/>
      <c r="AX2218" s="383"/>
      <c r="AY2218" s="548"/>
      <c r="AZ2218" s="414"/>
      <c r="BA2218" s="383"/>
      <c r="BB2218" s="548"/>
      <c r="BC2218" s="78"/>
      <c r="BD2218" s="414"/>
      <c r="BE2218" s="414"/>
      <c r="BF2218" s="414"/>
      <c r="BG2218" s="414"/>
      <c r="BH2218" s="414"/>
      <c r="BI2218" s="383"/>
      <c r="BJ2218" s="383"/>
      <c r="BK2218" s="78"/>
      <c r="BL2218" s="414"/>
      <c r="BM2218" s="383"/>
      <c r="BN2218" s="78"/>
      <c r="BO2218" s="414"/>
      <c r="BP2218" s="78"/>
      <c r="BQ2218" s="414"/>
      <c r="BR2218" s="383"/>
      <c r="BS2218" s="78"/>
      <c r="BT2218" s="83"/>
      <c r="BU2218" s="75"/>
      <c r="BV2218" s="74"/>
      <c r="BW2218" s="74"/>
      <c r="BX2218" s="98" t="s">
        <v>4012</v>
      </c>
      <c r="BY2218" s="112">
        <f t="shared" si="215"/>
        <v>2213</v>
      </c>
      <c r="BZ2218" s="65">
        <f t="shared" si="214"/>
        <v>0</v>
      </c>
      <c r="CA2218" s="359">
        <f t="shared" si="216"/>
        <v>28</v>
      </c>
      <c r="CB2218" s="359">
        <f t="shared" si="217"/>
        <v>3</v>
      </c>
      <c r="CC2218" s="359">
        <f t="shared" si="218"/>
        <v>2023</v>
      </c>
      <c r="CD2218" s="359" t="str">
        <f t="shared" si="219"/>
        <v>283202325473INCENDIO ESTRUCTURAL</v>
      </c>
    </row>
    <row r="2219" spans="1:82" s="121" customFormat="1" ht="15" customHeight="1">
      <c r="A2219" s="13"/>
      <c r="B2219" s="13"/>
      <c r="C2219" s="13"/>
      <c r="D2219" s="212">
        <v>45013</v>
      </c>
      <c r="E2219" s="210" t="s">
        <v>2829</v>
      </c>
      <c r="F2219" s="211" t="s">
        <v>2175</v>
      </c>
      <c r="G2219" s="111" t="s">
        <v>2803</v>
      </c>
      <c r="H2219" s="85" t="str">
        <f>VLOOKUP(E2219&amp;F2219,Divipola!$C$1:$F$1149,4,FALSE)</f>
        <v>05579</v>
      </c>
      <c r="I2219" s="77"/>
      <c r="J2219" s="181"/>
      <c r="K2219" s="108"/>
      <c r="L2219" s="108"/>
      <c r="M2219" s="108"/>
      <c r="N2219" s="108">
        <v>30</v>
      </c>
      <c r="O2219" s="108">
        <v>5</v>
      </c>
      <c r="P2219" s="108">
        <v>1</v>
      </c>
      <c r="Q2219" s="108">
        <v>5</v>
      </c>
      <c r="R2219" s="108"/>
      <c r="S2219" s="108"/>
      <c r="T2219" s="108"/>
      <c r="U2219" s="108"/>
      <c r="V2219" s="108"/>
      <c r="W2219" s="108"/>
      <c r="X2219" s="108"/>
      <c r="Y2219" s="108"/>
      <c r="Z2219" s="109"/>
      <c r="AA2219" s="113"/>
      <c r="AB2219" s="383"/>
      <c r="AC2219" s="73"/>
      <c r="AD2219" s="414"/>
      <c r="AE2219" s="393"/>
      <c r="AF2219" s="78"/>
      <c r="AG2219" s="414"/>
      <c r="AH2219" s="383"/>
      <c r="AI2219" s="453"/>
      <c r="AJ2219" s="453"/>
      <c r="AK2219" s="414"/>
      <c r="AL2219" s="383"/>
      <c r="AM2219" s="383"/>
      <c r="AN2219" s="523"/>
      <c r="AO2219" s="414"/>
      <c r="AP2219" s="548"/>
      <c r="AQ2219" s="414"/>
      <c r="AR2219" s="78"/>
      <c r="AS2219" s="78"/>
      <c r="AT2219" s="414"/>
      <c r="AU2219" s="548"/>
      <c r="AV2219" s="548"/>
      <c r="AW2219" s="414"/>
      <c r="AX2219" s="383"/>
      <c r="AY2219" s="548"/>
      <c r="AZ2219" s="414"/>
      <c r="BA2219" s="383"/>
      <c r="BB2219" s="548"/>
      <c r="BC2219" s="78"/>
      <c r="BD2219" s="414"/>
      <c r="BE2219" s="414"/>
      <c r="BF2219" s="414"/>
      <c r="BG2219" s="414"/>
      <c r="BH2219" s="414"/>
      <c r="BI2219" s="383"/>
      <c r="BJ2219" s="383"/>
      <c r="BK2219" s="78"/>
      <c r="BL2219" s="414"/>
      <c r="BM2219" s="383"/>
      <c r="BN2219" s="78"/>
      <c r="BO2219" s="414"/>
      <c r="BP2219" s="78"/>
      <c r="BQ2219" s="414"/>
      <c r="BR2219" s="383"/>
      <c r="BS2219" s="78"/>
      <c r="BT2219" s="83"/>
      <c r="BU2219" s="75"/>
      <c r="BV2219" s="74"/>
      <c r="BW2219" s="74"/>
      <c r="BX2219" s="98" t="s">
        <v>4014</v>
      </c>
      <c r="BY2219" s="112">
        <f t="shared" si="215"/>
        <v>2214</v>
      </c>
      <c r="BZ2219" s="65">
        <f t="shared" si="214"/>
        <v>0</v>
      </c>
      <c r="CA2219" s="359">
        <f t="shared" si="216"/>
        <v>28</v>
      </c>
      <c r="CB2219" s="359">
        <f t="shared" si="217"/>
        <v>3</v>
      </c>
      <c r="CC2219" s="359">
        <f t="shared" si="218"/>
        <v>2023</v>
      </c>
      <c r="CD2219" s="359" t="str">
        <f t="shared" si="219"/>
        <v>283202305579VENDAVAL</v>
      </c>
    </row>
    <row r="2220" spans="1:82" s="121" customFormat="1" ht="168" customHeight="1">
      <c r="A2220" s="13"/>
      <c r="B2220" s="13"/>
      <c r="C2220" s="13"/>
      <c r="D2220" s="212">
        <v>45013</v>
      </c>
      <c r="E2220" s="210" t="s">
        <v>2836</v>
      </c>
      <c r="F2220" s="211" t="s">
        <v>2076</v>
      </c>
      <c r="G2220" s="111" t="s">
        <v>2807</v>
      </c>
      <c r="H2220" s="85" t="str">
        <f>VLOOKUP(E2220&amp;F2220,Divipola!$C$1:$F$1149,4,FALSE)</f>
        <v>19455</v>
      </c>
      <c r="I2220" s="77"/>
      <c r="J2220" s="181"/>
      <c r="K2220" s="108"/>
      <c r="L2220" s="108"/>
      <c r="M2220" s="108"/>
      <c r="N2220" s="108">
        <v>12</v>
      </c>
      <c r="O2220" s="108">
        <v>5</v>
      </c>
      <c r="P2220" s="108"/>
      <c r="Q2220" s="108">
        <v>5</v>
      </c>
      <c r="R2220" s="108">
        <v>1</v>
      </c>
      <c r="S2220" s="108"/>
      <c r="T2220" s="108"/>
      <c r="U2220" s="108"/>
      <c r="V2220" s="108"/>
      <c r="W2220" s="108"/>
      <c r="X2220" s="108"/>
      <c r="Y2220" s="108"/>
      <c r="Z2220" s="109"/>
      <c r="AA2220" s="113"/>
      <c r="AB2220" s="383"/>
      <c r="AC2220" s="73"/>
      <c r="AD2220" s="414"/>
      <c r="AE2220" s="393"/>
      <c r="AF2220" s="78"/>
      <c r="AG2220" s="414"/>
      <c r="AH2220" s="383"/>
      <c r="AI2220" s="453"/>
      <c r="AJ2220" s="453"/>
      <c r="AK2220" s="414"/>
      <c r="AL2220" s="383"/>
      <c r="AM2220" s="383"/>
      <c r="AN2220" s="523"/>
      <c r="AO2220" s="414"/>
      <c r="AP2220" s="548"/>
      <c r="AQ2220" s="414"/>
      <c r="AR2220" s="78"/>
      <c r="AS2220" s="78"/>
      <c r="AT2220" s="414"/>
      <c r="AU2220" s="548"/>
      <c r="AV2220" s="548"/>
      <c r="AW2220" s="414"/>
      <c r="AX2220" s="383"/>
      <c r="AY2220" s="548"/>
      <c r="AZ2220" s="414"/>
      <c r="BA2220" s="383"/>
      <c r="BB2220" s="548"/>
      <c r="BC2220" s="78"/>
      <c r="BD2220" s="414"/>
      <c r="BE2220" s="414"/>
      <c r="BF2220" s="414"/>
      <c r="BG2220" s="414"/>
      <c r="BH2220" s="414"/>
      <c r="BI2220" s="383"/>
      <c r="BJ2220" s="383"/>
      <c r="BK2220" s="78"/>
      <c r="BL2220" s="414"/>
      <c r="BM2220" s="383"/>
      <c r="BN2220" s="78"/>
      <c r="BO2220" s="414"/>
      <c r="BP2220" s="78"/>
      <c r="BQ2220" s="414"/>
      <c r="BR2220" s="383"/>
      <c r="BS2220" s="78"/>
      <c r="BT2220" s="83"/>
      <c r="BU2220" s="75"/>
      <c r="BV2220" s="74"/>
      <c r="BW2220" s="74"/>
      <c r="BX2220" s="132" t="s">
        <v>4016</v>
      </c>
      <c r="BY2220" s="112">
        <f t="shared" si="215"/>
        <v>2215</v>
      </c>
      <c r="BZ2220" s="65">
        <f t="shared" si="214"/>
        <v>0</v>
      </c>
      <c r="CA2220" s="359">
        <f t="shared" si="216"/>
        <v>28</v>
      </c>
      <c r="CB2220" s="359">
        <f t="shared" si="217"/>
        <v>3</v>
      </c>
      <c r="CC2220" s="359">
        <f t="shared" si="218"/>
        <v>2023</v>
      </c>
      <c r="CD2220" s="359" t="str">
        <f t="shared" si="219"/>
        <v>283202319455CRECIENTE SUBITA</v>
      </c>
    </row>
    <row r="2221" spans="1:82" s="121" customFormat="1" ht="14.25" customHeight="1">
      <c r="A2221" s="13"/>
      <c r="B2221" s="13"/>
      <c r="C2221" s="13"/>
      <c r="D2221" s="212">
        <v>45013</v>
      </c>
      <c r="E2221" s="210" t="s">
        <v>2832</v>
      </c>
      <c r="F2221" s="211" t="s">
        <v>2670</v>
      </c>
      <c r="G2221" s="111" t="s">
        <v>2802</v>
      </c>
      <c r="H2221" s="85" t="str">
        <f>VLOOKUP(E2221&amp;F2221,Divipola!$C$1:$F$1149,4,FALSE)</f>
        <v>76113</v>
      </c>
      <c r="I2221" s="77"/>
      <c r="J2221" s="181"/>
      <c r="K2221" s="108"/>
      <c r="L2221" s="108"/>
      <c r="M2221" s="108"/>
      <c r="N2221" s="108">
        <v>50</v>
      </c>
      <c r="O2221" s="108">
        <v>10</v>
      </c>
      <c r="P2221" s="108"/>
      <c r="Q2221" s="108">
        <v>10</v>
      </c>
      <c r="R2221" s="108"/>
      <c r="S2221" s="108"/>
      <c r="T2221" s="108"/>
      <c r="U2221" s="108"/>
      <c r="V2221" s="108"/>
      <c r="W2221" s="108"/>
      <c r="X2221" s="108"/>
      <c r="Y2221" s="108"/>
      <c r="Z2221" s="109"/>
      <c r="AA2221" s="113"/>
      <c r="AB2221" s="383"/>
      <c r="AC2221" s="73"/>
      <c r="AD2221" s="414"/>
      <c r="AE2221" s="393"/>
      <c r="AF2221" s="78"/>
      <c r="AG2221" s="414"/>
      <c r="AH2221" s="383"/>
      <c r="AI2221" s="453"/>
      <c r="AJ2221" s="453"/>
      <c r="AK2221" s="414"/>
      <c r="AL2221" s="383"/>
      <c r="AM2221" s="383"/>
      <c r="AN2221" s="523"/>
      <c r="AO2221" s="414"/>
      <c r="AP2221" s="548"/>
      <c r="AQ2221" s="414"/>
      <c r="AR2221" s="78"/>
      <c r="AS2221" s="78"/>
      <c r="AT2221" s="414"/>
      <c r="AU2221" s="548"/>
      <c r="AV2221" s="548"/>
      <c r="AW2221" s="414"/>
      <c r="AX2221" s="383"/>
      <c r="AY2221" s="548"/>
      <c r="AZ2221" s="414"/>
      <c r="BA2221" s="383"/>
      <c r="BB2221" s="548"/>
      <c r="BC2221" s="78"/>
      <c r="BD2221" s="414"/>
      <c r="BE2221" s="414"/>
      <c r="BF2221" s="414"/>
      <c r="BG2221" s="414"/>
      <c r="BH2221" s="414"/>
      <c r="BI2221" s="383"/>
      <c r="BJ2221" s="383"/>
      <c r="BK2221" s="78"/>
      <c r="BL2221" s="414"/>
      <c r="BM2221" s="383"/>
      <c r="BN2221" s="78"/>
      <c r="BO2221" s="414"/>
      <c r="BP2221" s="78"/>
      <c r="BQ2221" s="414"/>
      <c r="BR2221" s="383"/>
      <c r="BS2221" s="78"/>
      <c r="BT2221" s="83"/>
      <c r="BU2221" s="75"/>
      <c r="BV2221" s="74"/>
      <c r="BW2221" s="74"/>
      <c r="BX2221" s="98" t="s">
        <v>4028</v>
      </c>
      <c r="BY2221" s="112">
        <f t="shared" si="215"/>
        <v>2216</v>
      </c>
      <c r="BZ2221" s="65">
        <f t="shared" si="214"/>
        <v>0</v>
      </c>
      <c r="CA2221" s="359">
        <f t="shared" si="216"/>
        <v>28</v>
      </c>
      <c r="CB2221" s="359">
        <f t="shared" si="217"/>
        <v>3</v>
      </c>
      <c r="CC2221" s="359">
        <f t="shared" si="218"/>
        <v>2023</v>
      </c>
      <c r="CD2221" s="359" t="str">
        <f t="shared" si="219"/>
        <v>283202376113INUNDACION</v>
      </c>
    </row>
    <row r="2222" spans="1:82" s="121" customFormat="1" ht="156" customHeight="1">
      <c r="A2222" s="13"/>
      <c r="B2222" s="13"/>
      <c r="C2222" s="13"/>
      <c r="D2222" s="212">
        <v>45014</v>
      </c>
      <c r="E2222" s="210" t="s">
        <v>2854</v>
      </c>
      <c r="F2222" s="211" t="s">
        <v>1221</v>
      </c>
      <c r="G2222" s="111" t="s">
        <v>2896</v>
      </c>
      <c r="H2222" s="85" t="str">
        <f>VLOOKUP(E2222&amp;F2222,Divipola!$C$1:$F$1149,4,FALSE)</f>
        <v>27077</v>
      </c>
      <c r="I2222" s="77"/>
      <c r="J2222" s="181"/>
      <c r="K2222" s="108"/>
      <c r="L2222" s="108">
        <v>13</v>
      </c>
      <c r="M2222" s="108"/>
      <c r="N2222" s="108">
        <v>13</v>
      </c>
      <c r="O2222" s="108"/>
      <c r="P2222" s="108"/>
      <c r="Q2222" s="108"/>
      <c r="R2222" s="108"/>
      <c r="S2222" s="108"/>
      <c r="T2222" s="108"/>
      <c r="U2222" s="108"/>
      <c r="V2222" s="108"/>
      <c r="W2222" s="108"/>
      <c r="X2222" s="108"/>
      <c r="Y2222" s="108"/>
      <c r="Z2222" s="109"/>
      <c r="AA2222" s="113"/>
      <c r="AB2222" s="383"/>
      <c r="AC2222" s="73"/>
      <c r="AD2222" s="414"/>
      <c r="AE2222" s="393"/>
      <c r="AF2222" s="78"/>
      <c r="AG2222" s="414"/>
      <c r="AH2222" s="383"/>
      <c r="AI2222" s="453"/>
      <c r="AJ2222" s="453"/>
      <c r="AK2222" s="414"/>
      <c r="AL2222" s="383"/>
      <c r="AM2222" s="383"/>
      <c r="AN2222" s="523"/>
      <c r="AO2222" s="414"/>
      <c r="AP2222" s="548"/>
      <c r="AQ2222" s="414"/>
      <c r="AR2222" s="78"/>
      <c r="AS2222" s="78"/>
      <c r="AT2222" s="414"/>
      <c r="AU2222" s="548"/>
      <c r="AV2222" s="548"/>
      <c r="AW2222" s="414"/>
      <c r="AX2222" s="383"/>
      <c r="AY2222" s="548"/>
      <c r="AZ2222" s="414"/>
      <c r="BA2222" s="383"/>
      <c r="BB2222" s="548"/>
      <c r="BC2222" s="78"/>
      <c r="BD2222" s="414"/>
      <c r="BE2222" s="414"/>
      <c r="BF2222" s="414"/>
      <c r="BG2222" s="414"/>
      <c r="BH2222" s="414"/>
      <c r="BI2222" s="383"/>
      <c r="BJ2222" s="383"/>
      <c r="BK2222" s="78"/>
      <c r="BL2222" s="414"/>
      <c r="BM2222" s="383"/>
      <c r="BN2222" s="78"/>
      <c r="BO2222" s="414"/>
      <c r="BP2222" s="78"/>
      <c r="BQ2222" s="414"/>
      <c r="BR2222" s="383"/>
      <c r="BS2222" s="78"/>
      <c r="BT2222" s="83"/>
      <c r="BU2222" s="75"/>
      <c r="BV2222" s="74"/>
      <c r="BW2222" s="74"/>
      <c r="BX2222" s="132" t="s">
        <v>4018</v>
      </c>
      <c r="BY2222" s="112">
        <f t="shared" si="215"/>
        <v>2217</v>
      </c>
      <c r="BZ2222" s="65">
        <f t="shared" si="214"/>
        <v>0</v>
      </c>
      <c r="CA2222" s="359">
        <f t="shared" si="216"/>
        <v>29</v>
      </c>
      <c r="CB2222" s="359">
        <f t="shared" si="217"/>
        <v>3</v>
      </c>
      <c r="CC2222" s="359">
        <f t="shared" si="218"/>
        <v>2023</v>
      </c>
      <c r="CD2222" s="359" t="str">
        <f t="shared" si="219"/>
        <v>293202327077CASO FORTUITO</v>
      </c>
    </row>
    <row r="2223" spans="1:82" s="121" customFormat="1" ht="14.25" customHeight="1">
      <c r="A2223" s="13"/>
      <c r="B2223" s="13"/>
      <c r="C2223" s="13"/>
      <c r="D2223" s="212">
        <v>45014</v>
      </c>
      <c r="E2223" s="210" t="s">
        <v>2720</v>
      </c>
      <c r="F2223" s="211" t="s">
        <v>2181</v>
      </c>
      <c r="G2223" s="111" t="s">
        <v>2827</v>
      </c>
      <c r="H2223" s="85" t="str">
        <f>VLOOKUP(E2223&amp;F2223,Divipola!$C$1:$F$1149,4,FALSE)</f>
        <v>66075</v>
      </c>
      <c r="I2223" s="77"/>
      <c r="J2223" s="181"/>
      <c r="K2223" s="108"/>
      <c r="L2223" s="108"/>
      <c r="M2223" s="108"/>
      <c r="N2223" s="108"/>
      <c r="O2223" s="108"/>
      <c r="P2223" s="108"/>
      <c r="Q2223" s="108"/>
      <c r="R2223" s="108">
        <v>2</v>
      </c>
      <c r="S2223" s="108"/>
      <c r="T2223" s="108"/>
      <c r="U2223" s="108">
        <v>1</v>
      </c>
      <c r="V2223" s="108"/>
      <c r="W2223" s="108"/>
      <c r="X2223" s="108"/>
      <c r="Y2223" s="108"/>
      <c r="Z2223" s="109"/>
      <c r="AA2223" s="113"/>
      <c r="AB2223" s="383"/>
      <c r="AC2223" s="73"/>
      <c r="AD2223" s="414"/>
      <c r="AE2223" s="393"/>
      <c r="AF2223" s="78"/>
      <c r="AG2223" s="414"/>
      <c r="AH2223" s="383"/>
      <c r="AI2223" s="453"/>
      <c r="AJ2223" s="453"/>
      <c r="AK2223" s="414"/>
      <c r="AL2223" s="383"/>
      <c r="AM2223" s="383"/>
      <c r="AN2223" s="523"/>
      <c r="AO2223" s="414"/>
      <c r="AP2223" s="548"/>
      <c r="AQ2223" s="414"/>
      <c r="AR2223" s="78"/>
      <c r="AS2223" s="78"/>
      <c r="AT2223" s="414"/>
      <c r="AU2223" s="548"/>
      <c r="AV2223" s="548"/>
      <c r="AW2223" s="414"/>
      <c r="AX2223" s="383"/>
      <c r="AY2223" s="548"/>
      <c r="AZ2223" s="414"/>
      <c r="BA2223" s="383"/>
      <c r="BB2223" s="548"/>
      <c r="BC2223" s="78"/>
      <c r="BD2223" s="414"/>
      <c r="BE2223" s="414"/>
      <c r="BF2223" s="414"/>
      <c r="BG2223" s="414"/>
      <c r="BH2223" s="414"/>
      <c r="BI2223" s="383"/>
      <c r="BJ2223" s="383"/>
      <c r="BK2223" s="78"/>
      <c r="BL2223" s="414"/>
      <c r="BM2223" s="383"/>
      <c r="BN2223" s="78"/>
      <c r="BO2223" s="414"/>
      <c r="BP2223" s="78"/>
      <c r="BQ2223" s="414"/>
      <c r="BR2223" s="383"/>
      <c r="BS2223" s="78"/>
      <c r="BT2223" s="83"/>
      <c r="BU2223" s="75"/>
      <c r="BV2223" s="74"/>
      <c r="BW2223" s="74"/>
      <c r="BX2223" s="98" t="s">
        <v>4020</v>
      </c>
      <c r="BY2223" s="112">
        <f t="shared" si="215"/>
        <v>2218</v>
      </c>
      <c r="BZ2223" s="65">
        <f t="shared" si="214"/>
        <v>0</v>
      </c>
      <c r="CA2223" s="359">
        <f t="shared" si="216"/>
        <v>29</v>
      </c>
      <c r="CB2223" s="359">
        <f t="shared" si="217"/>
        <v>3</v>
      </c>
      <c r="CC2223" s="359">
        <f t="shared" si="218"/>
        <v>2023</v>
      </c>
      <c r="CD2223" s="359" t="str">
        <f t="shared" si="219"/>
        <v>293202366075MOVIMIENTO EN MASA</v>
      </c>
    </row>
    <row r="2224" spans="1:82" s="121" customFormat="1" ht="15" customHeight="1">
      <c r="A2224" s="13"/>
      <c r="B2224" s="13"/>
      <c r="C2224" s="13"/>
      <c r="D2224" s="212">
        <v>45014</v>
      </c>
      <c r="E2224" s="210" t="s">
        <v>2661</v>
      </c>
      <c r="F2224" s="211" t="s">
        <v>560</v>
      </c>
      <c r="G2224" s="111" t="s">
        <v>2802</v>
      </c>
      <c r="H2224" s="85" t="str">
        <f>VLOOKUP(E2224&amp;F2224,Divipola!$C$1:$F$1149,4,FALSE)</f>
        <v>15407</v>
      </c>
      <c r="I2224" s="77"/>
      <c r="J2224" s="181"/>
      <c r="K2224" s="141"/>
      <c r="L2224" s="141"/>
      <c r="M2224" s="141"/>
      <c r="N2224" s="141">
        <v>90</v>
      </c>
      <c r="O2224" s="141">
        <v>18</v>
      </c>
      <c r="P2224" s="141"/>
      <c r="Q2224" s="141">
        <v>18</v>
      </c>
      <c r="R2224" s="141"/>
      <c r="S2224" s="141"/>
      <c r="T2224" s="141"/>
      <c r="U2224" s="141"/>
      <c r="V2224" s="141"/>
      <c r="W2224" s="141"/>
      <c r="X2224" s="141"/>
      <c r="Y2224" s="141"/>
      <c r="Z2224" s="142"/>
      <c r="AA2224" s="144"/>
      <c r="AB2224" s="383"/>
      <c r="AC2224" s="73"/>
      <c r="AD2224" s="414"/>
      <c r="AE2224" s="393"/>
      <c r="AF2224" s="78"/>
      <c r="AG2224" s="414"/>
      <c r="AH2224" s="383"/>
      <c r="AI2224" s="453"/>
      <c r="AJ2224" s="453"/>
      <c r="AK2224" s="414"/>
      <c r="AL2224" s="383"/>
      <c r="AM2224" s="383"/>
      <c r="AN2224" s="523"/>
      <c r="AO2224" s="414"/>
      <c r="AP2224" s="548"/>
      <c r="AQ2224" s="414"/>
      <c r="AR2224" s="78"/>
      <c r="AS2224" s="78"/>
      <c r="AT2224" s="414"/>
      <c r="AU2224" s="548"/>
      <c r="AV2224" s="548"/>
      <c r="AW2224" s="414"/>
      <c r="AX2224" s="383"/>
      <c r="AY2224" s="548"/>
      <c r="AZ2224" s="414"/>
      <c r="BA2224" s="383"/>
      <c r="BB2224" s="548"/>
      <c r="BC2224" s="78"/>
      <c r="BD2224" s="414"/>
      <c r="BE2224" s="414"/>
      <c r="BF2224" s="414"/>
      <c r="BG2224" s="414"/>
      <c r="BH2224" s="414"/>
      <c r="BI2224" s="383"/>
      <c r="BJ2224" s="383"/>
      <c r="BK2224" s="78"/>
      <c r="BL2224" s="414"/>
      <c r="BM2224" s="383"/>
      <c r="BN2224" s="78"/>
      <c r="BO2224" s="414"/>
      <c r="BP2224" s="78"/>
      <c r="BQ2224" s="414"/>
      <c r="BR2224" s="383"/>
      <c r="BS2224" s="78"/>
      <c r="BT2224" s="83"/>
      <c r="BU2224" s="75"/>
      <c r="BV2224" s="74"/>
      <c r="BW2224" s="74"/>
      <c r="BX2224" s="98" t="s">
        <v>4080</v>
      </c>
      <c r="BY2224" s="112">
        <f t="shared" si="215"/>
        <v>2219</v>
      </c>
      <c r="BZ2224" s="65">
        <f t="shared" si="214"/>
        <v>0</v>
      </c>
      <c r="CA2224" s="359">
        <f t="shared" si="216"/>
        <v>29</v>
      </c>
      <c r="CB2224" s="359">
        <f t="shared" si="217"/>
        <v>3</v>
      </c>
      <c r="CC2224" s="359">
        <f t="shared" si="218"/>
        <v>2023</v>
      </c>
      <c r="CD2224" s="359" t="str">
        <f t="shared" si="219"/>
        <v>293202315407INUNDACION</v>
      </c>
    </row>
    <row r="2225" spans="1:82" s="121" customFormat="1" ht="15" customHeight="1">
      <c r="A2225" s="13"/>
      <c r="B2225" s="13"/>
      <c r="C2225" s="13"/>
      <c r="D2225" s="212">
        <v>45014</v>
      </c>
      <c r="E2225" s="210" t="s">
        <v>2718</v>
      </c>
      <c r="F2225" s="211" t="s">
        <v>2633</v>
      </c>
      <c r="G2225" s="111" t="s">
        <v>2802</v>
      </c>
      <c r="H2225" s="85" t="str">
        <f>VLOOKUP(E2225&amp;F2225,Divipola!$C$1:$F$1149,4,FALSE)</f>
        <v>25290</v>
      </c>
      <c r="I2225" s="77"/>
      <c r="J2225" s="181"/>
      <c r="K2225" s="108"/>
      <c r="L2225" s="108"/>
      <c r="M2225" s="108"/>
      <c r="N2225" s="108">
        <v>4</v>
      </c>
      <c r="O2225" s="108">
        <v>1</v>
      </c>
      <c r="P2225" s="108"/>
      <c r="Q2225" s="108">
        <v>1</v>
      </c>
      <c r="R2225" s="108"/>
      <c r="S2225" s="108"/>
      <c r="T2225" s="108"/>
      <c r="U2225" s="108"/>
      <c r="V2225" s="108">
        <v>1</v>
      </c>
      <c r="W2225" s="108"/>
      <c r="X2225" s="108"/>
      <c r="Y2225" s="108"/>
      <c r="Z2225" s="109"/>
      <c r="AA2225" s="113"/>
      <c r="AB2225" s="383"/>
      <c r="AC2225" s="73"/>
      <c r="AD2225" s="414"/>
      <c r="AE2225" s="393"/>
      <c r="AF2225" s="78"/>
      <c r="AG2225" s="414"/>
      <c r="AH2225" s="383"/>
      <c r="AI2225" s="453"/>
      <c r="AJ2225" s="453"/>
      <c r="AK2225" s="414"/>
      <c r="AL2225" s="383"/>
      <c r="AM2225" s="383"/>
      <c r="AN2225" s="523"/>
      <c r="AO2225" s="414"/>
      <c r="AP2225" s="548"/>
      <c r="AQ2225" s="414"/>
      <c r="AR2225" s="78"/>
      <c r="AS2225" s="78"/>
      <c r="AT2225" s="414"/>
      <c r="AU2225" s="548"/>
      <c r="AV2225" s="548"/>
      <c r="AW2225" s="414"/>
      <c r="AX2225" s="383"/>
      <c r="AY2225" s="548"/>
      <c r="AZ2225" s="414"/>
      <c r="BA2225" s="383"/>
      <c r="BB2225" s="548"/>
      <c r="BC2225" s="78"/>
      <c r="BD2225" s="414"/>
      <c r="BE2225" s="414"/>
      <c r="BF2225" s="414"/>
      <c r="BG2225" s="414"/>
      <c r="BH2225" s="414"/>
      <c r="BI2225" s="383"/>
      <c r="BJ2225" s="383"/>
      <c r="BK2225" s="78"/>
      <c r="BL2225" s="414"/>
      <c r="BM2225" s="383"/>
      <c r="BN2225" s="78"/>
      <c r="BO2225" s="414"/>
      <c r="BP2225" s="78"/>
      <c r="BQ2225" s="414"/>
      <c r="BR2225" s="383"/>
      <c r="BS2225" s="78"/>
      <c r="BT2225" s="83"/>
      <c r="BU2225" s="75"/>
      <c r="BV2225" s="74"/>
      <c r="BW2225" s="74"/>
      <c r="BX2225" s="103" t="s">
        <v>4025</v>
      </c>
      <c r="BY2225" s="112">
        <f t="shared" si="215"/>
        <v>2220</v>
      </c>
      <c r="BZ2225" s="65">
        <f t="shared" si="214"/>
        <v>0</v>
      </c>
      <c r="CA2225" s="359">
        <f t="shared" si="216"/>
        <v>29</v>
      </c>
      <c r="CB2225" s="359">
        <f t="shared" si="217"/>
        <v>3</v>
      </c>
      <c r="CC2225" s="359">
        <f t="shared" si="218"/>
        <v>2023</v>
      </c>
      <c r="CD2225" s="359" t="str">
        <f t="shared" si="219"/>
        <v>293202325290INUNDACION</v>
      </c>
    </row>
    <row r="2226" spans="1:82" s="121" customFormat="1" ht="14.25" customHeight="1">
      <c r="A2226" s="13"/>
      <c r="B2226" s="13"/>
      <c r="C2226" s="13"/>
      <c r="D2226" s="212">
        <v>45014</v>
      </c>
      <c r="E2226" s="210" t="s">
        <v>2718</v>
      </c>
      <c r="F2226" s="211" t="s">
        <v>487</v>
      </c>
      <c r="G2226" s="111" t="s">
        <v>2827</v>
      </c>
      <c r="H2226" s="85" t="str">
        <f>VLOOKUP(E2226&amp;F2226,Divipola!$C$1:$F$1149,4,FALSE)</f>
        <v>25777</v>
      </c>
      <c r="I2226" s="77"/>
      <c r="J2226" s="181"/>
      <c r="K2226" s="108"/>
      <c r="L2226" s="108"/>
      <c r="M2226" s="108"/>
      <c r="N2226" s="108"/>
      <c r="O2226" s="108"/>
      <c r="P2226" s="108"/>
      <c r="Q2226" s="108"/>
      <c r="R2226" s="108">
        <v>7</v>
      </c>
      <c r="S2226" s="108"/>
      <c r="T2226" s="108"/>
      <c r="U2226" s="108"/>
      <c r="V2226" s="108"/>
      <c r="W2226" s="108"/>
      <c r="X2226" s="108"/>
      <c r="Y2226" s="108"/>
      <c r="Z2226" s="109"/>
      <c r="AA2226" s="106" t="s">
        <v>4023</v>
      </c>
      <c r="AB2226" s="383"/>
      <c r="AC2226" s="73"/>
      <c r="AD2226" s="414"/>
      <c r="AE2226" s="393"/>
      <c r="AF2226" s="78"/>
      <c r="AG2226" s="414"/>
      <c r="AH2226" s="383"/>
      <c r="AI2226" s="453"/>
      <c r="AJ2226" s="453"/>
      <c r="AK2226" s="414"/>
      <c r="AL2226" s="383"/>
      <c r="AM2226" s="383"/>
      <c r="AN2226" s="523"/>
      <c r="AO2226" s="414"/>
      <c r="AP2226" s="548"/>
      <c r="AQ2226" s="414"/>
      <c r="AR2226" s="78"/>
      <c r="AS2226" s="78"/>
      <c r="AT2226" s="414"/>
      <c r="AU2226" s="548"/>
      <c r="AV2226" s="548"/>
      <c r="AW2226" s="414"/>
      <c r="AX2226" s="383"/>
      <c r="AY2226" s="548"/>
      <c r="AZ2226" s="414"/>
      <c r="BA2226" s="383"/>
      <c r="BB2226" s="548"/>
      <c r="BC2226" s="78"/>
      <c r="BD2226" s="414"/>
      <c r="BE2226" s="414"/>
      <c r="BF2226" s="414"/>
      <c r="BG2226" s="414"/>
      <c r="BH2226" s="414"/>
      <c r="BI2226" s="383"/>
      <c r="BJ2226" s="383"/>
      <c r="BK2226" s="78"/>
      <c r="BL2226" s="414"/>
      <c r="BM2226" s="383"/>
      <c r="BN2226" s="78"/>
      <c r="BO2226" s="414"/>
      <c r="BP2226" s="78"/>
      <c r="BQ2226" s="414"/>
      <c r="BR2226" s="383"/>
      <c r="BS2226" s="78"/>
      <c r="BT2226" s="83"/>
      <c r="BU2226" s="75"/>
      <c r="BV2226" s="74"/>
      <c r="BW2226" s="74"/>
      <c r="BX2226" s="103" t="s">
        <v>4026</v>
      </c>
      <c r="BY2226" s="112">
        <f t="shared" si="215"/>
        <v>2221</v>
      </c>
      <c r="BZ2226" s="65">
        <f t="shared" si="214"/>
        <v>0</v>
      </c>
      <c r="CA2226" s="359">
        <f t="shared" si="216"/>
        <v>29</v>
      </c>
      <c r="CB2226" s="359">
        <f t="shared" si="217"/>
        <v>3</v>
      </c>
      <c r="CC2226" s="359">
        <f t="shared" si="218"/>
        <v>2023</v>
      </c>
      <c r="CD2226" s="359" t="str">
        <f t="shared" si="219"/>
        <v>293202325777MOVIMIENTO EN MASA</v>
      </c>
    </row>
    <row r="2227" spans="1:82" s="121" customFormat="1" ht="15" customHeight="1">
      <c r="A2227" s="13"/>
      <c r="B2227" s="13"/>
      <c r="C2227" s="13"/>
      <c r="D2227" s="212">
        <v>45014</v>
      </c>
      <c r="E2227" s="210" t="s">
        <v>2718</v>
      </c>
      <c r="F2227" s="211" t="s">
        <v>2128</v>
      </c>
      <c r="G2227" s="111" t="s">
        <v>2827</v>
      </c>
      <c r="H2227" s="85" t="str">
        <f>VLOOKUP(E2227&amp;F2227,Divipola!$C$1:$F$1149,4,FALSE)</f>
        <v>25875</v>
      </c>
      <c r="I2227" s="77"/>
      <c r="J2227" s="181"/>
      <c r="K2227" s="108"/>
      <c r="L2227" s="108"/>
      <c r="M2227" s="108"/>
      <c r="N2227" s="108"/>
      <c r="O2227" s="108"/>
      <c r="P2227" s="108"/>
      <c r="Q2227" s="108"/>
      <c r="R2227" s="108"/>
      <c r="S2227" s="108"/>
      <c r="T2227" s="108"/>
      <c r="U2227" s="108"/>
      <c r="V2227" s="108"/>
      <c r="W2227" s="108"/>
      <c r="X2227" s="108"/>
      <c r="Y2227" s="108"/>
      <c r="Z2227" s="109"/>
      <c r="AA2227" s="106" t="s">
        <v>4024</v>
      </c>
      <c r="AB2227" s="383"/>
      <c r="AC2227" s="73"/>
      <c r="AD2227" s="414"/>
      <c r="AE2227" s="393"/>
      <c r="AF2227" s="78"/>
      <c r="AG2227" s="414"/>
      <c r="AH2227" s="383"/>
      <c r="AI2227" s="453"/>
      <c r="AJ2227" s="453"/>
      <c r="AK2227" s="414"/>
      <c r="AL2227" s="383"/>
      <c r="AM2227" s="383"/>
      <c r="AN2227" s="523"/>
      <c r="AO2227" s="414"/>
      <c r="AP2227" s="548"/>
      <c r="AQ2227" s="414"/>
      <c r="AR2227" s="78"/>
      <c r="AS2227" s="78"/>
      <c r="AT2227" s="414"/>
      <c r="AU2227" s="548"/>
      <c r="AV2227" s="548"/>
      <c r="AW2227" s="414"/>
      <c r="AX2227" s="383"/>
      <c r="AY2227" s="548"/>
      <c r="AZ2227" s="414"/>
      <c r="BA2227" s="383"/>
      <c r="BB2227" s="548"/>
      <c r="BC2227" s="78"/>
      <c r="BD2227" s="414"/>
      <c r="BE2227" s="414"/>
      <c r="BF2227" s="414"/>
      <c r="BG2227" s="414"/>
      <c r="BH2227" s="414"/>
      <c r="BI2227" s="383"/>
      <c r="BJ2227" s="383"/>
      <c r="BK2227" s="78"/>
      <c r="BL2227" s="414"/>
      <c r="BM2227" s="383"/>
      <c r="BN2227" s="78"/>
      <c r="BO2227" s="414"/>
      <c r="BP2227" s="78"/>
      <c r="BQ2227" s="414"/>
      <c r="BR2227" s="383"/>
      <c r="BS2227" s="78"/>
      <c r="BT2227" s="83"/>
      <c r="BU2227" s="75"/>
      <c r="BV2227" s="74"/>
      <c r="BW2227" s="74"/>
      <c r="BX2227" s="98" t="s">
        <v>4027</v>
      </c>
      <c r="BY2227" s="112">
        <f t="shared" si="215"/>
        <v>2222</v>
      </c>
      <c r="BZ2227" s="65">
        <f t="shared" si="214"/>
        <v>0</v>
      </c>
      <c r="CA2227" s="359">
        <f t="shared" si="216"/>
        <v>29</v>
      </c>
      <c r="CB2227" s="359">
        <f t="shared" si="217"/>
        <v>3</v>
      </c>
      <c r="CC2227" s="359">
        <f t="shared" si="218"/>
        <v>2023</v>
      </c>
      <c r="CD2227" s="359" t="str">
        <f t="shared" si="219"/>
        <v>293202325875MOVIMIENTO EN MASA</v>
      </c>
    </row>
    <row r="2228" spans="1:82" s="121" customFormat="1" ht="14.25" customHeight="1">
      <c r="A2228" s="13"/>
      <c r="B2228" s="13"/>
      <c r="C2228" s="13"/>
      <c r="D2228" s="212">
        <v>45014</v>
      </c>
      <c r="E2228" s="210" t="s">
        <v>2718</v>
      </c>
      <c r="F2228" s="211" t="s">
        <v>2128</v>
      </c>
      <c r="G2228" s="111" t="s">
        <v>2803</v>
      </c>
      <c r="H2228" s="85" t="str">
        <f>VLOOKUP(E2228&amp;F2228,Divipola!$C$1:$F$1149,4,FALSE)</f>
        <v>25875</v>
      </c>
      <c r="I2228" s="77"/>
      <c r="J2228" s="181"/>
      <c r="K2228" s="141"/>
      <c r="L2228" s="141"/>
      <c r="M2228" s="141"/>
      <c r="N2228" s="141">
        <v>48</v>
      </c>
      <c r="O2228" s="141">
        <v>12</v>
      </c>
      <c r="P2228" s="141"/>
      <c r="Q2228" s="141">
        <v>12</v>
      </c>
      <c r="R2228" s="141"/>
      <c r="S2228" s="141"/>
      <c r="T2228" s="141"/>
      <c r="U2228" s="141"/>
      <c r="V2228" s="141"/>
      <c r="W2228" s="141"/>
      <c r="X2228" s="141">
        <v>1</v>
      </c>
      <c r="Y2228" s="141"/>
      <c r="Z2228" s="142"/>
      <c r="AA2228" s="144"/>
      <c r="AB2228" s="383"/>
      <c r="AC2228" s="73"/>
      <c r="AD2228" s="414"/>
      <c r="AE2228" s="393"/>
      <c r="AF2228" s="78"/>
      <c r="AG2228" s="414"/>
      <c r="AH2228" s="383"/>
      <c r="AI2228" s="453"/>
      <c r="AJ2228" s="453"/>
      <c r="AK2228" s="414"/>
      <c r="AL2228" s="383"/>
      <c r="AM2228" s="383"/>
      <c r="AN2228" s="523"/>
      <c r="AO2228" s="414"/>
      <c r="AP2228" s="548"/>
      <c r="AQ2228" s="414"/>
      <c r="AR2228" s="78"/>
      <c r="AS2228" s="78"/>
      <c r="AT2228" s="414"/>
      <c r="AU2228" s="548"/>
      <c r="AV2228" s="548"/>
      <c r="AW2228" s="414"/>
      <c r="AX2228" s="383"/>
      <c r="AY2228" s="548"/>
      <c r="AZ2228" s="414"/>
      <c r="BA2228" s="383"/>
      <c r="BB2228" s="548"/>
      <c r="BC2228" s="78"/>
      <c r="BD2228" s="414"/>
      <c r="BE2228" s="414"/>
      <c r="BF2228" s="414"/>
      <c r="BG2228" s="414"/>
      <c r="BH2228" s="414"/>
      <c r="BI2228" s="383"/>
      <c r="BJ2228" s="383"/>
      <c r="BK2228" s="78"/>
      <c r="BL2228" s="414"/>
      <c r="BM2228" s="383"/>
      <c r="BN2228" s="78"/>
      <c r="BO2228" s="414"/>
      <c r="BP2228" s="78"/>
      <c r="BQ2228" s="414"/>
      <c r="BR2228" s="383"/>
      <c r="BS2228" s="78"/>
      <c r="BT2228" s="83"/>
      <c r="BU2228" s="75"/>
      <c r="BV2228" s="74"/>
      <c r="BW2228" s="74"/>
      <c r="BX2228" s="103" t="s">
        <v>4070</v>
      </c>
      <c r="BY2228" s="112">
        <f t="shared" si="215"/>
        <v>2223</v>
      </c>
      <c r="BZ2228" s="65">
        <f t="shared" si="214"/>
        <v>0</v>
      </c>
      <c r="CA2228" s="359">
        <f t="shared" si="216"/>
        <v>29</v>
      </c>
      <c r="CB2228" s="359">
        <f t="shared" si="217"/>
        <v>3</v>
      </c>
      <c r="CC2228" s="359">
        <f t="shared" si="218"/>
        <v>2023</v>
      </c>
      <c r="CD2228" s="359" t="str">
        <f t="shared" si="219"/>
        <v>293202325875VENDAVAL</v>
      </c>
    </row>
    <row r="2229" spans="1:82" s="121" customFormat="1" ht="15" customHeight="1">
      <c r="A2229" s="13"/>
      <c r="B2229" s="13"/>
      <c r="C2229" s="13"/>
      <c r="D2229" s="212">
        <v>45014</v>
      </c>
      <c r="E2229" s="210" t="s">
        <v>2661</v>
      </c>
      <c r="F2229" s="211" t="s">
        <v>1692</v>
      </c>
      <c r="G2229" s="111" t="s">
        <v>2802</v>
      </c>
      <c r="H2229" s="85" t="str">
        <f>VLOOKUP(E2229&amp;F2229,Divipola!$C$1:$F$1149,4,FALSE)</f>
        <v>15238</v>
      </c>
      <c r="I2229" s="77"/>
      <c r="J2229" s="181"/>
      <c r="K2229" s="108"/>
      <c r="L2229" s="108"/>
      <c r="M2229" s="108"/>
      <c r="N2229" s="108">
        <v>320</v>
      </c>
      <c r="O2229" s="108">
        <v>80</v>
      </c>
      <c r="P2229" s="108"/>
      <c r="Q2229" s="108">
        <v>80</v>
      </c>
      <c r="R2229" s="108"/>
      <c r="S2229" s="108"/>
      <c r="T2229" s="108"/>
      <c r="U2229" s="108"/>
      <c r="V2229" s="108"/>
      <c r="W2229" s="108"/>
      <c r="X2229" s="108"/>
      <c r="Y2229" s="108"/>
      <c r="Z2229" s="109">
        <v>1</v>
      </c>
      <c r="AA2229" s="113"/>
      <c r="AB2229" s="383"/>
      <c r="AC2229" s="73"/>
      <c r="AD2229" s="414"/>
      <c r="AE2229" s="393"/>
      <c r="AF2229" s="78"/>
      <c r="AG2229" s="414"/>
      <c r="AH2229" s="383"/>
      <c r="AI2229" s="453"/>
      <c r="AJ2229" s="453"/>
      <c r="AK2229" s="414"/>
      <c r="AL2229" s="383"/>
      <c r="AM2229" s="383"/>
      <c r="AN2229" s="523"/>
      <c r="AO2229" s="414"/>
      <c r="AP2229" s="548"/>
      <c r="AQ2229" s="414"/>
      <c r="AR2229" s="78"/>
      <c r="AS2229" s="78"/>
      <c r="AT2229" s="414"/>
      <c r="AU2229" s="548"/>
      <c r="AV2229" s="548"/>
      <c r="AW2229" s="414"/>
      <c r="AX2229" s="383"/>
      <c r="AY2229" s="548"/>
      <c r="AZ2229" s="414"/>
      <c r="BA2229" s="383"/>
      <c r="BB2229" s="548"/>
      <c r="BC2229" s="78"/>
      <c r="BD2229" s="414"/>
      <c r="BE2229" s="414"/>
      <c r="BF2229" s="414"/>
      <c r="BG2229" s="414"/>
      <c r="BH2229" s="414"/>
      <c r="BI2229" s="383"/>
      <c r="BJ2229" s="383"/>
      <c r="BK2229" s="78"/>
      <c r="BL2229" s="414"/>
      <c r="BM2229" s="383"/>
      <c r="BN2229" s="78"/>
      <c r="BO2229" s="414"/>
      <c r="BP2229" s="78"/>
      <c r="BQ2229" s="414"/>
      <c r="BR2229" s="383"/>
      <c r="BS2229" s="78"/>
      <c r="BT2229" s="83"/>
      <c r="BU2229" s="75"/>
      <c r="BV2229" s="74"/>
      <c r="BW2229" s="74"/>
      <c r="BX2229" s="98" t="s">
        <v>4035</v>
      </c>
      <c r="BY2229" s="112">
        <f t="shared" si="215"/>
        <v>2224</v>
      </c>
      <c r="BZ2229" s="65">
        <f t="shared" si="214"/>
        <v>0</v>
      </c>
      <c r="CA2229" s="359">
        <f t="shared" si="216"/>
        <v>29</v>
      </c>
      <c r="CB2229" s="359">
        <f t="shared" si="217"/>
        <v>3</v>
      </c>
      <c r="CC2229" s="359">
        <f t="shared" si="218"/>
        <v>2023</v>
      </c>
      <c r="CD2229" s="359" t="str">
        <f t="shared" si="219"/>
        <v>293202315238INUNDACION</v>
      </c>
    </row>
    <row r="2230" spans="1:82" s="121" customFormat="1" ht="15" customHeight="1">
      <c r="A2230" s="13"/>
      <c r="B2230" s="13"/>
      <c r="C2230" s="13"/>
      <c r="D2230" s="212">
        <v>45014</v>
      </c>
      <c r="E2230" s="210" t="s">
        <v>2853</v>
      </c>
      <c r="F2230" s="211" t="s">
        <v>504</v>
      </c>
      <c r="G2230" s="111" t="s">
        <v>2827</v>
      </c>
      <c r="H2230" s="85" t="str">
        <f>VLOOKUP(E2230&amp;F2230,Divipola!$C$1:$F$1149,4,FALSE)</f>
        <v>63302</v>
      </c>
      <c r="I2230" s="77"/>
      <c r="J2230" s="181"/>
      <c r="K2230" s="146"/>
      <c r="L2230" s="146"/>
      <c r="M2230" s="146"/>
      <c r="N2230" s="146"/>
      <c r="O2230" s="146"/>
      <c r="P2230" s="146"/>
      <c r="Q2230" s="146">
        <v>1</v>
      </c>
      <c r="R2230" s="146"/>
      <c r="S2230" s="146"/>
      <c r="T2230" s="146"/>
      <c r="U2230" s="146"/>
      <c r="V2230" s="146"/>
      <c r="W2230" s="146"/>
      <c r="X2230" s="146"/>
      <c r="Y2230" s="146"/>
      <c r="Z2230" s="148"/>
      <c r="AA2230" s="113"/>
      <c r="AB2230" s="383"/>
      <c r="AC2230" s="73"/>
      <c r="AD2230" s="414"/>
      <c r="AE2230" s="393"/>
      <c r="AF2230" s="78"/>
      <c r="AG2230" s="414"/>
      <c r="AH2230" s="383"/>
      <c r="AI2230" s="453"/>
      <c r="AJ2230" s="453"/>
      <c r="AK2230" s="414"/>
      <c r="AL2230" s="383"/>
      <c r="AM2230" s="383"/>
      <c r="AN2230" s="523"/>
      <c r="AO2230" s="414"/>
      <c r="AP2230" s="548"/>
      <c r="AQ2230" s="414"/>
      <c r="AR2230" s="78"/>
      <c r="AS2230" s="78"/>
      <c r="AT2230" s="414"/>
      <c r="AU2230" s="548"/>
      <c r="AV2230" s="548"/>
      <c r="AW2230" s="414"/>
      <c r="AX2230" s="383"/>
      <c r="AY2230" s="548"/>
      <c r="AZ2230" s="414"/>
      <c r="BA2230" s="383"/>
      <c r="BB2230" s="548"/>
      <c r="BC2230" s="78"/>
      <c r="BD2230" s="414"/>
      <c r="BE2230" s="414"/>
      <c r="BF2230" s="414"/>
      <c r="BG2230" s="414"/>
      <c r="BH2230" s="414"/>
      <c r="BI2230" s="383"/>
      <c r="BJ2230" s="383"/>
      <c r="BK2230" s="78"/>
      <c r="BL2230" s="414"/>
      <c r="BM2230" s="383"/>
      <c r="BN2230" s="78"/>
      <c r="BO2230" s="414"/>
      <c r="BP2230" s="78"/>
      <c r="BQ2230" s="414"/>
      <c r="BR2230" s="383"/>
      <c r="BS2230" s="78"/>
      <c r="BT2230" s="83"/>
      <c r="BU2230" s="75"/>
      <c r="BV2230" s="74"/>
      <c r="BW2230" s="74"/>
      <c r="BX2230" s="98" t="s">
        <v>4047</v>
      </c>
      <c r="BY2230" s="112">
        <f t="shared" si="215"/>
        <v>2225</v>
      </c>
      <c r="BZ2230" s="65">
        <f t="shared" si="214"/>
        <v>0</v>
      </c>
      <c r="CA2230" s="359">
        <f t="shared" si="216"/>
        <v>29</v>
      </c>
      <c r="CB2230" s="359">
        <f t="shared" si="217"/>
        <v>3</v>
      </c>
      <c r="CC2230" s="359">
        <f t="shared" si="218"/>
        <v>2023</v>
      </c>
      <c r="CD2230" s="359" t="str">
        <f t="shared" si="219"/>
        <v>293202363302MOVIMIENTO EN MASA</v>
      </c>
    </row>
    <row r="2231" spans="1:82" s="121" customFormat="1" ht="24.75" customHeight="1">
      <c r="A2231" s="13"/>
      <c r="B2231" s="13"/>
      <c r="C2231" s="13"/>
      <c r="D2231" s="212">
        <v>45014</v>
      </c>
      <c r="E2231" s="210" t="s">
        <v>2831</v>
      </c>
      <c r="F2231" s="211" t="s">
        <v>2659</v>
      </c>
      <c r="G2231" s="111" t="s">
        <v>2802</v>
      </c>
      <c r="H2231" s="85" t="str">
        <f>VLOOKUP(E2231&amp;F2231,Divipola!$C$1:$F$1149,4,FALSE)</f>
        <v>73770</v>
      </c>
      <c r="I2231" s="77"/>
      <c r="J2231" s="181"/>
      <c r="K2231" s="108"/>
      <c r="L2231" s="108"/>
      <c r="M2231" s="108"/>
      <c r="N2231" s="108"/>
      <c r="O2231" s="108"/>
      <c r="P2231" s="108"/>
      <c r="Q2231" s="108"/>
      <c r="R2231" s="108"/>
      <c r="S2231" s="108"/>
      <c r="T2231" s="108"/>
      <c r="U2231" s="108"/>
      <c r="V2231" s="108"/>
      <c r="W2231" s="108"/>
      <c r="X2231" s="108"/>
      <c r="Y2231" s="108"/>
      <c r="Z2231" s="109"/>
      <c r="AA2231" s="113"/>
      <c r="AB2231" s="383"/>
      <c r="AC2231" s="73"/>
      <c r="AD2231" s="414"/>
      <c r="AE2231" s="393"/>
      <c r="AF2231" s="78"/>
      <c r="AG2231" s="414"/>
      <c r="AH2231" s="383"/>
      <c r="AI2231" s="453"/>
      <c r="AJ2231" s="453"/>
      <c r="AK2231" s="414"/>
      <c r="AL2231" s="383"/>
      <c r="AM2231" s="383"/>
      <c r="AN2231" s="523"/>
      <c r="AO2231" s="414"/>
      <c r="AP2231" s="548"/>
      <c r="AQ2231" s="414"/>
      <c r="AR2231" s="78"/>
      <c r="AS2231" s="78"/>
      <c r="AT2231" s="414"/>
      <c r="AU2231" s="548"/>
      <c r="AV2231" s="548"/>
      <c r="AW2231" s="414"/>
      <c r="AX2231" s="383"/>
      <c r="AY2231" s="548"/>
      <c r="AZ2231" s="414"/>
      <c r="BA2231" s="383"/>
      <c r="BB2231" s="548"/>
      <c r="BC2231" s="78"/>
      <c r="BD2231" s="414"/>
      <c r="BE2231" s="414"/>
      <c r="BF2231" s="414"/>
      <c r="BG2231" s="414"/>
      <c r="BH2231" s="414"/>
      <c r="BI2231" s="383"/>
      <c r="BJ2231" s="383"/>
      <c r="BK2231" s="78"/>
      <c r="BL2231" s="414"/>
      <c r="BM2231" s="383"/>
      <c r="BN2231" s="78"/>
      <c r="BO2231" s="414"/>
      <c r="BP2231" s="78"/>
      <c r="BQ2231" s="414"/>
      <c r="BR2231" s="383"/>
      <c r="BS2231" s="78"/>
      <c r="BT2231" s="83"/>
      <c r="BU2231" s="75"/>
      <c r="BV2231" s="74"/>
      <c r="BW2231" s="74"/>
      <c r="BX2231" s="145" t="s">
        <v>5974</v>
      </c>
      <c r="BY2231" s="112">
        <f t="shared" si="215"/>
        <v>2226</v>
      </c>
      <c r="BZ2231" s="65">
        <f t="shared" si="214"/>
        <v>0</v>
      </c>
      <c r="CA2231" s="359">
        <f t="shared" si="216"/>
        <v>29</v>
      </c>
      <c r="CB2231" s="359">
        <f t="shared" si="217"/>
        <v>3</v>
      </c>
      <c r="CC2231" s="359">
        <f t="shared" si="218"/>
        <v>2023</v>
      </c>
      <c r="CD2231" s="359" t="str">
        <f t="shared" si="219"/>
        <v>293202373770INUNDACION</v>
      </c>
    </row>
    <row r="2232" spans="1:82" s="121" customFormat="1" ht="15" customHeight="1">
      <c r="A2232" s="13"/>
      <c r="B2232" s="13"/>
      <c r="C2232" s="13"/>
      <c r="D2232" s="212">
        <v>45015</v>
      </c>
      <c r="E2232" s="210" t="s">
        <v>2161</v>
      </c>
      <c r="F2232" s="211" t="s">
        <v>758</v>
      </c>
      <c r="G2232" s="111" t="s">
        <v>2800</v>
      </c>
      <c r="H2232" s="85" t="str">
        <f>VLOOKUP(E2232&amp;F2232,Divipola!$C$1:$F$1149,4,FALSE)</f>
        <v>17486</v>
      </c>
      <c r="I2232" s="77"/>
      <c r="J2232" s="181"/>
      <c r="K2232" s="108"/>
      <c r="L2232" s="108"/>
      <c r="M2232" s="108"/>
      <c r="N2232" s="108">
        <v>4</v>
      </c>
      <c r="O2232" s="108">
        <v>1</v>
      </c>
      <c r="P2232" s="108"/>
      <c r="Q2232" s="108">
        <v>1</v>
      </c>
      <c r="R2232" s="108"/>
      <c r="S2232" s="108"/>
      <c r="T2232" s="108"/>
      <c r="U2232" s="108"/>
      <c r="V2232" s="108"/>
      <c r="W2232" s="108"/>
      <c r="X2232" s="108"/>
      <c r="Y2232" s="108"/>
      <c r="Z2232" s="109"/>
      <c r="AA2232" s="113"/>
      <c r="AB2232" s="383"/>
      <c r="AC2232" s="73"/>
      <c r="AD2232" s="414"/>
      <c r="AE2232" s="393"/>
      <c r="AF2232" s="78"/>
      <c r="AG2232" s="414"/>
      <c r="AH2232" s="383"/>
      <c r="AI2232" s="453"/>
      <c r="AJ2232" s="453"/>
      <c r="AK2232" s="414"/>
      <c r="AL2232" s="383"/>
      <c r="AM2232" s="383"/>
      <c r="AN2232" s="523"/>
      <c r="AO2232" s="414"/>
      <c r="AP2232" s="548"/>
      <c r="AQ2232" s="414"/>
      <c r="AR2232" s="78"/>
      <c r="AS2232" s="78"/>
      <c r="AT2232" s="414"/>
      <c r="AU2232" s="548"/>
      <c r="AV2232" s="548"/>
      <c r="AW2232" s="414"/>
      <c r="AX2232" s="383"/>
      <c r="AY2232" s="548"/>
      <c r="AZ2232" s="414"/>
      <c r="BA2232" s="383"/>
      <c r="BB2232" s="548"/>
      <c r="BC2232" s="78"/>
      <c r="BD2232" s="414"/>
      <c r="BE2232" s="414"/>
      <c r="BF2232" s="414"/>
      <c r="BG2232" s="414"/>
      <c r="BH2232" s="414"/>
      <c r="BI2232" s="383"/>
      <c r="BJ2232" s="383"/>
      <c r="BK2232" s="78"/>
      <c r="BL2232" s="414"/>
      <c r="BM2232" s="383"/>
      <c r="BN2232" s="78"/>
      <c r="BO2232" s="414"/>
      <c r="BP2232" s="78"/>
      <c r="BQ2232" s="414"/>
      <c r="BR2232" s="383"/>
      <c r="BS2232" s="78"/>
      <c r="BT2232" s="83"/>
      <c r="BU2232" s="75"/>
      <c r="BV2232" s="74"/>
      <c r="BW2232" s="74"/>
      <c r="BX2232" s="98" t="s">
        <v>4031</v>
      </c>
      <c r="BY2232" s="112">
        <f t="shared" si="215"/>
        <v>2227</v>
      </c>
      <c r="BZ2232" s="65">
        <f t="shared" si="214"/>
        <v>0</v>
      </c>
      <c r="CA2232" s="359">
        <f t="shared" si="216"/>
        <v>30</v>
      </c>
      <c r="CB2232" s="359">
        <f t="shared" si="217"/>
        <v>3</v>
      </c>
      <c r="CC2232" s="359">
        <f t="shared" si="218"/>
        <v>2023</v>
      </c>
      <c r="CD2232" s="359" t="str">
        <f t="shared" si="219"/>
        <v>303202317486INCENDIO ESTRUCTURAL</v>
      </c>
    </row>
    <row r="2233" spans="1:82" s="121" customFormat="1" ht="15" customHeight="1">
      <c r="A2233" s="13"/>
      <c r="B2233" s="13"/>
      <c r="C2233" s="13"/>
      <c r="D2233" s="212">
        <v>45015</v>
      </c>
      <c r="E2233" s="210" t="s">
        <v>2718</v>
      </c>
      <c r="F2233" s="211" t="s">
        <v>2129</v>
      </c>
      <c r="G2233" s="111" t="s">
        <v>2827</v>
      </c>
      <c r="H2233" s="85" t="str">
        <f>VLOOKUP(E2233&amp;F2233,Divipola!$C$1:$F$1149,4,FALSE)</f>
        <v>25878</v>
      </c>
      <c r="I2233" s="77"/>
      <c r="J2233" s="181"/>
      <c r="K2233" s="108"/>
      <c r="L2233" s="108"/>
      <c r="M2233" s="108"/>
      <c r="N2233" s="108"/>
      <c r="O2233" s="108"/>
      <c r="P2233" s="108"/>
      <c r="Q2233" s="108"/>
      <c r="R2233" s="108">
        <v>1</v>
      </c>
      <c r="S2233" s="108"/>
      <c r="T2233" s="108"/>
      <c r="U2233" s="108"/>
      <c r="V2233" s="108"/>
      <c r="W2233" s="108"/>
      <c r="X2233" s="108"/>
      <c r="Y2233" s="108"/>
      <c r="Z2233" s="109"/>
      <c r="AA2233" s="113"/>
      <c r="AB2233" s="383"/>
      <c r="AC2233" s="73"/>
      <c r="AD2233" s="414"/>
      <c r="AE2233" s="393"/>
      <c r="AF2233" s="78"/>
      <c r="AG2233" s="414"/>
      <c r="AH2233" s="383"/>
      <c r="AI2233" s="453"/>
      <c r="AJ2233" s="453"/>
      <c r="AK2233" s="414"/>
      <c r="AL2233" s="383"/>
      <c r="AM2233" s="383"/>
      <c r="AN2233" s="523"/>
      <c r="AO2233" s="414"/>
      <c r="AP2233" s="548"/>
      <c r="AQ2233" s="414"/>
      <c r="AR2233" s="78"/>
      <c r="AS2233" s="78"/>
      <c r="AT2233" s="414"/>
      <c r="AU2233" s="548"/>
      <c r="AV2233" s="548"/>
      <c r="AW2233" s="414"/>
      <c r="AX2233" s="383"/>
      <c r="AY2233" s="548"/>
      <c r="AZ2233" s="414"/>
      <c r="BA2233" s="383"/>
      <c r="BB2233" s="548"/>
      <c r="BC2233" s="78"/>
      <c r="BD2233" s="414"/>
      <c r="BE2233" s="414"/>
      <c r="BF2233" s="414"/>
      <c r="BG2233" s="414"/>
      <c r="BH2233" s="414"/>
      <c r="BI2233" s="383"/>
      <c r="BJ2233" s="383"/>
      <c r="BK2233" s="78"/>
      <c r="BL2233" s="414"/>
      <c r="BM2233" s="383"/>
      <c r="BN2233" s="78"/>
      <c r="BO2233" s="414"/>
      <c r="BP2233" s="78"/>
      <c r="BQ2233" s="414"/>
      <c r="BR2233" s="383"/>
      <c r="BS2233" s="78"/>
      <c r="BT2233" s="83"/>
      <c r="BU2233" s="75"/>
      <c r="BV2233" s="74"/>
      <c r="BW2233" s="74"/>
      <c r="BX2233" s="98" t="s">
        <v>4032</v>
      </c>
      <c r="BY2233" s="112">
        <f t="shared" si="215"/>
        <v>2228</v>
      </c>
      <c r="BZ2233" s="65">
        <f t="shared" si="214"/>
        <v>0</v>
      </c>
      <c r="CA2233" s="359">
        <f t="shared" si="216"/>
        <v>30</v>
      </c>
      <c r="CB2233" s="359">
        <f t="shared" si="217"/>
        <v>3</v>
      </c>
      <c r="CC2233" s="359">
        <f t="shared" si="218"/>
        <v>2023</v>
      </c>
      <c r="CD2233" s="359" t="str">
        <f t="shared" si="219"/>
        <v>303202325878MOVIMIENTO EN MASA</v>
      </c>
    </row>
    <row r="2234" spans="1:82" s="121" customFormat="1" ht="15" customHeight="1">
      <c r="A2234" s="13"/>
      <c r="B2234" s="13"/>
      <c r="C2234" s="13"/>
      <c r="D2234" s="212">
        <v>45015</v>
      </c>
      <c r="E2234" s="210" t="s">
        <v>2718</v>
      </c>
      <c r="F2234" s="211" t="s">
        <v>2651</v>
      </c>
      <c r="G2234" s="111" t="s">
        <v>2802</v>
      </c>
      <c r="H2234" s="85" t="str">
        <f>VLOOKUP(E2234&amp;F2234,Divipola!$C$1:$F$1149,4,FALSE)</f>
        <v>25513</v>
      </c>
      <c r="I2234" s="77"/>
      <c r="J2234" s="181"/>
      <c r="K2234" s="108"/>
      <c r="L2234" s="108"/>
      <c r="M2234" s="108"/>
      <c r="N2234" s="108">
        <v>8</v>
      </c>
      <c r="O2234" s="108">
        <v>2</v>
      </c>
      <c r="P2234" s="108"/>
      <c r="Q2234" s="108">
        <v>2</v>
      </c>
      <c r="R2234" s="108"/>
      <c r="S2234" s="108"/>
      <c r="T2234" s="108"/>
      <c r="U2234" s="108"/>
      <c r="V2234" s="108"/>
      <c r="W2234" s="108"/>
      <c r="X2234" s="108"/>
      <c r="Y2234" s="108"/>
      <c r="Z2234" s="109"/>
      <c r="AA2234" s="113"/>
      <c r="AB2234" s="383"/>
      <c r="AC2234" s="73"/>
      <c r="AD2234" s="414"/>
      <c r="AE2234" s="393"/>
      <c r="AF2234" s="78"/>
      <c r="AG2234" s="414"/>
      <c r="AH2234" s="383"/>
      <c r="AI2234" s="453"/>
      <c r="AJ2234" s="453"/>
      <c r="AK2234" s="414"/>
      <c r="AL2234" s="383"/>
      <c r="AM2234" s="383"/>
      <c r="AN2234" s="523"/>
      <c r="AO2234" s="414"/>
      <c r="AP2234" s="548"/>
      <c r="AQ2234" s="414"/>
      <c r="AR2234" s="78"/>
      <c r="AS2234" s="78"/>
      <c r="AT2234" s="414"/>
      <c r="AU2234" s="548"/>
      <c r="AV2234" s="548"/>
      <c r="AW2234" s="414"/>
      <c r="AX2234" s="383"/>
      <c r="AY2234" s="548"/>
      <c r="AZ2234" s="414"/>
      <c r="BA2234" s="383"/>
      <c r="BB2234" s="548"/>
      <c r="BC2234" s="78"/>
      <c r="BD2234" s="414"/>
      <c r="BE2234" s="414"/>
      <c r="BF2234" s="414"/>
      <c r="BG2234" s="414"/>
      <c r="BH2234" s="414"/>
      <c r="BI2234" s="383"/>
      <c r="BJ2234" s="383"/>
      <c r="BK2234" s="78"/>
      <c r="BL2234" s="414"/>
      <c r="BM2234" s="383"/>
      <c r="BN2234" s="78"/>
      <c r="BO2234" s="414"/>
      <c r="BP2234" s="78"/>
      <c r="BQ2234" s="414"/>
      <c r="BR2234" s="383"/>
      <c r="BS2234" s="78"/>
      <c r="BT2234" s="83"/>
      <c r="BU2234" s="75"/>
      <c r="BV2234" s="74"/>
      <c r="BW2234" s="74"/>
      <c r="BX2234" s="98" t="s">
        <v>4033</v>
      </c>
      <c r="BY2234" s="112">
        <f t="shared" si="215"/>
        <v>2229</v>
      </c>
      <c r="BZ2234" s="65">
        <f t="shared" si="214"/>
        <v>0</v>
      </c>
      <c r="CA2234" s="359">
        <f t="shared" si="216"/>
        <v>30</v>
      </c>
      <c r="CB2234" s="359">
        <f t="shared" si="217"/>
        <v>3</v>
      </c>
      <c r="CC2234" s="359">
        <f t="shared" si="218"/>
        <v>2023</v>
      </c>
      <c r="CD2234" s="359" t="str">
        <f t="shared" si="219"/>
        <v>303202325513INUNDACION</v>
      </c>
    </row>
    <row r="2235" spans="1:82" s="121" customFormat="1" ht="14.25" customHeight="1">
      <c r="A2235" s="13"/>
      <c r="B2235" s="13"/>
      <c r="C2235" s="13"/>
      <c r="D2235" s="212">
        <v>45015</v>
      </c>
      <c r="E2235" s="210" t="s">
        <v>2272</v>
      </c>
      <c r="F2235" s="211" t="s">
        <v>2279</v>
      </c>
      <c r="G2235" s="130" t="s">
        <v>8680</v>
      </c>
      <c r="H2235" s="85" t="str">
        <f>VLOOKUP(E2235&amp;F2235,Divipola!$C$1:$F$1149,4,FALSE)</f>
        <v>99773</v>
      </c>
      <c r="I2235" s="77"/>
      <c r="J2235" s="181"/>
      <c r="K2235" s="108"/>
      <c r="L2235" s="108"/>
      <c r="M2235" s="108"/>
      <c r="N2235" s="108"/>
      <c r="O2235" s="108"/>
      <c r="P2235" s="108"/>
      <c r="Q2235" s="108"/>
      <c r="R2235" s="108"/>
      <c r="S2235" s="108"/>
      <c r="T2235" s="108"/>
      <c r="U2235" s="108"/>
      <c r="V2235" s="108"/>
      <c r="W2235" s="108"/>
      <c r="X2235" s="108"/>
      <c r="Y2235" s="108"/>
      <c r="Z2235" s="109"/>
      <c r="AA2235" s="113"/>
      <c r="AB2235" s="383"/>
      <c r="AC2235" s="73"/>
      <c r="AD2235" s="414"/>
      <c r="AE2235" s="393"/>
      <c r="AF2235" s="78"/>
      <c r="AG2235" s="414"/>
      <c r="AH2235" s="383"/>
      <c r="AI2235" s="453"/>
      <c r="AJ2235" s="453"/>
      <c r="AK2235" s="414"/>
      <c r="AL2235" s="383"/>
      <c r="AM2235" s="383"/>
      <c r="AN2235" s="523"/>
      <c r="AO2235" s="414"/>
      <c r="AP2235" s="548"/>
      <c r="AQ2235" s="414"/>
      <c r="AR2235" s="78"/>
      <c r="AS2235" s="78"/>
      <c r="AT2235" s="414"/>
      <c r="AU2235" s="548"/>
      <c r="AV2235" s="548"/>
      <c r="AW2235" s="414"/>
      <c r="AX2235" s="383"/>
      <c r="AY2235" s="548"/>
      <c r="AZ2235" s="414"/>
      <c r="BA2235" s="383"/>
      <c r="BB2235" s="548"/>
      <c r="BC2235" s="78"/>
      <c r="BD2235" s="414"/>
      <c r="BE2235" s="414"/>
      <c r="BF2235" s="414"/>
      <c r="BG2235" s="414"/>
      <c r="BH2235" s="414"/>
      <c r="BI2235" s="383"/>
      <c r="BJ2235" s="383"/>
      <c r="BK2235" s="78"/>
      <c r="BL2235" s="414"/>
      <c r="BM2235" s="383"/>
      <c r="BN2235" s="78"/>
      <c r="BO2235" s="414"/>
      <c r="BP2235" s="78"/>
      <c r="BQ2235" s="414"/>
      <c r="BR2235" s="383"/>
      <c r="BS2235" s="78"/>
      <c r="BT2235" s="83"/>
      <c r="BU2235" s="75"/>
      <c r="BV2235" s="74"/>
      <c r="BW2235" s="74"/>
      <c r="BX2235" s="132" t="s">
        <v>4038</v>
      </c>
      <c r="BY2235" s="112">
        <f t="shared" si="215"/>
        <v>2230</v>
      </c>
      <c r="BZ2235" s="65">
        <f t="shared" si="214"/>
        <v>0</v>
      </c>
      <c r="CA2235" s="359">
        <f t="shared" si="216"/>
        <v>30</v>
      </c>
      <c r="CB2235" s="359">
        <f t="shared" si="217"/>
        <v>3</v>
      </c>
      <c r="CC2235" s="359">
        <f t="shared" si="218"/>
        <v>2023</v>
      </c>
      <c r="CD2235" s="359" t="str">
        <f t="shared" si="219"/>
        <v xml:space="preserve">303202399773INCENDIO FORESTAL </v>
      </c>
    </row>
    <row r="2236" spans="1:82" s="121" customFormat="1" ht="15" customHeight="1">
      <c r="A2236" s="13"/>
      <c r="B2236" s="13"/>
      <c r="C2236" s="13"/>
      <c r="D2236" s="212">
        <v>45016</v>
      </c>
      <c r="E2236" s="210" t="s">
        <v>2661</v>
      </c>
      <c r="F2236" s="211" t="s">
        <v>590</v>
      </c>
      <c r="G2236" s="111" t="s">
        <v>2827</v>
      </c>
      <c r="H2236" s="85" t="str">
        <f>VLOOKUP(E2236&amp;F2236,Divipola!$C$1:$F$1149,4,FALSE)</f>
        <v>15507</v>
      </c>
      <c r="I2236" s="77"/>
      <c r="J2236" s="181"/>
      <c r="K2236" s="108">
        <v>1</v>
      </c>
      <c r="L2236" s="108"/>
      <c r="M2236" s="108"/>
      <c r="N2236" s="108">
        <v>1</v>
      </c>
      <c r="O2236" s="108">
        <v>1</v>
      </c>
      <c r="P2236" s="108">
        <v>1</v>
      </c>
      <c r="Q2236" s="108"/>
      <c r="R2236" s="108"/>
      <c r="S2236" s="108"/>
      <c r="T2236" s="108"/>
      <c r="U2236" s="108"/>
      <c r="V2236" s="108"/>
      <c r="W2236" s="108"/>
      <c r="X2236" s="108"/>
      <c r="Y2236" s="108"/>
      <c r="Z2236" s="109"/>
      <c r="AA2236" s="113"/>
      <c r="AB2236" s="383"/>
      <c r="AC2236" s="73"/>
      <c r="AD2236" s="414"/>
      <c r="AE2236" s="393"/>
      <c r="AF2236" s="78"/>
      <c r="AG2236" s="414"/>
      <c r="AH2236" s="383"/>
      <c r="AI2236" s="453"/>
      <c r="AJ2236" s="453"/>
      <c r="AK2236" s="414"/>
      <c r="AL2236" s="383"/>
      <c r="AM2236" s="383"/>
      <c r="AN2236" s="523"/>
      <c r="AO2236" s="414"/>
      <c r="AP2236" s="548"/>
      <c r="AQ2236" s="414"/>
      <c r="AR2236" s="78"/>
      <c r="AS2236" s="78"/>
      <c r="AT2236" s="414"/>
      <c r="AU2236" s="548"/>
      <c r="AV2236" s="548"/>
      <c r="AW2236" s="414"/>
      <c r="AX2236" s="383"/>
      <c r="AY2236" s="548"/>
      <c r="AZ2236" s="414"/>
      <c r="BA2236" s="383"/>
      <c r="BB2236" s="548"/>
      <c r="BC2236" s="78"/>
      <c r="BD2236" s="414"/>
      <c r="BE2236" s="414"/>
      <c r="BF2236" s="414"/>
      <c r="BG2236" s="414"/>
      <c r="BH2236" s="414"/>
      <c r="BI2236" s="383"/>
      <c r="BJ2236" s="383"/>
      <c r="BK2236" s="78"/>
      <c r="BL2236" s="414"/>
      <c r="BM2236" s="383"/>
      <c r="BN2236" s="78"/>
      <c r="BO2236" s="414"/>
      <c r="BP2236" s="78"/>
      <c r="BQ2236" s="414"/>
      <c r="BR2236" s="383"/>
      <c r="BS2236" s="78"/>
      <c r="BT2236" s="83"/>
      <c r="BU2236" s="75"/>
      <c r="BV2236" s="74"/>
      <c r="BW2236" s="74"/>
      <c r="BX2236" s="132" t="s">
        <v>4037</v>
      </c>
      <c r="BY2236" s="112">
        <f t="shared" si="215"/>
        <v>2231</v>
      </c>
      <c r="BZ2236" s="65">
        <f t="shared" si="214"/>
        <v>0</v>
      </c>
      <c r="CA2236" s="359">
        <f t="shared" si="216"/>
        <v>31</v>
      </c>
      <c r="CB2236" s="359">
        <f t="shared" si="217"/>
        <v>3</v>
      </c>
      <c r="CC2236" s="359">
        <f t="shared" si="218"/>
        <v>2023</v>
      </c>
      <c r="CD2236" s="359" t="str">
        <f t="shared" si="219"/>
        <v>313202315507MOVIMIENTO EN MASA</v>
      </c>
    </row>
    <row r="2237" spans="1:82" s="121" customFormat="1" ht="14.25" customHeight="1">
      <c r="A2237" s="13"/>
      <c r="B2237" s="13"/>
      <c r="C2237" s="13"/>
      <c r="D2237" s="212">
        <v>45016</v>
      </c>
      <c r="E2237" s="210" t="s">
        <v>2718</v>
      </c>
      <c r="F2237" s="211" t="s">
        <v>1022</v>
      </c>
      <c r="G2237" s="111" t="s">
        <v>2827</v>
      </c>
      <c r="H2237" s="85" t="str">
        <f>VLOOKUP(E2237&amp;F2237,Divipola!$C$1:$F$1149,4,FALSE)</f>
        <v>25123</v>
      </c>
      <c r="I2237" s="77"/>
      <c r="J2237" s="181"/>
      <c r="K2237" s="108"/>
      <c r="L2237" s="108"/>
      <c r="M2237" s="108"/>
      <c r="N2237" s="108"/>
      <c r="O2237" s="108"/>
      <c r="P2237" s="108"/>
      <c r="Q2237" s="108"/>
      <c r="R2237" s="108"/>
      <c r="S2237" s="108"/>
      <c r="T2237" s="108"/>
      <c r="U2237" s="108">
        <v>1</v>
      </c>
      <c r="V2237" s="108"/>
      <c r="W2237" s="108"/>
      <c r="X2237" s="108"/>
      <c r="Y2237" s="108"/>
      <c r="Z2237" s="109"/>
      <c r="AA2237" s="113"/>
      <c r="AB2237" s="383"/>
      <c r="AC2237" s="73"/>
      <c r="AD2237" s="414"/>
      <c r="AE2237" s="393"/>
      <c r="AF2237" s="78"/>
      <c r="AG2237" s="414"/>
      <c r="AH2237" s="383"/>
      <c r="AI2237" s="453"/>
      <c r="AJ2237" s="453"/>
      <c r="AK2237" s="414"/>
      <c r="AL2237" s="383"/>
      <c r="AM2237" s="383"/>
      <c r="AN2237" s="523"/>
      <c r="AO2237" s="414"/>
      <c r="AP2237" s="548"/>
      <c r="AQ2237" s="414"/>
      <c r="AR2237" s="78"/>
      <c r="AS2237" s="78"/>
      <c r="AT2237" s="414"/>
      <c r="AU2237" s="548"/>
      <c r="AV2237" s="548"/>
      <c r="AW2237" s="414"/>
      <c r="AX2237" s="383"/>
      <c r="AY2237" s="548"/>
      <c r="AZ2237" s="414"/>
      <c r="BA2237" s="383"/>
      <c r="BB2237" s="548"/>
      <c r="BC2237" s="78"/>
      <c r="BD2237" s="414"/>
      <c r="BE2237" s="414"/>
      <c r="BF2237" s="414"/>
      <c r="BG2237" s="414"/>
      <c r="BH2237" s="414"/>
      <c r="BI2237" s="383"/>
      <c r="BJ2237" s="383"/>
      <c r="BK2237" s="78"/>
      <c r="BL2237" s="414"/>
      <c r="BM2237" s="383"/>
      <c r="BN2237" s="78"/>
      <c r="BO2237" s="414"/>
      <c r="BP2237" s="78"/>
      <c r="BQ2237" s="414"/>
      <c r="BR2237" s="383"/>
      <c r="BS2237" s="78"/>
      <c r="BT2237" s="83"/>
      <c r="BU2237" s="75"/>
      <c r="BV2237" s="74"/>
      <c r="BW2237" s="74"/>
      <c r="BX2237" s="98" t="s">
        <v>4040</v>
      </c>
      <c r="BY2237" s="112">
        <f t="shared" si="215"/>
        <v>2232</v>
      </c>
      <c r="BZ2237" s="65">
        <f t="shared" si="214"/>
        <v>0</v>
      </c>
      <c r="CA2237" s="359">
        <f t="shared" si="216"/>
        <v>31</v>
      </c>
      <c r="CB2237" s="359">
        <f t="shared" si="217"/>
        <v>3</v>
      </c>
      <c r="CC2237" s="359">
        <f t="shared" si="218"/>
        <v>2023</v>
      </c>
      <c r="CD2237" s="359" t="str">
        <f t="shared" si="219"/>
        <v>313202325123MOVIMIENTO EN MASA</v>
      </c>
    </row>
    <row r="2238" spans="1:82" s="121" customFormat="1" ht="15" customHeight="1">
      <c r="A2238" s="13"/>
      <c r="B2238" s="13"/>
      <c r="C2238" s="13"/>
      <c r="D2238" s="212">
        <v>45016</v>
      </c>
      <c r="E2238" s="210" t="s">
        <v>2661</v>
      </c>
      <c r="F2238" s="211" t="s">
        <v>1697</v>
      </c>
      <c r="G2238" s="111" t="s">
        <v>2827</v>
      </c>
      <c r="H2238" s="85" t="str">
        <f>VLOOKUP(E2238&amp;F2238,Divipola!$C$1:$F$1149,4,FALSE)</f>
        <v>15572</v>
      </c>
      <c r="I2238" s="77"/>
      <c r="J2238" s="181"/>
      <c r="K2238" s="108"/>
      <c r="L2238" s="108">
        <v>1</v>
      </c>
      <c r="M2238" s="108"/>
      <c r="N2238" s="108">
        <v>9</v>
      </c>
      <c r="O2238" s="108">
        <v>2</v>
      </c>
      <c r="P2238" s="108">
        <v>2</v>
      </c>
      <c r="Q2238" s="108"/>
      <c r="R2238" s="108"/>
      <c r="S2238" s="108"/>
      <c r="T2238" s="108"/>
      <c r="U2238" s="108"/>
      <c r="V2238" s="108"/>
      <c r="W2238" s="108"/>
      <c r="X2238" s="108"/>
      <c r="Y2238" s="108"/>
      <c r="Z2238" s="109"/>
      <c r="AA2238" s="113"/>
      <c r="AB2238" s="383"/>
      <c r="AC2238" s="73"/>
      <c r="AD2238" s="414"/>
      <c r="AE2238" s="393"/>
      <c r="AF2238" s="78"/>
      <c r="AG2238" s="414"/>
      <c r="AH2238" s="383"/>
      <c r="AI2238" s="453"/>
      <c r="AJ2238" s="453"/>
      <c r="AK2238" s="414"/>
      <c r="AL2238" s="383"/>
      <c r="AM2238" s="383"/>
      <c r="AN2238" s="523"/>
      <c r="AO2238" s="414"/>
      <c r="AP2238" s="548"/>
      <c r="AQ2238" s="414"/>
      <c r="AR2238" s="78"/>
      <c r="AS2238" s="78"/>
      <c r="AT2238" s="414"/>
      <c r="AU2238" s="548"/>
      <c r="AV2238" s="548"/>
      <c r="AW2238" s="414"/>
      <c r="AX2238" s="383"/>
      <c r="AY2238" s="548"/>
      <c r="AZ2238" s="414"/>
      <c r="BA2238" s="383"/>
      <c r="BB2238" s="548"/>
      <c r="BC2238" s="78"/>
      <c r="BD2238" s="414"/>
      <c r="BE2238" s="414"/>
      <c r="BF2238" s="414"/>
      <c r="BG2238" s="414"/>
      <c r="BH2238" s="414"/>
      <c r="BI2238" s="383"/>
      <c r="BJ2238" s="383"/>
      <c r="BK2238" s="78"/>
      <c r="BL2238" s="414"/>
      <c r="BM2238" s="383"/>
      <c r="BN2238" s="78"/>
      <c r="BO2238" s="414"/>
      <c r="BP2238" s="78"/>
      <c r="BQ2238" s="414"/>
      <c r="BR2238" s="383"/>
      <c r="BS2238" s="78"/>
      <c r="BT2238" s="83"/>
      <c r="BU2238" s="75"/>
      <c r="BV2238" s="74"/>
      <c r="BW2238" s="74"/>
      <c r="BX2238" s="98" t="s">
        <v>4146</v>
      </c>
      <c r="BY2238" s="112">
        <f t="shared" si="215"/>
        <v>2233</v>
      </c>
      <c r="BZ2238" s="65">
        <f t="shared" si="214"/>
        <v>0</v>
      </c>
      <c r="CA2238" s="359">
        <f t="shared" si="216"/>
        <v>31</v>
      </c>
      <c r="CB2238" s="359">
        <f t="shared" si="217"/>
        <v>3</v>
      </c>
      <c r="CC2238" s="359">
        <f t="shared" si="218"/>
        <v>2023</v>
      </c>
      <c r="CD2238" s="359" t="str">
        <f t="shared" si="219"/>
        <v>313202315572MOVIMIENTO EN MASA</v>
      </c>
    </row>
    <row r="2239" spans="1:82" s="121" customFormat="1" ht="144" customHeight="1">
      <c r="A2239" s="13"/>
      <c r="B2239" s="13"/>
      <c r="C2239" s="13"/>
      <c r="D2239" s="212">
        <v>45017</v>
      </c>
      <c r="E2239" s="210" t="s">
        <v>2161</v>
      </c>
      <c r="F2239" s="211" t="s">
        <v>2621</v>
      </c>
      <c r="G2239" s="111" t="s">
        <v>2943</v>
      </c>
      <c r="H2239" s="85" t="str">
        <f>VLOOKUP(E2239&amp;F2239,Divipola!$C$1:$F$1149,4,FALSE)</f>
        <v>17272</v>
      </c>
      <c r="I2239" s="77"/>
      <c r="J2239" s="181"/>
      <c r="K2239" s="146"/>
      <c r="L2239" s="146"/>
      <c r="M2239" s="146"/>
      <c r="N2239" s="146"/>
      <c r="O2239" s="146"/>
      <c r="P2239" s="146"/>
      <c r="Q2239" s="146"/>
      <c r="R2239" s="146"/>
      <c r="S2239" s="146"/>
      <c r="T2239" s="146">
        <v>1</v>
      </c>
      <c r="U2239" s="146"/>
      <c r="V2239" s="146"/>
      <c r="W2239" s="146"/>
      <c r="X2239" s="146"/>
      <c r="Y2239" s="146"/>
      <c r="Z2239" s="147"/>
      <c r="AA2239" s="185" t="s">
        <v>4041</v>
      </c>
      <c r="AB2239" s="383"/>
      <c r="AC2239" s="73"/>
      <c r="AD2239" s="414"/>
      <c r="AE2239" s="393"/>
      <c r="AF2239" s="78"/>
      <c r="AG2239" s="414"/>
      <c r="AH2239" s="383"/>
      <c r="AI2239" s="453"/>
      <c r="AJ2239" s="453"/>
      <c r="AK2239" s="414"/>
      <c r="AL2239" s="383"/>
      <c r="AM2239" s="383"/>
      <c r="AN2239" s="523"/>
      <c r="AO2239" s="414"/>
      <c r="AP2239" s="548"/>
      <c r="AQ2239" s="414"/>
      <c r="AR2239" s="78"/>
      <c r="AS2239" s="78"/>
      <c r="AT2239" s="414"/>
      <c r="AU2239" s="548"/>
      <c r="AV2239" s="548"/>
      <c r="AW2239" s="414"/>
      <c r="AX2239" s="383"/>
      <c r="AY2239" s="548"/>
      <c r="AZ2239" s="414"/>
      <c r="BA2239" s="383"/>
      <c r="BB2239" s="548"/>
      <c r="BC2239" s="78"/>
      <c r="BD2239" s="414"/>
      <c r="BE2239" s="414"/>
      <c r="BF2239" s="414"/>
      <c r="BG2239" s="414"/>
      <c r="BH2239" s="414"/>
      <c r="BI2239" s="383"/>
      <c r="BJ2239" s="383"/>
      <c r="BK2239" s="78"/>
      <c r="BL2239" s="414"/>
      <c r="BM2239" s="383"/>
      <c r="BN2239" s="78"/>
      <c r="BO2239" s="414"/>
      <c r="BP2239" s="78"/>
      <c r="BQ2239" s="414"/>
      <c r="BR2239" s="383"/>
      <c r="BS2239" s="78"/>
      <c r="BT2239" s="83"/>
      <c r="BU2239" s="75"/>
      <c r="BV2239" s="74"/>
      <c r="BW2239" s="74"/>
      <c r="BX2239" s="103" t="s">
        <v>4042</v>
      </c>
      <c r="BY2239" s="112">
        <f t="shared" si="215"/>
        <v>2234</v>
      </c>
      <c r="BZ2239" s="65">
        <f t="shared" si="214"/>
        <v>0</v>
      </c>
      <c r="CA2239" s="359">
        <f t="shared" si="216"/>
        <v>1</v>
      </c>
      <c r="CB2239" s="359">
        <f t="shared" si="217"/>
        <v>4</v>
      </c>
      <c r="CC2239" s="359">
        <f t="shared" si="218"/>
        <v>2023</v>
      </c>
      <c r="CD2239" s="359" t="str">
        <f t="shared" si="219"/>
        <v>14202317272COLAPSO ESTRUCTURAL</v>
      </c>
    </row>
    <row r="2240" spans="1:82" s="121" customFormat="1" ht="14.25" customHeight="1">
      <c r="A2240" s="13"/>
      <c r="B2240" s="13"/>
      <c r="C2240" s="13"/>
      <c r="D2240" s="212">
        <v>45017</v>
      </c>
      <c r="E2240" s="210" t="s">
        <v>2832</v>
      </c>
      <c r="F2240" s="211" t="s">
        <v>1680</v>
      </c>
      <c r="G2240" s="111" t="s">
        <v>2800</v>
      </c>
      <c r="H2240" s="85" t="str">
        <f>VLOOKUP(E2240&amp;F2240,Divipola!$C$1:$F$1149,4,FALSE)</f>
        <v>76001</v>
      </c>
      <c r="I2240" s="77"/>
      <c r="J2240" s="181"/>
      <c r="K2240" s="146"/>
      <c r="L2240" s="146"/>
      <c r="M2240" s="146"/>
      <c r="N2240" s="146"/>
      <c r="O2240" s="146"/>
      <c r="P2240" s="146"/>
      <c r="Q2240" s="146"/>
      <c r="R2240" s="146"/>
      <c r="S2240" s="146"/>
      <c r="T2240" s="146"/>
      <c r="U2240" s="146"/>
      <c r="V2240" s="146"/>
      <c r="W2240" s="146"/>
      <c r="X2240" s="146"/>
      <c r="Y2240" s="146"/>
      <c r="Z2240" s="146"/>
      <c r="AA2240" s="148"/>
      <c r="AB2240" s="383"/>
      <c r="AC2240" s="73"/>
      <c r="AD2240" s="414"/>
      <c r="AE2240" s="393"/>
      <c r="AF2240" s="78"/>
      <c r="AG2240" s="414"/>
      <c r="AH2240" s="383"/>
      <c r="AI2240" s="453"/>
      <c r="AJ2240" s="453"/>
      <c r="AK2240" s="414"/>
      <c r="AL2240" s="383"/>
      <c r="AM2240" s="383"/>
      <c r="AN2240" s="523"/>
      <c r="AO2240" s="414"/>
      <c r="AP2240" s="548"/>
      <c r="AQ2240" s="414"/>
      <c r="AR2240" s="78"/>
      <c r="AS2240" s="78"/>
      <c r="AT2240" s="414"/>
      <c r="AU2240" s="548"/>
      <c r="AV2240" s="548"/>
      <c r="AW2240" s="414"/>
      <c r="AX2240" s="383"/>
      <c r="AY2240" s="548"/>
      <c r="AZ2240" s="414"/>
      <c r="BA2240" s="383"/>
      <c r="BB2240" s="548"/>
      <c r="BC2240" s="78"/>
      <c r="BD2240" s="414"/>
      <c r="BE2240" s="414"/>
      <c r="BF2240" s="414"/>
      <c r="BG2240" s="414"/>
      <c r="BH2240" s="414"/>
      <c r="BI2240" s="383"/>
      <c r="BJ2240" s="383"/>
      <c r="BK2240" s="78"/>
      <c r="BL2240" s="414"/>
      <c r="BM2240" s="383"/>
      <c r="BN2240" s="78"/>
      <c r="BO2240" s="414"/>
      <c r="BP2240" s="78"/>
      <c r="BQ2240" s="414"/>
      <c r="BR2240" s="383"/>
      <c r="BS2240" s="78"/>
      <c r="BT2240" s="83"/>
      <c r="BU2240" s="75"/>
      <c r="BV2240" s="74"/>
      <c r="BW2240" s="74"/>
      <c r="BX2240" s="103" t="s">
        <v>4049</v>
      </c>
      <c r="BY2240" s="112">
        <f t="shared" si="215"/>
        <v>2235</v>
      </c>
      <c r="BZ2240" s="65">
        <f t="shared" si="214"/>
        <v>0</v>
      </c>
      <c r="CA2240" s="359">
        <f t="shared" si="216"/>
        <v>1</v>
      </c>
      <c r="CB2240" s="359">
        <f t="shared" si="217"/>
        <v>4</v>
      </c>
      <c r="CC2240" s="359">
        <f t="shared" si="218"/>
        <v>2023</v>
      </c>
      <c r="CD2240" s="359" t="str">
        <f t="shared" si="219"/>
        <v>14202376001INCENDIO ESTRUCTURAL</v>
      </c>
    </row>
    <row r="2241" spans="1:82" s="121" customFormat="1" ht="15" customHeight="1">
      <c r="A2241" s="13"/>
      <c r="B2241" s="13"/>
      <c r="C2241" s="13"/>
      <c r="D2241" s="212">
        <v>45017</v>
      </c>
      <c r="E2241" s="210" t="s">
        <v>2718</v>
      </c>
      <c r="F2241" s="211" t="s">
        <v>1100</v>
      </c>
      <c r="G2241" s="111" t="s">
        <v>2803</v>
      </c>
      <c r="H2241" s="85" t="str">
        <f>VLOOKUP(E2241&amp;F2241,Divipola!$C$1:$F$1149,4,FALSE)</f>
        <v>25398</v>
      </c>
      <c r="I2241" s="77"/>
      <c r="J2241" s="181"/>
      <c r="K2241" s="146"/>
      <c r="L2241" s="146"/>
      <c r="M2241" s="146">
        <v>3</v>
      </c>
      <c r="N2241" s="146">
        <v>1</v>
      </c>
      <c r="O2241" s="146"/>
      <c r="P2241" s="146">
        <v>1</v>
      </c>
      <c r="Q2241" s="146"/>
      <c r="R2241" s="146"/>
      <c r="S2241" s="146"/>
      <c r="T2241" s="146"/>
      <c r="U2241" s="146"/>
      <c r="V2241" s="146"/>
      <c r="W2241" s="146"/>
      <c r="X2241" s="146"/>
      <c r="Y2241" s="147"/>
      <c r="Z2241" s="148"/>
      <c r="AA2241" s="113"/>
      <c r="AB2241" s="383"/>
      <c r="AC2241" s="73"/>
      <c r="AD2241" s="414"/>
      <c r="AE2241" s="393"/>
      <c r="AF2241" s="78"/>
      <c r="AG2241" s="414"/>
      <c r="AH2241" s="383"/>
      <c r="AI2241" s="453"/>
      <c r="AJ2241" s="453"/>
      <c r="AK2241" s="414"/>
      <c r="AL2241" s="383"/>
      <c r="AM2241" s="383"/>
      <c r="AN2241" s="523"/>
      <c r="AO2241" s="414"/>
      <c r="AP2241" s="548"/>
      <c r="AQ2241" s="414"/>
      <c r="AR2241" s="78"/>
      <c r="AS2241" s="78"/>
      <c r="AT2241" s="414"/>
      <c r="AU2241" s="548"/>
      <c r="AV2241" s="548"/>
      <c r="AW2241" s="414"/>
      <c r="AX2241" s="383"/>
      <c r="AY2241" s="548"/>
      <c r="AZ2241" s="414"/>
      <c r="BA2241" s="383"/>
      <c r="BB2241" s="548"/>
      <c r="BC2241" s="78"/>
      <c r="BD2241" s="414"/>
      <c r="BE2241" s="414"/>
      <c r="BF2241" s="414"/>
      <c r="BG2241" s="414"/>
      <c r="BH2241" s="414"/>
      <c r="BI2241" s="383"/>
      <c r="BJ2241" s="383"/>
      <c r="BK2241" s="78"/>
      <c r="BL2241" s="414"/>
      <c r="BM2241" s="383"/>
      <c r="BN2241" s="78"/>
      <c r="BO2241" s="414"/>
      <c r="BP2241" s="78"/>
      <c r="BQ2241" s="414"/>
      <c r="BR2241" s="383"/>
      <c r="BS2241" s="78"/>
      <c r="BT2241" s="83"/>
      <c r="BU2241" s="75"/>
      <c r="BV2241" s="74"/>
      <c r="BW2241" s="74"/>
      <c r="BX2241" s="98" t="s">
        <v>4046</v>
      </c>
      <c r="BY2241" s="112">
        <f t="shared" si="215"/>
        <v>2236</v>
      </c>
      <c r="BZ2241" s="65">
        <f t="shared" si="214"/>
        <v>0</v>
      </c>
      <c r="CA2241" s="359">
        <f t="shared" si="216"/>
        <v>1</v>
      </c>
      <c r="CB2241" s="359">
        <f t="shared" si="217"/>
        <v>4</v>
      </c>
      <c r="CC2241" s="359">
        <f t="shared" si="218"/>
        <v>2023</v>
      </c>
      <c r="CD2241" s="359" t="str">
        <f t="shared" si="219"/>
        <v>14202325398VENDAVAL</v>
      </c>
    </row>
    <row r="2242" spans="1:82" s="121" customFormat="1" ht="15" customHeight="1">
      <c r="A2242" s="13"/>
      <c r="B2242" s="13"/>
      <c r="C2242" s="13"/>
      <c r="D2242" s="212">
        <v>45017</v>
      </c>
      <c r="E2242" s="210" t="s">
        <v>2718</v>
      </c>
      <c r="F2242" s="211" t="s">
        <v>485</v>
      </c>
      <c r="G2242" s="111" t="s">
        <v>2802</v>
      </c>
      <c r="H2242" s="85" t="str">
        <f>VLOOKUP(E2242&amp;F2242,Divipola!$C$1:$F$1149,4,FALSE)</f>
        <v>25040</v>
      </c>
      <c r="I2242" s="77"/>
      <c r="J2242" s="181"/>
      <c r="K2242" s="108"/>
      <c r="L2242" s="108"/>
      <c r="M2242" s="108"/>
      <c r="N2242" s="108">
        <v>10</v>
      </c>
      <c r="O2242" s="108">
        <v>3</v>
      </c>
      <c r="P2242" s="108"/>
      <c r="Q2242" s="108">
        <v>3</v>
      </c>
      <c r="R2242" s="108"/>
      <c r="S2242" s="108"/>
      <c r="T2242" s="108"/>
      <c r="U2242" s="108"/>
      <c r="V2242" s="108"/>
      <c r="W2242" s="108"/>
      <c r="X2242" s="108"/>
      <c r="Y2242" s="108"/>
      <c r="Z2242" s="109"/>
      <c r="AA2242" s="113"/>
      <c r="AB2242" s="383"/>
      <c r="AC2242" s="73"/>
      <c r="AD2242" s="414"/>
      <c r="AE2242" s="393"/>
      <c r="AF2242" s="78"/>
      <c r="AG2242" s="414"/>
      <c r="AH2242" s="383"/>
      <c r="AI2242" s="453"/>
      <c r="AJ2242" s="453"/>
      <c r="AK2242" s="414"/>
      <c r="AL2242" s="383"/>
      <c r="AM2242" s="383"/>
      <c r="AN2242" s="523"/>
      <c r="AO2242" s="414"/>
      <c r="AP2242" s="548"/>
      <c r="AQ2242" s="414"/>
      <c r="AR2242" s="78"/>
      <c r="AS2242" s="78"/>
      <c r="AT2242" s="414"/>
      <c r="AU2242" s="548"/>
      <c r="AV2242" s="548"/>
      <c r="AW2242" s="414"/>
      <c r="AX2242" s="383"/>
      <c r="AY2242" s="548"/>
      <c r="AZ2242" s="414"/>
      <c r="BA2242" s="383"/>
      <c r="BB2242" s="548"/>
      <c r="BC2242" s="78"/>
      <c r="BD2242" s="414"/>
      <c r="BE2242" s="414"/>
      <c r="BF2242" s="414"/>
      <c r="BG2242" s="414"/>
      <c r="BH2242" s="414"/>
      <c r="BI2242" s="383"/>
      <c r="BJ2242" s="383"/>
      <c r="BK2242" s="78"/>
      <c r="BL2242" s="414"/>
      <c r="BM2242" s="383"/>
      <c r="BN2242" s="78"/>
      <c r="BO2242" s="414"/>
      <c r="BP2242" s="78"/>
      <c r="BQ2242" s="414"/>
      <c r="BR2242" s="383"/>
      <c r="BS2242" s="78"/>
      <c r="BT2242" s="83"/>
      <c r="BU2242" s="75"/>
      <c r="BV2242" s="74"/>
      <c r="BW2242" s="74"/>
      <c r="BX2242" s="103" t="s">
        <v>4053</v>
      </c>
      <c r="BY2242" s="112">
        <f t="shared" si="215"/>
        <v>2237</v>
      </c>
      <c r="BZ2242" s="65">
        <f t="shared" si="214"/>
        <v>0</v>
      </c>
      <c r="CA2242" s="359">
        <f t="shared" si="216"/>
        <v>1</v>
      </c>
      <c r="CB2242" s="359">
        <f t="shared" si="217"/>
        <v>4</v>
      </c>
      <c r="CC2242" s="359">
        <f t="shared" si="218"/>
        <v>2023</v>
      </c>
      <c r="CD2242" s="359" t="str">
        <f t="shared" si="219"/>
        <v>14202325040INUNDACION</v>
      </c>
    </row>
    <row r="2243" spans="1:82" s="121" customFormat="1" ht="14.25" customHeight="1">
      <c r="A2243" s="13"/>
      <c r="B2243" s="13"/>
      <c r="C2243" s="13"/>
      <c r="D2243" s="212">
        <v>45017</v>
      </c>
      <c r="E2243" s="210" t="s">
        <v>2718</v>
      </c>
      <c r="F2243" s="211" t="s">
        <v>485</v>
      </c>
      <c r="G2243" s="111" t="s">
        <v>2827</v>
      </c>
      <c r="H2243" s="85" t="str">
        <f>VLOOKUP(E2243&amp;F2243,Divipola!$C$1:$F$1149,4,FALSE)</f>
        <v>25040</v>
      </c>
      <c r="I2243" s="77"/>
      <c r="J2243" s="181"/>
      <c r="K2243" s="108"/>
      <c r="L2243" s="108"/>
      <c r="M2243" s="108"/>
      <c r="N2243" s="108">
        <v>3</v>
      </c>
      <c r="O2243" s="108">
        <v>1</v>
      </c>
      <c r="P2243" s="108"/>
      <c r="Q2243" s="108">
        <v>1</v>
      </c>
      <c r="R2243" s="108">
        <v>1</v>
      </c>
      <c r="S2243" s="108"/>
      <c r="T2243" s="108"/>
      <c r="U2243" s="108"/>
      <c r="V2243" s="108"/>
      <c r="W2243" s="108"/>
      <c r="X2243" s="108"/>
      <c r="Y2243" s="108"/>
      <c r="Z2243" s="109"/>
      <c r="AA2243" s="106" t="s">
        <v>4051</v>
      </c>
      <c r="AB2243" s="383"/>
      <c r="AC2243" s="73"/>
      <c r="AD2243" s="414"/>
      <c r="AE2243" s="393"/>
      <c r="AF2243" s="78"/>
      <c r="AG2243" s="414"/>
      <c r="AH2243" s="383"/>
      <c r="AI2243" s="453"/>
      <c r="AJ2243" s="453"/>
      <c r="AK2243" s="414"/>
      <c r="AL2243" s="383"/>
      <c r="AM2243" s="383"/>
      <c r="AN2243" s="523"/>
      <c r="AO2243" s="414"/>
      <c r="AP2243" s="548"/>
      <c r="AQ2243" s="414"/>
      <c r="AR2243" s="78"/>
      <c r="AS2243" s="78"/>
      <c r="AT2243" s="414"/>
      <c r="AU2243" s="548"/>
      <c r="AV2243" s="548"/>
      <c r="AW2243" s="414"/>
      <c r="AX2243" s="383"/>
      <c r="AY2243" s="548"/>
      <c r="AZ2243" s="414"/>
      <c r="BA2243" s="383"/>
      <c r="BB2243" s="548"/>
      <c r="BC2243" s="78"/>
      <c r="BD2243" s="414"/>
      <c r="BE2243" s="414"/>
      <c r="BF2243" s="414"/>
      <c r="BG2243" s="414"/>
      <c r="BH2243" s="414"/>
      <c r="BI2243" s="383"/>
      <c r="BJ2243" s="383"/>
      <c r="BK2243" s="78"/>
      <c r="BL2243" s="414"/>
      <c r="BM2243" s="383"/>
      <c r="BN2243" s="78"/>
      <c r="BO2243" s="414"/>
      <c r="BP2243" s="78"/>
      <c r="BQ2243" s="414"/>
      <c r="BR2243" s="383"/>
      <c r="BS2243" s="78"/>
      <c r="BT2243" s="83"/>
      <c r="BU2243" s="75"/>
      <c r="BV2243" s="74"/>
      <c r="BW2243" s="74"/>
      <c r="BX2243" s="103" t="s">
        <v>4054</v>
      </c>
      <c r="BY2243" s="112">
        <f t="shared" si="215"/>
        <v>2238</v>
      </c>
      <c r="BZ2243" s="65">
        <f t="shared" si="214"/>
        <v>0</v>
      </c>
      <c r="CA2243" s="359">
        <f t="shared" si="216"/>
        <v>1</v>
      </c>
      <c r="CB2243" s="359">
        <f t="shared" si="217"/>
        <v>4</v>
      </c>
      <c r="CC2243" s="359">
        <f t="shared" si="218"/>
        <v>2023</v>
      </c>
      <c r="CD2243" s="359" t="str">
        <f t="shared" si="219"/>
        <v>14202325040MOVIMIENTO EN MASA</v>
      </c>
    </row>
    <row r="2244" spans="1:82" s="121" customFormat="1" ht="36" customHeight="1">
      <c r="A2244" s="13"/>
      <c r="B2244" s="13"/>
      <c r="C2244" s="13"/>
      <c r="D2244" s="212">
        <v>45018</v>
      </c>
      <c r="E2244" s="210" t="s">
        <v>2832</v>
      </c>
      <c r="F2244" s="211" t="s">
        <v>2649</v>
      </c>
      <c r="G2244" s="111" t="s">
        <v>2802</v>
      </c>
      <c r="H2244" s="85" t="str">
        <f>VLOOKUP(E2244&amp;F2244,Divipola!$C$1:$F$1149,4,FALSE)</f>
        <v>76736</v>
      </c>
      <c r="I2244" s="77"/>
      <c r="J2244" s="181"/>
      <c r="K2244" s="190"/>
      <c r="L2244" s="190"/>
      <c r="M2244" s="190"/>
      <c r="N2244" s="190"/>
      <c r="O2244" s="190"/>
      <c r="P2244" s="190"/>
      <c r="Q2244" s="190"/>
      <c r="R2244" s="190"/>
      <c r="S2244" s="190"/>
      <c r="T2244" s="190"/>
      <c r="U2244" s="190"/>
      <c r="V2244" s="190"/>
      <c r="W2244" s="190"/>
      <c r="X2244" s="190"/>
      <c r="Y2244" s="190"/>
      <c r="Z2244" s="191"/>
      <c r="AA2244" s="148"/>
      <c r="AB2244" s="383"/>
      <c r="AC2244" s="73"/>
      <c r="AD2244" s="414"/>
      <c r="AE2244" s="393"/>
      <c r="AF2244" s="78"/>
      <c r="AG2244" s="414"/>
      <c r="AH2244" s="383"/>
      <c r="AI2244" s="453"/>
      <c r="AJ2244" s="453"/>
      <c r="AK2244" s="414"/>
      <c r="AL2244" s="383"/>
      <c r="AM2244" s="383"/>
      <c r="AN2244" s="523"/>
      <c r="AO2244" s="414"/>
      <c r="AP2244" s="548"/>
      <c r="AQ2244" s="414"/>
      <c r="AR2244" s="78"/>
      <c r="AS2244" s="78"/>
      <c r="AT2244" s="414"/>
      <c r="AU2244" s="548"/>
      <c r="AV2244" s="548"/>
      <c r="AW2244" s="414"/>
      <c r="AX2244" s="383"/>
      <c r="AY2244" s="548"/>
      <c r="AZ2244" s="414"/>
      <c r="BA2244" s="383"/>
      <c r="BB2244" s="548"/>
      <c r="BC2244" s="78"/>
      <c r="BD2244" s="414"/>
      <c r="BE2244" s="414"/>
      <c r="BF2244" s="414"/>
      <c r="BG2244" s="414"/>
      <c r="BH2244" s="414"/>
      <c r="BI2244" s="383"/>
      <c r="BJ2244" s="383"/>
      <c r="BK2244" s="78"/>
      <c r="BL2244" s="414"/>
      <c r="BM2244" s="383"/>
      <c r="BN2244" s="78"/>
      <c r="BO2244" s="414"/>
      <c r="BP2244" s="78"/>
      <c r="BQ2244" s="414"/>
      <c r="BR2244" s="383"/>
      <c r="BS2244" s="78"/>
      <c r="BT2244" s="83"/>
      <c r="BU2244" s="75"/>
      <c r="BV2244" s="74"/>
      <c r="BW2244" s="74"/>
      <c r="BX2244" s="119" t="s">
        <v>4048</v>
      </c>
      <c r="BY2244" s="112">
        <f t="shared" si="215"/>
        <v>2239</v>
      </c>
      <c r="BZ2244" s="65">
        <f t="shared" si="214"/>
        <v>0</v>
      </c>
      <c r="CA2244" s="359">
        <f t="shared" si="216"/>
        <v>2</v>
      </c>
      <c r="CB2244" s="359">
        <f t="shared" si="217"/>
        <v>4</v>
      </c>
      <c r="CC2244" s="359">
        <f t="shared" si="218"/>
        <v>2023</v>
      </c>
      <c r="CD2244" s="359" t="str">
        <f t="shared" si="219"/>
        <v>24202376736INUNDACION</v>
      </c>
    </row>
    <row r="2245" spans="1:82" s="121" customFormat="1" ht="14.25" customHeight="1">
      <c r="A2245" s="13"/>
      <c r="B2245" s="13"/>
      <c r="C2245" s="13"/>
      <c r="D2245" s="212">
        <v>45018</v>
      </c>
      <c r="E2245" s="210" t="s">
        <v>2718</v>
      </c>
      <c r="F2245" s="211" t="s">
        <v>1100</v>
      </c>
      <c r="G2245" s="111" t="s">
        <v>2803</v>
      </c>
      <c r="H2245" s="85" t="str">
        <f>VLOOKUP(E2245&amp;F2245,Divipola!$C$1:$F$1149,4,FALSE)</f>
        <v>25398</v>
      </c>
      <c r="I2245" s="77"/>
      <c r="J2245" s="181"/>
      <c r="K2245" s="108"/>
      <c r="L2245" s="108"/>
      <c r="M2245" s="108"/>
      <c r="N2245" s="108">
        <v>4</v>
      </c>
      <c r="O2245" s="108">
        <v>1</v>
      </c>
      <c r="P2245" s="108"/>
      <c r="Q2245" s="108">
        <v>1</v>
      </c>
      <c r="R2245" s="108">
        <v>2</v>
      </c>
      <c r="S2245" s="108"/>
      <c r="T2245" s="108"/>
      <c r="U2245" s="108"/>
      <c r="V2245" s="108"/>
      <c r="W2245" s="108"/>
      <c r="X2245" s="108"/>
      <c r="Y2245" s="108"/>
      <c r="Z2245" s="109"/>
      <c r="AA2245" s="113"/>
      <c r="AB2245" s="383"/>
      <c r="AC2245" s="73"/>
      <c r="AD2245" s="414"/>
      <c r="AE2245" s="393"/>
      <c r="AF2245" s="78"/>
      <c r="AG2245" s="414"/>
      <c r="AH2245" s="383"/>
      <c r="AI2245" s="453"/>
      <c r="AJ2245" s="453"/>
      <c r="AK2245" s="414"/>
      <c r="AL2245" s="383"/>
      <c r="AM2245" s="383"/>
      <c r="AN2245" s="523"/>
      <c r="AO2245" s="414"/>
      <c r="AP2245" s="548"/>
      <c r="AQ2245" s="414"/>
      <c r="AR2245" s="78"/>
      <c r="AS2245" s="78"/>
      <c r="AT2245" s="414"/>
      <c r="AU2245" s="548"/>
      <c r="AV2245" s="548"/>
      <c r="AW2245" s="414"/>
      <c r="AX2245" s="383"/>
      <c r="AY2245" s="548"/>
      <c r="AZ2245" s="414"/>
      <c r="BA2245" s="383"/>
      <c r="BB2245" s="548"/>
      <c r="BC2245" s="78"/>
      <c r="BD2245" s="414"/>
      <c r="BE2245" s="414"/>
      <c r="BF2245" s="414"/>
      <c r="BG2245" s="414"/>
      <c r="BH2245" s="414"/>
      <c r="BI2245" s="383"/>
      <c r="BJ2245" s="383"/>
      <c r="BK2245" s="78"/>
      <c r="BL2245" s="414"/>
      <c r="BM2245" s="383"/>
      <c r="BN2245" s="78"/>
      <c r="BO2245" s="414"/>
      <c r="BP2245" s="78"/>
      <c r="BQ2245" s="414"/>
      <c r="BR2245" s="383"/>
      <c r="BS2245" s="78"/>
      <c r="BT2245" s="83"/>
      <c r="BU2245" s="75"/>
      <c r="BV2245" s="74"/>
      <c r="BW2245" s="74"/>
      <c r="BX2245" s="103" t="s">
        <v>4052</v>
      </c>
      <c r="BY2245" s="112">
        <f t="shared" si="215"/>
        <v>2240</v>
      </c>
      <c r="BZ2245" s="65">
        <f t="shared" si="214"/>
        <v>0</v>
      </c>
      <c r="CA2245" s="359">
        <f t="shared" si="216"/>
        <v>2</v>
      </c>
      <c r="CB2245" s="359">
        <f t="shared" si="217"/>
        <v>4</v>
      </c>
      <c r="CC2245" s="359">
        <f t="shared" si="218"/>
        <v>2023</v>
      </c>
      <c r="CD2245" s="359" t="str">
        <f t="shared" si="219"/>
        <v>24202325398VENDAVAL</v>
      </c>
    </row>
    <row r="2246" spans="1:82" s="121" customFormat="1" ht="108" customHeight="1">
      <c r="A2246" s="13"/>
      <c r="B2246" s="13"/>
      <c r="C2246" s="13"/>
      <c r="D2246" s="212">
        <v>45018</v>
      </c>
      <c r="E2246" s="210" t="s">
        <v>506</v>
      </c>
      <c r="F2246" s="211" t="s">
        <v>1303</v>
      </c>
      <c r="G2246" s="111" t="s">
        <v>2802</v>
      </c>
      <c r="H2246" s="85" t="str">
        <f>VLOOKUP(E2246&amp;F2246,Divipola!$C$1:$F$1149,4,FALSE)</f>
        <v>50270</v>
      </c>
      <c r="I2246" s="77"/>
      <c r="J2246" s="181"/>
      <c r="K2246" s="108"/>
      <c r="L2246" s="108"/>
      <c r="M2246" s="108"/>
      <c r="N2246" s="108">
        <v>80</v>
      </c>
      <c r="O2246" s="108">
        <v>20</v>
      </c>
      <c r="P2246" s="108"/>
      <c r="Q2246" s="108">
        <v>20</v>
      </c>
      <c r="R2246" s="108"/>
      <c r="S2246" s="108"/>
      <c r="T2246" s="108"/>
      <c r="U2246" s="108"/>
      <c r="V2246" s="108"/>
      <c r="W2246" s="108"/>
      <c r="X2246" s="108"/>
      <c r="Y2246" s="108"/>
      <c r="Z2246" s="109"/>
      <c r="AA2246" s="113"/>
      <c r="AB2246" s="383"/>
      <c r="AC2246" s="73"/>
      <c r="AD2246" s="414"/>
      <c r="AE2246" s="393"/>
      <c r="AF2246" s="78"/>
      <c r="AG2246" s="414"/>
      <c r="AH2246" s="383"/>
      <c r="AI2246" s="453"/>
      <c r="AJ2246" s="453"/>
      <c r="AK2246" s="414"/>
      <c r="AL2246" s="383"/>
      <c r="AM2246" s="383"/>
      <c r="AN2246" s="523"/>
      <c r="AO2246" s="414"/>
      <c r="AP2246" s="548"/>
      <c r="AQ2246" s="414"/>
      <c r="AR2246" s="78"/>
      <c r="AS2246" s="78"/>
      <c r="AT2246" s="414"/>
      <c r="AU2246" s="548"/>
      <c r="AV2246" s="548"/>
      <c r="AW2246" s="414"/>
      <c r="AX2246" s="383"/>
      <c r="AY2246" s="548"/>
      <c r="AZ2246" s="414"/>
      <c r="BA2246" s="383"/>
      <c r="BB2246" s="548"/>
      <c r="BC2246" s="78"/>
      <c r="BD2246" s="414"/>
      <c r="BE2246" s="414"/>
      <c r="BF2246" s="414"/>
      <c r="BG2246" s="414"/>
      <c r="BH2246" s="414"/>
      <c r="BI2246" s="383"/>
      <c r="BJ2246" s="383"/>
      <c r="BK2246" s="78"/>
      <c r="BL2246" s="414"/>
      <c r="BM2246" s="383"/>
      <c r="BN2246" s="78"/>
      <c r="BO2246" s="414"/>
      <c r="BP2246" s="78"/>
      <c r="BQ2246" s="414"/>
      <c r="BR2246" s="383"/>
      <c r="BS2246" s="78"/>
      <c r="BT2246" s="83"/>
      <c r="BU2246" s="75"/>
      <c r="BV2246" s="74"/>
      <c r="BW2246" s="74"/>
      <c r="BX2246" s="103" t="s">
        <v>4055</v>
      </c>
      <c r="BY2246" s="112">
        <f t="shared" si="215"/>
        <v>2241</v>
      </c>
      <c r="BZ2246" s="65">
        <f t="shared" si="214"/>
        <v>0</v>
      </c>
      <c r="CA2246" s="359">
        <f t="shared" si="216"/>
        <v>2</v>
      </c>
      <c r="CB2246" s="359">
        <f t="shared" si="217"/>
        <v>4</v>
      </c>
      <c r="CC2246" s="359">
        <f t="shared" si="218"/>
        <v>2023</v>
      </c>
      <c r="CD2246" s="359" t="str">
        <f t="shared" si="219"/>
        <v>24202350270INUNDACION</v>
      </c>
    </row>
    <row r="2247" spans="1:82" s="121" customFormat="1" ht="206.25" customHeight="1">
      <c r="A2247" s="13"/>
      <c r="B2247" s="13"/>
      <c r="C2247" s="13"/>
      <c r="D2247" s="212">
        <v>45018</v>
      </c>
      <c r="E2247" s="210" t="s">
        <v>2832</v>
      </c>
      <c r="F2247" s="211" t="s">
        <v>2649</v>
      </c>
      <c r="G2247" s="111" t="s">
        <v>2802</v>
      </c>
      <c r="H2247" s="85" t="str">
        <f>VLOOKUP(E2247&amp;F2247,Divipola!$C$1:$F$1149,4,FALSE)</f>
        <v>76736</v>
      </c>
      <c r="I2247" s="77"/>
      <c r="J2247" s="181"/>
      <c r="K2247" s="108"/>
      <c r="L2247" s="108"/>
      <c r="M2247" s="108"/>
      <c r="N2247" s="108"/>
      <c r="O2247" s="108">
        <v>20</v>
      </c>
      <c r="P2247" s="108"/>
      <c r="Q2247" s="108">
        <v>20</v>
      </c>
      <c r="R2247" s="108"/>
      <c r="S2247" s="108"/>
      <c r="T2247" s="108"/>
      <c r="U2247" s="108"/>
      <c r="V2247" s="108"/>
      <c r="W2247" s="108"/>
      <c r="X2247" s="108"/>
      <c r="Y2247" s="108"/>
      <c r="Z2247" s="109"/>
      <c r="AA2247" s="113"/>
      <c r="AB2247" s="385">
        <v>45021</v>
      </c>
      <c r="AC2247" s="448" t="s">
        <v>7252</v>
      </c>
      <c r="AD2247" s="436">
        <v>88600000</v>
      </c>
      <c r="AE2247" s="393"/>
      <c r="AF2247" s="78"/>
      <c r="AG2247" s="414"/>
      <c r="AH2247" s="383"/>
      <c r="AI2247" s="453"/>
      <c r="AJ2247" s="453"/>
      <c r="AK2247" s="414"/>
      <c r="AL2247" s="383"/>
      <c r="AM2247" s="383"/>
      <c r="AN2247" s="523"/>
      <c r="AO2247" s="414"/>
      <c r="AP2247" s="548"/>
      <c r="AQ2247" s="414"/>
      <c r="AR2247" s="449" t="s">
        <v>8484</v>
      </c>
      <c r="AS2247" s="714" t="s">
        <v>8483</v>
      </c>
      <c r="AT2247" s="414">
        <v>190000000</v>
      </c>
      <c r="AU2247" s="548"/>
      <c r="AV2247" s="548"/>
      <c r="AW2247" s="414"/>
      <c r="AX2247" s="383"/>
      <c r="AY2247" s="548"/>
      <c r="AZ2247" s="414"/>
      <c r="BA2247" s="383"/>
      <c r="BB2247" s="548"/>
      <c r="BC2247" s="78"/>
      <c r="BD2247" s="414"/>
      <c r="BE2247" s="414"/>
      <c r="BF2247" s="414"/>
      <c r="BG2247" s="414"/>
      <c r="BH2247" s="414"/>
      <c r="BI2247" s="383"/>
      <c r="BJ2247" s="383"/>
      <c r="BK2247" s="78"/>
      <c r="BL2247" s="414"/>
      <c r="BM2247" s="383"/>
      <c r="BN2247" s="78"/>
      <c r="BO2247" s="414"/>
      <c r="BP2247" s="698" t="s">
        <v>8434</v>
      </c>
      <c r="BQ2247" s="701">
        <v>2496802800</v>
      </c>
      <c r="BR2247" s="383"/>
      <c r="BS2247" s="78"/>
      <c r="BT2247" s="83"/>
      <c r="BU2247" s="75"/>
      <c r="BV2247" s="74"/>
      <c r="BW2247" s="74"/>
      <c r="BX2247" s="132" t="s">
        <v>4058</v>
      </c>
      <c r="BY2247" s="112">
        <f t="shared" si="215"/>
        <v>2242</v>
      </c>
      <c r="BZ2247" s="65">
        <f t="shared" ref="BZ2247:BZ2310" si="220">+AD2247+AG2247+AK2247+AO2247+AQ2247+AT2247+AW2247+AZ2247+BD2247+BH2247+BL2247+BO2247+BQ2247</f>
        <v>2775402800</v>
      </c>
      <c r="CA2247" s="359">
        <f t="shared" si="216"/>
        <v>2</v>
      </c>
      <c r="CB2247" s="359">
        <f t="shared" si="217"/>
        <v>4</v>
      </c>
      <c r="CC2247" s="359">
        <f t="shared" si="218"/>
        <v>2023</v>
      </c>
      <c r="CD2247" s="359" t="str">
        <f t="shared" si="219"/>
        <v>24202376736INUNDACION</v>
      </c>
    </row>
    <row r="2248" spans="1:82" s="121" customFormat="1" ht="144" customHeight="1">
      <c r="A2248" s="13"/>
      <c r="B2248" s="13"/>
      <c r="C2248" s="13"/>
      <c r="D2248" s="212">
        <v>45018</v>
      </c>
      <c r="E2248" s="210" t="s">
        <v>506</v>
      </c>
      <c r="F2248" s="211" t="s">
        <v>507</v>
      </c>
      <c r="G2248" s="111" t="s">
        <v>2802</v>
      </c>
      <c r="H2248" s="85" t="str">
        <f>VLOOKUP(E2248&amp;F2248,Divipola!$C$1:$F$1149,4,FALSE)</f>
        <v>50251</v>
      </c>
      <c r="I2248" s="77"/>
      <c r="J2248" s="181"/>
      <c r="K2248" s="108"/>
      <c r="L2248" s="108"/>
      <c r="M2248" s="108"/>
      <c r="N2248" s="108">
        <v>1689</v>
      </c>
      <c r="O2248" s="108">
        <v>528</v>
      </c>
      <c r="P2248" s="108">
        <v>2</v>
      </c>
      <c r="Q2248" s="108"/>
      <c r="R2248" s="108"/>
      <c r="S2248" s="108"/>
      <c r="T2248" s="108"/>
      <c r="U2248" s="108"/>
      <c r="V2248" s="108"/>
      <c r="W2248" s="108"/>
      <c r="X2248" s="108"/>
      <c r="Y2248" s="108"/>
      <c r="Z2248" s="109">
        <v>1057</v>
      </c>
      <c r="AA2248" s="113"/>
      <c r="AB2248" s="383"/>
      <c r="AC2248" s="73"/>
      <c r="AD2248" s="414"/>
      <c r="AE2248" s="393"/>
      <c r="AF2248" s="78"/>
      <c r="AG2248" s="414"/>
      <c r="AH2248" s="383"/>
      <c r="AI2248" s="453"/>
      <c r="AJ2248" s="453"/>
      <c r="AK2248" s="414"/>
      <c r="AL2248" s="383"/>
      <c r="AM2248" s="383"/>
      <c r="AN2248" s="523"/>
      <c r="AO2248" s="414"/>
      <c r="AP2248" s="548"/>
      <c r="AQ2248" s="414"/>
      <c r="AR2248" s="78"/>
      <c r="AS2248" s="78"/>
      <c r="AT2248" s="414"/>
      <c r="AU2248" s="548"/>
      <c r="AV2248" s="548"/>
      <c r="AW2248" s="414"/>
      <c r="AX2248" s="383"/>
      <c r="AY2248" s="548"/>
      <c r="AZ2248" s="414"/>
      <c r="BA2248" s="383"/>
      <c r="BB2248" s="548"/>
      <c r="BC2248" s="78"/>
      <c r="BD2248" s="414"/>
      <c r="BE2248" s="414"/>
      <c r="BF2248" s="414"/>
      <c r="BG2248" s="414"/>
      <c r="BH2248" s="414"/>
      <c r="BI2248" s="383"/>
      <c r="BJ2248" s="383"/>
      <c r="BK2248" s="78"/>
      <c r="BL2248" s="414"/>
      <c r="BM2248" s="383"/>
      <c r="BN2248" s="78"/>
      <c r="BO2248" s="414"/>
      <c r="BP2248" s="78"/>
      <c r="BQ2248" s="414"/>
      <c r="BR2248" s="383"/>
      <c r="BS2248" s="78"/>
      <c r="BT2248" s="83"/>
      <c r="BU2248" s="170"/>
      <c r="BV2248" s="171"/>
      <c r="BW2248" s="171"/>
      <c r="BX2248" s="132" t="s">
        <v>4059</v>
      </c>
      <c r="BY2248" s="112">
        <f t="shared" ref="BY2248:BY2311" si="221">+BY2247+1</f>
        <v>2243</v>
      </c>
      <c r="BZ2248" s="65">
        <f t="shared" si="220"/>
        <v>0</v>
      </c>
      <c r="CA2248" s="359">
        <f t="shared" si="216"/>
        <v>2</v>
      </c>
      <c r="CB2248" s="359">
        <f t="shared" si="217"/>
        <v>4</v>
      </c>
      <c r="CC2248" s="359">
        <f t="shared" si="218"/>
        <v>2023</v>
      </c>
      <c r="CD2248" s="359" t="str">
        <f t="shared" si="219"/>
        <v>24202350251INUNDACION</v>
      </c>
    </row>
    <row r="2249" spans="1:82" s="121" customFormat="1" ht="167.25" customHeight="1">
      <c r="A2249" s="13"/>
      <c r="B2249" s="13"/>
      <c r="C2249" s="13"/>
      <c r="D2249" s="212">
        <v>45167</v>
      </c>
      <c r="E2249" s="210" t="s">
        <v>2028</v>
      </c>
      <c r="F2249" s="211" t="s">
        <v>2631</v>
      </c>
      <c r="G2249" s="111" t="s">
        <v>2802</v>
      </c>
      <c r="H2249" s="85" t="str">
        <f>VLOOKUP(E2249&amp;F2249,Divipola!$C$1:$F$1149,4,FALSE)</f>
        <v>81794</v>
      </c>
      <c r="I2249" s="181">
        <v>1218</v>
      </c>
      <c r="J2249" s="181">
        <v>4020</v>
      </c>
      <c r="K2249" s="108"/>
      <c r="L2249" s="108"/>
      <c r="M2249" s="108"/>
      <c r="N2249" s="108"/>
      <c r="O2249" s="108"/>
      <c r="P2249" s="108"/>
      <c r="Q2249" s="108"/>
      <c r="R2249" s="108"/>
      <c r="S2249" s="108"/>
      <c r="T2249" s="108"/>
      <c r="U2249" s="108"/>
      <c r="V2249" s="108"/>
      <c r="W2249" s="108"/>
      <c r="X2249" s="108"/>
      <c r="Y2249" s="108"/>
      <c r="Z2249" s="109"/>
      <c r="AA2249" s="113"/>
      <c r="AB2249" s="383"/>
      <c r="AC2249" s="73"/>
      <c r="AD2249" s="414"/>
      <c r="AE2249" s="395"/>
      <c r="AF2249" s="78"/>
      <c r="AG2249" s="414"/>
      <c r="AH2249" s="383">
        <v>45158</v>
      </c>
      <c r="AI2249" s="453">
        <v>1680</v>
      </c>
      <c r="AJ2249" s="453"/>
      <c r="AK2249" s="414">
        <v>825403040</v>
      </c>
      <c r="AL2249" s="383"/>
      <c r="AM2249" s="383"/>
      <c r="AN2249" s="523"/>
      <c r="AO2249" s="414"/>
      <c r="AP2249" s="548"/>
      <c r="AQ2249" s="414"/>
      <c r="AR2249" s="78"/>
      <c r="AS2249" s="78"/>
      <c r="AT2249" s="414"/>
      <c r="AU2249" s="548"/>
      <c r="AV2249" s="548"/>
      <c r="AW2249" s="414"/>
      <c r="AX2249" s="383"/>
      <c r="AY2249" s="548"/>
      <c r="AZ2249" s="414"/>
      <c r="BA2249" s="383">
        <v>45167</v>
      </c>
      <c r="BB2249" s="555">
        <v>1500</v>
      </c>
      <c r="BC2249" s="449" t="s">
        <v>7628</v>
      </c>
      <c r="BD2249" s="456">
        <v>3240000000</v>
      </c>
      <c r="BE2249" s="456"/>
      <c r="BF2249" s="456"/>
      <c r="BG2249" s="456"/>
      <c r="BH2249" s="456"/>
      <c r="BI2249" s="383"/>
      <c r="BJ2249" s="383"/>
      <c r="BK2249" s="78"/>
      <c r="BL2249" s="414"/>
      <c r="BM2249" s="383"/>
      <c r="BN2249" s="78"/>
      <c r="BO2249" s="414"/>
      <c r="BP2249" s="78"/>
      <c r="BQ2249" s="414"/>
      <c r="BR2249" s="383"/>
      <c r="BS2249" s="78"/>
      <c r="BT2249" s="83"/>
      <c r="BU2249" s="386">
        <v>151</v>
      </c>
      <c r="BV2249" s="440">
        <v>44918</v>
      </c>
      <c r="BW2249" s="440">
        <v>45099</v>
      </c>
      <c r="BX2249" s="132"/>
      <c r="BY2249" s="112">
        <f t="shared" si="221"/>
        <v>2244</v>
      </c>
      <c r="BZ2249" s="65">
        <f t="shared" si="220"/>
        <v>4065403040</v>
      </c>
      <c r="CA2249" s="359">
        <f t="shared" si="216"/>
        <v>29</v>
      </c>
      <c r="CB2249" s="359">
        <f t="shared" si="217"/>
        <v>8</v>
      </c>
      <c r="CC2249" s="359">
        <f t="shared" si="218"/>
        <v>2023</v>
      </c>
      <c r="CD2249" s="359" t="str">
        <f t="shared" si="219"/>
        <v>298202381794INUNDACION</v>
      </c>
    </row>
    <row r="2250" spans="1:82" s="121" customFormat="1" ht="167.25" customHeight="1">
      <c r="A2250" s="13"/>
      <c r="B2250" s="13"/>
      <c r="C2250" s="13"/>
      <c r="D2250" s="212">
        <v>45265</v>
      </c>
      <c r="E2250" s="210" t="s">
        <v>2028</v>
      </c>
      <c r="F2250" s="211" t="s">
        <v>2631</v>
      </c>
      <c r="G2250" s="111" t="s">
        <v>2802</v>
      </c>
      <c r="H2250" s="85" t="str">
        <f>VLOOKUP(E2250&amp;F2250,Divipola!$C$1:$F$1149,4,FALSE)</f>
        <v>81794</v>
      </c>
      <c r="I2250" s="181">
        <v>1218</v>
      </c>
      <c r="J2250" s="181">
        <v>4020</v>
      </c>
      <c r="K2250" s="108"/>
      <c r="L2250" s="108"/>
      <c r="M2250" s="108"/>
      <c r="N2250" s="108"/>
      <c r="O2250" s="108"/>
      <c r="P2250" s="108"/>
      <c r="Q2250" s="108"/>
      <c r="R2250" s="108"/>
      <c r="S2250" s="108"/>
      <c r="T2250" s="108"/>
      <c r="U2250" s="108"/>
      <c r="V2250" s="108"/>
      <c r="W2250" s="108"/>
      <c r="X2250" s="108"/>
      <c r="Y2250" s="108"/>
      <c r="Z2250" s="109"/>
      <c r="AA2250" s="113"/>
      <c r="AB2250" s="383"/>
      <c r="AC2250" s="73"/>
      <c r="AD2250" s="414"/>
      <c r="AE2250" s="395"/>
      <c r="AF2250" s="78"/>
      <c r="AG2250" s="414"/>
      <c r="AH2250" s="383">
        <v>45263</v>
      </c>
      <c r="AI2250" s="453">
        <v>4150</v>
      </c>
      <c r="AJ2250" s="453">
        <v>258</v>
      </c>
      <c r="AK2250" s="414">
        <v>2279011840</v>
      </c>
      <c r="AL2250" s="383"/>
      <c r="AM2250" s="383"/>
      <c r="AN2250" s="523"/>
      <c r="AO2250" s="414"/>
      <c r="AP2250" s="548"/>
      <c r="AQ2250" s="414"/>
      <c r="AR2250" s="78"/>
      <c r="AS2250" s="78"/>
      <c r="AT2250" s="414"/>
      <c r="AU2250" s="548"/>
      <c r="AV2250" s="548"/>
      <c r="AW2250" s="414"/>
      <c r="AX2250" s="383"/>
      <c r="AY2250" s="548"/>
      <c r="AZ2250" s="414"/>
      <c r="BA2250" s="383"/>
      <c r="BB2250" s="555"/>
      <c r="BC2250" s="449"/>
      <c r="BD2250" s="456"/>
      <c r="BE2250" s="456"/>
      <c r="BF2250" s="456"/>
      <c r="BG2250" s="456"/>
      <c r="BH2250" s="456"/>
      <c r="BI2250" s="383"/>
      <c r="BJ2250" s="383"/>
      <c r="BK2250" s="78"/>
      <c r="BL2250" s="414"/>
      <c r="BM2250" s="383"/>
      <c r="BN2250" s="78"/>
      <c r="BO2250" s="414"/>
      <c r="BP2250" s="78"/>
      <c r="BQ2250" s="414"/>
      <c r="BR2250" s="383"/>
      <c r="BS2250" s="78"/>
      <c r="BT2250" s="83"/>
      <c r="BU2250" s="386">
        <v>151</v>
      </c>
      <c r="BV2250" s="440">
        <v>44918</v>
      </c>
      <c r="BW2250" s="440">
        <v>45099</v>
      </c>
      <c r="BX2250" s="132"/>
      <c r="BY2250" s="112">
        <f t="shared" si="221"/>
        <v>2245</v>
      </c>
      <c r="BZ2250" s="65">
        <f t="shared" si="220"/>
        <v>2279011840</v>
      </c>
      <c r="CA2250" s="359">
        <f t="shared" si="216"/>
        <v>5</v>
      </c>
      <c r="CB2250" s="359">
        <f t="shared" si="217"/>
        <v>12</v>
      </c>
      <c r="CC2250" s="359">
        <f t="shared" si="218"/>
        <v>2023</v>
      </c>
      <c r="CD2250" s="359" t="str">
        <f t="shared" si="219"/>
        <v>512202381794INUNDACION</v>
      </c>
    </row>
    <row r="2251" spans="1:82" s="121" customFormat="1" ht="156" customHeight="1">
      <c r="A2251" s="13"/>
      <c r="B2251" s="13"/>
      <c r="C2251" s="13"/>
      <c r="D2251" s="212">
        <v>45018</v>
      </c>
      <c r="E2251" s="210" t="s">
        <v>2028</v>
      </c>
      <c r="F2251" s="211" t="s">
        <v>2631</v>
      </c>
      <c r="G2251" s="111" t="s">
        <v>2807</v>
      </c>
      <c r="H2251" s="85" t="str">
        <f>VLOOKUP(E2251&amp;F2251,Divipola!$C$1:$F$1149,4,FALSE)</f>
        <v>81794</v>
      </c>
      <c r="I2251" s="77"/>
      <c r="J2251" s="181"/>
      <c r="K2251" s="108"/>
      <c r="L2251" s="108"/>
      <c r="M2251" s="108"/>
      <c r="N2251" s="108">
        <v>4</v>
      </c>
      <c r="O2251" s="108">
        <v>1</v>
      </c>
      <c r="P2251" s="108">
        <v>1</v>
      </c>
      <c r="Q2251" s="108"/>
      <c r="R2251" s="108"/>
      <c r="S2251" s="108"/>
      <c r="T2251" s="108"/>
      <c r="U2251" s="108"/>
      <c r="V2251" s="108"/>
      <c r="W2251" s="108"/>
      <c r="X2251" s="108"/>
      <c r="Y2251" s="108"/>
      <c r="Z2251" s="109"/>
      <c r="AA2251" s="113"/>
      <c r="AB2251" s="383"/>
      <c r="AC2251" s="73"/>
      <c r="AD2251" s="414"/>
      <c r="AE2251" s="393"/>
      <c r="AF2251" s="78"/>
      <c r="AG2251" s="414"/>
      <c r="AH2251" s="383"/>
      <c r="AI2251" s="453"/>
      <c r="AJ2251" s="453"/>
      <c r="AK2251" s="414"/>
      <c r="AL2251" s="383"/>
      <c r="AM2251" s="383"/>
      <c r="AN2251" s="523"/>
      <c r="AO2251" s="414"/>
      <c r="AP2251" s="548"/>
      <c r="AQ2251" s="414"/>
      <c r="AR2251" s="78"/>
      <c r="AS2251" s="78"/>
      <c r="AT2251" s="414"/>
      <c r="AU2251" s="548"/>
      <c r="AV2251" s="548"/>
      <c r="AW2251" s="414"/>
      <c r="AX2251" s="383"/>
      <c r="AY2251" s="548"/>
      <c r="AZ2251" s="414"/>
      <c r="BA2251" s="383"/>
      <c r="BB2251" s="548"/>
      <c r="BC2251" s="78"/>
      <c r="BD2251" s="456"/>
      <c r="BE2251" s="456"/>
      <c r="BF2251" s="456"/>
      <c r="BG2251" s="456"/>
      <c r="BH2251" s="456"/>
      <c r="BI2251" s="383"/>
      <c r="BJ2251" s="383"/>
      <c r="BK2251" s="78"/>
      <c r="BL2251" s="414"/>
      <c r="BM2251" s="383"/>
      <c r="BN2251" s="78"/>
      <c r="BO2251" s="414"/>
      <c r="BP2251" s="78"/>
      <c r="BQ2251" s="414"/>
      <c r="BR2251" s="383"/>
      <c r="BS2251" s="78"/>
      <c r="BT2251" s="83"/>
      <c r="BU2251" s="177"/>
      <c r="BV2251" s="178"/>
      <c r="BW2251" s="178"/>
      <c r="BX2251" s="98" t="s">
        <v>4074</v>
      </c>
      <c r="BY2251" s="112">
        <f t="shared" si="221"/>
        <v>2246</v>
      </c>
      <c r="BZ2251" s="65">
        <f t="shared" si="220"/>
        <v>0</v>
      </c>
      <c r="CA2251" s="359">
        <f t="shared" si="216"/>
        <v>2</v>
      </c>
      <c r="CB2251" s="359">
        <f t="shared" si="217"/>
        <v>4</v>
      </c>
      <c r="CC2251" s="359">
        <f t="shared" si="218"/>
        <v>2023</v>
      </c>
      <c r="CD2251" s="359" t="str">
        <f t="shared" si="219"/>
        <v>24202381794CRECIENTE SUBITA</v>
      </c>
    </row>
    <row r="2252" spans="1:82" s="121" customFormat="1" ht="15" customHeight="1">
      <c r="A2252" s="13"/>
      <c r="B2252" s="13"/>
      <c r="C2252" s="13"/>
      <c r="D2252" s="212">
        <v>45019</v>
      </c>
      <c r="E2252" s="210" t="s">
        <v>2829</v>
      </c>
      <c r="F2252" s="211" t="s">
        <v>2656</v>
      </c>
      <c r="G2252" s="130" t="s">
        <v>8680</v>
      </c>
      <c r="H2252" s="85" t="str">
        <f>VLOOKUP(E2252&amp;F2252,Divipola!$C$1:$F$1149,4,FALSE)</f>
        <v>05093</v>
      </c>
      <c r="I2252" s="77"/>
      <c r="J2252" s="181"/>
      <c r="K2252" s="108"/>
      <c r="L2252" s="108"/>
      <c r="M2252" s="108"/>
      <c r="N2252" s="108"/>
      <c r="O2252" s="108"/>
      <c r="P2252" s="108"/>
      <c r="Q2252" s="108"/>
      <c r="R2252" s="108"/>
      <c r="S2252" s="108"/>
      <c r="T2252" s="108"/>
      <c r="U2252" s="108"/>
      <c r="V2252" s="108"/>
      <c r="W2252" s="108"/>
      <c r="X2252" s="108"/>
      <c r="Y2252" s="108"/>
      <c r="Z2252" s="109">
        <v>2</v>
      </c>
      <c r="AA2252" s="113"/>
      <c r="AB2252" s="383"/>
      <c r="AC2252" s="73"/>
      <c r="AD2252" s="414"/>
      <c r="AE2252" s="393"/>
      <c r="AF2252" s="78"/>
      <c r="AG2252" s="414"/>
      <c r="AH2252" s="383"/>
      <c r="AI2252" s="453"/>
      <c r="AJ2252" s="453"/>
      <c r="AK2252" s="414"/>
      <c r="AL2252" s="383"/>
      <c r="AM2252" s="383"/>
      <c r="AN2252" s="523"/>
      <c r="AO2252" s="414"/>
      <c r="AP2252" s="548"/>
      <c r="AQ2252" s="414"/>
      <c r="AR2252" s="78"/>
      <c r="AS2252" s="78"/>
      <c r="AT2252" s="414"/>
      <c r="AU2252" s="548"/>
      <c r="AV2252" s="548"/>
      <c r="AW2252" s="414"/>
      <c r="AX2252" s="383"/>
      <c r="AY2252" s="548"/>
      <c r="AZ2252" s="414"/>
      <c r="BA2252" s="383"/>
      <c r="BB2252" s="548"/>
      <c r="BC2252" s="78"/>
      <c r="BD2252" s="414"/>
      <c r="BE2252" s="414"/>
      <c r="BF2252" s="414"/>
      <c r="BG2252" s="414"/>
      <c r="BH2252" s="414"/>
      <c r="BI2252" s="383"/>
      <c r="BJ2252" s="383"/>
      <c r="BK2252" s="78"/>
      <c r="BL2252" s="414"/>
      <c r="BM2252" s="383"/>
      <c r="BN2252" s="78"/>
      <c r="BO2252" s="414"/>
      <c r="BP2252" s="78"/>
      <c r="BQ2252" s="414"/>
      <c r="BR2252" s="383"/>
      <c r="BS2252" s="78"/>
      <c r="BT2252" s="83"/>
      <c r="BU2252" s="75"/>
      <c r="BV2252" s="74"/>
      <c r="BW2252" s="74"/>
      <c r="BX2252" s="98" t="s">
        <v>4061</v>
      </c>
      <c r="BY2252" s="112">
        <f t="shared" si="221"/>
        <v>2247</v>
      </c>
      <c r="BZ2252" s="65">
        <f t="shared" si="220"/>
        <v>0</v>
      </c>
      <c r="CA2252" s="359">
        <f t="shared" si="216"/>
        <v>3</v>
      </c>
      <c r="CB2252" s="359">
        <f t="shared" si="217"/>
        <v>4</v>
      </c>
      <c r="CC2252" s="359">
        <f t="shared" si="218"/>
        <v>2023</v>
      </c>
      <c r="CD2252" s="359" t="str">
        <f t="shared" si="219"/>
        <v xml:space="preserve">34202305093INCENDIO FORESTAL </v>
      </c>
    </row>
    <row r="2253" spans="1:82" s="121" customFormat="1" ht="14.25" customHeight="1">
      <c r="A2253" s="13"/>
      <c r="B2253" s="13"/>
      <c r="C2253" s="13"/>
      <c r="D2253" s="212">
        <v>45019</v>
      </c>
      <c r="E2253" s="210" t="s">
        <v>2723</v>
      </c>
      <c r="F2253" s="211" t="s">
        <v>1353</v>
      </c>
      <c r="G2253" s="130" t="s">
        <v>8680</v>
      </c>
      <c r="H2253" s="85" t="str">
        <f>VLOOKUP(E2253&amp;F2253,Divipola!$C$1:$F$1149,4,FALSE)</f>
        <v>13657</v>
      </c>
      <c r="I2253" s="77"/>
      <c r="J2253" s="181"/>
      <c r="K2253" s="108"/>
      <c r="L2253" s="108"/>
      <c r="M2253" s="108"/>
      <c r="N2253" s="108"/>
      <c r="O2253" s="108"/>
      <c r="P2253" s="108"/>
      <c r="Q2253" s="108"/>
      <c r="R2253" s="108"/>
      <c r="S2253" s="108"/>
      <c r="T2253" s="108"/>
      <c r="U2253" s="108"/>
      <c r="V2253" s="108"/>
      <c r="W2253" s="108"/>
      <c r="X2253" s="108"/>
      <c r="Y2253" s="108"/>
      <c r="Z2253" s="109">
        <v>2</v>
      </c>
      <c r="AA2253" s="113"/>
      <c r="AB2253" s="383"/>
      <c r="AC2253" s="73"/>
      <c r="AD2253" s="414"/>
      <c r="AE2253" s="393"/>
      <c r="AF2253" s="78"/>
      <c r="AG2253" s="414"/>
      <c r="AH2253" s="383"/>
      <c r="AI2253" s="453"/>
      <c r="AJ2253" s="453"/>
      <c r="AK2253" s="414"/>
      <c r="AL2253" s="383"/>
      <c r="AM2253" s="383"/>
      <c r="AN2253" s="523"/>
      <c r="AO2253" s="414"/>
      <c r="AP2253" s="548"/>
      <c r="AQ2253" s="414"/>
      <c r="AR2253" s="78"/>
      <c r="AS2253" s="78"/>
      <c r="AT2253" s="414"/>
      <c r="AU2253" s="548"/>
      <c r="AV2253" s="548"/>
      <c r="AW2253" s="414"/>
      <c r="AX2253" s="383"/>
      <c r="AY2253" s="548"/>
      <c r="AZ2253" s="414"/>
      <c r="BA2253" s="383"/>
      <c r="BB2253" s="548"/>
      <c r="BC2253" s="78"/>
      <c r="BD2253" s="414"/>
      <c r="BE2253" s="414"/>
      <c r="BF2253" s="414"/>
      <c r="BG2253" s="414"/>
      <c r="BH2253" s="414"/>
      <c r="BI2253" s="383"/>
      <c r="BJ2253" s="383"/>
      <c r="BK2253" s="78"/>
      <c r="BL2253" s="414"/>
      <c r="BM2253" s="383"/>
      <c r="BN2253" s="78"/>
      <c r="BO2253" s="414"/>
      <c r="BP2253" s="78"/>
      <c r="BQ2253" s="414"/>
      <c r="BR2253" s="383"/>
      <c r="BS2253" s="78"/>
      <c r="BT2253" s="83"/>
      <c r="BU2253" s="75"/>
      <c r="BV2253" s="74"/>
      <c r="BW2253" s="74"/>
      <c r="BX2253" s="98" t="s">
        <v>4062</v>
      </c>
      <c r="BY2253" s="112">
        <f t="shared" si="221"/>
        <v>2248</v>
      </c>
      <c r="BZ2253" s="65">
        <f t="shared" si="220"/>
        <v>0</v>
      </c>
      <c r="CA2253" s="359">
        <f t="shared" si="216"/>
        <v>3</v>
      </c>
      <c r="CB2253" s="359">
        <f t="shared" si="217"/>
        <v>4</v>
      </c>
      <c r="CC2253" s="359">
        <f t="shared" si="218"/>
        <v>2023</v>
      </c>
      <c r="CD2253" s="359" t="str">
        <f t="shared" si="219"/>
        <v xml:space="preserve">34202313657INCENDIO FORESTAL </v>
      </c>
    </row>
    <row r="2254" spans="1:82" s="121" customFormat="1" ht="15" customHeight="1">
      <c r="A2254" s="13"/>
      <c r="B2254" s="13"/>
      <c r="C2254" s="13"/>
      <c r="D2254" s="212">
        <v>45019</v>
      </c>
      <c r="E2254" s="210" t="s">
        <v>2720</v>
      </c>
      <c r="F2254" s="211" t="s">
        <v>2058</v>
      </c>
      <c r="G2254" s="111" t="s">
        <v>2807</v>
      </c>
      <c r="H2254" s="85" t="str">
        <f>VLOOKUP(E2254&amp;F2254,Divipola!$C$1:$F$1149,4,FALSE)</f>
        <v>66383</v>
      </c>
      <c r="I2254" s="77"/>
      <c r="J2254" s="181"/>
      <c r="K2254" s="108"/>
      <c r="L2254" s="108"/>
      <c r="M2254" s="108"/>
      <c r="N2254" s="108"/>
      <c r="O2254" s="108"/>
      <c r="P2254" s="108"/>
      <c r="Q2254" s="108"/>
      <c r="R2254" s="108"/>
      <c r="S2254" s="108">
        <v>1</v>
      </c>
      <c r="T2254" s="108"/>
      <c r="U2254" s="108"/>
      <c r="V2254" s="108"/>
      <c r="W2254" s="108"/>
      <c r="X2254" s="108"/>
      <c r="Y2254" s="108"/>
      <c r="Z2254" s="109"/>
      <c r="AA2254" s="113"/>
      <c r="AB2254" s="383"/>
      <c r="AC2254" s="73"/>
      <c r="AD2254" s="414"/>
      <c r="AE2254" s="393"/>
      <c r="AF2254" s="78"/>
      <c r="AG2254" s="414"/>
      <c r="AH2254" s="383"/>
      <c r="AI2254" s="453"/>
      <c r="AJ2254" s="453"/>
      <c r="AK2254" s="414"/>
      <c r="AL2254" s="383"/>
      <c r="AM2254" s="383"/>
      <c r="AN2254" s="523"/>
      <c r="AO2254" s="414"/>
      <c r="AP2254" s="548"/>
      <c r="AQ2254" s="414"/>
      <c r="AR2254" s="78"/>
      <c r="AS2254" s="78"/>
      <c r="AT2254" s="414"/>
      <c r="AU2254" s="548"/>
      <c r="AV2254" s="548"/>
      <c r="AW2254" s="414"/>
      <c r="AX2254" s="383"/>
      <c r="AY2254" s="548"/>
      <c r="AZ2254" s="414"/>
      <c r="BA2254" s="383"/>
      <c r="BB2254" s="548"/>
      <c r="BC2254" s="78"/>
      <c r="BD2254" s="414"/>
      <c r="BE2254" s="414"/>
      <c r="BF2254" s="414"/>
      <c r="BG2254" s="414"/>
      <c r="BH2254" s="414"/>
      <c r="BI2254" s="383"/>
      <c r="BJ2254" s="383"/>
      <c r="BK2254" s="78"/>
      <c r="BL2254" s="414"/>
      <c r="BM2254" s="383"/>
      <c r="BN2254" s="78"/>
      <c r="BO2254" s="414"/>
      <c r="BP2254" s="78"/>
      <c r="BQ2254" s="414"/>
      <c r="BR2254" s="383"/>
      <c r="BS2254" s="78"/>
      <c r="BT2254" s="83"/>
      <c r="BU2254" s="75"/>
      <c r="BV2254" s="74"/>
      <c r="BW2254" s="74"/>
      <c r="BX2254" s="98" t="s">
        <v>4063</v>
      </c>
      <c r="BY2254" s="112">
        <f t="shared" si="221"/>
        <v>2249</v>
      </c>
      <c r="BZ2254" s="65">
        <f t="shared" si="220"/>
        <v>0</v>
      </c>
      <c r="CA2254" s="359">
        <f t="shared" si="216"/>
        <v>3</v>
      </c>
      <c r="CB2254" s="359">
        <f t="shared" si="217"/>
        <v>4</v>
      </c>
      <c r="CC2254" s="359">
        <f t="shared" si="218"/>
        <v>2023</v>
      </c>
      <c r="CD2254" s="359" t="str">
        <f t="shared" si="219"/>
        <v>34202366383CRECIENTE SUBITA</v>
      </c>
    </row>
    <row r="2255" spans="1:82" s="121" customFormat="1" ht="15" customHeight="1">
      <c r="A2255" s="13"/>
      <c r="B2255" s="13"/>
      <c r="C2255" s="13"/>
      <c r="D2255" s="212">
        <v>45019</v>
      </c>
      <c r="E2255" s="210" t="s">
        <v>2834</v>
      </c>
      <c r="F2255" s="211" t="s">
        <v>499</v>
      </c>
      <c r="G2255" s="130" t="s">
        <v>8680</v>
      </c>
      <c r="H2255" s="85" t="str">
        <f>VLOOKUP(E2255&amp;F2255,Divipola!$C$1:$F$1149,4,FALSE)</f>
        <v>54003</v>
      </c>
      <c r="I2255" s="77"/>
      <c r="J2255" s="181"/>
      <c r="K2255" s="108"/>
      <c r="L2255" s="108"/>
      <c r="M2255" s="108"/>
      <c r="N2255" s="108"/>
      <c r="O2255" s="108"/>
      <c r="P2255" s="108"/>
      <c r="Q2255" s="108"/>
      <c r="R2255" s="108"/>
      <c r="S2255" s="108"/>
      <c r="T2255" s="108"/>
      <c r="U2255" s="108"/>
      <c r="V2255" s="108"/>
      <c r="W2255" s="108"/>
      <c r="X2255" s="108"/>
      <c r="Y2255" s="108"/>
      <c r="Z2255" s="109">
        <v>3</v>
      </c>
      <c r="AA2255" s="113"/>
      <c r="AB2255" s="383"/>
      <c r="AC2255" s="73"/>
      <c r="AD2255" s="414"/>
      <c r="AE2255" s="393"/>
      <c r="AF2255" s="78"/>
      <c r="AG2255" s="414"/>
      <c r="AH2255" s="383"/>
      <c r="AI2255" s="453"/>
      <c r="AJ2255" s="453"/>
      <c r="AK2255" s="414"/>
      <c r="AL2255" s="383"/>
      <c r="AM2255" s="383"/>
      <c r="AN2255" s="523"/>
      <c r="AO2255" s="414"/>
      <c r="AP2255" s="548"/>
      <c r="AQ2255" s="414"/>
      <c r="AR2255" s="78"/>
      <c r="AS2255" s="78"/>
      <c r="AT2255" s="414"/>
      <c r="AU2255" s="548"/>
      <c r="AV2255" s="548"/>
      <c r="AW2255" s="414"/>
      <c r="AX2255" s="383"/>
      <c r="AY2255" s="548"/>
      <c r="AZ2255" s="414"/>
      <c r="BA2255" s="383"/>
      <c r="BB2255" s="548"/>
      <c r="BC2255" s="78"/>
      <c r="BD2255" s="414"/>
      <c r="BE2255" s="414"/>
      <c r="BF2255" s="414"/>
      <c r="BG2255" s="414"/>
      <c r="BH2255" s="414"/>
      <c r="BI2255" s="383"/>
      <c r="BJ2255" s="383"/>
      <c r="BK2255" s="78"/>
      <c r="BL2255" s="414"/>
      <c r="BM2255" s="383"/>
      <c r="BN2255" s="78"/>
      <c r="BO2255" s="414"/>
      <c r="BP2255" s="78"/>
      <c r="BQ2255" s="414"/>
      <c r="BR2255" s="383"/>
      <c r="BS2255" s="78"/>
      <c r="BT2255" s="83"/>
      <c r="BU2255" s="75"/>
      <c r="BV2255" s="74"/>
      <c r="BW2255" s="74"/>
      <c r="BX2255" s="98" t="s">
        <v>4064</v>
      </c>
      <c r="BY2255" s="112">
        <f t="shared" si="221"/>
        <v>2250</v>
      </c>
      <c r="BZ2255" s="65">
        <f t="shared" si="220"/>
        <v>0</v>
      </c>
      <c r="CA2255" s="359">
        <f t="shared" si="216"/>
        <v>3</v>
      </c>
      <c r="CB2255" s="359">
        <f t="shared" si="217"/>
        <v>4</v>
      </c>
      <c r="CC2255" s="359">
        <f t="shared" si="218"/>
        <v>2023</v>
      </c>
      <c r="CD2255" s="359" t="str">
        <f t="shared" si="219"/>
        <v xml:space="preserve">34202354003INCENDIO FORESTAL </v>
      </c>
    </row>
    <row r="2256" spans="1:82" s="121" customFormat="1" ht="14.25" customHeight="1">
      <c r="A2256" s="13"/>
      <c r="B2256" s="13"/>
      <c r="C2256" s="13"/>
      <c r="D2256" s="212">
        <v>45019</v>
      </c>
      <c r="E2256" s="210" t="s">
        <v>2834</v>
      </c>
      <c r="F2256" s="211" t="s">
        <v>499</v>
      </c>
      <c r="G2256" s="130" t="s">
        <v>8680</v>
      </c>
      <c r="H2256" s="85" t="str">
        <f>VLOOKUP(E2256&amp;F2256,Divipola!$C$1:$F$1149,4,FALSE)</f>
        <v>54003</v>
      </c>
      <c r="I2256" s="77"/>
      <c r="J2256" s="181"/>
      <c r="K2256" s="108"/>
      <c r="L2256" s="108"/>
      <c r="M2256" s="108"/>
      <c r="N2256" s="108"/>
      <c r="O2256" s="108"/>
      <c r="P2256" s="108"/>
      <c r="Q2256" s="108"/>
      <c r="R2256" s="108"/>
      <c r="S2256" s="108"/>
      <c r="T2256" s="108"/>
      <c r="U2256" s="108"/>
      <c r="V2256" s="108"/>
      <c r="W2256" s="108"/>
      <c r="X2256" s="108"/>
      <c r="Y2256" s="108"/>
      <c r="Z2256" s="109"/>
      <c r="AA2256" s="113"/>
      <c r="AB2256" s="383"/>
      <c r="AC2256" s="73"/>
      <c r="AD2256" s="414"/>
      <c r="AE2256" s="393"/>
      <c r="AF2256" s="78"/>
      <c r="AG2256" s="414"/>
      <c r="AH2256" s="383"/>
      <c r="AI2256" s="453"/>
      <c r="AJ2256" s="453"/>
      <c r="AK2256" s="414"/>
      <c r="AL2256" s="383"/>
      <c r="AM2256" s="383"/>
      <c r="AN2256" s="523"/>
      <c r="AO2256" s="414"/>
      <c r="AP2256" s="548"/>
      <c r="AQ2256" s="414"/>
      <c r="AR2256" s="78"/>
      <c r="AS2256" s="78"/>
      <c r="AT2256" s="414"/>
      <c r="AU2256" s="548"/>
      <c r="AV2256" s="548"/>
      <c r="AW2256" s="414"/>
      <c r="AX2256" s="383"/>
      <c r="AY2256" s="548"/>
      <c r="AZ2256" s="414"/>
      <c r="BA2256" s="383"/>
      <c r="BB2256" s="548"/>
      <c r="BC2256" s="78"/>
      <c r="BD2256" s="414"/>
      <c r="BE2256" s="414"/>
      <c r="BF2256" s="414"/>
      <c r="BG2256" s="414"/>
      <c r="BH2256" s="414"/>
      <c r="BI2256" s="383"/>
      <c r="BJ2256" s="383"/>
      <c r="BK2256" s="78"/>
      <c r="BL2256" s="414"/>
      <c r="BM2256" s="383"/>
      <c r="BN2256" s="78"/>
      <c r="BO2256" s="414"/>
      <c r="BP2256" s="78"/>
      <c r="BQ2256" s="414"/>
      <c r="BR2256" s="383"/>
      <c r="BS2256" s="78"/>
      <c r="BT2256" s="83"/>
      <c r="BU2256" s="75"/>
      <c r="BV2256" s="74"/>
      <c r="BW2256" s="74"/>
      <c r="BX2256" s="132" t="s">
        <v>4065</v>
      </c>
      <c r="BY2256" s="112">
        <f t="shared" si="221"/>
        <v>2251</v>
      </c>
      <c r="BZ2256" s="65">
        <f t="shared" si="220"/>
        <v>0</v>
      </c>
      <c r="CA2256" s="359">
        <f t="shared" si="216"/>
        <v>3</v>
      </c>
      <c r="CB2256" s="359">
        <f t="shared" si="217"/>
        <v>4</v>
      </c>
      <c r="CC2256" s="359">
        <f t="shared" si="218"/>
        <v>2023</v>
      </c>
      <c r="CD2256" s="359" t="str">
        <f t="shared" si="219"/>
        <v xml:space="preserve">34202354003INCENDIO FORESTAL </v>
      </c>
    </row>
    <row r="2257" spans="1:82" s="121" customFormat="1" ht="15" customHeight="1">
      <c r="A2257" s="13"/>
      <c r="B2257" s="13"/>
      <c r="C2257" s="13"/>
      <c r="D2257" s="212">
        <v>45019</v>
      </c>
      <c r="E2257" s="210" t="s">
        <v>2829</v>
      </c>
      <c r="F2257" s="211" t="s">
        <v>2562</v>
      </c>
      <c r="G2257" s="130" t="s">
        <v>8680</v>
      </c>
      <c r="H2257" s="85" t="str">
        <f>VLOOKUP(E2257&amp;F2257,Divipola!$C$1:$F$1149,4,FALSE)</f>
        <v>05761</v>
      </c>
      <c r="I2257" s="77"/>
      <c r="J2257" s="181"/>
      <c r="K2257" s="108"/>
      <c r="L2257" s="108"/>
      <c r="M2257" s="108"/>
      <c r="N2257" s="108"/>
      <c r="O2257" s="108"/>
      <c r="P2257" s="108"/>
      <c r="Q2257" s="108"/>
      <c r="R2257" s="108"/>
      <c r="S2257" s="108"/>
      <c r="T2257" s="108"/>
      <c r="U2257" s="108"/>
      <c r="V2257" s="108"/>
      <c r="W2257" s="108"/>
      <c r="X2257" s="108"/>
      <c r="Y2257" s="108"/>
      <c r="Z2257" s="109">
        <v>2</v>
      </c>
      <c r="AA2257" s="113"/>
      <c r="AB2257" s="383"/>
      <c r="AC2257" s="73"/>
      <c r="AD2257" s="414"/>
      <c r="AE2257" s="393"/>
      <c r="AF2257" s="78"/>
      <c r="AG2257" s="414"/>
      <c r="AH2257" s="383"/>
      <c r="AI2257" s="453"/>
      <c r="AJ2257" s="453"/>
      <c r="AK2257" s="414"/>
      <c r="AL2257" s="383"/>
      <c r="AM2257" s="383"/>
      <c r="AN2257" s="523"/>
      <c r="AO2257" s="414"/>
      <c r="AP2257" s="548"/>
      <c r="AQ2257" s="414"/>
      <c r="AR2257" s="78"/>
      <c r="AS2257" s="78"/>
      <c r="AT2257" s="414"/>
      <c r="AU2257" s="548"/>
      <c r="AV2257" s="548"/>
      <c r="AW2257" s="414"/>
      <c r="AX2257" s="383"/>
      <c r="AY2257" s="548"/>
      <c r="AZ2257" s="414"/>
      <c r="BA2257" s="383"/>
      <c r="BB2257" s="548"/>
      <c r="BC2257" s="78"/>
      <c r="BD2257" s="414"/>
      <c r="BE2257" s="414"/>
      <c r="BF2257" s="414"/>
      <c r="BG2257" s="414"/>
      <c r="BH2257" s="414"/>
      <c r="BI2257" s="383"/>
      <c r="BJ2257" s="383"/>
      <c r="BK2257" s="78"/>
      <c r="BL2257" s="414"/>
      <c r="BM2257" s="383"/>
      <c r="BN2257" s="78"/>
      <c r="BO2257" s="414"/>
      <c r="BP2257" s="78"/>
      <c r="BQ2257" s="414"/>
      <c r="BR2257" s="383"/>
      <c r="BS2257" s="78"/>
      <c r="BT2257" s="83"/>
      <c r="BU2257" s="75"/>
      <c r="BV2257" s="74"/>
      <c r="BW2257" s="74"/>
      <c r="BX2257" s="132" t="s">
        <v>4068</v>
      </c>
      <c r="BY2257" s="112">
        <f t="shared" si="221"/>
        <v>2252</v>
      </c>
      <c r="BZ2257" s="65">
        <f t="shared" si="220"/>
        <v>0</v>
      </c>
      <c r="CA2257" s="359">
        <f t="shared" si="216"/>
        <v>3</v>
      </c>
      <c r="CB2257" s="359">
        <f t="shared" si="217"/>
        <v>4</v>
      </c>
      <c r="CC2257" s="359">
        <f t="shared" si="218"/>
        <v>2023</v>
      </c>
      <c r="CD2257" s="359" t="str">
        <f t="shared" si="219"/>
        <v xml:space="preserve">34202305761INCENDIO FORESTAL </v>
      </c>
    </row>
    <row r="2258" spans="1:82" s="121" customFormat="1" ht="72" customHeight="1">
      <c r="A2258" s="13"/>
      <c r="B2258" s="13"/>
      <c r="C2258" s="13"/>
      <c r="D2258" s="212">
        <v>45019</v>
      </c>
      <c r="E2258" s="210" t="s">
        <v>2854</v>
      </c>
      <c r="F2258" s="211" t="s">
        <v>2089</v>
      </c>
      <c r="G2258" s="130" t="s">
        <v>8680</v>
      </c>
      <c r="H2258" s="85" t="str">
        <f>VLOOKUP(E2258&amp;F2258,Divipola!$C$1:$F$1149,4,FALSE)</f>
        <v>27615</v>
      </c>
      <c r="I2258" s="77"/>
      <c r="J2258" s="181"/>
      <c r="K2258" s="108"/>
      <c r="L2258" s="108"/>
      <c r="M2258" s="108"/>
      <c r="N2258" s="108"/>
      <c r="O2258" s="108"/>
      <c r="P2258" s="108"/>
      <c r="Q2258" s="108"/>
      <c r="R2258" s="108"/>
      <c r="S2258" s="108"/>
      <c r="T2258" s="108"/>
      <c r="U2258" s="108"/>
      <c r="V2258" s="108"/>
      <c r="W2258" s="108"/>
      <c r="X2258" s="108"/>
      <c r="Y2258" s="108"/>
      <c r="Z2258" s="109">
        <v>4</v>
      </c>
      <c r="AA2258" s="113"/>
      <c r="AB2258" s="383"/>
      <c r="AC2258" s="73"/>
      <c r="AD2258" s="414"/>
      <c r="AE2258" s="393"/>
      <c r="AF2258" s="78"/>
      <c r="AG2258" s="414"/>
      <c r="AH2258" s="383"/>
      <c r="AI2258" s="453"/>
      <c r="AJ2258" s="453"/>
      <c r="AK2258" s="414"/>
      <c r="AL2258" s="383"/>
      <c r="AM2258" s="383"/>
      <c r="AN2258" s="523"/>
      <c r="AO2258" s="414"/>
      <c r="AP2258" s="548"/>
      <c r="AQ2258" s="414"/>
      <c r="AR2258" s="78"/>
      <c r="AS2258" s="78"/>
      <c r="AT2258" s="414"/>
      <c r="AU2258" s="548"/>
      <c r="AV2258" s="548"/>
      <c r="AW2258" s="414"/>
      <c r="AX2258" s="383"/>
      <c r="AY2258" s="548"/>
      <c r="AZ2258" s="414"/>
      <c r="BA2258" s="507">
        <v>45087</v>
      </c>
      <c r="BB2258" s="548">
        <v>400</v>
      </c>
      <c r="BC2258" s="449" t="s">
        <v>7973</v>
      </c>
      <c r="BD2258" s="414">
        <v>648000000</v>
      </c>
      <c r="BE2258" s="414"/>
      <c r="BF2258" s="414"/>
      <c r="BG2258" s="414"/>
      <c r="BH2258" s="414"/>
      <c r="BI2258" s="383"/>
      <c r="BJ2258" s="383"/>
      <c r="BK2258" s="78"/>
      <c r="BL2258" s="414"/>
      <c r="BM2258" s="383"/>
      <c r="BN2258" s="78"/>
      <c r="BO2258" s="414"/>
      <c r="BP2258" s="78"/>
      <c r="BQ2258" s="414"/>
      <c r="BR2258" s="383"/>
      <c r="BS2258" s="78"/>
      <c r="BT2258" s="83"/>
      <c r="BU2258" s="75"/>
      <c r="BV2258" s="74"/>
      <c r="BW2258" s="74"/>
      <c r="BX2258" s="132" t="s">
        <v>4078</v>
      </c>
      <c r="BY2258" s="112">
        <f t="shared" si="221"/>
        <v>2253</v>
      </c>
      <c r="BZ2258" s="65">
        <f t="shared" si="220"/>
        <v>648000000</v>
      </c>
      <c r="CA2258" s="359">
        <f t="shared" si="216"/>
        <v>3</v>
      </c>
      <c r="CB2258" s="359">
        <f t="shared" si="217"/>
        <v>4</v>
      </c>
      <c r="CC2258" s="359">
        <f t="shared" si="218"/>
        <v>2023</v>
      </c>
      <c r="CD2258" s="359" t="str">
        <f t="shared" si="219"/>
        <v xml:space="preserve">34202327615INCENDIO FORESTAL </v>
      </c>
    </row>
    <row r="2259" spans="1:82" s="121" customFormat="1" ht="15" customHeight="1">
      <c r="A2259" s="13"/>
      <c r="B2259" s="13"/>
      <c r="C2259" s="13"/>
      <c r="D2259" s="212">
        <v>45019</v>
      </c>
      <c r="E2259" s="210" t="s">
        <v>2830</v>
      </c>
      <c r="F2259" s="211" t="s">
        <v>1737</v>
      </c>
      <c r="G2259" s="111" t="s">
        <v>2807</v>
      </c>
      <c r="H2259" s="85" t="str">
        <f>VLOOKUP(E2259&amp;F2259,Divipola!$C$1:$F$1149,4,FALSE)</f>
        <v>68502</v>
      </c>
      <c r="I2259" s="77"/>
      <c r="J2259" s="181"/>
      <c r="K2259" s="108"/>
      <c r="L2259" s="108"/>
      <c r="M2259" s="108"/>
      <c r="N2259" s="108"/>
      <c r="O2259" s="108"/>
      <c r="P2259" s="108"/>
      <c r="Q2259" s="108"/>
      <c r="R2259" s="108">
        <v>1</v>
      </c>
      <c r="S2259" s="108"/>
      <c r="T2259" s="108"/>
      <c r="U2259" s="108"/>
      <c r="V2259" s="108"/>
      <c r="W2259" s="108"/>
      <c r="X2259" s="108"/>
      <c r="Y2259" s="108"/>
      <c r="Z2259" s="109"/>
      <c r="AA2259" s="113"/>
      <c r="AB2259" s="383"/>
      <c r="AC2259" s="73"/>
      <c r="AD2259" s="414"/>
      <c r="AE2259" s="393"/>
      <c r="AF2259" s="78"/>
      <c r="AG2259" s="414"/>
      <c r="AH2259" s="383"/>
      <c r="AI2259" s="453"/>
      <c r="AJ2259" s="453"/>
      <c r="AK2259" s="414"/>
      <c r="AL2259" s="383"/>
      <c r="AM2259" s="383"/>
      <c r="AN2259" s="523"/>
      <c r="AO2259" s="414"/>
      <c r="AP2259" s="548"/>
      <c r="AQ2259" s="414"/>
      <c r="AR2259" s="78"/>
      <c r="AS2259" s="78"/>
      <c r="AT2259" s="414"/>
      <c r="AU2259" s="548"/>
      <c r="AV2259" s="548"/>
      <c r="AW2259" s="414"/>
      <c r="AX2259" s="383"/>
      <c r="AY2259" s="548"/>
      <c r="AZ2259" s="414"/>
      <c r="BA2259" s="383"/>
      <c r="BB2259" s="548"/>
      <c r="BC2259" s="78"/>
      <c r="BD2259" s="414"/>
      <c r="BE2259" s="414"/>
      <c r="BF2259" s="414"/>
      <c r="BG2259" s="414"/>
      <c r="BH2259" s="414"/>
      <c r="BI2259" s="383"/>
      <c r="BJ2259" s="383"/>
      <c r="BK2259" s="78"/>
      <c r="BL2259" s="414"/>
      <c r="BM2259" s="383"/>
      <c r="BN2259" s="78"/>
      <c r="BO2259" s="414"/>
      <c r="BP2259" s="78"/>
      <c r="BQ2259" s="414"/>
      <c r="BR2259" s="383"/>
      <c r="BS2259" s="78"/>
      <c r="BT2259" s="83"/>
      <c r="BU2259" s="75"/>
      <c r="BV2259" s="74"/>
      <c r="BW2259" s="74"/>
      <c r="BX2259" s="132" t="s">
        <v>4126</v>
      </c>
      <c r="BY2259" s="112">
        <f t="shared" si="221"/>
        <v>2254</v>
      </c>
      <c r="BZ2259" s="65">
        <f t="shared" si="220"/>
        <v>0</v>
      </c>
      <c r="CA2259" s="359">
        <f t="shared" si="216"/>
        <v>3</v>
      </c>
      <c r="CB2259" s="359">
        <f t="shared" si="217"/>
        <v>4</v>
      </c>
      <c r="CC2259" s="359">
        <f t="shared" si="218"/>
        <v>2023</v>
      </c>
      <c r="CD2259" s="359" t="str">
        <f t="shared" si="219"/>
        <v>34202368502CRECIENTE SUBITA</v>
      </c>
    </row>
    <row r="2260" spans="1:82" s="121" customFormat="1" ht="15" customHeight="1">
      <c r="A2260" s="13"/>
      <c r="B2260" s="13"/>
      <c r="C2260" s="13"/>
      <c r="D2260" s="212">
        <v>45019</v>
      </c>
      <c r="E2260" s="210" t="s">
        <v>2830</v>
      </c>
      <c r="F2260" s="211" t="s">
        <v>2116</v>
      </c>
      <c r="G2260" s="111" t="s">
        <v>2827</v>
      </c>
      <c r="H2260" s="85" t="str">
        <f>VLOOKUP(E2260&amp;F2260,Divipola!$C$1:$F$1149,4,FALSE)</f>
        <v>68745</v>
      </c>
      <c r="I2260" s="77"/>
      <c r="J2260" s="181"/>
      <c r="K2260" s="108"/>
      <c r="L2260" s="108"/>
      <c r="M2260" s="108"/>
      <c r="N2260" s="108"/>
      <c r="O2260" s="108"/>
      <c r="P2260" s="108"/>
      <c r="Q2260" s="108"/>
      <c r="R2260" s="108">
        <v>1</v>
      </c>
      <c r="S2260" s="108"/>
      <c r="T2260" s="108"/>
      <c r="U2260" s="108"/>
      <c r="V2260" s="108"/>
      <c r="W2260" s="108"/>
      <c r="X2260" s="108"/>
      <c r="Y2260" s="108"/>
      <c r="Z2260" s="109"/>
      <c r="AA2260" s="113"/>
      <c r="AB2260" s="383"/>
      <c r="AC2260" s="73"/>
      <c r="AD2260" s="414"/>
      <c r="AE2260" s="393"/>
      <c r="AF2260" s="78"/>
      <c r="AG2260" s="414"/>
      <c r="AH2260" s="383"/>
      <c r="AI2260" s="453"/>
      <c r="AJ2260" s="453"/>
      <c r="AK2260" s="414"/>
      <c r="AL2260" s="383"/>
      <c r="AM2260" s="383"/>
      <c r="AN2260" s="523"/>
      <c r="AO2260" s="414"/>
      <c r="AP2260" s="548"/>
      <c r="AQ2260" s="414"/>
      <c r="AR2260" s="78"/>
      <c r="AS2260" s="78"/>
      <c r="AT2260" s="414"/>
      <c r="AU2260" s="548"/>
      <c r="AV2260" s="548"/>
      <c r="AW2260" s="414"/>
      <c r="AX2260" s="383"/>
      <c r="AY2260" s="548"/>
      <c r="AZ2260" s="414"/>
      <c r="BA2260" s="383"/>
      <c r="BB2260" s="548"/>
      <c r="BC2260" s="78"/>
      <c r="BD2260" s="414"/>
      <c r="BE2260" s="414"/>
      <c r="BF2260" s="414"/>
      <c r="BG2260" s="414"/>
      <c r="BH2260" s="414"/>
      <c r="BI2260" s="383"/>
      <c r="BJ2260" s="383"/>
      <c r="BK2260" s="78"/>
      <c r="BL2260" s="414"/>
      <c r="BM2260" s="383"/>
      <c r="BN2260" s="78"/>
      <c r="BO2260" s="414"/>
      <c r="BP2260" s="78"/>
      <c r="BQ2260" s="414"/>
      <c r="BR2260" s="383"/>
      <c r="BS2260" s="78"/>
      <c r="BT2260" s="83"/>
      <c r="BU2260" s="75"/>
      <c r="BV2260" s="74"/>
      <c r="BW2260" s="74"/>
      <c r="BX2260" s="132" t="s">
        <v>4127</v>
      </c>
      <c r="BY2260" s="112">
        <f t="shared" si="221"/>
        <v>2255</v>
      </c>
      <c r="BZ2260" s="65">
        <f t="shared" si="220"/>
        <v>0</v>
      </c>
      <c r="CA2260" s="359">
        <f t="shared" si="216"/>
        <v>3</v>
      </c>
      <c r="CB2260" s="359">
        <f t="shared" si="217"/>
        <v>4</v>
      </c>
      <c r="CC2260" s="359">
        <f t="shared" si="218"/>
        <v>2023</v>
      </c>
      <c r="CD2260" s="359" t="str">
        <f t="shared" si="219"/>
        <v>34202368745MOVIMIENTO EN MASA</v>
      </c>
    </row>
    <row r="2261" spans="1:82" s="121" customFormat="1" ht="15" customHeight="1">
      <c r="A2261" s="13"/>
      <c r="B2261" s="13"/>
      <c r="C2261" s="13"/>
      <c r="D2261" s="212">
        <v>45020</v>
      </c>
      <c r="E2261" s="210" t="s">
        <v>2831</v>
      </c>
      <c r="F2261" s="211" t="s">
        <v>1879</v>
      </c>
      <c r="G2261" s="111" t="s">
        <v>2896</v>
      </c>
      <c r="H2261" s="85" t="str">
        <f>VLOOKUP(E2261&amp;F2261,Divipola!$C$1:$F$1149,4,FALSE)</f>
        <v>73443</v>
      </c>
      <c r="I2261" s="77"/>
      <c r="J2261" s="181"/>
      <c r="K2261" s="108"/>
      <c r="L2261" s="108">
        <v>1</v>
      </c>
      <c r="M2261" s="108"/>
      <c r="N2261" s="108">
        <v>8</v>
      </c>
      <c r="O2261" s="108">
        <v>2</v>
      </c>
      <c r="P2261" s="108"/>
      <c r="Q2261" s="108">
        <v>2</v>
      </c>
      <c r="R2261" s="108"/>
      <c r="S2261" s="108"/>
      <c r="T2261" s="108"/>
      <c r="U2261" s="108"/>
      <c r="V2261" s="108"/>
      <c r="W2261" s="108"/>
      <c r="X2261" s="108"/>
      <c r="Y2261" s="108"/>
      <c r="Z2261" s="109"/>
      <c r="AA2261" s="113"/>
      <c r="AB2261" s="383"/>
      <c r="AC2261" s="73"/>
      <c r="AD2261" s="414"/>
      <c r="AE2261" s="393"/>
      <c r="AF2261" s="78"/>
      <c r="AG2261" s="414"/>
      <c r="AH2261" s="383"/>
      <c r="AI2261" s="453"/>
      <c r="AJ2261" s="453"/>
      <c r="AK2261" s="414"/>
      <c r="AL2261" s="383"/>
      <c r="AM2261" s="383"/>
      <c r="AN2261" s="523"/>
      <c r="AO2261" s="414"/>
      <c r="AP2261" s="548"/>
      <c r="AQ2261" s="414"/>
      <c r="AR2261" s="78"/>
      <c r="AS2261" s="78"/>
      <c r="AT2261" s="414"/>
      <c r="AU2261" s="548"/>
      <c r="AV2261" s="548"/>
      <c r="AW2261" s="414"/>
      <c r="AX2261" s="383"/>
      <c r="AY2261" s="548"/>
      <c r="AZ2261" s="414"/>
      <c r="BA2261" s="383"/>
      <c r="BB2261" s="548"/>
      <c r="BC2261" s="78"/>
      <c r="BD2261" s="414"/>
      <c r="BE2261" s="414"/>
      <c r="BF2261" s="414"/>
      <c r="BG2261" s="414"/>
      <c r="BH2261" s="414"/>
      <c r="BI2261" s="383"/>
      <c r="BJ2261" s="383"/>
      <c r="BK2261" s="78"/>
      <c r="BL2261" s="414"/>
      <c r="BM2261" s="383"/>
      <c r="BN2261" s="78"/>
      <c r="BO2261" s="414"/>
      <c r="BP2261" s="78"/>
      <c r="BQ2261" s="414"/>
      <c r="BR2261" s="383"/>
      <c r="BS2261" s="78"/>
      <c r="BT2261" s="83"/>
      <c r="BU2261" s="75"/>
      <c r="BV2261" s="74"/>
      <c r="BW2261" s="74"/>
      <c r="BX2261" s="132" t="s">
        <v>4066</v>
      </c>
      <c r="BY2261" s="112">
        <f t="shared" si="221"/>
        <v>2256</v>
      </c>
      <c r="BZ2261" s="65">
        <f t="shared" si="220"/>
        <v>0</v>
      </c>
      <c r="CA2261" s="359">
        <f t="shared" si="216"/>
        <v>4</v>
      </c>
      <c r="CB2261" s="359">
        <f t="shared" si="217"/>
        <v>4</v>
      </c>
      <c r="CC2261" s="359">
        <f t="shared" si="218"/>
        <v>2023</v>
      </c>
      <c r="CD2261" s="359" t="str">
        <f t="shared" si="219"/>
        <v>44202373443CASO FORTUITO</v>
      </c>
    </row>
    <row r="2262" spans="1:82" s="121" customFormat="1" ht="14.25" customHeight="1">
      <c r="A2262" s="13"/>
      <c r="B2262" s="13"/>
      <c r="C2262" s="13"/>
      <c r="D2262" s="212">
        <v>45020</v>
      </c>
      <c r="E2262" s="210" t="s">
        <v>2829</v>
      </c>
      <c r="F2262" s="211" t="s">
        <v>2306</v>
      </c>
      <c r="G2262" s="130" t="s">
        <v>8680</v>
      </c>
      <c r="H2262" s="85" t="str">
        <f>VLOOKUP(E2262&amp;F2262,Divipola!$C$1:$F$1149,4,FALSE)</f>
        <v>05038</v>
      </c>
      <c r="I2262" s="77"/>
      <c r="J2262" s="181"/>
      <c r="K2262" s="146"/>
      <c r="L2262" s="146"/>
      <c r="M2262" s="146"/>
      <c r="N2262" s="146"/>
      <c r="O2262" s="146"/>
      <c r="P2262" s="146"/>
      <c r="Q2262" s="146"/>
      <c r="R2262" s="146"/>
      <c r="S2262" s="146"/>
      <c r="T2262" s="146"/>
      <c r="U2262" s="146"/>
      <c r="V2262" s="146"/>
      <c r="W2262" s="146"/>
      <c r="X2262" s="146"/>
      <c r="Y2262" s="146"/>
      <c r="Z2262" s="147">
        <v>4.5</v>
      </c>
      <c r="AA2262" s="148"/>
      <c r="AB2262" s="383"/>
      <c r="AC2262" s="73"/>
      <c r="AD2262" s="414"/>
      <c r="AE2262" s="393"/>
      <c r="AF2262" s="78"/>
      <c r="AG2262" s="414"/>
      <c r="AH2262" s="383"/>
      <c r="AI2262" s="453"/>
      <c r="AJ2262" s="453"/>
      <c r="AK2262" s="414"/>
      <c r="AL2262" s="383"/>
      <c r="AM2262" s="383"/>
      <c r="AN2262" s="523"/>
      <c r="AO2262" s="414"/>
      <c r="AP2262" s="548"/>
      <c r="AQ2262" s="414"/>
      <c r="AR2262" s="78"/>
      <c r="AS2262" s="78"/>
      <c r="AT2262" s="414"/>
      <c r="AU2262" s="548"/>
      <c r="AV2262" s="548"/>
      <c r="AW2262" s="414"/>
      <c r="AX2262" s="383"/>
      <c r="AY2262" s="548"/>
      <c r="AZ2262" s="414"/>
      <c r="BA2262" s="383"/>
      <c r="BB2262" s="548"/>
      <c r="BC2262" s="78"/>
      <c r="BD2262" s="414"/>
      <c r="BE2262" s="414"/>
      <c r="BF2262" s="414"/>
      <c r="BG2262" s="414"/>
      <c r="BH2262" s="414"/>
      <c r="BI2262" s="383"/>
      <c r="BJ2262" s="383"/>
      <c r="BK2262" s="78"/>
      <c r="BL2262" s="414"/>
      <c r="BM2262" s="383"/>
      <c r="BN2262" s="78"/>
      <c r="BO2262" s="414"/>
      <c r="BP2262" s="78"/>
      <c r="BQ2262" s="414"/>
      <c r="BR2262" s="383"/>
      <c r="BS2262" s="78"/>
      <c r="BT2262" s="83"/>
      <c r="BU2262" s="75"/>
      <c r="BV2262" s="74"/>
      <c r="BW2262" s="74"/>
      <c r="BX2262" s="132" t="s">
        <v>4069</v>
      </c>
      <c r="BY2262" s="112">
        <f t="shared" si="221"/>
        <v>2257</v>
      </c>
      <c r="BZ2262" s="65">
        <f t="shared" si="220"/>
        <v>0</v>
      </c>
      <c r="CA2262" s="359">
        <f t="shared" si="216"/>
        <v>4</v>
      </c>
      <c r="CB2262" s="359">
        <f t="shared" si="217"/>
        <v>4</v>
      </c>
      <c r="CC2262" s="359">
        <f t="shared" si="218"/>
        <v>2023</v>
      </c>
      <c r="CD2262" s="359" t="str">
        <f t="shared" si="219"/>
        <v xml:space="preserve">44202305038INCENDIO FORESTAL </v>
      </c>
    </row>
    <row r="2263" spans="1:82" s="121" customFormat="1" ht="15" customHeight="1">
      <c r="A2263" s="13"/>
      <c r="B2263" s="13"/>
      <c r="C2263" s="13"/>
      <c r="D2263" s="212">
        <v>45020</v>
      </c>
      <c r="E2263" s="210" t="s">
        <v>2718</v>
      </c>
      <c r="F2263" s="211" t="s">
        <v>1151</v>
      </c>
      <c r="G2263" s="111" t="s">
        <v>2827</v>
      </c>
      <c r="H2263" s="85" t="str">
        <f>VLOOKUP(E2263&amp;F2263,Divipola!$C$1:$F$1149,4,FALSE)</f>
        <v>25662</v>
      </c>
      <c r="I2263" s="77"/>
      <c r="J2263" s="181"/>
      <c r="K2263" s="108"/>
      <c r="L2263" s="108"/>
      <c r="M2263" s="108"/>
      <c r="N2263" s="108">
        <v>14</v>
      </c>
      <c r="O2263" s="108">
        <v>3</v>
      </c>
      <c r="P2263" s="108">
        <v>3</v>
      </c>
      <c r="Q2263" s="108"/>
      <c r="R2263" s="108"/>
      <c r="S2263" s="108"/>
      <c r="T2263" s="108"/>
      <c r="U2263" s="108"/>
      <c r="V2263" s="108"/>
      <c r="W2263" s="108"/>
      <c r="X2263" s="108"/>
      <c r="Y2263" s="108"/>
      <c r="Z2263" s="109"/>
      <c r="AA2263" s="113"/>
      <c r="AB2263" s="383"/>
      <c r="AC2263" s="73"/>
      <c r="AD2263" s="414"/>
      <c r="AE2263" s="393"/>
      <c r="AF2263" s="78"/>
      <c r="AG2263" s="414"/>
      <c r="AH2263" s="383"/>
      <c r="AI2263" s="453"/>
      <c r="AJ2263" s="453"/>
      <c r="AK2263" s="414"/>
      <c r="AL2263" s="383"/>
      <c r="AM2263" s="383"/>
      <c r="AN2263" s="523"/>
      <c r="AO2263" s="414"/>
      <c r="AP2263" s="548"/>
      <c r="AQ2263" s="414"/>
      <c r="AR2263" s="78"/>
      <c r="AS2263" s="78"/>
      <c r="AT2263" s="414"/>
      <c r="AU2263" s="548"/>
      <c r="AV2263" s="548"/>
      <c r="AW2263" s="414"/>
      <c r="AX2263" s="383"/>
      <c r="AY2263" s="548"/>
      <c r="AZ2263" s="414"/>
      <c r="BA2263" s="383"/>
      <c r="BB2263" s="548"/>
      <c r="BC2263" s="78"/>
      <c r="BD2263" s="414"/>
      <c r="BE2263" s="414"/>
      <c r="BF2263" s="414"/>
      <c r="BG2263" s="414"/>
      <c r="BH2263" s="414"/>
      <c r="BI2263" s="383"/>
      <c r="BJ2263" s="383"/>
      <c r="BK2263" s="78"/>
      <c r="BL2263" s="414"/>
      <c r="BM2263" s="383"/>
      <c r="BN2263" s="78"/>
      <c r="BO2263" s="414"/>
      <c r="BP2263" s="78"/>
      <c r="BQ2263" s="414"/>
      <c r="BR2263" s="383"/>
      <c r="BS2263" s="78"/>
      <c r="BT2263" s="83"/>
      <c r="BU2263" s="75"/>
      <c r="BV2263" s="74"/>
      <c r="BW2263" s="74"/>
      <c r="BX2263" s="98" t="s">
        <v>4072</v>
      </c>
      <c r="BY2263" s="112">
        <f t="shared" si="221"/>
        <v>2258</v>
      </c>
      <c r="BZ2263" s="65">
        <f t="shared" si="220"/>
        <v>0</v>
      </c>
      <c r="CA2263" s="359">
        <f t="shared" si="216"/>
        <v>4</v>
      </c>
      <c r="CB2263" s="359">
        <f t="shared" si="217"/>
        <v>4</v>
      </c>
      <c r="CC2263" s="359">
        <f t="shared" si="218"/>
        <v>2023</v>
      </c>
      <c r="CD2263" s="359" t="str">
        <f t="shared" si="219"/>
        <v>44202325662MOVIMIENTO EN MASA</v>
      </c>
    </row>
    <row r="2264" spans="1:82" s="121" customFormat="1" ht="14.25" customHeight="1">
      <c r="A2264" s="13"/>
      <c r="B2264" s="13"/>
      <c r="C2264" s="13"/>
      <c r="D2264" s="212">
        <v>45020</v>
      </c>
      <c r="E2264" s="210" t="s">
        <v>2854</v>
      </c>
      <c r="F2264" s="211" t="s">
        <v>1326</v>
      </c>
      <c r="G2264" s="111" t="s">
        <v>2803</v>
      </c>
      <c r="H2264" s="85" t="str">
        <f>VLOOKUP(E2264&amp;F2264,Divipola!$C$1:$F$1149,4,FALSE)</f>
        <v>27001</v>
      </c>
      <c r="I2264" s="77"/>
      <c r="J2264" s="181"/>
      <c r="K2264" s="108"/>
      <c r="L2264" s="108"/>
      <c r="M2264" s="108"/>
      <c r="N2264" s="108">
        <v>64</v>
      </c>
      <c r="O2264" s="108">
        <v>16</v>
      </c>
      <c r="P2264" s="108"/>
      <c r="Q2264" s="108">
        <v>16</v>
      </c>
      <c r="R2264" s="108"/>
      <c r="S2264" s="108"/>
      <c r="T2264" s="108"/>
      <c r="U2264" s="108"/>
      <c r="V2264" s="108"/>
      <c r="W2264" s="108"/>
      <c r="X2264" s="108">
        <v>1</v>
      </c>
      <c r="Y2264" s="108"/>
      <c r="Z2264" s="109"/>
      <c r="AA2264" s="113"/>
      <c r="AB2264" s="383"/>
      <c r="AC2264" s="73"/>
      <c r="AD2264" s="414"/>
      <c r="AE2264" s="393"/>
      <c r="AF2264" s="78"/>
      <c r="AG2264" s="414"/>
      <c r="AH2264" s="383"/>
      <c r="AI2264" s="453"/>
      <c r="AJ2264" s="453"/>
      <c r="AK2264" s="414"/>
      <c r="AL2264" s="383"/>
      <c r="AM2264" s="383"/>
      <c r="AN2264" s="523"/>
      <c r="AO2264" s="414"/>
      <c r="AP2264" s="548"/>
      <c r="AQ2264" s="414"/>
      <c r="AR2264" s="78"/>
      <c r="AS2264" s="78"/>
      <c r="AT2264" s="414"/>
      <c r="AU2264" s="548"/>
      <c r="AV2264" s="548"/>
      <c r="AW2264" s="414"/>
      <c r="AX2264" s="383"/>
      <c r="AY2264" s="548"/>
      <c r="AZ2264" s="414"/>
      <c r="BA2264" s="383"/>
      <c r="BB2264" s="548"/>
      <c r="BC2264" s="78"/>
      <c r="BD2264" s="414"/>
      <c r="BE2264" s="414"/>
      <c r="BF2264" s="414"/>
      <c r="BG2264" s="414"/>
      <c r="BH2264" s="414"/>
      <c r="BI2264" s="383"/>
      <c r="BJ2264" s="383"/>
      <c r="BK2264" s="78"/>
      <c r="BL2264" s="414"/>
      <c r="BM2264" s="383"/>
      <c r="BN2264" s="78"/>
      <c r="BO2264" s="414"/>
      <c r="BP2264" s="78"/>
      <c r="BQ2264" s="414"/>
      <c r="BR2264" s="383"/>
      <c r="BS2264" s="78"/>
      <c r="BT2264" s="83"/>
      <c r="BU2264" s="75"/>
      <c r="BV2264" s="74"/>
      <c r="BW2264" s="74"/>
      <c r="BX2264" s="98" t="s">
        <v>4073</v>
      </c>
      <c r="BY2264" s="112">
        <f t="shared" si="221"/>
        <v>2259</v>
      </c>
      <c r="BZ2264" s="65">
        <f t="shared" si="220"/>
        <v>0</v>
      </c>
      <c r="CA2264" s="359">
        <f t="shared" si="216"/>
        <v>4</v>
      </c>
      <c r="CB2264" s="359">
        <f t="shared" si="217"/>
        <v>4</v>
      </c>
      <c r="CC2264" s="359">
        <f t="shared" si="218"/>
        <v>2023</v>
      </c>
      <c r="CD2264" s="359" t="str">
        <f t="shared" si="219"/>
        <v>44202327001VENDAVAL</v>
      </c>
    </row>
    <row r="2265" spans="1:82" s="121" customFormat="1" ht="15" customHeight="1">
      <c r="A2265" s="13"/>
      <c r="B2265" s="13"/>
      <c r="C2265" s="13"/>
      <c r="D2265" s="212">
        <v>45020</v>
      </c>
      <c r="E2265" s="210" t="s">
        <v>2835</v>
      </c>
      <c r="F2265" s="211" t="s">
        <v>429</v>
      </c>
      <c r="G2265" s="130" t="s">
        <v>8680</v>
      </c>
      <c r="H2265" s="85" t="str">
        <f>VLOOKUP(E2265&amp;F2265,Divipola!$C$1:$F$1149,4,FALSE)</f>
        <v>47189</v>
      </c>
      <c r="I2265" s="77"/>
      <c r="J2265" s="181"/>
      <c r="K2265" s="141"/>
      <c r="L2265" s="141"/>
      <c r="M2265" s="141"/>
      <c r="N2265" s="141"/>
      <c r="O2265" s="141"/>
      <c r="P2265" s="141"/>
      <c r="Q2265" s="141"/>
      <c r="R2265" s="141"/>
      <c r="S2265" s="141"/>
      <c r="T2265" s="141"/>
      <c r="U2265" s="141"/>
      <c r="V2265" s="141"/>
      <c r="W2265" s="141"/>
      <c r="X2265" s="141"/>
      <c r="Y2265" s="141"/>
      <c r="Z2265" s="142">
        <v>300</v>
      </c>
      <c r="AA2265" s="144"/>
      <c r="AB2265" s="383"/>
      <c r="AC2265" s="73"/>
      <c r="AD2265" s="414"/>
      <c r="AE2265" s="393"/>
      <c r="AF2265" s="78"/>
      <c r="AG2265" s="414"/>
      <c r="AH2265" s="383"/>
      <c r="AI2265" s="453"/>
      <c r="AJ2265" s="453"/>
      <c r="AK2265" s="414"/>
      <c r="AL2265" s="383"/>
      <c r="AM2265" s="383"/>
      <c r="AN2265" s="523"/>
      <c r="AO2265" s="414"/>
      <c r="AP2265" s="548"/>
      <c r="AQ2265" s="414"/>
      <c r="AR2265" s="78"/>
      <c r="AS2265" s="78"/>
      <c r="AT2265" s="414"/>
      <c r="AU2265" s="548"/>
      <c r="AV2265" s="548"/>
      <c r="AW2265" s="414"/>
      <c r="AX2265" s="383"/>
      <c r="AY2265" s="548"/>
      <c r="AZ2265" s="414"/>
      <c r="BA2265" s="383"/>
      <c r="BB2265" s="548"/>
      <c r="BC2265" s="78"/>
      <c r="BD2265" s="414"/>
      <c r="BE2265" s="414"/>
      <c r="BF2265" s="414"/>
      <c r="BG2265" s="414"/>
      <c r="BH2265" s="414"/>
      <c r="BI2265" s="383"/>
      <c r="BJ2265" s="383"/>
      <c r="BK2265" s="78"/>
      <c r="BL2265" s="414"/>
      <c r="BM2265" s="383"/>
      <c r="BN2265" s="78"/>
      <c r="BO2265" s="414"/>
      <c r="BP2265" s="78"/>
      <c r="BQ2265" s="414"/>
      <c r="BR2265" s="383"/>
      <c r="BS2265" s="78"/>
      <c r="BT2265" s="83"/>
      <c r="BU2265" s="75"/>
      <c r="BV2265" s="74"/>
      <c r="BW2265" s="74"/>
      <c r="BX2265" s="98" t="s">
        <v>4133</v>
      </c>
      <c r="BY2265" s="112">
        <f t="shared" si="221"/>
        <v>2260</v>
      </c>
      <c r="BZ2265" s="65">
        <f t="shared" si="220"/>
        <v>0</v>
      </c>
      <c r="CA2265" s="359">
        <f t="shared" si="216"/>
        <v>4</v>
      </c>
      <c r="CB2265" s="359">
        <f t="shared" si="217"/>
        <v>4</v>
      </c>
      <c r="CC2265" s="359">
        <f t="shared" si="218"/>
        <v>2023</v>
      </c>
      <c r="CD2265" s="359" t="str">
        <f t="shared" si="219"/>
        <v xml:space="preserve">44202347189INCENDIO FORESTAL </v>
      </c>
    </row>
    <row r="2266" spans="1:82" s="121" customFormat="1" ht="14.25" customHeight="1">
      <c r="A2266" s="13"/>
      <c r="B2266" s="13"/>
      <c r="C2266" s="13"/>
      <c r="D2266" s="212">
        <v>45020</v>
      </c>
      <c r="E2266" s="210" t="s">
        <v>2854</v>
      </c>
      <c r="F2266" s="211" t="s">
        <v>1243</v>
      </c>
      <c r="G2266" s="111" t="s">
        <v>2803</v>
      </c>
      <c r="H2266" s="85" t="str">
        <f>VLOOKUP(E2266&amp;F2266,Divipola!$C$1:$F$1149,4,FALSE)</f>
        <v>27430</v>
      </c>
      <c r="I2266" s="77"/>
      <c r="J2266" s="181"/>
      <c r="K2266" s="108"/>
      <c r="L2266" s="108"/>
      <c r="M2266" s="108"/>
      <c r="N2266" s="108">
        <v>149</v>
      </c>
      <c r="O2266" s="108">
        <v>31</v>
      </c>
      <c r="P2266" s="108"/>
      <c r="Q2266" s="108">
        <v>25</v>
      </c>
      <c r="R2266" s="108"/>
      <c r="S2266" s="108"/>
      <c r="T2266" s="108"/>
      <c r="U2266" s="108"/>
      <c r="V2266" s="108"/>
      <c r="W2266" s="108"/>
      <c r="X2266" s="108"/>
      <c r="Y2266" s="108"/>
      <c r="Z2266" s="109"/>
      <c r="AA2266" s="113"/>
      <c r="AB2266" s="383"/>
      <c r="AC2266" s="73"/>
      <c r="AD2266" s="414"/>
      <c r="AE2266" s="393"/>
      <c r="AF2266" s="78"/>
      <c r="AG2266" s="414"/>
      <c r="AH2266" s="383"/>
      <c r="AI2266" s="453"/>
      <c r="AJ2266" s="453"/>
      <c r="AK2266" s="414"/>
      <c r="AL2266" s="383"/>
      <c r="AM2266" s="383"/>
      <c r="AN2266" s="523"/>
      <c r="AO2266" s="414"/>
      <c r="AP2266" s="548"/>
      <c r="AQ2266" s="414"/>
      <c r="AR2266" s="78"/>
      <c r="AS2266" s="78"/>
      <c r="AT2266" s="414"/>
      <c r="AU2266" s="548"/>
      <c r="AV2266" s="548"/>
      <c r="AW2266" s="414"/>
      <c r="AX2266" s="383"/>
      <c r="AY2266" s="548"/>
      <c r="AZ2266" s="414"/>
      <c r="BA2266" s="383"/>
      <c r="BB2266" s="548"/>
      <c r="BC2266" s="78"/>
      <c r="BD2266" s="414"/>
      <c r="BE2266" s="414"/>
      <c r="BF2266" s="414"/>
      <c r="BG2266" s="414"/>
      <c r="BH2266" s="414"/>
      <c r="BI2266" s="383"/>
      <c r="BJ2266" s="383"/>
      <c r="BK2266" s="78"/>
      <c r="BL2266" s="414"/>
      <c r="BM2266" s="383"/>
      <c r="BN2266" s="78"/>
      <c r="BO2266" s="414"/>
      <c r="BP2266" s="78"/>
      <c r="BQ2266" s="414"/>
      <c r="BR2266" s="383"/>
      <c r="BS2266" s="78"/>
      <c r="BT2266" s="83"/>
      <c r="BU2266" s="75"/>
      <c r="BV2266" s="74"/>
      <c r="BW2266" s="74"/>
      <c r="BX2266" s="132" t="s">
        <v>4079</v>
      </c>
      <c r="BY2266" s="112">
        <f t="shared" si="221"/>
        <v>2261</v>
      </c>
      <c r="BZ2266" s="65">
        <f t="shared" si="220"/>
        <v>0</v>
      </c>
      <c r="CA2266" s="359">
        <f t="shared" ref="CA2266:CA2329" si="222">DAY(D2266)</f>
        <v>4</v>
      </c>
      <c r="CB2266" s="359">
        <f t="shared" ref="CB2266:CB2329" si="223">MONTH(D2266)</f>
        <v>4</v>
      </c>
      <c r="CC2266" s="359">
        <f t="shared" ref="CC2266:CC2329" si="224">YEAR(D2266)</f>
        <v>2023</v>
      </c>
      <c r="CD2266" s="359" t="str">
        <f t="shared" ref="CD2266:CD2329" si="225">CONCATENATE(CA2266,CB2266,CC2266,H2266,G2266)</f>
        <v>44202327430VENDAVAL</v>
      </c>
    </row>
    <row r="2267" spans="1:82" s="121" customFormat="1" ht="15" customHeight="1">
      <c r="A2267" s="13"/>
      <c r="B2267" s="13"/>
      <c r="C2267" s="13"/>
      <c r="D2267" s="212">
        <v>45020</v>
      </c>
      <c r="E2267" s="210" t="s">
        <v>2830</v>
      </c>
      <c r="F2267" s="211" t="s">
        <v>2786</v>
      </c>
      <c r="G2267" s="130" t="s">
        <v>8680</v>
      </c>
      <c r="H2267" s="85" t="str">
        <f>VLOOKUP(E2267&amp;F2267,Divipola!$C$1:$F$1149,4,FALSE)</f>
        <v>68162</v>
      </c>
      <c r="I2267" s="77"/>
      <c r="J2267" s="181"/>
      <c r="K2267" s="108"/>
      <c r="L2267" s="108"/>
      <c r="M2267" s="108"/>
      <c r="N2267" s="108"/>
      <c r="O2267" s="108"/>
      <c r="P2267" s="108"/>
      <c r="Q2267" s="108"/>
      <c r="R2267" s="108"/>
      <c r="S2267" s="108"/>
      <c r="T2267" s="108"/>
      <c r="U2267" s="108"/>
      <c r="V2267" s="108"/>
      <c r="W2267" s="108"/>
      <c r="X2267" s="108"/>
      <c r="Y2267" s="108"/>
      <c r="Z2267" s="109">
        <v>2</v>
      </c>
      <c r="AA2267" s="113"/>
      <c r="AB2267" s="383"/>
      <c r="AC2267" s="73"/>
      <c r="AD2267" s="414"/>
      <c r="AE2267" s="393"/>
      <c r="AF2267" s="78"/>
      <c r="AG2267" s="414"/>
      <c r="AH2267" s="383"/>
      <c r="AI2267" s="453"/>
      <c r="AJ2267" s="453"/>
      <c r="AK2267" s="414"/>
      <c r="AL2267" s="383"/>
      <c r="AM2267" s="383"/>
      <c r="AN2267" s="523"/>
      <c r="AO2267" s="414"/>
      <c r="AP2267" s="548"/>
      <c r="AQ2267" s="414"/>
      <c r="AR2267" s="78"/>
      <c r="AS2267" s="78"/>
      <c r="AT2267" s="414"/>
      <c r="AU2267" s="548"/>
      <c r="AV2267" s="548"/>
      <c r="AW2267" s="414"/>
      <c r="AX2267" s="383"/>
      <c r="AY2267" s="548"/>
      <c r="AZ2267" s="414"/>
      <c r="BA2267" s="383"/>
      <c r="BB2267" s="548"/>
      <c r="BC2267" s="78"/>
      <c r="BD2267" s="414"/>
      <c r="BE2267" s="414"/>
      <c r="BF2267" s="414"/>
      <c r="BG2267" s="414"/>
      <c r="BH2267" s="414"/>
      <c r="BI2267" s="383"/>
      <c r="BJ2267" s="383"/>
      <c r="BK2267" s="78"/>
      <c r="BL2267" s="414"/>
      <c r="BM2267" s="383"/>
      <c r="BN2267" s="78"/>
      <c r="BO2267" s="414"/>
      <c r="BP2267" s="78"/>
      <c r="BQ2267" s="414"/>
      <c r="BR2267" s="383"/>
      <c r="BS2267" s="78"/>
      <c r="BT2267" s="83"/>
      <c r="BU2267" s="75"/>
      <c r="BV2267" s="74"/>
      <c r="BW2267" s="74"/>
      <c r="BX2267" s="132" t="s">
        <v>4128</v>
      </c>
      <c r="BY2267" s="112">
        <f t="shared" si="221"/>
        <v>2262</v>
      </c>
      <c r="BZ2267" s="65">
        <f t="shared" si="220"/>
        <v>0</v>
      </c>
      <c r="CA2267" s="359">
        <f t="shared" si="222"/>
        <v>4</v>
      </c>
      <c r="CB2267" s="359">
        <f t="shared" si="223"/>
        <v>4</v>
      </c>
      <c r="CC2267" s="359">
        <f t="shared" si="224"/>
        <v>2023</v>
      </c>
      <c r="CD2267" s="359" t="str">
        <f t="shared" si="225"/>
        <v xml:space="preserve">44202368162INCENDIO FORESTAL </v>
      </c>
    </row>
    <row r="2268" spans="1:82" s="121" customFormat="1" ht="15" customHeight="1">
      <c r="A2268" s="13"/>
      <c r="B2268" s="13"/>
      <c r="C2268" s="13"/>
      <c r="D2268" s="212">
        <v>45020</v>
      </c>
      <c r="E2268" s="210" t="s">
        <v>2854</v>
      </c>
      <c r="F2268" s="211" t="s">
        <v>1326</v>
      </c>
      <c r="G2268" s="111" t="s">
        <v>2803</v>
      </c>
      <c r="H2268" s="85" t="str">
        <f>VLOOKUP(E2268&amp;F2268,Divipola!$C$1:$F$1149,4,FALSE)</f>
        <v>27001</v>
      </c>
      <c r="I2268" s="77"/>
      <c r="J2268" s="181"/>
      <c r="K2268" s="108"/>
      <c r="L2268" s="108"/>
      <c r="M2268" s="108"/>
      <c r="N2268" s="108"/>
      <c r="O2268" s="108">
        <v>16</v>
      </c>
      <c r="P2268" s="108"/>
      <c r="Q2268" s="108">
        <v>16</v>
      </c>
      <c r="R2268" s="108"/>
      <c r="S2268" s="108"/>
      <c r="T2268" s="108"/>
      <c r="U2268" s="108"/>
      <c r="V2268" s="108"/>
      <c r="W2268" s="108"/>
      <c r="X2268" s="108">
        <v>1</v>
      </c>
      <c r="Y2268" s="108">
        <v>1</v>
      </c>
      <c r="Z2268" s="109"/>
      <c r="AA2268" s="113"/>
      <c r="AB2268" s="383"/>
      <c r="AC2268" s="73"/>
      <c r="AD2268" s="414"/>
      <c r="AE2268" s="393"/>
      <c r="AF2268" s="78"/>
      <c r="AG2268" s="414"/>
      <c r="AH2268" s="383"/>
      <c r="AI2268" s="453"/>
      <c r="AJ2268" s="453"/>
      <c r="AK2268" s="414"/>
      <c r="AL2268" s="383"/>
      <c r="AM2268" s="383"/>
      <c r="AN2268" s="523"/>
      <c r="AO2268" s="414"/>
      <c r="AP2268" s="548"/>
      <c r="AQ2268" s="414"/>
      <c r="AR2268" s="78"/>
      <c r="AS2268" s="78"/>
      <c r="AT2268" s="414"/>
      <c r="AU2268" s="548"/>
      <c r="AV2268" s="548"/>
      <c r="AW2268" s="414"/>
      <c r="AX2268" s="383"/>
      <c r="AY2268" s="548"/>
      <c r="AZ2268" s="414"/>
      <c r="BA2268" s="383"/>
      <c r="BB2268" s="548"/>
      <c r="BC2268" s="78"/>
      <c r="BD2268" s="414"/>
      <c r="BE2268" s="414"/>
      <c r="BF2268" s="414"/>
      <c r="BG2268" s="414"/>
      <c r="BH2268" s="414"/>
      <c r="BI2268" s="383"/>
      <c r="BJ2268" s="383"/>
      <c r="BK2268" s="78"/>
      <c r="BL2268" s="414"/>
      <c r="BM2268" s="383"/>
      <c r="BN2268" s="78"/>
      <c r="BO2268" s="414"/>
      <c r="BP2268" s="78"/>
      <c r="BQ2268" s="414"/>
      <c r="BR2268" s="383"/>
      <c r="BS2268" s="78"/>
      <c r="BT2268" s="83"/>
      <c r="BU2268" s="75"/>
      <c r="BV2268" s="74"/>
      <c r="BW2268" s="74"/>
      <c r="BX2268" s="132" t="s">
        <v>4209</v>
      </c>
      <c r="BY2268" s="112">
        <f t="shared" si="221"/>
        <v>2263</v>
      </c>
      <c r="BZ2268" s="65">
        <f t="shared" si="220"/>
        <v>0</v>
      </c>
      <c r="CA2268" s="359">
        <f t="shared" si="222"/>
        <v>4</v>
      </c>
      <c r="CB2268" s="359">
        <f t="shared" si="223"/>
        <v>4</v>
      </c>
      <c r="CC2268" s="359">
        <f t="shared" si="224"/>
        <v>2023</v>
      </c>
      <c r="CD2268" s="359" t="str">
        <f t="shared" si="225"/>
        <v>44202327001VENDAVAL</v>
      </c>
    </row>
    <row r="2269" spans="1:82" s="121" customFormat="1" ht="14.25" customHeight="1">
      <c r="A2269" s="13"/>
      <c r="B2269" s="13"/>
      <c r="C2269" s="13"/>
      <c r="D2269" s="212">
        <v>45020</v>
      </c>
      <c r="E2269" s="210" t="s">
        <v>2829</v>
      </c>
      <c r="F2269" s="211" t="s">
        <v>2749</v>
      </c>
      <c r="G2269" s="111" t="s">
        <v>2817</v>
      </c>
      <c r="H2269" s="85" t="str">
        <f>VLOOKUP(E2269&amp;F2269,Divipola!$C$1:$F$1149,4,FALSE)</f>
        <v>05647</v>
      </c>
      <c r="I2269" s="77"/>
      <c r="J2269" s="181"/>
      <c r="K2269" s="108"/>
      <c r="L2269" s="108"/>
      <c r="M2269" s="108"/>
      <c r="N2269" s="108">
        <v>62</v>
      </c>
      <c r="O2269" s="108">
        <v>14</v>
      </c>
      <c r="P2269" s="108"/>
      <c r="Q2269" s="108">
        <v>14</v>
      </c>
      <c r="R2269" s="108"/>
      <c r="S2269" s="108"/>
      <c r="T2269" s="108"/>
      <c r="U2269" s="108"/>
      <c r="V2269" s="108"/>
      <c r="W2269" s="108"/>
      <c r="X2269" s="108"/>
      <c r="Y2269" s="108"/>
      <c r="Z2269" s="109"/>
      <c r="AA2269" s="113"/>
      <c r="AB2269" s="383"/>
      <c r="AC2269" s="73"/>
      <c r="AD2269" s="414"/>
      <c r="AE2269" s="393"/>
      <c r="AF2269" s="78"/>
      <c r="AG2269" s="414"/>
      <c r="AH2269" s="383"/>
      <c r="AI2269" s="453"/>
      <c r="AJ2269" s="453"/>
      <c r="AK2269" s="414"/>
      <c r="AL2269" s="383"/>
      <c r="AM2269" s="383"/>
      <c r="AN2269" s="523"/>
      <c r="AO2269" s="414"/>
      <c r="AP2269" s="548"/>
      <c r="AQ2269" s="414"/>
      <c r="AR2269" s="78"/>
      <c r="AS2269" s="78"/>
      <c r="AT2269" s="414"/>
      <c r="AU2269" s="548"/>
      <c r="AV2269" s="548"/>
      <c r="AW2269" s="414"/>
      <c r="AX2269" s="383"/>
      <c r="AY2269" s="548"/>
      <c r="AZ2269" s="414"/>
      <c r="BA2269" s="383"/>
      <c r="BB2269" s="548"/>
      <c r="BC2269" s="78"/>
      <c r="BD2269" s="414"/>
      <c r="BE2269" s="414"/>
      <c r="BF2269" s="414"/>
      <c r="BG2269" s="414"/>
      <c r="BH2269" s="414"/>
      <c r="BI2269" s="383"/>
      <c r="BJ2269" s="383"/>
      <c r="BK2269" s="78"/>
      <c r="BL2269" s="414"/>
      <c r="BM2269" s="383"/>
      <c r="BN2269" s="78"/>
      <c r="BO2269" s="414"/>
      <c r="BP2269" s="78"/>
      <c r="BQ2269" s="414"/>
      <c r="BR2269" s="383"/>
      <c r="BS2269" s="78"/>
      <c r="BT2269" s="83"/>
      <c r="BU2269" s="75"/>
      <c r="BV2269" s="74"/>
      <c r="BW2269" s="74"/>
      <c r="BX2269" s="103" t="s">
        <v>4441</v>
      </c>
      <c r="BY2269" s="112">
        <f t="shared" si="221"/>
        <v>2264</v>
      </c>
      <c r="BZ2269" s="65">
        <f t="shared" si="220"/>
        <v>0</v>
      </c>
      <c r="CA2269" s="359">
        <f t="shared" si="222"/>
        <v>4</v>
      </c>
      <c r="CB2269" s="359">
        <f t="shared" si="223"/>
        <v>4</v>
      </c>
      <c r="CC2269" s="359">
        <f t="shared" si="224"/>
        <v>2023</v>
      </c>
      <c r="CD2269" s="359" t="str">
        <f t="shared" si="225"/>
        <v>44202305647GRANIZADA</v>
      </c>
    </row>
    <row r="2270" spans="1:82" s="121" customFormat="1" ht="96" customHeight="1">
      <c r="A2270" s="13"/>
      <c r="B2270" s="13"/>
      <c r="C2270" s="13"/>
      <c r="D2270" s="212">
        <v>45021</v>
      </c>
      <c r="E2270" s="210" t="s">
        <v>2854</v>
      </c>
      <c r="F2270" s="211" t="s">
        <v>1221</v>
      </c>
      <c r="G2270" s="111" t="s">
        <v>2803</v>
      </c>
      <c r="H2270" s="85" t="str">
        <f>VLOOKUP(E2270&amp;F2270,Divipola!$C$1:$F$1149,4,FALSE)</f>
        <v>27077</v>
      </c>
      <c r="I2270" s="77"/>
      <c r="J2270" s="181"/>
      <c r="K2270" s="108"/>
      <c r="L2270" s="108"/>
      <c r="M2270" s="108"/>
      <c r="N2270" s="108">
        <v>280</v>
      </c>
      <c r="O2270" s="108">
        <v>70</v>
      </c>
      <c r="P2270" s="108"/>
      <c r="Q2270" s="108">
        <v>70</v>
      </c>
      <c r="R2270" s="108"/>
      <c r="S2270" s="108"/>
      <c r="T2270" s="108"/>
      <c r="U2270" s="108"/>
      <c r="V2270" s="108"/>
      <c r="W2270" s="108"/>
      <c r="X2270" s="108"/>
      <c r="Y2270" s="108"/>
      <c r="Z2270" s="109"/>
      <c r="AA2270" s="113"/>
      <c r="AB2270" s="383"/>
      <c r="AC2270" s="73"/>
      <c r="AD2270" s="414"/>
      <c r="AE2270" s="393"/>
      <c r="AF2270" s="78"/>
      <c r="AG2270" s="414"/>
      <c r="AH2270" s="383"/>
      <c r="AI2270" s="453"/>
      <c r="AJ2270" s="453"/>
      <c r="AK2270" s="414"/>
      <c r="AL2270" s="383"/>
      <c r="AM2270" s="383"/>
      <c r="AN2270" s="523"/>
      <c r="AO2270" s="414"/>
      <c r="AP2270" s="548"/>
      <c r="AQ2270" s="414"/>
      <c r="AR2270" s="78"/>
      <c r="AS2270" s="78"/>
      <c r="AT2270" s="414"/>
      <c r="AU2270" s="548"/>
      <c r="AV2270" s="548"/>
      <c r="AW2270" s="414"/>
      <c r="AX2270" s="383"/>
      <c r="AY2270" s="548"/>
      <c r="AZ2270" s="414"/>
      <c r="BA2270" s="383"/>
      <c r="BB2270" s="548"/>
      <c r="BC2270" s="78"/>
      <c r="BD2270" s="414"/>
      <c r="BE2270" s="414"/>
      <c r="BF2270" s="414"/>
      <c r="BG2270" s="414"/>
      <c r="BH2270" s="414"/>
      <c r="BI2270" s="383"/>
      <c r="BJ2270" s="383"/>
      <c r="BK2270" s="78"/>
      <c r="BL2270" s="414"/>
      <c r="BM2270" s="383"/>
      <c r="BN2270" s="78"/>
      <c r="BO2270" s="414"/>
      <c r="BP2270" s="78"/>
      <c r="BQ2270" s="414"/>
      <c r="BR2270" s="383"/>
      <c r="BS2270" s="78"/>
      <c r="BT2270" s="83"/>
      <c r="BU2270" s="75"/>
      <c r="BV2270" s="74"/>
      <c r="BW2270" s="74"/>
      <c r="BX2270" s="132" t="s">
        <v>4077</v>
      </c>
      <c r="BY2270" s="112">
        <f t="shared" si="221"/>
        <v>2265</v>
      </c>
      <c r="BZ2270" s="65">
        <f t="shared" si="220"/>
        <v>0</v>
      </c>
      <c r="CA2270" s="359">
        <f t="shared" si="222"/>
        <v>5</v>
      </c>
      <c r="CB2270" s="359">
        <f t="shared" si="223"/>
        <v>4</v>
      </c>
      <c r="CC2270" s="359">
        <f t="shared" si="224"/>
        <v>2023</v>
      </c>
      <c r="CD2270" s="359" t="str">
        <f t="shared" si="225"/>
        <v>54202327077VENDAVAL</v>
      </c>
    </row>
    <row r="2271" spans="1:82" s="121" customFormat="1" ht="15" customHeight="1">
      <c r="A2271" s="13"/>
      <c r="B2271" s="13"/>
      <c r="C2271" s="13"/>
      <c r="D2271" s="212">
        <v>45021</v>
      </c>
      <c r="E2271" s="210" t="s">
        <v>2831</v>
      </c>
      <c r="F2271" s="211" t="s">
        <v>2027</v>
      </c>
      <c r="G2271" s="130" t="s">
        <v>8680</v>
      </c>
      <c r="H2271" s="85" t="str">
        <f>VLOOKUP(E2271&amp;F2271,Divipola!$C$1:$F$1149,4,FALSE)</f>
        <v>73148</v>
      </c>
      <c r="I2271" s="77"/>
      <c r="J2271" s="181"/>
      <c r="K2271" s="203"/>
      <c r="L2271" s="203"/>
      <c r="M2271" s="203"/>
      <c r="N2271" s="203"/>
      <c r="O2271" s="203"/>
      <c r="P2271" s="203"/>
      <c r="Q2271" s="203"/>
      <c r="R2271" s="203"/>
      <c r="S2271" s="203"/>
      <c r="T2271" s="203"/>
      <c r="U2271" s="203"/>
      <c r="V2271" s="203"/>
      <c r="W2271" s="203"/>
      <c r="X2271" s="203"/>
      <c r="Y2271" s="203"/>
      <c r="Z2271" s="204">
        <v>28</v>
      </c>
      <c r="AA2271" s="186"/>
      <c r="AB2271" s="383"/>
      <c r="AC2271" s="73"/>
      <c r="AD2271" s="414"/>
      <c r="AE2271" s="393"/>
      <c r="AF2271" s="78"/>
      <c r="AG2271" s="414"/>
      <c r="AH2271" s="383"/>
      <c r="AI2271" s="453"/>
      <c r="AJ2271" s="453"/>
      <c r="AK2271" s="414"/>
      <c r="AL2271" s="383"/>
      <c r="AM2271" s="383"/>
      <c r="AN2271" s="523"/>
      <c r="AO2271" s="414"/>
      <c r="AP2271" s="548"/>
      <c r="AQ2271" s="414"/>
      <c r="AR2271" s="78"/>
      <c r="AS2271" s="78"/>
      <c r="AT2271" s="414"/>
      <c r="AU2271" s="548"/>
      <c r="AV2271" s="548"/>
      <c r="AW2271" s="414"/>
      <c r="AX2271" s="383"/>
      <c r="AY2271" s="548"/>
      <c r="AZ2271" s="414"/>
      <c r="BA2271" s="383"/>
      <c r="BB2271" s="548"/>
      <c r="BC2271" s="78"/>
      <c r="BD2271" s="414"/>
      <c r="BE2271" s="414"/>
      <c r="BF2271" s="414"/>
      <c r="BG2271" s="414"/>
      <c r="BH2271" s="414"/>
      <c r="BI2271" s="383"/>
      <c r="BJ2271" s="383"/>
      <c r="BK2271" s="78"/>
      <c r="BL2271" s="414"/>
      <c r="BM2271" s="383"/>
      <c r="BN2271" s="78"/>
      <c r="BO2271" s="414"/>
      <c r="BP2271" s="78"/>
      <c r="BQ2271" s="414"/>
      <c r="BR2271" s="383"/>
      <c r="BS2271" s="78"/>
      <c r="BT2271" s="83"/>
      <c r="BU2271" s="75"/>
      <c r="BV2271" s="74"/>
      <c r="BW2271" s="74"/>
      <c r="BX2271" s="103" t="s">
        <v>4089</v>
      </c>
      <c r="BY2271" s="112">
        <f t="shared" si="221"/>
        <v>2266</v>
      </c>
      <c r="BZ2271" s="65">
        <f t="shared" si="220"/>
        <v>0</v>
      </c>
      <c r="CA2271" s="359">
        <f t="shared" si="222"/>
        <v>5</v>
      </c>
      <c r="CB2271" s="359">
        <f t="shared" si="223"/>
        <v>4</v>
      </c>
      <c r="CC2271" s="359">
        <f t="shared" si="224"/>
        <v>2023</v>
      </c>
      <c r="CD2271" s="359" t="str">
        <f t="shared" si="225"/>
        <v xml:space="preserve">54202373148INCENDIO FORESTAL </v>
      </c>
    </row>
    <row r="2272" spans="1:82" s="121" customFormat="1" ht="15" customHeight="1">
      <c r="A2272" s="13"/>
      <c r="B2272" s="13"/>
      <c r="C2272" s="13"/>
      <c r="D2272" s="212">
        <v>45021</v>
      </c>
      <c r="E2272" s="210" t="s">
        <v>2720</v>
      </c>
      <c r="F2272" s="211" t="s">
        <v>284</v>
      </c>
      <c r="G2272" s="111" t="s">
        <v>2803</v>
      </c>
      <c r="H2272" s="85" t="str">
        <f>VLOOKUP(E2272&amp;F2272,Divipola!$C$1:$F$1149,4,FALSE)</f>
        <v>66170</v>
      </c>
      <c r="I2272" s="77"/>
      <c r="J2272" s="181"/>
      <c r="K2272" s="108"/>
      <c r="L2272" s="108"/>
      <c r="M2272" s="108"/>
      <c r="N2272" s="108">
        <v>48</v>
      </c>
      <c r="O2272" s="108">
        <v>12</v>
      </c>
      <c r="P2272" s="108"/>
      <c r="Q2272" s="108">
        <v>12</v>
      </c>
      <c r="R2272" s="108"/>
      <c r="S2272" s="108"/>
      <c r="T2272" s="108"/>
      <c r="U2272" s="108"/>
      <c r="V2272" s="108"/>
      <c r="W2272" s="108"/>
      <c r="X2272" s="108"/>
      <c r="Y2272" s="108"/>
      <c r="Z2272" s="109"/>
      <c r="AA2272" s="113"/>
      <c r="AB2272" s="383"/>
      <c r="AC2272" s="73"/>
      <c r="AD2272" s="414"/>
      <c r="AE2272" s="393"/>
      <c r="AF2272" s="78"/>
      <c r="AG2272" s="414"/>
      <c r="AH2272" s="383"/>
      <c r="AI2272" s="453"/>
      <c r="AJ2272" s="453"/>
      <c r="AK2272" s="414"/>
      <c r="AL2272" s="383"/>
      <c r="AM2272" s="383"/>
      <c r="AN2272" s="523"/>
      <c r="AO2272" s="414"/>
      <c r="AP2272" s="548"/>
      <c r="AQ2272" s="414"/>
      <c r="AR2272" s="78"/>
      <c r="AS2272" s="78"/>
      <c r="AT2272" s="414"/>
      <c r="AU2272" s="548"/>
      <c r="AV2272" s="548"/>
      <c r="AW2272" s="414"/>
      <c r="AX2272" s="383"/>
      <c r="AY2272" s="548"/>
      <c r="AZ2272" s="414"/>
      <c r="BA2272" s="383"/>
      <c r="BB2272" s="548"/>
      <c r="BC2272" s="78"/>
      <c r="BD2272" s="414"/>
      <c r="BE2272" s="414"/>
      <c r="BF2272" s="414"/>
      <c r="BG2272" s="414"/>
      <c r="BH2272" s="414"/>
      <c r="BI2272" s="383"/>
      <c r="BJ2272" s="383"/>
      <c r="BK2272" s="78"/>
      <c r="BL2272" s="414"/>
      <c r="BM2272" s="383"/>
      <c r="BN2272" s="78"/>
      <c r="BO2272" s="414"/>
      <c r="BP2272" s="78"/>
      <c r="BQ2272" s="414"/>
      <c r="BR2272" s="383"/>
      <c r="BS2272" s="78"/>
      <c r="BT2272" s="83"/>
      <c r="BU2272" s="75"/>
      <c r="BV2272" s="74"/>
      <c r="BW2272" s="74"/>
      <c r="BX2272" s="98" t="s">
        <v>4081</v>
      </c>
      <c r="BY2272" s="112">
        <f t="shared" si="221"/>
        <v>2267</v>
      </c>
      <c r="BZ2272" s="65">
        <f t="shared" si="220"/>
        <v>0</v>
      </c>
      <c r="CA2272" s="359">
        <f t="shared" si="222"/>
        <v>5</v>
      </c>
      <c r="CB2272" s="359">
        <f t="shared" si="223"/>
        <v>4</v>
      </c>
      <c r="CC2272" s="359">
        <f t="shared" si="224"/>
        <v>2023</v>
      </c>
      <c r="CD2272" s="359" t="str">
        <f t="shared" si="225"/>
        <v>54202366170VENDAVAL</v>
      </c>
    </row>
    <row r="2273" spans="1:82" s="121" customFormat="1" ht="14.25" customHeight="1">
      <c r="A2273" s="13"/>
      <c r="B2273" s="13"/>
      <c r="C2273" s="13"/>
      <c r="D2273" s="212">
        <v>45021</v>
      </c>
      <c r="E2273" s="210" t="s">
        <v>2161</v>
      </c>
      <c r="F2273" s="211" t="s">
        <v>758</v>
      </c>
      <c r="G2273" s="111" t="s">
        <v>2803</v>
      </c>
      <c r="H2273" s="85" t="str">
        <f>VLOOKUP(E2273&amp;F2273,Divipola!$C$1:$F$1149,4,FALSE)</f>
        <v>17486</v>
      </c>
      <c r="I2273" s="77"/>
      <c r="J2273" s="181"/>
      <c r="K2273" s="108"/>
      <c r="L2273" s="108"/>
      <c r="M2273" s="108"/>
      <c r="N2273" s="108">
        <v>40</v>
      </c>
      <c r="O2273" s="108">
        <v>10</v>
      </c>
      <c r="P2273" s="108"/>
      <c r="Q2273" s="108">
        <v>10</v>
      </c>
      <c r="R2273" s="108"/>
      <c r="S2273" s="108"/>
      <c r="T2273" s="108"/>
      <c r="U2273" s="108"/>
      <c r="V2273" s="108"/>
      <c r="W2273" s="108"/>
      <c r="X2273" s="108"/>
      <c r="Y2273" s="108"/>
      <c r="Z2273" s="109"/>
      <c r="AA2273" s="113"/>
      <c r="AB2273" s="383"/>
      <c r="AC2273" s="73"/>
      <c r="AD2273" s="414"/>
      <c r="AE2273" s="393"/>
      <c r="AF2273" s="78"/>
      <c r="AG2273" s="414"/>
      <c r="AH2273" s="383"/>
      <c r="AI2273" s="453"/>
      <c r="AJ2273" s="453"/>
      <c r="AK2273" s="414"/>
      <c r="AL2273" s="383"/>
      <c r="AM2273" s="383"/>
      <c r="AN2273" s="523"/>
      <c r="AO2273" s="414"/>
      <c r="AP2273" s="548"/>
      <c r="AQ2273" s="414"/>
      <c r="AR2273" s="78"/>
      <c r="AS2273" s="78"/>
      <c r="AT2273" s="414"/>
      <c r="AU2273" s="548"/>
      <c r="AV2273" s="548"/>
      <c r="AW2273" s="414"/>
      <c r="AX2273" s="383"/>
      <c r="AY2273" s="548"/>
      <c r="AZ2273" s="414"/>
      <c r="BA2273" s="383"/>
      <c r="BB2273" s="548"/>
      <c r="BC2273" s="78"/>
      <c r="BD2273" s="414"/>
      <c r="BE2273" s="414"/>
      <c r="BF2273" s="414"/>
      <c r="BG2273" s="414"/>
      <c r="BH2273" s="414"/>
      <c r="BI2273" s="383"/>
      <c r="BJ2273" s="383"/>
      <c r="BK2273" s="78"/>
      <c r="BL2273" s="414"/>
      <c r="BM2273" s="383"/>
      <c r="BN2273" s="78"/>
      <c r="BO2273" s="414"/>
      <c r="BP2273" s="78"/>
      <c r="BQ2273" s="414"/>
      <c r="BR2273" s="383"/>
      <c r="BS2273" s="78"/>
      <c r="BT2273" s="83"/>
      <c r="BU2273" s="75"/>
      <c r="BV2273" s="74"/>
      <c r="BW2273" s="74"/>
      <c r="BX2273" s="98" t="s">
        <v>4083</v>
      </c>
      <c r="BY2273" s="112">
        <f t="shared" si="221"/>
        <v>2268</v>
      </c>
      <c r="BZ2273" s="65">
        <f t="shared" si="220"/>
        <v>0</v>
      </c>
      <c r="CA2273" s="359">
        <f t="shared" si="222"/>
        <v>5</v>
      </c>
      <c r="CB2273" s="359">
        <f t="shared" si="223"/>
        <v>4</v>
      </c>
      <c r="CC2273" s="359">
        <f t="shared" si="224"/>
        <v>2023</v>
      </c>
      <c r="CD2273" s="359" t="str">
        <f t="shared" si="225"/>
        <v>54202317486VENDAVAL</v>
      </c>
    </row>
    <row r="2274" spans="1:82" s="121" customFormat="1" ht="156" customHeight="1">
      <c r="A2274" s="13"/>
      <c r="B2274" s="13"/>
      <c r="C2274" s="13"/>
      <c r="D2274" s="212">
        <v>45021</v>
      </c>
      <c r="E2274" s="210" t="s">
        <v>2836</v>
      </c>
      <c r="F2274" s="211" t="s">
        <v>2723</v>
      </c>
      <c r="G2274" s="111" t="s">
        <v>2827</v>
      </c>
      <c r="H2274" s="85" t="str">
        <f>VLOOKUP(E2274&amp;F2274,Divipola!$C$1:$F$1149,4,FALSE)</f>
        <v>19100</v>
      </c>
      <c r="I2274" s="77"/>
      <c r="J2274" s="181"/>
      <c r="K2274" s="108">
        <v>1</v>
      </c>
      <c r="L2274" s="108"/>
      <c r="M2274" s="108"/>
      <c r="N2274" s="108">
        <v>212</v>
      </c>
      <c r="O2274" s="108">
        <v>53</v>
      </c>
      <c r="P2274" s="108">
        <v>3</v>
      </c>
      <c r="Q2274" s="108">
        <v>50</v>
      </c>
      <c r="R2274" s="108">
        <v>1</v>
      </c>
      <c r="S2274" s="108">
        <v>2</v>
      </c>
      <c r="T2274" s="108"/>
      <c r="U2274" s="108"/>
      <c r="V2274" s="108"/>
      <c r="W2274" s="108"/>
      <c r="X2274" s="108"/>
      <c r="Y2274" s="108"/>
      <c r="Z2274" s="109"/>
      <c r="AA2274" s="113"/>
      <c r="AB2274" s="383"/>
      <c r="AC2274" s="73"/>
      <c r="AD2274" s="414"/>
      <c r="AE2274" s="393"/>
      <c r="AF2274" s="78"/>
      <c r="AG2274" s="414"/>
      <c r="AH2274" s="383"/>
      <c r="AI2274" s="453"/>
      <c r="AJ2274" s="453"/>
      <c r="AK2274" s="414"/>
      <c r="AL2274" s="383"/>
      <c r="AM2274" s="383"/>
      <c r="AN2274" s="523"/>
      <c r="AO2274" s="414"/>
      <c r="AP2274" s="548"/>
      <c r="AQ2274" s="414"/>
      <c r="AR2274" s="78"/>
      <c r="AS2274" s="78"/>
      <c r="AT2274" s="414"/>
      <c r="AU2274" s="548"/>
      <c r="AV2274" s="548"/>
      <c r="AW2274" s="414"/>
      <c r="AX2274" s="383"/>
      <c r="AY2274" s="548"/>
      <c r="AZ2274" s="414"/>
      <c r="BA2274" s="383"/>
      <c r="BB2274" s="548"/>
      <c r="BC2274" s="78"/>
      <c r="BD2274" s="414"/>
      <c r="BE2274" s="414"/>
      <c r="BF2274" s="414"/>
      <c r="BG2274" s="414"/>
      <c r="BH2274" s="414"/>
      <c r="BI2274" s="383"/>
      <c r="BJ2274" s="383"/>
      <c r="BK2274" s="78"/>
      <c r="BL2274" s="414"/>
      <c r="BM2274" s="383"/>
      <c r="BN2274" s="78"/>
      <c r="BO2274" s="414"/>
      <c r="BP2274" s="78"/>
      <c r="BQ2274" s="414"/>
      <c r="BR2274" s="383"/>
      <c r="BS2274" s="78"/>
      <c r="BT2274" s="83"/>
      <c r="BU2274" s="75"/>
      <c r="BV2274" s="74"/>
      <c r="BW2274" s="74"/>
      <c r="BX2274" s="98" t="s">
        <v>4085</v>
      </c>
      <c r="BY2274" s="112">
        <f t="shared" si="221"/>
        <v>2269</v>
      </c>
      <c r="BZ2274" s="65">
        <f t="shared" si="220"/>
        <v>0</v>
      </c>
      <c r="CA2274" s="359">
        <f t="shared" si="222"/>
        <v>5</v>
      </c>
      <c r="CB2274" s="359">
        <f t="shared" si="223"/>
        <v>4</v>
      </c>
      <c r="CC2274" s="359">
        <f t="shared" si="224"/>
        <v>2023</v>
      </c>
      <c r="CD2274" s="359" t="str">
        <f t="shared" si="225"/>
        <v>54202319100MOVIMIENTO EN MASA</v>
      </c>
    </row>
    <row r="2275" spans="1:82" s="121" customFormat="1" ht="14.25" customHeight="1">
      <c r="A2275" s="13"/>
      <c r="B2275" s="13"/>
      <c r="C2275" s="13"/>
      <c r="D2275" s="212">
        <v>45021</v>
      </c>
      <c r="E2275" s="210" t="s">
        <v>2718</v>
      </c>
      <c r="F2275" s="211" t="s">
        <v>2079</v>
      </c>
      <c r="G2275" s="111" t="s">
        <v>2827</v>
      </c>
      <c r="H2275" s="85" t="str">
        <f>VLOOKUP(E2275&amp;F2275,Divipola!$C$1:$F$1149,4,FALSE)</f>
        <v>25402</v>
      </c>
      <c r="I2275" s="77"/>
      <c r="J2275" s="181"/>
      <c r="K2275" s="108"/>
      <c r="L2275" s="108"/>
      <c r="M2275" s="108"/>
      <c r="N2275" s="108"/>
      <c r="O2275" s="108"/>
      <c r="P2275" s="108"/>
      <c r="Q2275" s="108"/>
      <c r="R2275" s="108">
        <v>1</v>
      </c>
      <c r="S2275" s="108"/>
      <c r="T2275" s="108"/>
      <c r="U2275" s="108"/>
      <c r="V2275" s="108"/>
      <c r="W2275" s="108"/>
      <c r="X2275" s="108"/>
      <c r="Y2275" s="108"/>
      <c r="Z2275" s="109"/>
      <c r="AA2275" s="113"/>
      <c r="AB2275" s="383"/>
      <c r="AC2275" s="73"/>
      <c r="AD2275" s="414"/>
      <c r="AE2275" s="393"/>
      <c r="AF2275" s="78"/>
      <c r="AG2275" s="414"/>
      <c r="AH2275" s="383"/>
      <c r="AI2275" s="453"/>
      <c r="AJ2275" s="453"/>
      <c r="AK2275" s="414"/>
      <c r="AL2275" s="383"/>
      <c r="AM2275" s="383"/>
      <c r="AN2275" s="523"/>
      <c r="AO2275" s="414"/>
      <c r="AP2275" s="548"/>
      <c r="AQ2275" s="414"/>
      <c r="AR2275" s="78"/>
      <c r="AS2275" s="78"/>
      <c r="AT2275" s="414"/>
      <c r="AU2275" s="548"/>
      <c r="AV2275" s="548"/>
      <c r="AW2275" s="414"/>
      <c r="AX2275" s="383"/>
      <c r="AY2275" s="548"/>
      <c r="AZ2275" s="414"/>
      <c r="BA2275" s="383"/>
      <c r="BB2275" s="548"/>
      <c r="BC2275" s="78"/>
      <c r="BD2275" s="414"/>
      <c r="BE2275" s="414"/>
      <c r="BF2275" s="414"/>
      <c r="BG2275" s="414"/>
      <c r="BH2275" s="414"/>
      <c r="BI2275" s="383"/>
      <c r="BJ2275" s="383"/>
      <c r="BK2275" s="78"/>
      <c r="BL2275" s="414"/>
      <c r="BM2275" s="383"/>
      <c r="BN2275" s="78"/>
      <c r="BO2275" s="414"/>
      <c r="BP2275" s="78"/>
      <c r="BQ2275" s="414"/>
      <c r="BR2275" s="383"/>
      <c r="BS2275" s="78"/>
      <c r="BT2275" s="83"/>
      <c r="BU2275" s="75"/>
      <c r="BV2275" s="74"/>
      <c r="BW2275" s="74"/>
      <c r="BX2275" s="98" t="s">
        <v>4107</v>
      </c>
      <c r="BY2275" s="112">
        <f t="shared" si="221"/>
        <v>2270</v>
      </c>
      <c r="BZ2275" s="65">
        <f t="shared" si="220"/>
        <v>0</v>
      </c>
      <c r="CA2275" s="359">
        <f t="shared" si="222"/>
        <v>5</v>
      </c>
      <c r="CB2275" s="359">
        <f t="shared" si="223"/>
        <v>4</v>
      </c>
      <c r="CC2275" s="359">
        <f t="shared" si="224"/>
        <v>2023</v>
      </c>
      <c r="CD2275" s="359" t="str">
        <f t="shared" si="225"/>
        <v>54202325402MOVIMIENTO EN MASA</v>
      </c>
    </row>
    <row r="2276" spans="1:82" s="121" customFormat="1" ht="15" customHeight="1">
      <c r="A2276" s="13"/>
      <c r="B2276" s="13"/>
      <c r="C2276" s="13"/>
      <c r="D2276" s="212">
        <v>45021</v>
      </c>
      <c r="E2276" s="210" t="s">
        <v>2829</v>
      </c>
      <c r="F2276" s="211" t="s">
        <v>2363</v>
      </c>
      <c r="G2276" s="111" t="s">
        <v>2803</v>
      </c>
      <c r="H2276" s="85" t="str">
        <f>VLOOKUP(E2276&amp;F2276,Divipola!$C$1:$F$1149,4,FALSE)</f>
        <v>05145</v>
      </c>
      <c r="I2276" s="77"/>
      <c r="J2276" s="181"/>
      <c r="K2276" s="108"/>
      <c r="L2276" s="108"/>
      <c r="M2276" s="108"/>
      <c r="N2276" s="108">
        <v>25</v>
      </c>
      <c r="O2276" s="108">
        <v>6</v>
      </c>
      <c r="P2276" s="108"/>
      <c r="Q2276" s="108">
        <v>6</v>
      </c>
      <c r="R2276" s="108"/>
      <c r="S2276" s="108"/>
      <c r="T2276" s="108"/>
      <c r="U2276" s="108"/>
      <c r="V2276" s="108"/>
      <c r="W2276" s="108"/>
      <c r="X2276" s="108">
        <v>1</v>
      </c>
      <c r="Y2276" s="108"/>
      <c r="Z2276" s="109"/>
      <c r="AA2276" s="113"/>
      <c r="AB2276" s="383"/>
      <c r="AC2276" s="73"/>
      <c r="AD2276" s="414"/>
      <c r="AE2276" s="393"/>
      <c r="AF2276" s="78"/>
      <c r="AG2276" s="414"/>
      <c r="AH2276" s="383"/>
      <c r="AI2276" s="453"/>
      <c r="AJ2276" s="453"/>
      <c r="AK2276" s="414"/>
      <c r="AL2276" s="383"/>
      <c r="AM2276" s="383"/>
      <c r="AN2276" s="523"/>
      <c r="AO2276" s="414"/>
      <c r="AP2276" s="548"/>
      <c r="AQ2276" s="414"/>
      <c r="AR2276" s="78"/>
      <c r="AS2276" s="78"/>
      <c r="AT2276" s="414"/>
      <c r="AU2276" s="548"/>
      <c r="AV2276" s="548"/>
      <c r="AW2276" s="414"/>
      <c r="AX2276" s="383"/>
      <c r="AY2276" s="548"/>
      <c r="AZ2276" s="414"/>
      <c r="BA2276" s="383"/>
      <c r="BB2276" s="548"/>
      <c r="BC2276" s="78"/>
      <c r="BD2276" s="414"/>
      <c r="BE2276" s="414"/>
      <c r="BF2276" s="414"/>
      <c r="BG2276" s="414"/>
      <c r="BH2276" s="414"/>
      <c r="BI2276" s="383"/>
      <c r="BJ2276" s="383"/>
      <c r="BK2276" s="78"/>
      <c r="BL2276" s="414"/>
      <c r="BM2276" s="383"/>
      <c r="BN2276" s="78"/>
      <c r="BO2276" s="414"/>
      <c r="BP2276" s="78"/>
      <c r="BQ2276" s="414"/>
      <c r="BR2276" s="383"/>
      <c r="BS2276" s="78"/>
      <c r="BT2276" s="83"/>
      <c r="BU2276" s="75"/>
      <c r="BV2276" s="74"/>
      <c r="BW2276" s="74"/>
      <c r="BX2276" s="103" t="s">
        <v>4154</v>
      </c>
      <c r="BY2276" s="112">
        <f t="shared" si="221"/>
        <v>2271</v>
      </c>
      <c r="BZ2276" s="65">
        <f t="shared" si="220"/>
        <v>0</v>
      </c>
      <c r="CA2276" s="359">
        <f t="shared" si="222"/>
        <v>5</v>
      </c>
      <c r="CB2276" s="359">
        <f t="shared" si="223"/>
        <v>4</v>
      </c>
      <c r="CC2276" s="359">
        <f t="shared" si="224"/>
        <v>2023</v>
      </c>
      <c r="CD2276" s="359" t="str">
        <f t="shared" si="225"/>
        <v>54202305145VENDAVAL</v>
      </c>
    </row>
    <row r="2277" spans="1:82" s="121" customFormat="1" ht="15" customHeight="1">
      <c r="A2277" s="13"/>
      <c r="B2277" s="13"/>
      <c r="C2277" s="13"/>
      <c r="D2277" s="212">
        <v>45021</v>
      </c>
      <c r="E2277" s="210" t="s">
        <v>2835</v>
      </c>
      <c r="F2277" s="211" t="s">
        <v>427</v>
      </c>
      <c r="G2277" s="111" t="s">
        <v>2803</v>
      </c>
      <c r="H2277" s="85" t="str">
        <f>VLOOKUP(E2277&amp;F2277,Divipola!$C$1:$F$1149,4,FALSE)</f>
        <v>47170</v>
      </c>
      <c r="I2277" s="77"/>
      <c r="J2277" s="181"/>
      <c r="K2277" s="207"/>
      <c r="L2277" s="207"/>
      <c r="M2277" s="207"/>
      <c r="N2277" s="207">
        <v>200</v>
      </c>
      <c r="O2277" s="207">
        <v>50</v>
      </c>
      <c r="P2277" s="207"/>
      <c r="Q2277" s="207">
        <v>50</v>
      </c>
      <c r="R2277" s="207"/>
      <c r="S2277" s="207"/>
      <c r="T2277" s="207"/>
      <c r="U2277" s="207"/>
      <c r="V2277" s="207"/>
      <c r="W2277" s="207"/>
      <c r="X2277" s="207"/>
      <c r="Y2277" s="207"/>
      <c r="Z2277" s="208"/>
      <c r="AA2277" s="186"/>
      <c r="AB2277" s="383"/>
      <c r="AC2277" s="73"/>
      <c r="AD2277" s="414"/>
      <c r="AE2277" s="393"/>
      <c r="AF2277" s="78"/>
      <c r="AG2277" s="414"/>
      <c r="AH2277" s="383"/>
      <c r="AI2277" s="453"/>
      <c r="AJ2277" s="453"/>
      <c r="AK2277" s="414"/>
      <c r="AL2277" s="383"/>
      <c r="AM2277" s="383"/>
      <c r="AN2277" s="523"/>
      <c r="AO2277" s="414"/>
      <c r="AP2277" s="548"/>
      <c r="AQ2277" s="414"/>
      <c r="AR2277" s="78"/>
      <c r="AS2277" s="78"/>
      <c r="AT2277" s="414"/>
      <c r="AU2277" s="548"/>
      <c r="AV2277" s="548"/>
      <c r="AW2277" s="414"/>
      <c r="AX2277" s="383"/>
      <c r="AY2277" s="548"/>
      <c r="AZ2277" s="414"/>
      <c r="BA2277" s="383"/>
      <c r="BB2277" s="548"/>
      <c r="BC2277" s="78"/>
      <c r="BD2277" s="414"/>
      <c r="BE2277" s="414"/>
      <c r="BF2277" s="414"/>
      <c r="BG2277" s="414"/>
      <c r="BH2277" s="414"/>
      <c r="BI2277" s="383"/>
      <c r="BJ2277" s="383"/>
      <c r="BK2277" s="78"/>
      <c r="BL2277" s="414"/>
      <c r="BM2277" s="383"/>
      <c r="BN2277" s="78"/>
      <c r="BO2277" s="414"/>
      <c r="BP2277" s="78"/>
      <c r="BQ2277" s="414"/>
      <c r="BR2277" s="383"/>
      <c r="BS2277" s="78"/>
      <c r="BT2277" s="83"/>
      <c r="BU2277" s="75"/>
      <c r="BV2277" s="74"/>
      <c r="BW2277" s="74"/>
      <c r="BX2277" s="103" t="s">
        <v>4402</v>
      </c>
      <c r="BY2277" s="112">
        <f t="shared" si="221"/>
        <v>2272</v>
      </c>
      <c r="BZ2277" s="65">
        <f t="shared" si="220"/>
        <v>0</v>
      </c>
      <c r="CA2277" s="359">
        <f t="shared" si="222"/>
        <v>5</v>
      </c>
      <c r="CB2277" s="359">
        <f t="shared" si="223"/>
        <v>4</v>
      </c>
      <c r="CC2277" s="359">
        <f t="shared" si="224"/>
        <v>2023</v>
      </c>
      <c r="CD2277" s="359" t="str">
        <f t="shared" si="225"/>
        <v>54202347170VENDAVAL</v>
      </c>
    </row>
    <row r="2278" spans="1:82" s="121" customFormat="1" ht="120" customHeight="1">
      <c r="A2278" s="13"/>
      <c r="B2278" s="13"/>
      <c r="C2278" s="13"/>
      <c r="D2278" s="212">
        <v>45022</v>
      </c>
      <c r="E2278" s="210" t="s">
        <v>2836</v>
      </c>
      <c r="F2278" s="211" t="s">
        <v>2076</v>
      </c>
      <c r="G2278" s="111" t="s">
        <v>2807</v>
      </c>
      <c r="H2278" s="85" t="str">
        <f>VLOOKUP(E2278&amp;F2278,Divipola!$C$1:$F$1149,4,FALSE)</f>
        <v>19455</v>
      </c>
      <c r="I2278" s="77"/>
      <c r="J2278" s="181"/>
      <c r="K2278" s="108"/>
      <c r="L2278" s="108"/>
      <c r="M2278" s="108"/>
      <c r="N2278" s="108">
        <v>28</v>
      </c>
      <c r="O2278" s="108">
        <v>7</v>
      </c>
      <c r="P2278" s="108"/>
      <c r="Q2278" s="108">
        <v>7</v>
      </c>
      <c r="R2278" s="108">
        <v>1</v>
      </c>
      <c r="S2278" s="108"/>
      <c r="T2278" s="108"/>
      <c r="U2278" s="108"/>
      <c r="V2278" s="108"/>
      <c r="W2278" s="108"/>
      <c r="X2278" s="108"/>
      <c r="Y2278" s="108"/>
      <c r="Z2278" s="109"/>
      <c r="AA2278" s="113"/>
      <c r="AB2278" s="383"/>
      <c r="AC2278" s="73"/>
      <c r="AD2278" s="414"/>
      <c r="AE2278" s="393"/>
      <c r="AF2278" s="78"/>
      <c r="AG2278" s="414"/>
      <c r="AH2278" s="383"/>
      <c r="AI2278" s="453"/>
      <c r="AJ2278" s="453"/>
      <c r="AK2278" s="414"/>
      <c r="AL2278" s="383"/>
      <c r="AM2278" s="383"/>
      <c r="AN2278" s="523"/>
      <c r="AO2278" s="414"/>
      <c r="AP2278" s="548"/>
      <c r="AQ2278" s="414"/>
      <c r="AR2278" s="78"/>
      <c r="AS2278" s="78"/>
      <c r="AT2278" s="414"/>
      <c r="AU2278" s="548"/>
      <c r="AV2278" s="548"/>
      <c r="AW2278" s="414"/>
      <c r="AX2278" s="383"/>
      <c r="AY2278" s="548"/>
      <c r="AZ2278" s="414"/>
      <c r="BA2278" s="383"/>
      <c r="BB2278" s="548"/>
      <c r="BC2278" s="78"/>
      <c r="BD2278" s="414"/>
      <c r="BE2278" s="414"/>
      <c r="BF2278" s="414"/>
      <c r="BG2278" s="414"/>
      <c r="BH2278" s="414"/>
      <c r="BI2278" s="383"/>
      <c r="BJ2278" s="383"/>
      <c r="BK2278" s="78"/>
      <c r="BL2278" s="414"/>
      <c r="BM2278" s="383"/>
      <c r="BN2278" s="78"/>
      <c r="BO2278" s="414"/>
      <c r="BP2278" s="78"/>
      <c r="BQ2278" s="414"/>
      <c r="BR2278" s="383"/>
      <c r="BS2278" s="78"/>
      <c r="BT2278" s="83"/>
      <c r="BU2278" s="75"/>
      <c r="BV2278" s="74"/>
      <c r="BW2278" s="74"/>
      <c r="BX2278" s="98" t="s">
        <v>4084</v>
      </c>
      <c r="BY2278" s="112">
        <f t="shared" si="221"/>
        <v>2273</v>
      </c>
      <c r="BZ2278" s="65">
        <f t="shared" si="220"/>
        <v>0</v>
      </c>
      <c r="CA2278" s="359">
        <f t="shared" si="222"/>
        <v>6</v>
      </c>
      <c r="CB2278" s="359">
        <f t="shared" si="223"/>
        <v>4</v>
      </c>
      <c r="CC2278" s="359">
        <f t="shared" si="224"/>
        <v>2023</v>
      </c>
      <c r="CD2278" s="359" t="str">
        <f t="shared" si="225"/>
        <v>64202319455CRECIENTE SUBITA</v>
      </c>
    </row>
    <row r="2279" spans="1:82" s="121" customFormat="1" ht="144">
      <c r="A2279" s="13"/>
      <c r="B2279" s="13"/>
      <c r="C2279" s="13"/>
      <c r="D2279" s="212">
        <v>45022</v>
      </c>
      <c r="E2279" s="210" t="s">
        <v>2756</v>
      </c>
      <c r="F2279" s="211" t="s">
        <v>170</v>
      </c>
      <c r="G2279" s="111" t="s">
        <v>2808</v>
      </c>
      <c r="H2279" s="85" t="str">
        <f>VLOOKUP(E2279&amp;F2279,Divipola!$C$1:$F$1149,4,FALSE)</f>
        <v>52378</v>
      </c>
      <c r="I2279" s="77"/>
      <c r="J2279" s="181"/>
      <c r="K2279" s="108"/>
      <c r="L2279" s="108"/>
      <c r="M2279" s="108"/>
      <c r="N2279" s="108"/>
      <c r="O2279" s="108"/>
      <c r="P2279" s="108"/>
      <c r="Q2279" s="108"/>
      <c r="R2279" s="108">
        <v>4</v>
      </c>
      <c r="S2279" s="108">
        <v>2</v>
      </c>
      <c r="T2279" s="108"/>
      <c r="U2279" s="108"/>
      <c r="V2279" s="108"/>
      <c r="W2279" s="108"/>
      <c r="X2279" s="108"/>
      <c r="Y2279" s="108"/>
      <c r="Z2279" s="109"/>
      <c r="AA2279" s="113" t="s">
        <v>4082</v>
      </c>
      <c r="AB2279" s="383"/>
      <c r="AC2279" s="73"/>
      <c r="AD2279" s="414"/>
      <c r="AE2279" s="393"/>
      <c r="AF2279" s="78"/>
      <c r="AG2279" s="414"/>
      <c r="AH2279" s="383"/>
      <c r="AI2279" s="453"/>
      <c r="AJ2279" s="453"/>
      <c r="AK2279" s="414"/>
      <c r="AL2279" s="383"/>
      <c r="AM2279" s="383"/>
      <c r="AN2279" s="523"/>
      <c r="AO2279" s="414"/>
      <c r="AP2279" s="548"/>
      <c r="AQ2279" s="414"/>
      <c r="AR2279" s="78"/>
      <c r="AS2279" s="78"/>
      <c r="AT2279" s="414"/>
      <c r="AU2279" s="548"/>
      <c r="AV2279" s="548"/>
      <c r="AW2279" s="414"/>
      <c r="AX2279" s="383"/>
      <c r="AY2279" s="548"/>
      <c r="AZ2279" s="414"/>
      <c r="BA2279" s="383"/>
      <c r="BB2279" s="548"/>
      <c r="BC2279" s="78"/>
      <c r="BD2279" s="414"/>
      <c r="BE2279" s="414"/>
      <c r="BF2279" s="414"/>
      <c r="BG2279" s="414"/>
      <c r="BH2279" s="414"/>
      <c r="BI2279" s="383"/>
      <c r="BJ2279" s="383"/>
      <c r="BK2279" s="78"/>
      <c r="BL2279" s="414"/>
      <c r="BM2279" s="383"/>
      <c r="BN2279" s="78"/>
      <c r="BO2279" s="414"/>
      <c r="BP2279" s="78"/>
      <c r="BQ2279" s="414"/>
      <c r="BR2279" s="383"/>
      <c r="BS2279" s="78"/>
      <c r="BT2279" s="83"/>
      <c r="BU2279" s="75"/>
      <c r="BV2279" s="74"/>
      <c r="BW2279" s="74"/>
      <c r="BX2279" s="98" t="s">
        <v>4086</v>
      </c>
      <c r="BY2279" s="112">
        <f t="shared" si="221"/>
        <v>2274</v>
      </c>
      <c r="BZ2279" s="65">
        <f t="shared" si="220"/>
        <v>0</v>
      </c>
      <c r="CA2279" s="359">
        <f t="shared" si="222"/>
        <v>6</v>
      </c>
      <c r="CB2279" s="359">
        <f t="shared" si="223"/>
        <v>4</v>
      </c>
      <c r="CC2279" s="359">
        <f t="shared" si="224"/>
        <v>2023</v>
      </c>
      <c r="CD2279" s="359" t="str">
        <f t="shared" si="225"/>
        <v>64202352378AVENIDA TORRENCIAL</v>
      </c>
    </row>
    <row r="2280" spans="1:82" s="121" customFormat="1" ht="336" customHeight="1">
      <c r="A2280" s="13"/>
      <c r="B2280" s="13"/>
      <c r="C2280" s="13"/>
      <c r="D2280" s="212">
        <v>45022</v>
      </c>
      <c r="E2280" s="210" t="s">
        <v>2756</v>
      </c>
      <c r="F2280" s="211" t="s">
        <v>2732</v>
      </c>
      <c r="G2280" s="111" t="s">
        <v>2808</v>
      </c>
      <c r="H2280" s="85" t="str">
        <f>VLOOKUP(E2280&amp;F2280,Divipola!$C$1:$F$1149,4,FALSE)</f>
        <v>52693</v>
      </c>
      <c r="I2280" s="77"/>
      <c r="J2280" s="181"/>
      <c r="K2280" s="141"/>
      <c r="L2280" s="141"/>
      <c r="M2280" s="141"/>
      <c r="N2280" s="141">
        <v>105</v>
      </c>
      <c r="O2280" s="141">
        <v>27</v>
      </c>
      <c r="P2280" s="141">
        <v>3</v>
      </c>
      <c r="Q2280" s="141">
        <v>1</v>
      </c>
      <c r="R2280" s="141">
        <v>16</v>
      </c>
      <c r="S2280" s="141">
        <v>4</v>
      </c>
      <c r="T2280" s="141"/>
      <c r="U2280" s="141">
        <v>3</v>
      </c>
      <c r="V2280" s="141"/>
      <c r="W2280" s="141"/>
      <c r="X2280" s="141"/>
      <c r="Y2280" s="141"/>
      <c r="Z2280" s="142"/>
      <c r="AA2280" s="143" t="s">
        <v>4095</v>
      </c>
      <c r="AB2280" s="383"/>
      <c r="AC2280" s="73"/>
      <c r="AD2280" s="414"/>
      <c r="AE2280" s="393"/>
      <c r="AF2280" s="78"/>
      <c r="AG2280" s="414"/>
      <c r="AH2280" s="383"/>
      <c r="AI2280" s="453"/>
      <c r="AJ2280" s="453"/>
      <c r="AK2280" s="414"/>
      <c r="AL2280" s="383"/>
      <c r="AM2280" s="383"/>
      <c r="AN2280" s="523"/>
      <c r="AO2280" s="414"/>
      <c r="AP2280" s="548"/>
      <c r="AQ2280" s="414"/>
      <c r="AR2280" s="78"/>
      <c r="AS2280" s="78"/>
      <c r="AT2280" s="414"/>
      <c r="AU2280" s="548"/>
      <c r="AV2280" s="548"/>
      <c r="AW2280" s="414"/>
      <c r="AX2280" s="383"/>
      <c r="AY2280" s="548"/>
      <c r="AZ2280" s="414"/>
      <c r="BA2280" s="383"/>
      <c r="BB2280" s="548"/>
      <c r="BC2280" s="78"/>
      <c r="BD2280" s="414"/>
      <c r="BE2280" s="414"/>
      <c r="BF2280" s="414"/>
      <c r="BG2280" s="414"/>
      <c r="BH2280" s="414"/>
      <c r="BI2280" s="383"/>
      <c r="BJ2280" s="383"/>
      <c r="BK2280" s="78"/>
      <c r="BL2280" s="414"/>
      <c r="BM2280" s="383"/>
      <c r="BN2280" s="78"/>
      <c r="BO2280" s="414"/>
      <c r="BP2280" s="78"/>
      <c r="BQ2280" s="414"/>
      <c r="BR2280" s="383"/>
      <c r="BS2280" s="78"/>
      <c r="BT2280" s="83"/>
      <c r="BU2280" s="75"/>
      <c r="BV2280" s="74"/>
      <c r="BW2280" s="74"/>
      <c r="BX2280" s="98" t="s">
        <v>4094</v>
      </c>
      <c r="BY2280" s="112">
        <f t="shared" si="221"/>
        <v>2275</v>
      </c>
      <c r="BZ2280" s="65">
        <f t="shared" si="220"/>
        <v>0</v>
      </c>
      <c r="CA2280" s="359">
        <f t="shared" si="222"/>
        <v>6</v>
      </c>
      <c r="CB2280" s="359">
        <f t="shared" si="223"/>
        <v>4</v>
      </c>
      <c r="CC2280" s="359">
        <f t="shared" si="224"/>
        <v>2023</v>
      </c>
      <c r="CD2280" s="359" t="str">
        <f t="shared" si="225"/>
        <v>64202352693AVENIDA TORRENCIAL</v>
      </c>
    </row>
    <row r="2281" spans="1:82" s="121" customFormat="1" ht="216">
      <c r="A2281" s="13"/>
      <c r="B2281" s="13"/>
      <c r="C2281" s="13"/>
      <c r="D2281" s="212">
        <v>45022</v>
      </c>
      <c r="E2281" s="210" t="s">
        <v>2756</v>
      </c>
      <c r="F2281" s="211" t="s">
        <v>494</v>
      </c>
      <c r="G2281" s="111" t="s">
        <v>2808</v>
      </c>
      <c r="H2281" s="85" t="str">
        <f>VLOOKUP(E2281&amp;F2281,Divipola!$C$1:$F$1149,4,FALSE)</f>
        <v>52019</v>
      </c>
      <c r="I2281" s="77"/>
      <c r="J2281" s="181"/>
      <c r="K2281" s="202"/>
      <c r="L2281" s="202"/>
      <c r="M2281" s="202"/>
      <c r="N2281" s="202">
        <v>12</v>
      </c>
      <c r="O2281" s="202">
        <v>2</v>
      </c>
      <c r="P2281" s="202"/>
      <c r="Q2281" s="202">
        <v>2</v>
      </c>
      <c r="R2281" s="202"/>
      <c r="S2281" s="202">
        <v>2</v>
      </c>
      <c r="T2281" s="202"/>
      <c r="U2281" s="202">
        <v>1</v>
      </c>
      <c r="V2281" s="202">
        <v>1</v>
      </c>
      <c r="W2281" s="202"/>
      <c r="X2281" s="202"/>
      <c r="Y2281" s="202"/>
      <c r="Z2281" s="202"/>
      <c r="AA2281" s="186"/>
      <c r="AB2281" s="383"/>
      <c r="AC2281" s="73"/>
      <c r="AD2281" s="414"/>
      <c r="AE2281" s="393"/>
      <c r="AF2281" s="78"/>
      <c r="AG2281" s="414"/>
      <c r="AH2281" s="383"/>
      <c r="AI2281" s="453"/>
      <c r="AJ2281" s="453"/>
      <c r="AK2281" s="414"/>
      <c r="AL2281" s="383"/>
      <c r="AM2281" s="383"/>
      <c r="AN2281" s="523"/>
      <c r="AO2281" s="414"/>
      <c r="AP2281" s="548"/>
      <c r="AQ2281" s="414"/>
      <c r="AR2281" s="78"/>
      <c r="AS2281" s="78"/>
      <c r="AT2281" s="414"/>
      <c r="AU2281" s="548"/>
      <c r="AV2281" s="548"/>
      <c r="AW2281" s="414"/>
      <c r="AX2281" s="383"/>
      <c r="AY2281" s="548"/>
      <c r="AZ2281" s="414"/>
      <c r="BA2281" s="383"/>
      <c r="BB2281" s="548"/>
      <c r="BC2281" s="78"/>
      <c r="BD2281" s="414"/>
      <c r="BE2281" s="414"/>
      <c r="BF2281" s="414"/>
      <c r="BG2281" s="414"/>
      <c r="BH2281" s="414"/>
      <c r="BI2281" s="383"/>
      <c r="BJ2281" s="383"/>
      <c r="BK2281" s="78"/>
      <c r="BL2281" s="414"/>
      <c r="BM2281" s="383"/>
      <c r="BN2281" s="78"/>
      <c r="BO2281" s="414"/>
      <c r="BP2281" s="78"/>
      <c r="BQ2281" s="414"/>
      <c r="BR2281" s="383"/>
      <c r="BS2281" s="78"/>
      <c r="BT2281" s="83"/>
      <c r="BU2281" s="75"/>
      <c r="BV2281" s="74"/>
      <c r="BW2281" s="74"/>
      <c r="BX2281" s="98" t="s">
        <v>4097</v>
      </c>
      <c r="BY2281" s="112">
        <f t="shared" si="221"/>
        <v>2276</v>
      </c>
      <c r="BZ2281" s="65">
        <f t="shared" si="220"/>
        <v>0</v>
      </c>
      <c r="CA2281" s="359">
        <f t="shared" si="222"/>
        <v>6</v>
      </c>
      <c r="CB2281" s="359">
        <f t="shared" si="223"/>
        <v>4</v>
      </c>
      <c r="CC2281" s="359">
        <f t="shared" si="224"/>
        <v>2023</v>
      </c>
      <c r="CD2281" s="359" t="str">
        <f t="shared" si="225"/>
        <v>64202352019AVENIDA TORRENCIAL</v>
      </c>
    </row>
    <row r="2282" spans="1:82" s="121" customFormat="1" ht="216" customHeight="1">
      <c r="A2282" s="13"/>
      <c r="B2282" s="13"/>
      <c r="C2282" s="13"/>
      <c r="D2282" s="212">
        <v>45022</v>
      </c>
      <c r="E2282" s="210" t="s">
        <v>2718</v>
      </c>
      <c r="F2282" s="211" t="s">
        <v>2129</v>
      </c>
      <c r="G2282" s="111" t="s">
        <v>2802</v>
      </c>
      <c r="H2282" s="85" t="str">
        <f>VLOOKUP(E2282&amp;F2282,Divipola!$C$1:$F$1149,4,FALSE)</f>
        <v>25878</v>
      </c>
      <c r="I2282" s="77"/>
      <c r="J2282" s="181"/>
      <c r="K2282" s="141"/>
      <c r="L2282" s="141"/>
      <c r="M2282" s="141"/>
      <c r="N2282" s="141">
        <v>12</v>
      </c>
      <c r="O2282" s="141">
        <v>3</v>
      </c>
      <c r="P2282" s="141">
        <v>3</v>
      </c>
      <c r="Q2282" s="141"/>
      <c r="R2282" s="141"/>
      <c r="S2282" s="141"/>
      <c r="T2282" s="141"/>
      <c r="U2282" s="141"/>
      <c r="V2282" s="141"/>
      <c r="W2282" s="141"/>
      <c r="X2282" s="141"/>
      <c r="Y2282" s="141"/>
      <c r="Z2282" s="142"/>
      <c r="AA2282" s="144"/>
      <c r="AB2282" s="383"/>
      <c r="AC2282" s="73"/>
      <c r="AD2282" s="414"/>
      <c r="AE2282" s="393"/>
      <c r="AF2282" s="78"/>
      <c r="AG2282" s="414"/>
      <c r="AH2282" s="383"/>
      <c r="AI2282" s="453"/>
      <c r="AJ2282" s="453"/>
      <c r="AK2282" s="414"/>
      <c r="AL2282" s="383"/>
      <c r="AM2282" s="383"/>
      <c r="AN2282" s="523"/>
      <c r="AO2282" s="414"/>
      <c r="AP2282" s="578">
        <v>33</v>
      </c>
      <c r="AQ2282" s="538">
        <v>24750000</v>
      </c>
      <c r="AR2282" s="78"/>
      <c r="AS2282" s="78"/>
      <c r="AT2282" s="414"/>
      <c r="AU2282" s="548"/>
      <c r="AV2282" s="548"/>
      <c r="AW2282" s="414"/>
      <c r="AX2282" s="383"/>
      <c r="AY2282" s="548"/>
      <c r="AZ2282" s="414"/>
      <c r="BA2282" s="383"/>
      <c r="BB2282" s="548"/>
      <c r="BC2282" s="78"/>
      <c r="BD2282" s="414"/>
      <c r="BE2282" s="414"/>
      <c r="BF2282" s="414"/>
      <c r="BG2282" s="414"/>
      <c r="BH2282" s="414"/>
      <c r="BI2282" s="383"/>
      <c r="BJ2282" s="383"/>
      <c r="BK2282" s="78"/>
      <c r="BL2282" s="414"/>
      <c r="BM2282" s="383"/>
      <c r="BN2282" s="78"/>
      <c r="BO2282" s="414"/>
      <c r="BP2282" s="78"/>
      <c r="BQ2282" s="414"/>
      <c r="BR2282" s="383"/>
      <c r="BS2282" s="78"/>
      <c r="BT2282" s="83"/>
      <c r="BU2282" s="75"/>
      <c r="BV2282" s="74"/>
      <c r="BW2282" s="74"/>
      <c r="BX2282" s="98" t="s">
        <v>4096</v>
      </c>
      <c r="BY2282" s="112">
        <f t="shared" si="221"/>
        <v>2277</v>
      </c>
      <c r="BZ2282" s="65">
        <f t="shared" si="220"/>
        <v>24750000</v>
      </c>
      <c r="CA2282" s="359">
        <f t="shared" si="222"/>
        <v>6</v>
      </c>
      <c r="CB2282" s="359">
        <f t="shared" si="223"/>
        <v>4</v>
      </c>
      <c r="CC2282" s="359">
        <f t="shared" si="224"/>
        <v>2023</v>
      </c>
      <c r="CD2282" s="359" t="str">
        <f t="shared" si="225"/>
        <v>64202325878INUNDACION</v>
      </c>
    </row>
    <row r="2283" spans="1:82" s="121" customFormat="1" ht="14.25" customHeight="1">
      <c r="A2283" s="13"/>
      <c r="B2283" s="13"/>
      <c r="C2283" s="13"/>
      <c r="D2283" s="212">
        <v>45022</v>
      </c>
      <c r="E2283" s="210" t="s">
        <v>2831</v>
      </c>
      <c r="F2283" s="211" t="s">
        <v>2060</v>
      </c>
      <c r="G2283" s="111" t="s">
        <v>2800</v>
      </c>
      <c r="H2283" s="85" t="str">
        <f>VLOOKUP(E2283&amp;F2283,Divipola!$C$1:$F$1149,4,FALSE)</f>
        <v>73411</v>
      </c>
      <c r="I2283" s="77"/>
      <c r="J2283" s="181"/>
      <c r="K2283" s="146"/>
      <c r="L2283" s="146"/>
      <c r="M2283" s="146"/>
      <c r="N2283" s="146">
        <v>4</v>
      </c>
      <c r="O2283" s="146">
        <v>1</v>
      </c>
      <c r="P2283" s="146">
        <v>1</v>
      </c>
      <c r="Q2283" s="146"/>
      <c r="R2283" s="146"/>
      <c r="S2283" s="146"/>
      <c r="T2283" s="146"/>
      <c r="U2283" s="146"/>
      <c r="V2283" s="146"/>
      <c r="W2283" s="146"/>
      <c r="X2283" s="146"/>
      <c r="Y2283" s="146"/>
      <c r="Z2283" s="146"/>
      <c r="AA2283" s="148"/>
      <c r="AB2283" s="383"/>
      <c r="AC2283" s="73"/>
      <c r="AD2283" s="414"/>
      <c r="AE2283" s="393"/>
      <c r="AF2283" s="78"/>
      <c r="AG2283" s="414"/>
      <c r="AH2283" s="383"/>
      <c r="AI2283" s="453"/>
      <c r="AJ2283" s="453"/>
      <c r="AK2283" s="414"/>
      <c r="AL2283" s="383"/>
      <c r="AM2283" s="383"/>
      <c r="AN2283" s="523"/>
      <c r="AO2283" s="414"/>
      <c r="AP2283" s="548"/>
      <c r="AQ2283" s="414"/>
      <c r="AR2283" s="78"/>
      <c r="AS2283" s="78"/>
      <c r="AT2283" s="414"/>
      <c r="AU2283" s="548"/>
      <c r="AV2283" s="548"/>
      <c r="AW2283" s="414"/>
      <c r="AX2283" s="383"/>
      <c r="AY2283" s="548"/>
      <c r="AZ2283" s="414"/>
      <c r="BA2283" s="383"/>
      <c r="BB2283" s="548"/>
      <c r="BC2283" s="78"/>
      <c r="BD2283" s="414"/>
      <c r="BE2283" s="414"/>
      <c r="BF2283" s="414"/>
      <c r="BG2283" s="414"/>
      <c r="BH2283" s="414"/>
      <c r="BI2283" s="383"/>
      <c r="BJ2283" s="383"/>
      <c r="BK2283" s="78"/>
      <c r="BL2283" s="414"/>
      <c r="BM2283" s="383"/>
      <c r="BN2283" s="78"/>
      <c r="BO2283" s="414"/>
      <c r="BP2283" s="78"/>
      <c r="BQ2283" s="414"/>
      <c r="BR2283" s="383"/>
      <c r="BS2283" s="78"/>
      <c r="BT2283" s="83"/>
      <c r="BU2283" s="75"/>
      <c r="BV2283" s="74"/>
      <c r="BW2283" s="74"/>
      <c r="BX2283" s="98" t="s">
        <v>4087</v>
      </c>
      <c r="BY2283" s="112">
        <f t="shared" si="221"/>
        <v>2278</v>
      </c>
      <c r="BZ2283" s="65">
        <f t="shared" si="220"/>
        <v>0</v>
      </c>
      <c r="CA2283" s="359">
        <f t="shared" si="222"/>
        <v>6</v>
      </c>
      <c r="CB2283" s="359">
        <f t="shared" si="223"/>
        <v>4</v>
      </c>
      <c r="CC2283" s="359">
        <f t="shared" si="224"/>
        <v>2023</v>
      </c>
      <c r="CD2283" s="359" t="str">
        <f t="shared" si="225"/>
        <v>64202373411INCENDIO ESTRUCTURAL</v>
      </c>
    </row>
    <row r="2284" spans="1:82" s="121" customFormat="1" ht="15" customHeight="1">
      <c r="A2284" s="13"/>
      <c r="B2284" s="13"/>
      <c r="C2284" s="13"/>
      <c r="D2284" s="212">
        <v>45022</v>
      </c>
      <c r="E2284" s="210" t="s">
        <v>2756</v>
      </c>
      <c r="F2284" s="211" t="s">
        <v>189</v>
      </c>
      <c r="G2284" s="111" t="s">
        <v>2827</v>
      </c>
      <c r="H2284" s="85" t="str">
        <f>VLOOKUP(E2284&amp;F2284,Divipola!$C$1:$F$1149,4,FALSE)</f>
        <v>52435</v>
      </c>
      <c r="I2284" s="77"/>
      <c r="J2284" s="181"/>
      <c r="K2284" s="146"/>
      <c r="L2284" s="146"/>
      <c r="M2284" s="146"/>
      <c r="N2284" s="146"/>
      <c r="O2284" s="146"/>
      <c r="P2284" s="146"/>
      <c r="Q2284" s="146"/>
      <c r="R2284" s="146">
        <v>1</v>
      </c>
      <c r="S2284" s="146"/>
      <c r="T2284" s="146"/>
      <c r="U2284" s="146"/>
      <c r="V2284" s="146"/>
      <c r="W2284" s="146"/>
      <c r="X2284" s="159"/>
      <c r="Y2284" s="146"/>
      <c r="Z2284" s="147"/>
      <c r="AA2284" s="148"/>
      <c r="AB2284" s="383"/>
      <c r="AC2284" s="73"/>
      <c r="AD2284" s="414"/>
      <c r="AE2284" s="393"/>
      <c r="AF2284" s="78"/>
      <c r="AG2284" s="414"/>
      <c r="AH2284" s="383"/>
      <c r="AI2284" s="453"/>
      <c r="AJ2284" s="453"/>
      <c r="AK2284" s="414"/>
      <c r="AL2284" s="383"/>
      <c r="AM2284" s="383"/>
      <c r="AN2284" s="523"/>
      <c r="AO2284" s="414"/>
      <c r="AP2284" s="548"/>
      <c r="AQ2284" s="414"/>
      <c r="AR2284" s="78"/>
      <c r="AS2284" s="78"/>
      <c r="AT2284" s="414"/>
      <c r="AU2284" s="548"/>
      <c r="AV2284" s="548"/>
      <c r="AW2284" s="414"/>
      <c r="AX2284" s="383"/>
      <c r="AY2284" s="548"/>
      <c r="AZ2284" s="414"/>
      <c r="BA2284" s="383"/>
      <c r="BB2284" s="548"/>
      <c r="BC2284" s="78"/>
      <c r="BD2284" s="414"/>
      <c r="BE2284" s="414"/>
      <c r="BF2284" s="414"/>
      <c r="BG2284" s="414"/>
      <c r="BH2284" s="414"/>
      <c r="BI2284" s="383"/>
      <c r="BJ2284" s="383"/>
      <c r="BK2284" s="78"/>
      <c r="BL2284" s="414"/>
      <c r="BM2284" s="383"/>
      <c r="BN2284" s="78"/>
      <c r="BO2284" s="414"/>
      <c r="BP2284" s="78"/>
      <c r="BQ2284" s="414"/>
      <c r="BR2284" s="383"/>
      <c r="BS2284" s="78"/>
      <c r="BT2284" s="83"/>
      <c r="BU2284" s="75"/>
      <c r="BV2284" s="74"/>
      <c r="BW2284" s="74"/>
      <c r="BX2284" s="117" t="s">
        <v>4088</v>
      </c>
      <c r="BY2284" s="112">
        <f t="shared" si="221"/>
        <v>2279</v>
      </c>
      <c r="BZ2284" s="65">
        <f t="shared" si="220"/>
        <v>0</v>
      </c>
      <c r="CA2284" s="359">
        <f t="shared" si="222"/>
        <v>6</v>
      </c>
      <c r="CB2284" s="359">
        <f t="shared" si="223"/>
        <v>4</v>
      </c>
      <c r="CC2284" s="359">
        <f t="shared" si="224"/>
        <v>2023</v>
      </c>
      <c r="CD2284" s="359" t="str">
        <f t="shared" si="225"/>
        <v>64202352435MOVIMIENTO EN MASA</v>
      </c>
    </row>
    <row r="2285" spans="1:82" s="121" customFormat="1" ht="15" customHeight="1">
      <c r="A2285" s="13"/>
      <c r="B2285" s="13"/>
      <c r="C2285" s="13"/>
      <c r="D2285" s="212">
        <v>45022</v>
      </c>
      <c r="E2285" s="210" t="s">
        <v>2756</v>
      </c>
      <c r="F2285" s="211" t="s">
        <v>2126</v>
      </c>
      <c r="G2285" s="111" t="s">
        <v>2802</v>
      </c>
      <c r="H2285" s="85" t="str">
        <f>VLOOKUP(E2285&amp;F2285,Divipola!$C$1:$F$1149,4,FALSE)</f>
        <v>52685</v>
      </c>
      <c r="I2285" s="77"/>
      <c r="J2285" s="181"/>
      <c r="K2285" s="141"/>
      <c r="L2285" s="141"/>
      <c r="M2285" s="141"/>
      <c r="N2285" s="141">
        <v>285</v>
      </c>
      <c r="O2285" s="141">
        <v>95</v>
      </c>
      <c r="P2285" s="141">
        <v>3</v>
      </c>
      <c r="Q2285" s="141">
        <v>22</v>
      </c>
      <c r="R2285" s="141">
        <v>3</v>
      </c>
      <c r="S2285" s="141"/>
      <c r="T2285" s="141">
        <v>6</v>
      </c>
      <c r="U2285" s="141">
        <v>1</v>
      </c>
      <c r="V2285" s="141"/>
      <c r="W2285" s="141"/>
      <c r="X2285" s="141"/>
      <c r="Y2285" s="141"/>
      <c r="Z2285" s="142"/>
      <c r="AA2285" s="143" t="s">
        <v>4093</v>
      </c>
      <c r="AB2285" s="383"/>
      <c r="AC2285" s="73"/>
      <c r="AD2285" s="414"/>
      <c r="AE2285" s="393"/>
      <c r="AF2285" s="78"/>
      <c r="AG2285" s="414"/>
      <c r="AH2285" s="383"/>
      <c r="AI2285" s="453"/>
      <c r="AJ2285" s="453"/>
      <c r="AK2285" s="414"/>
      <c r="AL2285" s="383"/>
      <c r="AM2285" s="383"/>
      <c r="AN2285" s="523"/>
      <c r="AO2285" s="414"/>
      <c r="AP2285" s="548"/>
      <c r="AQ2285" s="414"/>
      <c r="AR2285" s="78"/>
      <c r="AS2285" s="78"/>
      <c r="AT2285" s="414"/>
      <c r="AU2285" s="548"/>
      <c r="AV2285" s="548"/>
      <c r="AW2285" s="414"/>
      <c r="AX2285" s="383"/>
      <c r="AY2285" s="548"/>
      <c r="AZ2285" s="414"/>
      <c r="BA2285" s="383"/>
      <c r="BB2285" s="548"/>
      <c r="BC2285" s="78"/>
      <c r="BD2285" s="414"/>
      <c r="BE2285" s="414"/>
      <c r="BF2285" s="414"/>
      <c r="BG2285" s="414"/>
      <c r="BH2285" s="414"/>
      <c r="BI2285" s="383"/>
      <c r="BJ2285" s="383"/>
      <c r="BK2285" s="78"/>
      <c r="BL2285" s="414"/>
      <c r="BM2285" s="383"/>
      <c r="BN2285" s="78"/>
      <c r="BO2285" s="414"/>
      <c r="BP2285" s="78"/>
      <c r="BQ2285" s="414"/>
      <c r="BR2285" s="383"/>
      <c r="BS2285" s="78"/>
      <c r="BT2285" s="83"/>
      <c r="BU2285" s="75"/>
      <c r="BV2285" s="74"/>
      <c r="BW2285" s="74"/>
      <c r="BX2285" s="115" t="s">
        <v>4092</v>
      </c>
      <c r="BY2285" s="112">
        <f t="shared" si="221"/>
        <v>2280</v>
      </c>
      <c r="BZ2285" s="65">
        <f t="shared" si="220"/>
        <v>0</v>
      </c>
      <c r="CA2285" s="359">
        <f t="shared" si="222"/>
        <v>6</v>
      </c>
      <c r="CB2285" s="359">
        <f t="shared" si="223"/>
        <v>4</v>
      </c>
      <c r="CC2285" s="359">
        <f t="shared" si="224"/>
        <v>2023</v>
      </c>
      <c r="CD2285" s="359" t="str">
        <f t="shared" si="225"/>
        <v>64202352685INUNDACION</v>
      </c>
    </row>
    <row r="2286" spans="1:82" s="121" customFormat="1" ht="15" customHeight="1">
      <c r="A2286" s="13"/>
      <c r="B2286" s="13"/>
      <c r="C2286" s="13"/>
      <c r="D2286" s="212">
        <v>45022</v>
      </c>
      <c r="E2286" s="210" t="s">
        <v>2676</v>
      </c>
      <c r="F2286" s="211" t="s">
        <v>1007</v>
      </c>
      <c r="G2286" s="130" t="s">
        <v>8680</v>
      </c>
      <c r="H2286" s="85" t="str">
        <f>VLOOKUP(E2286&amp;F2286,Divipola!$C$1:$F$1149,4,FALSE)</f>
        <v>23855</v>
      </c>
      <c r="I2286" s="77"/>
      <c r="J2286" s="181"/>
      <c r="K2286" s="202"/>
      <c r="L2286" s="202"/>
      <c r="M2286" s="202"/>
      <c r="N2286" s="202"/>
      <c r="O2286" s="202"/>
      <c r="P2286" s="202"/>
      <c r="Q2286" s="202"/>
      <c r="R2286" s="202"/>
      <c r="S2286" s="202"/>
      <c r="T2286" s="202"/>
      <c r="U2286" s="202"/>
      <c r="V2286" s="202"/>
      <c r="W2286" s="202"/>
      <c r="X2286" s="202"/>
      <c r="Y2286" s="202"/>
      <c r="Z2286" s="202">
        <v>35</v>
      </c>
      <c r="AA2286" s="186"/>
      <c r="AB2286" s="383"/>
      <c r="AC2286" s="73"/>
      <c r="AD2286" s="414"/>
      <c r="AE2286" s="393"/>
      <c r="AF2286" s="78"/>
      <c r="AG2286" s="414"/>
      <c r="AH2286" s="383"/>
      <c r="AI2286" s="453"/>
      <c r="AJ2286" s="453"/>
      <c r="AK2286" s="414"/>
      <c r="AL2286" s="383"/>
      <c r="AM2286" s="383"/>
      <c r="AN2286" s="523"/>
      <c r="AO2286" s="414"/>
      <c r="AP2286" s="548"/>
      <c r="AQ2286" s="414"/>
      <c r="AR2286" s="78"/>
      <c r="AS2286" s="78"/>
      <c r="AT2286" s="414"/>
      <c r="AU2286" s="548"/>
      <c r="AV2286" s="548"/>
      <c r="AW2286" s="414"/>
      <c r="AX2286" s="383"/>
      <c r="AY2286" s="548"/>
      <c r="AZ2286" s="414"/>
      <c r="BA2286" s="383"/>
      <c r="BB2286" s="548"/>
      <c r="BC2286" s="78"/>
      <c r="BD2286" s="414"/>
      <c r="BE2286" s="414"/>
      <c r="BF2286" s="414"/>
      <c r="BG2286" s="414"/>
      <c r="BH2286" s="414"/>
      <c r="BI2286" s="383"/>
      <c r="BJ2286" s="383"/>
      <c r="BK2286" s="78"/>
      <c r="BL2286" s="414"/>
      <c r="BM2286" s="383"/>
      <c r="BN2286" s="78"/>
      <c r="BO2286" s="414"/>
      <c r="BP2286" s="78"/>
      <c r="BQ2286" s="414"/>
      <c r="BR2286" s="383"/>
      <c r="BS2286" s="78"/>
      <c r="BT2286" s="83"/>
      <c r="BU2286" s="75"/>
      <c r="BV2286" s="74"/>
      <c r="BW2286" s="74"/>
      <c r="BX2286" s="103" t="s">
        <v>4105</v>
      </c>
      <c r="BY2286" s="112">
        <f t="shared" si="221"/>
        <v>2281</v>
      </c>
      <c r="BZ2286" s="65">
        <f t="shared" si="220"/>
        <v>0</v>
      </c>
      <c r="CA2286" s="359">
        <f t="shared" si="222"/>
        <v>6</v>
      </c>
      <c r="CB2286" s="359">
        <f t="shared" si="223"/>
        <v>4</v>
      </c>
      <c r="CC2286" s="359">
        <f t="shared" si="224"/>
        <v>2023</v>
      </c>
      <c r="CD2286" s="359" t="str">
        <f t="shared" si="225"/>
        <v xml:space="preserve">64202323855INCENDIO FORESTAL </v>
      </c>
    </row>
    <row r="2287" spans="1:82" s="121" customFormat="1" ht="14.25" customHeight="1">
      <c r="A2287" s="13"/>
      <c r="B2287" s="13"/>
      <c r="C2287" s="13"/>
      <c r="D2287" s="212">
        <v>45022</v>
      </c>
      <c r="E2287" s="210" t="s">
        <v>2718</v>
      </c>
      <c r="F2287" s="211" t="s">
        <v>2128</v>
      </c>
      <c r="G2287" s="111" t="s">
        <v>2807</v>
      </c>
      <c r="H2287" s="85" t="str">
        <f>VLOOKUP(E2287&amp;F2287,Divipola!$C$1:$F$1149,4,FALSE)</f>
        <v>25875</v>
      </c>
      <c r="I2287" s="77"/>
      <c r="J2287" s="181"/>
      <c r="K2287" s="141">
        <v>2</v>
      </c>
      <c r="L2287" s="141"/>
      <c r="M2287" s="141"/>
      <c r="N2287" s="141">
        <v>2</v>
      </c>
      <c r="O2287" s="141"/>
      <c r="P2287" s="141"/>
      <c r="Q2287" s="141"/>
      <c r="R2287" s="141"/>
      <c r="S2287" s="141"/>
      <c r="T2287" s="141"/>
      <c r="U2287" s="141"/>
      <c r="V2287" s="141"/>
      <c r="W2287" s="141"/>
      <c r="X2287" s="141"/>
      <c r="Y2287" s="141"/>
      <c r="Z2287" s="142"/>
      <c r="AA2287" s="144"/>
      <c r="AB2287" s="383"/>
      <c r="AC2287" s="73"/>
      <c r="AD2287" s="414"/>
      <c r="AE2287" s="393"/>
      <c r="AF2287" s="78"/>
      <c r="AG2287" s="414"/>
      <c r="AH2287" s="383"/>
      <c r="AI2287" s="453"/>
      <c r="AJ2287" s="453"/>
      <c r="AK2287" s="414"/>
      <c r="AL2287" s="383"/>
      <c r="AM2287" s="383"/>
      <c r="AN2287" s="523"/>
      <c r="AO2287" s="414"/>
      <c r="AP2287" s="548"/>
      <c r="AQ2287" s="414"/>
      <c r="AR2287" s="78"/>
      <c r="AS2287" s="78"/>
      <c r="AT2287" s="414"/>
      <c r="AU2287" s="548"/>
      <c r="AV2287" s="548"/>
      <c r="AW2287" s="414"/>
      <c r="AX2287" s="383"/>
      <c r="AY2287" s="548"/>
      <c r="AZ2287" s="414"/>
      <c r="BA2287" s="383"/>
      <c r="BB2287" s="548"/>
      <c r="BC2287" s="78"/>
      <c r="BD2287" s="414"/>
      <c r="BE2287" s="414"/>
      <c r="BF2287" s="414"/>
      <c r="BG2287" s="414"/>
      <c r="BH2287" s="414"/>
      <c r="BI2287" s="383"/>
      <c r="BJ2287" s="383"/>
      <c r="BK2287" s="78"/>
      <c r="BL2287" s="414"/>
      <c r="BM2287" s="383"/>
      <c r="BN2287" s="78"/>
      <c r="BO2287" s="414"/>
      <c r="BP2287" s="78"/>
      <c r="BQ2287" s="414"/>
      <c r="BR2287" s="383"/>
      <c r="BS2287" s="78"/>
      <c r="BT2287" s="83"/>
      <c r="BU2287" s="75"/>
      <c r="BV2287" s="74"/>
      <c r="BW2287" s="74"/>
      <c r="BX2287" s="103" t="s">
        <v>4116</v>
      </c>
      <c r="BY2287" s="112">
        <f t="shared" si="221"/>
        <v>2282</v>
      </c>
      <c r="BZ2287" s="65">
        <f t="shared" si="220"/>
        <v>0</v>
      </c>
      <c r="CA2287" s="359">
        <f t="shared" si="222"/>
        <v>6</v>
      </c>
      <c r="CB2287" s="359">
        <f t="shared" si="223"/>
        <v>4</v>
      </c>
      <c r="CC2287" s="359">
        <f t="shared" si="224"/>
        <v>2023</v>
      </c>
      <c r="CD2287" s="359" t="str">
        <f t="shared" si="225"/>
        <v>64202325875CRECIENTE SUBITA</v>
      </c>
    </row>
    <row r="2288" spans="1:82" s="121" customFormat="1" ht="15" customHeight="1">
      <c r="A2288" s="13"/>
      <c r="B2288" s="13"/>
      <c r="C2288" s="13"/>
      <c r="D2288" s="212">
        <v>45022</v>
      </c>
      <c r="E2288" s="210" t="s">
        <v>2718</v>
      </c>
      <c r="F2288" s="211" t="s">
        <v>1042</v>
      </c>
      <c r="G2288" s="111" t="s">
        <v>2827</v>
      </c>
      <c r="H2288" s="85" t="str">
        <f>VLOOKUP(E2288&amp;F2288,Divipola!$C$1:$F$1149,4,FALSE)</f>
        <v>25245</v>
      </c>
      <c r="I2288" s="77"/>
      <c r="J2288" s="181"/>
      <c r="K2288" s="146"/>
      <c r="L2288" s="146"/>
      <c r="M2288" s="146"/>
      <c r="N2288" s="146">
        <v>8</v>
      </c>
      <c r="O2288" s="146">
        <v>2</v>
      </c>
      <c r="P2288" s="146">
        <v>2</v>
      </c>
      <c r="Q2288" s="146"/>
      <c r="R2288" s="146">
        <v>3</v>
      </c>
      <c r="S2288" s="146"/>
      <c r="T2288" s="146"/>
      <c r="U2288" s="146"/>
      <c r="V2288" s="146"/>
      <c r="W2288" s="146"/>
      <c r="X2288" s="146"/>
      <c r="Y2288" s="146"/>
      <c r="Z2288" s="147"/>
      <c r="AA2288" s="148"/>
      <c r="AB2288" s="383"/>
      <c r="AC2288" s="73"/>
      <c r="AD2288" s="414"/>
      <c r="AE2288" s="393"/>
      <c r="AF2288" s="78"/>
      <c r="AG2288" s="414"/>
      <c r="AH2288" s="383"/>
      <c r="AI2288" s="453"/>
      <c r="AJ2288" s="453"/>
      <c r="AK2288" s="414"/>
      <c r="AL2288" s="383"/>
      <c r="AM2288" s="383"/>
      <c r="AN2288" s="523"/>
      <c r="AO2288" s="414"/>
      <c r="AP2288" s="548"/>
      <c r="AQ2288" s="414"/>
      <c r="AR2288" s="78"/>
      <c r="AS2288" s="78"/>
      <c r="AT2288" s="414"/>
      <c r="AU2288" s="548"/>
      <c r="AV2288" s="548"/>
      <c r="AW2288" s="414"/>
      <c r="AX2288" s="383"/>
      <c r="AY2288" s="548"/>
      <c r="AZ2288" s="414"/>
      <c r="BA2288" s="383"/>
      <c r="BB2288" s="548"/>
      <c r="BC2288" s="78"/>
      <c r="BD2288" s="414"/>
      <c r="BE2288" s="414"/>
      <c r="BF2288" s="414"/>
      <c r="BG2288" s="414"/>
      <c r="BH2288" s="414"/>
      <c r="BI2288" s="383"/>
      <c r="BJ2288" s="383"/>
      <c r="BK2288" s="78"/>
      <c r="BL2288" s="414"/>
      <c r="BM2288" s="383"/>
      <c r="BN2288" s="78"/>
      <c r="BO2288" s="414"/>
      <c r="BP2288" s="78"/>
      <c r="BQ2288" s="414"/>
      <c r="BR2288" s="383"/>
      <c r="BS2288" s="78"/>
      <c r="BT2288" s="83"/>
      <c r="BU2288" s="75"/>
      <c r="BV2288" s="74"/>
      <c r="BW2288" s="74"/>
      <c r="BX2288" s="103" t="s">
        <v>4090</v>
      </c>
      <c r="BY2288" s="112">
        <f t="shared" si="221"/>
        <v>2283</v>
      </c>
      <c r="BZ2288" s="65">
        <f t="shared" si="220"/>
        <v>0</v>
      </c>
      <c r="CA2288" s="359">
        <f t="shared" si="222"/>
        <v>6</v>
      </c>
      <c r="CB2288" s="359">
        <f t="shared" si="223"/>
        <v>4</v>
      </c>
      <c r="CC2288" s="359">
        <f t="shared" si="224"/>
        <v>2023</v>
      </c>
      <c r="CD2288" s="359" t="str">
        <f t="shared" si="225"/>
        <v>64202325245MOVIMIENTO EN MASA</v>
      </c>
    </row>
    <row r="2289" spans="1:82" s="121" customFormat="1" ht="15" customHeight="1">
      <c r="A2289" s="13"/>
      <c r="B2289" s="13"/>
      <c r="C2289" s="13"/>
      <c r="D2289" s="212">
        <v>45022</v>
      </c>
      <c r="E2289" s="210" t="s">
        <v>2718</v>
      </c>
      <c r="F2289" s="211" t="s">
        <v>1042</v>
      </c>
      <c r="G2289" s="111" t="s">
        <v>2802</v>
      </c>
      <c r="H2289" s="85" t="str">
        <f>VLOOKUP(E2289&amp;F2289,Divipola!$C$1:$F$1149,4,FALSE)</f>
        <v>25245</v>
      </c>
      <c r="I2289" s="77"/>
      <c r="J2289" s="181"/>
      <c r="K2289" s="146"/>
      <c r="L2289" s="146"/>
      <c r="M2289" s="146"/>
      <c r="N2289" s="146">
        <v>5</v>
      </c>
      <c r="O2289" s="146">
        <v>1</v>
      </c>
      <c r="P2289" s="146"/>
      <c r="Q2289" s="146">
        <v>1</v>
      </c>
      <c r="R2289" s="146"/>
      <c r="S2289" s="146"/>
      <c r="T2289" s="146"/>
      <c r="U2289" s="146"/>
      <c r="V2289" s="146">
        <v>1</v>
      </c>
      <c r="W2289" s="146"/>
      <c r="X2289" s="146"/>
      <c r="Y2289" s="146"/>
      <c r="Z2289" s="147"/>
      <c r="AA2289" s="148"/>
      <c r="AB2289" s="383"/>
      <c r="AC2289" s="73"/>
      <c r="AD2289" s="414"/>
      <c r="AE2289" s="393"/>
      <c r="AF2289" s="78"/>
      <c r="AG2289" s="414"/>
      <c r="AH2289" s="383"/>
      <c r="AI2289" s="453"/>
      <c r="AJ2289" s="453"/>
      <c r="AK2289" s="414"/>
      <c r="AL2289" s="383"/>
      <c r="AM2289" s="383"/>
      <c r="AN2289" s="523"/>
      <c r="AO2289" s="414"/>
      <c r="AP2289" s="548"/>
      <c r="AQ2289" s="414"/>
      <c r="AR2289" s="78"/>
      <c r="AS2289" s="78"/>
      <c r="AT2289" s="414"/>
      <c r="AU2289" s="548"/>
      <c r="AV2289" s="548"/>
      <c r="AW2289" s="414"/>
      <c r="AX2289" s="383"/>
      <c r="AY2289" s="548"/>
      <c r="AZ2289" s="414"/>
      <c r="BA2289" s="383"/>
      <c r="BB2289" s="548"/>
      <c r="BC2289" s="78"/>
      <c r="BD2289" s="414"/>
      <c r="BE2289" s="414"/>
      <c r="BF2289" s="414"/>
      <c r="BG2289" s="414"/>
      <c r="BH2289" s="414"/>
      <c r="BI2289" s="383"/>
      <c r="BJ2289" s="383"/>
      <c r="BK2289" s="78"/>
      <c r="BL2289" s="414"/>
      <c r="BM2289" s="383"/>
      <c r="BN2289" s="78"/>
      <c r="BO2289" s="414"/>
      <c r="BP2289" s="78"/>
      <c r="BQ2289" s="414"/>
      <c r="BR2289" s="383"/>
      <c r="BS2289" s="78"/>
      <c r="BT2289" s="83"/>
      <c r="BU2289" s="75"/>
      <c r="BV2289" s="74"/>
      <c r="BW2289" s="74"/>
      <c r="BX2289" s="103" t="s">
        <v>4091</v>
      </c>
      <c r="BY2289" s="112">
        <f t="shared" si="221"/>
        <v>2284</v>
      </c>
      <c r="BZ2289" s="65">
        <f t="shared" si="220"/>
        <v>0</v>
      </c>
      <c r="CA2289" s="359">
        <f t="shared" si="222"/>
        <v>6</v>
      </c>
      <c r="CB2289" s="359">
        <f t="shared" si="223"/>
        <v>4</v>
      </c>
      <c r="CC2289" s="359">
        <f t="shared" si="224"/>
        <v>2023</v>
      </c>
      <c r="CD2289" s="359" t="str">
        <f t="shared" si="225"/>
        <v>64202325245INUNDACION</v>
      </c>
    </row>
    <row r="2290" spans="1:82" s="121" customFormat="1" ht="14.25" customHeight="1">
      <c r="A2290" s="13"/>
      <c r="B2290" s="13"/>
      <c r="C2290" s="13"/>
      <c r="D2290" s="212">
        <v>45022</v>
      </c>
      <c r="E2290" s="210" t="s">
        <v>2854</v>
      </c>
      <c r="F2290" s="211" t="s">
        <v>1326</v>
      </c>
      <c r="G2290" s="111" t="s">
        <v>2802</v>
      </c>
      <c r="H2290" s="85" t="str">
        <f>VLOOKUP(E2290&amp;F2290,Divipola!$C$1:$F$1149,4,FALSE)</f>
        <v>27001</v>
      </c>
      <c r="I2290" s="77"/>
      <c r="J2290" s="181"/>
      <c r="K2290" s="108"/>
      <c r="L2290" s="108"/>
      <c r="M2290" s="108"/>
      <c r="N2290" s="108">
        <v>180</v>
      </c>
      <c r="O2290" s="108">
        <v>45</v>
      </c>
      <c r="P2290" s="108"/>
      <c r="Q2290" s="108">
        <v>45</v>
      </c>
      <c r="R2290" s="108"/>
      <c r="S2290" s="108"/>
      <c r="T2290" s="108"/>
      <c r="U2290" s="108"/>
      <c r="V2290" s="108"/>
      <c r="W2290" s="108"/>
      <c r="X2290" s="108"/>
      <c r="Y2290" s="108"/>
      <c r="Z2290" s="109"/>
      <c r="AA2290" s="113"/>
      <c r="AB2290" s="383"/>
      <c r="AC2290" s="73"/>
      <c r="AD2290" s="414"/>
      <c r="AE2290" s="393"/>
      <c r="AF2290" s="78"/>
      <c r="AG2290" s="414"/>
      <c r="AH2290" s="383"/>
      <c r="AI2290" s="453"/>
      <c r="AJ2290" s="453"/>
      <c r="AK2290" s="414"/>
      <c r="AL2290" s="383"/>
      <c r="AM2290" s="383"/>
      <c r="AN2290" s="523"/>
      <c r="AO2290" s="414"/>
      <c r="AP2290" s="548"/>
      <c r="AQ2290" s="414"/>
      <c r="AR2290" s="78"/>
      <c r="AS2290" s="78"/>
      <c r="AT2290" s="414"/>
      <c r="AU2290" s="548"/>
      <c r="AV2290" s="548"/>
      <c r="AW2290" s="414"/>
      <c r="AX2290" s="383"/>
      <c r="AY2290" s="548"/>
      <c r="AZ2290" s="414"/>
      <c r="BA2290" s="383"/>
      <c r="BB2290" s="548"/>
      <c r="BC2290" s="78"/>
      <c r="BD2290" s="414"/>
      <c r="BE2290" s="414"/>
      <c r="BF2290" s="414"/>
      <c r="BG2290" s="414"/>
      <c r="BH2290" s="414"/>
      <c r="BI2290" s="383"/>
      <c r="BJ2290" s="383"/>
      <c r="BK2290" s="78"/>
      <c r="BL2290" s="414"/>
      <c r="BM2290" s="383"/>
      <c r="BN2290" s="78"/>
      <c r="BO2290" s="414"/>
      <c r="BP2290" s="78"/>
      <c r="BQ2290" s="414"/>
      <c r="BR2290" s="383"/>
      <c r="BS2290" s="78"/>
      <c r="BT2290" s="83"/>
      <c r="BU2290" s="75"/>
      <c r="BV2290" s="74"/>
      <c r="BW2290" s="74"/>
      <c r="BX2290" s="98" t="s">
        <v>4098</v>
      </c>
      <c r="BY2290" s="112">
        <f t="shared" si="221"/>
        <v>2285</v>
      </c>
      <c r="BZ2290" s="65">
        <f t="shared" si="220"/>
        <v>0</v>
      </c>
      <c r="CA2290" s="359">
        <f t="shared" si="222"/>
        <v>6</v>
      </c>
      <c r="CB2290" s="359">
        <f t="shared" si="223"/>
        <v>4</v>
      </c>
      <c r="CC2290" s="359">
        <f t="shared" si="224"/>
        <v>2023</v>
      </c>
      <c r="CD2290" s="359" t="str">
        <f t="shared" si="225"/>
        <v>64202327001INUNDACION</v>
      </c>
    </row>
    <row r="2291" spans="1:82" s="121" customFormat="1" ht="15" customHeight="1">
      <c r="A2291" s="13"/>
      <c r="B2291" s="13"/>
      <c r="C2291" s="13"/>
      <c r="D2291" s="212">
        <v>45022</v>
      </c>
      <c r="E2291" s="210" t="s">
        <v>2854</v>
      </c>
      <c r="F2291" s="211" t="s">
        <v>1326</v>
      </c>
      <c r="G2291" s="111" t="s">
        <v>2827</v>
      </c>
      <c r="H2291" s="85" t="str">
        <f>VLOOKUP(E2291&amp;F2291,Divipola!$C$1:$F$1149,4,FALSE)</f>
        <v>27001</v>
      </c>
      <c r="I2291" s="77"/>
      <c r="J2291" s="181"/>
      <c r="K2291" s="108"/>
      <c r="L2291" s="108"/>
      <c r="M2291" s="108"/>
      <c r="N2291" s="108">
        <v>8</v>
      </c>
      <c r="O2291" s="108">
        <v>2</v>
      </c>
      <c r="P2291" s="108"/>
      <c r="Q2291" s="108">
        <v>2</v>
      </c>
      <c r="R2291" s="108"/>
      <c r="S2291" s="108"/>
      <c r="T2291" s="108"/>
      <c r="U2291" s="108"/>
      <c r="V2291" s="108"/>
      <c r="W2291" s="108"/>
      <c r="X2291" s="108"/>
      <c r="Y2291" s="108"/>
      <c r="Z2291" s="109"/>
      <c r="AA2291" s="113"/>
      <c r="AB2291" s="383"/>
      <c r="AC2291" s="73"/>
      <c r="AD2291" s="414"/>
      <c r="AE2291" s="393"/>
      <c r="AF2291" s="78"/>
      <c r="AG2291" s="414"/>
      <c r="AH2291" s="383"/>
      <c r="AI2291" s="453"/>
      <c r="AJ2291" s="453"/>
      <c r="AK2291" s="414"/>
      <c r="AL2291" s="383"/>
      <c r="AM2291" s="383"/>
      <c r="AN2291" s="523"/>
      <c r="AO2291" s="414"/>
      <c r="AP2291" s="548"/>
      <c r="AQ2291" s="414"/>
      <c r="AR2291" s="78"/>
      <c r="AS2291" s="78"/>
      <c r="AT2291" s="414"/>
      <c r="AU2291" s="548"/>
      <c r="AV2291" s="548"/>
      <c r="AW2291" s="414"/>
      <c r="AX2291" s="383"/>
      <c r="AY2291" s="548"/>
      <c r="AZ2291" s="414"/>
      <c r="BA2291" s="383"/>
      <c r="BB2291" s="548"/>
      <c r="BC2291" s="78"/>
      <c r="BD2291" s="414"/>
      <c r="BE2291" s="414"/>
      <c r="BF2291" s="414"/>
      <c r="BG2291" s="414"/>
      <c r="BH2291" s="414"/>
      <c r="BI2291" s="383"/>
      <c r="BJ2291" s="383"/>
      <c r="BK2291" s="78"/>
      <c r="BL2291" s="414"/>
      <c r="BM2291" s="383"/>
      <c r="BN2291" s="78"/>
      <c r="BO2291" s="414"/>
      <c r="BP2291" s="78"/>
      <c r="BQ2291" s="414"/>
      <c r="BR2291" s="383"/>
      <c r="BS2291" s="78"/>
      <c r="BT2291" s="83"/>
      <c r="BU2291" s="75"/>
      <c r="BV2291" s="74"/>
      <c r="BW2291" s="74"/>
      <c r="BX2291" s="98" t="s">
        <v>4099</v>
      </c>
      <c r="BY2291" s="112">
        <f t="shared" si="221"/>
        <v>2286</v>
      </c>
      <c r="BZ2291" s="65">
        <f t="shared" si="220"/>
        <v>0</v>
      </c>
      <c r="CA2291" s="359">
        <f t="shared" si="222"/>
        <v>6</v>
      </c>
      <c r="CB2291" s="359">
        <f t="shared" si="223"/>
        <v>4</v>
      </c>
      <c r="CC2291" s="359">
        <f t="shared" si="224"/>
        <v>2023</v>
      </c>
      <c r="CD2291" s="359" t="str">
        <f t="shared" si="225"/>
        <v>64202327001MOVIMIENTO EN MASA</v>
      </c>
    </row>
    <row r="2292" spans="1:82" s="121" customFormat="1" ht="48" customHeight="1">
      <c r="A2292" s="13"/>
      <c r="B2292" s="13"/>
      <c r="C2292" s="13"/>
      <c r="D2292" s="212">
        <v>45022</v>
      </c>
      <c r="E2292" s="210" t="s">
        <v>2834</v>
      </c>
      <c r="F2292" s="211" t="s">
        <v>2693</v>
      </c>
      <c r="G2292" s="130" t="s">
        <v>8680</v>
      </c>
      <c r="H2292" s="85" t="str">
        <f>VLOOKUP(E2292&amp;F2292,Divipola!$C$1:$F$1149,4,FALSE)</f>
        <v>54206</v>
      </c>
      <c r="I2292" s="77"/>
      <c r="J2292" s="181"/>
      <c r="K2292" s="108"/>
      <c r="L2292" s="108"/>
      <c r="M2292" s="108"/>
      <c r="N2292" s="108"/>
      <c r="O2292" s="108"/>
      <c r="P2292" s="108"/>
      <c r="Q2292" s="108"/>
      <c r="R2292" s="108"/>
      <c r="S2292" s="108"/>
      <c r="T2292" s="108"/>
      <c r="U2292" s="108"/>
      <c r="V2292" s="108"/>
      <c r="W2292" s="108"/>
      <c r="X2292" s="108"/>
      <c r="Y2292" s="108"/>
      <c r="Z2292" s="109">
        <v>5</v>
      </c>
      <c r="AA2292" s="113"/>
      <c r="AB2292" s="383"/>
      <c r="AC2292" s="73"/>
      <c r="AD2292" s="414"/>
      <c r="AE2292" s="393"/>
      <c r="AF2292" s="78"/>
      <c r="AG2292" s="414"/>
      <c r="AH2292" s="383"/>
      <c r="AI2292" s="453"/>
      <c r="AJ2292" s="453"/>
      <c r="AK2292" s="414"/>
      <c r="AL2292" s="383"/>
      <c r="AM2292" s="383"/>
      <c r="AN2292" s="523"/>
      <c r="AO2292" s="414"/>
      <c r="AP2292" s="548"/>
      <c r="AQ2292" s="414"/>
      <c r="AR2292" s="78"/>
      <c r="AS2292" s="78"/>
      <c r="AT2292" s="414"/>
      <c r="AU2292" s="548"/>
      <c r="AV2292" s="548"/>
      <c r="AW2292" s="414"/>
      <c r="AX2292" s="383"/>
      <c r="AY2292" s="548"/>
      <c r="AZ2292" s="414"/>
      <c r="BA2292" s="383"/>
      <c r="BB2292" s="548"/>
      <c r="BC2292" s="78"/>
      <c r="BD2292" s="414"/>
      <c r="BE2292" s="414"/>
      <c r="BF2292" s="414"/>
      <c r="BG2292" s="414"/>
      <c r="BH2292" s="414"/>
      <c r="BI2292" s="383"/>
      <c r="BJ2292" s="383"/>
      <c r="BK2292" s="78"/>
      <c r="BL2292" s="414"/>
      <c r="BM2292" s="383"/>
      <c r="BN2292" s="78"/>
      <c r="BO2292" s="414"/>
      <c r="BP2292" s="78"/>
      <c r="BQ2292" s="414"/>
      <c r="BR2292" s="383"/>
      <c r="BS2292" s="78"/>
      <c r="BT2292" s="83"/>
      <c r="BU2292" s="75"/>
      <c r="BV2292" s="74"/>
      <c r="BW2292" s="74"/>
      <c r="BX2292" s="98" t="s">
        <v>4101</v>
      </c>
      <c r="BY2292" s="112">
        <f t="shared" si="221"/>
        <v>2287</v>
      </c>
      <c r="BZ2292" s="65">
        <f t="shared" si="220"/>
        <v>0</v>
      </c>
      <c r="CA2292" s="359">
        <f t="shared" si="222"/>
        <v>6</v>
      </c>
      <c r="CB2292" s="359">
        <f t="shared" si="223"/>
        <v>4</v>
      </c>
      <c r="CC2292" s="359">
        <f t="shared" si="224"/>
        <v>2023</v>
      </c>
      <c r="CD2292" s="359" t="str">
        <f t="shared" si="225"/>
        <v xml:space="preserve">64202354206INCENDIO FORESTAL </v>
      </c>
    </row>
    <row r="2293" spans="1:82" s="121" customFormat="1" ht="15" customHeight="1">
      <c r="A2293" s="13"/>
      <c r="B2293" s="13"/>
      <c r="C2293" s="13"/>
      <c r="D2293" s="212">
        <v>45022</v>
      </c>
      <c r="E2293" s="210" t="s">
        <v>2832</v>
      </c>
      <c r="F2293" s="211" t="s">
        <v>2723</v>
      </c>
      <c r="G2293" s="111" t="s">
        <v>2802</v>
      </c>
      <c r="H2293" s="85" t="str">
        <f>VLOOKUP(E2293&amp;F2293,Divipola!$C$1:$F$1149,4,FALSE)</f>
        <v>76100</v>
      </c>
      <c r="I2293" s="77"/>
      <c r="J2293" s="181"/>
      <c r="K2293" s="141"/>
      <c r="L2293" s="141"/>
      <c r="M2293" s="141"/>
      <c r="N2293" s="141">
        <v>725</v>
      </c>
      <c r="O2293" s="141">
        <v>172</v>
      </c>
      <c r="P2293" s="141"/>
      <c r="Q2293" s="141">
        <v>172</v>
      </c>
      <c r="R2293" s="141"/>
      <c r="S2293" s="141"/>
      <c r="T2293" s="141"/>
      <c r="U2293" s="141"/>
      <c r="V2293" s="141"/>
      <c r="W2293" s="141"/>
      <c r="X2293" s="141"/>
      <c r="Y2293" s="141"/>
      <c r="Z2293" s="142"/>
      <c r="AA2293" s="144"/>
      <c r="AB2293" s="383"/>
      <c r="AC2293" s="73"/>
      <c r="AD2293" s="414"/>
      <c r="AE2293" s="393"/>
      <c r="AF2293" s="78"/>
      <c r="AG2293" s="414"/>
      <c r="AH2293" s="383"/>
      <c r="AI2293" s="453"/>
      <c r="AJ2293" s="453"/>
      <c r="AK2293" s="414"/>
      <c r="AL2293" s="383"/>
      <c r="AM2293" s="383"/>
      <c r="AN2293" s="523"/>
      <c r="AO2293" s="414"/>
      <c r="AP2293" s="548"/>
      <c r="AQ2293" s="414"/>
      <c r="AR2293" s="78"/>
      <c r="AS2293" s="78"/>
      <c r="AT2293" s="414"/>
      <c r="AU2293" s="548"/>
      <c r="AV2293" s="548"/>
      <c r="AW2293" s="414"/>
      <c r="AX2293" s="383"/>
      <c r="AY2293" s="548"/>
      <c r="AZ2293" s="414"/>
      <c r="BA2293" s="383"/>
      <c r="BB2293" s="548"/>
      <c r="BC2293" s="78"/>
      <c r="BD2293" s="414"/>
      <c r="BE2293" s="414"/>
      <c r="BF2293" s="414"/>
      <c r="BG2293" s="414"/>
      <c r="BH2293" s="414"/>
      <c r="BI2293" s="383"/>
      <c r="BJ2293" s="383"/>
      <c r="BK2293" s="78"/>
      <c r="BL2293" s="414"/>
      <c r="BM2293" s="383"/>
      <c r="BN2293" s="78"/>
      <c r="BO2293" s="414"/>
      <c r="BP2293" s="78"/>
      <c r="BQ2293" s="414"/>
      <c r="BR2293" s="383"/>
      <c r="BS2293" s="78"/>
      <c r="BT2293" s="83"/>
      <c r="BU2293" s="75"/>
      <c r="BV2293" s="74"/>
      <c r="BW2293" s="74"/>
      <c r="BX2293" s="103" t="s">
        <v>4144</v>
      </c>
      <c r="BY2293" s="112">
        <f t="shared" si="221"/>
        <v>2288</v>
      </c>
      <c r="BZ2293" s="65">
        <f t="shared" si="220"/>
        <v>0</v>
      </c>
      <c r="CA2293" s="359">
        <f t="shared" si="222"/>
        <v>6</v>
      </c>
      <c r="CB2293" s="359">
        <f t="shared" si="223"/>
        <v>4</v>
      </c>
      <c r="CC2293" s="359">
        <f t="shared" si="224"/>
        <v>2023</v>
      </c>
      <c r="CD2293" s="359" t="str">
        <f t="shared" si="225"/>
        <v>64202376100INUNDACION</v>
      </c>
    </row>
    <row r="2294" spans="1:82" s="121" customFormat="1" ht="14.25" customHeight="1">
      <c r="A2294" s="13"/>
      <c r="B2294" s="13"/>
      <c r="C2294" s="13"/>
      <c r="D2294" s="212">
        <v>45022</v>
      </c>
      <c r="E2294" s="210" t="s">
        <v>2854</v>
      </c>
      <c r="F2294" s="211" t="s">
        <v>12</v>
      </c>
      <c r="G2294" s="111" t="s">
        <v>2802</v>
      </c>
      <c r="H2294" s="85" t="str">
        <f>VLOOKUP(E2294&amp;F2294,Divipola!$C$1:$F$1149,4,FALSE)</f>
        <v>27745</v>
      </c>
      <c r="I2294" s="77"/>
      <c r="J2294" s="181"/>
      <c r="K2294" s="108"/>
      <c r="L2294" s="108"/>
      <c r="M2294" s="108"/>
      <c r="N2294" s="108"/>
      <c r="O2294" s="108">
        <v>280</v>
      </c>
      <c r="P2294" s="108"/>
      <c r="Q2294" s="108"/>
      <c r="R2294" s="108"/>
      <c r="S2294" s="108"/>
      <c r="T2294" s="108"/>
      <c r="U2294" s="108"/>
      <c r="V2294" s="108"/>
      <c r="W2294" s="108"/>
      <c r="X2294" s="108"/>
      <c r="Y2294" s="108"/>
      <c r="Z2294" s="109"/>
      <c r="AA2294" s="113"/>
      <c r="AB2294" s="383"/>
      <c r="AC2294" s="73"/>
      <c r="AD2294" s="414"/>
      <c r="AE2294" s="393"/>
      <c r="AF2294" s="78"/>
      <c r="AG2294" s="414"/>
      <c r="AH2294" s="383"/>
      <c r="AI2294" s="453"/>
      <c r="AJ2294" s="453"/>
      <c r="AK2294" s="414"/>
      <c r="AL2294" s="383"/>
      <c r="AM2294" s="383"/>
      <c r="AN2294" s="523"/>
      <c r="AO2294" s="414"/>
      <c r="AP2294" s="548"/>
      <c r="AQ2294" s="414"/>
      <c r="AR2294" s="78"/>
      <c r="AS2294" s="78"/>
      <c r="AT2294" s="414"/>
      <c r="AU2294" s="548"/>
      <c r="AV2294" s="548"/>
      <c r="AW2294" s="414"/>
      <c r="AX2294" s="383"/>
      <c r="AY2294" s="548"/>
      <c r="AZ2294" s="414"/>
      <c r="BA2294" s="383"/>
      <c r="BB2294" s="548"/>
      <c r="BC2294" s="78"/>
      <c r="BD2294" s="414"/>
      <c r="BE2294" s="414"/>
      <c r="BF2294" s="414"/>
      <c r="BG2294" s="414"/>
      <c r="BH2294" s="414"/>
      <c r="BI2294" s="383"/>
      <c r="BJ2294" s="383"/>
      <c r="BK2294" s="78"/>
      <c r="BL2294" s="414"/>
      <c r="BM2294" s="383"/>
      <c r="BN2294" s="78"/>
      <c r="BO2294" s="414"/>
      <c r="BP2294" s="78"/>
      <c r="BQ2294" s="414"/>
      <c r="BR2294" s="383"/>
      <c r="BS2294" s="78"/>
      <c r="BT2294" s="83"/>
      <c r="BU2294" s="75"/>
      <c r="BV2294" s="74"/>
      <c r="BW2294" s="74"/>
      <c r="BX2294" s="132" t="s">
        <v>4134</v>
      </c>
      <c r="BY2294" s="112">
        <f t="shared" si="221"/>
        <v>2289</v>
      </c>
      <c r="BZ2294" s="65">
        <f t="shared" si="220"/>
        <v>0</v>
      </c>
      <c r="CA2294" s="359">
        <f t="shared" si="222"/>
        <v>6</v>
      </c>
      <c r="CB2294" s="359">
        <f t="shared" si="223"/>
        <v>4</v>
      </c>
      <c r="CC2294" s="359">
        <f t="shared" si="224"/>
        <v>2023</v>
      </c>
      <c r="CD2294" s="359" t="str">
        <f t="shared" si="225"/>
        <v>64202327745INUNDACION</v>
      </c>
    </row>
    <row r="2295" spans="1:82" s="121" customFormat="1" ht="15" customHeight="1">
      <c r="A2295" s="13"/>
      <c r="B2295" s="13"/>
      <c r="C2295" s="13"/>
      <c r="D2295" s="212">
        <v>45022</v>
      </c>
      <c r="E2295" s="210" t="s">
        <v>2832</v>
      </c>
      <c r="F2295" s="211" t="s">
        <v>2670</v>
      </c>
      <c r="G2295" s="111" t="s">
        <v>2802</v>
      </c>
      <c r="H2295" s="85" t="str">
        <f>VLOOKUP(E2295&amp;F2295,Divipola!$C$1:$F$1149,4,FALSE)</f>
        <v>76113</v>
      </c>
      <c r="I2295" s="77"/>
      <c r="J2295" s="181"/>
      <c r="K2295" s="108"/>
      <c r="L2295" s="108"/>
      <c r="M2295" s="108"/>
      <c r="N2295" s="108">
        <v>898</v>
      </c>
      <c r="O2295" s="108">
        <v>399</v>
      </c>
      <c r="P2295" s="108"/>
      <c r="Q2295" s="108">
        <v>399</v>
      </c>
      <c r="R2295" s="108">
        <v>1</v>
      </c>
      <c r="S2295" s="108"/>
      <c r="T2295" s="108">
        <v>1</v>
      </c>
      <c r="U2295" s="108">
        <v>1</v>
      </c>
      <c r="V2295" s="108">
        <v>1</v>
      </c>
      <c r="W2295" s="108"/>
      <c r="X2295" s="108"/>
      <c r="Y2295" s="108"/>
      <c r="Z2295" s="109"/>
      <c r="AA2295" s="106" t="s">
        <v>4213</v>
      </c>
      <c r="AB2295" s="383"/>
      <c r="AC2295" s="73"/>
      <c r="AD2295" s="414"/>
      <c r="AE2295" s="393"/>
      <c r="AF2295" s="78"/>
      <c r="AG2295" s="414"/>
      <c r="AH2295" s="383"/>
      <c r="AI2295" s="453"/>
      <c r="AJ2295" s="453"/>
      <c r="AK2295" s="414"/>
      <c r="AL2295" s="383"/>
      <c r="AM2295" s="383"/>
      <c r="AN2295" s="523"/>
      <c r="AO2295" s="414"/>
      <c r="AP2295" s="548"/>
      <c r="AQ2295" s="414"/>
      <c r="AR2295" s="78"/>
      <c r="AS2295" s="78"/>
      <c r="AT2295" s="414"/>
      <c r="AU2295" s="548"/>
      <c r="AV2295" s="548"/>
      <c r="AW2295" s="414"/>
      <c r="AX2295" s="383"/>
      <c r="AY2295" s="548"/>
      <c r="AZ2295" s="414"/>
      <c r="BA2295" s="383"/>
      <c r="BB2295" s="548"/>
      <c r="BC2295" s="78"/>
      <c r="BD2295" s="414"/>
      <c r="BE2295" s="414"/>
      <c r="BF2295" s="414"/>
      <c r="BG2295" s="414"/>
      <c r="BH2295" s="414"/>
      <c r="BI2295" s="383"/>
      <c r="BJ2295" s="383"/>
      <c r="BK2295" s="78"/>
      <c r="BL2295" s="414"/>
      <c r="BM2295" s="383"/>
      <c r="BN2295" s="78"/>
      <c r="BO2295" s="414"/>
      <c r="BP2295" s="78"/>
      <c r="BQ2295" s="414"/>
      <c r="BR2295" s="383"/>
      <c r="BS2295" s="78"/>
      <c r="BT2295" s="83"/>
      <c r="BU2295" s="75"/>
      <c r="BV2295" s="74"/>
      <c r="BW2295" s="74"/>
      <c r="BX2295" s="103" t="s">
        <v>4216</v>
      </c>
      <c r="BY2295" s="112">
        <f t="shared" si="221"/>
        <v>2290</v>
      </c>
      <c r="BZ2295" s="65">
        <f t="shared" si="220"/>
        <v>0</v>
      </c>
      <c r="CA2295" s="359">
        <f t="shared" si="222"/>
        <v>6</v>
      </c>
      <c r="CB2295" s="359">
        <f t="shared" si="223"/>
        <v>4</v>
      </c>
      <c r="CC2295" s="359">
        <f t="shared" si="224"/>
        <v>2023</v>
      </c>
      <c r="CD2295" s="359" t="str">
        <f t="shared" si="225"/>
        <v>64202376113INUNDACION</v>
      </c>
    </row>
    <row r="2296" spans="1:82" s="121" customFormat="1" ht="14.25" customHeight="1">
      <c r="A2296" s="13"/>
      <c r="B2296" s="13"/>
      <c r="C2296" s="13"/>
      <c r="D2296" s="212">
        <v>45022</v>
      </c>
      <c r="E2296" s="210" t="s">
        <v>2832</v>
      </c>
      <c r="F2296" s="211" t="s">
        <v>2700</v>
      </c>
      <c r="G2296" s="111" t="s">
        <v>2802</v>
      </c>
      <c r="H2296" s="85" t="str">
        <f>VLOOKUP(E2296&amp;F2296,Divipola!$C$1:$F$1149,4,FALSE)</f>
        <v>76828</v>
      </c>
      <c r="I2296" s="77"/>
      <c r="J2296" s="181"/>
      <c r="K2296" s="146"/>
      <c r="L2296" s="146"/>
      <c r="M2296" s="146"/>
      <c r="N2296" s="146">
        <v>30</v>
      </c>
      <c r="O2296" s="146">
        <v>6</v>
      </c>
      <c r="P2296" s="146"/>
      <c r="Q2296" s="146">
        <v>6</v>
      </c>
      <c r="R2296" s="146">
        <v>3</v>
      </c>
      <c r="S2296" s="146"/>
      <c r="T2296" s="146"/>
      <c r="U2296" s="146"/>
      <c r="V2296" s="146"/>
      <c r="W2296" s="146"/>
      <c r="X2296" s="146"/>
      <c r="Y2296" s="146"/>
      <c r="Z2296" s="147">
        <v>442</v>
      </c>
      <c r="AA2296" s="185" t="s">
        <v>4416</v>
      </c>
      <c r="AB2296" s="383"/>
      <c r="AC2296" s="73"/>
      <c r="AD2296" s="414"/>
      <c r="AE2296" s="393"/>
      <c r="AF2296" s="78"/>
      <c r="AG2296" s="414"/>
      <c r="AH2296" s="383"/>
      <c r="AI2296" s="453"/>
      <c r="AJ2296" s="453"/>
      <c r="AK2296" s="414"/>
      <c r="AL2296" s="383"/>
      <c r="AM2296" s="383"/>
      <c r="AN2296" s="523"/>
      <c r="AO2296" s="414"/>
      <c r="AP2296" s="548"/>
      <c r="AQ2296" s="414"/>
      <c r="AR2296" s="78"/>
      <c r="AS2296" s="78"/>
      <c r="AT2296" s="414"/>
      <c r="AU2296" s="548"/>
      <c r="AV2296" s="548"/>
      <c r="AW2296" s="414"/>
      <c r="AX2296" s="383"/>
      <c r="AY2296" s="548"/>
      <c r="AZ2296" s="414"/>
      <c r="BA2296" s="383"/>
      <c r="BB2296" s="548"/>
      <c r="BC2296" s="78"/>
      <c r="BD2296" s="414"/>
      <c r="BE2296" s="414"/>
      <c r="BF2296" s="414"/>
      <c r="BG2296" s="414"/>
      <c r="BH2296" s="414"/>
      <c r="BI2296" s="383"/>
      <c r="BJ2296" s="383"/>
      <c r="BK2296" s="78"/>
      <c r="BL2296" s="414"/>
      <c r="BM2296" s="383"/>
      <c r="BN2296" s="78"/>
      <c r="BO2296" s="414"/>
      <c r="BP2296" s="78"/>
      <c r="BQ2296" s="414"/>
      <c r="BR2296" s="383"/>
      <c r="BS2296" s="78"/>
      <c r="BT2296" s="83"/>
      <c r="BU2296" s="75"/>
      <c r="BV2296" s="74"/>
      <c r="BW2296" s="74"/>
      <c r="BX2296" s="103" t="s">
        <v>4417</v>
      </c>
      <c r="BY2296" s="112">
        <f t="shared" si="221"/>
        <v>2291</v>
      </c>
      <c r="BZ2296" s="65">
        <f t="shared" si="220"/>
        <v>0</v>
      </c>
      <c r="CA2296" s="359">
        <f t="shared" si="222"/>
        <v>6</v>
      </c>
      <c r="CB2296" s="359">
        <f t="shared" si="223"/>
        <v>4</v>
      </c>
      <c r="CC2296" s="359">
        <f t="shared" si="224"/>
        <v>2023</v>
      </c>
      <c r="CD2296" s="359" t="str">
        <f t="shared" si="225"/>
        <v>64202376828INUNDACION</v>
      </c>
    </row>
    <row r="2297" spans="1:82" s="121" customFormat="1" ht="15" customHeight="1">
      <c r="A2297" s="13"/>
      <c r="B2297" s="13"/>
      <c r="C2297" s="13"/>
      <c r="D2297" s="212">
        <v>45023</v>
      </c>
      <c r="E2297" s="210" t="s">
        <v>2756</v>
      </c>
      <c r="F2297" s="211" t="s">
        <v>2045</v>
      </c>
      <c r="G2297" s="111" t="s">
        <v>2827</v>
      </c>
      <c r="H2297" s="85" t="str">
        <f>VLOOKUP(E2297&amp;F2297,Divipola!$C$1:$F$1149,4,FALSE)</f>
        <v>52051</v>
      </c>
      <c r="I2297" s="77"/>
      <c r="J2297" s="181"/>
      <c r="K2297" s="108"/>
      <c r="L2297" s="108">
        <v>1</v>
      </c>
      <c r="M2297" s="108"/>
      <c r="N2297" s="108">
        <v>153</v>
      </c>
      <c r="O2297" s="108">
        <v>47</v>
      </c>
      <c r="P2297" s="108"/>
      <c r="Q2297" s="108">
        <v>47</v>
      </c>
      <c r="R2297" s="108"/>
      <c r="S2297" s="108"/>
      <c r="T2297" s="108"/>
      <c r="U2297" s="108"/>
      <c r="V2297" s="108"/>
      <c r="W2297" s="108"/>
      <c r="X2297" s="108"/>
      <c r="Y2297" s="108"/>
      <c r="Z2297" s="109"/>
      <c r="AA2297" s="113"/>
      <c r="AB2297" s="383"/>
      <c r="AC2297" s="73"/>
      <c r="AD2297" s="414"/>
      <c r="AE2297" s="393"/>
      <c r="AF2297" s="78"/>
      <c r="AG2297" s="414"/>
      <c r="AH2297" s="383"/>
      <c r="AI2297" s="453"/>
      <c r="AJ2297" s="453"/>
      <c r="AK2297" s="414"/>
      <c r="AL2297" s="383"/>
      <c r="AM2297" s="383"/>
      <c r="AN2297" s="523"/>
      <c r="AO2297" s="414"/>
      <c r="AP2297" s="548"/>
      <c r="AQ2297" s="414"/>
      <c r="AR2297" s="78"/>
      <c r="AS2297" s="78"/>
      <c r="AT2297" s="414"/>
      <c r="AU2297" s="548"/>
      <c r="AV2297" s="548"/>
      <c r="AW2297" s="414"/>
      <c r="AX2297" s="383"/>
      <c r="AY2297" s="548"/>
      <c r="AZ2297" s="414"/>
      <c r="BA2297" s="383"/>
      <c r="BB2297" s="548"/>
      <c r="BC2297" s="78"/>
      <c r="BD2297" s="414"/>
      <c r="BE2297" s="414"/>
      <c r="BF2297" s="414"/>
      <c r="BG2297" s="414"/>
      <c r="BH2297" s="414"/>
      <c r="BI2297" s="383"/>
      <c r="BJ2297" s="383"/>
      <c r="BK2297" s="78"/>
      <c r="BL2297" s="414"/>
      <c r="BM2297" s="383"/>
      <c r="BN2297" s="78"/>
      <c r="BO2297" s="414"/>
      <c r="BP2297" s="78"/>
      <c r="BQ2297" s="414"/>
      <c r="BR2297" s="383"/>
      <c r="BS2297" s="78"/>
      <c r="BT2297" s="83"/>
      <c r="BU2297" s="75"/>
      <c r="BV2297" s="74"/>
      <c r="BW2297" s="74"/>
      <c r="BX2297" s="98" t="s">
        <v>4100</v>
      </c>
      <c r="BY2297" s="112">
        <f t="shared" si="221"/>
        <v>2292</v>
      </c>
      <c r="BZ2297" s="65">
        <f t="shared" si="220"/>
        <v>0</v>
      </c>
      <c r="CA2297" s="359">
        <f t="shared" si="222"/>
        <v>7</v>
      </c>
      <c r="CB2297" s="359">
        <f t="shared" si="223"/>
        <v>4</v>
      </c>
      <c r="CC2297" s="359">
        <f t="shared" si="224"/>
        <v>2023</v>
      </c>
      <c r="CD2297" s="359" t="str">
        <f t="shared" si="225"/>
        <v>74202352051MOVIMIENTO EN MASA</v>
      </c>
    </row>
    <row r="2298" spans="1:82" s="121" customFormat="1" ht="48" customHeight="1">
      <c r="A2298" s="13"/>
      <c r="B2298" s="13"/>
      <c r="C2298" s="13"/>
      <c r="D2298" s="212">
        <v>45023</v>
      </c>
      <c r="E2298" s="210" t="s">
        <v>2723</v>
      </c>
      <c r="F2298" s="211" t="s">
        <v>1529</v>
      </c>
      <c r="G2298" s="111" t="s">
        <v>2802</v>
      </c>
      <c r="H2298" s="85" t="str">
        <f>VLOOKUP(E2298&amp;F2298,Divipola!$C$1:$F$1149,4,FALSE)</f>
        <v>13688</v>
      </c>
      <c r="I2298" s="77"/>
      <c r="J2298" s="181"/>
      <c r="K2298" s="108"/>
      <c r="L2298" s="108"/>
      <c r="M2298" s="108"/>
      <c r="N2298" s="108">
        <v>40</v>
      </c>
      <c r="O2298" s="108">
        <v>10</v>
      </c>
      <c r="P2298" s="108"/>
      <c r="Q2298" s="108">
        <v>10</v>
      </c>
      <c r="R2298" s="108"/>
      <c r="S2298" s="108"/>
      <c r="T2298" s="108"/>
      <c r="U2298" s="108"/>
      <c r="V2298" s="108"/>
      <c r="W2298" s="108"/>
      <c r="X2298" s="108"/>
      <c r="Y2298" s="108"/>
      <c r="Z2298" s="109"/>
      <c r="AA2298" s="113"/>
      <c r="AB2298" s="383"/>
      <c r="AC2298" s="73"/>
      <c r="AD2298" s="414"/>
      <c r="AE2298" s="393"/>
      <c r="AF2298" s="78"/>
      <c r="AG2298" s="414"/>
      <c r="AH2298" s="383"/>
      <c r="AI2298" s="453"/>
      <c r="AJ2298" s="453"/>
      <c r="AK2298" s="414"/>
      <c r="AL2298" s="383"/>
      <c r="AM2298" s="383"/>
      <c r="AN2298" s="523"/>
      <c r="AO2298" s="414"/>
      <c r="AP2298" s="548"/>
      <c r="AQ2298" s="414"/>
      <c r="AR2298" s="78"/>
      <c r="AS2298" s="78"/>
      <c r="AT2298" s="414"/>
      <c r="AU2298" s="548"/>
      <c r="AV2298" s="548"/>
      <c r="AW2298" s="414"/>
      <c r="AX2298" s="383"/>
      <c r="AY2298" s="548"/>
      <c r="AZ2298" s="414"/>
      <c r="BA2298" s="383"/>
      <c r="BB2298" s="548"/>
      <c r="BC2298" s="78"/>
      <c r="BD2298" s="414"/>
      <c r="BE2298" s="414"/>
      <c r="BF2298" s="414"/>
      <c r="BG2298" s="414"/>
      <c r="BH2298" s="414"/>
      <c r="BI2298" s="383"/>
      <c r="BJ2298" s="383"/>
      <c r="BK2298" s="78"/>
      <c r="BL2298" s="414"/>
      <c r="BM2298" s="383"/>
      <c r="BN2298" s="78"/>
      <c r="BO2298" s="414"/>
      <c r="BP2298" s="78"/>
      <c r="BQ2298" s="414"/>
      <c r="BR2298" s="383"/>
      <c r="BS2298" s="78"/>
      <c r="BT2298" s="83"/>
      <c r="BU2298" s="75"/>
      <c r="BV2298" s="74"/>
      <c r="BW2298" s="74"/>
      <c r="BX2298" s="98" t="s">
        <v>4102</v>
      </c>
      <c r="BY2298" s="112">
        <f t="shared" si="221"/>
        <v>2293</v>
      </c>
      <c r="BZ2298" s="65">
        <f t="shared" si="220"/>
        <v>0</v>
      </c>
      <c r="CA2298" s="359">
        <f t="shared" si="222"/>
        <v>7</v>
      </c>
      <c r="CB2298" s="359">
        <f t="shared" si="223"/>
        <v>4</v>
      </c>
      <c r="CC2298" s="359">
        <f t="shared" si="224"/>
        <v>2023</v>
      </c>
      <c r="CD2298" s="359" t="str">
        <f t="shared" si="225"/>
        <v>74202313688INUNDACION</v>
      </c>
    </row>
    <row r="2299" spans="1:82" s="121" customFormat="1" ht="48">
      <c r="A2299" s="13"/>
      <c r="B2299" s="13"/>
      <c r="C2299" s="13"/>
      <c r="D2299" s="212">
        <v>45023</v>
      </c>
      <c r="E2299" s="210" t="s">
        <v>2831</v>
      </c>
      <c r="F2299" s="211" t="s">
        <v>2636</v>
      </c>
      <c r="G2299" s="111" t="s">
        <v>2827</v>
      </c>
      <c r="H2299" s="85" t="str">
        <f>VLOOKUP(E2299&amp;F2299,Divipola!$C$1:$F$1149,4,FALSE)</f>
        <v>73349</v>
      </c>
      <c r="I2299" s="77"/>
      <c r="J2299" s="181"/>
      <c r="K2299" s="146"/>
      <c r="L2299" s="146"/>
      <c r="M2299" s="146"/>
      <c r="N2299" s="146">
        <v>4</v>
      </c>
      <c r="O2299" s="146">
        <v>1</v>
      </c>
      <c r="P2299" s="146"/>
      <c r="Q2299" s="146">
        <v>1</v>
      </c>
      <c r="R2299" s="146"/>
      <c r="S2299" s="146"/>
      <c r="T2299" s="146"/>
      <c r="U2299" s="146"/>
      <c r="V2299" s="146"/>
      <c r="W2299" s="146"/>
      <c r="X2299" s="146"/>
      <c r="Y2299" s="146"/>
      <c r="Z2299" s="147"/>
      <c r="AA2299" s="148"/>
      <c r="AB2299" s="383"/>
      <c r="AC2299" s="73"/>
      <c r="AD2299" s="414"/>
      <c r="AE2299" s="393"/>
      <c r="AF2299" s="78"/>
      <c r="AG2299" s="414"/>
      <c r="AH2299" s="383"/>
      <c r="AI2299" s="453"/>
      <c r="AJ2299" s="453"/>
      <c r="AK2299" s="414"/>
      <c r="AL2299" s="383"/>
      <c r="AM2299" s="383"/>
      <c r="AN2299" s="523"/>
      <c r="AO2299" s="414"/>
      <c r="AP2299" s="548"/>
      <c r="AQ2299" s="414"/>
      <c r="AR2299" s="78"/>
      <c r="AS2299" s="78"/>
      <c r="AT2299" s="414"/>
      <c r="AU2299" s="548"/>
      <c r="AV2299" s="548"/>
      <c r="AW2299" s="414"/>
      <c r="AX2299" s="383"/>
      <c r="AY2299" s="548"/>
      <c r="AZ2299" s="414"/>
      <c r="BA2299" s="383"/>
      <c r="BB2299" s="548"/>
      <c r="BC2299" s="78"/>
      <c r="BD2299" s="414"/>
      <c r="BE2299" s="414"/>
      <c r="BF2299" s="414"/>
      <c r="BG2299" s="414"/>
      <c r="BH2299" s="414"/>
      <c r="BI2299" s="383"/>
      <c r="BJ2299" s="383"/>
      <c r="BK2299" s="78"/>
      <c r="BL2299" s="414"/>
      <c r="BM2299" s="383"/>
      <c r="BN2299" s="78"/>
      <c r="BO2299" s="414"/>
      <c r="BP2299" s="78"/>
      <c r="BQ2299" s="414"/>
      <c r="BR2299" s="383"/>
      <c r="BS2299" s="78"/>
      <c r="BT2299" s="83"/>
      <c r="BU2299" s="75"/>
      <c r="BV2299" s="74"/>
      <c r="BW2299" s="74"/>
      <c r="BX2299" s="98" t="s">
        <v>4103</v>
      </c>
      <c r="BY2299" s="112">
        <f t="shared" si="221"/>
        <v>2294</v>
      </c>
      <c r="BZ2299" s="65">
        <f t="shared" si="220"/>
        <v>0</v>
      </c>
      <c r="CA2299" s="359">
        <f t="shared" si="222"/>
        <v>7</v>
      </c>
      <c r="CB2299" s="359">
        <f t="shared" si="223"/>
        <v>4</v>
      </c>
      <c r="CC2299" s="359">
        <f t="shared" si="224"/>
        <v>2023</v>
      </c>
      <c r="CD2299" s="359" t="str">
        <f t="shared" si="225"/>
        <v>74202373349MOVIMIENTO EN MASA</v>
      </c>
    </row>
    <row r="2300" spans="1:82" s="121" customFormat="1" ht="15" customHeight="1">
      <c r="A2300" s="13"/>
      <c r="B2300" s="13"/>
      <c r="C2300" s="13"/>
      <c r="D2300" s="212">
        <v>45023</v>
      </c>
      <c r="E2300" s="210" t="s">
        <v>2829</v>
      </c>
      <c r="F2300" s="211" t="s">
        <v>2024</v>
      </c>
      <c r="G2300" s="130" t="s">
        <v>8680</v>
      </c>
      <c r="H2300" s="85" t="str">
        <f>VLOOKUP(E2300&amp;F2300,Divipola!$C$1:$F$1149,4,FALSE)</f>
        <v>05001</v>
      </c>
      <c r="I2300" s="77"/>
      <c r="J2300" s="181"/>
      <c r="K2300" s="146"/>
      <c r="L2300" s="146"/>
      <c r="M2300" s="146"/>
      <c r="N2300" s="146"/>
      <c r="O2300" s="146"/>
      <c r="P2300" s="146"/>
      <c r="Q2300" s="146"/>
      <c r="R2300" s="146"/>
      <c r="S2300" s="146"/>
      <c r="T2300" s="146"/>
      <c r="U2300" s="146"/>
      <c r="V2300" s="146"/>
      <c r="W2300" s="146"/>
      <c r="X2300" s="146"/>
      <c r="Y2300" s="146"/>
      <c r="Z2300" s="147"/>
      <c r="AA2300" s="148"/>
      <c r="AB2300" s="383"/>
      <c r="AC2300" s="73"/>
      <c r="AD2300" s="414"/>
      <c r="AE2300" s="393"/>
      <c r="AF2300" s="78"/>
      <c r="AG2300" s="414"/>
      <c r="AH2300" s="383"/>
      <c r="AI2300" s="453"/>
      <c r="AJ2300" s="453"/>
      <c r="AK2300" s="414"/>
      <c r="AL2300" s="383"/>
      <c r="AM2300" s="383"/>
      <c r="AN2300" s="523"/>
      <c r="AO2300" s="414"/>
      <c r="AP2300" s="548"/>
      <c r="AQ2300" s="414"/>
      <c r="AR2300" s="78"/>
      <c r="AS2300" s="78"/>
      <c r="AT2300" s="414"/>
      <c r="AU2300" s="548"/>
      <c r="AV2300" s="548"/>
      <c r="AW2300" s="414"/>
      <c r="AX2300" s="383"/>
      <c r="AY2300" s="548"/>
      <c r="AZ2300" s="414"/>
      <c r="BA2300" s="383"/>
      <c r="BB2300" s="548"/>
      <c r="BC2300" s="78"/>
      <c r="BD2300" s="414"/>
      <c r="BE2300" s="414"/>
      <c r="BF2300" s="414"/>
      <c r="BG2300" s="414"/>
      <c r="BH2300" s="414"/>
      <c r="BI2300" s="383"/>
      <c r="BJ2300" s="383"/>
      <c r="BK2300" s="78"/>
      <c r="BL2300" s="414"/>
      <c r="BM2300" s="383"/>
      <c r="BN2300" s="78"/>
      <c r="BO2300" s="414"/>
      <c r="BP2300" s="78"/>
      <c r="BQ2300" s="414"/>
      <c r="BR2300" s="383"/>
      <c r="BS2300" s="78"/>
      <c r="BT2300" s="83"/>
      <c r="BU2300" s="75"/>
      <c r="BV2300" s="74"/>
      <c r="BW2300" s="74"/>
      <c r="BX2300" s="98" t="s">
        <v>4104</v>
      </c>
      <c r="BY2300" s="112">
        <f t="shared" si="221"/>
        <v>2295</v>
      </c>
      <c r="BZ2300" s="65">
        <f t="shared" si="220"/>
        <v>0</v>
      </c>
      <c r="CA2300" s="359">
        <f t="shared" si="222"/>
        <v>7</v>
      </c>
      <c r="CB2300" s="359">
        <f t="shared" si="223"/>
        <v>4</v>
      </c>
      <c r="CC2300" s="359">
        <f t="shared" si="224"/>
        <v>2023</v>
      </c>
      <c r="CD2300" s="359" t="str">
        <f t="shared" si="225"/>
        <v xml:space="preserve">74202305001INCENDIO FORESTAL </v>
      </c>
    </row>
    <row r="2301" spans="1:82" s="121" customFormat="1" ht="15" customHeight="1">
      <c r="A2301" s="13"/>
      <c r="B2301" s="13"/>
      <c r="C2301" s="13"/>
      <c r="D2301" s="212">
        <v>45023</v>
      </c>
      <c r="E2301" s="210" t="s">
        <v>2718</v>
      </c>
      <c r="F2301" s="211" t="s">
        <v>2772</v>
      </c>
      <c r="G2301" s="111" t="s">
        <v>2896</v>
      </c>
      <c r="H2301" s="85" t="str">
        <f>VLOOKUP(E2301&amp;F2301,Divipola!$C$1:$F$1149,4,FALSE)</f>
        <v>25099</v>
      </c>
      <c r="I2301" s="77"/>
      <c r="J2301" s="181"/>
      <c r="K2301" s="108"/>
      <c r="L2301" s="108">
        <v>3</v>
      </c>
      <c r="M2301" s="108"/>
      <c r="N2301" s="108"/>
      <c r="O2301" s="108"/>
      <c r="P2301" s="108"/>
      <c r="Q2301" s="108"/>
      <c r="R2301" s="108"/>
      <c r="S2301" s="108"/>
      <c r="T2301" s="108"/>
      <c r="U2301" s="108"/>
      <c r="V2301" s="108"/>
      <c r="W2301" s="108"/>
      <c r="X2301" s="108"/>
      <c r="Y2301" s="108"/>
      <c r="Z2301" s="109"/>
      <c r="AA2301" s="113"/>
      <c r="AB2301" s="383"/>
      <c r="AC2301" s="73"/>
      <c r="AD2301" s="414"/>
      <c r="AE2301" s="393"/>
      <c r="AF2301" s="78"/>
      <c r="AG2301" s="414"/>
      <c r="AH2301" s="383"/>
      <c r="AI2301" s="453"/>
      <c r="AJ2301" s="453"/>
      <c r="AK2301" s="414"/>
      <c r="AL2301" s="383"/>
      <c r="AM2301" s="383"/>
      <c r="AN2301" s="523"/>
      <c r="AO2301" s="414"/>
      <c r="AP2301" s="548"/>
      <c r="AQ2301" s="414"/>
      <c r="AR2301" s="78"/>
      <c r="AS2301" s="78"/>
      <c r="AT2301" s="414"/>
      <c r="AU2301" s="548"/>
      <c r="AV2301" s="548"/>
      <c r="AW2301" s="414"/>
      <c r="AX2301" s="383"/>
      <c r="AY2301" s="548"/>
      <c r="AZ2301" s="414"/>
      <c r="BA2301" s="383"/>
      <c r="BB2301" s="548"/>
      <c r="BC2301" s="78"/>
      <c r="BD2301" s="414"/>
      <c r="BE2301" s="414"/>
      <c r="BF2301" s="414"/>
      <c r="BG2301" s="414"/>
      <c r="BH2301" s="414"/>
      <c r="BI2301" s="383"/>
      <c r="BJ2301" s="383"/>
      <c r="BK2301" s="78"/>
      <c r="BL2301" s="414"/>
      <c r="BM2301" s="383"/>
      <c r="BN2301" s="78"/>
      <c r="BO2301" s="414"/>
      <c r="BP2301" s="78"/>
      <c r="BQ2301" s="414"/>
      <c r="BR2301" s="383"/>
      <c r="BS2301" s="78"/>
      <c r="BT2301" s="83"/>
      <c r="BU2301" s="75"/>
      <c r="BV2301" s="74"/>
      <c r="BW2301" s="74"/>
      <c r="BX2301" s="98" t="s">
        <v>4106</v>
      </c>
      <c r="BY2301" s="112">
        <f t="shared" si="221"/>
        <v>2296</v>
      </c>
      <c r="BZ2301" s="65">
        <f t="shared" si="220"/>
        <v>0</v>
      </c>
      <c r="CA2301" s="359">
        <f t="shared" si="222"/>
        <v>7</v>
      </c>
      <c r="CB2301" s="359">
        <f t="shared" si="223"/>
        <v>4</v>
      </c>
      <c r="CC2301" s="359">
        <f t="shared" si="224"/>
        <v>2023</v>
      </c>
      <c r="CD2301" s="359" t="str">
        <f t="shared" si="225"/>
        <v>74202325099CASO FORTUITO</v>
      </c>
    </row>
    <row r="2302" spans="1:82" s="121" customFormat="1" ht="14.25" customHeight="1">
      <c r="A2302" s="13"/>
      <c r="B2302" s="13"/>
      <c r="C2302" s="13"/>
      <c r="D2302" s="212">
        <v>45023</v>
      </c>
      <c r="E2302" s="210" t="s">
        <v>2718</v>
      </c>
      <c r="F2302" s="211" t="s">
        <v>2140</v>
      </c>
      <c r="G2302" s="111" t="s">
        <v>2827</v>
      </c>
      <c r="H2302" s="85" t="str">
        <f>VLOOKUP(E2302&amp;F2302,Divipola!$C$1:$F$1149,4,FALSE)</f>
        <v>25377</v>
      </c>
      <c r="I2302" s="77"/>
      <c r="J2302" s="181"/>
      <c r="K2302" s="108"/>
      <c r="L2302" s="108"/>
      <c r="M2302" s="108"/>
      <c r="N2302" s="108"/>
      <c r="O2302" s="108"/>
      <c r="P2302" s="108"/>
      <c r="Q2302" s="108"/>
      <c r="R2302" s="108">
        <v>1</v>
      </c>
      <c r="S2302" s="108"/>
      <c r="T2302" s="108"/>
      <c r="U2302" s="108"/>
      <c r="V2302" s="108"/>
      <c r="W2302" s="108"/>
      <c r="X2302" s="108"/>
      <c r="Y2302" s="108"/>
      <c r="Z2302" s="109"/>
      <c r="AA2302" s="113"/>
      <c r="AB2302" s="383"/>
      <c r="AC2302" s="73"/>
      <c r="AD2302" s="414"/>
      <c r="AE2302" s="393"/>
      <c r="AF2302" s="78"/>
      <c r="AG2302" s="414"/>
      <c r="AH2302" s="383"/>
      <c r="AI2302" s="453"/>
      <c r="AJ2302" s="453"/>
      <c r="AK2302" s="414"/>
      <c r="AL2302" s="383"/>
      <c r="AM2302" s="383"/>
      <c r="AN2302" s="523"/>
      <c r="AO2302" s="414"/>
      <c r="AP2302" s="548"/>
      <c r="AQ2302" s="414"/>
      <c r="AR2302" s="78"/>
      <c r="AS2302" s="78"/>
      <c r="AT2302" s="414"/>
      <c r="AU2302" s="548"/>
      <c r="AV2302" s="548"/>
      <c r="AW2302" s="414"/>
      <c r="AX2302" s="383"/>
      <c r="AY2302" s="548"/>
      <c r="AZ2302" s="414"/>
      <c r="BA2302" s="383"/>
      <c r="BB2302" s="548"/>
      <c r="BC2302" s="78"/>
      <c r="BD2302" s="414"/>
      <c r="BE2302" s="414"/>
      <c r="BF2302" s="414"/>
      <c r="BG2302" s="414"/>
      <c r="BH2302" s="414"/>
      <c r="BI2302" s="383"/>
      <c r="BJ2302" s="383"/>
      <c r="BK2302" s="78"/>
      <c r="BL2302" s="414"/>
      <c r="BM2302" s="383"/>
      <c r="BN2302" s="78"/>
      <c r="BO2302" s="414"/>
      <c r="BP2302" s="78"/>
      <c r="BQ2302" s="414"/>
      <c r="BR2302" s="383"/>
      <c r="BS2302" s="78"/>
      <c r="BT2302" s="83"/>
      <c r="BU2302" s="75"/>
      <c r="BV2302" s="74"/>
      <c r="BW2302" s="74"/>
      <c r="BX2302" s="98" t="s">
        <v>4108</v>
      </c>
      <c r="BY2302" s="112">
        <f t="shared" si="221"/>
        <v>2297</v>
      </c>
      <c r="BZ2302" s="65">
        <f t="shared" si="220"/>
        <v>0</v>
      </c>
      <c r="CA2302" s="359">
        <f t="shared" si="222"/>
        <v>7</v>
      </c>
      <c r="CB2302" s="359">
        <f t="shared" si="223"/>
        <v>4</v>
      </c>
      <c r="CC2302" s="359">
        <f t="shared" si="224"/>
        <v>2023</v>
      </c>
      <c r="CD2302" s="359" t="str">
        <f t="shared" si="225"/>
        <v>74202325377MOVIMIENTO EN MASA</v>
      </c>
    </row>
    <row r="2303" spans="1:82" s="121" customFormat="1" ht="15" customHeight="1">
      <c r="A2303" s="13"/>
      <c r="B2303" s="13"/>
      <c r="C2303" s="13"/>
      <c r="D2303" s="212">
        <v>45023</v>
      </c>
      <c r="E2303" s="210" t="s">
        <v>2829</v>
      </c>
      <c r="F2303" s="211" t="s">
        <v>2663</v>
      </c>
      <c r="G2303" s="111" t="s">
        <v>2800</v>
      </c>
      <c r="H2303" s="85" t="str">
        <f>VLOOKUP(E2303&amp;F2303,Divipola!$C$1:$F$1149,4,FALSE)</f>
        <v>05088</v>
      </c>
      <c r="I2303" s="77"/>
      <c r="J2303" s="181"/>
      <c r="K2303" s="108"/>
      <c r="L2303" s="108"/>
      <c r="M2303" s="108"/>
      <c r="N2303" s="108">
        <v>8</v>
      </c>
      <c r="O2303" s="108">
        <v>2</v>
      </c>
      <c r="P2303" s="108">
        <v>2</v>
      </c>
      <c r="Q2303" s="108"/>
      <c r="R2303" s="108"/>
      <c r="S2303" s="108"/>
      <c r="T2303" s="108"/>
      <c r="U2303" s="108"/>
      <c r="V2303" s="108"/>
      <c r="W2303" s="108"/>
      <c r="X2303" s="108"/>
      <c r="Y2303" s="108"/>
      <c r="Z2303" s="109"/>
      <c r="AA2303" s="106" t="s">
        <v>4109</v>
      </c>
      <c r="AB2303" s="383"/>
      <c r="AC2303" s="73"/>
      <c r="AD2303" s="414"/>
      <c r="AE2303" s="393"/>
      <c r="AF2303" s="78"/>
      <c r="AG2303" s="414"/>
      <c r="AH2303" s="383"/>
      <c r="AI2303" s="453"/>
      <c r="AJ2303" s="453"/>
      <c r="AK2303" s="414"/>
      <c r="AL2303" s="383"/>
      <c r="AM2303" s="383"/>
      <c r="AN2303" s="523"/>
      <c r="AO2303" s="414"/>
      <c r="AP2303" s="548"/>
      <c r="AQ2303" s="414"/>
      <c r="AR2303" s="78"/>
      <c r="AS2303" s="78"/>
      <c r="AT2303" s="414"/>
      <c r="AU2303" s="548"/>
      <c r="AV2303" s="548"/>
      <c r="AW2303" s="414"/>
      <c r="AX2303" s="383"/>
      <c r="AY2303" s="548"/>
      <c r="AZ2303" s="414"/>
      <c r="BA2303" s="383"/>
      <c r="BB2303" s="548"/>
      <c r="BC2303" s="78"/>
      <c r="BD2303" s="414"/>
      <c r="BE2303" s="414"/>
      <c r="BF2303" s="414"/>
      <c r="BG2303" s="414"/>
      <c r="BH2303" s="414"/>
      <c r="BI2303" s="383"/>
      <c r="BJ2303" s="383"/>
      <c r="BK2303" s="78"/>
      <c r="BL2303" s="414"/>
      <c r="BM2303" s="383"/>
      <c r="BN2303" s="78"/>
      <c r="BO2303" s="414"/>
      <c r="BP2303" s="78"/>
      <c r="BQ2303" s="414"/>
      <c r="BR2303" s="383"/>
      <c r="BS2303" s="78"/>
      <c r="BT2303" s="83"/>
      <c r="BU2303" s="75"/>
      <c r="BV2303" s="74"/>
      <c r="BW2303" s="74"/>
      <c r="BX2303" s="98" t="s">
        <v>4113</v>
      </c>
      <c r="BY2303" s="112">
        <f t="shared" si="221"/>
        <v>2298</v>
      </c>
      <c r="BZ2303" s="65">
        <f t="shared" si="220"/>
        <v>0</v>
      </c>
      <c r="CA2303" s="359">
        <f t="shared" si="222"/>
        <v>7</v>
      </c>
      <c r="CB2303" s="359">
        <f t="shared" si="223"/>
        <v>4</v>
      </c>
      <c r="CC2303" s="359">
        <f t="shared" si="224"/>
        <v>2023</v>
      </c>
      <c r="CD2303" s="359" t="str">
        <f t="shared" si="225"/>
        <v>74202305088INCENDIO ESTRUCTURAL</v>
      </c>
    </row>
    <row r="2304" spans="1:82" s="121" customFormat="1" ht="132" customHeight="1">
      <c r="A2304" s="13"/>
      <c r="B2304" s="13"/>
      <c r="C2304" s="13"/>
      <c r="D2304" s="212">
        <v>45023</v>
      </c>
      <c r="E2304" s="210" t="s">
        <v>2861</v>
      </c>
      <c r="F2304" s="211" t="s">
        <v>396</v>
      </c>
      <c r="G2304" s="111" t="s">
        <v>2960</v>
      </c>
      <c r="H2304" s="85" t="str">
        <f>VLOOKUP(E2304&amp;F2304,Divipola!$C$1:$F$1149,4,FALSE)</f>
        <v>44279</v>
      </c>
      <c r="I2304" s="77"/>
      <c r="J2304" s="181"/>
      <c r="K2304" s="108">
        <v>1</v>
      </c>
      <c r="L2304" s="108">
        <v>15</v>
      </c>
      <c r="M2304" s="108"/>
      <c r="N2304" s="108">
        <v>16</v>
      </c>
      <c r="O2304" s="108"/>
      <c r="P2304" s="108"/>
      <c r="Q2304" s="108"/>
      <c r="R2304" s="108"/>
      <c r="S2304" s="108"/>
      <c r="T2304" s="108"/>
      <c r="U2304" s="108"/>
      <c r="V2304" s="108"/>
      <c r="W2304" s="108"/>
      <c r="X2304" s="108"/>
      <c r="Y2304" s="108"/>
      <c r="Z2304" s="109"/>
      <c r="AA2304" s="106" t="s">
        <v>4110</v>
      </c>
      <c r="AB2304" s="383"/>
      <c r="AC2304" s="73"/>
      <c r="AD2304" s="414"/>
      <c r="AE2304" s="393"/>
      <c r="AF2304" s="78"/>
      <c r="AG2304" s="414"/>
      <c r="AH2304" s="383"/>
      <c r="AI2304" s="453"/>
      <c r="AJ2304" s="453"/>
      <c r="AK2304" s="414"/>
      <c r="AL2304" s="383"/>
      <c r="AM2304" s="383"/>
      <c r="AN2304" s="523"/>
      <c r="AO2304" s="414"/>
      <c r="AP2304" s="548"/>
      <c r="AQ2304" s="414"/>
      <c r="AR2304" s="78"/>
      <c r="AS2304" s="78"/>
      <c r="AT2304" s="414"/>
      <c r="AU2304" s="548"/>
      <c r="AV2304" s="548"/>
      <c r="AW2304" s="414"/>
      <c r="AX2304" s="383"/>
      <c r="AY2304" s="548"/>
      <c r="AZ2304" s="414"/>
      <c r="BA2304" s="383"/>
      <c r="BB2304" s="548"/>
      <c r="BC2304" s="78"/>
      <c r="BD2304" s="414"/>
      <c r="BE2304" s="414"/>
      <c r="BF2304" s="414"/>
      <c r="BG2304" s="414"/>
      <c r="BH2304" s="414"/>
      <c r="BI2304" s="383"/>
      <c r="BJ2304" s="383"/>
      <c r="BK2304" s="78"/>
      <c r="BL2304" s="414"/>
      <c r="BM2304" s="383"/>
      <c r="BN2304" s="78"/>
      <c r="BO2304" s="414"/>
      <c r="BP2304" s="78"/>
      <c r="BQ2304" s="414"/>
      <c r="BR2304" s="383"/>
      <c r="BS2304" s="78"/>
      <c r="BT2304" s="83"/>
      <c r="BU2304" s="75"/>
      <c r="BV2304" s="74"/>
      <c r="BW2304" s="74"/>
      <c r="BX2304" s="98" t="s">
        <v>4114</v>
      </c>
      <c r="BY2304" s="112">
        <f t="shared" si="221"/>
        <v>2299</v>
      </c>
      <c r="BZ2304" s="65">
        <f t="shared" si="220"/>
        <v>0</v>
      </c>
      <c r="CA2304" s="359">
        <f t="shared" si="222"/>
        <v>7</v>
      </c>
      <c r="CB2304" s="359">
        <f t="shared" si="223"/>
        <v>4</v>
      </c>
      <c r="CC2304" s="359">
        <f t="shared" si="224"/>
        <v>2023</v>
      </c>
      <c r="CD2304" s="359" t="str">
        <f t="shared" si="225"/>
        <v>74202344279ACCIDENTE TRANSPORTE TERRESTRE</v>
      </c>
    </row>
    <row r="2305" spans="1:82" s="121" customFormat="1" ht="15" customHeight="1">
      <c r="A2305" s="13"/>
      <c r="B2305" s="13"/>
      <c r="C2305" s="13"/>
      <c r="D2305" s="212">
        <v>45023</v>
      </c>
      <c r="E2305" s="210" t="s">
        <v>2661</v>
      </c>
      <c r="F2305" s="211" t="s">
        <v>1692</v>
      </c>
      <c r="G2305" s="111" t="s">
        <v>2800</v>
      </c>
      <c r="H2305" s="85" t="str">
        <f>VLOOKUP(E2305&amp;F2305,Divipola!$C$1:$F$1149,4,FALSE)</f>
        <v>15238</v>
      </c>
      <c r="I2305" s="77"/>
      <c r="J2305" s="181"/>
      <c r="K2305" s="108"/>
      <c r="L2305" s="108"/>
      <c r="M2305" s="108"/>
      <c r="N2305" s="108">
        <v>4</v>
      </c>
      <c r="O2305" s="108">
        <v>1</v>
      </c>
      <c r="P2305" s="108"/>
      <c r="Q2305" s="108">
        <v>1</v>
      </c>
      <c r="R2305" s="108"/>
      <c r="S2305" s="108"/>
      <c r="T2305" s="108"/>
      <c r="U2305" s="108"/>
      <c r="V2305" s="108"/>
      <c r="W2305" s="108"/>
      <c r="X2305" s="108"/>
      <c r="Y2305" s="108"/>
      <c r="Z2305" s="109"/>
      <c r="AA2305" s="113"/>
      <c r="AB2305" s="383"/>
      <c r="AC2305" s="73"/>
      <c r="AD2305" s="414"/>
      <c r="AE2305" s="393"/>
      <c r="AF2305" s="78"/>
      <c r="AG2305" s="414"/>
      <c r="AH2305" s="383"/>
      <c r="AI2305" s="453"/>
      <c r="AJ2305" s="453"/>
      <c r="AK2305" s="414"/>
      <c r="AL2305" s="383"/>
      <c r="AM2305" s="383"/>
      <c r="AN2305" s="523"/>
      <c r="AO2305" s="414"/>
      <c r="AP2305" s="548"/>
      <c r="AQ2305" s="414"/>
      <c r="AR2305" s="78"/>
      <c r="AS2305" s="78"/>
      <c r="AT2305" s="414"/>
      <c r="AU2305" s="548"/>
      <c r="AV2305" s="548"/>
      <c r="AW2305" s="414"/>
      <c r="AX2305" s="383"/>
      <c r="AY2305" s="548"/>
      <c r="AZ2305" s="414"/>
      <c r="BA2305" s="383"/>
      <c r="BB2305" s="548"/>
      <c r="BC2305" s="78"/>
      <c r="BD2305" s="414"/>
      <c r="BE2305" s="414"/>
      <c r="BF2305" s="414"/>
      <c r="BG2305" s="414"/>
      <c r="BH2305" s="414"/>
      <c r="BI2305" s="383"/>
      <c r="BJ2305" s="383"/>
      <c r="BK2305" s="78"/>
      <c r="BL2305" s="414"/>
      <c r="BM2305" s="383"/>
      <c r="BN2305" s="78"/>
      <c r="BO2305" s="414"/>
      <c r="BP2305" s="78"/>
      <c r="BQ2305" s="414"/>
      <c r="BR2305" s="383"/>
      <c r="BS2305" s="78"/>
      <c r="BT2305" s="83"/>
      <c r="BU2305" s="75"/>
      <c r="BV2305" s="74"/>
      <c r="BW2305" s="74"/>
      <c r="BX2305" s="98" t="s">
        <v>4145</v>
      </c>
      <c r="BY2305" s="112">
        <f t="shared" si="221"/>
        <v>2300</v>
      </c>
      <c r="BZ2305" s="65">
        <f t="shared" si="220"/>
        <v>0</v>
      </c>
      <c r="CA2305" s="359">
        <f t="shared" si="222"/>
        <v>7</v>
      </c>
      <c r="CB2305" s="359">
        <f t="shared" si="223"/>
        <v>4</v>
      </c>
      <c r="CC2305" s="359">
        <f t="shared" si="224"/>
        <v>2023</v>
      </c>
      <c r="CD2305" s="359" t="str">
        <f t="shared" si="225"/>
        <v>74202315238INCENDIO ESTRUCTURAL</v>
      </c>
    </row>
    <row r="2306" spans="1:82" s="121" customFormat="1" ht="207" customHeight="1">
      <c r="A2306" s="13"/>
      <c r="B2306" s="13"/>
      <c r="C2306" s="13"/>
      <c r="D2306" s="212">
        <v>45019</v>
      </c>
      <c r="E2306" s="210" t="s">
        <v>2723</v>
      </c>
      <c r="F2306" s="211" t="s">
        <v>1550</v>
      </c>
      <c r="G2306" s="111" t="s">
        <v>2802</v>
      </c>
      <c r="H2306" s="85" t="str">
        <f>VLOOKUP(E2306&amp;F2306,Divipola!$C$1:$F$1149,4,FALSE)</f>
        <v>13894</v>
      </c>
      <c r="I2306" s="181">
        <v>1155</v>
      </c>
      <c r="J2306" s="181">
        <v>1321</v>
      </c>
      <c r="K2306" s="108"/>
      <c r="L2306" s="108"/>
      <c r="M2306" s="108"/>
      <c r="N2306" s="108"/>
      <c r="O2306" s="108"/>
      <c r="P2306" s="108"/>
      <c r="Q2306" s="108"/>
      <c r="R2306" s="108"/>
      <c r="S2306" s="108"/>
      <c r="T2306" s="108"/>
      <c r="U2306" s="108"/>
      <c r="V2306" s="108"/>
      <c r="W2306" s="108"/>
      <c r="X2306" s="108"/>
      <c r="Y2306" s="108"/>
      <c r="Z2306" s="109"/>
      <c r="AA2306" s="113"/>
      <c r="AB2306" s="383"/>
      <c r="AC2306" s="73"/>
      <c r="AD2306" s="414"/>
      <c r="AE2306" s="395"/>
      <c r="AF2306" s="78"/>
      <c r="AG2306" s="414"/>
      <c r="AH2306" s="383"/>
      <c r="AI2306" s="453"/>
      <c r="AJ2306" s="453"/>
      <c r="AK2306" s="414"/>
      <c r="AL2306" s="383"/>
      <c r="AM2306" s="383"/>
      <c r="AN2306" s="523"/>
      <c r="AO2306" s="414"/>
      <c r="AP2306" s="548"/>
      <c r="AQ2306" s="414"/>
      <c r="AR2306" s="78"/>
      <c r="AS2306" s="78"/>
      <c r="AT2306" s="414"/>
      <c r="AU2306" s="548"/>
      <c r="AV2306" s="548"/>
      <c r="AW2306" s="414"/>
      <c r="AX2306" s="383"/>
      <c r="AY2306" s="548"/>
      <c r="AZ2306" s="414"/>
      <c r="BA2306" s="383">
        <v>44959</v>
      </c>
      <c r="BB2306" s="548">
        <v>700</v>
      </c>
      <c r="BC2306" s="449" t="s">
        <v>7875</v>
      </c>
      <c r="BD2306" s="414">
        <v>1134000000</v>
      </c>
      <c r="BE2306" s="414"/>
      <c r="BF2306" s="414"/>
      <c r="BG2306" s="414"/>
      <c r="BH2306" s="414"/>
      <c r="BI2306" s="383"/>
      <c r="BJ2306" s="383"/>
      <c r="BK2306" s="78"/>
      <c r="BL2306" s="414"/>
      <c r="BM2306" s="383"/>
      <c r="BN2306" s="78"/>
      <c r="BO2306" s="414"/>
      <c r="BP2306" s="78"/>
      <c r="BQ2306" s="414"/>
      <c r="BR2306" s="383"/>
      <c r="BS2306" s="78"/>
      <c r="BT2306" s="83"/>
      <c r="BU2306" s="75"/>
      <c r="BV2306" s="74"/>
      <c r="BW2306" s="74"/>
      <c r="BX2306" s="98"/>
      <c r="BY2306" s="112">
        <f t="shared" si="221"/>
        <v>2301</v>
      </c>
      <c r="BZ2306" s="65">
        <f t="shared" si="220"/>
        <v>1134000000</v>
      </c>
      <c r="CA2306" s="359">
        <f t="shared" si="222"/>
        <v>3</v>
      </c>
      <c r="CB2306" s="359">
        <f t="shared" si="223"/>
        <v>4</v>
      </c>
      <c r="CC2306" s="359">
        <f t="shared" si="224"/>
        <v>2023</v>
      </c>
      <c r="CD2306" s="359" t="str">
        <f t="shared" si="225"/>
        <v>34202313894INUNDACION</v>
      </c>
    </row>
    <row r="2307" spans="1:82" s="121" customFormat="1" ht="156" customHeight="1">
      <c r="A2307" s="13"/>
      <c r="B2307" s="13"/>
      <c r="C2307" s="13"/>
      <c r="D2307" s="212">
        <v>45024</v>
      </c>
      <c r="E2307" s="210" t="s">
        <v>2723</v>
      </c>
      <c r="F2307" s="211" t="s">
        <v>1494</v>
      </c>
      <c r="G2307" s="111" t="s">
        <v>2802</v>
      </c>
      <c r="H2307" s="85" t="str">
        <f>VLOOKUP(E2307&amp;F2307,Divipola!$C$1:$F$1149,4,FALSE)</f>
        <v>13458</v>
      </c>
      <c r="I2307" s="77"/>
      <c r="J2307" s="181"/>
      <c r="K2307" s="141"/>
      <c r="L2307" s="141"/>
      <c r="M2307" s="141"/>
      <c r="N2307" s="141">
        <v>763</v>
      </c>
      <c r="O2307" s="141">
        <v>223</v>
      </c>
      <c r="P2307" s="141"/>
      <c r="Q2307" s="141">
        <v>223</v>
      </c>
      <c r="R2307" s="141"/>
      <c r="S2307" s="141"/>
      <c r="T2307" s="141"/>
      <c r="U2307" s="141"/>
      <c r="V2307" s="141"/>
      <c r="W2307" s="141"/>
      <c r="X2307" s="141"/>
      <c r="Y2307" s="141"/>
      <c r="Z2307" s="142"/>
      <c r="AA2307" s="144"/>
      <c r="AB2307" s="383"/>
      <c r="AC2307" s="73"/>
      <c r="AD2307" s="414"/>
      <c r="AE2307" s="393"/>
      <c r="AF2307" s="78"/>
      <c r="AG2307" s="414"/>
      <c r="AH2307" s="383"/>
      <c r="AI2307" s="453"/>
      <c r="AJ2307" s="453"/>
      <c r="AK2307" s="414"/>
      <c r="AL2307" s="383"/>
      <c r="AM2307" s="383"/>
      <c r="AN2307" s="523"/>
      <c r="AO2307" s="414"/>
      <c r="AP2307" s="548"/>
      <c r="AQ2307" s="414"/>
      <c r="AR2307" s="78"/>
      <c r="AS2307" s="78"/>
      <c r="AT2307" s="414"/>
      <c r="AU2307" s="548"/>
      <c r="AV2307" s="548"/>
      <c r="AW2307" s="414"/>
      <c r="AX2307" s="383"/>
      <c r="AY2307" s="548"/>
      <c r="AZ2307" s="414"/>
      <c r="BA2307" s="383"/>
      <c r="BB2307" s="548"/>
      <c r="BC2307" s="78"/>
      <c r="BD2307" s="414"/>
      <c r="BE2307" s="414"/>
      <c r="BF2307" s="414"/>
      <c r="BG2307" s="414"/>
      <c r="BH2307" s="414"/>
      <c r="BI2307" s="383"/>
      <c r="BJ2307" s="383"/>
      <c r="BK2307" s="78"/>
      <c r="BL2307" s="414"/>
      <c r="BM2307" s="383"/>
      <c r="BN2307" s="78"/>
      <c r="BO2307" s="414"/>
      <c r="BP2307" s="78"/>
      <c r="BQ2307" s="414"/>
      <c r="BR2307" s="383"/>
      <c r="BS2307" s="78"/>
      <c r="BT2307" s="83"/>
      <c r="BU2307" s="75"/>
      <c r="BV2307" s="74"/>
      <c r="BW2307" s="74"/>
      <c r="BX2307" s="98" t="s">
        <v>4390</v>
      </c>
      <c r="BY2307" s="112">
        <f t="shared" si="221"/>
        <v>2302</v>
      </c>
      <c r="BZ2307" s="65">
        <f t="shared" si="220"/>
        <v>0</v>
      </c>
      <c r="CA2307" s="359">
        <f t="shared" si="222"/>
        <v>8</v>
      </c>
      <c r="CB2307" s="359">
        <f t="shared" si="223"/>
        <v>4</v>
      </c>
      <c r="CC2307" s="359">
        <f t="shared" si="224"/>
        <v>2023</v>
      </c>
      <c r="CD2307" s="359" t="str">
        <f t="shared" si="225"/>
        <v>84202313458INUNDACION</v>
      </c>
    </row>
    <row r="2308" spans="1:82" s="121" customFormat="1" ht="15" customHeight="1">
      <c r="A2308" s="13"/>
      <c r="B2308" s="13"/>
      <c r="C2308" s="13"/>
      <c r="D2308" s="212">
        <v>45024</v>
      </c>
      <c r="E2308" s="210" t="s">
        <v>2855</v>
      </c>
      <c r="F2308" s="211" t="s">
        <v>2245</v>
      </c>
      <c r="G2308" s="111" t="s">
        <v>2802</v>
      </c>
      <c r="H2308" s="85" t="str">
        <f>VLOOKUP(E2308&amp;F2308,Divipola!$C$1:$F$1149,4,FALSE)</f>
        <v>86885</v>
      </c>
      <c r="I2308" s="77"/>
      <c r="J2308" s="181"/>
      <c r="K2308" s="108"/>
      <c r="L2308" s="108"/>
      <c r="M2308" s="108"/>
      <c r="N2308" s="108">
        <v>63</v>
      </c>
      <c r="O2308" s="108">
        <v>22</v>
      </c>
      <c r="P2308" s="108"/>
      <c r="Q2308" s="108">
        <v>22</v>
      </c>
      <c r="R2308" s="108">
        <v>2</v>
      </c>
      <c r="S2308" s="108"/>
      <c r="T2308" s="108"/>
      <c r="U2308" s="108"/>
      <c r="V2308" s="108"/>
      <c r="W2308" s="108"/>
      <c r="X2308" s="108">
        <v>1</v>
      </c>
      <c r="Y2308" s="108"/>
      <c r="Z2308" s="109"/>
      <c r="AA2308" s="113"/>
      <c r="AB2308" s="383"/>
      <c r="AC2308" s="73"/>
      <c r="AD2308" s="414"/>
      <c r="AE2308" s="393"/>
      <c r="AF2308" s="78"/>
      <c r="AG2308" s="414"/>
      <c r="AH2308" s="383"/>
      <c r="AI2308" s="453"/>
      <c r="AJ2308" s="453"/>
      <c r="AK2308" s="414"/>
      <c r="AL2308" s="383"/>
      <c r="AM2308" s="383"/>
      <c r="AN2308" s="523"/>
      <c r="AO2308" s="414"/>
      <c r="AP2308" s="548"/>
      <c r="AQ2308" s="414"/>
      <c r="AR2308" s="78"/>
      <c r="AS2308" s="78"/>
      <c r="AT2308" s="414"/>
      <c r="AU2308" s="548"/>
      <c r="AV2308" s="548"/>
      <c r="AW2308" s="414"/>
      <c r="AX2308" s="383"/>
      <c r="AY2308" s="548"/>
      <c r="AZ2308" s="414"/>
      <c r="BA2308" s="383"/>
      <c r="BB2308" s="548"/>
      <c r="BC2308" s="78"/>
      <c r="BD2308" s="414"/>
      <c r="BE2308" s="414"/>
      <c r="BF2308" s="414"/>
      <c r="BG2308" s="414"/>
      <c r="BH2308" s="414"/>
      <c r="BI2308" s="383"/>
      <c r="BJ2308" s="383"/>
      <c r="BK2308" s="78"/>
      <c r="BL2308" s="414"/>
      <c r="BM2308" s="383"/>
      <c r="BN2308" s="78"/>
      <c r="BO2308" s="414"/>
      <c r="BP2308" s="78"/>
      <c r="BQ2308" s="414"/>
      <c r="BR2308" s="383"/>
      <c r="BS2308" s="78"/>
      <c r="BT2308" s="83"/>
      <c r="BU2308" s="75"/>
      <c r="BV2308" s="74"/>
      <c r="BW2308" s="74"/>
      <c r="BX2308" s="98" t="s">
        <v>4112</v>
      </c>
      <c r="BY2308" s="112">
        <f t="shared" si="221"/>
        <v>2303</v>
      </c>
      <c r="BZ2308" s="65">
        <f t="shared" si="220"/>
        <v>0</v>
      </c>
      <c r="CA2308" s="359">
        <f t="shared" si="222"/>
        <v>8</v>
      </c>
      <c r="CB2308" s="359">
        <f t="shared" si="223"/>
        <v>4</v>
      </c>
      <c r="CC2308" s="359">
        <f t="shared" si="224"/>
        <v>2023</v>
      </c>
      <c r="CD2308" s="359" t="str">
        <f t="shared" si="225"/>
        <v>84202386885INUNDACION</v>
      </c>
    </row>
    <row r="2309" spans="1:82" s="121" customFormat="1" ht="14.25" customHeight="1">
      <c r="A2309" s="13"/>
      <c r="B2309" s="13"/>
      <c r="C2309" s="13"/>
      <c r="D2309" s="212">
        <v>45024</v>
      </c>
      <c r="E2309" s="210" t="s">
        <v>2718</v>
      </c>
      <c r="F2309" s="211" t="s">
        <v>1181</v>
      </c>
      <c r="G2309" s="111" t="s">
        <v>2827</v>
      </c>
      <c r="H2309" s="85" t="str">
        <f>VLOOKUP(E2309&amp;F2309,Divipola!$C$1:$F$1149,4,FALSE)</f>
        <v>25805</v>
      </c>
      <c r="I2309" s="77"/>
      <c r="J2309" s="181"/>
      <c r="K2309" s="108"/>
      <c r="L2309" s="108"/>
      <c r="M2309" s="108"/>
      <c r="N2309" s="108"/>
      <c r="O2309" s="108"/>
      <c r="P2309" s="108"/>
      <c r="Q2309" s="108"/>
      <c r="R2309" s="108">
        <v>1</v>
      </c>
      <c r="S2309" s="108"/>
      <c r="T2309" s="108"/>
      <c r="U2309" s="108"/>
      <c r="V2309" s="108"/>
      <c r="W2309" s="108"/>
      <c r="X2309" s="108"/>
      <c r="Y2309" s="108"/>
      <c r="Z2309" s="109"/>
      <c r="AA2309" s="113" t="s">
        <v>4111</v>
      </c>
      <c r="AB2309" s="383"/>
      <c r="AC2309" s="73"/>
      <c r="AD2309" s="414"/>
      <c r="AE2309" s="393"/>
      <c r="AF2309" s="78"/>
      <c r="AG2309" s="414"/>
      <c r="AH2309" s="383"/>
      <c r="AI2309" s="453"/>
      <c r="AJ2309" s="453"/>
      <c r="AK2309" s="414"/>
      <c r="AL2309" s="383"/>
      <c r="AM2309" s="383"/>
      <c r="AN2309" s="523"/>
      <c r="AO2309" s="414"/>
      <c r="AP2309" s="548"/>
      <c r="AQ2309" s="414"/>
      <c r="AR2309" s="78"/>
      <c r="AS2309" s="78"/>
      <c r="AT2309" s="414"/>
      <c r="AU2309" s="548"/>
      <c r="AV2309" s="548"/>
      <c r="AW2309" s="414"/>
      <c r="AX2309" s="383"/>
      <c r="AY2309" s="548"/>
      <c r="AZ2309" s="414"/>
      <c r="BA2309" s="383"/>
      <c r="BB2309" s="548"/>
      <c r="BC2309" s="78"/>
      <c r="BD2309" s="414"/>
      <c r="BE2309" s="414"/>
      <c r="BF2309" s="414"/>
      <c r="BG2309" s="414"/>
      <c r="BH2309" s="414"/>
      <c r="BI2309" s="383"/>
      <c r="BJ2309" s="383"/>
      <c r="BK2309" s="78"/>
      <c r="BL2309" s="414"/>
      <c r="BM2309" s="383"/>
      <c r="BN2309" s="78"/>
      <c r="BO2309" s="414"/>
      <c r="BP2309" s="78"/>
      <c r="BQ2309" s="414"/>
      <c r="BR2309" s="383"/>
      <c r="BS2309" s="78"/>
      <c r="BT2309" s="83"/>
      <c r="BU2309" s="75"/>
      <c r="BV2309" s="74"/>
      <c r="BW2309" s="74"/>
      <c r="BX2309" s="98" t="s">
        <v>4115</v>
      </c>
      <c r="BY2309" s="112">
        <f t="shared" si="221"/>
        <v>2304</v>
      </c>
      <c r="BZ2309" s="65">
        <f t="shared" si="220"/>
        <v>0</v>
      </c>
      <c r="CA2309" s="359">
        <f t="shared" si="222"/>
        <v>8</v>
      </c>
      <c r="CB2309" s="359">
        <f t="shared" si="223"/>
        <v>4</v>
      </c>
      <c r="CC2309" s="359">
        <f t="shared" si="224"/>
        <v>2023</v>
      </c>
      <c r="CD2309" s="359" t="str">
        <f t="shared" si="225"/>
        <v>84202325805MOVIMIENTO EN MASA</v>
      </c>
    </row>
    <row r="2310" spans="1:82" s="121" customFormat="1" ht="15" customHeight="1">
      <c r="A2310" s="13"/>
      <c r="B2310" s="13"/>
      <c r="C2310" s="13"/>
      <c r="D2310" s="212">
        <v>45024</v>
      </c>
      <c r="E2310" s="210" t="s">
        <v>2720</v>
      </c>
      <c r="F2310" s="211" t="s">
        <v>2031</v>
      </c>
      <c r="G2310" s="111" t="s">
        <v>2803</v>
      </c>
      <c r="H2310" s="85" t="str">
        <f>VLOOKUP(E2310&amp;F2310,Divipola!$C$1:$F$1149,4,FALSE)</f>
        <v>66440</v>
      </c>
      <c r="I2310" s="77"/>
      <c r="J2310" s="181"/>
      <c r="K2310" s="108"/>
      <c r="L2310" s="108"/>
      <c r="M2310" s="108"/>
      <c r="N2310" s="108">
        <v>22</v>
      </c>
      <c r="O2310" s="108">
        <v>5</v>
      </c>
      <c r="P2310" s="108"/>
      <c r="Q2310" s="108">
        <v>5</v>
      </c>
      <c r="R2310" s="108"/>
      <c r="S2310" s="108"/>
      <c r="T2310" s="108"/>
      <c r="U2310" s="108"/>
      <c r="V2310" s="108"/>
      <c r="W2310" s="108"/>
      <c r="X2310" s="108"/>
      <c r="Y2310" s="108"/>
      <c r="Z2310" s="109"/>
      <c r="AA2310" s="113"/>
      <c r="AB2310" s="383"/>
      <c r="AC2310" s="73"/>
      <c r="AD2310" s="414"/>
      <c r="AE2310" s="393"/>
      <c r="AF2310" s="78"/>
      <c r="AG2310" s="414"/>
      <c r="AH2310" s="383"/>
      <c r="AI2310" s="453"/>
      <c r="AJ2310" s="453"/>
      <c r="AK2310" s="414"/>
      <c r="AL2310" s="383"/>
      <c r="AM2310" s="383"/>
      <c r="AN2310" s="523"/>
      <c r="AO2310" s="414"/>
      <c r="AP2310" s="548"/>
      <c r="AQ2310" s="414"/>
      <c r="AR2310" s="78"/>
      <c r="AS2310" s="78"/>
      <c r="AT2310" s="414"/>
      <c r="AU2310" s="548"/>
      <c r="AV2310" s="548"/>
      <c r="AW2310" s="414"/>
      <c r="AX2310" s="383"/>
      <c r="AY2310" s="548"/>
      <c r="AZ2310" s="414"/>
      <c r="BA2310" s="383"/>
      <c r="BB2310" s="548"/>
      <c r="BC2310" s="78"/>
      <c r="BD2310" s="414"/>
      <c r="BE2310" s="414"/>
      <c r="BF2310" s="414"/>
      <c r="BG2310" s="414"/>
      <c r="BH2310" s="414"/>
      <c r="BI2310" s="383"/>
      <c r="BJ2310" s="383"/>
      <c r="BK2310" s="78"/>
      <c r="BL2310" s="414"/>
      <c r="BM2310" s="383"/>
      <c r="BN2310" s="78"/>
      <c r="BO2310" s="414"/>
      <c r="BP2310" s="78"/>
      <c r="BQ2310" s="414"/>
      <c r="BR2310" s="383"/>
      <c r="BS2310" s="78"/>
      <c r="BT2310" s="83"/>
      <c r="BU2310" s="75"/>
      <c r="BV2310" s="74"/>
      <c r="BW2310" s="74"/>
      <c r="BX2310" s="98" t="s">
        <v>4117</v>
      </c>
      <c r="BY2310" s="112">
        <f t="shared" si="221"/>
        <v>2305</v>
      </c>
      <c r="BZ2310" s="65">
        <f t="shared" si="220"/>
        <v>0</v>
      </c>
      <c r="CA2310" s="359">
        <f t="shared" si="222"/>
        <v>8</v>
      </c>
      <c r="CB2310" s="359">
        <f t="shared" si="223"/>
        <v>4</v>
      </c>
      <c r="CC2310" s="359">
        <f t="shared" si="224"/>
        <v>2023</v>
      </c>
      <c r="CD2310" s="359" t="str">
        <f t="shared" si="225"/>
        <v>84202366440VENDAVAL</v>
      </c>
    </row>
    <row r="2311" spans="1:82" s="121" customFormat="1" ht="14.25" customHeight="1">
      <c r="A2311" s="13"/>
      <c r="B2311" s="13"/>
      <c r="C2311" s="13"/>
      <c r="D2311" s="212">
        <v>45024</v>
      </c>
      <c r="E2311" s="210" t="s">
        <v>2718</v>
      </c>
      <c r="F2311" s="211" t="s">
        <v>2155</v>
      </c>
      <c r="G2311" s="111" t="s">
        <v>2807</v>
      </c>
      <c r="H2311" s="85" t="str">
        <f>VLOOKUP(E2311&amp;F2311,Divipola!$C$1:$F$1149,4,FALSE)</f>
        <v>25148</v>
      </c>
      <c r="I2311" s="77"/>
      <c r="J2311" s="181"/>
      <c r="K2311" s="108"/>
      <c r="L2311" s="108"/>
      <c r="M2311" s="108"/>
      <c r="N2311" s="108"/>
      <c r="O2311" s="108"/>
      <c r="P2311" s="108"/>
      <c r="Q2311" s="108"/>
      <c r="R2311" s="108"/>
      <c r="S2311" s="108"/>
      <c r="T2311" s="108"/>
      <c r="U2311" s="108">
        <v>1</v>
      </c>
      <c r="V2311" s="108"/>
      <c r="W2311" s="108"/>
      <c r="X2311" s="108"/>
      <c r="Y2311" s="108"/>
      <c r="Z2311" s="109"/>
      <c r="AA2311" s="113"/>
      <c r="AB2311" s="383"/>
      <c r="AC2311" s="73"/>
      <c r="AD2311" s="414"/>
      <c r="AE2311" s="393"/>
      <c r="AF2311" s="78"/>
      <c r="AG2311" s="414"/>
      <c r="AH2311" s="383"/>
      <c r="AI2311" s="453"/>
      <c r="AJ2311" s="453"/>
      <c r="AK2311" s="414"/>
      <c r="AL2311" s="383"/>
      <c r="AM2311" s="383"/>
      <c r="AN2311" s="523"/>
      <c r="AO2311" s="414"/>
      <c r="AP2311" s="548"/>
      <c r="AQ2311" s="414"/>
      <c r="AR2311" s="78"/>
      <c r="AS2311" s="78"/>
      <c r="AT2311" s="414"/>
      <c r="AU2311" s="548"/>
      <c r="AV2311" s="548"/>
      <c r="AW2311" s="414"/>
      <c r="AX2311" s="383"/>
      <c r="AY2311" s="548"/>
      <c r="AZ2311" s="414"/>
      <c r="BA2311" s="383"/>
      <c r="BB2311" s="548"/>
      <c r="BC2311" s="78"/>
      <c r="BD2311" s="414"/>
      <c r="BE2311" s="414"/>
      <c r="BF2311" s="414"/>
      <c r="BG2311" s="414"/>
      <c r="BH2311" s="414"/>
      <c r="BI2311" s="383"/>
      <c r="BJ2311" s="383"/>
      <c r="BK2311" s="78"/>
      <c r="BL2311" s="414"/>
      <c r="BM2311" s="383"/>
      <c r="BN2311" s="78"/>
      <c r="BO2311" s="414"/>
      <c r="BP2311" s="78"/>
      <c r="BQ2311" s="414"/>
      <c r="BR2311" s="383"/>
      <c r="BS2311" s="78"/>
      <c r="BT2311" s="83"/>
      <c r="BU2311" s="75"/>
      <c r="BV2311" s="74"/>
      <c r="BW2311" s="74"/>
      <c r="BX2311" s="98" t="s">
        <v>4117</v>
      </c>
      <c r="BY2311" s="112">
        <f t="shared" si="221"/>
        <v>2306</v>
      </c>
      <c r="BZ2311" s="65">
        <f t="shared" ref="BZ2311:BZ2374" si="226">+AD2311+AG2311+AK2311+AO2311+AQ2311+AT2311+AW2311+AZ2311+BD2311+BH2311+BL2311+BO2311+BQ2311</f>
        <v>0</v>
      </c>
      <c r="CA2311" s="359">
        <f t="shared" si="222"/>
        <v>8</v>
      </c>
      <c r="CB2311" s="359">
        <f t="shared" si="223"/>
        <v>4</v>
      </c>
      <c r="CC2311" s="359">
        <f t="shared" si="224"/>
        <v>2023</v>
      </c>
      <c r="CD2311" s="359" t="str">
        <f t="shared" si="225"/>
        <v>84202325148CRECIENTE SUBITA</v>
      </c>
    </row>
    <row r="2312" spans="1:82" s="121" customFormat="1" ht="15" customHeight="1">
      <c r="A2312" s="13"/>
      <c r="B2312" s="13"/>
      <c r="C2312" s="13"/>
      <c r="D2312" s="212">
        <v>45024</v>
      </c>
      <c r="E2312" s="210" t="s">
        <v>2718</v>
      </c>
      <c r="F2312" s="211" t="s">
        <v>2651</v>
      </c>
      <c r="G2312" s="111" t="s">
        <v>2807</v>
      </c>
      <c r="H2312" s="85" t="str">
        <f>VLOOKUP(E2312&amp;F2312,Divipola!$C$1:$F$1149,4,FALSE)</f>
        <v>25513</v>
      </c>
      <c r="I2312" s="77"/>
      <c r="J2312" s="181"/>
      <c r="K2312" s="108"/>
      <c r="L2312" s="108"/>
      <c r="M2312" s="108"/>
      <c r="N2312" s="108"/>
      <c r="O2312" s="108"/>
      <c r="P2312" s="108"/>
      <c r="Q2312" s="108"/>
      <c r="R2312" s="108">
        <v>1</v>
      </c>
      <c r="S2312" s="108">
        <v>1</v>
      </c>
      <c r="T2312" s="108"/>
      <c r="U2312" s="108"/>
      <c r="V2312" s="108"/>
      <c r="W2312" s="108"/>
      <c r="X2312" s="108"/>
      <c r="Y2312" s="108"/>
      <c r="Z2312" s="109"/>
      <c r="AA2312" s="113"/>
      <c r="AB2312" s="383"/>
      <c r="AC2312" s="73"/>
      <c r="AD2312" s="414"/>
      <c r="AE2312" s="393"/>
      <c r="AF2312" s="78"/>
      <c r="AG2312" s="414"/>
      <c r="AH2312" s="383"/>
      <c r="AI2312" s="453"/>
      <c r="AJ2312" s="453"/>
      <c r="AK2312" s="414"/>
      <c r="AL2312" s="383"/>
      <c r="AM2312" s="383"/>
      <c r="AN2312" s="523"/>
      <c r="AO2312" s="414"/>
      <c r="AP2312" s="548"/>
      <c r="AQ2312" s="414"/>
      <c r="AR2312" s="78"/>
      <c r="AS2312" s="78"/>
      <c r="AT2312" s="414"/>
      <c r="AU2312" s="548"/>
      <c r="AV2312" s="548"/>
      <c r="AW2312" s="414"/>
      <c r="AX2312" s="383"/>
      <c r="AY2312" s="548"/>
      <c r="AZ2312" s="414"/>
      <c r="BA2312" s="383"/>
      <c r="BB2312" s="548"/>
      <c r="BC2312" s="78"/>
      <c r="BD2312" s="414"/>
      <c r="BE2312" s="414"/>
      <c r="BF2312" s="414"/>
      <c r="BG2312" s="414"/>
      <c r="BH2312" s="414"/>
      <c r="BI2312" s="383"/>
      <c r="BJ2312" s="383"/>
      <c r="BK2312" s="78"/>
      <c r="BL2312" s="414"/>
      <c r="BM2312" s="383"/>
      <c r="BN2312" s="78"/>
      <c r="BO2312" s="414"/>
      <c r="BP2312" s="78"/>
      <c r="BQ2312" s="414"/>
      <c r="BR2312" s="383"/>
      <c r="BS2312" s="78"/>
      <c r="BT2312" s="83"/>
      <c r="BU2312" s="75"/>
      <c r="BV2312" s="74"/>
      <c r="BW2312" s="74"/>
      <c r="BX2312" s="98" t="s">
        <v>4124</v>
      </c>
      <c r="BY2312" s="112">
        <f t="shared" ref="BY2312:BY2375" si="227">+BY2311+1</f>
        <v>2307</v>
      </c>
      <c r="BZ2312" s="65">
        <f t="shared" si="226"/>
        <v>0</v>
      </c>
      <c r="CA2312" s="359">
        <f t="shared" si="222"/>
        <v>8</v>
      </c>
      <c r="CB2312" s="359">
        <f t="shared" si="223"/>
        <v>4</v>
      </c>
      <c r="CC2312" s="359">
        <f t="shared" si="224"/>
        <v>2023</v>
      </c>
      <c r="CD2312" s="359" t="str">
        <f t="shared" si="225"/>
        <v>84202325513CRECIENTE SUBITA</v>
      </c>
    </row>
    <row r="2313" spans="1:82" s="121" customFormat="1" ht="15" customHeight="1">
      <c r="A2313" s="13"/>
      <c r="B2313" s="13"/>
      <c r="C2313" s="13"/>
      <c r="D2313" s="212">
        <v>45024</v>
      </c>
      <c r="E2313" s="210" t="s">
        <v>2831</v>
      </c>
      <c r="F2313" s="211" t="s">
        <v>1907</v>
      </c>
      <c r="G2313" s="111" t="s">
        <v>2896</v>
      </c>
      <c r="H2313" s="85" t="str">
        <f>VLOOKUP(E2313&amp;F2313,Divipola!$C$1:$F$1149,4,FALSE)</f>
        <v>73686</v>
      </c>
      <c r="I2313" s="77"/>
      <c r="J2313" s="181"/>
      <c r="K2313" s="141">
        <v>1</v>
      </c>
      <c r="L2313" s="141"/>
      <c r="M2313" s="141"/>
      <c r="N2313" s="141"/>
      <c r="O2313" s="141"/>
      <c r="P2313" s="141"/>
      <c r="Q2313" s="141"/>
      <c r="R2313" s="141"/>
      <c r="S2313" s="141"/>
      <c r="T2313" s="141"/>
      <c r="U2313" s="141"/>
      <c r="V2313" s="141"/>
      <c r="W2313" s="141"/>
      <c r="X2313" s="141"/>
      <c r="Y2313" s="141"/>
      <c r="Z2313" s="142"/>
      <c r="AA2313" s="144"/>
      <c r="AB2313" s="383"/>
      <c r="AC2313" s="73"/>
      <c r="AD2313" s="414"/>
      <c r="AE2313" s="393"/>
      <c r="AF2313" s="78"/>
      <c r="AG2313" s="414"/>
      <c r="AH2313" s="383"/>
      <c r="AI2313" s="453"/>
      <c r="AJ2313" s="453"/>
      <c r="AK2313" s="414"/>
      <c r="AL2313" s="383"/>
      <c r="AM2313" s="383"/>
      <c r="AN2313" s="523"/>
      <c r="AO2313" s="414"/>
      <c r="AP2313" s="548"/>
      <c r="AQ2313" s="414"/>
      <c r="AR2313" s="78"/>
      <c r="AS2313" s="78"/>
      <c r="AT2313" s="414"/>
      <c r="AU2313" s="548"/>
      <c r="AV2313" s="548"/>
      <c r="AW2313" s="414"/>
      <c r="AX2313" s="383"/>
      <c r="AY2313" s="548"/>
      <c r="AZ2313" s="414"/>
      <c r="BA2313" s="383"/>
      <c r="BB2313" s="548"/>
      <c r="BC2313" s="78"/>
      <c r="BD2313" s="414"/>
      <c r="BE2313" s="414"/>
      <c r="BF2313" s="414"/>
      <c r="BG2313" s="414"/>
      <c r="BH2313" s="414"/>
      <c r="BI2313" s="383"/>
      <c r="BJ2313" s="383"/>
      <c r="BK2313" s="78"/>
      <c r="BL2313" s="414"/>
      <c r="BM2313" s="383"/>
      <c r="BN2313" s="78"/>
      <c r="BO2313" s="414"/>
      <c r="BP2313" s="78"/>
      <c r="BQ2313" s="414"/>
      <c r="BR2313" s="383"/>
      <c r="BS2313" s="78"/>
      <c r="BT2313" s="83"/>
      <c r="BU2313" s="75"/>
      <c r="BV2313" s="74"/>
      <c r="BW2313" s="74"/>
      <c r="BX2313" s="103" t="s">
        <v>4155</v>
      </c>
      <c r="BY2313" s="112">
        <f t="shared" si="227"/>
        <v>2308</v>
      </c>
      <c r="BZ2313" s="65">
        <f t="shared" si="226"/>
        <v>0</v>
      </c>
      <c r="CA2313" s="359">
        <f t="shared" si="222"/>
        <v>8</v>
      </c>
      <c r="CB2313" s="359">
        <f t="shared" si="223"/>
        <v>4</v>
      </c>
      <c r="CC2313" s="359">
        <f t="shared" si="224"/>
        <v>2023</v>
      </c>
      <c r="CD2313" s="359" t="str">
        <f t="shared" si="225"/>
        <v>84202373686CASO FORTUITO</v>
      </c>
    </row>
    <row r="2314" spans="1:82" s="121" customFormat="1" ht="15" customHeight="1">
      <c r="A2314" s="13"/>
      <c r="B2314" s="13"/>
      <c r="C2314" s="13"/>
      <c r="D2314" s="212">
        <v>45025</v>
      </c>
      <c r="E2314" s="210" t="s">
        <v>2855</v>
      </c>
      <c r="F2314" s="211" t="s">
        <v>2245</v>
      </c>
      <c r="G2314" s="111" t="s">
        <v>2827</v>
      </c>
      <c r="H2314" s="85" t="str">
        <f>VLOOKUP(E2314&amp;F2314,Divipola!$C$1:$F$1149,4,FALSE)</f>
        <v>86885</v>
      </c>
      <c r="I2314" s="77"/>
      <c r="J2314" s="181"/>
      <c r="K2314" s="108"/>
      <c r="L2314" s="108"/>
      <c r="M2314" s="108"/>
      <c r="N2314" s="108"/>
      <c r="O2314" s="108"/>
      <c r="P2314" s="108"/>
      <c r="Q2314" s="108"/>
      <c r="R2314" s="108">
        <v>1</v>
      </c>
      <c r="S2314" s="108"/>
      <c r="T2314" s="108"/>
      <c r="U2314" s="108"/>
      <c r="V2314" s="108"/>
      <c r="W2314" s="108"/>
      <c r="X2314" s="108"/>
      <c r="Y2314" s="108"/>
      <c r="Z2314" s="109"/>
      <c r="AA2314" s="113"/>
      <c r="AB2314" s="383"/>
      <c r="AC2314" s="73"/>
      <c r="AD2314" s="414"/>
      <c r="AE2314" s="393"/>
      <c r="AF2314" s="78"/>
      <c r="AG2314" s="414"/>
      <c r="AH2314" s="383"/>
      <c r="AI2314" s="453"/>
      <c r="AJ2314" s="453"/>
      <c r="AK2314" s="414"/>
      <c r="AL2314" s="383"/>
      <c r="AM2314" s="383"/>
      <c r="AN2314" s="523"/>
      <c r="AO2314" s="414"/>
      <c r="AP2314" s="548"/>
      <c r="AQ2314" s="414"/>
      <c r="AR2314" s="78"/>
      <c r="AS2314" s="78"/>
      <c r="AT2314" s="414"/>
      <c r="AU2314" s="548"/>
      <c r="AV2314" s="548"/>
      <c r="AW2314" s="414"/>
      <c r="AX2314" s="383"/>
      <c r="AY2314" s="548"/>
      <c r="AZ2314" s="414"/>
      <c r="BA2314" s="383"/>
      <c r="BB2314" s="548"/>
      <c r="BC2314" s="78"/>
      <c r="BD2314" s="414"/>
      <c r="BE2314" s="414"/>
      <c r="BF2314" s="414"/>
      <c r="BG2314" s="414"/>
      <c r="BH2314" s="414"/>
      <c r="BI2314" s="383"/>
      <c r="BJ2314" s="383"/>
      <c r="BK2314" s="78"/>
      <c r="BL2314" s="414"/>
      <c r="BM2314" s="383"/>
      <c r="BN2314" s="78"/>
      <c r="BO2314" s="414"/>
      <c r="BP2314" s="78"/>
      <c r="BQ2314" s="414"/>
      <c r="BR2314" s="383"/>
      <c r="BS2314" s="78"/>
      <c r="BT2314" s="83"/>
      <c r="BU2314" s="75"/>
      <c r="BV2314" s="74"/>
      <c r="BW2314" s="74"/>
      <c r="BX2314" s="98" t="s">
        <v>4118</v>
      </c>
      <c r="BY2314" s="112">
        <f t="shared" si="227"/>
        <v>2309</v>
      </c>
      <c r="BZ2314" s="65">
        <f t="shared" si="226"/>
        <v>0</v>
      </c>
      <c r="CA2314" s="359">
        <f t="shared" si="222"/>
        <v>9</v>
      </c>
      <c r="CB2314" s="359">
        <f t="shared" si="223"/>
        <v>4</v>
      </c>
      <c r="CC2314" s="359">
        <f t="shared" si="224"/>
        <v>2023</v>
      </c>
      <c r="CD2314" s="359" t="str">
        <f t="shared" si="225"/>
        <v>94202386885MOVIMIENTO EN MASA</v>
      </c>
    </row>
    <row r="2315" spans="1:82" s="121" customFormat="1" ht="14.25" customHeight="1">
      <c r="A2315" s="13"/>
      <c r="B2315" s="13"/>
      <c r="C2315" s="13"/>
      <c r="D2315" s="212">
        <v>45025</v>
      </c>
      <c r="E2315" s="210" t="s">
        <v>2831</v>
      </c>
      <c r="F2315" s="211" t="s">
        <v>2060</v>
      </c>
      <c r="G2315" s="111" t="s">
        <v>2896</v>
      </c>
      <c r="H2315" s="85" t="str">
        <f>VLOOKUP(E2315&amp;F2315,Divipola!$C$1:$F$1149,4,FALSE)</f>
        <v>73411</v>
      </c>
      <c r="I2315" s="77"/>
      <c r="J2315" s="181"/>
      <c r="K2315" s="108"/>
      <c r="L2315" s="108"/>
      <c r="M2315" s="108"/>
      <c r="N2315" s="108">
        <v>8</v>
      </c>
      <c r="O2315" s="108">
        <v>2</v>
      </c>
      <c r="P2315" s="108"/>
      <c r="Q2315" s="108">
        <v>2</v>
      </c>
      <c r="R2315" s="108"/>
      <c r="S2315" s="108"/>
      <c r="T2315" s="108"/>
      <c r="U2315" s="108"/>
      <c r="V2315" s="108"/>
      <c r="W2315" s="108"/>
      <c r="X2315" s="108"/>
      <c r="Y2315" s="108"/>
      <c r="Z2315" s="109"/>
      <c r="AA2315" s="113"/>
      <c r="AB2315" s="383"/>
      <c r="AC2315" s="73"/>
      <c r="AD2315" s="414"/>
      <c r="AE2315" s="393"/>
      <c r="AF2315" s="78"/>
      <c r="AG2315" s="414"/>
      <c r="AH2315" s="383"/>
      <c r="AI2315" s="453"/>
      <c r="AJ2315" s="453"/>
      <c r="AK2315" s="414"/>
      <c r="AL2315" s="383"/>
      <c r="AM2315" s="383"/>
      <c r="AN2315" s="523"/>
      <c r="AO2315" s="414"/>
      <c r="AP2315" s="548"/>
      <c r="AQ2315" s="414"/>
      <c r="AR2315" s="78"/>
      <c r="AS2315" s="78"/>
      <c r="AT2315" s="414"/>
      <c r="AU2315" s="548"/>
      <c r="AV2315" s="548"/>
      <c r="AW2315" s="414"/>
      <c r="AX2315" s="383"/>
      <c r="AY2315" s="548"/>
      <c r="AZ2315" s="414"/>
      <c r="BA2315" s="383"/>
      <c r="BB2315" s="548"/>
      <c r="BC2315" s="78"/>
      <c r="BD2315" s="414"/>
      <c r="BE2315" s="414"/>
      <c r="BF2315" s="414"/>
      <c r="BG2315" s="414"/>
      <c r="BH2315" s="414"/>
      <c r="BI2315" s="383"/>
      <c r="BJ2315" s="383"/>
      <c r="BK2315" s="78"/>
      <c r="BL2315" s="414"/>
      <c r="BM2315" s="383"/>
      <c r="BN2315" s="78"/>
      <c r="BO2315" s="414"/>
      <c r="BP2315" s="78"/>
      <c r="BQ2315" s="414"/>
      <c r="BR2315" s="383"/>
      <c r="BS2315" s="78"/>
      <c r="BT2315" s="83"/>
      <c r="BU2315" s="75"/>
      <c r="BV2315" s="74"/>
      <c r="BW2315" s="74"/>
      <c r="BX2315" s="98" t="s">
        <v>4119</v>
      </c>
      <c r="BY2315" s="112">
        <f t="shared" si="227"/>
        <v>2310</v>
      </c>
      <c r="BZ2315" s="65">
        <f t="shared" si="226"/>
        <v>0</v>
      </c>
      <c r="CA2315" s="359">
        <f t="shared" si="222"/>
        <v>9</v>
      </c>
      <c r="CB2315" s="359">
        <f t="shared" si="223"/>
        <v>4</v>
      </c>
      <c r="CC2315" s="359">
        <f t="shared" si="224"/>
        <v>2023</v>
      </c>
      <c r="CD2315" s="359" t="str">
        <f t="shared" si="225"/>
        <v>94202373411CASO FORTUITO</v>
      </c>
    </row>
    <row r="2316" spans="1:82" s="121" customFormat="1" ht="15" customHeight="1">
      <c r="A2316" s="13"/>
      <c r="B2316" s="13"/>
      <c r="C2316" s="13"/>
      <c r="D2316" s="212">
        <v>45025</v>
      </c>
      <c r="E2316" s="210" t="s">
        <v>2830</v>
      </c>
      <c r="F2316" s="211" t="s">
        <v>342</v>
      </c>
      <c r="G2316" s="130" t="s">
        <v>8680</v>
      </c>
      <c r="H2316" s="85" t="str">
        <f>VLOOKUP(E2316&amp;F2316,Divipola!$C$1:$F$1149,4,FALSE)</f>
        <v>68245</v>
      </c>
      <c r="I2316" s="77"/>
      <c r="J2316" s="181"/>
      <c r="K2316" s="108"/>
      <c r="L2316" s="108"/>
      <c r="M2316" s="108"/>
      <c r="N2316" s="108"/>
      <c r="O2316" s="108"/>
      <c r="P2316" s="108"/>
      <c r="Q2316" s="108"/>
      <c r="R2316" s="108"/>
      <c r="S2316" s="108"/>
      <c r="T2316" s="108"/>
      <c r="U2316" s="108"/>
      <c r="V2316" s="108"/>
      <c r="W2316" s="108"/>
      <c r="X2316" s="108"/>
      <c r="Y2316" s="108"/>
      <c r="Z2316" s="109"/>
      <c r="AA2316" s="113"/>
      <c r="AB2316" s="383"/>
      <c r="AC2316" s="73"/>
      <c r="AD2316" s="414"/>
      <c r="AE2316" s="393"/>
      <c r="AF2316" s="78"/>
      <c r="AG2316" s="414"/>
      <c r="AH2316" s="383"/>
      <c r="AI2316" s="453"/>
      <c r="AJ2316" s="453"/>
      <c r="AK2316" s="414"/>
      <c r="AL2316" s="383"/>
      <c r="AM2316" s="383"/>
      <c r="AN2316" s="523"/>
      <c r="AO2316" s="414"/>
      <c r="AP2316" s="548"/>
      <c r="AQ2316" s="414"/>
      <c r="AR2316" s="78"/>
      <c r="AS2316" s="78"/>
      <c r="AT2316" s="414"/>
      <c r="AU2316" s="548"/>
      <c r="AV2316" s="548"/>
      <c r="AW2316" s="414"/>
      <c r="AX2316" s="383"/>
      <c r="AY2316" s="548"/>
      <c r="AZ2316" s="414"/>
      <c r="BA2316" s="383"/>
      <c r="BB2316" s="548"/>
      <c r="BC2316" s="78"/>
      <c r="BD2316" s="414"/>
      <c r="BE2316" s="414"/>
      <c r="BF2316" s="414"/>
      <c r="BG2316" s="414"/>
      <c r="BH2316" s="414"/>
      <c r="BI2316" s="383"/>
      <c r="BJ2316" s="383"/>
      <c r="BK2316" s="78"/>
      <c r="BL2316" s="414"/>
      <c r="BM2316" s="383"/>
      <c r="BN2316" s="78"/>
      <c r="BO2316" s="414"/>
      <c r="BP2316" s="78"/>
      <c r="BQ2316" s="414"/>
      <c r="BR2316" s="383"/>
      <c r="BS2316" s="78"/>
      <c r="BT2316" s="83"/>
      <c r="BU2316" s="75"/>
      <c r="BV2316" s="74"/>
      <c r="BW2316" s="74"/>
      <c r="BX2316" s="98" t="s">
        <v>4120</v>
      </c>
      <c r="BY2316" s="112">
        <f t="shared" si="227"/>
        <v>2311</v>
      </c>
      <c r="BZ2316" s="65">
        <f t="shared" si="226"/>
        <v>0</v>
      </c>
      <c r="CA2316" s="359">
        <f t="shared" si="222"/>
        <v>9</v>
      </c>
      <c r="CB2316" s="359">
        <f t="shared" si="223"/>
        <v>4</v>
      </c>
      <c r="CC2316" s="359">
        <f t="shared" si="224"/>
        <v>2023</v>
      </c>
      <c r="CD2316" s="359" t="str">
        <f t="shared" si="225"/>
        <v xml:space="preserve">94202368245INCENDIO FORESTAL </v>
      </c>
    </row>
    <row r="2317" spans="1:82" s="121" customFormat="1" ht="216" customHeight="1">
      <c r="A2317" s="13"/>
      <c r="B2317" s="13"/>
      <c r="C2317" s="13"/>
      <c r="D2317" s="212">
        <v>45025</v>
      </c>
      <c r="E2317" s="210" t="s">
        <v>2836</v>
      </c>
      <c r="F2317" s="211" t="s">
        <v>483</v>
      </c>
      <c r="G2317" s="111" t="s">
        <v>2803</v>
      </c>
      <c r="H2317" s="85" t="str">
        <f>VLOOKUP(E2317&amp;F2317,Divipola!$C$1:$F$1149,4,FALSE)</f>
        <v>19110</v>
      </c>
      <c r="I2317" s="77"/>
      <c r="J2317" s="181"/>
      <c r="K2317" s="141"/>
      <c r="L2317" s="141"/>
      <c r="M2317" s="141"/>
      <c r="N2317" s="141">
        <v>1920</v>
      </c>
      <c r="O2317" s="141">
        <v>565</v>
      </c>
      <c r="P2317" s="141"/>
      <c r="Q2317" s="141">
        <v>565</v>
      </c>
      <c r="R2317" s="141"/>
      <c r="S2317" s="141"/>
      <c r="T2317" s="141"/>
      <c r="U2317" s="141"/>
      <c r="V2317" s="141"/>
      <c r="W2317" s="141"/>
      <c r="X2317" s="141">
        <v>1</v>
      </c>
      <c r="Y2317" s="141"/>
      <c r="Z2317" s="142">
        <v>20.5</v>
      </c>
      <c r="AA2317" s="143" t="s">
        <v>4141</v>
      </c>
      <c r="AB2317" s="383"/>
      <c r="AC2317" s="73"/>
      <c r="AD2317" s="414"/>
      <c r="AE2317" s="393"/>
      <c r="AF2317" s="78"/>
      <c r="AG2317" s="414"/>
      <c r="AH2317" s="383"/>
      <c r="AI2317" s="453"/>
      <c r="AJ2317" s="453"/>
      <c r="AK2317" s="414"/>
      <c r="AL2317" s="383"/>
      <c r="AM2317" s="383"/>
      <c r="AN2317" s="523"/>
      <c r="AO2317" s="414"/>
      <c r="AP2317" s="548"/>
      <c r="AQ2317" s="414"/>
      <c r="AR2317" s="78"/>
      <c r="AS2317" s="78"/>
      <c r="AT2317" s="414"/>
      <c r="AU2317" s="548"/>
      <c r="AV2317" s="548"/>
      <c r="AW2317" s="414"/>
      <c r="AX2317" s="383"/>
      <c r="AY2317" s="548"/>
      <c r="AZ2317" s="414"/>
      <c r="BA2317" s="383"/>
      <c r="BB2317" s="548"/>
      <c r="BC2317" s="78"/>
      <c r="BD2317" s="414"/>
      <c r="BE2317" s="414"/>
      <c r="BF2317" s="414"/>
      <c r="BG2317" s="414"/>
      <c r="BH2317" s="414"/>
      <c r="BI2317" s="383"/>
      <c r="BJ2317" s="383"/>
      <c r="BK2317" s="78"/>
      <c r="BL2317" s="414"/>
      <c r="BM2317" s="383"/>
      <c r="BN2317" s="78"/>
      <c r="BO2317" s="414"/>
      <c r="BP2317" s="78"/>
      <c r="BQ2317" s="414"/>
      <c r="BR2317" s="383"/>
      <c r="BS2317" s="78"/>
      <c r="BT2317" s="83"/>
      <c r="BU2317" s="75"/>
      <c r="BV2317" s="74"/>
      <c r="BW2317" s="74"/>
      <c r="BX2317" s="98" t="s">
        <v>4140</v>
      </c>
      <c r="BY2317" s="112">
        <f t="shared" si="227"/>
        <v>2312</v>
      </c>
      <c r="BZ2317" s="65">
        <f t="shared" si="226"/>
        <v>0</v>
      </c>
      <c r="CA2317" s="359">
        <f t="shared" si="222"/>
        <v>9</v>
      </c>
      <c r="CB2317" s="359">
        <f t="shared" si="223"/>
        <v>4</v>
      </c>
      <c r="CC2317" s="359">
        <f t="shared" si="224"/>
        <v>2023</v>
      </c>
      <c r="CD2317" s="359" t="str">
        <f t="shared" si="225"/>
        <v>94202319110VENDAVAL</v>
      </c>
    </row>
    <row r="2318" spans="1:82" s="121" customFormat="1" ht="15" customHeight="1">
      <c r="A2318" s="13"/>
      <c r="B2318" s="13"/>
      <c r="C2318" s="13"/>
      <c r="D2318" s="212">
        <v>45025</v>
      </c>
      <c r="E2318" s="210" t="s">
        <v>2718</v>
      </c>
      <c r="F2318" s="211" t="s">
        <v>2140</v>
      </c>
      <c r="G2318" s="111" t="s">
        <v>2802</v>
      </c>
      <c r="H2318" s="85" t="str">
        <f>VLOOKUP(E2318&amp;F2318,Divipola!$C$1:$F$1149,4,FALSE)</f>
        <v>25377</v>
      </c>
      <c r="I2318" s="77"/>
      <c r="J2318" s="181"/>
      <c r="K2318" s="108"/>
      <c r="L2318" s="108"/>
      <c r="M2318" s="108"/>
      <c r="N2318" s="108">
        <v>12</v>
      </c>
      <c r="O2318" s="108">
        <v>3</v>
      </c>
      <c r="P2318" s="108"/>
      <c r="Q2318" s="108">
        <v>3</v>
      </c>
      <c r="R2318" s="108"/>
      <c r="S2318" s="108"/>
      <c r="T2318" s="108"/>
      <c r="U2318" s="108"/>
      <c r="V2318" s="108"/>
      <c r="W2318" s="108"/>
      <c r="X2318" s="108"/>
      <c r="Y2318" s="108"/>
      <c r="Z2318" s="109"/>
      <c r="AA2318" s="113"/>
      <c r="AB2318" s="383"/>
      <c r="AC2318" s="73"/>
      <c r="AD2318" s="414"/>
      <c r="AE2318" s="393"/>
      <c r="AF2318" s="78"/>
      <c r="AG2318" s="414"/>
      <c r="AH2318" s="383"/>
      <c r="AI2318" s="453"/>
      <c r="AJ2318" s="453"/>
      <c r="AK2318" s="414"/>
      <c r="AL2318" s="383"/>
      <c r="AM2318" s="383"/>
      <c r="AN2318" s="523"/>
      <c r="AO2318" s="414"/>
      <c r="AP2318" s="548"/>
      <c r="AQ2318" s="414"/>
      <c r="AR2318" s="78"/>
      <c r="AS2318" s="78"/>
      <c r="AT2318" s="414"/>
      <c r="AU2318" s="548"/>
      <c r="AV2318" s="548"/>
      <c r="AW2318" s="414"/>
      <c r="AX2318" s="383"/>
      <c r="AY2318" s="548"/>
      <c r="AZ2318" s="414"/>
      <c r="BA2318" s="383"/>
      <c r="BB2318" s="548"/>
      <c r="BC2318" s="78"/>
      <c r="BD2318" s="414"/>
      <c r="BE2318" s="414"/>
      <c r="BF2318" s="414"/>
      <c r="BG2318" s="414"/>
      <c r="BH2318" s="414"/>
      <c r="BI2318" s="383"/>
      <c r="BJ2318" s="383"/>
      <c r="BK2318" s="78"/>
      <c r="BL2318" s="414"/>
      <c r="BM2318" s="383"/>
      <c r="BN2318" s="78"/>
      <c r="BO2318" s="414"/>
      <c r="BP2318" s="78"/>
      <c r="BQ2318" s="414"/>
      <c r="BR2318" s="383"/>
      <c r="BS2318" s="78"/>
      <c r="BT2318" s="83"/>
      <c r="BU2318" s="75"/>
      <c r="BV2318" s="74"/>
      <c r="BW2318" s="74"/>
      <c r="BX2318" s="98" t="s">
        <v>4121</v>
      </c>
      <c r="BY2318" s="112">
        <f t="shared" si="227"/>
        <v>2313</v>
      </c>
      <c r="BZ2318" s="65">
        <f t="shared" si="226"/>
        <v>0</v>
      </c>
      <c r="CA2318" s="359">
        <f t="shared" si="222"/>
        <v>9</v>
      </c>
      <c r="CB2318" s="359">
        <f t="shared" si="223"/>
        <v>4</v>
      </c>
      <c r="CC2318" s="359">
        <f t="shared" si="224"/>
        <v>2023</v>
      </c>
      <c r="CD2318" s="359" t="str">
        <f t="shared" si="225"/>
        <v>94202325377INUNDACION</v>
      </c>
    </row>
    <row r="2319" spans="1:82" s="121" customFormat="1" ht="15" customHeight="1">
      <c r="A2319" s="13"/>
      <c r="B2319" s="13"/>
      <c r="C2319" s="13"/>
      <c r="D2319" s="212">
        <v>45025</v>
      </c>
      <c r="E2319" s="210" t="s">
        <v>2718</v>
      </c>
      <c r="F2319" s="211" t="s">
        <v>2140</v>
      </c>
      <c r="G2319" s="111" t="s">
        <v>2827</v>
      </c>
      <c r="H2319" s="85" t="str">
        <f>VLOOKUP(E2319&amp;F2319,Divipola!$C$1:$F$1149,4,FALSE)</f>
        <v>25377</v>
      </c>
      <c r="I2319" s="77"/>
      <c r="J2319" s="181"/>
      <c r="K2319" s="108"/>
      <c r="L2319" s="108"/>
      <c r="M2319" s="108"/>
      <c r="N2319" s="108">
        <v>4</v>
      </c>
      <c r="O2319" s="108">
        <v>1</v>
      </c>
      <c r="P2319" s="108"/>
      <c r="Q2319" s="108">
        <v>1</v>
      </c>
      <c r="R2319" s="108">
        <v>6</v>
      </c>
      <c r="S2319" s="108"/>
      <c r="T2319" s="108"/>
      <c r="U2319" s="108"/>
      <c r="V2319" s="108"/>
      <c r="W2319" s="108"/>
      <c r="X2319" s="108"/>
      <c r="Y2319" s="108"/>
      <c r="Z2319" s="109"/>
      <c r="AA2319" s="113"/>
      <c r="AB2319" s="383"/>
      <c r="AC2319" s="73"/>
      <c r="AD2319" s="414"/>
      <c r="AE2319" s="393"/>
      <c r="AF2319" s="78"/>
      <c r="AG2319" s="414"/>
      <c r="AH2319" s="383"/>
      <c r="AI2319" s="453"/>
      <c r="AJ2319" s="453"/>
      <c r="AK2319" s="414"/>
      <c r="AL2319" s="383"/>
      <c r="AM2319" s="383"/>
      <c r="AN2319" s="523"/>
      <c r="AO2319" s="414"/>
      <c r="AP2319" s="548"/>
      <c r="AQ2319" s="414"/>
      <c r="AR2319" s="78"/>
      <c r="AS2319" s="78"/>
      <c r="AT2319" s="414"/>
      <c r="AU2319" s="548"/>
      <c r="AV2319" s="548"/>
      <c r="AW2319" s="414"/>
      <c r="AX2319" s="383"/>
      <c r="AY2319" s="548"/>
      <c r="AZ2319" s="414"/>
      <c r="BA2319" s="383"/>
      <c r="BB2319" s="548"/>
      <c r="BC2319" s="78"/>
      <c r="BD2319" s="414"/>
      <c r="BE2319" s="414"/>
      <c r="BF2319" s="414"/>
      <c r="BG2319" s="414"/>
      <c r="BH2319" s="414"/>
      <c r="BI2319" s="383"/>
      <c r="BJ2319" s="383"/>
      <c r="BK2319" s="78"/>
      <c r="BL2319" s="414"/>
      <c r="BM2319" s="383"/>
      <c r="BN2319" s="78"/>
      <c r="BO2319" s="414"/>
      <c r="BP2319" s="78"/>
      <c r="BQ2319" s="414"/>
      <c r="BR2319" s="383"/>
      <c r="BS2319" s="78"/>
      <c r="BT2319" s="83"/>
      <c r="BU2319" s="75"/>
      <c r="BV2319" s="74"/>
      <c r="BW2319" s="74"/>
      <c r="BX2319" s="98" t="s">
        <v>4122</v>
      </c>
      <c r="BY2319" s="112">
        <f t="shared" si="227"/>
        <v>2314</v>
      </c>
      <c r="BZ2319" s="65">
        <f t="shared" si="226"/>
        <v>0</v>
      </c>
      <c r="CA2319" s="359">
        <f t="shared" si="222"/>
        <v>9</v>
      </c>
      <c r="CB2319" s="359">
        <f t="shared" si="223"/>
        <v>4</v>
      </c>
      <c r="CC2319" s="359">
        <f t="shared" si="224"/>
        <v>2023</v>
      </c>
      <c r="CD2319" s="359" t="str">
        <f t="shared" si="225"/>
        <v>94202325377MOVIMIENTO EN MASA</v>
      </c>
    </row>
    <row r="2320" spans="1:82" s="121" customFormat="1" ht="15" customHeight="1">
      <c r="A2320" s="13"/>
      <c r="B2320" s="13"/>
      <c r="C2320" s="13"/>
      <c r="D2320" s="212">
        <v>45025</v>
      </c>
      <c r="E2320" s="210" t="s">
        <v>2718</v>
      </c>
      <c r="F2320" s="211" t="s">
        <v>2778</v>
      </c>
      <c r="G2320" s="111" t="s">
        <v>2807</v>
      </c>
      <c r="H2320" s="85" t="str">
        <f>VLOOKUP(E2320&amp;F2320,Divipola!$C$1:$F$1149,4,FALSE)</f>
        <v>25772</v>
      </c>
      <c r="I2320" s="77"/>
      <c r="J2320" s="181"/>
      <c r="K2320" s="108"/>
      <c r="L2320" s="108"/>
      <c r="M2320" s="108"/>
      <c r="N2320" s="108">
        <v>4</v>
      </c>
      <c r="O2320" s="108">
        <v>1</v>
      </c>
      <c r="P2320" s="108">
        <v>1</v>
      </c>
      <c r="Q2320" s="108"/>
      <c r="R2320" s="108"/>
      <c r="S2320" s="108"/>
      <c r="T2320" s="108"/>
      <c r="U2320" s="108"/>
      <c r="V2320" s="108"/>
      <c r="W2320" s="108"/>
      <c r="X2320" s="108"/>
      <c r="Y2320" s="108"/>
      <c r="Z2320" s="109"/>
      <c r="AA2320" s="113"/>
      <c r="AB2320" s="383"/>
      <c r="AC2320" s="73"/>
      <c r="AD2320" s="414"/>
      <c r="AE2320" s="393"/>
      <c r="AF2320" s="78"/>
      <c r="AG2320" s="414"/>
      <c r="AH2320" s="383"/>
      <c r="AI2320" s="453"/>
      <c r="AJ2320" s="453"/>
      <c r="AK2320" s="414"/>
      <c r="AL2320" s="383"/>
      <c r="AM2320" s="383"/>
      <c r="AN2320" s="523"/>
      <c r="AO2320" s="414"/>
      <c r="AP2320" s="548"/>
      <c r="AQ2320" s="414"/>
      <c r="AR2320" s="78"/>
      <c r="AS2320" s="78"/>
      <c r="AT2320" s="414"/>
      <c r="AU2320" s="548"/>
      <c r="AV2320" s="548"/>
      <c r="AW2320" s="414"/>
      <c r="AX2320" s="383"/>
      <c r="AY2320" s="548"/>
      <c r="AZ2320" s="414"/>
      <c r="BA2320" s="383"/>
      <c r="BB2320" s="548"/>
      <c r="BC2320" s="78"/>
      <c r="BD2320" s="414"/>
      <c r="BE2320" s="414"/>
      <c r="BF2320" s="414"/>
      <c r="BG2320" s="414"/>
      <c r="BH2320" s="414"/>
      <c r="BI2320" s="383"/>
      <c r="BJ2320" s="383"/>
      <c r="BK2320" s="78"/>
      <c r="BL2320" s="414"/>
      <c r="BM2320" s="383"/>
      <c r="BN2320" s="78"/>
      <c r="BO2320" s="414"/>
      <c r="BP2320" s="78"/>
      <c r="BQ2320" s="414"/>
      <c r="BR2320" s="383"/>
      <c r="BS2320" s="78"/>
      <c r="BT2320" s="83"/>
      <c r="BU2320" s="75"/>
      <c r="BV2320" s="74"/>
      <c r="BW2320" s="74"/>
      <c r="BX2320" s="98" t="s">
        <v>4123</v>
      </c>
      <c r="BY2320" s="112">
        <f t="shared" si="227"/>
        <v>2315</v>
      </c>
      <c r="BZ2320" s="65">
        <f t="shared" si="226"/>
        <v>0</v>
      </c>
      <c r="CA2320" s="359">
        <f t="shared" si="222"/>
        <v>9</v>
      </c>
      <c r="CB2320" s="359">
        <f t="shared" si="223"/>
        <v>4</v>
      </c>
      <c r="CC2320" s="359">
        <f t="shared" si="224"/>
        <v>2023</v>
      </c>
      <c r="CD2320" s="359" t="str">
        <f t="shared" si="225"/>
        <v>94202325772CRECIENTE SUBITA</v>
      </c>
    </row>
    <row r="2321" spans="1:82" s="121" customFormat="1" ht="14.25" customHeight="1">
      <c r="A2321" s="13"/>
      <c r="B2321" s="13"/>
      <c r="C2321" s="13"/>
      <c r="D2321" s="212">
        <v>45025</v>
      </c>
      <c r="E2321" s="210" t="s">
        <v>2720</v>
      </c>
      <c r="F2321" s="211" t="s">
        <v>2029</v>
      </c>
      <c r="G2321" s="111" t="s">
        <v>2800</v>
      </c>
      <c r="H2321" s="85" t="str">
        <f>VLOOKUP(E2321&amp;F2321,Divipola!$C$1:$F$1149,4,FALSE)</f>
        <v>66045</v>
      </c>
      <c r="I2321" s="77"/>
      <c r="J2321" s="181"/>
      <c r="K2321" s="108"/>
      <c r="L2321" s="108"/>
      <c r="M2321" s="108"/>
      <c r="N2321" s="108">
        <v>4</v>
      </c>
      <c r="O2321" s="108">
        <v>1</v>
      </c>
      <c r="P2321" s="108"/>
      <c r="Q2321" s="108">
        <v>1</v>
      </c>
      <c r="R2321" s="108"/>
      <c r="S2321" s="108"/>
      <c r="T2321" s="108"/>
      <c r="U2321" s="108"/>
      <c r="V2321" s="108"/>
      <c r="W2321" s="108"/>
      <c r="X2321" s="108"/>
      <c r="Y2321" s="108"/>
      <c r="Z2321" s="109"/>
      <c r="AA2321" s="113"/>
      <c r="AB2321" s="383"/>
      <c r="AC2321" s="73"/>
      <c r="AD2321" s="414"/>
      <c r="AE2321" s="393"/>
      <c r="AF2321" s="78"/>
      <c r="AG2321" s="414"/>
      <c r="AH2321" s="383"/>
      <c r="AI2321" s="453"/>
      <c r="AJ2321" s="453"/>
      <c r="AK2321" s="414"/>
      <c r="AL2321" s="383"/>
      <c r="AM2321" s="383"/>
      <c r="AN2321" s="523"/>
      <c r="AO2321" s="414"/>
      <c r="AP2321" s="548"/>
      <c r="AQ2321" s="414"/>
      <c r="AR2321" s="78"/>
      <c r="AS2321" s="78"/>
      <c r="AT2321" s="414"/>
      <c r="AU2321" s="548"/>
      <c r="AV2321" s="548"/>
      <c r="AW2321" s="414"/>
      <c r="AX2321" s="383"/>
      <c r="AY2321" s="548"/>
      <c r="AZ2321" s="414"/>
      <c r="BA2321" s="383"/>
      <c r="BB2321" s="548"/>
      <c r="BC2321" s="78"/>
      <c r="BD2321" s="414"/>
      <c r="BE2321" s="414"/>
      <c r="BF2321" s="414"/>
      <c r="BG2321" s="414"/>
      <c r="BH2321" s="414"/>
      <c r="BI2321" s="383"/>
      <c r="BJ2321" s="383"/>
      <c r="BK2321" s="78"/>
      <c r="BL2321" s="414"/>
      <c r="BM2321" s="383"/>
      <c r="BN2321" s="78"/>
      <c r="BO2321" s="414"/>
      <c r="BP2321" s="78"/>
      <c r="BQ2321" s="414"/>
      <c r="BR2321" s="383"/>
      <c r="BS2321" s="78"/>
      <c r="BT2321" s="83"/>
      <c r="BU2321" s="75"/>
      <c r="BV2321" s="74"/>
      <c r="BW2321" s="74"/>
      <c r="BX2321" s="98" t="s">
        <v>4125</v>
      </c>
      <c r="BY2321" s="112">
        <f t="shared" si="227"/>
        <v>2316</v>
      </c>
      <c r="BZ2321" s="65">
        <f t="shared" si="226"/>
        <v>0</v>
      </c>
      <c r="CA2321" s="359">
        <f t="shared" si="222"/>
        <v>9</v>
      </c>
      <c r="CB2321" s="359">
        <f t="shared" si="223"/>
        <v>4</v>
      </c>
      <c r="CC2321" s="359">
        <f t="shared" si="224"/>
        <v>2023</v>
      </c>
      <c r="CD2321" s="359" t="str">
        <f t="shared" si="225"/>
        <v>94202366045INCENDIO ESTRUCTURAL</v>
      </c>
    </row>
    <row r="2322" spans="1:82" s="121" customFormat="1" ht="15" customHeight="1">
      <c r="A2322" s="13"/>
      <c r="B2322" s="13"/>
      <c r="C2322" s="13"/>
      <c r="D2322" s="212">
        <v>45025</v>
      </c>
      <c r="E2322" s="210" t="s">
        <v>2830</v>
      </c>
      <c r="F2322" s="211" t="s">
        <v>2056</v>
      </c>
      <c r="G2322" s="111" t="s">
        <v>2817</v>
      </c>
      <c r="H2322" s="85" t="str">
        <f>VLOOKUP(E2322&amp;F2322,Divipola!$C$1:$F$1149,4,FALSE)</f>
        <v>68498</v>
      </c>
      <c r="I2322" s="77"/>
      <c r="J2322" s="181"/>
      <c r="K2322" s="108"/>
      <c r="L2322" s="108"/>
      <c r="M2322" s="108"/>
      <c r="N2322" s="108"/>
      <c r="O2322" s="108"/>
      <c r="P2322" s="108"/>
      <c r="Q2322" s="108"/>
      <c r="R2322" s="108"/>
      <c r="S2322" s="108"/>
      <c r="T2322" s="108"/>
      <c r="U2322" s="108"/>
      <c r="V2322" s="108"/>
      <c r="W2322" s="108"/>
      <c r="X2322" s="108"/>
      <c r="Y2322" s="108"/>
      <c r="Z2322" s="109"/>
      <c r="AA2322" s="113"/>
      <c r="AB2322" s="383"/>
      <c r="AC2322" s="73"/>
      <c r="AD2322" s="414"/>
      <c r="AE2322" s="393"/>
      <c r="AF2322" s="78"/>
      <c r="AG2322" s="414"/>
      <c r="AH2322" s="383"/>
      <c r="AI2322" s="453"/>
      <c r="AJ2322" s="453"/>
      <c r="AK2322" s="414"/>
      <c r="AL2322" s="383"/>
      <c r="AM2322" s="383"/>
      <c r="AN2322" s="523"/>
      <c r="AO2322" s="414"/>
      <c r="AP2322" s="548"/>
      <c r="AQ2322" s="414"/>
      <c r="AR2322" s="78"/>
      <c r="AS2322" s="78"/>
      <c r="AT2322" s="414"/>
      <c r="AU2322" s="548"/>
      <c r="AV2322" s="548"/>
      <c r="AW2322" s="414"/>
      <c r="AX2322" s="383"/>
      <c r="AY2322" s="548"/>
      <c r="AZ2322" s="414"/>
      <c r="BA2322" s="383"/>
      <c r="BB2322" s="548"/>
      <c r="BC2322" s="78"/>
      <c r="BD2322" s="414"/>
      <c r="BE2322" s="414"/>
      <c r="BF2322" s="414"/>
      <c r="BG2322" s="414"/>
      <c r="BH2322" s="414"/>
      <c r="BI2322" s="383"/>
      <c r="BJ2322" s="383"/>
      <c r="BK2322" s="78"/>
      <c r="BL2322" s="414"/>
      <c r="BM2322" s="383"/>
      <c r="BN2322" s="78"/>
      <c r="BO2322" s="414"/>
      <c r="BP2322" s="78"/>
      <c r="BQ2322" s="414"/>
      <c r="BR2322" s="383"/>
      <c r="BS2322" s="78"/>
      <c r="BT2322" s="83"/>
      <c r="BU2322" s="75"/>
      <c r="BV2322" s="74"/>
      <c r="BW2322" s="74"/>
      <c r="BX2322" s="132" t="s">
        <v>4129</v>
      </c>
      <c r="BY2322" s="112">
        <f t="shared" si="227"/>
        <v>2317</v>
      </c>
      <c r="BZ2322" s="65">
        <f t="shared" si="226"/>
        <v>0</v>
      </c>
      <c r="CA2322" s="359">
        <f t="shared" si="222"/>
        <v>9</v>
      </c>
      <c r="CB2322" s="359">
        <f t="shared" si="223"/>
        <v>4</v>
      </c>
      <c r="CC2322" s="359">
        <f t="shared" si="224"/>
        <v>2023</v>
      </c>
      <c r="CD2322" s="359" t="str">
        <f t="shared" si="225"/>
        <v>94202368498GRANIZADA</v>
      </c>
    </row>
    <row r="2323" spans="1:82" s="121" customFormat="1" ht="15" customHeight="1">
      <c r="A2323" s="13"/>
      <c r="B2323" s="13"/>
      <c r="C2323" s="13"/>
      <c r="D2323" s="212">
        <v>45025</v>
      </c>
      <c r="E2323" s="210" t="s">
        <v>2830</v>
      </c>
      <c r="F2323" s="211" t="s">
        <v>342</v>
      </c>
      <c r="G2323" s="130" t="s">
        <v>8680</v>
      </c>
      <c r="H2323" s="85" t="str">
        <f>VLOOKUP(E2323&amp;F2323,Divipola!$C$1:$F$1149,4,FALSE)</f>
        <v>68245</v>
      </c>
      <c r="I2323" s="77"/>
      <c r="J2323" s="181"/>
      <c r="K2323" s="108"/>
      <c r="L2323" s="108"/>
      <c r="M2323" s="108"/>
      <c r="N2323" s="108"/>
      <c r="O2323" s="108"/>
      <c r="P2323" s="108"/>
      <c r="Q2323" s="108"/>
      <c r="R2323" s="108"/>
      <c r="S2323" s="108"/>
      <c r="T2323" s="108"/>
      <c r="U2323" s="108"/>
      <c r="V2323" s="108"/>
      <c r="W2323" s="108"/>
      <c r="X2323" s="108"/>
      <c r="Y2323" s="108"/>
      <c r="Z2323" s="109">
        <v>4</v>
      </c>
      <c r="AA2323" s="113"/>
      <c r="AB2323" s="383"/>
      <c r="AC2323" s="73"/>
      <c r="AD2323" s="414"/>
      <c r="AE2323" s="393"/>
      <c r="AF2323" s="78"/>
      <c r="AG2323" s="414"/>
      <c r="AH2323" s="383"/>
      <c r="AI2323" s="453"/>
      <c r="AJ2323" s="453"/>
      <c r="AK2323" s="414"/>
      <c r="AL2323" s="383"/>
      <c r="AM2323" s="383"/>
      <c r="AN2323" s="523"/>
      <c r="AO2323" s="414"/>
      <c r="AP2323" s="548"/>
      <c r="AQ2323" s="414"/>
      <c r="AR2323" s="78"/>
      <c r="AS2323" s="78"/>
      <c r="AT2323" s="414"/>
      <c r="AU2323" s="548"/>
      <c r="AV2323" s="548"/>
      <c r="AW2323" s="414"/>
      <c r="AX2323" s="383"/>
      <c r="AY2323" s="548"/>
      <c r="AZ2323" s="414"/>
      <c r="BA2323" s="383"/>
      <c r="BB2323" s="548"/>
      <c r="BC2323" s="78"/>
      <c r="BD2323" s="414"/>
      <c r="BE2323" s="414"/>
      <c r="BF2323" s="414"/>
      <c r="BG2323" s="414"/>
      <c r="BH2323" s="414"/>
      <c r="BI2323" s="383"/>
      <c r="BJ2323" s="383"/>
      <c r="BK2323" s="78"/>
      <c r="BL2323" s="414"/>
      <c r="BM2323" s="383"/>
      <c r="BN2323" s="78"/>
      <c r="BO2323" s="414"/>
      <c r="BP2323" s="78"/>
      <c r="BQ2323" s="414"/>
      <c r="BR2323" s="383"/>
      <c r="BS2323" s="78"/>
      <c r="BT2323" s="83"/>
      <c r="BU2323" s="75"/>
      <c r="BV2323" s="74"/>
      <c r="BW2323" s="74"/>
      <c r="BX2323" s="132" t="s">
        <v>4130</v>
      </c>
      <c r="BY2323" s="112">
        <f t="shared" si="227"/>
        <v>2318</v>
      </c>
      <c r="BZ2323" s="65">
        <f t="shared" si="226"/>
        <v>0</v>
      </c>
      <c r="CA2323" s="359">
        <f t="shared" si="222"/>
        <v>9</v>
      </c>
      <c r="CB2323" s="359">
        <f t="shared" si="223"/>
        <v>4</v>
      </c>
      <c r="CC2323" s="359">
        <f t="shared" si="224"/>
        <v>2023</v>
      </c>
      <c r="CD2323" s="359" t="str">
        <f t="shared" si="225"/>
        <v xml:space="preserve">94202368245INCENDIO FORESTAL </v>
      </c>
    </row>
    <row r="2324" spans="1:82" s="121" customFormat="1" ht="14.25" customHeight="1">
      <c r="A2324" s="13"/>
      <c r="B2324" s="13"/>
      <c r="C2324" s="13"/>
      <c r="D2324" s="212">
        <v>45025</v>
      </c>
      <c r="E2324" s="210" t="s">
        <v>2756</v>
      </c>
      <c r="F2324" s="211" t="s">
        <v>170</v>
      </c>
      <c r="G2324" s="111" t="s">
        <v>2807</v>
      </c>
      <c r="H2324" s="85" t="str">
        <f>VLOOKUP(E2324&amp;F2324,Divipola!$C$1:$F$1149,4,FALSE)</f>
        <v>52378</v>
      </c>
      <c r="I2324" s="77"/>
      <c r="J2324" s="181"/>
      <c r="K2324" s="108"/>
      <c r="L2324" s="108"/>
      <c r="M2324" s="108"/>
      <c r="N2324" s="108">
        <v>350</v>
      </c>
      <c r="O2324" s="108">
        <v>70</v>
      </c>
      <c r="P2324" s="108"/>
      <c r="Q2324" s="108">
        <v>70</v>
      </c>
      <c r="R2324" s="108"/>
      <c r="S2324" s="108"/>
      <c r="T2324" s="108"/>
      <c r="U2324" s="108"/>
      <c r="V2324" s="108"/>
      <c r="W2324" s="108"/>
      <c r="X2324" s="108"/>
      <c r="Y2324" s="108"/>
      <c r="Z2324" s="109"/>
      <c r="AA2324" s="113"/>
      <c r="AB2324" s="383"/>
      <c r="AC2324" s="73"/>
      <c r="AD2324" s="414"/>
      <c r="AE2324" s="393"/>
      <c r="AF2324" s="78"/>
      <c r="AG2324" s="414"/>
      <c r="AH2324" s="383"/>
      <c r="AI2324" s="453"/>
      <c r="AJ2324" s="453"/>
      <c r="AK2324" s="414"/>
      <c r="AL2324" s="383"/>
      <c r="AM2324" s="383"/>
      <c r="AN2324" s="523"/>
      <c r="AO2324" s="414"/>
      <c r="AP2324" s="548"/>
      <c r="AQ2324" s="414"/>
      <c r="AR2324" s="78"/>
      <c r="AS2324" s="78"/>
      <c r="AT2324" s="414"/>
      <c r="AU2324" s="548"/>
      <c r="AV2324" s="548"/>
      <c r="AW2324" s="414"/>
      <c r="AX2324" s="383"/>
      <c r="AY2324" s="548"/>
      <c r="AZ2324" s="414"/>
      <c r="BA2324" s="383"/>
      <c r="BB2324" s="548"/>
      <c r="BC2324" s="78"/>
      <c r="BD2324" s="414"/>
      <c r="BE2324" s="414"/>
      <c r="BF2324" s="414"/>
      <c r="BG2324" s="414"/>
      <c r="BH2324" s="414"/>
      <c r="BI2324" s="383"/>
      <c r="BJ2324" s="383"/>
      <c r="BK2324" s="78"/>
      <c r="BL2324" s="414"/>
      <c r="BM2324" s="383"/>
      <c r="BN2324" s="78"/>
      <c r="BO2324" s="414"/>
      <c r="BP2324" s="78"/>
      <c r="BQ2324" s="414"/>
      <c r="BR2324" s="383"/>
      <c r="BS2324" s="78"/>
      <c r="BT2324" s="83"/>
      <c r="BU2324" s="75"/>
      <c r="BV2324" s="74"/>
      <c r="BW2324" s="74"/>
      <c r="BX2324" s="98" t="s">
        <v>4132</v>
      </c>
      <c r="BY2324" s="112">
        <f t="shared" si="227"/>
        <v>2319</v>
      </c>
      <c r="BZ2324" s="65">
        <f t="shared" si="226"/>
        <v>0</v>
      </c>
      <c r="CA2324" s="359">
        <f t="shared" si="222"/>
        <v>9</v>
      </c>
      <c r="CB2324" s="359">
        <f t="shared" si="223"/>
        <v>4</v>
      </c>
      <c r="CC2324" s="359">
        <f t="shared" si="224"/>
        <v>2023</v>
      </c>
      <c r="CD2324" s="359" t="str">
        <f t="shared" si="225"/>
        <v>94202352378CRECIENTE SUBITA</v>
      </c>
    </row>
    <row r="2325" spans="1:82" s="121" customFormat="1" ht="15" customHeight="1">
      <c r="A2325" s="13"/>
      <c r="B2325" s="13"/>
      <c r="C2325" s="13"/>
      <c r="D2325" s="212">
        <v>45025</v>
      </c>
      <c r="E2325" s="210" t="s">
        <v>2661</v>
      </c>
      <c r="F2325" s="211" t="s">
        <v>2685</v>
      </c>
      <c r="G2325" s="111" t="s">
        <v>2827</v>
      </c>
      <c r="H2325" s="85" t="str">
        <f>VLOOKUP(E2325&amp;F2325,Divipola!$C$1:$F$1149,4,FALSE)</f>
        <v>15480</v>
      </c>
      <c r="I2325" s="77"/>
      <c r="J2325" s="181"/>
      <c r="K2325" s="108"/>
      <c r="L2325" s="108"/>
      <c r="M2325" s="108"/>
      <c r="N2325" s="108">
        <v>48</v>
      </c>
      <c r="O2325" s="108">
        <v>24</v>
      </c>
      <c r="P2325" s="108"/>
      <c r="Q2325" s="108"/>
      <c r="R2325" s="108"/>
      <c r="S2325" s="108"/>
      <c r="T2325" s="108"/>
      <c r="U2325" s="108"/>
      <c r="V2325" s="108"/>
      <c r="W2325" s="108"/>
      <c r="X2325" s="108">
        <v>1</v>
      </c>
      <c r="Y2325" s="108"/>
      <c r="Z2325" s="109"/>
      <c r="AA2325" s="113"/>
      <c r="AB2325" s="383"/>
      <c r="AC2325" s="73"/>
      <c r="AD2325" s="414"/>
      <c r="AE2325" s="393"/>
      <c r="AF2325" s="78"/>
      <c r="AG2325" s="414"/>
      <c r="AH2325" s="383"/>
      <c r="AI2325" s="453"/>
      <c r="AJ2325" s="453"/>
      <c r="AK2325" s="414"/>
      <c r="AL2325" s="383"/>
      <c r="AM2325" s="383"/>
      <c r="AN2325" s="523"/>
      <c r="AO2325" s="414"/>
      <c r="AP2325" s="548"/>
      <c r="AQ2325" s="414"/>
      <c r="AR2325" s="78"/>
      <c r="AS2325" s="78"/>
      <c r="AT2325" s="414"/>
      <c r="AU2325" s="548"/>
      <c r="AV2325" s="548"/>
      <c r="AW2325" s="414"/>
      <c r="AX2325" s="383"/>
      <c r="AY2325" s="548"/>
      <c r="AZ2325" s="414"/>
      <c r="BA2325" s="383"/>
      <c r="BB2325" s="548"/>
      <c r="BC2325" s="78"/>
      <c r="BD2325" s="414"/>
      <c r="BE2325" s="414"/>
      <c r="BF2325" s="414"/>
      <c r="BG2325" s="414"/>
      <c r="BH2325" s="414"/>
      <c r="BI2325" s="383"/>
      <c r="BJ2325" s="383"/>
      <c r="BK2325" s="78"/>
      <c r="BL2325" s="414"/>
      <c r="BM2325" s="383"/>
      <c r="BN2325" s="78"/>
      <c r="BO2325" s="414"/>
      <c r="BP2325" s="78"/>
      <c r="BQ2325" s="414"/>
      <c r="BR2325" s="383"/>
      <c r="BS2325" s="78"/>
      <c r="BT2325" s="83"/>
      <c r="BU2325" s="75"/>
      <c r="BV2325" s="74"/>
      <c r="BW2325" s="74"/>
      <c r="BX2325" s="98" t="s">
        <v>4228</v>
      </c>
      <c r="BY2325" s="112">
        <f t="shared" si="227"/>
        <v>2320</v>
      </c>
      <c r="BZ2325" s="65">
        <f t="shared" si="226"/>
        <v>0</v>
      </c>
      <c r="CA2325" s="359">
        <f t="shared" si="222"/>
        <v>9</v>
      </c>
      <c r="CB2325" s="359">
        <f t="shared" si="223"/>
        <v>4</v>
      </c>
      <c r="CC2325" s="359">
        <f t="shared" si="224"/>
        <v>2023</v>
      </c>
      <c r="CD2325" s="359" t="str">
        <f t="shared" si="225"/>
        <v>94202315480MOVIMIENTO EN MASA</v>
      </c>
    </row>
    <row r="2326" spans="1:82" s="121" customFormat="1" ht="15" customHeight="1">
      <c r="A2326" s="13"/>
      <c r="B2326" s="13"/>
      <c r="C2326" s="13"/>
      <c r="D2326" s="212">
        <v>45026</v>
      </c>
      <c r="E2326" s="210" t="s">
        <v>2723</v>
      </c>
      <c r="F2326" s="211" t="s">
        <v>2687</v>
      </c>
      <c r="G2326" s="111" t="s">
        <v>2876</v>
      </c>
      <c r="H2326" s="85" t="str">
        <f>VLOOKUP(E2326&amp;F2326,Divipola!$C$1:$F$1149,4,FALSE)</f>
        <v>13473</v>
      </c>
      <c r="I2326" s="77"/>
      <c r="J2326" s="181"/>
      <c r="K2326" s="141">
        <v>3</v>
      </c>
      <c r="L2326" s="141"/>
      <c r="M2326" s="141"/>
      <c r="N2326" s="141">
        <v>3</v>
      </c>
      <c r="O2326" s="141"/>
      <c r="P2326" s="141"/>
      <c r="Q2326" s="141"/>
      <c r="R2326" s="141"/>
      <c r="S2326" s="141"/>
      <c r="T2326" s="141"/>
      <c r="U2326" s="141"/>
      <c r="V2326" s="141"/>
      <c r="W2326" s="141"/>
      <c r="X2326" s="141"/>
      <c r="Y2326" s="141"/>
      <c r="Z2326" s="142"/>
      <c r="AA2326" s="144"/>
      <c r="AB2326" s="383"/>
      <c r="AC2326" s="73"/>
      <c r="AD2326" s="414"/>
      <c r="AE2326" s="393"/>
      <c r="AF2326" s="78"/>
      <c r="AG2326" s="414"/>
      <c r="AH2326" s="383"/>
      <c r="AI2326" s="453"/>
      <c r="AJ2326" s="453"/>
      <c r="AK2326" s="414"/>
      <c r="AL2326" s="383"/>
      <c r="AM2326" s="383"/>
      <c r="AN2326" s="523"/>
      <c r="AO2326" s="414"/>
      <c r="AP2326" s="548"/>
      <c r="AQ2326" s="414"/>
      <c r="AR2326" s="78"/>
      <c r="AS2326" s="78"/>
      <c r="AT2326" s="414"/>
      <c r="AU2326" s="548"/>
      <c r="AV2326" s="548"/>
      <c r="AW2326" s="414"/>
      <c r="AX2326" s="383"/>
      <c r="AY2326" s="548"/>
      <c r="AZ2326" s="414"/>
      <c r="BA2326" s="383"/>
      <c r="BB2326" s="548"/>
      <c r="BC2326" s="78"/>
      <c r="BD2326" s="414"/>
      <c r="BE2326" s="414"/>
      <c r="BF2326" s="414"/>
      <c r="BG2326" s="414"/>
      <c r="BH2326" s="414"/>
      <c r="BI2326" s="383"/>
      <c r="BJ2326" s="383"/>
      <c r="BK2326" s="78"/>
      <c r="BL2326" s="414"/>
      <c r="BM2326" s="383"/>
      <c r="BN2326" s="78"/>
      <c r="BO2326" s="414"/>
      <c r="BP2326" s="78"/>
      <c r="BQ2326" s="414"/>
      <c r="BR2326" s="383"/>
      <c r="BS2326" s="78"/>
      <c r="BT2326" s="83"/>
      <c r="BU2326" s="75"/>
      <c r="BV2326" s="74"/>
      <c r="BW2326" s="74"/>
      <c r="BX2326" s="103" t="s">
        <v>4391</v>
      </c>
      <c r="BY2326" s="112">
        <f t="shared" si="227"/>
        <v>2321</v>
      </c>
      <c r="BZ2326" s="65">
        <f t="shared" si="226"/>
        <v>0</v>
      </c>
      <c r="CA2326" s="359">
        <f t="shared" si="222"/>
        <v>10</v>
      </c>
      <c r="CB2326" s="359">
        <f t="shared" si="223"/>
        <v>4</v>
      </c>
      <c r="CC2326" s="359">
        <f t="shared" si="224"/>
        <v>2023</v>
      </c>
      <c r="CD2326" s="359" t="str">
        <f t="shared" si="225"/>
        <v>104202313473ACCIDENTE TRANSPORTE MARITIMO O FLUVIAL</v>
      </c>
    </row>
    <row r="2327" spans="1:82" s="121" customFormat="1" ht="15" customHeight="1">
      <c r="A2327" s="13"/>
      <c r="B2327" s="13"/>
      <c r="C2327" s="13"/>
      <c r="D2327" s="212">
        <v>45026</v>
      </c>
      <c r="E2327" s="210" t="s">
        <v>2853</v>
      </c>
      <c r="F2327" s="211" t="s">
        <v>2163</v>
      </c>
      <c r="G2327" s="111" t="s">
        <v>3575</v>
      </c>
      <c r="H2327" s="85" t="str">
        <f>VLOOKUP(E2327&amp;F2327,Divipola!$C$1:$F$1149,4,FALSE)</f>
        <v>63130</v>
      </c>
      <c r="I2327" s="77"/>
      <c r="J2327" s="181"/>
      <c r="K2327" s="108"/>
      <c r="L2327" s="108">
        <v>8</v>
      </c>
      <c r="M2327" s="108"/>
      <c r="N2327" s="108"/>
      <c r="O2327" s="108"/>
      <c r="P2327" s="108"/>
      <c r="Q2327" s="108"/>
      <c r="R2327" s="108"/>
      <c r="S2327" s="108"/>
      <c r="T2327" s="108"/>
      <c r="U2327" s="108"/>
      <c r="V2327" s="108"/>
      <c r="W2327" s="108"/>
      <c r="X2327" s="108"/>
      <c r="Y2327" s="108"/>
      <c r="Z2327" s="109"/>
      <c r="AA2327" s="113"/>
      <c r="AB2327" s="383"/>
      <c r="AC2327" s="73"/>
      <c r="AD2327" s="414"/>
      <c r="AE2327" s="393"/>
      <c r="AF2327" s="78"/>
      <c r="AG2327" s="414"/>
      <c r="AH2327" s="383"/>
      <c r="AI2327" s="453"/>
      <c r="AJ2327" s="453"/>
      <c r="AK2327" s="414"/>
      <c r="AL2327" s="383"/>
      <c r="AM2327" s="383"/>
      <c r="AN2327" s="523"/>
      <c r="AO2327" s="414"/>
      <c r="AP2327" s="548"/>
      <c r="AQ2327" s="414"/>
      <c r="AR2327" s="78"/>
      <c r="AS2327" s="78"/>
      <c r="AT2327" s="414"/>
      <c r="AU2327" s="548"/>
      <c r="AV2327" s="548"/>
      <c r="AW2327" s="414"/>
      <c r="AX2327" s="383"/>
      <c r="AY2327" s="548"/>
      <c r="AZ2327" s="414"/>
      <c r="BA2327" s="383"/>
      <c r="BB2327" s="548"/>
      <c r="BC2327" s="78"/>
      <c r="BD2327" s="414"/>
      <c r="BE2327" s="414"/>
      <c r="BF2327" s="414"/>
      <c r="BG2327" s="414"/>
      <c r="BH2327" s="414"/>
      <c r="BI2327" s="383"/>
      <c r="BJ2327" s="383"/>
      <c r="BK2327" s="78"/>
      <c r="BL2327" s="414"/>
      <c r="BM2327" s="383"/>
      <c r="BN2327" s="78"/>
      <c r="BO2327" s="414"/>
      <c r="BP2327" s="78"/>
      <c r="BQ2327" s="414"/>
      <c r="BR2327" s="383"/>
      <c r="BS2327" s="78"/>
      <c r="BT2327" s="83"/>
      <c r="BU2327" s="75"/>
      <c r="BV2327" s="74"/>
      <c r="BW2327" s="74"/>
      <c r="BX2327" s="98" t="s">
        <v>4131</v>
      </c>
      <c r="BY2327" s="112">
        <f t="shared" si="227"/>
        <v>2322</v>
      </c>
      <c r="BZ2327" s="65">
        <f t="shared" si="226"/>
        <v>0</v>
      </c>
      <c r="CA2327" s="359">
        <f t="shared" si="222"/>
        <v>10</v>
      </c>
      <c r="CB2327" s="359">
        <f t="shared" si="223"/>
        <v>4</v>
      </c>
      <c r="CC2327" s="359">
        <f t="shared" si="224"/>
        <v>2023</v>
      </c>
      <c r="CD2327" s="359" t="str">
        <f t="shared" si="225"/>
        <v>104202363130DERRAME</v>
      </c>
    </row>
    <row r="2328" spans="1:82" s="121" customFormat="1" ht="120.75" customHeight="1">
      <c r="A2328" s="13"/>
      <c r="B2328" s="13"/>
      <c r="C2328" s="13"/>
      <c r="D2328" s="212">
        <v>45026</v>
      </c>
      <c r="E2328" s="210" t="s">
        <v>2831</v>
      </c>
      <c r="F2328" s="211" t="s">
        <v>2659</v>
      </c>
      <c r="G2328" s="130" t="s">
        <v>8680</v>
      </c>
      <c r="H2328" s="85" t="str">
        <f>VLOOKUP(E2328&amp;F2328,Divipola!$C$1:$F$1149,4,FALSE)</f>
        <v>73770</v>
      </c>
      <c r="I2328" s="77"/>
      <c r="J2328" s="181"/>
      <c r="K2328" s="108"/>
      <c r="L2328" s="108"/>
      <c r="M2328" s="108"/>
      <c r="N2328" s="108"/>
      <c r="O2328" s="108"/>
      <c r="P2328" s="108"/>
      <c r="Q2328" s="108"/>
      <c r="R2328" s="108"/>
      <c r="S2328" s="108"/>
      <c r="T2328" s="108"/>
      <c r="U2328" s="108"/>
      <c r="V2328" s="108"/>
      <c r="W2328" s="108"/>
      <c r="X2328" s="108"/>
      <c r="Y2328" s="108"/>
      <c r="Z2328" s="109"/>
      <c r="AA2328" s="113"/>
      <c r="AB2328" s="383"/>
      <c r="AC2328" s="73"/>
      <c r="AD2328" s="414"/>
      <c r="AE2328" s="393"/>
      <c r="AF2328" s="78"/>
      <c r="AG2328" s="414"/>
      <c r="AH2328" s="383"/>
      <c r="AI2328" s="453"/>
      <c r="AJ2328" s="453"/>
      <c r="AK2328" s="414"/>
      <c r="AL2328" s="383"/>
      <c r="AM2328" s="383"/>
      <c r="AN2328" s="523"/>
      <c r="AO2328" s="414"/>
      <c r="AP2328" s="548"/>
      <c r="AQ2328" s="414"/>
      <c r="AR2328" s="78"/>
      <c r="AS2328" s="78"/>
      <c r="AT2328" s="414"/>
      <c r="AU2328" s="548"/>
      <c r="AV2328" s="548"/>
      <c r="AW2328" s="414"/>
      <c r="AX2328" s="383"/>
      <c r="AY2328" s="548"/>
      <c r="AZ2328" s="414"/>
      <c r="BA2328" s="383"/>
      <c r="BB2328" s="548"/>
      <c r="BC2328" s="78"/>
      <c r="BD2328" s="414"/>
      <c r="BE2328" s="414"/>
      <c r="BF2328" s="414"/>
      <c r="BG2328" s="414"/>
      <c r="BH2328" s="414"/>
      <c r="BI2328" s="383"/>
      <c r="BJ2328" s="383"/>
      <c r="BK2328" s="78"/>
      <c r="BL2328" s="414"/>
      <c r="BM2328" s="383"/>
      <c r="BN2328" s="78"/>
      <c r="BO2328" s="414"/>
      <c r="BP2328" s="78"/>
      <c r="BQ2328" s="414"/>
      <c r="BR2328" s="383"/>
      <c r="BS2328" s="78"/>
      <c r="BT2328" s="83"/>
      <c r="BU2328" s="75"/>
      <c r="BV2328" s="74"/>
      <c r="BW2328" s="74"/>
      <c r="BX2328" s="132" t="s">
        <v>4135</v>
      </c>
      <c r="BY2328" s="112">
        <f t="shared" si="227"/>
        <v>2323</v>
      </c>
      <c r="BZ2328" s="65">
        <f t="shared" si="226"/>
        <v>0</v>
      </c>
      <c r="CA2328" s="359">
        <f t="shared" si="222"/>
        <v>10</v>
      </c>
      <c r="CB2328" s="359">
        <f t="shared" si="223"/>
        <v>4</v>
      </c>
      <c r="CC2328" s="359">
        <f t="shared" si="224"/>
        <v>2023</v>
      </c>
      <c r="CD2328" s="359" t="str">
        <f t="shared" si="225"/>
        <v xml:space="preserve">104202373770INCENDIO FORESTAL </v>
      </c>
    </row>
    <row r="2329" spans="1:82" s="121" customFormat="1" ht="15" customHeight="1">
      <c r="A2329" s="13"/>
      <c r="B2329" s="13"/>
      <c r="C2329" s="13"/>
      <c r="D2329" s="212">
        <v>45027</v>
      </c>
      <c r="E2329" s="210" t="s">
        <v>2718</v>
      </c>
      <c r="F2329" s="211" t="s">
        <v>2126</v>
      </c>
      <c r="G2329" s="111" t="s">
        <v>2827</v>
      </c>
      <c r="H2329" s="85" t="str">
        <f>VLOOKUP(E2329&amp;F2329,Divipola!$C$1:$F$1149,4,FALSE)</f>
        <v>25649</v>
      </c>
      <c r="I2329" s="77"/>
      <c r="J2329" s="181"/>
      <c r="K2329" s="108"/>
      <c r="L2329" s="108"/>
      <c r="M2329" s="108"/>
      <c r="N2329" s="108"/>
      <c r="O2329" s="108"/>
      <c r="P2329" s="108"/>
      <c r="Q2329" s="108"/>
      <c r="R2329" s="108">
        <v>1</v>
      </c>
      <c r="S2329" s="108"/>
      <c r="T2329" s="108"/>
      <c r="U2329" s="108"/>
      <c r="V2329" s="108"/>
      <c r="W2329" s="108"/>
      <c r="X2329" s="108"/>
      <c r="Y2329" s="108"/>
      <c r="Z2329" s="109"/>
      <c r="AA2329" s="113"/>
      <c r="AB2329" s="383"/>
      <c r="AC2329" s="73"/>
      <c r="AD2329" s="414"/>
      <c r="AE2329" s="393"/>
      <c r="AF2329" s="78"/>
      <c r="AG2329" s="414"/>
      <c r="AH2329" s="383"/>
      <c r="AI2329" s="453"/>
      <c r="AJ2329" s="453"/>
      <c r="AK2329" s="414"/>
      <c r="AL2329" s="383"/>
      <c r="AM2329" s="383"/>
      <c r="AN2329" s="523"/>
      <c r="AO2329" s="414"/>
      <c r="AP2329" s="548"/>
      <c r="AQ2329" s="414"/>
      <c r="AR2329" s="78"/>
      <c r="AS2329" s="78"/>
      <c r="AT2329" s="414"/>
      <c r="AU2329" s="548"/>
      <c r="AV2329" s="548"/>
      <c r="AW2329" s="414"/>
      <c r="AX2329" s="383"/>
      <c r="AY2329" s="548"/>
      <c r="AZ2329" s="414"/>
      <c r="BA2329" s="383"/>
      <c r="BB2329" s="548"/>
      <c r="BC2329" s="78"/>
      <c r="BD2329" s="414"/>
      <c r="BE2329" s="414"/>
      <c r="BF2329" s="414"/>
      <c r="BG2329" s="414"/>
      <c r="BH2329" s="414"/>
      <c r="BI2329" s="383"/>
      <c r="BJ2329" s="383"/>
      <c r="BK2329" s="78"/>
      <c r="BL2329" s="414"/>
      <c r="BM2329" s="383"/>
      <c r="BN2329" s="78"/>
      <c r="BO2329" s="414"/>
      <c r="BP2329" s="78"/>
      <c r="BQ2329" s="414"/>
      <c r="BR2329" s="383"/>
      <c r="BS2329" s="78"/>
      <c r="BT2329" s="83"/>
      <c r="BU2329" s="75"/>
      <c r="BV2329" s="74"/>
      <c r="BW2329" s="74"/>
      <c r="BX2329" s="98" t="s">
        <v>4142</v>
      </c>
      <c r="BY2329" s="112">
        <f t="shared" si="227"/>
        <v>2324</v>
      </c>
      <c r="BZ2329" s="65">
        <f t="shared" si="226"/>
        <v>0</v>
      </c>
      <c r="CA2329" s="359">
        <f t="shared" si="222"/>
        <v>11</v>
      </c>
      <c r="CB2329" s="359">
        <f t="shared" si="223"/>
        <v>4</v>
      </c>
      <c r="CC2329" s="359">
        <f t="shared" si="224"/>
        <v>2023</v>
      </c>
      <c r="CD2329" s="359" t="str">
        <f t="shared" si="225"/>
        <v>114202325649MOVIMIENTO EN MASA</v>
      </c>
    </row>
    <row r="2330" spans="1:82" s="121" customFormat="1" ht="120">
      <c r="A2330" s="13"/>
      <c r="B2330" s="13"/>
      <c r="C2330" s="13"/>
      <c r="D2330" s="212">
        <v>45027</v>
      </c>
      <c r="E2330" s="210" t="s">
        <v>2830</v>
      </c>
      <c r="F2330" s="211" t="s">
        <v>1726</v>
      </c>
      <c r="G2330" s="111" t="s">
        <v>2808</v>
      </c>
      <c r="H2330" s="85" t="str">
        <f>VLOOKUP(E2330&amp;F2330,Divipola!$C$1:$F$1149,4,FALSE)</f>
        <v>68432</v>
      </c>
      <c r="I2330" s="77"/>
      <c r="J2330" s="181"/>
      <c r="K2330" s="108"/>
      <c r="L2330" s="108"/>
      <c r="M2330" s="108"/>
      <c r="N2330" s="108"/>
      <c r="O2330" s="108"/>
      <c r="P2330" s="108"/>
      <c r="Q2330" s="108"/>
      <c r="R2330" s="108">
        <v>1</v>
      </c>
      <c r="S2330" s="108">
        <v>1</v>
      </c>
      <c r="T2330" s="108"/>
      <c r="U2330" s="108"/>
      <c r="V2330" s="108"/>
      <c r="W2330" s="108"/>
      <c r="X2330" s="108"/>
      <c r="Y2330" s="108"/>
      <c r="Z2330" s="109"/>
      <c r="AA2330" s="106" t="s">
        <v>4137</v>
      </c>
      <c r="AB2330" s="383"/>
      <c r="AC2330" s="73"/>
      <c r="AD2330" s="414"/>
      <c r="AE2330" s="393"/>
      <c r="AF2330" s="78"/>
      <c r="AG2330" s="414"/>
      <c r="AH2330" s="383"/>
      <c r="AI2330" s="453"/>
      <c r="AJ2330" s="453"/>
      <c r="AK2330" s="414"/>
      <c r="AL2330" s="383"/>
      <c r="AM2330" s="383"/>
      <c r="AN2330" s="523"/>
      <c r="AO2330" s="414"/>
      <c r="AP2330" s="548"/>
      <c r="AQ2330" s="414"/>
      <c r="AR2330" s="78"/>
      <c r="AS2330" s="78"/>
      <c r="AT2330" s="414"/>
      <c r="AU2330" s="548"/>
      <c r="AV2330" s="548"/>
      <c r="AW2330" s="414"/>
      <c r="AX2330" s="383"/>
      <c r="AY2330" s="548"/>
      <c r="AZ2330" s="414"/>
      <c r="BA2330" s="383"/>
      <c r="BB2330" s="548"/>
      <c r="BC2330" s="78"/>
      <c r="BD2330" s="414"/>
      <c r="BE2330" s="414"/>
      <c r="BF2330" s="414"/>
      <c r="BG2330" s="414"/>
      <c r="BH2330" s="414"/>
      <c r="BI2330" s="383"/>
      <c r="BJ2330" s="383"/>
      <c r="BK2330" s="78"/>
      <c r="BL2330" s="414"/>
      <c r="BM2330" s="383"/>
      <c r="BN2330" s="78"/>
      <c r="BO2330" s="414"/>
      <c r="BP2330" s="78"/>
      <c r="BQ2330" s="414"/>
      <c r="BR2330" s="383"/>
      <c r="BS2330" s="78"/>
      <c r="BT2330" s="83"/>
      <c r="BU2330" s="75"/>
      <c r="BV2330" s="74"/>
      <c r="BW2330" s="74"/>
      <c r="BX2330" s="103" t="s">
        <v>4138</v>
      </c>
      <c r="BY2330" s="112">
        <f t="shared" si="227"/>
        <v>2325</v>
      </c>
      <c r="BZ2330" s="65">
        <f t="shared" si="226"/>
        <v>0</v>
      </c>
      <c r="CA2330" s="359">
        <f t="shared" ref="CA2330:CA2393" si="228">DAY(D2330)</f>
        <v>11</v>
      </c>
      <c r="CB2330" s="359">
        <f t="shared" ref="CB2330:CB2393" si="229">MONTH(D2330)</f>
        <v>4</v>
      </c>
      <c r="CC2330" s="359">
        <f t="shared" ref="CC2330:CC2393" si="230">YEAR(D2330)</f>
        <v>2023</v>
      </c>
      <c r="CD2330" s="359" t="str">
        <f t="shared" ref="CD2330:CD2393" si="231">CONCATENATE(CA2330,CB2330,CC2330,H2330,G2330)</f>
        <v>114202368432AVENIDA TORRENCIAL</v>
      </c>
    </row>
    <row r="2331" spans="1:82" s="121" customFormat="1" ht="15" customHeight="1">
      <c r="A2331" s="13"/>
      <c r="B2331" s="13"/>
      <c r="C2331" s="13"/>
      <c r="D2331" s="212">
        <v>45027</v>
      </c>
      <c r="E2331" s="210" t="s">
        <v>2830</v>
      </c>
      <c r="F2331" s="211" t="s">
        <v>1756</v>
      </c>
      <c r="G2331" s="111" t="s">
        <v>2807</v>
      </c>
      <c r="H2331" s="85" t="str">
        <f>VLOOKUP(E2331&amp;F2331,Divipola!$C$1:$F$1149,4,FALSE)</f>
        <v>68669</v>
      </c>
      <c r="I2331" s="77"/>
      <c r="J2331" s="181"/>
      <c r="K2331" s="108"/>
      <c r="L2331" s="108"/>
      <c r="M2331" s="108"/>
      <c r="N2331" s="108"/>
      <c r="O2331" s="108"/>
      <c r="P2331" s="108"/>
      <c r="Q2331" s="108"/>
      <c r="R2331" s="108"/>
      <c r="S2331" s="108">
        <v>1</v>
      </c>
      <c r="T2331" s="108">
        <v>1</v>
      </c>
      <c r="U2331" s="108"/>
      <c r="V2331" s="108"/>
      <c r="W2331" s="108"/>
      <c r="X2331" s="108"/>
      <c r="Y2331" s="108"/>
      <c r="Z2331" s="109"/>
      <c r="AA2331" s="113"/>
      <c r="AB2331" s="383"/>
      <c r="AC2331" s="73"/>
      <c r="AD2331" s="414"/>
      <c r="AE2331" s="393"/>
      <c r="AF2331" s="78"/>
      <c r="AG2331" s="414"/>
      <c r="AH2331" s="383"/>
      <c r="AI2331" s="453"/>
      <c r="AJ2331" s="453"/>
      <c r="AK2331" s="414"/>
      <c r="AL2331" s="383"/>
      <c r="AM2331" s="383"/>
      <c r="AN2331" s="523"/>
      <c r="AO2331" s="414"/>
      <c r="AP2331" s="548"/>
      <c r="AQ2331" s="414"/>
      <c r="AR2331" s="78"/>
      <c r="AS2331" s="78"/>
      <c r="AT2331" s="414"/>
      <c r="AU2331" s="548"/>
      <c r="AV2331" s="548"/>
      <c r="AW2331" s="414"/>
      <c r="AX2331" s="383"/>
      <c r="AY2331" s="548"/>
      <c r="AZ2331" s="414"/>
      <c r="BA2331" s="383"/>
      <c r="BB2331" s="548"/>
      <c r="BC2331" s="78"/>
      <c r="BD2331" s="414"/>
      <c r="BE2331" s="414"/>
      <c r="BF2331" s="414"/>
      <c r="BG2331" s="414"/>
      <c r="BH2331" s="414"/>
      <c r="BI2331" s="383"/>
      <c r="BJ2331" s="383"/>
      <c r="BK2331" s="78"/>
      <c r="BL2331" s="414"/>
      <c r="BM2331" s="383"/>
      <c r="BN2331" s="78"/>
      <c r="BO2331" s="414"/>
      <c r="BP2331" s="78"/>
      <c r="BQ2331" s="414"/>
      <c r="BR2331" s="383"/>
      <c r="BS2331" s="78"/>
      <c r="BT2331" s="83"/>
      <c r="BU2331" s="75"/>
      <c r="BV2331" s="74"/>
      <c r="BW2331" s="74"/>
      <c r="BX2331" s="103" t="s">
        <v>4139</v>
      </c>
      <c r="BY2331" s="112">
        <f t="shared" si="227"/>
        <v>2326</v>
      </c>
      <c r="BZ2331" s="65">
        <f t="shared" si="226"/>
        <v>0</v>
      </c>
      <c r="CA2331" s="359">
        <f t="shared" si="228"/>
        <v>11</v>
      </c>
      <c r="CB2331" s="359">
        <f t="shared" si="229"/>
        <v>4</v>
      </c>
      <c r="CC2331" s="359">
        <f t="shared" si="230"/>
        <v>2023</v>
      </c>
      <c r="CD2331" s="359" t="str">
        <f t="shared" si="231"/>
        <v>114202368669CRECIENTE SUBITA</v>
      </c>
    </row>
    <row r="2332" spans="1:82" s="121" customFormat="1" ht="72" customHeight="1">
      <c r="A2332" s="13"/>
      <c r="B2332" s="13"/>
      <c r="C2332" s="13"/>
      <c r="D2332" s="212">
        <v>45027</v>
      </c>
      <c r="E2332" s="210" t="s">
        <v>2836</v>
      </c>
      <c r="F2332" s="211" t="s">
        <v>2717</v>
      </c>
      <c r="G2332" s="111" t="s">
        <v>2827</v>
      </c>
      <c r="H2332" s="85" t="str">
        <f>VLOOKUP(E2332&amp;F2332,Divipola!$C$1:$F$1149,4,FALSE)</f>
        <v>19517</v>
      </c>
      <c r="I2332" s="77"/>
      <c r="J2332" s="181"/>
      <c r="K2332" s="108"/>
      <c r="L2332" s="108"/>
      <c r="M2332" s="108"/>
      <c r="N2332" s="108"/>
      <c r="O2332" s="108"/>
      <c r="P2332" s="108"/>
      <c r="Q2332" s="108"/>
      <c r="R2332" s="108">
        <v>1</v>
      </c>
      <c r="S2332" s="108"/>
      <c r="T2332" s="108"/>
      <c r="U2332" s="108"/>
      <c r="V2332" s="108"/>
      <c r="W2332" s="108"/>
      <c r="X2332" s="108"/>
      <c r="Y2332" s="108"/>
      <c r="Z2332" s="109"/>
      <c r="AA2332" s="113"/>
      <c r="AB2332" s="383"/>
      <c r="AC2332" s="73"/>
      <c r="AD2332" s="414"/>
      <c r="AE2332" s="393"/>
      <c r="AF2332" s="78"/>
      <c r="AG2332" s="414"/>
      <c r="AH2332" s="383"/>
      <c r="AI2332" s="453"/>
      <c r="AJ2332" s="453"/>
      <c r="AK2332" s="414"/>
      <c r="AL2332" s="383"/>
      <c r="AM2332" s="383"/>
      <c r="AN2332" s="523"/>
      <c r="AO2332" s="414"/>
      <c r="AP2332" s="548"/>
      <c r="AQ2332" s="414"/>
      <c r="AR2332" s="78"/>
      <c r="AS2332" s="78"/>
      <c r="AT2332" s="414"/>
      <c r="AU2332" s="548"/>
      <c r="AV2332" s="548"/>
      <c r="AW2332" s="414"/>
      <c r="AX2332" s="383"/>
      <c r="AY2332" s="548"/>
      <c r="AZ2332" s="414"/>
      <c r="BA2332" s="383"/>
      <c r="BB2332" s="548"/>
      <c r="BC2332" s="78"/>
      <c r="BD2332" s="414"/>
      <c r="BE2332" s="414"/>
      <c r="BF2332" s="414"/>
      <c r="BG2332" s="414"/>
      <c r="BH2332" s="414"/>
      <c r="BI2332" s="383"/>
      <c r="BJ2332" s="383"/>
      <c r="BK2332" s="78"/>
      <c r="BL2332" s="414"/>
      <c r="BM2332" s="383"/>
      <c r="BN2332" s="78"/>
      <c r="BO2332" s="414"/>
      <c r="BP2332" s="78"/>
      <c r="BQ2332" s="414"/>
      <c r="BR2332" s="383"/>
      <c r="BS2332" s="78"/>
      <c r="BT2332" s="83"/>
      <c r="BU2332" s="75"/>
      <c r="BV2332" s="74"/>
      <c r="BW2332" s="74"/>
      <c r="BX2332" s="98" t="s">
        <v>4164</v>
      </c>
      <c r="BY2332" s="112">
        <f t="shared" si="227"/>
        <v>2327</v>
      </c>
      <c r="BZ2332" s="65">
        <f t="shared" si="226"/>
        <v>0</v>
      </c>
      <c r="CA2332" s="359">
        <f t="shared" si="228"/>
        <v>11</v>
      </c>
      <c r="CB2332" s="359">
        <f t="shared" si="229"/>
        <v>4</v>
      </c>
      <c r="CC2332" s="359">
        <f t="shared" si="230"/>
        <v>2023</v>
      </c>
      <c r="CD2332" s="359" t="str">
        <f t="shared" si="231"/>
        <v>114202319517MOVIMIENTO EN MASA</v>
      </c>
    </row>
    <row r="2333" spans="1:82" s="121" customFormat="1" ht="14.25" customHeight="1">
      <c r="A2333" s="13"/>
      <c r="B2333" s="13"/>
      <c r="C2333" s="13"/>
      <c r="D2333" s="212">
        <v>45027</v>
      </c>
      <c r="E2333" s="210" t="s">
        <v>2161</v>
      </c>
      <c r="F2333" s="211" t="s">
        <v>524</v>
      </c>
      <c r="G2333" s="111" t="s">
        <v>2803</v>
      </c>
      <c r="H2333" s="85" t="str">
        <f>VLOOKUP(E2333&amp;F2333,Divipola!$C$1:$F$1149,4,FALSE)</f>
        <v>17495</v>
      </c>
      <c r="I2333" s="77"/>
      <c r="J2333" s="181"/>
      <c r="K2333" s="108"/>
      <c r="L2333" s="108"/>
      <c r="M2333" s="108"/>
      <c r="N2333" s="108">
        <v>20</v>
      </c>
      <c r="O2333" s="108">
        <v>5</v>
      </c>
      <c r="P2333" s="108"/>
      <c r="Q2333" s="108"/>
      <c r="R2333" s="108"/>
      <c r="S2333" s="108"/>
      <c r="T2333" s="108"/>
      <c r="U2333" s="108"/>
      <c r="V2333" s="108"/>
      <c r="W2333" s="108"/>
      <c r="X2333" s="108"/>
      <c r="Y2333" s="108"/>
      <c r="Z2333" s="109"/>
      <c r="AA2333" s="113"/>
      <c r="AB2333" s="383"/>
      <c r="AC2333" s="73"/>
      <c r="AD2333" s="414"/>
      <c r="AE2333" s="393"/>
      <c r="AF2333" s="78"/>
      <c r="AG2333" s="414"/>
      <c r="AH2333" s="383"/>
      <c r="AI2333" s="453"/>
      <c r="AJ2333" s="453"/>
      <c r="AK2333" s="414"/>
      <c r="AL2333" s="383"/>
      <c r="AM2333" s="383"/>
      <c r="AN2333" s="523"/>
      <c r="AO2333" s="414"/>
      <c r="AP2333" s="548"/>
      <c r="AQ2333" s="414"/>
      <c r="AR2333" s="78"/>
      <c r="AS2333" s="78"/>
      <c r="AT2333" s="414"/>
      <c r="AU2333" s="548"/>
      <c r="AV2333" s="548"/>
      <c r="AW2333" s="414"/>
      <c r="AX2333" s="383"/>
      <c r="AY2333" s="548"/>
      <c r="AZ2333" s="414"/>
      <c r="BA2333" s="383"/>
      <c r="BB2333" s="548"/>
      <c r="BC2333" s="78"/>
      <c r="BD2333" s="414"/>
      <c r="BE2333" s="414"/>
      <c r="BF2333" s="414"/>
      <c r="BG2333" s="414"/>
      <c r="BH2333" s="414"/>
      <c r="BI2333" s="383"/>
      <c r="BJ2333" s="383"/>
      <c r="BK2333" s="78"/>
      <c r="BL2333" s="414"/>
      <c r="BM2333" s="383"/>
      <c r="BN2333" s="78"/>
      <c r="BO2333" s="414"/>
      <c r="BP2333" s="78"/>
      <c r="BQ2333" s="414"/>
      <c r="BR2333" s="383"/>
      <c r="BS2333" s="78"/>
      <c r="BT2333" s="83"/>
      <c r="BU2333" s="75"/>
      <c r="BV2333" s="74"/>
      <c r="BW2333" s="74"/>
      <c r="BX2333" s="132" t="s">
        <v>4190</v>
      </c>
      <c r="BY2333" s="112">
        <f t="shared" si="227"/>
        <v>2328</v>
      </c>
      <c r="BZ2333" s="65">
        <f t="shared" si="226"/>
        <v>0</v>
      </c>
      <c r="CA2333" s="359">
        <f t="shared" si="228"/>
        <v>11</v>
      </c>
      <c r="CB2333" s="359">
        <f t="shared" si="229"/>
        <v>4</v>
      </c>
      <c r="CC2333" s="359">
        <f t="shared" si="230"/>
        <v>2023</v>
      </c>
      <c r="CD2333" s="359" t="str">
        <f t="shared" si="231"/>
        <v>114202317495VENDAVAL</v>
      </c>
    </row>
    <row r="2334" spans="1:82" s="121" customFormat="1" ht="15" customHeight="1">
      <c r="A2334" s="13"/>
      <c r="B2334" s="13"/>
      <c r="C2334" s="13"/>
      <c r="D2334" s="212">
        <v>45028</v>
      </c>
      <c r="E2334" s="210" t="s">
        <v>2852</v>
      </c>
      <c r="F2334" s="211" t="s">
        <v>1447</v>
      </c>
      <c r="G2334" s="111" t="s">
        <v>2803</v>
      </c>
      <c r="H2334" s="85" t="str">
        <f>VLOOKUP(E2334&amp;F2334,Divipola!$C$1:$F$1149,4,FALSE)</f>
        <v>08849</v>
      </c>
      <c r="I2334" s="77"/>
      <c r="J2334" s="181"/>
      <c r="K2334" s="108"/>
      <c r="L2334" s="108"/>
      <c r="M2334" s="108"/>
      <c r="N2334" s="108">
        <v>312</v>
      </c>
      <c r="O2334" s="108">
        <v>78</v>
      </c>
      <c r="P2334" s="108"/>
      <c r="Q2334" s="108">
        <v>77</v>
      </c>
      <c r="R2334" s="108"/>
      <c r="S2334" s="108"/>
      <c r="T2334" s="108"/>
      <c r="U2334" s="108"/>
      <c r="V2334" s="108"/>
      <c r="W2334" s="108"/>
      <c r="X2334" s="108"/>
      <c r="Y2334" s="108"/>
      <c r="Z2334" s="109"/>
      <c r="AA2334" s="113"/>
      <c r="AB2334" s="383"/>
      <c r="AC2334" s="73"/>
      <c r="AD2334" s="414"/>
      <c r="AE2334" s="393"/>
      <c r="AF2334" s="78"/>
      <c r="AG2334" s="414"/>
      <c r="AH2334" s="383"/>
      <c r="AI2334" s="453"/>
      <c r="AJ2334" s="453"/>
      <c r="AK2334" s="414"/>
      <c r="AL2334" s="383"/>
      <c r="AM2334" s="383"/>
      <c r="AN2334" s="523"/>
      <c r="AO2334" s="414"/>
      <c r="AP2334" s="548"/>
      <c r="AQ2334" s="414"/>
      <c r="AR2334" s="78"/>
      <c r="AS2334" s="78"/>
      <c r="AT2334" s="414"/>
      <c r="AU2334" s="548"/>
      <c r="AV2334" s="548"/>
      <c r="AW2334" s="414"/>
      <c r="AX2334" s="383"/>
      <c r="AY2334" s="548"/>
      <c r="AZ2334" s="414"/>
      <c r="BA2334" s="383"/>
      <c r="BB2334" s="548"/>
      <c r="BC2334" s="78"/>
      <c r="BD2334" s="414"/>
      <c r="BE2334" s="414"/>
      <c r="BF2334" s="414"/>
      <c r="BG2334" s="414"/>
      <c r="BH2334" s="414"/>
      <c r="BI2334" s="383"/>
      <c r="BJ2334" s="383"/>
      <c r="BK2334" s="78"/>
      <c r="BL2334" s="414"/>
      <c r="BM2334" s="383"/>
      <c r="BN2334" s="78"/>
      <c r="BO2334" s="414"/>
      <c r="BP2334" s="78"/>
      <c r="BQ2334" s="414"/>
      <c r="BR2334" s="383"/>
      <c r="BS2334" s="78"/>
      <c r="BT2334" s="83"/>
      <c r="BU2334" s="75"/>
      <c r="BV2334" s="74"/>
      <c r="BW2334" s="74"/>
      <c r="BX2334" s="98" t="s">
        <v>4143</v>
      </c>
      <c r="BY2334" s="112">
        <f t="shared" si="227"/>
        <v>2329</v>
      </c>
      <c r="BZ2334" s="65">
        <f t="shared" si="226"/>
        <v>0</v>
      </c>
      <c r="CA2334" s="359">
        <f t="shared" si="228"/>
        <v>12</v>
      </c>
      <c r="CB2334" s="359">
        <f t="shared" si="229"/>
        <v>4</v>
      </c>
      <c r="CC2334" s="359">
        <f t="shared" si="230"/>
        <v>2023</v>
      </c>
      <c r="CD2334" s="359" t="str">
        <f t="shared" si="231"/>
        <v>124202308849VENDAVAL</v>
      </c>
    </row>
    <row r="2335" spans="1:82" s="121" customFormat="1" ht="15" customHeight="1">
      <c r="A2335" s="13"/>
      <c r="B2335" s="13"/>
      <c r="C2335" s="13"/>
      <c r="D2335" s="212">
        <v>45028</v>
      </c>
      <c r="E2335" s="210" t="s">
        <v>2853</v>
      </c>
      <c r="F2335" s="211" t="s">
        <v>2715</v>
      </c>
      <c r="G2335" s="111" t="s">
        <v>2943</v>
      </c>
      <c r="H2335" s="85" t="str">
        <f>VLOOKUP(E2335&amp;F2335,Divipola!$C$1:$F$1149,4,FALSE)</f>
        <v>63401</v>
      </c>
      <c r="I2335" s="77"/>
      <c r="J2335" s="181"/>
      <c r="K2335" s="141">
        <v>2</v>
      </c>
      <c r="L2335" s="141">
        <v>8</v>
      </c>
      <c r="M2335" s="141"/>
      <c r="N2335" s="141">
        <v>10</v>
      </c>
      <c r="O2335" s="141"/>
      <c r="P2335" s="141"/>
      <c r="Q2335" s="141"/>
      <c r="R2335" s="141"/>
      <c r="S2335" s="141">
        <v>1</v>
      </c>
      <c r="T2335" s="141"/>
      <c r="U2335" s="141"/>
      <c r="V2335" s="141"/>
      <c r="W2335" s="141"/>
      <c r="X2335" s="141"/>
      <c r="Y2335" s="141"/>
      <c r="Z2335" s="142"/>
      <c r="AA2335" s="143" t="s">
        <v>4150</v>
      </c>
      <c r="AB2335" s="383"/>
      <c r="AC2335" s="73"/>
      <c r="AD2335" s="414"/>
      <c r="AE2335" s="393"/>
      <c r="AF2335" s="78"/>
      <c r="AG2335" s="414"/>
      <c r="AH2335" s="383"/>
      <c r="AI2335" s="453"/>
      <c r="AJ2335" s="453"/>
      <c r="AK2335" s="414"/>
      <c r="AL2335" s="383"/>
      <c r="AM2335" s="383"/>
      <c r="AN2335" s="523"/>
      <c r="AO2335" s="414"/>
      <c r="AP2335" s="548"/>
      <c r="AQ2335" s="414"/>
      <c r="AR2335" s="78"/>
      <c r="AS2335" s="78"/>
      <c r="AT2335" s="414"/>
      <c r="AU2335" s="548"/>
      <c r="AV2335" s="548"/>
      <c r="AW2335" s="414"/>
      <c r="AX2335" s="383"/>
      <c r="AY2335" s="548"/>
      <c r="AZ2335" s="414"/>
      <c r="BA2335" s="383"/>
      <c r="BB2335" s="548"/>
      <c r="BC2335" s="78"/>
      <c r="BD2335" s="414"/>
      <c r="BE2335" s="414"/>
      <c r="BF2335" s="414"/>
      <c r="BG2335" s="414"/>
      <c r="BH2335" s="414"/>
      <c r="BI2335" s="383"/>
      <c r="BJ2335" s="383"/>
      <c r="BK2335" s="78"/>
      <c r="BL2335" s="414"/>
      <c r="BM2335" s="383"/>
      <c r="BN2335" s="78"/>
      <c r="BO2335" s="414"/>
      <c r="BP2335" s="78"/>
      <c r="BQ2335" s="414"/>
      <c r="BR2335" s="383"/>
      <c r="BS2335" s="78"/>
      <c r="BT2335" s="83"/>
      <c r="BU2335" s="75"/>
      <c r="BV2335" s="74"/>
      <c r="BW2335" s="74"/>
      <c r="BX2335" s="98" t="s">
        <v>4153</v>
      </c>
      <c r="BY2335" s="112">
        <f t="shared" si="227"/>
        <v>2330</v>
      </c>
      <c r="BZ2335" s="65">
        <f t="shared" si="226"/>
        <v>0</v>
      </c>
      <c r="CA2335" s="359">
        <f t="shared" si="228"/>
        <v>12</v>
      </c>
      <c r="CB2335" s="359">
        <f t="shared" si="229"/>
        <v>4</v>
      </c>
      <c r="CC2335" s="359">
        <f t="shared" si="230"/>
        <v>2023</v>
      </c>
      <c r="CD2335" s="359" t="str">
        <f t="shared" si="231"/>
        <v>124202363401COLAPSO ESTRUCTURAL</v>
      </c>
    </row>
    <row r="2336" spans="1:82" s="121" customFormat="1" ht="48" customHeight="1">
      <c r="A2336" s="13"/>
      <c r="B2336" s="13"/>
      <c r="C2336" s="13"/>
      <c r="D2336" s="212">
        <v>45028</v>
      </c>
      <c r="E2336" s="210" t="s">
        <v>2836</v>
      </c>
      <c r="F2336" s="211" t="s">
        <v>501</v>
      </c>
      <c r="G2336" s="111" t="s">
        <v>2803</v>
      </c>
      <c r="H2336" s="85" t="str">
        <f>VLOOKUP(E2336&amp;F2336,Divipola!$C$1:$F$1149,4,FALSE)</f>
        <v>19256</v>
      </c>
      <c r="I2336" s="77"/>
      <c r="J2336" s="181"/>
      <c r="K2336" s="108"/>
      <c r="L2336" s="108"/>
      <c r="M2336" s="108"/>
      <c r="N2336" s="108">
        <v>32</v>
      </c>
      <c r="O2336" s="108">
        <v>9</v>
      </c>
      <c r="P2336" s="108"/>
      <c r="Q2336" s="108">
        <v>9</v>
      </c>
      <c r="R2336" s="108"/>
      <c r="S2336" s="108"/>
      <c r="T2336" s="108"/>
      <c r="U2336" s="108"/>
      <c r="V2336" s="108"/>
      <c r="W2336" s="108"/>
      <c r="X2336" s="108"/>
      <c r="Y2336" s="108"/>
      <c r="Z2336" s="109"/>
      <c r="AA2336" s="113"/>
      <c r="AB2336" s="383"/>
      <c r="AC2336" s="73"/>
      <c r="AD2336" s="414"/>
      <c r="AE2336" s="393"/>
      <c r="AF2336" s="78"/>
      <c r="AG2336" s="414"/>
      <c r="AH2336" s="383"/>
      <c r="AI2336" s="453"/>
      <c r="AJ2336" s="453"/>
      <c r="AK2336" s="414"/>
      <c r="AL2336" s="383"/>
      <c r="AM2336" s="383"/>
      <c r="AN2336" s="523"/>
      <c r="AO2336" s="414"/>
      <c r="AP2336" s="548"/>
      <c r="AQ2336" s="414"/>
      <c r="AR2336" s="78"/>
      <c r="AS2336" s="78"/>
      <c r="AT2336" s="414"/>
      <c r="AU2336" s="548"/>
      <c r="AV2336" s="548"/>
      <c r="AW2336" s="414"/>
      <c r="AX2336" s="383"/>
      <c r="AY2336" s="548"/>
      <c r="AZ2336" s="414"/>
      <c r="BA2336" s="383"/>
      <c r="BB2336" s="548"/>
      <c r="BC2336" s="78"/>
      <c r="BD2336" s="414"/>
      <c r="BE2336" s="414"/>
      <c r="BF2336" s="414"/>
      <c r="BG2336" s="414"/>
      <c r="BH2336" s="414"/>
      <c r="BI2336" s="383"/>
      <c r="BJ2336" s="383"/>
      <c r="BK2336" s="78"/>
      <c r="BL2336" s="414"/>
      <c r="BM2336" s="383"/>
      <c r="BN2336" s="78"/>
      <c r="BO2336" s="414"/>
      <c r="BP2336" s="78"/>
      <c r="BQ2336" s="414"/>
      <c r="BR2336" s="383"/>
      <c r="BS2336" s="78"/>
      <c r="BT2336" s="83"/>
      <c r="BU2336" s="75"/>
      <c r="BV2336" s="74"/>
      <c r="BW2336" s="74"/>
      <c r="BX2336" s="98" t="s">
        <v>4147</v>
      </c>
      <c r="BY2336" s="112">
        <f t="shared" si="227"/>
        <v>2331</v>
      </c>
      <c r="BZ2336" s="65">
        <f t="shared" si="226"/>
        <v>0</v>
      </c>
      <c r="CA2336" s="359">
        <f t="shared" si="228"/>
        <v>12</v>
      </c>
      <c r="CB2336" s="359">
        <f t="shared" si="229"/>
        <v>4</v>
      </c>
      <c r="CC2336" s="359">
        <f t="shared" si="230"/>
        <v>2023</v>
      </c>
      <c r="CD2336" s="359" t="str">
        <f t="shared" si="231"/>
        <v>124202319256VENDAVAL</v>
      </c>
    </row>
    <row r="2337" spans="1:82" s="121" customFormat="1" ht="15" customHeight="1">
      <c r="A2337" s="13"/>
      <c r="B2337" s="13"/>
      <c r="C2337" s="13"/>
      <c r="D2337" s="212">
        <v>45028</v>
      </c>
      <c r="E2337" s="210" t="s">
        <v>2161</v>
      </c>
      <c r="F2337" s="211" t="s">
        <v>2102</v>
      </c>
      <c r="G2337" s="111" t="s">
        <v>2827</v>
      </c>
      <c r="H2337" s="85" t="str">
        <f>VLOOKUP(E2337&amp;F2337,Divipola!$C$1:$F$1149,4,FALSE)</f>
        <v>17662</v>
      </c>
      <c r="I2337" s="77"/>
      <c r="J2337" s="181"/>
      <c r="K2337" s="108"/>
      <c r="L2337" s="108"/>
      <c r="M2337" s="108"/>
      <c r="N2337" s="108">
        <v>4</v>
      </c>
      <c r="O2337" s="108">
        <v>1</v>
      </c>
      <c r="P2337" s="108">
        <v>1</v>
      </c>
      <c r="Q2337" s="108"/>
      <c r="R2337" s="108">
        <v>6</v>
      </c>
      <c r="S2337" s="108"/>
      <c r="T2337" s="108"/>
      <c r="U2337" s="108"/>
      <c r="V2337" s="108"/>
      <c r="W2337" s="108"/>
      <c r="X2337" s="108"/>
      <c r="Y2337" s="108"/>
      <c r="Z2337" s="109"/>
      <c r="AA2337" s="113"/>
      <c r="AB2337" s="383"/>
      <c r="AC2337" s="73"/>
      <c r="AD2337" s="414"/>
      <c r="AE2337" s="393"/>
      <c r="AF2337" s="78"/>
      <c r="AG2337" s="414"/>
      <c r="AH2337" s="383"/>
      <c r="AI2337" s="453"/>
      <c r="AJ2337" s="453"/>
      <c r="AK2337" s="414"/>
      <c r="AL2337" s="383"/>
      <c r="AM2337" s="383"/>
      <c r="AN2337" s="523"/>
      <c r="AO2337" s="414"/>
      <c r="AP2337" s="548"/>
      <c r="AQ2337" s="414"/>
      <c r="AR2337" s="78"/>
      <c r="AS2337" s="78"/>
      <c r="AT2337" s="414"/>
      <c r="AU2337" s="548"/>
      <c r="AV2337" s="548"/>
      <c r="AW2337" s="414"/>
      <c r="AX2337" s="383"/>
      <c r="AY2337" s="548"/>
      <c r="AZ2337" s="414"/>
      <c r="BA2337" s="383"/>
      <c r="BB2337" s="548"/>
      <c r="BC2337" s="78"/>
      <c r="BD2337" s="414"/>
      <c r="BE2337" s="414"/>
      <c r="BF2337" s="414"/>
      <c r="BG2337" s="414"/>
      <c r="BH2337" s="414"/>
      <c r="BI2337" s="383"/>
      <c r="BJ2337" s="383"/>
      <c r="BK2337" s="78"/>
      <c r="BL2337" s="414"/>
      <c r="BM2337" s="383"/>
      <c r="BN2337" s="78"/>
      <c r="BO2337" s="414"/>
      <c r="BP2337" s="78"/>
      <c r="BQ2337" s="414"/>
      <c r="BR2337" s="383"/>
      <c r="BS2337" s="78"/>
      <c r="BT2337" s="83"/>
      <c r="BU2337" s="75"/>
      <c r="BV2337" s="74"/>
      <c r="BW2337" s="74"/>
      <c r="BX2337" s="98" t="s">
        <v>4148</v>
      </c>
      <c r="BY2337" s="112">
        <f t="shared" si="227"/>
        <v>2332</v>
      </c>
      <c r="BZ2337" s="65">
        <f t="shared" si="226"/>
        <v>0</v>
      </c>
      <c r="CA2337" s="359">
        <f t="shared" si="228"/>
        <v>12</v>
      </c>
      <c r="CB2337" s="359">
        <f t="shared" si="229"/>
        <v>4</v>
      </c>
      <c r="CC2337" s="359">
        <f t="shared" si="230"/>
        <v>2023</v>
      </c>
      <c r="CD2337" s="359" t="str">
        <f t="shared" si="231"/>
        <v>124202317662MOVIMIENTO EN MASA</v>
      </c>
    </row>
    <row r="2338" spans="1:82" s="121" customFormat="1" ht="14.25" customHeight="1" thickBot="1">
      <c r="A2338" s="13"/>
      <c r="B2338" s="13"/>
      <c r="C2338" s="13"/>
      <c r="D2338" s="212">
        <v>45028</v>
      </c>
      <c r="E2338" s="210" t="s">
        <v>2830</v>
      </c>
      <c r="F2338" s="211" t="s">
        <v>1375</v>
      </c>
      <c r="G2338" s="111" t="s">
        <v>2802</v>
      </c>
      <c r="H2338" s="85" t="str">
        <f>VLOOKUP(E2338&amp;F2338,Divipola!$C$1:$F$1149,4,FALSE)</f>
        <v>68077</v>
      </c>
      <c r="I2338" s="77"/>
      <c r="J2338" s="181"/>
      <c r="K2338" s="108"/>
      <c r="L2338" s="108"/>
      <c r="M2338" s="108"/>
      <c r="N2338" s="108">
        <v>4</v>
      </c>
      <c r="O2338" s="108">
        <v>1</v>
      </c>
      <c r="P2338" s="108"/>
      <c r="Q2338" s="108">
        <v>1</v>
      </c>
      <c r="R2338" s="108"/>
      <c r="S2338" s="108"/>
      <c r="T2338" s="108"/>
      <c r="U2338" s="108"/>
      <c r="V2338" s="108"/>
      <c r="W2338" s="108"/>
      <c r="X2338" s="108"/>
      <c r="Y2338" s="108"/>
      <c r="Z2338" s="109"/>
      <c r="AA2338" s="113"/>
      <c r="AB2338" s="383"/>
      <c r="AC2338" s="73"/>
      <c r="AD2338" s="414"/>
      <c r="AE2338" s="393"/>
      <c r="AF2338" s="78"/>
      <c r="AG2338" s="414"/>
      <c r="AH2338" s="383"/>
      <c r="AI2338" s="453"/>
      <c r="AJ2338" s="453"/>
      <c r="AK2338" s="414"/>
      <c r="AL2338" s="383"/>
      <c r="AM2338" s="383"/>
      <c r="AN2338" s="523"/>
      <c r="AO2338" s="414"/>
      <c r="AP2338" s="548"/>
      <c r="AQ2338" s="414"/>
      <c r="AR2338" s="78"/>
      <c r="AS2338" s="78"/>
      <c r="AT2338" s="414"/>
      <c r="AU2338" s="548"/>
      <c r="AV2338" s="548"/>
      <c r="AW2338" s="414"/>
      <c r="AX2338" s="383"/>
      <c r="AY2338" s="548"/>
      <c r="AZ2338" s="414"/>
      <c r="BA2338" s="383"/>
      <c r="BB2338" s="548"/>
      <c r="BC2338" s="78"/>
      <c r="BD2338" s="414"/>
      <c r="BE2338" s="414"/>
      <c r="BF2338" s="414"/>
      <c r="BG2338" s="414"/>
      <c r="BH2338" s="414"/>
      <c r="BI2338" s="383"/>
      <c r="BJ2338" s="383"/>
      <c r="BK2338" s="78"/>
      <c r="BL2338" s="414"/>
      <c r="BM2338" s="383"/>
      <c r="BN2338" s="78"/>
      <c r="BO2338" s="414"/>
      <c r="BP2338" s="78"/>
      <c r="BQ2338" s="414"/>
      <c r="BR2338" s="383"/>
      <c r="BS2338" s="78"/>
      <c r="BT2338" s="83"/>
      <c r="BU2338" s="75"/>
      <c r="BV2338" s="74"/>
      <c r="BW2338" s="74"/>
      <c r="BX2338" s="98" t="s">
        <v>4156</v>
      </c>
      <c r="BY2338" s="112">
        <f t="shared" si="227"/>
        <v>2333</v>
      </c>
      <c r="BZ2338" s="65">
        <f t="shared" si="226"/>
        <v>0</v>
      </c>
      <c r="CA2338" s="359">
        <f t="shared" si="228"/>
        <v>12</v>
      </c>
      <c r="CB2338" s="359">
        <f t="shared" si="229"/>
        <v>4</v>
      </c>
      <c r="CC2338" s="359">
        <f t="shared" si="230"/>
        <v>2023</v>
      </c>
      <c r="CD2338" s="359" t="str">
        <f t="shared" si="231"/>
        <v>124202368077INUNDACION</v>
      </c>
    </row>
    <row r="2339" spans="1:82" s="121" customFormat="1" ht="90.75" customHeight="1" thickBot="1">
      <c r="A2339" s="13"/>
      <c r="B2339" s="13"/>
      <c r="C2339" s="13"/>
      <c r="D2339" s="212">
        <v>45028</v>
      </c>
      <c r="E2339" s="210" t="s">
        <v>2836</v>
      </c>
      <c r="F2339" s="211" t="s">
        <v>516</v>
      </c>
      <c r="G2339" s="111" t="s">
        <v>2803</v>
      </c>
      <c r="H2339" s="85" t="str">
        <f>VLOOKUP(E2339&amp;F2339,Divipola!$C$1:$F$1149,4,FALSE)</f>
        <v>19418</v>
      </c>
      <c r="I2339" s="77">
        <v>3333</v>
      </c>
      <c r="J2339" s="181">
        <v>9864</v>
      </c>
      <c r="K2339" s="108"/>
      <c r="L2339" s="108"/>
      <c r="M2339" s="108"/>
      <c r="N2339" s="108">
        <v>280</v>
      </c>
      <c r="O2339" s="108">
        <v>70</v>
      </c>
      <c r="P2339" s="108"/>
      <c r="Q2339" s="108">
        <v>70</v>
      </c>
      <c r="R2339" s="108"/>
      <c r="S2339" s="108"/>
      <c r="T2339" s="108"/>
      <c r="U2339" s="108"/>
      <c r="V2339" s="108"/>
      <c r="W2339" s="108"/>
      <c r="X2339" s="108"/>
      <c r="Y2339" s="108"/>
      <c r="Z2339" s="109"/>
      <c r="AA2339" s="113" t="s">
        <v>4158</v>
      </c>
      <c r="AB2339" s="383"/>
      <c r="AC2339" s="73"/>
      <c r="AD2339" s="414"/>
      <c r="AE2339" s="393"/>
      <c r="AF2339" s="78"/>
      <c r="AG2339" s="414"/>
      <c r="AH2339" s="383"/>
      <c r="AI2339" s="453"/>
      <c r="AJ2339" s="453"/>
      <c r="AK2339" s="414"/>
      <c r="AL2339" s="383"/>
      <c r="AM2339" s="383"/>
      <c r="AN2339" s="523"/>
      <c r="AO2339" s="414"/>
      <c r="AP2339" s="548"/>
      <c r="AQ2339" s="414"/>
      <c r="AR2339" s="78"/>
      <c r="AS2339" s="78"/>
      <c r="AT2339" s="414"/>
      <c r="AU2339" s="548"/>
      <c r="AV2339" s="548"/>
      <c r="AW2339" s="414"/>
      <c r="AX2339" s="383"/>
      <c r="AY2339" s="548"/>
      <c r="AZ2339" s="414"/>
      <c r="BA2339" s="533">
        <v>44993</v>
      </c>
      <c r="BB2339" s="548">
        <v>100</v>
      </c>
      <c r="BC2339" s="506" t="s">
        <v>7879</v>
      </c>
      <c r="BD2339" s="532">
        <v>162000000</v>
      </c>
      <c r="BE2339" s="716"/>
      <c r="BF2339" s="716"/>
      <c r="BG2339" s="716"/>
      <c r="BH2339" s="716"/>
      <c r="BI2339" s="383"/>
      <c r="BJ2339" s="383"/>
      <c r="BK2339" s="78"/>
      <c r="BL2339" s="414"/>
      <c r="BM2339" s="383"/>
      <c r="BN2339" s="78"/>
      <c r="BO2339" s="414"/>
      <c r="BP2339" s="78"/>
      <c r="BQ2339" s="414"/>
      <c r="BR2339" s="383"/>
      <c r="BS2339" s="78"/>
      <c r="BT2339" s="83"/>
      <c r="BU2339" s="75">
        <v>181</v>
      </c>
      <c r="BV2339" s="527">
        <v>44888</v>
      </c>
      <c r="BW2339" s="528">
        <v>45068</v>
      </c>
      <c r="BX2339" s="98" t="s">
        <v>4160</v>
      </c>
      <c r="BY2339" s="112">
        <f t="shared" si="227"/>
        <v>2334</v>
      </c>
      <c r="BZ2339" s="65">
        <f t="shared" si="226"/>
        <v>162000000</v>
      </c>
      <c r="CA2339" s="359">
        <f t="shared" si="228"/>
        <v>12</v>
      </c>
      <c r="CB2339" s="359">
        <f t="shared" si="229"/>
        <v>4</v>
      </c>
      <c r="CC2339" s="359">
        <f t="shared" si="230"/>
        <v>2023</v>
      </c>
      <c r="CD2339" s="359" t="str">
        <f t="shared" si="231"/>
        <v>124202319418VENDAVAL</v>
      </c>
    </row>
    <row r="2340" spans="1:82" s="121" customFormat="1" ht="15" customHeight="1">
      <c r="A2340" s="13"/>
      <c r="B2340" s="13"/>
      <c r="C2340" s="13"/>
      <c r="D2340" s="212">
        <v>45028</v>
      </c>
      <c r="E2340" s="210" t="s">
        <v>2854</v>
      </c>
      <c r="F2340" s="211" t="s">
        <v>2781</v>
      </c>
      <c r="G2340" s="111" t="s">
        <v>2803</v>
      </c>
      <c r="H2340" s="85" t="str">
        <f>VLOOKUP(E2340&amp;F2340,Divipola!$C$1:$F$1149,4,FALSE)</f>
        <v>27205</v>
      </c>
      <c r="I2340" s="77"/>
      <c r="J2340" s="181"/>
      <c r="K2340" s="108"/>
      <c r="L2340" s="108"/>
      <c r="M2340" s="108"/>
      <c r="N2340" s="108">
        <v>1600</v>
      </c>
      <c r="O2340" s="108">
        <v>400</v>
      </c>
      <c r="P2340" s="108"/>
      <c r="Q2340" s="108">
        <v>400</v>
      </c>
      <c r="R2340" s="108"/>
      <c r="S2340" s="108"/>
      <c r="T2340" s="108"/>
      <c r="U2340" s="108"/>
      <c r="V2340" s="108"/>
      <c r="W2340" s="108"/>
      <c r="X2340" s="108"/>
      <c r="Y2340" s="108"/>
      <c r="Z2340" s="109"/>
      <c r="AA2340" s="113"/>
      <c r="AB2340" s="383"/>
      <c r="AC2340" s="73"/>
      <c r="AD2340" s="414"/>
      <c r="AE2340" s="393"/>
      <c r="AF2340" s="78"/>
      <c r="AG2340" s="414"/>
      <c r="AH2340" s="383"/>
      <c r="AI2340" s="453"/>
      <c r="AJ2340" s="453"/>
      <c r="AK2340" s="414"/>
      <c r="AL2340" s="383"/>
      <c r="AM2340" s="383"/>
      <c r="AN2340" s="523"/>
      <c r="AO2340" s="414"/>
      <c r="AP2340" s="548"/>
      <c r="AQ2340" s="414"/>
      <c r="AR2340" s="78"/>
      <c r="AS2340" s="78"/>
      <c r="AT2340" s="414"/>
      <c r="AU2340" s="548"/>
      <c r="AV2340" s="548"/>
      <c r="AW2340" s="414"/>
      <c r="AX2340" s="383"/>
      <c r="AY2340" s="548"/>
      <c r="AZ2340" s="414"/>
      <c r="BA2340" s="383"/>
      <c r="BB2340" s="548"/>
      <c r="BC2340" s="78"/>
      <c r="BD2340" s="414"/>
      <c r="BE2340" s="414"/>
      <c r="BF2340" s="414"/>
      <c r="BG2340" s="414"/>
      <c r="BH2340" s="414"/>
      <c r="BI2340" s="383"/>
      <c r="BJ2340" s="383"/>
      <c r="BK2340" s="78"/>
      <c r="BL2340" s="414"/>
      <c r="BM2340" s="383"/>
      <c r="BN2340" s="78"/>
      <c r="BO2340" s="414"/>
      <c r="BP2340" s="78"/>
      <c r="BQ2340" s="414"/>
      <c r="BR2340" s="383"/>
      <c r="BS2340" s="78"/>
      <c r="BT2340" s="83"/>
      <c r="BU2340" s="75"/>
      <c r="BV2340" s="74"/>
      <c r="BW2340" s="74"/>
      <c r="BX2340" s="98" t="s">
        <v>4162</v>
      </c>
      <c r="BY2340" s="112">
        <f t="shared" si="227"/>
        <v>2335</v>
      </c>
      <c r="BZ2340" s="65">
        <f t="shared" si="226"/>
        <v>0</v>
      </c>
      <c r="CA2340" s="359">
        <f t="shared" si="228"/>
        <v>12</v>
      </c>
      <c r="CB2340" s="359">
        <f t="shared" si="229"/>
        <v>4</v>
      </c>
      <c r="CC2340" s="359">
        <f t="shared" si="230"/>
        <v>2023</v>
      </c>
      <c r="CD2340" s="359" t="str">
        <f t="shared" si="231"/>
        <v>124202327205VENDAVAL</v>
      </c>
    </row>
    <row r="2341" spans="1:82" s="121" customFormat="1" ht="15" customHeight="1">
      <c r="A2341" s="13"/>
      <c r="B2341" s="13"/>
      <c r="C2341" s="13"/>
      <c r="D2341" s="212">
        <v>45028</v>
      </c>
      <c r="E2341" s="210" t="s">
        <v>2829</v>
      </c>
      <c r="F2341" s="211" t="s">
        <v>2334</v>
      </c>
      <c r="G2341" s="111" t="s">
        <v>2943</v>
      </c>
      <c r="H2341" s="85" t="str">
        <f>VLOOKUP(E2341&amp;F2341,Divipola!$C$1:$F$1149,4,FALSE)</f>
        <v>05091</v>
      </c>
      <c r="I2341" s="77"/>
      <c r="J2341" s="181"/>
      <c r="K2341" s="108"/>
      <c r="L2341" s="108"/>
      <c r="M2341" s="108"/>
      <c r="N2341" s="108">
        <v>4</v>
      </c>
      <c r="O2341" s="108">
        <v>1</v>
      </c>
      <c r="P2341" s="108"/>
      <c r="Q2341" s="108">
        <v>1</v>
      </c>
      <c r="R2341" s="108"/>
      <c r="S2341" s="108"/>
      <c r="T2341" s="108"/>
      <c r="U2341" s="108"/>
      <c r="V2341" s="108"/>
      <c r="W2341" s="108"/>
      <c r="X2341" s="108"/>
      <c r="Y2341" s="108"/>
      <c r="Z2341" s="109"/>
      <c r="AA2341" s="113"/>
      <c r="AB2341" s="383"/>
      <c r="AC2341" s="73"/>
      <c r="AD2341" s="414"/>
      <c r="AE2341" s="393"/>
      <c r="AF2341" s="78"/>
      <c r="AG2341" s="414"/>
      <c r="AH2341" s="383"/>
      <c r="AI2341" s="453"/>
      <c r="AJ2341" s="453"/>
      <c r="AK2341" s="414"/>
      <c r="AL2341" s="383"/>
      <c r="AM2341" s="383"/>
      <c r="AN2341" s="523"/>
      <c r="AO2341" s="414"/>
      <c r="AP2341" s="548"/>
      <c r="AQ2341" s="414"/>
      <c r="AR2341" s="78"/>
      <c r="AS2341" s="78"/>
      <c r="AT2341" s="414"/>
      <c r="AU2341" s="548"/>
      <c r="AV2341" s="548"/>
      <c r="AW2341" s="414"/>
      <c r="AX2341" s="383"/>
      <c r="AY2341" s="548"/>
      <c r="AZ2341" s="414"/>
      <c r="BA2341" s="383"/>
      <c r="BB2341" s="548"/>
      <c r="BC2341" s="78"/>
      <c r="BD2341" s="414"/>
      <c r="BE2341" s="414"/>
      <c r="BF2341" s="414"/>
      <c r="BG2341" s="414"/>
      <c r="BH2341" s="414"/>
      <c r="BI2341" s="383"/>
      <c r="BJ2341" s="383"/>
      <c r="BK2341" s="78"/>
      <c r="BL2341" s="414"/>
      <c r="BM2341" s="383"/>
      <c r="BN2341" s="78"/>
      <c r="BO2341" s="414"/>
      <c r="BP2341" s="78"/>
      <c r="BQ2341" s="414"/>
      <c r="BR2341" s="383"/>
      <c r="BS2341" s="78"/>
      <c r="BT2341" s="83"/>
      <c r="BU2341" s="75"/>
      <c r="BV2341" s="74"/>
      <c r="BW2341" s="74"/>
      <c r="BX2341" s="98" t="s">
        <v>4194</v>
      </c>
      <c r="BY2341" s="112">
        <f t="shared" si="227"/>
        <v>2336</v>
      </c>
      <c r="BZ2341" s="65">
        <f t="shared" si="226"/>
        <v>0</v>
      </c>
      <c r="CA2341" s="359">
        <f t="shared" si="228"/>
        <v>12</v>
      </c>
      <c r="CB2341" s="359">
        <f t="shared" si="229"/>
        <v>4</v>
      </c>
      <c r="CC2341" s="359">
        <f t="shared" si="230"/>
        <v>2023</v>
      </c>
      <c r="CD2341" s="359" t="str">
        <f t="shared" si="231"/>
        <v>124202305091COLAPSO ESTRUCTURAL</v>
      </c>
    </row>
    <row r="2342" spans="1:82" s="121" customFormat="1" ht="14.25" customHeight="1">
      <c r="A2342" s="13"/>
      <c r="B2342" s="13"/>
      <c r="C2342" s="13"/>
      <c r="D2342" s="212">
        <v>45029</v>
      </c>
      <c r="E2342" s="210" t="s">
        <v>2718</v>
      </c>
      <c r="F2342" s="211" t="s">
        <v>2770</v>
      </c>
      <c r="G2342" s="111" t="s">
        <v>2896</v>
      </c>
      <c r="H2342" s="85" t="str">
        <f>VLOOKUP(E2342&amp;F2342,Divipola!$C$1:$F$1149,4,FALSE)</f>
        <v>25053</v>
      </c>
      <c r="I2342" s="77"/>
      <c r="J2342" s="181"/>
      <c r="K2342" s="108">
        <v>1</v>
      </c>
      <c r="L2342" s="108"/>
      <c r="M2342" s="108"/>
      <c r="N2342" s="108"/>
      <c r="O2342" s="108"/>
      <c r="P2342" s="108"/>
      <c r="Q2342" s="108"/>
      <c r="R2342" s="108"/>
      <c r="S2342" s="108"/>
      <c r="T2342" s="108"/>
      <c r="U2342" s="108"/>
      <c r="V2342" s="108"/>
      <c r="W2342" s="108"/>
      <c r="X2342" s="108"/>
      <c r="Y2342" s="108"/>
      <c r="Z2342" s="109"/>
      <c r="AA2342" s="113"/>
      <c r="AB2342" s="383"/>
      <c r="AC2342" s="73"/>
      <c r="AD2342" s="414"/>
      <c r="AE2342" s="393"/>
      <c r="AF2342" s="78"/>
      <c r="AG2342" s="414"/>
      <c r="AH2342" s="383"/>
      <c r="AI2342" s="453"/>
      <c r="AJ2342" s="453"/>
      <c r="AK2342" s="414"/>
      <c r="AL2342" s="383"/>
      <c r="AM2342" s="383"/>
      <c r="AN2342" s="523"/>
      <c r="AO2342" s="414"/>
      <c r="AP2342" s="548"/>
      <c r="AQ2342" s="414"/>
      <c r="AR2342" s="78"/>
      <c r="AS2342" s="78"/>
      <c r="AT2342" s="414"/>
      <c r="AU2342" s="548"/>
      <c r="AV2342" s="548"/>
      <c r="AW2342" s="414"/>
      <c r="AX2342" s="383"/>
      <c r="AY2342" s="548"/>
      <c r="AZ2342" s="414"/>
      <c r="BA2342" s="383"/>
      <c r="BB2342" s="548"/>
      <c r="BC2342" s="78"/>
      <c r="BD2342" s="414"/>
      <c r="BE2342" s="414"/>
      <c r="BF2342" s="414"/>
      <c r="BG2342" s="414"/>
      <c r="BH2342" s="414"/>
      <c r="BI2342" s="383"/>
      <c r="BJ2342" s="383"/>
      <c r="BK2342" s="78"/>
      <c r="BL2342" s="414"/>
      <c r="BM2342" s="383"/>
      <c r="BN2342" s="78"/>
      <c r="BO2342" s="414"/>
      <c r="BP2342" s="78"/>
      <c r="BQ2342" s="414"/>
      <c r="BR2342" s="383"/>
      <c r="BS2342" s="78"/>
      <c r="BT2342" s="83"/>
      <c r="BU2342" s="75"/>
      <c r="BV2342" s="74"/>
      <c r="BW2342" s="74"/>
      <c r="BX2342" s="98" t="s">
        <v>4151</v>
      </c>
      <c r="BY2342" s="112">
        <f t="shared" si="227"/>
        <v>2337</v>
      </c>
      <c r="BZ2342" s="65">
        <f t="shared" si="226"/>
        <v>0</v>
      </c>
      <c r="CA2342" s="359">
        <f t="shared" si="228"/>
        <v>13</v>
      </c>
      <c r="CB2342" s="359">
        <f t="shared" si="229"/>
        <v>4</v>
      </c>
      <c r="CC2342" s="359">
        <f t="shared" si="230"/>
        <v>2023</v>
      </c>
      <c r="CD2342" s="359" t="str">
        <f t="shared" si="231"/>
        <v>134202325053CASO FORTUITO</v>
      </c>
    </row>
    <row r="2343" spans="1:82" s="121" customFormat="1" ht="15" customHeight="1">
      <c r="A2343" s="13"/>
      <c r="B2343" s="13"/>
      <c r="C2343" s="13"/>
      <c r="D2343" s="212">
        <v>45029</v>
      </c>
      <c r="E2343" s="210" t="s">
        <v>2724</v>
      </c>
      <c r="F2343" s="211" t="s">
        <v>2004</v>
      </c>
      <c r="G2343" s="130" t="s">
        <v>8680</v>
      </c>
      <c r="H2343" s="85" t="str">
        <f>VLOOKUP(E2343&amp;F2343,Divipola!$C$1:$F$1149,4,FALSE)</f>
        <v>85325</v>
      </c>
      <c r="I2343" s="77"/>
      <c r="J2343" s="181"/>
      <c r="K2343" s="141"/>
      <c r="L2343" s="141"/>
      <c r="M2343" s="141"/>
      <c r="N2343" s="141"/>
      <c r="O2343" s="141"/>
      <c r="P2343" s="141"/>
      <c r="Q2343" s="141"/>
      <c r="R2343" s="141"/>
      <c r="S2343" s="141"/>
      <c r="T2343" s="141"/>
      <c r="U2343" s="141"/>
      <c r="V2343" s="141"/>
      <c r="W2343" s="141"/>
      <c r="X2343" s="141"/>
      <c r="Y2343" s="141"/>
      <c r="Z2343" s="142"/>
      <c r="AA2343" s="144"/>
      <c r="AB2343" s="383"/>
      <c r="AC2343" s="73"/>
      <c r="AD2343" s="414"/>
      <c r="AE2343" s="393"/>
      <c r="AF2343" s="78"/>
      <c r="AG2343" s="414"/>
      <c r="AH2343" s="383"/>
      <c r="AI2343" s="453"/>
      <c r="AJ2343" s="453"/>
      <c r="AK2343" s="414"/>
      <c r="AL2343" s="383"/>
      <c r="AM2343" s="383"/>
      <c r="AN2343" s="523"/>
      <c r="AO2343" s="414"/>
      <c r="AP2343" s="548"/>
      <c r="AQ2343" s="414"/>
      <c r="AR2343" s="78"/>
      <c r="AS2343" s="78"/>
      <c r="AT2343" s="414"/>
      <c r="AU2343" s="548"/>
      <c r="AV2343" s="548"/>
      <c r="AW2343" s="414"/>
      <c r="AX2343" s="383"/>
      <c r="AY2343" s="548"/>
      <c r="AZ2343" s="414"/>
      <c r="BA2343" s="383"/>
      <c r="BB2343" s="548"/>
      <c r="BC2343" s="78"/>
      <c r="BD2343" s="414"/>
      <c r="BE2343" s="414"/>
      <c r="BF2343" s="414"/>
      <c r="BG2343" s="414"/>
      <c r="BH2343" s="414"/>
      <c r="BI2343" s="383"/>
      <c r="BJ2343" s="383"/>
      <c r="BK2343" s="78"/>
      <c r="BL2343" s="414"/>
      <c r="BM2343" s="383"/>
      <c r="BN2343" s="78"/>
      <c r="BO2343" s="414"/>
      <c r="BP2343" s="78"/>
      <c r="BQ2343" s="414"/>
      <c r="BR2343" s="383"/>
      <c r="BS2343" s="78"/>
      <c r="BT2343" s="83"/>
      <c r="BU2343" s="75"/>
      <c r="BV2343" s="74"/>
      <c r="BW2343" s="74"/>
      <c r="BX2343" s="103" t="s">
        <v>4166</v>
      </c>
      <c r="BY2343" s="112">
        <f t="shared" si="227"/>
        <v>2338</v>
      </c>
      <c r="BZ2343" s="65">
        <f t="shared" si="226"/>
        <v>0</v>
      </c>
      <c r="CA2343" s="359">
        <f t="shared" si="228"/>
        <v>13</v>
      </c>
      <c r="CB2343" s="359">
        <f t="shared" si="229"/>
        <v>4</v>
      </c>
      <c r="CC2343" s="359">
        <f t="shared" si="230"/>
        <v>2023</v>
      </c>
      <c r="CD2343" s="359" t="str">
        <f t="shared" si="231"/>
        <v xml:space="preserve">134202385325INCENDIO FORESTAL </v>
      </c>
    </row>
    <row r="2344" spans="1:82" s="121" customFormat="1" ht="14.25" customHeight="1">
      <c r="A2344" s="13"/>
      <c r="B2344" s="13"/>
      <c r="C2344" s="13"/>
      <c r="D2344" s="212">
        <v>45029</v>
      </c>
      <c r="E2344" s="210" t="s">
        <v>2724</v>
      </c>
      <c r="F2344" s="211" t="s">
        <v>509</v>
      </c>
      <c r="G2344" s="130" t="s">
        <v>8680</v>
      </c>
      <c r="H2344" s="85" t="str">
        <f>VLOOKUP(E2344&amp;F2344,Divipola!$C$1:$F$1149,4,FALSE)</f>
        <v>85125</v>
      </c>
      <c r="I2344" s="77"/>
      <c r="J2344" s="181"/>
      <c r="K2344" s="108"/>
      <c r="L2344" s="108"/>
      <c r="M2344" s="108"/>
      <c r="N2344" s="108"/>
      <c r="O2344" s="108"/>
      <c r="P2344" s="108"/>
      <c r="Q2344" s="108"/>
      <c r="R2344" s="108"/>
      <c r="S2344" s="108"/>
      <c r="T2344" s="108"/>
      <c r="U2344" s="108"/>
      <c r="V2344" s="108"/>
      <c r="W2344" s="108"/>
      <c r="X2344" s="108"/>
      <c r="Y2344" s="108"/>
      <c r="Z2344" s="109">
        <v>4</v>
      </c>
      <c r="AA2344" s="113"/>
      <c r="AB2344" s="383"/>
      <c r="AC2344" s="73"/>
      <c r="AD2344" s="414"/>
      <c r="AE2344" s="393"/>
      <c r="AF2344" s="78"/>
      <c r="AG2344" s="414"/>
      <c r="AH2344" s="383"/>
      <c r="AI2344" s="453"/>
      <c r="AJ2344" s="453"/>
      <c r="AK2344" s="414"/>
      <c r="AL2344" s="383"/>
      <c r="AM2344" s="383"/>
      <c r="AN2344" s="523"/>
      <c r="AO2344" s="414"/>
      <c r="AP2344" s="548"/>
      <c r="AQ2344" s="414"/>
      <c r="AR2344" s="78"/>
      <c r="AS2344" s="78"/>
      <c r="AT2344" s="414"/>
      <c r="AU2344" s="548"/>
      <c r="AV2344" s="548"/>
      <c r="AW2344" s="414"/>
      <c r="AX2344" s="383"/>
      <c r="AY2344" s="548"/>
      <c r="AZ2344" s="414"/>
      <c r="BA2344" s="383"/>
      <c r="BB2344" s="548"/>
      <c r="BC2344" s="78"/>
      <c r="BD2344" s="414"/>
      <c r="BE2344" s="414"/>
      <c r="BF2344" s="414"/>
      <c r="BG2344" s="414"/>
      <c r="BH2344" s="414"/>
      <c r="BI2344" s="383"/>
      <c r="BJ2344" s="383"/>
      <c r="BK2344" s="78"/>
      <c r="BL2344" s="414"/>
      <c r="BM2344" s="383"/>
      <c r="BN2344" s="78"/>
      <c r="BO2344" s="414"/>
      <c r="BP2344" s="78"/>
      <c r="BQ2344" s="414"/>
      <c r="BR2344" s="383"/>
      <c r="BS2344" s="78"/>
      <c r="BT2344" s="83"/>
      <c r="BU2344" s="75"/>
      <c r="BV2344" s="74"/>
      <c r="BW2344" s="74"/>
      <c r="BX2344" s="98" t="s">
        <v>4157</v>
      </c>
      <c r="BY2344" s="112">
        <f t="shared" si="227"/>
        <v>2339</v>
      </c>
      <c r="BZ2344" s="65">
        <f t="shared" si="226"/>
        <v>0</v>
      </c>
      <c r="CA2344" s="359">
        <f t="shared" si="228"/>
        <v>13</v>
      </c>
      <c r="CB2344" s="359">
        <f t="shared" si="229"/>
        <v>4</v>
      </c>
      <c r="CC2344" s="359">
        <f t="shared" si="230"/>
        <v>2023</v>
      </c>
      <c r="CD2344" s="359" t="str">
        <f t="shared" si="231"/>
        <v xml:space="preserve">134202385125INCENDIO FORESTAL </v>
      </c>
    </row>
    <row r="2345" spans="1:82" s="121" customFormat="1" ht="15" customHeight="1">
      <c r="A2345" s="13"/>
      <c r="B2345" s="13"/>
      <c r="C2345" s="13"/>
      <c r="D2345" s="212">
        <v>45029</v>
      </c>
      <c r="E2345" s="210" t="s">
        <v>2718</v>
      </c>
      <c r="F2345" s="211" t="s">
        <v>2174</v>
      </c>
      <c r="G2345" s="130" t="s">
        <v>8680</v>
      </c>
      <c r="H2345" s="85" t="str">
        <f>VLOOKUP(E2345&amp;F2345,Divipola!$C$1:$F$1149,4,FALSE)</f>
        <v>25181</v>
      </c>
      <c r="I2345" s="77"/>
      <c r="J2345" s="181"/>
      <c r="K2345" s="108"/>
      <c r="L2345" s="108"/>
      <c r="M2345" s="108"/>
      <c r="N2345" s="108"/>
      <c r="O2345" s="108"/>
      <c r="P2345" s="108"/>
      <c r="Q2345" s="108"/>
      <c r="R2345" s="108"/>
      <c r="S2345" s="108"/>
      <c r="T2345" s="108"/>
      <c r="U2345" s="108"/>
      <c r="V2345" s="108"/>
      <c r="W2345" s="108"/>
      <c r="X2345" s="108"/>
      <c r="Y2345" s="108"/>
      <c r="Z2345" s="109">
        <v>1</v>
      </c>
      <c r="AA2345" s="113"/>
      <c r="AB2345" s="383"/>
      <c r="AC2345" s="73"/>
      <c r="AD2345" s="414"/>
      <c r="AE2345" s="393"/>
      <c r="AF2345" s="78"/>
      <c r="AG2345" s="414"/>
      <c r="AH2345" s="383"/>
      <c r="AI2345" s="453"/>
      <c r="AJ2345" s="453"/>
      <c r="AK2345" s="414"/>
      <c r="AL2345" s="383"/>
      <c r="AM2345" s="383"/>
      <c r="AN2345" s="523"/>
      <c r="AO2345" s="414"/>
      <c r="AP2345" s="548"/>
      <c r="AQ2345" s="414"/>
      <c r="AR2345" s="78"/>
      <c r="AS2345" s="78"/>
      <c r="AT2345" s="414"/>
      <c r="AU2345" s="548"/>
      <c r="AV2345" s="548"/>
      <c r="AW2345" s="414"/>
      <c r="AX2345" s="383"/>
      <c r="AY2345" s="548"/>
      <c r="AZ2345" s="414"/>
      <c r="BA2345" s="383"/>
      <c r="BB2345" s="548"/>
      <c r="BC2345" s="78"/>
      <c r="BD2345" s="414"/>
      <c r="BE2345" s="414"/>
      <c r="BF2345" s="414"/>
      <c r="BG2345" s="414"/>
      <c r="BH2345" s="414"/>
      <c r="BI2345" s="383"/>
      <c r="BJ2345" s="383"/>
      <c r="BK2345" s="78"/>
      <c r="BL2345" s="414"/>
      <c r="BM2345" s="383"/>
      <c r="BN2345" s="78"/>
      <c r="BO2345" s="414"/>
      <c r="BP2345" s="78"/>
      <c r="BQ2345" s="414"/>
      <c r="BR2345" s="383"/>
      <c r="BS2345" s="78"/>
      <c r="BT2345" s="83"/>
      <c r="BU2345" s="75"/>
      <c r="BV2345" s="74"/>
      <c r="BW2345" s="74"/>
      <c r="BX2345" s="98" t="s">
        <v>4163</v>
      </c>
      <c r="BY2345" s="112">
        <f t="shared" si="227"/>
        <v>2340</v>
      </c>
      <c r="BZ2345" s="65">
        <f t="shared" si="226"/>
        <v>0</v>
      </c>
      <c r="CA2345" s="359">
        <f t="shared" si="228"/>
        <v>13</v>
      </c>
      <c r="CB2345" s="359">
        <f t="shared" si="229"/>
        <v>4</v>
      </c>
      <c r="CC2345" s="359">
        <f t="shared" si="230"/>
        <v>2023</v>
      </c>
      <c r="CD2345" s="359" t="str">
        <f t="shared" si="231"/>
        <v xml:space="preserve">134202325181INCENDIO FORESTAL </v>
      </c>
    </row>
    <row r="2346" spans="1:82" s="121" customFormat="1" ht="15" customHeight="1">
      <c r="A2346" s="13"/>
      <c r="B2346" s="13"/>
      <c r="C2346" s="13"/>
      <c r="D2346" s="212">
        <v>45029</v>
      </c>
      <c r="E2346" s="210" t="s">
        <v>2718</v>
      </c>
      <c r="F2346" s="211" t="s">
        <v>1095</v>
      </c>
      <c r="G2346" s="111" t="s">
        <v>2827</v>
      </c>
      <c r="H2346" s="85" t="str">
        <f>VLOOKUP(E2346&amp;F2346,Divipola!$C$1:$F$1149,4,FALSE)</f>
        <v>25386</v>
      </c>
      <c r="I2346" s="77"/>
      <c r="J2346" s="181"/>
      <c r="K2346" s="108"/>
      <c r="L2346" s="108"/>
      <c r="M2346" s="108"/>
      <c r="N2346" s="108">
        <v>180</v>
      </c>
      <c r="O2346" s="108">
        <v>53</v>
      </c>
      <c r="P2346" s="108">
        <v>3</v>
      </c>
      <c r="Q2346" s="108">
        <v>50</v>
      </c>
      <c r="R2346" s="108"/>
      <c r="S2346" s="108"/>
      <c r="T2346" s="108"/>
      <c r="U2346" s="108"/>
      <c r="V2346" s="108"/>
      <c r="W2346" s="108"/>
      <c r="X2346" s="108"/>
      <c r="Y2346" s="108"/>
      <c r="Z2346" s="109"/>
      <c r="AA2346" s="106" t="s">
        <v>4167</v>
      </c>
      <c r="AB2346" s="383"/>
      <c r="AC2346" s="73"/>
      <c r="AD2346" s="414"/>
      <c r="AE2346" s="393"/>
      <c r="AF2346" s="78"/>
      <c r="AG2346" s="414"/>
      <c r="AH2346" s="383"/>
      <c r="AI2346" s="453"/>
      <c r="AJ2346" s="453"/>
      <c r="AK2346" s="414"/>
      <c r="AL2346" s="383"/>
      <c r="AM2346" s="383"/>
      <c r="AN2346" s="523"/>
      <c r="AO2346" s="414"/>
      <c r="AP2346" s="548"/>
      <c r="AQ2346" s="414"/>
      <c r="AR2346" s="78"/>
      <c r="AS2346" s="78"/>
      <c r="AT2346" s="414"/>
      <c r="AU2346" s="548"/>
      <c r="AV2346" s="548"/>
      <c r="AW2346" s="414"/>
      <c r="AX2346" s="383"/>
      <c r="AY2346" s="548"/>
      <c r="AZ2346" s="414"/>
      <c r="BA2346" s="383"/>
      <c r="BB2346" s="548"/>
      <c r="BC2346" s="78"/>
      <c r="BD2346" s="414"/>
      <c r="BE2346" s="414"/>
      <c r="BF2346" s="414"/>
      <c r="BG2346" s="414"/>
      <c r="BH2346" s="414"/>
      <c r="BI2346" s="383"/>
      <c r="BJ2346" s="383"/>
      <c r="BK2346" s="78"/>
      <c r="BL2346" s="414"/>
      <c r="BM2346" s="383"/>
      <c r="BN2346" s="78"/>
      <c r="BO2346" s="414"/>
      <c r="BP2346" s="78"/>
      <c r="BQ2346" s="414"/>
      <c r="BR2346" s="383"/>
      <c r="BS2346" s="78"/>
      <c r="BT2346" s="83"/>
      <c r="BU2346" s="75"/>
      <c r="BV2346" s="74"/>
      <c r="BW2346" s="74"/>
      <c r="BX2346" s="103" t="s">
        <v>4168</v>
      </c>
      <c r="BY2346" s="112">
        <f t="shared" si="227"/>
        <v>2341</v>
      </c>
      <c r="BZ2346" s="65">
        <f t="shared" si="226"/>
        <v>0</v>
      </c>
      <c r="CA2346" s="359">
        <f t="shared" si="228"/>
        <v>13</v>
      </c>
      <c r="CB2346" s="359">
        <f t="shared" si="229"/>
        <v>4</v>
      </c>
      <c r="CC2346" s="359">
        <f t="shared" si="230"/>
        <v>2023</v>
      </c>
      <c r="CD2346" s="359" t="str">
        <f t="shared" si="231"/>
        <v>134202325386MOVIMIENTO EN MASA</v>
      </c>
    </row>
    <row r="2347" spans="1:82" s="121" customFormat="1" ht="14.25" customHeight="1">
      <c r="A2347" s="13"/>
      <c r="B2347" s="13"/>
      <c r="C2347" s="13"/>
      <c r="D2347" s="212">
        <v>45029</v>
      </c>
      <c r="E2347" s="210" t="s">
        <v>2070</v>
      </c>
      <c r="F2347" s="211" t="s">
        <v>1340</v>
      </c>
      <c r="G2347" s="111" t="s">
        <v>2803</v>
      </c>
      <c r="H2347" s="85" t="str">
        <f>VLOOKUP(E2347&amp;F2347,Divipola!$C$1:$F$1149,4,FALSE)</f>
        <v>18460</v>
      </c>
      <c r="I2347" s="77"/>
      <c r="J2347" s="181"/>
      <c r="K2347" s="108"/>
      <c r="L2347" s="108">
        <v>1</v>
      </c>
      <c r="M2347" s="108"/>
      <c r="N2347" s="108">
        <v>160</v>
      </c>
      <c r="O2347" s="108">
        <v>40</v>
      </c>
      <c r="P2347" s="108"/>
      <c r="Q2347" s="108">
        <v>40</v>
      </c>
      <c r="R2347" s="108"/>
      <c r="S2347" s="108"/>
      <c r="T2347" s="108"/>
      <c r="U2347" s="108"/>
      <c r="V2347" s="108"/>
      <c r="W2347" s="108"/>
      <c r="X2347" s="108"/>
      <c r="Y2347" s="108"/>
      <c r="Z2347" s="109"/>
      <c r="AA2347" s="113"/>
      <c r="AB2347" s="383"/>
      <c r="AC2347" s="73"/>
      <c r="AD2347" s="414"/>
      <c r="AE2347" s="393"/>
      <c r="AF2347" s="78"/>
      <c r="AG2347" s="414"/>
      <c r="AH2347" s="383"/>
      <c r="AI2347" s="453"/>
      <c r="AJ2347" s="453"/>
      <c r="AK2347" s="414"/>
      <c r="AL2347" s="383"/>
      <c r="AM2347" s="383"/>
      <c r="AN2347" s="523"/>
      <c r="AO2347" s="414"/>
      <c r="AP2347" s="548"/>
      <c r="AQ2347" s="414"/>
      <c r="AR2347" s="78"/>
      <c r="AS2347" s="78"/>
      <c r="AT2347" s="414"/>
      <c r="AU2347" s="548"/>
      <c r="AV2347" s="548"/>
      <c r="AW2347" s="414"/>
      <c r="AX2347" s="383"/>
      <c r="AY2347" s="548"/>
      <c r="AZ2347" s="414"/>
      <c r="BA2347" s="383"/>
      <c r="BB2347" s="548"/>
      <c r="BC2347" s="78"/>
      <c r="BD2347" s="414"/>
      <c r="BE2347" s="414"/>
      <c r="BF2347" s="414"/>
      <c r="BG2347" s="414"/>
      <c r="BH2347" s="414"/>
      <c r="BI2347" s="383"/>
      <c r="BJ2347" s="383"/>
      <c r="BK2347" s="78"/>
      <c r="BL2347" s="414"/>
      <c r="BM2347" s="383"/>
      <c r="BN2347" s="78"/>
      <c r="BO2347" s="414"/>
      <c r="BP2347" s="78"/>
      <c r="BQ2347" s="414"/>
      <c r="BR2347" s="383"/>
      <c r="BS2347" s="78"/>
      <c r="BT2347" s="83"/>
      <c r="BU2347" s="75"/>
      <c r="BV2347" s="74"/>
      <c r="BW2347" s="74"/>
      <c r="BX2347" s="98" t="s">
        <v>4170</v>
      </c>
      <c r="BY2347" s="112">
        <f t="shared" si="227"/>
        <v>2342</v>
      </c>
      <c r="BZ2347" s="65">
        <f t="shared" si="226"/>
        <v>0</v>
      </c>
      <c r="CA2347" s="359">
        <f t="shared" si="228"/>
        <v>13</v>
      </c>
      <c r="CB2347" s="359">
        <f t="shared" si="229"/>
        <v>4</v>
      </c>
      <c r="CC2347" s="359">
        <f t="shared" si="230"/>
        <v>2023</v>
      </c>
      <c r="CD2347" s="359" t="str">
        <f t="shared" si="231"/>
        <v>134202318460VENDAVAL</v>
      </c>
    </row>
    <row r="2348" spans="1:82" s="121" customFormat="1" ht="15" customHeight="1">
      <c r="A2348" s="13"/>
      <c r="B2348" s="13"/>
      <c r="C2348" s="13"/>
      <c r="D2348" s="212">
        <v>45029</v>
      </c>
      <c r="E2348" s="210" t="s">
        <v>2720</v>
      </c>
      <c r="F2348" s="211" t="s">
        <v>2031</v>
      </c>
      <c r="G2348" s="111" t="s">
        <v>2802</v>
      </c>
      <c r="H2348" s="85" t="str">
        <f>VLOOKUP(E2348&amp;F2348,Divipola!$C$1:$F$1149,4,FALSE)</f>
        <v>66440</v>
      </c>
      <c r="I2348" s="77"/>
      <c r="J2348" s="181"/>
      <c r="K2348" s="108"/>
      <c r="L2348" s="108"/>
      <c r="M2348" s="108"/>
      <c r="N2348" s="108">
        <v>12</v>
      </c>
      <c r="O2348" s="108">
        <v>3</v>
      </c>
      <c r="P2348" s="108"/>
      <c r="Q2348" s="108">
        <v>3</v>
      </c>
      <c r="R2348" s="108"/>
      <c r="S2348" s="108"/>
      <c r="T2348" s="108"/>
      <c r="U2348" s="108"/>
      <c r="V2348" s="108"/>
      <c r="W2348" s="108"/>
      <c r="X2348" s="108"/>
      <c r="Y2348" s="108"/>
      <c r="Z2348" s="109"/>
      <c r="AA2348" s="113"/>
      <c r="AB2348" s="383"/>
      <c r="AC2348" s="73"/>
      <c r="AD2348" s="414"/>
      <c r="AE2348" s="393"/>
      <c r="AF2348" s="78"/>
      <c r="AG2348" s="414"/>
      <c r="AH2348" s="383"/>
      <c r="AI2348" s="453"/>
      <c r="AJ2348" s="453"/>
      <c r="AK2348" s="414"/>
      <c r="AL2348" s="383"/>
      <c r="AM2348" s="383"/>
      <c r="AN2348" s="523"/>
      <c r="AO2348" s="414"/>
      <c r="AP2348" s="548"/>
      <c r="AQ2348" s="414"/>
      <c r="AR2348" s="78"/>
      <c r="AS2348" s="78"/>
      <c r="AT2348" s="414"/>
      <c r="AU2348" s="548"/>
      <c r="AV2348" s="548"/>
      <c r="AW2348" s="414"/>
      <c r="AX2348" s="383"/>
      <c r="AY2348" s="548"/>
      <c r="AZ2348" s="414"/>
      <c r="BA2348" s="383"/>
      <c r="BB2348" s="548"/>
      <c r="BC2348" s="78"/>
      <c r="BD2348" s="414"/>
      <c r="BE2348" s="414"/>
      <c r="BF2348" s="414"/>
      <c r="BG2348" s="414"/>
      <c r="BH2348" s="414"/>
      <c r="BI2348" s="383"/>
      <c r="BJ2348" s="383"/>
      <c r="BK2348" s="78"/>
      <c r="BL2348" s="414"/>
      <c r="BM2348" s="383"/>
      <c r="BN2348" s="78"/>
      <c r="BO2348" s="414"/>
      <c r="BP2348" s="78"/>
      <c r="BQ2348" s="414"/>
      <c r="BR2348" s="383"/>
      <c r="BS2348" s="78"/>
      <c r="BT2348" s="83"/>
      <c r="BU2348" s="75"/>
      <c r="BV2348" s="74"/>
      <c r="BW2348" s="74"/>
      <c r="BX2348" s="98" t="s">
        <v>4179</v>
      </c>
      <c r="BY2348" s="112">
        <f t="shared" si="227"/>
        <v>2343</v>
      </c>
      <c r="BZ2348" s="65">
        <f t="shared" si="226"/>
        <v>0</v>
      </c>
      <c r="CA2348" s="359">
        <f t="shared" si="228"/>
        <v>13</v>
      </c>
      <c r="CB2348" s="359">
        <f t="shared" si="229"/>
        <v>4</v>
      </c>
      <c r="CC2348" s="359">
        <f t="shared" si="230"/>
        <v>2023</v>
      </c>
      <c r="CD2348" s="359" t="str">
        <f t="shared" si="231"/>
        <v>134202366440INUNDACION</v>
      </c>
    </row>
    <row r="2349" spans="1:82" s="121" customFormat="1" ht="14.25" customHeight="1">
      <c r="A2349" s="13"/>
      <c r="B2349" s="13"/>
      <c r="C2349" s="13"/>
      <c r="D2349" s="212">
        <v>45029</v>
      </c>
      <c r="E2349" s="210" t="s">
        <v>2720</v>
      </c>
      <c r="F2349" s="211" t="s">
        <v>2031</v>
      </c>
      <c r="G2349" s="111" t="s">
        <v>2827</v>
      </c>
      <c r="H2349" s="85" t="str">
        <f>VLOOKUP(E2349&amp;F2349,Divipola!$C$1:$F$1149,4,FALSE)</f>
        <v>66440</v>
      </c>
      <c r="I2349" s="77"/>
      <c r="J2349" s="181"/>
      <c r="K2349" s="108"/>
      <c r="L2349" s="108"/>
      <c r="M2349" s="108"/>
      <c r="N2349" s="108"/>
      <c r="O2349" s="108"/>
      <c r="P2349" s="108"/>
      <c r="Q2349" s="108"/>
      <c r="R2349" s="108">
        <v>1</v>
      </c>
      <c r="S2349" s="108"/>
      <c r="T2349" s="108"/>
      <c r="U2349" s="108"/>
      <c r="V2349" s="108"/>
      <c r="W2349" s="108"/>
      <c r="X2349" s="108"/>
      <c r="Y2349" s="108"/>
      <c r="Z2349" s="109"/>
      <c r="AA2349" s="113"/>
      <c r="AB2349" s="383"/>
      <c r="AC2349" s="73"/>
      <c r="AD2349" s="414"/>
      <c r="AE2349" s="393"/>
      <c r="AF2349" s="78"/>
      <c r="AG2349" s="414"/>
      <c r="AH2349" s="383"/>
      <c r="AI2349" s="453"/>
      <c r="AJ2349" s="453"/>
      <c r="AK2349" s="414"/>
      <c r="AL2349" s="383"/>
      <c r="AM2349" s="383"/>
      <c r="AN2349" s="523"/>
      <c r="AO2349" s="414"/>
      <c r="AP2349" s="548"/>
      <c r="AQ2349" s="414"/>
      <c r="AR2349" s="78"/>
      <c r="AS2349" s="78"/>
      <c r="AT2349" s="414"/>
      <c r="AU2349" s="548"/>
      <c r="AV2349" s="548"/>
      <c r="AW2349" s="414"/>
      <c r="AX2349" s="383"/>
      <c r="AY2349" s="548"/>
      <c r="AZ2349" s="414"/>
      <c r="BA2349" s="383"/>
      <c r="BB2349" s="548"/>
      <c r="BC2349" s="78"/>
      <c r="BD2349" s="414"/>
      <c r="BE2349" s="414"/>
      <c r="BF2349" s="414"/>
      <c r="BG2349" s="414"/>
      <c r="BH2349" s="414"/>
      <c r="BI2349" s="383"/>
      <c r="BJ2349" s="383"/>
      <c r="BK2349" s="78"/>
      <c r="BL2349" s="414"/>
      <c r="BM2349" s="383"/>
      <c r="BN2349" s="78"/>
      <c r="BO2349" s="414"/>
      <c r="BP2349" s="78"/>
      <c r="BQ2349" s="414"/>
      <c r="BR2349" s="383"/>
      <c r="BS2349" s="78"/>
      <c r="BT2349" s="83"/>
      <c r="BU2349" s="75"/>
      <c r="BV2349" s="74"/>
      <c r="BW2349" s="74"/>
      <c r="BX2349" s="98" t="s">
        <v>4180</v>
      </c>
      <c r="BY2349" s="112">
        <f t="shared" si="227"/>
        <v>2344</v>
      </c>
      <c r="BZ2349" s="65">
        <f t="shared" si="226"/>
        <v>0</v>
      </c>
      <c r="CA2349" s="359">
        <f t="shared" si="228"/>
        <v>13</v>
      </c>
      <c r="CB2349" s="359">
        <f t="shared" si="229"/>
        <v>4</v>
      </c>
      <c r="CC2349" s="359">
        <f t="shared" si="230"/>
        <v>2023</v>
      </c>
      <c r="CD2349" s="359" t="str">
        <f t="shared" si="231"/>
        <v>134202366440MOVIMIENTO EN MASA</v>
      </c>
    </row>
    <row r="2350" spans="1:82" s="121" customFormat="1" ht="15" customHeight="1">
      <c r="A2350" s="13"/>
      <c r="B2350" s="13"/>
      <c r="C2350" s="13"/>
      <c r="D2350" s="212">
        <v>45030</v>
      </c>
      <c r="E2350" s="210" t="s">
        <v>2720</v>
      </c>
      <c r="F2350" s="211" t="s">
        <v>2054</v>
      </c>
      <c r="G2350" s="111" t="s">
        <v>2800</v>
      </c>
      <c r="H2350" s="85" t="str">
        <f>VLOOKUP(E2350&amp;F2350,Divipola!$C$1:$F$1149,4,FALSE)</f>
        <v>66088</v>
      </c>
      <c r="I2350" s="77"/>
      <c r="J2350" s="181"/>
      <c r="K2350" s="108"/>
      <c r="L2350" s="108"/>
      <c r="M2350" s="108"/>
      <c r="N2350" s="108">
        <v>12</v>
      </c>
      <c r="O2350" s="108">
        <v>3</v>
      </c>
      <c r="P2350" s="108"/>
      <c r="Q2350" s="108">
        <v>1</v>
      </c>
      <c r="R2350" s="108"/>
      <c r="S2350" s="108"/>
      <c r="T2350" s="108"/>
      <c r="U2350" s="108"/>
      <c r="V2350" s="108"/>
      <c r="W2350" s="108"/>
      <c r="X2350" s="108"/>
      <c r="Y2350" s="108"/>
      <c r="Z2350" s="109"/>
      <c r="AA2350" s="113"/>
      <c r="AB2350" s="383"/>
      <c r="AC2350" s="73"/>
      <c r="AD2350" s="414"/>
      <c r="AE2350" s="393"/>
      <c r="AF2350" s="78"/>
      <c r="AG2350" s="414"/>
      <c r="AH2350" s="383"/>
      <c r="AI2350" s="453"/>
      <c r="AJ2350" s="453"/>
      <c r="AK2350" s="414"/>
      <c r="AL2350" s="383"/>
      <c r="AM2350" s="383"/>
      <c r="AN2350" s="523"/>
      <c r="AO2350" s="414"/>
      <c r="AP2350" s="548"/>
      <c r="AQ2350" s="414"/>
      <c r="AR2350" s="78"/>
      <c r="AS2350" s="78"/>
      <c r="AT2350" s="414"/>
      <c r="AU2350" s="548"/>
      <c r="AV2350" s="548"/>
      <c r="AW2350" s="414"/>
      <c r="AX2350" s="383"/>
      <c r="AY2350" s="548"/>
      <c r="AZ2350" s="414"/>
      <c r="BA2350" s="383"/>
      <c r="BB2350" s="548"/>
      <c r="BC2350" s="78"/>
      <c r="BD2350" s="414"/>
      <c r="BE2350" s="414"/>
      <c r="BF2350" s="414"/>
      <c r="BG2350" s="414"/>
      <c r="BH2350" s="414"/>
      <c r="BI2350" s="383"/>
      <c r="BJ2350" s="383"/>
      <c r="BK2350" s="78"/>
      <c r="BL2350" s="414"/>
      <c r="BM2350" s="383"/>
      <c r="BN2350" s="78"/>
      <c r="BO2350" s="414"/>
      <c r="BP2350" s="78"/>
      <c r="BQ2350" s="414"/>
      <c r="BR2350" s="383"/>
      <c r="BS2350" s="78"/>
      <c r="BT2350" s="83"/>
      <c r="BU2350" s="75"/>
      <c r="BV2350" s="74"/>
      <c r="BW2350" s="74"/>
      <c r="BX2350" s="98" t="s">
        <v>4159</v>
      </c>
      <c r="BY2350" s="112">
        <f t="shared" si="227"/>
        <v>2345</v>
      </c>
      <c r="BZ2350" s="65">
        <f t="shared" si="226"/>
        <v>0</v>
      </c>
      <c r="CA2350" s="359">
        <f t="shared" si="228"/>
        <v>14</v>
      </c>
      <c r="CB2350" s="359">
        <f t="shared" si="229"/>
        <v>4</v>
      </c>
      <c r="CC2350" s="359">
        <f t="shared" si="230"/>
        <v>2023</v>
      </c>
      <c r="CD2350" s="359" t="str">
        <f t="shared" si="231"/>
        <v>144202366088INCENDIO ESTRUCTURAL</v>
      </c>
    </row>
    <row r="2351" spans="1:82" s="121" customFormat="1" ht="15" customHeight="1">
      <c r="A2351" s="13"/>
      <c r="B2351" s="13"/>
      <c r="C2351" s="13"/>
      <c r="D2351" s="212">
        <v>45030</v>
      </c>
      <c r="E2351" s="210" t="s">
        <v>2831</v>
      </c>
      <c r="F2351" s="211" t="s">
        <v>1337</v>
      </c>
      <c r="G2351" s="111" t="s">
        <v>2802</v>
      </c>
      <c r="H2351" s="85" t="str">
        <f>VLOOKUP(E2351&amp;F2351,Divipola!$C$1:$F$1149,4,FALSE)</f>
        <v>73504</v>
      </c>
      <c r="I2351" s="77"/>
      <c r="J2351" s="181"/>
      <c r="K2351" s="141"/>
      <c r="L2351" s="141"/>
      <c r="M2351" s="141"/>
      <c r="N2351" s="141">
        <v>25</v>
      </c>
      <c r="O2351" s="141">
        <v>5</v>
      </c>
      <c r="P2351" s="141"/>
      <c r="Q2351" s="141">
        <v>5</v>
      </c>
      <c r="R2351" s="141"/>
      <c r="S2351" s="141"/>
      <c r="T2351" s="141"/>
      <c r="U2351" s="141"/>
      <c r="V2351" s="141"/>
      <c r="W2351" s="141"/>
      <c r="X2351" s="141"/>
      <c r="Y2351" s="141"/>
      <c r="Z2351" s="142"/>
      <c r="AA2351" s="144"/>
      <c r="AB2351" s="383"/>
      <c r="AC2351" s="73"/>
      <c r="AD2351" s="414"/>
      <c r="AE2351" s="393"/>
      <c r="AF2351" s="78"/>
      <c r="AG2351" s="414"/>
      <c r="AH2351" s="383"/>
      <c r="AI2351" s="453"/>
      <c r="AJ2351" s="453"/>
      <c r="AK2351" s="414"/>
      <c r="AL2351" s="383"/>
      <c r="AM2351" s="383"/>
      <c r="AN2351" s="523"/>
      <c r="AO2351" s="414"/>
      <c r="AP2351" s="548"/>
      <c r="AQ2351" s="414"/>
      <c r="AR2351" s="78"/>
      <c r="AS2351" s="78"/>
      <c r="AT2351" s="414"/>
      <c r="AU2351" s="548"/>
      <c r="AV2351" s="548"/>
      <c r="AW2351" s="414"/>
      <c r="AX2351" s="383"/>
      <c r="AY2351" s="548"/>
      <c r="AZ2351" s="414"/>
      <c r="BA2351" s="383"/>
      <c r="BB2351" s="548"/>
      <c r="BC2351" s="78"/>
      <c r="BD2351" s="414"/>
      <c r="BE2351" s="414"/>
      <c r="BF2351" s="414"/>
      <c r="BG2351" s="414"/>
      <c r="BH2351" s="414"/>
      <c r="BI2351" s="383"/>
      <c r="BJ2351" s="383"/>
      <c r="BK2351" s="78"/>
      <c r="BL2351" s="414"/>
      <c r="BM2351" s="383"/>
      <c r="BN2351" s="78"/>
      <c r="BO2351" s="414"/>
      <c r="BP2351" s="78"/>
      <c r="BQ2351" s="414"/>
      <c r="BR2351" s="383"/>
      <c r="BS2351" s="78"/>
      <c r="BT2351" s="83"/>
      <c r="BU2351" s="75"/>
      <c r="BV2351" s="74"/>
      <c r="BW2351" s="74"/>
      <c r="BX2351" s="98" t="s">
        <v>4326</v>
      </c>
      <c r="BY2351" s="112">
        <f t="shared" si="227"/>
        <v>2346</v>
      </c>
      <c r="BZ2351" s="65">
        <f t="shared" si="226"/>
        <v>0</v>
      </c>
      <c r="CA2351" s="359">
        <f t="shared" si="228"/>
        <v>14</v>
      </c>
      <c r="CB2351" s="359">
        <f t="shared" si="229"/>
        <v>4</v>
      </c>
      <c r="CC2351" s="359">
        <f t="shared" si="230"/>
        <v>2023</v>
      </c>
      <c r="CD2351" s="359" t="str">
        <f t="shared" si="231"/>
        <v>144202373504INUNDACION</v>
      </c>
    </row>
    <row r="2352" spans="1:82" s="121" customFormat="1" ht="15" customHeight="1">
      <c r="A2352" s="13"/>
      <c r="B2352" s="13"/>
      <c r="C2352" s="13"/>
      <c r="D2352" s="212">
        <v>45030</v>
      </c>
      <c r="E2352" s="210" t="s">
        <v>2718</v>
      </c>
      <c r="F2352" s="211" t="s">
        <v>2124</v>
      </c>
      <c r="G2352" s="111" t="s">
        <v>2827</v>
      </c>
      <c r="H2352" s="85" t="str">
        <f>VLOOKUP(E2352&amp;F2352,Divipola!$C$1:$F$1149,4,FALSE)</f>
        <v>25524</v>
      </c>
      <c r="I2352" s="77"/>
      <c r="J2352" s="181"/>
      <c r="K2352" s="108"/>
      <c r="L2352" s="108"/>
      <c r="M2352" s="108"/>
      <c r="N2352" s="108"/>
      <c r="O2352" s="108"/>
      <c r="P2352" s="108"/>
      <c r="Q2352" s="108"/>
      <c r="R2352" s="108">
        <v>1</v>
      </c>
      <c r="S2352" s="108"/>
      <c r="T2352" s="108"/>
      <c r="U2352" s="108"/>
      <c r="V2352" s="108"/>
      <c r="W2352" s="108"/>
      <c r="X2352" s="108"/>
      <c r="Y2352" s="108"/>
      <c r="Z2352" s="109"/>
      <c r="AA2352" s="113"/>
      <c r="AB2352" s="383"/>
      <c r="AC2352" s="73"/>
      <c r="AD2352" s="414"/>
      <c r="AE2352" s="393"/>
      <c r="AF2352" s="78"/>
      <c r="AG2352" s="414"/>
      <c r="AH2352" s="383"/>
      <c r="AI2352" s="453"/>
      <c r="AJ2352" s="453"/>
      <c r="AK2352" s="414"/>
      <c r="AL2352" s="383"/>
      <c r="AM2352" s="383"/>
      <c r="AN2352" s="523"/>
      <c r="AO2352" s="414"/>
      <c r="AP2352" s="548"/>
      <c r="AQ2352" s="414"/>
      <c r="AR2352" s="78"/>
      <c r="AS2352" s="78"/>
      <c r="AT2352" s="414"/>
      <c r="AU2352" s="548"/>
      <c r="AV2352" s="548"/>
      <c r="AW2352" s="414"/>
      <c r="AX2352" s="383"/>
      <c r="AY2352" s="548"/>
      <c r="AZ2352" s="414"/>
      <c r="BA2352" s="383"/>
      <c r="BB2352" s="548"/>
      <c r="BC2352" s="78"/>
      <c r="BD2352" s="414"/>
      <c r="BE2352" s="414"/>
      <c r="BF2352" s="414"/>
      <c r="BG2352" s="414"/>
      <c r="BH2352" s="414"/>
      <c r="BI2352" s="383"/>
      <c r="BJ2352" s="383"/>
      <c r="BK2352" s="78"/>
      <c r="BL2352" s="414"/>
      <c r="BM2352" s="383"/>
      <c r="BN2352" s="78"/>
      <c r="BO2352" s="414"/>
      <c r="BP2352" s="78"/>
      <c r="BQ2352" s="414"/>
      <c r="BR2352" s="383"/>
      <c r="BS2352" s="78"/>
      <c r="BT2352" s="83"/>
      <c r="BU2352" s="75"/>
      <c r="BV2352" s="74"/>
      <c r="BW2352" s="74"/>
      <c r="BX2352" s="98" t="s">
        <v>4165</v>
      </c>
      <c r="BY2352" s="112">
        <f t="shared" si="227"/>
        <v>2347</v>
      </c>
      <c r="BZ2352" s="65">
        <f t="shared" si="226"/>
        <v>0</v>
      </c>
      <c r="CA2352" s="359">
        <f t="shared" si="228"/>
        <v>14</v>
      </c>
      <c r="CB2352" s="359">
        <f t="shared" si="229"/>
        <v>4</v>
      </c>
      <c r="CC2352" s="359">
        <f t="shared" si="230"/>
        <v>2023</v>
      </c>
      <c r="CD2352" s="359" t="str">
        <f t="shared" si="231"/>
        <v>144202325524MOVIMIENTO EN MASA</v>
      </c>
    </row>
    <row r="2353" spans="1:82" s="121" customFormat="1" ht="14.25" customHeight="1">
      <c r="A2353" s="13"/>
      <c r="B2353" s="13"/>
      <c r="C2353" s="13"/>
      <c r="D2353" s="212">
        <v>45030</v>
      </c>
      <c r="E2353" s="210" t="s">
        <v>2720</v>
      </c>
      <c r="F2353" s="211" t="s">
        <v>2181</v>
      </c>
      <c r="G2353" s="111" t="s">
        <v>2827</v>
      </c>
      <c r="H2353" s="85" t="str">
        <f>VLOOKUP(E2353&amp;F2353,Divipola!$C$1:$F$1149,4,FALSE)</f>
        <v>66075</v>
      </c>
      <c r="I2353" s="77"/>
      <c r="J2353" s="181"/>
      <c r="K2353" s="108"/>
      <c r="L2353" s="108"/>
      <c r="M2353" s="108"/>
      <c r="N2353" s="108"/>
      <c r="O2353" s="108"/>
      <c r="P2353" s="108"/>
      <c r="Q2353" s="108"/>
      <c r="R2353" s="108"/>
      <c r="S2353" s="108"/>
      <c r="T2353" s="108"/>
      <c r="U2353" s="108">
        <v>1</v>
      </c>
      <c r="V2353" s="108"/>
      <c r="W2353" s="108"/>
      <c r="X2353" s="108"/>
      <c r="Y2353" s="108"/>
      <c r="Z2353" s="109"/>
      <c r="AA2353" s="113"/>
      <c r="AB2353" s="383"/>
      <c r="AC2353" s="73"/>
      <c r="AD2353" s="414"/>
      <c r="AE2353" s="393"/>
      <c r="AF2353" s="78"/>
      <c r="AG2353" s="414"/>
      <c r="AH2353" s="383"/>
      <c r="AI2353" s="453"/>
      <c r="AJ2353" s="453"/>
      <c r="AK2353" s="414"/>
      <c r="AL2353" s="383"/>
      <c r="AM2353" s="383"/>
      <c r="AN2353" s="523"/>
      <c r="AO2353" s="414"/>
      <c r="AP2353" s="548"/>
      <c r="AQ2353" s="414"/>
      <c r="AR2353" s="78"/>
      <c r="AS2353" s="78"/>
      <c r="AT2353" s="414"/>
      <c r="AU2353" s="548"/>
      <c r="AV2353" s="548"/>
      <c r="AW2353" s="414"/>
      <c r="AX2353" s="383"/>
      <c r="AY2353" s="548"/>
      <c r="AZ2353" s="414"/>
      <c r="BA2353" s="383"/>
      <c r="BB2353" s="548"/>
      <c r="BC2353" s="78"/>
      <c r="BD2353" s="414"/>
      <c r="BE2353" s="414"/>
      <c r="BF2353" s="414"/>
      <c r="BG2353" s="414"/>
      <c r="BH2353" s="414"/>
      <c r="BI2353" s="383"/>
      <c r="BJ2353" s="383"/>
      <c r="BK2353" s="78"/>
      <c r="BL2353" s="414"/>
      <c r="BM2353" s="383"/>
      <c r="BN2353" s="78"/>
      <c r="BO2353" s="414"/>
      <c r="BP2353" s="78"/>
      <c r="BQ2353" s="414"/>
      <c r="BR2353" s="383"/>
      <c r="BS2353" s="78"/>
      <c r="BT2353" s="83"/>
      <c r="BU2353" s="75"/>
      <c r="BV2353" s="74"/>
      <c r="BW2353" s="74"/>
      <c r="BX2353" s="98" t="s">
        <v>4178</v>
      </c>
      <c r="BY2353" s="112">
        <f t="shared" si="227"/>
        <v>2348</v>
      </c>
      <c r="BZ2353" s="65">
        <f t="shared" si="226"/>
        <v>0</v>
      </c>
      <c r="CA2353" s="359">
        <f t="shared" si="228"/>
        <v>14</v>
      </c>
      <c r="CB2353" s="359">
        <f t="shared" si="229"/>
        <v>4</v>
      </c>
      <c r="CC2353" s="359">
        <f t="shared" si="230"/>
        <v>2023</v>
      </c>
      <c r="CD2353" s="359" t="str">
        <f t="shared" si="231"/>
        <v>144202366075MOVIMIENTO EN MASA</v>
      </c>
    </row>
    <row r="2354" spans="1:82" s="121" customFormat="1" ht="15" customHeight="1">
      <c r="A2354" s="13"/>
      <c r="B2354" s="13"/>
      <c r="C2354" s="13"/>
      <c r="D2354" s="212">
        <v>45030</v>
      </c>
      <c r="E2354" s="210" t="s">
        <v>2720</v>
      </c>
      <c r="F2354" s="211" t="s">
        <v>2031</v>
      </c>
      <c r="G2354" s="111" t="s">
        <v>2803</v>
      </c>
      <c r="H2354" s="85" t="str">
        <f>VLOOKUP(E2354&amp;F2354,Divipola!$C$1:$F$1149,4,FALSE)</f>
        <v>66440</v>
      </c>
      <c r="I2354" s="77"/>
      <c r="J2354" s="181"/>
      <c r="K2354" s="108"/>
      <c r="L2354" s="108"/>
      <c r="M2354" s="108"/>
      <c r="N2354" s="108">
        <v>24</v>
      </c>
      <c r="O2354" s="108">
        <v>6</v>
      </c>
      <c r="P2354" s="108"/>
      <c r="Q2354" s="108">
        <v>6</v>
      </c>
      <c r="R2354" s="108"/>
      <c r="S2354" s="108"/>
      <c r="T2354" s="108"/>
      <c r="U2354" s="108"/>
      <c r="V2354" s="108"/>
      <c r="W2354" s="108"/>
      <c r="X2354" s="108"/>
      <c r="Y2354" s="108"/>
      <c r="Z2354" s="109"/>
      <c r="AA2354" s="113"/>
      <c r="AB2354" s="383"/>
      <c r="AC2354" s="73"/>
      <c r="AD2354" s="414"/>
      <c r="AE2354" s="393"/>
      <c r="AF2354" s="78"/>
      <c r="AG2354" s="414"/>
      <c r="AH2354" s="383"/>
      <c r="AI2354" s="453"/>
      <c r="AJ2354" s="453"/>
      <c r="AK2354" s="414"/>
      <c r="AL2354" s="383"/>
      <c r="AM2354" s="383"/>
      <c r="AN2354" s="523"/>
      <c r="AO2354" s="414"/>
      <c r="AP2354" s="548"/>
      <c r="AQ2354" s="414"/>
      <c r="AR2354" s="78"/>
      <c r="AS2354" s="78"/>
      <c r="AT2354" s="414"/>
      <c r="AU2354" s="548"/>
      <c r="AV2354" s="548"/>
      <c r="AW2354" s="414"/>
      <c r="AX2354" s="383"/>
      <c r="AY2354" s="548"/>
      <c r="AZ2354" s="414"/>
      <c r="BA2354" s="383"/>
      <c r="BB2354" s="548"/>
      <c r="BC2354" s="78"/>
      <c r="BD2354" s="414"/>
      <c r="BE2354" s="414"/>
      <c r="BF2354" s="414"/>
      <c r="BG2354" s="414"/>
      <c r="BH2354" s="414"/>
      <c r="BI2354" s="383"/>
      <c r="BJ2354" s="383"/>
      <c r="BK2354" s="78"/>
      <c r="BL2354" s="414"/>
      <c r="BM2354" s="383"/>
      <c r="BN2354" s="78"/>
      <c r="BO2354" s="414"/>
      <c r="BP2354" s="78"/>
      <c r="BQ2354" s="414"/>
      <c r="BR2354" s="383"/>
      <c r="BS2354" s="78"/>
      <c r="BT2354" s="83"/>
      <c r="BU2354" s="75"/>
      <c r="BV2354" s="74"/>
      <c r="BW2354" s="74"/>
      <c r="BX2354" s="98" t="s">
        <v>4181</v>
      </c>
      <c r="BY2354" s="112">
        <f t="shared" si="227"/>
        <v>2349</v>
      </c>
      <c r="BZ2354" s="65">
        <f t="shared" si="226"/>
        <v>0</v>
      </c>
      <c r="CA2354" s="359">
        <f t="shared" si="228"/>
        <v>14</v>
      </c>
      <c r="CB2354" s="359">
        <f t="shared" si="229"/>
        <v>4</v>
      </c>
      <c r="CC2354" s="359">
        <f t="shared" si="230"/>
        <v>2023</v>
      </c>
      <c r="CD2354" s="359" t="str">
        <f t="shared" si="231"/>
        <v>144202366440VENDAVAL</v>
      </c>
    </row>
    <row r="2355" spans="1:82" s="121" customFormat="1" ht="14.25" customHeight="1">
      <c r="A2355" s="13"/>
      <c r="B2355" s="13"/>
      <c r="C2355" s="13"/>
      <c r="D2355" s="212">
        <v>45030</v>
      </c>
      <c r="E2355" s="210" t="s">
        <v>2854</v>
      </c>
      <c r="F2355" s="211" t="s">
        <v>1235</v>
      </c>
      <c r="G2355" s="111" t="s">
        <v>2803</v>
      </c>
      <c r="H2355" s="85" t="str">
        <f>VLOOKUP(E2355&amp;F2355,Divipola!$C$1:$F$1149,4,FALSE)</f>
        <v>27250</v>
      </c>
      <c r="I2355" s="77"/>
      <c r="J2355" s="181"/>
      <c r="K2355" s="108"/>
      <c r="L2355" s="108"/>
      <c r="M2355" s="108"/>
      <c r="N2355" s="108">
        <v>215</v>
      </c>
      <c r="O2355" s="108">
        <v>43</v>
      </c>
      <c r="P2355" s="108">
        <v>1</v>
      </c>
      <c r="Q2355" s="108">
        <v>42</v>
      </c>
      <c r="R2355" s="108"/>
      <c r="S2355" s="108"/>
      <c r="T2355" s="108"/>
      <c r="U2355" s="108"/>
      <c r="V2355" s="108"/>
      <c r="W2355" s="108"/>
      <c r="X2355" s="108"/>
      <c r="Y2355" s="108"/>
      <c r="Z2355" s="109"/>
      <c r="AA2355" s="106" t="s">
        <v>4214</v>
      </c>
      <c r="AB2355" s="383"/>
      <c r="AC2355" s="73"/>
      <c r="AD2355" s="414"/>
      <c r="AE2355" s="393"/>
      <c r="AF2355" s="78"/>
      <c r="AG2355" s="414"/>
      <c r="AH2355" s="383"/>
      <c r="AI2355" s="453"/>
      <c r="AJ2355" s="453"/>
      <c r="AK2355" s="414"/>
      <c r="AL2355" s="383"/>
      <c r="AM2355" s="383"/>
      <c r="AN2355" s="523"/>
      <c r="AO2355" s="414"/>
      <c r="AP2355" s="548"/>
      <c r="AQ2355" s="414"/>
      <c r="AR2355" s="78"/>
      <c r="AS2355" s="78"/>
      <c r="AT2355" s="414"/>
      <c r="AU2355" s="548"/>
      <c r="AV2355" s="548"/>
      <c r="AW2355" s="414"/>
      <c r="AX2355" s="383"/>
      <c r="AY2355" s="548"/>
      <c r="AZ2355" s="414"/>
      <c r="BA2355" s="383"/>
      <c r="BB2355" s="548"/>
      <c r="BC2355" s="78"/>
      <c r="BD2355" s="414"/>
      <c r="BE2355" s="414"/>
      <c r="BF2355" s="414"/>
      <c r="BG2355" s="414"/>
      <c r="BH2355" s="414"/>
      <c r="BI2355" s="383"/>
      <c r="BJ2355" s="383"/>
      <c r="BK2355" s="78"/>
      <c r="BL2355" s="414"/>
      <c r="BM2355" s="383"/>
      <c r="BN2355" s="78"/>
      <c r="BO2355" s="414"/>
      <c r="BP2355" s="78"/>
      <c r="BQ2355" s="414"/>
      <c r="BR2355" s="383"/>
      <c r="BS2355" s="78"/>
      <c r="BT2355" s="83"/>
      <c r="BU2355" s="75"/>
      <c r="BV2355" s="74"/>
      <c r="BW2355" s="74"/>
      <c r="BX2355" s="103" t="s">
        <v>4217</v>
      </c>
      <c r="BY2355" s="112">
        <f t="shared" si="227"/>
        <v>2350</v>
      </c>
      <c r="BZ2355" s="65">
        <f t="shared" si="226"/>
        <v>0</v>
      </c>
      <c r="CA2355" s="359">
        <f t="shared" si="228"/>
        <v>14</v>
      </c>
      <c r="CB2355" s="359">
        <f t="shared" si="229"/>
        <v>4</v>
      </c>
      <c r="CC2355" s="359">
        <f t="shared" si="230"/>
        <v>2023</v>
      </c>
      <c r="CD2355" s="359" t="str">
        <f t="shared" si="231"/>
        <v>144202327250VENDAVAL</v>
      </c>
    </row>
    <row r="2356" spans="1:82" s="121" customFormat="1" ht="15" customHeight="1">
      <c r="A2356" s="13"/>
      <c r="B2356" s="13"/>
      <c r="C2356" s="13"/>
      <c r="D2356" s="212">
        <v>45031</v>
      </c>
      <c r="E2356" s="210" t="s">
        <v>2832</v>
      </c>
      <c r="F2356" s="211" t="s">
        <v>2101</v>
      </c>
      <c r="G2356" s="111" t="s">
        <v>2877</v>
      </c>
      <c r="H2356" s="85" t="str">
        <f>VLOOKUP(E2356&amp;F2356,Divipola!$C$1:$F$1149,4,FALSE)</f>
        <v>76147</v>
      </c>
      <c r="I2356" s="77"/>
      <c r="J2356" s="181"/>
      <c r="K2356" s="108"/>
      <c r="L2356" s="108">
        <v>1</v>
      </c>
      <c r="M2356" s="108"/>
      <c r="N2356" s="108"/>
      <c r="O2356" s="108"/>
      <c r="P2356" s="108"/>
      <c r="Q2356" s="108"/>
      <c r="R2356" s="108"/>
      <c r="S2356" s="108"/>
      <c r="T2356" s="108"/>
      <c r="U2356" s="108"/>
      <c r="V2356" s="108"/>
      <c r="W2356" s="108"/>
      <c r="X2356" s="108"/>
      <c r="Y2356" s="108"/>
      <c r="Z2356" s="109"/>
      <c r="AA2356" s="113"/>
      <c r="AB2356" s="383"/>
      <c r="AC2356" s="73"/>
      <c r="AD2356" s="414"/>
      <c r="AE2356" s="393"/>
      <c r="AF2356" s="78"/>
      <c r="AG2356" s="414"/>
      <c r="AH2356" s="383"/>
      <c r="AI2356" s="453"/>
      <c r="AJ2356" s="453"/>
      <c r="AK2356" s="414"/>
      <c r="AL2356" s="383"/>
      <c r="AM2356" s="383"/>
      <c r="AN2356" s="523"/>
      <c r="AO2356" s="414"/>
      <c r="AP2356" s="548"/>
      <c r="AQ2356" s="414"/>
      <c r="AR2356" s="78"/>
      <c r="AS2356" s="78"/>
      <c r="AT2356" s="414"/>
      <c r="AU2356" s="548"/>
      <c r="AV2356" s="548"/>
      <c r="AW2356" s="414"/>
      <c r="AX2356" s="383"/>
      <c r="AY2356" s="548"/>
      <c r="AZ2356" s="414"/>
      <c r="BA2356" s="383"/>
      <c r="BB2356" s="548"/>
      <c r="BC2356" s="78"/>
      <c r="BD2356" s="414"/>
      <c r="BE2356" s="414"/>
      <c r="BF2356" s="414"/>
      <c r="BG2356" s="414"/>
      <c r="BH2356" s="414"/>
      <c r="BI2356" s="383"/>
      <c r="BJ2356" s="383"/>
      <c r="BK2356" s="78"/>
      <c r="BL2356" s="414"/>
      <c r="BM2356" s="383"/>
      <c r="BN2356" s="78"/>
      <c r="BO2356" s="414"/>
      <c r="BP2356" s="78"/>
      <c r="BQ2356" s="414"/>
      <c r="BR2356" s="383"/>
      <c r="BS2356" s="78"/>
      <c r="BT2356" s="83"/>
      <c r="BU2356" s="75"/>
      <c r="BV2356" s="74"/>
      <c r="BW2356" s="74"/>
      <c r="BX2356" s="98" t="s">
        <v>4171</v>
      </c>
      <c r="BY2356" s="112">
        <f t="shared" si="227"/>
        <v>2351</v>
      </c>
      <c r="BZ2356" s="65">
        <f t="shared" si="226"/>
        <v>0</v>
      </c>
      <c r="CA2356" s="359">
        <f t="shared" si="228"/>
        <v>15</v>
      </c>
      <c r="CB2356" s="359">
        <f t="shared" si="229"/>
        <v>4</v>
      </c>
      <c r="CC2356" s="359">
        <f t="shared" si="230"/>
        <v>2023</v>
      </c>
      <c r="CD2356" s="359" t="str">
        <f t="shared" si="231"/>
        <v>154202376147ACCIDENTE TRANSPORTE AEREO</v>
      </c>
    </row>
    <row r="2357" spans="1:82" s="121" customFormat="1" ht="14.25" customHeight="1">
      <c r="A2357" s="13"/>
      <c r="B2357" s="13"/>
      <c r="C2357" s="13"/>
      <c r="D2357" s="212">
        <v>45031</v>
      </c>
      <c r="E2357" s="210" t="s">
        <v>2835</v>
      </c>
      <c r="F2357" s="211" t="s">
        <v>429</v>
      </c>
      <c r="G2357" s="130" t="s">
        <v>8680</v>
      </c>
      <c r="H2357" s="85" t="str">
        <f>VLOOKUP(E2357&amp;F2357,Divipola!$C$1:$F$1149,4,FALSE)</f>
        <v>47189</v>
      </c>
      <c r="I2357" s="77"/>
      <c r="J2357" s="181"/>
      <c r="K2357" s="141"/>
      <c r="L2357" s="141"/>
      <c r="M2357" s="141"/>
      <c r="N2357" s="141"/>
      <c r="O2357" s="141"/>
      <c r="P2357" s="141"/>
      <c r="Q2357" s="141"/>
      <c r="R2357" s="141"/>
      <c r="S2357" s="141"/>
      <c r="T2357" s="141"/>
      <c r="U2357" s="141"/>
      <c r="V2357" s="141"/>
      <c r="W2357" s="141"/>
      <c r="X2357" s="141"/>
      <c r="Y2357" s="141"/>
      <c r="Z2357" s="142">
        <v>100</v>
      </c>
      <c r="AA2357" s="144"/>
      <c r="AB2357" s="383"/>
      <c r="AC2357" s="73"/>
      <c r="AD2357" s="414"/>
      <c r="AE2357" s="393"/>
      <c r="AF2357" s="78"/>
      <c r="AG2357" s="414"/>
      <c r="AH2357" s="383"/>
      <c r="AI2357" s="453"/>
      <c r="AJ2357" s="453"/>
      <c r="AK2357" s="414"/>
      <c r="AL2357" s="383"/>
      <c r="AM2357" s="383"/>
      <c r="AN2357" s="523"/>
      <c r="AO2357" s="414"/>
      <c r="AP2357" s="548"/>
      <c r="AQ2357" s="414"/>
      <c r="AR2357" s="78"/>
      <c r="AS2357" s="78"/>
      <c r="AT2357" s="414"/>
      <c r="AU2357" s="548"/>
      <c r="AV2357" s="548"/>
      <c r="AW2357" s="414"/>
      <c r="AX2357" s="383"/>
      <c r="AY2357" s="548"/>
      <c r="AZ2357" s="414"/>
      <c r="BA2357" s="383"/>
      <c r="BB2357" s="548"/>
      <c r="BC2357" s="78"/>
      <c r="BD2357" s="414"/>
      <c r="BE2357" s="414"/>
      <c r="BF2357" s="414"/>
      <c r="BG2357" s="414"/>
      <c r="BH2357" s="414"/>
      <c r="BI2357" s="383"/>
      <c r="BJ2357" s="383"/>
      <c r="BK2357" s="78"/>
      <c r="BL2357" s="414"/>
      <c r="BM2357" s="383"/>
      <c r="BN2357" s="78"/>
      <c r="BO2357" s="414"/>
      <c r="BP2357" s="78"/>
      <c r="BQ2357" s="414"/>
      <c r="BR2357" s="383"/>
      <c r="BS2357" s="78"/>
      <c r="BT2357" s="83"/>
      <c r="BU2357" s="75"/>
      <c r="BV2357" s="74"/>
      <c r="BW2357" s="74"/>
      <c r="BX2357" s="98" t="s">
        <v>4192</v>
      </c>
      <c r="BY2357" s="112">
        <f t="shared" si="227"/>
        <v>2352</v>
      </c>
      <c r="BZ2357" s="65">
        <f t="shared" si="226"/>
        <v>0</v>
      </c>
      <c r="CA2357" s="359">
        <f t="shared" si="228"/>
        <v>15</v>
      </c>
      <c r="CB2357" s="359">
        <f t="shared" si="229"/>
        <v>4</v>
      </c>
      <c r="CC2357" s="359">
        <f t="shared" si="230"/>
        <v>2023</v>
      </c>
      <c r="CD2357" s="359" t="str">
        <f t="shared" si="231"/>
        <v xml:space="preserve">154202347189INCENDIO FORESTAL </v>
      </c>
    </row>
    <row r="2358" spans="1:82" s="121" customFormat="1" ht="48" customHeight="1">
      <c r="A2358" s="13"/>
      <c r="B2358" s="13"/>
      <c r="C2358" s="13"/>
      <c r="D2358" s="212">
        <v>45031</v>
      </c>
      <c r="E2358" s="210" t="s">
        <v>2836</v>
      </c>
      <c r="F2358" s="211" t="s">
        <v>2748</v>
      </c>
      <c r="G2358" s="111" t="s">
        <v>2803</v>
      </c>
      <c r="H2358" s="85" t="str">
        <f>VLOOKUP(E2358&amp;F2358,Divipola!$C$1:$F$1149,4,FALSE)</f>
        <v>19533</v>
      </c>
      <c r="I2358" s="77"/>
      <c r="J2358" s="181"/>
      <c r="K2358" s="108"/>
      <c r="L2358" s="108"/>
      <c r="M2358" s="108"/>
      <c r="N2358" s="108">
        <v>20</v>
      </c>
      <c r="O2358" s="108">
        <v>5</v>
      </c>
      <c r="P2358" s="108"/>
      <c r="Q2358" s="108">
        <v>5</v>
      </c>
      <c r="R2358" s="108"/>
      <c r="S2358" s="108"/>
      <c r="T2358" s="108"/>
      <c r="U2358" s="108"/>
      <c r="V2358" s="108"/>
      <c r="W2358" s="108"/>
      <c r="X2358" s="108"/>
      <c r="Y2358" s="108"/>
      <c r="Z2358" s="109"/>
      <c r="AA2358" s="113"/>
      <c r="AB2358" s="383"/>
      <c r="AC2358" s="73"/>
      <c r="AD2358" s="414"/>
      <c r="AE2358" s="393"/>
      <c r="AF2358" s="78"/>
      <c r="AG2358" s="414"/>
      <c r="AH2358" s="383"/>
      <c r="AI2358" s="453"/>
      <c r="AJ2358" s="453"/>
      <c r="AK2358" s="414"/>
      <c r="AL2358" s="383"/>
      <c r="AM2358" s="383"/>
      <c r="AN2358" s="523"/>
      <c r="AO2358" s="414"/>
      <c r="AP2358" s="548"/>
      <c r="AQ2358" s="414"/>
      <c r="AR2358" s="78"/>
      <c r="AS2358" s="78"/>
      <c r="AT2358" s="414"/>
      <c r="AU2358" s="548"/>
      <c r="AV2358" s="548"/>
      <c r="AW2358" s="414"/>
      <c r="AX2358" s="383"/>
      <c r="AY2358" s="548"/>
      <c r="AZ2358" s="414"/>
      <c r="BA2358" s="383"/>
      <c r="BB2358" s="548"/>
      <c r="BC2358" s="78"/>
      <c r="BD2358" s="414"/>
      <c r="BE2358" s="414"/>
      <c r="BF2358" s="414"/>
      <c r="BG2358" s="414"/>
      <c r="BH2358" s="414"/>
      <c r="BI2358" s="383"/>
      <c r="BJ2358" s="383"/>
      <c r="BK2358" s="78"/>
      <c r="BL2358" s="414"/>
      <c r="BM2358" s="383"/>
      <c r="BN2358" s="78"/>
      <c r="BO2358" s="414"/>
      <c r="BP2358" s="78"/>
      <c r="BQ2358" s="414"/>
      <c r="BR2358" s="383"/>
      <c r="BS2358" s="78"/>
      <c r="BT2358" s="83"/>
      <c r="BU2358" s="75"/>
      <c r="BV2358" s="74"/>
      <c r="BW2358" s="74"/>
      <c r="BX2358" s="98" t="s">
        <v>4172</v>
      </c>
      <c r="BY2358" s="112">
        <f t="shared" si="227"/>
        <v>2353</v>
      </c>
      <c r="BZ2358" s="65">
        <f t="shared" si="226"/>
        <v>0</v>
      </c>
      <c r="CA2358" s="359">
        <f t="shared" si="228"/>
        <v>15</v>
      </c>
      <c r="CB2358" s="359">
        <f t="shared" si="229"/>
        <v>4</v>
      </c>
      <c r="CC2358" s="359">
        <f t="shared" si="230"/>
        <v>2023</v>
      </c>
      <c r="CD2358" s="359" t="str">
        <f t="shared" si="231"/>
        <v>154202319533VENDAVAL</v>
      </c>
    </row>
    <row r="2359" spans="1:82" s="121" customFormat="1" ht="165.75" customHeight="1">
      <c r="A2359" s="13"/>
      <c r="B2359" s="13"/>
      <c r="C2359" s="13"/>
      <c r="D2359" s="212">
        <v>45031</v>
      </c>
      <c r="E2359" s="210" t="s">
        <v>2836</v>
      </c>
      <c r="F2359" s="211" t="s">
        <v>2719</v>
      </c>
      <c r="G2359" s="111" t="s">
        <v>2802</v>
      </c>
      <c r="H2359" s="85">
        <f>VLOOKUP(E2359&amp;F2359,Divipola!$C$1:$F$1149,4,FALSE)</f>
        <v>19</v>
      </c>
      <c r="I2359" s="181"/>
      <c r="J2359" s="181"/>
      <c r="K2359" s="108"/>
      <c r="L2359" s="108"/>
      <c r="M2359" s="108"/>
      <c r="N2359" s="108"/>
      <c r="O2359" s="108"/>
      <c r="P2359" s="108"/>
      <c r="Q2359" s="108"/>
      <c r="R2359" s="108"/>
      <c r="S2359" s="108"/>
      <c r="T2359" s="108"/>
      <c r="U2359" s="108"/>
      <c r="V2359" s="108"/>
      <c r="W2359" s="108"/>
      <c r="X2359" s="108"/>
      <c r="Y2359" s="108"/>
      <c r="Z2359" s="109"/>
      <c r="AA2359" s="113"/>
      <c r="AB2359" s="383"/>
      <c r="AC2359" s="73"/>
      <c r="AD2359" s="414"/>
      <c r="AE2359" s="395"/>
      <c r="AF2359" s="78"/>
      <c r="AG2359" s="414"/>
      <c r="AH2359" s="383"/>
      <c r="AI2359" s="453"/>
      <c r="AJ2359" s="453"/>
      <c r="AK2359" s="414"/>
      <c r="AL2359" s="383"/>
      <c r="AM2359" s="383"/>
      <c r="AN2359" s="523"/>
      <c r="AO2359" s="414"/>
      <c r="AP2359" s="548"/>
      <c r="AQ2359" s="414"/>
      <c r="AR2359" s="713" t="s">
        <v>8487</v>
      </c>
      <c r="AS2359" s="714" t="s">
        <v>8483</v>
      </c>
      <c r="AT2359" s="414">
        <v>3800000000</v>
      </c>
      <c r="AU2359" s="548"/>
      <c r="AV2359" s="548"/>
      <c r="AW2359" s="414"/>
      <c r="AX2359" s="383"/>
      <c r="AY2359" s="548"/>
      <c r="AZ2359" s="414"/>
      <c r="BA2359" s="383"/>
      <c r="BB2359" s="548"/>
      <c r="BC2359" s="78"/>
      <c r="BD2359" s="414"/>
      <c r="BE2359" s="414"/>
      <c r="BF2359" s="414"/>
      <c r="BG2359" s="414"/>
      <c r="BH2359" s="414"/>
      <c r="BI2359" s="383"/>
      <c r="BJ2359" s="383"/>
      <c r="BK2359" s="78"/>
      <c r="BL2359" s="414"/>
      <c r="BM2359" s="383"/>
      <c r="BN2359" s="78"/>
      <c r="BO2359" s="414"/>
      <c r="BP2359" s="78"/>
      <c r="BQ2359" s="414"/>
      <c r="BR2359" s="383"/>
      <c r="BS2359" s="78"/>
      <c r="BT2359" s="83"/>
      <c r="BU2359" s="75"/>
      <c r="BV2359" s="74"/>
      <c r="BW2359" s="74"/>
      <c r="BX2359" s="98"/>
      <c r="BY2359" s="112">
        <f t="shared" si="227"/>
        <v>2354</v>
      </c>
      <c r="BZ2359" s="65">
        <f t="shared" si="226"/>
        <v>3800000000</v>
      </c>
      <c r="CA2359" s="359">
        <f t="shared" si="228"/>
        <v>15</v>
      </c>
      <c r="CB2359" s="359">
        <f t="shared" si="229"/>
        <v>4</v>
      </c>
      <c r="CC2359" s="359">
        <f t="shared" si="230"/>
        <v>2023</v>
      </c>
      <c r="CD2359" s="359" t="str">
        <f t="shared" si="231"/>
        <v>154202319INUNDACION</v>
      </c>
    </row>
    <row r="2360" spans="1:82" s="121" customFormat="1" ht="120" customHeight="1">
      <c r="A2360" s="13"/>
      <c r="B2360" s="13"/>
      <c r="C2360" s="13"/>
      <c r="D2360" s="212">
        <v>45031</v>
      </c>
      <c r="E2360" s="210" t="s">
        <v>2836</v>
      </c>
      <c r="F2360" s="211" t="s">
        <v>501</v>
      </c>
      <c r="G2360" s="111" t="s">
        <v>2814</v>
      </c>
      <c r="H2360" s="85" t="str">
        <f>VLOOKUP(E2360&amp;F2360,Divipola!$C$1:$F$1149,4,FALSE)</f>
        <v>19256</v>
      </c>
      <c r="I2360" s="77"/>
      <c r="J2360" s="181"/>
      <c r="K2360" s="108">
        <v>5</v>
      </c>
      <c r="L2360" s="108">
        <v>14</v>
      </c>
      <c r="M2360" s="108"/>
      <c r="N2360" s="108">
        <v>19</v>
      </c>
      <c r="O2360" s="108"/>
      <c r="P2360" s="108"/>
      <c r="Q2360" s="108"/>
      <c r="R2360" s="108"/>
      <c r="S2360" s="108"/>
      <c r="T2360" s="108"/>
      <c r="U2360" s="108"/>
      <c r="V2360" s="108"/>
      <c r="W2360" s="108"/>
      <c r="X2360" s="108"/>
      <c r="Y2360" s="108"/>
      <c r="Z2360" s="109"/>
      <c r="AA2360" s="113"/>
      <c r="AB2360" s="383"/>
      <c r="AC2360" s="73"/>
      <c r="AD2360" s="414"/>
      <c r="AE2360" s="393"/>
      <c r="AF2360" s="78"/>
      <c r="AG2360" s="414"/>
      <c r="AH2360" s="383"/>
      <c r="AI2360" s="453"/>
      <c r="AJ2360" s="453"/>
      <c r="AK2360" s="414"/>
      <c r="AL2360" s="383"/>
      <c r="AM2360" s="383"/>
      <c r="AN2360" s="523"/>
      <c r="AO2360" s="414"/>
      <c r="AP2360" s="548"/>
      <c r="AQ2360" s="414"/>
      <c r="AR2360" s="78"/>
      <c r="AS2360" s="78"/>
      <c r="AT2360" s="414"/>
      <c r="AU2360" s="548"/>
      <c r="AV2360" s="548"/>
      <c r="AW2360" s="414"/>
      <c r="AX2360" s="383"/>
      <c r="AY2360" s="548"/>
      <c r="AZ2360" s="414"/>
      <c r="BA2360" s="383"/>
      <c r="BB2360" s="548"/>
      <c r="BC2360" s="78"/>
      <c r="BD2360" s="414"/>
      <c r="BE2360" s="414"/>
      <c r="BF2360" s="414"/>
      <c r="BG2360" s="414"/>
      <c r="BH2360" s="414"/>
      <c r="BI2360" s="383"/>
      <c r="BJ2360" s="383"/>
      <c r="BK2360" s="78"/>
      <c r="BL2360" s="414"/>
      <c r="BM2360" s="383"/>
      <c r="BN2360" s="78"/>
      <c r="BO2360" s="414"/>
      <c r="BP2360" s="78"/>
      <c r="BQ2360" s="414"/>
      <c r="BR2360" s="383"/>
      <c r="BS2360" s="78"/>
      <c r="BT2360" s="83"/>
      <c r="BU2360" s="75"/>
      <c r="BV2360" s="74"/>
      <c r="BW2360" s="74"/>
      <c r="BX2360" s="98" t="s">
        <v>4177</v>
      </c>
      <c r="BY2360" s="112">
        <f t="shared" si="227"/>
        <v>2355</v>
      </c>
      <c r="BZ2360" s="65">
        <f t="shared" si="226"/>
        <v>0</v>
      </c>
      <c r="CA2360" s="359">
        <f t="shared" si="228"/>
        <v>15</v>
      </c>
      <c r="CB2360" s="359">
        <f t="shared" si="229"/>
        <v>4</v>
      </c>
      <c r="CC2360" s="359">
        <f t="shared" si="230"/>
        <v>2023</v>
      </c>
      <c r="CD2360" s="359" t="str">
        <f t="shared" si="231"/>
        <v>154202319256TORMENTA ELECTRICA</v>
      </c>
    </row>
    <row r="2361" spans="1:82" s="121" customFormat="1" ht="14.25" customHeight="1">
      <c r="A2361" s="13"/>
      <c r="B2361" s="13"/>
      <c r="C2361" s="13"/>
      <c r="D2361" s="212">
        <v>45031</v>
      </c>
      <c r="E2361" s="210" t="s">
        <v>2718</v>
      </c>
      <c r="F2361" s="211" t="s">
        <v>1382</v>
      </c>
      <c r="G2361" s="111" t="s">
        <v>2827</v>
      </c>
      <c r="H2361" s="85" t="str">
        <f>VLOOKUP(E2361&amp;F2361,Divipola!$C$1:$F$1149,4,FALSE)</f>
        <v>25658</v>
      </c>
      <c r="I2361" s="77"/>
      <c r="J2361" s="181"/>
      <c r="K2361" s="108"/>
      <c r="L2361" s="108"/>
      <c r="M2361" s="108"/>
      <c r="N2361" s="108">
        <v>24</v>
      </c>
      <c r="O2361" s="108">
        <v>6</v>
      </c>
      <c r="P2361" s="108"/>
      <c r="Q2361" s="108">
        <v>6</v>
      </c>
      <c r="R2361" s="108"/>
      <c r="S2361" s="108"/>
      <c r="T2361" s="108"/>
      <c r="U2361" s="108"/>
      <c r="V2361" s="108"/>
      <c r="W2361" s="108"/>
      <c r="X2361" s="108"/>
      <c r="Y2361" s="108"/>
      <c r="Z2361" s="109"/>
      <c r="AA2361" s="113"/>
      <c r="AB2361" s="383"/>
      <c r="AC2361" s="73"/>
      <c r="AD2361" s="414"/>
      <c r="AE2361" s="393"/>
      <c r="AF2361" s="78"/>
      <c r="AG2361" s="414"/>
      <c r="AH2361" s="383"/>
      <c r="AI2361" s="453"/>
      <c r="AJ2361" s="453"/>
      <c r="AK2361" s="414"/>
      <c r="AL2361" s="383"/>
      <c r="AM2361" s="383"/>
      <c r="AN2361" s="523"/>
      <c r="AO2361" s="414"/>
      <c r="AP2361" s="548"/>
      <c r="AQ2361" s="414"/>
      <c r="AR2361" s="78"/>
      <c r="AS2361" s="78"/>
      <c r="AT2361" s="414"/>
      <c r="AU2361" s="548"/>
      <c r="AV2361" s="548"/>
      <c r="AW2361" s="414"/>
      <c r="AX2361" s="383"/>
      <c r="AY2361" s="548"/>
      <c r="AZ2361" s="414"/>
      <c r="BA2361" s="383"/>
      <c r="BB2361" s="548"/>
      <c r="BC2361" s="78"/>
      <c r="BD2361" s="414"/>
      <c r="BE2361" s="414"/>
      <c r="BF2361" s="414"/>
      <c r="BG2361" s="414"/>
      <c r="BH2361" s="414"/>
      <c r="BI2361" s="383"/>
      <c r="BJ2361" s="383"/>
      <c r="BK2361" s="78"/>
      <c r="BL2361" s="414"/>
      <c r="BM2361" s="383"/>
      <c r="BN2361" s="78"/>
      <c r="BO2361" s="414"/>
      <c r="BP2361" s="78"/>
      <c r="BQ2361" s="414"/>
      <c r="BR2361" s="383"/>
      <c r="BS2361" s="78"/>
      <c r="BT2361" s="83"/>
      <c r="BU2361" s="75"/>
      <c r="BV2361" s="74"/>
      <c r="BW2361" s="74"/>
      <c r="BX2361" s="98" t="s">
        <v>4182</v>
      </c>
      <c r="BY2361" s="112">
        <f t="shared" si="227"/>
        <v>2356</v>
      </c>
      <c r="BZ2361" s="65">
        <f t="shared" si="226"/>
        <v>0</v>
      </c>
      <c r="CA2361" s="359">
        <f t="shared" si="228"/>
        <v>15</v>
      </c>
      <c r="CB2361" s="359">
        <f t="shared" si="229"/>
        <v>4</v>
      </c>
      <c r="CC2361" s="359">
        <f t="shared" si="230"/>
        <v>2023</v>
      </c>
      <c r="CD2361" s="359" t="str">
        <f t="shared" si="231"/>
        <v>154202325658MOVIMIENTO EN MASA</v>
      </c>
    </row>
    <row r="2362" spans="1:82" s="121" customFormat="1" ht="15" customHeight="1">
      <c r="A2362" s="13"/>
      <c r="B2362" s="13"/>
      <c r="C2362" s="13"/>
      <c r="D2362" s="212">
        <v>45031</v>
      </c>
      <c r="E2362" s="210" t="s">
        <v>2718</v>
      </c>
      <c r="F2362" s="211" t="s">
        <v>2155</v>
      </c>
      <c r="G2362" s="111" t="s">
        <v>2803</v>
      </c>
      <c r="H2362" s="85" t="str">
        <f>VLOOKUP(E2362&amp;F2362,Divipola!$C$1:$F$1149,4,FALSE)</f>
        <v>25148</v>
      </c>
      <c r="I2362" s="77"/>
      <c r="J2362" s="181"/>
      <c r="K2362" s="141"/>
      <c r="L2362" s="141"/>
      <c r="M2362" s="141"/>
      <c r="N2362" s="141">
        <v>25</v>
      </c>
      <c r="O2362" s="141">
        <v>5</v>
      </c>
      <c r="P2362" s="141"/>
      <c r="Q2362" s="141">
        <v>5</v>
      </c>
      <c r="R2362" s="141"/>
      <c r="S2362" s="141"/>
      <c r="T2362" s="141"/>
      <c r="U2362" s="141"/>
      <c r="V2362" s="141"/>
      <c r="W2362" s="141"/>
      <c r="X2362" s="141"/>
      <c r="Y2362" s="141"/>
      <c r="Z2362" s="142"/>
      <c r="AA2362" s="144"/>
      <c r="AB2362" s="383"/>
      <c r="AC2362" s="73"/>
      <c r="AD2362" s="414"/>
      <c r="AE2362" s="393"/>
      <c r="AF2362" s="78"/>
      <c r="AG2362" s="414"/>
      <c r="AH2362" s="383"/>
      <c r="AI2362" s="453"/>
      <c r="AJ2362" s="453"/>
      <c r="AK2362" s="414"/>
      <c r="AL2362" s="383"/>
      <c r="AM2362" s="383"/>
      <c r="AN2362" s="523"/>
      <c r="AO2362" s="414"/>
      <c r="AP2362" s="548"/>
      <c r="AQ2362" s="414"/>
      <c r="AR2362" s="78"/>
      <c r="AS2362" s="78"/>
      <c r="AT2362" s="414"/>
      <c r="AU2362" s="548"/>
      <c r="AV2362" s="548"/>
      <c r="AW2362" s="414"/>
      <c r="AX2362" s="383"/>
      <c r="AY2362" s="548"/>
      <c r="AZ2362" s="414"/>
      <c r="BA2362" s="383"/>
      <c r="BB2362" s="548"/>
      <c r="BC2362" s="78"/>
      <c r="BD2362" s="414"/>
      <c r="BE2362" s="414"/>
      <c r="BF2362" s="414"/>
      <c r="BG2362" s="414"/>
      <c r="BH2362" s="414"/>
      <c r="BI2362" s="383"/>
      <c r="BJ2362" s="383"/>
      <c r="BK2362" s="78"/>
      <c r="BL2362" s="414"/>
      <c r="BM2362" s="383"/>
      <c r="BN2362" s="78"/>
      <c r="BO2362" s="414"/>
      <c r="BP2362" s="78"/>
      <c r="BQ2362" s="414"/>
      <c r="BR2362" s="383"/>
      <c r="BS2362" s="78"/>
      <c r="BT2362" s="83"/>
      <c r="BU2362" s="75"/>
      <c r="BV2362" s="74"/>
      <c r="BW2362" s="74"/>
      <c r="BX2362" s="98" t="s">
        <v>4371</v>
      </c>
      <c r="BY2362" s="112">
        <f t="shared" si="227"/>
        <v>2357</v>
      </c>
      <c r="BZ2362" s="65">
        <f t="shared" si="226"/>
        <v>0</v>
      </c>
      <c r="CA2362" s="359">
        <f t="shared" si="228"/>
        <v>15</v>
      </c>
      <c r="CB2362" s="359">
        <f t="shared" si="229"/>
        <v>4</v>
      </c>
      <c r="CC2362" s="359">
        <f t="shared" si="230"/>
        <v>2023</v>
      </c>
      <c r="CD2362" s="359" t="str">
        <f t="shared" si="231"/>
        <v>154202325148VENDAVAL</v>
      </c>
    </row>
    <row r="2363" spans="1:82" s="121" customFormat="1" ht="96" customHeight="1">
      <c r="A2363" s="13"/>
      <c r="B2363" s="13"/>
      <c r="C2363" s="13"/>
      <c r="D2363" s="212">
        <v>45031</v>
      </c>
      <c r="E2363" s="210" t="s">
        <v>2836</v>
      </c>
      <c r="F2363" s="211" t="s">
        <v>512</v>
      </c>
      <c r="G2363" s="111" t="s">
        <v>2803</v>
      </c>
      <c r="H2363" s="85" t="str">
        <f>VLOOKUP(E2363&amp;F2363,Divipola!$C$1:$F$1149,4,FALSE)</f>
        <v>19300</v>
      </c>
      <c r="I2363" s="77"/>
      <c r="J2363" s="181"/>
      <c r="K2363" s="146"/>
      <c r="L2363" s="146"/>
      <c r="M2363" s="146"/>
      <c r="N2363" s="146">
        <v>12</v>
      </c>
      <c r="O2363" s="146">
        <v>3</v>
      </c>
      <c r="P2363" s="146"/>
      <c r="Q2363" s="146">
        <v>3</v>
      </c>
      <c r="R2363" s="146"/>
      <c r="S2363" s="146"/>
      <c r="T2363" s="146"/>
      <c r="U2363" s="146"/>
      <c r="V2363" s="146"/>
      <c r="W2363" s="146"/>
      <c r="X2363" s="146"/>
      <c r="Y2363" s="146"/>
      <c r="Z2363" s="147"/>
      <c r="AA2363" s="148"/>
      <c r="AB2363" s="383"/>
      <c r="AC2363" s="73"/>
      <c r="AD2363" s="414"/>
      <c r="AE2363" s="393"/>
      <c r="AF2363" s="78"/>
      <c r="AG2363" s="414"/>
      <c r="AH2363" s="383"/>
      <c r="AI2363" s="453"/>
      <c r="AJ2363" s="453"/>
      <c r="AK2363" s="414"/>
      <c r="AL2363" s="383"/>
      <c r="AM2363" s="383"/>
      <c r="AN2363" s="523"/>
      <c r="AO2363" s="414"/>
      <c r="AP2363" s="548"/>
      <c r="AQ2363" s="414"/>
      <c r="AR2363" s="78"/>
      <c r="AS2363" s="78"/>
      <c r="AT2363" s="414"/>
      <c r="AU2363" s="548"/>
      <c r="AV2363" s="548"/>
      <c r="AW2363" s="414"/>
      <c r="AX2363" s="383"/>
      <c r="AY2363" s="548"/>
      <c r="AZ2363" s="414"/>
      <c r="BA2363" s="383"/>
      <c r="BB2363" s="548"/>
      <c r="BC2363" s="78"/>
      <c r="BD2363" s="414"/>
      <c r="BE2363" s="414"/>
      <c r="BF2363" s="414"/>
      <c r="BG2363" s="414"/>
      <c r="BH2363" s="414"/>
      <c r="BI2363" s="383"/>
      <c r="BJ2363" s="383"/>
      <c r="BK2363" s="78"/>
      <c r="BL2363" s="414"/>
      <c r="BM2363" s="383"/>
      <c r="BN2363" s="78"/>
      <c r="BO2363" s="414"/>
      <c r="BP2363" s="78"/>
      <c r="BQ2363" s="414"/>
      <c r="BR2363" s="383"/>
      <c r="BS2363" s="78"/>
      <c r="BT2363" s="83"/>
      <c r="BU2363" s="75"/>
      <c r="BV2363" s="74"/>
      <c r="BW2363" s="74"/>
      <c r="BX2363" s="98" t="s">
        <v>4183</v>
      </c>
      <c r="BY2363" s="112">
        <f t="shared" si="227"/>
        <v>2358</v>
      </c>
      <c r="BZ2363" s="65">
        <f t="shared" si="226"/>
        <v>0</v>
      </c>
      <c r="CA2363" s="359">
        <f t="shared" si="228"/>
        <v>15</v>
      </c>
      <c r="CB2363" s="359">
        <f t="shared" si="229"/>
        <v>4</v>
      </c>
      <c r="CC2363" s="359">
        <f t="shared" si="230"/>
        <v>2023</v>
      </c>
      <c r="CD2363" s="359" t="str">
        <f t="shared" si="231"/>
        <v>154202319300VENDAVAL</v>
      </c>
    </row>
    <row r="2364" spans="1:82" s="121" customFormat="1" ht="96" customHeight="1">
      <c r="A2364" s="13"/>
      <c r="B2364" s="13"/>
      <c r="C2364" s="13"/>
      <c r="D2364" s="212">
        <v>45031</v>
      </c>
      <c r="E2364" s="210" t="s">
        <v>2836</v>
      </c>
      <c r="F2364" s="211" t="s">
        <v>491</v>
      </c>
      <c r="G2364" s="111" t="s">
        <v>2803</v>
      </c>
      <c r="H2364" s="85" t="str">
        <f>VLOOKUP(E2364&amp;F2364,Divipola!$C$1:$F$1149,4,FALSE)</f>
        <v>19807</v>
      </c>
      <c r="I2364" s="77"/>
      <c r="J2364" s="181"/>
      <c r="K2364" s="146"/>
      <c r="L2364" s="146"/>
      <c r="M2364" s="146"/>
      <c r="N2364" s="146"/>
      <c r="O2364" s="146"/>
      <c r="P2364" s="146"/>
      <c r="Q2364" s="146"/>
      <c r="R2364" s="146"/>
      <c r="S2364" s="146"/>
      <c r="T2364" s="146"/>
      <c r="U2364" s="146"/>
      <c r="V2364" s="146"/>
      <c r="W2364" s="146"/>
      <c r="X2364" s="146"/>
      <c r="Y2364" s="146"/>
      <c r="Z2364" s="146"/>
      <c r="AA2364" s="148" t="s">
        <v>4176</v>
      </c>
      <c r="AB2364" s="383"/>
      <c r="AC2364" s="73"/>
      <c r="AD2364" s="414"/>
      <c r="AE2364" s="393"/>
      <c r="AF2364" s="78"/>
      <c r="AG2364" s="414"/>
      <c r="AH2364" s="383"/>
      <c r="AI2364" s="453"/>
      <c r="AJ2364" s="453"/>
      <c r="AK2364" s="414"/>
      <c r="AL2364" s="383"/>
      <c r="AM2364" s="383"/>
      <c r="AN2364" s="523"/>
      <c r="AO2364" s="414"/>
      <c r="AP2364" s="548"/>
      <c r="AQ2364" s="414"/>
      <c r="AR2364" s="78"/>
      <c r="AS2364" s="78"/>
      <c r="AT2364" s="414"/>
      <c r="AU2364" s="548"/>
      <c r="AV2364" s="548"/>
      <c r="AW2364" s="414"/>
      <c r="AX2364" s="383"/>
      <c r="AY2364" s="548"/>
      <c r="AZ2364" s="414"/>
      <c r="BA2364" s="383"/>
      <c r="BB2364" s="548"/>
      <c r="BC2364" s="78"/>
      <c r="BD2364" s="414"/>
      <c r="BE2364" s="414"/>
      <c r="BF2364" s="414"/>
      <c r="BG2364" s="414"/>
      <c r="BH2364" s="414"/>
      <c r="BI2364" s="383"/>
      <c r="BJ2364" s="383"/>
      <c r="BK2364" s="78"/>
      <c r="BL2364" s="414"/>
      <c r="BM2364" s="383"/>
      <c r="BN2364" s="78"/>
      <c r="BO2364" s="414"/>
      <c r="BP2364" s="78"/>
      <c r="BQ2364" s="414"/>
      <c r="BR2364" s="383"/>
      <c r="BS2364" s="78"/>
      <c r="BT2364" s="83"/>
      <c r="BU2364" s="75"/>
      <c r="BV2364" s="74"/>
      <c r="BW2364" s="74"/>
      <c r="BX2364" s="98" t="s">
        <v>4184</v>
      </c>
      <c r="BY2364" s="112">
        <f t="shared" si="227"/>
        <v>2359</v>
      </c>
      <c r="BZ2364" s="65">
        <f t="shared" si="226"/>
        <v>0</v>
      </c>
      <c r="CA2364" s="359">
        <f t="shared" si="228"/>
        <v>15</v>
      </c>
      <c r="CB2364" s="359">
        <f t="shared" si="229"/>
        <v>4</v>
      </c>
      <c r="CC2364" s="359">
        <f t="shared" si="230"/>
        <v>2023</v>
      </c>
      <c r="CD2364" s="359" t="str">
        <f t="shared" si="231"/>
        <v>154202319807VENDAVAL</v>
      </c>
    </row>
    <row r="2365" spans="1:82" s="121" customFormat="1" ht="14.25" customHeight="1">
      <c r="A2365" s="13"/>
      <c r="B2365" s="13"/>
      <c r="C2365" s="13"/>
      <c r="D2365" s="212">
        <v>45031</v>
      </c>
      <c r="E2365" s="210" t="s">
        <v>2854</v>
      </c>
      <c r="F2365" s="211" t="s">
        <v>1326</v>
      </c>
      <c r="G2365" s="111" t="s">
        <v>2827</v>
      </c>
      <c r="H2365" s="85" t="str">
        <f>VLOOKUP(E2365&amp;F2365,Divipola!$C$1:$F$1149,4,FALSE)</f>
        <v>27001</v>
      </c>
      <c r="I2365" s="77"/>
      <c r="J2365" s="181"/>
      <c r="K2365" s="108"/>
      <c r="L2365" s="108"/>
      <c r="M2365" s="108"/>
      <c r="N2365" s="108">
        <v>65</v>
      </c>
      <c r="O2365" s="108">
        <v>13</v>
      </c>
      <c r="P2365" s="108">
        <v>4</v>
      </c>
      <c r="Q2365" s="108">
        <v>9</v>
      </c>
      <c r="R2365" s="108"/>
      <c r="S2365" s="108"/>
      <c r="T2365" s="108"/>
      <c r="U2365" s="108"/>
      <c r="V2365" s="108"/>
      <c r="W2365" s="108"/>
      <c r="X2365" s="108"/>
      <c r="Y2365" s="108"/>
      <c r="Z2365" s="109"/>
      <c r="AA2365" s="113"/>
      <c r="AB2365" s="383"/>
      <c r="AC2365" s="73"/>
      <c r="AD2365" s="414"/>
      <c r="AE2365" s="393"/>
      <c r="AF2365" s="78"/>
      <c r="AG2365" s="414"/>
      <c r="AH2365" s="383"/>
      <c r="AI2365" s="453"/>
      <c r="AJ2365" s="453"/>
      <c r="AK2365" s="414"/>
      <c r="AL2365" s="383"/>
      <c r="AM2365" s="383"/>
      <c r="AN2365" s="523"/>
      <c r="AO2365" s="414"/>
      <c r="AP2365" s="548"/>
      <c r="AQ2365" s="414"/>
      <c r="AR2365" s="78"/>
      <c r="AS2365" s="78"/>
      <c r="AT2365" s="414"/>
      <c r="AU2365" s="548"/>
      <c r="AV2365" s="548"/>
      <c r="AW2365" s="414"/>
      <c r="AX2365" s="383"/>
      <c r="AY2365" s="548"/>
      <c r="AZ2365" s="414"/>
      <c r="BA2365" s="383"/>
      <c r="BB2365" s="548"/>
      <c r="BC2365" s="78"/>
      <c r="BD2365" s="414"/>
      <c r="BE2365" s="414"/>
      <c r="BF2365" s="414"/>
      <c r="BG2365" s="414"/>
      <c r="BH2365" s="414"/>
      <c r="BI2365" s="383"/>
      <c r="BJ2365" s="383"/>
      <c r="BK2365" s="78"/>
      <c r="BL2365" s="414"/>
      <c r="BM2365" s="383"/>
      <c r="BN2365" s="78"/>
      <c r="BO2365" s="414"/>
      <c r="BP2365" s="78"/>
      <c r="BQ2365" s="414"/>
      <c r="BR2365" s="383"/>
      <c r="BS2365" s="78"/>
      <c r="BT2365" s="83"/>
      <c r="BU2365" s="75"/>
      <c r="BV2365" s="74"/>
      <c r="BW2365" s="74"/>
      <c r="BX2365" s="103" t="s">
        <v>4185</v>
      </c>
      <c r="BY2365" s="112">
        <f t="shared" si="227"/>
        <v>2360</v>
      </c>
      <c r="BZ2365" s="65">
        <f t="shared" si="226"/>
        <v>0</v>
      </c>
      <c r="CA2365" s="359">
        <f t="shared" si="228"/>
        <v>15</v>
      </c>
      <c r="CB2365" s="359">
        <f t="shared" si="229"/>
        <v>4</v>
      </c>
      <c r="CC2365" s="359">
        <f t="shared" si="230"/>
        <v>2023</v>
      </c>
      <c r="CD2365" s="359" t="str">
        <f t="shared" si="231"/>
        <v>154202327001MOVIMIENTO EN MASA</v>
      </c>
    </row>
    <row r="2366" spans="1:82" s="121" customFormat="1" ht="15" customHeight="1">
      <c r="A2366" s="13"/>
      <c r="B2366" s="13"/>
      <c r="C2366" s="13"/>
      <c r="D2366" s="212">
        <v>45031</v>
      </c>
      <c r="E2366" s="210" t="s">
        <v>2854</v>
      </c>
      <c r="F2366" s="211" t="s">
        <v>1326</v>
      </c>
      <c r="G2366" s="111" t="s">
        <v>2802</v>
      </c>
      <c r="H2366" s="85" t="str">
        <f>VLOOKUP(E2366&amp;F2366,Divipola!$C$1:$F$1149,4,FALSE)</f>
        <v>27001</v>
      </c>
      <c r="I2366" s="77"/>
      <c r="J2366" s="181"/>
      <c r="K2366" s="207">
        <v>1</v>
      </c>
      <c r="L2366" s="207"/>
      <c r="M2366" s="207"/>
      <c r="N2366" s="207"/>
      <c r="O2366" s="207">
        <v>4645</v>
      </c>
      <c r="P2366" s="207"/>
      <c r="Q2366" s="207">
        <v>20</v>
      </c>
      <c r="R2366" s="207"/>
      <c r="S2366" s="207"/>
      <c r="T2366" s="207"/>
      <c r="U2366" s="207"/>
      <c r="V2366" s="207"/>
      <c r="W2366" s="207">
        <v>2</v>
      </c>
      <c r="X2366" s="207"/>
      <c r="Y2366" s="207"/>
      <c r="Z2366" s="208"/>
      <c r="AA2366" s="186"/>
      <c r="AB2366" s="383"/>
      <c r="AC2366" s="73"/>
      <c r="AD2366" s="414"/>
      <c r="AE2366" s="393"/>
      <c r="AF2366" s="78"/>
      <c r="AG2366" s="414"/>
      <c r="AH2366" s="383"/>
      <c r="AI2366" s="453"/>
      <c r="AJ2366" s="453"/>
      <c r="AK2366" s="414"/>
      <c r="AL2366" s="383"/>
      <c r="AM2366" s="383"/>
      <c r="AN2366" s="523"/>
      <c r="AO2366" s="414"/>
      <c r="AP2366" s="548"/>
      <c r="AQ2366" s="414"/>
      <c r="AR2366" s="78"/>
      <c r="AS2366" s="78"/>
      <c r="AT2366" s="414"/>
      <c r="AU2366" s="548"/>
      <c r="AV2366" s="548"/>
      <c r="AW2366" s="414"/>
      <c r="AX2366" s="383"/>
      <c r="AY2366" s="548"/>
      <c r="AZ2366" s="414"/>
      <c r="BA2366" s="383"/>
      <c r="BB2366" s="548"/>
      <c r="BC2366" s="78"/>
      <c r="BD2366" s="414"/>
      <c r="BE2366" s="414"/>
      <c r="BF2366" s="414"/>
      <c r="BG2366" s="414"/>
      <c r="BH2366" s="414"/>
      <c r="BI2366" s="383"/>
      <c r="BJ2366" s="383"/>
      <c r="BK2366" s="78"/>
      <c r="BL2366" s="414"/>
      <c r="BM2366" s="383"/>
      <c r="BN2366" s="78"/>
      <c r="BO2366" s="414"/>
      <c r="BP2366" s="78"/>
      <c r="BQ2366" s="414"/>
      <c r="BR2366" s="383"/>
      <c r="BS2366" s="78"/>
      <c r="BT2366" s="83"/>
      <c r="BU2366" s="75"/>
      <c r="BV2366" s="74"/>
      <c r="BW2366" s="74"/>
      <c r="BX2366" s="103" t="s">
        <v>4196</v>
      </c>
      <c r="BY2366" s="112">
        <f t="shared" si="227"/>
        <v>2361</v>
      </c>
      <c r="BZ2366" s="65">
        <f t="shared" si="226"/>
        <v>0</v>
      </c>
      <c r="CA2366" s="359">
        <f t="shared" si="228"/>
        <v>15</v>
      </c>
      <c r="CB2366" s="359">
        <f t="shared" si="229"/>
        <v>4</v>
      </c>
      <c r="CC2366" s="359">
        <f t="shared" si="230"/>
        <v>2023</v>
      </c>
      <c r="CD2366" s="359" t="str">
        <f t="shared" si="231"/>
        <v>154202327001INUNDACION</v>
      </c>
    </row>
    <row r="2367" spans="1:82" s="121" customFormat="1" ht="15" customHeight="1">
      <c r="A2367" s="13"/>
      <c r="B2367" s="13"/>
      <c r="C2367" s="13"/>
      <c r="D2367" s="212">
        <v>45031</v>
      </c>
      <c r="E2367" s="210" t="s">
        <v>2831</v>
      </c>
      <c r="F2367" s="211" t="s">
        <v>1879</v>
      </c>
      <c r="G2367" s="111" t="s">
        <v>2802</v>
      </c>
      <c r="H2367" s="85" t="str">
        <f>VLOOKUP(E2367&amp;F2367,Divipola!$C$1:$F$1149,4,FALSE)</f>
        <v>73443</v>
      </c>
      <c r="I2367" s="77"/>
      <c r="J2367" s="181"/>
      <c r="K2367" s="108"/>
      <c r="L2367" s="108"/>
      <c r="M2367" s="108"/>
      <c r="N2367" s="108">
        <v>45</v>
      </c>
      <c r="O2367" s="108">
        <v>9</v>
      </c>
      <c r="P2367" s="108"/>
      <c r="Q2367" s="108">
        <v>9</v>
      </c>
      <c r="R2367" s="108"/>
      <c r="S2367" s="108"/>
      <c r="T2367" s="108"/>
      <c r="U2367" s="108"/>
      <c r="V2367" s="108"/>
      <c r="W2367" s="108"/>
      <c r="X2367" s="108"/>
      <c r="Y2367" s="108"/>
      <c r="Z2367" s="109"/>
      <c r="AA2367" s="113"/>
      <c r="AB2367" s="383"/>
      <c r="AC2367" s="73"/>
      <c r="AD2367" s="414"/>
      <c r="AE2367" s="393"/>
      <c r="AF2367" s="78"/>
      <c r="AG2367" s="414"/>
      <c r="AH2367" s="383"/>
      <c r="AI2367" s="453"/>
      <c r="AJ2367" s="453"/>
      <c r="AK2367" s="414"/>
      <c r="AL2367" s="383"/>
      <c r="AM2367" s="383"/>
      <c r="AN2367" s="523"/>
      <c r="AO2367" s="414"/>
      <c r="AP2367" s="548"/>
      <c r="AQ2367" s="414"/>
      <c r="AR2367" s="78"/>
      <c r="AS2367" s="78"/>
      <c r="AT2367" s="414"/>
      <c r="AU2367" s="548"/>
      <c r="AV2367" s="548"/>
      <c r="AW2367" s="414"/>
      <c r="AX2367" s="383"/>
      <c r="AY2367" s="548"/>
      <c r="AZ2367" s="414"/>
      <c r="BA2367" s="383"/>
      <c r="BB2367" s="548"/>
      <c r="BC2367" s="78"/>
      <c r="BD2367" s="414"/>
      <c r="BE2367" s="414"/>
      <c r="BF2367" s="414"/>
      <c r="BG2367" s="414"/>
      <c r="BH2367" s="414"/>
      <c r="BI2367" s="383"/>
      <c r="BJ2367" s="383"/>
      <c r="BK2367" s="78"/>
      <c r="BL2367" s="414"/>
      <c r="BM2367" s="383"/>
      <c r="BN2367" s="78"/>
      <c r="BO2367" s="414"/>
      <c r="BP2367" s="78"/>
      <c r="BQ2367" s="414"/>
      <c r="BR2367" s="383"/>
      <c r="BS2367" s="78"/>
      <c r="BT2367" s="83"/>
      <c r="BU2367" s="75"/>
      <c r="BV2367" s="74"/>
      <c r="BW2367" s="74"/>
      <c r="BX2367" s="103" t="s">
        <v>4187</v>
      </c>
      <c r="BY2367" s="112">
        <f t="shared" si="227"/>
        <v>2362</v>
      </c>
      <c r="BZ2367" s="65">
        <f t="shared" si="226"/>
        <v>0</v>
      </c>
      <c r="CA2367" s="359">
        <f t="shared" si="228"/>
        <v>15</v>
      </c>
      <c r="CB2367" s="359">
        <f t="shared" si="229"/>
        <v>4</v>
      </c>
      <c r="CC2367" s="359">
        <f t="shared" si="230"/>
        <v>2023</v>
      </c>
      <c r="CD2367" s="359" t="str">
        <f t="shared" si="231"/>
        <v>154202373443INUNDACION</v>
      </c>
    </row>
    <row r="2368" spans="1:82" s="121" customFormat="1" ht="14.25" customHeight="1">
      <c r="A2368" s="13"/>
      <c r="B2368" s="13"/>
      <c r="C2368" s="13"/>
      <c r="D2368" s="212">
        <v>45031</v>
      </c>
      <c r="E2368" s="210" t="s">
        <v>2830</v>
      </c>
      <c r="F2368" s="211" t="s">
        <v>479</v>
      </c>
      <c r="G2368" s="111" t="s">
        <v>2827</v>
      </c>
      <c r="H2368" s="85" t="str">
        <f>VLOOKUP(E2368&amp;F2368,Divipola!$C$1:$F$1149,4,FALSE)</f>
        <v>68547</v>
      </c>
      <c r="I2368" s="77"/>
      <c r="J2368" s="181"/>
      <c r="K2368" s="141"/>
      <c r="L2368" s="141"/>
      <c r="M2368" s="141"/>
      <c r="N2368" s="141">
        <v>5</v>
      </c>
      <c r="O2368" s="141">
        <v>1</v>
      </c>
      <c r="P2368" s="141">
        <v>1</v>
      </c>
      <c r="Q2368" s="141"/>
      <c r="R2368" s="141">
        <v>1</v>
      </c>
      <c r="S2368" s="141"/>
      <c r="T2368" s="141"/>
      <c r="U2368" s="141"/>
      <c r="V2368" s="141"/>
      <c r="W2368" s="141"/>
      <c r="X2368" s="141"/>
      <c r="Y2368" s="141"/>
      <c r="Z2368" s="142"/>
      <c r="AA2368" s="144"/>
      <c r="AB2368" s="383"/>
      <c r="AC2368" s="73"/>
      <c r="AD2368" s="414"/>
      <c r="AE2368" s="393"/>
      <c r="AF2368" s="78"/>
      <c r="AG2368" s="414"/>
      <c r="AH2368" s="383"/>
      <c r="AI2368" s="453"/>
      <c r="AJ2368" s="453"/>
      <c r="AK2368" s="414"/>
      <c r="AL2368" s="383"/>
      <c r="AM2368" s="383"/>
      <c r="AN2368" s="523"/>
      <c r="AO2368" s="414"/>
      <c r="AP2368" s="548"/>
      <c r="AQ2368" s="414"/>
      <c r="AR2368" s="78"/>
      <c r="AS2368" s="78"/>
      <c r="AT2368" s="414"/>
      <c r="AU2368" s="548"/>
      <c r="AV2368" s="548"/>
      <c r="AW2368" s="414"/>
      <c r="AX2368" s="383"/>
      <c r="AY2368" s="548"/>
      <c r="AZ2368" s="414"/>
      <c r="BA2368" s="383"/>
      <c r="BB2368" s="548"/>
      <c r="BC2368" s="78"/>
      <c r="BD2368" s="414"/>
      <c r="BE2368" s="414"/>
      <c r="BF2368" s="414"/>
      <c r="BG2368" s="414"/>
      <c r="BH2368" s="414"/>
      <c r="BI2368" s="383"/>
      <c r="BJ2368" s="383"/>
      <c r="BK2368" s="78"/>
      <c r="BL2368" s="414"/>
      <c r="BM2368" s="383"/>
      <c r="BN2368" s="78"/>
      <c r="BO2368" s="414"/>
      <c r="BP2368" s="78"/>
      <c r="BQ2368" s="414"/>
      <c r="BR2368" s="383"/>
      <c r="BS2368" s="78"/>
      <c r="BT2368" s="83"/>
      <c r="BU2368" s="75"/>
      <c r="BV2368" s="74"/>
      <c r="BW2368" s="74"/>
      <c r="BX2368" s="103" t="s">
        <v>4374</v>
      </c>
      <c r="BY2368" s="112">
        <f t="shared" si="227"/>
        <v>2363</v>
      </c>
      <c r="BZ2368" s="65">
        <f t="shared" si="226"/>
        <v>0</v>
      </c>
      <c r="CA2368" s="359">
        <f t="shared" si="228"/>
        <v>15</v>
      </c>
      <c r="CB2368" s="359">
        <f t="shared" si="229"/>
        <v>4</v>
      </c>
      <c r="CC2368" s="359">
        <f t="shared" si="230"/>
        <v>2023</v>
      </c>
      <c r="CD2368" s="359" t="str">
        <f t="shared" si="231"/>
        <v>154202368547MOVIMIENTO EN MASA</v>
      </c>
    </row>
    <row r="2369" spans="1:82" s="121" customFormat="1" ht="15" customHeight="1">
      <c r="A2369" s="13"/>
      <c r="B2369" s="13"/>
      <c r="C2369" s="13"/>
      <c r="D2369" s="212">
        <v>45031</v>
      </c>
      <c r="E2369" s="210" t="s">
        <v>2661</v>
      </c>
      <c r="F2369" s="211" t="s">
        <v>637</v>
      </c>
      <c r="G2369" s="111" t="s">
        <v>2802</v>
      </c>
      <c r="H2369" s="85" t="str">
        <f>VLOOKUP(E2369&amp;F2369,Divipola!$C$1:$F$1149,4,FALSE)</f>
        <v>15664</v>
      </c>
      <c r="I2369" s="77"/>
      <c r="J2369" s="181"/>
      <c r="K2369" s="108"/>
      <c r="L2369" s="108"/>
      <c r="M2369" s="108"/>
      <c r="N2369" s="108">
        <v>4</v>
      </c>
      <c r="O2369" s="108">
        <v>1</v>
      </c>
      <c r="P2369" s="108"/>
      <c r="Q2369" s="108">
        <v>1</v>
      </c>
      <c r="R2369" s="108"/>
      <c r="S2369" s="108"/>
      <c r="T2369" s="108"/>
      <c r="U2369" s="108"/>
      <c r="V2369" s="108"/>
      <c r="W2369" s="108"/>
      <c r="X2369" s="108"/>
      <c r="Y2369" s="108"/>
      <c r="Z2369" s="109"/>
      <c r="AA2369" s="113"/>
      <c r="AB2369" s="383"/>
      <c r="AC2369" s="73"/>
      <c r="AD2369" s="414"/>
      <c r="AE2369" s="393"/>
      <c r="AF2369" s="78"/>
      <c r="AG2369" s="414"/>
      <c r="AH2369" s="383"/>
      <c r="AI2369" s="453"/>
      <c r="AJ2369" s="453"/>
      <c r="AK2369" s="414"/>
      <c r="AL2369" s="383"/>
      <c r="AM2369" s="383"/>
      <c r="AN2369" s="523"/>
      <c r="AO2369" s="414"/>
      <c r="AP2369" s="548"/>
      <c r="AQ2369" s="414"/>
      <c r="AR2369" s="78"/>
      <c r="AS2369" s="78"/>
      <c r="AT2369" s="414"/>
      <c r="AU2369" s="548"/>
      <c r="AV2369" s="548"/>
      <c r="AW2369" s="414"/>
      <c r="AX2369" s="383"/>
      <c r="AY2369" s="548"/>
      <c r="AZ2369" s="414"/>
      <c r="BA2369" s="383"/>
      <c r="BB2369" s="548"/>
      <c r="BC2369" s="78"/>
      <c r="BD2369" s="414"/>
      <c r="BE2369" s="414"/>
      <c r="BF2369" s="414"/>
      <c r="BG2369" s="414"/>
      <c r="BH2369" s="414"/>
      <c r="BI2369" s="383"/>
      <c r="BJ2369" s="383"/>
      <c r="BK2369" s="78"/>
      <c r="BL2369" s="414"/>
      <c r="BM2369" s="383"/>
      <c r="BN2369" s="78"/>
      <c r="BO2369" s="414"/>
      <c r="BP2369" s="78"/>
      <c r="BQ2369" s="414"/>
      <c r="BR2369" s="383"/>
      <c r="BS2369" s="78"/>
      <c r="BT2369" s="83"/>
      <c r="BU2369" s="75"/>
      <c r="BV2369" s="74"/>
      <c r="BW2369" s="74"/>
      <c r="BX2369" s="132" t="s">
        <v>4191</v>
      </c>
      <c r="BY2369" s="112">
        <f t="shared" si="227"/>
        <v>2364</v>
      </c>
      <c r="BZ2369" s="65">
        <f t="shared" si="226"/>
        <v>0</v>
      </c>
      <c r="CA2369" s="359">
        <f t="shared" si="228"/>
        <v>15</v>
      </c>
      <c r="CB2369" s="359">
        <f t="shared" si="229"/>
        <v>4</v>
      </c>
      <c r="CC2369" s="359">
        <f t="shared" si="230"/>
        <v>2023</v>
      </c>
      <c r="CD2369" s="359" t="str">
        <f t="shared" si="231"/>
        <v>154202315664INUNDACION</v>
      </c>
    </row>
    <row r="2370" spans="1:82" s="121" customFormat="1" ht="14.25" customHeight="1">
      <c r="A2370" s="13"/>
      <c r="B2370" s="13"/>
      <c r="C2370" s="13"/>
      <c r="D2370" s="212">
        <v>45031</v>
      </c>
      <c r="E2370" s="210" t="s">
        <v>2661</v>
      </c>
      <c r="F2370" s="211" t="s">
        <v>637</v>
      </c>
      <c r="G2370" s="111" t="s">
        <v>2802</v>
      </c>
      <c r="H2370" s="85" t="str">
        <f>VLOOKUP(E2370&amp;F2370,Divipola!$C$1:$F$1149,4,FALSE)</f>
        <v>15664</v>
      </c>
      <c r="I2370" s="77"/>
      <c r="J2370" s="181"/>
      <c r="K2370" s="108"/>
      <c r="L2370" s="108"/>
      <c r="M2370" s="108"/>
      <c r="N2370" s="108">
        <v>4</v>
      </c>
      <c r="O2370" s="108">
        <v>1</v>
      </c>
      <c r="P2370" s="108"/>
      <c r="Q2370" s="108">
        <v>1</v>
      </c>
      <c r="R2370" s="108"/>
      <c r="S2370" s="108"/>
      <c r="T2370" s="108"/>
      <c r="U2370" s="108"/>
      <c r="V2370" s="108"/>
      <c r="W2370" s="108"/>
      <c r="X2370" s="108"/>
      <c r="Y2370" s="108"/>
      <c r="Z2370" s="109"/>
      <c r="AA2370" s="113"/>
      <c r="AB2370" s="383"/>
      <c r="AC2370" s="73"/>
      <c r="AD2370" s="414"/>
      <c r="AE2370" s="393"/>
      <c r="AF2370" s="78"/>
      <c r="AG2370" s="414"/>
      <c r="AH2370" s="383"/>
      <c r="AI2370" s="453"/>
      <c r="AJ2370" s="453"/>
      <c r="AK2370" s="414"/>
      <c r="AL2370" s="383"/>
      <c r="AM2370" s="383"/>
      <c r="AN2370" s="523"/>
      <c r="AO2370" s="414"/>
      <c r="AP2370" s="548"/>
      <c r="AQ2370" s="414"/>
      <c r="AR2370" s="78"/>
      <c r="AS2370" s="78"/>
      <c r="AT2370" s="414"/>
      <c r="AU2370" s="548"/>
      <c r="AV2370" s="548"/>
      <c r="AW2370" s="414"/>
      <c r="AX2370" s="383"/>
      <c r="AY2370" s="548"/>
      <c r="AZ2370" s="414"/>
      <c r="BA2370" s="383"/>
      <c r="BB2370" s="548"/>
      <c r="BC2370" s="78"/>
      <c r="BD2370" s="414"/>
      <c r="BE2370" s="414"/>
      <c r="BF2370" s="414"/>
      <c r="BG2370" s="414"/>
      <c r="BH2370" s="414"/>
      <c r="BI2370" s="383"/>
      <c r="BJ2370" s="383"/>
      <c r="BK2370" s="78"/>
      <c r="BL2370" s="414"/>
      <c r="BM2370" s="383"/>
      <c r="BN2370" s="78"/>
      <c r="BO2370" s="414"/>
      <c r="BP2370" s="78"/>
      <c r="BQ2370" s="414"/>
      <c r="BR2370" s="383"/>
      <c r="BS2370" s="78"/>
      <c r="BT2370" s="83"/>
      <c r="BU2370" s="75"/>
      <c r="BV2370" s="74"/>
      <c r="BW2370" s="74"/>
      <c r="BX2370" s="98" t="s">
        <v>4229</v>
      </c>
      <c r="BY2370" s="112">
        <f t="shared" si="227"/>
        <v>2365</v>
      </c>
      <c r="BZ2370" s="65">
        <f t="shared" si="226"/>
        <v>0</v>
      </c>
      <c r="CA2370" s="359">
        <f t="shared" si="228"/>
        <v>15</v>
      </c>
      <c r="CB2370" s="359">
        <f t="shared" si="229"/>
        <v>4</v>
      </c>
      <c r="CC2370" s="359">
        <f t="shared" si="230"/>
        <v>2023</v>
      </c>
      <c r="CD2370" s="359" t="str">
        <f t="shared" si="231"/>
        <v>154202315664INUNDACION</v>
      </c>
    </row>
    <row r="2371" spans="1:82" s="121" customFormat="1" ht="15" customHeight="1">
      <c r="A2371" s="13"/>
      <c r="B2371" s="13"/>
      <c r="C2371" s="13"/>
      <c r="D2371" s="212">
        <v>45032</v>
      </c>
      <c r="E2371" s="210" t="s">
        <v>2831</v>
      </c>
      <c r="F2371" s="211" t="s">
        <v>1879</v>
      </c>
      <c r="G2371" s="111" t="s">
        <v>2814</v>
      </c>
      <c r="H2371" s="85" t="str">
        <f>VLOOKUP(E2371&amp;F2371,Divipola!$C$1:$F$1149,4,FALSE)</f>
        <v>73443</v>
      </c>
      <c r="I2371" s="77"/>
      <c r="J2371" s="181"/>
      <c r="K2371" s="108"/>
      <c r="L2371" s="108">
        <v>1</v>
      </c>
      <c r="M2371" s="108"/>
      <c r="N2371" s="108"/>
      <c r="O2371" s="108"/>
      <c r="P2371" s="108"/>
      <c r="Q2371" s="108"/>
      <c r="R2371" s="108"/>
      <c r="S2371" s="108"/>
      <c r="T2371" s="108"/>
      <c r="U2371" s="108"/>
      <c r="V2371" s="108"/>
      <c r="W2371" s="108"/>
      <c r="X2371" s="108"/>
      <c r="Y2371" s="108"/>
      <c r="Z2371" s="109"/>
      <c r="AA2371" s="113"/>
      <c r="AB2371" s="383"/>
      <c r="AC2371" s="73"/>
      <c r="AD2371" s="414"/>
      <c r="AE2371" s="393"/>
      <c r="AF2371" s="78"/>
      <c r="AG2371" s="414"/>
      <c r="AH2371" s="383"/>
      <c r="AI2371" s="453"/>
      <c r="AJ2371" s="453"/>
      <c r="AK2371" s="414"/>
      <c r="AL2371" s="383"/>
      <c r="AM2371" s="383"/>
      <c r="AN2371" s="523"/>
      <c r="AO2371" s="414"/>
      <c r="AP2371" s="548"/>
      <c r="AQ2371" s="414"/>
      <c r="AR2371" s="78"/>
      <c r="AS2371" s="78"/>
      <c r="AT2371" s="414"/>
      <c r="AU2371" s="548"/>
      <c r="AV2371" s="548"/>
      <c r="AW2371" s="414"/>
      <c r="AX2371" s="383"/>
      <c r="AY2371" s="548"/>
      <c r="AZ2371" s="414"/>
      <c r="BA2371" s="383"/>
      <c r="BB2371" s="548"/>
      <c r="BC2371" s="78"/>
      <c r="BD2371" s="414"/>
      <c r="BE2371" s="414"/>
      <c r="BF2371" s="414"/>
      <c r="BG2371" s="414"/>
      <c r="BH2371" s="414"/>
      <c r="BI2371" s="383"/>
      <c r="BJ2371" s="383"/>
      <c r="BK2371" s="78"/>
      <c r="BL2371" s="414"/>
      <c r="BM2371" s="383"/>
      <c r="BN2371" s="78"/>
      <c r="BO2371" s="414"/>
      <c r="BP2371" s="78"/>
      <c r="BQ2371" s="414"/>
      <c r="BR2371" s="383"/>
      <c r="BS2371" s="78"/>
      <c r="BT2371" s="83"/>
      <c r="BU2371" s="75"/>
      <c r="BV2371" s="74"/>
      <c r="BW2371" s="74"/>
      <c r="BX2371" s="103" t="s">
        <v>4186</v>
      </c>
      <c r="BY2371" s="112">
        <f t="shared" si="227"/>
        <v>2366</v>
      </c>
      <c r="BZ2371" s="65">
        <f t="shared" si="226"/>
        <v>0</v>
      </c>
      <c r="CA2371" s="359">
        <f t="shared" si="228"/>
        <v>16</v>
      </c>
      <c r="CB2371" s="359">
        <f t="shared" si="229"/>
        <v>4</v>
      </c>
      <c r="CC2371" s="359">
        <f t="shared" si="230"/>
        <v>2023</v>
      </c>
      <c r="CD2371" s="359" t="str">
        <f t="shared" si="231"/>
        <v>164202373443TORMENTA ELECTRICA</v>
      </c>
    </row>
    <row r="2372" spans="1:82" s="121" customFormat="1" ht="15" customHeight="1">
      <c r="A2372" s="13"/>
      <c r="B2372" s="13"/>
      <c r="C2372" s="13"/>
      <c r="D2372" s="212">
        <v>45032</v>
      </c>
      <c r="E2372" s="210" t="s">
        <v>2854</v>
      </c>
      <c r="F2372" s="211" t="s">
        <v>1326</v>
      </c>
      <c r="G2372" s="111" t="s">
        <v>2827</v>
      </c>
      <c r="H2372" s="85" t="str">
        <f>VLOOKUP(E2372&amp;F2372,Divipola!$C$1:$F$1149,4,FALSE)</f>
        <v>27001</v>
      </c>
      <c r="I2372" s="77"/>
      <c r="J2372" s="181"/>
      <c r="K2372" s="108">
        <v>1</v>
      </c>
      <c r="L2372" s="108">
        <v>5</v>
      </c>
      <c r="M2372" s="108"/>
      <c r="N2372" s="108"/>
      <c r="O2372" s="108">
        <v>1</v>
      </c>
      <c r="P2372" s="108">
        <v>1</v>
      </c>
      <c r="Q2372" s="108"/>
      <c r="R2372" s="108"/>
      <c r="S2372" s="108"/>
      <c r="T2372" s="108"/>
      <c r="U2372" s="108"/>
      <c r="V2372" s="108"/>
      <c r="W2372" s="108"/>
      <c r="X2372" s="108"/>
      <c r="Y2372" s="108"/>
      <c r="Z2372" s="109"/>
      <c r="AA2372" s="113"/>
      <c r="AB2372" s="383"/>
      <c r="AC2372" s="73"/>
      <c r="AD2372" s="414"/>
      <c r="AE2372" s="393"/>
      <c r="AF2372" s="78"/>
      <c r="AG2372" s="414"/>
      <c r="AH2372" s="383"/>
      <c r="AI2372" s="453"/>
      <c r="AJ2372" s="453"/>
      <c r="AK2372" s="414"/>
      <c r="AL2372" s="383"/>
      <c r="AM2372" s="383"/>
      <c r="AN2372" s="523"/>
      <c r="AO2372" s="414"/>
      <c r="AP2372" s="548"/>
      <c r="AQ2372" s="414"/>
      <c r="AR2372" s="78"/>
      <c r="AS2372" s="78"/>
      <c r="AT2372" s="414"/>
      <c r="AU2372" s="548"/>
      <c r="AV2372" s="548"/>
      <c r="AW2372" s="414"/>
      <c r="AX2372" s="383"/>
      <c r="AY2372" s="548"/>
      <c r="AZ2372" s="414"/>
      <c r="BA2372" s="383"/>
      <c r="BB2372" s="548"/>
      <c r="BC2372" s="78"/>
      <c r="BD2372" s="414"/>
      <c r="BE2372" s="414"/>
      <c r="BF2372" s="414"/>
      <c r="BG2372" s="414"/>
      <c r="BH2372" s="414"/>
      <c r="BI2372" s="383"/>
      <c r="BJ2372" s="383"/>
      <c r="BK2372" s="78"/>
      <c r="BL2372" s="414"/>
      <c r="BM2372" s="383"/>
      <c r="BN2372" s="78"/>
      <c r="BO2372" s="414"/>
      <c r="BP2372" s="78"/>
      <c r="BQ2372" s="414"/>
      <c r="BR2372" s="383"/>
      <c r="BS2372" s="78"/>
      <c r="BT2372" s="83"/>
      <c r="BU2372" s="75"/>
      <c r="BV2372" s="74"/>
      <c r="BW2372" s="74"/>
      <c r="BX2372" s="103" t="s">
        <v>4188</v>
      </c>
      <c r="BY2372" s="112">
        <f t="shared" si="227"/>
        <v>2367</v>
      </c>
      <c r="BZ2372" s="65">
        <f t="shared" si="226"/>
        <v>0</v>
      </c>
      <c r="CA2372" s="359">
        <f t="shared" si="228"/>
        <v>16</v>
      </c>
      <c r="CB2372" s="359">
        <f t="shared" si="229"/>
        <v>4</v>
      </c>
      <c r="CC2372" s="359">
        <f t="shared" si="230"/>
        <v>2023</v>
      </c>
      <c r="CD2372" s="359" t="str">
        <f t="shared" si="231"/>
        <v>164202327001MOVIMIENTO EN MASA</v>
      </c>
    </row>
    <row r="2373" spans="1:82" s="121" customFormat="1" ht="15" customHeight="1">
      <c r="A2373" s="13"/>
      <c r="B2373" s="13"/>
      <c r="C2373" s="13"/>
      <c r="D2373" s="212">
        <v>45032</v>
      </c>
      <c r="E2373" s="210" t="s">
        <v>2832</v>
      </c>
      <c r="F2373" s="211" t="s">
        <v>2132</v>
      </c>
      <c r="G2373" s="111" t="s">
        <v>2807</v>
      </c>
      <c r="H2373" s="85" t="str">
        <f>VLOOKUP(E2373&amp;F2373,Divipola!$C$1:$F$1149,4,FALSE)</f>
        <v>76670</v>
      </c>
      <c r="I2373" s="77"/>
      <c r="J2373" s="181"/>
      <c r="K2373" s="141"/>
      <c r="L2373" s="141"/>
      <c r="M2373" s="141"/>
      <c r="N2373" s="141">
        <v>720</v>
      </c>
      <c r="O2373" s="141">
        <v>180</v>
      </c>
      <c r="P2373" s="141"/>
      <c r="Q2373" s="141">
        <v>180</v>
      </c>
      <c r="R2373" s="141"/>
      <c r="S2373" s="141"/>
      <c r="T2373" s="141"/>
      <c r="U2373" s="141"/>
      <c r="V2373" s="141"/>
      <c r="W2373" s="141"/>
      <c r="X2373" s="141"/>
      <c r="Y2373" s="141"/>
      <c r="Z2373" s="142"/>
      <c r="AA2373" s="144"/>
      <c r="AB2373" s="383"/>
      <c r="AC2373" s="73"/>
      <c r="AD2373" s="414"/>
      <c r="AE2373" s="393"/>
      <c r="AF2373" s="78"/>
      <c r="AG2373" s="414"/>
      <c r="AH2373" s="383"/>
      <c r="AI2373" s="453"/>
      <c r="AJ2373" s="453"/>
      <c r="AK2373" s="414"/>
      <c r="AL2373" s="383"/>
      <c r="AM2373" s="383"/>
      <c r="AN2373" s="523"/>
      <c r="AO2373" s="414"/>
      <c r="AP2373" s="548"/>
      <c r="AQ2373" s="414"/>
      <c r="AR2373" s="78"/>
      <c r="AS2373" s="78"/>
      <c r="AT2373" s="414"/>
      <c r="AU2373" s="548"/>
      <c r="AV2373" s="548"/>
      <c r="AW2373" s="414"/>
      <c r="AX2373" s="383"/>
      <c r="AY2373" s="548"/>
      <c r="AZ2373" s="414"/>
      <c r="BA2373" s="383"/>
      <c r="BB2373" s="548"/>
      <c r="BC2373" s="78"/>
      <c r="BD2373" s="414"/>
      <c r="BE2373" s="414"/>
      <c r="BF2373" s="414"/>
      <c r="BG2373" s="414"/>
      <c r="BH2373" s="414"/>
      <c r="BI2373" s="383"/>
      <c r="BJ2373" s="383"/>
      <c r="BK2373" s="78"/>
      <c r="BL2373" s="414"/>
      <c r="BM2373" s="383"/>
      <c r="BN2373" s="78"/>
      <c r="BO2373" s="414"/>
      <c r="BP2373" s="78"/>
      <c r="BQ2373" s="414"/>
      <c r="BR2373" s="383"/>
      <c r="BS2373" s="78"/>
      <c r="BT2373" s="83"/>
      <c r="BU2373" s="170"/>
      <c r="BV2373" s="171"/>
      <c r="BW2373" s="171"/>
      <c r="BX2373" s="98" t="s">
        <v>4387</v>
      </c>
      <c r="BY2373" s="112">
        <f t="shared" si="227"/>
        <v>2368</v>
      </c>
      <c r="BZ2373" s="65">
        <f t="shared" si="226"/>
        <v>0</v>
      </c>
      <c r="CA2373" s="359">
        <f t="shared" si="228"/>
        <v>16</v>
      </c>
      <c r="CB2373" s="359">
        <f t="shared" si="229"/>
        <v>4</v>
      </c>
      <c r="CC2373" s="359">
        <f t="shared" si="230"/>
        <v>2023</v>
      </c>
      <c r="CD2373" s="359" t="str">
        <f t="shared" si="231"/>
        <v>164202376670CRECIENTE SUBITA</v>
      </c>
    </row>
    <row r="2374" spans="1:82" s="121" customFormat="1" ht="60" customHeight="1">
      <c r="A2374" s="13"/>
      <c r="B2374" s="13"/>
      <c r="C2374" s="13"/>
      <c r="D2374" s="212">
        <v>45032</v>
      </c>
      <c r="E2374" s="210" t="s">
        <v>2836</v>
      </c>
      <c r="F2374" s="211" t="s">
        <v>514</v>
      </c>
      <c r="G2374" s="111" t="s">
        <v>2827</v>
      </c>
      <c r="H2374" s="85" t="str">
        <f>VLOOKUP(E2374&amp;F2374,Divipola!$C$1:$F$1149,4,FALSE)</f>
        <v>19821</v>
      </c>
      <c r="I2374" s="77">
        <v>419</v>
      </c>
      <c r="J2374" s="181">
        <v>478</v>
      </c>
      <c r="K2374" s="108"/>
      <c r="L2374" s="108"/>
      <c r="M2374" s="108"/>
      <c r="N2374" s="108">
        <v>12</v>
      </c>
      <c r="O2374" s="108">
        <v>3</v>
      </c>
      <c r="P2374" s="108"/>
      <c r="Q2374" s="108">
        <v>3</v>
      </c>
      <c r="R2374" s="108">
        <v>1</v>
      </c>
      <c r="S2374" s="108"/>
      <c r="T2374" s="108"/>
      <c r="U2374" s="108"/>
      <c r="V2374" s="108"/>
      <c r="W2374" s="108"/>
      <c r="X2374" s="108"/>
      <c r="Y2374" s="108"/>
      <c r="Z2374" s="109"/>
      <c r="AA2374" s="113"/>
      <c r="AB2374" s="383"/>
      <c r="AC2374" s="73"/>
      <c r="AD2374" s="414"/>
      <c r="AE2374" s="393"/>
      <c r="AF2374" s="78"/>
      <c r="AG2374" s="414"/>
      <c r="AH2374" s="383"/>
      <c r="AI2374" s="453"/>
      <c r="AJ2374" s="453"/>
      <c r="AK2374" s="414"/>
      <c r="AL2374" s="383"/>
      <c r="AM2374" s="383"/>
      <c r="AN2374" s="523"/>
      <c r="AO2374" s="414"/>
      <c r="AP2374" s="548"/>
      <c r="AQ2374" s="414"/>
      <c r="AR2374" s="78"/>
      <c r="AS2374" s="78"/>
      <c r="AT2374" s="414"/>
      <c r="AU2374" s="548"/>
      <c r="AV2374" s="548"/>
      <c r="AW2374" s="414"/>
      <c r="AX2374" s="383"/>
      <c r="AY2374" s="548"/>
      <c r="AZ2374" s="414"/>
      <c r="BA2374" s="539">
        <v>44987</v>
      </c>
      <c r="BB2374" s="556">
        <v>100</v>
      </c>
      <c r="BC2374" s="506" t="s">
        <v>7952</v>
      </c>
      <c r="BD2374" s="534">
        <v>162000000</v>
      </c>
      <c r="BE2374" s="718"/>
      <c r="BF2374" s="718"/>
      <c r="BG2374" s="718"/>
      <c r="BH2374" s="718"/>
      <c r="BI2374" s="383"/>
      <c r="BJ2374" s="383"/>
      <c r="BK2374" s="78"/>
      <c r="BL2374" s="414"/>
      <c r="BM2374" s="383"/>
      <c r="BN2374" s="78"/>
      <c r="BO2374" s="414"/>
      <c r="BP2374" s="78"/>
      <c r="BQ2374" s="414"/>
      <c r="BR2374" s="383"/>
      <c r="BS2374" s="78"/>
      <c r="BT2374" s="83"/>
      <c r="BU2374" s="75">
        <v>68</v>
      </c>
      <c r="BV2374" s="524">
        <v>44890</v>
      </c>
      <c r="BW2374" s="524">
        <v>45070</v>
      </c>
      <c r="BX2374" s="98" t="s">
        <v>4174</v>
      </c>
      <c r="BY2374" s="112">
        <f t="shared" si="227"/>
        <v>2369</v>
      </c>
      <c r="BZ2374" s="65">
        <f t="shared" si="226"/>
        <v>162000000</v>
      </c>
      <c r="CA2374" s="359">
        <f t="shared" si="228"/>
        <v>16</v>
      </c>
      <c r="CB2374" s="359">
        <f t="shared" si="229"/>
        <v>4</v>
      </c>
      <c r="CC2374" s="359">
        <f t="shared" si="230"/>
        <v>2023</v>
      </c>
      <c r="CD2374" s="359" t="str">
        <f t="shared" si="231"/>
        <v>164202319821MOVIMIENTO EN MASA</v>
      </c>
    </row>
    <row r="2375" spans="1:82" s="121" customFormat="1" ht="15" customHeight="1">
      <c r="A2375" s="13"/>
      <c r="B2375" s="13"/>
      <c r="C2375" s="13"/>
      <c r="D2375" s="212">
        <v>45032</v>
      </c>
      <c r="E2375" s="210" t="s">
        <v>2854</v>
      </c>
      <c r="F2375" s="211" t="s">
        <v>1326</v>
      </c>
      <c r="G2375" s="111" t="s">
        <v>2827</v>
      </c>
      <c r="H2375" s="85" t="str">
        <f>VLOOKUP(E2375&amp;F2375,Divipola!$C$1:$F$1149,4,FALSE)</f>
        <v>27001</v>
      </c>
      <c r="I2375" s="77"/>
      <c r="J2375" s="181"/>
      <c r="K2375" s="108">
        <v>1</v>
      </c>
      <c r="L2375" s="108">
        <v>1</v>
      </c>
      <c r="M2375" s="108"/>
      <c r="N2375" s="108">
        <v>12</v>
      </c>
      <c r="O2375" s="108">
        <v>4</v>
      </c>
      <c r="P2375" s="108">
        <v>2</v>
      </c>
      <c r="Q2375" s="108">
        <v>2</v>
      </c>
      <c r="R2375" s="108"/>
      <c r="S2375" s="108"/>
      <c r="T2375" s="108"/>
      <c r="U2375" s="108"/>
      <c r="V2375" s="108"/>
      <c r="W2375" s="108"/>
      <c r="X2375" s="108"/>
      <c r="Y2375" s="108"/>
      <c r="Z2375" s="109"/>
      <c r="AA2375" s="113"/>
      <c r="AB2375" s="383"/>
      <c r="AC2375" s="73"/>
      <c r="AD2375" s="414"/>
      <c r="AE2375" s="393"/>
      <c r="AF2375" s="78"/>
      <c r="AG2375" s="414"/>
      <c r="AH2375" s="383"/>
      <c r="AI2375" s="453"/>
      <c r="AJ2375" s="453"/>
      <c r="AK2375" s="414"/>
      <c r="AL2375" s="383"/>
      <c r="AM2375" s="383"/>
      <c r="AN2375" s="523"/>
      <c r="AO2375" s="414"/>
      <c r="AP2375" s="548"/>
      <c r="AQ2375" s="414"/>
      <c r="AR2375" s="78"/>
      <c r="AS2375" s="78"/>
      <c r="AT2375" s="414"/>
      <c r="AU2375" s="548"/>
      <c r="AV2375" s="548"/>
      <c r="AW2375" s="414"/>
      <c r="AX2375" s="383"/>
      <c r="AY2375" s="548"/>
      <c r="AZ2375" s="414"/>
      <c r="BA2375" s="383"/>
      <c r="BB2375" s="548"/>
      <c r="BC2375" s="78"/>
      <c r="BD2375" s="414"/>
      <c r="BE2375" s="414"/>
      <c r="BF2375" s="414"/>
      <c r="BG2375" s="414"/>
      <c r="BH2375" s="414"/>
      <c r="BI2375" s="383"/>
      <c r="BJ2375" s="383"/>
      <c r="BK2375" s="78"/>
      <c r="BL2375" s="414"/>
      <c r="BM2375" s="383"/>
      <c r="BN2375" s="78"/>
      <c r="BO2375" s="414"/>
      <c r="BP2375" s="78"/>
      <c r="BQ2375" s="414"/>
      <c r="BR2375" s="383"/>
      <c r="BS2375" s="78"/>
      <c r="BT2375" s="83"/>
      <c r="BU2375" s="177"/>
      <c r="BV2375" s="178"/>
      <c r="BW2375" s="178"/>
      <c r="BX2375" s="98" t="s">
        <v>4175</v>
      </c>
      <c r="BY2375" s="112">
        <f t="shared" si="227"/>
        <v>2370</v>
      </c>
      <c r="BZ2375" s="65">
        <f t="shared" ref="BZ2375:BZ2438" si="232">+AD2375+AG2375+AK2375+AO2375+AQ2375+AT2375+AW2375+AZ2375+BD2375+BH2375+BL2375+BO2375+BQ2375</f>
        <v>0</v>
      </c>
      <c r="CA2375" s="359">
        <f t="shared" si="228"/>
        <v>16</v>
      </c>
      <c r="CB2375" s="359">
        <f t="shared" si="229"/>
        <v>4</v>
      </c>
      <c r="CC2375" s="359">
        <f t="shared" si="230"/>
        <v>2023</v>
      </c>
      <c r="CD2375" s="359" t="str">
        <f t="shared" si="231"/>
        <v>164202327001MOVIMIENTO EN MASA</v>
      </c>
    </row>
    <row r="2376" spans="1:82" s="121" customFormat="1" ht="60" customHeight="1">
      <c r="A2376" s="13"/>
      <c r="B2376" s="13"/>
      <c r="C2376" s="13"/>
      <c r="D2376" s="212">
        <v>45032</v>
      </c>
      <c r="E2376" s="210" t="s">
        <v>2836</v>
      </c>
      <c r="F2376" s="211" t="s">
        <v>2103</v>
      </c>
      <c r="G2376" s="111" t="s">
        <v>2807</v>
      </c>
      <c r="H2376" s="85" t="str">
        <f>VLOOKUP(E2376&amp;F2376,Divipola!$C$1:$F$1149,4,FALSE)</f>
        <v>19548</v>
      </c>
      <c r="I2376" s="77"/>
      <c r="J2376" s="181"/>
      <c r="K2376" s="108"/>
      <c r="L2376" s="108"/>
      <c r="M2376" s="108"/>
      <c r="N2376" s="108">
        <v>5</v>
      </c>
      <c r="O2376" s="108">
        <v>1</v>
      </c>
      <c r="P2376" s="108"/>
      <c r="Q2376" s="108">
        <v>1</v>
      </c>
      <c r="R2376" s="108"/>
      <c r="S2376" s="108"/>
      <c r="T2376" s="108"/>
      <c r="U2376" s="108"/>
      <c r="V2376" s="108"/>
      <c r="W2376" s="108"/>
      <c r="X2376" s="108"/>
      <c r="Y2376" s="108"/>
      <c r="Z2376" s="109"/>
      <c r="AA2376" s="113"/>
      <c r="AB2376" s="383"/>
      <c r="AC2376" s="73"/>
      <c r="AD2376" s="414"/>
      <c r="AE2376" s="393"/>
      <c r="AF2376" s="78"/>
      <c r="AG2376" s="414"/>
      <c r="AH2376" s="383"/>
      <c r="AI2376" s="453"/>
      <c r="AJ2376" s="453"/>
      <c r="AK2376" s="414"/>
      <c r="AL2376" s="383"/>
      <c r="AM2376" s="383"/>
      <c r="AN2376" s="523"/>
      <c r="AO2376" s="414"/>
      <c r="AP2376" s="548"/>
      <c r="AQ2376" s="414"/>
      <c r="AR2376" s="78"/>
      <c r="AS2376" s="78"/>
      <c r="AT2376" s="414"/>
      <c r="AU2376" s="548"/>
      <c r="AV2376" s="548"/>
      <c r="AW2376" s="414"/>
      <c r="AX2376" s="383"/>
      <c r="AY2376" s="548"/>
      <c r="AZ2376" s="414"/>
      <c r="BA2376" s="383"/>
      <c r="BB2376" s="548"/>
      <c r="BC2376" s="78"/>
      <c r="BD2376" s="414"/>
      <c r="BE2376" s="414"/>
      <c r="BF2376" s="414"/>
      <c r="BG2376" s="414"/>
      <c r="BH2376" s="414"/>
      <c r="BI2376" s="383"/>
      <c r="BJ2376" s="383"/>
      <c r="BK2376" s="78"/>
      <c r="BL2376" s="414"/>
      <c r="BM2376" s="383"/>
      <c r="BN2376" s="78"/>
      <c r="BO2376" s="414"/>
      <c r="BP2376" s="78"/>
      <c r="BQ2376" s="414"/>
      <c r="BR2376" s="383"/>
      <c r="BS2376" s="78"/>
      <c r="BT2376" s="83"/>
      <c r="BU2376" s="75"/>
      <c r="BV2376" s="74"/>
      <c r="BW2376" s="74"/>
      <c r="BX2376" s="132" t="s">
        <v>4189</v>
      </c>
      <c r="BY2376" s="112">
        <f t="shared" ref="BY2376:BY2439" si="233">+BY2375+1</f>
        <v>2371</v>
      </c>
      <c r="BZ2376" s="65">
        <f t="shared" si="232"/>
        <v>0</v>
      </c>
      <c r="CA2376" s="359">
        <f t="shared" si="228"/>
        <v>16</v>
      </c>
      <c r="CB2376" s="359">
        <f t="shared" si="229"/>
        <v>4</v>
      </c>
      <c r="CC2376" s="359">
        <f t="shared" si="230"/>
        <v>2023</v>
      </c>
      <c r="CD2376" s="359" t="str">
        <f t="shared" si="231"/>
        <v>164202319548CRECIENTE SUBITA</v>
      </c>
    </row>
    <row r="2377" spans="1:82" s="121" customFormat="1" ht="14.25" customHeight="1">
      <c r="A2377" s="13"/>
      <c r="B2377" s="13"/>
      <c r="C2377" s="13"/>
      <c r="D2377" s="212">
        <v>45032</v>
      </c>
      <c r="E2377" s="210" t="s">
        <v>2622</v>
      </c>
      <c r="F2377" s="211" t="s">
        <v>2104</v>
      </c>
      <c r="G2377" s="111" t="s">
        <v>2827</v>
      </c>
      <c r="H2377" s="85" t="str">
        <f>VLOOKUP(E2377&amp;F2377,Divipola!$C$1:$F$1149,4,FALSE)</f>
        <v>41020</v>
      </c>
      <c r="I2377" s="77"/>
      <c r="J2377" s="181"/>
      <c r="K2377" s="108"/>
      <c r="L2377" s="108"/>
      <c r="M2377" s="108"/>
      <c r="N2377" s="108"/>
      <c r="O2377" s="108"/>
      <c r="P2377" s="108"/>
      <c r="Q2377" s="108"/>
      <c r="R2377" s="108">
        <v>1</v>
      </c>
      <c r="S2377" s="108"/>
      <c r="T2377" s="108"/>
      <c r="U2377" s="108"/>
      <c r="V2377" s="108"/>
      <c r="W2377" s="108"/>
      <c r="X2377" s="108"/>
      <c r="Y2377" s="108"/>
      <c r="Z2377" s="109"/>
      <c r="AA2377" s="113"/>
      <c r="AB2377" s="383"/>
      <c r="AC2377" s="73"/>
      <c r="AD2377" s="414"/>
      <c r="AE2377" s="393"/>
      <c r="AF2377" s="78"/>
      <c r="AG2377" s="414"/>
      <c r="AH2377" s="383"/>
      <c r="AI2377" s="453"/>
      <c r="AJ2377" s="453"/>
      <c r="AK2377" s="414"/>
      <c r="AL2377" s="383"/>
      <c r="AM2377" s="383"/>
      <c r="AN2377" s="523"/>
      <c r="AO2377" s="414"/>
      <c r="AP2377" s="548"/>
      <c r="AQ2377" s="414"/>
      <c r="AR2377" s="78"/>
      <c r="AS2377" s="78"/>
      <c r="AT2377" s="414"/>
      <c r="AU2377" s="548"/>
      <c r="AV2377" s="548"/>
      <c r="AW2377" s="414"/>
      <c r="AX2377" s="383"/>
      <c r="AY2377" s="548"/>
      <c r="AZ2377" s="414"/>
      <c r="BA2377" s="383"/>
      <c r="BB2377" s="548"/>
      <c r="BC2377" s="78"/>
      <c r="BD2377" s="414"/>
      <c r="BE2377" s="414"/>
      <c r="BF2377" s="414"/>
      <c r="BG2377" s="414"/>
      <c r="BH2377" s="414"/>
      <c r="BI2377" s="383"/>
      <c r="BJ2377" s="383"/>
      <c r="BK2377" s="78"/>
      <c r="BL2377" s="414"/>
      <c r="BM2377" s="383"/>
      <c r="BN2377" s="78"/>
      <c r="BO2377" s="414"/>
      <c r="BP2377" s="78"/>
      <c r="BQ2377" s="414"/>
      <c r="BR2377" s="383"/>
      <c r="BS2377" s="78"/>
      <c r="BT2377" s="83"/>
      <c r="BU2377" s="75"/>
      <c r="BV2377" s="74"/>
      <c r="BW2377" s="74"/>
      <c r="BX2377" s="98" t="s">
        <v>4193</v>
      </c>
      <c r="BY2377" s="112">
        <f t="shared" si="233"/>
        <v>2372</v>
      </c>
      <c r="BZ2377" s="65">
        <f t="shared" si="232"/>
        <v>0</v>
      </c>
      <c r="CA2377" s="359">
        <f t="shared" si="228"/>
        <v>16</v>
      </c>
      <c r="CB2377" s="359">
        <f t="shared" si="229"/>
        <v>4</v>
      </c>
      <c r="CC2377" s="359">
        <f t="shared" si="230"/>
        <v>2023</v>
      </c>
      <c r="CD2377" s="359" t="str">
        <f t="shared" si="231"/>
        <v>164202341020MOVIMIENTO EN MASA</v>
      </c>
    </row>
    <row r="2378" spans="1:82" s="121" customFormat="1" ht="15" customHeight="1">
      <c r="A2378" s="13"/>
      <c r="B2378" s="13"/>
      <c r="C2378" s="13"/>
      <c r="D2378" s="212">
        <v>45032</v>
      </c>
      <c r="E2378" s="210" t="s">
        <v>2070</v>
      </c>
      <c r="F2378" s="211" t="s">
        <v>801</v>
      </c>
      <c r="G2378" s="111" t="s">
        <v>2807</v>
      </c>
      <c r="H2378" s="85" t="str">
        <f>VLOOKUP(E2378&amp;F2378,Divipola!$C$1:$F$1149,4,FALSE)</f>
        <v>18410</v>
      </c>
      <c r="I2378" s="77"/>
      <c r="J2378" s="181"/>
      <c r="K2378" s="146"/>
      <c r="L2378" s="146"/>
      <c r="M2378" s="146"/>
      <c r="N2378" s="146"/>
      <c r="O2378" s="146"/>
      <c r="P2378" s="146"/>
      <c r="Q2378" s="146"/>
      <c r="R2378" s="146"/>
      <c r="S2378" s="146"/>
      <c r="T2378" s="146"/>
      <c r="U2378" s="146"/>
      <c r="V2378" s="146"/>
      <c r="W2378" s="146"/>
      <c r="X2378" s="146"/>
      <c r="Y2378" s="146"/>
      <c r="Z2378" s="147">
        <v>20</v>
      </c>
      <c r="AA2378" s="148"/>
      <c r="AB2378" s="383"/>
      <c r="AC2378" s="73"/>
      <c r="AD2378" s="414"/>
      <c r="AE2378" s="393"/>
      <c r="AF2378" s="78"/>
      <c r="AG2378" s="414"/>
      <c r="AH2378" s="383"/>
      <c r="AI2378" s="453"/>
      <c r="AJ2378" s="453"/>
      <c r="AK2378" s="414"/>
      <c r="AL2378" s="383"/>
      <c r="AM2378" s="383"/>
      <c r="AN2378" s="523"/>
      <c r="AO2378" s="414"/>
      <c r="AP2378" s="548"/>
      <c r="AQ2378" s="414"/>
      <c r="AR2378" s="78"/>
      <c r="AS2378" s="78"/>
      <c r="AT2378" s="414"/>
      <c r="AU2378" s="548"/>
      <c r="AV2378" s="548"/>
      <c r="AW2378" s="414"/>
      <c r="AX2378" s="383"/>
      <c r="AY2378" s="548"/>
      <c r="AZ2378" s="414"/>
      <c r="BA2378" s="383"/>
      <c r="BB2378" s="548"/>
      <c r="BC2378" s="78"/>
      <c r="BD2378" s="414"/>
      <c r="BE2378" s="414"/>
      <c r="BF2378" s="414"/>
      <c r="BG2378" s="414"/>
      <c r="BH2378" s="414"/>
      <c r="BI2378" s="383"/>
      <c r="BJ2378" s="383"/>
      <c r="BK2378" s="78"/>
      <c r="BL2378" s="414"/>
      <c r="BM2378" s="383"/>
      <c r="BN2378" s="78"/>
      <c r="BO2378" s="414"/>
      <c r="BP2378" s="78"/>
      <c r="BQ2378" s="414"/>
      <c r="BR2378" s="383"/>
      <c r="BS2378" s="78"/>
      <c r="BT2378" s="83"/>
      <c r="BU2378" s="75"/>
      <c r="BV2378" s="74"/>
      <c r="BW2378" s="74"/>
      <c r="BX2378" s="98" t="s">
        <v>4204</v>
      </c>
      <c r="BY2378" s="112">
        <f t="shared" si="233"/>
        <v>2373</v>
      </c>
      <c r="BZ2378" s="65">
        <f t="shared" si="232"/>
        <v>0</v>
      </c>
      <c r="CA2378" s="359">
        <f t="shared" si="228"/>
        <v>16</v>
      </c>
      <c r="CB2378" s="359">
        <f t="shared" si="229"/>
        <v>4</v>
      </c>
      <c r="CC2378" s="359">
        <f t="shared" si="230"/>
        <v>2023</v>
      </c>
      <c r="CD2378" s="359" t="str">
        <f t="shared" si="231"/>
        <v>164202318410CRECIENTE SUBITA</v>
      </c>
    </row>
    <row r="2379" spans="1:82" s="121" customFormat="1" ht="15" customHeight="1">
      <c r="A2379" s="13"/>
      <c r="B2379" s="13"/>
      <c r="C2379" s="13"/>
      <c r="D2379" s="212">
        <v>45032</v>
      </c>
      <c r="E2379" s="210" t="s">
        <v>2829</v>
      </c>
      <c r="F2379" s="211" t="s">
        <v>2656</v>
      </c>
      <c r="G2379" s="111" t="s">
        <v>2827</v>
      </c>
      <c r="H2379" s="85" t="str">
        <f>VLOOKUP(E2379&amp;F2379,Divipola!$C$1:$F$1149,4,FALSE)</f>
        <v>05093</v>
      </c>
      <c r="I2379" s="77"/>
      <c r="J2379" s="181"/>
      <c r="K2379" s="108"/>
      <c r="L2379" s="108"/>
      <c r="M2379" s="108"/>
      <c r="N2379" s="108"/>
      <c r="O2379" s="108"/>
      <c r="P2379" s="108"/>
      <c r="Q2379" s="108"/>
      <c r="R2379" s="108">
        <v>1</v>
      </c>
      <c r="S2379" s="108"/>
      <c r="T2379" s="108"/>
      <c r="U2379" s="108"/>
      <c r="V2379" s="108"/>
      <c r="W2379" s="108"/>
      <c r="X2379" s="108"/>
      <c r="Y2379" s="108"/>
      <c r="Z2379" s="109"/>
      <c r="AA2379" s="113"/>
      <c r="AB2379" s="383"/>
      <c r="AC2379" s="73"/>
      <c r="AD2379" s="414"/>
      <c r="AE2379" s="393"/>
      <c r="AF2379" s="78"/>
      <c r="AG2379" s="414"/>
      <c r="AH2379" s="383"/>
      <c r="AI2379" s="453"/>
      <c r="AJ2379" s="453"/>
      <c r="AK2379" s="414"/>
      <c r="AL2379" s="383"/>
      <c r="AM2379" s="383"/>
      <c r="AN2379" s="523"/>
      <c r="AO2379" s="414"/>
      <c r="AP2379" s="548"/>
      <c r="AQ2379" s="414"/>
      <c r="AR2379" s="78"/>
      <c r="AS2379" s="78"/>
      <c r="AT2379" s="414"/>
      <c r="AU2379" s="548"/>
      <c r="AV2379" s="548"/>
      <c r="AW2379" s="414"/>
      <c r="AX2379" s="383"/>
      <c r="AY2379" s="548"/>
      <c r="AZ2379" s="414"/>
      <c r="BA2379" s="383"/>
      <c r="BB2379" s="548"/>
      <c r="BC2379" s="78"/>
      <c r="BD2379" s="414"/>
      <c r="BE2379" s="414"/>
      <c r="BF2379" s="414"/>
      <c r="BG2379" s="414"/>
      <c r="BH2379" s="414"/>
      <c r="BI2379" s="383"/>
      <c r="BJ2379" s="383"/>
      <c r="BK2379" s="78"/>
      <c r="BL2379" s="414"/>
      <c r="BM2379" s="383"/>
      <c r="BN2379" s="78"/>
      <c r="BO2379" s="414"/>
      <c r="BP2379" s="78"/>
      <c r="BQ2379" s="414"/>
      <c r="BR2379" s="383"/>
      <c r="BS2379" s="78"/>
      <c r="BT2379" s="83"/>
      <c r="BU2379" s="75"/>
      <c r="BV2379" s="74"/>
      <c r="BW2379" s="74"/>
      <c r="BX2379" s="132" t="s">
        <v>4206</v>
      </c>
      <c r="BY2379" s="112">
        <f t="shared" si="233"/>
        <v>2374</v>
      </c>
      <c r="BZ2379" s="65">
        <f t="shared" si="232"/>
        <v>0</v>
      </c>
      <c r="CA2379" s="359">
        <f t="shared" si="228"/>
        <v>16</v>
      </c>
      <c r="CB2379" s="359">
        <f t="shared" si="229"/>
        <v>4</v>
      </c>
      <c r="CC2379" s="359">
        <f t="shared" si="230"/>
        <v>2023</v>
      </c>
      <c r="CD2379" s="359" t="str">
        <f t="shared" si="231"/>
        <v>164202305093MOVIMIENTO EN MASA</v>
      </c>
    </row>
    <row r="2380" spans="1:82" s="121" customFormat="1" ht="15" customHeight="1">
      <c r="A2380" s="13"/>
      <c r="B2380" s="13"/>
      <c r="C2380" s="13"/>
      <c r="D2380" s="212">
        <v>45032</v>
      </c>
      <c r="E2380" s="210" t="s">
        <v>2829</v>
      </c>
      <c r="F2380" s="211" t="s">
        <v>2656</v>
      </c>
      <c r="G2380" s="111" t="s">
        <v>2827</v>
      </c>
      <c r="H2380" s="85" t="str">
        <f>VLOOKUP(E2380&amp;F2380,Divipola!$C$1:$F$1149,4,FALSE)</f>
        <v>05093</v>
      </c>
      <c r="I2380" s="77"/>
      <c r="J2380" s="181"/>
      <c r="K2380" s="108"/>
      <c r="L2380" s="108"/>
      <c r="M2380" s="108"/>
      <c r="N2380" s="108"/>
      <c r="O2380" s="108"/>
      <c r="P2380" s="108"/>
      <c r="Q2380" s="108"/>
      <c r="R2380" s="108">
        <v>1</v>
      </c>
      <c r="S2380" s="108"/>
      <c r="T2380" s="108"/>
      <c r="U2380" s="108"/>
      <c r="V2380" s="108"/>
      <c r="W2380" s="108"/>
      <c r="X2380" s="108"/>
      <c r="Y2380" s="108"/>
      <c r="Z2380" s="109"/>
      <c r="AA2380" s="113"/>
      <c r="AB2380" s="383"/>
      <c r="AC2380" s="73"/>
      <c r="AD2380" s="414"/>
      <c r="AE2380" s="393"/>
      <c r="AF2380" s="78"/>
      <c r="AG2380" s="414"/>
      <c r="AH2380" s="383"/>
      <c r="AI2380" s="453"/>
      <c r="AJ2380" s="453"/>
      <c r="AK2380" s="414"/>
      <c r="AL2380" s="383"/>
      <c r="AM2380" s="383"/>
      <c r="AN2380" s="523"/>
      <c r="AO2380" s="414"/>
      <c r="AP2380" s="548"/>
      <c r="AQ2380" s="414"/>
      <c r="AR2380" s="78"/>
      <c r="AS2380" s="78"/>
      <c r="AT2380" s="414"/>
      <c r="AU2380" s="548"/>
      <c r="AV2380" s="548"/>
      <c r="AW2380" s="414"/>
      <c r="AX2380" s="383"/>
      <c r="AY2380" s="548"/>
      <c r="AZ2380" s="414"/>
      <c r="BA2380" s="383"/>
      <c r="BB2380" s="548"/>
      <c r="BC2380" s="78"/>
      <c r="BD2380" s="414"/>
      <c r="BE2380" s="414"/>
      <c r="BF2380" s="414"/>
      <c r="BG2380" s="414"/>
      <c r="BH2380" s="414"/>
      <c r="BI2380" s="383"/>
      <c r="BJ2380" s="383"/>
      <c r="BK2380" s="78"/>
      <c r="BL2380" s="414"/>
      <c r="BM2380" s="383"/>
      <c r="BN2380" s="78"/>
      <c r="BO2380" s="414"/>
      <c r="BP2380" s="78"/>
      <c r="BQ2380" s="414"/>
      <c r="BR2380" s="383"/>
      <c r="BS2380" s="78"/>
      <c r="BT2380" s="83"/>
      <c r="BU2380" s="75"/>
      <c r="BV2380" s="74"/>
      <c r="BW2380" s="74"/>
      <c r="BX2380" s="132" t="s">
        <v>4207</v>
      </c>
      <c r="BY2380" s="112">
        <f t="shared" si="233"/>
        <v>2375</v>
      </c>
      <c r="BZ2380" s="65">
        <f t="shared" si="232"/>
        <v>0</v>
      </c>
      <c r="CA2380" s="359">
        <f t="shared" si="228"/>
        <v>16</v>
      </c>
      <c r="CB2380" s="359">
        <f t="shared" si="229"/>
        <v>4</v>
      </c>
      <c r="CC2380" s="359">
        <f t="shared" si="230"/>
        <v>2023</v>
      </c>
      <c r="CD2380" s="359" t="str">
        <f t="shared" si="231"/>
        <v>164202305093MOVIMIENTO EN MASA</v>
      </c>
    </row>
    <row r="2381" spans="1:82" s="121" customFormat="1" ht="14.25" customHeight="1">
      <c r="A2381" s="13"/>
      <c r="B2381" s="13"/>
      <c r="C2381" s="13"/>
      <c r="D2381" s="212">
        <v>45032</v>
      </c>
      <c r="E2381" s="210" t="s">
        <v>2854</v>
      </c>
      <c r="F2381" s="211" t="s">
        <v>1326</v>
      </c>
      <c r="G2381" s="111" t="s">
        <v>2827</v>
      </c>
      <c r="H2381" s="85" t="str">
        <f>VLOOKUP(E2381&amp;F2381,Divipola!$C$1:$F$1149,4,FALSE)</f>
        <v>27001</v>
      </c>
      <c r="I2381" s="77"/>
      <c r="J2381" s="181"/>
      <c r="K2381" s="108">
        <v>1</v>
      </c>
      <c r="L2381" s="108"/>
      <c r="M2381" s="108"/>
      <c r="N2381" s="108">
        <v>121</v>
      </c>
      <c r="O2381" s="108"/>
      <c r="P2381" s="108">
        <v>4</v>
      </c>
      <c r="Q2381" s="108">
        <v>16</v>
      </c>
      <c r="R2381" s="108"/>
      <c r="S2381" s="108"/>
      <c r="T2381" s="108"/>
      <c r="U2381" s="108"/>
      <c r="V2381" s="108"/>
      <c r="W2381" s="108"/>
      <c r="X2381" s="108"/>
      <c r="Y2381" s="108"/>
      <c r="Z2381" s="109"/>
      <c r="AA2381" s="113"/>
      <c r="AB2381" s="383"/>
      <c r="AC2381" s="73"/>
      <c r="AD2381" s="414"/>
      <c r="AE2381" s="393"/>
      <c r="AF2381" s="78"/>
      <c r="AG2381" s="414"/>
      <c r="AH2381" s="383"/>
      <c r="AI2381" s="453"/>
      <c r="AJ2381" s="453"/>
      <c r="AK2381" s="414"/>
      <c r="AL2381" s="383"/>
      <c r="AM2381" s="383"/>
      <c r="AN2381" s="523"/>
      <c r="AO2381" s="414"/>
      <c r="AP2381" s="548"/>
      <c r="AQ2381" s="414"/>
      <c r="AR2381" s="78"/>
      <c r="AS2381" s="78"/>
      <c r="AT2381" s="414"/>
      <c r="AU2381" s="548"/>
      <c r="AV2381" s="548"/>
      <c r="AW2381" s="414"/>
      <c r="AX2381" s="383"/>
      <c r="AY2381" s="548"/>
      <c r="AZ2381" s="414"/>
      <c r="BA2381" s="383"/>
      <c r="BB2381" s="548"/>
      <c r="BC2381" s="78"/>
      <c r="BD2381" s="414"/>
      <c r="BE2381" s="414"/>
      <c r="BF2381" s="414"/>
      <c r="BG2381" s="414"/>
      <c r="BH2381" s="414"/>
      <c r="BI2381" s="383"/>
      <c r="BJ2381" s="383"/>
      <c r="BK2381" s="78"/>
      <c r="BL2381" s="414"/>
      <c r="BM2381" s="383"/>
      <c r="BN2381" s="78"/>
      <c r="BO2381" s="414"/>
      <c r="BP2381" s="78"/>
      <c r="BQ2381" s="414"/>
      <c r="BR2381" s="383"/>
      <c r="BS2381" s="78"/>
      <c r="BT2381" s="83"/>
      <c r="BU2381" s="75"/>
      <c r="BV2381" s="74"/>
      <c r="BW2381" s="74"/>
      <c r="BX2381" s="132" t="s">
        <v>4210</v>
      </c>
      <c r="BY2381" s="112">
        <f t="shared" si="233"/>
        <v>2376</v>
      </c>
      <c r="BZ2381" s="65">
        <f t="shared" si="232"/>
        <v>0</v>
      </c>
      <c r="CA2381" s="359">
        <f t="shared" si="228"/>
        <v>16</v>
      </c>
      <c r="CB2381" s="359">
        <f t="shared" si="229"/>
        <v>4</v>
      </c>
      <c r="CC2381" s="359">
        <f t="shared" si="230"/>
        <v>2023</v>
      </c>
      <c r="CD2381" s="359" t="str">
        <f t="shared" si="231"/>
        <v>164202327001MOVIMIENTO EN MASA</v>
      </c>
    </row>
    <row r="2382" spans="1:82" s="121" customFormat="1" ht="15" customHeight="1">
      <c r="A2382" s="13"/>
      <c r="B2382" s="13"/>
      <c r="C2382" s="13"/>
      <c r="D2382" s="212">
        <v>45032</v>
      </c>
      <c r="E2382" s="210" t="s">
        <v>2852</v>
      </c>
      <c r="F2382" s="211" t="s">
        <v>2641</v>
      </c>
      <c r="G2382" s="111" t="s">
        <v>2800</v>
      </c>
      <c r="H2382" s="85" t="str">
        <f>VLOOKUP(E2382&amp;F2382,Divipola!$C$1:$F$1149,4,FALSE)</f>
        <v>08758</v>
      </c>
      <c r="I2382" s="77"/>
      <c r="J2382" s="181"/>
      <c r="K2382" s="108"/>
      <c r="L2382" s="108"/>
      <c r="M2382" s="108"/>
      <c r="N2382" s="108">
        <v>10</v>
      </c>
      <c r="O2382" s="108">
        <v>5</v>
      </c>
      <c r="P2382" s="108"/>
      <c r="Q2382" s="108">
        <v>5</v>
      </c>
      <c r="R2382" s="108"/>
      <c r="S2382" s="108"/>
      <c r="T2382" s="108"/>
      <c r="U2382" s="108"/>
      <c r="V2382" s="108"/>
      <c r="W2382" s="108"/>
      <c r="X2382" s="108"/>
      <c r="Y2382" s="108"/>
      <c r="Z2382" s="109"/>
      <c r="AA2382" s="113"/>
      <c r="AB2382" s="383"/>
      <c r="AC2382" s="73"/>
      <c r="AD2382" s="414"/>
      <c r="AE2382" s="393"/>
      <c r="AF2382" s="78"/>
      <c r="AG2382" s="414"/>
      <c r="AH2382" s="383"/>
      <c r="AI2382" s="453"/>
      <c r="AJ2382" s="453"/>
      <c r="AK2382" s="414"/>
      <c r="AL2382" s="383"/>
      <c r="AM2382" s="383"/>
      <c r="AN2382" s="523"/>
      <c r="AO2382" s="414"/>
      <c r="AP2382" s="548"/>
      <c r="AQ2382" s="414"/>
      <c r="AR2382" s="78"/>
      <c r="AS2382" s="78"/>
      <c r="AT2382" s="414"/>
      <c r="AU2382" s="548"/>
      <c r="AV2382" s="548"/>
      <c r="AW2382" s="414"/>
      <c r="AX2382" s="383"/>
      <c r="AY2382" s="548"/>
      <c r="AZ2382" s="414"/>
      <c r="BA2382" s="383"/>
      <c r="BB2382" s="548"/>
      <c r="BC2382" s="78"/>
      <c r="BD2382" s="414"/>
      <c r="BE2382" s="414"/>
      <c r="BF2382" s="414"/>
      <c r="BG2382" s="414"/>
      <c r="BH2382" s="414"/>
      <c r="BI2382" s="383"/>
      <c r="BJ2382" s="383"/>
      <c r="BK2382" s="78"/>
      <c r="BL2382" s="414"/>
      <c r="BM2382" s="383"/>
      <c r="BN2382" s="78"/>
      <c r="BO2382" s="414"/>
      <c r="BP2382" s="78"/>
      <c r="BQ2382" s="414"/>
      <c r="BR2382" s="383"/>
      <c r="BS2382" s="78"/>
      <c r="BT2382" s="83"/>
      <c r="BU2382" s="75"/>
      <c r="BV2382" s="74"/>
      <c r="BW2382" s="74"/>
      <c r="BX2382" s="98" t="s">
        <v>4233</v>
      </c>
      <c r="BY2382" s="112">
        <f t="shared" si="233"/>
        <v>2377</v>
      </c>
      <c r="BZ2382" s="65">
        <f t="shared" si="232"/>
        <v>0</v>
      </c>
      <c r="CA2382" s="359">
        <f t="shared" si="228"/>
        <v>16</v>
      </c>
      <c r="CB2382" s="359">
        <f t="shared" si="229"/>
        <v>4</v>
      </c>
      <c r="CC2382" s="359">
        <f t="shared" si="230"/>
        <v>2023</v>
      </c>
      <c r="CD2382" s="359" t="str">
        <f t="shared" si="231"/>
        <v>164202308758INCENDIO ESTRUCTURAL</v>
      </c>
    </row>
    <row r="2383" spans="1:82" s="121" customFormat="1" ht="14.25" customHeight="1">
      <c r="A2383" s="13"/>
      <c r="B2383" s="13"/>
      <c r="C2383" s="13"/>
      <c r="D2383" s="212">
        <v>45033</v>
      </c>
      <c r="E2383" s="210" t="s">
        <v>2834</v>
      </c>
      <c r="F2383" s="211" t="s">
        <v>2682</v>
      </c>
      <c r="G2383" s="111" t="s">
        <v>2802</v>
      </c>
      <c r="H2383" s="85" t="str">
        <f>VLOOKUP(E2383&amp;F2383,Divipola!$C$1:$F$1149,4,FALSE)</f>
        <v>54874</v>
      </c>
      <c r="I2383" s="77"/>
      <c r="J2383" s="181"/>
      <c r="K2383" s="141"/>
      <c r="L2383" s="141"/>
      <c r="M2383" s="141"/>
      <c r="N2383" s="141">
        <v>250</v>
      </c>
      <c r="O2383" s="141">
        <v>50</v>
      </c>
      <c r="P2383" s="141"/>
      <c r="Q2383" s="141">
        <v>50</v>
      </c>
      <c r="R2383" s="141"/>
      <c r="S2383" s="141"/>
      <c r="T2383" s="141"/>
      <c r="U2383" s="141"/>
      <c r="V2383" s="141"/>
      <c r="W2383" s="141"/>
      <c r="X2383" s="141"/>
      <c r="Y2383" s="141"/>
      <c r="Z2383" s="142"/>
      <c r="AA2383" s="144"/>
      <c r="AB2383" s="383"/>
      <c r="AC2383" s="73"/>
      <c r="AD2383" s="414"/>
      <c r="AE2383" s="393"/>
      <c r="AF2383" s="78"/>
      <c r="AG2383" s="414"/>
      <c r="AH2383" s="383"/>
      <c r="AI2383" s="453"/>
      <c r="AJ2383" s="453"/>
      <c r="AK2383" s="414"/>
      <c r="AL2383" s="383"/>
      <c r="AM2383" s="383"/>
      <c r="AN2383" s="523"/>
      <c r="AO2383" s="414"/>
      <c r="AP2383" s="548"/>
      <c r="AQ2383" s="414"/>
      <c r="AR2383" s="78"/>
      <c r="AS2383" s="78"/>
      <c r="AT2383" s="414"/>
      <c r="AU2383" s="548"/>
      <c r="AV2383" s="548"/>
      <c r="AW2383" s="414"/>
      <c r="AX2383" s="383"/>
      <c r="AY2383" s="548"/>
      <c r="AZ2383" s="414"/>
      <c r="BA2383" s="383"/>
      <c r="BB2383" s="548"/>
      <c r="BC2383" s="78"/>
      <c r="BD2383" s="414"/>
      <c r="BE2383" s="414"/>
      <c r="BF2383" s="414"/>
      <c r="BG2383" s="414"/>
      <c r="BH2383" s="414"/>
      <c r="BI2383" s="383"/>
      <c r="BJ2383" s="383"/>
      <c r="BK2383" s="78"/>
      <c r="BL2383" s="414"/>
      <c r="BM2383" s="383"/>
      <c r="BN2383" s="78"/>
      <c r="BO2383" s="414"/>
      <c r="BP2383" s="78"/>
      <c r="BQ2383" s="414"/>
      <c r="BR2383" s="383"/>
      <c r="BS2383" s="78"/>
      <c r="BT2383" s="83"/>
      <c r="BU2383" s="75"/>
      <c r="BV2383" s="74"/>
      <c r="BW2383" s="74"/>
      <c r="BX2383" s="132" t="s">
        <v>4219</v>
      </c>
      <c r="BY2383" s="112">
        <f t="shared" si="233"/>
        <v>2378</v>
      </c>
      <c r="BZ2383" s="65">
        <f t="shared" si="232"/>
        <v>0</v>
      </c>
      <c r="CA2383" s="359">
        <f t="shared" si="228"/>
        <v>17</v>
      </c>
      <c r="CB2383" s="359">
        <f t="shared" si="229"/>
        <v>4</v>
      </c>
      <c r="CC2383" s="359">
        <f t="shared" si="230"/>
        <v>2023</v>
      </c>
      <c r="CD2383" s="359" t="str">
        <f t="shared" si="231"/>
        <v>174202354874INUNDACION</v>
      </c>
    </row>
    <row r="2384" spans="1:82" s="121" customFormat="1" ht="60.75" customHeight="1">
      <c r="A2384" s="13"/>
      <c r="B2384" s="13"/>
      <c r="C2384" s="13"/>
      <c r="D2384" s="212">
        <v>45033</v>
      </c>
      <c r="E2384" s="210" t="s">
        <v>2854</v>
      </c>
      <c r="F2384" s="211" t="s">
        <v>2077</v>
      </c>
      <c r="G2384" s="111" t="s">
        <v>2827</v>
      </c>
      <c r="H2384" s="85" t="str">
        <f>VLOOKUP(E2384&amp;F2384,Divipola!$C$1:$F$1149,4,FALSE)</f>
        <v>27413</v>
      </c>
      <c r="I2384" s="77"/>
      <c r="J2384" s="181"/>
      <c r="K2384" s="146"/>
      <c r="L2384" s="146"/>
      <c r="M2384" s="146"/>
      <c r="N2384" s="146">
        <v>35</v>
      </c>
      <c r="O2384" s="146">
        <v>7</v>
      </c>
      <c r="P2384" s="146"/>
      <c r="Q2384" s="146">
        <v>7</v>
      </c>
      <c r="R2384" s="146"/>
      <c r="S2384" s="146"/>
      <c r="T2384" s="146"/>
      <c r="U2384" s="146"/>
      <c r="V2384" s="146"/>
      <c r="W2384" s="146"/>
      <c r="X2384" s="146"/>
      <c r="Y2384" s="146"/>
      <c r="Z2384" s="147"/>
      <c r="AA2384" s="148"/>
      <c r="AB2384" s="383"/>
      <c r="AC2384" s="73"/>
      <c r="AD2384" s="414"/>
      <c r="AE2384" s="393"/>
      <c r="AF2384" s="78"/>
      <c r="AG2384" s="414"/>
      <c r="AH2384" s="383"/>
      <c r="AI2384" s="453"/>
      <c r="AJ2384" s="453"/>
      <c r="AK2384" s="414"/>
      <c r="AL2384" s="383"/>
      <c r="AM2384" s="383"/>
      <c r="AN2384" s="523"/>
      <c r="AO2384" s="414"/>
      <c r="AP2384" s="548"/>
      <c r="AQ2384" s="414"/>
      <c r="AR2384" s="78"/>
      <c r="AS2384" s="78"/>
      <c r="AT2384" s="414"/>
      <c r="AU2384" s="548"/>
      <c r="AV2384" s="548"/>
      <c r="AW2384" s="414"/>
      <c r="AX2384" s="383"/>
      <c r="AY2384" s="548"/>
      <c r="AZ2384" s="414"/>
      <c r="BA2384" s="383"/>
      <c r="BB2384" s="548"/>
      <c r="BC2384" s="78"/>
      <c r="BD2384" s="414"/>
      <c r="BE2384" s="414"/>
      <c r="BF2384" s="414"/>
      <c r="BG2384" s="414"/>
      <c r="BH2384" s="414"/>
      <c r="BI2384" s="383"/>
      <c r="BJ2384" s="383"/>
      <c r="BK2384" s="78"/>
      <c r="BL2384" s="414"/>
      <c r="BM2384" s="383"/>
      <c r="BN2384" s="78"/>
      <c r="BO2384" s="414"/>
      <c r="BP2384" s="78"/>
      <c r="BQ2384" s="414"/>
      <c r="BR2384" s="383"/>
      <c r="BS2384" s="78"/>
      <c r="BT2384" s="83"/>
      <c r="BU2384" s="75"/>
      <c r="BV2384" s="74"/>
      <c r="BW2384" s="74"/>
      <c r="BX2384" s="98" t="s">
        <v>4197</v>
      </c>
      <c r="BY2384" s="112">
        <f t="shared" si="233"/>
        <v>2379</v>
      </c>
      <c r="BZ2384" s="65">
        <f t="shared" si="232"/>
        <v>0</v>
      </c>
      <c r="CA2384" s="359">
        <f t="shared" si="228"/>
        <v>17</v>
      </c>
      <c r="CB2384" s="359">
        <f t="shared" si="229"/>
        <v>4</v>
      </c>
      <c r="CC2384" s="359">
        <f t="shared" si="230"/>
        <v>2023</v>
      </c>
      <c r="CD2384" s="359" t="str">
        <f t="shared" si="231"/>
        <v>174202327413MOVIMIENTO EN MASA</v>
      </c>
    </row>
    <row r="2385" spans="1:82" s="121" customFormat="1" ht="15" customHeight="1">
      <c r="A2385" s="13"/>
      <c r="B2385" s="13"/>
      <c r="C2385" s="13"/>
      <c r="D2385" s="212">
        <v>45033</v>
      </c>
      <c r="E2385" s="210" t="s">
        <v>2161</v>
      </c>
      <c r="F2385" s="211" t="s">
        <v>1364</v>
      </c>
      <c r="G2385" s="111" t="s">
        <v>2802</v>
      </c>
      <c r="H2385" s="85" t="str">
        <f>VLOOKUP(E2385&amp;F2385,Divipola!$C$1:$F$1149,4,FALSE)</f>
        <v>17653</v>
      </c>
      <c r="I2385" s="77"/>
      <c r="J2385" s="181"/>
      <c r="K2385" s="141"/>
      <c r="L2385" s="141">
        <v>1</v>
      </c>
      <c r="M2385" s="141"/>
      <c r="N2385" s="141">
        <v>16</v>
      </c>
      <c r="O2385" s="141">
        <v>4</v>
      </c>
      <c r="P2385" s="141">
        <v>1</v>
      </c>
      <c r="Q2385" s="141">
        <v>3</v>
      </c>
      <c r="R2385" s="141"/>
      <c r="S2385" s="141">
        <v>1</v>
      </c>
      <c r="T2385" s="141"/>
      <c r="U2385" s="141"/>
      <c r="V2385" s="141"/>
      <c r="W2385" s="141"/>
      <c r="X2385" s="141"/>
      <c r="Y2385" s="141"/>
      <c r="Z2385" s="142"/>
      <c r="AA2385" s="144"/>
      <c r="AB2385" s="383"/>
      <c r="AC2385" s="73"/>
      <c r="AD2385" s="414"/>
      <c r="AE2385" s="393"/>
      <c r="AF2385" s="78"/>
      <c r="AG2385" s="414"/>
      <c r="AH2385" s="383"/>
      <c r="AI2385" s="453"/>
      <c r="AJ2385" s="453"/>
      <c r="AK2385" s="414"/>
      <c r="AL2385" s="383"/>
      <c r="AM2385" s="383"/>
      <c r="AN2385" s="523"/>
      <c r="AO2385" s="414"/>
      <c r="AP2385" s="548"/>
      <c r="AQ2385" s="414"/>
      <c r="AR2385" s="78"/>
      <c r="AS2385" s="78"/>
      <c r="AT2385" s="414"/>
      <c r="AU2385" s="548"/>
      <c r="AV2385" s="548"/>
      <c r="AW2385" s="414"/>
      <c r="AX2385" s="383"/>
      <c r="AY2385" s="548"/>
      <c r="AZ2385" s="414"/>
      <c r="BA2385" s="383"/>
      <c r="BB2385" s="548"/>
      <c r="BC2385" s="78"/>
      <c r="BD2385" s="414"/>
      <c r="BE2385" s="414"/>
      <c r="BF2385" s="414"/>
      <c r="BG2385" s="414"/>
      <c r="BH2385" s="414"/>
      <c r="BI2385" s="383"/>
      <c r="BJ2385" s="383"/>
      <c r="BK2385" s="78"/>
      <c r="BL2385" s="414"/>
      <c r="BM2385" s="383"/>
      <c r="BN2385" s="78"/>
      <c r="BO2385" s="414"/>
      <c r="BP2385" s="78"/>
      <c r="BQ2385" s="414"/>
      <c r="BR2385" s="383"/>
      <c r="BS2385" s="78"/>
      <c r="BT2385" s="83"/>
      <c r="BU2385" s="75"/>
      <c r="BV2385" s="74"/>
      <c r="BW2385" s="74"/>
      <c r="BX2385" s="119" t="s">
        <v>4234</v>
      </c>
      <c r="BY2385" s="112">
        <f t="shared" si="233"/>
        <v>2380</v>
      </c>
      <c r="BZ2385" s="65">
        <f t="shared" si="232"/>
        <v>0</v>
      </c>
      <c r="CA2385" s="359">
        <f t="shared" si="228"/>
        <v>17</v>
      </c>
      <c r="CB2385" s="359">
        <f t="shared" si="229"/>
        <v>4</v>
      </c>
      <c r="CC2385" s="359">
        <f t="shared" si="230"/>
        <v>2023</v>
      </c>
      <c r="CD2385" s="359" t="str">
        <f t="shared" si="231"/>
        <v>174202317653INUNDACION</v>
      </c>
    </row>
    <row r="2386" spans="1:82" s="121" customFormat="1" ht="14.25" customHeight="1">
      <c r="A2386" s="13"/>
      <c r="B2386" s="13"/>
      <c r="C2386" s="13"/>
      <c r="D2386" s="212">
        <v>45033</v>
      </c>
      <c r="E2386" s="210" t="s">
        <v>2718</v>
      </c>
      <c r="F2386" s="211" t="s">
        <v>2129</v>
      </c>
      <c r="G2386" s="111" t="s">
        <v>2943</v>
      </c>
      <c r="H2386" s="85" t="str">
        <f>VLOOKUP(E2386&amp;F2386,Divipola!$C$1:$F$1149,4,FALSE)</f>
        <v>25878</v>
      </c>
      <c r="I2386" s="77"/>
      <c r="J2386" s="181"/>
      <c r="K2386" s="108"/>
      <c r="L2386" s="108">
        <v>2</v>
      </c>
      <c r="M2386" s="108"/>
      <c r="N2386" s="108">
        <v>2</v>
      </c>
      <c r="O2386" s="108"/>
      <c r="P2386" s="108"/>
      <c r="Q2386" s="108"/>
      <c r="R2386" s="108"/>
      <c r="S2386" s="108"/>
      <c r="T2386" s="108"/>
      <c r="U2386" s="108"/>
      <c r="V2386" s="108"/>
      <c r="W2386" s="108"/>
      <c r="X2386" s="108"/>
      <c r="Y2386" s="108">
        <v>1</v>
      </c>
      <c r="Z2386" s="109"/>
      <c r="AA2386" s="113"/>
      <c r="AB2386" s="383"/>
      <c r="AC2386" s="73"/>
      <c r="AD2386" s="414"/>
      <c r="AE2386" s="393"/>
      <c r="AF2386" s="78"/>
      <c r="AG2386" s="414"/>
      <c r="AH2386" s="383"/>
      <c r="AI2386" s="453"/>
      <c r="AJ2386" s="453"/>
      <c r="AK2386" s="414"/>
      <c r="AL2386" s="383"/>
      <c r="AM2386" s="383"/>
      <c r="AN2386" s="523"/>
      <c r="AO2386" s="414"/>
      <c r="AP2386" s="548"/>
      <c r="AQ2386" s="414"/>
      <c r="AR2386" s="78"/>
      <c r="AS2386" s="78"/>
      <c r="AT2386" s="414"/>
      <c r="AU2386" s="548"/>
      <c r="AV2386" s="548"/>
      <c r="AW2386" s="414"/>
      <c r="AX2386" s="383"/>
      <c r="AY2386" s="548"/>
      <c r="AZ2386" s="414"/>
      <c r="BA2386" s="383"/>
      <c r="BB2386" s="548"/>
      <c r="BC2386" s="78"/>
      <c r="BD2386" s="414"/>
      <c r="BE2386" s="414"/>
      <c r="BF2386" s="414"/>
      <c r="BG2386" s="414"/>
      <c r="BH2386" s="414"/>
      <c r="BI2386" s="383"/>
      <c r="BJ2386" s="383"/>
      <c r="BK2386" s="78"/>
      <c r="BL2386" s="414"/>
      <c r="BM2386" s="383"/>
      <c r="BN2386" s="78"/>
      <c r="BO2386" s="414"/>
      <c r="BP2386" s="78"/>
      <c r="BQ2386" s="414"/>
      <c r="BR2386" s="383"/>
      <c r="BS2386" s="78"/>
      <c r="BT2386" s="83"/>
      <c r="BU2386" s="75"/>
      <c r="BV2386" s="74"/>
      <c r="BW2386" s="74"/>
      <c r="BX2386" s="98" t="s">
        <v>4198</v>
      </c>
      <c r="BY2386" s="112">
        <f t="shared" si="233"/>
        <v>2381</v>
      </c>
      <c r="BZ2386" s="65">
        <f t="shared" si="232"/>
        <v>0</v>
      </c>
      <c r="CA2386" s="359">
        <f t="shared" si="228"/>
        <v>17</v>
      </c>
      <c r="CB2386" s="359">
        <f t="shared" si="229"/>
        <v>4</v>
      </c>
      <c r="CC2386" s="359">
        <f t="shared" si="230"/>
        <v>2023</v>
      </c>
      <c r="CD2386" s="359" t="str">
        <f t="shared" si="231"/>
        <v>174202325878COLAPSO ESTRUCTURAL</v>
      </c>
    </row>
    <row r="2387" spans="1:82" s="121" customFormat="1" ht="72" customHeight="1">
      <c r="A2387" s="13"/>
      <c r="B2387" s="13"/>
      <c r="C2387" s="13"/>
      <c r="D2387" s="212">
        <v>45033</v>
      </c>
      <c r="E2387" s="210" t="s">
        <v>2834</v>
      </c>
      <c r="F2387" s="211" t="s">
        <v>496</v>
      </c>
      <c r="G2387" s="111" t="s">
        <v>2827</v>
      </c>
      <c r="H2387" s="85" t="str">
        <f>VLOOKUP(E2387&amp;F2387,Divipola!$C$1:$F$1149,4,FALSE)</f>
        <v>54128</v>
      </c>
      <c r="I2387" s="77"/>
      <c r="J2387" s="181"/>
      <c r="K2387" s="108"/>
      <c r="L2387" s="108"/>
      <c r="M2387" s="108"/>
      <c r="N2387" s="108"/>
      <c r="O2387" s="108"/>
      <c r="P2387" s="108"/>
      <c r="Q2387" s="108"/>
      <c r="R2387" s="108">
        <v>1</v>
      </c>
      <c r="S2387" s="108"/>
      <c r="T2387" s="108"/>
      <c r="U2387" s="108"/>
      <c r="V2387" s="108"/>
      <c r="W2387" s="108"/>
      <c r="X2387" s="108"/>
      <c r="Y2387" s="108"/>
      <c r="Z2387" s="109"/>
      <c r="AA2387" s="113"/>
      <c r="AB2387" s="383"/>
      <c r="AC2387" s="73"/>
      <c r="AD2387" s="414"/>
      <c r="AE2387" s="393"/>
      <c r="AF2387" s="78"/>
      <c r="AG2387" s="414"/>
      <c r="AH2387" s="383"/>
      <c r="AI2387" s="453"/>
      <c r="AJ2387" s="453"/>
      <c r="AK2387" s="414"/>
      <c r="AL2387" s="383"/>
      <c r="AM2387" s="383"/>
      <c r="AN2387" s="523"/>
      <c r="AO2387" s="414"/>
      <c r="AP2387" s="548"/>
      <c r="AQ2387" s="414"/>
      <c r="AR2387" s="78"/>
      <c r="AS2387" s="78"/>
      <c r="AT2387" s="414"/>
      <c r="AU2387" s="548"/>
      <c r="AV2387" s="548"/>
      <c r="AW2387" s="414"/>
      <c r="AX2387" s="383"/>
      <c r="AY2387" s="548"/>
      <c r="AZ2387" s="414"/>
      <c r="BA2387" s="383"/>
      <c r="BB2387" s="548"/>
      <c r="BC2387" s="78"/>
      <c r="BD2387" s="414"/>
      <c r="BE2387" s="414"/>
      <c r="BF2387" s="414"/>
      <c r="BG2387" s="414"/>
      <c r="BH2387" s="414"/>
      <c r="BI2387" s="383"/>
      <c r="BJ2387" s="383"/>
      <c r="BK2387" s="78"/>
      <c r="BL2387" s="414"/>
      <c r="BM2387" s="383"/>
      <c r="BN2387" s="78"/>
      <c r="BO2387" s="414"/>
      <c r="BP2387" s="78"/>
      <c r="BQ2387" s="414"/>
      <c r="BR2387" s="383"/>
      <c r="BS2387" s="78"/>
      <c r="BT2387" s="83"/>
      <c r="BU2387" s="75"/>
      <c r="BV2387" s="74"/>
      <c r="BW2387" s="74"/>
      <c r="BX2387" s="98" t="s">
        <v>4199</v>
      </c>
      <c r="BY2387" s="112">
        <f t="shared" si="233"/>
        <v>2382</v>
      </c>
      <c r="BZ2387" s="65">
        <f t="shared" si="232"/>
        <v>0</v>
      </c>
      <c r="CA2387" s="359">
        <f t="shared" si="228"/>
        <v>17</v>
      </c>
      <c r="CB2387" s="359">
        <f t="shared" si="229"/>
        <v>4</v>
      </c>
      <c r="CC2387" s="359">
        <f t="shared" si="230"/>
        <v>2023</v>
      </c>
      <c r="CD2387" s="359" t="str">
        <f t="shared" si="231"/>
        <v>174202354128MOVIMIENTO EN MASA</v>
      </c>
    </row>
    <row r="2388" spans="1:82" s="121" customFormat="1" ht="108" customHeight="1">
      <c r="A2388" s="13"/>
      <c r="B2388" s="13"/>
      <c r="C2388" s="13"/>
      <c r="D2388" s="212">
        <v>45033</v>
      </c>
      <c r="E2388" s="210" t="s">
        <v>2834</v>
      </c>
      <c r="F2388" s="211" t="s">
        <v>263</v>
      </c>
      <c r="G2388" s="111" t="s">
        <v>2827</v>
      </c>
      <c r="H2388" s="85" t="str">
        <f>VLOOKUP(E2388&amp;F2388,Divipola!$C$1:$F$1149,4,FALSE)</f>
        <v>54743</v>
      </c>
      <c r="I2388" s="77"/>
      <c r="J2388" s="181"/>
      <c r="K2388" s="108"/>
      <c r="L2388" s="108"/>
      <c r="M2388" s="108"/>
      <c r="N2388" s="108"/>
      <c r="O2388" s="108"/>
      <c r="P2388" s="108"/>
      <c r="Q2388" s="108"/>
      <c r="R2388" s="108"/>
      <c r="S2388" s="108"/>
      <c r="T2388" s="108"/>
      <c r="U2388" s="108"/>
      <c r="V2388" s="108"/>
      <c r="W2388" s="108"/>
      <c r="X2388" s="108"/>
      <c r="Y2388" s="108"/>
      <c r="Z2388" s="109">
        <v>8</v>
      </c>
      <c r="AA2388" s="113"/>
      <c r="AB2388" s="383"/>
      <c r="AC2388" s="73"/>
      <c r="AD2388" s="414"/>
      <c r="AE2388" s="393"/>
      <c r="AF2388" s="78"/>
      <c r="AG2388" s="414"/>
      <c r="AH2388" s="383"/>
      <c r="AI2388" s="453"/>
      <c r="AJ2388" s="453"/>
      <c r="AK2388" s="414"/>
      <c r="AL2388" s="383"/>
      <c r="AM2388" s="383"/>
      <c r="AN2388" s="523"/>
      <c r="AO2388" s="414"/>
      <c r="AP2388" s="548"/>
      <c r="AQ2388" s="414"/>
      <c r="AR2388" s="78"/>
      <c r="AS2388" s="78"/>
      <c r="AT2388" s="414"/>
      <c r="AU2388" s="548"/>
      <c r="AV2388" s="548"/>
      <c r="AW2388" s="414"/>
      <c r="AX2388" s="383"/>
      <c r="AY2388" s="548"/>
      <c r="AZ2388" s="414"/>
      <c r="BA2388" s="383"/>
      <c r="BB2388" s="548"/>
      <c r="BC2388" s="78"/>
      <c r="BD2388" s="414"/>
      <c r="BE2388" s="414"/>
      <c r="BF2388" s="414"/>
      <c r="BG2388" s="414"/>
      <c r="BH2388" s="414"/>
      <c r="BI2388" s="383"/>
      <c r="BJ2388" s="383"/>
      <c r="BK2388" s="78"/>
      <c r="BL2388" s="414"/>
      <c r="BM2388" s="383"/>
      <c r="BN2388" s="78"/>
      <c r="BO2388" s="414"/>
      <c r="BP2388" s="78"/>
      <c r="BQ2388" s="414"/>
      <c r="BR2388" s="383"/>
      <c r="BS2388" s="78"/>
      <c r="BT2388" s="83"/>
      <c r="BU2388" s="75"/>
      <c r="BV2388" s="74"/>
      <c r="BW2388" s="74"/>
      <c r="BX2388" s="98" t="s">
        <v>4200</v>
      </c>
      <c r="BY2388" s="112">
        <f t="shared" si="233"/>
        <v>2383</v>
      </c>
      <c r="BZ2388" s="65">
        <f t="shared" si="232"/>
        <v>0</v>
      </c>
      <c r="CA2388" s="359">
        <f t="shared" si="228"/>
        <v>17</v>
      </c>
      <c r="CB2388" s="359">
        <f t="shared" si="229"/>
        <v>4</v>
      </c>
      <c r="CC2388" s="359">
        <f t="shared" si="230"/>
        <v>2023</v>
      </c>
      <c r="CD2388" s="359" t="str">
        <f t="shared" si="231"/>
        <v>174202354743MOVIMIENTO EN MASA</v>
      </c>
    </row>
    <row r="2389" spans="1:82" s="121" customFormat="1" ht="84" customHeight="1">
      <c r="A2389" s="13"/>
      <c r="B2389" s="13"/>
      <c r="C2389" s="13"/>
      <c r="D2389" s="212">
        <v>45033</v>
      </c>
      <c r="E2389" s="210" t="s">
        <v>2724</v>
      </c>
      <c r="F2389" s="211" t="s">
        <v>509</v>
      </c>
      <c r="G2389" s="130" t="s">
        <v>8680</v>
      </c>
      <c r="H2389" s="85" t="str">
        <f>VLOOKUP(E2389&amp;F2389,Divipola!$C$1:$F$1149,4,FALSE)</f>
        <v>85125</v>
      </c>
      <c r="I2389" s="77"/>
      <c r="J2389" s="181"/>
      <c r="K2389" s="108"/>
      <c r="L2389" s="108"/>
      <c r="M2389" s="108"/>
      <c r="N2389" s="108"/>
      <c r="O2389" s="108"/>
      <c r="P2389" s="108"/>
      <c r="Q2389" s="108"/>
      <c r="R2389" s="108"/>
      <c r="S2389" s="108"/>
      <c r="T2389" s="108"/>
      <c r="U2389" s="108"/>
      <c r="V2389" s="108"/>
      <c r="W2389" s="108"/>
      <c r="X2389" s="108"/>
      <c r="Y2389" s="108"/>
      <c r="Z2389" s="109">
        <v>5</v>
      </c>
      <c r="AA2389" s="113"/>
      <c r="AB2389" s="383"/>
      <c r="AC2389" s="73"/>
      <c r="AD2389" s="414"/>
      <c r="AE2389" s="393"/>
      <c r="AF2389" s="78"/>
      <c r="AG2389" s="414"/>
      <c r="AH2389" s="383"/>
      <c r="AI2389" s="453"/>
      <c r="AJ2389" s="453"/>
      <c r="AK2389" s="414"/>
      <c r="AL2389" s="383"/>
      <c r="AM2389" s="383"/>
      <c r="AN2389" s="523"/>
      <c r="AO2389" s="414"/>
      <c r="AP2389" s="548"/>
      <c r="AQ2389" s="414"/>
      <c r="AR2389" s="78"/>
      <c r="AS2389" s="78"/>
      <c r="AT2389" s="414"/>
      <c r="AU2389" s="548"/>
      <c r="AV2389" s="548"/>
      <c r="AW2389" s="414"/>
      <c r="AX2389" s="383"/>
      <c r="AY2389" s="548"/>
      <c r="AZ2389" s="414"/>
      <c r="BA2389" s="383"/>
      <c r="BB2389" s="548"/>
      <c r="BC2389" s="78"/>
      <c r="BD2389" s="414"/>
      <c r="BE2389" s="414"/>
      <c r="BF2389" s="414"/>
      <c r="BG2389" s="414"/>
      <c r="BH2389" s="414"/>
      <c r="BI2389" s="383"/>
      <c r="BJ2389" s="383"/>
      <c r="BK2389" s="78"/>
      <c r="BL2389" s="414"/>
      <c r="BM2389" s="383"/>
      <c r="BN2389" s="78"/>
      <c r="BO2389" s="414"/>
      <c r="BP2389" s="78"/>
      <c r="BQ2389" s="414"/>
      <c r="BR2389" s="383"/>
      <c r="BS2389" s="78"/>
      <c r="BT2389" s="83"/>
      <c r="BU2389" s="75"/>
      <c r="BV2389" s="74"/>
      <c r="BW2389" s="74"/>
      <c r="BX2389" s="98" t="s">
        <v>4201</v>
      </c>
      <c r="BY2389" s="112">
        <f t="shared" si="233"/>
        <v>2384</v>
      </c>
      <c r="BZ2389" s="65">
        <f t="shared" si="232"/>
        <v>0</v>
      </c>
      <c r="CA2389" s="359">
        <f t="shared" si="228"/>
        <v>17</v>
      </c>
      <c r="CB2389" s="359">
        <f t="shared" si="229"/>
        <v>4</v>
      </c>
      <c r="CC2389" s="359">
        <f t="shared" si="230"/>
        <v>2023</v>
      </c>
      <c r="CD2389" s="359" t="str">
        <f t="shared" si="231"/>
        <v xml:space="preserve">174202385125INCENDIO FORESTAL </v>
      </c>
    </row>
    <row r="2390" spans="1:82" s="121" customFormat="1" ht="72" customHeight="1">
      <c r="A2390" s="13"/>
      <c r="B2390" s="13"/>
      <c r="C2390" s="13"/>
      <c r="D2390" s="212">
        <v>45033</v>
      </c>
      <c r="E2390" s="210" t="s">
        <v>2853</v>
      </c>
      <c r="F2390" s="211" t="s">
        <v>504</v>
      </c>
      <c r="G2390" s="111" t="s">
        <v>2827</v>
      </c>
      <c r="H2390" s="85" t="str">
        <f>VLOOKUP(E2390&amp;F2390,Divipola!$C$1:$F$1149,4,FALSE)</f>
        <v>63302</v>
      </c>
      <c r="I2390" s="77"/>
      <c r="J2390" s="181"/>
      <c r="K2390" s="108"/>
      <c r="L2390" s="108"/>
      <c r="M2390" s="108"/>
      <c r="N2390" s="108"/>
      <c r="O2390" s="108"/>
      <c r="P2390" s="108"/>
      <c r="Q2390" s="108"/>
      <c r="R2390" s="108">
        <v>1</v>
      </c>
      <c r="S2390" s="108"/>
      <c r="T2390" s="108"/>
      <c r="U2390" s="108"/>
      <c r="V2390" s="108"/>
      <c r="W2390" s="108"/>
      <c r="X2390" s="108"/>
      <c r="Y2390" s="108"/>
      <c r="Z2390" s="109"/>
      <c r="AA2390" s="113"/>
      <c r="AB2390" s="383"/>
      <c r="AC2390" s="73"/>
      <c r="AD2390" s="414"/>
      <c r="AE2390" s="393"/>
      <c r="AF2390" s="78"/>
      <c r="AG2390" s="414"/>
      <c r="AH2390" s="383"/>
      <c r="AI2390" s="453"/>
      <c r="AJ2390" s="453"/>
      <c r="AK2390" s="414"/>
      <c r="AL2390" s="383"/>
      <c r="AM2390" s="383"/>
      <c r="AN2390" s="523"/>
      <c r="AO2390" s="414"/>
      <c r="AP2390" s="548"/>
      <c r="AQ2390" s="414"/>
      <c r="AR2390" s="78"/>
      <c r="AS2390" s="78"/>
      <c r="AT2390" s="414"/>
      <c r="AU2390" s="548"/>
      <c r="AV2390" s="548"/>
      <c r="AW2390" s="414"/>
      <c r="AX2390" s="383"/>
      <c r="AY2390" s="548"/>
      <c r="AZ2390" s="414"/>
      <c r="BA2390" s="383"/>
      <c r="BB2390" s="548"/>
      <c r="BC2390" s="78"/>
      <c r="BD2390" s="414"/>
      <c r="BE2390" s="414"/>
      <c r="BF2390" s="414"/>
      <c r="BG2390" s="414"/>
      <c r="BH2390" s="414"/>
      <c r="BI2390" s="383"/>
      <c r="BJ2390" s="383"/>
      <c r="BK2390" s="78"/>
      <c r="BL2390" s="414"/>
      <c r="BM2390" s="383"/>
      <c r="BN2390" s="78"/>
      <c r="BO2390" s="414"/>
      <c r="BP2390" s="78"/>
      <c r="BQ2390" s="414"/>
      <c r="BR2390" s="383"/>
      <c r="BS2390" s="78"/>
      <c r="BT2390" s="83"/>
      <c r="BU2390" s="75"/>
      <c r="BV2390" s="74"/>
      <c r="BW2390" s="74"/>
      <c r="BX2390" s="98" t="s">
        <v>4203</v>
      </c>
      <c r="BY2390" s="112">
        <f t="shared" si="233"/>
        <v>2385</v>
      </c>
      <c r="BZ2390" s="65">
        <f t="shared" si="232"/>
        <v>0</v>
      </c>
      <c r="CA2390" s="359">
        <f t="shared" si="228"/>
        <v>17</v>
      </c>
      <c r="CB2390" s="359">
        <f t="shared" si="229"/>
        <v>4</v>
      </c>
      <c r="CC2390" s="359">
        <f t="shared" si="230"/>
        <v>2023</v>
      </c>
      <c r="CD2390" s="359" t="str">
        <f t="shared" si="231"/>
        <v>174202363302MOVIMIENTO EN MASA</v>
      </c>
    </row>
    <row r="2391" spans="1:82" s="121" customFormat="1" ht="168" customHeight="1">
      <c r="A2391" s="13"/>
      <c r="B2391" s="13"/>
      <c r="C2391" s="13"/>
      <c r="D2391" s="212">
        <v>45033</v>
      </c>
      <c r="E2391" s="210" t="s">
        <v>2718</v>
      </c>
      <c r="F2391" s="211" t="s">
        <v>1095</v>
      </c>
      <c r="G2391" s="111" t="s">
        <v>2807</v>
      </c>
      <c r="H2391" s="85" t="str">
        <f>VLOOKUP(E2391&amp;F2391,Divipola!$C$1:$F$1149,4,FALSE)</f>
        <v>25386</v>
      </c>
      <c r="I2391" s="77"/>
      <c r="J2391" s="181"/>
      <c r="K2391" s="141">
        <v>1</v>
      </c>
      <c r="L2391" s="141">
        <v>1</v>
      </c>
      <c r="M2391" s="141"/>
      <c r="N2391" s="141">
        <v>2</v>
      </c>
      <c r="O2391" s="141"/>
      <c r="P2391" s="141"/>
      <c r="Q2391" s="141"/>
      <c r="R2391" s="141"/>
      <c r="S2391" s="141"/>
      <c r="T2391" s="141"/>
      <c r="U2391" s="141"/>
      <c r="V2391" s="141"/>
      <c r="W2391" s="141"/>
      <c r="X2391" s="141"/>
      <c r="Y2391" s="141"/>
      <c r="Z2391" s="142"/>
      <c r="AA2391" s="144"/>
      <c r="AB2391" s="383"/>
      <c r="AC2391" s="73"/>
      <c r="AD2391" s="414"/>
      <c r="AE2391" s="393"/>
      <c r="AF2391" s="78"/>
      <c r="AG2391" s="414"/>
      <c r="AH2391" s="383"/>
      <c r="AI2391" s="453"/>
      <c r="AJ2391" s="453"/>
      <c r="AK2391" s="414"/>
      <c r="AL2391" s="383"/>
      <c r="AM2391" s="383"/>
      <c r="AN2391" s="523"/>
      <c r="AO2391" s="414"/>
      <c r="AP2391" s="548"/>
      <c r="AQ2391" s="414"/>
      <c r="AR2391" s="78"/>
      <c r="AS2391" s="78"/>
      <c r="AT2391" s="414"/>
      <c r="AU2391" s="548"/>
      <c r="AV2391" s="548"/>
      <c r="AW2391" s="414"/>
      <c r="AX2391" s="383"/>
      <c r="AY2391" s="548"/>
      <c r="AZ2391" s="414"/>
      <c r="BA2391" s="383"/>
      <c r="BB2391" s="548"/>
      <c r="BC2391" s="78"/>
      <c r="BD2391" s="414"/>
      <c r="BE2391" s="414"/>
      <c r="BF2391" s="414"/>
      <c r="BG2391" s="414"/>
      <c r="BH2391" s="414"/>
      <c r="BI2391" s="383"/>
      <c r="BJ2391" s="383"/>
      <c r="BK2391" s="78"/>
      <c r="BL2391" s="414"/>
      <c r="BM2391" s="383"/>
      <c r="BN2391" s="78"/>
      <c r="BO2391" s="414"/>
      <c r="BP2391" s="78"/>
      <c r="BQ2391" s="414"/>
      <c r="BR2391" s="383"/>
      <c r="BS2391" s="78"/>
      <c r="BT2391" s="83"/>
      <c r="BU2391" s="75"/>
      <c r="BV2391" s="74"/>
      <c r="BW2391" s="74"/>
      <c r="BX2391" s="98" t="s">
        <v>4364</v>
      </c>
      <c r="BY2391" s="112">
        <f t="shared" si="233"/>
        <v>2386</v>
      </c>
      <c r="BZ2391" s="65">
        <f t="shared" si="232"/>
        <v>0</v>
      </c>
      <c r="CA2391" s="359">
        <f t="shared" si="228"/>
        <v>17</v>
      </c>
      <c r="CB2391" s="359">
        <f t="shared" si="229"/>
        <v>4</v>
      </c>
      <c r="CC2391" s="359">
        <f t="shared" si="230"/>
        <v>2023</v>
      </c>
      <c r="CD2391" s="359" t="str">
        <f t="shared" si="231"/>
        <v>174202325386CRECIENTE SUBITA</v>
      </c>
    </row>
    <row r="2392" spans="1:82" s="121" customFormat="1" ht="108" customHeight="1">
      <c r="A2392" s="13"/>
      <c r="B2392" s="13"/>
      <c r="C2392" s="13"/>
      <c r="D2392" s="212">
        <v>45033</v>
      </c>
      <c r="E2392" s="210" t="s">
        <v>2832</v>
      </c>
      <c r="F2392" s="211" t="s">
        <v>2700</v>
      </c>
      <c r="G2392" s="111" t="s">
        <v>2943</v>
      </c>
      <c r="H2392" s="85" t="str">
        <f>VLOOKUP(E2392&amp;F2392,Divipola!$C$1:$F$1149,4,FALSE)</f>
        <v>76828</v>
      </c>
      <c r="I2392" s="77"/>
      <c r="J2392" s="181"/>
      <c r="K2392" s="146"/>
      <c r="L2392" s="146"/>
      <c r="M2392" s="146"/>
      <c r="N2392" s="146">
        <v>4</v>
      </c>
      <c r="O2392" s="146">
        <v>1</v>
      </c>
      <c r="P2392" s="146">
        <v>1</v>
      </c>
      <c r="Q2392" s="146"/>
      <c r="R2392" s="146"/>
      <c r="S2392" s="146"/>
      <c r="T2392" s="146"/>
      <c r="U2392" s="146"/>
      <c r="V2392" s="146"/>
      <c r="W2392" s="146"/>
      <c r="X2392" s="146"/>
      <c r="Y2392" s="146"/>
      <c r="Z2392" s="146"/>
      <c r="AA2392" s="148"/>
      <c r="AB2392" s="383"/>
      <c r="AC2392" s="73"/>
      <c r="AD2392" s="414"/>
      <c r="AE2392" s="393"/>
      <c r="AF2392" s="78"/>
      <c r="AG2392" s="414"/>
      <c r="AH2392" s="383"/>
      <c r="AI2392" s="453"/>
      <c r="AJ2392" s="453"/>
      <c r="AK2392" s="414"/>
      <c r="AL2392" s="383"/>
      <c r="AM2392" s="383"/>
      <c r="AN2392" s="523"/>
      <c r="AO2392" s="414"/>
      <c r="AP2392" s="548"/>
      <c r="AQ2392" s="414"/>
      <c r="AR2392" s="78"/>
      <c r="AS2392" s="78"/>
      <c r="AT2392" s="414"/>
      <c r="AU2392" s="548"/>
      <c r="AV2392" s="548"/>
      <c r="AW2392" s="414"/>
      <c r="AX2392" s="383"/>
      <c r="AY2392" s="548"/>
      <c r="AZ2392" s="414"/>
      <c r="BA2392" s="383"/>
      <c r="BB2392" s="548"/>
      <c r="BC2392" s="78"/>
      <c r="BD2392" s="414"/>
      <c r="BE2392" s="414"/>
      <c r="BF2392" s="414"/>
      <c r="BG2392" s="414"/>
      <c r="BH2392" s="414"/>
      <c r="BI2392" s="383"/>
      <c r="BJ2392" s="383"/>
      <c r="BK2392" s="78"/>
      <c r="BL2392" s="414"/>
      <c r="BM2392" s="383"/>
      <c r="BN2392" s="78"/>
      <c r="BO2392" s="414"/>
      <c r="BP2392" s="78"/>
      <c r="BQ2392" s="414"/>
      <c r="BR2392" s="383"/>
      <c r="BS2392" s="78"/>
      <c r="BT2392" s="83"/>
      <c r="BU2392" s="75"/>
      <c r="BV2392" s="74"/>
      <c r="BW2392" s="74"/>
      <c r="BX2392" s="98" t="s">
        <v>4205</v>
      </c>
      <c r="BY2392" s="112">
        <f t="shared" si="233"/>
        <v>2387</v>
      </c>
      <c r="BZ2392" s="65">
        <f t="shared" si="232"/>
        <v>0</v>
      </c>
      <c r="CA2392" s="359">
        <f t="shared" si="228"/>
        <v>17</v>
      </c>
      <c r="CB2392" s="359">
        <f t="shared" si="229"/>
        <v>4</v>
      </c>
      <c r="CC2392" s="359">
        <f t="shared" si="230"/>
        <v>2023</v>
      </c>
      <c r="CD2392" s="359" t="str">
        <f t="shared" si="231"/>
        <v>174202376828COLAPSO ESTRUCTURAL</v>
      </c>
    </row>
    <row r="2393" spans="1:82" s="121" customFormat="1" ht="156" customHeight="1">
      <c r="A2393" s="13"/>
      <c r="B2393" s="13"/>
      <c r="C2393" s="13"/>
      <c r="D2393" s="212">
        <v>45033</v>
      </c>
      <c r="E2393" s="210" t="s">
        <v>2723</v>
      </c>
      <c r="F2393" s="211" t="s">
        <v>1529</v>
      </c>
      <c r="G2393" s="111" t="s">
        <v>2807</v>
      </c>
      <c r="H2393" s="85" t="str">
        <f>VLOOKUP(E2393&amp;F2393,Divipola!$C$1:$F$1149,4,FALSE)</f>
        <v>13688</v>
      </c>
      <c r="I2393" s="77"/>
      <c r="J2393" s="181"/>
      <c r="K2393" s="108"/>
      <c r="L2393" s="108"/>
      <c r="M2393" s="108"/>
      <c r="N2393" s="108">
        <v>607</v>
      </c>
      <c r="O2393" s="108">
        <v>169</v>
      </c>
      <c r="P2393" s="108">
        <v>7</v>
      </c>
      <c r="Q2393" s="108">
        <v>103</v>
      </c>
      <c r="R2393" s="108"/>
      <c r="S2393" s="108"/>
      <c r="T2393" s="108">
        <v>1</v>
      </c>
      <c r="U2393" s="108"/>
      <c r="V2393" s="108"/>
      <c r="W2393" s="108"/>
      <c r="X2393" s="108"/>
      <c r="Y2393" s="108"/>
      <c r="Z2393" s="109">
        <v>66</v>
      </c>
      <c r="AA2393" s="106" t="s">
        <v>4212</v>
      </c>
      <c r="AB2393" s="383"/>
      <c r="AC2393" s="73"/>
      <c r="AD2393" s="414"/>
      <c r="AE2393" s="393"/>
      <c r="AF2393" s="78"/>
      <c r="AG2393" s="414"/>
      <c r="AH2393" s="383"/>
      <c r="AI2393" s="453"/>
      <c r="AJ2393" s="453"/>
      <c r="AK2393" s="414"/>
      <c r="AL2393" s="383"/>
      <c r="AM2393" s="383"/>
      <c r="AN2393" s="523"/>
      <c r="AO2393" s="414"/>
      <c r="AP2393" s="548"/>
      <c r="AQ2393" s="414"/>
      <c r="AR2393" s="78"/>
      <c r="AS2393" s="78"/>
      <c r="AT2393" s="414"/>
      <c r="AU2393" s="548"/>
      <c r="AV2393" s="548"/>
      <c r="AW2393" s="414"/>
      <c r="AX2393" s="383"/>
      <c r="AY2393" s="548"/>
      <c r="AZ2393" s="414"/>
      <c r="BA2393" s="383"/>
      <c r="BB2393" s="548"/>
      <c r="BC2393" s="78"/>
      <c r="BD2393" s="414"/>
      <c r="BE2393" s="414"/>
      <c r="BF2393" s="414"/>
      <c r="BG2393" s="414"/>
      <c r="BH2393" s="414"/>
      <c r="BI2393" s="383"/>
      <c r="BJ2393" s="383"/>
      <c r="BK2393" s="78"/>
      <c r="BL2393" s="414"/>
      <c r="BM2393" s="383"/>
      <c r="BN2393" s="78"/>
      <c r="BO2393" s="414"/>
      <c r="BP2393" s="78"/>
      <c r="BQ2393" s="414"/>
      <c r="BR2393" s="383"/>
      <c r="BS2393" s="78"/>
      <c r="BT2393" s="83"/>
      <c r="BU2393" s="75"/>
      <c r="BV2393" s="74"/>
      <c r="BW2393" s="74"/>
      <c r="BX2393" s="103" t="s">
        <v>4215</v>
      </c>
      <c r="BY2393" s="112">
        <f t="shared" si="233"/>
        <v>2388</v>
      </c>
      <c r="BZ2393" s="65">
        <f t="shared" si="232"/>
        <v>0</v>
      </c>
      <c r="CA2393" s="359">
        <f t="shared" si="228"/>
        <v>17</v>
      </c>
      <c r="CB2393" s="359">
        <f t="shared" si="229"/>
        <v>4</v>
      </c>
      <c r="CC2393" s="359">
        <f t="shared" si="230"/>
        <v>2023</v>
      </c>
      <c r="CD2393" s="359" t="str">
        <f t="shared" si="231"/>
        <v>174202313688CRECIENTE SUBITA</v>
      </c>
    </row>
    <row r="2394" spans="1:82" s="121" customFormat="1" ht="108" customHeight="1">
      <c r="A2394" s="13"/>
      <c r="B2394" s="13"/>
      <c r="C2394" s="13"/>
      <c r="D2394" s="212">
        <v>45033</v>
      </c>
      <c r="E2394" s="210" t="s">
        <v>2832</v>
      </c>
      <c r="F2394" s="211" t="s">
        <v>2114</v>
      </c>
      <c r="G2394" s="111" t="s">
        <v>2802</v>
      </c>
      <c r="H2394" s="85" t="str">
        <f>VLOOKUP(E2394&amp;F2394,Divipola!$C$1:$F$1149,4,FALSE)</f>
        <v>76834</v>
      </c>
      <c r="I2394" s="77"/>
      <c r="J2394" s="181"/>
      <c r="K2394" s="108"/>
      <c r="L2394" s="108"/>
      <c r="M2394" s="108"/>
      <c r="N2394" s="108">
        <v>95</v>
      </c>
      <c r="O2394" s="108">
        <v>19</v>
      </c>
      <c r="P2394" s="108"/>
      <c r="Q2394" s="108">
        <v>19</v>
      </c>
      <c r="R2394" s="108"/>
      <c r="S2394" s="108"/>
      <c r="T2394" s="108"/>
      <c r="U2394" s="108"/>
      <c r="V2394" s="108"/>
      <c r="W2394" s="108"/>
      <c r="X2394" s="108"/>
      <c r="Y2394" s="108"/>
      <c r="Z2394" s="109"/>
      <c r="AA2394" s="113"/>
      <c r="AB2394" s="383"/>
      <c r="AC2394" s="73"/>
      <c r="AD2394" s="414"/>
      <c r="AE2394" s="393"/>
      <c r="AF2394" s="78"/>
      <c r="AG2394" s="414"/>
      <c r="AH2394" s="383"/>
      <c r="AI2394" s="453"/>
      <c r="AJ2394" s="453"/>
      <c r="AK2394" s="414"/>
      <c r="AL2394" s="383"/>
      <c r="AM2394" s="383"/>
      <c r="AN2394" s="523"/>
      <c r="AO2394" s="414"/>
      <c r="AP2394" s="548"/>
      <c r="AQ2394" s="414"/>
      <c r="AR2394" s="78"/>
      <c r="AS2394" s="78"/>
      <c r="AT2394" s="414"/>
      <c r="AU2394" s="548"/>
      <c r="AV2394" s="548"/>
      <c r="AW2394" s="414"/>
      <c r="AX2394" s="383"/>
      <c r="AY2394" s="548"/>
      <c r="AZ2394" s="414"/>
      <c r="BA2394" s="383"/>
      <c r="BB2394" s="548"/>
      <c r="BC2394" s="78"/>
      <c r="BD2394" s="414"/>
      <c r="BE2394" s="414"/>
      <c r="BF2394" s="414"/>
      <c r="BG2394" s="414"/>
      <c r="BH2394" s="414"/>
      <c r="BI2394" s="383"/>
      <c r="BJ2394" s="383"/>
      <c r="BK2394" s="78"/>
      <c r="BL2394" s="414"/>
      <c r="BM2394" s="383"/>
      <c r="BN2394" s="78"/>
      <c r="BO2394" s="414"/>
      <c r="BP2394" s="78"/>
      <c r="BQ2394" s="414"/>
      <c r="BR2394" s="383"/>
      <c r="BS2394" s="78"/>
      <c r="BT2394" s="83"/>
      <c r="BU2394" s="75"/>
      <c r="BV2394" s="74"/>
      <c r="BW2394" s="74"/>
      <c r="BX2394" s="98" t="s">
        <v>4218</v>
      </c>
      <c r="BY2394" s="112">
        <f t="shared" si="233"/>
        <v>2389</v>
      </c>
      <c r="BZ2394" s="65">
        <f t="shared" si="232"/>
        <v>0</v>
      </c>
      <c r="CA2394" s="359">
        <f t="shared" ref="CA2394:CA2457" si="234">DAY(D2394)</f>
        <v>17</v>
      </c>
      <c r="CB2394" s="359">
        <f t="shared" ref="CB2394:CB2457" si="235">MONTH(D2394)</f>
        <v>4</v>
      </c>
      <c r="CC2394" s="359">
        <f t="shared" ref="CC2394:CC2457" si="236">YEAR(D2394)</f>
        <v>2023</v>
      </c>
      <c r="CD2394" s="359" t="str">
        <f t="shared" ref="CD2394:CD2457" si="237">CONCATENATE(CA2394,CB2394,CC2394,H2394,G2394)</f>
        <v>174202376834INUNDACION</v>
      </c>
    </row>
    <row r="2395" spans="1:82" s="121" customFormat="1" ht="48" customHeight="1">
      <c r="A2395" s="13"/>
      <c r="B2395" s="13"/>
      <c r="C2395" s="13"/>
      <c r="D2395" s="212">
        <v>45033</v>
      </c>
      <c r="E2395" s="210" t="s">
        <v>2718</v>
      </c>
      <c r="F2395" s="211" t="s">
        <v>1095</v>
      </c>
      <c r="G2395" s="111" t="s">
        <v>2807</v>
      </c>
      <c r="H2395" s="85" t="str">
        <f>VLOOKUP(E2395&amp;F2395,Divipola!$C$1:$F$1149,4,FALSE)</f>
        <v>25386</v>
      </c>
      <c r="I2395" s="77"/>
      <c r="J2395" s="181"/>
      <c r="K2395" s="108">
        <v>1</v>
      </c>
      <c r="L2395" s="108">
        <v>1</v>
      </c>
      <c r="M2395" s="108"/>
      <c r="N2395" s="108">
        <v>2</v>
      </c>
      <c r="O2395" s="108"/>
      <c r="P2395" s="108"/>
      <c r="Q2395" s="108"/>
      <c r="R2395" s="108"/>
      <c r="S2395" s="108"/>
      <c r="T2395" s="108"/>
      <c r="U2395" s="108"/>
      <c r="V2395" s="108"/>
      <c r="W2395" s="108"/>
      <c r="X2395" s="108"/>
      <c r="Y2395" s="108"/>
      <c r="Z2395" s="109"/>
      <c r="AA2395" s="113"/>
      <c r="AB2395" s="383"/>
      <c r="AC2395" s="73"/>
      <c r="AD2395" s="414"/>
      <c r="AE2395" s="393"/>
      <c r="AF2395" s="78"/>
      <c r="AG2395" s="414"/>
      <c r="AH2395" s="383"/>
      <c r="AI2395" s="453"/>
      <c r="AJ2395" s="453"/>
      <c r="AK2395" s="414"/>
      <c r="AL2395" s="383"/>
      <c r="AM2395" s="383"/>
      <c r="AN2395" s="523"/>
      <c r="AO2395" s="414"/>
      <c r="AP2395" s="548"/>
      <c r="AQ2395" s="414"/>
      <c r="AR2395" s="78"/>
      <c r="AS2395" s="78"/>
      <c r="AT2395" s="414"/>
      <c r="AU2395" s="548"/>
      <c r="AV2395" s="548"/>
      <c r="AW2395" s="414"/>
      <c r="AX2395" s="383"/>
      <c r="AY2395" s="548"/>
      <c r="AZ2395" s="414"/>
      <c r="BA2395" s="383"/>
      <c r="BB2395" s="548"/>
      <c r="BC2395" s="78"/>
      <c r="BD2395" s="414"/>
      <c r="BE2395" s="414"/>
      <c r="BF2395" s="414"/>
      <c r="BG2395" s="414"/>
      <c r="BH2395" s="414"/>
      <c r="BI2395" s="383"/>
      <c r="BJ2395" s="383"/>
      <c r="BK2395" s="78"/>
      <c r="BL2395" s="414"/>
      <c r="BM2395" s="383"/>
      <c r="BN2395" s="78"/>
      <c r="BO2395" s="414"/>
      <c r="BP2395" s="78"/>
      <c r="BQ2395" s="414"/>
      <c r="BR2395" s="383"/>
      <c r="BS2395" s="78"/>
      <c r="BT2395" s="83"/>
      <c r="BU2395" s="75"/>
      <c r="BV2395" s="74"/>
      <c r="BW2395" s="74"/>
      <c r="BX2395" s="98" t="s">
        <v>4254</v>
      </c>
      <c r="BY2395" s="112">
        <f t="shared" si="233"/>
        <v>2390</v>
      </c>
      <c r="BZ2395" s="65">
        <f t="shared" si="232"/>
        <v>0</v>
      </c>
      <c r="CA2395" s="359">
        <f t="shared" si="234"/>
        <v>17</v>
      </c>
      <c r="CB2395" s="359">
        <f t="shared" si="235"/>
        <v>4</v>
      </c>
      <c r="CC2395" s="359">
        <f t="shared" si="236"/>
        <v>2023</v>
      </c>
      <c r="CD2395" s="359" t="str">
        <f t="shared" si="237"/>
        <v>174202325386CRECIENTE SUBITA</v>
      </c>
    </row>
    <row r="2396" spans="1:82" s="121" customFormat="1" ht="108" customHeight="1">
      <c r="A2396" s="13"/>
      <c r="B2396" s="13"/>
      <c r="C2396" s="13"/>
      <c r="D2396" s="212">
        <v>45033</v>
      </c>
      <c r="E2396" s="210" t="s">
        <v>2861</v>
      </c>
      <c r="F2396" s="211" t="s">
        <v>922</v>
      </c>
      <c r="G2396" s="111" t="s">
        <v>2876</v>
      </c>
      <c r="H2396" s="85" t="str">
        <f>VLOOKUP(E2396&amp;F2396,Divipola!$C$1:$F$1149,4,FALSE)</f>
        <v>44560</v>
      </c>
      <c r="I2396" s="77"/>
      <c r="J2396" s="181"/>
      <c r="K2396" s="190">
        <v>2</v>
      </c>
      <c r="L2396" s="190"/>
      <c r="M2396" s="190"/>
      <c r="N2396" s="190">
        <v>2</v>
      </c>
      <c r="O2396" s="190"/>
      <c r="P2396" s="190"/>
      <c r="Q2396" s="190"/>
      <c r="R2396" s="190"/>
      <c r="S2396" s="190"/>
      <c r="T2396" s="190"/>
      <c r="U2396" s="190"/>
      <c r="V2396" s="190"/>
      <c r="W2396" s="190"/>
      <c r="X2396" s="190"/>
      <c r="Y2396" s="190"/>
      <c r="Z2396" s="191"/>
      <c r="AA2396" s="148" t="s">
        <v>4256</v>
      </c>
      <c r="AB2396" s="383"/>
      <c r="AC2396" s="73"/>
      <c r="AD2396" s="414"/>
      <c r="AE2396" s="393"/>
      <c r="AF2396" s="78"/>
      <c r="AG2396" s="414"/>
      <c r="AH2396" s="383"/>
      <c r="AI2396" s="453"/>
      <c r="AJ2396" s="453"/>
      <c r="AK2396" s="414"/>
      <c r="AL2396" s="383"/>
      <c r="AM2396" s="383"/>
      <c r="AN2396" s="523"/>
      <c r="AO2396" s="414"/>
      <c r="AP2396" s="548"/>
      <c r="AQ2396" s="414"/>
      <c r="AR2396" s="78"/>
      <c r="AS2396" s="78"/>
      <c r="AT2396" s="414"/>
      <c r="AU2396" s="548"/>
      <c r="AV2396" s="548"/>
      <c r="AW2396" s="414"/>
      <c r="AX2396" s="383"/>
      <c r="AY2396" s="548"/>
      <c r="AZ2396" s="414"/>
      <c r="BA2396" s="383"/>
      <c r="BB2396" s="548"/>
      <c r="BC2396" s="78"/>
      <c r="BD2396" s="414"/>
      <c r="BE2396" s="414"/>
      <c r="BF2396" s="414"/>
      <c r="BG2396" s="414"/>
      <c r="BH2396" s="414"/>
      <c r="BI2396" s="383"/>
      <c r="BJ2396" s="383"/>
      <c r="BK2396" s="78"/>
      <c r="BL2396" s="414"/>
      <c r="BM2396" s="383"/>
      <c r="BN2396" s="78"/>
      <c r="BO2396" s="414"/>
      <c r="BP2396" s="78"/>
      <c r="BQ2396" s="414"/>
      <c r="BR2396" s="383"/>
      <c r="BS2396" s="78"/>
      <c r="BT2396" s="83"/>
      <c r="BU2396" s="75"/>
      <c r="BV2396" s="74"/>
      <c r="BW2396" s="74"/>
      <c r="BX2396" s="119" t="s">
        <v>4265</v>
      </c>
      <c r="BY2396" s="112">
        <f t="shared" si="233"/>
        <v>2391</v>
      </c>
      <c r="BZ2396" s="65">
        <f t="shared" si="232"/>
        <v>0</v>
      </c>
      <c r="CA2396" s="359">
        <f t="shared" si="234"/>
        <v>17</v>
      </c>
      <c r="CB2396" s="359">
        <f t="shared" si="235"/>
        <v>4</v>
      </c>
      <c r="CC2396" s="359">
        <f t="shared" si="236"/>
        <v>2023</v>
      </c>
      <c r="CD2396" s="359" t="str">
        <f t="shared" si="237"/>
        <v>174202344560ACCIDENTE TRANSPORTE MARITIMO O FLUVIAL</v>
      </c>
    </row>
    <row r="2397" spans="1:82" s="121" customFormat="1" ht="144" customHeight="1">
      <c r="A2397" s="13"/>
      <c r="B2397" s="13"/>
      <c r="C2397" s="13"/>
      <c r="D2397" s="212">
        <v>45034</v>
      </c>
      <c r="E2397" s="210" t="s">
        <v>2829</v>
      </c>
      <c r="F2397" s="211" t="s">
        <v>2024</v>
      </c>
      <c r="G2397" s="111" t="s">
        <v>2800</v>
      </c>
      <c r="H2397" s="85" t="str">
        <f>VLOOKUP(E2397&amp;F2397,Divipola!$C$1:$F$1149,4,FALSE)</f>
        <v>05001</v>
      </c>
      <c r="I2397" s="77"/>
      <c r="J2397" s="181"/>
      <c r="K2397" s="108"/>
      <c r="L2397" s="108">
        <v>1</v>
      </c>
      <c r="M2397" s="108"/>
      <c r="N2397" s="108">
        <v>1</v>
      </c>
      <c r="O2397" s="108"/>
      <c r="P2397" s="108"/>
      <c r="Q2397" s="108"/>
      <c r="R2397" s="108"/>
      <c r="S2397" s="108"/>
      <c r="T2397" s="108"/>
      <c r="U2397" s="108"/>
      <c r="V2397" s="108"/>
      <c r="W2397" s="108"/>
      <c r="X2397" s="108"/>
      <c r="Y2397" s="108"/>
      <c r="Z2397" s="109"/>
      <c r="AA2397" s="106" t="s">
        <v>3135</v>
      </c>
      <c r="AB2397" s="383"/>
      <c r="AC2397" s="73"/>
      <c r="AD2397" s="414"/>
      <c r="AE2397" s="393"/>
      <c r="AF2397" s="78"/>
      <c r="AG2397" s="414"/>
      <c r="AH2397" s="383"/>
      <c r="AI2397" s="453"/>
      <c r="AJ2397" s="453"/>
      <c r="AK2397" s="414"/>
      <c r="AL2397" s="383"/>
      <c r="AM2397" s="383"/>
      <c r="AN2397" s="523"/>
      <c r="AO2397" s="414"/>
      <c r="AP2397" s="548"/>
      <c r="AQ2397" s="414"/>
      <c r="AR2397" s="78"/>
      <c r="AS2397" s="78"/>
      <c r="AT2397" s="414"/>
      <c r="AU2397" s="548"/>
      <c r="AV2397" s="548"/>
      <c r="AW2397" s="414"/>
      <c r="AX2397" s="383"/>
      <c r="AY2397" s="548"/>
      <c r="AZ2397" s="414"/>
      <c r="BA2397" s="383"/>
      <c r="BB2397" s="548"/>
      <c r="BC2397" s="78"/>
      <c r="BD2397" s="414"/>
      <c r="BE2397" s="414"/>
      <c r="BF2397" s="414"/>
      <c r="BG2397" s="414"/>
      <c r="BH2397" s="414"/>
      <c r="BI2397" s="383"/>
      <c r="BJ2397" s="383"/>
      <c r="BK2397" s="78"/>
      <c r="BL2397" s="414"/>
      <c r="BM2397" s="383"/>
      <c r="BN2397" s="78"/>
      <c r="BO2397" s="414"/>
      <c r="BP2397" s="78"/>
      <c r="BQ2397" s="414"/>
      <c r="BR2397" s="383"/>
      <c r="BS2397" s="78"/>
      <c r="BT2397" s="83"/>
      <c r="BU2397" s="75"/>
      <c r="BV2397" s="74"/>
      <c r="BW2397" s="74"/>
      <c r="BX2397" s="132" t="s">
        <v>4208</v>
      </c>
      <c r="BY2397" s="112">
        <f t="shared" si="233"/>
        <v>2392</v>
      </c>
      <c r="BZ2397" s="65">
        <f t="shared" si="232"/>
        <v>0</v>
      </c>
      <c r="CA2397" s="359">
        <f t="shared" si="234"/>
        <v>18</v>
      </c>
      <c r="CB2397" s="359">
        <f t="shared" si="235"/>
        <v>4</v>
      </c>
      <c r="CC2397" s="359">
        <f t="shared" si="236"/>
        <v>2023</v>
      </c>
      <c r="CD2397" s="359" t="str">
        <f t="shared" si="237"/>
        <v>184202305001INCENDIO ESTRUCTURAL</v>
      </c>
    </row>
    <row r="2398" spans="1:82" s="121" customFormat="1" ht="48" customHeight="1">
      <c r="A2398" s="13"/>
      <c r="B2398" s="13"/>
      <c r="C2398" s="13"/>
      <c r="D2398" s="212">
        <v>45034</v>
      </c>
      <c r="E2398" s="210" t="s">
        <v>2720</v>
      </c>
      <c r="F2398" s="211" t="s">
        <v>2030</v>
      </c>
      <c r="G2398" s="111" t="s">
        <v>2802</v>
      </c>
      <c r="H2398" s="85" t="str">
        <f>VLOOKUP(E2398&amp;F2398,Divipola!$C$1:$F$1149,4,FALSE)</f>
        <v>66456</v>
      </c>
      <c r="I2398" s="77"/>
      <c r="J2398" s="181"/>
      <c r="K2398" s="108"/>
      <c r="L2398" s="108"/>
      <c r="M2398" s="108"/>
      <c r="N2398" s="108">
        <v>4</v>
      </c>
      <c r="O2398" s="108">
        <v>1</v>
      </c>
      <c r="P2398" s="108"/>
      <c r="Q2398" s="108">
        <v>1</v>
      </c>
      <c r="R2398" s="108"/>
      <c r="S2398" s="108"/>
      <c r="T2398" s="108"/>
      <c r="U2398" s="108"/>
      <c r="V2398" s="108"/>
      <c r="W2398" s="108"/>
      <c r="X2398" s="108"/>
      <c r="Y2398" s="108"/>
      <c r="Z2398" s="109"/>
      <c r="AA2398" s="113"/>
      <c r="AB2398" s="383"/>
      <c r="AC2398" s="73"/>
      <c r="AD2398" s="414"/>
      <c r="AE2398" s="393"/>
      <c r="AF2398" s="78"/>
      <c r="AG2398" s="414"/>
      <c r="AH2398" s="383"/>
      <c r="AI2398" s="453"/>
      <c r="AJ2398" s="453"/>
      <c r="AK2398" s="414"/>
      <c r="AL2398" s="383"/>
      <c r="AM2398" s="383"/>
      <c r="AN2398" s="523"/>
      <c r="AO2398" s="414"/>
      <c r="AP2398" s="548"/>
      <c r="AQ2398" s="414"/>
      <c r="AR2398" s="78"/>
      <c r="AS2398" s="78"/>
      <c r="AT2398" s="414"/>
      <c r="AU2398" s="548"/>
      <c r="AV2398" s="548"/>
      <c r="AW2398" s="414"/>
      <c r="AX2398" s="383"/>
      <c r="AY2398" s="548"/>
      <c r="AZ2398" s="414"/>
      <c r="BA2398" s="383"/>
      <c r="BB2398" s="548"/>
      <c r="BC2398" s="78"/>
      <c r="BD2398" s="414"/>
      <c r="BE2398" s="414"/>
      <c r="BF2398" s="414"/>
      <c r="BG2398" s="414"/>
      <c r="BH2398" s="414"/>
      <c r="BI2398" s="383"/>
      <c r="BJ2398" s="383"/>
      <c r="BK2398" s="78"/>
      <c r="BL2398" s="414"/>
      <c r="BM2398" s="383"/>
      <c r="BN2398" s="78"/>
      <c r="BO2398" s="414"/>
      <c r="BP2398" s="78"/>
      <c r="BQ2398" s="414"/>
      <c r="BR2398" s="383"/>
      <c r="BS2398" s="78"/>
      <c r="BT2398" s="83"/>
      <c r="BU2398" s="75"/>
      <c r="BV2398" s="74"/>
      <c r="BW2398" s="74"/>
      <c r="BX2398" s="98" t="s">
        <v>4220</v>
      </c>
      <c r="BY2398" s="112">
        <f t="shared" si="233"/>
        <v>2393</v>
      </c>
      <c r="BZ2398" s="65">
        <f t="shared" si="232"/>
        <v>0</v>
      </c>
      <c r="CA2398" s="359">
        <f t="shared" si="234"/>
        <v>18</v>
      </c>
      <c r="CB2398" s="359">
        <f t="shared" si="235"/>
        <v>4</v>
      </c>
      <c r="CC2398" s="359">
        <f t="shared" si="236"/>
        <v>2023</v>
      </c>
      <c r="CD2398" s="359" t="str">
        <f t="shared" si="237"/>
        <v>184202366456INUNDACION</v>
      </c>
    </row>
    <row r="2399" spans="1:82" s="121" customFormat="1" ht="48" customHeight="1">
      <c r="A2399" s="13"/>
      <c r="B2399" s="13"/>
      <c r="C2399" s="13"/>
      <c r="D2399" s="212">
        <v>45034</v>
      </c>
      <c r="E2399" s="210" t="s">
        <v>2718</v>
      </c>
      <c r="F2399" s="211" t="s">
        <v>2780</v>
      </c>
      <c r="G2399" s="111" t="s">
        <v>2802</v>
      </c>
      <c r="H2399" s="85" t="str">
        <f>VLOOKUP(E2399&amp;F2399,Divipola!$C$1:$F$1149,4,FALSE)</f>
        <v>25873</v>
      </c>
      <c r="I2399" s="77"/>
      <c r="J2399" s="181"/>
      <c r="K2399" s="108"/>
      <c r="L2399" s="108"/>
      <c r="M2399" s="108"/>
      <c r="N2399" s="108">
        <v>7</v>
      </c>
      <c r="O2399" s="108">
        <v>1</v>
      </c>
      <c r="P2399" s="108"/>
      <c r="Q2399" s="108">
        <v>1</v>
      </c>
      <c r="R2399" s="108"/>
      <c r="S2399" s="108"/>
      <c r="T2399" s="108"/>
      <c r="U2399" s="108"/>
      <c r="V2399" s="108"/>
      <c r="W2399" s="108"/>
      <c r="X2399" s="108"/>
      <c r="Y2399" s="108"/>
      <c r="Z2399" s="109"/>
      <c r="AA2399" s="113"/>
      <c r="AB2399" s="383"/>
      <c r="AC2399" s="73"/>
      <c r="AD2399" s="414"/>
      <c r="AE2399" s="393"/>
      <c r="AF2399" s="78"/>
      <c r="AG2399" s="414"/>
      <c r="AH2399" s="383"/>
      <c r="AI2399" s="453"/>
      <c r="AJ2399" s="453"/>
      <c r="AK2399" s="414"/>
      <c r="AL2399" s="383"/>
      <c r="AM2399" s="383"/>
      <c r="AN2399" s="523"/>
      <c r="AO2399" s="414"/>
      <c r="AP2399" s="548"/>
      <c r="AQ2399" s="414"/>
      <c r="AR2399" s="78"/>
      <c r="AS2399" s="78"/>
      <c r="AT2399" s="414"/>
      <c r="AU2399" s="548"/>
      <c r="AV2399" s="548"/>
      <c r="AW2399" s="414"/>
      <c r="AX2399" s="383"/>
      <c r="AY2399" s="548"/>
      <c r="AZ2399" s="414"/>
      <c r="BA2399" s="383"/>
      <c r="BB2399" s="548"/>
      <c r="BC2399" s="78"/>
      <c r="BD2399" s="414"/>
      <c r="BE2399" s="414"/>
      <c r="BF2399" s="414"/>
      <c r="BG2399" s="414"/>
      <c r="BH2399" s="414"/>
      <c r="BI2399" s="383"/>
      <c r="BJ2399" s="383"/>
      <c r="BK2399" s="78"/>
      <c r="BL2399" s="414"/>
      <c r="BM2399" s="383"/>
      <c r="BN2399" s="78"/>
      <c r="BO2399" s="414"/>
      <c r="BP2399" s="78"/>
      <c r="BQ2399" s="414"/>
      <c r="BR2399" s="383"/>
      <c r="BS2399" s="78"/>
      <c r="BT2399" s="83"/>
      <c r="BU2399" s="75"/>
      <c r="BV2399" s="74"/>
      <c r="BW2399" s="74"/>
      <c r="BX2399" s="98" t="s">
        <v>4222</v>
      </c>
      <c r="BY2399" s="112">
        <f t="shared" si="233"/>
        <v>2394</v>
      </c>
      <c r="BZ2399" s="65">
        <f t="shared" si="232"/>
        <v>0</v>
      </c>
      <c r="CA2399" s="359">
        <f t="shared" si="234"/>
        <v>18</v>
      </c>
      <c r="CB2399" s="359">
        <f t="shared" si="235"/>
        <v>4</v>
      </c>
      <c r="CC2399" s="359">
        <f t="shared" si="236"/>
        <v>2023</v>
      </c>
      <c r="CD2399" s="359" t="str">
        <f t="shared" si="237"/>
        <v>184202325873INUNDACION</v>
      </c>
    </row>
    <row r="2400" spans="1:82" s="121" customFormat="1" ht="48" customHeight="1">
      <c r="A2400" s="13"/>
      <c r="B2400" s="13"/>
      <c r="C2400" s="13"/>
      <c r="D2400" s="212">
        <v>45034</v>
      </c>
      <c r="E2400" s="210" t="s">
        <v>2718</v>
      </c>
      <c r="F2400" s="211" t="s">
        <v>2770</v>
      </c>
      <c r="G2400" s="111" t="s">
        <v>2802</v>
      </c>
      <c r="H2400" s="85" t="str">
        <f>VLOOKUP(E2400&amp;F2400,Divipola!$C$1:$F$1149,4,FALSE)</f>
        <v>25053</v>
      </c>
      <c r="I2400" s="77"/>
      <c r="J2400" s="181"/>
      <c r="K2400" s="108"/>
      <c r="L2400" s="108"/>
      <c r="M2400" s="108"/>
      <c r="N2400" s="108">
        <v>7</v>
      </c>
      <c r="O2400" s="108">
        <v>1</v>
      </c>
      <c r="P2400" s="108"/>
      <c r="Q2400" s="108">
        <v>1</v>
      </c>
      <c r="R2400" s="108"/>
      <c r="S2400" s="108"/>
      <c r="T2400" s="108"/>
      <c r="U2400" s="108"/>
      <c r="V2400" s="108"/>
      <c r="W2400" s="108"/>
      <c r="X2400" s="108"/>
      <c r="Y2400" s="108"/>
      <c r="Z2400" s="109"/>
      <c r="AA2400" s="113"/>
      <c r="AB2400" s="383"/>
      <c r="AC2400" s="73"/>
      <c r="AD2400" s="414"/>
      <c r="AE2400" s="393"/>
      <c r="AF2400" s="78"/>
      <c r="AG2400" s="414"/>
      <c r="AH2400" s="383"/>
      <c r="AI2400" s="453"/>
      <c r="AJ2400" s="453"/>
      <c r="AK2400" s="414"/>
      <c r="AL2400" s="383"/>
      <c r="AM2400" s="383"/>
      <c r="AN2400" s="523"/>
      <c r="AO2400" s="414"/>
      <c r="AP2400" s="548"/>
      <c r="AQ2400" s="414"/>
      <c r="AR2400" s="78"/>
      <c r="AS2400" s="78"/>
      <c r="AT2400" s="414"/>
      <c r="AU2400" s="548"/>
      <c r="AV2400" s="548"/>
      <c r="AW2400" s="414"/>
      <c r="AX2400" s="383"/>
      <c r="AY2400" s="548"/>
      <c r="AZ2400" s="414"/>
      <c r="BA2400" s="383"/>
      <c r="BB2400" s="548"/>
      <c r="BC2400" s="78"/>
      <c r="BD2400" s="414"/>
      <c r="BE2400" s="414"/>
      <c r="BF2400" s="414"/>
      <c r="BG2400" s="414"/>
      <c r="BH2400" s="414"/>
      <c r="BI2400" s="383"/>
      <c r="BJ2400" s="383"/>
      <c r="BK2400" s="78"/>
      <c r="BL2400" s="414"/>
      <c r="BM2400" s="383"/>
      <c r="BN2400" s="78"/>
      <c r="BO2400" s="414"/>
      <c r="BP2400" s="78"/>
      <c r="BQ2400" s="414"/>
      <c r="BR2400" s="383"/>
      <c r="BS2400" s="78"/>
      <c r="BT2400" s="83"/>
      <c r="BU2400" s="75"/>
      <c r="BV2400" s="74"/>
      <c r="BW2400" s="74"/>
      <c r="BX2400" s="98" t="s">
        <v>4223</v>
      </c>
      <c r="BY2400" s="112">
        <f t="shared" si="233"/>
        <v>2395</v>
      </c>
      <c r="BZ2400" s="65">
        <f t="shared" si="232"/>
        <v>0</v>
      </c>
      <c r="CA2400" s="359">
        <f t="shared" si="234"/>
        <v>18</v>
      </c>
      <c r="CB2400" s="359">
        <f t="shared" si="235"/>
        <v>4</v>
      </c>
      <c r="CC2400" s="359">
        <f t="shared" si="236"/>
        <v>2023</v>
      </c>
      <c r="CD2400" s="359" t="str">
        <f t="shared" si="237"/>
        <v>184202325053INUNDACION</v>
      </c>
    </row>
    <row r="2401" spans="1:82" s="121" customFormat="1" ht="48" customHeight="1">
      <c r="A2401" s="13"/>
      <c r="B2401" s="13"/>
      <c r="C2401" s="13"/>
      <c r="D2401" s="212">
        <v>45034</v>
      </c>
      <c r="E2401" s="210" t="s">
        <v>2720</v>
      </c>
      <c r="F2401" s="211" t="s">
        <v>2030</v>
      </c>
      <c r="G2401" s="111" t="s">
        <v>2807</v>
      </c>
      <c r="H2401" s="85" t="str">
        <f>VLOOKUP(E2401&amp;F2401,Divipola!$C$1:$F$1149,4,FALSE)</f>
        <v>66456</v>
      </c>
      <c r="I2401" s="77"/>
      <c r="J2401" s="181"/>
      <c r="K2401" s="108"/>
      <c r="L2401" s="108"/>
      <c r="M2401" s="108"/>
      <c r="N2401" s="108">
        <v>4</v>
      </c>
      <c r="O2401" s="108">
        <v>1</v>
      </c>
      <c r="P2401" s="108"/>
      <c r="Q2401" s="108">
        <v>1</v>
      </c>
      <c r="R2401" s="108">
        <v>2</v>
      </c>
      <c r="S2401" s="108"/>
      <c r="T2401" s="108"/>
      <c r="U2401" s="108"/>
      <c r="V2401" s="108"/>
      <c r="W2401" s="108"/>
      <c r="X2401" s="108"/>
      <c r="Y2401" s="108"/>
      <c r="Z2401" s="109"/>
      <c r="AA2401" s="113"/>
      <c r="AB2401" s="383"/>
      <c r="AC2401" s="73"/>
      <c r="AD2401" s="414"/>
      <c r="AE2401" s="393"/>
      <c r="AF2401" s="78"/>
      <c r="AG2401" s="414"/>
      <c r="AH2401" s="383"/>
      <c r="AI2401" s="453"/>
      <c r="AJ2401" s="453"/>
      <c r="AK2401" s="414"/>
      <c r="AL2401" s="383"/>
      <c r="AM2401" s="383"/>
      <c r="AN2401" s="523"/>
      <c r="AO2401" s="414"/>
      <c r="AP2401" s="548"/>
      <c r="AQ2401" s="414"/>
      <c r="AR2401" s="78"/>
      <c r="AS2401" s="78"/>
      <c r="AT2401" s="414"/>
      <c r="AU2401" s="548"/>
      <c r="AV2401" s="548"/>
      <c r="AW2401" s="414"/>
      <c r="AX2401" s="383"/>
      <c r="AY2401" s="548"/>
      <c r="AZ2401" s="414"/>
      <c r="BA2401" s="383"/>
      <c r="BB2401" s="548"/>
      <c r="BC2401" s="78"/>
      <c r="BD2401" s="414"/>
      <c r="BE2401" s="414"/>
      <c r="BF2401" s="414"/>
      <c r="BG2401" s="414"/>
      <c r="BH2401" s="414"/>
      <c r="BI2401" s="383"/>
      <c r="BJ2401" s="383"/>
      <c r="BK2401" s="78"/>
      <c r="BL2401" s="414"/>
      <c r="BM2401" s="383"/>
      <c r="BN2401" s="78"/>
      <c r="BO2401" s="414"/>
      <c r="BP2401" s="78"/>
      <c r="BQ2401" s="414"/>
      <c r="BR2401" s="383"/>
      <c r="BS2401" s="78"/>
      <c r="BT2401" s="83"/>
      <c r="BU2401" s="75"/>
      <c r="BV2401" s="74"/>
      <c r="BW2401" s="74"/>
      <c r="BX2401" s="98" t="s">
        <v>4224</v>
      </c>
      <c r="BY2401" s="112">
        <f t="shared" si="233"/>
        <v>2396</v>
      </c>
      <c r="BZ2401" s="65">
        <f t="shared" si="232"/>
        <v>0</v>
      </c>
      <c r="CA2401" s="359">
        <f t="shared" si="234"/>
        <v>18</v>
      </c>
      <c r="CB2401" s="359">
        <f t="shared" si="235"/>
        <v>4</v>
      </c>
      <c r="CC2401" s="359">
        <f t="shared" si="236"/>
        <v>2023</v>
      </c>
      <c r="CD2401" s="359" t="str">
        <f t="shared" si="237"/>
        <v>184202366456CRECIENTE SUBITA</v>
      </c>
    </row>
    <row r="2402" spans="1:82" s="121" customFormat="1" ht="48" customHeight="1">
      <c r="A2402" s="13"/>
      <c r="B2402" s="13"/>
      <c r="C2402" s="13"/>
      <c r="D2402" s="212">
        <v>45034</v>
      </c>
      <c r="E2402" s="210" t="s">
        <v>2830</v>
      </c>
      <c r="F2402" s="211" t="s">
        <v>2120</v>
      </c>
      <c r="G2402" s="111" t="s">
        <v>2827</v>
      </c>
      <c r="H2402" s="85" t="str">
        <f>VLOOKUP(E2402&amp;F2402,Divipola!$C$1:$F$1149,4,FALSE)</f>
        <v>68298</v>
      </c>
      <c r="I2402" s="77"/>
      <c r="J2402" s="181"/>
      <c r="K2402" s="108"/>
      <c r="L2402" s="108"/>
      <c r="M2402" s="108"/>
      <c r="N2402" s="108"/>
      <c r="O2402" s="108"/>
      <c r="P2402" s="108"/>
      <c r="Q2402" s="108"/>
      <c r="R2402" s="108">
        <v>1</v>
      </c>
      <c r="S2402" s="108"/>
      <c r="T2402" s="108"/>
      <c r="U2402" s="108"/>
      <c r="V2402" s="108"/>
      <c r="W2402" s="108"/>
      <c r="X2402" s="108"/>
      <c r="Y2402" s="108"/>
      <c r="Z2402" s="109"/>
      <c r="AA2402" s="113"/>
      <c r="AB2402" s="383"/>
      <c r="AC2402" s="73"/>
      <c r="AD2402" s="414"/>
      <c r="AE2402" s="393"/>
      <c r="AF2402" s="78"/>
      <c r="AG2402" s="414"/>
      <c r="AH2402" s="383"/>
      <c r="AI2402" s="453"/>
      <c r="AJ2402" s="453"/>
      <c r="AK2402" s="414"/>
      <c r="AL2402" s="383"/>
      <c r="AM2402" s="383"/>
      <c r="AN2402" s="523"/>
      <c r="AO2402" s="414"/>
      <c r="AP2402" s="548"/>
      <c r="AQ2402" s="414"/>
      <c r="AR2402" s="78"/>
      <c r="AS2402" s="78"/>
      <c r="AT2402" s="414"/>
      <c r="AU2402" s="548"/>
      <c r="AV2402" s="548"/>
      <c r="AW2402" s="414"/>
      <c r="AX2402" s="383"/>
      <c r="AY2402" s="548"/>
      <c r="AZ2402" s="414"/>
      <c r="BA2402" s="383"/>
      <c r="BB2402" s="548"/>
      <c r="BC2402" s="78"/>
      <c r="BD2402" s="414"/>
      <c r="BE2402" s="414"/>
      <c r="BF2402" s="414"/>
      <c r="BG2402" s="414"/>
      <c r="BH2402" s="414"/>
      <c r="BI2402" s="383"/>
      <c r="BJ2402" s="383"/>
      <c r="BK2402" s="78"/>
      <c r="BL2402" s="414"/>
      <c r="BM2402" s="383"/>
      <c r="BN2402" s="78"/>
      <c r="BO2402" s="414"/>
      <c r="BP2402" s="78"/>
      <c r="BQ2402" s="414"/>
      <c r="BR2402" s="383"/>
      <c r="BS2402" s="78"/>
      <c r="BT2402" s="83"/>
      <c r="BU2402" s="75"/>
      <c r="BV2402" s="74"/>
      <c r="BW2402" s="74"/>
      <c r="BX2402" s="98" t="s">
        <v>4225</v>
      </c>
      <c r="BY2402" s="112">
        <f t="shared" si="233"/>
        <v>2397</v>
      </c>
      <c r="BZ2402" s="65">
        <f t="shared" si="232"/>
        <v>0</v>
      </c>
      <c r="CA2402" s="359">
        <f t="shared" si="234"/>
        <v>18</v>
      </c>
      <c r="CB2402" s="359">
        <f t="shared" si="235"/>
        <v>4</v>
      </c>
      <c r="CC2402" s="359">
        <f t="shared" si="236"/>
        <v>2023</v>
      </c>
      <c r="CD2402" s="359" t="str">
        <f t="shared" si="237"/>
        <v>184202368298MOVIMIENTO EN MASA</v>
      </c>
    </row>
    <row r="2403" spans="1:82" s="121" customFormat="1" ht="60" customHeight="1">
      <c r="A2403" s="13"/>
      <c r="B2403" s="13"/>
      <c r="C2403" s="13"/>
      <c r="D2403" s="212">
        <v>45034</v>
      </c>
      <c r="E2403" s="210" t="s">
        <v>2830</v>
      </c>
      <c r="F2403" s="211" t="s">
        <v>295</v>
      </c>
      <c r="G2403" s="111" t="s">
        <v>2803</v>
      </c>
      <c r="H2403" s="85" t="str">
        <f>VLOOKUP(E2403&amp;F2403,Divipola!$C$1:$F$1149,4,FALSE)</f>
        <v>68013</v>
      </c>
      <c r="I2403" s="77"/>
      <c r="J2403" s="181"/>
      <c r="K2403" s="108"/>
      <c r="L2403" s="108"/>
      <c r="M2403" s="108"/>
      <c r="N2403" s="108">
        <v>20</v>
      </c>
      <c r="O2403" s="108">
        <v>5</v>
      </c>
      <c r="P2403" s="108"/>
      <c r="Q2403" s="108">
        <v>5</v>
      </c>
      <c r="R2403" s="108"/>
      <c r="S2403" s="108"/>
      <c r="T2403" s="108"/>
      <c r="U2403" s="108"/>
      <c r="V2403" s="108"/>
      <c r="W2403" s="108"/>
      <c r="X2403" s="108"/>
      <c r="Y2403" s="108"/>
      <c r="Z2403" s="109"/>
      <c r="AA2403" s="113"/>
      <c r="AB2403" s="383"/>
      <c r="AC2403" s="73"/>
      <c r="AD2403" s="414"/>
      <c r="AE2403" s="393"/>
      <c r="AF2403" s="78"/>
      <c r="AG2403" s="414"/>
      <c r="AH2403" s="383"/>
      <c r="AI2403" s="453"/>
      <c r="AJ2403" s="453"/>
      <c r="AK2403" s="414"/>
      <c r="AL2403" s="383"/>
      <c r="AM2403" s="383"/>
      <c r="AN2403" s="523"/>
      <c r="AO2403" s="414"/>
      <c r="AP2403" s="548"/>
      <c r="AQ2403" s="414"/>
      <c r="AR2403" s="78"/>
      <c r="AS2403" s="78"/>
      <c r="AT2403" s="414"/>
      <c r="AU2403" s="548"/>
      <c r="AV2403" s="548"/>
      <c r="AW2403" s="414"/>
      <c r="AX2403" s="383"/>
      <c r="AY2403" s="548"/>
      <c r="AZ2403" s="414"/>
      <c r="BA2403" s="383"/>
      <c r="BB2403" s="548"/>
      <c r="BC2403" s="78"/>
      <c r="BD2403" s="414"/>
      <c r="BE2403" s="414"/>
      <c r="BF2403" s="414"/>
      <c r="BG2403" s="414"/>
      <c r="BH2403" s="414"/>
      <c r="BI2403" s="383"/>
      <c r="BJ2403" s="383"/>
      <c r="BK2403" s="78"/>
      <c r="BL2403" s="414"/>
      <c r="BM2403" s="383"/>
      <c r="BN2403" s="78"/>
      <c r="BO2403" s="414"/>
      <c r="BP2403" s="78"/>
      <c r="BQ2403" s="414"/>
      <c r="BR2403" s="383"/>
      <c r="BS2403" s="78"/>
      <c r="BT2403" s="83"/>
      <c r="BU2403" s="75"/>
      <c r="BV2403" s="74"/>
      <c r="BW2403" s="74"/>
      <c r="BX2403" s="98" t="s">
        <v>4226</v>
      </c>
      <c r="BY2403" s="112">
        <f t="shared" si="233"/>
        <v>2398</v>
      </c>
      <c r="BZ2403" s="65">
        <f t="shared" si="232"/>
        <v>0</v>
      </c>
      <c r="CA2403" s="359">
        <f t="shared" si="234"/>
        <v>18</v>
      </c>
      <c r="CB2403" s="359">
        <f t="shared" si="235"/>
        <v>4</v>
      </c>
      <c r="CC2403" s="359">
        <f t="shared" si="236"/>
        <v>2023</v>
      </c>
      <c r="CD2403" s="359" t="str">
        <f t="shared" si="237"/>
        <v>184202368013VENDAVAL</v>
      </c>
    </row>
    <row r="2404" spans="1:82" s="121" customFormat="1" ht="48" customHeight="1">
      <c r="A2404" s="13"/>
      <c r="B2404" s="13"/>
      <c r="C2404" s="13"/>
      <c r="D2404" s="212">
        <v>45034</v>
      </c>
      <c r="E2404" s="210" t="s">
        <v>2830</v>
      </c>
      <c r="F2404" s="211" t="s">
        <v>1726</v>
      </c>
      <c r="G2404" s="111" t="s">
        <v>2802</v>
      </c>
      <c r="H2404" s="85" t="str">
        <f>VLOOKUP(E2404&amp;F2404,Divipola!$C$1:$F$1149,4,FALSE)</f>
        <v>68432</v>
      </c>
      <c r="I2404" s="77"/>
      <c r="J2404" s="181"/>
      <c r="K2404" s="108"/>
      <c r="L2404" s="108"/>
      <c r="M2404" s="108"/>
      <c r="N2404" s="108">
        <v>12</v>
      </c>
      <c r="O2404" s="108">
        <v>3</v>
      </c>
      <c r="P2404" s="108"/>
      <c r="Q2404" s="108">
        <v>3</v>
      </c>
      <c r="R2404" s="108"/>
      <c r="S2404" s="108"/>
      <c r="T2404" s="108"/>
      <c r="U2404" s="108"/>
      <c r="V2404" s="108"/>
      <c r="W2404" s="108"/>
      <c r="X2404" s="108"/>
      <c r="Y2404" s="108"/>
      <c r="Z2404" s="109"/>
      <c r="AA2404" s="113"/>
      <c r="AB2404" s="383"/>
      <c r="AC2404" s="73"/>
      <c r="AD2404" s="414"/>
      <c r="AE2404" s="393"/>
      <c r="AF2404" s="78"/>
      <c r="AG2404" s="414"/>
      <c r="AH2404" s="383"/>
      <c r="AI2404" s="453"/>
      <c r="AJ2404" s="453"/>
      <c r="AK2404" s="414"/>
      <c r="AL2404" s="383"/>
      <c r="AM2404" s="383"/>
      <c r="AN2404" s="523"/>
      <c r="AO2404" s="414"/>
      <c r="AP2404" s="548"/>
      <c r="AQ2404" s="414"/>
      <c r="AR2404" s="78"/>
      <c r="AS2404" s="78"/>
      <c r="AT2404" s="414"/>
      <c r="AU2404" s="548"/>
      <c r="AV2404" s="548"/>
      <c r="AW2404" s="414"/>
      <c r="AX2404" s="383"/>
      <c r="AY2404" s="548"/>
      <c r="AZ2404" s="414"/>
      <c r="BA2404" s="383"/>
      <c r="BB2404" s="548"/>
      <c r="BC2404" s="78"/>
      <c r="BD2404" s="414"/>
      <c r="BE2404" s="414"/>
      <c r="BF2404" s="414"/>
      <c r="BG2404" s="414"/>
      <c r="BH2404" s="414"/>
      <c r="BI2404" s="383"/>
      <c r="BJ2404" s="383"/>
      <c r="BK2404" s="78"/>
      <c r="BL2404" s="414"/>
      <c r="BM2404" s="383"/>
      <c r="BN2404" s="78"/>
      <c r="BO2404" s="414"/>
      <c r="BP2404" s="78"/>
      <c r="BQ2404" s="414"/>
      <c r="BR2404" s="383"/>
      <c r="BS2404" s="78"/>
      <c r="BT2404" s="83"/>
      <c r="BU2404" s="75"/>
      <c r="BV2404" s="74"/>
      <c r="BW2404" s="74"/>
      <c r="BX2404" s="98" t="s">
        <v>4227</v>
      </c>
      <c r="BY2404" s="112">
        <f t="shared" si="233"/>
        <v>2399</v>
      </c>
      <c r="BZ2404" s="65">
        <f t="shared" si="232"/>
        <v>0</v>
      </c>
      <c r="CA2404" s="359">
        <f t="shared" si="234"/>
        <v>18</v>
      </c>
      <c r="CB2404" s="359">
        <f t="shared" si="235"/>
        <v>4</v>
      </c>
      <c r="CC2404" s="359">
        <f t="shared" si="236"/>
        <v>2023</v>
      </c>
      <c r="CD2404" s="359" t="str">
        <f t="shared" si="237"/>
        <v>184202368432INUNDACION</v>
      </c>
    </row>
    <row r="2405" spans="1:82" s="121" customFormat="1" ht="120" customHeight="1">
      <c r="A2405" s="320">
        <v>45034</v>
      </c>
      <c r="B2405" s="321" t="s">
        <v>2718</v>
      </c>
      <c r="C2405" s="322" t="s">
        <v>2770</v>
      </c>
      <c r="D2405" s="212">
        <v>45034</v>
      </c>
      <c r="E2405" s="210" t="s">
        <v>2718</v>
      </c>
      <c r="F2405" s="211" t="s">
        <v>2770</v>
      </c>
      <c r="G2405" s="111" t="s">
        <v>2807</v>
      </c>
      <c r="H2405" s="85" t="str">
        <f>VLOOKUP(E2405&amp;F2405,Divipola!$C$1:$F$1149,4,FALSE)</f>
        <v>25053</v>
      </c>
      <c r="I2405" s="77"/>
      <c r="J2405" s="181"/>
      <c r="K2405" s="108"/>
      <c r="L2405" s="108"/>
      <c r="M2405" s="108"/>
      <c r="N2405" s="108"/>
      <c r="O2405" s="108"/>
      <c r="P2405" s="108"/>
      <c r="Q2405" s="108"/>
      <c r="R2405" s="108"/>
      <c r="S2405" s="108"/>
      <c r="T2405" s="108"/>
      <c r="U2405" s="108">
        <v>2</v>
      </c>
      <c r="V2405" s="108"/>
      <c r="W2405" s="108"/>
      <c r="X2405" s="108"/>
      <c r="Y2405" s="108"/>
      <c r="Z2405" s="109"/>
      <c r="AA2405" s="113"/>
      <c r="AB2405" s="383"/>
      <c r="AC2405" s="73"/>
      <c r="AD2405" s="414"/>
      <c r="AE2405" s="393"/>
      <c r="AF2405" s="78"/>
      <c r="AG2405" s="414"/>
      <c r="AH2405" s="383"/>
      <c r="AI2405" s="453"/>
      <c r="AJ2405" s="453"/>
      <c r="AK2405" s="414"/>
      <c r="AL2405" s="383"/>
      <c r="AM2405" s="383"/>
      <c r="AN2405" s="523"/>
      <c r="AO2405" s="414"/>
      <c r="AP2405" s="548"/>
      <c r="AQ2405" s="414"/>
      <c r="AR2405" s="78"/>
      <c r="AS2405" s="78"/>
      <c r="AT2405" s="414"/>
      <c r="AU2405" s="548"/>
      <c r="AV2405" s="548"/>
      <c r="AW2405" s="414"/>
      <c r="AX2405" s="383"/>
      <c r="AY2405" s="548"/>
      <c r="AZ2405" s="414"/>
      <c r="BA2405" s="383"/>
      <c r="BB2405" s="548"/>
      <c r="BC2405" s="78"/>
      <c r="BD2405" s="414"/>
      <c r="BE2405" s="414"/>
      <c r="BF2405" s="414"/>
      <c r="BG2405" s="414"/>
      <c r="BH2405" s="414"/>
      <c r="BI2405" s="383"/>
      <c r="BJ2405" s="383"/>
      <c r="BK2405" s="78"/>
      <c r="BL2405" s="414"/>
      <c r="BM2405" s="383"/>
      <c r="BN2405" s="78"/>
      <c r="BO2405" s="414"/>
      <c r="BP2405" s="78"/>
      <c r="BQ2405" s="414"/>
      <c r="BR2405" s="383"/>
      <c r="BS2405" s="78"/>
      <c r="BT2405" s="83"/>
      <c r="BU2405" s="75"/>
      <c r="BV2405" s="74"/>
      <c r="BW2405" s="74"/>
      <c r="BX2405" s="98" t="s">
        <v>4231</v>
      </c>
      <c r="BY2405" s="112">
        <f t="shared" si="233"/>
        <v>2400</v>
      </c>
      <c r="BZ2405" s="65">
        <f t="shared" si="232"/>
        <v>0</v>
      </c>
      <c r="CA2405" s="359">
        <f t="shared" si="234"/>
        <v>18</v>
      </c>
      <c r="CB2405" s="359">
        <f t="shared" si="235"/>
        <v>4</v>
      </c>
      <c r="CC2405" s="359">
        <f t="shared" si="236"/>
        <v>2023</v>
      </c>
      <c r="CD2405" s="359" t="str">
        <f t="shared" si="237"/>
        <v>184202325053CRECIENTE SUBITA</v>
      </c>
    </row>
    <row r="2406" spans="1:82" s="121" customFormat="1" ht="132" customHeight="1">
      <c r="A2406" s="13"/>
      <c r="B2406" s="13"/>
      <c r="C2406" s="13"/>
      <c r="D2406" s="212">
        <v>45034</v>
      </c>
      <c r="E2406" s="210" t="s">
        <v>2836</v>
      </c>
      <c r="F2406" s="211" t="s">
        <v>849</v>
      </c>
      <c r="G2406" s="111" t="s">
        <v>2827</v>
      </c>
      <c r="H2406" s="85" t="str">
        <f>VLOOKUP(E2406&amp;F2406,Divipola!$C$1:$F$1149,4,FALSE)</f>
        <v>19450</v>
      </c>
      <c r="I2406" s="77"/>
      <c r="J2406" s="181"/>
      <c r="K2406" s="108"/>
      <c r="L2406" s="108">
        <v>10</v>
      </c>
      <c r="M2406" s="108"/>
      <c r="N2406" s="108">
        <v>10</v>
      </c>
      <c r="O2406" s="108"/>
      <c r="P2406" s="108"/>
      <c r="Q2406" s="108"/>
      <c r="R2406" s="108">
        <v>1</v>
      </c>
      <c r="S2406" s="108"/>
      <c r="T2406" s="108"/>
      <c r="U2406" s="108"/>
      <c r="V2406" s="108"/>
      <c r="W2406" s="108"/>
      <c r="X2406" s="108"/>
      <c r="Y2406" s="108"/>
      <c r="Z2406" s="109"/>
      <c r="AA2406" s="113" t="s">
        <v>4249</v>
      </c>
      <c r="AB2406" s="383"/>
      <c r="AC2406" s="73"/>
      <c r="AD2406" s="414"/>
      <c r="AE2406" s="393"/>
      <c r="AF2406" s="78"/>
      <c r="AG2406" s="414"/>
      <c r="AH2406" s="383"/>
      <c r="AI2406" s="453"/>
      <c r="AJ2406" s="453"/>
      <c r="AK2406" s="414"/>
      <c r="AL2406" s="383"/>
      <c r="AM2406" s="383"/>
      <c r="AN2406" s="523"/>
      <c r="AO2406" s="414"/>
      <c r="AP2406" s="548"/>
      <c r="AQ2406" s="414"/>
      <c r="AR2406" s="78"/>
      <c r="AS2406" s="78"/>
      <c r="AT2406" s="414"/>
      <c r="AU2406" s="548"/>
      <c r="AV2406" s="548"/>
      <c r="AW2406" s="414"/>
      <c r="AX2406" s="383"/>
      <c r="AY2406" s="548"/>
      <c r="AZ2406" s="414"/>
      <c r="BA2406" s="383"/>
      <c r="BB2406" s="548"/>
      <c r="BC2406" s="78"/>
      <c r="BD2406" s="414"/>
      <c r="BE2406" s="414"/>
      <c r="BF2406" s="414"/>
      <c r="BG2406" s="414"/>
      <c r="BH2406" s="414"/>
      <c r="BI2406" s="383"/>
      <c r="BJ2406" s="383"/>
      <c r="BK2406" s="78"/>
      <c r="BL2406" s="414"/>
      <c r="BM2406" s="383"/>
      <c r="BN2406" s="78"/>
      <c r="BO2406" s="414"/>
      <c r="BP2406" s="78"/>
      <c r="BQ2406" s="414"/>
      <c r="BR2406" s="383"/>
      <c r="BS2406" s="78"/>
      <c r="BT2406" s="83"/>
      <c r="BU2406" s="75"/>
      <c r="BV2406" s="74"/>
      <c r="BW2406" s="74"/>
      <c r="BX2406" s="98" t="s">
        <v>4251</v>
      </c>
      <c r="BY2406" s="112">
        <f t="shared" si="233"/>
        <v>2401</v>
      </c>
      <c r="BZ2406" s="65">
        <f t="shared" si="232"/>
        <v>0</v>
      </c>
      <c r="CA2406" s="359">
        <f t="shared" si="234"/>
        <v>18</v>
      </c>
      <c r="CB2406" s="359">
        <f t="shared" si="235"/>
        <v>4</v>
      </c>
      <c r="CC2406" s="359">
        <f t="shared" si="236"/>
        <v>2023</v>
      </c>
      <c r="CD2406" s="359" t="str">
        <f t="shared" si="237"/>
        <v>184202319450MOVIMIENTO EN MASA</v>
      </c>
    </row>
    <row r="2407" spans="1:82" s="121" customFormat="1" ht="60" customHeight="1">
      <c r="A2407" s="13"/>
      <c r="B2407" s="13"/>
      <c r="C2407" s="13"/>
      <c r="D2407" s="212">
        <v>45034</v>
      </c>
      <c r="E2407" s="210" t="s">
        <v>2661</v>
      </c>
      <c r="F2407" s="211" t="s">
        <v>1372</v>
      </c>
      <c r="G2407" s="111" t="s">
        <v>2896</v>
      </c>
      <c r="H2407" s="85" t="str">
        <f>VLOOKUP(E2407&amp;F2407,Divipola!$C$1:$F$1149,4,FALSE)</f>
        <v>15759</v>
      </c>
      <c r="I2407" s="77"/>
      <c r="J2407" s="181"/>
      <c r="K2407" s="108">
        <v>1</v>
      </c>
      <c r="L2407" s="108"/>
      <c r="M2407" s="108"/>
      <c r="N2407" s="108"/>
      <c r="O2407" s="108"/>
      <c r="P2407" s="108"/>
      <c r="Q2407" s="108"/>
      <c r="R2407" s="108"/>
      <c r="S2407" s="108"/>
      <c r="T2407" s="108"/>
      <c r="U2407" s="108"/>
      <c r="V2407" s="108"/>
      <c r="W2407" s="108"/>
      <c r="X2407" s="108"/>
      <c r="Y2407" s="108"/>
      <c r="Z2407" s="109"/>
      <c r="AA2407" s="113"/>
      <c r="AB2407" s="383"/>
      <c r="AC2407" s="73"/>
      <c r="AD2407" s="414"/>
      <c r="AE2407" s="393"/>
      <c r="AF2407" s="78"/>
      <c r="AG2407" s="414"/>
      <c r="AH2407" s="383"/>
      <c r="AI2407" s="453"/>
      <c r="AJ2407" s="453"/>
      <c r="AK2407" s="414"/>
      <c r="AL2407" s="383"/>
      <c r="AM2407" s="383"/>
      <c r="AN2407" s="523"/>
      <c r="AO2407" s="414"/>
      <c r="AP2407" s="548"/>
      <c r="AQ2407" s="414"/>
      <c r="AR2407" s="78"/>
      <c r="AS2407" s="78"/>
      <c r="AT2407" s="414"/>
      <c r="AU2407" s="548"/>
      <c r="AV2407" s="548"/>
      <c r="AW2407" s="414"/>
      <c r="AX2407" s="383"/>
      <c r="AY2407" s="548"/>
      <c r="AZ2407" s="414"/>
      <c r="BA2407" s="383"/>
      <c r="BB2407" s="548"/>
      <c r="BC2407" s="78"/>
      <c r="BD2407" s="414"/>
      <c r="BE2407" s="414"/>
      <c r="BF2407" s="414"/>
      <c r="BG2407" s="414"/>
      <c r="BH2407" s="414"/>
      <c r="BI2407" s="383"/>
      <c r="BJ2407" s="383"/>
      <c r="BK2407" s="78"/>
      <c r="BL2407" s="414"/>
      <c r="BM2407" s="383"/>
      <c r="BN2407" s="78"/>
      <c r="BO2407" s="414"/>
      <c r="BP2407" s="78"/>
      <c r="BQ2407" s="414"/>
      <c r="BR2407" s="383"/>
      <c r="BS2407" s="78"/>
      <c r="BT2407" s="83"/>
      <c r="BU2407" s="75"/>
      <c r="BV2407" s="74"/>
      <c r="BW2407" s="74"/>
      <c r="BX2407" s="98" t="s">
        <v>4296</v>
      </c>
      <c r="BY2407" s="112">
        <f t="shared" si="233"/>
        <v>2402</v>
      </c>
      <c r="BZ2407" s="65">
        <f t="shared" si="232"/>
        <v>0</v>
      </c>
      <c r="CA2407" s="359">
        <f t="shared" si="234"/>
        <v>18</v>
      </c>
      <c r="CB2407" s="359">
        <f t="shared" si="235"/>
        <v>4</v>
      </c>
      <c r="CC2407" s="359">
        <f t="shared" si="236"/>
        <v>2023</v>
      </c>
      <c r="CD2407" s="359" t="str">
        <f t="shared" si="237"/>
        <v>184202315759CASO FORTUITO</v>
      </c>
    </row>
    <row r="2408" spans="1:82" s="121" customFormat="1" ht="132" customHeight="1">
      <c r="A2408" s="13"/>
      <c r="B2408" s="13"/>
      <c r="C2408" s="13"/>
      <c r="D2408" s="212">
        <v>45035</v>
      </c>
      <c r="E2408" s="210" t="s">
        <v>2836</v>
      </c>
      <c r="F2408" s="211" t="s">
        <v>2680</v>
      </c>
      <c r="G2408" s="111" t="s">
        <v>2803</v>
      </c>
      <c r="H2408" s="85" t="str">
        <f>VLOOKUP(E2408&amp;F2408,Divipola!$C$1:$F$1149,4,FALSE)</f>
        <v>19001</v>
      </c>
      <c r="I2408" s="77"/>
      <c r="J2408" s="181"/>
      <c r="K2408" s="108"/>
      <c r="L2408" s="108"/>
      <c r="M2408" s="108"/>
      <c r="N2408" s="108">
        <v>8</v>
      </c>
      <c r="O2408" s="108">
        <v>2</v>
      </c>
      <c r="P2408" s="108"/>
      <c r="Q2408" s="108">
        <v>2</v>
      </c>
      <c r="R2408" s="108"/>
      <c r="S2408" s="108"/>
      <c r="T2408" s="108"/>
      <c r="U2408" s="108"/>
      <c r="V2408" s="108"/>
      <c r="W2408" s="108"/>
      <c r="X2408" s="108"/>
      <c r="Y2408" s="108"/>
      <c r="Z2408" s="109"/>
      <c r="AA2408" s="113"/>
      <c r="AB2408" s="383"/>
      <c r="AC2408" s="73"/>
      <c r="AD2408" s="414"/>
      <c r="AE2408" s="393"/>
      <c r="AF2408" s="78"/>
      <c r="AG2408" s="414"/>
      <c r="AH2408" s="383"/>
      <c r="AI2408" s="453"/>
      <c r="AJ2408" s="453"/>
      <c r="AK2408" s="414"/>
      <c r="AL2408" s="383"/>
      <c r="AM2408" s="383"/>
      <c r="AN2408" s="523"/>
      <c r="AO2408" s="414"/>
      <c r="AP2408" s="548"/>
      <c r="AQ2408" s="414"/>
      <c r="AR2408" s="78"/>
      <c r="AS2408" s="78"/>
      <c r="AT2408" s="414"/>
      <c r="AU2408" s="548"/>
      <c r="AV2408" s="548"/>
      <c r="AW2408" s="414"/>
      <c r="AX2408" s="383"/>
      <c r="AY2408" s="548"/>
      <c r="AZ2408" s="414"/>
      <c r="BA2408" s="383"/>
      <c r="BB2408" s="548"/>
      <c r="BC2408" s="78"/>
      <c r="BD2408" s="414"/>
      <c r="BE2408" s="414"/>
      <c r="BF2408" s="414"/>
      <c r="BG2408" s="414"/>
      <c r="BH2408" s="414"/>
      <c r="BI2408" s="383"/>
      <c r="BJ2408" s="383"/>
      <c r="BK2408" s="78"/>
      <c r="BL2408" s="414"/>
      <c r="BM2408" s="383"/>
      <c r="BN2408" s="78"/>
      <c r="BO2408" s="414"/>
      <c r="BP2408" s="78"/>
      <c r="BQ2408" s="414"/>
      <c r="BR2408" s="383"/>
      <c r="BS2408" s="78"/>
      <c r="BT2408" s="83"/>
      <c r="BU2408" s="75"/>
      <c r="BV2408" s="74"/>
      <c r="BW2408" s="74"/>
      <c r="BX2408" s="98" t="s">
        <v>4238</v>
      </c>
      <c r="BY2408" s="112">
        <f t="shared" si="233"/>
        <v>2403</v>
      </c>
      <c r="BZ2408" s="65">
        <f t="shared" si="232"/>
        <v>0</v>
      </c>
      <c r="CA2408" s="359">
        <f t="shared" si="234"/>
        <v>19</v>
      </c>
      <c r="CB2408" s="359">
        <f t="shared" si="235"/>
        <v>4</v>
      </c>
      <c r="CC2408" s="359">
        <f t="shared" si="236"/>
        <v>2023</v>
      </c>
      <c r="CD2408" s="359" t="str">
        <f t="shared" si="237"/>
        <v>194202319001VENDAVAL</v>
      </c>
    </row>
    <row r="2409" spans="1:82" s="121" customFormat="1" ht="48" customHeight="1">
      <c r="A2409" s="13"/>
      <c r="B2409" s="13"/>
      <c r="C2409" s="13"/>
      <c r="D2409" s="212">
        <v>45035</v>
      </c>
      <c r="E2409" s="210" t="s">
        <v>2718</v>
      </c>
      <c r="F2409" s="211" t="s">
        <v>2651</v>
      </c>
      <c r="G2409" s="111" t="s">
        <v>2800</v>
      </c>
      <c r="H2409" s="85" t="str">
        <f>VLOOKUP(E2409&amp;F2409,Divipola!$C$1:$F$1149,4,FALSE)</f>
        <v>25513</v>
      </c>
      <c r="I2409" s="77"/>
      <c r="J2409" s="181"/>
      <c r="K2409" s="108"/>
      <c r="L2409" s="108"/>
      <c r="M2409" s="108"/>
      <c r="N2409" s="108">
        <v>4</v>
      </c>
      <c r="O2409" s="108">
        <v>1</v>
      </c>
      <c r="P2409" s="108">
        <v>1</v>
      </c>
      <c r="Q2409" s="108"/>
      <c r="R2409" s="108"/>
      <c r="S2409" s="108"/>
      <c r="T2409" s="108"/>
      <c r="U2409" s="108"/>
      <c r="V2409" s="108"/>
      <c r="W2409" s="108"/>
      <c r="X2409" s="108"/>
      <c r="Y2409" s="108"/>
      <c r="Z2409" s="109"/>
      <c r="AA2409" s="113"/>
      <c r="AB2409" s="383"/>
      <c r="AC2409" s="73"/>
      <c r="AD2409" s="414"/>
      <c r="AE2409" s="393"/>
      <c r="AF2409" s="78"/>
      <c r="AG2409" s="414"/>
      <c r="AH2409" s="383"/>
      <c r="AI2409" s="453"/>
      <c r="AJ2409" s="453"/>
      <c r="AK2409" s="414"/>
      <c r="AL2409" s="383"/>
      <c r="AM2409" s="383"/>
      <c r="AN2409" s="523"/>
      <c r="AO2409" s="414"/>
      <c r="AP2409" s="548"/>
      <c r="AQ2409" s="414"/>
      <c r="AR2409" s="78"/>
      <c r="AS2409" s="78"/>
      <c r="AT2409" s="414"/>
      <c r="AU2409" s="548"/>
      <c r="AV2409" s="548"/>
      <c r="AW2409" s="414"/>
      <c r="AX2409" s="383"/>
      <c r="AY2409" s="548"/>
      <c r="AZ2409" s="414"/>
      <c r="BA2409" s="383"/>
      <c r="BB2409" s="548"/>
      <c r="BC2409" s="78"/>
      <c r="BD2409" s="414"/>
      <c r="BE2409" s="414"/>
      <c r="BF2409" s="414"/>
      <c r="BG2409" s="414"/>
      <c r="BH2409" s="414"/>
      <c r="BI2409" s="383"/>
      <c r="BJ2409" s="383"/>
      <c r="BK2409" s="78"/>
      <c r="BL2409" s="414"/>
      <c r="BM2409" s="383"/>
      <c r="BN2409" s="78"/>
      <c r="BO2409" s="414"/>
      <c r="BP2409" s="78"/>
      <c r="BQ2409" s="414"/>
      <c r="BR2409" s="383"/>
      <c r="BS2409" s="78"/>
      <c r="BT2409" s="83"/>
      <c r="BU2409" s="75"/>
      <c r="BV2409" s="74"/>
      <c r="BW2409" s="74"/>
      <c r="BX2409" s="98" t="s">
        <v>4245</v>
      </c>
      <c r="BY2409" s="112">
        <f t="shared" si="233"/>
        <v>2404</v>
      </c>
      <c r="BZ2409" s="65">
        <f t="shared" si="232"/>
        <v>0</v>
      </c>
      <c r="CA2409" s="359">
        <f t="shared" si="234"/>
        <v>19</v>
      </c>
      <c r="CB2409" s="359">
        <f t="shared" si="235"/>
        <v>4</v>
      </c>
      <c r="CC2409" s="359">
        <f t="shared" si="236"/>
        <v>2023</v>
      </c>
      <c r="CD2409" s="359" t="str">
        <f t="shared" si="237"/>
        <v>194202325513INCENDIO ESTRUCTURAL</v>
      </c>
    </row>
    <row r="2410" spans="1:82" s="121" customFormat="1" ht="48" customHeight="1">
      <c r="A2410" s="13"/>
      <c r="B2410" s="13"/>
      <c r="C2410" s="13"/>
      <c r="D2410" s="212">
        <v>45035</v>
      </c>
      <c r="E2410" s="210" t="s">
        <v>2661</v>
      </c>
      <c r="F2410" s="211" t="s">
        <v>1613</v>
      </c>
      <c r="G2410" s="111" t="s">
        <v>2802</v>
      </c>
      <c r="H2410" s="85" t="str">
        <f>VLOOKUP(E2410&amp;F2410,Divipola!$C$1:$F$1149,4,FALSE)</f>
        <v>15215</v>
      </c>
      <c r="I2410" s="77"/>
      <c r="J2410" s="181"/>
      <c r="K2410" s="108"/>
      <c r="L2410" s="108"/>
      <c r="M2410" s="108"/>
      <c r="N2410" s="108">
        <v>8</v>
      </c>
      <c r="O2410" s="108">
        <v>2</v>
      </c>
      <c r="P2410" s="108"/>
      <c r="Q2410" s="108">
        <v>2</v>
      </c>
      <c r="R2410" s="108"/>
      <c r="S2410" s="108"/>
      <c r="T2410" s="108"/>
      <c r="U2410" s="108"/>
      <c r="V2410" s="108"/>
      <c r="W2410" s="108"/>
      <c r="X2410" s="108"/>
      <c r="Y2410" s="108"/>
      <c r="Z2410" s="109"/>
      <c r="AA2410" s="113"/>
      <c r="AB2410" s="383"/>
      <c r="AC2410" s="73"/>
      <c r="AD2410" s="414"/>
      <c r="AE2410" s="393"/>
      <c r="AF2410" s="78"/>
      <c r="AG2410" s="414"/>
      <c r="AH2410" s="383"/>
      <c r="AI2410" s="453"/>
      <c r="AJ2410" s="453"/>
      <c r="AK2410" s="414"/>
      <c r="AL2410" s="383"/>
      <c r="AM2410" s="383"/>
      <c r="AN2410" s="523"/>
      <c r="AO2410" s="414"/>
      <c r="AP2410" s="548"/>
      <c r="AQ2410" s="414"/>
      <c r="AR2410" s="78"/>
      <c r="AS2410" s="78"/>
      <c r="AT2410" s="414"/>
      <c r="AU2410" s="548"/>
      <c r="AV2410" s="548"/>
      <c r="AW2410" s="414"/>
      <c r="AX2410" s="383"/>
      <c r="AY2410" s="548"/>
      <c r="AZ2410" s="414"/>
      <c r="BA2410" s="383"/>
      <c r="BB2410" s="548"/>
      <c r="BC2410" s="78"/>
      <c r="BD2410" s="414"/>
      <c r="BE2410" s="414"/>
      <c r="BF2410" s="414"/>
      <c r="BG2410" s="414"/>
      <c r="BH2410" s="414"/>
      <c r="BI2410" s="383"/>
      <c r="BJ2410" s="383"/>
      <c r="BK2410" s="78"/>
      <c r="BL2410" s="414"/>
      <c r="BM2410" s="383"/>
      <c r="BN2410" s="78"/>
      <c r="BO2410" s="414"/>
      <c r="BP2410" s="78"/>
      <c r="BQ2410" s="414"/>
      <c r="BR2410" s="383"/>
      <c r="BS2410" s="78"/>
      <c r="BT2410" s="83"/>
      <c r="BU2410" s="75"/>
      <c r="BV2410" s="74"/>
      <c r="BW2410" s="74"/>
      <c r="BX2410" s="98" t="s">
        <v>4297</v>
      </c>
      <c r="BY2410" s="112">
        <f t="shared" si="233"/>
        <v>2405</v>
      </c>
      <c r="BZ2410" s="65">
        <f t="shared" si="232"/>
        <v>0</v>
      </c>
      <c r="CA2410" s="359">
        <f t="shared" si="234"/>
        <v>19</v>
      </c>
      <c r="CB2410" s="359">
        <f t="shared" si="235"/>
        <v>4</v>
      </c>
      <c r="CC2410" s="359">
        <f t="shared" si="236"/>
        <v>2023</v>
      </c>
      <c r="CD2410" s="359" t="str">
        <f t="shared" si="237"/>
        <v>194202315215INUNDACION</v>
      </c>
    </row>
    <row r="2411" spans="1:82" s="121" customFormat="1" ht="409.5" customHeight="1">
      <c r="A2411" s="13"/>
      <c r="B2411" s="13"/>
      <c r="C2411" s="13"/>
      <c r="D2411" s="212">
        <v>45036</v>
      </c>
      <c r="E2411" s="210" t="s">
        <v>2718</v>
      </c>
      <c r="F2411" s="211" t="s">
        <v>528</v>
      </c>
      <c r="G2411" s="111" t="s">
        <v>2810</v>
      </c>
      <c r="H2411" s="85" t="str">
        <f>VLOOKUP(E2411&amp;F2411,Divipola!$C$1:$F$1149,4,FALSE)</f>
        <v>25224</v>
      </c>
      <c r="I2411" s="77"/>
      <c r="J2411" s="181"/>
      <c r="K2411" s="141">
        <v>7</v>
      </c>
      <c r="L2411" s="141">
        <v>4</v>
      </c>
      <c r="M2411" s="141"/>
      <c r="N2411" s="141"/>
      <c r="O2411" s="141"/>
      <c r="P2411" s="141"/>
      <c r="Q2411" s="141"/>
      <c r="R2411" s="141"/>
      <c r="S2411" s="141"/>
      <c r="T2411" s="141"/>
      <c r="U2411" s="141"/>
      <c r="V2411" s="141"/>
      <c r="W2411" s="141"/>
      <c r="X2411" s="141"/>
      <c r="Y2411" s="141"/>
      <c r="Z2411" s="142"/>
      <c r="AA2411" s="144"/>
      <c r="AB2411" s="383"/>
      <c r="AC2411" s="73"/>
      <c r="AD2411" s="414"/>
      <c r="AE2411" s="393"/>
      <c r="AF2411" s="78"/>
      <c r="AG2411" s="414"/>
      <c r="AH2411" s="383"/>
      <c r="AI2411" s="453"/>
      <c r="AJ2411" s="453"/>
      <c r="AK2411" s="414"/>
      <c r="AL2411" s="383"/>
      <c r="AM2411" s="383"/>
      <c r="AN2411" s="523"/>
      <c r="AO2411" s="414"/>
      <c r="AP2411" s="548"/>
      <c r="AQ2411" s="414"/>
      <c r="AR2411" s="78"/>
      <c r="AS2411" s="78"/>
      <c r="AT2411" s="414"/>
      <c r="AU2411" s="548"/>
      <c r="AV2411" s="548"/>
      <c r="AW2411" s="414"/>
      <c r="AX2411" s="383"/>
      <c r="AY2411" s="548"/>
      <c r="AZ2411" s="414"/>
      <c r="BA2411" s="383"/>
      <c r="BB2411" s="548"/>
      <c r="BC2411" s="78"/>
      <c r="BD2411" s="414"/>
      <c r="BE2411" s="414"/>
      <c r="BF2411" s="414"/>
      <c r="BG2411" s="414"/>
      <c r="BH2411" s="414"/>
      <c r="BI2411" s="383"/>
      <c r="BJ2411" s="383"/>
      <c r="BK2411" s="78"/>
      <c r="BL2411" s="414"/>
      <c r="BM2411" s="383"/>
      <c r="BN2411" s="78"/>
      <c r="BO2411" s="414"/>
      <c r="BP2411" s="78"/>
      <c r="BQ2411" s="414"/>
      <c r="BR2411" s="383"/>
      <c r="BS2411" s="78"/>
      <c r="BT2411" s="83"/>
      <c r="BU2411" s="75"/>
      <c r="BV2411" s="74"/>
      <c r="BW2411" s="74"/>
      <c r="BX2411" s="103" t="s">
        <v>4274</v>
      </c>
      <c r="BY2411" s="112">
        <f t="shared" si="233"/>
        <v>2406</v>
      </c>
      <c r="BZ2411" s="65">
        <f t="shared" si="232"/>
        <v>0</v>
      </c>
      <c r="CA2411" s="359">
        <f t="shared" si="234"/>
        <v>20</v>
      </c>
      <c r="CB2411" s="359">
        <f t="shared" si="235"/>
        <v>4</v>
      </c>
      <c r="CC2411" s="359">
        <f t="shared" si="236"/>
        <v>2023</v>
      </c>
      <c r="CD2411" s="359" t="str">
        <f t="shared" si="237"/>
        <v>204202325224ACCIDENTE MINERO</v>
      </c>
    </row>
    <row r="2412" spans="1:82" s="121" customFormat="1" ht="132" customHeight="1">
      <c r="A2412" s="13"/>
      <c r="B2412" s="13"/>
      <c r="C2412" s="13"/>
      <c r="D2412" s="212">
        <v>45036</v>
      </c>
      <c r="E2412" s="210" t="s">
        <v>2161</v>
      </c>
      <c r="F2412" s="211" t="s">
        <v>774</v>
      </c>
      <c r="G2412" s="111" t="s">
        <v>2827</v>
      </c>
      <c r="H2412" s="85" t="str">
        <f>VLOOKUP(E2412&amp;F2412,Divipola!$C$1:$F$1149,4,FALSE)</f>
        <v>17665</v>
      </c>
      <c r="I2412" s="77"/>
      <c r="J2412" s="181"/>
      <c r="K2412" s="141"/>
      <c r="L2412" s="141"/>
      <c r="M2412" s="141"/>
      <c r="N2412" s="141">
        <v>20</v>
      </c>
      <c r="O2412" s="141">
        <v>5</v>
      </c>
      <c r="P2412" s="141"/>
      <c r="Q2412" s="141">
        <v>5</v>
      </c>
      <c r="R2412" s="141"/>
      <c r="S2412" s="141"/>
      <c r="T2412" s="141"/>
      <c r="U2412" s="141"/>
      <c r="V2412" s="141"/>
      <c r="W2412" s="141"/>
      <c r="X2412" s="141"/>
      <c r="Y2412" s="141"/>
      <c r="Z2412" s="142"/>
      <c r="AA2412" s="144"/>
      <c r="AB2412" s="383"/>
      <c r="AC2412" s="73"/>
      <c r="AD2412" s="414"/>
      <c r="AE2412" s="393"/>
      <c r="AF2412" s="78"/>
      <c r="AG2412" s="414"/>
      <c r="AH2412" s="383"/>
      <c r="AI2412" s="453"/>
      <c r="AJ2412" s="453"/>
      <c r="AK2412" s="414"/>
      <c r="AL2412" s="383"/>
      <c r="AM2412" s="383"/>
      <c r="AN2412" s="523"/>
      <c r="AO2412" s="414"/>
      <c r="AP2412" s="548"/>
      <c r="AQ2412" s="414"/>
      <c r="AR2412" s="78"/>
      <c r="AS2412" s="78"/>
      <c r="AT2412" s="414"/>
      <c r="AU2412" s="548"/>
      <c r="AV2412" s="548"/>
      <c r="AW2412" s="414"/>
      <c r="AX2412" s="383"/>
      <c r="AY2412" s="548"/>
      <c r="AZ2412" s="414"/>
      <c r="BA2412" s="383"/>
      <c r="BB2412" s="548"/>
      <c r="BC2412" s="78"/>
      <c r="BD2412" s="414"/>
      <c r="BE2412" s="414"/>
      <c r="BF2412" s="414"/>
      <c r="BG2412" s="414"/>
      <c r="BH2412" s="414"/>
      <c r="BI2412" s="383"/>
      <c r="BJ2412" s="383"/>
      <c r="BK2412" s="78"/>
      <c r="BL2412" s="414"/>
      <c r="BM2412" s="383"/>
      <c r="BN2412" s="78"/>
      <c r="BO2412" s="414"/>
      <c r="BP2412" s="78"/>
      <c r="BQ2412" s="414"/>
      <c r="BR2412" s="383"/>
      <c r="BS2412" s="78"/>
      <c r="BT2412" s="83"/>
      <c r="BU2412" s="75"/>
      <c r="BV2412" s="74"/>
      <c r="BW2412" s="74"/>
      <c r="BX2412" s="98" t="s">
        <v>4373</v>
      </c>
      <c r="BY2412" s="112">
        <f t="shared" si="233"/>
        <v>2407</v>
      </c>
      <c r="BZ2412" s="65">
        <f t="shared" si="232"/>
        <v>0</v>
      </c>
      <c r="CA2412" s="359">
        <f t="shared" si="234"/>
        <v>20</v>
      </c>
      <c r="CB2412" s="359">
        <f t="shared" si="235"/>
        <v>4</v>
      </c>
      <c r="CC2412" s="359">
        <f t="shared" si="236"/>
        <v>2023</v>
      </c>
      <c r="CD2412" s="359" t="str">
        <f t="shared" si="237"/>
        <v>204202317665MOVIMIENTO EN MASA</v>
      </c>
    </row>
    <row r="2413" spans="1:82" s="121" customFormat="1" ht="156" customHeight="1">
      <c r="A2413" s="13"/>
      <c r="B2413" s="13"/>
      <c r="C2413" s="13"/>
      <c r="D2413" s="212">
        <v>45036</v>
      </c>
      <c r="E2413" s="210" t="s">
        <v>2718</v>
      </c>
      <c r="F2413" s="211" t="s">
        <v>2113</v>
      </c>
      <c r="G2413" s="111" t="s">
        <v>2877</v>
      </c>
      <c r="H2413" s="85" t="str">
        <f>VLOOKUP(E2413&amp;F2413,Divipola!$C$1:$F$1149,4,FALSE)</f>
        <v>25175</v>
      </c>
      <c r="I2413" s="77"/>
      <c r="J2413" s="181"/>
      <c r="K2413" s="108"/>
      <c r="L2413" s="108">
        <v>2</v>
      </c>
      <c r="M2413" s="108"/>
      <c r="N2413" s="108">
        <v>2</v>
      </c>
      <c r="O2413" s="108"/>
      <c r="P2413" s="108"/>
      <c r="Q2413" s="108"/>
      <c r="R2413" s="108"/>
      <c r="S2413" s="108"/>
      <c r="T2413" s="108"/>
      <c r="U2413" s="108"/>
      <c r="V2413" s="108"/>
      <c r="W2413" s="108"/>
      <c r="X2413" s="108"/>
      <c r="Y2413" s="108"/>
      <c r="Z2413" s="109"/>
      <c r="AA2413" s="113" t="s">
        <v>4236</v>
      </c>
      <c r="AB2413" s="383"/>
      <c r="AC2413" s="73"/>
      <c r="AD2413" s="414"/>
      <c r="AE2413" s="393"/>
      <c r="AF2413" s="78"/>
      <c r="AG2413" s="414"/>
      <c r="AH2413" s="383"/>
      <c r="AI2413" s="453"/>
      <c r="AJ2413" s="453"/>
      <c r="AK2413" s="414"/>
      <c r="AL2413" s="383"/>
      <c r="AM2413" s="383"/>
      <c r="AN2413" s="523"/>
      <c r="AO2413" s="414"/>
      <c r="AP2413" s="548"/>
      <c r="AQ2413" s="414"/>
      <c r="AR2413" s="78"/>
      <c r="AS2413" s="78"/>
      <c r="AT2413" s="414"/>
      <c r="AU2413" s="548"/>
      <c r="AV2413" s="548"/>
      <c r="AW2413" s="414"/>
      <c r="AX2413" s="383"/>
      <c r="AY2413" s="548"/>
      <c r="AZ2413" s="414"/>
      <c r="BA2413" s="383"/>
      <c r="BB2413" s="548"/>
      <c r="BC2413" s="78"/>
      <c r="BD2413" s="414"/>
      <c r="BE2413" s="414"/>
      <c r="BF2413" s="414"/>
      <c r="BG2413" s="414"/>
      <c r="BH2413" s="414"/>
      <c r="BI2413" s="383"/>
      <c r="BJ2413" s="383"/>
      <c r="BK2413" s="78"/>
      <c r="BL2413" s="414"/>
      <c r="BM2413" s="383"/>
      <c r="BN2413" s="78"/>
      <c r="BO2413" s="414"/>
      <c r="BP2413" s="78"/>
      <c r="BQ2413" s="414"/>
      <c r="BR2413" s="383"/>
      <c r="BS2413" s="78"/>
      <c r="BT2413" s="83"/>
      <c r="BU2413" s="75"/>
      <c r="BV2413" s="74"/>
      <c r="BW2413" s="74"/>
      <c r="BX2413" s="98" t="s">
        <v>4237</v>
      </c>
      <c r="BY2413" s="112">
        <f t="shared" si="233"/>
        <v>2408</v>
      </c>
      <c r="BZ2413" s="65">
        <f t="shared" si="232"/>
        <v>0</v>
      </c>
      <c r="CA2413" s="359">
        <f t="shared" si="234"/>
        <v>20</v>
      </c>
      <c r="CB2413" s="359">
        <f t="shared" si="235"/>
        <v>4</v>
      </c>
      <c r="CC2413" s="359">
        <f t="shared" si="236"/>
        <v>2023</v>
      </c>
      <c r="CD2413" s="359" t="str">
        <f t="shared" si="237"/>
        <v>204202325175ACCIDENTE TRANSPORTE AEREO</v>
      </c>
    </row>
    <row r="2414" spans="1:82" s="121" customFormat="1" ht="48" customHeight="1">
      <c r="A2414" s="13"/>
      <c r="B2414" s="13"/>
      <c r="C2414" s="13"/>
      <c r="D2414" s="212">
        <v>45036</v>
      </c>
      <c r="E2414" s="210" t="s">
        <v>2836</v>
      </c>
      <c r="F2414" s="211" t="s">
        <v>867</v>
      </c>
      <c r="G2414" s="111" t="s">
        <v>2802</v>
      </c>
      <c r="H2414" s="85" t="str">
        <f>VLOOKUP(E2414&amp;F2414,Divipola!$C$1:$F$1149,4,FALSE)</f>
        <v>19693</v>
      </c>
      <c r="I2414" s="77"/>
      <c r="J2414" s="181"/>
      <c r="K2414" s="108"/>
      <c r="L2414" s="108"/>
      <c r="M2414" s="108"/>
      <c r="N2414" s="108">
        <v>4</v>
      </c>
      <c r="O2414" s="108">
        <v>1</v>
      </c>
      <c r="P2414" s="108"/>
      <c r="Q2414" s="108">
        <v>1</v>
      </c>
      <c r="R2414" s="108"/>
      <c r="S2414" s="108"/>
      <c r="T2414" s="108"/>
      <c r="U2414" s="108"/>
      <c r="V2414" s="108"/>
      <c r="W2414" s="108"/>
      <c r="X2414" s="108"/>
      <c r="Y2414" s="108"/>
      <c r="Z2414" s="109"/>
      <c r="AA2414" s="113"/>
      <c r="AB2414" s="383"/>
      <c r="AC2414" s="73"/>
      <c r="AD2414" s="414"/>
      <c r="AE2414" s="393"/>
      <c r="AF2414" s="78"/>
      <c r="AG2414" s="414"/>
      <c r="AH2414" s="383"/>
      <c r="AI2414" s="453"/>
      <c r="AJ2414" s="453"/>
      <c r="AK2414" s="414"/>
      <c r="AL2414" s="383"/>
      <c r="AM2414" s="383"/>
      <c r="AN2414" s="523"/>
      <c r="AO2414" s="414"/>
      <c r="AP2414" s="548"/>
      <c r="AQ2414" s="414"/>
      <c r="AR2414" s="78"/>
      <c r="AS2414" s="78"/>
      <c r="AT2414" s="414"/>
      <c r="AU2414" s="548"/>
      <c r="AV2414" s="548"/>
      <c r="AW2414" s="414"/>
      <c r="AX2414" s="383"/>
      <c r="AY2414" s="548"/>
      <c r="AZ2414" s="414"/>
      <c r="BA2414" s="383"/>
      <c r="BB2414" s="548"/>
      <c r="BC2414" s="78"/>
      <c r="BD2414" s="414"/>
      <c r="BE2414" s="414"/>
      <c r="BF2414" s="414"/>
      <c r="BG2414" s="414"/>
      <c r="BH2414" s="414"/>
      <c r="BI2414" s="383"/>
      <c r="BJ2414" s="383"/>
      <c r="BK2414" s="78"/>
      <c r="BL2414" s="414"/>
      <c r="BM2414" s="383"/>
      <c r="BN2414" s="78"/>
      <c r="BO2414" s="414"/>
      <c r="BP2414" s="78"/>
      <c r="BQ2414" s="414"/>
      <c r="BR2414" s="383"/>
      <c r="BS2414" s="78"/>
      <c r="BT2414" s="83"/>
      <c r="BU2414" s="75"/>
      <c r="BV2414" s="74"/>
      <c r="BW2414" s="74"/>
      <c r="BX2414" s="98" t="s">
        <v>4241</v>
      </c>
      <c r="BY2414" s="112">
        <f t="shared" si="233"/>
        <v>2409</v>
      </c>
      <c r="BZ2414" s="65">
        <f t="shared" si="232"/>
        <v>0</v>
      </c>
      <c r="CA2414" s="359">
        <f t="shared" si="234"/>
        <v>20</v>
      </c>
      <c r="CB2414" s="359">
        <f t="shared" si="235"/>
        <v>4</v>
      </c>
      <c r="CC2414" s="359">
        <f t="shared" si="236"/>
        <v>2023</v>
      </c>
      <c r="CD2414" s="359" t="str">
        <f t="shared" si="237"/>
        <v>204202319693INUNDACION</v>
      </c>
    </row>
    <row r="2415" spans="1:82" s="121" customFormat="1" ht="84" customHeight="1">
      <c r="A2415" s="13"/>
      <c r="B2415" s="13"/>
      <c r="C2415" s="13"/>
      <c r="D2415" s="212">
        <v>45036</v>
      </c>
      <c r="E2415" s="210" t="s">
        <v>2854</v>
      </c>
      <c r="F2415" s="211" t="s">
        <v>1243</v>
      </c>
      <c r="G2415" s="111" t="s">
        <v>2802</v>
      </c>
      <c r="H2415" s="85" t="str">
        <f>VLOOKUP(E2415&amp;F2415,Divipola!$C$1:$F$1149,4,FALSE)</f>
        <v>27430</v>
      </c>
      <c r="I2415" s="77"/>
      <c r="J2415" s="181"/>
      <c r="K2415" s="108"/>
      <c r="L2415" s="108"/>
      <c r="M2415" s="108"/>
      <c r="N2415" s="108">
        <v>342</v>
      </c>
      <c r="O2415" s="108">
        <v>128</v>
      </c>
      <c r="P2415" s="108"/>
      <c r="Q2415" s="108">
        <v>128</v>
      </c>
      <c r="R2415" s="108"/>
      <c r="S2415" s="108"/>
      <c r="T2415" s="108"/>
      <c r="U2415" s="108"/>
      <c r="V2415" s="108"/>
      <c r="W2415" s="108"/>
      <c r="X2415" s="108"/>
      <c r="Y2415" s="108"/>
      <c r="Z2415" s="109"/>
      <c r="AA2415" s="113"/>
      <c r="AB2415" s="383"/>
      <c r="AC2415" s="73"/>
      <c r="AD2415" s="414"/>
      <c r="AE2415" s="393"/>
      <c r="AF2415" s="78"/>
      <c r="AG2415" s="414"/>
      <c r="AH2415" s="383"/>
      <c r="AI2415" s="453"/>
      <c r="AJ2415" s="453"/>
      <c r="AK2415" s="414"/>
      <c r="AL2415" s="383"/>
      <c r="AM2415" s="383"/>
      <c r="AN2415" s="523"/>
      <c r="AO2415" s="414"/>
      <c r="AP2415" s="548"/>
      <c r="AQ2415" s="414"/>
      <c r="AR2415" s="78"/>
      <c r="AS2415" s="78"/>
      <c r="AT2415" s="414"/>
      <c r="AU2415" s="548"/>
      <c r="AV2415" s="548"/>
      <c r="AW2415" s="414"/>
      <c r="AX2415" s="383"/>
      <c r="AY2415" s="548"/>
      <c r="AZ2415" s="414"/>
      <c r="BA2415" s="383"/>
      <c r="BB2415" s="548"/>
      <c r="BC2415" s="78"/>
      <c r="BD2415" s="414"/>
      <c r="BE2415" s="414"/>
      <c r="BF2415" s="414"/>
      <c r="BG2415" s="414"/>
      <c r="BH2415" s="414"/>
      <c r="BI2415" s="383"/>
      <c r="BJ2415" s="383"/>
      <c r="BK2415" s="78"/>
      <c r="BL2415" s="414"/>
      <c r="BM2415" s="383"/>
      <c r="BN2415" s="78"/>
      <c r="BO2415" s="414"/>
      <c r="BP2415" s="78"/>
      <c r="BQ2415" s="414"/>
      <c r="BR2415" s="383"/>
      <c r="BS2415" s="78"/>
      <c r="BT2415" s="83"/>
      <c r="BU2415" s="75"/>
      <c r="BV2415" s="74"/>
      <c r="BW2415" s="74"/>
      <c r="BX2415" s="98" t="s">
        <v>4242</v>
      </c>
      <c r="BY2415" s="112">
        <f t="shared" si="233"/>
        <v>2410</v>
      </c>
      <c r="BZ2415" s="65">
        <f t="shared" si="232"/>
        <v>0</v>
      </c>
      <c r="CA2415" s="359">
        <f t="shared" si="234"/>
        <v>20</v>
      </c>
      <c r="CB2415" s="359">
        <f t="shared" si="235"/>
        <v>4</v>
      </c>
      <c r="CC2415" s="359">
        <f t="shared" si="236"/>
        <v>2023</v>
      </c>
      <c r="CD2415" s="359" t="str">
        <f t="shared" si="237"/>
        <v>204202327430INUNDACION</v>
      </c>
    </row>
    <row r="2416" spans="1:82" s="121" customFormat="1" ht="48" customHeight="1">
      <c r="A2416" s="13"/>
      <c r="B2416" s="13"/>
      <c r="C2416" s="13"/>
      <c r="D2416" s="212">
        <v>45036</v>
      </c>
      <c r="E2416" s="210" t="s">
        <v>2661</v>
      </c>
      <c r="F2416" s="211" t="s">
        <v>581</v>
      </c>
      <c r="G2416" s="111" t="s">
        <v>2802</v>
      </c>
      <c r="H2416" s="85" t="str">
        <f>VLOOKUP(E2416&amp;F2416,Divipola!$C$1:$F$1149,4,FALSE)</f>
        <v>15491</v>
      </c>
      <c r="I2416" s="77"/>
      <c r="J2416" s="181"/>
      <c r="K2416" s="108"/>
      <c r="L2416" s="108"/>
      <c r="M2416" s="108"/>
      <c r="N2416" s="108">
        <v>9</v>
      </c>
      <c r="O2416" s="108">
        <v>3</v>
      </c>
      <c r="P2416" s="108"/>
      <c r="Q2416" s="108">
        <v>3</v>
      </c>
      <c r="R2416" s="108"/>
      <c r="S2416" s="108"/>
      <c r="T2416" s="108"/>
      <c r="U2416" s="108"/>
      <c r="V2416" s="108"/>
      <c r="W2416" s="108"/>
      <c r="X2416" s="108"/>
      <c r="Y2416" s="108"/>
      <c r="Z2416" s="109"/>
      <c r="AA2416" s="113"/>
      <c r="AB2416" s="383"/>
      <c r="AC2416" s="73"/>
      <c r="AD2416" s="414"/>
      <c r="AE2416" s="393"/>
      <c r="AF2416" s="78"/>
      <c r="AG2416" s="414"/>
      <c r="AH2416" s="383"/>
      <c r="AI2416" s="453"/>
      <c r="AJ2416" s="453"/>
      <c r="AK2416" s="414"/>
      <c r="AL2416" s="383"/>
      <c r="AM2416" s="383"/>
      <c r="AN2416" s="523"/>
      <c r="AO2416" s="414"/>
      <c r="AP2416" s="548"/>
      <c r="AQ2416" s="414"/>
      <c r="AR2416" s="78"/>
      <c r="AS2416" s="78"/>
      <c r="AT2416" s="414"/>
      <c r="AU2416" s="548"/>
      <c r="AV2416" s="548"/>
      <c r="AW2416" s="414"/>
      <c r="AX2416" s="383"/>
      <c r="AY2416" s="548"/>
      <c r="AZ2416" s="414"/>
      <c r="BA2416" s="383"/>
      <c r="BB2416" s="548"/>
      <c r="BC2416" s="78"/>
      <c r="BD2416" s="414"/>
      <c r="BE2416" s="414"/>
      <c r="BF2416" s="414"/>
      <c r="BG2416" s="414"/>
      <c r="BH2416" s="414"/>
      <c r="BI2416" s="383"/>
      <c r="BJ2416" s="383"/>
      <c r="BK2416" s="78"/>
      <c r="BL2416" s="414"/>
      <c r="BM2416" s="383"/>
      <c r="BN2416" s="78"/>
      <c r="BO2416" s="414"/>
      <c r="BP2416" s="78"/>
      <c r="BQ2416" s="414"/>
      <c r="BR2416" s="383"/>
      <c r="BS2416" s="78"/>
      <c r="BT2416" s="83"/>
      <c r="BU2416" s="75"/>
      <c r="BV2416" s="74"/>
      <c r="BW2416" s="74"/>
      <c r="BX2416" s="98" t="s">
        <v>4246</v>
      </c>
      <c r="BY2416" s="112">
        <f t="shared" si="233"/>
        <v>2411</v>
      </c>
      <c r="BZ2416" s="65">
        <f t="shared" si="232"/>
        <v>0</v>
      </c>
      <c r="CA2416" s="359">
        <f t="shared" si="234"/>
        <v>20</v>
      </c>
      <c r="CB2416" s="359">
        <f t="shared" si="235"/>
        <v>4</v>
      </c>
      <c r="CC2416" s="359">
        <f t="shared" si="236"/>
        <v>2023</v>
      </c>
      <c r="CD2416" s="359" t="str">
        <f t="shared" si="237"/>
        <v>204202315491INUNDACION</v>
      </c>
    </row>
    <row r="2417" spans="1:82" s="121" customFormat="1" ht="96" customHeight="1">
      <c r="A2417" s="13"/>
      <c r="B2417" s="13"/>
      <c r="C2417" s="13"/>
      <c r="D2417" s="212">
        <v>45036</v>
      </c>
      <c r="E2417" s="210" t="s">
        <v>2830</v>
      </c>
      <c r="F2417" s="211" t="s">
        <v>2740</v>
      </c>
      <c r="G2417" s="111" t="s">
        <v>2807</v>
      </c>
      <c r="H2417" s="85" t="str">
        <f>VLOOKUP(E2417&amp;F2417,Divipola!$C$1:$F$1149,4,FALSE)</f>
        <v>68169</v>
      </c>
      <c r="I2417" s="77"/>
      <c r="J2417" s="181"/>
      <c r="K2417" s="108"/>
      <c r="L2417" s="108"/>
      <c r="M2417" s="108"/>
      <c r="N2417" s="108"/>
      <c r="O2417" s="108"/>
      <c r="P2417" s="108"/>
      <c r="Q2417" s="108"/>
      <c r="R2417" s="108">
        <v>3</v>
      </c>
      <c r="S2417" s="108">
        <v>1</v>
      </c>
      <c r="T2417" s="108"/>
      <c r="U2417" s="108"/>
      <c r="V2417" s="108"/>
      <c r="W2417" s="108"/>
      <c r="X2417" s="108"/>
      <c r="Y2417" s="108"/>
      <c r="Z2417" s="109"/>
      <c r="AA2417" s="113"/>
      <c r="AB2417" s="383"/>
      <c r="AC2417" s="73"/>
      <c r="AD2417" s="414"/>
      <c r="AE2417" s="393"/>
      <c r="AF2417" s="78"/>
      <c r="AG2417" s="414"/>
      <c r="AH2417" s="383"/>
      <c r="AI2417" s="453"/>
      <c r="AJ2417" s="453"/>
      <c r="AK2417" s="414"/>
      <c r="AL2417" s="383"/>
      <c r="AM2417" s="383"/>
      <c r="AN2417" s="523"/>
      <c r="AO2417" s="414"/>
      <c r="AP2417" s="548"/>
      <c r="AQ2417" s="414"/>
      <c r="AR2417" s="78"/>
      <c r="AS2417" s="78"/>
      <c r="AT2417" s="414"/>
      <c r="AU2417" s="548"/>
      <c r="AV2417" s="548"/>
      <c r="AW2417" s="414"/>
      <c r="AX2417" s="383"/>
      <c r="AY2417" s="548"/>
      <c r="AZ2417" s="414"/>
      <c r="BA2417" s="383"/>
      <c r="BB2417" s="548"/>
      <c r="BC2417" s="78"/>
      <c r="BD2417" s="414"/>
      <c r="BE2417" s="414"/>
      <c r="BF2417" s="414"/>
      <c r="BG2417" s="414"/>
      <c r="BH2417" s="414"/>
      <c r="BI2417" s="383"/>
      <c r="BJ2417" s="383"/>
      <c r="BK2417" s="78"/>
      <c r="BL2417" s="414"/>
      <c r="BM2417" s="383"/>
      <c r="BN2417" s="78"/>
      <c r="BO2417" s="414"/>
      <c r="BP2417" s="78"/>
      <c r="BQ2417" s="414"/>
      <c r="BR2417" s="383"/>
      <c r="BS2417" s="78"/>
      <c r="BT2417" s="83"/>
      <c r="BU2417" s="75"/>
      <c r="BV2417" s="74"/>
      <c r="BW2417" s="74"/>
      <c r="BX2417" s="98" t="s">
        <v>4247</v>
      </c>
      <c r="BY2417" s="112">
        <f t="shared" si="233"/>
        <v>2412</v>
      </c>
      <c r="BZ2417" s="65">
        <f t="shared" si="232"/>
        <v>0</v>
      </c>
      <c r="CA2417" s="359">
        <f t="shared" si="234"/>
        <v>20</v>
      </c>
      <c r="CB2417" s="359">
        <f t="shared" si="235"/>
        <v>4</v>
      </c>
      <c r="CC2417" s="359">
        <f t="shared" si="236"/>
        <v>2023</v>
      </c>
      <c r="CD2417" s="359" t="str">
        <f t="shared" si="237"/>
        <v>204202368169CRECIENTE SUBITA</v>
      </c>
    </row>
    <row r="2418" spans="1:82" s="121" customFormat="1" ht="192" customHeight="1">
      <c r="A2418" s="13"/>
      <c r="B2418" s="13"/>
      <c r="C2418" s="13"/>
      <c r="D2418" s="212">
        <v>45036</v>
      </c>
      <c r="E2418" s="210" t="s">
        <v>2854</v>
      </c>
      <c r="F2418" s="211" t="s">
        <v>1278</v>
      </c>
      <c r="G2418" s="111" t="s">
        <v>2802</v>
      </c>
      <c r="H2418" s="85" t="str">
        <f>VLOOKUP(E2418&amp;F2418,Divipola!$C$1:$F$1149,4,FALSE)</f>
        <v>27135</v>
      </c>
      <c r="I2418" s="77"/>
      <c r="J2418" s="181"/>
      <c r="K2418" s="141"/>
      <c r="L2418" s="141"/>
      <c r="M2418" s="141"/>
      <c r="N2418" s="141">
        <v>1876</v>
      </c>
      <c r="O2418" s="141">
        <v>890</v>
      </c>
      <c r="P2418" s="141"/>
      <c r="Q2418" s="141">
        <v>764</v>
      </c>
      <c r="R2418" s="141"/>
      <c r="S2418" s="141"/>
      <c r="T2418" s="141"/>
      <c r="U2418" s="141"/>
      <c r="V2418" s="141"/>
      <c r="W2418" s="141"/>
      <c r="X2418" s="141"/>
      <c r="Y2418" s="141"/>
      <c r="Z2418" s="142"/>
      <c r="AA2418" s="144"/>
      <c r="AB2418" s="383"/>
      <c r="AC2418" s="73"/>
      <c r="AD2418" s="414"/>
      <c r="AE2418" s="393"/>
      <c r="AF2418" s="78"/>
      <c r="AG2418" s="414"/>
      <c r="AH2418" s="383"/>
      <c r="AI2418" s="453"/>
      <c r="AJ2418" s="453"/>
      <c r="AK2418" s="414"/>
      <c r="AL2418" s="383"/>
      <c r="AM2418" s="383"/>
      <c r="AN2418" s="523"/>
      <c r="AO2418" s="414"/>
      <c r="AP2418" s="548"/>
      <c r="AQ2418" s="414"/>
      <c r="AR2418" s="78"/>
      <c r="AS2418" s="78"/>
      <c r="AT2418" s="414"/>
      <c r="AU2418" s="548"/>
      <c r="AV2418" s="548"/>
      <c r="AW2418" s="414"/>
      <c r="AX2418" s="383"/>
      <c r="AY2418" s="548"/>
      <c r="AZ2418" s="414"/>
      <c r="BA2418" s="383"/>
      <c r="BB2418" s="548"/>
      <c r="BC2418" s="78"/>
      <c r="BD2418" s="414"/>
      <c r="BE2418" s="414"/>
      <c r="BF2418" s="414"/>
      <c r="BG2418" s="414"/>
      <c r="BH2418" s="414"/>
      <c r="BI2418" s="383"/>
      <c r="BJ2418" s="383"/>
      <c r="BK2418" s="78"/>
      <c r="BL2418" s="414"/>
      <c r="BM2418" s="383"/>
      <c r="BN2418" s="78"/>
      <c r="BO2418" s="414"/>
      <c r="BP2418" s="78"/>
      <c r="BQ2418" s="414"/>
      <c r="BR2418" s="383"/>
      <c r="BS2418" s="78"/>
      <c r="BT2418" s="83"/>
      <c r="BU2418" s="75"/>
      <c r="BV2418" s="74"/>
      <c r="BW2418" s="74"/>
      <c r="BX2418" s="103" t="s">
        <v>4392</v>
      </c>
      <c r="BY2418" s="112">
        <f t="shared" si="233"/>
        <v>2413</v>
      </c>
      <c r="BZ2418" s="65">
        <f t="shared" si="232"/>
        <v>0</v>
      </c>
      <c r="CA2418" s="359">
        <f t="shared" si="234"/>
        <v>20</v>
      </c>
      <c r="CB2418" s="359">
        <f t="shared" si="235"/>
        <v>4</v>
      </c>
      <c r="CC2418" s="359">
        <f t="shared" si="236"/>
        <v>2023</v>
      </c>
      <c r="CD2418" s="359" t="str">
        <f t="shared" si="237"/>
        <v>204202327135INUNDACION</v>
      </c>
    </row>
    <row r="2419" spans="1:82" s="121" customFormat="1" ht="96" customHeight="1">
      <c r="A2419" s="13"/>
      <c r="B2419" s="13"/>
      <c r="C2419" s="13"/>
      <c r="D2419" s="212">
        <v>45036</v>
      </c>
      <c r="E2419" s="210" t="s">
        <v>2720</v>
      </c>
      <c r="F2419" s="211" t="s">
        <v>2701</v>
      </c>
      <c r="G2419" s="111" t="s">
        <v>2808</v>
      </c>
      <c r="H2419" s="85" t="str">
        <f>VLOOKUP(E2419&amp;F2419,Divipola!$C$1:$F$1149,4,FALSE)</f>
        <v>66687</v>
      </c>
      <c r="I2419" s="77"/>
      <c r="J2419" s="181"/>
      <c r="K2419" s="146"/>
      <c r="L2419" s="146"/>
      <c r="M2419" s="146"/>
      <c r="N2419" s="146"/>
      <c r="O2419" s="146"/>
      <c r="P2419" s="146"/>
      <c r="Q2419" s="146"/>
      <c r="R2419" s="146">
        <v>2</v>
      </c>
      <c r="S2419" s="146">
        <v>1</v>
      </c>
      <c r="T2419" s="146"/>
      <c r="U2419" s="146"/>
      <c r="V2419" s="146"/>
      <c r="W2419" s="146"/>
      <c r="X2419" s="146"/>
      <c r="Y2419" s="146"/>
      <c r="Z2419" s="147"/>
      <c r="AA2419" s="148"/>
      <c r="AB2419" s="383"/>
      <c r="AC2419" s="73"/>
      <c r="AD2419" s="414"/>
      <c r="AE2419" s="393"/>
      <c r="AF2419" s="78"/>
      <c r="AG2419" s="414"/>
      <c r="AH2419" s="383"/>
      <c r="AI2419" s="453"/>
      <c r="AJ2419" s="453"/>
      <c r="AK2419" s="414"/>
      <c r="AL2419" s="383"/>
      <c r="AM2419" s="383"/>
      <c r="AN2419" s="523"/>
      <c r="AO2419" s="414"/>
      <c r="AP2419" s="548"/>
      <c r="AQ2419" s="414"/>
      <c r="AR2419" s="78"/>
      <c r="AS2419" s="78"/>
      <c r="AT2419" s="414"/>
      <c r="AU2419" s="548"/>
      <c r="AV2419" s="548"/>
      <c r="AW2419" s="414"/>
      <c r="AX2419" s="383"/>
      <c r="AY2419" s="548"/>
      <c r="AZ2419" s="414"/>
      <c r="BA2419" s="383"/>
      <c r="BB2419" s="548"/>
      <c r="BC2419" s="78"/>
      <c r="BD2419" s="414"/>
      <c r="BE2419" s="414"/>
      <c r="BF2419" s="414"/>
      <c r="BG2419" s="414"/>
      <c r="BH2419" s="414"/>
      <c r="BI2419" s="383"/>
      <c r="BJ2419" s="383"/>
      <c r="BK2419" s="78"/>
      <c r="BL2419" s="414"/>
      <c r="BM2419" s="383"/>
      <c r="BN2419" s="78"/>
      <c r="BO2419" s="414"/>
      <c r="BP2419" s="78"/>
      <c r="BQ2419" s="414"/>
      <c r="BR2419" s="383"/>
      <c r="BS2419" s="78"/>
      <c r="BT2419" s="83"/>
      <c r="BU2419" s="75"/>
      <c r="BV2419" s="74"/>
      <c r="BW2419" s="74"/>
      <c r="BX2419" s="98" t="s">
        <v>4253</v>
      </c>
      <c r="BY2419" s="112">
        <f t="shared" si="233"/>
        <v>2414</v>
      </c>
      <c r="BZ2419" s="65">
        <f t="shared" si="232"/>
        <v>0</v>
      </c>
      <c r="CA2419" s="359">
        <f t="shared" si="234"/>
        <v>20</v>
      </c>
      <c r="CB2419" s="359">
        <f t="shared" si="235"/>
        <v>4</v>
      </c>
      <c r="CC2419" s="359">
        <f t="shared" si="236"/>
        <v>2023</v>
      </c>
      <c r="CD2419" s="359" t="str">
        <f t="shared" si="237"/>
        <v>204202366687AVENIDA TORRENCIAL</v>
      </c>
    </row>
    <row r="2420" spans="1:82" s="121" customFormat="1" ht="180" customHeight="1">
      <c r="A2420" s="13"/>
      <c r="B2420" s="13"/>
      <c r="C2420" s="13"/>
      <c r="D2420" s="212">
        <v>45036</v>
      </c>
      <c r="E2420" s="210" t="s">
        <v>2854</v>
      </c>
      <c r="F2420" s="211" t="s">
        <v>2782</v>
      </c>
      <c r="G2420" s="111" t="s">
        <v>2827</v>
      </c>
      <c r="H2420" s="85" t="str">
        <f>VLOOKUP(E2420&amp;F2420,Divipola!$C$1:$F$1149,4,FALSE)</f>
        <v>27361</v>
      </c>
      <c r="I2420" s="77"/>
      <c r="J2420" s="181"/>
      <c r="K2420" s="146"/>
      <c r="L2420" s="146"/>
      <c r="M2420" s="146"/>
      <c r="N2420" s="146">
        <v>80</v>
      </c>
      <c r="O2420" s="146">
        <v>20</v>
      </c>
      <c r="P2420" s="146"/>
      <c r="Q2420" s="146">
        <v>20</v>
      </c>
      <c r="R2420" s="146"/>
      <c r="S2420" s="146"/>
      <c r="T2420" s="146"/>
      <c r="U2420" s="146"/>
      <c r="V2420" s="146"/>
      <c r="W2420" s="146"/>
      <c r="X2420" s="146"/>
      <c r="Y2420" s="146"/>
      <c r="Z2420" s="146"/>
      <c r="AA2420" s="148"/>
      <c r="AB2420" s="383"/>
      <c r="AC2420" s="73"/>
      <c r="AD2420" s="414"/>
      <c r="AE2420" s="393"/>
      <c r="AF2420" s="78"/>
      <c r="AG2420" s="414"/>
      <c r="AH2420" s="383"/>
      <c r="AI2420" s="453"/>
      <c r="AJ2420" s="453"/>
      <c r="AK2420" s="414"/>
      <c r="AL2420" s="383"/>
      <c r="AM2420" s="383"/>
      <c r="AN2420" s="523"/>
      <c r="AO2420" s="414"/>
      <c r="AP2420" s="548"/>
      <c r="AQ2420" s="414"/>
      <c r="AR2420" s="78"/>
      <c r="AS2420" s="78"/>
      <c r="AT2420" s="414"/>
      <c r="AU2420" s="548"/>
      <c r="AV2420" s="548"/>
      <c r="AW2420" s="414"/>
      <c r="AX2420" s="383"/>
      <c r="AY2420" s="548"/>
      <c r="AZ2420" s="414"/>
      <c r="BA2420" s="540">
        <v>44963</v>
      </c>
      <c r="BB2420" s="548">
        <v>100</v>
      </c>
      <c r="BC2420" s="541" t="s">
        <v>7955</v>
      </c>
      <c r="BD2420" s="544">
        <v>162000000</v>
      </c>
      <c r="BE2420" s="544"/>
      <c r="BF2420" s="544"/>
      <c r="BG2420" s="544"/>
      <c r="BH2420" s="544"/>
      <c r="BI2420" s="383"/>
      <c r="BJ2420" s="383"/>
      <c r="BK2420" s="78"/>
      <c r="BL2420" s="414"/>
      <c r="BM2420" s="383"/>
      <c r="BN2420" s="78"/>
      <c r="BO2420" s="414"/>
      <c r="BP2420" s="78"/>
      <c r="BQ2420" s="414"/>
      <c r="BR2420" s="383"/>
      <c r="BS2420" s="78"/>
      <c r="BT2420" s="83"/>
      <c r="BU2420" s="75"/>
      <c r="BV2420" s="74"/>
      <c r="BW2420" s="74"/>
      <c r="BX2420" s="98" t="s">
        <v>4264</v>
      </c>
      <c r="BY2420" s="112">
        <f t="shared" si="233"/>
        <v>2415</v>
      </c>
      <c r="BZ2420" s="65">
        <f t="shared" si="232"/>
        <v>162000000</v>
      </c>
      <c r="CA2420" s="359">
        <f t="shared" si="234"/>
        <v>20</v>
      </c>
      <c r="CB2420" s="359">
        <f t="shared" si="235"/>
        <v>4</v>
      </c>
      <c r="CC2420" s="359">
        <f t="shared" si="236"/>
        <v>2023</v>
      </c>
      <c r="CD2420" s="359" t="str">
        <f t="shared" si="237"/>
        <v>204202327361MOVIMIENTO EN MASA</v>
      </c>
    </row>
    <row r="2421" spans="1:82" s="121" customFormat="1" ht="84" customHeight="1">
      <c r="A2421" s="13"/>
      <c r="B2421" s="13"/>
      <c r="C2421" s="13"/>
      <c r="D2421" s="212">
        <v>45036</v>
      </c>
      <c r="E2421" s="210" t="s">
        <v>2829</v>
      </c>
      <c r="F2421" s="211" t="s">
        <v>2354</v>
      </c>
      <c r="G2421" s="111" t="s">
        <v>2827</v>
      </c>
      <c r="H2421" s="85" t="str">
        <f>VLOOKUP(E2421&amp;F2421,Divipola!$C$1:$F$1149,4,FALSE)</f>
        <v>05134</v>
      </c>
      <c r="I2421" s="77"/>
      <c r="J2421" s="181"/>
      <c r="K2421" s="108"/>
      <c r="L2421" s="108"/>
      <c r="M2421" s="108"/>
      <c r="N2421" s="108">
        <v>4</v>
      </c>
      <c r="O2421" s="108">
        <v>1</v>
      </c>
      <c r="P2421" s="108"/>
      <c r="Q2421" s="108">
        <v>1</v>
      </c>
      <c r="R2421" s="108"/>
      <c r="S2421" s="108"/>
      <c r="T2421" s="108"/>
      <c r="U2421" s="108"/>
      <c r="V2421" s="108"/>
      <c r="W2421" s="108"/>
      <c r="X2421" s="108"/>
      <c r="Y2421" s="108"/>
      <c r="Z2421" s="109"/>
      <c r="AA2421" s="113"/>
      <c r="AB2421" s="383"/>
      <c r="AC2421" s="73"/>
      <c r="AD2421" s="414"/>
      <c r="AE2421" s="393"/>
      <c r="AF2421" s="78"/>
      <c r="AG2421" s="414"/>
      <c r="AH2421" s="383"/>
      <c r="AI2421" s="453"/>
      <c r="AJ2421" s="453"/>
      <c r="AK2421" s="414"/>
      <c r="AL2421" s="383"/>
      <c r="AM2421" s="383"/>
      <c r="AN2421" s="523"/>
      <c r="AO2421" s="414"/>
      <c r="AP2421" s="548"/>
      <c r="AQ2421" s="414"/>
      <c r="AR2421" s="78"/>
      <c r="AS2421" s="78"/>
      <c r="AT2421" s="414"/>
      <c r="AU2421" s="548"/>
      <c r="AV2421" s="548"/>
      <c r="AW2421" s="414"/>
      <c r="AX2421" s="383"/>
      <c r="AY2421" s="548"/>
      <c r="AZ2421" s="414"/>
      <c r="BA2421" s="383"/>
      <c r="BB2421" s="548"/>
      <c r="BC2421" s="78"/>
      <c r="BD2421" s="414"/>
      <c r="BE2421" s="414"/>
      <c r="BF2421" s="414"/>
      <c r="BG2421" s="414"/>
      <c r="BH2421" s="414"/>
      <c r="BI2421" s="383"/>
      <c r="BJ2421" s="383"/>
      <c r="BK2421" s="78"/>
      <c r="BL2421" s="414"/>
      <c r="BM2421" s="383"/>
      <c r="BN2421" s="78"/>
      <c r="BO2421" s="414"/>
      <c r="BP2421" s="78"/>
      <c r="BQ2421" s="414"/>
      <c r="BR2421" s="383"/>
      <c r="BS2421" s="78"/>
      <c r="BT2421" s="83"/>
      <c r="BU2421" s="75"/>
      <c r="BV2421" s="74"/>
      <c r="BW2421" s="74"/>
      <c r="BX2421" s="132" t="s">
        <v>4439</v>
      </c>
      <c r="BY2421" s="112">
        <f t="shared" si="233"/>
        <v>2416</v>
      </c>
      <c r="BZ2421" s="65">
        <f t="shared" si="232"/>
        <v>0</v>
      </c>
      <c r="CA2421" s="359">
        <f t="shared" si="234"/>
        <v>20</v>
      </c>
      <c r="CB2421" s="359">
        <f t="shared" si="235"/>
        <v>4</v>
      </c>
      <c r="CC2421" s="359">
        <f t="shared" si="236"/>
        <v>2023</v>
      </c>
      <c r="CD2421" s="359" t="str">
        <f t="shared" si="237"/>
        <v>204202305134MOVIMIENTO EN MASA</v>
      </c>
    </row>
    <row r="2422" spans="1:82" s="121" customFormat="1" ht="324" customHeight="1">
      <c r="A2422" s="13"/>
      <c r="B2422" s="13"/>
      <c r="C2422" s="13"/>
      <c r="D2422" s="212">
        <v>45037</v>
      </c>
      <c r="E2422" s="210" t="s">
        <v>2161</v>
      </c>
      <c r="F2422" s="211" t="s">
        <v>1364</v>
      </c>
      <c r="G2422" s="111" t="s">
        <v>2827</v>
      </c>
      <c r="H2422" s="85" t="str">
        <f>VLOOKUP(E2422&amp;F2422,Divipola!$C$1:$F$1149,4,FALSE)</f>
        <v>17653</v>
      </c>
      <c r="I2422" s="77"/>
      <c r="J2422" s="181"/>
      <c r="K2422" s="141">
        <v>1</v>
      </c>
      <c r="L2422" s="141"/>
      <c r="M2422" s="141"/>
      <c r="N2422" s="141">
        <v>1</v>
      </c>
      <c r="O2422" s="141"/>
      <c r="P2422" s="141"/>
      <c r="Q2422" s="141"/>
      <c r="R2422" s="141"/>
      <c r="S2422" s="141"/>
      <c r="T2422" s="141"/>
      <c r="U2422" s="141"/>
      <c r="V2422" s="141"/>
      <c r="W2422" s="141"/>
      <c r="X2422" s="141"/>
      <c r="Y2422" s="141"/>
      <c r="Z2422" s="142"/>
      <c r="AA2422" s="144"/>
      <c r="AB2422" s="383"/>
      <c r="AC2422" s="73"/>
      <c r="AD2422" s="414"/>
      <c r="AE2422" s="393"/>
      <c r="AF2422" s="78"/>
      <c r="AG2422" s="414"/>
      <c r="AH2422" s="383"/>
      <c r="AI2422" s="453"/>
      <c r="AJ2422" s="453"/>
      <c r="AK2422" s="414"/>
      <c r="AL2422" s="383"/>
      <c r="AM2422" s="383"/>
      <c r="AN2422" s="523"/>
      <c r="AO2422" s="414"/>
      <c r="AP2422" s="548"/>
      <c r="AQ2422" s="414"/>
      <c r="AR2422" s="78"/>
      <c r="AS2422" s="78"/>
      <c r="AT2422" s="414"/>
      <c r="AU2422" s="548"/>
      <c r="AV2422" s="548"/>
      <c r="AW2422" s="414"/>
      <c r="AX2422" s="383"/>
      <c r="AY2422" s="548"/>
      <c r="AZ2422" s="414"/>
      <c r="BA2422" s="383"/>
      <c r="BB2422" s="548"/>
      <c r="BC2422" s="78"/>
      <c r="BD2422" s="414"/>
      <c r="BE2422" s="414"/>
      <c r="BF2422" s="414"/>
      <c r="BG2422" s="414"/>
      <c r="BH2422" s="414"/>
      <c r="BI2422" s="383"/>
      <c r="BJ2422" s="383"/>
      <c r="BK2422" s="78"/>
      <c r="BL2422" s="414"/>
      <c r="BM2422" s="383"/>
      <c r="BN2422" s="78"/>
      <c r="BO2422" s="414"/>
      <c r="BP2422" s="78"/>
      <c r="BQ2422" s="414"/>
      <c r="BR2422" s="383"/>
      <c r="BS2422" s="78"/>
      <c r="BT2422" s="83"/>
      <c r="BU2422" s="75"/>
      <c r="BV2422" s="74"/>
      <c r="BW2422" s="74"/>
      <c r="BX2422" s="98" t="s">
        <v>4292</v>
      </c>
      <c r="BY2422" s="112">
        <f t="shared" si="233"/>
        <v>2417</v>
      </c>
      <c r="BZ2422" s="65">
        <f t="shared" si="232"/>
        <v>0</v>
      </c>
      <c r="CA2422" s="359">
        <f t="shared" si="234"/>
        <v>21</v>
      </c>
      <c r="CB2422" s="359">
        <f t="shared" si="235"/>
        <v>4</v>
      </c>
      <c r="CC2422" s="359">
        <f t="shared" si="236"/>
        <v>2023</v>
      </c>
      <c r="CD2422" s="359" t="str">
        <f t="shared" si="237"/>
        <v>214202317653MOVIMIENTO EN MASA</v>
      </c>
    </row>
    <row r="2423" spans="1:82" s="121" customFormat="1" ht="96" customHeight="1">
      <c r="A2423" s="13"/>
      <c r="B2423" s="13"/>
      <c r="C2423" s="13"/>
      <c r="D2423" s="212">
        <v>45037</v>
      </c>
      <c r="E2423" s="210" t="s">
        <v>2835</v>
      </c>
      <c r="F2423" s="211" t="s">
        <v>439</v>
      </c>
      <c r="G2423" s="111" t="s">
        <v>2800</v>
      </c>
      <c r="H2423" s="85" t="str">
        <f>VLOOKUP(E2423&amp;F2423,Divipola!$C$1:$F$1149,4,FALSE)</f>
        <v>47318</v>
      </c>
      <c r="I2423" s="77"/>
      <c r="J2423" s="181"/>
      <c r="K2423" s="108"/>
      <c r="L2423" s="108"/>
      <c r="M2423" s="108"/>
      <c r="N2423" s="108"/>
      <c r="O2423" s="108"/>
      <c r="P2423" s="108"/>
      <c r="Q2423" s="108"/>
      <c r="R2423" s="108"/>
      <c r="S2423" s="108"/>
      <c r="T2423" s="108"/>
      <c r="U2423" s="108"/>
      <c r="V2423" s="108"/>
      <c r="W2423" s="108"/>
      <c r="X2423" s="108"/>
      <c r="Y2423" s="108"/>
      <c r="Z2423" s="109"/>
      <c r="AA2423" s="106" t="s">
        <v>4248</v>
      </c>
      <c r="AB2423" s="383"/>
      <c r="AC2423" s="73"/>
      <c r="AD2423" s="414"/>
      <c r="AE2423" s="393"/>
      <c r="AF2423" s="78"/>
      <c r="AG2423" s="414"/>
      <c r="AH2423" s="383"/>
      <c r="AI2423" s="453"/>
      <c r="AJ2423" s="453"/>
      <c r="AK2423" s="414"/>
      <c r="AL2423" s="383"/>
      <c r="AM2423" s="383"/>
      <c r="AN2423" s="523"/>
      <c r="AO2423" s="414"/>
      <c r="AP2423" s="548"/>
      <c r="AQ2423" s="414"/>
      <c r="AR2423" s="78"/>
      <c r="AS2423" s="78"/>
      <c r="AT2423" s="414"/>
      <c r="AU2423" s="548"/>
      <c r="AV2423" s="548"/>
      <c r="AW2423" s="414"/>
      <c r="AX2423" s="383"/>
      <c r="AY2423" s="548"/>
      <c r="AZ2423" s="414"/>
      <c r="BA2423" s="383"/>
      <c r="BB2423" s="548"/>
      <c r="BC2423" s="78"/>
      <c r="BD2423" s="414"/>
      <c r="BE2423" s="414"/>
      <c r="BF2423" s="414"/>
      <c r="BG2423" s="414"/>
      <c r="BH2423" s="414"/>
      <c r="BI2423" s="383"/>
      <c r="BJ2423" s="383"/>
      <c r="BK2423" s="78"/>
      <c r="BL2423" s="414"/>
      <c r="BM2423" s="383"/>
      <c r="BN2423" s="78"/>
      <c r="BO2423" s="414"/>
      <c r="BP2423" s="78"/>
      <c r="BQ2423" s="414"/>
      <c r="BR2423" s="383"/>
      <c r="BS2423" s="78"/>
      <c r="BT2423" s="83"/>
      <c r="BU2423" s="75"/>
      <c r="BV2423" s="74"/>
      <c r="BW2423" s="74"/>
      <c r="BX2423" s="98" t="s">
        <v>4250</v>
      </c>
      <c r="BY2423" s="112">
        <f t="shared" si="233"/>
        <v>2418</v>
      </c>
      <c r="BZ2423" s="65">
        <f t="shared" si="232"/>
        <v>0</v>
      </c>
      <c r="CA2423" s="359">
        <f t="shared" si="234"/>
        <v>21</v>
      </c>
      <c r="CB2423" s="359">
        <f t="shared" si="235"/>
        <v>4</v>
      </c>
      <c r="CC2423" s="359">
        <f t="shared" si="236"/>
        <v>2023</v>
      </c>
      <c r="CD2423" s="359" t="str">
        <f t="shared" si="237"/>
        <v>214202347318INCENDIO ESTRUCTURAL</v>
      </c>
    </row>
    <row r="2424" spans="1:82" s="121" customFormat="1" ht="84" customHeight="1">
      <c r="A2424" s="13"/>
      <c r="B2424" s="13"/>
      <c r="C2424" s="13"/>
      <c r="D2424" s="212">
        <v>45037</v>
      </c>
      <c r="E2424" s="210" t="s">
        <v>2720</v>
      </c>
      <c r="F2424" s="211" t="s">
        <v>2181</v>
      </c>
      <c r="G2424" s="111" t="s">
        <v>2827</v>
      </c>
      <c r="H2424" s="85" t="str">
        <f>VLOOKUP(E2424&amp;F2424,Divipola!$C$1:$F$1149,4,FALSE)</f>
        <v>66075</v>
      </c>
      <c r="I2424" s="77"/>
      <c r="J2424" s="181"/>
      <c r="K2424" s="108"/>
      <c r="L2424" s="108"/>
      <c r="M2424" s="108"/>
      <c r="N2424" s="108"/>
      <c r="O2424" s="108"/>
      <c r="P2424" s="108"/>
      <c r="Q2424" s="108"/>
      <c r="R2424" s="108">
        <v>1</v>
      </c>
      <c r="S2424" s="108"/>
      <c r="T2424" s="108"/>
      <c r="U2424" s="108"/>
      <c r="V2424" s="108"/>
      <c r="W2424" s="108"/>
      <c r="X2424" s="108"/>
      <c r="Y2424" s="108"/>
      <c r="Z2424" s="327"/>
      <c r="AA2424" s="113"/>
      <c r="AB2424" s="383"/>
      <c r="AC2424" s="73"/>
      <c r="AD2424" s="414"/>
      <c r="AE2424" s="393"/>
      <c r="AF2424" s="78"/>
      <c r="AG2424" s="414"/>
      <c r="AH2424" s="383"/>
      <c r="AI2424" s="453"/>
      <c r="AJ2424" s="453"/>
      <c r="AK2424" s="414"/>
      <c r="AL2424" s="383"/>
      <c r="AM2424" s="383"/>
      <c r="AN2424" s="523"/>
      <c r="AO2424" s="414"/>
      <c r="AP2424" s="548"/>
      <c r="AQ2424" s="414"/>
      <c r="AR2424" s="78"/>
      <c r="AS2424" s="78"/>
      <c r="AT2424" s="414"/>
      <c r="AU2424" s="548"/>
      <c r="AV2424" s="548"/>
      <c r="AW2424" s="414"/>
      <c r="AX2424" s="383"/>
      <c r="AY2424" s="548"/>
      <c r="AZ2424" s="414"/>
      <c r="BA2424" s="383"/>
      <c r="BB2424" s="548"/>
      <c r="BC2424" s="78"/>
      <c r="BD2424" s="414"/>
      <c r="BE2424" s="414"/>
      <c r="BF2424" s="414"/>
      <c r="BG2424" s="414"/>
      <c r="BH2424" s="414"/>
      <c r="BI2424" s="383"/>
      <c r="BJ2424" s="383"/>
      <c r="BK2424" s="78"/>
      <c r="BL2424" s="414"/>
      <c r="BM2424" s="383"/>
      <c r="BN2424" s="78"/>
      <c r="BO2424" s="414"/>
      <c r="BP2424" s="78"/>
      <c r="BQ2424" s="414"/>
      <c r="BR2424" s="383"/>
      <c r="BS2424" s="78"/>
      <c r="BT2424" s="83"/>
      <c r="BU2424" s="75"/>
      <c r="BV2424" s="74"/>
      <c r="BW2424" s="74"/>
      <c r="BX2424" s="98" t="s">
        <v>4252</v>
      </c>
      <c r="BY2424" s="112">
        <f t="shared" si="233"/>
        <v>2419</v>
      </c>
      <c r="BZ2424" s="65">
        <f t="shared" si="232"/>
        <v>0</v>
      </c>
      <c r="CA2424" s="359">
        <f t="shared" si="234"/>
        <v>21</v>
      </c>
      <c r="CB2424" s="359">
        <f t="shared" si="235"/>
        <v>4</v>
      </c>
      <c r="CC2424" s="359">
        <f t="shared" si="236"/>
        <v>2023</v>
      </c>
      <c r="CD2424" s="359" t="str">
        <f t="shared" si="237"/>
        <v>214202366075MOVIMIENTO EN MASA</v>
      </c>
    </row>
    <row r="2425" spans="1:82" s="121" customFormat="1" ht="48" customHeight="1">
      <c r="A2425" s="13"/>
      <c r="B2425" s="13"/>
      <c r="C2425" s="13"/>
      <c r="D2425" s="212">
        <v>45037</v>
      </c>
      <c r="E2425" s="210" t="s">
        <v>2718</v>
      </c>
      <c r="F2425" s="211" t="s">
        <v>2180</v>
      </c>
      <c r="G2425" s="111" t="s">
        <v>2802</v>
      </c>
      <c r="H2425" s="85" t="str">
        <f>VLOOKUP(E2425&amp;F2425,Divipola!$C$1:$F$1149,4,FALSE)</f>
        <v>25320</v>
      </c>
      <c r="I2425" s="77"/>
      <c r="J2425" s="181"/>
      <c r="K2425" s="108"/>
      <c r="L2425" s="108"/>
      <c r="M2425" s="108"/>
      <c r="N2425" s="108">
        <v>4</v>
      </c>
      <c r="O2425" s="108">
        <v>1</v>
      </c>
      <c r="P2425" s="108"/>
      <c r="Q2425" s="108">
        <v>1</v>
      </c>
      <c r="R2425" s="108"/>
      <c r="S2425" s="108"/>
      <c r="T2425" s="108"/>
      <c r="U2425" s="108"/>
      <c r="V2425" s="108"/>
      <c r="W2425" s="108"/>
      <c r="X2425" s="108"/>
      <c r="Y2425" s="108"/>
      <c r="Z2425" s="109"/>
      <c r="AA2425" s="113"/>
      <c r="AB2425" s="383"/>
      <c r="AC2425" s="73"/>
      <c r="AD2425" s="414"/>
      <c r="AE2425" s="393"/>
      <c r="AF2425" s="78"/>
      <c r="AG2425" s="414"/>
      <c r="AH2425" s="383"/>
      <c r="AI2425" s="453"/>
      <c r="AJ2425" s="453"/>
      <c r="AK2425" s="414"/>
      <c r="AL2425" s="383"/>
      <c r="AM2425" s="383"/>
      <c r="AN2425" s="523"/>
      <c r="AO2425" s="414"/>
      <c r="AP2425" s="548"/>
      <c r="AQ2425" s="414"/>
      <c r="AR2425" s="78"/>
      <c r="AS2425" s="78"/>
      <c r="AT2425" s="414"/>
      <c r="AU2425" s="548"/>
      <c r="AV2425" s="548"/>
      <c r="AW2425" s="414"/>
      <c r="AX2425" s="383"/>
      <c r="AY2425" s="548"/>
      <c r="AZ2425" s="414"/>
      <c r="BA2425" s="383"/>
      <c r="BB2425" s="548"/>
      <c r="BC2425" s="78"/>
      <c r="BD2425" s="414"/>
      <c r="BE2425" s="414"/>
      <c r="BF2425" s="414"/>
      <c r="BG2425" s="414"/>
      <c r="BH2425" s="414"/>
      <c r="BI2425" s="383"/>
      <c r="BJ2425" s="383"/>
      <c r="BK2425" s="78"/>
      <c r="BL2425" s="414"/>
      <c r="BM2425" s="383"/>
      <c r="BN2425" s="78"/>
      <c r="BO2425" s="414"/>
      <c r="BP2425" s="78"/>
      <c r="BQ2425" s="414"/>
      <c r="BR2425" s="383"/>
      <c r="BS2425" s="78"/>
      <c r="BT2425" s="83"/>
      <c r="BU2425" s="75"/>
      <c r="BV2425" s="74"/>
      <c r="BW2425" s="74"/>
      <c r="BX2425" s="98" t="s">
        <v>4254</v>
      </c>
      <c r="BY2425" s="112">
        <f t="shared" si="233"/>
        <v>2420</v>
      </c>
      <c r="BZ2425" s="65">
        <f t="shared" si="232"/>
        <v>0</v>
      </c>
      <c r="CA2425" s="359">
        <f t="shared" si="234"/>
        <v>21</v>
      </c>
      <c r="CB2425" s="359">
        <f t="shared" si="235"/>
        <v>4</v>
      </c>
      <c r="CC2425" s="359">
        <f t="shared" si="236"/>
        <v>2023</v>
      </c>
      <c r="CD2425" s="359" t="str">
        <f t="shared" si="237"/>
        <v>214202325320INUNDACION</v>
      </c>
    </row>
    <row r="2426" spans="1:82" s="121" customFormat="1" ht="120" customHeight="1">
      <c r="A2426" s="13"/>
      <c r="B2426" s="13"/>
      <c r="C2426" s="13"/>
      <c r="D2426" s="212">
        <v>45037</v>
      </c>
      <c r="E2426" s="210" t="s">
        <v>2718</v>
      </c>
      <c r="F2426" s="211" t="s">
        <v>1328</v>
      </c>
      <c r="G2426" s="111" t="s">
        <v>2827</v>
      </c>
      <c r="H2426" s="85" t="str">
        <f>VLOOKUP(E2426&amp;F2426,Divipola!$C$1:$F$1149,4,FALSE)</f>
        <v>25095</v>
      </c>
      <c r="I2426" s="77"/>
      <c r="J2426" s="181"/>
      <c r="K2426" s="108"/>
      <c r="L2426" s="108"/>
      <c r="M2426" s="108"/>
      <c r="N2426" s="108"/>
      <c r="O2426" s="108"/>
      <c r="P2426" s="108"/>
      <c r="Q2426" s="108"/>
      <c r="R2426" s="108">
        <v>1</v>
      </c>
      <c r="S2426" s="108"/>
      <c r="T2426" s="108"/>
      <c r="U2426" s="108"/>
      <c r="V2426" s="108"/>
      <c r="W2426" s="108"/>
      <c r="X2426" s="108"/>
      <c r="Y2426" s="108"/>
      <c r="Z2426" s="109"/>
      <c r="AA2426" s="113"/>
      <c r="AB2426" s="383"/>
      <c r="AC2426" s="73"/>
      <c r="AD2426" s="414"/>
      <c r="AE2426" s="393"/>
      <c r="AF2426" s="78"/>
      <c r="AG2426" s="414"/>
      <c r="AH2426" s="383"/>
      <c r="AI2426" s="453"/>
      <c r="AJ2426" s="453"/>
      <c r="AK2426" s="414"/>
      <c r="AL2426" s="383"/>
      <c r="AM2426" s="383"/>
      <c r="AN2426" s="523"/>
      <c r="AO2426" s="414"/>
      <c r="AP2426" s="548"/>
      <c r="AQ2426" s="414"/>
      <c r="AR2426" s="78"/>
      <c r="AS2426" s="78"/>
      <c r="AT2426" s="414"/>
      <c r="AU2426" s="548"/>
      <c r="AV2426" s="548"/>
      <c r="AW2426" s="414"/>
      <c r="AX2426" s="383"/>
      <c r="AY2426" s="548"/>
      <c r="AZ2426" s="414"/>
      <c r="BA2426" s="383"/>
      <c r="BB2426" s="548"/>
      <c r="BC2426" s="78"/>
      <c r="BD2426" s="414"/>
      <c r="BE2426" s="414"/>
      <c r="BF2426" s="414"/>
      <c r="BG2426" s="414"/>
      <c r="BH2426" s="414"/>
      <c r="BI2426" s="383"/>
      <c r="BJ2426" s="383"/>
      <c r="BK2426" s="78"/>
      <c r="BL2426" s="414"/>
      <c r="BM2426" s="383"/>
      <c r="BN2426" s="78"/>
      <c r="BO2426" s="414"/>
      <c r="BP2426" s="78"/>
      <c r="BQ2426" s="414"/>
      <c r="BR2426" s="383"/>
      <c r="BS2426" s="78"/>
      <c r="BT2426" s="83"/>
      <c r="BU2426" s="75"/>
      <c r="BV2426" s="74"/>
      <c r="BW2426" s="74"/>
      <c r="BX2426" s="98" t="s">
        <v>4268</v>
      </c>
      <c r="BY2426" s="112">
        <f t="shared" si="233"/>
        <v>2421</v>
      </c>
      <c r="BZ2426" s="65">
        <f t="shared" si="232"/>
        <v>0</v>
      </c>
      <c r="CA2426" s="359">
        <f t="shared" si="234"/>
        <v>21</v>
      </c>
      <c r="CB2426" s="359">
        <f t="shared" si="235"/>
        <v>4</v>
      </c>
      <c r="CC2426" s="359">
        <f t="shared" si="236"/>
        <v>2023</v>
      </c>
      <c r="CD2426" s="359" t="str">
        <f t="shared" si="237"/>
        <v>214202325095MOVIMIENTO EN MASA</v>
      </c>
    </row>
    <row r="2427" spans="1:82" s="121" customFormat="1" ht="108" customHeight="1">
      <c r="A2427" s="13"/>
      <c r="B2427" s="13"/>
      <c r="C2427" s="13"/>
      <c r="D2427" s="212">
        <v>45037</v>
      </c>
      <c r="E2427" s="210" t="s">
        <v>2718</v>
      </c>
      <c r="F2427" s="211" t="s">
        <v>1327</v>
      </c>
      <c r="G2427" s="111" t="s">
        <v>2802</v>
      </c>
      <c r="H2427" s="85" t="str">
        <f>VLOOKUP(E2427&amp;F2427,Divipola!$C$1:$F$1149,4,FALSE)</f>
        <v>25035</v>
      </c>
      <c r="I2427" s="77"/>
      <c r="J2427" s="181"/>
      <c r="K2427" s="108"/>
      <c r="L2427" s="108"/>
      <c r="M2427" s="108"/>
      <c r="N2427" s="108">
        <v>9</v>
      </c>
      <c r="O2427" s="108">
        <v>2</v>
      </c>
      <c r="P2427" s="108"/>
      <c r="Q2427" s="108">
        <v>1</v>
      </c>
      <c r="R2427" s="108"/>
      <c r="S2427" s="108"/>
      <c r="T2427" s="108"/>
      <c r="U2427" s="108"/>
      <c r="V2427" s="108"/>
      <c r="W2427" s="108"/>
      <c r="X2427" s="108"/>
      <c r="Y2427" s="108"/>
      <c r="Z2427" s="109"/>
      <c r="AA2427" s="113"/>
      <c r="AB2427" s="383"/>
      <c r="AC2427" s="73"/>
      <c r="AD2427" s="414"/>
      <c r="AE2427" s="393"/>
      <c r="AF2427" s="78"/>
      <c r="AG2427" s="414"/>
      <c r="AH2427" s="383"/>
      <c r="AI2427" s="453"/>
      <c r="AJ2427" s="453"/>
      <c r="AK2427" s="414"/>
      <c r="AL2427" s="383"/>
      <c r="AM2427" s="383"/>
      <c r="AN2427" s="523"/>
      <c r="AO2427" s="414"/>
      <c r="AP2427" s="548"/>
      <c r="AQ2427" s="414"/>
      <c r="AR2427" s="78"/>
      <c r="AS2427" s="78"/>
      <c r="AT2427" s="414"/>
      <c r="AU2427" s="548"/>
      <c r="AV2427" s="548"/>
      <c r="AW2427" s="414"/>
      <c r="AX2427" s="383"/>
      <c r="AY2427" s="548"/>
      <c r="AZ2427" s="414"/>
      <c r="BA2427" s="383"/>
      <c r="BB2427" s="548"/>
      <c r="BC2427" s="78"/>
      <c r="BD2427" s="414"/>
      <c r="BE2427" s="414"/>
      <c r="BF2427" s="414"/>
      <c r="BG2427" s="414"/>
      <c r="BH2427" s="414"/>
      <c r="BI2427" s="383"/>
      <c r="BJ2427" s="383"/>
      <c r="BK2427" s="78"/>
      <c r="BL2427" s="414"/>
      <c r="BM2427" s="383"/>
      <c r="BN2427" s="78"/>
      <c r="BO2427" s="414"/>
      <c r="BP2427" s="78"/>
      <c r="BQ2427" s="414"/>
      <c r="BR2427" s="383"/>
      <c r="BS2427" s="78"/>
      <c r="BT2427" s="83"/>
      <c r="BU2427" s="75"/>
      <c r="BV2427" s="74"/>
      <c r="BW2427" s="74"/>
      <c r="BX2427" s="103" t="s">
        <v>4269</v>
      </c>
      <c r="BY2427" s="112">
        <f t="shared" si="233"/>
        <v>2422</v>
      </c>
      <c r="BZ2427" s="65">
        <f t="shared" si="232"/>
        <v>0</v>
      </c>
      <c r="CA2427" s="359">
        <f t="shared" si="234"/>
        <v>21</v>
      </c>
      <c r="CB2427" s="359">
        <f t="shared" si="235"/>
        <v>4</v>
      </c>
      <c r="CC2427" s="359">
        <f t="shared" si="236"/>
        <v>2023</v>
      </c>
      <c r="CD2427" s="359" t="str">
        <f t="shared" si="237"/>
        <v>214202325035INUNDACION</v>
      </c>
    </row>
    <row r="2428" spans="1:82" s="121" customFormat="1" ht="108" customHeight="1">
      <c r="A2428" s="13"/>
      <c r="B2428" s="13"/>
      <c r="C2428" s="13"/>
      <c r="D2428" s="212">
        <v>45037</v>
      </c>
      <c r="E2428" s="210" t="s">
        <v>2718</v>
      </c>
      <c r="F2428" s="211" t="s">
        <v>1100</v>
      </c>
      <c r="G2428" s="111" t="s">
        <v>2827</v>
      </c>
      <c r="H2428" s="85" t="str">
        <f>VLOOKUP(E2428&amp;F2428,Divipola!$C$1:$F$1149,4,FALSE)</f>
        <v>25398</v>
      </c>
      <c r="I2428" s="77"/>
      <c r="J2428" s="181"/>
      <c r="K2428" s="108"/>
      <c r="L2428" s="108"/>
      <c r="M2428" s="108"/>
      <c r="N2428" s="108"/>
      <c r="O2428" s="108"/>
      <c r="P2428" s="108"/>
      <c r="Q2428" s="108"/>
      <c r="R2428" s="108">
        <v>2</v>
      </c>
      <c r="S2428" s="108"/>
      <c r="T2428" s="108"/>
      <c r="U2428" s="108"/>
      <c r="V2428" s="108"/>
      <c r="W2428" s="108"/>
      <c r="X2428" s="108"/>
      <c r="Y2428" s="108"/>
      <c r="Z2428" s="109"/>
      <c r="AA2428" s="113"/>
      <c r="AB2428" s="383"/>
      <c r="AC2428" s="73"/>
      <c r="AD2428" s="414"/>
      <c r="AE2428" s="393"/>
      <c r="AF2428" s="78"/>
      <c r="AG2428" s="414"/>
      <c r="AH2428" s="383"/>
      <c r="AI2428" s="453"/>
      <c r="AJ2428" s="453"/>
      <c r="AK2428" s="414"/>
      <c r="AL2428" s="383"/>
      <c r="AM2428" s="383"/>
      <c r="AN2428" s="523"/>
      <c r="AO2428" s="414"/>
      <c r="AP2428" s="548"/>
      <c r="AQ2428" s="414"/>
      <c r="AR2428" s="78"/>
      <c r="AS2428" s="78"/>
      <c r="AT2428" s="414"/>
      <c r="AU2428" s="548"/>
      <c r="AV2428" s="548"/>
      <c r="AW2428" s="414"/>
      <c r="AX2428" s="383"/>
      <c r="AY2428" s="548"/>
      <c r="AZ2428" s="414"/>
      <c r="BA2428" s="383"/>
      <c r="BB2428" s="548"/>
      <c r="BC2428" s="78"/>
      <c r="BD2428" s="414"/>
      <c r="BE2428" s="414"/>
      <c r="BF2428" s="414"/>
      <c r="BG2428" s="414"/>
      <c r="BH2428" s="414"/>
      <c r="BI2428" s="383"/>
      <c r="BJ2428" s="383"/>
      <c r="BK2428" s="78"/>
      <c r="BL2428" s="414"/>
      <c r="BM2428" s="383"/>
      <c r="BN2428" s="78"/>
      <c r="BO2428" s="414"/>
      <c r="BP2428" s="78"/>
      <c r="BQ2428" s="414"/>
      <c r="BR2428" s="383"/>
      <c r="BS2428" s="78"/>
      <c r="BT2428" s="83"/>
      <c r="BU2428" s="75"/>
      <c r="BV2428" s="74"/>
      <c r="BW2428" s="74"/>
      <c r="BX2428" s="98" t="s">
        <v>4270</v>
      </c>
      <c r="BY2428" s="112">
        <f t="shared" si="233"/>
        <v>2423</v>
      </c>
      <c r="BZ2428" s="65">
        <f t="shared" si="232"/>
        <v>0</v>
      </c>
      <c r="CA2428" s="359">
        <f t="shared" si="234"/>
        <v>21</v>
      </c>
      <c r="CB2428" s="359">
        <f t="shared" si="235"/>
        <v>4</v>
      </c>
      <c r="CC2428" s="359">
        <f t="shared" si="236"/>
        <v>2023</v>
      </c>
      <c r="CD2428" s="359" t="str">
        <f t="shared" si="237"/>
        <v>214202325398MOVIMIENTO EN MASA</v>
      </c>
    </row>
    <row r="2429" spans="1:82" s="121" customFormat="1" ht="120" customHeight="1">
      <c r="A2429" s="13"/>
      <c r="B2429" s="13"/>
      <c r="C2429" s="13"/>
      <c r="D2429" s="212">
        <v>45038</v>
      </c>
      <c r="E2429" s="210" t="s">
        <v>2720</v>
      </c>
      <c r="F2429" s="211" t="s">
        <v>2181</v>
      </c>
      <c r="G2429" s="111" t="s">
        <v>2827</v>
      </c>
      <c r="H2429" s="85" t="str">
        <f>VLOOKUP(E2429&amp;F2429,Divipola!$C$1:$F$1149,4,FALSE)</f>
        <v>66075</v>
      </c>
      <c r="I2429" s="77"/>
      <c r="J2429" s="181"/>
      <c r="K2429" s="108"/>
      <c r="L2429" s="108"/>
      <c r="M2429" s="108"/>
      <c r="N2429" s="108"/>
      <c r="O2429" s="108"/>
      <c r="P2429" s="108"/>
      <c r="Q2429" s="108"/>
      <c r="R2429" s="108">
        <v>1</v>
      </c>
      <c r="S2429" s="108"/>
      <c r="T2429" s="108"/>
      <c r="U2429" s="108"/>
      <c r="V2429" s="108"/>
      <c r="W2429" s="108"/>
      <c r="X2429" s="108"/>
      <c r="Y2429" s="108"/>
      <c r="Z2429" s="109"/>
      <c r="AA2429" s="113"/>
      <c r="AB2429" s="383"/>
      <c r="AC2429" s="73"/>
      <c r="AD2429" s="414"/>
      <c r="AE2429" s="393"/>
      <c r="AF2429" s="78"/>
      <c r="AG2429" s="414"/>
      <c r="AH2429" s="383"/>
      <c r="AI2429" s="453"/>
      <c r="AJ2429" s="453"/>
      <c r="AK2429" s="414"/>
      <c r="AL2429" s="383"/>
      <c r="AM2429" s="383"/>
      <c r="AN2429" s="523"/>
      <c r="AO2429" s="414"/>
      <c r="AP2429" s="548"/>
      <c r="AQ2429" s="414"/>
      <c r="AR2429" s="78"/>
      <c r="AS2429" s="78"/>
      <c r="AT2429" s="414"/>
      <c r="AU2429" s="548"/>
      <c r="AV2429" s="548"/>
      <c r="AW2429" s="414"/>
      <c r="AX2429" s="383"/>
      <c r="AY2429" s="548"/>
      <c r="AZ2429" s="414"/>
      <c r="BA2429" s="383"/>
      <c r="BB2429" s="548"/>
      <c r="BC2429" s="78"/>
      <c r="BD2429" s="414"/>
      <c r="BE2429" s="414"/>
      <c r="BF2429" s="414"/>
      <c r="BG2429" s="414"/>
      <c r="BH2429" s="414"/>
      <c r="BI2429" s="383"/>
      <c r="BJ2429" s="383"/>
      <c r="BK2429" s="78"/>
      <c r="BL2429" s="414"/>
      <c r="BM2429" s="383"/>
      <c r="BN2429" s="78"/>
      <c r="BO2429" s="414"/>
      <c r="BP2429" s="78"/>
      <c r="BQ2429" s="414"/>
      <c r="BR2429" s="383"/>
      <c r="BS2429" s="78"/>
      <c r="BT2429" s="83"/>
      <c r="BU2429" s="75"/>
      <c r="BV2429" s="74"/>
      <c r="BW2429" s="74"/>
      <c r="BX2429" s="98" t="s">
        <v>4258</v>
      </c>
      <c r="BY2429" s="112">
        <f t="shared" si="233"/>
        <v>2424</v>
      </c>
      <c r="BZ2429" s="65">
        <f t="shared" si="232"/>
        <v>0</v>
      </c>
      <c r="CA2429" s="359">
        <f t="shared" si="234"/>
        <v>22</v>
      </c>
      <c r="CB2429" s="359">
        <f t="shared" si="235"/>
        <v>4</v>
      </c>
      <c r="CC2429" s="359">
        <f t="shared" si="236"/>
        <v>2023</v>
      </c>
      <c r="CD2429" s="359" t="str">
        <f t="shared" si="237"/>
        <v>224202366075MOVIMIENTO EN MASA</v>
      </c>
    </row>
    <row r="2430" spans="1:82" s="121" customFormat="1" ht="108" customHeight="1">
      <c r="A2430" s="13"/>
      <c r="B2430" s="13"/>
      <c r="C2430" s="13"/>
      <c r="D2430" s="212">
        <v>45038</v>
      </c>
      <c r="E2430" s="210" t="s">
        <v>2836</v>
      </c>
      <c r="F2430" s="211" t="s">
        <v>514</v>
      </c>
      <c r="G2430" s="111" t="s">
        <v>2827</v>
      </c>
      <c r="H2430" s="85" t="str">
        <f>VLOOKUP(E2430&amp;F2430,Divipola!$C$1:$F$1149,4,FALSE)</f>
        <v>19821</v>
      </c>
      <c r="I2430" s="77"/>
      <c r="J2430" s="181"/>
      <c r="K2430" s="108"/>
      <c r="L2430" s="108"/>
      <c r="M2430" s="108"/>
      <c r="N2430" s="108"/>
      <c r="O2430" s="108"/>
      <c r="P2430" s="108"/>
      <c r="Q2430" s="108"/>
      <c r="R2430" s="108">
        <v>1</v>
      </c>
      <c r="S2430" s="108"/>
      <c r="T2430" s="108"/>
      <c r="U2430" s="108"/>
      <c r="V2430" s="108"/>
      <c r="W2430" s="108"/>
      <c r="X2430" s="108"/>
      <c r="Y2430" s="108"/>
      <c r="Z2430" s="109"/>
      <c r="AA2430" s="113"/>
      <c r="AB2430" s="383"/>
      <c r="AC2430" s="73"/>
      <c r="AD2430" s="414"/>
      <c r="AE2430" s="393"/>
      <c r="AF2430" s="78"/>
      <c r="AG2430" s="414"/>
      <c r="AH2430" s="383"/>
      <c r="AI2430" s="453"/>
      <c r="AJ2430" s="453"/>
      <c r="AK2430" s="414"/>
      <c r="AL2430" s="383"/>
      <c r="AM2430" s="383"/>
      <c r="AN2430" s="523"/>
      <c r="AO2430" s="414"/>
      <c r="AP2430" s="548"/>
      <c r="AQ2430" s="414"/>
      <c r="AR2430" s="78"/>
      <c r="AS2430" s="78"/>
      <c r="AT2430" s="414"/>
      <c r="AU2430" s="548"/>
      <c r="AV2430" s="548"/>
      <c r="AW2430" s="414"/>
      <c r="AX2430" s="383"/>
      <c r="AY2430" s="548"/>
      <c r="AZ2430" s="414"/>
      <c r="BA2430" s="383"/>
      <c r="BB2430" s="548"/>
      <c r="BC2430" s="78"/>
      <c r="BD2430" s="414"/>
      <c r="BE2430" s="414"/>
      <c r="BF2430" s="414"/>
      <c r="BG2430" s="414"/>
      <c r="BH2430" s="414"/>
      <c r="BI2430" s="383"/>
      <c r="BJ2430" s="383"/>
      <c r="BK2430" s="78"/>
      <c r="BL2430" s="414"/>
      <c r="BM2430" s="383"/>
      <c r="BN2430" s="78"/>
      <c r="BO2430" s="414"/>
      <c r="BP2430" s="78"/>
      <c r="BQ2430" s="414"/>
      <c r="BR2430" s="383"/>
      <c r="BS2430" s="78"/>
      <c r="BT2430" s="83"/>
      <c r="BU2430" s="75"/>
      <c r="BV2430" s="74"/>
      <c r="BW2430" s="74"/>
      <c r="BX2430" s="98" t="s">
        <v>4259</v>
      </c>
      <c r="BY2430" s="112">
        <f t="shared" si="233"/>
        <v>2425</v>
      </c>
      <c r="BZ2430" s="65">
        <f t="shared" si="232"/>
        <v>0</v>
      </c>
      <c r="CA2430" s="359">
        <f t="shared" si="234"/>
        <v>22</v>
      </c>
      <c r="CB2430" s="359">
        <f t="shared" si="235"/>
        <v>4</v>
      </c>
      <c r="CC2430" s="359">
        <f t="shared" si="236"/>
        <v>2023</v>
      </c>
      <c r="CD2430" s="359" t="str">
        <f t="shared" si="237"/>
        <v>224202319821MOVIMIENTO EN MASA</v>
      </c>
    </row>
    <row r="2431" spans="1:82" s="121" customFormat="1" ht="120" customHeight="1">
      <c r="A2431" s="13"/>
      <c r="B2431" s="13"/>
      <c r="C2431" s="13"/>
      <c r="D2431" s="212">
        <v>45038</v>
      </c>
      <c r="E2431" s="210" t="s">
        <v>2836</v>
      </c>
      <c r="F2431" s="211" t="s">
        <v>2181</v>
      </c>
      <c r="G2431" s="111" t="s">
        <v>2827</v>
      </c>
      <c r="H2431" s="85" t="str">
        <f>VLOOKUP(E2431&amp;F2431,Divipola!$C$1:$F$1149,4,FALSE)</f>
        <v>19075</v>
      </c>
      <c r="I2431" s="77"/>
      <c r="J2431" s="181"/>
      <c r="K2431" s="108"/>
      <c r="L2431" s="108"/>
      <c r="M2431" s="108"/>
      <c r="N2431" s="108">
        <v>8</v>
      </c>
      <c r="O2431" s="108">
        <v>2</v>
      </c>
      <c r="P2431" s="108"/>
      <c r="Q2431" s="108">
        <v>2</v>
      </c>
      <c r="R2431" s="108"/>
      <c r="S2431" s="108"/>
      <c r="T2431" s="108"/>
      <c r="U2431" s="108"/>
      <c r="V2431" s="108"/>
      <c r="W2431" s="108"/>
      <c r="X2431" s="108"/>
      <c r="Y2431" s="108"/>
      <c r="Z2431" s="109"/>
      <c r="AA2431" s="113" t="s">
        <v>4255</v>
      </c>
      <c r="AB2431" s="383"/>
      <c r="AC2431" s="73"/>
      <c r="AD2431" s="414"/>
      <c r="AE2431" s="393"/>
      <c r="AF2431" s="78"/>
      <c r="AG2431" s="414"/>
      <c r="AH2431" s="383"/>
      <c r="AI2431" s="453"/>
      <c r="AJ2431" s="453"/>
      <c r="AK2431" s="414"/>
      <c r="AL2431" s="383"/>
      <c r="AM2431" s="383"/>
      <c r="AN2431" s="523"/>
      <c r="AO2431" s="414"/>
      <c r="AP2431" s="548"/>
      <c r="AQ2431" s="414"/>
      <c r="AR2431" s="78"/>
      <c r="AS2431" s="78"/>
      <c r="AT2431" s="414"/>
      <c r="AU2431" s="548"/>
      <c r="AV2431" s="548"/>
      <c r="AW2431" s="414"/>
      <c r="AX2431" s="383"/>
      <c r="AY2431" s="548"/>
      <c r="AZ2431" s="414"/>
      <c r="BA2431" s="383"/>
      <c r="BB2431" s="548"/>
      <c r="BC2431" s="78"/>
      <c r="BD2431" s="414"/>
      <c r="BE2431" s="414"/>
      <c r="BF2431" s="414"/>
      <c r="BG2431" s="414"/>
      <c r="BH2431" s="414"/>
      <c r="BI2431" s="383"/>
      <c r="BJ2431" s="383"/>
      <c r="BK2431" s="78"/>
      <c r="BL2431" s="414"/>
      <c r="BM2431" s="383"/>
      <c r="BN2431" s="78"/>
      <c r="BO2431" s="414"/>
      <c r="BP2431" s="78"/>
      <c r="BQ2431" s="414"/>
      <c r="BR2431" s="383"/>
      <c r="BS2431" s="78"/>
      <c r="BT2431" s="83"/>
      <c r="BU2431" s="75"/>
      <c r="BV2431" s="74"/>
      <c r="BW2431" s="74"/>
      <c r="BX2431" s="98" t="s">
        <v>4260</v>
      </c>
      <c r="BY2431" s="112">
        <f t="shared" si="233"/>
        <v>2426</v>
      </c>
      <c r="BZ2431" s="65">
        <f t="shared" si="232"/>
        <v>0</v>
      </c>
      <c r="CA2431" s="359">
        <f t="shared" si="234"/>
        <v>22</v>
      </c>
      <c r="CB2431" s="359">
        <f t="shared" si="235"/>
        <v>4</v>
      </c>
      <c r="CC2431" s="359">
        <f t="shared" si="236"/>
        <v>2023</v>
      </c>
      <c r="CD2431" s="359" t="str">
        <f t="shared" si="237"/>
        <v>224202319075MOVIMIENTO EN MASA</v>
      </c>
    </row>
    <row r="2432" spans="1:82" s="121" customFormat="1" ht="120" customHeight="1">
      <c r="A2432" s="13"/>
      <c r="B2432" s="13"/>
      <c r="C2432" s="13"/>
      <c r="D2432" s="212">
        <v>45038</v>
      </c>
      <c r="E2432" s="210" t="s">
        <v>2836</v>
      </c>
      <c r="F2432" s="211" t="s">
        <v>513</v>
      </c>
      <c r="G2432" s="111" t="s">
        <v>2827</v>
      </c>
      <c r="H2432" s="85" t="str">
        <f>VLOOKUP(E2432&amp;F2432,Divipola!$C$1:$F$1149,4,FALSE)</f>
        <v>19698</v>
      </c>
      <c r="I2432" s="77"/>
      <c r="J2432" s="181"/>
      <c r="K2432" s="108"/>
      <c r="L2432" s="108"/>
      <c r="M2432" s="108"/>
      <c r="N2432" s="108"/>
      <c r="O2432" s="108"/>
      <c r="P2432" s="108"/>
      <c r="Q2432" s="108"/>
      <c r="R2432" s="108">
        <v>1</v>
      </c>
      <c r="S2432" s="108"/>
      <c r="T2432" s="108"/>
      <c r="U2432" s="108"/>
      <c r="V2432" s="108"/>
      <c r="W2432" s="108"/>
      <c r="X2432" s="108"/>
      <c r="Y2432" s="108"/>
      <c r="Z2432" s="109"/>
      <c r="AA2432" s="113"/>
      <c r="AB2432" s="383"/>
      <c r="AC2432" s="73"/>
      <c r="AD2432" s="414"/>
      <c r="AE2432" s="393"/>
      <c r="AF2432" s="78"/>
      <c r="AG2432" s="414"/>
      <c r="AH2432" s="383"/>
      <c r="AI2432" s="453"/>
      <c r="AJ2432" s="453"/>
      <c r="AK2432" s="414"/>
      <c r="AL2432" s="383"/>
      <c r="AM2432" s="383"/>
      <c r="AN2432" s="523"/>
      <c r="AO2432" s="414"/>
      <c r="AP2432" s="548"/>
      <c r="AQ2432" s="414"/>
      <c r="AR2432" s="78"/>
      <c r="AS2432" s="78"/>
      <c r="AT2432" s="414"/>
      <c r="AU2432" s="548"/>
      <c r="AV2432" s="548"/>
      <c r="AW2432" s="414"/>
      <c r="AX2432" s="383"/>
      <c r="AY2432" s="548"/>
      <c r="AZ2432" s="414"/>
      <c r="BA2432" s="383"/>
      <c r="BB2432" s="548"/>
      <c r="BC2432" s="78"/>
      <c r="BD2432" s="414"/>
      <c r="BE2432" s="414"/>
      <c r="BF2432" s="414"/>
      <c r="BG2432" s="414"/>
      <c r="BH2432" s="414"/>
      <c r="BI2432" s="383"/>
      <c r="BJ2432" s="383"/>
      <c r="BK2432" s="78"/>
      <c r="BL2432" s="414"/>
      <c r="BM2432" s="383"/>
      <c r="BN2432" s="78"/>
      <c r="BO2432" s="414"/>
      <c r="BP2432" s="78"/>
      <c r="BQ2432" s="414"/>
      <c r="BR2432" s="383"/>
      <c r="BS2432" s="78"/>
      <c r="BT2432" s="83"/>
      <c r="BU2432" s="75"/>
      <c r="BV2432" s="74"/>
      <c r="BW2432" s="74"/>
      <c r="BX2432" s="98" t="s">
        <v>4261</v>
      </c>
      <c r="BY2432" s="112">
        <f t="shared" si="233"/>
        <v>2427</v>
      </c>
      <c r="BZ2432" s="65">
        <f t="shared" si="232"/>
        <v>0</v>
      </c>
      <c r="CA2432" s="359">
        <f t="shared" si="234"/>
        <v>22</v>
      </c>
      <c r="CB2432" s="359">
        <f t="shared" si="235"/>
        <v>4</v>
      </c>
      <c r="CC2432" s="359">
        <f t="shared" si="236"/>
        <v>2023</v>
      </c>
      <c r="CD2432" s="359" t="str">
        <f t="shared" si="237"/>
        <v>224202319698MOVIMIENTO EN MASA</v>
      </c>
    </row>
    <row r="2433" spans="1:82" s="121" customFormat="1" ht="96" customHeight="1">
      <c r="A2433" s="13"/>
      <c r="B2433" s="13"/>
      <c r="C2433" s="13"/>
      <c r="D2433" s="212">
        <v>45038</v>
      </c>
      <c r="E2433" s="210" t="s">
        <v>2836</v>
      </c>
      <c r="F2433" s="211" t="s">
        <v>1345</v>
      </c>
      <c r="G2433" s="111" t="s">
        <v>2800</v>
      </c>
      <c r="H2433" s="85" t="str">
        <f>VLOOKUP(E2433&amp;F2433,Divipola!$C$1:$F$1149,4,FALSE)</f>
        <v>19050</v>
      </c>
      <c r="I2433" s="77"/>
      <c r="J2433" s="181"/>
      <c r="K2433" s="108"/>
      <c r="L2433" s="108"/>
      <c r="M2433" s="108"/>
      <c r="N2433" s="108">
        <v>4</v>
      </c>
      <c r="O2433" s="108">
        <v>1</v>
      </c>
      <c r="P2433" s="108"/>
      <c r="Q2433" s="108">
        <v>1</v>
      </c>
      <c r="R2433" s="108"/>
      <c r="S2433" s="108"/>
      <c r="T2433" s="108"/>
      <c r="U2433" s="108"/>
      <c r="V2433" s="108"/>
      <c r="W2433" s="108"/>
      <c r="X2433" s="108"/>
      <c r="Y2433" s="108"/>
      <c r="Z2433" s="109"/>
      <c r="AA2433" s="113"/>
      <c r="AB2433" s="383"/>
      <c r="AC2433" s="73"/>
      <c r="AD2433" s="414"/>
      <c r="AE2433" s="393"/>
      <c r="AF2433" s="78"/>
      <c r="AG2433" s="414"/>
      <c r="AH2433" s="383"/>
      <c r="AI2433" s="453"/>
      <c r="AJ2433" s="453"/>
      <c r="AK2433" s="414"/>
      <c r="AL2433" s="383"/>
      <c r="AM2433" s="383"/>
      <c r="AN2433" s="523"/>
      <c r="AO2433" s="414"/>
      <c r="AP2433" s="548"/>
      <c r="AQ2433" s="414"/>
      <c r="AR2433" s="78"/>
      <c r="AS2433" s="78"/>
      <c r="AT2433" s="414"/>
      <c r="AU2433" s="548"/>
      <c r="AV2433" s="548"/>
      <c r="AW2433" s="414"/>
      <c r="AX2433" s="383"/>
      <c r="AY2433" s="548"/>
      <c r="AZ2433" s="414"/>
      <c r="BA2433" s="383"/>
      <c r="BB2433" s="548"/>
      <c r="BC2433" s="78"/>
      <c r="BD2433" s="414"/>
      <c r="BE2433" s="414"/>
      <c r="BF2433" s="414"/>
      <c r="BG2433" s="414"/>
      <c r="BH2433" s="414"/>
      <c r="BI2433" s="383"/>
      <c r="BJ2433" s="383"/>
      <c r="BK2433" s="78"/>
      <c r="BL2433" s="414"/>
      <c r="BM2433" s="383"/>
      <c r="BN2433" s="78"/>
      <c r="BO2433" s="414"/>
      <c r="BP2433" s="78"/>
      <c r="BQ2433" s="414"/>
      <c r="BR2433" s="383"/>
      <c r="BS2433" s="78"/>
      <c r="BT2433" s="83"/>
      <c r="BU2433" s="75"/>
      <c r="BV2433" s="74"/>
      <c r="BW2433" s="74"/>
      <c r="BX2433" s="98" t="s">
        <v>4262</v>
      </c>
      <c r="BY2433" s="112">
        <f t="shared" si="233"/>
        <v>2428</v>
      </c>
      <c r="BZ2433" s="65">
        <f t="shared" si="232"/>
        <v>0</v>
      </c>
      <c r="CA2433" s="359">
        <f t="shared" si="234"/>
        <v>22</v>
      </c>
      <c r="CB2433" s="359">
        <f t="shared" si="235"/>
        <v>4</v>
      </c>
      <c r="CC2433" s="359">
        <f t="shared" si="236"/>
        <v>2023</v>
      </c>
      <c r="CD2433" s="359" t="str">
        <f t="shared" si="237"/>
        <v>224202319050INCENDIO ESTRUCTURAL</v>
      </c>
    </row>
    <row r="2434" spans="1:82" s="121" customFormat="1" ht="108" customHeight="1">
      <c r="A2434" s="13"/>
      <c r="B2434" s="13"/>
      <c r="C2434" s="13"/>
      <c r="D2434" s="212">
        <v>45038</v>
      </c>
      <c r="E2434" s="210" t="s">
        <v>2836</v>
      </c>
      <c r="F2434" s="211" t="s">
        <v>2647</v>
      </c>
      <c r="G2434" s="111" t="s">
        <v>2827</v>
      </c>
      <c r="H2434" s="85" t="str">
        <f>VLOOKUP(E2434&amp;F2434,Divipola!$C$1:$F$1149,4,FALSE)</f>
        <v>19212</v>
      </c>
      <c r="I2434" s="77"/>
      <c r="J2434" s="181"/>
      <c r="K2434" s="146"/>
      <c r="L2434" s="146"/>
      <c r="M2434" s="146"/>
      <c r="N2434" s="146"/>
      <c r="O2434" s="146"/>
      <c r="P2434" s="146"/>
      <c r="Q2434" s="146"/>
      <c r="R2434" s="146"/>
      <c r="S2434" s="146"/>
      <c r="T2434" s="146"/>
      <c r="U2434" s="146">
        <v>1</v>
      </c>
      <c r="V2434" s="146"/>
      <c r="W2434" s="146"/>
      <c r="X2434" s="146"/>
      <c r="Y2434" s="146"/>
      <c r="Z2434" s="147"/>
      <c r="AA2434" s="148"/>
      <c r="AB2434" s="383"/>
      <c r="AC2434" s="73"/>
      <c r="AD2434" s="414"/>
      <c r="AE2434" s="393"/>
      <c r="AF2434" s="78"/>
      <c r="AG2434" s="414"/>
      <c r="AH2434" s="383"/>
      <c r="AI2434" s="453"/>
      <c r="AJ2434" s="453"/>
      <c r="AK2434" s="414"/>
      <c r="AL2434" s="383"/>
      <c r="AM2434" s="383"/>
      <c r="AN2434" s="523"/>
      <c r="AO2434" s="414"/>
      <c r="AP2434" s="548"/>
      <c r="AQ2434" s="414"/>
      <c r="AR2434" s="78"/>
      <c r="AS2434" s="78"/>
      <c r="AT2434" s="414"/>
      <c r="AU2434" s="548"/>
      <c r="AV2434" s="548"/>
      <c r="AW2434" s="414"/>
      <c r="AX2434" s="383"/>
      <c r="AY2434" s="548"/>
      <c r="AZ2434" s="414"/>
      <c r="BA2434" s="383"/>
      <c r="BB2434" s="548"/>
      <c r="BC2434" s="78"/>
      <c r="BD2434" s="414"/>
      <c r="BE2434" s="414"/>
      <c r="BF2434" s="414"/>
      <c r="BG2434" s="414"/>
      <c r="BH2434" s="414"/>
      <c r="BI2434" s="383"/>
      <c r="BJ2434" s="383"/>
      <c r="BK2434" s="78"/>
      <c r="BL2434" s="414"/>
      <c r="BM2434" s="383"/>
      <c r="BN2434" s="78"/>
      <c r="BO2434" s="414"/>
      <c r="BP2434" s="78"/>
      <c r="BQ2434" s="414"/>
      <c r="BR2434" s="383"/>
      <c r="BS2434" s="78"/>
      <c r="BT2434" s="83"/>
      <c r="BU2434" s="75"/>
      <c r="BV2434" s="74"/>
      <c r="BW2434" s="74"/>
      <c r="BX2434" s="98" t="s">
        <v>4263</v>
      </c>
      <c r="BY2434" s="112">
        <f t="shared" si="233"/>
        <v>2429</v>
      </c>
      <c r="BZ2434" s="65">
        <f t="shared" si="232"/>
        <v>0</v>
      </c>
      <c r="CA2434" s="359">
        <f t="shared" si="234"/>
        <v>22</v>
      </c>
      <c r="CB2434" s="359">
        <f t="shared" si="235"/>
        <v>4</v>
      </c>
      <c r="CC2434" s="359">
        <f t="shared" si="236"/>
        <v>2023</v>
      </c>
      <c r="CD2434" s="359" t="str">
        <f t="shared" si="237"/>
        <v>224202319212MOVIMIENTO EN MASA</v>
      </c>
    </row>
    <row r="2435" spans="1:82" s="121" customFormat="1" ht="108" customHeight="1">
      <c r="A2435" s="13"/>
      <c r="B2435" s="13"/>
      <c r="C2435" s="13"/>
      <c r="D2435" s="212">
        <v>45265</v>
      </c>
      <c r="E2435" s="210" t="s">
        <v>2830</v>
      </c>
      <c r="F2435" s="211" t="s">
        <v>2115</v>
      </c>
      <c r="G2435" s="111" t="s">
        <v>2802</v>
      </c>
      <c r="H2435" s="85" t="str">
        <f>VLOOKUP(E2435&amp;F2435,Divipola!$C$1:$F$1149,4,FALSE)</f>
        <v>68689</v>
      </c>
      <c r="I2435" s="181"/>
      <c r="J2435" s="181"/>
      <c r="K2435" s="146"/>
      <c r="L2435" s="146"/>
      <c r="M2435" s="146"/>
      <c r="N2435" s="146"/>
      <c r="O2435" s="146"/>
      <c r="P2435" s="146"/>
      <c r="Q2435" s="146"/>
      <c r="R2435" s="146"/>
      <c r="S2435" s="146"/>
      <c r="T2435" s="146"/>
      <c r="U2435" s="146"/>
      <c r="V2435" s="146"/>
      <c r="W2435" s="146"/>
      <c r="X2435" s="146"/>
      <c r="Y2435" s="146"/>
      <c r="Z2435" s="147"/>
      <c r="AA2435" s="148"/>
      <c r="AB2435" s="383"/>
      <c r="AC2435" s="73"/>
      <c r="AD2435" s="414"/>
      <c r="AE2435" s="395"/>
      <c r="AF2435" s="78"/>
      <c r="AG2435" s="414"/>
      <c r="AH2435" s="383">
        <v>45263</v>
      </c>
      <c r="AI2435" s="453">
        <v>4000</v>
      </c>
      <c r="AJ2435" s="634">
        <v>62.5</v>
      </c>
      <c r="AK2435" s="414">
        <v>984183401.25</v>
      </c>
      <c r="AL2435" s="383"/>
      <c r="AM2435" s="383"/>
      <c r="AN2435" s="523"/>
      <c r="AO2435" s="414"/>
      <c r="AP2435" s="548"/>
      <c r="AQ2435" s="414"/>
      <c r="AR2435" s="78"/>
      <c r="AS2435" s="78"/>
      <c r="AT2435" s="414"/>
      <c r="AU2435" s="548"/>
      <c r="AV2435" s="548"/>
      <c r="AW2435" s="414"/>
      <c r="AX2435" s="383"/>
      <c r="AY2435" s="548"/>
      <c r="AZ2435" s="414"/>
      <c r="BA2435" s="383"/>
      <c r="BB2435" s="548"/>
      <c r="BC2435" s="78"/>
      <c r="BD2435" s="414"/>
      <c r="BE2435" s="414"/>
      <c r="BF2435" s="414"/>
      <c r="BG2435" s="414"/>
      <c r="BH2435" s="414"/>
      <c r="BI2435" s="383"/>
      <c r="BJ2435" s="383"/>
      <c r="BK2435" s="78"/>
      <c r="BL2435" s="414"/>
      <c r="BM2435" s="383"/>
      <c r="BN2435" s="78"/>
      <c r="BO2435" s="414"/>
      <c r="BP2435" s="78"/>
      <c r="BQ2435" s="414"/>
      <c r="BR2435" s="383"/>
      <c r="BS2435" s="78"/>
      <c r="BT2435" s="83"/>
      <c r="BU2435" s="75"/>
      <c r="BV2435" s="74"/>
      <c r="BW2435" s="74"/>
      <c r="BX2435" s="98"/>
      <c r="BY2435" s="112">
        <f t="shared" si="233"/>
        <v>2430</v>
      </c>
      <c r="BZ2435" s="65">
        <f t="shared" si="232"/>
        <v>984183401.25</v>
      </c>
      <c r="CA2435" s="359">
        <f t="shared" si="234"/>
        <v>5</v>
      </c>
      <c r="CB2435" s="359">
        <f t="shared" si="235"/>
        <v>12</v>
      </c>
      <c r="CC2435" s="359">
        <f t="shared" si="236"/>
        <v>2023</v>
      </c>
      <c r="CD2435" s="359" t="str">
        <f t="shared" si="237"/>
        <v>512202368689INUNDACION</v>
      </c>
    </row>
    <row r="2436" spans="1:82" s="121" customFormat="1" ht="168" customHeight="1">
      <c r="A2436" s="13"/>
      <c r="B2436" s="13"/>
      <c r="C2436" s="13"/>
      <c r="D2436" s="212">
        <v>45038</v>
      </c>
      <c r="E2436" s="210" t="s">
        <v>2830</v>
      </c>
      <c r="F2436" s="211" t="s">
        <v>2115</v>
      </c>
      <c r="G2436" s="111" t="s">
        <v>2815</v>
      </c>
      <c r="H2436" s="85" t="str">
        <f>VLOOKUP(E2436&amp;F2436,Divipola!$C$1:$F$1149,4,FALSE)</f>
        <v>68689</v>
      </c>
      <c r="I2436" s="77"/>
      <c r="J2436" s="181"/>
      <c r="K2436" s="146"/>
      <c r="L2436" s="146">
        <v>5</v>
      </c>
      <c r="M2436" s="146"/>
      <c r="N2436" s="146">
        <v>5</v>
      </c>
      <c r="O2436" s="146"/>
      <c r="P2436" s="146"/>
      <c r="Q2436" s="146"/>
      <c r="R2436" s="146"/>
      <c r="S2436" s="146"/>
      <c r="T2436" s="146"/>
      <c r="U2436" s="146"/>
      <c r="V2436" s="146"/>
      <c r="W2436" s="146"/>
      <c r="X2436" s="159"/>
      <c r="Y2436" s="146"/>
      <c r="Z2436" s="147"/>
      <c r="AA2436" s="185" t="s">
        <v>4257</v>
      </c>
      <c r="AB2436" s="383"/>
      <c r="AC2436" s="73"/>
      <c r="AD2436" s="414"/>
      <c r="AE2436" s="393"/>
      <c r="AF2436" s="78"/>
      <c r="AG2436" s="414"/>
      <c r="AH2436" s="383"/>
      <c r="AI2436" s="453"/>
      <c r="AJ2436" s="453"/>
      <c r="AK2436" s="414"/>
      <c r="AL2436" s="383"/>
      <c r="AM2436" s="383"/>
      <c r="AN2436" s="523"/>
      <c r="AO2436" s="414"/>
      <c r="AP2436" s="548"/>
      <c r="AQ2436" s="414"/>
      <c r="AR2436" s="78"/>
      <c r="AS2436" s="78"/>
      <c r="AT2436" s="414"/>
      <c r="AU2436" s="548"/>
      <c r="AV2436" s="548"/>
      <c r="AW2436" s="414"/>
      <c r="AX2436" s="383"/>
      <c r="AY2436" s="548"/>
      <c r="AZ2436" s="414"/>
      <c r="BA2436" s="383"/>
      <c r="BB2436" s="548"/>
      <c r="BC2436" s="78"/>
      <c r="BD2436" s="414"/>
      <c r="BE2436" s="414"/>
      <c r="BF2436" s="414"/>
      <c r="BG2436" s="414"/>
      <c r="BH2436" s="414"/>
      <c r="BI2436" s="383"/>
      <c r="BJ2436" s="383"/>
      <c r="BK2436" s="78"/>
      <c r="BL2436" s="414"/>
      <c r="BM2436" s="383"/>
      <c r="BN2436" s="78"/>
      <c r="BO2436" s="414"/>
      <c r="BP2436" s="78"/>
      <c r="BQ2436" s="414"/>
      <c r="BR2436" s="383"/>
      <c r="BS2436" s="78"/>
      <c r="BT2436" s="83"/>
      <c r="BU2436" s="75"/>
      <c r="BV2436" s="74"/>
      <c r="BW2436" s="74"/>
      <c r="BX2436" s="117" t="s">
        <v>4266</v>
      </c>
      <c r="BY2436" s="112">
        <f t="shared" si="233"/>
        <v>2431</v>
      </c>
      <c r="BZ2436" s="65">
        <f t="shared" si="232"/>
        <v>0</v>
      </c>
      <c r="CA2436" s="359">
        <f t="shared" si="234"/>
        <v>22</v>
      </c>
      <c r="CB2436" s="359">
        <f t="shared" si="235"/>
        <v>4</v>
      </c>
      <c r="CC2436" s="359">
        <f t="shared" si="236"/>
        <v>2023</v>
      </c>
      <c r="CD2436" s="359" t="str">
        <f t="shared" si="237"/>
        <v>224202368689EXPLOSION</v>
      </c>
    </row>
    <row r="2437" spans="1:82" s="121" customFormat="1" ht="132" customHeight="1">
      <c r="A2437" s="13"/>
      <c r="B2437" s="13"/>
      <c r="C2437" s="13"/>
      <c r="D2437" s="212">
        <v>45038</v>
      </c>
      <c r="E2437" s="210" t="s">
        <v>2836</v>
      </c>
      <c r="F2437" s="211" t="s">
        <v>822</v>
      </c>
      <c r="G2437" s="111" t="s">
        <v>2807</v>
      </c>
      <c r="H2437" s="85" t="str">
        <f>VLOOKUP(E2437&amp;F2437,Divipola!$C$1:$F$1149,4,FALSE)</f>
        <v>19022</v>
      </c>
      <c r="I2437" s="77"/>
      <c r="J2437" s="181"/>
      <c r="K2437" s="108"/>
      <c r="L2437" s="108"/>
      <c r="M2437" s="108"/>
      <c r="N2437" s="108"/>
      <c r="O2437" s="108"/>
      <c r="P2437" s="108"/>
      <c r="Q2437" s="108"/>
      <c r="R2437" s="108"/>
      <c r="S2437" s="108">
        <v>1</v>
      </c>
      <c r="T2437" s="108"/>
      <c r="U2437" s="108"/>
      <c r="V2437" s="108"/>
      <c r="W2437" s="108"/>
      <c r="X2437" s="108"/>
      <c r="Y2437" s="108"/>
      <c r="Z2437" s="109"/>
      <c r="AA2437" s="106" t="s">
        <v>4267</v>
      </c>
      <c r="AB2437" s="383"/>
      <c r="AC2437" s="73"/>
      <c r="AD2437" s="414"/>
      <c r="AE2437" s="393"/>
      <c r="AF2437" s="78"/>
      <c r="AG2437" s="414"/>
      <c r="AH2437" s="383"/>
      <c r="AI2437" s="453"/>
      <c r="AJ2437" s="453"/>
      <c r="AK2437" s="414"/>
      <c r="AL2437" s="383"/>
      <c r="AM2437" s="383"/>
      <c r="AN2437" s="523"/>
      <c r="AO2437" s="414"/>
      <c r="AP2437" s="548"/>
      <c r="AQ2437" s="414"/>
      <c r="AR2437" s="78"/>
      <c r="AS2437" s="78"/>
      <c r="AT2437" s="414"/>
      <c r="AU2437" s="548"/>
      <c r="AV2437" s="548"/>
      <c r="AW2437" s="414"/>
      <c r="AX2437" s="383"/>
      <c r="AY2437" s="548"/>
      <c r="AZ2437" s="414"/>
      <c r="BA2437" s="383"/>
      <c r="BB2437" s="548"/>
      <c r="BC2437" s="78"/>
      <c r="BD2437" s="414"/>
      <c r="BE2437" s="414"/>
      <c r="BF2437" s="414"/>
      <c r="BG2437" s="414"/>
      <c r="BH2437" s="414"/>
      <c r="BI2437" s="383"/>
      <c r="BJ2437" s="383"/>
      <c r="BK2437" s="78"/>
      <c r="BL2437" s="414"/>
      <c r="BM2437" s="383"/>
      <c r="BN2437" s="78"/>
      <c r="BO2437" s="414"/>
      <c r="BP2437" s="78"/>
      <c r="BQ2437" s="414"/>
      <c r="BR2437" s="383"/>
      <c r="BS2437" s="78"/>
      <c r="BT2437" s="83"/>
      <c r="BU2437" s="75"/>
      <c r="BV2437" s="74"/>
      <c r="BW2437" s="74"/>
      <c r="BX2437" s="103" t="s">
        <v>4271</v>
      </c>
      <c r="BY2437" s="112">
        <f t="shared" si="233"/>
        <v>2432</v>
      </c>
      <c r="BZ2437" s="65">
        <f t="shared" si="232"/>
        <v>0</v>
      </c>
      <c r="CA2437" s="359">
        <f t="shared" si="234"/>
        <v>22</v>
      </c>
      <c r="CB2437" s="359">
        <f t="shared" si="235"/>
        <v>4</v>
      </c>
      <c r="CC2437" s="359">
        <f t="shared" si="236"/>
        <v>2023</v>
      </c>
      <c r="CD2437" s="359" t="str">
        <f t="shared" si="237"/>
        <v>224202319022CRECIENTE SUBITA</v>
      </c>
    </row>
    <row r="2438" spans="1:82" s="121" customFormat="1" ht="204" customHeight="1">
      <c r="A2438" s="13"/>
      <c r="B2438" s="13"/>
      <c r="C2438" s="13"/>
      <c r="D2438" s="212">
        <v>45038</v>
      </c>
      <c r="E2438" s="210" t="s">
        <v>2836</v>
      </c>
      <c r="F2438" s="211" t="s">
        <v>822</v>
      </c>
      <c r="G2438" s="111" t="s">
        <v>2827</v>
      </c>
      <c r="H2438" s="85" t="str">
        <f>VLOOKUP(E2438&amp;F2438,Divipola!$C$1:$F$1149,4,FALSE)</f>
        <v>19022</v>
      </c>
      <c r="I2438" s="77"/>
      <c r="J2438" s="181"/>
      <c r="K2438" s="108"/>
      <c r="L2438" s="108"/>
      <c r="M2438" s="108"/>
      <c r="N2438" s="108">
        <v>14</v>
      </c>
      <c r="O2438" s="108">
        <v>9</v>
      </c>
      <c r="P2438" s="108"/>
      <c r="Q2438" s="108">
        <v>1</v>
      </c>
      <c r="R2438" s="108">
        <v>2</v>
      </c>
      <c r="S2438" s="108"/>
      <c r="T2438" s="108"/>
      <c r="U2438" s="108"/>
      <c r="V2438" s="108"/>
      <c r="W2438" s="108"/>
      <c r="X2438" s="108"/>
      <c r="Y2438" s="108"/>
      <c r="Z2438" s="109"/>
      <c r="AA2438" s="113"/>
      <c r="AB2438" s="383"/>
      <c r="AC2438" s="73"/>
      <c r="AD2438" s="414"/>
      <c r="AE2438" s="393"/>
      <c r="AF2438" s="78"/>
      <c r="AG2438" s="414"/>
      <c r="AH2438" s="383"/>
      <c r="AI2438" s="453"/>
      <c r="AJ2438" s="453"/>
      <c r="AK2438" s="414"/>
      <c r="AL2438" s="383"/>
      <c r="AM2438" s="383"/>
      <c r="AN2438" s="523"/>
      <c r="AO2438" s="414"/>
      <c r="AP2438" s="548"/>
      <c r="AQ2438" s="414"/>
      <c r="AR2438" s="78"/>
      <c r="AS2438" s="78"/>
      <c r="AT2438" s="414"/>
      <c r="AU2438" s="548"/>
      <c r="AV2438" s="548"/>
      <c r="AW2438" s="414"/>
      <c r="AX2438" s="383"/>
      <c r="AY2438" s="548"/>
      <c r="AZ2438" s="414"/>
      <c r="BA2438" s="383"/>
      <c r="BB2438" s="548"/>
      <c r="BC2438" s="78"/>
      <c r="BD2438" s="414"/>
      <c r="BE2438" s="414"/>
      <c r="BF2438" s="414"/>
      <c r="BG2438" s="414"/>
      <c r="BH2438" s="414"/>
      <c r="BI2438" s="383"/>
      <c r="BJ2438" s="383"/>
      <c r="BK2438" s="78"/>
      <c r="BL2438" s="414"/>
      <c r="BM2438" s="383"/>
      <c r="BN2438" s="78"/>
      <c r="BO2438" s="414"/>
      <c r="BP2438" s="78"/>
      <c r="BQ2438" s="414"/>
      <c r="BR2438" s="383"/>
      <c r="BS2438" s="78"/>
      <c r="BT2438" s="83"/>
      <c r="BU2438" s="75"/>
      <c r="BV2438" s="74"/>
      <c r="BW2438" s="74"/>
      <c r="BX2438" s="132" t="s">
        <v>4288</v>
      </c>
      <c r="BY2438" s="112">
        <f t="shared" si="233"/>
        <v>2433</v>
      </c>
      <c r="BZ2438" s="65">
        <f t="shared" si="232"/>
        <v>0</v>
      </c>
      <c r="CA2438" s="359">
        <f t="shared" si="234"/>
        <v>22</v>
      </c>
      <c r="CB2438" s="359">
        <f t="shared" si="235"/>
        <v>4</v>
      </c>
      <c r="CC2438" s="359">
        <f t="shared" si="236"/>
        <v>2023</v>
      </c>
      <c r="CD2438" s="359" t="str">
        <f t="shared" si="237"/>
        <v>224202319022MOVIMIENTO EN MASA</v>
      </c>
    </row>
    <row r="2439" spans="1:82" s="121" customFormat="1" ht="60" customHeight="1">
      <c r="A2439" s="13"/>
      <c r="B2439" s="13"/>
      <c r="C2439" s="13"/>
      <c r="D2439" s="212">
        <v>45038</v>
      </c>
      <c r="E2439" s="210" t="s">
        <v>2836</v>
      </c>
      <c r="F2439" s="211" t="s">
        <v>514</v>
      </c>
      <c r="G2439" s="111" t="s">
        <v>2827</v>
      </c>
      <c r="H2439" s="85" t="str">
        <f>VLOOKUP(E2439&amp;F2439,Divipola!$C$1:$F$1149,4,FALSE)</f>
        <v>19821</v>
      </c>
      <c r="I2439" s="77"/>
      <c r="J2439" s="181"/>
      <c r="K2439" s="146"/>
      <c r="L2439" s="146"/>
      <c r="M2439" s="146"/>
      <c r="N2439" s="108">
        <v>40</v>
      </c>
      <c r="O2439" s="108">
        <v>10</v>
      </c>
      <c r="P2439" s="108"/>
      <c r="Q2439" s="108">
        <v>10</v>
      </c>
      <c r="R2439" s="108">
        <v>3</v>
      </c>
      <c r="S2439" s="108"/>
      <c r="T2439" s="146"/>
      <c r="U2439" s="146"/>
      <c r="V2439" s="146"/>
      <c r="W2439" s="146"/>
      <c r="X2439" s="146"/>
      <c r="Y2439" s="146"/>
      <c r="Z2439" s="146"/>
      <c r="AA2439" s="148"/>
      <c r="AB2439" s="383"/>
      <c r="AC2439" s="73"/>
      <c r="AD2439" s="414"/>
      <c r="AE2439" s="393"/>
      <c r="AF2439" s="78"/>
      <c r="AG2439" s="414"/>
      <c r="AH2439" s="383"/>
      <c r="AI2439" s="453"/>
      <c r="AJ2439" s="453"/>
      <c r="AK2439" s="414"/>
      <c r="AL2439" s="383"/>
      <c r="AM2439" s="383"/>
      <c r="AN2439" s="523"/>
      <c r="AO2439" s="414"/>
      <c r="AP2439" s="548"/>
      <c r="AQ2439" s="414"/>
      <c r="AR2439" s="78"/>
      <c r="AS2439" s="78"/>
      <c r="AT2439" s="414"/>
      <c r="AU2439" s="548"/>
      <c r="AV2439" s="548"/>
      <c r="AW2439" s="414"/>
      <c r="AX2439" s="383"/>
      <c r="AY2439" s="548"/>
      <c r="AZ2439" s="414"/>
      <c r="BA2439" s="383"/>
      <c r="BB2439" s="548"/>
      <c r="BC2439" s="78"/>
      <c r="BD2439" s="414"/>
      <c r="BE2439" s="414"/>
      <c r="BF2439" s="414"/>
      <c r="BG2439" s="414"/>
      <c r="BH2439" s="414"/>
      <c r="BI2439" s="383"/>
      <c r="BJ2439" s="383"/>
      <c r="BK2439" s="78"/>
      <c r="BL2439" s="414"/>
      <c r="BM2439" s="383"/>
      <c r="BN2439" s="78"/>
      <c r="BO2439" s="414"/>
      <c r="BP2439" s="78"/>
      <c r="BQ2439" s="414"/>
      <c r="BR2439" s="383"/>
      <c r="BS2439" s="78"/>
      <c r="BT2439" s="83"/>
      <c r="BU2439" s="75"/>
      <c r="BV2439" s="74"/>
      <c r="BW2439" s="74"/>
      <c r="BX2439" s="98" t="s">
        <v>4300</v>
      </c>
      <c r="BY2439" s="112">
        <f t="shared" si="233"/>
        <v>2434</v>
      </c>
      <c r="BZ2439" s="65">
        <f t="shared" ref="BZ2439:BZ2502" si="238">+AD2439+AG2439+AK2439+AO2439+AQ2439+AT2439+AW2439+AZ2439+BD2439+BH2439+BL2439+BO2439+BQ2439</f>
        <v>0</v>
      </c>
      <c r="CA2439" s="359">
        <f t="shared" si="234"/>
        <v>22</v>
      </c>
      <c r="CB2439" s="359">
        <f t="shared" si="235"/>
        <v>4</v>
      </c>
      <c r="CC2439" s="359">
        <f t="shared" si="236"/>
        <v>2023</v>
      </c>
      <c r="CD2439" s="359" t="str">
        <f t="shared" si="237"/>
        <v>224202319821MOVIMIENTO EN MASA</v>
      </c>
    </row>
    <row r="2440" spans="1:82" s="121" customFormat="1" ht="48" customHeight="1">
      <c r="A2440" s="13"/>
      <c r="B2440" s="13"/>
      <c r="C2440" s="13"/>
      <c r="D2440" s="212">
        <v>45038</v>
      </c>
      <c r="E2440" s="210" t="s">
        <v>2836</v>
      </c>
      <c r="F2440" s="211" t="s">
        <v>849</v>
      </c>
      <c r="G2440" s="111" t="s">
        <v>2802</v>
      </c>
      <c r="H2440" s="85" t="str">
        <f>VLOOKUP(E2440&amp;F2440,Divipola!$C$1:$F$1149,4,FALSE)</f>
        <v>19450</v>
      </c>
      <c r="I2440" s="77"/>
      <c r="J2440" s="181"/>
      <c r="K2440" s="190"/>
      <c r="L2440" s="190"/>
      <c r="M2440" s="190"/>
      <c r="N2440" s="146"/>
      <c r="O2440" s="146"/>
      <c r="P2440" s="146"/>
      <c r="Q2440" s="146"/>
      <c r="R2440" s="146"/>
      <c r="S2440" s="146"/>
      <c r="T2440" s="190"/>
      <c r="U2440" s="190"/>
      <c r="V2440" s="190"/>
      <c r="W2440" s="190"/>
      <c r="X2440" s="190">
        <v>1</v>
      </c>
      <c r="Y2440" s="190"/>
      <c r="Z2440" s="191"/>
      <c r="AA2440" s="148"/>
      <c r="AB2440" s="383"/>
      <c r="AC2440" s="73"/>
      <c r="AD2440" s="414"/>
      <c r="AE2440" s="393"/>
      <c r="AF2440" s="78"/>
      <c r="AG2440" s="414"/>
      <c r="AH2440" s="383"/>
      <c r="AI2440" s="453"/>
      <c r="AJ2440" s="453"/>
      <c r="AK2440" s="414"/>
      <c r="AL2440" s="383"/>
      <c r="AM2440" s="383"/>
      <c r="AN2440" s="523"/>
      <c r="AO2440" s="414"/>
      <c r="AP2440" s="548"/>
      <c r="AQ2440" s="414"/>
      <c r="AR2440" s="78"/>
      <c r="AS2440" s="78"/>
      <c r="AT2440" s="414"/>
      <c r="AU2440" s="548"/>
      <c r="AV2440" s="548"/>
      <c r="AW2440" s="414"/>
      <c r="AX2440" s="383"/>
      <c r="AY2440" s="548"/>
      <c r="AZ2440" s="414"/>
      <c r="BA2440" s="383"/>
      <c r="BB2440" s="548"/>
      <c r="BC2440" s="78"/>
      <c r="BD2440" s="414"/>
      <c r="BE2440" s="414"/>
      <c r="BF2440" s="414"/>
      <c r="BG2440" s="414"/>
      <c r="BH2440" s="414"/>
      <c r="BI2440" s="383"/>
      <c r="BJ2440" s="383"/>
      <c r="BK2440" s="78"/>
      <c r="BL2440" s="414"/>
      <c r="BM2440" s="383"/>
      <c r="BN2440" s="78"/>
      <c r="BO2440" s="414"/>
      <c r="BP2440" s="78"/>
      <c r="BQ2440" s="414"/>
      <c r="BR2440" s="383"/>
      <c r="BS2440" s="78"/>
      <c r="BT2440" s="83"/>
      <c r="BU2440" s="75"/>
      <c r="BV2440" s="74"/>
      <c r="BW2440" s="74"/>
      <c r="BX2440" s="119" t="s">
        <v>4301</v>
      </c>
      <c r="BY2440" s="112">
        <f t="shared" ref="BY2440:BY2503" si="239">+BY2439+1</f>
        <v>2435</v>
      </c>
      <c r="BZ2440" s="65">
        <f t="shared" si="238"/>
        <v>0</v>
      </c>
      <c r="CA2440" s="359">
        <f t="shared" si="234"/>
        <v>22</v>
      </c>
      <c r="CB2440" s="359">
        <f t="shared" si="235"/>
        <v>4</v>
      </c>
      <c r="CC2440" s="359">
        <f t="shared" si="236"/>
        <v>2023</v>
      </c>
      <c r="CD2440" s="359" t="str">
        <f t="shared" si="237"/>
        <v>224202319450INUNDACION</v>
      </c>
    </row>
    <row r="2441" spans="1:82" s="121" customFormat="1" ht="156" customHeight="1">
      <c r="A2441" s="13"/>
      <c r="B2441" s="13"/>
      <c r="C2441" s="13"/>
      <c r="D2441" s="212">
        <v>45038</v>
      </c>
      <c r="E2441" s="210" t="s">
        <v>2756</v>
      </c>
      <c r="F2441" s="211" t="s">
        <v>8</v>
      </c>
      <c r="G2441" s="111" t="s">
        <v>2802</v>
      </c>
      <c r="H2441" s="85" t="str">
        <f>VLOOKUP(E2441&amp;F2441,Divipola!$C$1:$F$1149,4,FALSE)</f>
        <v>52207</v>
      </c>
      <c r="I2441" s="77"/>
      <c r="J2441" s="181"/>
      <c r="K2441" s="146"/>
      <c r="L2441" s="146"/>
      <c r="M2441" s="146"/>
      <c r="N2441" s="146">
        <v>41</v>
      </c>
      <c r="O2441" s="146">
        <v>22</v>
      </c>
      <c r="P2441" s="146"/>
      <c r="Q2441" s="146">
        <v>22</v>
      </c>
      <c r="R2441" s="146">
        <v>8</v>
      </c>
      <c r="S2441" s="146"/>
      <c r="T2441" s="146"/>
      <c r="U2441" s="146">
        <v>1</v>
      </c>
      <c r="V2441" s="146">
        <v>1</v>
      </c>
      <c r="W2441" s="146"/>
      <c r="X2441" s="159"/>
      <c r="Y2441" s="146"/>
      <c r="Z2441" s="147">
        <v>3397</v>
      </c>
      <c r="AA2441" s="185" t="s">
        <v>4394</v>
      </c>
      <c r="AB2441" s="383"/>
      <c r="AC2441" s="73"/>
      <c r="AD2441" s="414"/>
      <c r="AE2441" s="393"/>
      <c r="AF2441" s="78"/>
      <c r="AG2441" s="414"/>
      <c r="AH2441" s="383"/>
      <c r="AI2441" s="453"/>
      <c r="AJ2441" s="453"/>
      <c r="AK2441" s="414"/>
      <c r="AL2441" s="383"/>
      <c r="AM2441" s="383"/>
      <c r="AN2441" s="523"/>
      <c r="AO2441" s="414"/>
      <c r="AP2441" s="548"/>
      <c r="AQ2441" s="414"/>
      <c r="AR2441" s="78"/>
      <c r="AS2441" s="78"/>
      <c r="AT2441" s="414"/>
      <c r="AU2441" s="548"/>
      <c r="AV2441" s="548"/>
      <c r="AW2441" s="414"/>
      <c r="AX2441" s="383"/>
      <c r="AY2441" s="548"/>
      <c r="AZ2441" s="414"/>
      <c r="BA2441" s="383"/>
      <c r="BB2441" s="548"/>
      <c r="BC2441" s="78"/>
      <c r="BD2441" s="414"/>
      <c r="BE2441" s="414"/>
      <c r="BF2441" s="414"/>
      <c r="BG2441" s="414"/>
      <c r="BH2441" s="414"/>
      <c r="BI2441" s="383"/>
      <c r="BJ2441" s="383"/>
      <c r="BK2441" s="78"/>
      <c r="BL2441" s="414"/>
      <c r="BM2441" s="383"/>
      <c r="BN2441" s="78"/>
      <c r="BO2441" s="414"/>
      <c r="BP2441" s="78"/>
      <c r="BQ2441" s="414"/>
      <c r="BR2441" s="383"/>
      <c r="BS2441" s="78"/>
      <c r="BT2441" s="83"/>
      <c r="BU2441" s="75"/>
      <c r="BV2441" s="74"/>
      <c r="BW2441" s="74"/>
      <c r="BX2441" s="134" t="s">
        <v>4398</v>
      </c>
      <c r="BY2441" s="112">
        <f t="shared" si="239"/>
        <v>2436</v>
      </c>
      <c r="BZ2441" s="65">
        <f t="shared" si="238"/>
        <v>0</v>
      </c>
      <c r="CA2441" s="359">
        <f t="shared" si="234"/>
        <v>22</v>
      </c>
      <c r="CB2441" s="359">
        <f t="shared" si="235"/>
        <v>4</v>
      </c>
      <c r="CC2441" s="359">
        <f t="shared" si="236"/>
        <v>2023</v>
      </c>
      <c r="CD2441" s="359" t="str">
        <f t="shared" si="237"/>
        <v>224202352207INUNDACION</v>
      </c>
    </row>
    <row r="2442" spans="1:82" s="121" customFormat="1" ht="96" customHeight="1">
      <c r="A2442" s="13"/>
      <c r="B2442" s="13"/>
      <c r="C2442" s="13"/>
      <c r="D2442" s="212">
        <v>45038</v>
      </c>
      <c r="E2442" s="210" t="s">
        <v>2861</v>
      </c>
      <c r="F2442" s="211" t="s">
        <v>406</v>
      </c>
      <c r="G2442" s="111" t="s">
        <v>2807</v>
      </c>
      <c r="H2442" s="85" t="str">
        <f>VLOOKUP(E2442&amp;F2442,Divipola!$C$1:$F$1149,4,FALSE)</f>
        <v>44650</v>
      </c>
      <c r="I2442" s="77"/>
      <c r="J2442" s="181"/>
      <c r="K2442" s="146"/>
      <c r="L2442" s="146"/>
      <c r="M2442" s="146"/>
      <c r="N2442" s="146"/>
      <c r="O2442" s="146">
        <v>35</v>
      </c>
      <c r="P2442" s="146"/>
      <c r="Q2442" s="146">
        <v>35</v>
      </c>
      <c r="R2442" s="146">
        <v>1</v>
      </c>
      <c r="S2442" s="146"/>
      <c r="T2442" s="146"/>
      <c r="U2442" s="146"/>
      <c r="V2442" s="146"/>
      <c r="W2442" s="146"/>
      <c r="X2442" s="146"/>
      <c r="Y2442" s="146"/>
      <c r="Z2442" s="147"/>
      <c r="AA2442" s="148"/>
      <c r="AB2442" s="383"/>
      <c r="AC2442" s="73"/>
      <c r="AD2442" s="414"/>
      <c r="AE2442" s="393"/>
      <c r="AF2442" s="78"/>
      <c r="AG2442" s="414"/>
      <c r="AH2442" s="383"/>
      <c r="AI2442" s="453"/>
      <c r="AJ2442" s="453"/>
      <c r="AK2442" s="414"/>
      <c r="AL2442" s="383"/>
      <c r="AM2442" s="383"/>
      <c r="AN2442" s="523"/>
      <c r="AO2442" s="414"/>
      <c r="AP2442" s="548"/>
      <c r="AQ2442" s="414"/>
      <c r="AR2442" s="78"/>
      <c r="AS2442" s="78"/>
      <c r="AT2442" s="414"/>
      <c r="AU2442" s="548"/>
      <c r="AV2442" s="548"/>
      <c r="AW2442" s="414"/>
      <c r="AX2442" s="383"/>
      <c r="AY2442" s="548"/>
      <c r="AZ2442" s="414"/>
      <c r="BA2442" s="383"/>
      <c r="BB2442" s="548"/>
      <c r="BC2442" s="78"/>
      <c r="BD2442" s="414"/>
      <c r="BE2442" s="414"/>
      <c r="BF2442" s="414"/>
      <c r="BG2442" s="414"/>
      <c r="BH2442" s="414"/>
      <c r="BI2442" s="383"/>
      <c r="BJ2442" s="383"/>
      <c r="BK2442" s="78"/>
      <c r="BL2442" s="414"/>
      <c r="BM2442" s="383"/>
      <c r="BN2442" s="78"/>
      <c r="BO2442" s="414"/>
      <c r="BP2442" s="78"/>
      <c r="BQ2442" s="414"/>
      <c r="BR2442" s="383"/>
      <c r="BS2442" s="78"/>
      <c r="BT2442" s="83"/>
      <c r="BU2442" s="75"/>
      <c r="BV2442" s="74"/>
      <c r="BW2442" s="74"/>
      <c r="BX2442" s="132" t="s">
        <v>4401</v>
      </c>
      <c r="BY2442" s="112">
        <f t="shared" si="239"/>
        <v>2437</v>
      </c>
      <c r="BZ2442" s="65">
        <f t="shared" si="238"/>
        <v>0</v>
      </c>
      <c r="CA2442" s="359">
        <f t="shared" si="234"/>
        <v>22</v>
      </c>
      <c r="CB2442" s="359">
        <f t="shared" si="235"/>
        <v>4</v>
      </c>
      <c r="CC2442" s="359">
        <f t="shared" si="236"/>
        <v>2023</v>
      </c>
      <c r="CD2442" s="359" t="str">
        <f t="shared" si="237"/>
        <v>224202344650CRECIENTE SUBITA</v>
      </c>
    </row>
    <row r="2443" spans="1:82" s="121" customFormat="1" ht="288" customHeight="1">
      <c r="A2443" s="13"/>
      <c r="B2443" s="13"/>
      <c r="C2443" s="13"/>
      <c r="D2443" s="212">
        <v>45039</v>
      </c>
      <c r="E2443" s="210" t="s">
        <v>2756</v>
      </c>
      <c r="F2443" s="211" t="s">
        <v>2732</v>
      </c>
      <c r="G2443" s="111" t="s">
        <v>2802</v>
      </c>
      <c r="H2443" s="85" t="str">
        <f>VLOOKUP(E2443&amp;F2443,Divipola!$C$1:$F$1149,4,FALSE)</f>
        <v>52693</v>
      </c>
      <c r="I2443" s="77"/>
      <c r="J2443" s="181"/>
      <c r="K2443" s="207">
        <v>1</v>
      </c>
      <c r="L2443" s="207"/>
      <c r="M2443" s="207"/>
      <c r="N2443" s="207">
        <v>506</v>
      </c>
      <c r="O2443" s="207">
        <v>97</v>
      </c>
      <c r="P2443" s="207">
        <v>4</v>
      </c>
      <c r="Q2443" s="207">
        <v>60</v>
      </c>
      <c r="R2443" s="207"/>
      <c r="S2443" s="207"/>
      <c r="T2443" s="207"/>
      <c r="U2443" s="207"/>
      <c r="V2443" s="207"/>
      <c r="W2443" s="207"/>
      <c r="X2443" s="207"/>
      <c r="Y2443" s="207"/>
      <c r="Z2443" s="208"/>
      <c r="AA2443" s="186" t="s">
        <v>4286</v>
      </c>
      <c r="AB2443" s="383"/>
      <c r="AC2443" s="73"/>
      <c r="AD2443" s="414"/>
      <c r="AE2443" s="393"/>
      <c r="AF2443" s="78"/>
      <c r="AG2443" s="414"/>
      <c r="AH2443" s="383"/>
      <c r="AI2443" s="453"/>
      <c r="AJ2443" s="453"/>
      <c r="AK2443" s="414"/>
      <c r="AL2443" s="383"/>
      <c r="AM2443" s="383"/>
      <c r="AN2443" s="523"/>
      <c r="AO2443" s="414"/>
      <c r="AP2443" s="548"/>
      <c r="AQ2443" s="414"/>
      <c r="AR2443" s="78"/>
      <c r="AS2443" s="78"/>
      <c r="AT2443" s="414"/>
      <c r="AU2443" s="548"/>
      <c r="AV2443" s="548"/>
      <c r="AW2443" s="414"/>
      <c r="AX2443" s="383"/>
      <c r="AY2443" s="548"/>
      <c r="AZ2443" s="414"/>
      <c r="BA2443" s="383"/>
      <c r="BB2443" s="548"/>
      <c r="BC2443" s="78"/>
      <c r="BD2443" s="414"/>
      <c r="BE2443" s="414"/>
      <c r="BF2443" s="414"/>
      <c r="BG2443" s="414"/>
      <c r="BH2443" s="414"/>
      <c r="BI2443" s="383"/>
      <c r="BJ2443" s="383"/>
      <c r="BK2443" s="78"/>
      <c r="BL2443" s="414"/>
      <c r="BM2443" s="383"/>
      <c r="BN2443" s="78"/>
      <c r="BO2443" s="414"/>
      <c r="BP2443" s="78"/>
      <c r="BQ2443" s="414"/>
      <c r="BR2443" s="383"/>
      <c r="BS2443" s="78"/>
      <c r="BT2443" s="83"/>
      <c r="BU2443" s="75"/>
      <c r="BV2443" s="74"/>
      <c r="BW2443" s="74"/>
      <c r="BX2443" s="103" t="s">
        <v>4285</v>
      </c>
      <c r="BY2443" s="112">
        <f t="shared" si="239"/>
        <v>2438</v>
      </c>
      <c r="BZ2443" s="65">
        <f t="shared" si="238"/>
        <v>0</v>
      </c>
      <c r="CA2443" s="359">
        <f t="shared" si="234"/>
        <v>23</v>
      </c>
      <c r="CB2443" s="359">
        <f t="shared" si="235"/>
        <v>4</v>
      </c>
      <c r="CC2443" s="359">
        <f t="shared" si="236"/>
        <v>2023</v>
      </c>
      <c r="CD2443" s="359" t="str">
        <f t="shared" si="237"/>
        <v>234202352693INUNDACION</v>
      </c>
    </row>
    <row r="2444" spans="1:82" s="121" customFormat="1" ht="108" customHeight="1">
      <c r="A2444" s="13"/>
      <c r="B2444" s="13"/>
      <c r="C2444" s="13"/>
      <c r="D2444" s="212">
        <v>45039</v>
      </c>
      <c r="E2444" s="210" t="s">
        <v>2756</v>
      </c>
      <c r="F2444" s="211" t="s">
        <v>170</v>
      </c>
      <c r="G2444" s="111" t="s">
        <v>2802</v>
      </c>
      <c r="H2444" s="85" t="str">
        <f>VLOOKUP(E2444&amp;F2444,Divipola!$C$1:$F$1149,4,FALSE)</f>
        <v>52378</v>
      </c>
      <c r="I2444" s="77"/>
      <c r="J2444" s="181"/>
      <c r="K2444" s="146"/>
      <c r="L2444" s="146"/>
      <c r="M2444" s="146"/>
      <c r="N2444" s="146"/>
      <c r="O2444" s="146"/>
      <c r="P2444" s="146"/>
      <c r="Q2444" s="146"/>
      <c r="R2444" s="146"/>
      <c r="S2444" s="146"/>
      <c r="T2444" s="146"/>
      <c r="U2444" s="146"/>
      <c r="V2444" s="146"/>
      <c r="W2444" s="146"/>
      <c r="X2444" s="146"/>
      <c r="Y2444" s="146"/>
      <c r="Z2444" s="147"/>
      <c r="AA2444" s="148"/>
      <c r="AB2444" s="383"/>
      <c r="AC2444" s="73"/>
      <c r="AD2444" s="414"/>
      <c r="AE2444" s="393"/>
      <c r="AF2444" s="78"/>
      <c r="AG2444" s="414"/>
      <c r="AH2444" s="383"/>
      <c r="AI2444" s="453"/>
      <c r="AJ2444" s="453"/>
      <c r="AK2444" s="414"/>
      <c r="AL2444" s="383"/>
      <c r="AM2444" s="383"/>
      <c r="AN2444" s="523"/>
      <c r="AO2444" s="414"/>
      <c r="AP2444" s="548"/>
      <c r="AQ2444" s="414"/>
      <c r="AR2444" s="78"/>
      <c r="AS2444" s="78"/>
      <c r="AT2444" s="414"/>
      <c r="AU2444" s="548"/>
      <c r="AV2444" s="548"/>
      <c r="AW2444" s="414"/>
      <c r="AX2444" s="383"/>
      <c r="AY2444" s="548"/>
      <c r="AZ2444" s="414"/>
      <c r="BA2444" s="383"/>
      <c r="BB2444" s="548"/>
      <c r="BC2444" s="78"/>
      <c r="BD2444" s="414"/>
      <c r="BE2444" s="414"/>
      <c r="BF2444" s="414"/>
      <c r="BG2444" s="414"/>
      <c r="BH2444" s="414"/>
      <c r="BI2444" s="383"/>
      <c r="BJ2444" s="383"/>
      <c r="BK2444" s="78"/>
      <c r="BL2444" s="414"/>
      <c r="BM2444" s="383"/>
      <c r="BN2444" s="78"/>
      <c r="BO2444" s="414"/>
      <c r="BP2444" s="78"/>
      <c r="BQ2444" s="414"/>
      <c r="BR2444" s="383"/>
      <c r="BS2444" s="78"/>
      <c r="BT2444" s="83"/>
      <c r="BU2444" s="75"/>
      <c r="BV2444" s="74"/>
      <c r="BW2444" s="74"/>
      <c r="BX2444" s="103" t="s">
        <v>4272</v>
      </c>
      <c r="BY2444" s="112">
        <f t="shared" si="239"/>
        <v>2439</v>
      </c>
      <c r="BZ2444" s="65">
        <f t="shared" si="238"/>
        <v>0</v>
      </c>
      <c r="CA2444" s="359">
        <f t="shared" si="234"/>
        <v>23</v>
      </c>
      <c r="CB2444" s="359">
        <f t="shared" si="235"/>
        <v>4</v>
      </c>
      <c r="CC2444" s="359">
        <f t="shared" si="236"/>
        <v>2023</v>
      </c>
      <c r="CD2444" s="359" t="str">
        <f t="shared" si="237"/>
        <v>234202352378INUNDACION</v>
      </c>
    </row>
    <row r="2445" spans="1:82" s="121" customFormat="1" ht="132" customHeight="1">
      <c r="A2445" s="13"/>
      <c r="B2445" s="13"/>
      <c r="C2445" s="13"/>
      <c r="D2445" s="212">
        <v>45039</v>
      </c>
      <c r="E2445" s="210" t="s">
        <v>2756</v>
      </c>
      <c r="F2445" s="211" t="s">
        <v>498</v>
      </c>
      <c r="G2445" s="111" t="s">
        <v>2802</v>
      </c>
      <c r="H2445" s="85" t="str">
        <f>VLOOKUP(E2445&amp;F2445,Divipola!$C$1:$F$1149,4,FALSE)</f>
        <v>52233</v>
      </c>
      <c r="I2445" s="77"/>
      <c r="J2445" s="181"/>
      <c r="K2445" s="146"/>
      <c r="L2445" s="146"/>
      <c r="M2445" s="146"/>
      <c r="N2445" s="146">
        <v>7</v>
      </c>
      <c r="O2445" s="146">
        <v>4</v>
      </c>
      <c r="P2445" s="146"/>
      <c r="Q2445" s="146">
        <v>4</v>
      </c>
      <c r="R2445" s="146"/>
      <c r="S2445" s="146">
        <v>1</v>
      </c>
      <c r="T2445" s="146"/>
      <c r="U2445" s="146"/>
      <c r="V2445" s="146"/>
      <c r="W2445" s="146"/>
      <c r="X2445" s="146"/>
      <c r="Y2445" s="146"/>
      <c r="Z2445" s="147"/>
      <c r="AA2445" s="148"/>
      <c r="AB2445" s="383"/>
      <c r="AC2445" s="73"/>
      <c r="AD2445" s="414"/>
      <c r="AE2445" s="393"/>
      <c r="AF2445" s="78"/>
      <c r="AG2445" s="414"/>
      <c r="AH2445" s="383"/>
      <c r="AI2445" s="453"/>
      <c r="AJ2445" s="453"/>
      <c r="AK2445" s="414"/>
      <c r="AL2445" s="383"/>
      <c r="AM2445" s="383"/>
      <c r="AN2445" s="523"/>
      <c r="AO2445" s="414"/>
      <c r="AP2445" s="548"/>
      <c r="AQ2445" s="414"/>
      <c r="AR2445" s="78"/>
      <c r="AS2445" s="78"/>
      <c r="AT2445" s="414"/>
      <c r="AU2445" s="548"/>
      <c r="AV2445" s="548"/>
      <c r="AW2445" s="414"/>
      <c r="AX2445" s="383"/>
      <c r="AY2445" s="548"/>
      <c r="AZ2445" s="414"/>
      <c r="BA2445" s="383"/>
      <c r="BB2445" s="548"/>
      <c r="BC2445" s="78"/>
      <c r="BD2445" s="414"/>
      <c r="BE2445" s="414"/>
      <c r="BF2445" s="414"/>
      <c r="BG2445" s="414"/>
      <c r="BH2445" s="414"/>
      <c r="BI2445" s="383"/>
      <c r="BJ2445" s="383"/>
      <c r="BK2445" s="78"/>
      <c r="BL2445" s="414"/>
      <c r="BM2445" s="383"/>
      <c r="BN2445" s="78"/>
      <c r="BO2445" s="414"/>
      <c r="BP2445" s="78"/>
      <c r="BQ2445" s="414"/>
      <c r="BR2445" s="383"/>
      <c r="BS2445" s="78"/>
      <c r="BT2445" s="83"/>
      <c r="BU2445" s="75"/>
      <c r="BV2445" s="74"/>
      <c r="BW2445" s="74"/>
      <c r="BX2445" s="103" t="s">
        <v>4273</v>
      </c>
      <c r="BY2445" s="112">
        <f t="shared" si="239"/>
        <v>2440</v>
      </c>
      <c r="BZ2445" s="65">
        <f t="shared" si="238"/>
        <v>0</v>
      </c>
      <c r="CA2445" s="359">
        <f t="shared" si="234"/>
        <v>23</v>
      </c>
      <c r="CB2445" s="359">
        <f t="shared" si="235"/>
        <v>4</v>
      </c>
      <c r="CC2445" s="359">
        <f t="shared" si="236"/>
        <v>2023</v>
      </c>
      <c r="CD2445" s="359" t="str">
        <f t="shared" si="237"/>
        <v>234202352233INUNDACION</v>
      </c>
    </row>
    <row r="2446" spans="1:82" s="121" customFormat="1" ht="276" customHeight="1">
      <c r="A2446" s="13"/>
      <c r="B2446" s="13"/>
      <c r="C2446" s="13"/>
      <c r="D2446" s="212">
        <v>45039</v>
      </c>
      <c r="E2446" s="210" t="s">
        <v>2756</v>
      </c>
      <c r="F2446" s="211" t="s">
        <v>170</v>
      </c>
      <c r="G2446" s="111" t="s">
        <v>2827</v>
      </c>
      <c r="H2446" s="85" t="str">
        <f>VLOOKUP(E2446&amp;F2446,Divipola!$C$1:$F$1149,4,FALSE)</f>
        <v>52378</v>
      </c>
      <c r="I2446" s="77"/>
      <c r="J2446" s="181"/>
      <c r="K2446" s="207"/>
      <c r="L2446" s="207"/>
      <c r="M2446" s="207"/>
      <c r="N2446" s="207">
        <v>362</v>
      </c>
      <c r="O2446" s="207">
        <v>75</v>
      </c>
      <c r="P2446" s="207">
        <v>10</v>
      </c>
      <c r="Q2446" s="207">
        <v>65</v>
      </c>
      <c r="R2446" s="207"/>
      <c r="S2446" s="207"/>
      <c r="T2446" s="207"/>
      <c r="U2446" s="207"/>
      <c r="V2446" s="207"/>
      <c r="W2446" s="207"/>
      <c r="X2446" s="207"/>
      <c r="Y2446" s="207"/>
      <c r="Z2446" s="208"/>
      <c r="AA2446" s="186"/>
      <c r="AB2446" s="383"/>
      <c r="AC2446" s="73"/>
      <c r="AD2446" s="414"/>
      <c r="AE2446" s="393"/>
      <c r="AF2446" s="78"/>
      <c r="AG2446" s="414"/>
      <c r="AH2446" s="383"/>
      <c r="AI2446" s="453"/>
      <c r="AJ2446" s="453"/>
      <c r="AK2446" s="414"/>
      <c r="AL2446" s="383"/>
      <c r="AM2446" s="383"/>
      <c r="AN2446" s="523"/>
      <c r="AO2446" s="414"/>
      <c r="AP2446" s="548"/>
      <c r="AQ2446" s="414"/>
      <c r="AR2446" s="78"/>
      <c r="AS2446" s="78"/>
      <c r="AT2446" s="414"/>
      <c r="AU2446" s="548"/>
      <c r="AV2446" s="548"/>
      <c r="AW2446" s="414"/>
      <c r="AX2446" s="383"/>
      <c r="AY2446" s="548"/>
      <c r="AZ2446" s="414"/>
      <c r="BA2446" s="383"/>
      <c r="BB2446" s="548"/>
      <c r="BC2446" s="78"/>
      <c r="BD2446" s="414"/>
      <c r="BE2446" s="414"/>
      <c r="BF2446" s="414"/>
      <c r="BG2446" s="414"/>
      <c r="BH2446" s="414"/>
      <c r="BI2446" s="383"/>
      <c r="BJ2446" s="383"/>
      <c r="BK2446" s="78"/>
      <c r="BL2446" s="414"/>
      <c r="BM2446" s="383"/>
      <c r="BN2446" s="78"/>
      <c r="BO2446" s="414"/>
      <c r="BP2446" s="78"/>
      <c r="BQ2446" s="414"/>
      <c r="BR2446" s="383"/>
      <c r="BS2446" s="78"/>
      <c r="BT2446" s="83"/>
      <c r="BU2446" s="75"/>
      <c r="BV2446" s="74"/>
      <c r="BW2446" s="74"/>
      <c r="BX2446" s="98" t="s">
        <v>4287</v>
      </c>
      <c r="BY2446" s="112">
        <f t="shared" si="239"/>
        <v>2441</v>
      </c>
      <c r="BZ2446" s="65">
        <f t="shared" si="238"/>
        <v>0</v>
      </c>
      <c r="CA2446" s="359">
        <f t="shared" si="234"/>
        <v>23</v>
      </c>
      <c r="CB2446" s="359">
        <f t="shared" si="235"/>
        <v>4</v>
      </c>
      <c r="CC2446" s="359">
        <f t="shared" si="236"/>
        <v>2023</v>
      </c>
      <c r="CD2446" s="359" t="str">
        <f t="shared" si="237"/>
        <v>234202352378MOVIMIENTO EN MASA</v>
      </c>
    </row>
    <row r="2447" spans="1:82" s="121" customFormat="1" ht="60" customHeight="1">
      <c r="A2447" s="13"/>
      <c r="B2447" s="13"/>
      <c r="C2447" s="13"/>
      <c r="D2447" s="212">
        <v>45039</v>
      </c>
      <c r="E2447" s="210" t="s">
        <v>2756</v>
      </c>
      <c r="F2447" s="211" t="s">
        <v>170</v>
      </c>
      <c r="G2447" s="111" t="s">
        <v>2943</v>
      </c>
      <c r="H2447" s="85" t="str">
        <f>VLOOKUP(E2447&amp;F2447,Divipola!$C$1:$F$1149,4,FALSE)</f>
        <v>52378</v>
      </c>
      <c r="I2447" s="77"/>
      <c r="J2447" s="181"/>
      <c r="K2447" s="108"/>
      <c r="L2447" s="108"/>
      <c r="M2447" s="108"/>
      <c r="N2447" s="108"/>
      <c r="O2447" s="108"/>
      <c r="P2447" s="108"/>
      <c r="Q2447" s="108"/>
      <c r="R2447" s="108"/>
      <c r="S2447" s="108">
        <v>1</v>
      </c>
      <c r="T2447" s="108"/>
      <c r="U2447" s="108"/>
      <c r="V2447" s="108"/>
      <c r="W2447" s="108"/>
      <c r="X2447" s="108"/>
      <c r="Y2447" s="108"/>
      <c r="Z2447" s="109"/>
      <c r="AA2447" s="113"/>
      <c r="AB2447" s="383"/>
      <c r="AC2447" s="73"/>
      <c r="AD2447" s="414"/>
      <c r="AE2447" s="393"/>
      <c r="AF2447" s="78"/>
      <c r="AG2447" s="414"/>
      <c r="AH2447" s="383"/>
      <c r="AI2447" s="453"/>
      <c r="AJ2447" s="453"/>
      <c r="AK2447" s="414"/>
      <c r="AL2447" s="383"/>
      <c r="AM2447" s="383"/>
      <c r="AN2447" s="523"/>
      <c r="AO2447" s="414"/>
      <c r="AP2447" s="548"/>
      <c r="AQ2447" s="414"/>
      <c r="AR2447" s="78"/>
      <c r="AS2447" s="78"/>
      <c r="AT2447" s="414"/>
      <c r="AU2447" s="548"/>
      <c r="AV2447" s="548"/>
      <c r="AW2447" s="414"/>
      <c r="AX2447" s="383"/>
      <c r="AY2447" s="548"/>
      <c r="AZ2447" s="414"/>
      <c r="BA2447" s="383"/>
      <c r="BB2447" s="548"/>
      <c r="BC2447" s="78"/>
      <c r="BD2447" s="414"/>
      <c r="BE2447" s="414"/>
      <c r="BF2447" s="414"/>
      <c r="BG2447" s="414"/>
      <c r="BH2447" s="414"/>
      <c r="BI2447" s="383"/>
      <c r="BJ2447" s="383"/>
      <c r="BK2447" s="78"/>
      <c r="BL2447" s="414"/>
      <c r="BM2447" s="383"/>
      <c r="BN2447" s="78"/>
      <c r="BO2447" s="414"/>
      <c r="BP2447" s="78"/>
      <c r="BQ2447" s="414"/>
      <c r="BR2447" s="383"/>
      <c r="BS2447" s="78"/>
      <c r="BT2447" s="83"/>
      <c r="BU2447" s="75"/>
      <c r="BV2447" s="74"/>
      <c r="BW2447" s="74"/>
      <c r="BX2447" s="98" t="s">
        <v>4275</v>
      </c>
      <c r="BY2447" s="112">
        <f t="shared" si="239"/>
        <v>2442</v>
      </c>
      <c r="BZ2447" s="65">
        <f t="shared" si="238"/>
        <v>0</v>
      </c>
      <c r="CA2447" s="359">
        <f t="shared" si="234"/>
        <v>23</v>
      </c>
      <c r="CB2447" s="359">
        <f t="shared" si="235"/>
        <v>4</v>
      </c>
      <c r="CC2447" s="359">
        <f t="shared" si="236"/>
        <v>2023</v>
      </c>
      <c r="CD2447" s="359" t="str">
        <f t="shared" si="237"/>
        <v>234202352378COLAPSO ESTRUCTURAL</v>
      </c>
    </row>
    <row r="2448" spans="1:82" s="121" customFormat="1" ht="288" customHeight="1">
      <c r="A2448" s="13"/>
      <c r="B2448" s="13"/>
      <c r="C2448" s="13"/>
      <c r="D2448" s="735">
        <v>45039</v>
      </c>
      <c r="E2448" s="736" t="s">
        <v>2756</v>
      </c>
      <c r="F2448" s="737" t="s">
        <v>2618</v>
      </c>
      <c r="G2448" s="140" t="s">
        <v>2827</v>
      </c>
      <c r="H2448" s="85" t="str">
        <f>VLOOKUP(E2448&amp;F2448,Divipola!$C$1:$F$1149,4,FALSE)</f>
        <v>52381</v>
      </c>
      <c r="I2448" s="77"/>
      <c r="J2448" s="181"/>
      <c r="K2448" s="141"/>
      <c r="L2448" s="141"/>
      <c r="M2448" s="141"/>
      <c r="N2448" s="141">
        <v>266</v>
      </c>
      <c r="O2448" s="141">
        <v>107</v>
      </c>
      <c r="P2448" s="141"/>
      <c r="Q2448" s="141">
        <v>42</v>
      </c>
      <c r="R2448" s="141"/>
      <c r="S2448" s="141">
        <v>3</v>
      </c>
      <c r="T2448" s="141"/>
      <c r="U2448" s="141">
        <v>4</v>
      </c>
      <c r="V2448" s="141"/>
      <c r="W2448" s="141"/>
      <c r="X2448" s="141"/>
      <c r="Y2448" s="141"/>
      <c r="Z2448" s="142">
        <v>107</v>
      </c>
      <c r="AA2448" s="143" t="s">
        <v>4338</v>
      </c>
      <c r="AB2448" s="383"/>
      <c r="AC2448" s="73"/>
      <c r="AD2448" s="414"/>
      <c r="AE2448" s="393"/>
      <c r="AF2448" s="78"/>
      <c r="AG2448" s="414"/>
      <c r="AH2448" s="383"/>
      <c r="AI2448" s="453"/>
      <c r="AJ2448" s="453"/>
      <c r="AK2448" s="414"/>
      <c r="AL2448" s="383"/>
      <c r="AM2448" s="383"/>
      <c r="AN2448" s="523"/>
      <c r="AO2448" s="414"/>
      <c r="AP2448" s="548"/>
      <c r="AQ2448" s="414"/>
      <c r="AR2448" s="78"/>
      <c r="AS2448" s="78"/>
      <c r="AT2448" s="414"/>
      <c r="AU2448" s="548"/>
      <c r="AV2448" s="548"/>
      <c r="AW2448" s="414"/>
      <c r="AX2448" s="383"/>
      <c r="AY2448" s="548"/>
      <c r="AZ2448" s="414"/>
      <c r="BA2448" s="383"/>
      <c r="BB2448" s="548"/>
      <c r="BC2448" s="78"/>
      <c r="BD2448" s="414"/>
      <c r="BE2448" s="414"/>
      <c r="BF2448" s="414"/>
      <c r="BG2448" s="414"/>
      <c r="BH2448" s="414"/>
      <c r="BI2448" s="383"/>
      <c r="BJ2448" s="383"/>
      <c r="BK2448" s="78"/>
      <c r="BL2448" s="414"/>
      <c r="BM2448" s="383"/>
      <c r="BN2448" s="78"/>
      <c r="BO2448" s="414"/>
      <c r="BP2448" s="78"/>
      <c r="BQ2448" s="414"/>
      <c r="BR2448" s="383"/>
      <c r="BS2448" s="78"/>
      <c r="BT2448" s="83"/>
      <c r="BU2448" s="75"/>
      <c r="BV2448" s="74"/>
      <c r="BW2448" s="74"/>
      <c r="BX2448" s="98" t="s">
        <v>4337</v>
      </c>
      <c r="BY2448" s="112">
        <f t="shared" si="239"/>
        <v>2443</v>
      </c>
      <c r="BZ2448" s="65">
        <f t="shared" si="238"/>
        <v>0</v>
      </c>
      <c r="CA2448" s="359">
        <f t="shared" si="234"/>
        <v>23</v>
      </c>
      <c r="CB2448" s="359">
        <f t="shared" si="235"/>
        <v>4</v>
      </c>
      <c r="CC2448" s="359">
        <f t="shared" si="236"/>
        <v>2023</v>
      </c>
      <c r="CD2448" s="359" t="str">
        <f t="shared" si="237"/>
        <v>234202352381MOVIMIENTO EN MASA</v>
      </c>
    </row>
    <row r="2449" spans="1:82" s="121" customFormat="1" ht="36" customHeight="1">
      <c r="A2449" s="13"/>
      <c r="B2449" s="13"/>
      <c r="C2449" s="13"/>
      <c r="D2449" s="212">
        <v>45039</v>
      </c>
      <c r="E2449" s="210" t="s">
        <v>2756</v>
      </c>
      <c r="F2449" s="211" t="s">
        <v>501</v>
      </c>
      <c r="G2449" s="111" t="s">
        <v>2827</v>
      </c>
      <c r="H2449" s="85" t="str">
        <f>VLOOKUP(E2449&amp;F2449,Divipola!$C$1:$F$1149,4,FALSE)</f>
        <v>52260</v>
      </c>
      <c r="I2449" s="77"/>
      <c r="J2449" s="181"/>
      <c r="K2449" s="108"/>
      <c r="L2449" s="108"/>
      <c r="M2449" s="108"/>
      <c r="N2449" s="108"/>
      <c r="O2449" s="108"/>
      <c r="P2449" s="108"/>
      <c r="Q2449" s="108"/>
      <c r="R2449" s="108">
        <v>1</v>
      </c>
      <c r="S2449" s="108"/>
      <c r="T2449" s="108"/>
      <c r="U2449" s="108"/>
      <c r="V2449" s="108"/>
      <c r="W2449" s="108"/>
      <c r="X2449" s="108"/>
      <c r="Y2449" s="108"/>
      <c r="Z2449" s="109"/>
      <c r="AA2449" s="113"/>
      <c r="AB2449" s="383"/>
      <c r="AC2449" s="73"/>
      <c r="AD2449" s="414"/>
      <c r="AE2449" s="393"/>
      <c r="AF2449" s="78"/>
      <c r="AG2449" s="414"/>
      <c r="AH2449" s="383"/>
      <c r="AI2449" s="453"/>
      <c r="AJ2449" s="453"/>
      <c r="AK2449" s="414"/>
      <c r="AL2449" s="383"/>
      <c r="AM2449" s="383"/>
      <c r="AN2449" s="523"/>
      <c r="AO2449" s="414"/>
      <c r="AP2449" s="548"/>
      <c r="AQ2449" s="414"/>
      <c r="AR2449" s="78"/>
      <c r="AS2449" s="78"/>
      <c r="AT2449" s="414"/>
      <c r="AU2449" s="548"/>
      <c r="AV2449" s="548"/>
      <c r="AW2449" s="414"/>
      <c r="AX2449" s="383"/>
      <c r="AY2449" s="548"/>
      <c r="AZ2449" s="414"/>
      <c r="BA2449" s="383"/>
      <c r="BB2449" s="548"/>
      <c r="BC2449" s="78"/>
      <c r="BD2449" s="414"/>
      <c r="BE2449" s="414"/>
      <c r="BF2449" s="414"/>
      <c r="BG2449" s="414"/>
      <c r="BH2449" s="414"/>
      <c r="BI2449" s="383"/>
      <c r="BJ2449" s="383"/>
      <c r="BK2449" s="78"/>
      <c r="BL2449" s="414"/>
      <c r="BM2449" s="383"/>
      <c r="BN2449" s="78"/>
      <c r="BO2449" s="414"/>
      <c r="BP2449" s="78"/>
      <c r="BQ2449" s="414"/>
      <c r="BR2449" s="383"/>
      <c r="BS2449" s="78"/>
      <c r="BT2449" s="83"/>
      <c r="BU2449" s="75"/>
      <c r="BV2449" s="74"/>
      <c r="BW2449" s="74"/>
      <c r="BX2449" s="98" t="s">
        <v>4276</v>
      </c>
      <c r="BY2449" s="112">
        <f t="shared" si="239"/>
        <v>2444</v>
      </c>
      <c r="BZ2449" s="65">
        <f t="shared" si="238"/>
        <v>0</v>
      </c>
      <c r="CA2449" s="359">
        <f t="shared" si="234"/>
        <v>23</v>
      </c>
      <c r="CB2449" s="359">
        <f t="shared" si="235"/>
        <v>4</v>
      </c>
      <c r="CC2449" s="359">
        <f t="shared" si="236"/>
        <v>2023</v>
      </c>
      <c r="CD2449" s="359" t="str">
        <f t="shared" si="237"/>
        <v>234202352260MOVIMIENTO EN MASA</v>
      </c>
    </row>
    <row r="2450" spans="1:82" s="121" customFormat="1" ht="228" customHeight="1">
      <c r="A2450" s="13"/>
      <c r="B2450" s="13"/>
      <c r="C2450" s="13"/>
      <c r="D2450" s="212">
        <v>45039</v>
      </c>
      <c r="E2450" s="210" t="s">
        <v>2756</v>
      </c>
      <c r="F2450" s="211" t="s">
        <v>505</v>
      </c>
      <c r="G2450" s="111" t="s">
        <v>2802</v>
      </c>
      <c r="H2450" s="85" t="str">
        <f>VLOOKUP(E2450&amp;F2450,Divipola!$C$1:$F$1149,4,FALSE)</f>
        <v>52687</v>
      </c>
      <c r="I2450" s="77"/>
      <c r="J2450" s="181"/>
      <c r="K2450" s="141"/>
      <c r="L2450" s="141"/>
      <c r="M2450" s="141"/>
      <c r="N2450" s="141">
        <v>1500</v>
      </c>
      <c r="O2450" s="141">
        <v>300</v>
      </c>
      <c r="P2450" s="141">
        <v>1</v>
      </c>
      <c r="Q2450" s="141">
        <v>6</v>
      </c>
      <c r="R2450" s="141">
        <v>18</v>
      </c>
      <c r="S2450" s="141"/>
      <c r="T2450" s="141"/>
      <c r="U2450" s="141">
        <v>1</v>
      </c>
      <c r="V2450" s="141">
        <v>1</v>
      </c>
      <c r="W2450" s="141"/>
      <c r="X2450" s="141">
        <v>2</v>
      </c>
      <c r="Y2450" s="141"/>
      <c r="Z2450" s="142">
        <v>33.5</v>
      </c>
      <c r="AA2450" s="143" t="s">
        <v>4348</v>
      </c>
      <c r="AB2450" s="383"/>
      <c r="AC2450" s="73"/>
      <c r="AD2450" s="414"/>
      <c r="AE2450" s="393"/>
      <c r="AF2450" s="78"/>
      <c r="AG2450" s="414"/>
      <c r="AH2450" s="383"/>
      <c r="AI2450" s="453"/>
      <c r="AJ2450" s="453"/>
      <c r="AK2450" s="414"/>
      <c r="AL2450" s="383"/>
      <c r="AM2450" s="383"/>
      <c r="AN2450" s="523"/>
      <c r="AO2450" s="414"/>
      <c r="AP2450" s="548"/>
      <c r="AQ2450" s="414"/>
      <c r="AR2450" s="78"/>
      <c r="AS2450" s="78"/>
      <c r="AT2450" s="414"/>
      <c r="AU2450" s="548"/>
      <c r="AV2450" s="548"/>
      <c r="AW2450" s="414"/>
      <c r="AX2450" s="383"/>
      <c r="AY2450" s="548"/>
      <c r="AZ2450" s="414"/>
      <c r="BA2450" s="383"/>
      <c r="BB2450" s="548"/>
      <c r="BC2450" s="78"/>
      <c r="BD2450" s="414"/>
      <c r="BE2450" s="414"/>
      <c r="BF2450" s="414"/>
      <c r="BG2450" s="414"/>
      <c r="BH2450" s="414"/>
      <c r="BI2450" s="383"/>
      <c r="BJ2450" s="383"/>
      <c r="BK2450" s="78"/>
      <c r="BL2450" s="414"/>
      <c r="BM2450" s="383"/>
      <c r="BN2450" s="78"/>
      <c r="BO2450" s="414"/>
      <c r="BP2450" s="78"/>
      <c r="BQ2450" s="414"/>
      <c r="BR2450" s="383"/>
      <c r="BS2450" s="78"/>
      <c r="BT2450" s="83"/>
      <c r="BU2450" s="75"/>
      <c r="BV2450" s="74"/>
      <c r="BW2450" s="74"/>
      <c r="BX2450" s="98" t="s">
        <v>4347</v>
      </c>
      <c r="BY2450" s="112">
        <f t="shared" si="239"/>
        <v>2445</v>
      </c>
      <c r="BZ2450" s="65">
        <f t="shared" si="238"/>
        <v>0</v>
      </c>
      <c r="CA2450" s="359">
        <f t="shared" si="234"/>
        <v>23</v>
      </c>
      <c r="CB2450" s="359">
        <f t="shared" si="235"/>
        <v>4</v>
      </c>
      <c r="CC2450" s="359">
        <f t="shared" si="236"/>
        <v>2023</v>
      </c>
      <c r="CD2450" s="359" t="str">
        <f t="shared" si="237"/>
        <v>234202352687INUNDACION</v>
      </c>
    </row>
    <row r="2451" spans="1:82" s="121" customFormat="1" ht="192" customHeight="1">
      <c r="A2451" s="13"/>
      <c r="B2451" s="13"/>
      <c r="C2451" s="13"/>
      <c r="D2451" s="212">
        <v>45039</v>
      </c>
      <c r="E2451" s="210" t="s">
        <v>2756</v>
      </c>
      <c r="F2451" s="211" t="s">
        <v>151</v>
      </c>
      <c r="G2451" s="111" t="s">
        <v>2827</v>
      </c>
      <c r="H2451" s="85" t="str">
        <f>VLOOKUP(E2451&amp;F2451,Divipola!$C$1:$F$1149,4,FALSE)</f>
        <v>52258</v>
      </c>
      <c r="I2451" s="77"/>
      <c r="J2451" s="181"/>
      <c r="K2451" s="141"/>
      <c r="L2451" s="141"/>
      <c r="M2451" s="141"/>
      <c r="N2451" s="141">
        <v>294</v>
      </c>
      <c r="O2451" s="141">
        <v>111</v>
      </c>
      <c r="P2451" s="141">
        <v>4</v>
      </c>
      <c r="Q2451" s="141">
        <v>61</v>
      </c>
      <c r="R2451" s="141">
        <v>6</v>
      </c>
      <c r="S2451" s="141"/>
      <c r="T2451" s="141"/>
      <c r="U2451" s="141">
        <v>7</v>
      </c>
      <c r="V2451" s="141"/>
      <c r="W2451" s="141"/>
      <c r="X2451" s="141"/>
      <c r="Y2451" s="141"/>
      <c r="Z2451" s="142">
        <v>82</v>
      </c>
      <c r="AA2451" s="143" t="s">
        <v>4356</v>
      </c>
      <c r="AB2451" s="383"/>
      <c r="AC2451" s="73"/>
      <c r="AD2451" s="414"/>
      <c r="AE2451" s="393"/>
      <c r="AF2451" s="78"/>
      <c r="AG2451" s="414"/>
      <c r="AH2451" s="383"/>
      <c r="AI2451" s="453"/>
      <c r="AJ2451" s="453"/>
      <c r="AK2451" s="414"/>
      <c r="AL2451" s="383"/>
      <c r="AM2451" s="383"/>
      <c r="AN2451" s="523"/>
      <c r="AO2451" s="414"/>
      <c r="AP2451" s="578">
        <v>366</v>
      </c>
      <c r="AQ2451" s="537">
        <v>329400000</v>
      </c>
      <c r="AR2451" s="78"/>
      <c r="AS2451" s="78"/>
      <c r="AT2451" s="414"/>
      <c r="AU2451" s="548"/>
      <c r="AV2451" s="548"/>
      <c r="AW2451" s="414"/>
      <c r="AX2451" s="383"/>
      <c r="AY2451" s="548"/>
      <c r="AZ2451" s="414"/>
      <c r="BA2451" s="383"/>
      <c r="BB2451" s="548"/>
      <c r="BC2451" s="78"/>
      <c r="BD2451" s="414"/>
      <c r="BE2451" s="414"/>
      <c r="BF2451" s="414"/>
      <c r="BG2451" s="414"/>
      <c r="BH2451" s="414"/>
      <c r="BI2451" s="383"/>
      <c r="BJ2451" s="383"/>
      <c r="BK2451" s="78"/>
      <c r="BL2451" s="414"/>
      <c r="BM2451" s="383"/>
      <c r="BN2451" s="78"/>
      <c r="BO2451" s="414"/>
      <c r="BP2451" s="78"/>
      <c r="BQ2451" s="414"/>
      <c r="BR2451" s="383"/>
      <c r="BS2451" s="78"/>
      <c r="BT2451" s="83"/>
      <c r="BU2451" s="75"/>
      <c r="BV2451" s="74"/>
      <c r="BW2451" s="74"/>
      <c r="BX2451" s="98" t="s">
        <v>4355</v>
      </c>
      <c r="BY2451" s="112">
        <f t="shared" si="239"/>
        <v>2446</v>
      </c>
      <c r="BZ2451" s="65">
        <f t="shared" si="238"/>
        <v>329400000</v>
      </c>
      <c r="CA2451" s="359">
        <f t="shared" si="234"/>
        <v>23</v>
      </c>
      <c r="CB2451" s="359">
        <f t="shared" si="235"/>
        <v>4</v>
      </c>
      <c r="CC2451" s="359">
        <f t="shared" si="236"/>
        <v>2023</v>
      </c>
      <c r="CD2451" s="359" t="str">
        <f t="shared" si="237"/>
        <v>234202352258MOVIMIENTO EN MASA</v>
      </c>
    </row>
    <row r="2452" spans="1:82" s="121" customFormat="1" ht="168" customHeight="1">
      <c r="A2452" s="13"/>
      <c r="B2452" s="13"/>
      <c r="C2452" s="13"/>
      <c r="D2452" s="212">
        <v>45039</v>
      </c>
      <c r="E2452" s="210" t="s">
        <v>2836</v>
      </c>
      <c r="F2452" s="211" t="s">
        <v>2079</v>
      </c>
      <c r="G2452" s="111" t="s">
        <v>2827</v>
      </c>
      <c r="H2452" s="85" t="str">
        <f>VLOOKUP(E2452&amp;F2452,Divipola!$C$1:$F$1149,4,FALSE)</f>
        <v>19397</v>
      </c>
      <c r="I2452" s="77"/>
      <c r="J2452" s="181"/>
      <c r="K2452" s="141"/>
      <c r="L2452" s="141"/>
      <c r="M2452" s="141"/>
      <c r="N2452" s="141">
        <v>41</v>
      </c>
      <c r="O2452" s="141">
        <v>12</v>
      </c>
      <c r="P2452" s="141"/>
      <c r="Q2452" s="141">
        <v>3</v>
      </c>
      <c r="R2452" s="141"/>
      <c r="S2452" s="141"/>
      <c r="T2452" s="141"/>
      <c r="U2452" s="141"/>
      <c r="V2452" s="141"/>
      <c r="W2452" s="141"/>
      <c r="X2452" s="141"/>
      <c r="Y2452" s="141"/>
      <c r="Z2452" s="142">
        <v>6</v>
      </c>
      <c r="AA2452" s="144"/>
      <c r="AB2452" s="383"/>
      <c r="AC2452" s="73"/>
      <c r="AD2452" s="414"/>
      <c r="AE2452" s="393"/>
      <c r="AF2452" s="78"/>
      <c r="AG2452" s="414"/>
      <c r="AH2452" s="383"/>
      <c r="AI2452" s="453"/>
      <c r="AJ2452" s="453"/>
      <c r="AK2452" s="414"/>
      <c r="AL2452" s="383"/>
      <c r="AM2452" s="383"/>
      <c r="AN2452" s="523"/>
      <c r="AO2452" s="414"/>
      <c r="AP2452" s="548"/>
      <c r="AQ2452" s="414"/>
      <c r="AR2452" s="78"/>
      <c r="AS2452" s="78"/>
      <c r="AT2452" s="414"/>
      <c r="AU2452" s="548"/>
      <c r="AV2452" s="548"/>
      <c r="AW2452" s="414"/>
      <c r="AX2452" s="383"/>
      <c r="AY2452" s="548"/>
      <c r="AZ2452" s="414"/>
      <c r="BA2452" s="383"/>
      <c r="BB2452" s="548"/>
      <c r="BC2452" s="78"/>
      <c r="BD2452" s="414"/>
      <c r="BE2452" s="414"/>
      <c r="BF2452" s="414"/>
      <c r="BG2452" s="414"/>
      <c r="BH2452" s="414"/>
      <c r="BI2452" s="383"/>
      <c r="BJ2452" s="383"/>
      <c r="BK2452" s="78"/>
      <c r="BL2452" s="414"/>
      <c r="BM2452" s="383"/>
      <c r="BN2452" s="78"/>
      <c r="BO2452" s="414"/>
      <c r="BP2452" s="78"/>
      <c r="BQ2452" s="414"/>
      <c r="BR2452" s="383"/>
      <c r="BS2452" s="78"/>
      <c r="BT2452" s="83"/>
      <c r="BU2452" s="75"/>
      <c r="BV2452" s="74"/>
      <c r="BW2452" s="74"/>
      <c r="BX2452" s="98" t="s">
        <v>4291</v>
      </c>
      <c r="BY2452" s="112">
        <f t="shared" si="239"/>
        <v>2447</v>
      </c>
      <c r="BZ2452" s="65">
        <f t="shared" si="238"/>
        <v>0</v>
      </c>
      <c r="CA2452" s="359">
        <f t="shared" si="234"/>
        <v>23</v>
      </c>
      <c r="CB2452" s="359">
        <f t="shared" si="235"/>
        <v>4</v>
      </c>
      <c r="CC2452" s="359">
        <f t="shared" si="236"/>
        <v>2023</v>
      </c>
      <c r="CD2452" s="359" t="str">
        <f t="shared" si="237"/>
        <v>234202319397MOVIMIENTO EN MASA</v>
      </c>
    </row>
    <row r="2453" spans="1:82" s="121" customFormat="1" ht="60" customHeight="1">
      <c r="A2453" s="13"/>
      <c r="B2453" s="13"/>
      <c r="C2453" s="13"/>
      <c r="D2453" s="212">
        <v>45039</v>
      </c>
      <c r="E2453" s="210" t="s">
        <v>2836</v>
      </c>
      <c r="F2453" s="211" t="s">
        <v>514</v>
      </c>
      <c r="G2453" s="111" t="s">
        <v>2807</v>
      </c>
      <c r="H2453" s="85" t="str">
        <f>VLOOKUP(E2453&amp;F2453,Divipola!$C$1:$F$1149,4,FALSE)</f>
        <v>19821</v>
      </c>
      <c r="I2453" s="77"/>
      <c r="J2453" s="181"/>
      <c r="K2453" s="146">
        <v>1</v>
      </c>
      <c r="L2453" s="146">
        <v>1</v>
      </c>
      <c r="M2453" s="146"/>
      <c r="N2453" s="146">
        <v>60</v>
      </c>
      <c r="O2453" s="146">
        <v>15</v>
      </c>
      <c r="P2453" s="146"/>
      <c r="Q2453" s="146">
        <v>15</v>
      </c>
      <c r="R2453" s="146"/>
      <c r="S2453" s="146"/>
      <c r="T2453" s="146"/>
      <c r="U2453" s="146"/>
      <c r="V2453" s="146"/>
      <c r="W2453" s="146"/>
      <c r="X2453" s="146"/>
      <c r="Y2453" s="146"/>
      <c r="Z2453" s="147"/>
      <c r="AA2453" s="148"/>
      <c r="AB2453" s="383"/>
      <c r="AC2453" s="73"/>
      <c r="AD2453" s="414"/>
      <c r="AE2453" s="393"/>
      <c r="AF2453" s="78"/>
      <c r="AG2453" s="414"/>
      <c r="AH2453" s="383"/>
      <c r="AI2453" s="453"/>
      <c r="AJ2453" s="453"/>
      <c r="AK2453" s="414"/>
      <c r="AL2453" s="383"/>
      <c r="AM2453" s="383"/>
      <c r="AN2453" s="523"/>
      <c r="AO2453" s="414"/>
      <c r="AP2453" s="548"/>
      <c r="AQ2453" s="414"/>
      <c r="AR2453" s="78"/>
      <c r="AS2453" s="78"/>
      <c r="AT2453" s="414"/>
      <c r="AU2453" s="548"/>
      <c r="AV2453" s="548"/>
      <c r="AW2453" s="414"/>
      <c r="AX2453" s="383"/>
      <c r="AY2453" s="548"/>
      <c r="AZ2453" s="414"/>
      <c r="BA2453" s="383"/>
      <c r="BB2453" s="548"/>
      <c r="BC2453" s="78"/>
      <c r="BD2453" s="414"/>
      <c r="BE2453" s="414"/>
      <c r="BF2453" s="414"/>
      <c r="BG2453" s="414"/>
      <c r="BH2453" s="414"/>
      <c r="BI2453" s="383"/>
      <c r="BJ2453" s="383"/>
      <c r="BK2453" s="78"/>
      <c r="BL2453" s="414"/>
      <c r="BM2453" s="383"/>
      <c r="BN2453" s="78"/>
      <c r="BO2453" s="414"/>
      <c r="BP2453" s="78"/>
      <c r="BQ2453" s="414"/>
      <c r="BR2453" s="383"/>
      <c r="BS2453" s="78"/>
      <c r="BT2453" s="83"/>
      <c r="BU2453" s="75"/>
      <c r="BV2453" s="74"/>
      <c r="BW2453" s="74"/>
      <c r="BX2453" s="98" t="s">
        <v>4277</v>
      </c>
      <c r="BY2453" s="112">
        <f t="shared" si="239"/>
        <v>2448</v>
      </c>
      <c r="BZ2453" s="65">
        <f t="shared" si="238"/>
        <v>0</v>
      </c>
      <c r="CA2453" s="359">
        <f t="shared" si="234"/>
        <v>23</v>
      </c>
      <c r="CB2453" s="359">
        <f t="shared" si="235"/>
        <v>4</v>
      </c>
      <c r="CC2453" s="359">
        <f t="shared" si="236"/>
        <v>2023</v>
      </c>
      <c r="CD2453" s="359" t="str">
        <f t="shared" si="237"/>
        <v>234202319821CRECIENTE SUBITA</v>
      </c>
    </row>
    <row r="2454" spans="1:82" s="121" customFormat="1" ht="156" customHeight="1">
      <c r="A2454" s="13"/>
      <c r="B2454" s="13"/>
      <c r="C2454" s="13"/>
      <c r="D2454" s="212">
        <v>45039</v>
      </c>
      <c r="E2454" s="210" t="s">
        <v>2756</v>
      </c>
      <c r="F2454" s="211" t="s">
        <v>2046</v>
      </c>
      <c r="G2454" s="111" t="s">
        <v>2827</v>
      </c>
      <c r="H2454" s="85" t="str">
        <f>VLOOKUP(E2454&amp;F2454,Divipola!$C$1:$F$1149,4,FALSE)</f>
        <v>52788</v>
      </c>
      <c r="I2454" s="77"/>
      <c r="J2454" s="181"/>
      <c r="K2454" s="141"/>
      <c r="L2454" s="141"/>
      <c r="M2454" s="141"/>
      <c r="N2454" s="141"/>
      <c r="O2454" s="141"/>
      <c r="P2454" s="141"/>
      <c r="Q2454" s="141"/>
      <c r="R2454" s="141">
        <v>8</v>
      </c>
      <c r="S2454" s="141"/>
      <c r="T2454" s="141"/>
      <c r="U2454" s="141"/>
      <c r="V2454" s="141"/>
      <c r="W2454" s="141"/>
      <c r="X2454" s="141"/>
      <c r="Y2454" s="141"/>
      <c r="Z2454" s="142">
        <v>5</v>
      </c>
      <c r="AA2454" s="143" t="s">
        <v>4350</v>
      </c>
      <c r="AB2454" s="383"/>
      <c r="AC2454" s="73"/>
      <c r="AD2454" s="414"/>
      <c r="AE2454" s="393"/>
      <c r="AF2454" s="78"/>
      <c r="AG2454" s="414"/>
      <c r="AH2454" s="383"/>
      <c r="AI2454" s="453"/>
      <c r="AJ2454" s="453"/>
      <c r="AK2454" s="414"/>
      <c r="AL2454" s="383"/>
      <c r="AM2454" s="383"/>
      <c r="AN2454" s="523"/>
      <c r="AO2454" s="414"/>
      <c r="AP2454" s="548"/>
      <c r="AQ2454" s="414"/>
      <c r="AR2454" s="78"/>
      <c r="AS2454" s="78"/>
      <c r="AT2454" s="414"/>
      <c r="AU2454" s="548"/>
      <c r="AV2454" s="548"/>
      <c r="AW2454" s="414"/>
      <c r="AX2454" s="383"/>
      <c r="AY2454" s="548"/>
      <c r="AZ2454" s="414"/>
      <c r="BA2454" s="383"/>
      <c r="BB2454" s="548"/>
      <c r="BC2454" s="78"/>
      <c r="BD2454" s="414"/>
      <c r="BE2454" s="414"/>
      <c r="BF2454" s="414"/>
      <c r="BG2454" s="414"/>
      <c r="BH2454" s="414"/>
      <c r="BI2454" s="383"/>
      <c r="BJ2454" s="383"/>
      <c r="BK2454" s="78"/>
      <c r="BL2454" s="414"/>
      <c r="BM2454" s="383"/>
      <c r="BN2454" s="78"/>
      <c r="BO2454" s="414"/>
      <c r="BP2454" s="78"/>
      <c r="BQ2454" s="414"/>
      <c r="BR2454" s="383"/>
      <c r="BS2454" s="78"/>
      <c r="BT2454" s="83"/>
      <c r="BU2454" s="75"/>
      <c r="BV2454" s="74"/>
      <c r="BW2454" s="74"/>
      <c r="BX2454" s="98" t="s">
        <v>4349</v>
      </c>
      <c r="BY2454" s="112">
        <f t="shared" si="239"/>
        <v>2449</v>
      </c>
      <c r="BZ2454" s="65">
        <f t="shared" si="238"/>
        <v>0</v>
      </c>
      <c r="CA2454" s="359">
        <f t="shared" si="234"/>
        <v>23</v>
      </c>
      <c r="CB2454" s="359">
        <f t="shared" si="235"/>
        <v>4</v>
      </c>
      <c r="CC2454" s="359">
        <f t="shared" si="236"/>
        <v>2023</v>
      </c>
      <c r="CD2454" s="359" t="str">
        <f t="shared" si="237"/>
        <v>234202352788MOVIMIENTO EN MASA</v>
      </c>
    </row>
    <row r="2455" spans="1:82" s="121" customFormat="1" ht="96" customHeight="1">
      <c r="A2455" s="13"/>
      <c r="B2455" s="13"/>
      <c r="C2455" s="13"/>
      <c r="D2455" s="212">
        <v>45039</v>
      </c>
      <c r="E2455" s="210" t="s">
        <v>2756</v>
      </c>
      <c r="F2455" s="211" t="s">
        <v>494</v>
      </c>
      <c r="G2455" s="111" t="s">
        <v>2808</v>
      </c>
      <c r="H2455" s="85" t="str">
        <f>VLOOKUP(E2455&amp;F2455,Divipola!$C$1:$F$1149,4,FALSE)</f>
        <v>52019</v>
      </c>
      <c r="I2455" s="77"/>
      <c r="J2455" s="181"/>
      <c r="K2455" s="108"/>
      <c r="L2455" s="108"/>
      <c r="M2455" s="108"/>
      <c r="N2455" s="108">
        <v>4</v>
      </c>
      <c r="O2455" s="108">
        <v>1</v>
      </c>
      <c r="P2455" s="108"/>
      <c r="Q2455" s="108">
        <v>1</v>
      </c>
      <c r="R2455" s="108"/>
      <c r="S2455" s="108">
        <v>1</v>
      </c>
      <c r="T2455" s="108"/>
      <c r="U2455" s="108"/>
      <c r="V2455" s="108"/>
      <c r="W2455" s="108"/>
      <c r="X2455" s="108"/>
      <c r="Y2455" s="108"/>
      <c r="Z2455" s="109"/>
      <c r="AA2455" s="113"/>
      <c r="AB2455" s="383"/>
      <c r="AC2455" s="73"/>
      <c r="AD2455" s="414"/>
      <c r="AE2455" s="393"/>
      <c r="AF2455" s="78"/>
      <c r="AG2455" s="414"/>
      <c r="AH2455" s="383"/>
      <c r="AI2455" s="453"/>
      <c r="AJ2455" s="453"/>
      <c r="AK2455" s="414"/>
      <c r="AL2455" s="383"/>
      <c r="AM2455" s="383"/>
      <c r="AN2455" s="523"/>
      <c r="AO2455" s="414"/>
      <c r="AP2455" s="548"/>
      <c r="AQ2455" s="414"/>
      <c r="AR2455" s="78"/>
      <c r="AS2455" s="78"/>
      <c r="AT2455" s="414"/>
      <c r="AU2455" s="548"/>
      <c r="AV2455" s="548"/>
      <c r="AW2455" s="414"/>
      <c r="AX2455" s="383"/>
      <c r="AY2455" s="548"/>
      <c r="AZ2455" s="414"/>
      <c r="BA2455" s="383"/>
      <c r="BB2455" s="548"/>
      <c r="BC2455" s="78"/>
      <c r="BD2455" s="414"/>
      <c r="BE2455" s="414"/>
      <c r="BF2455" s="414"/>
      <c r="BG2455" s="414"/>
      <c r="BH2455" s="414"/>
      <c r="BI2455" s="383"/>
      <c r="BJ2455" s="383"/>
      <c r="BK2455" s="78"/>
      <c r="BL2455" s="414"/>
      <c r="BM2455" s="383"/>
      <c r="BN2455" s="78"/>
      <c r="BO2455" s="414"/>
      <c r="BP2455" s="78"/>
      <c r="BQ2455" s="414"/>
      <c r="BR2455" s="383"/>
      <c r="BS2455" s="78"/>
      <c r="BT2455" s="83"/>
      <c r="BU2455" s="75"/>
      <c r="BV2455" s="74"/>
      <c r="BW2455" s="74"/>
      <c r="BX2455" s="98" t="s">
        <v>4278</v>
      </c>
      <c r="BY2455" s="112">
        <f t="shared" si="239"/>
        <v>2450</v>
      </c>
      <c r="BZ2455" s="65">
        <f t="shared" si="238"/>
        <v>0</v>
      </c>
      <c r="CA2455" s="359">
        <f t="shared" si="234"/>
        <v>23</v>
      </c>
      <c r="CB2455" s="359">
        <f t="shared" si="235"/>
        <v>4</v>
      </c>
      <c r="CC2455" s="359">
        <f t="shared" si="236"/>
        <v>2023</v>
      </c>
      <c r="CD2455" s="359" t="str">
        <f t="shared" si="237"/>
        <v>234202352019AVENIDA TORRENCIAL</v>
      </c>
    </row>
    <row r="2456" spans="1:82" s="121" customFormat="1" ht="96" customHeight="1">
      <c r="A2456" s="13"/>
      <c r="B2456" s="13"/>
      <c r="C2456" s="13"/>
      <c r="D2456" s="212">
        <v>45039</v>
      </c>
      <c r="E2456" s="210" t="s">
        <v>2836</v>
      </c>
      <c r="F2456" s="211" t="s">
        <v>2076</v>
      </c>
      <c r="G2456" s="111" t="s">
        <v>2807</v>
      </c>
      <c r="H2456" s="85" t="str">
        <f>VLOOKUP(E2456&amp;F2456,Divipola!$C$1:$F$1149,4,FALSE)</f>
        <v>19455</v>
      </c>
      <c r="I2456" s="77"/>
      <c r="J2456" s="181"/>
      <c r="K2456" s="108"/>
      <c r="L2456" s="108"/>
      <c r="M2456" s="108"/>
      <c r="N2456" s="108"/>
      <c r="O2456" s="108"/>
      <c r="P2456" s="108"/>
      <c r="Q2456" s="108"/>
      <c r="R2456" s="108">
        <v>1</v>
      </c>
      <c r="S2456" s="108"/>
      <c r="T2456" s="108"/>
      <c r="U2456" s="108"/>
      <c r="V2456" s="108"/>
      <c r="W2456" s="108"/>
      <c r="X2456" s="108"/>
      <c r="Y2456" s="108"/>
      <c r="Z2456" s="109"/>
      <c r="AA2456" s="113"/>
      <c r="AB2456" s="383"/>
      <c r="AC2456" s="73"/>
      <c r="AD2456" s="414"/>
      <c r="AE2456" s="393"/>
      <c r="AF2456" s="78"/>
      <c r="AG2456" s="414"/>
      <c r="AH2456" s="383"/>
      <c r="AI2456" s="453"/>
      <c r="AJ2456" s="453"/>
      <c r="AK2456" s="414"/>
      <c r="AL2456" s="383"/>
      <c r="AM2456" s="383"/>
      <c r="AN2456" s="523"/>
      <c r="AO2456" s="414"/>
      <c r="AP2456" s="548"/>
      <c r="AQ2456" s="414"/>
      <c r="AR2456" s="78"/>
      <c r="AS2456" s="78"/>
      <c r="AT2456" s="414"/>
      <c r="AU2456" s="548"/>
      <c r="AV2456" s="548"/>
      <c r="AW2456" s="414"/>
      <c r="AX2456" s="383"/>
      <c r="AY2456" s="548"/>
      <c r="AZ2456" s="414"/>
      <c r="BA2456" s="383"/>
      <c r="BB2456" s="548"/>
      <c r="BC2456" s="78"/>
      <c r="BD2456" s="414"/>
      <c r="BE2456" s="414"/>
      <c r="BF2456" s="414"/>
      <c r="BG2456" s="414"/>
      <c r="BH2456" s="414"/>
      <c r="BI2456" s="383"/>
      <c r="BJ2456" s="383"/>
      <c r="BK2456" s="78"/>
      <c r="BL2456" s="414"/>
      <c r="BM2456" s="383"/>
      <c r="BN2456" s="78"/>
      <c r="BO2456" s="414"/>
      <c r="BP2456" s="78"/>
      <c r="BQ2456" s="414"/>
      <c r="BR2456" s="383"/>
      <c r="BS2456" s="78"/>
      <c r="BT2456" s="83"/>
      <c r="BU2456" s="75"/>
      <c r="BV2456" s="74"/>
      <c r="BW2456" s="74"/>
      <c r="BX2456" s="98" t="s">
        <v>4279</v>
      </c>
      <c r="BY2456" s="112">
        <f t="shared" si="239"/>
        <v>2451</v>
      </c>
      <c r="BZ2456" s="65">
        <f t="shared" si="238"/>
        <v>0</v>
      </c>
      <c r="CA2456" s="359">
        <f t="shared" si="234"/>
        <v>23</v>
      </c>
      <c r="CB2456" s="359">
        <f t="shared" si="235"/>
        <v>4</v>
      </c>
      <c r="CC2456" s="359">
        <f t="shared" si="236"/>
        <v>2023</v>
      </c>
      <c r="CD2456" s="359" t="str">
        <f t="shared" si="237"/>
        <v>234202319455CRECIENTE SUBITA</v>
      </c>
    </row>
    <row r="2457" spans="1:82" s="121" customFormat="1" ht="96" customHeight="1">
      <c r="A2457" s="13"/>
      <c r="B2457" s="13"/>
      <c r="C2457" s="13"/>
      <c r="D2457" s="212">
        <v>45039</v>
      </c>
      <c r="E2457" s="210" t="s">
        <v>2724</v>
      </c>
      <c r="F2457" s="211" t="s">
        <v>2177</v>
      </c>
      <c r="G2457" s="111" t="s">
        <v>2814</v>
      </c>
      <c r="H2457" s="85" t="str">
        <f>VLOOKUP(E2457&amp;F2457,Divipola!$C$1:$F$1149,4,FALSE)</f>
        <v>85250</v>
      </c>
      <c r="I2457" s="77"/>
      <c r="J2457" s="181"/>
      <c r="K2457" s="108">
        <v>1</v>
      </c>
      <c r="L2457" s="108"/>
      <c r="M2457" s="108"/>
      <c r="N2457" s="108">
        <v>1</v>
      </c>
      <c r="O2457" s="108"/>
      <c r="P2457" s="108"/>
      <c r="Q2457" s="108"/>
      <c r="R2457" s="108"/>
      <c r="S2457" s="108"/>
      <c r="T2457" s="108"/>
      <c r="U2457" s="108"/>
      <c r="V2457" s="108"/>
      <c r="W2457" s="108"/>
      <c r="X2457" s="108"/>
      <c r="Y2457" s="108"/>
      <c r="Z2457" s="109"/>
      <c r="AA2457" s="113"/>
      <c r="AB2457" s="383"/>
      <c r="AC2457" s="73"/>
      <c r="AD2457" s="414"/>
      <c r="AE2457" s="393"/>
      <c r="AF2457" s="78"/>
      <c r="AG2457" s="414"/>
      <c r="AH2457" s="383"/>
      <c r="AI2457" s="453"/>
      <c r="AJ2457" s="453"/>
      <c r="AK2457" s="414"/>
      <c r="AL2457" s="383"/>
      <c r="AM2457" s="383"/>
      <c r="AN2457" s="523"/>
      <c r="AO2457" s="414"/>
      <c r="AP2457" s="548"/>
      <c r="AQ2457" s="414"/>
      <c r="AR2457" s="78"/>
      <c r="AS2457" s="78"/>
      <c r="AT2457" s="414"/>
      <c r="AU2457" s="548"/>
      <c r="AV2457" s="548"/>
      <c r="AW2457" s="414"/>
      <c r="AX2457" s="383"/>
      <c r="AY2457" s="548"/>
      <c r="AZ2457" s="414"/>
      <c r="BA2457" s="383"/>
      <c r="BB2457" s="548"/>
      <c r="BC2457" s="78"/>
      <c r="BD2457" s="414"/>
      <c r="BE2457" s="414"/>
      <c r="BF2457" s="414"/>
      <c r="BG2457" s="414"/>
      <c r="BH2457" s="414"/>
      <c r="BI2457" s="383"/>
      <c r="BJ2457" s="383"/>
      <c r="BK2457" s="78"/>
      <c r="BL2457" s="414"/>
      <c r="BM2457" s="383"/>
      <c r="BN2457" s="78"/>
      <c r="BO2457" s="414"/>
      <c r="BP2457" s="78"/>
      <c r="BQ2457" s="414"/>
      <c r="BR2457" s="383"/>
      <c r="BS2457" s="78"/>
      <c r="BT2457" s="83"/>
      <c r="BU2457" s="75"/>
      <c r="BV2457" s="74"/>
      <c r="BW2457" s="74"/>
      <c r="BX2457" s="98" t="s">
        <v>4280</v>
      </c>
      <c r="BY2457" s="112">
        <f t="shared" si="239"/>
        <v>2452</v>
      </c>
      <c r="BZ2457" s="65">
        <f t="shared" si="238"/>
        <v>0</v>
      </c>
      <c r="CA2457" s="359">
        <f t="shared" si="234"/>
        <v>23</v>
      </c>
      <c r="CB2457" s="359">
        <f t="shared" si="235"/>
        <v>4</v>
      </c>
      <c r="CC2457" s="359">
        <f t="shared" si="236"/>
        <v>2023</v>
      </c>
      <c r="CD2457" s="359" t="str">
        <f t="shared" si="237"/>
        <v>234202385250TORMENTA ELECTRICA</v>
      </c>
    </row>
    <row r="2458" spans="1:82" s="121" customFormat="1" ht="108" customHeight="1">
      <c r="A2458" s="13"/>
      <c r="B2458" s="13"/>
      <c r="C2458" s="13"/>
      <c r="D2458" s="212">
        <v>45039</v>
      </c>
      <c r="E2458" s="210" t="s">
        <v>2718</v>
      </c>
      <c r="F2458" s="211" t="s">
        <v>1062</v>
      </c>
      <c r="G2458" s="111" t="s">
        <v>2800</v>
      </c>
      <c r="H2458" s="85" t="str">
        <f>VLOOKUP(E2458&amp;F2458,Divipola!$C$1:$F$1149,4,FALSE)</f>
        <v>25293</v>
      </c>
      <c r="I2458" s="77"/>
      <c r="J2458" s="181"/>
      <c r="K2458" s="108">
        <v>1</v>
      </c>
      <c r="L2458" s="108"/>
      <c r="M2458" s="108"/>
      <c r="N2458" s="108">
        <v>4</v>
      </c>
      <c r="O2458" s="108">
        <v>1</v>
      </c>
      <c r="P2458" s="108">
        <v>1</v>
      </c>
      <c r="Q2458" s="108"/>
      <c r="R2458" s="108"/>
      <c r="S2458" s="108"/>
      <c r="T2458" s="108"/>
      <c r="U2458" s="108"/>
      <c r="V2458" s="108"/>
      <c r="W2458" s="108"/>
      <c r="X2458" s="108"/>
      <c r="Y2458" s="108"/>
      <c r="Z2458" s="109"/>
      <c r="AA2458" s="113"/>
      <c r="AB2458" s="383"/>
      <c r="AC2458" s="73"/>
      <c r="AD2458" s="414"/>
      <c r="AE2458" s="393"/>
      <c r="AF2458" s="78"/>
      <c r="AG2458" s="414"/>
      <c r="AH2458" s="383"/>
      <c r="AI2458" s="453"/>
      <c r="AJ2458" s="453"/>
      <c r="AK2458" s="414"/>
      <c r="AL2458" s="383"/>
      <c r="AM2458" s="383"/>
      <c r="AN2458" s="523"/>
      <c r="AO2458" s="414"/>
      <c r="AP2458" s="548"/>
      <c r="AQ2458" s="414"/>
      <c r="AR2458" s="78"/>
      <c r="AS2458" s="78"/>
      <c r="AT2458" s="414"/>
      <c r="AU2458" s="548"/>
      <c r="AV2458" s="548"/>
      <c r="AW2458" s="414"/>
      <c r="AX2458" s="383"/>
      <c r="AY2458" s="548"/>
      <c r="AZ2458" s="414"/>
      <c r="BA2458" s="383"/>
      <c r="BB2458" s="548"/>
      <c r="BC2458" s="78"/>
      <c r="BD2458" s="414"/>
      <c r="BE2458" s="414"/>
      <c r="BF2458" s="414"/>
      <c r="BG2458" s="414"/>
      <c r="BH2458" s="414"/>
      <c r="BI2458" s="383"/>
      <c r="BJ2458" s="383"/>
      <c r="BK2458" s="78"/>
      <c r="BL2458" s="414"/>
      <c r="BM2458" s="383"/>
      <c r="BN2458" s="78"/>
      <c r="BO2458" s="414"/>
      <c r="BP2458" s="78"/>
      <c r="BQ2458" s="414"/>
      <c r="BR2458" s="383"/>
      <c r="BS2458" s="78"/>
      <c r="BT2458" s="83"/>
      <c r="BU2458" s="75"/>
      <c r="BV2458" s="74"/>
      <c r="BW2458" s="74"/>
      <c r="BX2458" s="98" t="s">
        <v>4281</v>
      </c>
      <c r="BY2458" s="112">
        <f t="shared" si="239"/>
        <v>2453</v>
      </c>
      <c r="BZ2458" s="65">
        <f t="shared" si="238"/>
        <v>0</v>
      </c>
      <c r="CA2458" s="359">
        <f t="shared" ref="CA2458:CA2521" si="240">DAY(D2458)</f>
        <v>23</v>
      </c>
      <c r="CB2458" s="359">
        <f t="shared" ref="CB2458:CB2521" si="241">MONTH(D2458)</f>
        <v>4</v>
      </c>
      <c r="CC2458" s="359">
        <f t="shared" ref="CC2458:CC2521" si="242">YEAR(D2458)</f>
        <v>2023</v>
      </c>
      <c r="CD2458" s="359" t="str">
        <f t="shared" ref="CD2458:CD2521" si="243">CONCATENATE(CA2458,CB2458,CC2458,H2458,G2458)</f>
        <v>234202325293INCENDIO ESTRUCTURAL</v>
      </c>
    </row>
    <row r="2459" spans="1:82" s="121" customFormat="1" ht="84" customHeight="1">
      <c r="A2459" s="13"/>
      <c r="B2459" s="13"/>
      <c r="C2459" s="13"/>
      <c r="D2459" s="212">
        <v>45039</v>
      </c>
      <c r="E2459" s="210" t="s">
        <v>2718</v>
      </c>
      <c r="F2459" s="211" t="s">
        <v>1108</v>
      </c>
      <c r="G2459" s="130" t="s">
        <v>8680</v>
      </c>
      <c r="H2459" s="85" t="str">
        <f>VLOOKUP(E2459&amp;F2459,Divipola!$C$1:$F$1149,4,FALSE)</f>
        <v>25430</v>
      </c>
      <c r="I2459" s="77"/>
      <c r="J2459" s="181"/>
      <c r="K2459" s="146"/>
      <c r="L2459" s="146"/>
      <c r="M2459" s="146"/>
      <c r="N2459" s="146"/>
      <c r="O2459" s="146"/>
      <c r="P2459" s="146"/>
      <c r="Q2459" s="146"/>
      <c r="R2459" s="146"/>
      <c r="S2459" s="146"/>
      <c r="T2459" s="146"/>
      <c r="U2459" s="146"/>
      <c r="V2459" s="146"/>
      <c r="W2459" s="146"/>
      <c r="X2459" s="146"/>
      <c r="Y2459" s="146"/>
      <c r="Z2459" s="146">
        <v>1</v>
      </c>
      <c r="AA2459" s="148"/>
      <c r="AB2459" s="383"/>
      <c r="AC2459" s="73"/>
      <c r="AD2459" s="414"/>
      <c r="AE2459" s="393"/>
      <c r="AF2459" s="78"/>
      <c r="AG2459" s="414"/>
      <c r="AH2459" s="383"/>
      <c r="AI2459" s="453"/>
      <c r="AJ2459" s="453"/>
      <c r="AK2459" s="414"/>
      <c r="AL2459" s="383"/>
      <c r="AM2459" s="383"/>
      <c r="AN2459" s="523"/>
      <c r="AO2459" s="414"/>
      <c r="AP2459" s="548"/>
      <c r="AQ2459" s="414"/>
      <c r="AR2459" s="78"/>
      <c r="AS2459" s="78"/>
      <c r="AT2459" s="414"/>
      <c r="AU2459" s="548"/>
      <c r="AV2459" s="548"/>
      <c r="AW2459" s="414"/>
      <c r="AX2459" s="383"/>
      <c r="AY2459" s="548"/>
      <c r="AZ2459" s="414"/>
      <c r="BA2459" s="383"/>
      <c r="BB2459" s="548"/>
      <c r="BC2459" s="78"/>
      <c r="BD2459" s="414"/>
      <c r="BE2459" s="414"/>
      <c r="BF2459" s="414"/>
      <c r="BG2459" s="414"/>
      <c r="BH2459" s="414"/>
      <c r="BI2459" s="383"/>
      <c r="BJ2459" s="383"/>
      <c r="BK2459" s="78"/>
      <c r="BL2459" s="414"/>
      <c r="BM2459" s="383"/>
      <c r="BN2459" s="78"/>
      <c r="BO2459" s="414"/>
      <c r="BP2459" s="78"/>
      <c r="BQ2459" s="414"/>
      <c r="BR2459" s="383"/>
      <c r="BS2459" s="78"/>
      <c r="BT2459" s="83"/>
      <c r="BU2459" s="75"/>
      <c r="BV2459" s="74"/>
      <c r="BW2459" s="74"/>
      <c r="BX2459" s="98" t="s">
        <v>4282</v>
      </c>
      <c r="BY2459" s="112">
        <f t="shared" si="239"/>
        <v>2454</v>
      </c>
      <c r="BZ2459" s="65">
        <f t="shared" si="238"/>
        <v>0</v>
      </c>
      <c r="CA2459" s="359">
        <f t="shared" si="240"/>
        <v>23</v>
      </c>
      <c r="CB2459" s="359">
        <f t="shared" si="241"/>
        <v>4</v>
      </c>
      <c r="CC2459" s="359">
        <f t="shared" si="242"/>
        <v>2023</v>
      </c>
      <c r="CD2459" s="359" t="str">
        <f t="shared" si="243"/>
        <v xml:space="preserve">234202325430INCENDIO FORESTAL </v>
      </c>
    </row>
    <row r="2460" spans="1:82" s="121" customFormat="1" ht="72" customHeight="1">
      <c r="A2460" s="13"/>
      <c r="B2460" s="13"/>
      <c r="C2460" s="13"/>
      <c r="D2460" s="212">
        <v>45039</v>
      </c>
      <c r="E2460" s="210" t="s">
        <v>2830</v>
      </c>
      <c r="F2460" s="211" t="s">
        <v>348</v>
      </c>
      <c r="G2460" s="111" t="s">
        <v>2827</v>
      </c>
      <c r="H2460" s="85" t="str">
        <f>VLOOKUP(E2460&amp;F2460,Divipola!$C$1:$F$1149,4,FALSE)</f>
        <v>68264</v>
      </c>
      <c r="I2460" s="77"/>
      <c r="J2460" s="181"/>
      <c r="K2460" s="108"/>
      <c r="L2460" s="108"/>
      <c r="M2460" s="108"/>
      <c r="N2460" s="108"/>
      <c r="O2460" s="108"/>
      <c r="P2460" s="108"/>
      <c r="Q2460" s="108"/>
      <c r="R2460" s="108">
        <v>1</v>
      </c>
      <c r="S2460" s="108"/>
      <c r="T2460" s="108"/>
      <c r="U2460" s="108"/>
      <c r="V2460" s="108"/>
      <c r="W2460" s="108"/>
      <c r="X2460" s="108"/>
      <c r="Y2460" s="108"/>
      <c r="Z2460" s="109"/>
      <c r="AA2460" s="113"/>
      <c r="AB2460" s="383"/>
      <c r="AC2460" s="73"/>
      <c r="AD2460" s="414"/>
      <c r="AE2460" s="393"/>
      <c r="AF2460" s="78"/>
      <c r="AG2460" s="414"/>
      <c r="AH2460" s="383"/>
      <c r="AI2460" s="453"/>
      <c r="AJ2460" s="453"/>
      <c r="AK2460" s="414"/>
      <c r="AL2460" s="383"/>
      <c r="AM2460" s="383"/>
      <c r="AN2460" s="523"/>
      <c r="AO2460" s="414"/>
      <c r="AP2460" s="548"/>
      <c r="AQ2460" s="414"/>
      <c r="AR2460" s="78"/>
      <c r="AS2460" s="78"/>
      <c r="AT2460" s="414"/>
      <c r="AU2460" s="548"/>
      <c r="AV2460" s="548"/>
      <c r="AW2460" s="414"/>
      <c r="AX2460" s="383"/>
      <c r="AY2460" s="548"/>
      <c r="AZ2460" s="414"/>
      <c r="BA2460" s="383"/>
      <c r="BB2460" s="548"/>
      <c r="BC2460" s="78"/>
      <c r="BD2460" s="414"/>
      <c r="BE2460" s="414"/>
      <c r="BF2460" s="414"/>
      <c r="BG2460" s="414"/>
      <c r="BH2460" s="414"/>
      <c r="BI2460" s="383"/>
      <c r="BJ2460" s="383"/>
      <c r="BK2460" s="78"/>
      <c r="BL2460" s="414"/>
      <c r="BM2460" s="383"/>
      <c r="BN2460" s="78"/>
      <c r="BO2460" s="414"/>
      <c r="BP2460" s="78"/>
      <c r="BQ2460" s="414"/>
      <c r="BR2460" s="383"/>
      <c r="BS2460" s="78"/>
      <c r="BT2460" s="83"/>
      <c r="BU2460" s="75"/>
      <c r="BV2460" s="74"/>
      <c r="BW2460" s="74"/>
      <c r="BX2460" s="132" t="s">
        <v>4289</v>
      </c>
      <c r="BY2460" s="112">
        <f t="shared" si="239"/>
        <v>2455</v>
      </c>
      <c r="BZ2460" s="65">
        <f t="shared" si="238"/>
        <v>0</v>
      </c>
      <c r="CA2460" s="359">
        <f t="shared" si="240"/>
        <v>23</v>
      </c>
      <c r="CB2460" s="359">
        <f t="shared" si="241"/>
        <v>4</v>
      </c>
      <c r="CC2460" s="359">
        <f t="shared" si="242"/>
        <v>2023</v>
      </c>
      <c r="CD2460" s="359" t="str">
        <f t="shared" si="243"/>
        <v>234202368264MOVIMIENTO EN MASA</v>
      </c>
    </row>
    <row r="2461" spans="1:82" s="121" customFormat="1" ht="84" customHeight="1">
      <c r="A2461" s="13"/>
      <c r="B2461" s="13"/>
      <c r="C2461" s="13"/>
      <c r="D2461" s="212">
        <v>45039</v>
      </c>
      <c r="E2461" s="210" t="s">
        <v>2830</v>
      </c>
      <c r="F2461" s="211" t="s">
        <v>2032</v>
      </c>
      <c r="G2461" s="111" t="s">
        <v>2807</v>
      </c>
      <c r="H2461" s="85" t="str">
        <f>VLOOKUP(E2461&amp;F2461,Divipola!$C$1:$F$1149,4,FALSE)</f>
        <v>68190</v>
      </c>
      <c r="I2461" s="77"/>
      <c r="J2461" s="181"/>
      <c r="K2461" s="108"/>
      <c r="L2461" s="108"/>
      <c r="M2461" s="108"/>
      <c r="N2461" s="108"/>
      <c r="O2461" s="108"/>
      <c r="P2461" s="108"/>
      <c r="Q2461" s="108"/>
      <c r="R2461" s="108">
        <v>1</v>
      </c>
      <c r="S2461" s="108"/>
      <c r="T2461" s="108"/>
      <c r="U2461" s="108"/>
      <c r="V2461" s="108"/>
      <c r="W2461" s="108"/>
      <c r="X2461" s="108"/>
      <c r="Y2461" s="108"/>
      <c r="Z2461" s="109"/>
      <c r="AA2461" s="113"/>
      <c r="AB2461" s="383"/>
      <c r="AC2461" s="73"/>
      <c r="AD2461" s="414"/>
      <c r="AE2461" s="393"/>
      <c r="AF2461" s="78"/>
      <c r="AG2461" s="414"/>
      <c r="AH2461" s="383"/>
      <c r="AI2461" s="453"/>
      <c r="AJ2461" s="453"/>
      <c r="AK2461" s="414"/>
      <c r="AL2461" s="383"/>
      <c r="AM2461" s="383"/>
      <c r="AN2461" s="523"/>
      <c r="AO2461" s="414"/>
      <c r="AP2461" s="548"/>
      <c r="AQ2461" s="414"/>
      <c r="AR2461" s="78"/>
      <c r="AS2461" s="78"/>
      <c r="AT2461" s="414"/>
      <c r="AU2461" s="548"/>
      <c r="AV2461" s="548"/>
      <c r="AW2461" s="414"/>
      <c r="AX2461" s="383"/>
      <c r="AY2461" s="548"/>
      <c r="AZ2461" s="414"/>
      <c r="BA2461" s="383"/>
      <c r="BB2461" s="548"/>
      <c r="BC2461" s="78"/>
      <c r="BD2461" s="414"/>
      <c r="BE2461" s="414"/>
      <c r="BF2461" s="414"/>
      <c r="BG2461" s="414"/>
      <c r="BH2461" s="414"/>
      <c r="BI2461" s="383"/>
      <c r="BJ2461" s="383"/>
      <c r="BK2461" s="78"/>
      <c r="BL2461" s="414"/>
      <c r="BM2461" s="383"/>
      <c r="BN2461" s="78"/>
      <c r="BO2461" s="414"/>
      <c r="BP2461" s="78"/>
      <c r="BQ2461" s="414"/>
      <c r="BR2461" s="383"/>
      <c r="BS2461" s="78"/>
      <c r="BT2461" s="83"/>
      <c r="BU2461" s="75"/>
      <c r="BV2461" s="74"/>
      <c r="BW2461" s="74"/>
      <c r="BX2461" s="132" t="s">
        <v>4290</v>
      </c>
      <c r="BY2461" s="112">
        <f t="shared" si="239"/>
        <v>2456</v>
      </c>
      <c r="BZ2461" s="65">
        <f t="shared" si="238"/>
        <v>0</v>
      </c>
      <c r="CA2461" s="359">
        <f t="shared" si="240"/>
        <v>23</v>
      </c>
      <c r="CB2461" s="359">
        <f t="shared" si="241"/>
        <v>4</v>
      </c>
      <c r="CC2461" s="359">
        <f t="shared" si="242"/>
        <v>2023</v>
      </c>
      <c r="CD2461" s="359" t="str">
        <f t="shared" si="243"/>
        <v>234202368190CRECIENTE SUBITA</v>
      </c>
    </row>
    <row r="2462" spans="1:82" s="121" customFormat="1" ht="48" customHeight="1">
      <c r="A2462" s="13"/>
      <c r="B2462" s="13"/>
      <c r="C2462" s="13"/>
      <c r="D2462" s="212">
        <v>45039</v>
      </c>
      <c r="E2462" s="210" t="s">
        <v>2836</v>
      </c>
      <c r="F2462" s="211" t="s">
        <v>831</v>
      </c>
      <c r="G2462" s="111" t="s">
        <v>2827</v>
      </c>
      <c r="H2462" s="85" t="str">
        <f>VLOOKUP(E2462&amp;F2462,Divipola!$C$1:$F$1149,4,FALSE)</f>
        <v>19137</v>
      </c>
      <c r="I2462" s="77"/>
      <c r="J2462" s="181"/>
      <c r="K2462" s="108"/>
      <c r="L2462" s="108"/>
      <c r="M2462" s="108"/>
      <c r="N2462" s="108">
        <v>4</v>
      </c>
      <c r="O2462" s="108">
        <v>1</v>
      </c>
      <c r="P2462" s="108"/>
      <c r="Q2462" s="108">
        <v>1</v>
      </c>
      <c r="R2462" s="108"/>
      <c r="S2462" s="108"/>
      <c r="T2462" s="108"/>
      <c r="U2462" s="108"/>
      <c r="V2462" s="108"/>
      <c r="W2462" s="108"/>
      <c r="X2462" s="108"/>
      <c r="Y2462" s="108"/>
      <c r="Z2462" s="109"/>
      <c r="AA2462" s="113"/>
      <c r="AB2462" s="383"/>
      <c r="AC2462" s="73"/>
      <c r="AD2462" s="414"/>
      <c r="AE2462" s="393"/>
      <c r="AF2462" s="78"/>
      <c r="AG2462" s="414"/>
      <c r="AH2462" s="383"/>
      <c r="AI2462" s="453"/>
      <c r="AJ2462" s="453"/>
      <c r="AK2462" s="414"/>
      <c r="AL2462" s="383"/>
      <c r="AM2462" s="383"/>
      <c r="AN2462" s="523"/>
      <c r="AO2462" s="414"/>
      <c r="AP2462" s="548"/>
      <c r="AQ2462" s="414"/>
      <c r="AR2462" s="78"/>
      <c r="AS2462" s="78"/>
      <c r="AT2462" s="414"/>
      <c r="AU2462" s="548"/>
      <c r="AV2462" s="548"/>
      <c r="AW2462" s="414"/>
      <c r="AX2462" s="383"/>
      <c r="AY2462" s="548"/>
      <c r="AZ2462" s="414"/>
      <c r="BA2462" s="383"/>
      <c r="BB2462" s="548"/>
      <c r="BC2462" s="78"/>
      <c r="BD2462" s="414"/>
      <c r="BE2462" s="414"/>
      <c r="BF2462" s="414"/>
      <c r="BG2462" s="414"/>
      <c r="BH2462" s="414"/>
      <c r="BI2462" s="383"/>
      <c r="BJ2462" s="383"/>
      <c r="BK2462" s="78"/>
      <c r="BL2462" s="414"/>
      <c r="BM2462" s="383"/>
      <c r="BN2462" s="78"/>
      <c r="BO2462" s="414"/>
      <c r="BP2462" s="78"/>
      <c r="BQ2462" s="414"/>
      <c r="BR2462" s="383"/>
      <c r="BS2462" s="78"/>
      <c r="BT2462" s="83"/>
      <c r="BU2462" s="75"/>
      <c r="BV2462" s="74"/>
      <c r="BW2462" s="74"/>
      <c r="BX2462" s="98" t="s">
        <v>4293</v>
      </c>
      <c r="BY2462" s="112">
        <f t="shared" si="239"/>
        <v>2457</v>
      </c>
      <c r="BZ2462" s="65">
        <f t="shared" si="238"/>
        <v>0</v>
      </c>
      <c r="CA2462" s="359">
        <f t="shared" si="240"/>
        <v>23</v>
      </c>
      <c r="CB2462" s="359">
        <f t="shared" si="241"/>
        <v>4</v>
      </c>
      <c r="CC2462" s="359">
        <f t="shared" si="242"/>
        <v>2023</v>
      </c>
      <c r="CD2462" s="359" t="str">
        <f t="shared" si="243"/>
        <v>234202319137MOVIMIENTO EN MASA</v>
      </c>
    </row>
    <row r="2463" spans="1:82" s="121" customFormat="1" ht="60" customHeight="1">
      <c r="A2463" s="13"/>
      <c r="B2463" s="13"/>
      <c r="C2463" s="13"/>
      <c r="D2463" s="212">
        <v>45039</v>
      </c>
      <c r="E2463" s="210" t="s">
        <v>2661</v>
      </c>
      <c r="F2463" s="211" t="s">
        <v>1692</v>
      </c>
      <c r="G2463" s="111" t="s">
        <v>2896</v>
      </c>
      <c r="H2463" s="85" t="str">
        <f>VLOOKUP(E2463&amp;F2463,Divipola!$C$1:$F$1149,4,FALSE)</f>
        <v>15238</v>
      </c>
      <c r="I2463" s="77"/>
      <c r="J2463" s="181"/>
      <c r="K2463" s="146">
        <v>1</v>
      </c>
      <c r="L2463" s="146"/>
      <c r="M2463" s="146"/>
      <c r="N2463" s="146"/>
      <c r="O2463" s="146"/>
      <c r="P2463" s="146"/>
      <c r="Q2463" s="146"/>
      <c r="R2463" s="146"/>
      <c r="S2463" s="146"/>
      <c r="T2463" s="146"/>
      <c r="U2463" s="146"/>
      <c r="V2463" s="146"/>
      <c r="W2463" s="146"/>
      <c r="X2463" s="146"/>
      <c r="Y2463" s="146"/>
      <c r="Z2463" s="147"/>
      <c r="AA2463" s="148"/>
      <c r="AB2463" s="383"/>
      <c r="AC2463" s="73"/>
      <c r="AD2463" s="414"/>
      <c r="AE2463" s="393"/>
      <c r="AF2463" s="78"/>
      <c r="AG2463" s="414"/>
      <c r="AH2463" s="383"/>
      <c r="AI2463" s="453"/>
      <c r="AJ2463" s="453"/>
      <c r="AK2463" s="414"/>
      <c r="AL2463" s="383"/>
      <c r="AM2463" s="383"/>
      <c r="AN2463" s="523"/>
      <c r="AO2463" s="414"/>
      <c r="AP2463" s="548"/>
      <c r="AQ2463" s="414"/>
      <c r="AR2463" s="78"/>
      <c r="AS2463" s="78"/>
      <c r="AT2463" s="414"/>
      <c r="AU2463" s="548"/>
      <c r="AV2463" s="548"/>
      <c r="AW2463" s="414"/>
      <c r="AX2463" s="383"/>
      <c r="AY2463" s="548"/>
      <c r="AZ2463" s="414"/>
      <c r="BA2463" s="383"/>
      <c r="BB2463" s="548"/>
      <c r="BC2463" s="78"/>
      <c r="BD2463" s="414"/>
      <c r="BE2463" s="414"/>
      <c r="BF2463" s="414"/>
      <c r="BG2463" s="414"/>
      <c r="BH2463" s="414"/>
      <c r="BI2463" s="383"/>
      <c r="BJ2463" s="383"/>
      <c r="BK2463" s="78"/>
      <c r="BL2463" s="414"/>
      <c r="BM2463" s="383"/>
      <c r="BN2463" s="78"/>
      <c r="BO2463" s="414"/>
      <c r="BP2463" s="78"/>
      <c r="BQ2463" s="414"/>
      <c r="BR2463" s="383"/>
      <c r="BS2463" s="78"/>
      <c r="BT2463" s="83"/>
      <c r="BU2463" s="75"/>
      <c r="BV2463" s="74"/>
      <c r="BW2463" s="74"/>
      <c r="BX2463" s="98" t="s">
        <v>4298</v>
      </c>
      <c r="BY2463" s="112">
        <f t="shared" si="239"/>
        <v>2458</v>
      </c>
      <c r="BZ2463" s="65">
        <f t="shared" si="238"/>
        <v>0</v>
      </c>
      <c r="CA2463" s="359">
        <f t="shared" si="240"/>
        <v>23</v>
      </c>
      <c r="CB2463" s="359">
        <f t="shared" si="241"/>
        <v>4</v>
      </c>
      <c r="CC2463" s="359">
        <f t="shared" si="242"/>
        <v>2023</v>
      </c>
      <c r="CD2463" s="359" t="str">
        <f t="shared" si="243"/>
        <v>234202315238CASO FORTUITO</v>
      </c>
    </row>
    <row r="2464" spans="1:82" s="121" customFormat="1" ht="84" customHeight="1">
      <c r="A2464" s="13"/>
      <c r="B2464" s="13"/>
      <c r="C2464" s="13"/>
      <c r="D2464" s="212">
        <v>45039</v>
      </c>
      <c r="E2464" s="210" t="s">
        <v>2718</v>
      </c>
      <c r="F2464" s="211" t="s">
        <v>2770</v>
      </c>
      <c r="G2464" s="111" t="s">
        <v>2827</v>
      </c>
      <c r="H2464" s="85" t="str">
        <f>VLOOKUP(E2464&amp;F2464,Divipola!$C$1:$F$1149,4,FALSE)</f>
        <v>25053</v>
      </c>
      <c r="I2464" s="77"/>
      <c r="J2464" s="181"/>
      <c r="K2464" s="108"/>
      <c r="L2464" s="108"/>
      <c r="M2464" s="108"/>
      <c r="N2464" s="108"/>
      <c r="O2464" s="108"/>
      <c r="P2464" s="108"/>
      <c r="Q2464" s="108"/>
      <c r="R2464" s="108">
        <v>2</v>
      </c>
      <c r="S2464" s="108"/>
      <c r="T2464" s="108"/>
      <c r="U2464" s="108"/>
      <c r="V2464" s="108"/>
      <c r="W2464" s="108"/>
      <c r="X2464" s="108"/>
      <c r="Y2464" s="108"/>
      <c r="Z2464" s="109"/>
      <c r="AA2464" s="113"/>
      <c r="AB2464" s="383"/>
      <c r="AC2464" s="73"/>
      <c r="AD2464" s="414"/>
      <c r="AE2464" s="393"/>
      <c r="AF2464" s="78"/>
      <c r="AG2464" s="414"/>
      <c r="AH2464" s="383"/>
      <c r="AI2464" s="453"/>
      <c r="AJ2464" s="453"/>
      <c r="AK2464" s="414"/>
      <c r="AL2464" s="383"/>
      <c r="AM2464" s="383"/>
      <c r="AN2464" s="523"/>
      <c r="AO2464" s="414"/>
      <c r="AP2464" s="548"/>
      <c r="AQ2464" s="414"/>
      <c r="AR2464" s="78"/>
      <c r="AS2464" s="78"/>
      <c r="AT2464" s="414"/>
      <c r="AU2464" s="548"/>
      <c r="AV2464" s="548"/>
      <c r="AW2464" s="414"/>
      <c r="AX2464" s="383"/>
      <c r="AY2464" s="548"/>
      <c r="AZ2464" s="414"/>
      <c r="BA2464" s="383"/>
      <c r="BB2464" s="548"/>
      <c r="BC2464" s="78"/>
      <c r="BD2464" s="414"/>
      <c r="BE2464" s="414"/>
      <c r="BF2464" s="414"/>
      <c r="BG2464" s="414"/>
      <c r="BH2464" s="414"/>
      <c r="BI2464" s="383"/>
      <c r="BJ2464" s="383"/>
      <c r="BK2464" s="78"/>
      <c r="BL2464" s="414"/>
      <c r="BM2464" s="383"/>
      <c r="BN2464" s="78"/>
      <c r="BO2464" s="414"/>
      <c r="BP2464" s="78"/>
      <c r="BQ2464" s="414"/>
      <c r="BR2464" s="383"/>
      <c r="BS2464" s="78"/>
      <c r="BT2464" s="83"/>
      <c r="BU2464" s="75"/>
      <c r="BV2464" s="74"/>
      <c r="BW2464" s="74"/>
      <c r="BX2464" s="98" t="s">
        <v>4307</v>
      </c>
      <c r="BY2464" s="112">
        <f t="shared" si="239"/>
        <v>2459</v>
      </c>
      <c r="BZ2464" s="65">
        <f t="shared" si="238"/>
        <v>0</v>
      </c>
      <c r="CA2464" s="359">
        <f t="shared" si="240"/>
        <v>23</v>
      </c>
      <c r="CB2464" s="359">
        <f t="shared" si="241"/>
        <v>4</v>
      </c>
      <c r="CC2464" s="359">
        <f t="shared" si="242"/>
        <v>2023</v>
      </c>
      <c r="CD2464" s="359" t="str">
        <f t="shared" si="243"/>
        <v>234202325053MOVIMIENTO EN MASA</v>
      </c>
    </row>
    <row r="2465" spans="1:82" s="121" customFormat="1" ht="108" customHeight="1">
      <c r="A2465" s="13"/>
      <c r="B2465" s="13"/>
      <c r="C2465" s="13"/>
      <c r="D2465" s="212">
        <v>45039</v>
      </c>
      <c r="E2465" s="210" t="s">
        <v>2718</v>
      </c>
      <c r="F2465" s="211" t="s">
        <v>2130</v>
      </c>
      <c r="G2465" s="111" t="s">
        <v>2827</v>
      </c>
      <c r="H2465" s="85" t="str">
        <f>VLOOKUP(E2465&amp;F2465,Divipola!$C$1:$F$1149,4,FALSE)</f>
        <v>25885</v>
      </c>
      <c r="I2465" s="77"/>
      <c r="J2465" s="181"/>
      <c r="K2465" s="108"/>
      <c r="L2465" s="108"/>
      <c r="M2465" s="108"/>
      <c r="N2465" s="108">
        <v>4</v>
      </c>
      <c r="O2465" s="108">
        <v>1</v>
      </c>
      <c r="P2465" s="108"/>
      <c r="Q2465" s="108">
        <v>1</v>
      </c>
      <c r="R2465" s="108">
        <v>1</v>
      </c>
      <c r="S2465" s="108"/>
      <c r="T2465" s="108"/>
      <c r="U2465" s="108"/>
      <c r="V2465" s="108"/>
      <c r="W2465" s="108"/>
      <c r="X2465" s="108"/>
      <c r="Y2465" s="108"/>
      <c r="Z2465" s="109"/>
      <c r="AA2465" s="113"/>
      <c r="AB2465" s="383"/>
      <c r="AC2465" s="73"/>
      <c r="AD2465" s="414"/>
      <c r="AE2465" s="393"/>
      <c r="AF2465" s="78"/>
      <c r="AG2465" s="414"/>
      <c r="AH2465" s="383"/>
      <c r="AI2465" s="453"/>
      <c r="AJ2465" s="453"/>
      <c r="AK2465" s="414"/>
      <c r="AL2465" s="383"/>
      <c r="AM2465" s="383"/>
      <c r="AN2465" s="523"/>
      <c r="AO2465" s="414"/>
      <c r="AP2465" s="548"/>
      <c r="AQ2465" s="414"/>
      <c r="AR2465" s="78"/>
      <c r="AS2465" s="78"/>
      <c r="AT2465" s="414"/>
      <c r="AU2465" s="548"/>
      <c r="AV2465" s="548"/>
      <c r="AW2465" s="414"/>
      <c r="AX2465" s="383"/>
      <c r="AY2465" s="548"/>
      <c r="AZ2465" s="414"/>
      <c r="BA2465" s="383"/>
      <c r="BB2465" s="548"/>
      <c r="BC2465" s="78"/>
      <c r="BD2465" s="414"/>
      <c r="BE2465" s="414"/>
      <c r="BF2465" s="414"/>
      <c r="BG2465" s="414"/>
      <c r="BH2465" s="414"/>
      <c r="BI2465" s="383"/>
      <c r="BJ2465" s="383"/>
      <c r="BK2465" s="78"/>
      <c r="BL2465" s="414"/>
      <c r="BM2465" s="383"/>
      <c r="BN2465" s="78"/>
      <c r="BO2465" s="414"/>
      <c r="BP2465" s="78"/>
      <c r="BQ2465" s="414"/>
      <c r="BR2465" s="383"/>
      <c r="BS2465" s="78"/>
      <c r="BT2465" s="83"/>
      <c r="BU2465" s="75"/>
      <c r="BV2465" s="74"/>
      <c r="BW2465" s="74"/>
      <c r="BX2465" s="103" t="s">
        <v>4309</v>
      </c>
      <c r="BY2465" s="112">
        <f t="shared" si="239"/>
        <v>2460</v>
      </c>
      <c r="BZ2465" s="65">
        <f t="shared" si="238"/>
        <v>0</v>
      </c>
      <c r="CA2465" s="359">
        <f t="shared" si="240"/>
        <v>23</v>
      </c>
      <c r="CB2465" s="359">
        <f t="shared" si="241"/>
        <v>4</v>
      </c>
      <c r="CC2465" s="359">
        <f t="shared" si="242"/>
        <v>2023</v>
      </c>
      <c r="CD2465" s="359" t="str">
        <f t="shared" si="243"/>
        <v>234202325885MOVIMIENTO EN MASA</v>
      </c>
    </row>
    <row r="2466" spans="1:82" s="121" customFormat="1" ht="120" customHeight="1">
      <c r="A2466" s="13"/>
      <c r="B2466" s="13"/>
      <c r="C2466" s="13"/>
      <c r="D2466" s="212">
        <v>45039</v>
      </c>
      <c r="E2466" s="210" t="s">
        <v>2718</v>
      </c>
      <c r="F2466" s="211" t="s">
        <v>2130</v>
      </c>
      <c r="G2466" s="111" t="s">
        <v>2803</v>
      </c>
      <c r="H2466" s="85" t="str">
        <f>VLOOKUP(E2466&amp;F2466,Divipola!$C$1:$F$1149,4,FALSE)</f>
        <v>25885</v>
      </c>
      <c r="I2466" s="77"/>
      <c r="J2466" s="181"/>
      <c r="K2466" s="146"/>
      <c r="L2466" s="146"/>
      <c r="M2466" s="146"/>
      <c r="N2466" s="146">
        <v>410</v>
      </c>
      <c r="O2466" s="146">
        <v>115</v>
      </c>
      <c r="P2466" s="146"/>
      <c r="Q2466" s="146">
        <v>115</v>
      </c>
      <c r="R2466" s="146"/>
      <c r="S2466" s="146"/>
      <c r="T2466" s="146"/>
      <c r="U2466" s="146"/>
      <c r="V2466" s="146"/>
      <c r="W2466" s="146"/>
      <c r="X2466" s="146"/>
      <c r="Y2466" s="146"/>
      <c r="Z2466" s="147"/>
      <c r="AA2466" s="148"/>
      <c r="AB2466" s="383"/>
      <c r="AC2466" s="73"/>
      <c r="AD2466" s="414"/>
      <c r="AE2466" s="393"/>
      <c r="AF2466" s="78"/>
      <c r="AG2466" s="414"/>
      <c r="AH2466" s="383"/>
      <c r="AI2466" s="453"/>
      <c r="AJ2466" s="453"/>
      <c r="AK2466" s="414"/>
      <c r="AL2466" s="383"/>
      <c r="AM2466" s="383"/>
      <c r="AN2466" s="523"/>
      <c r="AO2466" s="414"/>
      <c r="AP2466" s="548"/>
      <c r="AQ2466" s="414"/>
      <c r="AR2466" s="78"/>
      <c r="AS2466" s="78"/>
      <c r="AT2466" s="414"/>
      <c r="AU2466" s="548"/>
      <c r="AV2466" s="548"/>
      <c r="AW2466" s="414"/>
      <c r="AX2466" s="383"/>
      <c r="AY2466" s="548"/>
      <c r="AZ2466" s="414"/>
      <c r="BA2466" s="383"/>
      <c r="BB2466" s="548"/>
      <c r="BC2466" s="78"/>
      <c r="BD2466" s="414"/>
      <c r="BE2466" s="414"/>
      <c r="BF2466" s="414"/>
      <c r="BG2466" s="414"/>
      <c r="BH2466" s="414"/>
      <c r="BI2466" s="383"/>
      <c r="BJ2466" s="383"/>
      <c r="BK2466" s="78"/>
      <c r="BL2466" s="414"/>
      <c r="BM2466" s="383"/>
      <c r="BN2466" s="78"/>
      <c r="BO2466" s="414"/>
      <c r="BP2466" s="78"/>
      <c r="BQ2466" s="414"/>
      <c r="BR2466" s="383"/>
      <c r="BS2466" s="78"/>
      <c r="BT2466" s="83"/>
      <c r="BU2466" s="75"/>
      <c r="BV2466" s="74"/>
      <c r="BW2466" s="74"/>
      <c r="BX2466" s="103" t="s">
        <v>4310</v>
      </c>
      <c r="BY2466" s="112">
        <f t="shared" si="239"/>
        <v>2461</v>
      </c>
      <c r="BZ2466" s="65">
        <f t="shared" si="238"/>
        <v>0</v>
      </c>
      <c r="CA2466" s="359">
        <f t="shared" si="240"/>
        <v>23</v>
      </c>
      <c r="CB2466" s="359">
        <f t="shared" si="241"/>
        <v>4</v>
      </c>
      <c r="CC2466" s="359">
        <f t="shared" si="242"/>
        <v>2023</v>
      </c>
      <c r="CD2466" s="359" t="str">
        <f t="shared" si="243"/>
        <v>234202325885VENDAVAL</v>
      </c>
    </row>
    <row r="2467" spans="1:82" s="121" customFormat="1" ht="144" customHeight="1">
      <c r="A2467" s="13"/>
      <c r="B2467" s="13"/>
      <c r="C2467" s="13"/>
      <c r="D2467" s="212">
        <v>45039</v>
      </c>
      <c r="E2467" s="210" t="s">
        <v>2718</v>
      </c>
      <c r="F2467" s="211" t="s">
        <v>2130</v>
      </c>
      <c r="G2467" s="111" t="s">
        <v>2802</v>
      </c>
      <c r="H2467" s="85" t="str">
        <f>VLOOKUP(E2467&amp;F2467,Divipola!$C$1:$F$1149,4,FALSE)</f>
        <v>25885</v>
      </c>
      <c r="I2467" s="77"/>
      <c r="J2467" s="181"/>
      <c r="K2467" s="146"/>
      <c r="L2467" s="146"/>
      <c r="M2467" s="146"/>
      <c r="N2467" s="146">
        <v>400</v>
      </c>
      <c r="O2467" s="146">
        <v>110</v>
      </c>
      <c r="P2467" s="146"/>
      <c r="Q2467" s="146">
        <v>110</v>
      </c>
      <c r="R2467" s="146"/>
      <c r="S2467" s="146"/>
      <c r="T2467" s="146"/>
      <c r="U2467" s="146"/>
      <c r="V2467" s="146"/>
      <c r="W2467" s="146"/>
      <c r="X2467" s="146">
        <v>1</v>
      </c>
      <c r="Y2467" s="146"/>
      <c r="Z2467" s="147">
        <v>15</v>
      </c>
      <c r="AA2467" s="148"/>
      <c r="AB2467" s="383"/>
      <c r="AC2467" s="73"/>
      <c r="AD2467" s="414"/>
      <c r="AE2467" s="393"/>
      <c r="AF2467" s="78"/>
      <c r="AG2467" s="414"/>
      <c r="AH2467" s="383"/>
      <c r="AI2467" s="453"/>
      <c r="AJ2467" s="453"/>
      <c r="AK2467" s="414"/>
      <c r="AL2467" s="383"/>
      <c r="AM2467" s="383"/>
      <c r="AN2467" s="523"/>
      <c r="AO2467" s="414"/>
      <c r="AP2467" s="548"/>
      <c r="AQ2467" s="414"/>
      <c r="AR2467" s="78"/>
      <c r="AS2467" s="78"/>
      <c r="AT2467" s="414"/>
      <c r="AU2467" s="548"/>
      <c r="AV2467" s="548"/>
      <c r="AW2467" s="414"/>
      <c r="AX2467" s="383"/>
      <c r="AY2467" s="548"/>
      <c r="AZ2467" s="414"/>
      <c r="BA2467" s="383"/>
      <c r="BB2467" s="548"/>
      <c r="BC2467" s="78"/>
      <c r="BD2467" s="414"/>
      <c r="BE2467" s="414"/>
      <c r="BF2467" s="414"/>
      <c r="BG2467" s="414"/>
      <c r="BH2467" s="414"/>
      <c r="BI2467" s="383"/>
      <c r="BJ2467" s="383"/>
      <c r="BK2467" s="78"/>
      <c r="BL2467" s="414"/>
      <c r="BM2467" s="383"/>
      <c r="BN2467" s="78"/>
      <c r="BO2467" s="414"/>
      <c r="BP2467" s="78"/>
      <c r="BQ2467" s="414"/>
      <c r="BR2467" s="383"/>
      <c r="BS2467" s="78"/>
      <c r="BT2467" s="83"/>
      <c r="BU2467" s="75"/>
      <c r="BV2467" s="74"/>
      <c r="BW2467" s="74"/>
      <c r="BX2467" s="103" t="s">
        <v>4311</v>
      </c>
      <c r="BY2467" s="112">
        <f t="shared" si="239"/>
        <v>2462</v>
      </c>
      <c r="BZ2467" s="65">
        <f t="shared" si="238"/>
        <v>0</v>
      </c>
      <c r="CA2467" s="359">
        <f t="shared" si="240"/>
        <v>23</v>
      </c>
      <c r="CB2467" s="359">
        <f t="shared" si="241"/>
        <v>4</v>
      </c>
      <c r="CC2467" s="359">
        <f t="shared" si="242"/>
        <v>2023</v>
      </c>
      <c r="CD2467" s="359" t="str">
        <f t="shared" si="243"/>
        <v>234202325885INUNDACION</v>
      </c>
    </row>
    <row r="2468" spans="1:82" s="121" customFormat="1" ht="96" customHeight="1">
      <c r="A2468" s="13"/>
      <c r="B2468" s="13"/>
      <c r="C2468" s="13"/>
      <c r="D2468" s="212">
        <v>45039</v>
      </c>
      <c r="E2468" s="210" t="s">
        <v>2718</v>
      </c>
      <c r="F2468" s="211" t="s">
        <v>1181</v>
      </c>
      <c r="G2468" s="111" t="s">
        <v>2827</v>
      </c>
      <c r="H2468" s="85" t="str">
        <f>VLOOKUP(E2468&amp;F2468,Divipola!$C$1:$F$1149,4,FALSE)</f>
        <v>25805</v>
      </c>
      <c r="I2468" s="77"/>
      <c r="J2468" s="181"/>
      <c r="K2468" s="146"/>
      <c r="L2468" s="146"/>
      <c r="M2468" s="146"/>
      <c r="N2468" s="146"/>
      <c r="O2468" s="146"/>
      <c r="P2468" s="146"/>
      <c r="Q2468" s="146"/>
      <c r="R2468" s="146">
        <v>2</v>
      </c>
      <c r="S2468" s="146"/>
      <c r="T2468" s="146"/>
      <c r="U2468" s="146"/>
      <c r="V2468" s="146"/>
      <c r="W2468" s="146"/>
      <c r="X2468" s="159"/>
      <c r="Y2468" s="146"/>
      <c r="Z2468" s="147"/>
      <c r="AA2468" s="148"/>
      <c r="AB2468" s="383"/>
      <c r="AC2468" s="73"/>
      <c r="AD2468" s="414"/>
      <c r="AE2468" s="393"/>
      <c r="AF2468" s="78"/>
      <c r="AG2468" s="414"/>
      <c r="AH2468" s="383"/>
      <c r="AI2468" s="453"/>
      <c r="AJ2468" s="453"/>
      <c r="AK2468" s="414"/>
      <c r="AL2468" s="383"/>
      <c r="AM2468" s="383"/>
      <c r="AN2468" s="523"/>
      <c r="AO2468" s="414"/>
      <c r="AP2468" s="548"/>
      <c r="AQ2468" s="414"/>
      <c r="AR2468" s="78"/>
      <c r="AS2468" s="78"/>
      <c r="AT2468" s="414"/>
      <c r="AU2468" s="548"/>
      <c r="AV2468" s="548"/>
      <c r="AW2468" s="414"/>
      <c r="AX2468" s="383"/>
      <c r="AY2468" s="548"/>
      <c r="AZ2468" s="414"/>
      <c r="BA2468" s="383"/>
      <c r="BB2468" s="548"/>
      <c r="BC2468" s="78"/>
      <c r="BD2468" s="414"/>
      <c r="BE2468" s="414"/>
      <c r="BF2468" s="414"/>
      <c r="BG2468" s="414"/>
      <c r="BH2468" s="414"/>
      <c r="BI2468" s="383"/>
      <c r="BJ2468" s="383"/>
      <c r="BK2468" s="78"/>
      <c r="BL2468" s="414"/>
      <c r="BM2468" s="383"/>
      <c r="BN2468" s="78"/>
      <c r="BO2468" s="414"/>
      <c r="BP2468" s="78"/>
      <c r="BQ2468" s="414"/>
      <c r="BR2468" s="383"/>
      <c r="BS2468" s="78"/>
      <c r="BT2468" s="83"/>
      <c r="BU2468" s="75"/>
      <c r="BV2468" s="74"/>
      <c r="BW2468" s="74"/>
      <c r="BX2468" s="117" t="s">
        <v>4314</v>
      </c>
      <c r="BY2468" s="112">
        <f t="shared" si="239"/>
        <v>2463</v>
      </c>
      <c r="BZ2468" s="65">
        <f t="shared" si="238"/>
        <v>0</v>
      </c>
      <c r="CA2468" s="359">
        <f t="shared" si="240"/>
        <v>23</v>
      </c>
      <c r="CB2468" s="359">
        <f t="shared" si="241"/>
        <v>4</v>
      </c>
      <c r="CC2468" s="359">
        <f t="shared" si="242"/>
        <v>2023</v>
      </c>
      <c r="CD2468" s="359" t="str">
        <f t="shared" si="243"/>
        <v>234202325805MOVIMIENTO EN MASA</v>
      </c>
    </row>
    <row r="2469" spans="1:82" s="121" customFormat="1" ht="96" customHeight="1">
      <c r="A2469" s="13"/>
      <c r="B2469" s="13"/>
      <c r="C2469" s="13"/>
      <c r="D2469" s="212">
        <v>45039</v>
      </c>
      <c r="E2469" s="210" t="s">
        <v>2756</v>
      </c>
      <c r="F2469" s="211" t="s">
        <v>195</v>
      </c>
      <c r="G2469" s="111" t="s">
        <v>2827</v>
      </c>
      <c r="H2469" s="85" t="str">
        <f>VLOOKUP(E2469&amp;F2469,Divipola!$C$1:$F$1149,4,FALSE)</f>
        <v>52540</v>
      </c>
      <c r="I2469" s="77"/>
      <c r="J2469" s="181"/>
      <c r="K2469" s="160"/>
      <c r="L2469" s="160"/>
      <c r="M2469" s="160"/>
      <c r="N2469" s="160"/>
      <c r="O2469" s="160"/>
      <c r="P2469" s="160"/>
      <c r="Q2469" s="160"/>
      <c r="R2469" s="160">
        <v>1</v>
      </c>
      <c r="S2469" s="160"/>
      <c r="T2469" s="160"/>
      <c r="U2469" s="160"/>
      <c r="V2469" s="160"/>
      <c r="W2469" s="160"/>
      <c r="X2469" s="160"/>
      <c r="Y2469" s="160"/>
      <c r="Z2469" s="161"/>
      <c r="AA2469" s="185" t="s">
        <v>4303</v>
      </c>
      <c r="AB2469" s="383"/>
      <c r="AC2469" s="73"/>
      <c r="AD2469" s="414"/>
      <c r="AE2469" s="393"/>
      <c r="AF2469" s="78"/>
      <c r="AG2469" s="414"/>
      <c r="AH2469" s="383"/>
      <c r="AI2469" s="453"/>
      <c r="AJ2469" s="453"/>
      <c r="AK2469" s="414"/>
      <c r="AL2469" s="383"/>
      <c r="AM2469" s="383"/>
      <c r="AN2469" s="523"/>
      <c r="AO2469" s="414"/>
      <c r="AP2469" s="548"/>
      <c r="AQ2469" s="414"/>
      <c r="AR2469" s="78"/>
      <c r="AS2469" s="78"/>
      <c r="AT2469" s="414"/>
      <c r="AU2469" s="548"/>
      <c r="AV2469" s="548"/>
      <c r="AW2469" s="414"/>
      <c r="AX2469" s="383"/>
      <c r="AY2469" s="548"/>
      <c r="AZ2469" s="414"/>
      <c r="BA2469" s="383"/>
      <c r="BB2469" s="548"/>
      <c r="BC2469" s="78"/>
      <c r="BD2469" s="414"/>
      <c r="BE2469" s="414"/>
      <c r="BF2469" s="414"/>
      <c r="BG2469" s="414"/>
      <c r="BH2469" s="414"/>
      <c r="BI2469" s="383"/>
      <c r="BJ2469" s="383"/>
      <c r="BK2469" s="78"/>
      <c r="BL2469" s="414"/>
      <c r="BM2469" s="383"/>
      <c r="BN2469" s="78"/>
      <c r="BO2469" s="414"/>
      <c r="BP2469" s="78"/>
      <c r="BQ2469" s="414"/>
      <c r="BR2469" s="383"/>
      <c r="BS2469" s="78"/>
      <c r="BT2469" s="83"/>
      <c r="BU2469" s="75"/>
      <c r="BV2469" s="74"/>
      <c r="BW2469" s="74"/>
      <c r="BX2469" s="135" t="s">
        <v>4315</v>
      </c>
      <c r="BY2469" s="112">
        <f t="shared" si="239"/>
        <v>2464</v>
      </c>
      <c r="BZ2469" s="65">
        <f t="shared" si="238"/>
        <v>0</v>
      </c>
      <c r="CA2469" s="359">
        <f t="shared" si="240"/>
        <v>23</v>
      </c>
      <c r="CB2469" s="359">
        <f t="shared" si="241"/>
        <v>4</v>
      </c>
      <c r="CC2469" s="359">
        <f t="shared" si="242"/>
        <v>2023</v>
      </c>
      <c r="CD2469" s="359" t="str">
        <f t="shared" si="243"/>
        <v>234202352540MOVIMIENTO EN MASA</v>
      </c>
    </row>
    <row r="2470" spans="1:82" s="121" customFormat="1" ht="108" customHeight="1">
      <c r="A2470" s="13"/>
      <c r="B2470" s="13"/>
      <c r="C2470" s="13"/>
      <c r="D2470" s="212">
        <v>45039</v>
      </c>
      <c r="E2470" s="210" t="s">
        <v>2756</v>
      </c>
      <c r="F2470" s="211" t="s">
        <v>2673</v>
      </c>
      <c r="G2470" s="111" t="s">
        <v>2802</v>
      </c>
      <c r="H2470" s="85" t="str">
        <f>VLOOKUP(E2470&amp;F2470,Divipola!$C$1:$F$1149,4,FALSE)</f>
        <v>52079</v>
      </c>
      <c r="I2470" s="77"/>
      <c r="J2470" s="181"/>
      <c r="K2470" s="146"/>
      <c r="L2470" s="146"/>
      <c r="M2470" s="146"/>
      <c r="N2470" s="146"/>
      <c r="O2470" s="146"/>
      <c r="P2470" s="146"/>
      <c r="Q2470" s="146"/>
      <c r="R2470" s="146"/>
      <c r="S2470" s="146"/>
      <c r="T2470" s="146"/>
      <c r="U2470" s="146"/>
      <c r="V2470" s="146"/>
      <c r="W2470" s="146"/>
      <c r="X2470" s="146"/>
      <c r="Y2470" s="146"/>
      <c r="Z2470" s="147"/>
      <c r="AA2470" s="148"/>
      <c r="AB2470" s="383"/>
      <c r="AC2470" s="73"/>
      <c r="AD2470" s="414"/>
      <c r="AE2470" s="393"/>
      <c r="AF2470" s="78"/>
      <c r="AG2470" s="414"/>
      <c r="AH2470" s="383"/>
      <c r="AI2470" s="453"/>
      <c r="AJ2470" s="453"/>
      <c r="AK2470" s="414"/>
      <c r="AL2470" s="383"/>
      <c r="AM2470" s="383"/>
      <c r="AN2470" s="523"/>
      <c r="AO2470" s="414"/>
      <c r="AP2470" s="548"/>
      <c r="AQ2470" s="414"/>
      <c r="AR2470" s="78"/>
      <c r="AS2470" s="78"/>
      <c r="AT2470" s="414"/>
      <c r="AU2470" s="548"/>
      <c r="AV2470" s="548"/>
      <c r="AW2470" s="414"/>
      <c r="AX2470" s="383"/>
      <c r="AY2470" s="548"/>
      <c r="AZ2470" s="414"/>
      <c r="BA2470" s="383"/>
      <c r="BB2470" s="548"/>
      <c r="BC2470" s="78"/>
      <c r="BD2470" s="414"/>
      <c r="BE2470" s="414"/>
      <c r="BF2470" s="414"/>
      <c r="BG2470" s="414"/>
      <c r="BH2470" s="414"/>
      <c r="BI2470" s="383"/>
      <c r="BJ2470" s="383"/>
      <c r="BK2470" s="78"/>
      <c r="BL2470" s="414"/>
      <c r="BM2470" s="383"/>
      <c r="BN2470" s="78"/>
      <c r="BO2470" s="414"/>
      <c r="BP2470" s="78"/>
      <c r="BQ2470" s="414"/>
      <c r="BR2470" s="383"/>
      <c r="BS2470" s="78"/>
      <c r="BT2470" s="83"/>
      <c r="BU2470" s="75"/>
      <c r="BV2470" s="74"/>
      <c r="BW2470" s="74"/>
      <c r="BX2470" s="103" t="s">
        <v>4316</v>
      </c>
      <c r="BY2470" s="112">
        <f t="shared" si="239"/>
        <v>2465</v>
      </c>
      <c r="BZ2470" s="65">
        <f t="shared" si="238"/>
        <v>0</v>
      </c>
      <c r="CA2470" s="359">
        <f t="shared" si="240"/>
        <v>23</v>
      </c>
      <c r="CB2470" s="359">
        <f t="shared" si="241"/>
        <v>4</v>
      </c>
      <c r="CC2470" s="359">
        <f t="shared" si="242"/>
        <v>2023</v>
      </c>
      <c r="CD2470" s="359" t="str">
        <f t="shared" si="243"/>
        <v>234202352079INUNDACION</v>
      </c>
    </row>
    <row r="2471" spans="1:82" s="121" customFormat="1" ht="120" customHeight="1">
      <c r="A2471" s="13"/>
      <c r="B2471" s="13"/>
      <c r="C2471" s="13"/>
      <c r="D2471" s="212">
        <v>45039</v>
      </c>
      <c r="E2471" s="210" t="s">
        <v>2756</v>
      </c>
      <c r="F2471" s="211" t="s">
        <v>149</v>
      </c>
      <c r="G2471" s="111" t="s">
        <v>2802</v>
      </c>
      <c r="H2471" s="85" t="str">
        <f>VLOOKUP(E2471&amp;F2471,Divipola!$C$1:$F$1149,4,FALSE)</f>
        <v>52256</v>
      </c>
      <c r="I2471" s="77"/>
      <c r="J2471" s="181"/>
      <c r="K2471" s="148"/>
      <c r="L2471" s="148"/>
      <c r="M2471" s="148"/>
      <c r="N2471" s="148"/>
      <c r="O2471" s="148"/>
      <c r="P2471" s="148"/>
      <c r="Q2471" s="148"/>
      <c r="R2471" s="148">
        <v>1</v>
      </c>
      <c r="S2471" s="148">
        <v>1</v>
      </c>
      <c r="T2471" s="148"/>
      <c r="U2471" s="148">
        <v>2</v>
      </c>
      <c r="V2471" s="148"/>
      <c r="W2471" s="148"/>
      <c r="X2471" s="148"/>
      <c r="Y2471" s="148"/>
      <c r="Z2471" s="148"/>
      <c r="AA2471" s="148"/>
      <c r="AB2471" s="383"/>
      <c r="AC2471" s="73"/>
      <c r="AD2471" s="414"/>
      <c r="AE2471" s="393"/>
      <c r="AF2471" s="78"/>
      <c r="AG2471" s="414"/>
      <c r="AH2471" s="383"/>
      <c r="AI2471" s="453"/>
      <c r="AJ2471" s="453"/>
      <c r="AK2471" s="414"/>
      <c r="AL2471" s="383"/>
      <c r="AM2471" s="383"/>
      <c r="AN2471" s="523"/>
      <c r="AO2471" s="414"/>
      <c r="AP2471" s="548"/>
      <c r="AQ2471" s="414"/>
      <c r="AR2471" s="78"/>
      <c r="AS2471" s="78"/>
      <c r="AT2471" s="414"/>
      <c r="AU2471" s="548"/>
      <c r="AV2471" s="548"/>
      <c r="AW2471" s="414"/>
      <c r="AX2471" s="383"/>
      <c r="AY2471" s="548"/>
      <c r="AZ2471" s="414"/>
      <c r="BA2471" s="383"/>
      <c r="BB2471" s="548"/>
      <c r="BC2471" s="78"/>
      <c r="BD2471" s="414"/>
      <c r="BE2471" s="414"/>
      <c r="BF2471" s="414"/>
      <c r="BG2471" s="414"/>
      <c r="BH2471" s="414"/>
      <c r="BI2471" s="383"/>
      <c r="BJ2471" s="383"/>
      <c r="BK2471" s="78"/>
      <c r="BL2471" s="414"/>
      <c r="BM2471" s="383"/>
      <c r="BN2471" s="78"/>
      <c r="BO2471" s="414"/>
      <c r="BP2471" s="78"/>
      <c r="BQ2471" s="414"/>
      <c r="BR2471" s="383"/>
      <c r="BS2471" s="78"/>
      <c r="BT2471" s="83"/>
      <c r="BU2471" s="75"/>
      <c r="BV2471" s="74"/>
      <c r="BW2471" s="74"/>
      <c r="BX2471" s="98" t="s">
        <v>4317</v>
      </c>
      <c r="BY2471" s="112">
        <f t="shared" si="239"/>
        <v>2466</v>
      </c>
      <c r="BZ2471" s="65">
        <f t="shared" si="238"/>
        <v>0</v>
      </c>
      <c r="CA2471" s="359">
        <f t="shared" si="240"/>
        <v>23</v>
      </c>
      <c r="CB2471" s="359">
        <f t="shared" si="241"/>
        <v>4</v>
      </c>
      <c r="CC2471" s="359">
        <f t="shared" si="242"/>
        <v>2023</v>
      </c>
      <c r="CD2471" s="359" t="str">
        <f t="shared" si="243"/>
        <v>234202352256INUNDACION</v>
      </c>
    </row>
    <row r="2472" spans="1:82" s="121" customFormat="1" ht="48" customHeight="1">
      <c r="A2472" s="13"/>
      <c r="B2472" s="13"/>
      <c r="C2472" s="13"/>
      <c r="D2472" s="212">
        <v>45039</v>
      </c>
      <c r="E2472" s="210" t="s">
        <v>2622</v>
      </c>
      <c r="F2472" s="211" t="s">
        <v>474</v>
      </c>
      <c r="G2472" s="111" t="s">
        <v>2827</v>
      </c>
      <c r="H2472" s="85" t="str">
        <f>VLOOKUP(E2472&amp;F2472,Divipola!$C$1:$F$1149,4,FALSE)</f>
        <v>41660</v>
      </c>
      <c r="I2472" s="77"/>
      <c r="J2472" s="181"/>
      <c r="K2472" s="108"/>
      <c r="L2472" s="108"/>
      <c r="M2472" s="108"/>
      <c r="N2472" s="108"/>
      <c r="O2472" s="108"/>
      <c r="P2472" s="108"/>
      <c r="Q2472" s="108"/>
      <c r="R2472" s="108">
        <v>3</v>
      </c>
      <c r="S2472" s="108"/>
      <c r="T2472" s="108"/>
      <c r="U2472" s="108"/>
      <c r="V2472" s="108"/>
      <c r="W2472" s="108"/>
      <c r="X2472" s="108"/>
      <c r="Y2472" s="108"/>
      <c r="Z2472" s="109"/>
      <c r="AA2472" s="113"/>
      <c r="AB2472" s="383"/>
      <c r="AC2472" s="73"/>
      <c r="AD2472" s="414"/>
      <c r="AE2472" s="393"/>
      <c r="AF2472" s="78"/>
      <c r="AG2472" s="414"/>
      <c r="AH2472" s="383"/>
      <c r="AI2472" s="453"/>
      <c r="AJ2472" s="453"/>
      <c r="AK2472" s="414"/>
      <c r="AL2472" s="383"/>
      <c r="AM2472" s="383"/>
      <c r="AN2472" s="523"/>
      <c r="AO2472" s="414"/>
      <c r="AP2472" s="548"/>
      <c r="AQ2472" s="414"/>
      <c r="AR2472" s="78"/>
      <c r="AS2472" s="78"/>
      <c r="AT2472" s="414"/>
      <c r="AU2472" s="548"/>
      <c r="AV2472" s="548"/>
      <c r="AW2472" s="414"/>
      <c r="AX2472" s="383"/>
      <c r="AY2472" s="548"/>
      <c r="AZ2472" s="414"/>
      <c r="BA2472" s="383"/>
      <c r="BB2472" s="548"/>
      <c r="BC2472" s="78"/>
      <c r="BD2472" s="414"/>
      <c r="BE2472" s="414"/>
      <c r="BF2472" s="414"/>
      <c r="BG2472" s="414"/>
      <c r="BH2472" s="414"/>
      <c r="BI2472" s="383"/>
      <c r="BJ2472" s="383"/>
      <c r="BK2472" s="78"/>
      <c r="BL2472" s="414"/>
      <c r="BM2472" s="383"/>
      <c r="BN2472" s="78"/>
      <c r="BO2472" s="414"/>
      <c r="BP2472" s="78"/>
      <c r="BQ2472" s="414"/>
      <c r="BR2472" s="383"/>
      <c r="BS2472" s="78"/>
      <c r="BT2472" s="83"/>
      <c r="BU2472" s="75"/>
      <c r="BV2472" s="74"/>
      <c r="BW2472" s="74"/>
      <c r="BX2472" s="98" t="s">
        <v>4320</v>
      </c>
      <c r="BY2472" s="112">
        <f t="shared" si="239"/>
        <v>2467</v>
      </c>
      <c r="BZ2472" s="65">
        <f t="shared" si="238"/>
        <v>0</v>
      </c>
      <c r="CA2472" s="359">
        <f t="shared" si="240"/>
        <v>23</v>
      </c>
      <c r="CB2472" s="359">
        <f t="shared" si="241"/>
        <v>4</v>
      </c>
      <c r="CC2472" s="359">
        <f t="shared" si="242"/>
        <v>2023</v>
      </c>
      <c r="CD2472" s="359" t="str">
        <f t="shared" si="243"/>
        <v>234202341660MOVIMIENTO EN MASA</v>
      </c>
    </row>
    <row r="2473" spans="1:82" s="121" customFormat="1" ht="72" customHeight="1">
      <c r="A2473" s="13"/>
      <c r="B2473" s="13"/>
      <c r="C2473" s="13"/>
      <c r="D2473" s="212">
        <v>45039</v>
      </c>
      <c r="E2473" s="210" t="s">
        <v>2676</v>
      </c>
      <c r="F2473" s="211" t="s">
        <v>980</v>
      </c>
      <c r="G2473" s="111" t="s">
        <v>2800</v>
      </c>
      <c r="H2473" s="85" t="str">
        <f>VLOOKUP(E2473&amp;F2473,Divipola!$C$1:$F$1149,4,FALSE)</f>
        <v>23574</v>
      </c>
      <c r="I2473" s="77"/>
      <c r="J2473" s="181"/>
      <c r="K2473" s="108"/>
      <c r="L2473" s="108"/>
      <c r="M2473" s="108"/>
      <c r="N2473" s="108">
        <v>2</v>
      </c>
      <c r="O2473" s="108">
        <v>1</v>
      </c>
      <c r="P2473" s="108">
        <v>1</v>
      </c>
      <c r="Q2473" s="108"/>
      <c r="R2473" s="108"/>
      <c r="S2473" s="108"/>
      <c r="T2473" s="108"/>
      <c r="U2473" s="108"/>
      <c r="V2473" s="108"/>
      <c r="W2473" s="108"/>
      <c r="X2473" s="108"/>
      <c r="Y2473" s="108"/>
      <c r="Z2473" s="109"/>
      <c r="AA2473" s="113"/>
      <c r="AB2473" s="383"/>
      <c r="AC2473" s="73"/>
      <c r="AD2473" s="414"/>
      <c r="AE2473" s="393"/>
      <c r="AF2473" s="78"/>
      <c r="AG2473" s="414"/>
      <c r="AH2473" s="383"/>
      <c r="AI2473" s="453"/>
      <c r="AJ2473" s="453"/>
      <c r="AK2473" s="414"/>
      <c r="AL2473" s="383"/>
      <c r="AM2473" s="383"/>
      <c r="AN2473" s="523"/>
      <c r="AO2473" s="414"/>
      <c r="AP2473" s="548"/>
      <c r="AQ2473" s="414"/>
      <c r="AR2473" s="78"/>
      <c r="AS2473" s="78"/>
      <c r="AT2473" s="414"/>
      <c r="AU2473" s="548"/>
      <c r="AV2473" s="548"/>
      <c r="AW2473" s="414"/>
      <c r="AX2473" s="383"/>
      <c r="AY2473" s="548"/>
      <c r="AZ2473" s="414"/>
      <c r="BA2473" s="383"/>
      <c r="BB2473" s="548"/>
      <c r="BC2473" s="78"/>
      <c r="BD2473" s="414"/>
      <c r="BE2473" s="414"/>
      <c r="BF2473" s="414"/>
      <c r="BG2473" s="414"/>
      <c r="BH2473" s="414"/>
      <c r="BI2473" s="383"/>
      <c r="BJ2473" s="383"/>
      <c r="BK2473" s="78"/>
      <c r="BL2473" s="414"/>
      <c r="BM2473" s="383"/>
      <c r="BN2473" s="78"/>
      <c r="BO2473" s="414"/>
      <c r="BP2473" s="78"/>
      <c r="BQ2473" s="414"/>
      <c r="BR2473" s="383"/>
      <c r="BS2473" s="78"/>
      <c r="BT2473" s="83"/>
      <c r="BU2473" s="75"/>
      <c r="BV2473" s="74"/>
      <c r="BW2473" s="74"/>
      <c r="BX2473" s="98" t="s">
        <v>4321</v>
      </c>
      <c r="BY2473" s="112">
        <f t="shared" si="239"/>
        <v>2468</v>
      </c>
      <c r="BZ2473" s="65">
        <f t="shared" si="238"/>
        <v>0</v>
      </c>
      <c r="CA2473" s="359">
        <f t="shared" si="240"/>
        <v>23</v>
      </c>
      <c r="CB2473" s="359">
        <f t="shared" si="241"/>
        <v>4</v>
      </c>
      <c r="CC2473" s="359">
        <f t="shared" si="242"/>
        <v>2023</v>
      </c>
      <c r="CD2473" s="359" t="str">
        <f t="shared" si="243"/>
        <v>234202323574INCENDIO ESTRUCTURAL</v>
      </c>
    </row>
    <row r="2474" spans="1:82" s="121" customFormat="1" ht="84" customHeight="1">
      <c r="A2474" s="13"/>
      <c r="B2474" s="13"/>
      <c r="C2474" s="13"/>
      <c r="D2474" s="212">
        <v>45039</v>
      </c>
      <c r="E2474" s="210" t="s">
        <v>2622</v>
      </c>
      <c r="F2474" s="211" t="s">
        <v>2065</v>
      </c>
      <c r="G2474" s="111" t="s">
        <v>2827</v>
      </c>
      <c r="H2474" s="85" t="str">
        <f>VLOOKUP(E2474&amp;F2474,Divipola!$C$1:$F$1149,4,FALSE)</f>
        <v>41357</v>
      </c>
      <c r="I2474" s="77"/>
      <c r="J2474" s="181"/>
      <c r="K2474" s="108"/>
      <c r="L2474" s="108"/>
      <c r="M2474" s="108"/>
      <c r="N2474" s="108"/>
      <c r="O2474" s="108"/>
      <c r="P2474" s="108"/>
      <c r="Q2474" s="108"/>
      <c r="R2474" s="108">
        <v>2</v>
      </c>
      <c r="S2474" s="108"/>
      <c r="T2474" s="108"/>
      <c r="U2474" s="108"/>
      <c r="V2474" s="108"/>
      <c r="W2474" s="108"/>
      <c r="X2474" s="108"/>
      <c r="Y2474" s="108"/>
      <c r="Z2474" s="109"/>
      <c r="AA2474" s="113"/>
      <c r="AB2474" s="383"/>
      <c r="AC2474" s="73"/>
      <c r="AD2474" s="414"/>
      <c r="AE2474" s="393"/>
      <c r="AF2474" s="78"/>
      <c r="AG2474" s="414"/>
      <c r="AH2474" s="383"/>
      <c r="AI2474" s="453"/>
      <c r="AJ2474" s="453"/>
      <c r="AK2474" s="414"/>
      <c r="AL2474" s="383"/>
      <c r="AM2474" s="383"/>
      <c r="AN2474" s="523"/>
      <c r="AO2474" s="414"/>
      <c r="AP2474" s="578">
        <v>21</v>
      </c>
      <c r="AQ2474" s="537">
        <v>15750000</v>
      </c>
      <c r="AR2474" s="78"/>
      <c r="AS2474" s="78"/>
      <c r="AT2474" s="414"/>
      <c r="AU2474" s="548"/>
      <c r="AV2474" s="548"/>
      <c r="AW2474" s="414"/>
      <c r="AX2474" s="383"/>
      <c r="AY2474" s="548"/>
      <c r="AZ2474" s="414"/>
      <c r="BA2474" s="383"/>
      <c r="BB2474" s="548"/>
      <c r="BC2474" s="78"/>
      <c r="BD2474" s="414"/>
      <c r="BE2474" s="414"/>
      <c r="BF2474" s="414"/>
      <c r="BG2474" s="414"/>
      <c r="BH2474" s="414"/>
      <c r="BI2474" s="383"/>
      <c r="BJ2474" s="383"/>
      <c r="BK2474" s="78"/>
      <c r="BL2474" s="414"/>
      <c r="BM2474" s="383"/>
      <c r="BN2474" s="78"/>
      <c r="BO2474" s="414"/>
      <c r="BP2474" s="78"/>
      <c r="BQ2474" s="414"/>
      <c r="BR2474" s="383"/>
      <c r="BS2474" s="78"/>
      <c r="BT2474" s="83"/>
      <c r="BU2474" s="75"/>
      <c r="BV2474" s="74"/>
      <c r="BW2474" s="74"/>
      <c r="BX2474" s="98" t="s">
        <v>4322</v>
      </c>
      <c r="BY2474" s="112">
        <f t="shared" si="239"/>
        <v>2469</v>
      </c>
      <c r="BZ2474" s="65">
        <f t="shared" si="238"/>
        <v>15750000</v>
      </c>
      <c r="CA2474" s="359">
        <f t="shared" si="240"/>
        <v>23</v>
      </c>
      <c r="CB2474" s="359">
        <f t="shared" si="241"/>
        <v>4</v>
      </c>
      <c r="CC2474" s="359">
        <f t="shared" si="242"/>
        <v>2023</v>
      </c>
      <c r="CD2474" s="359" t="str">
        <f t="shared" si="243"/>
        <v>234202341357MOVIMIENTO EN MASA</v>
      </c>
    </row>
    <row r="2475" spans="1:82" s="121" customFormat="1" ht="60" customHeight="1">
      <c r="A2475" s="13"/>
      <c r="B2475" s="13"/>
      <c r="C2475" s="13"/>
      <c r="D2475" s="212">
        <v>45039</v>
      </c>
      <c r="E2475" s="210" t="s">
        <v>2622</v>
      </c>
      <c r="F2475" s="211" t="s">
        <v>2068</v>
      </c>
      <c r="G2475" s="111" t="s">
        <v>2827</v>
      </c>
      <c r="H2475" s="85" t="str">
        <f>VLOOKUP(E2475&amp;F2475,Divipola!$C$1:$F$1149,4,FALSE)</f>
        <v>41676</v>
      </c>
      <c r="I2475" s="77"/>
      <c r="J2475" s="181"/>
      <c r="K2475" s="108"/>
      <c r="L2475" s="108"/>
      <c r="M2475" s="108"/>
      <c r="N2475" s="108"/>
      <c r="O2475" s="108"/>
      <c r="P2475" s="108"/>
      <c r="Q2475" s="108"/>
      <c r="R2475" s="108">
        <v>3</v>
      </c>
      <c r="S2475" s="108"/>
      <c r="T2475" s="108"/>
      <c r="U2475" s="108"/>
      <c r="V2475" s="108"/>
      <c r="W2475" s="108"/>
      <c r="X2475" s="108"/>
      <c r="Y2475" s="108"/>
      <c r="Z2475" s="109"/>
      <c r="AA2475" s="113"/>
      <c r="AB2475" s="383"/>
      <c r="AC2475" s="73"/>
      <c r="AD2475" s="414"/>
      <c r="AE2475" s="393"/>
      <c r="AF2475" s="78"/>
      <c r="AG2475" s="414"/>
      <c r="AH2475" s="383"/>
      <c r="AI2475" s="453"/>
      <c r="AJ2475" s="453"/>
      <c r="AK2475" s="414"/>
      <c r="AL2475" s="383"/>
      <c r="AM2475" s="383"/>
      <c r="AN2475" s="523"/>
      <c r="AO2475" s="414"/>
      <c r="AP2475" s="548"/>
      <c r="AQ2475" s="414"/>
      <c r="AR2475" s="78"/>
      <c r="AS2475" s="78"/>
      <c r="AT2475" s="414"/>
      <c r="AU2475" s="548"/>
      <c r="AV2475" s="548"/>
      <c r="AW2475" s="414"/>
      <c r="AX2475" s="383"/>
      <c r="AY2475" s="548"/>
      <c r="AZ2475" s="414"/>
      <c r="BA2475" s="383"/>
      <c r="BB2475" s="548"/>
      <c r="BC2475" s="78"/>
      <c r="BD2475" s="414"/>
      <c r="BE2475" s="414"/>
      <c r="BF2475" s="414"/>
      <c r="BG2475" s="414"/>
      <c r="BH2475" s="414"/>
      <c r="BI2475" s="383"/>
      <c r="BJ2475" s="383"/>
      <c r="BK2475" s="78"/>
      <c r="BL2475" s="414"/>
      <c r="BM2475" s="383"/>
      <c r="BN2475" s="78"/>
      <c r="BO2475" s="414"/>
      <c r="BP2475" s="78"/>
      <c r="BQ2475" s="414"/>
      <c r="BR2475" s="383"/>
      <c r="BS2475" s="78"/>
      <c r="BT2475" s="83"/>
      <c r="BU2475" s="75"/>
      <c r="BV2475" s="74"/>
      <c r="BW2475" s="74"/>
      <c r="BX2475" s="98" t="s">
        <v>4323</v>
      </c>
      <c r="BY2475" s="112">
        <f t="shared" si="239"/>
        <v>2470</v>
      </c>
      <c r="BZ2475" s="65">
        <f t="shared" si="238"/>
        <v>0</v>
      </c>
      <c r="CA2475" s="359">
        <f t="shared" si="240"/>
        <v>23</v>
      </c>
      <c r="CB2475" s="359">
        <f t="shared" si="241"/>
        <v>4</v>
      </c>
      <c r="CC2475" s="359">
        <f t="shared" si="242"/>
        <v>2023</v>
      </c>
      <c r="CD2475" s="359" t="str">
        <f t="shared" si="243"/>
        <v>234202341676MOVIMIENTO EN MASA</v>
      </c>
    </row>
    <row r="2476" spans="1:82" s="121" customFormat="1" ht="60" customHeight="1">
      <c r="A2476" s="13"/>
      <c r="B2476" s="13"/>
      <c r="C2476" s="13"/>
      <c r="D2476" s="212">
        <v>45039</v>
      </c>
      <c r="E2476" s="210" t="s">
        <v>2622</v>
      </c>
      <c r="F2476" s="211" t="s">
        <v>2752</v>
      </c>
      <c r="G2476" s="111" t="s">
        <v>2807</v>
      </c>
      <c r="H2476" s="85" t="str">
        <f>VLOOKUP(E2476&amp;F2476,Divipola!$C$1:$F$1149,4,FALSE)</f>
        <v>41807</v>
      </c>
      <c r="I2476" s="77"/>
      <c r="J2476" s="181"/>
      <c r="K2476" s="146"/>
      <c r="L2476" s="146"/>
      <c r="M2476" s="146"/>
      <c r="N2476" s="146">
        <v>4</v>
      </c>
      <c r="O2476" s="146">
        <v>2</v>
      </c>
      <c r="P2476" s="146"/>
      <c r="Q2476" s="146">
        <v>2</v>
      </c>
      <c r="R2476" s="146"/>
      <c r="S2476" s="146"/>
      <c r="T2476" s="146"/>
      <c r="U2476" s="146"/>
      <c r="V2476" s="146"/>
      <c r="W2476" s="146"/>
      <c r="X2476" s="146"/>
      <c r="Y2476" s="146"/>
      <c r="Z2476" s="147"/>
      <c r="AA2476" s="148"/>
      <c r="AB2476" s="383"/>
      <c r="AC2476" s="73"/>
      <c r="AD2476" s="414"/>
      <c r="AE2476" s="393"/>
      <c r="AF2476" s="78"/>
      <c r="AG2476" s="414"/>
      <c r="AH2476" s="383"/>
      <c r="AI2476" s="453"/>
      <c r="AJ2476" s="453"/>
      <c r="AK2476" s="414"/>
      <c r="AL2476" s="383"/>
      <c r="AM2476" s="383"/>
      <c r="AN2476" s="523"/>
      <c r="AO2476" s="414"/>
      <c r="AP2476" s="548"/>
      <c r="AQ2476" s="414"/>
      <c r="AR2476" s="78"/>
      <c r="AS2476" s="78"/>
      <c r="AT2476" s="414"/>
      <c r="AU2476" s="548"/>
      <c r="AV2476" s="548"/>
      <c r="AW2476" s="414"/>
      <c r="AX2476" s="383"/>
      <c r="AY2476" s="548"/>
      <c r="AZ2476" s="414"/>
      <c r="BA2476" s="383"/>
      <c r="BB2476" s="548"/>
      <c r="BC2476" s="78"/>
      <c r="BD2476" s="414"/>
      <c r="BE2476" s="414"/>
      <c r="BF2476" s="414"/>
      <c r="BG2476" s="414"/>
      <c r="BH2476" s="414"/>
      <c r="BI2476" s="383"/>
      <c r="BJ2476" s="383"/>
      <c r="BK2476" s="78"/>
      <c r="BL2476" s="414"/>
      <c r="BM2476" s="383"/>
      <c r="BN2476" s="78"/>
      <c r="BO2476" s="414"/>
      <c r="BP2476" s="78"/>
      <c r="BQ2476" s="414"/>
      <c r="BR2476" s="383"/>
      <c r="BS2476" s="78"/>
      <c r="BT2476" s="83"/>
      <c r="BU2476" s="75"/>
      <c r="BV2476" s="74"/>
      <c r="BW2476" s="74"/>
      <c r="BX2476" s="98" t="s">
        <v>4324</v>
      </c>
      <c r="BY2476" s="112">
        <f t="shared" si="239"/>
        <v>2471</v>
      </c>
      <c r="BZ2476" s="65">
        <f t="shared" si="238"/>
        <v>0</v>
      </c>
      <c r="CA2476" s="359">
        <f t="shared" si="240"/>
        <v>23</v>
      </c>
      <c r="CB2476" s="359">
        <f t="shared" si="241"/>
        <v>4</v>
      </c>
      <c r="CC2476" s="359">
        <f t="shared" si="242"/>
        <v>2023</v>
      </c>
      <c r="CD2476" s="359" t="str">
        <f t="shared" si="243"/>
        <v>234202341807CRECIENTE SUBITA</v>
      </c>
    </row>
    <row r="2477" spans="1:82" s="121" customFormat="1" ht="216" customHeight="1">
      <c r="A2477" s="13"/>
      <c r="B2477" s="13"/>
      <c r="C2477" s="13"/>
      <c r="D2477" s="212">
        <v>45039</v>
      </c>
      <c r="E2477" s="210" t="s">
        <v>2756</v>
      </c>
      <c r="F2477" s="211" t="s">
        <v>149</v>
      </c>
      <c r="G2477" s="111" t="s">
        <v>2827</v>
      </c>
      <c r="H2477" s="85" t="str">
        <f>VLOOKUP(E2477&amp;F2477,Divipola!$C$1:$F$1149,4,FALSE)</f>
        <v>52256</v>
      </c>
      <c r="I2477" s="77"/>
      <c r="J2477" s="181"/>
      <c r="K2477" s="141"/>
      <c r="L2477" s="141"/>
      <c r="M2477" s="141"/>
      <c r="N2477" s="141">
        <v>40</v>
      </c>
      <c r="O2477" s="141">
        <v>8</v>
      </c>
      <c r="P2477" s="141"/>
      <c r="Q2477" s="141"/>
      <c r="R2477" s="141">
        <v>11</v>
      </c>
      <c r="S2477" s="141">
        <v>1</v>
      </c>
      <c r="T2477" s="141"/>
      <c r="U2477" s="141">
        <v>2</v>
      </c>
      <c r="V2477" s="141"/>
      <c r="W2477" s="141"/>
      <c r="X2477" s="141">
        <v>4</v>
      </c>
      <c r="Y2477" s="141"/>
      <c r="Z2477" s="142">
        <v>7</v>
      </c>
      <c r="AA2477" s="144"/>
      <c r="AB2477" s="383"/>
      <c r="AC2477" s="73"/>
      <c r="AD2477" s="414"/>
      <c r="AE2477" s="393"/>
      <c r="AF2477" s="78"/>
      <c r="AG2477" s="414"/>
      <c r="AH2477" s="383"/>
      <c r="AI2477" s="453"/>
      <c r="AJ2477" s="453"/>
      <c r="AK2477" s="414"/>
      <c r="AL2477" s="383"/>
      <c r="AM2477" s="383"/>
      <c r="AN2477" s="523"/>
      <c r="AO2477" s="414"/>
      <c r="AP2477" s="548"/>
      <c r="AQ2477" s="414"/>
      <c r="AR2477" s="78"/>
      <c r="AS2477" s="78"/>
      <c r="AT2477" s="414"/>
      <c r="AU2477" s="548"/>
      <c r="AV2477" s="548"/>
      <c r="AW2477" s="414"/>
      <c r="AX2477" s="383"/>
      <c r="AY2477" s="548"/>
      <c r="AZ2477" s="414"/>
      <c r="BA2477" s="383"/>
      <c r="BB2477" s="548"/>
      <c r="BC2477" s="78"/>
      <c r="BD2477" s="414"/>
      <c r="BE2477" s="414"/>
      <c r="BF2477" s="414"/>
      <c r="BG2477" s="414"/>
      <c r="BH2477" s="414"/>
      <c r="BI2477" s="383"/>
      <c r="BJ2477" s="383"/>
      <c r="BK2477" s="78"/>
      <c r="BL2477" s="414"/>
      <c r="BM2477" s="383"/>
      <c r="BN2477" s="78"/>
      <c r="BO2477" s="414"/>
      <c r="BP2477" s="78"/>
      <c r="BQ2477" s="414"/>
      <c r="BR2477" s="383"/>
      <c r="BS2477" s="78"/>
      <c r="BT2477" s="83"/>
      <c r="BU2477" s="75"/>
      <c r="BV2477" s="74"/>
      <c r="BW2477" s="74"/>
      <c r="BX2477" s="98" t="s">
        <v>4341</v>
      </c>
      <c r="BY2477" s="112">
        <f t="shared" si="239"/>
        <v>2472</v>
      </c>
      <c r="BZ2477" s="65">
        <f t="shared" si="238"/>
        <v>0</v>
      </c>
      <c r="CA2477" s="359">
        <f t="shared" si="240"/>
        <v>23</v>
      </c>
      <c r="CB2477" s="359">
        <f t="shared" si="241"/>
        <v>4</v>
      </c>
      <c r="CC2477" s="359">
        <f t="shared" si="242"/>
        <v>2023</v>
      </c>
      <c r="CD2477" s="359" t="str">
        <f t="shared" si="243"/>
        <v>234202352256MOVIMIENTO EN MASA</v>
      </c>
    </row>
    <row r="2478" spans="1:82" s="121" customFormat="1" ht="48" customHeight="1">
      <c r="A2478" s="13"/>
      <c r="B2478" s="13"/>
      <c r="C2478" s="13"/>
      <c r="D2478" s="212">
        <v>45039</v>
      </c>
      <c r="E2478" s="210" t="s">
        <v>2829</v>
      </c>
      <c r="F2478" s="211" t="s">
        <v>2768</v>
      </c>
      <c r="G2478" s="111" t="s">
        <v>2802</v>
      </c>
      <c r="H2478" s="85" t="str">
        <f>VLOOKUP(E2478&amp;F2478,Divipola!$C$1:$F$1149,4,FALSE)</f>
        <v>05670</v>
      </c>
      <c r="I2478" s="77"/>
      <c r="J2478" s="181"/>
      <c r="K2478" s="108"/>
      <c r="L2478" s="108"/>
      <c r="M2478" s="108"/>
      <c r="N2478" s="108">
        <v>100</v>
      </c>
      <c r="O2478" s="108">
        <v>25</v>
      </c>
      <c r="P2478" s="108"/>
      <c r="Q2478" s="108">
        <v>25</v>
      </c>
      <c r="R2478" s="108"/>
      <c r="S2478" s="108"/>
      <c r="T2478" s="108"/>
      <c r="U2478" s="108"/>
      <c r="V2478" s="108"/>
      <c r="W2478" s="108"/>
      <c r="X2478" s="108"/>
      <c r="Y2478" s="108"/>
      <c r="Z2478" s="109"/>
      <c r="AA2478" s="113"/>
      <c r="AB2478" s="383"/>
      <c r="AC2478" s="73"/>
      <c r="AD2478" s="414"/>
      <c r="AE2478" s="393"/>
      <c r="AF2478" s="78"/>
      <c r="AG2478" s="414"/>
      <c r="AH2478" s="383"/>
      <c r="AI2478" s="453"/>
      <c r="AJ2478" s="453"/>
      <c r="AK2478" s="414"/>
      <c r="AL2478" s="383"/>
      <c r="AM2478" s="383"/>
      <c r="AN2478" s="523"/>
      <c r="AO2478" s="414"/>
      <c r="AP2478" s="548"/>
      <c r="AQ2478" s="414"/>
      <c r="AR2478" s="78"/>
      <c r="AS2478" s="78"/>
      <c r="AT2478" s="414"/>
      <c r="AU2478" s="548"/>
      <c r="AV2478" s="548"/>
      <c r="AW2478" s="414"/>
      <c r="AX2478" s="383"/>
      <c r="AY2478" s="548"/>
      <c r="AZ2478" s="414"/>
      <c r="BA2478" s="383"/>
      <c r="BB2478" s="548"/>
      <c r="BC2478" s="78"/>
      <c r="BD2478" s="414"/>
      <c r="BE2478" s="414"/>
      <c r="BF2478" s="414"/>
      <c r="BG2478" s="414"/>
      <c r="BH2478" s="414"/>
      <c r="BI2478" s="383"/>
      <c r="BJ2478" s="383"/>
      <c r="BK2478" s="78"/>
      <c r="BL2478" s="414"/>
      <c r="BM2478" s="383"/>
      <c r="BN2478" s="78"/>
      <c r="BO2478" s="414"/>
      <c r="BP2478" s="78"/>
      <c r="BQ2478" s="414"/>
      <c r="BR2478" s="383"/>
      <c r="BS2478" s="78"/>
      <c r="BT2478" s="83"/>
      <c r="BU2478" s="75"/>
      <c r="BV2478" s="74"/>
      <c r="BW2478" s="74"/>
      <c r="BX2478" s="98" t="s">
        <v>4344</v>
      </c>
      <c r="BY2478" s="112">
        <f t="shared" si="239"/>
        <v>2473</v>
      </c>
      <c r="BZ2478" s="65">
        <f t="shared" si="238"/>
        <v>0</v>
      </c>
      <c r="CA2478" s="359">
        <f t="shared" si="240"/>
        <v>23</v>
      </c>
      <c r="CB2478" s="359">
        <f t="shared" si="241"/>
        <v>4</v>
      </c>
      <c r="CC2478" s="359">
        <f t="shared" si="242"/>
        <v>2023</v>
      </c>
      <c r="CD2478" s="359" t="str">
        <f t="shared" si="243"/>
        <v>234202305670INUNDACION</v>
      </c>
    </row>
    <row r="2479" spans="1:82" s="121" customFormat="1" ht="216" customHeight="1">
      <c r="A2479" s="13"/>
      <c r="B2479" s="13"/>
      <c r="C2479" s="13"/>
      <c r="D2479" s="212">
        <v>45039</v>
      </c>
      <c r="E2479" s="210" t="s">
        <v>2756</v>
      </c>
      <c r="F2479" s="211" t="s">
        <v>129</v>
      </c>
      <c r="G2479" s="111" t="s">
        <v>2807</v>
      </c>
      <c r="H2479" s="85" t="str">
        <f>VLOOKUP(E2479&amp;F2479,Divipola!$C$1:$F$1149,4,FALSE)</f>
        <v>52203</v>
      </c>
      <c r="I2479" s="77"/>
      <c r="J2479" s="181"/>
      <c r="K2479" s="108"/>
      <c r="L2479" s="108"/>
      <c r="M2479" s="108"/>
      <c r="N2479" s="108"/>
      <c r="O2479" s="108"/>
      <c r="P2479" s="108">
        <v>5</v>
      </c>
      <c r="Q2479" s="108">
        <v>132</v>
      </c>
      <c r="R2479" s="108">
        <v>24</v>
      </c>
      <c r="S2479" s="108"/>
      <c r="T2479" s="108">
        <v>4</v>
      </c>
      <c r="U2479" s="108">
        <v>2</v>
      </c>
      <c r="V2479" s="108"/>
      <c r="W2479" s="108"/>
      <c r="X2479" s="108">
        <v>2</v>
      </c>
      <c r="Y2479" s="108"/>
      <c r="Z2479" s="109">
        <v>805.7</v>
      </c>
      <c r="AA2479" s="106" t="s">
        <v>4358</v>
      </c>
      <c r="AB2479" s="383"/>
      <c r="AC2479" s="73"/>
      <c r="AD2479" s="414"/>
      <c r="AE2479" s="393"/>
      <c r="AF2479" s="78"/>
      <c r="AG2479" s="414"/>
      <c r="AH2479" s="383"/>
      <c r="AI2479" s="453"/>
      <c r="AJ2479" s="453"/>
      <c r="AK2479" s="414"/>
      <c r="AL2479" s="383"/>
      <c r="AM2479" s="383"/>
      <c r="AN2479" s="523"/>
      <c r="AO2479" s="414"/>
      <c r="AP2479" s="548"/>
      <c r="AQ2479" s="414"/>
      <c r="AR2479" s="78"/>
      <c r="AS2479" s="78"/>
      <c r="AT2479" s="414"/>
      <c r="AU2479" s="548"/>
      <c r="AV2479" s="548"/>
      <c r="AW2479" s="414"/>
      <c r="AX2479" s="383"/>
      <c r="AY2479" s="548"/>
      <c r="AZ2479" s="414"/>
      <c r="BA2479" s="383"/>
      <c r="BB2479" s="548"/>
      <c r="BC2479" s="78"/>
      <c r="BD2479" s="414"/>
      <c r="BE2479" s="414"/>
      <c r="BF2479" s="414"/>
      <c r="BG2479" s="414"/>
      <c r="BH2479" s="414"/>
      <c r="BI2479" s="383"/>
      <c r="BJ2479" s="383"/>
      <c r="BK2479" s="78"/>
      <c r="BL2479" s="414"/>
      <c r="BM2479" s="383"/>
      <c r="BN2479" s="78"/>
      <c r="BO2479" s="414"/>
      <c r="BP2479" s="78"/>
      <c r="BQ2479" s="414"/>
      <c r="BR2479" s="383"/>
      <c r="BS2479" s="78"/>
      <c r="BT2479" s="83"/>
      <c r="BU2479" s="75"/>
      <c r="BV2479" s="74"/>
      <c r="BW2479" s="74"/>
      <c r="BX2479" s="98" t="s">
        <v>4360</v>
      </c>
      <c r="BY2479" s="112">
        <f t="shared" si="239"/>
        <v>2474</v>
      </c>
      <c r="BZ2479" s="65">
        <f t="shared" si="238"/>
        <v>0</v>
      </c>
      <c r="CA2479" s="359">
        <f t="shared" si="240"/>
        <v>23</v>
      </c>
      <c r="CB2479" s="359">
        <f t="shared" si="241"/>
        <v>4</v>
      </c>
      <c r="CC2479" s="359">
        <f t="shared" si="242"/>
        <v>2023</v>
      </c>
      <c r="CD2479" s="359" t="str">
        <f t="shared" si="243"/>
        <v>234202352203CRECIENTE SUBITA</v>
      </c>
    </row>
    <row r="2480" spans="1:82" s="121" customFormat="1" ht="228" customHeight="1">
      <c r="A2480" s="13"/>
      <c r="B2480" s="13"/>
      <c r="C2480" s="13"/>
      <c r="D2480" s="212">
        <v>45040</v>
      </c>
      <c r="E2480" s="210" t="s">
        <v>2756</v>
      </c>
      <c r="F2480" s="211" t="s">
        <v>2045</v>
      </c>
      <c r="G2480" s="111" t="s">
        <v>2827</v>
      </c>
      <c r="H2480" s="85" t="str">
        <f>VLOOKUP(E2480&amp;F2480,Divipola!$C$1:$F$1149,4,FALSE)</f>
        <v>52051</v>
      </c>
      <c r="I2480" s="77"/>
      <c r="J2480" s="181"/>
      <c r="K2480" s="207" t="s">
        <v>2878</v>
      </c>
      <c r="L2480" s="207"/>
      <c r="M2480" s="207"/>
      <c r="N2480" s="207">
        <v>131</v>
      </c>
      <c r="O2480" s="207">
        <v>50</v>
      </c>
      <c r="P2480" s="207">
        <v>1</v>
      </c>
      <c r="Q2480" s="207">
        <v>35</v>
      </c>
      <c r="R2480" s="207">
        <v>12</v>
      </c>
      <c r="S2480" s="207"/>
      <c r="T2480" s="207"/>
      <c r="U2480" s="207"/>
      <c r="V2480" s="207"/>
      <c r="W2480" s="207"/>
      <c r="X2480" s="207">
        <v>2</v>
      </c>
      <c r="Y2480" s="207"/>
      <c r="Z2480" s="208">
        <v>38</v>
      </c>
      <c r="AA2480" s="221" t="s">
        <v>4340</v>
      </c>
      <c r="AB2480" s="383"/>
      <c r="AC2480" s="73"/>
      <c r="AD2480" s="414"/>
      <c r="AE2480" s="393"/>
      <c r="AF2480" s="78"/>
      <c r="AG2480" s="414"/>
      <c r="AH2480" s="383"/>
      <c r="AI2480" s="453"/>
      <c r="AJ2480" s="453"/>
      <c r="AK2480" s="414"/>
      <c r="AL2480" s="383"/>
      <c r="AM2480" s="383"/>
      <c r="AN2480" s="523"/>
      <c r="AO2480" s="414"/>
      <c r="AP2480" s="548"/>
      <c r="AQ2480" s="414"/>
      <c r="AR2480" s="78"/>
      <c r="AS2480" s="78"/>
      <c r="AT2480" s="414"/>
      <c r="AU2480" s="548"/>
      <c r="AV2480" s="548"/>
      <c r="AW2480" s="414"/>
      <c r="AX2480" s="383"/>
      <c r="AY2480" s="548"/>
      <c r="AZ2480" s="414"/>
      <c r="BA2480" s="383"/>
      <c r="BB2480" s="548"/>
      <c r="BC2480" s="78"/>
      <c r="BD2480" s="414"/>
      <c r="BE2480" s="414"/>
      <c r="BF2480" s="414"/>
      <c r="BG2480" s="414"/>
      <c r="BH2480" s="414"/>
      <c r="BI2480" s="383"/>
      <c r="BJ2480" s="383"/>
      <c r="BK2480" s="78"/>
      <c r="BL2480" s="414"/>
      <c r="BM2480" s="383"/>
      <c r="BN2480" s="78"/>
      <c r="BO2480" s="414"/>
      <c r="BP2480" s="78"/>
      <c r="BQ2480" s="414"/>
      <c r="BR2480" s="383"/>
      <c r="BS2480" s="78"/>
      <c r="BT2480" s="83"/>
      <c r="BU2480" s="75"/>
      <c r="BV2480" s="74"/>
      <c r="BW2480" s="74"/>
      <c r="BX2480" s="98" t="s">
        <v>4339</v>
      </c>
      <c r="BY2480" s="112">
        <f t="shared" si="239"/>
        <v>2475</v>
      </c>
      <c r="BZ2480" s="65">
        <f t="shared" si="238"/>
        <v>0</v>
      </c>
      <c r="CA2480" s="359">
        <f t="shared" si="240"/>
        <v>24</v>
      </c>
      <c r="CB2480" s="359">
        <f t="shared" si="241"/>
        <v>4</v>
      </c>
      <c r="CC2480" s="359">
        <f t="shared" si="242"/>
        <v>2023</v>
      </c>
      <c r="CD2480" s="359" t="str">
        <f t="shared" si="243"/>
        <v>244202352051MOVIMIENTO EN MASA</v>
      </c>
    </row>
    <row r="2481" spans="1:82" s="121" customFormat="1" ht="60" customHeight="1">
      <c r="A2481" s="13"/>
      <c r="B2481" s="13"/>
      <c r="C2481" s="13"/>
      <c r="D2481" s="212">
        <v>45040</v>
      </c>
      <c r="E2481" s="210" t="s">
        <v>2834</v>
      </c>
      <c r="F2481" s="211" t="s">
        <v>482</v>
      </c>
      <c r="G2481" s="111" t="s">
        <v>2827</v>
      </c>
      <c r="H2481" s="85" t="str">
        <f>VLOOKUP(E2481&amp;F2481,Divipola!$C$1:$F$1149,4,FALSE)</f>
        <v>54051</v>
      </c>
      <c r="I2481" s="77"/>
      <c r="J2481" s="181"/>
      <c r="K2481" s="108"/>
      <c r="L2481" s="108"/>
      <c r="M2481" s="108"/>
      <c r="N2481" s="108"/>
      <c r="O2481" s="108"/>
      <c r="P2481" s="108"/>
      <c r="Q2481" s="108"/>
      <c r="R2481" s="108">
        <v>1</v>
      </c>
      <c r="S2481" s="108"/>
      <c r="T2481" s="108"/>
      <c r="U2481" s="108"/>
      <c r="V2481" s="108"/>
      <c r="W2481" s="108"/>
      <c r="X2481" s="108"/>
      <c r="Y2481" s="108"/>
      <c r="Z2481" s="109"/>
      <c r="AA2481" s="113"/>
      <c r="AB2481" s="383"/>
      <c r="AC2481" s="73"/>
      <c r="AD2481" s="414"/>
      <c r="AE2481" s="393"/>
      <c r="AF2481" s="78"/>
      <c r="AG2481" s="414"/>
      <c r="AH2481" s="383"/>
      <c r="AI2481" s="453"/>
      <c r="AJ2481" s="453"/>
      <c r="AK2481" s="414"/>
      <c r="AL2481" s="383"/>
      <c r="AM2481" s="383"/>
      <c r="AN2481" s="523"/>
      <c r="AO2481" s="414"/>
      <c r="AP2481" s="548"/>
      <c r="AQ2481" s="414"/>
      <c r="AR2481" s="78"/>
      <c r="AS2481" s="78"/>
      <c r="AT2481" s="414"/>
      <c r="AU2481" s="548"/>
      <c r="AV2481" s="548"/>
      <c r="AW2481" s="414"/>
      <c r="AX2481" s="383"/>
      <c r="AY2481" s="548"/>
      <c r="AZ2481" s="414"/>
      <c r="BA2481" s="383"/>
      <c r="BB2481" s="548"/>
      <c r="BC2481" s="78"/>
      <c r="BD2481" s="414"/>
      <c r="BE2481" s="414"/>
      <c r="BF2481" s="414"/>
      <c r="BG2481" s="414"/>
      <c r="BH2481" s="414"/>
      <c r="BI2481" s="383"/>
      <c r="BJ2481" s="383"/>
      <c r="BK2481" s="78"/>
      <c r="BL2481" s="414"/>
      <c r="BM2481" s="383"/>
      <c r="BN2481" s="78"/>
      <c r="BO2481" s="414"/>
      <c r="BP2481" s="78"/>
      <c r="BQ2481" s="414"/>
      <c r="BR2481" s="383"/>
      <c r="BS2481" s="78"/>
      <c r="BT2481" s="83"/>
      <c r="BU2481" s="75"/>
      <c r="BV2481" s="74"/>
      <c r="BW2481" s="74"/>
      <c r="BX2481" s="98" t="s">
        <v>4294</v>
      </c>
      <c r="BY2481" s="112">
        <f t="shared" si="239"/>
        <v>2476</v>
      </c>
      <c r="BZ2481" s="65">
        <f t="shared" si="238"/>
        <v>0</v>
      </c>
      <c r="CA2481" s="359">
        <f t="shared" si="240"/>
        <v>24</v>
      </c>
      <c r="CB2481" s="359">
        <f t="shared" si="241"/>
        <v>4</v>
      </c>
      <c r="CC2481" s="359">
        <f t="shared" si="242"/>
        <v>2023</v>
      </c>
      <c r="CD2481" s="359" t="str">
        <f t="shared" si="243"/>
        <v>244202354051MOVIMIENTO EN MASA</v>
      </c>
    </row>
    <row r="2482" spans="1:82" s="121" customFormat="1" ht="60" customHeight="1">
      <c r="A2482" s="13"/>
      <c r="B2482" s="13"/>
      <c r="C2482" s="13"/>
      <c r="D2482" s="212">
        <v>45040</v>
      </c>
      <c r="E2482" s="210" t="s">
        <v>2834</v>
      </c>
      <c r="F2482" s="211" t="s">
        <v>2683</v>
      </c>
      <c r="G2482" s="111" t="s">
        <v>2827</v>
      </c>
      <c r="H2482" s="85" t="str">
        <f>VLOOKUP(E2482&amp;F2482,Divipola!$C$1:$F$1149,4,FALSE)</f>
        <v>54405</v>
      </c>
      <c r="I2482" s="77"/>
      <c r="J2482" s="181"/>
      <c r="K2482" s="108"/>
      <c r="L2482" s="108"/>
      <c r="M2482" s="108"/>
      <c r="N2482" s="108">
        <v>4</v>
      </c>
      <c r="O2482" s="108">
        <v>1</v>
      </c>
      <c r="P2482" s="108">
        <v>1</v>
      </c>
      <c r="Q2482" s="108"/>
      <c r="R2482" s="108"/>
      <c r="S2482" s="108"/>
      <c r="T2482" s="108"/>
      <c r="U2482" s="108"/>
      <c r="V2482" s="108"/>
      <c r="W2482" s="108"/>
      <c r="X2482" s="108"/>
      <c r="Y2482" s="108"/>
      <c r="Z2482" s="109"/>
      <c r="AA2482" s="113"/>
      <c r="AB2482" s="383"/>
      <c r="AC2482" s="73"/>
      <c r="AD2482" s="414"/>
      <c r="AE2482" s="393"/>
      <c r="AF2482" s="78"/>
      <c r="AG2482" s="414"/>
      <c r="AH2482" s="383"/>
      <c r="AI2482" s="453"/>
      <c r="AJ2482" s="453"/>
      <c r="AK2482" s="414"/>
      <c r="AL2482" s="383"/>
      <c r="AM2482" s="383"/>
      <c r="AN2482" s="523"/>
      <c r="AO2482" s="414"/>
      <c r="AP2482" s="548"/>
      <c r="AQ2482" s="414"/>
      <c r="AR2482" s="78"/>
      <c r="AS2482" s="78"/>
      <c r="AT2482" s="414"/>
      <c r="AU2482" s="548"/>
      <c r="AV2482" s="548"/>
      <c r="AW2482" s="414"/>
      <c r="AX2482" s="383"/>
      <c r="AY2482" s="548"/>
      <c r="AZ2482" s="414"/>
      <c r="BA2482" s="383"/>
      <c r="BB2482" s="548"/>
      <c r="BC2482" s="78"/>
      <c r="BD2482" s="414"/>
      <c r="BE2482" s="414"/>
      <c r="BF2482" s="414"/>
      <c r="BG2482" s="414"/>
      <c r="BH2482" s="414"/>
      <c r="BI2482" s="383"/>
      <c r="BJ2482" s="383"/>
      <c r="BK2482" s="78"/>
      <c r="BL2482" s="414"/>
      <c r="BM2482" s="383"/>
      <c r="BN2482" s="78"/>
      <c r="BO2482" s="414"/>
      <c r="BP2482" s="78"/>
      <c r="BQ2482" s="414"/>
      <c r="BR2482" s="383"/>
      <c r="BS2482" s="78"/>
      <c r="BT2482" s="83"/>
      <c r="BU2482" s="75"/>
      <c r="BV2482" s="74"/>
      <c r="BW2482" s="74"/>
      <c r="BX2482" s="98" t="s">
        <v>4295</v>
      </c>
      <c r="BY2482" s="112">
        <f t="shared" si="239"/>
        <v>2477</v>
      </c>
      <c r="BZ2482" s="65">
        <f t="shared" si="238"/>
        <v>0</v>
      </c>
      <c r="CA2482" s="359">
        <f t="shared" si="240"/>
        <v>24</v>
      </c>
      <c r="CB2482" s="359">
        <f t="shared" si="241"/>
        <v>4</v>
      </c>
      <c r="CC2482" s="359">
        <f t="shared" si="242"/>
        <v>2023</v>
      </c>
      <c r="CD2482" s="359" t="str">
        <f t="shared" si="243"/>
        <v>244202354405MOVIMIENTO EN MASA</v>
      </c>
    </row>
    <row r="2483" spans="1:82" s="121" customFormat="1" ht="60" customHeight="1">
      <c r="A2483" s="13"/>
      <c r="B2483" s="13"/>
      <c r="C2483" s="13"/>
      <c r="D2483" s="212">
        <v>45040</v>
      </c>
      <c r="E2483" s="210" t="s">
        <v>2661</v>
      </c>
      <c r="F2483" s="211" t="s">
        <v>1697</v>
      </c>
      <c r="G2483" s="111" t="s">
        <v>2802</v>
      </c>
      <c r="H2483" s="85" t="str">
        <f>VLOOKUP(E2483&amp;F2483,Divipola!$C$1:$F$1149,4,FALSE)</f>
        <v>15572</v>
      </c>
      <c r="I2483" s="77"/>
      <c r="J2483" s="181"/>
      <c r="K2483" s="146"/>
      <c r="L2483" s="146"/>
      <c r="M2483" s="146"/>
      <c r="N2483" s="146">
        <v>120</v>
      </c>
      <c r="O2483" s="146">
        <v>30</v>
      </c>
      <c r="P2483" s="146"/>
      <c r="Q2483" s="146">
        <v>30</v>
      </c>
      <c r="R2483" s="146"/>
      <c r="S2483" s="146"/>
      <c r="T2483" s="146"/>
      <c r="U2483" s="146"/>
      <c r="V2483" s="146"/>
      <c r="W2483" s="146"/>
      <c r="X2483" s="146"/>
      <c r="Y2483" s="146"/>
      <c r="Z2483" s="147"/>
      <c r="AA2483" s="148"/>
      <c r="AB2483" s="383"/>
      <c r="AC2483" s="73"/>
      <c r="AD2483" s="414"/>
      <c r="AE2483" s="393"/>
      <c r="AF2483" s="78"/>
      <c r="AG2483" s="414"/>
      <c r="AH2483" s="383"/>
      <c r="AI2483" s="453"/>
      <c r="AJ2483" s="453"/>
      <c r="AK2483" s="414"/>
      <c r="AL2483" s="383"/>
      <c r="AM2483" s="383"/>
      <c r="AN2483" s="523"/>
      <c r="AO2483" s="414"/>
      <c r="AP2483" s="548"/>
      <c r="AQ2483" s="414"/>
      <c r="AR2483" s="78"/>
      <c r="AS2483" s="78"/>
      <c r="AT2483" s="414"/>
      <c r="AU2483" s="548"/>
      <c r="AV2483" s="548"/>
      <c r="AW2483" s="414"/>
      <c r="AX2483" s="383"/>
      <c r="AY2483" s="548"/>
      <c r="AZ2483" s="414"/>
      <c r="BA2483" s="383"/>
      <c r="BB2483" s="548"/>
      <c r="BC2483" s="78"/>
      <c r="BD2483" s="414"/>
      <c r="BE2483" s="414"/>
      <c r="BF2483" s="414"/>
      <c r="BG2483" s="414"/>
      <c r="BH2483" s="414"/>
      <c r="BI2483" s="383"/>
      <c r="BJ2483" s="383"/>
      <c r="BK2483" s="78"/>
      <c r="BL2483" s="414"/>
      <c r="BM2483" s="383"/>
      <c r="BN2483" s="78"/>
      <c r="BO2483" s="414"/>
      <c r="BP2483" s="78"/>
      <c r="BQ2483" s="414"/>
      <c r="BR2483" s="383"/>
      <c r="BS2483" s="78"/>
      <c r="BT2483" s="83"/>
      <c r="BU2483" s="75"/>
      <c r="BV2483" s="74"/>
      <c r="BW2483" s="74"/>
      <c r="BX2483" s="98" t="s">
        <v>4299</v>
      </c>
      <c r="BY2483" s="112">
        <f t="shared" si="239"/>
        <v>2478</v>
      </c>
      <c r="BZ2483" s="65">
        <f t="shared" si="238"/>
        <v>0</v>
      </c>
      <c r="CA2483" s="359">
        <f t="shared" si="240"/>
        <v>24</v>
      </c>
      <c r="CB2483" s="359">
        <f t="shared" si="241"/>
        <v>4</v>
      </c>
      <c r="CC2483" s="359">
        <f t="shared" si="242"/>
        <v>2023</v>
      </c>
      <c r="CD2483" s="359" t="str">
        <f t="shared" si="243"/>
        <v>244202315572INUNDACION</v>
      </c>
    </row>
    <row r="2484" spans="1:82" s="121" customFormat="1" ht="48.75" customHeight="1">
      <c r="A2484" s="13"/>
      <c r="B2484" s="13"/>
      <c r="C2484" s="13"/>
      <c r="D2484" s="212">
        <v>45040</v>
      </c>
      <c r="E2484" s="210" t="s">
        <v>2836</v>
      </c>
      <c r="F2484" s="211" t="s">
        <v>1357</v>
      </c>
      <c r="G2484" s="111" t="s">
        <v>2827</v>
      </c>
      <c r="H2484" s="85" t="str">
        <f>VLOOKUP(E2484&amp;F2484,Divipola!$C$1:$F$1149,4,FALSE)</f>
        <v>19364</v>
      </c>
      <c r="I2484" s="77"/>
      <c r="J2484" s="181"/>
      <c r="K2484" s="146"/>
      <c r="L2484" s="146"/>
      <c r="M2484" s="146"/>
      <c r="N2484" s="146"/>
      <c r="O2484" s="146"/>
      <c r="P2484" s="146"/>
      <c r="Q2484" s="146"/>
      <c r="R2484" s="146">
        <v>1</v>
      </c>
      <c r="S2484" s="146"/>
      <c r="T2484" s="146"/>
      <c r="U2484" s="146"/>
      <c r="V2484" s="146"/>
      <c r="W2484" s="146"/>
      <c r="X2484" s="159"/>
      <c r="Y2484" s="146"/>
      <c r="Z2484" s="147"/>
      <c r="AA2484" s="148"/>
      <c r="AB2484" s="383"/>
      <c r="AC2484" s="73"/>
      <c r="AD2484" s="414"/>
      <c r="AE2484" s="393"/>
      <c r="AF2484" s="78"/>
      <c r="AG2484" s="414"/>
      <c r="AH2484" s="383"/>
      <c r="AI2484" s="453"/>
      <c r="AJ2484" s="453"/>
      <c r="AK2484" s="414"/>
      <c r="AL2484" s="383"/>
      <c r="AM2484" s="383"/>
      <c r="AN2484" s="523"/>
      <c r="AO2484" s="414"/>
      <c r="AP2484" s="548"/>
      <c r="AQ2484" s="414"/>
      <c r="AR2484" s="78"/>
      <c r="AS2484" s="78"/>
      <c r="AT2484" s="414"/>
      <c r="AU2484" s="548"/>
      <c r="AV2484" s="548"/>
      <c r="AW2484" s="414"/>
      <c r="AX2484" s="383"/>
      <c r="AY2484" s="548"/>
      <c r="AZ2484" s="414"/>
      <c r="BA2484" s="383"/>
      <c r="BB2484" s="548"/>
      <c r="BC2484" s="78"/>
      <c r="BD2484" s="414"/>
      <c r="BE2484" s="414"/>
      <c r="BF2484" s="414"/>
      <c r="BG2484" s="414"/>
      <c r="BH2484" s="414"/>
      <c r="BI2484" s="383"/>
      <c r="BJ2484" s="383"/>
      <c r="BK2484" s="78"/>
      <c r="BL2484" s="414"/>
      <c r="BM2484" s="383"/>
      <c r="BN2484" s="78"/>
      <c r="BO2484" s="414"/>
      <c r="BP2484" s="78"/>
      <c r="BQ2484" s="414"/>
      <c r="BR2484" s="383"/>
      <c r="BS2484" s="78"/>
      <c r="BT2484" s="83"/>
      <c r="BU2484" s="75"/>
      <c r="BV2484" s="74"/>
      <c r="BW2484" s="74"/>
      <c r="BX2484" s="119" t="s">
        <v>4302</v>
      </c>
      <c r="BY2484" s="112">
        <f t="shared" si="239"/>
        <v>2479</v>
      </c>
      <c r="BZ2484" s="65">
        <f t="shared" si="238"/>
        <v>0</v>
      </c>
      <c r="CA2484" s="359">
        <f t="shared" si="240"/>
        <v>24</v>
      </c>
      <c r="CB2484" s="359">
        <f t="shared" si="241"/>
        <v>4</v>
      </c>
      <c r="CC2484" s="359">
        <f t="shared" si="242"/>
        <v>2023</v>
      </c>
      <c r="CD2484" s="359" t="str">
        <f t="shared" si="243"/>
        <v>244202319364MOVIMIENTO EN MASA</v>
      </c>
    </row>
    <row r="2485" spans="1:82" s="121" customFormat="1" ht="120" customHeight="1">
      <c r="A2485" s="13"/>
      <c r="B2485" s="13"/>
      <c r="C2485" s="13"/>
      <c r="D2485" s="212">
        <v>45040</v>
      </c>
      <c r="E2485" s="210" t="s">
        <v>2718</v>
      </c>
      <c r="F2485" s="211" t="s">
        <v>2633</v>
      </c>
      <c r="G2485" s="111" t="s">
        <v>2802</v>
      </c>
      <c r="H2485" s="85" t="str">
        <f>VLOOKUP(E2485&amp;F2485,Divipola!$C$1:$F$1149,4,FALSE)</f>
        <v>25290</v>
      </c>
      <c r="I2485" s="77"/>
      <c r="J2485" s="181"/>
      <c r="K2485" s="108"/>
      <c r="L2485" s="108"/>
      <c r="M2485" s="108"/>
      <c r="N2485" s="108">
        <v>16</v>
      </c>
      <c r="O2485" s="108">
        <v>4</v>
      </c>
      <c r="P2485" s="108"/>
      <c r="Q2485" s="108">
        <v>4</v>
      </c>
      <c r="R2485" s="108">
        <v>1</v>
      </c>
      <c r="S2485" s="108"/>
      <c r="T2485" s="108"/>
      <c r="U2485" s="108"/>
      <c r="V2485" s="108"/>
      <c r="W2485" s="108"/>
      <c r="X2485" s="108">
        <v>1</v>
      </c>
      <c r="Y2485" s="108"/>
      <c r="Z2485" s="109"/>
      <c r="AA2485" s="113"/>
      <c r="AB2485" s="383"/>
      <c r="AC2485" s="73"/>
      <c r="AD2485" s="414"/>
      <c r="AE2485" s="393"/>
      <c r="AF2485" s="78"/>
      <c r="AG2485" s="414"/>
      <c r="AH2485" s="383"/>
      <c r="AI2485" s="453"/>
      <c r="AJ2485" s="453"/>
      <c r="AK2485" s="414"/>
      <c r="AL2485" s="383"/>
      <c r="AM2485" s="383"/>
      <c r="AN2485" s="523"/>
      <c r="AO2485" s="414"/>
      <c r="AP2485" s="548"/>
      <c r="AQ2485" s="414"/>
      <c r="AR2485" s="78"/>
      <c r="AS2485" s="78"/>
      <c r="AT2485" s="414"/>
      <c r="AU2485" s="548"/>
      <c r="AV2485" s="548"/>
      <c r="AW2485" s="414"/>
      <c r="AX2485" s="383"/>
      <c r="AY2485" s="548"/>
      <c r="AZ2485" s="414"/>
      <c r="BA2485" s="383"/>
      <c r="BB2485" s="548"/>
      <c r="BC2485" s="78"/>
      <c r="BD2485" s="414"/>
      <c r="BE2485" s="414"/>
      <c r="BF2485" s="414"/>
      <c r="BG2485" s="414"/>
      <c r="BH2485" s="414"/>
      <c r="BI2485" s="383"/>
      <c r="BJ2485" s="383"/>
      <c r="BK2485" s="78"/>
      <c r="BL2485" s="414"/>
      <c r="BM2485" s="383"/>
      <c r="BN2485" s="78"/>
      <c r="BO2485" s="414"/>
      <c r="BP2485" s="78"/>
      <c r="BQ2485" s="414"/>
      <c r="BR2485" s="383"/>
      <c r="BS2485" s="78"/>
      <c r="BT2485" s="83"/>
      <c r="BU2485" s="75"/>
      <c r="BV2485" s="74"/>
      <c r="BW2485" s="74"/>
      <c r="BX2485" s="98" t="s">
        <v>4304</v>
      </c>
      <c r="BY2485" s="112">
        <f t="shared" si="239"/>
        <v>2480</v>
      </c>
      <c r="BZ2485" s="65">
        <f t="shared" si="238"/>
        <v>0</v>
      </c>
      <c r="CA2485" s="359">
        <f t="shared" si="240"/>
        <v>24</v>
      </c>
      <c r="CB2485" s="359">
        <f t="shared" si="241"/>
        <v>4</v>
      </c>
      <c r="CC2485" s="359">
        <f t="shared" si="242"/>
        <v>2023</v>
      </c>
      <c r="CD2485" s="359" t="str">
        <f t="shared" si="243"/>
        <v>244202325290INUNDACION</v>
      </c>
    </row>
    <row r="2486" spans="1:82" s="121" customFormat="1" ht="120" customHeight="1">
      <c r="A2486" s="13"/>
      <c r="B2486" s="13"/>
      <c r="C2486" s="13"/>
      <c r="D2486" s="212">
        <v>45040</v>
      </c>
      <c r="E2486" s="210" t="s">
        <v>2718</v>
      </c>
      <c r="F2486" s="211" t="s">
        <v>1143</v>
      </c>
      <c r="G2486" s="111" t="s">
        <v>2827</v>
      </c>
      <c r="H2486" s="85" t="str">
        <f>VLOOKUP(E2486&amp;F2486,Divipola!$C$1:$F$1149,4,FALSE)</f>
        <v>25596</v>
      </c>
      <c r="I2486" s="77"/>
      <c r="J2486" s="181"/>
      <c r="K2486" s="108"/>
      <c r="L2486" s="108"/>
      <c r="M2486" s="108"/>
      <c r="N2486" s="108"/>
      <c r="O2486" s="108"/>
      <c r="P2486" s="108"/>
      <c r="Q2486" s="108"/>
      <c r="R2486" s="108">
        <v>1</v>
      </c>
      <c r="S2486" s="108"/>
      <c r="T2486" s="108"/>
      <c r="U2486" s="108"/>
      <c r="V2486" s="108"/>
      <c r="W2486" s="108"/>
      <c r="X2486" s="108"/>
      <c r="Y2486" s="108"/>
      <c r="Z2486" s="109"/>
      <c r="AA2486" s="113"/>
      <c r="AB2486" s="383"/>
      <c r="AC2486" s="73"/>
      <c r="AD2486" s="414"/>
      <c r="AE2486" s="393"/>
      <c r="AF2486" s="78"/>
      <c r="AG2486" s="414"/>
      <c r="AH2486" s="383"/>
      <c r="AI2486" s="453"/>
      <c r="AJ2486" s="453"/>
      <c r="AK2486" s="414"/>
      <c r="AL2486" s="383"/>
      <c r="AM2486" s="383"/>
      <c r="AN2486" s="523"/>
      <c r="AO2486" s="414"/>
      <c r="AP2486" s="548"/>
      <c r="AQ2486" s="414"/>
      <c r="AR2486" s="78"/>
      <c r="AS2486" s="78"/>
      <c r="AT2486" s="414"/>
      <c r="AU2486" s="548"/>
      <c r="AV2486" s="548"/>
      <c r="AW2486" s="414"/>
      <c r="AX2486" s="383"/>
      <c r="AY2486" s="548"/>
      <c r="AZ2486" s="414"/>
      <c r="BA2486" s="383"/>
      <c r="BB2486" s="548"/>
      <c r="BC2486" s="78"/>
      <c r="BD2486" s="414"/>
      <c r="BE2486" s="414"/>
      <c r="BF2486" s="414"/>
      <c r="BG2486" s="414"/>
      <c r="BH2486" s="414"/>
      <c r="BI2486" s="383"/>
      <c r="BJ2486" s="383"/>
      <c r="BK2486" s="78"/>
      <c r="BL2486" s="414"/>
      <c r="BM2486" s="383"/>
      <c r="BN2486" s="78"/>
      <c r="BO2486" s="414"/>
      <c r="BP2486" s="78"/>
      <c r="BQ2486" s="414"/>
      <c r="BR2486" s="383"/>
      <c r="BS2486" s="78"/>
      <c r="BT2486" s="83"/>
      <c r="BU2486" s="75"/>
      <c r="BV2486" s="74"/>
      <c r="BW2486" s="74"/>
      <c r="BX2486" s="103" t="s">
        <v>4305</v>
      </c>
      <c r="BY2486" s="112">
        <f t="shared" si="239"/>
        <v>2481</v>
      </c>
      <c r="BZ2486" s="65">
        <f t="shared" si="238"/>
        <v>0</v>
      </c>
      <c r="CA2486" s="359">
        <f t="shared" si="240"/>
        <v>24</v>
      </c>
      <c r="CB2486" s="359">
        <f t="shared" si="241"/>
        <v>4</v>
      </c>
      <c r="CC2486" s="359">
        <f t="shared" si="242"/>
        <v>2023</v>
      </c>
      <c r="CD2486" s="359" t="str">
        <f t="shared" si="243"/>
        <v>244202325596MOVIMIENTO EN MASA</v>
      </c>
    </row>
    <row r="2487" spans="1:82" s="121" customFormat="1" ht="156.75" customHeight="1">
      <c r="A2487" s="13"/>
      <c r="B2487" s="13"/>
      <c r="C2487" s="13"/>
      <c r="D2487" s="212">
        <v>45036</v>
      </c>
      <c r="E2487" s="210" t="s">
        <v>2718</v>
      </c>
      <c r="F2487" s="210" t="s">
        <v>2719</v>
      </c>
      <c r="G2487" s="111" t="s">
        <v>2802</v>
      </c>
      <c r="H2487" s="85">
        <f>VLOOKUP(E2487&amp;F2487,Divipola!$C$1:$F$1149,4,FALSE)</f>
        <v>25</v>
      </c>
      <c r="I2487" s="181"/>
      <c r="J2487" s="181"/>
      <c r="K2487" s="108"/>
      <c r="L2487" s="108"/>
      <c r="M2487" s="108"/>
      <c r="N2487" s="108"/>
      <c r="O2487" s="108"/>
      <c r="P2487" s="108"/>
      <c r="Q2487" s="108"/>
      <c r="R2487" s="108"/>
      <c r="S2487" s="108"/>
      <c r="T2487" s="108"/>
      <c r="U2487" s="108"/>
      <c r="V2487" s="108"/>
      <c r="W2487" s="108"/>
      <c r="X2487" s="108"/>
      <c r="Y2487" s="108"/>
      <c r="Z2487" s="109"/>
      <c r="AA2487" s="113"/>
      <c r="AB2487" s="383"/>
      <c r="AC2487" s="73"/>
      <c r="AD2487" s="414"/>
      <c r="AE2487" s="395"/>
      <c r="AF2487" s="78"/>
      <c r="AG2487" s="414"/>
      <c r="AH2487" s="383"/>
      <c r="AI2487" s="453"/>
      <c r="AJ2487" s="453"/>
      <c r="AK2487" s="414"/>
      <c r="AL2487" s="383"/>
      <c r="AM2487" s="383"/>
      <c r="AN2487" s="523"/>
      <c r="AO2487" s="414"/>
      <c r="AP2487" s="548"/>
      <c r="AQ2487" s="414"/>
      <c r="AR2487" s="713" t="s">
        <v>8482</v>
      </c>
      <c r="AS2487" s="714" t="s">
        <v>8483</v>
      </c>
      <c r="AT2487" s="414">
        <v>2850000000</v>
      </c>
      <c r="AU2487" s="548"/>
      <c r="AV2487" s="548"/>
      <c r="AW2487" s="414"/>
      <c r="AX2487" s="383"/>
      <c r="AY2487" s="548"/>
      <c r="AZ2487" s="414"/>
      <c r="BA2487" s="383"/>
      <c r="BB2487" s="548"/>
      <c r="BC2487" s="78"/>
      <c r="BD2487" s="414"/>
      <c r="BE2487" s="414"/>
      <c r="BF2487" s="414"/>
      <c r="BG2487" s="414"/>
      <c r="BH2487" s="414"/>
      <c r="BI2487" s="383"/>
      <c r="BJ2487" s="383"/>
      <c r="BK2487" s="78"/>
      <c r="BL2487" s="414"/>
      <c r="BM2487" s="383"/>
      <c r="BN2487" s="78"/>
      <c r="BO2487" s="414"/>
      <c r="BP2487" s="78"/>
      <c r="BQ2487" s="414"/>
      <c r="BR2487" s="383"/>
      <c r="BS2487" s="78"/>
      <c r="BT2487" s="83"/>
      <c r="BU2487" s="75"/>
      <c r="BV2487" s="74"/>
      <c r="BW2487" s="74"/>
      <c r="BX2487" s="103"/>
      <c r="BY2487" s="112">
        <f t="shared" si="239"/>
        <v>2482</v>
      </c>
      <c r="BZ2487" s="65">
        <f t="shared" si="238"/>
        <v>2850000000</v>
      </c>
      <c r="CA2487" s="359">
        <f t="shared" si="240"/>
        <v>20</v>
      </c>
      <c r="CB2487" s="359">
        <f t="shared" si="241"/>
        <v>4</v>
      </c>
      <c r="CC2487" s="359">
        <f t="shared" si="242"/>
        <v>2023</v>
      </c>
      <c r="CD2487" s="359" t="str">
        <f t="shared" si="243"/>
        <v>204202325INUNDACION</v>
      </c>
    </row>
    <row r="2488" spans="1:82" s="121" customFormat="1" ht="120" customHeight="1">
      <c r="A2488" s="13"/>
      <c r="B2488" s="13"/>
      <c r="C2488" s="13"/>
      <c r="D2488" s="212">
        <v>45040</v>
      </c>
      <c r="E2488" s="210" t="s">
        <v>2718</v>
      </c>
      <c r="F2488" s="211" t="s">
        <v>1332</v>
      </c>
      <c r="G2488" s="111" t="s">
        <v>2802</v>
      </c>
      <c r="H2488" s="85" t="str">
        <f>VLOOKUP(E2488&amp;F2488,Divipola!$C$1:$F$1149,4,FALSE)</f>
        <v>25312</v>
      </c>
      <c r="I2488" s="77"/>
      <c r="J2488" s="181"/>
      <c r="K2488" s="108"/>
      <c r="L2488" s="108"/>
      <c r="M2488" s="108"/>
      <c r="N2488" s="108">
        <v>40</v>
      </c>
      <c r="O2488" s="108">
        <v>10</v>
      </c>
      <c r="P2488" s="108"/>
      <c r="Q2488" s="108">
        <v>10</v>
      </c>
      <c r="R2488" s="108">
        <v>1</v>
      </c>
      <c r="S2488" s="108"/>
      <c r="T2488" s="108"/>
      <c r="U2488" s="108"/>
      <c r="V2488" s="108"/>
      <c r="W2488" s="108"/>
      <c r="X2488" s="108"/>
      <c r="Y2488" s="108"/>
      <c r="Z2488" s="109">
        <v>3</v>
      </c>
      <c r="AA2488" s="113"/>
      <c r="AB2488" s="383"/>
      <c r="AC2488" s="73"/>
      <c r="AD2488" s="414"/>
      <c r="AE2488" s="393"/>
      <c r="AF2488" s="78"/>
      <c r="AG2488" s="414"/>
      <c r="AH2488" s="383"/>
      <c r="AI2488" s="453"/>
      <c r="AJ2488" s="453"/>
      <c r="AK2488" s="414"/>
      <c r="AL2488" s="383"/>
      <c r="AM2488" s="383"/>
      <c r="AN2488" s="523"/>
      <c r="AO2488" s="414"/>
      <c r="AP2488" s="548"/>
      <c r="AQ2488" s="414"/>
      <c r="AR2488" s="78"/>
      <c r="AS2488" s="78"/>
      <c r="AT2488" s="414"/>
      <c r="AU2488" s="548"/>
      <c r="AV2488" s="548"/>
      <c r="AW2488" s="414"/>
      <c r="AX2488" s="383"/>
      <c r="AY2488" s="548"/>
      <c r="AZ2488" s="414"/>
      <c r="BA2488" s="383"/>
      <c r="BB2488" s="548"/>
      <c r="BC2488" s="78"/>
      <c r="BD2488" s="414"/>
      <c r="BE2488" s="414"/>
      <c r="BF2488" s="414"/>
      <c r="BG2488" s="414"/>
      <c r="BH2488" s="414"/>
      <c r="BI2488" s="383"/>
      <c r="BJ2488" s="383"/>
      <c r="BK2488" s="78"/>
      <c r="BL2488" s="414"/>
      <c r="BM2488" s="383"/>
      <c r="BN2488" s="78"/>
      <c r="BO2488" s="414"/>
      <c r="BP2488" s="78"/>
      <c r="BQ2488" s="414"/>
      <c r="BR2488" s="383"/>
      <c r="BS2488" s="78"/>
      <c r="BT2488" s="83"/>
      <c r="BU2488" s="75"/>
      <c r="BV2488" s="74"/>
      <c r="BW2488" s="74"/>
      <c r="BX2488" s="98" t="s">
        <v>4306</v>
      </c>
      <c r="BY2488" s="112">
        <f t="shared" si="239"/>
        <v>2483</v>
      </c>
      <c r="BZ2488" s="65">
        <f t="shared" si="238"/>
        <v>0</v>
      </c>
      <c r="CA2488" s="359">
        <f t="shared" si="240"/>
        <v>24</v>
      </c>
      <c r="CB2488" s="359">
        <f t="shared" si="241"/>
        <v>4</v>
      </c>
      <c r="CC2488" s="359">
        <f t="shared" si="242"/>
        <v>2023</v>
      </c>
      <c r="CD2488" s="359" t="str">
        <f t="shared" si="243"/>
        <v>244202325312INUNDACION</v>
      </c>
    </row>
    <row r="2489" spans="1:82" s="121" customFormat="1" ht="108" customHeight="1">
      <c r="A2489" s="13"/>
      <c r="B2489" s="13"/>
      <c r="C2489" s="13"/>
      <c r="D2489" s="212">
        <v>45040</v>
      </c>
      <c r="E2489" s="210" t="s">
        <v>2718</v>
      </c>
      <c r="F2489" s="211" t="s">
        <v>2651</v>
      </c>
      <c r="G2489" s="111" t="s">
        <v>2827</v>
      </c>
      <c r="H2489" s="85" t="str">
        <f>VLOOKUP(E2489&amp;F2489,Divipola!$C$1:$F$1149,4,FALSE)</f>
        <v>25513</v>
      </c>
      <c r="I2489" s="77"/>
      <c r="J2489" s="181"/>
      <c r="K2489" s="108"/>
      <c r="L2489" s="108"/>
      <c r="M2489" s="108"/>
      <c r="N2489" s="108"/>
      <c r="O2489" s="108"/>
      <c r="P2489" s="108"/>
      <c r="Q2489" s="108"/>
      <c r="R2489" s="108">
        <v>2</v>
      </c>
      <c r="S2489" s="108"/>
      <c r="T2489" s="108"/>
      <c r="U2489" s="108"/>
      <c r="V2489" s="108"/>
      <c r="W2489" s="108"/>
      <c r="X2489" s="108"/>
      <c r="Y2489" s="108"/>
      <c r="Z2489" s="109"/>
      <c r="AA2489" s="113"/>
      <c r="AB2489" s="383"/>
      <c r="AC2489" s="73"/>
      <c r="AD2489" s="414"/>
      <c r="AE2489" s="393"/>
      <c r="AF2489" s="78"/>
      <c r="AG2489" s="414"/>
      <c r="AH2489" s="383"/>
      <c r="AI2489" s="453"/>
      <c r="AJ2489" s="453"/>
      <c r="AK2489" s="414"/>
      <c r="AL2489" s="383"/>
      <c r="AM2489" s="383"/>
      <c r="AN2489" s="523"/>
      <c r="AO2489" s="414"/>
      <c r="AP2489" s="548"/>
      <c r="AQ2489" s="414"/>
      <c r="AR2489" s="78"/>
      <c r="AS2489" s="78"/>
      <c r="AT2489" s="414"/>
      <c r="AU2489" s="548"/>
      <c r="AV2489" s="548"/>
      <c r="AW2489" s="414"/>
      <c r="AX2489" s="383"/>
      <c r="AY2489" s="548"/>
      <c r="AZ2489" s="414"/>
      <c r="BA2489" s="383"/>
      <c r="BB2489" s="548"/>
      <c r="BC2489" s="78"/>
      <c r="BD2489" s="414"/>
      <c r="BE2489" s="414"/>
      <c r="BF2489" s="414"/>
      <c r="BG2489" s="414"/>
      <c r="BH2489" s="414"/>
      <c r="BI2489" s="383"/>
      <c r="BJ2489" s="383"/>
      <c r="BK2489" s="78"/>
      <c r="BL2489" s="414"/>
      <c r="BM2489" s="383"/>
      <c r="BN2489" s="78"/>
      <c r="BO2489" s="414"/>
      <c r="BP2489" s="78"/>
      <c r="BQ2489" s="414"/>
      <c r="BR2489" s="383"/>
      <c r="BS2489" s="78"/>
      <c r="BT2489" s="83"/>
      <c r="BU2489" s="75"/>
      <c r="BV2489" s="74"/>
      <c r="BW2489" s="74"/>
      <c r="BX2489" s="103" t="s">
        <v>4308</v>
      </c>
      <c r="BY2489" s="112">
        <f t="shared" si="239"/>
        <v>2484</v>
      </c>
      <c r="BZ2489" s="65">
        <f t="shared" si="238"/>
        <v>0</v>
      </c>
      <c r="CA2489" s="359">
        <f t="shared" si="240"/>
        <v>24</v>
      </c>
      <c r="CB2489" s="359">
        <f t="shared" si="241"/>
        <v>4</v>
      </c>
      <c r="CC2489" s="359">
        <f t="shared" si="242"/>
        <v>2023</v>
      </c>
      <c r="CD2489" s="359" t="str">
        <f t="shared" si="243"/>
        <v>244202325513MOVIMIENTO EN MASA</v>
      </c>
    </row>
    <row r="2490" spans="1:82" s="121" customFormat="1" ht="96" customHeight="1">
      <c r="A2490" s="13"/>
      <c r="B2490" s="13"/>
      <c r="C2490" s="13"/>
      <c r="D2490" s="212">
        <v>45040</v>
      </c>
      <c r="E2490" s="210" t="s">
        <v>2718</v>
      </c>
      <c r="F2490" s="211" t="s">
        <v>2674</v>
      </c>
      <c r="G2490" s="111" t="s">
        <v>2827</v>
      </c>
      <c r="H2490" s="85" t="str">
        <f>VLOOKUP(E2490&amp;F2490,Divipola!$C$1:$F$1149,4,FALSE)</f>
        <v>25841</v>
      </c>
      <c r="I2490" s="77"/>
      <c r="J2490" s="181"/>
      <c r="K2490" s="146"/>
      <c r="L2490" s="146"/>
      <c r="M2490" s="146"/>
      <c r="N2490" s="146"/>
      <c r="O2490" s="146"/>
      <c r="P2490" s="146"/>
      <c r="Q2490" s="146"/>
      <c r="R2490" s="146">
        <v>1</v>
      </c>
      <c r="S2490" s="146"/>
      <c r="T2490" s="146"/>
      <c r="U2490" s="146"/>
      <c r="V2490" s="146"/>
      <c r="W2490" s="146"/>
      <c r="X2490" s="146"/>
      <c r="Y2490" s="146"/>
      <c r="Z2490" s="146"/>
      <c r="AA2490" s="148"/>
      <c r="AB2490" s="383"/>
      <c r="AC2490" s="73"/>
      <c r="AD2490" s="414"/>
      <c r="AE2490" s="393"/>
      <c r="AF2490" s="78"/>
      <c r="AG2490" s="414"/>
      <c r="AH2490" s="383"/>
      <c r="AI2490" s="453"/>
      <c r="AJ2490" s="453"/>
      <c r="AK2490" s="414"/>
      <c r="AL2490" s="383"/>
      <c r="AM2490" s="383"/>
      <c r="AN2490" s="523"/>
      <c r="AO2490" s="414"/>
      <c r="AP2490" s="548"/>
      <c r="AQ2490" s="414"/>
      <c r="AR2490" s="78"/>
      <c r="AS2490" s="78"/>
      <c r="AT2490" s="414"/>
      <c r="AU2490" s="548"/>
      <c r="AV2490" s="548"/>
      <c r="AW2490" s="414"/>
      <c r="AX2490" s="383"/>
      <c r="AY2490" s="548"/>
      <c r="AZ2490" s="414"/>
      <c r="BA2490" s="383"/>
      <c r="BB2490" s="548"/>
      <c r="BC2490" s="78"/>
      <c r="BD2490" s="414"/>
      <c r="BE2490" s="414"/>
      <c r="BF2490" s="414"/>
      <c r="BG2490" s="414"/>
      <c r="BH2490" s="414"/>
      <c r="BI2490" s="383"/>
      <c r="BJ2490" s="383"/>
      <c r="BK2490" s="78"/>
      <c r="BL2490" s="414"/>
      <c r="BM2490" s="383"/>
      <c r="BN2490" s="78"/>
      <c r="BO2490" s="414"/>
      <c r="BP2490" s="78"/>
      <c r="BQ2490" s="414"/>
      <c r="BR2490" s="383"/>
      <c r="BS2490" s="78"/>
      <c r="BT2490" s="83"/>
      <c r="BU2490" s="75"/>
      <c r="BV2490" s="74"/>
      <c r="BW2490" s="74"/>
      <c r="BX2490" s="103" t="s">
        <v>4312</v>
      </c>
      <c r="BY2490" s="112">
        <f t="shared" si="239"/>
        <v>2485</v>
      </c>
      <c r="BZ2490" s="65">
        <f t="shared" si="238"/>
        <v>0</v>
      </c>
      <c r="CA2490" s="359">
        <f t="shared" si="240"/>
        <v>24</v>
      </c>
      <c r="CB2490" s="359">
        <f t="shared" si="241"/>
        <v>4</v>
      </c>
      <c r="CC2490" s="359">
        <f t="shared" si="242"/>
        <v>2023</v>
      </c>
      <c r="CD2490" s="359" t="str">
        <f t="shared" si="243"/>
        <v>244202325841MOVIMIENTO EN MASA</v>
      </c>
    </row>
    <row r="2491" spans="1:82" s="121" customFormat="1" ht="84" customHeight="1">
      <c r="A2491" s="13"/>
      <c r="B2491" s="13"/>
      <c r="C2491" s="13"/>
      <c r="D2491" s="212">
        <v>45040</v>
      </c>
      <c r="E2491" s="210" t="s">
        <v>2718</v>
      </c>
      <c r="F2491" s="211" t="s">
        <v>2180</v>
      </c>
      <c r="G2491" s="111" t="s">
        <v>2827</v>
      </c>
      <c r="H2491" s="85" t="str">
        <f>VLOOKUP(E2491&amp;F2491,Divipola!$C$1:$F$1149,4,FALSE)</f>
        <v>25320</v>
      </c>
      <c r="I2491" s="77"/>
      <c r="J2491" s="181"/>
      <c r="K2491" s="190"/>
      <c r="L2491" s="190"/>
      <c r="M2491" s="190"/>
      <c r="N2491" s="190"/>
      <c r="O2491" s="190"/>
      <c r="P2491" s="190"/>
      <c r="Q2491" s="190"/>
      <c r="R2491" s="190">
        <v>1</v>
      </c>
      <c r="S2491" s="190"/>
      <c r="T2491" s="190"/>
      <c r="U2491" s="190"/>
      <c r="V2491" s="190"/>
      <c r="W2491" s="190"/>
      <c r="X2491" s="190"/>
      <c r="Y2491" s="190"/>
      <c r="Z2491" s="191"/>
      <c r="AA2491" s="148"/>
      <c r="AB2491" s="383"/>
      <c r="AC2491" s="73"/>
      <c r="AD2491" s="414"/>
      <c r="AE2491" s="393"/>
      <c r="AF2491" s="78"/>
      <c r="AG2491" s="414"/>
      <c r="AH2491" s="383"/>
      <c r="AI2491" s="453"/>
      <c r="AJ2491" s="453"/>
      <c r="AK2491" s="414"/>
      <c r="AL2491" s="383"/>
      <c r="AM2491" s="383"/>
      <c r="AN2491" s="523"/>
      <c r="AO2491" s="414"/>
      <c r="AP2491" s="548"/>
      <c r="AQ2491" s="414"/>
      <c r="AR2491" s="78"/>
      <c r="AS2491" s="78"/>
      <c r="AT2491" s="414"/>
      <c r="AU2491" s="548"/>
      <c r="AV2491" s="548"/>
      <c r="AW2491" s="414"/>
      <c r="AX2491" s="383"/>
      <c r="AY2491" s="548"/>
      <c r="AZ2491" s="414"/>
      <c r="BA2491" s="383"/>
      <c r="BB2491" s="548"/>
      <c r="BC2491" s="78"/>
      <c r="BD2491" s="414"/>
      <c r="BE2491" s="414"/>
      <c r="BF2491" s="414"/>
      <c r="BG2491" s="414"/>
      <c r="BH2491" s="414"/>
      <c r="BI2491" s="383"/>
      <c r="BJ2491" s="383"/>
      <c r="BK2491" s="78"/>
      <c r="BL2491" s="414"/>
      <c r="BM2491" s="383"/>
      <c r="BN2491" s="78"/>
      <c r="BO2491" s="414"/>
      <c r="BP2491" s="78"/>
      <c r="BQ2491" s="414"/>
      <c r="BR2491" s="383"/>
      <c r="BS2491" s="78"/>
      <c r="BT2491" s="83"/>
      <c r="BU2491" s="75"/>
      <c r="BV2491" s="74"/>
      <c r="BW2491" s="74"/>
      <c r="BX2491" s="119" t="s">
        <v>4313</v>
      </c>
      <c r="BY2491" s="112">
        <f t="shared" si="239"/>
        <v>2486</v>
      </c>
      <c r="BZ2491" s="65">
        <f t="shared" si="238"/>
        <v>0</v>
      </c>
      <c r="CA2491" s="359">
        <f t="shared" si="240"/>
        <v>24</v>
      </c>
      <c r="CB2491" s="359">
        <f t="shared" si="241"/>
        <v>4</v>
      </c>
      <c r="CC2491" s="359">
        <f t="shared" si="242"/>
        <v>2023</v>
      </c>
      <c r="CD2491" s="359" t="str">
        <f t="shared" si="243"/>
        <v>244202325320MOVIMIENTO EN MASA</v>
      </c>
    </row>
    <row r="2492" spans="1:82" s="121" customFormat="1" ht="72" customHeight="1">
      <c r="A2492" s="13"/>
      <c r="B2492" s="13"/>
      <c r="C2492" s="13"/>
      <c r="D2492" s="212">
        <v>45040</v>
      </c>
      <c r="E2492" s="210" t="s">
        <v>2622</v>
      </c>
      <c r="F2492" s="211" t="s">
        <v>27</v>
      </c>
      <c r="G2492" s="111" t="s">
        <v>2827</v>
      </c>
      <c r="H2492" s="85" t="str">
        <f>VLOOKUP(E2492&amp;F2492,Divipola!$C$1:$F$1149,4,FALSE)</f>
        <v>41206</v>
      </c>
      <c r="I2492" s="77"/>
      <c r="J2492" s="181"/>
      <c r="K2492" s="108"/>
      <c r="L2492" s="108"/>
      <c r="M2492" s="108"/>
      <c r="N2492" s="108"/>
      <c r="O2492" s="108"/>
      <c r="P2492" s="108"/>
      <c r="Q2492" s="108"/>
      <c r="R2492" s="108">
        <v>1</v>
      </c>
      <c r="S2492" s="108"/>
      <c r="T2492" s="108"/>
      <c r="U2492" s="108"/>
      <c r="V2492" s="108"/>
      <c r="W2492" s="108"/>
      <c r="X2492" s="108"/>
      <c r="Y2492" s="108"/>
      <c r="Z2492" s="109"/>
      <c r="AA2492" s="113"/>
      <c r="AB2492" s="383"/>
      <c r="AC2492" s="73"/>
      <c r="AD2492" s="414"/>
      <c r="AE2492" s="393"/>
      <c r="AF2492" s="78"/>
      <c r="AG2492" s="414"/>
      <c r="AH2492" s="383"/>
      <c r="AI2492" s="453"/>
      <c r="AJ2492" s="453"/>
      <c r="AK2492" s="414"/>
      <c r="AL2492" s="383"/>
      <c r="AM2492" s="383"/>
      <c r="AN2492" s="523"/>
      <c r="AO2492" s="414"/>
      <c r="AP2492" s="548"/>
      <c r="AQ2492" s="414"/>
      <c r="AR2492" s="78"/>
      <c r="AS2492" s="78"/>
      <c r="AT2492" s="414"/>
      <c r="AU2492" s="548"/>
      <c r="AV2492" s="548"/>
      <c r="AW2492" s="414"/>
      <c r="AX2492" s="383"/>
      <c r="AY2492" s="548"/>
      <c r="AZ2492" s="414"/>
      <c r="BA2492" s="383"/>
      <c r="BB2492" s="548"/>
      <c r="BC2492" s="78"/>
      <c r="BD2492" s="414"/>
      <c r="BE2492" s="414"/>
      <c r="BF2492" s="414"/>
      <c r="BG2492" s="414"/>
      <c r="BH2492" s="414"/>
      <c r="BI2492" s="383"/>
      <c r="BJ2492" s="383"/>
      <c r="BK2492" s="78"/>
      <c r="BL2492" s="414"/>
      <c r="BM2492" s="383"/>
      <c r="BN2492" s="78"/>
      <c r="BO2492" s="414"/>
      <c r="BP2492" s="78"/>
      <c r="BQ2492" s="414"/>
      <c r="BR2492" s="383"/>
      <c r="BS2492" s="78"/>
      <c r="BT2492" s="83"/>
      <c r="BU2492" s="75"/>
      <c r="BV2492" s="74"/>
      <c r="BW2492" s="74"/>
      <c r="BX2492" s="98" t="s">
        <v>4319</v>
      </c>
      <c r="BY2492" s="112">
        <f t="shared" si="239"/>
        <v>2487</v>
      </c>
      <c r="BZ2492" s="65">
        <f t="shared" si="238"/>
        <v>0</v>
      </c>
      <c r="CA2492" s="359">
        <f t="shared" si="240"/>
        <v>24</v>
      </c>
      <c r="CB2492" s="359">
        <f t="shared" si="241"/>
        <v>4</v>
      </c>
      <c r="CC2492" s="359">
        <f t="shared" si="242"/>
        <v>2023</v>
      </c>
      <c r="CD2492" s="359" t="str">
        <f t="shared" si="243"/>
        <v>244202341206MOVIMIENTO EN MASA</v>
      </c>
    </row>
    <row r="2493" spans="1:82" s="121" customFormat="1" ht="60" customHeight="1">
      <c r="A2493" s="13"/>
      <c r="B2493" s="13"/>
      <c r="C2493" s="13"/>
      <c r="D2493" s="212">
        <v>45040</v>
      </c>
      <c r="E2493" s="210" t="s">
        <v>2756</v>
      </c>
      <c r="F2493" s="211" t="s">
        <v>519</v>
      </c>
      <c r="G2493" s="111" t="s">
        <v>2827</v>
      </c>
      <c r="H2493" s="85" t="str">
        <f>VLOOKUP(E2493&amp;F2493,Divipola!$C$1:$F$1149,4,FALSE)</f>
        <v>52573</v>
      </c>
      <c r="I2493" s="77"/>
      <c r="J2493" s="181"/>
      <c r="K2493" s="108"/>
      <c r="L2493" s="108"/>
      <c r="M2493" s="108"/>
      <c r="N2493" s="108">
        <v>4</v>
      </c>
      <c r="O2493" s="108">
        <v>2</v>
      </c>
      <c r="P2493" s="108"/>
      <c r="Q2493" s="108">
        <v>1</v>
      </c>
      <c r="R2493" s="108">
        <v>1</v>
      </c>
      <c r="S2493" s="108"/>
      <c r="T2493" s="108"/>
      <c r="U2493" s="108"/>
      <c r="V2493" s="108"/>
      <c r="W2493" s="108"/>
      <c r="X2493" s="108"/>
      <c r="Y2493" s="108"/>
      <c r="Z2493" s="109"/>
      <c r="AA2493" s="113"/>
      <c r="AB2493" s="383"/>
      <c r="AC2493" s="73"/>
      <c r="AD2493" s="414"/>
      <c r="AE2493" s="393"/>
      <c r="AF2493" s="78"/>
      <c r="AG2493" s="414"/>
      <c r="AH2493" s="383"/>
      <c r="AI2493" s="453"/>
      <c r="AJ2493" s="453"/>
      <c r="AK2493" s="414"/>
      <c r="AL2493" s="383"/>
      <c r="AM2493" s="383"/>
      <c r="AN2493" s="523"/>
      <c r="AO2493" s="414"/>
      <c r="AP2493" s="548"/>
      <c r="AQ2493" s="414"/>
      <c r="AR2493" s="78"/>
      <c r="AS2493" s="78"/>
      <c r="AT2493" s="414"/>
      <c r="AU2493" s="548"/>
      <c r="AV2493" s="548"/>
      <c r="AW2493" s="414"/>
      <c r="AX2493" s="383"/>
      <c r="AY2493" s="548"/>
      <c r="AZ2493" s="414"/>
      <c r="BA2493" s="383"/>
      <c r="BB2493" s="548"/>
      <c r="BC2493" s="78"/>
      <c r="BD2493" s="414"/>
      <c r="BE2493" s="414"/>
      <c r="BF2493" s="414"/>
      <c r="BG2493" s="414"/>
      <c r="BH2493" s="414"/>
      <c r="BI2493" s="383"/>
      <c r="BJ2493" s="383"/>
      <c r="BK2493" s="78"/>
      <c r="BL2493" s="414"/>
      <c r="BM2493" s="383"/>
      <c r="BN2493" s="78"/>
      <c r="BO2493" s="414"/>
      <c r="BP2493" s="78"/>
      <c r="BQ2493" s="414"/>
      <c r="BR2493" s="383"/>
      <c r="BS2493" s="78"/>
      <c r="BT2493" s="83"/>
      <c r="BU2493" s="75"/>
      <c r="BV2493" s="74"/>
      <c r="BW2493" s="74"/>
      <c r="BX2493" s="98" t="s">
        <v>4352</v>
      </c>
      <c r="BY2493" s="112">
        <f t="shared" si="239"/>
        <v>2488</v>
      </c>
      <c r="BZ2493" s="65">
        <f t="shared" si="238"/>
        <v>0</v>
      </c>
      <c r="CA2493" s="359">
        <f t="shared" si="240"/>
        <v>24</v>
      </c>
      <c r="CB2493" s="359">
        <f t="shared" si="241"/>
        <v>4</v>
      </c>
      <c r="CC2493" s="359">
        <f t="shared" si="242"/>
        <v>2023</v>
      </c>
      <c r="CD2493" s="359" t="str">
        <f t="shared" si="243"/>
        <v>244202352573MOVIMIENTO EN MASA</v>
      </c>
    </row>
    <row r="2494" spans="1:82" s="121" customFormat="1" ht="60" customHeight="1">
      <c r="A2494" s="13"/>
      <c r="B2494" s="13"/>
      <c r="C2494" s="13"/>
      <c r="D2494" s="212">
        <v>45041</v>
      </c>
      <c r="E2494" s="210" t="s">
        <v>2836</v>
      </c>
      <c r="F2494" s="211" t="s">
        <v>2716</v>
      </c>
      <c r="G2494" s="111" t="s">
        <v>2827</v>
      </c>
      <c r="H2494" s="85" t="str">
        <f>VLOOKUP(E2494&amp;F2494,Divipola!$C$1:$F$1149,4,FALSE)</f>
        <v>19824</v>
      </c>
      <c r="I2494" s="77"/>
      <c r="J2494" s="181"/>
      <c r="K2494" s="108"/>
      <c r="L2494" s="108"/>
      <c r="M2494" s="108"/>
      <c r="N2494" s="108"/>
      <c r="O2494" s="108"/>
      <c r="P2494" s="108"/>
      <c r="Q2494" s="108"/>
      <c r="R2494" s="108"/>
      <c r="S2494" s="108"/>
      <c r="T2494" s="108"/>
      <c r="U2494" s="108">
        <v>1</v>
      </c>
      <c r="V2494" s="108"/>
      <c r="W2494" s="108"/>
      <c r="X2494" s="108"/>
      <c r="Y2494" s="108"/>
      <c r="Z2494" s="109"/>
      <c r="AA2494" s="113"/>
      <c r="AB2494" s="383"/>
      <c r="AC2494" s="73"/>
      <c r="AD2494" s="414"/>
      <c r="AE2494" s="393"/>
      <c r="AF2494" s="78"/>
      <c r="AG2494" s="414"/>
      <c r="AH2494" s="383"/>
      <c r="AI2494" s="453"/>
      <c r="AJ2494" s="453"/>
      <c r="AK2494" s="414"/>
      <c r="AL2494" s="383"/>
      <c r="AM2494" s="383"/>
      <c r="AN2494" s="523"/>
      <c r="AO2494" s="414"/>
      <c r="AP2494" s="548"/>
      <c r="AQ2494" s="414"/>
      <c r="AR2494" s="78"/>
      <c r="AS2494" s="78"/>
      <c r="AT2494" s="414"/>
      <c r="AU2494" s="548"/>
      <c r="AV2494" s="548"/>
      <c r="AW2494" s="414"/>
      <c r="AX2494" s="383"/>
      <c r="AY2494" s="548"/>
      <c r="AZ2494" s="414"/>
      <c r="BA2494" s="383"/>
      <c r="BB2494" s="548"/>
      <c r="BC2494" s="78"/>
      <c r="BD2494" s="414"/>
      <c r="BE2494" s="414"/>
      <c r="BF2494" s="414"/>
      <c r="BG2494" s="414"/>
      <c r="BH2494" s="414"/>
      <c r="BI2494" s="383"/>
      <c r="BJ2494" s="383"/>
      <c r="BK2494" s="78"/>
      <c r="BL2494" s="414"/>
      <c r="BM2494" s="383"/>
      <c r="BN2494" s="78"/>
      <c r="BO2494" s="414"/>
      <c r="BP2494" s="78"/>
      <c r="BQ2494" s="414"/>
      <c r="BR2494" s="383"/>
      <c r="BS2494" s="78"/>
      <c r="BT2494" s="83"/>
      <c r="BU2494" s="75"/>
      <c r="BV2494" s="74"/>
      <c r="BW2494" s="74"/>
      <c r="BX2494" s="98" t="s">
        <v>4318</v>
      </c>
      <c r="BY2494" s="112">
        <f t="shared" si="239"/>
        <v>2489</v>
      </c>
      <c r="BZ2494" s="65">
        <f t="shared" si="238"/>
        <v>0</v>
      </c>
      <c r="CA2494" s="359">
        <f t="shared" si="240"/>
        <v>25</v>
      </c>
      <c r="CB2494" s="359">
        <f t="shared" si="241"/>
        <v>4</v>
      </c>
      <c r="CC2494" s="359">
        <f t="shared" si="242"/>
        <v>2023</v>
      </c>
      <c r="CD2494" s="359" t="str">
        <f t="shared" si="243"/>
        <v>254202319824MOVIMIENTO EN MASA</v>
      </c>
    </row>
    <row r="2495" spans="1:82" s="121" customFormat="1" ht="60" customHeight="1">
      <c r="A2495" s="13"/>
      <c r="B2495" s="13"/>
      <c r="C2495" s="13"/>
      <c r="D2495" s="212">
        <v>45041</v>
      </c>
      <c r="E2495" s="210" t="s">
        <v>2836</v>
      </c>
      <c r="F2495" s="211" t="s">
        <v>516</v>
      </c>
      <c r="G2495" s="111" t="s">
        <v>2876</v>
      </c>
      <c r="H2495" s="85" t="str">
        <f>VLOOKUP(E2495&amp;F2495,Divipola!$C$1:$F$1149,4,FALSE)</f>
        <v>19418</v>
      </c>
      <c r="I2495" s="77"/>
      <c r="J2495" s="181"/>
      <c r="K2495" s="108">
        <v>1</v>
      </c>
      <c r="L2495" s="108">
        <v>7</v>
      </c>
      <c r="M2495" s="108"/>
      <c r="N2495" s="108">
        <v>8</v>
      </c>
      <c r="O2495" s="108"/>
      <c r="P2495" s="108"/>
      <c r="Q2495" s="108"/>
      <c r="R2495" s="108"/>
      <c r="S2495" s="108"/>
      <c r="T2495" s="108"/>
      <c r="U2495" s="108"/>
      <c r="V2495" s="108"/>
      <c r="W2495" s="108"/>
      <c r="X2495" s="108"/>
      <c r="Y2495" s="108"/>
      <c r="Z2495" s="109"/>
      <c r="AA2495" s="113"/>
      <c r="AB2495" s="383"/>
      <c r="AC2495" s="73"/>
      <c r="AD2495" s="414"/>
      <c r="AE2495" s="393"/>
      <c r="AF2495" s="78"/>
      <c r="AG2495" s="414"/>
      <c r="AH2495" s="383"/>
      <c r="AI2495" s="453"/>
      <c r="AJ2495" s="453"/>
      <c r="AK2495" s="414"/>
      <c r="AL2495" s="383"/>
      <c r="AM2495" s="383"/>
      <c r="AN2495" s="523"/>
      <c r="AO2495" s="414"/>
      <c r="AP2495" s="548"/>
      <c r="AQ2495" s="414"/>
      <c r="AR2495" s="78"/>
      <c r="AS2495" s="78"/>
      <c r="AT2495" s="414"/>
      <c r="AU2495" s="548"/>
      <c r="AV2495" s="548"/>
      <c r="AW2495" s="414"/>
      <c r="AX2495" s="383"/>
      <c r="AY2495" s="548"/>
      <c r="AZ2495" s="414"/>
      <c r="BA2495" s="383"/>
      <c r="BB2495" s="548"/>
      <c r="BC2495" s="78"/>
      <c r="BD2495" s="414"/>
      <c r="BE2495" s="414"/>
      <c r="BF2495" s="414"/>
      <c r="BG2495" s="414"/>
      <c r="BH2495" s="414"/>
      <c r="BI2495" s="383"/>
      <c r="BJ2495" s="383"/>
      <c r="BK2495" s="78"/>
      <c r="BL2495" s="414"/>
      <c r="BM2495" s="383"/>
      <c r="BN2495" s="78"/>
      <c r="BO2495" s="414"/>
      <c r="BP2495" s="78"/>
      <c r="BQ2495" s="414"/>
      <c r="BR2495" s="383"/>
      <c r="BS2495" s="78"/>
      <c r="BT2495" s="83"/>
      <c r="BU2495" s="75"/>
      <c r="BV2495" s="74"/>
      <c r="BW2495" s="74"/>
      <c r="BX2495" s="98" t="s">
        <v>4325</v>
      </c>
      <c r="BY2495" s="112">
        <f t="shared" si="239"/>
        <v>2490</v>
      </c>
      <c r="BZ2495" s="65">
        <f t="shared" si="238"/>
        <v>0</v>
      </c>
      <c r="CA2495" s="359">
        <f t="shared" si="240"/>
        <v>25</v>
      </c>
      <c r="CB2495" s="359">
        <f t="shared" si="241"/>
        <v>4</v>
      </c>
      <c r="CC2495" s="359">
        <f t="shared" si="242"/>
        <v>2023</v>
      </c>
      <c r="CD2495" s="359" t="str">
        <f t="shared" si="243"/>
        <v>254202319418ACCIDENTE TRANSPORTE MARITIMO O FLUVIAL</v>
      </c>
    </row>
    <row r="2496" spans="1:82" s="121" customFormat="1" ht="144" customHeight="1">
      <c r="A2496" s="13"/>
      <c r="B2496" s="13"/>
      <c r="C2496" s="13"/>
      <c r="D2496" s="212">
        <v>45041</v>
      </c>
      <c r="E2496" s="210" t="s">
        <v>2829</v>
      </c>
      <c r="F2496" s="211" t="s">
        <v>2657</v>
      </c>
      <c r="G2496" s="111" t="s">
        <v>2800</v>
      </c>
      <c r="H2496" s="85" t="str">
        <f>VLOOKUP(E2496&amp;F2496,Divipola!$C$1:$F$1149,4,FALSE)</f>
        <v>05854</v>
      </c>
      <c r="I2496" s="77"/>
      <c r="J2496" s="181"/>
      <c r="K2496" s="108">
        <v>1</v>
      </c>
      <c r="L2496" s="108"/>
      <c r="M2496" s="108"/>
      <c r="N2496" s="108">
        <v>3</v>
      </c>
      <c r="O2496" s="108">
        <v>1</v>
      </c>
      <c r="P2496" s="108"/>
      <c r="Q2496" s="108">
        <v>1</v>
      </c>
      <c r="R2496" s="108"/>
      <c r="S2496" s="108"/>
      <c r="T2496" s="108"/>
      <c r="U2496" s="108"/>
      <c r="V2496" s="108"/>
      <c r="W2496" s="108"/>
      <c r="X2496" s="108"/>
      <c r="Y2496" s="108"/>
      <c r="Z2496" s="109"/>
      <c r="AA2496" s="113"/>
      <c r="AB2496" s="383"/>
      <c r="AC2496" s="73"/>
      <c r="AD2496" s="414"/>
      <c r="AE2496" s="393"/>
      <c r="AF2496" s="78"/>
      <c r="AG2496" s="414"/>
      <c r="AH2496" s="383"/>
      <c r="AI2496" s="453"/>
      <c r="AJ2496" s="453"/>
      <c r="AK2496" s="414"/>
      <c r="AL2496" s="383"/>
      <c r="AM2496" s="383"/>
      <c r="AN2496" s="523"/>
      <c r="AO2496" s="414"/>
      <c r="AP2496" s="548"/>
      <c r="AQ2496" s="414"/>
      <c r="AR2496" s="78"/>
      <c r="AS2496" s="78"/>
      <c r="AT2496" s="414"/>
      <c r="AU2496" s="548"/>
      <c r="AV2496" s="548"/>
      <c r="AW2496" s="414"/>
      <c r="AX2496" s="383"/>
      <c r="AY2496" s="548"/>
      <c r="AZ2496" s="414"/>
      <c r="BA2496" s="383"/>
      <c r="BB2496" s="548"/>
      <c r="BC2496" s="78"/>
      <c r="BD2496" s="414"/>
      <c r="BE2496" s="414"/>
      <c r="BF2496" s="414"/>
      <c r="BG2496" s="414"/>
      <c r="BH2496" s="414"/>
      <c r="BI2496" s="383"/>
      <c r="BJ2496" s="383"/>
      <c r="BK2496" s="78"/>
      <c r="BL2496" s="414"/>
      <c r="BM2496" s="383"/>
      <c r="BN2496" s="78"/>
      <c r="BO2496" s="414"/>
      <c r="BP2496" s="78"/>
      <c r="BQ2496" s="414"/>
      <c r="BR2496" s="383"/>
      <c r="BS2496" s="78"/>
      <c r="BT2496" s="83"/>
      <c r="BU2496" s="75"/>
      <c r="BV2496" s="74"/>
      <c r="BW2496" s="74"/>
      <c r="BX2496" s="98" t="s">
        <v>4327</v>
      </c>
      <c r="BY2496" s="112">
        <f t="shared" si="239"/>
        <v>2491</v>
      </c>
      <c r="BZ2496" s="65">
        <f t="shared" si="238"/>
        <v>0</v>
      </c>
      <c r="CA2496" s="359">
        <f t="shared" si="240"/>
        <v>25</v>
      </c>
      <c r="CB2496" s="359">
        <f t="shared" si="241"/>
        <v>4</v>
      </c>
      <c r="CC2496" s="359">
        <f t="shared" si="242"/>
        <v>2023</v>
      </c>
      <c r="CD2496" s="359" t="str">
        <f t="shared" si="243"/>
        <v>254202305854INCENDIO ESTRUCTURAL</v>
      </c>
    </row>
    <row r="2497" spans="1:82" s="121" customFormat="1" ht="60" customHeight="1">
      <c r="A2497" s="13"/>
      <c r="B2497" s="13"/>
      <c r="C2497" s="13"/>
      <c r="D2497" s="212">
        <v>45041</v>
      </c>
      <c r="E2497" s="210" t="s">
        <v>2718</v>
      </c>
      <c r="F2497" s="211" t="s">
        <v>1095</v>
      </c>
      <c r="G2497" s="111" t="s">
        <v>2800</v>
      </c>
      <c r="H2497" s="85" t="str">
        <f>VLOOKUP(E2497&amp;F2497,Divipola!$C$1:$F$1149,4,FALSE)</f>
        <v>25386</v>
      </c>
      <c r="I2497" s="77"/>
      <c r="J2497" s="181"/>
      <c r="K2497" s="108"/>
      <c r="L2497" s="108"/>
      <c r="M2497" s="108"/>
      <c r="N2497" s="108">
        <v>4</v>
      </c>
      <c r="O2497" s="108">
        <v>1</v>
      </c>
      <c r="P2497" s="108"/>
      <c r="Q2497" s="108">
        <v>1</v>
      </c>
      <c r="R2497" s="108"/>
      <c r="S2497" s="108"/>
      <c r="T2497" s="108"/>
      <c r="U2497" s="108"/>
      <c r="V2497" s="108"/>
      <c r="W2497" s="108"/>
      <c r="X2497" s="108"/>
      <c r="Y2497" s="108"/>
      <c r="Z2497" s="109"/>
      <c r="AA2497" s="113"/>
      <c r="AB2497" s="383"/>
      <c r="AC2497" s="73"/>
      <c r="AD2497" s="414"/>
      <c r="AE2497" s="393"/>
      <c r="AF2497" s="78"/>
      <c r="AG2497" s="414"/>
      <c r="AH2497" s="383"/>
      <c r="AI2497" s="453"/>
      <c r="AJ2497" s="453"/>
      <c r="AK2497" s="414"/>
      <c r="AL2497" s="383"/>
      <c r="AM2497" s="383"/>
      <c r="AN2497" s="523"/>
      <c r="AO2497" s="414"/>
      <c r="AP2497" s="548"/>
      <c r="AQ2497" s="414"/>
      <c r="AR2497" s="78"/>
      <c r="AS2497" s="78"/>
      <c r="AT2497" s="414"/>
      <c r="AU2497" s="548"/>
      <c r="AV2497" s="548"/>
      <c r="AW2497" s="414"/>
      <c r="AX2497" s="383"/>
      <c r="AY2497" s="548"/>
      <c r="AZ2497" s="414"/>
      <c r="BA2497" s="383"/>
      <c r="BB2497" s="548"/>
      <c r="BC2497" s="78"/>
      <c r="BD2497" s="414"/>
      <c r="BE2497" s="414"/>
      <c r="BF2497" s="414"/>
      <c r="BG2497" s="414"/>
      <c r="BH2497" s="414"/>
      <c r="BI2497" s="383"/>
      <c r="BJ2497" s="383"/>
      <c r="BK2497" s="78"/>
      <c r="BL2497" s="414"/>
      <c r="BM2497" s="383"/>
      <c r="BN2497" s="78"/>
      <c r="BO2497" s="414"/>
      <c r="BP2497" s="78"/>
      <c r="BQ2497" s="414"/>
      <c r="BR2497" s="383"/>
      <c r="BS2497" s="78"/>
      <c r="BT2497" s="83"/>
      <c r="BU2497" s="75"/>
      <c r="BV2497" s="74"/>
      <c r="BW2497" s="74"/>
      <c r="BX2497" s="98" t="s">
        <v>4328</v>
      </c>
      <c r="BY2497" s="112">
        <f t="shared" si="239"/>
        <v>2492</v>
      </c>
      <c r="BZ2497" s="65">
        <f t="shared" si="238"/>
        <v>0</v>
      </c>
      <c r="CA2497" s="359">
        <f t="shared" si="240"/>
        <v>25</v>
      </c>
      <c r="CB2497" s="359">
        <f t="shared" si="241"/>
        <v>4</v>
      </c>
      <c r="CC2497" s="359">
        <f t="shared" si="242"/>
        <v>2023</v>
      </c>
      <c r="CD2497" s="359" t="str">
        <f t="shared" si="243"/>
        <v>254202325386INCENDIO ESTRUCTURAL</v>
      </c>
    </row>
    <row r="2498" spans="1:82" s="121" customFormat="1" ht="60" customHeight="1">
      <c r="A2498" s="13"/>
      <c r="B2498" s="13"/>
      <c r="C2498" s="13"/>
      <c r="D2498" s="212">
        <v>45041</v>
      </c>
      <c r="E2498" s="210" t="s">
        <v>2718</v>
      </c>
      <c r="F2498" s="211" t="s">
        <v>2651</v>
      </c>
      <c r="G2498" s="111" t="s">
        <v>2827</v>
      </c>
      <c r="H2498" s="85" t="str">
        <f>VLOOKUP(E2498&amp;F2498,Divipola!$C$1:$F$1149,4,FALSE)</f>
        <v>25513</v>
      </c>
      <c r="I2498" s="77"/>
      <c r="J2498" s="181"/>
      <c r="K2498" s="108"/>
      <c r="L2498" s="108"/>
      <c r="M2498" s="108"/>
      <c r="N2498" s="108"/>
      <c r="O2498" s="108"/>
      <c r="P2498" s="108"/>
      <c r="Q2498" s="108"/>
      <c r="R2498" s="108">
        <v>1</v>
      </c>
      <c r="S2498" s="108"/>
      <c r="T2498" s="108"/>
      <c r="U2498" s="108"/>
      <c r="V2498" s="108"/>
      <c r="W2498" s="108"/>
      <c r="X2498" s="108"/>
      <c r="Y2498" s="108"/>
      <c r="Z2498" s="109"/>
      <c r="AA2498" s="113"/>
      <c r="AB2498" s="383"/>
      <c r="AC2498" s="73"/>
      <c r="AD2498" s="414"/>
      <c r="AE2498" s="393"/>
      <c r="AF2498" s="78"/>
      <c r="AG2498" s="414"/>
      <c r="AH2498" s="383"/>
      <c r="AI2498" s="453"/>
      <c r="AJ2498" s="453"/>
      <c r="AK2498" s="414"/>
      <c r="AL2498" s="383"/>
      <c r="AM2498" s="383"/>
      <c r="AN2498" s="523"/>
      <c r="AO2498" s="414"/>
      <c r="AP2498" s="548"/>
      <c r="AQ2498" s="414"/>
      <c r="AR2498" s="78"/>
      <c r="AS2498" s="78"/>
      <c r="AT2498" s="414"/>
      <c r="AU2498" s="548"/>
      <c r="AV2498" s="548"/>
      <c r="AW2498" s="414"/>
      <c r="AX2498" s="383"/>
      <c r="AY2498" s="548"/>
      <c r="AZ2498" s="414"/>
      <c r="BA2498" s="383"/>
      <c r="BB2498" s="548"/>
      <c r="BC2498" s="78"/>
      <c r="BD2498" s="414"/>
      <c r="BE2498" s="414"/>
      <c r="BF2498" s="414"/>
      <c r="BG2498" s="414"/>
      <c r="BH2498" s="414"/>
      <c r="BI2498" s="383"/>
      <c r="BJ2498" s="383"/>
      <c r="BK2498" s="78"/>
      <c r="BL2498" s="414"/>
      <c r="BM2498" s="383"/>
      <c r="BN2498" s="78"/>
      <c r="BO2498" s="414"/>
      <c r="BP2498" s="78"/>
      <c r="BQ2498" s="414"/>
      <c r="BR2498" s="383"/>
      <c r="BS2498" s="78"/>
      <c r="BT2498" s="83"/>
      <c r="BU2498" s="75"/>
      <c r="BV2498" s="74"/>
      <c r="BW2498" s="74"/>
      <c r="BX2498" s="98" t="s">
        <v>4329</v>
      </c>
      <c r="BY2498" s="112">
        <f t="shared" si="239"/>
        <v>2493</v>
      </c>
      <c r="BZ2498" s="65">
        <f t="shared" si="238"/>
        <v>0</v>
      </c>
      <c r="CA2498" s="359">
        <f t="shared" si="240"/>
        <v>25</v>
      </c>
      <c r="CB2498" s="359">
        <f t="shared" si="241"/>
        <v>4</v>
      </c>
      <c r="CC2498" s="359">
        <f t="shared" si="242"/>
        <v>2023</v>
      </c>
      <c r="CD2498" s="359" t="str">
        <f t="shared" si="243"/>
        <v>254202325513MOVIMIENTO EN MASA</v>
      </c>
    </row>
    <row r="2499" spans="1:82" s="121" customFormat="1" ht="120" customHeight="1">
      <c r="A2499" s="13"/>
      <c r="B2499" s="13"/>
      <c r="C2499" s="13"/>
      <c r="D2499" s="212">
        <v>45041</v>
      </c>
      <c r="E2499" s="210" t="s">
        <v>2836</v>
      </c>
      <c r="F2499" s="211" t="s">
        <v>2181</v>
      </c>
      <c r="G2499" s="111" t="s">
        <v>2803</v>
      </c>
      <c r="H2499" s="85" t="str">
        <f>VLOOKUP(E2499&amp;F2499,Divipola!$C$1:$F$1149,4,FALSE)</f>
        <v>19075</v>
      </c>
      <c r="I2499" s="77"/>
      <c r="J2499" s="181"/>
      <c r="K2499" s="108"/>
      <c r="L2499" s="108"/>
      <c r="M2499" s="108"/>
      <c r="N2499" s="108">
        <v>4</v>
      </c>
      <c r="O2499" s="108">
        <v>1</v>
      </c>
      <c r="P2499" s="108"/>
      <c r="Q2499" s="108">
        <v>1</v>
      </c>
      <c r="R2499" s="108"/>
      <c r="S2499" s="108"/>
      <c r="T2499" s="108"/>
      <c r="U2499" s="108"/>
      <c r="V2499" s="108"/>
      <c r="W2499" s="108"/>
      <c r="X2499" s="108"/>
      <c r="Y2499" s="108"/>
      <c r="Z2499" s="109"/>
      <c r="AA2499" s="113"/>
      <c r="AB2499" s="383"/>
      <c r="AC2499" s="73"/>
      <c r="AD2499" s="414"/>
      <c r="AE2499" s="393"/>
      <c r="AF2499" s="78"/>
      <c r="AG2499" s="414"/>
      <c r="AH2499" s="383"/>
      <c r="AI2499" s="453"/>
      <c r="AJ2499" s="453"/>
      <c r="AK2499" s="414"/>
      <c r="AL2499" s="383"/>
      <c r="AM2499" s="383"/>
      <c r="AN2499" s="523"/>
      <c r="AO2499" s="414"/>
      <c r="AP2499" s="548"/>
      <c r="AQ2499" s="414"/>
      <c r="AR2499" s="78"/>
      <c r="AS2499" s="78"/>
      <c r="AT2499" s="414"/>
      <c r="AU2499" s="548"/>
      <c r="AV2499" s="548"/>
      <c r="AW2499" s="414"/>
      <c r="AX2499" s="383"/>
      <c r="AY2499" s="548"/>
      <c r="AZ2499" s="414"/>
      <c r="BA2499" s="383"/>
      <c r="BB2499" s="548"/>
      <c r="BC2499" s="78"/>
      <c r="BD2499" s="414"/>
      <c r="BE2499" s="414"/>
      <c r="BF2499" s="414"/>
      <c r="BG2499" s="414"/>
      <c r="BH2499" s="414"/>
      <c r="BI2499" s="383"/>
      <c r="BJ2499" s="383"/>
      <c r="BK2499" s="78"/>
      <c r="BL2499" s="414"/>
      <c r="BM2499" s="383"/>
      <c r="BN2499" s="78"/>
      <c r="BO2499" s="414"/>
      <c r="BP2499" s="78"/>
      <c r="BQ2499" s="414"/>
      <c r="BR2499" s="383"/>
      <c r="BS2499" s="78"/>
      <c r="BT2499" s="83"/>
      <c r="BU2499" s="75"/>
      <c r="BV2499" s="74"/>
      <c r="BW2499" s="74"/>
      <c r="BX2499" s="98" t="s">
        <v>4334</v>
      </c>
      <c r="BY2499" s="112">
        <f t="shared" si="239"/>
        <v>2494</v>
      </c>
      <c r="BZ2499" s="65">
        <f t="shared" si="238"/>
        <v>0</v>
      </c>
      <c r="CA2499" s="359">
        <f t="shared" si="240"/>
        <v>25</v>
      </c>
      <c r="CB2499" s="359">
        <f t="shared" si="241"/>
        <v>4</v>
      </c>
      <c r="CC2499" s="359">
        <f t="shared" si="242"/>
        <v>2023</v>
      </c>
      <c r="CD2499" s="359" t="str">
        <f t="shared" si="243"/>
        <v>254202319075VENDAVAL</v>
      </c>
    </row>
    <row r="2500" spans="1:82" s="121" customFormat="1" ht="204" customHeight="1">
      <c r="A2500" s="13"/>
      <c r="B2500" s="13"/>
      <c r="C2500" s="13"/>
      <c r="D2500" s="212">
        <v>45041</v>
      </c>
      <c r="E2500" s="210" t="s">
        <v>2836</v>
      </c>
      <c r="F2500" s="211" t="s">
        <v>865</v>
      </c>
      <c r="G2500" s="111" t="s">
        <v>2807</v>
      </c>
      <c r="H2500" s="85" t="str">
        <f>VLOOKUP(E2500&amp;F2500,Divipola!$C$1:$F$1149,4,FALSE)</f>
        <v>19622</v>
      </c>
      <c r="I2500" s="77"/>
      <c r="J2500" s="181"/>
      <c r="K2500" s="141"/>
      <c r="L2500" s="141"/>
      <c r="M2500" s="141"/>
      <c r="N2500" s="141">
        <v>51</v>
      </c>
      <c r="O2500" s="141">
        <v>17</v>
      </c>
      <c r="P2500" s="141"/>
      <c r="Q2500" s="141">
        <v>17</v>
      </c>
      <c r="R2500" s="141">
        <v>1</v>
      </c>
      <c r="S2500" s="141"/>
      <c r="T2500" s="141"/>
      <c r="U2500" s="141">
        <v>1</v>
      </c>
      <c r="V2500" s="141"/>
      <c r="W2500" s="141"/>
      <c r="X2500" s="141"/>
      <c r="Y2500" s="141"/>
      <c r="Z2500" s="142"/>
      <c r="AA2500" s="144"/>
      <c r="AB2500" s="383"/>
      <c r="AC2500" s="73"/>
      <c r="AD2500" s="414"/>
      <c r="AE2500" s="393"/>
      <c r="AF2500" s="78"/>
      <c r="AG2500" s="414"/>
      <c r="AH2500" s="383"/>
      <c r="AI2500" s="453"/>
      <c r="AJ2500" s="453"/>
      <c r="AK2500" s="414"/>
      <c r="AL2500" s="383"/>
      <c r="AM2500" s="383"/>
      <c r="AN2500" s="523"/>
      <c r="AO2500" s="414"/>
      <c r="AP2500" s="578">
        <v>854</v>
      </c>
      <c r="AQ2500" s="538">
        <v>544968000</v>
      </c>
      <c r="AR2500" s="78"/>
      <c r="AS2500" s="78"/>
      <c r="AT2500" s="414"/>
      <c r="AU2500" s="548"/>
      <c r="AV2500" s="548"/>
      <c r="AW2500" s="414"/>
      <c r="AX2500" s="383"/>
      <c r="AY2500" s="548"/>
      <c r="AZ2500" s="414"/>
      <c r="BA2500" s="383"/>
      <c r="BB2500" s="548"/>
      <c r="BC2500" s="78"/>
      <c r="BD2500" s="414"/>
      <c r="BE2500" s="414"/>
      <c r="BF2500" s="414"/>
      <c r="BG2500" s="414"/>
      <c r="BH2500" s="414"/>
      <c r="BI2500" s="383"/>
      <c r="BJ2500" s="383"/>
      <c r="BK2500" s="78"/>
      <c r="BL2500" s="414"/>
      <c r="BM2500" s="383"/>
      <c r="BN2500" s="78"/>
      <c r="BO2500" s="414"/>
      <c r="BP2500" s="78"/>
      <c r="BQ2500" s="414"/>
      <c r="BR2500" s="383"/>
      <c r="BS2500" s="78"/>
      <c r="BT2500" s="83">
        <v>0</v>
      </c>
      <c r="BU2500" s="75"/>
      <c r="BV2500" s="74"/>
      <c r="BW2500" s="74"/>
      <c r="BX2500" s="98" t="s">
        <v>4386</v>
      </c>
      <c r="BY2500" s="112">
        <f t="shared" si="239"/>
        <v>2495</v>
      </c>
      <c r="BZ2500" s="65">
        <f t="shared" si="238"/>
        <v>544968000</v>
      </c>
      <c r="CA2500" s="359">
        <f t="shared" si="240"/>
        <v>25</v>
      </c>
      <c r="CB2500" s="359">
        <f t="shared" si="241"/>
        <v>4</v>
      </c>
      <c r="CC2500" s="359">
        <f t="shared" si="242"/>
        <v>2023</v>
      </c>
      <c r="CD2500" s="359" t="str">
        <f t="shared" si="243"/>
        <v>254202319622CRECIENTE SUBITA</v>
      </c>
    </row>
    <row r="2501" spans="1:82" s="121" customFormat="1" ht="120" customHeight="1">
      <c r="A2501" s="13"/>
      <c r="B2501" s="13"/>
      <c r="C2501" s="13"/>
      <c r="D2501" s="212">
        <v>45041</v>
      </c>
      <c r="E2501" s="210" t="s">
        <v>2854</v>
      </c>
      <c r="F2501" s="211" t="s">
        <v>1223</v>
      </c>
      <c r="G2501" s="111" t="s">
        <v>2896</v>
      </c>
      <c r="H2501" s="85" t="str">
        <f>VLOOKUP(E2501&amp;F2501,Divipola!$C$1:$F$1149,4,FALSE)</f>
        <v>27086</v>
      </c>
      <c r="I2501" s="77"/>
      <c r="J2501" s="181"/>
      <c r="K2501" s="108"/>
      <c r="L2501" s="108"/>
      <c r="M2501" s="108"/>
      <c r="N2501" s="108">
        <v>4</v>
      </c>
      <c r="O2501" s="108">
        <v>1</v>
      </c>
      <c r="P2501" s="108"/>
      <c r="Q2501" s="108">
        <v>1</v>
      </c>
      <c r="R2501" s="108"/>
      <c r="S2501" s="108"/>
      <c r="T2501" s="108"/>
      <c r="U2501" s="108"/>
      <c r="V2501" s="108"/>
      <c r="W2501" s="108"/>
      <c r="X2501" s="108"/>
      <c r="Y2501" s="108"/>
      <c r="Z2501" s="109"/>
      <c r="AA2501" s="113"/>
      <c r="AB2501" s="383"/>
      <c r="AC2501" s="73"/>
      <c r="AD2501" s="414"/>
      <c r="AE2501" s="393"/>
      <c r="AF2501" s="78"/>
      <c r="AG2501" s="414"/>
      <c r="AH2501" s="383"/>
      <c r="AI2501" s="453"/>
      <c r="AJ2501" s="453"/>
      <c r="AK2501" s="414"/>
      <c r="AL2501" s="383"/>
      <c r="AM2501" s="383"/>
      <c r="AN2501" s="523"/>
      <c r="AO2501" s="414"/>
      <c r="AP2501" s="548"/>
      <c r="AQ2501" s="414"/>
      <c r="AR2501" s="78"/>
      <c r="AS2501" s="78"/>
      <c r="AT2501" s="414"/>
      <c r="AU2501" s="548"/>
      <c r="AV2501" s="548"/>
      <c r="AW2501" s="414"/>
      <c r="AX2501" s="383"/>
      <c r="AY2501" s="548"/>
      <c r="AZ2501" s="414"/>
      <c r="BA2501" s="383"/>
      <c r="BB2501" s="548"/>
      <c r="BC2501" s="78"/>
      <c r="BD2501" s="414"/>
      <c r="BE2501" s="414"/>
      <c r="BF2501" s="414"/>
      <c r="BG2501" s="414"/>
      <c r="BH2501" s="414"/>
      <c r="BI2501" s="383"/>
      <c r="BJ2501" s="383"/>
      <c r="BK2501" s="78"/>
      <c r="BL2501" s="414"/>
      <c r="BM2501" s="383"/>
      <c r="BN2501" s="78"/>
      <c r="BO2501" s="414"/>
      <c r="BP2501" s="78"/>
      <c r="BQ2501" s="414"/>
      <c r="BR2501" s="383"/>
      <c r="BS2501" s="78"/>
      <c r="BT2501" s="83"/>
      <c r="BU2501" s="75"/>
      <c r="BV2501" s="74"/>
      <c r="BW2501" s="74"/>
      <c r="BX2501" s="98" t="s">
        <v>4361</v>
      </c>
      <c r="BY2501" s="112">
        <f t="shared" si="239"/>
        <v>2496</v>
      </c>
      <c r="BZ2501" s="65">
        <f t="shared" si="238"/>
        <v>0</v>
      </c>
      <c r="CA2501" s="359">
        <f t="shared" si="240"/>
        <v>25</v>
      </c>
      <c r="CB2501" s="359">
        <f t="shared" si="241"/>
        <v>4</v>
      </c>
      <c r="CC2501" s="359">
        <f t="shared" si="242"/>
        <v>2023</v>
      </c>
      <c r="CD2501" s="359" t="str">
        <f t="shared" si="243"/>
        <v>254202327086CASO FORTUITO</v>
      </c>
    </row>
    <row r="2502" spans="1:82" s="121" customFormat="1" ht="72" customHeight="1">
      <c r="A2502" s="13"/>
      <c r="B2502" s="13"/>
      <c r="C2502" s="13"/>
      <c r="D2502" s="212">
        <v>45041</v>
      </c>
      <c r="E2502" s="210" t="s">
        <v>2836</v>
      </c>
      <c r="F2502" s="211" t="s">
        <v>2064</v>
      </c>
      <c r="G2502" s="111" t="s">
        <v>2803</v>
      </c>
      <c r="H2502" s="85" t="str">
        <f>VLOOKUP(E2502&amp;F2502,Divipola!$C$1:$F$1149,4,FALSE)</f>
        <v>19532</v>
      </c>
      <c r="I2502" s="77"/>
      <c r="J2502" s="181"/>
      <c r="K2502" s="108"/>
      <c r="L2502" s="108"/>
      <c r="M2502" s="108"/>
      <c r="N2502" s="108">
        <v>48</v>
      </c>
      <c r="O2502" s="108">
        <v>12</v>
      </c>
      <c r="P2502" s="108"/>
      <c r="Q2502" s="108">
        <v>12</v>
      </c>
      <c r="R2502" s="108"/>
      <c r="S2502" s="108"/>
      <c r="T2502" s="108"/>
      <c r="U2502" s="108"/>
      <c r="V2502" s="108"/>
      <c r="W2502" s="108"/>
      <c r="X2502" s="108"/>
      <c r="Y2502" s="108"/>
      <c r="Z2502" s="109"/>
      <c r="AA2502" s="113"/>
      <c r="AB2502" s="383"/>
      <c r="AC2502" s="73"/>
      <c r="AD2502" s="414"/>
      <c r="AE2502" s="393"/>
      <c r="AF2502" s="78"/>
      <c r="AG2502" s="414"/>
      <c r="AH2502" s="383"/>
      <c r="AI2502" s="453"/>
      <c r="AJ2502" s="453"/>
      <c r="AK2502" s="414"/>
      <c r="AL2502" s="383"/>
      <c r="AM2502" s="383"/>
      <c r="AN2502" s="523"/>
      <c r="AO2502" s="414"/>
      <c r="AP2502" s="548"/>
      <c r="AQ2502" s="414"/>
      <c r="AR2502" s="78"/>
      <c r="AS2502" s="78"/>
      <c r="AT2502" s="414"/>
      <c r="AU2502" s="548"/>
      <c r="AV2502" s="548"/>
      <c r="AW2502" s="414"/>
      <c r="AX2502" s="383"/>
      <c r="AY2502" s="548"/>
      <c r="AZ2502" s="414"/>
      <c r="BA2502" s="383"/>
      <c r="BB2502" s="548"/>
      <c r="BC2502" s="78"/>
      <c r="BD2502" s="414"/>
      <c r="BE2502" s="414"/>
      <c r="BF2502" s="414"/>
      <c r="BG2502" s="414"/>
      <c r="BH2502" s="414"/>
      <c r="BI2502" s="383"/>
      <c r="BJ2502" s="383"/>
      <c r="BK2502" s="78"/>
      <c r="BL2502" s="414"/>
      <c r="BM2502" s="383"/>
      <c r="BN2502" s="78"/>
      <c r="BO2502" s="414"/>
      <c r="BP2502" s="78"/>
      <c r="BQ2502" s="414"/>
      <c r="BR2502" s="383"/>
      <c r="BS2502" s="78"/>
      <c r="BT2502" s="83"/>
      <c r="BU2502" s="75"/>
      <c r="BV2502" s="74"/>
      <c r="BW2502" s="74"/>
      <c r="BX2502" s="98" t="s">
        <v>4363</v>
      </c>
      <c r="BY2502" s="112">
        <f t="shared" si="239"/>
        <v>2497</v>
      </c>
      <c r="BZ2502" s="65">
        <f t="shared" si="238"/>
        <v>0</v>
      </c>
      <c r="CA2502" s="359">
        <f t="shared" si="240"/>
        <v>25</v>
      </c>
      <c r="CB2502" s="359">
        <f t="shared" si="241"/>
        <v>4</v>
      </c>
      <c r="CC2502" s="359">
        <f t="shared" si="242"/>
        <v>2023</v>
      </c>
      <c r="CD2502" s="359" t="str">
        <f t="shared" si="243"/>
        <v>254202319532VENDAVAL</v>
      </c>
    </row>
    <row r="2503" spans="1:82" s="121" customFormat="1" ht="132" customHeight="1">
      <c r="A2503" s="13"/>
      <c r="B2503" s="13"/>
      <c r="C2503" s="13"/>
      <c r="D2503" s="212">
        <v>45041</v>
      </c>
      <c r="E2503" s="210" t="s">
        <v>2829</v>
      </c>
      <c r="F2503" s="211" t="s">
        <v>1332</v>
      </c>
      <c r="G2503" s="111" t="s">
        <v>2803</v>
      </c>
      <c r="H2503" s="85" t="str">
        <f>VLOOKUP(E2503&amp;F2503,Divipola!$C$1:$F$1149,4,FALSE)</f>
        <v>05313</v>
      </c>
      <c r="I2503" s="77"/>
      <c r="J2503" s="181"/>
      <c r="K2503" s="146"/>
      <c r="L2503" s="146"/>
      <c r="M2503" s="146"/>
      <c r="N2503" s="146">
        <v>111</v>
      </c>
      <c r="O2503" s="146">
        <v>43</v>
      </c>
      <c r="P2503" s="146"/>
      <c r="Q2503" s="146">
        <v>43</v>
      </c>
      <c r="R2503" s="146"/>
      <c r="S2503" s="146"/>
      <c r="T2503" s="146"/>
      <c r="U2503" s="146"/>
      <c r="V2503" s="146"/>
      <c r="W2503" s="146"/>
      <c r="X2503" s="146"/>
      <c r="Y2503" s="146"/>
      <c r="Z2503" s="146"/>
      <c r="AA2503" s="148"/>
      <c r="AB2503" s="383"/>
      <c r="AC2503" s="73"/>
      <c r="AD2503" s="414"/>
      <c r="AE2503" s="393"/>
      <c r="AF2503" s="78"/>
      <c r="AG2503" s="414"/>
      <c r="AH2503" s="383"/>
      <c r="AI2503" s="453"/>
      <c r="AJ2503" s="453"/>
      <c r="AK2503" s="414"/>
      <c r="AL2503" s="383"/>
      <c r="AM2503" s="383"/>
      <c r="AN2503" s="523"/>
      <c r="AO2503" s="414"/>
      <c r="AP2503" s="548"/>
      <c r="AQ2503" s="414"/>
      <c r="AR2503" s="78"/>
      <c r="AS2503" s="78"/>
      <c r="AT2503" s="414"/>
      <c r="AU2503" s="548"/>
      <c r="AV2503" s="548"/>
      <c r="AW2503" s="414"/>
      <c r="AX2503" s="383"/>
      <c r="AY2503" s="548"/>
      <c r="AZ2503" s="414"/>
      <c r="BA2503" s="383"/>
      <c r="BB2503" s="548"/>
      <c r="BC2503" s="78"/>
      <c r="BD2503" s="414"/>
      <c r="BE2503" s="414"/>
      <c r="BF2503" s="414"/>
      <c r="BG2503" s="414"/>
      <c r="BH2503" s="414"/>
      <c r="BI2503" s="383"/>
      <c r="BJ2503" s="383"/>
      <c r="BK2503" s="78"/>
      <c r="BL2503" s="414"/>
      <c r="BM2503" s="383"/>
      <c r="BN2503" s="78"/>
      <c r="BO2503" s="414"/>
      <c r="BP2503" s="78"/>
      <c r="BQ2503" s="414"/>
      <c r="BR2503" s="383"/>
      <c r="BS2503" s="78"/>
      <c r="BT2503" s="83"/>
      <c r="BU2503" s="75"/>
      <c r="BV2503" s="74"/>
      <c r="BW2503" s="74"/>
      <c r="BX2503" s="103" t="s">
        <v>4541</v>
      </c>
      <c r="BY2503" s="112">
        <f t="shared" si="239"/>
        <v>2498</v>
      </c>
      <c r="BZ2503" s="65">
        <f t="shared" ref="BZ2503:BZ2566" si="244">+AD2503+AG2503+AK2503+AO2503+AQ2503+AT2503+AW2503+AZ2503+BD2503+BH2503+BL2503+BO2503+BQ2503</f>
        <v>0</v>
      </c>
      <c r="CA2503" s="359">
        <f t="shared" si="240"/>
        <v>25</v>
      </c>
      <c r="CB2503" s="359">
        <f t="shared" si="241"/>
        <v>4</v>
      </c>
      <c r="CC2503" s="359">
        <f t="shared" si="242"/>
        <v>2023</v>
      </c>
      <c r="CD2503" s="359" t="str">
        <f t="shared" si="243"/>
        <v>254202305313VENDAVAL</v>
      </c>
    </row>
    <row r="2504" spans="1:82" s="121" customFormat="1" ht="96" customHeight="1">
      <c r="A2504" s="13"/>
      <c r="B2504" s="13"/>
      <c r="C2504" s="13"/>
      <c r="D2504" s="212">
        <v>45042</v>
      </c>
      <c r="E2504" s="210" t="s">
        <v>2723</v>
      </c>
      <c r="F2504" s="211" t="s">
        <v>2729</v>
      </c>
      <c r="G2504" s="111" t="s">
        <v>2800</v>
      </c>
      <c r="H2504" s="85" t="str">
        <f>VLOOKUP(E2504&amp;F2504,Divipola!$C$1:$F$1149,4,FALSE)</f>
        <v>13001</v>
      </c>
      <c r="I2504" s="77"/>
      <c r="J2504" s="181"/>
      <c r="K2504" s="108"/>
      <c r="L2504" s="108"/>
      <c r="M2504" s="108"/>
      <c r="N2504" s="108">
        <v>5</v>
      </c>
      <c r="O2504" s="108">
        <v>1</v>
      </c>
      <c r="P2504" s="108"/>
      <c r="Q2504" s="108">
        <v>1</v>
      </c>
      <c r="R2504" s="108"/>
      <c r="S2504" s="108"/>
      <c r="T2504" s="108"/>
      <c r="U2504" s="108"/>
      <c r="V2504" s="108"/>
      <c r="W2504" s="108"/>
      <c r="X2504" s="108"/>
      <c r="Y2504" s="108"/>
      <c r="Z2504" s="109"/>
      <c r="AA2504" s="113"/>
      <c r="AB2504" s="383"/>
      <c r="AC2504" s="73"/>
      <c r="AD2504" s="414"/>
      <c r="AE2504" s="393"/>
      <c r="AF2504" s="78"/>
      <c r="AG2504" s="414"/>
      <c r="AH2504" s="383"/>
      <c r="AI2504" s="453"/>
      <c r="AJ2504" s="453"/>
      <c r="AK2504" s="414"/>
      <c r="AL2504" s="383"/>
      <c r="AM2504" s="383"/>
      <c r="AN2504" s="523"/>
      <c r="AO2504" s="414"/>
      <c r="AP2504" s="548"/>
      <c r="AQ2504" s="414"/>
      <c r="AR2504" s="78"/>
      <c r="AS2504" s="78"/>
      <c r="AT2504" s="414"/>
      <c r="AU2504" s="548"/>
      <c r="AV2504" s="548"/>
      <c r="AW2504" s="414"/>
      <c r="AX2504" s="383"/>
      <c r="AY2504" s="548"/>
      <c r="AZ2504" s="414"/>
      <c r="BA2504" s="383"/>
      <c r="BB2504" s="548"/>
      <c r="BC2504" s="78"/>
      <c r="BD2504" s="414"/>
      <c r="BE2504" s="414"/>
      <c r="BF2504" s="414"/>
      <c r="BG2504" s="414"/>
      <c r="BH2504" s="414"/>
      <c r="BI2504" s="383"/>
      <c r="BJ2504" s="383"/>
      <c r="BK2504" s="78"/>
      <c r="BL2504" s="414"/>
      <c r="BM2504" s="383"/>
      <c r="BN2504" s="78"/>
      <c r="BO2504" s="414"/>
      <c r="BP2504" s="78"/>
      <c r="BQ2504" s="414"/>
      <c r="BR2504" s="383"/>
      <c r="BS2504" s="78"/>
      <c r="BT2504" s="83"/>
      <c r="BU2504" s="75"/>
      <c r="BV2504" s="74"/>
      <c r="BW2504" s="74"/>
      <c r="BX2504" s="98" t="s">
        <v>4333</v>
      </c>
      <c r="BY2504" s="112">
        <f t="shared" ref="BY2504:BY2567" si="245">+BY2503+1</f>
        <v>2499</v>
      </c>
      <c r="BZ2504" s="65">
        <f t="shared" si="244"/>
        <v>0</v>
      </c>
      <c r="CA2504" s="359">
        <f t="shared" si="240"/>
        <v>26</v>
      </c>
      <c r="CB2504" s="359">
        <f t="shared" si="241"/>
        <v>4</v>
      </c>
      <c r="CC2504" s="359">
        <f t="shared" si="242"/>
        <v>2023</v>
      </c>
      <c r="CD2504" s="359" t="str">
        <f t="shared" si="243"/>
        <v>264202313001INCENDIO ESTRUCTURAL</v>
      </c>
    </row>
    <row r="2505" spans="1:82" s="121" customFormat="1" ht="96" customHeight="1">
      <c r="A2505" s="13"/>
      <c r="B2505" s="13"/>
      <c r="C2505" s="13"/>
      <c r="D2505" s="212">
        <v>45042</v>
      </c>
      <c r="E2505" s="210" t="s">
        <v>2831</v>
      </c>
      <c r="F2505" s="211" t="s">
        <v>1679</v>
      </c>
      <c r="G2505" s="111" t="s">
        <v>2827</v>
      </c>
      <c r="H2505" s="85" t="str">
        <f>VLOOKUP(E2505&amp;F2505,Divipola!$C$1:$F$1149,4,FALSE)</f>
        <v>73873</v>
      </c>
      <c r="I2505" s="77"/>
      <c r="J2505" s="181"/>
      <c r="K2505" s="108"/>
      <c r="L2505" s="108"/>
      <c r="M2505" s="108"/>
      <c r="N2505" s="108">
        <v>4</v>
      </c>
      <c r="O2505" s="108">
        <v>1</v>
      </c>
      <c r="P2505" s="108"/>
      <c r="Q2505" s="108">
        <v>1</v>
      </c>
      <c r="R2505" s="108">
        <v>1</v>
      </c>
      <c r="S2505" s="108"/>
      <c r="T2505" s="108"/>
      <c r="U2505" s="108"/>
      <c r="V2505" s="108"/>
      <c r="W2505" s="108"/>
      <c r="X2505" s="108"/>
      <c r="Y2505" s="108"/>
      <c r="Z2505" s="109"/>
      <c r="AA2505" s="113"/>
      <c r="AB2505" s="383"/>
      <c r="AC2505" s="73"/>
      <c r="AD2505" s="414"/>
      <c r="AE2505" s="393"/>
      <c r="AF2505" s="78"/>
      <c r="AG2505" s="414"/>
      <c r="AH2505" s="383"/>
      <c r="AI2505" s="453"/>
      <c r="AJ2505" s="453"/>
      <c r="AK2505" s="414"/>
      <c r="AL2505" s="383"/>
      <c r="AM2505" s="383"/>
      <c r="AN2505" s="523"/>
      <c r="AO2505" s="414"/>
      <c r="AP2505" s="548"/>
      <c r="AQ2505" s="414"/>
      <c r="AR2505" s="78"/>
      <c r="AS2505" s="78"/>
      <c r="AT2505" s="414"/>
      <c r="AU2505" s="548"/>
      <c r="AV2505" s="548"/>
      <c r="AW2505" s="414"/>
      <c r="AX2505" s="383"/>
      <c r="AY2505" s="548"/>
      <c r="AZ2505" s="414"/>
      <c r="BA2505" s="383"/>
      <c r="BB2505" s="548"/>
      <c r="BC2505" s="78"/>
      <c r="BD2505" s="414"/>
      <c r="BE2505" s="414"/>
      <c r="BF2505" s="414"/>
      <c r="BG2505" s="414"/>
      <c r="BH2505" s="414"/>
      <c r="BI2505" s="383"/>
      <c r="BJ2505" s="383"/>
      <c r="BK2505" s="78"/>
      <c r="BL2505" s="414"/>
      <c r="BM2505" s="383"/>
      <c r="BN2505" s="78"/>
      <c r="BO2505" s="414"/>
      <c r="BP2505" s="78"/>
      <c r="BQ2505" s="414"/>
      <c r="BR2505" s="383"/>
      <c r="BS2505" s="78"/>
      <c r="BT2505" s="83"/>
      <c r="BU2505" s="75"/>
      <c r="BV2505" s="74"/>
      <c r="BW2505" s="74"/>
      <c r="BX2505" s="98" t="s">
        <v>4335</v>
      </c>
      <c r="BY2505" s="112">
        <f t="shared" si="245"/>
        <v>2500</v>
      </c>
      <c r="BZ2505" s="65">
        <f t="shared" si="244"/>
        <v>0</v>
      </c>
      <c r="CA2505" s="359">
        <f t="shared" si="240"/>
        <v>26</v>
      </c>
      <c r="CB2505" s="359">
        <f t="shared" si="241"/>
        <v>4</v>
      </c>
      <c r="CC2505" s="359">
        <f t="shared" si="242"/>
        <v>2023</v>
      </c>
      <c r="CD2505" s="359" t="str">
        <f t="shared" si="243"/>
        <v>264202373873MOVIMIENTO EN MASA</v>
      </c>
    </row>
    <row r="2506" spans="1:82" s="121" customFormat="1" ht="180" customHeight="1">
      <c r="A2506" s="13"/>
      <c r="B2506" s="13"/>
      <c r="C2506" s="13"/>
      <c r="D2506" s="212">
        <v>45042</v>
      </c>
      <c r="E2506" s="210" t="s">
        <v>2831</v>
      </c>
      <c r="F2506" s="211" t="s">
        <v>2176</v>
      </c>
      <c r="G2506" s="111" t="s">
        <v>2807</v>
      </c>
      <c r="H2506" s="85" t="str">
        <f>VLOOKUP(E2506&amp;F2506,Divipola!$C$1:$F$1149,4,FALSE)</f>
        <v>73861</v>
      </c>
      <c r="I2506" s="77"/>
      <c r="J2506" s="181"/>
      <c r="K2506" s="141"/>
      <c r="L2506" s="141"/>
      <c r="M2506" s="141"/>
      <c r="N2506" s="141">
        <v>25</v>
      </c>
      <c r="O2506" s="141">
        <v>5</v>
      </c>
      <c r="P2506" s="141"/>
      <c r="Q2506" s="141">
        <v>5</v>
      </c>
      <c r="R2506" s="141"/>
      <c r="S2506" s="141"/>
      <c r="T2506" s="141"/>
      <c r="U2506" s="141"/>
      <c r="V2506" s="141"/>
      <c r="W2506" s="141"/>
      <c r="X2506" s="141"/>
      <c r="Y2506" s="141"/>
      <c r="Z2506" s="142"/>
      <c r="AA2506" s="144"/>
      <c r="AB2506" s="383"/>
      <c r="AC2506" s="73"/>
      <c r="AD2506" s="414"/>
      <c r="AE2506" s="393"/>
      <c r="AF2506" s="78"/>
      <c r="AG2506" s="414"/>
      <c r="AH2506" s="383"/>
      <c r="AI2506" s="453"/>
      <c r="AJ2506" s="453"/>
      <c r="AK2506" s="414"/>
      <c r="AL2506" s="383"/>
      <c r="AM2506" s="383"/>
      <c r="AN2506" s="523"/>
      <c r="AO2506" s="414"/>
      <c r="AP2506" s="548"/>
      <c r="AQ2506" s="414"/>
      <c r="AR2506" s="78"/>
      <c r="AS2506" s="78"/>
      <c r="AT2506" s="414"/>
      <c r="AU2506" s="548"/>
      <c r="AV2506" s="548"/>
      <c r="AW2506" s="414"/>
      <c r="AX2506" s="383"/>
      <c r="AY2506" s="548"/>
      <c r="AZ2506" s="414"/>
      <c r="BA2506" s="383"/>
      <c r="BB2506" s="548"/>
      <c r="BC2506" s="78"/>
      <c r="BD2506" s="414"/>
      <c r="BE2506" s="414"/>
      <c r="BF2506" s="414"/>
      <c r="BG2506" s="414"/>
      <c r="BH2506" s="414"/>
      <c r="BI2506" s="383"/>
      <c r="BJ2506" s="383"/>
      <c r="BK2506" s="78"/>
      <c r="BL2506" s="414"/>
      <c r="BM2506" s="383"/>
      <c r="BN2506" s="78"/>
      <c r="BO2506" s="414"/>
      <c r="BP2506" s="78"/>
      <c r="BQ2506" s="414"/>
      <c r="BR2506" s="383"/>
      <c r="BS2506" s="78"/>
      <c r="BT2506" s="83"/>
      <c r="BU2506" s="75"/>
      <c r="BV2506" s="74"/>
      <c r="BW2506" s="74"/>
      <c r="BX2506" s="98" t="s">
        <v>4372</v>
      </c>
      <c r="BY2506" s="112">
        <f t="shared" si="245"/>
        <v>2501</v>
      </c>
      <c r="BZ2506" s="65">
        <f t="shared" si="244"/>
        <v>0</v>
      </c>
      <c r="CA2506" s="359">
        <f t="shared" si="240"/>
        <v>26</v>
      </c>
      <c r="CB2506" s="359">
        <f t="shared" si="241"/>
        <v>4</v>
      </c>
      <c r="CC2506" s="359">
        <f t="shared" si="242"/>
        <v>2023</v>
      </c>
      <c r="CD2506" s="359" t="str">
        <f t="shared" si="243"/>
        <v>264202373861CRECIENTE SUBITA</v>
      </c>
    </row>
    <row r="2507" spans="1:82" s="121" customFormat="1" ht="96" customHeight="1">
      <c r="A2507" s="13"/>
      <c r="B2507" s="13"/>
      <c r="C2507" s="13"/>
      <c r="D2507" s="212">
        <v>45042</v>
      </c>
      <c r="E2507" s="210" t="s">
        <v>2724</v>
      </c>
      <c r="F2507" s="211" t="s">
        <v>1341</v>
      </c>
      <c r="G2507" s="111" t="s">
        <v>2802</v>
      </c>
      <c r="H2507" s="85" t="str">
        <f>VLOOKUP(E2507&amp;F2507,Divipola!$C$1:$F$1149,4,FALSE)</f>
        <v>85263</v>
      </c>
      <c r="I2507" s="77"/>
      <c r="J2507" s="181"/>
      <c r="K2507" s="146"/>
      <c r="L2507" s="146"/>
      <c r="M2507" s="146"/>
      <c r="N2507" s="146"/>
      <c r="O2507" s="146"/>
      <c r="P2507" s="146"/>
      <c r="Q2507" s="146"/>
      <c r="R2507" s="146"/>
      <c r="S2507" s="146"/>
      <c r="T2507" s="146"/>
      <c r="U2507" s="146"/>
      <c r="V2507" s="146"/>
      <c r="W2507" s="146"/>
      <c r="X2507" s="146"/>
      <c r="Y2507" s="146"/>
      <c r="Z2507" s="147"/>
      <c r="AA2507" s="148"/>
      <c r="AB2507" s="383"/>
      <c r="AC2507" s="73"/>
      <c r="AD2507" s="414"/>
      <c r="AE2507" s="393"/>
      <c r="AF2507" s="78"/>
      <c r="AG2507" s="414"/>
      <c r="AH2507" s="383"/>
      <c r="AI2507" s="453"/>
      <c r="AJ2507" s="453"/>
      <c r="AK2507" s="414"/>
      <c r="AL2507" s="383"/>
      <c r="AM2507" s="383"/>
      <c r="AN2507" s="523"/>
      <c r="AO2507" s="414"/>
      <c r="AP2507" s="548"/>
      <c r="AQ2507" s="414"/>
      <c r="AR2507" s="78"/>
      <c r="AS2507" s="78"/>
      <c r="AT2507" s="414"/>
      <c r="AU2507" s="548"/>
      <c r="AV2507" s="548"/>
      <c r="AW2507" s="414"/>
      <c r="AX2507" s="383"/>
      <c r="AY2507" s="548"/>
      <c r="AZ2507" s="414"/>
      <c r="BA2507" s="383"/>
      <c r="BB2507" s="548"/>
      <c r="BC2507" s="78"/>
      <c r="BD2507" s="414"/>
      <c r="BE2507" s="414"/>
      <c r="BF2507" s="414"/>
      <c r="BG2507" s="414"/>
      <c r="BH2507" s="414"/>
      <c r="BI2507" s="383"/>
      <c r="BJ2507" s="383"/>
      <c r="BK2507" s="78"/>
      <c r="BL2507" s="414"/>
      <c r="BM2507" s="383"/>
      <c r="BN2507" s="78"/>
      <c r="BO2507" s="414"/>
      <c r="BP2507" s="78"/>
      <c r="BQ2507" s="414"/>
      <c r="BR2507" s="383"/>
      <c r="BS2507" s="78"/>
      <c r="BT2507" s="83"/>
      <c r="BU2507" s="75"/>
      <c r="BV2507" s="74"/>
      <c r="BW2507" s="74"/>
      <c r="BX2507" s="98" t="s">
        <v>4336</v>
      </c>
      <c r="BY2507" s="112">
        <f t="shared" si="245"/>
        <v>2502</v>
      </c>
      <c r="BZ2507" s="65">
        <f t="shared" si="244"/>
        <v>0</v>
      </c>
      <c r="CA2507" s="359">
        <f t="shared" si="240"/>
        <v>26</v>
      </c>
      <c r="CB2507" s="359">
        <f t="shared" si="241"/>
        <v>4</v>
      </c>
      <c r="CC2507" s="359">
        <f t="shared" si="242"/>
        <v>2023</v>
      </c>
      <c r="CD2507" s="359" t="str">
        <f t="shared" si="243"/>
        <v>264202385263INUNDACION</v>
      </c>
    </row>
    <row r="2508" spans="1:82" s="121" customFormat="1" ht="48" customHeight="1">
      <c r="A2508" s="13"/>
      <c r="B2508" s="13"/>
      <c r="C2508" s="13"/>
      <c r="D2508" s="212">
        <v>45042</v>
      </c>
      <c r="E2508" s="210" t="s">
        <v>2718</v>
      </c>
      <c r="F2508" s="211" t="s">
        <v>1090</v>
      </c>
      <c r="G2508" s="111" t="s">
        <v>2802</v>
      </c>
      <c r="H2508" s="85" t="str">
        <f>VLOOKUP(E2508&amp;F2508,Divipola!$C$1:$F$1149,4,FALSE)</f>
        <v>25368</v>
      </c>
      <c r="I2508" s="77"/>
      <c r="J2508" s="181"/>
      <c r="K2508" s="108"/>
      <c r="L2508" s="108"/>
      <c r="M2508" s="108"/>
      <c r="N2508" s="108">
        <v>172</v>
      </c>
      <c r="O2508" s="108">
        <v>43</v>
      </c>
      <c r="P2508" s="108"/>
      <c r="Q2508" s="108">
        <v>43</v>
      </c>
      <c r="R2508" s="108"/>
      <c r="S2508" s="108"/>
      <c r="T2508" s="108"/>
      <c r="U2508" s="108"/>
      <c r="V2508" s="108"/>
      <c r="W2508" s="108"/>
      <c r="X2508" s="108"/>
      <c r="Y2508" s="108"/>
      <c r="Z2508" s="109"/>
      <c r="AA2508" s="113"/>
      <c r="AB2508" s="383"/>
      <c r="AC2508" s="73"/>
      <c r="AD2508" s="414"/>
      <c r="AE2508" s="393"/>
      <c r="AF2508" s="78"/>
      <c r="AG2508" s="414"/>
      <c r="AH2508" s="383"/>
      <c r="AI2508" s="453"/>
      <c r="AJ2508" s="453"/>
      <c r="AK2508" s="414"/>
      <c r="AL2508" s="383"/>
      <c r="AM2508" s="383"/>
      <c r="AN2508" s="523"/>
      <c r="AO2508" s="414"/>
      <c r="AP2508" s="548"/>
      <c r="AQ2508" s="414"/>
      <c r="AR2508" s="78"/>
      <c r="AS2508" s="78"/>
      <c r="AT2508" s="414"/>
      <c r="AU2508" s="548"/>
      <c r="AV2508" s="548"/>
      <c r="AW2508" s="414"/>
      <c r="AX2508" s="383"/>
      <c r="AY2508" s="548"/>
      <c r="AZ2508" s="414"/>
      <c r="BA2508" s="383"/>
      <c r="BB2508" s="548"/>
      <c r="BC2508" s="78"/>
      <c r="BD2508" s="414"/>
      <c r="BE2508" s="414"/>
      <c r="BF2508" s="414"/>
      <c r="BG2508" s="414"/>
      <c r="BH2508" s="414"/>
      <c r="BI2508" s="383"/>
      <c r="BJ2508" s="383"/>
      <c r="BK2508" s="78"/>
      <c r="BL2508" s="414"/>
      <c r="BM2508" s="383"/>
      <c r="BN2508" s="78"/>
      <c r="BO2508" s="414"/>
      <c r="BP2508" s="78"/>
      <c r="BQ2508" s="414"/>
      <c r="BR2508" s="383"/>
      <c r="BS2508" s="78"/>
      <c r="BT2508" s="83"/>
      <c r="BU2508" s="75"/>
      <c r="BV2508" s="74"/>
      <c r="BW2508" s="74"/>
      <c r="BX2508" s="98" t="s">
        <v>4342</v>
      </c>
      <c r="BY2508" s="112">
        <f t="shared" si="245"/>
        <v>2503</v>
      </c>
      <c r="BZ2508" s="65">
        <f t="shared" si="244"/>
        <v>0</v>
      </c>
      <c r="CA2508" s="359">
        <f t="shared" si="240"/>
        <v>26</v>
      </c>
      <c r="CB2508" s="359">
        <f t="shared" si="241"/>
        <v>4</v>
      </c>
      <c r="CC2508" s="359">
        <f t="shared" si="242"/>
        <v>2023</v>
      </c>
      <c r="CD2508" s="359" t="str">
        <f t="shared" si="243"/>
        <v>264202325368INUNDACION</v>
      </c>
    </row>
    <row r="2509" spans="1:82" s="121" customFormat="1" ht="60" customHeight="1">
      <c r="A2509" s="13"/>
      <c r="B2509" s="13"/>
      <c r="C2509" s="13"/>
      <c r="D2509" s="212">
        <v>45042</v>
      </c>
      <c r="E2509" s="210" t="s">
        <v>2718</v>
      </c>
      <c r="F2509" s="211" t="s">
        <v>2625</v>
      </c>
      <c r="G2509" s="111" t="s">
        <v>2802</v>
      </c>
      <c r="H2509" s="85" t="str">
        <f>VLOOKUP(E2509&amp;F2509,Divipola!$C$1:$F$1149,4,FALSE)</f>
        <v>25815</v>
      </c>
      <c r="I2509" s="77"/>
      <c r="J2509" s="181"/>
      <c r="K2509" s="108"/>
      <c r="L2509" s="108"/>
      <c r="M2509" s="108"/>
      <c r="N2509" s="108">
        <v>80</v>
      </c>
      <c r="O2509" s="108">
        <v>22</v>
      </c>
      <c r="P2509" s="108"/>
      <c r="Q2509" s="108">
        <v>22</v>
      </c>
      <c r="R2509" s="108"/>
      <c r="S2509" s="108"/>
      <c r="T2509" s="108"/>
      <c r="U2509" s="108"/>
      <c r="V2509" s="108"/>
      <c r="W2509" s="108"/>
      <c r="X2509" s="108"/>
      <c r="Y2509" s="108"/>
      <c r="Z2509" s="109"/>
      <c r="AA2509" s="113"/>
      <c r="AB2509" s="383"/>
      <c r="AC2509" s="73"/>
      <c r="AD2509" s="414"/>
      <c r="AE2509" s="393"/>
      <c r="AF2509" s="78"/>
      <c r="AG2509" s="414"/>
      <c r="AH2509" s="383"/>
      <c r="AI2509" s="453"/>
      <c r="AJ2509" s="453"/>
      <c r="AK2509" s="414"/>
      <c r="AL2509" s="383"/>
      <c r="AM2509" s="383"/>
      <c r="AN2509" s="523"/>
      <c r="AO2509" s="414"/>
      <c r="AP2509" s="548"/>
      <c r="AQ2509" s="414"/>
      <c r="AR2509" s="78"/>
      <c r="AS2509" s="78"/>
      <c r="AT2509" s="414"/>
      <c r="AU2509" s="548"/>
      <c r="AV2509" s="548"/>
      <c r="AW2509" s="414"/>
      <c r="AX2509" s="383"/>
      <c r="AY2509" s="548"/>
      <c r="AZ2509" s="414"/>
      <c r="BA2509" s="383"/>
      <c r="BB2509" s="548"/>
      <c r="BC2509" s="78"/>
      <c r="BD2509" s="414"/>
      <c r="BE2509" s="414"/>
      <c r="BF2509" s="414"/>
      <c r="BG2509" s="414"/>
      <c r="BH2509" s="414"/>
      <c r="BI2509" s="383"/>
      <c r="BJ2509" s="383"/>
      <c r="BK2509" s="78"/>
      <c r="BL2509" s="414"/>
      <c r="BM2509" s="383"/>
      <c r="BN2509" s="78"/>
      <c r="BO2509" s="414"/>
      <c r="BP2509" s="78"/>
      <c r="BQ2509" s="414"/>
      <c r="BR2509" s="383"/>
      <c r="BS2509" s="78"/>
      <c r="BT2509" s="83"/>
      <c r="BU2509" s="75"/>
      <c r="BV2509" s="74"/>
      <c r="BW2509" s="74"/>
      <c r="BX2509" s="98" t="s">
        <v>4343</v>
      </c>
      <c r="BY2509" s="112">
        <f t="shared" si="245"/>
        <v>2504</v>
      </c>
      <c r="BZ2509" s="65">
        <f t="shared" si="244"/>
        <v>0</v>
      </c>
      <c r="CA2509" s="359">
        <f t="shared" si="240"/>
        <v>26</v>
      </c>
      <c r="CB2509" s="359">
        <f t="shared" si="241"/>
        <v>4</v>
      </c>
      <c r="CC2509" s="359">
        <f t="shared" si="242"/>
        <v>2023</v>
      </c>
      <c r="CD2509" s="359" t="str">
        <f t="shared" si="243"/>
        <v>264202325815INUNDACION</v>
      </c>
    </row>
    <row r="2510" spans="1:82" s="121" customFormat="1" ht="48" customHeight="1">
      <c r="A2510" s="13"/>
      <c r="B2510" s="13"/>
      <c r="C2510" s="13"/>
      <c r="D2510" s="212">
        <v>45042</v>
      </c>
      <c r="E2510" s="210" t="s">
        <v>2834</v>
      </c>
      <c r="F2510" s="211" t="s">
        <v>2742</v>
      </c>
      <c r="G2510" s="111" t="s">
        <v>2827</v>
      </c>
      <c r="H2510" s="85" t="str">
        <f>VLOOKUP(E2510&amp;F2510,Divipola!$C$1:$F$1149,4,FALSE)</f>
        <v>54498</v>
      </c>
      <c r="I2510" s="77"/>
      <c r="J2510" s="181"/>
      <c r="K2510" s="108"/>
      <c r="L2510" s="108"/>
      <c r="M2510" s="108"/>
      <c r="N2510" s="108"/>
      <c r="O2510" s="108"/>
      <c r="P2510" s="108"/>
      <c r="Q2510" s="108"/>
      <c r="R2510" s="108">
        <v>1</v>
      </c>
      <c r="S2510" s="108"/>
      <c r="T2510" s="108"/>
      <c r="U2510" s="108"/>
      <c r="V2510" s="108"/>
      <c r="W2510" s="108"/>
      <c r="X2510" s="108"/>
      <c r="Y2510" s="108"/>
      <c r="Z2510" s="109"/>
      <c r="AA2510" s="113"/>
      <c r="AB2510" s="383"/>
      <c r="AC2510" s="73"/>
      <c r="AD2510" s="414"/>
      <c r="AE2510" s="393"/>
      <c r="AF2510" s="78"/>
      <c r="AG2510" s="414"/>
      <c r="AH2510" s="383"/>
      <c r="AI2510" s="453"/>
      <c r="AJ2510" s="453"/>
      <c r="AK2510" s="414"/>
      <c r="AL2510" s="383"/>
      <c r="AM2510" s="383"/>
      <c r="AN2510" s="523"/>
      <c r="AO2510" s="414"/>
      <c r="AP2510" s="548"/>
      <c r="AQ2510" s="414"/>
      <c r="AR2510" s="78"/>
      <c r="AS2510" s="78"/>
      <c r="AT2510" s="414"/>
      <c r="AU2510" s="548"/>
      <c r="AV2510" s="548"/>
      <c r="AW2510" s="414"/>
      <c r="AX2510" s="383"/>
      <c r="AY2510" s="548"/>
      <c r="AZ2510" s="414"/>
      <c r="BA2510" s="383"/>
      <c r="BB2510" s="548"/>
      <c r="BC2510" s="78"/>
      <c r="BD2510" s="414"/>
      <c r="BE2510" s="414"/>
      <c r="BF2510" s="414"/>
      <c r="BG2510" s="414"/>
      <c r="BH2510" s="414"/>
      <c r="BI2510" s="383"/>
      <c r="BJ2510" s="383"/>
      <c r="BK2510" s="78"/>
      <c r="BL2510" s="414"/>
      <c r="BM2510" s="383"/>
      <c r="BN2510" s="78"/>
      <c r="BO2510" s="414"/>
      <c r="BP2510" s="78"/>
      <c r="BQ2510" s="414"/>
      <c r="BR2510" s="383"/>
      <c r="BS2510" s="78"/>
      <c r="BT2510" s="83"/>
      <c r="BU2510" s="75"/>
      <c r="BV2510" s="74"/>
      <c r="BW2510" s="74"/>
      <c r="BX2510" s="98" t="s">
        <v>4345</v>
      </c>
      <c r="BY2510" s="112">
        <f t="shared" si="245"/>
        <v>2505</v>
      </c>
      <c r="BZ2510" s="65">
        <f t="shared" si="244"/>
        <v>0</v>
      </c>
      <c r="CA2510" s="359">
        <f t="shared" si="240"/>
        <v>26</v>
      </c>
      <c r="CB2510" s="359">
        <f t="shared" si="241"/>
        <v>4</v>
      </c>
      <c r="CC2510" s="359">
        <f t="shared" si="242"/>
        <v>2023</v>
      </c>
      <c r="CD2510" s="359" t="str">
        <f t="shared" si="243"/>
        <v>264202354498MOVIMIENTO EN MASA</v>
      </c>
    </row>
    <row r="2511" spans="1:82" s="121" customFormat="1" ht="48" customHeight="1">
      <c r="A2511" s="13"/>
      <c r="B2511" s="13"/>
      <c r="C2511" s="13"/>
      <c r="D2511" s="212">
        <v>45042</v>
      </c>
      <c r="E2511" s="210" t="s">
        <v>2834</v>
      </c>
      <c r="F2511" s="211" t="s">
        <v>2682</v>
      </c>
      <c r="G2511" s="111" t="s">
        <v>2827</v>
      </c>
      <c r="H2511" s="85" t="str">
        <f>VLOOKUP(E2511&amp;F2511,Divipola!$C$1:$F$1149,4,FALSE)</f>
        <v>54874</v>
      </c>
      <c r="I2511" s="77"/>
      <c r="J2511" s="181"/>
      <c r="K2511" s="108"/>
      <c r="L2511" s="108"/>
      <c r="M2511" s="108"/>
      <c r="N2511" s="108"/>
      <c r="O2511" s="108"/>
      <c r="P2511" s="108"/>
      <c r="Q2511" s="108"/>
      <c r="R2511" s="108"/>
      <c r="S2511" s="108">
        <v>1</v>
      </c>
      <c r="T2511" s="108"/>
      <c r="U2511" s="108"/>
      <c r="V2511" s="108"/>
      <c r="W2511" s="108"/>
      <c r="X2511" s="108"/>
      <c r="Y2511" s="108"/>
      <c r="Z2511" s="109"/>
      <c r="AA2511" s="113"/>
      <c r="AB2511" s="383"/>
      <c r="AC2511" s="73"/>
      <c r="AD2511" s="414"/>
      <c r="AE2511" s="393"/>
      <c r="AF2511" s="78"/>
      <c r="AG2511" s="414"/>
      <c r="AH2511" s="383"/>
      <c r="AI2511" s="453"/>
      <c r="AJ2511" s="453"/>
      <c r="AK2511" s="414"/>
      <c r="AL2511" s="383"/>
      <c r="AM2511" s="383"/>
      <c r="AN2511" s="523"/>
      <c r="AO2511" s="414"/>
      <c r="AP2511" s="548"/>
      <c r="AQ2511" s="414"/>
      <c r="AR2511" s="78"/>
      <c r="AS2511" s="78"/>
      <c r="AT2511" s="414"/>
      <c r="AU2511" s="548"/>
      <c r="AV2511" s="548"/>
      <c r="AW2511" s="414"/>
      <c r="AX2511" s="383"/>
      <c r="AY2511" s="548"/>
      <c r="AZ2511" s="414"/>
      <c r="BA2511" s="383"/>
      <c r="BB2511" s="548"/>
      <c r="BC2511" s="78"/>
      <c r="BD2511" s="414"/>
      <c r="BE2511" s="414"/>
      <c r="BF2511" s="414"/>
      <c r="BG2511" s="414"/>
      <c r="BH2511" s="414"/>
      <c r="BI2511" s="383"/>
      <c r="BJ2511" s="383"/>
      <c r="BK2511" s="78"/>
      <c r="BL2511" s="414"/>
      <c r="BM2511" s="383"/>
      <c r="BN2511" s="78"/>
      <c r="BO2511" s="414"/>
      <c r="BP2511" s="78"/>
      <c r="BQ2511" s="414"/>
      <c r="BR2511" s="383"/>
      <c r="BS2511" s="78"/>
      <c r="BT2511" s="83"/>
      <c r="BU2511" s="75"/>
      <c r="BV2511" s="74"/>
      <c r="BW2511" s="74"/>
      <c r="BX2511" s="98" t="s">
        <v>4346</v>
      </c>
      <c r="BY2511" s="112">
        <f t="shared" si="245"/>
        <v>2506</v>
      </c>
      <c r="BZ2511" s="65">
        <f t="shared" si="244"/>
        <v>0</v>
      </c>
      <c r="CA2511" s="359">
        <f t="shared" si="240"/>
        <v>26</v>
      </c>
      <c r="CB2511" s="359">
        <f t="shared" si="241"/>
        <v>4</v>
      </c>
      <c r="CC2511" s="359">
        <f t="shared" si="242"/>
        <v>2023</v>
      </c>
      <c r="CD2511" s="359" t="str">
        <f t="shared" si="243"/>
        <v>264202354874MOVIMIENTO EN MASA</v>
      </c>
    </row>
    <row r="2512" spans="1:82" s="121" customFormat="1" ht="72" customHeight="1">
      <c r="A2512" s="13"/>
      <c r="B2512" s="13"/>
      <c r="C2512" s="13"/>
      <c r="D2512" s="212">
        <v>45042</v>
      </c>
      <c r="E2512" s="210" t="s">
        <v>2836</v>
      </c>
      <c r="F2512" s="211" t="s">
        <v>875</v>
      </c>
      <c r="G2512" s="111" t="s">
        <v>2807</v>
      </c>
      <c r="H2512" s="85" t="str">
        <f>VLOOKUP(E2512&amp;F2512,Divipola!$C$1:$F$1149,4,FALSE)</f>
        <v>19760</v>
      </c>
      <c r="I2512" s="77"/>
      <c r="J2512" s="181"/>
      <c r="K2512" s="108"/>
      <c r="L2512" s="108"/>
      <c r="M2512" s="108"/>
      <c r="N2512" s="108"/>
      <c r="O2512" s="108"/>
      <c r="P2512" s="108"/>
      <c r="Q2512" s="108"/>
      <c r="R2512" s="108">
        <v>1</v>
      </c>
      <c r="S2512" s="108"/>
      <c r="T2512" s="108"/>
      <c r="U2512" s="108">
        <v>1</v>
      </c>
      <c r="V2512" s="108"/>
      <c r="W2512" s="108"/>
      <c r="X2512" s="108"/>
      <c r="Y2512" s="108"/>
      <c r="Z2512" s="109"/>
      <c r="AA2512" s="113"/>
      <c r="AB2512" s="383"/>
      <c r="AC2512" s="73"/>
      <c r="AD2512" s="414"/>
      <c r="AE2512" s="393"/>
      <c r="AF2512" s="78"/>
      <c r="AG2512" s="414"/>
      <c r="AH2512" s="383"/>
      <c r="AI2512" s="453"/>
      <c r="AJ2512" s="453"/>
      <c r="AK2512" s="414"/>
      <c r="AL2512" s="383"/>
      <c r="AM2512" s="383"/>
      <c r="AN2512" s="523"/>
      <c r="AO2512" s="414"/>
      <c r="AP2512" s="548"/>
      <c r="AQ2512" s="414"/>
      <c r="AR2512" s="78"/>
      <c r="AS2512" s="78"/>
      <c r="AT2512" s="414"/>
      <c r="AU2512" s="548"/>
      <c r="AV2512" s="548"/>
      <c r="AW2512" s="414"/>
      <c r="AX2512" s="383"/>
      <c r="AY2512" s="548"/>
      <c r="AZ2512" s="414"/>
      <c r="BA2512" s="383"/>
      <c r="BB2512" s="548"/>
      <c r="BC2512" s="78"/>
      <c r="BD2512" s="414"/>
      <c r="BE2512" s="414"/>
      <c r="BF2512" s="414"/>
      <c r="BG2512" s="414"/>
      <c r="BH2512" s="414"/>
      <c r="BI2512" s="383"/>
      <c r="BJ2512" s="383"/>
      <c r="BK2512" s="78"/>
      <c r="BL2512" s="414"/>
      <c r="BM2512" s="383"/>
      <c r="BN2512" s="78"/>
      <c r="BO2512" s="414"/>
      <c r="BP2512" s="78"/>
      <c r="BQ2512" s="414"/>
      <c r="BR2512" s="383"/>
      <c r="BS2512" s="78"/>
      <c r="BT2512" s="83"/>
      <c r="BU2512" s="75"/>
      <c r="BV2512" s="74"/>
      <c r="BW2512" s="74"/>
      <c r="BX2512" s="98" t="s">
        <v>4351</v>
      </c>
      <c r="BY2512" s="112">
        <f t="shared" si="245"/>
        <v>2507</v>
      </c>
      <c r="BZ2512" s="65">
        <f t="shared" si="244"/>
        <v>0</v>
      </c>
      <c r="CA2512" s="359">
        <f t="shared" si="240"/>
        <v>26</v>
      </c>
      <c r="CB2512" s="359">
        <f t="shared" si="241"/>
        <v>4</v>
      </c>
      <c r="CC2512" s="359">
        <f t="shared" si="242"/>
        <v>2023</v>
      </c>
      <c r="CD2512" s="359" t="str">
        <f t="shared" si="243"/>
        <v>264202319760CRECIENTE SUBITA</v>
      </c>
    </row>
    <row r="2513" spans="1:82" s="121" customFormat="1" ht="48" customHeight="1">
      <c r="A2513" s="13"/>
      <c r="B2513" s="13"/>
      <c r="C2513" s="13"/>
      <c r="D2513" s="212">
        <v>45042</v>
      </c>
      <c r="E2513" s="210" t="s">
        <v>2836</v>
      </c>
      <c r="F2513" s="211" t="s">
        <v>491</v>
      </c>
      <c r="G2513" s="111" t="s">
        <v>2803</v>
      </c>
      <c r="H2513" s="85" t="str">
        <f>VLOOKUP(E2513&amp;F2513,Divipola!$C$1:$F$1149,4,FALSE)</f>
        <v>19807</v>
      </c>
      <c r="I2513" s="77"/>
      <c r="J2513" s="181"/>
      <c r="K2513" s="108"/>
      <c r="L2513" s="108"/>
      <c r="M2513" s="108"/>
      <c r="N2513" s="108">
        <v>40</v>
      </c>
      <c r="O2513" s="108">
        <v>10</v>
      </c>
      <c r="P2513" s="108"/>
      <c r="Q2513" s="108">
        <v>2</v>
      </c>
      <c r="R2513" s="108"/>
      <c r="S2513" s="108"/>
      <c r="T2513" s="108"/>
      <c r="U2513" s="108"/>
      <c r="V2513" s="108"/>
      <c r="W2513" s="108"/>
      <c r="X2513" s="108"/>
      <c r="Y2513" s="108"/>
      <c r="Z2513" s="109"/>
      <c r="AA2513" s="113"/>
      <c r="AB2513" s="383"/>
      <c r="AC2513" s="73"/>
      <c r="AD2513" s="414"/>
      <c r="AE2513" s="393"/>
      <c r="AF2513" s="78"/>
      <c r="AG2513" s="414"/>
      <c r="AH2513" s="383"/>
      <c r="AI2513" s="453"/>
      <c r="AJ2513" s="453"/>
      <c r="AK2513" s="414"/>
      <c r="AL2513" s="383"/>
      <c r="AM2513" s="383"/>
      <c r="AN2513" s="523"/>
      <c r="AO2513" s="414"/>
      <c r="AP2513" s="548"/>
      <c r="AQ2513" s="414"/>
      <c r="AR2513" s="78"/>
      <c r="AS2513" s="78"/>
      <c r="AT2513" s="414"/>
      <c r="AU2513" s="548"/>
      <c r="AV2513" s="548"/>
      <c r="AW2513" s="414"/>
      <c r="AX2513" s="383"/>
      <c r="AY2513" s="548"/>
      <c r="AZ2513" s="414"/>
      <c r="BA2513" s="383"/>
      <c r="BB2513" s="548"/>
      <c r="BC2513" s="78"/>
      <c r="BD2513" s="414"/>
      <c r="BE2513" s="414"/>
      <c r="BF2513" s="414"/>
      <c r="BG2513" s="414"/>
      <c r="BH2513" s="414"/>
      <c r="BI2513" s="383"/>
      <c r="BJ2513" s="383"/>
      <c r="BK2513" s="78"/>
      <c r="BL2513" s="414"/>
      <c r="BM2513" s="383"/>
      <c r="BN2513" s="78"/>
      <c r="BO2513" s="414"/>
      <c r="BP2513" s="78"/>
      <c r="BQ2513" s="414"/>
      <c r="BR2513" s="383"/>
      <c r="BS2513" s="78"/>
      <c r="BT2513" s="83"/>
      <c r="BU2513" s="75"/>
      <c r="BV2513" s="74"/>
      <c r="BW2513" s="74"/>
      <c r="BX2513" s="98" t="s">
        <v>4353</v>
      </c>
      <c r="BY2513" s="112">
        <f t="shared" si="245"/>
        <v>2508</v>
      </c>
      <c r="BZ2513" s="65">
        <f t="shared" si="244"/>
        <v>0</v>
      </c>
      <c r="CA2513" s="359">
        <f t="shared" si="240"/>
        <v>26</v>
      </c>
      <c r="CB2513" s="359">
        <f t="shared" si="241"/>
        <v>4</v>
      </c>
      <c r="CC2513" s="359">
        <f t="shared" si="242"/>
        <v>2023</v>
      </c>
      <c r="CD2513" s="359" t="str">
        <f t="shared" si="243"/>
        <v>264202319807VENDAVAL</v>
      </c>
    </row>
    <row r="2514" spans="1:82" s="121" customFormat="1" ht="60" customHeight="1">
      <c r="A2514" s="13"/>
      <c r="B2514" s="13"/>
      <c r="C2514" s="13"/>
      <c r="D2514" s="212">
        <v>45042</v>
      </c>
      <c r="E2514" s="210" t="s">
        <v>2829</v>
      </c>
      <c r="F2514" s="211" t="s">
        <v>2642</v>
      </c>
      <c r="G2514" s="111" t="s">
        <v>2827</v>
      </c>
      <c r="H2514" s="85" t="str">
        <f>VLOOKUP(E2514&amp;F2514,Divipola!$C$1:$F$1149,4,FALSE)</f>
        <v>05212</v>
      </c>
      <c r="I2514" s="77"/>
      <c r="J2514" s="181"/>
      <c r="K2514" s="108"/>
      <c r="L2514" s="108"/>
      <c r="M2514" s="108"/>
      <c r="N2514" s="108">
        <v>28</v>
      </c>
      <c r="O2514" s="108">
        <v>7</v>
      </c>
      <c r="P2514" s="108"/>
      <c r="Q2514" s="108">
        <v>2</v>
      </c>
      <c r="R2514" s="108"/>
      <c r="S2514" s="108"/>
      <c r="T2514" s="108"/>
      <c r="U2514" s="108"/>
      <c r="V2514" s="108"/>
      <c r="W2514" s="108"/>
      <c r="X2514" s="108"/>
      <c r="Y2514" s="108"/>
      <c r="Z2514" s="109"/>
      <c r="AA2514" s="113"/>
      <c r="AB2514" s="383"/>
      <c r="AC2514" s="73"/>
      <c r="AD2514" s="414"/>
      <c r="AE2514" s="393"/>
      <c r="AF2514" s="78"/>
      <c r="AG2514" s="414"/>
      <c r="AH2514" s="383"/>
      <c r="AI2514" s="453"/>
      <c r="AJ2514" s="453"/>
      <c r="AK2514" s="414"/>
      <c r="AL2514" s="383"/>
      <c r="AM2514" s="383"/>
      <c r="AN2514" s="523"/>
      <c r="AO2514" s="414"/>
      <c r="AP2514" s="548"/>
      <c r="AQ2514" s="414"/>
      <c r="AR2514" s="78"/>
      <c r="AS2514" s="78"/>
      <c r="AT2514" s="414"/>
      <c r="AU2514" s="548"/>
      <c r="AV2514" s="548"/>
      <c r="AW2514" s="414"/>
      <c r="AX2514" s="383"/>
      <c r="AY2514" s="548"/>
      <c r="AZ2514" s="414"/>
      <c r="BA2514" s="383"/>
      <c r="BB2514" s="548"/>
      <c r="BC2514" s="78"/>
      <c r="BD2514" s="414"/>
      <c r="BE2514" s="414"/>
      <c r="BF2514" s="414"/>
      <c r="BG2514" s="414"/>
      <c r="BH2514" s="414"/>
      <c r="BI2514" s="383"/>
      <c r="BJ2514" s="383"/>
      <c r="BK2514" s="78"/>
      <c r="BL2514" s="414"/>
      <c r="BM2514" s="383"/>
      <c r="BN2514" s="78"/>
      <c r="BO2514" s="414"/>
      <c r="BP2514" s="78"/>
      <c r="BQ2514" s="414"/>
      <c r="BR2514" s="383"/>
      <c r="BS2514" s="78"/>
      <c r="BT2514" s="83"/>
      <c r="BU2514" s="75"/>
      <c r="BV2514" s="74"/>
      <c r="BW2514" s="74"/>
      <c r="BX2514" s="98" t="s">
        <v>4354</v>
      </c>
      <c r="BY2514" s="112">
        <f t="shared" si="245"/>
        <v>2509</v>
      </c>
      <c r="BZ2514" s="65">
        <f t="shared" si="244"/>
        <v>0</v>
      </c>
      <c r="CA2514" s="359">
        <f t="shared" si="240"/>
        <v>26</v>
      </c>
      <c r="CB2514" s="359">
        <f t="shared" si="241"/>
        <v>4</v>
      </c>
      <c r="CC2514" s="359">
        <f t="shared" si="242"/>
        <v>2023</v>
      </c>
      <c r="CD2514" s="359" t="str">
        <f t="shared" si="243"/>
        <v>264202305212MOVIMIENTO EN MASA</v>
      </c>
    </row>
    <row r="2515" spans="1:82" s="121" customFormat="1" ht="48" customHeight="1">
      <c r="A2515" s="13"/>
      <c r="B2515" s="13"/>
      <c r="C2515" s="13"/>
      <c r="D2515" s="212">
        <v>45042</v>
      </c>
      <c r="E2515" s="210" t="s">
        <v>2718</v>
      </c>
      <c r="F2515" s="211" t="s">
        <v>1151</v>
      </c>
      <c r="G2515" s="111" t="s">
        <v>2827</v>
      </c>
      <c r="H2515" s="85" t="str">
        <f>VLOOKUP(E2515&amp;F2515,Divipola!$C$1:$F$1149,4,FALSE)</f>
        <v>25662</v>
      </c>
      <c r="I2515" s="77"/>
      <c r="J2515" s="181"/>
      <c r="K2515" s="108"/>
      <c r="L2515" s="108"/>
      <c r="M2515" s="108"/>
      <c r="N2515" s="108">
        <v>8</v>
      </c>
      <c r="O2515" s="108">
        <v>2</v>
      </c>
      <c r="P2515" s="108">
        <v>2</v>
      </c>
      <c r="Q2515" s="108"/>
      <c r="R2515" s="108"/>
      <c r="S2515" s="108"/>
      <c r="T2515" s="108"/>
      <c r="U2515" s="108"/>
      <c r="V2515" s="108"/>
      <c r="W2515" s="108"/>
      <c r="X2515" s="108"/>
      <c r="Y2515" s="108"/>
      <c r="Z2515" s="109"/>
      <c r="AA2515" s="113"/>
      <c r="AB2515" s="383"/>
      <c r="AC2515" s="73"/>
      <c r="AD2515" s="414"/>
      <c r="AE2515" s="393"/>
      <c r="AF2515" s="78"/>
      <c r="AG2515" s="414"/>
      <c r="AH2515" s="383"/>
      <c r="AI2515" s="453"/>
      <c r="AJ2515" s="453"/>
      <c r="AK2515" s="414"/>
      <c r="AL2515" s="383"/>
      <c r="AM2515" s="383"/>
      <c r="AN2515" s="523"/>
      <c r="AO2515" s="414"/>
      <c r="AP2515" s="548"/>
      <c r="AQ2515" s="414"/>
      <c r="AR2515" s="78"/>
      <c r="AS2515" s="78"/>
      <c r="AT2515" s="414"/>
      <c r="AU2515" s="548"/>
      <c r="AV2515" s="548"/>
      <c r="AW2515" s="414"/>
      <c r="AX2515" s="383"/>
      <c r="AY2515" s="548"/>
      <c r="AZ2515" s="414"/>
      <c r="BA2515" s="383"/>
      <c r="BB2515" s="548"/>
      <c r="BC2515" s="78"/>
      <c r="BD2515" s="414"/>
      <c r="BE2515" s="414"/>
      <c r="BF2515" s="414"/>
      <c r="BG2515" s="414"/>
      <c r="BH2515" s="414"/>
      <c r="BI2515" s="383"/>
      <c r="BJ2515" s="383"/>
      <c r="BK2515" s="78"/>
      <c r="BL2515" s="414"/>
      <c r="BM2515" s="383"/>
      <c r="BN2515" s="78"/>
      <c r="BO2515" s="414"/>
      <c r="BP2515" s="78"/>
      <c r="BQ2515" s="414"/>
      <c r="BR2515" s="383"/>
      <c r="BS2515" s="78"/>
      <c r="BT2515" s="83"/>
      <c r="BU2515" s="75"/>
      <c r="BV2515" s="74"/>
      <c r="BW2515" s="74"/>
      <c r="BX2515" s="98" t="s">
        <v>4376</v>
      </c>
      <c r="BY2515" s="112">
        <f t="shared" si="245"/>
        <v>2510</v>
      </c>
      <c r="BZ2515" s="65">
        <f t="shared" si="244"/>
        <v>0</v>
      </c>
      <c r="CA2515" s="359">
        <f t="shared" si="240"/>
        <v>26</v>
      </c>
      <c r="CB2515" s="359">
        <f t="shared" si="241"/>
        <v>4</v>
      </c>
      <c r="CC2515" s="359">
        <f t="shared" si="242"/>
        <v>2023</v>
      </c>
      <c r="CD2515" s="359" t="str">
        <f t="shared" si="243"/>
        <v>264202325662MOVIMIENTO EN MASA</v>
      </c>
    </row>
    <row r="2516" spans="1:82" s="121" customFormat="1" ht="108" customHeight="1">
      <c r="A2516" s="13"/>
      <c r="B2516" s="13"/>
      <c r="C2516" s="13"/>
      <c r="D2516" s="212">
        <v>45043</v>
      </c>
      <c r="E2516" s="210" t="s">
        <v>2724</v>
      </c>
      <c r="F2516" s="211" t="s">
        <v>1343</v>
      </c>
      <c r="G2516" s="111" t="s">
        <v>2803</v>
      </c>
      <c r="H2516" s="85" t="str">
        <f>VLOOKUP(E2516&amp;F2516,Divipola!$C$1:$F$1149,4,FALSE)</f>
        <v>85001</v>
      </c>
      <c r="I2516" s="77"/>
      <c r="J2516" s="181"/>
      <c r="K2516" s="108"/>
      <c r="L2516" s="108"/>
      <c r="M2516" s="108"/>
      <c r="N2516" s="108"/>
      <c r="O2516" s="108"/>
      <c r="P2516" s="108"/>
      <c r="Q2516" s="108"/>
      <c r="R2516" s="108"/>
      <c r="S2516" s="108"/>
      <c r="T2516" s="108"/>
      <c r="U2516" s="108"/>
      <c r="V2516" s="108"/>
      <c r="W2516" s="108"/>
      <c r="X2516" s="108"/>
      <c r="Y2516" s="108"/>
      <c r="Z2516" s="109"/>
      <c r="AA2516" s="106" t="s">
        <v>4357</v>
      </c>
      <c r="AB2516" s="383"/>
      <c r="AC2516" s="73"/>
      <c r="AD2516" s="414"/>
      <c r="AE2516" s="393"/>
      <c r="AF2516" s="78"/>
      <c r="AG2516" s="414"/>
      <c r="AH2516" s="383"/>
      <c r="AI2516" s="453"/>
      <c r="AJ2516" s="453"/>
      <c r="AK2516" s="414"/>
      <c r="AL2516" s="383"/>
      <c r="AM2516" s="383"/>
      <c r="AN2516" s="523"/>
      <c r="AO2516" s="414"/>
      <c r="AP2516" s="548"/>
      <c r="AQ2516" s="414"/>
      <c r="AR2516" s="78"/>
      <c r="AS2516" s="78"/>
      <c r="AT2516" s="414"/>
      <c r="AU2516" s="548"/>
      <c r="AV2516" s="548"/>
      <c r="AW2516" s="414"/>
      <c r="AX2516" s="383"/>
      <c r="AY2516" s="548"/>
      <c r="AZ2516" s="414"/>
      <c r="BA2516" s="383"/>
      <c r="BB2516" s="548"/>
      <c r="BC2516" s="78"/>
      <c r="BD2516" s="414"/>
      <c r="BE2516" s="414"/>
      <c r="BF2516" s="414"/>
      <c r="BG2516" s="414"/>
      <c r="BH2516" s="414"/>
      <c r="BI2516" s="383"/>
      <c r="BJ2516" s="383"/>
      <c r="BK2516" s="78"/>
      <c r="BL2516" s="414"/>
      <c r="BM2516" s="383"/>
      <c r="BN2516" s="78"/>
      <c r="BO2516" s="414"/>
      <c r="BP2516" s="78"/>
      <c r="BQ2516" s="414"/>
      <c r="BR2516" s="383"/>
      <c r="BS2516" s="78"/>
      <c r="BT2516" s="83"/>
      <c r="BU2516" s="75"/>
      <c r="BV2516" s="74"/>
      <c r="BW2516" s="74"/>
      <c r="BX2516" s="98" t="s">
        <v>4359</v>
      </c>
      <c r="BY2516" s="112">
        <f t="shared" si="245"/>
        <v>2511</v>
      </c>
      <c r="BZ2516" s="65">
        <f t="shared" si="244"/>
        <v>0</v>
      </c>
      <c r="CA2516" s="359">
        <f t="shared" si="240"/>
        <v>27</v>
      </c>
      <c r="CB2516" s="359">
        <f t="shared" si="241"/>
        <v>4</v>
      </c>
      <c r="CC2516" s="359">
        <f t="shared" si="242"/>
        <v>2023</v>
      </c>
      <c r="CD2516" s="359" t="str">
        <f t="shared" si="243"/>
        <v>274202385001VENDAVAL</v>
      </c>
    </row>
    <row r="2517" spans="1:82" s="121" customFormat="1" ht="60" customHeight="1">
      <c r="A2517" s="13"/>
      <c r="B2517" s="13"/>
      <c r="C2517" s="13"/>
      <c r="D2517" s="212">
        <v>45043</v>
      </c>
      <c r="E2517" s="210" t="s">
        <v>2718</v>
      </c>
      <c r="F2517" s="211" t="s">
        <v>2776</v>
      </c>
      <c r="G2517" s="111" t="s">
        <v>2827</v>
      </c>
      <c r="H2517" s="85" t="str">
        <f>VLOOKUP(E2517&amp;F2517,Divipola!$C$1:$F$1149,4,FALSE)</f>
        <v>25592</v>
      </c>
      <c r="I2517" s="77"/>
      <c r="J2517" s="181"/>
      <c r="K2517" s="108"/>
      <c r="L2517" s="108"/>
      <c r="M2517" s="108"/>
      <c r="N2517" s="108">
        <v>20</v>
      </c>
      <c r="O2517" s="108">
        <v>5</v>
      </c>
      <c r="P2517" s="108">
        <v>4</v>
      </c>
      <c r="Q2517" s="108"/>
      <c r="R2517" s="108">
        <v>6</v>
      </c>
      <c r="S2517" s="108"/>
      <c r="T2517" s="108"/>
      <c r="U2517" s="108"/>
      <c r="V2517" s="108"/>
      <c r="W2517" s="108"/>
      <c r="X2517" s="108"/>
      <c r="Y2517" s="108"/>
      <c r="Z2517" s="109"/>
      <c r="AA2517" s="113"/>
      <c r="AB2517" s="383"/>
      <c r="AC2517" s="73"/>
      <c r="AD2517" s="414"/>
      <c r="AE2517" s="393"/>
      <c r="AF2517" s="78"/>
      <c r="AG2517" s="414"/>
      <c r="AH2517" s="383"/>
      <c r="AI2517" s="453"/>
      <c r="AJ2517" s="453"/>
      <c r="AK2517" s="414"/>
      <c r="AL2517" s="383"/>
      <c r="AM2517" s="383"/>
      <c r="AN2517" s="523"/>
      <c r="AO2517" s="414"/>
      <c r="AP2517" s="548"/>
      <c r="AQ2517" s="414"/>
      <c r="AR2517" s="78"/>
      <c r="AS2517" s="78"/>
      <c r="AT2517" s="414"/>
      <c r="AU2517" s="548"/>
      <c r="AV2517" s="548"/>
      <c r="AW2517" s="414"/>
      <c r="AX2517" s="383"/>
      <c r="AY2517" s="548"/>
      <c r="AZ2517" s="414"/>
      <c r="BA2517" s="383"/>
      <c r="BB2517" s="548"/>
      <c r="BC2517" s="78"/>
      <c r="BD2517" s="414"/>
      <c r="BE2517" s="414"/>
      <c r="BF2517" s="414"/>
      <c r="BG2517" s="414"/>
      <c r="BH2517" s="414"/>
      <c r="BI2517" s="383"/>
      <c r="BJ2517" s="383"/>
      <c r="BK2517" s="78"/>
      <c r="BL2517" s="414"/>
      <c r="BM2517" s="383"/>
      <c r="BN2517" s="78"/>
      <c r="BO2517" s="414"/>
      <c r="BP2517" s="78"/>
      <c r="BQ2517" s="414"/>
      <c r="BR2517" s="383"/>
      <c r="BS2517" s="78"/>
      <c r="BT2517" s="83"/>
      <c r="BU2517" s="75"/>
      <c r="BV2517" s="74"/>
      <c r="BW2517" s="74"/>
      <c r="BX2517" s="98" t="s">
        <v>4367</v>
      </c>
      <c r="BY2517" s="112">
        <f t="shared" si="245"/>
        <v>2512</v>
      </c>
      <c r="BZ2517" s="65">
        <f t="shared" si="244"/>
        <v>0</v>
      </c>
      <c r="CA2517" s="359">
        <f t="shared" si="240"/>
        <v>27</v>
      </c>
      <c r="CB2517" s="359">
        <f t="shared" si="241"/>
        <v>4</v>
      </c>
      <c r="CC2517" s="359">
        <f t="shared" si="242"/>
        <v>2023</v>
      </c>
      <c r="CD2517" s="359" t="str">
        <f t="shared" si="243"/>
        <v>274202325592MOVIMIENTO EN MASA</v>
      </c>
    </row>
    <row r="2518" spans="1:82" s="121" customFormat="1" ht="72" customHeight="1">
      <c r="A2518" s="13"/>
      <c r="B2518" s="13"/>
      <c r="C2518" s="13"/>
      <c r="D2518" s="212">
        <v>45043</v>
      </c>
      <c r="E2518" s="210" t="s">
        <v>2718</v>
      </c>
      <c r="F2518" s="211" t="s">
        <v>2127</v>
      </c>
      <c r="G2518" s="111" t="s">
        <v>2807</v>
      </c>
      <c r="H2518" s="85" t="str">
        <f>VLOOKUP(E2518&amp;F2518,Divipola!$C$1:$F$1149,4,FALSE)</f>
        <v>25862</v>
      </c>
      <c r="I2518" s="77"/>
      <c r="J2518" s="181"/>
      <c r="K2518" s="108"/>
      <c r="L2518" s="108"/>
      <c r="M2518" s="108"/>
      <c r="N2518" s="108"/>
      <c r="O2518" s="108"/>
      <c r="P2518" s="108"/>
      <c r="Q2518" s="108"/>
      <c r="R2518" s="108"/>
      <c r="S2518" s="108">
        <v>1</v>
      </c>
      <c r="T2518" s="108"/>
      <c r="U2518" s="108"/>
      <c r="V2518" s="108"/>
      <c r="W2518" s="108"/>
      <c r="X2518" s="108"/>
      <c r="Y2518" s="108"/>
      <c r="Z2518" s="109"/>
      <c r="AA2518" s="113"/>
      <c r="AB2518" s="383"/>
      <c r="AC2518" s="73"/>
      <c r="AD2518" s="414"/>
      <c r="AE2518" s="393"/>
      <c r="AF2518" s="78"/>
      <c r="AG2518" s="414"/>
      <c r="AH2518" s="383"/>
      <c r="AI2518" s="453"/>
      <c r="AJ2518" s="453"/>
      <c r="AK2518" s="414"/>
      <c r="AL2518" s="383"/>
      <c r="AM2518" s="383"/>
      <c r="AN2518" s="523"/>
      <c r="AO2518" s="414"/>
      <c r="AP2518" s="548"/>
      <c r="AQ2518" s="414"/>
      <c r="AR2518" s="78"/>
      <c r="AS2518" s="78"/>
      <c r="AT2518" s="414"/>
      <c r="AU2518" s="548"/>
      <c r="AV2518" s="548"/>
      <c r="AW2518" s="414"/>
      <c r="AX2518" s="383"/>
      <c r="AY2518" s="548"/>
      <c r="AZ2518" s="414"/>
      <c r="BA2518" s="383"/>
      <c r="BB2518" s="548"/>
      <c r="BC2518" s="78"/>
      <c r="BD2518" s="414"/>
      <c r="BE2518" s="414"/>
      <c r="BF2518" s="414"/>
      <c r="BG2518" s="414"/>
      <c r="BH2518" s="414"/>
      <c r="BI2518" s="383"/>
      <c r="BJ2518" s="383"/>
      <c r="BK2518" s="78"/>
      <c r="BL2518" s="414"/>
      <c r="BM2518" s="383"/>
      <c r="BN2518" s="78"/>
      <c r="BO2518" s="414"/>
      <c r="BP2518" s="78"/>
      <c r="BQ2518" s="414"/>
      <c r="BR2518" s="383"/>
      <c r="BS2518" s="78"/>
      <c r="BT2518" s="83"/>
      <c r="BU2518" s="75"/>
      <c r="BV2518" s="74"/>
      <c r="BW2518" s="74"/>
      <c r="BX2518" s="98" t="s">
        <v>4368</v>
      </c>
      <c r="BY2518" s="112">
        <f t="shared" si="245"/>
        <v>2513</v>
      </c>
      <c r="BZ2518" s="65">
        <f t="shared" si="244"/>
        <v>0</v>
      </c>
      <c r="CA2518" s="359">
        <f t="shared" si="240"/>
        <v>27</v>
      </c>
      <c r="CB2518" s="359">
        <f t="shared" si="241"/>
        <v>4</v>
      </c>
      <c r="CC2518" s="359">
        <f t="shared" si="242"/>
        <v>2023</v>
      </c>
      <c r="CD2518" s="359" t="str">
        <f t="shared" si="243"/>
        <v>274202325862CRECIENTE SUBITA</v>
      </c>
    </row>
    <row r="2519" spans="1:82" s="121" customFormat="1" ht="60" customHeight="1">
      <c r="A2519" s="13"/>
      <c r="B2519" s="13"/>
      <c r="C2519" s="13"/>
      <c r="D2519" s="212">
        <v>45043</v>
      </c>
      <c r="E2519" s="210" t="s">
        <v>2718</v>
      </c>
      <c r="F2519" s="211" t="s">
        <v>1042</v>
      </c>
      <c r="G2519" s="111" t="s">
        <v>2827</v>
      </c>
      <c r="H2519" s="85" t="str">
        <f>VLOOKUP(E2519&amp;F2519,Divipola!$C$1:$F$1149,4,FALSE)</f>
        <v>25245</v>
      </c>
      <c r="I2519" s="77"/>
      <c r="J2519" s="181"/>
      <c r="K2519" s="108"/>
      <c r="L2519" s="108"/>
      <c r="M2519" s="108"/>
      <c r="N2519" s="108"/>
      <c r="O2519" s="108"/>
      <c r="P2519" s="108"/>
      <c r="Q2519" s="108"/>
      <c r="R2519" s="108">
        <v>1</v>
      </c>
      <c r="S2519" s="108"/>
      <c r="T2519" s="108"/>
      <c r="U2519" s="108"/>
      <c r="V2519" s="108"/>
      <c r="W2519" s="108"/>
      <c r="X2519" s="108"/>
      <c r="Y2519" s="108"/>
      <c r="Z2519" s="109"/>
      <c r="AA2519" s="113"/>
      <c r="AB2519" s="383"/>
      <c r="AC2519" s="73"/>
      <c r="AD2519" s="414"/>
      <c r="AE2519" s="393"/>
      <c r="AF2519" s="78"/>
      <c r="AG2519" s="414"/>
      <c r="AH2519" s="383"/>
      <c r="AI2519" s="453"/>
      <c r="AJ2519" s="453"/>
      <c r="AK2519" s="414"/>
      <c r="AL2519" s="383"/>
      <c r="AM2519" s="383"/>
      <c r="AN2519" s="523"/>
      <c r="AO2519" s="414"/>
      <c r="AP2519" s="548"/>
      <c r="AQ2519" s="414"/>
      <c r="AR2519" s="78"/>
      <c r="AS2519" s="78"/>
      <c r="AT2519" s="414"/>
      <c r="AU2519" s="548"/>
      <c r="AV2519" s="548"/>
      <c r="AW2519" s="414"/>
      <c r="AX2519" s="383"/>
      <c r="AY2519" s="548"/>
      <c r="AZ2519" s="414"/>
      <c r="BA2519" s="383"/>
      <c r="BB2519" s="548"/>
      <c r="BC2519" s="78"/>
      <c r="BD2519" s="414"/>
      <c r="BE2519" s="414"/>
      <c r="BF2519" s="414"/>
      <c r="BG2519" s="414"/>
      <c r="BH2519" s="414"/>
      <c r="BI2519" s="383"/>
      <c r="BJ2519" s="383"/>
      <c r="BK2519" s="78"/>
      <c r="BL2519" s="414"/>
      <c r="BM2519" s="383"/>
      <c r="BN2519" s="78"/>
      <c r="BO2519" s="414"/>
      <c r="BP2519" s="78"/>
      <c r="BQ2519" s="414"/>
      <c r="BR2519" s="383"/>
      <c r="BS2519" s="78"/>
      <c r="BT2519" s="83"/>
      <c r="BU2519" s="75"/>
      <c r="BV2519" s="74"/>
      <c r="BW2519" s="74"/>
      <c r="BX2519" s="98" t="s">
        <v>4369</v>
      </c>
      <c r="BY2519" s="112">
        <f t="shared" si="245"/>
        <v>2514</v>
      </c>
      <c r="BZ2519" s="65">
        <f t="shared" si="244"/>
        <v>0</v>
      </c>
      <c r="CA2519" s="359">
        <f t="shared" si="240"/>
        <v>27</v>
      </c>
      <c r="CB2519" s="359">
        <f t="shared" si="241"/>
        <v>4</v>
      </c>
      <c r="CC2519" s="359">
        <f t="shared" si="242"/>
        <v>2023</v>
      </c>
      <c r="CD2519" s="359" t="str">
        <f t="shared" si="243"/>
        <v>274202325245MOVIMIENTO EN MASA</v>
      </c>
    </row>
    <row r="2520" spans="1:82" s="121" customFormat="1" ht="48" customHeight="1">
      <c r="A2520" s="13"/>
      <c r="B2520" s="13"/>
      <c r="C2520" s="13"/>
      <c r="D2520" s="212">
        <v>45043</v>
      </c>
      <c r="E2520" s="210" t="s">
        <v>2756</v>
      </c>
      <c r="F2520" s="211" t="s">
        <v>2046</v>
      </c>
      <c r="G2520" s="111" t="s">
        <v>2827</v>
      </c>
      <c r="H2520" s="85" t="str">
        <f>VLOOKUP(E2520&amp;F2520,Divipola!$C$1:$F$1149,4,FALSE)</f>
        <v>52788</v>
      </c>
      <c r="I2520" s="77"/>
      <c r="J2520" s="181"/>
      <c r="K2520" s="108"/>
      <c r="L2520" s="108"/>
      <c r="M2520" s="108"/>
      <c r="N2520" s="108">
        <v>10</v>
      </c>
      <c r="O2520" s="108">
        <v>3</v>
      </c>
      <c r="P2520" s="108">
        <v>2</v>
      </c>
      <c r="Q2520" s="108"/>
      <c r="R2520" s="108"/>
      <c r="S2520" s="108"/>
      <c r="T2520" s="108"/>
      <c r="U2520" s="108"/>
      <c r="V2520" s="108"/>
      <c r="W2520" s="108"/>
      <c r="X2520" s="108"/>
      <c r="Y2520" s="108"/>
      <c r="Z2520" s="109"/>
      <c r="AA2520" s="113"/>
      <c r="AB2520" s="383"/>
      <c r="AC2520" s="73"/>
      <c r="AD2520" s="414"/>
      <c r="AE2520" s="393"/>
      <c r="AF2520" s="78"/>
      <c r="AG2520" s="414"/>
      <c r="AH2520" s="383"/>
      <c r="AI2520" s="453"/>
      <c r="AJ2520" s="453"/>
      <c r="AK2520" s="414"/>
      <c r="AL2520" s="383"/>
      <c r="AM2520" s="383"/>
      <c r="AN2520" s="523"/>
      <c r="AO2520" s="414"/>
      <c r="AP2520" s="548"/>
      <c r="AQ2520" s="414"/>
      <c r="AR2520" s="78"/>
      <c r="AS2520" s="78"/>
      <c r="AT2520" s="414"/>
      <c r="AU2520" s="548"/>
      <c r="AV2520" s="548"/>
      <c r="AW2520" s="414"/>
      <c r="AX2520" s="383"/>
      <c r="AY2520" s="548"/>
      <c r="AZ2520" s="414"/>
      <c r="BA2520" s="383"/>
      <c r="BB2520" s="548"/>
      <c r="BC2520" s="78"/>
      <c r="BD2520" s="414"/>
      <c r="BE2520" s="414"/>
      <c r="BF2520" s="414"/>
      <c r="BG2520" s="414"/>
      <c r="BH2520" s="414"/>
      <c r="BI2520" s="383"/>
      <c r="BJ2520" s="383"/>
      <c r="BK2520" s="78"/>
      <c r="BL2520" s="414"/>
      <c r="BM2520" s="383"/>
      <c r="BN2520" s="78"/>
      <c r="BO2520" s="414"/>
      <c r="BP2520" s="78"/>
      <c r="BQ2520" s="414"/>
      <c r="BR2520" s="383"/>
      <c r="BS2520" s="78"/>
      <c r="BT2520" s="83"/>
      <c r="BU2520" s="75"/>
      <c r="BV2520" s="74"/>
      <c r="BW2520" s="74"/>
      <c r="BX2520" s="98" t="s">
        <v>4379</v>
      </c>
      <c r="BY2520" s="112">
        <f t="shared" si="245"/>
        <v>2515</v>
      </c>
      <c r="BZ2520" s="65">
        <f t="shared" si="244"/>
        <v>0</v>
      </c>
      <c r="CA2520" s="359">
        <f t="shared" si="240"/>
        <v>27</v>
      </c>
      <c r="CB2520" s="359">
        <f t="shared" si="241"/>
        <v>4</v>
      </c>
      <c r="CC2520" s="359">
        <f t="shared" si="242"/>
        <v>2023</v>
      </c>
      <c r="CD2520" s="359" t="str">
        <f t="shared" si="243"/>
        <v>274202352788MOVIMIENTO EN MASA</v>
      </c>
    </row>
    <row r="2521" spans="1:82" s="121" customFormat="1" ht="48" customHeight="1">
      <c r="A2521" s="13"/>
      <c r="B2521" s="13"/>
      <c r="C2521" s="13"/>
      <c r="D2521" s="212">
        <v>45044</v>
      </c>
      <c r="E2521" s="210" t="s">
        <v>2831</v>
      </c>
      <c r="F2521" s="211" t="s">
        <v>2107</v>
      </c>
      <c r="G2521" s="111" t="s">
        <v>2827</v>
      </c>
      <c r="H2521" s="85" t="str">
        <f>VLOOKUP(E2521&amp;F2521,Divipola!$C$1:$F$1149,4,FALSE)</f>
        <v>73124</v>
      </c>
      <c r="I2521" s="77"/>
      <c r="J2521" s="181"/>
      <c r="K2521" s="108"/>
      <c r="L2521" s="108"/>
      <c r="M2521" s="108"/>
      <c r="N2521" s="108">
        <v>4</v>
      </c>
      <c r="O2521" s="108">
        <v>1</v>
      </c>
      <c r="P2521" s="108"/>
      <c r="Q2521" s="108">
        <v>1</v>
      </c>
      <c r="R2521" s="108"/>
      <c r="S2521" s="108"/>
      <c r="T2521" s="108"/>
      <c r="U2521" s="108"/>
      <c r="V2521" s="108"/>
      <c r="W2521" s="108"/>
      <c r="X2521" s="108"/>
      <c r="Y2521" s="108"/>
      <c r="Z2521" s="109"/>
      <c r="AA2521" s="113"/>
      <c r="AB2521" s="383"/>
      <c r="AC2521" s="73"/>
      <c r="AD2521" s="414"/>
      <c r="AE2521" s="393"/>
      <c r="AF2521" s="78"/>
      <c r="AG2521" s="414"/>
      <c r="AH2521" s="383"/>
      <c r="AI2521" s="453"/>
      <c r="AJ2521" s="453"/>
      <c r="AK2521" s="414"/>
      <c r="AL2521" s="383"/>
      <c r="AM2521" s="383"/>
      <c r="AN2521" s="523"/>
      <c r="AO2521" s="414"/>
      <c r="AP2521" s="548"/>
      <c r="AQ2521" s="414"/>
      <c r="AR2521" s="78"/>
      <c r="AS2521" s="78"/>
      <c r="AT2521" s="414"/>
      <c r="AU2521" s="548"/>
      <c r="AV2521" s="548"/>
      <c r="AW2521" s="414"/>
      <c r="AX2521" s="383"/>
      <c r="AY2521" s="548"/>
      <c r="AZ2521" s="414"/>
      <c r="BA2521" s="383"/>
      <c r="BB2521" s="548"/>
      <c r="BC2521" s="78"/>
      <c r="BD2521" s="414"/>
      <c r="BE2521" s="414"/>
      <c r="BF2521" s="414"/>
      <c r="BG2521" s="414"/>
      <c r="BH2521" s="414"/>
      <c r="BI2521" s="383"/>
      <c r="BJ2521" s="383"/>
      <c r="BK2521" s="78"/>
      <c r="BL2521" s="414"/>
      <c r="BM2521" s="383"/>
      <c r="BN2521" s="78"/>
      <c r="BO2521" s="414"/>
      <c r="BP2521" s="78"/>
      <c r="BQ2521" s="414"/>
      <c r="BR2521" s="383"/>
      <c r="BS2521" s="78"/>
      <c r="BT2521" s="83"/>
      <c r="BU2521" s="75"/>
      <c r="BV2521" s="74"/>
      <c r="BW2521" s="74"/>
      <c r="BX2521" s="98" t="s">
        <v>4362</v>
      </c>
      <c r="BY2521" s="112">
        <f t="shared" si="245"/>
        <v>2516</v>
      </c>
      <c r="BZ2521" s="65">
        <f t="shared" si="244"/>
        <v>0</v>
      </c>
      <c r="CA2521" s="359">
        <f t="shared" si="240"/>
        <v>28</v>
      </c>
      <c r="CB2521" s="359">
        <f t="shared" si="241"/>
        <v>4</v>
      </c>
      <c r="CC2521" s="359">
        <f t="shared" si="242"/>
        <v>2023</v>
      </c>
      <c r="CD2521" s="359" t="str">
        <f t="shared" si="243"/>
        <v>284202373124MOVIMIENTO EN MASA</v>
      </c>
    </row>
    <row r="2522" spans="1:82" s="121" customFormat="1" ht="312" customHeight="1">
      <c r="A2522" s="13"/>
      <c r="B2522" s="13"/>
      <c r="C2522" s="13"/>
      <c r="D2522" s="212">
        <v>45044</v>
      </c>
      <c r="E2522" s="210" t="s">
        <v>2830</v>
      </c>
      <c r="F2522" s="211" t="s">
        <v>479</v>
      </c>
      <c r="G2522" s="111" t="s">
        <v>2802</v>
      </c>
      <c r="H2522" s="85" t="str">
        <f>VLOOKUP(E2522&amp;F2522,Divipola!$C$1:$F$1149,4,FALSE)</f>
        <v>68547</v>
      </c>
      <c r="I2522" s="77"/>
      <c r="J2522" s="181"/>
      <c r="K2522" s="141"/>
      <c r="L2522" s="141"/>
      <c r="M2522" s="141"/>
      <c r="N2522" s="141">
        <v>600</v>
      </c>
      <c r="O2522" s="141">
        <v>150</v>
      </c>
      <c r="P2522" s="141"/>
      <c r="Q2522" s="141"/>
      <c r="R2522" s="141"/>
      <c r="S2522" s="141">
        <v>2</v>
      </c>
      <c r="T2522" s="141"/>
      <c r="U2522" s="141">
        <v>1</v>
      </c>
      <c r="V2522" s="141"/>
      <c r="W2522" s="141"/>
      <c r="X2522" s="141">
        <v>1</v>
      </c>
      <c r="Y2522" s="141"/>
      <c r="Z2522" s="142"/>
      <c r="AA2522" s="144"/>
      <c r="AB2522" s="383"/>
      <c r="AC2522" s="73"/>
      <c r="AD2522" s="414"/>
      <c r="AE2522" s="393"/>
      <c r="AF2522" s="78"/>
      <c r="AG2522" s="414"/>
      <c r="AH2522" s="383"/>
      <c r="AI2522" s="453"/>
      <c r="AJ2522" s="453"/>
      <c r="AK2522" s="414"/>
      <c r="AL2522" s="383"/>
      <c r="AM2522" s="383"/>
      <c r="AN2522" s="523"/>
      <c r="AO2522" s="414"/>
      <c r="AP2522" s="548"/>
      <c r="AQ2522" s="414"/>
      <c r="AR2522" s="78"/>
      <c r="AS2522" s="78"/>
      <c r="AT2522" s="414"/>
      <c r="AU2522" s="548"/>
      <c r="AV2522" s="548"/>
      <c r="AW2522" s="414"/>
      <c r="AX2522" s="383"/>
      <c r="AY2522" s="548"/>
      <c r="AZ2522" s="414"/>
      <c r="BA2522" s="383"/>
      <c r="BB2522" s="548"/>
      <c r="BC2522" s="78"/>
      <c r="BD2522" s="414"/>
      <c r="BE2522" s="414"/>
      <c r="BF2522" s="414"/>
      <c r="BG2522" s="414"/>
      <c r="BH2522" s="414"/>
      <c r="BI2522" s="383"/>
      <c r="BJ2522" s="383"/>
      <c r="BK2522" s="78"/>
      <c r="BL2522" s="414"/>
      <c r="BM2522" s="383"/>
      <c r="BN2522" s="78"/>
      <c r="BO2522" s="414"/>
      <c r="BP2522" s="78"/>
      <c r="BQ2522" s="414"/>
      <c r="BR2522" s="383"/>
      <c r="BS2522" s="78"/>
      <c r="BT2522" s="83"/>
      <c r="BU2522" s="75"/>
      <c r="BV2522" s="74"/>
      <c r="BW2522" s="74"/>
      <c r="BX2522" s="98" t="s">
        <v>4378</v>
      </c>
      <c r="BY2522" s="112">
        <f t="shared" si="245"/>
        <v>2517</v>
      </c>
      <c r="BZ2522" s="65">
        <f t="shared" si="244"/>
        <v>0</v>
      </c>
      <c r="CA2522" s="359">
        <f t="shared" ref="CA2522:CA2585" si="246">DAY(D2522)</f>
        <v>28</v>
      </c>
      <c r="CB2522" s="359">
        <f t="shared" ref="CB2522:CB2585" si="247">MONTH(D2522)</f>
        <v>4</v>
      </c>
      <c r="CC2522" s="359">
        <f t="shared" ref="CC2522:CC2585" si="248">YEAR(D2522)</f>
        <v>2023</v>
      </c>
      <c r="CD2522" s="359" t="str">
        <f t="shared" ref="CD2522:CD2585" si="249">CONCATENATE(CA2522,CB2522,CC2522,H2522,G2522)</f>
        <v>284202368547INUNDACION</v>
      </c>
    </row>
    <row r="2523" spans="1:82" s="121" customFormat="1" ht="60" customHeight="1">
      <c r="A2523" s="13"/>
      <c r="B2523" s="13"/>
      <c r="C2523" s="13"/>
      <c r="D2523" s="212">
        <v>45044</v>
      </c>
      <c r="E2523" s="210" t="s">
        <v>2836</v>
      </c>
      <c r="F2523" s="211" t="s">
        <v>2103</v>
      </c>
      <c r="G2523" s="111" t="s">
        <v>2827</v>
      </c>
      <c r="H2523" s="85" t="str">
        <f>VLOOKUP(E2523&amp;F2523,Divipola!$C$1:$F$1149,4,FALSE)</f>
        <v>19548</v>
      </c>
      <c r="I2523" s="77"/>
      <c r="J2523" s="181"/>
      <c r="K2523" s="108"/>
      <c r="L2523" s="108"/>
      <c r="M2523" s="108"/>
      <c r="N2523" s="108"/>
      <c r="O2523" s="108"/>
      <c r="P2523" s="108"/>
      <c r="Q2523" s="108"/>
      <c r="R2523" s="108"/>
      <c r="S2523" s="108"/>
      <c r="T2523" s="108"/>
      <c r="U2523" s="108">
        <v>1</v>
      </c>
      <c r="V2523" s="108"/>
      <c r="W2523" s="108"/>
      <c r="X2523" s="108"/>
      <c r="Y2523" s="108"/>
      <c r="Z2523" s="109"/>
      <c r="AA2523" s="113"/>
      <c r="AB2523" s="383"/>
      <c r="AC2523" s="73"/>
      <c r="AD2523" s="414"/>
      <c r="AE2523" s="393"/>
      <c r="AF2523" s="78"/>
      <c r="AG2523" s="414"/>
      <c r="AH2523" s="383"/>
      <c r="AI2523" s="453"/>
      <c r="AJ2523" s="453"/>
      <c r="AK2523" s="414"/>
      <c r="AL2523" s="383"/>
      <c r="AM2523" s="383"/>
      <c r="AN2523" s="523"/>
      <c r="AO2523" s="414"/>
      <c r="AP2523" s="548"/>
      <c r="AQ2523" s="414"/>
      <c r="AR2523" s="78"/>
      <c r="AS2523" s="78"/>
      <c r="AT2523" s="414"/>
      <c r="AU2523" s="548"/>
      <c r="AV2523" s="548"/>
      <c r="AW2523" s="414"/>
      <c r="AX2523" s="383"/>
      <c r="AY2523" s="548"/>
      <c r="AZ2523" s="414"/>
      <c r="BA2523" s="383"/>
      <c r="BB2523" s="548"/>
      <c r="BC2523" s="78"/>
      <c r="BD2523" s="414"/>
      <c r="BE2523" s="414"/>
      <c r="BF2523" s="414"/>
      <c r="BG2523" s="414"/>
      <c r="BH2523" s="414"/>
      <c r="BI2523" s="383"/>
      <c r="BJ2523" s="383"/>
      <c r="BK2523" s="78"/>
      <c r="BL2523" s="414"/>
      <c r="BM2523" s="383"/>
      <c r="BN2523" s="78"/>
      <c r="BO2523" s="414"/>
      <c r="BP2523" s="78"/>
      <c r="BQ2523" s="414"/>
      <c r="BR2523" s="383"/>
      <c r="BS2523" s="78"/>
      <c r="BT2523" s="83"/>
      <c r="BU2523" s="75"/>
      <c r="BV2523" s="74"/>
      <c r="BW2523" s="74"/>
      <c r="BX2523" s="98" t="s">
        <v>4370</v>
      </c>
      <c r="BY2523" s="112">
        <f t="shared" si="245"/>
        <v>2518</v>
      </c>
      <c r="BZ2523" s="65">
        <f t="shared" si="244"/>
        <v>0</v>
      </c>
      <c r="CA2523" s="359">
        <f t="shared" si="246"/>
        <v>28</v>
      </c>
      <c r="CB2523" s="359">
        <f t="shared" si="247"/>
        <v>4</v>
      </c>
      <c r="CC2523" s="359">
        <f t="shared" si="248"/>
        <v>2023</v>
      </c>
      <c r="CD2523" s="359" t="str">
        <f t="shared" si="249"/>
        <v>284202319548MOVIMIENTO EN MASA</v>
      </c>
    </row>
    <row r="2524" spans="1:82" s="121" customFormat="1" ht="48" customHeight="1">
      <c r="A2524" s="13"/>
      <c r="B2524" s="13"/>
      <c r="C2524" s="13"/>
      <c r="D2524" s="212">
        <v>45044</v>
      </c>
      <c r="E2524" s="210" t="s">
        <v>2829</v>
      </c>
      <c r="F2524" s="211" t="s">
        <v>2133</v>
      </c>
      <c r="G2524" s="111" t="s">
        <v>2827</v>
      </c>
      <c r="H2524" s="85" t="str">
        <f>VLOOKUP(E2524&amp;F2524,Divipola!$C$1:$F$1149,4,FALSE)</f>
        <v>05400</v>
      </c>
      <c r="I2524" s="77"/>
      <c r="J2524" s="181"/>
      <c r="K2524" s="146"/>
      <c r="L2524" s="146"/>
      <c r="M2524" s="146"/>
      <c r="N2524" s="146">
        <v>4</v>
      </c>
      <c r="O2524" s="146">
        <v>1</v>
      </c>
      <c r="P2524" s="146"/>
      <c r="Q2524" s="146">
        <v>1</v>
      </c>
      <c r="R2524" s="146"/>
      <c r="S2524" s="146"/>
      <c r="T2524" s="146"/>
      <c r="U2524" s="146"/>
      <c r="V2524" s="146"/>
      <c r="W2524" s="146"/>
      <c r="X2524" s="146"/>
      <c r="Y2524" s="146"/>
      <c r="Z2524" s="147"/>
      <c r="AA2524" s="148"/>
      <c r="AB2524" s="383"/>
      <c r="AC2524" s="73"/>
      <c r="AD2524" s="414"/>
      <c r="AE2524" s="393"/>
      <c r="AF2524" s="78"/>
      <c r="AG2524" s="414"/>
      <c r="AH2524" s="383"/>
      <c r="AI2524" s="453"/>
      <c r="AJ2524" s="453"/>
      <c r="AK2524" s="414"/>
      <c r="AL2524" s="383"/>
      <c r="AM2524" s="383"/>
      <c r="AN2524" s="523"/>
      <c r="AO2524" s="414"/>
      <c r="AP2524" s="548"/>
      <c r="AQ2524" s="414"/>
      <c r="AR2524" s="78"/>
      <c r="AS2524" s="78"/>
      <c r="AT2524" s="414"/>
      <c r="AU2524" s="548"/>
      <c r="AV2524" s="548"/>
      <c r="AW2524" s="414"/>
      <c r="AX2524" s="383"/>
      <c r="AY2524" s="548"/>
      <c r="AZ2524" s="414"/>
      <c r="BA2524" s="383"/>
      <c r="BB2524" s="548"/>
      <c r="BC2524" s="78"/>
      <c r="BD2524" s="414"/>
      <c r="BE2524" s="414"/>
      <c r="BF2524" s="414"/>
      <c r="BG2524" s="414"/>
      <c r="BH2524" s="414"/>
      <c r="BI2524" s="383"/>
      <c r="BJ2524" s="383"/>
      <c r="BK2524" s="78"/>
      <c r="BL2524" s="414"/>
      <c r="BM2524" s="383"/>
      <c r="BN2524" s="78"/>
      <c r="BO2524" s="414"/>
      <c r="BP2524" s="78"/>
      <c r="BQ2524" s="414"/>
      <c r="BR2524" s="383"/>
      <c r="BS2524" s="78"/>
      <c r="BT2524" s="83"/>
      <c r="BU2524" s="75"/>
      <c r="BV2524" s="74"/>
      <c r="BW2524" s="74"/>
      <c r="BX2524" s="98" t="s">
        <v>4389</v>
      </c>
      <c r="BY2524" s="112">
        <f t="shared" si="245"/>
        <v>2519</v>
      </c>
      <c r="BZ2524" s="65">
        <f t="shared" si="244"/>
        <v>0</v>
      </c>
      <c r="CA2524" s="359">
        <f t="shared" si="246"/>
        <v>28</v>
      </c>
      <c r="CB2524" s="359">
        <f t="shared" si="247"/>
        <v>4</v>
      </c>
      <c r="CC2524" s="359">
        <f t="shared" si="248"/>
        <v>2023</v>
      </c>
      <c r="CD2524" s="359" t="str">
        <f t="shared" si="249"/>
        <v>284202305400MOVIMIENTO EN MASA</v>
      </c>
    </row>
    <row r="2525" spans="1:82" s="121" customFormat="1" ht="216" customHeight="1">
      <c r="A2525" s="13"/>
      <c r="B2525" s="13"/>
      <c r="C2525" s="13"/>
      <c r="D2525" s="212">
        <v>45045</v>
      </c>
      <c r="E2525" s="210" t="s">
        <v>2861</v>
      </c>
      <c r="F2525" s="211" t="s">
        <v>406</v>
      </c>
      <c r="G2525" s="111" t="s">
        <v>2802</v>
      </c>
      <c r="H2525" s="85" t="str">
        <f>VLOOKUP(E2525&amp;F2525,Divipola!$C$1:$F$1149,4,FALSE)</f>
        <v>44650</v>
      </c>
      <c r="I2525" s="77"/>
      <c r="J2525" s="181"/>
      <c r="K2525" s="202"/>
      <c r="L2525" s="202"/>
      <c r="M2525" s="202"/>
      <c r="N2525" s="202">
        <v>441</v>
      </c>
      <c r="O2525" s="202">
        <v>109</v>
      </c>
      <c r="P2525" s="202"/>
      <c r="Q2525" s="202">
        <v>109</v>
      </c>
      <c r="R2525" s="202"/>
      <c r="S2525" s="202"/>
      <c r="T2525" s="202"/>
      <c r="U2525" s="202"/>
      <c r="V2525" s="202"/>
      <c r="W2525" s="202"/>
      <c r="X2525" s="202"/>
      <c r="Y2525" s="202"/>
      <c r="Z2525" s="202"/>
      <c r="AA2525" s="186"/>
      <c r="AB2525" s="383"/>
      <c r="AC2525" s="73"/>
      <c r="AD2525" s="414"/>
      <c r="AE2525" s="393"/>
      <c r="AF2525" s="78"/>
      <c r="AG2525" s="414"/>
      <c r="AH2525" s="383"/>
      <c r="AI2525" s="453"/>
      <c r="AJ2525" s="453"/>
      <c r="AK2525" s="414"/>
      <c r="AL2525" s="383"/>
      <c r="AM2525" s="383"/>
      <c r="AN2525" s="523"/>
      <c r="AO2525" s="414"/>
      <c r="AP2525" s="548"/>
      <c r="AQ2525" s="414"/>
      <c r="AR2525" s="78"/>
      <c r="AS2525" s="78"/>
      <c r="AT2525" s="414"/>
      <c r="AU2525" s="548"/>
      <c r="AV2525" s="548"/>
      <c r="AW2525" s="414"/>
      <c r="AX2525" s="383"/>
      <c r="AY2525" s="548"/>
      <c r="AZ2525" s="414"/>
      <c r="BA2525" s="383"/>
      <c r="BB2525" s="548"/>
      <c r="BC2525" s="78"/>
      <c r="BD2525" s="414"/>
      <c r="BE2525" s="414"/>
      <c r="BF2525" s="414"/>
      <c r="BG2525" s="414"/>
      <c r="BH2525" s="414"/>
      <c r="BI2525" s="383"/>
      <c r="BJ2525" s="383"/>
      <c r="BK2525" s="78"/>
      <c r="BL2525" s="414"/>
      <c r="BM2525" s="383"/>
      <c r="BN2525" s="78"/>
      <c r="BO2525" s="414"/>
      <c r="BP2525" s="78"/>
      <c r="BQ2525" s="414"/>
      <c r="BR2525" s="383"/>
      <c r="BS2525" s="78"/>
      <c r="BT2525" s="83"/>
      <c r="BU2525" s="75"/>
      <c r="BV2525" s="74"/>
      <c r="BW2525" s="74"/>
      <c r="BX2525" s="103" t="s">
        <v>4403</v>
      </c>
      <c r="BY2525" s="112">
        <f t="shared" si="245"/>
        <v>2520</v>
      </c>
      <c r="BZ2525" s="65">
        <f t="shared" si="244"/>
        <v>0</v>
      </c>
      <c r="CA2525" s="359">
        <f t="shared" si="246"/>
        <v>29</v>
      </c>
      <c r="CB2525" s="359">
        <f t="shared" si="247"/>
        <v>4</v>
      </c>
      <c r="CC2525" s="359">
        <f t="shared" si="248"/>
        <v>2023</v>
      </c>
      <c r="CD2525" s="359" t="str">
        <f t="shared" si="249"/>
        <v>294202344650INUNDACION</v>
      </c>
    </row>
    <row r="2526" spans="1:82" s="121" customFormat="1" ht="60" customHeight="1">
      <c r="A2526" s="13"/>
      <c r="B2526" s="13"/>
      <c r="C2526" s="13"/>
      <c r="D2526" s="212">
        <v>45045</v>
      </c>
      <c r="E2526" s="210" t="s">
        <v>2756</v>
      </c>
      <c r="F2526" s="211" t="s">
        <v>217</v>
      </c>
      <c r="G2526" s="111" t="s">
        <v>2827</v>
      </c>
      <c r="H2526" s="85" t="str">
        <f>VLOOKUP(E2526&amp;F2526,Divipola!$C$1:$F$1149,4,FALSE)</f>
        <v>52786</v>
      </c>
      <c r="I2526" s="77"/>
      <c r="J2526" s="181"/>
      <c r="K2526" s="146"/>
      <c r="L2526" s="146"/>
      <c r="M2526" s="146"/>
      <c r="N2526" s="146"/>
      <c r="O2526" s="146"/>
      <c r="P2526" s="146"/>
      <c r="Q2526" s="146"/>
      <c r="R2526" s="146"/>
      <c r="S2526" s="146"/>
      <c r="T2526" s="146"/>
      <c r="U2526" s="146"/>
      <c r="V2526" s="146"/>
      <c r="W2526" s="146"/>
      <c r="X2526" s="146">
        <v>1</v>
      </c>
      <c r="Y2526" s="146"/>
      <c r="Z2526" s="147"/>
      <c r="AA2526" s="148"/>
      <c r="AB2526" s="383"/>
      <c r="AC2526" s="73"/>
      <c r="AD2526" s="414"/>
      <c r="AE2526" s="393"/>
      <c r="AF2526" s="78"/>
      <c r="AG2526" s="414"/>
      <c r="AH2526" s="383"/>
      <c r="AI2526" s="453"/>
      <c r="AJ2526" s="453"/>
      <c r="AK2526" s="414"/>
      <c r="AL2526" s="383"/>
      <c r="AM2526" s="383"/>
      <c r="AN2526" s="523"/>
      <c r="AO2526" s="414"/>
      <c r="AP2526" s="548"/>
      <c r="AQ2526" s="414"/>
      <c r="AR2526" s="78"/>
      <c r="AS2526" s="78"/>
      <c r="AT2526" s="414"/>
      <c r="AU2526" s="548"/>
      <c r="AV2526" s="548"/>
      <c r="AW2526" s="414"/>
      <c r="AX2526" s="383"/>
      <c r="AY2526" s="548"/>
      <c r="AZ2526" s="414"/>
      <c r="BA2526" s="383"/>
      <c r="BB2526" s="548"/>
      <c r="BC2526" s="78"/>
      <c r="BD2526" s="414"/>
      <c r="BE2526" s="414"/>
      <c r="BF2526" s="414"/>
      <c r="BG2526" s="414"/>
      <c r="BH2526" s="414"/>
      <c r="BI2526" s="383"/>
      <c r="BJ2526" s="383"/>
      <c r="BK2526" s="78"/>
      <c r="BL2526" s="414"/>
      <c r="BM2526" s="383"/>
      <c r="BN2526" s="78"/>
      <c r="BO2526" s="414"/>
      <c r="BP2526" s="78"/>
      <c r="BQ2526" s="414"/>
      <c r="BR2526" s="383"/>
      <c r="BS2526" s="78"/>
      <c r="BT2526" s="83"/>
      <c r="BU2526" s="75"/>
      <c r="BV2526" s="74"/>
      <c r="BW2526" s="74"/>
      <c r="BX2526" s="98" t="s">
        <v>4388</v>
      </c>
      <c r="BY2526" s="112">
        <f t="shared" si="245"/>
        <v>2521</v>
      </c>
      <c r="BZ2526" s="65">
        <f t="shared" si="244"/>
        <v>0</v>
      </c>
      <c r="CA2526" s="359">
        <f t="shared" si="246"/>
        <v>29</v>
      </c>
      <c r="CB2526" s="359">
        <f t="shared" si="247"/>
        <v>4</v>
      </c>
      <c r="CC2526" s="359">
        <f t="shared" si="248"/>
        <v>2023</v>
      </c>
      <c r="CD2526" s="359" t="str">
        <f t="shared" si="249"/>
        <v>294202352786MOVIMIENTO EN MASA</v>
      </c>
    </row>
    <row r="2527" spans="1:82" s="121" customFormat="1" ht="108" customHeight="1">
      <c r="A2527" s="13"/>
      <c r="B2527" s="13"/>
      <c r="C2527" s="13"/>
      <c r="D2527" s="212">
        <v>45045</v>
      </c>
      <c r="E2527" s="210" t="s">
        <v>2718</v>
      </c>
      <c r="F2527" s="211" t="s">
        <v>1333</v>
      </c>
      <c r="G2527" s="111" t="s">
        <v>2810</v>
      </c>
      <c r="H2527" s="85" t="str">
        <f>VLOOKUP(E2527&amp;F2527,Divipola!$C$1:$F$1149,4,FALSE)</f>
        <v>25317</v>
      </c>
      <c r="I2527" s="77"/>
      <c r="J2527" s="181"/>
      <c r="K2527" s="146">
        <v>1</v>
      </c>
      <c r="L2527" s="146"/>
      <c r="M2527" s="146"/>
      <c r="N2527" s="146">
        <v>1</v>
      </c>
      <c r="O2527" s="146"/>
      <c r="P2527" s="146"/>
      <c r="Q2527" s="146"/>
      <c r="R2527" s="146"/>
      <c r="S2527" s="146"/>
      <c r="T2527" s="146"/>
      <c r="U2527" s="146"/>
      <c r="V2527" s="146"/>
      <c r="W2527" s="146"/>
      <c r="X2527" s="146"/>
      <c r="Y2527" s="146"/>
      <c r="Z2527" s="147"/>
      <c r="AA2527" s="148"/>
      <c r="AB2527" s="383"/>
      <c r="AC2527" s="73"/>
      <c r="AD2527" s="414"/>
      <c r="AE2527" s="393"/>
      <c r="AF2527" s="78"/>
      <c r="AG2527" s="414"/>
      <c r="AH2527" s="383"/>
      <c r="AI2527" s="453"/>
      <c r="AJ2527" s="453"/>
      <c r="AK2527" s="414"/>
      <c r="AL2527" s="383"/>
      <c r="AM2527" s="383"/>
      <c r="AN2527" s="523"/>
      <c r="AO2527" s="414"/>
      <c r="AP2527" s="548"/>
      <c r="AQ2527" s="414"/>
      <c r="AR2527" s="78"/>
      <c r="AS2527" s="78"/>
      <c r="AT2527" s="414"/>
      <c r="AU2527" s="548"/>
      <c r="AV2527" s="548"/>
      <c r="AW2527" s="414"/>
      <c r="AX2527" s="383"/>
      <c r="AY2527" s="548"/>
      <c r="AZ2527" s="414"/>
      <c r="BA2527" s="383"/>
      <c r="BB2527" s="548"/>
      <c r="BC2527" s="78"/>
      <c r="BD2527" s="414"/>
      <c r="BE2527" s="414"/>
      <c r="BF2527" s="414"/>
      <c r="BG2527" s="414"/>
      <c r="BH2527" s="414"/>
      <c r="BI2527" s="383"/>
      <c r="BJ2527" s="383"/>
      <c r="BK2527" s="78"/>
      <c r="BL2527" s="414"/>
      <c r="BM2527" s="383"/>
      <c r="BN2527" s="78"/>
      <c r="BO2527" s="414"/>
      <c r="BP2527" s="78"/>
      <c r="BQ2527" s="414"/>
      <c r="BR2527" s="383"/>
      <c r="BS2527" s="78"/>
      <c r="BT2527" s="83"/>
      <c r="BU2527" s="75"/>
      <c r="BV2527" s="74"/>
      <c r="BW2527" s="74"/>
      <c r="BX2527" s="98" t="s">
        <v>4479</v>
      </c>
      <c r="BY2527" s="112">
        <f t="shared" si="245"/>
        <v>2522</v>
      </c>
      <c r="BZ2527" s="65">
        <f t="shared" si="244"/>
        <v>0</v>
      </c>
      <c r="CA2527" s="359">
        <f t="shared" si="246"/>
        <v>29</v>
      </c>
      <c r="CB2527" s="359">
        <f t="shared" si="247"/>
        <v>4</v>
      </c>
      <c r="CC2527" s="359">
        <f t="shared" si="248"/>
        <v>2023</v>
      </c>
      <c r="CD2527" s="359" t="str">
        <f t="shared" si="249"/>
        <v>294202325317ACCIDENTE MINERO</v>
      </c>
    </row>
    <row r="2528" spans="1:82" s="121" customFormat="1" ht="60" customHeight="1">
      <c r="A2528" s="13"/>
      <c r="B2528" s="13"/>
      <c r="C2528" s="13"/>
      <c r="D2528" s="212">
        <v>45046</v>
      </c>
      <c r="E2528" s="210" t="s">
        <v>2831</v>
      </c>
      <c r="F2528" s="211" t="s">
        <v>2704</v>
      </c>
      <c r="G2528" s="111" t="s">
        <v>2896</v>
      </c>
      <c r="H2528" s="85" t="str">
        <f>VLOOKUP(E2528&amp;F2528,Divipola!$C$1:$F$1149,4,FALSE)</f>
        <v>73001</v>
      </c>
      <c r="I2528" s="77"/>
      <c r="J2528" s="181"/>
      <c r="K2528" s="108">
        <v>1</v>
      </c>
      <c r="L2528" s="108"/>
      <c r="M2528" s="108"/>
      <c r="N2528" s="108"/>
      <c r="O2528" s="108"/>
      <c r="P2528" s="108"/>
      <c r="Q2528" s="108"/>
      <c r="R2528" s="108"/>
      <c r="S2528" s="108"/>
      <c r="T2528" s="108"/>
      <c r="U2528" s="108"/>
      <c r="V2528" s="108"/>
      <c r="W2528" s="108"/>
      <c r="X2528" s="108"/>
      <c r="Y2528" s="108"/>
      <c r="Z2528" s="109"/>
      <c r="AA2528" s="113"/>
      <c r="AB2528" s="383"/>
      <c r="AC2528" s="73"/>
      <c r="AD2528" s="414"/>
      <c r="AE2528" s="393"/>
      <c r="AF2528" s="78"/>
      <c r="AG2528" s="414"/>
      <c r="AH2528" s="383"/>
      <c r="AI2528" s="453"/>
      <c r="AJ2528" s="453"/>
      <c r="AK2528" s="414"/>
      <c r="AL2528" s="383"/>
      <c r="AM2528" s="383"/>
      <c r="AN2528" s="523"/>
      <c r="AO2528" s="414"/>
      <c r="AP2528" s="548"/>
      <c r="AQ2528" s="414"/>
      <c r="AR2528" s="78"/>
      <c r="AS2528" s="78"/>
      <c r="AT2528" s="414"/>
      <c r="AU2528" s="548"/>
      <c r="AV2528" s="548"/>
      <c r="AW2528" s="414"/>
      <c r="AX2528" s="383"/>
      <c r="AY2528" s="548"/>
      <c r="AZ2528" s="414"/>
      <c r="BA2528" s="383"/>
      <c r="BB2528" s="548"/>
      <c r="BC2528" s="78"/>
      <c r="BD2528" s="414"/>
      <c r="BE2528" s="414"/>
      <c r="BF2528" s="414"/>
      <c r="BG2528" s="414"/>
      <c r="BH2528" s="414"/>
      <c r="BI2528" s="383"/>
      <c r="BJ2528" s="383"/>
      <c r="BK2528" s="78"/>
      <c r="BL2528" s="414"/>
      <c r="BM2528" s="383"/>
      <c r="BN2528" s="78"/>
      <c r="BO2528" s="414"/>
      <c r="BP2528" s="78"/>
      <c r="BQ2528" s="414"/>
      <c r="BR2528" s="383"/>
      <c r="BS2528" s="78"/>
      <c r="BT2528" s="83"/>
      <c r="BU2528" s="75"/>
      <c r="BV2528" s="74"/>
      <c r="BW2528" s="74"/>
      <c r="BX2528" s="98" t="s">
        <v>4375</v>
      </c>
      <c r="BY2528" s="112">
        <f t="shared" si="245"/>
        <v>2523</v>
      </c>
      <c r="BZ2528" s="65">
        <f t="shared" si="244"/>
        <v>0</v>
      </c>
      <c r="CA2528" s="359">
        <f t="shared" si="246"/>
        <v>30</v>
      </c>
      <c r="CB2528" s="359">
        <f t="shared" si="247"/>
        <v>4</v>
      </c>
      <c r="CC2528" s="359">
        <f t="shared" si="248"/>
        <v>2023</v>
      </c>
      <c r="CD2528" s="359" t="str">
        <f t="shared" si="249"/>
        <v>304202373001CASO FORTUITO</v>
      </c>
    </row>
    <row r="2529" spans="1:82" s="121" customFormat="1" ht="92.25" customHeight="1">
      <c r="A2529" s="13"/>
      <c r="B2529" s="13"/>
      <c r="C2529" s="13"/>
      <c r="D2529" s="212">
        <v>45046</v>
      </c>
      <c r="E2529" s="210" t="s">
        <v>2854</v>
      </c>
      <c r="F2529" s="211" t="s">
        <v>1326</v>
      </c>
      <c r="G2529" s="111" t="s">
        <v>2827</v>
      </c>
      <c r="H2529" s="85" t="str">
        <f>VLOOKUP(E2529&amp;F2529,Divipola!$C$1:$F$1149,4,FALSE)</f>
        <v>27001</v>
      </c>
      <c r="I2529" s="77"/>
      <c r="J2529" s="181"/>
      <c r="K2529" s="108">
        <v>2</v>
      </c>
      <c r="L2529" s="108"/>
      <c r="M2529" s="108"/>
      <c r="N2529" s="108"/>
      <c r="O2529" s="108"/>
      <c r="P2529" s="108"/>
      <c r="Q2529" s="108"/>
      <c r="R2529" s="108">
        <v>1</v>
      </c>
      <c r="S2529" s="108"/>
      <c r="T2529" s="108"/>
      <c r="U2529" s="108"/>
      <c r="V2529" s="108"/>
      <c r="W2529" s="108"/>
      <c r="X2529" s="108"/>
      <c r="Y2529" s="108"/>
      <c r="Z2529" s="109"/>
      <c r="AA2529" s="113"/>
      <c r="AB2529" s="383"/>
      <c r="AC2529" s="73"/>
      <c r="AD2529" s="414"/>
      <c r="AE2529" s="393"/>
      <c r="AF2529" s="78"/>
      <c r="AG2529" s="414"/>
      <c r="AH2529" s="383"/>
      <c r="AI2529" s="453"/>
      <c r="AJ2529" s="453"/>
      <c r="AK2529" s="414"/>
      <c r="AL2529" s="383"/>
      <c r="AM2529" s="383"/>
      <c r="AN2529" s="523"/>
      <c r="AO2529" s="414"/>
      <c r="AP2529" s="548"/>
      <c r="AQ2529" s="414"/>
      <c r="AR2529" s="78"/>
      <c r="AS2529" s="78"/>
      <c r="AT2529" s="414"/>
      <c r="AU2529" s="548"/>
      <c r="AV2529" s="548"/>
      <c r="AW2529" s="414"/>
      <c r="AX2529" s="383"/>
      <c r="AY2529" s="548"/>
      <c r="AZ2529" s="414"/>
      <c r="BA2529" s="383">
        <v>45036</v>
      </c>
      <c r="BB2529" s="548">
        <v>2100</v>
      </c>
      <c r="BC2529" s="449" t="s">
        <v>7956</v>
      </c>
      <c r="BD2529" s="414">
        <v>2943000000</v>
      </c>
      <c r="BE2529" s="414"/>
      <c r="BF2529" s="414"/>
      <c r="BG2529" s="414"/>
      <c r="BH2529" s="414"/>
      <c r="BI2529" s="383"/>
      <c r="BJ2529" s="383"/>
      <c r="BK2529" s="78"/>
      <c r="BL2529" s="414"/>
      <c r="BM2529" s="383"/>
      <c r="BN2529" s="78"/>
      <c r="BO2529" s="414"/>
      <c r="BP2529" s="78"/>
      <c r="BQ2529" s="414"/>
      <c r="BR2529" s="383"/>
      <c r="BS2529" s="78"/>
      <c r="BT2529" s="83"/>
      <c r="BU2529" s="75"/>
      <c r="BV2529" s="74"/>
      <c r="BW2529" s="74"/>
      <c r="BX2529" s="98" t="s">
        <v>4377</v>
      </c>
      <c r="BY2529" s="112">
        <f t="shared" si="245"/>
        <v>2524</v>
      </c>
      <c r="BZ2529" s="65">
        <f t="shared" si="244"/>
        <v>2943000000</v>
      </c>
      <c r="CA2529" s="359">
        <f t="shared" si="246"/>
        <v>30</v>
      </c>
      <c r="CB2529" s="359">
        <f t="shared" si="247"/>
        <v>4</v>
      </c>
      <c r="CC2529" s="359">
        <f t="shared" si="248"/>
        <v>2023</v>
      </c>
      <c r="CD2529" s="359" t="str">
        <f t="shared" si="249"/>
        <v>304202327001MOVIMIENTO EN MASA</v>
      </c>
    </row>
    <row r="2530" spans="1:82" s="121" customFormat="1" ht="156" customHeight="1">
      <c r="A2530" s="13"/>
      <c r="B2530" s="13"/>
      <c r="C2530" s="13"/>
      <c r="D2530" s="212">
        <v>45046</v>
      </c>
      <c r="E2530" s="210" t="s">
        <v>1325</v>
      </c>
      <c r="F2530" s="211" t="s">
        <v>1790</v>
      </c>
      <c r="G2530" s="111" t="s">
        <v>2802</v>
      </c>
      <c r="H2530" s="85" t="str">
        <f>VLOOKUP(E2530&amp;F2530,Divipola!$C$1:$F$1149,4,FALSE)</f>
        <v>70001</v>
      </c>
      <c r="I2530" s="77"/>
      <c r="J2530" s="181"/>
      <c r="K2530" s="141"/>
      <c r="L2530" s="141"/>
      <c r="M2530" s="141"/>
      <c r="N2530" s="141">
        <v>105</v>
      </c>
      <c r="O2530" s="141">
        <v>21</v>
      </c>
      <c r="P2530" s="141"/>
      <c r="Q2530" s="141">
        <v>21</v>
      </c>
      <c r="R2530" s="141"/>
      <c r="S2530" s="141"/>
      <c r="T2530" s="141"/>
      <c r="U2530" s="141"/>
      <c r="V2530" s="141"/>
      <c r="W2530" s="141"/>
      <c r="X2530" s="141"/>
      <c r="Y2530" s="141"/>
      <c r="Z2530" s="142"/>
      <c r="AA2530" s="144"/>
      <c r="AB2530" s="383"/>
      <c r="AC2530" s="73"/>
      <c r="AD2530" s="414"/>
      <c r="AE2530" s="393"/>
      <c r="AF2530" s="78"/>
      <c r="AG2530" s="414"/>
      <c r="AH2530" s="383"/>
      <c r="AI2530" s="453"/>
      <c r="AJ2530" s="453"/>
      <c r="AK2530" s="414"/>
      <c r="AL2530" s="383"/>
      <c r="AM2530" s="383"/>
      <c r="AN2530" s="523"/>
      <c r="AO2530" s="414"/>
      <c r="AP2530" s="548"/>
      <c r="AQ2530" s="414"/>
      <c r="AR2530" s="78"/>
      <c r="AS2530" s="78"/>
      <c r="AT2530" s="414"/>
      <c r="AU2530" s="548"/>
      <c r="AV2530" s="548"/>
      <c r="AW2530" s="414"/>
      <c r="AX2530" s="383"/>
      <c r="AY2530" s="548"/>
      <c r="AZ2530" s="414"/>
      <c r="BA2530" s="383"/>
      <c r="BB2530" s="548"/>
      <c r="BC2530" s="78"/>
      <c r="BD2530" s="414"/>
      <c r="BE2530" s="414"/>
      <c r="BF2530" s="414"/>
      <c r="BG2530" s="414"/>
      <c r="BH2530" s="414"/>
      <c r="BI2530" s="383"/>
      <c r="BJ2530" s="383"/>
      <c r="BK2530" s="78"/>
      <c r="BL2530" s="414"/>
      <c r="BM2530" s="383"/>
      <c r="BN2530" s="78"/>
      <c r="BO2530" s="414"/>
      <c r="BP2530" s="78"/>
      <c r="BQ2530" s="414"/>
      <c r="BR2530" s="383"/>
      <c r="BS2530" s="78"/>
      <c r="BT2530" s="83"/>
      <c r="BU2530" s="75"/>
      <c r="BV2530" s="74"/>
      <c r="BW2530" s="74"/>
      <c r="BX2530" s="98" t="s">
        <v>4482</v>
      </c>
      <c r="BY2530" s="112">
        <f t="shared" si="245"/>
        <v>2525</v>
      </c>
      <c r="BZ2530" s="65">
        <f t="shared" si="244"/>
        <v>0</v>
      </c>
      <c r="CA2530" s="359">
        <f t="shared" si="246"/>
        <v>30</v>
      </c>
      <c r="CB2530" s="359">
        <f t="shared" si="247"/>
        <v>4</v>
      </c>
      <c r="CC2530" s="359">
        <f t="shared" si="248"/>
        <v>2023</v>
      </c>
      <c r="CD2530" s="359" t="str">
        <f t="shared" si="249"/>
        <v>304202370001INUNDACION</v>
      </c>
    </row>
    <row r="2531" spans="1:82" s="121" customFormat="1" ht="52.5" customHeight="1">
      <c r="A2531" s="13"/>
      <c r="B2531" s="13"/>
      <c r="C2531" s="13"/>
      <c r="D2531" s="212">
        <v>45046</v>
      </c>
      <c r="E2531" s="210" t="s">
        <v>2718</v>
      </c>
      <c r="F2531" s="211" t="s">
        <v>2770</v>
      </c>
      <c r="G2531" s="111" t="s">
        <v>2827</v>
      </c>
      <c r="H2531" s="85" t="str">
        <f>VLOOKUP(E2531&amp;F2531,Divipola!$C$1:$F$1149,4,FALSE)</f>
        <v>25053</v>
      </c>
      <c r="I2531" s="77"/>
      <c r="J2531" s="181"/>
      <c r="K2531" s="108"/>
      <c r="L2531" s="108"/>
      <c r="M2531" s="108"/>
      <c r="N2531" s="108"/>
      <c r="O2531" s="108"/>
      <c r="P2531" s="108"/>
      <c r="Q2531" s="108"/>
      <c r="R2531" s="108">
        <v>1</v>
      </c>
      <c r="S2531" s="108"/>
      <c r="T2531" s="108"/>
      <c r="U2531" s="108"/>
      <c r="V2531" s="108"/>
      <c r="W2531" s="108"/>
      <c r="X2531" s="108"/>
      <c r="Y2531" s="108"/>
      <c r="Z2531" s="109"/>
      <c r="AA2531" s="113"/>
      <c r="AB2531" s="383"/>
      <c r="AC2531" s="73"/>
      <c r="AD2531" s="414"/>
      <c r="AE2531" s="393"/>
      <c r="AF2531" s="78"/>
      <c r="AG2531" s="414"/>
      <c r="AH2531" s="383"/>
      <c r="AI2531" s="453"/>
      <c r="AJ2531" s="453"/>
      <c r="AK2531" s="414"/>
      <c r="AL2531" s="383"/>
      <c r="AM2531" s="383"/>
      <c r="AN2531" s="523"/>
      <c r="AO2531" s="414"/>
      <c r="AP2531" s="548"/>
      <c r="AQ2531" s="414"/>
      <c r="AR2531" s="78"/>
      <c r="AS2531" s="78"/>
      <c r="AT2531" s="414"/>
      <c r="AU2531" s="548"/>
      <c r="AV2531" s="548"/>
      <c r="AW2531" s="414"/>
      <c r="AX2531" s="383"/>
      <c r="AY2531" s="548"/>
      <c r="AZ2531" s="414"/>
      <c r="BA2531" s="383"/>
      <c r="BB2531" s="548"/>
      <c r="BC2531" s="78"/>
      <c r="BD2531" s="414"/>
      <c r="BE2531" s="414"/>
      <c r="BF2531" s="414"/>
      <c r="BG2531" s="414"/>
      <c r="BH2531" s="414"/>
      <c r="BI2531" s="383"/>
      <c r="BJ2531" s="383"/>
      <c r="BK2531" s="78"/>
      <c r="BL2531" s="414"/>
      <c r="BM2531" s="383"/>
      <c r="BN2531" s="78"/>
      <c r="BO2531" s="414"/>
      <c r="BP2531" s="78"/>
      <c r="BQ2531" s="414"/>
      <c r="BR2531" s="383"/>
      <c r="BS2531" s="78"/>
      <c r="BT2531" s="83"/>
      <c r="BU2531" s="75"/>
      <c r="BV2531" s="74"/>
      <c r="BW2531" s="74"/>
      <c r="BX2531" s="98" t="s">
        <v>4380</v>
      </c>
      <c r="BY2531" s="112">
        <f t="shared" si="245"/>
        <v>2526</v>
      </c>
      <c r="BZ2531" s="65">
        <f t="shared" si="244"/>
        <v>0</v>
      </c>
      <c r="CA2531" s="359">
        <f t="shared" si="246"/>
        <v>30</v>
      </c>
      <c r="CB2531" s="359">
        <f t="shared" si="247"/>
        <v>4</v>
      </c>
      <c r="CC2531" s="359">
        <f t="shared" si="248"/>
        <v>2023</v>
      </c>
      <c r="CD2531" s="359" t="str">
        <f t="shared" si="249"/>
        <v>304202325053MOVIMIENTO EN MASA</v>
      </c>
    </row>
    <row r="2532" spans="1:82" s="121" customFormat="1" ht="120" customHeight="1">
      <c r="A2532" s="13"/>
      <c r="B2532" s="13"/>
      <c r="C2532" s="13"/>
      <c r="D2532" s="212">
        <v>45046</v>
      </c>
      <c r="E2532" s="210" t="s">
        <v>2832</v>
      </c>
      <c r="F2532" s="211" t="s">
        <v>2133</v>
      </c>
      <c r="G2532" s="111" t="s">
        <v>2802</v>
      </c>
      <c r="H2532" s="85" t="str">
        <f>VLOOKUP(E2532&amp;F2532,Divipola!$C$1:$F$1149,4,FALSE)</f>
        <v>76400</v>
      </c>
      <c r="I2532" s="77"/>
      <c r="J2532" s="181"/>
      <c r="K2532" s="146"/>
      <c r="L2532" s="146"/>
      <c r="M2532" s="146"/>
      <c r="N2532" s="146"/>
      <c r="O2532" s="146"/>
      <c r="P2532" s="146"/>
      <c r="Q2532" s="146"/>
      <c r="R2532" s="146"/>
      <c r="S2532" s="146"/>
      <c r="T2532" s="146"/>
      <c r="U2532" s="146"/>
      <c r="V2532" s="146"/>
      <c r="W2532" s="146"/>
      <c r="X2532" s="146"/>
      <c r="Y2532" s="146"/>
      <c r="Z2532" s="146"/>
      <c r="AA2532" s="148"/>
      <c r="AB2532" s="383"/>
      <c r="AC2532" s="73"/>
      <c r="AD2532" s="414"/>
      <c r="AE2532" s="393"/>
      <c r="AF2532" s="78"/>
      <c r="AG2532" s="414"/>
      <c r="AH2532" s="383"/>
      <c r="AI2532" s="453"/>
      <c r="AJ2532" s="453"/>
      <c r="AK2532" s="414"/>
      <c r="AL2532" s="383"/>
      <c r="AM2532" s="383"/>
      <c r="AN2532" s="523"/>
      <c r="AO2532" s="414"/>
      <c r="AP2532" s="548"/>
      <c r="AQ2532" s="414"/>
      <c r="AR2532" s="78"/>
      <c r="AS2532" s="78"/>
      <c r="AT2532" s="414"/>
      <c r="AU2532" s="548"/>
      <c r="AV2532" s="548"/>
      <c r="AW2532" s="414"/>
      <c r="AX2532" s="383"/>
      <c r="AY2532" s="548"/>
      <c r="AZ2532" s="414"/>
      <c r="BA2532" s="383"/>
      <c r="BB2532" s="548"/>
      <c r="BC2532" s="78"/>
      <c r="BD2532" s="414"/>
      <c r="BE2532" s="414"/>
      <c r="BF2532" s="414"/>
      <c r="BG2532" s="414"/>
      <c r="BH2532" s="414"/>
      <c r="BI2532" s="383"/>
      <c r="BJ2532" s="383"/>
      <c r="BK2532" s="78"/>
      <c r="BL2532" s="414"/>
      <c r="BM2532" s="383"/>
      <c r="BN2532" s="78"/>
      <c r="BO2532" s="414"/>
      <c r="BP2532" s="78"/>
      <c r="BQ2532" s="414"/>
      <c r="BR2532" s="383"/>
      <c r="BS2532" s="78"/>
      <c r="BT2532" s="83"/>
      <c r="BU2532" s="75"/>
      <c r="BV2532" s="74"/>
      <c r="BW2532" s="74"/>
      <c r="BX2532" s="98" t="s">
        <v>4382</v>
      </c>
      <c r="BY2532" s="112">
        <f t="shared" si="245"/>
        <v>2527</v>
      </c>
      <c r="BZ2532" s="65">
        <f t="shared" si="244"/>
        <v>0</v>
      </c>
      <c r="CA2532" s="359">
        <f t="shared" si="246"/>
        <v>30</v>
      </c>
      <c r="CB2532" s="359">
        <f t="shared" si="247"/>
        <v>4</v>
      </c>
      <c r="CC2532" s="359">
        <f t="shared" si="248"/>
        <v>2023</v>
      </c>
      <c r="CD2532" s="359" t="str">
        <f t="shared" si="249"/>
        <v>304202376400INUNDACION</v>
      </c>
    </row>
    <row r="2533" spans="1:82" s="121" customFormat="1" ht="132" customHeight="1">
      <c r="A2533" s="13"/>
      <c r="B2533" s="13"/>
      <c r="C2533" s="13"/>
      <c r="D2533" s="212">
        <v>45046</v>
      </c>
      <c r="E2533" s="210" t="s">
        <v>2829</v>
      </c>
      <c r="F2533" s="211" t="s">
        <v>2592</v>
      </c>
      <c r="G2533" s="111" t="s">
        <v>2827</v>
      </c>
      <c r="H2533" s="85" t="str">
        <f>VLOOKUP(E2533&amp;F2533,Divipola!$C$1:$F$1149,4,FALSE)</f>
        <v>05858</v>
      </c>
      <c r="I2533" s="77"/>
      <c r="J2533" s="181"/>
      <c r="K2533" s="108"/>
      <c r="L2533" s="108"/>
      <c r="M2533" s="108"/>
      <c r="N2533" s="108"/>
      <c r="O2533" s="108"/>
      <c r="P2533" s="108"/>
      <c r="Q2533" s="108"/>
      <c r="R2533" s="108">
        <v>7</v>
      </c>
      <c r="S2533" s="108"/>
      <c r="T2533" s="108"/>
      <c r="U2533" s="108"/>
      <c r="V2533" s="108"/>
      <c r="W2533" s="108"/>
      <c r="X2533" s="108"/>
      <c r="Y2533" s="108"/>
      <c r="Z2533" s="109"/>
      <c r="AA2533" s="113"/>
      <c r="AB2533" s="383"/>
      <c r="AC2533" s="73"/>
      <c r="AD2533" s="414"/>
      <c r="AE2533" s="393"/>
      <c r="AF2533" s="78"/>
      <c r="AG2533" s="414"/>
      <c r="AH2533" s="383"/>
      <c r="AI2533" s="453"/>
      <c r="AJ2533" s="453"/>
      <c r="AK2533" s="414"/>
      <c r="AL2533" s="383"/>
      <c r="AM2533" s="383"/>
      <c r="AN2533" s="523"/>
      <c r="AO2533" s="414"/>
      <c r="AP2533" s="548"/>
      <c r="AQ2533" s="414"/>
      <c r="AR2533" s="78"/>
      <c r="AS2533" s="78"/>
      <c r="AT2533" s="414"/>
      <c r="AU2533" s="548"/>
      <c r="AV2533" s="548"/>
      <c r="AW2533" s="414"/>
      <c r="AX2533" s="383"/>
      <c r="AY2533" s="548"/>
      <c r="AZ2533" s="414"/>
      <c r="BA2533" s="383"/>
      <c r="BB2533" s="548"/>
      <c r="BC2533" s="78"/>
      <c r="BD2533" s="414"/>
      <c r="BE2533" s="414"/>
      <c r="BF2533" s="414"/>
      <c r="BG2533" s="414"/>
      <c r="BH2533" s="414"/>
      <c r="BI2533" s="383"/>
      <c r="BJ2533" s="383"/>
      <c r="BK2533" s="78"/>
      <c r="BL2533" s="414"/>
      <c r="BM2533" s="383"/>
      <c r="BN2533" s="78"/>
      <c r="BO2533" s="414"/>
      <c r="BP2533" s="78"/>
      <c r="BQ2533" s="414"/>
      <c r="BR2533" s="383"/>
      <c r="BS2533" s="78"/>
      <c r="BT2533" s="83"/>
      <c r="BU2533" s="75"/>
      <c r="BV2533" s="74"/>
      <c r="BW2533" s="74"/>
      <c r="BX2533" s="98" t="s">
        <v>4404</v>
      </c>
      <c r="BY2533" s="112">
        <f t="shared" si="245"/>
        <v>2528</v>
      </c>
      <c r="BZ2533" s="65">
        <f t="shared" si="244"/>
        <v>0</v>
      </c>
      <c r="CA2533" s="359">
        <f t="shared" si="246"/>
        <v>30</v>
      </c>
      <c r="CB2533" s="359">
        <f t="shared" si="247"/>
        <v>4</v>
      </c>
      <c r="CC2533" s="359">
        <f t="shared" si="248"/>
        <v>2023</v>
      </c>
      <c r="CD2533" s="359" t="str">
        <f t="shared" si="249"/>
        <v>304202305858MOVIMIENTO EN MASA</v>
      </c>
    </row>
    <row r="2534" spans="1:82" s="121" customFormat="1" ht="168" customHeight="1">
      <c r="A2534" s="13"/>
      <c r="B2534" s="13"/>
      <c r="C2534" s="13"/>
      <c r="D2534" s="212">
        <v>45046</v>
      </c>
      <c r="E2534" s="210" t="s">
        <v>2829</v>
      </c>
      <c r="F2534" s="211" t="s">
        <v>2599</v>
      </c>
      <c r="G2534" s="111" t="s">
        <v>2807</v>
      </c>
      <c r="H2534" s="85" t="str">
        <f>VLOOKUP(E2534&amp;F2534,Divipola!$C$1:$F$1149,4,FALSE)</f>
        <v>05885</v>
      </c>
      <c r="I2534" s="77"/>
      <c r="J2534" s="181"/>
      <c r="K2534" s="108">
        <v>1</v>
      </c>
      <c r="L2534" s="108"/>
      <c r="M2534" s="108">
        <v>1</v>
      </c>
      <c r="N2534" s="108">
        <v>2</v>
      </c>
      <c r="O2534" s="108"/>
      <c r="P2534" s="108"/>
      <c r="Q2534" s="108"/>
      <c r="R2534" s="108"/>
      <c r="S2534" s="108"/>
      <c r="T2534" s="108"/>
      <c r="U2534" s="108"/>
      <c r="V2534" s="108"/>
      <c r="W2534" s="108"/>
      <c r="X2534" s="108"/>
      <c r="Y2534" s="108"/>
      <c r="Z2534" s="109"/>
      <c r="AA2534" s="113"/>
      <c r="AB2534" s="383"/>
      <c r="AC2534" s="73"/>
      <c r="AD2534" s="414"/>
      <c r="AE2534" s="393"/>
      <c r="AF2534" s="78"/>
      <c r="AG2534" s="414"/>
      <c r="AH2534" s="383"/>
      <c r="AI2534" s="453"/>
      <c r="AJ2534" s="453"/>
      <c r="AK2534" s="414"/>
      <c r="AL2534" s="383"/>
      <c r="AM2534" s="383"/>
      <c r="AN2534" s="523"/>
      <c r="AO2534" s="414"/>
      <c r="AP2534" s="548"/>
      <c r="AQ2534" s="414"/>
      <c r="AR2534" s="78"/>
      <c r="AS2534" s="78"/>
      <c r="AT2534" s="414"/>
      <c r="AU2534" s="548"/>
      <c r="AV2534" s="548"/>
      <c r="AW2534" s="414"/>
      <c r="AX2534" s="383"/>
      <c r="AY2534" s="548"/>
      <c r="AZ2534" s="414"/>
      <c r="BA2534" s="383"/>
      <c r="BB2534" s="548"/>
      <c r="BC2534" s="78"/>
      <c r="BD2534" s="414"/>
      <c r="BE2534" s="414"/>
      <c r="BF2534" s="414"/>
      <c r="BG2534" s="414"/>
      <c r="BH2534" s="414"/>
      <c r="BI2534" s="383"/>
      <c r="BJ2534" s="383"/>
      <c r="BK2534" s="78"/>
      <c r="BL2534" s="414"/>
      <c r="BM2534" s="383"/>
      <c r="BN2534" s="78"/>
      <c r="BO2534" s="414"/>
      <c r="BP2534" s="78"/>
      <c r="BQ2534" s="414"/>
      <c r="BR2534" s="383"/>
      <c r="BS2534" s="78"/>
      <c r="BT2534" s="83"/>
      <c r="BU2534" s="75"/>
      <c r="BV2534" s="74"/>
      <c r="BW2534" s="74"/>
      <c r="BX2534" s="98" t="s">
        <v>4410</v>
      </c>
      <c r="BY2534" s="112">
        <f t="shared" si="245"/>
        <v>2529</v>
      </c>
      <c r="BZ2534" s="65">
        <f t="shared" si="244"/>
        <v>0</v>
      </c>
      <c r="CA2534" s="359">
        <f t="shared" si="246"/>
        <v>30</v>
      </c>
      <c r="CB2534" s="359">
        <f t="shared" si="247"/>
        <v>4</v>
      </c>
      <c r="CC2534" s="359">
        <f t="shared" si="248"/>
        <v>2023</v>
      </c>
      <c r="CD2534" s="359" t="str">
        <f t="shared" si="249"/>
        <v>304202305885CRECIENTE SUBITA</v>
      </c>
    </row>
    <row r="2535" spans="1:82" s="121" customFormat="1" ht="240" customHeight="1">
      <c r="A2535" s="13"/>
      <c r="B2535" s="13"/>
      <c r="C2535" s="13"/>
      <c r="D2535" s="212">
        <v>45046</v>
      </c>
      <c r="E2535" s="210" t="s">
        <v>2832</v>
      </c>
      <c r="F2535" s="211" t="s">
        <v>2133</v>
      </c>
      <c r="G2535" s="111" t="s">
        <v>2807</v>
      </c>
      <c r="H2535" s="85" t="str">
        <f>VLOOKUP(E2535&amp;F2535,Divipola!$C$1:$F$1149,4,FALSE)</f>
        <v>76400</v>
      </c>
      <c r="I2535" s="77"/>
      <c r="J2535" s="181"/>
      <c r="K2535" s="141"/>
      <c r="L2535" s="141"/>
      <c r="M2535" s="141"/>
      <c r="N2535" s="141">
        <v>618</v>
      </c>
      <c r="O2535" s="141">
        <v>170</v>
      </c>
      <c r="P2535" s="141"/>
      <c r="Q2535" s="141">
        <v>15</v>
      </c>
      <c r="R2535" s="141"/>
      <c r="S2535" s="141"/>
      <c r="T2535" s="141"/>
      <c r="U2535" s="141"/>
      <c r="V2535" s="141"/>
      <c r="W2535" s="141"/>
      <c r="X2535" s="141"/>
      <c r="Y2535" s="141"/>
      <c r="Z2535" s="142"/>
      <c r="AA2535" s="144"/>
      <c r="AB2535" s="383"/>
      <c r="AC2535" s="73"/>
      <c r="AD2535" s="414"/>
      <c r="AE2535" s="393"/>
      <c r="AF2535" s="78"/>
      <c r="AG2535" s="414"/>
      <c r="AH2535" s="383"/>
      <c r="AI2535" s="453"/>
      <c r="AJ2535" s="453"/>
      <c r="AK2535" s="414"/>
      <c r="AL2535" s="383"/>
      <c r="AM2535" s="383"/>
      <c r="AN2535" s="523"/>
      <c r="AO2535" s="414"/>
      <c r="AP2535" s="548"/>
      <c r="AQ2535" s="414"/>
      <c r="AR2535" s="78"/>
      <c r="AS2535" s="78"/>
      <c r="AT2535" s="414"/>
      <c r="AU2535" s="548"/>
      <c r="AV2535" s="548"/>
      <c r="AW2535" s="414"/>
      <c r="AX2535" s="383"/>
      <c r="AY2535" s="548"/>
      <c r="AZ2535" s="414"/>
      <c r="BA2535" s="383"/>
      <c r="BB2535" s="548"/>
      <c r="BC2535" s="78"/>
      <c r="BD2535" s="414"/>
      <c r="BE2535" s="414"/>
      <c r="BF2535" s="414"/>
      <c r="BG2535" s="414"/>
      <c r="BH2535" s="414"/>
      <c r="BI2535" s="383"/>
      <c r="BJ2535" s="383"/>
      <c r="BK2535" s="78"/>
      <c r="BL2535" s="414"/>
      <c r="BM2535" s="383"/>
      <c r="BN2535" s="78"/>
      <c r="BO2535" s="414"/>
      <c r="BP2535" s="78"/>
      <c r="BQ2535" s="414"/>
      <c r="BR2535" s="383"/>
      <c r="BS2535" s="78"/>
      <c r="BT2535" s="83"/>
      <c r="BU2535" s="75"/>
      <c r="BV2535" s="74"/>
      <c r="BW2535" s="74"/>
      <c r="BX2535" s="132" t="s">
        <v>4419</v>
      </c>
      <c r="BY2535" s="112">
        <f t="shared" si="245"/>
        <v>2530</v>
      </c>
      <c r="BZ2535" s="65">
        <f t="shared" si="244"/>
        <v>0</v>
      </c>
      <c r="CA2535" s="359">
        <f t="shared" si="246"/>
        <v>30</v>
      </c>
      <c r="CB2535" s="359">
        <f t="shared" si="247"/>
        <v>4</v>
      </c>
      <c r="CC2535" s="359">
        <f t="shared" si="248"/>
        <v>2023</v>
      </c>
      <c r="CD2535" s="359" t="str">
        <f t="shared" si="249"/>
        <v>304202376400CRECIENTE SUBITA</v>
      </c>
    </row>
    <row r="2536" spans="1:82" s="121" customFormat="1" ht="240" customHeight="1">
      <c r="A2536" s="13"/>
      <c r="B2536" s="13"/>
      <c r="C2536" s="13"/>
      <c r="D2536" s="212">
        <v>45036</v>
      </c>
      <c r="E2536" s="210" t="s">
        <v>2852</v>
      </c>
      <c r="F2536" s="211" t="s">
        <v>2719</v>
      </c>
      <c r="G2536" s="111" t="s">
        <v>2802</v>
      </c>
      <c r="H2536" s="85">
        <f>VLOOKUP(E2536&amp;F2536,Divipola!$C$1:$F$1149,4,FALSE)</f>
        <v>8</v>
      </c>
      <c r="I2536" s="181"/>
      <c r="J2536" s="181"/>
      <c r="K2536" s="141"/>
      <c r="L2536" s="141"/>
      <c r="M2536" s="141"/>
      <c r="N2536" s="141"/>
      <c r="O2536" s="141"/>
      <c r="P2536" s="141"/>
      <c r="Q2536" s="141"/>
      <c r="R2536" s="141"/>
      <c r="S2536" s="141"/>
      <c r="T2536" s="141"/>
      <c r="U2536" s="141"/>
      <c r="V2536" s="141"/>
      <c r="W2536" s="141"/>
      <c r="X2536" s="141"/>
      <c r="Y2536" s="141"/>
      <c r="Z2536" s="142"/>
      <c r="AA2536" s="144"/>
      <c r="AB2536" s="383"/>
      <c r="AC2536" s="73"/>
      <c r="AD2536" s="414"/>
      <c r="AE2536" s="395"/>
      <c r="AF2536" s="78"/>
      <c r="AG2536" s="414"/>
      <c r="AH2536" s="383"/>
      <c r="AI2536" s="453"/>
      <c r="AJ2536" s="453"/>
      <c r="AK2536" s="414"/>
      <c r="AL2536" s="383"/>
      <c r="AM2536" s="383"/>
      <c r="AN2536" s="523"/>
      <c r="AO2536" s="414"/>
      <c r="AP2536" s="548"/>
      <c r="AQ2536" s="414"/>
      <c r="AR2536" s="449" t="s">
        <v>8485</v>
      </c>
      <c r="AS2536" s="78" t="s">
        <v>8483</v>
      </c>
      <c r="AT2536" s="414">
        <v>2375000000</v>
      </c>
      <c r="AU2536" s="548"/>
      <c r="AV2536" s="548"/>
      <c r="AW2536" s="414"/>
      <c r="AX2536" s="383"/>
      <c r="AY2536" s="548"/>
      <c r="AZ2536" s="414"/>
      <c r="BA2536" s="383"/>
      <c r="BB2536" s="548"/>
      <c r="BC2536" s="78"/>
      <c r="BD2536" s="414"/>
      <c r="BE2536" s="414"/>
      <c r="BF2536" s="414"/>
      <c r="BG2536" s="414"/>
      <c r="BH2536" s="414"/>
      <c r="BI2536" s="383"/>
      <c r="BJ2536" s="383"/>
      <c r="BK2536" s="78"/>
      <c r="BL2536" s="414"/>
      <c r="BM2536" s="383"/>
      <c r="BN2536" s="78"/>
      <c r="BO2536" s="414"/>
      <c r="BP2536" s="78"/>
      <c r="BQ2536" s="414"/>
      <c r="BR2536" s="383"/>
      <c r="BS2536" s="78"/>
      <c r="BT2536" s="83"/>
      <c r="BU2536" s="75"/>
      <c r="BV2536" s="74"/>
      <c r="BW2536" s="74"/>
      <c r="BX2536" s="132"/>
      <c r="BY2536" s="112">
        <f t="shared" si="245"/>
        <v>2531</v>
      </c>
      <c r="BZ2536" s="65">
        <f t="shared" si="244"/>
        <v>2375000000</v>
      </c>
      <c r="CA2536" s="359">
        <f t="shared" si="246"/>
        <v>20</v>
      </c>
      <c r="CB2536" s="359">
        <f t="shared" si="247"/>
        <v>4</v>
      </c>
      <c r="CC2536" s="359">
        <f t="shared" si="248"/>
        <v>2023</v>
      </c>
      <c r="CD2536" s="359" t="str">
        <f t="shared" si="249"/>
        <v>20420238INUNDACION</v>
      </c>
    </row>
    <row r="2537" spans="1:82" s="121" customFormat="1" ht="96" customHeight="1">
      <c r="A2537" s="13"/>
      <c r="B2537" s="13"/>
      <c r="C2537" s="13"/>
      <c r="D2537" s="212">
        <v>45046</v>
      </c>
      <c r="E2537" s="210" t="s">
        <v>2852</v>
      </c>
      <c r="F2537" s="211" t="s">
        <v>2641</v>
      </c>
      <c r="G2537" s="111" t="s">
        <v>2800</v>
      </c>
      <c r="H2537" s="85" t="str">
        <f>VLOOKUP(E2537&amp;F2537,Divipola!$C$1:$F$1149,4,FALSE)</f>
        <v>08758</v>
      </c>
      <c r="I2537" s="77"/>
      <c r="J2537" s="181"/>
      <c r="K2537" s="146"/>
      <c r="L2537" s="146"/>
      <c r="M2537" s="146"/>
      <c r="N2537" s="146">
        <v>20</v>
      </c>
      <c r="O2537" s="146">
        <v>5</v>
      </c>
      <c r="P2537" s="146">
        <v>2</v>
      </c>
      <c r="Q2537" s="146">
        <v>3</v>
      </c>
      <c r="R2537" s="146"/>
      <c r="S2537" s="146"/>
      <c r="T2537" s="146"/>
      <c r="U2537" s="146"/>
      <c r="V2537" s="146"/>
      <c r="W2537" s="146"/>
      <c r="X2537" s="146"/>
      <c r="Y2537" s="146"/>
      <c r="Z2537" s="146"/>
      <c r="AA2537" s="148"/>
      <c r="AB2537" s="383"/>
      <c r="AC2537" s="73"/>
      <c r="AD2537" s="414"/>
      <c r="AE2537" s="393"/>
      <c r="AF2537" s="78"/>
      <c r="AG2537" s="414"/>
      <c r="AH2537" s="383"/>
      <c r="AI2537" s="453"/>
      <c r="AJ2537" s="453"/>
      <c r="AK2537" s="414"/>
      <c r="AL2537" s="383"/>
      <c r="AM2537" s="383"/>
      <c r="AN2537" s="523"/>
      <c r="AO2537" s="414"/>
      <c r="AP2537" s="548"/>
      <c r="AQ2537" s="414"/>
      <c r="AR2537" s="78"/>
      <c r="AS2537" s="78"/>
      <c r="AT2537" s="414"/>
      <c r="AU2537" s="548"/>
      <c r="AV2537" s="548"/>
      <c r="AW2537" s="414"/>
      <c r="AX2537" s="383"/>
      <c r="AY2537" s="548"/>
      <c r="AZ2537" s="414"/>
      <c r="BA2537" s="383"/>
      <c r="BB2537" s="548"/>
      <c r="BC2537" s="78"/>
      <c r="BD2537" s="414"/>
      <c r="BE2537" s="414"/>
      <c r="BF2537" s="414"/>
      <c r="BG2537" s="414"/>
      <c r="BH2537" s="414"/>
      <c r="BI2537" s="383"/>
      <c r="BJ2537" s="383"/>
      <c r="BK2537" s="78"/>
      <c r="BL2537" s="414"/>
      <c r="BM2537" s="383"/>
      <c r="BN2537" s="78"/>
      <c r="BO2537" s="414"/>
      <c r="BP2537" s="78"/>
      <c r="BQ2537" s="414"/>
      <c r="BR2537" s="383"/>
      <c r="BS2537" s="78"/>
      <c r="BT2537" s="83"/>
      <c r="BU2537" s="75"/>
      <c r="BV2537" s="74"/>
      <c r="BW2537" s="74"/>
      <c r="BX2537" s="98" t="s">
        <v>4437</v>
      </c>
      <c r="BY2537" s="112">
        <f t="shared" si="245"/>
        <v>2532</v>
      </c>
      <c r="BZ2537" s="65">
        <f t="shared" si="244"/>
        <v>0</v>
      </c>
      <c r="CA2537" s="359">
        <f t="shared" si="246"/>
        <v>30</v>
      </c>
      <c r="CB2537" s="359">
        <f t="shared" si="247"/>
        <v>4</v>
      </c>
      <c r="CC2537" s="359">
        <f t="shared" si="248"/>
        <v>2023</v>
      </c>
      <c r="CD2537" s="359" t="str">
        <f t="shared" si="249"/>
        <v>304202308758INCENDIO ESTRUCTURAL</v>
      </c>
    </row>
    <row r="2538" spans="1:82" s="121" customFormat="1" ht="60" customHeight="1">
      <c r="A2538" s="13"/>
      <c r="B2538" s="13"/>
      <c r="C2538" s="13"/>
      <c r="D2538" s="212">
        <v>45046</v>
      </c>
      <c r="E2538" s="210" t="s">
        <v>2829</v>
      </c>
      <c r="F2538" s="211" t="s">
        <v>2599</v>
      </c>
      <c r="G2538" s="111" t="s">
        <v>2807</v>
      </c>
      <c r="H2538" s="85" t="str">
        <f>VLOOKUP(E2538&amp;F2538,Divipola!$C$1:$F$1149,4,FALSE)</f>
        <v>05885</v>
      </c>
      <c r="I2538" s="77"/>
      <c r="J2538" s="181"/>
      <c r="K2538" s="146">
        <v>2</v>
      </c>
      <c r="L2538" s="146"/>
      <c r="M2538" s="146"/>
      <c r="N2538" s="146">
        <v>2</v>
      </c>
      <c r="O2538" s="146"/>
      <c r="P2538" s="146"/>
      <c r="Q2538" s="146"/>
      <c r="R2538" s="146"/>
      <c r="S2538" s="146"/>
      <c r="T2538" s="146"/>
      <c r="U2538" s="146"/>
      <c r="V2538" s="146"/>
      <c r="W2538" s="146"/>
      <c r="X2538" s="146"/>
      <c r="Y2538" s="146"/>
      <c r="Z2538" s="147"/>
      <c r="AA2538" s="148"/>
      <c r="AB2538" s="383"/>
      <c r="AC2538" s="73"/>
      <c r="AD2538" s="414"/>
      <c r="AE2538" s="393"/>
      <c r="AF2538" s="78"/>
      <c r="AG2538" s="414"/>
      <c r="AH2538" s="383"/>
      <c r="AI2538" s="453"/>
      <c r="AJ2538" s="453"/>
      <c r="AK2538" s="414"/>
      <c r="AL2538" s="383"/>
      <c r="AM2538" s="383"/>
      <c r="AN2538" s="523"/>
      <c r="AO2538" s="414"/>
      <c r="AP2538" s="548"/>
      <c r="AQ2538" s="414"/>
      <c r="AR2538" s="78"/>
      <c r="AS2538" s="78"/>
      <c r="AT2538" s="414"/>
      <c r="AU2538" s="548"/>
      <c r="AV2538" s="548"/>
      <c r="AW2538" s="414"/>
      <c r="AX2538" s="383"/>
      <c r="AY2538" s="548"/>
      <c r="AZ2538" s="414"/>
      <c r="BA2538" s="383"/>
      <c r="BB2538" s="548"/>
      <c r="BC2538" s="78"/>
      <c r="BD2538" s="414"/>
      <c r="BE2538" s="414"/>
      <c r="BF2538" s="414"/>
      <c r="BG2538" s="414"/>
      <c r="BH2538" s="414"/>
      <c r="BI2538" s="383"/>
      <c r="BJ2538" s="383"/>
      <c r="BK2538" s="78"/>
      <c r="BL2538" s="414"/>
      <c r="BM2538" s="383"/>
      <c r="BN2538" s="78"/>
      <c r="BO2538" s="414"/>
      <c r="BP2538" s="78"/>
      <c r="BQ2538" s="414"/>
      <c r="BR2538" s="383"/>
      <c r="BS2538" s="78"/>
      <c r="BT2538" s="83"/>
      <c r="BU2538" s="75"/>
      <c r="BV2538" s="74"/>
      <c r="BW2538" s="74"/>
      <c r="BX2538" s="132" t="s">
        <v>4440</v>
      </c>
      <c r="BY2538" s="112">
        <f t="shared" si="245"/>
        <v>2533</v>
      </c>
      <c r="BZ2538" s="65">
        <f t="shared" si="244"/>
        <v>0</v>
      </c>
      <c r="CA2538" s="359">
        <f t="shared" si="246"/>
        <v>30</v>
      </c>
      <c r="CB2538" s="359">
        <f t="shared" si="247"/>
        <v>4</v>
      </c>
      <c r="CC2538" s="359">
        <f t="shared" si="248"/>
        <v>2023</v>
      </c>
      <c r="CD2538" s="359" t="str">
        <f t="shared" si="249"/>
        <v>304202305885CRECIENTE SUBITA</v>
      </c>
    </row>
    <row r="2539" spans="1:82" s="121" customFormat="1" ht="108" customHeight="1">
      <c r="A2539" s="13"/>
      <c r="B2539" s="13"/>
      <c r="C2539" s="13"/>
      <c r="D2539" s="212">
        <v>45047</v>
      </c>
      <c r="E2539" s="210" t="s">
        <v>2756</v>
      </c>
      <c r="F2539" s="211" t="s">
        <v>201</v>
      </c>
      <c r="G2539" s="111" t="s">
        <v>2827</v>
      </c>
      <c r="H2539" s="85" t="str">
        <f>VLOOKUP(E2539&amp;F2539,Divipola!$C$1:$F$1149,4,FALSE)</f>
        <v>52585</v>
      </c>
      <c r="I2539" s="77"/>
      <c r="J2539" s="181"/>
      <c r="K2539" s="108"/>
      <c r="L2539" s="108"/>
      <c r="M2539" s="108"/>
      <c r="N2539" s="108"/>
      <c r="O2539" s="108"/>
      <c r="P2539" s="108"/>
      <c r="Q2539" s="108"/>
      <c r="R2539" s="108">
        <v>1</v>
      </c>
      <c r="S2539" s="108"/>
      <c r="T2539" s="108"/>
      <c r="U2539" s="108"/>
      <c r="V2539" s="108"/>
      <c r="W2539" s="108"/>
      <c r="X2539" s="108"/>
      <c r="Y2539" s="108"/>
      <c r="Z2539" s="109"/>
      <c r="AA2539" s="113"/>
      <c r="AB2539" s="383"/>
      <c r="AC2539" s="73"/>
      <c r="AD2539" s="414"/>
      <c r="AE2539" s="393"/>
      <c r="AF2539" s="78"/>
      <c r="AG2539" s="414"/>
      <c r="AH2539" s="383"/>
      <c r="AI2539" s="453"/>
      <c r="AJ2539" s="453"/>
      <c r="AK2539" s="414"/>
      <c r="AL2539" s="383"/>
      <c r="AM2539" s="383"/>
      <c r="AN2539" s="523"/>
      <c r="AO2539" s="414"/>
      <c r="AP2539" s="548"/>
      <c r="AQ2539" s="414"/>
      <c r="AR2539" s="78"/>
      <c r="AS2539" s="78"/>
      <c r="AT2539" s="414"/>
      <c r="AU2539" s="548"/>
      <c r="AV2539" s="548"/>
      <c r="AW2539" s="414"/>
      <c r="AX2539" s="383"/>
      <c r="AY2539" s="548"/>
      <c r="AZ2539" s="414"/>
      <c r="BA2539" s="383"/>
      <c r="BB2539" s="548"/>
      <c r="BC2539" s="78"/>
      <c r="BD2539" s="414"/>
      <c r="BE2539" s="414"/>
      <c r="BF2539" s="414"/>
      <c r="BG2539" s="414"/>
      <c r="BH2539" s="414"/>
      <c r="BI2539" s="383"/>
      <c r="BJ2539" s="383"/>
      <c r="BK2539" s="78"/>
      <c r="BL2539" s="414"/>
      <c r="BM2539" s="383"/>
      <c r="BN2539" s="78"/>
      <c r="BO2539" s="414"/>
      <c r="BP2539" s="78"/>
      <c r="BQ2539" s="414"/>
      <c r="BR2539" s="383"/>
      <c r="BS2539" s="78"/>
      <c r="BT2539" s="83"/>
      <c r="BU2539" s="75"/>
      <c r="BV2539" s="74"/>
      <c r="BW2539" s="74"/>
      <c r="BX2539" s="98" t="s">
        <v>4381</v>
      </c>
      <c r="BY2539" s="112">
        <f t="shared" si="245"/>
        <v>2534</v>
      </c>
      <c r="BZ2539" s="65">
        <f t="shared" si="244"/>
        <v>0</v>
      </c>
      <c r="CA2539" s="359">
        <f t="shared" si="246"/>
        <v>1</v>
      </c>
      <c r="CB2539" s="359">
        <f t="shared" si="247"/>
        <v>5</v>
      </c>
      <c r="CC2539" s="359">
        <f t="shared" si="248"/>
        <v>2023</v>
      </c>
      <c r="CD2539" s="359" t="str">
        <f t="shared" si="249"/>
        <v>15202352585MOVIMIENTO EN MASA</v>
      </c>
    </row>
    <row r="2540" spans="1:82" s="121" customFormat="1" ht="240" customHeight="1">
      <c r="A2540" s="13"/>
      <c r="B2540" s="13"/>
      <c r="C2540" s="13"/>
      <c r="D2540" s="212">
        <v>45047</v>
      </c>
      <c r="E2540" s="210" t="s">
        <v>2756</v>
      </c>
      <c r="F2540" s="211" t="s">
        <v>1702</v>
      </c>
      <c r="G2540" s="111" t="s">
        <v>2802</v>
      </c>
      <c r="H2540" s="85" t="str">
        <f>VLOOKUP(E2540&amp;F2540,Divipola!$C$1:$F$1149,4,FALSE)</f>
        <v>52427</v>
      </c>
      <c r="I2540" s="77"/>
      <c r="J2540" s="181"/>
      <c r="K2540" s="207"/>
      <c r="L2540" s="207"/>
      <c r="M2540" s="207"/>
      <c r="N2540" s="207"/>
      <c r="O2540" s="207"/>
      <c r="P2540" s="207"/>
      <c r="Q2540" s="207"/>
      <c r="R2540" s="207">
        <v>17</v>
      </c>
      <c r="S2540" s="207"/>
      <c r="T2540" s="207"/>
      <c r="U2540" s="207"/>
      <c r="V2540" s="207"/>
      <c r="W2540" s="207">
        <v>9</v>
      </c>
      <c r="X2540" s="207"/>
      <c r="Y2540" s="207"/>
      <c r="Z2540" s="208"/>
      <c r="AA2540" s="186"/>
      <c r="AB2540" s="383"/>
      <c r="AC2540" s="73"/>
      <c r="AD2540" s="414"/>
      <c r="AE2540" s="393"/>
      <c r="AF2540" s="78"/>
      <c r="AG2540" s="414"/>
      <c r="AH2540" s="383"/>
      <c r="AI2540" s="453"/>
      <c r="AJ2540" s="453"/>
      <c r="AK2540" s="414"/>
      <c r="AL2540" s="383"/>
      <c r="AM2540" s="383"/>
      <c r="AN2540" s="523"/>
      <c r="AO2540" s="414"/>
      <c r="AP2540" s="548"/>
      <c r="AQ2540" s="414"/>
      <c r="AR2540" s="78"/>
      <c r="AS2540" s="78"/>
      <c r="AT2540" s="414"/>
      <c r="AU2540" s="548"/>
      <c r="AV2540" s="548"/>
      <c r="AW2540" s="414"/>
      <c r="AX2540" s="383"/>
      <c r="AY2540" s="548"/>
      <c r="AZ2540" s="414"/>
      <c r="BA2540" s="383"/>
      <c r="BB2540" s="548"/>
      <c r="BC2540" s="78"/>
      <c r="BD2540" s="414"/>
      <c r="BE2540" s="414"/>
      <c r="BF2540" s="414"/>
      <c r="BG2540" s="414"/>
      <c r="BH2540" s="414"/>
      <c r="BI2540" s="383"/>
      <c r="BJ2540" s="383"/>
      <c r="BK2540" s="78"/>
      <c r="BL2540" s="414"/>
      <c r="BM2540" s="383"/>
      <c r="BN2540" s="78"/>
      <c r="BO2540" s="414"/>
      <c r="BP2540" s="78"/>
      <c r="BQ2540" s="414"/>
      <c r="BR2540" s="383"/>
      <c r="BS2540" s="78"/>
      <c r="BT2540" s="83"/>
      <c r="BU2540" s="75"/>
      <c r="BV2540" s="74"/>
      <c r="BW2540" s="74"/>
      <c r="BX2540" s="98" t="s">
        <v>4749</v>
      </c>
      <c r="BY2540" s="112">
        <f t="shared" si="245"/>
        <v>2535</v>
      </c>
      <c r="BZ2540" s="65">
        <f t="shared" si="244"/>
        <v>0</v>
      </c>
      <c r="CA2540" s="359">
        <f t="shared" si="246"/>
        <v>1</v>
      </c>
      <c r="CB2540" s="359">
        <f t="shared" si="247"/>
        <v>5</v>
      </c>
      <c r="CC2540" s="359">
        <f t="shared" si="248"/>
        <v>2023</v>
      </c>
      <c r="CD2540" s="359" t="str">
        <f t="shared" si="249"/>
        <v>15202352427INUNDACION</v>
      </c>
    </row>
    <row r="2541" spans="1:82" s="121" customFormat="1" ht="48" customHeight="1">
      <c r="A2541" s="13"/>
      <c r="B2541" s="13"/>
      <c r="C2541" s="13"/>
      <c r="D2541" s="212">
        <v>45047</v>
      </c>
      <c r="E2541" s="210" t="s">
        <v>2272</v>
      </c>
      <c r="F2541" s="211" t="s">
        <v>2279</v>
      </c>
      <c r="G2541" s="111" t="s">
        <v>2803</v>
      </c>
      <c r="H2541" s="85" t="str">
        <f>VLOOKUP(E2541&amp;F2541,Divipola!$C$1:$F$1149,4,FALSE)</f>
        <v>99773</v>
      </c>
      <c r="I2541" s="77"/>
      <c r="J2541" s="181"/>
      <c r="K2541" s="108"/>
      <c r="L2541" s="108"/>
      <c r="M2541" s="108"/>
      <c r="N2541" s="108">
        <v>4</v>
      </c>
      <c r="O2541" s="108">
        <v>1</v>
      </c>
      <c r="P2541" s="108"/>
      <c r="Q2541" s="108">
        <v>1</v>
      </c>
      <c r="R2541" s="108"/>
      <c r="S2541" s="108"/>
      <c r="T2541" s="108"/>
      <c r="U2541" s="108"/>
      <c r="V2541" s="108"/>
      <c r="W2541" s="108"/>
      <c r="X2541" s="108"/>
      <c r="Y2541" s="108"/>
      <c r="Z2541" s="109"/>
      <c r="AA2541" s="113"/>
      <c r="AB2541" s="383"/>
      <c r="AC2541" s="73"/>
      <c r="AD2541" s="414"/>
      <c r="AE2541" s="393"/>
      <c r="AF2541" s="78"/>
      <c r="AG2541" s="414"/>
      <c r="AH2541" s="383"/>
      <c r="AI2541" s="453"/>
      <c r="AJ2541" s="453"/>
      <c r="AK2541" s="414"/>
      <c r="AL2541" s="383"/>
      <c r="AM2541" s="383"/>
      <c r="AN2541" s="523"/>
      <c r="AO2541" s="414"/>
      <c r="AP2541" s="548"/>
      <c r="AQ2541" s="414"/>
      <c r="AR2541" s="78"/>
      <c r="AS2541" s="78"/>
      <c r="AT2541" s="414"/>
      <c r="AU2541" s="548"/>
      <c r="AV2541" s="548"/>
      <c r="AW2541" s="414"/>
      <c r="AX2541" s="383"/>
      <c r="AY2541" s="548"/>
      <c r="AZ2541" s="414"/>
      <c r="BA2541" s="383"/>
      <c r="BB2541" s="548"/>
      <c r="BC2541" s="78"/>
      <c r="BD2541" s="414"/>
      <c r="BE2541" s="414"/>
      <c r="BF2541" s="414"/>
      <c r="BG2541" s="414"/>
      <c r="BH2541" s="414"/>
      <c r="BI2541" s="383"/>
      <c r="BJ2541" s="383"/>
      <c r="BK2541" s="78"/>
      <c r="BL2541" s="414"/>
      <c r="BM2541" s="383"/>
      <c r="BN2541" s="78"/>
      <c r="BO2541" s="414"/>
      <c r="BP2541" s="78"/>
      <c r="BQ2541" s="414"/>
      <c r="BR2541" s="383"/>
      <c r="BS2541" s="78"/>
      <c r="BT2541" s="83"/>
      <c r="BU2541" s="75"/>
      <c r="BV2541" s="74"/>
      <c r="BW2541" s="74"/>
      <c r="BX2541" s="98" t="s">
        <v>4384</v>
      </c>
      <c r="BY2541" s="112">
        <f t="shared" si="245"/>
        <v>2536</v>
      </c>
      <c r="BZ2541" s="65">
        <f t="shared" si="244"/>
        <v>0</v>
      </c>
      <c r="CA2541" s="359">
        <f t="shared" si="246"/>
        <v>1</v>
      </c>
      <c r="CB2541" s="359">
        <f t="shared" si="247"/>
        <v>5</v>
      </c>
      <c r="CC2541" s="359">
        <f t="shared" si="248"/>
        <v>2023</v>
      </c>
      <c r="CD2541" s="359" t="str">
        <f t="shared" si="249"/>
        <v>15202399773VENDAVAL</v>
      </c>
    </row>
    <row r="2542" spans="1:82" s="121" customFormat="1" ht="144" customHeight="1">
      <c r="A2542" s="13"/>
      <c r="B2542" s="13"/>
      <c r="C2542" s="13"/>
      <c r="D2542" s="212">
        <v>45047</v>
      </c>
      <c r="E2542" s="210" t="s">
        <v>2724</v>
      </c>
      <c r="F2542" s="211" t="s">
        <v>1342</v>
      </c>
      <c r="G2542" s="111" t="s">
        <v>2823</v>
      </c>
      <c r="H2542" s="85" t="str">
        <f>VLOOKUP(E2542&amp;F2542,Divipola!$C$1:$F$1149,4,FALSE)</f>
        <v>85139</v>
      </c>
      <c r="I2542" s="77"/>
      <c r="J2542" s="181"/>
      <c r="K2542" s="146"/>
      <c r="L2542" s="146"/>
      <c r="M2542" s="146"/>
      <c r="N2542" s="146"/>
      <c r="O2542" s="146"/>
      <c r="P2542" s="146"/>
      <c r="Q2542" s="146"/>
      <c r="R2542" s="146"/>
      <c r="S2542" s="146">
        <v>1</v>
      </c>
      <c r="T2542" s="146"/>
      <c r="U2542" s="146"/>
      <c r="V2542" s="146"/>
      <c r="W2542" s="146"/>
      <c r="X2542" s="146"/>
      <c r="Y2542" s="146"/>
      <c r="Z2542" s="147"/>
      <c r="AA2542" s="148"/>
      <c r="AB2542" s="383"/>
      <c r="AC2542" s="73"/>
      <c r="AD2542" s="414"/>
      <c r="AE2542" s="393"/>
      <c r="AF2542" s="78"/>
      <c r="AG2542" s="414"/>
      <c r="AH2542" s="383"/>
      <c r="AI2542" s="453"/>
      <c r="AJ2542" s="453"/>
      <c r="AK2542" s="414"/>
      <c r="AL2542" s="383"/>
      <c r="AM2542" s="383"/>
      <c r="AN2542" s="523"/>
      <c r="AO2542" s="414"/>
      <c r="AP2542" s="548"/>
      <c r="AQ2542" s="414"/>
      <c r="AR2542" s="78"/>
      <c r="AS2542" s="78"/>
      <c r="AT2542" s="414"/>
      <c r="AU2542" s="548"/>
      <c r="AV2542" s="548"/>
      <c r="AW2542" s="414"/>
      <c r="AX2542" s="383"/>
      <c r="AY2542" s="548"/>
      <c r="AZ2542" s="414"/>
      <c r="BA2542" s="383"/>
      <c r="BB2542" s="548"/>
      <c r="BC2542" s="78"/>
      <c r="BD2542" s="414"/>
      <c r="BE2542" s="414"/>
      <c r="BF2542" s="414"/>
      <c r="BG2542" s="414"/>
      <c r="BH2542" s="414"/>
      <c r="BI2542" s="383"/>
      <c r="BJ2542" s="383"/>
      <c r="BK2542" s="78"/>
      <c r="BL2542" s="414"/>
      <c r="BM2542" s="383"/>
      <c r="BN2542" s="78"/>
      <c r="BO2542" s="414"/>
      <c r="BP2542" s="78"/>
      <c r="BQ2542" s="414"/>
      <c r="BR2542" s="383"/>
      <c r="BS2542" s="78"/>
      <c r="BT2542" s="83"/>
      <c r="BU2542" s="75"/>
      <c r="BV2542" s="74"/>
      <c r="BW2542" s="74"/>
      <c r="BX2542" s="103" t="s">
        <v>4397</v>
      </c>
      <c r="BY2542" s="112">
        <f t="shared" si="245"/>
        <v>2537</v>
      </c>
      <c r="BZ2542" s="65">
        <f t="shared" si="244"/>
        <v>0</v>
      </c>
      <c r="CA2542" s="359">
        <f t="shared" si="246"/>
        <v>1</v>
      </c>
      <c r="CB2542" s="359">
        <f t="shared" si="247"/>
        <v>5</v>
      </c>
      <c r="CC2542" s="359">
        <f t="shared" si="248"/>
        <v>2023</v>
      </c>
      <c r="CD2542" s="359" t="str">
        <f t="shared" si="249"/>
        <v>15202385139EROSION</v>
      </c>
    </row>
    <row r="2543" spans="1:82" s="121" customFormat="1" ht="40.5" customHeight="1">
      <c r="A2543" s="13"/>
      <c r="B2543" s="13"/>
      <c r="C2543" s="13"/>
      <c r="D2543" s="212">
        <v>45072</v>
      </c>
      <c r="E2543" s="210" t="s">
        <v>1687</v>
      </c>
      <c r="F2543" s="211" t="s">
        <v>7257</v>
      </c>
      <c r="G2543" s="111" t="s">
        <v>2802</v>
      </c>
      <c r="H2543" s="85">
        <v>95</v>
      </c>
      <c r="I2543" s="181"/>
      <c r="J2543" s="181"/>
      <c r="K2543" s="146"/>
      <c r="L2543" s="146"/>
      <c r="M2543" s="146"/>
      <c r="N2543" s="146"/>
      <c r="O2543" s="146"/>
      <c r="P2543" s="146"/>
      <c r="Q2543" s="146"/>
      <c r="R2543" s="146"/>
      <c r="S2543" s="146"/>
      <c r="T2543" s="146"/>
      <c r="U2543" s="146"/>
      <c r="V2543" s="146"/>
      <c r="W2543" s="146"/>
      <c r="X2543" s="146"/>
      <c r="Y2543" s="146"/>
      <c r="Z2543" s="147"/>
      <c r="AA2543" s="148"/>
      <c r="AB2543" s="385">
        <v>45072</v>
      </c>
      <c r="AC2543" s="448" t="s">
        <v>7258</v>
      </c>
      <c r="AD2543" s="414">
        <v>36050000</v>
      </c>
      <c r="AE2543" s="395"/>
      <c r="AF2543" s="78"/>
      <c r="AG2543" s="414"/>
      <c r="AH2543" s="383"/>
      <c r="AI2543" s="453"/>
      <c r="AJ2543" s="453"/>
      <c r="AK2543" s="414"/>
      <c r="AL2543" s="383"/>
      <c r="AM2543" s="383"/>
      <c r="AN2543" s="523"/>
      <c r="AO2543" s="414"/>
      <c r="AP2543" s="548"/>
      <c r="AQ2543" s="414"/>
      <c r="AR2543" s="78"/>
      <c r="AS2543" s="78"/>
      <c r="AT2543" s="414"/>
      <c r="AU2543" s="548"/>
      <c r="AV2543" s="548"/>
      <c r="AW2543" s="414"/>
      <c r="AX2543" s="383"/>
      <c r="AY2543" s="548"/>
      <c r="AZ2543" s="414"/>
      <c r="BA2543" s="383"/>
      <c r="BB2543" s="548"/>
      <c r="BC2543" s="78"/>
      <c r="BD2543" s="414"/>
      <c r="BE2543" s="414"/>
      <c r="BF2543" s="414"/>
      <c r="BG2543" s="414"/>
      <c r="BH2543" s="414"/>
      <c r="BI2543" s="383"/>
      <c r="BJ2543" s="383"/>
      <c r="BK2543" s="78"/>
      <c r="BL2543" s="414"/>
      <c r="BM2543" s="383"/>
      <c r="BN2543" s="78"/>
      <c r="BO2543" s="414"/>
      <c r="BP2543" s="78"/>
      <c r="BQ2543" s="414"/>
      <c r="BR2543" s="383"/>
      <c r="BS2543" s="78"/>
      <c r="BT2543" s="83"/>
      <c r="BU2543" s="75"/>
      <c r="BV2543" s="74"/>
      <c r="BW2543" s="74"/>
      <c r="BX2543" s="103"/>
      <c r="BY2543" s="112">
        <f t="shared" si="245"/>
        <v>2538</v>
      </c>
      <c r="BZ2543" s="65">
        <f t="shared" si="244"/>
        <v>36050000</v>
      </c>
      <c r="CA2543" s="359">
        <f t="shared" si="246"/>
        <v>26</v>
      </c>
      <c r="CB2543" s="359">
        <f t="shared" si="247"/>
        <v>5</v>
      </c>
      <c r="CC2543" s="359">
        <f t="shared" si="248"/>
        <v>2023</v>
      </c>
      <c r="CD2543" s="359" t="str">
        <f t="shared" si="249"/>
        <v>265202395INUNDACION</v>
      </c>
    </row>
    <row r="2544" spans="1:82" s="121" customFormat="1" ht="409.5" customHeight="1">
      <c r="A2544" s="13"/>
      <c r="B2544" s="13"/>
      <c r="C2544" s="13"/>
      <c r="D2544" s="212">
        <v>45047</v>
      </c>
      <c r="E2544" s="210" t="s">
        <v>1687</v>
      </c>
      <c r="F2544" s="211" t="s">
        <v>566</v>
      </c>
      <c r="G2544" s="111" t="s">
        <v>2877</v>
      </c>
      <c r="H2544" s="85" t="str">
        <f>VLOOKUP(E2544&amp;F2544,Divipola!$C$1:$F$1149,4,FALSE)</f>
        <v>95200</v>
      </c>
      <c r="I2544" s="77"/>
      <c r="J2544" s="181"/>
      <c r="K2544" s="141">
        <v>3</v>
      </c>
      <c r="L2544" s="141"/>
      <c r="M2544" s="141"/>
      <c r="N2544" s="141">
        <v>7</v>
      </c>
      <c r="O2544" s="141"/>
      <c r="P2544" s="141"/>
      <c r="Q2544" s="141"/>
      <c r="R2544" s="141"/>
      <c r="S2544" s="141"/>
      <c r="T2544" s="141"/>
      <c r="U2544" s="141"/>
      <c r="V2544" s="141"/>
      <c r="W2544" s="141"/>
      <c r="X2544" s="141"/>
      <c r="Y2544" s="141"/>
      <c r="Z2544" s="142"/>
      <c r="AA2544" s="144" t="s">
        <v>4533</v>
      </c>
      <c r="AB2544" s="383"/>
      <c r="AC2544" s="73"/>
      <c r="AD2544" s="414"/>
      <c r="AE2544" s="393"/>
      <c r="AF2544" s="78"/>
      <c r="AG2544" s="414"/>
      <c r="AH2544" s="383"/>
      <c r="AI2544" s="453"/>
      <c r="AJ2544" s="453"/>
      <c r="AK2544" s="414"/>
      <c r="AL2544" s="383"/>
      <c r="AM2544" s="383"/>
      <c r="AN2544" s="523"/>
      <c r="AO2544" s="414"/>
      <c r="AP2544" s="548"/>
      <c r="AQ2544" s="414"/>
      <c r="AR2544" s="78"/>
      <c r="AS2544" s="78"/>
      <c r="AT2544" s="414"/>
      <c r="AU2544" s="548"/>
      <c r="AV2544" s="548"/>
      <c r="AW2544" s="414"/>
      <c r="AX2544" s="383"/>
      <c r="AY2544" s="548"/>
      <c r="AZ2544" s="414"/>
      <c r="BA2544" s="383"/>
      <c r="BB2544" s="548"/>
      <c r="BC2544" s="78"/>
      <c r="BD2544" s="414"/>
      <c r="BE2544" s="414"/>
      <c r="BF2544" s="414"/>
      <c r="BG2544" s="414"/>
      <c r="BH2544" s="414"/>
      <c r="BI2544" s="383"/>
      <c r="BJ2544" s="383"/>
      <c r="BK2544" s="78"/>
      <c r="BL2544" s="414"/>
      <c r="BM2544" s="383"/>
      <c r="BN2544" s="78"/>
      <c r="BO2544" s="414"/>
      <c r="BP2544" s="78"/>
      <c r="BQ2544" s="414"/>
      <c r="BR2544" s="383"/>
      <c r="BS2544" s="78"/>
      <c r="BT2544" s="83"/>
      <c r="BU2544" s="75"/>
      <c r="BV2544" s="74"/>
      <c r="BW2544" s="74"/>
      <c r="BX2544" s="132" t="s">
        <v>4780</v>
      </c>
      <c r="BY2544" s="112">
        <f t="shared" si="245"/>
        <v>2539</v>
      </c>
      <c r="BZ2544" s="65">
        <f t="shared" si="244"/>
        <v>0</v>
      </c>
      <c r="CA2544" s="359">
        <f t="shared" si="246"/>
        <v>1</v>
      </c>
      <c r="CB2544" s="359">
        <f t="shared" si="247"/>
        <v>5</v>
      </c>
      <c r="CC2544" s="359">
        <f t="shared" si="248"/>
        <v>2023</v>
      </c>
      <c r="CD2544" s="359" t="str">
        <f t="shared" si="249"/>
        <v>15202395200ACCIDENTE TRANSPORTE AEREO</v>
      </c>
    </row>
    <row r="2545" spans="1:82" s="121" customFormat="1" ht="60" customHeight="1">
      <c r="A2545" s="13"/>
      <c r="B2545" s="13"/>
      <c r="C2545" s="13"/>
      <c r="D2545" s="212">
        <v>45047</v>
      </c>
      <c r="E2545" s="210" t="s">
        <v>2831</v>
      </c>
      <c r="F2545" s="211" t="s">
        <v>1337</v>
      </c>
      <c r="G2545" s="111" t="s">
        <v>2803</v>
      </c>
      <c r="H2545" s="85" t="str">
        <f>VLOOKUP(E2545&amp;F2545,Divipola!$C$1:$F$1149,4,FALSE)</f>
        <v>73504</v>
      </c>
      <c r="I2545" s="77"/>
      <c r="J2545" s="181"/>
      <c r="K2545" s="108"/>
      <c r="L2545" s="108"/>
      <c r="M2545" s="108"/>
      <c r="N2545" s="108">
        <v>28</v>
      </c>
      <c r="O2545" s="108">
        <v>6</v>
      </c>
      <c r="P2545" s="108"/>
      <c r="Q2545" s="108">
        <v>6</v>
      </c>
      <c r="R2545" s="108"/>
      <c r="S2545" s="108"/>
      <c r="T2545" s="108"/>
      <c r="U2545" s="108"/>
      <c r="V2545" s="108"/>
      <c r="W2545" s="108"/>
      <c r="X2545" s="108"/>
      <c r="Y2545" s="108"/>
      <c r="Z2545" s="109"/>
      <c r="AA2545" s="113"/>
      <c r="AB2545" s="383"/>
      <c r="AC2545" s="73"/>
      <c r="AD2545" s="414"/>
      <c r="AE2545" s="393"/>
      <c r="AF2545" s="78"/>
      <c r="AG2545" s="414"/>
      <c r="AH2545" s="383"/>
      <c r="AI2545" s="453"/>
      <c r="AJ2545" s="453"/>
      <c r="AK2545" s="414"/>
      <c r="AL2545" s="383"/>
      <c r="AM2545" s="383"/>
      <c r="AN2545" s="523"/>
      <c r="AO2545" s="414"/>
      <c r="AP2545" s="548"/>
      <c r="AQ2545" s="414"/>
      <c r="AR2545" s="78"/>
      <c r="AS2545" s="78"/>
      <c r="AT2545" s="414"/>
      <c r="AU2545" s="548"/>
      <c r="AV2545" s="548"/>
      <c r="AW2545" s="414"/>
      <c r="AX2545" s="383"/>
      <c r="AY2545" s="548"/>
      <c r="AZ2545" s="414"/>
      <c r="BA2545" s="383"/>
      <c r="BB2545" s="548"/>
      <c r="BC2545" s="78"/>
      <c r="BD2545" s="414"/>
      <c r="BE2545" s="414"/>
      <c r="BF2545" s="414"/>
      <c r="BG2545" s="414"/>
      <c r="BH2545" s="414"/>
      <c r="BI2545" s="383"/>
      <c r="BJ2545" s="383"/>
      <c r="BK2545" s="78"/>
      <c r="BL2545" s="414"/>
      <c r="BM2545" s="383"/>
      <c r="BN2545" s="78"/>
      <c r="BO2545" s="414"/>
      <c r="BP2545" s="78"/>
      <c r="BQ2545" s="414"/>
      <c r="BR2545" s="383"/>
      <c r="BS2545" s="78"/>
      <c r="BT2545" s="83"/>
      <c r="BU2545" s="75"/>
      <c r="BV2545" s="74"/>
      <c r="BW2545" s="74"/>
      <c r="BX2545" s="132" t="s">
        <v>4409</v>
      </c>
      <c r="BY2545" s="112">
        <f t="shared" si="245"/>
        <v>2540</v>
      </c>
      <c r="BZ2545" s="65">
        <f t="shared" si="244"/>
        <v>0</v>
      </c>
      <c r="CA2545" s="359">
        <f t="shared" si="246"/>
        <v>1</v>
      </c>
      <c r="CB2545" s="359">
        <f t="shared" si="247"/>
        <v>5</v>
      </c>
      <c r="CC2545" s="359">
        <f t="shared" si="248"/>
        <v>2023</v>
      </c>
      <c r="CD2545" s="359" t="str">
        <f t="shared" si="249"/>
        <v>15202373504VENDAVAL</v>
      </c>
    </row>
    <row r="2546" spans="1:82" s="121" customFormat="1" ht="48" customHeight="1">
      <c r="A2546" s="13"/>
      <c r="B2546" s="13"/>
      <c r="C2546" s="13"/>
      <c r="D2546" s="212">
        <v>45047</v>
      </c>
      <c r="E2546" s="210" t="s">
        <v>2718</v>
      </c>
      <c r="F2546" s="211" t="s">
        <v>2651</v>
      </c>
      <c r="G2546" s="130" t="s">
        <v>8680</v>
      </c>
      <c r="H2546" s="85" t="str">
        <f>VLOOKUP(E2546&amp;F2546,Divipola!$C$1:$F$1149,4,FALSE)</f>
        <v>25513</v>
      </c>
      <c r="I2546" s="77"/>
      <c r="J2546" s="181"/>
      <c r="K2546" s="146"/>
      <c r="L2546" s="146"/>
      <c r="M2546" s="146"/>
      <c r="N2546" s="146"/>
      <c r="O2546" s="146"/>
      <c r="P2546" s="146"/>
      <c r="Q2546" s="146"/>
      <c r="R2546" s="146"/>
      <c r="S2546" s="146"/>
      <c r="T2546" s="146"/>
      <c r="U2546" s="146"/>
      <c r="V2546" s="146"/>
      <c r="W2546" s="146"/>
      <c r="X2546" s="146"/>
      <c r="Y2546" s="146"/>
      <c r="Z2546" s="264">
        <v>1.5</v>
      </c>
      <c r="AA2546" s="148"/>
      <c r="AB2546" s="383"/>
      <c r="AC2546" s="73"/>
      <c r="AD2546" s="414"/>
      <c r="AE2546" s="393"/>
      <c r="AF2546" s="78"/>
      <c r="AG2546" s="414"/>
      <c r="AH2546" s="383"/>
      <c r="AI2546" s="453"/>
      <c r="AJ2546" s="453"/>
      <c r="AK2546" s="414"/>
      <c r="AL2546" s="383"/>
      <c r="AM2546" s="383"/>
      <c r="AN2546" s="523"/>
      <c r="AO2546" s="414"/>
      <c r="AP2546" s="548"/>
      <c r="AQ2546" s="414"/>
      <c r="AR2546" s="78"/>
      <c r="AS2546" s="78"/>
      <c r="AT2546" s="414"/>
      <c r="AU2546" s="548"/>
      <c r="AV2546" s="548"/>
      <c r="AW2546" s="414"/>
      <c r="AX2546" s="383"/>
      <c r="AY2546" s="548"/>
      <c r="AZ2546" s="414"/>
      <c r="BA2546" s="383"/>
      <c r="BB2546" s="548"/>
      <c r="BC2546" s="78"/>
      <c r="BD2546" s="414"/>
      <c r="BE2546" s="414"/>
      <c r="BF2546" s="414"/>
      <c r="BG2546" s="414"/>
      <c r="BH2546" s="414"/>
      <c r="BI2546" s="383"/>
      <c r="BJ2546" s="383"/>
      <c r="BK2546" s="78"/>
      <c r="BL2546" s="414"/>
      <c r="BM2546" s="383"/>
      <c r="BN2546" s="78"/>
      <c r="BO2546" s="414"/>
      <c r="BP2546" s="78"/>
      <c r="BQ2546" s="414"/>
      <c r="BR2546" s="383"/>
      <c r="BS2546" s="78"/>
      <c r="BT2546" s="83"/>
      <c r="BU2546" s="75"/>
      <c r="BV2546" s="74"/>
      <c r="BW2546" s="74"/>
      <c r="BX2546" s="115" t="s">
        <v>5932</v>
      </c>
      <c r="BY2546" s="112">
        <f t="shared" si="245"/>
        <v>2541</v>
      </c>
      <c r="BZ2546" s="65">
        <f t="shared" si="244"/>
        <v>0</v>
      </c>
      <c r="CA2546" s="359">
        <f t="shared" si="246"/>
        <v>1</v>
      </c>
      <c r="CB2546" s="359">
        <f t="shared" si="247"/>
        <v>5</v>
      </c>
      <c r="CC2546" s="359">
        <f t="shared" si="248"/>
        <v>2023</v>
      </c>
      <c r="CD2546" s="359" t="str">
        <f t="shared" si="249"/>
        <v xml:space="preserve">15202325513INCENDIO FORESTAL </v>
      </c>
    </row>
    <row r="2547" spans="1:82" s="121" customFormat="1" ht="60" customHeight="1">
      <c r="A2547" s="13"/>
      <c r="B2547" s="13"/>
      <c r="C2547" s="13"/>
      <c r="D2547" s="212">
        <v>45048</v>
      </c>
      <c r="E2547" s="210" t="s">
        <v>2070</v>
      </c>
      <c r="F2547" s="211" t="s">
        <v>2653</v>
      </c>
      <c r="G2547" s="111" t="s">
        <v>2803</v>
      </c>
      <c r="H2547" s="85" t="str">
        <f>VLOOKUP(E2547&amp;F2547,Divipola!$C$1:$F$1149,4,FALSE)</f>
        <v>18001</v>
      </c>
      <c r="I2547" s="77"/>
      <c r="J2547" s="181"/>
      <c r="K2547" s="131"/>
      <c r="L2547" s="131"/>
      <c r="M2547" s="131"/>
      <c r="N2547" s="131">
        <v>4</v>
      </c>
      <c r="O2547" s="131">
        <v>1</v>
      </c>
      <c r="P2547" s="131"/>
      <c r="Q2547" s="131">
        <v>1</v>
      </c>
      <c r="R2547" s="131"/>
      <c r="S2547" s="131"/>
      <c r="T2547" s="131"/>
      <c r="U2547" s="131"/>
      <c r="V2547" s="131"/>
      <c r="W2547" s="131"/>
      <c r="X2547" s="131"/>
      <c r="Y2547" s="131"/>
      <c r="Z2547" s="137"/>
      <c r="AA2547" s="195"/>
      <c r="AB2547" s="383"/>
      <c r="AC2547" s="73"/>
      <c r="AD2547" s="414"/>
      <c r="AE2547" s="393"/>
      <c r="AF2547" s="78"/>
      <c r="AG2547" s="414"/>
      <c r="AH2547" s="383"/>
      <c r="AI2547" s="453"/>
      <c r="AJ2547" s="453"/>
      <c r="AK2547" s="414"/>
      <c r="AL2547" s="383"/>
      <c r="AM2547" s="383"/>
      <c r="AN2547" s="523"/>
      <c r="AO2547" s="414"/>
      <c r="AP2547" s="548"/>
      <c r="AQ2547" s="414"/>
      <c r="AR2547" s="78"/>
      <c r="AS2547" s="78"/>
      <c r="AT2547" s="414"/>
      <c r="AU2547" s="548"/>
      <c r="AV2547" s="548"/>
      <c r="AW2547" s="414"/>
      <c r="AX2547" s="383"/>
      <c r="AY2547" s="548"/>
      <c r="AZ2547" s="414"/>
      <c r="BA2547" s="383"/>
      <c r="BB2547" s="548"/>
      <c r="BC2547" s="78"/>
      <c r="BD2547" s="414"/>
      <c r="BE2547" s="414"/>
      <c r="BF2547" s="414"/>
      <c r="BG2547" s="414"/>
      <c r="BH2547" s="414"/>
      <c r="BI2547" s="383"/>
      <c r="BJ2547" s="383"/>
      <c r="BK2547" s="78"/>
      <c r="BL2547" s="414"/>
      <c r="BM2547" s="383"/>
      <c r="BN2547" s="78"/>
      <c r="BO2547" s="414"/>
      <c r="BP2547" s="78"/>
      <c r="BQ2547" s="414"/>
      <c r="BR2547" s="383"/>
      <c r="BS2547" s="78"/>
      <c r="BT2547" s="83"/>
      <c r="BU2547" s="75"/>
      <c r="BV2547" s="74"/>
      <c r="BW2547" s="74"/>
      <c r="BX2547" s="132" t="s">
        <v>4385</v>
      </c>
      <c r="BY2547" s="112">
        <f t="shared" si="245"/>
        <v>2542</v>
      </c>
      <c r="BZ2547" s="65">
        <f t="shared" si="244"/>
        <v>0</v>
      </c>
      <c r="CA2547" s="359">
        <f t="shared" si="246"/>
        <v>2</v>
      </c>
      <c r="CB2547" s="359">
        <f t="shared" si="247"/>
        <v>5</v>
      </c>
      <c r="CC2547" s="359">
        <f t="shared" si="248"/>
        <v>2023</v>
      </c>
      <c r="CD2547" s="359" t="str">
        <f t="shared" si="249"/>
        <v>25202318001VENDAVAL</v>
      </c>
    </row>
    <row r="2548" spans="1:82" s="121" customFormat="1" ht="168" customHeight="1">
      <c r="A2548" s="13"/>
      <c r="B2548" s="13"/>
      <c r="C2548" s="13"/>
      <c r="D2548" s="212">
        <v>45048</v>
      </c>
      <c r="E2548" s="210" t="s">
        <v>2829</v>
      </c>
      <c r="F2548" s="211" t="s">
        <v>2312</v>
      </c>
      <c r="G2548" s="111" t="s">
        <v>2800</v>
      </c>
      <c r="H2548" s="85" t="str">
        <f>VLOOKUP(E2548&amp;F2548,Divipola!$C$1:$F$1149,4,FALSE)</f>
        <v>05042</v>
      </c>
      <c r="I2548" s="77"/>
      <c r="J2548" s="181"/>
      <c r="K2548" s="141"/>
      <c r="L2548" s="141"/>
      <c r="M2548" s="141"/>
      <c r="N2548" s="141">
        <v>4</v>
      </c>
      <c r="O2548" s="141">
        <v>2</v>
      </c>
      <c r="P2548" s="141"/>
      <c r="Q2548" s="141"/>
      <c r="R2548" s="141"/>
      <c r="S2548" s="141"/>
      <c r="T2548" s="141"/>
      <c r="U2548" s="141"/>
      <c r="V2548" s="141"/>
      <c r="W2548" s="141"/>
      <c r="X2548" s="141"/>
      <c r="Y2548" s="141"/>
      <c r="Z2548" s="142"/>
      <c r="AA2548" s="143" t="s">
        <v>4393</v>
      </c>
      <c r="AB2548" s="383"/>
      <c r="AC2548" s="73"/>
      <c r="AD2548" s="414"/>
      <c r="AE2548" s="393"/>
      <c r="AF2548" s="78"/>
      <c r="AG2548" s="414"/>
      <c r="AH2548" s="383"/>
      <c r="AI2548" s="453"/>
      <c r="AJ2548" s="453"/>
      <c r="AK2548" s="414"/>
      <c r="AL2548" s="383"/>
      <c r="AM2548" s="383"/>
      <c r="AN2548" s="523"/>
      <c r="AO2548" s="414"/>
      <c r="AP2548" s="548"/>
      <c r="AQ2548" s="414"/>
      <c r="AR2548" s="78"/>
      <c r="AS2548" s="78"/>
      <c r="AT2548" s="414"/>
      <c r="AU2548" s="548"/>
      <c r="AV2548" s="548"/>
      <c r="AW2548" s="414"/>
      <c r="AX2548" s="383"/>
      <c r="AY2548" s="548"/>
      <c r="AZ2548" s="414"/>
      <c r="BA2548" s="383"/>
      <c r="BB2548" s="548"/>
      <c r="BC2548" s="78"/>
      <c r="BD2548" s="414"/>
      <c r="BE2548" s="414"/>
      <c r="BF2548" s="414"/>
      <c r="BG2548" s="414"/>
      <c r="BH2548" s="414"/>
      <c r="BI2548" s="383"/>
      <c r="BJ2548" s="383"/>
      <c r="BK2548" s="78"/>
      <c r="BL2548" s="414"/>
      <c r="BM2548" s="383"/>
      <c r="BN2548" s="78"/>
      <c r="BO2548" s="414"/>
      <c r="BP2548" s="78"/>
      <c r="BQ2548" s="414"/>
      <c r="BR2548" s="383"/>
      <c r="BS2548" s="78"/>
      <c r="BT2548" s="83"/>
      <c r="BU2548" s="75"/>
      <c r="BV2548" s="74"/>
      <c r="BW2548" s="74"/>
      <c r="BX2548" s="103" t="s">
        <v>4570</v>
      </c>
      <c r="BY2548" s="112">
        <f t="shared" si="245"/>
        <v>2543</v>
      </c>
      <c r="BZ2548" s="65">
        <f t="shared" si="244"/>
        <v>0</v>
      </c>
      <c r="CA2548" s="359">
        <f t="shared" si="246"/>
        <v>2</v>
      </c>
      <c r="CB2548" s="359">
        <f t="shared" si="247"/>
        <v>5</v>
      </c>
      <c r="CC2548" s="359">
        <f t="shared" si="248"/>
        <v>2023</v>
      </c>
      <c r="CD2548" s="359" t="str">
        <f t="shared" si="249"/>
        <v>25202305042INCENDIO ESTRUCTURAL</v>
      </c>
    </row>
    <row r="2549" spans="1:82" s="121" customFormat="1" ht="108" customHeight="1">
      <c r="A2549" s="13"/>
      <c r="B2549" s="13"/>
      <c r="C2549" s="13"/>
      <c r="D2549" s="212">
        <v>45048</v>
      </c>
      <c r="E2549" s="210" t="s">
        <v>2829</v>
      </c>
      <c r="F2549" s="211" t="s">
        <v>2161</v>
      </c>
      <c r="G2549" s="111" t="s">
        <v>2800</v>
      </c>
      <c r="H2549" s="85" t="str">
        <f>VLOOKUP(E2549&amp;F2549,Divipola!$C$1:$F$1149,4,FALSE)</f>
        <v>05129</v>
      </c>
      <c r="I2549" s="77"/>
      <c r="J2549" s="181"/>
      <c r="K2549" s="108"/>
      <c r="L2549" s="108"/>
      <c r="M2549" s="108"/>
      <c r="N2549" s="108">
        <v>30</v>
      </c>
      <c r="O2549" s="108">
        <v>3</v>
      </c>
      <c r="P2549" s="108">
        <v>1</v>
      </c>
      <c r="Q2549" s="108">
        <v>2</v>
      </c>
      <c r="R2549" s="108"/>
      <c r="S2549" s="108"/>
      <c r="T2549" s="108"/>
      <c r="U2549" s="108"/>
      <c r="V2549" s="108"/>
      <c r="W2549" s="108"/>
      <c r="X2549" s="108"/>
      <c r="Y2549" s="108"/>
      <c r="Z2549" s="109"/>
      <c r="AA2549" s="113"/>
      <c r="AB2549" s="383"/>
      <c r="AC2549" s="73"/>
      <c r="AD2549" s="414"/>
      <c r="AE2549" s="393"/>
      <c r="AF2549" s="78"/>
      <c r="AG2549" s="414"/>
      <c r="AH2549" s="383"/>
      <c r="AI2549" s="453"/>
      <c r="AJ2549" s="453"/>
      <c r="AK2549" s="414"/>
      <c r="AL2549" s="383"/>
      <c r="AM2549" s="383"/>
      <c r="AN2549" s="523"/>
      <c r="AO2549" s="414"/>
      <c r="AP2549" s="548"/>
      <c r="AQ2549" s="414"/>
      <c r="AR2549" s="78"/>
      <c r="AS2549" s="78"/>
      <c r="AT2549" s="414"/>
      <c r="AU2549" s="548"/>
      <c r="AV2549" s="548"/>
      <c r="AW2549" s="414"/>
      <c r="AX2549" s="383"/>
      <c r="AY2549" s="548"/>
      <c r="AZ2549" s="414"/>
      <c r="BA2549" s="383"/>
      <c r="BB2549" s="548"/>
      <c r="BC2549" s="78"/>
      <c r="BD2549" s="414"/>
      <c r="BE2549" s="414"/>
      <c r="BF2549" s="414"/>
      <c r="BG2549" s="414"/>
      <c r="BH2549" s="414"/>
      <c r="BI2549" s="383"/>
      <c r="BJ2549" s="383"/>
      <c r="BK2549" s="78"/>
      <c r="BL2549" s="414"/>
      <c r="BM2549" s="383"/>
      <c r="BN2549" s="78"/>
      <c r="BO2549" s="414"/>
      <c r="BP2549" s="78"/>
      <c r="BQ2549" s="414"/>
      <c r="BR2549" s="383"/>
      <c r="BS2549" s="78"/>
      <c r="BT2549" s="83"/>
      <c r="BU2549" s="75"/>
      <c r="BV2549" s="74"/>
      <c r="BW2549" s="74"/>
      <c r="BX2549" s="103" t="s">
        <v>4395</v>
      </c>
      <c r="BY2549" s="112">
        <f t="shared" si="245"/>
        <v>2544</v>
      </c>
      <c r="BZ2549" s="65">
        <f t="shared" si="244"/>
        <v>0</v>
      </c>
      <c r="CA2549" s="359">
        <f t="shared" si="246"/>
        <v>2</v>
      </c>
      <c r="CB2549" s="359">
        <f t="shared" si="247"/>
        <v>5</v>
      </c>
      <c r="CC2549" s="359">
        <f t="shared" si="248"/>
        <v>2023</v>
      </c>
      <c r="CD2549" s="359" t="str">
        <f t="shared" si="249"/>
        <v>25202305129INCENDIO ESTRUCTURAL</v>
      </c>
    </row>
    <row r="2550" spans="1:82" s="121" customFormat="1" ht="108" customHeight="1">
      <c r="A2550" s="13"/>
      <c r="B2550" s="13"/>
      <c r="C2550" s="13"/>
      <c r="D2550" s="212">
        <v>44987</v>
      </c>
      <c r="E2550" s="210" t="s">
        <v>2852</v>
      </c>
      <c r="F2550" s="211" t="s">
        <v>2510</v>
      </c>
      <c r="G2550" s="130" t="s">
        <v>8680</v>
      </c>
      <c r="H2550" s="85" t="str">
        <f>VLOOKUP(E2550&amp;F2550,Divipola!$C$1:$F$1149,4,FALSE)</f>
        <v>08638</v>
      </c>
      <c r="I2550" s="181"/>
      <c r="J2550" s="181"/>
      <c r="K2550" s="108"/>
      <c r="L2550" s="108"/>
      <c r="M2550" s="108"/>
      <c r="N2550" s="108"/>
      <c r="O2550" s="108"/>
      <c r="P2550" s="108"/>
      <c r="Q2550" s="108"/>
      <c r="R2550" s="108"/>
      <c r="S2550" s="108"/>
      <c r="T2550" s="108"/>
      <c r="U2550" s="108"/>
      <c r="V2550" s="108"/>
      <c r="W2550" s="108"/>
      <c r="X2550" s="108"/>
      <c r="Y2550" s="108"/>
      <c r="Z2550" s="109"/>
      <c r="AA2550" s="113"/>
      <c r="AB2550" s="383"/>
      <c r="AC2550" s="73"/>
      <c r="AD2550" s="414"/>
      <c r="AE2550" s="395"/>
      <c r="AF2550" s="78"/>
      <c r="AG2550" s="414"/>
      <c r="AH2550" s="383"/>
      <c r="AI2550" s="453"/>
      <c r="AJ2550" s="453"/>
      <c r="AK2550" s="414"/>
      <c r="AL2550" s="383"/>
      <c r="AM2550" s="383"/>
      <c r="AN2550" s="523"/>
      <c r="AO2550" s="414"/>
      <c r="AP2550" s="548"/>
      <c r="AQ2550" s="414"/>
      <c r="AR2550" s="78"/>
      <c r="AS2550" s="78"/>
      <c r="AT2550" s="414"/>
      <c r="AU2550" s="548"/>
      <c r="AV2550" s="548"/>
      <c r="AW2550" s="414"/>
      <c r="AX2550" s="383"/>
      <c r="AY2550" s="548"/>
      <c r="AZ2550" s="414"/>
      <c r="BA2550" s="495">
        <v>44995</v>
      </c>
      <c r="BB2550" s="556">
        <v>100</v>
      </c>
      <c r="BC2550" s="449" t="s">
        <v>7860</v>
      </c>
      <c r="BD2550" s="522">
        <v>162000000</v>
      </c>
      <c r="BE2550" s="716"/>
      <c r="BF2550" s="716"/>
      <c r="BG2550" s="716"/>
      <c r="BH2550" s="716"/>
      <c r="BI2550" s="383"/>
      <c r="BJ2550" s="383"/>
      <c r="BK2550" s="78"/>
      <c r="BL2550" s="414"/>
      <c r="BM2550" s="383"/>
      <c r="BN2550" s="78"/>
      <c r="BO2550" s="414"/>
      <c r="BP2550" s="78"/>
      <c r="BQ2550" s="414"/>
      <c r="BR2550" s="383"/>
      <c r="BS2550" s="78"/>
      <c r="BT2550" s="83"/>
      <c r="BU2550" s="75"/>
      <c r="BV2550" s="74"/>
      <c r="BW2550" s="74"/>
      <c r="BX2550" s="103"/>
      <c r="BY2550" s="112">
        <f t="shared" si="245"/>
        <v>2545</v>
      </c>
      <c r="BZ2550" s="65">
        <f t="shared" si="244"/>
        <v>162000000</v>
      </c>
      <c r="CA2550" s="359">
        <f t="shared" si="246"/>
        <v>2</v>
      </c>
      <c r="CB2550" s="359">
        <f t="shared" si="247"/>
        <v>3</v>
      </c>
      <c r="CC2550" s="359">
        <f t="shared" si="248"/>
        <v>2023</v>
      </c>
      <c r="CD2550" s="359" t="str">
        <f t="shared" si="249"/>
        <v xml:space="preserve">23202308638INCENDIO FORESTAL </v>
      </c>
    </row>
    <row r="2551" spans="1:82" s="121" customFormat="1" ht="132" customHeight="1">
      <c r="A2551" s="13"/>
      <c r="B2551" s="13"/>
      <c r="C2551" s="13"/>
      <c r="D2551" s="212">
        <v>45048</v>
      </c>
      <c r="E2551" s="210" t="s">
        <v>2724</v>
      </c>
      <c r="F2551" s="211" t="s">
        <v>2510</v>
      </c>
      <c r="G2551" s="111" t="s">
        <v>2823</v>
      </c>
      <c r="H2551" s="85" t="str">
        <f>VLOOKUP(E2551&amp;F2551,Divipola!$C$1:$F$1149,4,FALSE)</f>
        <v>85300</v>
      </c>
      <c r="I2551" s="77"/>
      <c r="J2551" s="181"/>
      <c r="K2551" s="146"/>
      <c r="L2551" s="146"/>
      <c r="M2551" s="146"/>
      <c r="N2551" s="146"/>
      <c r="O2551" s="146"/>
      <c r="P2551" s="146"/>
      <c r="Q2551" s="146"/>
      <c r="R2551" s="146">
        <v>1</v>
      </c>
      <c r="S2551" s="146"/>
      <c r="T2551" s="146"/>
      <c r="U2551" s="146"/>
      <c r="V2551" s="146"/>
      <c r="W2551" s="146"/>
      <c r="X2551" s="146"/>
      <c r="Y2551" s="146"/>
      <c r="Z2551" s="147"/>
      <c r="AA2551" s="148"/>
      <c r="AB2551" s="383"/>
      <c r="AC2551" s="73"/>
      <c r="AD2551" s="414"/>
      <c r="AE2551" s="393"/>
      <c r="AF2551" s="78"/>
      <c r="AG2551" s="414"/>
      <c r="AH2551" s="383"/>
      <c r="AI2551" s="453"/>
      <c r="AJ2551" s="453"/>
      <c r="AK2551" s="414"/>
      <c r="AL2551" s="383"/>
      <c r="AM2551" s="383"/>
      <c r="AN2551" s="523"/>
      <c r="AO2551" s="414"/>
      <c r="AP2551" s="548"/>
      <c r="AQ2551" s="414"/>
      <c r="AR2551" s="78"/>
      <c r="AS2551" s="78"/>
      <c r="AT2551" s="414"/>
      <c r="AU2551" s="548"/>
      <c r="AV2551" s="548"/>
      <c r="AW2551" s="414"/>
      <c r="AX2551" s="383"/>
      <c r="AY2551" s="548"/>
      <c r="AZ2551" s="414"/>
      <c r="BA2551" s="383"/>
      <c r="BB2551" s="548"/>
      <c r="BC2551" s="78"/>
      <c r="BD2551" s="414"/>
      <c r="BE2551" s="414"/>
      <c r="BF2551" s="414"/>
      <c r="BG2551" s="414"/>
      <c r="BH2551" s="414"/>
      <c r="BI2551" s="383"/>
      <c r="BJ2551" s="383"/>
      <c r="BK2551" s="78"/>
      <c r="BL2551" s="414"/>
      <c r="BM2551" s="383"/>
      <c r="BN2551" s="78"/>
      <c r="BO2551" s="414"/>
      <c r="BP2551" s="78"/>
      <c r="BQ2551" s="414"/>
      <c r="BR2551" s="383"/>
      <c r="BS2551" s="78"/>
      <c r="BT2551" s="83"/>
      <c r="BU2551" s="75"/>
      <c r="BV2551" s="74"/>
      <c r="BW2551" s="74"/>
      <c r="BX2551" s="103" t="s">
        <v>4396</v>
      </c>
      <c r="BY2551" s="112">
        <f t="shared" si="245"/>
        <v>2546</v>
      </c>
      <c r="BZ2551" s="65">
        <f t="shared" si="244"/>
        <v>0</v>
      </c>
      <c r="CA2551" s="359">
        <f t="shared" si="246"/>
        <v>2</v>
      </c>
      <c r="CB2551" s="359">
        <f t="shared" si="247"/>
        <v>5</v>
      </c>
      <c r="CC2551" s="359">
        <f t="shared" si="248"/>
        <v>2023</v>
      </c>
      <c r="CD2551" s="359" t="str">
        <f t="shared" si="249"/>
        <v>25202385300EROSION</v>
      </c>
    </row>
    <row r="2552" spans="1:82" s="121" customFormat="1" ht="60" customHeight="1">
      <c r="A2552" s="13"/>
      <c r="B2552" s="13"/>
      <c r="C2552" s="13"/>
      <c r="D2552" s="212">
        <v>45048</v>
      </c>
      <c r="E2552" s="210" t="s">
        <v>2830</v>
      </c>
      <c r="F2552" s="211" t="s">
        <v>2741</v>
      </c>
      <c r="G2552" s="111" t="s">
        <v>2827</v>
      </c>
      <c r="H2552" s="85" t="str">
        <f>VLOOKUP(E2552&amp;F2552,Divipola!$C$1:$F$1149,4,FALSE)</f>
        <v>68444</v>
      </c>
      <c r="I2552" s="77"/>
      <c r="J2552" s="181"/>
      <c r="K2552" s="108"/>
      <c r="L2552" s="108"/>
      <c r="M2552" s="108"/>
      <c r="N2552" s="108"/>
      <c r="O2552" s="108"/>
      <c r="P2552" s="108"/>
      <c r="Q2552" s="108"/>
      <c r="R2552" s="108">
        <v>1</v>
      </c>
      <c r="S2552" s="108"/>
      <c r="T2552" s="108"/>
      <c r="U2552" s="108"/>
      <c r="V2552" s="108"/>
      <c r="W2552" s="108"/>
      <c r="X2552" s="108"/>
      <c r="Y2552" s="108"/>
      <c r="Z2552" s="109"/>
      <c r="AA2552" s="113"/>
      <c r="AB2552" s="383"/>
      <c r="AC2552" s="73"/>
      <c r="AD2552" s="414"/>
      <c r="AE2552" s="393"/>
      <c r="AF2552" s="78"/>
      <c r="AG2552" s="414"/>
      <c r="AH2552" s="383"/>
      <c r="AI2552" s="453"/>
      <c r="AJ2552" s="453"/>
      <c r="AK2552" s="414"/>
      <c r="AL2552" s="383"/>
      <c r="AM2552" s="383"/>
      <c r="AN2552" s="523"/>
      <c r="AO2552" s="414"/>
      <c r="AP2552" s="548"/>
      <c r="AQ2552" s="414"/>
      <c r="AR2552" s="78"/>
      <c r="AS2552" s="78"/>
      <c r="AT2552" s="414"/>
      <c r="AU2552" s="548"/>
      <c r="AV2552" s="548"/>
      <c r="AW2552" s="414"/>
      <c r="AX2552" s="383"/>
      <c r="AY2552" s="548"/>
      <c r="AZ2552" s="414"/>
      <c r="BA2552" s="383"/>
      <c r="BB2552" s="548"/>
      <c r="BC2552" s="78"/>
      <c r="BD2552" s="414"/>
      <c r="BE2552" s="414"/>
      <c r="BF2552" s="414"/>
      <c r="BG2552" s="414"/>
      <c r="BH2552" s="414"/>
      <c r="BI2552" s="383"/>
      <c r="BJ2552" s="383"/>
      <c r="BK2552" s="78"/>
      <c r="BL2552" s="414"/>
      <c r="BM2552" s="383"/>
      <c r="BN2552" s="78"/>
      <c r="BO2552" s="414"/>
      <c r="BP2552" s="78"/>
      <c r="BQ2552" s="414"/>
      <c r="BR2552" s="383"/>
      <c r="BS2552" s="78"/>
      <c r="BT2552" s="83"/>
      <c r="BU2552" s="75"/>
      <c r="BV2552" s="74"/>
      <c r="BW2552" s="74"/>
      <c r="BX2552" s="132" t="s">
        <v>4399</v>
      </c>
      <c r="BY2552" s="112">
        <f t="shared" si="245"/>
        <v>2547</v>
      </c>
      <c r="BZ2552" s="65">
        <f t="shared" si="244"/>
        <v>0</v>
      </c>
      <c r="CA2552" s="359">
        <f t="shared" si="246"/>
        <v>2</v>
      </c>
      <c r="CB2552" s="359">
        <f t="shared" si="247"/>
        <v>5</v>
      </c>
      <c r="CC2552" s="359">
        <f t="shared" si="248"/>
        <v>2023</v>
      </c>
      <c r="CD2552" s="359" t="str">
        <f t="shared" si="249"/>
        <v>25202368444MOVIMIENTO EN MASA</v>
      </c>
    </row>
    <row r="2553" spans="1:82" s="121" customFormat="1" ht="96" customHeight="1">
      <c r="A2553" s="13"/>
      <c r="B2553" s="13"/>
      <c r="C2553" s="13"/>
      <c r="D2553" s="212">
        <v>45048</v>
      </c>
      <c r="E2553" s="210" t="s">
        <v>2661</v>
      </c>
      <c r="F2553" s="211" t="s">
        <v>2632</v>
      </c>
      <c r="G2553" s="111" t="s">
        <v>2800</v>
      </c>
      <c r="H2553" s="85" t="str">
        <f>VLOOKUP(E2553&amp;F2553,Divipola!$C$1:$F$1149,4,FALSE)</f>
        <v>15001</v>
      </c>
      <c r="I2553" s="77"/>
      <c r="J2553" s="181"/>
      <c r="K2553" s="108"/>
      <c r="L2553" s="108"/>
      <c r="M2553" s="108"/>
      <c r="N2553" s="108">
        <v>4</v>
      </c>
      <c r="O2553" s="108">
        <v>1</v>
      </c>
      <c r="P2553" s="108"/>
      <c r="Q2553" s="108">
        <v>1</v>
      </c>
      <c r="R2553" s="108"/>
      <c r="S2553" s="108"/>
      <c r="T2553" s="108"/>
      <c r="U2553" s="108"/>
      <c r="V2553" s="108"/>
      <c r="W2553" s="108"/>
      <c r="X2553" s="108"/>
      <c r="Y2553" s="108"/>
      <c r="Z2553" s="109"/>
      <c r="AA2553" s="113"/>
      <c r="AB2553" s="383"/>
      <c r="AC2553" s="73"/>
      <c r="AD2553" s="414"/>
      <c r="AE2553" s="393"/>
      <c r="AF2553" s="78"/>
      <c r="AG2553" s="414"/>
      <c r="AH2553" s="383"/>
      <c r="AI2553" s="453"/>
      <c r="AJ2553" s="453"/>
      <c r="AK2553" s="414"/>
      <c r="AL2553" s="383"/>
      <c r="AM2553" s="383"/>
      <c r="AN2553" s="523"/>
      <c r="AO2553" s="414"/>
      <c r="AP2553" s="548"/>
      <c r="AQ2553" s="414"/>
      <c r="AR2553" s="78"/>
      <c r="AS2553" s="78"/>
      <c r="AT2553" s="414"/>
      <c r="AU2553" s="548"/>
      <c r="AV2553" s="548"/>
      <c r="AW2553" s="414"/>
      <c r="AX2553" s="383"/>
      <c r="AY2553" s="548"/>
      <c r="AZ2553" s="414"/>
      <c r="BA2553" s="383"/>
      <c r="BB2553" s="548"/>
      <c r="BC2553" s="78"/>
      <c r="BD2553" s="414"/>
      <c r="BE2553" s="414"/>
      <c r="BF2553" s="414"/>
      <c r="BG2553" s="414"/>
      <c r="BH2553" s="414"/>
      <c r="BI2553" s="383"/>
      <c r="BJ2553" s="383"/>
      <c r="BK2553" s="78"/>
      <c r="BL2553" s="414"/>
      <c r="BM2553" s="383"/>
      <c r="BN2553" s="78"/>
      <c r="BO2553" s="414"/>
      <c r="BP2553" s="78"/>
      <c r="BQ2553" s="414"/>
      <c r="BR2553" s="383"/>
      <c r="BS2553" s="78"/>
      <c r="BT2553" s="83"/>
      <c r="BU2553" s="75"/>
      <c r="BV2553" s="74"/>
      <c r="BW2553" s="74"/>
      <c r="BX2553" s="98" t="s">
        <v>4405</v>
      </c>
      <c r="BY2553" s="112">
        <f t="shared" si="245"/>
        <v>2548</v>
      </c>
      <c r="BZ2553" s="65">
        <f t="shared" si="244"/>
        <v>0</v>
      </c>
      <c r="CA2553" s="359">
        <f t="shared" si="246"/>
        <v>2</v>
      </c>
      <c r="CB2553" s="359">
        <f t="shared" si="247"/>
        <v>5</v>
      </c>
      <c r="CC2553" s="359">
        <f t="shared" si="248"/>
        <v>2023</v>
      </c>
      <c r="CD2553" s="359" t="str">
        <f t="shared" si="249"/>
        <v>25202315001INCENDIO ESTRUCTURAL</v>
      </c>
    </row>
    <row r="2554" spans="1:82" s="121" customFormat="1" ht="96" customHeight="1">
      <c r="A2554" s="13"/>
      <c r="B2554" s="13"/>
      <c r="C2554" s="13"/>
      <c r="D2554" s="212">
        <v>45048</v>
      </c>
      <c r="E2554" s="210" t="s">
        <v>2661</v>
      </c>
      <c r="F2554" s="211" t="s">
        <v>657</v>
      </c>
      <c r="G2554" s="111" t="s">
        <v>2810</v>
      </c>
      <c r="H2554" s="85" t="str">
        <f>VLOOKUP(E2554&amp;F2554,Divipola!$C$1:$F$1149,4,FALSE)</f>
        <v>15723</v>
      </c>
      <c r="I2554" s="77"/>
      <c r="J2554" s="181"/>
      <c r="K2554" s="108">
        <v>1</v>
      </c>
      <c r="L2554" s="108"/>
      <c r="M2554" s="108"/>
      <c r="N2554" s="108">
        <v>1</v>
      </c>
      <c r="O2554" s="108"/>
      <c r="P2554" s="108"/>
      <c r="Q2554" s="108"/>
      <c r="R2554" s="108"/>
      <c r="S2554" s="108"/>
      <c r="T2554" s="108"/>
      <c r="U2554" s="108"/>
      <c r="V2554" s="108"/>
      <c r="W2554" s="108"/>
      <c r="X2554" s="108"/>
      <c r="Y2554" s="108"/>
      <c r="Z2554" s="109"/>
      <c r="AA2554" s="113"/>
      <c r="AB2554" s="383"/>
      <c r="AC2554" s="73"/>
      <c r="AD2554" s="414"/>
      <c r="AE2554" s="393"/>
      <c r="AF2554" s="78"/>
      <c r="AG2554" s="414"/>
      <c r="AH2554" s="383"/>
      <c r="AI2554" s="453"/>
      <c r="AJ2554" s="453"/>
      <c r="AK2554" s="414"/>
      <c r="AL2554" s="383"/>
      <c r="AM2554" s="383"/>
      <c r="AN2554" s="523"/>
      <c r="AO2554" s="414"/>
      <c r="AP2554" s="548"/>
      <c r="AQ2554" s="414"/>
      <c r="AR2554" s="78"/>
      <c r="AS2554" s="78"/>
      <c r="AT2554" s="414"/>
      <c r="AU2554" s="548"/>
      <c r="AV2554" s="548"/>
      <c r="AW2554" s="414"/>
      <c r="AX2554" s="383"/>
      <c r="AY2554" s="548"/>
      <c r="AZ2554" s="414"/>
      <c r="BA2554" s="383"/>
      <c r="BB2554" s="548"/>
      <c r="BC2554" s="78"/>
      <c r="BD2554" s="414"/>
      <c r="BE2554" s="414"/>
      <c r="BF2554" s="414"/>
      <c r="BG2554" s="414"/>
      <c r="BH2554" s="414"/>
      <c r="BI2554" s="383"/>
      <c r="BJ2554" s="383"/>
      <c r="BK2554" s="78"/>
      <c r="BL2554" s="414"/>
      <c r="BM2554" s="383"/>
      <c r="BN2554" s="78"/>
      <c r="BO2554" s="414"/>
      <c r="BP2554" s="78"/>
      <c r="BQ2554" s="414"/>
      <c r="BR2554" s="383"/>
      <c r="BS2554" s="78"/>
      <c r="BT2554" s="83"/>
      <c r="BU2554" s="75"/>
      <c r="BV2554" s="74"/>
      <c r="BW2554" s="74"/>
      <c r="BX2554" s="98" t="s">
        <v>4406</v>
      </c>
      <c r="BY2554" s="112">
        <f t="shared" si="245"/>
        <v>2549</v>
      </c>
      <c r="BZ2554" s="65">
        <f t="shared" si="244"/>
        <v>0</v>
      </c>
      <c r="CA2554" s="359">
        <f t="shared" si="246"/>
        <v>2</v>
      </c>
      <c r="CB2554" s="359">
        <f t="shared" si="247"/>
        <v>5</v>
      </c>
      <c r="CC2554" s="359">
        <f t="shared" si="248"/>
        <v>2023</v>
      </c>
      <c r="CD2554" s="359" t="str">
        <f t="shared" si="249"/>
        <v>25202315723ACCIDENTE MINERO</v>
      </c>
    </row>
    <row r="2555" spans="1:82" s="121" customFormat="1" ht="108" customHeight="1">
      <c r="A2555" s="13"/>
      <c r="B2555" s="13"/>
      <c r="C2555" s="13"/>
      <c r="D2555" s="212">
        <v>45048</v>
      </c>
      <c r="E2555" s="210" t="s">
        <v>2829</v>
      </c>
      <c r="F2555" s="211" t="s">
        <v>2482</v>
      </c>
      <c r="G2555" s="111" t="s">
        <v>2800</v>
      </c>
      <c r="H2555" s="85" t="str">
        <f>VLOOKUP(E2555&amp;F2555,Divipola!$C$1:$F$1149,4,FALSE)</f>
        <v>05495</v>
      </c>
      <c r="I2555" s="77"/>
      <c r="J2555" s="181"/>
      <c r="K2555" s="146"/>
      <c r="L2555" s="146">
        <v>1</v>
      </c>
      <c r="M2555" s="146"/>
      <c r="N2555" s="146">
        <v>12</v>
      </c>
      <c r="O2555" s="146">
        <v>3</v>
      </c>
      <c r="P2555" s="146">
        <v>1</v>
      </c>
      <c r="Q2555" s="146">
        <v>2</v>
      </c>
      <c r="R2555" s="146"/>
      <c r="S2555" s="146"/>
      <c r="T2555" s="146"/>
      <c r="U2555" s="146"/>
      <c r="V2555" s="146"/>
      <c r="W2555" s="146"/>
      <c r="X2555" s="146"/>
      <c r="Y2555" s="146"/>
      <c r="Z2555" s="147"/>
      <c r="AA2555" s="148"/>
      <c r="AB2555" s="383"/>
      <c r="AC2555" s="73"/>
      <c r="AD2555" s="414"/>
      <c r="AE2555" s="393"/>
      <c r="AF2555" s="78"/>
      <c r="AG2555" s="414"/>
      <c r="AH2555" s="383"/>
      <c r="AI2555" s="453"/>
      <c r="AJ2555" s="453"/>
      <c r="AK2555" s="414"/>
      <c r="AL2555" s="383"/>
      <c r="AM2555" s="383"/>
      <c r="AN2555" s="523"/>
      <c r="AO2555" s="414"/>
      <c r="AP2555" s="548"/>
      <c r="AQ2555" s="414"/>
      <c r="AR2555" s="78"/>
      <c r="AS2555" s="78"/>
      <c r="AT2555" s="414"/>
      <c r="AU2555" s="548"/>
      <c r="AV2555" s="548"/>
      <c r="AW2555" s="414"/>
      <c r="AX2555" s="383"/>
      <c r="AY2555" s="548"/>
      <c r="AZ2555" s="414"/>
      <c r="BA2555" s="383"/>
      <c r="BB2555" s="548"/>
      <c r="BC2555" s="78"/>
      <c r="BD2555" s="414"/>
      <c r="BE2555" s="414"/>
      <c r="BF2555" s="414"/>
      <c r="BG2555" s="414"/>
      <c r="BH2555" s="414"/>
      <c r="BI2555" s="383"/>
      <c r="BJ2555" s="383"/>
      <c r="BK2555" s="78"/>
      <c r="BL2555" s="414"/>
      <c r="BM2555" s="383"/>
      <c r="BN2555" s="78"/>
      <c r="BO2555" s="414"/>
      <c r="BP2555" s="78"/>
      <c r="BQ2555" s="414"/>
      <c r="BR2555" s="383"/>
      <c r="BS2555" s="78"/>
      <c r="BT2555" s="83"/>
      <c r="BU2555" s="75"/>
      <c r="BV2555" s="74"/>
      <c r="BW2555" s="74"/>
      <c r="BX2555" s="98" t="s">
        <v>4411</v>
      </c>
      <c r="BY2555" s="112">
        <f t="shared" si="245"/>
        <v>2550</v>
      </c>
      <c r="BZ2555" s="65">
        <f t="shared" si="244"/>
        <v>0</v>
      </c>
      <c r="CA2555" s="359">
        <f t="shared" si="246"/>
        <v>2</v>
      </c>
      <c r="CB2555" s="359">
        <f t="shared" si="247"/>
        <v>5</v>
      </c>
      <c r="CC2555" s="359">
        <f t="shared" si="248"/>
        <v>2023</v>
      </c>
      <c r="CD2555" s="359" t="str">
        <f t="shared" si="249"/>
        <v>25202305495INCENDIO ESTRUCTURAL</v>
      </c>
    </row>
    <row r="2556" spans="1:82" s="121" customFormat="1" ht="132" customHeight="1">
      <c r="A2556" s="13"/>
      <c r="B2556" s="13"/>
      <c r="C2556" s="13"/>
      <c r="D2556" s="212">
        <v>45048</v>
      </c>
      <c r="E2556" s="210" t="s">
        <v>2836</v>
      </c>
      <c r="F2556" s="211" t="s">
        <v>2079</v>
      </c>
      <c r="G2556" s="111" t="s">
        <v>2803</v>
      </c>
      <c r="H2556" s="85" t="str">
        <f>VLOOKUP(E2556&amp;F2556,Divipola!$C$1:$F$1149,4,FALSE)</f>
        <v>19397</v>
      </c>
      <c r="I2556" s="77"/>
      <c r="J2556" s="181"/>
      <c r="K2556" s="146"/>
      <c r="L2556" s="146"/>
      <c r="M2556" s="146"/>
      <c r="N2556" s="146"/>
      <c r="O2556" s="146"/>
      <c r="P2556" s="146"/>
      <c r="Q2556" s="146"/>
      <c r="R2556" s="146"/>
      <c r="S2556" s="146"/>
      <c r="T2556" s="146"/>
      <c r="U2556" s="146"/>
      <c r="V2556" s="146"/>
      <c r="W2556" s="146"/>
      <c r="X2556" s="146">
        <v>1</v>
      </c>
      <c r="Y2556" s="146"/>
      <c r="Z2556" s="147"/>
      <c r="AA2556" s="148"/>
      <c r="AB2556" s="383"/>
      <c r="AC2556" s="73"/>
      <c r="AD2556" s="414"/>
      <c r="AE2556" s="393"/>
      <c r="AF2556" s="78"/>
      <c r="AG2556" s="414"/>
      <c r="AH2556" s="383"/>
      <c r="AI2556" s="453"/>
      <c r="AJ2556" s="453"/>
      <c r="AK2556" s="414"/>
      <c r="AL2556" s="383"/>
      <c r="AM2556" s="383"/>
      <c r="AN2556" s="523"/>
      <c r="AO2556" s="414"/>
      <c r="AP2556" s="548"/>
      <c r="AQ2556" s="414"/>
      <c r="AR2556" s="78"/>
      <c r="AS2556" s="78"/>
      <c r="AT2556" s="414"/>
      <c r="AU2556" s="548"/>
      <c r="AV2556" s="548"/>
      <c r="AW2556" s="414"/>
      <c r="AX2556" s="383"/>
      <c r="AY2556" s="548"/>
      <c r="AZ2556" s="414"/>
      <c r="BA2556" s="383"/>
      <c r="BB2556" s="548"/>
      <c r="BC2556" s="78"/>
      <c r="BD2556" s="414"/>
      <c r="BE2556" s="414"/>
      <c r="BF2556" s="414"/>
      <c r="BG2556" s="414"/>
      <c r="BH2556" s="414"/>
      <c r="BI2556" s="383"/>
      <c r="BJ2556" s="383"/>
      <c r="BK2556" s="78"/>
      <c r="BL2556" s="414"/>
      <c r="BM2556" s="383"/>
      <c r="BN2556" s="78"/>
      <c r="BO2556" s="414"/>
      <c r="BP2556" s="78"/>
      <c r="BQ2556" s="414"/>
      <c r="BR2556" s="383"/>
      <c r="BS2556" s="78"/>
      <c r="BT2556" s="83"/>
      <c r="BU2556" s="75"/>
      <c r="BV2556" s="74"/>
      <c r="BW2556" s="74"/>
      <c r="BX2556" s="98" t="s">
        <v>4412</v>
      </c>
      <c r="BY2556" s="112">
        <f t="shared" si="245"/>
        <v>2551</v>
      </c>
      <c r="BZ2556" s="65">
        <f t="shared" si="244"/>
        <v>0</v>
      </c>
      <c r="CA2556" s="359">
        <f t="shared" si="246"/>
        <v>2</v>
      </c>
      <c r="CB2556" s="359">
        <f t="shared" si="247"/>
        <v>5</v>
      </c>
      <c r="CC2556" s="359">
        <f t="shared" si="248"/>
        <v>2023</v>
      </c>
      <c r="CD2556" s="359" t="str">
        <f t="shared" si="249"/>
        <v>25202319397VENDAVAL</v>
      </c>
    </row>
    <row r="2557" spans="1:82" s="121" customFormat="1" ht="120" customHeight="1">
      <c r="A2557" s="13"/>
      <c r="B2557" s="13"/>
      <c r="C2557" s="13"/>
      <c r="D2557" s="212">
        <v>45049</v>
      </c>
      <c r="E2557" s="210" t="s">
        <v>2718</v>
      </c>
      <c r="F2557" s="211" t="s">
        <v>2105</v>
      </c>
      <c r="G2557" s="111" t="s">
        <v>2827</v>
      </c>
      <c r="H2557" s="85" t="str">
        <f>VLOOKUP(E2557&amp;F2557,Divipola!$C$1:$F$1149,4,FALSE)</f>
        <v>25506</v>
      </c>
      <c r="I2557" s="77"/>
      <c r="J2557" s="181"/>
      <c r="K2557" s="108"/>
      <c r="L2557" s="108"/>
      <c r="M2557" s="108"/>
      <c r="N2557" s="108">
        <v>4</v>
      </c>
      <c r="O2557" s="108">
        <v>1</v>
      </c>
      <c r="P2557" s="108"/>
      <c r="Q2557" s="108">
        <v>1</v>
      </c>
      <c r="R2557" s="108"/>
      <c r="S2557" s="108"/>
      <c r="T2557" s="108"/>
      <c r="U2557" s="108"/>
      <c r="V2557" s="108"/>
      <c r="W2557" s="108"/>
      <c r="X2557" s="108"/>
      <c r="Y2557" s="108"/>
      <c r="Z2557" s="109"/>
      <c r="AA2557" s="113"/>
      <c r="AB2557" s="383"/>
      <c r="AC2557" s="73"/>
      <c r="AD2557" s="414"/>
      <c r="AE2557" s="393"/>
      <c r="AF2557" s="78"/>
      <c r="AG2557" s="414"/>
      <c r="AH2557" s="383"/>
      <c r="AI2557" s="453"/>
      <c r="AJ2557" s="453"/>
      <c r="AK2557" s="414"/>
      <c r="AL2557" s="383"/>
      <c r="AM2557" s="383"/>
      <c r="AN2557" s="523"/>
      <c r="AO2557" s="414"/>
      <c r="AP2557" s="548"/>
      <c r="AQ2557" s="414"/>
      <c r="AR2557" s="78"/>
      <c r="AS2557" s="78"/>
      <c r="AT2557" s="414"/>
      <c r="AU2557" s="548"/>
      <c r="AV2557" s="548"/>
      <c r="AW2557" s="414"/>
      <c r="AX2557" s="383"/>
      <c r="AY2557" s="548"/>
      <c r="AZ2557" s="414"/>
      <c r="BA2557" s="383"/>
      <c r="BB2557" s="548"/>
      <c r="BC2557" s="78"/>
      <c r="BD2557" s="414"/>
      <c r="BE2557" s="414"/>
      <c r="BF2557" s="414"/>
      <c r="BG2557" s="414"/>
      <c r="BH2557" s="414"/>
      <c r="BI2557" s="383"/>
      <c r="BJ2557" s="383"/>
      <c r="BK2557" s="78"/>
      <c r="BL2557" s="414"/>
      <c r="BM2557" s="383"/>
      <c r="BN2557" s="78"/>
      <c r="BO2557" s="414"/>
      <c r="BP2557" s="78"/>
      <c r="BQ2557" s="414"/>
      <c r="BR2557" s="383"/>
      <c r="BS2557" s="78"/>
      <c r="BT2557" s="83"/>
      <c r="BU2557" s="75"/>
      <c r="BV2557" s="74"/>
      <c r="BW2557" s="74"/>
      <c r="BX2557" s="132" t="s">
        <v>4400</v>
      </c>
      <c r="BY2557" s="112">
        <f t="shared" si="245"/>
        <v>2552</v>
      </c>
      <c r="BZ2557" s="65">
        <f t="shared" si="244"/>
        <v>0</v>
      </c>
      <c r="CA2557" s="359">
        <f t="shared" si="246"/>
        <v>3</v>
      </c>
      <c r="CB2557" s="359">
        <f t="shared" si="247"/>
        <v>5</v>
      </c>
      <c r="CC2557" s="359">
        <f t="shared" si="248"/>
        <v>2023</v>
      </c>
      <c r="CD2557" s="359" t="str">
        <f t="shared" si="249"/>
        <v>35202325506MOVIMIENTO EN MASA</v>
      </c>
    </row>
    <row r="2558" spans="1:82" s="121" customFormat="1" ht="48" customHeight="1">
      <c r="A2558" s="13"/>
      <c r="B2558" s="13"/>
      <c r="C2558" s="13"/>
      <c r="D2558" s="212">
        <v>45049</v>
      </c>
      <c r="E2558" s="210" t="s">
        <v>2718</v>
      </c>
      <c r="F2558" s="211" t="s">
        <v>2128</v>
      </c>
      <c r="G2558" s="130" t="s">
        <v>8680</v>
      </c>
      <c r="H2558" s="85" t="str">
        <f>VLOOKUP(E2558&amp;F2558,Divipola!$C$1:$F$1149,4,FALSE)</f>
        <v>25875</v>
      </c>
      <c r="I2558" s="77"/>
      <c r="J2558" s="181"/>
      <c r="K2558" s="108"/>
      <c r="L2558" s="108"/>
      <c r="M2558" s="108"/>
      <c r="N2558" s="108"/>
      <c r="O2558" s="108"/>
      <c r="P2558" s="108"/>
      <c r="Q2558" s="108"/>
      <c r="R2558" s="108"/>
      <c r="S2558" s="108"/>
      <c r="T2558" s="108"/>
      <c r="U2558" s="108"/>
      <c r="V2558" s="108"/>
      <c r="W2558" s="108"/>
      <c r="X2558" s="108"/>
      <c r="Y2558" s="108"/>
      <c r="Z2558" s="109">
        <v>1</v>
      </c>
      <c r="AA2558" s="113"/>
      <c r="AB2558" s="383"/>
      <c r="AC2558" s="73"/>
      <c r="AD2558" s="414"/>
      <c r="AE2558" s="393"/>
      <c r="AF2558" s="78"/>
      <c r="AG2558" s="414"/>
      <c r="AH2558" s="383"/>
      <c r="AI2558" s="453"/>
      <c r="AJ2558" s="453"/>
      <c r="AK2558" s="414"/>
      <c r="AL2558" s="383"/>
      <c r="AM2558" s="383"/>
      <c r="AN2558" s="523"/>
      <c r="AO2558" s="414"/>
      <c r="AP2558" s="548"/>
      <c r="AQ2558" s="414"/>
      <c r="AR2558" s="78"/>
      <c r="AS2558" s="78"/>
      <c r="AT2558" s="414"/>
      <c r="AU2558" s="548"/>
      <c r="AV2558" s="548"/>
      <c r="AW2558" s="414"/>
      <c r="AX2558" s="383"/>
      <c r="AY2558" s="548"/>
      <c r="AZ2558" s="414"/>
      <c r="BA2558" s="383"/>
      <c r="BB2558" s="548"/>
      <c r="BC2558" s="78"/>
      <c r="BD2558" s="414"/>
      <c r="BE2558" s="414"/>
      <c r="BF2558" s="414"/>
      <c r="BG2558" s="414"/>
      <c r="BH2558" s="414"/>
      <c r="BI2558" s="383"/>
      <c r="BJ2558" s="383"/>
      <c r="BK2558" s="78"/>
      <c r="BL2558" s="414"/>
      <c r="BM2558" s="383"/>
      <c r="BN2558" s="78"/>
      <c r="BO2558" s="414"/>
      <c r="BP2558" s="78"/>
      <c r="BQ2558" s="414"/>
      <c r="BR2558" s="383"/>
      <c r="BS2558" s="78"/>
      <c r="BT2558" s="83"/>
      <c r="BU2558" s="75"/>
      <c r="BV2558" s="74"/>
      <c r="BW2558" s="74"/>
      <c r="BX2558" s="98" t="s">
        <v>4407</v>
      </c>
      <c r="BY2558" s="112">
        <f t="shared" si="245"/>
        <v>2553</v>
      </c>
      <c r="BZ2558" s="65">
        <f t="shared" si="244"/>
        <v>0</v>
      </c>
      <c r="CA2558" s="359">
        <f t="shared" si="246"/>
        <v>3</v>
      </c>
      <c r="CB2558" s="359">
        <f t="shared" si="247"/>
        <v>5</v>
      </c>
      <c r="CC2558" s="359">
        <f t="shared" si="248"/>
        <v>2023</v>
      </c>
      <c r="CD2558" s="359" t="str">
        <f t="shared" si="249"/>
        <v xml:space="preserve">35202325875INCENDIO FORESTAL </v>
      </c>
    </row>
    <row r="2559" spans="1:82" s="121" customFormat="1" ht="72" customHeight="1">
      <c r="A2559" s="13"/>
      <c r="B2559" s="13"/>
      <c r="C2559" s="13"/>
      <c r="D2559" s="212">
        <v>45049</v>
      </c>
      <c r="E2559" s="210" t="s">
        <v>2723</v>
      </c>
      <c r="F2559" s="211" t="s">
        <v>2707</v>
      </c>
      <c r="G2559" s="111" t="s">
        <v>2802</v>
      </c>
      <c r="H2559" s="85" t="str">
        <f>VLOOKUP(E2559&amp;F2559,Divipola!$C$1:$F$1149,4,FALSE)</f>
        <v>13873</v>
      </c>
      <c r="I2559" s="77"/>
      <c r="J2559" s="181"/>
      <c r="K2559" s="108"/>
      <c r="L2559" s="108"/>
      <c r="M2559" s="108"/>
      <c r="N2559" s="108">
        <v>220</v>
      </c>
      <c r="O2559" s="108">
        <v>95</v>
      </c>
      <c r="P2559" s="108"/>
      <c r="Q2559" s="108">
        <v>95</v>
      </c>
      <c r="R2559" s="108"/>
      <c r="S2559" s="108"/>
      <c r="T2559" s="108"/>
      <c r="U2559" s="108"/>
      <c r="V2559" s="108"/>
      <c r="W2559" s="108"/>
      <c r="X2559" s="108">
        <v>1</v>
      </c>
      <c r="Y2559" s="108"/>
      <c r="Z2559" s="109"/>
      <c r="AA2559" s="113"/>
      <c r="AB2559" s="383"/>
      <c r="AC2559" s="73"/>
      <c r="AD2559" s="414"/>
      <c r="AE2559" s="393"/>
      <c r="AF2559" s="78"/>
      <c r="AG2559" s="414"/>
      <c r="AH2559" s="383"/>
      <c r="AI2559" s="453"/>
      <c r="AJ2559" s="453"/>
      <c r="AK2559" s="414"/>
      <c r="AL2559" s="383"/>
      <c r="AM2559" s="383"/>
      <c r="AN2559" s="523"/>
      <c r="AO2559" s="414"/>
      <c r="AP2559" s="548"/>
      <c r="AQ2559" s="414"/>
      <c r="AR2559" s="78"/>
      <c r="AS2559" s="78"/>
      <c r="AT2559" s="414"/>
      <c r="AU2559" s="548"/>
      <c r="AV2559" s="548"/>
      <c r="AW2559" s="414"/>
      <c r="AX2559" s="383"/>
      <c r="AY2559" s="548"/>
      <c r="AZ2559" s="414"/>
      <c r="BA2559" s="383"/>
      <c r="BB2559" s="548"/>
      <c r="BC2559" s="78"/>
      <c r="BD2559" s="414"/>
      <c r="BE2559" s="414"/>
      <c r="BF2559" s="414"/>
      <c r="BG2559" s="414"/>
      <c r="BH2559" s="414"/>
      <c r="BI2559" s="383"/>
      <c r="BJ2559" s="383"/>
      <c r="BK2559" s="78"/>
      <c r="BL2559" s="414"/>
      <c r="BM2559" s="383"/>
      <c r="BN2559" s="78"/>
      <c r="BO2559" s="414"/>
      <c r="BP2559" s="78"/>
      <c r="BQ2559" s="414"/>
      <c r="BR2559" s="383"/>
      <c r="BS2559" s="78"/>
      <c r="BT2559" s="83"/>
      <c r="BU2559" s="75"/>
      <c r="BV2559" s="74"/>
      <c r="BW2559" s="74"/>
      <c r="BX2559" s="98" t="s">
        <v>4470</v>
      </c>
      <c r="BY2559" s="112">
        <f t="shared" si="245"/>
        <v>2554</v>
      </c>
      <c r="BZ2559" s="65">
        <f t="shared" si="244"/>
        <v>0</v>
      </c>
      <c r="CA2559" s="359">
        <f t="shared" si="246"/>
        <v>3</v>
      </c>
      <c r="CB2559" s="359">
        <f t="shared" si="247"/>
        <v>5</v>
      </c>
      <c r="CC2559" s="359">
        <f t="shared" si="248"/>
        <v>2023</v>
      </c>
      <c r="CD2559" s="359" t="str">
        <f t="shared" si="249"/>
        <v>35202313873INUNDACION</v>
      </c>
    </row>
    <row r="2560" spans="1:82" s="121" customFormat="1" ht="276" customHeight="1">
      <c r="A2560" s="13"/>
      <c r="B2560" s="13"/>
      <c r="C2560" s="13"/>
      <c r="D2560" s="212">
        <v>45050</v>
      </c>
      <c r="E2560" s="210" t="s">
        <v>2852</v>
      </c>
      <c r="F2560" s="211" t="s">
        <v>1424</v>
      </c>
      <c r="G2560" s="111" t="s">
        <v>2827</v>
      </c>
      <c r="H2560" s="85" t="str">
        <f>VLOOKUP(E2560&amp;F2560,Divipola!$C$1:$F$1149,4,FALSE)</f>
        <v>08573</v>
      </c>
      <c r="I2560" s="77"/>
      <c r="J2560" s="181"/>
      <c r="K2560" s="202">
        <v>2</v>
      </c>
      <c r="L2560" s="202">
        <v>1</v>
      </c>
      <c r="M2560" s="202"/>
      <c r="N2560" s="202">
        <v>3</v>
      </c>
      <c r="O2560" s="202"/>
      <c r="P2560" s="202"/>
      <c r="Q2560" s="202"/>
      <c r="R2560" s="202"/>
      <c r="S2560" s="202"/>
      <c r="T2560" s="202"/>
      <c r="U2560" s="202"/>
      <c r="V2560" s="202"/>
      <c r="W2560" s="202"/>
      <c r="X2560" s="202"/>
      <c r="Y2560" s="202"/>
      <c r="Z2560" s="202"/>
      <c r="AA2560" s="186"/>
      <c r="AB2560" s="383"/>
      <c r="AC2560" s="73"/>
      <c r="AD2560" s="414"/>
      <c r="AE2560" s="393"/>
      <c r="AF2560" s="78"/>
      <c r="AG2560" s="414"/>
      <c r="AH2560" s="383"/>
      <c r="AI2560" s="453"/>
      <c r="AJ2560" s="453"/>
      <c r="AK2560" s="414"/>
      <c r="AL2560" s="383"/>
      <c r="AM2560" s="383"/>
      <c r="AN2560" s="523"/>
      <c r="AO2560" s="414"/>
      <c r="AP2560" s="548"/>
      <c r="AQ2560" s="414"/>
      <c r="AR2560" s="78"/>
      <c r="AS2560" s="78"/>
      <c r="AT2560" s="414"/>
      <c r="AU2560" s="548"/>
      <c r="AV2560" s="548"/>
      <c r="AW2560" s="414"/>
      <c r="AX2560" s="383"/>
      <c r="AY2560" s="548"/>
      <c r="AZ2560" s="414"/>
      <c r="BA2560" s="383"/>
      <c r="BB2560" s="548"/>
      <c r="BC2560" s="78"/>
      <c r="BD2560" s="414"/>
      <c r="BE2560" s="414"/>
      <c r="BF2560" s="414"/>
      <c r="BG2560" s="414"/>
      <c r="BH2560" s="414"/>
      <c r="BI2560" s="383"/>
      <c r="BJ2560" s="383"/>
      <c r="BK2560" s="78"/>
      <c r="BL2560" s="414"/>
      <c r="BM2560" s="383"/>
      <c r="BN2560" s="78"/>
      <c r="BO2560" s="414"/>
      <c r="BP2560" s="78"/>
      <c r="BQ2560" s="414"/>
      <c r="BR2560" s="383"/>
      <c r="BS2560" s="78"/>
      <c r="BT2560" s="83"/>
      <c r="BU2560" s="75"/>
      <c r="BV2560" s="74"/>
      <c r="BW2560" s="74"/>
      <c r="BX2560" s="132" t="s">
        <v>4415</v>
      </c>
      <c r="BY2560" s="112">
        <f t="shared" si="245"/>
        <v>2555</v>
      </c>
      <c r="BZ2560" s="65">
        <f t="shared" si="244"/>
        <v>0</v>
      </c>
      <c r="CA2560" s="359">
        <f t="shared" si="246"/>
        <v>4</v>
      </c>
      <c r="CB2560" s="359">
        <f t="shared" si="247"/>
        <v>5</v>
      </c>
      <c r="CC2560" s="359">
        <f t="shared" si="248"/>
        <v>2023</v>
      </c>
      <c r="CD2560" s="359" t="str">
        <f t="shared" si="249"/>
        <v>45202308573MOVIMIENTO EN MASA</v>
      </c>
    </row>
    <row r="2561" spans="1:82" s="121" customFormat="1" ht="132" customHeight="1">
      <c r="A2561" s="13"/>
      <c r="B2561" s="13"/>
      <c r="C2561" s="13"/>
      <c r="D2561" s="212">
        <v>45050</v>
      </c>
      <c r="E2561" s="210" t="s">
        <v>2718</v>
      </c>
      <c r="F2561" s="211" t="s">
        <v>1042</v>
      </c>
      <c r="G2561" s="111" t="s">
        <v>2827</v>
      </c>
      <c r="H2561" s="85" t="str">
        <f>VLOOKUP(E2561&amp;F2561,Divipola!$C$1:$F$1149,4,FALSE)</f>
        <v>25245</v>
      </c>
      <c r="I2561" s="77"/>
      <c r="J2561" s="181"/>
      <c r="K2561" s="141"/>
      <c r="L2561" s="141"/>
      <c r="M2561" s="141"/>
      <c r="N2561" s="141">
        <v>20</v>
      </c>
      <c r="O2561" s="141">
        <v>5</v>
      </c>
      <c r="P2561" s="141"/>
      <c r="Q2561" s="141">
        <v>5</v>
      </c>
      <c r="R2561" s="141"/>
      <c r="S2561" s="141"/>
      <c r="T2561" s="141"/>
      <c r="U2561" s="141"/>
      <c r="V2561" s="141"/>
      <c r="W2561" s="141"/>
      <c r="X2561" s="141"/>
      <c r="Y2561" s="141"/>
      <c r="Z2561" s="142"/>
      <c r="AA2561" s="144"/>
      <c r="AB2561" s="383"/>
      <c r="AC2561" s="73"/>
      <c r="AD2561" s="414"/>
      <c r="AE2561" s="393"/>
      <c r="AF2561" s="78"/>
      <c r="AG2561" s="414"/>
      <c r="AH2561" s="383"/>
      <c r="AI2561" s="453"/>
      <c r="AJ2561" s="453"/>
      <c r="AK2561" s="414"/>
      <c r="AL2561" s="383"/>
      <c r="AM2561" s="383"/>
      <c r="AN2561" s="523"/>
      <c r="AO2561" s="414"/>
      <c r="AP2561" s="548"/>
      <c r="AQ2561" s="414"/>
      <c r="AR2561" s="78"/>
      <c r="AS2561" s="78"/>
      <c r="AT2561" s="414"/>
      <c r="AU2561" s="548"/>
      <c r="AV2561" s="548"/>
      <c r="AW2561" s="414"/>
      <c r="AX2561" s="383"/>
      <c r="AY2561" s="548"/>
      <c r="AZ2561" s="414"/>
      <c r="BA2561" s="383"/>
      <c r="BB2561" s="548"/>
      <c r="BC2561" s="78"/>
      <c r="BD2561" s="414"/>
      <c r="BE2561" s="414"/>
      <c r="BF2561" s="414"/>
      <c r="BG2561" s="414"/>
      <c r="BH2561" s="414"/>
      <c r="BI2561" s="383"/>
      <c r="BJ2561" s="383"/>
      <c r="BK2561" s="78"/>
      <c r="BL2561" s="414"/>
      <c r="BM2561" s="383"/>
      <c r="BN2561" s="78"/>
      <c r="BO2561" s="414"/>
      <c r="BP2561" s="78"/>
      <c r="BQ2561" s="414"/>
      <c r="BR2561" s="383"/>
      <c r="BS2561" s="78"/>
      <c r="BT2561" s="83"/>
      <c r="BU2561" s="75"/>
      <c r="BV2561" s="74"/>
      <c r="BW2561" s="74"/>
      <c r="BX2561" s="98" t="s">
        <v>4433</v>
      </c>
      <c r="BY2561" s="112">
        <f t="shared" si="245"/>
        <v>2556</v>
      </c>
      <c r="BZ2561" s="65">
        <f t="shared" si="244"/>
        <v>0</v>
      </c>
      <c r="CA2561" s="359">
        <f t="shared" si="246"/>
        <v>4</v>
      </c>
      <c r="CB2561" s="359">
        <f t="shared" si="247"/>
        <v>5</v>
      </c>
      <c r="CC2561" s="359">
        <f t="shared" si="248"/>
        <v>2023</v>
      </c>
      <c r="CD2561" s="359" t="str">
        <f t="shared" si="249"/>
        <v>45202325245MOVIMIENTO EN MASA</v>
      </c>
    </row>
    <row r="2562" spans="1:82" s="121" customFormat="1" ht="48" customHeight="1">
      <c r="A2562" s="13"/>
      <c r="B2562" s="13"/>
      <c r="C2562" s="13"/>
      <c r="D2562" s="212">
        <v>45050</v>
      </c>
      <c r="E2562" s="210" t="s">
        <v>2661</v>
      </c>
      <c r="F2562" s="211" t="s">
        <v>9</v>
      </c>
      <c r="G2562" s="130" t="s">
        <v>8680</v>
      </c>
      <c r="H2562" s="85" t="str">
        <f>VLOOKUP(E2562&amp;F2562,Divipola!$C$1:$F$1149,4,FALSE)</f>
        <v>15097</v>
      </c>
      <c r="I2562" s="77"/>
      <c r="J2562" s="181"/>
      <c r="K2562" s="108"/>
      <c r="L2562" s="108"/>
      <c r="M2562" s="108"/>
      <c r="N2562" s="108"/>
      <c r="O2562" s="108"/>
      <c r="P2562" s="108"/>
      <c r="Q2562" s="108"/>
      <c r="R2562" s="108"/>
      <c r="S2562" s="108"/>
      <c r="T2562" s="108"/>
      <c r="U2562" s="108"/>
      <c r="V2562" s="108"/>
      <c r="W2562" s="108"/>
      <c r="X2562" s="108"/>
      <c r="Y2562" s="108"/>
      <c r="Z2562" s="109">
        <v>1</v>
      </c>
      <c r="AA2562" s="113"/>
      <c r="AB2562" s="383"/>
      <c r="AC2562" s="73"/>
      <c r="AD2562" s="414"/>
      <c r="AE2562" s="393"/>
      <c r="AF2562" s="78"/>
      <c r="AG2562" s="414"/>
      <c r="AH2562" s="383"/>
      <c r="AI2562" s="453"/>
      <c r="AJ2562" s="453"/>
      <c r="AK2562" s="414"/>
      <c r="AL2562" s="383"/>
      <c r="AM2562" s="383"/>
      <c r="AN2562" s="523"/>
      <c r="AO2562" s="414"/>
      <c r="AP2562" s="548"/>
      <c r="AQ2562" s="414"/>
      <c r="AR2562" s="78"/>
      <c r="AS2562" s="78"/>
      <c r="AT2562" s="414"/>
      <c r="AU2562" s="548"/>
      <c r="AV2562" s="548"/>
      <c r="AW2562" s="414"/>
      <c r="AX2562" s="383"/>
      <c r="AY2562" s="548"/>
      <c r="AZ2562" s="414"/>
      <c r="BA2562" s="383"/>
      <c r="BB2562" s="548"/>
      <c r="BC2562" s="78"/>
      <c r="BD2562" s="414"/>
      <c r="BE2562" s="414"/>
      <c r="BF2562" s="414"/>
      <c r="BG2562" s="414"/>
      <c r="BH2562" s="414"/>
      <c r="BI2562" s="383"/>
      <c r="BJ2562" s="383"/>
      <c r="BK2562" s="78"/>
      <c r="BL2562" s="414"/>
      <c r="BM2562" s="383"/>
      <c r="BN2562" s="78"/>
      <c r="BO2562" s="414"/>
      <c r="BP2562" s="78"/>
      <c r="BQ2562" s="414"/>
      <c r="BR2562" s="383"/>
      <c r="BS2562" s="78"/>
      <c r="BT2562" s="83"/>
      <c r="BU2562" s="75"/>
      <c r="BV2562" s="74"/>
      <c r="BW2562" s="74"/>
      <c r="BX2562" s="132" t="s">
        <v>4418</v>
      </c>
      <c r="BY2562" s="112">
        <f t="shared" si="245"/>
        <v>2557</v>
      </c>
      <c r="BZ2562" s="65">
        <f t="shared" si="244"/>
        <v>0</v>
      </c>
      <c r="CA2562" s="359">
        <f t="shared" si="246"/>
        <v>4</v>
      </c>
      <c r="CB2562" s="359">
        <f t="shared" si="247"/>
        <v>5</v>
      </c>
      <c r="CC2562" s="359">
        <f t="shared" si="248"/>
        <v>2023</v>
      </c>
      <c r="CD2562" s="359" t="str">
        <f t="shared" si="249"/>
        <v xml:space="preserve">45202315097INCENDIO FORESTAL </v>
      </c>
    </row>
    <row r="2563" spans="1:82" s="121" customFormat="1" ht="48" customHeight="1">
      <c r="A2563" s="13"/>
      <c r="B2563" s="13"/>
      <c r="C2563" s="13"/>
      <c r="D2563" s="212">
        <v>45050</v>
      </c>
      <c r="E2563" s="210" t="s">
        <v>2720</v>
      </c>
      <c r="F2563" s="211" t="s">
        <v>2030</v>
      </c>
      <c r="G2563" s="130" t="s">
        <v>8680</v>
      </c>
      <c r="H2563" s="85" t="str">
        <f>VLOOKUP(E2563&amp;F2563,Divipola!$C$1:$F$1149,4,FALSE)</f>
        <v>66456</v>
      </c>
      <c r="I2563" s="77"/>
      <c r="J2563" s="181"/>
      <c r="K2563" s="108"/>
      <c r="L2563" s="108"/>
      <c r="M2563" s="108"/>
      <c r="N2563" s="108"/>
      <c r="O2563" s="108"/>
      <c r="P2563" s="108"/>
      <c r="Q2563" s="108"/>
      <c r="R2563" s="108"/>
      <c r="S2563" s="108"/>
      <c r="T2563" s="108"/>
      <c r="U2563" s="108"/>
      <c r="V2563" s="108"/>
      <c r="W2563" s="108"/>
      <c r="X2563" s="108"/>
      <c r="Y2563" s="108"/>
      <c r="Z2563" s="109">
        <v>1.6</v>
      </c>
      <c r="AA2563" s="113"/>
      <c r="AB2563" s="383"/>
      <c r="AC2563" s="73"/>
      <c r="AD2563" s="414"/>
      <c r="AE2563" s="393"/>
      <c r="AF2563" s="78"/>
      <c r="AG2563" s="414"/>
      <c r="AH2563" s="383"/>
      <c r="AI2563" s="453"/>
      <c r="AJ2563" s="453"/>
      <c r="AK2563" s="414"/>
      <c r="AL2563" s="383"/>
      <c r="AM2563" s="383"/>
      <c r="AN2563" s="523"/>
      <c r="AO2563" s="414"/>
      <c r="AP2563" s="548"/>
      <c r="AQ2563" s="414"/>
      <c r="AR2563" s="78"/>
      <c r="AS2563" s="78"/>
      <c r="AT2563" s="414"/>
      <c r="AU2563" s="548"/>
      <c r="AV2563" s="548"/>
      <c r="AW2563" s="414"/>
      <c r="AX2563" s="383"/>
      <c r="AY2563" s="548"/>
      <c r="AZ2563" s="414"/>
      <c r="BA2563" s="383"/>
      <c r="BB2563" s="548"/>
      <c r="BC2563" s="78"/>
      <c r="BD2563" s="414"/>
      <c r="BE2563" s="414"/>
      <c r="BF2563" s="414"/>
      <c r="BG2563" s="414"/>
      <c r="BH2563" s="414"/>
      <c r="BI2563" s="383"/>
      <c r="BJ2563" s="383"/>
      <c r="BK2563" s="78"/>
      <c r="BL2563" s="414"/>
      <c r="BM2563" s="383"/>
      <c r="BN2563" s="78"/>
      <c r="BO2563" s="414"/>
      <c r="BP2563" s="78"/>
      <c r="BQ2563" s="414"/>
      <c r="BR2563" s="383"/>
      <c r="BS2563" s="78"/>
      <c r="BT2563" s="83"/>
      <c r="BU2563" s="75"/>
      <c r="BV2563" s="74"/>
      <c r="BW2563" s="74"/>
      <c r="BX2563" s="98" t="s">
        <v>4420</v>
      </c>
      <c r="BY2563" s="112">
        <f t="shared" si="245"/>
        <v>2558</v>
      </c>
      <c r="BZ2563" s="65">
        <f t="shared" si="244"/>
        <v>0</v>
      </c>
      <c r="CA2563" s="359">
        <f t="shared" si="246"/>
        <v>4</v>
      </c>
      <c r="CB2563" s="359">
        <f t="shared" si="247"/>
        <v>5</v>
      </c>
      <c r="CC2563" s="359">
        <f t="shared" si="248"/>
        <v>2023</v>
      </c>
      <c r="CD2563" s="359" t="str">
        <f t="shared" si="249"/>
        <v xml:space="preserve">45202366456INCENDIO FORESTAL </v>
      </c>
    </row>
    <row r="2564" spans="1:82" s="121" customFormat="1" ht="96" customHeight="1">
      <c r="A2564" s="13"/>
      <c r="B2564" s="13"/>
      <c r="C2564" s="13"/>
      <c r="D2564" s="212">
        <v>45050</v>
      </c>
      <c r="E2564" s="210" t="s">
        <v>2834</v>
      </c>
      <c r="F2564" s="211" t="s">
        <v>2742</v>
      </c>
      <c r="G2564" s="111" t="s">
        <v>2827</v>
      </c>
      <c r="H2564" s="85" t="str">
        <f>VLOOKUP(E2564&amp;F2564,Divipola!$C$1:$F$1149,4,FALSE)</f>
        <v>54498</v>
      </c>
      <c r="I2564" s="77"/>
      <c r="J2564" s="181"/>
      <c r="K2564" s="146"/>
      <c r="L2564" s="146"/>
      <c r="M2564" s="146"/>
      <c r="N2564" s="146"/>
      <c r="O2564" s="146"/>
      <c r="P2564" s="146"/>
      <c r="Q2564" s="146"/>
      <c r="R2564" s="146">
        <v>1</v>
      </c>
      <c r="S2564" s="146"/>
      <c r="T2564" s="146"/>
      <c r="U2564" s="146"/>
      <c r="V2564" s="146"/>
      <c r="W2564" s="146"/>
      <c r="X2564" s="146"/>
      <c r="Y2564" s="146"/>
      <c r="Z2564" s="147"/>
      <c r="AA2564" s="148"/>
      <c r="AB2564" s="383"/>
      <c r="AC2564" s="73"/>
      <c r="AD2564" s="414"/>
      <c r="AE2564" s="393"/>
      <c r="AF2564" s="78"/>
      <c r="AG2564" s="414"/>
      <c r="AH2564" s="383"/>
      <c r="AI2564" s="453"/>
      <c r="AJ2564" s="453"/>
      <c r="AK2564" s="414"/>
      <c r="AL2564" s="383"/>
      <c r="AM2564" s="383"/>
      <c r="AN2564" s="523"/>
      <c r="AO2564" s="414"/>
      <c r="AP2564" s="548"/>
      <c r="AQ2564" s="414"/>
      <c r="AR2564" s="78"/>
      <c r="AS2564" s="78"/>
      <c r="AT2564" s="414"/>
      <c r="AU2564" s="548"/>
      <c r="AV2564" s="548"/>
      <c r="AW2564" s="414"/>
      <c r="AX2564" s="383"/>
      <c r="AY2564" s="548"/>
      <c r="AZ2564" s="414"/>
      <c r="BA2564" s="383"/>
      <c r="BB2564" s="548"/>
      <c r="BC2564" s="78"/>
      <c r="BD2564" s="414"/>
      <c r="BE2564" s="414"/>
      <c r="BF2564" s="414"/>
      <c r="BG2564" s="414"/>
      <c r="BH2564" s="414"/>
      <c r="BI2564" s="383"/>
      <c r="BJ2564" s="383"/>
      <c r="BK2564" s="78"/>
      <c r="BL2564" s="414"/>
      <c r="BM2564" s="383"/>
      <c r="BN2564" s="78"/>
      <c r="BO2564" s="414"/>
      <c r="BP2564" s="78"/>
      <c r="BQ2564" s="414"/>
      <c r="BR2564" s="383"/>
      <c r="BS2564" s="78"/>
      <c r="BT2564" s="83"/>
      <c r="BU2564" s="170"/>
      <c r="BV2564" s="171"/>
      <c r="BW2564" s="171"/>
      <c r="BX2564" s="98" t="s">
        <v>4427</v>
      </c>
      <c r="BY2564" s="112">
        <f t="shared" si="245"/>
        <v>2559</v>
      </c>
      <c r="BZ2564" s="65">
        <f t="shared" si="244"/>
        <v>0</v>
      </c>
      <c r="CA2564" s="359">
        <f t="shared" si="246"/>
        <v>4</v>
      </c>
      <c r="CB2564" s="359">
        <f t="shared" si="247"/>
        <v>5</v>
      </c>
      <c r="CC2564" s="359">
        <f t="shared" si="248"/>
        <v>2023</v>
      </c>
      <c r="CD2564" s="359" t="str">
        <f t="shared" si="249"/>
        <v>45202354498MOVIMIENTO EN MASA</v>
      </c>
    </row>
    <row r="2565" spans="1:82" s="121" customFormat="1" ht="96" customHeight="1">
      <c r="A2565" s="13"/>
      <c r="B2565" s="13"/>
      <c r="C2565" s="13"/>
      <c r="D2565" s="212">
        <v>44953</v>
      </c>
      <c r="E2565" s="210" t="s">
        <v>2852</v>
      </c>
      <c r="F2565" s="211" t="s">
        <v>2616</v>
      </c>
      <c r="G2565" s="111" t="s">
        <v>2802</v>
      </c>
      <c r="H2565" s="85" t="str">
        <f>VLOOKUP(E2565&amp;F2565,Divipola!$C$1:$F$1149,4,FALSE)</f>
        <v>08078</v>
      </c>
      <c r="I2565" s="181">
        <v>372</v>
      </c>
      <c r="J2565" s="181">
        <v>410</v>
      </c>
      <c r="K2565" s="146"/>
      <c r="L2565" s="146"/>
      <c r="M2565" s="146"/>
      <c r="N2565" s="146"/>
      <c r="O2565" s="146"/>
      <c r="P2565" s="146"/>
      <c r="Q2565" s="146"/>
      <c r="R2565" s="146"/>
      <c r="S2565" s="146"/>
      <c r="T2565" s="146"/>
      <c r="U2565" s="146"/>
      <c r="V2565" s="146"/>
      <c r="W2565" s="146"/>
      <c r="X2565" s="146"/>
      <c r="Y2565" s="146"/>
      <c r="Z2565" s="147"/>
      <c r="AA2565" s="148"/>
      <c r="AB2565" s="383"/>
      <c r="AC2565" s="73"/>
      <c r="AD2565" s="414"/>
      <c r="AE2565" s="395"/>
      <c r="AF2565" s="78"/>
      <c r="AG2565" s="414"/>
      <c r="AH2565" s="383"/>
      <c r="AI2565" s="453"/>
      <c r="AJ2565" s="453"/>
      <c r="AK2565" s="414"/>
      <c r="AL2565" s="383"/>
      <c r="AM2565" s="383"/>
      <c r="AN2565" s="523"/>
      <c r="AO2565" s="414"/>
      <c r="AP2565" s="548"/>
      <c r="AQ2565" s="414"/>
      <c r="AR2565" s="78"/>
      <c r="AS2565" s="78"/>
      <c r="AT2565" s="414"/>
      <c r="AU2565" s="548"/>
      <c r="AV2565" s="548"/>
      <c r="AW2565" s="414"/>
      <c r="AX2565" s="383"/>
      <c r="AY2565" s="548"/>
      <c r="AZ2565" s="414"/>
      <c r="BA2565" s="383">
        <v>44953</v>
      </c>
      <c r="BB2565" s="548">
        <v>200</v>
      </c>
      <c r="BC2565" s="449" t="s">
        <v>7629</v>
      </c>
      <c r="BD2565" s="456">
        <v>270000000</v>
      </c>
      <c r="BE2565" s="456"/>
      <c r="BF2565" s="456"/>
      <c r="BG2565" s="456"/>
      <c r="BH2565" s="456"/>
      <c r="BI2565" s="383"/>
      <c r="BJ2565" s="383"/>
      <c r="BK2565" s="78"/>
      <c r="BL2565" s="414"/>
      <c r="BM2565" s="383"/>
      <c r="BN2565" s="78"/>
      <c r="BO2565" s="414"/>
      <c r="BP2565" s="78"/>
      <c r="BQ2565" s="414"/>
      <c r="BR2565" s="383"/>
      <c r="BS2565" s="78"/>
      <c r="BT2565" s="83"/>
      <c r="BU2565" s="441">
        <v>1</v>
      </c>
      <c r="BV2565" s="440">
        <v>44843</v>
      </c>
      <c r="BW2565" s="440">
        <v>45024</v>
      </c>
      <c r="BX2565" s="98"/>
      <c r="BY2565" s="112">
        <f t="shared" si="245"/>
        <v>2560</v>
      </c>
      <c r="BZ2565" s="65">
        <f t="shared" si="244"/>
        <v>270000000</v>
      </c>
      <c r="CA2565" s="359">
        <f t="shared" si="246"/>
        <v>27</v>
      </c>
      <c r="CB2565" s="359">
        <f t="shared" si="247"/>
        <v>1</v>
      </c>
      <c r="CC2565" s="359">
        <f t="shared" si="248"/>
        <v>2023</v>
      </c>
      <c r="CD2565" s="359" t="str">
        <f t="shared" si="249"/>
        <v>271202308078INUNDACION</v>
      </c>
    </row>
    <row r="2566" spans="1:82" s="121" customFormat="1" ht="84" customHeight="1">
      <c r="A2566" s="13"/>
      <c r="B2566" s="13"/>
      <c r="C2566" s="13"/>
      <c r="D2566" s="212">
        <v>45050</v>
      </c>
      <c r="E2566" s="210" t="s">
        <v>2852</v>
      </c>
      <c r="F2566" s="211" t="s">
        <v>2616</v>
      </c>
      <c r="G2566" s="111" t="s">
        <v>2943</v>
      </c>
      <c r="H2566" s="85" t="str">
        <f>VLOOKUP(E2566&amp;F2566,Divipola!$C$1:$F$1149,4,FALSE)</f>
        <v>08078</v>
      </c>
      <c r="I2566" s="77"/>
      <c r="J2566" s="181"/>
      <c r="K2566" s="190"/>
      <c r="L2566" s="190"/>
      <c r="M2566" s="190"/>
      <c r="N2566" s="190">
        <v>6</v>
      </c>
      <c r="O2566" s="190">
        <v>1</v>
      </c>
      <c r="P2566" s="190"/>
      <c r="Q2566" s="190">
        <v>1</v>
      </c>
      <c r="R2566" s="190"/>
      <c r="S2566" s="190"/>
      <c r="T2566" s="190"/>
      <c r="U2566" s="190"/>
      <c r="V2566" s="190"/>
      <c r="W2566" s="190"/>
      <c r="X2566" s="190"/>
      <c r="Y2566" s="190"/>
      <c r="Z2566" s="191"/>
      <c r="AA2566" s="148"/>
      <c r="AB2566" s="383"/>
      <c r="AC2566" s="73"/>
      <c r="AD2566" s="414"/>
      <c r="AE2566" s="393"/>
      <c r="AF2566" s="78"/>
      <c r="AG2566" s="414"/>
      <c r="AH2566" s="383"/>
      <c r="AI2566" s="453"/>
      <c r="AJ2566" s="453"/>
      <c r="AK2566" s="414"/>
      <c r="AL2566" s="383"/>
      <c r="AM2566" s="383"/>
      <c r="AN2566" s="523"/>
      <c r="AO2566" s="414"/>
      <c r="AP2566" s="548"/>
      <c r="AQ2566" s="414"/>
      <c r="AR2566" s="78"/>
      <c r="AS2566" s="78"/>
      <c r="AT2566" s="414"/>
      <c r="AU2566" s="548"/>
      <c r="AV2566" s="548"/>
      <c r="AW2566" s="414"/>
      <c r="AX2566" s="383"/>
      <c r="AY2566" s="548"/>
      <c r="AZ2566" s="414"/>
      <c r="BA2566" s="383"/>
      <c r="BB2566" s="548"/>
      <c r="BC2566" s="78"/>
      <c r="BD2566" s="414"/>
      <c r="BE2566" s="414"/>
      <c r="BF2566" s="414"/>
      <c r="BG2566" s="414"/>
      <c r="BH2566" s="414"/>
      <c r="BI2566" s="383"/>
      <c r="BJ2566" s="383"/>
      <c r="BK2566" s="78"/>
      <c r="BL2566" s="414"/>
      <c r="BM2566" s="383"/>
      <c r="BN2566" s="78"/>
      <c r="BO2566" s="414"/>
      <c r="BP2566" s="78"/>
      <c r="BQ2566" s="414"/>
      <c r="BR2566" s="383"/>
      <c r="BS2566" s="78"/>
      <c r="BT2566" s="83"/>
      <c r="BU2566" s="177"/>
      <c r="BV2566" s="178"/>
      <c r="BW2566" s="178"/>
      <c r="BX2566" s="119" t="s">
        <v>4438</v>
      </c>
      <c r="BY2566" s="112">
        <f t="shared" si="245"/>
        <v>2561</v>
      </c>
      <c r="BZ2566" s="65">
        <f t="shared" si="244"/>
        <v>0</v>
      </c>
      <c r="CA2566" s="359">
        <f t="shared" si="246"/>
        <v>4</v>
      </c>
      <c r="CB2566" s="359">
        <f t="shared" si="247"/>
        <v>5</v>
      </c>
      <c r="CC2566" s="359">
        <f t="shared" si="248"/>
        <v>2023</v>
      </c>
      <c r="CD2566" s="359" t="str">
        <f t="shared" si="249"/>
        <v>45202308078COLAPSO ESTRUCTURAL</v>
      </c>
    </row>
    <row r="2567" spans="1:82" s="121" customFormat="1" ht="48" customHeight="1">
      <c r="A2567" s="13"/>
      <c r="B2567" s="13"/>
      <c r="C2567" s="13"/>
      <c r="D2567" s="212">
        <v>45051</v>
      </c>
      <c r="E2567" s="210" t="s">
        <v>2831</v>
      </c>
      <c r="F2567" s="211" t="s">
        <v>2107</v>
      </c>
      <c r="G2567" s="111" t="s">
        <v>2800</v>
      </c>
      <c r="H2567" s="85" t="str">
        <f>VLOOKUP(E2567&amp;F2567,Divipola!$C$1:$F$1149,4,FALSE)</f>
        <v>73124</v>
      </c>
      <c r="I2567" s="77"/>
      <c r="J2567" s="181"/>
      <c r="K2567" s="108"/>
      <c r="L2567" s="108"/>
      <c r="M2567" s="108"/>
      <c r="N2567" s="108">
        <v>4</v>
      </c>
      <c r="O2567" s="108">
        <v>1</v>
      </c>
      <c r="P2567" s="108"/>
      <c r="Q2567" s="108">
        <v>1</v>
      </c>
      <c r="R2567" s="108"/>
      <c r="S2567" s="108"/>
      <c r="T2567" s="108"/>
      <c r="U2567" s="108"/>
      <c r="V2567" s="108"/>
      <c r="W2567" s="108"/>
      <c r="X2567" s="108"/>
      <c r="Y2567" s="108"/>
      <c r="Z2567" s="109"/>
      <c r="AA2567" s="113"/>
      <c r="AB2567" s="383"/>
      <c r="AC2567" s="73"/>
      <c r="AD2567" s="414"/>
      <c r="AE2567" s="393"/>
      <c r="AF2567" s="78"/>
      <c r="AG2567" s="414"/>
      <c r="AH2567" s="383"/>
      <c r="AI2567" s="453"/>
      <c r="AJ2567" s="453"/>
      <c r="AK2567" s="414"/>
      <c r="AL2567" s="383"/>
      <c r="AM2567" s="383"/>
      <c r="AN2567" s="523"/>
      <c r="AO2567" s="414"/>
      <c r="AP2567" s="548"/>
      <c r="AQ2567" s="414"/>
      <c r="AR2567" s="78"/>
      <c r="AS2567" s="78"/>
      <c r="AT2567" s="414"/>
      <c r="AU2567" s="548"/>
      <c r="AV2567" s="548"/>
      <c r="AW2567" s="414"/>
      <c r="AX2567" s="383"/>
      <c r="AY2567" s="548"/>
      <c r="AZ2567" s="414"/>
      <c r="BA2567" s="383"/>
      <c r="BB2567" s="548"/>
      <c r="BC2567" s="78"/>
      <c r="BD2567" s="414"/>
      <c r="BE2567" s="414"/>
      <c r="BF2567" s="414"/>
      <c r="BG2567" s="414"/>
      <c r="BH2567" s="414"/>
      <c r="BI2567" s="383"/>
      <c r="BJ2567" s="383"/>
      <c r="BK2567" s="78"/>
      <c r="BL2567" s="414"/>
      <c r="BM2567" s="383"/>
      <c r="BN2567" s="78"/>
      <c r="BO2567" s="414"/>
      <c r="BP2567" s="78"/>
      <c r="BQ2567" s="414"/>
      <c r="BR2567" s="383"/>
      <c r="BS2567" s="78"/>
      <c r="BT2567" s="83"/>
      <c r="BU2567" s="75"/>
      <c r="BV2567" s="74"/>
      <c r="BW2567" s="74"/>
      <c r="BX2567" s="98" t="s">
        <v>4421</v>
      </c>
      <c r="BY2567" s="112">
        <f t="shared" si="245"/>
        <v>2562</v>
      </c>
      <c r="BZ2567" s="65">
        <f t="shared" ref="BZ2567:BZ2630" si="250">+AD2567+AG2567+AK2567+AO2567+AQ2567+AT2567+AW2567+AZ2567+BD2567+BH2567+BL2567+BO2567+BQ2567</f>
        <v>0</v>
      </c>
      <c r="CA2567" s="359">
        <f t="shared" si="246"/>
        <v>5</v>
      </c>
      <c r="CB2567" s="359">
        <f t="shared" si="247"/>
        <v>5</v>
      </c>
      <c r="CC2567" s="359">
        <f t="shared" si="248"/>
        <v>2023</v>
      </c>
      <c r="CD2567" s="359" t="str">
        <f t="shared" si="249"/>
        <v>55202373124INCENDIO ESTRUCTURAL</v>
      </c>
    </row>
    <row r="2568" spans="1:82" s="121" customFormat="1" ht="409.5" customHeight="1">
      <c r="A2568" s="13"/>
      <c r="B2568" s="13"/>
      <c r="C2568" s="13"/>
      <c r="D2568" s="212">
        <v>45051</v>
      </c>
      <c r="E2568" s="210" t="s">
        <v>2834</v>
      </c>
      <c r="F2568" s="211" t="s">
        <v>2624</v>
      </c>
      <c r="G2568" s="130" t="s">
        <v>8680</v>
      </c>
      <c r="H2568" s="85" t="str">
        <f>VLOOKUP(E2568&amp;F2568,Divipola!$C$1:$F$1149,4,FALSE)</f>
        <v>54223</v>
      </c>
      <c r="I2568" s="77"/>
      <c r="J2568" s="181"/>
      <c r="K2568" s="108"/>
      <c r="L2568" s="108"/>
      <c r="M2568" s="108"/>
      <c r="N2568" s="108"/>
      <c r="O2568" s="108"/>
      <c r="P2568" s="108"/>
      <c r="Q2568" s="108"/>
      <c r="R2568" s="108"/>
      <c r="S2568" s="108"/>
      <c r="T2568" s="108"/>
      <c r="U2568" s="108"/>
      <c r="V2568" s="108"/>
      <c r="W2568" s="108"/>
      <c r="X2568" s="108"/>
      <c r="Y2568" s="108"/>
      <c r="Z2568" s="109"/>
      <c r="AA2568" s="113"/>
      <c r="AB2568" s="383"/>
      <c r="AC2568" s="73"/>
      <c r="AD2568" s="414"/>
      <c r="AE2568" s="393"/>
      <c r="AF2568" s="78"/>
      <c r="AG2568" s="414"/>
      <c r="AH2568" s="383"/>
      <c r="AI2568" s="453"/>
      <c r="AJ2568" s="453"/>
      <c r="AK2568" s="414"/>
      <c r="AL2568" s="383"/>
      <c r="AM2568" s="383"/>
      <c r="AN2568" s="523"/>
      <c r="AO2568" s="414"/>
      <c r="AP2568" s="548"/>
      <c r="AQ2568" s="414"/>
      <c r="AR2568" s="78"/>
      <c r="AS2568" s="78"/>
      <c r="AT2568" s="414"/>
      <c r="AU2568" s="548"/>
      <c r="AV2568" s="548"/>
      <c r="AW2568" s="414"/>
      <c r="AX2568" s="383"/>
      <c r="AY2568" s="548"/>
      <c r="AZ2568" s="414"/>
      <c r="BA2568" s="383"/>
      <c r="BB2568" s="548"/>
      <c r="BC2568" s="78"/>
      <c r="BD2568" s="414"/>
      <c r="BE2568" s="414"/>
      <c r="BF2568" s="414"/>
      <c r="BG2568" s="414"/>
      <c r="BH2568" s="414"/>
      <c r="BI2568" s="383"/>
      <c r="BJ2568" s="383"/>
      <c r="BK2568" s="78"/>
      <c r="BL2568" s="414"/>
      <c r="BM2568" s="383"/>
      <c r="BN2568" s="78"/>
      <c r="BO2568" s="414"/>
      <c r="BP2568" s="78"/>
      <c r="BQ2568" s="414"/>
      <c r="BR2568" s="383"/>
      <c r="BS2568" s="78"/>
      <c r="BT2568" s="83"/>
      <c r="BU2568" s="75"/>
      <c r="BV2568" s="74"/>
      <c r="BW2568" s="74"/>
      <c r="BX2568" s="98" t="s">
        <v>4459</v>
      </c>
      <c r="BY2568" s="112">
        <f t="shared" ref="BY2568:BY2631" si="251">+BY2567+1</f>
        <v>2563</v>
      </c>
      <c r="BZ2568" s="65">
        <f t="shared" si="250"/>
        <v>0</v>
      </c>
      <c r="CA2568" s="359">
        <f t="shared" si="246"/>
        <v>5</v>
      </c>
      <c r="CB2568" s="359">
        <f t="shared" si="247"/>
        <v>5</v>
      </c>
      <c r="CC2568" s="359">
        <f t="shared" si="248"/>
        <v>2023</v>
      </c>
      <c r="CD2568" s="359" t="str">
        <f t="shared" si="249"/>
        <v xml:space="preserve">55202354223INCENDIO FORESTAL </v>
      </c>
    </row>
    <row r="2569" spans="1:82" s="121" customFormat="1" ht="48" customHeight="1">
      <c r="A2569" s="13"/>
      <c r="B2569" s="13"/>
      <c r="C2569" s="13"/>
      <c r="D2569" s="212">
        <v>45051</v>
      </c>
      <c r="E2569" s="210" t="s">
        <v>2720</v>
      </c>
      <c r="F2569" s="211" t="s">
        <v>2030</v>
      </c>
      <c r="G2569" s="111" t="s">
        <v>2800</v>
      </c>
      <c r="H2569" s="85" t="str">
        <f>VLOOKUP(E2569&amp;F2569,Divipola!$C$1:$F$1149,4,FALSE)</f>
        <v>66456</v>
      </c>
      <c r="I2569" s="77"/>
      <c r="J2569" s="181"/>
      <c r="K2569" s="146"/>
      <c r="L2569" s="146"/>
      <c r="M2569" s="146"/>
      <c r="N2569" s="146">
        <v>12</v>
      </c>
      <c r="O2569" s="146">
        <v>3</v>
      </c>
      <c r="P2569" s="146"/>
      <c r="Q2569" s="146"/>
      <c r="R2569" s="146">
        <v>1</v>
      </c>
      <c r="S2569" s="146"/>
      <c r="T2569" s="146"/>
      <c r="U2569" s="146"/>
      <c r="V2569" s="146"/>
      <c r="W2569" s="146"/>
      <c r="X2569" s="146"/>
      <c r="Y2569" s="146"/>
      <c r="Z2569" s="147"/>
      <c r="AA2569" s="148"/>
      <c r="AB2569" s="383"/>
      <c r="AC2569" s="73"/>
      <c r="AD2569" s="414"/>
      <c r="AE2569" s="393"/>
      <c r="AF2569" s="78"/>
      <c r="AG2569" s="414"/>
      <c r="AH2569" s="383"/>
      <c r="AI2569" s="453"/>
      <c r="AJ2569" s="453"/>
      <c r="AK2569" s="414"/>
      <c r="AL2569" s="383"/>
      <c r="AM2569" s="383"/>
      <c r="AN2569" s="523"/>
      <c r="AO2569" s="414"/>
      <c r="AP2569" s="548"/>
      <c r="AQ2569" s="414"/>
      <c r="AR2569" s="78"/>
      <c r="AS2569" s="78"/>
      <c r="AT2569" s="414"/>
      <c r="AU2569" s="548"/>
      <c r="AV2569" s="548"/>
      <c r="AW2569" s="414"/>
      <c r="AX2569" s="383"/>
      <c r="AY2569" s="548"/>
      <c r="AZ2569" s="414"/>
      <c r="BA2569" s="383"/>
      <c r="BB2569" s="548"/>
      <c r="BC2569" s="78"/>
      <c r="BD2569" s="414"/>
      <c r="BE2569" s="414"/>
      <c r="BF2569" s="414"/>
      <c r="BG2569" s="414"/>
      <c r="BH2569" s="414"/>
      <c r="BI2569" s="383"/>
      <c r="BJ2569" s="383"/>
      <c r="BK2569" s="78"/>
      <c r="BL2569" s="414"/>
      <c r="BM2569" s="383"/>
      <c r="BN2569" s="78"/>
      <c r="BO2569" s="414"/>
      <c r="BP2569" s="78"/>
      <c r="BQ2569" s="414"/>
      <c r="BR2569" s="383"/>
      <c r="BS2569" s="78"/>
      <c r="BT2569" s="83"/>
      <c r="BU2569" s="75"/>
      <c r="BV2569" s="74"/>
      <c r="BW2569" s="74"/>
      <c r="BX2569" s="98" t="s">
        <v>4772</v>
      </c>
      <c r="BY2569" s="112">
        <f t="shared" si="251"/>
        <v>2564</v>
      </c>
      <c r="BZ2569" s="65">
        <f t="shared" si="250"/>
        <v>0</v>
      </c>
      <c r="CA2569" s="359">
        <f t="shared" si="246"/>
        <v>5</v>
      </c>
      <c r="CB2569" s="359">
        <f t="shared" si="247"/>
        <v>5</v>
      </c>
      <c r="CC2569" s="359">
        <f t="shared" si="248"/>
        <v>2023</v>
      </c>
      <c r="CD2569" s="359" t="str">
        <f t="shared" si="249"/>
        <v>55202366456INCENDIO ESTRUCTURAL</v>
      </c>
    </row>
    <row r="2570" spans="1:82" s="121" customFormat="1" ht="120" customHeight="1">
      <c r="A2570" s="13"/>
      <c r="B2570" s="13"/>
      <c r="C2570" s="13"/>
      <c r="D2570" s="212">
        <v>45052</v>
      </c>
      <c r="E2570" s="210" t="s">
        <v>2836</v>
      </c>
      <c r="F2570" s="211" t="s">
        <v>2079</v>
      </c>
      <c r="G2570" s="111" t="s">
        <v>2827</v>
      </c>
      <c r="H2570" s="85" t="str">
        <f>VLOOKUP(E2570&amp;F2570,Divipola!$C$1:$F$1149,4,FALSE)</f>
        <v>19397</v>
      </c>
      <c r="I2570" s="77"/>
      <c r="J2570" s="181"/>
      <c r="K2570" s="108"/>
      <c r="L2570" s="108"/>
      <c r="M2570" s="108"/>
      <c r="N2570" s="108"/>
      <c r="O2570" s="108"/>
      <c r="P2570" s="108"/>
      <c r="Q2570" s="108"/>
      <c r="R2570" s="108">
        <v>1</v>
      </c>
      <c r="S2570" s="108"/>
      <c r="T2570" s="108"/>
      <c r="U2570" s="108"/>
      <c r="V2570" s="108"/>
      <c r="W2570" s="108"/>
      <c r="X2570" s="108"/>
      <c r="Y2570" s="108"/>
      <c r="Z2570" s="109"/>
      <c r="AA2570" s="113"/>
      <c r="AB2570" s="383"/>
      <c r="AC2570" s="73"/>
      <c r="AD2570" s="414"/>
      <c r="AE2570" s="393"/>
      <c r="AF2570" s="78"/>
      <c r="AG2570" s="414"/>
      <c r="AH2570" s="383"/>
      <c r="AI2570" s="453"/>
      <c r="AJ2570" s="453"/>
      <c r="AK2570" s="414"/>
      <c r="AL2570" s="383"/>
      <c r="AM2570" s="383"/>
      <c r="AN2570" s="523"/>
      <c r="AO2570" s="414"/>
      <c r="AP2570" s="548"/>
      <c r="AQ2570" s="414"/>
      <c r="AR2570" s="78"/>
      <c r="AS2570" s="78"/>
      <c r="AT2570" s="414"/>
      <c r="AU2570" s="548"/>
      <c r="AV2570" s="548"/>
      <c r="AW2570" s="414"/>
      <c r="AX2570" s="383"/>
      <c r="AY2570" s="548"/>
      <c r="AZ2570" s="414"/>
      <c r="BA2570" s="383"/>
      <c r="BB2570" s="548"/>
      <c r="BC2570" s="78"/>
      <c r="BD2570" s="414"/>
      <c r="BE2570" s="414"/>
      <c r="BF2570" s="414"/>
      <c r="BG2570" s="414"/>
      <c r="BH2570" s="414"/>
      <c r="BI2570" s="383"/>
      <c r="BJ2570" s="383"/>
      <c r="BK2570" s="78"/>
      <c r="BL2570" s="414"/>
      <c r="BM2570" s="383"/>
      <c r="BN2570" s="78"/>
      <c r="BO2570" s="414"/>
      <c r="BP2570" s="78"/>
      <c r="BQ2570" s="414"/>
      <c r="BR2570" s="383"/>
      <c r="BS2570" s="78"/>
      <c r="BT2570" s="83"/>
      <c r="BU2570" s="75"/>
      <c r="BV2570" s="74"/>
      <c r="BW2570" s="74"/>
      <c r="BX2570" s="98" t="s">
        <v>4424</v>
      </c>
      <c r="BY2570" s="112">
        <f t="shared" si="251"/>
        <v>2565</v>
      </c>
      <c r="BZ2570" s="65">
        <f t="shared" si="250"/>
        <v>0</v>
      </c>
      <c r="CA2570" s="359">
        <f t="shared" si="246"/>
        <v>6</v>
      </c>
      <c r="CB2570" s="359">
        <f t="shared" si="247"/>
        <v>5</v>
      </c>
      <c r="CC2570" s="359">
        <f t="shared" si="248"/>
        <v>2023</v>
      </c>
      <c r="CD2570" s="359" t="str">
        <f t="shared" si="249"/>
        <v>65202319397MOVIMIENTO EN MASA</v>
      </c>
    </row>
    <row r="2571" spans="1:82" s="121" customFormat="1" ht="120" customHeight="1">
      <c r="A2571" s="13"/>
      <c r="B2571" s="13"/>
      <c r="C2571" s="13"/>
      <c r="D2571" s="212">
        <v>45052</v>
      </c>
      <c r="E2571" s="210" t="s">
        <v>2661</v>
      </c>
      <c r="F2571" s="211" t="s">
        <v>2632</v>
      </c>
      <c r="G2571" s="111" t="s">
        <v>2827</v>
      </c>
      <c r="H2571" s="85" t="str">
        <f>VLOOKUP(E2571&amp;F2571,Divipola!$C$1:$F$1149,4,FALSE)</f>
        <v>15001</v>
      </c>
      <c r="I2571" s="77"/>
      <c r="J2571" s="181"/>
      <c r="K2571" s="108">
        <v>1</v>
      </c>
      <c r="L2571" s="108"/>
      <c r="M2571" s="108"/>
      <c r="N2571" s="108">
        <v>1</v>
      </c>
      <c r="O2571" s="108"/>
      <c r="P2571" s="108"/>
      <c r="Q2571" s="108"/>
      <c r="R2571" s="108"/>
      <c r="S2571" s="108"/>
      <c r="T2571" s="108"/>
      <c r="U2571" s="108"/>
      <c r="V2571" s="108"/>
      <c r="W2571" s="108"/>
      <c r="X2571" s="108"/>
      <c r="Y2571" s="108"/>
      <c r="Z2571" s="109"/>
      <c r="AA2571" s="113"/>
      <c r="AB2571" s="383"/>
      <c r="AC2571" s="73"/>
      <c r="AD2571" s="414"/>
      <c r="AE2571" s="393"/>
      <c r="AF2571" s="78"/>
      <c r="AG2571" s="414"/>
      <c r="AH2571" s="383"/>
      <c r="AI2571" s="453"/>
      <c r="AJ2571" s="453"/>
      <c r="AK2571" s="414"/>
      <c r="AL2571" s="383"/>
      <c r="AM2571" s="383"/>
      <c r="AN2571" s="523"/>
      <c r="AO2571" s="414"/>
      <c r="AP2571" s="548"/>
      <c r="AQ2571" s="414"/>
      <c r="AR2571" s="78"/>
      <c r="AS2571" s="78"/>
      <c r="AT2571" s="414"/>
      <c r="AU2571" s="548"/>
      <c r="AV2571" s="548"/>
      <c r="AW2571" s="414"/>
      <c r="AX2571" s="383"/>
      <c r="AY2571" s="548"/>
      <c r="AZ2571" s="414"/>
      <c r="BA2571" s="383"/>
      <c r="BB2571" s="548"/>
      <c r="BC2571" s="78"/>
      <c r="BD2571" s="414"/>
      <c r="BE2571" s="414"/>
      <c r="BF2571" s="414"/>
      <c r="BG2571" s="414"/>
      <c r="BH2571" s="414"/>
      <c r="BI2571" s="383"/>
      <c r="BJ2571" s="383"/>
      <c r="BK2571" s="78"/>
      <c r="BL2571" s="414"/>
      <c r="BM2571" s="383"/>
      <c r="BN2571" s="78"/>
      <c r="BO2571" s="414"/>
      <c r="BP2571" s="78"/>
      <c r="BQ2571" s="414"/>
      <c r="BR2571" s="383"/>
      <c r="BS2571" s="78"/>
      <c r="BT2571" s="83"/>
      <c r="BU2571" s="75"/>
      <c r="BV2571" s="74"/>
      <c r="BW2571" s="74"/>
      <c r="BX2571" s="98" t="s">
        <v>4425</v>
      </c>
      <c r="BY2571" s="112">
        <f t="shared" si="251"/>
        <v>2566</v>
      </c>
      <c r="BZ2571" s="65">
        <f t="shared" si="250"/>
        <v>0</v>
      </c>
      <c r="CA2571" s="359">
        <f t="shared" si="246"/>
        <v>6</v>
      </c>
      <c r="CB2571" s="359">
        <f t="shared" si="247"/>
        <v>5</v>
      </c>
      <c r="CC2571" s="359">
        <f t="shared" si="248"/>
        <v>2023</v>
      </c>
      <c r="CD2571" s="359" t="str">
        <f t="shared" si="249"/>
        <v>65202315001MOVIMIENTO EN MASA</v>
      </c>
    </row>
    <row r="2572" spans="1:82" s="121" customFormat="1" ht="120" customHeight="1">
      <c r="A2572" s="13"/>
      <c r="B2572" s="13"/>
      <c r="C2572" s="13"/>
      <c r="D2572" s="212">
        <v>45052</v>
      </c>
      <c r="E2572" s="210" t="s">
        <v>2829</v>
      </c>
      <c r="F2572" s="211" t="s">
        <v>2024</v>
      </c>
      <c r="G2572" s="111" t="s">
        <v>2943</v>
      </c>
      <c r="H2572" s="85" t="str">
        <f>VLOOKUP(E2572&amp;F2572,Divipola!$C$1:$F$1149,4,FALSE)</f>
        <v>05001</v>
      </c>
      <c r="I2572" s="77"/>
      <c r="J2572" s="181"/>
      <c r="K2572" s="146"/>
      <c r="L2572" s="146">
        <v>4</v>
      </c>
      <c r="M2572" s="146"/>
      <c r="N2572" s="146">
        <v>20</v>
      </c>
      <c r="O2572" s="146">
        <v>5</v>
      </c>
      <c r="P2572" s="146">
        <v>1</v>
      </c>
      <c r="Q2572" s="146"/>
      <c r="R2572" s="146"/>
      <c r="S2572" s="146"/>
      <c r="T2572" s="146"/>
      <c r="U2572" s="146"/>
      <c r="V2572" s="146"/>
      <c r="W2572" s="146"/>
      <c r="X2572" s="146"/>
      <c r="Y2572" s="146"/>
      <c r="Z2572" s="147"/>
      <c r="AA2572" s="185" t="s">
        <v>4423</v>
      </c>
      <c r="AB2572" s="383"/>
      <c r="AC2572" s="73"/>
      <c r="AD2572" s="414"/>
      <c r="AE2572" s="393"/>
      <c r="AF2572" s="78"/>
      <c r="AG2572" s="414"/>
      <c r="AH2572" s="383"/>
      <c r="AI2572" s="453"/>
      <c r="AJ2572" s="453"/>
      <c r="AK2572" s="414"/>
      <c r="AL2572" s="383"/>
      <c r="AM2572" s="383"/>
      <c r="AN2572" s="523"/>
      <c r="AO2572" s="414"/>
      <c r="AP2572" s="548"/>
      <c r="AQ2572" s="414"/>
      <c r="AR2572" s="78"/>
      <c r="AS2572" s="78"/>
      <c r="AT2572" s="414"/>
      <c r="AU2572" s="548"/>
      <c r="AV2572" s="548"/>
      <c r="AW2572" s="414"/>
      <c r="AX2572" s="383"/>
      <c r="AY2572" s="548"/>
      <c r="AZ2572" s="414"/>
      <c r="BA2572" s="383"/>
      <c r="BB2572" s="548"/>
      <c r="BC2572" s="78"/>
      <c r="BD2572" s="414"/>
      <c r="BE2572" s="414"/>
      <c r="BF2572" s="414"/>
      <c r="BG2572" s="414"/>
      <c r="BH2572" s="414"/>
      <c r="BI2572" s="383"/>
      <c r="BJ2572" s="383"/>
      <c r="BK2572" s="78"/>
      <c r="BL2572" s="414"/>
      <c r="BM2572" s="383"/>
      <c r="BN2572" s="78"/>
      <c r="BO2572" s="414"/>
      <c r="BP2572" s="78"/>
      <c r="BQ2572" s="414"/>
      <c r="BR2572" s="383"/>
      <c r="BS2572" s="78"/>
      <c r="BT2572" s="83"/>
      <c r="BU2572" s="75"/>
      <c r="BV2572" s="74"/>
      <c r="BW2572" s="74"/>
      <c r="BX2572" s="98" t="s">
        <v>4426</v>
      </c>
      <c r="BY2572" s="112">
        <f t="shared" si="251"/>
        <v>2567</v>
      </c>
      <c r="BZ2572" s="65">
        <f t="shared" si="250"/>
        <v>0</v>
      </c>
      <c r="CA2572" s="359">
        <f t="shared" si="246"/>
        <v>6</v>
      </c>
      <c r="CB2572" s="359">
        <f t="shared" si="247"/>
        <v>5</v>
      </c>
      <c r="CC2572" s="359">
        <f t="shared" si="248"/>
        <v>2023</v>
      </c>
      <c r="CD2572" s="359" t="str">
        <f t="shared" si="249"/>
        <v>65202305001COLAPSO ESTRUCTURAL</v>
      </c>
    </row>
    <row r="2573" spans="1:82" s="121" customFormat="1" ht="48" customHeight="1">
      <c r="A2573" s="13"/>
      <c r="B2573" s="13"/>
      <c r="C2573" s="13"/>
      <c r="D2573" s="212">
        <v>45052</v>
      </c>
      <c r="E2573" s="210" t="s">
        <v>529</v>
      </c>
      <c r="F2573" s="211" t="s">
        <v>529</v>
      </c>
      <c r="G2573" s="130" t="s">
        <v>8680</v>
      </c>
      <c r="H2573" s="85" t="str">
        <f>VLOOKUP(E2573&amp;F2573,Divipola!$C$1:$F$1149,4,FALSE)</f>
        <v>11001</v>
      </c>
      <c r="I2573" s="77"/>
      <c r="J2573" s="181"/>
      <c r="K2573" s="108"/>
      <c r="L2573" s="108"/>
      <c r="M2573" s="108"/>
      <c r="N2573" s="108"/>
      <c r="O2573" s="108"/>
      <c r="P2573" s="108"/>
      <c r="Q2573" s="108"/>
      <c r="R2573" s="108"/>
      <c r="S2573" s="108"/>
      <c r="T2573" s="108"/>
      <c r="U2573" s="108"/>
      <c r="V2573" s="108"/>
      <c r="W2573" s="108"/>
      <c r="X2573" s="108"/>
      <c r="Y2573" s="108"/>
      <c r="Z2573" s="109">
        <v>1</v>
      </c>
      <c r="AA2573" s="113"/>
      <c r="AB2573" s="383"/>
      <c r="AC2573" s="73"/>
      <c r="AD2573" s="414"/>
      <c r="AE2573" s="393"/>
      <c r="AF2573" s="78"/>
      <c r="AG2573" s="414"/>
      <c r="AH2573" s="383"/>
      <c r="AI2573" s="453"/>
      <c r="AJ2573" s="453"/>
      <c r="AK2573" s="414"/>
      <c r="AL2573" s="383"/>
      <c r="AM2573" s="383"/>
      <c r="AN2573" s="523"/>
      <c r="AO2573" s="414"/>
      <c r="AP2573" s="548"/>
      <c r="AQ2573" s="414"/>
      <c r="AR2573" s="78"/>
      <c r="AS2573" s="78"/>
      <c r="AT2573" s="414"/>
      <c r="AU2573" s="548"/>
      <c r="AV2573" s="548"/>
      <c r="AW2573" s="414"/>
      <c r="AX2573" s="383"/>
      <c r="AY2573" s="548"/>
      <c r="AZ2573" s="414"/>
      <c r="BA2573" s="383"/>
      <c r="BB2573" s="548"/>
      <c r="BC2573" s="78"/>
      <c r="BD2573" s="414"/>
      <c r="BE2573" s="414"/>
      <c r="BF2573" s="414"/>
      <c r="BG2573" s="414"/>
      <c r="BH2573" s="414"/>
      <c r="BI2573" s="383"/>
      <c r="BJ2573" s="383"/>
      <c r="BK2573" s="78"/>
      <c r="BL2573" s="414"/>
      <c r="BM2573" s="383"/>
      <c r="BN2573" s="78"/>
      <c r="BO2573" s="414"/>
      <c r="BP2573" s="78"/>
      <c r="BQ2573" s="414"/>
      <c r="BR2573" s="383"/>
      <c r="BS2573" s="78"/>
      <c r="BT2573" s="83"/>
      <c r="BU2573" s="75"/>
      <c r="BV2573" s="74"/>
      <c r="BW2573" s="74"/>
      <c r="BX2573" s="98" t="s">
        <v>4428</v>
      </c>
      <c r="BY2573" s="112">
        <f t="shared" si="251"/>
        <v>2568</v>
      </c>
      <c r="BZ2573" s="65">
        <f t="shared" si="250"/>
        <v>0</v>
      </c>
      <c r="CA2573" s="359">
        <f t="shared" si="246"/>
        <v>6</v>
      </c>
      <c r="CB2573" s="359">
        <f t="shared" si="247"/>
        <v>5</v>
      </c>
      <c r="CC2573" s="359">
        <f t="shared" si="248"/>
        <v>2023</v>
      </c>
      <c r="CD2573" s="359" t="str">
        <f t="shared" si="249"/>
        <v xml:space="preserve">65202311001INCENDIO FORESTAL </v>
      </c>
    </row>
    <row r="2574" spans="1:82" s="121" customFormat="1" ht="48" customHeight="1">
      <c r="A2574" s="13"/>
      <c r="B2574" s="13"/>
      <c r="C2574" s="13"/>
      <c r="D2574" s="212">
        <v>45052</v>
      </c>
      <c r="E2574" s="210" t="s">
        <v>2836</v>
      </c>
      <c r="F2574" s="211" t="s">
        <v>881</v>
      </c>
      <c r="G2574" s="111" t="s">
        <v>2803</v>
      </c>
      <c r="H2574" s="85" t="str">
        <f>VLOOKUP(E2574&amp;F2574,Divipola!$C$1:$F$1149,4,FALSE)</f>
        <v>19809</v>
      </c>
      <c r="I2574" s="77"/>
      <c r="J2574" s="181"/>
      <c r="K2574" s="108"/>
      <c r="L2574" s="108"/>
      <c r="M2574" s="108"/>
      <c r="N2574" s="108">
        <v>240</v>
      </c>
      <c r="O2574" s="108">
        <v>60</v>
      </c>
      <c r="P2574" s="108"/>
      <c r="Q2574" s="108">
        <v>60</v>
      </c>
      <c r="R2574" s="108"/>
      <c r="S2574" s="108"/>
      <c r="T2574" s="108"/>
      <c r="U2574" s="108"/>
      <c r="V2574" s="108"/>
      <c r="W2574" s="108"/>
      <c r="X2574" s="108"/>
      <c r="Y2574" s="108"/>
      <c r="Z2574" s="109"/>
      <c r="AA2574" s="113"/>
      <c r="AB2574" s="383"/>
      <c r="AC2574" s="73"/>
      <c r="AD2574" s="414"/>
      <c r="AE2574" s="393"/>
      <c r="AF2574" s="78"/>
      <c r="AG2574" s="414"/>
      <c r="AH2574" s="383"/>
      <c r="AI2574" s="453"/>
      <c r="AJ2574" s="453"/>
      <c r="AK2574" s="414"/>
      <c r="AL2574" s="383"/>
      <c r="AM2574" s="383"/>
      <c r="AN2574" s="523"/>
      <c r="AO2574" s="414"/>
      <c r="AP2574" s="548"/>
      <c r="AQ2574" s="414"/>
      <c r="AR2574" s="78"/>
      <c r="AS2574" s="78"/>
      <c r="AT2574" s="414"/>
      <c r="AU2574" s="548"/>
      <c r="AV2574" s="548"/>
      <c r="AW2574" s="414"/>
      <c r="AX2574" s="383"/>
      <c r="AY2574" s="548"/>
      <c r="AZ2574" s="414"/>
      <c r="BA2574" s="383"/>
      <c r="BB2574" s="548"/>
      <c r="BC2574" s="78"/>
      <c r="BD2574" s="414"/>
      <c r="BE2574" s="414"/>
      <c r="BF2574" s="414"/>
      <c r="BG2574" s="414"/>
      <c r="BH2574" s="414"/>
      <c r="BI2574" s="383"/>
      <c r="BJ2574" s="383"/>
      <c r="BK2574" s="78"/>
      <c r="BL2574" s="414"/>
      <c r="BM2574" s="383"/>
      <c r="BN2574" s="78"/>
      <c r="BO2574" s="414"/>
      <c r="BP2574" s="78"/>
      <c r="BQ2574" s="414"/>
      <c r="BR2574" s="383"/>
      <c r="BS2574" s="78"/>
      <c r="BT2574" s="83"/>
      <c r="BU2574" s="75"/>
      <c r="BV2574" s="74"/>
      <c r="BW2574" s="74"/>
      <c r="BX2574" s="98" t="s">
        <v>4429</v>
      </c>
      <c r="BY2574" s="112">
        <f t="shared" si="251"/>
        <v>2569</v>
      </c>
      <c r="BZ2574" s="65">
        <f t="shared" si="250"/>
        <v>0</v>
      </c>
      <c r="CA2574" s="359">
        <f t="shared" si="246"/>
        <v>6</v>
      </c>
      <c r="CB2574" s="359">
        <f t="shared" si="247"/>
        <v>5</v>
      </c>
      <c r="CC2574" s="359">
        <f t="shared" si="248"/>
        <v>2023</v>
      </c>
      <c r="CD2574" s="359" t="str">
        <f t="shared" si="249"/>
        <v>65202319809VENDAVAL</v>
      </c>
    </row>
    <row r="2575" spans="1:82" s="121" customFormat="1" ht="48" customHeight="1">
      <c r="A2575" s="13"/>
      <c r="B2575" s="13"/>
      <c r="C2575" s="13"/>
      <c r="D2575" s="212">
        <v>45052</v>
      </c>
      <c r="E2575" s="210" t="s">
        <v>2720</v>
      </c>
      <c r="F2575" s="211" t="s">
        <v>2054</v>
      </c>
      <c r="G2575" s="111" t="s">
        <v>2802</v>
      </c>
      <c r="H2575" s="85" t="str">
        <f>VLOOKUP(E2575&amp;F2575,Divipola!$C$1:$F$1149,4,FALSE)</f>
        <v>66088</v>
      </c>
      <c r="I2575" s="77"/>
      <c r="J2575" s="181"/>
      <c r="K2575" s="108"/>
      <c r="L2575" s="108"/>
      <c r="M2575" s="108"/>
      <c r="N2575" s="108">
        <v>4</v>
      </c>
      <c r="O2575" s="108">
        <v>1</v>
      </c>
      <c r="P2575" s="108"/>
      <c r="Q2575" s="108">
        <v>1</v>
      </c>
      <c r="R2575" s="108"/>
      <c r="S2575" s="108"/>
      <c r="T2575" s="108"/>
      <c r="U2575" s="108"/>
      <c r="V2575" s="108"/>
      <c r="W2575" s="108"/>
      <c r="X2575" s="108"/>
      <c r="Y2575" s="108"/>
      <c r="Z2575" s="109"/>
      <c r="AA2575" s="113"/>
      <c r="AB2575" s="383"/>
      <c r="AC2575" s="73"/>
      <c r="AD2575" s="414"/>
      <c r="AE2575" s="393"/>
      <c r="AF2575" s="78"/>
      <c r="AG2575" s="414"/>
      <c r="AH2575" s="383"/>
      <c r="AI2575" s="453"/>
      <c r="AJ2575" s="453"/>
      <c r="AK2575" s="414"/>
      <c r="AL2575" s="383"/>
      <c r="AM2575" s="383"/>
      <c r="AN2575" s="523"/>
      <c r="AO2575" s="414"/>
      <c r="AP2575" s="548"/>
      <c r="AQ2575" s="414"/>
      <c r="AR2575" s="78"/>
      <c r="AS2575" s="78"/>
      <c r="AT2575" s="414"/>
      <c r="AU2575" s="548"/>
      <c r="AV2575" s="548"/>
      <c r="AW2575" s="414"/>
      <c r="AX2575" s="383"/>
      <c r="AY2575" s="548"/>
      <c r="AZ2575" s="414"/>
      <c r="BA2575" s="383"/>
      <c r="BB2575" s="548"/>
      <c r="BC2575" s="78"/>
      <c r="BD2575" s="414"/>
      <c r="BE2575" s="414"/>
      <c r="BF2575" s="414"/>
      <c r="BG2575" s="414"/>
      <c r="BH2575" s="414"/>
      <c r="BI2575" s="383"/>
      <c r="BJ2575" s="383"/>
      <c r="BK2575" s="78"/>
      <c r="BL2575" s="414"/>
      <c r="BM2575" s="383"/>
      <c r="BN2575" s="78"/>
      <c r="BO2575" s="414"/>
      <c r="BP2575" s="78"/>
      <c r="BQ2575" s="414"/>
      <c r="BR2575" s="383"/>
      <c r="BS2575" s="78"/>
      <c r="BT2575" s="83"/>
      <c r="BU2575" s="75"/>
      <c r="BV2575" s="74"/>
      <c r="BW2575" s="74"/>
      <c r="BX2575" s="98" t="s">
        <v>4431</v>
      </c>
      <c r="BY2575" s="112">
        <f t="shared" si="251"/>
        <v>2570</v>
      </c>
      <c r="BZ2575" s="65">
        <f t="shared" si="250"/>
        <v>0</v>
      </c>
      <c r="CA2575" s="359">
        <f t="shared" si="246"/>
        <v>6</v>
      </c>
      <c r="CB2575" s="359">
        <f t="shared" si="247"/>
        <v>5</v>
      </c>
      <c r="CC2575" s="359">
        <f t="shared" si="248"/>
        <v>2023</v>
      </c>
      <c r="CD2575" s="359" t="str">
        <f t="shared" si="249"/>
        <v>65202366088INUNDACION</v>
      </c>
    </row>
    <row r="2576" spans="1:82" s="121" customFormat="1" ht="168" customHeight="1">
      <c r="A2576" s="13"/>
      <c r="B2576" s="13"/>
      <c r="C2576" s="13"/>
      <c r="D2576" s="212">
        <v>45052</v>
      </c>
      <c r="E2576" s="210" t="s">
        <v>2854</v>
      </c>
      <c r="F2576" s="211" t="s">
        <v>1243</v>
      </c>
      <c r="G2576" s="111" t="s">
        <v>2803</v>
      </c>
      <c r="H2576" s="85" t="str">
        <f>VLOOKUP(E2576&amp;F2576,Divipola!$C$1:$F$1149,4,FALSE)</f>
        <v>27430</v>
      </c>
      <c r="I2576" s="77"/>
      <c r="J2576" s="181"/>
      <c r="K2576" s="108"/>
      <c r="L2576" s="108"/>
      <c r="M2576" s="108"/>
      <c r="N2576" s="108">
        <v>147</v>
      </c>
      <c r="O2576" s="108">
        <v>51</v>
      </c>
      <c r="P2576" s="108">
        <v>3</v>
      </c>
      <c r="Q2576" s="108">
        <v>48</v>
      </c>
      <c r="R2576" s="108"/>
      <c r="S2576" s="108"/>
      <c r="T2576" s="108"/>
      <c r="U2576" s="108"/>
      <c r="V2576" s="108"/>
      <c r="W2576" s="108"/>
      <c r="X2576" s="108">
        <v>1</v>
      </c>
      <c r="Y2576" s="108"/>
      <c r="Z2576" s="109"/>
      <c r="AA2576" s="113"/>
      <c r="AB2576" s="383"/>
      <c r="AC2576" s="73"/>
      <c r="AD2576" s="414"/>
      <c r="AE2576" s="393"/>
      <c r="AF2576" s="78"/>
      <c r="AG2576" s="414"/>
      <c r="AH2576" s="383"/>
      <c r="AI2576" s="453"/>
      <c r="AJ2576" s="453"/>
      <c r="AK2576" s="414"/>
      <c r="AL2576" s="383"/>
      <c r="AM2576" s="383"/>
      <c r="AN2576" s="523"/>
      <c r="AO2576" s="414"/>
      <c r="AP2576" s="548"/>
      <c r="AQ2576" s="414"/>
      <c r="AR2576" s="78"/>
      <c r="AS2576" s="78"/>
      <c r="AT2576" s="414"/>
      <c r="AU2576" s="548"/>
      <c r="AV2576" s="548"/>
      <c r="AW2576" s="414"/>
      <c r="AX2576" s="383"/>
      <c r="AY2576" s="548"/>
      <c r="AZ2576" s="414"/>
      <c r="BA2576" s="383"/>
      <c r="BB2576" s="548"/>
      <c r="BC2576" s="78"/>
      <c r="BD2576" s="414"/>
      <c r="BE2576" s="414"/>
      <c r="BF2576" s="414"/>
      <c r="BG2576" s="414"/>
      <c r="BH2576" s="414"/>
      <c r="BI2576" s="383"/>
      <c r="BJ2576" s="383"/>
      <c r="BK2576" s="78"/>
      <c r="BL2576" s="414"/>
      <c r="BM2576" s="383"/>
      <c r="BN2576" s="78"/>
      <c r="BO2576" s="414"/>
      <c r="BP2576" s="78"/>
      <c r="BQ2576" s="414"/>
      <c r="BR2576" s="383"/>
      <c r="BS2576" s="78"/>
      <c r="BT2576" s="83"/>
      <c r="BU2576" s="75"/>
      <c r="BV2576" s="74"/>
      <c r="BW2576" s="74"/>
      <c r="BX2576" s="132" t="s">
        <v>4445</v>
      </c>
      <c r="BY2576" s="112">
        <f t="shared" si="251"/>
        <v>2571</v>
      </c>
      <c r="BZ2576" s="65">
        <f t="shared" si="250"/>
        <v>0</v>
      </c>
      <c r="CA2576" s="359">
        <f t="shared" si="246"/>
        <v>6</v>
      </c>
      <c r="CB2576" s="359">
        <f t="shared" si="247"/>
        <v>5</v>
      </c>
      <c r="CC2576" s="359">
        <f t="shared" si="248"/>
        <v>2023</v>
      </c>
      <c r="CD2576" s="359" t="str">
        <f t="shared" si="249"/>
        <v>65202327430VENDAVAL</v>
      </c>
    </row>
    <row r="2577" spans="1:82" s="121" customFormat="1" ht="156" customHeight="1">
      <c r="A2577" s="13"/>
      <c r="B2577" s="13"/>
      <c r="C2577" s="13"/>
      <c r="D2577" s="212">
        <v>45052</v>
      </c>
      <c r="E2577" s="210" t="s">
        <v>2829</v>
      </c>
      <c r="F2577" s="211" t="s">
        <v>2749</v>
      </c>
      <c r="G2577" s="111" t="s">
        <v>2827</v>
      </c>
      <c r="H2577" s="85" t="str">
        <f>VLOOKUP(E2577&amp;F2577,Divipola!$C$1:$F$1149,4,FALSE)</f>
        <v>05647</v>
      </c>
      <c r="I2577" s="77"/>
      <c r="J2577" s="181"/>
      <c r="K2577" s="146"/>
      <c r="L2577" s="146"/>
      <c r="M2577" s="146"/>
      <c r="N2577" s="146"/>
      <c r="O2577" s="146"/>
      <c r="P2577" s="146"/>
      <c r="Q2577" s="146"/>
      <c r="R2577" s="146">
        <v>1</v>
      </c>
      <c r="S2577" s="146"/>
      <c r="T2577" s="146"/>
      <c r="U2577" s="146"/>
      <c r="V2577" s="146"/>
      <c r="W2577" s="146"/>
      <c r="X2577" s="146"/>
      <c r="Y2577" s="146"/>
      <c r="Z2577" s="147"/>
      <c r="AA2577" s="148"/>
      <c r="AB2577" s="383"/>
      <c r="AC2577" s="73"/>
      <c r="AD2577" s="414"/>
      <c r="AE2577" s="393"/>
      <c r="AF2577" s="78"/>
      <c r="AG2577" s="414"/>
      <c r="AH2577" s="383"/>
      <c r="AI2577" s="453"/>
      <c r="AJ2577" s="453"/>
      <c r="AK2577" s="414"/>
      <c r="AL2577" s="383"/>
      <c r="AM2577" s="383"/>
      <c r="AN2577" s="523"/>
      <c r="AO2577" s="414"/>
      <c r="AP2577" s="548"/>
      <c r="AQ2577" s="414"/>
      <c r="AR2577" s="78"/>
      <c r="AS2577" s="78"/>
      <c r="AT2577" s="414"/>
      <c r="AU2577" s="548"/>
      <c r="AV2577" s="548"/>
      <c r="AW2577" s="414"/>
      <c r="AX2577" s="383"/>
      <c r="AY2577" s="548"/>
      <c r="AZ2577" s="414"/>
      <c r="BA2577" s="383"/>
      <c r="BB2577" s="548"/>
      <c r="BC2577" s="78"/>
      <c r="BD2577" s="414"/>
      <c r="BE2577" s="414"/>
      <c r="BF2577" s="414"/>
      <c r="BG2577" s="414"/>
      <c r="BH2577" s="414"/>
      <c r="BI2577" s="383"/>
      <c r="BJ2577" s="383"/>
      <c r="BK2577" s="78"/>
      <c r="BL2577" s="414"/>
      <c r="BM2577" s="383"/>
      <c r="BN2577" s="78"/>
      <c r="BO2577" s="414"/>
      <c r="BP2577" s="78"/>
      <c r="BQ2577" s="414"/>
      <c r="BR2577" s="383"/>
      <c r="BS2577" s="78"/>
      <c r="BT2577" s="83"/>
      <c r="BU2577" s="75"/>
      <c r="BV2577" s="74"/>
      <c r="BW2577" s="74"/>
      <c r="BX2577" s="98" t="s">
        <v>4463</v>
      </c>
      <c r="BY2577" s="112">
        <f t="shared" si="251"/>
        <v>2572</v>
      </c>
      <c r="BZ2577" s="65">
        <f t="shared" si="250"/>
        <v>0</v>
      </c>
      <c r="CA2577" s="359">
        <f t="shared" si="246"/>
        <v>6</v>
      </c>
      <c r="CB2577" s="359">
        <f t="shared" si="247"/>
        <v>5</v>
      </c>
      <c r="CC2577" s="359">
        <f t="shared" si="248"/>
        <v>2023</v>
      </c>
      <c r="CD2577" s="359" t="str">
        <f t="shared" si="249"/>
        <v>65202305647MOVIMIENTO EN MASA</v>
      </c>
    </row>
    <row r="2578" spans="1:82" s="121" customFormat="1" ht="48" customHeight="1">
      <c r="A2578" s="13"/>
      <c r="B2578" s="13"/>
      <c r="C2578" s="13"/>
      <c r="D2578" s="212">
        <v>45053</v>
      </c>
      <c r="E2578" s="210" t="s">
        <v>2831</v>
      </c>
      <c r="F2578" s="211" t="s">
        <v>1390</v>
      </c>
      <c r="G2578" s="130" t="s">
        <v>8680</v>
      </c>
      <c r="H2578" s="85" t="str">
        <f>VLOOKUP(E2578&amp;F2578,Divipola!$C$1:$F$1149,4,FALSE)</f>
        <v>73168</v>
      </c>
      <c r="I2578" s="77"/>
      <c r="J2578" s="181"/>
      <c r="K2578" s="146"/>
      <c r="L2578" s="146"/>
      <c r="M2578" s="146"/>
      <c r="N2578" s="146"/>
      <c r="O2578" s="146"/>
      <c r="P2578" s="146"/>
      <c r="Q2578" s="146"/>
      <c r="R2578" s="146"/>
      <c r="S2578" s="146"/>
      <c r="T2578" s="146"/>
      <c r="U2578" s="146"/>
      <c r="V2578" s="146"/>
      <c r="W2578" s="146"/>
      <c r="X2578" s="146"/>
      <c r="Y2578" s="146"/>
      <c r="Z2578" s="147">
        <v>20</v>
      </c>
      <c r="AA2578" s="148"/>
      <c r="AB2578" s="383"/>
      <c r="AC2578" s="73"/>
      <c r="AD2578" s="414"/>
      <c r="AE2578" s="393"/>
      <c r="AF2578" s="78"/>
      <c r="AG2578" s="414"/>
      <c r="AH2578" s="383"/>
      <c r="AI2578" s="453"/>
      <c r="AJ2578" s="453"/>
      <c r="AK2578" s="414"/>
      <c r="AL2578" s="383"/>
      <c r="AM2578" s="383"/>
      <c r="AN2578" s="523"/>
      <c r="AO2578" s="414"/>
      <c r="AP2578" s="548"/>
      <c r="AQ2578" s="414"/>
      <c r="AR2578" s="78"/>
      <c r="AS2578" s="78"/>
      <c r="AT2578" s="414"/>
      <c r="AU2578" s="548"/>
      <c r="AV2578" s="548"/>
      <c r="AW2578" s="414"/>
      <c r="AX2578" s="383"/>
      <c r="AY2578" s="548"/>
      <c r="AZ2578" s="414"/>
      <c r="BA2578" s="383"/>
      <c r="BB2578" s="548"/>
      <c r="BC2578" s="78"/>
      <c r="BD2578" s="414"/>
      <c r="BE2578" s="414"/>
      <c r="BF2578" s="414"/>
      <c r="BG2578" s="414"/>
      <c r="BH2578" s="414"/>
      <c r="BI2578" s="383"/>
      <c r="BJ2578" s="383"/>
      <c r="BK2578" s="78"/>
      <c r="BL2578" s="414"/>
      <c r="BM2578" s="383"/>
      <c r="BN2578" s="78"/>
      <c r="BO2578" s="414"/>
      <c r="BP2578" s="78"/>
      <c r="BQ2578" s="414"/>
      <c r="BR2578" s="383"/>
      <c r="BS2578" s="78"/>
      <c r="BT2578" s="83"/>
      <c r="BU2578" s="75"/>
      <c r="BV2578" s="74"/>
      <c r="BW2578" s="74"/>
      <c r="BX2578" s="98" t="s">
        <v>4432</v>
      </c>
      <c r="BY2578" s="112">
        <f t="shared" si="251"/>
        <v>2573</v>
      </c>
      <c r="BZ2578" s="65">
        <f t="shared" si="250"/>
        <v>0</v>
      </c>
      <c r="CA2578" s="359">
        <f t="shared" si="246"/>
        <v>7</v>
      </c>
      <c r="CB2578" s="359">
        <f t="shared" si="247"/>
        <v>5</v>
      </c>
      <c r="CC2578" s="359">
        <f t="shared" si="248"/>
        <v>2023</v>
      </c>
      <c r="CD2578" s="359" t="str">
        <f t="shared" si="249"/>
        <v xml:space="preserve">75202373168INCENDIO FORESTAL </v>
      </c>
    </row>
    <row r="2579" spans="1:82" s="121" customFormat="1" ht="120" customHeight="1">
      <c r="A2579" s="13"/>
      <c r="B2579" s="13"/>
      <c r="C2579" s="13"/>
      <c r="D2579" s="212">
        <v>45053</v>
      </c>
      <c r="E2579" s="210" t="s">
        <v>2718</v>
      </c>
      <c r="F2579" s="211" t="s">
        <v>1143</v>
      </c>
      <c r="G2579" s="111" t="s">
        <v>2827</v>
      </c>
      <c r="H2579" s="85" t="str">
        <f>VLOOKUP(E2579&amp;F2579,Divipola!$C$1:$F$1149,4,FALSE)</f>
        <v>25596</v>
      </c>
      <c r="I2579" s="77"/>
      <c r="J2579" s="181"/>
      <c r="K2579" s="108"/>
      <c r="L2579" s="108"/>
      <c r="M2579" s="108"/>
      <c r="N2579" s="108">
        <v>4</v>
      </c>
      <c r="O2579" s="108">
        <v>1</v>
      </c>
      <c r="P2579" s="108"/>
      <c r="Q2579" s="108">
        <v>1</v>
      </c>
      <c r="R2579" s="108">
        <v>3</v>
      </c>
      <c r="S2579" s="108"/>
      <c r="T2579" s="108"/>
      <c r="U2579" s="108"/>
      <c r="V2579" s="108"/>
      <c r="W2579" s="108"/>
      <c r="X2579" s="108"/>
      <c r="Y2579" s="108"/>
      <c r="Z2579" s="109"/>
      <c r="AA2579" s="113"/>
      <c r="AB2579" s="383"/>
      <c r="AC2579" s="73"/>
      <c r="AD2579" s="414"/>
      <c r="AE2579" s="393"/>
      <c r="AF2579" s="78"/>
      <c r="AG2579" s="414"/>
      <c r="AH2579" s="383"/>
      <c r="AI2579" s="453"/>
      <c r="AJ2579" s="453"/>
      <c r="AK2579" s="414"/>
      <c r="AL2579" s="383"/>
      <c r="AM2579" s="383"/>
      <c r="AN2579" s="523"/>
      <c r="AO2579" s="414"/>
      <c r="AP2579" s="548"/>
      <c r="AQ2579" s="414"/>
      <c r="AR2579" s="78"/>
      <c r="AS2579" s="78"/>
      <c r="AT2579" s="414"/>
      <c r="AU2579" s="548"/>
      <c r="AV2579" s="548"/>
      <c r="AW2579" s="414"/>
      <c r="AX2579" s="383"/>
      <c r="AY2579" s="548"/>
      <c r="AZ2579" s="414"/>
      <c r="BA2579" s="383"/>
      <c r="BB2579" s="548"/>
      <c r="BC2579" s="78"/>
      <c r="BD2579" s="414"/>
      <c r="BE2579" s="414"/>
      <c r="BF2579" s="414"/>
      <c r="BG2579" s="414"/>
      <c r="BH2579" s="414"/>
      <c r="BI2579" s="383"/>
      <c r="BJ2579" s="383"/>
      <c r="BK2579" s="78"/>
      <c r="BL2579" s="414"/>
      <c r="BM2579" s="383"/>
      <c r="BN2579" s="78"/>
      <c r="BO2579" s="414"/>
      <c r="BP2579" s="78"/>
      <c r="BQ2579" s="414"/>
      <c r="BR2579" s="383"/>
      <c r="BS2579" s="78"/>
      <c r="BT2579" s="83"/>
      <c r="BU2579" s="75"/>
      <c r="BV2579" s="74"/>
      <c r="BW2579" s="74"/>
      <c r="BX2579" s="98" t="s">
        <v>4434</v>
      </c>
      <c r="BY2579" s="112">
        <f t="shared" si="251"/>
        <v>2574</v>
      </c>
      <c r="BZ2579" s="65">
        <f t="shared" si="250"/>
        <v>0</v>
      </c>
      <c r="CA2579" s="359">
        <f t="shared" si="246"/>
        <v>7</v>
      </c>
      <c r="CB2579" s="359">
        <f t="shared" si="247"/>
        <v>5</v>
      </c>
      <c r="CC2579" s="359">
        <f t="shared" si="248"/>
        <v>2023</v>
      </c>
      <c r="CD2579" s="359" t="str">
        <f t="shared" si="249"/>
        <v>75202325596MOVIMIENTO EN MASA</v>
      </c>
    </row>
    <row r="2580" spans="1:82" s="121" customFormat="1" ht="72" customHeight="1">
      <c r="A2580" s="13"/>
      <c r="B2580" s="13"/>
      <c r="C2580" s="13"/>
      <c r="D2580" s="212">
        <v>45053</v>
      </c>
      <c r="E2580" s="210" t="s">
        <v>2830</v>
      </c>
      <c r="F2580" s="211" t="s">
        <v>1729</v>
      </c>
      <c r="G2580" s="130" t="s">
        <v>8680</v>
      </c>
      <c r="H2580" s="85" t="str">
        <f>VLOOKUP(E2580&amp;F2580,Divipola!$C$1:$F$1149,4,FALSE)</f>
        <v>68464</v>
      </c>
      <c r="I2580" s="77"/>
      <c r="J2580" s="181"/>
      <c r="K2580" s="108"/>
      <c r="L2580" s="108"/>
      <c r="M2580" s="108"/>
      <c r="N2580" s="108"/>
      <c r="O2580" s="108"/>
      <c r="P2580" s="108"/>
      <c r="Q2580" s="108"/>
      <c r="R2580" s="108"/>
      <c r="S2580" s="108"/>
      <c r="T2580" s="108"/>
      <c r="U2580" s="108"/>
      <c r="V2580" s="108"/>
      <c r="W2580" s="108"/>
      <c r="X2580" s="108"/>
      <c r="Y2580" s="108"/>
      <c r="Z2580" s="109">
        <v>5</v>
      </c>
      <c r="AA2580" s="113"/>
      <c r="AB2580" s="383"/>
      <c r="AC2580" s="73"/>
      <c r="AD2580" s="414"/>
      <c r="AE2580" s="393"/>
      <c r="AF2580" s="78"/>
      <c r="AG2580" s="414"/>
      <c r="AH2580" s="383"/>
      <c r="AI2580" s="453"/>
      <c r="AJ2580" s="453"/>
      <c r="AK2580" s="414"/>
      <c r="AL2580" s="383"/>
      <c r="AM2580" s="383"/>
      <c r="AN2580" s="523"/>
      <c r="AO2580" s="414"/>
      <c r="AP2580" s="548"/>
      <c r="AQ2580" s="414"/>
      <c r="AR2580" s="78"/>
      <c r="AS2580" s="78"/>
      <c r="AT2580" s="414"/>
      <c r="AU2580" s="548"/>
      <c r="AV2580" s="548"/>
      <c r="AW2580" s="414"/>
      <c r="AX2580" s="383"/>
      <c r="AY2580" s="548"/>
      <c r="AZ2580" s="414"/>
      <c r="BA2580" s="383"/>
      <c r="BB2580" s="548"/>
      <c r="BC2580" s="78"/>
      <c r="BD2580" s="414"/>
      <c r="BE2580" s="414"/>
      <c r="BF2580" s="414"/>
      <c r="BG2580" s="414"/>
      <c r="BH2580" s="414"/>
      <c r="BI2580" s="383"/>
      <c r="BJ2580" s="383"/>
      <c r="BK2580" s="78"/>
      <c r="BL2580" s="414"/>
      <c r="BM2580" s="383"/>
      <c r="BN2580" s="78"/>
      <c r="BO2580" s="414"/>
      <c r="BP2580" s="78"/>
      <c r="BQ2580" s="414"/>
      <c r="BR2580" s="383"/>
      <c r="BS2580" s="78"/>
      <c r="BT2580" s="83"/>
      <c r="BU2580" s="75"/>
      <c r="BV2580" s="74"/>
      <c r="BW2580" s="74"/>
      <c r="BX2580" s="98" t="s">
        <v>4435</v>
      </c>
      <c r="BY2580" s="112">
        <f t="shared" si="251"/>
        <v>2575</v>
      </c>
      <c r="BZ2580" s="65">
        <f t="shared" si="250"/>
        <v>0</v>
      </c>
      <c r="CA2580" s="359">
        <f t="shared" si="246"/>
        <v>7</v>
      </c>
      <c r="CB2580" s="359">
        <f t="shared" si="247"/>
        <v>5</v>
      </c>
      <c r="CC2580" s="359">
        <f t="shared" si="248"/>
        <v>2023</v>
      </c>
      <c r="CD2580" s="359" t="str">
        <f t="shared" si="249"/>
        <v xml:space="preserve">75202368464INCENDIO FORESTAL </v>
      </c>
    </row>
    <row r="2581" spans="1:82" s="121" customFormat="1" ht="84" customHeight="1">
      <c r="A2581" s="13"/>
      <c r="B2581" s="13"/>
      <c r="C2581" s="13"/>
      <c r="D2581" s="212">
        <v>45053</v>
      </c>
      <c r="E2581" s="210" t="s">
        <v>2836</v>
      </c>
      <c r="F2581" s="211" t="s">
        <v>516</v>
      </c>
      <c r="G2581" s="111" t="s">
        <v>2803</v>
      </c>
      <c r="H2581" s="85" t="str">
        <f>VLOOKUP(E2581&amp;F2581,Divipola!$C$1:$F$1149,4,FALSE)</f>
        <v>19418</v>
      </c>
      <c r="I2581" s="77"/>
      <c r="J2581" s="181"/>
      <c r="K2581" s="146"/>
      <c r="L2581" s="146"/>
      <c r="M2581" s="146"/>
      <c r="N2581" s="146">
        <v>30</v>
      </c>
      <c r="O2581" s="146">
        <v>6</v>
      </c>
      <c r="P2581" s="146"/>
      <c r="Q2581" s="146">
        <v>6</v>
      </c>
      <c r="R2581" s="146"/>
      <c r="S2581" s="146"/>
      <c r="T2581" s="146"/>
      <c r="U2581" s="146"/>
      <c r="V2581" s="146"/>
      <c r="W2581" s="146"/>
      <c r="X2581" s="146"/>
      <c r="Y2581" s="146"/>
      <c r="Z2581" s="147"/>
      <c r="AA2581" s="148"/>
      <c r="AB2581" s="383"/>
      <c r="AC2581" s="73"/>
      <c r="AD2581" s="414"/>
      <c r="AE2581" s="393"/>
      <c r="AF2581" s="78"/>
      <c r="AG2581" s="414"/>
      <c r="AH2581" s="383"/>
      <c r="AI2581" s="453"/>
      <c r="AJ2581" s="453"/>
      <c r="AK2581" s="414"/>
      <c r="AL2581" s="383"/>
      <c r="AM2581" s="383"/>
      <c r="AN2581" s="523"/>
      <c r="AO2581" s="414"/>
      <c r="AP2581" s="548"/>
      <c r="AQ2581" s="414"/>
      <c r="AR2581" s="78"/>
      <c r="AS2581" s="78"/>
      <c r="AT2581" s="414"/>
      <c r="AU2581" s="548"/>
      <c r="AV2581" s="548"/>
      <c r="AW2581" s="414"/>
      <c r="AX2581" s="383"/>
      <c r="AY2581" s="548"/>
      <c r="AZ2581" s="414"/>
      <c r="BA2581" s="383"/>
      <c r="BB2581" s="548"/>
      <c r="BC2581" s="78"/>
      <c r="BD2581" s="414"/>
      <c r="BE2581" s="414"/>
      <c r="BF2581" s="414"/>
      <c r="BG2581" s="414"/>
      <c r="BH2581" s="414"/>
      <c r="BI2581" s="383"/>
      <c r="BJ2581" s="383"/>
      <c r="BK2581" s="78"/>
      <c r="BL2581" s="414"/>
      <c r="BM2581" s="383"/>
      <c r="BN2581" s="78"/>
      <c r="BO2581" s="414"/>
      <c r="BP2581" s="78"/>
      <c r="BQ2581" s="414"/>
      <c r="BR2581" s="383"/>
      <c r="BS2581" s="78"/>
      <c r="BT2581" s="83"/>
      <c r="BU2581" s="75"/>
      <c r="BV2581" s="74"/>
      <c r="BW2581" s="74"/>
      <c r="BX2581" s="98" t="s">
        <v>4436</v>
      </c>
      <c r="BY2581" s="112">
        <f t="shared" si="251"/>
        <v>2576</v>
      </c>
      <c r="BZ2581" s="65">
        <f t="shared" si="250"/>
        <v>0</v>
      </c>
      <c r="CA2581" s="359">
        <f t="shared" si="246"/>
        <v>7</v>
      </c>
      <c r="CB2581" s="359">
        <f t="shared" si="247"/>
        <v>5</v>
      </c>
      <c r="CC2581" s="359">
        <f t="shared" si="248"/>
        <v>2023</v>
      </c>
      <c r="CD2581" s="359" t="str">
        <f t="shared" si="249"/>
        <v>75202319418VENDAVAL</v>
      </c>
    </row>
    <row r="2582" spans="1:82" s="121" customFormat="1" ht="409.5" customHeight="1">
      <c r="A2582" s="13"/>
      <c r="B2582" s="13"/>
      <c r="C2582" s="13"/>
      <c r="D2582" s="212">
        <v>45053</v>
      </c>
      <c r="E2582" s="210" t="s">
        <v>2834</v>
      </c>
      <c r="F2582" s="211" t="s">
        <v>1354</v>
      </c>
      <c r="G2582" s="130" t="s">
        <v>8680</v>
      </c>
      <c r="H2582" s="85" t="str">
        <f>VLOOKUP(E2582&amp;F2582,Divipola!$C$1:$F$1149,4,FALSE)</f>
        <v>54261</v>
      </c>
      <c r="I2582" s="77"/>
      <c r="J2582" s="181"/>
      <c r="K2582" s="141"/>
      <c r="L2582" s="141"/>
      <c r="M2582" s="141"/>
      <c r="N2582" s="141"/>
      <c r="O2582" s="141"/>
      <c r="P2582" s="141"/>
      <c r="Q2582" s="141"/>
      <c r="R2582" s="141"/>
      <c r="S2582" s="141"/>
      <c r="T2582" s="141"/>
      <c r="U2582" s="141"/>
      <c r="V2582" s="141"/>
      <c r="W2582" s="141"/>
      <c r="X2582" s="141"/>
      <c r="Y2582" s="141"/>
      <c r="Z2582" s="142">
        <v>335</v>
      </c>
      <c r="AA2582" s="144"/>
      <c r="AB2582" s="383"/>
      <c r="AC2582" s="73"/>
      <c r="AD2582" s="414"/>
      <c r="AE2582" s="393"/>
      <c r="AF2582" s="78"/>
      <c r="AG2582" s="414"/>
      <c r="AH2582" s="383"/>
      <c r="AI2582" s="453"/>
      <c r="AJ2582" s="453"/>
      <c r="AK2582" s="414"/>
      <c r="AL2582" s="383"/>
      <c r="AM2582" s="383"/>
      <c r="AN2582" s="523"/>
      <c r="AO2582" s="414"/>
      <c r="AP2582" s="548"/>
      <c r="AQ2582" s="414"/>
      <c r="AR2582" s="78"/>
      <c r="AS2582" s="78"/>
      <c r="AT2582" s="414"/>
      <c r="AU2582" s="548"/>
      <c r="AV2582" s="548"/>
      <c r="AW2582" s="414"/>
      <c r="AX2582" s="383"/>
      <c r="AY2582" s="548"/>
      <c r="AZ2582" s="414"/>
      <c r="BA2582" s="383"/>
      <c r="BB2582" s="548"/>
      <c r="BC2582" s="78"/>
      <c r="BD2582" s="414"/>
      <c r="BE2582" s="414"/>
      <c r="BF2582" s="414"/>
      <c r="BG2582" s="414"/>
      <c r="BH2582" s="414"/>
      <c r="BI2582" s="383"/>
      <c r="BJ2582" s="383"/>
      <c r="BK2582" s="78"/>
      <c r="BL2582" s="414"/>
      <c r="BM2582" s="383"/>
      <c r="BN2582" s="78"/>
      <c r="BO2582" s="414"/>
      <c r="BP2582" s="78"/>
      <c r="BQ2582" s="414"/>
      <c r="BR2582" s="383"/>
      <c r="BS2582" s="78"/>
      <c r="BT2582" s="83"/>
      <c r="BU2582" s="75"/>
      <c r="BV2582" s="74"/>
      <c r="BW2582" s="74"/>
      <c r="BX2582" s="132" t="s">
        <v>5527</v>
      </c>
      <c r="BY2582" s="112">
        <f t="shared" si="251"/>
        <v>2577</v>
      </c>
      <c r="BZ2582" s="65">
        <f t="shared" si="250"/>
        <v>0</v>
      </c>
      <c r="CA2582" s="359">
        <f t="shared" si="246"/>
        <v>7</v>
      </c>
      <c r="CB2582" s="359">
        <f t="shared" si="247"/>
        <v>5</v>
      </c>
      <c r="CC2582" s="359">
        <f t="shared" si="248"/>
        <v>2023</v>
      </c>
      <c r="CD2582" s="359" t="str">
        <f t="shared" si="249"/>
        <v xml:space="preserve">75202354261INCENDIO FORESTAL </v>
      </c>
    </row>
    <row r="2583" spans="1:82" s="121" customFormat="1" ht="60" customHeight="1">
      <c r="A2583" s="13"/>
      <c r="B2583" s="13"/>
      <c r="C2583" s="13"/>
      <c r="D2583" s="212">
        <v>45053</v>
      </c>
      <c r="E2583" s="210" t="s">
        <v>2661</v>
      </c>
      <c r="F2583" s="211" t="s">
        <v>2758</v>
      </c>
      <c r="G2583" s="130" t="s">
        <v>8680</v>
      </c>
      <c r="H2583" s="85" t="str">
        <f>VLOOKUP(E2583&amp;F2583,Divipola!$C$1:$F$1149,4,FALSE)</f>
        <v>15600</v>
      </c>
      <c r="I2583" s="77"/>
      <c r="J2583" s="181"/>
      <c r="K2583" s="108"/>
      <c r="L2583" s="108"/>
      <c r="M2583" s="108"/>
      <c r="N2583" s="108"/>
      <c r="O2583" s="108"/>
      <c r="P2583" s="108"/>
      <c r="Q2583" s="108"/>
      <c r="R2583" s="108"/>
      <c r="S2583" s="108"/>
      <c r="T2583" s="108"/>
      <c r="U2583" s="108"/>
      <c r="V2583" s="108"/>
      <c r="W2583" s="108"/>
      <c r="X2583" s="108"/>
      <c r="Y2583" s="108"/>
      <c r="Z2583" s="109">
        <v>5</v>
      </c>
      <c r="AA2583" s="113"/>
      <c r="AB2583" s="383"/>
      <c r="AC2583" s="73"/>
      <c r="AD2583" s="414"/>
      <c r="AE2583" s="393"/>
      <c r="AF2583" s="78"/>
      <c r="AG2583" s="414"/>
      <c r="AH2583" s="383"/>
      <c r="AI2583" s="453"/>
      <c r="AJ2583" s="453"/>
      <c r="AK2583" s="414"/>
      <c r="AL2583" s="383"/>
      <c r="AM2583" s="383"/>
      <c r="AN2583" s="523"/>
      <c r="AO2583" s="414"/>
      <c r="AP2583" s="548"/>
      <c r="AQ2583" s="414"/>
      <c r="AR2583" s="78"/>
      <c r="AS2583" s="78"/>
      <c r="AT2583" s="414"/>
      <c r="AU2583" s="548"/>
      <c r="AV2583" s="548"/>
      <c r="AW2583" s="414"/>
      <c r="AX2583" s="383"/>
      <c r="AY2583" s="548"/>
      <c r="AZ2583" s="414"/>
      <c r="BA2583" s="383"/>
      <c r="BB2583" s="548"/>
      <c r="BC2583" s="78"/>
      <c r="BD2583" s="414"/>
      <c r="BE2583" s="414"/>
      <c r="BF2583" s="414"/>
      <c r="BG2583" s="414"/>
      <c r="BH2583" s="414"/>
      <c r="BI2583" s="383"/>
      <c r="BJ2583" s="383"/>
      <c r="BK2583" s="78"/>
      <c r="BL2583" s="414"/>
      <c r="BM2583" s="383"/>
      <c r="BN2583" s="78"/>
      <c r="BO2583" s="414"/>
      <c r="BP2583" s="78"/>
      <c r="BQ2583" s="414"/>
      <c r="BR2583" s="383"/>
      <c r="BS2583" s="78"/>
      <c r="BT2583" s="83"/>
      <c r="BU2583" s="75"/>
      <c r="BV2583" s="74"/>
      <c r="BW2583" s="74"/>
      <c r="BX2583" s="132" t="s">
        <v>4502</v>
      </c>
      <c r="BY2583" s="112">
        <f t="shared" si="251"/>
        <v>2578</v>
      </c>
      <c r="BZ2583" s="65">
        <f t="shared" si="250"/>
        <v>0</v>
      </c>
      <c r="CA2583" s="359">
        <f t="shared" si="246"/>
        <v>7</v>
      </c>
      <c r="CB2583" s="359">
        <f t="shared" si="247"/>
        <v>5</v>
      </c>
      <c r="CC2583" s="359">
        <f t="shared" si="248"/>
        <v>2023</v>
      </c>
      <c r="CD2583" s="359" t="str">
        <f t="shared" si="249"/>
        <v xml:space="preserve">75202315600INCENDIO FORESTAL </v>
      </c>
    </row>
    <row r="2584" spans="1:82" s="121" customFormat="1" ht="96" customHeight="1">
      <c r="A2584" s="13"/>
      <c r="B2584" s="13"/>
      <c r="C2584" s="13"/>
      <c r="D2584" s="212">
        <v>45054</v>
      </c>
      <c r="E2584" s="210" t="s">
        <v>2834</v>
      </c>
      <c r="F2584" s="211" t="s">
        <v>2742</v>
      </c>
      <c r="G2584" s="130" t="s">
        <v>8680</v>
      </c>
      <c r="H2584" s="85" t="str">
        <f>VLOOKUP(E2584&amp;F2584,Divipola!$C$1:$F$1149,4,FALSE)</f>
        <v>54498</v>
      </c>
      <c r="I2584" s="77"/>
      <c r="J2584" s="181"/>
      <c r="K2584" s="108"/>
      <c r="L2584" s="108"/>
      <c r="M2584" s="108"/>
      <c r="N2584" s="108"/>
      <c r="O2584" s="108"/>
      <c r="P2584" s="108"/>
      <c r="Q2584" s="108"/>
      <c r="R2584" s="108"/>
      <c r="S2584" s="108"/>
      <c r="T2584" s="108"/>
      <c r="U2584" s="108"/>
      <c r="V2584" s="108"/>
      <c r="W2584" s="108"/>
      <c r="X2584" s="108"/>
      <c r="Y2584" s="108"/>
      <c r="Z2584" s="109">
        <v>2</v>
      </c>
      <c r="AA2584" s="113"/>
      <c r="AB2584" s="383"/>
      <c r="AC2584" s="73"/>
      <c r="AD2584" s="414"/>
      <c r="AE2584" s="393"/>
      <c r="AF2584" s="78"/>
      <c r="AG2584" s="414"/>
      <c r="AH2584" s="383"/>
      <c r="AI2584" s="453"/>
      <c r="AJ2584" s="453"/>
      <c r="AK2584" s="414"/>
      <c r="AL2584" s="383"/>
      <c r="AM2584" s="383"/>
      <c r="AN2584" s="523"/>
      <c r="AO2584" s="414"/>
      <c r="AP2584" s="548"/>
      <c r="AQ2584" s="414"/>
      <c r="AR2584" s="78"/>
      <c r="AS2584" s="78"/>
      <c r="AT2584" s="414"/>
      <c r="AU2584" s="548"/>
      <c r="AV2584" s="548"/>
      <c r="AW2584" s="414"/>
      <c r="AX2584" s="383"/>
      <c r="AY2584" s="548"/>
      <c r="AZ2584" s="414"/>
      <c r="BA2584" s="383"/>
      <c r="BB2584" s="548"/>
      <c r="BC2584" s="78"/>
      <c r="BD2584" s="414"/>
      <c r="BE2584" s="414"/>
      <c r="BF2584" s="414"/>
      <c r="BG2584" s="414"/>
      <c r="BH2584" s="414"/>
      <c r="BI2584" s="383"/>
      <c r="BJ2584" s="383"/>
      <c r="BK2584" s="78"/>
      <c r="BL2584" s="414"/>
      <c r="BM2584" s="383"/>
      <c r="BN2584" s="78"/>
      <c r="BO2584" s="414"/>
      <c r="BP2584" s="78"/>
      <c r="BQ2584" s="414"/>
      <c r="BR2584" s="383"/>
      <c r="BS2584" s="78"/>
      <c r="BT2584" s="83"/>
      <c r="BU2584" s="75"/>
      <c r="BV2584" s="74"/>
      <c r="BW2584" s="74"/>
      <c r="BX2584" s="103" t="s">
        <v>4442</v>
      </c>
      <c r="BY2584" s="112">
        <f t="shared" si="251"/>
        <v>2579</v>
      </c>
      <c r="BZ2584" s="65">
        <f t="shared" si="250"/>
        <v>0</v>
      </c>
      <c r="CA2584" s="359">
        <f t="shared" si="246"/>
        <v>8</v>
      </c>
      <c r="CB2584" s="359">
        <f t="shared" si="247"/>
        <v>5</v>
      </c>
      <c r="CC2584" s="359">
        <f t="shared" si="248"/>
        <v>2023</v>
      </c>
      <c r="CD2584" s="359" t="str">
        <f t="shared" si="249"/>
        <v xml:space="preserve">85202354498INCENDIO FORESTAL </v>
      </c>
    </row>
    <row r="2585" spans="1:82" s="121" customFormat="1" ht="48" customHeight="1">
      <c r="A2585" s="13"/>
      <c r="B2585" s="13"/>
      <c r="C2585" s="13"/>
      <c r="D2585" s="212">
        <v>45054</v>
      </c>
      <c r="E2585" s="210" t="s">
        <v>2834</v>
      </c>
      <c r="F2585" s="211" t="s">
        <v>2682</v>
      </c>
      <c r="G2585" s="130" t="s">
        <v>8680</v>
      </c>
      <c r="H2585" s="85" t="str">
        <f>VLOOKUP(E2585&amp;F2585,Divipola!$C$1:$F$1149,4,FALSE)</f>
        <v>54874</v>
      </c>
      <c r="I2585" s="77"/>
      <c r="J2585" s="181"/>
      <c r="K2585" s="108"/>
      <c r="L2585" s="108"/>
      <c r="M2585" s="108"/>
      <c r="N2585" s="108"/>
      <c r="O2585" s="108"/>
      <c r="P2585" s="108"/>
      <c r="Q2585" s="108"/>
      <c r="R2585" s="108"/>
      <c r="S2585" s="108"/>
      <c r="T2585" s="108"/>
      <c r="U2585" s="108"/>
      <c r="V2585" s="108"/>
      <c r="W2585" s="108"/>
      <c r="X2585" s="108"/>
      <c r="Y2585" s="108"/>
      <c r="Z2585" s="109">
        <v>1</v>
      </c>
      <c r="AA2585" s="113"/>
      <c r="AB2585" s="383"/>
      <c r="AC2585" s="73"/>
      <c r="AD2585" s="414"/>
      <c r="AE2585" s="393"/>
      <c r="AF2585" s="78"/>
      <c r="AG2585" s="414"/>
      <c r="AH2585" s="383"/>
      <c r="AI2585" s="453"/>
      <c r="AJ2585" s="453"/>
      <c r="AK2585" s="414"/>
      <c r="AL2585" s="383"/>
      <c r="AM2585" s="383"/>
      <c r="AN2585" s="523"/>
      <c r="AO2585" s="414"/>
      <c r="AP2585" s="548"/>
      <c r="AQ2585" s="414"/>
      <c r="AR2585" s="78"/>
      <c r="AS2585" s="78"/>
      <c r="AT2585" s="414"/>
      <c r="AU2585" s="548"/>
      <c r="AV2585" s="548"/>
      <c r="AW2585" s="414"/>
      <c r="AX2585" s="383"/>
      <c r="AY2585" s="548"/>
      <c r="AZ2585" s="414"/>
      <c r="BA2585" s="383"/>
      <c r="BB2585" s="548"/>
      <c r="BC2585" s="78"/>
      <c r="BD2585" s="414"/>
      <c r="BE2585" s="414"/>
      <c r="BF2585" s="414"/>
      <c r="BG2585" s="414"/>
      <c r="BH2585" s="414"/>
      <c r="BI2585" s="383"/>
      <c r="BJ2585" s="383"/>
      <c r="BK2585" s="78"/>
      <c r="BL2585" s="414"/>
      <c r="BM2585" s="383"/>
      <c r="BN2585" s="78"/>
      <c r="BO2585" s="414"/>
      <c r="BP2585" s="78"/>
      <c r="BQ2585" s="414"/>
      <c r="BR2585" s="383"/>
      <c r="BS2585" s="78"/>
      <c r="BT2585" s="83"/>
      <c r="BU2585" s="75"/>
      <c r="BV2585" s="74"/>
      <c r="BW2585" s="74"/>
      <c r="BX2585" s="98" t="s">
        <v>4443</v>
      </c>
      <c r="BY2585" s="112">
        <f t="shared" si="251"/>
        <v>2580</v>
      </c>
      <c r="BZ2585" s="65">
        <f t="shared" si="250"/>
        <v>0</v>
      </c>
      <c r="CA2585" s="359">
        <f t="shared" si="246"/>
        <v>8</v>
      </c>
      <c r="CB2585" s="359">
        <f t="shared" si="247"/>
        <v>5</v>
      </c>
      <c r="CC2585" s="359">
        <f t="shared" si="248"/>
        <v>2023</v>
      </c>
      <c r="CD2585" s="359" t="str">
        <f t="shared" si="249"/>
        <v xml:space="preserve">85202354874INCENDIO FORESTAL </v>
      </c>
    </row>
    <row r="2586" spans="1:82" s="121" customFormat="1" ht="48" customHeight="1">
      <c r="A2586" s="13"/>
      <c r="B2586" s="13"/>
      <c r="C2586" s="13"/>
      <c r="D2586" s="212">
        <v>45054</v>
      </c>
      <c r="E2586" s="210" t="s">
        <v>2829</v>
      </c>
      <c r="F2586" s="211" t="s">
        <v>2024</v>
      </c>
      <c r="G2586" s="130" t="s">
        <v>8680</v>
      </c>
      <c r="H2586" s="85" t="str">
        <f>VLOOKUP(E2586&amp;F2586,Divipola!$C$1:$F$1149,4,FALSE)</f>
        <v>05001</v>
      </c>
      <c r="I2586" s="77"/>
      <c r="J2586" s="181"/>
      <c r="K2586" s="108"/>
      <c r="L2586" s="108"/>
      <c r="M2586" s="108"/>
      <c r="N2586" s="108"/>
      <c r="O2586" s="108"/>
      <c r="P2586" s="108"/>
      <c r="Q2586" s="108"/>
      <c r="R2586" s="108"/>
      <c r="S2586" s="108"/>
      <c r="T2586" s="108"/>
      <c r="U2586" s="108"/>
      <c r="V2586" s="108"/>
      <c r="W2586" s="108"/>
      <c r="X2586" s="108"/>
      <c r="Y2586" s="108"/>
      <c r="Z2586" s="109">
        <v>1</v>
      </c>
      <c r="AA2586" s="113"/>
      <c r="AB2586" s="383"/>
      <c r="AC2586" s="73"/>
      <c r="AD2586" s="414"/>
      <c r="AE2586" s="393"/>
      <c r="AF2586" s="78"/>
      <c r="AG2586" s="414"/>
      <c r="AH2586" s="383"/>
      <c r="AI2586" s="453"/>
      <c r="AJ2586" s="453"/>
      <c r="AK2586" s="414"/>
      <c r="AL2586" s="383"/>
      <c r="AM2586" s="383"/>
      <c r="AN2586" s="523"/>
      <c r="AO2586" s="414"/>
      <c r="AP2586" s="548"/>
      <c r="AQ2586" s="414"/>
      <c r="AR2586" s="78"/>
      <c r="AS2586" s="78"/>
      <c r="AT2586" s="414"/>
      <c r="AU2586" s="548"/>
      <c r="AV2586" s="548"/>
      <c r="AW2586" s="414"/>
      <c r="AX2586" s="383"/>
      <c r="AY2586" s="548"/>
      <c r="AZ2586" s="414"/>
      <c r="BA2586" s="383"/>
      <c r="BB2586" s="548"/>
      <c r="BC2586" s="78"/>
      <c r="BD2586" s="414"/>
      <c r="BE2586" s="414"/>
      <c r="BF2586" s="414"/>
      <c r="BG2586" s="414"/>
      <c r="BH2586" s="414"/>
      <c r="BI2586" s="383"/>
      <c r="BJ2586" s="383"/>
      <c r="BK2586" s="78"/>
      <c r="BL2586" s="414"/>
      <c r="BM2586" s="383"/>
      <c r="BN2586" s="78"/>
      <c r="BO2586" s="414"/>
      <c r="BP2586" s="78"/>
      <c r="BQ2586" s="414"/>
      <c r="BR2586" s="383"/>
      <c r="BS2586" s="78"/>
      <c r="BT2586" s="83"/>
      <c r="BU2586" s="75"/>
      <c r="BV2586" s="74"/>
      <c r="BW2586" s="74"/>
      <c r="BX2586" s="98" t="s">
        <v>4444</v>
      </c>
      <c r="BY2586" s="112">
        <f t="shared" si="251"/>
        <v>2581</v>
      </c>
      <c r="BZ2586" s="65">
        <f t="shared" si="250"/>
        <v>0</v>
      </c>
      <c r="CA2586" s="359">
        <f t="shared" ref="CA2586:CA2649" si="252">DAY(D2586)</f>
        <v>8</v>
      </c>
      <c r="CB2586" s="359">
        <f t="shared" ref="CB2586:CB2649" si="253">MONTH(D2586)</f>
        <v>5</v>
      </c>
      <c r="CC2586" s="359">
        <f t="shared" ref="CC2586:CC2649" si="254">YEAR(D2586)</f>
        <v>2023</v>
      </c>
      <c r="CD2586" s="359" t="str">
        <f t="shared" ref="CD2586:CD2649" si="255">CONCATENATE(CA2586,CB2586,CC2586,H2586,G2586)</f>
        <v xml:space="preserve">85202305001INCENDIO FORESTAL </v>
      </c>
    </row>
    <row r="2587" spans="1:82" s="121" customFormat="1" ht="48" customHeight="1">
      <c r="A2587" s="13"/>
      <c r="B2587" s="13"/>
      <c r="C2587" s="13"/>
      <c r="D2587" s="212">
        <v>45054</v>
      </c>
      <c r="E2587" s="210" t="s">
        <v>2829</v>
      </c>
      <c r="F2587" s="211" t="s">
        <v>2334</v>
      </c>
      <c r="G2587" s="111" t="s">
        <v>2827</v>
      </c>
      <c r="H2587" s="85" t="str">
        <f>VLOOKUP(E2587&amp;F2587,Divipola!$C$1:$F$1149,4,FALSE)</f>
        <v>05091</v>
      </c>
      <c r="I2587" s="77"/>
      <c r="J2587" s="181"/>
      <c r="K2587" s="146"/>
      <c r="L2587" s="146"/>
      <c r="M2587" s="146"/>
      <c r="N2587" s="146">
        <v>2</v>
      </c>
      <c r="O2587" s="146">
        <v>1</v>
      </c>
      <c r="P2587" s="146"/>
      <c r="Q2587" s="146">
        <v>1</v>
      </c>
      <c r="R2587" s="146"/>
      <c r="S2587" s="146"/>
      <c r="T2587" s="146"/>
      <c r="U2587" s="146"/>
      <c r="V2587" s="146"/>
      <c r="W2587" s="146"/>
      <c r="X2587" s="146"/>
      <c r="Y2587" s="146"/>
      <c r="Z2587" s="147"/>
      <c r="AA2587" s="148"/>
      <c r="AB2587" s="383"/>
      <c r="AC2587" s="73"/>
      <c r="AD2587" s="414"/>
      <c r="AE2587" s="393"/>
      <c r="AF2587" s="78"/>
      <c r="AG2587" s="414"/>
      <c r="AH2587" s="383"/>
      <c r="AI2587" s="453"/>
      <c r="AJ2587" s="453"/>
      <c r="AK2587" s="414"/>
      <c r="AL2587" s="383"/>
      <c r="AM2587" s="383"/>
      <c r="AN2587" s="523"/>
      <c r="AO2587" s="414"/>
      <c r="AP2587" s="548"/>
      <c r="AQ2587" s="414"/>
      <c r="AR2587" s="78"/>
      <c r="AS2587" s="78"/>
      <c r="AT2587" s="414"/>
      <c r="AU2587" s="548"/>
      <c r="AV2587" s="548"/>
      <c r="AW2587" s="414"/>
      <c r="AX2587" s="383"/>
      <c r="AY2587" s="548"/>
      <c r="AZ2587" s="414"/>
      <c r="BA2587" s="383"/>
      <c r="BB2587" s="548"/>
      <c r="BC2587" s="78"/>
      <c r="BD2587" s="414"/>
      <c r="BE2587" s="414"/>
      <c r="BF2587" s="414"/>
      <c r="BG2587" s="414"/>
      <c r="BH2587" s="414"/>
      <c r="BI2587" s="383"/>
      <c r="BJ2587" s="383"/>
      <c r="BK2587" s="78"/>
      <c r="BL2587" s="414"/>
      <c r="BM2587" s="383"/>
      <c r="BN2587" s="78"/>
      <c r="BO2587" s="414"/>
      <c r="BP2587" s="78"/>
      <c r="BQ2587" s="414"/>
      <c r="BR2587" s="383"/>
      <c r="BS2587" s="78"/>
      <c r="BT2587" s="83"/>
      <c r="BU2587" s="75"/>
      <c r="BV2587" s="74"/>
      <c r="BW2587" s="74"/>
      <c r="BX2587" s="132" t="s">
        <v>4447</v>
      </c>
      <c r="BY2587" s="112">
        <f t="shared" si="251"/>
        <v>2582</v>
      </c>
      <c r="BZ2587" s="65">
        <f t="shared" si="250"/>
        <v>0</v>
      </c>
      <c r="CA2587" s="359">
        <f t="shared" si="252"/>
        <v>8</v>
      </c>
      <c r="CB2587" s="359">
        <f t="shared" si="253"/>
        <v>5</v>
      </c>
      <c r="CC2587" s="359">
        <f t="shared" si="254"/>
        <v>2023</v>
      </c>
      <c r="CD2587" s="359" t="str">
        <f t="shared" si="255"/>
        <v>85202305091MOVIMIENTO EN MASA</v>
      </c>
    </row>
    <row r="2588" spans="1:82" s="121" customFormat="1" ht="48" customHeight="1">
      <c r="A2588" s="13"/>
      <c r="B2588" s="13"/>
      <c r="C2588" s="13"/>
      <c r="D2588" s="212">
        <v>45054</v>
      </c>
      <c r="E2588" s="210" t="s">
        <v>2836</v>
      </c>
      <c r="F2588" s="211" t="s">
        <v>831</v>
      </c>
      <c r="G2588" s="130" t="s">
        <v>8680</v>
      </c>
      <c r="H2588" s="85" t="str">
        <f>VLOOKUP(E2588&amp;F2588,Divipola!$C$1:$F$1149,4,FALSE)</f>
        <v>19137</v>
      </c>
      <c r="I2588" s="77"/>
      <c r="J2588" s="181"/>
      <c r="K2588" s="146"/>
      <c r="L2588" s="146"/>
      <c r="M2588" s="146"/>
      <c r="N2588" s="146"/>
      <c r="O2588" s="146"/>
      <c r="P2588" s="146"/>
      <c r="Q2588" s="146"/>
      <c r="R2588" s="146"/>
      <c r="S2588" s="146"/>
      <c r="T2588" s="146"/>
      <c r="U2588" s="146"/>
      <c r="V2588" s="146"/>
      <c r="W2588" s="146"/>
      <c r="X2588" s="146"/>
      <c r="Y2588" s="146"/>
      <c r="Z2588" s="147">
        <v>1</v>
      </c>
      <c r="AA2588" s="148"/>
      <c r="AB2588" s="383"/>
      <c r="AC2588" s="73"/>
      <c r="AD2588" s="414"/>
      <c r="AE2588" s="393"/>
      <c r="AF2588" s="78"/>
      <c r="AG2588" s="414"/>
      <c r="AH2588" s="383"/>
      <c r="AI2588" s="453"/>
      <c r="AJ2588" s="453"/>
      <c r="AK2588" s="414"/>
      <c r="AL2588" s="383"/>
      <c r="AM2588" s="383"/>
      <c r="AN2588" s="523"/>
      <c r="AO2588" s="414"/>
      <c r="AP2588" s="548"/>
      <c r="AQ2588" s="414"/>
      <c r="AR2588" s="78"/>
      <c r="AS2588" s="78"/>
      <c r="AT2588" s="414"/>
      <c r="AU2588" s="548"/>
      <c r="AV2588" s="548"/>
      <c r="AW2588" s="414"/>
      <c r="AX2588" s="383"/>
      <c r="AY2588" s="548"/>
      <c r="AZ2588" s="414"/>
      <c r="BA2588" s="383"/>
      <c r="BB2588" s="548"/>
      <c r="BC2588" s="78"/>
      <c r="BD2588" s="414"/>
      <c r="BE2588" s="414"/>
      <c r="BF2588" s="414"/>
      <c r="BG2588" s="414"/>
      <c r="BH2588" s="414"/>
      <c r="BI2588" s="383"/>
      <c r="BJ2588" s="383"/>
      <c r="BK2588" s="78"/>
      <c r="BL2588" s="414"/>
      <c r="BM2588" s="383"/>
      <c r="BN2588" s="78"/>
      <c r="BO2588" s="414"/>
      <c r="BP2588" s="78"/>
      <c r="BQ2588" s="414"/>
      <c r="BR2588" s="383"/>
      <c r="BS2588" s="78"/>
      <c r="BT2588" s="83"/>
      <c r="BU2588" s="75"/>
      <c r="BV2588" s="74"/>
      <c r="BW2588" s="74"/>
      <c r="BX2588" s="98" t="s">
        <v>4450</v>
      </c>
      <c r="BY2588" s="112">
        <f t="shared" si="251"/>
        <v>2583</v>
      </c>
      <c r="BZ2588" s="65">
        <f t="shared" si="250"/>
        <v>0</v>
      </c>
      <c r="CA2588" s="359">
        <f t="shared" si="252"/>
        <v>8</v>
      </c>
      <c r="CB2588" s="359">
        <f t="shared" si="253"/>
        <v>5</v>
      </c>
      <c r="CC2588" s="359">
        <f t="shared" si="254"/>
        <v>2023</v>
      </c>
      <c r="CD2588" s="359" t="str">
        <f t="shared" si="255"/>
        <v xml:space="preserve">85202319137INCENDIO FORESTAL </v>
      </c>
    </row>
    <row r="2589" spans="1:82" s="121" customFormat="1" ht="96" customHeight="1">
      <c r="A2589" s="13"/>
      <c r="B2589" s="13"/>
      <c r="C2589" s="13"/>
      <c r="D2589" s="212">
        <v>45054</v>
      </c>
      <c r="E2589" s="210" t="s">
        <v>2829</v>
      </c>
      <c r="F2589" s="211" t="s">
        <v>2354</v>
      </c>
      <c r="G2589" s="111" t="s">
        <v>2803</v>
      </c>
      <c r="H2589" s="85" t="str">
        <f>VLOOKUP(E2589&amp;F2589,Divipola!$C$1:$F$1149,4,FALSE)</f>
        <v>05134</v>
      </c>
      <c r="I2589" s="77"/>
      <c r="J2589" s="181"/>
      <c r="K2589" s="108"/>
      <c r="L2589" s="108"/>
      <c r="M2589" s="108"/>
      <c r="N2589" s="108">
        <v>8</v>
      </c>
      <c r="O2589" s="108">
        <v>2</v>
      </c>
      <c r="P2589" s="108"/>
      <c r="Q2589" s="108">
        <v>2</v>
      </c>
      <c r="R2589" s="108"/>
      <c r="S2589" s="108"/>
      <c r="T2589" s="108"/>
      <c r="U2589" s="108"/>
      <c r="V2589" s="108"/>
      <c r="W2589" s="108"/>
      <c r="X2589" s="108"/>
      <c r="Y2589" s="108"/>
      <c r="Z2589" s="109"/>
      <c r="AA2589" s="113"/>
      <c r="AB2589" s="383"/>
      <c r="AC2589" s="73"/>
      <c r="AD2589" s="414"/>
      <c r="AE2589" s="393"/>
      <c r="AF2589" s="78"/>
      <c r="AG2589" s="414"/>
      <c r="AH2589" s="383"/>
      <c r="AI2589" s="453"/>
      <c r="AJ2589" s="453"/>
      <c r="AK2589" s="414"/>
      <c r="AL2589" s="383"/>
      <c r="AM2589" s="383"/>
      <c r="AN2589" s="523"/>
      <c r="AO2589" s="414"/>
      <c r="AP2589" s="548"/>
      <c r="AQ2589" s="414"/>
      <c r="AR2589" s="78"/>
      <c r="AS2589" s="78"/>
      <c r="AT2589" s="414"/>
      <c r="AU2589" s="548"/>
      <c r="AV2589" s="548"/>
      <c r="AW2589" s="414"/>
      <c r="AX2589" s="383"/>
      <c r="AY2589" s="548"/>
      <c r="AZ2589" s="414"/>
      <c r="BA2589" s="383"/>
      <c r="BB2589" s="548"/>
      <c r="BC2589" s="78"/>
      <c r="BD2589" s="414"/>
      <c r="BE2589" s="414"/>
      <c r="BF2589" s="414"/>
      <c r="BG2589" s="414"/>
      <c r="BH2589" s="414"/>
      <c r="BI2589" s="383"/>
      <c r="BJ2589" s="383"/>
      <c r="BK2589" s="78"/>
      <c r="BL2589" s="414"/>
      <c r="BM2589" s="383"/>
      <c r="BN2589" s="78"/>
      <c r="BO2589" s="414"/>
      <c r="BP2589" s="78"/>
      <c r="BQ2589" s="414"/>
      <c r="BR2589" s="383"/>
      <c r="BS2589" s="78"/>
      <c r="BT2589" s="83"/>
      <c r="BU2589" s="75"/>
      <c r="BV2589" s="74"/>
      <c r="BW2589" s="74"/>
      <c r="BX2589" s="98" t="s">
        <v>4454</v>
      </c>
      <c r="BY2589" s="112">
        <f t="shared" si="251"/>
        <v>2584</v>
      </c>
      <c r="BZ2589" s="65">
        <f t="shared" si="250"/>
        <v>0</v>
      </c>
      <c r="CA2589" s="359">
        <f t="shared" si="252"/>
        <v>8</v>
      </c>
      <c r="CB2589" s="359">
        <f t="shared" si="253"/>
        <v>5</v>
      </c>
      <c r="CC2589" s="359">
        <f t="shared" si="254"/>
        <v>2023</v>
      </c>
      <c r="CD2589" s="359" t="str">
        <f t="shared" si="255"/>
        <v>85202305134VENDAVAL</v>
      </c>
    </row>
    <row r="2590" spans="1:82" s="121" customFormat="1" ht="72" customHeight="1">
      <c r="A2590" s="13"/>
      <c r="B2590" s="13"/>
      <c r="C2590" s="13"/>
      <c r="D2590" s="212">
        <v>45055</v>
      </c>
      <c r="E2590" s="210" t="s">
        <v>2854</v>
      </c>
      <c r="F2590" s="211" t="s">
        <v>1221</v>
      </c>
      <c r="G2590" s="111" t="s">
        <v>2803</v>
      </c>
      <c r="H2590" s="85" t="str">
        <f>VLOOKUP(E2590&amp;F2590,Divipola!$C$1:$F$1149,4,FALSE)</f>
        <v>27077</v>
      </c>
      <c r="I2590" s="77"/>
      <c r="J2590" s="181"/>
      <c r="K2590" s="108"/>
      <c r="L2590" s="108"/>
      <c r="M2590" s="108"/>
      <c r="N2590" s="108">
        <v>100</v>
      </c>
      <c r="O2590" s="108">
        <v>25</v>
      </c>
      <c r="P2590" s="108"/>
      <c r="Q2590" s="108">
        <v>25</v>
      </c>
      <c r="R2590" s="108"/>
      <c r="S2590" s="108"/>
      <c r="T2590" s="108"/>
      <c r="U2590" s="108"/>
      <c r="V2590" s="108"/>
      <c r="W2590" s="108"/>
      <c r="X2590" s="108"/>
      <c r="Y2590" s="108"/>
      <c r="Z2590" s="109"/>
      <c r="AA2590" s="113"/>
      <c r="AB2590" s="383"/>
      <c r="AC2590" s="73"/>
      <c r="AD2590" s="414"/>
      <c r="AE2590" s="393"/>
      <c r="AF2590" s="78"/>
      <c r="AG2590" s="414"/>
      <c r="AH2590" s="383"/>
      <c r="AI2590" s="453"/>
      <c r="AJ2590" s="453"/>
      <c r="AK2590" s="414"/>
      <c r="AL2590" s="383"/>
      <c r="AM2590" s="383"/>
      <c r="AN2590" s="523"/>
      <c r="AO2590" s="414"/>
      <c r="AP2590" s="548"/>
      <c r="AQ2590" s="414"/>
      <c r="AR2590" s="78"/>
      <c r="AS2590" s="78"/>
      <c r="AT2590" s="414"/>
      <c r="AU2590" s="548"/>
      <c r="AV2590" s="548"/>
      <c r="AW2590" s="414"/>
      <c r="AX2590" s="383"/>
      <c r="AY2590" s="548"/>
      <c r="AZ2590" s="414"/>
      <c r="BA2590" s="383"/>
      <c r="BB2590" s="548"/>
      <c r="BC2590" s="78"/>
      <c r="BD2590" s="414"/>
      <c r="BE2590" s="414"/>
      <c r="BF2590" s="414"/>
      <c r="BG2590" s="414"/>
      <c r="BH2590" s="414"/>
      <c r="BI2590" s="383"/>
      <c r="BJ2590" s="383"/>
      <c r="BK2590" s="78"/>
      <c r="BL2590" s="414"/>
      <c r="BM2590" s="383"/>
      <c r="BN2590" s="78"/>
      <c r="BO2590" s="414"/>
      <c r="BP2590" s="78"/>
      <c r="BQ2590" s="414"/>
      <c r="BR2590" s="383"/>
      <c r="BS2590" s="78"/>
      <c r="BT2590" s="83"/>
      <c r="BU2590" s="75"/>
      <c r="BV2590" s="74"/>
      <c r="BW2590" s="74"/>
      <c r="BX2590" s="132" t="s">
        <v>4446</v>
      </c>
      <c r="BY2590" s="112">
        <f t="shared" si="251"/>
        <v>2585</v>
      </c>
      <c r="BZ2590" s="65">
        <f t="shared" si="250"/>
        <v>0</v>
      </c>
      <c r="CA2590" s="359">
        <f t="shared" si="252"/>
        <v>9</v>
      </c>
      <c r="CB2590" s="359">
        <f t="shared" si="253"/>
        <v>5</v>
      </c>
      <c r="CC2590" s="359">
        <f t="shared" si="254"/>
        <v>2023</v>
      </c>
      <c r="CD2590" s="359" t="str">
        <f t="shared" si="255"/>
        <v>95202327077VENDAVAL</v>
      </c>
    </row>
    <row r="2591" spans="1:82" s="121" customFormat="1" ht="384" customHeight="1">
      <c r="A2591" s="13"/>
      <c r="B2591" s="13"/>
      <c r="C2591" s="13"/>
      <c r="D2591" s="212">
        <v>45055</v>
      </c>
      <c r="E2591" s="210" t="s">
        <v>2832</v>
      </c>
      <c r="F2591" s="211" t="s">
        <v>1680</v>
      </c>
      <c r="G2591" s="130" t="s">
        <v>8680</v>
      </c>
      <c r="H2591" s="85" t="str">
        <f>VLOOKUP(E2591&amp;F2591,Divipola!$C$1:$F$1149,4,FALSE)</f>
        <v>76001</v>
      </c>
      <c r="I2591" s="77"/>
      <c r="J2591" s="181"/>
      <c r="K2591" s="141"/>
      <c r="L2591" s="141">
        <v>4</v>
      </c>
      <c r="M2591" s="141"/>
      <c r="N2591" s="141">
        <v>4</v>
      </c>
      <c r="O2591" s="141"/>
      <c r="P2591" s="141"/>
      <c r="Q2591" s="141"/>
      <c r="R2591" s="141"/>
      <c r="S2591" s="141"/>
      <c r="T2591" s="141"/>
      <c r="U2591" s="141"/>
      <c r="V2591" s="141"/>
      <c r="W2591" s="141"/>
      <c r="X2591" s="141"/>
      <c r="Y2591" s="141"/>
      <c r="Z2591" s="142">
        <v>20</v>
      </c>
      <c r="AA2591" s="144"/>
      <c r="AB2591" s="383"/>
      <c r="AC2591" s="73"/>
      <c r="AD2591" s="414"/>
      <c r="AE2591" s="393"/>
      <c r="AF2591" s="78"/>
      <c r="AG2591" s="414"/>
      <c r="AH2591" s="383"/>
      <c r="AI2591" s="453"/>
      <c r="AJ2591" s="453"/>
      <c r="AK2591" s="414"/>
      <c r="AL2591" s="383"/>
      <c r="AM2591" s="383"/>
      <c r="AN2591" s="523"/>
      <c r="AO2591" s="414"/>
      <c r="AP2591" s="548"/>
      <c r="AQ2591" s="414"/>
      <c r="AR2591" s="78"/>
      <c r="AS2591" s="78"/>
      <c r="AT2591" s="414"/>
      <c r="AU2591" s="548"/>
      <c r="AV2591" s="548"/>
      <c r="AW2591" s="414"/>
      <c r="AX2591" s="383"/>
      <c r="AY2591" s="548"/>
      <c r="AZ2591" s="414"/>
      <c r="BA2591" s="383"/>
      <c r="BB2591" s="548"/>
      <c r="BC2591" s="78"/>
      <c r="BD2591" s="414"/>
      <c r="BE2591" s="414"/>
      <c r="BF2591" s="414"/>
      <c r="BG2591" s="414"/>
      <c r="BH2591" s="414"/>
      <c r="BI2591" s="383"/>
      <c r="BJ2591" s="383"/>
      <c r="BK2591" s="78"/>
      <c r="BL2591" s="414"/>
      <c r="BM2591" s="383"/>
      <c r="BN2591" s="78"/>
      <c r="BO2591" s="414"/>
      <c r="BP2591" s="78"/>
      <c r="BQ2591" s="414"/>
      <c r="BR2591" s="383"/>
      <c r="BS2591" s="78"/>
      <c r="BT2591" s="83"/>
      <c r="BU2591" s="75"/>
      <c r="BV2591" s="74"/>
      <c r="BW2591" s="74"/>
      <c r="BX2591" s="132" t="s">
        <v>4457</v>
      </c>
      <c r="BY2591" s="112">
        <f t="shared" si="251"/>
        <v>2586</v>
      </c>
      <c r="BZ2591" s="65">
        <f t="shared" si="250"/>
        <v>0</v>
      </c>
      <c r="CA2591" s="359">
        <f t="shared" si="252"/>
        <v>9</v>
      </c>
      <c r="CB2591" s="359">
        <f t="shared" si="253"/>
        <v>5</v>
      </c>
      <c r="CC2591" s="359">
        <f t="shared" si="254"/>
        <v>2023</v>
      </c>
      <c r="CD2591" s="359" t="str">
        <f t="shared" si="255"/>
        <v xml:space="preserve">95202376001INCENDIO FORESTAL </v>
      </c>
    </row>
    <row r="2592" spans="1:82" s="121" customFormat="1" ht="252" customHeight="1">
      <c r="A2592" s="13"/>
      <c r="B2592" s="13"/>
      <c r="C2592" s="13"/>
      <c r="D2592" s="212">
        <v>45055</v>
      </c>
      <c r="E2592" s="210" t="s">
        <v>2144</v>
      </c>
      <c r="F2592" s="211" t="s">
        <v>2145</v>
      </c>
      <c r="G2592" s="111" t="s">
        <v>2802</v>
      </c>
      <c r="H2592" s="85" t="str">
        <f>VLOOKUP(E2592&amp;F2592,Divipola!$C$1:$F$1149,4,FALSE)</f>
        <v>91001</v>
      </c>
      <c r="I2592" s="77"/>
      <c r="J2592" s="181"/>
      <c r="K2592" s="141"/>
      <c r="L2592" s="141"/>
      <c r="M2592" s="141"/>
      <c r="N2592" s="141">
        <v>500</v>
      </c>
      <c r="O2592" s="141">
        <v>100</v>
      </c>
      <c r="P2592" s="141"/>
      <c r="Q2592" s="141">
        <v>100</v>
      </c>
      <c r="R2592" s="141"/>
      <c r="S2592" s="141"/>
      <c r="T2592" s="141"/>
      <c r="U2592" s="141"/>
      <c r="V2592" s="141">
        <v>1</v>
      </c>
      <c r="W2592" s="141"/>
      <c r="X2592" s="141"/>
      <c r="Y2592" s="141"/>
      <c r="Z2592" s="142"/>
      <c r="AA2592" s="144"/>
      <c r="AB2592" s="383"/>
      <c r="AC2592" s="73"/>
      <c r="AD2592" s="414"/>
      <c r="AE2592" s="393"/>
      <c r="AF2592" s="78"/>
      <c r="AG2592" s="414"/>
      <c r="AH2592" s="383"/>
      <c r="AI2592" s="453"/>
      <c r="AJ2592" s="453"/>
      <c r="AK2592" s="414"/>
      <c r="AL2592" s="383"/>
      <c r="AM2592" s="383"/>
      <c r="AN2592" s="523"/>
      <c r="AO2592" s="414"/>
      <c r="AP2592" s="548"/>
      <c r="AQ2592" s="414"/>
      <c r="AR2592" s="78"/>
      <c r="AS2592" s="78"/>
      <c r="AT2592" s="414"/>
      <c r="AU2592" s="548"/>
      <c r="AV2592" s="548"/>
      <c r="AW2592" s="414"/>
      <c r="AX2592" s="383"/>
      <c r="AY2592" s="548"/>
      <c r="AZ2592" s="414"/>
      <c r="BA2592" s="383"/>
      <c r="BB2592" s="548"/>
      <c r="BC2592" s="78"/>
      <c r="BD2592" s="414"/>
      <c r="BE2592" s="414"/>
      <c r="BF2592" s="414"/>
      <c r="BG2592" s="414"/>
      <c r="BH2592" s="414"/>
      <c r="BI2592" s="383"/>
      <c r="BJ2592" s="383"/>
      <c r="BK2592" s="78"/>
      <c r="BL2592" s="414"/>
      <c r="BM2592" s="383"/>
      <c r="BN2592" s="78"/>
      <c r="BO2592" s="414"/>
      <c r="BP2592" s="78"/>
      <c r="BQ2592" s="414"/>
      <c r="BR2592" s="383"/>
      <c r="BS2592" s="78"/>
      <c r="BT2592" s="83"/>
      <c r="BU2592" s="75"/>
      <c r="BV2592" s="74"/>
      <c r="BW2592" s="74"/>
      <c r="BX2592" s="98" t="s">
        <v>4483</v>
      </c>
      <c r="BY2592" s="112">
        <f t="shared" si="251"/>
        <v>2587</v>
      </c>
      <c r="BZ2592" s="65">
        <f t="shared" si="250"/>
        <v>0</v>
      </c>
      <c r="CA2592" s="359">
        <f t="shared" si="252"/>
        <v>9</v>
      </c>
      <c r="CB2592" s="359">
        <f t="shared" si="253"/>
        <v>5</v>
      </c>
      <c r="CC2592" s="359">
        <f t="shared" si="254"/>
        <v>2023</v>
      </c>
      <c r="CD2592" s="359" t="str">
        <f t="shared" si="255"/>
        <v>95202391001INUNDACION</v>
      </c>
    </row>
    <row r="2593" spans="1:82" s="121" customFormat="1" ht="48" customHeight="1">
      <c r="A2593" s="13"/>
      <c r="B2593" s="13"/>
      <c r="C2593" s="13"/>
      <c r="D2593" s="212">
        <v>45055</v>
      </c>
      <c r="E2593" s="210" t="s">
        <v>2831</v>
      </c>
      <c r="F2593" s="211" t="s">
        <v>1864</v>
      </c>
      <c r="G2593" s="130" t="s">
        <v>8680</v>
      </c>
      <c r="H2593" s="85" t="str">
        <f>VLOOKUP(E2593&amp;F2593,Divipola!$C$1:$F$1149,4,FALSE)</f>
        <v>73268</v>
      </c>
      <c r="I2593" s="77"/>
      <c r="J2593" s="181"/>
      <c r="K2593" s="108"/>
      <c r="L2593" s="108"/>
      <c r="M2593" s="108"/>
      <c r="N2593" s="108"/>
      <c r="O2593" s="108"/>
      <c r="P2593" s="108"/>
      <c r="Q2593" s="108"/>
      <c r="R2593" s="108"/>
      <c r="S2593" s="108"/>
      <c r="T2593" s="108"/>
      <c r="U2593" s="108"/>
      <c r="V2593" s="108"/>
      <c r="W2593" s="108"/>
      <c r="X2593" s="108"/>
      <c r="Y2593" s="108"/>
      <c r="Z2593" s="109">
        <v>1</v>
      </c>
      <c r="AA2593" s="113"/>
      <c r="AB2593" s="383"/>
      <c r="AC2593" s="73"/>
      <c r="AD2593" s="414"/>
      <c r="AE2593" s="393"/>
      <c r="AF2593" s="78"/>
      <c r="AG2593" s="414"/>
      <c r="AH2593" s="383"/>
      <c r="AI2593" s="453"/>
      <c r="AJ2593" s="453"/>
      <c r="AK2593" s="414"/>
      <c r="AL2593" s="383"/>
      <c r="AM2593" s="383"/>
      <c r="AN2593" s="523"/>
      <c r="AO2593" s="414"/>
      <c r="AP2593" s="548"/>
      <c r="AQ2593" s="414"/>
      <c r="AR2593" s="78"/>
      <c r="AS2593" s="78"/>
      <c r="AT2593" s="414"/>
      <c r="AU2593" s="548"/>
      <c r="AV2593" s="548"/>
      <c r="AW2593" s="414"/>
      <c r="AX2593" s="383"/>
      <c r="AY2593" s="548"/>
      <c r="AZ2593" s="414"/>
      <c r="BA2593" s="383"/>
      <c r="BB2593" s="548"/>
      <c r="BC2593" s="78"/>
      <c r="BD2593" s="414"/>
      <c r="BE2593" s="414"/>
      <c r="BF2593" s="414"/>
      <c r="BG2593" s="414"/>
      <c r="BH2593" s="414"/>
      <c r="BI2593" s="383"/>
      <c r="BJ2593" s="383"/>
      <c r="BK2593" s="78"/>
      <c r="BL2593" s="414"/>
      <c r="BM2593" s="383"/>
      <c r="BN2593" s="78"/>
      <c r="BO2593" s="414"/>
      <c r="BP2593" s="78"/>
      <c r="BQ2593" s="414"/>
      <c r="BR2593" s="383"/>
      <c r="BS2593" s="78"/>
      <c r="BT2593" s="83"/>
      <c r="BU2593" s="75"/>
      <c r="BV2593" s="74"/>
      <c r="BW2593" s="74"/>
      <c r="BX2593" s="98" t="s">
        <v>4449</v>
      </c>
      <c r="BY2593" s="112">
        <f t="shared" si="251"/>
        <v>2588</v>
      </c>
      <c r="BZ2593" s="65">
        <f t="shared" si="250"/>
        <v>0</v>
      </c>
      <c r="CA2593" s="359">
        <f t="shared" si="252"/>
        <v>9</v>
      </c>
      <c r="CB2593" s="359">
        <f t="shared" si="253"/>
        <v>5</v>
      </c>
      <c r="CC2593" s="359">
        <f t="shared" si="254"/>
        <v>2023</v>
      </c>
      <c r="CD2593" s="359" t="str">
        <f t="shared" si="255"/>
        <v xml:space="preserve">95202373268INCENDIO FORESTAL </v>
      </c>
    </row>
    <row r="2594" spans="1:82" s="121" customFormat="1" ht="60" customHeight="1">
      <c r="A2594" s="13"/>
      <c r="B2594" s="13"/>
      <c r="C2594" s="13"/>
      <c r="D2594" s="212">
        <v>45055</v>
      </c>
      <c r="E2594" s="210" t="s">
        <v>2724</v>
      </c>
      <c r="F2594" s="211" t="s">
        <v>1343</v>
      </c>
      <c r="G2594" s="111" t="s">
        <v>2802</v>
      </c>
      <c r="H2594" s="85" t="str">
        <f>VLOOKUP(E2594&amp;F2594,Divipola!$C$1:$F$1149,4,FALSE)</f>
        <v>85001</v>
      </c>
      <c r="I2594" s="77"/>
      <c r="J2594" s="181"/>
      <c r="K2594" s="146"/>
      <c r="L2594" s="146"/>
      <c r="M2594" s="146"/>
      <c r="N2594" s="146">
        <v>8</v>
      </c>
      <c r="O2594" s="146">
        <v>2</v>
      </c>
      <c r="P2594" s="146"/>
      <c r="Q2594" s="146">
        <v>2</v>
      </c>
      <c r="R2594" s="146"/>
      <c r="S2594" s="146"/>
      <c r="T2594" s="146"/>
      <c r="U2594" s="146"/>
      <c r="V2594" s="146"/>
      <c r="W2594" s="146"/>
      <c r="X2594" s="146"/>
      <c r="Y2594" s="146"/>
      <c r="Z2594" s="146"/>
      <c r="AA2594" s="185" t="s">
        <v>4448</v>
      </c>
      <c r="AB2594" s="383"/>
      <c r="AC2594" s="73"/>
      <c r="AD2594" s="414"/>
      <c r="AE2594" s="393"/>
      <c r="AF2594" s="78"/>
      <c r="AG2594" s="414"/>
      <c r="AH2594" s="383"/>
      <c r="AI2594" s="453"/>
      <c r="AJ2594" s="453"/>
      <c r="AK2594" s="414"/>
      <c r="AL2594" s="383"/>
      <c r="AM2594" s="383"/>
      <c r="AN2594" s="523"/>
      <c r="AO2594" s="414"/>
      <c r="AP2594" s="548"/>
      <c r="AQ2594" s="414"/>
      <c r="AR2594" s="78"/>
      <c r="AS2594" s="78"/>
      <c r="AT2594" s="414"/>
      <c r="AU2594" s="548"/>
      <c r="AV2594" s="548"/>
      <c r="AW2594" s="414"/>
      <c r="AX2594" s="383"/>
      <c r="AY2594" s="548"/>
      <c r="AZ2594" s="414"/>
      <c r="BA2594" s="383"/>
      <c r="BB2594" s="548"/>
      <c r="BC2594" s="78"/>
      <c r="BD2594" s="414"/>
      <c r="BE2594" s="414"/>
      <c r="BF2594" s="414"/>
      <c r="BG2594" s="414"/>
      <c r="BH2594" s="414"/>
      <c r="BI2594" s="383"/>
      <c r="BJ2594" s="383"/>
      <c r="BK2594" s="78"/>
      <c r="BL2594" s="414"/>
      <c r="BM2594" s="383"/>
      <c r="BN2594" s="78"/>
      <c r="BO2594" s="414"/>
      <c r="BP2594" s="78"/>
      <c r="BQ2594" s="414"/>
      <c r="BR2594" s="383"/>
      <c r="BS2594" s="78"/>
      <c r="BT2594" s="83"/>
      <c r="BU2594" s="75"/>
      <c r="BV2594" s="74"/>
      <c r="BW2594" s="74"/>
      <c r="BX2594" s="98" t="s">
        <v>4451</v>
      </c>
      <c r="BY2594" s="112">
        <f t="shared" si="251"/>
        <v>2589</v>
      </c>
      <c r="BZ2594" s="65">
        <f t="shared" si="250"/>
        <v>0</v>
      </c>
      <c r="CA2594" s="359">
        <f t="shared" si="252"/>
        <v>9</v>
      </c>
      <c r="CB2594" s="359">
        <f t="shared" si="253"/>
        <v>5</v>
      </c>
      <c r="CC2594" s="359">
        <f t="shared" si="254"/>
        <v>2023</v>
      </c>
      <c r="CD2594" s="359" t="str">
        <f t="shared" si="255"/>
        <v>95202385001INUNDACION</v>
      </c>
    </row>
    <row r="2595" spans="1:82" s="121" customFormat="1" ht="276" customHeight="1">
      <c r="A2595" s="13"/>
      <c r="B2595" s="13"/>
      <c r="C2595" s="13"/>
      <c r="D2595" s="212">
        <v>45055</v>
      </c>
      <c r="E2595" s="210" t="s">
        <v>2834</v>
      </c>
      <c r="F2595" s="211" t="s">
        <v>2638</v>
      </c>
      <c r="G2595" s="130" t="s">
        <v>8680</v>
      </c>
      <c r="H2595" s="85" t="str">
        <f>VLOOKUP(E2595&amp;F2595,Divipola!$C$1:$F$1149,4,FALSE)</f>
        <v>54109</v>
      </c>
      <c r="I2595" s="77"/>
      <c r="J2595" s="181"/>
      <c r="K2595" s="141"/>
      <c r="L2595" s="141"/>
      <c r="M2595" s="141"/>
      <c r="N2595" s="141"/>
      <c r="O2595" s="141"/>
      <c r="P2595" s="141"/>
      <c r="Q2595" s="141"/>
      <c r="R2595" s="141"/>
      <c r="S2595" s="141"/>
      <c r="T2595" s="141"/>
      <c r="U2595" s="141"/>
      <c r="V2595" s="141"/>
      <c r="W2595" s="141"/>
      <c r="X2595" s="141"/>
      <c r="Y2595" s="141"/>
      <c r="Z2595" s="142">
        <v>63</v>
      </c>
      <c r="AA2595" s="144"/>
      <c r="AB2595" s="383"/>
      <c r="AC2595" s="73"/>
      <c r="AD2595" s="414"/>
      <c r="AE2595" s="393"/>
      <c r="AF2595" s="78"/>
      <c r="AG2595" s="414"/>
      <c r="AH2595" s="383"/>
      <c r="AI2595" s="453"/>
      <c r="AJ2595" s="453"/>
      <c r="AK2595" s="414"/>
      <c r="AL2595" s="383"/>
      <c r="AM2595" s="383"/>
      <c r="AN2595" s="523"/>
      <c r="AO2595" s="414"/>
      <c r="AP2595" s="548"/>
      <c r="AQ2595" s="414"/>
      <c r="AR2595" s="78"/>
      <c r="AS2595" s="78"/>
      <c r="AT2595" s="414"/>
      <c r="AU2595" s="548"/>
      <c r="AV2595" s="548"/>
      <c r="AW2595" s="414"/>
      <c r="AX2595" s="383"/>
      <c r="AY2595" s="548"/>
      <c r="AZ2595" s="414"/>
      <c r="BA2595" s="383"/>
      <c r="BB2595" s="548"/>
      <c r="BC2595" s="78"/>
      <c r="BD2595" s="414"/>
      <c r="BE2595" s="414"/>
      <c r="BF2595" s="414"/>
      <c r="BG2595" s="414"/>
      <c r="BH2595" s="414"/>
      <c r="BI2595" s="383"/>
      <c r="BJ2595" s="383"/>
      <c r="BK2595" s="78"/>
      <c r="BL2595" s="414"/>
      <c r="BM2595" s="383"/>
      <c r="BN2595" s="78"/>
      <c r="BO2595" s="414"/>
      <c r="BP2595" s="78"/>
      <c r="BQ2595" s="414"/>
      <c r="BR2595" s="383"/>
      <c r="BS2595" s="78"/>
      <c r="BT2595" s="83"/>
      <c r="BU2595" s="75"/>
      <c r="BV2595" s="74"/>
      <c r="BW2595" s="74"/>
      <c r="BX2595" s="103" t="s">
        <v>4469</v>
      </c>
      <c r="BY2595" s="112">
        <f t="shared" si="251"/>
        <v>2590</v>
      </c>
      <c r="BZ2595" s="65">
        <f t="shared" si="250"/>
        <v>0</v>
      </c>
      <c r="CA2595" s="359">
        <f t="shared" si="252"/>
        <v>9</v>
      </c>
      <c r="CB2595" s="359">
        <f t="shared" si="253"/>
        <v>5</v>
      </c>
      <c r="CC2595" s="359">
        <f t="shared" si="254"/>
        <v>2023</v>
      </c>
      <c r="CD2595" s="359" t="str">
        <f t="shared" si="255"/>
        <v xml:space="preserve">95202354109INCENDIO FORESTAL </v>
      </c>
    </row>
    <row r="2596" spans="1:82" s="121" customFormat="1" ht="132" customHeight="1">
      <c r="A2596" s="13"/>
      <c r="B2596" s="13"/>
      <c r="C2596" s="13"/>
      <c r="D2596" s="212">
        <v>45055</v>
      </c>
      <c r="E2596" s="210" t="s">
        <v>2829</v>
      </c>
      <c r="F2596" s="211" t="s">
        <v>1375</v>
      </c>
      <c r="G2596" s="111" t="s">
        <v>2800</v>
      </c>
      <c r="H2596" s="85" t="str">
        <f>VLOOKUP(E2596&amp;F2596,Divipola!$C$1:$F$1149,4,FALSE)</f>
        <v>05079</v>
      </c>
      <c r="I2596" s="77"/>
      <c r="J2596" s="181"/>
      <c r="K2596" s="146"/>
      <c r="L2596" s="146"/>
      <c r="M2596" s="146"/>
      <c r="N2596" s="146">
        <v>8</v>
      </c>
      <c r="O2596" s="146">
        <v>1</v>
      </c>
      <c r="P2596" s="146"/>
      <c r="Q2596" s="146">
        <v>1</v>
      </c>
      <c r="R2596" s="146"/>
      <c r="S2596" s="146"/>
      <c r="T2596" s="146"/>
      <c r="U2596" s="146"/>
      <c r="V2596" s="146"/>
      <c r="W2596" s="146"/>
      <c r="X2596" s="146"/>
      <c r="Y2596" s="146"/>
      <c r="Z2596" s="147"/>
      <c r="AA2596" s="148"/>
      <c r="AB2596" s="383"/>
      <c r="AC2596" s="73"/>
      <c r="AD2596" s="414"/>
      <c r="AE2596" s="393"/>
      <c r="AF2596" s="78"/>
      <c r="AG2596" s="414"/>
      <c r="AH2596" s="383"/>
      <c r="AI2596" s="453"/>
      <c r="AJ2596" s="453"/>
      <c r="AK2596" s="414"/>
      <c r="AL2596" s="383"/>
      <c r="AM2596" s="383"/>
      <c r="AN2596" s="523"/>
      <c r="AO2596" s="414"/>
      <c r="AP2596" s="548"/>
      <c r="AQ2596" s="414"/>
      <c r="AR2596" s="78"/>
      <c r="AS2596" s="78"/>
      <c r="AT2596" s="414"/>
      <c r="AU2596" s="548"/>
      <c r="AV2596" s="548"/>
      <c r="AW2596" s="414"/>
      <c r="AX2596" s="383"/>
      <c r="AY2596" s="548"/>
      <c r="AZ2596" s="414"/>
      <c r="BA2596" s="383"/>
      <c r="BB2596" s="548"/>
      <c r="BC2596" s="78"/>
      <c r="BD2596" s="414"/>
      <c r="BE2596" s="414"/>
      <c r="BF2596" s="414"/>
      <c r="BG2596" s="414"/>
      <c r="BH2596" s="414"/>
      <c r="BI2596" s="383"/>
      <c r="BJ2596" s="383"/>
      <c r="BK2596" s="78"/>
      <c r="BL2596" s="414"/>
      <c r="BM2596" s="383"/>
      <c r="BN2596" s="78"/>
      <c r="BO2596" s="414"/>
      <c r="BP2596" s="78"/>
      <c r="BQ2596" s="414"/>
      <c r="BR2596" s="383"/>
      <c r="BS2596" s="78"/>
      <c r="BT2596" s="83"/>
      <c r="BU2596" s="75"/>
      <c r="BV2596" s="74"/>
      <c r="BW2596" s="74"/>
      <c r="BX2596" s="98" t="s">
        <v>4455</v>
      </c>
      <c r="BY2596" s="112">
        <f t="shared" si="251"/>
        <v>2591</v>
      </c>
      <c r="BZ2596" s="65">
        <f t="shared" si="250"/>
        <v>0</v>
      </c>
      <c r="CA2596" s="359">
        <f t="shared" si="252"/>
        <v>9</v>
      </c>
      <c r="CB2596" s="359">
        <f t="shared" si="253"/>
        <v>5</v>
      </c>
      <c r="CC2596" s="359">
        <f t="shared" si="254"/>
        <v>2023</v>
      </c>
      <c r="CD2596" s="359" t="str">
        <f t="shared" si="255"/>
        <v>95202305079INCENDIO ESTRUCTURAL</v>
      </c>
    </row>
    <row r="2597" spans="1:82" s="121" customFormat="1" ht="108" customHeight="1">
      <c r="A2597" s="13"/>
      <c r="B2597" s="13"/>
      <c r="C2597" s="13"/>
      <c r="D2597" s="212">
        <v>45055</v>
      </c>
      <c r="E2597" s="210" t="s">
        <v>2720</v>
      </c>
      <c r="F2597" s="211" t="s">
        <v>284</v>
      </c>
      <c r="G2597" s="111" t="s">
        <v>2803</v>
      </c>
      <c r="H2597" s="85" t="str">
        <f>VLOOKUP(E2597&amp;F2597,Divipola!$C$1:$F$1149,4,FALSE)</f>
        <v>66170</v>
      </c>
      <c r="I2597" s="77"/>
      <c r="J2597" s="181"/>
      <c r="K2597" s="146"/>
      <c r="L2597" s="146"/>
      <c r="M2597" s="146"/>
      <c r="N2597" s="146">
        <v>20</v>
      </c>
      <c r="O2597" s="146">
        <v>4</v>
      </c>
      <c r="P2597" s="146"/>
      <c r="Q2597" s="146">
        <v>4</v>
      </c>
      <c r="R2597" s="146"/>
      <c r="S2597" s="146"/>
      <c r="T2597" s="146"/>
      <c r="U2597" s="146"/>
      <c r="V2597" s="146"/>
      <c r="W2597" s="146"/>
      <c r="X2597" s="146"/>
      <c r="Y2597" s="146"/>
      <c r="Z2597" s="146"/>
      <c r="AA2597" s="148"/>
      <c r="AB2597" s="383"/>
      <c r="AC2597" s="73"/>
      <c r="AD2597" s="414"/>
      <c r="AE2597" s="393"/>
      <c r="AF2597" s="78"/>
      <c r="AG2597" s="414"/>
      <c r="AH2597" s="383"/>
      <c r="AI2597" s="453"/>
      <c r="AJ2597" s="453"/>
      <c r="AK2597" s="414"/>
      <c r="AL2597" s="383"/>
      <c r="AM2597" s="383"/>
      <c r="AN2597" s="523"/>
      <c r="AO2597" s="414"/>
      <c r="AP2597" s="548"/>
      <c r="AQ2597" s="414"/>
      <c r="AR2597" s="78"/>
      <c r="AS2597" s="78"/>
      <c r="AT2597" s="414"/>
      <c r="AU2597" s="548"/>
      <c r="AV2597" s="548"/>
      <c r="AW2597" s="414"/>
      <c r="AX2597" s="383"/>
      <c r="AY2597" s="548"/>
      <c r="AZ2597" s="414"/>
      <c r="BA2597" s="383"/>
      <c r="BB2597" s="548"/>
      <c r="BC2597" s="78"/>
      <c r="BD2597" s="414"/>
      <c r="BE2597" s="414"/>
      <c r="BF2597" s="414"/>
      <c r="BG2597" s="414"/>
      <c r="BH2597" s="414"/>
      <c r="BI2597" s="383"/>
      <c r="BJ2597" s="383"/>
      <c r="BK2597" s="78"/>
      <c r="BL2597" s="414"/>
      <c r="BM2597" s="383"/>
      <c r="BN2597" s="78"/>
      <c r="BO2597" s="414"/>
      <c r="BP2597" s="78"/>
      <c r="BQ2597" s="414"/>
      <c r="BR2597" s="383"/>
      <c r="BS2597" s="78"/>
      <c r="BT2597" s="83"/>
      <c r="BU2597" s="75"/>
      <c r="BV2597" s="74"/>
      <c r="BW2597" s="74"/>
      <c r="BX2597" s="103" t="s">
        <v>4456</v>
      </c>
      <c r="BY2597" s="112">
        <f t="shared" si="251"/>
        <v>2592</v>
      </c>
      <c r="BZ2597" s="65">
        <f t="shared" si="250"/>
        <v>0</v>
      </c>
      <c r="CA2597" s="359">
        <f t="shared" si="252"/>
        <v>9</v>
      </c>
      <c r="CB2597" s="359">
        <f t="shared" si="253"/>
        <v>5</v>
      </c>
      <c r="CC2597" s="359">
        <f t="shared" si="254"/>
        <v>2023</v>
      </c>
      <c r="CD2597" s="359" t="str">
        <f t="shared" si="255"/>
        <v>95202366170VENDAVAL</v>
      </c>
    </row>
    <row r="2598" spans="1:82" s="121" customFormat="1" ht="168" customHeight="1">
      <c r="A2598" s="13"/>
      <c r="B2598" s="13"/>
      <c r="C2598" s="13"/>
      <c r="D2598" s="212">
        <v>45055</v>
      </c>
      <c r="E2598" s="210" t="s">
        <v>2829</v>
      </c>
      <c r="F2598" s="211" t="s">
        <v>2689</v>
      </c>
      <c r="G2598" s="111" t="s">
        <v>2803</v>
      </c>
      <c r="H2598" s="85" t="str">
        <f>VLOOKUP(E2598&amp;F2598,Divipola!$C$1:$F$1149,4,FALSE)</f>
        <v>05789</v>
      </c>
      <c r="I2598" s="77"/>
      <c r="J2598" s="181"/>
      <c r="K2598" s="108"/>
      <c r="L2598" s="108"/>
      <c r="M2598" s="108"/>
      <c r="N2598" s="108">
        <v>70</v>
      </c>
      <c r="O2598" s="108">
        <v>15</v>
      </c>
      <c r="P2598" s="108"/>
      <c r="Q2598" s="108">
        <v>15</v>
      </c>
      <c r="R2598" s="108"/>
      <c r="S2598" s="108"/>
      <c r="T2598" s="108"/>
      <c r="U2598" s="108"/>
      <c r="V2598" s="108"/>
      <c r="W2598" s="108"/>
      <c r="X2598" s="108"/>
      <c r="Y2598" s="108"/>
      <c r="Z2598" s="109"/>
      <c r="AA2598" s="113"/>
      <c r="AB2598" s="383"/>
      <c r="AC2598" s="73"/>
      <c r="AD2598" s="414"/>
      <c r="AE2598" s="393"/>
      <c r="AF2598" s="78"/>
      <c r="AG2598" s="414"/>
      <c r="AH2598" s="383"/>
      <c r="AI2598" s="453"/>
      <c r="AJ2598" s="453"/>
      <c r="AK2598" s="414"/>
      <c r="AL2598" s="383"/>
      <c r="AM2598" s="383"/>
      <c r="AN2598" s="523"/>
      <c r="AO2598" s="414"/>
      <c r="AP2598" s="548"/>
      <c r="AQ2598" s="414"/>
      <c r="AR2598" s="78"/>
      <c r="AS2598" s="78"/>
      <c r="AT2598" s="414"/>
      <c r="AU2598" s="548"/>
      <c r="AV2598" s="548"/>
      <c r="AW2598" s="414"/>
      <c r="AX2598" s="383"/>
      <c r="AY2598" s="548"/>
      <c r="AZ2598" s="414"/>
      <c r="BA2598" s="383"/>
      <c r="BB2598" s="548"/>
      <c r="BC2598" s="78"/>
      <c r="BD2598" s="414"/>
      <c r="BE2598" s="414"/>
      <c r="BF2598" s="414"/>
      <c r="BG2598" s="414"/>
      <c r="BH2598" s="414"/>
      <c r="BI2598" s="383"/>
      <c r="BJ2598" s="383"/>
      <c r="BK2598" s="78"/>
      <c r="BL2598" s="414"/>
      <c r="BM2598" s="383"/>
      <c r="BN2598" s="78"/>
      <c r="BO2598" s="414"/>
      <c r="BP2598" s="78"/>
      <c r="BQ2598" s="414"/>
      <c r="BR2598" s="383"/>
      <c r="BS2598" s="78"/>
      <c r="BT2598" s="83"/>
      <c r="BU2598" s="75"/>
      <c r="BV2598" s="74"/>
      <c r="BW2598" s="74"/>
      <c r="BX2598" s="132" t="s">
        <v>4458</v>
      </c>
      <c r="BY2598" s="112">
        <f t="shared" si="251"/>
        <v>2593</v>
      </c>
      <c r="BZ2598" s="65">
        <f t="shared" si="250"/>
        <v>0</v>
      </c>
      <c r="CA2598" s="359">
        <f t="shared" si="252"/>
        <v>9</v>
      </c>
      <c r="CB2598" s="359">
        <f t="shared" si="253"/>
        <v>5</v>
      </c>
      <c r="CC2598" s="359">
        <f t="shared" si="254"/>
        <v>2023</v>
      </c>
      <c r="CD2598" s="359" t="str">
        <f t="shared" si="255"/>
        <v>95202305789VENDAVAL</v>
      </c>
    </row>
    <row r="2599" spans="1:82" s="121" customFormat="1" ht="96" customHeight="1">
      <c r="A2599" s="13"/>
      <c r="B2599" s="13"/>
      <c r="C2599" s="13"/>
      <c r="D2599" s="212">
        <v>45055</v>
      </c>
      <c r="E2599" s="210" t="s">
        <v>2720</v>
      </c>
      <c r="F2599" s="211" t="s">
        <v>2031</v>
      </c>
      <c r="G2599" s="111" t="s">
        <v>2803</v>
      </c>
      <c r="H2599" s="85" t="str">
        <f>VLOOKUP(E2599&amp;F2599,Divipola!$C$1:$F$1149,4,FALSE)</f>
        <v>66440</v>
      </c>
      <c r="I2599" s="77"/>
      <c r="J2599" s="181"/>
      <c r="K2599" s="108"/>
      <c r="L2599" s="108"/>
      <c r="M2599" s="108"/>
      <c r="N2599" s="108">
        <v>28</v>
      </c>
      <c r="O2599" s="108">
        <v>8</v>
      </c>
      <c r="P2599" s="108"/>
      <c r="Q2599" s="108">
        <v>8</v>
      </c>
      <c r="R2599" s="108"/>
      <c r="S2599" s="108"/>
      <c r="T2599" s="108"/>
      <c r="U2599" s="108"/>
      <c r="V2599" s="108"/>
      <c r="W2599" s="108"/>
      <c r="X2599" s="108"/>
      <c r="Y2599" s="108"/>
      <c r="Z2599" s="109"/>
      <c r="AA2599" s="113"/>
      <c r="AB2599" s="383"/>
      <c r="AC2599" s="73"/>
      <c r="AD2599" s="414"/>
      <c r="AE2599" s="393"/>
      <c r="AF2599" s="78"/>
      <c r="AG2599" s="414"/>
      <c r="AH2599" s="383"/>
      <c r="AI2599" s="453"/>
      <c r="AJ2599" s="453"/>
      <c r="AK2599" s="414"/>
      <c r="AL2599" s="383"/>
      <c r="AM2599" s="383"/>
      <c r="AN2599" s="523"/>
      <c r="AO2599" s="414"/>
      <c r="AP2599" s="548"/>
      <c r="AQ2599" s="414"/>
      <c r="AR2599" s="78"/>
      <c r="AS2599" s="78"/>
      <c r="AT2599" s="414"/>
      <c r="AU2599" s="548"/>
      <c r="AV2599" s="548"/>
      <c r="AW2599" s="414"/>
      <c r="AX2599" s="383"/>
      <c r="AY2599" s="548"/>
      <c r="AZ2599" s="414"/>
      <c r="BA2599" s="383"/>
      <c r="BB2599" s="548"/>
      <c r="BC2599" s="78"/>
      <c r="BD2599" s="414"/>
      <c r="BE2599" s="414"/>
      <c r="BF2599" s="414"/>
      <c r="BG2599" s="414"/>
      <c r="BH2599" s="414"/>
      <c r="BI2599" s="383"/>
      <c r="BJ2599" s="383"/>
      <c r="BK2599" s="78"/>
      <c r="BL2599" s="414"/>
      <c r="BM2599" s="383"/>
      <c r="BN2599" s="78"/>
      <c r="BO2599" s="414"/>
      <c r="BP2599" s="78"/>
      <c r="BQ2599" s="414"/>
      <c r="BR2599" s="383"/>
      <c r="BS2599" s="78"/>
      <c r="BT2599" s="83"/>
      <c r="BU2599" s="75"/>
      <c r="BV2599" s="74"/>
      <c r="BW2599" s="74"/>
      <c r="BX2599" s="98" t="s">
        <v>4462</v>
      </c>
      <c r="BY2599" s="112">
        <f t="shared" si="251"/>
        <v>2594</v>
      </c>
      <c r="BZ2599" s="65">
        <f t="shared" si="250"/>
        <v>0</v>
      </c>
      <c r="CA2599" s="359">
        <f t="shared" si="252"/>
        <v>9</v>
      </c>
      <c r="CB2599" s="359">
        <f t="shared" si="253"/>
        <v>5</v>
      </c>
      <c r="CC2599" s="359">
        <f t="shared" si="254"/>
        <v>2023</v>
      </c>
      <c r="CD2599" s="359" t="str">
        <f t="shared" si="255"/>
        <v>95202366440VENDAVAL</v>
      </c>
    </row>
    <row r="2600" spans="1:82" s="121" customFormat="1" ht="48" customHeight="1">
      <c r="A2600" s="13"/>
      <c r="B2600" s="13"/>
      <c r="C2600" s="13"/>
      <c r="D2600" s="212">
        <v>45055</v>
      </c>
      <c r="E2600" s="210" t="s">
        <v>2718</v>
      </c>
      <c r="F2600" s="211" t="s">
        <v>1100</v>
      </c>
      <c r="G2600" s="111" t="s">
        <v>2827</v>
      </c>
      <c r="H2600" s="85" t="str">
        <f>VLOOKUP(E2600&amp;F2600,Divipola!$C$1:$F$1149,4,FALSE)</f>
        <v>25398</v>
      </c>
      <c r="I2600" s="77"/>
      <c r="J2600" s="181"/>
      <c r="K2600" s="108"/>
      <c r="L2600" s="108"/>
      <c r="M2600" s="108"/>
      <c r="N2600" s="108"/>
      <c r="O2600" s="108"/>
      <c r="P2600" s="108"/>
      <c r="Q2600" s="108"/>
      <c r="R2600" s="108">
        <v>1</v>
      </c>
      <c r="S2600" s="108"/>
      <c r="T2600" s="108"/>
      <c r="U2600" s="108"/>
      <c r="V2600" s="108"/>
      <c r="W2600" s="108"/>
      <c r="X2600" s="108"/>
      <c r="Y2600" s="108"/>
      <c r="Z2600" s="109"/>
      <c r="AA2600" s="113"/>
      <c r="AB2600" s="383"/>
      <c r="AC2600" s="73"/>
      <c r="AD2600" s="414"/>
      <c r="AE2600" s="393"/>
      <c r="AF2600" s="78"/>
      <c r="AG2600" s="414"/>
      <c r="AH2600" s="383"/>
      <c r="AI2600" s="453"/>
      <c r="AJ2600" s="453"/>
      <c r="AK2600" s="414"/>
      <c r="AL2600" s="383"/>
      <c r="AM2600" s="383"/>
      <c r="AN2600" s="523"/>
      <c r="AO2600" s="414"/>
      <c r="AP2600" s="548"/>
      <c r="AQ2600" s="414"/>
      <c r="AR2600" s="78"/>
      <c r="AS2600" s="78"/>
      <c r="AT2600" s="414"/>
      <c r="AU2600" s="548"/>
      <c r="AV2600" s="548"/>
      <c r="AW2600" s="414"/>
      <c r="AX2600" s="383"/>
      <c r="AY2600" s="548"/>
      <c r="AZ2600" s="414"/>
      <c r="BA2600" s="383"/>
      <c r="BB2600" s="548"/>
      <c r="BC2600" s="78"/>
      <c r="BD2600" s="414"/>
      <c r="BE2600" s="414"/>
      <c r="BF2600" s="414"/>
      <c r="BG2600" s="414"/>
      <c r="BH2600" s="414"/>
      <c r="BI2600" s="383"/>
      <c r="BJ2600" s="383"/>
      <c r="BK2600" s="78"/>
      <c r="BL2600" s="414"/>
      <c r="BM2600" s="383"/>
      <c r="BN2600" s="78"/>
      <c r="BO2600" s="414"/>
      <c r="BP2600" s="78"/>
      <c r="BQ2600" s="414"/>
      <c r="BR2600" s="383"/>
      <c r="BS2600" s="78"/>
      <c r="BT2600" s="83"/>
      <c r="BU2600" s="75"/>
      <c r="BV2600" s="74"/>
      <c r="BW2600" s="74"/>
      <c r="BX2600" s="98" t="s">
        <v>4471</v>
      </c>
      <c r="BY2600" s="112">
        <f t="shared" si="251"/>
        <v>2595</v>
      </c>
      <c r="BZ2600" s="65">
        <f t="shared" si="250"/>
        <v>0</v>
      </c>
      <c r="CA2600" s="359">
        <f t="shared" si="252"/>
        <v>9</v>
      </c>
      <c r="CB2600" s="359">
        <f t="shared" si="253"/>
        <v>5</v>
      </c>
      <c r="CC2600" s="359">
        <f t="shared" si="254"/>
        <v>2023</v>
      </c>
      <c r="CD2600" s="359" t="str">
        <f t="shared" si="255"/>
        <v>95202325398MOVIMIENTO EN MASA</v>
      </c>
    </row>
    <row r="2601" spans="1:82" s="121" customFormat="1" ht="48" customHeight="1">
      <c r="A2601" s="13"/>
      <c r="B2601" s="13"/>
      <c r="C2601" s="13"/>
      <c r="D2601" s="212">
        <v>45055</v>
      </c>
      <c r="E2601" s="210" t="s">
        <v>2718</v>
      </c>
      <c r="F2601" s="211" t="s">
        <v>2155</v>
      </c>
      <c r="G2601" s="111" t="s">
        <v>2800</v>
      </c>
      <c r="H2601" s="85" t="str">
        <f>VLOOKUP(E2601&amp;F2601,Divipola!$C$1:$F$1149,4,FALSE)</f>
        <v>25148</v>
      </c>
      <c r="I2601" s="77"/>
      <c r="J2601" s="181"/>
      <c r="K2601" s="108"/>
      <c r="L2601" s="108"/>
      <c r="M2601" s="108"/>
      <c r="N2601" s="108">
        <v>4</v>
      </c>
      <c r="O2601" s="108">
        <v>1</v>
      </c>
      <c r="P2601" s="108"/>
      <c r="Q2601" s="108">
        <v>1</v>
      </c>
      <c r="R2601" s="108"/>
      <c r="S2601" s="108"/>
      <c r="T2601" s="108"/>
      <c r="U2601" s="108"/>
      <c r="V2601" s="108"/>
      <c r="W2601" s="108"/>
      <c r="X2601" s="108"/>
      <c r="Y2601" s="108"/>
      <c r="Z2601" s="109"/>
      <c r="AA2601" s="113"/>
      <c r="AB2601" s="383"/>
      <c r="AC2601" s="73"/>
      <c r="AD2601" s="414"/>
      <c r="AE2601" s="393"/>
      <c r="AF2601" s="78"/>
      <c r="AG2601" s="414"/>
      <c r="AH2601" s="383"/>
      <c r="AI2601" s="453"/>
      <c r="AJ2601" s="453"/>
      <c r="AK2601" s="414"/>
      <c r="AL2601" s="383"/>
      <c r="AM2601" s="383"/>
      <c r="AN2601" s="523"/>
      <c r="AO2601" s="414"/>
      <c r="AP2601" s="548"/>
      <c r="AQ2601" s="414"/>
      <c r="AR2601" s="78"/>
      <c r="AS2601" s="78"/>
      <c r="AT2601" s="414"/>
      <c r="AU2601" s="548"/>
      <c r="AV2601" s="548"/>
      <c r="AW2601" s="414"/>
      <c r="AX2601" s="383"/>
      <c r="AY2601" s="548"/>
      <c r="AZ2601" s="414"/>
      <c r="BA2601" s="383"/>
      <c r="BB2601" s="548"/>
      <c r="BC2601" s="78"/>
      <c r="BD2601" s="414"/>
      <c r="BE2601" s="414"/>
      <c r="BF2601" s="414"/>
      <c r="BG2601" s="414"/>
      <c r="BH2601" s="414"/>
      <c r="BI2601" s="383"/>
      <c r="BJ2601" s="383"/>
      <c r="BK2601" s="78"/>
      <c r="BL2601" s="414"/>
      <c r="BM2601" s="383"/>
      <c r="BN2601" s="78"/>
      <c r="BO2601" s="414"/>
      <c r="BP2601" s="78"/>
      <c r="BQ2601" s="414"/>
      <c r="BR2601" s="383"/>
      <c r="BS2601" s="78"/>
      <c r="BT2601" s="83"/>
      <c r="BU2601" s="75"/>
      <c r="BV2601" s="74"/>
      <c r="BW2601" s="74"/>
      <c r="BX2601" s="98" t="s">
        <v>4472</v>
      </c>
      <c r="BY2601" s="112">
        <f t="shared" si="251"/>
        <v>2596</v>
      </c>
      <c r="BZ2601" s="65">
        <f t="shared" si="250"/>
        <v>0</v>
      </c>
      <c r="CA2601" s="359">
        <f t="shared" si="252"/>
        <v>9</v>
      </c>
      <c r="CB2601" s="359">
        <f t="shared" si="253"/>
        <v>5</v>
      </c>
      <c r="CC2601" s="359">
        <f t="shared" si="254"/>
        <v>2023</v>
      </c>
      <c r="CD2601" s="359" t="str">
        <f t="shared" si="255"/>
        <v>95202325148INCENDIO ESTRUCTURAL</v>
      </c>
    </row>
    <row r="2602" spans="1:82" s="121" customFormat="1" ht="48" customHeight="1">
      <c r="A2602" s="13"/>
      <c r="B2602" s="13"/>
      <c r="C2602" s="13"/>
      <c r="D2602" s="212">
        <v>45055</v>
      </c>
      <c r="E2602" s="210" t="s">
        <v>2720</v>
      </c>
      <c r="F2602" s="211" t="s">
        <v>2735</v>
      </c>
      <c r="G2602" s="111" t="s">
        <v>2802</v>
      </c>
      <c r="H2602" s="85" t="str">
        <f>VLOOKUP(E2602&amp;F2602,Divipola!$C$1:$F$1149,4,FALSE)</f>
        <v>66682</v>
      </c>
      <c r="I2602" s="77"/>
      <c r="J2602" s="181"/>
      <c r="K2602" s="190"/>
      <c r="L2602" s="190"/>
      <c r="M2602" s="190"/>
      <c r="N2602" s="190">
        <v>25</v>
      </c>
      <c r="O2602" s="190">
        <v>5</v>
      </c>
      <c r="P2602" s="190"/>
      <c r="Q2602" s="190">
        <v>5</v>
      </c>
      <c r="R2602" s="190"/>
      <c r="S2602" s="190"/>
      <c r="T2602" s="190"/>
      <c r="U2602" s="190"/>
      <c r="V2602" s="190"/>
      <c r="W2602" s="190"/>
      <c r="X2602" s="190"/>
      <c r="Y2602" s="190"/>
      <c r="Z2602" s="191"/>
      <c r="AA2602" s="148"/>
      <c r="AB2602" s="383"/>
      <c r="AC2602" s="73"/>
      <c r="AD2602" s="414"/>
      <c r="AE2602" s="393"/>
      <c r="AF2602" s="78"/>
      <c r="AG2602" s="414"/>
      <c r="AH2602" s="383"/>
      <c r="AI2602" s="453"/>
      <c r="AJ2602" s="453"/>
      <c r="AK2602" s="414"/>
      <c r="AL2602" s="383"/>
      <c r="AM2602" s="383"/>
      <c r="AN2602" s="523"/>
      <c r="AO2602" s="414"/>
      <c r="AP2602" s="578">
        <v>59</v>
      </c>
      <c r="AQ2602" s="538">
        <v>70800000</v>
      </c>
      <c r="AR2602" s="78"/>
      <c r="AS2602" s="78"/>
      <c r="AT2602" s="414"/>
      <c r="AU2602" s="548"/>
      <c r="AV2602" s="548"/>
      <c r="AW2602" s="414"/>
      <c r="AX2602" s="383"/>
      <c r="AY2602" s="548"/>
      <c r="AZ2602" s="414"/>
      <c r="BA2602" s="383"/>
      <c r="BB2602" s="548"/>
      <c r="BC2602" s="78"/>
      <c r="BD2602" s="414"/>
      <c r="BE2602" s="414"/>
      <c r="BF2602" s="414"/>
      <c r="BG2602" s="414"/>
      <c r="BH2602" s="414"/>
      <c r="BI2602" s="383"/>
      <c r="BJ2602" s="383"/>
      <c r="BK2602" s="78"/>
      <c r="BL2602" s="414"/>
      <c r="BM2602" s="383"/>
      <c r="BN2602" s="78"/>
      <c r="BO2602" s="414"/>
      <c r="BP2602" s="78"/>
      <c r="BQ2602" s="414"/>
      <c r="BR2602" s="383"/>
      <c r="BS2602" s="78"/>
      <c r="BT2602" s="83"/>
      <c r="BU2602" s="75"/>
      <c r="BV2602" s="74"/>
      <c r="BW2602" s="74"/>
      <c r="BX2602" s="119" t="s">
        <v>4576</v>
      </c>
      <c r="BY2602" s="112">
        <f t="shared" si="251"/>
        <v>2597</v>
      </c>
      <c r="BZ2602" s="65">
        <f t="shared" si="250"/>
        <v>70800000</v>
      </c>
      <c r="CA2602" s="359">
        <f t="shared" si="252"/>
        <v>9</v>
      </c>
      <c r="CB2602" s="359">
        <f t="shared" si="253"/>
        <v>5</v>
      </c>
      <c r="CC2602" s="359">
        <f t="shared" si="254"/>
        <v>2023</v>
      </c>
      <c r="CD2602" s="359" t="str">
        <f t="shared" si="255"/>
        <v>95202366682INUNDACION</v>
      </c>
    </row>
    <row r="2603" spans="1:82" s="121" customFormat="1" ht="120" customHeight="1">
      <c r="A2603" s="13"/>
      <c r="B2603" s="13"/>
      <c r="C2603" s="13"/>
      <c r="D2603" s="212">
        <v>45056</v>
      </c>
      <c r="E2603" s="210" t="s">
        <v>2070</v>
      </c>
      <c r="F2603" s="211" t="s">
        <v>811</v>
      </c>
      <c r="G2603" s="111" t="s">
        <v>2800</v>
      </c>
      <c r="H2603" s="85" t="str">
        <f>VLOOKUP(E2603&amp;F2603,Divipola!$C$1:$F$1149,4,FALSE)</f>
        <v>18610</v>
      </c>
      <c r="I2603" s="77"/>
      <c r="J2603" s="181"/>
      <c r="K2603" s="108"/>
      <c r="L2603" s="108"/>
      <c r="M2603" s="108"/>
      <c r="N2603" s="108">
        <v>80</v>
      </c>
      <c r="O2603" s="108">
        <v>20</v>
      </c>
      <c r="P2603" s="108">
        <v>20</v>
      </c>
      <c r="Q2603" s="108"/>
      <c r="R2603" s="108"/>
      <c r="S2603" s="108"/>
      <c r="T2603" s="108"/>
      <c r="U2603" s="108"/>
      <c r="V2603" s="108"/>
      <c r="W2603" s="108"/>
      <c r="X2603" s="108"/>
      <c r="Y2603" s="108"/>
      <c r="Z2603" s="109"/>
      <c r="AA2603" s="113"/>
      <c r="AB2603" s="383"/>
      <c r="AC2603" s="73"/>
      <c r="AD2603" s="414"/>
      <c r="AE2603" s="393"/>
      <c r="AF2603" s="78"/>
      <c r="AG2603" s="414"/>
      <c r="AH2603" s="383"/>
      <c r="AI2603" s="453"/>
      <c r="AJ2603" s="453"/>
      <c r="AK2603" s="414"/>
      <c r="AL2603" s="383"/>
      <c r="AM2603" s="383"/>
      <c r="AN2603" s="523"/>
      <c r="AO2603" s="414"/>
      <c r="AP2603" s="548"/>
      <c r="AQ2603" s="414"/>
      <c r="AR2603" s="78"/>
      <c r="AS2603" s="78"/>
      <c r="AT2603" s="414"/>
      <c r="AU2603" s="548"/>
      <c r="AV2603" s="548"/>
      <c r="AW2603" s="414"/>
      <c r="AX2603" s="383"/>
      <c r="AY2603" s="548"/>
      <c r="AZ2603" s="414"/>
      <c r="BA2603" s="383"/>
      <c r="BB2603" s="548"/>
      <c r="BC2603" s="78"/>
      <c r="BD2603" s="414"/>
      <c r="BE2603" s="414"/>
      <c r="BF2603" s="414"/>
      <c r="BG2603" s="414"/>
      <c r="BH2603" s="414"/>
      <c r="BI2603" s="383"/>
      <c r="BJ2603" s="383"/>
      <c r="BK2603" s="78"/>
      <c r="BL2603" s="414"/>
      <c r="BM2603" s="383"/>
      <c r="BN2603" s="78"/>
      <c r="BO2603" s="414"/>
      <c r="BP2603" s="78"/>
      <c r="BQ2603" s="414"/>
      <c r="BR2603" s="383"/>
      <c r="BS2603" s="78"/>
      <c r="BT2603" s="83"/>
      <c r="BU2603" s="75"/>
      <c r="BV2603" s="74"/>
      <c r="BW2603" s="74"/>
      <c r="BX2603" s="98" t="s">
        <v>4460</v>
      </c>
      <c r="BY2603" s="112">
        <f t="shared" si="251"/>
        <v>2598</v>
      </c>
      <c r="BZ2603" s="65">
        <f t="shared" si="250"/>
        <v>0</v>
      </c>
      <c r="CA2603" s="359">
        <f t="shared" si="252"/>
        <v>10</v>
      </c>
      <c r="CB2603" s="359">
        <f t="shared" si="253"/>
        <v>5</v>
      </c>
      <c r="CC2603" s="359">
        <f t="shared" si="254"/>
        <v>2023</v>
      </c>
      <c r="CD2603" s="359" t="str">
        <f t="shared" si="255"/>
        <v>105202318610INCENDIO ESTRUCTURAL</v>
      </c>
    </row>
    <row r="2604" spans="1:82" s="121" customFormat="1" ht="132" customHeight="1">
      <c r="A2604" s="13"/>
      <c r="B2604" s="13"/>
      <c r="C2604" s="13"/>
      <c r="D2604" s="212">
        <v>45056</v>
      </c>
      <c r="E2604" s="210" t="s">
        <v>2720</v>
      </c>
      <c r="F2604" s="211" t="s">
        <v>2181</v>
      </c>
      <c r="G2604" s="111" t="s">
        <v>2827</v>
      </c>
      <c r="H2604" s="85" t="str">
        <f>VLOOKUP(E2604&amp;F2604,Divipola!$C$1:$F$1149,4,FALSE)</f>
        <v>66075</v>
      </c>
      <c r="I2604" s="77"/>
      <c r="J2604" s="181"/>
      <c r="K2604" s="108"/>
      <c r="L2604" s="108"/>
      <c r="M2604" s="108"/>
      <c r="N2604" s="108"/>
      <c r="O2604" s="108"/>
      <c r="P2604" s="108"/>
      <c r="Q2604" s="108"/>
      <c r="R2604" s="108"/>
      <c r="S2604" s="108"/>
      <c r="T2604" s="108"/>
      <c r="U2604" s="108">
        <v>1</v>
      </c>
      <c r="V2604" s="108"/>
      <c r="W2604" s="108"/>
      <c r="X2604" s="108"/>
      <c r="Y2604" s="108"/>
      <c r="Z2604" s="109"/>
      <c r="AA2604" s="113"/>
      <c r="AB2604" s="383"/>
      <c r="AC2604" s="73"/>
      <c r="AD2604" s="414"/>
      <c r="AE2604" s="393"/>
      <c r="AF2604" s="78"/>
      <c r="AG2604" s="414"/>
      <c r="AH2604" s="383"/>
      <c r="AI2604" s="453"/>
      <c r="AJ2604" s="453"/>
      <c r="AK2604" s="414"/>
      <c r="AL2604" s="383"/>
      <c r="AM2604" s="383"/>
      <c r="AN2604" s="523"/>
      <c r="AO2604" s="414"/>
      <c r="AP2604" s="548"/>
      <c r="AQ2604" s="414"/>
      <c r="AR2604" s="78"/>
      <c r="AS2604" s="78"/>
      <c r="AT2604" s="414"/>
      <c r="AU2604" s="548"/>
      <c r="AV2604" s="548"/>
      <c r="AW2604" s="414"/>
      <c r="AX2604" s="383"/>
      <c r="AY2604" s="548"/>
      <c r="AZ2604" s="414"/>
      <c r="BA2604" s="383"/>
      <c r="BB2604" s="548"/>
      <c r="BC2604" s="78"/>
      <c r="BD2604" s="414"/>
      <c r="BE2604" s="414"/>
      <c r="BF2604" s="414"/>
      <c r="BG2604" s="414"/>
      <c r="BH2604" s="414"/>
      <c r="BI2604" s="383"/>
      <c r="BJ2604" s="383"/>
      <c r="BK2604" s="78"/>
      <c r="BL2604" s="414"/>
      <c r="BM2604" s="383"/>
      <c r="BN2604" s="78"/>
      <c r="BO2604" s="414"/>
      <c r="BP2604" s="78"/>
      <c r="BQ2604" s="414"/>
      <c r="BR2604" s="383"/>
      <c r="BS2604" s="78"/>
      <c r="BT2604" s="83"/>
      <c r="BU2604" s="75"/>
      <c r="BV2604" s="74"/>
      <c r="BW2604" s="74"/>
      <c r="BX2604" s="98" t="s">
        <v>4461</v>
      </c>
      <c r="BY2604" s="112">
        <f t="shared" si="251"/>
        <v>2599</v>
      </c>
      <c r="BZ2604" s="65">
        <f t="shared" si="250"/>
        <v>0</v>
      </c>
      <c r="CA2604" s="359">
        <f t="shared" si="252"/>
        <v>10</v>
      </c>
      <c r="CB2604" s="359">
        <f t="shared" si="253"/>
        <v>5</v>
      </c>
      <c r="CC2604" s="359">
        <f t="shared" si="254"/>
        <v>2023</v>
      </c>
      <c r="CD2604" s="359" t="str">
        <f t="shared" si="255"/>
        <v>105202366075MOVIMIENTO EN MASA</v>
      </c>
    </row>
    <row r="2605" spans="1:82" s="121" customFormat="1" ht="60" customHeight="1">
      <c r="A2605" s="13"/>
      <c r="B2605" s="13"/>
      <c r="C2605" s="13"/>
      <c r="D2605" s="212">
        <v>45056</v>
      </c>
      <c r="E2605" s="210" t="s">
        <v>2829</v>
      </c>
      <c r="F2605" s="211" t="s">
        <v>2657</v>
      </c>
      <c r="G2605" s="111" t="s">
        <v>2800</v>
      </c>
      <c r="H2605" s="85" t="str">
        <f>VLOOKUP(E2605&amp;F2605,Divipola!$C$1:$F$1149,4,FALSE)</f>
        <v>05854</v>
      </c>
      <c r="I2605" s="77"/>
      <c r="J2605" s="181"/>
      <c r="K2605" s="108"/>
      <c r="L2605" s="108"/>
      <c r="M2605" s="108"/>
      <c r="N2605" s="108">
        <v>4</v>
      </c>
      <c r="O2605" s="108">
        <v>1</v>
      </c>
      <c r="P2605" s="108"/>
      <c r="Q2605" s="108">
        <v>1</v>
      </c>
      <c r="R2605" s="108"/>
      <c r="S2605" s="108"/>
      <c r="T2605" s="108"/>
      <c r="U2605" s="108"/>
      <c r="V2605" s="108"/>
      <c r="W2605" s="108"/>
      <c r="X2605" s="108"/>
      <c r="Y2605" s="108"/>
      <c r="Z2605" s="109"/>
      <c r="AA2605" s="113"/>
      <c r="AB2605" s="383"/>
      <c r="AC2605" s="73"/>
      <c r="AD2605" s="414"/>
      <c r="AE2605" s="393"/>
      <c r="AF2605" s="78"/>
      <c r="AG2605" s="414"/>
      <c r="AH2605" s="383"/>
      <c r="AI2605" s="453"/>
      <c r="AJ2605" s="453"/>
      <c r="AK2605" s="414"/>
      <c r="AL2605" s="383"/>
      <c r="AM2605" s="383"/>
      <c r="AN2605" s="523"/>
      <c r="AO2605" s="414"/>
      <c r="AP2605" s="548"/>
      <c r="AQ2605" s="414"/>
      <c r="AR2605" s="78"/>
      <c r="AS2605" s="78"/>
      <c r="AT2605" s="414"/>
      <c r="AU2605" s="548"/>
      <c r="AV2605" s="548"/>
      <c r="AW2605" s="414"/>
      <c r="AX2605" s="383"/>
      <c r="AY2605" s="548"/>
      <c r="AZ2605" s="414"/>
      <c r="BA2605" s="383"/>
      <c r="BB2605" s="548"/>
      <c r="BC2605" s="78"/>
      <c r="BD2605" s="414"/>
      <c r="BE2605" s="414"/>
      <c r="BF2605" s="414"/>
      <c r="BG2605" s="414"/>
      <c r="BH2605" s="414"/>
      <c r="BI2605" s="383"/>
      <c r="BJ2605" s="383"/>
      <c r="BK2605" s="78"/>
      <c r="BL2605" s="414"/>
      <c r="BM2605" s="383"/>
      <c r="BN2605" s="78"/>
      <c r="BO2605" s="414"/>
      <c r="BP2605" s="78"/>
      <c r="BQ2605" s="414"/>
      <c r="BR2605" s="383"/>
      <c r="BS2605" s="78"/>
      <c r="BT2605" s="83"/>
      <c r="BU2605" s="75"/>
      <c r="BV2605" s="74"/>
      <c r="BW2605" s="74"/>
      <c r="BX2605" s="132" t="s">
        <v>4465</v>
      </c>
      <c r="BY2605" s="112">
        <f t="shared" si="251"/>
        <v>2600</v>
      </c>
      <c r="BZ2605" s="65">
        <f t="shared" si="250"/>
        <v>0</v>
      </c>
      <c r="CA2605" s="359">
        <f t="shared" si="252"/>
        <v>10</v>
      </c>
      <c r="CB2605" s="359">
        <f t="shared" si="253"/>
        <v>5</v>
      </c>
      <c r="CC2605" s="359">
        <f t="shared" si="254"/>
        <v>2023</v>
      </c>
      <c r="CD2605" s="359" t="str">
        <f t="shared" si="255"/>
        <v>105202305854INCENDIO ESTRUCTURAL</v>
      </c>
    </row>
    <row r="2606" spans="1:82" s="121" customFormat="1" ht="48" customHeight="1">
      <c r="A2606" s="13"/>
      <c r="B2606" s="13"/>
      <c r="C2606" s="13"/>
      <c r="D2606" s="212">
        <v>45056</v>
      </c>
      <c r="E2606" s="210" t="s">
        <v>2720</v>
      </c>
      <c r="F2606" s="211" t="s">
        <v>284</v>
      </c>
      <c r="G2606" s="111" t="s">
        <v>2803</v>
      </c>
      <c r="H2606" s="85" t="str">
        <f>VLOOKUP(E2606&amp;F2606,Divipola!$C$1:$F$1149,4,FALSE)</f>
        <v>66170</v>
      </c>
      <c r="I2606" s="77"/>
      <c r="J2606" s="181"/>
      <c r="K2606" s="108"/>
      <c r="L2606" s="108"/>
      <c r="M2606" s="108"/>
      <c r="N2606" s="108">
        <v>15</v>
      </c>
      <c r="O2606" s="108">
        <v>3</v>
      </c>
      <c r="P2606" s="108"/>
      <c r="Q2606" s="108">
        <v>3</v>
      </c>
      <c r="R2606" s="108"/>
      <c r="S2606" s="108"/>
      <c r="T2606" s="108"/>
      <c r="U2606" s="108"/>
      <c r="V2606" s="108"/>
      <c r="W2606" s="108"/>
      <c r="X2606" s="108"/>
      <c r="Y2606" s="108"/>
      <c r="Z2606" s="109"/>
      <c r="AA2606" s="113"/>
      <c r="AB2606" s="383"/>
      <c r="AC2606" s="73"/>
      <c r="AD2606" s="414"/>
      <c r="AE2606" s="393"/>
      <c r="AF2606" s="78"/>
      <c r="AG2606" s="414"/>
      <c r="AH2606" s="383"/>
      <c r="AI2606" s="453"/>
      <c r="AJ2606" s="453"/>
      <c r="AK2606" s="414"/>
      <c r="AL2606" s="383"/>
      <c r="AM2606" s="383"/>
      <c r="AN2606" s="523"/>
      <c r="AO2606" s="414"/>
      <c r="AP2606" s="548"/>
      <c r="AQ2606" s="414"/>
      <c r="AR2606" s="78"/>
      <c r="AS2606" s="78"/>
      <c r="AT2606" s="414"/>
      <c r="AU2606" s="548"/>
      <c r="AV2606" s="548"/>
      <c r="AW2606" s="414"/>
      <c r="AX2606" s="383"/>
      <c r="AY2606" s="548"/>
      <c r="AZ2606" s="414"/>
      <c r="BA2606" s="383"/>
      <c r="BB2606" s="548"/>
      <c r="BC2606" s="78"/>
      <c r="BD2606" s="414"/>
      <c r="BE2606" s="414"/>
      <c r="BF2606" s="414"/>
      <c r="BG2606" s="414"/>
      <c r="BH2606" s="414"/>
      <c r="BI2606" s="383"/>
      <c r="BJ2606" s="383"/>
      <c r="BK2606" s="78"/>
      <c r="BL2606" s="414"/>
      <c r="BM2606" s="383"/>
      <c r="BN2606" s="78"/>
      <c r="BO2606" s="414"/>
      <c r="BP2606" s="78"/>
      <c r="BQ2606" s="414"/>
      <c r="BR2606" s="383"/>
      <c r="BS2606" s="78"/>
      <c r="BT2606" s="83"/>
      <c r="BU2606" s="75"/>
      <c r="BV2606" s="74"/>
      <c r="BW2606" s="74"/>
      <c r="BX2606" s="98" t="s">
        <v>4572</v>
      </c>
      <c r="BY2606" s="112">
        <f t="shared" si="251"/>
        <v>2601</v>
      </c>
      <c r="BZ2606" s="65">
        <f t="shared" si="250"/>
        <v>0</v>
      </c>
      <c r="CA2606" s="359">
        <f t="shared" si="252"/>
        <v>10</v>
      </c>
      <c r="CB2606" s="359">
        <f t="shared" si="253"/>
        <v>5</v>
      </c>
      <c r="CC2606" s="359">
        <f t="shared" si="254"/>
        <v>2023</v>
      </c>
      <c r="CD2606" s="359" t="str">
        <f t="shared" si="255"/>
        <v>105202366170VENDAVAL</v>
      </c>
    </row>
    <row r="2607" spans="1:82" s="121" customFormat="1" ht="48" customHeight="1">
      <c r="A2607" s="13"/>
      <c r="B2607" s="13"/>
      <c r="C2607" s="13"/>
      <c r="D2607" s="212">
        <v>45056</v>
      </c>
      <c r="E2607" s="210" t="s">
        <v>2720</v>
      </c>
      <c r="F2607" s="211" t="s">
        <v>2058</v>
      </c>
      <c r="G2607" s="111" t="s">
        <v>2803</v>
      </c>
      <c r="H2607" s="85" t="str">
        <f>VLOOKUP(E2607&amp;F2607,Divipola!$C$1:$F$1149,4,FALSE)</f>
        <v>66383</v>
      </c>
      <c r="I2607" s="77"/>
      <c r="J2607" s="181"/>
      <c r="K2607" s="108"/>
      <c r="L2607" s="108"/>
      <c r="M2607" s="108"/>
      <c r="N2607" s="108">
        <v>32</v>
      </c>
      <c r="O2607" s="108">
        <v>8</v>
      </c>
      <c r="P2607" s="108"/>
      <c r="Q2607" s="108">
        <v>8</v>
      </c>
      <c r="R2607" s="108"/>
      <c r="S2607" s="108"/>
      <c r="T2607" s="108"/>
      <c r="U2607" s="108"/>
      <c r="V2607" s="108"/>
      <c r="W2607" s="108"/>
      <c r="X2607" s="108"/>
      <c r="Y2607" s="108"/>
      <c r="Z2607" s="109"/>
      <c r="AA2607" s="113"/>
      <c r="AB2607" s="383"/>
      <c r="AC2607" s="73"/>
      <c r="AD2607" s="414"/>
      <c r="AE2607" s="393"/>
      <c r="AF2607" s="78"/>
      <c r="AG2607" s="414"/>
      <c r="AH2607" s="383"/>
      <c r="AI2607" s="453"/>
      <c r="AJ2607" s="453"/>
      <c r="AK2607" s="414"/>
      <c r="AL2607" s="383"/>
      <c r="AM2607" s="383"/>
      <c r="AN2607" s="523"/>
      <c r="AO2607" s="414"/>
      <c r="AP2607" s="548"/>
      <c r="AQ2607" s="414"/>
      <c r="AR2607" s="78"/>
      <c r="AS2607" s="78"/>
      <c r="AT2607" s="414"/>
      <c r="AU2607" s="548"/>
      <c r="AV2607" s="548"/>
      <c r="AW2607" s="414"/>
      <c r="AX2607" s="383"/>
      <c r="AY2607" s="548"/>
      <c r="AZ2607" s="414"/>
      <c r="BA2607" s="383"/>
      <c r="BB2607" s="548"/>
      <c r="BC2607" s="78"/>
      <c r="BD2607" s="414"/>
      <c r="BE2607" s="414"/>
      <c r="BF2607" s="414"/>
      <c r="BG2607" s="414"/>
      <c r="BH2607" s="414"/>
      <c r="BI2607" s="383"/>
      <c r="BJ2607" s="383"/>
      <c r="BK2607" s="78"/>
      <c r="BL2607" s="414"/>
      <c r="BM2607" s="383"/>
      <c r="BN2607" s="78"/>
      <c r="BO2607" s="414"/>
      <c r="BP2607" s="78"/>
      <c r="BQ2607" s="414"/>
      <c r="BR2607" s="383"/>
      <c r="BS2607" s="78"/>
      <c r="BT2607" s="83"/>
      <c r="BU2607" s="75"/>
      <c r="BV2607" s="74"/>
      <c r="BW2607" s="74"/>
      <c r="BX2607" s="98" t="s">
        <v>4573</v>
      </c>
      <c r="BY2607" s="112">
        <f t="shared" si="251"/>
        <v>2602</v>
      </c>
      <c r="BZ2607" s="65">
        <f t="shared" si="250"/>
        <v>0</v>
      </c>
      <c r="CA2607" s="359">
        <f t="shared" si="252"/>
        <v>10</v>
      </c>
      <c r="CB2607" s="359">
        <f t="shared" si="253"/>
        <v>5</v>
      </c>
      <c r="CC2607" s="359">
        <f t="shared" si="254"/>
        <v>2023</v>
      </c>
      <c r="CD2607" s="359" t="str">
        <f t="shared" si="255"/>
        <v>105202366383VENDAVAL</v>
      </c>
    </row>
    <row r="2608" spans="1:82" s="121" customFormat="1" ht="36" customHeight="1">
      <c r="A2608" s="13"/>
      <c r="B2608" s="13"/>
      <c r="C2608" s="13"/>
      <c r="D2608" s="212">
        <v>45056</v>
      </c>
      <c r="E2608" s="210" t="s">
        <v>2720</v>
      </c>
      <c r="F2608" s="211" t="s">
        <v>1346</v>
      </c>
      <c r="G2608" s="111" t="s">
        <v>2803</v>
      </c>
      <c r="H2608" s="85" t="str">
        <f>VLOOKUP(E2608&amp;F2608,Divipola!$C$1:$F$1149,4,FALSE)</f>
        <v>66001</v>
      </c>
      <c r="I2608" s="77"/>
      <c r="J2608" s="181"/>
      <c r="K2608" s="146"/>
      <c r="L2608" s="146"/>
      <c r="M2608" s="146"/>
      <c r="N2608" s="146">
        <v>3</v>
      </c>
      <c r="O2608" s="146">
        <v>1</v>
      </c>
      <c r="P2608" s="146"/>
      <c r="Q2608" s="146">
        <v>1</v>
      </c>
      <c r="R2608" s="146"/>
      <c r="S2608" s="146"/>
      <c r="T2608" s="146"/>
      <c r="U2608" s="146"/>
      <c r="V2608" s="146"/>
      <c r="W2608" s="146"/>
      <c r="X2608" s="146"/>
      <c r="Y2608" s="146"/>
      <c r="Z2608" s="147"/>
      <c r="AA2608" s="148"/>
      <c r="AB2608" s="383"/>
      <c r="AC2608" s="73"/>
      <c r="AD2608" s="414"/>
      <c r="AE2608" s="393"/>
      <c r="AF2608" s="78"/>
      <c r="AG2608" s="414"/>
      <c r="AH2608" s="383"/>
      <c r="AI2608" s="453"/>
      <c r="AJ2608" s="453"/>
      <c r="AK2608" s="414"/>
      <c r="AL2608" s="383"/>
      <c r="AM2608" s="383"/>
      <c r="AN2608" s="523"/>
      <c r="AO2608" s="414"/>
      <c r="AP2608" s="548"/>
      <c r="AQ2608" s="414"/>
      <c r="AR2608" s="78"/>
      <c r="AS2608" s="78"/>
      <c r="AT2608" s="414"/>
      <c r="AU2608" s="548"/>
      <c r="AV2608" s="548"/>
      <c r="AW2608" s="414"/>
      <c r="AX2608" s="383"/>
      <c r="AY2608" s="548"/>
      <c r="AZ2608" s="414"/>
      <c r="BA2608" s="383"/>
      <c r="BB2608" s="548"/>
      <c r="BC2608" s="78"/>
      <c r="BD2608" s="414"/>
      <c r="BE2608" s="414"/>
      <c r="BF2608" s="414"/>
      <c r="BG2608" s="414"/>
      <c r="BH2608" s="414"/>
      <c r="BI2608" s="383"/>
      <c r="BJ2608" s="383"/>
      <c r="BK2608" s="78"/>
      <c r="BL2608" s="414"/>
      <c r="BM2608" s="383"/>
      <c r="BN2608" s="78"/>
      <c r="BO2608" s="414"/>
      <c r="BP2608" s="78"/>
      <c r="BQ2608" s="414"/>
      <c r="BR2608" s="383"/>
      <c r="BS2608" s="78"/>
      <c r="BT2608" s="83"/>
      <c r="BU2608" s="75"/>
      <c r="BV2608" s="74"/>
      <c r="BW2608" s="74"/>
      <c r="BX2608" s="98" t="s">
        <v>4574</v>
      </c>
      <c r="BY2608" s="112">
        <f t="shared" si="251"/>
        <v>2603</v>
      </c>
      <c r="BZ2608" s="65">
        <f t="shared" si="250"/>
        <v>0</v>
      </c>
      <c r="CA2608" s="359">
        <f t="shared" si="252"/>
        <v>10</v>
      </c>
      <c r="CB2608" s="359">
        <f t="shared" si="253"/>
        <v>5</v>
      </c>
      <c r="CC2608" s="359">
        <f t="shared" si="254"/>
        <v>2023</v>
      </c>
      <c r="CD2608" s="359" t="str">
        <f t="shared" si="255"/>
        <v>105202366001VENDAVAL</v>
      </c>
    </row>
    <row r="2609" spans="1:82" s="121" customFormat="1" ht="72" customHeight="1">
      <c r="A2609" s="13"/>
      <c r="B2609" s="13"/>
      <c r="C2609" s="13"/>
      <c r="D2609" s="212">
        <v>45057</v>
      </c>
      <c r="E2609" s="210" t="s">
        <v>2718</v>
      </c>
      <c r="F2609" s="211" t="s">
        <v>2625</v>
      </c>
      <c r="G2609" s="111" t="s">
        <v>2800</v>
      </c>
      <c r="H2609" s="85" t="str">
        <f>VLOOKUP(E2609&amp;F2609,Divipola!$C$1:$F$1149,4,FALSE)</f>
        <v>25815</v>
      </c>
      <c r="I2609" s="77"/>
      <c r="J2609" s="181"/>
      <c r="K2609" s="108"/>
      <c r="L2609" s="108"/>
      <c r="M2609" s="108"/>
      <c r="N2609" s="108"/>
      <c r="O2609" s="108"/>
      <c r="P2609" s="108"/>
      <c r="Q2609" s="108"/>
      <c r="R2609" s="108"/>
      <c r="S2609" s="108"/>
      <c r="T2609" s="108"/>
      <c r="U2609" s="108"/>
      <c r="V2609" s="108"/>
      <c r="W2609" s="108"/>
      <c r="X2609" s="108"/>
      <c r="Y2609" s="108"/>
      <c r="Z2609" s="109"/>
      <c r="AA2609" s="113" t="s">
        <v>3144</v>
      </c>
      <c r="AB2609" s="383"/>
      <c r="AC2609" s="73"/>
      <c r="AD2609" s="414"/>
      <c r="AE2609" s="393"/>
      <c r="AF2609" s="78"/>
      <c r="AG2609" s="414"/>
      <c r="AH2609" s="383"/>
      <c r="AI2609" s="453"/>
      <c r="AJ2609" s="453"/>
      <c r="AK2609" s="414"/>
      <c r="AL2609" s="383"/>
      <c r="AM2609" s="383"/>
      <c r="AN2609" s="523"/>
      <c r="AO2609" s="414"/>
      <c r="AP2609" s="548"/>
      <c r="AQ2609" s="414"/>
      <c r="AR2609" s="78"/>
      <c r="AS2609" s="78"/>
      <c r="AT2609" s="414"/>
      <c r="AU2609" s="548"/>
      <c r="AV2609" s="548"/>
      <c r="AW2609" s="414"/>
      <c r="AX2609" s="383"/>
      <c r="AY2609" s="548"/>
      <c r="AZ2609" s="414"/>
      <c r="BA2609" s="383"/>
      <c r="BB2609" s="548"/>
      <c r="BC2609" s="78"/>
      <c r="BD2609" s="414"/>
      <c r="BE2609" s="414"/>
      <c r="BF2609" s="414"/>
      <c r="BG2609" s="414"/>
      <c r="BH2609" s="414"/>
      <c r="BI2609" s="383"/>
      <c r="BJ2609" s="383"/>
      <c r="BK2609" s="78"/>
      <c r="BL2609" s="414"/>
      <c r="BM2609" s="383"/>
      <c r="BN2609" s="78"/>
      <c r="BO2609" s="414"/>
      <c r="BP2609" s="78"/>
      <c r="BQ2609" s="414"/>
      <c r="BR2609" s="383"/>
      <c r="BS2609" s="78"/>
      <c r="BT2609" s="83"/>
      <c r="BU2609" s="75"/>
      <c r="BV2609" s="74"/>
      <c r="BW2609" s="74"/>
      <c r="BX2609" s="132" t="s">
        <v>4466</v>
      </c>
      <c r="BY2609" s="112">
        <f t="shared" si="251"/>
        <v>2604</v>
      </c>
      <c r="BZ2609" s="65">
        <f t="shared" si="250"/>
        <v>0</v>
      </c>
      <c r="CA2609" s="359">
        <f t="shared" si="252"/>
        <v>11</v>
      </c>
      <c r="CB2609" s="359">
        <f t="shared" si="253"/>
        <v>5</v>
      </c>
      <c r="CC2609" s="359">
        <f t="shared" si="254"/>
        <v>2023</v>
      </c>
      <c r="CD2609" s="359" t="str">
        <f t="shared" si="255"/>
        <v>115202325815INCENDIO ESTRUCTURAL</v>
      </c>
    </row>
    <row r="2610" spans="1:82" s="121" customFormat="1" ht="156" customHeight="1">
      <c r="A2610" s="13"/>
      <c r="B2610" s="13"/>
      <c r="C2610" s="13"/>
      <c r="D2610" s="212">
        <v>45057</v>
      </c>
      <c r="E2610" s="210" t="s">
        <v>2831</v>
      </c>
      <c r="F2610" s="211" t="s">
        <v>2704</v>
      </c>
      <c r="G2610" s="111" t="s">
        <v>2827</v>
      </c>
      <c r="H2610" s="85" t="str">
        <f>VLOOKUP(E2610&amp;F2610,Divipola!$C$1:$F$1149,4,FALSE)</f>
        <v>73001</v>
      </c>
      <c r="I2610" s="77"/>
      <c r="J2610" s="181"/>
      <c r="K2610" s="146">
        <v>1</v>
      </c>
      <c r="L2610" s="146"/>
      <c r="M2610" s="146"/>
      <c r="N2610" s="146">
        <v>1</v>
      </c>
      <c r="O2610" s="146"/>
      <c r="P2610" s="146"/>
      <c r="Q2610" s="146"/>
      <c r="R2610" s="146"/>
      <c r="S2610" s="146"/>
      <c r="T2610" s="146"/>
      <c r="U2610" s="146"/>
      <c r="V2610" s="146"/>
      <c r="W2610" s="146"/>
      <c r="X2610" s="146"/>
      <c r="Y2610" s="146"/>
      <c r="Z2610" s="147"/>
      <c r="AA2610" s="148"/>
      <c r="AB2610" s="383"/>
      <c r="AC2610" s="73"/>
      <c r="AD2610" s="414"/>
      <c r="AE2610" s="393"/>
      <c r="AF2610" s="78"/>
      <c r="AG2610" s="414"/>
      <c r="AH2610" s="383"/>
      <c r="AI2610" s="453"/>
      <c r="AJ2610" s="453"/>
      <c r="AK2610" s="414"/>
      <c r="AL2610" s="383"/>
      <c r="AM2610" s="383"/>
      <c r="AN2610" s="523"/>
      <c r="AO2610" s="414"/>
      <c r="AP2610" s="548"/>
      <c r="AQ2610" s="414"/>
      <c r="AR2610" s="78"/>
      <c r="AS2610" s="78"/>
      <c r="AT2610" s="414"/>
      <c r="AU2610" s="548"/>
      <c r="AV2610" s="548"/>
      <c r="AW2610" s="414"/>
      <c r="AX2610" s="383"/>
      <c r="AY2610" s="548"/>
      <c r="AZ2610" s="414"/>
      <c r="BA2610" s="383"/>
      <c r="BB2610" s="548"/>
      <c r="BC2610" s="78"/>
      <c r="BD2610" s="414"/>
      <c r="BE2610" s="414"/>
      <c r="BF2610" s="414"/>
      <c r="BG2610" s="414"/>
      <c r="BH2610" s="414"/>
      <c r="BI2610" s="383"/>
      <c r="BJ2610" s="383"/>
      <c r="BK2610" s="78"/>
      <c r="BL2610" s="414"/>
      <c r="BM2610" s="383"/>
      <c r="BN2610" s="78"/>
      <c r="BO2610" s="414"/>
      <c r="BP2610" s="78"/>
      <c r="BQ2610" s="414"/>
      <c r="BR2610" s="383"/>
      <c r="BS2610" s="78"/>
      <c r="BT2610" s="83"/>
      <c r="BU2610" s="75"/>
      <c r="BV2610" s="74"/>
      <c r="BW2610" s="74"/>
      <c r="BX2610" s="132" t="s">
        <v>4467</v>
      </c>
      <c r="BY2610" s="112">
        <f t="shared" si="251"/>
        <v>2605</v>
      </c>
      <c r="BZ2610" s="65">
        <f t="shared" si="250"/>
        <v>0</v>
      </c>
      <c r="CA2610" s="359">
        <f t="shared" si="252"/>
        <v>11</v>
      </c>
      <c r="CB2610" s="359">
        <f t="shared" si="253"/>
        <v>5</v>
      </c>
      <c r="CC2610" s="359">
        <f t="shared" si="254"/>
        <v>2023</v>
      </c>
      <c r="CD2610" s="359" t="str">
        <f t="shared" si="255"/>
        <v>115202373001MOVIMIENTO EN MASA</v>
      </c>
    </row>
    <row r="2611" spans="1:82" s="121" customFormat="1" ht="120" customHeight="1">
      <c r="A2611" s="13"/>
      <c r="B2611" s="13"/>
      <c r="C2611" s="13"/>
      <c r="D2611" s="212">
        <v>45057</v>
      </c>
      <c r="E2611" s="210" t="s">
        <v>2854</v>
      </c>
      <c r="F2611" s="211" t="s">
        <v>502</v>
      </c>
      <c r="G2611" s="111" t="s">
        <v>2800</v>
      </c>
      <c r="H2611" s="85" t="str">
        <f>VLOOKUP(E2611&amp;F2611,Divipola!$C$1:$F$1149,4,FALSE)</f>
        <v>27006</v>
      </c>
      <c r="I2611" s="77"/>
      <c r="J2611" s="181"/>
      <c r="K2611" s="146"/>
      <c r="L2611" s="146"/>
      <c r="M2611" s="146"/>
      <c r="N2611" s="146">
        <v>1</v>
      </c>
      <c r="O2611" s="146"/>
      <c r="P2611" s="146">
        <v>1</v>
      </c>
      <c r="Q2611" s="146"/>
      <c r="R2611" s="146"/>
      <c r="S2611" s="146"/>
      <c r="T2611" s="146"/>
      <c r="U2611" s="146"/>
      <c r="V2611" s="146"/>
      <c r="W2611" s="146"/>
      <c r="X2611" s="146"/>
      <c r="Y2611" s="146"/>
      <c r="Z2611" s="147"/>
      <c r="AA2611" s="106" t="s">
        <v>4464</v>
      </c>
      <c r="AB2611" s="383"/>
      <c r="AC2611" s="73"/>
      <c r="AD2611" s="414"/>
      <c r="AE2611" s="393"/>
      <c r="AF2611" s="78"/>
      <c r="AG2611" s="414"/>
      <c r="AH2611" s="383"/>
      <c r="AI2611" s="453"/>
      <c r="AJ2611" s="453"/>
      <c r="AK2611" s="414"/>
      <c r="AL2611" s="383"/>
      <c r="AM2611" s="383"/>
      <c r="AN2611" s="523"/>
      <c r="AO2611" s="414"/>
      <c r="AP2611" s="548"/>
      <c r="AQ2611" s="414"/>
      <c r="AR2611" s="78"/>
      <c r="AS2611" s="78"/>
      <c r="AT2611" s="414"/>
      <c r="AU2611" s="548"/>
      <c r="AV2611" s="548"/>
      <c r="AW2611" s="414"/>
      <c r="AX2611" s="383"/>
      <c r="AY2611" s="548"/>
      <c r="AZ2611" s="414"/>
      <c r="BA2611" s="383"/>
      <c r="BB2611" s="548"/>
      <c r="BC2611" s="78"/>
      <c r="BD2611" s="414"/>
      <c r="BE2611" s="414"/>
      <c r="BF2611" s="414"/>
      <c r="BG2611" s="414"/>
      <c r="BH2611" s="414"/>
      <c r="BI2611" s="383"/>
      <c r="BJ2611" s="383"/>
      <c r="BK2611" s="78"/>
      <c r="BL2611" s="414"/>
      <c r="BM2611" s="383"/>
      <c r="BN2611" s="78"/>
      <c r="BO2611" s="414"/>
      <c r="BP2611" s="78"/>
      <c r="BQ2611" s="414"/>
      <c r="BR2611" s="383"/>
      <c r="BS2611" s="78"/>
      <c r="BT2611" s="83"/>
      <c r="BU2611" s="75"/>
      <c r="BV2611" s="74"/>
      <c r="BW2611" s="74"/>
      <c r="BX2611" s="328" t="s">
        <v>4468</v>
      </c>
      <c r="BY2611" s="112">
        <f t="shared" si="251"/>
        <v>2606</v>
      </c>
      <c r="BZ2611" s="65">
        <f t="shared" si="250"/>
        <v>0</v>
      </c>
      <c r="CA2611" s="359">
        <f t="shared" si="252"/>
        <v>11</v>
      </c>
      <c r="CB2611" s="359">
        <f t="shared" si="253"/>
        <v>5</v>
      </c>
      <c r="CC2611" s="359">
        <f t="shared" si="254"/>
        <v>2023</v>
      </c>
      <c r="CD2611" s="359" t="str">
        <f t="shared" si="255"/>
        <v>115202327006INCENDIO ESTRUCTURAL</v>
      </c>
    </row>
    <row r="2612" spans="1:82" s="121" customFormat="1" ht="48" customHeight="1">
      <c r="A2612" s="13"/>
      <c r="B2612" s="13"/>
      <c r="C2612" s="13"/>
      <c r="D2612" s="212">
        <v>45057</v>
      </c>
      <c r="E2612" s="210" t="s">
        <v>2829</v>
      </c>
      <c r="F2612" s="211" t="s">
        <v>2434</v>
      </c>
      <c r="G2612" s="111" t="s">
        <v>2803</v>
      </c>
      <c r="H2612" s="85" t="str">
        <f>VLOOKUP(E2612&amp;F2612,Divipola!$C$1:$F$1149,4,FALSE)</f>
        <v>05347</v>
      </c>
      <c r="I2612" s="77"/>
      <c r="J2612" s="181"/>
      <c r="K2612" s="108"/>
      <c r="L2612" s="108"/>
      <c r="M2612" s="108"/>
      <c r="N2612" s="108">
        <v>15</v>
      </c>
      <c r="O2612" s="108">
        <v>3</v>
      </c>
      <c r="P2612" s="108"/>
      <c r="Q2612" s="108">
        <v>3</v>
      </c>
      <c r="R2612" s="108"/>
      <c r="S2612" s="108"/>
      <c r="T2612" s="108"/>
      <c r="U2612" s="108"/>
      <c r="V2612" s="108"/>
      <c r="W2612" s="108"/>
      <c r="X2612" s="108"/>
      <c r="Y2612" s="108"/>
      <c r="Z2612" s="109"/>
      <c r="AA2612" s="113"/>
      <c r="AB2612" s="383"/>
      <c r="AC2612" s="73"/>
      <c r="AD2612" s="414"/>
      <c r="AE2612" s="393"/>
      <c r="AF2612" s="78"/>
      <c r="AG2612" s="414"/>
      <c r="AH2612" s="383"/>
      <c r="AI2612" s="453"/>
      <c r="AJ2612" s="453"/>
      <c r="AK2612" s="414"/>
      <c r="AL2612" s="383"/>
      <c r="AM2612" s="383"/>
      <c r="AN2612" s="523"/>
      <c r="AO2612" s="414"/>
      <c r="AP2612" s="548"/>
      <c r="AQ2612" s="414"/>
      <c r="AR2612" s="78"/>
      <c r="AS2612" s="78"/>
      <c r="AT2612" s="414"/>
      <c r="AU2612" s="548"/>
      <c r="AV2612" s="548"/>
      <c r="AW2612" s="414"/>
      <c r="AX2612" s="383"/>
      <c r="AY2612" s="548"/>
      <c r="AZ2612" s="414"/>
      <c r="BA2612" s="383"/>
      <c r="BB2612" s="548"/>
      <c r="BC2612" s="78"/>
      <c r="BD2612" s="414"/>
      <c r="BE2612" s="414"/>
      <c r="BF2612" s="414"/>
      <c r="BG2612" s="414"/>
      <c r="BH2612" s="414"/>
      <c r="BI2612" s="383"/>
      <c r="BJ2612" s="383"/>
      <c r="BK2612" s="78"/>
      <c r="BL2612" s="414"/>
      <c r="BM2612" s="383"/>
      <c r="BN2612" s="78"/>
      <c r="BO2612" s="414"/>
      <c r="BP2612" s="78"/>
      <c r="BQ2612" s="414"/>
      <c r="BR2612" s="383"/>
      <c r="BS2612" s="78"/>
      <c r="BT2612" s="83"/>
      <c r="BU2612" s="75"/>
      <c r="BV2612" s="74"/>
      <c r="BW2612" s="74"/>
      <c r="BX2612" s="98" t="s">
        <v>4473</v>
      </c>
      <c r="BY2612" s="112">
        <f t="shared" si="251"/>
        <v>2607</v>
      </c>
      <c r="BZ2612" s="65">
        <f t="shared" si="250"/>
        <v>0</v>
      </c>
      <c r="CA2612" s="359">
        <f t="shared" si="252"/>
        <v>11</v>
      </c>
      <c r="CB2612" s="359">
        <f t="shared" si="253"/>
        <v>5</v>
      </c>
      <c r="CC2612" s="359">
        <f t="shared" si="254"/>
        <v>2023</v>
      </c>
      <c r="CD2612" s="359" t="str">
        <f t="shared" si="255"/>
        <v>115202305347VENDAVAL</v>
      </c>
    </row>
    <row r="2613" spans="1:82" s="121" customFormat="1" ht="180" customHeight="1">
      <c r="A2613" s="13"/>
      <c r="B2613" s="13"/>
      <c r="C2613" s="13"/>
      <c r="D2613" s="212">
        <v>45057</v>
      </c>
      <c r="E2613" s="210" t="s">
        <v>2836</v>
      </c>
      <c r="F2613" s="211" t="s">
        <v>2076</v>
      </c>
      <c r="G2613" s="111" t="s">
        <v>2803</v>
      </c>
      <c r="H2613" s="85" t="str">
        <f>VLOOKUP(E2613&amp;F2613,Divipola!$C$1:$F$1149,4,FALSE)</f>
        <v>19455</v>
      </c>
      <c r="I2613" s="77"/>
      <c r="J2613" s="181"/>
      <c r="K2613" s="108"/>
      <c r="L2613" s="108"/>
      <c r="M2613" s="108"/>
      <c r="N2613" s="108">
        <v>16</v>
      </c>
      <c r="O2613" s="108">
        <v>7</v>
      </c>
      <c r="P2613" s="108"/>
      <c r="Q2613" s="108">
        <v>7</v>
      </c>
      <c r="R2613" s="108"/>
      <c r="S2613" s="108"/>
      <c r="T2613" s="108"/>
      <c r="U2613" s="108"/>
      <c r="V2613" s="108"/>
      <c r="W2613" s="108"/>
      <c r="X2613" s="108"/>
      <c r="Y2613" s="108"/>
      <c r="Z2613" s="109"/>
      <c r="AA2613" s="113" t="s">
        <v>4475</v>
      </c>
      <c r="AB2613" s="383"/>
      <c r="AC2613" s="73"/>
      <c r="AD2613" s="414"/>
      <c r="AE2613" s="393"/>
      <c r="AF2613" s="78"/>
      <c r="AG2613" s="414"/>
      <c r="AH2613" s="383"/>
      <c r="AI2613" s="453"/>
      <c r="AJ2613" s="453"/>
      <c r="AK2613" s="414"/>
      <c r="AL2613" s="383"/>
      <c r="AM2613" s="383"/>
      <c r="AN2613" s="523"/>
      <c r="AO2613" s="414"/>
      <c r="AP2613" s="548"/>
      <c r="AQ2613" s="414"/>
      <c r="AR2613" s="78"/>
      <c r="AS2613" s="78"/>
      <c r="AT2613" s="414"/>
      <c r="AU2613" s="548"/>
      <c r="AV2613" s="548"/>
      <c r="AW2613" s="414"/>
      <c r="AX2613" s="383"/>
      <c r="AY2613" s="548"/>
      <c r="AZ2613" s="414"/>
      <c r="BA2613" s="383"/>
      <c r="BB2613" s="548"/>
      <c r="BC2613" s="78"/>
      <c r="BD2613" s="414"/>
      <c r="BE2613" s="414"/>
      <c r="BF2613" s="414"/>
      <c r="BG2613" s="414"/>
      <c r="BH2613" s="414"/>
      <c r="BI2613" s="383"/>
      <c r="BJ2613" s="383"/>
      <c r="BK2613" s="78"/>
      <c r="BL2613" s="414"/>
      <c r="BM2613" s="383"/>
      <c r="BN2613" s="78"/>
      <c r="BO2613" s="414"/>
      <c r="BP2613" s="78"/>
      <c r="BQ2613" s="414"/>
      <c r="BR2613" s="383"/>
      <c r="BS2613" s="78"/>
      <c r="BT2613" s="83"/>
      <c r="BU2613" s="75"/>
      <c r="BV2613" s="74"/>
      <c r="BW2613" s="74"/>
      <c r="BX2613" s="98" t="s">
        <v>4477</v>
      </c>
      <c r="BY2613" s="112">
        <f t="shared" si="251"/>
        <v>2608</v>
      </c>
      <c r="BZ2613" s="65">
        <f t="shared" si="250"/>
        <v>0</v>
      </c>
      <c r="CA2613" s="359">
        <f t="shared" si="252"/>
        <v>11</v>
      </c>
      <c r="CB2613" s="359">
        <f t="shared" si="253"/>
        <v>5</v>
      </c>
      <c r="CC2613" s="359">
        <f t="shared" si="254"/>
        <v>2023</v>
      </c>
      <c r="CD2613" s="359" t="str">
        <f t="shared" si="255"/>
        <v>115202319455VENDAVAL</v>
      </c>
    </row>
    <row r="2614" spans="1:82" s="121" customFormat="1" ht="84" customHeight="1">
      <c r="A2614" s="13"/>
      <c r="B2614" s="13"/>
      <c r="C2614" s="13"/>
      <c r="D2614" s="212">
        <v>45057</v>
      </c>
      <c r="E2614" s="210" t="s">
        <v>2836</v>
      </c>
      <c r="F2614" s="211" t="s">
        <v>2103</v>
      </c>
      <c r="G2614" s="111" t="s">
        <v>2803</v>
      </c>
      <c r="H2614" s="85" t="str">
        <f>VLOOKUP(E2614&amp;F2614,Divipola!$C$1:$F$1149,4,FALSE)</f>
        <v>19548</v>
      </c>
      <c r="I2614" s="77"/>
      <c r="J2614" s="181"/>
      <c r="K2614" s="108"/>
      <c r="L2614" s="108"/>
      <c r="M2614" s="108"/>
      <c r="N2614" s="108">
        <v>4</v>
      </c>
      <c r="O2614" s="108">
        <v>1</v>
      </c>
      <c r="P2614" s="108"/>
      <c r="Q2614" s="108">
        <v>1</v>
      </c>
      <c r="R2614" s="108"/>
      <c r="S2614" s="108"/>
      <c r="T2614" s="108"/>
      <c r="U2614" s="108"/>
      <c r="V2614" s="108"/>
      <c r="W2614" s="108"/>
      <c r="X2614" s="108"/>
      <c r="Y2614" s="108"/>
      <c r="Z2614" s="109"/>
      <c r="AA2614" s="113"/>
      <c r="AB2614" s="383"/>
      <c r="AC2614" s="73"/>
      <c r="AD2614" s="414"/>
      <c r="AE2614" s="393"/>
      <c r="AF2614" s="78"/>
      <c r="AG2614" s="414"/>
      <c r="AH2614" s="383"/>
      <c r="AI2614" s="453"/>
      <c r="AJ2614" s="453"/>
      <c r="AK2614" s="414"/>
      <c r="AL2614" s="383"/>
      <c r="AM2614" s="383"/>
      <c r="AN2614" s="523"/>
      <c r="AO2614" s="414"/>
      <c r="AP2614" s="548"/>
      <c r="AQ2614" s="414"/>
      <c r="AR2614" s="78"/>
      <c r="AS2614" s="78"/>
      <c r="AT2614" s="414"/>
      <c r="AU2614" s="548"/>
      <c r="AV2614" s="548"/>
      <c r="AW2614" s="414"/>
      <c r="AX2614" s="383"/>
      <c r="AY2614" s="548"/>
      <c r="AZ2614" s="414"/>
      <c r="BA2614" s="383"/>
      <c r="BB2614" s="548"/>
      <c r="BC2614" s="78"/>
      <c r="BD2614" s="414"/>
      <c r="BE2614" s="414"/>
      <c r="BF2614" s="414"/>
      <c r="BG2614" s="414"/>
      <c r="BH2614" s="414"/>
      <c r="BI2614" s="383"/>
      <c r="BJ2614" s="383"/>
      <c r="BK2614" s="78"/>
      <c r="BL2614" s="414"/>
      <c r="BM2614" s="383"/>
      <c r="BN2614" s="78"/>
      <c r="BO2614" s="414"/>
      <c r="BP2614" s="78"/>
      <c r="BQ2614" s="414"/>
      <c r="BR2614" s="383"/>
      <c r="BS2614" s="78"/>
      <c r="BT2614" s="83"/>
      <c r="BU2614" s="75"/>
      <c r="BV2614" s="74"/>
      <c r="BW2614" s="74"/>
      <c r="BX2614" s="98" t="s">
        <v>4478</v>
      </c>
      <c r="BY2614" s="112">
        <f t="shared" si="251"/>
        <v>2609</v>
      </c>
      <c r="BZ2614" s="65">
        <f t="shared" si="250"/>
        <v>0</v>
      </c>
      <c r="CA2614" s="359">
        <f t="shared" si="252"/>
        <v>11</v>
      </c>
      <c r="CB2614" s="359">
        <f t="shared" si="253"/>
        <v>5</v>
      </c>
      <c r="CC2614" s="359">
        <f t="shared" si="254"/>
        <v>2023</v>
      </c>
      <c r="CD2614" s="359" t="str">
        <f t="shared" si="255"/>
        <v>115202319548VENDAVAL</v>
      </c>
    </row>
    <row r="2615" spans="1:82" s="121" customFormat="1" ht="156" customHeight="1">
      <c r="A2615" s="13"/>
      <c r="B2615" s="13"/>
      <c r="C2615" s="13"/>
      <c r="D2615" s="212">
        <v>45057</v>
      </c>
      <c r="E2615" s="210" t="s">
        <v>2718</v>
      </c>
      <c r="F2615" s="211" t="s">
        <v>2625</v>
      </c>
      <c r="G2615" s="111" t="s">
        <v>2800</v>
      </c>
      <c r="H2615" s="85" t="str">
        <f>VLOOKUP(E2615&amp;F2615,Divipola!$C$1:$F$1149,4,FALSE)</f>
        <v>25815</v>
      </c>
      <c r="I2615" s="77"/>
      <c r="J2615" s="181"/>
      <c r="K2615" s="146"/>
      <c r="L2615" s="146"/>
      <c r="M2615" s="146"/>
      <c r="N2615" s="146"/>
      <c r="O2615" s="146"/>
      <c r="P2615" s="146"/>
      <c r="Q2615" s="146"/>
      <c r="R2615" s="146"/>
      <c r="S2615" s="146"/>
      <c r="T2615" s="146"/>
      <c r="U2615" s="146"/>
      <c r="V2615" s="146"/>
      <c r="W2615" s="146"/>
      <c r="X2615" s="146"/>
      <c r="Y2615" s="146"/>
      <c r="Z2615" s="147"/>
      <c r="AA2615" s="148" t="s">
        <v>3144</v>
      </c>
      <c r="AB2615" s="383"/>
      <c r="AC2615" s="73"/>
      <c r="AD2615" s="414"/>
      <c r="AE2615" s="393"/>
      <c r="AF2615" s="78"/>
      <c r="AG2615" s="414"/>
      <c r="AH2615" s="383"/>
      <c r="AI2615" s="453"/>
      <c r="AJ2615" s="453"/>
      <c r="AK2615" s="414"/>
      <c r="AL2615" s="383"/>
      <c r="AM2615" s="383"/>
      <c r="AN2615" s="523"/>
      <c r="AO2615" s="414"/>
      <c r="AP2615" s="548"/>
      <c r="AQ2615" s="414"/>
      <c r="AR2615" s="78"/>
      <c r="AS2615" s="78"/>
      <c r="AT2615" s="414"/>
      <c r="AU2615" s="548"/>
      <c r="AV2615" s="548"/>
      <c r="AW2615" s="414"/>
      <c r="AX2615" s="383"/>
      <c r="AY2615" s="548"/>
      <c r="AZ2615" s="414"/>
      <c r="BA2615" s="383"/>
      <c r="BB2615" s="548"/>
      <c r="BC2615" s="78"/>
      <c r="BD2615" s="414"/>
      <c r="BE2615" s="414"/>
      <c r="BF2615" s="414"/>
      <c r="BG2615" s="414"/>
      <c r="BH2615" s="414"/>
      <c r="BI2615" s="383"/>
      <c r="BJ2615" s="383"/>
      <c r="BK2615" s="78"/>
      <c r="BL2615" s="414"/>
      <c r="BM2615" s="383"/>
      <c r="BN2615" s="78"/>
      <c r="BO2615" s="414"/>
      <c r="BP2615" s="78"/>
      <c r="BQ2615" s="414"/>
      <c r="BR2615" s="383"/>
      <c r="BS2615" s="78"/>
      <c r="BT2615" s="83"/>
      <c r="BU2615" s="75"/>
      <c r="BV2615" s="74"/>
      <c r="BW2615" s="74"/>
      <c r="BX2615" s="98" t="s">
        <v>4480</v>
      </c>
      <c r="BY2615" s="112">
        <f t="shared" si="251"/>
        <v>2610</v>
      </c>
      <c r="BZ2615" s="65">
        <f t="shared" si="250"/>
        <v>0</v>
      </c>
      <c r="CA2615" s="359">
        <f t="shared" si="252"/>
        <v>11</v>
      </c>
      <c r="CB2615" s="359">
        <f t="shared" si="253"/>
        <v>5</v>
      </c>
      <c r="CC2615" s="359">
        <f t="shared" si="254"/>
        <v>2023</v>
      </c>
      <c r="CD2615" s="359" t="str">
        <f t="shared" si="255"/>
        <v>115202325815INCENDIO ESTRUCTURAL</v>
      </c>
    </row>
    <row r="2616" spans="1:82" s="121" customFormat="1" ht="216" customHeight="1">
      <c r="A2616" s="13"/>
      <c r="B2616" s="13"/>
      <c r="C2616" s="13"/>
      <c r="D2616" s="212">
        <v>45057</v>
      </c>
      <c r="E2616" s="210" t="s">
        <v>2829</v>
      </c>
      <c r="F2616" s="211" t="s">
        <v>2562</v>
      </c>
      <c r="G2616" s="111" t="s">
        <v>2807</v>
      </c>
      <c r="H2616" s="85" t="str">
        <f>VLOOKUP(E2616&amp;F2616,Divipola!$C$1:$F$1149,4,FALSE)</f>
        <v>05761</v>
      </c>
      <c r="I2616" s="77"/>
      <c r="J2616" s="181"/>
      <c r="K2616" s="141"/>
      <c r="L2616" s="141"/>
      <c r="M2616" s="141"/>
      <c r="N2616" s="141">
        <v>25</v>
      </c>
      <c r="O2616" s="141">
        <v>5</v>
      </c>
      <c r="P2616" s="141"/>
      <c r="Q2616" s="141">
        <v>5</v>
      </c>
      <c r="R2616" s="141"/>
      <c r="S2616" s="141">
        <v>1</v>
      </c>
      <c r="T2616" s="141"/>
      <c r="U2616" s="141">
        <v>1</v>
      </c>
      <c r="V2616" s="141"/>
      <c r="W2616" s="141"/>
      <c r="X2616" s="141"/>
      <c r="Y2616" s="141"/>
      <c r="Z2616" s="142"/>
      <c r="AA2616" s="144"/>
      <c r="AB2616" s="383"/>
      <c r="AC2616" s="73"/>
      <c r="AD2616" s="414"/>
      <c r="AE2616" s="393"/>
      <c r="AF2616" s="78"/>
      <c r="AG2616" s="414"/>
      <c r="AH2616" s="383"/>
      <c r="AI2616" s="453"/>
      <c r="AJ2616" s="453"/>
      <c r="AK2616" s="414"/>
      <c r="AL2616" s="383"/>
      <c r="AM2616" s="383"/>
      <c r="AN2616" s="523"/>
      <c r="AO2616" s="414"/>
      <c r="AP2616" s="548"/>
      <c r="AQ2616" s="414"/>
      <c r="AR2616" s="78"/>
      <c r="AS2616" s="78"/>
      <c r="AT2616" s="414"/>
      <c r="AU2616" s="548"/>
      <c r="AV2616" s="548"/>
      <c r="AW2616" s="414"/>
      <c r="AX2616" s="383"/>
      <c r="AY2616" s="548"/>
      <c r="AZ2616" s="414"/>
      <c r="BA2616" s="383"/>
      <c r="BB2616" s="548"/>
      <c r="BC2616" s="78"/>
      <c r="BD2616" s="414"/>
      <c r="BE2616" s="414"/>
      <c r="BF2616" s="414"/>
      <c r="BG2616" s="414"/>
      <c r="BH2616" s="414"/>
      <c r="BI2616" s="383"/>
      <c r="BJ2616" s="383"/>
      <c r="BK2616" s="78"/>
      <c r="BL2616" s="414"/>
      <c r="BM2616" s="383"/>
      <c r="BN2616" s="78"/>
      <c r="BO2616" s="414"/>
      <c r="BP2616" s="78"/>
      <c r="BQ2616" s="414"/>
      <c r="BR2616" s="383"/>
      <c r="BS2616" s="78"/>
      <c r="BT2616" s="83"/>
      <c r="BU2616" s="75"/>
      <c r="BV2616" s="74"/>
      <c r="BW2616" s="74"/>
      <c r="BX2616" s="98" t="s">
        <v>4494</v>
      </c>
      <c r="BY2616" s="112">
        <f t="shared" si="251"/>
        <v>2611</v>
      </c>
      <c r="BZ2616" s="65">
        <f t="shared" si="250"/>
        <v>0</v>
      </c>
      <c r="CA2616" s="359">
        <f t="shared" si="252"/>
        <v>11</v>
      </c>
      <c r="CB2616" s="359">
        <f t="shared" si="253"/>
        <v>5</v>
      </c>
      <c r="CC2616" s="359">
        <f t="shared" si="254"/>
        <v>2023</v>
      </c>
      <c r="CD2616" s="359" t="str">
        <f t="shared" si="255"/>
        <v>115202305761CRECIENTE SUBITA</v>
      </c>
    </row>
    <row r="2617" spans="1:82" s="121" customFormat="1" ht="84" customHeight="1">
      <c r="A2617" s="13"/>
      <c r="B2617" s="13"/>
      <c r="C2617" s="13"/>
      <c r="D2617" s="212">
        <v>45057</v>
      </c>
      <c r="E2617" s="210" t="s">
        <v>2836</v>
      </c>
      <c r="F2617" s="211" t="s">
        <v>2064</v>
      </c>
      <c r="G2617" s="111" t="s">
        <v>2803</v>
      </c>
      <c r="H2617" s="85" t="str">
        <f>VLOOKUP(E2617&amp;F2617,Divipola!$C$1:$F$1149,4,FALSE)</f>
        <v>19532</v>
      </c>
      <c r="I2617" s="77"/>
      <c r="J2617" s="181"/>
      <c r="K2617" s="108"/>
      <c r="L2617" s="108"/>
      <c r="M2617" s="108"/>
      <c r="N2617" s="108">
        <v>16</v>
      </c>
      <c r="O2617" s="108">
        <v>4</v>
      </c>
      <c r="P2617" s="108"/>
      <c r="Q2617" s="108">
        <v>4</v>
      </c>
      <c r="R2617" s="108"/>
      <c r="S2617" s="108"/>
      <c r="T2617" s="108"/>
      <c r="U2617" s="108"/>
      <c r="V2617" s="108"/>
      <c r="W2617" s="108"/>
      <c r="X2617" s="108"/>
      <c r="Y2617" s="108"/>
      <c r="Z2617" s="109"/>
      <c r="AA2617" s="113"/>
      <c r="AB2617" s="383"/>
      <c r="AC2617" s="73"/>
      <c r="AD2617" s="414"/>
      <c r="AE2617" s="393"/>
      <c r="AF2617" s="78"/>
      <c r="AG2617" s="414"/>
      <c r="AH2617" s="383"/>
      <c r="AI2617" s="453"/>
      <c r="AJ2617" s="453"/>
      <c r="AK2617" s="414"/>
      <c r="AL2617" s="383"/>
      <c r="AM2617" s="383"/>
      <c r="AN2617" s="523"/>
      <c r="AO2617" s="414"/>
      <c r="AP2617" s="548"/>
      <c r="AQ2617" s="414"/>
      <c r="AR2617" s="78"/>
      <c r="AS2617" s="78"/>
      <c r="AT2617" s="414"/>
      <c r="AU2617" s="548"/>
      <c r="AV2617" s="548"/>
      <c r="AW2617" s="414"/>
      <c r="AX2617" s="383"/>
      <c r="AY2617" s="548"/>
      <c r="AZ2617" s="414"/>
      <c r="BA2617" s="383"/>
      <c r="BB2617" s="548"/>
      <c r="BC2617" s="78"/>
      <c r="BD2617" s="414"/>
      <c r="BE2617" s="414"/>
      <c r="BF2617" s="414"/>
      <c r="BG2617" s="414"/>
      <c r="BH2617" s="414"/>
      <c r="BI2617" s="383"/>
      <c r="BJ2617" s="383"/>
      <c r="BK2617" s="78"/>
      <c r="BL2617" s="414"/>
      <c r="BM2617" s="383"/>
      <c r="BN2617" s="78"/>
      <c r="BO2617" s="414"/>
      <c r="BP2617" s="78"/>
      <c r="BQ2617" s="414"/>
      <c r="BR2617" s="383"/>
      <c r="BS2617" s="78"/>
      <c r="BT2617" s="83"/>
      <c r="BU2617" s="75"/>
      <c r="BV2617" s="74"/>
      <c r="BW2617" s="74"/>
      <c r="BX2617" s="98" t="s">
        <v>4484</v>
      </c>
      <c r="BY2617" s="112">
        <f t="shared" si="251"/>
        <v>2612</v>
      </c>
      <c r="BZ2617" s="65">
        <f t="shared" si="250"/>
        <v>0</v>
      </c>
      <c r="CA2617" s="359">
        <f t="shared" si="252"/>
        <v>11</v>
      </c>
      <c r="CB2617" s="359">
        <f t="shared" si="253"/>
        <v>5</v>
      </c>
      <c r="CC2617" s="359">
        <f t="shared" si="254"/>
        <v>2023</v>
      </c>
      <c r="CD2617" s="359" t="str">
        <f t="shared" si="255"/>
        <v>115202319532VENDAVAL</v>
      </c>
    </row>
    <row r="2618" spans="1:82" s="121" customFormat="1" ht="60" customHeight="1">
      <c r="A2618" s="13"/>
      <c r="B2618" s="13"/>
      <c r="C2618" s="13"/>
      <c r="D2618" s="212">
        <v>45057</v>
      </c>
      <c r="E2618" s="210" t="s">
        <v>2829</v>
      </c>
      <c r="F2618" s="211" t="s">
        <v>2161</v>
      </c>
      <c r="G2618" s="111" t="s">
        <v>2802</v>
      </c>
      <c r="H2618" s="85" t="str">
        <f>VLOOKUP(E2618&amp;F2618,Divipola!$C$1:$F$1149,4,FALSE)</f>
        <v>05129</v>
      </c>
      <c r="I2618" s="77"/>
      <c r="J2618" s="181"/>
      <c r="K2618" s="190"/>
      <c r="L2618" s="190"/>
      <c r="M2618" s="190"/>
      <c r="N2618" s="190">
        <v>10</v>
      </c>
      <c r="O2618" s="190">
        <v>3</v>
      </c>
      <c r="P2618" s="190"/>
      <c r="Q2618" s="190">
        <v>3</v>
      </c>
      <c r="R2618" s="190"/>
      <c r="S2618" s="190"/>
      <c r="T2618" s="190"/>
      <c r="U2618" s="190"/>
      <c r="V2618" s="190"/>
      <c r="W2618" s="190"/>
      <c r="X2618" s="190"/>
      <c r="Y2618" s="190"/>
      <c r="Z2618" s="191"/>
      <c r="AA2618" s="148"/>
      <c r="AB2618" s="383"/>
      <c r="AC2618" s="73"/>
      <c r="AD2618" s="414"/>
      <c r="AE2618" s="393"/>
      <c r="AF2618" s="78"/>
      <c r="AG2618" s="414"/>
      <c r="AH2618" s="383"/>
      <c r="AI2618" s="453"/>
      <c r="AJ2618" s="453"/>
      <c r="AK2618" s="414"/>
      <c r="AL2618" s="383"/>
      <c r="AM2618" s="383"/>
      <c r="AN2618" s="523"/>
      <c r="AO2618" s="414"/>
      <c r="AP2618" s="548"/>
      <c r="AQ2618" s="414"/>
      <c r="AR2618" s="78"/>
      <c r="AS2618" s="78"/>
      <c r="AT2618" s="414"/>
      <c r="AU2618" s="548"/>
      <c r="AV2618" s="548"/>
      <c r="AW2618" s="414"/>
      <c r="AX2618" s="383"/>
      <c r="AY2618" s="548"/>
      <c r="AZ2618" s="414"/>
      <c r="BA2618" s="383"/>
      <c r="BB2618" s="548"/>
      <c r="BC2618" s="78"/>
      <c r="BD2618" s="414"/>
      <c r="BE2618" s="414"/>
      <c r="BF2618" s="414"/>
      <c r="BG2618" s="414"/>
      <c r="BH2618" s="414"/>
      <c r="BI2618" s="383"/>
      <c r="BJ2618" s="383"/>
      <c r="BK2618" s="78"/>
      <c r="BL2618" s="414"/>
      <c r="BM2618" s="383"/>
      <c r="BN2618" s="78"/>
      <c r="BO2618" s="414"/>
      <c r="BP2618" s="78"/>
      <c r="BQ2618" s="414"/>
      <c r="BR2618" s="383"/>
      <c r="BS2618" s="78"/>
      <c r="BT2618" s="83"/>
      <c r="BU2618" s="75"/>
      <c r="BV2618" s="74"/>
      <c r="BW2618" s="74"/>
      <c r="BX2618" s="119" t="s">
        <v>4519</v>
      </c>
      <c r="BY2618" s="112">
        <f t="shared" si="251"/>
        <v>2613</v>
      </c>
      <c r="BZ2618" s="65">
        <f t="shared" si="250"/>
        <v>0</v>
      </c>
      <c r="CA2618" s="359">
        <f t="shared" si="252"/>
        <v>11</v>
      </c>
      <c r="CB2618" s="359">
        <f t="shared" si="253"/>
        <v>5</v>
      </c>
      <c r="CC2618" s="359">
        <f t="shared" si="254"/>
        <v>2023</v>
      </c>
      <c r="CD2618" s="359" t="str">
        <f t="shared" si="255"/>
        <v>115202305129INUNDACION</v>
      </c>
    </row>
    <row r="2619" spans="1:82" s="121" customFormat="1" ht="96" customHeight="1">
      <c r="A2619" s="13"/>
      <c r="B2619" s="13"/>
      <c r="C2619" s="13"/>
      <c r="D2619" s="212">
        <v>45058</v>
      </c>
      <c r="E2619" s="210" t="s">
        <v>2720</v>
      </c>
      <c r="F2619" s="211" t="s">
        <v>1346</v>
      </c>
      <c r="G2619" s="111" t="s">
        <v>2803</v>
      </c>
      <c r="H2619" s="85" t="str">
        <f>VLOOKUP(E2619&amp;F2619,Divipola!$C$1:$F$1149,4,FALSE)</f>
        <v>66001</v>
      </c>
      <c r="I2619" s="77"/>
      <c r="J2619" s="181"/>
      <c r="K2619" s="108"/>
      <c r="L2619" s="108"/>
      <c r="M2619" s="108"/>
      <c r="N2619" s="108"/>
      <c r="O2619" s="108"/>
      <c r="P2619" s="108"/>
      <c r="Q2619" s="108"/>
      <c r="R2619" s="108"/>
      <c r="S2619" s="108"/>
      <c r="T2619" s="108"/>
      <c r="U2619" s="108"/>
      <c r="V2619" s="108"/>
      <c r="W2619" s="108"/>
      <c r="X2619" s="108"/>
      <c r="Y2619" s="108"/>
      <c r="Z2619" s="109"/>
      <c r="AA2619" s="113"/>
      <c r="AB2619" s="383"/>
      <c r="AC2619" s="73"/>
      <c r="AD2619" s="414"/>
      <c r="AE2619" s="393"/>
      <c r="AF2619" s="78"/>
      <c r="AG2619" s="414"/>
      <c r="AH2619" s="383"/>
      <c r="AI2619" s="453"/>
      <c r="AJ2619" s="453"/>
      <c r="AK2619" s="414"/>
      <c r="AL2619" s="383"/>
      <c r="AM2619" s="383"/>
      <c r="AN2619" s="523"/>
      <c r="AO2619" s="414"/>
      <c r="AP2619" s="548"/>
      <c r="AQ2619" s="414"/>
      <c r="AR2619" s="78"/>
      <c r="AS2619" s="78"/>
      <c r="AT2619" s="414"/>
      <c r="AU2619" s="548"/>
      <c r="AV2619" s="548"/>
      <c r="AW2619" s="414"/>
      <c r="AX2619" s="383"/>
      <c r="AY2619" s="548"/>
      <c r="AZ2619" s="414"/>
      <c r="BA2619" s="383"/>
      <c r="BB2619" s="548"/>
      <c r="BC2619" s="78"/>
      <c r="BD2619" s="414"/>
      <c r="BE2619" s="414"/>
      <c r="BF2619" s="414"/>
      <c r="BG2619" s="414"/>
      <c r="BH2619" s="414"/>
      <c r="BI2619" s="383"/>
      <c r="BJ2619" s="383"/>
      <c r="BK2619" s="78"/>
      <c r="BL2619" s="414"/>
      <c r="BM2619" s="383"/>
      <c r="BN2619" s="78"/>
      <c r="BO2619" s="414"/>
      <c r="BP2619" s="78"/>
      <c r="BQ2619" s="414"/>
      <c r="BR2619" s="383"/>
      <c r="BS2619" s="78"/>
      <c r="BT2619" s="83"/>
      <c r="BU2619" s="75"/>
      <c r="BV2619" s="74"/>
      <c r="BW2619" s="74"/>
      <c r="BX2619" s="98" t="s">
        <v>4476</v>
      </c>
      <c r="BY2619" s="112">
        <f t="shared" si="251"/>
        <v>2614</v>
      </c>
      <c r="BZ2619" s="65">
        <f t="shared" si="250"/>
        <v>0</v>
      </c>
      <c r="CA2619" s="359">
        <f t="shared" si="252"/>
        <v>12</v>
      </c>
      <c r="CB2619" s="359">
        <f t="shared" si="253"/>
        <v>5</v>
      </c>
      <c r="CC2619" s="359">
        <f t="shared" si="254"/>
        <v>2023</v>
      </c>
      <c r="CD2619" s="359" t="str">
        <f t="shared" si="255"/>
        <v>125202366001VENDAVAL</v>
      </c>
    </row>
    <row r="2620" spans="1:82" s="121" customFormat="1" ht="108" customHeight="1">
      <c r="A2620" s="13"/>
      <c r="B2620" s="13"/>
      <c r="C2620" s="13"/>
      <c r="D2620" s="212">
        <v>45058</v>
      </c>
      <c r="E2620" s="210" t="s">
        <v>2832</v>
      </c>
      <c r="F2620" s="211" t="s">
        <v>2092</v>
      </c>
      <c r="G2620" s="130" t="s">
        <v>8680</v>
      </c>
      <c r="H2620" s="85" t="str">
        <f>VLOOKUP(E2620&amp;F2620,Divipola!$C$1:$F$1149,4,FALSE)</f>
        <v>76892</v>
      </c>
      <c r="I2620" s="77"/>
      <c r="J2620" s="181"/>
      <c r="K2620" s="108"/>
      <c r="L2620" s="108"/>
      <c r="M2620" s="108"/>
      <c r="N2620" s="108"/>
      <c r="O2620" s="108"/>
      <c r="P2620" s="108"/>
      <c r="Q2620" s="108"/>
      <c r="R2620" s="108"/>
      <c r="S2620" s="108"/>
      <c r="T2620" s="108"/>
      <c r="U2620" s="108"/>
      <c r="V2620" s="108"/>
      <c r="W2620" s="108"/>
      <c r="X2620" s="108"/>
      <c r="Y2620" s="108"/>
      <c r="Z2620" s="109">
        <v>5</v>
      </c>
      <c r="AA2620" s="113"/>
      <c r="AB2620" s="383"/>
      <c r="AC2620" s="73"/>
      <c r="AD2620" s="414"/>
      <c r="AE2620" s="393"/>
      <c r="AF2620" s="78"/>
      <c r="AG2620" s="414"/>
      <c r="AH2620" s="383"/>
      <c r="AI2620" s="453"/>
      <c r="AJ2620" s="453"/>
      <c r="AK2620" s="414"/>
      <c r="AL2620" s="383"/>
      <c r="AM2620" s="383"/>
      <c r="AN2620" s="523"/>
      <c r="AO2620" s="414"/>
      <c r="AP2620" s="548"/>
      <c r="AQ2620" s="414"/>
      <c r="AR2620" s="78"/>
      <c r="AS2620" s="78"/>
      <c r="AT2620" s="414"/>
      <c r="AU2620" s="548"/>
      <c r="AV2620" s="548"/>
      <c r="AW2620" s="414"/>
      <c r="AX2620" s="383"/>
      <c r="AY2620" s="548"/>
      <c r="AZ2620" s="414"/>
      <c r="BA2620" s="383"/>
      <c r="BB2620" s="548"/>
      <c r="BC2620" s="78"/>
      <c r="BD2620" s="414"/>
      <c r="BE2620" s="414"/>
      <c r="BF2620" s="414"/>
      <c r="BG2620" s="414"/>
      <c r="BH2620" s="414"/>
      <c r="BI2620" s="383"/>
      <c r="BJ2620" s="383"/>
      <c r="BK2620" s="78"/>
      <c r="BL2620" s="414"/>
      <c r="BM2620" s="383"/>
      <c r="BN2620" s="78"/>
      <c r="BO2620" s="414"/>
      <c r="BP2620" s="78"/>
      <c r="BQ2620" s="414"/>
      <c r="BR2620" s="383"/>
      <c r="BS2620" s="78"/>
      <c r="BT2620" s="83"/>
      <c r="BU2620" s="75"/>
      <c r="BV2620" s="74"/>
      <c r="BW2620" s="74"/>
      <c r="BX2620" s="103" t="s">
        <v>4481</v>
      </c>
      <c r="BY2620" s="112">
        <f t="shared" si="251"/>
        <v>2615</v>
      </c>
      <c r="BZ2620" s="65">
        <f t="shared" si="250"/>
        <v>0</v>
      </c>
      <c r="CA2620" s="359">
        <f t="shared" si="252"/>
        <v>12</v>
      </c>
      <c r="CB2620" s="359">
        <f t="shared" si="253"/>
        <v>5</v>
      </c>
      <c r="CC2620" s="359">
        <f t="shared" si="254"/>
        <v>2023</v>
      </c>
      <c r="CD2620" s="359" t="str">
        <f t="shared" si="255"/>
        <v xml:space="preserve">125202376892INCENDIO FORESTAL </v>
      </c>
    </row>
    <row r="2621" spans="1:82" s="121" customFormat="1" ht="252" customHeight="1">
      <c r="A2621" s="13"/>
      <c r="B2621" s="13"/>
      <c r="C2621" s="13"/>
      <c r="D2621" s="212">
        <v>45058</v>
      </c>
      <c r="E2621" s="210" t="s">
        <v>2831</v>
      </c>
      <c r="F2621" s="211" t="s">
        <v>2027</v>
      </c>
      <c r="G2621" s="130" t="s">
        <v>8680</v>
      </c>
      <c r="H2621" s="85" t="str">
        <f>VLOOKUP(E2621&amp;F2621,Divipola!$C$1:$F$1149,4,FALSE)</f>
        <v>73148</v>
      </c>
      <c r="I2621" s="77"/>
      <c r="J2621" s="181"/>
      <c r="K2621" s="141"/>
      <c r="L2621" s="141"/>
      <c r="M2621" s="141"/>
      <c r="N2621" s="141"/>
      <c r="O2621" s="141"/>
      <c r="P2621" s="141"/>
      <c r="Q2621" s="141"/>
      <c r="R2621" s="141"/>
      <c r="S2621" s="141"/>
      <c r="T2621" s="141"/>
      <c r="U2621" s="141"/>
      <c r="V2621" s="141"/>
      <c r="W2621" s="141"/>
      <c r="X2621" s="141"/>
      <c r="Y2621" s="141"/>
      <c r="Z2621" s="142">
        <v>30</v>
      </c>
      <c r="AA2621" s="144"/>
      <c r="AB2621" s="383"/>
      <c r="AC2621" s="73"/>
      <c r="AD2621" s="414"/>
      <c r="AE2621" s="393"/>
      <c r="AF2621" s="78"/>
      <c r="AG2621" s="414"/>
      <c r="AH2621" s="383"/>
      <c r="AI2621" s="453"/>
      <c r="AJ2621" s="453"/>
      <c r="AK2621" s="414"/>
      <c r="AL2621" s="383"/>
      <c r="AM2621" s="383"/>
      <c r="AN2621" s="523"/>
      <c r="AO2621" s="414"/>
      <c r="AP2621" s="548"/>
      <c r="AQ2621" s="414"/>
      <c r="AR2621" s="78"/>
      <c r="AS2621" s="78"/>
      <c r="AT2621" s="414"/>
      <c r="AU2621" s="548"/>
      <c r="AV2621" s="548"/>
      <c r="AW2621" s="414"/>
      <c r="AX2621" s="383"/>
      <c r="AY2621" s="548"/>
      <c r="AZ2621" s="414"/>
      <c r="BA2621" s="383"/>
      <c r="BB2621" s="548"/>
      <c r="BC2621" s="78"/>
      <c r="BD2621" s="414"/>
      <c r="BE2621" s="414"/>
      <c r="BF2621" s="414"/>
      <c r="BG2621" s="414"/>
      <c r="BH2621" s="414"/>
      <c r="BI2621" s="383"/>
      <c r="BJ2621" s="383"/>
      <c r="BK2621" s="78"/>
      <c r="BL2621" s="414"/>
      <c r="BM2621" s="383"/>
      <c r="BN2621" s="78"/>
      <c r="BO2621" s="414"/>
      <c r="BP2621" s="78"/>
      <c r="BQ2621" s="414"/>
      <c r="BR2621" s="383"/>
      <c r="BS2621" s="78"/>
      <c r="BT2621" s="83"/>
      <c r="BU2621" s="75"/>
      <c r="BV2621" s="74"/>
      <c r="BW2621" s="74"/>
      <c r="BX2621" s="98" t="s">
        <v>4485</v>
      </c>
      <c r="BY2621" s="112">
        <f t="shared" si="251"/>
        <v>2616</v>
      </c>
      <c r="BZ2621" s="65">
        <f t="shared" si="250"/>
        <v>0</v>
      </c>
      <c r="CA2621" s="359">
        <f t="shared" si="252"/>
        <v>12</v>
      </c>
      <c r="CB2621" s="359">
        <f t="shared" si="253"/>
        <v>5</v>
      </c>
      <c r="CC2621" s="359">
        <f t="shared" si="254"/>
        <v>2023</v>
      </c>
      <c r="CD2621" s="359" t="str">
        <f t="shared" si="255"/>
        <v xml:space="preserve">125202373148INCENDIO FORESTAL </v>
      </c>
    </row>
    <row r="2622" spans="1:82" s="121" customFormat="1" ht="84" customHeight="1">
      <c r="A2622" s="13"/>
      <c r="B2622" s="13"/>
      <c r="C2622" s="13"/>
      <c r="D2622" s="212">
        <v>45058</v>
      </c>
      <c r="E2622" s="210" t="s">
        <v>2718</v>
      </c>
      <c r="F2622" s="211" t="s">
        <v>1135</v>
      </c>
      <c r="G2622" s="130" t="s">
        <v>8680</v>
      </c>
      <c r="H2622" s="85" t="str">
        <f>VLOOKUP(E2622&amp;F2622,Divipola!$C$1:$F$1149,4,FALSE)</f>
        <v>25572</v>
      </c>
      <c r="I2622" s="77"/>
      <c r="J2622" s="181"/>
      <c r="K2622" s="146"/>
      <c r="L2622" s="146"/>
      <c r="M2622" s="146"/>
      <c r="N2622" s="146"/>
      <c r="O2622" s="146"/>
      <c r="P2622" s="146"/>
      <c r="Q2622" s="146"/>
      <c r="R2622" s="146"/>
      <c r="S2622" s="146"/>
      <c r="T2622" s="146"/>
      <c r="U2622" s="146"/>
      <c r="V2622" s="146"/>
      <c r="W2622" s="146"/>
      <c r="X2622" s="146"/>
      <c r="Y2622" s="146"/>
      <c r="Z2622" s="147">
        <v>1</v>
      </c>
      <c r="AA2622" s="148"/>
      <c r="AB2622" s="383"/>
      <c r="AC2622" s="73"/>
      <c r="AD2622" s="414"/>
      <c r="AE2622" s="393"/>
      <c r="AF2622" s="78"/>
      <c r="AG2622" s="414"/>
      <c r="AH2622" s="383"/>
      <c r="AI2622" s="453"/>
      <c r="AJ2622" s="453"/>
      <c r="AK2622" s="414"/>
      <c r="AL2622" s="383"/>
      <c r="AM2622" s="383"/>
      <c r="AN2622" s="523"/>
      <c r="AO2622" s="414"/>
      <c r="AP2622" s="548"/>
      <c r="AQ2622" s="414"/>
      <c r="AR2622" s="78"/>
      <c r="AS2622" s="78"/>
      <c r="AT2622" s="414"/>
      <c r="AU2622" s="548"/>
      <c r="AV2622" s="548"/>
      <c r="AW2622" s="414"/>
      <c r="AX2622" s="383"/>
      <c r="AY2622" s="548"/>
      <c r="AZ2622" s="414"/>
      <c r="BA2622" s="383"/>
      <c r="BB2622" s="548"/>
      <c r="BC2622" s="78"/>
      <c r="BD2622" s="414"/>
      <c r="BE2622" s="414"/>
      <c r="BF2622" s="414"/>
      <c r="BG2622" s="414"/>
      <c r="BH2622" s="414"/>
      <c r="BI2622" s="383"/>
      <c r="BJ2622" s="383"/>
      <c r="BK2622" s="78"/>
      <c r="BL2622" s="414"/>
      <c r="BM2622" s="383"/>
      <c r="BN2622" s="78"/>
      <c r="BO2622" s="414"/>
      <c r="BP2622" s="78"/>
      <c r="BQ2622" s="414"/>
      <c r="BR2622" s="383"/>
      <c r="BS2622" s="78"/>
      <c r="BT2622" s="83"/>
      <c r="BU2622" s="75"/>
      <c r="BV2622" s="74"/>
      <c r="BW2622" s="74"/>
      <c r="BX2622" s="98" t="s">
        <v>4488</v>
      </c>
      <c r="BY2622" s="112">
        <f t="shared" si="251"/>
        <v>2617</v>
      </c>
      <c r="BZ2622" s="65">
        <f t="shared" si="250"/>
        <v>0</v>
      </c>
      <c r="CA2622" s="359">
        <f t="shared" si="252"/>
        <v>12</v>
      </c>
      <c r="CB2622" s="359">
        <f t="shared" si="253"/>
        <v>5</v>
      </c>
      <c r="CC2622" s="359">
        <f t="shared" si="254"/>
        <v>2023</v>
      </c>
      <c r="CD2622" s="359" t="str">
        <f t="shared" si="255"/>
        <v xml:space="preserve">125202325572INCENDIO FORESTAL </v>
      </c>
    </row>
    <row r="2623" spans="1:82" s="121" customFormat="1" ht="96" customHeight="1">
      <c r="A2623" s="13"/>
      <c r="B2623" s="13"/>
      <c r="C2623" s="13"/>
      <c r="D2623" s="212">
        <v>45058</v>
      </c>
      <c r="E2623" s="210" t="s">
        <v>2836</v>
      </c>
      <c r="F2623" s="211" t="s">
        <v>849</v>
      </c>
      <c r="G2623" s="111" t="s">
        <v>2800</v>
      </c>
      <c r="H2623" s="85" t="str">
        <f>VLOOKUP(E2623&amp;F2623,Divipola!$C$1:$F$1149,4,FALSE)</f>
        <v>19450</v>
      </c>
      <c r="I2623" s="77"/>
      <c r="J2623" s="181"/>
      <c r="K2623" s="146"/>
      <c r="L2623" s="146"/>
      <c r="M2623" s="146"/>
      <c r="N2623" s="146">
        <v>4</v>
      </c>
      <c r="O2623" s="146">
        <v>1</v>
      </c>
      <c r="P2623" s="146">
        <v>1</v>
      </c>
      <c r="Q2623" s="146"/>
      <c r="R2623" s="146"/>
      <c r="S2623" s="146"/>
      <c r="T2623" s="146"/>
      <c r="U2623" s="146"/>
      <c r="V2623" s="146"/>
      <c r="W2623" s="146"/>
      <c r="X2623" s="146"/>
      <c r="Y2623" s="146"/>
      <c r="Z2623" s="146"/>
      <c r="AA2623" s="148"/>
      <c r="AB2623" s="383"/>
      <c r="AC2623" s="73"/>
      <c r="AD2623" s="414"/>
      <c r="AE2623" s="393"/>
      <c r="AF2623" s="78"/>
      <c r="AG2623" s="414"/>
      <c r="AH2623" s="383"/>
      <c r="AI2623" s="453"/>
      <c r="AJ2623" s="453"/>
      <c r="AK2623" s="414"/>
      <c r="AL2623" s="383"/>
      <c r="AM2623" s="383"/>
      <c r="AN2623" s="523"/>
      <c r="AO2623" s="414"/>
      <c r="AP2623" s="548"/>
      <c r="AQ2623" s="414"/>
      <c r="AR2623" s="78"/>
      <c r="AS2623" s="78"/>
      <c r="AT2623" s="414"/>
      <c r="AU2623" s="548"/>
      <c r="AV2623" s="548"/>
      <c r="AW2623" s="414"/>
      <c r="AX2623" s="383"/>
      <c r="AY2623" s="548"/>
      <c r="AZ2623" s="414"/>
      <c r="BA2623" s="383"/>
      <c r="BB2623" s="548"/>
      <c r="BC2623" s="78"/>
      <c r="BD2623" s="414"/>
      <c r="BE2623" s="414"/>
      <c r="BF2623" s="414"/>
      <c r="BG2623" s="414"/>
      <c r="BH2623" s="414"/>
      <c r="BI2623" s="383"/>
      <c r="BJ2623" s="383"/>
      <c r="BK2623" s="78"/>
      <c r="BL2623" s="414"/>
      <c r="BM2623" s="383"/>
      <c r="BN2623" s="78"/>
      <c r="BO2623" s="414"/>
      <c r="BP2623" s="78"/>
      <c r="BQ2623" s="414"/>
      <c r="BR2623" s="383"/>
      <c r="BS2623" s="78"/>
      <c r="BT2623" s="83"/>
      <c r="BU2623" s="75"/>
      <c r="BV2623" s="74"/>
      <c r="BW2623" s="74"/>
      <c r="BX2623" s="98" t="s">
        <v>6028</v>
      </c>
      <c r="BY2623" s="112">
        <f t="shared" si="251"/>
        <v>2618</v>
      </c>
      <c r="BZ2623" s="65">
        <f t="shared" si="250"/>
        <v>0</v>
      </c>
      <c r="CA2623" s="359">
        <f t="shared" si="252"/>
        <v>12</v>
      </c>
      <c r="CB2623" s="359">
        <f t="shared" si="253"/>
        <v>5</v>
      </c>
      <c r="CC2623" s="359">
        <f t="shared" si="254"/>
        <v>2023</v>
      </c>
      <c r="CD2623" s="359" t="str">
        <f t="shared" si="255"/>
        <v>125202319450INCENDIO ESTRUCTURAL</v>
      </c>
    </row>
    <row r="2624" spans="1:82" s="121" customFormat="1" ht="252" customHeight="1">
      <c r="A2624" s="13"/>
      <c r="B2624" s="13"/>
      <c r="C2624" s="13"/>
      <c r="D2624" s="212">
        <v>45059</v>
      </c>
      <c r="E2624" s="210" t="s">
        <v>2829</v>
      </c>
      <c r="F2624" s="211" t="s">
        <v>1381</v>
      </c>
      <c r="G2624" s="111" t="s">
        <v>2803</v>
      </c>
      <c r="H2624" s="85" t="str">
        <f>VLOOKUP(E2624&amp;F2624,Divipola!$C$1:$F$1149,4,FALSE)</f>
        <v>05660</v>
      </c>
      <c r="I2624" s="77"/>
      <c r="J2624" s="181"/>
      <c r="K2624" s="141"/>
      <c r="L2624" s="141"/>
      <c r="M2624" s="141"/>
      <c r="N2624" s="141">
        <v>1200</v>
      </c>
      <c r="O2624" s="141">
        <v>240</v>
      </c>
      <c r="P2624" s="141"/>
      <c r="Q2624" s="141">
        <v>240</v>
      </c>
      <c r="R2624" s="141"/>
      <c r="S2624" s="141"/>
      <c r="T2624" s="141"/>
      <c r="U2624" s="141"/>
      <c r="V2624" s="141"/>
      <c r="W2624" s="141"/>
      <c r="X2624" s="141"/>
      <c r="Y2624" s="141"/>
      <c r="Z2624" s="142"/>
      <c r="AA2624" s="143" t="s">
        <v>4499</v>
      </c>
      <c r="AB2624" s="383"/>
      <c r="AC2624" s="73"/>
      <c r="AD2624" s="414"/>
      <c r="AE2624" s="393"/>
      <c r="AF2624" s="78"/>
      <c r="AG2624" s="414"/>
      <c r="AH2624" s="383"/>
      <c r="AI2624" s="453"/>
      <c r="AJ2624" s="453"/>
      <c r="AK2624" s="414"/>
      <c r="AL2624" s="383"/>
      <c r="AM2624" s="383"/>
      <c r="AN2624" s="523"/>
      <c r="AO2624" s="414"/>
      <c r="AP2624" s="548"/>
      <c r="AQ2624" s="414"/>
      <c r="AR2624" s="78"/>
      <c r="AS2624" s="78"/>
      <c r="AT2624" s="414"/>
      <c r="AU2624" s="548"/>
      <c r="AV2624" s="548"/>
      <c r="AW2624" s="414"/>
      <c r="AX2624" s="383"/>
      <c r="AY2624" s="548"/>
      <c r="AZ2624" s="414"/>
      <c r="BA2624" s="383"/>
      <c r="BB2624" s="548"/>
      <c r="BC2624" s="78"/>
      <c r="BD2624" s="414"/>
      <c r="BE2624" s="414"/>
      <c r="BF2624" s="414"/>
      <c r="BG2624" s="414"/>
      <c r="BH2624" s="414"/>
      <c r="BI2624" s="383"/>
      <c r="BJ2624" s="383"/>
      <c r="BK2624" s="78"/>
      <c r="BL2624" s="414"/>
      <c r="BM2624" s="383"/>
      <c r="BN2624" s="78"/>
      <c r="BO2624" s="414"/>
      <c r="BP2624" s="78"/>
      <c r="BQ2624" s="414"/>
      <c r="BR2624" s="383"/>
      <c r="BS2624" s="78"/>
      <c r="BT2624" s="83"/>
      <c r="BU2624" s="75"/>
      <c r="BV2624" s="74"/>
      <c r="BW2624" s="74"/>
      <c r="BX2624" s="98" t="s">
        <v>4498</v>
      </c>
      <c r="BY2624" s="112">
        <f t="shared" si="251"/>
        <v>2619</v>
      </c>
      <c r="BZ2624" s="65">
        <f t="shared" si="250"/>
        <v>0</v>
      </c>
      <c r="CA2624" s="359">
        <f t="shared" si="252"/>
        <v>13</v>
      </c>
      <c r="CB2624" s="359">
        <f t="shared" si="253"/>
        <v>5</v>
      </c>
      <c r="CC2624" s="359">
        <f t="shared" si="254"/>
        <v>2023</v>
      </c>
      <c r="CD2624" s="359" t="str">
        <f t="shared" si="255"/>
        <v>135202305660VENDAVAL</v>
      </c>
    </row>
    <row r="2625" spans="1:82" s="121" customFormat="1" ht="228" customHeight="1">
      <c r="A2625" s="13"/>
      <c r="B2625" s="13"/>
      <c r="C2625" s="13"/>
      <c r="D2625" s="212">
        <v>45059</v>
      </c>
      <c r="E2625" s="210" t="s">
        <v>2831</v>
      </c>
      <c r="F2625" s="211" t="s">
        <v>2704</v>
      </c>
      <c r="G2625" s="111" t="s">
        <v>2827</v>
      </c>
      <c r="H2625" s="85" t="str">
        <f>VLOOKUP(E2625&amp;F2625,Divipola!$C$1:$F$1149,4,FALSE)</f>
        <v>73001</v>
      </c>
      <c r="I2625" s="77"/>
      <c r="J2625" s="181"/>
      <c r="K2625" s="141"/>
      <c r="L2625" s="141"/>
      <c r="M2625" s="141"/>
      <c r="N2625" s="141">
        <v>4</v>
      </c>
      <c r="O2625" s="141">
        <v>1</v>
      </c>
      <c r="P2625" s="141"/>
      <c r="Q2625" s="141">
        <v>1</v>
      </c>
      <c r="R2625" s="141"/>
      <c r="S2625" s="141"/>
      <c r="T2625" s="141"/>
      <c r="U2625" s="141"/>
      <c r="V2625" s="141"/>
      <c r="W2625" s="141"/>
      <c r="X2625" s="141"/>
      <c r="Y2625" s="141"/>
      <c r="Z2625" s="142"/>
      <c r="AA2625" s="144"/>
      <c r="AB2625" s="383"/>
      <c r="AC2625" s="73"/>
      <c r="AD2625" s="414"/>
      <c r="AE2625" s="393"/>
      <c r="AF2625" s="78"/>
      <c r="AG2625" s="414"/>
      <c r="AH2625" s="383"/>
      <c r="AI2625" s="453"/>
      <c r="AJ2625" s="453"/>
      <c r="AK2625" s="414"/>
      <c r="AL2625" s="383"/>
      <c r="AM2625" s="383"/>
      <c r="AN2625" s="523"/>
      <c r="AO2625" s="414"/>
      <c r="AP2625" s="548"/>
      <c r="AQ2625" s="414"/>
      <c r="AR2625" s="78"/>
      <c r="AS2625" s="78"/>
      <c r="AT2625" s="414"/>
      <c r="AU2625" s="548"/>
      <c r="AV2625" s="548"/>
      <c r="AW2625" s="414"/>
      <c r="AX2625" s="383"/>
      <c r="AY2625" s="548"/>
      <c r="AZ2625" s="414"/>
      <c r="BA2625" s="383"/>
      <c r="BB2625" s="548"/>
      <c r="BC2625" s="78"/>
      <c r="BD2625" s="414"/>
      <c r="BE2625" s="414"/>
      <c r="BF2625" s="414"/>
      <c r="BG2625" s="414"/>
      <c r="BH2625" s="414"/>
      <c r="BI2625" s="383"/>
      <c r="BJ2625" s="383"/>
      <c r="BK2625" s="78"/>
      <c r="BL2625" s="414"/>
      <c r="BM2625" s="383"/>
      <c r="BN2625" s="78"/>
      <c r="BO2625" s="414"/>
      <c r="BP2625" s="78"/>
      <c r="BQ2625" s="414"/>
      <c r="BR2625" s="383"/>
      <c r="BS2625" s="78"/>
      <c r="BT2625" s="83"/>
      <c r="BU2625" s="75"/>
      <c r="BV2625" s="74"/>
      <c r="BW2625" s="74"/>
      <c r="BX2625" s="103" t="s">
        <v>4496</v>
      </c>
      <c r="BY2625" s="112">
        <f t="shared" si="251"/>
        <v>2620</v>
      </c>
      <c r="BZ2625" s="65">
        <f t="shared" si="250"/>
        <v>0</v>
      </c>
      <c r="CA2625" s="359">
        <f t="shared" si="252"/>
        <v>13</v>
      </c>
      <c r="CB2625" s="359">
        <f t="shared" si="253"/>
        <v>5</v>
      </c>
      <c r="CC2625" s="359">
        <f t="shared" si="254"/>
        <v>2023</v>
      </c>
      <c r="CD2625" s="359" t="str">
        <f t="shared" si="255"/>
        <v>135202373001MOVIMIENTO EN MASA</v>
      </c>
    </row>
    <row r="2626" spans="1:82" s="121" customFormat="1" ht="132" customHeight="1">
      <c r="A2626" s="13"/>
      <c r="B2626" s="13"/>
      <c r="C2626" s="13"/>
      <c r="D2626" s="212">
        <v>45059</v>
      </c>
      <c r="E2626" s="210" t="s">
        <v>2831</v>
      </c>
      <c r="F2626" s="211" t="s">
        <v>2026</v>
      </c>
      <c r="G2626" s="130" t="s">
        <v>8680</v>
      </c>
      <c r="H2626" s="85" t="str">
        <f>VLOOKUP(E2626&amp;F2626,Divipola!$C$1:$F$1149,4,FALSE)</f>
        <v>73449</v>
      </c>
      <c r="I2626" s="77"/>
      <c r="J2626" s="181"/>
      <c r="K2626" s="141"/>
      <c r="L2626" s="141"/>
      <c r="M2626" s="141"/>
      <c r="N2626" s="141"/>
      <c r="O2626" s="141"/>
      <c r="P2626" s="141"/>
      <c r="Q2626" s="141"/>
      <c r="R2626" s="141"/>
      <c r="S2626" s="141"/>
      <c r="T2626" s="141"/>
      <c r="U2626" s="141"/>
      <c r="V2626" s="141"/>
      <c r="W2626" s="141"/>
      <c r="X2626" s="141"/>
      <c r="Y2626" s="141"/>
      <c r="Z2626" s="142">
        <v>200</v>
      </c>
      <c r="AA2626" s="144"/>
      <c r="AB2626" s="383"/>
      <c r="AC2626" s="73"/>
      <c r="AD2626" s="414"/>
      <c r="AE2626" s="393"/>
      <c r="AF2626" s="78"/>
      <c r="AG2626" s="414"/>
      <c r="AH2626" s="383"/>
      <c r="AI2626" s="453"/>
      <c r="AJ2626" s="453"/>
      <c r="AK2626" s="414"/>
      <c r="AL2626" s="383"/>
      <c r="AM2626" s="383"/>
      <c r="AN2626" s="523"/>
      <c r="AO2626" s="414"/>
      <c r="AP2626" s="548"/>
      <c r="AQ2626" s="414"/>
      <c r="AR2626" s="78"/>
      <c r="AS2626" s="78"/>
      <c r="AT2626" s="414"/>
      <c r="AU2626" s="548"/>
      <c r="AV2626" s="548"/>
      <c r="AW2626" s="414"/>
      <c r="AX2626" s="383"/>
      <c r="AY2626" s="548"/>
      <c r="AZ2626" s="414"/>
      <c r="BA2626" s="383"/>
      <c r="BB2626" s="548"/>
      <c r="BC2626" s="78"/>
      <c r="BD2626" s="414"/>
      <c r="BE2626" s="414"/>
      <c r="BF2626" s="414"/>
      <c r="BG2626" s="414"/>
      <c r="BH2626" s="414"/>
      <c r="BI2626" s="383"/>
      <c r="BJ2626" s="383"/>
      <c r="BK2626" s="78"/>
      <c r="BL2626" s="414"/>
      <c r="BM2626" s="383"/>
      <c r="BN2626" s="78"/>
      <c r="BO2626" s="414"/>
      <c r="BP2626" s="78"/>
      <c r="BQ2626" s="414"/>
      <c r="BR2626" s="383"/>
      <c r="BS2626" s="78"/>
      <c r="BT2626" s="83"/>
      <c r="BU2626" s="75"/>
      <c r="BV2626" s="74"/>
      <c r="BW2626" s="74"/>
      <c r="BX2626" s="103" t="s">
        <v>4495</v>
      </c>
      <c r="BY2626" s="112">
        <f t="shared" si="251"/>
        <v>2621</v>
      </c>
      <c r="BZ2626" s="65">
        <f t="shared" si="250"/>
        <v>0</v>
      </c>
      <c r="CA2626" s="359">
        <f t="shared" si="252"/>
        <v>13</v>
      </c>
      <c r="CB2626" s="359">
        <f t="shared" si="253"/>
        <v>5</v>
      </c>
      <c r="CC2626" s="359">
        <f t="shared" si="254"/>
        <v>2023</v>
      </c>
      <c r="CD2626" s="359" t="str">
        <f t="shared" si="255"/>
        <v xml:space="preserve">135202373449INCENDIO FORESTAL </v>
      </c>
    </row>
    <row r="2627" spans="1:82" s="121" customFormat="1" ht="156" customHeight="1">
      <c r="A2627" s="13"/>
      <c r="B2627" s="13"/>
      <c r="C2627" s="13"/>
      <c r="D2627" s="212">
        <v>45059</v>
      </c>
      <c r="E2627" s="210" t="s">
        <v>2853</v>
      </c>
      <c r="F2627" s="211" t="s">
        <v>2722</v>
      </c>
      <c r="G2627" s="111" t="s">
        <v>2800</v>
      </c>
      <c r="H2627" s="85" t="str">
        <f>VLOOKUP(E2627&amp;F2627,Divipola!$C$1:$F$1149,4,FALSE)</f>
        <v>63001</v>
      </c>
      <c r="I2627" s="77"/>
      <c r="J2627" s="181"/>
      <c r="K2627" s="108">
        <v>1</v>
      </c>
      <c r="L2627" s="108"/>
      <c r="M2627" s="108"/>
      <c r="N2627" s="108">
        <v>32</v>
      </c>
      <c r="O2627" s="108">
        <v>6</v>
      </c>
      <c r="P2627" s="108">
        <v>6</v>
      </c>
      <c r="Q2627" s="108"/>
      <c r="R2627" s="108"/>
      <c r="S2627" s="108"/>
      <c r="T2627" s="108"/>
      <c r="U2627" s="108"/>
      <c r="V2627" s="108"/>
      <c r="W2627" s="108"/>
      <c r="X2627" s="108"/>
      <c r="Y2627" s="108"/>
      <c r="Z2627" s="109"/>
      <c r="AA2627" s="113"/>
      <c r="AB2627" s="383"/>
      <c r="AC2627" s="73"/>
      <c r="AD2627" s="414"/>
      <c r="AE2627" s="393"/>
      <c r="AF2627" s="78"/>
      <c r="AG2627" s="414"/>
      <c r="AH2627" s="383"/>
      <c r="AI2627" s="453"/>
      <c r="AJ2627" s="453"/>
      <c r="AK2627" s="414"/>
      <c r="AL2627" s="383"/>
      <c r="AM2627" s="383"/>
      <c r="AN2627" s="523"/>
      <c r="AO2627" s="414"/>
      <c r="AP2627" s="548"/>
      <c r="AQ2627" s="414"/>
      <c r="AR2627" s="78"/>
      <c r="AS2627" s="78"/>
      <c r="AT2627" s="414"/>
      <c r="AU2627" s="548"/>
      <c r="AV2627" s="548"/>
      <c r="AW2627" s="414"/>
      <c r="AX2627" s="383"/>
      <c r="AY2627" s="548"/>
      <c r="AZ2627" s="414"/>
      <c r="BA2627" s="383"/>
      <c r="BB2627" s="548"/>
      <c r="BC2627" s="78"/>
      <c r="BD2627" s="414"/>
      <c r="BE2627" s="414"/>
      <c r="BF2627" s="414"/>
      <c r="BG2627" s="414"/>
      <c r="BH2627" s="414"/>
      <c r="BI2627" s="383"/>
      <c r="BJ2627" s="383"/>
      <c r="BK2627" s="78"/>
      <c r="BL2627" s="414"/>
      <c r="BM2627" s="383"/>
      <c r="BN2627" s="78"/>
      <c r="BO2627" s="414"/>
      <c r="BP2627" s="78"/>
      <c r="BQ2627" s="414"/>
      <c r="BR2627" s="383"/>
      <c r="BS2627" s="78"/>
      <c r="BT2627" s="83"/>
      <c r="BU2627" s="75"/>
      <c r="BV2627" s="74"/>
      <c r="BW2627" s="74"/>
      <c r="BX2627" s="103" t="s">
        <v>4486</v>
      </c>
      <c r="BY2627" s="112">
        <f t="shared" si="251"/>
        <v>2622</v>
      </c>
      <c r="BZ2627" s="65">
        <f t="shared" si="250"/>
        <v>0</v>
      </c>
      <c r="CA2627" s="359">
        <f t="shared" si="252"/>
        <v>13</v>
      </c>
      <c r="CB2627" s="359">
        <f t="shared" si="253"/>
        <v>5</v>
      </c>
      <c r="CC2627" s="359">
        <f t="shared" si="254"/>
        <v>2023</v>
      </c>
      <c r="CD2627" s="359" t="str">
        <f t="shared" si="255"/>
        <v>135202363001INCENDIO ESTRUCTURAL</v>
      </c>
    </row>
    <row r="2628" spans="1:82" s="121" customFormat="1" ht="96" customHeight="1">
      <c r="A2628" s="13"/>
      <c r="B2628" s="13"/>
      <c r="C2628" s="13"/>
      <c r="D2628" s="212">
        <v>45059</v>
      </c>
      <c r="E2628" s="210" t="s">
        <v>2832</v>
      </c>
      <c r="F2628" s="211" t="s">
        <v>2132</v>
      </c>
      <c r="G2628" s="111" t="s">
        <v>2802</v>
      </c>
      <c r="H2628" s="85" t="str">
        <f>VLOOKUP(E2628&amp;F2628,Divipola!$C$1:$F$1149,4,FALSE)</f>
        <v>76670</v>
      </c>
      <c r="I2628" s="77"/>
      <c r="J2628" s="181"/>
      <c r="K2628" s="146"/>
      <c r="L2628" s="146"/>
      <c r="M2628" s="146"/>
      <c r="N2628" s="146">
        <v>5</v>
      </c>
      <c r="O2628" s="146">
        <v>1</v>
      </c>
      <c r="P2628" s="146"/>
      <c r="Q2628" s="146">
        <v>1</v>
      </c>
      <c r="R2628" s="146"/>
      <c r="S2628" s="146"/>
      <c r="T2628" s="146"/>
      <c r="U2628" s="146"/>
      <c r="V2628" s="146">
        <v>1</v>
      </c>
      <c r="W2628" s="146"/>
      <c r="X2628" s="146"/>
      <c r="Y2628" s="146"/>
      <c r="Z2628" s="146"/>
      <c r="AA2628" s="148"/>
      <c r="AB2628" s="383"/>
      <c r="AC2628" s="73"/>
      <c r="AD2628" s="414"/>
      <c r="AE2628" s="393"/>
      <c r="AF2628" s="78"/>
      <c r="AG2628" s="414"/>
      <c r="AH2628" s="383"/>
      <c r="AI2628" s="453"/>
      <c r="AJ2628" s="453"/>
      <c r="AK2628" s="414"/>
      <c r="AL2628" s="383"/>
      <c r="AM2628" s="383"/>
      <c r="AN2628" s="523"/>
      <c r="AO2628" s="414"/>
      <c r="AP2628" s="548"/>
      <c r="AQ2628" s="414"/>
      <c r="AR2628" s="78"/>
      <c r="AS2628" s="78"/>
      <c r="AT2628" s="414"/>
      <c r="AU2628" s="548"/>
      <c r="AV2628" s="548"/>
      <c r="AW2628" s="414"/>
      <c r="AX2628" s="383"/>
      <c r="AY2628" s="548"/>
      <c r="AZ2628" s="414"/>
      <c r="BA2628" s="383"/>
      <c r="BB2628" s="548"/>
      <c r="BC2628" s="78"/>
      <c r="BD2628" s="414"/>
      <c r="BE2628" s="414"/>
      <c r="BF2628" s="414"/>
      <c r="BG2628" s="414"/>
      <c r="BH2628" s="414"/>
      <c r="BI2628" s="383"/>
      <c r="BJ2628" s="383"/>
      <c r="BK2628" s="78"/>
      <c r="BL2628" s="414"/>
      <c r="BM2628" s="383"/>
      <c r="BN2628" s="78"/>
      <c r="BO2628" s="414"/>
      <c r="BP2628" s="78"/>
      <c r="BQ2628" s="414"/>
      <c r="BR2628" s="383"/>
      <c r="BS2628" s="78"/>
      <c r="BT2628" s="83"/>
      <c r="BU2628" s="75"/>
      <c r="BV2628" s="74"/>
      <c r="BW2628" s="74"/>
      <c r="BX2628" s="103" t="s">
        <v>4489</v>
      </c>
      <c r="BY2628" s="112">
        <f t="shared" si="251"/>
        <v>2623</v>
      </c>
      <c r="BZ2628" s="65">
        <f t="shared" si="250"/>
        <v>0</v>
      </c>
      <c r="CA2628" s="359">
        <f t="shared" si="252"/>
        <v>13</v>
      </c>
      <c r="CB2628" s="359">
        <f t="shared" si="253"/>
        <v>5</v>
      </c>
      <c r="CC2628" s="359">
        <f t="shared" si="254"/>
        <v>2023</v>
      </c>
      <c r="CD2628" s="359" t="str">
        <f t="shared" si="255"/>
        <v>135202376670INUNDACION</v>
      </c>
    </row>
    <row r="2629" spans="1:82" s="121" customFormat="1" ht="60" customHeight="1">
      <c r="A2629" s="13"/>
      <c r="B2629" s="13"/>
      <c r="C2629" s="13"/>
      <c r="D2629" s="212">
        <v>45059</v>
      </c>
      <c r="E2629" s="210" t="s">
        <v>2836</v>
      </c>
      <c r="F2629" s="211" t="s">
        <v>849</v>
      </c>
      <c r="G2629" s="111" t="s">
        <v>2803</v>
      </c>
      <c r="H2629" s="85" t="str">
        <f>VLOOKUP(E2629&amp;F2629,Divipola!$C$1:$F$1149,4,FALSE)</f>
        <v>19450</v>
      </c>
      <c r="I2629" s="77"/>
      <c r="J2629" s="181"/>
      <c r="K2629" s="146"/>
      <c r="L2629" s="146"/>
      <c r="M2629" s="146"/>
      <c r="N2629" s="146">
        <v>15</v>
      </c>
      <c r="O2629" s="146">
        <v>3</v>
      </c>
      <c r="P2629" s="146"/>
      <c r="Q2629" s="146">
        <v>3</v>
      </c>
      <c r="R2629" s="146"/>
      <c r="S2629" s="146"/>
      <c r="T2629" s="146"/>
      <c r="U2629" s="146"/>
      <c r="V2629" s="146"/>
      <c r="W2629" s="146"/>
      <c r="X2629" s="146"/>
      <c r="Y2629" s="146"/>
      <c r="Z2629" s="147">
        <v>10</v>
      </c>
      <c r="AA2629" s="148"/>
      <c r="AB2629" s="383"/>
      <c r="AC2629" s="73"/>
      <c r="AD2629" s="414"/>
      <c r="AE2629" s="393"/>
      <c r="AF2629" s="78"/>
      <c r="AG2629" s="414"/>
      <c r="AH2629" s="383"/>
      <c r="AI2629" s="453"/>
      <c r="AJ2629" s="453"/>
      <c r="AK2629" s="414"/>
      <c r="AL2629" s="383"/>
      <c r="AM2629" s="383"/>
      <c r="AN2629" s="523"/>
      <c r="AO2629" s="414"/>
      <c r="AP2629" s="548"/>
      <c r="AQ2629" s="414"/>
      <c r="AR2629" s="78"/>
      <c r="AS2629" s="78"/>
      <c r="AT2629" s="414"/>
      <c r="AU2629" s="548"/>
      <c r="AV2629" s="548"/>
      <c r="AW2629" s="414"/>
      <c r="AX2629" s="383"/>
      <c r="AY2629" s="548"/>
      <c r="AZ2629" s="414"/>
      <c r="BA2629" s="383"/>
      <c r="BB2629" s="548"/>
      <c r="BC2629" s="78"/>
      <c r="BD2629" s="414"/>
      <c r="BE2629" s="414"/>
      <c r="BF2629" s="414"/>
      <c r="BG2629" s="414"/>
      <c r="BH2629" s="414"/>
      <c r="BI2629" s="383"/>
      <c r="BJ2629" s="383"/>
      <c r="BK2629" s="78"/>
      <c r="BL2629" s="414"/>
      <c r="BM2629" s="383"/>
      <c r="BN2629" s="78"/>
      <c r="BO2629" s="414"/>
      <c r="BP2629" s="78"/>
      <c r="BQ2629" s="414"/>
      <c r="BR2629" s="383"/>
      <c r="BS2629" s="78"/>
      <c r="BT2629" s="83"/>
      <c r="BU2629" s="75"/>
      <c r="BV2629" s="74"/>
      <c r="BW2629" s="74"/>
      <c r="BX2629" s="98" t="s">
        <v>4492</v>
      </c>
      <c r="BY2629" s="112">
        <f t="shared" si="251"/>
        <v>2624</v>
      </c>
      <c r="BZ2629" s="65">
        <f t="shared" si="250"/>
        <v>0</v>
      </c>
      <c r="CA2629" s="359">
        <f t="shared" si="252"/>
        <v>13</v>
      </c>
      <c r="CB2629" s="359">
        <f t="shared" si="253"/>
        <v>5</v>
      </c>
      <c r="CC2629" s="359">
        <f t="shared" si="254"/>
        <v>2023</v>
      </c>
      <c r="CD2629" s="359" t="str">
        <f t="shared" si="255"/>
        <v>135202319450VENDAVAL</v>
      </c>
    </row>
    <row r="2630" spans="1:82" s="121" customFormat="1" ht="72" customHeight="1">
      <c r="A2630" s="13"/>
      <c r="B2630" s="13"/>
      <c r="C2630" s="13"/>
      <c r="D2630" s="212">
        <v>45059</v>
      </c>
      <c r="E2630" s="210" t="s">
        <v>2829</v>
      </c>
      <c r="F2630" s="211" t="s">
        <v>2468</v>
      </c>
      <c r="G2630" s="111" t="s">
        <v>2803</v>
      </c>
      <c r="H2630" s="85" t="str">
        <f>VLOOKUP(E2630&amp;F2630,Divipola!$C$1:$F$1149,4,FALSE)</f>
        <v>05467</v>
      </c>
      <c r="I2630" s="77"/>
      <c r="J2630" s="181"/>
      <c r="K2630" s="146"/>
      <c r="L2630" s="146"/>
      <c r="M2630" s="146"/>
      <c r="N2630" s="146">
        <v>36</v>
      </c>
      <c r="O2630" s="146">
        <v>12</v>
      </c>
      <c r="P2630" s="146"/>
      <c r="Q2630" s="146">
        <v>11</v>
      </c>
      <c r="R2630" s="146"/>
      <c r="S2630" s="146"/>
      <c r="T2630" s="146"/>
      <c r="U2630" s="146"/>
      <c r="V2630" s="146"/>
      <c r="W2630" s="146"/>
      <c r="X2630" s="146"/>
      <c r="Y2630" s="146"/>
      <c r="Z2630" s="146"/>
      <c r="AA2630" s="148"/>
      <c r="AB2630" s="383"/>
      <c r="AC2630" s="73"/>
      <c r="AD2630" s="414"/>
      <c r="AE2630" s="393"/>
      <c r="AF2630" s="78"/>
      <c r="AG2630" s="414"/>
      <c r="AH2630" s="383"/>
      <c r="AI2630" s="453"/>
      <c r="AJ2630" s="453"/>
      <c r="AK2630" s="414"/>
      <c r="AL2630" s="383"/>
      <c r="AM2630" s="383"/>
      <c r="AN2630" s="523"/>
      <c r="AO2630" s="414"/>
      <c r="AP2630" s="548"/>
      <c r="AQ2630" s="414"/>
      <c r="AR2630" s="78"/>
      <c r="AS2630" s="78"/>
      <c r="AT2630" s="414"/>
      <c r="AU2630" s="548"/>
      <c r="AV2630" s="548"/>
      <c r="AW2630" s="414"/>
      <c r="AX2630" s="383"/>
      <c r="AY2630" s="548"/>
      <c r="AZ2630" s="414"/>
      <c r="BA2630" s="383"/>
      <c r="BB2630" s="548"/>
      <c r="BC2630" s="78"/>
      <c r="BD2630" s="414"/>
      <c r="BE2630" s="414"/>
      <c r="BF2630" s="414"/>
      <c r="BG2630" s="414"/>
      <c r="BH2630" s="414"/>
      <c r="BI2630" s="383"/>
      <c r="BJ2630" s="383"/>
      <c r="BK2630" s="78"/>
      <c r="BL2630" s="414"/>
      <c r="BM2630" s="383"/>
      <c r="BN2630" s="78"/>
      <c r="BO2630" s="414"/>
      <c r="BP2630" s="78"/>
      <c r="BQ2630" s="414"/>
      <c r="BR2630" s="383"/>
      <c r="BS2630" s="78"/>
      <c r="BT2630" s="83"/>
      <c r="BU2630" s="75"/>
      <c r="BV2630" s="74"/>
      <c r="BW2630" s="74"/>
      <c r="BX2630" s="98" t="s">
        <v>4518</v>
      </c>
      <c r="BY2630" s="112">
        <f t="shared" si="251"/>
        <v>2625</v>
      </c>
      <c r="BZ2630" s="65">
        <f t="shared" si="250"/>
        <v>0</v>
      </c>
      <c r="CA2630" s="359">
        <f t="shared" si="252"/>
        <v>13</v>
      </c>
      <c r="CB2630" s="359">
        <f t="shared" si="253"/>
        <v>5</v>
      </c>
      <c r="CC2630" s="359">
        <f t="shared" si="254"/>
        <v>2023</v>
      </c>
      <c r="CD2630" s="359" t="str">
        <f t="shared" si="255"/>
        <v>135202305467VENDAVAL</v>
      </c>
    </row>
    <row r="2631" spans="1:82" s="121" customFormat="1" ht="168" customHeight="1">
      <c r="A2631" s="13"/>
      <c r="B2631" s="13"/>
      <c r="C2631" s="13"/>
      <c r="D2631" s="212">
        <v>45059</v>
      </c>
      <c r="E2631" s="210" t="s">
        <v>2829</v>
      </c>
      <c r="F2631" s="211" t="s">
        <v>2094</v>
      </c>
      <c r="G2631" s="111" t="s">
        <v>2803</v>
      </c>
      <c r="H2631" s="85" t="str">
        <f>VLOOKUP(E2631&amp;F2631,Divipola!$C$1:$F$1149,4,FALSE)</f>
        <v>05034</v>
      </c>
      <c r="I2631" s="77"/>
      <c r="J2631" s="181"/>
      <c r="K2631" s="146"/>
      <c r="L2631" s="146"/>
      <c r="M2631" s="146"/>
      <c r="N2631" s="146">
        <v>20</v>
      </c>
      <c r="O2631" s="146">
        <v>6</v>
      </c>
      <c r="P2631" s="146"/>
      <c r="Q2631" s="146">
        <v>6</v>
      </c>
      <c r="R2631" s="146"/>
      <c r="S2631" s="146"/>
      <c r="T2631" s="146"/>
      <c r="U2631" s="146"/>
      <c r="V2631" s="146"/>
      <c r="W2631" s="146"/>
      <c r="X2631" s="146">
        <v>1</v>
      </c>
      <c r="Y2631" s="146"/>
      <c r="Z2631" s="147"/>
      <c r="AA2631" s="148"/>
      <c r="AB2631" s="383"/>
      <c r="AC2631" s="73"/>
      <c r="AD2631" s="414"/>
      <c r="AE2631" s="393"/>
      <c r="AF2631" s="78"/>
      <c r="AG2631" s="414"/>
      <c r="AH2631" s="383"/>
      <c r="AI2631" s="453"/>
      <c r="AJ2631" s="453"/>
      <c r="AK2631" s="414"/>
      <c r="AL2631" s="383"/>
      <c r="AM2631" s="383"/>
      <c r="AN2631" s="523"/>
      <c r="AO2631" s="414"/>
      <c r="AP2631" s="548"/>
      <c r="AQ2631" s="414"/>
      <c r="AR2631" s="78"/>
      <c r="AS2631" s="78"/>
      <c r="AT2631" s="414"/>
      <c r="AU2631" s="548"/>
      <c r="AV2631" s="548"/>
      <c r="AW2631" s="414"/>
      <c r="AX2631" s="383"/>
      <c r="AY2631" s="548"/>
      <c r="AZ2631" s="414"/>
      <c r="BA2631" s="383"/>
      <c r="BB2631" s="548"/>
      <c r="BC2631" s="78"/>
      <c r="BD2631" s="414"/>
      <c r="BE2631" s="414"/>
      <c r="BF2631" s="414"/>
      <c r="BG2631" s="414"/>
      <c r="BH2631" s="414"/>
      <c r="BI2631" s="383"/>
      <c r="BJ2631" s="383"/>
      <c r="BK2631" s="78"/>
      <c r="BL2631" s="414"/>
      <c r="BM2631" s="383"/>
      <c r="BN2631" s="78"/>
      <c r="BO2631" s="414"/>
      <c r="BP2631" s="78"/>
      <c r="BQ2631" s="414"/>
      <c r="BR2631" s="383"/>
      <c r="BS2631" s="78"/>
      <c r="BT2631" s="83"/>
      <c r="BU2631" s="75"/>
      <c r="BV2631" s="74"/>
      <c r="BW2631" s="74"/>
      <c r="BX2631" s="132" t="s">
        <v>4594</v>
      </c>
      <c r="BY2631" s="112">
        <f t="shared" si="251"/>
        <v>2626</v>
      </c>
      <c r="BZ2631" s="65">
        <f t="shared" ref="BZ2631:BZ2694" si="256">+AD2631+AG2631+AK2631+AO2631+AQ2631+AT2631+AW2631+AZ2631+BD2631+BH2631+BL2631+BO2631+BQ2631</f>
        <v>0</v>
      </c>
      <c r="CA2631" s="359">
        <f t="shared" si="252"/>
        <v>13</v>
      </c>
      <c r="CB2631" s="359">
        <f t="shared" si="253"/>
        <v>5</v>
      </c>
      <c r="CC2631" s="359">
        <f t="shared" si="254"/>
        <v>2023</v>
      </c>
      <c r="CD2631" s="359" t="str">
        <f t="shared" si="255"/>
        <v>135202305034VENDAVAL</v>
      </c>
    </row>
    <row r="2632" spans="1:82" s="121" customFormat="1" ht="84" customHeight="1">
      <c r="A2632" s="13"/>
      <c r="B2632" s="13"/>
      <c r="C2632" s="13"/>
      <c r="D2632" s="212">
        <v>45060</v>
      </c>
      <c r="E2632" s="210" t="s">
        <v>2830</v>
      </c>
      <c r="F2632" s="211" t="s">
        <v>340</v>
      </c>
      <c r="G2632" s="111" t="s">
        <v>2807</v>
      </c>
      <c r="H2632" s="85" t="str">
        <f>VLOOKUP(E2632&amp;F2632,Divipola!$C$1:$F$1149,4,FALSE)</f>
        <v>68235</v>
      </c>
      <c r="I2632" s="77"/>
      <c r="J2632" s="181"/>
      <c r="K2632" s="146"/>
      <c r="L2632" s="146"/>
      <c r="M2632" s="146"/>
      <c r="N2632" s="146">
        <v>15</v>
      </c>
      <c r="O2632" s="146">
        <v>3</v>
      </c>
      <c r="P2632" s="146"/>
      <c r="Q2632" s="146">
        <v>3</v>
      </c>
      <c r="R2632" s="146">
        <v>1</v>
      </c>
      <c r="S2632" s="146"/>
      <c r="T2632" s="146"/>
      <c r="U2632" s="146">
        <v>4</v>
      </c>
      <c r="V2632" s="146"/>
      <c r="W2632" s="146"/>
      <c r="X2632" s="146">
        <v>2</v>
      </c>
      <c r="Y2632" s="146"/>
      <c r="Z2632" s="147"/>
      <c r="AA2632" s="148"/>
      <c r="AB2632" s="383"/>
      <c r="AC2632" s="73"/>
      <c r="AD2632" s="414"/>
      <c r="AE2632" s="393"/>
      <c r="AF2632" s="78"/>
      <c r="AG2632" s="414"/>
      <c r="AH2632" s="383"/>
      <c r="AI2632" s="453"/>
      <c r="AJ2632" s="453"/>
      <c r="AK2632" s="414"/>
      <c r="AL2632" s="383"/>
      <c r="AM2632" s="383"/>
      <c r="AN2632" s="523"/>
      <c r="AO2632" s="414"/>
      <c r="AP2632" s="548"/>
      <c r="AQ2632" s="414"/>
      <c r="AR2632" s="78"/>
      <c r="AS2632" s="78"/>
      <c r="AT2632" s="414"/>
      <c r="AU2632" s="548"/>
      <c r="AV2632" s="548"/>
      <c r="AW2632" s="414"/>
      <c r="AX2632" s="383"/>
      <c r="AY2632" s="548"/>
      <c r="AZ2632" s="414"/>
      <c r="BA2632" s="383"/>
      <c r="BB2632" s="548"/>
      <c r="BC2632" s="78"/>
      <c r="BD2632" s="414"/>
      <c r="BE2632" s="414"/>
      <c r="BF2632" s="414"/>
      <c r="BG2632" s="414"/>
      <c r="BH2632" s="414"/>
      <c r="BI2632" s="383"/>
      <c r="BJ2632" s="383"/>
      <c r="BK2632" s="78"/>
      <c r="BL2632" s="414"/>
      <c r="BM2632" s="383"/>
      <c r="BN2632" s="78"/>
      <c r="BO2632" s="414"/>
      <c r="BP2632" s="78"/>
      <c r="BQ2632" s="414"/>
      <c r="BR2632" s="383"/>
      <c r="BS2632" s="78"/>
      <c r="BT2632" s="83"/>
      <c r="BU2632" s="75"/>
      <c r="BV2632" s="74"/>
      <c r="BW2632" s="74"/>
      <c r="BX2632" s="98" t="s">
        <v>4493</v>
      </c>
      <c r="BY2632" s="112">
        <f t="shared" ref="BY2632:BY2695" si="257">+BY2631+1</f>
        <v>2627</v>
      </c>
      <c r="BZ2632" s="65">
        <f t="shared" si="256"/>
        <v>0</v>
      </c>
      <c r="CA2632" s="359">
        <f t="shared" si="252"/>
        <v>14</v>
      </c>
      <c r="CB2632" s="359">
        <f t="shared" si="253"/>
        <v>5</v>
      </c>
      <c r="CC2632" s="359">
        <f t="shared" si="254"/>
        <v>2023</v>
      </c>
      <c r="CD2632" s="359" t="str">
        <f t="shared" si="255"/>
        <v>145202368235CRECIENTE SUBITA</v>
      </c>
    </row>
    <row r="2633" spans="1:82" s="121" customFormat="1" ht="144" customHeight="1">
      <c r="A2633" s="13"/>
      <c r="B2633" s="13"/>
      <c r="C2633" s="13"/>
      <c r="D2633" s="212">
        <v>45060</v>
      </c>
      <c r="E2633" s="210" t="s">
        <v>2833</v>
      </c>
      <c r="F2633" s="211" t="s">
        <v>2055</v>
      </c>
      <c r="G2633" s="111" t="s">
        <v>2807</v>
      </c>
      <c r="H2633" s="85" t="str">
        <f>VLOOKUP(E2633&amp;F2633,Divipola!$C$1:$F$1149,4,FALSE)</f>
        <v>20770</v>
      </c>
      <c r="I2633" s="77"/>
      <c r="J2633" s="181"/>
      <c r="K2633" s="108">
        <v>4</v>
      </c>
      <c r="L2633" s="108"/>
      <c r="M2633" s="108"/>
      <c r="N2633" s="108"/>
      <c r="O2633" s="108"/>
      <c r="P2633" s="108"/>
      <c r="Q2633" s="108"/>
      <c r="R2633" s="108"/>
      <c r="S2633" s="108"/>
      <c r="T2633" s="108"/>
      <c r="U2633" s="108"/>
      <c r="V2633" s="108"/>
      <c r="W2633" s="108"/>
      <c r="X2633" s="108"/>
      <c r="Y2633" s="108"/>
      <c r="Z2633" s="109"/>
      <c r="AA2633" s="113"/>
      <c r="AB2633" s="383"/>
      <c r="AC2633" s="73"/>
      <c r="AD2633" s="414"/>
      <c r="AE2633" s="393"/>
      <c r="AF2633" s="78"/>
      <c r="AG2633" s="414"/>
      <c r="AH2633" s="383"/>
      <c r="AI2633" s="453"/>
      <c r="AJ2633" s="453"/>
      <c r="AK2633" s="414"/>
      <c r="AL2633" s="383"/>
      <c r="AM2633" s="383"/>
      <c r="AN2633" s="523"/>
      <c r="AO2633" s="414"/>
      <c r="AP2633" s="548"/>
      <c r="AQ2633" s="414"/>
      <c r="AR2633" s="78"/>
      <c r="AS2633" s="78"/>
      <c r="AT2633" s="414"/>
      <c r="AU2633" s="548"/>
      <c r="AV2633" s="548"/>
      <c r="AW2633" s="414"/>
      <c r="AX2633" s="383"/>
      <c r="AY2633" s="548"/>
      <c r="AZ2633" s="414"/>
      <c r="BA2633" s="383"/>
      <c r="BB2633" s="548"/>
      <c r="BC2633" s="78"/>
      <c r="BD2633" s="414"/>
      <c r="BE2633" s="414"/>
      <c r="BF2633" s="414"/>
      <c r="BG2633" s="414"/>
      <c r="BH2633" s="414"/>
      <c r="BI2633" s="383"/>
      <c r="BJ2633" s="383"/>
      <c r="BK2633" s="78"/>
      <c r="BL2633" s="414"/>
      <c r="BM2633" s="383"/>
      <c r="BN2633" s="78"/>
      <c r="BO2633" s="414"/>
      <c r="BP2633" s="78"/>
      <c r="BQ2633" s="414"/>
      <c r="BR2633" s="383"/>
      <c r="BS2633" s="78"/>
      <c r="BT2633" s="83"/>
      <c r="BU2633" s="75"/>
      <c r="BV2633" s="74"/>
      <c r="BW2633" s="74"/>
      <c r="BX2633" s="330" t="s">
        <v>4497</v>
      </c>
      <c r="BY2633" s="112">
        <f t="shared" si="257"/>
        <v>2628</v>
      </c>
      <c r="BZ2633" s="65">
        <f t="shared" si="256"/>
        <v>0</v>
      </c>
      <c r="CA2633" s="359">
        <f t="shared" si="252"/>
        <v>14</v>
      </c>
      <c r="CB2633" s="359">
        <f t="shared" si="253"/>
        <v>5</v>
      </c>
      <c r="CC2633" s="359">
        <f t="shared" si="254"/>
        <v>2023</v>
      </c>
      <c r="CD2633" s="359" t="str">
        <f t="shared" si="255"/>
        <v>145202320770CRECIENTE SUBITA</v>
      </c>
    </row>
    <row r="2634" spans="1:82" s="121" customFormat="1" ht="409.5" customHeight="1">
      <c r="A2634" s="13"/>
      <c r="B2634" s="13"/>
      <c r="C2634" s="13"/>
      <c r="D2634" s="212">
        <v>45060</v>
      </c>
      <c r="E2634" s="210" t="s">
        <v>2829</v>
      </c>
      <c r="F2634" s="211" t="s">
        <v>2663</v>
      </c>
      <c r="G2634" s="130" t="s">
        <v>8680</v>
      </c>
      <c r="H2634" s="85" t="str">
        <f>VLOOKUP(E2634&amp;F2634,Divipola!$C$1:$F$1149,4,FALSE)</f>
        <v>05088</v>
      </c>
      <c r="I2634" s="77"/>
      <c r="J2634" s="181"/>
      <c r="K2634" s="141"/>
      <c r="L2634" s="141"/>
      <c r="M2634" s="141"/>
      <c r="N2634" s="141"/>
      <c r="O2634" s="141"/>
      <c r="P2634" s="141"/>
      <c r="Q2634" s="141"/>
      <c r="R2634" s="141"/>
      <c r="S2634" s="141"/>
      <c r="T2634" s="141"/>
      <c r="U2634" s="141"/>
      <c r="V2634" s="141"/>
      <c r="W2634" s="141"/>
      <c r="X2634" s="141"/>
      <c r="Y2634" s="141"/>
      <c r="Z2634" s="142">
        <v>45</v>
      </c>
      <c r="AA2634" s="144"/>
      <c r="AB2634" s="383"/>
      <c r="AC2634" s="73"/>
      <c r="AD2634" s="414"/>
      <c r="AE2634" s="393"/>
      <c r="AF2634" s="78"/>
      <c r="AG2634" s="414"/>
      <c r="AH2634" s="383"/>
      <c r="AI2634" s="453"/>
      <c r="AJ2634" s="453"/>
      <c r="AK2634" s="414"/>
      <c r="AL2634" s="383"/>
      <c r="AM2634" s="383"/>
      <c r="AN2634" s="523"/>
      <c r="AO2634" s="414"/>
      <c r="AP2634" s="548"/>
      <c r="AQ2634" s="414"/>
      <c r="AR2634" s="78"/>
      <c r="AS2634" s="78"/>
      <c r="AT2634" s="414"/>
      <c r="AU2634" s="548"/>
      <c r="AV2634" s="548"/>
      <c r="AW2634" s="414"/>
      <c r="AX2634" s="383"/>
      <c r="AY2634" s="548"/>
      <c r="AZ2634" s="414"/>
      <c r="BA2634" s="383"/>
      <c r="BB2634" s="548"/>
      <c r="BC2634" s="78"/>
      <c r="BD2634" s="414"/>
      <c r="BE2634" s="414"/>
      <c r="BF2634" s="414"/>
      <c r="BG2634" s="414"/>
      <c r="BH2634" s="414"/>
      <c r="BI2634" s="383"/>
      <c r="BJ2634" s="383"/>
      <c r="BK2634" s="78"/>
      <c r="BL2634" s="414"/>
      <c r="BM2634" s="383"/>
      <c r="BN2634" s="78"/>
      <c r="BO2634" s="414"/>
      <c r="BP2634" s="78"/>
      <c r="BQ2634" s="414"/>
      <c r="BR2634" s="383"/>
      <c r="BS2634" s="78"/>
      <c r="BT2634" s="83"/>
      <c r="BU2634" s="75"/>
      <c r="BV2634" s="74"/>
      <c r="BW2634" s="74"/>
      <c r="BX2634" s="132" t="s">
        <v>4525</v>
      </c>
      <c r="BY2634" s="112">
        <f t="shared" si="257"/>
        <v>2629</v>
      </c>
      <c r="BZ2634" s="65">
        <f t="shared" si="256"/>
        <v>0</v>
      </c>
      <c r="CA2634" s="359">
        <f t="shared" si="252"/>
        <v>14</v>
      </c>
      <c r="CB2634" s="359">
        <f t="shared" si="253"/>
        <v>5</v>
      </c>
      <c r="CC2634" s="359">
        <f t="shared" si="254"/>
        <v>2023</v>
      </c>
      <c r="CD2634" s="359" t="str">
        <f t="shared" si="255"/>
        <v xml:space="preserve">145202305088INCENDIO FORESTAL </v>
      </c>
    </row>
    <row r="2635" spans="1:82" s="121" customFormat="1" ht="60" customHeight="1">
      <c r="A2635" s="13"/>
      <c r="B2635" s="13"/>
      <c r="C2635" s="13"/>
      <c r="D2635" s="212">
        <v>45060</v>
      </c>
      <c r="E2635" s="210" t="s">
        <v>2829</v>
      </c>
      <c r="F2635" s="211" t="s">
        <v>2075</v>
      </c>
      <c r="G2635" s="111" t="s">
        <v>2814</v>
      </c>
      <c r="H2635" s="85" t="str">
        <f>VLOOKUP(E2635&amp;F2635,Divipola!$C$1:$F$1149,4,FALSE)</f>
        <v>05284</v>
      </c>
      <c r="I2635" s="77"/>
      <c r="J2635" s="181"/>
      <c r="K2635" s="108"/>
      <c r="L2635" s="108">
        <v>2</v>
      </c>
      <c r="M2635" s="108"/>
      <c r="N2635" s="108"/>
      <c r="O2635" s="108"/>
      <c r="P2635" s="108"/>
      <c r="Q2635" s="108"/>
      <c r="R2635" s="108"/>
      <c r="S2635" s="108"/>
      <c r="T2635" s="108"/>
      <c r="U2635" s="108"/>
      <c r="V2635" s="108"/>
      <c r="W2635" s="108"/>
      <c r="X2635" s="108"/>
      <c r="Y2635" s="108"/>
      <c r="Z2635" s="109"/>
      <c r="AA2635" s="113"/>
      <c r="AB2635" s="383"/>
      <c r="AC2635" s="73"/>
      <c r="AD2635" s="414"/>
      <c r="AE2635" s="393"/>
      <c r="AF2635" s="78"/>
      <c r="AG2635" s="414"/>
      <c r="AH2635" s="383"/>
      <c r="AI2635" s="453"/>
      <c r="AJ2635" s="453"/>
      <c r="AK2635" s="414"/>
      <c r="AL2635" s="383"/>
      <c r="AM2635" s="383"/>
      <c r="AN2635" s="523"/>
      <c r="AO2635" s="414"/>
      <c r="AP2635" s="548"/>
      <c r="AQ2635" s="414"/>
      <c r="AR2635" s="78"/>
      <c r="AS2635" s="78"/>
      <c r="AT2635" s="414"/>
      <c r="AU2635" s="548"/>
      <c r="AV2635" s="548"/>
      <c r="AW2635" s="414"/>
      <c r="AX2635" s="383"/>
      <c r="AY2635" s="548"/>
      <c r="AZ2635" s="414"/>
      <c r="BA2635" s="383"/>
      <c r="BB2635" s="548"/>
      <c r="BC2635" s="78"/>
      <c r="BD2635" s="414"/>
      <c r="BE2635" s="414"/>
      <c r="BF2635" s="414"/>
      <c r="BG2635" s="414"/>
      <c r="BH2635" s="414"/>
      <c r="BI2635" s="383"/>
      <c r="BJ2635" s="383"/>
      <c r="BK2635" s="78"/>
      <c r="BL2635" s="414"/>
      <c r="BM2635" s="383"/>
      <c r="BN2635" s="78"/>
      <c r="BO2635" s="414"/>
      <c r="BP2635" s="78"/>
      <c r="BQ2635" s="414"/>
      <c r="BR2635" s="383"/>
      <c r="BS2635" s="78"/>
      <c r="BT2635" s="83"/>
      <c r="BU2635" s="75"/>
      <c r="BV2635" s="74"/>
      <c r="BW2635" s="74"/>
      <c r="BX2635" s="98" t="s">
        <v>4515</v>
      </c>
      <c r="BY2635" s="112">
        <f t="shared" si="257"/>
        <v>2630</v>
      </c>
      <c r="BZ2635" s="65">
        <f t="shared" si="256"/>
        <v>0</v>
      </c>
      <c r="CA2635" s="359">
        <f t="shared" si="252"/>
        <v>14</v>
      </c>
      <c r="CB2635" s="359">
        <f t="shared" si="253"/>
        <v>5</v>
      </c>
      <c r="CC2635" s="359">
        <f t="shared" si="254"/>
        <v>2023</v>
      </c>
      <c r="CD2635" s="359" t="str">
        <f t="shared" si="255"/>
        <v>145202305284TORMENTA ELECTRICA</v>
      </c>
    </row>
    <row r="2636" spans="1:82" s="121" customFormat="1" ht="168" customHeight="1">
      <c r="A2636" s="13"/>
      <c r="B2636" s="13"/>
      <c r="C2636" s="13"/>
      <c r="D2636" s="212">
        <v>45061</v>
      </c>
      <c r="E2636" s="210" t="s">
        <v>2676</v>
      </c>
      <c r="F2636" s="211" t="s">
        <v>1001</v>
      </c>
      <c r="G2636" s="111" t="s">
        <v>2802</v>
      </c>
      <c r="H2636" s="85" t="str">
        <f>VLOOKUP(E2636&amp;F2636,Divipola!$C$1:$F$1149,4,FALSE)</f>
        <v>23807</v>
      </c>
      <c r="I2636" s="77"/>
      <c r="J2636" s="181"/>
      <c r="K2636" s="108"/>
      <c r="L2636" s="108"/>
      <c r="M2636" s="108"/>
      <c r="N2636" s="108"/>
      <c r="O2636" s="108"/>
      <c r="P2636" s="108"/>
      <c r="Q2636" s="108"/>
      <c r="R2636" s="108"/>
      <c r="S2636" s="108"/>
      <c r="T2636" s="108"/>
      <c r="U2636" s="108"/>
      <c r="V2636" s="108"/>
      <c r="W2636" s="108"/>
      <c r="X2636" s="108"/>
      <c r="Y2636" s="108"/>
      <c r="Z2636" s="109"/>
      <c r="AA2636" s="113"/>
      <c r="AB2636" s="383"/>
      <c r="AC2636" s="73"/>
      <c r="AD2636" s="414"/>
      <c r="AE2636" s="393"/>
      <c r="AF2636" s="78"/>
      <c r="AG2636" s="414"/>
      <c r="AH2636" s="383">
        <v>45280</v>
      </c>
      <c r="AI2636" s="453">
        <v>3490</v>
      </c>
      <c r="AJ2636" s="453">
        <v>100</v>
      </c>
      <c r="AK2636" s="414">
        <v>989358372.10000002</v>
      </c>
      <c r="AL2636" s="383"/>
      <c r="AM2636" s="383"/>
      <c r="AN2636" s="523"/>
      <c r="AO2636" s="414"/>
      <c r="AP2636" s="548"/>
      <c r="AQ2636" s="414"/>
      <c r="AR2636" s="78"/>
      <c r="AS2636" s="78"/>
      <c r="AT2636" s="414"/>
      <c r="AU2636" s="548"/>
      <c r="AV2636" s="548"/>
      <c r="AW2636" s="414"/>
      <c r="AX2636" s="383"/>
      <c r="AY2636" s="548"/>
      <c r="AZ2636" s="414"/>
      <c r="BA2636" s="383"/>
      <c r="BB2636" s="548"/>
      <c r="BC2636" s="78"/>
      <c r="BD2636" s="414"/>
      <c r="BE2636" s="414"/>
      <c r="BF2636" s="414"/>
      <c r="BG2636" s="414"/>
      <c r="BH2636" s="414"/>
      <c r="BI2636" s="383"/>
      <c r="BJ2636" s="383"/>
      <c r="BK2636" s="78"/>
      <c r="BL2636" s="414"/>
      <c r="BM2636" s="383"/>
      <c r="BN2636" s="78"/>
      <c r="BO2636" s="414"/>
      <c r="BP2636" s="78"/>
      <c r="BQ2636" s="414"/>
      <c r="BR2636" s="383"/>
      <c r="BS2636" s="78"/>
      <c r="BT2636" s="83"/>
      <c r="BU2636" s="75"/>
      <c r="BV2636" s="74"/>
      <c r="BW2636" s="74"/>
      <c r="BX2636" s="98" t="s">
        <v>4591</v>
      </c>
      <c r="BY2636" s="112">
        <f t="shared" si="257"/>
        <v>2631</v>
      </c>
      <c r="BZ2636" s="65">
        <f t="shared" si="256"/>
        <v>989358372.10000002</v>
      </c>
      <c r="CA2636" s="359">
        <f t="shared" si="252"/>
        <v>15</v>
      </c>
      <c r="CB2636" s="359">
        <f t="shared" si="253"/>
        <v>5</v>
      </c>
      <c r="CC2636" s="359">
        <f t="shared" si="254"/>
        <v>2023</v>
      </c>
      <c r="CD2636" s="359" t="str">
        <f t="shared" si="255"/>
        <v>155202323807INUNDACION</v>
      </c>
    </row>
    <row r="2637" spans="1:82" s="121" customFormat="1" ht="48" customHeight="1">
      <c r="A2637" s="13"/>
      <c r="B2637" s="13"/>
      <c r="C2637" s="13"/>
      <c r="D2637" s="212">
        <v>45061</v>
      </c>
      <c r="E2637" s="210" t="s">
        <v>2720</v>
      </c>
      <c r="F2637" s="211" t="s">
        <v>284</v>
      </c>
      <c r="G2637" s="111" t="s">
        <v>2800</v>
      </c>
      <c r="H2637" s="85" t="str">
        <f>VLOOKUP(E2637&amp;F2637,Divipola!$C$1:$F$1149,4,FALSE)</f>
        <v>66170</v>
      </c>
      <c r="I2637" s="77"/>
      <c r="J2637" s="181"/>
      <c r="K2637" s="108"/>
      <c r="L2637" s="108"/>
      <c r="M2637" s="108"/>
      <c r="N2637" s="108">
        <v>4</v>
      </c>
      <c r="O2637" s="108">
        <v>1</v>
      </c>
      <c r="P2637" s="108"/>
      <c r="Q2637" s="108">
        <v>1</v>
      </c>
      <c r="R2637" s="108"/>
      <c r="S2637" s="108"/>
      <c r="T2637" s="108"/>
      <c r="U2637" s="108"/>
      <c r="V2637" s="108"/>
      <c r="W2637" s="108"/>
      <c r="X2637" s="108"/>
      <c r="Y2637" s="108"/>
      <c r="Z2637" s="109"/>
      <c r="AA2637" s="113"/>
      <c r="AB2637" s="383"/>
      <c r="AC2637" s="73"/>
      <c r="AD2637" s="414"/>
      <c r="AE2637" s="393"/>
      <c r="AF2637" s="78"/>
      <c r="AG2637" s="414"/>
      <c r="AH2637" s="383"/>
      <c r="AI2637" s="453"/>
      <c r="AJ2637" s="453"/>
      <c r="AK2637" s="414"/>
      <c r="AL2637" s="383"/>
      <c r="AM2637" s="383"/>
      <c r="AN2637" s="523"/>
      <c r="AO2637" s="414"/>
      <c r="AP2637" s="548"/>
      <c r="AQ2637" s="414"/>
      <c r="AR2637" s="78"/>
      <c r="AS2637" s="78"/>
      <c r="AT2637" s="414"/>
      <c r="AU2637" s="548"/>
      <c r="AV2637" s="548"/>
      <c r="AW2637" s="414"/>
      <c r="AX2637" s="383"/>
      <c r="AY2637" s="548"/>
      <c r="AZ2637" s="414"/>
      <c r="BA2637" s="383"/>
      <c r="BB2637" s="548"/>
      <c r="BC2637" s="78"/>
      <c r="BD2637" s="414"/>
      <c r="BE2637" s="414"/>
      <c r="BF2637" s="414"/>
      <c r="BG2637" s="414"/>
      <c r="BH2637" s="414"/>
      <c r="BI2637" s="383"/>
      <c r="BJ2637" s="383"/>
      <c r="BK2637" s="78"/>
      <c r="BL2637" s="414"/>
      <c r="BM2637" s="383"/>
      <c r="BN2637" s="78"/>
      <c r="BO2637" s="414"/>
      <c r="BP2637" s="78"/>
      <c r="BQ2637" s="414"/>
      <c r="BR2637" s="383"/>
      <c r="BS2637" s="78"/>
      <c r="BT2637" s="83"/>
      <c r="BU2637" s="75"/>
      <c r="BV2637" s="74"/>
      <c r="BW2637" s="74"/>
      <c r="BX2637" s="98" t="s">
        <v>4500</v>
      </c>
      <c r="BY2637" s="112">
        <f t="shared" si="257"/>
        <v>2632</v>
      </c>
      <c r="BZ2637" s="65">
        <f t="shared" si="256"/>
        <v>0</v>
      </c>
      <c r="CA2637" s="359">
        <f t="shared" si="252"/>
        <v>15</v>
      </c>
      <c r="CB2637" s="359">
        <f t="shared" si="253"/>
        <v>5</v>
      </c>
      <c r="CC2637" s="359">
        <f t="shared" si="254"/>
        <v>2023</v>
      </c>
      <c r="CD2637" s="359" t="str">
        <f t="shared" si="255"/>
        <v>155202366170INCENDIO ESTRUCTURAL</v>
      </c>
    </row>
    <row r="2638" spans="1:82" s="121" customFormat="1" ht="48" customHeight="1">
      <c r="A2638" s="13"/>
      <c r="B2638" s="13"/>
      <c r="C2638" s="13"/>
      <c r="D2638" s="212">
        <v>45061</v>
      </c>
      <c r="E2638" s="210" t="s">
        <v>2718</v>
      </c>
      <c r="F2638" s="211" t="s">
        <v>2127</v>
      </c>
      <c r="G2638" s="130" t="s">
        <v>8680</v>
      </c>
      <c r="H2638" s="85" t="str">
        <f>VLOOKUP(E2638&amp;F2638,Divipola!$C$1:$F$1149,4,FALSE)</f>
        <v>25862</v>
      </c>
      <c r="I2638" s="77"/>
      <c r="J2638" s="181"/>
      <c r="K2638" s="146"/>
      <c r="L2638" s="146"/>
      <c r="M2638" s="146"/>
      <c r="N2638" s="146"/>
      <c r="O2638" s="146"/>
      <c r="P2638" s="146"/>
      <c r="Q2638" s="146"/>
      <c r="R2638" s="146"/>
      <c r="S2638" s="146"/>
      <c r="T2638" s="146"/>
      <c r="U2638" s="146"/>
      <c r="V2638" s="146"/>
      <c r="W2638" s="146"/>
      <c r="X2638" s="146"/>
      <c r="Y2638" s="146"/>
      <c r="Z2638" s="147">
        <v>3</v>
      </c>
      <c r="AA2638" s="148"/>
      <c r="AB2638" s="383"/>
      <c r="AC2638" s="73"/>
      <c r="AD2638" s="414"/>
      <c r="AE2638" s="393"/>
      <c r="AF2638" s="78"/>
      <c r="AG2638" s="414"/>
      <c r="AH2638" s="383"/>
      <c r="AI2638" s="453"/>
      <c r="AJ2638" s="453"/>
      <c r="AK2638" s="414"/>
      <c r="AL2638" s="383"/>
      <c r="AM2638" s="383"/>
      <c r="AN2638" s="523"/>
      <c r="AO2638" s="414"/>
      <c r="AP2638" s="548"/>
      <c r="AQ2638" s="414"/>
      <c r="AR2638" s="78"/>
      <c r="AS2638" s="78"/>
      <c r="AT2638" s="414"/>
      <c r="AU2638" s="548"/>
      <c r="AV2638" s="548"/>
      <c r="AW2638" s="414"/>
      <c r="AX2638" s="383"/>
      <c r="AY2638" s="548"/>
      <c r="AZ2638" s="414"/>
      <c r="BA2638" s="383"/>
      <c r="BB2638" s="548"/>
      <c r="BC2638" s="78"/>
      <c r="BD2638" s="414"/>
      <c r="BE2638" s="414"/>
      <c r="BF2638" s="414"/>
      <c r="BG2638" s="414"/>
      <c r="BH2638" s="414"/>
      <c r="BI2638" s="383"/>
      <c r="BJ2638" s="383"/>
      <c r="BK2638" s="78"/>
      <c r="BL2638" s="414"/>
      <c r="BM2638" s="383"/>
      <c r="BN2638" s="78"/>
      <c r="BO2638" s="414"/>
      <c r="BP2638" s="78"/>
      <c r="BQ2638" s="414"/>
      <c r="BR2638" s="383"/>
      <c r="BS2638" s="78"/>
      <c r="BT2638" s="83"/>
      <c r="BU2638" s="75"/>
      <c r="BV2638" s="74"/>
      <c r="BW2638" s="74"/>
      <c r="BX2638" s="98" t="s">
        <v>4524</v>
      </c>
      <c r="BY2638" s="112">
        <f t="shared" si="257"/>
        <v>2633</v>
      </c>
      <c r="BZ2638" s="65">
        <f t="shared" si="256"/>
        <v>0</v>
      </c>
      <c r="CA2638" s="359">
        <f t="shared" si="252"/>
        <v>15</v>
      </c>
      <c r="CB2638" s="359">
        <f t="shared" si="253"/>
        <v>5</v>
      </c>
      <c r="CC2638" s="359">
        <f t="shared" si="254"/>
        <v>2023</v>
      </c>
      <c r="CD2638" s="359" t="str">
        <f t="shared" si="255"/>
        <v xml:space="preserve">155202325862INCENDIO FORESTAL </v>
      </c>
    </row>
    <row r="2639" spans="1:82" s="121" customFormat="1" ht="72" customHeight="1">
      <c r="A2639" s="13"/>
      <c r="B2639" s="13"/>
      <c r="C2639" s="13"/>
      <c r="D2639" s="212">
        <v>45061</v>
      </c>
      <c r="E2639" s="210" t="s">
        <v>2661</v>
      </c>
      <c r="F2639" s="211" t="s">
        <v>713</v>
      </c>
      <c r="G2639" s="111" t="s">
        <v>2810</v>
      </c>
      <c r="H2639" s="85" t="str">
        <f>VLOOKUP(E2639&amp;F2639,Divipola!$C$1:$F$1149,4,FALSE)</f>
        <v>15820</v>
      </c>
      <c r="I2639" s="77"/>
      <c r="J2639" s="181"/>
      <c r="K2639" s="146">
        <v>1</v>
      </c>
      <c r="L2639" s="146"/>
      <c r="M2639" s="146"/>
      <c r="N2639" s="146">
        <v>1</v>
      </c>
      <c r="O2639" s="146"/>
      <c r="P2639" s="146"/>
      <c r="Q2639" s="146"/>
      <c r="R2639" s="146"/>
      <c r="S2639" s="146"/>
      <c r="T2639" s="146"/>
      <c r="U2639" s="146"/>
      <c r="V2639" s="146"/>
      <c r="W2639" s="146"/>
      <c r="X2639" s="146"/>
      <c r="Y2639" s="146"/>
      <c r="Z2639" s="147"/>
      <c r="AA2639" s="148"/>
      <c r="AB2639" s="383"/>
      <c r="AC2639" s="73"/>
      <c r="AD2639" s="414"/>
      <c r="AE2639" s="393"/>
      <c r="AF2639" s="78"/>
      <c r="AG2639" s="414"/>
      <c r="AH2639" s="383"/>
      <c r="AI2639" s="453"/>
      <c r="AJ2639" s="453"/>
      <c r="AK2639" s="414"/>
      <c r="AL2639" s="383"/>
      <c r="AM2639" s="383"/>
      <c r="AN2639" s="523"/>
      <c r="AO2639" s="414"/>
      <c r="AP2639" s="548"/>
      <c r="AQ2639" s="414"/>
      <c r="AR2639" s="78"/>
      <c r="AS2639" s="78"/>
      <c r="AT2639" s="414"/>
      <c r="AU2639" s="548"/>
      <c r="AV2639" s="548"/>
      <c r="AW2639" s="414"/>
      <c r="AX2639" s="383"/>
      <c r="AY2639" s="548"/>
      <c r="AZ2639" s="414"/>
      <c r="BA2639" s="383"/>
      <c r="BB2639" s="548"/>
      <c r="BC2639" s="78"/>
      <c r="BD2639" s="414"/>
      <c r="BE2639" s="414"/>
      <c r="BF2639" s="414"/>
      <c r="BG2639" s="414"/>
      <c r="BH2639" s="414"/>
      <c r="BI2639" s="383"/>
      <c r="BJ2639" s="383"/>
      <c r="BK2639" s="78"/>
      <c r="BL2639" s="414"/>
      <c r="BM2639" s="383"/>
      <c r="BN2639" s="78"/>
      <c r="BO2639" s="414"/>
      <c r="BP2639" s="78"/>
      <c r="BQ2639" s="414"/>
      <c r="BR2639" s="383"/>
      <c r="BS2639" s="78"/>
      <c r="BT2639" s="83"/>
      <c r="BU2639" s="75"/>
      <c r="BV2639" s="74"/>
      <c r="BW2639" s="74"/>
      <c r="BX2639" s="132" t="s">
        <v>4527</v>
      </c>
      <c r="BY2639" s="112">
        <f t="shared" si="257"/>
        <v>2634</v>
      </c>
      <c r="BZ2639" s="65">
        <f t="shared" si="256"/>
        <v>0</v>
      </c>
      <c r="CA2639" s="359">
        <f t="shared" si="252"/>
        <v>15</v>
      </c>
      <c r="CB2639" s="359">
        <f t="shared" si="253"/>
        <v>5</v>
      </c>
      <c r="CC2639" s="359">
        <f t="shared" si="254"/>
        <v>2023</v>
      </c>
      <c r="CD2639" s="359" t="str">
        <f t="shared" si="255"/>
        <v>155202315820ACCIDENTE MINERO</v>
      </c>
    </row>
    <row r="2640" spans="1:82" s="121" customFormat="1" ht="72" customHeight="1">
      <c r="A2640" s="13"/>
      <c r="B2640" s="13"/>
      <c r="C2640" s="13"/>
      <c r="D2640" s="212">
        <v>45061</v>
      </c>
      <c r="E2640" s="210" t="s">
        <v>2829</v>
      </c>
      <c r="F2640" s="211" t="s">
        <v>2395</v>
      </c>
      <c r="G2640" s="111" t="s">
        <v>2803</v>
      </c>
      <c r="H2640" s="85" t="str">
        <f>VLOOKUP(E2640&amp;F2640,Divipola!$C$1:$F$1149,4,FALSE)</f>
        <v>05234</v>
      </c>
      <c r="I2640" s="77"/>
      <c r="J2640" s="181"/>
      <c r="K2640" s="146"/>
      <c r="L2640" s="146"/>
      <c r="M2640" s="146"/>
      <c r="N2640" s="146">
        <v>300</v>
      </c>
      <c r="O2640" s="146">
        <v>65</v>
      </c>
      <c r="P2640" s="146"/>
      <c r="Q2640" s="146">
        <v>65</v>
      </c>
      <c r="R2640" s="146"/>
      <c r="S2640" s="146"/>
      <c r="T2640" s="146"/>
      <c r="U2640" s="146"/>
      <c r="V2640" s="146"/>
      <c r="W2640" s="146"/>
      <c r="X2640" s="146">
        <v>7</v>
      </c>
      <c r="Y2640" s="146"/>
      <c r="Z2640" s="147"/>
      <c r="AA2640" s="148"/>
      <c r="AB2640" s="383"/>
      <c r="AC2640" s="73"/>
      <c r="AD2640" s="414"/>
      <c r="AE2640" s="393"/>
      <c r="AF2640" s="78"/>
      <c r="AG2640" s="414"/>
      <c r="AH2640" s="383"/>
      <c r="AI2640" s="453"/>
      <c r="AJ2640" s="453"/>
      <c r="AK2640" s="414"/>
      <c r="AL2640" s="383"/>
      <c r="AM2640" s="383"/>
      <c r="AN2640" s="523"/>
      <c r="AO2640" s="414"/>
      <c r="AP2640" s="548"/>
      <c r="AQ2640" s="414"/>
      <c r="AR2640" s="78"/>
      <c r="AS2640" s="78"/>
      <c r="AT2640" s="414"/>
      <c r="AU2640" s="548"/>
      <c r="AV2640" s="548"/>
      <c r="AW2640" s="414"/>
      <c r="AX2640" s="383"/>
      <c r="AY2640" s="548"/>
      <c r="AZ2640" s="414"/>
      <c r="BA2640" s="383"/>
      <c r="BB2640" s="548"/>
      <c r="BC2640" s="78"/>
      <c r="BD2640" s="414"/>
      <c r="BE2640" s="414"/>
      <c r="BF2640" s="414"/>
      <c r="BG2640" s="414"/>
      <c r="BH2640" s="414"/>
      <c r="BI2640" s="383"/>
      <c r="BJ2640" s="383"/>
      <c r="BK2640" s="78"/>
      <c r="BL2640" s="414"/>
      <c r="BM2640" s="383"/>
      <c r="BN2640" s="78"/>
      <c r="BO2640" s="414"/>
      <c r="BP2640" s="78"/>
      <c r="BQ2640" s="414"/>
      <c r="BR2640" s="383"/>
      <c r="BS2640" s="78"/>
      <c r="BT2640" s="83"/>
      <c r="BU2640" s="75"/>
      <c r="BV2640" s="74"/>
      <c r="BW2640" s="74"/>
      <c r="BX2640" s="98" t="s">
        <v>4534</v>
      </c>
      <c r="BY2640" s="112">
        <f t="shared" si="257"/>
        <v>2635</v>
      </c>
      <c r="BZ2640" s="65">
        <f t="shared" si="256"/>
        <v>0</v>
      </c>
      <c r="CA2640" s="359">
        <f t="shared" si="252"/>
        <v>15</v>
      </c>
      <c r="CB2640" s="359">
        <f t="shared" si="253"/>
        <v>5</v>
      </c>
      <c r="CC2640" s="359">
        <f t="shared" si="254"/>
        <v>2023</v>
      </c>
      <c r="CD2640" s="359" t="str">
        <f t="shared" si="255"/>
        <v>155202305234VENDAVAL</v>
      </c>
    </row>
    <row r="2641" spans="1:82" s="121" customFormat="1" ht="60" customHeight="1">
      <c r="A2641" s="13"/>
      <c r="B2641" s="13"/>
      <c r="C2641" s="13"/>
      <c r="D2641" s="212">
        <v>45062</v>
      </c>
      <c r="E2641" s="210" t="s">
        <v>2831</v>
      </c>
      <c r="F2641" s="211" t="s">
        <v>2704</v>
      </c>
      <c r="G2641" s="130" t="s">
        <v>8680</v>
      </c>
      <c r="H2641" s="85" t="str">
        <f>VLOOKUP(E2641&amp;F2641,Divipola!$C$1:$F$1149,4,FALSE)</f>
        <v>73001</v>
      </c>
      <c r="I2641" s="77"/>
      <c r="J2641" s="181"/>
      <c r="K2641" s="108"/>
      <c r="L2641" s="108"/>
      <c r="M2641" s="108"/>
      <c r="N2641" s="108"/>
      <c r="O2641" s="108"/>
      <c r="P2641" s="108"/>
      <c r="Q2641" s="108"/>
      <c r="R2641" s="108"/>
      <c r="S2641" s="108"/>
      <c r="T2641" s="108"/>
      <c r="U2641" s="108"/>
      <c r="V2641" s="108"/>
      <c r="W2641" s="108"/>
      <c r="X2641" s="108"/>
      <c r="Y2641" s="108"/>
      <c r="Z2641" s="109"/>
      <c r="AA2641" s="113" t="s">
        <v>4501</v>
      </c>
      <c r="AB2641" s="383"/>
      <c r="AC2641" s="73"/>
      <c r="AD2641" s="414"/>
      <c r="AE2641" s="393"/>
      <c r="AF2641" s="78"/>
      <c r="AG2641" s="414"/>
      <c r="AH2641" s="383"/>
      <c r="AI2641" s="453"/>
      <c r="AJ2641" s="453"/>
      <c r="AK2641" s="414"/>
      <c r="AL2641" s="383"/>
      <c r="AM2641" s="383"/>
      <c r="AN2641" s="523"/>
      <c r="AO2641" s="414"/>
      <c r="AP2641" s="548"/>
      <c r="AQ2641" s="414"/>
      <c r="AR2641" s="78"/>
      <c r="AS2641" s="78"/>
      <c r="AT2641" s="414"/>
      <c r="AU2641" s="548"/>
      <c r="AV2641" s="548"/>
      <c r="AW2641" s="414"/>
      <c r="AX2641" s="383"/>
      <c r="AY2641" s="548"/>
      <c r="AZ2641" s="414"/>
      <c r="BA2641" s="383"/>
      <c r="BB2641" s="548"/>
      <c r="BC2641" s="78"/>
      <c r="BD2641" s="414"/>
      <c r="BE2641" s="414"/>
      <c r="BF2641" s="414"/>
      <c r="BG2641" s="414"/>
      <c r="BH2641" s="414"/>
      <c r="BI2641" s="383"/>
      <c r="BJ2641" s="383"/>
      <c r="BK2641" s="78"/>
      <c r="BL2641" s="414"/>
      <c r="BM2641" s="383"/>
      <c r="BN2641" s="78"/>
      <c r="BO2641" s="414"/>
      <c r="BP2641" s="78"/>
      <c r="BQ2641" s="414"/>
      <c r="BR2641" s="383"/>
      <c r="BS2641" s="78"/>
      <c r="BT2641" s="83"/>
      <c r="BU2641" s="75"/>
      <c r="BV2641" s="74"/>
      <c r="BW2641" s="74"/>
      <c r="BX2641" s="132" t="s">
        <v>4503</v>
      </c>
      <c r="BY2641" s="112">
        <f t="shared" si="257"/>
        <v>2636</v>
      </c>
      <c r="BZ2641" s="65">
        <f t="shared" si="256"/>
        <v>0</v>
      </c>
      <c r="CA2641" s="359">
        <f t="shared" si="252"/>
        <v>16</v>
      </c>
      <c r="CB2641" s="359">
        <f t="shared" si="253"/>
        <v>5</v>
      </c>
      <c r="CC2641" s="359">
        <f t="shared" si="254"/>
        <v>2023</v>
      </c>
      <c r="CD2641" s="359" t="str">
        <f t="shared" si="255"/>
        <v xml:space="preserve">165202373001INCENDIO FORESTAL </v>
      </c>
    </row>
    <row r="2642" spans="1:82" s="121" customFormat="1" ht="84" customHeight="1">
      <c r="A2642" s="13"/>
      <c r="B2642" s="13"/>
      <c r="C2642" s="13"/>
      <c r="D2642" s="212">
        <v>45062</v>
      </c>
      <c r="E2642" s="210" t="s">
        <v>2718</v>
      </c>
      <c r="F2642" s="211" t="s">
        <v>1130</v>
      </c>
      <c r="G2642" s="111" t="s">
        <v>2800</v>
      </c>
      <c r="H2642" s="85" t="str">
        <f>VLOOKUP(E2642&amp;F2642,Divipola!$C$1:$F$1149,4,FALSE)</f>
        <v>25530</v>
      </c>
      <c r="I2642" s="77"/>
      <c r="J2642" s="181"/>
      <c r="K2642" s="108"/>
      <c r="L2642" s="108"/>
      <c r="M2642" s="108"/>
      <c r="N2642" s="108"/>
      <c r="O2642" s="108"/>
      <c r="P2642" s="108"/>
      <c r="Q2642" s="108"/>
      <c r="R2642" s="108"/>
      <c r="S2642" s="108"/>
      <c r="T2642" s="108"/>
      <c r="U2642" s="108"/>
      <c r="V2642" s="108"/>
      <c r="W2642" s="108"/>
      <c r="X2642" s="108"/>
      <c r="Y2642" s="108"/>
      <c r="Z2642" s="109"/>
      <c r="AA2642" s="106" t="s">
        <v>4505</v>
      </c>
      <c r="AB2642" s="383"/>
      <c r="AC2642" s="73"/>
      <c r="AD2642" s="414"/>
      <c r="AE2642" s="393"/>
      <c r="AF2642" s="78"/>
      <c r="AG2642" s="414"/>
      <c r="AH2642" s="383"/>
      <c r="AI2642" s="453"/>
      <c r="AJ2642" s="453"/>
      <c r="AK2642" s="414"/>
      <c r="AL2642" s="383"/>
      <c r="AM2642" s="383"/>
      <c r="AN2642" s="523"/>
      <c r="AO2642" s="414"/>
      <c r="AP2642" s="548"/>
      <c r="AQ2642" s="414"/>
      <c r="AR2642" s="78"/>
      <c r="AS2642" s="78"/>
      <c r="AT2642" s="414"/>
      <c r="AU2642" s="548"/>
      <c r="AV2642" s="548"/>
      <c r="AW2642" s="414"/>
      <c r="AX2642" s="383"/>
      <c r="AY2642" s="548"/>
      <c r="AZ2642" s="414"/>
      <c r="BA2642" s="383"/>
      <c r="BB2642" s="548"/>
      <c r="BC2642" s="78"/>
      <c r="BD2642" s="414"/>
      <c r="BE2642" s="414"/>
      <c r="BF2642" s="414"/>
      <c r="BG2642" s="414"/>
      <c r="BH2642" s="414"/>
      <c r="BI2642" s="383"/>
      <c r="BJ2642" s="383"/>
      <c r="BK2642" s="78"/>
      <c r="BL2642" s="414"/>
      <c r="BM2642" s="383"/>
      <c r="BN2642" s="78"/>
      <c r="BO2642" s="414"/>
      <c r="BP2642" s="78"/>
      <c r="BQ2642" s="414"/>
      <c r="BR2642" s="383"/>
      <c r="BS2642" s="78"/>
      <c r="BT2642" s="83"/>
      <c r="BU2642" s="75"/>
      <c r="BV2642" s="74"/>
      <c r="BW2642" s="74"/>
      <c r="BX2642" s="98" t="s">
        <v>4506</v>
      </c>
      <c r="BY2642" s="112">
        <f t="shared" si="257"/>
        <v>2637</v>
      </c>
      <c r="BZ2642" s="65">
        <f t="shared" si="256"/>
        <v>0</v>
      </c>
      <c r="CA2642" s="359">
        <f t="shared" si="252"/>
        <v>16</v>
      </c>
      <c r="CB2642" s="359">
        <f t="shared" si="253"/>
        <v>5</v>
      </c>
      <c r="CC2642" s="359">
        <f t="shared" si="254"/>
        <v>2023</v>
      </c>
      <c r="CD2642" s="359" t="str">
        <f t="shared" si="255"/>
        <v>165202325530INCENDIO ESTRUCTURAL</v>
      </c>
    </row>
    <row r="2643" spans="1:82" s="121" customFormat="1" ht="48" customHeight="1">
      <c r="A2643" s="13"/>
      <c r="B2643" s="13"/>
      <c r="C2643" s="13"/>
      <c r="D2643" s="212">
        <v>45062</v>
      </c>
      <c r="E2643" s="210" t="s">
        <v>2861</v>
      </c>
      <c r="F2643" s="211" t="s">
        <v>787</v>
      </c>
      <c r="G2643" s="111" t="s">
        <v>2803</v>
      </c>
      <c r="H2643" s="85" t="str">
        <f>VLOOKUP(E2643&amp;F2643,Divipola!$C$1:$F$1149,4,FALSE)</f>
        <v>44035</v>
      </c>
      <c r="I2643" s="77"/>
      <c r="J2643" s="181"/>
      <c r="K2643" s="108"/>
      <c r="L2643" s="108"/>
      <c r="M2643" s="108"/>
      <c r="N2643" s="108">
        <v>4</v>
      </c>
      <c r="O2643" s="108">
        <v>1</v>
      </c>
      <c r="P2643" s="108"/>
      <c r="Q2643" s="108">
        <v>1</v>
      </c>
      <c r="R2643" s="108"/>
      <c r="S2643" s="108"/>
      <c r="T2643" s="108"/>
      <c r="U2643" s="108"/>
      <c r="V2643" s="108"/>
      <c r="W2643" s="108"/>
      <c r="X2643" s="108"/>
      <c r="Y2643" s="108"/>
      <c r="Z2643" s="109"/>
      <c r="AA2643" s="113"/>
      <c r="AB2643" s="383"/>
      <c r="AC2643" s="73"/>
      <c r="AD2643" s="414"/>
      <c r="AE2643" s="393"/>
      <c r="AF2643" s="78"/>
      <c r="AG2643" s="414"/>
      <c r="AH2643" s="383"/>
      <c r="AI2643" s="453"/>
      <c r="AJ2643" s="453"/>
      <c r="AK2643" s="414"/>
      <c r="AL2643" s="383"/>
      <c r="AM2643" s="383"/>
      <c r="AN2643" s="523"/>
      <c r="AO2643" s="414"/>
      <c r="AP2643" s="548"/>
      <c r="AQ2643" s="414"/>
      <c r="AR2643" s="78"/>
      <c r="AS2643" s="78"/>
      <c r="AT2643" s="414"/>
      <c r="AU2643" s="548"/>
      <c r="AV2643" s="548"/>
      <c r="AW2643" s="414"/>
      <c r="AX2643" s="383"/>
      <c r="AY2643" s="548"/>
      <c r="AZ2643" s="414"/>
      <c r="BA2643" s="383"/>
      <c r="BB2643" s="548"/>
      <c r="BC2643" s="78"/>
      <c r="BD2643" s="414"/>
      <c r="BE2643" s="414"/>
      <c r="BF2643" s="414"/>
      <c r="BG2643" s="414"/>
      <c r="BH2643" s="414"/>
      <c r="BI2643" s="383"/>
      <c r="BJ2643" s="383"/>
      <c r="BK2643" s="78"/>
      <c r="BL2643" s="414"/>
      <c r="BM2643" s="383"/>
      <c r="BN2643" s="78"/>
      <c r="BO2643" s="414"/>
      <c r="BP2643" s="78"/>
      <c r="BQ2643" s="414"/>
      <c r="BR2643" s="383"/>
      <c r="BS2643" s="78"/>
      <c r="BT2643" s="83"/>
      <c r="BU2643" s="75"/>
      <c r="BV2643" s="74"/>
      <c r="BW2643" s="74"/>
      <c r="BX2643" s="98" t="s">
        <v>4507</v>
      </c>
      <c r="BY2643" s="112">
        <f t="shared" si="257"/>
        <v>2638</v>
      </c>
      <c r="BZ2643" s="65">
        <f t="shared" si="256"/>
        <v>0</v>
      </c>
      <c r="CA2643" s="359">
        <f t="shared" si="252"/>
        <v>16</v>
      </c>
      <c r="CB2643" s="359">
        <f t="shared" si="253"/>
        <v>5</v>
      </c>
      <c r="CC2643" s="359">
        <f t="shared" si="254"/>
        <v>2023</v>
      </c>
      <c r="CD2643" s="359" t="str">
        <f t="shared" si="255"/>
        <v>165202344035VENDAVAL</v>
      </c>
    </row>
    <row r="2644" spans="1:82" s="121" customFormat="1" ht="216" customHeight="1">
      <c r="A2644" s="13"/>
      <c r="B2644" s="13"/>
      <c r="C2644" s="13"/>
      <c r="D2644" s="212">
        <v>45062</v>
      </c>
      <c r="E2644" s="210" t="s">
        <v>2861</v>
      </c>
      <c r="F2644" s="211" t="s">
        <v>406</v>
      </c>
      <c r="G2644" s="111" t="s">
        <v>2802</v>
      </c>
      <c r="H2644" s="85" t="str">
        <f>VLOOKUP(E2644&amp;F2644,Divipola!$C$1:$F$1149,4,FALSE)</f>
        <v>44650</v>
      </c>
      <c r="I2644" s="77"/>
      <c r="J2644" s="181"/>
      <c r="K2644" s="141"/>
      <c r="L2644" s="141"/>
      <c r="M2644" s="141"/>
      <c r="N2644" s="141">
        <v>233</v>
      </c>
      <c r="O2644" s="141">
        <v>61</v>
      </c>
      <c r="P2644" s="141"/>
      <c r="Q2644" s="141">
        <v>61</v>
      </c>
      <c r="R2644" s="141"/>
      <c r="S2644" s="141"/>
      <c r="T2644" s="141"/>
      <c r="U2644" s="141"/>
      <c r="V2644" s="141"/>
      <c r="W2644" s="141"/>
      <c r="X2644" s="141"/>
      <c r="Y2644" s="141"/>
      <c r="Z2644" s="142"/>
      <c r="AA2644" s="144"/>
      <c r="AB2644" s="383"/>
      <c r="AC2644" s="73"/>
      <c r="AD2644" s="414"/>
      <c r="AE2644" s="393"/>
      <c r="AF2644" s="78"/>
      <c r="AG2644" s="414"/>
      <c r="AH2644" s="383"/>
      <c r="AI2644" s="453"/>
      <c r="AJ2644" s="453"/>
      <c r="AK2644" s="414"/>
      <c r="AL2644" s="383"/>
      <c r="AM2644" s="383"/>
      <c r="AN2644" s="523"/>
      <c r="AO2644" s="414"/>
      <c r="AP2644" s="548"/>
      <c r="AQ2644" s="414"/>
      <c r="AR2644" s="78"/>
      <c r="AS2644" s="78"/>
      <c r="AT2644" s="414"/>
      <c r="AU2644" s="548"/>
      <c r="AV2644" s="548"/>
      <c r="AW2644" s="414"/>
      <c r="AX2644" s="383"/>
      <c r="AY2644" s="548"/>
      <c r="AZ2644" s="414"/>
      <c r="BA2644" s="383"/>
      <c r="BB2644" s="548"/>
      <c r="BC2644" s="78"/>
      <c r="BD2644" s="414"/>
      <c r="BE2644" s="414"/>
      <c r="BF2644" s="414"/>
      <c r="BG2644" s="414"/>
      <c r="BH2644" s="414"/>
      <c r="BI2644" s="383"/>
      <c r="BJ2644" s="383"/>
      <c r="BK2644" s="78"/>
      <c r="BL2644" s="414"/>
      <c r="BM2644" s="383"/>
      <c r="BN2644" s="78"/>
      <c r="BO2644" s="414"/>
      <c r="BP2644" s="78"/>
      <c r="BQ2644" s="414"/>
      <c r="BR2644" s="383"/>
      <c r="BS2644" s="78"/>
      <c r="BT2644" s="83"/>
      <c r="BU2644" s="75"/>
      <c r="BV2644" s="74"/>
      <c r="BW2644" s="74"/>
      <c r="BX2644" s="103" t="s">
        <v>4637</v>
      </c>
      <c r="BY2644" s="112">
        <f t="shared" si="257"/>
        <v>2639</v>
      </c>
      <c r="BZ2644" s="65">
        <f t="shared" si="256"/>
        <v>0</v>
      </c>
      <c r="CA2644" s="359">
        <f t="shared" si="252"/>
        <v>16</v>
      </c>
      <c r="CB2644" s="359">
        <f t="shared" si="253"/>
        <v>5</v>
      </c>
      <c r="CC2644" s="359">
        <f t="shared" si="254"/>
        <v>2023</v>
      </c>
      <c r="CD2644" s="359" t="str">
        <f t="shared" si="255"/>
        <v>165202344650INUNDACION</v>
      </c>
    </row>
    <row r="2645" spans="1:82" s="121" customFormat="1" ht="108" customHeight="1">
      <c r="A2645" s="13"/>
      <c r="B2645" s="13"/>
      <c r="C2645" s="13"/>
      <c r="D2645" s="212">
        <v>45062</v>
      </c>
      <c r="E2645" s="210" t="s">
        <v>2829</v>
      </c>
      <c r="F2645" s="211" t="s">
        <v>2567</v>
      </c>
      <c r="G2645" s="111" t="s">
        <v>2802</v>
      </c>
      <c r="H2645" s="85" t="str">
        <f>VLOOKUP(E2645&amp;F2645,Divipola!$C$1:$F$1149,4,FALSE)</f>
        <v>05790</v>
      </c>
      <c r="I2645" s="77"/>
      <c r="J2645" s="181"/>
      <c r="K2645" s="108"/>
      <c r="L2645" s="108"/>
      <c r="M2645" s="108"/>
      <c r="N2645" s="108">
        <v>100</v>
      </c>
      <c r="O2645" s="108">
        <v>25</v>
      </c>
      <c r="P2645" s="108"/>
      <c r="Q2645" s="108">
        <v>25</v>
      </c>
      <c r="R2645" s="108"/>
      <c r="S2645" s="108"/>
      <c r="T2645" s="108"/>
      <c r="U2645" s="108"/>
      <c r="V2645" s="108"/>
      <c r="W2645" s="108"/>
      <c r="X2645" s="108"/>
      <c r="Y2645" s="108"/>
      <c r="Z2645" s="109"/>
      <c r="AA2645" s="113"/>
      <c r="AB2645" s="383"/>
      <c r="AC2645" s="73"/>
      <c r="AD2645" s="414"/>
      <c r="AE2645" s="393"/>
      <c r="AF2645" s="78"/>
      <c r="AG2645" s="414"/>
      <c r="AH2645" s="383"/>
      <c r="AI2645" s="453"/>
      <c r="AJ2645" s="453"/>
      <c r="AK2645" s="414"/>
      <c r="AL2645" s="383"/>
      <c r="AM2645" s="383"/>
      <c r="AN2645" s="523"/>
      <c r="AO2645" s="414"/>
      <c r="AP2645" s="548"/>
      <c r="AQ2645" s="414"/>
      <c r="AR2645" s="78"/>
      <c r="AS2645" s="78"/>
      <c r="AT2645" s="414"/>
      <c r="AU2645" s="548"/>
      <c r="AV2645" s="548"/>
      <c r="AW2645" s="414"/>
      <c r="AX2645" s="383"/>
      <c r="AY2645" s="548"/>
      <c r="AZ2645" s="414"/>
      <c r="BA2645" s="383"/>
      <c r="BB2645" s="548"/>
      <c r="BC2645" s="78"/>
      <c r="BD2645" s="414"/>
      <c r="BE2645" s="414"/>
      <c r="BF2645" s="414"/>
      <c r="BG2645" s="414"/>
      <c r="BH2645" s="414"/>
      <c r="BI2645" s="383"/>
      <c r="BJ2645" s="383"/>
      <c r="BK2645" s="78"/>
      <c r="BL2645" s="414"/>
      <c r="BM2645" s="383"/>
      <c r="BN2645" s="78"/>
      <c r="BO2645" s="414"/>
      <c r="BP2645" s="78"/>
      <c r="BQ2645" s="414"/>
      <c r="BR2645" s="383"/>
      <c r="BS2645" s="78"/>
      <c r="BT2645" s="83"/>
      <c r="BU2645" s="75"/>
      <c r="BV2645" s="74"/>
      <c r="BW2645" s="74"/>
      <c r="BX2645" s="103" t="s">
        <v>4508</v>
      </c>
      <c r="BY2645" s="112">
        <f t="shared" si="257"/>
        <v>2640</v>
      </c>
      <c r="BZ2645" s="65">
        <f t="shared" si="256"/>
        <v>0</v>
      </c>
      <c r="CA2645" s="359">
        <f t="shared" si="252"/>
        <v>16</v>
      </c>
      <c r="CB2645" s="359">
        <f t="shared" si="253"/>
        <v>5</v>
      </c>
      <c r="CC2645" s="359">
        <f t="shared" si="254"/>
        <v>2023</v>
      </c>
      <c r="CD2645" s="359" t="str">
        <f t="shared" si="255"/>
        <v>165202305790INUNDACION</v>
      </c>
    </row>
    <row r="2646" spans="1:82" s="121" customFormat="1" ht="132" customHeight="1">
      <c r="A2646" s="13"/>
      <c r="B2646" s="13"/>
      <c r="C2646" s="13"/>
      <c r="D2646" s="212">
        <v>45062</v>
      </c>
      <c r="E2646" s="210" t="s">
        <v>2830</v>
      </c>
      <c r="F2646" s="211" t="s">
        <v>1786</v>
      </c>
      <c r="G2646" s="111" t="s">
        <v>2827</v>
      </c>
      <c r="H2646" s="85" t="str">
        <f>VLOOKUP(E2646&amp;F2646,Divipola!$C$1:$F$1149,4,FALSE)</f>
        <v>68895</v>
      </c>
      <c r="I2646" s="77"/>
      <c r="J2646" s="181"/>
      <c r="K2646" s="108">
        <v>1</v>
      </c>
      <c r="L2646" s="108"/>
      <c r="M2646" s="108"/>
      <c r="N2646" s="108">
        <v>1</v>
      </c>
      <c r="O2646" s="108"/>
      <c r="P2646" s="108"/>
      <c r="Q2646" s="108"/>
      <c r="R2646" s="108"/>
      <c r="S2646" s="108"/>
      <c r="T2646" s="108"/>
      <c r="U2646" s="108"/>
      <c r="V2646" s="108"/>
      <c r="W2646" s="108"/>
      <c r="X2646" s="108"/>
      <c r="Y2646" s="108"/>
      <c r="Z2646" s="109"/>
      <c r="AA2646" s="113"/>
      <c r="AB2646" s="383"/>
      <c r="AC2646" s="73"/>
      <c r="AD2646" s="414"/>
      <c r="AE2646" s="393"/>
      <c r="AF2646" s="78"/>
      <c r="AG2646" s="414"/>
      <c r="AH2646" s="383"/>
      <c r="AI2646" s="453"/>
      <c r="AJ2646" s="453"/>
      <c r="AK2646" s="414"/>
      <c r="AL2646" s="383"/>
      <c r="AM2646" s="383"/>
      <c r="AN2646" s="523"/>
      <c r="AO2646" s="414"/>
      <c r="AP2646" s="548"/>
      <c r="AQ2646" s="414"/>
      <c r="AR2646" s="78"/>
      <c r="AS2646" s="78"/>
      <c r="AT2646" s="414"/>
      <c r="AU2646" s="548"/>
      <c r="AV2646" s="548"/>
      <c r="AW2646" s="414"/>
      <c r="AX2646" s="383"/>
      <c r="AY2646" s="548"/>
      <c r="AZ2646" s="414"/>
      <c r="BA2646" s="383"/>
      <c r="BB2646" s="548"/>
      <c r="BC2646" s="78"/>
      <c r="BD2646" s="414"/>
      <c r="BE2646" s="414"/>
      <c r="BF2646" s="414"/>
      <c r="BG2646" s="414"/>
      <c r="BH2646" s="414"/>
      <c r="BI2646" s="383"/>
      <c r="BJ2646" s="383"/>
      <c r="BK2646" s="78"/>
      <c r="BL2646" s="414"/>
      <c r="BM2646" s="383"/>
      <c r="BN2646" s="78"/>
      <c r="BO2646" s="414"/>
      <c r="BP2646" s="78"/>
      <c r="BQ2646" s="414"/>
      <c r="BR2646" s="383"/>
      <c r="BS2646" s="78"/>
      <c r="BT2646" s="83"/>
      <c r="BU2646" s="75"/>
      <c r="BV2646" s="74"/>
      <c r="BW2646" s="74"/>
      <c r="BX2646" s="132" t="s">
        <v>4510</v>
      </c>
      <c r="BY2646" s="112">
        <f t="shared" si="257"/>
        <v>2641</v>
      </c>
      <c r="BZ2646" s="65">
        <f t="shared" si="256"/>
        <v>0</v>
      </c>
      <c r="CA2646" s="359">
        <f t="shared" si="252"/>
        <v>16</v>
      </c>
      <c r="CB2646" s="359">
        <f t="shared" si="253"/>
        <v>5</v>
      </c>
      <c r="CC2646" s="359">
        <f t="shared" si="254"/>
        <v>2023</v>
      </c>
      <c r="CD2646" s="359" t="str">
        <f t="shared" si="255"/>
        <v>165202368895MOVIMIENTO EN MASA</v>
      </c>
    </row>
    <row r="2647" spans="1:82" s="121" customFormat="1" ht="144" customHeight="1">
      <c r="A2647" s="13"/>
      <c r="B2647" s="13"/>
      <c r="C2647" s="13"/>
      <c r="D2647" s="212">
        <v>45062</v>
      </c>
      <c r="E2647" s="210" t="s">
        <v>2829</v>
      </c>
      <c r="F2647" s="211" t="s">
        <v>2567</v>
      </c>
      <c r="G2647" s="111" t="s">
        <v>2802</v>
      </c>
      <c r="H2647" s="85" t="str">
        <f>VLOOKUP(E2647&amp;F2647,Divipola!$C$1:$F$1149,4,FALSE)</f>
        <v>05790</v>
      </c>
      <c r="I2647" s="77"/>
      <c r="J2647" s="181"/>
      <c r="K2647" s="108"/>
      <c r="L2647" s="108"/>
      <c r="M2647" s="108"/>
      <c r="N2647" s="108"/>
      <c r="O2647" s="108"/>
      <c r="P2647" s="108"/>
      <c r="Q2647" s="108"/>
      <c r="R2647" s="108"/>
      <c r="S2647" s="108"/>
      <c r="T2647" s="108"/>
      <c r="U2647" s="108"/>
      <c r="V2647" s="108"/>
      <c r="W2647" s="108"/>
      <c r="X2647" s="108"/>
      <c r="Y2647" s="108">
        <v>1</v>
      </c>
      <c r="Z2647" s="109"/>
      <c r="AA2647" s="113"/>
      <c r="AB2647" s="383"/>
      <c r="AC2647" s="73"/>
      <c r="AD2647" s="414"/>
      <c r="AE2647" s="393"/>
      <c r="AF2647" s="78"/>
      <c r="AG2647" s="414"/>
      <c r="AH2647" s="383"/>
      <c r="AI2647" s="453"/>
      <c r="AJ2647" s="453"/>
      <c r="AK2647" s="414"/>
      <c r="AL2647" s="383"/>
      <c r="AM2647" s="383"/>
      <c r="AN2647" s="523"/>
      <c r="AO2647" s="414"/>
      <c r="AP2647" s="548"/>
      <c r="AQ2647" s="414"/>
      <c r="AR2647" s="78"/>
      <c r="AS2647" s="78"/>
      <c r="AT2647" s="414"/>
      <c r="AU2647" s="548"/>
      <c r="AV2647" s="548"/>
      <c r="AW2647" s="414"/>
      <c r="AX2647" s="383"/>
      <c r="AY2647" s="548"/>
      <c r="AZ2647" s="414"/>
      <c r="BA2647" s="383"/>
      <c r="BB2647" s="548"/>
      <c r="BC2647" s="78"/>
      <c r="BD2647" s="414"/>
      <c r="BE2647" s="414"/>
      <c r="BF2647" s="414"/>
      <c r="BG2647" s="414"/>
      <c r="BH2647" s="414"/>
      <c r="BI2647" s="383"/>
      <c r="BJ2647" s="383"/>
      <c r="BK2647" s="78"/>
      <c r="BL2647" s="414"/>
      <c r="BM2647" s="383"/>
      <c r="BN2647" s="78"/>
      <c r="BO2647" s="414"/>
      <c r="BP2647" s="78"/>
      <c r="BQ2647" s="414"/>
      <c r="BR2647" s="383"/>
      <c r="BS2647" s="78"/>
      <c r="BT2647" s="83"/>
      <c r="BU2647" s="75"/>
      <c r="BV2647" s="74"/>
      <c r="BW2647" s="74"/>
      <c r="BX2647" s="132" t="s">
        <v>4511</v>
      </c>
      <c r="BY2647" s="112">
        <f t="shared" si="257"/>
        <v>2642</v>
      </c>
      <c r="BZ2647" s="65">
        <f t="shared" si="256"/>
        <v>0</v>
      </c>
      <c r="CA2647" s="359">
        <f t="shared" si="252"/>
        <v>16</v>
      </c>
      <c r="CB2647" s="359">
        <f t="shared" si="253"/>
        <v>5</v>
      </c>
      <c r="CC2647" s="359">
        <f t="shared" si="254"/>
        <v>2023</v>
      </c>
      <c r="CD2647" s="359" t="str">
        <f t="shared" si="255"/>
        <v>165202305790INUNDACION</v>
      </c>
    </row>
    <row r="2648" spans="1:82" s="121" customFormat="1" ht="60" customHeight="1">
      <c r="A2648" s="13"/>
      <c r="B2648" s="13"/>
      <c r="C2648" s="13"/>
      <c r="D2648" s="212">
        <v>45062</v>
      </c>
      <c r="E2648" s="210" t="s">
        <v>2829</v>
      </c>
      <c r="F2648" s="211" t="s">
        <v>2502</v>
      </c>
      <c r="G2648" s="111" t="s">
        <v>2803</v>
      </c>
      <c r="H2648" s="85" t="str">
        <f>VLOOKUP(E2648&amp;F2648,Divipola!$C$1:$F$1149,4,FALSE)</f>
        <v>05604</v>
      </c>
      <c r="I2648" s="77"/>
      <c r="J2648" s="181"/>
      <c r="K2648" s="108"/>
      <c r="L2648" s="108"/>
      <c r="M2648" s="108"/>
      <c r="N2648" s="108"/>
      <c r="O2648" s="108"/>
      <c r="P2648" s="108"/>
      <c r="Q2648" s="108"/>
      <c r="R2648" s="108"/>
      <c r="S2648" s="108"/>
      <c r="T2648" s="108"/>
      <c r="U2648" s="108"/>
      <c r="V2648" s="108"/>
      <c r="W2648" s="108"/>
      <c r="X2648" s="108"/>
      <c r="Y2648" s="108"/>
      <c r="Z2648" s="109"/>
      <c r="AA2648" s="106" t="s">
        <v>4509</v>
      </c>
      <c r="AB2648" s="383"/>
      <c r="AC2648" s="73"/>
      <c r="AD2648" s="414"/>
      <c r="AE2648" s="393"/>
      <c r="AF2648" s="78"/>
      <c r="AG2648" s="414"/>
      <c r="AH2648" s="383"/>
      <c r="AI2648" s="453"/>
      <c r="AJ2648" s="453"/>
      <c r="AK2648" s="414"/>
      <c r="AL2648" s="383"/>
      <c r="AM2648" s="383"/>
      <c r="AN2648" s="523"/>
      <c r="AO2648" s="414"/>
      <c r="AP2648" s="548"/>
      <c r="AQ2648" s="414"/>
      <c r="AR2648" s="78"/>
      <c r="AS2648" s="78"/>
      <c r="AT2648" s="414"/>
      <c r="AU2648" s="548"/>
      <c r="AV2648" s="548"/>
      <c r="AW2648" s="414"/>
      <c r="AX2648" s="383"/>
      <c r="AY2648" s="548"/>
      <c r="AZ2648" s="414"/>
      <c r="BA2648" s="383"/>
      <c r="BB2648" s="548"/>
      <c r="BC2648" s="78"/>
      <c r="BD2648" s="414"/>
      <c r="BE2648" s="414"/>
      <c r="BF2648" s="414"/>
      <c r="BG2648" s="414"/>
      <c r="BH2648" s="414"/>
      <c r="BI2648" s="383"/>
      <c r="BJ2648" s="383"/>
      <c r="BK2648" s="78"/>
      <c r="BL2648" s="414"/>
      <c r="BM2648" s="383"/>
      <c r="BN2648" s="78"/>
      <c r="BO2648" s="414"/>
      <c r="BP2648" s="78"/>
      <c r="BQ2648" s="414"/>
      <c r="BR2648" s="383"/>
      <c r="BS2648" s="78"/>
      <c r="BT2648" s="83"/>
      <c r="BU2648" s="75"/>
      <c r="BV2648" s="74"/>
      <c r="BW2648" s="74"/>
      <c r="BX2648" s="132" t="s">
        <v>4512</v>
      </c>
      <c r="BY2648" s="112">
        <f t="shared" si="257"/>
        <v>2643</v>
      </c>
      <c r="BZ2648" s="65">
        <f t="shared" si="256"/>
        <v>0</v>
      </c>
      <c r="CA2648" s="359">
        <f t="shared" si="252"/>
        <v>16</v>
      </c>
      <c r="CB2648" s="359">
        <f t="shared" si="253"/>
        <v>5</v>
      </c>
      <c r="CC2648" s="359">
        <f t="shared" si="254"/>
        <v>2023</v>
      </c>
      <c r="CD2648" s="359" t="str">
        <f t="shared" si="255"/>
        <v>165202305604VENDAVAL</v>
      </c>
    </row>
    <row r="2649" spans="1:82" s="121" customFormat="1" ht="96.75" customHeight="1" thickBot="1">
      <c r="A2649" s="13"/>
      <c r="B2649" s="13"/>
      <c r="C2649" s="13"/>
      <c r="D2649" s="212">
        <v>45062</v>
      </c>
      <c r="E2649" s="210" t="s">
        <v>2829</v>
      </c>
      <c r="F2649" s="211" t="s">
        <v>2354</v>
      </c>
      <c r="G2649" s="111" t="s">
        <v>2803</v>
      </c>
      <c r="H2649" s="85" t="str">
        <f>VLOOKUP(E2649&amp;F2649,Divipola!$C$1:$F$1149,4,FALSE)</f>
        <v>05134</v>
      </c>
      <c r="I2649" s="77"/>
      <c r="J2649" s="181"/>
      <c r="K2649" s="146"/>
      <c r="L2649" s="146"/>
      <c r="M2649" s="146"/>
      <c r="N2649" s="146"/>
      <c r="O2649" s="146"/>
      <c r="P2649" s="146"/>
      <c r="Q2649" s="146"/>
      <c r="R2649" s="146"/>
      <c r="S2649" s="146"/>
      <c r="T2649" s="146"/>
      <c r="U2649" s="146"/>
      <c r="V2649" s="146"/>
      <c r="W2649" s="146"/>
      <c r="X2649" s="146"/>
      <c r="Y2649" s="146"/>
      <c r="Z2649" s="147"/>
      <c r="AA2649" s="106" t="s">
        <v>4509</v>
      </c>
      <c r="AB2649" s="383"/>
      <c r="AC2649" s="73"/>
      <c r="AD2649" s="414"/>
      <c r="AE2649" s="393"/>
      <c r="AF2649" s="78"/>
      <c r="AG2649" s="414"/>
      <c r="AH2649" s="383"/>
      <c r="AI2649" s="453"/>
      <c r="AJ2649" s="453"/>
      <c r="AK2649" s="414"/>
      <c r="AL2649" s="383"/>
      <c r="AM2649" s="383"/>
      <c r="AN2649" s="523"/>
      <c r="AO2649" s="414"/>
      <c r="AP2649" s="548"/>
      <c r="AQ2649" s="414"/>
      <c r="AR2649" s="78"/>
      <c r="AS2649" s="78"/>
      <c r="AT2649" s="414"/>
      <c r="AU2649" s="548"/>
      <c r="AV2649" s="548"/>
      <c r="AW2649" s="414"/>
      <c r="AX2649" s="383"/>
      <c r="AY2649" s="548"/>
      <c r="AZ2649" s="414"/>
      <c r="BA2649" s="383"/>
      <c r="BB2649" s="548"/>
      <c r="BC2649" s="78"/>
      <c r="BD2649" s="414"/>
      <c r="BE2649" s="414"/>
      <c r="BF2649" s="414"/>
      <c r="BG2649" s="414"/>
      <c r="BH2649" s="414"/>
      <c r="BI2649" s="383"/>
      <c r="BJ2649" s="383"/>
      <c r="BK2649" s="78"/>
      <c r="BL2649" s="414"/>
      <c r="BM2649" s="383"/>
      <c r="BN2649" s="78"/>
      <c r="BO2649" s="414"/>
      <c r="BP2649" s="78"/>
      <c r="BQ2649" s="414"/>
      <c r="BR2649" s="383"/>
      <c r="BS2649" s="78"/>
      <c r="BT2649" s="83"/>
      <c r="BU2649" s="75"/>
      <c r="BV2649" s="74"/>
      <c r="BW2649" s="74"/>
      <c r="BX2649" s="132" t="s">
        <v>4513</v>
      </c>
      <c r="BY2649" s="112">
        <f t="shared" si="257"/>
        <v>2644</v>
      </c>
      <c r="BZ2649" s="65">
        <f t="shared" si="256"/>
        <v>0</v>
      </c>
      <c r="CA2649" s="359">
        <f t="shared" si="252"/>
        <v>16</v>
      </c>
      <c r="CB2649" s="359">
        <f t="shared" si="253"/>
        <v>5</v>
      </c>
      <c r="CC2649" s="359">
        <f t="shared" si="254"/>
        <v>2023</v>
      </c>
      <c r="CD2649" s="359" t="str">
        <f t="shared" si="255"/>
        <v>165202305134VENDAVAL</v>
      </c>
    </row>
    <row r="2650" spans="1:82" s="121" customFormat="1" ht="409.5" customHeight="1" thickBot="1">
      <c r="A2650" s="13"/>
      <c r="B2650" s="13"/>
      <c r="C2650" s="13"/>
      <c r="D2650" s="212">
        <v>45062</v>
      </c>
      <c r="E2650" s="210" t="s">
        <v>2829</v>
      </c>
      <c r="F2650" s="211" t="s">
        <v>2164</v>
      </c>
      <c r="G2650" s="111" t="s">
        <v>2802</v>
      </c>
      <c r="H2650" s="85" t="str">
        <f>VLOOKUP(E2650&amp;F2650,Divipola!$C$1:$F$1149,4,FALSE)</f>
        <v>05591</v>
      </c>
      <c r="I2650" s="439" t="s">
        <v>7255</v>
      </c>
      <c r="J2650" s="439" t="s">
        <v>7256</v>
      </c>
      <c r="K2650" s="207"/>
      <c r="L2650" s="207"/>
      <c r="M2650" s="207"/>
      <c r="N2650" s="207">
        <v>1768</v>
      </c>
      <c r="O2650" s="207">
        <v>442</v>
      </c>
      <c r="P2650" s="207">
        <v>10</v>
      </c>
      <c r="Q2650" s="207">
        <v>22</v>
      </c>
      <c r="R2650" s="207">
        <v>3</v>
      </c>
      <c r="S2650" s="207">
        <v>1</v>
      </c>
      <c r="T2650" s="207"/>
      <c r="U2650" s="207">
        <v>3</v>
      </c>
      <c r="V2650" s="207">
        <v>1</v>
      </c>
      <c r="W2650" s="207"/>
      <c r="X2650" s="207"/>
      <c r="Y2650" s="207">
        <v>6</v>
      </c>
      <c r="Z2650" s="208"/>
      <c r="AA2650" s="221" t="s">
        <v>4544</v>
      </c>
      <c r="AB2650" s="385" t="s">
        <v>7253</v>
      </c>
      <c r="AC2650" s="448" t="s">
        <v>7254</v>
      </c>
      <c r="AD2650" s="414">
        <v>228661800</v>
      </c>
      <c r="AE2650" s="393"/>
      <c r="AF2650" s="78"/>
      <c r="AG2650" s="414"/>
      <c r="AH2650" s="383"/>
      <c r="AI2650" s="453"/>
      <c r="AJ2650" s="453"/>
      <c r="AK2650" s="414"/>
      <c r="AL2650" s="383"/>
      <c r="AM2650" s="383"/>
      <c r="AN2650" s="523"/>
      <c r="AO2650" s="414"/>
      <c r="AP2650" s="548"/>
      <c r="AQ2650" s="414"/>
      <c r="AR2650" s="78"/>
      <c r="AS2650" s="78"/>
      <c r="AT2650" s="414"/>
      <c r="AU2650" s="548"/>
      <c r="AV2650" s="548"/>
      <c r="AW2650" s="414"/>
      <c r="AX2650" s="383"/>
      <c r="AY2650" s="548"/>
      <c r="AZ2650" s="414"/>
      <c r="BA2650" s="383"/>
      <c r="BB2650" s="548"/>
      <c r="BC2650" s="78"/>
      <c r="BD2650" s="414"/>
      <c r="BE2650" s="414"/>
      <c r="BF2650" s="414"/>
      <c r="BG2650" s="414"/>
      <c r="BH2650" s="414"/>
      <c r="BI2650" s="383"/>
      <c r="BJ2650" s="383"/>
      <c r="BK2650" s="78"/>
      <c r="BL2650" s="414"/>
      <c r="BM2650" s="383"/>
      <c r="BN2650" s="78"/>
      <c r="BO2650" s="414"/>
      <c r="BP2650" s="78"/>
      <c r="BQ2650" s="414"/>
      <c r="BR2650" s="383"/>
      <c r="BS2650" s="78"/>
      <c r="BT2650" s="83"/>
      <c r="BU2650" s="75">
        <v>71</v>
      </c>
      <c r="BV2650" s="437">
        <v>45064</v>
      </c>
      <c r="BW2650" s="438">
        <v>45247</v>
      </c>
      <c r="BX2650" s="132" t="s">
        <v>4543</v>
      </c>
      <c r="BY2650" s="112">
        <f t="shared" si="257"/>
        <v>2645</v>
      </c>
      <c r="BZ2650" s="65">
        <f t="shared" si="256"/>
        <v>228661800</v>
      </c>
      <c r="CA2650" s="359">
        <f t="shared" ref="CA2650:CA2713" si="258">DAY(D2650)</f>
        <v>16</v>
      </c>
      <c r="CB2650" s="359">
        <f t="shared" ref="CB2650:CB2713" si="259">MONTH(D2650)</f>
        <v>5</v>
      </c>
      <c r="CC2650" s="359">
        <f t="shared" ref="CC2650:CC2713" si="260">YEAR(D2650)</f>
        <v>2023</v>
      </c>
      <c r="CD2650" s="359" t="str">
        <f t="shared" ref="CD2650:CD2713" si="261">CONCATENATE(CA2650,CB2650,CC2650,H2650,G2650)</f>
        <v>165202305591INUNDACION</v>
      </c>
    </row>
    <row r="2651" spans="1:82" s="121" customFormat="1" ht="84" customHeight="1">
      <c r="A2651" s="13"/>
      <c r="B2651" s="13"/>
      <c r="C2651" s="13"/>
      <c r="D2651" s="212">
        <v>45062</v>
      </c>
      <c r="E2651" s="210" t="s">
        <v>2829</v>
      </c>
      <c r="F2651" s="211" t="s">
        <v>2164</v>
      </c>
      <c r="G2651" s="111" t="s">
        <v>2803</v>
      </c>
      <c r="H2651" s="85" t="str">
        <f>VLOOKUP(E2651&amp;F2651,Divipola!$C$1:$F$1149,4,FALSE)</f>
        <v>05591</v>
      </c>
      <c r="I2651" s="77"/>
      <c r="J2651" s="181"/>
      <c r="K2651" s="108"/>
      <c r="L2651" s="108"/>
      <c r="M2651" s="108"/>
      <c r="N2651" s="108">
        <v>450</v>
      </c>
      <c r="O2651" s="108">
        <v>150</v>
      </c>
      <c r="P2651" s="108">
        <v>7</v>
      </c>
      <c r="Q2651" s="108">
        <v>5</v>
      </c>
      <c r="R2651" s="108"/>
      <c r="S2651" s="108"/>
      <c r="T2651" s="108"/>
      <c r="U2651" s="108"/>
      <c r="V2651" s="108"/>
      <c r="W2651" s="108"/>
      <c r="X2651" s="108"/>
      <c r="Y2651" s="108"/>
      <c r="Z2651" s="109"/>
      <c r="AA2651" s="113"/>
      <c r="AB2651" s="383"/>
      <c r="AC2651" s="73"/>
      <c r="AD2651" s="414"/>
      <c r="AE2651" s="393"/>
      <c r="AF2651" s="78"/>
      <c r="AG2651" s="414"/>
      <c r="AH2651" s="383"/>
      <c r="AI2651" s="453"/>
      <c r="AJ2651" s="453"/>
      <c r="AK2651" s="414"/>
      <c r="AL2651" s="383"/>
      <c r="AM2651" s="383"/>
      <c r="AN2651" s="523"/>
      <c r="AO2651" s="414"/>
      <c r="AP2651" s="548"/>
      <c r="AQ2651" s="414"/>
      <c r="AR2651" s="78"/>
      <c r="AS2651" s="78"/>
      <c r="AT2651" s="414"/>
      <c r="AU2651" s="548"/>
      <c r="AV2651" s="548"/>
      <c r="AW2651" s="414"/>
      <c r="AX2651" s="383"/>
      <c r="AY2651" s="548"/>
      <c r="AZ2651" s="414"/>
      <c r="BA2651" s="383"/>
      <c r="BB2651" s="548"/>
      <c r="BC2651" s="78"/>
      <c r="BD2651" s="414"/>
      <c r="BE2651" s="414"/>
      <c r="BF2651" s="414"/>
      <c r="BG2651" s="414"/>
      <c r="BH2651" s="414"/>
      <c r="BI2651" s="383"/>
      <c r="BJ2651" s="383"/>
      <c r="BK2651" s="78"/>
      <c r="BL2651" s="414"/>
      <c r="BM2651" s="383"/>
      <c r="BN2651" s="78"/>
      <c r="BO2651" s="414"/>
      <c r="BP2651" s="78"/>
      <c r="BQ2651" s="414"/>
      <c r="BR2651" s="383"/>
      <c r="BS2651" s="78"/>
      <c r="BT2651" s="83"/>
      <c r="BU2651" s="75"/>
      <c r="BV2651" s="74"/>
      <c r="BW2651" s="74"/>
      <c r="BX2651" s="98" t="s">
        <v>4514</v>
      </c>
      <c r="BY2651" s="112">
        <f t="shared" si="257"/>
        <v>2646</v>
      </c>
      <c r="BZ2651" s="65">
        <f t="shared" si="256"/>
        <v>0</v>
      </c>
      <c r="CA2651" s="359">
        <f t="shared" si="258"/>
        <v>16</v>
      </c>
      <c r="CB2651" s="359">
        <f t="shared" si="259"/>
        <v>5</v>
      </c>
      <c r="CC2651" s="359">
        <f t="shared" si="260"/>
        <v>2023</v>
      </c>
      <c r="CD2651" s="359" t="str">
        <f t="shared" si="261"/>
        <v>165202305591VENDAVAL</v>
      </c>
    </row>
    <row r="2652" spans="1:82" s="121" customFormat="1" ht="48" customHeight="1">
      <c r="A2652" s="13"/>
      <c r="B2652" s="13"/>
      <c r="C2652" s="13"/>
      <c r="D2652" s="212">
        <v>45062</v>
      </c>
      <c r="E2652" s="210" t="s">
        <v>2829</v>
      </c>
      <c r="F2652" s="211" t="s">
        <v>2369</v>
      </c>
      <c r="G2652" s="111" t="s">
        <v>2803</v>
      </c>
      <c r="H2652" s="85" t="str">
        <f>VLOOKUP(E2652&amp;F2652,Divipola!$C$1:$F$1149,4,FALSE)</f>
        <v>05148</v>
      </c>
      <c r="I2652" s="77"/>
      <c r="J2652" s="181"/>
      <c r="K2652" s="146"/>
      <c r="L2652" s="146"/>
      <c r="M2652" s="146"/>
      <c r="N2652" s="146"/>
      <c r="O2652" s="146"/>
      <c r="P2652" s="146"/>
      <c r="Q2652" s="146"/>
      <c r="R2652" s="146"/>
      <c r="S2652" s="146">
        <v>1</v>
      </c>
      <c r="T2652" s="146"/>
      <c r="U2652" s="146"/>
      <c r="V2652" s="146"/>
      <c r="W2652" s="146"/>
      <c r="X2652" s="146">
        <v>1</v>
      </c>
      <c r="Y2652" s="146"/>
      <c r="Z2652" s="147"/>
      <c r="AA2652" s="148"/>
      <c r="AB2652" s="383"/>
      <c r="AC2652" s="73"/>
      <c r="AD2652" s="414"/>
      <c r="AE2652" s="393"/>
      <c r="AF2652" s="78"/>
      <c r="AG2652" s="414"/>
      <c r="AH2652" s="383"/>
      <c r="AI2652" s="453"/>
      <c r="AJ2652" s="453"/>
      <c r="AK2652" s="414"/>
      <c r="AL2652" s="383"/>
      <c r="AM2652" s="383"/>
      <c r="AN2652" s="523"/>
      <c r="AO2652" s="414"/>
      <c r="AP2652" s="548"/>
      <c r="AQ2652" s="414"/>
      <c r="AR2652" s="78"/>
      <c r="AS2652" s="78"/>
      <c r="AT2652" s="414"/>
      <c r="AU2652" s="548"/>
      <c r="AV2652" s="548"/>
      <c r="AW2652" s="414"/>
      <c r="AX2652" s="383"/>
      <c r="AY2652" s="548"/>
      <c r="AZ2652" s="414"/>
      <c r="BA2652" s="383"/>
      <c r="BB2652" s="548"/>
      <c r="BC2652" s="78"/>
      <c r="BD2652" s="414"/>
      <c r="BE2652" s="414"/>
      <c r="BF2652" s="414"/>
      <c r="BG2652" s="414"/>
      <c r="BH2652" s="414"/>
      <c r="BI2652" s="383"/>
      <c r="BJ2652" s="383"/>
      <c r="BK2652" s="78"/>
      <c r="BL2652" s="414"/>
      <c r="BM2652" s="383"/>
      <c r="BN2652" s="78"/>
      <c r="BO2652" s="414"/>
      <c r="BP2652" s="78"/>
      <c r="BQ2652" s="414"/>
      <c r="BR2652" s="383"/>
      <c r="BS2652" s="78"/>
      <c r="BT2652" s="83"/>
      <c r="BU2652" s="75"/>
      <c r="BV2652" s="74"/>
      <c r="BW2652" s="74"/>
      <c r="BX2652" s="98" t="s">
        <v>4516</v>
      </c>
      <c r="BY2652" s="112">
        <f t="shared" si="257"/>
        <v>2647</v>
      </c>
      <c r="BZ2652" s="65">
        <f t="shared" si="256"/>
        <v>0</v>
      </c>
      <c r="CA2652" s="359">
        <f t="shared" si="258"/>
        <v>16</v>
      </c>
      <c r="CB2652" s="359">
        <f t="shared" si="259"/>
        <v>5</v>
      </c>
      <c r="CC2652" s="359">
        <f t="shared" si="260"/>
        <v>2023</v>
      </c>
      <c r="CD2652" s="359" t="str">
        <f t="shared" si="261"/>
        <v>165202305148VENDAVAL</v>
      </c>
    </row>
    <row r="2653" spans="1:82" s="121" customFormat="1" ht="60" customHeight="1">
      <c r="A2653" s="13"/>
      <c r="B2653" s="13"/>
      <c r="C2653" s="13"/>
      <c r="D2653" s="212">
        <v>45062</v>
      </c>
      <c r="E2653" s="210" t="s">
        <v>2161</v>
      </c>
      <c r="F2653" s="211" t="s">
        <v>764</v>
      </c>
      <c r="G2653" s="111" t="s">
        <v>2803</v>
      </c>
      <c r="H2653" s="85" t="str">
        <f>VLOOKUP(E2653&amp;F2653,Divipola!$C$1:$F$1149,4,FALSE)</f>
        <v>17541</v>
      </c>
      <c r="I2653" s="77"/>
      <c r="J2653" s="181"/>
      <c r="K2653" s="146"/>
      <c r="L2653" s="146"/>
      <c r="M2653" s="146"/>
      <c r="N2653" s="146">
        <v>120</v>
      </c>
      <c r="O2653" s="146">
        <v>30</v>
      </c>
      <c r="P2653" s="146"/>
      <c r="Q2653" s="146">
        <v>30</v>
      </c>
      <c r="R2653" s="146"/>
      <c r="S2653" s="146"/>
      <c r="T2653" s="146"/>
      <c r="U2653" s="146"/>
      <c r="V2653" s="146"/>
      <c r="W2653" s="146"/>
      <c r="X2653" s="146">
        <v>1</v>
      </c>
      <c r="Y2653" s="146"/>
      <c r="Z2653" s="147"/>
      <c r="AA2653" s="148"/>
      <c r="AB2653" s="383"/>
      <c r="AC2653" s="73"/>
      <c r="AD2653" s="414"/>
      <c r="AE2653" s="393"/>
      <c r="AF2653" s="78"/>
      <c r="AG2653" s="414"/>
      <c r="AH2653" s="383"/>
      <c r="AI2653" s="453"/>
      <c r="AJ2653" s="453"/>
      <c r="AK2653" s="414"/>
      <c r="AL2653" s="383"/>
      <c r="AM2653" s="383"/>
      <c r="AN2653" s="523"/>
      <c r="AO2653" s="414"/>
      <c r="AP2653" s="548"/>
      <c r="AQ2653" s="414"/>
      <c r="AR2653" s="78"/>
      <c r="AS2653" s="78"/>
      <c r="AT2653" s="414"/>
      <c r="AU2653" s="548"/>
      <c r="AV2653" s="548"/>
      <c r="AW2653" s="414"/>
      <c r="AX2653" s="383"/>
      <c r="AY2653" s="548"/>
      <c r="AZ2653" s="414"/>
      <c r="BA2653" s="383"/>
      <c r="BB2653" s="548"/>
      <c r="BC2653" s="78"/>
      <c r="BD2653" s="414"/>
      <c r="BE2653" s="414"/>
      <c r="BF2653" s="414"/>
      <c r="BG2653" s="414"/>
      <c r="BH2653" s="414"/>
      <c r="BI2653" s="383"/>
      <c r="BJ2653" s="383"/>
      <c r="BK2653" s="78"/>
      <c r="BL2653" s="414"/>
      <c r="BM2653" s="383"/>
      <c r="BN2653" s="78"/>
      <c r="BO2653" s="414"/>
      <c r="BP2653" s="78"/>
      <c r="BQ2653" s="414"/>
      <c r="BR2653" s="383"/>
      <c r="BS2653" s="78"/>
      <c r="BT2653" s="83"/>
      <c r="BU2653" s="75"/>
      <c r="BV2653" s="74"/>
      <c r="BW2653" s="74"/>
      <c r="BX2653" s="98" t="s">
        <v>4517</v>
      </c>
      <c r="BY2653" s="112">
        <f t="shared" si="257"/>
        <v>2648</v>
      </c>
      <c r="BZ2653" s="65">
        <f t="shared" si="256"/>
        <v>0</v>
      </c>
      <c r="CA2653" s="359">
        <f t="shared" si="258"/>
        <v>16</v>
      </c>
      <c r="CB2653" s="359">
        <f t="shared" si="259"/>
        <v>5</v>
      </c>
      <c r="CC2653" s="359">
        <f t="shared" si="260"/>
        <v>2023</v>
      </c>
      <c r="CD2653" s="359" t="str">
        <f t="shared" si="261"/>
        <v>165202317541VENDAVAL</v>
      </c>
    </row>
    <row r="2654" spans="1:82" s="121" customFormat="1" ht="48" customHeight="1">
      <c r="A2654" s="13"/>
      <c r="B2654" s="13"/>
      <c r="C2654" s="13"/>
      <c r="D2654" s="212">
        <v>45062</v>
      </c>
      <c r="E2654" s="210" t="s">
        <v>2833</v>
      </c>
      <c r="F2654" s="211" t="s">
        <v>2141</v>
      </c>
      <c r="G2654" s="111" t="s">
        <v>2802</v>
      </c>
      <c r="H2654" s="85" t="str">
        <f>VLOOKUP(E2654&amp;F2654,Divipola!$C$1:$F$1149,4,FALSE)</f>
        <v>20001</v>
      </c>
      <c r="I2654" s="77"/>
      <c r="J2654" s="181"/>
      <c r="K2654" s="108"/>
      <c r="L2654" s="108"/>
      <c r="M2654" s="108"/>
      <c r="N2654" s="108">
        <v>210</v>
      </c>
      <c r="O2654" s="108">
        <v>42</v>
      </c>
      <c r="P2654" s="108"/>
      <c r="Q2654" s="108">
        <v>42</v>
      </c>
      <c r="R2654" s="108"/>
      <c r="S2654" s="108"/>
      <c r="T2654" s="108"/>
      <c r="U2654" s="108"/>
      <c r="V2654" s="108"/>
      <c r="W2654" s="108"/>
      <c r="X2654" s="108"/>
      <c r="Y2654" s="108"/>
      <c r="Z2654" s="109"/>
      <c r="AA2654" s="113"/>
      <c r="AB2654" s="383"/>
      <c r="AC2654" s="73"/>
      <c r="AD2654" s="414"/>
      <c r="AE2654" s="393"/>
      <c r="AF2654" s="78"/>
      <c r="AG2654" s="414"/>
      <c r="AH2654" s="383"/>
      <c r="AI2654" s="453"/>
      <c r="AJ2654" s="453"/>
      <c r="AK2654" s="414"/>
      <c r="AL2654" s="383"/>
      <c r="AM2654" s="383"/>
      <c r="AN2654" s="523"/>
      <c r="AO2654" s="414"/>
      <c r="AP2654" s="548"/>
      <c r="AQ2654" s="414"/>
      <c r="AR2654" s="78"/>
      <c r="AS2654" s="78"/>
      <c r="AT2654" s="414"/>
      <c r="AU2654" s="548"/>
      <c r="AV2654" s="548"/>
      <c r="AW2654" s="414"/>
      <c r="AX2654" s="383"/>
      <c r="AY2654" s="548"/>
      <c r="AZ2654" s="414"/>
      <c r="BA2654" s="383"/>
      <c r="BB2654" s="548"/>
      <c r="BC2654" s="78"/>
      <c r="BD2654" s="414"/>
      <c r="BE2654" s="414"/>
      <c r="BF2654" s="414"/>
      <c r="BG2654" s="414"/>
      <c r="BH2654" s="414"/>
      <c r="BI2654" s="383"/>
      <c r="BJ2654" s="383"/>
      <c r="BK2654" s="78"/>
      <c r="BL2654" s="414"/>
      <c r="BM2654" s="383"/>
      <c r="BN2654" s="78"/>
      <c r="BO2654" s="414"/>
      <c r="BP2654" s="78"/>
      <c r="BQ2654" s="414"/>
      <c r="BR2654" s="383"/>
      <c r="BS2654" s="78"/>
      <c r="BT2654" s="83"/>
      <c r="BU2654" s="75"/>
      <c r="BV2654" s="74"/>
      <c r="BW2654" s="74"/>
      <c r="BX2654" s="98" t="s">
        <v>4522</v>
      </c>
      <c r="BY2654" s="112">
        <f t="shared" si="257"/>
        <v>2649</v>
      </c>
      <c r="BZ2654" s="65">
        <f t="shared" si="256"/>
        <v>0</v>
      </c>
      <c r="CA2654" s="359">
        <f t="shared" si="258"/>
        <v>16</v>
      </c>
      <c r="CB2654" s="359">
        <f t="shared" si="259"/>
        <v>5</v>
      </c>
      <c r="CC2654" s="359">
        <f t="shared" si="260"/>
        <v>2023</v>
      </c>
      <c r="CD2654" s="359" t="str">
        <f t="shared" si="261"/>
        <v>165202320001INUNDACION</v>
      </c>
    </row>
    <row r="2655" spans="1:82" s="121" customFormat="1" ht="48" customHeight="1">
      <c r="A2655" s="13"/>
      <c r="B2655" s="13"/>
      <c r="C2655" s="13"/>
      <c r="D2655" s="212">
        <v>45062</v>
      </c>
      <c r="E2655" s="210" t="s">
        <v>2833</v>
      </c>
      <c r="F2655" s="211" t="s">
        <v>2141</v>
      </c>
      <c r="G2655" s="111" t="s">
        <v>2802</v>
      </c>
      <c r="H2655" s="85" t="str">
        <f>VLOOKUP(E2655&amp;F2655,Divipola!$C$1:$F$1149,4,FALSE)</f>
        <v>20001</v>
      </c>
      <c r="I2655" s="77"/>
      <c r="J2655" s="181"/>
      <c r="K2655" s="146"/>
      <c r="L2655" s="146"/>
      <c r="M2655" s="146"/>
      <c r="N2655" s="146">
        <v>16</v>
      </c>
      <c r="O2655" s="146">
        <v>4</v>
      </c>
      <c r="P2655" s="146"/>
      <c r="Q2655" s="146">
        <v>4</v>
      </c>
      <c r="R2655" s="146"/>
      <c r="S2655" s="146"/>
      <c r="T2655" s="146"/>
      <c r="U2655" s="146"/>
      <c r="V2655" s="146"/>
      <c r="W2655" s="146"/>
      <c r="X2655" s="146"/>
      <c r="Y2655" s="146"/>
      <c r="Z2655" s="147"/>
      <c r="AA2655" s="148"/>
      <c r="AB2655" s="383"/>
      <c r="AC2655" s="73"/>
      <c r="AD2655" s="414"/>
      <c r="AE2655" s="393"/>
      <c r="AF2655" s="78"/>
      <c r="AG2655" s="414"/>
      <c r="AH2655" s="383"/>
      <c r="AI2655" s="453"/>
      <c r="AJ2655" s="453"/>
      <c r="AK2655" s="414"/>
      <c r="AL2655" s="383"/>
      <c r="AM2655" s="383"/>
      <c r="AN2655" s="523"/>
      <c r="AO2655" s="414"/>
      <c r="AP2655" s="548"/>
      <c r="AQ2655" s="414"/>
      <c r="AR2655" s="78"/>
      <c r="AS2655" s="78"/>
      <c r="AT2655" s="414"/>
      <c r="AU2655" s="548"/>
      <c r="AV2655" s="548"/>
      <c r="AW2655" s="414"/>
      <c r="AX2655" s="383"/>
      <c r="AY2655" s="548"/>
      <c r="AZ2655" s="414"/>
      <c r="BA2655" s="383"/>
      <c r="BB2655" s="548"/>
      <c r="BC2655" s="78"/>
      <c r="BD2655" s="414"/>
      <c r="BE2655" s="414"/>
      <c r="BF2655" s="414"/>
      <c r="BG2655" s="414"/>
      <c r="BH2655" s="414"/>
      <c r="BI2655" s="383"/>
      <c r="BJ2655" s="383"/>
      <c r="BK2655" s="78"/>
      <c r="BL2655" s="414"/>
      <c r="BM2655" s="383"/>
      <c r="BN2655" s="78"/>
      <c r="BO2655" s="414"/>
      <c r="BP2655" s="78"/>
      <c r="BQ2655" s="414"/>
      <c r="BR2655" s="383"/>
      <c r="BS2655" s="78"/>
      <c r="BT2655" s="83"/>
      <c r="BU2655" s="75"/>
      <c r="BV2655" s="74"/>
      <c r="BW2655" s="74"/>
      <c r="BX2655" s="98" t="s">
        <v>4523</v>
      </c>
      <c r="BY2655" s="112">
        <f t="shared" si="257"/>
        <v>2650</v>
      </c>
      <c r="BZ2655" s="65">
        <f t="shared" si="256"/>
        <v>0</v>
      </c>
      <c r="CA2655" s="359">
        <f t="shared" si="258"/>
        <v>16</v>
      </c>
      <c r="CB2655" s="359">
        <f t="shared" si="259"/>
        <v>5</v>
      </c>
      <c r="CC2655" s="359">
        <f t="shared" si="260"/>
        <v>2023</v>
      </c>
      <c r="CD2655" s="359" t="str">
        <f t="shared" si="261"/>
        <v>165202320001INUNDACION</v>
      </c>
    </row>
    <row r="2656" spans="1:82" s="121" customFormat="1" ht="168" customHeight="1">
      <c r="A2656" s="13"/>
      <c r="B2656" s="13"/>
      <c r="C2656" s="13"/>
      <c r="D2656" s="212">
        <v>45062</v>
      </c>
      <c r="E2656" s="210" t="s">
        <v>2835</v>
      </c>
      <c r="F2656" s="211" t="s">
        <v>1283</v>
      </c>
      <c r="G2656" s="111" t="s">
        <v>2807</v>
      </c>
      <c r="H2656" s="85" t="str">
        <f>VLOOKUP(E2656&amp;F2656,Divipola!$C$1:$F$1149,4,FALSE)</f>
        <v>47980</v>
      </c>
      <c r="I2656" s="77"/>
      <c r="J2656" s="181"/>
      <c r="K2656" s="108"/>
      <c r="L2656" s="108"/>
      <c r="M2656" s="108"/>
      <c r="N2656" s="108"/>
      <c r="O2656" s="108">
        <v>120</v>
      </c>
      <c r="P2656" s="108"/>
      <c r="Q2656" s="108">
        <v>15</v>
      </c>
      <c r="R2656" s="108"/>
      <c r="S2656" s="108"/>
      <c r="T2656" s="108"/>
      <c r="U2656" s="108"/>
      <c r="V2656" s="108"/>
      <c r="W2656" s="108"/>
      <c r="X2656" s="108"/>
      <c r="Y2656" s="108"/>
      <c r="Z2656" s="109"/>
      <c r="AA2656" s="113"/>
      <c r="AB2656" s="383"/>
      <c r="AC2656" s="73"/>
      <c r="AD2656" s="414"/>
      <c r="AE2656" s="393"/>
      <c r="AF2656" s="78"/>
      <c r="AG2656" s="414"/>
      <c r="AH2656" s="383"/>
      <c r="AI2656" s="453"/>
      <c r="AJ2656" s="453"/>
      <c r="AK2656" s="414"/>
      <c r="AL2656" s="383"/>
      <c r="AM2656" s="383"/>
      <c r="AN2656" s="523"/>
      <c r="AO2656" s="414"/>
      <c r="AP2656" s="548"/>
      <c r="AQ2656" s="414"/>
      <c r="AR2656" s="78"/>
      <c r="AS2656" s="78"/>
      <c r="AT2656" s="414"/>
      <c r="AU2656" s="548"/>
      <c r="AV2656" s="548"/>
      <c r="AW2656" s="414"/>
      <c r="AX2656" s="383"/>
      <c r="AY2656" s="548"/>
      <c r="AZ2656" s="414"/>
      <c r="BA2656" s="383"/>
      <c r="BB2656" s="548"/>
      <c r="BC2656" s="78"/>
      <c r="BD2656" s="414"/>
      <c r="BE2656" s="414"/>
      <c r="BF2656" s="414"/>
      <c r="BG2656" s="414"/>
      <c r="BH2656" s="414"/>
      <c r="BI2656" s="383"/>
      <c r="BJ2656" s="383"/>
      <c r="BK2656" s="78"/>
      <c r="BL2656" s="414"/>
      <c r="BM2656" s="383"/>
      <c r="BN2656" s="78"/>
      <c r="BO2656" s="414"/>
      <c r="BP2656" s="78"/>
      <c r="BQ2656" s="414"/>
      <c r="BR2656" s="383"/>
      <c r="BS2656" s="78"/>
      <c r="BT2656" s="83"/>
      <c r="BU2656" s="75"/>
      <c r="BV2656" s="74"/>
      <c r="BW2656" s="74"/>
      <c r="BX2656" s="132" t="s">
        <v>4536</v>
      </c>
      <c r="BY2656" s="112">
        <f t="shared" si="257"/>
        <v>2651</v>
      </c>
      <c r="BZ2656" s="65">
        <f t="shared" si="256"/>
        <v>0</v>
      </c>
      <c r="CA2656" s="359">
        <f t="shared" si="258"/>
        <v>16</v>
      </c>
      <c r="CB2656" s="359">
        <f t="shared" si="259"/>
        <v>5</v>
      </c>
      <c r="CC2656" s="359">
        <f t="shared" si="260"/>
        <v>2023</v>
      </c>
      <c r="CD2656" s="359" t="str">
        <f t="shared" si="261"/>
        <v>165202347980CRECIENTE SUBITA</v>
      </c>
    </row>
    <row r="2657" spans="1:82" s="121" customFormat="1" ht="48" customHeight="1">
      <c r="A2657" s="13"/>
      <c r="B2657" s="13"/>
      <c r="C2657" s="13"/>
      <c r="D2657" s="212">
        <v>45062</v>
      </c>
      <c r="E2657" s="210" t="s">
        <v>2829</v>
      </c>
      <c r="F2657" s="211" t="s">
        <v>2404</v>
      </c>
      <c r="G2657" s="111" t="s">
        <v>2803</v>
      </c>
      <c r="H2657" s="85" t="str">
        <f>VLOOKUP(E2657&amp;F2657,Divipola!$C$1:$F$1149,4,FALSE)</f>
        <v>05250</v>
      </c>
      <c r="I2657" s="77"/>
      <c r="J2657" s="181"/>
      <c r="K2657" s="108"/>
      <c r="L2657" s="108"/>
      <c r="M2657" s="108"/>
      <c r="N2657" s="108">
        <v>175</v>
      </c>
      <c r="O2657" s="108">
        <v>31</v>
      </c>
      <c r="P2657" s="108"/>
      <c r="Q2657" s="108">
        <v>31</v>
      </c>
      <c r="R2657" s="108"/>
      <c r="S2657" s="108"/>
      <c r="T2657" s="108"/>
      <c r="U2657" s="108"/>
      <c r="V2657" s="108"/>
      <c r="W2657" s="108"/>
      <c r="X2657" s="108"/>
      <c r="Y2657" s="108"/>
      <c r="Z2657" s="109"/>
      <c r="AA2657" s="113"/>
      <c r="AB2657" s="383"/>
      <c r="AC2657" s="73"/>
      <c r="AD2657" s="414"/>
      <c r="AE2657" s="393"/>
      <c r="AF2657" s="78"/>
      <c r="AG2657" s="414"/>
      <c r="AH2657" s="383"/>
      <c r="AI2657" s="453"/>
      <c r="AJ2657" s="453"/>
      <c r="AK2657" s="414"/>
      <c r="AL2657" s="383"/>
      <c r="AM2657" s="383"/>
      <c r="AN2657" s="523"/>
      <c r="AO2657" s="414"/>
      <c r="AP2657" s="548"/>
      <c r="AQ2657" s="414"/>
      <c r="AR2657" s="78"/>
      <c r="AS2657" s="78"/>
      <c r="AT2657" s="414"/>
      <c r="AU2657" s="548"/>
      <c r="AV2657" s="548"/>
      <c r="AW2657" s="414"/>
      <c r="AX2657" s="383"/>
      <c r="AY2657" s="548"/>
      <c r="AZ2657" s="414"/>
      <c r="BA2657" s="383"/>
      <c r="BB2657" s="548"/>
      <c r="BC2657" s="78"/>
      <c r="BD2657" s="414"/>
      <c r="BE2657" s="414"/>
      <c r="BF2657" s="414"/>
      <c r="BG2657" s="414"/>
      <c r="BH2657" s="414"/>
      <c r="BI2657" s="383"/>
      <c r="BJ2657" s="383"/>
      <c r="BK2657" s="78"/>
      <c r="BL2657" s="414"/>
      <c r="BM2657" s="383"/>
      <c r="BN2657" s="78"/>
      <c r="BO2657" s="414"/>
      <c r="BP2657" s="78"/>
      <c r="BQ2657" s="414"/>
      <c r="BR2657" s="383"/>
      <c r="BS2657" s="78"/>
      <c r="BT2657" s="83"/>
      <c r="BU2657" s="75"/>
      <c r="BV2657" s="74"/>
      <c r="BW2657" s="74"/>
      <c r="BX2657" s="98" t="s">
        <v>4571</v>
      </c>
      <c r="BY2657" s="112">
        <f t="shared" si="257"/>
        <v>2652</v>
      </c>
      <c r="BZ2657" s="65">
        <f t="shared" si="256"/>
        <v>0</v>
      </c>
      <c r="CA2657" s="359">
        <f t="shared" si="258"/>
        <v>16</v>
      </c>
      <c r="CB2657" s="359">
        <f t="shared" si="259"/>
        <v>5</v>
      </c>
      <c r="CC2657" s="359">
        <f t="shared" si="260"/>
        <v>2023</v>
      </c>
      <c r="CD2657" s="359" t="str">
        <f t="shared" si="261"/>
        <v>165202305250VENDAVAL</v>
      </c>
    </row>
    <row r="2658" spans="1:82" s="121" customFormat="1" ht="96" customHeight="1">
      <c r="A2658" s="13"/>
      <c r="B2658" s="13"/>
      <c r="C2658" s="13"/>
      <c r="D2658" s="212">
        <v>45062</v>
      </c>
      <c r="E2658" s="210" t="s">
        <v>2720</v>
      </c>
      <c r="F2658" s="211" t="s">
        <v>1367</v>
      </c>
      <c r="G2658" s="111" t="s">
        <v>2803</v>
      </c>
      <c r="H2658" s="85" t="str">
        <f>VLOOKUP(E2658&amp;F2658,Divipola!$C$1:$F$1149,4,FALSE)</f>
        <v>66594</v>
      </c>
      <c r="I2658" s="77"/>
      <c r="J2658" s="181"/>
      <c r="K2658" s="207"/>
      <c r="L2658" s="207"/>
      <c r="M2658" s="207"/>
      <c r="N2658" s="207">
        <v>11</v>
      </c>
      <c r="O2658" s="207">
        <v>3</v>
      </c>
      <c r="P2658" s="207">
        <v>1</v>
      </c>
      <c r="Q2658" s="207">
        <v>2</v>
      </c>
      <c r="R2658" s="207"/>
      <c r="S2658" s="207"/>
      <c r="T2658" s="207"/>
      <c r="U2658" s="207"/>
      <c r="V2658" s="207"/>
      <c r="W2658" s="207"/>
      <c r="X2658" s="229"/>
      <c r="Y2658" s="207"/>
      <c r="Z2658" s="208"/>
      <c r="AA2658" s="186"/>
      <c r="AB2658" s="383"/>
      <c r="AC2658" s="73"/>
      <c r="AD2658" s="414"/>
      <c r="AE2658" s="393"/>
      <c r="AF2658" s="78"/>
      <c r="AG2658" s="414"/>
      <c r="AH2658" s="383"/>
      <c r="AI2658" s="453"/>
      <c r="AJ2658" s="453"/>
      <c r="AK2658" s="414"/>
      <c r="AL2658" s="383"/>
      <c r="AM2658" s="383"/>
      <c r="AN2658" s="523"/>
      <c r="AO2658" s="414"/>
      <c r="AP2658" s="548"/>
      <c r="AQ2658" s="414"/>
      <c r="AR2658" s="78"/>
      <c r="AS2658" s="78"/>
      <c r="AT2658" s="414"/>
      <c r="AU2658" s="548"/>
      <c r="AV2658" s="548"/>
      <c r="AW2658" s="414"/>
      <c r="AX2658" s="383"/>
      <c r="AY2658" s="548"/>
      <c r="AZ2658" s="414"/>
      <c r="BA2658" s="383"/>
      <c r="BB2658" s="548"/>
      <c r="BC2658" s="78"/>
      <c r="BD2658" s="414"/>
      <c r="BE2658" s="414"/>
      <c r="BF2658" s="414"/>
      <c r="BG2658" s="414"/>
      <c r="BH2658" s="414"/>
      <c r="BI2658" s="383"/>
      <c r="BJ2658" s="383"/>
      <c r="BK2658" s="78"/>
      <c r="BL2658" s="414"/>
      <c r="BM2658" s="383"/>
      <c r="BN2658" s="78"/>
      <c r="BO2658" s="414"/>
      <c r="BP2658" s="78"/>
      <c r="BQ2658" s="414"/>
      <c r="BR2658" s="383"/>
      <c r="BS2658" s="78"/>
      <c r="BT2658" s="83"/>
      <c r="BU2658" s="75"/>
      <c r="BV2658" s="74"/>
      <c r="BW2658" s="74"/>
      <c r="BX2658" s="98" t="s">
        <v>5725</v>
      </c>
      <c r="BY2658" s="112">
        <f t="shared" si="257"/>
        <v>2653</v>
      </c>
      <c r="BZ2658" s="65">
        <f t="shared" si="256"/>
        <v>0</v>
      </c>
      <c r="CA2658" s="359">
        <f t="shared" si="258"/>
        <v>16</v>
      </c>
      <c r="CB2658" s="359">
        <f t="shared" si="259"/>
        <v>5</v>
      </c>
      <c r="CC2658" s="359">
        <f t="shared" si="260"/>
        <v>2023</v>
      </c>
      <c r="CD2658" s="359" t="str">
        <f t="shared" si="261"/>
        <v>165202366594VENDAVAL</v>
      </c>
    </row>
    <row r="2659" spans="1:82" s="121" customFormat="1" ht="72" customHeight="1">
      <c r="A2659" s="13"/>
      <c r="B2659" s="13"/>
      <c r="C2659" s="13"/>
      <c r="D2659" s="212">
        <v>45063</v>
      </c>
      <c r="E2659" s="210" t="s">
        <v>2829</v>
      </c>
      <c r="F2659" s="211" t="s">
        <v>2401</v>
      </c>
      <c r="G2659" s="111" t="s">
        <v>2827</v>
      </c>
      <c r="H2659" s="85" t="str">
        <f>VLOOKUP(E2659&amp;F2659,Divipola!$C$1:$F$1149,4,FALSE)</f>
        <v>05240</v>
      </c>
      <c r="I2659" s="77"/>
      <c r="J2659" s="181"/>
      <c r="K2659" s="146"/>
      <c r="L2659" s="146"/>
      <c r="M2659" s="146"/>
      <c r="N2659" s="146"/>
      <c r="O2659" s="146"/>
      <c r="P2659" s="146"/>
      <c r="Q2659" s="146"/>
      <c r="R2659" s="146">
        <v>1</v>
      </c>
      <c r="S2659" s="146"/>
      <c r="T2659" s="146"/>
      <c r="U2659" s="146"/>
      <c r="V2659" s="146"/>
      <c r="W2659" s="146"/>
      <c r="X2659" s="159"/>
      <c r="Y2659" s="146"/>
      <c r="Z2659" s="147"/>
      <c r="AA2659" s="148"/>
      <c r="AB2659" s="383"/>
      <c r="AC2659" s="73"/>
      <c r="AD2659" s="414"/>
      <c r="AE2659" s="393"/>
      <c r="AF2659" s="78"/>
      <c r="AG2659" s="414"/>
      <c r="AH2659" s="383"/>
      <c r="AI2659" s="453"/>
      <c r="AJ2659" s="453"/>
      <c r="AK2659" s="414"/>
      <c r="AL2659" s="383"/>
      <c r="AM2659" s="383"/>
      <c r="AN2659" s="523"/>
      <c r="AO2659" s="414"/>
      <c r="AP2659" s="548"/>
      <c r="AQ2659" s="414"/>
      <c r="AR2659" s="78"/>
      <c r="AS2659" s="78"/>
      <c r="AT2659" s="414"/>
      <c r="AU2659" s="548"/>
      <c r="AV2659" s="548"/>
      <c r="AW2659" s="414"/>
      <c r="AX2659" s="383"/>
      <c r="AY2659" s="548"/>
      <c r="AZ2659" s="414"/>
      <c r="BA2659" s="383"/>
      <c r="BB2659" s="548"/>
      <c r="BC2659" s="78"/>
      <c r="BD2659" s="414"/>
      <c r="BE2659" s="414"/>
      <c r="BF2659" s="414"/>
      <c r="BG2659" s="414"/>
      <c r="BH2659" s="414"/>
      <c r="BI2659" s="383"/>
      <c r="BJ2659" s="383"/>
      <c r="BK2659" s="78"/>
      <c r="BL2659" s="414"/>
      <c r="BM2659" s="383"/>
      <c r="BN2659" s="78"/>
      <c r="BO2659" s="414"/>
      <c r="BP2659" s="78"/>
      <c r="BQ2659" s="414"/>
      <c r="BR2659" s="383"/>
      <c r="BS2659" s="78"/>
      <c r="BT2659" s="83"/>
      <c r="BU2659" s="75"/>
      <c r="BV2659" s="74"/>
      <c r="BW2659" s="74"/>
      <c r="BX2659" s="117" t="s">
        <v>4520</v>
      </c>
      <c r="BY2659" s="112">
        <f t="shared" si="257"/>
        <v>2654</v>
      </c>
      <c r="BZ2659" s="65">
        <f t="shared" si="256"/>
        <v>0</v>
      </c>
      <c r="CA2659" s="359">
        <f t="shared" si="258"/>
        <v>17</v>
      </c>
      <c r="CB2659" s="359">
        <f t="shared" si="259"/>
        <v>5</v>
      </c>
      <c r="CC2659" s="359">
        <f t="shared" si="260"/>
        <v>2023</v>
      </c>
      <c r="CD2659" s="359" t="str">
        <f t="shared" si="261"/>
        <v>175202305240MOVIMIENTO EN MASA</v>
      </c>
    </row>
    <row r="2660" spans="1:82" s="121" customFormat="1" ht="48" customHeight="1">
      <c r="A2660" s="13"/>
      <c r="B2660" s="13"/>
      <c r="C2660" s="13"/>
      <c r="D2660" s="212">
        <v>45063</v>
      </c>
      <c r="E2660" s="210" t="s">
        <v>2829</v>
      </c>
      <c r="F2660" s="211" t="s">
        <v>2395</v>
      </c>
      <c r="G2660" s="111" t="s">
        <v>2803</v>
      </c>
      <c r="H2660" s="85" t="str">
        <f>VLOOKUP(E2660&amp;F2660,Divipola!$C$1:$F$1149,4,FALSE)</f>
        <v>05234</v>
      </c>
      <c r="I2660" s="77"/>
      <c r="J2660" s="181"/>
      <c r="K2660" s="108"/>
      <c r="L2660" s="108"/>
      <c r="M2660" s="108"/>
      <c r="N2660" s="108">
        <v>25</v>
      </c>
      <c r="O2660" s="108">
        <v>5</v>
      </c>
      <c r="P2660" s="108"/>
      <c r="Q2660" s="108">
        <v>5</v>
      </c>
      <c r="R2660" s="108"/>
      <c r="S2660" s="108"/>
      <c r="T2660" s="108"/>
      <c r="U2660" s="108"/>
      <c r="V2660" s="108"/>
      <c r="W2660" s="108"/>
      <c r="X2660" s="108">
        <v>1</v>
      </c>
      <c r="Y2660" s="108"/>
      <c r="Z2660" s="109"/>
      <c r="AA2660" s="113"/>
      <c r="AB2660" s="383"/>
      <c r="AC2660" s="73"/>
      <c r="AD2660" s="414"/>
      <c r="AE2660" s="393"/>
      <c r="AF2660" s="78"/>
      <c r="AG2660" s="414"/>
      <c r="AH2660" s="383"/>
      <c r="AI2660" s="453"/>
      <c r="AJ2660" s="453"/>
      <c r="AK2660" s="414"/>
      <c r="AL2660" s="383"/>
      <c r="AM2660" s="383"/>
      <c r="AN2660" s="523"/>
      <c r="AO2660" s="414"/>
      <c r="AP2660" s="548"/>
      <c r="AQ2660" s="414"/>
      <c r="AR2660" s="78"/>
      <c r="AS2660" s="78"/>
      <c r="AT2660" s="414"/>
      <c r="AU2660" s="548"/>
      <c r="AV2660" s="548"/>
      <c r="AW2660" s="414"/>
      <c r="AX2660" s="383"/>
      <c r="AY2660" s="548"/>
      <c r="AZ2660" s="414"/>
      <c r="BA2660" s="383"/>
      <c r="BB2660" s="548"/>
      <c r="BC2660" s="78"/>
      <c r="BD2660" s="414"/>
      <c r="BE2660" s="414"/>
      <c r="BF2660" s="414"/>
      <c r="BG2660" s="414"/>
      <c r="BH2660" s="414"/>
      <c r="BI2660" s="383"/>
      <c r="BJ2660" s="383"/>
      <c r="BK2660" s="78"/>
      <c r="BL2660" s="414"/>
      <c r="BM2660" s="383"/>
      <c r="BN2660" s="78"/>
      <c r="BO2660" s="414"/>
      <c r="BP2660" s="78"/>
      <c r="BQ2660" s="414"/>
      <c r="BR2660" s="383"/>
      <c r="BS2660" s="78"/>
      <c r="BT2660" s="83"/>
      <c r="BU2660" s="75"/>
      <c r="BV2660" s="74"/>
      <c r="BW2660" s="74"/>
      <c r="BX2660" s="98" t="s">
        <v>4521</v>
      </c>
      <c r="BY2660" s="112">
        <f t="shared" si="257"/>
        <v>2655</v>
      </c>
      <c r="BZ2660" s="65">
        <f t="shared" si="256"/>
        <v>0</v>
      </c>
      <c r="CA2660" s="359">
        <f t="shared" si="258"/>
        <v>17</v>
      </c>
      <c r="CB2660" s="359">
        <f t="shared" si="259"/>
        <v>5</v>
      </c>
      <c r="CC2660" s="359">
        <f t="shared" si="260"/>
        <v>2023</v>
      </c>
      <c r="CD2660" s="359" t="str">
        <f t="shared" si="261"/>
        <v>175202305234VENDAVAL</v>
      </c>
    </row>
    <row r="2661" spans="1:82" s="121" customFormat="1" ht="336" customHeight="1">
      <c r="A2661" s="13"/>
      <c r="B2661" s="13"/>
      <c r="C2661" s="13"/>
      <c r="D2661" s="212">
        <v>45063</v>
      </c>
      <c r="E2661" s="210" t="s">
        <v>2756</v>
      </c>
      <c r="F2661" s="211" t="s">
        <v>139</v>
      </c>
      <c r="G2661" s="130" t="s">
        <v>8680</v>
      </c>
      <c r="H2661" s="85" t="str">
        <f>VLOOKUP(E2661&amp;F2661,Divipola!$C$1:$F$1149,4,FALSE)</f>
        <v>52227</v>
      </c>
      <c r="I2661" s="77"/>
      <c r="J2661" s="181"/>
      <c r="K2661" s="141"/>
      <c r="L2661" s="141"/>
      <c r="M2661" s="141"/>
      <c r="N2661" s="141"/>
      <c r="O2661" s="141"/>
      <c r="P2661" s="141"/>
      <c r="Q2661" s="141"/>
      <c r="R2661" s="141"/>
      <c r="S2661" s="141"/>
      <c r="T2661" s="141"/>
      <c r="U2661" s="141"/>
      <c r="V2661" s="141"/>
      <c r="W2661" s="141"/>
      <c r="X2661" s="141"/>
      <c r="Y2661" s="141"/>
      <c r="Z2661" s="142">
        <v>120</v>
      </c>
      <c r="AA2661" s="144"/>
      <c r="AB2661" s="383"/>
      <c r="AC2661" s="73"/>
      <c r="AD2661" s="414"/>
      <c r="AE2661" s="393"/>
      <c r="AF2661" s="78"/>
      <c r="AG2661" s="414"/>
      <c r="AH2661" s="383"/>
      <c r="AI2661" s="453"/>
      <c r="AJ2661" s="453"/>
      <c r="AK2661" s="414"/>
      <c r="AL2661" s="383"/>
      <c r="AM2661" s="383"/>
      <c r="AN2661" s="523"/>
      <c r="AO2661" s="414"/>
      <c r="AP2661" s="548"/>
      <c r="AQ2661" s="414"/>
      <c r="AR2661" s="78"/>
      <c r="AS2661" s="78"/>
      <c r="AT2661" s="414"/>
      <c r="AU2661" s="548"/>
      <c r="AV2661" s="548"/>
      <c r="AW2661" s="414"/>
      <c r="AX2661" s="383"/>
      <c r="AY2661" s="548"/>
      <c r="AZ2661" s="414"/>
      <c r="BA2661" s="383"/>
      <c r="BB2661" s="548"/>
      <c r="BC2661" s="78"/>
      <c r="BD2661" s="414"/>
      <c r="BE2661" s="414"/>
      <c r="BF2661" s="414"/>
      <c r="BG2661" s="414"/>
      <c r="BH2661" s="414"/>
      <c r="BI2661" s="383"/>
      <c r="BJ2661" s="383"/>
      <c r="BK2661" s="78"/>
      <c r="BL2661" s="414"/>
      <c r="BM2661" s="383"/>
      <c r="BN2661" s="78"/>
      <c r="BO2661" s="414"/>
      <c r="BP2661" s="78"/>
      <c r="BQ2661" s="414"/>
      <c r="BR2661" s="383"/>
      <c r="BS2661" s="78"/>
      <c r="BT2661" s="83"/>
      <c r="BU2661" s="75"/>
      <c r="BV2661" s="74"/>
      <c r="BW2661" s="74"/>
      <c r="BX2661" s="132" t="s">
        <v>4537</v>
      </c>
      <c r="BY2661" s="112">
        <f t="shared" si="257"/>
        <v>2656</v>
      </c>
      <c r="BZ2661" s="65">
        <f t="shared" si="256"/>
        <v>0</v>
      </c>
      <c r="CA2661" s="359">
        <f t="shared" si="258"/>
        <v>17</v>
      </c>
      <c r="CB2661" s="359">
        <f t="shared" si="259"/>
        <v>5</v>
      </c>
      <c r="CC2661" s="359">
        <f t="shared" si="260"/>
        <v>2023</v>
      </c>
      <c r="CD2661" s="359" t="str">
        <f t="shared" si="261"/>
        <v xml:space="preserve">175202352227INCENDIO FORESTAL </v>
      </c>
    </row>
    <row r="2662" spans="1:82" s="121" customFormat="1" ht="60" customHeight="1">
      <c r="A2662" s="13"/>
      <c r="B2662" s="13"/>
      <c r="C2662" s="13"/>
      <c r="D2662" s="212">
        <v>45063</v>
      </c>
      <c r="E2662" s="210" t="s">
        <v>2161</v>
      </c>
      <c r="F2662" s="211" t="s">
        <v>780</v>
      </c>
      <c r="G2662" s="111" t="s">
        <v>2827</v>
      </c>
      <c r="H2662" s="85" t="str">
        <f>VLOOKUP(E2662&amp;F2662,Divipola!$C$1:$F$1149,4,FALSE)</f>
        <v>17867</v>
      </c>
      <c r="I2662" s="77"/>
      <c r="J2662" s="181"/>
      <c r="K2662" s="108"/>
      <c r="L2662" s="108"/>
      <c r="M2662" s="108"/>
      <c r="N2662" s="108">
        <v>3</v>
      </c>
      <c r="O2662" s="108">
        <v>1</v>
      </c>
      <c r="P2662" s="108"/>
      <c r="Q2662" s="108"/>
      <c r="R2662" s="108"/>
      <c r="S2662" s="108"/>
      <c r="T2662" s="108"/>
      <c r="U2662" s="108"/>
      <c r="V2662" s="108"/>
      <c r="W2662" s="108"/>
      <c r="X2662" s="108"/>
      <c r="Y2662" s="108"/>
      <c r="Z2662" s="109">
        <v>1</v>
      </c>
      <c r="AA2662" s="113"/>
      <c r="AB2662" s="383"/>
      <c r="AC2662" s="73"/>
      <c r="AD2662" s="414"/>
      <c r="AE2662" s="393"/>
      <c r="AF2662" s="78"/>
      <c r="AG2662" s="414"/>
      <c r="AH2662" s="383"/>
      <c r="AI2662" s="453"/>
      <c r="AJ2662" s="453"/>
      <c r="AK2662" s="414"/>
      <c r="AL2662" s="383"/>
      <c r="AM2662" s="383"/>
      <c r="AN2662" s="523"/>
      <c r="AO2662" s="414"/>
      <c r="AP2662" s="548"/>
      <c r="AQ2662" s="414"/>
      <c r="AR2662" s="78"/>
      <c r="AS2662" s="78"/>
      <c r="AT2662" s="414"/>
      <c r="AU2662" s="548"/>
      <c r="AV2662" s="548"/>
      <c r="AW2662" s="414"/>
      <c r="AX2662" s="383"/>
      <c r="AY2662" s="548"/>
      <c r="AZ2662" s="414"/>
      <c r="BA2662" s="383"/>
      <c r="BB2662" s="548"/>
      <c r="BC2662" s="78"/>
      <c r="BD2662" s="414"/>
      <c r="BE2662" s="414"/>
      <c r="BF2662" s="414"/>
      <c r="BG2662" s="414"/>
      <c r="BH2662" s="414"/>
      <c r="BI2662" s="383"/>
      <c r="BJ2662" s="383"/>
      <c r="BK2662" s="78"/>
      <c r="BL2662" s="414"/>
      <c r="BM2662" s="383"/>
      <c r="BN2662" s="78"/>
      <c r="BO2662" s="414"/>
      <c r="BP2662" s="78"/>
      <c r="BQ2662" s="414"/>
      <c r="BR2662" s="383"/>
      <c r="BS2662" s="78"/>
      <c r="BT2662" s="83"/>
      <c r="BU2662" s="75"/>
      <c r="BV2662" s="74"/>
      <c r="BW2662" s="74"/>
      <c r="BX2662" s="132" t="s">
        <v>4526</v>
      </c>
      <c r="BY2662" s="112">
        <f t="shared" si="257"/>
        <v>2657</v>
      </c>
      <c r="BZ2662" s="65">
        <f t="shared" si="256"/>
        <v>0</v>
      </c>
      <c r="CA2662" s="359">
        <f t="shared" si="258"/>
        <v>17</v>
      </c>
      <c r="CB2662" s="359">
        <f t="shared" si="259"/>
        <v>5</v>
      </c>
      <c r="CC2662" s="359">
        <f t="shared" si="260"/>
        <v>2023</v>
      </c>
      <c r="CD2662" s="359" t="str">
        <f t="shared" si="261"/>
        <v>175202317867MOVIMIENTO EN MASA</v>
      </c>
    </row>
    <row r="2663" spans="1:82" s="121" customFormat="1" ht="132" customHeight="1">
      <c r="A2663" s="13"/>
      <c r="B2663" s="13"/>
      <c r="C2663" s="13"/>
      <c r="D2663" s="212">
        <v>45063</v>
      </c>
      <c r="E2663" s="210" t="s">
        <v>2829</v>
      </c>
      <c r="F2663" s="211" t="s">
        <v>2318</v>
      </c>
      <c r="G2663" s="111" t="s">
        <v>2827</v>
      </c>
      <c r="H2663" s="85" t="str">
        <f>VLOOKUP(E2663&amp;F2663,Divipola!$C$1:$F$1149,4,FALSE)</f>
        <v>05045</v>
      </c>
      <c r="I2663" s="77"/>
      <c r="J2663" s="181"/>
      <c r="K2663" s="190"/>
      <c r="L2663" s="190"/>
      <c r="M2663" s="190"/>
      <c r="N2663" s="190"/>
      <c r="O2663" s="190"/>
      <c r="P2663" s="190"/>
      <c r="Q2663" s="190"/>
      <c r="R2663" s="190"/>
      <c r="S2663" s="190"/>
      <c r="T2663" s="190"/>
      <c r="U2663" s="190"/>
      <c r="V2663" s="190"/>
      <c r="W2663" s="190"/>
      <c r="X2663" s="190"/>
      <c r="Y2663" s="190"/>
      <c r="Z2663" s="191"/>
      <c r="AA2663" s="148"/>
      <c r="AB2663" s="383"/>
      <c r="AC2663" s="73"/>
      <c r="AD2663" s="414"/>
      <c r="AE2663" s="393"/>
      <c r="AF2663" s="78"/>
      <c r="AG2663" s="414"/>
      <c r="AH2663" s="383"/>
      <c r="AI2663" s="453"/>
      <c r="AJ2663" s="453"/>
      <c r="AK2663" s="414"/>
      <c r="AL2663" s="383"/>
      <c r="AM2663" s="383"/>
      <c r="AN2663" s="523"/>
      <c r="AO2663" s="414"/>
      <c r="AP2663" s="548"/>
      <c r="AQ2663" s="414"/>
      <c r="AR2663" s="78"/>
      <c r="AS2663" s="78"/>
      <c r="AT2663" s="414"/>
      <c r="AU2663" s="548"/>
      <c r="AV2663" s="548"/>
      <c r="AW2663" s="414"/>
      <c r="AX2663" s="383"/>
      <c r="AY2663" s="548"/>
      <c r="AZ2663" s="414"/>
      <c r="BA2663" s="383"/>
      <c r="BB2663" s="548"/>
      <c r="BC2663" s="78"/>
      <c r="BD2663" s="414"/>
      <c r="BE2663" s="414"/>
      <c r="BF2663" s="414"/>
      <c r="BG2663" s="414"/>
      <c r="BH2663" s="414"/>
      <c r="BI2663" s="383"/>
      <c r="BJ2663" s="383"/>
      <c r="BK2663" s="78"/>
      <c r="BL2663" s="414"/>
      <c r="BM2663" s="383"/>
      <c r="BN2663" s="78"/>
      <c r="BO2663" s="414"/>
      <c r="BP2663" s="78"/>
      <c r="BQ2663" s="414"/>
      <c r="BR2663" s="383"/>
      <c r="BS2663" s="78"/>
      <c r="BT2663" s="83"/>
      <c r="BU2663" s="75"/>
      <c r="BV2663" s="74"/>
      <c r="BW2663" s="74"/>
      <c r="BX2663" s="119" t="s">
        <v>4531</v>
      </c>
      <c r="BY2663" s="112">
        <f t="shared" si="257"/>
        <v>2658</v>
      </c>
      <c r="BZ2663" s="65">
        <f t="shared" si="256"/>
        <v>0</v>
      </c>
      <c r="CA2663" s="359">
        <f t="shared" si="258"/>
        <v>17</v>
      </c>
      <c r="CB2663" s="359">
        <f t="shared" si="259"/>
        <v>5</v>
      </c>
      <c r="CC2663" s="359">
        <f t="shared" si="260"/>
        <v>2023</v>
      </c>
      <c r="CD2663" s="359" t="str">
        <f t="shared" si="261"/>
        <v>175202305045MOVIMIENTO EN MASA</v>
      </c>
    </row>
    <row r="2664" spans="1:82" s="121" customFormat="1" ht="132" customHeight="1">
      <c r="A2664" s="13"/>
      <c r="B2664" s="13"/>
      <c r="C2664" s="13"/>
      <c r="D2664" s="212">
        <v>45063</v>
      </c>
      <c r="E2664" s="210" t="s">
        <v>2829</v>
      </c>
      <c r="F2664" s="211" t="s">
        <v>2309</v>
      </c>
      <c r="G2664" s="111" t="s">
        <v>2802</v>
      </c>
      <c r="H2664" s="85" t="str">
        <f>VLOOKUP(E2664&amp;F2664,Divipola!$C$1:$F$1149,4,FALSE)</f>
        <v>05040</v>
      </c>
      <c r="I2664" s="77"/>
      <c r="J2664" s="181"/>
      <c r="K2664" s="108"/>
      <c r="L2664" s="108">
        <v>2</v>
      </c>
      <c r="M2664" s="108"/>
      <c r="N2664" s="108">
        <v>850</v>
      </c>
      <c r="O2664" s="108">
        <v>250</v>
      </c>
      <c r="P2664" s="108"/>
      <c r="Q2664" s="108">
        <v>213</v>
      </c>
      <c r="R2664" s="108"/>
      <c r="S2664" s="108"/>
      <c r="T2664" s="108"/>
      <c r="U2664" s="108"/>
      <c r="V2664" s="108"/>
      <c r="W2664" s="108"/>
      <c r="X2664" s="108"/>
      <c r="Y2664" s="108"/>
      <c r="Z2664" s="109"/>
      <c r="AA2664" s="113"/>
      <c r="AB2664" s="383"/>
      <c r="AC2664" s="73"/>
      <c r="AD2664" s="414"/>
      <c r="AE2664" s="393"/>
      <c r="AF2664" s="78"/>
      <c r="AG2664" s="414"/>
      <c r="AH2664" s="383"/>
      <c r="AI2664" s="453"/>
      <c r="AJ2664" s="453"/>
      <c r="AK2664" s="414"/>
      <c r="AL2664" s="383"/>
      <c r="AM2664" s="383"/>
      <c r="AN2664" s="523"/>
      <c r="AO2664" s="414"/>
      <c r="AP2664" s="548"/>
      <c r="AQ2664" s="414"/>
      <c r="AR2664" s="78"/>
      <c r="AS2664" s="78"/>
      <c r="AT2664" s="414"/>
      <c r="AU2664" s="548"/>
      <c r="AV2664" s="548"/>
      <c r="AW2664" s="414"/>
      <c r="AX2664" s="383"/>
      <c r="AY2664" s="548"/>
      <c r="AZ2664" s="414"/>
      <c r="BA2664" s="383"/>
      <c r="BB2664" s="548"/>
      <c r="BC2664" s="78"/>
      <c r="BD2664" s="414"/>
      <c r="BE2664" s="414"/>
      <c r="BF2664" s="414"/>
      <c r="BG2664" s="414"/>
      <c r="BH2664" s="414"/>
      <c r="BI2664" s="383"/>
      <c r="BJ2664" s="383"/>
      <c r="BK2664" s="78"/>
      <c r="BL2664" s="414"/>
      <c r="BM2664" s="383"/>
      <c r="BN2664" s="78"/>
      <c r="BO2664" s="414"/>
      <c r="BP2664" s="78"/>
      <c r="BQ2664" s="414"/>
      <c r="BR2664" s="383"/>
      <c r="BS2664" s="78"/>
      <c r="BT2664" s="83"/>
      <c r="BU2664" s="75"/>
      <c r="BV2664" s="74"/>
      <c r="BW2664" s="74"/>
      <c r="BX2664" s="98" t="s">
        <v>5790</v>
      </c>
      <c r="BY2664" s="112">
        <f t="shared" si="257"/>
        <v>2659</v>
      </c>
      <c r="BZ2664" s="65">
        <f t="shared" si="256"/>
        <v>0</v>
      </c>
      <c r="CA2664" s="359">
        <f t="shared" si="258"/>
        <v>17</v>
      </c>
      <c r="CB2664" s="359">
        <f t="shared" si="259"/>
        <v>5</v>
      </c>
      <c r="CC2664" s="359">
        <f t="shared" si="260"/>
        <v>2023</v>
      </c>
      <c r="CD2664" s="359" t="str">
        <f t="shared" si="261"/>
        <v>175202305040INUNDACION</v>
      </c>
    </row>
    <row r="2665" spans="1:82" s="121" customFormat="1" ht="108" customHeight="1">
      <c r="A2665" s="13"/>
      <c r="B2665" s="13"/>
      <c r="C2665" s="13"/>
      <c r="D2665" s="212">
        <v>45064</v>
      </c>
      <c r="E2665" s="210" t="s">
        <v>2720</v>
      </c>
      <c r="F2665" s="211" t="s">
        <v>2181</v>
      </c>
      <c r="G2665" s="111" t="s">
        <v>2827</v>
      </c>
      <c r="H2665" s="85" t="str">
        <f>VLOOKUP(E2665&amp;F2665,Divipola!$C$1:$F$1149,4,FALSE)</f>
        <v>66075</v>
      </c>
      <c r="I2665" s="77"/>
      <c r="J2665" s="181"/>
      <c r="K2665" s="108"/>
      <c r="L2665" s="108"/>
      <c r="M2665" s="108"/>
      <c r="N2665" s="108"/>
      <c r="O2665" s="108"/>
      <c r="P2665" s="108"/>
      <c r="Q2665" s="108"/>
      <c r="R2665" s="108"/>
      <c r="S2665" s="108"/>
      <c r="T2665" s="108"/>
      <c r="U2665" s="108">
        <v>1</v>
      </c>
      <c r="V2665" s="108"/>
      <c r="W2665" s="108"/>
      <c r="X2665" s="108"/>
      <c r="Y2665" s="108"/>
      <c r="Z2665" s="109"/>
      <c r="AA2665" s="113"/>
      <c r="AB2665" s="383"/>
      <c r="AC2665" s="73"/>
      <c r="AD2665" s="414"/>
      <c r="AE2665" s="393"/>
      <c r="AF2665" s="78"/>
      <c r="AG2665" s="414"/>
      <c r="AH2665" s="383"/>
      <c r="AI2665" s="453"/>
      <c r="AJ2665" s="453"/>
      <c r="AK2665" s="414"/>
      <c r="AL2665" s="383"/>
      <c r="AM2665" s="383"/>
      <c r="AN2665" s="523"/>
      <c r="AO2665" s="414"/>
      <c r="AP2665" s="548"/>
      <c r="AQ2665" s="414"/>
      <c r="AR2665" s="78"/>
      <c r="AS2665" s="78"/>
      <c r="AT2665" s="414"/>
      <c r="AU2665" s="548"/>
      <c r="AV2665" s="548"/>
      <c r="AW2665" s="414"/>
      <c r="AX2665" s="383"/>
      <c r="AY2665" s="548"/>
      <c r="AZ2665" s="414"/>
      <c r="BA2665" s="383"/>
      <c r="BB2665" s="548"/>
      <c r="BC2665" s="78"/>
      <c r="BD2665" s="414"/>
      <c r="BE2665" s="414"/>
      <c r="BF2665" s="414"/>
      <c r="BG2665" s="414"/>
      <c r="BH2665" s="414"/>
      <c r="BI2665" s="383"/>
      <c r="BJ2665" s="383"/>
      <c r="BK2665" s="78"/>
      <c r="BL2665" s="414"/>
      <c r="BM2665" s="383"/>
      <c r="BN2665" s="78"/>
      <c r="BO2665" s="414"/>
      <c r="BP2665" s="78"/>
      <c r="BQ2665" s="414"/>
      <c r="BR2665" s="383"/>
      <c r="BS2665" s="78"/>
      <c r="BT2665" s="83"/>
      <c r="BU2665" s="75"/>
      <c r="BV2665" s="74"/>
      <c r="BW2665" s="74"/>
      <c r="BX2665" s="98" t="s">
        <v>4528</v>
      </c>
      <c r="BY2665" s="112">
        <f t="shared" si="257"/>
        <v>2660</v>
      </c>
      <c r="BZ2665" s="65">
        <f t="shared" si="256"/>
        <v>0</v>
      </c>
      <c r="CA2665" s="359">
        <f t="shared" si="258"/>
        <v>18</v>
      </c>
      <c r="CB2665" s="359">
        <f t="shared" si="259"/>
        <v>5</v>
      </c>
      <c r="CC2665" s="359">
        <f t="shared" si="260"/>
        <v>2023</v>
      </c>
      <c r="CD2665" s="359" t="str">
        <f t="shared" si="261"/>
        <v>185202366075MOVIMIENTO EN MASA</v>
      </c>
    </row>
    <row r="2666" spans="1:82" s="121" customFormat="1" ht="168" customHeight="1">
      <c r="A2666" s="13"/>
      <c r="B2666" s="13"/>
      <c r="C2666" s="13"/>
      <c r="D2666" s="212">
        <v>45064</v>
      </c>
      <c r="E2666" s="210" t="s">
        <v>2830</v>
      </c>
      <c r="F2666" s="211" t="s">
        <v>2032</v>
      </c>
      <c r="G2666" s="111" t="s">
        <v>2802</v>
      </c>
      <c r="H2666" s="85" t="str">
        <f>VLOOKUP(E2666&amp;F2666,Divipola!$C$1:$F$1149,4,FALSE)</f>
        <v>68190</v>
      </c>
      <c r="I2666" s="77"/>
      <c r="J2666" s="181"/>
      <c r="K2666" s="141"/>
      <c r="L2666" s="141"/>
      <c r="M2666" s="141"/>
      <c r="N2666" s="141">
        <v>150</v>
      </c>
      <c r="O2666" s="141">
        <v>50</v>
      </c>
      <c r="P2666" s="141"/>
      <c r="Q2666" s="141">
        <v>50</v>
      </c>
      <c r="R2666" s="141"/>
      <c r="S2666" s="141"/>
      <c r="T2666" s="141"/>
      <c r="U2666" s="141"/>
      <c r="V2666" s="141"/>
      <c r="W2666" s="141"/>
      <c r="X2666" s="141"/>
      <c r="Y2666" s="141"/>
      <c r="Z2666" s="142"/>
      <c r="AA2666" s="144"/>
      <c r="AB2666" s="383"/>
      <c r="AC2666" s="73"/>
      <c r="AD2666" s="414"/>
      <c r="AE2666" s="393"/>
      <c r="AF2666" s="78"/>
      <c r="AG2666" s="414"/>
      <c r="AH2666" s="383"/>
      <c r="AI2666" s="453"/>
      <c r="AJ2666" s="453"/>
      <c r="AK2666" s="414"/>
      <c r="AL2666" s="383"/>
      <c r="AM2666" s="383"/>
      <c r="AN2666" s="523"/>
      <c r="AO2666" s="414"/>
      <c r="AP2666" s="548"/>
      <c r="AQ2666" s="414"/>
      <c r="AR2666" s="78"/>
      <c r="AS2666" s="78"/>
      <c r="AT2666" s="414"/>
      <c r="AU2666" s="548"/>
      <c r="AV2666" s="548"/>
      <c r="AW2666" s="414"/>
      <c r="AX2666" s="383"/>
      <c r="AY2666" s="548"/>
      <c r="AZ2666" s="414"/>
      <c r="BA2666" s="383"/>
      <c r="BB2666" s="548"/>
      <c r="BC2666" s="78"/>
      <c r="BD2666" s="414"/>
      <c r="BE2666" s="414"/>
      <c r="BF2666" s="414"/>
      <c r="BG2666" s="414"/>
      <c r="BH2666" s="414"/>
      <c r="BI2666" s="383"/>
      <c r="BJ2666" s="383"/>
      <c r="BK2666" s="78"/>
      <c r="BL2666" s="414"/>
      <c r="BM2666" s="383"/>
      <c r="BN2666" s="78"/>
      <c r="BO2666" s="414"/>
      <c r="BP2666" s="78"/>
      <c r="BQ2666" s="414"/>
      <c r="BR2666" s="383"/>
      <c r="BS2666" s="78"/>
      <c r="BT2666" s="83"/>
      <c r="BU2666" s="75"/>
      <c r="BV2666" s="74"/>
      <c r="BW2666" s="74"/>
      <c r="BX2666" s="98" t="s">
        <v>4538</v>
      </c>
      <c r="BY2666" s="112">
        <f t="shared" si="257"/>
        <v>2661</v>
      </c>
      <c r="BZ2666" s="65">
        <f t="shared" si="256"/>
        <v>0</v>
      </c>
      <c r="CA2666" s="359">
        <f t="shared" si="258"/>
        <v>18</v>
      </c>
      <c r="CB2666" s="359">
        <f t="shared" si="259"/>
        <v>5</v>
      </c>
      <c r="CC2666" s="359">
        <f t="shared" si="260"/>
        <v>2023</v>
      </c>
      <c r="CD2666" s="359" t="str">
        <f t="shared" si="261"/>
        <v>185202368190INUNDACION</v>
      </c>
    </row>
    <row r="2667" spans="1:82" s="121" customFormat="1" ht="96" customHeight="1">
      <c r="A2667" s="13"/>
      <c r="B2667" s="13"/>
      <c r="C2667" s="13"/>
      <c r="D2667" s="212">
        <v>45064</v>
      </c>
      <c r="E2667" s="210" t="s">
        <v>2836</v>
      </c>
      <c r="F2667" s="211" t="s">
        <v>2064</v>
      </c>
      <c r="G2667" s="130" t="s">
        <v>8680</v>
      </c>
      <c r="H2667" s="85" t="str">
        <f>VLOOKUP(E2667&amp;F2667,Divipola!$C$1:$F$1149,4,FALSE)</f>
        <v>19532</v>
      </c>
      <c r="I2667" s="77"/>
      <c r="J2667" s="181"/>
      <c r="K2667" s="108"/>
      <c r="L2667" s="108"/>
      <c r="M2667" s="108"/>
      <c r="N2667" s="108"/>
      <c r="O2667" s="108"/>
      <c r="P2667" s="108"/>
      <c r="Q2667" s="108"/>
      <c r="R2667" s="108"/>
      <c r="S2667" s="108"/>
      <c r="T2667" s="108"/>
      <c r="U2667" s="108"/>
      <c r="V2667" s="108"/>
      <c r="W2667" s="108"/>
      <c r="X2667" s="108"/>
      <c r="Y2667" s="108"/>
      <c r="Z2667" s="109">
        <v>2</v>
      </c>
      <c r="AA2667" s="113"/>
      <c r="AB2667" s="383"/>
      <c r="AC2667" s="73"/>
      <c r="AD2667" s="414"/>
      <c r="AE2667" s="393"/>
      <c r="AF2667" s="78"/>
      <c r="AG2667" s="414"/>
      <c r="AH2667" s="383"/>
      <c r="AI2667" s="453"/>
      <c r="AJ2667" s="453"/>
      <c r="AK2667" s="414"/>
      <c r="AL2667" s="383"/>
      <c r="AM2667" s="383"/>
      <c r="AN2667" s="523"/>
      <c r="AO2667" s="414"/>
      <c r="AP2667" s="548"/>
      <c r="AQ2667" s="414"/>
      <c r="AR2667" s="78"/>
      <c r="AS2667" s="78"/>
      <c r="AT2667" s="414"/>
      <c r="AU2667" s="548"/>
      <c r="AV2667" s="548"/>
      <c r="AW2667" s="414"/>
      <c r="AX2667" s="383"/>
      <c r="AY2667" s="548"/>
      <c r="AZ2667" s="414"/>
      <c r="BA2667" s="383"/>
      <c r="BB2667" s="548"/>
      <c r="BC2667" s="78"/>
      <c r="BD2667" s="414"/>
      <c r="BE2667" s="414"/>
      <c r="BF2667" s="414"/>
      <c r="BG2667" s="414"/>
      <c r="BH2667" s="414"/>
      <c r="BI2667" s="383"/>
      <c r="BJ2667" s="383"/>
      <c r="BK2667" s="78"/>
      <c r="BL2667" s="414"/>
      <c r="BM2667" s="383"/>
      <c r="BN2667" s="78"/>
      <c r="BO2667" s="414"/>
      <c r="BP2667" s="78"/>
      <c r="BQ2667" s="414"/>
      <c r="BR2667" s="383"/>
      <c r="BS2667" s="78"/>
      <c r="BT2667" s="83"/>
      <c r="BU2667" s="75"/>
      <c r="BV2667" s="74"/>
      <c r="BW2667" s="74"/>
      <c r="BX2667" s="98" t="s">
        <v>4532</v>
      </c>
      <c r="BY2667" s="112">
        <f t="shared" si="257"/>
        <v>2662</v>
      </c>
      <c r="BZ2667" s="65">
        <f t="shared" si="256"/>
        <v>0</v>
      </c>
      <c r="CA2667" s="359">
        <f t="shared" si="258"/>
        <v>18</v>
      </c>
      <c r="CB2667" s="359">
        <f t="shared" si="259"/>
        <v>5</v>
      </c>
      <c r="CC2667" s="359">
        <f t="shared" si="260"/>
        <v>2023</v>
      </c>
      <c r="CD2667" s="359" t="str">
        <f t="shared" si="261"/>
        <v xml:space="preserve">185202319532INCENDIO FORESTAL </v>
      </c>
    </row>
    <row r="2668" spans="1:82" s="121" customFormat="1" ht="84" customHeight="1">
      <c r="A2668" s="13"/>
      <c r="B2668" s="13"/>
      <c r="C2668" s="13"/>
      <c r="D2668" s="212">
        <v>45064</v>
      </c>
      <c r="E2668" s="210" t="s">
        <v>2718</v>
      </c>
      <c r="F2668" s="211" t="s">
        <v>2105</v>
      </c>
      <c r="G2668" s="111" t="s">
        <v>2827</v>
      </c>
      <c r="H2668" s="85" t="str">
        <f>VLOOKUP(E2668&amp;F2668,Divipola!$C$1:$F$1149,4,FALSE)</f>
        <v>25506</v>
      </c>
      <c r="I2668" s="77"/>
      <c r="J2668" s="181"/>
      <c r="K2668" s="146"/>
      <c r="L2668" s="146"/>
      <c r="M2668" s="146"/>
      <c r="N2668" s="146">
        <v>4</v>
      </c>
      <c r="O2668" s="146">
        <v>1</v>
      </c>
      <c r="P2668" s="146"/>
      <c r="Q2668" s="146">
        <v>1</v>
      </c>
      <c r="R2668" s="146"/>
      <c r="S2668" s="146"/>
      <c r="T2668" s="146"/>
      <c r="U2668" s="146"/>
      <c r="V2668" s="146"/>
      <c r="W2668" s="146"/>
      <c r="X2668" s="146"/>
      <c r="Y2668" s="146"/>
      <c r="Z2668" s="147"/>
      <c r="AA2668" s="148"/>
      <c r="AB2668" s="383"/>
      <c r="AC2668" s="73"/>
      <c r="AD2668" s="414"/>
      <c r="AE2668" s="393"/>
      <c r="AF2668" s="78"/>
      <c r="AG2668" s="414"/>
      <c r="AH2668" s="383"/>
      <c r="AI2668" s="453"/>
      <c r="AJ2668" s="453"/>
      <c r="AK2668" s="414"/>
      <c r="AL2668" s="383"/>
      <c r="AM2668" s="383"/>
      <c r="AN2668" s="523"/>
      <c r="AO2668" s="414"/>
      <c r="AP2668" s="548"/>
      <c r="AQ2668" s="414"/>
      <c r="AR2668" s="78"/>
      <c r="AS2668" s="78"/>
      <c r="AT2668" s="414"/>
      <c r="AU2668" s="548"/>
      <c r="AV2668" s="548"/>
      <c r="AW2668" s="414"/>
      <c r="AX2668" s="383"/>
      <c r="AY2668" s="548"/>
      <c r="AZ2668" s="414"/>
      <c r="BA2668" s="383"/>
      <c r="BB2668" s="548"/>
      <c r="BC2668" s="78"/>
      <c r="BD2668" s="414"/>
      <c r="BE2668" s="414"/>
      <c r="BF2668" s="414"/>
      <c r="BG2668" s="414"/>
      <c r="BH2668" s="414"/>
      <c r="BI2668" s="383"/>
      <c r="BJ2668" s="383"/>
      <c r="BK2668" s="78"/>
      <c r="BL2668" s="414"/>
      <c r="BM2668" s="383"/>
      <c r="BN2668" s="78"/>
      <c r="BO2668" s="414"/>
      <c r="BP2668" s="78"/>
      <c r="BQ2668" s="414"/>
      <c r="BR2668" s="383"/>
      <c r="BS2668" s="78"/>
      <c r="BT2668" s="83"/>
      <c r="BU2668" s="75"/>
      <c r="BV2668" s="74"/>
      <c r="BW2668" s="74"/>
      <c r="BX2668" s="98" t="s">
        <v>4529</v>
      </c>
      <c r="BY2668" s="112">
        <f t="shared" si="257"/>
        <v>2663</v>
      </c>
      <c r="BZ2668" s="65">
        <f t="shared" si="256"/>
        <v>0</v>
      </c>
      <c r="CA2668" s="359">
        <f t="shared" si="258"/>
        <v>18</v>
      </c>
      <c r="CB2668" s="359">
        <f t="shared" si="259"/>
        <v>5</v>
      </c>
      <c r="CC2668" s="359">
        <f t="shared" si="260"/>
        <v>2023</v>
      </c>
      <c r="CD2668" s="359" t="str">
        <f t="shared" si="261"/>
        <v>185202325506MOVIMIENTO EN MASA</v>
      </c>
    </row>
    <row r="2669" spans="1:82" s="121" customFormat="1" ht="84" customHeight="1">
      <c r="A2669" s="13"/>
      <c r="B2669" s="13"/>
      <c r="C2669" s="13"/>
      <c r="D2669" s="212">
        <v>45064</v>
      </c>
      <c r="E2669" s="210" t="s">
        <v>2718</v>
      </c>
      <c r="F2669" s="211" t="s">
        <v>1151</v>
      </c>
      <c r="G2669" s="111" t="s">
        <v>2827</v>
      </c>
      <c r="H2669" s="85" t="str">
        <f>VLOOKUP(E2669&amp;F2669,Divipola!$C$1:$F$1149,4,FALSE)</f>
        <v>25662</v>
      </c>
      <c r="I2669" s="77"/>
      <c r="J2669" s="181"/>
      <c r="K2669" s="146"/>
      <c r="L2669" s="146"/>
      <c r="M2669" s="146"/>
      <c r="N2669" s="146">
        <v>4</v>
      </c>
      <c r="O2669" s="146">
        <v>1</v>
      </c>
      <c r="P2669" s="146"/>
      <c r="Q2669" s="146">
        <v>1</v>
      </c>
      <c r="R2669" s="146"/>
      <c r="S2669" s="146"/>
      <c r="T2669" s="146"/>
      <c r="U2669" s="146"/>
      <c r="V2669" s="146"/>
      <c r="W2669" s="146"/>
      <c r="X2669" s="146"/>
      <c r="Y2669" s="146"/>
      <c r="Z2669" s="146"/>
      <c r="AA2669" s="148"/>
      <c r="AB2669" s="383"/>
      <c r="AC2669" s="73"/>
      <c r="AD2669" s="414"/>
      <c r="AE2669" s="393"/>
      <c r="AF2669" s="78"/>
      <c r="AG2669" s="414"/>
      <c r="AH2669" s="383"/>
      <c r="AI2669" s="453"/>
      <c r="AJ2669" s="453"/>
      <c r="AK2669" s="414"/>
      <c r="AL2669" s="383"/>
      <c r="AM2669" s="383"/>
      <c r="AN2669" s="523"/>
      <c r="AO2669" s="414"/>
      <c r="AP2669" s="548"/>
      <c r="AQ2669" s="414"/>
      <c r="AR2669" s="78"/>
      <c r="AS2669" s="78"/>
      <c r="AT2669" s="414"/>
      <c r="AU2669" s="548"/>
      <c r="AV2669" s="548"/>
      <c r="AW2669" s="414"/>
      <c r="AX2669" s="383"/>
      <c r="AY2669" s="548"/>
      <c r="AZ2669" s="414"/>
      <c r="BA2669" s="383"/>
      <c r="BB2669" s="548"/>
      <c r="BC2669" s="78"/>
      <c r="BD2669" s="414"/>
      <c r="BE2669" s="414"/>
      <c r="BF2669" s="414"/>
      <c r="BG2669" s="414"/>
      <c r="BH2669" s="414"/>
      <c r="BI2669" s="383"/>
      <c r="BJ2669" s="383"/>
      <c r="BK2669" s="78"/>
      <c r="BL2669" s="414"/>
      <c r="BM2669" s="383"/>
      <c r="BN2669" s="78"/>
      <c r="BO2669" s="414"/>
      <c r="BP2669" s="78"/>
      <c r="BQ2669" s="414"/>
      <c r="BR2669" s="383"/>
      <c r="BS2669" s="78"/>
      <c r="BT2669" s="83"/>
      <c r="BU2669" s="75"/>
      <c r="BV2669" s="74"/>
      <c r="BW2669" s="74"/>
      <c r="BX2669" s="98" t="s">
        <v>4530</v>
      </c>
      <c r="BY2669" s="112">
        <f t="shared" si="257"/>
        <v>2664</v>
      </c>
      <c r="BZ2669" s="65">
        <f t="shared" si="256"/>
        <v>0</v>
      </c>
      <c r="CA2669" s="359">
        <f t="shared" si="258"/>
        <v>18</v>
      </c>
      <c r="CB2669" s="359">
        <f t="shared" si="259"/>
        <v>5</v>
      </c>
      <c r="CC2669" s="359">
        <f t="shared" si="260"/>
        <v>2023</v>
      </c>
      <c r="CD2669" s="359" t="str">
        <f t="shared" si="261"/>
        <v>185202325662MOVIMIENTO EN MASA</v>
      </c>
    </row>
    <row r="2670" spans="1:82" s="121" customFormat="1" ht="276" customHeight="1">
      <c r="A2670" s="13"/>
      <c r="B2670" s="13"/>
      <c r="C2670" s="13"/>
      <c r="D2670" s="212">
        <v>45064</v>
      </c>
      <c r="E2670" s="210" t="s">
        <v>2830</v>
      </c>
      <c r="F2670" s="211" t="s">
        <v>1762</v>
      </c>
      <c r="G2670" s="111" t="s">
        <v>2808</v>
      </c>
      <c r="H2670" s="85" t="str">
        <f>VLOOKUP(E2670&amp;F2670,Divipola!$C$1:$F$1149,4,FALSE)</f>
        <v>68682</v>
      </c>
      <c r="I2670" s="77"/>
      <c r="J2670" s="181"/>
      <c r="K2670" s="207"/>
      <c r="L2670" s="207"/>
      <c r="M2670" s="207"/>
      <c r="N2670" s="207">
        <v>240</v>
      </c>
      <c r="O2670" s="207">
        <v>60</v>
      </c>
      <c r="P2670" s="207"/>
      <c r="Q2670" s="207"/>
      <c r="R2670" s="207"/>
      <c r="S2670" s="207">
        <v>2</v>
      </c>
      <c r="T2670" s="207">
        <v>20</v>
      </c>
      <c r="U2670" s="207">
        <v>1</v>
      </c>
      <c r="V2670" s="207"/>
      <c r="W2670" s="207"/>
      <c r="X2670" s="207">
        <v>1</v>
      </c>
      <c r="Y2670" s="207"/>
      <c r="Z2670" s="208"/>
      <c r="AA2670" s="186"/>
      <c r="AB2670" s="383"/>
      <c r="AC2670" s="73"/>
      <c r="AD2670" s="414"/>
      <c r="AE2670" s="393"/>
      <c r="AF2670" s="78"/>
      <c r="AG2670" s="414"/>
      <c r="AH2670" s="383"/>
      <c r="AI2670" s="453"/>
      <c r="AJ2670" s="453"/>
      <c r="AK2670" s="414"/>
      <c r="AL2670" s="383"/>
      <c r="AM2670" s="383"/>
      <c r="AN2670" s="523"/>
      <c r="AO2670" s="414"/>
      <c r="AP2670" s="548"/>
      <c r="AQ2670" s="414"/>
      <c r="AR2670" s="78"/>
      <c r="AS2670" s="78"/>
      <c r="AT2670" s="414"/>
      <c r="AU2670" s="548"/>
      <c r="AV2670" s="548"/>
      <c r="AW2670" s="414"/>
      <c r="AX2670" s="383"/>
      <c r="AY2670" s="548"/>
      <c r="AZ2670" s="414"/>
      <c r="BA2670" s="383"/>
      <c r="BB2670" s="548"/>
      <c r="BC2670" s="78"/>
      <c r="BD2670" s="414"/>
      <c r="BE2670" s="414"/>
      <c r="BF2670" s="414"/>
      <c r="BG2670" s="414"/>
      <c r="BH2670" s="414"/>
      <c r="BI2670" s="383"/>
      <c r="BJ2670" s="383"/>
      <c r="BK2670" s="78"/>
      <c r="BL2670" s="414"/>
      <c r="BM2670" s="383"/>
      <c r="BN2670" s="78"/>
      <c r="BO2670" s="414"/>
      <c r="BP2670" s="78"/>
      <c r="BQ2670" s="414"/>
      <c r="BR2670" s="383"/>
      <c r="BS2670" s="78"/>
      <c r="BT2670" s="83"/>
      <c r="BU2670" s="75"/>
      <c r="BV2670" s="74"/>
      <c r="BW2670" s="74"/>
      <c r="BX2670" s="132" t="s">
        <v>4557</v>
      </c>
      <c r="BY2670" s="112">
        <f t="shared" si="257"/>
        <v>2665</v>
      </c>
      <c r="BZ2670" s="65">
        <f t="shared" si="256"/>
        <v>0</v>
      </c>
      <c r="CA2670" s="359">
        <f t="shared" si="258"/>
        <v>18</v>
      </c>
      <c r="CB2670" s="359">
        <f t="shared" si="259"/>
        <v>5</v>
      </c>
      <c r="CC2670" s="359">
        <f t="shared" si="260"/>
        <v>2023</v>
      </c>
      <c r="CD2670" s="359" t="str">
        <f t="shared" si="261"/>
        <v>185202368682AVENIDA TORRENCIAL</v>
      </c>
    </row>
    <row r="2671" spans="1:82" s="121" customFormat="1" ht="132" customHeight="1">
      <c r="A2671" s="13"/>
      <c r="B2671" s="13"/>
      <c r="C2671" s="13"/>
      <c r="D2671" s="212">
        <v>45064</v>
      </c>
      <c r="E2671" s="210" t="s">
        <v>2829</v>
      </c>
      <c r="F2671" s="211" t="s">
        <v>2349</v>
      </c>
      <c r="G2671" s="111" t="s">
        <v>2803</v>
      </c>
      <c r="H2671" s="85" t="str">
        <f>VLOOKUP(E2671&amp;F2671,Divipola!$C$1:$F$1149,4,FALSE)</f>
        <v>05125</v>
      </c>
      <c r="I2671" s="77"/>
      <c r="J2671" s="181"/>
      <c r="K2671" s="190"/>
      <c r="L2671" s="190"/>
      <c r="M2671" s="190"/>
      <c r="N2671" s="190">
        <v>48</v>
      </c>
      <c r="O2671" s="190">
        <v>10</v>
      </c>
      <c r="P2671" s="190"/>
      <c r="Q2671" s="190">
        <v>10</v>
      </c>
      <c r="R2671" s="190"/>
      <c r="S2671" s="190"/>
      <c r="T2671" s="190"/>
      <c r="U2671" s="190"/>
      <c r="V2671" s="190"/>
      <c r="W2671" s="190"/>
      <c r="X2671" s="190"/>
      <c r="Y2671" s="190"/>
      <c r="Z2671" s="191"/>
      <c r="AA2671" s="148"/>
      <c r="AB2671" s="383"/>
      <c r="AC2671" s="73"/>
      <c r="AD2671" s="414"/>
      <c r="AE2671" s="393"/>
      <c r="AF2671" s="78"/>
      <c r="AG2671" s="414"/>
      <c r="AH2671" s="383"/>
      <c r="AI2671" s="453"/>
      <c r="AJ2671" s="453"/>
      <c r="AK2671" s="414"/>
      <c r="AL2671" s="383"/>
      <c r="AM2671" s="383"/>
      <c r="AN2671" s="523"/>
      <c r="AO2671" s="414"/>
      <c r="AP2671" s="548"/>
      <c r="AQ2671" s="414"/>
      <c r="AR2671" s="78"/>
      <c r="AS2671" s="78"/>
      <c r="AT2671" s="414"/>
      <c r="AU2671" s="548"/>
      <c r="AV2671" s="548"/>
      <c r="AW2671" s="414"/>
      <c r="AX2671" s="383"/>
      <c r="AY2671" s="548"/>
      <c r="AZ2671" s="414"/>
      <c r="BA2671" s="383"/>
      <c r="BB2671" s="548"/>
      <c r="BC2671" s="78"/>
      <c r="BD2671" s="414"/>
      <c r="BE2671" s="414"/>
      <c r="BF2671" s="414"/>
      <c r="BG2671" s="414"/>
      <c r="BH2671" s="414"/>
      <c r="BI2671" s="383"/>
      <c r="BJ2671" s="383"/>
      <c r="BK2671" s="78"/>
      <c r="BL2671" s="414"/>
      <c r="BM2671" s="383"/>
      <c r="BN2671" s="78"/>
      <c r="BO2671" s="414"/>
      <c r="BP2671" s="78"/>
      <c r="BQ2671" s="414"/>
      <c r="BR2671" s="383"/>
      <c r="BS2671" s="78"/>
      <c r="BT2671" s="83"/>
      <c r="BU2671" s="75"/>
      <c r="BV2671" s="74"/>
      <c r="BW2671" s="74"/>
      <c r="BX2671" s="192" t="s">
        <v>4568</v>
      </c>
      <c r="BY2671" s="112">
        <f t="shared" si="257"/>
        <v>2666</v>
      </c>
      <c r="BZ2671" s="65">
        <f t="shared" si="256"/>
        <v>0</v>
      </c>
      <c r="CA2671" s="359">
        <f t="shared" si="258"/>
        <v>18</v>
      </c>
      <c r="CB2671" s="359">
        <f t="shared" si="259"/>
        <v>5</v>
      </c>
      <c r="CC2671" s="359">
        <f t="shared" si="260"/>
        <v>2023</v>
      </c>
      <c r="CD2671" s="359" t="str">
        <f t="shared" si="261"/>
        <v>185202305125VENDAVAL</v>
      </c>
    </row>
    <row r="2672" spans="1:82" s="121" customFormat="1" ht="228" customHeight="1">
      <c r="A2672" s="13"/>
      <c r="B2672" s="13"/>
      <c r="C2672" s="13"/>
      <c r="D2672" s="212">
        <v>45065</v>
      </c>
      <c r="E2672" s="210" t="s">
        <v>2718</v>
      </c>
      <c r="F2672" s="211" t="s">
        <v>1168</v>
      </c>
      <c r="G2672" s="130" t="s">
        <v>8680</v>
      </c>
      <c r="H2672" s="85" t="str">
        <f>VLOOKUP(E2672&amp;F2672,Divipola!$C$1:$F$1149,4,FALSE)</f>
        <v>25779</v>
      </c>
      <c r="I2672" s="77"/>
      <c r="J2672" s="181"/>
      <c r="K2672" s="141"/>
      <c r="L2672" s="141"/>
      <c r="M2672" s="141"/>
      <c r="N2672" s="141"/>
      <c r="O2672" s="141"/>
      <c r="P2672" s="141"/>
      <c r="Q2672" s="141"/>
      <c r="R2672" s="141"/>
      <c r="S2672" s="141"/>
      <c r="T2672" s="141"/>
      <c r="U2672" s="141"/>
      <c r="V2672" s="141"/>
      <c r="W2672" s="141"/>
      <c r="X2672" s="141"/>
      <c r="Y2672" s="141"/>
      <c r="Z2672" s="142">
        <v>4</v>
      </c>
      <c r="AA2672" s="144"/>
      <c r="AB2672" s="383"/>
      <c r="AC2672" s="73"/>
      <c r="AD2672" s="414"/>
      <c r="AE2672" s="393"/>
      <c r="AF2672" s="78"/>
      <c r="AG2672" s="414"/>
      <c r="AH2672" s="383"/>
      <c r="AI2672" s="453"/>
      <c r="AJ2672" s="453"/>
      <c r="AK2672" s="414"/>
      <c r="AL2672" s="383"/>
      <c r="AM2672" s="383"/>
      <c r="AN2672" s="523"/>
      <c r="AO2672" s="414"/>
      <c r="AP2672" s="548"/>
      <c r="AQ2672" s="414"/>
      <c r="AR2672" s="78"/>
      <c r="AS2672" s="78"/>
      <c r="AT2672" s="414"/>
      <c r="AU2672" s="548"/>
      <c r="AV2672" s="548"/>
      <c r="AW2672" s="414"/>
      <c r="AX2672" s="383"/>
      <c r="AY2672" s="548"/>
      <c r="AZ2672" s="414"/>
      <c r="BA2672" s="383"/>
      <c r="BB2672" s="548"/>
      <c r="BC2672" s="78"/>
      <c r="BD2672" s="414"/>
      <c r="BE2672" s="414"/>
      <c r="BF2672" s="414"/>
      <c r="BG2672" s="414"/>
      <c r="BH2672" s="414"/>
      <c r="BI2672" s="383"/>
      <c r="BJ2672" s="383"/>
      <c r="BK2672" s="78"/>
      <c r="BL2672" s="414"/>
      <c r="BM2672" s="383"/>
      <c r="BN2672" s="78"/>
      <c r="BO2672" s="414"/>
      <c r="BP2672" s="78"/>
      <c r="BQ2672" s="414"/>
      <c r="BR2672" s="383"/>
      <c r="BS2672" s="78"/>
      <c r="BT2672" s="83"/>
      <c r="BU2672" s="75"/>
      <c r="BV2672" s="74"/>
      <c r="BW2672" s="74"/>
      <c r="BX2672" s="132" t="s">
        <v>4542</v>
      </c>
      <c r="BY2672" s="112">
        <f t="shared" si="257"/>
        <v>2667</v>
      </c>
      <c r="BZ2672" s="65">
        <f t="shared" si="256"/>
        <v>0</v>
      </c>
      <c r="CA2672" s="359">
        <f t="shared" si="258"/>
        <v>19</v>
      </c>
      <c r="CB2672" s="359">
        <f t="shared" si="259"/>
        <v>5</v>
      </c>
      <c r="CC2672" s="359">
        <f t="shared" si="260"/>
        <v>2023</v>
      </c>
      <c r="CD2672" s="359" t="str">
        <f t="shared" si="261"/>
        <v xml:space="preserve">195202325779INCENDIO FORESTAL </v>
      </c>
    </row>
    <row r="2673" spans="1:82" s="121" customFormat="1" ht="108" customHeight="1">
      <c r="A2673" s="13"/>
      <c r="B2673" s="13"/>
      <c r="C2673" s="13"/>
      <c r="D2673" s="212">
        <v>45065</v>
      </c>
      <c r="E2673" s="210" t="s">
        <v>2829</v>
      </c>
      <c r="F2673" s="211" t="s">
        <v>2354</v>
      </c>
      <c r="G2673" s="111" t="s">
        <v>2827</v>
      </c>
      <c r="H2673" s="85" t="str">
        <f>VLOOKUP(E2673&amp;F2673,Divipola!$C$1:$F$1149,4,FALSE)</f>
        <v>05134</v>
      </c>
      <c r="I2673" s="77"/>
      <c r="J2673" s="181"/>
      <c r="K2673" s="108"/>
      <c r="L2673" s="108"/>
      <c r="M2673" s="108"/>
      <c r="N2673" s="108"/>
      <c r="O2673" s="108"/>
      <c r="P2673" s="108"/>
      <c r="Q2673" s="108"/>
      <c r="R2673" s="108">
        <v>1</v>
      </c>
      <c r="S2673" s="108"/>
      <c r="T2673" s="108"/>
      <c r="U2673" s="108"/>
      <c r="V2673" s="108"/>
      <c r="W2673" s="108"/>
      <c r="X2673" s="108"/>
      <c r="Y2673" s="108"/>
      <c r="Z2673" s="109"/>
      <c r="AA2673" s="113"/>
      <c r="AB2673" s="383"/>
      <c r="AC2673" s="73"/>
      <c r="AD2673" s="414"/>
      <c r="AE2673" s="393"/>
      <c r="AF2673" s="78"/>
      <c r="AG2673" s="414"/>
      <c r="AH2673" s="383"/>
      <c r="AI2673" s="453"/>
      <c r="AJ2673" s="453"/>
      <c r="AK2673" s="414"/>
      <c r="AL2673" s="383"/>
      <c r="AM2673" s="383"/>
      <c r="AN2673" s="523"/>
      <c r="AO2673" s="414"/>
      <c r="AP2673" s="548"/>
      <c r="AQ2673" s="414"/>
      <c r="AR2673" s="78"/>
      <c r="AS2673" s="78"/>
      <c r="AT2673" s="414"/>
      <c r="AU2673" s="548"/>
      <c r="AV2673" s="548"/>
      <c r="AW2673" s="414"/>
      <c r="AX2673" s="383"/>
      <c r="AY2673" s="548"/>
      <c r="AZ2673" s="414"/>
      <c r="BA2673" s="383"/>
      <c r="BB2673" s="548"/>
      <c r="BC2673" s="78"/>
      <c r="BD2673" s="414"/>
      <c r="BE2673" s="414"/>
      <c r="BF2673" s="414"/>
      <c r="BG2673" s="414"/>
      <c r="BH2673" s="414"/>
      <c r="BI2673" s="383"/>
      <c r="BJ2673" s="383"/>
      <c r="BK2673" s="78"/>
      <c r="BL2673" s="414"/>
      <c r="BM2673" s="383"/>
      <c r="BN2673" s="78"/>
      <c r="BO2673" s="414"/>
      <c r="BP2673" s="78"/>
      <c r="BQ2673" s="414"/>
      <c r="BR2673" s="383"/>
      <c r="BS2673" s="78"/>
      <c r="BT2673" s="83"/>
      <c r="BU2673" s="75"/>
      <c r="BV2673" s="74"/>
      <c r="BW2673" s="74"/>
      <c r="BX2673" s="103" t="s">
        <v>4539</v>
      </c>
      <c r="BY2673" s="112">
        <f t="shared" si="257"/>
        <v>2668</v>
      </c>
      <c r="BZ2673" s="65">
        <f t="shared" si="256"/>
        <v>0</v>
      </c>
      <c r="CA2673" s="359">
        <f t="shared" si="258"/>
        <v>19</v>
      </c>
      <c r="CB2673" s="359">
        <f t="shared" si="259"/>
        <v>5</v>
      </c>
      <c r="CC2673" s="359">
        <f t="shared" si="260"/>
        <v>2023</v>
      </c>
      <c r="CD2673" s="359" t="str">
        <f t="shared" si="261"/>
        <v>195202305134MOVIMIENTO EN MASA</v>
      </c>
    </row>
    <row r="2674" spans="1:82" s="121" customFormat="1" ht="144" customHeight="1">
      <c r="A2674" s="13"/>
      <c r="B2674" s="13"/>
      <c r="C2674" s="13"/>
      <c r="D2674" s="212">
        <v>45065</v>
      </c>
      <c r="E2674" s="210" t="s">
        <v>2829</v>
      </c>
      <c r="F2674" s="211" t="s">
        <v>2689</v>
      </c>
      <c r="G2674" s="111" t="s">
        <v>2803</v>
      </c>
      <c r="H2674" s="85" t="str">
        <f>VLOOKUP(E2674&amp;F2674,Divipola!$C$1:$F$1149,4,FALSE)</f>
        <v>05789</v>
      </c>
      <c r="I2674" s="77"/>
      <c r="J2674" s="181"/>
      <c r="K2674" s="146"/>
      <c r="L2674" s="146"/>
      <c r="M2674" s="146"/>
      <c r="N2674" s="146">
        <v>260</v>
      </c>
      <c r="O2674" s="146">
        <v>45</v>
      </c>
      <c r="P2674" s="146"/>
      <c r="Q2674" s="146">
        <v>45</v>
      </c>
      <c r="R2674" s="146">
        <v>1</v>
      </c>
      <c r="S2674" s="146"/>
      <c r="T2674" s="146"/>
      <c r="U2674" s="146"/>
      <c r="V2674" s="146"/>
      <c r="W2674" s="146"/>
      <c r="X2674" s="146"/>
      <c r="Y2674" s="146"/>
      <c r="Z2674" s="147"/>
      <c r="AA2674" s="148"/>
      <c r="AB2674" s="383"/>
      <c r="AC2674" s="73"/>
      <c r="AD2674" s="414"/>
      <c r="AE2674" s="393"/>
      <c r="AF2674" s="78"/>
      <c r="AG2674" s="414"/>
      <c r="AH2674" s="383"/>
      <c r="AI2674" s="453"/>
      <c r="AJ2674" s="453"/>
      <c r="AK2674" s="414"/>
      <c r="AL2674" s="383"/>
      <c r="AM2674" s="383"/>
      <c r="AN2674" s="523"/>
      <c r="AO2674" s="414"/>
      <c r="AP2674" s="548"/>
      <c r="AQ2674" s="414"/>
      <c r="AR2674" s="78"/>
      <c r="AS2674" s="78"/>
      <c r="AT2674" s="414"/>
      <c r="AU2674" s="548"/>
      <c r="AV2674" s="548"/>
      <c r="AW2674" s="414"/>
      <c r="AX2674" s="383"/>
      <c r="AY2674" s="548"/>
      <c r="AZ2674" s="414"/>
      <c r="BA2674" s="383"/>
      <c r="BB2674" s="548"/>
      <c r="BC2674" s="78"/>
      <c r="BD2674" s="414"/>
      <c r="BE2674" s="414"/>
      <c r="BF2674" s="414"/>
      <c r="BG2674" s="414"/>
      <c r="BH2674" s="414"/>
      <c r="BI2674" s="383"/>
      <c r="BJ2674" s="383"/>
      <c r="BK2674" s="78"/>
      <c r="BL2674" s="414"/>
      <c r="BM2674" s="383"/>
      <c r="BN2674" s="78"/>
      <c r="BO2674" s="414"/>
      <c r="BP2674" s="78"/>
      <c r="BQ2674" s="414"/>
      <c r="BR2674" s="383"/>
      <c r="BS2674" s="78"/>
      <c r="BT2674" s="83"/>
      <c r="BU2674" s="75"/>
      <c r="BV2674" s="74"/>
      <c r="BW2674" s="74"/>
      <c r="BX2674" s="103" t="s">
        <v>4540</v>
      </c>
      <c r="BY2674" s="112">
        <f t="shared" si="257"/>
        <v>2669</v>
      </c>
      <c r="BZ2674" s="65">
        <f t="shared" si="256"/>
        <v>0</v>
      </c>
      <c r="CA2674" s="359">
        <f t="shared" si="258"/>
        <v>19</v>
      </c>
      <c r="CB2674" s="359">
        <f t="shared" si="259"/>
        <v>5</v>
      </c>
      <c r="CC2674" s="359">
        <f t="shared" si="260"/>
        <v>2023</v>
      </c>
      <c r="CD2674" s="359" t="str">
        <f t="shared" si="261"/>
        <v>195202305789VENDAVAL</v>
      </c>
    </row>
    <row r="2675" spans="1:82" s="121" customFormat="1" ht="84" customHeight="1">
      <c r="A2675" s="13"/>
      <c r="B2675" s="13"/>
      <c r="C2675" s="13"/>
      <c r="D2675" s="212">
        <v>45065</v>
      </c>
      <c r="E2675" s="210" t="s">
        <v>2852</v>
      </c>
      <c r="F2675" s="211" t="s">
        <v>1447</v>
      </c>
      <c r="G2675" s="111" t="s">
        <v>2803</v>
      </c>
      <c r="H2675" s="85" t="str">
        <f>VLOOKUP(E2675&amp;F2675,Divipola!$C$1:$F$1149,4,FALSE)</f>
        <v>08849</v>
      </c>
      <c r="I2675" s="77"/>
      <c r="J2675" s="181"/>
      <c r="K2675" s="108"/>
      <c r="L2675" s="108"/>
      <c r="M2675" s="108"/>
      <c r="N2675" s="108"/>
      <c r="O2675" s="108"/>
      <c r="P2675" s="108"/>
      <c r="Q2675" s="108"/>
      <c r="R2675" s="108"/>
      <c r="S2675" s="108"/>
      <c r="T2675" s="108"/>
      <c r="U2675" s="108"/>
      <c r="V2675" s="108"/>
      <c r="W2675" s="108"/>
      <c r="X2675" s="108"/>
      <c r="Y2675" s="108"/>
      <c r="Z2675" s="109"/>
      <c r="AA2675" s="113"/>
      <c r="AB2675" s="383"/>
      <c r="AC2675" s="73"/>
      <c r="AD2675" s="414"/>
      <c r="AE2675" s="393"/>
      <c r="AF2675" s="78"/>
      <c r="AG2675" s="414"/>
      <c r="AH2675" s="383"/>
      <c r="AI2675" s="453"/>
      <c r="AJ2675" s="453"/>
      <c r="AK2675" s="414"/>
      <c r="AL2675" s="383"/>
      <c r="AM2675" s="383"/>
      <c r="AN2675" s="523"/>
      <c r="AO2675" s="414"/>
      <c r="AP2675" s="548"/>
      <c r="AQ2675" s="414"/>
      <c r="AR2675" s="78"/>
      <c r="AS2675" s="78"/>
      <c r="AT2675" s="414"/>
      <c r="AU2675" s="548"/>
      <c r="AV2675" s="548"/>
      <c r="AW2675" s="414"/>
      <c r="AX2675" s="383"/>
      <c r="AY2675" s="548"/>
      <c r="AZ2675" s="414"/>
      <c r="BA2675" s="383"/>
      <c r="BB2675" s="548"/>
      <c r="BC2675" s="78"/>
      <c r="BD2675" s="414"/>
      <c r="BE2675" s="414"/>
      <c r="BF2675" s="414"/>
      <c r="BG2675" s="414"/>
      <c r="BH2675" s="414"/>
      <c r="BI2675" s="383"/>
      <c r="BJ2675" s="383"/>
      <c r="BK2675" s="78"/>
      <c r="BL2675" s="414"/>
      <c r="BM2675" s="383"/>
      <c r="BN2675" s="78"/>
      <c r="BO2675" s="414"/>
      <c r="BP2675" s="78"/>
      <c r="BQ2675" s="414"/>
      <c r="BR2675" s="383"/>
      <c r="BS2675" s="78"/>
      <c r="BT2675" s="83"/>
      <c r="BU2675" s="75"/>
      <c r="BV2675" s="74"/>
      <c r="BW2675" s="74"/>
      <c r="BX2675" s="98" t="s">
        <v>4563</v>
      </c>
      <c r="BY2675" s="112">
        <f t="shared" si="257"/>
        <v>2670</v>
      </c>
      <c r="BZ2675" s="65">
        <f t="shared" si="256"/>
        <v>0</v>
      </c>
      <c r="CA2675" s="359">
        <f t="shared" si="258"/>
        <v>19</v>
      </c>
      <c r="CB2675" s="359">
        <f t="shared" si="259"/>
        <v>5</v>
      </c>
      <c r="CC2675" s="359">
        <f t="shared" si="260"/>
        <v>2023</v>
      </c>
      <c r="CD2675" s="359" t="str">
        <f t="shared" si="261"/>
        <v>195202308849VENDAVAL</v>
      </c>
    </row>
    <row r="2676" spans="1:82" s="121" customFormat="1" ht="312" customHeight="1">
      <c r="A2676" s="13"/>
      <c r="B2676" s="13"/>
      <c r="C2676" s="13"/>
      <c r="D2676" s="212">
        <v>45066</v>
      </c>
      <c r="E2676" s="210" t="s">
        <v>2829</v>
      </c>
      <c r="F2676" s="211" t="s">
        <v>2315</v>
      </c>
      <c r="G2676" s="111" t="s">
        <v>2808</v>
      </c>
      <c r="H2676" s="85" t="str">
        <f>VLOOKUP(E2676&amp;F2676,Divipola!$C$1:$F$1149,4,FALSE)</f>
        <v>05044</v>
      </c>
      <c r="I2676" s="77"/>
      <c r="J2676" s="181"/>
      <c r="K2676" s="141"/>
      <c r="L2676" s="141"/>
      <c r="M2676" s="141"/>
      <c r="N2676" s="141">
        <v>90</v>
      </c>
      <c r="O2676" s="141">
        <v>18</v>
      </c>
      <c r="P2676" s="141"/>
      <c r="Q2676" s="141">
        <v>18</v>
      </c>
      <c r="R2676" s="141"/>
      <c r="S2676" s="141"/>
      <c r="T2676" s="141"/>
      <c r="U2676" s="141">
        <v>1</v>
      </c>
      <c r="V2676" s="141"/>
      <c r="W2676" s="141"/>
      <c r="X2676" s="141"/>
      <c r="Y2676" s="141"/>
      <c r="Z2676" s="142"/>
      <c r="AA2676" s="143" t="s">
        <v>4813</v>
      </c>
      <c r="AB2676" s="383"/>
      <c r="AC2676" s="73"/>
      <c r="AD2676" s="414"/>
      <c r="AE2676" s="393"/>
      <c r="AF2676" s="78"/>
      <c r="AG2676" s="414"/>
      <c r="AH2676" s="383"/>
      <c r="AI2676" s="453"/>
      <c r="AJ2676" s="453"/>
      <c r="AK2676" s="414"/>
      <c r="AL2676" s="383"/>
      <c r="AM2676" s="383"/>
      <c r="AN2676" s="523"/>
      <c r="AO2676" s="414"/>
      <c r="AP2676" s="548"/>
      <c r="AQ2676" s="414"/>
      <c r="AR2676" s="78"/>
      <c r="AS2676" s="78"/>
      <c r="AT2676" s="414"/>
      <c r="AU2676" s="548"/>
      <c r="AV2676" s="548"/>
      <c r="AW2676" s="414"/>
      <c r="AX2676" s="383"/>
      <c r="AY2676" s="548"/>
      <c r="AZ2676" s="414"/>
      <c r="BA2676" s="383"/>
      <c r="BB2676" s="548"/>
      <c r="BC2676" s="78"/>
      <c r="BD2676" s="414"/>
      <c r="BE2676" s="414"/>
      <c r="BF2676" s="414"/>
      <c r="BG2676" s="414"/>
      <c r="BH2676" s="414"/>
      <c r="BI2676" s="383"/>
      <c r="BJ2676" s="383"/>
      <c r="BK2676" s="78"/>
      <c r="BL2676" s="414"/>
      <c r="BM2676" s="383"/>
      <c r="BN2676" s="78"/>
      <c r="BO2676" s="414"/>
      <c r="BP2676" s="78"/>
      <c r="BQ2676" s="414"/>
      <c r="BR2676" s="383"/>
      <c r="BS2676" s="78"/>
      <c r="BT2676" s="83"/>
      <c r="BU2676" s="75"/>
      <c r="BV2676" s="74"/>
      <c r="BW2676" s="74"/>
      <c r="BX2676" s="218" t="s">
        <v>4812</v>
      </c>
      <c r="BY2676" s="112">
        <f t="shared" si="257"/>
        <v>2671</v>
      </c>
      <c r="BZ2676" s="65">
        <f t="shared" si="256"/>
        <v>0</v>
      </c>
      <c r="CA2676" s="359">
        <f t="shared" si="258"/>
        <v>20</v>
      </c>
      <c r="CB2676" s="359">
        <f t="shared" si="259"/>
        <v>5</v>
      </c>
      <c r="CC2676" s="359">
        <f t="shared" si="260"/>
        <v>2023</v>
      </c>
      <c r="CD2676" s="359" t="str">
        <f t="shared" si="261"/>
        <v>205202305044AVENIDA TORRENCIAL</v>
      </c>
    </row>
    <row r="2677" spans="1:82" s="121" customFormat="1" ht="48" customHeight="1">
      <c r="A2677" s="13"/>
      <c r="B2677" s="13"/>
      <c r="C2677" s="13"/>
      <c r="D2677" s="212">
        <v>45066</v>
      </c>
      <c r="E2677" s="210" t="s">
        <v>2720</v>
      </c>
      <c r="F2677" s="211" t="s">
        <v>1346</v>
      </c>
      <c r="G2677" s="111" t="s">
        <v>2802</v>
      </c>
      <c r="H2677" s="85" t="str">
        <f>VLOOKUP(E2677&amp;F2677,Divipola!$C$1:$F$1149,4,FALSE)</f>
        <v>66001</v>
      </c>
      <c r="I2677" s="77"/>
      <c r="J2677" s="181"/>
      <c r="K2677" s="108"/>
      <c r="L2677" s="108"/>
      <c r="M2677" s="108"/>
      <c r="N2677" s="108">
        <v>4</v>
      </c>
      <c r="O2677" s="108">
        <v>1</v>
      </c>
      <c r="P2677" s="108"/>
      <c r="Q2677" s="108">
        <v>1</v>
      </c>
      <c r="R2677" s="108"/>
      <c r="S2677" s="108"/>
      <c r="T2677" s="108"/>
      <c r="U2677" s="108"/>
      <c r="V2677" s="108"/>
      <c r="W2677" s="108"/>
      <c r="X2677" s="108"/>
      <c r="Y2677" s="108"/>
      <c r="Z2677" s="109"/>
      <c r="AA2677" s="113"/>
      <c r="AB2677" s="383"/>
      <c r="AC2677" s="73"/>
      <c r="AD2677" s="414"/>
      <c r="AE2677" s="393"/>
      <c r="AF2677" s="78"/>
      <c r="AG2677" s="414"/>
      <c r="AH2677" s="383"/>
      <c r="AI2677" s="453"/>
      <c r="AJ2677" s="453"/>
      <c r="AK2677" s="414"/>
      <c r="AL2677" s="383"/>
      <c r="AM2677" s="383"/>
      <c r="AN2677" s="523"/>
      <c r="AO2677" s="414"/>
      <c r="AP2677" s="548"/>
      <c r="AQ2677" s="414"/>
      <c r="AR2677" s="78"/>
      <c r="AS2677" s="78"/>
      <c r="AT2677" s="414"/>
      <c r="AU2677" s="548"/>
      <c r="AV2677" s="548"/>
      <c r="AW2677" s="414"/>
      <c r="AX2677" s="383"/>
      <c r="AY2677" s="548"/>
      <c r="AZ2677" s="414"/>
      <c r="BA2677" s="383"/>
      <c r="BB2677" s="548"/>
      <c r="BC2677" s="78"/>
      <c r="BD2677" s="414"/>
      <c r="BE2677" s="414"/>
      <c r="BF2677" s="414"/>
      <c r="BG2677" s="414"/>
      <c r="BH2677" s="414"/>
      <c r="BI2677" s="383"/>
      <c r="BJ2677" s="383"/>
      <c r="BK2677" s="78"/>
      <c r="BL2677" s="414"/>
      <c r="BM2677" s="383"/>
      <c r="BN2677" s="78"/>
      <c r="BO2677" s="414"/>
      <c r="BP2677" s="78"/>
      <c r="BQ2677" s="414"/>
      <c r="BR2677" s="383"/>
      <c r="BS2677" s="78"/>
      <c r="BT2677" s="83"/>
      <c r="BU2677" s="75"/>
      <c r="BV2677" s="74"/>
      <c r="BW2677" s="74"/>
      <c r="BX2677" s="98" t="s">
        <v>4545</v>
      </c>
      <c r="BY2677" s="112">
        <f t="shared" si="257"/>
        <v>2672</v>
      </c>
      <c r="BZ2677" s="65">
        <f t="shared" si="256"/>
        <v>0</v>
      </c>
      <c r="CA2677" s="359">
        <f t="shared" si="258"/>
        <v>20</v>
      </c>
      <c r="CB2677" s="359">
        <f t="shared" si="259"/>
        <v>5</v>
      </c>
      <c r="CC2677" s="359">
        <f t="shared" si="260"/>
        <v>2023</v>
      </c>
      <c r="CD2677" s="359" t="str">
        <f t="shared" si="261"/>
        <v>205202366001INUNDACION</v>
      </c>
    </row>
    <row r="2678" spans="1:82" s="121" customFormat="1" ht="36" customHeight="1">
      <c r="A2678" s="13"/>
      <c r="B2678" s="13"/>
      <c r="C2678" s="13"/>
      <c r="D2678" s="212">
        <v>45066</v>
      </c>
      <c r="E2678" s="210" t="s">
        <v>2836</v>
      </c>
      <c r="F2678" s="211" t="s">
        <v>2680</v>
      </c>
      <c r="G2678" s="111" t="s">
        <v>2827</v>
      </c>
      <c r="H2678" s="85" t="str">
        <f>VLOOKUP(E2678&amp;F2678,Divipola!$C$1:$F$1149,4,FALSE)</f>
        <v>19001</v>
      </c>
      <c r="I2678" s="77"/>
      <c r="J2678" s="181"/>
      <c r="K2678" s="108"/>
      <c r="L2678" s="108"/>
      <c r="M2678" s="108"/>
      <c r="N2678" s="108"/>
      <c r="O2678" s="108"/>
      <c r="P2678" s="108"/>
      <c r="Q2678" s="108"/>
      <c r="R2678" s="108"/>
      <c r="S2678" s="108"/>
      <c r="T2678" s="108"/>
      <c r="U2678" s="108">
        <v>1</v>
      </c>
      <c r="V2678" s="108"/>
      <c r="W2678" s="108"/>
      <c r="X2678" s="108">
        <v>1</v>
      </c>
      <c r="Y2678" s="108"/>
      <c r="Z2678" s="109"/>
      <c r="AA2678" s="113"/>
      <c r="AB2678" s="383"/>
      <c r="AC2678" s="73"/>
      <c r="AD2678" s="414"/>
      <c r="AE2678" s="393"/>
      <c r="AF2678" s="78"/>
      <c r="AG2678" s="414"/>
      <c r="AH2678" s="383"/>
      <c r="AI2678" s="453"/>
      <c r="AJ2678" s="453"/>
      <c r="AK2678" s="414"/>
      <c r="AL2678" s="383"/>
      <c r="AM2678" s="383"/>
      <c r="AN2678" s="523"/>
      <c r="AO2678" s="414"/>
      <c r="AP2678" s="548"/>
      <c r="AQ2678" s="414"/>
      <c r="AR2678" s="78"/>
      <c r="AS2678" s="78"/>
      <c r="AT2678" s="414"/>
      <c r="AU2678" s="548"/>
      <c r="AV2678" s="548"/>
      <c r="AW2678" s="414"/>
      <c r="AX2678" s="383"/>
      <c r="AY2678" s="548"/>
      <c r="AZ2678" s="414"/>
      <c r="BA2678" s="383"/>
      <c r="BB2678" s="548"/>
      <c r="BC2678" s="78"/>
      <c r="BD2678" s="414"/>
      <c r="BE2678" s="414"/>
      <c r="BF2678" s="414"/>
      <c r="BG2678" s="414"/>
      <c r="BH2678" s="414"/>
      <c r="BI2678" s="383"/>
      <c r="BJ2678" s="383"/>
      <c r="BK2678" s="78"/>
      <c r="BL2678" s="414"/>
      <c r="BM2678" s="383"/>
      <c r="BN2678" s="78"/>
      <c r="BO2678" s="414"/>
      <c r="BP2678" s="78"/>
      <c r="BQ2678" s="414"/>
      <c r="BR2678" s="383"/>
      <c r="BS2678" s="78"/>
      <c r="BT2678" s="83"/>
      <c r="BU2678" s="75"/>
      <c r="BV2678" s="74"/>
      <c r="BW2678" s="74"/>
      <c r="BX2678" s="98" t="s">
        <v>4546</v>
      </c>
      <c r="BY2678" s="112">
        <f t="shared" si="257"/>
        <v>2673</v>
      </c>
      <c r="BZ2678" s="65">
        <f t="shared" si="256"/>
        <v>0</v>
      </c>
      <c r="CA2678" s="359">
        <f t="shared" si="258"/>
        <v>20</v>
      </c>
      <c r="CB2678" s="359">
        <f t="shared" si="259"/>
        <v>5</v>
      </c>
      <c r="CC2678" s="359">
        <f t="shared" si="260"/>
        <v>2023</v>
      </c>
      <c r="CD2678" s="359" t="str">
        <f t="shared" si="261"/>
        <v>205202319001MOVIMIENTO EN MASA</v>
      </c>
    </row>
    <row r="2679" spans="1:82" s="121" customFormat="1" ht="48" customHeight="1">
      <c r="A2679" s="13"/>
      <c r="B2679" s="13"/>
      <c r="C2679" s="13"/>
      <c r="D2679" s="212">
        <v>45066</v>
      </c>
      <c r="E2679" s="210" t="s">
        <v>2718</v>
      </c>
      <c r="F2679" s="211" t="s">
        <v>1090</v>
      </c>
      <c r="G2679" s="130" t="s">
        <v>8680</v>
      </c>
      <c r="H2679" s="85" t="str">
        <f>VLOOKUP(E2679&amp;F2679,Divipola!$C$1:$F$1149,4,FALSE)</f>
        <v>25368</v>
      </c>
      <c r="I2679" s="77"/>
      <c r="J2679" s="181"/>
      <c r="K2679" s="108"/>
      <c r="L2679" s="108"/>
      <c r="M2679" s="108"/>
      <c r="N2679" s="108"/>
      <c r="O2679" s="108"/>
      <c r="P2679" s="108"/>
      <c r="Q2679" s="108"/>
      <c r="R2679" s="108"/>
      <c r="S2679" s="108"/>
      <c r="T2679" s="108"/>
      <c r="U2679" s="108"/>
      <c r="V2679" s="108"/>
      <c r="W2679" s="108"/>
      <c r="X2679" s="108"/>
      <c r="Y2679" s="108"/>
      <c r="Z2679" s="109">
        <v>1</v>
      </c>
      <c r="AA2679" s="113"/>
      <c r="AB2679" s="383"/>
      <c r="AC2679" s="73"/>
      <c r="AD2679" s="414"/>
      <c r="AE2679" s="393"/>
      <c r="AF2679" s="78"/>
      <c r="AG2679" s="414"/>
      <c r="AH2679" s="383"/>
      <c r="AI2679" s="453"/>
      <c r="AJ2679" s="453"/>
      <c r="AK2679" s="414"/>
      <c r="AL2679" s="383"/>
      <c r="AM2679" s="383"/>
      <c r="AN2679" s="523"/>
      <c r="AO2679" s="414"/>
      <c r="AP2679" s="548"/>
      <c r="AQ2679" s="414"/>
      <c r="AR2679" s="78"/>
      <c r="AS2679" s="78"/>
      <c r="AT2679" s="414"/>
      <c r="AU2679" s="548"/>
      <c r="AV2679" s="548"/>
      <c r="AW2679" s="414"/>
      <c r="AX2679" s="383"/>
      <c r="AY2679" s="548"/>
      <c r="AZ2679" s="414"/>
      <c r="BA2679" s="383"/>
      <c r="BB2679" s="548"/>
      <c r="BC2679" s="78"/>
      <c r="BD2679" s="414"/>
      <c r="BE2679" s="414"/>
      <c r="BF2679" s="414"/>
      <c r="BG2679" s="414"/>
      <c r="BH2679" s="414"/>
      <c r="BI2679" s="383"/>
      <c r="BJ2679" s="383"/>
      <c r="BK2679" s="78"/>
      <c r="BL2679" s="414"/>
      <c r="BM2679" s="383"/>
      <c r="BN2679" s="78"/>
      <c r="BO2679" s="414"/>
      <c r="BP2679" s="78"/>
      <c r="BQ2679" s="414"/>
      <c r="BR2679" s="383"/>
      <c r="BS2679" s="78"/>
      <c r="BT2679" s="83"/>
      <c r="BU2679" s="75"/>
      <c r="BV2679" s="74"/>
      <c r="BW2679" s="74"/>
      <c r="BX2679" s="98" t="s">
        <v>4547</v>
      </c>
      <c r="BY2679" s="112">
        <f t="shared" si="257"/>
        <v>2674</v>
      </c>
      <c r="BZ2679" s="65">
        <f t="shared" si="256"/>
        <v>0</v>
      </c>
      <c r="CA2679" s="359">
        <f t="shared" si="258"/>
        <v>20</v>
      </c>
      <c r="CB2679" s="359">
        <f t="shared" si="259"/>
        <v>5</v>
      </c>
      <c r="CC2679" s="359">
        <f t="shared" si="260"/>
        <v>2023</v>
      </c>
      <c r="CD2679" s="359" t="str">
        <f t="shared" si="261"/>
        <v xml:space="preserve">205202325368INCENDIO FORESTAL </v>
      </c>
    </row>
    <row r="2680" spans="1:82" s="121" customFormat="1" ht="36" customHeight="1">
      <c r="A2680" s="13"/>
      <c r="B2680" s="13"/>
      <c r="C2680" s="13"/>
      <c r="D2680" s="212">
        <v>45066</v>
      </c>
      <c r="E2680" s="210" t="s">
        <v>2829</v>
      </c>
      <c r="F2680" s="211" t="s">
        <v>2493</v>
      </c>
      <c r="G2680" s="111" t="s">
        <v>2803</v>
      </c>
      <c r="H2680" s="85" t="str">
        <f>VLOOKUP(E2680&amp;F2680,Divipola!$C$1:$F$1149,4,FALSE)</f>
        <v>05576</v>
      </c>
      <c r="I2680" s="77"/>
      <c r="J2680" s="181"/>
      <c r="K2680" s="146"/>
      <c r="L2680" s="146"/>
      <c r="M2680" s="146"/>
      <c r="N2680" s="146"/>
      <c r="O2680" s="146"/>
      <c r="P2680" s="146"/>
      <c r="Q2680" s="146"/>
      <c r="R2680" s="146"/>
      <c r="S2680" s="146"/>
      <c r="T2680" s="146"/>
      <c r="U2680" s="146"/>
      <c r="V2680" s="146"/>
      <c r="W2680" s="146"/>
      <c r="X2680" s="146">
        <v>1</v>
      </c>
      <c r="Y2680" s="146"/>
      <c r="Z2680" s="147"/>
      <c r="AA2680" s="148"/>
      <c r="AB2680" s="383"/>
      <c r="AC2680" s="73"/>
      <c r="AD2680" s="414"/>
      <c r="AE2680" s="393"/>
      <c r="AF2680" s="78"/>
      <c r="AG2680" s="414"/>
      <c r="AH2680" s="383"/>
      <c r="AI2680" s="453"/>
      <c r="AJ2680" s="453"/>
      <c r="AK2680" s="414"/>
      <c r="AL2680" s="383"/>
      <c r="AM2680" s="383"/>
      <c r="AN2680" s="523"/>
      <c r="AO2680" s="414"/>
      <c r="AP2680" s="548"/>
      <c r="AQ2680" s="414"/>
      <c r="AR2680" s="78"/>
      <c r="AS2680" s="78"/>
      <c r="AT2680" s="414"/>
      <c r="AU2680" s="548"/>
      <c r="AV2680" s="548"/>
      <c r="AW2680" s="414"/>
      <c r="AX2680" s="383"/>
      <c r="AY2680" s="548"/>
      <c r="AZ2680" s="414"/>
      <c r="BA2680" s="383"/>
      <c r="BB2680" s="548"/>
      <c r="BC2680" s="78"/>
      <c r="BD2680" s="414"/>
      <c r="BE2680" s="414"/>
      <c r="BF2680" s="414"/>
      <c r="BG2680" s="414"/>
      <c r="BH2680" s="414"/>
      <c r="BI2680" s="383"/>
      <c r="BJ2680" s="383"/>
      <c r="BK2680" s="78"/>
      <c r="BL2680" s="414"/>
      <c r="BM2680" s="383"/>
      <c r="BN2680" s="78"/>
      <c r="BO2680" s="414"/>
      <c r="BP2680" s="78"/>
      <c r="BQ2680" s="414"/>
      <c r="BR2680" s="383"/>
      <c r="BS2680" s="78"/>
      <c r="BT2680" s="83"/>
      <c r="BU2680" s="75"/>
      <c r="BV2680" s="74"/>
      <c r="BW2680" s="74"/>
      <c r="BX2680" s="98" t="s">
        <v>4548</v>
      </c>
      <c r="BY2680" s="112">
        <f t="shared" si="257"/>
        <v>2675</v>
      </c>
      <c r="BZ2680" s="65">
        <f t="shared" si="256"/>
        <v>0</v>
      </c>
      <c r="CA2680" s="359">
        <f t="shared" si="258"/>
        <v>20</v>
      </c>
      <c r="CB2680" s="359">
        <f t="shared" si="259"/>
        <v>5</v>
      </c>
      <c r="CC2680" s="359">
        <f t="shared" si="260"/>
        <v>2023</v>
      </c>
      <c r="CD2680" s="359" t="str">
        <f t="shared" si="261"/>
        <v>205202305576VENDAVAL</v>
      </c>
    </row>
    <row r="2681" spans="1:82" s="121" customFormat="1" ht="300" customHeight="1">
      <c r="A2681" s="13"/>
      <c r="B2681" s="13"/>
      <c r="C2681" s="13"/>
      <c r="D2681" s="212">
        <v>45066</v>
      </c>
      <c r="E2681" s="210" t="s">
        <v>2829</v>
      </c>
      <c r="F2681" s="211" t="s">
        <v>2318</v>
      </c>
      <c r="G2681" s="111" t="s">
        <v>2802</v>
      </c>
      <c r="H2681" s="85" t="str">
        <f>VLOOKUP(E2681&amp;F2681,Divipola!$C$1:$F$1149,4,FALSE)</f>
        <v>05045</v>
      </c>
      <c r="I2681" s="77"/>
      <c r="J2681" s="181"/>
      <c r="K2681" s="146"/>
      <c r="L2681" s="146">
        <v>2</v>
      </c>
      <c r="M2681" s="146"/>
      <c r="N2681" s="146">
        <v>28</v>
      </c>
      <c r="O2681" s="146">
        <v>7</v>
      </c>
      <c r="P2681" s="146">
        <v>2</v>
      </c>
      <c r="Q2681" s="146">
        <v>5</v>
      </c>
      <c r="R2681" s="146">
        <v>1</v>
      </c>
      <c r="S2681" s="146"/>
      <c r="T2681" s="146"/>
      <c r="U2681" s="146">
        <v>1</v>
      </c>
      <c r="V2681" s="146"/>
      <c r="W2681" s="146"/>
      <c r="X2681" s="146"/>
      <c r="Y2681" s="146"/>
      <c r="Z2681" s="147"/>
      <c r="AA2681" s="148"/>
      <c r="AB2681" s="383"/>
      <c r="AC2681" s="73"/>
      <c r="AD2681" s="414"/>
      <c r="AE2681" s="393"/>
      <c r="AF2681" s="78"/>
      <c r="AG2681" s="414"/>
      <c r="AH2681" s="383"/>
      <c r="AI2681" s="453"/>
      <c r="AJ2681" s="453"/>
      <c r="AK2681" s="414"/>
      <c r="AL2681" s="383"/>
      <c r="AM2681" s="383"/>
      <c r="AN2681" s="523"/>
      <c r="AO2681" s="414"/>
      <c r="AP2681" s="548"/>
      <c r="AQ2681" s="414"/>
      <c r="AR2681" s="78"/>
      <c r="AS2681" s="78"/>
      <c r="AT2681" s="414"/>
      <c r="AU2681" s="548"/>
      <c r="AV2681" s="548"/>
      <c r="AW2681" s="414"/>
      <c r="AX2681" s="383"/>
      <c r="AY2681" s="548"/>
      <c r="AZ2681" s="414"/>
      <c r="BA2681" s="383"/>
      <c r="BB2681" s="548"/>
      <c r="BC2681" s="78"/>
      <c r="BD2681" s="414"/>
      <c r="BE2681" s="414"/>
      <c r="BF2681" s="414"/>
      <c r="BG2681" s="414"/>
      <c r="BH2681" s="414"/>
      <c r="BI2681" s="383"/>
      <c r="BJ2681" s="383"/>
      <c r="BK2681" s="78"/>
      <c r="BL2681" s="414"/>
      <c r="BM2681" s="383"/>
      <c r="BN2681" s="78"/>
      <c r="BO2681" s="414"/>
      <c r="BP2681" s="78"/>
      <c r="BQ2681" s="414"/>
      <c r="BR2681" s="383"/>
      <c r="BS2681" s="78"/>
      <c r="BT2681" s="83"/>
      <c r="BU2681" s="75"/>
      <c r="BV2681" s="74"/>
      <c r="BW2681" s="74"/>
      <c r="BX2681" s="98" t="s">
        <v>4549</v>
      </c>
      <c r="BY2681" s="112">
        <f t="shared" si="257"/>
        <v>2676</v>
      </c>
      <c r="BZ2681" s="65">
        <f t="shared" si="256"/>
        <v>0</v>
      </c>
      <c r="CA2681" s="359">
        <f t="shared" si="258"/>
        <v>20</v>
      </c>
      <c r="CB2681" s="359">
        <f t="shared" si="259"/>
        <v>5</v>
      </c>
      <c r="CC2681" s="359">
        <f t="shared" si="260"/>
        <v>2023</v>
      </c>
      <c r="CD2681" s="359" t="str">
        <f t="shared" si="261"/>
        <v>205202305045INUNDACION</v>
      </c>
    </row>
    <row r="2682" spans="1:82" s="121" customFormat="1" ht="108" customHeight="1">
      <c r="A2682" s="13"/>
      <c r="B2682" s="13"/>
      <c r="C2682" s="13"/>
      <c r="D2682" s="212">
        <v>45066</v>
      </c>
      <c r="E2682" s="210" t="s">
        <v>2718</v>
      </c>
      <c r="F2682" s="211" t="s">
        <v>2625</v>
      </c>
      <c r="G2682" s="130" t="s">
        <v>8680</v>
      </c>
      <c r="H2682" s="85" t="str">
        <f>VLOOKUP(E2682&amp;F2682,Divipola!$C$1:$F$1149,4,FALSE)</f>
        <v>25815</v>
      </c>
      <c r="I2682" s="77"/>
      <c r="J2682" s="181"/>
      <c r="K2682" s="146"/>
      <c r="L2682" s="146"/>
      <c r="M2682" s="146"/>
      <c r="N2682" s="146"/>
      <c r="O2682" s="146"/>
      <c r="P2682" s="146"/>
      <c r="Q2682" s="146"/>
      <c r="R2682" s="146"/>
      <c r="S2682" s="146"/>
      <c r="T2682" s="146"/>
      <c r="U2682" s="146"/>
      <c r="V2682" s="146"/>
      <c r="W2682" s="146"/>
      <c r="X2682" s="146"/>
      <c r="Y2682" s="146"/>
      <c r="Z2682" s="146">
        <v>1</v>
      </c>
      <c r="AA2682" s="148"/>
      <c r="AB2682" s="383"/>
      <c r="AC2682" s="73"/>
      <c r="AD2682" s="414"/>
      <c r="AE2682" s="393"/>
      <c r="AF2682" s="78"/>
      <c r="AG2682" s="414"/>
      <c r="AH2682" s="383"/>
      <c r="AI2682" s="453"/>
      <c r="AJ2682" s="453"/>
      <c r="AK2682" s="414"/>
      <c r="AL2682" s="383"/>
      <c r="AM2682" s="383"/>
      <c r="AN2682" s="523"/>
      <c r="AO2682" s="414"/>
      <c r="AP2682" s="548"/>
      <c r="AQ2682" s="414"/>
      <c r="AR2682" s="78"/>
      <c r="AS2682" s="78"/>
      <c r="AT2682" s="414"/>
      <c r="AU2682" s="548"/>
      <c r="AV2682" s="548"/>
      <c r="AW2682" s="414"/>
      <c r="AX2682" s="383"/>
      <c r="AY2682" s="548"/>
      <c r="AZ2682" s="414"/>
      <c r="BA2682" s="383"/>
      <c r="BB2682" s="548"/>
      <c r="BC2682" s="78"/>
      <c r="BD2682" s="414"/>
      <c r="BE2682" s="414"/>
      <c r="BF2682" s="414"/>
      <c r="BG2682" s="414"/>
      <c r="BH2682" s="414"/>
      <c r="BI2682" s="383"/>
      <c r="BJ2682" s="383"/>
      <c r="BK2682" s="78"/>
      <c r="BL2682" s="414"/>
      <c r="BM2682" s="383"/>
      <c r="BN2682" s="78"/>
      <c r="BO2682" s="414"/>
      <c r="BP2682" s="78"/>
      <c r="BQ2682" s="414"/>
      <c r="BR2682" s="383"/>
      <c r="BS2682" s="78"/>
      <c r="BT2682" s="83"/>
      <c r="BU2682" s="75"/>
      <c r="BV2682" s="74"/>
      <c r="BW2682" s="74"/>
      <c r="BX2682" s="98" t="s">
        <v>4550</v>
      </c>
      <c r="BY2682" s="112">
        <f t="shared" si="257"/>
        <v>2677</v>
      </c>
      <c r="BZ2682" s="65">
        <f t="shared" si="256"/>
        <v>0</v>
      </c>
      <c r="CA2682" s="359">
        <f t="shared" si="258"/>
        <v>20</v>
      </c>
      <c r="CB2682" s="359">
        <f t="shared" si="259"/>
        <v>5</v>
      </c>
      <c r="CC2682" s="359">
        <f t="shared" si="260"/>
        <v>2023</v>
      </c>
      <c r="CD2682" s="359" t="str">
        <f t="shared" si="261"/>
        <v xml:space="preserve">205202325815INCENDIO FORESTAL </v>
      </c>
    </row>
    <row r="2683" spans="1:82" s="121" customFormat="1" ht="180" customHeight="1">
      <c r="A2683" s="13"/>
      <c r="B2683" s="13"/>
      <c r="C2683" s="13"/>
      <c r="D2683" s="212">
        <v>45066</v>
      </c>
      <c r="E2683" s="210" t="s">
        <v>2830</v>
      </c>
      <c r="F2683" s="211" t="s">
        <v>1781</v>
      </c>
      <c r="G2683" s="111" t="s">
        <v>2807</v>
      </c>
      <c r="H2683" s="85" t="str">
        <f>VLOOKUP(E2683&amp;F2683,Divipola!$C$1:$F$1149,4,FALSE)</f>
        <v>68861</v>
      </c>
      <c r="I2683" s="77"/>
      <c r="J2683" s="181"/>
      <c r="K2683" s="141"/>
      <c r="L2683" s="141"/>
      <c r="M2683" s="141"/>
      <c r="N2683" s="141">
        <v>80</v>
      </c>
      <c r="O2683" s="141">
        <v>20</v>
      </c>
      <c r="P2683" s="141"/>
      <c r="Q2683" s="141">
        <v>20</v>
      </c>
      <c r="R2683" s="141"/>
      <c r="S2683" s="141"/>
      <c r="T2683" s="141"/>
      <c r="U2683" s="141"/>
      <c r="V2683" s="141"/>
      <c r="W2683" s="141"/>
      <c r="X2683" s="141"/>
      <c r="Y2683" s="141"/>
      <c r="Z2683" s="142"/>
      <c r="AA2683" s="144"/>
      <c r="AB2683" s="383"/>
      <c r="AC2683" s="73"/>
      <c r="AD2683" s="414"/>
      <c r="AE2683" s="393"/>
      <c r="AF2683" s="78"/>
      <c r="AG2683" s="414"/>
      <c r="AH2683" s="383"/>
      <c r="AI2683" s="453"/>
      <c r="AJ2683" s="453"/>
      <c r="AK2683" s="414"/>
      <c r="AL2683" s="383"/>
      <c r="AM2683" s="383"/>
      <c r="AN2683" s="523"/>
      <c r="AO2683" s="414"/>
      <c r="AP2683" s="548"/>
      <c r="AQ2683" s="414"/>
      <c r="AR2683" s="78"/>
      <c r="AS2683" s="78"/>
      <c r="AT2683" s="414"/>
      <c r="AU2683" s="548"/>
      <c r="AV2683" s="548"/>
      <c r="AW2683" s="414"/>
      <c r="AX2683" s="383"/>
      <c r="AY2683" s="548"/>
      <c r="AZ2683" s="414"/>
      <c r="BA2683" s="383"/>
      <c r="BB2683" s="548"/>
      <c r="BC2683" s="78"/>
      <c r="BD2683" s="414"/>
      <c r="BE2683" s="414"/>
      <c r="BF2683" s="414"/>
      <c r="BG2683" s="414"/>
      <c r="BH2683" s="414"/>
      <c r="BI2683" s="383"/>
      <c r="BJ2683" s="383"/>
      <c r="BK2683" s="78"/>
      <c r="BL2683" s="414"/>
      <c r="BM2683" s="383"/>
      <c r="BN2683" s="78"/>
      <c r="BO2683" s="414"/>
      <c r="BP2683" s="78"/>
      <c r="BQ2683" s="414"/>
      <c r="BR2683" s="383"/>
      <c r="BS2683" s="78"/>
      <c r="BT2683" s="83"/>
      <c r="BU2683" s="75"/>
      <c r="BV2683" s="74"/>
      <c r="BW2683" s="74"/>
      <c r="BX2683" s="132" t="s">
        <v>4585</v>
      </c>
      <c r="BY2683" s="112">
        <f t="shared" si="257"/>
        <v>2678</v>
      </c>
      <c r="BZ2683" s="65">
        <f t="shared" si="256"/>
        <v>0</v>
      </c>
      <c r="CA2683" s="359">
        <f t="shared" si="258"/>
        <v>20</v>
      </c>
      <c r="CB2683" s="359">
        <f t="shared" si="259"/>
        <v>5</v>
      </c>
      <c r="CC2683" s="359">
        <f t="shared" si="260"/>
        <v>2023</v>
      </c>
      <c r="CD2683" s="359" t="str">
        <f t="shared" si="261"/>
        <v>205202368861CRECIENTE SUBITA</v>
      </c>
    </row>
    <row r="2684" spans="1:82" s="121" customFormat="1" ht="84" customHeight="1">
      <c r="A2684" s="13"/>
      <c r="B2684" s="13"/>
      <c r="C2684" s="13"/>
      <c r="D2684" s="212">
        <v>45066</v>
      </c>
      <c r="E2684" s="210" t="s">
        <v>2830</v>
      </c>
      <c r="F2684" s="211" t="s">
        <v>1729</v>
      </c>
      <c r="G2684" s="111" t="s">
        <v>2807</v>
      </c>
      <c r="H2684" s="85" t="str">
        <f>VLOOKUP(E2684&amp;F2684,Divipola!$C$1:$F$1149,4,FALSE)</f>
        <v>68464</v>
      </c>
      <c r="I2684" s="77"/>
      <c r="J2684" s="181"/>
      <c r="K2684" s="108"/>
      <c r="L2684" s="108"/>
      <c r="M2684" s="108"/>
      <c r="N2684" s="108">
        <v>24</v>
      </c>
      <c r="O2684" s="108">
        <v>6</v>
      </c>
      <c r="P2684" s="108"/>
      <c r="Q2684" s="108">
        <v>6</v>
      </c>
      <c r="R2684" s="108"/>
      <c r="S2684" s="108"/>
      <c r="T2684" s="108"/>
      <c r="U2684" s="108"/>
      <c r="V2684" s="108"/>
      <c r="W2684" s="108"/>
      <c r="X2684" s="108"/>
      <c r="Y2684" s="108"/>
      <c r="Z2684" s="109"/>
      <c r="AA2684" s="113"/>
      <c r="AB2684" s="383"/>
      <c r="AC2684" s="73"/>
      <c r="AD2684" s="414"/>
      <c r="AE2684" s="393"/>
      <c r="AF2684" s="78"/>
      <c r="AG2684" s="414"/>
      <c r="AH2684" s="383"/>
      <c r="AI2684" s="453"/>
      <c r="AJ2684" s="453"/>
      <c r="AK2684" s="414"/>
      <c r="AL2684" s="383"/>
      <c r="AM2684" s="383"/>
      <c r="AN2684" s="523"/>
      <c r="AO2684" s="414"/>
      <c r="AP2684" s="548"/>
      <c r="AQ2684" s="414"/>
      <c r="AR2684" s="78"/>
      <c r="AS2684" s="78"/>
      <c r="AT2684" s="414"/>
      <c r="AU2684" s="548"/>
      <c r="AV2684" s="548"/>
      <c r="AW2684" s="414"/>
      <c r="AX2684" s="383"/>
      <c r="AY2684" s="548"/>
      <c r="AZ2684" s="414"/>
      <c r="BA2684" s="383"/>
      <c r="BB2684" s="548"/>
      <c r="BC2684" s="78"/>
      <c r="BD2684" s="414"/>
      <c r="BE2684" s="414"/>
      <c r="BF2684" s="414"/>
      <c r="BG2684" s="414"/>
      <c r="BH2684" s="414"/>
      <c r="BI2684" s="383"/>
      <c r="BJ2684" s="383"/>
      <c r="BK2684" s="78"/>
      <c r="BL2684" s="414"/>
      <c r="BM2684" s="383"/>
      <c r="BN2684" s="78"/>
      <c r="BO2684" s="414"/>
      <c r="BP2684" s="78"/>
      <c r="BQ2684" s="414"/>
      <c r="BR2684" s="383"/>
      <c r="BS2684" s="78"/>
      <c r="BT2684" s="83"/>
      <c r="BU2684" s="75"/>
      <c r="BV2684" s="74"/>
      <c r="BW2684" s="74"/>
      <c r="BX2684" s="132" t="s">
        <v>4564</v>
      </c>
      <c r="BY2684" s="112">
        <f t="shared" si="257"/>
        <v>2679</v>
      </c>
      <c r="BZ2684" s="65">
        <f t="shared" si="256"/>
        <v>0</v>
      </c>
      <c r="CA2684" s="359">
        <f t="shared" si="258"/>
        <v>20</v>
      </c>
      <c r="CB2684" s="359">
        <f t="shared" si="259"/>
        <v>5</v>
      </c>
      <c r="CC2684" s="359">
        <f t="shared" si="260"/>
        <v>2023</v>
      </c>
      <c r="CD2684" s="359" t="str">
        <f t="shared" si="261"/>
        <v>205202368464CRECIENTE SUBITA</v>
      </c>
    </row>
    <row r="2685" spans="1:82" s="121" customFormat="1" ht="108" customHeight="1">
      <c r="A2685" s="13"/>
      <c r="B2685" s="13"/>
      <c r="C2685" s="13"/>
      <c r="D2685" s="212">
        <v>45066</v>
      </c>
      <c r="E2685" s="210" t="s">
        <v>2830</v>
      </c>
      <c r="F2685" s="211" t="s">
        <v>1726</v>
      </c>
      <c r="G2685" s="111" t="s">
        <v>2807</v>
      </c>
      <c r="H2685" s="85" t="str">
        <f>VLOOKUP(E2685&amp;F2685,Divipola!$C$1:$F$1149,4,FALSE)</f>
        <v>68432</v>
      </c>
      <c r="I2685" s="77"/>
      <c r="J2685" s="181"/>
      <c r="K2685" s="146"/>
      <c r="L2685" s="146"/>
      <c r="M2685" s="146"/>
      <c r="N2685" s="146"/>
      <c r="O2685" s="146"/>
      <c r="P2685" s="146"/>
      <c r="Q2685" s="146"/>
      <c r="R2685" s="146">
        <v>1</v>
      </c>
      <c r="S2685" s="146"/>
      <c r="T2685" s="146"/>
      <c r="U2685" s="146"/>
      <c r="V2685" s="146"/>
      <c r="W2685" s="146"/>
      <c r="X2685" s="146"/>
      <c r="Y2685" s="146"/>
      <c r="Z2685" s="147"/>
      <c r="AA2685" s="148"/>
      <c r="AB2685" s="383"/>
      <c r="AC2685" s="73"/>
      <c r="AD2685" s="414"/>
      <c r="AE2685" s="393"/>
      <c r="AF2685" s="78"/>
      <c r="AG2685" s="414"/>
      <c r="AH2685" s="383"/>
      <c r="AI2685" s="453"/>
      <c r="AJ2685" s="453"/>
      <c r="AK2685" s="414"/>
      <c r="AL2685" s="383"/>
      <c r="AM2685" s="383"/>
      <c r="AN2685" s="523"/>
      <c r="AO2685" s="414"/>
      <c r="AP2685" s="548"/>
      <c r="AQ2685" s="414"/>
      <c r="AR2685" s="78"/>
      <c r="AS2685" s="78"/>
      <c r="AT2685" s="414"/>
      <c r="AU2685" s="548"/>
      <c r="AV2685" s="548"/>
      <c r="AW2685" s="414"/>
      <c r="AX2685" s="383"/>
      <c r="AY2685" s="548"/>
      <c r="AZ2685" s="414"/>
      <c r="BA2685" s="383"/>
      <c r="BB2685" s="548"/>
      <c r="BC2685" s="78"/>
      <c r="BD2685" s="414"/>
      <c r="BE2685" s="414"/>
      <c r="BF2685" s="414"/>
      <c r="BG2685" s="414"/>
      <c r="BH2685" s="414"/>
      <c r="BI2685" s="383"/>
      <c r="BJ2685" s="383"/>
      <c r="BK2685" s="78"/>
      <c r="BL2685" s="414"/>
      <c r="BM2685" s="383"/>
      <c r="BN2685" s="78"/>
      <c r="BO2685" s="414"/>
      <c r="BP2685" s="78"/>
      <c r="BQ2685" s="414"/>
      <c r="BR2685" s="383"/>
      <c r="BS2685" s="78"/>
      <c r="BT2685" s="83"/>
      <c r="BU2685" s="75"/>
      <c r="BV2685" s="74"/>
      <c r="BW2685" s="74"/>
      <c r="BX2685" s="132" t="s">
        <v>4565</v>
      </c>
      <c r="BY2685" s="112">
        <f t="shared" si="257"/>
        <v>2680</v>
      </c>
      <c r="BZ2685" s="65">
        <f t="shared" si="256"/>
        <v>0</v>
      </c>
      <c r="CA2685" s="359">
        <f t="shared" si="258"/>
        <v>20</v>
      </c>
      <c r="CB2685" s="359">
        <f t="shared" si="259"/>
        <v>5</v>
      </c>
      <c r="CC2685" s="359">
        <f t="shared" si="260"/>
        <v>2023</v>
      </c>
      <c r="CD2685" s="359" t="str">
        <f t="shared" si="261"/>
        <v>205202368432CRECIENTE SUBITA</v>
      </c>
    </row>
    <row r="2686" spans="1:82" s="121" customFormat="1" ht="216" customHeight="1">
      <c r="A2686" s="13"/>
      <c r="B2686" s="13"/>
      <c r="C2686" s="13"/>
      <c r="D2686" s="212">
        <v>45066</v>
      </c>
      <c r="E2686" s="210" t="s">
        <v>2855</v>
      </c>
      <c r="F2686" s="211" t="s">
        <v>2243</v>
      </c>
      <c r="G2686" s="111" t="s">
        <v>2802</v>
      </c>
      <c r="H2686" s="85" t="str">
        <f>VLOOKUP(E2686&amp;F2686,Divipola!$C$1:$F$1149,4,FALSE)</f>
        <v>86865</v>
      </c>
      <c r="I2686" s="77"/>
      <c r="J2686" s="181"/>
      <c r="K2686" s="190"/>
      <c r="L2686" s="190"/>
      <c r="M2686" s="190"/>
      <c r="N2686" s="190">
        <v>476</v>
      </c>
      <c r="O2686" s="190">
        <v>80</v>
      </c>
      <c r="P2686" s="190"/>
      <c r="Q2686" s="190">
        <v>17</v>
      </c>
      <c r="R2686" s="190">
        <v>3</v>
      </c>
      <c r="S2686" s="190"/>
      <c r="T2686" s="190"/>
      <c r="U2686" s="190"/>
      <c r="V2686" s="190">
        <v>3</v>
      </c>
      <c r="W2686" s="190"/>
      <c r="X2686" s="190">
        <v>1</v>
      </c>
      <c r="Y2686" s="190"/>
      <c r="Z2686" s="191"/>
      <c r="AA2686" s="148"/>
      <c r="AB2686" s="383"/>
      <c r="AC2686" s="73"/>
      <c r="AD2686" s="414"/>
      <c r="AE2686" s="393"/>
      <c r="AF2686" s="78"/>
      <c r="AG2686" s="414"/>
      <c r="AH2686" s="383"/>
      <c r="AI2686" s="453"/>
      <c r="AJ2686" s="453"/>
      <c r="AK2686" s="414"/>
      <c r="AL2686" s="383"/>
      <c r="AM2686" s="383"/>
      <c r="AN2686" s="523"/>
      <c r="AO2686" s="414"/>
      <c r="AP2686" s="548"/>
      <c r="AQ2686" s="414"/>
      <c r="AR2686" s="78"/>
      <c r="AS2686" s="78"/>
      <c r="AT2686" s="414"/>
      <c r="AU2686" s="548"/>
      <c r="AV2686" s="548"/>
      <c r="AW2686" s="414"/>
      <c r="AX2686" s="383"/>
      <c r="AY2686" s="548"/>
      <c r="AZ2686" s="414"/>
      <c r="BA2686" s="383"/>
      <c r="BB2686" s="548"/>
      <c r="BC2686" s="78"/>
      <c r="BD2686" s="414"/>
      <c r="BE2686" s="414"/>
      <c r="BF2686" s="414"/>
      <c r="BG2686" s="414"/>
      <c r="BH2686" s="414"/>
      <c r="BI2686" s="383"/>
      <c r="BJ2686" s="383"/>
      <c r="BK2686" s="78"/>
      <c r="BL2686" s="414"/>
      <c r="BM2686" s="383"/>
      <c r="BN2686" s="78"/>
      <c r="BO2686" s="414"/>
      <c r="BP2686" s="78"/>
      <c r="BQ2686" s="414"/>
      <c r="BR2686" s="383"/>
      <c r="BS2686" s="78"/>
      <c r="BT2686" s="83"/>
      <c r="BU2686" s="75"/>
      <c r="BV2686" s="74"/>
      <c r="BW2686" s="74"/>
      <c r="BX2686" s="192" t="s">
        <v>4724</v>
      </c>
      <c r="BY2686" s="112">
        <f t="shared" si="257"/>
        <v>2681</v>
      </c>
      <c r="BZ2686" s="65">
        <f t="shared" si="256"/>
        <v>0</v>
      </c>
      <c r="CA2686" s="359">
        <f t="shared" si="258"/>
        <v>20</v>
      </c>
      <c r="CB2686" s="359">
        <f t="shared" si="259"/>
        <v>5</v>
      </c>
      <c r="CC2686" s="359">
        <f t="shared" si="260"/>
        <v>2023</v>
      </c>
      <c r="CD2686" s="359" t="str">
        <f t="shared" si="261"/>
        <v>205202386865INUNDACION</v>
      </c>
    </row>
    <row r="2687" spans="1:82" s="121" customFormat="1" ht="60" customHeight="1">
      <c r="A2687" s="13"/>
      <c r="B2687" s="13"/>
      <c r="C2687" s="13"/>
      <c r="D2687" s="212">
        <v>45066</v>
      </c>
      <c r="E2687" s="210" t="s">
        <v>2830</v>
      </c>
      <c r="F2687" s="211" t="s">
        <v>1729</v>
      </c>
      <c r="G2687" s="111" t="s">
        <v>2807</v>
      </c>
      <c r="H2687" s="85" t="str">
        <f>VLOOKUP(E2687&amp;F2687,Divipola!$C$1:$F$1149,4,FALSE)</f>
        <v>68464</v>
      </c>
      <c r="I2687" s="77"/>
      <c r="J2687" s="181"/>
      <c r="K2687" s="146"/>
      <c r="L2687" s="146"/>
      <c r="M2687" s="146"/>
      <c r="N2687" s="146"/>
      <c r="O2687" s="146"/>
      <c r="P2687" s="146"/>
      <c r="Q2687" s="146"/>
      <c r="R2687" s="146"/>
      <c r="S2687" s="146"/>
      <c r="T2687" s="146"/>
      <c r="U2687" s="146"/>
      <c r="V2687" s="146"/>
      <c r="W2687" s="146"/>
      <c r="X2687" s="146"/>
      <c r="Y2687" s="146"/>
      <c r="Z2687" s="147"/>
      <c r="AA2687" s="148"/>
      <c r="AB2687" s="383"/>
      <c r="AC2687" s="73"/>
      <c r="AD2687" s="414"/>
      <c r="AE2687" s="393"/>
      <c r="AF2687" s="78"/>
      <c r="AG2687" s="414"/>
      <c r="AH2687" s="383"/>
      <c r="AI2687" s="453"/>
      <c r="AJ2687" s="453"/>
      <c r="AK2687" s="414"/>
      <c r="AL2687" s="383"/>
      <c r="AM2687" s="383"/>
      <c r="AN2687" s="523"/>
      <c r="AO2687" s="414"/>
      <c r="AP2687" s="548"/>
      <c r="AQ2687" s="414"/>
      <c r="AR2687" s="78"/>
      <c r="AS2687" s="78"/>
      <c r="AT2687" s="414"/>
      <c r="AU2687" s="548"/>
      <c r="AV2687" s="548"/>
      <c r="AW2687" s="414"/>
      <c r="AX2687" s="383"/>
      <c r="AY2687" s="548"/>
      <c r="AZ2687" s="414"/>
      <c r="BA2687" s="383"/>
      <c r="BB2687" s="548"/>
      <c r="BC2687" s="78"/>
      <c r="BD2687" s="414"/>
      <c r="BE2687" s="414"/>
      <c r="BF2687" s="414"/>
      <c r="BG2687" s="414"/>
      <c r="BH2687" s="414"/>
      <c r="BI2687" s="383"/>
      <c r="BJ2687" s="383"/>
      <c r="BK2687" s="78"/>
      <c r="BL2687" s="414"/>
      <c r="BM2687" s="383"/>
      <c r="BN2687" s="78"/>
      <c r="BO2687" s="414"/>
      <c r="BP2687" s="78"/>
      <c r="BQ2687" s="414"/>
      <c r="BR2687" s="383"/>
      <c r="BS2687" s="78"/>
      <c r="BT2687" s="83"/>
      <c r="BU2687" s="75"/>
      <c r="BV2687" s="74"/>
      <c r="BW2687" s="74"/>
      <c r="BX2687" s="132" t="s">
        <v>4738</v>
      </c>
      <c r="BY2687" s="112">
        <f t="shared" si="257"/>
        <v>2682</v>
      </c>
      <c r="BZ2687" s="65">
        <f t="shared" si="256"/>
        <v>0</v>
      </c>
      <c r="CA2687" s="359">
        <f t="shared" si="258"/>
        <v>20</v>
      </c>
      <c r="CB2687" s="359">
        <f t="shared" si="259"/>
        <v>5</v>
      </c>
      <c r="CC2687" s="359">
        <f t="shared" si="260"/>
        <v>2023</v>
      </c>
      <c r="CD2687" s="359" t="str">
        <f t="shared" si="261"/>
        <v>205202368464CRECIENTE SUBITA</v>
      </c>
    </row>
    <row r="2688" spans="1:82" s="121" customFormat="1" ht="409.5" customHeight="1">
      <c r="A2688" s="13"/>
      <c r="B2688" s="13"/>
      <c r="C2688" s="13"/>
      <c r="D2688" s="212">
        <v>45067</v>
      </c>
      <c r="E2688" s="210" t="s">
        <v>2724</v>
      </c>
      <c r="F2688" s="211" t="s">
        <v>2707</v>
      </c>
      <c r="G2688" s="111" t="s">
        <v>2802</v>
      </c>
      <c r="H2688" s="85" t="str">
        <f>VLOOKUP(E2688&amp;F2688,Divipola!$C$1:$F$1149,4,FALSE)</f>
        <v>85440</v>
      </c>
      <c r="I2688" s="77"/>
      <c r="J2688" s="181"/>
      <c r="K2688" s="141"/>
      <c r="L2688" s="141"/>
      <c r="M2688" s="141"/>
      <c r="N2688" s="141">
        <v>292</v>
      </c>
      <c r="O2688" s="141">
        <v>73</v>
      </c>
      <c r="P2688" s="141"/>
      <c r="Q2688" s="141">
        <v>73</v>
      </c>
      <c r="R2688" s="141">
        <v>1</v>
      </c>
      <c r="S2688" s="141"/>
      <c r="T2688" s="141"/>
      <c r="U2688" s="141">
        <v>1</v>
      </c>
      <c r="V2688" s="141"/>
      <c r="W2688" s="141"/>
      <c r="X2688" s="141">
        <v>1</v>
      </c>
      <c r="Y2688" s="141"/>
      <c r="Z2688" s="142"/>
      <c r="AA2688" s="144"/>
      <c r="AB2688" s="383"/>
      <c r="AC2688" s="73"/>
      <c r="AD2688" s="414"/>
      <c r="AE2688" s="393"/>
      <c r="AF2688" s="78"/>
      <c r="AG2688" s="414"/>
      <c r="AH2688" s="383"/>
      <c r="AI2688" s="453"/>
      <c r="AJ2688" s="453"/>
      <c r="AK2688" s="414"/>
      <c r="AL2688" s="383"/>
      <c r="AM2688" s="383"/>
      <c r="AN2688" s="523"/>
      <c r="AO2688" s="414"/>
      <c r="AP2688" s="548"/>
      <c r="AQ2688" s="414"/>
      <c r="AR2688" s="78"/>
      <c r="AS2688" s="78"/>
      <c r="AT2688" s="414"/>
      <c r="AU2688" s="548"/>
      <c r="AV2688" s="548"/>
      <c r="AW2688" s="414"/>
      <c r="AX2688" s="383"/>
      <c r="AY2688" s="548"/>
      <c r="AZ2688" s="414"/>
      <c r="BA2688" s="383"/>
      <c r="BB2688" s="548"/>
      <c r="BC2688" s="78"/>
      <c r="BD2688" s="414"/>
      <c r="BE2688" s="414"/>
      <c r="BF2688" s="414"/>
      <c r="BG2688" s="414"/>
      <c r="BH2688" s="414"/>
      <c r="BI2688" s="383"/>
      <c r="BJ2688" s="383"/>
      <c r="BK2688" s="78"/>
      <c r="BL2688" s="414"/>
      <c r="BM2688" s="383"/>
      <c r="BN2688" s="78"/>
      <c r="BO2688" s="414"/>
      <c r="BP2688" s="78"/>
      <c r="BQ2688" s="414"/>
      <c r="BR2688" s="383"/>
      <c r="BS2688" s="78"/>
      <c r="BT2688" s="83"/>
      <c r="BU2688" s="75"/>
      <c r="BV2688" s="74"/>
      <c r="BW2688" s="74"/>
      <c r="BX2688" s="98" t="s">
        <v>4805</v>
      </c>
      <c r="BY2688" s="112">
        <f t="shared" si="257"/>
        <v>2683</v>
      </c>
      <c r="BZ2688" s="65">
        <f t="shared" si="256"/>
        <v>0</v>
      </c>
      <c r="CA2688" s="359">
        <f t="shared" si="258"/>
        <v>21</v>
      </c>
      <c r="CB2688" s="359">
        <f t="shared" si="259"/>
        <v>5</v>
      </c>
      <c r="CC2688" s="359">
        <f t="shared" si="260"/>
        <v>2023</v>
      </c>
      <c r="CD2688" s="359" t="str">
        <f t="shared" si="261"/>
        <v>215202385440INUNDACION</v>
      </c>
    </row>
    <row r="2689" spans="1:82" s="121" customFormat="1" ht="108" customHeight="1">
      <c r="A2689" s="13"/>
      <c r="B2689" s="13"/>
      <c r="C2689" s="13"/>
      <c r="D2689" s="212">
        <v>45067</v>
      </c>
      <c r="E2689" s="210" t="s">
        <v>2720</v>
      </c>
      <c r="F2689" s="211" t="s">
        <v>1346</v>
      </c>
      <c r="G2689" s="111" t="s">
        <v>2827</v>
      </c>
      <c r="H2689" s="85" t="str">
        <f>VLOOKUP(E2689&amp;F2689,Divipola!$C$1:$F$1149,4,FALSE)</f>
        <v>66001</v>
      </c>
      <c r="I2689" s="77"/>
      <c r="J2689" s="181"/>
      <c r="K2689" s="108"/>
      <c r="L2689" s="108">
        <v>1</v>
      </c>
      <c r="M2689" s="108"/>
      <c r="N2689" s="108"/>
      <c r="O2689" s="108"/>
      <c r="P2689" s="108"/>
      <c r="Q2689" s="108"/>
      <c r="R2689" s="108">
        <v>1</v>
      </c>
      <c r="S2689" s="108"/>
      <c r="T2689" s="108"/>
      <c r="U2689" s="108"/>
      <c r="V2689" s="108"/>
      <c r="W2689" s="108"/>
      <c r="X2689" s="108"/>
      <c r="Y2689" s="108"/>
      <c r="Z2689" s="109"/>
      <c r="AA2689" s="113"/>
      <c r="AB2689" s="383"/>
      <c r="AC2689" s="73"/>
      <c r="AD2689" s="414"/>
      <c r="AE2689" s="393"/>
      <c r="AF2689" s="78"/>
      <c r="AG2689" s="414"/>
      <c r="AH2689" s="383"/>
      <c r="AI2689" s="453"/>
      <c r="AJ2689" s="453"/>
      <c r="AK2689" s="414"/>
      <c r="AL2689" s="383"/>
      <c r="AM2689" s="383"/>
      <c r="AN2689" s="523"/>
      <c r="AO2689" s="414"/>
      <c r="AP2689" s="548"/>
      <c r="AQ2689" s="414"/>
      <c r="AR2689" s="78"/>
      <c r="AS2689" s="78"/>
      <c r="AT2689" s="414"/>
      <c r="AU2689" s="548"/>
      <c r="AV2689" s="548"/>
      <c r="AW2689" s="414"/>
      <c r="AX2689" s="383"/>
      <c r="AY2689" s="548"/>
      <c r="AZ2689" s="414"/>
      <c r="BA2689" s="383"/>
      <c r="BB2689" s="548"/>
      <c r="BC2689" s="78"/>
      <c r="BD2689" s="414"/>
      <c r="BE2689" s="414"/>
      <c r="BF2689" s="414"/>
      <c r="BG2689" s="414"/>
      <c r="BH2689" s="414"/>
      <c r="BI2689" s="383"/>
      <c r="BJ2689" s="383"/>
      <c r="BK2689" s="78"/>
      <c r="BL2689" s="414"/>
      <c r="BM2689" s="383"/>
      <c r="BN2689" s="78"/>
      <c r="BO2689" s="414"/>
      <c r="BP2689" s="78"/>
      <c r="BQ2689" s="414"/>
      <c r="BR2689" s="383"/>
      <c r="BS2689" s="78"/>
      <c r="BT2689" s="83"/>
      <c r="BU2689" s="75"/>
      <c r="BV2689" s="74"/>
      <c r="BW2689" s="74"/>
      <c r="BX2689" s="98" t="s">
        <v>4552</v>
      </c>
      <c r="BY2689" s="112">
        <f t="shared" si="257"/>
        <v>2684</v>
      </c>
      <c r="BZ2689" s="65">
        <f t="shared" si="256"/>
        <v>0</v>
      </c>
      <c r="CA2689" s="359">
        <f t="shared" si="258"/>
        <v>21</v>
      </c>
      <c r="CB2689" s="359">
        <f t="shared" si="259"/>
        <v>5</v>
      </c>
      <c r="CC2689" s="359">
        <f t="shared" si="260"/>
        <v>2023</v>
      </c>
      <c r="CD2689" s="359" t="str">
        <f t="shared" si="261"/>
        <v>215202366001MOVIMIENTO EN MASA</v>
      </c>
    </row>
    <row r="2690" spans="1:82" s="121" customFormat="1" ht="84" customHeight="1">
      <c r="A2690" s="13"/>
      <c r="B2690" s="13"/>
      <c r="C2690" s="13"/>
      <c r="D2690" s="212">
        <v>45067</v>
      </c>
      <c r="E2690" s="210" t="s">
        <v>2756</v>
      </c>
      <c r="F2690" s="211" t="s">
        <v>170</v>
      </c>
      <c r="G2690" s="111" t="s">
        <v>2827</v>
      </c>
      <c r="H2690" s="85" t="str">
        <f>VLOOKUP(E2690&amp;F2690,Divipola!$C$1:$F$1149,4,FALSE)</f>
        <v>52378</v>
      </c>
      <c r="I2690" s="77"/>
      <c r="J2690" s="181"/>
      <c r="K2690" s="108">
        <v>1</v>
      </c>
      <c r="L2690" s="108"/>
      <c r="M2690" s="108"/>
      <c r="N2690" s="108"/>
      <c r="O2690" s="108"/>
      <c r="P2690" s="108"/>
      <c r="Q2690" s="108"/>
      <c r="R2690" s="108">
        <v>1</v>
      </c>
      <c r="S2690" s="108"/>
      <c r="T2690" s="108"/>
      <c r="U2690" s="108"/>
      <c r="V2690" s="108"/>
      <c r="W2690" s="108"/>
      <c r="X2690" s="108"/>
      <c r="Y2690" s="108"/>
      <c r="Z2690" s="109"/>
      <c r="AA2690" s="113"/>
      <c r="AB2690" s="383"/>
      <c r="AC2690" s="73"/>
      <c r="AD2690" s="414"/>
      <c r="AE2690" s="393"/>
      <c r="AF2690" s="78"/>
      <c r="AG2690" s="414"/>
      <c r="AH2690" s="383"/>
      <c r="AI2690" s="453"/>
      <c r="AJ2690" s="453"/>
      <c r="AK2690" s="414"/>
      <c r="AL2690" s="383"/>
      <c r="AM2690" s="383"/>
      <c r="AN2690" s="523"/>
      <c r="AO2690" s="414"/>
      <c r="AP2690" s="548"/>
      <c r="AQ2690" s="414"/>
      <c r="AR2690" s="78"/>
      <c r="AS2690" s="78"/>
      <c r="AT2690" s="414"/>
      <c r="AU2690" s="548"/>
      <c r="AV2690" s="548"/>
      <c r="AW2690" s="414"/>
      <c r="AX2690" s="383"/>
      <c r="AY2690" s="548"/>
      <c r="AZ2690" s="414"/>
      <c r="BA2690" s="383"/>
      <c r="BB2690" s="548"/>
      <c r="BC2690" s="78"/>
      <c r="BD2690" s="414"/>
      <c r="BE2690" s="414"/>
      <c r="BF2690" s="414"/>
      <c r="BG2690" s="414"/>
      <c r="BH2690" s="414"/>
      <c r="BI2690" s="383"/>
      <c r="BJ2690" s="383"/>
      <c r="BK2690" s="78"/>
      <c r="BL2690" s="414"/>
      <c r="BM2690" s="383"/>
      <c r="BN2690" s="78"/>
      <c r="BO2690" s="414"/>
      <c r="BP2690" s="78"/>
      <c r="BQ2690" s="414"/>
      <c r="BR2690" s="383"/>
      <c r="BS2690" s="78"/>
      <c r="BT2690" s="83"/>
      <c r="BU2690" s="75"/>
      <c r="BV2690" s="74"/>
      <c r="BW2690" s="74"/>
      <c r="BX2690" s="98" t="s">
        <v>4554</v>
      </c>
      <c r="BY2690" s="112">
        <f t="shared" si="257"/>
        <v>2685</v>
      </c>
      <c r="BZ2690" s="65">
        <f t="shared" si="256"/>
        <v>0</v>
      </c>
      <c r="CA2690" s="359">
        <f t="shared" si="258"/>
        <v>21</v>
      </c>
      <c r="CB2690" s="359">
        <f t="shared" si="259"/>
        <v>5</v>
      </c>
      <c r="CC2690" s="359">
        <f t="shared" si="260"/>
        <v>2023</v>
      </c>
      <c r="CD2690" s="359" t="str">
        <f t="shared" si="261"/>
        <v>215202352378MOVIMIENTO EN MASA</v>
      </c>
    </row>
    <row r="2691" spans="1:82" s="121" customFormat="1" ht="108" customHeight="1">
      <c r="A2691" s="13"/>
      <c r="B2691" s="13"/>
      <c r="C2691" s="13"/>
      <c r="D2691" s="212">
        <v>45067</v>
      </c>
      <c r="E2691" s="210" t="s">
        <v>2852</v>
      </c>
      <c r="F2691" s="211" t="s">
        <v>1407</v>
      </c>
      <c r="G2691" s="111" t="s">
        <v>2803</v>
      </c>
      <c r="H2691" s="85" t="str">
        <f>VLOOKUP(E2691&amp;F2691,Divipola!$C$1:$F$1149,4,FALSE)</f>
        <v>08433</v>
      </c>
      <c r="I2691" s="77"/>
      <c r="J2691" s="181"/>
      <c r="K2691" s="141"/>
      <c r="L2691" s="141"/>
      <c r="M2691" s="141"/>
      <c r="N2691" s="141">
        <v>88</v>
      </c>
      <c r="O2691" s="141">
        <v>22</v>
      </c>
      <c r="P2691" s="141"/>
      <c r="Q2691" s="141">
        <v>22</v>
      </c>
      <c r="R2691" s="141"/>
      <c r="S2691" s="141"/>
      <c r="T2691" s="141"/>
      <c r="U2691" s="141"/>
      <c r="V2691" s="141"/>
      <c r="W2691" s="141"/>
      <c r="X2691" s="141"/>
      <c r="Y2691" s="141"/>
      <c r="Z2691" s="142"/>
      <c r="AA2691" s="144"/>
      <c r="AB2691" s="383"/>
      <c r="AC2691" s="73"/>
      <c r="AD2691" s="414"/>
      <c r="AE2691" s="393"/>
      <c r="AF2691" s="78"/>
      <c r="AG2691" s="414"/>
      <c r="AH2691" s="383"/>
      <c r="AI2691" s="453"/>
      <c r="AJ2691" s="453"/>
      <c r="AK2691" s="414"/>
      <c r="AL2691" s="383"/>
      <c r="AM2691" s="383"/>
      <c r="AN2691" s="523"/>
      <c r="AO2691" s="414"/>
      <c r="AP2691" s="548"/>
      <c r="AQ2691" s="414"/>
      <c r="AR2691" s="78"/>
      <c r="AS2691" s="78"/>
      <c r="AT2691" s="414"/>
      <c r="AU2691" s="548"/>
      <c r="AV2691" s="548"/>
      <c r="AW2691" s="414"/>
      <c r="AX2691" s="383"/>
      <c r="AY2691" s="548"/>
      <c r="AZ2691" s="414"/>
      <c r="BA2691" s="383"/>
      <c r="BB2691" s="548"/>
      <c r="BC2691" s="78"/>
      <c r="BD2691" s="414"/>
      <c r="BE2691" s="414"/>
      <c r="BF2691" s="414"/>
      <c r="BG2691" s="414"/>
      <c r="BH2691" s="414"/>
      <c r="BI2691" s="383"/>
      <c r="BJ2691" s="383"/>
      <c r="BK2691" s="78"/>
      <c r="BL2691" s="414"/>
      <c r="BM2691" s="383"/>
      <c r="BN2691" s="78"/>
      <c r="BO2691" s="414"/>
      <c r="BP2691" s="78"/>
      <c r="BQ2691" s="414"/>
      <c r="BR2691" s="383"/>
      <c r="BS2691" s="78"/>
      <c r="BT2691" s="83"/>
      <c r="BU2691" s="75"/>
      <c r="BV2691" s="74"/>
      <c r="BW2691" s="74"/>
      <c r="BX2691" s="98" t="s">
        <v>5581</v>
      </c>
      <c r="BY2691" s="112">
        <f t="shared" si="257"/>
        <v>2686</v>
      </c>
      <c r="BZ2691" s="65">
        <f t="shared" si="256"/>
        <v>0</v>
      </c>
      <c r="CA2691" s="359">
        <f t="shared" si="258"/>
        <v>21</v>
      </c>
      <c r="CB2691" s="359">
        <f t="shared" si="259"/>
        <v>5</v>
      </c>
      <c r="CC2691" s="359">
        <f t="shared" si="260"/>
        <v>2023</v>
      </c>
      <c r="CD2691" s="359" t="str">
        <f t="shared" si="261"/>
        <v>215202308433VENDAVAL</v>
      </c>
    </row>
    <row r="2692" spans="1:82" s="121" customFormat="1" ht="60" customHeight="1">
      <c r="A2692" s="13"/>
      <c r="B2692" s="13"/>
      <c r="C2692" s="13"/>
      <c r="D2692" s="212">
        <v>45067</v>
      </c>
      <c r="E2692" s="210" t="s">
        <v>2836</v>
      </c>
      <c r="F2692" s="211" t="s">
        <v>2082</v>
      </c>
      <c r="G2692" s="111" t="s">
        <v>2802</v>
      </c>
      <c r="H2692" s="85" t="str">
        <f>VLOOKUP(E2692&amp;F2692,Divipola!$C$1:$F$1149,4,FALSE)</f>
        <v>19845</v>
      </c>
      <c r="I2692" s="77"/>
      <c r="J2692" s="181"/>
      <c r="K2692" s="146"/>
      <c r="L2692" s="146"/>
      <c r="M2692" s="146"/>
      <c r="N2692" s="146">
        <v>191</v>
      </c>
      <c r="O2692" s="146">
        <v>52</v>
      </c>
      <c r="P2692" s="146"/>
      <c r="Q2692" s="146">
        <v>52</v>
      </c>
      <c r="R2692" s="146"/>
      <c r="S2692" s="146"/>
      <c r="T2692" s="146"/>
      <c r="U2692" s="146"/>
      <c r="V2692" s="146"/>
      <c r="W2692" s="146"/>
      <c r="X2692" s="146"/>
      <c r="Y2692" s="146"/>
      <c r="Z2692" s="146"/>
      <c r="AA2692" s="148"/>
      <c r="AB2692" s="383"/>
      <c r="AC2692" s="73"/>
      <c r="AD2692" s="414"/>
      <c r="AE2692" s="393"/>
      <c r="AF2692" s="78"/>
      <c r="AG2692" s="414"/>
      <c r="AH2692" s="383"/>
      <c r="AI2692" s="453"/>
      <c r="AJ2692" s="453"/>
      <c r="AK2692" s="414"/>
      <c r="AL2692" s="383"/>
      <c r="AM2692" s="383"/>
      <c r="AN2692" s="523"/>
      <c r="AO2692" s="414"/>
      <c r="AP2692" s="548"/>
      <c r="AQ2692" s="414"/>
      <c r="AR2692" s="78"/>
      <c r="AS2692" s="78"/>
      <c r="AT2692" s="414"/>
      <c r="AU2692" s="548"/>
      <c r="AV2692" s="548"/>
      <c r="AW2692" s="414"/>
      <c r="AX2692" s="383"/>
      <c r="AY2692" s="548"/>
      <c r="AZ2692" s="414"/>
      <c r="BA2692" s="383"/>
      <c r="BB2692" s="548"/>
      <c r="BC2692" s="78"/>
      <c r="BD2692" s="414"/>
      <c r="BE2692" s="414"/>
      <c r="BF2692" s="414"/>
      <c r="BG2692" s="414"/>
      <c r="BH2692" s="414"/>
      <c r="BI2692" s="383"/>
      <c r="BJ2692" s="383"/>
      <c r="BK2692" s="78"/>
      <c r="BL2692" s="414"/>
      <c r="BM2692" s="383"/>
      <c r="BN2692" s="78"/>
      <c r="BO2692" s="414"/>
      <c r="BP2692" s="78"/>
      <c r="BQ2692" s="414"/>
      <c r="BR2692" s="383"/>
      <c r="BS2692" s="78"/>
      <c r="BT2692" s="83"/>
      <c r="BU2692" s="75"/>
      <c r="BV2692" s="74"/>
      <c r="BW2692" s="74"/>
      <c r="BX2692" s="98" t="s">
        <v>4556</v>
      </c>
      <c r="BY2692" s="112">
        <f t="shared" si="257"/>
        <v>2687</v>
      </c>
      <c r="BZ2692" s="65">
        <f t="shared" si="256"/>
        <v>0</v>
      </c>
      <c r="CA2692" s="359">
        <f t="shared" si="258"/>
        <v>21</v>
      </c>
      <c r="CB2692" s="359">
        <f t="shared" si="259"/>
        <v>5</v>
      </c>
      <c r="CC2692" s="359">
        <f t="shared" si="260"/>
        <v>2023</v>
      </c>
      <c r="CD2692" s="359" t="str">
        <f t="shared" si="261"/>
        <v>215202319845INUNDACION</v>
      </c>
    </row>
    <row r="2693" spans="1:82" s="121" customFormat="1" ht="409.5" customHeight="1">
      <c r="A2693" s="13"/>
      <c r="B2693" s="13"/>
      <c r="C2693" s="13"/>
      <c r="D2693" s="212">
        <v>45067</v>
      </c>
      <c r="E2693" s="210" t="s">
        <v>2832</v>
      </c>
      <c r="F2693" s="211" t="s">
        <v>2049</v>
      </c>
      <c r="G2693" s="111" t="s">
        <v>2807</v>
      </c>
      <c r="H2693" s="85" t="str">
        <f>VLOOKUP(E2693&amp;F2693,Divipola!$C$1:$F$1149,4,FALSE)</f>
        <v>76233</v>
      </c>
      <c r="I2693" s="222"/>
      <c r="J2693" s="363"/>
      <c r="K2693" s="202">
        <v>1</v>
      </c>
      <c r="L2693" s="202"/>
      <c r="M2693" s="202"/>
      <c r="N2693" s="202">
        <v>8</v>
      </c>
      <c r="O2693" s="202">
        <v>2</v>
      </c>
      <c r="P2693" s="202"/>
      <c r="Q2693" s="202">
        <v>2</v>
      </c>
      <c r="R2693" s="202"/>
      <c r="S2693" s="202"/>
      <c r="T2693" s="202"/>
      <c r="U2693" s="202"/>
      <c r="V2693" s="202"/>
      <c r="W2693" s="202"/>
      <c r="X2693" s="202"/>
      <c r="Y2693" s="202"/>
      <c r="Z2693" s="202"/>
      <c r="AA2693" s="186"/>
      <c r="AB2693" s="390"/>
      <c r="AC2693" s="223"/>
      <c r="AD2693" s="418"/>
      <c r="AE2693" s="397"/>
      <c r="AF2693" s="224"/>
      <c r="AG2693" s="418"/>
      <c r="AH2693" s="390"/>
      <c r="AI2693" s="576"/>
      <c r="AJ2693" s="576"/>
      <c r="AK2693" s="424"/>
      <c r="AL2693" s="400"/>
      <c r="AM2693" s="400"/>
      <c r="AN2693" s="681"/>
      <c r="AO2693" s="424"/>
      <c r="AP2693" s="572"/>
      <c r="AQ2693" s="418"/>
      <c r="AR2693" s="368"/>
      <c r="AS2693" s="368"/>
      <c r="AT2693" s="418"/>
      <c r="AU2693" s="560"/>
      <c r="AV2693" s="560"/>
      <c r="AW2693" s="424"/>
      <c r="AX2693" s="400"/>
      <c r="AY2693" s="560"/>
      <c r="AZ2693" s="424"/>
      <c r="BA2693" s="400"/>
      <c r="BB2693" s="560"/>
      <c r="BC2693" s="368"/>
      <c r="BD2693" s="424"/>
      <c r="BE2693" s="424"/>
      <c r="BF2693" s="424"/>
      <c r="BG2693" s="424"/>
      <c r="BH2693" s="424"/>
      <c r="BI2693" s="400"/>
      <c r="BJ2693" s="400"/>
      <c r="BK2693" s="368"/>
      <c r="BL2693" s="424"/>
      <c r="BM2693" s="400"/>
      <c r="BN2693" s="368"/>
      <c r="BO2693" s="424"/>
      <c r="BP2693" s="368"/>
      <c r="BQ2693" s="424"/>
      <c r="BR2693" s="400"/>
      <c r="BS2693" s="368"/>
      <c r="BT2693" s="225"/>
      <c r="BU2693" s="226"/>
      <c r="BV2693" s="227"/>
      <c r="BW2693" s="227"/>
      <c r="BX2693" s="145" t="s">
        <v>4649</v>
      </c>
      <c r="BY2693" s="112">
        <f t="shared" si="257"/>
        <v>2688</v>
      </c>
      <c r="BZ2693" s="65">
        <f t="shared" si="256"/>
        <v>0</v>
      </c>
      <c r="CA2693" s="359">
        <f t="shared" si="258"/>
        <v>21</v>
      </c>
      <c r="CB2693" s="359">
        <f t="shared" si="259"/>
        <v>5</v>
      </c>
      <c r="CC2693" s="359">
        <f t="shared" si="260"/>
        <v>2023</v>
      </c>
      <c r="CD2693" s="359" t="str">
        <f t="shared" si="261"/>
        <v>215202376233CRECIENTE SUBITA</v>
      </c>
    </row>
    <row r="2694" spans="1:82" s="121" customFormat="1" ht="120" customHeight="1">
      <c r="A2694" s="13"/>
      <c r="B2694" s="13"/>
      <c r="C2694" s="13"/>
      <c r="D2694" s="212">
        <v>45067</v>
      </c>
      <c r="E2694" s="210" t="s">
        <v>2720</v>
      </c>
      <c r="F2694" s="211" t="s">
        <v>2030</v>
      </c>
      <c r="G2694" s="111" t="s">
        <v>2808</v>
      </c>
      <c r="H2694" s="85" t="str">
        <f>VLOOKUP(E2694&amp;F2694,Divipola!$C$1:$F$1149,4,FALSE)</f>
        <v>66456</v>
      </c>
      <c r="I2694" s="77"/>
      <c r="J2694" s="181"/>
      <c r="K2694" s="146"/>
      <c r="L2694" s="146"/>
      <c r="M2694" s="146"/>
      <c r="N2694" s="146"/>
      <c r="O2694" s="146"/>
      <c r="P2694" s="146"/>
      <c r="Q2694" s="146"/>
      <c r="R2694" s="146"/>
      <c r="S2694" s="146"/>
      <c r="T2694" s="146"/>
      <c r="U2694" s="146">
        <v>1</v>
      </c>
      <c r="V2694" s="146"/>
      <c r="W2694" s="146"/>
      <c r="X2694" s="146"/>
      <c r="Y2694" s="146"/>
      <c r="Z2694" s="146"/>
      <c r="AA2694" s="148"/>
      <c r="AB2694" s="383"/>
      <c r="AC2694" s="73"/>
      <c r="AD2694" s="414"/>
      <c r="AE2694" s="393"/>
      <c r="AF2694" s="78"/>
      <c r="AG2694" s="414"/>
      <c r="AH2694" s="383"/>
      <c r="AI2694" s="453"/>
      <c r="AJ2694" s="453"/>
      <c r="AK2694" s="414"/>
      <c r="AL2694" s="383"/>
      <c r="AM2694" s="383"/>
      <c r="AN2694" s="523"/>
      <c r="AO2694" s="414"/>
      <c r="AP2694" s="548"/>
      <c r="AQ2694" s="414"/>
      <c r="AR2694" s="78"/>
      <c r="AS2694" s="78"/>
      <c r="AT2694" s="414"/>
      <c r="AU2694" s="548"/>
      <c r="AV2694" s="548"/>
      <c r="AW2694" s="414"/>
      <c r="AX2694" s="383"/>
      <c r="AY2694" s="548"/>
      <c r="AZ2694" s="414"/>
      <c r="BA2694" s="383"/>
      <c r="BB2694" s="548"/>
      <c r="BC2694" s="78"/>
      <c r="BD2694" s="414"/>
      <c r="BE2694" s="414"/>
      <c r="BF2694" s="414"/>
      <c r="BG2694" s="414"/>
      <c r="BH2694" s="414"/>
      <c r="BI2694" s="383"/>
      <c r="BJ2694" s="383"/>
      <c r="BK2694" s="78"/>
      <c r="BL2694" s="414"/>
      <c r="BM2694" s="383"/>
      <c r="BN2694" s="78"/>
      <c r="BO2694" s="414"/>
      <c r="BP2694" s="78"/>
      <c r="BQ2694" s="414"/>
      <c r="BR2694" s="383"/>
      <c r="BS2694" s="78"/>
      <c r="BT2694" s="83"/>
      <c r="BU2694" s="75"/>
      <c r="BV2694" s="74"/>
      <c r="BW2694" s="74"/>
      <c r="BX2694" s="98" t="s">
        <v>4778</v>
      </c>
      <c r="BY2694" s="112">
        <f t="shared" si="257"/>
        <v>2689</v>
      </c>
      <c r="BZ2694" s="65">
        <f t="shared" si="256"/>
        <v>0</v>
      </c>
      <c r="CA2694" s="359">
        <f t="shared" si="258"/>
        <v>21</v>
      </c>
      <c r="CB2694" s="359">
        <f t="shared" si="259"/>
        <v>5</v>
      </c>
      <c r="CC2694" s="359">
        <f t="shared" si="260"/>
        <v>2023</v>
      </c>
      <c r="CD2694" s="359" t="str">
        <f t="shared" si="261"/>
        <v>215202366456AVENIDA TORRENCIAL</v>
      </c>
    </row>
    <row r="2695" spans="1:82" s="121" customFormat="1" ht="60" customHeight="1">
      <c r="A2695" s="13"/>
      <c r="B2695" s="13"/>
      <c r="C2695" s="13"/>
      <c r="D2695" s="212">
        <v>45068</v>
      </c>
      <c r="E2695" s="210" t="s">
        <v>2831</v>
      </c>
      <c r="F2695" s="211" t="s">
        <v>2686</v>
      </c>
      <c r="G2695" s="111" t="s">
        <v>2800</v>
      </c>
      <c r="H2695" s="85" t="str">
        <f>VLOOKUP(E2695&amp;F2695,Divipola!$C$1:$F$1149,4,FALSE)</f>
        <v>73555</v>
      </c>
      <c r="I2695" s="77"/>
      <c r="J2695" s="181"/>
      <c r="K2695" s="146"/>
      <c r="L2695" s="146"/>
      <c r="M2695" s="146"/>
      <c r="N2695" s="146">
        <v>6</v>
      </c>
      <c r="O2695" s="146">
        <v>1</v>
      </c>
      <c r="P2695" s="146">
        <v>1</v>
      </c>
      <c r="Q2695" s="146"/>
      <c r="R2695" s="146"/>
      <c r="S2695" s="146"/>
      <c r="T2695" s="146"/>
      <c r="U2695" s="146"/>
      <c r="V2695" s="146"/>
      <c r="W2695" s="146"/>
      <c r="X2695" s="146"/>
      <c r="Y2695" s="146"/>
      <c r="Z2695" s="147"/>
      <c r="AA2695" s="148"/>
      <c r="AB2695" s="383"/>
      <c r="AC2695" s="73"/>
      <c r="AD2695" s="414"/>
      <c r="AE2695" s="393"/>
      <c r="AF2695" s="78"/>
      <c r="AG2695" s="414"/>
      <c r="AH2695" s="383"/>
      <c r="AI2695" s="453"/>
      <c r="AJ2695" s="453"/>
      <c r="AK2695" s="414"/>
      <c r="AL2695" s="383"/>
      <c r="AM2695" s="383"/>
      <c r="AN2695" s="523"/>
      <c r="AO2695" s="414"/>
      <c r="AP2695" s="548"/>
      <c r="AQ2695" s="414"/>
      <c r="AR2695" s="78"/>
      <c r="AS2695" s="78"/>
      <c r="AT2695" s="414"/>
      <c r="AU2695" s="548"/>
      <c r="AV2695" s="548"/>
      <c r="AW2695" s="414"/>
      <c r="AX2695" s="383"/>
      <c r="AY2695" s="548"/>
      <c r="AZ2695" s="414"/>
      <c r="BA2695" s="383"/>
      <c r="BB2695" s="548"/>
      <c r="BC2695" s="78"/>
      <c r="BD2695" s="414"/>
      <c r="BE2695" s="414"/>
      <c r="BF2695" s="414"/>
      <c r="BG2695" s="414"/>
      <c r="BH2695" s="414"/>
      <c r="BI2695" s="383"/>
      <c r="BJ2695" s="383"/>
      <c r="BK2695" s="78"/>
      <c r="BL2695" s="414"/>
      <c r="BM2695" s="383"/>
      <c r="BN2695" s="78"/>
      <c r="BO2695" s="414"/>
      <c r="BP2695" s="78"/>
      <c r="BQ2695" s="414"/>
      <c r="BR2695" s="383"/>
      <c r="BS2695" s="78"/>
      <c r="BT2695" s="83"/>
      <c r="BU2695" s="75"/>
      <c r="BV2695" s="74"/>
      <c r="BW2695" s="74"/>
      <c r="BX2695" s="98" t="s">
        <v>4555</v>
      </c>
      <c r="BY2695" s="112">
        <f t="shared" si="257"/>
        <v>2690</v>
      </c>
      <c r="BZ2695" s="65">
        <f t="shared" ref="BZ2695:BZ2758" si="262">+AD2695+AG2695+AK2695+AO2695+AQ2695+AT2695+AW2695+AZ2695+BD2695+BH2695+BL2695+BO2695+BQ2695</f>
        <v>0</v>
      </c>
      <c r="CA2695" s="359">
        <f t="shared" si="258"/>
        <v>22</v>
      </c>
      <c r="CB2695" s="359">
        <f t="shared" si="259"/>
        <v>5</v>
      </c>
      <c r="CC2695" s="359">
        <f t="shared" si="260"/>
        <v>2023</v>
      </c>
      <c r="CD2695" s="359" t="str">
        <f t="shared" si="261"/>
        <v>225202373555INCENDIO ESTRUCTURAL</v>
      </c>
    </row>
    <row r="2696" spans="1:82" s="121" customFormat="1" ht="120" customHeight="1">
      <c r="A2696" s="13"/>
      <c r="B2696" s="13"/>
      <c r="C2696" s="13"/>
      <c r="D2696" s="212">
        <v>45068</v>
      </c>
      <c r="E2696" s="210" t="s">
        <v>2836</v>
      </c>
      <c r="F2696" s="211" t="s">
        <v>491</v>
      </c>
      <c r="G2696" s="111" t="s">
        <v>2807</v>
      </c>
      <c r="H2696" s="85" t="str">
        <f>VLOOKUP(E2696&amp;F2696,Divipola!$C$1:$F$1149,4,FALSE)</f>
        <v>19807</v>
      </c>
      <c r="I2696" s="77"/>
      <c r="J2696" s="181"/>
      <c r="K2696" s="207"/>
      <c r="L2696" s="207"/>
      <c r="M2696" s="207"/>
      <c r="N2696" s="207">
        <v>420</v>
      </c>
      <c r="O2696" s="207">
        <v>103</v>
      </c>
      <c r="P2696" s="207"/>
      <c r="Q2696" s="207">
        <v>22</v>
      </c>
      <c r="R2696" s="207">
        <v>1</v>
      </c>
      <c r="S2696" s="207"/>
      <c r="T2696" s="207"/>
      <c r="U2696" s="207"/>
      <c r="V2696" s="207"/>
      <c r="W2696" s="207"/>
      <c r="X2696" s="207"/>
      <c r="Y2696" s="207"/>
      <c r="Z2696" s="208"/>
      <c r="AA2696" s="186"/>
      <c r="AB2696" s="383"/>
      <c r="AC2696" s="73"/>
      <c r="AD2696" s="414"/>
      <c r="AE2696" s="393"/>
      <c r="AF2696" s="78"/>
      <c r="AG2696" s="414"/>
      <c r="AH2696" s="383"/>
      <c r="AI2696" s="453"/>
      <c r="AJ2696" s="453"/>
      <c r="AK2696" s="414"/>
      <c r="AL2696" s="383"/>
      <c r="AM2696" s="383"/>
      <c r="AN2696" s="523"/>
      <c r="AO2696" s="414"/>
      <c r="AP2696" s="548"/>
      <c r="AQ2696" s="414"/>
      <c r="AR2696" s="78"/>
      <c r="AS2696" s="78"/>
      <c r="AT2696" s="414"/>
      <c r="AU2696" s="548"/>
      <c r="AV2696" s="548"/>
      <c r="AW2696" s="414"/>
      <c r="AX2696" s="383"/>
      <c r="AY2696" s="548"/>
      <c r="AZ2696" s="414"/>
      <c r="BA2696" s="383"/>
      <c r="BB2696" s="548"/>
      <c r="BC2696" s="78"/>
      <c r="BD2696" s="414"/>
      <c r="BE2696" s="414"/>
      <c r="BF2696" s="414"/>
      <c r="BG2696" s="414"/>
      <c r="BH2696" s="414"/>
      <c r="BI2696" s="383"/>
      <c r="BJ2696" s="383"/>
      <c r="BK2696" s="78"/>
      <c r="BL2696" s="414"/>
      <c r="BM2696" s="383"/>
      <c r="BN2696" s="78"/>
      <c r="BO2696" s="414"/>
      <c r="BP2696" s="78"/>
      <c r="BQ2696" s="414"/>
      <c r="BR2696" s="383"/>
      <c r="BS2696" s="78"/>
      <c r="BT2696" s="83"/>
      <c r="BU2696" s="75"/>
      <c r="BV2696" s="74"/>
      <c r="BW2696" s="74"/>
      <c r="BX2696" s="119" t="s">
        <v>4616</v>
      </c>
      <c r="BY2696" s="112">
        <f t="shared" ref="BY2696:BY2759" si="263">+BY2695+1</f>
        <v>2691</v>
      </c>
      <c r="BZ2696" s="65">
        <f t="shared" si="262"/>
        <v>0</v>
      </c>
      <c r="CA2696" s="359">
        <f t="shared" si="258"/>
        <v>22</v>
      </c>
      <c r="CB2696" s="359">
        <f t="shared" si="259"/>
        <v>5</v>
      </c>
      <c r="CC2696" s="359">
        <f t="shared" si="260"/>
        <v>2023</v>
      </c>
      <c r="CD2696" s="359" t="str">
        <f t="shared" si="261"/>
        <v>225202319807CRECIENTE SUBITA</v>
      </c>
    </row>
    <row r="2697" spans="1:82" s="121" customFormat="1" ht="96" customHeight="1">
      <c r="A2697" s="13"/>
      <c r="B2697" s="13"/>
      <c r="C2697" s="13"/>
      <c r="D2697" s="212">
        <v>45068</v>
      </c>
      <c r="E2697" s="210" t="s">
        <v>2718</v>
      </c>
      <c r="F2697" s="211" t="s">
        <v>1115</v>
      </c>
      <c r="G2697" s="111" t="s">
        <v>2800</v>
      </c>
      <c r="H2697" s="85" t="str">
        <f>VLOOKUP(E2697&amp;F2697,Divipola!$C$1:$F$1149,4,FALSE)</f>
        <v>25473</v>
      </c>
      <c r="I2697" s="77"/>
      <c r="J2697" s="181"/>
      <c r="K2697" s="108"/>
      <c r="L2697" s="108"/>
      <c r="M2697" s="108"/>
      <c r="N2697" s="108">
        <v>4</v>
      </c>
      <c r="O2697" s="108">
        <v>1</v>
      </c>
      <c r="P2697" s="108"/>
      <c r="Q2697" s="108">
        <v>1</v>
      </c>
      <c r="R2697" s="108"/>
      <c r="S2697" s="108"/>
      <c r="T2697" s="108"/>
      <c r="U2697" s="108"/>
      <c r="V2697" s="108"/>
      <c r="W2697" s="108"/>
      <c r="X2697" s="108"/>
      <c r="Y2697" s="108"/>
      <c r="Z2697" s="109"/>
      <c r="AA2697" s="113"/>
      <c r="AB2697" s="383"/>
      <c r="AC2697" s="73"/>
      <c r="AD2697" s="414"/>
      <c r="AE2697" s="393"/>
      <c r="AF2697" s="78"/>
      <c r="AG2697" s="414"/>
      <c r="AH2697" s="383"/>
      <c r="AI2697" s="453"/>
      <c r="AJ2697" s="453"/>
      <c r="AK2697" s="414"/>
      <c r="AL2697" s="383"/>
      <c r="AM2697" s="383"/>
      <c r="AN2697" s="523"/>
      <c r="AO2697" s="414"/>
      <c r="AP2697" s="548"/>
      <c r="AQ2697" s="414"/>
      <c r="AR2697" s="78"/>
      <c r="AS2697" s="78"/>
      <c r="AT2697" s="414"/>
      <c r="AU2697" s="548"/>
      <c r="AV2697" s="548"/>
      <c r="AW2697" s="414"/>
      <c r="AX2697" s="383"/>
      <c r="AY2697" s="548"/>
      <c r="AZ2697" s="414"/>
      <c r="BA2697" s="383"/>
      <c r="BB2697" s="548"/>
      <c r="BC2697" s="78"/>
      <c r="BD2697" s="414"/>
      <c r="BE2697" s="414"/>
      <c r="BF2697" s="414"/>
      <c r="BG2697" s="414"/>
      <c r="BH2697" s="414"/>
      <c r="BI2697" s="383"/>
      <c r="BJ2697" s="383"/>
      <c r="BK2697" s="78"/>
      <c r="BL2697" s="414"/>
      <c r="BM2697" s="383"/>
      <c r="BN2697" s="78"/>
      <c r="BO2697" s="414"/>
      <c r="BP2697" s="78"/>
      <c r="BQ2697" s="414"/>
      <c r="BR2697" s="383"/>
      <c r="BS2697" s="78"/>
      <c r="BT2697" s="83"/>
      <c r="BU2697" s="75"/>
      <c r="BV2697" s="74"/>
      <c r="BW2697" s="74"/>
      <c r="BX2697" s="98" t="s">
        <v>4559</v>
      </c>
      <c r="BY2697" s="112">
        <f t="shared" si="263"/>
        <v>2692</v>
      </c>
      <c r="BZ2697" s="65">
        <f t="shared" si="262"/>
        <v>0</v>
      </c>
      <c r="CA2697" s="359">
        <f t="shared" si="258"/>
        <v>22</v>
      </c>
      <c r="CB2697" s="359">
        <f t="shared" si="259"/>
        <v>5</v>
      </c>
      <c r="CC2697" s="359">
        <f t="shared" si="260"/>
        <v>2023</v>
      </c>
      <c r="CD2697" s="359" t="str">
        <f t="shared" si="261"/>
        <v>225202325473INCENDIO ESTRUCTURAL</v>
      </c>
    </row>
    <row r="2698" spans="1:82" s="121" customFormat="1" ht="96" customHeight="1">
      <c r="A2698" s="13"/>
      <c r="B2698" s="13"/>
      <c r="C2698" s="13"/>
      <c r="D2698" s="212">
        <v>45068</v>
      </c>
      <c r="E2698" s="210" t="s">
        <v>2718</v>
      </c>
      <c r="F2698" s="211" t="s">
        <v>1115</v>
      </c>
      <c r="G2698" s="111" t="s">
        <v>2800</v>
      </c>
      <c r="H2698" s="85" t="str">
        <f>VLOOKUP(E2698&amp;F2698,Divipola!$C$1:$F$1149,4,FALSE)</f>
        <v>25473</v>
      </c>
      <c r="I2698" s="77"/>
      <c r="J2698" s="181"/>
      <c r="K2698" s="108"/>
      <c r="L2698" s="108"/>
      <c r="M2698" s="108"/>
      <c r="N2698" s="108"/>
      <c r="O2698" s="108"/>
      <c r="P2698" s="108"/>
      <c r="Q2698" s="108"/>
      <c r="R2698" s="108">
        <v>1</v>
      </c>
      <c r="S2698" s="108"/>
      <c r="T2698" s="108"/>
      <c r="U2698" s="108"/>
      <c r="V2698" s="108"/>
      <c r="W2698" s="108"/>
      <c r="X2698" s="108"/>
      <c r="Y2698" s="108"/>
      <c r="Z2698" s="109"/>
      <c r="AA2698" s="113"/>
      <c r="AB2698" s="383"/>
      <c r="AC2698" s="73"/>
      <c r="AD2698" s="414"/>
      <c r="AE2698" s="393"/>
      <c r="AF2698" s="78"/>
      <c r="AG2698" s="414"/>
      <c r="AH2698" s="383"/>
      <c r="AI2698" s="453"/>
      <c r="AJ2698" s="453"/>
      <c r="AK2698" s="414"/>
      <c r="AL2698" s="383"/>
      <c r="AM2698" s="383"/>
      <c r="AN2698" s="523"/>
      <c r="AO2698" s="414"/>
      <c r="AP2698" s="548"/>
      <c r="AQ2698" s="414"/>
      <c r="AR2698" s="78"/>
      <c r="AS2698" s="78"/>
      <c r="AT2698" s="414"/>
      <c r="AU2698" s="548"/>
      <c r="AV2698" s="548"/>
      <c r="AW2698" s="414"/>
      <c r="AX2698" s="383"/>
      <c r="AY2698" s="548"/>
      <c r="AZ2698" s="414"/>
      <c r="BA2698" s="383"/>
      <c r="BB2698" s="548"/>
      <c r="BC2698" s="78"/>
      <c r="BD2698" s="414"/>
      <c r="BE2698" s="414"/>
      <c r="BF2698" s="414"/>
      <c r="BG2698" s="414"/>
      <c r="BH2698" s="414"/>
      <c r="BI2698" s="383"/>
      <c r="BJ2698" s="383"/>
      <c r="BK2698" s="78"/>
      <c r="BL2698" s="414"/>
      <c r="BM2698" s="383"/>
      <c r="BN2698" s="78"/>
      <c r="BO2698" s="414"/>
      <c r="BP2698" s="78"/>
      <c r="BQ2698" s="414"/>
      <c r="BR2698" s="383"/>
      <c r="BS2698" s="78"/>
      <c r="BT2698" s="83"/>
      <c r="BU2698" s="75"/>
      <c r="BV2698" s="74"/>
      <c r="BW2698" s="74"/>
      <c r="BX2698" s="98" t="s">
        <v>4560</v>
      </c>
      <c r="BY2698" s="112">
        <f t="shared" si="263"/>
        <v>2693</v>
      </c>
      <c r="BZ2698" s="65">
        <f t="shared" si="262"/>
        <v>0</v>
      </c>
      <c r="CA2698" s="359">
        <f t="shared" si="258"/>
        <v>22</v>
      </c>
      <c r="CB2698" s="359">
        <f t="shared" si="259"/>
        <v>5</v>
      </c>
      <c r="CC2698" s="359">
        <f t="shared" si="260"/>
        <v>2023</v>
      </c>
      <c r="CD2698" s="359" t="str">
        <f t="shared" si="261"/>
        <v>225202325473INCENDIO ESTRUCTURAL</v>
      </c>
    </row>
    <row r="2699" spans="1:82" s="121" customFormat="1" ht="108" customHeight="1">
      <c r="A2699" s="13"/>
      <c r="B2699" s="13"/>
      <c r="C2699" s="13"/>
      <c r="D2699" s="212">
        <v>45068</v>
      </c>
      <c r="E2699" s="210" t="s">
        <v>2720</v>
      </c>
      <c r="F2699" s="211" t="s">
        <v>2031</v>
      </c>
      <c r="G2699" s="111" t="s">
        <v>2827</v>
      </c>
      <c r="H2699" s="85" t="str">
        <f>VLOOKUP(E2699&amp;F2699,Divipola!$C$1:$F$1149,4,FALSE)</f>
        <v>66440</v>
      </c>
      <c r="I2699" s="77"/>
      <c r="J2699" s="181"/>
      <c r="K2699" s="146"/>
      <c r="L2699" s="146"/>
      <c r="M2699" s="146"/>
      <c r="N2699" s="146"/>
      <c r="O2699" s="146"/>
      <c r="P2699" s="146"/>
      <c r="Q2699" s="146"/>
      <c r="R2699" s="146">
        <v>1</v>
      </c>
      <c r="S2699" s="146"/>
      <c r="T2699" s="146"/>
      <c r="U2699" s="146"/>
      <c r="V2699" s="146"/>
      <c r="W2699" s="146"/>
      <c r="X2699" s="146"/>
      <c r="Y2699" s="146"/>
      <c r="Z2699" s="147"/>
      <c r="AA2699" s="148"/>
      <c r="AB2699" s="383"/>
      <c r="AC2699" s="73"/>
      <c r="AD2699" s="414"/>
      <c r="AE2699" s="393"/>
      <c r="AF2699" s="78"/>
      <c r="AG2699" s="414"/>
      <c r="AH2699" s="383"/>
      <c r="AI2699" s="453"/>
      <c r="AJ2699" s="453"/>
      <c r="AK2699" s="414"/>
      <c r="AL2699" s="383"/>
      <c r="AM2699" s="383"/>
      <c r="AN2699" s="523"/>
      <c r="AO2699" s="414"/>
      <c r="AP2699" s="548"/>
      <c r="AQ2699" s="414"/>
      <c r="AR2699" s="78"/>
      <c r="AS2699" s="78"/>
      <c r="AT2699" s="414"/>
      <c r="AU2699" s="548"/>
      <c r="AV2699" s="548"/>
      <c r="AW2699" s="414"/>
      <c r="AX2699" s="383"/>
      <c r="AY2699" s="548"/>
      <c r="AZ2699" s="414"/>
      <c r="BA2699" s="383"/>
      <c r="BB2699" s="548"/>
      <c r="BC2699" s="78"/>
      <c r="BD2699" s="414"/>
      <c r="BE2699" s="414"/>
      <c r="BF2699" s="414"/>
      <c r="BG2699" s="414"/>
      <c r="BH2699" s="414"/>
      <c r="BI2699" s="383"/>
      <c r="BJ2699" s="383"/>
      <c r="BK2699" s="78"/>
      <c r="BL2699" s="414"/>
      <c r="BM2699" s="383"/>
      <c r="BN2699" s="78"/>
      <c r="BO2699" s="414"/>
      <c r="BP2699" s="78"/>
      <c r="BQ2699" s="414"/>
      <c r="BR2699" s="383"/>
      <c r="BS2699" s="78"/>
      <c r="BT2699" s="83"/>
      <c r="BU2699" s="75"/>
      <c r="BV2699" s="74"/>
      <c r="BW2699" s="74"/>
      <c r="BX2699" s="98" t="s">
        <v>4561</v>
      </c>
      <c r="BY2699" s="112">
        <f t="shared" si="263"/>
        <v>2694</v>
      </c>
      <c r="BZ2699" s="65">
        <f t="shared" si="262"/>
        <v>0</v>
      </c>
      <c r="CA2699" s="359">
        <f t="shared" si="258"/>
        <v>22</v>
      </c>
      <c r="CB2699" s="359">
        <f t="shared" si="259"/>
        <v>5</v>
      </c>
      <c r="CC2699" s="359">
        <f t="shared" si="260"/>
        <v>2023</v>
      </c>
      <c r="CD2699" s="359" t="str">
        <f t="shared" si="261"/>
        <v>225202366440MOVIMIENTO EN MASA</v>
      </c>
    </row>
    <row r="2700" spans="1:82" s="121" customFormat="1" ht="96" customHeight="1">
      <c r="A2700" s="13"/>
      <c r="B2700" s="13"/>
      <c r="C2700" s="13"/>
      <c r="D2700" s="212">
        <v>45068</v>
      </c>
      <c r="E2700" s="210" t="s">
        <v>2720</v>
      </c>
      <c r="F2700" s="211" t="s">
        <v>2735</v>
      </c>
      <c r="G2700" s="111" t="s">
        <v>2827</v>
      </c>
      <c r="H2700" s="85" t="str">
        <f>VLOOKUP(E2700&amp;F2700,Divipola!$C$1:$F$1149,4,FALSE)</f>
        <v>66682</v>
      </c>
      <c r="I2700" s="77"/>
      <c r="J2700" s="181"/>
      <c r="K2700" s="146"/>
      <c r="L2700" s="146"/>
      <c r="M2700" s="146">
        <v>1</v>
      </c>
      <c r="N2700" s="146">
        <v>1</v>
      </c>
      <c r="O2700" s="146"/>
      <c r="P2700" s="146"/>
      <c r="Q2700" s="146"/>
      <c r="R2700" s="146"/>
      <c r="S2700" s="146"/>
      <c r="T2700" s="146"/>
      <c r="U2700" s="146"/>
      <c r="V2700" s="146"/>
      <c r="W2700" s="146"/>
      <c r="X2700" s="146"/>
      <c r="Y2700" s="146"/>
      <c r="Z2700" s="147"/>
      <c r="AA2700" s="148"/>
      <c r="AB2700" s="383"/>
      <c r="AC2700" s="73"/>
      <c r="AD2700" s="414"/>
      <c r="AE2700" s="393"/>
      <c r="AF2700" s="78"/>
      <c r="AG2700" s="414"/>
      <c r="AH2700" s="383"/>
      <c r="AI2700" s="453"/>
      <c r="AJ2700" s="453"/>
      <c r="AK2700" s="414"/>
      <c r="AL2700" s="383"/>
      <c r="AM2700" s="383"/>
      <c r="AN2700" s="523"/>
      <c r="AO2700" s="414"/>
      <c r="AP2700" s="548"/>
      <c r="AQ2700" s="414"/>
      <c r="AR2700" s="78"/>
      <c r="AS2700" s="78"/>
      <c r="AT2700" s="414"/>
      <c r="AU2700" s="548"/>
      <c r="AV2700" s="548"/>
      <c r="AW2700" s="414"/>
      <c r="AX2700" s="383"/>
      <c r="AY2700" s="548"/>
      <c r="AZ2700" s="414"/>
      <c r="BA2700" s="383"/>
      <c r="BB2700" s="548"/>
      <c r="BC2700" s="78"/>
      <c r="BD2700" s="414"/>
      <c r="BE2700" s="414"/>
      <c r="BF2700" s="414"/>
      <c r="BG2700" s="414"/>
      <c r="BH2700" s="414"/>
      <c r="BI2700" s="383"/>
      <c r="BJ2700" s="383"/>
      <c r="BK2700" s="78"/>
      <c r="BL2700" s="414"/>
      <c r="BM2700" s="383"/>
      <c r="BN2700" s="78"/>
      <c r="BO2700" s="414"/>
      <c r="BP2700" s="78"/>
      <c r="BQ2700" s="414"/>
      <c r="BR2700" s="383"/>
      <c r="BS2700" s="78"/>
      <c r="BT2700" s="83"/>
      <c r="BU2700" s="75"/>
      <c r="BV2700" s="74"/>
      <c r="BW2700" s="74"/>
      <c r="BX2700" s="98" t="s">
        <v>4562</v>
      </c>
      <c r="BY2700" s="112">
        <f t="shared" si="263"/>
        <v>2695</v>
      </c>
      <c r="BZ2700" s="65">
        <f t="shared" si="262"/>
        <v>0</v>
      </c>
      <c r="CA2700" s="359">
        <f t="shared" si="258"/>
        <v>22</v>
      </c>
      <c r="CB2700" s="359">
        <f t="shared" si="259"/>
        <v>5</v>
      </c>
      <c r="CC2700" s="359">
        <f t="shared" si="260"/>
        <v>2023</v>
      </c>
      <c r="CD2700" s="359" t="str">
        <f t="shared" si="261"/>
        <v>225202366682MOVIMIENTO EN MASA</v>
      </c>
    </row>
    <row r="2701" spans="1:82" s="121" customFormat="1" ht="48" customHeight="1">
      <c r="A2701" s="13"/>
      <c r="B2701" s="13"/>
      <c r="C2701" s="13"/>
      <c r="D2701" s="212">
        <v>45068</v>
      </c>
      <c r="E2701" s="210" t="s">
        <v>2836</v>
      </c>
      <c r="F2701" s="211" t="s">
        <v>831</v>
      </c>
      <c r="G2701" s="111" t="s">
        <v>2827</v>
      </c>
      <c r="H2701" s="85" t="str">
        <f>VLOOKUP(E2701&amp;F2701,Divipola!$C$1:$F$1149,4,FALSE)</f>
        <v>19137</v>
      </c>
      <c r="I2701" s="77"/>
      <c r="J2701" s="181"/>
      <c r="K2701" s="146"/>
      <c r="L2701" s="146"/>
      <c r="M2701" s="146"/>
      <c r="N2701" s="146"/>
      <c r="O2701" s="146"/>
      <c r="P2701" s="146"/>
      <c r="Q2701" s="146"/>
      <c r="R2701" s="146">
        <v>1</v>
      </c>
      <c r="S2701" s="146"/>
      <c r="T2701" s="146"/>
      <c r="U2701" s="146"/>
      <c r="V2701" s="146"/>
      <c r="W2701" s="146"/>
      <c r="X2701" s="146"/>
      <c r="Y2701" s="146"/>
      <c r="Z2701" s="147"/>
      <c r="AA2701" s="148"/>
      <c r="AB2701" s="383"/>
      <c r="AC2701" s="73"/>
      <c r="AD2701" s="414"/>
      <c r="AE2701" s="393"/>
      <c r="AF2701" s="78"/>
      <c r="AG2701" s="414"/>
      <c r="AH2701" s="383"/>
      <c r="AI2701" s="453"/>
      <c r="AJ2701" s="453"/>
      <c r="AK2701" s="414"/>
      <c r="AL2701" s="383"/>
      <c r="AM2701" s="383"/>
      <c r="AN2701" s="523"/>
      <c r="AO2701" s="414"/>
      <c r="AP2701" s="548"/>
      <c r="AQ2701" s="414"/>
      <c r="AR2701" s="78"/>
      <c r="AS2701" s="78"/>
      <c r="AT2701" s="414"/>
      <c r="AU2701" s="548"/>
      <c r="AV2701" s="548"/>
      <c r="AW2701" s="414"/>
      <c r="AX2701" s="383"/>
      <c r="AY2701" s="548"/>
      <c r="AZ2701" s="414"/>
      <c r="BA2701" s="383"/>
      <c r="BB2701" s="548"/>
      <c r="BC2701" s="78"/>
      <c r="BD2701" s="414"/>
      <c r="BE2701" s="414"/>
      <c r="BF2701" s="414"/>
      <c r="BG2701" s="414"/>
      <c r="BH2701" s="414"/>
      <c r="BI2701" s="383"/>
      <c r="BJ2701" s="383"/>
      <c r="BK2701" s="78"/>
      <c r="BL2701" s="414"/>
      <c r="BM2701" s="383"/>
      <c r="BN2701" s="78"/>
      <c r="BO2701" s="414"/>
      <c r="BP2701" s="78"/>
      <c r="BQ2701" s="414"/>
      <c r="BR2701" s="383"/>
      <c r="BS2701" s="78"/>
      <c r="BT2701" s="83"/>
      <c r="BU2701" s="75"/>
      <c r="BV2701" s="74"/>
      <c r="BW2701" s="74"/>
      <c r="BX2701" s="132" t="s">
        <v>4566</v>
      </c>
      <c r="BY2701" s="112">
        <f t="shared" si="263"/>
        <v>2696</v>
      </c>
      <c r="BZ2701" s="65">
        <f t="shared" si="262"/>
        <v>0</v>
      </c>
      <c r="CA2701" s="359">
        <f t="shared" si="258"/>
        <v>22</v>
      </c>
      <c r="CB2701" s="359">
        <f t="shared" si="259"/>
        <v>5</v>
      </c>
      <c r="CC2701" s="359">
        <f t="shared" si="260"/>
        <v>2023</v>
      </c>
      <c r="CD2701" s="359" t="str">
        <f t="shared" si="261"/>
        <v>225202319137MOVIMIENTO EN MASA</v>
      </c>
    </row>
    <row r="2702" spans="1:82" s="121" customFormat="1" ht="108" customHeight="1">
      <c r="A2702" s="13"/>
      <c r="B2702" s="13"/>
      <c r="C2702" s="13"/>
      <c r="D2702" s="212">
        <v>45068</v>
      </c>
      <c r="E2702" s="210" t="s">
        <v>2829</v>
      </c>
      <c r="F2702" s="211" t="s">
        <v>2074</v>
      </c>
      <c r="G2702" s="111" t="s">
        <v>2827</v>
      </c>
      <c r="H2702" s="85" t="str">
        <f>VLOOKUP(E2702&amp;F2702,Divipola!$C$1:$F$1149,4,FALSE)</f>
        <v>05819</v>
      </c>
      <c r="I2702" s="77"/>
      <c r="J2702" s="181"/>
      <c r="K2702" s="146"/>
      <c r="L2702" s="146"/>
      <c r="M2702" s="146"/>
      <c r="N2702" s="146">
        <v>10</v>
      </c>
      <c r="O2702" s="146">
        <v>2</v>
      </c>
      <c r="P2702" s="146"/>
      <c r="Q2702" s="146">
        <v>2</v>
      </c>
      <c r="R2702" s="146">
        <v>1</v>
      </c>
      <c r="S2702" s="146"/>
      <c r="T2702" s="146"/>
      <c r="U2702" s="146"/>
      <c r="V2702" s="146"/>
      <c r="W2702" s="146"/>
      <c r="X2702" s="146"/>
      <c r="Y2702" s="146"/>
      <c r="Z2702" s="146"/>
      <c r="AA2702" s="148"/>
      <c r="AB2702" s="383"/>
      <c r="AC2702" s="73"/>
      <c r="AD2702" s="414"/>
      <c r="AE2702" s="393"/>
      <c r="AF2702" s="78"/>
      <c r="AG2702" s="414"/>
      <c r="AH2702" s="383"/>
      <c r="AI2702" s="453"/>
      <c r="AJ2702" s="453"/>
      <c r="AK2702" s="414"/>
      <c r="AL2702" s="383"/>
      <c r="AM2702" s="383"/>
      <c r="AN2702" s="523"/>
      <c r="AO2702" s="414"/>
      <c r="AP2702" s="548"/>
      <c r="AQ2702" s="414"/>
      <c r="AR2702" s="78"/>
      <c r="AS2702" s="78"/>
      <c r="AT2702" s="414"/>
      <c r="AU2702" s="548"/>
      <c r="AV2702" s="548"/>
      <c r="AW2702" s="414"/>
      <c r="AX2702" s="383"/>
      <c r="AY2702" s="548"/>
      <c r="AZ2702" s="414"/>
      <c r="BA2702" s="383"/>
      <c r="BB2702" s="548"/>
      <c r="BC2702" s="78"/>
      <c r="BD2702" s="414"/>
      <c r="BE2702" s="414"/>
      <c r="BF2702" s="414"/>
      <c r="BG2702" s="414"/>
      <c r="BH2702" s="414"/>
      <c r="BI2702" s="383"/>
      <c r="BJ2702" s="383"/>
      <c r="BK2702" s="78"/>
      <c r="BL2702" s="414"/>
      <c r="BM2702" s="383"/>
      <c r="BN2702" s="78"/>
      <c r="BO2702" s="414"/>
      <c r="BP2702" s="78"/>
      <c r="BQ2702" s="414"/>
      <c r="BR2702" s="383"/>
      <c r="BS2702" s="78"/>
      <c r="BT2702" s="83"/>
      <c r="BU2702" s="75"/>
      <c r="BV2702" s="74"/>
      <c r="BW2702" s="74"/>
      <c r="BX2702" s="132" t="s">
        <v>4567</v>
      </c>
      <c r="BY2702" s="112">
        <f t="shared" si="263"/>
        <v>2697</v>
      </c>
      <c r="BZ2702" s="65">
        <f t="shared" si="262"/>
        <v>0</v>
      </c>
      <c r="CA2702" s="359">
        <f t="shared" si="258"/>
        <v>22</v>
      </c>
      <c r="CB2702" s="359">
        <f t="shared" si="259"/>
        <v>5</v>
      </c>
      <c r="CC2702" s="359">
        <f t="shared" si="260"/>
        <v>2023</v>
      </c>
      <c r="CD2702" s="359" t="str">
        <f t="shared" si="261"/>
        <v>225202305819MOVIMIENTO EN MASA</v>
      </c>
    </row>
    <row r="2703" spans="1:82" s="121" customFormat="1" ht="120" customHeight="1">
      <c r="A2703" s="13"/>
      <c r="B2703" s="13"/>
      <c r="C2703" s="13"/>
      <c r="D2703" s="212">
        <v>45068</v>
      </c>
      <c r="E2703" s="210" t="s">
        <v>2836</v>
      </c>
      <c r="F2703" s="211" t="s">
        <v>2064</v>
      </c>
      <c r="G2703" s="111" t="s">
        <v>2803</v>
      </c>
      <c r="H2703" s="85" t="str">
        <f>VLOOKUP(E2703&amp;F2703,Divipola!$C$1:$F$1149,4,FALSE)</f>
        <v>19532</v>
      </c>
      <c r="I2703" s="77"/>
      <c r="J2703" s="181"/>
      <c r="K2703" s="108"/>
      <c r="L2703" s="108"/>
      <c r="M2703" s="108"/>
      <c r="N2703" s="108">
        <v>4</v>
      </c>
      <c r="O2703" s="108">
        <v>1</v>
      </c>
      <c r="P2703" s="108"/>
      <c r="Q2703" s="108">
        <v>1</v>
      </c>
      <c r="R2703" s="108"/>
      <c r="S2703" s="108"/>
      <c r="T2703" s="108"/>
      <c r="U2703" s="108"/>
      <c r="V2703" s="108"/>
      <c r="W2703" s="108"/>
      <c r="X2703" s="108"/>
      <c r="Y2703" s="108"/>
      <c r="Z2703" s="109"/>
      <c r="AA2703" s="113"/>
      <c r="AB2703" s="383"/>
      <c r="AC2703" s="73"/>
      <c r="AD2703" s="414"/>
      <c r="AE2703" s="393"/>
      <c r="AF2703" s="78"/>
      <c r="AG2703" s="414"/>
      <c r="AH2703" s="383"/>
      <c r="AI2703" s="453"/>
      <c r="AJ2703" s="453"/>
      <c r="AK2703" s="414"/>
      <c r="AL2703" s="383"/>
      <c r="AM2703" s="383"/>
      <c r="AN2703" s="523"/>
      <c r="AO2703" s="414"/>
      <c r="AP2703" s="548"/>
      <c r="AQ2703" s="414"/>
      <c r="AR2703" s="78"/>
      <c r="AS2703" s="78"/>
      <c r="AT2703" s="414"/>
      <c r="AU2703" s="548"/>
      <c r="AV2703" s="548"/>
      <c r="AW2703" s="414"/>
      <c r="AX2703" s="383"/>
      <c r="AY2703" s="548"/>
      <c r="AZ2703" s="414"/>
      <c r="BA2703" s="383"/>
      <c r="BB2703" s="548"/>
      <c r="BC2703" s="78"/>
      <c r="BD2703" s="414"/>
      <c r="BE2703" s="414"/>
      <c r="BF2703" s="414"/>
      <c r="BG2703" s="414"/>
      <c r="BH2703" s="414"/>
      <c r="BI2703" s="383"/>
      <c r="BJ2703" s="383"/>
      <c r="BK2703" s="78"/>
      <c r="BL2703" s="414"/>
      <c r="BM2703" s="383"/>
      <c r="BN2703" s="78"/>
      <c r="BO2703" s="414"/>
      <c r="BP2703" s="78"/>
      <c r="BQ2703" s="414"/>
      <c r="BR2703" s="383"/>
      <c r="BS2703" s="78"/>
      <c r="BT2703" s="83"/>
      <c r="BU2703" s="75"/>
      <c r="BV2703" s="74"/>
      <c r="BW2703" s="74"/>
      <c r="BX2703" s="98" t="s">
        <v>4587</v>
      </c>
      <c r="BY2703" s="112">
        <f t="shared" si="263"/>
        <v>2698</v>
      </c>
      <c r="BZ2703" s="65">
        <f t="shared" si="262"/>
        <v>0</v>
      </c>
      <c r="CA2703" s="359">
        <f t="shared" si="258"/>
        <v>22</v>
      </c>
      <c r="CB2703" s="359">
        <f t="shared" si="259"/>
        <v>5</v>
      </c>
      <c r="CC2703" s="359">
        <f t="shared" si="260"/>
        <v>2023</v>
      </c>
      <c r="CD2703" s="359" t="str">
        <f t="shared" si="261"/>
        <v>225202319532VENDAVAL</v>
      </c>
    </row>
    <row r="2704" spans="1:82" s="121" customFormat="1" ht="108" customHeight="1">
      <c r="A2704" s="13"/>
      <c r="B2704" s="13"/>
      <c r="C2704" s="13"/>
      <c r="D2704" s="212">
        <v>45069</v>
      </c>
      <c r="E2704" s="210" t="s">
        <v>2829</v>
      </c>
      <c r="F2704" s="211" t="s">
        <v>2505</v>
      </c>
      <c r="G2704" s="111" t="s">
        <v>2808</v>
      </c>
      <c r="H2704" s="85" t="str">
        <f>VLOOKUP(E2704&amp;F2704,Divipola!$C$1:$F$1149,4,FALSE)</f>
        <v>05607</v>
      </c>
      <c r="I2704" s="77"/>
      <c r="J2704" s="181"/>
      <c r="K2704" s="146"/>
      <c r="L2704" s="146"/>
      <c r="M2704" s="146"/>
      <c r="N2704" s="146"/>
      <c r="O2704" s="146"/>
      <c r="P2704" s="146"/>
      <c r="Q2704" s="146"/>
      <c r="R2704" s="146"/>
      <c r="S2704" s="146">
        <v>2</v>
      </c>
      <c r="T2704" s="146">
        <v>1</v>
      </c>
      <c r="U2704" s="146"/>
      <c r="V2704" s="146"/>
      <c r="W2704" s="146"/>
      <c r="X2704" s="159"/>
      <c r="Y2704" s="146"/>
      <c r="Z2704" s="147"/>
      <c r="AA2704" s="148"/>
      <c r="AB2704" s="383"/>
      <c r="AC2704" s="73"/>
      <c r="AD2704" s="414"/>
      <c r="AE2704" s="393"/>
      <c r="AF2704" s="78"/>
      <c r="AG2704" s="414"/>
      <c r="AH2704" s="383"/>
      <c r="AI2704" s="453"/>
      <c r="AJ2704" s="453"/>
      <c r="AK2704" s="414"/>
      <c r="AL2704" s="383"/>
      <c r="AM2704" s="383"/>
      <c r="AN2704" s="523"/>
      <c r="AO2704" s="414"/>
      <c r="AP2704" s="548"/>
      <c r="AQ2704" s="414"/>
      <c r="AR2704" s="78"/>
      <c r="AS2704" s="78"/>
      <c r="AT2704" s="414"/>
      <c r="AU2704" s="548"/>
      <c r="AV2704" s="548"/>
      <c r="AW2704" s="414"/>
      <c r="AX2704" s="383"/>
      <c r="AY2704" s="548"/>
      <c r="AZ2704" s="414"/>
      <c r="BA2704" s="383"/>
      <c r="BB2704" s="548"/>
      <c r="BC2704" s="78"/>
      <c r="BD2704" s="414"/>
      <c r="BE2704" s="414"/>
      <c r="BF2704" s="414"/>
      <c r="BG2704" s="414"/>
      <c r="BH2704" s="414"/>
      <c r="BI2704" s="383"/>
      <c r="BJ2704" s="383"/>
      <c r="BK2704" s="78"/>
      <c r="BL2704" s="414"/>
      <c r="BM2704" s="383"/>
      <c r="BN2704" s="78"/>
      <c r="BO2704" s="414"/>
      <c r="BP2704" s="78"/>
      <c r="BQ2704" s="414"/>
      <c r="BR2704" s="383"/>
      <c r="BS2704" s="78"/>
      <c r="BT2704" s="83"/>
      <c r="BU2704" s="75"/>
      <c r="BV2704" s="74"/>
      <c r="BW2704" s="74"/>
      <c r="BX2704" s="193" t="s">
        <v>4569</v>
      </c>
      <c r="BY2704" s="112">
        <f t="shared" si="263"/>
        <v>2699</v>
      </c>
      <c r="BZ2704" s="65">
        <f t="shared" si="262"/>
        <v>0</v>
      </c>
      <c r="CA2704" s="359">
        <f t="shared" si="258"/>
        <v>23</v>
      </c>
      <c r="CB2704" s="359">
        <f t="shared" si="259"/>
        <v>5</v>
      </c>
      <c r="CC2704" s="359">
        <f t="shared" si="260"/>
        <v>2023</v>
      </c>
      <c r="CD2704" s="359" t="str">
        <f t="shared" si="261"/>
        <v>235202305607AVENIDA TORRENCIAL</v>
      </c>
    </row>
    <row r="2705" spans="1:82" s="121" customFormat="1" ht="48" customHeight="1">
      <c r="A2705" s="13"/>
      <c r="B2705" s="13"/>
      <c r="C2705" s="13"/>
      <c r="D2705" s="212">
        <v>45069</v>
      </c>
      <c r="E2705" s="210" t="s">
        <v>2836</v>
      </c>
      <c r="F2705" s="211" t="s">
        <v>2723</v>
      </c>
      <c r="G2705" s="111" t="s">
        <v>2827</v>
      </c>
      <c r="H2705" s="85" t="str">
        <f>VLOOKUP(E2705&amp;F2705,Divipola!$C$1:$F$1149,4,FALSE)</f>
        <v>19100</v>
      </c>
      <c r="I2705" s="77"/>
      <c r="J2705" s="181"/>
      <c r="K2705" s="146"/>
      <c r="L2705" s="146"/>
      <c r="M2705" s="146"/>
      <c r="N2705" s="146"/>
      <c r="O2705" s="146"/>
      <c r="P2705" s="146"/>
      <c r="Q2705" s="146"/>
      <c r="R2705" s="146"/>
      <c r="S2705" s="146"/>
      <c r="T2705" s="146"/>
      <c r="U2705" s="146"/>
      <c r="V2705" s="146"/>
      <c r="W2705" s="146"/>
      <c r="X2705" s="146">
        <v>1</v>
      </c>
      <c r="Y2705" s="146"/>
      <c r="Z2705" s="147"/>
      <c r="AA2705" s="148"/>
      <c r="AB2705" s="383"/>
      <c r="AC2705" s="73"/>
      <c r="AD2705" s="414"/>
      <c r="AE2705" s="393"/>
      <c r="AF2705" s="78"/>
      <c r="AG2705" s="414"/>
      <c r="AH2705" s="383"/>
      <c r="AI2705" s="453"/>
      <c r="AJ2705" s="453"/>
      <c r="AK2705" s="414"/>
      <c r="AL2705" s="383"/>
      <c r="AM2705" s="383"/>
      <c r="AN2705" s="523"/>
      <c r="AO2705" s="414"/>
      <c r="AP2705" s="548"/>
      <c r="AQ2705" s="414"/>
      <c r="AR2705" s="78"/>
      <c r="AS2705" s="78"/>
      <c r="AT2705" s="414"/>
      <c r="AU2705" s="548"/>
      <c r="AV2705" s="548"/>
      <c r="AW2705" s="414"/>
      <c r="AX2705" s="383"/>
      <c r="AY2705" s="548"/>
      <c r="AZ2705" s="414"/>
      <c r="BA2705" s="383"/>
      <c r="BB2705" s="548"/>
      <c r="BC2705" s="78"/>
      <c r="BD2705" s="414"/>
      <c r="BE2705" s="414"/>
      <c r="BF2705" s="414"/>
      <c r="BG2705" s="414"/>
      <c r="BH2705" s="414"/>
      <c r="BI2705" s="383"/>
      <c r="BJ2705" s="383"/>
      <c r="BK2705" s="78"/>
      <c r="BL2705" s="414"/>
      <c r="BM2705" s="383"/>
      <c r="BN2705" s="78"/>
      <c r="BO2705" s="414"/>
      <c r="BP2705" s="78"/>
      <c r="BQ2705" s="414"/>
      <c r="BR2705" s="383"/>
      <c r="BS2705" s="78"/>
      <c r="BT2705" s="83"/>
      <c r="BU2705" s="75"/>
      <c r="BV2705" s="74"/>
      <c r="BW2705" s="74"/>
      <c r="BX2705" s="98" t="s">
        <v>4575</v>
      </c>
      <c r="BY2705" s="112">
        <f t="shared" si="263"/>
        <v>2700</v>
      </c>
      <c r="BZ2705" s="65">
        <f t="shared" si="262"/>
        <v>0</v>
      </c>
      <c r="CA2705" s="359">
        <f t="shared" si="258"/>
        <v>23</v>
      </c>
      <c r="CB2705" s="359">
        <f t="shared" si="259"/>
        <v>5</v>
      </c>
      <c r="CC2705" s="359">
        <f t="shared" si="260"/>
        <v>2023</v>
      </c>
      <c r="CD2705" s="359" t="str">
        <f t="shared" si="261"/>
        <v>235202319100MOVIMIENTO EN MASA</v>
      </c>
    </row>
    <row r="2706" spans="1:82" s="121" customFormat="1" ht="72" customHeight="1">
      <c r="A2706" s="13"/>
      <c r="B2706" s="13"/>
      <c r="C2706" s="13"/>
      <c r="D2706" s="212">
        <v>45069</v>
      </c>
      <c r="E2706" s="210" t="s">
        <v>2161</v>
      </c>
      <c r="F2706" s="211" t="s">
        <v>758</v>
      </c>
      <c r="G2706" s="111" t="s">
        <v>2827</v>
      </c>
      <c r="H2706" s="85" t="str">
        <f>VLOOKUP(E2706&amp;F2706,Divipola!$C$1:$F$1149,4,FALSE)</f>
        <v>17486</v>
      </c>
      <c r="I2706" s="77"/>
      <c r="J2706" s="181"/>
      <c r="K2706" s="108"/>
      <c r="L2706" s="108"/>
      <c r="M2706" s="108"/>
      <c r="N2706" s="108"/>
      <c r="O2706" s="108"/>
      <c r="P2706" s="108"/>
      <c r="Q2706" s="108"/>
      <c r="R2706" s="108">
        <v>1</v>
      </c>
      <c r="S2706" s="108"/>
      <c r="T2706" s="108"/>
      <c r="U2706" s="108"/>
      <c r="V2706" s="108"/>
      <c r="W2706" s="108"/>
      <c r="X2706" s="108"/>
      <c r="Y2706" s="108"/>
      <c r="Z2706" s="109"/>
      <c r="AA2706" s="113"/>
      <c r="AB2706" s="383"/>
      <c r="AC2706" s="73"/>
      <c r="AD2706" s="414"/>
      <c r="AE2706" s="393"/>
      <c r="AF2706" s="78"/>
      <c r="AG2706" s="414"/>
      <c r="AH2706" s="383"/>
      <c r="AI2706" s="453"/>
      <c r="AJ2706" s="453"/>
      <c r="AK2706" s="414"/>
      <c r="AL2706" s="383"/>
      <c r="AM2706" s="383"/>
      <c r="AN2706" s="523"/>
      <c r="AO2706" s="414"/>
      <c r="AP2706" s="548"/>
      <c r="AQ2706" s="414"/>
      <c r="AR2706" s="78"/>
      <c r="AS2706" s="78"/>
      <c r="AT2706" s="414"/>
      <c r="AU2706" s="548"/>
      <c r="AV2706" s="548"/>
      <c r="AW2706" s="414"/>
      <c r="AX2706" s="383"/>
      <c r="AY2706" s="548"/>
      <c r="AZ2706" s="414"/>
      <c r="BA2706" s="383"/>
      <c r="BB2706" s="548"/>
      <c r="BC2706" s="78"/>
      <c r="BD2706" s="414"/>
      <c r="BE2706" s="414"/>
      <c r="BF2706" s="414"/>
      <c r="BG2706" s="414"/>
      <c r="BH2706" s="414"/>
      <c r="BI2706" s="383"/>
      <c r="BJ2706" s="383"/>
      <c r="BK2706" s="78"/>
      <c r="BL2706" s="414"/>
      <c r="BM2706" s="383"/>
      <c r="BN2706" s="78"/>
      <c r="BO2706" s="414"/>
      <c r="BP2706" s="78"/>
      <c r="BQ2706" s="414"/>
      <c r="BR2706" s="383"/>
      <c r="BS2706" s="78"/>
      <c r="BT2706" s="83"/>
      <c r="BU2706" s="75"/>
      <c r="BV2706" s="74"/>
      <c r="BW2706" s="74"/>
      <c r="BX2706" s="98" t="s">
        <v>4577</v>
      </c>
      <c r="BY2706" s="112">
        <f t="shared" si="263"/>
        <v>2701</v>
      </c>
      <c r="BZ2706" s="65">
        <f t="shared" si="262"/>
        <v>0</v>
      </c>
      <c r="CA2706" s="359">
        <f t="shared" si="258"/>
        <v>23</v>
      </c>
      <c r="CB2706" s="359">
        <f t="shared" si="259"/>
        <v>5</v>
      </c>
      <c r="CC2706" s="359">
        <f t="shared" si="260"/>
        <v>2023</v>
      </c>
      <c r="CD2706" s="359" t="str">
        <f t="shared" si="261"/>
        <v>235202317486MOVIMIENTO EN MASA</v>
      </c>
    </row>
    <row r="2707" spans="1:82" s="121" customFormat="1" ht="60" customHeight="1">
      <c r="A2707" s="13"/>
      <c r="B2707" s="13"/>
      <c r="C2707" s="13"/>
      <c r="D2707" s="212">
        <v>45069</v>
      </c>
      <c r="E2707" s="210" t="s">
        <v>2853</v>
      </c>
      <c r="F2707" s="211" t="s">
        <v>2722</v>
      </c>
      <c r="G2707" s="111" t="s">
        <v>2800</v>
      </c>
      <c r="H2707" s="85" t="str">
        <f>VLOOKUP(E2707&amp;F2707,Divipola!$C$1:$F$1149,4,FALSE)</f>
        <v>63001</v>
      </c>
      <c r="I2707" s="77"/>
      <c r="J2707" s="181"/>
      <c r="K2707" s="108"/>
      <c r="L2707" s="108"/>
      <c r="M2707" s="108"/>
      <c r="N2707" s="108">
        <v>16</v>
      </c>
      <c r="O2707" s="108">
        <v>3</v>
      </c>
      <c r="P2707" s="108">
        <v>3</v>
      </c>
      <c r="Q2707" s="108">
        <v>1</v>
      </c>
      <c r="R2707" s="108"/>
      <c r="S2707" s="108"/>
      <c r="T2707" s="108"/>
      <c r="U2707" s="108"/>
      <c r="V2707" s="108"/>
      <c r="W2707" s="108"/>
      <c r="X2707" s="108"/>
      <c r="Y2707" s="108"/>
      <c r="Z2707" s="109"/>
      <c r="AA2707" s="113"/>
      <c r="AB2707" s="383"/>
      <c r="AC2707" s="73"/>
      <c r="AD2707" s="414"/>
      <c r="AE2707" s="393"/>
      <c r="AF2707" s="78"/>
      <c r="AG2707" s="414"/>
      <c r="AH2707" s="383"/>
      <c r="AI2707" s="453"/>
      <c r="AJ2707" s="453"/>
      <c r="AK2707" s="414"/>
      <c r="AL2707" s="383"/>
      <c r="AM2707" s="383"/>
      <c r="AN2707" s="523"/>
      <c r="AO2707" s="414"/>
      <c r="AP2707" s="548"/>
      <c r="AQ2707" s="414"/>
      <c r="AR2707" s="78"/>
      <c r="AS2707" s="78"/>
      <c r="AT2707" s="414"/>
      <c r="AU2707" s="548"/>
      <c r="AV2707" s="548"/>
      <c r="AW2707" s="414"/>
      <c r="AX2707" s="383"/>
      <c r="AY2707" s="548"/>
      <c r="AZ2707" s="414"/>
      <c r="BA2707" s="383"/>
      <c r="BB2707" s="548"/>
      <c r="BC2707" s="78"/>
      <c r="BD2707" s="414"/>
      <c r="BE2707" s="414"/>
      <c r="BF2707" s="414"/>
      <c r="BG2707" s="414"/>
      <c r="BH2707" s="414"/>
      <c r="BI2707" s="383"/>
      <c r="BJ2707" s="383"/>
      <c r="BK2707" s="78"/>
      <c r="BL2707" s="414"/>
      <c r="BM2707" s="383"/>
      <c r="BN2707" s="78"/>
      <c r="BO2707" s="414"/>
      <c r="BP2707" s="78"/>
      <c r="BQ2707" s="414"/>
      <c r="BR2707" s="383"/>
      <c r="BS2707" s="78"/>
      <c r="BT2707" s="83"/>
      <c r="BU2707" s="75"/>
      <c r="BV2707" s="74"/>
      <c r="BW2707" s="74"/>
      <c r="BX2707" s="98" t="s">
        <v>4578</v>
      </c>
      <c r="BY2707" s="112">
        <f t="shared" si="263"/>
        <v>2702</v>
      </c>
      <c r="BZ2707" s="65">
        <f t="shared" si="262"/>
        <v>0</v>
      </c>
      <c r="CA2707" s="359">
        <f t="shared" si="258"/>
        <v>23</v>
      </c>
      <c r="CB2707" s="359">
        <f t="shared" si="259"/>
        <v>5</v>
      </c>
      <c r="CC2707" s="359">
        <f t="shared" si="260"/>
        <v>2023</v>
      </c>
      <c r="CD2707" s="359" t="str">
        <f t="shared" si="261"/>
        <v>235202363001INCENDIO ESTRUCTURAL</v>
      </c>
    </row>
    <row r="2708" spans="1:82" s="121" customFormat="1" ht="72" customHeight="1">
      <c r="A2708" s="13"/>
      <c r="B2708" s="13"/>
      <c r="C2708" s="13"/>
      <c r="D2708" s="212">
        <v>45069</v>
      </c>
      <c r="E2708" s="210" t="s">
        <v>2756</v>
      </c>
      <c r="F2708" s="211" t="s">
        <v>201</v>
      </c>
      <c r="G2708" s="111" t="s">
        <v>2827</v>
      </c>
      <c r="H2708" s="85" t="str">
        <f>VLOOKUP(E2708&amp;F2708,Divipola!$C$1:$F$1149,4,FALSE)</f>
        <v>52585</v>
      </c>
      <c r="I2708" s="77"/>
      <c r="J2708" s="181"/>
      <c r="K2708" s="146"/>
      <c r="L2708" s="146"/>
      <c r="M2708" s="146"/>
      <c r="N2708" s="146"/>
      <c r="O2708" s="146"/>
      <c r="P2708" s="146"/>
      <c r="Q2708" s="146"/>
      <c r="R2708" s="146">
        <v>1</v>
      </c>
      <c r="S2708" s="146"/>
      <c r="T2708" s="146"/>
      <c r="U2708" s="146"/>
      <c r="V2708" s="146"/>
      <c r="W2708" s="146"/>
      <c r="X2708" s="146"/>
      <c r="Y2708" s="146"/>
      <c r="Z2708" s="147"/>
      <c r="AA2708" s="148"/>
      <c r="AB2708" s="383"/>
      <c r="AC2708" s="73"/>
      <c r="AD2708" s="414"/>
      <c r="AE2708" s="393"/>
      <c r="AF2708" s="78"/>
      <c r="AG2708" s="414"/>
      <c r="AH2708" s="383"/>
      <c r="AI2708" s="453"/>
      <c r="AJ2708" s="453"/>
      <c r="AK2708" s="414"/>
      <c r="AL2708" s="383"/>
      <c r="AM2708" s="383"/>
      <c r="AN2708" s="523"/>
      <c r="AO2708" s="414"/>
      <c r="AP2708" s="548"/>
      <c r="AQ2708" s="414"/>
      <c r="AR2708" s="78"/>
      <c r="AS2708" s="78"/>
      <c r="AT2708" s="414"/>
      <c r="AU2708" s="548"/>
      <c r="AV2708" s="548"/>
      <c r="AW2708" s="414"/>
      <c r="AX2708" s="383"/>
      <c r="AY2708" s="548"/>
      <c r="AZ2708" s="414"/>
      <c r="BA2708" s="383"/>
      <c r="BB2708" s="548"/>
      <c r="BC2708" s="78"/>
      <c r="BD2708" s="414"/>
      <c r="BE2708" s="414"/>
      <c r="BF2708" s="414"/>
      <c r="BG2708" s="414"/>
      <c r="BH2708" s="414"/>
      <c r="BI2708" s="383"/>
      <c r="BJ2708" s="383"/>
      <c r="BK2708" s="78"/>
      <c r="BL2708" s="414"/>
      <c r="BM2708" s="383"/>
      <c r="BN2708" s="78"/>
      <c r="BO2708" s="414"/>
      <c r="BP2708" s="78"/>
      <c r="BQ2708" s="414"/>
      <c r="BR2708" s="383"/>
      <c r="BS2708" s="78"/>
      <c r="BT2708" s="83"/>
      <c r="BU2708" s="75"/>
      <c r="BV2708" s="74"/>
      <c r="BW2708" s="74"/>
      <c r="BX2708" s="98" t="s">
        <v>4579</v>
      </c>
      <c r="BY2708" s="112">
        <f t="shared" si="263"/>
        <v>2703</v>
      </c>
      <c r="BZ2708" s="65">
        <f t="shared" si="262"/>
        <v>0</v>
      </c>
      <c r="CA2708" s="359">
        <f t="shared" si="258"/>
        <v>23</v>
      </c>
      <c r="CB2708" s="359">
        <f t="shared" si="259"/>
        <v>5</v>
      </c>
      <c r="CC2708" s="359">
        <f t="shared" si="260"/>
        <v>2023</v>
      </c>
      <c r="CD2708" s="359" t="str">
        <f t="shared" si="261"/>
        <v>235202352585MOVIMIENTO EN MASA</v>
      </c>
    </row>
    <row r="2709" spans="1:82" s="121" customFormat="1" ht="60" customHeight="1">
      <c r="A2709" s="13"/>
      <c r="B2709" s="13"/>
      <c r="C2709" s="13"/>
      <c r="D2709" s="212">
        <v>45069</v>
      </c>
      <c r="E2709" s="210" t="s">
        <v>2718</v>
      </c>
      <c r="F2709" s="211" t="s">
        <v>2180</v>
      </c>
      <c r="G2709" s="111" t="s">
        <v>2807</v>
      </c>
      <c r="H2709" s="85" t="str">
        <f>VLOOKUP(E2709&amp;F2709,Divipola!$C$1:$F$1149,4,FALSE)</f>
        <v>25320</v>
      </c>
      <c r="I2709" s="77"/>
      <c r="J2709" s="181"/>
      <c r="K2709" s="146"/>
      <c r="L2709" s="146"/>
      <c r="M2709" s="146"/>
      <c r="N2709" s="146"/>
      <c r="O2709" s="146"/>
      <c r="P2709" s="146"/>
      <c r="Q2709" s="146"/>
      <c r="R2709" s="146">
        <v>1</v>
      </c>
      <c r="S2709" s="146"/>
      <c r="T2709" s="146"/>
      <c r="U2709" s="146"/>
      <c r="V2709" s="146"/>
      <c r="W2709" s="146"/>
      <c r="X2709" s="146"/>
      <c r="Y2709" s="146"/>
      <c r="Z2709" s="147"/>
      <c r="AA2709" s="148"/>
      <c r="AB2709" s="383"/>
      <c r="AC2709" s="73"/>
      <c r="AD2709" s="414"/>
      <c r="AE2709" s="393"/>
      <c r="AF2709" s="78"/>
      <c r="AG2709" s="414"/>
      <c r="AH2709" s="383"/>
      <c r="AI2709" s="453"/>
      <c r="AJ2709" s="453"/>
      <c r="AK2709" s="414"/>
      <c r="AL2709" s="383"/>
      <c r="AM2709" s="383"/>
      <c r="AN2709" s="523"/>
      <c r="AO2709" s="414"/>
      <c r="AP2709" s="548"/>
      <c r="AQ2709" s="414"/>
      <c r="AR2709" s="78"/>
      <c r="AS2709" s="78"/>
      <c r="AT2709" s="414"/>
      <c r="AU2709" s="548"/>
      <c r="AV2709" s="548"/>
      <c r="AW2709" s="414"/>
      <c r="AX2709" s="383"/>
      <c r="AY2709" s="548"/>
      <c r="AZ2709" s="414"/>
      <c r="BA2709" s="383"/>
      <c r="BB2709" s="548"/>
      <c r="BC2709" s="78"/>
      <c r="BD2709" s="414"/>
      <c r="BE2709" s="414"/>
      <c r="BF2709" s="414"/>
      <c r="BG2709" s="414"/>
      <c r="BH2709" s="414"/>
      <c r="BI2709" s="383"/>
      <c r="BJ2709" s="383"/>
      <c r="BK2709" s="78"/>
      <c r="BL2709" s="414"/>
      <c r="BM2709" s="383"/>
      <c r="BN2709" s="78"/>
      <c r="BO2709" s="414"/>
      <c r="BP2709" s="78"/>
      <c r="BQ2709" s="414"/>
      <c r="BR2709" s="383"/>
      <c r="BS2709" s="78"/>
      <c r="BT2709" s="83"/>
      <c r="BU2709" s="75"/>
      <c r="BV2709" s="74"/>
      <c r="BW2709" s="74"/>
      <c r="BX2709" s="98" t="s">
        <v>4580</v>
      </c>
      <c r="BY2709" s="112">
        <f t="shared" si="263"/>
        <v>2704</v>
      </c>
      <c r="BZ2709" s="65">
        <f t="shared" si="262"/>
        <v>0</v>
      </c>
      <c r="CA2709" s="359">
        <f t="shared" si="258"/>
        <v>23</v>
      </c>
      <c r="CB2709" s="359">
        <f t="shared" si="259"/>
        <v>5</v>
      </c>
      <c r="CC2709" s="359">
        <f t="shared" si="260"/>
        <v>2023</v>
      </c>
      <c r="CD2709" s="359" t="str">
        <f t="shared" si="261"/>
        <v>235202325320CRECIENTE SUBITA</v>
      </c>
    </row>
    <row r="2710" spans="1:82" s="121" customFormat="1" ht="72" customHeight="1">
      <c r="A2710" s="13"/>
      <c r="B2710" s="13"/>
      <c r="C2710" s="13"/>
      <c r="D2710" s="212">
        <v>45069</v>
      </c>
      <c r="E2710" s="210" t="s">
        <v>2830</v>
      </c>
      <c r="F2710" s="211" t="s">
        <v>1756</v>
      </c>
      <c r="G2710" s="111" t="s">
        <v>2808</v>
      </c>
      <c r="H2710" s="85" t="str">
        <f>VLOOKUP(E2710&amp;F2710,Divipola!$C$1:$F$1149,4,FALSE)</f>
        <v>68669</v>
      </c>
      <c r="I2710" s="77"/>
      <c r="J2710" s="181"/>
      <c r="K2710" s="108"/>
      <c r="L2710" s="108"/>
      <c r="M2710" s="108"/>
      <c r="N2710" s="108"/>
      <c r="O2710" s="108"/>
      <c r="P2710" s="108"/>
      <c r="Q2710" s="108"/>
      <c r="R2710" s="108"/>
      <c r="S2710" s="108"/>
      <c r="T2710" s="108">
        <v>1</v>
      </c>
      <c r="U2710" s="108"/>
      <c r="V2710" s="108"/>
      <c r="W2710" s="108"/>
      <c r="X2710" s="108"/>
      <c r="Y2710" s="108"/>
      <c r="Z2710" s="109"/>
      <c r="AA2710" s="113"/>
      <c r="AB2710" s="383"/>
      <c r="AC2710" s="73"/>
      <c r="AD2710" s="414"/>
      <c r="AE2710" s="393"/>
      <c r="AF2710" s="78"/>
      <c r="AG2710" s="414"/>
      <c r="AH2710" s="383"/>
      <c r="AI2710" s="453"/>
      <c r="AJ2710" s="453"/>
      <c r="AK2710" s="414"/>
      <c r="AL2710" s="383"/>
      <c r="AM2710" s="383"/>
      <c r="AN2710" s="523"/>
      <c r="AO2710" s="414"/>
      <c r="AP2710" s="548"/>
      <c r="AQ2710" s="414"/>
      <c r="AR2710" s="78"/>
      <c r="AS2710" s="78"/>
      <c r="AT2710" s="414"/>
      <c r="AU2710" s="548"/>
      <c r="AV2710" s="548"/>
      <c r="AW2710" s="414"/>
      <c r="AX2710" s="383"/>
      <c r="AY2710" s="548"/>
      <c r="AZ2710" s="414"/>
      <c r="BA2710" s="383"/>
      <c r="BB2710" s="548"/>
      <c r="BC2710" s="78"/>
      <c r="BD2710" s="414"/>
      <c r="BE2710" s="414"/>
      <c r="BF2710" s="414"/>
      <c r="BG2710" s="414"/>
      <c r="BH2710" s="414"/>
      <c r="BI2710" s="383"/>
      <c r="BJ2710" s="383"/>
      <c r="BK2710" s="78"/>
      <c r="BL2710" s="414"/>
      <c r="BM2710" s="383"/>
      <c r="BN2710" s="78"/>
      <c r="BO2710" s="414"/>
      <c r="BP2710" s="78"/>
      <c r="BQ2710" s="414"/>
      <c r="BR2710" s="383"/>
      <c r="BS2710" s="78"/>
      <c r="BT2710" s="83"/>
      <c r="BU2710" s="75"/>
      <c r="BV2710" s="74"/>
      <c r="BW2710" s="74"/>
      <c r="BX2710" s="132" t="s">
        <v>4582</v>
      </c>
      <c r="BY2710" s="112">
        <f t="shared" si="263"/>
        <v>2705</v>
      </c>
      <c r="BZ2710" s="65">
        <f t="shared" si="262"/>
        <v>0</v>
      </c>
      <c r="CA2710" s="359">
        <f t="shared" si="258"/>
        <v>23</v>
      </c>
      <c r="CB2710" s="359">
        <f t="shared" si="259"/>
        <v>5</v>
      </c>
      <c r="CC2710" s="359">
        <f t="shared" si="260"/>
        <v>2023</v>
      </c>
      <c r="CD2710" s="359" t="str">
        <f t="shared" si="261"/>
        <v>235202368669AVENIDA TORRENCIAL</v>
      </c>
    </row>
    <row r="2711" spans="1:82" s="121" customFormat="1" ht="60" customHeight="1">
      <c r="A2711" s="13"/>
      <c r="B2711" s="13"/>
      <c r="C2711" s="13"/>
      <c r="D2711" s="212">
        <v>45069</v>
      </c>
      <c r="E2711" s="210" t="s">
        <v>2661</v>
      </c>
      <c r="F2711" s="211" t="s">
        <v>1560</v>
      </c>
      <c r="G2711" s="111" t="s">
        <v>2827</v>
      </c>
      <c r="H2711" s="85" t="str">
        <f>VLOOKUP(E2711&amp;F2711,Divipola!$C$1:$F$1149,4,FALSE)</f>
        <v>15051</v>
      </c>
      <c r="I2711" s="77"/>
      <c r="J2711" s="181"/>
      <c r="K2711" s="108"/>
      <c r="L2711" s="108"/>
      <c r="M2711" s="108"/>
      <c r="N2711" s="108"/>
      <c r="O2711" s="108"/>
      <c r="P2711" s="108"/>
      <c r="Q2711" s="108"/>
      <c r="R2711" s="108">
        <v>1</v>
      </c>
      <c r="S2711" s="108"/>
      <c r="T2711" s="108"/>
      <c r="U2711" s="108"/>
      <c r="V2711" s="108"/>
      <c r="W2711" s="108"/>
      <c r="X2711" s="108"/>
      <c r="Y2711" s="108"/>
      <c r="Z2711" s="109"/>
      <c r="AA2711" s="113"/>
      <c r="AB2711" s="383"/>
      <c r="AC2711" s="73"/>
      <c r="AD2711" s="414"/>
      <c r="AE2711" s="393"/>
      <c r="AF2711" s="78"/>
      <c r="AG2711" s="414"/>
      <c r="AH2711" s="383"/>
      <c r="AI2711" s="453"/>
      <c r="AJ2711" s="453"/>
      <c r="AK2711" s="414"/>
      <c r="AL2711" s="383"/>
      <c r="AM2711" s="383"/>
      <c r="AN2711" s="523"/>
      <c r="AO2711" s="414"/>
      <c r="AP2711" s="548"/>
      <c r="AQ2711" s="414"/>
      <c r="AR2711" s="78"/>
      <c r="AS2711" s="78"/>
      <c r="AT2711" s="414"/>
      <c r="AU2711" s="548"/>
      <c r="AV2711" s="548"/>
      <c r="AW2711" s="414"/>
      <c r="AX2711" s="383"/>
      <c r="AY2711" s="548"/>
      <c r="AZ2711" s="414"/>
      <c r="BA2711" s="383"/>
      <c r="BB2711" s="548"/>
      <c r="BC2711" s="78"/>
      <c r="BD2711" s="414"/>
      <c r="BE2711" s="414"/>
      <c r="BF2711" s="414"/>
      <c r="BG2711" s="414"/>
      <c r="BH2711" s="414"/>
      <c r="BI2711" s="383"/>
      <c r="BJ2711" s="383"/>
      <c r="BK2711" s="78"/>
      <c r="BL2711" s="414"/>
      <c r="BM2711" s="383"/>
      <c r="BN2711" s="78"/>
      <c r="BO2711" s="414"/>
      <c r="BP2711" s="78"/>
      <c r="BQ2711" s="414"/>
      <c r="BR2711" s="383"/>
      <c r="BS2711" s="78"/>
      <c r="BT2711" s="83"/>
      <c r="BU2711" s="75"/>
      <c r="BV2711" s="74"/>
      <c r="BW2711" s="74"/>
      <c r="BX2711" s="132" t="s">
        <v>4583</v>
      </c>
      <c r="BY2711" s="112">
        <f t="shared" si="263"/>
        <v>2706</v>
      </c>
      <c r="BZ2711" s="65">
        <f t="shared" si="262"/>
        <v>0</v>
      </c>
      <c r="CA2711" s="359">
        <f t="shared" si="258"/>
        <v>23</v>
      </c>
      <c r="CB2711" s="359">
        <f t="shared" si="259"/>
        <v>5</v>
      </c>
      <c r="CC2711" s="359">
        <f t="shared" si="260"/>
        <v>2023</v>
      </c>
      <c r="CD2711" s="359" t="str">
        <f t="shared" si="261"/>
        <v>235202315051MOVIMIENTO EN MASA</v>
      </c>
    </row>
    <row r="2712" spans="1:82" s="121" customFormat="1" ht="72" customHeight="1">
      <c r="A2712" s="13"/>
      <c r="B2712" s="13"/>
      <c r="C2712" s="13"/>
      <c r="D2712" s="212">
        <v>45069</v>
      </c>
      <c r="E2712" s="210" t="s">
        <v>2661</v>
      </c>
      <c r="F2712" s="211" t="s">
        <v>637</v>
      </c>
      <c r="G2712" s="111" t="s">
        <v>2943</v>
      </c>
      <c r="H2712" s="85" t="str">
        <f>VLOOKUP(E2712&amp;F2712,Divipola!$C$1:$F$1149,4,FALSE)</f>
        <v>15664</v>
      </c>
      <c r="I2712" s="77"/>
      <c r="J2712" s="181"/>
      <c r="K2712" s="146"/>
      <c r="L2712" s="146"/>
      <c r="M2712" s="146"/>
      <c r="N2712" s="146"/>
      <c r="O2712" s="146"/>
      <c r="P2712" s="146"/>
      <c r="Q2712" s="146"/>
      <c r="R2712" s="146"/>
      <c r="S2712" s="146">
        <v>1</v>
      </c>
      <c r="T2712" s="146"/>
      <c r="U2712" s="146"/>
      <c r="V2712" s="146"/>
      <c r="W2712" s="146"/>
      <c r="X2712" s="146"/>
      <c r="Y2712" s="146"/>
      <c r="Z2712" s="147"/>
      <c r="AA2712" s="148"/>
      <c r="AB2712" s="383"/>
      <c r="AC2712" s="73"/>
      <c r="AD2712" s="414"/>
      <c r="AE2712" s="393"/>
      <c r="AF2712" s="78"/>
      <c r="AG2712" s="414"/>
      <c r="AH2712" s="383"/>
      <c r="AI2712" s="453"/>
      <c r="AJ2712" s="453"/>
      <c r="AK2712" s="414"/>
      <c r="AL2712" s="383"/>
      <c r="AM2712" s="383"/>
      <c r="AN2712" s="523"/>
      <c r="AO2712" s="414"/>
      <c r="AP2712" s="548"/>
      <c r="AQ2712" s="414"/>
      <c r="AR2712" s="78"/>
      <c r="AS2712" s="78"/>
      <c r="AT2712" s="414"/>
      <c r="AU2712" s="548"/>
      <c r="AV2712" s="548"/>
      <c r="AW2712" s="414"/>
      <c r="AX2712" s="383"/>
      <c r="AY2712" s="548"/>
      <c r="AZ2712" s="414"/>
      <c r="BA2712" s="383"/>
      <c r="BB2712" s="548"/>
      <c r="BC2712" s="78"/>
      <c r="BD2712" s="414"/>
      <c r="BE2712" s="414"/>
      <c r="BF2712" s="414"/>
      <c r="BG2712" s="414"/>
      <c r="BH2712" s="414"/>
      <c r="BI2712" s="383"/>
      <c r="BJ2712" s="383"/>
      <c r="BK2712" s="78"/>
      <c r="BL2712" s="414"/>
      <c r="BM2712" s="383"/>
      <c r="BN2712" s="78"/>
      <c r="BO2712" s="414"/>
      <c r="BP2712" s="78"/>
      <c r="BQ2712" s="414"/>
      <c r="BR2712" s="383"/>
      <c r="BS2712" s="78"/>
      <c r="BT2712" s="83"/>
      <c r="BU2712" s="75"/>
      <c r="BV2712" s="74"/>
      <c r="BW2712" s="74"/>
      <c r="BX2712" s="132" t="s">
        <v>4584</v>
      </c>
      <c r="BY2712" s="112">
        <f t="shared" si="263"/>
        <v>2707</v>
      </c>
      <c r="BZ2712" s="65">
        <f t="shared" si="262"/>
        <v>0</v>
      </c>
      <c r="CA2712" s="359">
        <f t="shared" si="258"/>
        <v>23</v>
      </c>
      <c r="CB2712" s="359">
        <f t="shared" si="259"/>
        <v>5</v>
      </c>
      <c r="CC2712" s="359">
        <f t="shared" si="260"/>
        <v>2023</v>
      </c>
      <c r="CD2712" s="359" t="str">
        <f t="shared" si="261"/>
        <v>235202315664COLAPSO ESTRUCTURAL</v>
      </c>
    </row>
    <row r="2713" spans="1:82" s="121" customFormat="1" ht="108" customHeight="1">
      <c r="A2713" s="13"/>
      <c r="B2713" s="13"/>
      <c r="C2713" s="13"/>
      <c r="D2713" s="212">
        <v>45069</v>
      </c>
      <c r="E2713" s="210" t="s">
        <v>2718</v>
      </c>
      <c r="F2713" s="211" t="s">
        <v>2044</v>
      </c>
      <c r="G2713" s="111" t="s">
        <v>2827</v>
      </c>
      <c r="H2713" s="85" t="str">
        <f>VLOOKUP(E2713&amp;F2713,Divipola!$C$1:$F$1149,4,FALSE)</f>
        <v>25758</v>
      </c>
      <c r="I2713" s="77"/>
      <c r="J2713" s="181"/>
      <c r="K2713" s="146">
        <v>1</v>
      </c>
      <c r="L2713" s="146">
        <v>1</v>
      </c>
      <c r="M2713" s="146"/>
      <c r="N2713" s="146">
        <v>2</v>
      </c>
      <c r="O2713" s="146"/>
      <c r="P2713" s="146"/>
      <c r="Q2713" s="146"/>
      <c r="R2713" s="146"/>
      <c r="S2713" s="146"/>
      <c r="T2713" s="146"/>
      <c r="U2713" s="146"/>
      <c r="V2713" s="146"/>
      <c r="W2713" s="146"/>
      <c r="X2713" s="146"/>
      <c r="Y2713" s="146"/>
      <c r="Z2713" s="147"/>
      <c r="AA2713" s="148"/>
      <c r="AB2713" s="383"/>
      <c r="AC2713" s="73"/>
      <c r="AD2713" s="414"/>
      <c r="AE2713" s="393"/>
      <c r="AF2713" s="78"/>
      <c r="AG2713" s="414"/>
      <c r="AH2713" s="383"/>
      <c r="AI2713" s="453"/>
      <c r="AJ2713" s="453"/>
      <c r="AK2713" s="414"/>
      <c r="AL2713" s="383"/>
      <c r="AM2713" s="383"/>
      <c r="AN2713" s="523"/>
      <c r="AO2713" s="414"/>
      <c r="AP2713" s="548"/>
      <c r="AQ2713" s="414"/>
      <c r="AR2713" s="78"/>
      <c r="AS2713" s="78"/>
      <c r="AT2713" s="414"/>
      <c r="AU2713" s="548"/>
      <c r="AV2713" s="548"/>
      <c r="AW2713" s="414"/>
      <c r="AX2713" s="383"/>
      <c r="AY2713" s="548"/>
      <c r="AZ2713" s="414"/>
      <c r="BA2713" s="383"/>
      <c r="BB2713" s="548"/>
      <c r="BC2713" s="78"/>
      <c r="BD2713" s="414"/>
      <c r="BE2713" s="414"/>
      <c r="BF2713" s="414"/>
      <c r="BG2713" s="414"/>
      <c r="BH2713" s="414"/>
      <c r="BI2713" s="383"/>
      <c r="BJ2713" s="383"/>
      <c r="BK2713" s="78"/>
      <c r="BL2713" s="414"/>
      <c r="BM2713" s="383"/>
      <c r="BN2713" s="78"/>
      <c r="BO2713" s="414"/>
      <c r="BP2713" s="78"/>
      <c r="BQ2713" s="414"/>
      <c r="BR2713" s="383"/>
      <c r="BS2713" s="78"/>
      <c r="BT2713" s="83"/>
      <c r="BU2713" s="75"/>
      <c r="BV2713" s="74"/>
      <c r="BW2713" s="74"/>
      <c r="BX2713" s="98" t="s">
        <v>4588</v>
      </c>
      <c r="BY2713" s="112">
        <f t="shared" si="263"/>
        <v>2708</v>
      </c>
      <c r="BZ2713" s="65">
        <f t="shared" si="262"/>
        <v>0</v>
      </c>
      <c r="CA2713" s="359">
        <f t="shared" si="258"/>
        <v>23</v>
      </c>
      <c r="CB2713" s="359">
        <f t="shared" si="259"/>
        <v>5</v>
      </c>
      <c r="CC2713" s="359">
        <f t="shared" si="260"/>
        <v>2023</v>
      </c>
      <c r="CD2713" s="359" t="str">
        <f t="shared" si="261"/>
        <v>235202325758MOVIMIENTO EN MASA</v>
      </c>
    </row>
    <row r="2714" spans="1:82" s="121" customFormat="1" ht="108" customHeight="1">
      <c r="A2714" s="13"/>
      <c r="B2714" s="13"/>
      <c r="C2714" s="13"/>
      <c r="D2714" s="212">
        <v>45069</v>
      </c>
      <c r="E2714" s="210" t="s">
        <v>2829</v>
      </c>
      <c r="F2714" s="211" t="s">
        <v>2384</v>
      </c>
      <c r="G2714" s="111" t="s">
        <v>2803</v>
      </c>
      <c r="H2714" s="85" t="str">
        <f>VLOOKUP(E2714&amp;F2714,Divipola!$C$1:$F$1149,4,FALSE)</f>
        <v>05197</v>
      </c>
      <c r="I2714" s="77"/>
      <c r="J2714" s="181"/>
      <c r="K2714" s="108"/>
      <c r="L2714" s="108">
        <v>1</v>
      </c>
      <c r="M2714" s="108"/>
      <c r="N2714" s="108">
        <v>8</v>
      </c>
      <c r="O2714" s="108">
        <v>3</v>
      </c>
      <c r="P2714" s="108">
        <v>1</v>
      </c>
      <c r="Q2714" s="108">
        <v>2</v>
      </c>
      <c r="R2714" s="108"/>
      <c r="S2714" s="108"/>
      <c r="T2714" s="108"/>
      <c r="U2714" s="108"/>
      <c r="V2714" s="108"/>
      <c r="W2714" s="108"/>
      <c r="X2714" s="108"/>
      <c r="Y2714" s="108"/>
      <c r="Z2714" s="109"/>
      <c r="AA2714" s="113"/>
      <c r="AB2714" s="383"/>
      <c r="AC2714" s="73"/>
      <c r="AD2714" s="414"/>
      <c r="AE2714" s="393"/>
      <c r="AF2714" s="78"/>
      <c r="AG2714" s="414"/>
      <c r="AH2714" s="383"/>
      <c r="AI2714" s="453"/>
      <c r="AJ2714" s="453"/>
      <c r="AK2714" s="414"/>
      <c r="AL2714" s="383"/>
      <c r="AM2714" s="383"/>
      <c r="AN2714" s="523"/>
      <c r="AO2714" s="414"/>
      <c r="AP2714" s="548"/>
      <c r="AQ2714" s="414"/>
      <c r="AR2714" s="78"/>
      <c r="AS2714" s="78"/>
      <c r="AT2714" s="414"/>
      <c r="AU2714" s="548"/>
      <c r="AV2714" s="548"/>
      <c r="AW2714" s="414"/>
      <c r="AX2714" s="383"/>
      <c r="AY2714" s="548"/>
      <c r="AZ2714" s="414"/>
      <c r="BA2714" s="383"/>
      <c r="BB2714" s="548"/>
      <c r="BC2714" s="78"/>
      <c r="BD2714" s="414"/>
      <c r="BE2714" s="414"/>
      <c r="BF2714" s="414"/>
      <c r="BG2714" s="414"/>
      <c r="BH2714" s="414"/>
      <c r="BI2714" s="383"/>
      <c r="BJ2714" s="383"/>
      <c r="BK2714" s="78"/>
      <c r="BL2714" s="414"/>
      <c r="BM2714" s="383"/>
      <c r="BN2714" s="78"/>
      <c r="BO2714" s="414"/>
      <c r="BP2714" s="78"/>
      <c r="BQ2714" s="414"/>
      <c r="BR2714" s="383"/>
      <c r="BS2714" s="78"/>
      <c r="BT2714" s="83"/>
      <c r="BU2714" s="75"/>
      <c r="BV2714" s="74"/>
      <c r="BW2714" s="74"/>
      <c r="BX2714" s="132" t="s">
        <v>4593</v>
      </c>
      <c r="BY2714" s="112">
        <f t="shared" si="263"/>
        <v>2709</v>
      </c>
      <c r="BZ2714" s="65">
        <f t="shared" si="262"/>
        <v>0</v>
      </c>
      <c r="CA2714" s="359">
        <f t="shared" ref="CA2714:CA2777" si="264">DAY(D2714)</f>
        <v>23</v>
      </c>
      <c r="CB2714" s="359">
        <f t="shared" ref="CB2714:CB2777" si="265">MONTH(D2714)</f>
        <v>5</v>
      </c>
      <c r="CC2714" s="359">
        <f t="shared" ref="CC2714:CC2777" si="266">YEAR(D2714)</f>
        <v>2023</v>
      </c>
      <c r="CD2714" s="359" t="str">
        <f t="shared" ref="CD2714:CD2777" si="267">CONCATENATE(CA2714,CB2714,CC2714,H2714,G2714)</f>
        <v>235202305197VENDAVAL</v>
      </c>
    </row>
    <row r="2715" spans="1:82" s="121" customFormat="1" ht="108" customHeight="1">
      <c r="A2715" s="13"/>
      <c r="B2715" s="13"/>
      <c r="C2715" s="13"/>
      <c r="D2715" s="212">
        <v>45069</v>
      </c>
      <c r="E2715" s="210" t="s">
        <v>2833</v>
      </c>
      <c r="F2715" s="211" t="s">
        <v>933</v>
      </c>
      <c r="G2715" s="111" t="s">
        <v>2827</v>
      </c>
      <c r="H2715" s="85" t="str">
        <f>VLOOKUP(E2715&amp;F2715,Divipola!$C$1:$F$1149,4,FALSE)</f>
        <v>20621</v>
      </c>
      <c r="I2715" s="77"/>
      <c r="J2715" s="181"/>
      <c r="K2715" s="146"/>
      <c r="L2715" s="146"/>
      <c r="M2715" s="146"/>
      <c r="N2715" s="146"/>
      <c r="O2715" s="146"/>
      <c r="P2715" s="146"/>
      <c r="Q2715" s="146"/>
      <c r="R2715" s="146">
        <v>6</v>
      </c>
      <c r="S2715" s="146"/>
      <c r="T2715" s="146"/>
      <c r="U2715" s="146">
        <v>1</v>
      </c>
      <c r="V2715" s="146"/>
      <c r="W2715" s="146"/>
      <c r="X2715" s="146"/>
      <c r="Y2715" s="146"/>
      <c r="Z2715" s="146"/>
      <c r="AA2715" s="148"/>
      <c r="AB2715" s="383"/>
      <c r="AC2715" s="73"/>
      <c r="AD2715" s="414"/>
      <c r="AE2715" s="393"/>
      <c r="AF2715" s="78"/>
      <c r="AG2715" s="414"/>
      <c r="AH2715" s="383"/>
      <c r="AI2715" s="453"/>
      <c r="AJ2715" s="453"/>
      <c r="AK2715" s="414"/>
      <c r="AL2715" s="383"/>
      <c r="AM2715" s="383"/>
      <c r="AN2715" s="523"/>
      <c r="AO2715" s="414"/>
      <c r="AP2715" s="548"/>
      <c r="AQ2715" s="414"/>
      <c r="AR2715" s="78"/>
      <c r="AS2715" s="78"/>
      <c r="AT2715" s="414"/>
      <c r="AU2715" s="548"/>
      <c r="AV2715" s="548"/>
      <c r="AW2715" s="414"/>
      <c r="AX2715" s="383"/>
      <c r="AY2715" s="548"/>
      <c r="AZ2715" s="414"/>
      <c r="BA2715" s="383"/>
      <c r="BB2715" s="548"/>
      <c r="BC2715" s="78"/>
      <c r="BD2715" s="414"/>
      <c r="BE2715" s="414"/>
      <c r="BF2715" s="414"/>
      <c r="BG2715" s="414"/>
      <c r="BH2715" s="414"/>
      <c r="BI2715" s="383"/>
      <c r="BJ2715" s="383"/>
      <c r="BK2715" s="78"/>
      <c r="BL2715" s="414"/>
      <c r="BM2715" s="383"/>
      <c r="BN2715" s="78"/>
      <c r="BO2715" s="414"/>
      <c r="BP2715" s="78"/>
      <c r="BQ2715" s="414"/>
      <c r="BR2715" s="383"/>
      <c r="BS2715" s="78"/>
      <c r="BT2715" s="83"/>
      <c r="BU2715" s="75"/>
      <c r="BV2715" s="74"/>
      <c r="BW2715" s="74"/>
      <c r="BX2715" s="98" t="s">
        <v>4614</v>
      </c>
      <c r="BY2715" s="112">
        <f t="shared" si="263"/>
        <v>2710</v>
      </c>
      <c r="BZ2715" s="65">
        <f t="shared" si="262"/>
        <v>0</v>
      </c>
      <c r="CA2715" s="359">
        <f t="shared" si="264"/>
        <v>23</v>
      </c>
      <c r="CB2715" s="359">
        <f t="shared" si="265"/>
        <v>5</v>
      </c>
      <c r="CC2715" s="359">
        <f t="shared" si="266"/>
        <v>2023</v>
      </c>
      <c r="CD2715" s="359" t="str">
        <f t="shared" si="267"/>
        <v>235202320621MOVIMIENTO EN MASA</v>
      </c>
    </row>
    <row r="2716" spans="1:82" s="121" customFormat="1" ht="180" customHeight="1">
      <c r="A2716" s="13"/>
      <c r="B2716" s="13"/>
      <c r="C2716" s="13"/>
      <c r="D2716" s="212">
        <v>45070</v>
      </c>
      <c r="E2716" s="210" t="s">
        <v>2661</v>
      </c>
      <c r="F2716" s="211" t="s">
        <v>1697</v>
      </c>
      <c r="G2716" s="111" t="s">
        <v>2802</v>
      </c>
      <c r="H2716" s="85" t="str">
        <f>VLOOKUP(E2716&amp;F2716,Divipola!$C$1:$F$1149,4,FALSE)</f>
        <v>15572</v>
      </c>
      <c r="I2716" s="77"/>
      <c r="J2716" s="181"/>
      <c r="K2716" s="141"/>
      <c r="L2716" s="141"/>
      <c r="M2716" s="141"/>
      <c r="N2716" s="141">
        <v>1010</v>
      </c>
      <c r="O2716" s="141">
        <v>202</v>
      </c>
      <c r="P2716" s="141"/>
      <c r="Q2716" s="141">
        <v>202</v>
      </c>
      <c r="R2716" s="141"/>
      <c r="S2716" s="141"/>
      <c r="T2716" s="141"/>
      <c r="U2716" s="141"/>
      <c r="V2716" s="141">
        <v>1</v>
      </c>
      <c r="W2716" s="141"/>
      <c r="X2716" s="141"/>
      <c r="Y2716" s="141"/>
      <c r="Z2716" s="142"/>
      <c r="AA2716" s="144"/>
      <c r="AB2716" s="383"/>
      <c r="AC2716" s="73"/>
      <c r="AD2716" s="414"/>
      <c r="AE2716" s="393"/>
      <c r="AF2716" s="78"/>
      <c r="AG2716" s="414"/>
      <c r="AH2716" s="383"/>
      <c r="AI2716" s="453"/>
      <c r="AJ2716" s="453"/>
      <c r="AK2716" s="414"/>
      <c r="AL2716" s="383"/>
      <c r="AM2716" s="383"/>
      <c r="AN2716" s="523"/>
      <c r="AO2716" s="414"/>
      <c r="AP2716" s="548"/>
      <c r="AQ2716" s="414"/>
      <c r="AR2716" s="78"/>
      <c r="AS2716" s="78"/>
      <c r="AT2716" s="414"/>
      <c r="AU2716" s="548"/>
      <c r="AV2716" s="548"/>
      <c r="AW2716" s="414"/>
      <c r="AX2716" s="383"/>
      <c r="AY2716" s="548"/>
      <c r="AZ2716" s="414"/>
      <c r="BA2716" s="383"/>
      <c r="BB2716" s="548"/>
      <c r="BC2716" s="78"/>
      <c r="BD2716" s="414"/>
      <c r="BE2716" s="414"/>
      <c r="BF2716" s="414"/>
      <c r="BG2716" s="414"/>
      <c r="BH2716" s="414"/>
      <c r="BI2716" s="383"/>
      <c r="BJ2716" s="383"/>
      <c r="BK2716" s="78"/>
      <c r="BL2716" s="414"/>
      <c r="BM2716" s="383"/>
      <c r="BN2716" s="78"/>
      <c r="BO2716" s="414"/>
      <c r="BP2716" s="78"/>
      <c r="BQ2716" s="414"/>
      <c r="BR2716" s="383"/>
      <c r="BS2716" s="78"/>
      <c r="BT2716" s="83"/>
      <c r="BU2716" s="75"/>
      <c r="BV2716" s="74"/>
      <c r="BW2716" s="74"/>
      <c r="BX2716" s="132" t="s">
        <v>4602</v>
      </c>
      <c r="BY2716" s="112">
        <f t="shared" si="263"/>
        <v>2711</v>
      </c>
      <c r="BZ2716" s="65">
        <f t="shared" si="262"/>
        <v>0</v>
      </c>
      <c r="CA2716" s="359">
        <f t="shared" si="264"/>
        <v>24</v>
      </c>
      <c r="CB2716" s="359">
        <f t="shared" si="265"/>
        <v>5</v>
      </c>
      <c r="CC2716" s="359">
        <f t="shared" si="266"/>
        <v>2023</v>
      </c>
      <c r="CD2716" s="359" t="str">
        <f t="shared" si="267"/>
        <v>245202315572INUNDACION</v>
      </c>
    </row>
    <row r="2717" spans="1:82" s="121" customFormat="1" ht="120" customHeight="1">
      <c r="A2717" s="13"/>
      <c r="B2717" s="13"/>
      <c r="C2717" s="13"/>
      <c r="D2717" s="212">
        <v>45070</v>
      </c>
      <c r="E2717" s="210" t="s">
        <v>2831</v>
      </c>
      <c r="F2717" s="211" t="s">
        <v>2704</v>
      </c>
      <c r="G2717" s="111" t="s">
        <v>2827</v>
      </c>
      <c r="H2717" s="85" t="str">
        <f>VLOOKUP(E2717&amp;F2717,Divipola!$C$1:$F$1149,4,FALSE)</f>
        <v>73001</v>
      </c>
      <c r="I2717" s="77"/>
      <c r="J2717" s="181"/>
      <c r="K2717" s="108"/>
      <c r="L2717" s="108">
        <v>1</v>
      </c>
      <c r="M2717" s="108"/>
      <c r="N2717" s="108">
        <v>1</v>
      </c>
      <c r="O2717" s="108"/>
      <c r="P2717" s="108"/>
      <c r="Q2717" s="108"/>
      <c r="R2717" s="108"/>
      <c r="S2717" s="108"/>
      <c r="T2717" s="108"/>
      <c r="U2717" s="108"/>
      <c r="V2717" s="108"/>
      <c r="W2717" s="108"/>
      <c r="X2717" s="108"/>
      <c r="Y2717" s="108"/>
      <c r="Z2717" s="109"/>
      <c r="AA2717" s="113"/>
      <c r="AB2717" s="383"/>
      <c r="AC2717" s="73"/>
      <c r="AD2717" s="414"/>
      <c r="AE2717" s="393"/>
      <c r="AF2717" s="78"/>
      <c r="AG2717" s="414"/>
      <c r="AH2717" s="383"/>
      <c r="AI2717" s="453"/>
      <c r="AJ2717" s="453"/>
      <c r="AK2717" s="414"/>
      <c r="AL2717" s="383"/>
      <c r="AM2717" s="383"/>
      <c r="AN2717" s="523"/>
      <c r="AO2717" s="414"/>
      <c r="AP2717" s="548"/>
      <c r="AQ2717" s="414"/>
      <c r="AR2717" s="78"/>
      <c r="AS2717" s="78"/>
      <c r="AT2717" s="414"/>
      <c r="AU2717" s="548"/>
      <c r="AV2717" s="548"/>
      <c r="AW2717" s="414"/>
      <c r="AX2717" s="383"/>
      <c r="AY2717" s="548"/>
      <c r="AZ2717" s="414"/>
      <c r="BA2717" s="383"/>
      <c r="BB2717" s="548"/>
      <c r="BC2717" s="78"/>
      <c r="BD2717" s="414"/>
      <c r="BE2717" s="414"/>
      <c r="BF2717" s="414"/>
      <c r="BG2717" s="414"/>
      <c r="BH2717" s="414"/>
      <c r="BI2717" s="383"/>
      <c r="BJ2717" s="383"/>
      <c r="BK2717" s="78"/>
      <c r="BL2717" s="414"/>
      <c r="BM2717" s="383"/>
      <c r="BN2717" s="78"/>
      <c r="BO2717" s="414"/>
      <c r="BP2717" s="78"/>
      <c r="BQ2717" s="414"/>
      <c r="BR2717" s="383"/>
      <c r="BS2717" s="78"/>
      <c r="BT2717" s="83"/>
      <c r="BU2717" s="75"/>
      <c r="BV2717" s="74"/>
      <c r="BW2717" s="74"/>
      <c r="BX2717" s="98" t="s">
        <v>4586</v>
      </c>
      <c r="BY2717" s="112">
        <f t="shared" si="263"/>
        <v>2712</v>
      </c>
      <c r="BZ2717" s="65">
        <f t="shared" si="262"/>
        <v>0</v>
      </c>
      <c r="CA2717" s="359">
        <f t="shared" si="264"/>
        <v>24</v>
      </c>
      <c r="CB2717" s="359">
        <f t="shared" si="265"/>
        <v>5</v>
      </c>
      <c r="CC2717" s="359">
        <f t="shared" si="266"/>
        <v>2023</v>
      </c>
      <c r="CD2717" s="359" t="str">
        <f t="shared" si="267"/>
        <v>245202373001MOVIMIENTO EN MASA</v>
      </c>
    </row>
    <row r="2718" spans="1:82" s="121" customFormat="1" ht="60" customHeight="1">
      <c r="A2718" s="13"/>
      <c r="B2718" s="13"/>
      <c r="C2718" s="13"/>
      <c r="D2718" s="212">
        <v>45070</v>
      </c>
      <c r="E2718" s="210" t="s">
        <v>2756</v>
      </c>
      <c r="F2718" s="211" t="s">
        <v>2110</v>
      </c>
      <c r="G2718" s="111" t="s">
        <v>2808</v>
      </c>
      <c r="H2718" s="85" t="str">
        <f>VLOOKUP(E2718&amp;F2718,Divipola!$C$1:$F$1149,4,FALSE)</f>
        <v>52001</v>
      </c>
      <c r="I2718" s="77"/>
      <c r="J2718" s="181"/>
      <c r="K2718" s="108">
        <v>1</v>
      </c>
      <c r="L2718" s="108"/>
      <c r="M2718" s="108"/>
      <c r="N2718" s="108">
        <v>4</v>
      </c>
      <c r="O2718" s="108">
        <v>1</v>
      </c>
      <c r="P2718" s="108"/>
      <c r="Q2718" s="108">
        <v>1</v>
      </c>
      <c r="R2718" s="108"/>
      <c r="S2718" s="108"/>
      <c r="T2718" s="108"/>
      <c r="U2718" s="108">
        <v>1</v>
      </c>
      <c r="V2718" s="108"/>
      <c r="W2718" s="108"/>
      <c r="X2718" s="108"/>
      <c r="Y2718" s="108"/>
      <c r="Z2718" s="109"/>
      <c r="AA2718" s="113"/>
      <c r="AB2718" s="383"/>
      <c r="AC2718" s="73"/>
      <c r="AD2718" s="414"/>
      <c r="AE2718" s="393"/>
      <c r="AF2718" s="78"/>
      <c r="AG2718" s="414"/>
      <c r="AH2718" s="383"/>
      <c r="AI2718" s="453"/>
      <c r="AJ2718" s="453"/>
      <c r="AK2718" s="414"/>
      <c r="AL2718" s="383"/>
      <c r="AM2718" s="383"/>
      <c r="AN2718" s="523"/>
      <c r="AO2718" s="414"/>
      <c r="AP2718" s="548"/>
      <c r="AQ2718" s="414"/>
      <c r="AR2718" s="78"/>
      <c r="AS2718" s="78"/>
      <c r="AT2718" s="414"/>
      <c r="AU2718" s="548"/>
      <c r="AV2718" s="548"/>
      <c r="AW2718" s="414"/>
      <c r="AX2718" s="383"/>
      <c r="AY2718" s="548"/>
      <c r="AZ2718" s="414"/>
      <c r="BA2718" s="383"/>
      <c r="BB2718" s="548"/>
      <c r="BC2718" s="78"/>
      <c r="BD2718" s="414"/>
      <c r="BE2718" s="414"/>
      <c r="BF2718" s="414"/>
      <c r="BG2718" s="414"/>
      <c r="BH2718" s="414"/>
      <c r="BI2718" s="383"/>
      <c r="BJ2718" s="383"/>
      <c r="BK2718" s="78"/>
      <c r="BL2718" s="414"/>
      <c r="BM2718" s="383"/>
      <c r="BN2718" s="78"/>
      <c r="BO2718" s="414"/>
      <c r="BP2718" s="78"/>
      <c r="BQ2718" s="414"/>
      <c r="BR2718" s="383"/>
      <c r="BS2718" s="78"/>
      <c r="BT2718" s="83"/>
      <c r="BU2718" s="75"/>
      <c r="BV2718" s="74"/>
      <c r="BW2718" s="74"/>
      <c r="BX2718" s="98" t="s">
        <v>4589</v>
      </c>
      <c r="BY2718" s="112">
        <f t="shared" si="263"/>
        <v>2713</v>
      </c>
      <c r="BZ2718" s="65">
        <f t="shared" si="262"/>
        <v>0</v>
      </c>
      <c r="CA2718" s="359">
        <f t="shared" si="264"/>
        <v>24</v>
      </c>
      <c r="CB2718" s="359">
        <f t="shared" si="265"/>
        <v>5</v>
      </c>
      <c r="CC2718" s="359">
        <f t="shared" si="266"/>
        <v>2023</v>
      </c>
      <c r="CD2718" s="359" t="str">
        <f t="shared" si="267"/>
        <v>245202352001AVENIDA TORRENCIAL</v>
      </c>
    </row>
    <row r="2719" spans="1:82" s="121" customFormat="1" ht="48" customHeight="1">
      <c r="A2719" s="13"/>
      <c r="B2719" s="13"/>
      <c r="C2719" s="13"/>
      <c r="D2719" s="212">
        <v>45070</v>
      </c>
      <c r="E2719" s="210" t="s">
        <v>2661</v>
      </c>
      <c r="F2719" s="211" t="s">
        <v>2685</v>
      </c>
      <c r="G2719" s="111" t="s">
        <v>2827</v>
      </c>
      <c r="H2719" s="85" t="str">
        <f>VLOOKUP(E2719&amp;F2719,Divipola!$C$1:$F$1149,4,FALSE)</f>
        <v>15480</v>
      </c>
      <c r="I2719" s="77"/>
      <c r="J2719" s="181"/>
      <c r="K2719" s="108"/>
      <c r="L2719" s="108"/>
      <c r="M2719" s="108"/>
      <c r="N2719" s="108">
        <v>8</v>
      </c>
      <c r="O2719" s="108">
        <v>2</v>
      </c>
      <c r="P2719" s="108">
        <v>2</v>
      </c>
      <c r="Q2719" s="108"/>
      <c r="R2719" s="108"/>
      <c r="S2719" s="108"/>
      <c r="T2719" s="108"/>
      <c r="U2719" s="108"/>
      <c r="V2719" s="108"/>
      <c r="W2719" s="108"/>
      <c r="X2719" s="108"/>
      <c r="Y2719" s="108"/>
      <c r="Z2719" s="109"/>
      <c r="AA2719" s="113"/>
      <c r="AB2719" s="383"/>
      <c r="AC2719" s="73"/>
      <c r="AD2719" s="414"/>
      <c r="AE2719" s="393"/>
      <c r="AF2719" s="78"/>
      <c r="AG2719" s="414"/>
      <c r="AH2719" s="383"/>
      <c r="AI2719" s="453"/>
      <c r="AJ2719" s="453"/>
      <c r="AK2719" s="414"/>
      <c r="AL2719" s="383"/>
      <c r="AM2719" s="383"/>
      <c r="AN2719" s="523"/>
      <c r="AO2719" s="414"/>
      <c r="AP2719" s="548"/>
      <c r="AQ2719" s="414"/>
      <c r="AR2719" s="78"/>
      <c r="AS2719" s="78"/>
      <c r="AT2719" s="414"/>
      <c r="AU2719" s="548"/>
      <c r="AV2719" s="548"/>
      <c r="AW2719" s="414"/>
      <c r="AX2719" s="383"/>
      <c r="AY2719" s="548"/>
      <c r="AZ2719" s="414"/>
      <c r="BA2719" s="383"/>
      <c r="BB2719" s="548"/>
      <c r="BC2719" s="78"/>
      <c r="BD2719" s="414"/>
      <c r="BE2719" s="414"/>
      <c r="BF2719" s="414"/>
      <c r="BG2719" s="414"/>
      <c r="BH2719" s="414"/>
      <c r="BI2719" s="383"/>
      <c r="BJ2719" s="383"/>
      <c r="BK2719" s="78"/>
      <c r="BL2719" s="414"/>
      <c r="BM2719" s="383"/>
      <c r="BN2719" s="78"/>
      <c r="BO2719" s="414"/>
      <c r="BP2719" s="78"/>
      <c r="BQ2719" s="414"/>
      <c r="BR2719" s="383"/>
      <c r="BS2719" s="78"/>
      <c r="BT2719" s="83"/>
      <c r="BU2719" s="75"/>
      <c r="BV2719" s="74"/>
      <c r="BW2719" s="74"/>
      <c r="BX2719" s="98" t="s">
        <v>4590</v>
      </c>
      <c r="BY2719" s="112">
        <f t="shared" si="263"/>
        <v>2714</v>
      </c>
      <c r="BZ2719" s="65">
        <f t="shared" si="262"/>
        <v>0</v>
      </c>
      <c r="CA2719" s="359">
        <f t="shared" si="264"/>
        <v>24</v>
      </c>
      <c r="CB2719" s="359">
        <f t="shared" si="265"/>
        <v>5</v>
      </c>
      <c r="CC2719" s="359">
        <f t="shared" si="266"/>
        <v>2023</v>
      </c>
      <c r="CD2719" s="359" t="str">
        <f t="shared" si="267"/>
        <v>245202315480MOVIMIENTO EN MASA</v>
      </c>
    </row>
    <row r="2720" spans="1:82" s="121" customFormat="1" ht="409.5" customHeight="1">
      <c r="A2720" s="13"/>
      <c r="B2720" s="13"/>
      <c r="C2720" s="13"/>
      <c r="D2720" s="212">
        <v>45070</v>
      </c>
      <c r="E2720" s="210" t="s">
        <v>2854</v>
      </c>
      <c r="F2720" s="211" t="s">
        <v>502</v>
      </c>
      <c r="G2720" s="111" t="s">
        <v>2812</v>
      </c>
      <c r="H2720" s="85" t="str">
        <f>VLOOKUP(E2720&amp;F2720,Divipola!$C$1:$F$1149,4,FALSE)</f>
        <v>27006</v>
      </c>
      <c r="I2720" s="77"/>
      <c r="J2720" s="181"/>
      <c r="K2720" s="207"/>
      <c r="L2720" s="207">
        <v>1</v>
      </c>
      <c r="M2720" s="207"/>
      <c r="N2720" s="207">
        <v>282</v>
      </c>
      <c r="O2720" s="207">
        <v>94</v>
      </c>
      <c r="P2720" s="207">
        <v>7</v>
      </c>
      <c r="Q2720" s="207">
        <v>87</v>
      </c>
      <c r="R2720" s="207"/>
      <c r="S2720" s="207"/>
      <c r="T2720" s="207"/>
      <c r="U2720" s="207"/>
      <c r="V2720" s="207"/>
      <c r="W2720" s="207"/>
      <c r="X2720" s="229"/>
      <c r="Y2720" s="207"/>
      <c r="Z2720" s="208"/>
      <c r="AA2720" s="221" t="s">
        <v>4609</v>
      </c>
      <c r="AB2720" s="383"/>
      <c r="AC2720" s="73"/>
      <c r="AD2720" s="414"/>
      <c r="AE2720" s="393"/>
      <c r="AF2720" s="78"/>
      <c r="AG2720" s="414"/>
      <c r="AH2720" s="383"/>
      <c r="AI2720" s="453"/>
      <c r="AJ2720" s="453"/>
      <c r="AK2720" s="414"/>
      <c r="AL2720" s="383"/>
      <c r="AM2720" s="383"/>
      <c r="AN2720" s="523"/>
      <c r="AO2720" s="414"/>
      <c r="AP2720" s="548"/>
      <c r="AQ2720" s="414"/>
      <c r="AR2720" s="78"/>
      <c r="AS2720" s="78"/>
      <c r="AT2720" s="414"/>
      <c r="AU2720" s="548"/>
      <c r="AV2720" s="548"/>
      <c r="AW2720" s="414"/>
      <c r="AX2720" s="383"/>
      <c r="AY2720" s="548"/>
      <c r="AZ2720" s="414"/>
      <c r="BA2720" s="383"/>
      <c r="BB2720" s="548"/>
      <c r="BC2720" s="78"/>
      <c r="BD2720" s="414"/>
      <c r="BE2720" s="414"/>
      <c r="BF2720" s="414"/>
      <c r="BG2720" s="414"/>
      <c r="BH2720" s="414"/>
      <c r="BI2720" s="383"/>
      <c r="BJ2720" s="383"/>
      <c r="BK2720" s="78"/>
      <c r="BL2720" s="414"/>
      <c r="BM2720" s="383"/>
      <c r="BN2720" s="78"/>
      <c r="BO2720" s="414"/>
      <c r="BP2720" s="78"/>
      <c r="BQ2720" s="414"/>
      <c r="BR2720" s="383"/>
      <c r="BS2720" s="78"/>
      <c r="BT2720" s="83"/>
      <c r="BU2720" s="75"/>
      <c r="BV2720" s="74"/>
      <c r="BW2720" s="74"/>
      <c r="BX2720" s="98" t="s">
        <v>4608</v>
      </c>
      <c r="BY2720" s="112">
        <f t="shared" si="263"/>
        <v>2715</v>
      </c>
      <c r="BZ2720" s="65">
        <f t="shared" si="262"/>
        <v>0</v>
      </c>
      <c r="CA2720" s="359">
        <f t="shared" si="264"/>
        <v>24</v>
      </c>
      <c r="CB2720" s="359">
        <f t="shared" si="265"/>
        <v>5</v>
      </c>
      <c r="CC2720" s="359">
        <f t="shared" si="266"/>
        <v>2023</v>
      </c>
      <c r="CD2720" s="359" t="str">
        <f t="shared" si="267"/>
        <v>245202327006SISMO</v>
      </c>
    </row>
    <row r="2721" spans="1:82" s="121" customFormat="1" ht="96" customHeight="1">
      <c r="A2721" s="13"/>
      <c r="B2721" s="13"/>
      <c r="C2721" s="13"/>
      <c r="D2721" s="212">
        <v>45070</v>
      </c>
      <c r="E2721" s="210" t="s">
        <v>2836</v>
      </c>
      <c r="F2721" s="211" t="s">
        <v>1325</v>
      </c>
      <c r="G2721" s="111" t="s">
        <v>2807</v>
      </c>
      <c r="H2721" s="85" t="str">
        <f>VLOOKUP(E2721&amp;F2721,Divipola!$C$1:$F$1149,4,FALSE)</f>
        <v>19785</v>
      </c>
      <c r="I2721" s="77"/>
      <c r="J2721" s="181"/>
      <c r="K2721" s="108"/>
      <c r="L2721" s="108"/>
      <c r="M2721" s="108"/>
      <c r="N2721" s="108">
        <v>4</v>
      </c>
      <c r="O2721" s="108">
        <v>1</v>
      </c>
      <c r="P2721" s="108"/>
      <c r="Q2721" s="108">
        <v>1</v>
      </c>
      <c r="R2721" s="108"/>
      <c r="S2721" s="108"/>
      <c r="T2721" s="108"/>
      <c r="U2721" s="108"/>
      <c r="V2721" s="108"/>
      <c r="W2721" s="108"/>
      <c r="X2721" s="108"/>
      <c r="Y2721" s="108"/>
      <c r="Z2721" s="109"/>
      <c r="AA2721" s="113"/>
      <c r="AB2721" s="383"/>
      <c r="AC2721" s="73"/>
      <c r="AD2721" s="414"/>
      <c r="AE2721" s="393"/>
      <c r="AF2721" s="78"/>
      <c r="AG2721" s="414"/>
      <c r="AH2721" s="383"/>
      <c r="AI2721" s="453"/>
      <c r="AJ2721" s="453"/>
      <c r="AK2721" s="414"/>
      <c r="AL2721" s="383"/>
      <c r="AM2721" s="383"/>
      <c r="AN2721" s="523"/>
      <c r="AO2721" s="414"/>
      <c r="AP2721" s="548"/>
      <c r="AQ2721" s="414"/>
      <c r="AR2721" s="78"/>
      <c r="AS2721" s="78"/>
      <c r="AT2721" s="414"/>
      <c r="AU2721" s="548"/>
      <c r="AV2721" s="548"/>
      <c r="AW2721" s="414"/>
      <c r="AX2721" s="383"/>
      <c r="AY2721" s="548"/>
      <c r="AZ2721" s="414"/>
      <c r="BA2721" s="383"/>
      <c r="BB2721" s="548"/>
      <c r="BC2721" s="78"/>
      <c r="BD2721" s="414"/>
      <c r="BE2721" s="414"/>
      <c r="BF2721" s="414"/>
      <c r="BG2721" s="414"/>
      <c r="BH2721" s="414"/>
      <c r="BI2721" s="383"/>
      <c r="BJ2721" s="383"/>
      <c r="BK2721" s="78"/>
      <c r="BL2721" s="414"/>
      <c r="BM2721" s="383"/>
      <c r="BN2721" s="78"/>
      <c r="BO2721" s="414"/>
      <c r="BP2721" s="78"/>
      <c r="BQ2721" s="414"/>
      <c r="BR2721" s="383"/>
      <c r="BS2721" s="78"/>
      <c r="BT2721" s="83"/>
      <c r="BU2721" s="75"/>
      <c r="BV2721" s="74"/>
      <c r="BW2721" s="74"/>
      <c r="BX2721" s="132" t="s">
        <v>4592</v>
      </c>
      <c r="BY2721" s="112">
        <f t="shared" si="263"/>
        <v>2716</v>
      </c>
      <c r="BZ2721" s="65">
        <f t="shared" si="262"/>
        <v>0</v>
      </c>
      <c r="CA2721" s="359">
        <f t="shared" si="264"/>
        <v>24</v>
      </c>
      <c r="CB2721" s="359">
        <f t="shared" si="265"/>
        <v>5</v>
      </c>
      <c r="CC2721" s="359">
        <f t="shared" si="266"/>
        <v>2023</v>
      </c>
      <c r="CD2721" s="359" t="str">
        <f t="shared" si="267"/>
        <v>245202319785CRECIENTE SUBITA</v>
      </c>
    </row>
    <row r="2722" spans="1:82" s="121" customFormat="1" ht="84" customHeight="1">
      <c r="A2722" s="13"/>
      <c r="B2722" s="13"/>
      <c r="C2722" s="13"/>
      <c r="D2722" s="212">
        <v>45070</v>
      </c>
      <c r="E2722" s="210" t="s">
        <v>2661</v>
      </c>
      <c r="F2722" s="211" t="s">
        <v>2068</v>
      </c>
      <c r="G2722" s="111" t="s">
        <v>2827</v>
      </c>
      <c r="H2722" s="85" t="str">
        <f>VLOOKUP(E2722&amp;F2722,Divipola!$C$1:$F$1149,4,FALSE)</f>
        <v>15690</v>
      </c>
      <c r="I2722" s="77"/>
      <c r="J2722" s="181"/>
      <c r="K2722" s="108"/>
      <c r="L2722" s="108"/>
      <c r="M2722" s="108"/>
      <c r="N2722" s="108"/>
      <c r="O2722" s="108"/>
      <c r="P2722" s="108"/>
      <c r="Q2722" s="108"/>
      <c r="R2722" s="108">
        <v>1</v>
      </c>
      <c r="S2722" s="108"/>
      <c r="T2722" s="108"/>
      <c r="U2722" s="108"/>
      <c r="V2722" s="108"/>
      <c r="W2722" s="108"/>
      <c r="X2722" s="108"/>
      <c r="Y2722" s="108"/>
      <c r="Z2722" s="109"/>
      <c r="AA2722" s="113"/>
      <c r="AB2722" s="383"/>
      <c r="AC2722" s="73"/>
      <c r="AD2722" s="414"/>
      <c r="AE2722" s="393"/>
      <c r="AF2722" s="78"/>
      <c r="AG2722" s="414"/>
      <c r="AH2722" s="383"/>
      <c r="AI2722" s="453"/>
      <c r="AJ2722" s="453"/>
      <c r="AK2722" s="414"/>
      <c r="AL2722" s="383"/>
      <c r="AM2722" s="383"/>
      <c r="AN2722" s="523"/>
      <c r="AO2722" s="414"/>
      <c r="AP2722" s="548"/>
      <c r="AQ2722" s="414"/>
      <c r="AR2722" s="78"/>
      <c r="AS2722" s="78"/>
      <c r="AT2722" s="414"/>
      <c r="AU2722" s="548"/>
      <c r="AV2722" s="548"/>
      <c r="AW2722" s="414"/>
      <c r="AX2722" s="383"/>
      <c r="AY2722" s="548"/>
      <c r="AZ2722" s="414"/>
      <c r="BA2722" s="383"/>
      <c r="BB2722" s="548"/>
      <c r="BC2722" s="78"/>
      <c r="BD2722" s="414"/>
      <c r="BE2722" s="414"/>
      <c r="BF2722" s="414"/>
      <c r="BG2722" s="414"/>
      <c r="BH2722" s="414"/>
      <c r="BI2722" s="383"/>
      <c r="BJ2722" s="383"/>
      <c r="BK2722" s="78"/>
      <c r="BL2722" s="414"/>
      <c r="BM2722" s="383"/>
      <c r="BN2722" s="78"/>
      <c r="BO2722" s="414"/>
      <c r="BP2722" s="78"/>
      <c r="BQ2722" s="414"/>
      <c r="BR2722" s="383"/>
      <c r="BS2722" s="78"/>
      <c r="BT2722" s="83"/>
      <c r="BU2722" s="75"/>
      <c r="BV2722" s="74"/>
      <c r="BW2722" s="74"/>
      <c r="BX2722" s="98" t="s">
        <v>4597</v>
      </c>
      <c r="BY2722" s="112">
        <f t="shared" si="263"/>
        <v>2717</v>
      </c>
      <c r="BZ2722" s="65">
        <f t="shared" si="262"/>
        <v>0</v>
      </c>
      <c r="CA2722" s="359">
        <f t="shared" si="264"/>
        <v>24</v>
      </c>
      <c r="CB2722" s="359">
        <f t="shared" si="265"/>
        <v>5</v>
      </c>
      <c r="CC2722" s="359">
        <f t="shared" si="266"/>
        <v>2023</v>
      </c>
      <c r="CD2722" s="359" t="str">
        <f t="shared" si="267"/>
        <v>245202315690MOVIMIENTO EN MASA</v>
      </c>
    </row>
    <row r="2723" spans="1:82" s="121" customFormat="1" ht="84" customHeight="1">
      <c r="A2723" s="13"/>
      <c r="B2723" s="13"/>
      <c r="C2723" s="13"/>
      <c r="D2723" s="212">
        <v>45070</v>
      </c>
      <c r="E2723" s="210" t="s">
        <v>2622</v>
      </c>
      <c r="F2723" s="211" t="s">
        <v>474</v>
      </c>
      <c r="G2723" s="111" t="s">
        <v>2827</v>
      </c>
      <c r="H2723" s="85" t="str">
        <f>VLOOKUP(E2723&amp;F2723,Divipola!$C$1:$F$1149,4,FALSE)</f>
        <v>41660</v>
      </c>
      <c r="I2723" s="77"/>
      <c r="J2723" s="181"/>
      <c r="K2723" s="146"/>
      <c r="L2723" s="146"/>
      <c r="M2723" s="146"/>
      <c r="N2723" s="146"/>
      <c r="O2723" s="146"/>
      <c r="P2723" s="146"/>
      <c r="Q2723" s="146"/>
      <c r="R2723" s="146">
        <v>1</v>
      </c>
      <c r="S2723" s="146"/>
      <c r="T2723" s="146"/>
      <c r="U2723" s="146"/>
      <c r="V2723" s="146"/>
      <c r="W2723" s="146"/>
      <c r="X2723" s="146"/>
      <c r="Y2723" s="146"/>
      <c r="Z2723" s="147"/>
      <c r="AA2723" s="148"/>
      <c r="AB2723" s="383"/>
      <c r="AC2723" s="73"/>
      <c r="AD2723" s="414"/>
      <c r="AE2723" s="393"/>
      <c r="AF2723" s="78"/>
      <c r="AG2723" s="414"/>
      <c r="AH2723" s="383"/>
      <c r="AI2723" s="453"/>
      <c r="AJ2723" s="453"/>
      <c r="AK2723" s="414"/>
      <c r="AL2723" s="383"/>
      <c r="AM2723" s="383"/>
      <c r="AN2723" s="523"/>
      <c r="AO2723" s="414"/>
      <c r="AP2723" s="548"/>
      <c r="AQ2723" s="414"/>
      <c r="AR2723" s="78"/>
      <c r="AS2723" s="78"/>
      <c r="AT2723" s="414"/>
      <c r="AU2723" s="548"/>
      <c r="AV2723" s="548"/>
      <c r="AW2723" s="414"/>
      <c r="AX2723" s="383"/>
      <c r="AY2723" s="548"/>
      <c r="AZ2723" s="414"/>
      <c r="BA2723" s="383"/>
      <c r="BB2723" s="548"/>
      <c r="BC2723" s="78"/>
      <c r="BD2723" s="414"/>
      <c r="BE2723" s="414"/>
      <c r="BF2723" s="414"/>
      <c r="BG2723" s="414"/>
      <c r="BH2723" s="414"/>
      <c r="BI2723" s="383"/>
      <c r="BJ2723" s="383"/>
      <c r="BK2723" s="78"/>
      <c r="BL2723" s="414"/>
      <c r="BM2723" s="383"/>
      <c r="BN2723" s="78"/>
      <c r="BO2723" s="414"/>
      <c r="BP2723" s="78"/>
      <c r="BQ2723" s="414"/>
      <c r="BR2723" s="383"/>
      <c r="BS2723" s="78"/>
      <c r="BT2723" s="83"/>
      <c r="BU2723" s="75"/>
      <c r="BV2723" s="74"/>
      <c r="BW2723" s="74"/>
      <c r="BX2723" s="98" t="s">
        <v>4599</v>
      </c>
      <c r="BY2723" s="112">
        <f t="shared" si="263"/>
        <v>2718</v>
      </c>
      <c r="BZ2723" s="65">
        <f t="shared" si="262"/>
        <v>0</v>
      </c>
      <c r="CA2723" s="359">
        <f t="shared" si="264"/>
        <v>24</v>
      </c>
      <c r="CB2723" s="359">
        <f t="shared" si="265"/>
        <v>5</v>
      </c>
      <c r="CC2723" s="359">
        <f t="shared" si="266"/>
        <v>2023</v>
      </c>
      <c r="CD2723" s="359" t="str">
        <f t="shared" si="267"/>
        <v>245202341660MOVIMIENTO EN MASA</v>
      </c>
    </row>
    <row r="2724" spans="1:82" s="121" customFormat="1" ht="156" customHeight="1">
      <c r="A2724" s="13"/>
      <c r="B2724" s="13"/>
      <c r="C2724" s="13"/>
      <c r="D2724" s="212">
        <v>45070</v>
      </c>
      <c r="E2724" s="210" t="s">
        <v>2622</v>
      </c>
      <c r="F2724" s="211" t="s">
        <v>2142</v>
      </c>
      <c r="G2724" s="111" t="s">
        <v>2803</v>
      </c>
      <c r="H2724" s="85" t="str">
        <f>VLOOKUP(E2724&amp;F2724,Divipola!$C$1:$F$1149,4,FALSE)</f>
        <v>41001</v>
      </c>
      <c r="I2724" s="77"/>
      <c r="J2724" s="181"/>
      <c r="K2724" s="146"/>
      <c r="L2724" s="146">
        <v>1</v>
      </c>
      <c r="M2724" s="146"/>
      <c r="N2724" s="146"/>
      <c r="O2724" s="146"/>
      <c r="P2724" s="146"/>
      <c r="Q2724" s="146"/>
      <c r="R2724" s="146"/>
      <c r="S2724" s="146"/>
      <c r="T2724" s="146"/>
      <c r="U2724" s="146"/>
      <c r="V2724" s="146"/>
      <c r="W2724" s="146"/>
      <c r="X2724" s="146"/>
      <c r="Y2724" s="146"/>
      <c r="Z2724" s="147"/>
      <c r="AA2724" s="185" t="s">
        <v>4596</v>
      </c>
      <c r="AB2724" s="383"/>
      <c r="AC2724" s="73"/>
      <c r="AD2724" s="414"/>
      <c r="AE2724" s="393"/>
      <c r="AF2724" s="78"/>
      <c r="AG2724" s="414"/>
      <c r="AH2724" s="383"/>
      <c r="AI2724" s="453"/>
      <c r="AJ2724" s="453"/>
      <c r="AK2724" s="414"/>
      <c r="AL2724" s="383"/>
      <c r="AM2724" s="383"/>
      <c r="AN2724" s="523"/>
      <c r="AO2724" s="414"/>
      <c r="AP2724" s="548"/>
      <c r="AQ2724" s="414"/>
      <c r="AR2724" s="78"/>
      <c r="AS2724" s="78"/>
      <c r="AT2724" s="414"/>
      <c r="AU2724" s="548"/>
      <c r="AV2724" s="548"/>
      <c r="AW2724" s="414"/>
      <c r="AX2724" s="383"/>
      <c r="AY2724" s="548"/>
      <c r="AZ2724" s="414"/>
      <c r="BA2724" s="383"/>
      <c r="BB2724" s="548"/>
      <c r="BC2724" s="78"/>
      <c r="BD2724" s="414"/>
      <c r="BE2724" s="414"/>
      <c r="BF2724" s="414"/>
      <c r="BG2724" s="414"/>
      <c r="BH2724" s="414"/>
      <c r="BI2724" s="383"/>
      <c r="BJ2724" s="383"/>
      <c r="BK2724" s="78"/>
      <c r="BL2724" s="414"/>
      <c r="BM2724" s="383"/>
      <c r="BN2724" s="78"/>
      <c r="BO2724" s="414"/>
      <c r="BP2724" s="78"/>
      <c r="BQ2724" s="414"/>
      <c r="BR2724" s="383"/>
      <c r="BS2724" s="78"/>
      <c r="BT2724" s="83"/>
      <c r="BU2724" s="75"/>
      <c r="BV2724" s="74"/>
      <c r="BW2724" s="74"/>
      <c r="BX2724" s="103" t="s">
        <v>4600</v>
      </c>
      <c r="BY2724" s="112">
        <f t="shared" si="263"/>
        <v>2719</v>
      </c>
      <c r="BZ2724" s="65">
        <f t="shared" si="262"/>
        <v>0</v>
      </c>
      <c r="CA2724" s="359">
        <f t="shared" si="264"/>
        <v>24</v>
      </c>
      <c r="CB2724" s="359">
        <f t="shared" si="265"/>
        <v>5</v>
      </c>
      <c r="CC2724" s="359">
        <f t="shared" si="266"/>
        <v>2023</v>
      </c>
      <c r="CD2724" s="359" t="str">
        <f t="shared" si="267"/>
        <v>245202341001VENDAVAL</v>
      </c>
    </row>
    <row r="2725" spans="1:82" s="121" customFormat="1" ht="96" customHeight="1">
      <c r="A2725" s="13"/>
      <c r="B2725" s="13"/>
      <c r="C2725" s="13"/>
      <c r="D2725" s="212">
        <v>45070</v>
      </c>
      <c r="E2725" s="210" t="s">
        <v>2622</v>
      </c>
      <c r="F2725" s="211" t="s">
        <v>2104</v>
      </c>
      <c r="G2725" s="111" t="s">
        <v>2807</v>
      </c>
      <c r="H2725" s="85" t="str">
        <f>VLOOKUP(E2725&amp;F2725,Divipola!$C$1:$F$1149,4,FALSE)</f>
        <v>41020</v>
      </c>
      <c r="I2725" s="77"/>
      <c r="J2725" s="181"/>
      <c r="K2725" s="146"/>
      <c r="L2725" s="146"/>
      <c r="M2725" s="146"/>
      <c r="N2725" s="146"/>
      <c r="O2725" s="146"/>
      <c r="P2725" s="146"/>
      <c r="Q2725" s="146"/>
      <c r="R2725" s="146"/>
      <c r="S2725" s="146"/>
      <c r="T2725" s="146">
        <v>1</v>
      </c>
      <c r="U2725" s="146"/>
      <c r="V2725" s="146"/>
      <c r="W2725" s="146"/>
      <c r="X2725" s="146"/>
      <c r="Y2725" s="146"/>
      <c r="Z2725" s="146"/>
      <c r="AA2725" s="148"/>
      <c r="AB2725" s="383"/>
      <c r="AC2725" s="73"/>
      <c r="AD2725" s="414"/>
      <c r="AE2725" s="393"/>
      <c r="AF2725" s="78"/>
      <c r="AG2725" s="414"/>
      <c r="AH2725" s="383"/>
      <c r="AI2725" s="453"/>
      <c r="AJ2725" s="453"/>
      <c r="AK2725" s="414"/>
      <c r="AL2725" s="383"/>
      <c r="AM2725" s="383"/>
      <c r="AN2725" s="523"/>
      <c r="AO2725" s="414"/>
      <c r="AP2725" s="548"/>
      <c r="AQ2725" s="414"/>
      <c r="AR2725" s="78"/>
      <c r="AS2725" s="78"/>
      <c r="AT2725" s="414"/>
      <c r="AU2725" s="548"/>
      <c r="AV2725" s="548"/>
      <c r="AW2725" s="414"/>
      <c r="AX2725" s="383"/>
      <c r="AY2725" s="548"/>
      <c r="AZ2725" s="414"/>
      <c r="BA2725" s="383"/>
      <c r="BB2725" s="548"/>
      <c r="BC2725" s="78"/>
      <c r="BD2725" s="414"/>
      <c r="BE2725" s="414"/>
      <c r="BF2725" s="414"/>
      <c r="BG2725" s="414"/>
      <c r="BH2725" s="414"/>
      <c r="BI2725" s="383"/>
      <c r="BJ2725" s="383"/>
      <c r="BK2725" s="78"/>
      <c r="BL2725" s="414"/>
      <c r="BM2725" s="383"/>
      <c r="BN2725" s="78"/>
      <c r="BO2725" s="414"/>
      <c r="BP2725" s="78"/>
      <c r="BQ2725" s="414"/>
      <c r="BR2725" s="383"/>
      <c r="BS2725" s="78"/>
      <c r="BT2725" s="83"/>
      <c r="BU2725" s="75"/>
      <c r="BV2725" s="74"/>
      <c r="BW2725" s="74"/>
      <c r="BX2725" s="98" t="s">
        <v>4601</v>
      </c>
      <c r="BY2725" s="112">
        <f t="shared" si="263"/>
        <v>2720</v>
      </c>
      <c r="BZ2725" s="65">
        <f t="shared" si="262"/>
        <v>0</v>
      </c>
      <c r="CA2725" s="359">
        <f t="shared" si="264"/>
        <v>24</v>
      </c>
      <c r="CB2725" s="359">
        <f t="shared" si="265"/>
        <v>5</v>
      </c>
      <c r="CC2725" s="359">
        <f t="shared" si="266"/>
        <v>2023</v>
      </c>
      <c r="CD2725" s="359" t="str">
        <f t="shared" si="267"/>
        <v>245202341020CRECIENTE SUBITA</v>
      </c>
    </row>
    <row r="2726" spans="1:82" s="121" customFormat="1" ht="144" customHeight="1">
      <c r="A2726" s="13"/>
      <c r="B2726" s="13"/>
      <c r="C2726" s="13"/>
      <c r="D2726" s="212">
        <v>45070</v>
      </c>
      <c r="E2726" s="210" t="s">
        <v>2836</v>
      </c>
      <c r="F2726" s="211" t="s">
        <v>2082</v>
      </c>
      <c r="G2726" s="111" t="s">
        <v>2803</v>
      </c>
      <c r="H2726" s="85" t="str">
        <f>VLOOKUP(E2726&amp;F2726,Divipola!$C$1:$F$1149,4,FALSE)</f>
        <v>19845</v>
      </c>
      <c r="I2726" s="77"/>
      <c r="J2726" s="181"/>
      <c r="K2726" s="207"/>
      <c r="L2726" s="207">
        <v>1</v>
      </c>
      <c r="M2726" s="207"/>
      <c r="N2726" s="207">
        <v>2</v>
      </c>
      <c r="O2726" s="207">
        <v>1</v>
      </c>
      <c r="P2726" s="207"/>
      <c r="Q2726" s="207">
        <v>1</v>
      </c>
      <c r="R2726" s="207"/>
      <c r="S2726" s="207"/>
      <c r="T2726" s="207"/>
      <c r="U2726" s="207"/>
      <c r="V2726" s="207"/>
      <c r="W2726" s="207"/>
      <c r="X2726" s="207"/>
      <c r="Y2726" s="207"/>
      <c r="Z2726" s="208"/>
      <c r="AA2726" s="186"/>
      <c r="AB2726" s="383"/>
      <c r="AC2726" s="73"/>
      <c r="AD2726" s="414"/>
      <c r="AE2726" s="393"/>
      <c r="AF2726" s="78"/>
      <c r="AG2726" s="414"/>
      <c r="AH2726" s="383"/>
      <c r="AI2726" s="453"/>
      <c r="AJ2726" s="453"/>
      <c r="AK2726" s="414"/>
      <c r="AL2726" s="383"/>
      <c r="AM2726" s="383"/>
      <c r="AN2726" s="523"/>
      <c r="AO2726" s="414"/>
      <c r="AP2726" s="548"/>
      <c r="AQ2726" s="414"/>
      <c r="AR2726" s="78"/>
      <c r="AS2726" s="78"/>
      <c r="AT2726" s="414"/>
      <c r="AU2726" s="548"/>
      <c r="AV2726" s="548"/>
      <c r="AW2726" s="414"/>
      <c r="AX2726" s="383"/>
      <c r="AY2726" s="548"/>
      <c r="AZ2726" s="414"/>
      <c r="BA2726" s="383"/>
      <c r="BB2726" s="548"/>
      <c r="BC2726" s="78"/>
      <c r="BD2726" s="414"/>
      <c r="BE2726" s="414"/>
      <c r="BF2726" s="414"/>
      <c r="BG2726" s="414"/>
      <c r="BH2726" s="414"/>
      <c r="BI2726" s="383"/>
      <c r="BJ2726" s="383"/>
      <c r="BK2726" s="78"/>
      <c r="BL2726" s="414"/>
      <c r="BM2726" s="383"/>
      <c r="BN2726" s="78"/>
      <c r="BO2726" s="414"/>
      <c r="BP2726" s="78"/>
      <c r="BQ2726" s="414"/>
      <c r="BR2726" s="383"/>
      <c r="BS2726" s="78"/>
      <c r="BT2726" s="83"/>
      <c r="BU2726" s="75"/>
      <c r="BV2726" s="74"/>
      <c r="BW2726" s="74"/>
      <c r="BX2726" s="119" t="s">
        <v>4670</v>
      </c>
      <c r="BY2726" s="112">
        <f t="shared" si="263"/>
        <v>2721</v>
      </c>
      <c r="BZ2726" s="65">
        <f t="shared" si="262"/>
        <v>0</v>
      </c>
      <c r="CA2726" s="359">
        <f t="shared" si="264"/>
        <v>24</v>
      </c>
      <c r="CB2726" s="359">
        <f t="shared" si="265"/>
        <v>5</v>
      </c>
      <c r="CC2726" s="359">
        <f t="shared" si="266"/>
        <v>2023</v>
      </c>
      <c r="CD2726" s="359" t="str">
        <f t="shared" si="267"/>
        <v>245202319845VENDAVAL</v>
      </c>
    </row>
    <row r="2727" spans="1:82" s="121" customFormat="1" ht="144" customHeight="1">
      <c r="A2727" s="13"/>
      <c r="B2727" s="13"/>
      <c r="C2727" s="13"/>
      <c r="D2727" s="212">
        <v>45070</v>
      </c>
      <c r="E2727" s="210" t="s">
        <v>2724</v>
      </c>
      <c r="F2727" s="211" t="s">
        <v>2004</v>
      </c>
      <c r="G2727" s="111" t="s">
        <v>2802</v>
      </c>
      <c r="H2727" s="85" t="str">
        <f>VLOOKUP(E2727&amp;F2727,Divipola!$C$1:$F$1149,4,FALSE)</f>
        <v>85325</v>
      </c>
      <c r="I2727" s="77"/>
      <c r="J2727" s="181"/>
      <c r="K2727" s="141"/>
      <c r="L2727" s="141"/>
      <c r="M2727" s="141"/>
      <c r="N2727" s="141">
        <v>152</v>
      </c>
      <c r="O2727" s="141">
        <v>38</v>
      </c>
      <c r="P2727" s="141"/>
      <c r="Q2727" s="141">
        <v>38</v>
      </c>
      <c r="R2727" s="141"/>
      <c r="S2727" s="141"/>
      <c r="T2727" s="141"/>
      <c r="U2727" s="141"/>
      <c r="V2727" s="141"/>
      <c r="W2727" s="141"/>
      <c r="X2727" s="141"/>
      <c r="Y2727" s="141"/>
      <c r="Z2727" s="142"/>
      <c r="AA2727" s="144"/>
      <c r="AB2727" s="383"/>
      <c r="AC2727" s="73"/>
      <c r="AD2727" s="414"/>
      <c r="AE2727" s="393"/>
      <c r="AF2727" s="78"/>
      <c r="AG2727" s="414"/>
      <c r="AH2727" s="383"/>
      <c r="AI2727" s="453"/>
      <c r="AJ2727" s="453"/>
      <c r="AK2727" s="414"/>
      <c r="AL2727" s="383"/>
      <c r="AM2727" s="383"/>
      <c r="AN2727" s="523"/>
      <c r="AO2727" s="414"/>
      <c r="AP2727" s="548"/>
      <c r="AQ2727" s="414"/>
      <c r="AR2727" s="78"/>
      <c r="AS2727" s="78"/>
      <c r="AT2727" s="414"/>
      <c r="AU2727" s="548"/>
      <c r="AV2727" s="548"/>
      <c r="AW2727" s="414"/>
      <c r="AX2727" s="383"/>
      <c r="AY2727" s="548"/>
      <c r="AZ2727" s="414"/>
      <c r="BA2727" s="383"/>
      <c r="BB2727" s="548"/>
      <c r="BC2727" s="78"/>
      <c r="BD2727" s="414"/>
      <c r="BE2727" s="414"/>
      <c r="BF2727" s="414"/>
      <c r="BG2727" s="414"/>
      <c r="BH2727" s="414"/>
      <c r="BI2727" s="383"/>
      <c r="BJ2727" s="383"/>
      <c r="BK2727" s="78"/>
      <c r="BL2727" s="414"/>
      <c r="BM2727" s="383"/>
      <c r="BN2727" s="78"/>
      <c r="BO2727" s="414"/>
      <c r="BP2727" s="78"/>
      <c r="BQ2727" s="414"/>
      <c r="BR2727" s="383"/>
      <c r="BS2727" s="78"/>
      <c r="BT2727" s="83"/>
      <c r="BU2727" s="75"/>
      <c r="BV2727" s="74"/>
      <c r="BW2727" s="74"/>
      <c r="BX2727" s="115" t="s">
        <v>4715</v>
      </c>
      <c r="BY2727" s="112">
        <f t="shared" si="263"/>
        <v>2722</v>
      </c>
      <c r="BZ2727" s="65">
        <f t="shared" si="262"/>
        <v>0</v>
      </c>
      <c r="CA2727" s="359">
        <f t="shared" si="264"/>
        <v>24</v>
      </c>
      <c r="CB2727" s="359">
        <f t="shared" si="265"/>
        <v>5</v>
      </c>
      <c r="CC2727" s="359">
        <f t="shared" si="266"/>
        <v>2023</v>
      </c>
      <c r="CD2727" s="359" t="str">
        <f t="shared" si="267"/>
        <v>245202385325INUNDACION</v>
      </c>
    </row>
    <row r="2728" spans="1:82" s="121" customFormat="1" ht="180" customHeight="1">
      <c r="A2728" s="13"/>
      <c r="B2728" s="13"/>
      <c r="C2728" s="13"/>
      <c r="D2728" s="212">
        <v>45070</v>
      </c>
      <c r="E2728" s="210" t="s">
        <v>506</v>
      </c>
      <c r="F2728" s="211" t="s">
        <v>2684</v>
      </c>
      <c r="G2728" s="111" t="s">
        <v>2802</v>
      </c>
      <c r="H2728" s="85" t="str">
        <f>VLOOKUP(E2728&amp;F2728,Divipola!$C$1:$F$1149,4,FALSE)</f>
        <v>50400</v>
      </c>
      <c r="I2728" s="77"/>
      <c r="J2728" s="181"/>
      <c r="K2728" s="141"/>
      <c r="L2728" s="141"/>
      <c r="M2728" s="141"/>
      <c r="N2728" s="141">
        <v>276</v>
      </c>
      <c r="O2728" s="141">
        <v>69</v>
      </c>
      <c r="P2728" s="141"/>
      <c r="Q2728" s="141">
        <v>69</v>
      </c>
      <c r="R2728" s="141"/>
      <c r="S2728" s="141"/>
      <c r="T2728" s="141"/>
      <c r="U2728" s="141"/>
      <c r="V2728" s="141"/>
      <c r="W2728" s="141"/>
      <c r="X2728" s="141"/>
      <c r="Y2728" s="141"/>
      <c r="Z2728" s="142"/>
      <c r="AA2728" s="144"/>
      <c r="AB2728" s="383"/>
      <c r="AC2728" s="73"/>
      <c r="AD2728" s="414"/>
      <c r="AE2728" s="393"/>
      <c r="AF2728" s="78"/>
      <c r="AG2728" s="414"/>
      <c r="AH2728" s="383"/>
      <c r="AI2728" s="453"/>
      <c r="AJ2728" s="453"/>
      <c r="AK2728" s="414"/>
      <c r="AL2728" s="383"/>
      <c r="AM2728" s="383"/>
      <c r="AN2728" s="523"/>
      <c r="AO2728" s="414"/>
      <c r="AP2728" s="548"/>
      <c r="AQ2728" s="414"/>
      <c r="AR2728" s="78"/>
      <c r="AS2728" s="78"/>
      <c r="AT2728" s="414"/>
      <c r="AU2728" s="548"/>
      <c r="AV2728" s="548"/>
      <c r="AW2728" s="414"/>
      <c r="AX2728" s="383"/>
      <c r="AY2728" s="548"/>
      <c r="AZ2728" s="414"/>
      <c r="BA2728" s="383"/>
      <c r="BB2728" s="548"/>
      <c r="BC2728" s="78"/>
      <c r="BD2728" s="414"/>
      <c r="BE2728" s="414"/>
      <c r="BF2728" s="414"/>
      <c r="BG2728" s="414"/>
      <c r="BH2728" s="414"/>
      <c r="BI2728" s="383"/>
      <c r="BJ2728" s="383"/>
      <c r="BK2728" s="78"/>
      <c r="BL2728" s="414"/>
      <c r="BM2728" s="383"/>
      <c r="BN2728" s="78"/>
      <c r="BO2728" s="414"/>
      <c r="BP2728" s="78"/>
      <c r="BQ2728" s="414"/>
      <c r="BR2728" s="383"/>
      <c r="BS2728" s="78"/>
      <c r="BT2728" s="83"/>
      <c r="BU2728" s="75"/>
      <c r="BV2728" s="74"/>
      <c r="BW2728" s="74"/>
      <c r="BX2728" s="98" t="s">
        <v>4660</v>
      </c>
      <c r="BY2728" s="112">
        <f t="shared" si="263"/>
        <v>2723</v>
      </c>
      <c r="BZ2728" s="65">
        <f t="shared" si="262"/>
        <v>0</v>
      </c>
      <c r="CA2728" s="359">
        <f t="shared" si="264"/>
        <v>24</v>
      </c>
      <c r="CB2728" s="359">
        <f t="shared" si="265"/>
        <v>5</v>
      </c>
      <c r="CC2728" s="359">
        <f t="shared" si="266"/>
        <v>2023</v>
      </c>
      <c r="CD2728" s="359" t="str">
        <f t="shared" si="267"/>
        <v>245202350400INUNDACION</v>
      </c>
    </row>
    <row r="2729" spans="1:82" s="121" customFormat="1" ht="84" customHeight="1">
      <c r="A2729" s="13"/>
      <c r="B2729" s="13"/>
      <c r="C2729" s="13"/>
      <c r="D2729" s="212">
        <v>45070</v>
      </c>
      <c r="E2729" s="210" t="s">
        <v>2836</v>
      </c>
      <c r="F2729" s="211" t="s">
        <v>483</v>
      </c>
      <c r="G2729" s="111" t="s">
        <v>2803</v>
      </c>
      <c r="H2729" s="85" t="str">
        <f>VLOOKUP(E2729&amp;F2729,Divipola!$C$1:$F$1149,4,FALSE)</f>
        <v>19110</v>
      </c>
      <c r="I2729" s="77"/>
      <c r="J2729" s="181"/>
      <c r="K2729" s="108"/>
      <c r="L2729" s="108"/>
      <c r="M2729" s="108"/>
      <c r="N2729" s="108">
        <v>24</v>
      </c>
      <c r="O2729" s="108">
        <v>7</v>
      </c>
      <c r="P2729" s="108"/>
      <c r="Q2729" s="108">
        <v>7</v>
      </c>
      <c r="R2729" s="108"/>
      <c r="S2729" s="108"/>
      <c r="T2729" s="108"/>
      <c r="U2729" s="108"/>
      <c r="V2729" s="108"/>
      <c r="W2729" s="108"/>
      <c r="X2729" s="108"/>
      <c r="Y2729" s="108"/>
      <c r="Z2729" s="109"/>
      <c r="AA2729" s="113"/>
      <c r="AB2729" s="383"/>
      <c r="AC2729" s="73"/>
      <c r="AD2729" s="414"/>
      <c r="AE2729" s="393"/>
      <c r="AF2729" s="78"/>
      <c r="AG2729" s="414"/>
      <c r="AH2729" s="383"/>
      <c r="AI2729" s="453"/>
      <c r="AJ2729" s="453"/>
      <c r="AK2729" s="414"/>
      <c r="AL2729" s="383"/>
      <c r="AM2729" s="383"/>
      <c r="AN2729" s="523"/>
      <c r="AO2729" s="414"/>
      <c r="AP2729" s="548"/>
      <c r="AQ2729" s="414"/>
      <c r="AR2729" s="78"/>
      <c r="AS2729" s="78"/>
      <c r="AT2729" s="414"/>
      <c r="AU2729" s="548"/>
      <c r="AV2729" s="548"/>
      <c r="AW2729" s="414"/>
      <c r="AX2729" s="383"/>
      <c r="AY2729" s="548"/>
      <c r="AZ2729" s="414"/>
      <c r="BA2729" s="383"/>
      <c r="BB2729" s="548"/>
      <c r="BC2729" s="78"/>
      <c r="BD2729" s="414"/>
      <c r="BE2729" s="414"/>
      <c r="BF2729" s="414"/>
      <c r="BG2729" s="414"/>
      <c r="BH2729" s="414"/>
      <c r="BI2729" s="383"/>
      <c r="BJ2729" s="383"/>
      <c r="BK2729" s="78"/>
      <c r="BL2729" s="414"/>
      <c r="BM2729" s="383"/>
      <c r="BN2729" s="78"/>
      <c r="BO2729" s="414"/>
      <c r="BP2729" s="78"/>
      <c r="BQ2729" s="414"/>
      <c r="BR2729" s="383"/>
      <c r="BS2729" s="78"/>
      <c r="BT2729" s="83"/>
      <c r="BU2729" s="75"/>
      <c r="BV2729" s="171"/>
      <c r="BW2729" s="171"/>
      <c r="BX2729" s="98" t="s">
        <v>4612</v>
      </c>
      <c r="BY2729" s="112">
        <f t="shared" si="263"/>
        <v>2724</v>
      </c>
      <c r="BZ2729" s="65">
        <f t="shared" si="262"/>
        <v>0</v>
      </c>
      <c r="CA2729" s="359">
        <f t="shared" si="264"/>
        <v>24</v>
      </c>
      <c r="CB2729" s="359">
        <f t="shared" si="265"/>
        <v>5</v>
      </c>
      <c r="CC2729" s="359">
        <f t="shared" si="266"/>
        <v>2023</v>
      </c>
      <c r="CD2729" s="359" t="str">
        <f t="shared" si="267"/>
        <v>245202319110VENDAVAL</v>
      </c>
    </row>
    <row r="2730" spans="1:82" s="121" customFormat="1" ht="409.5" customHeight="1">
      <c r="A2730" s="13"/>
      <c r="B2730" s="13"/>
      <c r="C2730" s="13"/>
      <c r="D2730" s="212">
        <v>45070</v>
      </c>
      <c r="E2730" s="210" t="s">
        <v>2676</v>
      </c>
      <c r="F2730" s="211" t="s">
        <v>980</v>
      </c>
      <c r="G2730" s="111" t="s">
        <v>4672</v>
      </c>
      <c r="H2730" s="85" t="str">
        <f>VLOOKUP(E2730&amp;F2730,Divipola!$C$1:$F$1149,4,FALSE)</f>
        <v>23574</v>
      </c>
      <c r="I2730" s="77"/>
      <c r="J2730" s="181"/>
      <c r="K2730" s="141"/>
      <c r="L2730" s="141"/>
      <c r="M2730" s="141"/>
      <c r="N2730" s="141">
        <v>1115</v>
      </c>
      <c r="O2730" s="141">
        <v>347</v>
      </c>
      <c r="P2730" s="141"/>
      <c r="Q2730" s="141">
        <v>6</v>
      </c>
      <c r="R2730" s="141">
        <v>3</v>
      </c>
      <c r="S2730" s="141"/>
      <c r="T2730" s="141"/>
      <c r="U2730" s="141">
        <v>3</v>
      </c>
      <c r="V2730" s="141"/>
      <c r="W2730" s="141"/>
      <c r="X2730" s="141"/>
      <c r="Y2730" s="141"/>
      <c r="Z2730" s="142"/>
      <c r="AA2730" s="144"/>
      <c r="AB2730" s="385">
        <v>45077</v>
      </c>
      <c r="AC2730" s="448" t="s">
        <v>7259</v>
      </c>
      <c r="AD2730" s="414">
        <v>362450000</v>
      </c>
      <c r="AE2730" s="393"/>
      <c r="AF2730" s="78"/>
      <c r="AG2730" s="414"/>
      <c r="AH2730" s="383"/>
      <c r="AI2730" s="453"/>
      <c r="AJ2730" s="453"/>
      <c r="AK2730" s="414"/>
      <c r="AL2730" s="383"/>
      <c r="AM2730" s="383"/>
      <c r="AN2730" s="523"/>
      <c r="AO2730" s="414"/>
      <c r="AP2730" s="548"/>
      <c r="AQ2730" s="414"/>
      <c r="AR2730" s="78"/>
      <c r="AS2730" s="78"/>
      <c r="AT2730" s="414"/>
      <c r="AU2730" s="548"/>
      <c r="AV2730" s="548"/>
      <c r="AW2730" s="414"/>
      <c r="AX2730" s="383"/>
      <c r="AY2730" s="548"/>
      <c r="AZ2730" s="414"/>
      <c r="BA2730" s="383"/>
      <c r="BB2730" s="548"/>
      <c r="BC2730" s="78"/>
      <c r="BD2730" s="414"/>
      <c r="BE2730" s="414"/>
      <c r="BF2730" s="414"/>
      <c r="BG2730" s="414"/>
      <c r="BH2730" s="414"/>
      <c r="BI2730" s="383"/>
      <c r="BJ2730" s="383"/>
      <c r="BK2730" s="78"/>
      <c r="BL2730" s="414"/>
      <c r="BM2730" s="383"/>
      <c r="BN2730" s="78"/>
      <c r="BO2730" s="414"/>
      <c r="BP2730" s="78"/>
      <c r="BQ2730" s="414"/>
      <c r="BR2730" s="383"/>
      <c r="BS2730" s="78"/>
      <c r="BT2730" s="83"/>
      <c r="BU2730" s="441">
        <v>81</v>
      </c>
      <c r="BV2730" s="621">
        <v>45075</v>
      </c>
      <c r="BW2730" s="621">
        <v>45197</v>
      </c>
      <c r="BX2730" s="103" t="s">
        <v>7859</v>
      </c>
      <c r="BY2730" s="112">
        <f t="shared" si="263"/>
        <v>2725</v>
      </c>
      <c r="BZ2730" s="65">
        <f t="shared" si="262"/>
        <v>362450000</v>
      </c>
      <c r="CA2730" s="359">
        <f t="shared" si="264"/>
        <v>24</v>
      </c>
      <c r="CB2730" s="359">
        <f t="shared" si="265"/>
        <v>5</v>
      </c>
      <c r="CC2730" s="359">
        <f t="shared" si="266"/>
        <v>2023</v>
      </c>
      <c r="CD2730" s="359" t="str">
        <f t="shared" si="267"/>
        <v>245202323574DIAPIRISMO</v>
      </c>
    </row>
    <row r="2731" spans="1:82" s="121" customFormat="1" ht="48" customHeight="1">
      <c r="A2731" s="13"/>
      <c r="B2731" s="13"/>
      <c r="C2731" s="13"/>
      <c r="D2731" s="212">
        <v>45070</v>
      </c>
      <c r="E2731" s="210" t="s">
        <v>2720</v>
      </c>
      <c r="F2731" s="211" t="s">
        <v>284</v>
      </c>
      <c r="G2731" s="111" t="s">
        <v>2803</v>
      </c>
      <c r="H2731" s="85" t="str">
        <f>VLOOKUP(E2731&amp;F2731,Divipola!$C$1:$F$1149,4,FALSE)</f>
        <v>66170</v>
      </c>
      <c r="I2731" s="77"/>
      <c r="J2731" s="181"/>
      <c r="K2731" s="108"/>
      <c r="L2731" s="108"/>
      <c r="M2731" s="108"/>
      <c r="N2731" s="108">
        <v>100</v>
      </c>
      <c r="O2731" s="108">
        <v>25</v>
      </c>
      <c r="P2731" s="108"/>
      <c r="Q2731" s="108">
        <v>25</v>
      </c>
      <c r="R2731" s="108"/>
      <c r="S2731" s="108"/>
      <c r="T2731" s="108"/>
      <c r="U2731" s="108"/>
      <c r="V2731" s="108"/>
      <c r="W2731" s="108"/>
      <c r="X2731" s="108"/>
      <c r="Y2731" s="108"/>
      <c r="Z2731" s="109"/>
      <c r="AA2731" s="113"/>
      <c r="AB2731" s="383"/>
      <c r="AC2731" s="73"/>
      <c r="AD2731" s="414"/>
      <c r="AE2731" s="393"/>
      <c r="AF2731" s="78"/>
      <c r="AG2731" s="414"/>
      <c r="AH2731" s="383"/>
      <c r="AI2731" s="453"/>
      <c r="AJ2731" s="453"/>
      <c r="AK2731" s="414"/>
      <c r="AL2731" s="383"/>
      <c r="AM2731" s="383"/>
      <c r="AN2731" s="523"/>
      <c r="AO2731" s="414"/>
      <c r="AP2731" s="548"/>
      <c r="AQ2731" s="414"/>
      <c r="AR2731" s="78"/>
      <c r="AS2731" s="78"/>
      <c r="AT2731" s="414"/>
      <c r="AU2731" s="548"/>
      <c r="AV2731" s="548"/>
      <c r="AW2731" s="414"/>
      <c r="AX2731" s="383"/>
      <c r="AY2731" s="548"/>
      <c r="AZ2731" s="414"/>
      <c r="BA2731" s="383"/>
      <c r="BB2731" s="548"/>
      <c r="BC2731" s="78"/>
      <c r="BD2731" s="414"/>
      <c r="BE2731" s="414"/>
      <c r="BF2731" s="414"/>
      <c r="BG2731" s="414"/>
      <c r="BH2731" s="414"/>
      <c r="BI2731" s="383"/>
      <c r="BJ2731" s="383"/>
      <c r="BK2731" s="78"/>
      <c r="BL2731" s="414"/>
      <c r="BM2731" s="383"/>
      <c r="BN2731" s="78"/>
      <c r="BO2731" s="414"/>
      <c r="BP2731" s="78"/>
      <c r="BQ2731" s="414"/>
      <c r="BR2731" s="383"/>
      <c r="BS2731" s="78"/>
      <c r="BT2731" s="83"/>
      <c r="BU2731" s="75"/>
      <c r="BV2731" s="178"/>
      <c r="BW2731" s="178"/>
      <c r="BX2731" s="98" t="s">
        <v>5673</v>
      </c>
      <c r="BY2731" s="112">
        <f t="shared" si="263"/>
        <v>2726</v>
      </c>
      <c r="BZ2731" s="65">
        <f t="shared" si="262"/>
        <v>0</v>
      </c>
      <c r="CA2731" s="359">
        <f t="shared" si="264"/>
        <v>24</v>
      </c>
      <c r="CB2731" s="359">
        <f t="shared" si="265"/>
        <v>5</v>
      </c>
      <c r="CC2731" s="359">
        <f t="shared" si="266"/>
        <v>2023</v>
      </c>
      <c r="CD2731" s="359" t="str">
        <f t="shared" si="267"/>
        <v>245202366170VENDAVAL</v>
      </c>
    </row>
    <row r="2732" spans="1:82" s="121" customFormat="1" ht="48" customHeight="1">
      <c r="A2732" s="13"/>
      <c r="B2732" s="13"/>
      <c r="C2732" s="13"/>
      <c r="D2732" s="212">
        <v>45070</v>
      </c>
      <c r="E2732" s="210" t="s">
        <v>2720</v>
      </c>
      <c r="F2732" s="211" t="s">
        <v>284</v>
      </c>
      <c r="G2732" s="111" t="s">
        <v>2802</v>
      </c>
      <c r="H2732" s="85" t="str">
        <f>VLOOKUP(E2732&amp;F2732,Divipola!$C$1:$F$1149,4,FALSE)</f>
        <v>66170</v>
      </c>
      <c r="I2732" s="77"/>
      <c r="J2732" s="181"/>
      <c r="K2732" s="108"/>
      <c r="L2732" s="108"/>
      <c r="M2732" s="108"/>
      <c r="N2732" s="108">
        <v>16</v>
      </c>
      <c r="O2732" s="108">
        <v>4</v>
      </c>
      <c r="P2732" s="108"/>
      <c r="Q2732" s="108">
        <v>4</v>
      </c>
      <c r="R2732" s="108"/>
      <c r="S2732" s="108"/>
      <c r="T2732" s="108"/>
      <c r="U2732" s="108"/>
      <c r="V2732" s="108"/>
      <c r="W2732" s="108"/>
      <c r="X2732" s="108"/>
      <c r="Y2732" s="108"/>
      <c r="Z2732" s="109"/>
      <c r="AA2732" s="113"/>
      <c r="AB2732" s="383"/>
      <c r="AC2732" s="73"/>
      <c r="AD2732" s="414"/>
      <c r="AE2732" s="393"/>
      <c r="AF2732" s="78"/>
      <c r="AG2732" s="414"/>
      <c r="AH2732" s="383"/>
      <c r="AI2732" s="453"/>
      <c r="AJ2732" s="453"/>
      <c r="AK2732" s="414"/>
      <c r="AL2732" s="383"/>
      <c r="AM2732" s="383"/>
      <c r="AN2732" s="523"/>
      <c r="AO2732" s="414"/>
      <c r="AP2732" s="548"/>
      <c r="AQ2732" s="414"/>
      <c r="AR2732" s="78"/>
      <c r="AS2732" s="78"/>
      <c r="AT2732" s="414"/>
      <c r="AU2732" s="548"/>
      <c r="AV2732" s="548"/>
      <c r="AW2732" s="414"/>
      <c r="AX2732" s="383"/>
      <c r="AY2732" s="548"/>
      <c r="AZ2732" s="414"/>
      <c r="BA2732" s="383"/>
      <c r="BB2732" s="548"/>
      <c r="BC2732" s="78"/>
      <c r="BD2732" s="414"/>
      <c r="BE2732" s="414"/>
      <c r="BF2732" s="414"/>
      <c r="BG2732" s="414"/>
      <c r="BH2732" s="414"/>
      <c r="BI2732" s="383"/>
      <c r="BJ2732" s="383"/>
      <c r="BK2732" s="78"/>
      <c r="BL2732" s="414"/>
      <c r="BM2732" s="383"/>
      <c r="BN2732" s="78"/>
      <c r="BO2732" s="414"/>
      <c r="BP2732" s="78"/>
      <c r="BQ2732" s="414"/>
      <c r="BR2732" s="383"/>
      <c r="BS2732" s="78"/>
      <c r="BT2732" s="83"/>
      <c r="BU2732" s="75"/>
      <c r="BV2732" s="74"/>
      <c r="BW2732" s="74"/>
      <c r="BX2732" s="98" t="s">
        <v>5674</v>
      </c>
      <c r="BY2732" s="112">
        <f t="shared" si="263"/>
        <v>2727</v>
      </c>
      <c r="BZ2732" s="65">
        <f t="shared" si="262"/>
        <v>0</v>
      </c>
      <c r="CA2732" s="359">
        <f t="shared" si="264"/>
        <v>24</v>
      </c>
      <c r="CB2732" s="359">
        <f t="shared" si="265"/>
        <v>5</v>
      </c>
      <c r="CC2732" s="359">
        <f t="shared" si="266"/>
        <v>2023</v>
      </c>
      <c r="CD2732" s="359" t="str">
        <f t="shared" si="267"/>
        <v>245202366170INUNDACION</v>
      </c>
    </row>
    <row r="2733" spans="1:82" s="121" customFormat="1" ht="240" customHeight="1">
      <c r="A2733" s="13"/>
      <c r="B2733" s="13"/>
      <c r="C2733" s="13"/>
      <c r="D2733" s="212">
        <v>45071</v>
      </c>
      <c r="E2733" s="210" t="s">
        <v>506</v>
      </c>
      <c r="F2733" s="211" t="s">
        <v>1689</v>
      </c>
      <c r="G2733" s="111" t="s">
        <v>2807</v>
      </c>
      <c r="H2733" s="85" t="str">
        <f>VLOOKUP(E2733&amp;F2733,Divipola!$C$1:$F$1149,4,FALSE)</f>
        <v>50001</v>
      </c>
      <c r="I2733" s="77"/>
      <c r="J2733" s="181"/>
      <c r="K2733" s="141"/>
      <c r="L2733" s="141"/>
      <c r="M2733" s="141"/>
      <c r="N2733" s="141">
        <v>104</v>
      </c>
      <c r="O2733" s="141">
        <v>26</v>
      </c>
      <c r="P2733" s="141">
        <v>5</v>
      </c>
      <c r="Q2733" s="141">
        <v>21</v>
      </c>
      <c r="R2733" s="141"/>
      <c r="S2733" s="141"/>
      <c r="T2733" s="141"/>
      <c r="U2733" s="141"/>
      <c r="V2733" s="141"/>
      <c r="W2733" s="141"/>
      <c r="X2733" s="141"/>
      <c r="Y2733" s="141"/>
      <c r="Z2733" s="142"/>
      <c r="AA2733" s="144"/>
      <c r="AB2733" s="383"/>
      <c r="AC2733" s="73"/>
      <c r="AD2733" s="414"/>
      <c r="AE2733" s="393"/>
      <c r="AF2733" s="78"/>
      <c r="AG2733" s="414"/>
      <c r="AH2733" s="383"/>
      <c r="AI2733" s="453"/>
      <c r="AJ2733" s="453"/>
      <c r="AK2733" s="414"/>
      <c r="AL2733" s="383"/>
      <c r="AM2733" s="383"/>
      <c r="AN2733" s="523"/>
      <c r="AO2733" s="414"/>
      <c r="AP2733" s="548"/>
      <c r="AQ2733" s="414"/>
      <c r="AR2733" s="78"/>
      <c r="AS2733" s="78"/>
      <c r="AT2733" s="414"/>
      <c r="AU2733" s="548"/>
      <c r="AV2733" s="548"/>
      <c r="AW2733" s="414"/>
      <c r="AX2733" s="383"/>
      <c r="AY2733" s="548"/>
      <c r="AZ2733" s="414"/>
      <c r="BA2733" s="383"/>
      <c r="BB2733" s="548"/>
      <c r="BC2733" s="78"/>
      <c r="BD2733" s="414"/>
      <c r="BE2733" s="414"/>
      <c r="BF2733" s="414"/>
      <c r="BG2733" s="414"/>
      <c r="BH2733" s="414"/>
      <c r="BI2733" s="383"/>
      <c r="BJ2733" s="383"/>
      <c r="BK2733" s="78"/>
      <c r="BL2733" s="414"/>
      <c r="BM2733" s="383"/>
      <c r="BN2733" s="78"/>
      <c r="BO2733" s="414"/>
      <c r="BP2733" s="78"/>
      <c r="BQ2733" s="414"/>
      <c r="BR2733" s="383"/>
      <c r="BS2733" s="78"/>
      <c r="BT2733" s="83"/>
      <c r="BU2733" s="75"/>
      <c r="BV2733" s="74"/>
      <c r="BW2733" s="74"/>
      <c r="BX2733" s="98" t="s">
        <v>4754</v>
      </c>
      <c r="BY2733" s="112">
        <f t="shared" si="263"/>
        <v>2728</v>
      </c>
      <c r="BZ2733" s="65">
        <f t="shared" si="262"/>
        <v>0</v>
      </c>
      <c r="CA2733" s="359">
        <f t="shared" si="264"/>
        <v>25</v>
      </c>
      <c r="CB2733" s="359">
        <f t="shared" si="265"/>
        <v>5</v>
      </c>
      <c r="CC2733" s="359">
        <f t="shared" si="266"/>
        <v>2023</v>
      </c>
      <c r="CD2733" s="359" t="str">
        <f t="shared" si="267"/>
        <v>255202350001CRECIENTE SUBITA</v>
      </c>
    </row>
    <row r="2734" spans="1:82" s="121" customFormat="1" ht="108" customHeight="1">
      <c r="A2734" s="13"/>
      <c r="B2734" s="13"/>
      <c r="C2734" s="13"/>
      <c r="D2734" s="212">
        <v>45071</v>
      </c>
      <c r="E2734" s="210" t="s">
        <v>2622</v>
      </c>
      <c r="F2734" s="211" t="s">
        <v>29</v>
      </c>
      <c r="G2734" s="111" t="s">
        <v>2827</v>
      </c>
      <c r="H2734" s="85" t="str">
        <f>VLOOKUP(E2734&amp;F2734,Divipola!$C$1:$F$1149,4,FALSE)</f>
        <v>41244</v>
      </c>
      <c r="I2734" s="77"/>
      <c r="J2734" s="181"/>
      <c r="K2734" s="108"/>
      <c r="L2734" s="108"/>
      <c r="M2734" s="108"/>
      <c r="N2734" s="108"/>
      <c r="O2734" s="108"/>
      <c r="P2734" s="108"/>
      <c r="Q2734" s="108"/>
      <c r="R2734" s="108">
        <v>1</v>
      </c>
      <c r="S2734" s="108"/>
      <c r="T2734" s="108"/>
      <c r="U2734" s="108"/>
      <c r="V2734" s="108"/>
      <c r="W2734" s="108"/>
      <c r="X2734" s="108"/>
      <c r="Y2734" s="108"/>
      <c r="Z2734" s="109"/>
      <c r="AA2734" s="113"/>
      <c r="AB2734" s="383"/>
      <c r="AC2734" s="73"/>
      <c r="AD2734" s="414"/>
      <c r="AE2734" s="393"/>
      <c r="AF2734" s="78"/>
      <c r="AG2734" s="414"/>
      <c r="AH2734" s="383"/>
      <c r="AI2734" s="453"/>
      <c r="AJ2734" s="453"/>
      <c r="AK2734" s="414"/>
      <c r="AL2734" s="383"/>
      <c r="AM2734" s="383"/>
      <c r="AN2734" s="523"/>
      <c r="AO2734" s="414"/>
      <c r="AP2734" s="548"/>
      <c r="AQ2734" s="414"/>
      <c r="AR2734" s="78"/>
      <c r="AS2734" s="78"/>
      <c r="AT2734" s="414"/>
      <c r="AU2734" s="548"/>
      <c r="AV2734" s="548"/>
      <c r="AW2734" s="414"/>
      <c r="AX2734" s="383"/>
      <c r="AY2734" s="548"/>
      <c r="AZ2734" s="414"/>
      <c r="BA2734" s="383"/>
      <c r="BB2734" s="548"/>
      <c r="BC2734" s="78"/>
      <c r="BD2734" s="414"/>
      <c r="BE2734" s="414"/>
      <c r="BF2734" s="414"/>
      <c r="BG2734" s="414"/>
      <c r="BH2734" s="414"/>
      <c r="BI2734" s="383"/>
      <c r="BJ2734" s="383"/>
      <c r="BK2734" s="78"/>
      <c r="BL2734" s="414"/>
      <c r="BM2734" s="383"/>
      <c r="BN2734" s="78"/>
      <c r="BO2734" s="414"/>
      <c r="BP2734" s="78"/>
      <c r="BQ2734" s="414"/>
      <c r="BR2734" s="383"/>
      <c r="BS2734" s="78"/>
      <c r="BT2734" s="83"/>
      <c r="BU2734" s="75"/>
      <c r="BV2734" s="74"/>
      <c r="BW2734" s="74"/>
      <c r="BX2734" s="103" t="s">
        <v>4598</v>
      </c>
      <c r="BY2734" s="112">
        <f t="shared" si="263"/>
        <v>2729</v>
      </c>
      <c r="BZ2734" s="65">
        <f t="shared" si="262"/>
        <v>0</v>
      </c>
      <c r="CA2734" s="359">
        <f t="shared" si="264"/>
        <v>25</v>
      </c>
      <c r="CB2734" s="359">
        <f t="shared" si="265"/>
        <v>5</v>
      </c>
      <c r="CC2734" s="359">
        <f t="shared" si="266"/>
        <v>2023</v>
      </c>
      <c r="CD2734" s="359" t="str">
        <f t="shared" si="267"/>
        <v>255202341244MOVIMIENTO EN MASA</v>
      </c>
    </row>
    <row r="2735" spans="1:82" s="121" customFormat="1" ht="144" customHeight="1">
      <c r="A2735" s="13"/>
      <c r="B2735" s="13"/>
      <c r="C2735" s="13"/>
      <c r="D2735" s="212">
        <v>45071</v>
      </c>
      <c r="E2735" s="210" t="s">
        <v>2836</v>
      </c>
      <c r="F2735" s="211" t="s">
        <v>849</v>
      </c>
      <c r="G2735" s="111" t="s">
        <v>2802</v>
      </c>
      <c r="H2735" s="85" t="str">
        <f>VLOOKUP(E2735&amp;F2735,Divipola!$C$1:$F$1149,4,FALSE)</f>
        <v>19450</v>
      </c>
      <c r="I2735" s="77"/>
      <c r="J2735" s="181"/>
      <c r="K2735" s="202"/>
      <c r="L2735" s="202"/>
      <c r="M2735" s="202"/>
      <c r="N2735" s="202">
        <v>14</v>
      </c>
      <c r="O2735" s="202">
        <v>3</v>
      </c>
      <c r="P2735" s="202"/>
      <c r="Q2735" s="202">
        <v>2</v>
      </c>
      <c r="R2735" s="202"/>
      <c r="S2735" s="202"/>
      <c r="T2735" s="202"/>
      <c r="U2735" s="202"/>
      <c r="V2735" s="202"/>
      <c r="W2735" s="202"/>
      <c r="X2735" s="202"/>
      <c r="Y2735" s="202"/>
      <c r="Z2735" s="202"/>
      <c r="AA2735" s="186"/>
      <c r="AB2735" s="383"/>
      <c r="AC2735" s="73"/>
      <c r="AD2735" s="414"/>
      <c r="AE2735" s="393"/>
      <c r="AF2735" s="78"/>
      <c r="AG2735" s="414"/>
      <c r="AH2735" s="383"/>
      <c r="AI2735" s="453"/>
      <c r="AJ2735" s="453"/>
      <c r="AK2735" s="414"/>
      <c r="AL2735" s="383"/>
      <c r="AM2735" s="383"/>
      <c r="AN2735" s="523"/>
      <c r="AO2735" s="414"/>
      <c r="AP2735" s="548"/>
      <c r="AQ2735" s="414"/>
      <c r="AR2735" s="78"/>
      <c r="AS2735" s="78"/>
      <c r="AT2735" s="414"/>
      <c r="AU2735" s="548"/>
      <c r="AV2735" s="548"/>
      <c r="AW2735" s="414"/>
      <c r="AX2735" s="383"/>
      <c r="AY2735" s="548"/>
      <c r="AZ2735" s="414"/>
      <c r="BA2735" s="383"/>
      <c r="BB2735" s="548"/>
      <c r="BC2735" s="78"/>
      <c r="BD2735" s="414"/>
      <c r="BE2735" s="414"/>
      <c r="BF2735" s="414"/>
      <c r="BG2735" s="414"/>
      <c r="BH2735" s="414"/>
      <c r="BI2735" s="383"/>
      <c r="BJ2735" s="383"/>
      <c r="BK2735" s="78"/>
      <c r="BL2735" s="414"/>
      <c r="BM2735" s="383"/>
      <c r="BN2735" s="78"/>
      <c r="BO2735" s="414"/>
      <c r="BP2735" s="78"/>
      <c r="BQ2735" s="414"/>
      <c r="BR2735" s="383"/>
      <c r="BS2735" s="78"/>
      <c r="BT2735" s="83"/>
      <c r="BU2735" s="75"/>
      <c r="BV2735" s="74"/>
      <c r="BW2735" s="74"/>
      <c r="BX2735" s="117" t="s">
        <v>4671</v>
      </c>
      <c r="BY2735" s="112">
        <f t="shared" si="263"/>
        <v>2730</v>
      </c>
      <c r="BZ2735" s="65">
        <f t="shared" si="262"/>
        <v>0</v>
      </c>
      <c r="CA2735" s="359">
        <f t="shared" si="264"/>
        <v>25</v>
      </c>
      <c r="CB2735" s="359">
        <f t="shared" si="265"/>
        <v>5</v>
      </c>
      <c r="CC2735" s="359">
        <f t="shared" si="266"/>
        <v>2023</v>
      </c>
      <c r="CD2735" s="359" t="str">
        <f t="shared" si="267"/>
        <v>255202319450INUNDACION</v>
      </c>
    </row>
    <row r="2736" spans="1:82" s="121" customFormat="1" ht="409.5" customHeight="1">
      <c r="A2736" s="13"/>
      <c r="B2736" s="13"/>
      <c r="C2736" s="13"/>
      <c r="D2736" s="212">
        <v>45071</v>
      </c>
      <c r="E2736" s="210" t="s">
        <v>1756</v>
      </c>
      <c r="F2736" s="211" t="s">
        <v>1344</v>
      </c>
      <c r="G2736" s="130" t="s">
        <v>8680</v>
      </c>
      <c r="H2736" s="85" t="str">
        <f>VLOOKUP(E2736&amp;F2736,Divipola!$C$1:$F$1149,4,FALSE)</f>
        <v>88564</v>
      </c>
      <c r="I2736" s="77"/>
      <c r="J2736" s="181"/>
      <c r="K2736" s="141"/>
      <c r="L2736" s="207"/>
      <c r="M2736" s="207"/>
      <c r="N2736" s="207"/>
      <c r="O2736" s="207"/>
      <c r="P2736" s="207"/>
      <c r="Q2736" s="207"/>
      <c r="R2736" s="207"/>
      <c r="S2736" s="207"/>
      <c r="T2736" s="207"/>
      <c r="U2736" s="207"/>
      <c r="V2736" s="207"/>
      <c r="W2736" s="207"/>
      <c r="X2736" s="207"/>
      <c r="Y2736" s="229"/>
      <c r="Z2736" s="207"/>
      <c r="AA2736" s="208">
        <v>50</v>
      </c>
      <c r="AB2736" s="383"/>
      <c r="AC2736" s="73"/>
      <c r="AD2736" s="414"/>
      <c r="AE2736" s="393"/>
      <c r="AF2736" s="78"/>
      <c r="AG2736" s="414"/>
      <c r="AH2736" s="383"/>
      <c r="AI2736" s="453"/>
      <c r="AJ2736" s="453"/>
      <c r="AK2736" s="414"/>
      <c r="AL2736" s="383"/>
      <c r="AM2736" s="383"/>
      <c r="AN2736" s="523"/>
      <c r="AO2736" s="414"/>
      <c r="AP2736" s="548"/>
      <c r="AQ2736" s="414"/>
      <c r="AR2736" s="78"/>
      <c r="AS2736" s="78"/>
      <c r="AT2736" s="414"/>
      <c r="AU2736" s="548"/>
      <c r="AV2736" s="548"/>
      <c r="AW2736" s="414"/>
      <c r="AX2736" s="383"/>
      <c r="AY2736" s="548"/>
      <c r="AZ2736" s="414"/>
      <c r="BA2736" s="383"/>
      <c r="BB2736" s="548"/>
      <c r="BC2736" s="78"/>
      <c r="BD2736" s="414"/>
      <c r="BE2736" s="414"/>
      <c r="BF2736" s="414"/>
      <c r="BG2736" s="414"/>
      <c r="BH2736" s="414"/>
      <c r="BI2736" s="383"/>
      <c r="BJ2736" s="383"/>
      <c r="BK2736" s="78"/>
      <c r="BL2736" s="414"/>
      <c r="BM2736" s="383"/>
      <c r="BN2736" s="78"/>
      <c r="BO2736" s="414"/>
      <c r="BP2736" s="78"/>
      <c r="BQ2736" s="414"/>
      <c r="BR2736" s="383"/>
      <c r="BS2736" s="78"/>
      <c r="BT2736" s="83"/>
      <c r="BU2736" s="75"/>
      <c r="BV2736" s="74"/>
      <c r="BW2736" s="74"/>
      <c r="BX2736" s="103" t="s">
        <v>4818</v>
      </c>
      <c r="BY2736" s="112">
        <f t="shared" si="263"/>
        <v>2731</v>
      </c>
      <c r="BZ2736" s="65">
        <f t="shared" si="262"/>
        <v>0</v>
      </c>
      <c r="CA2736" s="359">
        <f t="shared" si="264"/>
        <v>25</v>
      </c>
      <c r="CB2736" s="359">
        <f t="shared" si="265"/>
        <v>5</v>
      </c>
      <c r="CC2736" s="359">
        <f t="shared" si="266"/>
        <v>2023</v>
      </c>
      <c r="CD2736" s="359" t="str">
        <f t="shared" si="267"/>
        <v xml:space="preserve">255202388564INCENDIO FORESTAL </v>
      </c>
    </row>
    <row r="2737" spans="1:82" s="121" customFormat="1" ht="156" customHeight="1">
      <c r="A2737" s="13"/>
      <c r="B2737" s="13"/>
      <c r="C2737" s="13"/>
      <c r="D2737" s="212">
        <v>45071</v>
      </c>
      <c r="E2737" s="210" t="s">
        <v>2718</v>
      </c>
      <c r="F2737" s="211" t="s">
        <v>2651</v>
      </c>
      <c r="G2737" s="111" t="s">
        <v>2814</v>
      </c>
      <c r="H2737" s="85" t="str">
        <f>VLOOKUP(E2737&amp;F2737,Divipola!$C$1:$F$1149,4,FALSE)</f>
        <v>25513</v>
      </c>
      <c r="I2737" s="77"/>
      <c r="J2737" s="181"/>
      <c r="K2737" s="108">
        <v>2</v>
      </c>
      <c r="L2737" s="108">
        <v>4</v>
      </c>
      <c r="M2737" s="108"/>
      <c r="N2737" s="108">
        <v>6</v>
      </c>
      <c r="O2737" s="108"/>
      <c r="P2737" s="108"/>
      <c r="Q2737" s="108"/>
      <c r="R2737" s="108"/>
      <c r="S2737" s="108"/>
      <c r="T2737" s="108"/>
      <c r="U2737" s="108"/>
      <c r="V2737" s="108"/>
      <c r="W2737" s="108"/>
      <c r="X2737" s="108"/>
      <c r="Y2737" s="108"/>
      <c r="Z2737" s="109"/>
      <c r="AA2737" s="113"/>
      <c r="AB2737" s="383"/>
      <c r="AC2737" s="73"/>
      <c r="AD2737" s="414"/>
      <c r="AE2737" s="393"/>
      <c r="AF2737" s="78"/>
      <c r="AG2737" s="414"/>
      <c r="AH2737" s="383"/>
      <c r="AI2737" s="453"/>
      <c r="AJ2737" s="453"/>
      <c r="AK2737" s="414"/>
      <c r="AL2737" s="383"/>
      <c r="AM2737" s="383"/>
      <c r="AN2737" s="523"/>
      <c r="AO2737" s="414"/>
      <c r="AP2737" s="548"/>
      <c r="AQ2737" s="414"/>
      <c r="AR2737" s="78"/>
      <c r="AS2737" s="78"/>
      <c r="AT2737" s="414"/>
      <c r="AU2737" s="548"/>
      <c r="AV2737" s="548"/>
      <c r="AW2737" s="414"/>
      <c r="AX2737" s="383"/>
      <c r="AY2737" s="548"/>
      <c r="AZ2737" s="414"/>
      <c r="BA2737" s="383"/>
      <c r="BB2737" s="548"/>
      <c r="BC2737" s="78"/>
      <c r="BD2737" s="414"/>
      <c r="BE2737" s="414"/>
      <c r="BF2737" s="414"/>
      <c r="BG2737" s="414"/>
      <c r="BH2737" s="414"/>
      <c r="BI2737" s="383"/>
      <c r="BJ2737" s="383"/>
      <c r="BK2737" s="78"/>
      <c r="BL2737" s="414"/>
      <c r="BM2737" s="383"/>
      <c r="BN2737" s="78"/>
      <c r="BO2737" s="414"/>
      <c r="BP2737" s="78"/>
      <c r="BQ2737" s="414"/>
      <c r="BR2737" s="383"/>
      <c r="BS2737" s="78"/>
      <c r="BT2737" s="83"/>
      <c r="BU2737" s="75"/>
      <c r="BV2737" s="74"/>
      <c r="BW2737" s="74"/>
      <c r="BX2737" s="98" t="s">
        <v>4603</v>
      </c>
      <c r="BY2737" s="112">
        <f t="shared" si="263"/>
        <v>2732</v>
      </c>
      <c r="BZ2737" s="65">
        <f t="shared" si="262"/>
        <v>0</v>
      </c>
      <c r="CA2737" s="359">
        <f t="shared" si="264"/>
        <v>25</v>
      </c>
      <c r="CB2737" s="359">
        <f t="shared" si="265"/>
        <v>5</v>
      </c>
      <c r="CC2737" s="359">
        <f t="shared" si="266"/>
        <v>2023</v>
      </c>
      <c r="CD2737" s="359" t="str">
        <f t="shared" si="267"/>
        <v>255202325513TORMENTA ELECTRICA</v>
      </c>
    </row>
    <row r="2738" spans="1:82" s="121" customFormat="1" ht="288" customHeight="1">
      <c r="A2738" s="13"/>
      <c r="B2738" s="13"/>
      <c r="C2738" s="13"/>
      <c r="D2738" s="212">
        <v>45071</v>
      </c>
      <c r="E2738" s="210" t="s">
        <v>2834</v>
      </c>
      <c r="F2738" s="211" t="s">
        <v>1354</v>
      </c>
      <c r="G2738" s="111" t="s">
        <v>2803</v>
      </c>
      <c r="H2738" s="85" t="str">
        <f>VLOOKUP(E2738&amp;F2738,Divipola!$C$1:$F$1149,4,FALSE)</f>
        <v>54261</v>
      </c>
      <c r="I2738" s="77"/>
      <c r="J2738" s="181"/>
      <c r="K2738" s="207"/>
      <c r="L2738" s="207"/>
      <c r="M2738" s="207"/>
      <c r="N2738" s="207"/>
      <c r="O2738" s="207">
        <v>70</v>
      </c>
      <c r="P2738" s="207">
        <v>9</v>
      </c>
      <c r="Q2738" s="207">
        <v>61</v>
      </c>
      <c r="R2738" s="207"/>
      <c r="S2738" s="207"/>
      <c r="T2738" s="207"/>
      <c r="U2738" s="207"/>
      <c r="V2738" s="207"/>
      <c r="W2738" s="207"/>
      <c r="X2738" s="207"/>
      <c r="Y2738" s="207"/>
      <c r="Z2738" s="208"/>
      <c r="AA2738" s="186"/>
      <c r="AB2738" s="383"/>
      <c r="AC2738" s="73"/>
      <c r="AD2738" s="414"/>
      <c r="AE2738" s="393"/>
      <c r="AF2738" s="78"/>
      <c r="AG2738" s="414"/>
      <c r="AH2738" s="383"/>
      <c r="AI2738" s="453"/>
      <c r="AJ2738" s="453"/>
      <c r="AK2738" s="414"/>
      <c r="AL2738" s="383"/>
      <c r="AM2738" s="383"/>
      <c r="AN2738" s="523"/>
      <c r="AO2738" s="414"/>
      <c r="AP2738" s="548"/>
      <c r="AQ2738" s="414"/>
      <c r="AR2738" s="78"/>
      <c r="AS2738" s="78"/>
      <c r="AT2738" s="414"/>
      <c r="AU2738" s="548"/>
      <c r="AV2738" s="548"/>
      <c r="AW2738" s="414"/>
      <c r="AX2738" s="383"/>
      <c r="AY2738" s="548"/>
      <c r="AZ2738" s="414"/>
      <c r="BA2738" s="383"/>
      <c r="BB2738" s="548"/>
      <c r="BC2738" s="78"/>
      <c r="BD2738" s="414"/>
      <c r="BE2738" s="414"/>
      <c r="BF2738" s="414"/>
      <c r="BG2738" s="414"/>
      <c r="BH2738" s="414"/>
      <c r="BI2738" s="383"/>
      <c r="BJ2738" s="383"/>
      <c r="BK2738" s="78"/>
      <c r="BL2738" s="414"/>
      <c r="BM2738" s="383"/>
      <c r="BN2738" s="78"/>
      <c r="BO2738" s="414"/>
      <c r="BP2738" s="78"/>
      <c r="BQ2738" s="414"/>
      <c r="BR2738" s="383"/>
      <c r="BS2738" s="78"/>
      <c r="BT2738" s="83"/>
      <c r="BU2738" s="75"/>
      <c r="BV2738" s="74"/>
      <c r="BW2738" s="74"/>
      <c r="BX2738" s="98" t="s">
        <v>4650</v>
      </c>
      <c r="BY2738" s="112">
        <f t="shared" si="263"/>
        <v>2733</v>
      </c>
      <c r="BZ2738" s="65">
        <f t="shared" si="262"/>
        <v>0</v>
      </c>
      <c r="CA2738" s="359">
        <f t="shared" si="264"/>
        <v>25</v>
      </c>
      <c r="CB2738" s="359">
        <f t="shared" si="265"/>
        <v>5</v>
      </c>
      <c r="CC2738" s="359">
        <f t="shared" si="266"/>
        <v>2023</v>
      </c>
      <c r="CD2738" s="359" t="str">
        <f t="shared" si="267"/>
        <v>255202354261VENDAVAL</v>
      </c>
    </row>
    <row r="2739" spans="1:82" s="121" customFormat="1" ht="108" customHeight="1">
      <c r="A2739" s="13"/>
      <c r="B2739" s="13"/>
      <c r="C2739" s="13"/>
      <c r="D2739" s="212">
        <v>45071</v>
      </c>
      <c r="E2739" s="210" t="s">
        <v>2718</v>
      </c>
      <c r="F2739" s="211" t="s">
        <v>2180</v>
      </c>
      <c r="G2739" s="111" t="s">
        <v>2802</v>
      </c>
      <c r="H2739" s="85" t="str">
        <f>VLOOKUP(E2739&amp;F2739,Divipola!$C$1:$F$1149,4,FALSE)</f>
        <v>25320</v>
      </c>
      <c r="I2739" s="77"/>
      <c r="J2739" s="181"/>
      <c r="K2739" s="108"/>
      <c r="L2739" s="108"/>
      <c r="M2739" s="108"/>
      <c r="N2739" s="108">
        <v>4</v>
      </c>
      <c r="O2739" s="108">
        <v>1</v>
      </c>
      <c r="P2739" s="108"/>
      <c r="Q2739" s="108">
        <v>1</v>
      </c>
      <c r="R2739" s="108"/>
      <c r="S2739" s="108"/>
      <c r="T2739" s="108"/>
      <c r="U2739" s="108"/>
      <c r="V2739" s="108"/>
      <c r="W2739" s="108"/>
      <c r="X2739" s="108"/>
      <c r="Y2739" s="108"/>
      <c r="Z2739" s="109"/>
      <c r="AA2739" s="113"/>
      <c r="AB2739" s="383"/>
      <c r="AC2739" s="73"/>
      <c r="AD2739" s="414"/>
      <c r="AE2739" s="393"/>
      <c r="AF2739" s="78"/>
      <c r="AG2739" s="414"/>
      <c r="AH2739" s="383"/>
      <c r="AI2739" s="453"/>
      <c r="AJ2739" s="453"/>
      <c r="AK2739" s="414"/>
      <c r="AL2739" s="383"/>
      <c r="AM2739" s="383"/>
      <c r="AN2739" s="523"/>
      <c r="AO2739" s="414"/>
      <c r="AP2739" s="548"/>
      <c r="AQ2739" s="414"/>
      <c r="AR2739" s="78"/>
      <c r="AS2739" s="78"/>
      <c r="AT2739" s="414"/>
      <c r="AU2739" s="548"/>
      <c r="AV2739" s="548"/>
      <c r="AW2739" s="414"/>
      <c r="AX2739" s="383"/>
      <c r="AY2739" s="548"/>
      <c r="AZ2739" s="414"/>
      <c r="BA2739" s="383"/>
      <c r="BB2739" s="548"/>
      <c r="BC2739" s="78"/>
      <c r="BD2739" s="414"/>
      <c r="BE2739" s="414"/>
      <c r="BF2739" s="414"/>
      <c r="BG2739" s="414"/>
      <c r="BH2739" s="414"/>
      <c r="BI2739" s="383"/>
      <c r="BJ2739" s="383"/>
      <c r="BK2739" s="78"/>
      <c r="BL2739" s="414"/>
      <c r="BM2739" s="383"/>
      <c r="BN2739" s="78"/>
      <c r="BO2739" s="414"/>
      <c r="BP2739" s="78"/>
      <c r="BQ2739" s="414"/>
      <c r="BR2739" s="383"/>
      <c r="BS2739" s="78"/>
      <c r="BT2739" s="83"/>
      <c r="BU2739" s="75"/>
      <c r="BV2739" s="74"/>
      <c r="BW2739" s="74"/>
      <c r="BX2739" s="98" t="s">
        <v>4604</v>
      </c>
      <c r="BY2739" s="112">
        <f t="shared" si="263"/>
        <v>2734</v>
      </c>
      <c r="BZ2739" s="65">
        <f t="shared" si="262"/>
        <v>0</v>
      </c>
      <c r="CA2739" s="359">
        <f t="shared" si="264"/>
        <v>25</v>
      </c>
      <c r="CB2739" s="359">
        <f t="shared" si="265"/>
        <v>5</v>
      </c>
      <c r="CC2739" s="359">
        <f t="shared" si="266"/>
        <v>2023</v>
      </c>
      <c r="CD2739" s="359" t="str">
        <f t="shared" si="267"/>
        <v>255202325320INUNDACION</v>
      </c>
    </row>
    <row r="2740" spans="1:82" s="121" customFormat="1" ht="108" customHeight="1">
      <c r="A2740" s="13"/>
      <c r="B2740" s="13"/>
      <c r="C2740" s="13"/>
      <c r="D2740" s="212">
        <v>45071</v>
      </c>
      <c r="E2740" s="210" t="s">
        <v>2718</v>
      </c>
      <c r="F2740" s="211" t="s">
        <v>1328</v>
      </c>
      <c r="G2740" s="111" t="s">
        <v>2827</v>
      </c>
      <c r="H2740" s="85" t="str">
        <f>VLOOKUP(E2740&amp;F2740,Divipola!$C$1:$F$1149,4,FALSE)</f>
        <v>25095</v>
      </c>
      <c r="I2740" s="77"/>
      <c r="J2740" s="181"/>
      <c r="K2740" s="146"/>
      <c r="L2740" s="146"/>
      <c r="M2740" s="146"/>
      <c r="N2740" s="146">
        <v>4</v>
      </c>
      <c r="O2740" s="146">
        <v>1</v>
      </c>
      <c r="P2740" s="146"/>
      <c r="Q2740" s="146">
        <v>1</v>
      </c>
      <c r="R2740" s="146"/>
      <c r="S2740" s="146"/>
      <c r="T2740" s="146"/>
      <c r="U2740" s="146"/>
      <c r="V2740" s="146"/>
      <c r="W2740" s="146"/>
      <c r="X2740" s="146"/>
      <c r="Y2740" s="146"/>
      <c r="Z2740" s="147"/>
      <c r="AA2740" s="148"/>
      <c r="AB2740" s="383"/>
      <c r="AC2740" s="73"/>
      <c r="AD2740" s="414"/>
      <c r="AE2740" s="393"/>
      <c r="AF2740" s="78"/>
      <c r="AG2740" s="414"/>
      <c r="AH2740" s="383"/>
      <c r="AI2740" s="453"/>
      <c r="AJ2740" s="453"/>
      <c r="AK2740" s="414"/>
      <c r="AL2740" s="383"/>
      <c r="AM2740" s="383"/>
      <c r="AN2740" s="523"/>
      <c r="AO2740" s="414"/>
      <c r="AP2740" s="548"/>
      <c r="AQ2740" s="414"/>
      <c r="AR2740" s="78"/>
      <c r="AS2740" s="78"/>
      <c r="AT2740" s="414"/>
      <c r="AU2740" s="548"/>
      <c r="AV2740" s="548"/>
      <c r="AW2740" s="414"/>
      <c r="AX2740" s="383"/>
      <c r="AY2740" s="548"/>
      <c r="AZ2740" s="414"/>
      <c r="BA2740" s="383"/>
      <c r="BB2740" s="548"/>
      <c r="BC2740" s="78"/>
      <c r="BD2740" s="414"/>
      <c r="BE2740" s="414"/>
      <c r="BF2740" s="414"/>
      <c r="BG2740" s="414"/>
      <c r="BH2740" s="414"/>
      <c r="BI2740" s="383"/>
      <c r="BJ2740" s="383"/>
      <c r="BK2740" s="78"/>
      <c r="BL2740" s="414"/>
      <c r="BM2740" s="383"/>
      <c r="BN2740" s="78"/>
      <c r="BO2740" s="414"/>
      <c r="BP2740" s="78"/>
      <c r="BQ2740" s="414"/>
      <c r="BR2740" s="383"/>
      <c r="BS2740" s="78"/>
      <c r="BT2740" s="83"/>
      <c r="BU2740" s="75"/>
      <c r="BV2740" s="74"/>
      <c r="BW2740" s="74"/>
      <c r="BX2740" s="98" t="s">
        <v>4605</v>
      </c>
      <c r="BY2740" s="112">
        <f t="shared" si="263"/>
        <v>2735</v>
      </c>
      <c r="BZ2740" s="65">
        <f t="shared" si="262"/>
        <v>0</v>
      </c>
      <c r="CA2740" s="359">
        <f t="shared" si="264"/>
        <v>25</v>
      </c>
      <c r="CB2740" s="359">
        <f t="shared" si="265"/>
        <v>5</v>
      </c>
      <c r="CC2740" s="359">
        <f t="shared" si="266"/>
        <v>2023</v>
      </c>
      <c r="CD2740" s="359" t="str">
        <f t="shared" si="267"/>
        <v>255202325095MOVIMIENTO EN MASA</v>
      </c>
    </row>
    <row r="2741" spans="1:82" s="121" customFormat="1" ht="96" customHeight="1">
      <c r="A2741" s="13"/>
      <c r="B2741" s="13"/>
      <c r="C2741" s="13"/>
      <c r="D2741" s="212">
        <v>45071</v>
      </c>
      <c r="E2741" s="210" t="s">
        <v>2718</v>
      </c>
      <c r="F2741" s="211" t="s">
        <v>1382</v>
      </c>
      <c r="G2741" s="111" t="s">
        <v>2827</v>
      </c>
      <c r="H2741" s="85" t="str">
        <f>VLOOKUP(E2741&amp;F2741,Divipola!$C$1:$F$1149,4,FALSE)</f>
        <v>25658</v>
      </c>
      <c r="I2741" s="77"/>
      <c r="J2741" s="181"/>
      <c r="K2741" s="146"/>
      <c r="L2741" s="146"/>
      <c r="M2741" s="146"/>
      <c r="N2741" s="146"/>
      <c r="O2741" s="146"/>
      <c r="P2741" s="146"/>
      <c r="Q2741" s="146"/>
      <c r="R2741" s="146">
        <v>1</v>
      </c>
      <c r="S2741" s="146"/>
      <c r="T2741" s="146"/>
      <c r="U2741" s="146"/>
      <c r="V2741" s="146"/>
      <c r="W2741" s="146"/>
      <c r="X2741" s="146"/>
      <c r="Y2741" s="146"/>
      <c r="Z2741" s="147"/>
      <c r="AA2741" s="148"/>
      <c r="AB2741" s="383"/>
      <c r="AC2741" s="73"/>
      <c r="AD2741" s="414"/>
      <c r="AE2741" s="393"/>
      <c r="AF2741" s="78"/>
      <c r="AG2741" s="414"/>
      <c r="AH2741" s="383"/>
      <c r="AI2741" s="453"/>
      <c r="AJ2741" s="453"/>
      <c r="AK2741" s="414"/>
      <c r="AL2741" s="383"/>
      <c r="AM2741" s="383"/>
      <c r="AN2741" s="523"/>
      <c r="AO2741" s="414"/>
      <c r="AP2741" s="548"/>
      <c r="AQ2741" s="414"/>
      <c r="AR2741" s="78"/>
      <c r="AS2741" s="78"/>
      <c r="AT2741" s="414"/>
      <c r="AU2741" s="548"/>
      <c r="AV2741" s="548"/>
      <c r="AW2741" s="414"/>
      <c r="AX2741" s="383"/>
      <c r="AY2741" s="548"/>
      <c r="AZ2741" s="414"/>
      <c r="BA2741" s="383"/>
      <c r="BB2741" s="548"/>
      <c r="BC2741" s="78"/>
      <c r="BD2741" s="414"/>
      <c r="BE2741" s="414"/>
      <c r="BF2741" s="414"/>
      <c r="BG2741" s="414"/>
      <c r="BH2741" s="414"/>
      <c r="BI2741" s="383"/>
      <c r="BJ2741" s="383"/>
      <c r="BK2741" s="78"/>
      <c r="BL2741" s="414"/>
      <c r="BM2741" s="383"/>
      <c r="BN2741" s="78"/>
      <c r="BO2741" s="414"/>
      <c r="BP2741" s="78"/>
      <c r="BQ2741" s="414"/>
      <c r="BR2741" s="383"/>
      <c r="BS2741" s="78"/>
      <c r="BT2741" s="83"/>
      <c r="BU2741" s="75"/>
      <c r="BV2741" s="74"/>
      <c r="BW2741" s="74"/>
      <c r="BX2741" s="98" t="s">
        <v>4606</v>
      </c>
      <c r="BY2741" s="112">
        <f t="shared" si="263"/>
        <v>2736</v>
      </c>
      <c r="BZ2741" s="65">
        <f t="shared" si="262"/>
        <v>0</v>
      </c>
      <c r="CA2741" s="359">
        <f t="shared" si="264"/>
        <v>25</v>
      </c>
      <c r="CB2741" s="359">
        <f t="shared" si="265"/>
        <v>5</v>
      </c>
      <c r="CC2741" s="359">
        <f t="shared" si="266"/>
        <v>2023</v>
      </c>
      <c r="CD2741" s="359" t="str">
        <f t="shared" si="267"/>
        <v>255202325658MOVIMIENTO EN MASA</v>
      </c>
    </row>
    <row r="2742" spans="1:82" s="121" customFormat="1" ht="60" customHeight="1">
      <c r="A2742" s="13"/>
      <c r="B2742" s="13"/>
      <c r="C2742" s="13"/>
      <c r="D2742" s="212">
        <v>45071</v>
      </c>
      <c r="E2742" s="210" t="s">
        <v>2834</v>
      </c>
      <c r="F2742" s="211" t="s">
        <v>2638</v>
      </c>
      <c r="G2742" s="111" t="s">
        <v>2807</v>
      </c>
      <c r="H2742" s="85" t="str">
        <f>VLOOKUP(E2742&amp;F2742,Divipola!$C$1:$F$1149,4,FALSE)</f>
        <v>54109</v>
      </c>
      <c r="I2742" s="77"/>
      <c r="J2742" s="181"/>
      <c r="K2742" s="108"/>
      <c r="L2742" s="108"/>
      <c r="M2742" s="108"/>
      <c r="N2742" s="108"/>
      <c r="O2742" s="108"/>
      <c r="P2742" s="108"/>
      <c r="Q2742" s="108"/>
      <c r="R2742" s="108">
        <v>1</v>
      </c>
      <c r="S2742" s="108"/>
      <c r="T2742" s="108"/>
      <c r="U2742" s="108"/>
      <c r="V2742" s="108"/>
      <c r="W2742" s="108"/>
      <c r="X2742" s="108"/>
      <c r="Y2742" s="108"/>
      <c r="Z2742" s="109"/>
      <c r="AA2742" s="113"/>
      <c r="AB2742" s="383"/>
      <c r="AC2742" s="73"/>
      <c r="AD2742" s="414"/>
      <c r="AE2742" s="393"/>
      <c r="AF2742" s="78"/>
      <c r="AG2742" s="414"/>
      <c r="AH2742" s="383"/>
      <c r="AI2742" s="453"/>
      <c r="AJ2742" s="453"/>
      <c r="AK2742" s="414"/>
      <c r="AL2742" s="383"/>
      <c r="AM2742" s="383"/>
      <c r="AN2742" s="523"/>
      <c r="AO2742" s="414"/>
      <c r="AP2742" s="548"/>
      <c r="AQ2742" s="414"/>
      <c r="AR2742" s="78"/>
      <c r="AS2742" s="78"/>
      <c r="AT2742" s="414"/>
      <c r="AU2742" s="548"/>
      <c r="AV2742" s="548"/>
      <c r="AW2742" s="414"/>
      <c r="AX2742" s="383"/>
      <c r="AY2742" s="548"/>
      <c r="AZ2742" s="414"/>
      <c r="BA2742" s="383"/>
      <c r="BB2742" s="548"/>
      <c r="BC2742" s="78"/>
      <c r="BD2742" s="414"/>
      <c r="BE2742" s="414"/>
      <c r="BF2742" s="414"/>
      <c r="BG2742" s="414"/>
      <c r="BH2742" s="414"/>
      <c r="BI2742" s="383"/>
      <c r="BJ2742" s="383"/>
      <c r="BK2742" s="78"/>
      <c r="BL2742" s="414"/>
      <c r="BM2742" s="383"/>
      <c r="BN2742" s="78"/>
      <c r="BO2742" s="414"/>
      <c r="BP2742" s="78"/>
      <c r="BQ2742" s="414"/>
      <c r="BR2742" s="383"/>
      <c r="BS2742" s="78"/>
      <c r="BT2742" s="83"/>
      <c r="BU2742" s="75"/>
      <c r="BV2742" s="74"/>
      <c r="BW2742" s="74"/>
      <c r="BX2742" s="98" t="s">
        <v>4611</v>
      </c>
      <c r="BY2742" s="112">
        <f t="shared" si="263"/>
        <v>2737</v>
      </c>
      <c r="BZ2742" s="65">
        <f t="shared" si="262"/>
        <v>0</v>
      </c>
      <c r="CA2742" s="359">
        <f t="shared" si="264"/>
        <v>25</v>
      </c>
      <c r="CB2742" s="359">
        <f t="shared" si="265"/>
        <v>5</v>
      </c>
      <c r="CC2742" s="359">
        <f t="shared" si="266"/>
        <v>2023</v>
      </c>
      <c r="CD2742" s="359" t="str">
        <f t="shared" si="267"/>
        <v>255202354109CRECIENTE SUBITA</v>
      </c>
    </row>
    <row r="2743" spans="1:82" s="121" customFormat="1" ht="48" customHeight="1">
      <c r="A2743" s="13"/>
      <c r="B2743" s="13"/>
      <c r="C2743" s="13"/>
      <c r="D2743" s="212">
        <v>45071</v>
      </c>
      <c r="E2743" s="210" t="s">
        <v>2829</v>
      </c>
      <c r="F2743" s="211" t="s">
        <v>2059</v>
      </c>
      <c r="G2743" s="111" t="s">
        <v>2827</v>
      </c>
      <c r="H2743" s="85" t="str">
        <f>VLOOKUP(E2743&amp;F2743,Divipola!$C$1:$F$1149,4,FALSE)</f>
        <v>05318</v>
      </c>
      <c r="I2743" s="77"/>
      <c r="J2743" s="181"/>
      <c r="K2743" s="190"/>
      <c r="L2743" s="190"/>
      <c r="M2743" s="190"/>
      <c r="N2743" s="190">
        <v>20</v>
      </c>
      <c r="O2743" s="190">
        <v>6</v>
      </c>
      <c r="P2743" s="190"/>
      <c r="Q2743" s="190">
        <v>1</v>
      </c>
      <c r="R2743" s="190"/>
      <c r="S2743" s="190"/>
      <c r="T2743" s="190"/>
      <c r="U2743" s="190"/>
      <c r="V2743" s="190"/>
      <c r="W2743" s="190"/>
      <c r="X2743" s="190"/>
      <c r="Y2743" s="190"/>
      <c r="Z2743" s="191"/>
      <c r="AA2743" s="148"/>
      <c r="AB2743" s="383"/>
      <c r="AC2743" s="73"/>
      <c r="AD2743" s="414"/>
      <c r="AE2743" s="393"/>
      <c r="AF2743" s="78"/>
      <c r="AG2743" s="414"/>
      <c r="AH2743" s="383"/>
      <c r="AI2743" s="453"/>
      <c r="AJ2743" s="453"/>
      <c r="AK2743" s="414"/>
      <c r="AL2743" s="383"/>
      <c r="AM2743" s="383"/>
      <c r="AN2743" s="523"/>
      <c r="AO2743" s="414"/>
      <c r="AP2743" s="548"/>
      <c r="AQ2743" s="414"/>
      <c r="AR2743" s="78"/>
      <c r="AS2743" s="78"/>
      <c r="AT2743" s="414"/>
      <c r="AU2743" s="548"/>
      <c r="AV2743" s="548"/>
      <c r="AW2743" s="414"/>
      <c r="AX2743" s="383"/>
      <c r="AY2743" s="548"/>
      <c r="AZ2743" s="414"/>
      <c r="BA2743" s="383"/>
      <c r="BB2743" s="548"/>
      <c r="BC2743" s="78"/>
      <c r="BD2743" s="414"/>
      <c r="BE2743" s="414"/>
      <c r="BF2743" s="414"/>
      <c r="BG2743" s="414"/>
      <c r="BH2743" s="414"/>
      <c r="BI2743" s="383"/>
      <c r="BJ2743" s="383"/>
      <c r="BK2743" s="78"/>
      <c r="BL2743" s="414"/>
      <c r="BM2743" s="383"/>
      <c r="BN2743" s="78"/>
      <c r="BO2743" s="414"/>
      <c r="BP2743" s="78"/>
      <c r="BQ2743" s="414"/>
      <c r="BR2743" s="383"/>
      <c r="BS2743" s="78"/>
      <c r="BT2743" s="83"/>
      <c r="BU2743" s="75"/>
      <c r="BV2743" s="74"/>
      <c r="BW2743" s="74"/>
      <c r="BX2743" s="119" t="s">
        <v>4615</v>
      </c>
      <c r="BY2743" s="112">
        <f t="shared" si="263"/>
        <v>2738</v>
      </c>
      <c r="BZ2743" s="65">
        <f t="shared" si="262"/>
        <v>0</v>
      </c>
      <c r="CA2743" s="359">
        <f t="shared" si="264"/>
        <v>25</v>
      </c>
      <c r="CB2743" s="359">
        <f t="shared" si="265"/>
        <v>5</v>
      </c>
      <c r="CC2743" s="359">
        <f t="shared" si="266"/>
        <v>2023</v>
      </c>
      <c r="CD2743" s="359" t="str">
        <f t="shared" si="267"/>
        <v>255202305318MOVIMIENTO EN MASA</v>
      </c>
    </row>
    <row r="2744" spans="1:82" s="121" customFormat="1" ht="120" customHeight="1">
      <c r="A2744" s="13"/>
      <c r="B2744" s="13"/>
      <c r="C2744" s="13"/>
      <c r="D2744" s="212">
        <v>45071</v>
      </c>
      <c r="E2744" s="210" t="s">
        <v>2829</v>
      </c>
      <c r="F2744" s="211" t="s">
        <v>2157</v>
      </c>
      <c r="G2744" s="111" t="s">
        <v>2808</v>
      </c>
      <c r="H2744" s="85" t="str">
        <f>VLOOKUP(E2744&amp;F2744,Divipola!$C$1:$F$1149,4,FALSE)</f>
        <v>05030</v>
      </c>
      <c r="I2744" s="77"/>
      <c r="J2744" s="181"/>
      <c r="K2744" s="190"/>
      <c r="L2744" s="190">
        <v>1</v>
      </c>
      <c r="M2744" s="190"/>
      <c r="N2744" s="190">
        <v>34</v>
      </c>
      <c r="O2744" s="190">
        <v>7</v>
      </c>
      <c r="P2744" s="190">
        <v>4</v>
      </c>
      <c r="Q2744" s="190">
        <v>3</v>
      </c>
      <c r="R2744" s="190">
        <v>1</v>
      </c>
      <c r="S2744" s="190">
        <v>1</v>
      </c>
      <c r="T2744" s="190">
        <v>1</v>
      </c>
      <c r="U2744" s="190"/>
      <c r="V2744" s="190">
        <v>1</v>
      </c>
      <c r="W2744" s="190"/>
      <c r="X2744" s="190"/>
      <c r="Y2744" s="190"/>
      <c r="Z2744" s="191"/>
      <c r="AA2744" s="185" t="s">
        <v>4618</v>
      </c>
      <c r="AB2744" s="383"/>
      <c r="AC2744" s="73"/>
      <c r="AD2744" s="414"/>
      <c r="AE2744" s="393"/>
      <c r="AF2744" s="78"/>
      <c r="AG2744" s="414"/>
      <c r="AH2744" s="383"/>
      <c r="AI2744" s="453"/>
      <c r="AJ2744" s="453"/>
      <c r="AK2744" s="414"/>
      <c r="AL2744" s="383"/>
      <c r="AM2744" s="383"/>
      <c r="AN2744" s="523"/>
      <c r="AO2744" s="414"/>
      <c r="AP2744" s="548"/>
      <c r="AQ2744" s="414"/>
      <c r="AR2744" s="78"/>
      <c r="AS2744" s="78"/>
      <c r="AT2744" s="414"/>
      <c r="AU2744" s="548"/>
      <c r="AV2744" s="548"/>
      <c r="AW2744" s="414"/>
      <c r="AX2744" s="383"/>
      <c r="AY2744" s="548"/>
      <c r="AZ2744" s="414"/>
      <c r="BA2744" s="383"/>
      <c r="BB2744" s="548"/>
      <c r="BC2744" s="78"/>
      <c r="BD2744" s="414"/>
      <c r="BE2744" s="414"/>
      <c r="BF2744" s="414"/>
      <c r="BG2744" s="414"/>
      <c r="BH2744" s="414"/>
      <c r="BI2744" s="383"/>
      <c r="BJ2744" s="383"/>
      <c r="BK2744" s="78"/>
      <c r="BL2744" s="414"/>
      <c r="BM2744" s="383"/>
      <c r="BN2744" s="78"/>
      <c r="BO2744" s="414"/>
      <c r="BP2744" s="78"/>
      <c r="BQ2744" s="414"/>
      <c r="BR2744" s="383"/>
      <c r="BS2744" s="78"/>
      <c r="BT2744" s="83"/>
      <c r="BU2744" s="75"/>
      <c r="BV2744" s="74"/>
      <c r="BW2744" s="74"/>
      <c r="BX2744" s="230" t="s">
        <v>4622</v>
      </c>
      <c r="BY2744" s="112">
        <f t="shared" si="263"/>
        <v>2739</v>
      </c>
      <c r="BZ2744" s="65">
        <f t="shared" si="262"/>
        <v>0</v>
      </c>
      <c r="CA2744" s="359">
        <f t="shared" si="264"/>
        <v>25</v>
      </c>
      <c r="CB2744" s="359">
        <f t="shared" si="265"/>
        <v>5</v>
      </c>
      <c r="CC2744" s="359">
        <f t="shared" si="266"/>
        <v>2023</v>
      </c>
      <c r="CD2744" s="359" t="str">
        <f t="shared" si="267"/>
        <v>255202305030AVENIDA TORRENCIAL</v>
      </c>
    </row>
    <row r="2745" spans="1:82" s="121" customFormat="1" ht="48" customHeight="1">
      <c r="A2745" s="13"/>
      <c r="B2745" s="13"/>
      <c r="C2745" s="13"/>
      <c r="D2745" s="212">
        <v>45071</v>
      </c>
      <c r="E2745" s="210" t="s">
        <v>2829</v>
      </c>
      <c r="F2745" s="211" t="s">
        <v>2334</v>
      </c>
      <c r="G2745" s="111" t="s">
        <v>2803</v>
      </c>
      <c r="H2745" s="85" t="str">
        <f>VLOOKUP(E2745&amp;F2745,Divipola!$C$1:$F$1149,4,FALSE)</f>
        <v>05091</v>
      </c>
      <c r="I2745" s="77"/>
      <c r="J2745" s="181"/>
      <c r="K2745" s="108"/>
      <c r="L2745" s="108"/>
      <c r="M2745" s="108"/>
      <c r="N2745" s="108">
        <v>7</v>
      </c>
      <c r="O2745" s="108">
        <v>3</v>
      </c>
      <c r="P2745" s="108"/>
      <c r="Q2745" s="108">
        <v>3</v>
      </c>
      <c r="R2745" s="108"/>
      <c r="S2745" s="108"/>
      <c r="T2745" s="108"/>
      <c r="U2745" s="108"/>
      <c r="V2745" s="108"/>
      <c r="W2745" s="108"/>
      <c r="X2745" s="108"/>
      <c r="Y2745" s="108"/>
      <c r="Z2745" s="109"/>
      <c r="AA2745" s="113"/>
      <c r="AB2745" s="383"/>
      <c r="AC2745" s="73"/>
      <c r="AD2745" s="414"/>
      <c r="AE2745" s="393"/>
      <c r="AF2745" s="78"/>
      <c r="AG2745" s="414"/>
      <c r="AH2745" s="383"/>
      <c r="AI2745" s="453"/>
      <c r="AJ2745" s="453"/>
      <c r="AK2745" s="414"/>
      <c r="AL2745" s="383"/>
      <c r="AM2745" s="383"/>
      <c r="AN2745" s="523"/>
      <c r="AO2745" s="414"/>
      <c r="AP2745" s="548"/>
      <c r="AQ2745" s="414"/>
      <c r="AR2745" s="78"/>
      <c r="AS2745" s="78"/>
      <c r="AT2745" s="414"/>
      <c r="AU2745" s="548"/>
      <c r="AV2745" s="548"/>
      <c r="AW2745" s="414"/>
      <c r="AX2745" s="383"/>
      <c r="AY2745" s="548"/>
      <c r="AZ2745" s="414"/>
      <c r="BA2745" s="383"/>
      <c r="BB2745" s="548"/>
      <c r="BC2745" s="78"/>
      <c r="BD2745" s="414"/>
      <c r="BE2745" s="414"/>
      <c r="BF2745" s="414"/>
      <c r="BG2745" s="414"/>
      <c r="BH2745" s="414"/>
      <c r="BI2745" s="383"/>
      <c r="BJ2745" s="383"/>
      <c r="BK2745" s="78"/>
      <c r="BL2745" s="414"/>
      <c r="BM2745" s="383"/>
      <c r="BN2745" s="78"/>
      <c r="BO2745" s="414"/>
      <c r="BP2745" s="78"/>
      <c r="BQ2745" s="414"/>
      <c r="BR2745" s="383"/>
      <c r="BS2745" s="78"/>
      <c r="BT2745" s="83"/>
      <c r="BU2745" s="75"/>
      <c r="BV2745" s="74"/>
      <c r="BW2745" s="74"/>
      <c r="BX2745" s="132" t="s">
        <v>4628</v>
      </c>
      <c r="BY2745" s="112">
        <f t="shared" si="263"/>
        <v>2740</v>
      </c>
      <c r="BZ2745" s="65">
        <f t="shared" si="262"/>
        <v>0</v>
      </c>
      <c r="CA2745" s="359">
        <f t="shared" si="264"/>
        <v>25</v>
      </c>
      <c r="CB2745" s="359">
        <f t="shared" si="265"/>
        <v>5</v>
      </c>
      <c r="CC2745" s="359">
        <f t="shared" si="266"/>
        <v>2023</v>
      </c>
      <c r="CD2745" s="359" t="str">
        <f t="shared" si="267"/>
        <v>255202305091VENDAVAL</v>
      </c>
    </row>
    <row r="2746" spans="1:82" s="121" customFormat="1" ht="324" customHeight="1">
      <c r="A2746" s="13"/>
      <c r="B2746" s="13"/>
      <c r="C2746" s="13"/>
      <c r="D2746" s="212">
        <v>45071</v>
      </c>
      <c r="E2746" s="210" t="s">
        <v>2028</v>
      </c>
      <c r="F2746" s="211" t="s">
        <v>2702</v>
      </c>
      <c r="G2746" s="111" t="s">
        <v>2802</v>
      </c>
      <c r="H2746" s="85" t="str">
        <f>VLOOKUP(E2746&amp;F2746,Divipola!$C$1:$F$1149,4,FALSE)</f>
        <v>81736</v>
      </c>
      <c r="I2746" s="77"/>
      <c r="J2746" s="181"/>
      <c r="K2746" s="207"/>
      <c r="L2746" s="207"/>
      <c r="M2746" s="207"/>
      <c r="N2746" s="207">
        <v>830</v>
      </c>
      <c r="O2746" s="207">
        <v>250</v>
      </c>
      <c r="P2746" s="207"/>
      <c r="Q2746" s="207">
        <v>250</v>
      </c>
      <c r="R2746" s="207"/>
      <c r="S2746" s="207"/>
      <c r="T2746" s="207"/>
      <c r="U2746" s="207"/>
      <c r="V2746" s="207"/>
      <c r="W2746" s="207"/>
      <c r="X2746" s="207"/>
      <c r="Y2746" s="207"/>
      <c r="Z2746" s="208"/>
      <c r="AA2746" s="186"/>
      <c r="AB2746" s="383"/>
      <c r="AC2746" s="73"/>
      <c r="AD2746" s="414"/>
      <c r="AE2746" s="393"/>
      <c r="AF2746" s="78"/>
      <c r="AG2746" s="414"/>
      <c r="AH2746" s="383"/>
      <c r="AI2746" s="453"/>
      <c r="AJ2746" s="453"/>
      <c r="AK2746" s="414"/>
      <c r="AL2746" s="383"/>
      <c r="AM2746" s="383"/>
      <c r="AN2746" s="523"/>
      <c r="AO2746" s="414"/>
      <c r="AP2746" s="548"/>
      <c r="AQ2746" s="414"/>
      <c r="AR2746" s="78"/>
      <c r="AS2746" s="78"/>
      <c r="AT2746" s="414"/>
      <c r="AU2746" s="548"/>
      <c r="AV2746" s="548"/>
      <c r="AW2746" s="414"/>
      <c r="AX2746" s="383"/>
      <c r="AY2746" s="548"/>
      <c r="AZ2746" s="414"/>
      <c r="BA2746" s="383"/>
      <c r="BB2746" s="548"/>
      <c r="BC2746" s="78"/>
      <c r="BD2746" s="414"/>
      <c r="BE2746" s="414"/>
      <c r="BF2746" s="414"/>
      <c r="BG2746" s="414"/>
      <c r="BH2746" s="414"/>
      <c r="BI2746" s="383"/>
      <c r="BJ2746" s="383"/>
      <c r="BK2746" s="78"/>
      <c r="BL2746" s="414"/>
      <c r="BM2746" s="383"/>
      <c r="BN2746" s="78"/>
      <c r="BO2746" s="414"/>
      <c r="BP2746" s="78"/>
      <c r="BQ2746" s="414"/>
      <c r="BR2746" s="383"/>
      <c r="BS2746" s="78"/>
      <c r="BT2746" s="83"/>
      <c r="BU2746" s="75"/>
      <c r="BV2746" s="74"/>
      <c r="BW2746" s="74"/>
      <c r="BX2746" s="132" t="s">
        <v>5582</v>
      </c>
      <c r="BY2746" s="112">
        <f t="shared" si="263"/>
        <v>2741</v>
      </c>
      <c r="BZ2746" s="65">
        <f t="shared" si="262"/>
        <v>0</v>
      </c>
      <c r="CA2746" s="359">
        <f t="shared" si="264"/>
        <v>25</v>
      </c>
      <c r="CB2746" s="359">
        <f t="shared" si="265"/>
        <v>5</v>
      </c>
      <c r="CC2746" s="359">
        <f t="shared" si="266"/>
        <v>2023</v>
      </c>
      <c r="CD2746" s="359" t="str">
        <f t="shared" si="267"/>
        <v>255202381736INUNDACION</v>
      </c>
    </row>
    <row r="2747" spans="1:82" s="121" customFormat="1" ht="84" customHeight="1">
      <c r="A2747" s="13"/>
      <c r="B2747" s="13"/>
      <c r="C2747" s="13"/>
      <c r="D2747" s="212">
        <v>45072</v>
      </c>
      <c r="E2747" s="210" t="s">
        <v>2718</v>
      </c>
      <c r="F2747" s="211" t="s">
        <v>2128</v>
      </c>
      <c r="G2747" s="111" t="s">
        <v>2800</v>
      </c>
      <c r="H2747" s="85" t="str">
        <f>VLOOKUP(E2747&amp;F2747,Divipola!$C$1:$F$1149,4,FALSE)</f>
        <v>25875</v>
      </c>
      <c r="I2747" s="77"/>
      <c r="J2747" s="181"/>
      <c r="K2747" s="108"/>
      <c r="L2747" s="108"/>
      <c r="M2747" s="108"/>
      <c r="N2747" s="108">
        <v>4</v>
      </c>
      <c r="O2747" s="108">
        <v>1</v>
      </c>
      <c r="P2747" s="108"/>
      <c r="Q2747" s="108">
        <v>1</v>
      </c>
      <c r="R2747" s="108"/>
      <c r="S2747" s="108"/>
      <c r="T2747" s="108"/>
      <c r="U2747" s="108"/>
      <c r="V2747" s="108"/>
      <c r="W2747" s="108"/>
      <c r="X2747" s="108"/>
      <c r="Y2747" s="108"/>
      <c r="Z2747" s="109"/>
      <c r="AA2747" s="113"/>
      <c r="AB2747" s="383"/>
      <c r="AC2747" s="73"/>
      <c r="AD2747" s="414"/>
      <c r="AE2747" s="393"/>
      <c r="AF2747" s="78"/>
      <c r="AG2747" s="414"/>
      <c r="AH2747" s="383"/>
      <c r="AI2747" s="453"/>
      <c r="AJ2747" s="453"/>
      <c r="AK2747" s="414"/>
      <c r="AL2747" s="383"/>
      <c r="AM2747" s="383"/>
      <c r="AN2747" s="523"/>
      <c r="AO2747" s="414"/>
      <c r="AP2747" s="548"/>
      <c r="AQ2747" s="414"/>
      <c r="AR2747" s="78"/>
      <c r="AS2747" s="78"/>
      <c r="AT2747" s="414"/>
      <c r="AU2747" s="548"/>
      <c r="AV2747" s="548"/>
      <c r="AW2747" s="414"/>
      <c r="AX2747" s="383"/>
      <c r="AY2747" s="548"/>
      <c r="AZ2747" s="414"/>
      <c r="BA2747" s="383"/>
      <c r="BB2747" s="548"/>
      <c r="BC2747" s="78"/>
      <c r="BD2747" s="414"/>
      <c r="BE2747" s="414"/>
      <c r="BF2747" s="414"/>
      <c r="BG2747" s="414"/>
      <c r="BH2747" s="414"/>
      <c r="BI2747" s="383"/>
      <c r="BJ2747" s="383"/>
      <c r="BK2747" s="78"/>
      <c r="BL2747" s="414"/>
      <c r="BM2747" s="383"/>
      <c r="BN2747" s="78"/>
      <c r="BO2747" s="414"/>
      <c r="BP2747" s="78"/>
      <c r="BQ2747" s="414"/>
      <c r="BR2747" s="383"/>
      <c r="BS2747" s="78"/>
      <c r="BT2747" s="83"/>
      <c r="BU2747" s="75"/>
      <c r="BV2747" s="74"/>
      <c r="BW2747" s="74"/>
      <c r="BX2747" s="98" t="s">
        <v>4610</v>
      </c>
      <c r="BY2747" s="112">
        <f t="shared" si="263"/>
        <v>2742</v>
      </c>
      <c r="BZ2747" s="65">
        <f t="shared" si="262"/>
        <v>0</v>
      </c>
      <c r="CA2747" s="359">
        <f t="shared" si="264"/>
        <v>26</v>
      </c>
      <c r="CB2747" s="359">
        <f t="shared" si="265"/>
        <v>5</v>
      </c>
      <c r="CC2747" s="359">
        <f t="shared" si="266"/>
        <v>2023</v>
      </c>
      <c r="CD2747" s="359" t="str">
        <f t="shared" si="267"/>
        <v>265202325875INCENDIO ESTRUCTURAL</v>
      </c>
    </row>
    <row r="2748" spans="1:82" s="121" customFormat="1" ht="72" customHeight="1">
      <c r="A2748" s="13"/>
      <c r="B2748" s="13"/>
      <c r="C2748" s="13"/>
      <c r="D2748" s="212">
        <v>45072</v>
      </c>
      <c r="E2748" s="210" t="s">
        <v>2836</v>
      </c>
      <c r="F2748" s="211" t="s">
        <v>875</v>
      </c>
      <c r="G2748" s="111" t="s">
        <v>2827</v>
      </c>
      <c r="H2748" s="85" t="str">
        <f>VLOOKUP(E2748&amp;F2748,Divipola!$C$1:$F$1149,4,FALSE)</f>
        <v>19760</v>
      </c>
      <c r="I2748" s="77"/>
      <c r="J2748" s="181"/>
      <c r="K2748" s="146"/>
      <c r="L2748" s="146"/>
      <c r="M2748" s="146"/>
      <c r="N2748" s="146"/>
      <c r="O2748" s="146"/>
      <c r="P2748" s="146"/>
      <c r="Q2748" s="146"/>
      <c r="R2748" s="146"/>
      <c r="S2748" s="146">
        <v>1</v>
      </c>
      <c r="T2748" s="146"/>
      <c r="U2748" s="146"/>
      <c r="V2748" s="146"/>
      <c r="W2748" s="146"/>
      <c r="X2748" s="146"/>
      <c r="Y2748" s="146"/>
      <c r="Z2748" s="147"/>
      <c r="AA2748" s="148"/>
      <c r="AB2748" s="383"/>
      <c r="AC2748" s="73"/>
      <c r="AD2748" s="414"/>
      <c r="AE2748" s="393"/>
      <c r="AF2748" s="78"/>
      <c r="AG2748" s="414"/>
      <c r="AH2748" s="383"/>
      <c r="AI2748" s="453"/>
      <c r="AJ2748" s="453"/>
      <c r="AK2748" s="414"/>
      <c r="AL2748" s="383"/>
      <c r="AM2748" s="383"/>
      <c r="AN2748" s="523"/>
      <c r="AO2748" s="414"/>
      <c r="AP2748" s="548"/>
      <c r="AQ2748" s="414"/>
      <c r="AR2748" s="78"/>
      <c r="AS2748" s="78"/>
      <c r="AT2748" s="414"/>
      <c r="AU2748" s="548"/>
      <c r="AV2748" s="548"/>
      <c r="AW2748" s="414"/>
      <c r="AX2748" s="383"/>
      <c r="AY2748" s="548"/>
      <c r="AZ2748" s="414"/>
      <c r="BA2748" s="383"/>
      <c r="BB2748" s="548"/>
      <c r="BC2748" s="78"/>
      <c r="BD2748" s="414"/>
      <c r="BE2748" s="414"/>
      <c r="BF2748" s="414"/>
      <c r="BG2748" s="414"/>
      <c r="BH2748" s="414"/>
      <c r="BI2748" s="383"/>
      <c r="BJ2748" s="383"/>
      <c r="BK2748" s="78"/>
      <c r="BL2748" s="414"/>
      <c r="BM2748" s="383"/>
      <c r="BN2748" s="78"/>
      <c r="BO2748" s="414"/>
      <c r="BP2748" s="78"/>
      <c r="BQ2748" s="414"/>
      <c r="BR2748" s="383"/>
      <c r="BS2748" s="78"/>
      <c r="BT2748" s="83"/>
      <c r="BU2748" s="75"/>
      <c r="BV2748" s="74"/>
      <c r="BW2748" s="74"/>
      <c r="BX2748" s="329" t="s">
        <v>4613</v>
      </c>
      <c r="BY2748" s="112">
        <f t="shared" si="263"/>
        <v>2743</v>
      </c>
      <c r="BZ2748" s="65">
        <f t="shared" si="262"/>
        <v>0</v>
      </c>
      <c r="CA2748" s="359">
        <f t="shared" si="264"/>
        <v>26</v>
      </c>
      <c r="CB2748" s="359">
        <f t="shared" si="265"/>
        <v>5</v>
      </c>
      <c r="CC2748" s="359">
        <f t="shared" si="266"/>
        <v>2023</v>
      </c>
      <c r="CD2748" s="359" t="str">
        <f t="shared" si="267"/>
        <v>265202319760MOVIMIENTO EN MASA</v>
      </c>
    </row>
    <row r="2749" spans="1:82" s="121" customFormat="1" ht="48" customHeight="1">
      <c r="A2749" s="13"/>
      <c r="B2749" s="13"/>
      <c r="C2749" s="13"/>
      <c r="D2749" s="212">
        <v>45072</v>
      </c>
      <c r="E2749" s="210" t="s">
        <v>2720</v>
      </c>
      <c r="F2749" s="211" t="s">
        <v>2030</v>
      </c>
      <c r="G2749" s="130" t="s">
        <v>8680</v>
      </c>
      <c r="H2749" s="85" t="str">
        <f>VLOOKUP(E2749&amp;F2749,Divipola!$C$1:$F$1149,4,FALSE)</f>
        <v>66456</v>
      </c>
      <c r="I2749" s="77"/>
      <c r="J2749" s="181"/>
      <c r="K2749" s="108"/>
      <c r="L2749" s="108"/>
      <c r="M2749" s="108"/>
      <c r="N2749" s="108"/>
      <c r="O2749" s="108"/>
      <c r="P2749" s="108"/>
      <c r="Q2749" s="108"/>
      <c r="R2749" s="108"/>
      <c r="S2749" s="108"/>
      <c r="T2749" s="108"/>
      <c r="U2749" s="108"/>
      <c r="V2749" s="108"/>
      <c r="W2749" s="108"/>
      <c r="X2749" s="108"/>
      <c r="Y2749" s="108"/>
      <c r="Z2749" s="109">
        <v>1.6</v>
      </c>
      <c r="AA2749" s="113"/>
      <c r="AB2749" s="383"/>
      <c r="AC2749" s="73"/>
      <c r="AD2749" s="414"/>
      <c r="AE2749" s="393"/>
      <c r="AF2749" s="78"/>
      <c r="AG2749" s="414"/>
      <c r="AH2749" s="383"/>
      <c r="AI2749" s="453"/>
      <c r="AJ2749" s="453"/>
      <c r="AK2749" s="414"/>
      <c r="AL2749" s="383"/>
      <c r="AM2749" s="383"/>
      <c r="AN2749" s="523"/>
      <c r="AO2749" s="414"/>
      <c r="AP2749" s="548"/>
      <c r="AQ2749" s="414"/>
      <c r="AR2749" s="78"/>
      <c r="AS2749" s="78"/>
      <c r="AT2749" s="414"/>
      <c r="AU2749" s="548"/>
      <c r="AV2749" s="548"/>
      <c r="AW2749" s="414"/>
      <c r="AX2749" s="383"/>
      <c r="AY2749" s="548"/>
      <c r="AZ2749" s="414"/>
      <c r="BA2749" s="383"/>
      <c r="BB2749" s="548"/>
      <c r="BC2749" s="78"/>
      <c r="BD2749" s="414"/>
      <c r="BE2749" s="414"/>
      <c r="BF2749" s="414"/>
      <c r="BG2749" s="414"/>
      <c r="BH2749" s="414"/>
      <c r="BI2749" s="383"/>
      <c r="BJ2749" s="383"/>
      <c r="BK2749" s="78"/>
      <c r="BL2749" s="414"/>
      <c r="BM2749" s="383"/>
      <c r="BN2749" s="78"/>
      <c r="BO2749" s="414"/>
      <c r="BP2749" s="78"/>
      <c r="BQ2749" s="414"/>
      <c r="BR2749" s="383"/>
      <c r="BS2749" s="78"/>
      <c r="BT2749" s="83"/>
      <c r="BU2749" s="75"/>
      <c r="BV2749" s="74"/>
      <c r="BW2749" s="74"/>
      <c r="BX2749" s="98" t="s">
        <v>4617</v>
      </c>
      <c r="BY2749" s="112">
        <f t="shared" si="263"/>
        <v>2744</v>
      </c>
      <c r="BZ2749" s="65">
        <f t="shared" si="262"/>
        <v>0</v>
      </c>
      <c r="CA2749" s="359">
        <f t="shared" si="264"/>
        <v>26</v>
      </c>
      <c r="CB2749" s="359">
        <f t="shared" si="265"/>
        <v>5</v>
      </c>
      <c r="CC2749" s="359">
        <f t="shared" si="266"/>
        <v>2023</v>
      </c>
      <c r="CD2749" s="359" t="str">
        <f t="shared" si="267"/>
        <v xml:space="preserve">265202366456INCENDIO FORESTAL </v>
      </c>
    </row>
    <row r="2750" spans="1:82" s="121" customFormat="1" ht="168" customHeight="1">
      <c r="A2750" s="13"/>
      <c r="B2750" s="13"/>
      <c r="C2750" s="13"/>
      <c r="D2750" s="212">
        <v>45072</v>
      </c>
      <c r="E2750" s="210" t="s">
        <v>2829</v>
      </c>
      <c r="F2750" s="211" t="s">
        <v>2052</v>
      </c>
      <c r="G2750" s="111" t="s">
        <v>2800</v>
      </c>
      <c r="H2750" s="85" t="str">
        <f>VLOOKUP(E2750&amp;F2750,Divipola!$C$1:$F$1149,4,FALSE)</f>
        <v>05873</v>
      </c>
      <c r="I2750" s="77"/>
      <c r="J2750" s="181"/>
      <c r="K2750" s="141"/>
      <c r="L2750" s="141"/>
      <c r="M2750" s="141"/>
      <c r="N2750" s="141">
        <v>41</v>
      </c>
      <c r="O2750" s="141">
        <v>12</v>
      </c>
      <c r="P2750" s="141">
        <v>12</v>
      </c>
      <c r="Q2750" s="141"/>
      <c r="R2750" s="141"/>
      <c r="S2750" s="141"/>
      <c r="T2750" s="141"/>
      <c r="U2750" s="141"/>
      <c r="V2750" s="141"/>
      <c r="W2750" s="141"/>
      <c r="X2750" s="141"/>
      <c r="Y2750" s="141"/>
      <c r="Z2750" s="142"/>
      <c r="AA2750" s="143" t="s">
        <v>4627</v>
      </c>
      <c r="AB2750" s="383"/>
      <c r="AC2750" s="73"/>
      <c r="AD2750" s="414"/>
      <c r="AE2750" s="393"/>
      <c r="AF2750" s="78"/>
      <c r="AG2750" s="414"/>
      <c r="AH2750" s="383"/>
      <c r="AI2750" s="453"/>
      <c r="AJ2750" s="453"/>
      <c r="AK2750" s="414"/>
      <c r="AL2750" s="383"/>
      <c r="AM2750" s="383"/>
      <c r="AN2750" s="523"/>
      <c r="AO2750" s="414"/>
      <c r="AP2750" s="548"/>
      <c r="AQ2750" s="414"/>
      <c r="AR2750" s="78"/>
      <c r="AS2750" s="78"/>
      <c r="AT2750" s="414"/>
      <c r="AU2750" s="548"/>
      <c r="AV2750" s="548"/>
      <c r="AW2750" s="414"/>
      <c r="AX2750" s="383"/>
      <c r="AY2750" s="548"/>
      <c r="AZ2750" s="414"/>
      <c r="BA2750" s="383"/>
      <c r="BB2750" s="548"/>
      <c r="BC2750" s="78"/>
      <c r="BD2750" s="414"/>
      <c r="BE2750" s="414"/>
      <c r="BF2750" s="414"/>
      <c r="BG2750" s="414"/>
      <c r="BH2750" s="414"/>
      <c r="BI2750" s="383"/>
      <c r="BJ2750" s="383"/>
      <c r="BK2750" s="78"/>
      <c r="BL2750" s="414"/>
      <c r="BM2750" s="383"/>
      <c r="BN2750" s="78"/>
      <c r="BO2750" s="414"/>
      <c r="BP2750" s="78"/>
      <c r="BQ2750" s="414"/>
      <c r="BR2750" s="383"/>
      <c r="BS2750" s="78"/>
      <c r="BT2750" s="83"/>
      <c r="BU2750" s="75"/>
      <c r="BV2750" s="74"/>
      <c r="BW2750" s="74"/>
      <c r="BX2750" s="98" t="s">
        <v>4626</v>
      </c>
      <c r="BY2750" s="112">
        <f t="shared" si="263"/>
        <v>2745</v>
      </c>
      <c r="BZ2750" s="65">
        <f t="shared" si="262"/>
        <v>0</v>
      </c>
      <c r="CA2750" s="359">
        <f t="shared" si="264"/>
        <v>26</v>
      </c>
      <c r="CB2750" s="359">
        <f t="shared" si="265"/>
        <v>5</v>
      </c>
      <c r="CC2750" s="359">
        <f t="shared" si="266"/>
        <v>2023</v>
      </c>
      <c r="CD2750" s="359" t="str">
        <f t="shared" si="267"/>
        <v>265202305873INCENDIO ESTRUCTURAL</v>
      </c>
    </row>
    <row r="2751" spans="1:82" s="121" customFormat="1" ht="108" customHeight="1">
      <c r="A2751" s="13"/>
      <c r="B2751" s="13"/>
      <c r="C2751" s="13"/>
      <c r="D2751" s="212">
        <v>45072</v>
      </c>
      <c r="E2751" s="210" t="s">
        <v>2718</v>
      </c>
      <c r="F2751" s="211" t="s">
        <v>487</v>
      </c>
      <c r="G2751" s="111" t="s">
        <v>2827</v>
      </c>
      <c r="H2751" s="85" t="str">
        <f>VLOOKUP(E2751&amp;F2751,Divipola!$C$1:$F$1149,4,FALSE)</f>
        <v>25777</v>
      </c>
      <c r="I2751" s="77"/>
      <c r="J2751" s="181"/>
      <c r="K2751" s="108"/>
      <c r="L2751" s="108"/>
      <c r="M2751" s="108"/>
      <c r="N2751" s="108">
        <v>30</v>
      </c>
      <c r="O2751" s="108">
        <v>7</v>
      </c>
      <c r="P2751" s="108">
        <v>1</v>
      </c>
      <c r="Q2751" s="108">
        <v>6</v>
      </c>
      <c r="R2751" s="108">
        <v>7</v>
      </c>
      <c r="S2751" s="108"/>
      <c r="T2751" s="108"/>
      <c r="U2751" s="108"/>
      <c r="V2751" s="108"/>
      <c r="W2751" s="108"/>
      <c r="X2751" s="108"/>
      <c r="Y2751" s="108"/>
      <c r="Z2751" s="109"/>
      <c r="AA2751" s="113"/>
      <c r="AB2751" s="383"/>
      <c r="AC2751" s="73"/>
      <c r="AD2751" s="414"/>
      <c r="AE2751" s="393"/>
      <c r="AF2751" s="78"/>
      <c r="AG2751" s="414"/>
      <c r="AH2751" s="383"/>
      <c r="AI2751" s="453"/>
      <c r="AJ2751" s="453"/>
      <c r="AK2751" s="414"/>
      <c r="AL2751" s="383"/>
      <c r="AM2751" s="383"/>
      <c r="AN2751" s="523"/>
      <c r="AO2751" s="414"/>
      <c r="AP2751" s="548"/>
      <c r="AQ2751" s="414"/>
      <c r="AR2751" s="78"/>
      <c r="AS2751" s="78"/>
      <c r="AT2751" s="414"/>
      <c r="AU2751" s="548"/>
      <c r="AV2751" s="548"/>
      <c r="AW2751" s="414"/>
      <c r="AX2751" s="383"/>
      <c r="AY2751" s="548"/>
      <c r="AZ2751" s="414"/>
      <c r="BA2751" s="383"/>
      <c r="BB2751" s="548"/>
      <c r="BC2751" s="78"/>
      <c r="BD2751" s="414"/>
      <c r="BE2751" s="414"/>
      <c r="BF2751" s="414"/>
      <c r="BG2751" s="414"/>
      <c r="BH2751" s="414"/>
      <c r="BI2751" s="383"/>
      <c r="BJ2751" s="383"/>
      <c r="BK2751" s="78"/>
      <c r="BL2751" s="414"/>
      <c r="BM2751" s="383"/>
      <c r="BN2751" s="78"/>
      <c r="BO2751" s="414"/>
      <c r="BP2751" s="78"/>
      <c r="BQ2751" s="414"/>
      <c r="BR2751" s="383"/>
      <c r="BS2751" s="78"/>
      <c r="BT2751" s="83"/>
      <c r="BU2751" s="75"/>
      <c r="BV2751" s="74"/>
      <c r="BW2751" s="74"/>
      <c r="BX2751" s="103" t="s">
        <v>4619</v>
      </c>
      <c r="BY2751" s="112">
        <f t="shared" si="263"/>
        <v>2746</v>
      </c>
      <c r="BZ2751" s="65">
        <f t="shared" si="262"/>
        <v>0</v>
      </c>
      <c r="CA2751" s="359">
        <f t="shared" si="264"/>
        <v>26</v>
      </c>
      <c r="CB2751" s="359">
        <f t="shared" si="265"/>
        <v>5</v>
      </c>
      <c r="CC2751" s="359">
        <f t="shared" si="266"/>
        <v>2023</v>
      </c>
      <c r="CD2751" s="359" t="str">
        <f t="shared" si="267"/>
        <v>265202325777MOVIMIENTO EN MASA</v>
      </c>
    </row>
    <row r="2752" spans="1:82" s="121" customFormat="1" ht="96" customHeight="1">
      <c r="A2752" s="13"/>
      <c r="B2752" s="13"/>
      <c r="C2752" s="13"/>
      <c r="D2752" s="212">
        <v>45072</v>
      </c>
      <c r="E2752" s="210" t="s">
        <v>2718</v>
      </c>
      <c r="F2752" s="211" t="s">
        <v>2776</v>
      </c>
      <c r="G2752" s="111" t="s">
        <v>2827</v>
      </c>
      <c r="H2752" s="85" t="str">
        <f>VLOOKUP(E2752&amp;F2752,Divipola!$C$1:$F$1149,4,FALSE)</f>
        <v>25592</v>
      </c>
      <c r="I2752" s="77"/>
      <c r="J2752" s="181"/>
      <c r="K2752" s="146"/>
      <c r="L2752" s="146"/>
      <c r="M2752" s="146"/>
      <c r="N2752" s="146"/>
      <c r="O2752" s="146"/>
      <c r="P2752" s="146"/>
      <c r="Q2752" s="146"/>
      <c r="R2752" s="146">
        <v>3</v>
      </c>
      <c r="S2752" s="146"/>
      <c r="T2752" s="146"/>
      <c r="U2752" s="146"/>
      <c r="V2752" s="146"/>
      <c r="W2752" s="146"/>
      <c r="X2752" s="146"/>
      <c r="Y2752" s="146"/>
      <c r="Z2752" s="147"/>
      <c r="AA2752" s="148"/>
      <c r="AB2752" s="383"/>
      <c r="AC2752" s="73"/>
      <c r="AD2752" s="414"/>
      <c r="AE2752" s="393"/>
      <c r="AF2752" s="78"/>
      <c r="AG2752" s="414"/>
      <c r="AH2752" s="383"/>
      <c r="AI2752" s="453"/>
      <c r="AJ2752" s="453"/>
      <c r="AK2752" s="414"/>
      <c r="AL2752" s="383"/>
      <c r="AM2752" s="383"/>
      <c r="AN2752" s="523"/>
      <c r="AO2752" s="414"/>
      <c r="AP2752" s="548"/>
      <c r="AQ2752" s="414"/>
      <c r="AR2752" s="78"/>
      <c r="AS2752" s="78"/>
      <c r="AT2752" s="414"/>
      <c r="AU2752" s="548"/>
      <c r="AV2752" s="548"/>
      <c r="AW2752" s="414"/>
      <c r="AX2752" s="383"/>
      <c r="AY2752" s="548"/>
      <c r="AZ2752" s="414"/>
      <c r="BA2752" s="383"/>
      <c r="BB2752" s="548"/>
      <c r="BC2752" s="78"/>
      <c r="BD2752" s="414"/>
      <c r="BE2752" s="414"/>
      <c r="BF2752" s="414"/>
      <c r="BG2752" s="414"/>
      <c r="BH2752" s="414"/>
      <c r="BI2752" s="383"/>
      <c r="BJ2752" s="383"/>
      <c r="BK2752" s="78"/>
      <c r="BL2752" s="414"/>
      <c r="BM2752" s="383"/>
      <c r="BN2752" s="78"/>
      <c r="BO2752" s="414"/>
      <c r="BP2752" s="78"/>
      <c r="BQ2752" s="414"/>
      <c r="BR2752" s="383"/>
      <c r="BS2752" s="78"/>
      <c r="BT2752" s="83"/>
      <c r="BU2752" s="75"/>
      <c r="BV2752" s="74"/>
      <c r="BW2752" s="74"/>
      <c r="BX2752" s="103" t="s">
        <v>4620</v>
      </c>
      <c r="BY2752" s="112">
        <f t="shared" si="263"/>
        <v>2747</v>
      </c>
      <c r="BZ2752" s="65">
        <f t="shared" si="262"/>
        <v>0</v>
      </c>
      <c r="CA2752" s="359">
        <f t="shared" si="264"/>
        <v>26</v>
      </c>
      <c r="CB2752" s="359">
        <f t="shared" si="265"/>
        <v>5</v>
      </c>
      <c r="CC2752" s="359">
        <f t="shared" si="266"/>
        <v>2023</v>
      </c>
      <c r="CD2752" s="359" t="str">
        <f t="shared" si="267"/>
        <v>265202325592MOVIMIENTO EN MASA</v>
      </c>
    </row>
    <row r="2753" spans="1:82" s="121" customFormat="1" ht="84" customHeight="1">
      <c r="A2753" s="13"/>
      <c r="B2753" s="13"/>
      <c r="C2753" s="13"/>
      <c r="D2753" s="212">
        <v>45072</v>
      </c>
      <c r="E2753" s="210" t="s">
        <v>2718</v>
      </c>
      <c r="F2753" s="211" t="s">
        <v>487</v>
      </c>
      <c r="G2753" s="111" t="s">
        <v>2807</v>
      </c>
      <c r="H2753" s="85" t="str">
        <f>VLOOKUP(E2753&amp;F2753,Divipola!$C$1:$F$1149,4,FALSE)</f>
        <v>25777</v>
      </c>
      <c r="I2753" s="77"/>
      <c r="J2753" s="181"/>
      <c r="K2753" s="146"/>
      <c r="L2753" s="146"/>
      <c r="M2753" s="146"/>
      <c r="N2753" s="146"/>
      <c r="O2753" s="146"/>
      <c r="P2753" s="146"/>
      <c r="Q2753" s="146"/>
      <c r="R2753" s="146">
        <v>1</v>
      </c>
      <c r="S2753" s="146"/>
      <c r="T2753" s="146"/>
      <c r="U2753" s="146"/>
      <c r="V2753" s="146"/>
      <c r="W2753" s="146"/>
      <c r="X2753" s="146"/>
      <c r="Y2753" s="146"/>
      <c r="Z2753" s="147"/>
      <c r="AA2753" s="148"/>
      <c r="AB2753" s="383"/>
      <c r="AC2753" s="73"/>
      <c r="AD2753" s="414"/>
      <c r="AE2753" s="393"/>
      <c r="AF2753" s="78"/>
      <c r="AG2753" s="414"/>
      <c r="AH2753" s="383"/>
      <c r="AI2753" s="453"/>
      <c r="AJ2753" s="453"/>
      <c r="AK2753" s="414"/>
      <c r="AL2753" s="383"/>
      <c r="AM2753" s="383"/>
      <c r="AN2753" s="523"/>
      <c r="AO2753" s="414"/>
      <c r="AP2753" s="548"/>
      <c r="AQ2753" s="414"/>
      <c r="AR2753" s="78"/>
      <c r="AS2753" s="78"/>
      <c r="AT2753" s="414"/>
      <c r="AU2753" s="548"/>
      <c r="AV2753" s="548"/>
      <c r="AW2753" s="414"/>
      <c r="AX2753" s="383"/>
      <c r="AY2753" s="548"/>
      <c r="AZ2753" s="414"/>
      <c r="BA2753" s="383"/>
      <c r="BB2753" s="548"/>
      <c r="BC2753" s="78"/>
      <c r="BD2753" s="414"/>
      <c r="BE2753" s="414"/>
      <c r="BF2753" s="414"/>
      <c r="BG2753" s="414"/>
      <c r="BH2753" s="414"/>
      <c r="BI2753" s="383"/>
      <c r="BJ2753" s="383"/>
      <c r="BK2753" s="78"/>
      <c r="BL2753" s="414"/>
      <c r="BM2753" s="383"/>
      <c r="BN2753" s="78"/>
      <c r="BO2753" s="414"/>
      <c r="BP2753" s="78"/>
      <c r="BQ2753" s="414"/>
      <c r="BR2753" s="383"/>
      <c r="BS2753" s="78"/>
      <c r="BT2753" s="83"/>
      <c r="BU2753" s="75"/>
      <c r="BV2753" s="74"/>
      <c r="BW2753" s="74"/>
      <c r="BX2753" s="98" t="s">
        <v>4621</v>
      </c>
      <c r="BY2753" s="112">
        <f t="shared" si="263"/>
        <v>2748</v>
      </c>
      <c r="BZ2753" s="65">
        <f t="shared" si="262"/>
        <v>0</v>
      </c>
      <c r="CA2753" s="359">
        <f t="shared" si="264"/>
        <v>26</v>
      </c>
      <c r="CB2753" s="359">
        <f t="shared" si="265"/>
        <v>5</v>
      </c>
      <c r="CC2753" s="359">
        <f t="shared" si="266"/>
        <v>2023</v>
      </c>
      <c r="CD2753" s="359" t="str">
        <f t="shared" si="267"/>
        <v>265202325777CRECIENTE SUBITA</v>
      </c>
    </row>
    <row r="2754" spans="1:82" s="121" customFormat="1" ht="72" customHeight="1">
      <c r="A2754" s="13"/>
      <c r="B2754" s="13"/>
      <c r="C2754" s="13"/>
      <c r="D2754" s="212">
        <v>45072</v>
      </c>
      <c r="E2754" s="210" t="s">
        <v>2661</v>
      </c>
      <c r="F2754" s="211" t="s">
        <v>666</v>
      </c>
      <c r="G2754" s="111" t="s">
        <v>2827</v>
      </c>
      <c r="H2754" s="85" t="str">
        <f>VLOOKUP(E2754&amp;F2754,Divipola!$C$1:$F$1149,4,FALSE)</f>
        <v>15755</v>
      </c>
      <c r="I2754" s="77"/>
      <c r="J2754" s="181"/>
      <c r="K2754" s="146"/>
      <c r="L2754" s="146"/>
      <c r="M2754" s="146"/>
      <c r="N2754" s="146"/>
      <c r="O2754" s="146"/>
      <c r="P2754" s="146"/>
      <c r="Q2754" s="146"/>
      <c r="R2754" s="146">
        <v>1</v>
      </c>
      <c r="S2754" s="146"/>
      <c r="T2754" s="146"/>
      <c r="U2754" s="146"/>
      <c r="V2754" s="146"/>
      <c r="W2754" s="146"/>
      <c r="X2754" s="146"/>
      <c r="Y2754" s="146"/>
      <c r="Z2754" s="147"/>
      <c r="AA2754" s="148"/>
      <c r="AB2754" s="383"/>
      <c r="AC2754" s="73"/>
      <c r="AD2754" s="414"/>
      <c r="AE2754" s="393"/>
      <c r="AF2754" s="78"/>
      <c r="AG2754" s="414"/>
      <c r="AH2754" s="383"/>
      <c r="AI2754" s="453"/>
      <c r="AJ2754" s="453"/>
      <c r="AK2754" s="414"/>
      <c r="AL2754" s="383"/>
      <c r="AM2754" s="383"/>
      <c r="AN2754" s="523"/>
      <c r="AO2754" s="414"/>
      <c r="AP2754" s="548"/>
      <c r="AQ2754" s="414"/>
      <c r="AR2754" s="78"/>
      <c r="AS2754" s="78"/>
      <c r="AT2754" s="414"/>
      <c r="AU2754" s="548"/>
      <c r="AV2754" s="548"/>
      <c r="AW2754" s="414"/>
      <c r="AX2754" s="383"/>
      <c r="AY2754" s="548"/>
      <c r="AZ2754" s="414"/>
      <c r="BA2754" s="383"/>
      <c r="BB2754" s="548"/>
      <c r="BC2754" s="78"/>
      <c r="BD2754" s="414"/>
      <c r="BE2754" s="414"/>
      <c r="BF2754" s="414"/>
      <c r="BG2754" s="414"/>
      <c r="BH2754" s="414"/>
      <c r="BI2754" s="383"/>
      <c r="BJ2754" s="383"/>
      <c r="BK2754" s="78"/>
      <c r="BL2754" s="414"/>
      <c r="BM2754" s="383"/>
      <c r="BN2754" s="78"/>
      <c r="BO2754" s="414"/>
      <c r="BP2754" s="78"/>
      <c r="BQ2754" s="414"/>
      <c r="BR2754" s="383"/>
      <c r="BS2754" s="78"/>
      <c r="BT2754" s="83"/>
      <c r="BU2754" s="75"/>
      <c r="BV2754" s="74"/>
      <c r="BW2754" s="74"/>
      <c r="BX2754" s="132" t="s">
        <v>4645</v>
      </c>
      <c r="BY2754" s="112">
        <f t="shared" si="263"/>
        <v>2749</v>
      </c>
      <c r="BZ2754" s="65">
        <f t="shared" si="262"/>
        <v>0</v>
      </c>
      <c r="CA2754" s="359">
        <f t="shared" si="264"/>
        <v>26</v>
      </c>
      <c r="CB2754" s="359">
        <f t="shared" si="265"/>
        <v>5</v>
      </c>
      <c r="CC2754" s="359">
        <f t="shared" si="266"/>
        <v>2023</v>
      </c>
      <c r="CD2754" s="359" t="str">
        <f t="shared" si="267"/>
        <v>265202315755MOVIMIENTO EN MASA</v>
      </c>
    </row>
    <row r="2755" spans="1:82" s="121" customFormat="1" ht="48" customHeight="1">
      <c r="A2755" s="13"/>
      <c r="B2755" s="13"/>
      <c r="C2755" s="13"/>
      <c r="D2755" s="212">
        <v>45072</v>
      </c>
      <c r="E2755" s="210" t="s">
        <v>2661</v>
      </c>
      <c r="F2755" s="211" t="s">
        <v>1647</v>
      </c>
      <c r="G2755" s="111" t="s">
        <v>2827</v>
      </c>
      <c r="H2755" s="85" t="str">
        <f>VLOOKUP(E2755&amp;F2755,Divipola!$C$1:$F$1149,4,FALSE)</f>
        <v>15296</v>
      </c>
      <c r="I2755" s="77"/>
      <c r="J2755" s="181"/>
      <c r="K2755" s="146"/>
      <c r="L2755" s="146"/>
      <c r="M2755" s="146"/>
      <c r="N2755" s="146"/>
      <c r="O2755" s="146"/>
      <c r="P2755" s="146"/>
      <c r="Q2755" s="146"/>
      <c r="R2755" s="146">
        <v>1</v>
      </c>
      <c r="S2755" s="146"/>
      <c r="T2755" s="146"/>
      <c r="U2755" s="146"/>
      <c r="V2755" s="146"/>
      <c r="W2755" s="146"/>
      <c r="X2755" s="146"/>
      <c r="Y2755" s="146"/>
      <c r="Z2755" s="146"/>
      <c r="AA2755" s="148"/>
      <c r="AB2755" s="383"/>
      <c r="AC2755" s="73"/>
      <c r="AD2755" s="414"/>
      <c r="AE2755" s="393"/>
      <c r="AF2755" s="78"/>
      <c r="AG2755" s="414"/>
      <c r="AH2755" s="383"/>
      <c r="AI2755" s="453"/>
      <c r="AJ2755" s="453"/>
      <c r="AK2755" s="414"/>
      <c r="AL2755" s="383"/>
      <c r="AM2755" s="383"/>
      <c r="AN2755" s="523"/>
      <c r="AO2755" s="414"/>
      <c r="AP2755" s="548"/>
      <c r="AQ2755" s="414"/>
      <c r="AR2755" s="78"/>
      <c r="AS2755" s="78"/>
      <c r="AT2755" s="414"/>
      <c r="AU2755" s="548"/>
      <c r="AV2755" s="548"/>
      <c r="AW2755" s="414"/>
      <c r="AX2755" s="383"/>
      <c r="AY2755" s="548"/>
      <c r="AZ2755" s="414"/>
      <c r="BA2755" s="383"/>
      <c r="BB2755" s="548"/>
      <c r="BC2755" s="78"/>
      <c r="BD2755" s="414"/>
      <c r="BE2755" s="414"/>
      <c r="BF2755" s="414"/>
      <c r="BG2755" s="414"/>
      <c r="BH2755" s="414"/>
      <c r="BI2755" s="383"/>
      <c r="BJ2755" s="383"/>
      <c r="BK2755" s="78"/>
      <c r="BL2755" s="414"/>
      <c r="BM2755" s="383"/>
      <c r="BN2755" s="78"/>
      <c r="BO2755" s="414"/>
      <c r="BP2755" s="78"/>
      <c r="BQ2755" s="414"/>
      <c r="BR2755" s="383"/>
      <c r="BS2755" s="78"/>
      <c r="BT2755" s="83"/>
      <c r="BU2755" s="75"/>
      <c r="BV2755" s="74"/>
      <c r="BW2755" s="74"/>
      <c r="BX2755" s="132" t="s">
        <v>4646</v>
      </c>
      <c r="BY2755" s="112">
        <f t="shared" si="263"/>
        <v>2750</v>
      </c>
      <c r="BZ2755" s="65">
        <f t="shared" si="262"/>
        <v>0</v>
      </c>
      <c r="CA2755" s="359">
        <f t="shared" si="264"/>
        <v>26</v>
      </c>
      <c r="CB2755" s="359">
        <f t="shared" si="265"/>
        <v>5</v>
      </c>
      <c r="CC2755" s="359">
        <f t="shared" si="266"/>
        <v>2023</v>
      </c>
      <c r="CD2755" s="359" t="str">
        <f t="shared" si="267"/>
        <v>265202315296MOVIMIENTO EN MASA</v>
      </c>
    </row>
    <row r="2756" spans="1:82" s="121" customFormat="1" ht="48" customHeight="1">
      <c r="A2756" s="13"/>
      <c r="B2756" s="13"/>
      <c r="C2756" s="13"/>
      <c r="D2756" s="212">
        <v>45073</v>
      </c>
      <c r="E2756" s="210" t="s">
        <v>2724</v>
      </c>
      <c r="F2756" s="211" t="s">
        <v>2005</v>
      </c>
      <c r="G2756" s="111" t="s">
        <v>2807</v>
      </c>
      <c r="H2756" s="85" t="str">
        <f>VLOOKUP(E2756&amp;F2756,Divipola!$C$1:$F$1149,4,FALSE)</f>
        <v>85400</v>
      </c>
      <c r="I2756" s="77"/>
      <c r="J2756" s="181"/>
      <c r="K2756" s="108"/>
      <c r="L2756" s="108"/>
      <c r="M2756" s="108"/>
      <c r="N2756" s="108">
        <v>4</v>
      </c>
      <c r="O2756" s="108">
        <v>1</v>
      </c>
      <c r="P2756" s="108"/>
      <c r="Q2756" s="108">
        <v>1</v>
      </c>
      <c r="R2756" s="108"/>
      <c r="S2756" s="108"/>
      <c r="T2756" s="108"/>
      <c r="U2756" s="108"/>
      <c r="V2756" s="108"/>
      <c r="W2756" s="108"/>
      <c r="X2756" s="108"/>
      <c r="Y2756" s="108"/>
      <c r="Z2756" s="109"/>
      <c r="AA2756" s="113"/>
      <c r="AB2756" s="383"/>
      <c r="AC2756" s="73"/>
      <c r="AD2756" s="414"/>
      <c r="AE2756" s="393"/>
      <c r="AF2756" s="78"/>
      <c r="AG2756" s="414"/>
      <c r="AH2756" s="383"/>
      <c r="AI2756" s="453"/>
      <c r="AJ2756" s="453"/>
      <c r="AK2756" s="414"/>
      <c r="AL2756" s="383"/>
      <c r="AM2756" s="383"/>
      <c r="AN2756" s="523"/>
      <c r="AO2756" s="414"/>
      <c r="AP2756" s="548"/>
      <c r="AQ2756" s="414"/>
      <c r="AR2756" s="78"/>
      <c r="AS2756" s="78"/>
      <c r="AT2756" s="414"/>
      <c r="AU2756" s="548"/>
      <c r="AV2756" s="548"/>
      <c r="AW2756" s="414"/>
      <c r="AX2756" s="383"/>
      <c r="AY2756" s="548"/>
      <c r="AZ2756" s="414"/>
      <c r="BA2756" s="383"/>
      <c r="BB2756" s="548"/>
      <c r="BC2756" s="78"/>
      <c r="BD2756" s="414"/>
      <c r="BE2756" s="414"/>
      <c r="BF2756" s="414"/>
      <c r="BG2756" s="414"/>
      <c r="BH2756" s="414"/>
      <c r="BI2756" s="383"/>
      <c r="BJ2756" s="383"/>
      <c r="BK2756" s="78"/>
      <c r="BL2756" s="414"/>
      <c r="BM2756" s="383"/>
      <c r="BN2756" s="78"/>
      <c r="BO2756" s="414"/>
      <c r="BP2756" s="78"/>
      <c r="BQ2756" s="414"/>
      <c r="BR2756" s="383"/>
      <c r="BS2756" s="78"/>
      <c r="BT2756" s="83"/>
      <c r="BU2756" s="75"/>
      <c r="BV2756" s="74"/>
      <c r="BW2756" s="74"/>
      <c r="BX2756" s="328" t="s">
        <v>4629</v>
      </c>
      <c r="BY2756" s="112">
        <f t="shared" si="263"/>
        <v>2751</v>
      </c>
      <c r="BZ2756" s="65">
        <f t="shared" si="262"/>
        <v>0</v>
      </c>
      <c r="CA2756" s="359">
        <f t="shared" si="264"/>
        <v>27</v>
      </c>
      <c r="CB2756" s="359">
        <f t="shared" si="265"/>
        <v>5</v>
      </c>
      <c r="CC2756" s="359">
        <f t="shared" si="266"/>
        <v>2023</v>
      </c>
      <c r="CD2756" s="359" t="str">
        <f t="shared" si="267"/>
        <v>275202385400CRECIENTE SUBITA</v>
      </c>
    </row>
    <row r="2757" spans="1:82" s="121" customFormat="1" ht="48" customHeight="1">
      <c r="A2757" s="13"/>
      <c r="B2757" s="13"/>
      <c r="C2757" s="13"/>
      <c r="D2757" s="212">
        <v>45073</v>
      </c>
      <c r="E2757" s="210" t="s">
        <v>2718</v>
      </c>
      <c r="F2757" s="211" t="s">
        <v>2770</v>
      </c>
      <c r="G2757" s="111" t="s">
        <v>2827</v>
      </c>
      <c r="H2757" s="85" t="str">
        <f>VLOOKUP(E2757&amp;F2757,Divipola!$C$1:$F$1149,4,FALSE)</f>
        <v>25053</v>
      </c>
      <c r="I2757" s="77"/>
      <c r="J2757" s="181"/>
      <c r="K2757" s="108"/>
      <c r="L2757" s="108"/>
      <c r="M2757" s="108"/>
      <c r="N2757" s="108">
        <v>20</v>
      </c>
      <c r="O2757" s="108">
        <v>4</v>
      </c>
      <c r="P2757" s="108"/>
      <c r="Q2757" s="108">
        <v>4</v>
      </c>
      <c r="R2757" s="108"/>
      <c r="S2757" s="108"/>
      <c r="T2757" s="108"/>
      <c r="U2757" s="108"/>
      <c r="V2757" s="108"/>
      <c r="W2757" s="108"/>
      <c r="X2757" s="108"/>
      <c r="Y2757" s="108"/>
      <c r="Z2757" s="109"/>
      <c r="AA2757" s="113"/>
      <c r="AB2757" s="383"/>
      <c r="AC2757" s="73"/>
      <c r="AD2757" s="414"/>
      <c r="AE2757" s="393"/>
      <c r="AF2757" s="78"/>
      <c r="AG2757" s="414"/>
      <c r="AH2757" s="383"/>
      <c r="AI2757" s="453"/>
      <c r="AJ2757" s="453"/>
      <c r="AK2757" s="414"/>
      <c r="AL2757" s="383"/>
      <c r="AM2757" s="383"/>
      <c r="AN2757" s="523"/>
      <c r="AO2757" s="414"/>
      <c r="AP2757" s="548"/>
      <c r="AQ2757" s="414"/>
      <c r="AR2757" s="78"/>
      <c r="AS2757" s="78"/>
      <c r="AT2757" s="414"/>
      <c r="AU2757" s="548"/>
      <c r="AV2757" s="548"/>
      <c r="AW2757" s="414"/>
      <c r="AX2757" s="383"/>
      <c r="AY2757" s="548"/>
      <c r="AZ2757" s="414"/>
      <c r="BA2757" s="383"/>
      <c r="BB2757" s="548"/>
      <c r="BC2757" s="78"/>
      <c r="BD2757" s="414"/>
      <c r="BE2757" s="414"/>
      <c r="BF2757" s="414"/>
      <c r="BG2757" s="414"/>
      <c r="BH2757" s="414"/>
      <c r="BI2757" s="383"/>
      <c r="BJ2757" s="383"/>
      <c r="BK2757" s="78"/>
      <c r="BL2757" s="414"/>
      <c r="BM2757" s="383"/>
      <c r="BN2757" s="78"/>
      <c r="BO2757" s="414"/>
      <c r="BP2757" s="78"/>
      <c r="BQ2757" s="414"/>
      <c r="BR2757" s="383"/>
      <c r="BS2757" s="78"/>
      <c r="BT2757" s="83"/>
      <c r="BU2757" s="75"/>
      <c r="BV2757" s="74"/>
      <c r="BW2757" s="74"/>
      <c r="BX2757" s="132" t="s">
        <v>4630</v>
      </c>
      <c r="BY2757" s="112">
        <f t="shared" si="263"/>
        <v>2752</v>
      </c>
      <c r="BZ2757" s="65">
        <f t="shared" si="262"/>
        <v>0</v>
      </c>
      <c r="CA2757" s="359">
        <f t="shared" si="264"/>
        <v>27</v>
      </c>
      <c r="CB2757" s="359">
        <f t="shared" si="265"/>
        <v>5</v>
      </c>
      <c r="CC2757" s="359">
        <f t="shared" si="266"/>
        <v>2023</v>
      </c>
      <c r="CD2757" s="359" t="str">
        <f t="shared" si="267"/>
        <v>275202325053MOVIMIENTO EN MASA</v>
      </c>
    </row>
    <row r="2758" spans="1:82" s="121" customFormat="1" ht="48" customHeight="1">
      <c r="A2758" s="13"/>
      <c r="B2758" s="13"/>
      <c r="C2758" s="13"/>
      <c r="D2758" s="212">
        <v>45073</v>
      </c>
      <c r="E2758" s="210" t="s">
        <v>2853</v>
      </c>
      <c r="F2758" s="211" t="s">
        <v>2722</v>
      </c>
      <c r="G2758" s="111" t="s">
        <v>2800</v>
      </c>
      <c r="H2758" s="85" t="str">
        <f>VLOOKUP(E2758&amp;F2758,Divipola!$C$1:$F$1149,4,FALSE)</f>
        <v>63001</v>
      </c>
      <c r="I2758" s="77"/>
      <c r="J2758" s="181"/>
      <c r="K2758" s="146"/>
      <c r="L2758" s="146"/>
      <c r="M2758" s="146"/>
      <c r="N2758" s="146">
        <v>9</v>
      </c>
      <c r="O2758" s="146">
        <v>4</v>
      </c>
      <c r="P2758" s="146"/>
      <c r="Q2758" s="146">
        <v>4</v>
      </c>
      <c r="R2758" s="146"/>
      <c r="S2758" s="146"/>
      <c r="T2758" s="146"/>
      <c r="U2758" s="146"/>
      <c r="V2758" s="146"/>
      <c r="W2758" s="146"/>
      <c r="X2758" s="146"/>
      <c r="Y2758" s="146"/>
      <c r="Z2758" s="147"/>
      <c r="AA2758" s="148"/>
      <c r="AB2758" s="383"/>
      <c r="AC2758" s="73"/>
      <c r="AD2758" s="414"/>
      <c r="AE2758" s="393"/>
      <c r="AF2758" s="78"/>
      <c r="AG2758" s="414"/>
      <c r="AH2758" s="383"/>
      <c r="AI2758" s="453"/>
      <c r="AJ2758" s="453"/>
      <c r="AK2758" s="414"/>
      <c r="AL2758" s="383"/>
      <c r="AM2758" s="383"/>
      <c r="AN2758" s="523"/>
      <c r="AO2758" s="414"/>
      <c r="AP2758" s="548"/>
      <c r="AQ2758" s="414"/>
      <c r="AR2758" s="78"/>
      <c r="AS2758" s="78"/>
      <c r="AT2758" s="414"/>
      <c r="AU2758" s="548"/>
      <c r="AV2758" s="548"/>
      <c r="AW2758" s="414"/>
      <c r="AX2758" s="383"/>
      <c r="AY2758" s="548"/>
      <c r="AZ2758" s="414"/>
      <c r="BA2758" s="383"/>
      <c r="BB2758" s="548"/>
      <c r="BC2758" s="78"/>
      <c r="BD2758" s="414"/>
      <c r="BE2758" s="414"/>
      <c r="BF2758" s="414"/>
      <c r="BG2758" s="414"/>
      <c r="BH2758" s="414"/>
      <c r="BI2758" s="383"/>
      <c r="BJ2758" s="383"/>
      <c r="BK2758" s="78"/>
      <c r="BL2758" s="414"/>
      <c r="BM2758" s="383"/>
      <c r="BN2758" s="78"/>
      <c r="BO2758" s="414"/>
      <c r="BP2758" s="78"/>
      <c r="BQ2758" s="414"/>
      <c r="BR2758" s="383"/>
      <c r="BS2758" s="78"/>
      <c r="BT2758" s="83"/>
      <c r="BU2758" s="75"/>
      <c r="BV2758" s="74"/>
      <c r="BW2758" s="74"/>
      <c r="BX2758" s="132" t="s">
        <v>4631</v>
      </c>
      <c r="BY2758" s="112">
        <f t="shared" si="263"/>
        <v>2753</v>
      </c>
      <c r="BZ2758" s="65">
        <f t="shared" si="262"/>
        <v>0</v>
      </c>
      <c r="CA2758" s="359">
        <f t="shared" si="264"/>
        <v>27</v>
      </c>
      <c r="CB2758" s="359">
        <f t="shared" si="265"/>
        <v>5</v>
      </c>
      <c r="CC2758" s="359">
        <f t="shared" si="266"/>
        <v>2023</v>
      </c>
      <c r="CD2758" s="359" t="str">
        <f t="shared" si="267"/>
        <v>275202363001INCENDIO ESTRUCTURAL</v>
      </c>
    </row>
    <row r="2759" spans="1:82" s="121" customFormat="1" ht="96" customHeight="1">
      <c r="A2759" s="13"/>
      <c r="B2759" s="13"/>
      <c r="C2759" s="13"/>
      <c r="D2759" s="212">
        <v>45073</v>
      </c>
      <c r="E2759" s="210" t="s">
        <v>2720</v>
      </c>
      <c r="F2759" s="211" t="s">
        <v>1346</v>
      </c>
      <c r="G2759" s="111" t="s">
        <v>2803</v>
      </c>
      <c r="H2759" s="85" t="str">
        <f>VLOOKUP(E2759&amp;F2759,Divipola!$C$1:$F$1149,4,FALSE)</f>
        <v>66001</v>
      </c>
      <c r="I2759" s="77"/>
      <c r="J2759" s="181"/>
      <c r="K2759" s="108"/>
      <c r="L2759" s="108"/>
      <c r="M2759" s="108"/>
      <c r="N2759" s="108">
        <v>85</v>
      </c>
      <c r="O2759" s="108">
        <v>17</v>
      </c>
      <c r="P2759" s="108"/>
      <c r="Q2759" s="108">
        <v>17</v>
      </c>
      <c r="R2759" s="108"/>
      <c r="S2759" s="108"/>
      <c r="T2759" s="108"/>
      <c r="U2759" s="108"/>
      <c r="V2759" s="108"/>
      <c r="W2759" s="108"/>
      <c r="X2759" s="108"/>
      <c r="Y2759" s="108"/>
      <c r="Z2759" s="109"/>
      <c r="AA2759" s="113"/>
      <c r="AB2759" s="383"/>
      <c r="AC2759" s="73"/>
      <c r="AD2759" s="414"/>
      <c r="AE2759" s="393"/>
      <c r="AF2759" s="78"/>
      <c r="AG2759" s="414"/>
      <c r="AH2759" s="383"/>
      <c r="AI2759" s="453"/>
      <c r="AJ2759" s="453"/>
      <c r="AK2759" s="414"/>
      <c r="AL2759" s="383"/>
      <c r="AM2759" s="383"/>
      <c r="AN2759" s="523"/>
      <c r="AO2759" s="414"/>
      <c r="AP2759" s="548"/>
      <c r="AQ2759" s="414"/>
      <c r="AR2759" s="78"/>
      <c r="AS2759" s="78"/>
      <c r="AT2759" s="414"/>
      <c r="AU2759" s="548"/>
      <c r="AV2759" s="548"/>
      <c r="AW2759" s="414"/>
      <c r="AX2759" s="383"/>
      <c r="AY2759" s="548"/>
      <c r="AZ2759" s="414"/>
      <c r="BA2759" s="383"/>
      <c r="BB2759" s="548"/>
      <c r="BC2759" s="78"/>
      <c r="BD2759" s="414"/>
      <c r="BE2759" s="414"/>
      <c r="BF2759" s="414"/>
      <c r="BG2759" s="414"/>
      <c r="BH2759" s="414"/>
      <c r="BI2759" s="383"/>
      <c r="BJ2759" s="383"/>
      <c r="BK2759" s="78"/>
      <c r="BL2759" s="414"/>
      <c r="BM2759" s="383"/>
      <c r="BN2759" s="78"/>
      <c r="BO2759" s="414"/>
      <c r="BP2759" s="78"/>
      <c r="BQ2759" s="414"/>
      <c r="BR2759" s="383"/>
      <c r="BS2759" s="78"/>
      <c r="BT2759" s="83"/>
      <c r="BU2759" s="75"/>
      <c r="BV2759" s="74"/>
      <c r="BW2759" s="74"/>
      <c r="BX2759" s="103" t="s">
        <v>4633</v>
      </c>
      <c r="BY2759" s="112">
        <f t="shared" si="263"/>
        <v>2754</v>
      </c>
      <c r="BZ2759" s="65">
        <f t="shared" ref="BZ2759:BZ2823" si="268">+AD2759+AG2759+AK2759+AO2759+AQ2759+AT2759+AW2759+AZ2759+BD2759+BH2759+BL2759+BO2759+BQ2759</f>
        <v>0</v>
      </c>
      <c r="CA2759" s="359">
        <f t="shared" si="264"/>
        <v>27</v>
      </c>
      <c r="CB2759" s="359">
        <f t="shared" si="265"/>
        <v>5</v>
      </c>
      <c r="CC2759" s="359">
        <f t="shared" si="266"/>
        <v>2023</v>
      </c>
      <c r="CD2759" s="359" t="str">
        <f t="shared" si="267"/>
        <v>275202366001VENDAVAL</v>
      </c>
    </row>
    <row r="2760" spans="1:82" s="121" customFormat="1" ht="140.25" customHeight="1">
      <c r="A2760" s="13"/>
      <c r="B2760" s="13"/>
      <c r="C2760" s="13"/>
      <c r="D2760" s="212">
        <v>45073</v>
      </c>
      <c r="E2760" s="210" t="s">
        <v>2829</v>
      </c>
      <c r="F2760" s="211" t="s">
        <v>2766</v>
      </c>
      <c r="G2760" s="111" t="s">
        <v>2827</v>
      </c>
      <c r="H2760" s="85" t="str">
        <f>VLOOKUP(E2760&amp;F2760,Divipola!$C$1:$F$1149,4,FALSE)</f>
        <v>05308</v>
      </c>
      <c r="I2760" s="77"/>
      <c r="J2760" s="181"/>
      <c r="K2760" s="146"/>
      <c r="L2760" s="146">
        <v>4</v>
      </c>
      <c r="M2760" s="146"/>
      <c r="N2760" s="146">
        <v>200</v>
      </c>
      <c r="O2760" s="146">
        <v>40</v>
      </c>
      <c r="P2760" s="146">
        <v>4</v>
      </c>
      <c r="Q2760" s="146">
        <v>12</v>
      </c>
      <c r="R2760" s="146"/>
      <c r="S2760" s="146"/>
      <c r="T2760" s="146"/>
      <c r="U2760" s="146">
        <v>1</v>
      </c>
      <c r="V2760" s="146">
        <v>1</v>
      </c>
      <c r="W2760" s="146"/>
      <c r="X2760" s="146">
        <v>1</v>
      </c>
      <c r="Y2760" s="146"/>
      <c r="Z2760" s="147"/>
      <c r="AA2760" s="185" t="s">
        <v>4632</v>
      </c>
      <c r="AB2760" s="383"/>
      <c r="AC2760" s="73"/>
      <c r="AD2760" s="414"/>
      <c r="AE2760" s="393"/>
      <c r="AF2760" s="78"/>
      <c r="AG2760" s="414"/>
      <c r="AH2760" s="383"/>
      <c r="AI2760" s="453"/>
      <c r="AJ2760" s="453"/>
      <c r="AK2760" s="414"/>
      <c r="AL2760" s="383"/>
      <c r="AM2760" s="383"/>
      <c r="AN2760" s="523"/>
      <c r="AO2760" s="414"/>
      <c r="AP2760" s="548"/>
      <c r="AQ2760" s="414"/>
      <c r="AR2760" s="78"/>
      <c r="AS2760" s="78"/>
      <c r="AT2760" s="414"/>
      <c r="AU2760" s="548"/>
      <c r="AV2760" s="548"/>
      <c r="AW2760" s="414"/>
      <c r="AX2760" s="383"/>
      <c r="AY2760" s="548"/>
      <c r="AZ2760" s="414"/>
      <c r="BA2760" s="383"/>
      <c r="BB2760" s="548"/>
      <c r="BC2760" s="78"/>
      <c r="BD2760" s="414"/>
      <c r="BE2760" s="414"/>
      <c r="BF2760" s="414"/>
      <c r="BG2760" s="414"/>
      <c r="BH2760" s="414"/>
      <c r="BI2760" s="383"/>
      <c r="BJ2760" s="383"/>
      <c r="BK2760" s="78"/>
      <c r="BL2760" s="414"/>
      <c r="BM2760" s="383"/>
      <c r="BN2760" s="78"/>
      <c r="BO2760" s="414"/>
      <c r="BP2760" s="78"/>
      <c r="BQ2760" s="414"/>
      <c r="BR2760" s="383"/>
      <c r="BS2760" s="78"/>
      <c r="BT2760" s="83"/>
      <c r="BU2760" s="75"/>
      <c r="BV2760" s="74"/>
      <c r="BW2760" s="74"/>
      <c r="BX2760" s="103" t="s">
        <v>4635</v>
      </c>
      <c r="BY2760" s="112">
        <f t="shared" ref="BY2760:BY2823" si="269">+BY2759+1</f>
        <v>2755</v>
      </c>
      <c r="BZ2760" s="65">
        <f t="shared" si="268"/>
        <v>0</v>
      </c>
      <c r="CA2760" s="359">
        <f t="shared" si="264"/>
        <v>27</v>
      </c>
      <c r="CB2760" s="359">
        <f t="shared" si="265"/>
        <v>5</v>
      </c>
      <c r="CC2760" s="359">
        <f t="shared" si="266"/>
        <v>2023</v>
      </c>
      <c r="CD2760" s="359" t="str">
        <f t="shared" si="267"/>
        <v>275202305308MOVIMIENTO EN MASA</v>
      </c>
    </row>
    <row r="2761" spans="1:82" s="121" customFormat="1" ht="96" customHeight="1">
      <c r="A2761" s="13"/>
      <c r="B2761" s="13"/>
      <c r="C2761" s="13"/>
      <c r="D2761" s="212">
        <v>45073</v>
      </c>
      <c r="E2761" s="210" t="s">
        <v>2829</v>
      </c>
      <c r="F2761" s="211" t="s">
        <v>2334</v>
      </c>
      <c r="G2761" s="111" t="s">
        <v>2803</v>
      </c>
      <c r="H2761" s="85" t="str">
        <f>VLOOKUP(E2761&amp;F2761,Divipola!$C$1:$F$1149,4,FALSE)</f>
        <v>05091</v>
      </c>
      <c r="I2761" s="77"/>
      <c r="J2761" s="181"/>
      <c r="K2761" s="146"/>
      <c r="L2761" s="146"/>
      <c r="M2761" s="146"/>
      <c r="N2761" s="146">
        <v>13</v>
      </c>
      <c r="O2761" s="146">
        <v>4</v>
      </c>
      <c r="P2761" s="146"/>
      <c r="Q2761" s="146">
        <v>4</v>
      </c>
      <c r="R2761" s="146"/>
      <c r="S2761" s="146"/>
      <c r="T2761" s="146"/>
      <c r="U2761" s="146"/>
      <c r="V2761" s="146"/>
      <c r="W2761" s="146"/>
      <c r="X2761" s="146"/>
      <c r="Y2761" s="146"/>
      <c r="Z2761" s="146"/>
      <c r="AA2761" s="148"/>
      <c r="AB2761" s="383"/>
      <c r="AC2761" s="73"/>
      <c r="AD2761" s="414"/>
      <c r="AE2761" s="393"/>
      <c r="AF2761" s="78"/>
      <c r="AG2761" s="414"/>
      <c r="AH2761" s="383"/>
      <c r="AI2761" s="453"/>
      <c r="AJ2761" s="453"/>
      <c r="AK2761" s="414"/>
      <c r="AL2761" s="383"/>
      <c r="AM2761" s="383"/>
      <c r="AN2761" s="523"/>
      <c r="AO2761" s="414"/>
      <c r="AP2761" s="548"/>
      <c r="AQ2761" s="414"/>
      <c r="AR2761" s="78"/>
      <c r="AS2761" s="78"/>
      <c r="AT2761" s="414"/>
      <c r="AU2761" s="548"/>
      <c r="AV2761" s="548"/>
      <c r="AW2761" s="414"/>
      <c r="AX2761" s="383"/>
      <c r="AY2761" s="548"/>
      <c r="AZ2761" s="414"/>
      <c r="BA2761" s="383"/>
      <c r="BB2761" s="548"/>
      <c r="BC2761" s="78"/>
      <c r="BD2761" s="414"/>
      <c r="BE2761" s="414"/>
      <c r="BF2761" s="414"/>
      <c r="BG2761" s="414"/>
      <c r="BH2761" s="414"/>
      <c r="BI2761" s="383"/>
      <c r="BJ2761" s="383"/>
      <c r="BK2761" s="78"/>
      <c r="BL2761" s="414"/>
      <c r="BM2761" s="383"/>
      <c r="BN2761" s="78"/>
      <c r="BO2761" s="414"/>
      <c r="BP2761" s="78"/>
      <c r="BQ2761" s="414"/>
      <c r="BR2761" s="383"/>
      <c r="BS2761" s="78"/>
      <c r="BT2761" s="83"/>
      <c r="BU2761" s="75"/>
      <c r="BV2761" s="74"/>
      <c r="BW2761" s="74"/>
      <c r="BX2761" s="103" t="s">
        <v>4636</v>
      </c>
      <c r="BY2761" s="112">
        <f t="shared" si="269"/>
        <v>2756</v>
      </c>
      <c r="BZ2761" s="65">
        <f t="shared" si="268"/>
        <v>0</v>
      </c>
      <c r="CA2761" s="359">
        <f t="shared" si="264"/>
        <v>27</v>
      </c>
      <c r="CB2761" s="359">
        <f t="shared" si="265"/>
        <v>5</v>
      </c>
      <c r="CC2761" s="359">
        <f t="shared" si="266"/>
        <v>2023</v>
      </c>
      <c r="CD2761" s="359" t="str">
        <f t="shared" si="267"/>
        <v>275202305091VENDAVAL</v>
      </c>
    </row>
    <row r="2762" spans="1:82" s="121" customFormat="1" ht="72" customHeight="1">
      <c r="A2762" s="13"/>
      <c r="B2762" s="13"/>
      <c r="C2762" s="13"/>
      <c r="D2762" s="212">
        <v>45073</v>
      </c>
      <c r="E2762" s="210" t="s">
        <v>2830</v>
      </c>
      <c r="F2762" s="211" t="s">
        <v>1708</v>
      </c>
      <c r="G2762" s="111" t="s">
        <v>2827</v>
      </c>
      <c r="H2762" s="85" t="str">
        <f>VLOOKUP(E2762&amp;F2762,Divipola!$C$1:$F$1149,4,FALSE)</f>
        <v>68344</v>
      </c>
      <c r="I2762" s="77"/>
      <c r="J2762" s="181"/>
      <c r="K2762" s="108"/>
      <c r="L2762" s="108"/>
      <c r="M2762" s="108"/>
      <c r="N2762" s="108"/>
      <c r="O2762" s="108"/>
      <c r="P2762" s="108"/>
      <c r="Q2762" s="108"/>
      <c r="R2762" s="108">
        <v>1</v>
      </c>
      <c r="S2762" s="108"/>
      <c r="T2762" s="108"/>
      <c r="U2762" s="108"/>
      <c r="V2762" s="108"/>
      <c r="W2762" s="108"/>
      <c r="X2762" s="108"/>
      <c r="Y2762" s="108"/>
      <c r="Z2762" s="109"/>
      <c r="AA2762" s="113"/>
      <c r="AB2762" s="383"/>
      <c r="AC2762" s="73"/>
      <c r="AD2762" s="414"/>
      <c r="AE2762" s="393"/>
      <c r="AF2762" s="78"/>
      <c r="AG2762" s="414"/>
      <c r="AH2762" s="383"/>
      <c r="AI2762" s="453"/>
      <c r="AJ2762" s="453"/>
      <c r="AK2762" s="414"/>
      <c r="AL2762" s="383"/>
      <c r="AM2762" s="383"/>
      <c r="AN2762" s="523"/>
      <c r="AO2762" s="414"/>
      <c r="AP2762" s="548"/>
      <c r="AQ2762" s="414"/>
      <c r="AR2762" s="78"/>
      <c r="AS2762" s="78"/>
      <c r="AT2762" s="414"/>
      <c r="AU2762" s="548"/>
      <c r="AV2762" s="548"/>
      <c r="AW2762" s="414"/>
      <c r="AX2762" s="383"/>
      <c r="AY2762" s="548"/>
      <c r="AZ2762" s="414"/>
      <c r="BA2762" s="383"/>
      <c r="BB2762" s="548"/>
      <c r="BC2762" s="78"/>
      <c r="BD2762" s="414"/>
      <c r="BE2762" s="414"/>
      <c r="BF2762" s="414"/>
      <c r="BG2762" s="414"/>
      <c r="BH2762" s="414"/>
      <c r="BI2762" s="383"/>
      <c r="BJ2762" s="383"/>
      <c r="BK2762" s="78"/>
      <c r="BL2762" s="414"/>
      <c r="BM2762" s="383"/>
      <c r="BN2762" s="78"/>
      <c r="BO2762" s="414"/>
      <c r="BP2762" s="78"/>
      <c r="BQ2762" s="414"/>
      <c r="BR2762" s="383"/>
      <c r="BS2762" s="78"/>
      <c r="BT2762" s="83"/>
      <c r="BU2762" s="75"/>
      <c r="BV2762" s="74"/>
      <c r="BW2762" s="74"/>
      <c r="BX2762" s="132" t="s">
        <v>4642</v>
      </c>
      <c r="BY2762" s="112">
        <f t="shared" si="269"/>
        <v>2757</v>
      </c>
      <c r="BZ2762" s="65">
        <f t="shared" si="268"/>
        <v>0</v>
      </c>
      <c r="CA2762" s="359">
        <f t="shared" si="264"/>
        <v>27</v>
      </c>
      <c r="CB2762" s="359">
        <f t="shared" si="265"/>
        <v>5</v>
      </c>
      <c r="CC2762" s="359">
        <f t="shared" si="266"/>
        <v>2023</v>
      </c>
      <c r="CD2762" s="359" t="str">
        <f t="shared" si="267"/>
        <v>275202368344MOVIMIENTO EN MASA</v>
      </c>
    </row>
    <row r="2763" spans="1:82" s="121" customFormat="1" ht="72" customHeight="1">
      <c r="A2763" s="13"/>
      <c r="B2763" s="13"/>
      <c r="C2763" s="13"/>
      <c r="D2763" s="212">
        <v>45073</v>
      </c>
      <c r="E2763" s="210" t="s">
        <v>2661</v>
      </c>
      <c r="F2763" s="211" t="s">
        <v>648</v>
      </c>
      <c r="G2763" s="111" t="s">
        <v>2943</v>
      </c>
      <c r="H2763" s="85" t="str">
        <f>VLOOKUP(E2763&amp;F2763,Divipola!$C$1:$F$1149,4,FALSE)</f>
        <v>15693</v>
      </c>
      <c r="I2763" s="77"/>
      <c r="J2763" s="181"/>
      <c r="K2763" s="146"/>
      <c r="L2763" s="146"/>
      <c r="M2763" s="146"/>
      <c r="N2763" s="146"/>
      <c r="O2763" s="146"/>
      <c r="P2763" s="146"/>
      <c r="Q2763" s="146"/>
      <c r="R2763" s="146"/>
      <c r="S2763" s="146">
        <v>1</v>
      </c>
      <c r="T2763" s="146"/>
      <c r="U2763" s="146"/>
      <c r="V2763" s="146"/>
      <c r="W2763" s="146"/>
      <c r="X2763" s="146"/>
      <c r="Y2763" s="146"/>
      <c r="Z2763" s="147"/>
      <c r="AA2763" s="148"/>
      <c r="AB2763" s="383"/>
      <c r="AC2763" s="73"/>
      <c r="AD2763" s="414"/>
      <c r="AE2763" s="393"/>
      <c r="AF2763" s="78"/>
      <c r="AG2763" s="414"/>
      <c r="AH2763" s="383"/>
      <c r="AI2763" s="453"/>
      <c r="AJ2763" s="453"/>
      <c r="AK2763" s="414"/>
      <c r="AL2763" s="383"/>
      <c r="AM2763" s="383"/>
      <c r="AN2763" s="523"/>
      <c r="AO2763" s="414"/>
      <c r="AP2763" s="548"/>
      <c r="AQ2763" s="414"/>
      <c r="AR2763" s="78"/>
      <c r="AS2763" s="78"/>
      <c r="AT2763" s="414"/>
      <c r="AU2763" s="548"/>
      <c r="AV2763" s="548"/>
      <c r="AW2763" s="414"/>
      <c r="AX2763" s="383"/>
      <c r="AY2763" s="548"/>
      <c r="AZ2763" s="414"/>
      <c r="BA2763" s="383"/>
      <c r="BB2763" s="548"/>
      <c r="BC2763" s="78"/>
      <c r="BD2763" s="414"/>
      <c r="BE2763" s="414"/>
      <c r="BF2763" s="414"/>
      <c r="BG2763" s="414"/>
      <c r="BH2763" s="414"/>
      <c r="BI2763" s="383"/>
      <c r="BJ2763" s="383"/>
      <c r="BK2763" s="78"/>
      <c r="BL2763" s="414"/>
      <c r="BM2763" s="383"/>
      <c r="BN2763" s="78"/>
      <c r="BO2763" s="414"/>
      <c r="BP2763" s="78"/>
      <c r="BQ2763" s="414"/>
      <c r="BR2763" s="383"/>
      <c r="BS2763" s="78"/>
      <c r="BT2763" s="83"/>
      <c r="BU2763" s="75"/>
      <c r="BV2763" s="74"/>
      <c r="BW2763" s="74"/>
      <c r="BX2763" s="132" t="s">
        <v>4644</v>
      </c>
      <c r="BY2763" s="112">
        <f t="shared" si="269"/>
        <v>2758</v>
      </c>
      <c r="BZ2763" s="65">
        <f t="shared" si="268"/>
        <v>0</v>
      </c>
      <c r="CA2763" s="359">
        <f t="shared" si="264"/>
        <v>27</v>
      </c>
      <c r="CB2763" s="359">
        <f t="shared" si="265"/>
        <v>5</v>
      </c>
      <c r="CC2763" s="359">
        <f t="shared" si="266"/>
        <v>2023</v>
      </c>
      <c r="CD2763" s="359" t="str">
        <f t="shared" si="267"/>
        <v>275202315693COLAPSO ESTRUCTURAL</v>
      </c>
    </row>
    <row r="2764" spans="1:82" s="121" customFormat="1" ht="240" customHeight="1">
      <c r="A2764" s="13"/>
      <c r="B2764" s="13"/>
      <c r="C2764" s="13"/>
      <c r="D2764" s="212">
        <v>45073</v>
      </c>
      <c r="E2764" s="210" t="s">
        <v>2028</v>
      </c>
      <c r="F2764" s="211" t="s">
        <v>2028</v>
      </c>
      <c r="G2764" s="111" t="s">
        <v>2802</v>
      </c>
      <c r="H2764" s="85" t="str">
        <f>VLOOKUP(E2764&amp;F2764,Divipola!$C$1:$F$1149,4,FALSE)</f>
        <v>81001</v>
      </c>
      <c r="I2764" s="77"/>
      <c r="J2764" s="181"/>
      <c r="K2764" s="203"/>
      <c r="L2764" s="203"/>
      <c r="M2764" s="203"/>
      <c r="N2764" s="203">
        <v>2078</v>
      </c>
      <c r="O2764" s="203">
        <v>497</v>
      </c>
      <c r="P2764" s="203"/>
      <c r="Q2764" s="203">
        <v>497</v>
      </c>
      <c r="R2764" s="203"/>
      <c r="S2764" s="203"/>
      <c r="T2764" s="203"/>
      <c r="U2764" s="203"/>
      <c r="V2764" s="203"/>
      <c r="W2764" s="203"/>
      <c r="X2764" s="203"/>
      <c r="Y2764" s="203"/>
      <c r="Z2764" s="204"/>
      <c r="AA2764" s="186"/>
      <c r="AB2764" s="383"/>
      <c r="AC2764" s="73"/>
      <c r="AD2764" s="414"/>
      <c r="AE2764" s="393"/>
      <c r="AF2764" s="78"/>
      <c r="AG2764" s="414"/>
      <c r="AH2764" s="383"/>
      <c r="AI2764" s="453"/>
      <c r="AJ2764" s="453"/>
      <c r="AK2764" s="414"/>
      <c r="AL2764" s="383"/>
      <c r="AM2764" s="383"/>
      <c r="AN2764" s="523"/>
      <c r="AO2764" s="414"/>
      <c r="AP2764" s="548"/>
      <c r="AQ2764" s="414"/>
      <c r="AR2764" s="78"/>
      <c r="AS2764" s="78"/>
      <c r="AT2764" s="414"/>
      <c r="AU2764" s="548"/>
      <c r="AV2764" s="548"/>
      <c r="AW2764" s="414"/>
      <c r="AX2764" s="383"/>
      <c r="AY2764" s="548"/>
      <c r="AZ2764" s="414"/>
      <c r="BA2764" s="383"/>
      <c r="BB2764" s="548"/>
      <c r="BC2764" s="78"/>
      <c r="BD2764" s="414"/>
      <c r="BE2764" s="414"/>
      <c r="BF2764" s="414"/>
      <c r="BG2764" s="414"/>
      <c r="BH2764" s="414"/>
      <c r="BI2764" s="383"/>
      <c r="BJ2764" s="383"/>
      <c r="BK2764" s="78"/>
      <c r="BL2764" s="414"/>
      <c r="BM2764" s="383"/>
      <c r="BN2764" s="78"/>
      <c r="BO2764" s="414"/>
      <c r="BP2764" s="78"/>
      <c r="BQ2764" s="414"/>
      <c r="BR2764" s="383"/>
      <c r="BS2764" s="78"/>
      <c r="BT2764" s="83"/>
      <c r="BU2764" s="75"/>
      <c r="BV2764" s="74"/>
      <c r="BW2764" s="74"/>
      <c r="BX2764" s="98" t="s">
        <v>4661</v>
      </c>
      <c r="BY2764" s="112">
        <f t="shared" si="269"/>
        <v>2759</v>
      </c>
      <c r="BZ2764" s="65">
        <f t="shared" si="268"/>
        <v>0</v>
      </c>
      <c r="CA2764" s="359">
        <f t="shared" si="264"/>
        <v>27</v>
      </c>
      <c r="CB2764" s="359">
        <f t="shared" si="265"/>
        <v>5</v>
      </c>
      <c r="CC2764" s="359">
        <f t="shared" si="266"/>
        <v>2023</v>
      </c>
      <c r="CD2764" s="359" t="str">
        <f t="shared" si="267"/>
        <v>275202381001INUNDACION</v>
      </c>
    </row>
    <row r="2765" spans="1:82" s="121" customFormat="1" ht="132" customHeight="1">
      <c r="A2765" s="13"/>
      <c r="B2765" s="13"/>
      <c r="C2765" s="13"/>
      <c r="D2765" s="212">
        <v>45073</v>
      </c>
      <c r="E2765" s="210" t="s">
        <v>2836</v>
      </c>
      <c r="F2765" s="211" t="s">
        <v>1345</v>
      </c>
      <c r="G2765" s="111" t="s">
        <v>2896</v>
      </c>
      <c r="H2765" s="85" t="str">
        <f>VLOOKUP(E2765&amp;F2765,Divipola!$C$1:$F$1149,4,FALSE)</f>
        <v>19050</v>
      </c>
      <c r="I2765" s="77"/>
      <c r="J2765" s="181"/>
      <c r="K2765" s="207">
        <v>1</v>
      </c>
      <c r="L2765" s="207"/>
      <c r="M2765" s="207"/>
      <c r="N2765" s="207">
        <v>1</v>
      </c>
      <c r="O2765" s="207"/>
      <c r="P2765" s="207"/>
      <c r="Q2765" s="207"/>
      <c r="R2765" s="207"/>
      <c r="S2765" s="207"/>
      <c r="T2765" s="207"/>
      <c r="U2765" s="207"/>
      <c r="V2765" s="207"/>
      <c r="W2765" s="207"/>
      <c r="X2765" s="207"/>
      <c r="Y2765" s="207"/>
      <c r="Z2765" s="208"/>
      <c r="AA2765" s="186"/>
      <c r="AB2765" s="383"/>
      <c r="AC2765" s="73"/>
      <c r="AD2765" s="414"/>
      <c r="AE2765" s="393"/>
      <c r="AF2765" s="78"/>
      <c r="AG2765" s="414"/>
      <c r="AH2765" s="383"/>
      <c r="AI2765" s="453"/>
      <c r="AJ2765" s="453"/>
      <c r="AK2765" s="414"/>
      <c r="AL2765" s="383"/>
      <c r="AM2765" s="383"/>
      <c r="AN2765" s="523"/>
      <c r="AO2765" s="414"/>
      <c r="AP2765" s="548"/>
      <c r="AQ2765" s="414"/>
      <c r="AR2765" s="78"/>
      <c r="AS2765" s="78"/>
      <c r="AT2765" s="414"/>
      <c r="AU2765" s="548"/>
      <c r="AV2765" s="548"/>
      <c r="AW2765" s="414"/>
      <c r="AX2765" s="383"/>
      <c r="AY2765" s="548"/>
      <c r="AZ2765" s="414"/>
      <c r="BA2765" s="383"/>
      <c r="BB2765" s="548"/>
      <c r="BC2765" s="78"/>
      <c r="BD2765" s="414"/>
      <c r="BE2765" s="414"/>
      <c r="BF2765" s="414"/>
      <c r="BG2765" s="414"/>
      <c r="BH2765" s="414"/>
      <c r="BI2765" s="383"/>
      <c r="BJ2765" s="383"/>
      <c r="BK2765" s="78"/>
      <c r="BL2765" s="414"/>
      <c r="BM2765" s="383"/>
      <c r="BN2765" s="78"/>
      <c r="BO2765" s="414"/>
      <c r="BP2765" s="78"/>
      <c r="BQ2765" s="414"/>
      <c r="BR2765" s="383"/>
      <c r="BS2765" s="78"/>
      <c r="BT2765" s="83"/>
      <c r="BU2765" s="75"/>
      <c r="BV2765" s="74"/>
      <c r="BW2765" s="74"/>
      <c r="BX2765" s="98" t="s">
        <v>5437</v>
      </c>
      <c r="BY2765" s="112">
        <f t="shared" si="269"/>
        <v>2760</v>
      </c>
      <c r="BZ2765" s="65">
        <f t="shared" si="268"/>
        <v>0</v>
      </c>
      <c r="CA2765" s="359">
        <f t="shared" si="264"/>
        <v>27</v>
      </c>
      <c r="CB2765" s="359">
        <f t="shared" si="265"/>
        <v>5</v>
      </c>
      <c r="CC2765" s="359">
        <f t="shared" si="266"/>
        <v>2023</v>
      </c>
      <c r="CD2765" s="359" t="str">
        <f t="shared" si="267"/>
        <v>275202319050CASO FORTUITO</v>
      </c>
    </row>
    <row r="2766" spans="1:82" s="121" customFormat="1" ht="60" customHeight="1">
      <c r="A2766" s="13"/>
      <c r="B2766" s="13"/>
      <c r="C2766" s="13"/>
      <c r="D2766" s="212">
        <v>45074</v>
      </c>
      <c r="E2766" s="210" t="s">
        <v>2831</v>
      </c>
      <c r="F2766" s="211" t="s">
        <v>1258</v>
      </c>
      <c r="G2766" s="111" t="s">
        <v>2827</v>
      </c>
      <c r="H2766" s="85" t="str">
        <f>VLOOKUP(E2766&amp;F2766,Divipola!$C$1:$F$1149,4,FALSE)</f>
        <v>73870</v>
      </c>
      <c r="I2766" s="77"/>
      <c r="J2766" s="181"/>
      <c r="K2766" s="108"/>
      <c r="L2766" s="108"/>
      <c r="M2766" s="108"/>
      <c r="N2766" s="108"/>
      <c r="O2766" s="108"/>
      <c r="P2766" s="108"/>
      <c r="Q2766" s="108"/>
      <c r="R2766" s="108">
        <v>1</v>
      </c>
      <c r="S2766" s="108"/>
      <c r="T2766" s="108"/>
      <c r="U2766" s="108"/>
      <c r="V2766" s="108"/>
      <c r="W2766" s="108"/>
      <c r="X2766" s="108"/>
      <c r="Y2766" s="108"/>
      <c r="Z2766" s="109"/>
      <c r="AA2766" s="113"/>
      <c r="AB2766" s="383"/>
      <c r="AC2766" s="73"/>
      <c r="AD2766" s="414"/>
      <c r="AE2766" s="393"/>
      <c r="AF2766" s="78"/>
      <c r="AG2766" s="414"/>
      <c r="AH2766" s="383"/>
      <c r="AI2766" s="453"/>
      <c r="AJ2766" s="453"/>
      <c r="AK2766" s="414"/>
      <c r="AL2766" s="383"/>
      <c r="AM2766" s="383"/>
      <c r="AN2766" s="523"/>
      <c r="AO2766" s="414"/>
      <c r="AP2766" s="548"/>
      <c r="AQ2766" s="414"/>
      <c r="AR2766" s="78"/>
      <c r="AS2766" s="78"/>
      <c r="AT2766" s="414"/>
      <c r="AU2766" s="548"/>
      <c r="AV2766" s="548"/>
      <c r="AW2766" s="414"/>
      <c r="AX2766" s="383"/>
      <c r="AY2766" s="548"/>
      <c r="AZ2766" s="414"/>
      <c r="BA2766" s="383"/>
      <c r="BB2766" s="548"/>
      <c r="BC2766" s="78"/>
      <c r="BD2766" s="414"/>
      <c r="BE2766" s="414"/>
      <c r="BF2766" s="414"/>
      <c r="BG2766" s="414"/>
      <c r="BH2766" s="414"/>
      <c r="BI2766" s="383"/>
      <c r="BJ2766" s="383"/>
      <c r="BK2766" s="78"/>
      <c r="BL2766" s="414"/>
      <c r="BM2766" s="383"/>
      <c r="BN2766" s="78"/>
      <c r="BO2766" s="414"/>
      <c r="BP2766" s="78"/>
      <c r="BQ2766" s="414"/>
      <c r="BR2766" s="383"/>
      <c r="BS2766" s="78"/>
      <c r="BT2766" s="83"/>
      <c r="BU2766" s="75"/>
      <c r="BV2766" s="74"/>
      <c r="BW2766" s="74"/>
      <c r="BX2766" s="98" t="s">
        <v>4638</v>
      </c>
      <c r="BY2766" s="112">
        <f t="shared" si="269"/>
        <v>2761</v>
      </c>
      <c r="BZ2766" s="65">
        <f t="shared" si="268"/>
        <v>0</v>
      </c>
      <c r="CA2766" s="359">
        <f t="shared" si="264"/>
        <v>28</v>
      </c>
      <c r="CB2766" s="359">
        <f t="shared" si="265"/>
        <v>5</v>
      </c>
      <c r="CC2766" s="359">
        <f t="shared" si="266"/>
        <v>2023</v>
      </c>
      <c r="CD2766" s="359" t="str">
        <f t="shared" si="267"/>
        <v>285202373870MOVIMIENTO EN MASA</v>
      </c>
    </row>
    <row r="2767" spans="1:82" s="121" customFormat="1" ht="72" customHeight="1">
      <c r="A2767" s="13"/>
      <c r="B2767" s="13"/>
      <c r="C2767" s="13"/>
      <c r="D2767" s="212">
        <v>45074</v>
      </c>
      <c r="E2767" s="210" t="s">
        <v>2834</v>
      </c>
      <c r="F2767" s="211" t="s">
        <v>2100</v>
      </c>
      <c r="G2767" s="111" t="s">
        <v>2827</v>
      </c>
      <c r="H2767" s="85" t="str">
        <f>VLOOKUP(E2767&amp;F2767,Divipola!$C$1:$F$1149,4,FALSE)</f>
        <v>54172</v>
      </c>
      <c r="I2767" s="77"/>
      <c r="J2767" s="181"/>
      <c r="K2767" s="108"/>
      <c r="L2767" s="108"/>
      <c r="M2767" s="108"/>
      <c r="N2767" s="108"/>
      <c r="O2767" s="108"/>
      <c r="P2767" s="108"/>
      <c r="Q2767" s="108"/>
      <c r="R2767" s="108">
        <v>1</v>
      </c>
      <c r="S2767" s="108"/>
      <c r="T2767" s="108"/>
      <c r="U2767" s="108"/>
      <c r="V2767" s="108"/>
      <c r="W2767" s="108"/>
      <c r="X2767" s="108"/>
      <c r="Y2767" s="108"/>
      <c r="Z2767" s="109"/>
      <c r="AA2767" s="113"/>
      <c r="AB2767" s="383"/>
      <c r="AC2767" s="73"/>
      <c r="AD2767" s="414"/>
      <c r="AE2767" s="393"/>
      <c r="AF2767" s="78"/>
      <c r="AG2767" s="414"/>
      <c r="AH2767" s="383"/>
      <c r="AI2767" s="453"/>
      <c r="AJ2767" s="453"/>
      <c r="AK2767" s="414"/>
      <c r="AL2767" s="383"/>
      <c r="AM2767" s="383"/>
      <c r="AN2767" s="523"/>
      <c r="AO2767" s="414"/>
      <c r="AP2767" s="548"/>
      <c r="AQ2767" s="414"/>
      <c r="AR2767" s="78"/>
      <c r="AS2767" s="78"/>
      <c r="AT2767" s="414"/>
      <c r="AU2767" s="548"/>
      <c r="AV2767" s="548"/>
      <c r="AW2767" s="414"/>
      <c r="AX2767" s="383"/>
      <c r="AY2767" s="548"/>
      <c r="AZ2767" s="414"/>
      <c r="BA2767" s="383"/>
      <c r="BB2767" s="548"/>
      <c r="BC2767" s="78"/>
      <c r="BD2767" s="414"/>
      <c r="BE2767" s="414"/>
      <c r="BF2767" s="414"/>
      <c r="BG2767" s="414"/>
      <c r="BH2767" s="414"/>
      <c r="BI2767" s="383"/>
      <c r="BJ2767" s="383"/>
      <c r="BK2767" s="78"/>
      <c r="BL2767" s="414"/>
      <c r="BM2767" s="383"/>
      <c r="BN2767" s="78"/>
      <c r="BO2767" s="414"/>
      <c r="BP2767" s="78"/>
      <c r="BQ2767" s="414"/>
      <c r="BR2767" s="383"/>
      <c r="BS2767" s="78"/>
      <c r="BT2767" s="83"/>
      <c r="BU2767" s="75"/>
      <c r="BV2767" s="74"/>
      <c r="BW2767" s="74"/>
      <c r="BX2767" s="98" t="s">
        <v>4639</v>
      </c>
      <c r="BY2767" s="112">
        <f t="shared" si="269"/>
        <v>2762</v>
      </c>
      <c r="BZ2767" s="65">
        <f t="shared" si="268"/>
        <v>0</v>
      </c>
      <c r="CA2767" s="359">
        <f t="shared" si="264"/>
        <v>28</v>
      </c>
      <c r="CB2767" s="359">
        <f t="shared" si="265"/>
        <v>5</v>
      </c>
      <c r="CC2767" s="359">
        <f t="shared" si="266"/>
        <v>2023</v>
      </c>
      <c r="CD2767" s="359" t="str">
        <f t="shared" si="267"/>
        <v>285202354172MOVIMIENTO EN MASA</v>
      </c>
    </row>
    <row r="2768" spans="1:82" s="121" customFormat="1" ht="180" customHeight="1">
      <c r="A2768" s="13"/>
      <c r="B2768" s="13"/>
      <c r="C2768" s="13"/>
      <c r="D2768" s="212">
        <v>45074</v>
      </c>
      <c r="E2768" s="210" t="s">
        <v>2720</v>
      </c>
      <c r="F2768" s="211" t="s">
        <v>2694</v>
      </c>
      <c r="G2768" s="111" t="s">
        <v>2807</v>
      </c>
      <c r="H2768" s="85" t="str">
        <f>VLOOKUP(E2768&amp;F2768,Divipola!$C$1:$F$1149,4,FALSE)</f>
        <v>66318</v>
      </c>
      <c r="I2768" s="77"/>
      <c r="J2768" s="181"/>
      <c r="K2768" s="141"/>
      <c r="L2768" s="141"/>
      <c r="M2768" s="141"/>
      <c r="N2768" s="141">
        <v>100</v>
      </c>
      <c r="O2768" s="141">
        <v>20</v>
      </c>
      <c r="P2768" s="141"/>
      <c r="Q2768" s="141">
        <v>20</v>
      </c>
      <c r="R2768" s="141">
        <v>1</v>
      </c>
      <c r="S2768" s="141"/>
      <c r="T2768" s="141"/>
      <c r="U2768" s="141"/>
      <c r="V2768" s="141"/>
      <c r="W2768" s="141"/>
      <c r="X2768" s="141"/>
      <c r="Y2768" s="141"/>
      <c r="Z2768" s="142"/>
      <c r="AA2768" s="144"/>
      <c r="AB2768" s="383"/>
      <c r="AC2768" s="73"/>
      <c r="AD2768" s="414"/>
      <c r="AE2768" s="393"/>
      <c r="AF2768" s="78"/>
      <c r="AG2768" s="414"/>
      <c r="AH2768" s="383"/>
      <c r="AI2768" s="453"/>
      <c r="AJ2768" s="453"/>
      <c r="AK2768" s="414"/>
      <c r="AL2768" s="383"/>
      <c r="AM2768" s="383"/>
      <c r="AN2768" s="523"/>
      <c r="AO2768" s="414"/>
      <c r="AP2768" s="548"/>
      <c r="AQ2768" s="414"/>
      <c r="AR2768" s="78"/>
      <c r="AS2768" s="78"/>
      <c r="AT2768" s="414"/>
      <c r="AU2768" s="548"/>
      <c r="AV2768" s="548"/>
      <c r="AW2768" s="414"/>
      <c r="AX2768" s="383"/>
      <c r="AY2768" s="548"/>
      <c r="AZ2768" s="414"/>
      <c r="BA2768" s="383"/>
      <c r="BB2768" s="548"/>
      <c r="BC2768" s="78"/>
      <c r="BD2768" s="414"/>
      <c r="BE2768" s="414"/>
      <c r="BF2768" s="414"/>
      <c r="BG2768" s="414"/>
      <c r="BH2768" s="414"/>
      <c r="BI2768" s="383"/>
      <c r="BJ2768" s="383"/>
      <c r="BK2768" s="78"/>
      <c r="BL2768" s="414"/>
      <c r="BM2768" s="383"/>
      <c r="BN2768" s="78"/>
      <c r="BO2768" s="414"/>
      <c r="BP2768" s="78"/>
      <c r="BQ2768" s="414"/>
      <c r="BR2768" s="383"/>
      <c r="BS2768" s="78"/>
      <c r="BT2768" s="83"/>
      <c r="BU2768" s="75"/>
      <c r="BV2768" s="74"/>
      <c r="BW2768" s="74"/>
      <c r="BX2768" s="98" t="s">
        <v>4655</v>
      </c>
      <c r="BY2768" s="112">
        <f t="shared" si="269"/>
        <v>2763</v>
      </c>
      <c r="BZ2768" s="65">
        <f t="shared" si="268"/>
        <v>0</v>
      </c>
      <c r="CA2768" s="359">
        <f t="shared" si="264"/>
        <v>28</v>
      </c>
      <c r="CB2768" s="359">
        <f t="shared" si="265"/>
        <v>5</v>
      </c>
      <c r="CC2768" s="359">
        <f t="shared" si="266"/>
        <v>2023</v>
      </c>
      <c r="CD2768" s="359" t="str">
        <f t="shared" si="267"/>
        <v>285202366318CRECIENTE SUBITA</v>
      </c>
    </row>
    <row r="2769" spans="1:82" s="121" customFormat="1" ht="72" customHeight="1">
      <c r="A2769" s="13"/>
      <c r="B2769" s="13"/>
      <c r="C2769" s="13"/>
      <c r="D2769" s="212">
        <v>45074</v>
      </c>
      <c r="E2769" s="210" t="s">
        <v>2720</v>
      </c>
      <c r="F2769" s="211" t="s">
        <v>2030</v>
      </c>
      <c r="G2769" s="111" t="s">
        <v>2802</v>
      </c>
      <c r="H2769" s="85" t="str">
        <f>VLOOKUP(E2769&amp;F2769,Divipola!$C$1:$F$1149,4,FALSE)</f>
        <v>66456</v>
      </c>
      <c r="I2769" s="77"/>
      <c r="J2769" s="181"/>
      <c r="K2769" s="146"/>
      <c r="L2769" s="146"/>
      <c r="M2769" s="146"/>
      <c r="N2769" s="146">
        <v>28</v>
      </c>
      <c r="O2769" s="146">
        <v>7</v>
      </c>
      <c r="P2769" s="146"/>
      <c r="Q2769" s="146">
        <v>7</v>
      </c>
      <c r="R2769" s="146"/>
      <c r="S2769" s="146"/>
      <c r="T2769" s="146"/>
      <c r="U2769" s="146"/>
      <c r="V2769" s="146"/>
      <c r="W2769" s="146"/>
      <c r="X2769" s="146"/>
      <c r="Y2769" s="146"/>
      <c r="Z2769" s="147"/>
      <c r="AA2769" s="148"/>
      <c r="AB2769" s="383"/>
      <c r="AC2769" s="73"/>
      <c r="AD2769" s="414"/>
      <c r="AE2769" s="393"/>
      <c r="AF2769" s="78"/>
      <c r="AG2769" s="414"/>
      <c r="AH2769" s="383"/>
      <c r="AI2769" s="453"/>
      <c r="AJ2769" s="453"/>
      <c r="AK2769" s="414"/>
      <c r="AL2769" s="383"/>
      <c r="AM2769" s="383"/>
      <c r="AN2769" s="523"/>
      <c r="AO2769" s="414"/>
      <c r="AP2769" s="548"/>
      <c r="AQ2769" s="414"/>
      <c r="AR2769" s="78"/>
      <c r="AS2769" s="78"/>
      <c r="AT2769" s="414"/>
      <c r="AU2769" s="548"/>
      <c r="AV2769" s="548"/>
      <c r="AW2769" s="414"/>
      <c r="AX2769" s="383"/>
      <c r="AY2769" s="548"/>
      <c r="AZ2769" s="414"/>
      <c r="BA2769" s="383"/>
      <c r="BB2769" s="548"/>
      <c r="BC2769" s="78"/>
      <c r="BD2769" s="414"/>
      <c r="BE2769" s="414"/>
      <c r="BF2769" s="414"/>
      <c r="BG2769" s="414"/>
      <c r="BH2769" s="414"/>
      <c r="BI2769" s="383"/>
      <c r="BJ2769" s="383"/>
      <c r="BK2769" s="78"/>
      <c r="BL2769" s="414"/>
      <c r="BM2769" s="383"/>
      <c r="BN2769" s="78"/>
      <c r="BO2769" s="414"/>
      <c r="BP2769" s="78"/>
      <c r="BQ2769" s="414"/>
      <c r="BR2769" s="383"/>
      <c r="BS2769" s="78"/>
      <c r="BT2769" s="83"/>
      <c r="BU2769" s="75"/>
      <c r="BV2769" s="74"/>
      <c r="BW2769" s="74"/>
      <c r="BX2769" s="98" t="s">
        <v>4640</v>
      </c>
      <c r="BY2769" s="112">
        <f t="shared" si="269"/>
        <v>2764</v>
      </c>
      <c r="BZ2769" s="65">
        <f t="shared" si="268"/>
        <v>0</v>
      </c>
      <c r="CA2769" s="359">
        <f t="shared" si="264"/>
        <v>28</v>
      </c>
      <c r="CB2769" s="359">
        <f t="shared" si="265"/>
        <v>5</v>
      </c>
      <c r="CC2769" s="359">
        <f t="shared" si="266"/>
        <v>2023</v>
      </c>
      <c r="CD2769" s="359" t="str">
        <f t="shared" si="267"/>
        <v>285202366456INUNDACION</v>
      </c>
    </row>
    <row r="2770" spans="1:82" s="121" customFormat="1" ht="60" customHeight="1">
      <c r="A2770" s="13"/>
      <c r="B2770" s="13"/>
      <c r="C2770" s="13"/>
      <c r="D2770" s="212">
        <v>45074</v>
      </c>
      <c r="E2770" s="210" t="s">
        <v>2720</v>
      </c>
      <c r="F2770" s="211" t="s">
        <v>1367</v>
      </c>
      <c r="G2770" s="111" t="s">
        <v>2827</v>
      </c>
      <c r="H2770" s="85" t="str">
        <f>VLOOKUP(E2770&amp;F2770,Divipola!$C$1:$F$1149,4,FALSE)</f>
        <v>66594</v>
      </c>
      <c r="I2770" s="77"/>
      <c r="J2770" s="181"/>
      <c r="K2770" s="146"/>
      <c r="L2770" s="146"/>
      <c r="M2770" s="146"/>
      <c r="N2770" s="146"/>
      <c r="O2770" s="146"/>
      <c r="P2770" s="146"/>
      <c r="Q2770" s="146"/>
      <c r="R2770" s="146">
        <v>1</v>
      </c>
      <c r="S2770" s="146"/>
      <c r="T2770" s="146"/>
      <c r="U2770" s="146"/>
      <c r="V2770" s="146"/>
      <c r="W2770" s="146"/>
      <c r="X2770" s="146"/>
      <c r="Y2770" s="146"/>
      <c r="Z2770" s="147"/>
      <c r="AA2770" s="148"/>
      <c r="AB2770" s="383"/>
      <c r="AC2770" s="73"/>
      <c r="AD2770" s="414"/>
      <c r="AE2770" s="393"/>
      <c r="AF2770" s="78"/>
      <c r="AG2770" s="414"/>
      <c r="AH2770" s="383"/>
      <c r="AI2770" s="453"/>
      <c r="AJ2770" s="453"/>
      <c r="AK2770" s="414"/>
      <c r="AL2770" s="383"/>
      <c r="AM2770" s="383"/>
      <c r="AN2770" s="523"/>
      <c r="AO2770" s="414"/>
      <c r="AP2770" s="548"/>
      <c r="AQ2770" s="414"/>
      <c r="AR2770" s="78"/>
      <c r="AS2770" s="78"/>
      <c r="AT2770" s="414"/>
      <c r="AU2770" s="548"/>
      <c r="AV2770" s="548"/>
      <c r="AW2770" s="414"/>
      <c r="AX2770" s="383"/>
      <c r="AY2770" s="548"/>
      <c r="AZ2770" s="414"/>
      <c r="BA2770" s="383"/>
      <c r="BB2770" s="548"/>
      <c r="BC2770" s="78"/>
      <c r="BD2770" s="414"/>
      <c r="BE2770" s="414"/>
      <c r="BF2770" s="414"/>
      <c r="BG2770" s="414"/>
      <c r="BH2770" s="414"/>
      <c r="BI2770" s="383"/>
      <c r="BJ2770" s="383"/>
      <c r="BK2770" s="78"/>
      <c r="BL2770" s="414"/>
      <c r="BM2770" s="383"/>
      <c r="BN2770" s="78"/>
      <c r="BO2770" s="414"/>
      <c r="BP2770" s="78"/>
      <c r="BQ2770" s="414"/>
      <c r="BR2770" s="383"/>
      <c r="BS2770" s="78"/>
      <c r="BT2770" s="83"/>
      <c r="BU2770" s="75"/>
      <c r="BV2770" s="74"/>
      <c r="BW2770" s="74"/>
      <c r="BX2770" s="98" t="s">
        <v>4641</v>
      </c>
      <c r="BY2770" s="112">
        <f t="shared" si="269"/>
        <v>2765</v>
      </c>
      <c r="BZ2770" s="65">
        <f t="shared" si="268"/>
        <v>0</v>
      </c>
      <c r="CA2770" s="359">
        <f t="shared" si="264"/>
        <v>28</v>
      </c>
      <c r="CB2770" s="359">
        <f t="shared" si="265"/>
        <v>5</v>
      </c>
      <c r="CC2770" s="359">
        <f t="shared" si="266"/>
        <v>2023</v>
      </c>
      <c r="CD2770" s="359" t="str">
        <f t="shared" si="267"/>
        <v>285202366594MOVIMIENTO EN MASA</v>
      </c>
    </row>
    <row r="2771" spans="1:82" s="121" customFormat="1" ht="60" customHeight="1">
      <c r="A2771" s="13"/>
      <c r="B2771" s="13"/>
      <c r="C2771" s="13"/>
      <c r="D2771" s="212">
        <v>45074</v>
      </c>
      <c r="E2771" s="210" t="s">
        <v>2830</v>
      </c>
      <c r="F2771" s="211" t="s">
        <v>342</v>
      </c>
      <c r="G2771" s="111" t="s">
        <v>2827</v>
      </c>
      <c r="H2771" s="85" t="str">
        <f>VLOOKUP(E2771&amp;F2771,Divipola!$C$1:$F$1149,4,FALSE)</f>
        <v>68245</v>
      </c>
      <c r="I2771" s="77"/>
      <c r="J2771" s="181"/>
      <c r="K2771" s="108"/>
      <c r="L2771" s="108"/>
      <c r="M2771" s="108"/>
      <c r="N2771" s="108"/>
      <c r="O2771" s="108"/>
      <c r="P2771" s="108"/>
      <c r="Q2771" s="108"/>
      <c r="R2771" s="108">
        <v>1</v>
      </c>
      <c r="S2771" s="108"/>
      <c r="T2771" s="108"/>
      <c r="U2771" s="108"/>
      <c r="V2771" s="108"/>
      <c r="W2771" s="108"/>
      <c r="X2771" s="108"/>
      <c r="Y2771" s="108"/>
      <c r="Z2771" s="109"/>
      <c r="AA2771" s="113"/>
      <c r="AB2771" s="383"/>
      <c r="AC2771" s="73"/>
      <c r="AD2771" s="414"/>
      <c r="AE2771" s="393"/>
      <c r="AF2771" s="78"/>
      <c r="AG2771" s="414"/>
      <c r="AH2771" s="383"/>
      <c r="AI2771" s="453"/>
      <c r="AJ2771" s="453"/>
      <c r="AK2771" s="414"/>
      <c r="AL2771" s="383"/>
      <c r="AM2771" s="383"/>
      <c r="AN2771" s="523"/>
      <c r="AO2771" s="414"/>
      <c r="AP2771" s="548"/>
      <c r="AQ2771" s="414"/>
      <c r="AR2771" s="78"/>
      <c r="AS2771" s="78"/>
      <c r="AT2771" s="414"/>
      <c r="AU2771" s="548"/>
      <c r="AV2771" s="548"/>
      <c r="AW2771" s="414"/>
      <c r="AX2771" s="383"/>
      <c r="AY2771" s="548"/>
      <c r="AZ2771" s="414"/>
      <c r="BA2771" s="383"/>
      <c r="BB2771" s="548"/>
      <c r="BC2771" s="78"/>
      <c r="BD2771" s="414"/>
      <c r="BE2771" s="414"/>
      <c r="BF2771" s="414"/>
      <c r="BG2771" s="414"/>
      <c r="BH2771" s="414"/>
      <c r="BI2771" s="383"/>
      <c r="BJ2771" s="383"/>
      <c r="BK2771" s="78"/>
      <c r="BL2771" s="414"/>
      <c r="BM2771" s="383"/>
      <c r="BN2771" s="78"/>
      <c r="BO2771" s="414"/>
      <c r="BP2771" s="78"/>
      <c r="BQ2771" s="414"/>
      <c r="BR2771" s="383"/>
      <c r="BS2771" s="78"/>
      <c r="BT2771" s="83"/>
      <c r="BU2771" s="75"/>
      <c r="BV2771" s="74"/>
      <c r="BW2771" s="74"/>
      <c r="BX2771" s="132" t="s">
        <v>4643</v>
      </c>
      <c r="BY2771" s="112">
        <f t="shared" si="269"/>
        <v>2766</v>
      </c>
      <c r="BZ2771" s="65">
        <f t="shared" si="268"/>
        <v>0</v>
      </c>
      <c r="CA2771" s="359">
        <f t="shared" si="264"/>
        <v>28</v>
      </c>
      <c r="CB2771" s="359">
        <f t="shared" si="265"/>
        <v>5</v>
      </c>
      <c r="CC2771" s="359">
        <f t="shared" si="266"/>
        <v>2023</v>
      </c>
      <c r="CD2771" s="359" t="str">
        <f t="shared" si="267"/>
        <v>285202368245MOVIMIENTO EN MASA</v>
      </c>
    </row>
    <row r="2772" spans="1:82" s="121" customFormat="1" ht="60" customHeight="1">
      <c r="A2772" s="13"/>
      <c r="B2772" s="13"/>
      <c r="C2772" s="13"/>
      <c r="D2772" s="212">
        <v>45074</v>
      </c>
      <c r="E2772" s="210" t="s">
        <v>2661</v>
      </c>
      <c r="F2772" s="211" t="s">
        <v>657</v>
      </c>
      <c r="G2772" s="111" t="s">
        <v>2827</v>
      </c>
      <c r="H2772" s="85" t="str">
        <f>VLOOKUP(E2772&amp;F2772,Divipola!$C$1:$F$1149,4,FALSE)</f>
        <v>15723</v>
      </c>
      <c r="I2772" s="77"/>
      <c r="J2772" s="181"/>
      <c r="K2772" s="190"/>
      <c r="L2772" s="190"/>
      <c r="M2772" s="190"/>
      <c r="N2772" s="190"/>
      <c r="O2772" s="190"/>
      <c r="P2772" s="190"/>
      <c r="Q2772" s="190"/>
      <c r="R2772" s="190">
        <v>1</v>
      </c>
      <c r="S2772" s="190"/>
      <c r="T2772" s="190"/>
      <c r="U2772" s="190"/>
      <c r="V2772" s="190"/>
      <c r="W2772" s="190"/>
      <c r="X2772" s="190"/>
      <c r="Y2772" s="190"/>
      <c r="Z2772" s="191"/>
      <c r="AA2772" s="148"/>
      <c r="AB2772" s="383"/>
      <c r="AC2772" s="73"/>
      <c r="AD2772" s="414"/>
      <c r="AE2772" s="393"/>
      <c r="AF2772" s="78"/>
      <c r="AG2772" s="414"/>
      <c r="AH2772" s="383"/>
      <c r="AI2772" s="453"/>
      <c r="AJ2772" s="453"/>
      <c r="AK2772" s="414"/>
      <c r="AL2772" s="383"/>
      <c r="AM2772" s="383"/>
      <c r="AN2772" s="523"/>
      <c r="AO2772" s="414"/>
      <c r="AP2772" s="548"/>
      <c r="AQ2772" s="414"/>
      <c r="AR2772" s="78"/>
      <c r="AS2772" s="78"/>
      <c r="AT2772" s="414"/>
      <c r="AU2772" s="548"/>
      <c r="AV2772" s="548"/>
      <c r="AW2772" s="414"/>
      <c r="AX2772" s="383"/>
      <c r="AY2772" s="548"/>
      <c r="AZ2772" s="414"/>
      <c r="BA2772" s="383"/>
      <c r="BB2772" s="548"/>
      <c r="BC2772" s="78"/>
      <c r="BD2772" s="414"/>
      <c r="BE2772" s="414"/>
      <c r="BF2772" s="414"/>
      <c r="BG2772" s="414"/>
      <c r="BH2772" s="414"/>
      <c r="BI2772" s="383"/>
      <c r="BJ2772" s="383"/>
      <c r="BK2772" s="78"/>
      <c r="BL2772" s="414"/>
      <c r="BM2772" s="383"/>
      <c r="BN2772" s="78"/>
      <c r="BO2772" s="414"/>
      <c r="BP2772" s="78"/>
      <c r="BQ2772" s="414"/>
      <c r="BR2772" s="383"/>
      <c r="BS2772" s="78"/>
      <c r="BT2772" s="83"/>
      <c r="BU2772" s="75"/>
      <c r="BV2772" s="74"/>
      <c r="BW2772" s="74"/>
      <c r="BX2772" s="192" t="s">
        <v>4647</v>
      </c>
      <c r="BY2772" s="112">
        <f t="shared" si="269"/>
        <v>2767</v>
      </c>
      <c r="BZ2772" s="65">
        <f t="shared" si="268"/>
        <v>0</v>
      </c>
      <c r="CA2772" s="359">
        <f t="shared" si="264"/>
        <v>28</v>
      </c>
      <c r="CB2772" s="359">
        <f t="shared" si="265"/>
        <v>5</v>
      </c>
      <c r="CC2772" s="359">
        <f t="shared" si="266"/>
        <v>2023</v>
      </c>
      <c r="CD2772" s="359" t="str">
        <f t="shared" si="267"/>
        <v>285202315723MOVIMIENTO EN MASA</v>
      </c>
    </row>
    <row r="2773" spans="1:82" s="121" customFormat="1" ht="72" customHeight="1">
      <c r="A2773" s="13"/>
      <c r="B2773" s="13"/>
      <c r="C2773" s="13"/>
      <c r="D2773" s="212">
        <v>45074</v>
      </c>
      <c r="E2773" s="210" t="s">
        <v>2661</v>
      </c>
      <c r="F2773" s="211" t="s">
        <v>1695</v>
      </c>
      <c r="G2773" s="111" t="s">
        <v>2827</v>
      </c>
      <c r="H2773" s="85" t="str">
        <f>VLOOKUP(E2773&amp;F2773,Divipola!$C$1:$F$1149,4,FALSE)</f>
        <v>15401</v>
      </c>
      <c r="I2773" s="77"/>
      <c r="J2773" s="181"/>
      <c r="K2773" s="146"/>
      <c r="L2773" s="146"/>
      <c r="M2773" s="146"/>
      <c r="N2773" s="146"/>
      <c r="O2773" s="146"/>
      <c r="P2773" s="146"/>
      <c r="Q2773" s="146"/>
      <c r="R2773" s="146">
        <v>1</v>
      </c>
      <c r="S2773" s="146"/>
      <c r="T2773" s="146"/>
      <c r="U2773" s="146"/>
      <c r="V2773" s="146"/>
      <c r="W2773" s="146"/>
      <c r="X2773" s="159"/>
      <c r="Y2773" s="146"/>
      <c r="Z2773" s="147"/>
      <c r="AA2773" s="148"/>
      <c r="AB2773" s="383"/>
      <c r="AC2773" s="73"/>
      <c r="AD2773" s="414"/>
      <c r="AE2773" s="393"/>
      <c r="AF2773" s="78"/>
      <c r="AG2773" s="414"/>
      <c r="AH2773" s="383"/>
      <c r="AI2773" s="453"/>
      <c r="AJ2773" s="453"/>
      <c r="AK2773" s="414"/>
      <c r="AL2773" s="383"/>
      <c r="AM2773" s="383"/>
      <c r="AN2773" s="523"/>
      <c r="AO2773" s="414"/>
      <c r="AP2773" s="548"/>
      <c r="AQ2773" s="414"/>
      <c r="AR2773" s="78"/>
      <c r="AS2773" s="78"/>
      <c r="AT2773" s="414"/>
      <c r="AU2773" s="548"/>
      <c r="AV2773" s="548"/>
      <c r="AW2773" s="414"/>
      <c r="AX2773" s="383"/>
      <c r="AY2773" s="548"/>
      <c r="AZ2773" s="414"/>
      <c r="BA2773" s="383"/>
      <c r="BB2773" s="548"/>
      <c r="BC2773" s="78"/>
      <c r="BD2773" s="414"/>
      <c r="BE2773" s="414"/>
      <c r="BF2773" s="414"/>
      <c r="BG2773" s="414"/>
      <c r="BH2773" s="414"/>
      <c r="BI2773" s="383"/>
      <c r="BJ2773" s="383"/>
      <c r="BK2773" s="78"/>
      <c r="BL2773" s="414"/>
      <c r="BM2773" s="383"/>
      <c r="BN2773" s="78"/>
      <c r="BO2773" s="414"/>
      <c r="BP2773" s="78"/>
      <c r="BQ2773" s="414"/>
      <c r="BR2773" s="383"/>
      <c r="BS2773" s="78"/>
      <c r="BT2773" s="83"/>
      <c r="BU2773" s="75"/>
      <c r="BV2773" s="74"/>
      <c r="BW2773" s="74"/>
      <c r="BX2773" s="193" t="s">
        <v>4648</v>
      </c>
      <c r="BY2773" s="112">
        <f t="shared" si="269"/>
        <v>2768</v>
      </c>
      <c r="BZ2773" s="65">
        <f t="shared" si="268"/>
        <v>0</v>
      </c>
      <c r="CA2773" s="359">
        <f t="shared" si="264"/>
        <v>28</v>
      </c>
      <c r="CB2773" s="359">
        <f t="shared" si="265"/>
        <v>5</v>
      </c>
      <c r="CC2773" s="359">
        <f t="shared" si="266"/>
        <v>2023</v>
      </c>
      <c r="CD2773" s="359" t="str">
        <f t="shared" si="267"/>
        <v>285202315401MOVIMIENTO EN MASA</v>
      </c>
    </row>
    <row r="2774" spans="1:82" s="121" customFormat="1" ht="144" customHeight="1">
      <c r="A2774" s="13"/>
      <c r="B2774" s="13"/>
      <c r="C2774" s="13"/>
      <c r="D2774" s="212">
        <v>45074</v>
      </c>
      <c r="E2774" s="210" t="s">
        <v>2834</v>
      </c>
      <c r="F2774" s="211" t="s">
        <v>2742</v>
      </c>
      <c r="G2774" s="111" t="s">
        <v>2803</v>
      </c>
      <c r="H2774" s="85" t="str">
        <f>VLOOKUP(E2774&amp;F2774,Divipola!$C$1:$F$1149,4,FALSE)</f>
        <v>54498</v>
      </c>
      <c r="I2774" s="77"/>
      <c r="J2774" s="181"/>
      <c r="K2774" s="108"/>
      <c r="L2774" s="108">
        <v>7</v>
      </c>
      <c r="M2774" s="108"/>
      <c r="N2774" s="108">
        <v>120</v>
      </c>
      <c r="O2774" s="108">
        <v>30</v>
      </c>
      <c r="P2774" s="108"/>
      <c r="Q2774" s="108">
        <v>30</v>
      </c>
      <c r="R2774" s="108"/>
      <c r="S2774" s="108"/>
      <c r="T2774" s="108"/>
      <c r="U2774" s="108"/>
      <c r="V2774" s="108"/>
      <c r="W2774" s="108"/>
      <c r="X2774" s="108">
        <v>1</v>
      </c>
      <c r="Y2774" s="108"/>
      <c r="Z2774" s="109"/>
      <c r="AA2774" s="113"/>
      <c r="AB2774" s="383"/>
      <c r="AC2774" s="73"/>
      <c r="AD2774" s="414"/>
      <c r="AE2774" s="393"/>
      <c r="AF2774" s="78"/>
      <c r="AG2774" s="414"/>
      <c r="AH2774" s="383"/>
      <c r="AI2774" s="453"/>
      <c r="AJ2774" s="453"/>
      <c r="AK2774" s="414"/>
      <c r="AL2774" s="383"/>
      <c r="AM2774" s="383"/>
      <c r="AN2774" s="523"/>
      <c r="AO2774" s="414"/>
      <c r="AP2774" s="548"/>
      <c r="AQ2774" s="414"/>
      <c r="AR2774" s="78"/>
      <c r="AS2774" s="78"/>
      <c r="AT2774" s="414"/>
      <c r="AU2774" s="548"/>
      <c r="AV2774" s="548"/>
      <c r="AW2774" s="414"/>
      <c r="AX2774" s="383"/>
      <c r="AY2774" s="548"/>
      <c r="AZ2774" s="414"/>
      <c r="BA2774" s="383"/>
      <c r="BB2774" s="548"/>
      <c r="BC2774" s="78"/>
      <c r="BD2774" s="414"/>
      <c r="BE2774" s="414"/>
      <c r="BF2774" s="414"/>
      <c r="BG2774" s="414"/>
      <c r="BH2774" s="414"/>
      <c r="BI2774" s="383"/>
      <c r="BJ2774" s="383"/>
      <c r="BK2774" s="78"/>
      <c r="BL2774" s="414"/>
      <c r="BM2774" s="383"/>
      <c r="BN2774" s="78"/>
      <c r="BO2774" s="414"/>
      <c r="BP2774" s="78"/>
      <c r="BQ2774" s="414"/>
      <c r="BR2774" s="383"/>
      <c r="BS2774" s="78"/>
      <c r="BT2774" s="83"/>
      <c r="BU2774" s="75"/>
      <c r="BV2774" s="74"/>
      <c r="BW2774" s="74"/>
      <c r="BX2774" s="98" t="s">
        <v>4651</v>
      </c>
      <c r="BY2774" s="112">
        <f t="shared" si="269"/>
        <v>2769</v>
      </c>
      <c r="BZ2774" s="65">
        <f t="shared" si="268"/>
        <v>0</v>
      </c>
      <c r="CA2774" s="359">
        <f t="shared" si="264"/>
        <v>28</v>
      </c>
      <c r="CB2774" s="359">
        <f t="shared" si="265"/>
        <v>5</v>
      </c>
      <c r="CC2774" s="359">
        <f t="shared" si="266"/>
        <v>2023</v>
      </c>
      <c r="CD2774" s="359" t="str">
        <f t="shared" si="267"/>
        <v>285202354498VENDAVAL</v>
      </c>
    </row>
    <row r="2775" spans="1:82" s="121" customFormat="1" ht="312" customHeight="1">
      <c r="A2775" s="13"/>
      <c r="B2775" s="13"/>
      <c r="C2775" s="13"/>
      <c r="D2775" s="212">
        <v>45074</v>
      </c>
      <c r="E2775" s="210" t="s">
        <v>2829</v>
      </c>
      <c r="F2775" s="211" t="s">
        <v>2663</v>
      </c>
      <c r="G2775" s="111" t="s">
        <v>2827</v>
      </c>
      <c r="H2775" s="85" t="str">
        <f>VLOOKUP(E2775&amp;F2775,Divipola!$C$1:$F$1149,4,FALSE)</f>
        <v>05088</v>
      </c>
      <c r="I2775" s="77"/>
      <c r="J2775" s="181"/>
      <c r="K2775" s="141"/>
      <c r="L2775" s="141"/>
      <c r="M2775" s="141"/>
      <c r="N2775" s="141">
        <v>24</v>
      </c>
      <c r="O2775" s="141">
        <v>15</v>
      </c>
      <c r="P2775" s="141"/>
      <c r="Q2775" s="141">
        <v>5</v>
      </c>
      <c r="R2775" s="141">
        <v>1</v>
      </c>
      <c r="S2775" s="141"/>
      <c r="T2775" s="141"/>
      <c r="U2775" s="141"/>
      <c r="V2775" s="141"/>
      <c r="W2775" s="141"/>
      <c r="X2775" s="141"/>
      <c r="Y2775" s="141"/>
      <c r="Z2775" s="142"/>
      <c r="AA2775" s="144"/>
      <c r="AB2775" s="383"/>
      <c r="AC2775" s="73"/>
      <c r="AD2775" s="414"/>
      <c r="AE2775" s="393"/>
      <c r="AF2775" s="78"/>
      <c r="AG2775" s="414"/>
      <c r="AH2775" s="383"/>
      <c r="AI2775" s="453"/>
      <c r="AJ2775" s="453"/>
      <c r="AK2775" s="414"/>
      <c r="AL2775" s="383"/>
      <c r="AM2775" s="383"/>
      <c r="AN2775" s="523"/>
      <c r="AO2775" s="414"/>
      <c r="AP2775" s="548"/>
      <c r="AQ2775" s="414"/>
      <c r="AR2775" s="78"/>
      <c r="AS2775" s="78"/>
      <c r="AT2775" s="414"/>
      <c r="AU2775" s="548"/>
      <c r="AV2775" s="548"/>
      <c r="AW2775" s="414"/>
      <c r="AX2775" s="383"/>
      <c r="AY2775" s="548"/>
      <c r="AZ2775" s="414"/>
      <c r="BA2775" s="383"/>
      <c r="BB2775" s="548"/>
      <c r="BC2775" s="78"/>
      <c r="BD2775" s="414"/>
      <c r="BE2775" s="414"/>
      <c r="BF2775" s="414"/>
      <c r="BG2775" s="414"/>
      <c r="BH2775" s="414"/>
      <c r="BI2775" s="383"/>
      <c r="BJ2775" s="383"/>
      <c r="BK2775" s="78"/>
      <c r="BL2775" s="414"/>
      <c r="BM2775" s="383"/>
      <c r="BN2775" s="78"/>
      <c r="BO2775" s="414"/>
      <c r="BP2775" s="78"/>
      <c r="BQ2775" s="414"/>
      <c r="BR2775" s="383"/>
      <c r="BS2775" s="78"/>
      <c r="BT2775" s="83"/>
      <c r="BU2775" s="75"/>
      <c r="BV2775" s="74"/>
      <c r="BW2775" s="74"/>
      <c r="BX2775" s="98" t="s">
        <v>4654</v>
      </c>
      <c r="BY2775" s="112">
        <f t="shared" si="269"/>
        <v>2770</v>
      </c>
      <c r="BZ2775" s="65">
        <f t="shared" si="268"/>
        <v>0</v>
      </c>
      <c r="CA2775" s="359">
        <f t="shared" si="264"/>
        <v>28</v>
      </c>
      <c r="CB2775" s="359">
        <f t="shared" si="265"/>
        <v>5</v>
      </c>
      <c r="CC2775" s="359">
        <f t="shared" si="266"/>
        <v>2023</v>
      </c>
      <c r="CD2775" s="359" t="str">
        <f t="shared" si="267"/>
        <v>285202305088MOVIMIENTO EN MASA</v>
      </c>
    </row>
    <row r="2776" spans="1:82" s="121" customFormat="1" ht="216" customHeight="1">
      <c r="A2776" s="13"/>
      <c r="B2776" s="13"/>
      <c r="C2776" s="13"/>
      <c r="D2776" s="212">
        <v>45074</v>
      </c>
      <c r="E2776" s="210" t="s">
        <v>2829</v>
      </c>
      <c r="F2776" s="211" t="s">
        <v>1375</v>
      </c>
      <c r="G2776" s="111" t="s">
        <v>2827</v>
      </c>
      <c r="H2776" s="85" t="str">
        <f>VLOOKUP(E2776&amp;F2776,Divipola!$C$1:$F$1149,4,FALSE)</f>
        <v>05079</v>
      </c>
      <c r="I2776" s="77"/>
      <c r="J2776" s="181"/>
      <c r="K2776" s="146"/>
      <c r="L2776" s="146"/>
      <c r="M2776" s="146"/>
      <c r="N2776" s="146">
        <v>19</v>
      </c>
      <c r="O2776" s="146">
        <v>5</v>
      </c>
      <c r="P2776" s="146">
        <v>2</v>
      </c>
      <c r="Q2776" s="146">
        <v>3</v>
      </c>
      <c r="R2776" s="146">
        <v>1</v>
      </c>
      <c r="S2776" s="146"/>
      <c r="T2776" s="146"/>
      <c r="U2776" s="146">
        <v>2</v>
      </c>
      <c r="V2776" s="146"/>
      <c r="W2776" s="146"/>
      <c r="X2776" s="146"/>
      <c r="Y2776" s="146"/>
      <c r="Z2776" s="147"/>
      <c r="AA2776" s="148"/>
      <c r="AB2776" s="383"/>
      <c r="AC2776" s="73"/>
      <c r="AD2776" s="414"/>
      <c r="AE2776" s="393"/>
      <c r="AF2776" s="78"/>
      <c r="AG2776" s="414"/>
      <c r="AH2776" s="383"/>
      <c r="AI2776" s="453"/>
      <c r="AJ2776" s="453"/>
      <c r="AK2776" s="414"/>
      <c r="AL2776" s="383"/>
      <c r="AM2776" s="383"/>
      <c r="AN2776" s="523"/>
      <c r="AO2776" s="414"/>
      <c r="AP2776" s="548"/>
      <c r="AQ2776" s="414"/>
      <c r="AR2776" s="78"/>
      <c r="AS2776" s="78"/>
      <c r="AT2776" s="414"/>
      <c r="AU2776" s="548"/>
      <c r="AV2776" s="548"/>
      <c r="AW2776" s="414"/>
      <c r="AX2776" s="383"/>
      <c r="AY2776" s="548"/>
      <c r="AZ2776" s="414"/>
      <c r="BA2776" s="383"/>
      <c r="BB2776" s="548"/>
      <c r="BC2776" s="78"/>
      <c r="BD2776" s="414"/>
      <c r="BE2776" s="414"/>
      <c r="BF2776" s="414"/>
      <c r="BG2776" s="414"/>
      <c r="BH2776" s="414"/>
      <c r="BI2776" s="383"/>
      <c r="BJ2776" s="383"/>
      <c r="BK2776" s="78"/>
      <c r="BL2776" s="414"/>
      <c r="BM2776" s="383"/>
      <c r="BN2776" s="78"/>
      <c r="BO2776" s="414"/>
      <c r="BP2776" s="78"/>
      <c r="BQ2776" s="414"/>
      <c r="BR2776" s="383"/>
      <c r="BS2776" s="78"/>
      <c r="BT2776" s="83"/>
      <c r="BU2776" s="75"/>
      <c r="BV2776" s="74"/>
      <c r="BW2776" s="74"/>
      <c r="BX2776" s="132" t="s">
        <v>4690</v>
      </c>
      <c r="BY2776" s="112">
        <f t="shared" si="269"/>
        <v>2771</v>
      </c>
      <c r="BZ2776" s="65">
        <f t="shared" si="268"/>
        <v>0</v>
      </c>
      <c r="CA2776" s="359">
        <f t="shared" si="264"/>
        <v>28</v>
      </c>
      <c r="CB2776" s="359">
        <f t="shared" si="265"/>
        <v>5</v>
      </c>
      <c r="CC2776" s="359">
        <f t="shared" si="266"/>
        <v>2023</v>
      </c>
      <c r="CD2776" s="359" t="str">
        <f t="shared" si="267"/>
        <v>285202305079MOVIMIENTO EN MASA</v>
      </c>
    </row>
    <row r="2777" spans="1:82" s="121" customFormat="1" ht="96" customHeight="1">
      <c r="A2777" s="13"/>
      <c r="B2777" s="13"/>
      <c r="C2777" s="13"/>
      <c r="D2777" s="212">
        <v>45075</v>
      </c>
      <c r="E2777" s="210" t="s">
        <v>2718</v>
      </c>
      <c r="F2777" s="211" t="s">
        <v>1386</v>
      </c>
      <c r="G2777" s="130" t="s">
        <v>8680</v>
      </c>
      <c r="H2777" s="85" t="str">
        <f>VLOOKUP(E2777&amp;F2777,Divipola!$C$1:$F$1149,4,FALSE)</f>
        <v>25335</v>
      </c>
      <c r="I2777" s="77"/>
      <c r="J2777" s="181"/>
      <c r="K2777" s="108"/>
      <c r="L2777" s="108"/>
      <c r="M2777" s="108"/>
      <c r="N2777" s="108"/>
      <c r="O2777" s="108"/>
      <c r="P2777" s="108"/>
      <c r="Q2777" s="108"/>
      <c r="R2777" s="108"/>
      <c r="S2777" s="108"/>
      <c r="T2777" s="108"/>
      <c r="U2777" s="108"/>
      <c r="V2777" s="108"/>
      <c r="W2777" s="108"/>
      <c r="X2777" s="108"/>
      <c r="Y2777" s="108"/>
      <c r="Z2777" s="109">
        <v>40</v>
      </c>
      <c r="AA2777" s="113"/>
      <c r="AB2777" s="383"/>
      <c r="AC2777" s="73"/>
      <c r="AD2777" s="414"/>
      <c r="AE2777" s="393"/>
      <c r="AF2777" s="78"/>
      <c r="AG2777" s="414"/>
      <c r="AH2777" s="383"/>
      <c r="AI2777" s="453"/>
      <c r="AJ2777" s="453"/>
      <c r="AK2777" s="414"/>
      <c r="AL2777" s="383"/>
      <c r="AM2777" s="383"/>
      <c r="AN2777" s="523"/>
      <c r="AO2777" s="414"/>
      <c r="AP2777" s="548"/>
      <c r="AQ2777" s="414"/>
      <c r="AR2777" s="78"/>
      <c r="AS2777" s="78"/>
      <c r="AT2777" s="414"/>
      <c r="AU2777" s="548"/>
      <c r="AV2777" s="548"/>
      <c r="AW2777" s="414"/>
      <c r="AX2777" s="383"/>
      <c r="AY2777" s="548"/>
      <c r="AZ2777" s="414"/>
      <c r="BA2777" s="383"/>
      <c r="BB2777" s="548"/>
      <c r="BC2777" s="78"/>
      <c r="BD2777" s="414"/>
      <c r="BE2777" s="414"/>
      <c r="BF2777" s="414"/>
      <c r="BG2777" s="414"/>
      <c r="BH2777" s="414"/>
      <c r="BI2777" s="383"/>
      <c r="BJ2777" s="383"/>
      <c r="BK2777" s="78"/>
      <c r="BL2777" s="414"/>
      <c r="BM2777" s="383"/>
      <c r="BN2777" s="78"/>
      <c r="BO2777" s="414"/>
      <c r="BP2777" s="78"/>
      <c r="BQ2777" s="414"/>
      <c r="BR2777" s="383"/>
      <c r="BS2777" s="78"/>
      <c r="BT2777" s="83"/>
      <c r="BU2777" s="75"/>
      <c r="BV2777" s="74"/>
      <c r="BW2777" s="74"/>
      <c r="BX2777" s="103" t="s">
        <v>4652</v>
      </c>
      <c r="BY2777" s="112">
        <f t="shared" si="269"/>
        <v>2772</v>
      </c>
      <c r="BZ2777" s="65">
        <f t="shared" si="268"/>
        <v>0</v>
      </c>
      <c r="CA2777" s="359">
        <f t="shared" si="264"/>
        <v>29</v>
      </c>
      <c r="CB2777" s="359">
        <f t="shared" si="265"/>
        <v>5</v>
      </c>
      <c r="CC2777" s="359">
        <f t="shared" si="266"/>
        <v>2023</v>
      </c>
      <c r="CD2777" s="359" t="str">
        <f t="shared" si="267"/>
        <v xml:space="preserve">295202325335INCENDIO FORESTAL </v>
      </c>
    </row>
    <row r="2778" spans="1:82" s="121" customFormat="1" ht="108" customHeight="1">
      <c r="A2778" s="13"/>
      <c r="B2778" s="13"/>
      <c r="C2778" s="13"/>
      <c r="D2778" s="212">
        <v>45075</v>
      </c>
      <c r="E2778" s="210" t="s">
        <v>2834</v>
      </c>
      <c r="F2778" s="211" t="s">
        <v>2638</v>
      </c>
      <c r="G2778" s="111" t="s">
        <v>2827</v>
      </c>
      <c r="H2778" s="85" t="str">
        <f>VLOOKUP(E2778&amp;F2778,Divipola!$C$1:$F$1149,4,FALSE)</f>
        <v>54109</v>
      </c>
      <c r="I2778" s="77"/>
      <c r="J2778" s="181"/>
      <c r="K2778" s="146"/>
      <c r="L2778" s="146"/>
      <c r="M2778" s="146"/>
      <c r="N2778" s="146"/>
      <c r="O2778" s="146"/>
      <c r="P2778" s="146"/>
      <c r="Q2778" s="146"/>
      <c r="R2778" s="146">
        <v>1</v>
      </c>
      <c r="S2778" s="146"/>
      <c r="T2778" s="146"/>
      <c r="U2778" s="146"/>
      <c r="V2778" s="146"/>
      <c r="W2778" s="146"/>
      <c r="X2778" s="146"/>
      <c r="Y2778" s="146"/>
      <c r="Z2778" s="147"/>
      <c r="AA2778" s="148"/>
      <c r="AB2778" s="383"/>
      <c r="AC2778" s="73"/>
      <c r="AD2778" s="414"/>
      <c r="AE2778" s="393"/>
      <c r="AF2778" s="78"/>
      <c r="AG2778" s="414"/>
      <c r="AH2778" s="383"/>
      <c r="AI2778" s="453"/>
      <c r="AJ2778" s="453"/>
      <c r="AK2778" s="414"/>
      <c r="AL2778" s="383"/>
      <c r="AM2778" s="383"/>
      <c r="AN2778" s="523"/>
      <c r="AO2778" s="414"/>
      <c r="AP2778" s="548"/>
      <c r="AQ2778" s="414"/>
      <c r="AR2778" s="78"/>
      <c r="AS2778" s="78"/>
      <c r="AT2778" s="414"/>
      <c r="AU2778" s="548"/>
      <c r="AV2778" s="548"/>
      <c r="AW2778" s="414"/>
      <c r="AX2778" s="383"/>
      <c r="AY2778" s="548"/>
      <c r="AZ2778" s="414"/>
      <c r="BA2778" s="383"/>
      <c r="BB2778" s="548"/>
      <c r="BC2778" s="78"/>
      <c r="BD2778" s="414"/>
      <c r="BE2778" s="414"/>
      <c r="BF2778" s="414"/>
      <c r="BG2778" s="414"/>
      <c r="BH2778" s="414"/>
      <c r="BI2778" s="383"/>
      <c r="BJ2778" s="383"/>
      <c r="BK2778" s="78"/>
      <c r="BL2778" s="414"/>
      <c r="BM2778" s="383"/>
      <c r="BN2778" s="78"/>
      <c r="BO2778" s="414"/>
      <c r="BP2778" s="78"/>
      <c r="BQ2778" s="414"/>
      <c r="BR2778" s="383"/>
      <c r="BS2778" s="78"/>
      <c r="BT2778" s="83"/>
      <c r="BU2778" s="75"/>
      <c r="BV2778" s="74"/>
      <c r="BW2778" s="74"/>
      <c r="BX2778" s="98" t="s">
        <v>4653</v>
      </c>
      <c r="BY2778" s="112">
        <f t="shared" si="269"/>
        <v>2773</v>
      </c>
      <c r="BZ2778" s="65">
        <f t="shared" si="268"/>
        <v>0</v>
      </c>
      <c r="CA2778" s="359">
        <f t="shared" ref="CA2778:CA2841" si="270">DAY(D2778)</f>
        <v>29</v>
      </c>
      <c r="CB2778" s="359">
        <f t="shared" ref="CB2778:CB2841" si="271">MONTH(D2778)</f>
        <v>5</v>
      </c>
      <c r="CC2778" s="359">
        <f t="shared" ref="CC2778:CC2841" si="272">YEAR(D2778)</f>
        <v>2023</v>
      </c>
      <c r="CD2778" s="359" t="str">
        <f t="shared" ref="CD2778:CD2841" si="273">CONCATENATE(CA2778,CB2778,CC2778,H2778,G2778)</f>
        <v>295202354109MOVIMIENTO EN MASA</v>
      </c>
    </row>
    <row r="2779" spans="1:82" s="121" customFormat="1" ht="192" customHeight="1">
      <c r="A2779" s="13"/>
      <c r="B2779" s="13"/>
      <c r="C2779" s="13"/>
      <c r="D2779" s="212">
        <v>45075</v>
      </c>
      <c r="E2779" s="210" t="s">
        <v>2829</v>
      </c>
      <c r="F2779" s="211" t="s">
        <v>2605</v>
      </c>
      <c r="G2779" s="111" t="s">
        <v>2802</v>
      </c>
      <c r="H2779" s="85" t="str">
        <f>VLOOKUP(E2779&amp;F2779,Divipola!$C$1:$F$1149,4,FALSE)</f>
        <v>05890</v>
      </c>
      <c r="I2779" s="77"/>
      <c r="J2779" s="181"/>
      <c r="K2779" s="207"/>
      <c r="L2779" s="207">
        <v>1</v>
      </c>
      <c r="M2779" s="207"/>
      <c r="N2779" s="207">
        <v>2519</v>
      </c>
      <c r="O2779" s="207">
        <v>379</v>
      </c>
      <c r="P2779" s="207">
        <v>8</v>
      </c>
      <c r="Q2779" s="207">
        <v>20</v>
      </c>
      <c r="R2779" s="207">
        <v>2</v>
      </c>
      <c r="S2779" s="207">
        <v>2</v>
      </c>
      <c r="T2779" s="207">
        <v>2</v>
      </c>
      <c r="U2779" s="207"/>
      <c r="V2779" s="207"/>
      <c r="W2779" s="207"/>
      <c r="X2779" s="207"/>
      <c r="Y2779" s="207"/>
      <c r="Z2779" s="208">
        <v>25</v>
      </c>
      <c r="AA2779" s="186"/>
      <c r="AB2779" s="383"/>
      <c r="AC2779" s="73"/>
      <c r="AD2779" s="414"/>
      <c r="AE2779" s="393"/>
      <c r="AF2779" s="78"/>
      <c r="AG2779" s="414"/>
      <c r="AH2779" s="383"/>
      <c r="AI2779" s="453"/>
      <c r="AJ2779" s="453"/>
      <c r="AK2779" s="414"/>
      <c r="AL2779" s="383"/>
      <c r="AM2779" s="383"/>
      <c r="AN2779" s="523"/>
      <c r="AO2779" s="414"/>
      <c r="AP2779" s="548"/>
      <c r="AQ2779" s="414"/>
      <c r="AR2779" s="78"/>
      <c r="AS2779" s="78"/>
      <c r="AT2779" s="414"/>
      <c r="AU2779" s="548"/>
      <c r="AV2779" s="548"/>
      <c r="AW2779" s="414"/>
      <c r="AX2779" s="383"/>
      <c r="AY2779" s="548"/>
      <c r="AZ2779" s="414"/>
      <c r="BA2779" s="383"/>
      <c r="BB2779" s="548"/>
      <c r="BC2779" s="78"/>
      <c r="BD2779" s="414"/>
      <c r="BE2779" s="414"/>
      <c r="BF2779" s="414"/>
      <c r="BG2779" s="414"/>
      <c r="BH2779" s="414"/>
      <c r="BI2779" s="383"/>
      <c r="BJ2779" s="383"/>
      <c r="BK2779" s="78"/>
      <c r="BL2779" s="414"/>
      <c r="BM2779" s="383"/>
      <c r="BN2779" s="78"/>
      <c r="BO2779" s="414"/>
      <c r="BP2779" s="78"/>
      <c r="BQ2779" s="414"/>
      <c r="BR2779" s="383"/>
      <c r="BS2779" s="78"/>
      <c r="BT2779" s="83"/>
      <c r="BU2779" s="75"/>
      <c r="BV2779" s="74"/>
      <c r="BW2779" s="74"/>
      <c r="BX2779" s="98" t="s">
        <v>4787</v>
      </c>
      <c r="BY2779" s="112">
        <f t="shared" si="269"/>
        <v>2774</v>
      </c>
      <c r="BZ2779" s="65">
        <f t="shared" si="268"/>
        <v>0</v>
      </c>
      <c r="CA2779" s="359">
        <f t="shared" si="270"/>
        <v>29</v>
      </c>
      <c r="CB2779" s="359">
        <f t="shared" si="271"/>
        <v>5</v>
      </c>
      <c r="CC2779" s="359">
        <f t="shared" si="272"/>
        <v>2023</v>
      </c>
      <c r="CD2779" s="359" t="str">
        <f t="shared" si="273"/>
        <v>295202305890INUNDACION</v>
      </c>
    </row>
    <row r="2780" spans="1:82" s="121" customFormat="1" ht="84" customHeight="1">
      <c r="A2780" s="13"/>
      <c r="B2780" s="13"/>
      <c r="C2780" s="13"/>
      <c r="D2780" s="212">
        <v>45075</v>
      </c>
      <c r="E2780" s="210" t="s">
        <v>2718</v>
      </c>
      <c r="F2780" s="211" t="s">
        <v>2651</v>
      </c>
      <c r="G2780" s="111" t="s">
        <v>2803</v>
      </c>
      <c r="H2780" s="85" t="str">
        <f>VLOOKUP(E2780&amp;F2780,Divipola!$C$1:$F$1149,4,FALSE)</f>
        <v>25513</v>
      </c>
      <c r="I2780" s="77"/>
      <c r="J2780" s="181"/>
      <c r="K2780" s="108"/>
      <c r="L2780" s="108"/>
      <c r="M2780" s="108"/>
      <c r="N2780" s="108"/>
      <c r="O2780" s="108"/>
      <c r="P2780" s="108"/>
      <c r="Q2780" s="108"/>
      <c r="R2780" s="108"/>
      <c r="S2780" s="108"/>
      <c r="T2780" s="108"/>
      <c r="U2780" s="108"/>
      <c r="V2780" s="108"/>
      <c r="W2780" s="108"/>
      <c r="X2780" s="108"/>
      <c r="Y2780" s="108"/>
      <c r="Z2780" s="109"/>
      <c r="AA2780" s="113" t="s">
        <v>4664</v>
      </c>
      <c r="AB2780" s="383"/>
      <c r="AC2780" s="73"/>
      <c r="AD2780" s="414"/>
      <c r="AE2780" s="393"/>
      <c r="AF2780" s="78"/>
      <c r="AG2780" s="414"/>
      <c r="AH2780" s="383"/>
      <c r="AI2780" s="453"/>
      <c r="AJ2780" s="453"/>
      <c r="AK2780" s="414"/>
      <c r="AL2780" s="383"/>
      <c r="AM2780" s="383"/>
      <c r="AN2780" s="523"/>
      <c r="AO2780" s="414"/>
      <c r="AP2780" s="548"/>
      <c r="AQ2780" s="414"/>
      <c r="AR2780" s="78"/>
      <c r="AS2780" s="78"/>
      <c r="AT2780" s="414"/>
      <c r="AU2780" s="548"/>
      <c r="AV2780" s="548"/>
      <c r="AW2780" s="414"/>
      <c r="AX2780" s="383"/>
      <c r="AY2780" s="548"/>
      <c r="AZ2780" s="414"/>
      <c r="BA2780" s="383"/>
      <c r="BB2780" s="548"/>
      <c r="BC2780" s="78"/>
      <c r="BD2780" s="414"/>
      <c r="BE2780" s="414"/>
      <c r="BF2780" s="414"/>
      <c r="BG2780" s="414"/>
      <c r="BH2780" s="414"/>
      <c r="BI2780" s="383"/>
      <c r="BJ2780" s="383"/>
      <c r="BK2780" s="78"/>
      <c r="BL2780" s="414"/>
      <c r="BM2780" s="383"/>
      <c r="BN2780" s="78"/>
      <c r="BO2780" s="414"/>
      <c r="BP2780" s="78"/>
      <c r="BQ2780" s="414"/>
      <c r="BR2780" s="383"/>
      <c r="BS2780" s="78"/>
      <c r="BT2780" s="83"/>
      <c r="BU2780" s="75"/>
      <c r="BV2780" s="74"/>
      <c r="BW2780" s="74"/>
      <c r="BX2780" s="98" t="s">
        <v>4667</v>
      </c>
      <c r="BY2780" s="112">
        <f t="shared" si="269"/>
        <v>2775</v>
      </c>
      <c r="BZ2780" s="65">
        <f t="shared" si="268"/>
        <v>0</v>
      </c>
      <c r="CA2780" s="359">
        <f t="shared" si="270"/>
        <v>29</v>
      </c>
      <c r="CB2780" s="359">
        <f t="shared" si="271"/>
        <v>5</v>
      </c>
      <c r="CC2780" s="359">
        <f t="shared" si="272"/>
        <v>2023</v>
      </c>
      <c r="CD2780" s="359" t="str">
        <f t="shared" si="273"/>
        <v>295202325513VENDAVAL</v>
      </c>
    </row>
    <row r="2781" spans="1:82" s="121" customFormat="1" ht="120" customHeight="1">
      <c r="A2781" s="13"/>
      <c r="B2781" s="13"/>
      <c r="C2781" s="13"/>
      <c r="D2781" s="212">
        <v>45075</v>
      </c>
      <c r="E2781" s="210" t="s">
        <v>2830</v>
      </c>
      <c r="F2781" s="211" t="s">
        <v>1737</v>
      </c>
      <c r="G2781" s="111" t="s">
        <v>2827</v>
      </c>
      <c r="H2781" s="85" t="str">
        <f>VLOOKUP(E2781&amp;F2781,Divipola!$C$1:$F$1149,4,FALSE)</f>
        <v>68502</v>
      </c>
      <c r="I2781" s="77"/>
      <c r="J2781" s="181"/>
      <c r="K2781" s="146"/>
      <c r="L2781" s="146"/>
      <c r="M2781" s="146"/>
      <c r="N2781" s="146"/>
      <c r="O2781" s="146"/>
      <c r="P2781" s="146"/>
      <c r="Q2781" s="146"/>
      <c r="R2781" s="146">
        <v>1</v>
      </c>
      <c r="S2781" s="146"/>
      <c r="T2781" s="146"/>
      <c r="U2781" s="146"/>
      <c r="V2781" s="146"/>
      <c r="W2781" s="146"/>
      <c r="X2781" s="146"/>
      <c r="Y2781" s="146"/>
      <c r="Z2781" s="147"/>
      <c r="AA2781" s="148"/>
      <c r="AB2781" s="383"/>
      <c r="AC2781" s="73"/>
      <c r="AD2781" s="414"/>
      <c r="AE2781" s="393"/>
      <c r="AF2781" s="78"/>
      <c r="AG2781" s="414"/>
      <c r="AH2781" s="383"/>
      <c r="AI2781" s="453"/>
      <c r="AJ2781" s="453"/>
      <c r="AK2781" s="414"/>
      <c r="AL2781" s="383"/>
      <c r="AM2781" s="383"/>
      <c r="AN2781" s="523"/>
      <c r="AO2781" s="414"/>
      <c r="AP2781" s="548"/>
      <c r="AQ2781" s="414"/>
      <c r="AR2781" s="78"/>
      <c r="AS2781" s="78"/>
      <c r="AT2781" s="414"/>
      <c r="AU2781" s="548"/>
      <c r="AV2781" s="548"/>
      <c r="AW2781" s="414"/>
      <c r="AX2781" s="383"/>
      <c r="AY2781" s="548"/>
      <c r="AZ2781" s="414"/>
      <c r="BA2781" s="383"/>
      <c r="BB2781" s="548"/>
      <c r="BC2781" s="78"/>
      <c r="BD2781" s="414"/>
      <c r="BE2781" s="414"/>
      <c r="BF2781" s="414"/>
      <c r="BG2781" s="414"/>
      <c r="BH2781" s="414"/>
      <c r="BI2781" s="383"/>
      <c r="BJ2781" s="383"/>
      <c r="BK2781" s="78"/>
      <c r="BL2781" s="414"/>
      <c r="BM2781" s="383"/>
      <c r="BN2781" s="78"/>
      <c r="BO2781" s="414"/>
      <c r="BP2781" s="78"/>
      <c r="BQ2781" s="414"/>
      <c r="BR2781" s="383"/>
      <c r="BS2781" s="78"/>
      <c r="BT2781" s="83"/>
      <c r="BU2781" s="75"/>
      <c r="BV2781" s="74"/>
      <c r="BW2781" s="74"/>
      <c r="BX2781" s="98" t="s">
        <v>4668</v>
      </c>
      <c r="BY2781" s="112">
        <f t="shared" si="269"/>
        <v>2776</v>
      </c>
      <c r="BZ2781" s="65">
        <f t="shared" si="268"/>
        <v>0</v>
      </c>
      <c r="CA2781" s="359">
        <f t="shared" si="270"/>
        <v>29</v>
      </c>
      <c r="CB2781" s="359">
        <f t="shared" si="271"/>
        <v>5</v>
      </c>
      <c r="CC2781" s="359">
        <f t="shared" si="272"/>
        <v>2023</v>
      </c>
      <c r="CD2781" s="359" t="str">
        <f t="shared" si="273"/>
        <v>295202368502MOVIMIENTO EN MASA</v>
      </c>
    </row>
    <row r="2782" spans="1:82" s="121" customFormat="1" ht="60" customHeight="1">
      <c r="A2782" s="13"/>
      <c r="B2782" s="13"/>
      <c r="C2782" s="13"/>
      <c r="D2782" s="212">
        <v>45075</v>
      </c>
      <c r="E2782" s="210" t="s">
        <v>2720</v>
      </c>
      <c r="F2782" s="211" t="s">
        <v>2030</v>
      </c>
      <c r="G2782" s="111" t="s">
        <v>2808</v>
      </c>
      <c r="H2782" s="85" t="str">
        <f>VLOOKUP(E2782&amp;F2782,Divipola!$C$1:$F$1149,4,FALSE)</f>
        <v>66456</v>
      </c>
      <c r="I2782" s="77"/>
      <c r="J2782" s="181"/>
      <c r="K2782" s="108"/>
      <c r="L2782" s="108"/>
      <c r="M2782" s="108"/>
      <c r="N2782" s="108">
        <v>200</v>
      </c>
      <c r="O2782" s="108">
        <v>35</v>
      </c>
      <c r="P2782" s="108"/>
      <c r="Q2782" s="108">
        <v>35</v>
      </c>
      <c r="R2782" s="108"/>
      <c r="S2782" s="108"/>
      <c r="T2782" s="108"/>
      <c r="U2782" s="108"/>
      <c r="V2782" s="108"/>
      <c r="W2782" s="108"/>
      <c r="X2782" s="108"/>
      <c r="Y2782" s="108"/>
      <c r="Z2782" s="109"/>
      <c r="AA2782" s="113"/>
      <c r="AB2782" s="383"/>
      <c r="AC2782" s="73"/>
      <c r="AD2782" s="414"/>
      <c r="AE2782" s="393"/>
      <c r="AF2782" s="78"/>
      <c r="AG2782" s="414"/>
      <c r="AH2782" s="383"/>
      <c r="AI2782" s="453"/>
      <c r="AJ2782" s="453"/>
      <c r="AK2782" s="414"/>
      <c r="AL2782" s="383"/>
      <c r="AM2782" s="383"/>
      <c r="AN2782" s="523"/>
      <c r="AO2782" s="414"/>
      <c r="AP2782" s="548"/>
      <c r="AQ2782" s="414"/>
      <c r="AR2782" s="78"/>
      <c r="AS2782" s="78"/>
      <c r="AT2782" s="414"/>
      <c r="AU2782" s="548"/>
      <c r="AV2782" s="548"/>
      <c r="AW2782" s="414"/>
      <c r="AX2782" s="383"/>
      <c r="AY2782" s="548"/>
      <c r="AZ2782" s="414"/>
      <c r="BA2782" s="383"/>
      <c r="BB2782" s="548"/>
      <c r="BC2782" s="78"/>
      <c r="BD2782" s="414"/>
      <c r="BE2782" s="414"/>
      <c r="BF2782" s="414"/>
      <c r="BG2782" s="414"/>
      <c r="BH2782" s="414"/>
      <c r="BI2782" s="383"/>
      <c r="BJ2782" s="383"/>
      <c r="BK2782" s="78"/>
      <c r="BL2782" s="414"/>
      <c r="BM2782" s="383"/>
      <c r="BN2782" s="78"/>
      <c r="BO2782" s="414"/>
      <c r="BP2782" s="78"/>
      <c r="BQ2782" s="414"/>
      <c r="BR2782" s="383"/>
      <c r="BS2782" s="78"/>
      <c r="BT2782" s="83"/>
      <c r="BU2782" s="75"/>
      <c r="BV2782" s="74"/>
      <c r="BW2782" s="74"/>
      <c r="BX2782" s="98" t="s">
        <v>4700</v>
      </c>
      <c r="BY2782" s="112">
        <f t="shared" si="269"/>
        <v>2777</v>
      </c>
      <c r="BZ2782" s="65">
        <f t="shared" si="268"/>
        <v>0</v>
      </c>
      <c r="CA2782" s="359">
        <f t="shared" si="270"/>
        <v>29</v>
      </c>
      <c r="CB2782" s="359">
        <f t="shared" si="271"/>
        <v>5</v>
      </c>
      <c r="CC2782" s="359">
        <f t="shared" si="272"/>
        <v>2023</v>
      </c>
      <c r="CD2782" s="359" t="str">
        <f t="shared" si="273"/>
        <v>295202366456AVENIDA TORRENCIAL</v>
      </c>
    </row>
    <row r="2783" spans="1:82" s="121" customFormat="1" ht="60" customHeight="1">
      <c r="A2783" s="13"/>
      <c r="B2783" s="13"/>
      <c r="C2783" s="13"/>
      <c r="D2783" s="212">
        <v>45075</v>
      </c>
      <c r="E2783" s="210" t="s">
        <v>2720</v>
      </c>
      <c r="F2783" s="211" t="s">
        <v>2030</v>
      </c>
      <c r="G2783" s="111" t="s">
        <v>2802</v>
      </c>
      <c r="H2783" s="85" t="str">
        <f>VLOOKUP(E2783&amp;F2783,Divipola!$C$1:$F$1149,4,FALSE)</f>
        <v>66456</v>
      </c>
      <c r="I2783" s="77"/>
      <c r="J2783" s="181"/>
      <c r="K2783" s="146"/>
      <c r="L2783" s="146"/>
      <c r="M2783" s="146"/>
      <c r="N2783" s="146">
        <v>4</v>
      </c>
      <c r="O2783" s="146">
        <v>1</v>
      </c>
      <c r="P2783" s="146">
        <v>1</v>
      </c>
      <c r="Q2783" s="146"/>
      <c r="R2783" s="146"/>
      <c r="S2783" s="146"/>
      <c r="T2783" s="146"/>
      <c r="U2783" s="146"/>
      <c r="V2783" s="146"/>
      <c r="W2783" s="146"/>
      <c r="X2783" s="146"/>
      <c r="Y2783" s="146"/>
      <c r="Z2783" s="146"/>
      <c r="AA2783" s="148"/>
      <c r="AB2783" s="383"/>
      <c r="AC2783" s="73"/>
      <c r="AD2783" s="414"/>
      <c r="AE2783" s="393"/>
      <c r="AF2783" s="78"/>
      <c r="AG2783" s="414"/>
      <c r="AH2783" s="383"/>
      <c r="AI2783" s="453"/>
      <c r="AJ2783" s="453"/>
      <c r="AK2783" s="414"/>
      <c r="AL2783" s="383"/>
      <c r="AM2783" s="383"/>
      <c r="AN2783" s="523"/>
      <c r="AO2783" s="414"/>
      <c r="AP2783" s="548"/>
      <c r="AQ2783" s="414"/>
      <c r="AR2783" s="78"/>
      <c r="AS2783" s="78"/>
      <c r="AT2783" s="414"/>
      <c r="AU2783" s="548"/>
      <c r="AV2783" s="548"/>
      <c r="AW2783" s="414"/>
      <c r="AX2783" s="383"/>
      <c r="AY2783" s="548"/>
      <c r="AZ2783" s="414"/>
      <c r="BA2783" s="383"/>
      <c r="BB2783" s="548"/>
      <c r="BC2783" s="78"/>
      <c r="BD2783" s="414"/>
      <c r="BE2783" s="414"/>
      <c r="BF2783" s="414"/>
      <c r="BG2783" s="414"/>
      <c r="BH2783" s="414"/>
      <c r="BI2783" s="383"/>
      <c r="BJ2783" s="383"/>
      <c r="BK2783" s="78"/>
      <c r="BL2783" s="414"/>
      <c r="BM2783" s="383"/>
      <c r="BN2783" s="78"/>
      <c r="BO2783" s="414"/>
      <c r="BP2783" s="78"/>
      <c r="BQ2783" s="414"/>
      <c r="BR2783" s="383"/>
      <c r="BS2783" s="78"/>
      <c r="BT2783" s="83"/>
      <c r="BU2783" s="75"/>
      <c r="BV2783" s="74"/>
      <c r="BW2783" s="74"/>
      <c r="BX2783" s="98" t="s">
        <v>4773</v>
      </c>
      <c r="BY2783" s="112">
        <f t="shared" si="269"/>
        <v>2778</v>
      </c>
      <c r="BZ2783" s="65">
        <f t="shared" si="268"/>
        <v>0</v>
      </c>
      <c r="CA2783" s="359">
        <f t="shared" si="270"/>
        <v>29</v>
      </c>
      <c r="CB2783" s="359">
        <f t="shared" si="271"/>
        <v>5</v>
      </c>
      <c r="CC2783" s="359">
        <f t="shared" si="272"/>
        <v>2023</v>
      </c>
      <c r="CD2783" s="359" t="str">
        <f t="shared" si="273"/>
        <v>295202366456INUNDACION</v>
      </c>
    </row>
    <row r="2784" spans="1:82" s="121" customFormat="1" ht="144" customHeight="1">
      <c r="A2784" s="13"/>
      <c r="B2784" s="13"/>
      <c r="C2784" s="13"/>
      <c r="D2784" s="212">
        <v>45075</v>
      </c>
      <c r="E2784" s="210" t="s">
        <v>2720</v>
      </c>
      <c r="F2784" s="211" t="s">
        <v>2030</v>
      </c>
      <c r="G2784" s="111" t="s">
        <v>2808</v>
      </c>
      <c r="H2784" s="85" t="str">
        <f>VLOOKUP(E2784&amp;F2784,Divipola!$C$1:$F$1149,4,FALSE)</f>
        <v>66456</v>
      </c>
      <c r="I2784" s="77"/>
      <c r="J2784" s="181"/>
      <c r="K2784" s="190"/>
      <c r="L2784" s="190"/>
      <c r="M2784" s="190"/>
      <c r="N2784" s="190">
        <v>20</v>
      </c>
      <c r="O2784" s="190">
        <v>5</v>
      </c>
      <c r="P2784" s="190"/>
      <c r="Q2784" s="190">
        <v>5</v>
      </c>
      <c r="R2784" s="190">
        <v>1</v>
      </c>
      <c r="S2784" s="190">
        <v>1</v>
      </c>
      <c r="T2784" s="190"/>
      <c r="U2784" s="190">
        <v>1</v>
      </c>
      <c r="V2784" s="190"/>
      <c r="W2784" s="190"/>
      <c r="X2784" s="190"/>
      <c r="Y2784" s="190"/>
      <c r="Z2784" s="191"/>
      <c r="AA2784" s="148"/>
      <c r="AB2784" s="383"/>
      <c r="AC2784" s="73"/>
      <c r="AD2784" s="414"/>
      <c r="AE2784" s="393"/>
      <c r="AF2784" s="78"/>
      <c r="AG2784" s="414"/>
      <c r="AH2784" s="383"/>
      <c r="AI2784" s="453"/>
      <c r="AJ2784" s="453"/>
      <c r="AK2784" s="414"/>
      <c r="AL2784" s="383"/>
      <c r="AM2784" s="383"/>
      <c r="AN2784" s="523"/>
      <c r="AO2784" s="414"/>
      <c r="AP2784" s="548"/>
      <c r="AQ2784" s="414"/>
      <c r="AR2784" s="78"/>
      <c r="AS2784" s="78"/>
      <c r="AT2784" s="414"/>
      <c r="AU2784" s="548"/>
      <c r="AV2784" s="548"/>
      <c r="AW2784" s="414"/>
      <c r="AX2784" s="383"/>
      <c r="AY2784" s="548"/>
      <c r="AZ2784" s="414"/>
      <c r="BA2784" s="383"/>
      <c r="BB2784" s="548"/>
      <c r="BC2784" s="78"/>
      <c r="BD2784" s="414"/>
      <c r="BE2784" s="414"/>
      <c r="BF2784" s="414"/>
      <c r="BG2784" s="414"/>
      <c r="BH2784" s="414"/>
      <c r="BI2784" s="383"/>
      <c r="BJ2784" s="383"/>
      <c r="BK2784" s="78"/>
      <c r="BL2784" s="414"/>
      <c r="BM2784" s="383"/>
      <c r="BN2784" s="78"/>
      <c r="BO2784" s="414"/>
      <c r="BP2784" s="78"/>
      <c r="BQ2784" s="414"/>
      <c r="BR2784" s="383"/>
      <c r="BS2784" s="78"/>
      <c r="BT2784" s="83"/>
      <c r="BU2784" s="75"/>
      <c r="BV2784" s="74"/>
      <c r="BW2784" s="74"/>
      <c r="BX2784" s="119" t="s">
        <v>4779</v>
      </c>
      <c r="BY2784" s="112">
        <f t="shared" si="269"/>
        <v>2779</v>
      </c>
      <c r="BZ2784" s="65">
        <f t="shared" si="268"/>
        <v>0</v>
      </c>
      <c r="CA2784" s="359">
        <f t="shared" si="270"/>
        <v>29</v>
      </c>
      <c r="CB2784" s="359">
        <f t="shared" si="271"/>
        <v>5</v>
      </c>
      <c r="CC2784" s="359">
        <f t="shared" si="272"/>
        <v>2023</v>
      </c>
      <c r="CD2784" s="359" t="str">
        <f t="shared" si="273"/>
        <v>295202366456AVENIDA TORRENCIAL</v>
      </c>
    </row>
    <row r="2785" spans="1:82" s="121" customFormat="1" ht="48" customHeight="1">
      <c r="A2785" s="13"/>
      <c r="B2785" s="13"/>
      <c r="C2785" s="13"/>
      <c r="D2785" s="212">
        <v>45076</v>
      </c>
      <c r="E2785" s="210" t="s">
        <v>2829</v>
      </c>
      <c r="F2785" s="211" t="s">
        <v>2375</v>
      </c>
      <c r="G2785" s="111" t="s">
        <v>2800</v>
      </c>
      <c r="H2785" s="85" t="str">
        <f>VLOOKUP(E2785&amp;F2785,Divipola!$C$1:$F$1149,4,FALSE)</f>
        <v>05154</v>
      </c>
      <c r="I2785" s="77"/>
      <c r="J2785" s="181"/>
      <c r="K2785" s="108"/>
      <c r="L2785" s="108"/>
      <c r="M2785" s="108"/>
      <c r="N2785" s="108"/>
      <c r="O2785" s="108"/>
      <c r="P2785" s="108"/>
      <c r="Q2785" s="108"/>
      <c r="R2785" s="108"/>
      <c r="S2785" s="108"/>
      <c r="T2785" s="108"/>
      <c r="U2785" s="108"/>
      <c r="V2785" s="108"/>
      <c r="W2785" s="108"/>
      <c r="X2785" s="108"/>
      <c r="Y2785" s="108"/>
      <c r="Z2785" s="109"/>
      <c r="AA2785" s="106" t="s">
        <v>4656</v>
      </c>
      <c r="AB2785" s="383"/>
      <c r="AC2785" s="73"/>
      <c r="AD2785" s="414"/>
      <c r="AE2785" s="393"/>
      <c r="AF2785" s="78"/>
      <c r="AG2785" s="414"/>
      <c r="AH2785" s="383"/>
      <c r="AI2785" s="453"/>
      <c r="AJ2785" s="453"/>
      <c r="AK2785" s="414"/>
      <c r="AL2785" s="383"/>
      <c r="AM2785" s="383"/>
      <c r="AN2785" s="523"/>
      <c r="AO2785" s="414"/>
      <c r="AP2785" s="548"/>
      <c r="AQ2785" s="414"/>
      <c r="AR2785" s="78"/>
      <c r="AS2785" s="78"/>
      <c r="AT2785" s="414"/>
      <c r="AU2785" s="548"/>
      <c r="AV2785" s="548"/>
      <c r="AW2785" s="414"/>
      <c r="AX2785" s="383"/>
      <c r="AY2785" s="548"/>
      <c r="AZ2785" s="414"/>
      <c r="BA2785" s="383"/>
      <c r="BB2785" s="548"/>
      <c r="BC2785" s="78"/>
      <c r="BD2785" s="414"/>
      <c r="BE2785" s="414"/>
      <c r="BF2785" s="414"/>
      <c r="BG2785" s="414"/>
      <c r="BH2785" s="414"/>
      <c r="BI2785" s="383"/>
      <c r="BJ2785" s="383"/>
      <c r="BK2785" s="78"/>
      <c r="BL2785" s="414"/>
      <c r="BM2785" s="383"/>
      <c r="BN2785" s="78"/>
      <c r="BO2785" s="414"/>
      <c r="BP2785" s="78"/>
      <c r="BQ2785" s="414"/>
      <c r="BR2785" s="383"/>
      <c r="BS2785" s="78"/>
      <c r="BT2785" s="83"/>
      <c r="BU2785" s="75"/>
      <c r="BV2785" s="74"/>
      <c r="BW2785" s="74"/>
      <c r="BX2785" s="98" t="s">
        <v>4657</v>
      </c>
      <c r="BY2785" s="112">
        <f t="shared" si="269"/>
        <v>2780</v>
      </c>
      <c r="BZ2785" s="65">
        <f t="shared" si="268"/>
        <v>0</v>
      </c>
      <c r="CA2785" s="359">
        <f t="shared" si="270"/>
        <v>30</v>
      </c>
      <c r="CB2785" s="359">
        <f t="shared" si="271"/>
        <v>5</v>
      </c>
      <c r="CC2785" s="359">
        <f t="shared" si="272"/>
        <v>2023</v>
      </c>
      <c r="CD2785" s="359" t="str">
        <f t="shared" si="273"/>
        <v>305202305154INCENDIO ESTRUCTURAL</v>
      </c>
    </row>
    <row r="2786" spans="1:82" s="121" customFormat="1" ht="48" customHeight="1">
      <c r="A2786" s="13"/>
      <c r="B2786" s="13"/>
      <c r="C2786" s="13"/>
      <c r="D2786" s="212">
        <v>45076</v>
      </c>
      <c r="E2786" s="210" t="s">
        <v>2829</v>
      </c>
      <c r="F2786" s="211" t="s">
        <v>2161</v>
      </c>
      <c r="G2786" s="111" t="s">
        <v>2827</v>
      </c>
      <c r="H2786" s="85" t="str">
        <f>VLOOKUP(E2786&amp;F2786,Divipola!$C$1:$F$1149,4,FALSE)</f>
        <v>05129</v>
      </c>
      <c r="I2786" s="77"/>
      <c r="J2786" s="181"/>
      <c r="K2786" s="146"/>
      <c r="L2786" s="146"/>
      <c r="M2786" s="146"/>
      <c r="N2786" s="146">
        <v>4</v>
      </c>
      <c r="O2786" s="146">
        <v>1</v>
      </c>
      <c r="P2786" s="146">
        <v>1</v>
      </c>
      <c r="Q2786" s="146"/>
      <c r="R2786" s="146"/>
      <c r="S2786" s="146"/>
      <c r="T2786" s="146"/>
      <c r="U2786" s="146"/>
      <c r="V2786" s="146"/>
      <c r="W2786" s="146"/>
      <c r="X2786" s="146"/>
      <c r="Y2786" s="146"/>
      <c r="Z2786" s="147"/>
      <c r="AA2786" s="148"/>
      <c r="AB2786" s="383"/>
      <c r="AC2786" s="73"/>
      <c r="AD2786" s="414"/>
      <c r="AE2786" s="393"/>
      <c r="AF2786" s="78"/>
      <c r="AG2786" s="414"/>
      <c r="AH2786" s="383"/>
      <c r="AI2786" s="453"/>
      <c r="AJ2786" s="453"/>
      <c r="AK2786" s="414"/>
      <c r="AL2786" s="383"/>
      <c r="AM2786" s="383"/>
      <c r="AN2786" s="523"/>
      <c r="AO2786" s="414"/>
      <c r="AP2786" s="548"/>
      <c r="AQ2786" s="414"/>
      <c r="AR2786" s="78"/>
      <c r="AS2786" s="78"/>
      <c r="AT2786" s="414"/>
      <c r="AU2786" s="548"/>
      <c r="AV2786" s="548"/>
      <c r="AW2786" s="414"/>
      <c r="AX2786" s="383"/>
      <c r="AY2786" s="548"/>
      <c r="AZ2786" s="414"/>
      <c r="BA2786" s="383"/>
      <c r="BB2786" s="548"/>
      <c r="BC2786" s="78"/>
      <c r="BD2786" s="414"/>
      <c r="BE2786" s="414"/>
      <c r="BF2786" s="414"/>
      <c r="BG2786" s="414"/>
      <c r="BH2786" s="414"/>
      <c r="BI2786" s="383"/>
      <c r="BJ2786" s="383"/>
      <c r="BK2786" s="78"/>
      <c r="BL2786" s="414"/>
      <c r="BM2786" s="383"/>
      <c r="BN2786" s="78"/>
      <c r="BO2786" s="414"/>
      <c r="BP2786" s="78"/>
      <c r="BQ2786" s="414"/>
      <c r="BR2786" s="383"/>
      <c r="BS2786" s="78"/>
      <c r="BT2786" s="83"/>
      <c r="BU2786" s="75"/>
      <c r="BV2786" s="74"/>
      <c r="BW2786" s="74"/>
      <c r="BX2786" s="98" t="s">
        <v>4658</v>
      </c>
      <c r="BY2786" s="112">
        <f t="shared" si="269"/>
        <v>2781</v>
      </c>
      <c r="BZ2786" s="65">
        <f t="shared" si="268"/>
        <v>0</v>
      </c>
      <c r="CA2786" s="359">
        <f t="shared" si="270"/>
        <v>30</v>
      </c>
      <c r="CB2786" s="359">
        <f t="shared" si="271"/>
        <v>5</v>
      </c>
      <c r="CC2786" s="359">
        <f t="shared" si="272"/>
        <v>2023</v>
      </c>
      <c r="CD2786" s="359" t="str">
        <f t="shared" si="273"/>
        <v>305202305129MOVIMIENTO EN MASA</v>
      </c>
    </row>
    <row r="2787" spans="1:82" s="121" customFormat="1" ht="48" customHeight="1">
      <c r="A2787" s="13"/>
      <c r="B2787" s="13"/>
      <c r="C2787" s="13"/>
      <c r="D2787" s="212">
        <v>45076</v>
      </c>
      <c r="E2787" s="210" t="s">
        <v>2622</v>
      </c>
      <c r="F2787" s="211" t="s">
        <v>2137</v>
      </c>
      <c r="G2787" s="130" t="s">
        <v>8680</v>
      </c>
      <c r="H2787" s="85" t="str">
        <f>VLOOKUP(E2787&amp;F2787,Divipola!$C$1:$F$1149,4,FALSE)</f>
        <v>41799</v>
      </c>
      <c r="I2787" s="77"/>
      <c r="J2787" s="181"/>
      <c r="K2787" s="146"/>
      <c r="L2787" s="146"/>
      <c r="M2787" s="146"/>
      <c r="N2787" s="146"/>
      <c r="O2787" s="146"/>
      <c r="P2787" s="146"/>
      <c r="Q2787" s="146"/>
      <c r="R2787" s="146"/>
      <c r="S2787" s="146"/>
      <c r="T2787" s="146"/>
      <c r="U2787" s="146"/>
      <c r="V2787" s="146"/>
      <c r="W2787" s="146"/>
      <c r="X2787" s="146"/>
      <c r="Y2787" s="146"/>
      <c r="Z2787" s="147">
        <v>2.5</v>
      </c>
      <c r="AA2787" s="148"/>
      <c r="AB2787" s="383"/>
      <c r="AC2787" s="73"/>
      <c r="AD2787" s="414"/>
      <c r="AE2787" s="393"/>
      <c r="AF2787" s="78"/>
      <c r="AG2787" s="414"/>
      <c r="AH2787" s="383"/>
      <c r="AI2787" s="453"/>
      <c r="AJ2787" s="453"/>
      <c r="AK2787" s="414"/>
      <c r="AL2787" s="383"/>
      <c r="AM2787" s="383"/>
      <c r="AN2787" s="523"/>
      <c r="AO2787" s="414"/>
      <c r="AP2787" s="548"/>
      <c r="AQ2787" s="414"/>
      <c r="AR2787" s="78"/>
      <c r="AS2787" s="78"/>
      <c r="AT2787" s="414"/>
      <c r="AU2787" s="548"/>
      <c r="AV2787" s="548"/>
      <c r="AW2787" s="414"/>
      <c r="AX2787" s="383"/>
      <c r="AY2787" s="548"/>
      <c r="AZ2787" s="414"/>
      <c r="BA2787" s="383"/>
      <c r="BB2787" s="548"/>
      <c r="BC2787" s="78"/>
      <c r="BD2787" s="414"/>
      <c r="BE2787" s="414"/>
      <c r="BF2787" s="414"/>
      <c r="BG2787" s="414"/>
      <c r="BH2787" s="414"/>
      <c r="BI2787" s="383"/>
      <c r="BJ2787" s="383"/>
      <c r="BK2787" s="78"/>
      <c r="BL2787" s="414"/>
      <c r="BM2787" s="383"/>
      <c r="BN2787" s="78"/>
      <c r="BO2787" s="414"/>
      <c r="BP2787" s="78"/>
      <c r="BQ2787" s="414"/>
      <c r="BR2787" s="383"/>
      <c r="BS2787" s="78"/>
      <c r="BT2787" s="83"/>
      <c r="BU2787" s="75"/>
      <c r="BV2787" s="74"/>
      <c r="BW2787" s="74"/>
      <c r="BX2787" s="98" t="s">
        <v>4659</v>
      </c>
      <c r="BY2787" s="112">
        <f t="shared" si="269"/>
        <v>2782</v>
      </c>
      <c r="BZ2787" s="65">
        <f t="shared" si="268"/>
        <v>0</v>
      </c>
      <c r="CA2787" s="359">
        <f t="shared" si="270"/>
        <v>30</v>
      </c>
      <c r="CB2787" s="359">
        <f t="shared" si="271"/>
        <v>5</v>
      </c>
      <c r="CC2787" s="359">
        <f t="shared" si="272"/>
        <v>2023</v>
      </c>
      <c r="CD2787" s="359" t="str">
        <f t="shared" si="273"/>
        <v xml:space="preserve">305202341799INCENDIO FORESTAL </v>
      </c>
    </row>
    <row r="2788" spans="1:82" s="121" customFormat="1" ht="72" customHeight="1">
      <c r="A2788" s="13"/>
      <c r="B2788" s="13"/>
      <c r="C2788" s="13"/>
      <c r="D2788" s="212">
        <v>45076</v>
      </c>
      <c r="E2788" s="210" t="s">
        <v>2829</v>
      </c>
      <c r="F2788" s="211" t="s">
        <v>2468</v>
      </c>
      <c r="G2788" s="111" t="s">
        <v>2808</v>
      </c>
      <c r="H2788" s="85" t="str">
        <f>VLOOKUP(E2788&amp;F2788,Divipola!$C$1:$F$1149,4,FALSE)</f>
        <v>05467</v>
      </c>
      <c r="I2788" s="77"/>
      <c r="J2788" s="181"/>
      <c r="K2788" s="108"/>
      <c r="L2788" s="108"/>
      <c r="M2788" s="108"/>
      <c r="N2788" s="108">
        <v>27</v>
      </c>
      <c r="O2788" s="108">
        <v>17</v>
      </c>
      <c r="P2788" s="108"/>
      <c r="Q2788" s="108">
        <v>3</v>
      </c>
      <c r="R2788" s="108">
        <v>1</v>
      </c>
      <c r="S2788" s="108"/>
      <c r="T2788" s="108"/>
      <c r="U2788" s="108">
        <v>1</v>
      </c>
      <c r="V2788" s="108"/>
      <c r="W2788" s="108"/>
      <c r="X2788" s="108"/>
      <c r="Y2788" s="108"/>
      <c r="Z2788" s="109"/>
      <c r="AA2788" s="113"/>
      <c r="AB2788" s="383"/>
      <c r="AC2788" s="73"/>
      <c r="AD2788" s="414"/>
      <c r="AE2788" s="393"/>
      <c r="AF2788" s="78"/>
      <c r="AG2788" s="414"/>
      <c r="AH2788" s="383"/>
      <c r="AI2788" s="453"/>
      <c r="AJ2788" s="453"/>
      <c r="AK2788" s="414"/>
      <c r="AL2788" s="383"/>
      <c r="AM2788" s="383"/>
      <c r="AN2788" s="523"/>
      <c r="AO2788" s="414"/>
      <c r="AP2788" s="548"/>
      <c r="AQ2788" s="414"/>
      <c r="AR2788" s="78"/>
      <c r="AS2788" s="78"/>
      <c r="AT2788" s="414"/>
      <c r="AU2788" s="548"/>
      <c r="AV2788" s="548"/>
      <c r="AW2788" s="414"/>
      <c r="AX2788" s="383"/>
      <c r="AY2788" s="548"/>
      <c r="AZ2788" s="414"/>
      <c r="BA2788" s="383"/>
      <c r="BB2788" s="548"/>
      <c r="BC2788" s="78"/>
      <c r="BD2788" s="414"/>
      <c r="BE2788" s="414"/>
      <c r="BF2788" s="414"/>
      <c r="BG2788" s="414"/>
      <c r="BH2788" s="414"/>
      <c r="BI2788" s="383"/>
      <c r="BJ2788" s="383"/>
      <c r="BK2788" s="78"/>
      <c r="BL2788" s="414"/>
      <c r="BM2788" s="383"/>
      <c r="BN2788" s="78"/>
      <c r="BO2788" s="414"/>
      <c r="BP2788" s="78"/>
      <c r="BQ2788" s="414"/>
      <c r="BR2788" s="383"/>
      <c r="BS2788" s="78"/>
      <c r="BT2788" s="83"/>
      <c r="BU2788" s="75"/>
      <c r="BV2788" s="74"/>
      <c r="BW2788" s="74"/>
      <c r="BX2788" s="98" t="s">
        <v>4662</v>
      </c>
      <c r="BY2788" s="112">
        <f t="shared" si="269"/>
        <v>2783</v>
      </c>
      <c r="BZ2788" s="65">
        <f t="shared" si="268"/>
        <v>0</v>
      </c>
      <c r="CA2788" s="359">
        <f t="shared" si="270"/>
        <v>30</v>
      </c>
      <c r="CB2788" s="359">
        <f t="shared" si="271"/>
        <v>5</v>
      </c>
      <c r="CC2788" s="359">
        <f t="shared" si="272"/>
        <v>2023</v>
      </c>
      <c r="CD2788" s="359" t="str">
        <f t="shared" si="273"/>
        <v>305202305467AVENIDA TORRENCIAL</v>
      </c>
    </row>
    <row r="2789" spans="1:82" s="121" customFormat="1" ht="60" customHeight="1">
      <c r="A2789" s="13"/>
      <c r="B2789" s="13"/>
      <c r="C2789" s="13"/>
      <c r="D2789" s="212">
        <v>45076</v>
      </c>
      <c r="E2789" s="210" t="s">
        <v>2720</v>
      </c>
      <c r="F2789" s="211" t="s">
        <v>2694</v>
      </c>
      <c r="G2789" s="111" t="s">
        <v>2827</v>
      </c>
      <c r="H2789" s="85" t="str">
        <f>VLOOKUP(E2789&amp;F2789,Divipola!$C$1:$F$1149,4,FALSE)</f>
        <v>66318</v>
      </c>
      <c r="I2789" s="77"/>
      <c r="J2789" s="181"/>
      <c r="K2789" s="146"/>
      <c r="L2789" s="146"/>
      <c r="M2789" s="146"/>
      <c r="N2789" s="146"/>
      <c r="O2789" s="146"/>
      <c r="P2789" s="146"/>
      <c r="Q2789" s="146"/>
      <c r="R2789" s="146"/>
      <c r="S2789" s="146"/>
      <c r="T2789" s="146"/>
      <c r="U2789" s="146">
        <v>1</v>
      </c>
      <c r="V2789" s="146"/>
      <c r="W2789" s="146"/>
      <c r="X2789" s="146"/>
      <c r="Y2789" s="146"/>
      <c r="Z2789" s="147"/>
      <c r="AA2789" s="148"/>
      <c r="AB2789" s="383"/>
      <c r="AC2789" s="73"/>
      <c r="AD2789" s="414"/>
      <c r="AE2789" s="393"/>
      <c r="AF2789" s="78"/>
      <c r="AG2789" s="414"/>
      <c r="AH2789" s="383"/>
      <c r="AI2789" s="453"/>
      <c r="AJ2789" s="453"/>
      <c r="AK2789" s="414"/>
      <c r="AL2789" s="383"/>
      <c r="AM2789" s="383"/>
      <c r="AN2789" s="523"/>
      <c r="AO2789" s="414"/>
      <c r="AP2789" s="548"/>
      <c r="AQ2789" s="414"/>
      <c r="AR2789" s="78"/>
      <c r="AS2789" s="78"/>
      <c r="AT2789" s="414"/>
      <c r="AU2789" s="548"/>
      <c r="AV2789" s="548"/>
      <c r="AW2789" s="414"/>
      <c r="AX2789" s="383"/>
      <c r="AY2789" s="548"/>
      <c r="AZ2789" s="414"/>
      <c r="BA2789" s="383"/>
      <c r="BB2789" s="548"/>
      <c r="BC2789" s="78"/>
      <c r="BD2789" s="414"/>
      <c r="BE2789" s="414"/>
      <c r="BF2789" s="414"/>
      <c r="BG2789" s="414"/>
      <c r="BH2789" s="414"/>
      <c r="BI2789" s="383"/>
      <c r="BJ2789" s="383"/>
      <c r="BK2789" s="78"/>
      <c r="BL2789" s="414"/>
      <c r="BM2789" s="383"/>
      <c r="BN2789" s="78"/>
      <c r="BO2789" s="414"/>
      <c r="BP2789" s="78"/>
      <c r="BQ2789" s="414"/>
      <c r="BR2789" s="383"/>
      <c r="BS2789" s="78"/>
      <c r="BT2789" s="83"/>
      <c r="BU2789" s="75"/>
      <c r="BV2789" s="74"/>
      <c r="BW2789" s="74"/>
      <c r="BX2789" s="98" t="s">
        <v>4663</v>
      </c>
      <c r="BY2789" s="112">
        <f t="shared" si="269"/>
        <v>2784</v>
      </c>
      <c r="BZ2789" s="65">
        <f t="shared" si="268"/>
        <v>0</v>
      </c>
      <c r="CA2789" s="359">
        <f t="shared" si="270"/>
        <v>30</v>
      </c>
      <c r="CB2789" s="359">
        <f t="shared" si="271"/>
        <v>5</v>
      </c>
      <c r="CC2789" s="359">
        <f t="shared" si="272"/>
        <v>2023</v>
      </c>
      <c r="CD2789" s="359" t="str">
        <f t="shared" si="273"/>
        <v>305202366318MOVIMIENTO EN MASA</v>
      </c>
    </row>
    <row r="2790" spans="1:82" s="121" customFormat="1" ht="96" customHeight="1">
      <c r="A2790" s="13"/>
      <c r="B2790" s="13"/>
      <c r="C2790" s="13"/>
      <c r="D2790" s="212">
        <v>45076</v>
      </c>
      <c r="E2790" s="210" t="s">
        <v>2718</v>
      </c>
      <c r="F2790" s="211" t="s">
        <v>2105</v>
      </c>
      <c r="G2790" s="111" t="s">
        <v>2827</v>
      </c>
      <c r="H2790" s="85" t="str">
        <f>VLOOKUP(E2790&amp;F2790,Divipola!$C$1:$F$1149,4,FALSE)</f>
        <v>25506</v>
      </c>
      <c r="I2790" s="77"/>
      <c r="J2790" s="181"/>
      <c r="K2790" s="108"/>
      <c r="L2790" s="108"/>
      <c r="M2790" s="108"/>
      <c r="N2790" s="108"/>
      <c r="O2790" s="108"/>
      <c r="P2790" s="108"/>
      <c r="Q2790" s="108"/>
      <c r="R2790" s="108">
        <v>2</v>
      </c>
      <c r="S2790" s="108"/>
      <c r="T2790" s="108"/>
      <c r="U2790" s="108"/>
      <c r="V2790" s="108"/>
      <c r="W2790" s="108"/>
      <c r="X2790" s="108"/>
      <c r="Y2790" s="108"/>
      <c r="Z2790" s="109"/>
      <c r="AA2790" s="113"/>
      <c r="AB2790" s="383"/>
      <c r="AC2790" s="73"/>
      <c r="AD2790" s="414"/>
      <c r="AE2790" s="393"/>
      <c r="AF2790" s="78"/>
      <c r="AG2790" s="414"/>
      <c r="AH2790" s="383"/>
      <c r="AI2790" s="453"/>
      <c r="AJ2790" s="453"/>
      <c r="AK2790" s="414"/>
      <c r="AL2790" s="383"/>
      <c r="AM2790" s="383"/>
      <c r="AN2790" s="523"/>
      <c r="AO2790" s="414"/>
      <c r="AP2790" s="548"/>
      <c r="AQ2790" s="414"/>
      <c r="AR2790" s="78"/>
      <c r="AS2790" s="78"/>
      <c r="AT2790" s="414"/>
      <c r="AU2790" s="548"/>
      <c r="AV2790" s="548"/>
      <c r="AW2790" s="414"/>
      <c r="AX2790" s="383"/>
      <c r="AY2790" s="548"/>
      <c r="AZ2790" s="414"/>
      <c r="BA2790" s="383"/>
      <c r="BB2790" s="548"/>
      <c r="BC2790" s="78"/>
      <c r="BD2790" s="414"/>
      <c r="BE2790" s="414"/>
      <c r="BF2790" s="414"/>
      <c r="BG2790" s="414"/>
      <c r="BH2790" s="414"/>
      <c r="BI2790" s="383"/>
      <c r="BJ2790" s="383"/>
      <c r="BK2790" s="78"/>
      <c r="BL2790" s="414"/>
      <c r="BM2790" s="383"/>
      <c r="BN2790" s="78"/>
      <c r="BO2790" s="414"/>
      <c r="BP2790" s="78"/>
      <c r="BQ2790" s="414"/>
      <c r="BR2790" s="383"/>
      <c r="BS2790" s="78"/>
      <c r="BT2790" s="83"/>
      <c r="BU2790" s="75"/>
      <c r="BV2790" s="74"/>
      <c r="BW2790" s="74"/>
      <c r="BX2790" s="98" t="s">
        <v>4665</v>
      </c>
      <c r="BY2790" s="112">
        <f t="shared" si="269"/>
        <v>2785</v>
      </c>
      <c r="BZ2790" s="65">
        <f t="shared" si="268"/>
        <v>0</v>
      </c>
      <c r="CA2790" s="359">
        <f t="shared" si="270"/>
        <v>30</v>
      </c>
      <c r="CB2790" s="359">
        <f t="shared" si="271"/>
        <v>5</v>
      </c>
      <c r="CC2790" s="359">
        <f t="shared" si="272"/>
        <v>2023</v>
      </c>
      <c r="CD2790" s="359" t="str">
        <f t="shared" si="273"/>
        <v>305202325506MOVIMIENTO EN MASA</v>
      </c>
    </row>
    <row r="2791" spans="1:82" s="121" customFormat="1" ht="120" customHeight="1">
      <c r="A2791" s="13"/>
      <c r="B2791" s="13"/>
      <c r="C2791" s="13"/>
      <c r="D2791" s="212">
        <v>45076</v>
      </c>
      <c r="E2791" s="210" t="s">
        <v>2718</v>
      </c>
      <c r="F2791" s="211" t="s">
        <v>2633</v>
      </c>
      <c r="G2791" s="111" t="s">
        <v>2807</v>
      </c>
      <c r="H2791" s="85" t="str">
        <f>VLOOKUP(E2791&amp;F2791,Divipola!$C$1:$F$1149,4,FALSE)</f>
        <v>25290</v>
      </c>
      <c r="I2791" s="77"/>
      <c r="J2791" s="181"/>
      <c r="K2791" s="108"/>
      <c r="L2791" s="108"/>
      <c r="M2791" s="108"/>
      <c r="N2791" s="108">
        <v>12</v>
      </c>
      <c r="O2791" s="108">
        <v>3</v>
      </c>
      <c r="P2791" s="108"/>
      <c r="Q2791" s="108">
        <v>3</v>
      </c>
      <c r="R2791" s="108"/>
      <c r="S2791" s="108"/>
      <c r="T2791" s="108"/>
      <c r="U2791" s="108"/>
      <c r="V2791" s="108"/>
      <c r="W2791" s="108"/>
      <c r="X2791" s="108">
        <v>1</v>
      </c>
      <c r="Y2791" s="108"/>
      <c r="Z2791" s="109"/>
      <c r="AA2791" s="113"/>
      <c r="AB2791" s="383"/>
      <c r="AC2791" s="73"/>
      <c r="AD2791" s="414"/>
      <c r="AE2791" s="393"/>
      <c r="AF2791" s="78"/>
      <c r="AG2791" s="414"/>
      <c r="AH2791" s="383"/>
      <c r="AI2791" s="453"/>
      <c r="AJ2791" s="453"/>
      <c r="AK2791" s="414"/>
      <c r="AL2791" s="383"/>
      <c r="AM2791" s="383"/>
      <c r="AN2791" s="523"/>
      <c r="AO2791" s="414"/>
      <c r="AP2791" s="548"/>
      <c r="AQ2791" s="414"/>
      <c r="AR2791" s="78"/>
      <c r="AS2791" s="78"/>
      <c r="AT2791" s="414"/>
      <c r="AU2791" s="548"/>
      <c r="AV2791" s="548"/>
      <c r="AW2791" s="414"/>
      <c r="AX2791" s="383"/>
      <c r="AY2791" s="548"/>
      <c r="AZ2791" s="414"/>
      <c r="BA2791" s="383"/>
      <c r="BB2791" s="548"/>
      <c r="BC2791" s="78"/>
      <c r="BD2791" s="414"/>
      <c r="BE2791" s="414"/>
      <c r="BF2791" s="414"/>
      <c r="BG2791" s="414"/>
      <c r="BH2791" s="414"/>
      <c r="BI2791" s="383"/>
      <c r="BJ2791" s="383"/>
      <c r="BK2791" s="78"/>
      <c r="BL2791" s="414"/>
      <c r="BM2791" s="383"/>
      <c r="BN2791" s="78"/>
      <c r="BO2791" s="414"/>
      <c r="BP2791" s="78"/>
      <c r="BQ2791" s="414"/>
      <c r="BR2791" s="383"/>
      <c r="BS2791" s="78"/>
      <c r="BT2791" s="83"/>
      <c r="BU2791" s="75"/>
      <c r="BV2791" s="74"/>
      <c r="BW2791" s="74"/>
      <c r="BX2791" s="98" t="s">
        <v>4666</v>
      </c>
      <c r="BY2791" s="112">
        <f t="shared" si="269"/>
        <v>2786</v>
      </c>
      <c r="BZ2791" s="65">
        <f t="shared" si="268"/>
        <v>0</v>
      </c>
      <c r="CA2791" s="359">
        <f t="shared" si="270"/>
        <v>30</v>
      </c>
      <c r="CB2791" s="359">
        <f t="shared" si="271"/>
        <v>5</v>
      </c>
      <c r="CC2791" s="359">
        <f t="shared" si="272"/>
        <v>2023</v>
      </c>
      <c r="CD2791" s="359" t="str">
        <f t="shared" si="273"/>
        <v>305202325290CRECIENTE SUBITA</v>
      </c>
    </row>
    <row r="2792" spans="1:82" s="121" customFormat="1" ht="132" customHeight="1">
      <c r="A2792" s="13"/>
      <c r="B2792" s="13"/>
      <c r="C2792" s="13"/>
      <c r="D2792" s="212">
        <v>45076</v>
      </c>
      <c r="E2792" s="210" t="s">
        <v>2829</v>
      </c>
      <c r="F2792" s="211" t="s">
        <v>2642</v>
      </c>
      <c r="G2792" s="111" t="s">
        <v>2827</v>
      </c>
      <c r="H2792" s="85" t="str">
        <f>VLOOKUP(E2792&amp;F2792,Divipola!$C$1:$F$1149,4,FALSE)</f>
        <v>05212</v>
      </c>
      <c r="I2792" s="77"/>
      <c r="J2792" s="181"/>
      <c r="K2792" s="146"/>
      <c r="L2792" s="146"/>
      <c r="M2792" s="146"/>
      <c r="N2792" s="146">
        <v>24</v>
      </c>
      <c r="O2792" s="146">
        <v>6</v>
      </c>
      <c r="P2792" s="146">
        <v>2</v>
      </c>
      <c r="Q2792" s="146">
        <v>4</v>
      </c>
      <c r="R2792" s="146"/>
      <c r="S2792" s="146"/>
      <c r="T2792" s="146"/>
      <c r="U2792" s="146"/>
      <c r="V2792" s="146"/>
      <c r="W2792" s="146"/>
      <c r="X2792" s="146"/>
      <c r="Y2792" s="146"/>
      <c r="Z2792" s="147"/>
      <c r="AA2792" s="148"/>
      <c r="AB2792" s="383"/>
      <c r="AC2792" s="73"/>
      <c r="AD2792" s="414"/>
      <c r="AE2792" s="393"/>
      <c r="AF2792" s="78"/>
      <c r="AG2792" s="414"/>
      <c r="AH2792" s="383"/>
      <c r="AI2792" s="453"/>
      <c r="AJ2792" s="453"/>
      <c r="AK2792" s="414"/>
      <c r="AL2792" s="383"/>
      <c r="AM2792" s="383"/>
      <c r="AN2792" s="523"/>
      <c r="AO2792" s="414"/>
      <c r="AP2792" s="548"/>
      <c r="AQ2792" s="414"/>
      <c r="AR2792" s="78"/>
      <c r="AS2792" s="78"/>
      <c r="AT2792" s="414"/>
      <c r="AU2792" s="548"/>
      <c r="AV2792" s="548"/>
      <c r="AW2792" s="414"/>
      <c r="AX2792" s="383"/>
      <c r="AY2792" s="548"/>
      <c r="AZ2792" s="414"/>
      <c r="BA2792" s="383"/>
      <c r="BB2792" s="548"/>
      <c r="BC2792" s="78"/>
      <c r="BD2792" s="414"/>
      <c r="BE2792" s="414"/>
      <c r="BF2792" s="414"/>
      <c r="BG2792" s="414"/>
      <c r="BH2792" s="414"/>
      <c r="BI2792" s="383"/>
      <c r="BJ2792" s="383"/>
      <c r="BK2792" s="78"/>
      <c r="BL2792" s="414"/>
      <c r="BM2792" s="383"/>
      <c r="BN2792" s="78"/>
      <c r="BO2792" s="414"/>
      <c r="BP2792" s="78"/>
      <c r="BQ2792" s="414"/>
      <c r="BR2792" s="383"/>
      <c r="BS2792" s="78"/>
      <c r="BT2792" s="83"/>
      <c r="BU2792" s="75"/>
      <c r="BV2792" s="74"/>
      <c r="BW2792" s="74"/>
      <c r="BX2792" s="98" t="s">
        <v>4669</v>
      </c>
      <c r="BY2792" s="112">
        <f t="shared" si="269"/>
        <v>2787</v>
      </c>
      <c r="BZ2792" s="65">
        <f t="shared" si="268"/>
        <v>0</v>
      </c>
      <c r="CA2792" s="359">
        <f t="shared" si="270"/>
        <v>30</v>
      </c>
      <c r="CB2792" s="359">
        <f t="shared" si="271"/>
        <v>5</v>
      </c>
      <c r="CC2792" s="359">
        <f t="shared" si="272"/>
        <v>2023</v>
      </c>
      <c r="CD2792" s="359" t="str">
        <f t="shared" si="273"/>
        <v>305202305212MOVIMIENTO EN MASA</v>
      </c>
    </row>
    <row r="2793" spans="1:82" s="121" customFormat="1" ht="48" customHeight="1">
      <c r="A2793" s="13"/>
      <c r="B2793" s="13"/>
      <c r="C2793" s="13"/>
      <c r="D2793" s="212">
        <v>45076</v>
      </c>
      <c r="E2793" s="210" t="s">
        <v>2720</v>
      </c>
      <c r="F2793" s="211" t="s">
        <v>2058</v>
      </c>
      <c r="G2793" s="111" t="s">
        <v>2803</v>
      </c>
      <c r="H2793" s="85" t="str">
        <f>VLOOKUP(E2793&amp;F2793,Divipola!$C$1:$F$1149,4,FALSE)</f>
        <v>66383</v>
      </c>
      <c r="I2793" s="77"/>
      <c r="J2793" s="181"/>
      <c r="K2793" s="108"/>
      <c r="L2793" s="108"/>
      <c r="M2793" s="108"/>
      <c r="N2793" s="108">
        <v>8</v>
      </c>
      <c r="O2793" s="108">
        <v>2</v>
      </c>
      <c r="P2793" s="108"/>
      <c r="Q2793" s="108">
        <v>2</v>
      </c>
      <c r="R2793" s="108"/>
      <c r="S2793" s="108"/>
      <c r="T2793" s="108"/>
      <c r="U2793" s="108"/>
      <c r="V2793" s="108"/>
      <c r="W2793" s="108"/>
      <c r="X2793" s="108"/>
      <c r="Y2793" s="108"/>
      <c r="Z2793" s="109"/>
      <c r="AA2793" s="113"/>
      <c r="AB2793" s="383"/>
      <c r="AC2793" s="73"/>
      <c r="AD2793" s="414"/>
      <c r="AE2793" s="393"/>
      <c r="AF2793" s="78"/>
      <c r="AG2793" s="414"/>
      <c r="AH2793" s="383"/>
      <c r="AI2793" s="453"/>
      <c r="AJ2793" s="453"/>
      <c r="AK2793" s="414"/>
      <c r="AL2793" s="383"/>
      <c r="AM2793" s="383"/>
      <c r="AN2793" s="523"/>
      <c r="AO2793" s="414"/>
      <c r="AP2793" s="548"/>
      <c r="AQ2793" s="414"/>
      <c r="AR2793" s="78"/>
      <c r="AS2793" s="78"/>
      <c r="AT2793" s="414"/>
      <c r="AU2793" s="548"/>
      <c r="AV2793" s="548"/>
      <c r="AW2793" s="414"/>
      <c r="AX2793" s="383"/>
      <c r="AY2793" s="548"/>
      <c r="AZ2793" s="414"/>
      <c r="BA2793" s="383"/>
      <c r="BB2793" s="548"/>
      <c r="BC2793" s="78"/>
      <c r="BD2793" s="414"/>
      <c r="BE2793" s="414"/>
      <c r="BF2793" s="414"/>
      <c r="BG2793" s="414"/>
      <c r="BH2793" s="414"/>
      <c r="BI2793" s="383"/>
      <c r="BJ2793" s="383"/>
      <c r="BK2793" s="78"/>
      <c r="BL2793" s="414"/>
      <c r="BM2793" s="383"/>
      <c r="BN2793" s="78"/>
      <c r="BO2793" s="414"/>
      <c r="BP2793" s="78"/>
      <c r="BQ2793" s="414"/>
      <c r="BR2793" s="383"/>
      <c r="BS2793" s="78"/>
      <c r="BT2793" s="83"/>
      <c r="BU2793" s="75"/>
      <c r="BV2793" s="74"/>
      <c r="BW2793" s="74"/>
      <c r="BX2793" s="98" t="s">
        <v>4674</v>
      </c>
      <c r="BY2793" s="112">
        <f t="shared" si="269"/>
        <v>2788</v>
      </c>
      <c r="BZ2793" s="65">
        <f t="shared" si="268"/>
        <v>0</v>
      </c>
      <c r="CA2793" s="359">
        <f t="shared" si="270"/>
        <v>30</v>
      </c>
      <c r="CB2793" s="359">
        <f t="shared" si="271"/>
        <v>5</v>
      </c>
      <c r="CC2793" s="359">
        <f t="shared" si="272"/>
        <v>2023</v>
      </c>
      <c r="CD2793" s="359" t="str">
        <f t="shared" si="273"/>
        <v>305202366383VENDAVAL</v>
      </c>
    </row>
    <row r="2794" spans="1:82" s="121" customFormat="1" ht="84.75" customHeight="1" thickBot="1">
      <c r="A2794" s="13"/>
      <c r="B2794" s="13"/>
      <c r="C2794" s="13"/>
      <c r="D2794" s="212">
        <v>45076</v>
      </c>
      <c r="E2794" s="210" t="s">
        <v>2836</v>
      </c>
      <c r="F2794" s="211" t="s">
        <v>881</v>
      </c>
      <c r="G2794" s="111" t="s">
        <v>2803</v>
      </c>
      <c r="H2794" s="85" t="str">
        <f>VLOOKUP(E2794&amp;F2794,Divipola!$C$1:$F$1149,4,FALSE)</f>
        <v>19809</v>
      </c>
      <c r="I2794" s="77"/>
      <c r="J2794" s="181"/>
      <c r="K2794" s="108">
        <v>2</v>
      </c>
      <c r="L2794" s="108"/>
      <c r="M2794" s="108"/>
      <c r="N2794" s="108">
        <v>2</v>
      </c>
      <c r="O2794" s="108">
        <v>1</v>
      </c>
      <c r="P2794" s="108">
        <v>1</v>
      </c>
      <c r="Q2794" s="108"/>
      <c r="R2794" s="108"/>
      <c r="S2794" s="108"/>
      <c r="T2794" s="108"/>
      <c r="U2794" s="108"/>
      <c r="V2794" s="108"/>
      <c r="W2794" s="108"/>
      <c r="X2794" s="108"/>
      <c r="Y2794" s="108"/>
      <c r="Z2794" s="109"/>
      <c r="AA2794" s="113"/>
      <c r="AB2794" s="383"/>
      <c r="AC2794" s="73"/>
      <c r="AD2794" s="414"/>
      <c r="AE2794" s="393"/>
      <c r="AF2794" s="78"/>
      <c r="AG2794" s="414"/>
      <c r="AH2794" s="383"/>
      <c r="AI2794" s="453"/>
      <c r="AJ2794" s="453"/>
      <c r="AK2794" s="414"/>
      <c r="AL2794" s="383"/>
      <c r="AM2794" s="383"/>
      <c r="AN2794" s="523"/>
      <c r="AO2794" s="414"/>
      <c r="AP2794" s="548"/>
      <c r="AQ2794" s="414"/>
      <c r="AR2794" s="78"/>
      <c r="AS2794" s="78"/>
      <c r="AT2794" s="414"/>
      <c r="AU2794" s="548"/>
      <c r="AV2794" s="548"/>
      <c r="AW2794" s="414"/>
      <c r="AX2794" s="383"/>
      <c r="AY2794" s="548"/>
      <c r="AZ2794" s="414"/>
      <c r="BA2794" s="383"/>
      <c r="BB2794" s="548"/>
      <c r="BC2794" s="78"/>
      <c r="BD2794" s="414"/>
      <c r="BE2794" s="414"/>
      <c r="BF2794" s="414"/>
      <c r="BG2794" s="414"/>
      <c r="BH2794" s="414"/>
      <c r="BI2794" s="383"/>
      <c r="BJ2794" s="383"/>
      <c r="BK2794" s="78"/>
      <c r="BL2794" s="414"/>
      <c r="BM2794" s="383"/>
      <c r="BN2794" s="78"/>
      <c r="BO2794" s="414"/>
      <c r="BP2794" s="78"/>
      <c r="BQ2794" s="414"/>
      <c r="BR2794" s="383"/>
      <c r="BS2794" s="78"/>
      <c r="BT2794" s="83"/>
      <c r="BU2794" s="75"/>
      <c r="BV2794" s="74"/>
      <c r="BW2794" s="74"/>
      <c r="BX2794" s="132" t="s">
        <v>4736</v>
      </c>
      <c r="BY2794" s="112">
        <f t="shared" si="269"/>
        <v>2789</v>
      </c>
      <c r="BZ2794" s="65">
        <f t="shared" si="268"/>
        <v>0</v>
      </c>
      <c r="CA2794" s="359">
        <f t="shared" si="270"/>
        <v>30</v>
      </c>
      <c r="CB2794" s="359">
        <f t="shared" si="271"/>
        <v>5</v>
      </c>
      <c r="CC2794" s="359">
        <f t="shared" si="272"/>
        <v>2023</v>
      </c>
      <c r="CD2794" s="359" t="str">
        <f t="shared" si="273"/>
        <v>305202319809VENDAVAL</v>
      </c>
    </row>
    <row r="2795" spans="1:82" s="121" customFormat="1" ht="409.5" customHeight="1">
      <c r="A2795" s="13"/>
      <c r="B2795" s="13"/>
      <c r="C2795" s="13"/>
      <c r="D2795" s="212">
        <v>45077</v>
      </c>
      <c r="E2795" s="210" t="s">
        <v>2834</v>
      </c>
      <c r="F2795" s="211" t="s">
        <v>499</v>
      </c>
      <c r="G2795" s="111" t="s">
        <v>2808</v>
      </c>
      <c r="H2795" s="85" t="str">
        <f>VLOOKUP(E2795&amp;F2795,Divipola!$C$1:$F$1149,4,FALSE)</f>
        <v>54003</v>
      </c>
      <c r="I2795" s="77">
        <v>146</v>
      </c>
      <c r="J2795" s="181">
        <v>470</v>
      </c>
      <c r="K2795" s="141">
        <v>1</v>
      </c>
      <c r="L2795" s="141">
        <v>4</v>
      </c>
      <c r="M2795" s="141"/>
      <c r="N2795" s="141">
        <v>331</v>
      </c>
      <c r="O2795" s="141">
        <v>112</v>
      </c>
      <c r="P2795" s="141">
        <v>35</v>
      </c>
      <c r="Q2795" s="141">
        <v>50</v>
      </c>
      <c r="R2795" s="141">
        <v>5</v>
      </c>
      <c r="S2795" s="141">
        <v>7</v>
      </c>
      <c r="T2795" s="141">
        <v>23</v>
      </c>
      <c r="U2795" s="141">
        <v>1</v>
      </c>
      <c r="V2795" s="141"/>
      <c r="W2795" s="141"/>
      <c r="X2795" s="141">
        <v>3</v>
      </c>
      <c r="Y2795" s="141"/>
      <c r="Z2795" s="142"/>
      <c r="AA2795" s="144"/>
      <c r="AB2795" s="385">
        <v>45080</v>
      </c>
      <c r="AC2795" s="448" t="s">
        <v>8537</v>
      </c>
      <c r="AD2795" s="414">
        <v>78280800</v>
      </c>
      <c r="AE2795" s="393"/>
      <c r="AF2795" s="78"/>
      <c r="AG2795" s="414"/>
      <c r="AH2795" s="383"/>
      <c r="AI2795" s="453"/>
      <c r="AJ2795" s="453"/>
      <c r="AK2795" s="414"/>
      <c r="AL2795" s="383"/>
      <c r="AM2795" s="383"/>
      <c r="AN2795" s="523"/>
      <c r="AO2795" s="414"/>
      <c r="AP2795" s="548"/>
      <c r="AQ2795" s="414"/>
      <c r="AR2795" s="78"/>
      <c r="AS2795" s="78"/>
      <c r="AT2795" s="414"/>
      <c r="AU2795" s="548"/>
      <c r="AV2795" s="548"/>
      <c r="AW2795" s="414"/>
      <c r="AX2795" s="383"/>
      <c r="AY2795" s="548"/>
      <c r="AZ2795" s="414"/>
      <c r="BA2795" s="383"/>
      <c r="BB2795" s="548"/>
      <c r="BC2795" s="78"/>
      <c r="BD2795" s="414"/>
      <c r="BE2795" s="414"/>
      <c r="BF2795" s="414"/>
      <c r="BG2795" s="414"/>
      <c r="BH2795" s="414"/>
      <c r="BI2795" s="383"/>
      <c r="BJ2795" s="383"/>
      <c r="BK2795" s="78"/>
      <c r="BL2795" s="414"/>
      <c r="BM2795" s="383"/>
      <c r="BN2795" s="78"/>
      <c r="BO2795" s="414"/>
      <c r="BP2795" s="78"/>
      <c r="BQ2795" s="414"/>
      <c r="BR2795" s="383"/>
      <c r="BS2795" s="78"/>
      <c r="BT2795" s="83"/>
      <c r="BU2795" s="170">
        <v>847</v>
      </c>
      <c r="BV2795" s="631">
        <v>45042</v>
      </c>
      <c r="BW2795" s="632">
        <v>45224</v>
      </c>
      <c r="BX2795" s="132" t="s">
        <v>4776</v>
      </c>
      <c r="BY2795" s="112">
        <f t="shared" si="269"/>
        <v>2790</v>
      </c>
      <c r="BZ2795" s="65">
        <f t="shared" si="268"/>
        <v>78280800</v>
      </c>
      <c r="CA2795" s="359">
        <f t="shared" si="270"/>
        <v>31</v>
      </c>
      <c r="CB2795" s="359">
        <f t="shared" si="271"/>
        <v>5</v>
      </c>
      <c r="CC2795" s="359">
        <f t="shared" si="272"/>
        <v>2023</v>
      </c>
      <c r="CD2795" s="359" t="str">
        <f t="shared" si="273"/>
        <v>315202354003AVENIDA TORRENCIAL</v>
      </c>
    </row>
    <row r="2796" spans="1:82" s="258" customFormat="1" ht="409.5" customHeight="1">
      <c r="A2796" s="13"/>
      <c r="B2796" s="13"/>
      <c r="C2796" s="13"/>
      <c r="D2796" s="212">
        <v>45265</v>
      </c>
      <c r="E2796" s="210" t="s">
        <v>2834</v>
      </c>
      <c r="F2796" s="211" t="s">
        <v>2168</v>
      </c>
      <c r="G2796" s="111" t="s">
        <v>2802</v>
      </c>
      <c r="H2796" s="85" t="str">
        <f>VLOOKUP(E2796&amp;F2796,Divipola!$C$1:$F$1149,4,FALSE)</f>
        <v>54344</v>
      </c>
      <c r="I2796" s="362"/>
      <c r="J2796" s="362"/>
      <c r="K2796" s="131"/>
      <c r="L2796" s="131"/>
      <c r="M2796" s="131"/>
      <c r="N2796" s="131"/>
      <c r="O2796" s="131"/>
      <c r="P2796" s="131"/>
      <c r="Q2796" s="131"/>
      <c r="R2796" s="131"/>
      <c r="S2796" s="131"/>
      <c r="T2796" s="131"/>
      <c r="U2796" s="131"/>
      <c r="V2796" s="131"/>
      <c r="W2796" s="131"/>
      <c r="X2796" s="131"/>
      <c r="Y2796" s="131"/>
      <c r="Z2796" s="137"/>
      <c r="AA2796" s="195"/>
      <c r="AB2796" s="492"/>
      <c r="AC2796" s="630"/>
      <c r="AD2796" s="423"/>
      <c r="AE2796" s="395"/>
      <c r="AF2796" s="367"/>
      <c r="AG2796" s="423"/>
      <c r="AH2796" s="399">
        <v>45263</v>
      </c>
      <c r="AI2796" s="570">
        <v>2400</v>
      </c>
      <c r="AJ2796" s="570">
        <v>250</v>
      </c>
      <c r="AK2796" s="423">
        <v>748525410.5</v>
      </c>
      <c r="AL2796" s="399"/>
      <c r="AM2796" s="399"/>
      <c r="AN2796" s="680"/>
      <c r="AO2796" s="423"/>
      <c r="AP2796" s="557"/>
      <c r="AQ2796" s="423"/>
      <c r="AR2796" s="367"/>
      <c r="AS2796" s="367"/>
      <c r="AT2796" s="423"/>
      <c r="AU2796" s="557"/>
      <c r="AV2796" s="557"/>
      <c r="AW2796" s="423"/>
      <c r="AX2796" s="399"/>
      <c r="AY2796" s="557"/>
      <c r="AZ2796" s="423"/>
      <c r="BA2796" s="399"/>
      <c r="BB2796" s="557"/>
      <c r="BC2796" s="367"/>
      <c r="BD2796" s="423"/>
      <c r="BE2796" s="423"/>
      <c r="BF2796" s="423"/>
      <c r="BG2796" s="423"/>
      <c r="BH2796" s="423"/>
      <c r="BI2796" s="399"/>
      <c r="BJ2796" s="399"/>
      <c r="BK2796" s="367"/>
      <c r="BL2796" s="423"/>
      <c r="BM2796" s="399"/>
      <c r="BN2796" s="367"/>
      <c r="BO2796" s="423"/>
      <c r="BP2796" s="367"/>
      <c r="BQ2796" s="423"/>
      <c r="BR2796" s="399"/>
      <c r="BS2796" s="367"/>
      <c r="BT2796" s="408"/>
      <c r="BU2796" s="491"/>
      <c r="BV2796" s="633"/>
      <c r="BW2796" s="633"/>
      <c r="BX2796" s="132"/>
      <c r="BY2796" s="112">
        <f t="shared" si="269"/>
        <v>2791</v>
      </c>
      <c r="BZ2796" s="65">
        <f t="shared" si="268"/>
        <v>748525410.5</v>
      </c>
      <c r="CA2796" s="359">
        <f t="shared" si="270"/>
        <v>5</v>
      </c>
      <c r="CB2796" s="359">
        <f t="shared" si="271"/>
        <v>12</v>
      </c>
      <c r="CC2796" s="359">
        <f t="shared" si="272"/>
        <v>2023</v>
      </c>
      <c r="CD2796" s="359" t="str">
        <f t="shared" si="273"/>
        <v>512202354344INUNDACION</v>
      </c>
    </row>
    <row r="2797" spans="1:82" s="121" customFormat="1" ht="108" customHeight="1">
      <c r="A2797" s="13"/>
      <c r="B2797" s="13"/>
      <c r="C2797" s="13"/>
      <c r="D2797" s="212">
        <v>45077</v>
      </c>
      <c r="E2797" s="210" t="s">
        <v>2834</v>
      </c>
      <c r="F2797" s="211" t="s">
        <v>2168</v>
      </c>
      <c r="G2797" s="111" t="s">
        <v>2808</v>
      </c>
      <c r="H2797" s="85" t="str">
        <f>VLOOKUP(E2797&amp;F2797,Divipola!$C$1:$F$1149,4,FALSE)</f>
        <v>54344</v>
      </c>
      <c r="I2797" s="77"/>
      <c r="J2797" s="181"/>
      <c r="K2797" s="207"/>
      <c r="L2797" s="207"/>
      <c r="M2797" s="207"/>
      <c r="N2797" s="207">
        <v>4</v>
      </c>
      <c r="O2797" s="207">
        <v>1</v>
      </c>
      <c r="P2797" s="207">
        <v>1</v>
      </c>
      <c r="Q2797" s="207"/>
      <c r="R2797" s="207"/>
      <c r="S2797" s="207"/>
      <c r="T2797" s="207"/>
      <c r="U2797" s="207"/>
      <c r="V2797" s="207"/>
      <c r="W2797" s="207"/>
      <c r="X2797" s="207"/>
      <c r="Y2797" s="207"/>
      <c r="Z2797" s="208"/>
      <c r="AA2797" s="186"/>
      <c r="AB2797" s="383"/>
      <c r="AC2797" s="73"/>
      <c r="AD2797" s="414"/>
      <c r="AE2797" s="393"/>
      <c r="AF2797" s="78"/>
      <c r="AG2797" s="414"/>
      <c r="AH2797" s="383"/>
      <c r="AI2797" s="453"/>
      <c r="AJ2797" s="453"/>
      <c r="AK2797" s="414"/>
      <c r="AL2797" s="383"/>
      <c r="AM2797" s="383"/>
      <c r="AN2797" s="523"/>
      <c r="AO2797" s="414"/>
      <c r="AP2797" s="548"/>
      <c r="AQ2797" s="414"/>
      <c r="AR2797" s="78"/>
      <c r="AS2797" s="78"/>
      <c r="AT2797" s="414"/>
      <c r="AU2797" s="548"/>
      <c r="AV2797" s="548"/>
      <c r="AW2797" s="414"/>
      <c r="AX2797" s="383"/>
      <c r="AY2797" s="548"/>
      <c r="AZ2797" s="414"/>
      <c r="BA2797" s="383"/>
      <c r="BB2797" s="548"/>
      <c r="BC2797" s="78"/>
      <c r="BD2797" s="414"/>
      <c r="BE2797" s="414"/>
      <c r="BF2797" s="414"/>
      <c r="BG2797" s="414"/>
      <c r="BH2797" s="414"/>
      <c r="BI2797" s="383"/>
      <c r="BJ2797" s="383"/>
      <c r="BK2797" s="78"/>
      <c r="BL2797" s="414"/>
      <c r="BM2797" s="383"/>
      <c r="BN2797" s="78"/>
      <c r="BO2797" s="414"/>
      <c r="BP2797" s="78"/>
      <c r="BQ2797" s="414"/>
      <c r="BR2797" s="383"/>
      <c r="BS2797" s="78"/>
      <c r="BT2797" s="83"/>
      <c r="BU2797" s="75"/>
      <c r="BV2797" s="74"/>
      <c r="BW2797" s="74"/>
      <c r="BX2797" s="132" t="s">
        <v>7949</v>
      </c>
      <c r="BY2797" s="112">
        <f t="shared" si="269"/>
        <v>2792</v>
      </c>
      <c r="BZ2797" s="65">
        <f t="shared" si="268"/>
        <v>0</v>
      </c>
      <c r="CA2797" s="359">
        <f t="shared" si="270"/>
        <v>31</v>
      </c>
      <c r="CB2797" s="359">
        <f t="shared" si="271"/>
        <v>5</v>
      </c>
      <c r="CC2797" s="359">
        <f t="shared" si="272"/>
        <v>2023</v>
      </c>
      <c r="CD2797" s="359" t="str">
        <f t="shared" si="273"/>
        <v>315202354344AVENIDA TORRENCIAL</v>
      </c>
    </row>
    <row r="2798" spans="1:82" s="121" customFormat="1" ht="276" customHeight="1">
      <c r="A2798" s="13"/>
      <c r="B2798" s="13"/>
      <c r="C2798" s="13"/>
      <c r="D2798" s="212">
        <v>45077</v>
      </c>
      <c r="E2798" s="210" t="s">
        <v>2834</v>
      </c>
      <c r="F2798" s="211" t="s">
        <v>2785</v>
      </c>
      <c r="G2798" s="111" t="s">
        <v>2808</v>
      </c>
      <c r="H2798" s="85" t="str">
        <f>VLOOKUP(E2798&amp;F2798,Divipola!$C$1:$F$1149,4,FALSE)</f>
        <v>54871</v>
      </c>
      <c r="I2798" s="77"/>
      <c r="J2798" s="181"/>
      <c r="K2798" s="202"/>
      <c r="L2798" s="202"/>
      <c r="M2798" s="202"/>
      <c r="N2798" s="202">
        <v>172</v>
      </c>
      <c r="O2798" s="202">
        <v>41</v>
      </c>
      <c r="P2798" s="202"/>
      <c r="Q2798" s="202">
        <v>28</v>
      </c>
      <c r="R2798" s="202"/>
      <c r="S2798" s="202">
        <v>1</v>
      </c>
      <c r="T2798" s="202"/>
      <c r="U2798" s="202"/>
      <c r="V2798" s="202"/>
      <c r="W2798" s="202"/>
      <c r="X2798" s="202"/>
      <c r="Y2798" s="202"/>
      <c r="Z2798" s="202"/>
      <c r="AA2798" s="186"/>
      <c r="AB2798" s="383"/>
      <c r="AC2798" s="73"/>
      <c r="AD2798" s="414"/>
      <c r="AE2798" s="393"/>
      <c r="AF2798" s="78"/>
      <c r="AG2798" s="414"/>
      <c r="AH2798" s="383"/>
      <c r="AI2798" s="453"/>
      <c r="AJ2798" s="453"/>
      <c r="AK2798" s="414"/>
      <c r="AL2798" s="383"/>
      <c r="AM2798" s="383"/>
      <c r="AN2798" s="523"/>
      <c r="AO2798" s="414"/>
      <c r="AP2798" s="548"/>
      <c r="AQ2798" s="414"/>
      <c r="AR2798" s="78"/>
      <c r="AS2798" s="78"/>
      <c r="AT2798" s="414"/>
      <c r="AU2798" s="548"/>
      <c r="AV2798" s="548"/>
      <c r="AW2798" s="414"/>
      <c r="AX2798" s="383"/>
      <c r="AY2798" s="548"/>
      <c r="AZ2798" s="414"/>
      <c r="BA2798" s="383"/>
      <c r="BB2798" s="548"/>
      <c r="BC2798" s="78"/>
      <c r="BD2798" s="414"/>
      <c r="BE2798" s="414"/>
      <c r="BF2798" s="414"/>
      <c r="BG2798" s="414"/>
      <c r="BH2798" s="414"/>
      <c r="BI2798" s="383"/>
      <c r="BJ2798" s="383"/>
      <c r="BK2798" s="78"/>
      <c r="BL2798" s="414"/>
      <c r="BM2798" s="383"/>
      <c r="BN2798" s="78"/>
      <c r="BO2798" s="414"/>
      <c r="BP2798" s="78"/>
      <c r="BQ2798" s="414"/>
      <c r="BR2798" s="383"/>
      <c r="BS2798" s="78"/>
      <c r="BT2798" s="83"/>
      <c r="BU2798" s="75"/>
      <c r="BV2798" s="74"/>
      <c r="BW2798" s="74"/>
      <c r="BX2798" s="132" t="s">
        <v>4706</v>
      </c>
      <c r="BY2798" s="112">
        <f t="shared" si="269"/>
        <v>2793</v>
      </c>
      <c r="BZ2798" s="65">
        <f t="shared" si="268"/>
        <v>0</v>
      </c>
      <c r="CA2798" s="359">
        <f t="shared" si="270"/>
        <v>31</v>
      </c>
      <c r="CB2798" s="359">
        <f t="shared" si="271"/>
        <v>5</v>
      </c>
      <c r="CC2798" s="359">
        <f t="shared" si="272"/>
        <v>2023</v>
      </c>
      <c r="CD2798" s="359" t="str">
        <f t="shared" si="273"/>
        <v>315202354871AVENIDA TORRENCIAL</v>
      </c>
    </row>
    <row r="2799" spans="1:82" s="121" customFormat="1" ht="48" customHeight="1">
      <c r="A2799" s="13"/>
      <c r="B2799" s="13"/>
      <c r="C2799" s="13"/>
      <c r="D2799" s="212">
        <v>45077</v>
      </c>
      <c r="E2799" s="210" t="s">
        <v>2718</v>
      </c>
      <c r="F2799" s="211" t="s">
        <v>1130</v>
      </c>
      <c r="G2799" s="111" t="s">
        <v>2802</v>
      </c>
      <c r="H2799" s="85" t="str">
        <f>VLOOKUP(E2799&amp;F2799,Divipola!$C$1:$F$1149,4,FALSE)</f>
        <v>25530</v>
      </c>
      <c r="I2799" s="77"/>
      <c r="J2799" s="181"/>
      <c r="K2799" s="108"/>
      <c r="L2799" s="108"/>
      <c r="M2799" s="108"/>
      <c r="N2799" s="108">
        <v>52</v>
      </c>
      <c r="O2799" s="108">
        <v>13</v>
      </c>
      <c r="P2799" s="108"/>
      <c r="Q2799" s="108">
        <v>13</v>
      </c>
      <c r="R2799" s="108">
        <v>2</v>
      </c>
      <c r="S2799" s="108"/>
      <c r="T2799" s="108"/>
      <c r="U2799" s="108"/>
      <c r="V2799" s="108"/>
      <c r="W2799" s="108"/>
      <c r="X2799" s="108"/>
      <c r="Y2799" s="108"/>
      <c r="Z2799" s="109"/>
      <c r="AA2799" s="113"/>
      <c r="AB2799" s="383"/>
      <c r="AC2799" s="73"/>
      <c r="AD2799" s="414"/>
      <c r="AE2799" s="393"/>
      <c r="AF2799" s="78"/>
      <c r="AG2799" s="414"/>
      <c r="AH2799" s="383"/>
      <c r="AI2799" s="453"/>
      <c r="AJ2799" s="453"/>
      <c r="AK2799" s="414"/>
      <c r="AL2799" s="383"/>
      <c r="AM2799" s="383"/>
      <c r="AN2799" s="523"/>
      <c r="AO2799" s="414"/>
      <c r="AP2799" s="548"/>
      <c r="AQ2799" s="414"/>
      <c r="AR2799" s="78"/>
      <c r="AS2799" s="78"/>
      <c r="AT2799" s="414"/>
      <c r="AU2799" s="548"/>
      <c r="AV2799" s="548"/>
      <c r="AW2799" s="414"/>
      <c r="AX2799" s="383"/>
      <c r="AY2799" s="548"/>
      <c r="AZ2799" s="414"/>
      <c r="BA2799" s="383"/>
      <c r="BB2799" s="548"/>
      <c r="BC2799" s="78"/>
      <c r="BD2799" s="414"/>
      <c r="BE2799" s="414"/>
      <c r="BF2799" s="414"/>
      <c r="BG2799" s="414"/>
      <c r="BH2799" s="414"/>
      <c r="BI2799" s="383"/>
      <c r="BJ2799" s="383"/>
      <c r="BK2799" s="78"/>
      <c r="BL2799" s="414"/>
      <c r="BM2799" s="383"/>
      <c r="BN2799" s="78"/>
      <c r="BO2799" s="414"/>
      <c r="BP2799" s="78"/>
      <c r="BQ2799" s="414"/>
      <c r="BR2799" s="383"/>
      <c r="BS2799" s="78"/>
      <c r="BT2799" s="83"/>
      <c r="BU2799" s="75"/>
      <c r="BV2799" s="74"/>
      <c r="BW2799" s="74"/>
      <c r="BX2799" s="98" t="s">
        <v>4673</v>
      </c>
      <c r="BY2799" s="112">
        <f t="shared" si="269"/>
        <v>2794</v>
      </c>
      <c r="BZ2799" s="65">
        <f t="shared" si="268"/>
        <v>0</v>
      </c>
      <c r="CA2799" s="359">
        <f t="shared" si="270"/>
        <v>31</v>
      </c>
      <c r="CB2799" s="359">
        <f t="shared" si="271"/>
        <v>5</v>
      </c>
      <c r="CC2799" s="359">
        <f t="shared" si="272"/>
        <v>2023</v>
      </c>
      <c r="CD2799" s="359" t="str">
        <f t="shared" si="273"/>
        <v>315202325530INUNDACION</v>
      </c>
    </row>
    <row r="2800" spans="1:82" s="121" customFormat="1" ht="84" customHeight="1">
      <c r="A2800" s="13"/>
      <c r="B2800" s="13"/>
      <c r="C2800" s="13"/>
      <c r="D2800" s="212">
        <v>45077</v>
      </c>
      <c r="E2800" s="210" t="s">
        <v>2830</v>
      </c>
      <c r="F2800" s="211" t="s">
        <v>1781</v>
      </c>
      <c r="G2800" s="111" t="s">
        <v>2802</v>
      </c>
      <c r="H2800" s="85" t="str">
        <f>VLOOKUP(E2800&amp;F2800,Divipola!$C$1:$F$1149,4,FALSE)</f>
        <v>68861</v>
      </c>
      <c r="I2800" s="77"/>
      <c r="J2800" s="181"/>
      <c r="K2800" s="108"/>
      <c r="L2800" s="108"/>
      <c r="M2800" s="108"/>
      <c r="N2800" s="108"/>
      <c r="O2800" s="108"/>
      <c r="P2800" s="108"/>
      <c r="Q2800" s="108"/>
      <c r="R2800" s="108"/>
      <c r="S2800" s="108"/>
      <c r="T2800" s="108"/>
      <c r="U2800" s="108"/>
      <c r="V2800" s="108"/>
      <c r="W2800" s="108"/>
      <c r="X2800" s="108"/>
      <c r="Y2800" s="108">
        <v>1</v>
      </c>
      <c r="Z2800" s="109"/>
      <c r="AA2800" s="113"/>
      <c r="AB2800" s="383"/>
      <c r="AC2800" s="73"/>
      <c r="AD2800" s="414"/>
      <c r="AE2800" s="393"/>
      <c r="AF2800" s="78"/>
      <c r="AG2800" s="414"/>
      <c r="AH2800" s="383"/>
      <c r="AI2800" s="453"/>
      <c r="AJ2800" s="453"/>
      <c r="AK2800" s="414"/>
      <c r="AL2800" s="383"/>
      <c r="AM2800" s="383"/>
      <c r="AN2800" s="523"/>
      <c r="AO2800" s="414"/>
      <c r="AP2800" s="548"/>
      <c r="AQ2800" s="414"/>
      <c r="AR2800" s="78"/>
      <c r="AS2800" s="78"/>
      <c r="AT2800" s="414"/>
      <c r="AU2800" s="548"/>
      <c r="AV2800" s="548"/>
      <c r="AW2800" s="414"/>
      <c r="AX2800" s="383"/>
      <c r="AY2800" s="548"/>
      <c r="AZ2800" s="414"/>
      <c r="BA2800" s="383"/>
      <c r="BB2800" s="548"/>
      <c r="BC2800" s="78"/>
      <c r="BD2800" s="414"/>
      <c r="BE2800" s="414"/>
      <c r="BF2800" s="414"/>
      <c r="BG2800" s="414"/>
      <c r="BH2800" s="414"/>
      <c r="BI2800" s="383"/>
      <c r="BJ2800" s="383"/>
      <c r="BK2800" s="78"/>
      <c r="BL2800" s="414"/>
      <c r="BM2800" s="383"/>
      <c r="BN2800" s="78"/>
      <c r="BO2800" s="414"/>
      <c r="BP2800" s="78"/>
      <c r="BQ2800" s="414"/>
      <c r="BR2800" s="383"/>
      <c r="BS2800" s="78"/>
      <c r="BT2800" s="83"/>
      <c r="BU2800" s="75"/>
      <c r="BV2800" s="74"/>
      <c r="BW2800" s="74"/>
      <c r="BX2800" s="132" t="s">
        <v>4677</v>
      </c>
      <c r="BY2800" s="112">
        <f t="shared" si="269"/>
        <v>2795</v>
      </c>
      <c r="BZ2800" s="65">
        <f t="shared" si="268"/>
        <v>0</v>
      </c>
      <c r="CA2800" s="359">
        <f t="shared" si="270"/>
        <v>31</v>
      </c>
      <c r="CB2800" s="359">
        <f t="shared" si="271"/>
        <v>5</v>
      </c>
      <c r="CC2800" s="359">
        <f t="shared" si="272"/>
        <v>2023</v>
      </c>
      <c r="CD2800" s="359" t="str">
        <f t="shared" si="273"/>
        <v>315202368861INUNDACION</v>
      </c>
    </row>
    <row r="2801" spans="1:82" s="121" customFormat="1" ht="96" customHeight="1">
      <c r="A2801" s="13"/>
      <c r="B2801" s="13"/>
      <c r="C2801" s="13"/>
      <c r="D2801" s="212">
        <v>45077</v>
      </c>
      <c r="E2801" s="210" t="s">
        <v>2622</v>
      </c>
      <c r="F2801" s="211" t="s">
        <v>2752</v>
      </c>
      <c r="G2801" s="111" t="s">
        <v>2943</v>
      </c>
      <c r="H2801" s="85" t="str">
        <f>VLOOKUP(E2801&amp;F2801,Divipola!$C$1:$F$1149,4,FALSE)</f>
        <v>41807</v>
      </c>
      <c r="I2801" s="77"/>
      <c r="J2801" s="181"/>
      <c r="K2801" s="146"/>
      <c r="L2801" s="146">
        <v>1</v>
      </c>
      <c r="M2801" s="146"/>
      <c r="N2801" s="146">
        <v>6</v>
      </c>
      <c r="O2801" s="146"/>
      <c r="P2801" s="146"/>
      <c r="Q2801" s="146"/>
      <c r="R2801" s="146"/>
      <c r="S2801" s="146">
        <v>1</v>
      </c>
      <c r="T2801" s="146"/>
      <c r="U2801" s="146"/>
      <c r="V2801" s="146"/>
      <c r="W2801" s="146"/>
      <c r="X2801" s="146"/>
      <c r="Y2801" s="146"/>
      <c r="Z2801" s="147"/>
      <c r="AA2801" s="148"/>
      <c r="AB2801" s="383"/>
      <c r="AC2801" s="73"/>
      <c r="AD2801" s="414"/>
      <c r="AE2801" s="393"/>
      <c r="AF2801" s="78"/>
      <c r="AG2801" s="414"/>
      <c r="AH2801" s="383"/>
      <c r="AI2801" s="453"/>
      <c r="AJ2801" s="453"/>
      <c r="AK2801" s="414"/>
      <c r="AL2801" s="383"/>
      <c r="AM2801" s="383"/>
      <c r="AN2801" s="523"/>
      <c r="AO2801" s="414"/>
      <c r="AP2801" s="548"/>
      <c r="AQ2801" s="414"/>
      <c r="AR2801" s="78"/>
      <c r="AS2801" s="78"/>
      <c r="AT2801" s="414"/>
      <c r="AU2801" s="548"/>
      <c r="AV2801" s="548"/>
      <c r="AW2801" s="414"/>
      <c r="AX2801" s="383"/>
      <c r="AY2801" s="548"/>
      <c r="AZ2801" s="414"/>
      <c r="BA2801" s="383"/>
      <c r="BB2801" s="548"/>
      <c r="BC2801" s="78"/>
      <c r="BD2801" s="414"/>
      <c r="BE2801" s="414"/>
      <c r="BF2801" s="414"/>
      <c r="BG2801" s="414"/>
      <c r="BH2801" s="414"/>
      <c r="BI2801" s="383"/>
      <c r="BJ2801" s="383"/>
      <c r="BK2801" s="78"/>
      <c r="BL2801" s="414"/>
      <c r="BM2801" s="383"/>
      <c r="BN2801" s="78"/>
      <c r="BO2801" s="414"/>
      <c r="BP2801" s="78"/>
      <c r="BQ2801" s="414"/>
      <c r="BR2801" s="383"/>
      <c r="BS2801" s="78"/>
      <c r="BT2801" s="83"/>
      <c r="BU2801" s="75"/>
      <c r="BV2801" s="74"/>
      <c r="BW2801" s="74"/>
      <c r="BX2801" s="132" t="s">
        <v>4678</v>
      </c>
      <c r="BY2801" s="112">
        <f t="shared" si="269"/>
        <v>2796</v>
      </c>
      <c r="BZ2801" s="65">
        <f t="shared" si="268"/>
        <v>0</v>
      </c>
      <c r="CA2801" s="359">
        <f t="shared" si="270"/>
        <v>31</v>
      </c>
      <c r="CB2801" s="359">
        <f t="shared" si="271"/>
        <v>5</v>
      </c>
      <c r="CC2801" s="359">
        <f t="shared" si="272"/>
        <v>2023</v>
      </c>
      <c r="CD2801" s="359" t="str">
        <f t="shared" si="273"/>
        <v>315202341807COLAPSO ESTRUCTURAL</v>
      </c>
    </row>
    <row r="2802" spans="1:82" s="121" customFormat="1" ht="72" customHeight="1">
      <c r="A2802" s="13"/>
      <c r="B2802" s="13"/>
      <c r="C2802" s="13"/>
      <c r="D2802" s="212">
        <v>45077</v>
      </c>
      <c r="E2802" s="210" t="s">
        <v>2661</v>
      </c>
      <c r="F2802" s="211" t="s">
        <v>666</v>
      </c>
      <c r="G2802" s="111" t="s">
        <v>2810</v>
      </c>
      <c r="H2802" s="85" t="str">
        <f>VLOOKUP(E2802&amp;F2802,Divipola!$C$1:$F$1149,4,FALSE)</f>
        <v>15755</v>
      </c>
      <c r="I2802" s="77"/>
      <c r="J2802" s="181"/>
      <c r="K2802" s="146">
        <v>2</v>
      </c>
      <c r="L2802" s="146"/>
      <c r="M2802" s="146"/>
      <c r="N2802" s="146">
        <v>2</v>
      </c>
      <c r="O2802" s="146"/>
      <c r="P2802" s="146"/>
      <c r="Q2802" s="146"/>
      <c r="R2802" s="146"/>
      <c r="S2802" s="146"/>
      <c r="T2802" s="146"/>
      <c r="U2802" s="146"/>
      <c r="V2802" s="146"/>
      <c r="W2802" s="146"/>
      <c r="X2802" s="146"/>
      <c r="Y2802" s="146"/>
      <c r="Z2802" s="146"/>
      <c r="AA2802" s="148"/>
      <c r="AB2802" s="383"/>
      <c r="AC2802" s="73"/>
      <c r="AD2802" s="414"/>
      <c r="AE2802" s="393"/>
      <c r="AF2802" s="78"/>
      <c r="AG2802" s="414"/>
      <c r="AH2802" s="383"/>
      <c r="AI2802" s="453"/>
      <c r="AJ2802" s="453"/>
      <c r="AK2802" s="414"/>
      <c r="AL2802" s="383"/>
      <c r="AM2802" s="383"/>
      <c r="AN2802" s="523"/>
      <c r="AO2802" s="414"/>
      <c r="AP2802" s="548"/>
      <c r="AQ2802" s="414"/>
      <c r="AR2802" s="78"/>
      <c r="AS2802" s="78"/>
      <c r="AT2802" s="414"/>
      <c r="AU2802" s="548"/>
      <c r="AV2802" s="548"/>
      <c r="AW2802" s="414"/>
      <c r="AX2802" s="383"/>
      <c r="AY2802" s="548"/>
      <c r="AZ2802" s="414"/>
      <c r="BA2802" s="383"/>
      <c r="BB2802" s="548"/>
      <c r="BC2802" s="78"/>
      <c r="BD2802" s="414"/>
      <c r="BE2802" s="414"/>
      <c r="BF2802" s="414"/>
      <c r="BG2802" s="414"/>
      <c r="BH2802" s="414"/>
      <c r="BI2802" s="383"/>
      <c r="BJ2802" s="383"/>
      <c r="BK2802" s="78"/>
      <c r="BL2802" s="414"/>
      <c r="BM2802" s="383"/>
      <c r="BN2802" s="78"/>
      <c r="BO2802" s="414"/>
      <c r="BP2802" s="78"/>
      <c r="BQ2802" s="414"/>
      <c r="BR2802" s="383"/>
      <c r="BS2802" s="78"/>
      <c r="BT2802" s="83"/>
      <c r="BU2802" s="75"/>
      <c r="BV2802" s="74"/>
      <c r="BW2802" s="74"/>
      <c r="BX2802" s="132" t="s">
        <v>4679</v>
      </c>
      <c r="BY2802" s="112">
        <f t="shared" si="269"/>
        <v>2797</v>
      </c>
      <c r="BZ2802" s="65">
        <f t="shared" si="268"/>
        <v>0</v>
      </c>
      <c r="CA2802" s="359">
        <f t="shared" si="270"/>
        <v>31</v>
      </c>
      <c r="CB2802" s="359">
        <f t="shared" si="271"/>
        <v>5</v>
      </c>
      <c r="CC2802" s="359">
        <f t="shared" si="272"/>
        <v>2023</v>
      </c>
      <c r="CD2802" s="359" t="str">
        <f t="shared" si="273"/>
        <v>315202315755ACCIDENTE MINERO</v>
      </c>
    </row>
    <row r="2803" spans="1:82" s="121" customFormat="1" ht="48" customHeight="1">
      <c r="A2803" s="13"/>
      <c r="B2803" s="13"/>
      <c r="C2803" s="13"/>
      <c r="D2803" s="212">
        <v>45077</v>
      </c>
      <c r="E2803" s="210" t="s">
        <v>2861</v>
      </c>
      <c r="F2803" s="211" t="s">
        <v>787</v>
      </c>
      <c r="G2803" s="111" t="s">
        <v>2802</v>
      </c>
      <c r="H2803" s="85" t="str">
        <f>VLOOKUP(E2803&amp;F2803,Divipola!$C$1:$F$1149,4,FALSE)</f>
        <v>44035</v>
      </c>
      <c r="I2803" s="77"/>
      <c r="J2803" s="181"/>
      <c r="K2803" s="108"/>
      <c r="L2803" s="108"/>
      <c r="M2803" s="108"/>
      <c r="N2803" s="108">
        <v>20</v>
      </c>
      <c r="O2803" s="108">
        <v>5</v>
      </c>
      <c r="P2803" s="108"/>
      <c r="Q2803" s="108">
        <v>2</v>
      </c>
      <c r="R2803" s="108"/>
      <c r="S2803" s="108"/>
      <c r="T2803" s="108"/>
      <c r="U2803" s="108"/>
      <c r="V2803" s="108"/>
      <c r="W2803" s="108"/>
      <c r="X2803" s="108"/>
      <c r="Y2803" s="108"/>
      <c r="Z2803" s="109"/>
      <c r="AA2803" s="113"/>
      <c r="AB2803" s="383"/>
      <c r="AC2803" s="73"/>
      <c r="AD2803" s="414"/>
      <c r="AE2803" s="393"/>
      <c r="AF2803" s="78"/>
      <c r="AG2803" s="414"/>
      <c r="AH2803" s="383"/>
      <c r="AI2803" s="453"/>
      <c r="AJ2803" s="453"/>
      <c r="AK2803" s="414"/>
      <c r="AL2803" s="383"/>
      <c r="AM2803" s="383"/>
      <c r="AN2803" s="523"/>
      <c r="AO2803" s="414"/>
      <c r="AP2803" s="548"/>
      <c r="AQ2803" s="414"/>
      <c r="AR2803" s="78"/>
      <c r="AS2803" s="78"/>
      <c r="AT2803" s="414"/>
      <c r="AU2803" s="548"/>
      <c r="AV2803" s="548"/>
      <c r="AW2803" s="414"/>
      <c r="AX2803" s="383"/>
      <c r="AY2803" s="548"/>
      <c r="AZ2803" s="414"/>
      <c r="BA2803" s="383"/>
      <c r="BB2803" s="548"/>
      <c r="BC2803" s="78"/>
      <c r="BD2803" s="414"/>
      <c r="BE2803" s="414"/>
      <c r="BF2803" s="414"/>
      <c r="BG2803" s="414"/>
      <c r="BH2803" s="414"/>
      <c r="BI2803" s="383"/>
      <c r="BJ2803" s="383"/>
      <c r="BK2803" s="78"/>
      <c r="BL2803" s="414"/>
      <c r="BM2803" s="383"/>
      <c r="BN2803" s="78"/>
      <c r="BO2803" s="414"/>
      <c r="BP2803" s="78"/>
      <c r="BQ2803" s="414"/>
      <c r="BR2803" s="383"/>
      <c r="BS2803" s="78"/>
      <c r="BT2803" s="83"/>
      <c r="BU2803" s="75"/>
      <c r="BV2803" s="74"/>
      <c r="BW2803" s="74"/>
      <c r="BX2803" s="98" t="s">
        <v>4680</v>
      </c>
      <c r="BY2803" s="112">
        <f t="shared" si="269"/>
        <v>2798</v>
      </c>
      <c r="BZ2803" s="65">
        <f t="shared" si="268"/>
        <v>0</v>
      </c>
      <c r="CA2803" s="359">
        <f t="shared" si="270"/>
        <v>31</v>
      </c>
      <c r="CB2803" s="359">
        <f t="shared" si="271"/>
        <v>5</v>
      </c>
      <c r="CC2803" s="359">
        <f t="shared" si="272"/>
        <v>2023</v>
      </c>
      <c r="CD2803" s="359" t="str">
        <f t="shared" si="273"/>
        <v>315202344035INUNDACION</v>
      </c>
    </row>
    <row r="2804" spans="1:82" s="121" customFormat="1" ht="48" customHeight="1">
      <c r="A2804" s="13"/>
      <c r="B2804" s="13"/>
      <c r="C2804" s="13"/>
      <c r="D2804" s="212">
        <v>45077</v>
      </c>
      <c r="E2804" s="210" t="s">
        <v>2720</v>
      </c>
      <c r="F2804" s="211" t="s">
        <v>284</v>
      </c>
      <c r="G2804" s="111" t="s">
        <v>2803</v>
      </c>
      <c r="H2804" s="85" t="str">
        <f>VLOOKUP(E2804&amp;F2804,Divipola!$C$1:$F$1149,4,FALSE)</f>
        <v>66170</v>
      </c>
      <c r="I2804" s="77"/>
      <c r="J2804" s="181"/>
      <c r="K2804" s="108"/>
      <c r="L2804" s="108"/>
      <c r="M2804" s="108"/>
      <c r="N2804" s="108">
        <v>36</v>
      </c>
      <c r="O2804" s="108">
        <v>9</v>
      </c>
      <c r="P2804" s="108"/>
      <c r="Q2804" s="108">
        <v>9</v>
      </c>
      <c r="R2804" s="108"/>
      <c r="S2804" s="108"/>
      <c r="T2804" s="108"/>
      <c r="U2804" s="108"/>
      <c r="V2804" s="108"/>
      <c r="W2804" s="108"/>
      <c r="X2804" s="108"/>
      <c r="Y2804" s="108"/>
      <c r="Z2804" s="109"/>
      <c r="AA2804" s="113"/>
      <c r="AB2804" s="383"/>
      <c r="AC2804" s="73"/>
      <c r="AD2804" s="414"/>
      <c r="AE2804" s="393"/>
      <c r="AF2804" s="78"/>
      <c r="AG2804" s="414"/>
      <c r="AH2804" s="383"/>
      <c r="AI2804" s="453"/>
      <c r="AJ2804" s="453"/>
      <c r="AK2804" s="414"/>
      <c r="AL2804" s="383"/>
      <c r="AM2804" s="383"/>
      <c r="AN2804" s="523"/>
      <c r="AO2804" s="414"/>
      <c r="AP2804" s="548"/>
      <c r="AQ2804" s="414"/>
      <c r="AR2804" s="78"/>
      <c r="AS2804" s="78"/>
      <c r="AT2804" s="414"/>
      <c r="AU2804" s="548"/>
      <c r="AV2804" s="548"/>
      <c r="AW2804" s="414"/>
      <c r="AX2804" s="383"/>
      <c r="AY2804" s="548"/>
      <c r="AZ2804" s="414"/>
      <c r="BA2804" s="383"/>
      <c r="BB2804" s="548"/>
      <c r="BC2804" s="78"/>
      <c r="BD2804" s="414"/>
      <c r="BE2804" s="414"/>
      <c r="BF2804" s="414"/>
      <c r="BG2804" s="414"/>
      <c r="BH2804" s="414"/>
      <c r="BI2804" s="383"/>
      <c r="BJ2804" s="383"/>
      <c r="BK2804" s="78"/>
      <c r="BL2804" s="414"/>
      <c r="BM2804" s="383"/>
      <c r="BN2804" s="78"/>
      <c r="BO2804" s="414"/>
      <c r="BP2804" s="78"/>
      <c r="BQ2804" s="414"/>
      <c r="BR2804" s="383"/>
      <c r="BS2804" s="78"/>
      <c r="BT2804" s="83"/>
      <c r="BU2804" s="75"/>
      <c r="BV2804" s="74"/>
      <c r="BW2804" s="74"/>
      <c r="BX2804" s="98" t="s">
        <v>5672</v>
      </c>
      <c r="BY2804" s="112">
        <f t="shared" si="269"/>
        <v>2799</v>
      </c>
      <c r="BZ2804" s="65">
        <f t="shared" si="268"/>
        <v>0</v>
      </c>
      <c r="CA2804" s="359">
        <f t="shared" si="270"/>
        <v>31</v>
      </c>
      <c r="CB2804" s="359">
        <f t="shared" si="271"/>
        <v>5</v>
      </c>
      <c r="CC2804" s="359">
        <f t="shared" si="272"/>
        <v>2023</v>
      </c>
      <c r="CD2804" s="359" t="str">
        <f t="shared" si="273"/>
        <v>315202366170VENDAVAL</v>
      </c>
    </row>
    <row r="2805" spans="1:82" s="121" customFormat="1" ht="84" customHeight="1">
      <c r="A2805" s="13"/>
      <c r="B2805" s="13"/>
      <c r="C2805" s="13"/>
      <c r="D2805" s="212">
        <v>45078</v>
      </c>
      <c r="E2805" s="210" t="s">
        <v>2161</v>
      </c>
      <c r="F2805" s="211" t="s">
        <v>739</v>
      </c>
      <c r="G2805" s="111" t="s">
        <v>2827</v>
      </c>
      <c r="H2805" s="85" t="str">
        <f>VLOOKUP(E2805&amp;F2805,Divipola!$C$1:$F$1149,4,FALSE)</f>
        <v>17013</v>
      </c>
      <c r="I2805" s="77"/>
      <c r="J2805" s="181"/>
      <c r="K2805" s="108"/>
      <c r="L2805" s="108"/>
      <c r="M2805" s="108"/>
      <c r="N2805" s="108"/>
      <c r="O2805" s="108"/>
      <c r="P2805" s="108"/>
      <c r="Q2805" s="108"/>
      <c r="R2805" s="108">
        <v>1</v>
      </c>
      <c r="S2805" s="108"/>
      <c r="T2805" s="108"/>
      <c r="U2805" s="108"/>
      <c r="V2805" s="108"/>
      <c r="W2805" s="108"/>
      <c r="X2805" s="108"/>
      <c r="Y2805" s="108"/>
      <c r="Z2805" s="109"/>
      <c r="AA2805" s="113"/>
      <c r="AB2805" s="383"/>
      <c r="AC2805" s="73"/>
      <c r="AD2805" s="414"/>
      <c r="AE2805" s="393"/>
      <c r="AF2805" s="78"/>
      <c r="AG2805" s="414"/>
      <c r="AH2805" s="383"/>
      <c r="AI2805" s="453"/>
      <c r="AJ2805" s="453"/>
      <c r="AK2805" s="414"/>
      <c r="AL2805" s="383"/>
      <c r="AM2805" s="383"/>
      <c r="AN2805" s="523"/>
      <c r="AO2805" s="414"/>
      <c r="AP2805" s="548"/>
      <c r="AQ2805" s="414"/>
      <c r="AR2805" s="78"/>
      <c r="AS2805" s="78"/>
      <c r="AT2805" s="414"/>
      <c r="AU2805" s="548"/>
      <c r="AV2805" s="548"/>
      <c r="AW2805" s="414"/>
      <c r="AX2805" s="383"/>
      <c r="AY2805" s="548"/>
      <c r="AZ2805" s="414"/>
      <c r="BA2805" s="383"/>
      <c r="BB2805" s="548"/>
      <c r="BC2805" s="78"/>
      <c r="BD2805" s="414"/>
      <c r="BE2805" s="414"/>
      <c r="BF2805" s="414"/>
      <c r="BG2805" s="414"/>
      <c r="BH2805" s="414"/>
      <c r="BI2805" s="383"/>
      <c r="BJ2805" s="383"/>
      <c r="BK2805" s="78"/>
      <c r="BL2805" s="414"/>
      <c r="BM2805" s="383"/>
      <c r="BN2805" s="78"/>
      <c r="BO2805" s="414"/>
      <c r="BP2805" s="78"/>
      <c r="BQ2805" s="414"/>
      <c r="BR2805" s="383"/>
      <c r="BS2805" s="78"/>
      <c r="BT2805" s="83"/>
      <c r="BU2805" s="75"/>
      <c r="BV2805" s="74"/>
      <c r="BW2805" s="74"/>
      <c r="BX2805" s="132" t="s">
        <v>4676</v>
      </c>
      <c r="BY2805" s="112">
        <f t="shared" si="269"/>
        <v>2800</v>
      </c>
      <c r="BZ2805" s="65">
        <f t="shared" si="268"/>
        <v>0</v>
      </c>
      <c r="CA2805" s="359">
        <f t="shared" si="270"/>
        <v>1</v>
      </c>
      <c r="CB2805" s="359">
        <f t="shared" si="271"/>
        <v>6</v>
      </c>
      <c r="CC2805" s="359">
        <f t="shared" si="272"/>
        <v>2023</v>
      </c>
      <c r="CD2805" s="359" t="str">
        <f t="shared" si="273"/>
        <v>16202317013MOVIMIENTO EN MASA</v>
      </c>
    </row>
    <row r="2806" spans="1:82" s="121" customFormat="1" ht="204" customHeight="1">
      <c r="A2806" s="13"/>
      <c r="B2806" s="13"/>
      <c r="C2806" s="13"/>
      <c r="D2806" s="212">
        <v>45078</v>
      </c>
      <c r="E2806" s="210" t="s">
        <v>2831</v>
      </c>
      <c r="F2806" s="211" t="s">
        <v>2704</v>
      </c>
      <c r="G2806" s="111" t="s">
        <v>2808</v>
      </c>
      <c r="H2806" s="85" t="str">
        <f>VLOOKUP(E2806&amp;F2806,Divipola!$C$1:$F$1149,4,FALSE)</f>
        <v>73001</v>
      </c>
      <c r="I2806" s="77"/>
      <c r="J2806" s="181"/>
      <c r="K2806" s="141"/>
      <c r="L2806" s="141"/>
      <c r="M2806" s="141"/>
      <c r="N2806" s="141">
        <v>16</v>
      </c>
      <c r="O2806" s="141">
        <v>4</v>
      </c>
      <c r="P2806" s="141"/>
      <c r="Q2806" s="141">
        <v>4</v>
      </c>
      <c r="R2806" s="141">
        <v>1</v>
      </c>
      <c r="S2806" s="141"/>
      <c r="T2806" s="141"/>
      <c r="U2806" s="141"/>
      <c r="V2806" s="141"/>
      <c r="W2806" s="141"/>
      <c r="X2806" s="141"/>
      <c r="Y2806" s="141"/>
      <c r="Z2806" s="142"/>
      <c r="AA2806" s="144"/>
      <c r="AB2806" s="383"/>
      <c r="AC2806" s="73"/>
      <c r="AD2806" s="414"/>
      <c r="AE2806" s="393"/>
      <c r="AF2806" s="78"/>
      <c r="AG2806" s="414"/>
      <c r="AH2806" s="383"/>
      <c r="AI2806" s="453"/>
      <c r="AJ2806" s="453"/>
      <c r="AK2806" s="414"/>
      <c r="AL2806" s="383"/>
      <c r="AM2806" s="383"/>
      <c r="AN2806" s="523"/>
      <c r="AO2806" s="414"/>
      <c r="AP2806" s="548"/>
      <c r="AQ2806" s="414"/>
      <c r="AR2806" s="78"/>
      <c r="AS2806" s="78"/>
      <c r="AT2806" s="414"/>
      <c r="AU2806" s="548"/>
      <c r="AV2806" s="548"/>
      <c r="AW2806" s="414"/>
      <c r="AX2806" s="383"/>
      <c r="AY2806" s="548"/>
      <c r="AZ2806" s="414"/>
      <c r="BA2806" s="383"/>
      <c r="BB2806" s="548"/>
      <c r="BC2806" s="78"/>
      <c r="BD2806" s="414"/>
      <c r="BE2806" s="414"/>
      <c r="BF2806" s="414"/>
      <c r="BG2806" s="414"/>
      <c r="BH2806" s="414"/>
      <c r="BI2806" s="383"/>
      <c r="BJ2806" s="383"/>
      <c r="BK2806" s="78"/>
      <c r="BL2806" s="414"/>
      <c r="BM2806" s="383"/>
      <c r="BN2806" s="78"/>
      <c r="BO2806" s="414"/>
      <c r="BP2806" s="78"/>
      <c r="BQ2806" s="414"/>
      <c r="BR2806" s="383"/>
      <c r="BS2806" s="78"/>
      <c r="BT2806" s="83"/>
      <c r="BU2806" s="75"/>
      <c r="BV2806" s="74"/>
      <c r="BW2806" s="74"/>
      <c r="BX2806" s="132" t="s">
        <v>4714</v>
      </c>
      <c r="BY2806" s="112">
        <f t="shared" si="269"/>
        <v>2801</v>
      </c>
      <c r="BZ2806" s="65">
        <f t="shared" si="268"/>
        <v>0</v>
      </c>
      <c r="CA2806" s="359">
        <f t="shared" si="270"/>
        <v>1</v>
      </c>
      <c r="CB2806" s="359">
        <f t="shared" si="271"/>
        <v>6</v>
      </c>
      <c r="CC2806" s="359">
        <f t="shared" si="272"/>
        <v>2023</v>
      </c>
      <c r="CD2806" s="359" t="str">
        <f t="shared" si="273"/>
        <v>16202373001AVENIDA TORRENCIAL</v>
      </c>
    </row>
    <row r="2807" spans="1:82" s="121" customFormat="1" ht="216" customHeight="1">
      <c r="A2807" s="13"/>
      <c r="B2807" s="13"/>
      <c r="C2807" s="13"/>
      <c r="D2807" s="212">
        <v>45078</v>
      </c>
      <c r="E2807" s="210" t="s">
        <v>506</v>
      </c>
      <c r="F2807" s="211" t="s">
        <v>507</v>
      </c>
      <c r="G2807" s="111" t="s">
        <v>2802</v>
      </c>
      <c r="H2807" s="85" t="str">
        <f>VLOOKUP(E2807&amp;F2807,Divipola!$C$1:$F$1149,4,FALSE)</f>
        <v>50251</v>
      </c>
      <c r="I2807" s="77"/>
      <c r="J2807" s="181"/>
      <c r="K2807" s="141"/>
      <c r="L2807" s="141"/>
      <c r="M2807" s="141"/>
      <c r="N2807" s="141"/>
      <c r="O2807" s="141">
        <v>12</v>
      </c>
      <c r="P2807" s="141"/>
      <c r="Q2807" s="141"/>
      <c r="R2807" s="141">
        <v>1</v>
      </c>
      <c r="S2807" s="141"/>
      <c r="T2807" s="141"/>
      <c r="U2807" s="141"/>
      <c r="V2807" s="141"/>
      <c r="W2807" s="141"/>
      <c r="X2807" s="141"/>
      <c r="Y2807" s="141"/>
      <c r="Z2807" s="142"/>
      <c r="AA2807" s="144"/>
      <c r="AB2807" s="383"/>
      <c r="AC2807" s="73"/>
      <c r="AD2807" s="414"/>
      <c r="AE2807" s="393"/>
      <c r="AF2807" s="78"/>
      <c r="AG2807" s="414"/>
      <c r="AH2807" s="383"/>
      <c r="AI2807" s="453"/>
      <c r="AJ2807" s="453"/>
      <c r="AK2807" s="414"/>
      <c r="AL2807" s="383"/>
      <c r="AM2807" s="383"/>
      <c r="AN2807" s="523"/>
      <c r="AO2807" s="414"/>
      <c r="AP2807" s="548"/>
      <c r="AQ2807" s="414"/>
      <c r="AR2807" s="78"/>
      <c r="AS2807" s="78"/>
      <c r="AT2807" s="414"/>
      <c r="AU2807" s="548"/>
      <c r="AV2807" s="548"/>
      <c r="AW2807" s="414"/>
      <c r="AX2807" s="383"/>
      <c r="AY2807" s="548"/>
      <c r="AZ2807" s="414"/>
      <c r="BA2807" s="383"/>
      <c r="BB2807" s="548"/>
      <c r="BC2807" s="78"/>
      <c r="BD2807" s="414"/>
      <c r="BE2807" s="414"/>
      <c r="BF2807" s="414"/>
      <c r="BG2807" s="414"/>
      <c r="BH2807" s="414"/>
      <c r="BI2807" s="383"/>
      <c r="BJ2807" s="383"/>
      <c r="BK2807" s="78"/>
      <c r="BL2807" s="414"/>
      <c r="BM2807" s="383"/>
      <c r="BN2807" s="78"/>
      <c r="BO2807" s="414"/>
      <c r="BP2807" s="78"/>
      <c r="BQ2807" s="414"/>
      <c r="BR2807" s="383"/>
      <c r="BS2807" s="78"/>
      <c r="BT2807" s="83"/>
      <c r="BU2807" s="75"/>
      <c r="BV2807" s="74"/>
      <c r="BW2807" s="74"/>
      <c r="BX2807" s="132" t="s">
        <v>4804</v>
      </c>
      <c r="BY2807" s="112">
        <f t="shared" si="269"/>
        <v>2802</v>
      </c>
      <c r="BZ2807" s="65">
        <f t="shared" si="268"/>
        <v>0</v>
      </c>
      <c r="CA2807" s="359">
        <f t="shared" si="270"/>
        <v>1</v>
      </c>
      <c r="CB2807" s="359">
        <f t="shared" si="271"/>
        <v>6</v>
      </c>
      <c r="CC2807" s="359">
        <f t="shared" si="272"/>
        <v>2023</v>
      </c>
      <c r="CD2807" s="359" t="str">
        <f t="shared" si="273"/>
        <v>16202350251INUNDACION</v>
      </c>
    </row>
    <row r="2808" spans="1:82" s="121" customFormat="1" ht="264" customHeight="1">
      <c r="A2808" s="13"/>
      <c r="B2808" s="13"/>
      <c r="C2808" s="13"/>
      <c r="D2808" s="212">
        <v>45078</v>
      </c>
      <c r="E2808" s="210" t="s">
        <v>2829</v>
      </c>
      <c r="F2808" s="211" t="s">
        <v>2024</v>
      </c>
      <c r="G2808" s="111" t="s">
        <v>2800</v>
      </c>
      <c r="H2808" s="85" t="str">
        <f>VLOOKUP(E2808&amp;F2808,Divipola!$C$1:$F$1149,4,FALSE)</f>
        <v>05001</v>
      </c>
      <c r="I2808" s="77"/>
      <c r="J2808" s="181"/>
      <c r="K2808" s="146">
        <v>1</v>
      </c>
      <c r="L2808" s="146"/>
      <c r="M2808" s="146"/>
      <c r="N2808" s="146">
        <v>4</v>
      </c>
      <c r="O2808" s="146">
        <v>1</v>
      </c>
      <c r="P2808" s="146"/>
      <c r="Q2808" s="146">
        <v>1</v>
      </c>
      <c r="R2808" s="146"/>
      <c r="S2808" s="146"/>
      <c r="T2808" s="146"/>
      <c r="U2808" s="146"/>
      <c r="V2808" s="146"/>
      <c r="W2808" s="146"/>
      <c r="X2808" s="146"/>
      <c r="Y2808" s="146"/>
      <c r="Z2808" s="146"/>
      <c r="AA2808" s="148"/>
      <c r="AB2808" s="383"/>
      <c r="AC2808" s="73"/>
      <c r="AD2808" s="414"/>
      <c r="AE2808" s="393"/>
      <c r="AF2808" s="78"/>
      <c r="AG2808" s="414"/>
      <c r="AH2808" s="383"/>
      <c r="AI2808" s="453"/>
      <c r="AJ2808" s="453"/>
      <c r="AK2808" s="414"/>
      <c r="AL2808" s="383"/>
      <c r="AM2808" s="383"/>
      <c r="AN2808" s="523"/>
      <c r="AO2808" s="414"/>
      <c r="AP2808" s="548"/>
      <c r="AQ2808" s="414"/>
      <c r="AR2808" s="78"/>
      <c r="AS2808" s="78"/>
      <c r="AT2808" s="414"/>
      <c r="AU2808" s="548"/>
      <c r="AV2808" s="548"/>
      <c r="AW2808" s="414"/>
      <c r="AX2808" s="383"/>
      <c r="AY2808" s="548"/>
      <c r="AZ2808" s="414"/>
      <c r="BA2808" s="383"/>
      <c r="BB2808" s="548"/>
      <c r="BC2808" s="78"/>
      <c r="BD2808" s="414"/>
      <c r="BE2808" s="414"/>
      <c r="BF2808" s="414"/>
      <c r="BG2808" s="414"/>
      <c r="BH2808" s="414"/>
      <c r="BI2808" s="383"/>
      <c r="BJ2808" s="383"/>
      <c r="BK2808" s="78"/>
      <c r="BL2808" s="414"/>
      <c r="BM2808" s="383"/>
      <c r="BN2808" s="78"/>
      <c r="BO2808" s="414"/>
      <c r="BP2808" s="78"/>
      <c r="BQ2808" s="414"/>
      <c r="BR2808" s="383"/>
      <c r="BS2808" s="78"/>
      <c r="BT2808" s="83"/>
      <c r="BU2808" s="75"/>
      <c r="BV2808" s="74"/>
      <c r="BW2808" s="74"/>
      <c r="BX2808" s="98" t="s">
        <v>4681</v>
      </c>
      <c r="BY2808" s="112">
        <f t="shared" si="269"/>
        <v>2803</v>
      </c>
      <c r="BZ2808" s="65">
        <f t="shared" si="268"/>
        <v>0</v>
      </c>
      <c r="CA2808" s="359">
        <f t="shared" si="270"/>
        <v>1</v>
      </c>
      <c r="CB2808" s="359">
        <f t="shared" si="271"/>
        <v>6</v>
      </c>
      <c r="CC2808" s="359">
        <f t="shared" si="272"/>
        <v>2023</v>
      </c>
      <c r="CD2808" s="359" t="str">
        <f t="shared" si="273"/>
        <v>16202305001INCENDIO ESTRUCTURAL</v>
      </c>
    </row>
    <row r="2809" spans="1:82" s="121" customFormat="1" ht="48" customHeight="1" thickBot="1">
      <c r="A2809" s="13"/>
      <c r="B2809" s="13"/>
      <c r="C2809" s="13"/>
      <c r="D2809" s="212">
        <v>45078</v>
      </c>
      <c r="E2809" s="210" t="s">
        <v>2836</v>
      </c>
      <c r="F2809" s="211" t="s">
        <v>2181</v>
      </c>
      <c r="G2809" s="111" t="s">
        <v>2827</v>
      </c>
      <c r="H2809" s="85" t="str">
        <f>VLOOKUP(E2809&amp;F2809,Divipola!$C$1:$F$1149,4,FALSE)</f>
        <v>19075</v>
      </c>
      <c r="I2809" s="77"/>
      <c r="J2809" s="181"/>
      <c r="K2809" s="190"/>
      <c r="L2809" s="190"/>
      <c r="M2809" s="190"/>
      <c r="N2809" s="190">
        <v>8</v>
      </c>
      <c r="O2809" s="190">
        <v>2</v>
      </c>
      <c r="P2809" s="190"/>
      <c r="Q2809" s="190">
        <v>2</v>
      </c>
      <c r="R2809" s="190"/>
      <c r="S2809" s="190"/>
      <c r="T2809" s="190"/>
      <c r="U2809" s="190"/>
      <c r="V2809" s="190"/>
      <c r="W2809" s="190"/>
      <c r="X2809" s="190"/>
      <c r="Y2809" s="190"/>
      <c r="Z2809" s="191"/>
      <c r="AA2809" s="148"/>
      <c r="AB2809" s="383"/>
      <c r="AC2809" s="73"/>
      <c r="AD2809" s="414"/>
      <c r="AE2809" s="393"/>
      <c r="AF2809" s="78"/>
      <c r="AG2809" s="414"/>
      <c r="AH2809" s="383"/>
      <c r="AI2809" s="453"/>
      <c r="AJ2809" s="453"/>
      <c r="AK2809" s="414"/>
      <c r="AL2809" s="383"/>
      <c r="AM2809" s="383"/>
      <c r="AN2809" s="523"/>
      <c r="AO2809" s="414"/>
      <c r="AP2809" s="548"/>
      <c r="AQ2809" s="414"/>
      <c r="AR2809" s="78"/>
      <c r="AS2809" s="78"/>
      <c r="AT2809" s="414"/>
      <c r="AU2809" s="548"/>
      <c r="AV2809" s="548"/>
      <c r="AW2809" s="414"/>
      <c r="AX2809" s="383"/>
      <c r="AY2809" s="548"/>
      <c r="AZ2809" s="414"/>
      <c r="BA2809" s="383"/>
      <c r="BB2809" s="548"/>
      <c r="BC2809" s="78"/>
      <c r="BD2809" s="414"/>
      <c r="BE2809" s="414"/>
      <c r="BF2809" s="414"/>
      <c r="BG2809" s="414"/>
      <c r="BH2809" s="414"/>
      <c r="BI2809" s="383"/>
      <c r="BJ2809" s="383"/>
      <c r="BK2809" s="78"/>
      <c r="BL2809" s="414"/>
      <c r="BM2809" s="383"/>
      <c r="BN2809" s="78"/>
      <c r="BO2809" s="414"/>
      <c r="BP2809" s="78"/>
      <c r="BQ2809" s="414"/>
      <c r="BR2809" s="383"/>
      <c r="BS2809" s="78"/>
      <c r="BT2809" s="83"/>
      <c r="BU2809" s="170"/>
      <c r="BV2809" s="171"/>
      <c r="BW2809" s="171"/>
      <c r="BX2809" s="119" t="s">
        <v>4682</v>
      </c>
      <c r="BY2809" s="112">
        <f t="shared" si="269"/>
        <v>2804</v>
      </c>
      <c r="BZ2809" s="65">
        <f t="shared" si="268"/>
        <v>0</v>
      </c>
      <c r="CA2809" s="359">
        <f t="shared" si="270"/>
        <v>1</v>
      </c>
      <c r="CB2809" s="359">
        <f t="shared" si="271"/>
        <v>6</v>
      </c>
      <c r="CC2809" s="359">
        <f t="shared" si="272"/>
        <v>2023</v>
      </c>
      <c r="CD2809" s="359" t="str">
        <f t="shared" si="273"/>
        <v>16202319075MOVIMIENTO EN MASA</v>
      </c>
    </row>
    <row r="2810" spans="1:82" s="121" customFormat="1" ht="409.5" customHeight="1">
      <c r="A2810" s="13"/>
      <c r="B2810" s="13"/>
      <c r="C2810" s="13"/>
      <c r="D2810" s="212">
        <v>45078</v>
      </c>
      <c r="E2810" s="210" t="s">
        <v>2861</v>
      </c>
      <c r="F2810" s="211" t="s">
        <v>408</v>
      </c>
      <c r="G2810" s="111" t="s">
        <v>2803</v>
      </c>
      <c r="H2810" s="85" t="str">
        <f>VLOOKUP(E2810&amp;F2810,Divipola!$C$1:$F$1149,4,FALSE)</f>
        <v>44847</v>
      </c>
      <c r="I2810" s="77">
        <v>11755</v>
      </c>
      <c r="J2810" s="181">
        <v>26427</v>
      </c>
      <c r="K2810" s="141"/>
      <c r="L2810" s="141"/>
      <c r="M2810" s="141"/>
      <c r="N2810" s="141">
        <v>790</v>
      </c>
      <c r="O2810" s="141">
        <v>220</v>
      </c>
      <c r="P2810" s="141"/>
      <c r="Q2810" s="141">
        <v>220</v>
      </c>
      <c r="R2810" s="141"/>
      <c r="S2810" s="141"/>
      <c r="T2810" s="141"/>
      <c r="U2810" s="141"/>
      <c r="V2810" s="141"/>
      <c r="W2810" s="141"/>
      <c r="X2810" s="141"/>
      <c r="Y2810" s="141"/>
      <c r="Z2810" s="142"/>
      <c r="AA2810" s="144"/>
      <c r="AB2810" s="385">
        <v>45212</v>
      </c>
      <c r="AC2810" s="431" t="s">
        <v>8309</v>
      </c>
      <c r="AD2810" s="620">
        <v>130645000</v>
      </c>
      <c r="AE2810" s="393"/>
      <c r="AF2810" s="78"/>
      <c r="AG2810" s="414"/>
      <c r="AH2810" s="383">
        <v>45170</v>
      </c>
      <c r="AI2810" s="586">
        <v>168000</v>
      </c>
      <c r="AJ2810" s="453"/>
      <c r="AK2810" s="414">
        <v>56533762414.82</v>
      </c>
      <c r="AL2810" s="754">
        <v>45231</v>
      </c>
      <c r="AM2810" s="754">
        <v>45321</v>
      </c>
      <c r="AN2810" s="453">
        <v>199468</v>
      </c>
      <c r="AO2810" s="414">
        <v>50938418586.300003</v>
      </c>
      <c r="AP2810" s="548"/>
      <c r="AQ2810" s="414"/>
      <c r="AR2810" s="78"/>
      <c r="AS2810" s="78"/>
      <c r="AT2810" s="414"/>
      <c r="AU2810" s="548"/>
      <c r="AV2810" s="548"/>
      <c r="AW2810" s="414"/>
      <c r="AX2810" s="383"/>
      <c r="AY2810" s="548"/>
      <c r="AZ2810" s="414"/>
      <c r="BA2810" s="383">
        <v>45103</v>
      </c>
      <c r="BB2810" s="523">
        <v>3500</v>
      </c>
      <c r="BC2810" s="449" t="s">
        <v>7986</v>
      </c>
      <c r="BD2810" s="868">
        <v>5832000000</v>
      </c>
      <c r="BE2810" s="542"/>
      <c r="BF2810" s="542"/>
      <c r="BG2810" s="542"/>
      <c r="BH2810" s="542"/>
      <c r="BI2810" s="624" t="s">
        <v>8417</v>
      </c>
      <c r="BJ2810" s="383" t="s">
        <v>8419</v>
      </c>
      <c r="BK2810" s="756"/>
      <c r="BL2810" s="414">
        <v>8922994025</v>
      </c>
      <c r="BM2810" s="383"/>
      <c r="BN2810" s="78"/>
      <c r="BO2810" s="414"/>
      <c r="BP2810" s="78"/>
      <c r="BQ2810" s="414"/>
      <c r="BR2810" s="383"/>
      <c r="BS2810" s="78"/>
      <c r="BT2810" s="83"/>
      <c r="BU2810" s="75">
        <v>365</v>
      </c>
      <c r="BV2810" s="530">
        <v>44842</v>
      </c>
      <c r="BW2810" s="530">
        <v>45023</v>
      </c>
      <c r="BX2810" s="103" t="s">
        <v>4731</v>
      </c>
      <c r="BY2810" s="112">
        <f t="shared" si="269"/>
        <v>2805</v>
      </c>
      <c r="BZ2810" s="65">
        <f t="shared" si="268"/>
        <v>122357820026.12</v>
      </c>
      <c r="CA2810" s="359">
        <f t="shared" si="270"/>
        <v>1</v>
      </c>
      <c r="CB2810" s="359">
        <f t="shared" si="271"/>
        <v>6</v>
      </c>
      <c r="CC2810" s="359">
        <f t="shared" si="272"/>
        <v>2023</v>
      </c>
      <c r="CD2810" s="359" t="str">
        <f t="shared" si="273"/>
        <v>16202344847VENDAVAL</v>
      </c>
    </row>
    <row r="2811" spans="1:82" s="121" customFormat="1" ht="120" customHeight="1">
      <c r="A2811" s="13"/>
      <c r="B2811" s="13"/>
      <c r="C2811" s="13"/>
      <c r="D2811" s="212">
        <v>45273</v>
      </c>
      <c r="E2811" s="210" t="s">
        <v>2861</v>
      </c>
      <c r="F2811" s="211" t="s">
        <v>408</v>
      </c>
      <c r="G2811" s="111" t="s">
        <v>7108</v>
      </c>
      <c r="H2811" s="85" t="str">
        <f>VLOOKUP(E2811&amp;F2811,Divipola!$C$1:$F$1149,4,FALSE)</f>
        <v>44847</v>
      </c>
      <c r="I2811" s="77">
        <v>11755</v>
      </c>
      <c r="J2811" s="181">
        <v>26427</v>
      </c>
      <c r="K2811" s="141"/>
      <c r="L2811" s="141"/>
      <c r="M2811" s="141"/>
      <c r="N2811" s="141"/>
      <c r="O2811" s="141"/>
      <c r="P2811" s="141"/>
      <c r="Q2811" s="141"/>
      <c r="R2811" s="141"/>
      <c r="S2811" s="141"/>
      <c r="T2811" s="141"/>
      <c r="U2811" s="141"/>
      <c r="V2811" s="141"/>
      <c r="W2811" s="141"/>
      <c r="X2811" s="141"/>
      <c r="Y2811" s="141"/>
      <c r="Z2811" s="142"/>
      <c r="AA2811" s="144"/>
      <c r="AB2811" s="385"/>
      <c r="AC2811" s="431"/>
      <c r="AD2811" s="620"/>
      <c r="AE2811" s="395"/>
      <c r="AF2811" s="78"/>
      <c r="AG2811" s="414"/>
      <c r="AH2811" s="383"/>
      <c r="AI2811" s="594"/>
      <c r="AJ2811" s="453"/>
      <c r="AK2811" s="414"/>
      <c r="AL2811" s="755"/>
      <c r="AM2811" s="755"/>
      <c r="AN2811" s="574"/>
      <c r="AO2811" s="414"/>
      <c r="AP2811" s="548"/>
      <c r="AQ2811" s="414"/>
      <c r="AR2811" s="78"/>
      <c r="AS2811" s="78"/>
      <c r="AT2811" s="414"/>
      <c r="AU2811" s="548"/>
      <c r="AV2811" s="548"/>
      <c r="AW2811" s="414"/>
      <c r="AX2811" s="383"/>
      <c r="AY2811" s="548"/>
      <c r="AZ2811" s="414"/>
      <c r="BA2811" s="383"/>
      <c r="BB2811" s="523"/>
      <c r="BC2811" s="449"/>
      <c r="BD2811" s="868"/>
      <c r="BE2811" s="542"/>
      <c r="BF2811" s="542"/>
      <c r="BG2811" s="542"/>
      <c r="BH2811" s="542"/>
      <c r="BI2811" s="624" t="s">
        <v>8417</v>
      </c>
      <c r="BJ2811" s="388" t="s">
        <v>8681</v>
      </c>
      <c r="BK2811" s="757">
        <v>120</v>
      </c>
      <c r="BL2811" s="416">
        <v>3998400000</v>
      </c>
      <c r="BM2811" s="383"/>
      <c r="BN2811" s="78"/>
      <c r="BO2811" s="414"/>
      <c r="BP2811" s="78"/>
      <c r="BQ2811" s="414"/>
      <c r="BR2811" s="383"/>
      <c r="BS2811" s="78"/>
      <c r="BT2811" s="83"/>
      <c r="BU2811" s="177"/>
      <c r="BV2811" s="605"/>
      <c r="BW2811" s="605"/>
      <c r="BX2811" s="103"/>
      <c r="BY2811" s="112">
        <f t="shared" si="269"/>
        <v>2806</v>
      </c>
      <c r="BZ2811" s="65">
        <f t="shared" si="268"/>
        <v>3998400000</v>
      </c>
      <c r="CA2811" s="359">
        <f t="shared" si="270"/>
        <v>13</v>
      </c>
      <c r="CB2811" s="359">
        <f t="shared" si="271"/>
        <v>12</v>
      </c>
      <c r="CC2811" s="359">
        <f t="shared" si="272"/>
        <v>2023</v>
      </c>
      <c r="CD2811" s="359" t="str">
        <f t="shared" si="273"/>
        <v>1312202344847SEQUIA</v>
      </c>
    </row>
    <row r="2812" spans="1:82" s="121" customFormat="1" ht="96" customHeight="1">
      <c r="A2812" s="13"/>
      <c r="B2812" s="13"/>
      <c r="C2812" s="13"/>
      <c r="D2812" s="212">
        <v>45078</v>
      </c>
      <c r="E2812" s="210" t="s">
        <v>2718</v>
      </c>
      <c r="F2812" s="211" t="s">
        <v>2180</v>
      </c>
      <c r="G2812" s="111" t="s">
        <v>2802</v>
      </c>
      <c r="H2812" s="85" t="str">
        <f>VLOOKUP(E2812&amp;F2812,Divipola!$C$1:$F$1149,4,FALSE)</f>
        <v>25320</v>
      </c>
      <c r="I2812" s="77"/>
      <c r="J2812" s="181"/>
      <c r="K2812" s="108"/>
      <c r="L2812" s="108"/>
      <c r="M2812" s="108"/>
      <c r="N2812" s="108">
        <v>4</v>
      </c>
      <c r="O2812" s="108">
        <v>1</v>
      </c>
      <c r="P2812" s="108"/>
      <c r="Q2812" s="108">
        <v>1</v>
      </c>
      <c r="R2812" s="108"/>
      <c r="S2812" s="108"/>
      <c r="T2812" s="108"/>
      <c r="U2812" s="108"/>
      <c r="V2812" s="108"/>
      <c r="W2812" s="108"/>
      <c r="X2812" s="108"/>
      <c r="Y2812" s="108"/>
      <c r="Z2812" s="109"/>
      <c r="AA2812" s="113"/>
      <c r="AB2812" s="383"/>
      <c r="AC2812" s="73"/>
      <c r="AD2812" s="414"/>
      <c r="AE2812" s="393"/>
      <c r="AF2812" s="78"/>
      <c r="AG2812" s="414"/>
      <c r="AH2812" s="383"/>
      <c r="AI2812" s="453"/>
      <c r="AJ2812" s="453"/>
      <c r="AK2812" s="414"/>
      <c r="AL2812" s="755"/>
      <c r="AM2812" s="755"/>
      <c r="AN2812" s="677"/>
      <c r="AO2812" s="414"/>
      <c r="AP2812" s="548"/>
      <c r="AQ2812" s="414"/>
      <c r="AR2812" s="78"/>
      <c r="AS2812" s="78"/>
      <c r="AT2812" s="414"/>
      <c r="AU2812" s="548"/>
      <c r="AV2812" s="548"/>
      <c r="AW2812" s="414"/>
      <c r="AX2812" s="383"/>
      <c r="AY2812" s="548"/>
      <c r="AZ2812" s="414"/>
      <c r="BA2812" s="383"/>
      <c r="BB2812" s="548"/>
      <c r="BC2812" s="78"/>
      <c r="BD2812" s="868"/>
      <c r="BE2812" s="542"/>
      <c r="BF2812" s="542"/>
      <c r="BG2812" s="542"/>
      <c r="BH2812" s="542"/>
      <c r="BI2812" s="383"/>
      <c r="BJ2812" s="383"/>
      <c r="BK2812" s="78"/>
      <c r="BL2812" s="414"/>
      <c r="BM2812" s="383"/>
      <c r="BN2812" s="78"/>
      <c r="BO2812" s="414"/>
      <c r="BP2812" s="78"/>
      <c r="BQ2812" s="414"/>
      <c r="BR2812" s="383"/>
      <c r="BS2812" s="78"/>
      <c r="BT2812" s="83"/>
      <c r="BU2812" s="177"/>
      <c r="BV2812" s="178"/>
      <c r="BW2812" s="178"/>
      <c r="BX2812" s="103" t="s">
        <v>4683</v>
      </c>
      <c r="BY2812" s="112">
        <f t="shared" si="269"/>
        <v>2807</v>
      </c>
      <c r="BZ2812" s="65">
        <f t="shared" si="268"/>
        <v>0</v>
      </c>
      <c r="CA2812" s="359">
        <f t="shared" si="270"/>
        <v>1</v>
      </c>
      <c r="CB2812" s="359">
        <f t="shared" si="271"/>
        <v>6</v>
      </c>
      <c r="CC2812" s="359">
        <f t="shared" si="272"/>
        <v>2023</v>
      </c>
      <c r="CD2812" s="359" t="str">
        <f t="shared" si="273"/>
        <v>16202325320INUNDACION</v>
      </c>
    </row>
    <row r="2813" spans="1:82" s="121" customFormat="1" ht="96" customHeight="1">
      <c r="A2813" s="13"/>
      <c r="B2813" s="13"/>
      <c r="C2813" s="13"/>
      <c r="D2813" s="212">
        <v>45078</v>
      </c>
      <c r="E2813" s="210" t="s">
        <v>2829</v>
      </c>
      <c r="F2813" s="211" t="s">
        <v>2312</v>
      </c>
      <c r="G2813" s="111" t="s">
        <v>2802</v>
      </c>
      <c r="H2813" s="85" t="str">
        <f>VLOOKUP(E2813&amp;F2813,Divipola!$C$1:$F$1149,4,FALSE)</f>
        <v>05042</v>
      </c>
      <c r="I2813" s="77"/>
      <c r="J2813" s="181"/>
      <c r="K2813" s="146"/>
      <c r="L2813" s="146"/>
      <c r="M2813" s="146"/>
      <c r="N2813" s="146">
        <v>28</v>
      </c>
      <c r="O2813" s="146">
        <v>7</v>
      </c>
      <c r="P2813" s="146"/>
      <c r="Q2813" s="146">
        <v>7</v>
      </c>
      <c r="R2813" s="146"/>
      <c r="S2813" s="146"/>
      <c r="T2813" s="146"/>
      <c r="U2813" s="146"/>
      <c r="V2813" s="146"/>
      <c r="W2813" s="146"/>
      <c r="X2813" s="146"/>
      <c r="Y2813" s="146"/>
      <c r="Z2813" s="147"/>
      <c r="AA2813" s="148"/>
      <c r="AB2813" s="383"/>
      <c r="AC2813" s="73"/>
      <c r="AD2813" s="414"/>
      <c r="AE2813" s="393"/>
      <c r="AF2813" s="78"/>
      <c r="AG2813" s="414"/>
      <c r="AH2813" s="383"/>
      <c r="AI2813" s="453"/>
      <c r="AJ2813" s="453"/>
      <c r="AK2813" s="414"/>
      <c r="AL2813" s="383"/>
      <c r="AM2813" s="383"/>
      <c r="AN2813" s="523"/>
      <c r="AO2813" s="414"/>
      <c r="AP2813" s="548"/>
      <c r="AQ2813" s="414"/>
      <c r="AR2813" s="78"/>
      <c r="AS2813" s="78"/>
      <c r="AT2813" s="414"/>
      <c r="AU2813" s="548"/>
      <c r="AV2813" s="548"/>
      <c r="AW2813" s="414"/>
      <c r="AX2813" s="383"/>
      <c r="AY2813" s="548"/>
      <c r="AZ2813" s="414"/>
      <c r="BA2813" s="383"/>
      <c r="BB2813" s="548"/>
      <c r="BC2813" s="78"/>
      <c r="BD2813" s="868"/>
      <c r="BE2813" s="542"/>
      <c r="BF2813" s="542"/>
      <c r="BG2813" s="542"/>
      <c r="BH2813" s="542"/>
      <c r="BI2813" s="383"/>
      <c r="BJ2813" s="383"/>
      <c r="BK2813" s="78"/>
      <c r="BL2813" s="414"/>
      <c r="BM2813" s="383"/>
      <c r="BN2813" s="78"/>
      <c r="BO2813" s="414"/>
      <c r="BP2813" s="78"/>
      <c r="BQ2813" s="414"/>
      <c r="BR2813" s="383"/>
      <c r="BS2813" s="78"/>
      <c r="BT2813" s="83"/>
      <c r="BU2813" s="75"/>
      <c r="BV2813" s="74"/>
      <c r="BW2813" s="74"/>
      <c r="BX2813" s="103" t="s">
        <v>4684</v>
      </c>
      <c r="BY2813" s="112">
        <f t="shared" si="269"/>
        <v>2808</v>
      </c>
      <c r="BZ2813" s="65">
        <f t="shared" si="268"/>
        <v>0</v>
      </c>
      <c r="CA2813" s="359">
        <f t="shared" si="270"/>
        <v>1</v>
      </c>
      <c r="CB2813" s="359">
        <f t="shared" si="271"/>
        <v>6</v>
      </c>
      <c r="CC2813" s="359">
        <f t="shared" si="272"/>
        <v>2023</v>
      </c>
      <c r="CD2813" s="359" t="str">
        <f t="shared" si="273"/>
        <v>16202305042INUNDACION</v>
      </c>
    </row>
    <row r="2814" spans="1:82" s="121" customFormat="1" ht="96" customHeight="1">
      <c r="A2814" s="13"/>
      <c r="B2814" s="13"/>
      <c r="C2814" s="13"/>
      <c r="D2814" s="212">
        <v>45078</v>
      </c>
      <c r="E2814" s="210" t="s">
        <v>2829</v>
      </c>
      <c r="F2814" s="211" t="s">
        <v>1382</v>
      </c>
      <c r="G2814" s="111" t="s">
        <v>2803</v>
      </c>
      <c r="H2814" s="85" t="str">
        <f>VLOOKUP(E2814&amp;F2814,Divipola!$C$1:$F$1149,4,FALSE)</f>
        <v>05652</v>
      </c>
      <c r="I2814" s="77"/>
      <c r="J2814" s="181"/>
      <c r="K2814" s="146"/>
      <c r="L2814" s="146">
        <v>1</v>
      </c>
      <c r="M2814" s="146"/>
      <c r="N2814" s="146">
        <v>5</v>
      </c>
      <c r="O2814" s="146">
        <v>2</v>
      </c>
      <c r="P2814" s="146"/>
      <c r="Q2814" s="146">
        <v>1</v>
      </c>
      <c r="R2814" s="146"/>
      <c r="S2814" s="146"/>
      <c r="T2814" s="146"/>
      <c r="U2814" s="146"/>
      <c r="V2814" s="146"/>
      <c r="W2814" s="146"/>
      <c r="X2814" s="146"/>
      <c r="Y2814" s="146"/>
      <c r="Z2814" s="146"/>
      <c r="AA2814" s="148"/>
      <c r="AB2814" s="383"/>
      <c r="AC2814" s="73"/>
      <c r="AD2814" s="414"/>
      <c r="AE2814" s="393"/>
      <c r="AF2814" s="78"/>
      <c r="AG2814" s="414"/>
      <c r="AH2814" s="383"/>
      <c r="AI2814" s="453"/>
      <c r="AJ2814" s="453"/>
      <c r="AK2814" s="414"/>
      <c r="AL2814" s="383"/>
      <c r="AM2814" s="383"/>
      <c r="AN2814" s="523"/>
      <c r="AO2814" s="414"/>
      <c r="AP2814" s="548"/>
      <c r="AQ2814" s="414"/>
      <c r="AR2814" s="78"/>
      <c r="AS2814" s="78"/>
      <c r="AT2814" s="414"/>
      <c r="AU2814" s="548"/>
      <c r="AV2814" s="548"/>
      <c r="AW2814" s="414"/>
      <c r="AX2814" s="383"/>
      <c r="AY2814" s="548"/>
      <c r="AZ2814" s="414"/>
      <c r="BA2814" s="383"/>
      <c r="BB2814" s="548"/>
      <c r="BC2814" s="78"/>
      <c r="BD2814" s="868"/>
      <c r="BE2814" s="542"/>
      <c r="BF2814" s="542"/>
      <c r="BG2814" s="542"/>
      <c r="BH2814" s="542"/>
      <c r="BI2814" s="383"/>
      <c r="BJ2814" s="383"/>
      <c r="BK2814" s="78"/>
      <c r="BL2814" s="414"/>
      <c r="BM2814" s="383"/>
      <c r="BN2814" s="78"/>
      <c r="BO2814" s="414"/>
      <c r="BP2814" s="78"/>
      <c r="BQ2814" s="414"/>
      <c r="BR2814" s="383"/>
      <c r="BS2814" s="78"/>
      <c r="BT2814" s="83"/>
      <c r="BU2814" s="75"/>
      <c r="BV2814" s="74"/>
      <c r="BW2814" s="74"/>
      <c r="BX2814" s="103" t="s">
        <v>4685</v>
      </c>
      <c r="BY2814" s="112">
        <f t="shared" si="269"/>
        <v>2809</v>
      </c>
      <c r="BZ2814" s="65">
        <f t="shared" si="268"/>
        <v>0</v>
      </c>
      <c r="CA2814" s="359">
        <f t="shared" si="270"/>
        <v>1</v>
      </c>
      <c r="CB2814" s="359">
        <f t="shared" si="271"/>
        <v>6</v>
      </c>
      <c r="CC2814" s="359">
        <f t="shared" si="272"/>
        <v>2023</v>
      </c>
      <c r="CD2814" s="359" t="str">
        <f t="shared" si="273"/>
        <v>16202305652VENDAVAL</v>
      </c>
    </row>
    <row r="2815" spans="1:82" s="121" customFormat="1" ht="84" customHeight="1">
      <c r="A2815" s="13"/>
      <c r="B2815" s="13"/>
      <c r="C2815" s="13"/>
      <c r="D2815" s="212">
        <v>45078</v>
      </c>
      <c r="E2815" s="210" t="s">
        <v>2718</v>
      </c>
      <c r="F2815" s="211" t="s">
        <v>2626</v>
      </c>
      <c r="G2815" s="111" t="s">
        <v>2827</v>
      </c>
      <c r="H2815" s="85" t="str">
        <f>VLOOKUP(E2815&amp;F2815,Divipola!$C$1:$F$1149,4,FALSE)</f>
        <v>25599</v>
      </c>
      <c r="I2815" s="77"/>
      <c r="J2815" s="181"/>
      <c r="K2815" s="108"/>
      <c r="L2815" s="108"/>
      <c r="M2815" s="108"/>
      <c r="N2815" s="108"/>
      <c r="O2815" s="108"/>
      <c r="P2815" s="108"/>
      <c r="Q2815" s="108"/>
      <c r="R2815" s="108">
        <v>1</v>
      </c>
      <c r="S2815" s="108"/>
      <c r="T2815" s="108"/>
      <c r="U2815" s="108"/>
      <c r="V2815" s="108"/>
      <c r="W2815" s="108"/>
      <c r="X2815" s="108"/>
      <c r="Y2815" s="108"/>
      <c r="Z2815" s="109"/>
      <c r="AA2815" s="113"/>
      <c r="AB2815" s="383"/>
      <c r="AC2815" s="73"/>
      <c r="AD2815" s="414"/>
      <c r="AE2815" s="393"/>
      <c r="AF2815" s="78"/>
      <c r="AG2815" s="414"/>
      <c r="AH2815" s="383"/>
      <c r="AI2815" s="453"/>
      <c r="AJ2815" s="453"/>
      <c r="AK2815" s="414"/>
      <c r="AL2815" s="383"/>
      <c r="AM2815" s="383"/>
      <c r="AN2815" s="523"/>
      <c r="AO2815" s="414"/>
      <c r="AP2815" s="548"/>
      <c r="AQ2815" s="414"/>
      <c r="AR2815" s="78"/>
      <c r="AS2815" s="78"/>
      <c r="AT2815" s="414"/>
      <c r="AU2815" s="548"/>
      <c r="AV2815" s="548"/>
      <c r="AW2815" s="414"/>
      <c r="AX2815" s="383"/>
      <c r="AY2815" s="548"/>
      <c r="AZ2815" s="414"/>
      <c r="BA2815" s="383"/>
      <c r="BB2815" s="548"/>
      <c r="BC2815" s="78"/>
      <c r="BD2815" s="868"/>
      <c r="BE2815" s="542"/>
      <c r="BF2815" s="542"/>
      <c r="BG2815" s="542"/>
      <c r="BH2815" s="542"/>
      <c r="BI2815" s="383"/>
      <c r="BJ2815" s="383"/>
      <c r="BK2815" s="78"/>
      <c r="BL2815" s="414"/>
      <c r="BM2815" s="383"/>
      <c r="BN2815" s="78"/>
      <c r="BO2815" s="414"/>
      <c r="BP2815" s="78"/>
      <c r="BQ2815" s="414"/>
      <c r="BR2815" s="383"/>
      <c r="BS2815" s="78"/>
      <c r="BT2815" s="83"/>
      <c r="BU2815" s="75"/>
      <c r="BV2815" s="74"/>
      <c r="BW2815" s="74"/>
      <c r="BX2815" s="132" t="s">
        <v>4687</v>
      </c>
      <c r="BY2815" s="112">
        <f t="shared" si="269"/>
        <v>2810</v>
      </c>
      <c r="BZ2815" s="65">
        <f t="shared" si="268"/>
        <v>0</v>
      </c>
      <c r="CA2815" s="359">
        <f t="shared" si="270"/>
        <v>1</v>
      </c>
      <c r="CB2815" s="359">
        <f t="shared" si="271"/>
        <v>6</v>
      </c>
      <c r="CC2815" s="359">
        <f t="shared" si="272"/>
        <v>2023</v>
      </c>
      <c r="CD2815" s="359" t="str">
        <f t="shared" si="273"/>
        <v>16202325599MOVIMIENTO EN MASA</v>
      </c>
    </row>
    <row r="2816" spans="1:82" s="121" customFormat="1" ht="96" customHeight="1">
      <c r="A2816" s="13"/>
      <c r="B2816" s="13"/>
      <c r="C2816" s="13"/>
      <c r="D2816" s="212">
        <v>45078</v>
      </c>
      <c r="E2816" s="210" t="s">
        <v>2830</v>
      </c>
      <c r="F2816" s="211" t="s">
        <v>2645</v>
      </c>
      <c r="G2816" s="111" t="s">
        <v>2802</v>
      </c>
      <c r="H2816" s="85" t="str">
        <f>VLOOKUP(E2816&amp;F2816,Divipola!$C$1:$F$1149,4,FALSE)</f>
        <v>68081</v>
      </c>
      <c r="I2816" s="77"/>
      <c r="J2816" s="181"/>
      <c r="K2816" s="108"/>
      <c r="L2816" s="108"/>
      <c r="M2816" s="108"/>
      <c r="N2816" s="108"/>
      <c r="O2816" s="108">
        <v>250</v>
      </c>
      <c r="P2816" s="108"/>
      <c r="Q2816" s="108"/>
      <c r="R2816" s="108"/>
      <c r="S2816" s="108"/>
      <c r="T2816" s="108"/>
      <c r="U2816" s="108"/>
      <c r="V2816" s="108"/>
      <c r="W2816" s="108"/>
      <c r="X2816" s="108"/>
      <c r="Y2816" s="108"/>
      <c r="Z2816" s="109"/>
      <c r="AA2816" s="113"/>
      <c r="AB2816" s="383"/>
      <c r="AC2816" s="73"/>
      <c r="AD2816" s="414"/>
      <c r="AE2816" s="393"/>
      <c r="AF2816" s="78"/>
      <c r="AG2816" s="414"/>
      <c r="AH2816" s="383"/>
      <c r="AI2816" s="453"/>
      <c r="AJ2816" s="453"/>
      <c r="AK2816" s="414"/>
      <c r="AL2816" s="383"/>
      <c r="AM2816" s="383"/>
      <c r="AN2816" s="523"/>
      <c r="AO2816" s="414"/>
      <c r="AP2816" s="548"/>
      <c r="AQ2816" s="414"/>
      <c r="AR2816" s="78"/>
      <c r="AS2816" s="78"/>
      <c r="AT2816" s="414"/>
      <c r="AU2816" s="548"/>
      <c r="AV2816" s="548"/>
      <c r="AW2816" s="414"/>
      <c r="AX2816" s="383"/>
      <c r="AY2816" s="548"/>
      <c r="AZ2816" s="414"/>
      <c r="BA2816" s="383"/>
      <c r="BB2816" s="548"/>
      <c r="BC2816" s="78"/>
      <c r="BD2816" s="868"/>
      <c r="BE2816" s="542"/>
      <c r="BF2816" s="542"/>
      <c r="BG2816" s="542"/>
      <c r="BH2816" s="542"/>
      <c r="BI2816" s="383"/>
      <c r="BJ2816" s="383"/>
      <c r="BK2816" s="78"/>
      <c r="BL2816" s="414"/>
      <c r="BM2816" s="383"/>
      <c r="BN2816" s="78"/>
      <c r="BO2816" s="414"/>
      <c r="BP2816" s="78"/>
      <c r="BQ2816" s="414"/>
      <c r="BR2816" s="383"/>
      <c r="BS2816" s="78"/>
      <c r="BT2816" s="83"/>
      <c r="BU2816" s="75"/>
      <c r="BV2816" s="74"/>
      <c r="BW2816" s="74"/>
      <c r="BX2816" s="132" t="s">
        <v>4688</v>
      </c>
      <c r="BY2816" s="112">
        <f t="shared" si="269"/>
        <v>2811</v>
      </c>
      <c r="BZ2816" s="65">
        <f t="shared" si="268"/>
        <v>0</v>
      </c>
      <c r="CA2816" s="359">
        <f t="shared" si="270"/>
        <v>1</v>
      </c>
      <c r="CB2816" s="359">
        <f t="shared" si="271"/>
        <v>6</v>
      </c>
      <c r="CC2816" s="359">
        <f t="shared" si="272"/>
        <v>2023</v>
      </c>
      <c r="CD2816" s="359" t="str">
        <f t="shared" si="273"/>
        <v>16202368081INUNDACION</v>
      </c>
    </row>
    <row r="2817" spans="1:82" s="121" customFormat="1" ht="96" customHeight="1">
      <c r="A2817" s="13"/>
      <c r="B2817" s="13"/>
      <c r="C2817" s="13"/>
      <c r="D2817" s="212">
        <v>45078</v>
      </c>
      <c r="E2817" s="210" t="s">
        <v>2830</v>
      </c>
      <c r="F2817" s="211" t="s">
        <v>480</v>
      </c>
      <c r="G2817" s="111" t="s">
        <v>2802</v>
      </c>
      <c r="H2817" s="85" t="str">
        <f>VLOOKUP(E2817&amp;F2817,Divipola!$C$1:$F$1149,4,FALSE)</f>
        <v>68820</v>
      </c>
      <c r="I2817" s="77"/>
      <c r="J2817" s="181"/>
      <c r="K2817" s="108"/>
      <c r="L2817" s="108"/>
      <c r="M2817" s="108"/>
      <c r="N2817" s="108"/>
      <c r="O2817" s="108"/>
      <c r="P2817" s="108"/>
      <c r="Q2817" s="108"/>
      <c r="R2817" s="108"/>
      <c r="S2817" s="108"/>
      <c r="T2817" s="108"/>
      <c r="U2817" s="108"/>
      <c r="V2817" s="108"/>
      <c r="W2817" s="108"/>
      <c r="X2817" s="108"/>
      <c r="Y2817" s="108">
        <v>1</v>
      </c>
      <c r="Z2817" s="109"/>
      <c r="AA2817" s="113"/>
      <c r="AB2817" s="383"/>
      <c r="AC2817" s="73"/>
      <c r="AD2817" s="414"/>
      <c r="AE2817" s="393"/>
      <c r="AF2817" s="78"/>
      <c r="AG2817" s="414"/>
      <c r="AH2817" s="383"/>
      <c r="AI2817" s="453"/>
      <c r="AJ2817" s="453"/>
      <c r="AK2817" s="414"/>
      <c r="AL2817" s="383"/>
      <c r="AM2817" s="383"/>
      <c r="AN2817" s="523"/>
      <c r="AO2817" s="414"/>
      <c r="AP2817" s="548"/>
      <c r="AQ2817" s="414"/>
      <c r="AR2817" s="78"/>
      <c r="AS2817" s="78"/>
      <c r="AT2817" s="414"/>
      <c r="AU2817" s="548"/>
      <c r="AV2817" s="548"/>
      <c r="AW2817" s="414"/>
      <c r="AX2817" s="383"/>
      <c r="AY2817" s="548"/>
      <c r="AZ2817" s="414"/>
      <c r="BA2817" s="383"/>
      <c r="BB2817" s="548"/>
      <c r="BC2817" s="78"/>
      <c r="BD2817" s="868"/>
      <c r="BE2817" s="542"/>
      <c r="BF2817" s="542"/>
      <c r="BG2817" s="542"/>
      <c r="BH2817" s="542"/>
      <c r="BI2817" s="383"/>
      <c r="BJ2817" s="383"/>
      <c r="BK2817" s="78"/>
      <c r="BL2817" s="414"/>
      <c r="BM2817" s="383"/>
      <c r="BN2817" s="78"/>
      <c r="BO2817" s="414"/>
      <c r="BP2817" s="78"/>
      <c r="BQ2817" s="414"/>
      <c r="BR2817" s="383"/>
      <c r="BS2817" s="78"/>
      <c r="BT2817" s="83"/>
      <c r="BU2817" s="75"/>
      <c r="BV2817" s="74"/>
      <c r="BW2817" s="74"/>
      <c r="BX2817" s="132" t="s">
        <v>4689</v>
      </c>
      <c r="BY2817" s="112">
        <f t="shared" si="269"/>
        <v>2812</v>
      </c>
      <c r="BZ2817" s="65">
        <f t="shared" si="268"/>
        <v>0</v>
      </c>
      <c r="CA2817" s="359">
        <f t="shared" si="270"/>
        <v>1</v>
      </c>
      <c r="CB2817" s="359">
        <f t="shared" si="271"/>
        <v>6</v>
      </c>
      <c r="CC2817" s="359">
        <f t="shared" si="272"/>
        <v>2023</v>
      </c>
      <c r="CD2817" s="359" t="str">
        <f t="shared" si="273"/>
        <v>16202368820INUNDACION</v>
      </c>
    </row>
    <row r="2818" spans="1:82" s="121" customFormat="1" ht="84" customHeight="1">
      <c r="A2818" s="13"/>
      <c r="B2818" s="13"/>
      <c r="C2818" s="13"/>
      <c r="D2818" s="212">
        <v>45078</v>
      </c>
      <c r="E2818" s="210" t="s">
        <v>2861</v>
      </c>
      <c r="F2818" s="211" t="s">
        <v>403</v>
      </c>
      <c r="G2818" s="111" t="s">
        <v>2803</v>
      </c>
      <c r="H2818" s="85" t="str">
        <f>VLOOKUP(E2818&amp;F2818,Divipola!$C$1:$F$1149,4,FALSE)</f>
        <v>44430</v>
      </c>
      <c r="I2818" s="77"/>
      <c r="J2818" s="181"/>
      <c r="K2818" s="146"/>
      <c r="L2818" s="146"/>
      <c r="M2818" s="146"/>
      <c r="N2818" s="146">
        <v>180</v>
      </c>
      <c r="O2818" s="146">
        <v>40</v>
      </c>
      <c r="P2818" s="146"/>
      <c r="Q2818" s="146">
        <v>33</v>
      </c>
      <c r="R2818" s="146"/>
      <c r="S2818" s="146"/>
      <c r="T2818" s="146"/>
      <c r="U2818" s="146"/>
      <c r="V2818" s="146"/>
      <c r="W2818" s="146"/>
      <c r="X2818" s="146"/>
      <c r="Y2818" s="146"/>
      <c r="Z2818" s="147"/>
      <c r="AA2818" s="148"/>
      <c r="AB2818" s="383"/>
      <c r="AC2818" s="73"/>
      <c r="AD2818" s="414"/>
      <c r="AE2818" s="393"/>
      <c r="AF2818" s="78"/>
      <c r="AG2818" s="414"/>
      <c r="AH2818" s="383"/>
      <c r="AI2818" s="453"/>
      <c r="AJ2818" s="453"/>
      <c r="AK2818" s="414"/>
      <c r="AL2818" s="383"/>
      <c r="AM2818" s="383"/>
      <c r="AN2818" s="523"/>
      <c r="AO2818" s="414"/>
      <c r="AP2818" s="548"/>
      <c r="AQ2818" s="414"/>
      <c r="AR2818" s="78"/>
      <c r="AS2818" s="78"/>
      <c r="AT2818" s="414"/>
      <c r="AU2818" s="548"/>
      <c r="AV2818" s="548"/>
      <c r="AW2818" s="414"/>
      <c r="AX2818" s="383"/>
      <c r="AY2818" s="548"/>
      <c r="AZ2818" s="414"/>
      <c r="BA2818" s="383"/>
      <c r="BB2818" s="548"/>
      <c r="BC2818" s="78"/>
      <c r="BD2818" s="868"/>
      <c r="BE2818" s="542"/>
      <c r="BF2818" s="542"/>
      <c r="BG2818" s="542"/>
      <c r="BH2818" s="542"/>
      <c r="BI2818" s="383"/>
      <c r="BJ2818" s="383"/>
      <c r="BK2818" s="78"/>
      <c r="BL2818" s="414"/>
      <c r="BM2818" s="383"/>
      <c r="BN2818" s="78"/>
      <c r="BO2818" s="414"/>
      <c r="BP2818" s="78"/>
      <c r="BQ2818" s="414"/>
      <c r="BR2818" s="383"/>
      <c r="BS2818" s="78"/>
      <c r="BT2818" s="83"/>
      <c r="BU2818" s="75"/>
      <c r="BV2818" s="74"/>
      <c r="BW2818" s="74"/>
      <c r="BX2818" s="132" t="s">
        <v>4691</v>
      </c>
      <c r="BY2818" s="112">
        <f t="shared" si="269"/>
        <v>2813</v>
      </c>
      <c r="BZ2818" s="65">
        <f t="shared" si="268"/>
        <v>0</v>
      </c>
      <c r="CA2818" s="359">
        <f t="shared" si="270"/>
        <v>1</v>
      </c>
      <c r="CB2818" s="359">
        <f t="shared" si="271"/>
        <v>6</v>
      </c>
      <c r="CC2818" s="359">
        <f t="shared" si="272"/>
        <v>2023</v>
      </c>
      <c r="CD2818" s="359" t="str">
        <f t="shared" si="273"/>
        <v>16202344430VENDAVAL</v>
      </c>
    </row>
    <row r="2819" spans="1:82" s="121" customFormat="1" ht="144" customHeight="1">
      <c r="A2819" s="13"/>
      <c r="B2819" s="13"/>
      <c r="C2819" s="13"/>
      <c r="D2819" s="212">
        <v>45078</v>
      </c>
      <c r="E2819" s="210" t="s">
        <v>2661</v>
      </c>
      <c r="F2819" s="211" t="s">
        <v>2717</v>
      </c>
      <c r="G2819" s="111" t="s">
        <v>2827</v>
      </c>
      <c r="H2819" s="85" t="str">
        <f>VLOOKUP(E2819&amp;F2819,Divipola!$C$1:$F$1149,4,FALSE)</f>
        <v>15514</v>
      </c>
      <c r="I2819" s="77"/>
      <c r="J2819" s="181"/>
      <c r="K2819" s="146"/>
      <c r="L2819" s="146"/>
      <c r="M2819" s="146"/>
      <c r="N2819" s="146">
        <v>12</v>
      </c>
      <c r="O2819" s="146">
        <v>4</v>
      </c>
      <c r="P2819" s="146"/>
      <c r="Q2819" s="146">
        <v>4</v>
      </c>
      <c r="R2819" s="146">
        <v>1</v>
      </c>
      <c r="S2819" s="146"/>
      <c r="T2819" s="146"/>
      <c r="U2819" s="146"/>
      <c r="V2819" s="146"/>
      <c r="W2819" s="146"/>
      <c r="X2819" s="146"/>
      <c r="Y2819" s="146"/>
      <c r="Z2819" s="146"/>
      <c r="AA2819" s="148"/>
      <c r="AB2819" s="383"/>
      <c r="AC2819" s="73"/>
      <c r="AD2819" s="414"/>
      <c r="AE2819" s="393"/>
      <c r="AF2819" s="78"/>
      <c r="AG2819" s="414"/>
      <c r="AH2819" s="383"/>
      <c r="AI2819" s="453"/>
      <c r="AJ2819" s="453"/>
      <c r="AK2819" s="414"/>
      <c r="AL2819" s="383"/>
      <c r="AM2819" s="383"/>
      <c r="AN2819" s="523"/>
      <c r="AO2819" s="414"/>
      <c r="AP2819" s="548"/>
      <c r="AQ2819" s="414"/>
      <c r="AR2819" s="78"/>
      <c r="AS2819" s="78"/>
      <c r="AT2819" s="414"/>
      <c r="AU2819" s="548"/>
      <c r="AV2819" s="548"/>
      <c r="AW2819" s="414"/>
      <c r="AX2819" s="383"/>
      <c r="AY2819" s="548"/>
      <c r="AZ2819" s="414"/>
      <c r="BA2819" s="383"/>
      <c r="BB2819" s="548"/>
      <c r="BC2819" s="78"/>
      <c r="BD2819" s="868"/>
      <c r="BE2819" s="542"/>
      <c r="BF2819" s="542"/>
      <c r="BG2819" s="542"/>
      <c r="BH2819" s="542"/>
      <c r="BI2819" s="383"/>
      <c r="BJ2819" s="383"/>
      <c r="BK2819" s="78"/>
      <c r="BL2819" s="414"/>
      <c r="BM2819" s="383"/>
      <c r="BN2819" s="78"/>
      <c r="BO2819" s="414"/>
      <c r="BP2819" s="78"/>
      <c r="BQ2819" s="414"/>
      <c r="BR2819" s="383"/>
      <c r="BS2819" s="78"/>
      <c r="BT2819" s="83"/>
      <c r="BU2819" s="75"/>
      <c r="BV2819" s="74"/>
      <c r="BW2819" s="74"/>
      <c r="BX2819" s="132" t="s">
        <v>4692</v>
      </c>
      <c r="BY2819" s="112">
        <f t="shared" si="269"/>
        <v>2814</v>
      </c>
      <c r="BZ2819" s="65">
        <f t="shared" si="268"/>
        <v>0</v>
      </c>
      <c r="CA2819" s="359">
        <f t="shared" si="270"/>
        <v>1</v>
      </c>
      <c r="CB2819" s="359">
        <f t="shared" si="271"/>
        <v>6</v>
      </c>
      <c r="CC2819" s="359">
        <f t="shared" si="272"/>
        <v>2023</v>
      </c>
      <c r="CD2819" s="359" t="str">
        <f t="shared" si="273"/>
        <v>16202315514MOVIMIENTO EN MASA</v>
      </c>
    </row>
    <row r="2820" spans="1:82" s="121" customFormat="1" ht="48" customHeight="1">
      <c r="A2820" s="13"/>
      <c r="B2820" s="13"/>
      <c r="C2820" s="13"/>
      <c r="D2820" s="212">
        <v>45078</v>
      </c>
      <c r="E2820" s="210" t="s">
        <v>2622</v>
      </c>
      <c r="F2820" s="211" t="s">
        <v>2623</v>
      </c>
      <c r="G2820" s="111" t="s">
        <v>2803</v>
      </c>
      <c r="H2820" s="85" t="str">
        <f>VLOOKUP(E2820&amp;F2820,Divipola!$C$1:$F$1149,4,FALSE)</f>
        <v>41483</v>
      </c>
      <c r="I2820" s="77"/>
      <c r="J2820" s="181"/>
      <c r="K2820" s="108"/>
      <c r="L2820" s="108"/>
      <c r="M2820" s="108"/>
      <c r="N2820" s="108">
        <v>4</v>
      </c>
      <c r="O2820" s="108">
        <v>1</v>
      </c>
      <c r="P2820" s="108"/>
      <c r="Q2820" s="108">
        <v>1</v>
      </c>
      <c r="R2820" s="108"/>
      <c r="S2820" s="108"/>
      <c r="T2820" s="108"/>
      <c r="U2820" s="108"/>
      <c r="V2820" s="108"/>
      <c r="W2820" s="108"/>
      <c r="X2820" s="108"/>
      <c r="Y2820" s="108"/>
      <c r="Z2820" s="109"/>
      <c r="AA2820" s="113"/>
      <c r="AB2820" s="383"/>
      <c r="AC2820" s="73"/>
      <c r="AD2820" s="414"/>
      <c r="AE2820" s="393"/>
      <c r="AF2820" s="78"/>
      <c r="AG2820" s="414"/>
      <c r="AH2820" s="383"/>
      <c r="AI2820" s="453"/>
      <c r="AJ2820" s="453"/>
      <c r="AK2820" s="414"/>
      <c r="AL2820" s="383"/>
      <c r="AM2820" s="383"/>
      <c r="AN2820" s="523"/>
      <c r="AO2820" s="414"/>
      <c r="AP2820" s="548"/>
      <c r="AQ2820" s="414"/>
      <c r="AR2820" s="78"/>
      <c r="AS2820" s="78"/>
      <c r="AT2820" s="414"/>
      <c r="AU2820" s="548"/>
      <c r="AV2820" s="548"/>
      <c r="AW2820" s="414"/>
      <c r="AX2820" s="383"/>
      <c r="AY2820" s="548"/>
      <c r="AZ2820" s="414"/>
      <c r="BA2820" s="383"/>
      <c r="BB2820" s="548"/>
      <c r="BC2820" s="78"/>
      <c r="BD2820" s="868"/>
      <c r="BE2820" s="542"/>
      <c r="BF2820" s="542"/>
      <c r="BG2820" s="542"/>
      <c r="BH2820" s="542"/>
      <c r="BI2820" s="383"/>
      <c r="BJ2820" s="383"/>
      <c r="BK2820" s="78"/>
      <c r="BL2820" s="414"/>
      <c r="BM2820" s="383"/>
      <c r="BN2820" s="78"/>
      <c r="BO2820" s="414"/>
      <c r="BP2820" s="78"/>
      <c r="BQ2820" s="414"/>
      <c r="BR2820" s="383"/>
      <c r="BS2820" s="78"/>
      <c r="BT2820" s="83"/>
      <c r="BU2820" s="75"/>
      <c r="BV2820" s="74"/>
      <c r="BW2820" s="74"/>
      <c r="BX2820" s="98" t="s">
        <v>4695</v>
      </c>
      <c r="BY2820" s="112">
        <f t="shared" si="269"/>
        <v>2815</v>
      </c>
      <c r="BZ2820" s="65">
        <f t="shared" si="268"/>
        <v>0</v>
      </c>
      <c r="CA2820" s="359">
        <f t="shared" si="270"/>
        <v>1</v>
      </c>
      <c r="CB2820" s="359">
        <f t="shared" si="271"/>
        <v>6</v>
      </c>
      <c r="CC2820" s="359">
        <f t="shared" si="272"/>
        <v>2023</v>
      </c>
      <c r="CD2820" s="359" t="str">
        <f t="shared" si="273"/>
        <v>16202341483VENDAVAL</v>
      </c>
    </row>
    <row r="2821" spans="1:82" s="121" customFormat="1" ht="60" customHeight="1">
      <c r="A2821" s="13"/>
      <c r="B2821" s="13"/>
      <c r="C2821" s="13"/>
      <c r="D2821" s="212">
        <v>45078</v>
      </c>
      <c r="E2821" s="210" t="s">
        <v>2622</v>
      </c>
      <c r="F2821" s="211" t="s">
        <v>5</v>
      </c>
      <c r="G2821" s="111" t="s">
        <v>2827</v>
      </c>
      <c r="H2821" s="85" t="str">
        <f>VLOOKUP(E2821&amp;F2821,Divipola!$C$1:$F$1149,4,FALSE)</f>
        <v>41503</v>
      </c>
      <c r="I2821" s="77"/>
      <c r="J2821" s="181"/>
      <c r="K2821" s="146"/>
      <c r="L2821" s="146"/>
      <c r="M2821" s="146"/>
      <c r="N2821" s="146"/>
      <c r="O2821" s="146"/>
      <c r="P2821" s="146"/>
      <c r="Q2821" s="146"/>
      <c r="R2821" s="146">
        <v>1</v>
      </c>
      <c r="S2821" s="146"/>
      <c r="T2821" s="146"/>
      <c r="U2821" s="146"/>
      <c r="V2821" s="146"/>
      <c r="W2821" s="146"/>
      <c r="X2821" s="146"/>
      <c r="Y2821" s="146"/>
      <c r="Z2821" s="147"/>
      <c r="AA2821" s="148"/>
      <c r="AB2821" s="383"/>
      <c r="AC2821" s="73"/>
      <c r="AD2821" s="414"/>
      <c r="AE2821" s="393"/>
      <c r="AF2821" s="78"/>
      <c r="AG2821" s="414"/>
      <c r="AH2821" s="383"/>
      <c r="AI2821" s="453"/>
      <c r="AJ2821" s="453"/>
      <c r="AK2821" s="414"/>
      <c r="AL2821" s="383"/>
      <c r="AM2821" s="383"/>
      <c r="AN2821" s="523"/>
      <c r="AO2821" s="414"/>
      <c r="AP2821" s="548"/>
      <c r="AQ2821" s="414"/>
      <c r="AR2821" s="78"/>
      <c r="AS2821" s="78"/>
      <c r="AT2821" s="414"/>
      <c r="AU2821" s="548"/>
      <c r="AV2821" s="548"/>
      <c r="AW2821" s="414"/>
      <c r="AX2821" s="383"/>
      <c r="AY2821" s="548"/>
      <c r="AZ2821" s="414"/>
      <c r="BA2821" s="383"/>
      <c r="BB2821" s="548"/>
      <c r="BC2821" s="78"/>
      <c r="BD2821" s="868"/>
      <c r="BE2821" s="542"/>
      <c r="BF2821" s="542"/>
      <c r="BG2821" s="542"/>
      <c r="BH2821" s="542"/>
      <c r="BI2821" s="383"/>
      <c r="BJ2821" s="383"/>
      <c r="BK2821" s="78"/>
      <c r="BL2821" s="414"/>
      <c r="BM2821" s="383"/>
      <c r="BN2821" s="78"/>
      <c r="BO2821" s="414"/>
      <c r="BP2821" s="78"/>
      <c r="BQ2821" s="414"/>
      <c r="BR2821" s="383"/>
      <c r="BS2821" s="78"/>
      <c r="BT2821" s="83"/>
      <c r="BU2821" s="75"/>
      <c r="BV2821" s="74"/>
      <c r="BW2821" s="74"/>
      <c r="BX2821" s="98" t="s">
        <v>4696</v>
      </c>
      <c r="BY2821" s="112">
        <f t="shared" si="269"/>
        <v>2816</v>
      </c>
      <c r="BZ2821" s="65">
        <f t="shared" si="268"/>
        <v>0</v>
      </c>
      <c r="CA2821" s="359">
        <f t="shared" si="270"/>
        <v>1</v>
      </c>
      <c r="CB2821" s="359">
        <f t="shared" si="271"/>
        <v>6</v>
      </c>
      <c r="CC2821" s="359">
        <f t="shared" si="272"/>
        <v>2023</v>
      </c>
      <c r="CD2821" s="359" t="str">
        <f t="shared" si="273"/>
        <v>16202341503MOVIMIENTO EN MASA</v>
      </c>
    </row>
    <row r="2822" spans="1:82" s="121" customFormat="1" ht="60" customHeight="1">
      <c r="A2822" s="13"/>
      <c r="B2822" s="13"/>
      <c r="C2822" s="13"/>
      <c r="D2822" s="212">
        <v>45078</v>
      </c>
      <c r="E2822" s="210" t="s">
        <v>2834</v>
      </c>
      <c r="F2822" s="211" t="s">
        <v>2750</v>
      </c>
      <c r="G2822" s="111" t="s">
        <v>2807</v>
      </c>
      <c r="H2822" s="85" t="str">
        <f>VLOOKUP(E2822&amp;F2822,Divipola!$C$1:$F$1149,4,FALSE)</f>
        <v>54347</v>
      </c>
      <c r="I2822" s="77"/>
      <c r="J2822" s="181"/>
      <c r="K2822" s="146"/>
      <c r="L2822" s="146"/>
      <c r="M2822" s="146"/>
      <c r="N2822" s="146"/>
      <c r="O2822" s="146"/>
      <c r="P2822" s="146"/>
      <c r="Q2822" s="146"/>
      <c r="R2822" s="146">
        <v>2</v>
      </c>
      <c r="S2822" s="146"/>
      <c r="T2822" s="146">
        <v>1</v>
      </c>
      <c r="U2822" s="146"/>
      <c r="V2822" s="146"/>
      <c r="W2822" s="146"/>
      <c r="X2822" s="146"/>
      <c r="Y2822" s="146"/>
      <c r="Z2822" s="146"/>
      <c r="AA2822" s="148"/>
      <c r="AB2822" s="383"/>
      <c r="AC2822" s="73"/>
      <c r="AD2822" s="414"/>
      <c r="AE2822" s="393"/>
      <c r="AF2822" s="78"/>
      <c r="AG2822" s="414"/>
      <c r="AH2822" s="383"/>
      <c r="AI2822" s="453"/>
      <c r="AJ2822" s="453"/>
      <c r="AK2822" s="414"/>
      <c r="AL2822" s="383"/>
      <c r="AM2822" s="383"/>
      <c r="AN2822" s="523"/>
      <c r="AO2822" s="414"/>
      <c r="AP2822" s="548"/>
      <c r="AQ2822" s="414"/>
      <c r="AR2822" s="78"/>
      <c r="AS2822" s="78"/>
      <c r="AT2822" s="414"/>
      <c r="AU2822" s="548"/>
      <c r="AV2822" s="548"/>
      <c r="AW2822" s="414"/>
      <c r="AX2822" s="383"/>
      <c r="AY2822" s="548"/>
      <c r="AZ2822" s="414"/>
      <c r="BA2822" s="383"/>
      <c r="BB2822" s="548"/>
      <c r="BC2822" s="78"/>
      <c r="BD2822" s="868"/>
      <c r="BE2822" s="542"/>
      <c r="BF2822" s="542"/>
      <c r="BG2822" s="542"/>
      <c r="BH2822" s="542"/>
      <c r="BI2822" s="383"/>
      <c r="BJ2822" s="383"/>
      <c r="BK2822" s="78"/>
      <c r="BL2822" s="414"/>
      <c r="BM2822" s="383"/>
      <c r="BN2822" s="78"/>
      <c r="BO2822" s="414"/>
      <c r="BP2822" s="78"/>
      <c r="BQ2822" s="414"/>
      <c r="BR2822" s="383"/>
      <c r="BS2822" s="78"/>
      <c r="BT2822" s="83"/>
      <c r="BU2822" s="75"/>
      <c r="BV2822" s="74"/>
      <c r="BW2822" s="74"/>
      <c r="BX2822" s="98" t="s">
        <v>4698</v>
      </c>
      <c r="BY2822" s="112">
        <f t="shared" si="269"/>
        <v>2817</v>
      </c>
      <c r="BZ2822" s="65">
        <f t="shared" si="268"/>
        <v>0</v>
      </c>
      <c r="CA2822" s="359">
        <f t="shared" si="270"/>
        <v>1</v>
      </c>
      <c r="CB2822" s="359">
        <f t="shared" si="271"/>
        <v>6</v>
      </c>
      <c r="CC2822" s="359">
        <f t="shared" si="272"/>
        <v>2023</v>
      </c>
      <c r="CD2822" s="359" t="str">
        <f t="shared" si="273"/>
        <v>16202354347CRECIENTE SUBITA</v>
      </c>
    </row>
    <row r="2823" spans="1:82" s="121" customFormat="1" ht="72" customHeight="1">
      <c r="A2823" s="13"/>
      <c r="B2823" s="13"/>
      <c r="C2823" s="13"/>
      <c r="D2823" s="212">
        <v>45078</v>
      </c>
      <c r="E2823" s="210" t="s">
        <v>2661</v>
      </c>
      <c r="F2823" s="211" t="s">
        <v>2717</v>
      </c>
      <c r="G2823" s="111" t="s">
        <v>2827</v>
      </c>
      <c r="H2823" s="85" t="str">
        <f>VLOOKUP(E2823&amp;F2823,Divipola!$C$1:$F$1149,4,FALSE)</f>
        <v>15514</v>
      </c>
      <c r="I2823" s="77"/>
      <c r="J2823" s="181"/>
      <c r="K2823" s="190"/>
      <c r="L2823" s="190"/>
      <c r="M2823" s="190"/>
      <c r="N2823" s="190"/>
      <c r="O2823" s="190"/>
      <c r="P2823" s="190"/>
      <c r="Q2823" s="190"/>
      <c r="R2823" s="190">
        <v>1</v>
      </c>
      <c r="S2823" s="190"/>
      <c r="T2823" s="190"/>
      <c r="U2823" s="190"/>
      <c r="V2823" s="190"/>
      <c r="W2823" s="190"/>
      <c r="X2823" s="190"/>
      <c r="Y2823" s="190"/>
      <c r="Z2823" s="191"/>
      <c r="AA2823" s="148"/>
      <c r="AB2823" s="383"/>
      <c r="AC2823" s="73"/>
      <c r="AD2823" s="414"/>
      <c r="AE2823" s="393"/>
      <c r="AF2823" s="78"/>
      <c r="AG2823" s="414"/>
      <c r="AH2823" s="383"/>
      <c r="AI2823" s="453"/>
      <c r="AJ2823" s="453"/>
      <c r="AK2823" s="414"/>
      <c r="AL2823" s="383"/>
      <c r="AM2823" s="383"/>
      <c r="AN2823" s="523"/>
      <c r="AO2823" s="414"/>
      <c r="AP2823" s="548"/>
      <c r="AQ2823" s="414"/>
      <c r="AR2823" s="78"/>
      <c r="AS2823" s="78"/>
      <c r="AT2823" s="414"/>
      <c r="AU2823" s="548"/>
      <c r="AV2823" s="548"/>
      <c r="AW2823" s="414"/>
      <c r="AX2823" s="383"/>
      <c r="AY2823" s="548"/>
      <c r="AZ2823" s="414"/>
      <c r="BA2823" s="383"/>
      <c r="BB2823" s="548"/>
      <c r="BC2823" s="78"/>
      <c r="BD2823" s="868"/>
      <c r="BE2823" s="542"/>
      <c r="BF2823" s="542"/>
      <c r="BG2823" s="542"/>
      <c r="BH2823" s="542"/>
      <c r="BI2823" s="383"/>
      <c r="BJ2823" s="383"/>
      <c r="BK2823" s="78"/>
      <c r="BL2823" s="414"/>
      <c r="BM2823" s="383"/>
      <c r="BN2823" s="78"/>
      <c r="BO2823" s="414"/>
      <c r="BP2823" s="78"/>
      <c r="BQ2823" s="414"/>
      <c r="BR2823" s="383"/>
      <c r="BS2823" s="78"/>
      <c r="BT2823" s="83"/>
      <c r="BU2823" s="75"/>
      <c r="BV2823" s="74"/>
      <c r="BW2823" s="74"/>
      <c r="BX2823" s="119" t="s">
        <v>4699</v>
      </c>
      <c r="BY2823" s="112">
        <f t="shared" si="269"/>
        <v>2818</v>
      </c>
      <c r="BZ2823" s="65">
        <f t="shared" si="268"/>
        <v>0</v>
      </c>
      <c r="CA2823" s="359">
        <f t="shared" si="270"/>
        <v>1</v>
      </c>
      <c r="CB2823" s="359">
        <f t="shared" si="271"/>
        <v>6</v>
      </c>
      <c r="CC2823" s="359">
        <f t="shared" si="272"/>
        <v>2023</v>
      </c>
      <c r="CD2823" s="359" t="str">
        <f t="shared" si="273"/>
        <v>16202315514MOVIMIENTO EN MASA</v>
      </c>
    </row>
    <row r="2824" spans="1:82" s="121" customFormat="1" ht="192" customHeight="1">
      <c r="A2824" s="13"/>
      <c r="B2824" s="13"/>
      <c r="C2824" s="13"/>
      <c r="D2824" s="212">
        <v>45078</v>
      </c>
      <c r="E2824" s="210" t="s">
        <v>2829</v>
      </c>
      <c r="F2824" s="211" t="s">
        <v>2654</v>
      </c>
      <c r="G2824" s="111" t="s">
        <v>2827</v>
      </c>
      <c r="H2824" s="85" t="str">
        <f>VLOOKUP(E2824&amp;F2824,Divipola!$C$1:$F$1149,4,FALSE)</f>
        <v>05679</v>
      </c>
      <c r="I2824" s="77"/>
      <c r="J2824" s="181"/>
      <c r="K2824" s="108"/>
      <c r="L2824" s="108"/>
      <c r="M2824" s="108"/>
      <c r="N2824" s="108">
        <v>100</v>
      </c>
      <c r="O2824" s="108">
        <v>25</v>
      </c>
      <c r="P2824" s="108">
        <v>1</v>
      </c>
      <c r="Q2824" s="108">
        <v>24</v>
      </c>
      <c r="R2824" s="108">
        <v>1</v>
      </c>
      <c r="S2824" s="108"/>
      <c r="T2824" s="108"/>
      <c r="U2824" s="108"/>
      <c r="V2824" s="108"/>
      <c r="W2824" s="108"/>
      <c r="X2824" s="108"/>
      <c r="Y2824" s="108"/>
      <c r="Z2824" s="109"/>
      <c r="AA2824" s="113"/>
      <c r="AB2824" s="383"/>
      <c r="AC2824" s="73"/>
      <c r="AD2824" s="414"/>
      <c r="AE2824" s="393"/>
      <c r="AF2824" s="78"/>
      <c r="AG2824" s="414"/>
      <c r="AH2824" s="383"/>
      <c r="AI2824" s="453"/>
      <c r="AJ2824" s="453"/>
      <c r="AK2824" s="414"/>
      <c r="AL2824" s="383"/>
      <c r="AM2824" s="383"/>
      <c r="AN2824" s="523"/>
      <c r="AO2824" s="414"/>
      <c r="AP2824" s="548"/>
      <c r="AQ2824" s="414"/>
      <c r="AR2824" s="78"/>
      <c r="AS2824" s="78"/>
      <c r="AT2824" s="414"/>
      <c r="AU2824" s="548"/>
      <c r="AV2824" s="548"/>
      <c r="AW2824" s="414"/>
      <c r="AX2824" s="383"/>
      <c r="AY2824" s="548"/>
      <c r="AZ2824" s="414"/>
      <c r="BA2824" s="383"/>
      <c r="BB2824" s="548"/>
      <c r="BC2824" s="78"/>
      <c r="BD2824" s="868"/>
      <c r="BE2824" s="542"/>
      <c r="BF2824" s="542"/>
      <c r="BG2824" s="542"/>
      <c r="BH2824" s="542"/>
      <c r="BI2824" s="383"/>
      <c r="BJ2824" s="383"/>
      <c r="BK2824" s="78"/>
      <c r="BL2824" s="414"/>
      <c r="BM2824" s="383"/>
      <c r="BN2824" s="78"/>
      <c r="BO2824" s="414"/>
      <c r="BP2824" s="78"/>
      <c r="BQ2824" s="414"/>
      <c r="BR2824" s="383"/>
      <c r="BS2824" s="78"/>
      <c r="BT2824" s="83"/>
      <c r="BU2824" s="75"/>
      <c r="BV2824" s="74"/>
      <c r="BW2824" s="74"/>
      <c r="BX2824" s="98" t="s">
        <v>4702</v>
      </c>
      <c r="BY2824" s="112">
        <f t="shared" ref="BY2824:BY2887" si="274">+BY2823+1</f>
        <v>2819</v>
      </c>
      <c r="BZ2824" s="65">
        <f t="shared" ref="BZ2824:BZ2887" si="275">+AD2824+AG2824+AK2824+AO2824+AQ2824+AT2824+AW2824+AZ2824+BD2824+BH2824+BL2824+BO2824+BQ2824</f>
        <v>0</v>
      </c>
      <c r="CA2824" s="359">
        <f t="shared" si="270"/>
        <v>1</v>
      </c>
      <c r="CB2824" s="359">
        <f t="shared" si="271"/>
        <v>6</v>
      </c>
      <c r="CC2824" s="359">
        <f t="shared" si="272"/>
        <v>2023</v>
      </c>
      <c r="CD2824" s="359" t="str">
        <f t="shared" si="273"/>
        <v>16202305679MOVIMIENTO EN MASA</v>
      </c>
    </row>
    <row r="2825" spans="1:82" s="121" customFormat="1" ht="108" customHeight="1">
      <c r="A2825" s="13"/>
      <c r="B2825" s="13"/>
      <c r="C2825" s="13"/>
      <c r="D2825" s="212">
        <v>45078</v>
      </c>
      <c r="E2825" s="210" t="s">
        <v>2718</v>
      </c>
      <c r="F2825" s="211" t="s">
        <v>2140</v>
      </c>
      <c r="G2825" s="111" t="s">
        <v>2800</v>
      </c>
      <c r="H2825" s="85" t="str">
        <f>VLOOKUP(E2825&amp;F2825,Divipola!$C$1:$F$1149,4,FALSE)</f>
        <v>25377</v>
      </c>
      <c r="I2825" s="77"/>
      <c r="J2825" s="181"/>
      <c r="K2825" s="146"/>
      <c r="L2825" s="146"/>
      <c r="M2825" s="146"/>
      <c r="N2825" s="146">
        <v>4</v>
      </c>
      <c r="O2825" s="146">
        <v>1</v>
      </c>
      <c r="P2825" s="146">
        <v>1</v>
      </c>
      <c r="Q2825" s="146"/>
      <c r="R2825" s="146"/>
      <c r="S2825" s="146"/>
      <c r="T2825" s="146"/>
      <c r="U2825" s="146"/>
      <c r="V2825" s="146"/>
      <c r="W2825" s="146"/>
      <c r="X2825" s="146"/>
      <c r="Y2825" s="146"/>
      <c r="Z2825" s="147"/>
      <c r="AA2825" s="148"/>
      <c r="AB2825" s="383"/>
      <c r="AC2825" s="73"/>
      <c r="AD2825" s="414"/>
      <c r="AE2825" s="393"/>
      <c r="AF2825" s="78"/>
      <c r="AG2825" s="414"/>
      <c r="AH2825" s="383"/>
      <c r="AI2825" s="453"/>
      <c r="AJ2825" s="453"/>
      <c r="AK2825" s="414"/>
      <c r="AL2825" s="383"/>
      <c r="AM2825" s="383"/>
      <c r="AN2825" s="523"/>
      <c r="AO2825" s="414"/>
      <c r="AP2825" s="548"/>
      <c r="AQ2825" s="414"/>
      <c r="AR2825" s="78"/>
      <c r="AS2825" s="78"/>
      <c r="AT2825" s="414"/>
      <c r="AU2825" s="548"/>
      <c r="AV2825" s="548"/>
      <c r="AW2825" s="414"/>
      <c r="AX2825" s="383"/>
      <c r="AY2825" s="548"/>
      <c r="AZ2825" s="414"/>
      <c r="BA2825" s="383"/>
      <c r="BB2825" s="548"/>
      <c r="BC2825" s="78"/>
      <c r="BD2825" s="868"/>
      <c r="BE2825" s="542"/>
      <c r="BF2825" s="542"/>
      <c r="BG2825" s="542"/>
      <c r="BH2825" s="542"/>
      <c r="BI2825" s="383"/>
      <c r="BJ2825" s="383"/>
      <c r="BK2825" s="78"/>
      <c r="BL2825" s="414"/>
      <c r="BM2825" s="383"/>
      <c r="BN2825" s="78"/>
      <c r="BO2825" s="414"/>
      <c r="BP2825" s="78"/>
      <c r="BQ2825" s="414"/>
      <c r="BR2825" s="383"/>
      <c r="BS2825" s="78"/>
      <c r="BT2825" s="83"/>
      <c r="BU2825" s="75"/>
      <c r="BV2825" s="74"/>
      <c r="BW2825" s="74"/>
      <c r="BX2825" s="98" t="s">
        <v>4705</v>
      </c>
      <c r="BY2825" s="112">
        <f t="shared" si="274"/>
        <v>2820</v>
      </c>
      <c r="BZ2825" s="65">
        <f t="shared" si="275"/>
        <v>0</v>
      </c>
      <c r="CA2825" s="359">
        <f t="shared" si="270"/>
        <v>1</v>
      </c>
      <c r="CB2825" s="359">
        <f t="shared" si="271"/>
        <v>6</v>
      </c>
      <c r="CC2825" s="359">
        <f t="shared" si="272"/>
        <v>2023</v>
      </c>
      <c r="CD2825" s="359" t="str">
        <f t="shared" si="273"/>
        <v>16202325377INCENDIO ESTRUCTURAL</v>
      </c>
    </row>
    <row r="2826" spans="1:82" s="121" customFormat="1" ht="48" customHeight="1">
      <c r="A2826" s="13"/>
      <c r="B2826" s="13"/>
      <c r="C2826" s="13"/>
      <c r="D2826" s="212">
        <v>45078</v>
      </c>
      <c r="E2826" s="210" t="s">
        <v>2834</v>
      </c>
      <c r="F2826" s="211" t="s">
        <v>2750</v>
      </c>
      <c r="G2826" s="111" t="s">
        <v>2807</v>
      </c>
      <c r="H2826" s="85" t="str">
        <f>VLOOKUP(E2826&amp;F2826,Divipola!$C$1:$F$1149,4,FALSE)</f>
        <v>54347</v>
      </c>
      <c r="I2826" s="77"/>
      <c r="J2826" s="181"/>
      <c r="K2826" s="108"/>
      <c r="L2826" s="108"/>
      <c r="M2826" s="108"/>
      <c r="N2826" s="108"/>
      <c r="O2826" s="108"/>
      <c r="P2826" s="108"/>
      <c r="Q2826" s="108"/>
      <c r="R2826" s="108">
        <v>1</v>
      </c>
      <c r="S2826" s="108"/>
      <c r="T2826" s="108"/>
      <c r="U2826" s="108"/>
      <c r="V2826" s="108"/>
      <c r="W2826" s="108"/>
      <c r="X2826" s="108"/>
      <c r="Y2826" s="108"/>
      <c r="Z2826" s="109"/>
      <c r="AA2826" s="113"/>
      <c r="AB2826" s="383"/>
      <c r="AC2826" s="73"/>
      <c r="AD2826" s="414"/>
      <c r="AE2826" s="393"/>
      <c r="AF2826" s="78"/>
      <c r="AG2826" s="414"/>
      <c r="AH2826" s="383"/>
      <c r="AI2826" s="453"/>
      <c r="AJ2826" s="453"/>
      <c r="AK2826" s="414"/>
      <c r="AL2826" s="383"/>
      <c r="AM2826" s="383"/>
      <c r="AN2826" s="523"/>
      <c r="AO2826" s="414"/>
      <c r="AP2826" s="548"/>
      <c r="AQ2826" s="414"/>
      <c r="AR2826" s="78"/>
      <c r="AS2826" s="78"/>
      <c r="AT2826" s="414"/>
      <c r="AU2826" s="548"/>
      <c r="AV2826" s="548"/>
      <c r="AW2826" s="414"/>
      <c r="AX2826" s="383"/>
      <c r="AY2826" s="548"/>
      <c r="AZ2826" s="414"/>
      <c r="BA2826" s="383"/>
      <c r="BB2826" s="548"/>
      <c r="BC2826" s="78"/>
      <c r="BD2826" s="868"/>
      <c r="BE2826" s="542"/>
      <c r="BF2826" s="542"/>
      <c r="BG2826" s="542"/>
      <c r="BH2826" s="542"/>
      <c r="BI2826" s="383"/>
      <c r="BJ2826" s="383"/>
      <c r="BK2826" s="78"/>
      <c r="BL2826" s="414"/>
      <c r="BM2826" s="383"/>
      <c r="BN2826" s="78"/>
      <c r="BO2826" s="414"/>
      <c r="BP2826" s="78"/>
      <c r="BQ2826" s="414"/>
      <c r="BR2826" s="383"/>
      <c r="BS2826" s="78"/>
      <c r="BT2826" s="83"/>
      <c r="BU2826" s="75"/>
      <c r="BV2826" s="74"/>
      <c r="BW2826" s="74"/>
      <c r="BX2826" s="98" t="s">
        <v>4732</v>
      </c>
      <c r="BY2826" s="112">
        <f t="shared" si="274"/>
        <v>2821</v>
      </c>
      <c r="BZ2826" s="65">
        <f t="shared" si="275"/>
        <v>0</v>
      </c>
      <c r="CA2826" s="359">
        <f t="shared" si="270"/>
        <v>1</v>
      </c>
      <c r="CB2826" s="359">
        <f t="shared" si="271"/>
        <v>6</v>
      </c>
      <c r="CC2826" s="359">
        <f t="shared" si="272"/>
        <v>2023</v>
      </c>
      <c r="CD2826" s="359" t="str">
        <f t="shared" si="273"/>
        <v>16202354347CRECIENTE SUBITA</v>
      </c>
    </row>
    <row r="2827" spans="1:82" s="121" customFormat="1" ht="48" customHeight="1">
      <c r="A2827" s="13"/>
      <c r="B2827" s="13"/>
      <c r="C2827" s="13"/>
      <c r="D2827" s="212">
        <v>45078</v>
      </c>
      <c r="E2827" s="210" t="s">
        <v>2718</v>
      </c>
      <c r="F2827" s="211" t="s">
        <v>1130</v>
      </c>
      <c r="G2827" s="111" t="s">
        <v>2802</v>
      </c>
      <c r="H2827" s="85" t="str">
        <f>VLOOKUP(E2827&amp;F2827,Divipola!$C$1:$F$1149,4,FALSE)</f>
        <v>25530</v>
      </c>
      <c r="I2827" s="77"/>
      <c r="J2827" s="181"/>
      <c r="K2827" s="108"/>
      <c r="L2827" s="108"/>
      <c r="M2827" s="108"/>
      <c r="N2827" s="108">
        <v>60</v>
      </c>
      <c r="O2827" s="108">
        <v>15</v>
      </c>
      <c r="P2827" s="108"/>
      <c r="Q2827" s="108">
        <v>15</v>
      </c>
      <c r="R2827" s="108"/>
      <c r="S2827" s="108"/>
      <c r="T2827" s="108"/>
      <c r="U2827" s="108"/>
      <c r="V2827" s="108"/>
      <c r="W2827" s="108"/>
      <c r="X2827" s="108"/>
      <c r="Y2827" s="108"/>
      <c r="Z2827" s="109"/>
      <c r="AA2827" s="113"/>
      <c r="AB2827" s="383"/>
      <c r="AC2827" s="73"/>
      <c r="AD2827" s="414"/>
      <c r="AE2827" s="393"/>
      <c r="AF2827" s="78"/>
      <c r="AG2827" s="414"/>
      <c r="AH2827" s="383"/>
      <c r="AI2827" s="453"/>
      <c r="AJ2827" s="453"/>
      <c r="AK2827" s="414"/>
      <c r="AL2827" s="383"/>
      <c r="AM2827" s="383"/>
      <c r="AN2827" s="523"/>
      <c r="AO2827" s="414"/>
      <c r="AP2827" s="548"/>
      <c r="AQ2827" s="414"/>
      <c r="AR2827" s="78"/>
      <c r="AS2827" s="78"/>
      <c r="AT2827" s="414"/>
      <c r="AU2827" s="548"/>
      <c r="AV2827" s="548"/>
      <c r="AW2827" s="414"/>
      <c r="AX2827" s="383"/>
      <c r="AY2827" s="548"/>
      <c r="AZ2827" s="414"/>
      <c r="BA2827" s="383"/>
      <c r="BB2827" s="548"/>
      <c r="BC2827" s="78"/>
      <c r="BD2827" s="868"/>
      <c r="BE2827" s="542"/>
      <c r="BF2827" s="542"/>
      <c r="BG2827" s="542"/>
      <c r="BH2827" s="542"/>
      <c r="BI2827" s="383"/>
      <c r="BJ2827" s="383"/>
      <c r="BK2827" s="78"/>
      <c r="BL2827" s="414"/>
      <c r="BM2827" s="383"/>
      <c r="BN2827" s="78"/>
      <c r="BO2827" s="414"/>
      <c r="BP2827" s="78"/>
      <c r="BQ2827" s="414"/>
      <c r="BR2827" s="383"/>
      <c r="BS2827" s="78"/>
      <c r="BT2827" s="83"/>
      <c r="BU2827" s="75"/>
      <c r="BV2827" s="74"/>
      <c r="BW2827" s="74"/>
      <c r="BX2827" s="98" t="s">
        <v>4764</v>
      </c>
      <c r="BY2827" s="112">
        <f t="shared" si="274"/>
        <v>2822</v>
      </c>
      <c r="BZ2827" s="65">
        <f t="shared" si="275"/>
        <v>0</v>
      </c>
      <c r="CA2827" s="359">
        <f t="shared" si="270"/>
        <v>1</v>
      </c>
      <c r="CB2827" s="359">
        <f t="shared" si="271"/>
        <v>6</v>
      </c>
      <c r="CC2827" s="359">
        <f t="shared" si="272"/>
        <v>2023</v>
      </c>
      <c r="CD2827" s="359" t="str">
        <f t="shared" si="273"/>
        <v>16202325530INUNDACION</v>
      </c>
    </row>
    <row r="2828" spans="1:82" s="121" customFormat="1" ht="120" customHeight="1">
      <c r="A2828" s="13"/>
      <c r="B2828" s="13"/>
      <c r="C2828" s="13"/>
      <c r="D2828" s="212">
        <v>45078</v>
      </c>
      <c r="E2828" s="210" t="s">
        <v>2723</v>
      </c>
      <c r="F2828" s="211" t="s">
        <v>1524</v>
      </c>
      <c r="G2828" s="111" t="s">
        <v>4782</v>
      </c>
      <c r="H2828" s="85" t="str">
        <f>VLOOKUP(E2828&amp;F2828,Divipola!$C$1:$F$1149,4,FALSE)</f>
        <v>13673</v>
      </c>
      <c r="I2828" s="77"/>
      <c r="J2828" s="181"/>
      <c r="K2828" s="108"/>
      <c r="L2828" s="108"/>
      <c r="M2828" s="108"/>
      <c r="N2828" s="108"/>
      <c r="O2828" s="108"/>
      <c r="P2828" s="108"/>
      <c r="Q2828" s="108"/>
      <c r="R2828" s="108"/>
      <c r="S2828" s="108"/>
      <c r="T2828" s="108"/>
      <c r="U2828" s="108"/>
      <c r="V2828" s="108"/>
      <c r="W2828" s="108"/>
      <c r="X2828" s="108"/>
      <c r="Y2828" s="108">
        <v>1</v>
      </c>
      <c r="Z2828" s="109"/>
      <c r="AA2828" s="113"/>
      <c r="AB2828" s="383"/>
      <c r="AC2828" s="73"/>
      <c r="AD2828" s="414"/>
      <c r="AE2828" s="393"/>
      <c r="AF2828" s="78"/>
      <c r="AG2828" s="414"/>
      <c r="AH2828" s="383"/>
      <c r="AI2828" s="453"/>
      <c r="AJ2828" s="453"/>
      <c r="AK2828" s="414"/>
      <c r="AL2828" s="383"/>
      <c r="AM2828" s="383"/>
      <c r="AN2828" s="523"/>
      <c r="AO2828" s="414"/>
      <c r="AP2828" s="548"/>
      <c r="AQ2828" s="414"/>
      <c r="AR2828" s="78"/>
      <c r="AS2828" s="78"/>
      <c r="AT2828" s="414"/>
      <c r="AU2828" s="548"/>
      <c r="AV2828" s="548"/>
      <c r="AW2828" s="414"/>
      <c r="AX2828" s="383"/>
      <c r="AY2828" s="548"/>
      <c r="AZ2828" s="414"/>
      <c r="BA2828" s="383"/>
      <c r="BB2828" s="548"/>
      <c r="BC2828" s="78"/>
      <c r="BD2828" s="868"/>
      <c r="BE2828" s="542"/>
      <c r="BF2828" s="542"/>
      <c r="BG2828" s="542"/>
      <c r="BH2828" s="542"/>
      <c r="BI2828" s="383"/>
      <c r="BJ2828" s="383"/>
      <c r="BK2828" s="78"/>
      <c r="BL2828" s="414"/>
      <c r="BM2828" s="383"/>
      <c r="BN2828" s="78"/>
      <c r="BO2828" s="414"/>
      <c r="BP2828" s="78"/>
      <c r="BQ2828" s="414"/>
      <c r="BR2828" s="383"/>
      <c r="BS2828" s="78"/>
      <c r="BT2828" s="83"/>
      <c r="BU2828" s="75"/>
      <c r="BV2828" s="74"/>
      <c r="BW2828" s="74"/>
      <c r="BX2828" s="98" t="s">
        <v>4783</v>
      </c>
      <c r="BY2828" s="112">
        <f t="shared" si="274"/>
        <v>2823</v>
      </c>
      <c r="BZ2828" s="65">
        <f t="shared" si="275"/>
        <v>0</v>
      </c>
      <c r="CA2828" s="359">
        <f t="shared" si="270"/>
        <v>1</v>
      </c>
      <c r="CB2828" s="359">
        <f t="shared" si="271"/>
        <v>6</v>
      </c>
      <c r="CC2828" s="359">
        <f t="shared" si="272"/>
        <v>2023</v>
      </c>
      <c r="CD2828" s="359" t="str">
        <f t="shared" si="273"/>
        <v>16202313673EROSION COSTERA</v>
      </c>
    </row>
    <row r="2829" spans="1:82" s="121" customFormat="1" ht="48" customHeight="1">
      <c r="A2829" s="13"/>
      <c r="B2829" s="13"/>
      <c r="C2829" s="13"/>
      <c r="D2829" s="212">
        <v>45078</v>
      </c>
      <c r="E2829" s="210" t="s">
        <v>2829</v>
      </c>
      <c r="F2829" s="211" t="s">
        <v>2381</v>
      </c>
      <c r="G2829" s="111" t="s">
        <v>2827</v>
      </c>
      <c r="H2829" s="85" t="str">
        <f>VLOOKUP(E2829&amp;F2829,Divipola!$C$1:$F$1149,4,FALSE)</f>
        <v>05190</v>
      </c>
      <c r="I2829" s="77"/>
      <c r="J2829" s="181"/>
      <c r="K2829" s="108"/>
      <c r="L2829" s="108"/>
      <c r="M2829" s="108"/>
      <c r="N2829" s="108">
        <v>7</v>
      </c>
      <c r="O2829" s="108">
        <v>2</v>
      </c>
      <c r="P2829" s="108"/>
      <c r="Q2829" s="108"/>
      <c r="R2829" s="108"/>
      <c r="S2829" s="108"/>
      <c r="T2829" s="108"/>
      <c r="U2829" s="108"/>
      <c r="V2829" s="108"/>
      <c r="W2829" s="108"/>
      <c r="X2829" s="108"/>
      <c r="Y2829" s="108"/>
      <c r="Z2829" s="109"/>
      <c r="AA2829" s="113"/>
      <c r="AB2829" s="383"/>
      <c r="AC2829" s="73"/>
      <c r="AD2829" s="414"/>
      <c r="AE2829" s="393"/>
      <c r="AF2829" s="78"/>
      <c r="AG2829" s="414"/>
      <c r="AH2829" s="383"/>
      <c r="AI2829" s="453"/>
      <c r="AJ2829" s="453"/>
      <c r="AK2829" s="414"/>
      <c r="AL2829" s="383"/>
      <c r="AM2829" s="383"/>
      <c r="AN2829" s="523"/>
      <c r="AO2829" s="414"/>
      <c r="AP2829" s="548"/>
      <c r="AQ2829" s="414"/>
      <c r="AR2829" s="78"/>
      <c r="AS2829" s="78"/>
      <c r="AT2829" s="414"/>
      <c r="AU2829" s="548"/>
      <c r="AV2829" s="548"/>
      <c r="AW2829" s="414"/>
      <c r="AX2829" s="383"/>
      <c r="AY2829" s="548"/>
      <c r="AZ2829" s="414"/>
      <c r="BA2829" s="383"/>
      <c r="BB2829" s="548"/>
      <c r="BC2829" s="78"/>
      <c r="BD2829" s="868"/>
      <c r="BE2829" s="542"/>
      <c r="BF2829" s="542"/>
      <c r="BG2829" s="542"/>
      <c r="BH2829" s="542"/>
      <c r="BI2829" s="383"/>
      <c r="BJ2829" s="383"/>
      <c r="BK2829" s="78"/>
      <c r="BL2829" s="414"/>
      <c r="BM2829" s="383"/>
      <c r="BN2829" s="78"/>
      <c r="BO2829" s="414"/>
      <c r="BP2829" s="78"/>
      <c r="BQ2829" s="414"/>
      <c r="BR2829" s="383"/>
      <c r="BS2829" s="78"/>
      <c r="BT2829" s="83"/>
      <c r="BU2829" s="75"/>
      <c r="BV2829" s="74"/>
      <c r="BW2829" s="74"/>
      <c r="BX2829" s="98" t="s">
        <v>5433</v>
      </c>
      <c r="BY2829" s="112">
        <f t="shared" si="274"/>
        <v>2824</v>
      </c>
      <c r="BZ2829" s="65">
        <f t="shared" si="275"/>
        <v>0</v>
      </c>
      <c r="CA2829" s="359">
        <f t="shared" si="270"/>
        <v>1</v>
      </c>
      <c r="CB2829" s="359">
        <f t="shared" si="271"/>
        <v>6</v>
      </c>
      <c r="CC2829" s="359">
        <f t="shared" si="272"/>
        <v>2023</v>
      </c>
      <c r="CD2829" s="359" t="str">
        <f t="shared" si="273"/>
        <v>16202305190MOVIMIENTO EN MASA</v>
      </c>
    </row>
    <row r="2830" spans="1:82" s="121" customFormat="1" ht="60" customHeight="1">
      <c r="A2830" s="13"/>
      <c r="B2830" s="13"/>
      <c r="C2830" s="13"/>
      <c r="D2830" s="212">
        <v>45078</v>
      </c>
      <c r="E2830" s="210" t="s">
        <v>2720</v>
      </c>
      <c r="F2830" s="211" t="s">
        <v>2030</v>
      </c>
      <c r="G2830" s="111" t="s">
        <v>2827</v>
      </c>
      <c r="H2830" s="85" t="str">
        <f>VLOOKUP(E2830&amp;F2830,Divipola!$C$1:$F$1149,4,FALSE)</f>
        <v>66456</v>
      </c>
      <c r="I2830" s="77"/>
      <c r="J2830" s="181"/>
      <c r="K2830" s="108"/>
      <c r="L2830" s="108"/>
      <c r="M2830" s="108"/>
      <c r="N2830" s="108"/>
      <c r="O2830" s="108"/>
      <c r="P2830" s="108"/>
      <c r="Q2830" s="108"/>
      <c r="R2830" s="108">
        <v>1</v>
      </c>
      <c r="S2830" s="108"/>
      <c r="T2830" s="108"/>
      <c r="U2830" s="108"/>
      <c r="V2830" s="108"/>
      <c r="W2830" s="108"/>
      <c r="X2830" s="108"/>
      <c r="Y2830" s="108"/>
      <c r="Z2830" s="109"/>
      <c r="AA2830" s="113"/>
      <c r="AB2830" s="383"/>
      <c r="AC2830" s="73"/>
      <c r="AD2830" s="414"/>
      <c r="AE2830" s="393"/>
      <c r="AF2830" s="78"/>
      <c r="AG2830" s="414"/>
      <c r="AH2830" s="383"/>
      <c r="AI2830" s="453"/>
      <c r="AJ2830" s="453"/>
      <c r="AK2830" s="414"/>
      <c r="AL2830" s="383"/>
      <c r="AM2830" s="383"/>
      <c r="AN2830" s="523"/>
      <c r="AO2830" s="414"/>
      <c r="AP2830" s="548"/>
      <c r="AQ2830" s="414"/>
      <c r="AR2830" s="78"/>
      <c r="AS2830" s="78"/>
      <c r="AT2830" s="414"/>
      <c r="AU2830" s="548"/>
      <c r="AV2830" s="548"/>
      <c r="AW2830" s="414"/>
      <c r="AX2830" s="383"/>
      <c r="AY2830" s="548"/>
      <c r="AZ2830" s="414"/>
      <c r="BA2830" s="383"/>
      <c r="BB2830" s="548"/>
      <c r="BC2830" s="78"/>
      <c r="BD2830" s="868"/>
      <c r="BE2830" s="542"/>
      <c r="BF2830" s="542"/>
      <c r="BG2830" s="542"/>
      <c r="BH2830" s="542"/>
      <c r="BI2830" s="383"/>
      <c r="BJ2830" s="383"/>
      <c r="BK2830" s="78"/>
      <c r="BL2830" s="414"/>
      <c r="BM2830" s="383"/>
      <c r="BN2830" s="78"/>
      <c r="BO2830" s="414"/>
      <c r="BP2830" s="78"/>
      <c r="BQ2830" s="414"/>
      <c r="BR2830" s="383"/>
      <c r="BS2830" s="78"/>
      <c r="BT2830" s="83"/>
      <c r="BU2830" s="75"/>
      <c r="BV2830" s="74"/>
      <c r="BW2830" s="74"/>
      <c r="BX2830" s="98" t="s">
        <v>5632</v>
      </c>
      <c r="BY2830" s="112">
        <f t="shared" si="274"/>
        <v>2825</v>
      </c>
      <c r="BZ2830" s="65">
        <f t="shared" si="275"/>
        <v>0</v>
      </c>
      <c r="CA2830" s="359">
        <f t="shared" si="270"/>
        <v>1</v>
      </c>
      <c r="CB2830" s="359">
        <f t="shared" si="271"/>
        <v>6</v>
      </c>
      <c r="CC2830" s="359">
        <f t="shared" si="272"/>
        <v>2023</v>
      </c>
      <c r="CD2830" s="359" t="str">
        <f t="shared" si="273"/>
        <v>16202366456MOVIMIENTO EN MASA</v>
      </c>
    </row>
    <row r="2831" spans="1:82" s="121" customFormat="1" ht="48" customHeight="1">
      <c r="A2831" s="13"/>
      <c r="B2831" s="13"/>
      <c r="C2831" s="13"/>
      <c r="D2831" s="212">
        <v>45079</v>
      </c>
      <c r="E2831" s="210" t="s">
        <v>2831</v>
      </c>
      <c r="F2831" s="211" t="s">
        <v>2704</v>
      </c>
      <c r="G2831" s="111" t="s">
        <v>2827</v>
      </c>
      <c r="H2831" s="85" t="str">
        <f>VLOOKUP(E2831&amp;F2831,Divipola!$C$1:$F$1149,4,FALSE)</f>
        <v>73001</v>
      </c>
      <c r="I2831" s="77"/>
      <c r="J2831" s="181"/>
      <c r="K2831" s="108"/>
      <c r="L2831" s="108"/>
      <c r="M2831" s="108"/>
      <c r="N2831" s="108"/>
      <c r="O2831" s="108"/>
      <c r="P2831" s="108"/>
      <c r="Q2831" s="108"/>
      <c r="R2831" s="108">
        <v>1</v>
      </c>
      <c r="S2831" s="108"/>
      <c r="T2831" s="108"/>
      <c r="U2831" s="108"/>
      <c r="V2831" s="108"/>
      <c r="W2831" s="108"/>
      <c r="X2831" s="108"/>
      <c r="Y2831" s="108"/>
      <c r="Z2831" s="109"/>
      <c r="AA2831" s="113"/>
      <c r="AB2831" s="383"/>
      <c r="AC2831" s="73"/>
      <c r="AD2831" s="414"/>
      <c r="AE2831" s="393"/>
      <c r="AF2831" s="78"/>
      <c r="AG2831" s="414"/>
      <c r="AH2831" s="383"/>
      <c r="AI2831" s="453"/>
      <c r="AJ2831" s="453"/>
      <c r="AK2831" s="414"/>
      <c r="AL2831" s="383"/>
      <c r="AM2831" s="383"/>
      <c r="AN2831" s="523"/>
      <c r="AO2831" s="414"/>
      <c r="AP2831" s="548"/>
      <c r="AQ2831" s="414"/>
      <c r="AR2831" s="78"/>
      <c r="AS2831" s="78"/>
      <c r="AT2831" s="414"/>
      <c r="AU2831" s="548"/>
      <c r="AV2831" s="548"/>
      <c r="AW2831" s="414"/>
      <c r="AX2831" s="383"/>
      <c r="AY2831" s="548"/>
      <c r="AZ2831" s="414"/>
      <c r="BA2831" s="383"/>
      <c r="BB2831" s="548"/>
      <c r="BC2831" s="78"/>
      <c r="BD2831" s="868"/>
      <c r="BE2831" s="542"/>
      <c r="BF2831" s="542"/>
      <c r="BG2831" s="542"/>
      <c r="BH2831" s="542"/>
      <c r="BI2831" s="383"/>
      <c r="BJ2831" s="383"/>
      <c r="BK2831" s="78"/>
      <c r="BL2831" s="414"/>
      <c r="BM2831" s="383"/>
      <c r="BN2831" s="78"/>
      <c r="BO2831" s="414"/>
      <c r="BP2831" s="78"/>
      <c r="BQ2831" s="414"/>
      <c r="BR2831" s="383"/>
      <c r="BS2831" s="78"/>
      <c r="BT2831" s="83"/>
      <c r="BU2831" s="75"/>
      <c r="BV2831" s="74"/>
      <c r="BW2831" s="74"/>
      <c r="BX2831" s="98" t="s">
        <v>4693</v>
      </c>
      <c r="BY2831" s="112">
        <f t="shared" si="274"/>
        <v>2826</v>
      </c>
      <c r="BZ2831" s="65">
        <f t="shared" si="275"/>
        <v>0</v>
      </c>
      <c r="CA2831" s="359">
        <f t="shared" si="270"/>
        <v>2</v>
      </c>
      <c r="CB2831" s="359">
        <f t="shared" si="271"/>
        <v>6</v>
      </c>
      <c r="CC2831" s="359">
        <f t="shared" si="272"/>
        <v>2023</v>
      </c>
      <c r="CD2831" s="359" t="str">
        <f t="shared" si="273"/>
        <v>26202373001MOVIMIENTO EN MASA</v>
      </c>
    </row>
    <row r="2832" spans="1:82" s="121" customFormat="1" ht="60" customHeight="1">
      <c r="A2832" s="13"/>
      <c r="B2832" s="13"/>
      <c r="C2832" s="13"/>
      <c r="D2832" s="212">
        <v>45079</v>
      </c>
      <c r="E2832" s="210" t="s">
        <v>2622</v>
      </c>
      <c r="F2832" s="211" t="s">
        <v>474</v>
      </c>
      <c r="G2832" s="111" t="s">
        <v>2827</v>
      </c>
      <c r="H2832" s="85" t="str">
        <f>VLOOKUP(E2832&amp;F2832,Divipola!$C$1:$F$1149,4,FALSE)</f>
        <v>41660</v>
      </c>
      <c r="I2832" s="77"/>
      <c r="J2832" s="181"/>
      <c r="K2832" s="108"/>
      <c r="L2832" s="108"/>
      <c r="M2832" s="108"/>
      <c r="N2832" s="108"/>
      <c r="O2832" s="108"/>
      <c r="P2832" s="108"/>
      <c r="Q2832" s="108"/>
      <c r="R2832" s="108">
        <v>1</v>
      </c>
      <c r="S2832" s="108"/>
      <c r="T2832" s="108"/>
      <c r="U2832" s="108"/>
      <c r="V2832" s="108"/>
      <c r="W2832" s="108"/>
      <c r="X2832" s="108"/>
      <c r="Y2832" s="108"/>
      <c r="Z2832" s="109"/>
      <c r="AA2832" s="113"/>
      <c r="AB2832" s="383"/>
      <c r="AC2832" s="73"/>
      <c r="AD2832" s="414"/>
      <c r="AE2832" s="393"/>
      <c r="AF2832" s="78"/>
      <c r="AG2832" s="414"/>
      <c r="AH2832" s="383"/>
      <c r="AI2832" s="453"/>
      <c r="AJ2832" s="453"/>
      <c r="AK2832" s="414"/>
      <c r="AL2832" s="383"/>
      <c r="AM2832" s="383"/>
      <c r="AN2832" s="523"/>
      <c r="AO2832" s="414"/>
      <c r="AP2832" s="548"/>
      <c r="AQ2832" s="414"/>
      <c r="AR2832" s="78"/>
      <c r="AS2832" s="78"/>
      <c r="AT2832" s="414"/>
      <c r="AU2832" s="548"/>
      <c r="AV2832" s="548"/>
      <c r="AW2832" s="414"/>
      <c r="AX2832" s="383"/>
      <c r="AY2832" s="548"/>
      <c r="AZ2832" s="414"/>
      <c r="BA2832" s="383"/>
      <c r="BB2832" s="548"/>
      <c r="BC2832" s="78"/>
      <c r="BD2832" s="868"/>
      <c r="BE2832" s="542"/>
      <c r="BF2832" s="542"/>
      <c r="BG2832" s="542"/>
      <c r="BH2832" s="542"/>
      <c r="BI2832" s="383"/>
      <c r="BJ2832" s="383"/>
      <c r="BK2832" s="78"/>
      <c r="BL2832" s="414"/>
      <c r="BM2832" s="383"/>
      <c r="BN2832" s="78"/>
      <c r="BO2832" s="414"/>
      <c r="BP2832" s="78"/>
      <c r="BQ2832" s="414"/>
      <c r="BR2832" s="383"/>
      <c r="BS2832" s="78"/>
      <c r="BT2832" s="83"/>
      <c r="BU2832" s="75"/>
      <c r="BV2832" s="74"/>
      <c r="BW2832" s="74"/>
      <c r="BX2832" s="98" t="s">
        <v>4694</v>
      </c>
      <c r="BY2832" s="112">
        <f t="shared" si="274"/>
        <v>2827</v>
      </c>
      <c r="BZ2832" s="65">
        <f t="shared" si="275"/>
        <v>0</v>
      </c>
      <c r="CA2832" s="359">
        <f t="shared" si="270"/>
        <v>2</v>
      </c>
      <c r="CB2832" s="359">
        <f t="shared" si="271"/>
        <v>6</v>
      </c>
      <c r="CC2832" s="359">
        <f t="shared" si="272"/>
        <v>2023</v>
      </c>
      <c r="CD2832" s="359" t="str">
        <f t="shared" si="273"/>
        <v>26202341660MOVIMIENTO EN MASA</v>
      </c>
    </row>
    <row r="2833" spans="1:82" s="121" customFormat="1" ht="48" customHeight="1">
      <c r="A2833" s="13"/>
      <c r="B2833" s="13"/>
      <c r="C2833" s="13"/>
      <c r="D2833" s="212">
        <v>45079</v>
      </c>
      <c r="E2833" s="210" t="s">
        <v>2834</v>
      </c>
      <c r="F2833" s="211" t="s">
        <v>2069</v>
      </c>
      <c r="G2833" s="111" t="s">
        <v>2808</v>
      </c>
      <c r="H2833" s="85" t="str">
        <f>VLOOKUP(E2833&amp;F2833,Divipola!$C$1:$F$1149,4,FALSE)</f>
        <v>54518</v>
      </c>
      <c r="I2833" s="77"/>
      <c r="J2833" s="181"/>
      <c r="K2833" s="146"/>
      <c r="L2833" s="146"/>
      <c r="M2833" s="146"/>
      <c r="N2833" s="146"/>
      <c r="O2833" s="146"/>
      <c r="P2833" s="146"/>
      <c r="Q2833" s="146"/>
      <c r="R2833" s="146">
        <v>1</v>
      </c>
      <c r="S2833" s="146"/>
      <c r="T2833" s="146"/>
      <c r="U2833" s="146"/>
      <c r="V2833" s="146"/>
      <c r="W2833" s="146"/>
      <c r="X2833" s="146"/>
      <c r="Y2833" s="146"/>
      <c r="Z2833" s="147"/>
      <c r="AA2833" s="148"/>
      <c r="AB2833" s="383"/>
      <c r="AC2833" s="73"/>
      <c r="AD2833" s="414"/>
      <c r="AE2833" s="393"/>
      <c r="AF2833" s="78"/>
      <c r="AG2833" s="414"/>
      <c r="AH2833" s="383"/>
      <c r="AI2833" s="453"/>
      <c r="AJ2833" s="453"/>
      <c r="AK2833" s="414"/>
      <c r="AL2833" s="383"/>
      <c r="AM2833" s="383"/>
      <c r="AN2833" s="523"/>
      <c r="AO2833" s="414"/>
      <c r="AP2833" s="548"/>
      <c r="AQ2833" s="414"/>
      <c r="AR2833" s="78"/>
      <c r="AS2833" s="78"/>
      <c r="AT2833" s="414"/>
      <c r="AU2833" s="548"/>
      <c r="AV2833" s="548"/>
      <c r="AW2833" s="414"/>
      <c r="AX2833" s="383"/>
      <c r="AY2833" s="548"/>
      <c r="AZ2833" s="414"/>
      <c r="BA2833" s="383"/>
      <c r="BB2833" s="548"/>
      <c r="BC2833" s="78"/>
      <c r="BD2833" s="868"/>
      <c r="BE2833" s="542"/>
      <c r="BF2833" s="542"/>
      <c r="BG2833" s="542"/>
      <c r="BH2833" s="542"/>
      <c r="BI2833" s="383"/>
      <c r="BJ2833" s="383"/>
      <c r="BK2833" s="78"/>
      <c r="BL2833" s="414"/>
      <c r="BM2833" s="383"/>
      <c r="BN2833" s="78"/>
      <c r="BO2833" s="414"/>
      <c r="BP2833" s="78"/>
      <c r="BQ2833" s="414"/>
      <c r="BR2833" s="383"/>
      <c r="BS2833" s="78"/>
      <c r="BT2833" s="83"/>
      <c r="BU2833" s="75"/>
      <c r="BV2833" s="74"/>
      <c r="BW2833" s="74"/>
      <c r="BX2833" s="98" t="s">
        <v>4697</v>
      </c>
      <c r="BY2833" s="112">
        <f t="shared" si="274"/>
        <v>2828</v>
      </c>
      <c r="BZ2833" s="65">
        <f t="shared" si="275"/>
        <v>0</v>
      </c>
      <c r="CA2833" s="359">
        <f t="shared" si="270"/>
        <v>2</v>
      </c>
      <c r="CB2833" s="359">
        <f t="shared" si="271"/>
        <v>6</v>
      </c>
      <c r="CC2833" s="359">
        <f t="shared" si="272"/>
        <v>2023</v>
      </c>
      <c r="CD2833" s="359" t="str">
        <f t="shared" si="273"/>
        <v>26202354518AVENIDA TORRENCIAL</v>
      </c>
    </row>
    <row r="2834" spans="1:82" s="121" customFormat="1" ht="48" customHeight="1">
      <c r="A2834" s="13"/>
      <c r="B2834" s="13"/>
      <c r="C2834" s="13"/>
      <c r="D2834" s="212">
        <v>45079</v>
      </c>
      <c r="E2834" s="210" t="s">
        <v>2718</v>
      </c>
      <c r="F2834" s="211" t="s">
        <v>2626</v>
      </c>
      <c r="G2834" s="111" t="s">
        <v>2827</v>
      </c>
      <c r="H2834" s="85" t="str">
        <f>VLOOKUP(E2834&amp;F2834,Divipola!$C$1:$F$1149,4,FALSE)</f>
        <v>25599</v>
      </c>
      <c r="I2834" s="77"/>
      <c r="J2834" s="181"/>
      <c r="K2834" s="108"/>
      <c r="L2834" s="108"/>
      <c r="M2834" s="108"/>
      <c r="N2834" s="108">
        <v>4</v>
      </c>
      <c r="O2834" s="108">
        <v>1</v>
      </c>
      <c r="P2834" s="108"/>
      <c r="Q2834" s="108">
        <v>1</v>
      </c>
      <c r="R2834" s="108"/>
      <c r="S2834" s="108"/>
      <c r="T2834" s="108"/>
      <c r="U2834" s="108"/>
      <c r="V2834" s="108"/>
      <c r="W2834" s="108"/>
      <c r="X2834" s="108"/>
      <c r="Y2834" s="108"/>
      <c r="Z2834" s="109"/>
      <c r="AA2834" s="113"/>
      <c r="AB2834" s="383"/>
      <c r="AC2834" s="73"/>
      <c r="AD2834" s="414"/>
      <c r="AE2834" s="393"/>
      <c r="AF2834" s="78"/>
      <c r="AG2834" s="414"/>
      <c r="AH2834" s="383"/>
      <c r="AI2834" s="453"/>
      <c r="AJ2834" s="453"/>
      <c r="AK2834" s="414"/>
      <c r="AL2834" s="383"/>
      <c r="AM2834" s="383"/>
      <c r="AN2834" s="523"/>
      <c r="AO2834" s="414"/>
      <c r="AP2834" s="548"/>
      <c r="AQ2834" s="414"/>
      <c r="AR2834" s="78"/>
      <c r="AS2834" s="78"/>
      <c r="AT2834" s="414"/>
      <c r="AU2834" s="548"/>
      <c r="AV2834" s="548"/>
      <c r="AW2834" s="414"/>
      <c r="AX2834" s="383"/>
      <c r="AY2834" s="548"/>
      <c r="AZ2834" s="414"/>
      <c r="BA2834" s="383"/>
      <c r="BB2834" s="548"/>
      <c r="BC2834" s="78"/>
      <c r="BD2834" s="868"/>
      <c r="BE2834" s="542"/>
      <c r="BF2834" s="542"/>
      <c r="BG2834" s="542"/>
      <c r="BH2834" s="542"/>
      <c r="BI2834" s="383"/>
      <c r="BJ2834" s="383"/>
      <c r="BK2834" s="78"/>
      <c r="BL2834" s="414"/>
      <c r="BM2834" s="383"/>
      <c r="BN2834" s="78"/>
      <c r="BO2834" s="414"/>
      <c r="BP2834" s="78"/>
      <c r="BQ2834" s="414"/>
      <c r="BR2834" s="383"/>
      <c r="BS2834" s="78"/>
      <c r="BT2834" s="83"/>
      <c r="BU2834" s="75"/>
      <c r="BV2834" s="74"/>
      <c r="BW2834" s="74"/>
      <c r="BX2834" s="98" t="s">
        <v>4701</v>
      </c>
      <c r="BY2834" s="112">
        <f t="shared" si="274"/>
        <v>2829</v>
      </c>
      <c r="BZ2834" s="65">
        <f t="shared" si="275"/>
        <v>0</v>
      </c>
      <c r="CA2834" s="359">
        <f t="shared" si="270"/>
        <v>2</v>
      </c>
      <c r="CB2834" s="359">
        <f t="shared" si="271"/>
        <v>6</v>
      </c>
      <c r="CC2834" s="359">
        <f t="shared" si="272"/>
        <v>2023</v>
      </c>
      <c r="CD2834" s="359" t="str">
        <f t="shared" si="273"/>
        <v>26202325599MOVIMIENTO EN MASA</v>
      </c>
    </row>
    <row r="2835" spans="1:82" s="121" customFormat="1" ht="132" customHeight="1">
      <c r="A2835" s="13"/>
      <c r="B2835" s="13"/>
      <c r="C2835" s="13"/>
      <c r="D2835" s="212">
        <v>45079</v>
      </c>
      <c r="E2835" s="210" t="s">
        <v>2718</v>
      </c>
      <c r="F2835" s="211" t="s">
        <v>1022</v>
      </c>
      <c r="G2835" s="111" t="s">
        <v>2827</v>
      </c>
      <c r="H2835" s="85" t="str">
        <f>VLOOKUP(E2835&amp;F2835,Divipola!$C$1:$F$1149,4,FALSE)</f>
        <v>25123</v>
      </c>
      <c r="I2835" s="77"/>
      <c r="J2835" s="181"/>
      <c r="K2835" s="108"/>
      <c r="L2835" s="108"/>
      <c r="M2835" s="108"/>
      <c r="N2835" s="108"/>
      <c r="O2835" s="108"/>
      <c r="P2835" s="108"/>
      <c r="Q2835" s="108"/>
      <c r="R2835" s="108">
        <v>1</v>
      </c>
      <c r="S2835" s="108"/>
      <c r="T2835" s="108"/>
      <c r="U2835" s="108"/>
      <c r="V2835" s="108"/>
      <c r="W2835" s="108"/>
      <c r="X2835" s="108"/>
      <c r="Y2835" s="108"/>
      <c r="Z2835" s="109"/>
      <c r="AA2835" s="113"/>
      <c r="AB2835" s="383"/>
      <c r="AC2835" s="73"/>
      <c r="AD2835" s="414"/>
      <c r="AE2835" s="393"/>
      <c r="AF2835" s="78"/>
      <c r="AG2835" s="414"/>
      <c r="AH2835" s="383"/>
      <c r="AI2835" s="453"/>
      <c r="AJ2835" s="453"/>
      <c r="AK2835" s="414"/>
      <c r="AL2835" s="383"/>
      <c r="AM2835" s="383"/>
      <c r="AN2835" s="523"/>
      <c r="AO2835" s="414"/>
      <c r="AP2835" s="548"/>
      <c r="AQ2835" s="414"/>
      <c r="AR2835" s="78"/>
      <c r="AS2835" s="78"/>
      <c r="AT2835" s="414"/>
      <c r="AU2835" s="548"/>
      <c r="AV2835" s="548"/>
      <c r="AW2835" s="414"/>
      <c r="AX2835" s="383"/>
      <c r="AY2835" s="548"/>
      <c r="AZ2835" s="414"/>
      <c r="BA2835" s="383"/>
      <c r="BB2835" s="548"/>
      <c r="BC2835" s="78"/>
      <c r="BD2835" s="868"/>
      <c r="BE2835" s="542"/>
      <c r="BF2835" s="542"/>
      <c r="BG2835" s="542"/>
      <c r="BH2835" s="542"/>
      <c r="BI2835" s="383"/>
      <c r="BJ2835" s="383"/>
      <c r="BK2835" s="78"/>
      <c r="BL2835" s="414"/>
      <c r="BM2835" s="383"/>
      <c r="BN2835" s="78"/>
      <c r="BO2835" s="414"/>
      <c r="BP2835" s="78"/>
      <c r="BQ2835" s="414"/>
      <c r="BR2835" s="383"/>
      <c r="BS2835" s="78"/>
      <c r="BT2835" s="83"/>
      <c r="BU2835" s="75"/>
      <c r="BV2835" s="74"/>
      <c r="BW2835" s="74"/>
      <c r="BX2835" s="98" t="s">
        <v>4704</v>
      </c>
      <c r="BY2835" s="112">
        <f t="shared" si="274"/>
        <v>2830</v>
      </c>
      <c r="BZ2835" s="65">
        <f t="shared" si="275"/>
        <v>0</v>
      </c>
      <c r="CA2835" s="359">
        <f t="shared" si="270"/>
        <v>2</v>
      </c>
      <c r="CB2835" s="359">
        <f t="shared" si="271"/>
        <v>6</v>
      </c>
      <c r="CC2835" s="359">
        <f t="shared" si="272"/>
        <v>2023</v>
      </c>
      <c r="CD2835" s="359" t="str">
        <f t="shared" si="273"/>
        <v>26202325123MOVIMIENTO EN MASA</v>
      </c>
    </row>
    <row r="2836" spans="1:82" s="121" customFormat="1" ht="216" customHeight="1">
      <c r="A2836" s="13"/>
      <c r="B2836" s="13"/>
      <c r="C2836" s="13"/>
      <c r="D2836" s="212">
        <v>45079</v>
      </c>
      <c r="E2836" s="210" t="s">
        <v>2829</v>
      </c>
      <c r="F2836" s="211" t="s">
        <v>2136</v>
      </c>
      <c r="G2836" s="111" t="s">
        <v>2827</v>
      </c>
      <c r="H2836" s="85" t="str">
        <f>VLOOKUP(E2836&amp;F2836,Divipola!$C$1:$F$1149,4,FALSE)</f>
        <v>05107</v>
      </c>
      <c r="I2836" s="77"/>
      <c r="J2836" s="181"/>
      <c r="K2836" s="146"/>
      <c r="L2836" s="146"/>
      <c r="M2836" s="146"/>
      <c r="N2836" s="146"/>
      <c r="O2836" s="146"/>
      <c r="P2836" s="146"/>
      <c r="Q2836" s="146"/>
      <c r="R2836" s="146">
        <v>1</v>
      </c>
      <c r="S2836" s="146"/>
      <c r="T2836" s="146"/>
      <c r="U2836" s="146"/>
      <c r="V2836" s="146"/>
      <c r="W2836" s="146"/>
      <c r="X2836" s="146"/>
      <c r="Y2836" s="146"/>
      <c r="Z2836" s="147"/>
      <c r="AA2836" s="148"/>
      <c r="AB2836" s="383"/>
      <c r="AC2836" s="73"/>
      <c r="AD2836" s="414"/>
      <c r="AE2836" s="393"/>
      <c r="AF2836" s="78"/>
      <c r="AG2836" s="414"/>
      <c r="AH2836" s="383"/>
      <c r="AI2836" s="453"/>
      <c r="AJ2836" s="453"/>
      <c r="AK2836" s="414"/>
      <c r="AL2836" s="383"/>
      <c r="AM2836" s="383"/>
      <c r="AN2836" s="523"/>
      <c r="AO2836" s="414"/>
      <c r="AP2836" s="548"/>
      <c r="AQ2836" s="414"/>
      <c r="AR2836" s="78"/>
      <c r="AS2836" s="78"/>
      <c r="AT2836" s="414"/>
      <c r="AU2836" s="548"/>
      <c r="AV2836" s="548"/>
      <c r="AW2836" s="414"/>
      <c r="AX2836" s="383"/>
      <c r="AY2836" s="548"/>
      <c r="AZ2836" s="414"/>
      <c r="BA2836" s="383"/>
      <c r="BB2836" s="548"/>
      <c r="BC2836" s="78"/>
      <c r="BD2836" s="868"/>
      <c r="BE2836" s="542"/>
      <c r="BF2836" s="542"/>
      <c r="BG2836" s="542"/>
      <c r="BH2836" s="542"/>
      <c r="BI2836" s="383"/>
      <c r="BJ2836" s="383"/>
      <c r="BK2836" s="78"/>
      <c r="BL2836" s="414"/>
      <c r="BM2836" s="383"/>
      <c r="BN2836" s="78"/>
      <c r="BO2836" s="414"/>
      <c r="BP2836" s="78"/>
      <c r="BQ2836" s="414"/>
      <c r="BR2836" s="383"/>
      <c r="BS2836" s="78"/>
      <c r="BT2836" s="83"/>
      <c r="BU2836" s="75"/>
      <c r="BV2836" s="74"/>
      <c r="BW2836" s="74"/>
      <c r="BX2836" s="103" t="s">
        <v>4728</v>
      </c>
      <c r="BY2836" s="112">
        <f t="shared" si="274"/>
        <v>2831</v>
      </c>
      <c r="BZ2836" s="65">
        <f t="shared" si="275"/>
        <v>0</v>
      </c>
      <c r="CA2836" s="359">
        <f t="shared" si="270"/>
        <v>2</v>
      </c>
      <c r="CB2836" s="359">
        <f t="shared" si="271"/>
        <v>6</v>
      </c>
      <c r="CC2836" s="359">
        <f t="shared" si="272"/>
        <v>2023</v>
      </c>
      <c r="CD2836" s="359" t="str">
        <f t="shared" si="273"/>
        <v>26202305107MOVIMIENTO EN MASA</v>
      </c>
    </row>
    <row r="2837" spans="1:82" s="121" customFormat="1" ht="132" customHeight="1">
      <c r="A2837" s="13"/>
      <c r="B2837" s="13"/>
      <c r="C2837" s="13"/>
      <c r="D2837" s="212">
        <v>45079</v>
      </c>
      <c r="E2837" s="210" t="s">
        <v>2829</v>
      </c>
      <c r="F2837" s="211" t="s">
        <v>2395</v>
      </c>
      <c r="G2837" s="111" t="s">
        <v>2808</v>
      </c>
      <c r="H2837" s="85" t="str">
        <f>VLOOKUP(E2837&amp;F2837,Divipola!$C$1:$F$1149,4,FALSE)</f>
        <v>05234</v>
      </c>
      <c r="I2837" s="77"/>
      <c r="J2837" s="181"/>
      <c r="K2837" s="146"/>
      <c r="L2837" s="146"/>
      <c r="M2837" s="146"/>
      <c r="N2837" s="146">
        <v>130</v>
      </c>
      <c r="O2837" s="146">
        <v>29</v>
      </c>
      <c r="P2837" s="146"/>
      <c r="Q2837" s="146">
        <v>29</v>
      </c>
      <c r="R2837" s="146">
        <v>1</v>
      </c>
      <c r="S2837" s="146">
        <v>1</v>
      </c>
      <c r="T2837" s="146"/>
      <c r="U2837" s="146"/>
      <c r="V2837" s="146"/>
      <c r="W2837" s="146"/>
      <c r="X2837" s="146">
        <v>1</v>
      </c>
      <c r="Y2837" s="146"/>
      <c r="Z2837" s="146"/>
      <c r="AA2837" s="185" t="s">
        <v>4726</v>
      </c>
      <c r="AB2837" s="383"/>
      <c r="AC2837" s="73"/>
      <c r="AD2837" s="414"/>
      <c r="AE2837" s="393"/>
      <c r="AF2837" s="78"/>
      <c r="AG2837" s="414"/>
      <c r="AH2837" s="383"/>
      <c r="AI2837" s="453"/>
      <c r="AJ2837" s="453"/>
      <c r="AK2837" s="414"/>
      <c r="AL2837" s="383"/>
      <c r="AM2837" s="383"/>
      <c r="AN2837" s="523"/>
      <c r="AO2837" s="414"/>
      <c r="AP2837" s="548"/>
      <c r="AQ2837" s="414"/>
      <c r="AR2837" s="78"/>
      <c r="AS2837" s="78"/>
      <c r="AT2837" s="414"/>
      <c r="AU2837" s="548"/>
      <c r="AV2837" s="548"/>
      <c r="AW2837" s="414"/>
      <c r="AX2837" s="383"/>
      <c r="AY2837" s="548"/>
      <c r="AZ2837" s="414"/>
      <c r="BA2837" s="383"/>
      <c r="BB2837" s="548"/>
      <c r="BC2837" s="78"/>
      <c r="BD2837" s="868"/>
      <c r="BE2837" s="542"/>
      <c r="BF2837" s="542"/>
      <c r="BG2837" s="542"/>
      <c r="BH2837" s="542"/>
      <c r="BI2837" s="383"/>
      <c r="BJ2837" s="383"/>
      <c r="BK2837" s="78"/>
      <c r="BL2837" s="414"/>
      <c r="BM2837" s="383"/>
      <c r="BN2837" s="78"/>
      <c r="BO2837" s="414"/>
      <c r="BP2837" s="78"/>
      <c r="BQ2837" s="414"/>
      <c r="BR2837" s="383"/>
      <c r="BS2837" s="78"/>
      <c r="BT2837" s="83"/>
      <c r="BU2837" s="75"/>
      <c r="BV2837" s="74"/>
      <c r="BW2837" s="74"/>
      <c r="BX2837" s="103" t="s">
        <v>4729</v>
      </c>
      <c r="BY2837" s="112">
        <f t="shared" si="274"/>
        <v>2832</v>
      </c>
      <c r="BZ2837" s="65">
        <f t="shared" si="275"/>
        <v>0</v>
      </c>
      <c r="CA2837" s="359">
        <f t="shared" si="270"/>
        <v>2</v>
      </c>
      <c r="CB2837" s="359">
        <f t="shared" si="271"/>
        <v>6</v>
      </c>
      <c r="CC2837" s="359">
        <f t="shared" si="272"/>
        <v>2023</v>
      </c>
      <c r="CD2837" s="359" t="str">
        <f t="shared" si="273"/>
        <v>26202305234AVENIDA TORRENCIAL</v>
      </c>
    </row>
    <row r="2838" spans="1:82" s="121" customFormat="1" ht="144" customHeight="1">
      <c r="A2838" s="13"/>
      <c r="B2838" s="13"/>
      <c r="C2838" s="13"/>
      <c r="D2838" s="212">
        <v>45080</v>
      </c>
      <c r="E2838" s="210" t="s">
        <v>2161</v>
      </c>
      <c r="F2838" s="211" t="s">
        <v>523</v>
      </c>
      <c r="G2838" s="111" t="s">
        <v>2943</v>
      </c>
      <c r="H2838" s="85" t="str">
        <f>VLOOKUP(E2838&amp;F2838,Divipola!$C$1:$F$1149,4,FALSE)</f>
        <v>17174</v>
      </c>
      <c r="I2838" s="77"/>
      <c r="J2838" s="181"/>
      <c r="K2838" s="108"/>
      <c r="L2838" s="108"/>
      <c r="M2838" s="108"/>
      <c r="N2838" s="108">
        <v>4</v>
      </c>
      <c r="O2838" s="108">
        <v>1</v>
      </c>
      <c r="P2838" s="108">
        <v>1</v>
      </c>
      <c r="Q2838" s="108"/>
      <c r="R2838" s="108"/>
      <c r="S2838" s="108"/>
      <c r="T2838" s="108"/>
      <c r="U2838" s="108"/>
      <c r="V2838" s="108"/>
      <c r="W2838" s="108"/>
      <c r="X2838" s="108"/>
      <c r="Y2838" s="108"/>
      <c r="Z2838" s="109"/>
      <c r="AA2838" s="113"/>
      <c r="AB2838" s="383"/>
      <c r="AC2838" s="73"/>
      <c r="AD2838" s="414"/>
      <c r="AE2838" s="393"/>
      <c r="AF2838" s="78"/>
      <c r="AG2838" s="414"/>
      <c r="AH2838" s="383"/>
      <c r="AI2838" s="453"/>
      <c r="AJ2838" s="453"/>
      <c r="AK2838" s="414"/>
      <c r="AL2838" s="383"/>
      <c r="AM2838" s="383"/>
      <c r="AN2838" s="523"/>
      <c r="AO2838" s="414"/>
      <c r="AP2838" s="548"/>
      <c r="AQ2838" s="414"/>
      <c r="AR2838" s="78"/>
      <c r="AS2838" s="78"/>
      <c r="AT2838" s="414"/>
      <c r="AU2838" s="548"/>
      <c r="AV2838" s="548"/>
      <c r="AW2838" s="414"/>
      <c r="AX2838" s="383"/>
      <c r="AY2838" s="548"/>
      <c r="AZ2838" s="414"/>
      <c r="BA2838" s="383"/>
      <c r="BB2838" s="548"/>
      <c r="BC2838" s="78"/>
      <c r="BD2838" s="868"/>
      <c r="BE2838" s="542"/>
      <c r="BF2838" s="542"/>
      <c r="BG2838" s="542"/>
      <c r="BH2838" s="542"/>
      <c r="BI2838" s="383"/>
      <c r="BJ2838" s="383"/>
      <c r="BK2838" s="78"/>
      <c r="BL2838" s="414"/>
      <c r="BM2838" s="383"/>
      <c r="BN2838" s="78"/>
      <c r="BO2838" s="414"/>
      <c r="BP2838" s="78"/>
      <c r="BQ2838" s="414"/>
      <c r="BR2838" s="383"/>
      <c r="BS2838" s="78"/>
      <c r="BT2838" s="83"/>
      <c r="BU2838" s="75"/>
      <c r="BV2838" s="74"/>
      <c r="BW2838" s="74"/>
      <c r="BX2838" s="98" t="s">
        <v>4703</v>
      </c>
      <c r="BY2838" s="112">
        <f t="shared" si="274"/>
        <v>2833</v>
      </c>
      <c r="BZ2838" s="65">
        <f t="shared" si="275"/>
        <v>0</v>
      </c>
      <c r="CA2838" s="359">
        <f t="shared" si="270"/>
        <v>3</v>
      </c>
      <c r="CB2838" s="359">
        <f t="shared" si="271"/>
        <v>6</v>
      </c>
      <c r="CC2838" s="359">
        <f t="shared" si="272"/>
        <v>2023</v>
      </c>
      <c r="CD2838" s="359" t="str">
        <f t="shared" si="273"/>
        <v>36202317174COLAPSO ESTRUCTURAL</v>
      </c>
    </row>
    <row r="2839" spans="1:82" s="121" customFormat="1" ht="48" customHeight="1">
      <c r="A2839" s="13"/>
      <c r="B2839" s="13"/>
      <c r="C2839" s="13"/>
      <c r="D2839" s="212">
        <v>45080</v>
      </c>
      <c r="E2839" s="210" t="s">
        <v>2622</v>
      </c>
      <c r="F2839" s="211" t="s">
        <v>366</v>
      </c>
      <c r="G2839" s="130" t="s">
        <v>8680</v>
      </c>
      <c r="H2839" s="85" t="str">
        <f>VLOOKUP(E2839&amp;F2839,Divipola!$C$1:$F$1149,4,FALSE)</f>
        <v>41548</v>
      </c>
      <c r="I2839" s="77"/>
      <c r="J2839" s="181"/>
      <c r="K2839" s="108"/>
      <c r="L2839" s="108"/>
      <c r="M2839" s="108"/>
      <c r="N2839" s="108"/>
      <c r="O2839" s="108"/>
      <c r="P2839" s="108"/>
      <c r="Q2839" s="108"/>
      <c r="R2839" s="108"/>
      <c r="S2839" s="108"/>
      <c r="T2839" s="108"/>
      <c r="U2839" s="108"/>
      <c r="V2839" s="108"/>
      <c r="W2839" s="108"/>
      <c r="X2839" s="108"/>
      <c r="Y2839" s="108"/>
      <c r="Z2839" s="109">
        <v>16</v>
      </c>
      <c r="AA2839" s="113"/>
      <c r="AB2839" s="383"/>
      <c r="AC2839" s="73"/>
      <c r="AD2839" s="414"/>
      <c r="AE2839" s="393"/>
      <c r="AF2839" s="78"/>
      <c r="AG2839" s="414"/>
      <c r="AH2839" s="383"/>
      <c r="AI2839" s="453"/>
      <c r="AJ2839" s="453"/>
      <c r="AK2839" s="414"/>
      <c r="AL2839" s="383"/>
      <c r="AM2839" s="383"/>
      <c r="AN2839" s="523"/>
      <c r="AO2839" s="414"/>
      <c r="AP2839" s="548"/>
      <c r="AQ2839" s="414"/>
      <c r="AR2839" s="78"/>
      <c r="AS2839" s="78"/>
      <c r="AT2839" s="414"/>
      <c r="AU2839" s="548"/>
      <c r="AV2839" s="548"/>
      <c r="AW2839" s="414"/>
      <c r="AX2839" s="383"/>
      <c r="AY2839" s="548"/>
      <c r="AZ2839" s="414"/>
      <c r="BA2839" s="383"/>
      <c r="BB2839" s="548"/>
      <c r="BC2839" s="78"/>
      <c r="BD2839" s="868"/>
      <c r="BE2839" s="542"/>
      <c r="BF2839" s="542"/>
      <c r="BG2839" s="542"/>
      <c r="BH2839" s="542"/>
      <c r="BI2839" s="383"/>
      <c r="BJ2839" s="383"/>
      <c r="BK2839" s="78"/>
      <c r="BL2839" s="414"/>
      <c r="BM2839" s="383"/>
      <c r="BN2839" s="78"/>
      <c r="BO2839" s="414"/>
      <c r="BP2839" s="78"/>
      <c r="BQ2839" s="414"/>
      <c r="BR2839" s="383"/>
      <c r="BS2839" s="78"/>
      <c r="BT2839" s="83"/>
      <c r="BU2839" s="75"/>
      <c r="BV2839" s="74"/>
      <c r="BW2839" s="74"/>
      <c r="BX2839" s="98" t="s">
        <v>4708</v>
      </c>
      <c r="BY2839" s="112">
        <f t="shared" si="274"/>
        <v>2834</v>
      </c>
      <c r="BZ2839" s="65">
        <f t="shared" si="275"/>
        <v>0</v>
      </c>
      <c r="CA2839" s="359">
        <f t="shared" si="270"/>
        <v>3</v>
      </c>
      <c r="CB2839" s="359">
        <f t="shared" si="271"/>
        <v>6</v>
      </c>
      <c r="CC2839" s="359">
        <f t="shared" si="272"/>
        <v>2023</v>
      </c>
      <c r="CD2839" s="359" t="str">
        <f t="shared" si="273"/>
        <v xml:space="preserve">36202341548INCENDIO FORESTAL </v>
      </c>
    </row>
    <row r="2840" spans="1:82" s="121" customFormat="1" ht="84" customHeight="1">
      <c r="A2840" s="13"/>
      <c r="B2840" s="13"/>
      <c r="C2840" s="13"/>
      <c r="D2840" s="212">
        <v>45080</v>
      </c>
      <c r="E2840" s="210" t="s">
        <v>2852</v>
      </c>
      <c r="F2840" s="211" t="s">
        <v>1407</v>
      </c>
      <c r="G2840" s="111" t="s">
        <v>2803</v>
      </c>
      <c r="H2840" s="85" t="str">
        <f>VLOOKUP(E2840&amp;F2840,Divipola!$C$1:$F$1149,4,FALSE)</f>
        <v>08433</v>
      </c>
      <c r="I2840" s="77"/>
      <c r="J2840" s="181"/>
      <c r="K2840" s="108"/>
      <c r="L2840" s="108">
        <v>1</v>
      </c>
      <c r="M2840" s="108"/>
      <c r="N2840" s="108">
        <v>1200</v>
      </c>
      <c r="O2840" s="108">
        <v>300</v>
      </c>
      <c r="P2840" s="108"/>
      <c r="Q2840" s="108">
        <v>300</v>
      </c>
      <c r="R2840" s="108"/>
      <c r="S2840" s="108"/>
      <c r="T2840" s="108"/>
      <c r="U2840" s="108"/>
      <c r="V2840" s="108"/>
      <c r="W2840" s="108"/>
      <c r="X2840" s="108"/>
      <c r="Y2840" s="108"/>
      <c r="Z2840" s="109"/>
      <c r="AA2840" s="106" t="s">
        <v>4707</v>
      </c>
      <c r="AB2840" s="383"/>
      <c r="AC2840" s="73"/>
      <c r="AD2840" s="414"/>
      <c r="AE2840" s="393"/>
      <c r="AF2840" s="78"/>
      <c r="AG2840" s="414"/>
      <c r="AH2840" s="383"/>
      <c r="AI2840" s="453"/>
      <c r="AJ2840" s="453"/>
      <c r="AK2840" s="414"/>
      <c r="AL2840" s="383"/>
      <c r="AM2840" s="383"/>
      <c r="AN2840" s="523"/>
      <c r="AO2840" s="414"/>
      <c r="AP2840" s="548"/>
      <c r="AQ2840" s="414"/>
      <c r="AR2840" s="78"/>
      <c r="AS2840" s="78"/>
      <c r="AT2840" s="414"/>
      <c r="AU2840" s="548"/>
      <c r="AV2840" s="548"/>
      <c r="AW2840" s="414"/>
      <c r="AX2840" s="383"/>
      <c r="AY2840" s="548"/>
      <c r="AZ2840" s="414"/>
      <c r="BA2840" s="383"/>
      <c r="BB2840" s="548"/>
      <c r="BC2840" s="78"/>
      <c r="BD2840" s="868"/>
      <c r="BE2840" s="542"/>
      <c r="BF2840" s="542"/>
      <c r="BG2840" s="542"/>
      <c r="BH2840" s="542"/>
      <c r="BI2840" s="383"/>
      <c r="BJ2840" s="383"/>
      <c r="BK2840" s="78"/>
      <c r="BL2840" s="414"/>
      <c r="BM2840" s="383"/>
      <c r="BN2840" s="78"/>
      <c r="BO2840" s="414"/>
      <c r="BP2840" s="78"/>
      <c r="BQ2840" s="414"/>
      <c r="BR2840" s="383"/>
      <c r="BS2840" s="78"/>
      <c r="BT2840" s="83"/>
      <c r="BU2840" s="75"/>
      <c r="BV2840" s="74"/>
      <c r="BW2840" s="74"/>
      <c r="BX2840" s="98" t="s">
        <v>4709</v>
      </c>
      <c r="BY2840" s="112">
        <f t="shared" si="274"/>
        <v>2835</v>
      </c>
      <c r="BZ2840" s="65">
        <f t="shared" si="275"/>
        <v>0</v>
      </c>
      <c r="CA2840" s="359">
        <f t="shared" si="270"/>
        <v>3</v>
      </c>
      <c r="CB2840" s="359">
        <f t="shared" si="271"/>
        <v>6</v>
      </c>
      <c r="CC2840" s="359">
        <f t="shared" si="272"/>
        <v>2023</v>
      </c>
      <c r="CD2840" s="359" t="str">
        <f t="shared" si="273"/>
        <v>36202308433VENDAVAL</v>
      </c>
    </row>
    <row r="2841" spans="1:82" s="121" customFormat="1" ht="48" customHeight="1">
      <c r="A2841" s="13"/>
      <c r="B2841" s="13"/>
      <c r="C2841" s="13"/>
      <c r="D2841" s="212">
        <v>45080</v>
      </c>
      <c r="E2841" s="210" t="s">
        <v>2829</v>
      </c>
      <c r="F2841" s="211" t="s">
        <v>2490</v>
      </c>
      <c r="G2841" s="111" t="s">
        <v>2803</v>
      </c>
      <c r="H2841" s="85" t="str">
        <f>VLOOKUP(E2841&amp;F2841,Divipola!$C$1:$F$1149,4,FALSE)</f>
        <v>05543</v>
      </c>
      <c r="I2841" s="77"/>
      <c r="J2841" s="181"/>
      <c r="K2841" s="146"/>
      <c r="L2841" s="146"/>
      <c r="M2841" s="146"/>
      <c r="N2841" s="146">
        <v>320</v>
      </c>
      <c r="O2841" s="146">
        <v>80</v>
      </c>
      <c r="P2841" s="146"/>
      <c r="Q2841" s="146">
        <v>80</v>
      </c>
      <c r="R2841" s="146"/>
      <c r="S2841" s="146"/>
      <c r="T2841" s="146"/>
      <c r="U2841" s="146"/>
      <c r="V2841" s="146"/>
      <c r="W2841" s="146"/>
      <c r="X2841" s="146"/>
      <c r="Y2841" s="146"/>
      <c r="Z2841" s="147"/>
      <c r="AA2841" s="148"/>
      <c r="AB2841" s="383"/>
      <c r="AC2841" s="73"/>
      <c r="AD2841" s="414"/>
      <c r="AE2841" s="393"/>
      <c r="AF2841" s="78"/>
      <c r="AG2841" s="414"/>
      <c r="AH2841" s="383"/>
      <c r="AI2841" s="453"/>
      <c r="AJ2841" s="453"/>
      <c r="AK2841" s="414"/>
      <c r="AL2841" s="383"/>
      <c r="AM2841" s="383"/>
      <c r="AN2841" s="523"/>
      <c r="AO2841" s="414"/>
      <c r="AP2841" s="548"/>
      <c r="AQ2841" s="414"/>
      <c r="AR2841" s="78"/>
      <c r="AS2841" s="78"/>
      <c r="AT2841" s="414"/>
      <c r="AU2841" s="548"/>
      <c r="AV2841" s="548"/>
      <c r="AW2841" s="414"/>
      <c r="AX2841" s="383"/>
      <c r="AY2841" s="548"/>
      <c r="AZ2841" s="414"/>
      <c r="BA2841" s="383"/>
      <c r="BB2841" s="548"/>
      <c r="BC2841" s="78"/>
      <c r="BD2841" s="868"/>
      <c r="BE2841" s="542"/>
      <c r="BF2841" s="542"/>
      <c r="BG2841" s="542"/>
      <c r="BH2841" s="542"/>
      <c r="BI2841" s="383"/>
      <c r="BJ2841" s="383"/>
      <c r="BK2841" s="78"/>
      <c r="BL2841" s="414"/>
      <c r="BM2841" s="383"/>
      <c r="BN2841" s="78"/>
      <c r="BO2841" s="414"/>
      <c r="BP2841" s="78"/>
      <c r="BQ2841" s="414"/>
      <c r="BR2841" s="383"/>
      <c r="BS2841" s="78"/>
      <c r="BT2841" s="83"/>
      <c r="BU2841" s="75"/>
      <c r="BV2841" s="74"/>
      <c r="BW2841" s="74"/>
      <c r="BX2841" s="98" t="s">
        <v>4710</v>
      </c>
      <c r="BY2841" s="112">
        <f t="shared" si="274"/>
        <v>2836</v>
      </c>
      <c r="BZ2841" s="65">
        <f t="shared" si="275"/>
        <v>0</v>
      </c>
      <c r="CA2841" s="359">
        <f t="shared" si="270"/>
        <v>3</v>
      </c>
      <c r="CB2841" s="359">
        <f t="shared" si="271"/>
        <v>6</v>
      </c>
      <c r="CC2841" s="359">
        <f t="shared" si="272"/>
        <v>2023</v>
      </c>
      <c r="CD2841" s="359" t="str">
        <f t="shared" si="273"/>
        <v>36202305543VENDAVAL</v>
      </c>
    </row>
    <row r="2842" spans="1:82" s="121" customFormat="1" ht="120" customHeight="1">
      <c r="A2842" s="13"/>
      <c r="B2842" s="13"/>
      <c r="C2842" s="13"/>
      <c r="D2842" s="212">
        <v>45080</v>
      </c>
      <c r="E2842" s="210" t="s">
        <v>2622</v>
      </c>
      <c r="F2842" s="211" t="s">
        <v>2630</v>
      </c>
      <c r="G2842" s="111" t="s">
        <v>3024</v>
      </c>
      <c r="H2842" s="85" t="str">
        <f>VLOOKUP(E2842&amp;F2842,Divipola!$C$1:$F$1149,4,FALSE)</f>
        <v>41885</v>
      </c>
      <c r="I2842" s="77"/>
      <c r="J2842" s="181"/>
      <c r="K2842" s="108">
        <v>1</v>
      </c>
      <c r="L2842" s="108"/>
      <c r="M2842" s="108"/>
      <c r="N2842" s="108">
        <v>1</v>
      </c>
      <c r="O2842" s="108"/>
      <c r="P2842" s="108"/>
      <c r="Q2842" s="108"/>
      <c r="R2842" s="108"/>
      <c r="S2842" s="108"/>
      <c r="T2842" s="108"/>
      <c r="U2842" s="108"/>
      <c r="V2842" s="108"/>
      <c r="W2842" s="108"/>
      <c r="X2842" s="108"/>
      <c r="Y2842" s="108"/>
      <c r="Z2842" s="109"/>
      <c r="AA2842" s="113"/>
      <c r="AB2842" s="383"/>
      <c r="AC2842" s="73"/>
      <c r="AD2842" s="414"/>
      <c r="AE2842" s="393"/>
      <c r="AF2842" s="78"/>
      <c r="AG2842" s="414"/>
      <c r="AH2842" s="383"/>
      <c r="AI2842" s="453"/>
      <c r="AJ2842" s="453"/>
      <c r="AK2842" s="414"/>
      <c r="AL2842" s="383"/>
      <c r="AM2842" s="383"/>
      <c r="AN2842" s="523"/>
      <c r="AO2842" s="414"/>
      <c r="AP2842" s="548"/>
      <c r="AQ2842" s="414"/>
      <c r="AR2842" s="78"/>
      <c r="AS2842" s="78"/>
      <c r="AT2842" s="414"/>
      <c r="AU2842" s="548"/>
      <c r="AV2842" s="548"/>
      <c r="AW2842" s="414"/>
      <c r="AX2842" s="383"/>
      <c r="AY2842" s="548"/>
      <c r="AZ2842" s="414"/>
      <c r="BA2842" s="383"/>
      <c r="BB2842" s="548"/>
      <c r="BC2842" s="78"/>
      <c r="BD2842" s="868"/>
      <c r="BE2842" s="542"/>
      <c r="BF2842" s="542"/>
      <c r="BG2842" s="542"/>
      <c r="BH2842" s="542"/>
      <c r="BI2842" s="383"/>
      <c r="BJ2842" s="383"/>
      <c r="BK2842" s="78"/>
      <c r="BL2842" s="414"/>
      <c r="BM2842" s="383"/>
      <c r="BN2842" s="78"/>
      <c r="BO2842" s="414"/>
      <c r="BP2842" s="78"/>
      <c r="BQ2842" s="414"/>
      <c r="BR2842" s="383"/>
      <c r="BS2842" s="78"/>
      <c r="BT2842" s="83"/>
      <c r="BU2842" s="75"/>
      <c r="BV2842" s="74"/>
      <c r="BW2842" s="74"/>
      <c r="BX2842" s="98" t="s">
        <v>4711</v>
      </c>
      <c r="BY2842" s="112">
        <f t="shared" si="274"/>
        <v>2837</v>
      </c>
      <c r="BZ2842" s="65">
        <f t="shared" si="275"/>
        <v>0</v>
      </c>
      <c r="CA2842" s="359">
        <f t="shared" ref="CA2842:CA2905" si="276">DAY(D2842)</f>
        <v>3</v>
      </c>
      <c r="CB2842" s="359">
        <f t="shared" ref="CB2842:CB2905" si="277">MONTH(D2842)</f>
        <v>6</v>
      </c>
      <c r="CC2842" s="359">
        <f t="shared" ref="CC2842:CC2905" si="278">YEAR(D2842)</f>
        <v>2023</v>
      </c>
      <c r="CD2842" s="359" t="str">
        <f t="shared" ref="CD2842:CD2905" si="279">CONCATENATE(CA2842,CB2842,CC2842,H2842,G2842)</f>
        <v>36202341885INMERSION</v>
      </c>
    </row>
    <row r="2843" spans="1:82" s="121" customFormat="1" ht="60" customHeight="1">
      <c r="A2843" s="13"/>
      <c r="B2843" s="13"/>
      <c r="C2843" s="13"/>
      <c r="D2843" s="212">
        <v>45080</v>
      </c>
      <c r="E2843" s="210" t="s">
        <v>2829</v>
      </c>
      <c r="F2843" s="211" t="s">
        <v>2024</v>
      </c>
      <c r="G2843" s="111" t="s">
        <v>2803</v>
      </c>
      <c r="H2843" s="85" t="str">
        <f>VLOOKUP(E2843&amp;F2843,Divipola!$C$1:$F$1149,4,FALSE)</f>
        <v>05001</v>
      </c>
      <c r="I2843" s="77"/>
      <c r="J2843" s="181"/>
      <c r="K2843" s="146"/>
      <c r="L2843" s="146"/>
      <c r="M2843" s="146"/>
      <c r="N2843" s="146">
        <v>32</v>
      </c>
      <c r="O2843" s="146">
        <v>9</v>
      </c>
      <c r="P2843" s="146"/>
      <c r="Q2843" s="146">
        <v>9</v>
      </c>
      <c r="R2843" s="146"/>
      <c r="S2843" s="146"/>
      <c r="T2843" s="146"/>
      <c r="U2843" s="146"/>
      <c r="V2843" s="146"/>
      <c r="W2843" s="146"/>
      <c r="X2843" s="146"/>
      <c r="Y2843" s="146"/>
      <c r="Z2843" s="147"/>
      <c r="AA2843" s="148"/>
      <c r="AB2843" s="383"/>
      <c r="AC2843" s="73"/>
      <c r="AD2843" s="414"/>
      <c r="AE2843" s="393"/>
      <c r="AF2843" s="78"/>
      <c r="AG2843" s="414"/>
      <c r="AH2843" s="383"/>
      <c r="AI2843" s="453"/>
      <c r="AJ2843" s="453"/>
      <c r="AK2843" s="414"/>
      <c r="AL2843" s="383"/>
      <c r="AM2843" s="383"/>
      <c r="AN2843" s="523"/>
      <c r="AO2843" s="414"/>
      <c r="AP2843" s="548"/>
      <c r="AQ2843" s="414"/>
      <c r="AR2843" s="78"/>
      <c r="AS2843" s="78"/>
      <c r="AT2843" s="414"/>
      <c r="AU2843" s="548"/>
      <c r="AV2843" s="548"/>
      <c r="AW2843" s="414"/>
      <c r="AX2843" s="383"/>
      <c r="AY2843" s="548"/>
      <c r="AZ2843" s="414"/>
      <c r="BA2843" s="383"/>
      <c r="BB2843" s="548"/>
      <c r="BC2843" s="78"/>
      <c r="BD2843" s="868"/>
      <c r="BE2843" s="542"/>
      <c r="BF2843" s="542"/>
      <c r="BG2843" s="542"/>
      <c r="BH2843" s="542"/>
      <c r="BI2843" s="383"/>
      <c r="BJ2843" s="383"/>
      <c r="BK2843" s="78"/>
      <c r="BL2843" s="414"/>
      <c r="BM2843" s="383"/>
      <c r="BN2843" s="78"/>
      <c r="BO2843" s="414"/>
      <c r="BP2843" s="78"/>
      <c r="BQ2843" s="414"/>
      <c r="BR2843" s="383"/>
      <c r="BS2843" s="78"/>
      <c r="BT2843" s="83"/>
      <c r="BU2843" s="75"/>
      <c r="BV2843" s="74"/>
      <c r="BW2843" s="74"/>
      <c r="BX2843" s="98" t="s">
        <v>4712</v>
      </c>
      <c r="BY2843" s="112">
        <f t="shared" si="274"/>
        <v>2838</v>
      </c>
      <c r="BZ2843" s="65">
        <f t="shared" si="275"/>
        <v>0</v>
      </c>
      <c r="CA2843" s="359">
        <f t="shared" si="276"/>
        <v>3</v>
      </c>
      <c r="CB2843" s="359">
        <f t="shared" si="277"/>
        <v>6</v>
      </c>
      <c r="CC2843" s="359">
        <f t="shared" si="278"/>
        <v>2023</v>
      </c>
      <c r="CD2843" s="359" t="str">
        <f t="shared" si="279"/>
        <v>36202305001VENDAVAL</v>
      </c>
    </row>
    <row r="2844" spans="1:82" s="121" customFormat="1" ht="132" customHeight="1">
      <c r="A2844" s="13"/>
      <c r="B2844" s="13"/>
      <c r="C2844" s="13"/>
      <c r="D2844" s="212">
        <v>45080</v>
      </c>
      <c r="E2844" s="210" t="s">
        <v>2852</v>
      </c>
      <c r="F2844" s="211" t="s">
        <v>1447</v>
      </c>
      <c r="G2844" s="111" t="s">
        <v>2803</v>
      </c>
      <c r="H2844" s="85" t="str">
        <f>VLOOKUP(E2844&amp;F2844,Divipola!$C$1:$F$1149,4,FALSE)</f>
        <v>08849</v>
      </c>
      <c r="I2844" s="77"/>
      <c r="J2844" s="181"/>
      <c r="K2844" s="108"/>
      <c r="L2844" s="108"/>
      <c r="M2844" s="108"/>
      <c r="N2844" s="108"/>
      <c r="O2844" s="108">
        <v>12</v>
      </c>
      <c r="P2844" s="108"/>
      <c r="Q2844" s="108">
        <v>12</v>
      </c>
      <c r="R2844" s="108"/>
      <c r="S2844" s="108"/>
      <c r="T2844" s="108"/>
      <c r="U2844" s="108"/>
      <c r="V2844" s="108"/>
      <c r="W2844" s="108"/>
      <c r="X2844" s="108"/>
      <c r="Y2844" s="108"/>
      <c r="Z2844" s="109"/>
      <c r="AA2844" s="113"/>
      <c r="AB2844" s="383"/>
      <c r="AC2844" s="73"/>
      <c r="AD2844" s="414"/>
      <c r="AE2844" s="393"/>
      <c r="AF2844" s="78"/>
      <c r="AG2844" s="414"/>
      <c r="AH2844" s="383"/>
      <c r="AI2844" s="453"/>
      <c r="AJ2844" s="453"/>
      <c r="AK2844" s="414"/>
      <c r="AL2844" s="383"/>
      <c r="AM2844" s="383"/>
      <c r="AN2844" s="523"/>
      <c r="AO2844" s="414"/>
      <c r="AP2844" s="548"/>
      <c r="AQ2844" s="414"/>
      <c r="AR2844" s="78"/>
      <c r="AS2844" s="78"/>
      <c r="AT2844" s="414"/>
      <c r="AU2844" s="548"/>
      <c r="AV2844" s="548"/>
      <c r="AW2844" s="414"/>
      <c r="AX2844" s="383"/>
      <c r="AY2844" s="548"/>
      <c r="AZ2844" s="414"/>
      <c r="BA2844" s="383"/>
      <c r="BB2844" s="548"/>
      <c r="BC2844" s="78"/>
      <c r="BD2844" s="868"/>
      <c r="BE2844" s="542"/>
      <c r="BF2844" s="542"/>
      <c r="BG2844" s="542"/>
      <c r="BH2844" s="542"/>
      <c r="BI2844" s="383"/>
      <c r="BJ2844" s="383"/>
      <c r="BK2844" s="78"/>
      <c r="BL2844" s="414"/>
      <c r="BM2844" s="383"/>
      <c r="BN2844" s="78"/>
      <c r="BO2844" s="414"/>
      <c r="BP2844" s="78"/>
      <c r="BQ2844" s="414"/>
      <c r="BR2844" s="383"/>
      <c r="BS2844" s="78"/>
      <c r="BT2844" s="83"/>
      <c r="BU2844" s="75"/>
      <c r="BV2844" s="74"/>
      <c r="BW2844" s="74"/>
      <c r="BX2844" s="132" t="s">
        <v>4721</v>
      </c>
      <c r="BY2844" s="112">
        <f t="shared" si="274"/>
        <v>2839</v>
      </c>
      <c r="BZ2844" s="65">
        <f t="shared" si="275"/>
        <v>0</v>
      </c>
      <c r="CA2844" s="359">
        <f t="shared" si="276"/>
        <v>3</v>
      </c>
      <c r="CB2844" s="359">
        <f t="shared" si="277"/>
        <v>6</v>
      </c>
      <c r="CC2844" s="359">
        <f t="shared" si="278"/>
        <v>2023</v>
      </c>
      <c r="CD2844" s="359" t="str">
        <f t="shared" si="279"/>
        <v>36202308849VENDAVAL</v>
      </c>
    </row>
    <row r="2845" spans="1:82" s="121" customFormat="1" ht="132" customHeight="1">
      <c r="A2845" s="13"/>
      <c r="B2845" s="13"/>
      <c r="C2845" s="13"/>
      <c r="D2845" s="212">
        <v>45080</v>
      </c>
      <c r="E2845" s="210" t="s">
        <v>2852</v>
      </c>
      <c r="F2845" s="211" t="s">
        <v>2510</v>
      </c>
      <c r="G2845" s="111" t="s">
        <v>2803</v>
      </c>
      <c r="H2845" s="85" t="str">
        <f>VLOOKUP(E2845&amp;F2845,Divipola!$C$1:$F$1149,4,FALSE)</f>
        <v>08638</v>
      </c>
      <c r="I2845" s="77"/>
      <c r="J2845" s="181"/>
      <c r="K2845" s="146"/>
      <c r="L2845" s="146"/>
      <c r="M2845" s="146"/>
      <c r="N2845" s="146"/>
      <c r="O2845" s="146">
        <v>90</v>
      </c>
      <c r="P2845" s="146"/>
      <c r="Q2845" s="146">
        <v>90</v>
      </c>
      <c r="R2845" s="146"/>
      <c r="S2845" s="146"/>
      <c r="T2845" s="146"/>
      <c r="U2845" s="146"/>
      <c r="V2845" s="146"/>
      <c r="W2845" s="146"/>
      <c r="X2845" s="146"/>
      <c r="Y2845" s="146"/>
      <c r="Z2845" s="147"/>
      <c r="AA2845" s="148"/>
      <c r="AB2845" s="383"/>
      <c r="AC2845" s="73"/>
      <c r="AD2845" s="414"/>
      <c r="AE2845" s="393"/>
      <c r="AF2845" s="78"/>
      <c r="AG2845" s="414"/>
      <c r="AH2845" s="383"/>
      <c r="AI2845" s="453"/>
      <c r="AJ2845" s="453"/>
      <c r="AK2845" s="414"/>
      <c r="AL2845" s="383"/>
      <c r="AM2845" s="383"/>
      <c r="AN2845" s="523"/>
      <c r="AO2845" s="414"/>
      <c r="AP2845" s="548"/>
      <c r="AQ2845" s="414"/>
      <c r="AR2845" s="78"/>
      <c r="AS2845" s="78"/>
      <c r="AT2845" s="414"/>
      <c r="AU2845" s="548"/>
      <c r="AV2845" s="548"/>
      <c r="AW2845" s="414"/>
      <c r="AX2845" s="383"/>
      <c r="AY2845" s="548"/>
      <c r="AZ2845" s="414"/>
      <c r="BA2845" s="383"/>
      <c r="BB2845" s="548"/>
      <c r="BC2845" s="78"/>
      <c r="BD2845" s="868"/>
      <c r="BE2845" s="542"/>
      <c r="BF2845" s="542"/>
      <c r="BG2845" s="542"/>
      <c r="BH2845" s="542"/>
      <c r="BI2845" s="383"/>
      <c r="BJ2845" s="383"/>
      <c r="BK2845" s="78"/>
      <c r="BL2845" s="414"/>
      <c r="BM2845" s="383"/>
      <c r="BN2845" s="78"/>
      <c r="BO2845" s="414"/>
      <c r="BP2845" s="78"/>
      <c r="BQ2845" s="414"/>
      <c r="BR2845" s="383"/>
      <c r="BS2845" s="78"/>
      <c r="BT2845" s="83"/>
      <c r="BU2845" s="75"/>
      <c r="BV2845" s="74"/>
      <c r="BW2845" s="74"/>
      <c r="BX2845" s="132" t="s">
        <v>4722</v>
      </c>
      <c r="BY2845" s="112">
        <f t="shared" si="274"/>
        <v>2840</v>
      </c>
      <c r="BZ2845" s="65">
        <f t="shared" si="275"/>
        <v>0</v>
      </c>
      <c r="CA2845" s="359">
        <f t="shared" si="276"/>
        <v>3</v>
      </c>
      <c r="CB2845" s="359">
        <f t="shared" si="277"/>
        <v>6</v>
      </c>
      <c r="CC2845" s="359">
        <f t="shared" si="278"/>
        <v>2023</v>
      </c>
      <c r="CD2845" s="359" t="str">
        <f t="shared" si="279"/>
        <v>36202308638VENDAVAL</v>
      </c>
    </row>
    <row r="2846" spans="1:82" s="121" customFormat="1" ht="204" customHeight="1">
      <c r="A2846" s="13"/>
      <c r="B2846" s="13"/>
      <c r="C2846" s="13"/>
      <c r="D2846" s="212">
        <v>45080</v>
      </c>
      <c r="E2846" s="210" t="s">
        <v>2829</v>
      </c>
      <c r="F2846" s="211" t="s">
        <v>1998</v>
      </c>
      <c r="G2846" s="111" t="s">
        <v>2803</v>
      </c>
      <c r="H2846" s="85" t="str">
        <f>VLOOKUP(E2846&amp;F2846,Divipola!$C$1:$F$1149,4,FALSE)</f>
        <v>05360</v>
      </c>
      <c r="I2846" s="77"/>
      <c r="J2846" s="181"/>
      <c r="K2846" s="190"/>
      <c r="L2846" s="190"/>
      <c r="M2846" s="190"/>
      <c r="N2846" s="190">
        <v>110</v>
      </c>
      <c r="O2846" s="190">
        <v>22</v>
      </c>
      <c r="P2846" s="190"/>
      <c r="Q2846" s="190">
        <v>22</v>
      </c>
      <c r="R2846" s="190">
        <v>1</v>
      </c>
      <c r="S2846" s="190"/>
      <c r="T2846" s="190"/>
      <c r="U2846" s="190">
        <v>2</v>
      </c>
      <c r="V2846" s="190"/>
      <c r="W2846" s="190"/>
      <c r="X2846" s="190"/>
      <c r="Y2846" s="190"/>
      <c r="Z2846" s="191"/>
      <c r="AA2846" s="185" t="s">
        <v>4727</v>
      </c>
      <c r="AB2846" s="383"/>
      <c r="AC2846" s="73"/>
      <c r="AD2846" s="414"/>
      <c r="AE2846" s="393"/>
      <c r="AF2846" s="78"/>
      <c r="AG2846" s="414"/>
      <c r="AH2846" s="383"/>
      <c r="AI2846" s="453"/>
      <c r="AJ2846" s="453"/>
      <c r="AK2846" s="414"/>
      <c r="AL2846" s="383"/>
      <c r="AM2846" s="383"/>
      <c r="AN2846" s="523"/>
      <c r="AO2846" s="414"/>
      <c r="AP2846" s="548"/>
      <c r="AQ2846" s="414"/>
      <c r="AR2846" s="78"/>
      <c r="AS2846" s="78"/>
      <c r="AT2846" s="414"/>
      <c r="AU2846" s="548"/>
      <c r="AV2846" s="548"/>
      <c r="AW2846" s="414"/>
      <c r="AX2846" s="383"/>
      <c r="AY2846" s="548"/>
      <c r="AZ2846" s="414"/>
      <c r="BA2846" s="383"/>
      <c r="BB2846" s="548"/>
      <c r="BC2846" s="78"/>
      <c r="BD2846" s="414"/>
      <c r="BE2846" s="414"/>
      <c r="BF2846" s="414"/>
      <c r="BG2846" s="414"/>
      <c r="BH2846" s="414"/>
      <c r="BI2846" s="383"/>
      <c r="BJ2846" s="383"/>
      <c r="BK2846" s="78"/>
      <c r="BL2846" s="414"/>
      <c r="BM2846" s="383"/>
      <c r="BN2846" s="78"/>
      <c r="BO2846" s="414"/>
      <c r="BP2846" s="78"/>
      <c r="BQ2846" s="414"/>
      <c r="BR2846" s="383"/>
      <c r="BS2846" s="78"/>
      <c r="BT2846" s="83"/>
      <c r="BU2846" s="75"/>
      <c r="BV2846" s="74"/>
      <c r="BW2846" s="74"/>
      <c r="BX2846" s="230" t="s">
        <v>4730</v>
      </c>
      <c r="BY2846" s="112">
        <f t="shared" si="274"/>
        <v>2841</v>
      </c>
      <c r="BZ2846" s="65">
        <f t="shared" si="275"/>
        <v>0</v>
      </c>
      <c r="CA2846" s="359">
        <f t="shared" si="276"/>
        <v>3</v>
      </c>
      <c r="CB2846" s="359">
        <f t="shared" si="277"/>
        <v>6</v>
      </c>
      <c r="CC2846" s="359">
        <f t="shared" si="278"/>
        <v>2023</v>
      </c>
      <c r="CD2846" s="359" t="str">
        <f t="shared" si="279"/>
        <v>36202305360VENDAVAL</v>
      </c>
    </row>
    <row r="2847" spans="1:82" s="121" customFormat="1" ht="60" customHeight="1">
      <c r="A2847" s="13"/>
      <c r="B2847" s="13"/>
      <c r="C2847" s="13"/>
      <c r="D2847" s="212">
        <v>45080</v>
      </c>
      <c r="E2847" s="210" t="s">
        <v>2836</v>
      </c>
      <c r="F2847" s="211" t="s">
        <v>483</v>
      </c>
      <c r="G2847" s="111" t="s">
        <v>2803</v>
      </c>
      <c r="H2847" s="85" t="str">
        <f>VLOOKUP(E2847&amp;F2847,Divipola!$C$1:$F$1149,4,FALSE)</f>
        <v>19110</v>
      </c>
      <c r="I2847" s="77"/>
      <c r="J2847" s="181"/>
      <c r="K2847" s="108"/>
      <c r="L2847" s="108"/>
      <c r="M2847" s="108"/>
      <c r="N2847" s="108">
        <v>8</v>
      </c>
      <c r="O2847" s="108">
        <v>2</v>
      </c>
      <c r="P2847" s="108"/>
      <c r="Q2847" s="108">
        <v>2</v>
      </c>
      <c r="R2847" s="108"/>
      <c r="S2847" s="108"/>
      <c r="T2847" s="108"/>
      <c r="U2847" s="108"/>
      <c r="V2847" s="108"/>
      <c r="W2847" s="108"/>
      <c r="X2847" s="108"/>
      <c r="Y2847" s="108"/>
      <c r="Z2847" s="109"/>
      <c r="AA2847" s="113"/>
      <c r="AB2847" s="383"/>
      <c r="AC2847" s="73"/>
      <c r="AD2847" s="414"/>
      <c r="AE2847" s="393"/>
      <c r="AF2847" s="78"/>
      <c r="AG2847" s="414"/>
      <c r="AH2847" s="383"/>
      <c r="AI2847" s="453"/>
      <c r="AJ2847" s="453"/>
      <c r="AK2847" s="414"/>
      <c r="AL2847" s="383"/>
      <c r="AM2847" s="383"/>
      <c r="AN2847" s="523"/>
      <c r="AO2847" s="414"/>
      <c r="AP2847" s="548"/>
      <c r="AQ2847" s="414"/>
      <c r="AR2847" s="78"/>
      <c r="AS2847" s="78"/>
      <c r="AT2847" s="414"/>
      <c r="AU2847" s="548"/>
      <c r="AV2847" s="548"/>
      <c r="AW2847" s="414"/>
      <c r="AX2847" s="383"/>
      <c r="AY2847" s="548"/>
      <c r="AZ2847" s="414"/>
      <c r="BA2847" s="383"/>
      <c r="BB2847" s="548"/>
      <c r="BC2847" s="78"/>
      <c r="BD2847" s="414"/>
      <c r="BE2847" s="414"/>
      <c r="BF2847" s="414"/>
      <c r="BG2847" s="414"/>
      <c r="BH2847" s="414"/>
      <c r="BI2847" s="383"/>
      <c r="BJ2847" s="383"/>
      <c r="BK2847" s="78"/>
      <c r="BL2847" s="414"/>
      <c r="BM2847" s="383"/>
      <c r="BN2847" s="78"/>
      <c r="BO2847" s="414"/>
      <c r="BP2847" s="78"/>
      <c r="BQ2847" s="414"/>
      <c r="BR2847" s="383"/>
      <c r="BS2847" s="78"/>
      <c r="BT2847" s="83"/>
      <c r="BU2847" s="75"/>
      <c r="BV2847" s="74"/>
      <c r="BW2847" s="74"/>
      <c r="BX2847" s="98" t="s">
        <v>4733</v>
      </c>
      <c r="BY2847" s="112">
        <f t="shared" si="274"/>
        <v>2842</v>
      </c>
      <c r="BZ2847" s="65">
        <f t="shared" si="275"/>
        <v>0</v>
      </c>
      <c r="CA2847" s="359">
        <f t="shared" si="276"/>
        <v>3</v>
      </c>
      <c r="CB2847" s="359">
        <f t="shared" si="277"/>
        <v>6</v>
      </c>
      <c r="CC2847" s="359">
        <f t="shared" si="278"/>
        <v>2023</v>
      </c>
      <c r="CD2847" s="359" t="str">
        <f t="shared" si="279"/>
        <v>36202319110VENDAVAL</v>
      </c>
    </row>
    <row r="2848" spans="1:82" s="121" customFormat="1" ht="168" customHeight="1">
      <c r="A2848" s="13"/>
      <c r="B2848" s="13"/>
      <c r="C2848" s="13"/>
      <c r="D2848" s="212">
        <v>45080</v>
      </c>
      <c r="E2848" s="210" t="s">
        <v>2829</v>
      </c>
      <c r="F2848" s="211" t="s">
        <v>2490</v>
      </c>
      <c r="G2848" s="111" t="s">
        <v>2803</v>
      </c>
      <c r="H2848" s="85" t="str">
        <f>VLOOKUP(E2848&amp;F2848,Divipola!$C$1:$F$1149,4,FALSE)</f>
        <v>05543</v>
      </c>
      <c r="I2848" s="77"/>
      <c r="J2848" s="181"/>
      <c r="K2848" s="108"/>
      <c r="L2848" s="108"/>
      <c r="M2848" s="108"/>
      <c r="N2848" s="108">
        <v>181</v>
      </c>
      <c r="O2848" s="108">
        <v>74</v>
      </c>
      <c r="P2848" s="108">
        <v>1</v>
      </c>
      <c r="Q2848" s="108">
        <v>73</v>
      </c>
      <c r="R2848" s="108"/>
      <c r="S2848" s="108"/>
      <c r="T2848" s="108"/>
      <c r="U2848" s="108"/>
      <c r="V2848" s="108"/>
      <c r="W2848" s="108">
        <v>1</v>
      </c>
      <c r="X2848" s="108">
        <v>1</v>
      </c>
      <c r="Y2848" s="108"/>
      <c r="Z2848" s="109"/>
      <c r="AA2848" s="113"/>
      <c r="AB2848" s="383"/>
      <c r="AC2848" s="73"/>
      <c r="AD2848" s="414"/>
      <c r="AE2848" s="393"/>
      <c r="AF2848" s="78"/>
      <c r="AG2848" s="414"/>
      <c r="AH2848" s="383"/>
      <c r="AI2848" s="453"/>
      <c r="AJ2848" s="453"/>
      <c r="AK2848" s="414"/>
      <c r="AL2848" s="383"/>
      <c r="AM2848" s="383"/>
      <c r="AN2848" s="523"/>
      <c r="AO2848" s="414"/>
      <c r="AP2848" s="548"/>
      <c r="AQ2848" s="414"/>
      <c r="AR2848" s="78"/>
      <c r="AS2848" s="78"/>
      <c r="AT2848" s="414"/>
      <c r="AU2848" s="548"/>
      <c r="AV2848" s="548"/>
      <c r="AW2848" s="414"/>
      <c r="AX2848" s="383"/>
      <c r="AY2848" s="548"/>
      <c r="AZ2848" s="414"/>
      <c r="BA2848" s="383"/>
      <c r="BB2848" s="548"/>
      <c r="BC2848" s="78"/>
      <c r="BD2848" s="414"/>
      <c r="BE2848" s="414"/>
      <c r="BF2848" s="414"/>
      <c r="BG2848" s="414"/>
      <c r="BH2848" s="414"/>
      <c r="BI2848" s="383"/>
      <c r="BJ2848" s="383"/>
      <c r="BK2848" s="78"/>
      <c r="BL2848" s="414"/>
      <c r="BM2848" s="383"/>
      <c r="BN2848" s="78"/>
      <c r="BO2848" s="414"/>
      <c r="BP2848" s="78"/>
      <c r="BQ2848" s="414"/>
      <c r="BR2848" s="383"/>
      <c r="BS2848" s="78"/>
      <c r="BT2848" s="83"/>
      <c r="BU2848" s="75"/>
      <c r="BV2848" s="74"/>
      <c r="BW2848" s="74"/>
      <c r="BX2848" s="132" t="s">
        <v>4746</v>
      </c>
      <c r="BY2848" s="112">
        <f t="shared" si="274"/>
        <v>2843</v>
      </c>
      <c r="BZ2848" s="65">
        <f t="shared" si="275"/>
        <v>0</v>
      </c>
      <c r="CA2848" s="359">
        <f t="shared" si="276"/>
        <v>3</v>
      </c>
      <c r="CB2848" s="359">
        <f t="shared" si="277"/>
        <v>6</v>
      </c>
      <c r="CC2848" s="359">
        <f t="shared" si="278"/>
        <v>2023</v>
      </c>
      <c r="CD2848" s="359" t="str">
        <f t="shared" si="279"/>
        <v>36202305543VENDAVAL</v>
      </c>
    </row>
    <row r="2849" spans="1:82" s="121" customFormat="1" ht="84" customHeight="1">
      <c r="A2849" s="13"/>
      <c r="B2849" s="13"/>
      <c r="C2849" s="13"/>
      <c r="D2849" s="212">
        <v>45080</v>
      </c>
      <c r="E2849" s="210" t="s">
        <v>2852</v>
      </c>
      <c r="F2849" s="211" t="s">
        <v>1407</v>
      </c>
      <c r="G2849" s="111" t="s">
        <v>2803</v>
      </c>
      <c r="H2849" s="85" t="str">
        <f>VLOOKUP(E2849&amp;F2849,Divipola!$C$1:$F$1149,4,FALSE)</f>
        <v>08433</v>
      </c>
      <c r="I2849" s="77"/>
      <c r="J2849" s="181"/>
      <c r="K2849" s="146"/>
      <c r="L2849" s="146"/>
      <c r="M2849" s="146"/>
      <c r="N2849" s="146"/>
      <c r="O2849" s="146">
        <v>512</v>
      </c>
      <c r="P2849" s="146"/>
      <c r="Q2849" s="146">
        <v>512</v>
      </c>
      <c r="R2849" s="146"/>
      <c r="S2849" s="146"/>
      <c r="T2849" s="146"/>
      <c r="U2849" s="146"/>
      <c r="V2849" s="146"/>
      <c r="W2849" s="146"/>
      <c r="X2849" s="146"/>
      <c r="Y2849" s="146"/>
      <c r="Z2849" s="146"/>
      <c r="AA2849" s="148"/>
      <c r="AB2849" s="383"/>
      <c r="AC2849" s="73"/>
      <c r="AD2849" s="414"/>
      <c r="AE2849" s="393"/>
      <c r="AF2849" s="78"/>
      <c r="AG2849" s="414"/>
      <c r="AH2849" s="383"/>
      <c r="AI2849" s="453"/>
      <c r="AJ2849" s="453"/>
      <c r="AK2849" s="414"/>
      <c r="AL2849" s="383"/>
      <c r="AM2849" s="383"/>
      <c r="AN2849" s="523"/>
      <c r="AO2849" s="414"/>
      <c r="AP2849" s="548"/>
      <c r="AQ2849" s="414"/>
      <c r="AR2849" s="78"/>
      <c r="AS2849" s="78"/>
      <c r="AT2849" s="414"/>
      <c r="AU2849" s="548"/>
      <c r="AV2849" s="548"/>
      <c r="AW2849" s="414"/>
      <c r="AX2849" s="383"/>
      <c r="AY2849" s="548"/>
      <c r="AZ2849" s="414"/>
      <c r="BA2849" s="383"/>
      <c r="BB2849" s="548"/>
      <c r="BC2849" s="78"/>
      <c r="BD2849" s="414"/>
      <c r="BE2849" s="414"/>
      <c r="BF2849" s="414"/>
      <c r="BG2849" s="414"/>
      <c r="BH2849" s="414"/>
      <c r="BI2849" s="383"/>
      <c r="BJ2849" s="383"/>
      <c r="BK2849" s="78"/>
      <c r="BL2849" s="414"/>
      <c r="BM2849" s="383"/>
      <c r="BN2849" s="78"/>
      <c r="BO2849" s="414"/>
      <c r="BP2849" s="78"/>
      <c r="BQ2849" s="414"/>
      <c r="BR2849" s="383"/>
      <c r="BS2849" s="78"/>
      <c r="BT2849" s="83"/>
      <c r="BU2849" s="75"/>
      <c r="BV2849" s="74"/>
      <c r="BW2849" s="74"/>
      <c r="BX2849" s="132" t="s">
        <v>4758</v>
      </c>
      <c r="BY2849" s="112">
        <f t="shared" si="274"/>
        <v>2844</v>
      </c>
      <c r="BZ2849" s="65">
        <f t="shared" si="275"/>
        <v>0</v>
      </c>
      <c r="CA2849" s="359">
        <f t="shared" si="276"/>
        <v>3</v>
      </c>
      <c r="CB2849" s="359">
        <f t="shared" si="277"/>
        <v>6</v>
      </c>
      <c r="CC2849" s="359">
        <f t="shared" si="278"/>
        <v>2023</v>
      </c>
      <c r="CD2849" s="359" t="str">
        <f t="shared" si="279"/>
        <v>36202308433VENDAVAL</v>
      </c>
    </row>
    <row r="2850" spans="1:82" s="121" customFormat="1" ht="180" customHeight="1">
      <c r="A2850" s="13"/>
      <c r="B2850" s="13"/>
      <c r="C2850" s="13"/>
      <c r="D2850" s="212">
        <v>45080</v>
      </c>
      <c r="E2850" s="210" t="s">
        <v>2723</v>
      </c>
      <c r="F2850" s="211" t="s">
        <v>1509</v>
      </c>
      <c r="G2850" s="111" t="s">
        <v>2803</v>
      </c>
      <c r="H2850" s="85" t="str">
        <f>VLOOKUP(E2850&amp;F2850,Divipola!$C$1:$F$1149,4,FALSE)</f>
        <v>13647</v>
      </c>
      <c r="I2850" s="77"/>
      <c r="J2850" s="181"/>
      <c r="K2850" s="203"/>
      <c r="L2850" s="203"/>
      <c r="M2850" s="203"/>
      <c r="N2850" s="203">
        <v>188</v>
      </c>
      <c r="O2850" s="203">
        <v>47</v>
      </c>
      <c r="P2850" s="203"/>
      <c r="Q2850" s="203">
        <v>47</v>
      </c>
      <c r="R2850" s="203">
        <v>1</v>
      </c>
      <c r="S2850" s="203"/>
      <c r="T2850" s="203"/>
      <c r="U2850" s="203"/>
      <c r="V2850" s="203"/>
      <c r="W2850" s="203"/>
      <c r="X2850" s="203">
        <v>2</v>
      </c>
      <c r="Y2850" s="203"/>
      <c r="Z2850" s="204"/>
      <c r="AA2850" s="186"/>
      <c r="AB2850" s="383"/>
      <c r="AC2850" s="73"/>
      <c r="AD2850" s="414"/>
      <c r="AE2850" s="393"/>
      <c r="AF2850" s="78"/>
      <c r="AG2850" s="414"/>
      <c r="AH2850" s="383"/>
      <c r="AI2850" s="453"/>
      <c r="AJ2850" s="453"/>
      <c r="AK2850" s="414"/>
      <c r="AL2850" s="383"/>
      <c r="AM2850" s="383"/>
      <c r="AN2850" s="523"/>
      <c r="AO2850" s="414"/>
      <c r="AP2850" s="548"/>
      <c r="AQ2850" s="414"/>
      <c r="AR2850" s="78"/>
      <c r="AS2850" s="78"/>
      <c r="AT2850" s="414"/>
      <c r="AU2850" s="548"/>
      <c r="AV2850" s="548"/>
      <c r="AW2850" s="414"/>
      <c r="AX2850" s="383"/>
      <c r="AY2850" s="548"/>
      <c r="AZ2850" s="414"/>
      <c r="BA2850" s="383"/>
      <c r="BB2850" s="548"/>
      <c r="BC2850" s="78"/>
      <c r="BD2850" s="414"/>
      <c r="BE2850" s="414"/>
      <c r="BF2850" s="414"/>
      <c r="BG2850" s="414"/>
      <c r="BH2850" s="414"/>
      <c r="BI2850" s="383"/>
      <c r="BJ2850" s="383"/>
      <c r="BK2850" s="78"/>
      <c r="BL2850" s="414"/>
      <c r="BM2850" s="383"/>
      <c r="BN2850" s="78"/>
      <c r="BO2850" s="414"/>
      <c r="BP2850" s="78"/>
      <c r="BQ2850" s="414"/>
      <c r="BR2850" s="383"/>
      <c r="BS2850" s="78"/>
      <c r="BT2850" s="83"/>
      <c r="BU2850" s="75"/>
      <c r="BV2850" s="74"/>
      <c r="BW2850" s="74"/>
      <c r="BX2850" s="98" t="s">
        <v>4817</v>
      </c>
      <c r="BY2850" s="112">
        <f t="shared" si="274"/>
        <v>2845</v>
      </c>
      <c r="BZ2850" s="65">
        <f t="shared" si="275"/>
        <v>0</v>
      </c>
      <c r="CA2850" s="359">
        <f t="shared" si="276"/>
        <v>3</v>
      </c>
      <c r="CB2850" s="359">
        <f t="shared" si="277"/>
        <v>6</v>
      </c>
      <c r="CC2850" s="359">
        <f t="shared" si="278"/>
        <v>2023</v>
      </c>
      <c r="CD2850" s="359" t="str">
        <f t="shared" si="279"/>
        <v>36202313647VENDAVAL</v>
      </c>
    </row>
    <row r="2851" spans="1:82" s="121" customFormat="1" ht="72" customHeight="1">
      <c r="A2851" s="13"/>
      <c r="B2851" s="13"/>
      <c r="C2851" s="13"/>
      <c r="D2851" s="212">
        <v>45080</v>
      </c>
      <c r="E2851" s="210" t="s">
        <v>2720</v>
      </c>
      <c r="F2851" s="211" t="s">
        <v>1367</v>
      </c>
      <c r="G2851" s="111" t="s">
        <v>2827</v>
      </c>
      <c r="H2851" s="85" t="str">
        <f>VLOOKUP(E2851&amp;F2851,Divipola!$C$1:$F$1149,4,FALSE)</f>
        <v>66594</v>
      </c>
      <c r="I2851" s="77"/>
      <c r="J2851" s="181"/>
      <c r="K2851" s="108"/>
      <c r="L2851" s="108"/>
      <c r="M2851" s="108"/>
      <c r="N2851" s="108"/>
      <c r="O2851" s="108"/>
      <c r="P2851" s="108"/>
      <c r="Q2851" s="108"/>
      <c r="R2851" s="108">
        <v>2</v>
      </c>
      <c r="S2851" s="108"/>
      <c r="T2851" s="108"/>
      <c r="U2851" s="108"/>
      <c r="V2851" s="108"/>
      <c r="W2851" s="108"/>
      <c r="X2851" s="108"/>
      <c r="Y2851" s="108"/>
      <c r="Z2851" s="109"/>
      <c r="AA2851" s="113"/>
      <c r="AB2851" s="383"/>
      <c r="AC2851" s="73"/>
      <c r="AD2851" s="414"/>
      <c r="AE2851" s="393"/>
      <c r="AF2851" s="78"/>
      <c r="AG2851" s="414"/>
      <c r="AH2851" s="383"/>
      <c r="AI2851" s="453"/>
      <c r="AJ2851" s="453"/>
      <c r="AK2851" s="414"/>
      <c r="AL2851" s="383"/>
      <c r="AM2851" s="383"/>
      <c r="AN2851" s="523"/>
      <c r="AO2851" s="414"/>
      <c r="AP2851" s="548"/>
      <c r="AQ2851" s="414"/>
      <c r="AR2851" s="78"/>
      <c r="AS2851" s="78"/>
      <c r="AT2851" s="414"/>
      <c r="AU2851" s="548"/>
      <c r="AV2851" s="548"/>
      <c r="AW2851" s="414"/>
      <c r="AX2851" s="383"/>
      <c r="AY2851" s="548"/>
      <c r="AZ2851" s="414"/>
      <c r="BA2851" s="383"/>
      <c r="BB2851" s="548"/>
      <c r="BC2851" s="78"/>
      <c r="BD2851" s="414"/>
      <c r="BE2851" s="414"/>
      <c r="BF2851" s="414"/>
      <c r="BG2851" s="414"/>
      <c r="BH2851" s="414"/>
      <c r="BI2851" s="383"/>
      <c r="BJ2851" s="383"/>
      <c r="BK2851" s="78"/>
      <c r="BL2851" s="414"/>
      <c r="BM2851" s="383"/>
      <c r="BN2851" s="78"/>
      <c r="BO2851" s="414"/>
      <c r="BP2851" s="78"/>
      <c r="BQ2851" s="414"/>
      <c r="BR2851" s="383"/>
      <c r="BS2851" s="78"/>
      <c r="BT2851" s="83"/>
      <c r="BU2851" s="75"/>
      <c r="BV2851" s="74"/>
      <c r="BW2851" s="74"/>
      <c r="BX2851" s="98" t="s">
        <v>5633</v>
      </c>
      <c r="BY2851" s="112">
        <f t="shared" si="274"/>
        <v>2846</v>
      </c>
      <c r="BZ2851" s="65">
        <f t="shared" si="275"/>
        <v>0</v>
      </c>
      <c r="CA2851" s="359">
        <f t="shared" si="276"/>
        <v>3</v>
      </c>
      <c r="CB2851" s="359">
        <f t="shared" si="277"/>
        <v>6</v>
      </c>
      <c r="CC2851" s="359">
        <f t="shared" si="278"/>
        <v>2023</v>
      </c>
      <c r="CD2851" s="359" t="str">
        <f t="shared" si="279"/>
        <v>36202366594MOVIMIENTO EN MASA</v>
      </c>
    </row>
    <row r="2852" spans="1:82" s="121" customFormat="1" ht="60" customHeight="1">
      <c r="A2852" s="13"/>
      <c r="B2852" s="13"/>
      <c r="C2852" s="13"/>
      <c r="D2852" s="212">
        <v>45081</v>
      </c>
      <c r="E2852" s="210" t="s">
        <v>2161</v>
      </c>
      <c r="F2852" s="211" t="s">
        <v>524</v>
      </c>
      <c r="G2852" s="111" t="s">
        <v>2803</v>
      </c>
      <c r="H2852" s="85" t="str">
        <f>VLOOKUP(E2852&amp;F2852,Divipola!$C$1:$F$1149,4,FALSE)</f>
        <v>17495</v>
      </c>
      <c r="I2852" s="77"/>
      <c r="J2852" s="181"/>
      <c r="K2852" s="190"/>
      <c r="L2852" s="190">
        <v>1</v>
      </c>
      <c r="M2852" s="190"/>
      <c r="N2852" s="190">
        <v>353</v>
      </c>
      <c r="O2852" s="190">
        <v>95</v>
      </c>
      <c r="P2852" s="190"/>
      <c r="Q2852" s="190">
        <v>95</v>
      </c>
      <c r="R2852" s="190"/>
      <c r="S2852" s="190"/>
      <c r="T2852" s="190"/>
      <c r="U2852" s="190"/>
      <c r="V2852" s="190"/>
      <c r="W2852" s="190"/>
      <c r="X2852" s="190"/>
      <c r="Y2852" s="190"/>
      <c r="Z2852" s="191"/>
      <c r="AA2852" s="148"/>
      <c r="AB2852" s="383"/>
      <c r="AC2852" s="73"/>
      <c r="AD2852" s="414"/>
      <c r="AE2852" s="393"/>
      <c r="AF2852" s="78"/>
      <c r="AG2852" s="414"/>
      <c r="AH2852" s="383"/>
      <c r="AI2852" s="453"/>
      <c r="AJ2852" s="453"/>
      <c r="AK2852" s="414"/>
      <c r="AL2852" s="383"/>
      <c r="AM2852" s="383"/>
      <c r="AN2852" s="523"/>
      <c r="AO2852" s="414"/>
      <c r="AP2852" s="548"/>
      <c r="AQ2852" s="414"/>
      <c r="AR2852" s="78"/>
      <c r="AS2852" s="78"/>
      <c r="AT2852" s="414"/>
      <c r="AU2852" s="548"/>
      <c r="AV2852" s="548"/>
      <c r="AW2852" s="414"/>
      <c r="AX2852" s="383"/>
      <c r="AY2852" s="548"/>
      <c r="AZ2852" s="414"/>
      <c r="BA2852" s="383"/>
      <c r="BB2852" s="548"/>
      <c r="BC2852" s="78"/>
      <c r="BD2852" s="414"/>
      <c r="BE2852" s="414"/>
      <c r="BF2852" s="414"/>
      <c r="BG2852" s="414"/>
      <c r="BH2852" s="414"/>
      <c r="BI2852" s="383"/>
      <c r="BJ2852" s="383"/>
      <c r="BK2852" s="78"/>
      <c r="BL2852" s="414"/>
      <c r="BM2852" s="383"/>
      <c r="BN2852" s="78"/>
      <c r="BO2852" s="414"/>
      <c r="BP2852" s="78"/>
      <c r="BQ2852" s="414"/>
      <c r="BR2852" s="383"/>
      <c r="BS2852" s="78"/>
      <c r="BT2852" s="83"/>
      <c r="BU2852" s="75"/>
      <c r="BV2852" s="74"/>
      <c r="BW2852" s="74"/>
      <c r="BX2852" s="335" t="s">
        <v>4713</v>
      </c>
      <c r="BY2852" s="112">
        <f t="shared" si="274"/>
        <v>2847</v>
      </c>
      <c r="BZ2852" s="65">
        <f t="shared" si="275"/>
        <v>0</v>
      </c>
      <c r="CA2852" s="359">
        <f t="shared" si="276"/>
        <v>4</v>
      </c>
      <c r="CB2852" s="359">
        <f t="shared" si="277"/>
        <v>6</v>
      </c>
      <c r="CC2852" s="359">
        <f t="shared" si="278"/>
        <v>2023</v>
      </c>
      <c r="CD2852" s="359" t="str">
        <f t="shared" si="279"/>
        <v>46202317495VENDAVAL</v>
      </c>
    </row>
    <row r="2853" spans="1:82" s="121" customFormat="1" ht="156" customHeight="1">
      <c r="A2853" s="13"/>
      <c r="B2853" s="13"/>
      <c r="C2853" s="13"/>
      <c r="D2853" s="212">
        <v>45081</v>
      </c>
      <c r="E2853" s="210" t="s">
        <v>2852</v>
      </c>
      <c r="F2853" s="211" t="s">
        <v>2714</v>
      </c>
      <c r="G2853" s="111" t="s">
        <v>2803</v>
      </c>
      <c r="H2853" s="85" t="str">
        <f>VLOOKUP(E2853&amp;F2853,Divipola!$C$1:$F$1149,4,FALSE)</f>
        <v>08001</v>
      </c>
      <c r="I2853" s="77"/>
      <c r="J2853" s="181"/>
      <c r="K2853" s="108"/>
      <c r="L2853" s="108">
        <v>14</v>
      </c>
      <c r="M2853" s="108"/>
      <c r="N2853" s="108">
        <v>14</v>
      </c>
      <c r="O2853" s="108"/>
      <c r="P2853" s="108"/>
      <c r="Q2853" s="108"/>
      <c r="R2853" s="108"/>
      <c r="S2853" s="108"/>
      <c r="T2853" s="108"/>
      <c r="U2853" s="108"/>
      <c r="V2853" s="108"/>
      <c r="W2853" s="108"/>
      <c r="X2853" s="108"/>
      <c r="Y2853" s="108"/>
      <c r="Z2853" s="109"/>
      <c r="AA2853" s="113"/>
      <c r="AB2853" s="383"/>
      <c r="AC2853" s="73"/>
      <c r="AD2853" s="414"/>
      <c r="AE2853" s="393"/>
      <c r="AF2853" s="78"/>
      <c r="AG2853" s="414"/>
      <c r="AH2853" s="383"/>
      <c r="AI2853" s="453"/>
      <c r="AJ2853" s="453"/>
      <c r="AK2853" s="414"/>
      <c r="AL2853" s="383"/>
      <c r="AM2853" s="383"/>
      <c r="AN2853" s="523"/>
      <c r="AO2853" s="414"/>
      <c r="AP2853" s="548"/>
      <c r="AQ2853" s="414"/>
      <c r="AR2853" s="78"/>
      <c r="AS2853" s="78"/>
      <c r="AT2853" s="414"/>
      <c r="AU2853" s="548"/>
      <c r="AV2853" s="548"/>
      <c r="AW2853" s="414"/>
      <c r="AX2853" s="383"/>
      <c r="AY2853" s="548"/>
      <c r="AZ2853" s="414"/>
      <c r="BA2853" s="383"/>
      <c r="BB2853" s="548"/>
      <c r="BC2853" s="78"/>
      <c r="BD2853" s="414"/>
      <c r="BE2853" s="414"/>
      <c r="BF2853" s="414"/>
      <c r="BG2853" s="414"/>
      <c r="BH2853" s="414"/>
      <c r="BI2853" s="383"/>
      <c r="BJ2853" s="383"/>
      <c r="BK2853" s="78"/>
      <c r="BL2853" s="414"/>
      <c r="BM2853" s="383"/>
      <c r="BN2853" s="78"/>
      <c r="BO2853" s="414"/>
      <c r="BP2853" s="78"/>
      <c r="BQ2853" s="414"/>
      <c r="BR2853" s="383"/>
      <c r="BS2853" s="78"/>
      <c r="BT2853" s="83"/>
      <c r="BU2853" s="75"/>
      <c r="BV2853" s="74"/>
      <c r="BW2853" s="74"/>
      <c r="BX2853" s="98" t="s">
        <v>4716</v>
      </c>
      <c r="BY2853" s="112">
        <f t="shared" si="274"/>
        <v>2848</v>
      </c>
      <c r="BZ2853" s="65">
        <f t="shared" si="275"/>
        <v>0</v>
      </c>
      <c r="CA2853" s="359">
        <f t="shared" si="276"/>
        <v>4</v>
      </c>
      <c r="CB2853" s="359">
        <f t="shared" si="277"/>
        <v>6</v>
      </c>
      <c r="CC2853" s="359">
        <f t="shared" si="278"/>
        <v>2023</v>
      </c>
      <c r="CD2853" s="359" t="str">
        <f t="shared" si="279"/>
        <v>46202308001VENDAVAL</v>
      </c>
    </row>
    <row r="2854" spans="1:82" s="121" customFormat="1" ht="120" customHeight="1">
      <c r="A2854" s="13"/>
      <c r="B2854" s="13"/>
      <c r="C2854" s="13"/>
      <c r="D2854" s="212">
        <v>45081</v>
      </c>
      <c r="E2854" s="210" t="s">
        <v>2718</v>
      </c>
      <c r="F2854" s="211" t="s">
        <v>2111</v>
      </c>
      <c r="G2854" s="111" t="s">
        <v>2800</v>
      </c>
      <c r="H2854" s="85" t="str">
        <f>VLOOKUP(E2854&amp;F2854,Divipola!$C$1:$F$1149,4,FALSE)</f>
        <v>25740</v>
      </c>
      <c r="I2854" s="77"/>
      <c r="J2854" s="181"/>
      <c r="K2854" s="108"/>
      <c r="L2854" s="108">
        <v>2</v>
      </c>
      <c r="M2854" s="108"/>
      <c r="N2854" s="108">
        <v>6</v>
      </c>
      <c r="O2854" s="108">
        <v>1</v>
      </c>
      <c r="P2854" s="108"/>
      <c r="Q2854" s="108">
        <v>1</v>
      </c>
      <c r="R2854" s="108"/>
      <c r="S2854" s="108"/>
      <c r="T2854" s="108"/>
      <c r="U2854" s="108"/>
      <c r="V2854" s="108"/>
      <c r="W2854" s="108"/>
      <c r="X2854" s="108"/>
      <c r="Y2854" s="108"/>
      <c r="Z2854" s="109"/>
      <c r="AA2854" s="113"/>
      <c r="AB2854" s="383"/>
      <c r="AC2854" s="73"/>
      <c r="AD2854" s="414"/>
      <c r="AE2854" s="393"/>
      <c r="AF2854" s="78"/>
      <c r="AG2854" s="414"/>
      <c r="AH2854" s="383"/>
      <c r="AI2854" s="453"/>
      <c r="AJ2854" s="453"/>
      <c r="AK2854" s="414"/>
      <c r="AL2854" s="383"/>
      <c r="AM2854" s="383"/>
      <c r="AN2854" s="523"/>
      <c r="AO2854" s="414"/>
      <c r="AP2854" s="548"/>
      <c r="AQ2854" s="414"/>
      <c r="AR2854" s="78"/>
      <c r="AS2854" s="78"/>
      <c r="AT2854" s="414"/>
      <c r="AU2854" s="548"/>
      <c r="AV2854" s="548"/>
      <c r="AW2854" s="414"/>
      <c r="AX2854" s="383"/>
      <c r="AY2854" s="548"/>
      <c r="AZ2854" s="414"/>
      <c r="BA2854" s="383"/>
      <c r="BB2854" s="548"/>
      <c r="BC2854" s="78"/>
      <c r="BD2854" s="414"/>
      <c r="BE2854" s="414"/>
      <c r="BF2854" s="414"/>
      <c r="BG2854" s="414"/>
      <c r="BH2854" s="414"/>
      <c r="BI2854" s="383"/>
      <c r="BJ2854" s="383"/>
      <c r="BK2854" s="78"/>
      <c r="BL2854" s="414"/>
      <c r="BM2854" s="383"/>
      <c r="BN2854" s="78"/>
      <c r="BO2854" s="414"/>
      <c r="BP2854" s="78"/>
      <c r="BQ2854" s="414"/>
      <c r="BR2854" s="383"/>
      <c r="BS2854" s="78"/>
      <c r="BT2854" s="83"/>
      <c r="BU2854" s="75"/>
      <c r="BV2854" s="74"/>
      <c r="BW2854" s="74"/>
      <c r="BX2854" s="98" t="s">
        <v>4717</v>
      </c>
      <c r="BY2854" s="112">
        <f t="shared" si="274"/>
        <v>2849</v>
      </c>
      <c r="BZ2854" s="65">
        <f t="shared" si="275"/>
        <v>0</v>
      </c>
      <c r="CA2854" s="359">
        <f t="shared" si="276"/>
        <v>4</v>
      </c>
      <c r="CB2854" s="359">
        <f t="shared" si="277"/>
        <v>6</v>
      </c>
      <c r="CC2854" s="359">
        <f t="shared" si="278"/>
        <v>2023</v>
      </c>
      <c r="CD2854" s="359" t="str">
        <f t="shared" si="279"/>
        <v>46202325740INCENDIO ESTRUCTURAL</v>
      </c>
    </row>
    <row r="2855" spans="1:82" s="121" customFormat="1" ht="108" customHeight="1">
      <c r="A2855" s="13"/>
      <c r="B2855" s="13"/>
      <c r="C2855" s="13"/>
      <c r="D2855" s="212">
        <v>45081</v>
      </c>
      <c r="E2855" s="210" t="s">
        <v>2723</v>
      </c>
      <c r="F2855" s="211" t="s">
        <v>2729</v>
      </c>
      <c r="G2855" s="111" t="s">
        <v>2800</v>
      </c>
      <c r="H2855" s="85" t="str">
        <f>VLOOKUP(E2855&amp;F2855,Divipola!$C$1:$F$1149,4,FALSE)</f>
        <v>13001</v>
      </c>
      <c r="I2855" s="77"/>
      <c r="J2855" s="181"/>
      <c r="K2855" s="146"/>
      <c r="L2855" s="146"/>
      <c r="M2855" s="146"/>
      <c r="N2855" s="146">
        <v>12</v>
      </c>
      <c r="O2855" s="146">
        <v>3</v>
      </c>
      <c r="P2855" s="146"/>
      <c r="Q2855" s="146">
        <v>3</v>
      </c>
      <c r="R2855" s="146"/>
      <c r="S2855" s="146"/>
      <c r="T2855" s="146"/>
      <c r="U2855" s="146"/>
      <c r="V2855" s="146"/>
      <c r="W2855" s="146"/>
      <c r="X2855" s="146"/>
      <c r="Y2855" s="146"/>
      <c r="Z2855" s="147"/>
      <c r="AA2855" s="148"/>
      <c r="AB2855" s="383"/>
      <c r="AC2855" s="73"/>
      <c r="AD2855" s="414"/>
      <c r="AE2855" s="393"/>
      <c r="AF2855" s="78"/>
      <c r="AG2855" s="414"/>
      <c r="AH2855" s="383"/>
      <c r="AI2855" s="453"/>
      <c r="AJ2855" s="453"/>
      <c r="AK2855" s="414"/>
      <c r="AL2855" s="383"/>
      <c r="AM2855" s="383"/>
      <c r="AN2855" s="523"/>
      <c r="AO2855" s="414"/>
      <c r="AP2855" s="548"/>
      <c r="AQ2855" s="414"/>
      <c r="AR2855" s="78"/>
      <c r="AS2855" s="78"/>
      <c r="AT2855" s="414"/>
      <c r="AU2855" s="548"/>
      <c r="AV2855" s="548"/>
      <c r="AW2855" s="414"/>
      <c r="AX2855" s="383"/>
      <c r="AY2855" s="548"/>
      <c r="AZ2855" s="414"/>
      <c r="BA2855" s="383"/>
      <c r="BB2855" s="548"/>
      <c r="BC2855" s="78"/>
      <c r="BD2855" s="414"/>
      <c r="BE2855" s="414"/>
      <c r="BF2855" s="414"/>
      <c r="BG2855" s="414"/>
      <c r="BH2855" s="414"/>
      <c r="BI2855" s="383"/>
      <c r="BJ2855" s="383"/>
      <c r="BK2855" s="78"/>
      <c r="BL2855" s="414"/>
      <c r="BM2855" s="383"/>
      <c r="BN2855" s="78"/>
      <c r="BO2855" s="414"/>
      <c r="BP2855" s="78"/>
      <c r="BQ2855" s="414"/>
      <c r="BR2855" s="383"/>
      <c r="BS2855" s="78"/>
      <c r="BT2855" s="83"/>
      <c r="BU2855" s="75"/>
      <c r="BV2855" s="74"/>
      <c r="BW2855" s="74"/>
      <c r="BX2855" s="98" t="s">
        <v>4718</v>
      </c>
      <c r="BY2855" s="112">
        <f t="shared" si="274"/>
        <v>2850</v>
      </c>
      <c r="BZ2855" s="65">
        <f t="shared" si="275"/>
        <v>0</v>
      </c>
      <c r="CA2855" s="359">
        <f t="shared" si="276"/>
        <v>4</v>
      </c>
      <c r="CB2855" s="359">
        <f t="shared" si="277"/>
        <v>6</v>
      </c>
      <c r="CC2855" s="359">
        <f t="shared" si="278"/>
        <v>2023</v>
      </c>
      <c r="CD2855" s="359" t="str">
        <f t="shared" si="279"/>
        <v>46202313001INCENDIO ESTRUCTURAL</v>
      </c>
    </row>
    <row r="2856" spans="1:82" s="121" customFormat="1" ht="120" customHeight="1">
      <c r="A2856" s="13"/>
      <c r="B2856" s="13"/>
      <c r="C2856" s="13"/>
      <c r="D2856" s="212">
        <v>45081</v>
      </c>
      <c r="E2856" s="210" t="s">
        <v>2852</v>
      </c>
      <c r="F2856" s="211" t="s">
        <v>2616</v>
      </c>
      <c r="G2856" s="111" t="s">
        <v>2803</v>
      </c>
      <c r="H2856" s="85" t="str">
        <f>VLOOKUP(E2856&amp;F2856,Divipola!$C$1:$F$1149,4,FALSE)</f>
        <v>08078</v>
      </c>
      <c r="I2856" s="77"/>
      <c r="J2856" s="181"/>
      <c r="K2856" s="108"/>
      <c r="L2856" s="108"/>
      <c r="M2856" s="108"/>
      <c r="N2856" s="108"/>
      <c r="O2856" s="108">
        <v>100</v>
      </c>
      <c r="P2856" s="108"/>
      <c r="Q2856" s="108">
        <v>100</v>
      </c>
      <c r="R2856" s="108"/>
      <c r="S2856" s="108"/>
      <c r="T2856" s="108"/>
      <c r="U2856" s="108"/>
      <c r="V2856" s="108"/>
      <c r="W2856" s="108"/>
      <c r="X2856" s="108"/>
      <c r="Y2856" s="108"/>
      <c r="Z2856" s="109"/>
      <c r="AA2856" s="113"/>
      <c r="AB2856" s="383"/>
      <c r="AC2856" s="73"/>
      <c r="AD2856" s="414"/>
      <c r="AE2856" s="393"/>
      <c r="AF2856" s="78"/>
      <c r="AG2856" s="414"/>
      <c r="AH2856" s="383"/>
      <c r="AI2856" s="453"/>
      <c r="AJ2856" s="453"/>
      <c r="AK2856" s="414"/>
      <c r="AL2856" s="383"/>
      <c r="AM2856" s="383"/>
      <c r="AN2856" s="523"/>
      <c r="AO2856" s="414"/>
      <c r="AP2856" s="548"/>
      <c r="AQ2856" s="414"/>
      <c r="AR2856" s="78"/>
      <c r="AS2856" s="78"/>
      <c r="AT2856" s="414"/>
      <c r="AU2856" s="548"/>
      <c r="AV2856" s="548"/>
      <c r="AW2856" s="414"/>
      <c r="AX2856" s="383"/>
      <c r="AY2856" s="548"/>
      <c r="AZ2856" s="414"/>
      <c r="BA2856" s="383"/>
      <c r="BB2856" s="548"/>
      <c r="BC2856" s="78"/>
      <c r="BD2856" s="414"/>
      <c r="BE2856" s="414"/>
      <c r="BF2856" s="414"/>
      <c r="BG2856" s="414"/>
      <c r="BH2856" s="414"/>
      <c r="BI2856" s="383"/>
      <c r="BJ2856" s="383"/>
      <c r="BK2856" s="78"/>
      <c r="BL2856" s="414"/>
      <c r="BM2856" s="383"/>
      <c r="BN2856" s="78"/>
      <c r="BO2856" s="414"/>
      <c r="BP2856" s="78"/>
      <c r="BQ2856" s="414"/>
      <c r="BR2856" s="383"/>
      <c r="BS2856" s="78"/>
      <c r="BT2856" s="83"/>
      <c r="BU2856" s="75"/>
      <c r="BV2856" s="74"/>
      <c r="BW2856" s="74"/>
      <c r="BX2856" s="132" t="s">
        <v>4719</v>
      </c>
      <c r="BY2856" s="112">
        <f t="shared" si="274"/>
        <v>2851</v>
      </c>
      <c r="BZ2856" s="65">
        <f t="shared" si="275"/>
        <v>0</v>
      </c>
      <c r="CA2856" s="359">
        <f t="shared" si="276"/>
        <v>4</v>
      </c>
      <c r="CB2856" s="359">
        <f t="shared" si="277"/>
        <v>6</v>
      </c>
      <c r="CC2856" s="359">
        <f t="shared" si="278"/>
        <v>2023</v>
      </c>
      <c r="CD2856" s="359" t="str">
        <f t="shared" si="279"/>
        <v>46202308078VENDAVAL</v>
      </c>
    </row>
    <row r="2857" spans="1:82" s="121" customFormat="1" ht="132" customHeight="1">
      <c r="A2857" s="13"/>
      <c r="B2857" s="13"/>
      <c r="C2857" s="13"/>
      <c r="D2857" s="212">
        <v>45081</v>
      </c>
      <c r="E2857" s="210" t="s">
        <v>2852</v>
      </c>
      <c r="F2857" s="211" t="s">
        <v>1444</v>
      </c>
      <c r="G2857" s="111" t="s">
        <v>2803</v>
      </c>
      <c r="H2857" s="85" t="str">
        <f>VLOOKUP(E2857&amp;F2857,Divipola!$C$1:$F$1149,4,FALSE)</f>
        <v>08832</v>
      </c>
      <c r="I2857" s="77"/>
      <c r="J2857" s="181"/>
      <c r="K2857" s="108"/>
      <c r="L2857" s="108"/>
      <c r="M2857" s="108"/>
      <c r="N2857" s="108"/>
      <c r="O2857" s="108">
        <v>20</v>
      </c>
      <c r="P2857" s="108"/>
      <c r="Q2857" s="108">
        <v>20</v>
      </c>
      <c r="R2857" s="108"/>
      <c r="S2857" s="108"/>
      <c r="T2857" s="108"/>
      <c r="U2857" s="108"/>
      <c r="V2857" s="108"/>
      <c r="W2857" s="108"/>
      <c r="X2857" s="108">
        <v>2</v>
      </c>
      <c r="Y2857" s="108"/>
      <c r="Z2857" s="109"/>
      <c r="AA2857" s="113"/>
      <c r="AB2857" s="383"/>
      <c r="AC2857" s="73"/>
      <c r="AD2857" s="414"/>
      <c r="AE2857" s="393"/>
      <c r="AF2857" s="78"/>
      <c r="AG2857" s="414"/>
      <c r="AH2857" s="383"/>
      <c r="AI2857" s="453"/>
      <c r="AJ2857" s="453"/>
      <c r="AK2857" s="414"/>
      <c r="AL2857" s="383"/>
      <c r="AM2857" s="383"/>
      <c r="AN2857" s="523"/>
      <c r="AO2857" s="414"/>
      <c r="AP2857" s="548"/>
      <c r="AQ2857" s="414"/>
      <c r="AR2857" s="78"/>
      <c r="AS2857" s="78"/>
      <c r="AT2857" s="414"/>
      <c r="AU2857" s="548"/>
      <c r="AV2857" s="548"/>
      <c r="AW2857" s="414"/>
      <c r="AX2857" s="383"/>
      <c r="AY2857" s="548"/>
      <c r="AZ2857" s="414"/>
      <c r="BA2857" s="383"/>
      <c r="BB2857" s="548"/>
      <c r="BC2857" s="78"/>
      <c r="BD2857" s="414"/>
      <c r="BE2857" s="414"/>
      <c r="BF2857" s="414"/>
      <c r="BG2857" s="414"/>
      <c r="BH2857" s="414"/>
      <c r="BI2857" s="383"/>
      <c r="BJ2857" s="383"/>
      <c r="BK2857" s="78"/>
      <c r="BL2857" s="414"/>
      <c r="BM2857" s="383"/>
      <c r="BN2857" s="78"/>
      <c r="BO2857" s="414"/>
      <c r="BP2857" s="78"/>
      <c r="BQ2857" s="414"/>
      <c r="BR2857" s="383"/>
      <c r="BS2857" s="78"/>
      <c r="BT2857" s="83"/>
      <c r="BU2857" s="75"/>
      <c r="BV2857" s="74"/>
      <c r="BW2857" s="74"/>
      <c r="BX2857" s="132" t="s">
        <v>4720</v>
      </c>
      <c r="BY2857" s="112">
        <f t="shared" si="274"/>
        <v>2852</v>
      </c>
      <c r="BZ2857" s="65">
        <f t="shared" si="275"/>
        <v>0</v>
      </c>
      <c r="CA2857" s="359">
        <f t="shared" si="276"/>
        <v>4</v>
      </c>
      <c r="CB2857" s="359">
        <f t="shared" si="277"/>
        <v>6</v>
      </c>
      <c r="CC2857" s="359">
        <f t="shared" si="278"/>
        <v>2023</v>
      </c>
      <c r="CD2857" s="359" t="str">
        <f t="shared" si="279"/>
        <v>46202308832VENDAVAL</v>
      </c>
    </row>
    <row r="2858" spans="1:82" s="121" customFormat="1" ht="120" customHeight="1">
      <c r="A2858" s="13"/>
      <c r="B2858" s="13"/>
      <c r="C2858" s="13"/>
      <c r="D2858" s="212">
        <v>45081</v>
      </c>
      <c r="E2858" s="210" t="s">
        <v>2723</v>
      </c>
      <c r="F2858" s="211" t="s">
        <v>1540</v>
      </c>
      <c r="G2858" s="111" t="s">
        <v>2803</v>
      </c>
      <c r="H2858" s="85" t="str">
        <f>VLOOKUP(E2858&amp;F2858,Divipola!$C$1:$F$1149,4,FALSE)</f>
        <v>13810</v>
      </c>
      <c r="I2858" s="77"/>
      <c r="J2858" s="181"/>
      <c r="K2858" s="207"/>
      <c r="L2858" s="207"/>
      <c r="M2858" s="207"/>
      <c r="N2858" s="207"/>
      <c r="O2858" s="207"/>
      <c r="P2858" s="207"/>
      <c r="Q2858" s="207"/>
      <c r="R2858" s="207"/>
      <c r="S2858" s="207"/>
      <c r="T2858" s="207"/>
      <c r="U2858" s="207"/>
      <c r="V2858" s="207"/>
      <c r="W2858" s="207"/>
      <c r="X2858" s="207">
        <v>1</v>
      </c>
      <c r="Y2858" s="207"/>
      <c r="Z2858" s="208"/>
      <c r="AA2858" s="186"/>
      <c r="AB2858" s="383"/>
      <c r="AC2858" s="73"/>
      <c r="AD2858" s="414"/>
      <c r="AE2858" s="393"/>
      <c r="AF2858" s="78"/>
      <c r="AG2858" s="414"/>
      <c r="AH2858" s="383"/>
      <c r="AI2858" s="453"/>
      <c r="AJ2858" s="453"/>
      <c r="AK2858" s="414"/>
      <c r="AL2858" s="383"/>
      <c r="AM2858" s="383"/>
      <c r="AN2858" s="523"/>
      <c r="AO2858" s="414"/>
      <c r="AP2858" s="548"/>
      <c r="AQ2858" s="414"/>
      <c r="AR2858" s="78"/>
      <c r="AS2858" s="78"/>
      <c r="AT2858" s="414"/>
      <c r="AU2858" s="548"/>
      <c r="AV2858" s="548"/>
      <c r="AW2858" s="414"/>
      <c r="AX2858" s="383"/>
      <c r="AY2858" s="548"/>
      <c r="AZ2858" s="414"/>
      <c r="BA2858" s="383"/>
      <c r="BB2858" s="548"/>
      <c r="BC2858" s="78"/>
      <c r="BD2858" s="414"/>
      <c r="BE2858" s="414"/>
      <c r="BF2858" s="414"/>
      <c r="BG2858" s="414"/>
      <c r="BH2858" s="414"/>
      <c r="BI2858" s="383"/>
      <c r="BJ2858" s="383"/>
      <c r="BK2858" s="78"/>
      <c r="BL2858" s="414"/>
      <c r="BM2858" s="383"/>
      <c r="BN2858" s="78"/>
      <c r="BO2858" s="414"/>
      <c r="BP2858" s="78"/>
      <c r="BQ2858" s="414"/>
      <c r="BR2858" s="383"/>
      <c r="BS2858" s="78"/>
      <c r="BT2858" s="83"/>
      <c r="BU2858" s="75"/>
      <c r="BV2858" s="74"/>
      <c r="BW2858" s="74"/>
      <c r="BX2858" s="132" t="s">
        <v>4759</v>
      </c>
      <c r="BY2858" s="112">
        <f t="shared" si="274"/>
        <v>2853</v>
      </c>
      <c r="BZ2858" s="65">
        <f t="shared" si="275"/>
        <v>0</v>
      </c>
      <c r="CA2858" s="359">
        <f t="shared" si="276"/>
        <v>4</v>
      </c>
      <c r="CB2858" s="359">
        <f t="shared" si="277"/>
        <v>6</v>
      </c>
      <c r="CC2858" s="359">
        <f t="shared" si="278"/>
        <v>2023</v>
      </c>
      <c r="CD2858" s="359" t="str">
        <f t="shared" si="279"/>
        <v>46202313810VENDAVAL</v>
      </c>
    </row>
    <row r="2859" spans="1:82" s="121" customFormat="1" ht="72" customHeight="1">
      <c r="A2859" s="13"/>
      <c r="B2859" s="13"/>
      <c r="C2859" s="13"/>
      <c r="D2859" s="212">
        <v>45081</v>
      </c>
      <c r="E2859" s="210" t="s">
        <v>2852</v>
      </c>
      <c r="F2859" s="211" t="s">
        <v>1424</v>
      </c>
      <c r="G2859" s="111" t="s">
        <v>2814</v>
      </c>
      <c r="H2859" s="85" t="str">
        <f>VLOOKUP(E2859&amp;F2859,Divipola!$C$1:$F$1149,4,FALSE)</f>
        <v>08573</v>
      </c>
      <c r="I2859" s="77"/>
      <c r="J2859" s="181"/>
      <c r="K2859" s="146">
        <v>1</v>
      </c>
      <c r="L2859" s="146"/>
      <c r="M2859" s="146"/>
      <c r="N2859" s="146">
        <v>1</v>
      </c>
      <c r="O2859" s="146"/>
      <c r="P2859" s="146"/>
      <c r="Q2859" s="146"/>
      <c r="R2859" s="146"/>
      <c r="S2859" s="146"/>
      <c r="T2859" s="146"/>
      <c r="U2859" s="146"/>
      <c r="V2859" s="146"/>
      <c r="W2859" s="146"/>
      <c r="X2859" s="159"/>
      <c r="Y2859" s="146"/>
      <c r="Z2859" s="147"/>
      <c r="AA2859" s="148"/>
      <c r="AB2859" s="383"/>
      <c r="AC2859" s="73"/>
      <c r="AD2859" s="414"/>
      <c r="AE2859" s="393"/>
      <c r="AF2859" s="78"/>
      <c r="AG2859" s="414"/>
      <c r="AH2859" s="383"/>
      <c r="AI2859" s="453"/>
      <c r="AJ2859" s="453"/>
      <c r="AK2859" s="414"/>
      <c r="AL2859" s="383"/>
      <c r="AM2859" s="383"/>
      <c r="AN2859" s="523"/>
      <c r="AO2859" s="414"/>
      <c r="AP2859" s="548"/>
      <c r="AQ2859" s="414"/>
      <c r="AR2859" s="78"/>
      <c r="AS2859" s="78"/>
      <c r="AT2859" s="414"/>
      <c r="AU2859" s="548"/>
      <c r="AV2859" s="548"/>
      <c r="AW2859" s="414"/>
      <c r="AX2859" s="383"/>
      <c r="AY2859" s="548"/>
      <c r="AZ2859" s="414"/>
      <c r="BA2859" s="383"/>
      <c r="BB2859" s="548"/>
      <c r="BC2859" s="78"/>
      <c r="BD2859" s="414"/>
      <c r="BE2859" s="414"/>
      <c r="BF2859" s="414"/>
      <c r="BG2859" s="414"/>
      <c r="BH2859" s="414"/>
      <c r="BI2859" s="383"/>
      <c r="BJ2859" s="383"/>
      <c r="BK2859" s="78"/>
      <c r="BL2859" s="414"/>
      <c r="BM2859" s="383"/>
      <c r="BN2859" s="78"/>
      <c r="BO2859" s="414"/>
      <c r="BP2859" s="78"/>
      <c r="BQ2859" s="414"/>
      <c r="BR2859" s="383"/>
      <c r="BS2859" s="78"/>
      <c r="BT2859" s="83"/>
      <c r="BU2859" s="170"/>
      <c r="BV2859" s="171"/>
      <c r="BW2859" s="171"/>
      <c r="BX2859" s="193" t="s">
        <v>4725</v>
      </c>
      <c r="BY2859" s="112">
        <f t="shared" si="274"/>
        <v>2854</v>
      </c>
      <c r="BZ2859" s="65">
        <f t="shared" si="275"/>
        <v>0</v>
      </c>
      <c r="CA2859" s="359">
        <f t="shared" si="276"/>
        <v>4</v>
      </c>
      <c r="CB2859" s="359">
        <f t="shared" si="277"/>
        <v>6</v>
      </c>
      <c r="CC2859" s="359">
        <f t="shared" si="278"/>
        <v>2023</v>
      </c>
      <c r="CD2859" s="359" t="str">
        <f t="shared" si="279"/>
        <v>46202308573TORMENTA ELECTRICA</v>
      </c>
    </row>
    <row r="2860" spans="1:82" s="121" customFormat="1" ht="174" customHeight="1">
      <c r="A2860" s="13"/>
      <c r="B2860" s="13"/>
      <c r="C2860" s="13"/>
      <c r="D2860" s="212">
        <v>45081</v>
      </c>
      <c r="E2860" s="210" t="s">
        <v>2861</v>
      </c>
      <c r="F2860" s="211" t="s">
        <v>922</v>
      </c>
      <c r="G2860" s="111" t="s">
        <v>2803</v>
      </c>
      <c r="H2860" s="85" t="str">
        <f>VLOOKUP(E2860&amp;F2860,Divipola!$C$1:$F$1149,4,FALSE)</f>
        <v>44560</v>
      </c>
      <c r="I2860" s="77">
        <v>2881</v>
      </c>
      <c r="J2860" s="181">
        <v>7718</v>
      </c>
      <c r="K2860" s="146"/>
      <c r="L2860" s="146"/>
      <c r="M2860" s="146"/>
      <c r="N2860" s="146"/>
      <c r="O2860" s="146"/>
      <c r="P2860" s="146"/>
      <c r="Q2860" s="146"/>
      <c r="R2860" s="146"/>
      <c r="S2860" s="146"/>
      <c r="T2860" s="146"/>
      <c r="U2860" s="146"/>
      <c r="V2860" s="146"/>
      <c r="W2860" s="146"/>
      <c r="X2860" s="146"/>
      <c r="Y2860" s="146"/>
      <c r="Z2860" s="147"/>
      <c r="AA2860" s="148"/>
      <c r="AB2860" s="383"/>
      <c r="AC2860" s="73"/>
      <c r="AD2860" s="414"/>
      <c r="AE2860" s="393"/>
      <c r="AF2860" s="78"/>
      <c r="AG2860" s="414"/>
      <c r="AH2860" s="383"/>
      <c r="AI2860" s="453"/>
      <c r="AJ2860" s="453"/>
      <c r="AK2860" s="414"/>
      <c r="AL2860" s="383"/>
      <c r="AM2860" s="383"/>
      <c r="AN2860" s="523"/>
      <c r="AO2860" s="414"/>
      <c r="AP2860" s="548"/>
      <c r="AQ2860" s="414"/>
      <c r="AR2860" s="78"/>
      <c r="AS2860" s="78"/>
      <c r="AT2860" s="414"/>
      <c r="AU2860" s="548"/>
      <c r="AV2860" s="548"/>
      <c r="AW2860" s="414"/>
      <c r="AX2860" s="383"/>
      <c r="AY2860" s="548"/>
      <c r="AZ2860" s="414"/>
      <c r="BA2860" s="383">
        <v>45103</v>
      </c>
      <c r="BB2860" s="523">
        <v>2900</v>
      </c>
      <c r="BC2860" s="449" t="s">
        <v>7984</v>
      </c>
      <c r="BD2860" s="865"/>
      <c r="BE2860" s="626"/>
      <c r="BF2860" s="626"/>
      <c r="BG2860" s="626"/>
      <c r="BH2860" s="626"/>
      <c r="BI2860" s="383"/>
      <c r="BJ2860" s="383"/>
      <c r="BK2860" s="78"/>
      <c r="BL2860" s="414"/>
      <c r="BM2860" s="383"/>
      <c r="BN2860" s="78"/>
      <c r="BO2860" s="414"/>
      <c r="BP2860" s="78"/>
      <c r="BQ2860" s="414"/>
      <c r="BR2860" s="383"/>
      <c r="BS2860" s="78"/>
      <c r="BT2860" s="83"/>
      <c r="BU2860" s="75">
        <v>365</v>
      </c>
      <c r="BV2860" s="530">
        <v>44842</v>
      </c>
      <c r="BW2860" s="530">
        <v>45023</v>
      </c>
      <c r="BX2860" s="98" t="s">
        <v>5609</v>
      </c>
      <c r="BY2860" s="112">
        <f t="shared" si="274"/>
        <v>2855</v>
      </c>
      <c r="BZ2860" s="65">
        <f t="shared" si="275"/>
        <v>0</v>
      </c>
      <c r="CA2860" s="359">
        <f t="shared" si="276"/>
        <v>4</v>
      </c>
      <c r="CB2860" s="359">
        <f t="shared" si="277"/>
        <v>6</v>
      </c>
      <c r="CC2860" s="359">
        <f t="shared" si="278"/>
        <v>2023</v>
      </c>
      <c r="CD2860" s="359" t="str">
        <f t="shared" si="279"/>
        <v>46202344560VENDAVAL</v>
      </c>
    </row>
    <row r="2861" spans="1:82" s="121" customFormat="1" ht="48" customHeight="1">
      <c r="A2861" s="13"/>
      <c r="B2861" s="13"/>
      <c r="C2861" s="13"/>
      <c r="D2861" s="212">
        <v>45081</v>
      </c>
      <c r="E2861" s="210" t="s">
        <v>2718</v>
      </c>
      <c r="F2861" s="211" t="s">
        <v>485</v>
      </c>
      <c r="G2861" s="111" t="s">
        <v>2800</v>
      </c>
      <c r="H2861" s="85" t="str">
        <f>VLOOKUP(E2861&amp;F2861,Divipola!$C$1:$F$1149,4,FALSE)</f>
        <v>25040</v>
      </c>
      <c r="I2861" s="77"/>
      <c r="J2861" s="181"/>
      <c r="K2861" s="146"/>
      <c r="L2861" s="146"/>
      <c r="M2861" s="146"/>
      <c r="N2861" s="146">
        <v>4</v>
      </c>
      <c r="O2861" s="146">
        <v>1</v>
      </c>
      <c r="P2861" s="146"/>
      <c r="Q2861" s="146">
        <v>1</v>
      </c>
      <c r="R2861" s="146"/>
      <c r="S2861" s="146"/>
      <c r="T2861" s="146"/>
      <c r="U2861" s="146"/>
      <c r="V2861" s="146"/>
      <c r="W2861" s="146"/>
      <c r="X2861" s="146"/>
      <c r="Y2861" s="146"/>
      <c r="Z2861" s="147"/>
      <c r="AA2861" s="148"/>
      <c r="AB2861" s="383"/>
      <c r="AC2861" s="73"/>
      <c r="AD2861" s="414"/>
      <c r="AE2861" s="393"/>
      <c r="AF2861" s="78"/>
      <c r="AG2861" s="414"/>
      <c r="AH2861" s="383"/>
      <c r="AI2861" s="453"/>
      <c r="AJ2861" s="453"/>
      <c r="AK2861" s="414"/>
      <c r="AL2861" s="383"/>
      <c r="AM2861" s="383"/>
      <c r="AN2861" s="523"/>
      <c r="AO2861" s="414"/>
      <c r="AP2861" s="548"/>
      <c r="AQ2861" s="414"/>
      <c r="AR2861" s="78"/>
      <c r="AS2861" s="78"/>
      <c r="AT2861" s="414"/>
      <c r="AU2861" s="548"/>
      <c r="AV2861" s="548"/>
      <c r="AW2861" s="414"/>
      <c r="AX2861" s="383"/>
      <c r="AY2861" s="548"/>
      <c r="AZ2861" s="414"/>
      <c r="BA2861" s="383"/>
      <c r="BB2861" s="548"/>
      <c r="BC2861" s="78"/>
      <c r="BD2861" s="866"/>
      <c r="BE2861" s="627"/>
      <c r="BF2861" s="627"/>
      <c r="BG2861" s="627"/>
      <c r="BH2861" s="627"/>
      <c r="BI2861" s="383"/>
      <c r="BJ2861" s="383"/>
      <c r="BK2861" s="78"/>
      <c r="BL2861" s="414"/>
      <c r="BM2861" s="383"/>
      <c r="BN2861" s="78"/>
      <c r="BO2861" s="414"/>
      <c r="BP2861" s="78"/>
      <c r="BQ2861" s="414"/>
      <c r="BR2861" s="383"/>
      <c r="BS2861" s="78"/>
      <c r="BT2861" s="83"/>
      <c r="BU2861" s="177"/>
      <c r="BV2861" s="178"/>
      <c r="BW2861" s="178"/>
      <c r="BX2861" s="98" t="s">
        <v>4734</v>
      </c>
      <c r="BY2861" s="112">
        <f t="shared" si="274"/>
        <v>2856</v>
      </c>
      <c r="BZ2861" s="65">
        <f t="shared" si="275"/>
        <v>0</v>
      </c>
      <c r="CA2861" s="359">
        <f t="shared" si="276"/>
        <v>4</v>
      </c>
      <c r="CB2861" s="359">
        <f t="shared" si="277"/>
        <v>6</v>
      </c>
      <c r="CC2861" s="359">
        <f t="shared" si="278"/>
        <v>2023</v>
      </c>
      <c r="CD2861" s="359" t="str">
        <f t="shared" si="279"/>
        <v>46202325040INCENDIO ESTRUCTURAL</v>
      </c>
    </row>
    <row r="2862" spans="1:82" s="121" customFormat="1" ht="228" customHeight="1">
      <c r="A2862" s="13"/>
      <c r="B2862" s="13"/>
      <c r="C2862" s="13"/>
      <c r="D2862" s="212">
        <v>45081</v>
      </c>
      <c r="E2862" s="210" t="s">
        <v>2724</v>
      </c>
      <c r="F2862" s="211" t="s">
        <v>1271</v>
      </c>
      <c r="G2862" s="111" t="s">
        <v>2808</v>
      </c>
      <c r="H2862" s="85" t="str">
        <f>VLOOKUP(E2862&amp;F2862,Divipola!$C$1:$F$1149,4,FALSE)</f>
        <v>85410</v>
      </c>
      <c r="I2862" s="77"/>
      <c r="J2862" s="181"/>
      <c r="K2862" s="146"/>
      <c r="L2862" s="146"/>
      <c r="M2862" s="146"/>
      <c r="N2862" s="146">
        <v>450</v>
      </c>
      <c r="O2862" s="146">
        <v>151</v>
      </c>
      <c r="P2862" s="146">
        <v>1</v>
      </c>
      <c r="Q2862" s="146">
        <v>150</v>
      </c>
      <c r="R2862" s="146">
        <v>1</v>
      </c>
      <c r="S2862" s="146">
        <v>1</v>
      </c>
      <c r="T2862" s="146"/>
      <c r="U2862" s="146"/>
      <c r="V2862" s="146"/>
      <c r="W2862" s="146"/>
      <c r="X2862" s="146"/>
      <c r="Y2862" s="146"/>
      <c r="Z2862" s="147"/>
      <c r="AA2862" s="148"/>
      <c r="AB2862" s="383"/>
      <c r="AC2862" s="73"/>
      <c r="AD2862" s="414"/>
      <c r="AE2862" s="393"/>
      <c r="AF2862" s="78"/>
      <c r="AG2862" s="414"/>
      <c r="AH2862" s="383"/>
      <c r="AI2862" s="453"/>
      <c r="AJ2862" s="453"/>
      <c r="AK2862" s="414"/>
      <c r="AL2862" s="383"/>
      <c r="AM2862" s="383"/>
      <c r="AN2862" s="523"/>
      <c r="AO2862" s="414"/>
      <c r="AP2862" s="548"/>
      <c r="AQ2862" s="414"/>
      <c r="AR2862" s="78"/>
      <c r="AS2862" s="78"/>
      <c r="AT2862" s="414"/>
      <c r="AU2862" s="548"/>
      <c r="AV2862" s="548"/>
      <c r="AW2862" s="414"/>
      <c r="AX2862" s="383"/>
      <c r="AY2862" s="548"/>
      <c r="AZ2862" s="414"/>
      <c r="BA2862" s="383"/>
      <c r="BB2862" s="548"/>
      <c r="BC2862" s="78"/>
      <c r="BD2862" s="866"/>
      <c r="BE2862" s="627"/>
      <c r="BF2862" s="627"/>
      <c r="BG2862" s="627"/>
      <c r="BH2862" s="627"/>
      <c r="BI2862" s="383"/>
      <c r="BJ2862" s="383"/>
      <c r="BK2862" s="78"/>
      <c r="BL2862" s="414"/>
      <c r="BM2862" s="383"/>
      <c r="BN2862" s="78"/>
      <c r="BO2862" s="414"/>
      <c r="BP2862" s="78"/>
      <c r="BQ2862" s="414"/>
      <c r="BR2862" s="383"/>
      <c r="BS2862" s="78"/>
      <c r="BT2862" s="83"/>
      <c r="BU2862" s="75"/>
      <c r="BV2862" s="74"/>
      <c r="BW2862" s="74"/>
      <c r="BX2862" s="98" t="s">
        <v>4735</v>
      </c>
      <c r="BY2862" s="112">
        <f t="shared" si="274"/>
        <v>2857</v>
      </c>
      <c r="BZ2862" s="65">
        <f t="shared" si="275"/>
        <v>0</v>
      </c>
      <c r="CA2862" s="359">
        <f t="shared" si="276"/>
        <v>4</v>
      </c>
      <c r="CB2862" s="359">
        <f t="shared" si="277"/>
        <v>6</v>
      </c>
      <c r="CC2862" s="359">
        <f t="shared" si="278"/>
        <v>2023</v>
      </c>
      <c r="CD2862" s="359" t="str">
        <f t="shared" si="279"/>
        <v>46202385410AVENIDA TORRENCIAL</v>
      </c>
    </row>
    <row r="2863" spans="1:82" s="121" customFormat="1" ht="48" customHeight="1">
      <c r="A2863" s="13"/>
      <c r="B2863" s="13"/>
      <c r="C2863" s="13"/>
      <c r="D2863" s="212">
        <v>45082</v>
      </c>
      <c r="E2863" s="210" t="s">
        <v>2661</v>
      </c>
      <c r="F2863" s="211" t="s">
        <v>608</v>
      </c>
      <c r="G2863" s="111" t="s">
        <v>2827</v>
      </c>
      <c r="H2863" s="85" t="str">
        <f>VLOOKUP(E2863&amp;F2863,Divipola!$C$1:$F$1149,4,FALSE)</f>
        <v>15533</v>
      </c>
      <c r="I2863" s="77"/>
      <c r="J2863" s="181"/>
      <c r="K2863" s="146"/>
      <c r="L2863" s="146"/>
      <c r="M2863" s="146"/>
      <c r="N2863" s="146"/>
      <c r="O2863" s="146"/>
      <c r="P2863" s="146"/>
      <c r="Q2863" s="146"/>
      <c r="R2863" s="146">
        <v>1</v>
      </c>
      <c r="S2863" s="146"/>
      <c r="T2863" s="146"/>
      <c r="U2863" s="146"/>
      <c r="V2863" s="146"/>
      <c r="W2863" s="146"/>
      <c r="X2863" s="146"/>
      <c r="Y2863" s="146"/>
      <c r="Z2863" s="147"/>
      <c r="AA2863" s="148"/>
      <c r="AB2863" s="383"/>
      <c r="AC2863" s="73"/>
      <c r="AD2863" s="414"/>
      <c r="AE2863" s="393"/>
      <c r="AF2863" s="78"/>
      <c r="AG2863" s="414"/>
      <c r="AH2863" s="383"/>
      <c r="AI2863" s="453"/>
      <c r="AJ2863" s="453"/>
      <c r="AK2863" s="414"/>
      <c r="AL2863" s="383"/>
      <c r="AM2863" s="383"/>
      <c r="AN2863" s="523"/>
      <c r="AO2863" s="414"/>
      <c r="AP2863" s="548"/>
      <c r="AQ2863" s="414"/>
      <c r="AR2863" s="78"/>
      <c r="AS2863" s="78"/>
      <c r="AT2863" s="414"/>
      <c r="AU2863" s="548"/>
      <c r="AV2863" s="548"/>
      <c r="AW2863" s="414"/>
      <c r="AX2863" s="383"/>
      <c r="AY2863" s="548"/>
      <c r="AZ2863" s="414"/>
      <c r="BA2863" s="383"/>
      <c r="BB2863" s="548"/>
      <c r="BC2863" s="78"/>
      <c r="BD2863" s="866"/>
      <c r="BE2863" s="627"/>
      <c r="BF2863" s="627"/>
      <c r="BG2863" s="627"/>
      <c r="BH2863" s="627"/>
      <c r="BI2863" s="383"/>
      <c r="BJ2863" s="383"/>
      <c r="BK2863" s="78"/>
      <c r="BL2863" s="414"/>
      <c r="BM2863" s="383"/>
      <c r="BN2863" s="78"/>
      <c r="BO2863" s="414"/>
      <c r="BP2863" s="78"/>
      <c r="BQ2863" s="414"/>
      <c r="BR2863" s="383"/>
      <c r="BS2863" s="78"/>
      <c r="BT2863" s="83"/>
      <c r="BU2863" s="75"/>
      <c r="BV2863" s="74"/>
      <c r="BW2863" s="74"/>
      <c r="BX2863" s="132" t="s">
        <v>4723</v>
      </c>
      <c r="BY2863" s="112">
        <f t="shared" si="274"/>
        <v>2858</v>
      </c>
      <c r="BZ2863" s="65">
        <f t="shared" si="275"/>
        <v>0</v>
      </c>
      <c r="CA2863" s="359">
        <f t="shared" si="276"/>
        <v>5</v>
      </c>
      <c r="CB2863" s="359">
        <f t="shared" si="277"/>
        <v>6</v>
      </c>
      <c r="CC2863" s="359">
        <f t="shared" si="278"/>
        <v>2023</v>
      </c>
      <c r="CD2863" s="359" t="str">
        <f t="shared" si="279"/>
        <v>56202315533MOVIMIENTO EN MASA</v>
      </c>
    </row>
    <row r="2864" spans="1:82" s="121" customFormat="1" ht="168" customHeight="1">
      <c r="A2864" s="13"/>
      <c r="B2864" s="13"/>
      <c r="C2864" s="13"/>
      <c r="D2864" s="212">
        <v>45082</v>
      </c>
      <c r="E2864" s="210" t="s">
        <v>2724</v>
      </c>
      <c r="F2864" s="211" t="s">
        <v>2159</v>
      </c>
      <c r="G2864" s="111" t="s">
        <v>2802</v>
      </c>
      <c r="H2864" s="85" t="str">
        <f>VLOOKUP(E2864&amp;F2864,Divipola!$C$1:$F$1149,4,FALSE)</f>
        <v>85010</v>
      </c>
      <c r="I2864" s="77"/>
      <c r="J2864" s="181"/>
      <c r="K2864" s="141"/>
      <c r="L2864" s="141"/>
      <c r="M2864" s="141"/>
      <c r="N2864" s="141">
        <v>360</v>
      </c>
      <c r="O2864" s="141">
        <v>90</v>
      </c>
      <c r="P2864" s="141"/>
      <c r="Q2864" s="141">
        <v>90</v>
      </c>
      <c r="R2864" s="141">
        <v>3</v>
      </c>
      <c r="S2864" s="141"/>
      <c r="T2864" s="141"/>
      <c r="U2864" s="141"/>
      <c r="V2864" s="141"/>
      <c r="W2864" s="141"/>
      <c r="X2864" s="141"/>
      <c r="Y2864" s="141"/>
      <c r="Z2864" s="142"/>
      <c r="AA2864" s="144"/>
      <c r="AB2864" s="383"/>
      <c r="AC2864" s="73"/>
      <c r="AD2864" s="414"/>
      <c r="AE2864" s="393"/>
      <c r="AF2864" s="78"/>
      <c r="AG2864" s="414"/>
      <c r="AH2864" s="383"/>
      <c r="AI2864" s="453"/>
      <c r="AJ2864" s="453"/>
      <c r="AK2864" s="414"/>
      <c r="AL2864" s="383"/>
      <c r="AM2864" s="383"/>
      <c r="AN2864" s="523"/>
      <c r="AO2864" s="414"/>
      <c r="AP2864" s="548"/>
      <c r="AQ2864" s="414"/>
      <c r="AR2864" s="78"/>
      <c r="AS2864" s="78"/>
      <c r="AT2864" s="414"/>
      <c r="AU2864" s="548"/>
      <c r="AV2864" s="548"/>
      <c r="AW2864" s="414"/>
      <c r="AX2864" s="383"/>
      <c r="AY2864" s="548"/>
      <c r="AZ2864" s="414"/>
      <c r="BA2864" s="383"/>
      <c r="BB2864" s="548"/>
      <c r="BC2864" s="78"/>
      <c r="BD2864" s="866"/>
      <c r="BE2864" s="627"/>
      <c r="BF2864" s="627"/>
      <c r="BG2864" s="627"/>
      <c r="BH2864" s="627"/>
      <c r="BI2864" s="383"/>
      <c r="BJ2864" s="383"/>
      <c r="BK2864" s="78"/>
      <c r="BL2864" s="414"/>
      <c r="BM2864" s="383"/>
      <c r="BN2864" s="78"/>
      <c r="BO2864" s="414"/>
      <c r="BP2864" s="78"/>
      <c r="BQ2864" s="414"/>
      <c r="BR2864" s="383"/>
      <c r="BS2864" s="78"/>
      <c r="BT2864" s="83"/>
      <c r="BU2864" s="75"/>
      <c r="BV2864" s="74"/>
      <c r="BW2864" s="74"/>
      <c r="BX2864" s="132" t="s">
        <v>5508</v>
      </c>
      <c r="BY2864" s="112">
        <f t="shared" si="274"/>
        <v>2859</v>
      </c>
      <c r="BZ2864" s="65">
        <f t="shared" si="275"/>
        <v>0</v>
      </c>
      <c r="CA2864" s="359">
        <f t="shared" si="276"/>
        <v>5</v>
      </c>
      <c r="CB2864" s="359">
        <f t="shared" si="277"/>
        <v>6</v>
      </c>
      <c r="CC2864" s="359">
        <f t="shared" si="278"/>
        <v>2023</v>
      </c>
      <c r="CD2864" s="359" t="str">
        <f t="shared" si="279"/>
        <v>56202385010INUNDACION</v>
      </c>
    </row>
    <row r="2865" spans="1:82" s="121" customFormat="1" ht="60" customHeight="1">
      <c r="A2865" s="13"/>
      <c r="B2865" s="13"/>
      <c r="C2865" s="13"/>
      <c r="D2865" s="212">
        <v>45082</v>
      </c>
      <c r="E2865" s="210" t="s">
        <v>2622</v>
      </c>
      <c r="F2865" s="211" t="s">
        <v>2655</v>
      </c>
      <c r="G2865" s="111" t="s">
        <v>2827</v>
      </c>
      <c r="H2865" s="85" t="str">
        <f>VLOOKUP(E2865&amp;F2865,Divipola!$C$1:$F$1149,4,FALSE)</f>
        <v>41396</v>
      </c>
      <c r="I2865" s="77"/>
      <c r="J2865" s="181"/>
      <c r="K2865" s="108"/>
      <c r="L2865" s="108"/>
      <c r="M2865" s="108"/>
      <c r="N2865" s="108"/>
      <c r="O2865" s="108"/>
      <c r="P2865" s="108"/>
      <c r="Q2865" s="108"/>
      <c r="R2865" s="108">
        <v>1</v>
      </c>
      <c r="S2865" s="108"/>
      <c r="T2865" s="108"/>
      <c r="U2865" s="108"/>
      <c r="V2865" s="108"/>
      <c r="W2865" s="108"/>
      <c r="X2865" s="108"/>
      <c r="Y2865" s="108"/>
      <c r="Z2865" s="109"/>
      <c r="AA2865" s="113"/>
      <c r="AB2865" s="383"/>
      <c r="AC2865" s="73"/>
      <c r="AD2865" s="414"/>
      <c r="AE2865" s="393"/>
      <c r="AF2865" s="78"/>
      <c r="AG2865" s="414"/>
      <c r="AH2865" s="383"/>
      <c r="AI2865" s="453"/>
      <c r="AJ2865" s="453"/>
      <c r="AK2865" s="414"/>
      <c r="AL2865" s="383"/>
      <c r="AM2865" s="383"/>
      <c r="AN2865" s="523"/>
      <c r="AO2865" s="414"/>
      <c r="AP2865" s="548"/>
      <c r="AQ2865" s="414"/>
      <c r="AR2865" s="78"/>
      <c r="AS2865" s="78"/>
      <c r="AT2865" s="414"/>
      <c r="AU2865" s="548"/>
      <c r="AV2865" s="548"/>
      <c r="AW2865" s="414"/>
      <c r="AX2865" s="383"/>
      <c r="AY2865" s="548"/>
      <c r="AZ2865" s="414"/>
      <c r="BA2865" s="383"/>
      <c r="BB2865" s="548"/>
      <c r="BC2865" s="78"/>
      <c r="BD2865" s="866"/>
      <c r="BE2865" s="627"/>
      <c r="BF2865" s="627"/>
      <c r="BG2865" s="627"/>
      <c r="BH2865" s="627"/>
      <c r="BI2865" s="383"/>
      <c r="BJ2865" s="383"/>
      <c r="BK2865" s="78"/>
      <c r="BL2865" s="414"/>
      <c r="BM2865" s="383"/>
      <c r="BN2865" s="78"/>
      <c r="BO2865" s="414"/>
      <c r="BP2865" s="78"/>
      <c r="BQ2865" s="414"/>
      <c r="BR2865" s="383"/>
      <c r="BS2865" s="78"/>
      <c r="BT2865" s="83"/>
      <c r="BU2865" s="75"/>
      <c r="BV2865" s="74"/>
      <c r="BW2865" s="74"/>
      <c r="BX2865" s="98" t="s">
        <v>4740</v>
      </c>
      <c r="BY2865" s="112">
        <f t="shared" si="274"/>
        <v>2860</v>
      </c>
      <c r="BZ2865" s="65">
        <f t="shared" si="275"/>
        <v>0</v>
      </c>
      <c r="CA2865" s="359">
        <f t="shared" si="276"/>
        <v>5</v>
      </c>
      <c r="CB2865" s="359">
        <f t="shared" si="277"/>
        <v>6</v>
      </c>
      <c r="CC2865" s="359">
        <f t="shared" si="278"/>
        <v>2023</v>
      </c>
      <c r="CD2865" s="359" t="str">
        <f t="shared" si="279"/>
        <v>56202341396MOVIMIENTO EN MASA</v>
      </c>
    </row>
    <row r="2866" spans="1:82" s="121" customFormat="1" ht="96" customHeight="1">
      <c r="A2866" s="13"/>
      <c r="B2866" s="13"/>
      <c r="C2866" s="13"/>
      <c r="D2866" s="212">
        <v>45082</v>
      </c>
      <c r="E2866" s="210" t="s">
        <v>2829</v>
      </c>
      <c r="F2866" s="211" t="s">
        <v>1375</v>
      </c>
      <c r="G2866" s="111" t="s">
        <v>2943</v>
      </c>
      <c r="H2866" s="85" t="str">
        <f>VLOOKUP(E2866&amp;F2866,Divipola!$C$1:$F$1149,4,FALSE)</f>
        <v>05079</v>
      </c>
      <c r="I2866" s="77"/>
      <c r="J2866" s="181"/>
      <c r="K2866" s="108"/>
      <c r="L2866" s="108"/>
      <c r="M2866" s="108"/>
      <c r="N2866" s="108"/>
      <c r="O2866" s="108"/>
      <c r="P2866" s="108"/>
      <c r="Q2866" s="108"/>
      <c r="R2866" s="108"/>
      <c r="S2866" s="108"/>
      <c r="T2866" s="108"/>
      <c r="U2866" s="108"/>
      <c r="V2866" s="108"/>
      <c r="W2866" s="108"/>
      <c r="X2866" s="108"/>
      <c r="Y2866" s="108">
        <v>1</v>
      </c>
      <c r="Z2866" s="109"/>
      <c r="AA2866" s="113"/>
      <c r="AB2866" s="383"/>
      <c r="AC2866" s="73"/>
      <c r="AD2866" s="414"/>
      <c r="AE2866" s="393"/>
      <c r="AF2866" s="78"/>
      <c r="AG2866" s="414"/>
      <c r="AH2866" s="383"/>
      <c r="AI2866" s="453"/>
      <c r="AJ2866" s="453"/>
      <c r="AK2866" s="414"/>
      <c r="AL2866" s="383"/>
      <c r="AM2866" s="383"/>
      <c r="AN2866" s="523"/>
      <c r="AO2866" s="414"/>
      <c r="AP2866" s="548"/>
      <c r="AQ2866" s="414"/>
      <c r="AR2866" s="78"/>
      <c r="AS2866" s="78"/>
      <c r="AT2866" s="414"/>
      <c r="AU2866" s="548"/>
      <c r="AV2866" s="548"/>
      <c r="AW2866" s="414"/>
      <c r="AX2866" s="383"/>
      <c r="AY2866" s="548"/>
      <c r="AZ2866" s="414"/>
      <c r="BA2866" s="383"/>
      <c r="BB2866" s="548"/>
      <c r="BC2866" s="78"/>
      <c r="BD2866" s="866"/>
      <c r="BE2866" s="627"/>
      <c r="BF2866" s="627"/>
      <c r="BG2866" s="627"/>
      <c r="BH2866" s="627"/>
      <c r="BI2866" s="383"/>
      <c r="BJ2866" s="383"/>
      <c r="BK2866" s="78"/>
      <c r="BL2866" s="414"/>
      <c r="BM2866" s="383"/>
      <c r="BN2866" s="78"/>
      <c r="BO2866" s="414"/>
      <c r="BP2866" s="78"/>
      <c r="BQ2866" s="414"/>
      <c r="BR2866" s="383"/>
      <c r="BS2866" s="78"/>
      <c r="BT2866" s="83"/>
      <c r="BU2866" s="75"/>
      <c r="BV2866" s="74"/>
      <c r="BW2866" s="74"/>
      <c r="BX2866" s="98" t="s">
        <v>4741</v>
      </c>
      <c r="BY2866" s="112">
        <f t="shared" si="274"/>
        <v>2861</v>
      </c>
      <c r="BZ2866" s="65">
        <f t="shared" si="275"/>
        <v>0</v>
      </c>
      <c r="CA2866" s="359">
        <f t="shared" si="276"/>
        <v>5</v>
      </c>
      <c r="CB2866" s="359">
        <f t="shared" si="277"/>
        <v>6</v>
      </c>
      <c r="CC2866" s="359">
        <f t="shared" si="278"/>
        <v>2023</v>
      </c>
      <c r="CD2866" s="359" t="str">
        <f t="shared" si="279"/>
        <v>56202305079COLAPSO ESTRUCTURAL</v>
      </c>
    </row>
    <row r="2867" spans="1:82" s="121" customFormat="1" ht="96" customHeight="1">
      <c r="A2867" s="13"/>
      <c r="B2867" s="13"/>
      <c r="C2867" s="13"/>
      <c r="D2867" s="212">
        <v>45082</v>
      </c>
      <c r="E2867" s="210" t="s">
        <v>2718</v>
      </c>
      <c r="F2867" s="211" t="s">
        <v>1188</v>
      </c>
      <c r="G2867" s="111" t="s">
        <v>2807</v>
      </c>
      <c r="H2867" s="85" t="str">
        <f>VLOOKUP(E2867&amp;F2867,Divipola!$C$1:$F$1149,4,FALSE)</f>
        <v>25839</v>
      </c>
      <c r="I2867" s="77"/>
      <c r="J2867" s="181"/>
      <c r="K2867" s="108"/>
      <c r="L2867" s="108"/>
      <c r="M2867" s="108"/>
      <c r="N2867" s="108">
        <v>25</v>
      </c>
      <c r="O2867" s="108">
        <v>6</v>
      </c>
      <c r="P2867" s="108"/>
      <c r="Q2867" s="108"/>
      <c r="R2867" s="108"/>
      <c r="S2867" s="108"/>
      <c r="T2867" s="108">
        <v>1</v>
      </c>
      <c r="U2867" s="108"/>
      <c r="V2867" s="108"/>
      <c r="W2867" s="108"/>
      <c r="X2867" s="108"/>
      <c r="Y2867" s="108"/>
      <c r="Z2867" s="109"/>
      <c r="AA2867" s="113"/>
      <c r="AB2867" s="383"/>
      <c r="AC2867" s="73"/>
      <c r="AD2867" s="414"/>
      <c r="AE2867" s="393"/>
      <c r="AF2867" s="78"/>
      <c r="AG2867" s="414"/>
      <c r="AH2867" s="383"/>
      <c r="AI2867" s="453"/>
      <c r="AJ2867" s="453"/>
      <c r="AK2867" s="414"/>
      <c r="AL2867" s="383"/>
      <c r="AM2867" s="383"/>
      <c r="AN2867" s="523"/>
      <c r="AO2867" s="414"/>
      <c r="AP2867" s="548"/>
      <c r="AQ2867" s="414"/>
      <c r="AR2867" s="78"/>
      <c r="AS2867" s="78"/>
      <c r="AT2867" s="414"/>
      <c r="AU2867" s="548"/>
      <c r="AV2867" s="548"/>
      <c r="AW2867" s="414"/>
      <c r="AX2867" s="383"/>
      <c r="AY2867" s="548"/>
      <c r="AZ2867" s="414"/>
      <c r="BA2867" s="383"/>
      <c r="BB2867" s="548"/>
      <c r="BC2867" s="78"/>
      <c r="BD2867" s="866"/>
      <c r="BE2867" s="627"/>
      <c r="BF2867" s="627"/>
      <c r="BG2867" s="627"/>
      <c r="BH2867" s="627"/>
      <c r="BI2867" s="383"/>
      <c r="BJ2867" s="383"/>
      <c r="BK2867" s="78"/>
      <c r="BL2867" s="414"/>
      <c r="BM2867" s="383"/>
      <c r="BN2867" s="78"/>
      <c r="BO2867" s="414"/>
      <c r="BP2867" s="78"/>
      <c r="BQ2867" s="414"/>
      <c r="BR2867" s="383"/>
      <c r="BS2867" s="78"/>
      <c r="BT2867" s="83"/>
      <c r="BU2867" s="75"/>
      <c r="BV2867" s="74"/>
      <c r="BW2867" s="74"/>
      <c r="BX2867" s="103" t="s">
        <v>4742</v>
      </c>
      <c r="BY2867" s="112">
        <f t="shared" si="274"/>
        <v>2862</v>
      </c>
      <c r="BZ2867" s="65">
        <f t="shared" si="275"/>
        <v>0</v>
      </c>
      <c r="CA2867" s="359">
        <f t="shared" si="276"/>
        <v>5</v>
      </c>
      <c r="CB2867" s="359">
        <f t="shared" si="277"/>
        <v>6</v>
      </c>
      <c r="CC2867" s="359">
        <f t="shared" si="278"/>
        <v>2023</v>
      </c>
      <c r="CD2867" s="359" t="str">
        <f t="shared" si="279"/>
        <v>56202325839CRECIENTE SUBITA</v>
      </c>
    </row>
    <row r="2868" spans="1:82" s="121" customFormat="1" ht="108" customHeight="1">
      <c r="A2868" s="13"/>
      <c r="B2868" s="13"/>
      <c r="C2868" s="13"/>
      <c r="D2868" s="212">
        <v>45082</v>
      </c>
      <c r="E2868" s="210" t="s">
        <v>2718</v>
      </c>
      <c r="F2868" s="211" t="s">
        <v>1188</v>
      </c>
      <c r="G2868" s="111" t="s">
        <v>2827</v>
      </c>
      <c r="H2868" s="85" t="str">
        <f>VLOOKUP(E2868&amp;F2868,Divipola!$C$1:$F$1149,4,FALSE)</f>
        <v>25839</v>
      </c>
      <c r="I2868" s="77"/>
      <c r="J2868" s="181"/>
      <c r="K2868" s="108"/>
      <c r="L2868" s="108"/>
      <c r="M2868" s="108"/>
      <c r="N2868" s="108">
        <v>35</v>
      </c>
      <c r="O2868" s="108">
        <v>9</v>
      </c>
      <c r="P2868" s="108"/>
      <c r="Q2868" s="108"/>
      <c r="R2868" s="108">
        <v>1</v>
      </c>
      <c r="S2868" s="108"/>
      <c r="T2868" s="108"/>
      <c r="U2868" s="108">
        <v>1</v>
      </c>
      <c r="V2868" s="108"/>
      <c r="W2868" s="108"/>
      <c r="X2868" s="108"/>
      <c r="Y2868" s="108"/>
      <c r="Z2868" s="109"/>
      <c r="AA2868" s="113"/>
      <c r="AB2868" s="383"/>
      <c r="AC2868" s="73"/>
      <c r="AD2868" s="414"/>
      <c r="AE2868" s="393"/>
      <c r="AF2868" s="78"/>
      <c r="AG2868" s="414"/>
      <c r="AH2868" s="383"/>
      <c r="AI2868" s="453"/>
      <c r="AJ2868" s="453"/>
      <c r="AK2868" s="414"/>
      <c r="AL2868" s="383"/>
      <c r="AM2868" s="383"/>
      <c r="AN2868" s="523"/>
      <c r="AO2868" s="414"/>
      <c r="AP2868" s="548"/>
      <c r="AQ2868" s="414"/>
      <c r="AR2868" s="78"/>
      <c r="AS2868" s="78"/>
      <c r="AT2868" s="414"/>
      <c r="AU2868" s="548"/>
      <c r="AV2868" s="548"/>
      <c r="AW2868" s="414"/>
      <c r="AX2868" s="383"/>
      <c r="AY2868" s="548"/>
      <c r="AZ2868" s="414"/>
      <c r="BA2868" s="383"/>
      <c r="BB2868" s="548"/>
      <c r="BC2868" s="78"/>
      <c r="BD2868" s="866"/>
      <c r="BE2868" s="627"/>
      <c r="BF2868" s="627"/>
      <c r="BG2868" s="627"/>
      <c r="BH2868" s="627"/>
      <c r="BI2868" s="383"/>
      <c r="BJ2868" s="383"/>
      <c r="BK2868" s="78"/>
      <c r="BL2868" s="414"/>
      <c r="BM2868" s="383"/>
      <c r="BN2868" s="78"/>
      <c r="BO2868" s="414"/>
      <c r="BP2868" s="78"/>
      <c r="BQ2868" s="414"/>
      <c r="BR2868" s="383"/>
      <c r="BS2868" s="78"/>
      <c r="BT2868" s="83"/>
      <c r="BU2868" s="75"/>
      <c r="BV2868" s="74"/>
      <c r="BW2868" s="74"/>
      <c r="BX2868" s="103" t="s">
        <v>4743</v>
      </c>
      <c r="BY2868" s="112">
        <f t="shared" si="274"/>
        <v>2863</v>
      </c>
      <c r="BZ2868" s="65">
        <f t="shared" si="275"/>
        <v>0</v>
      </c>
      <c r="CA2868" s="359">
        <f t="shared" si="276"/>
        <v>5</v>
      </c>
      <c r="CB2868" s="359">
        <f t="shared" si="277"/>
        <v>6</v>
      </c>
      <c r="CC2868" s="359">
        <f t="shared" si="278"/>
        <v>2023</v>
      </c>
      <c r="CD2868" s="359" t="str">
        <f t="shared" si="279"/>
        <v>56202325839MOVIMIENTO EN MASA</v>
      </c>
    </row>
    <row r="2869" spans="1:82" s="121" customFormat="1" ht="108" customHeight="1">
      <c r="A2869" s="13"/>
      <c r="B2869" s="13"/>
      <c r="C2869" s="13"/>
      <c r="D2869" s="212">
        <v>45082</v>
      </c>
      <c r="E2869" s="210" t="s">
        <v>506</v>
      </c>
      <c r="F2869" s="211" t="s">
        <v>1689</v>
      </c>
      <c r="G2869" s="111" t="s">
        <v>2802</v>
      </c>
      <c r="H2869" s="85" t="str">
        <f>VLOOKUP(E2869&amp;F2869,Divipola!$C$1:$F$1149,4,FALSE)</f>
        <v>50001</v>
      </c>
      <c r="I2869" s="77"/>
      <c r="J2869" s="181"/>
      <c r="K2869" s="146"/>
      <c r="L2869" s="146"/>
      <c r="M2869" s="146"/>
      <c r="N2869" s="146">
        <v>44</v>
      </c>
      <c r="O2869" s="146">
        <v>11</v>
      </c>
      <c r="P2869" s="146">
        <v>2</v>
      </c>
      <c r="Q2869" s="146">
        <v>9</v>
      </c>
      <c r="R2869" s="146"/>
      <c r="S2869" s="146"/>
      <c r="T2869" s="146"/>
      <c r="U2869" s="146"/>
      <c r="V2869" s="146"/>
      <c r="W2869" s="146"/>
      <c r="X2869" s="146"/>
      <c r="Y2869" s="146"/>
      <c r="Z2869" s="147"/>
      <c r="AA2869" s="148"/>
      <c r="AB2869" s="383"/>
      <c r="AC2869" s="73"/>
      <c r="AD2869" s="414"/>
      <c r="AE2869" s="393"/>
      <c r="AF2869" s="78"/>
      <c r="AG2869" s="414"/>
      <c r="AH2869" s="383"/>
      <c r="AI2869" s="453"/>
      <c r="AJ2869" s="453"/>
      <c r="AK2869" s="414"/>
      <c r="AL2869" s="383"/>
      <c r="AM2869" s="383"/>
      <c r="AN2869" s="523"/>
      <c r="AO2869" s="414"/>
      <c r="AP2869" s="548"/>
      <c r="AQ2869" s="414"/>
      <c r="AR2869" s="78"/>
      <c r="AS2869" s="78"/>
      <c r="AT2869" s="414"/>
      <c r="AU2869" s="548"/>
      <c r="AV2869" s="548"/>
      <c r="AW2869" s="414"/>
      <c r="AX2869" s="383"/>
      <c r="AY2869" s="548"/>
      <c r="AZ2869" s="414"/>
      <c r="BA2869" s="383"/>
      <c r="BB2869" s="548"/>
      <c r="BC2869" s="78"/>
      <c r="BD2869" s="866"/>
      <c r="BE2869" s="627"/>
      <c r="BF2869" s="627"/>
      <c r="BG2869" s="627"/>
      <c r="BH2869" s="627"/>
      <c r="BI2869" s="383"/>
      <c r="BJ2869" s="383"/>
      <c r="BK2869" s="78"/>
      <c r="BL2869" s="414"/>
      <c r="BM2869" s="383"/>
      <c r="BN2869" s="78"/>
      <c r="BO2869" s="414"/>
      <c r="BP2869" s="78"/>
      <c r="BQ2869" s="414"/>
      <c r="BR2869" s="383"/>
      <c r="BS2869" s="78"/>
      <c r="BT2869" s="83"/>
      <c r="BU2869" s="75"/>
      <c r="BV2869" s="74"/>
      <c r="BW2869" s="74"/>
      <c r="BX2869" s="103" t="s">
        <v>4744</v>
      </c>
      <c r="BY2869" s="112">
        <f t="shared" si="274"/>
        <v>2864</v>
      </c>
      <c r="BZ2869" s="65">
        <f t="shared" si="275"/>
        <v>0</v>
      </c>
      <c r="CA2869" s="359">
        <f t="shared" si="276"/>
        <v>5</v>
      </c>
      <c r="CB2869" s="359">
        <f t="shared" si="277"/>
        <v>6</v>
      </c>
      <c r="CC2869" s="359">
        <f t="shared" si="278"/>
        <v>2023</v>
      </c>
      <c r="CD2869" s="359" t="str">
        <f t="shared" si="279"/>
        <v>56202350001INUNDACION</v>
      </c>
    </row>
    <row r="2870" spans="1:82" s="121" customFormat="1" ht="72" customHeight="1">
      <c r="A2870" s="13"/>
      <c r="B2870" s="13"/>
      <c r="C2870" s="13"/>
      <c r="D2870" s="212">
        <v>45083</v>
      </c>
      <c r="E2870" s="210" t="s">
        <v>2723</v>
      </c>
      <c r="F2870" s="211" t="s">
        <v>1478</v>
      </c>
      <c r="G2870" s="111" t="s">
        <v>2803</v>
      </c>
      <c r="H2870" s="85" t="str">
        <f>VLOOKUP(E2870&amp;F2870,Divipola!$C$1:$F$1149,4,FALSE)</f>
        <v>13244</v>
      </c>
      <c r="I2870" s="77"/>
      <c r="J2870" s="181"/>
      <c r="K2870" s="108"/>
      <c r="L2870" s="108"/>
      <c r="M2870" s="108"/>
      <c r="N2870" s="108">
        <v>4</v>
      </c>
      <c r="O2870" s="108">
        <v>1</v>
      </c>
      <c r="P2870" s="108"/>
      <c r="Q2870" s="108">
        <v>1</v>
      </c>
      <c r="R2870" s="108"/>
      <c r="S2870" s="108"/>
      <c r="T2870" s="108"/>
      <c r="U2870" s="108"/>
      <c r="V2870" s="108"/>
      <c r="W2870" s="108"/>
      <c r="X2870" s="108"/>
      <c r="Y2870" s="108"/>
      <c r="Z2870" s="109"/>
      <c r="AA2870" s="113"/>
      <c r="AB2870" s="383"/>
      <c r="AC2870" s="73"/>
      <c r="AD2870" s="414"/>
      <c r="AE2870" s="393"/>
      <c r="AF2870" s="78"/>
      <c r="AG2870" s="414"/>
      <c r="AH2870" s="383"/>
      <c r="AI2870" s="453"/>
      <c r="AJ2870" s="453"/>
      <c r="AK2870" s="414"/>
      <c r="AL2870" s="383"/>
      <c r="AM2870" s="383"/>
      <c r="AN2870" s="523"/>
      <c r="AO2870" s="414"/>
      <c r="AP2870" s="578">
        <v>163</v>
      </c>
      <c r="AQ2870" s="537">
        <v>122250000</v>
      </c>
      <c r="AR2870" s="78"/>
      <c r="AS2870" s="78"/>
      <c r="AT2870" s="414"/>
      <c r="AU2870" s="548"/>
      <c r="AV2870" s="548"/>
      <c r="AW2870" s="414"/>
      <c r="AX2870" s="383"/>
      <c r="AY2870" s="548"/>
      <c r="AZ2870" s="414"/>
      <c r="BA2870" s="383"/>
      <c r="BB2870" s="548"/>
      <c r="BC2870" s="78"/>
      <c r="BD2870" s="866"/>
      <c r="BE2870" s="627"/>
      <c r="BF2870" s="627"/>
      <c r="BG2870" s="627"/>
      <c r="BH2870" s="627"/>
      <c r="BI2870" s="383"/>
      <c r="BJ2870" s="383"/>
      <c r="BK2870" s="78"/>
      <c r="BL2870" s="414"/>
      <c r="BM2870" s="383"/>
      <c r="BN2870" s="78"/>
      <c r="BO2870" s="414"/>
      <c r="BP2870" s="78"/>
      <c r="BQ2870" s="414"/>
      <c r="BR2870" s="383"/>
      <c r="BS2870" s="78"/>
      <c r="BT2870" s="83"/>
      <c r="BU2870" s="75"/>
      <c r="BV2870" s="74"/>
      <c r="BW2870" s="74"/>
      <c r="BX2870" s="132" t="s">
        <v>4737</v>
      </c>
      <c r="BY2870" s="112">
        <f t="shared" si="274"/>
        <v>2865</v>
      </c>
      <c r="BZ2870" s="65">
        <f t="shared" si="275"/>
        <v>122250000</v>
      </c>
      <c r="CA2870" s="359">
        <f t="shared" si="276"/>
        <v>6</v>
      </c>
      <c r="CB2870" s="359">
        <f t="shared" si="277"/>
        <v>6</v>
      </c>
      <c r="CC2870" s="359">
        <f t="shared" si="278"/>
        <v>2023</v>
      </c>
      <c r="CD2870" s="359" t="str">
        <f t="shared" si="279"/>
        <v>66202313244VENDAVAL</v>
      </c>
    </row>
    <row r="2871" spans="1:82" s="121" customFormat="1" ht="120" customHeight="1">
      <c r="A2871" s="13"/>
      <c r="B2871" s="13"/>
      <c r="C2871" s="13"/>
      <c r="D2871" s="212">
        <v>45083</v>
      </c>
      <c r="E2871" s="210" t="s">
        <v>2834</v>
      </c>
      <c r="F2871" s="211" t="s">
        <v>496</v>
      </c>
      <c r="G2871" s="111" t="s">
        <v>2827</v>
      </c>
      <c r="H2871" s="85" t="str">
        <f>VLOOKUP(E2871&amp;F2871,Divipola!$C$1:$F$1149,4,FALSE)</f>
        <v>54128</v>
      </c>
      <c r="I2871" s="77"/>
      <c r="J2871" s="181"/>
      <c r="K2871" s="141"/>
      <c r="L2871" s="141"/>
      <c r="M2871" s="141"/>
      <c r="N2871" s="141">
        <v>8</v>
      </c>
      <c r="O2871" s="141">
        <v>2</v>
      </c>
      <c r="P2871" s="141"/>
      <c r="Q2871" s="141">
        <v>2</v>
      </c>
      <c r="R2871" s="141"/>
      <c r="S2871" s="141"/>
      <c r="T2871" s="141"/>
      <c r="U2871" s="141"/>
      <c r="V2871" s="141"/>
      <c r="W2871" s="141"/>
      <c r="X2871" s="141"/>
      <c r="Y2871" s="141"/>
      <c r="Z2871" s="142"/>
      <c r="AA2871" s="144"/>
      <c r="AB2871" s="383"/>
      <c r="AC2871" s="73"/>
      <c r="AD2871" s="414"/>
      <c r="AE2871" s="393"/>
      <c r="AF2871" s="78"/>
      <c r="AG2871" s="414"/>
      <c r="AH2871" s="383"/>
      <c r="AI2871" s="453"/>
      <c r="AJ2871" s="453"/>
      <c r="AK2871" s="414"/>
      <c r="AL2871" s="383"/>
      <c r="AM2871" s="383"/>
      <c r="AN2871" s="523"/>
      <c r="AO2871" s="414"/>
      <c r="AP2871" s="548"/>
      <c r="AQ2871" s="414"/>
      <c r="AR2871" s="78"/>
      <c r="AS2871" s="78"/>
      <c r="AT2871" s="414"/>
      <c r="AU2871" s="548"/>
      <c r="AV2871" s="548"/>
      <c r="AW2871" s="414"/>
      <c r="AX2871" s="383"/>
      <c r="AY2871" s="548"/>
      <c r="AZ2871" s="414"/>
      <c r="BA2871" s="383"/>
      <c r="BB2871" s="548"/>
      <c r="BC2871" s="78"/>
      <c r="BD2871" s="866"/>
      <c r="BE2871" s="627"/>
      <c r="BF2871" s="627"/>
      <c r="BG2871" s="627"/>
      <c r="BH2871" s="627"/>
      <c r="BI2871" s="383"/>
      <c r="BJ2871" s="383"/>
      <c r="BK2871" s="78"/>
      <c r="BL2871" s="414"/>
      <c r="BM2871" s="383"/>
      <c r="BN2871" s="78"/>
      <c r="BO2871" s="414"/>
      <c r="BP2871" s="78"/>
      <c r="BQ2871" s="414"/>
      <c r="BR2871" s="383"/>
      <c r="BS2871" s="78"/>
      <c r="BT2871" s="83"/>
      <c r="BU2871" s="75"/>
      <c r="BV2871" s="74"/>
      <c r="BW2871" s="74"/>
      <c r="BX2871" s="132" t="s">
        <v>5538</v>
      </c>
      <c r="BY2871" s="112">
        <f t="shared" si="274"/>
        <v>2866</v>
      </c>
      <c r="BZ2871" s="65">
        <f t="shared" si="275"/>
        <v>0</v>
      </c>
      <c r="CA2871" s="359">
        <f t="shared" si="276"/>
        <v>6</v>
      </c>
      <c r="CB2871" s="359">
        <f t="shared" si="277"/>
        <v>6</v>
      </c>
      <c r="CC2871" s="359">
        <f t="shared" si="278"/>
        <v>2023</v>
      </c>
      <c r="CD2871" s="359" t="str">
        <f t="shared" si="279"/>
        <v>66202354128MOVIMIENTO EN MASA</v>
      </c>
    </row>
    <row r="2872" spans="1:82" s="121" customFormat="1" ht="94.5" customHeight="1">
      <c r="A2872" s="13"/>
      <c r="B2872" s="13"/>
      <c r="C2872" s="13"/>
      <c r="D2872" s="212">
        <v>45083</v>
      </c>
      <c r="E2872" s="210" t="s">
        <v>2724</v>
      </c>
      <c r="F2872" s="211" t="s">
        <v>2177</v>
      </c>
      <c r="G2872" s="111" t="s">
        <v>2827</v>
      </c>
      <c r="H2872" s="85" t="str">
        <f>VLOOKUP(E2872&amp;F2872,Divipola!$C$1:$F$1149,4,FALSE)</f>
        <v>85250</v>
      </c>
      <c r="I2872" s="77"/>
      <c r="J2872" s="181"/>
      <c r="K2872" s="108"/>
      <c r="L2872" s="108"/>
      <c r="M2872" s="108"/>
      <c r="N2872" s="108"/>
      <c r="O2872" s="108"/>
      <c r="P2872" s="108"/>
      <c r="Q2872" s="108"/>
      <c r="R2872" s="108">
        <v>1</v>
      </c>
      <c r="S2872" s="108"/>
      <c r="T2872" s="108"/>
      <c r="U2872" s="108"/>
      <c r="V2872" s="108"/>
      <c r="W2872" s="108"/>
      <c r="X2872" s="108"/>
      <c r="Y2872" s="108"/>
      <c r="Z2872" s="109"/>
      <c r="AA2872" s="113"/>
      <c r="AB2872" s="383"/>
      <c r="AC2872" s="73"/>
      <c r="AD2872" s="414"/>
      <c r="AE2872" s="393"/>
      <c r="AF2872" s="78"/>
      <c r="AG2872" s="414"/>
      <c r="AH2872" s="383"/>
      <c r="AI2872" s="453"/>
      <c r="AJ2872" s="453"/>
      <c r="AK2872" s="414"/>
      <c r="AL2872" s="670">
        <v>45231</v>
      </c>
      <c r="AM2872" s="3">
        <v>45321</v>
      </c>
      <c r="AN2872" s="76">
        <v>13830</v>
      </c>
      <c r="AO2872" s="414">
        <v>5396836628.3000002</v>
      </c>
      <c r="AP2872" s="548"/>
      <c r="AQ2872" s="414"/>
      <c r="AR2872" s="78"/>
      <c r="AS2872" s="78"/>
      <c r="AT2872" s="414"/>
      <c r="AU2872" s="548"/>
      <c r="AV2872" s="548"/>
      <c r="AW2872" s="414"/>
      <c r="AX2872" s="383"/>
      <c r="AY2872" s="548"/>
      <c r="AZ2872" s="414"/>
      <c r="BA2872" s="383"/>
      <c r="BB2872" s="548"/>
      <c r="BC2872" s="78"/>
      <c r="BD2872" s="866"/>
      <c r="BE2872" s="627"/>
      <c r="BF2872" s="627"/>
      <c r="BG2872" s="627"/>
      <c r="BH2872" s="627"/>
      <c r="BI2872" s="383"/>
      <c r="BJ2872" s="383"/>
      <c r="BK2872" s="78"/>
      <c r="BL2872" s="414"/>
      <c r="BM2872" s="383"/>
      <c r="BN2872" s="78"/>
      <c r="BO2872" s="414"/>
      <c r="BP2872" s="78"/>
      <c r="BQ2872" s="414"/>
      <c r="BR2872" s="383"/>
      <c r="BS2872" s="78"/>
      <c r="BT2872" s="83"/>
      <c r="BU2872" s="75"/>
      <c r="BV2872" s="74"/>
      <c r="BW2872" s="74"/>
      <c r="BX2872" s="98" t="s">
        <v>4739</v>
      </c>
      <c r="BY2872" s="112">
        <f t="shared" si="274"/>
        <v>2867</v>
      </c>
      <c r="BZ2872" s="65">
        <f t="shared" si="275"/>
        <v>5396836628.3000002</v>
      </c>
      <c r="CA2872" s="359">
        <f t="shared" si="276"/>
        <v>6</v>
      </c>
      <c r="CB2872" s="359">
        <f t="shared" si="277"/>
        <v>6</v>
      </c>
      <c r="CC2872" s="359">
        <f t="shared" si="278"/>
        <v>2023</v>
      </c>
      <c r="CD2872" s="359" t="str">
        <f t="shared" si="279"/>
        <v>66202385250MOVIMIENTO EN MASA</v>
      </c>
    </row>
    <row r="2873" spans="1:82" s="121" customFormat="1" ht="84" customHeight="1">
      <c r="A2873" s="13"/>
      <c r="B2873" s="13"/>
      <c r="C2873" s="13"/>
      <c r="D2873" s="212">
        <v>45083</v>
      </c>
      <c r="E2873" s="210" t="s">
        <v>2829</v>
      </c>
      <c r="F2873" s="211" t="s">
        <v>2398</v>
      </c>
      <c r="G2873" s="111" t="s">
        <v>2827</v>
      </c>
      <c r="H2873" s="85" t="str">
        <f>VLOOKUP(E2873&amp;F2873,Divipola!$C$1:$F$1149,4,FALSE)</f>
        <v>05237</v>
      </c>
      <c r="I2873" s="77"/>
      <c r="J2873" s="181"/>
      <c r="K2873" s="108"/>
      <c r="L2873" s="108"/>
      <c r="M2873" s="108"/>
      <c r="N2873" s="108"/>
      <c r="O2873" s="108"/>
      <c r="P2873" s="108"/>
      <c r="Q2873" s="108"/>
      <c r="R2873" s="108">
        <v>1</v>
      </c>
      <c r="S2873" s="108"/>
      <c r="T2873" s="108"/>
      <c r="U2873" s="108"/>
      <c r="V2873" s="108"/>
      <c r="W2873" s="108"/>
      <c r="X2873" s="108"/>
      <c r="Y2873" s="108"/>
      <c r="Z2873" s="109"/>
      <c r="AA2873" s="113"/>
      <c r="AB2873" s="383"/>
      <c r="AC2873" s="73"/>
      <c r="AD2873" s="414"/>
      <c r="AE2873" s="393"/>
      <c r="AF2873" s="78"/>
      <c r="AG2873" s="414"/>
      <c r="AH2873" s="383"/>
      <c r="AI2873" s="453"/>
      <c r="AJ2873" s="453"/>
      <c r="AK2873" s="414"/>
      <c r="AL2873" s="694"/>
      <c r="AM2873" s="7"/>
      <c r="AO2873" s="416"/>
      <c r="AP2873" s="548"/>
      <c r="AQ2873" s="414"/>
      <c r="AR2873" s="78"/>
      <c r="AS2873" s="78"/>
      <c r="AT2873" s="414"/>
      <c r="AU2873" s="548"/>
      <c r="AV2873" s="548"/>
      <c r="AW2873" s="414"/>
      <c r="AX2873" s="383"/>
      <c r="AY2873" s="548"/>
      <c r="AZ2873" s="414"/>
      <c r="BA2873" s="383"/>
      <c r="BB2873" s="548"/>
      <c r="BC2873" s="78"/>
      <c r="BD2873" s="866"/>
      <c r="BE2873" s="627"/>
      <c r="BF2873" s="627"/>
      <c r="BG2873" s="627"/>
      <c r="BH2873" s="627"/>
      <c r="BI2873" s="383"/>
      <c r="BJ2873" s="383"/>
      <c r="BK2873" s="78"/>
      <c r="BL2873" s="414"/>
      <c r="BM2873" s="383"/>
      <c r="BN2873" s="78"/>
      <c r="BO2873" s="414"/>
      <c r="BP2873" s="78"/>
      <c r="BQ2873" s="414"/>
      <c r="BR2873" s="383"/>
      <c r="BS2873" s="78"/>
      <c r="BT2873" s="83"/>
      <c r="BU2873" s="75"/>
      <c r="BV2873" s="74"/>
      <c r="BW2873" s="74"/>
      <c r="BX2873" s="132" t="s">
        <v>4745</v>
      </c>
      <c r="BY2873" s="112">
        <f t="shared" si="274"/>
        <v>2868</v>
      </c>
      <c r="BZ2873" s="65">
        <f t="shared" si="275"/>
        <v>0</v>
      </c>
      <c r="CA2873" s="359">
        <f t="shared" si="276"/>
        <v>6</v>
      </c>
      <c r="CB2873" s="359">
        <f t="shared" si="277"/>
        <v>6</v>
      </c>
      <c r="CC2873" s="359">
        <f t="shared" si="278"/>
        <v>2023</v>
      </c>
      <c r="CD2873" s="359" t="str">
        <f t="shared" si="279"/>
        <v>66202305237MOVIMIENTO EN MASA</v>
      </c>
    </row>
    <row r="2874" spans="1:82" s="121" customFormat="1" ht="216" customHeight="1">
      <c r="A2874" s="13"/>
      <c r="B2874" s="13"/>
      <c r="C2874" s="13"/>
      <c r="D2874" s="212">
        <v>45083</v>
      </c>
      <c r="E2874" s="210" t="s">
        <v>2161</v>
      </c>
      <c r="F2874" s="211" t="s">
        <v>2621</v>
      </c>
      <c r="G2874" s="111" t="s">
        <v>2896</v>
      </c>
      <c r="H2874" s="85" t="str">
        <f>VLOOKUP(E2874&amp;F2874,Divipola!$C$1:$F$1149,4,FALSE)</f>
        <v>17272</v>
      </c>
      <c r="I2874" s="77"/>
      <c r="J2874" s="181"/>
      <c r="K2874" s="146"/>
      <c r="L2874" s="146"/>
      <c r="M2874" s="146"/>
      <c r="N2874" s="146"/>
      <c r="O2874" s="146"/>
      <c r="P2874" s="146"/>
      <c r="Q2874" s="146"/>
      <c r="R2874" s="146"/>
      <c r="S2874" s="146"/>
      <c r="T2874" s="146"/>
      <c r="U2874" s="146">
        <v>1</v>
      </c>
      <c r="V2874" s="146"/>
      <c r="W2874" s="146"/>
      <c r="X2874" s="146"/>
      <c r="Y2874" s="146"/>
      <c r="Z2874" s="147"/>
      <c r="AA2874" s="148"/>
      <c r="AB2874" s="383"/>
      <c r="AC2874" s="73"/>
      <c r="AD2874" s="414"/>
      <c r="AE2874" s="393"/>
      <c r="AF2874" s="78"/>
      <c r="AG2874" s="414"/>
      <c r="AH2874" s="383"/>
      <c r="AI2874" s="453"/>
      <c r="AJ2874" s="453"/>
      <c r="AK2874" s="414"/>
      <c r="AL2874" s="383"/>
      <c r="AM2874" s="383"/>
      <c r="AN2874" s="523"/>
      <c r="AO2874" s="414"/>
      <c r="AP2874" s="548"/>
      <c r="AQ2874" s="414"/>
      <c r="AR2874" s="78"/>
      <c r="AS2874" s="78"/>
      <c r="AT2874" s="414"/>
      <c r="AU2874" s="548"/>
      <c r="AV2874" s="548"/>
      <c r="AW2874" s="414"/>
      <c r="AX2874" s="383"/>
      <c r="AY2874" s="548"/>
      <c r="AZ2874" s="414"/>
      <c r="BA2874" s="383"/>
      <c r="BB2874" s="548"/>
      <c r="BC2874" s="78"/>
      <c r="BD2874" s="866"/>
      <c r="BE2874" s="627"/>
      <c r="BF2874" s="627"/>
      <c r="BG2874" s="627"/>
      <c r="BH2874" s="627"/>
      <c r="BI2874" s="383"/>
      <c r="BJ2874" s="383"/>
      <c r="BK2874" s="78"/>
      <c r="BL2874" s="414"/>
      <c r="BM2874" s="383"/>
      <c r="BN2874" s="78"/>
      <c r="BO2874" s="414"/>
      <c r="BP2874" s="78"/>
      <c r="BQ2874" s="414"/>
      <c r="BR2874" s="383"/>
      <c r="BS2874" s="78"/>
      <c r="BT2874" s="83"/>
      <c r="BU2874" s="75"/>
      <c r="BV2874" s="74"/>
      <c r="BW2874" s="74"/>
      <c r="BX2874" s="132" t="s">
        <v>4757</v>
      </c>
      <c r="BY2874" s="112">
        <f t="shared" si="274"/>
        <v>2869</v>
      </c>
      <c r="BZ2874" s="65">
        <f t="shared" si="275"/>
        <v>0</v>
      </c>
      <c r="CA2874" s="359">
        <f t="shared" si="276"/>
        <v>6</v>
      </c>
      <c r="CB2874" s="359">
        <f t="shared" si="277"/>
        <v>6</v>
      </c>
      <c r="CC2874" s="359">
        <f t="shared" si="278"/>
        <v>2023</v>
      </c>
      <c r="CD2874" s="359" t="str">
        <f t="shared" si="279"/>
        <v>66202317272CASO FORTUITO</v>
      </c>
    </row>
    <row r="2875" spans="1:82" s="121" customFormat="1" ht="96" customHeight="1">
      <c r="A2875" s="13"/>
      <c r="B2875" s="13"/>
      <c r="C2875" s="13"/>
      <c r="D2875" s="212">
        <v>45083</v>
      </c>
      <c r="E2875" s="210" t="s">
        <v>2834</v>
      </c>
      <c r="F2875" s="211" t="s">
        <v>482</v>
      </c>
      <c r="G2875" s="111" t="s">
        <v>2827</v>
      </c>
      <c r="H2875" s="85" t="str">
        <f>VLOOKUP(E2875&amp;F2875,Divipola!$C$1:$F$1149,4,FALSE)</f>
        <v>54051</v>
      </c>
      <c r="I2875" s="77"/>
      <c r="J2875" s="181"/>
      <c r="K2875" s="146"/>
      <c r="L2875" s="146"/>
      <c r="M2875" s="146"/>
      <c r="N2875" s="146"/>
      <c r="O2875" s="146"/>
      <c r="P2875" s="146"/>
      <c r="Q2875" s="146"/>
      <c r="R2875" s="146">
        <v>1</v>
      </c>
      <c r="S2875" s="146"/>
      <c r="T2875" s="146"/>
      <c r="U2875" s="146"/>
      <c r="V2875" s="146"/>
      <c r="W2875" s="146"/>
      <c r="X2875" s="146"/>
      <c r="Y2875" s="146"/>
      <c r="Z2875" s="147"/>
      <c r="AA2875" s="148"/>
      <c r="AB2875" s="383"/>
      <c r="AC2875" s="73"/>
      <c r="AD2875" s="414"/>
      <c r="AE2875" s="393"/>
      <c r="AF2875" s="78"/>
      <c r="AG2875" s="414"/>
      <c r="AH2875" s="383"/>
      <c r="AI2875" s="453"/>
      <c r="AJ2875" s="453"/>
      <c r="AK2875" s="414"/>
      <c r="AL2875" s="383"/>
      <c r="AM2875" s="383"/>
      <c r="AN2875" s="523"/>
      <c r="AO2875" s="414"/>
      <c r="AP2875" s="548"/>
      <c r="AQ2875" s="414"/>
      <c r="AR2875" s="78"/>
      <c r="AS2875" s="78"/>
      <c r="AT2875" s="414"/>
      <c r="AU2875" s="548"/>
      <c r="AV2875" s="548"/>
      <c r="AW2875" s="414"/>
      <c r="AX2875" s="383"/>
      <c r="AY2875" s="548"/>
      <c r="AZ2875" s="414"/>
      <c r="BA2875" s="383"/>
      <c r="BB2875" s="548"/>
      <c r="BC2875" s="78"/>
      <c r="BD2875" s="866"/>
      <c r="BE2875" s="627"/>
      <c r="BF2875" s="627"/>
      <c r="BG2875" s="627"/>
      <c r="BH2875" s="627"/>
      <c r="BI2875" s="383"/>
      <c r="BJ2875" s="383"/>
      <c r="BK2875" s="78"/>
      <c r="BL2875" s="414"/>
      <c r="BM2875" s="383"/>
      <c r="BN2875" s="78"/>
      <c r="BO2875" s="414"/>
      <c r="BP2875" s="78"/>
      <c r="BQ2875" s="414"/>
      <c r="BR2875" s="383"/>
      <c r="BS2875" s="78"/>
      <c r="BT2875" s="83"/>
      <c r="BU2875" s="75"/>
      <c r="BV2875" s="74"/>
      <c r="BW2875" s="74"/>
      <c r="BX2875" s="98" t="s">
        <v>4762</v>
      </c>
      <c r="BY2875" s="112">
        <f t="shared" si="274"/>
        <v>2870</v>
      </c>
      <c r="BZ2875" s="65">
        <f t="shared" si="275"/>
        <v>0</v>
      </c>
      <c r="CA2875" s="359">
        <f t="shared" si="276"/>
        <v>6</v>
      </c>
      <c r="CB2875" s="359">
        <f t="shared" si="277"/>
        <v>6</v>
      </c>
      <c r="CC2875" s="359">
        <f t="shared" si="278"/>
        <v>2023</v>
      </c>
      <c r="CD2875" s="359" t="str">
        <f t="shared" si="279"/>
        <v>66202354051MOVIMIENTO EN MASA</v>
      </c>
    </row>
    <row r="2876" spans="1:82" s="121" customFormat="1" ht="48" customHeight="1">
      <c r="A2876" s="13"/>
      <c r="B2876" s="13"/>
      <c r="C2876" s="13"/>
      <c r="D2876" s="212">
        <v>45083</v>
      </c>
      <c r="E2876" s="210" t="s">
        <v>2720</v>
      </c>
      <c r="F2876" s="211" t="s">
        <v>1346</v>
      </c>
      <c r="G2876" s="111" t="s">
        <v>2800</v>
      </c>
      <c r="H2876" s="85" t="str">
        <f>VLOOKUP(E2876&amp;F2876,Divipola!$C$1:$F$1149,4,FALSE)</f>
        <v>66001</v>
      </c>
      <c r="I2876" s="77"/>
      <c r="J2876" s="181"/>
      <c r="K2876" s="108"/>
      <c r="L2876" s="108"/>
      <c r="M2876" s="108"/>
      <c r="N2876" s="108">
        <v>4</v>
      </c>
      <c r="O2876" s="108">
        <v>1</v>
      </c>
      <c r="P2876" s="108"/>
      <c r="Q2876" s="108">
        <v>1</v>
      </c>
      <c r="R2876" s="108"/>
      <c r="S2876" s="108"/>
      <c r="T2876" s="108"/>
      <c r="U2876" s="108"/>
      <c r="V2876" s="108"/>
      <c r="W2876" s="108"/>
      <c r="X2876" s="108"/>
      <c r="Y2876" s="108"/>
      <c r="Z2876" s="109"/>
      <c r="AA2876" s="113"/>
      <c r="AB2876" s="383"/>
      <c r="AC2876" s="73"/>
      <c r="AD2876" s="414"/>
      <c r="AE2876" s="393"/>
      <c r="AF2876" s="78"/>
      <c r="AG2876" s="414"/>
      <c r="AH2876" s="383"/>
      <c r="AI2876" s="453"/>
      <c r="AJ2876" s="453"/>
      <c r="AK2876" s="414"/>
      <c r="AL2876" s="383"/>
      <c r="AM2876" s="383"/>
      <c r="AN2876" s="523"/>
      <c r="AO2876" s="414"/>
      <c r="AP2876" s="548"/>
      <c r="AQ2876" s="414"/>
      <c r="AR2876" s="78"/>
      <c r="AS2876" s="78"/>
      <c r="AT2876" s="414"/>
      <c r="AU2876" s="548"/>
      <c r="AV2876" s="548"/>
      <c r="AW2876" s="414"/>
      <c r="AX2876" s="383"/>
      <c r="AY2876" s="548"/>
      <c r="AZ2876" s="414"/>
      <c r="BA2876" s="383"/>
      <c r="BB2876" s="548"/>
      <c r="BC2876" s="78"/>
      <c r="BD2876" s="866"/>
      <c r="BE2876" s="627"/>
      <c r="BF2876" s="627"/>
      <c r="BG2876" s="627"/>
      <c r="BH2876" s="627"/>
      <c r="BI2876" s="383"/>
      <c r="BJ2876" s="383"/>
      <c r="BK2876" s="78"/>
      <c r="BL2876" s="414"/>
      <c r="BM2876" s="383"/>
      <c r="BN2876" s="78"/>
      <c r="BO2876" s="414"/>
      <c r="BP2876" s="78"/>
      <c r="BQ2876" s="414"/>
      <c r="BR2876" s="383"/>
      <c r="BS2876" s="78"/>
      <c r="BT2876" s="83"/>
      <c r="BU2876" s="75"/>
      <c r="BV2876" s="74"/>
      <c r="BW2876" s="74"/>
      <c r="BX2876" s="98" t="s">
        <v>5634</v>
      </c>
      <c r="BY2876" s="112">
        <f t="shared" si="274"/>
        <v>2871</v>
      </c>
      <c r="BZ2876" s="65">
        <f t="shared" si="275"/>
        <v>0</v>
      </c>
      <c r="CA2876" s="359">
        <f t="shared" si="276"/>
        <v>6</v>
      </c>
      <c r="CB2876" s="359">
        <f t="shared" si="277"/>
        <v>6</v>
      </c>
      <c r="CC2876" s="359">
        <f t="shared" si="278"/>
        <v>2023</v>
      </c>
      <c r="CD2876" s="359" t="str">
        <f t="shared" si="279"/>
        <v>66202366001INCENDIO ESTRUCTURAL</v>
      </c>
    </row>
    <row r="2877" spans="1:82" s="121" customFormat="1" ht="48" customHeight="1">
      <c r="A2877" s="13"/>
      <c r="B2877" s="13"/>
      <c r="C2877" s="13"/>
      <c r="D2877" s="212">
        <v>45083</v>
      </c>
      <c r="E2877" s="210" t="s">
        <v>2720</v>
      </c>
      <c r="F2877" s="211" t="s">
        <v>1346</v>
      </c>
      <c r="G2877" s="111" t="s">
        <v>2803</v>
      </c>
      <c r="H2877" s="85" t="str">
        <f>VLOOKUP(E2877&amp;F2877,Divipola!$C$1:$F$1149,4,FALSE)</f>
        <v>66001</v>
      </c>
      <c r="I2877" s="77"/>
      <c r="J2877" s="181"/>
      <c r="K2877" s="146"/>
      <c r="L2877" s="146"/>
      <c r="M2877" s="146"/>
      <c r="N2877" s="146">
        <v>12</v>
      </c>
      <c r="O2877" s="146">
        <v>3</v>
      </c>
      <c r="P2877" s="146"/>
      <c r="Q2877" s="146">
        <v>3</v>
      </c>
      <c r="R2877" s="146"/>
      <c r="S2877" s="146"/>
      <c r="T2877" s="146"/>
      <c r="U2877" s="146"/>
      <c r="V2877" s="146"/>
      <c r="W2877" s="146"/>
      <c r="X2877" s="146"/>
      <c r="Y2877" s="146"/>
      <c r="Z2877" s="147"/>
      <c r="AA2877" s="148"/>
      <c r="AB2877" s="383"/>
      <c r="AC2877" s="73"/>
      <c r="AD2877" s="414"/>
      <c r="AE2877" s="393"/>
      <c r="AF2877" s="78"/>
      <c r="AG2877" s="414"/>
      <c r="AH2877" s="383"/>
      <c r="AI2877" s="453"/>
      <c r="AJ2877" s="453"/>
      <c r="AK2877" s="414"/>
      <c r="AL2877" s="383"/>
      <c r="AM2877" s="383"/>
      <c r="AN2877" s="523"/>
      <c r="AO2877" s="414"/>
      <c r="AP2877" s="548"/>
      <c r="AQ2877" s="414"/>
      <c r="AR2877" s="78"/>
      <c r="AS2877" s="78"/>
      <c r="AT2877" s="414"/>
      <c r="AU2877" s="548"/>
      <c r="AV2877" s="548"/>
      <c r="AW2877" s="414"/>
      <c r="AX2877" s="383"/>
      <c r="AY2877" s="548"/>
      <c r="AZ2877" s="414"/>
      <c r="BA2877" s="383"/>
      <c r="BB2877" s="548"/>
      <c r="BC2877" s="78"/>
      <c r="BD2877" s="866"/>
      <c r="BE2877" s="627"/>
      <c r="BF2877" s="627"/>
      <c r="BG2877" s="627"/>
      <c r="BH2877" s="627"/>
      <c r="BI2877" s="383"/>
      <c r="BJ2877" s="383"/>
      <c r="BK2877" s="78"/>
      <c r="BL2877" s="414"/>
      <c r="BM2877" s="383"/>
      <c r="BN2877" s="78"/>
      <c r="BO2877" s="414"/>
      <c r="BP2877" s="78"/>
      <c r="BQ2877" s="414"/>
      <c r="BR2877" s="383"/>
      <c r="BS2877" s="78"/>
      <c r="BT2877" s="83"/>
      <c r="BU2877" s="75"/>
      <c r="BV2877" s="74"/>
      <c r="BW2877" s="74"/>
      <c r="BX2877" s="98" t="s">
        <v>5635</v>
      </c>
      <c r="BY2877" s="112">
        <f t="shared" si="274"/>
        <v>2872</v>
      </c>
      <c r="BZ2877" s="65">
        <f t="shared" si="275"/>
        <v>0</v>
      </c>
      <c r="CA2877" s="359">
        <f t="shared" si="276"/>
        <v>6</v>
      </c>
      <c r="CB2877" s="359">
        <f t="shared" si="277"/>
        <v>6</v>
      </c>
      <c r="CC2877" s="359">
        <f t="shared" si="278"/>
        <v>2023</v>
      </c>
      <c r="CD2877" s="359" t="str">
        <f t="shared" si="279"/>
        <v>66202366001VENDAVAL</v>
      </c>
    </row>
    <row r="2878" spans="1:82" s="121" customFormat="1" ht="108" customHeight="1">
      <c r="A2878" s="13"/>
      <c r="B2878" s="13"/>
      <c r="C2878" s="13"/>
      <c r="D2878" s="212">
        <v>45083</v>
      </c>
      <c r="E2878" s="210" t="s">
        <v>506</v>
      </c>
      <c r="F2878" s="211" t="s">
        <v>1303</v>
      </c>
      <c r="G2878" s="111" t="s">
        <v>2802</v>
      </c>
      <c r="H2878" s="85" t="str">
        <f>VLOOKUP(E2878&amp;F2878,Divipola!$C$1:$F$1149,4,FALSE)</f>
        <v>50270</v>
      </c>
      <c r="I2878" s="77"/>
      <c r="J2878" s="181"/>
      <c r="K2878" s="146"/>
      <c r="L2878" s="146"/>
      <c r="M2878" s="146"/>
      <c r="N2878" s="146">
        <v>459</v>
      </c>
      <c r="O2878" s="146">
        <v>214</v>
      </c>
      <c r="P2878" s="146"/>
      <c r="Q2878" s="146">
        <v>2</v>
      </c>
      <c r="R2878" s="146">
        <v>8</v>
      </c>
      <c r="S2878" s="146"/>
      <c r="T2878" s="146"/>
      <c r="U2878" s="146"/>
      <c r="V2878" s="146"/>
      <c r="W2878" s="146"/>
      <c r="X2878" s="146"/>
      <c r="Y2878" s="146"/>
      <c r="Z2878" s="147"/>
      <c r="AA2878" s="148"/>
      <c r="AB2878" s="383"/>
      <c r="AC2878" s="73"/>
      <c r="AD2878" s="414"/>
      <c r="AE2878" s="393"/>
      <c r="AF2878" s="78"/>
      <c r="AG2878" s="414"/>
      <c r="AH2878" s="383"/>
      <c r="AI2878" s="453"/>
      <c r="AJ2878" s="453"/>
      <c r="AK2878" s="414"/>
      <c r="AL2878" s="383"/>
      <c r="AM2878" s="383"/>
      <c r="AN2878" s="523"/>
      <c r="AO2878" s="414"/>
      <c r="AP2878" s="548"/>
      <c r="AQ2878" s="414"/>
      <c r="AR2878" s="78"/>
      <c r="AS2878" s="78"/>
      <c r="AT2878" s="414"/>
      <c r="AU2878" s="548"/>
      <c r="AV2878" s="548"/>
      <c r="AW2878" s="414"/>
      <c r="AX2878" s="383"/>
      <c r="AY2878" s="548"/>
      <c r="AZ2878" s="414"/>
      <c r="BA2878" s="383"/>
      <c r="BB2878" s="548"/>
      <c r="BC2878" s="78"/>
      <c r="BD2878" s="866"/>
      <c r="BE2878" s="627"/>
      <c r="BF2878" s="627"/>
      <c r="BG2878" s="627"/>
      <c r="BH2878" s="627"/>
      <c r="BI2878" s="383"/>
      <c r="BJ2878" s="383"/>
      <c r="BK2878" s="78"/>
      <c r="BL2878" s="414"/>
      <c r="BM2878" s="383"/>
      <c r="BN2878" s="78"/>
      <c r="BO2878" s="414"/>
      <c r="BP2878" s="78"/>
      <c r="BQ2878" s="414"/>
      <c r="BR2878" s="383"/>
      <c r="BS2878" s="78"/>
      <c r="BT2878" s="83"/>
      <c r="BU2878" s="75"/>
      <c r="BV2878" s="74"/>
      <c r="BW2878" s="74"/>
      <c r="BX2878" s="98" t="s">
        <v>5919</v>
      </c>
      <c r="BY2878" s="112">
        <f t="shared" si="274"/>
        <v>2873</v>
      </c>
      <c r="BZ2878" s="65">
        <f t="shared" si="275"/>
        <v>0</v>
      </c>
      <c r="CA2878" s="359">
        <f t="shared" si="276"/>
        <v>6</v>
      </c>
      <c r="CB2878" s="359">
        <f t="shared" si="277"/>
        <v>6</v>
      </c>
      <c r="CC2878" s="359">
        <f t="shared" si="278"/>
        <v>2023</v>
      </c>
      <c r="CD2878" s="359" t="str">
        <f t="shared" si="279"/>
        <v>66202350270INUNDACION</v>
      </c>
    </row>
    <row r="2879" spans="1:82" s="121" customFormat="1" ht="108" customHeight="1">
      <c r="A2879" s="13"/>
      <c r="B2879" s="13"/>
      <c r="C2879" s="13"/>
      <c r="D2879" s="212">
        <v>45084</v>
      </c>
      <c r="E2879" s="210" t="s">
        <v>2661</v>
      </c>
      <c r="F2879" s="211" t="s">
        <v>536</v>
      </c>
      <c r="G2879" s="111" t="s">
        <v>2815</v>
      </c>
      <c r="H2879" s="85" t="str">
        <f>VLOOKUP(E2879&amp;F2879,Divipola!$C$1:$F$1149,4,FALSE)</f>
        <v>15322</v>
      </c>
      <c r="I2879" s="77"/>
      <c r="J2879" s="181"/>
      <c r="K2879" s="146">
        <v>1</v>
      </c>
      <c r="L2879" s="146">
        <v>3</v>
      </c>
      <c r="M2879" s="146"/>
      <c r="N2879" s="146">
        <v>4</v>
      </c>
      <c r="O2879" s="146"/>
      <c r="P2879" s="146"/>
      <c r="Q2879" s="146"/>
      <c r="R2879" s="146"/>
      <c r="S2879" s="146"/>
      <c r="T2879" s="146"/>
      <c r="U2879" s="146"/>
      <c r="V2879" s="146"/>
      <c r="W2879" s="146"/>
      <c r="X2879" s="146"/>
      <c r="Y2879" s="146"/>
      <c r="Z2879" s="147"/>
      <c r="AA2879" s="148"/>
      <c r="AB2879" s="383"/>
      <c r="AC2879" s="73"/>
      <c r="AD2879" s="414"/>
      <c r="AE2879" s="393"/>
      <c r="AF2879" s="78"/>
      <c r="AG2879" s="414"/>
      <c r="AH2879" s="383"/>
      <c r="AI2879" s="453"/>
      <c r="AJ2879" s="453"/>
      <c r="AK2879" s="414"/>
      <c r="AL2879" s="383"/>
      <c r="AM2879" s="383"/>
      <c r="AN2879" s="523"/>
      <c r="AO2879" s="414"/>
      <c r="AP2879" s="548"/>
      <c r="AQ2879" s="414"/>
      <c r="AR2879" s="78"/>
      <c r="AS2879" s="78"/>
      <c r="AT2879" s="414"/>
      <c r="AU2879" s="548"/>
      <c r="AV2879" s="548"/>
      <c r="AW2879" s="414"/>
      <c r="AX2879" s="383"/>
      <c r="AY2879" s="548"/>
      <c r="AZ2879" s="414"/>
      <c r="BA2879" s="383"/>
      <c r="BB2879" s="548"/>
      <c r="BC2879" s="78"/>
      <c r="BD2879" s="866"/>
      <c r="BE2879" s="627"/>
      <c r="BF2879" s="627"/>
      <c r="BG2879" s="627"/>
      <c r="BH2879" s="627"/>
      <c r="BI2879" s="383"/>
      <c r="BJ2879" s="383"/>
      <c r="BK2879" s="78"/>
      <c r="BL2879" s="414"/>
      <c r="BM2879" s="383"/>
      <c r="BN2879" s="78"/>
      <c r="BO2879" s="414"/>
      <c r="BP2879" s="78"/>
      <c r="BQ2879" s="414"/>
      <c r="BR2879" s="383"/>
      <c r="BS2879" s="78"/>
      <c r="BT2879" s="83"/>
      <c r="BU2879" s="75"/>
      <c r="BV2879" s="74"/>
      <c r="BW2879" s="74"/>
      <c r="BX2879" s="132" t="s">
        <v>4747</v>
      </c>
      <c r="BY2879" s="112">
        <f t="shared" si="274"/>
        <v>2874</v>
      </c>
      <c r="BZ2879" s="65">
        <f t="shared" si="275"/>
        <v>0</v>
      </c>
      <c r="CA2879" s="359">
        <f t="shared" si="276"/>
        <v>7</v>
      </c>
      <c r="CB2879" s="359">
        <f t="shared" si="277"/>
        <v>6</v>
      </c>
      <c r="CC2879" s="359">
        <f t="shared" si="278"/>
        <v>2023</v>
      </c>
      <c r="CD2879" s="359" t="str">
        <f t="shared" si="279"/>
        <v>76202315322EXPLOSION</v>
      </c>
    </row>
    <row r="2880" spans="1:82" s="121" customFormat="1" ht="132" customHeight="1">
      <c r="A2880" s="13"/>
      <c r="B2880" s="13"/>
      <c r="C2880" s="13"/>
      <c r="D2880" s="212">
        <v>45084</v>
      </c>
      <c r="E2880" s="210" t="s">
        <v>2756</v>
      </c>
      <c r="F2880" s="211" t="s">
        <v>2110</v>
      </c>
      <c r="G2880" s="130" t="s">
        <v>8680</v>
      </c>
      <c r="H2880" s="85" t="str">
        <f>VLOOKUP(E2880&amp;F2880,Divipola!$C$1:$F$1149,4,FALSE)</f>
        <v>52001</v>
      </c>
      <c r="I2880" s="77"/>
      <c r="J2880" s="181"/>
      <c r="K2880" s="108"/>
      <c r="L2880" s="108"/>
      <c r="M2880" s="108"/>
      <c r="N2880" s="108"/>
      <c r="O2880" s="108"/>
      <c r="P2880" s="108"/>
      <c r="Q2880" s="108"/>
      <c r="R2880" s="108"/>
      <c r="S2880" s="108"/>
      <c r="T2880" s="108"/>
      <c r="U2880" s="108"/>
      <c r="V2880" s="108"/>
      <c r="W2880" s="108"/>
      <c r="X2880" s="108"/>
      <c r="Y2880" s="108"/>
      <c r="Z2880" s="109">
        <v>2</v>
      </c>
      <c r="AA2880" s="113"/>
      <c r="AB2880" s="383"/>
      <c r="AC2880" s="73"/>
      <c r="AD2880" s="414"/>
      <c r="AE2880" s="393"/>
      <c r="AF2880" s="78"/>
      <c r="AG2880" s="414"/>
      <c r="AH2880" s="383"/>
      <c r="AI2880" s="453"/>
      <c r="AJ2880" s="453"/>
      <c r="AK2880" s="414"/>
      <c r="AL2880" s="383"/>
      <c r="AM2880" s="383"/>
      <c r="AN2880" s="523"/>
      <c r="AO2880" s="414"/>
      <c r="AP2880" s="548"/>
      <c r="AQ2880" s="414"/>
      <c r="AR2880" s="78"/>
      <c r="AS2880" s="78"/>
      <c r="AT2880" s="414"/>
      <c r="AU2880" s="548"/>
      <c r="AV2880" s="548"/>
      <c r="AW2880" s="414"/>
      <c r="AX2880" s="383"/>
      <c r="AY2880" s="548"/>
      <c r="AZ2880" s="414"/>
      <c r="BA2880" s="383"/>
      <c r="BB2880" s="548"/>
      <c r="BC2880" s="78"/>
      <c r="BD2880" s="866"/>
      <c r="BE2880" s="627"/>
      <c r="BF2880" s="627"/>
      <c r="BG2880" s="627"/>
      <c r="BH2880" s="627"/>
      <c r="BI2880" s="383"/>
      <c r="BJ2880" s="383"/>
      <c r="BK2880" s="78"/>
      <c r="BL2880" s="414"/>
      <c r="BM2880" s="383"/>
      <c r="BN2880" s="78"/>
      <c r="BO2880" s="414"/>
      <c r="BP2880" s="78"/>
      <c r="BQ2880" s="414"/>
      <c r="BR2880" s="383"/>
      <c r="BS2880" s="78"/>
      <c r="BT2880" s="83"/>
      <c r="BU2880" s="75"/>
      <c r="BV2880" s="74"/>
      <c r="BW2880" s="74"/>
      <c r="BX2880" s="98" t="s">
        <v>4750</v>
      </c>
      <c r="BY2880" s="112">
        <f t="shared" si="274"/>
        <v>2875</v>
      </c>
      <c r="BZ2880" s="65">
        <f t="shared" si="275"/>
        <v>0</v>
      </c>
      <c r="CA2880" s="359">
        <f t="shared" si="276"/>
        <v>7</v>
      </c>
      <c r="CB2880" s="359">
        <f t="shared" si="277"/>
        <v>6</v>
      </c>
      <c r="CC2880" s="359">
        <f t="shared" si="278"/>
        <v>2023</v>
      </c>
      <c r="CD2880" s="359" t="str">
        <f t="shared" si="279"/>
        <v xml:space="preserve">76202352001INCENDIO FORESTAL </v>
      </c>
    </row>
    <row r="2881" spans="1:82" s="121" customFormat="1" ht="48" customHeight="1">
      <c r="A2881" s="13"/>
      <c r="B2881" s="13"/>
      <c r="C2881" s="13"/>
      <c r="D2881" s="212">
        <v>45084</v>
      </c>
      <c r="E2881" s="210" t="s">
        <v>2834</v>
      </c>
      <c r="F2881" s="211" t="s">
        <v>246</v>
      </c>
      <c r="G2881" s="111" t="s">
        <v>2827</v>
      </c>
      <c r="H2881" s="85" t="str">
        <f>VLOOKUP(E2881&amp;F2881,Divipola!$C$1:$F$1149,4,FALSE)</f>
        <v>54377</v>
      </c>
      <c r="I2881" s="77"/>
      <c r="J2881" s="181"/>
      <c r="K2881" s="108"/>
      <c r="L2881" s="108"/>
      <c r="M2881" s="108"/>
      <c r="N2881" s="108"/>
      <c r="O2881" s="108"/>
      <c r="P2881" s="108"/>
      <c r="Q2881" s="108"/>
      <c r="R2881" s="108">
        <v>1</v>
      </c>
      <c r="S2881" s="108"/>
      <c r="T2881" s="108"/>
      <c r="U2881" s="108"/>
      <c r="V2881" s="108"/>
      <c r="W2881" s="108"/>
      <c r="X2881" s="108"/>
      <c r="Y2881" s="108"/>
      <c r="Z2881" s="109"/>
      <c r="AA2881" s="113"/>
      <c r="AB2881" s="383"/>
      <c r="AC2881" s="73"/>
      <c r="AD2881" s="414"/>
      <c r="AE2881" s="393"/>
      <c r="AF2881" s="78"/>
      <c r="AG2881" s="414"/>
      <c r="AH2881" s="383"/>
      <c r="AI2881" s="453"/>
      <c r="AJ2881" s="453"/>
      <c r="AK2881" s="414"/>
      <c r="AL2881" s="383"/>
      <c r="AM2881" s="383"/>
      <c r="AN2881" s="523"/>
      <c r="AO2881" s="414"/>
      <c r="AP2881" s="548"/>
      <c r="AQ2881" s="414"/>
      <c r="AR2881" s="78"/>
      <c r="AS2881" s="78"/>
      <c r="AT2881" s="414"/>
      <c r="AU2881" s="548"/>
      <c r="AV2881" s="548"/>
      <c r="AW2881" s="414"/>
      <c r="AX2881" s="383"/>
      <c r="AY2881" s="548"/>
      <c r="AZ2881" s="414"/>
      <c r="BA2881" s="383"/>
      <c r="BB2881" s="548"/>
      <c r="BC2881" s="78"/>
      <c r="BD2881" s="866"/>
      <c r="BE2881" s="627"/>
      <c r="BF2881" s="627"/>
      <c r="BG2881" s="627"/>
      <c r="BH2881" s="627"/>
      <c r="BI2881" s="383"/>
      <c r="BJ2881" s="383"/>
      <c r="BK2881" s="78"/>
      <c r="BL2881" s="414"/>
      <c r="BM2881" s="383"/>
      <c r="BN2881" s="78"/>
      <c r="BO2881" s="414"/>
      <c r="BP2881" s="78"/>
      <c r="BQ2881" s="414"/>
      <c r="BR2881" s="383"/>
      <c r="BS2881" s="78"/>
      <c r="BT2881" s="83"/>
      <c r="BU2881" s="75"/>
      <c r="BV2881" s="74"/>
      <c r="BW2881" s="74"/>
      <c r="BX2881" s="98" t="s">
        <v>4751</v>
      </c>
      <c r="BY2881" s="112">
        <f t="shared" si="274"/>
        <v>2876</v>
      </c>
      <c r="BZ2881" s="65">
        <f t="shared" si="275"/>
        <v>0</v>
      </c>
      <c r="CA2881" s="359">
        <f t="shared" si="276"/>
        <v>7</v>
      </c>
      <c r="CB2881" s="359">
        <f t="shared" si="277"/>
        <v>6</v>
      </c>
      <c r="CC2881" s="359">
        <f t="shared" si="278"/>
        <v>2023</v>
      </c>
      <c r="CD2881" s="359" t="str">
        <f t="shared" si="279"/>
        <v>76202354377MOVIMIENTO EN MASA</v>
      </c>
    </row>
    <row r="2882" spans="1:82" s="121" customFormat="1" ht="48" customHeight="1">
      <c r="A2882" s="13"/>
      <c r="B2882" s="13"/>
      <c r="C2882" s="13"/>
      <c r="D2882" s="212">
        <v>45084</v>
      </c>
      <c r="E2882" s="210" t="s">
        <v>2718</v>
      </c>
      <c r="F2882" s="211" t="s">
        <v>2633</v>
      </c>
      <c r="G2882" s="111" t="s">
        <v>2800</v>
      </c>
      <c r="H2882" s="85" t="str">
        <f>VLOOKUP(E2882&amp;F2882,Divipola!$C$1:$F$1149,4,FALSE)</f>
        <v>25290</v>
      </c>
      <c r="I2882" s="77"/>
      <c r="J2882" s="181"/>
      <c r="K2882" s="108"/>
      <c r="L2882" s="108"/>
      <c r="M2882" s="108"/>
      <c r="N2882" s="108">
        <v>4</v>
      </c>
      <c r="O2882" s="108">
        <v>1</v>
      </c>
      <c r="P2882" s="108"/>
      <c r="Q2882" s="108">
        <v>1</v>
      </c>
      <c r="R2882" s="108"/>
      <c r="S2882" s="108"/>
      <c r="T2882" s="108"/>
      <c r="U2882" s="108"/>
      <c r="V2882" s="108"/>
      <c r="W2882" s="108"/>
      <c r="X2882" s="108"/>
      <c r="Y2882" s="108"/>
      <c r="Z2882" s="109"/>
      <c r="AA2882" s="113"/>
      <c r="AB2882" s="383"/>
      <c r="AC2882" s="73"/>
      <c r="AD2882" s="414"/>
      <c r="AE2882" s="393"/>
      <c r="AF2882" s="78"/>
      <c r="AG2882" s="414"/>
      <c r="AH2882" s="383"/>
      <c r="AI2882" s="453"/>
      <c r="AJ2882" s="453"/>
      <c r="AK2882" s="414"/>
      <c r="AL2882" s="383"/>
      <c r="AM2882" s="383"/>
      <c r="AN2882" s="523"/>
      <c r="AO2882" s="414"/>
      <c r="AP2882" s="548"/>
      <c r="AQ2882" s="414"/>
      <c r="AR2882" s="78"/>
      <c r="AS2882" s="78"/>
      <c r="AT2882" s="414"/>
      <c r="AU2882" s="548"/>
      <c r="AV2882" s="548"/>
      <c r="AW2882" s="414"/>
      <c r="AX2882" s="383"/>
      <c r="AY2882" s="548"/>
      <c r="AZ2882" s="414"/>
      <c r="BA2882" s="383"/>
      <c r="BB2882" s="548"/>
      <c r="BC2882" s="78"/>
      <c r="BD2882" s="866"/>
      <c r="BE2882" s="627"/>
      <c r="BF2882" s="627"/>
      <c r="BG2882" s="627"/>
      <c r="BH2882" s="627"/>
      <c r="BI2882" s="383"/>
      <c r="BJ2882" s="383"/>
      <c r="BK2882" s="78"/>
      <c r="BL2882" s="414"/>
      <c r="BM2882" s="383"/>
      <c r="BN2882" s="78"/>
      <c r="BO2882" s="414"/>
      <c r="BP2882" s="78"/>
      <c r="BQ2882" s="414"/>
      <c r="BR2882" s="383"/>
      <c r="BS2882" s="78"/>
      <c r="BT2882" s="83"/>
      <c r="BU2882" s="75"/>
      <c r="BV2882" s="74"/>
      <c r="BW2882" s="74"/>
      <c r="BX2882" s="98" t="s">
        <v>4752</v>
      </c>
      <c r="BY2882" s="112">
        <f t="shared" si="274"/>
        <v>2877</v>
      </c>
      <c r="BZ2882" s="65">
        <f t="shared" si="275"/>
        <v>0</v>
      </c>
      <c r="CA2882" s="359">
        <f t="shared" si="276"/>
        <v>7</v>
      </c>
      <c r="CB2882" s="359">
        <f t="shared" si="277"/>
        <v>6</v>
      </c>
      <c r="CC2882" s="359">
        <f t="shared" si="278"/>
        <v>2023</v>
      </c>
      <c r="CD2882" s="359" t="str">
        <f t="shared" si="279"/>
        <v>76202325290INCENDIO ESTRUCTURAL</v>
      </c>
    </row>
    <row r="2883" spans="1:82" s="121" customFormat="1" ht="72" customHeight="1">
      <c r="A2883" s="13"/>
      <c r="B2883" s="13"/>
      <c r="C2883" s="13"/>
      <c r="D2883" s="212">
        <v>45084</v>
      </c>
      <c r="E2883" s="210" t="s">
        <v>2718</v>
      </c>
      <c r="F2883" s="211" t="s">
        <v>1115</v>
      </c>
      <c r="G2883" s="111" t="s">
        <v>2827</v>
      </c>
      <c r="H2883" s="85" t="str">
        <f>VLOOKUP(E2883&amp;F2883,Divipola!$C$1:$F$1149,4,FALSE)</f>
        <v>25473</v>
      </c>
      <c r="I2883" s="77"/>
      <c r="J2883" s="181"/>
      <c r="K2883" s="108"/>
      <c r="L2883" s="108"/>
      <c r="M2883" s="108"/>
      <c r="N2883" s="108"/>
      <c r="O2883" s="108"/>
      <c r="P2883" s="108"/>
      <c r="Q2883" s="108"/>
      <c r="R2883" s="108">
        <v>1</v>
      </c>
      <c r="S2883" s="108"/>
      <c r="T2883" s="108"/>
      <c r="U2883" s="108"/>
      <c r="V2883" s="108"/>
      <c r="W2883" s="108"/>
      <c r="X2883" s="108"/>
      <c r="Y2883" s="108"/>
      <c r="Z2883" s="109"/>
      <c r="AA2883" s="113"/>
      <c r="AB2883" s="383"/>
      <c r="AC2883" s="73"/>
      <c r="AD2883" s="414"/>
      <c r="AE2883" s="393"/>
      <c r="AF2883" s="78"/>
      <c r="AG2883" s="414"/>
      <c r="AH2883" s="383"/>
      <c r="AI2883" s="453"/>
      <c r="AJ2883" s="453"/>
      <c r="AK2883" s="414"/>
      <c r="AL2883" s="383"/>
      <c r="AM2883" s="383"/>
      <c r="AN2883" s="523"/>
      <c r="AO2883" s="414"/>
      <c r="AP2883" s="548"/>
      <c r="AQ2883" s="414"/>
      <c r="AR2883" s="78"/>
      <c r="AS2883" s="78"/>
      <c r="AT2883" s="414"/>
      <c r="AU2883" s="548"/>
      <c r="AV2883" s="548"/>
      <c r="AW2883" s="414"/>
      <c r="AX2883" s="383"/>
      <c r="AY2883" s="548"/>
      <c r="AZ2883" s="414"/>
      <c r="BA2883" s="383"/>
      <c r="BB2883" s="548"/>
      <c r="BC2883" s="78"/>
      <c r="BD2883" s="866"/>
      <c r="BE2883" s="627"/>
      <c r="BF2883" s="627"/>
      <c r="BG2883" s="627"/>
      <c r="BH2883" s="627"/>
      <c r="BI2883" s="383"/>
      <c r="BJ2883" s="383"/>
      <c r="BK2883" s="78"/>
      <c r="BL2883" s="414"/>
      <c r="BM2883" s="383"/>
      <c r="BN2883" s="78"/>
      <c r="BO2883" s="414"/>
      <c r="BP2883" s="78"/>
      <c r="BQ2883" s="414"/>
      <c r="BR2883" s="383"/>
      <c r="BS2883" s="78"/>
      <c r="BT2883" s="83"/>
      <c r="BU2883" s="75"/>
      <c r="BV2883" s="74"/>
      <c r="BW2883" s="74"/>
      <c r="BX2883" s="98" t="s">
        <v>4753</v>
      </c>
      <c r="BY2883" s="112">
        <f t="shared" si="274"/>
        <v>2878</v>
      </c>
      <c r="BZ2883" s="65">
        <f t="shared" si="275"/>
        <v>0</v>
      </c>
      <c r="CA2883" s="359">
        <f t="shared" si="276"/>
        <v>7</v>
      </c>
      <c r="CB2883" s="359">
        <f t="shared" si="277"/>
        <v>6</v>
      </c>
      <c r="CC2883" s="359">
        <f t="shared" si="278"/>
        <v>2023</v>
      </c>
      <c r="CD2883" s="359" t="str">
        <f t="shared" si="279"/>
        <v>76202325473MOVIMIENTO EN MASA</v>
      </c>
    </row>
    <row r="2884" spans="1:82" s="121" customFormat="1" ht="409.5" customHeight="1">
      <c r="A2884" s="13"/>
      <c r="B2884" s="13"/>
      <c r="C2884" s="13"/>
      <c r="D2884" s="212">
        <v>45084</v>
      </c>
      <c r="E2884" s="210" t="s">
        <v>2622</v>
      </c>
      <c r="F2884" s="211" t="s">
        <v>371</v>
      </c>
      <c r="G2884" s="111" t="s">
        <v>2827</v>
      </c>
      <c r="H2884" s="85" t="str">
        <f>VLOOKUP(E2884&amp;F2884,Divipola!$C$1:$F$1149,4,FALSE)</f>
        <v>41668</v>
      </c>
      <c r="I2884" s="77"/>
      <c r="J2884" s="181"/>
      <c r="K2884" s="141">
        <v>1</v>
      </c>
      <c r="L2884" s="141"/>
      <c r="M2884" s="141">
        <v>1</v>
      </c>
      <c r="N2884" s="141">
        <v>2</v>
      </c>
      <c r="O2884" s="141"/>
      <c r="P2884" s="141"/>
      <c r="Q2884" s="141"/>
      <c r="R2884" s="141"/>
      <c r="S2884" s="141"/>
      <c r="T2884" s="141"/>
      <c r="U2884" s="141"/>
      <c r="V2884" s="141"/>
      <c r="W2884" s="141"/>
      <c r="X2884" s="141"/>
      <c r="Y2884" s="141"/>
      <c r="Z2884" s="142"/>
      <c r="AA2884" s="144"/>
      <c r="AB2884" s="383"/>
      <c r="AC2884" s="73"/>
      <c r="AD2884" s="414"/>
      <c r="AE2884" s="393"/>
      <c r="AF2884" s="78"/>
      <c r="AG2884" s="414"/>
      <c r="AH2884" s="383"/>
      <c r="AI2884" s="453"/>
      <c r="AJ2884" s="453"/>
      <c r="AK2884" s="414"/>
      <c r="AL2884" s="383"/>
      <c r="AM2884" s="383"/>
      <c r="AN2884" s="523"/>
      <c r="AO2884" s="414"/>
      <c r="AP2884" s="548"/>
      <c r="AQ2884" s="414"/>
      <c r="AR2884" s="78"/>
      <c r="AS2884" s="78"/>
      <c r="AT2884" s="414"/>
      <c r="AU2884" s="548"/>
      <c r="AV2884" s="548"/>
      <c r="AW2884" s="414"/>
      <c r="AX2884" s="383"/>
      <c r="AY2884" s="548"/>
      <c r="AZ2884" s="414"/>
      <c r="BA2884" s="383"/>
      <c r="BB2884" s="548"/>
      <c r="BC2884" s="78"/>
      <c r="BD2884" s="866"/>
      <c r="BE2884" s="627"/>
      <c r="BF2884" s="627"/>
      <c r="BG2884" s="627"/>
      <c r="BH2884" s="627"/>
      <c r="BI2884" s="383"/>
      <c r="BJ2884" s="383"/>
      <c r="BK2884" s="78"/>
      <c r="BL2884" s="414"/>
      <c r="BM2884" s="383"/>
      <c r="BN2884" s="78"/>
      <c r="BO2884" s="414"/>
      <c r="BP2884" s="78"/>
      <c r="BQ2884" s="414"/>
      <c r="BR2884" s="383"/>
      <c r="BS2884" s="78"/>
      <c r="BT2884" s="83"/>
      <c r="BU2884" s="75"/>
      <c r="BV2884" s="74"/>
      <c r="BW2884" s="74"/>
      <c r="BX2884" s="132" t="s">
        <v>5579</v>
      </c>
      <c r="BY2884" s="112">
        <f t="shared" si="274"/>
        <v>2879</v>
      </c>
      <c r="BZ2884" s="65">
        <f t="shared" si="275"/>
        <v>0</v>
      </c>
      <c r="CA2884" s="359">
        <f t="shared" si="276"/>
        <v>7</v>
      </c>
      <c r="CB2884" s="359">
        <f t="shared" si="277"/>
        <v>6</v>
      </c>
      <c r="CC2884" s="359">
        <f t="shared" si="278"/>
        <v>2023</v>
      </c>
      <c r="CD2884" s="359" t="str">
        <f t="shared" si="279"/>
        <v>76202341668MOVIMIENTO EN MASA</v>
      </c>
    </row>
    <row r="2885" spans="1:82" s="121" customFormat="1" ht="72" customHeight="1">
      <c r="A2885" s="13"/>
      <c r="B2885" s="13"/>
      <c r="C2885" s="13"/>
      <c r="D2885" s="212">
        <v>45084</v>
      </c>
      <c r="E2885" s="210" t="s">
        <v>2622</v>
      </c>
      <c r="F2885" s="211" t="s">
        <v>2623</v>
      </c>
      <c r="G2885" s="111" t="s">
        <v>2827</v>
      </c>
      <c r="H2885" s="85" t="str">
        <f>VLOOKUP(E2885&amp;F2885,Divipola!$C$1:$F$1149,4,FALSE)</f>
        <v>41483</v>
      </c>
      <c r="I2885" s="77"/>
      <c r="J2885" s="181"/>
      <c r="K2885" s="108"/>
      <c r="L2885" s="108"/>
      <c r="M2885" s="108"/>
      <c r="N2885" s="108"/>
      <c r="O2885" s="108"/>
      <c r="P2885" s="108"/>
      <c r="Q2885" s="108"/>
      <c r="R2885" s="108"/>
      <c r="S2885" s="108"/>
      <c r="T2885" s="108"/>
      <c r="U2885" s="108">
        <v>1</v>
      </c>
      <c r="V2885" s="108"/>
      <c r="W2885" s="108"/>
      <c r="X2885" s="108"/>
      <c r="Y2885" s="108"/>
      <c r="Z2885" s="109"/>
      <c r="AA2885" s="113"/>
      <c r="AB2885" s="383"/>
      <c r="AC2885" s="73"/>
      <c r="AD2885" s="414"/>
      <c r="AE2885" s="393"/>
      <c r="AF2885" s="78"/>
      <c r="AG2885" s="414"/>
      <c r="AH2885" s="383"/>
      <c r="AI2885" s="453"/>
      <c r="AJ2885" s="453"/>
      <c r="AK2885" s="414"/>
      <c r="AL2885" s="383"/>
      <c r="AM2885" s="383"/>
      <c r="AN2885" s="523"/>
      <c r="AO2885" s="414"/>
      <c r="AP2885" s="548"/>
      <c r="AQ2885" s="414"/>
      <c r="AR2885" s="78"/>
      <c r="AS2885" s="78"/>
      <c r="AT2885" s="414"/>
      <c r="AU2885" s="548"/>
      <c r="AV2885" s="548"/>
      <c r="AW2885" s="414"/>
      <c r="AX2885" s="383"/>
      <c r="AY2885" s="548"/>
      <c r="AZ2885" s="414"/>
      <c r="BA2885" s="383"/>
      <c r="BB2885" s="548"/>
      <c r="BC2885" s="78"/>
      <c r="BD2885" s="866"/>
      <c r="BE2885" s="627"/>
      <c r="BF2885" s="627"/>
      <c r="BG2885" s="627"/>
      <c r="BH2885" s="627"/>
      <c r="BI2885" s="383"/>
      <c r="BJ2885" s="383"/>
      <c r="BK2885" s="78"/>
      <c r="BL2885" s="414"/>
      <c r="BM2885" s="383"/>
      <c r="BN2885" s="78"/>
      <c r="BO2885" s="414"/>
      <c r="BP2885" s="78"/>
      <c r="BQ2885" s="414"/>
      <c r="BR2885" s="383"/>
      <c r="BS2885" s="78"/>
      <c r="BT2885" s="83"/>
      <c r="BU2885" s="75"/>
      <c r="BV2885" s="74"/>
      <c r="BW2885" s="74"/>
      <c r="BX2885" s="132" t="s">
        <v>4756</v>
      </c>
      <c r="BY2885" s="112">
        <f t="shared" si="274"/>
        <v>2880</v>
      </c>
      <c r="BZ2885" s="65">
        <f t="shared" si="275"/>
        <v>0</v>
      </c>
      <c r="CA2885" s="359">
        <f t="shared" si="276"/>
        <v>7</v>
      </c>
      <c r="CB2885" s="359">
        <f t="shared" si="277"/>
        <v>6</v>
      </c>
      <c r="CC2885" s="359">
        <f t="shared" si="278"/>
        <v>2023</v>
      </c>
      <c r="CD2885" s="359" t="str">
        <f t="shared" si="279"/>
        <v>76202341483MOVIMIENTO EN MASA</v>
      </c>
    </row>
    <row r="2886" spans="1:82" s="121" customFormat="1" ht="84" customHeight="1">
      <c r="A2886" s="13"/>
      <c r="B2886" s="13"/>
      <c r="C2886" s="13"/>
      <c r="D2886" s="212">
        <v>45084</v>
      </c>
      <c r="E2886" s="210" t="s">
        <v>2829</v>
      </c>
      <c r="F2886" s="211" t="s">
        <v>2354</v>
      </c>
      <c r="G2886" s="111" t="s">
        <v>2803</v>
      </c>
      <c r="H2886" s="85" t="str">
        <f>VLOOKUP(E2886&amp;F2886,Divipola!$C$1:$F$1149,4,FALSE)</f>
        <v>05134</v>
      </c>
      <c r="I2886" s="77"/>
      <c r="J2886" s="181"/>
      <c r="K2886" s="108"/>
      <c r="L2886" s="108"/>
      <c r="M2886" s="108"/>
      <c r="N2886" s="108"/>
      <c r="O2886" s="108"/>
      <c r="P2886" s="108"/>
      <c r="Q2886" s="108"/>
      <c r="R2886" s="108"/>
      <c r="S2886" s="108"/>
      <c r="T2886" s="108"/>
      <c r="U2886" s="108"/>
      <c r="V2886" s="108"/>
      <c r="W2886" s="108"/>
      <c r="X2886" s="108"/>
      <c r="Y2886" s="108"/>
      <c r="Z2886" s="109"/>
      <c r="AA2886" s="113" t="s">
        <v>4760</v>
      </c>
      <c r="AB2886" s="383"/>
      <c r="AC2886" s="73"/>
      <c r="AD2886" s="414"/>
      <c r="AE2886" s="393"/>
      <c r="AF2886" s="78"/>
      <c r="AG2886" s="414"/>
      <c r="AH2886" s="383"/>
      <c r="AI2886" s="453"/>
      <c r="AJ2886" s="453"/>
      <c r="AK2886" s="414"/>
      <c r="AL2886" s="383"/>
      <c r="AM2886" s="383"/>
      <c r="AN2886" s="523"/>
      <c r="AO2886" s="414"/>
      <c r="AP2886" s="548"/>
      <c r="AQ2886" s="414"/>
      <c r="AR2886" s="78"/>
      <c r="AS2886" s="78"/>
      <c r="AT2886" s="414"/>
      <c r="AU2886" s="548"/>
      <c r="AV2886" s="548"/>
      <c r="AW2886" s="414"/>
      <c r="AX2886" s="383"/>
      <c r="AY2886" s="548"/>
      <c r="AZ2886" s="414"/>
      <c r="BA2886" s="383"/>
      <c r="BB2886" s="548"/>
      <c r="BC2886" s="78"/>
      <c r="BD2886" s="866"/>
      <c r="BE2886" s="627"/>
      <c r="BF2886" s="627"/>
      <c r="BG2886" s="627"/>
      <c r="BH2886" s="627"/>
      <c r="BI2886" s="383"/>
      <c r="BJ2886" s="383"/>
      <c r="BK2886" s="78"/>
      <c r="BL2886" s="414"/>
      <c r="BM2886" s="383"/>
      <c r="BN2886" s="78"/>
      <c r="BO2886" s="414"/>
      <c r="BP2886" s="78"/>
      <c r="BQ2886" s="414"/>
      <c r="BR2886" s="383"/>
      <c r="BS2886" s="78"/>
      <c r="BT2886" s="83"/>
      <c r="BU2886" s="75"/>
      <c r="BV2886" s="74"/>
      <c r="BW2886" s="74"/>
      <c r="BX2886" s="98" t="s">
        <v>4761</v>
      </c>
      <c r="BY2886" s="112">
        <f t="shared" si="274"/>
        <v>2881</v>
      </c>
      <c r="BZ2886" s="65">
        <f t="shared" si="275"/>
        <v>0</v>
      </c>
      <c r="CA2886" s="359">
        <f t="shared" si="276"/>
        <v>7</v>
      </c>
      <c r="CB2886" s="359">
        <f t="shared" si="277"/>
        <v>6</v>
      </c>
      <c r="CC2886" s="359">
        <f t="shared" si="278"/>
        <v>2023</v>
      </c>
      <c r="CD2886" s="359" t="str">
        <f t="shared" si="279"/>
        <v>76202305134VENDAVAL</v>
      </c>
    </row>
    <row r="2887" spans="1:82" s="121" customFormat="1" ht="48" customHeight="1">
      <c r="A2887" s="13"/>
      <c r="B2887" s="13"/>
      <c r="C2887" s="13"/>
      <c r="D2887" s="212">
        <v>45084</v>
      </c>
      <c r="E2887" s="210" t="s">
        <v>2831</v>
      </c>
      <c r="F2887" s="211" t="s">
        <v>1380</v>
      </c>
      <c r="G2887" s="111" t="s">
        <v>2800</v>
      </c>
      <c r="H2887" s="85" t="str">
        <f>VLOOKUP(E2887&amp;F2887,Divipola!$C$1:$F$1149,4,FALSE)</f>
        <v>73483</v>
      </c>
      <c r="I2887" s="77"/>
      <c r="J2887" s="181"/>
      <c r="K2887" s="190"/>
      <c r="L2887" s="190"/>
      <c r="M2887" s="190"/>
      <c r="N2887" s="190"/>
      <c r="O2887" s="190"/>
      <c r="P2887" s="190">
        <v>1</v>
      </c>
      <c r="Q2887" s="190"/>
      <c r="R2887" s="190"/>
      <c r="S2887" s="190"/>
      <c r="T2887" s="190"/>
      <c r="U2887" s="190"/>
      <c r="V2887" s="190"/>
      <c r="W2887" s="190"/>
      <c r="X2887" s="190"/>
      <c r="Y2887" s="190"/>
      <c r="Z2887" s="191"/>
      <c r="AA2887" s="148"/>
      <c r="AB2887" s="383"/>
      <c r="AC2887" s="73"/>
      <c r="AD2887" s="414"/>
      <c r="AE2887" s="393"/>
      <c r="AF2887" s="78"/>
      <c r="AG2887" s="414"/>
      <c r="AH2887" s="383"/>
      <c r="AI2887" s="453"/>
      <c r="AJ2887" s="453"/>
      <c r="AK2887" s="414"/>
      <c r="AL2887" s="383"/>
      <c r="AM2887" s="383"/>
      <c r="AN2887" s="523"/>
      <c r="AO2887" s="414"/>
      <c r="AP2887" s="548"/>
      <c r="AQ2887" s="414"/>
      <c r="AR2887" s="78"/>
      <c r="AS2887" s="78"/>
      <c r="AT2887" s="414"/>
      <c r="AU2887" s="548"/>
      <c r="AV2887" s="548"/>
      <c r="AW2887" s="414"/>
      <c r="AX2887" s="383"/>
      <c r="AY2887" s="548"/>
      <c r="AZ2887" s="414"/>
      <c r="BA2887" s="383"/>
      <c r="BB2887" s="548"/>
      <c r="BC2887" s="78"/>
      <c r="BD2887" s="866"/>
      <c r="BE2887" s="627"/>
      <c r="BF2887" s="627"/>
      <c r="BG2887" s="627"/>
      <c r="BH2887" s="627"/>
      <c r="BI2887" s="383"/>
      <c r="BJ2887" s="383"/>
      <c r="BK2887" s="78"/>
      <c r="BL2887" s="414"/>
      <c r="BM2887" s="383"/>
      <c r="BN2887" s="78"/>
      <c r="BO2887" s="414"/>
      <c r="BP2887" s="78"/>
      <c r="BQ2887" s="414"/>
      <c r="BR2887" s="383"/>
      <c r="BS2887" s="78"/>
      <c r="BT2887" s="83"/>
      <c r="BU2887" s="75"/>
      <c r="BV2887" s="74"/>
      <c r="BW2887" s="74"/>
      <c r="BX2887" s="119" t="s">
        <v>5619</v>
      </c>
      <c r="BY2887" s="112">
        <f t="shared" si="274"/>
        <v>2882</v>
      </c>
      <c r="BZ2887" s="65">
        <f t="shared" si="275"/>
        <v>0</v>
      </c>
      <c r="CA2887" s="359">
        <f t="shared" si="276"/>
        <v>7</v>
      </c>
      <c r="CB2887" s="359">
        <f t="shared" si="277"/>
        <v>6</v>
      </c>
      <c r="CC2887" s="359">
        <f t="shared" si="278"/>
        <v>2023</v>
      </c>
      <c r="CD2887" s="359" t="str">
        <f t="shared" si="279"/>
        <v>76202373483INCENDIO ESTRUCTURAL</v>
      </c>
    </row>
    <row r="2888" spans="1:82" s="121" customFormat="1" ht="72" customHeight="1">
      <c r="A2888" s="13"/>
      <c r="B2888" s="13"/>
      <c r="C2888" s="13"/>
      <c r="D2888" s="212">
        <v>45085</v>
      </c>
      <c r="E2888" s="210" t="s">
        <v>2070</v>
      </c>
      <c r="F2888" s="211" t="s">
        <v>2653</v>
      </c>
      <c r="G2888" s="111" t="s">
        <v>2802</v>
      </c>
      <c r="H2888" s="85" t="str">
        <f>VLOOKUP(E2888&amp;F2888,Divipola!$C$1:$F$1149,4,FALSE)</f>
        <v>18001</v>
      </c>
      <c r="I2888" s="77"/>
      <c r="J2888" s="181"/>
      <c r="K2888" s="108"/>
      <c r="L2888" s="108"/>
      <c r="M2888" s="108"/>
      <c r="N2888" s="108"/>
      <c r="O2888" s="108"/>
      <c r="P2888" s="108"/>
      <c r="Q2888" s="108"/>
      <c r="R2888" s="108"/>
      <c r="S2888" s="108"/>
      <c r="T2888" s="108"/>
      <c r="U2888" s="108"/>
      <c r="V2888" s="108"/>
      <c r="W2888" s="108"/>
      <c r="X2888" s="108"/>
      <c r="Y2888" s="108"/>
      <c r="Z2888" s="109"/>
      <c r="AA2888" s="113"/>
      <c r="AB2888" s="383"/>
      <c r="AC2888" s="73"/>
      <c r="AD2888" s="414"/>
      <c r="AE2888" s="393"/>
      <c r="AF2888" s="78"/>
      <c r="AG2888" s="414"/>
      <c r="AH2888" s="383"/>
      <c r="AI2888" s="453"/>
      <c r="AJ2888" s="453"/>
      <c r="AK2888" s="414"/>
      <c r="AL2888" s="383"/>
      <c r="AM2888" s="383"/>
      <c r="AN2888" s="523"/>
      <c r="AO2888" s="414"/>
      <c r="AP2888" s="548"/>
      <c r="AQ2888" s="414"/>
      <c r="AR2888" s="78"/>
      <c r="AS2888" s="78"/>
      <c r="AT2888" s="414"/>
      <c r="AU2888" s="548"/>
      <c r="AV2888" s="548"/>
      <c r="AW2888" s="414"/>
      <c r="AX2888" s="383"/>
      <c r="AY2888" s="548"/>
      <c r="AZ2888" s="414"/>
      <c r="BA2888" s="383"/>
      <c r="BB2888" s="548"/>
      <c r="BC2888" s="78"/>
      <c r="BD2888" s="867"/>
      <c r="BE2888" s="628"/>
      <c r="BF2888" s="628"/>
      <c r="BG2888" s="628"/>
      <c r="BH2888" s="628"/>
      <c r="BI2888" s="383"/>
      <c r="BJ2888" s="383"/>
      <c r="BK2888" s="78"/>
      <c r="BL2888" s="414"/>
      <c r="BM2888" s="383"/>
      <c r="BN2888" s="78"/>
      <c r="BO2888" s="414"/>
      <c r="BP2888" s="78"/>
      <c r="BQ2888" s="414"/>
      <c r="BR2888" s="383"/>
      <c r="BS2888" s="78"/>
      <c r="BT2888" s="83"/>
      <c r="BU2888" s="75"/>
      <c r="BV2888" s="74"/>
      <c r="BW2888" s="74"/>
      <c r="BX2888" s="132" t="s">
        <v>4755</v>
      </c>
      <c r="BY2888" s="112">
        <f t="shared" ref="BY2888:BY2951" si="280">+BY2887+1</f>
        <v>2883</v>
      </c>
      <c r="BZ2888" s="65">
        <f t="shared" ref="BZ2888:BZ2951" si="281">+AD2888+AG2888+AK2888+AO2888+AQ2888+AT2888+AW2888+AZ2888+BD2888+BH2888+BL2888+BO2888+BQ2888</f>
        <v>0</v>
      </c>
      <c r="CA2888" s="359">
        <f t="shared" si="276"/>
        <v>8</v>
      </c>
      <c r="CB2888" s="359">
        <f t="shared" si="277"/>
        <v>6</v>
      </c>
      <c r="CC2888" s="359">
        <f t="shared" si="278"/>
        <v>2023</v>
      </c>
      <c r="CD2888" s="359" t="str">
        <f t="shared" si="279"/>
        <v>86202318001INUNDACION</v>
      </c>
    </row>
    <row r="2889" spans="1:82" s="121" customFormat="1" ht="48" customHeight="1">
      <c r="A2889" s="13"/>
      <c r="B2889" s="13"/>
      <c r="C2889" s="13"/>
      <c r="D2889" s="212">
        <v>45085</v>
      </c>
      <c r="E2889" s="210" t="s">
        <v>2834</v>
      </c>
      <c r="F2889" s="211" t="s">
        <v>2638</v>
      </c>
      <c r="G2889" s="111" t="s">
        <v>2827</v>
      </c>
      <c r="H2889" s="85" t="str">
        <f>VLOOKUP(E2889&amp;F2889,Divipola!$C$1:$F$1149,4,FALSE)</f>
        <v>54109</v>
      </c>
      <c r="I2889" s="77"/>
      <c r="J2889" s="181"/>
      <c r="K2889" s="108"/>
      <c r="L2889" s="108"/>
      <c r="M2889" s="108"/>
      <c r="N2889" s="108"/>
      <c r="O2889" s="108"/>
      <c r="P2889" s="108"/>
      <c r="Q2889" s="108"/>
      <c r="R2889" s="108">
        <v>1</v>
      </c>
      <c r="S2889" s="108"/>
      <c r="T2889" s="108"/>
      <c r="U2889" s="108"/>
      <c r="V2889" s="108"/>
      <c r="W2889" s="108"/>
      <c r="X2889" s="108"/>
      <c r="Y2889" s="108"/>
      <c r="Z2889" s="109"/>
      <c r="AA2889" s="113"/>
      <c r="AB2889" s="383"/>
      <c r="AC2889" s="73"/>
      <c r="AD2889" s="414"/>
      <c r="AE2889" s="393"/>
      <c r="AF2889" s="78"/>
      <c r="AG2889" s="414"/>
      <c r="AH2889" s="383"/>
      <c r="AI2889" s="453"/>
      <c r="AJ2889" s="453"/>
      <c r="AK2889" s="414"/>
      <c r="AL2889" s="383"/>
      <c r="AM2889" s="383"/>
      <c r="AN2889" s="523"/>
      <c r="AO2889" s="414"/>
      <c r="AP2889" s="548"/>
      <c r="AQ2889" s="414"/>
      <c r="AR2889" s="78"/>
      <c r="AS2889" s="78"/>
      <c r="AT2889" s="414"/>
      <c r="AU2889" s="548"/>
      <c r="AV2889" s="548"/>
      <c r="AW2889" s="414"/>
      <c r="AX2889" s="383"/>
      <c r="AY2889" s="548"/>
      <c r="AZ2889" s="414"/>
      <c r="BA2889" s="383"/>
      <c r="BB2889" s="548"/>
      <c r="BC2889" s="78"/>
      <c r="BD2889" s="414"/>
      <c r="BE2889" s="414"/>
      <c r="BF2889" s="414"/>
      <c r="BG2889" s="414"/>
      <c r="BH2889" s="414"/>
      <c r="BI2889" s="383"/>
      <c r="BJ2889" s="383"/>
      <c r="BK2889" s="78"/>
      <c r="BL2889" s="414"/>
      <c r="BM2889" s="383"/>
      <c r="BN2889" s="78"/>
      <c r="BO2889" s="414"/>
      <c r="BP2889" s="78"/>
      <c r="BQ2889" s="414"/>
      <c r="BR2889" s="383"/>
      <c r="BS2889" s="78"/>
      <c r="BT2889" s="83"/>
      <c r="BU2889" s="170"/>
      <c r="BV2889" s="171"/>
      <c r="BW2889" s="171"/>
      <c r="BX2889" s="98" t="s">
        <v>4763</v>
      </c>
      <c r="BY2889" s="112">
        <f t="shared" si="280"/>
        <v>2884</v>
      </c>
      <c r="BZ2889" s="65">
        <f t="shared" si="281"/>
        <v>0</v>
      </c>
      <c r="CA2889" s="359">
        <f t="shared" si="276"/>
        <v>8</v>
      </c>
      <c r="CB2889" s="359">
        <f t="shared" si="277"/>
        <v>6</v>
      </c>
      <c r="CC2889" s="359">
        <f t="shared" si="278"/>
        <v>2023</v>
      </c>
      <c r="CD2889" s="359" t="str">
        <f t="shared" si="279"/>
        <v>86202354109MOVIMIENTO EN MASA</v>
      </c>
    </row>
    <row r="2890" spans="1:82" s="121" customFormat="1" ht="409.5" customHeight="1">
      <c r="A2890" s="13"/>
      <c r="B2890" s="13"/>
      <c r="C2890" s="13"/>
      <c r="D2890" s="212">
        <v>45085</v>
      </c>
      <c r="E2890" s="210" t="s">
        <v>2861</v>
      </c>
      <c r="F2890" s="211" t="s">
        <v>2169</v>
      </c>
      <c r="G2890" s="111" t="s">
        <v>2802</v>
      </c>
      <c r="H2890" s="85" t="str">
        <f>VLOOKUP(E2890&amp;F2890,Divipola!$C$1:$F$1149,4,FALSE)</f>
        <v>44001</v>
      </c>
      <c r="I2890" s="77">
        <v>6169</v>
      </c>
      <c r="J2890" s="181">
        <v>7513</v>
      </c>
      <c r="K2890" s="108"/>
      <c r="L2890" s="108"/>
      <c r="M2890" s="108"/>
      <c r="N2890" s="108">
        <v>44</v>
      </c>
      <c r="O2890" s="108">
        <v>11</v>
      </c>
      <c r="P2890" s="108"/>
      <c r="Q2890" s="108">
        <v>11</v>
      </c>
      <c r="R2890" s="108"/>
      <c r="S2890" s="108"/>
      <c r="T2890" s="108"/>
      <c r="U2890" s="108"/>
      <c r="V2890" s="108"/>
      <c r="W2890" s="108"/>
      <c r="X2890" s="108"/>
      <c r="Y2890" s="108"/>
      <c r="Z2890" s="109"/>
      <c r="AA2890" s="113"/>
      <c r="AB2890" s="383"/>
      <c r="AC2890" s="73"/>
      <c r="AD2890" s="414"/>
      <c r="AE2890" s="393"/>
      <c r="AF2890" s="78"/>
      <c r="AG2890" s="414"/>
      <c r="AH2890" s="383"/>
      <c r="AI2890" s="453"/>
      <c r="AJ2890" s="453"/>
      <c r="AK2890" s="414"/>
      <c r="AL2890" s="383"/>
      <c r="AM2890" s="383"/>
      <c r="AN2890" s="523"/>
      <c r="AO2890" s="414"/>
      <c r="AP2890" s="548"/>
      <c r="AQ2890" s="414"/>
      <c r="AR2890" s="78"/>
      <c r="AS2890" s="78"/>
      <c r="AT2890" s="414"/>
      <c r="AU2890" s="548"/>
      <c r="AV2890" s="548"/>
      <c r="AW2890" s="414"/>
      <c r="AX2890" s="383"/>
      <c r="AY2890" s="548"/>
      <c r="AZ2890" s="414"/>
      <c r="BA2890" s="383">
        <v>45103</v>
      </c>
      <c r="BB2890" s="523">
        <v>3300</v>
      </c>
      <c r="BC2890" s="449" t="s">
        <v>7985</v>
      </c>
      <c r="BI2890" s="383"/>
      <c r="BJ2890" s="383"/>
      <c r="BK2890" s="691"/>
      <c r="BL2890" s="414"/>
      <c r="BM2890" s="383"/>
      <c r="BN2890" s="78"/>
      <c r="BO2890" s="414"/>
      <c r="BP2890" s="78"/>
      <c r="BQ2890" s="414"/>
      <c r="BR2890" s="383"/>
      <c r="BS2890" s="78"/>
      <c r="BT2890" s="83"/>
      <c r="BU2890" s="75">
        <v>365</v>
      </c>
      <c r="BV2890" s="530">
        <v>44842</v>
      </c>
      <c r="BW2890" s="530">
        <v>45023</v>
      </c>
      <c r="BX2890" s="98" t="s">
        <v>4765</v>
      </c>
      <c r="BY2890" s="112">
        <f t="shared" si="280"/>
        <v>2885</v>
      </c>
      <c r="BZ2890" s="65">
        <f t="shared" si="281"/>
        <v>0</v>
      </c>
      <c r="CA2890" s="359">
        <f t="shared" si="276"/>
        <v>8</v>
      </c>
      <c r="CB2890" s="359">
        <f t="shared" si="277"/>
        <v>6</v>
      </c>
      <c r="CC2890" s="359">
        <f t="shared" si="278"/>
        <v>2023</v>
      </c>
      <c r="CD2890" s="359" t="str">
        <f t="shared" si="279"/>
        <v>86202344001INUNDACION</v>
      </c>
    </row>
    <row r="2891" spans="1:82" s="121" customFormat="1" ht="409.5" customHeight="1">
      <c r="A2891" s="13"/>
      <c r="B2891" s="13"/>
      <c r="C2891" s="13"/>
      <c r="D2891" s="212">
        <v>45085</v>
      </c>
      <c r="E2891" s="210" t="s">
        <v>2833</v>
      </c>
      <c r="F2891" s="211" t="s">
        <v>919</v>
      </c>
      <c r="G2891" s="111" t="s">
        <v>2807</v>
      </c>
      <c r="H2891" s="85" t="str">
        <f>VLOOKUP(E2891&amp;F2891,Divipola!$C$1:$F$1149,4,FALSE)</f>
        <v>20400</v>
      </c>
      <c r="I2891" s="77"/>
      <c r="J2891" s="181"/>
      <c r="K2891" s="141"/>
      <c r="L2891" s="141"/>
      <c r="M2891" s="141"/>
      <c r="N2891" s="141"/>
      <c r="O2891" s="141"/>
      <c r="P2891" s="141"/>
      <c r="Q2891" s="141"/>
      <c r="R2891" s="141"/>
      <c r="S2891" s="141">
        <v>1</v>
      </c>
      <c r="T2891" s="141"/>
      <c r="U2891" s="141"/>
      <c r="V2891" s="141">
        <v>1</v>
      </c>
      <c r="W2891" s="141"/>
      <c r="X2891" s="141"/>
      <c r="Y2891" s="141"/>
      <c r="Z2891" s="142"/>
      <c r="AA2891" s="144"/>
      <c r="AB2891" s="383"/>
      <c r="AC2891" s="73"/>
      <c r="AD2891" s="414"/>
      <c r="AE2891" s="393"/>
      <c r="AF2891" s="78"/>
      <c r="AG2891" s="414"/>
      <c r="AH2891" s="383"/>
      <c r="AI2891" s="453"/>
      <c r="AJ2891" s="453"/>
      <c r="AK2891" s="414"/>
      <c r="AL2891" s="383"/>
      <c r="AM2891" s="383"/>
      <c r="AN2891" s="523"/>
      <c r="AO2891" s="414"/>
      <c r="AP2891" s="548"/>
      <c r="AQ2891" s="414"/>
      <c r="AR2891" s="78"/>
      <c r="AS2891" s="78"/>
      <c r="AT2891" s="414"/>
      <c r="AU2891" s="548"/>
      <c r="AV2891" s="548"/>
      <c r="AW2891" s="414"/>
      <c r="AX2891" s="383"/>
      <c r="AY2891" s="548"/>
      <c r="AZ2891" s="414"/>
      <c r="BA2891" s="383"/>
      <c r="BB2891" s="548"/>
      <c r="BC2891" s="78"/>
      <c r="BI2891" s="383"/>
      <c r="BJ2891" s="383"/>
      <c r="BK2891" s="78"/>
      <c r="BL2891" s="414"/>
      <c r="BM2891" s="383"/>
      <c r="BN2891" s="78"/>
      <c r="BO2891" s="414"/>
      <c r="BP2891" s="78"/>
      <c r="BQ2891" s="414"/>
      <c r="BR2891" s="383"/>
      <c r="BS2891" s="78"/>
      <c r="BT2891" s="83"/>
      <c r="BU2891" s="177"/>
      <c r="BV2891" s="178"/>
      <c r="BW2891" s="178"/>
      <c r="BX2891" s="98" t="s">
        <v>4785</v>
      </c>
      <c r="BY2891" s="112">
        <f t="shared" si="280"/>
        <v>2886</v>
      </c>
      <c r="BZ2891" s="65">
        <f t="shared" si="281"/>
        <v>0</v>
      </c>
      <c r="CA2891" s="359">
        <f t="shared" si="276"/>
        <v>8</v>
      </c>
      <c r="CB2891" s="359">
        <f t="shared" si="277"/>
        <v>6</v>
      </c>
      <c r="CC2891" s="359">
        <f t="shared" si="278"/>
        <v>2023</v>
      </c>
      <c r="CD2891" s="359" t="str">
        <f t="shared" si="279"/>
        <v>86202320400CRECIENTE SUBITA</v>
      </c>
    </row>
    <row r="2892" spans="1:82" s="121" customFormat="1" ht="84" customHeight="1">
      <c r="A2892" s="13"/>
      <c r="B2892" s="13"/>
      <c r="C2892" s="13"/>
      <c r="D2892" s="212">
        <v>45085</v>
      </c>
      <c r="E2892" s="210" t="s">
        <v>2829</v>
      </c>
      <c r="F2892" s="211" t="s">
        <v>2462</v>
      </c>
      <c r="G2892" s="111" t="s">
        <v>2827</v>
      </c>
      <c r="H2892" s="85" t="str">
        <f>VLOOKUP(E2892&amp;F2892,Divipola!$C$1:$F$1149,4,FALSE)</f>
        <v>05425</v>
      </c>
      <c r="I2892" s="77"/>
      <c r="J2892" s="181"/>
      <c r="K2892" s="108"/>
      <c r="L2892" s="108"/>
      <c r="M2892" s="108"/>
      <c r="N2892" s="108">
        <v>10</v>
      </c>
      <c r="O2892" s="108">
        <v>4</v>
      </c>
      <c r="P2892" s="108"/>
      <c r="Q2892" s="108">
        <v>4</v>
      </c>
      <c r="R2892" s="108"/>
      <c r="S2892" s="108"/>
      <c r="T2892" s="108"/>
      <c r="U2892" s="108"/>
      <c r="V2892" s="108"/>
      <c r="W2892" s="108"/>
      <c r="X2892" s="108"/>
      <c r="Y2892" s="108"/>
      <c r="Z2892" s="109"/>
      <c r="AA2892" s="113"/>
      <c r="AB2892" s="383"/>
      <c r="AC2892" s="73"/>
      <c r="AD2892" s="414"/>
      <c r="AE2892" s="393"/>
      <c r="AF2892" s="78"/>
      <c r="AG2892" s="414"/>
      <c r="AH2892" s="383"/>
      <c r="AI2892" s="453"/>
      <c r="AJ2892" s="453"/>
      <c r="AK2892" s="414"/>
      <c r="AL2892" s="383"/>
      <c r="AM2892" s="383"/>
      <c r="AN2892" s="523"/>
      <c r="AO2892" s="414"/>
      <c r="AP2892" s="548"/>
      <c r="AQ2892" s="414"/>
      <c r="AR2892" s="78"/>
      <c r="AS2892" s="78"/>
      <c r="AT2892" s="414"/>
      <c r="AU2892" s="548"/>
      <c r="AV2892" s="548"/>
      <c r="AW2892" s="414"/>
      <c r="AX2892" s="383"/>
      <c r="AY2892" s="548"/>
      <c r="AZ2892" s="414"/>
      <c r="BA2892" s="383"/>
      <c r="BB2892" s="548"/>
      <c r="BC2892" s="78"/>
      <c r="BI2892" s="383"/>
      <c r="BJ2892" s="383"/>
      <c r="BK2892" s="78"/>
      <c r="BL2892" s="414"/>
      <c r="BM2892" s="383"/>
      <c r="BN2892" s="78"/>
      <c r="BO2892" s="414"/>
      <c r="BP2892" s="78"/>
      <c r="BQ2892" s="414"/>
      <c r="BR2892" s="383"/>
      <c r="BS2892" s="78"/>
      <c r="BT2892" s="83"/>
      <c r="BU2892" s="75"/>
      <c r="BV2892" s="74"/>
      <c r="BW2892" s="74"/>
      <c r="BX2892" s="132" t="s">
        <v>4767</v>
      </c>
      <c r="BY2892" s="112">
        <f t="shared" si="280"/>
        <v>2887</v>
      </c>
      <c r="BZ2892" s="65">
        <f t="shared" si="281"/>
        <v>0</v>
      </c>
      <c r="CA2892" s="359">
        <f t="shared" si="276"/>
        <v>8</v>
      </c>
      <c r="CB2892" s="359">
        <f t="shared" si="277"/>
        <v>6</v>
      </c>
      <c r="CC2892" s="359">
        <f t="shared" si="278"/>
        <v>2023</v>
      </c>
      <c r="CD2892" s="359" t="str">
        <f t="shared" si="279"/>
        <v>86202305425MOVIMIENTO EN MASA</v>
      </c>
    </row>
    <row r="2893" spans="1:82" s="121" customFormat="1" ht="168" customHeight="1">
      <c r="A2893" s="13"/>
      <c r="B2893" s="13"/>
      <c r="C2893" s="13"/>
      <c r="D2893" s="212">
        <v>45085</v>
      </c>
      <c r="E2893" s="210" t="s">
        <v>2829</v>
      </c>
      <c r="F2893" s="211" t="s">
        <v>2462</v>
      </c>
      <c r="G2893" s="111" t="s">
        <v>2802</v>
      </c>
      <c r="H2893" s="85" t="str">
        <f>VLOOKUP(E2893&amp;F2893,Divipola!$C$1:$F$1149,4,FALSE)</f>
        <v>05425</v>
      </c>
      <c r="I2893" s="77"/>
      <c r="J2893" s="181"/>
      <c r="K2893" s="146"/>
      <c r="L2893" s="146"/>
      <c r="M2893" s="146"/>
      <c r="N2893" s="146">
        <v>15</v>
      </c>
      <c r="O2893" s="146">
        <v>5</v>
      </c>
      <c r="P2893" s="146"/>
      <c r="Q2893" s="146">
        <v>5</v>
      </c>
      <c r="R2893" s="146"/>
      <c r="S2893" s="146"/>
      <c r="T2893" s="146"/>
      <c r="U2893" s="146"/>
      <c r="V2893" s="146"/>
      <c r="W2893" s="146"/>
      <c r="X2893" s="146"/>
      <c r="Y2893" s="146"/>
      <c r="Z2893" s="147"/>
      <c r="AA2893" s="148"/>
      <c r="AB2893" s="383"/>
      <c r="AC2893" s="73"/>
      <c r="AD2893" s="414"/>
      <c r="AE2893" s="393"/>
      <c r="AF2893" s="78"/>
      <c r="AG2893" s="414"/>
      <c r="AH2893" s="383"/>
      <c r="AI2893" s="453"/>
      <c r="AJ2893" s="453"/>
      <c r="AK2893" s="414"/>
      <c r="AL2893" s="383"/>
      <c r="AM2893" s="383"/>
      <c r="AN2893" s="523"/>
      <c r="AO2893" s="414"/>
      <c r="AP2893" s="548"/>
      <c r="AQ2893" s="414"/>
      <c r="AR2893" s="78"/>
      <c r="AS2893" s="78"/>
      <c r="AT2893" s="414"/>
      <c r="AU2893" s="548"/>
      <c r="AV2893" s="548"/>
      <c r="AW2893" s="414"/>
      <c r="AX2893" s="383"/>
      <c r="AY2893" s="548"/>
      <c r="AZ2893" s="414"/>
      <c r="BA2893" s="383"/>
      <c r="BB2893" s="548"/>
      <c r="BC2893" s="78"/>
      <c r="BI2893" s="383"/>
      <c r="BJ2893" s="383"/>
      <c r="BK2893" s="78"/>
      <c r="BL2893" s="414"/>
      <c r="BM2893" s="383"/>
      <c r="BN2893" s="78"/>
      <c r="BO2893" s="414"/>
      <c r="BP2893" s="78"/>
      <c r="BQ2893" s="414"/>
      <c r="BR2893" s="383"/>
      <c r="BS2893" s="78"/>
      <c r="BT2893" s="83"/>
      <c r="BU2893" s="75"/>
      <c r="BV2893" s="74"/>
      <c r="BW2893" s="74"/>
      <c r="BX2893" s="132" t="s">
        <v>4769</v>
      </c>
      <c r="BY2893" s="112">
        <f t="shared" si="280"/>
        <v>2888</v>
      </c>
      <c r="BZ2893" s="65">
        <f t="shared" si="281"/>
        <v>0</v>
      </c>
      <c r="CA2893" s="359">
        <f t="shared" si="276"/>
        <v>8</v>
      </c>
      <c r="CB2893" s="359">
        <f t="shared" si="277"/>
        <v>6</v>
      </c>
      <c r="CC2893" s="359">
        <f t="shared" si="278"/>
        <v>2023</v>
      </c>
      <c r="CD2893" s="359" t="str">
        <f t="shared" si="279"/>
        <v>86202305425INUNDACION</v>
      </c>
    </row>
    <row r="2894" spans="1:82" s="121" customFormat="1" ht="168" customHeight="1">
      <c r="A2894" s="13"/>
      <c r="B2894" s="13"/>
      <c r="C2894" s="13"/>
      <c r="D2894" s="212">
        <v>45085</v>
      </c>
      <c r="E2894" s="210" t="s">
        <v>2830</v>
      </c>
      <c r="F2894" s="211" t="s">
        <v>1719</v>
      </c>
      <c r="G2894" s="111" t="s">
        <v>2807</v>
      </c>
      <c r="H2894" s="85" t="str">
        <f>VLOOKUP(E2894&amp;F2894,Divipola!$C$1:$F$1149,4,FALSE)</f>
        <v>68406</v>
      </c>
      <c r="I2894" s="77"/>
      <c r="J2894" s="181"/>
      <c r="K2894" s="141"/>
      <c r="L2894" s="141"/>
      <c r="M2894" s="141"/>
      <c r="N2894" s="141">
        <v>40</v>
      </c>
      <c r="O2894" s="141">
        <v>8</v>
      </c>
      <c r="P2894" s="141"/>
      <c r="Q2894" s="141">
        <v>8</v>
      </c>
      <c r="R2894" s="141"/>
      <c r="S2894" s="141"/>
      <c r="T2894" s="141"/>
      <c r="U2894" s="141"/>
      <c r="V2894" s="141"/>
      <c r="W2894" s="141"/>
      <c r="X2894" s="141"/>
      <c r="Y2894" s="141"/>
      <c r="Z2894" s="142"/>
      <c r="AA2894" s="144"/>
      <c r="AB2894" s="383"/>
      <c r="AC2894" s="73"/>
      <c r="AD2894" s="414"/>
      <c r="AE2894" s="393"/>
      <c r="AF2894" s="78"/>
      <c r="AG2894" s="414"/>
      <c r="AH2894" s="383"/>
      <c r="AI2894" s="453"/>
      <c r="AJ2894" s="453"/>
      <c r="AK2894" s="414"/>
      <c r="AL2894" s="383"/>
      <c r="AM2894" s="383"/>
      <c r="AN2894" s="523"/>
      <c r="AO2894" s="414"/>
      <c r="AP2894" s="548"/>
      <c r="AQ2894" s="414"/>
      <c r="AR2894" s="78"/>
      <c r="AS2894" s="78"/>
      <c r="AT2894" s="414"/>
      <c r="AU2894" s="548"/>
      <c r="AV2894" s="548"/>
      <c r="AW2894" s="414"/>
      <c r="AX2894" s="383"/>
      <c r="AY2894" s="548"/>
      <c r="AZ2894" s="414"/>
      <c r="BA2894" s="383"/>
      <c r="BB2894" s="548"/>
      <c r="BC2894" s="78"/>
      <c r="BI2894" s="383"/>
      <c r="BJ2894" s="383"/>
      <c r="BK2894" s="78"/>
      <c r="BL2894" s="414"/>
      <c r="BM2894" s="383"/>
      <c r="BN2894" s="78"/>
      <c r="BO2894" s="414"/>
      <c r="BP2894" s="78"/>
      <c r="BQ2894" s="414"/>
      <c r="BR2894" s="383"/>
      <c r="BS2894" s="78"/>
      <c r="BT2894" s="83"/>
      <c r="BU2894" s="75"/>
      <c r="BV2894" s="74"/>
      <c r="BW2894" s="74"/>
      <c r="BX2894" s="132" t="s">
        <v>4827</v>
      </c>
      <c r="BY2894" s="112">
        <f t="shared" si="280"/>
        <v>2889</v>
      </c>
      <c r="BZ2894" s="65">
        <f t="shared" si="281"/>
        <v>0</v>
      </c>
      <c r="CA2894" s="359">
        <f t="shared" si="276"/>
        <v>8</v>
      </c>
      <c r="CB2894" s="359">
        <f t="shared" si="277"/>
        <v>6</v>
      </c>
      <c r="CC2894" s="359">
        <f t="shared" si="278"/>
        <v>2023</v>
      </c>
      <c r="CD2894" s="359" t="str">
        <f t="shared" si="279"/>
        <v>86202368406CRECIENTE SUBITA</v>
      </c>
    </row>
    <row r="2895" spans="1:82" s="121" customFormat="1" ht="72" customHeight="1">
      <c r="A2895" s="13"/>
      <c r="B2895" s="13"/>
      <c r="C2895" s="13"/>
      <c r="D2895" s="212">
        <v>45085</v>
      </c>
      <c r="E2895" s="210" t="s">
        <v>2830</v>
      </c>
      <c r="F2895" s="211" t="s">
        <v>2032</v>
      </c>
      <c r="G2895" s="111" t="s">
        <v>2802</v>
      </c>
      <c r="H2895" s="85" t="str">
        <f>VLOOKUP(E2895&amp;F2895,Divipola!$C$1:$F$1149,4,FALSE)</f>
        <v>68190</v>
      </c>
      <c r="I2895" s="77"/>
      <c r="J2895" s="181"/>
      <c r="K2895" s="190"/>
      <c r="L2895" s="190"/>
      <c r="M2895" s="190"/>
      <c r="N2895" s="190">
        <v>80</v>
      </c>
      <c r="O2895" s="190">
        <v>20</v>
      </c>
      <c r="P2895" s="190"/>
      <c r="Q2895" s="190">
        <v>20</v>
      </c>
      <c r="R2895" s="190"/>
      <c r="S2895" s="190"/>
      <c r="T2895" s="190"/>
      <c r="U2895" s="190"/>
      <c r="V2895" s="190"/>
      <c r="W2895" s="190"/>
      <c r="X2895" s="190"/>
      <c r="Y2895" s="190"/>
      <c r="Z2895" s="191"/>
      <c r="AA2895" s="148"/>
      <c r="AB2895" s="383"/>
      <c r="AC2895" s="73"/>
      <c r="AD2895" s="414"/>
      <c r="AE2895" s="393"/>
      <c r="AF2895" s="78"/>
      <c r="AG2895" s="414"/>
      <c r="AH2895" s="383"/>
      <c r="AI2895" s="453"/>
      <c r="AJ2895" s="453"/>
      <c r="AK2895" s="414"/>
      <c r="AL2895" s="383"/>
      <c r="AM2895" s="383"/>
      <c r="AN2895" s="523"/>
      <c r="AO2895" s="414"/>
      <c r="AP2895" s="548"/>
      <c r="AQ2895" s="414"/>
      <c r="AR2895" s="78"/>
      <c r="AS2895" s="78"/>
      <c r="AT2895" s="414"/>
      <c r="AU2895" s="548"/>
      <c r="AV2895" s="548"/>
      <c r="AW2895" s="414"/>
      <c r="AX2895" s="383"/>
      <c r="AY2895" s="548"/>
      <c r="AZ2895" s="414"/>
      <c r="BA2895" s="383"/>
      <c r="BB2895" s="548"/>
      <c r="BC2895" s="78"/>
      <c r="BI2895" s="383"/>
      <c r="BJ2895" s="383"/>
      <c r="BK2895" s="78"/>
      <c r="BL2895" s="414"/>
      <c r="BM2895" s="383"/>
      <c r="BN2895" s="78"/>
      <c r="BO2895" s="414"/>
      <c r="BP2895" s="78"/>
      <c r="BQ2895" s="414"/>
      <c r="BR2895" s="383"/>
      <c r="BS2895" s="78"/>
      <c r="BT2895" s="83"/>
      <c r="BU2895" s="75"/>
      <c r="BV2895" s="74"/>
      <c r="BW2895" s="74"/>
      <c r="BX2895" s="192" t="s">
        <v>4770</v>
      </c>
      <c r="BY2895" s="112">
        <f t="shared" si="280"/>
        <v>2890</v>
      </c>
      <c r="BZ2895" s="65">
        <f t="shared" si="281"/>
        <v>0</v>
      </c>
      <c r="CA2895" s="359">
        <f t="shared" si="276"/>
        <v>8</v>
      </c>
      <c r="CB2895" s="359">
        <f t="shared" si="277"/>
        <v>6</v>
      </c>
      <c r="CC2895" s="359">
        <f t="shared" si="278"/>
        <v>2023</v>
      </c>
      <c r="CD2895" s="359" t="str">
        <f t="shared" si="279"/>
        <v>86202368190INUNDACION</v>
      </c>
    </row>
    <row r="2896" spans="1:82" s="121" customFormat="1" ht="156" customHeight="1">
      <c r="A2896" s="13"/>
      <c r="B2896" s="13"/>
      <c r="C2896" s="13"/>
      <c r="D2896" s="212">
        <v>45085</v>
      </c>
      <c r="E2896" s="210" t="s">
        <v>2829</v>
      </c>
      <c r="F2896" s="211" t="s">
        <v>2654</v>
      </c>
      <c r="G2896" s="111" t="s">
        <v>2827</v>
      </c>
      <c r="H2896" s="85" t="str">
        <f>VLOOKUP(E2896&amp;F2896,Divipola!$C$1:$F$1149,4,FALSE)</f>
        <v>05679</v>
      </c>
      <c r="I2896" s="77"/>
      <c r="J2896" s="181"/>
      <c r="K2896" s="146">
        <v>1</v>
      </c>
      <c r="L2896" s="146"/>
      <c r="M2896" s="146"/>
      <c r="N2896" s="146">
        <v>115</v>
      </c>
      <c r="O2896" s="146">
        <v>24</v>
      </c>
      <c r="P2896" s="146">
        <v>4</v>
      </c>
      <c r="Q2896" s="146">
        <v>22</v>
      </c>
      <c r="R2896" s="146">
        <v>1</v>
      </c>
      <c r="S2896" s="146"/>
      <c r="T2896" s="146"/>
      <c r="U2896" s="146">
        <v>1</v>
      </c>
      <c r="V2896" s="146"/>
      <c r="W2896" s="146"/>
      <c r="X2896" s="159"/>
      <c r="Y2896" s="146"/>
      <c r="Z2896" s="147"/>
      <c r="AA2896" s="148"/>
      <c r="AB2896" s="383"/>
      <c r="AC2896" s="73"/>
      <c r="AD2896" s="414"/>
      <c r="AE2896" s="393"/>
      <c r="AF2896" s="78"/>
      <c r="AG2896" s="414"/>
      <c r="AH2896" s="383"/>
      <c r="AI2896" s="453"/>
      <c r="AJ2896" s="453"/>
      <c r="AK2896" s="414"/>
      <c r="AL2896" s="383"/>
      <c r="AM2896" s="383"/>
      <c r="AN2896" s="523"/>
      <c r="AO2896" s="414"/>
      <c r="AP2896" s="548"/>
      <c r="AQ2896" s="414"/>
      <c r="AR2896" s="78"/>
      <c r="AS2896" s="78"/>
      <c r="AT2896" s="414"/>
      <c r="AU2896" s="548"/>
      <c r="AV2896" s="548"/>
      <c r="AW2896" s="414"/>
      <c r="AX2896" s="383"/>
      <c r="AY2896" s="548"/>
      <c r="AZ2896" s="414"/>
      <c r="BA2896" s="383"/>
      <c r="BB2896" s="548"/>
      <c r="BC2896" s="78"/>
      <c r="BI2896" s="383"/>
      <c r="BJ2896" s="383"/>
      <c r="BK2896" s="78"/>
      <c r="BL2896" s="414"/>
      <c r="BM2896" s="383"/>
      <c r="BN2896" s="78"/>
      <c r="BO2896" s="414"/>
      <c r="BP2896" s="78"/>
      <c r="BQ2896" s="414"/>
      <c r="BR2896" s="383"/>
      <c r="BS2896" s="78"/>
      <c r="BT2896" s="83"/>
      <c r="BU2896" s="75"/>
      <c r="BV2896" s="74"/>
      <c r="BW2896" s="74"/>
      <c r="BX2896" s="193" t="s">
        <v>4771</v>
      </c>
      <c r="BY2896" s="112">
        <f t="shared" si="280"/>
        <v>2891</v>
      </c>
      <c r="BZ2896" s="65">
        <f t="shared" si="281"/>
        <v>0</v>
      </c>
      <c r="CA2896" s="359">
        <f t="shared" si="276"/>
        <v>8</v>
      </c>
      <c r="CB2896" s="359">
        <f t="shared" si="277"/>
        <v>6</v>
      </c>
      <c r="CC2896" s="359">
        <f t="shared" si="278"/>
        <v>2023</v>
      </c>
      <c r="CD2896" s="359" t="str">
        <f t="shared" si="279"/>
        <v>86202305679MOVIMIENTO EN MASA</v>
      </c>
    </row>
    <row r="2897" spans="1:82" s="121" customFormat="1" ht="156" customHeight="1">
      <c r="A2897" s="13"/>
      <c r="B2897" s="13"/>
      <c r="C2897" s="13"/>
      <c r="D2897" s="212">
        <v>45085</v>
      </c>
      <c r="E2897" s="210" t="s">
        <v>2829</v>
      </c>
      <c r="F2897" s="211" t="s">
        <v>2656</v>
      </c>
      <c r="G2897" s="111" t="s">
        <v>2808</v>
      </c>
      <c r="H2897" s="85" t="str">
        <f>VLOOKUP(E2897&amp;F2897,Divipola!$C$1:$F$1149,4,FALSE)</f>
        <v>05093</v>
      </c>
      <c r="I2897" s="163"/>
      <c r="J2897" s="364"/>
      <c r="K2897" s="326"/>
      <c r="L2897" s="164"/>
      <c r="M2897" s="164"/>
      <c r="N2897" s="164">
        <v>16</v>
      </c>
      <c r="O2897" s="164">
        <v>4</v>
      </c>
      <c r="P2897" s="164"/>
      <c r="Q2897" s="164">
        <v>4</v>
      </c>
      <c r="R2897" s="164">
        <v>2</v>
      </c>
      <c r="S2897" s="164"/>
      <c r="T2897" s="164"/>
      <c r="U2897" s="164">
        <v>1</v>
      </c>
      <c r="V2897" s="164"/>
      <c r="W2897" s="164"/>
      <c r="X2897" s="164"/>
      <c r="Y2897" s="164"/>
      <c r="Z2897" s="165"/>
      <c r="AA2897" s="166" t="s">
        <v>4788</v>
      </c>
      <c r="AB2897" s="387"/>
      <c r="AC2897" s="167"/>
      <c r="AD2897" s="415"/>
      <c r="AE2897" s="394"/>
      <c r="AF2897" s="168"/>
      <c r="AG2897" s="415"/>
      <c r="AH2897" s="387"/>
      <c r="AI2897" s="573"/>
      <c r="AJ2897" s="573"/>
      <c r="AK2897" s="415"/>
      <c r="AL2897" s="387"/>
      <c r="AM2897" s="387"/>
      <c r="AN2897" s="676"/>
      <c r="AO2897" s="415"/>
      <c r="AP2897" s="553"/>
      <c r="AQ2897" s="415"/>
      <c r="AR2897" s="168"/>
      <c r="AS2897" s="168"/>
      <c r="AT2897" s="415"/>
      <c r="AU2897" s="553"/>
      <c r="AV2897" s="553"/>
      <c r="AW2897" s="415"/>
      <c r="AX2897" s="387"/>
      <c r="AY2897" s="553"/>
      <c r="AZ2897" s="415"/>
      <c r="BA2897" s="387"/>
      <c r="BB2897" s="553"/>
      <c r="BC2897" s="168"/>
      <c r="BI2897" s="387"/>
      <c r="BJ2897" s="387"/>
      <c r="BK2897" s="168"/>
      <c r="BL2897" s="415"/>
      <c r="BM2897" s="387"/>
      <c r="BN2897" s="168"/>
      <c r="BO2897" s="415"/>
      <c r="BP2897" s="168"/>
      <c r="BQ2897" s="415"/>
      <c r="BR2897" s="387"/>
      <c r="BS2897" s="168"/>
      <c r="BT2897" s="169"/>
      <c r="BU2897" s="170"/>
      <c r="BV2897" s="171"/>
      <c r="BW2897" s="171"/>
      <c r="BX2897" s="98" t="s">
        <v>4789</v>
      </c>
      <c r="BY2897" s="112">
        <f t="shared" si="280"/>
        <v>2892</v>
      </c>
      <c r="BZ2897" s="65">
        <f t="shared" si="281"/>
        <v>0</v>
      </c>
      <c r="CA2897" s="359">
        <f t="shared" si="276"/>
        <v>8</v>
      </c>
      <c r="CB2897" s="359">
        <f t="shared" si="277"/>
        <v>6</v>
      </c>
      <c r="CC2897" s="359">
        <f t="shared" si="278"/>
        <v>2023</v>
      </c>
      <c r="CD2897" s="359" t="str">
        <f t="shared" si="279"/>
        <v>86202305093AVENIDA TORRENCIAL</v>
      </c>
    </row>
    <row r="2898" spans="1:82" s="180" customFormat="1" ht="276" customHeight="1">
      <c r="A2898" s="179"/>
      <c r="B2898" s="179"/>
      <c r="C2898" s="179"/>
      <c r="D2898" s="212">
        <v>45085</v>
      </c>
      <c r="E2898" s="210" t="s">
        <v>2829</v>
      </c>
      <c r="F2898" s="211" t="s">
        <v>2515</v>
      </c>
      <c r="G2898" s="111" t="s">
        <v>2827</v>
      </c>
      <c r="H2898" s="85" t="str">
        <f>VLOOKUP(E2898&amp;F2898,Divipola!$C$1:$F$1149,4,FALSE)</f>
        <v>05642</v>
      </c>
      <c r="I2898" s="181"/>
      <c r="J2898" s="181"/>
      <c r="K2898" s="190"/>
      <c r="L2898" s="190"/>
      <c r="M2898" s="190"/>
      <c r="N2898" s="190">
        <v>25</v>
      </c>
      <c r="O2898" s="190">
        <v>5</v>
      </c>
      <c r="P2898" s="190">
        <v>1</v>
      </c>
      <c r="Q2898" s="190">
        <v>4</v>
      </c>
      <c r="R2898" s="190">
        <v>1</v>
      </c>
      <c r="S2898" s="190"/>
      <c r="T2898" s="190"/>
      <c r="U2898" s="190">
        <v>1</v>
      </c>
      <c r="V2898" s="190">
        <v>1</v>
      </c>
      <c r="W2898" s="190"/>
      <c r="X2898" s="190">
        <v>1</v>
      </c>
      <c r="Y2898" s="190"/>
      <c r="Z2898" s="191"/>
      <c r="AA2898" s="185" t="s">
        <v>4807</v>
      </c>
      <c r="AB2898" s="383"/>
      <c r="AC2898" s="73"/>
      <c r="AD2898" s="414"/>
      <c r="AE2898" s="395"/>
      <c r="AF2898" s="78"/>
      <c r="AG2898" s="414"/>
      <c r="AH2898" s="383"/>
      <c r="AI2898" s="453"/>
      <c r="AJ2898" s="453"/>
      <c r="AK2898" s="414"/>
      <c r="AL2898" s="383"/>
      <c r="AM2898" s="383"/>
      <c r="AN2898" s="523"/>
      <c r="AO2898" s="414"/>
      <c r="AP2898" s="548"/>
      <c r="AQ2898" s="414"/>
      <c r="AR2898" s="78"/>
      <c r="AS2898" s="78"/>
      <c r="AT2898" s="414"/>
      <c r="AU2898" s="548"/>
      <c r="AV2898" s="548"/>
      <c r="AW2898" s="414"/>
      <c r="AX2898" s="383"/>
      <c r="AY2898" s="548"/>
      <c r="AZ2898" s="414"/>
      <c r="BA2898" s="383"/>
      <c r="BB2898" s="548"/>
      <c r="BC2898" s="78"/>
      <c r="BI2898" s="383"/>
      <c r="BJ2898" s="383"/>
      <c r="BK2898" s="78"/>
      <c r="BL2898" s="414"/>
      <c r="BM2898" s="383"/>
      <c r="BN2898" s="78"/>
      <c r="BO2898" s="414"/>
      <c r="BP2898" s="78"/>
      <c r="BQ2898" s="414"/>
      <c r="BR2898" s="383"/>
      <c r="BS2898" s="78"/>
      <c r="BT2898" s="83"/>
      <c r="BU2898" s="75"/>
      <c r="BV2898" s="74"/>
      <c r="BW2898" s="74"/>
      <c r="BX2898" s="230" t="s">
        <v>4811</v>
      </c>
      <c r="BY2898" s="112">
        <f t="shared" si="280"/>
        <v>2893</v>
      </c>
      <c r="BZ2898" s="65">
        <f t="shared" si="281"/>
        <v>0</v>
      </c>
      <c r="CA2898" s="359">
        <f t="shared" si="276"/>
        <v>8</v>
      </c>
      <c r="CB2898" s="359">
        <f t="shared" si="277"/>
        <v>6</v>
      </c>
      <c r="CC2898" s="359">
        <f t="shared" si="278"/>
        <v>2023</v>
      </c>
      <c r="CD2898" s="359" t="str">
        <f t="shared" si="279"/>
        <v>86202305642MOVIMIENTO EN MASA</v>
      </c>
    </row>
    <row r="2899" spans="1:82" s="121" customFormat="1" ht="48" customHeight="1">
      <c r="A2899" s="13"/>
      <c r="B2899" s="13"/>
      <c r="C2899" s="13"/>
      <c r="D2899" s="212">
        <v>45085</v>
      </c>
      <c r="E2899" s="210" t="s">
        <v>2720</v>
      </c>
      <c r="F2899" s="211" t="s">
        <v>2181</v>
      </c>
      <c r="G2899" s="130" t="s">
        <v>8680</v>
      </c>
      <c r="H2899" s="85" t="str">
        <f>VLOOKUP(E2899&amp;F2899,Divipola!$C$1:$F$1149,4,FALSE)</f>
        <v>66075</v>
      </c>
      <c r="I2899" s="173"/>
      <c r="J2899" s="173"/>
      <c r="K2899" s="332"/>
      <c r="L2899" s="332"/>
      <c r="M2899" s="332"/>
      <c r="N2899" s="332"/>
      <c r="O2899" s="332"/>
      <c r="P2899" s="332"/>
      <c r="Q2899" s="332"/>
      <c r="R2899" s="332"/>
      <c r="S2899" s="332"/>
      <c r="T2899" s="332"/>
      <c r="U2899" s="332"/>
      <c r="V2899" s="332"/>
      <c r="W2899" s="332"/>
      <c r="X2899" s="332"/>
      <c r="Y2899" s="332"/>
      <c r="Z2899" s="333">
        <v>1</v>
      </c>
      <c r="AA2899" s="304"/>
      <c r="AB2899" s="388"/>
      <c r="AC2899" s="174"/>
      <c r="AD2899" s="416"/>
      <c r="AE2899" s="396"/>
      <c r="AF2899" s="175"/>
      <c r="AG2899" s="416"/>
      <c r="AH2899" s="388"/>
      <c r="AI2899" s="574"/>
      <c r="AJ2899" s="574"/>
      <c r="AK2899" s="416"/>
      <c r="AL2899" s="388"/>
      <c r="AM2899" s="388"/>
      <c r="AN2899" s="677"/>
      <c r="AO2899" s="416"/>
      <c r="AP2899" s="554"/>
      <c r="AQ2899" s="416"/>
      <c r="AR2899" s="175"/>
      <c r="AS2899" s="175"/>
      <c r="AT2899" s="416"/>
      <c r="AU2899" s="554"/>
      <c r="AV2899" s="554"/>
      <c r="AW2899" s="416"/>
      <c r="AX2899" s="388"/>
      <c r="AY2899" s="554"/>
      <c r="AZ2899" s="416"/>
      <c r="BA2899" s="388"/>
      <c r="BB2899" s="554"/>
      <c r="BC2899" s="175"/>
      <c r="BI2899" s="388"/>
      <c r="BJ2899" s="388"/>
      <c r="BK2899" s="175"/>
      <c r="BL2899" s="416"/>
      <c r="BM2899" s="388"/>
      <c r="BN2899" s="175"/>
      <c r="BO2899" s="416"/>
      <c r="BP2899" s="175"/>
      <c r="BQ2899" s="416"/>
      <c r="BR2899" s="388"/>
      <c r="BS2899" s="175"/>
      <c r="BT2899" s="176"/>
      <c r="BU2899" s="177"/>
      <c r="BV2899" s="178"/>
      <c r="BW2899" s="178"/>
      <c r="BX2899" s="98" t="s">
        <v>5636</v>
      </c>
      <c r="BY2899" s="112">
        <f t="shared" si="280"/>
        <v>2894</v>
      </c>
      <c r="BZ2899" s="65">
        <f t="shared" si="281"/>
        <v>0</v>
      </c>
      <c r="CA2899" s="359">
        <f t="shared" si="276"/>
        <v>8</v>
      </c>
      <c r="CB2899" s="359">
        <f t="shared" si="277"/>
        <v>6</v>
      </c>
      <c r="CC2899" s="359">
        <f t="shared" si="278"/>
        <v>2023</v>
      </c>
      <c r="CD2899" s="359" t="str">
        <f t="shared" si="279"/>
        <v xml:space="preserve">86202366075INCENDIO FORESTAL </v>
      </c>
    </row>
    <row r="2900" spans="1:82" s="121" customFormat="1" ht="276" customHeight="1">
      <c r="A2900" s="13"/>
      <c r="B2900" s="13"/>
      <c r="C2900" s="13"/>
      <c r="D2900" s="212">
        <v>45086</v>
      </c>
      <c r="E2900" s="210" t="s">
        <v>2724</v>
      </c>
      <c r="F2900" s="211" t="s">
        <v>1343</v>
      </c>
      <c r="G2900" s="111" t="s">
        <v>2802</v>
      </c>
      <c r="H2900" s="85" t="str">
        <f>VLOOKUP(E2900&amp;F2900,Divipola!$C$1:$F$1149,4,FALSE)</f>
        <v>85001</v>
      </c>
      <c r="I2900" s="77"/>
      <c r="J2900" s="181"/>
      <c r="K2900" s="108"/>
      <c r="L2900" s="108"/>
      <c r="M2900" s="108"/>
      <c r="N2900" s="108">
        <v>80</v>
      </c>
      <c r="O2900" s="108">
        <v>20</v>
      </c>
      <c r="P2900" s="108"/>
      <c r="Q2900" s="108">
        <v>10</v>
      </c>
      <c r="R2900" s="108">
        <v>2</v>
      </c>
      <c r="S2900" s="108"/>
      <c r="T2900" s="108"/>
      <c r="U2900" s="108"/>
      <c r="V2900" s="108"/>
      <c r="W2900" s="108"/>
      <c r="X2900" s="108"/>
      <c r="Y2900" s="108"/>
      <c r="Z2900" s="109"/>
      <c r="AA2900" s="113"/>
      <c r="AB2900" s="383"/>
      <c r="AC2900" s="73"/>
      <c r="AD2900" s="414"/>
      <c r="AE2900" s="393"/>
      <c r="AF2900" s="78"/>
      <c r="AG2900" s="414"/>
      <c r="AH2900" s="383"/>
      <c r="AI2900" s="453"/>
      <c r="AJ2900" s="453"/>
      <c r="AK2900" s="414"/>
      <c r="AL2900" s="383"/>
      <c r="AM2900" s="383"/>
      <c r="AN2900" s="523"/>
      <c r="AO2900" s="414"/>
      <c r="AP2900" s="548"/>
      <c r="AQ2900" s="414"/>
      <c r="AR2900" s="78"/>
      <c r="AS2900" s="78"/>
      <c r="AT2900" s="414"/>
      <c r="AU2900" s="548"/>
      <c r="AV2900" s="548"/>
      <c r="AW2900" s="414"/>
      <c r="AX2900" s="383"/>
      <c r="AY2900" s="548"/>
      <c r="AZ2900" s="414"/>
      <c r="BA2900" s="383"/>
      <c r="BB2900" s="548"/>
      <c r="BC2900" s="78"/>
      <c r="BI2900" s="383"/>
      <c r="BJ2900" s="383"/>
      <c r="BK2900" s="78"/>
      <c r="BL2900" s="414"/>
      <c r="BM2900" s="383"/>
      <c r="BN2900" s="78"/>
      <c r="BO2900" s="414"/>
      <c r="BP2900" s="78"/>
      <c r="BQ2900" s="414"/>
      <c r="BR2900" s="383"/>
      <c r="BS2900" s="78"/>
      <c r="BT2900" s="83"/>
      <c r="BU2900" s="75"/>
      <c r="BV2900" s="74"/>
      <c r="BW2900" s="74"/>
      <c r="BX2900" s="132" t="s">
        <v>4766</v>
      </c>
      <c r="BY2900" s="112">
        <f t="shared" si="280"/>
        <v>2895</v>
      </c>
      <c r="BZ2900" s="65">
        <f t="shared" si="281"/>
        <v>0</v>
      </c>
      <c r="CA2900" s="359">
        <f t="shared" si="276"/>
        <v>9</v>
      </c>
      <c r="CB2900" s="359">
        <f t="shared" si="277"/>
        <v>6</v>
      </c>
      <c r="CC2900" s="359">
        <f t="shared" si="278"/>
        <v>2023</v>
      </c>
      <c r="CD2900" s="359" t="str">
        <f t="shared" si="279"/>
        <v>96202385001INUNDACION</v>
      </c>
    </row>
    <row r="2901" spans="1:82" s="121" customFormat="1" ht="120" customHeight="1">
      <c r="A2901" s="13"/>
      <c r="B2901" s="13"/>
      <c r="C2901" s="13"/>
      <c r="D2901" s="212">
        <v>45086</v>
      </c>
      <c r="E2901" s="210" t="s">
        <v>2724</v>
      </c>
      <c r="F2901" s="211" t="s">
        <v>1341</v>
      </c>
      <c r="G2901" s="111" t="s">
        <v>2802</v>
      </c>
      <c r="H2901" s="85" t="str">
        <f>VLOOKUP(E2901&amp;F2901,Divipola!$C$1:$F$1149,4,FALSE)</f>
        <v>85263</v>
      </c>
      <c r="I2901" s="77"/>
      <c r="J2901" s="181"/>
      <c r="K2901" s="146"/>
      <c r="L2901" s="146"/>
      <c r="M2901" s="146"/>
      <c r="N2901" s="146"/>
      <c r="O2901" s="146">
        <v>50</v>
      </c>
      <c r="P2901" s="146"/>
      <c r="Q2901" s="146">
        <v>50</v>
      </c>
      <c r="R2901" s="146">
        <v>2</v>
      </c>
      <c r="S2901" s="146"/>
      <c r="T2901" s="146"/>
      <c r="U2901" s="146"/>
      <c r="V2901" s="146"/>
      <c r="W2901" s="146"/>
      <c r="X2901" s="146"/>
      <c r="Y2901" s="146"/>
      <c r="Z2901" s="147"/>
      <c r="AA2901" s="148"/>
      <c r="AB2901" s="383"/>
      <c r="AC2901" s="73"/>
      <c r="AD2901" s="414"/>
      <c r="AE2901" s="393"/>
      <c r="AF2901" s="78"/>
      <c r="AG2901" s="414"/>
      <c r="AH2901" s="383"/>
      <c r="AI2901" s="453"/>
      <c r="AJ2901" s="453"/>
      <c r="AK2901" s="414"/>
      <c r="AL2901" s="383"/>
      <c r="AM2901" s="383"/>
      <c r="AN2901" s="523"/>
      <c r="AO2901" s="414"/>
      <c r="AP2901" s="548"/>
      <c r="AQ2901" s="414"/>
      <c r="AR2901" s="78"/>
      <c r="AS2901" s="78"/>
      <c r="AT2901" s="414"/>
      <c r="AU2901" s="548"/>
      <c r="AV2901" s="548"/>
      <c r="AW2901" s="414"/>
      <c r="AX2901" s="383"/>
      <c r="AY2901" s="548"/>
      <c r="AZ2901" s="414"/>
      <c r="BA2901" s="383"/>
      <c r="BB2901" s="548"/>
      <c r="BC2901" s="78"/>
      <c r="BI2901" s="383"/>
      <c r="BJ2901" s="383"/>
      <c r="BK2901" s="78"/>
      <c r="BL2901" s="414"/>
      <c r="BM2901" s="383"/>
      <c r="BN2901" s="78"/>
      <c r="BO2901" s="414"/>
      <c r="BP2901" s="78"/>
      <c r="BQ2901" s="414"/>
      <c r="BR2901" s="383"/>
      <c r="BS2901" s="78"/>
      <c r="BT2901" s="83"/>
      <c r="BU2901" s="75"/>
      <c r="BV2901" s="74"/>
      <c r="BW2901" s="74"/>
      <c r="BX2901" s="132" t="s">
        <v>4768</v>
      </c>
      <c r="BY2901" s="112">
        <f t="shared" si="280"/>
        <v>2896</v>
      </c>
      <c r="BZ2901" s="65">
        <f t="shared" si="281"/>
        <v>0</v>
      </c>
      <c r="CA2901" s="359">
        <f t="shared" si="276"/>
        <v>9</v>
      </c>
      <c r="CB2901" s="359">
        <f t="shared" si="277"/>
        <v>6</v>
      </c>
      <c r="CC2901" s="359">
        <f t="shared" si="278"/>
        <v>2023</v>
      </c>
      <c r="CD2901" s="359" t="str">
        <f t="shared" si="279"/>
        <v>96202385263INUNDACION</v>
      </c>
    </row>
    <row r="2902" spans="1:82" s="121" customFormat="1" ht="156" customHeight="1">
      <c r="A2902" s="13"/>
      <c r="B2902" s="13"/>
      <c r="C2902" s="13"/>
      <c r="D2902" s="212">
        <v>45086</v>
      </c>
      <c r="E2902" s="210" t="s">
        <v>2676</v>
      </c>
      <c r="F2902" s="211" t="s">
        <v>2662</v>
      </c>
      <c r="G2902" s="111" t="s">
        <v>2802</v>
      </c>
      <c r="H2902" s="85" t="str">
        <f>VLOOKUP(E2902&amp;F2902,Divipola!$C$1:$F$1149,4,FALSE)</f>
        <v>23580</v>
      </c>
      <c r="I2902" s="77"/>
      <c r="J2902" s="181"/>
      <c r="K2902" s="141"/>
      <c r="L2902" s="141"/>
      <c r="M2902" s="141"/>
      <c r="N2902" s="141">
        <v>25</v>
      </c>
      <c r="O2902" s="141">
        <v>5</v>
      </c>
      <c r="P2902" s="141"/>
      <c r="Q2902" s="141">
        <v>5</v>
      </c>
      <c r="R2902" s="141"/>
      <c r="S2902" s="141"/>
      <c r="T2902" s="141"/>
      <c r="U2902" s="141"/>
      <c r="V2902" s="141"/>
      <c r="W2902" s="141"/>
      <c r="X2902" s="141"/>
      <c r="Y2902" s="141"/>
      <c r="Z2902" s="142"/>
      <c r="AA2902" s="144"/>
      <c r="AB2902" s="383"/>
      <c r="AC2902" s="73"/>
      <c r="AD2902" s="414"/>
      <c r="AE2902" s="393"/>
      <c r="AF2902" s="78"/>
      <c r="AG2902" s="414"/>
      <c r="AH2902" s="383"/>
      <c r="AI2902" s="453"/>
      <c r="AJ2902" s="453"/>
      <c r="AK2902" s="414"/>
      <c r="AL2902" s="383"/>
      <c r="AM2902" s="383"/>
      <c r="AN2902" s="523"/>
      <c r="AO2902" s="414"/>
      <c r="AP2902" s="548"/>
      <c r="AQ2902" s="414"/>
      <c r="AR2902" s="78"/>
      <c r="AS2902" s="78"/>
      <c r="AT2902" s="414"/>
      <c r="AU2902" s="548"/>
      <c r="AV2902" s="548"/>
      <c r="AW2902" s="414"/>
      <c r="AX2902" s="383"/>
      <c r="AY2902" s="548"/>
      <c r="AZ2902" s="414"/>
      <c r="BA2902" s="383"/>
      <c r="BB2902" s="548"/>
      <c r="BC2902" s="78"/>
      <c r="BI2902" s="383"/>
      <c r="BJ2902" s="383"/>
      <c r="BK2902" s="78"/>
      <c r="BL2902" s="414"/>
      <c r="BM2902" s="383"/>
      <c r="BN2902" s="78"/>
      <c r="BO2902" s="414"/>
      <c r="BP2902" s="78"/>
      <c r="BQ2902" s="414"/>
      <c r="BR2902" s="383"/>
      <c r="BS2902" s="78"/>
      <c r="BT2902" s="83"/>
      <c r="BU2902" s="75"/>
      <c r="BV2902" s="74"/>
      <c r="BW2902" s="74"/>
      <c r="BX2902" s="98" t="s">
        <v>5580</v>
      </c>
      <c r="BY2902" s="112">
        <f t="shared" si="280"/>
        <v>2897</v>
      </c>
      <c r="BZ2902" s="65">
        <f t="shared" si="281"/>
        <v>0</v>
      </c>
      <c r="CA2902" s="359">
        <f t="shared" si="276"/>
        <v>9</v>
      </c>
      <c r="CB2902" s="359">
        <f t="shared" si="277"/>
        <v>6</v>
      </c>
      <c r="CC2902" s="359">
        <f t="shared" si="278"/>
        <v>2023</v>
      </c>
      <c r="CD2902" s="359" t="str">
        <f t="shared" si="279"/>
        <v>96202323580INUNDACION</v>
      </c>
    </row>
    <row r="2903" spans="1:82" s="121" customFormat="1" ht="48" customHeight="1">
      <c r="A2903" s="13"/>
      <c r="B2903" s="13"/>
      <c r="C2903" s="13"/>
      <c r="D2903" s="212">
        <v>45086</v>
      </c>
      <c r="E2903" s="210" t="s">
        <v>2831</v>
      </c>
      <c r="F2903" s="211" t="s">
        <v>1258</v>
      </c>
      <c r="G2903" s="111" t="s">
        <v>2800</v>
      </c>
      <c r="H2903" s="85" t="str">
        <f>VLOOKUP(E2903&amp;F2903,Divipola!$C$1:$F$1149,4,FALSE)</f>
        <v>73870</v>
      </c>
      <c r="I2903" s="77"/>
      <c r="J2903" s="181"/>
      <c r="K2903" s="190"/>
      <c r="L2903" s="190">
        <v>1</v>
      </c>
      <c r="M2903" s="190"/>
      <c r="N2903" s="190">
        <v>4</v>
      </c>
      <c r="O2903" s="190">
        <v>1</v>
      </c>
      <c r="P2903" s="190">
        <v>1</v>
      </c>
      <c r="Q2903" s="190"/>
      <c r="R2903" s="190"/>
      <c r="S2903" s="190"/>
      <c r="T2903" s="190"/>
      <c r="U2903" s="190"/>
      <c r="V2903" s="190"/>
      <c r="W2903" s="190"/>
      <c r="X2903" s="190"/>
      <c r="Y2903" s="190"/>
      <c r="Z2903" s="191"/>
      <c r="AA2903" s="148"/>
      <c r="AB2903" s="383"/>
      <c r="AC2903" s="73"/>
      <c r="AD2903" s="414"/>
      <c r="AE2903" s="393"/>
      <c r="AF2903" s="78"/>
      <c r="AG2903" s="414"/>
      <c r="AH2903" s="383"/>
      <c r="AI2903" s="453"/>
      <c r="AJ2903" s="453"/>
      <c r="AK2903" s="414"/>
      <c r="AL2903" s="383"/>
      <c r="AM2903" s="383"/>
      <c r="AN2903" s="523"/>
      <c r="AO2903" s="414"/>
      <c r="AP2903" s="548"/>
      <c r="AQ2903" s="414"/>
      <c r="AR2903" s="78"/>
      <c r="AS2903" s="78"/>
      <c r="AT2903" s="414"/>
      <c r="AU2903" s="548"/>
      <c r="AV2903" s="548"/>
      <c r="AW2903" s="414"/>
      <c r="AX2903" s="383"/>
      <c r="AY2903" s="548"/>
      <c r="AZ2903" s="414"/>
      <c r="BA2903" s="383"/>
      <c r="BB2903" s="548"/>
      <c r="BC2903" s="78"/>
      <c r="BD2903" s="180"/>
      <c r="BE2903" s="180"/>
      <c r="BF2903" s="180"/>
      <c r="BG2903" s="180"/>
      <c r="BH2903" s="180"/>
      <c r="BI2903" s="383"/>
      <c r="BJ2903" s="383"/>
      <c r="BK2903" s="78"/>
      <c r="BL2903" s="414"/>
      <c r="BM2903" s="383"/>
      <c r="BN2903" s="78"/>
      <c r="BO2903" s="414"/>
      <c r="BP2903" s="78"/>
      <c r="BQ2903" s="414"/>
      <c r="BR2903" s="383"/>
      <c r="BS2903" s="78"/>
      <c r="BT2903" s="83"/>
      <c r="BU2903" s="75"/>
      <c r="BV2903" s="74"/>
      <c r="BW2903" s="74"/>
      <c r="BX2903" s="119" t="s">
        <v>4774</v>
      </c>
      <c r="BY2903" s="112">
        <f t="shared" si="280"/>
        <v>2898</v>
      </c>
      <c r="BZ2903" s="65">
        <f t="shared" si="281"/>
        <v>0</v>
      </c>
      <c r="CA2903" s="359">
        <f t="shared" si="276"/>
        <v>9</v>
      </c>
      <c r="CB2903" s="359">
        <f t="shared" si="277"/>
        <v>6</v>
      </c>
      <c r="CC2903" s="359">
        <f t="shared" si="278"/>
        <v>2023</v>
      </c>
      <c r="CD2903" s="359" t="str">
        <f t="shared" si="279"/>
        <v>96202373870INCENDIO ESTRUCTURAL</v>
      </c>
    </row>
    <row r="2904" spans="1:82" s="121" customFormat="1" ht="48" customHeight="1">
      <c r="A2904" s="13"/>
      <c r="B2904" s="13"/>
      <c r="C2904" s="13"/>
      <c r="D2904" s="212">
        <v>45086</v>
      </c>
      <c r="E2904" s="210" t="s">
        <v>2831</v>
      </c>
      <c r="F2904" s="211" t="s">
        <v>2704</v>
      </c>
      <c r="G2904" s="111" t="s">
        <v>2807</v>
      </c>
      <c r="H2904" s="85" t="str">
        <f>VLOOKUP(E2904&amp;F2904,Divipola!$C$1:$F$1149,4,FALSE)</f>
        <v>73001</v>
      </c>
      <c r="I2904" s="77"/>
      <c r="J2904" s="181"/>
      <c r="K2904" s="146"/>
      <c r="L2904" s="146"/>
      <c r="M2904" s="146"/>
      <c r="N2904" s="146"/>
      <c r="O2904" s="146"/>
      <c r="P2904" s="146"/>
      <c r="Q2904" s="146"/>
      <c r="R2904" s="146">
        <v>1</v>
      </c>
      <c r="S2904" s="146">
        <v>1</v>
      </c>
      <c r="T2904" s="146"/>
      <c r="U2904" s="146"/>
      <c r="V2904" s="146"/>
      <c r="W2904" s="146"/>
      <c r="X2904" s="159"/>
      <c r="Y2904" s="146"/>
      <c r="Z2904" s="147"/>
      <c r="AA2904" s="148"/>
      <c r="AB2904" s="383"/>
      <c r="AC2904" s="73"/>
      <c r="AD2904" s="414"/>
      <c r="AE2904" s="393"/>
      <c r="AF2904" s="78"/>
      <c r="AG2904" s="414"/>
      <c r="AH2904" s="383"/>
      <c r="AI2904" s="453"/>
      <c r="AJ2904" s="453"/>
      <c r="AK2904" s="414"/>
      <c r="AL2904" s="383"/>
      <c r="AM2904" s="383"/>
      <c r="AN2904" s="523"/>
      <c r="AO2904" s="414"/>
      <c r="AP2904" s="548"/>
      <c r="AQ2904" s="414"/>
      <c r="AR2904" s="78"/>
      <c r="AS2904" s="78"/>
      <c r="AT2904" s="414"/>
      <c r="AU2904" s="548"/>
      <c r="AV2904" s="548"/>
      <c r="AW2904" s="414"/>
      <c r="AX2904" s="383"/>
      <c r="AY2904" s="548"/>
      <c r="AZ2904" s="414"/>
      <c r="BA2904" s="383"/>
      <c r="BB2904" s="548"/>
      <c r="BC2904" s="78"/>
      <c r="BI2904" s="383"/>
      <c r="BJ2904" s="383"/>
      <c r="BK2904" s="78"/>
      <c r="BL2904" s="414"/>
      <c r="BM2904" s="383"/>
      <c r="BN2904" s="78"/>
      <c r="BO2904" s="414"/>
      <c r="BP2904" s="78"/>
      <c r="BQ2904" s="414"/>
      <c r="BR2904" s="383"/>
      <c r="BS2904" s="78"/>
      <c r="BT2904" s="83"/>
      <c r="BU2904" s="75"/>
      <c r="BV2904" s="74"/>
      <c r="BW2904" s="74"/>
      <c r="BX2904" s="117" t="s">
        <v>4775</v>
      </c>
      <c r="BY2904" s="112">
        <f t="shared" si="280"/>
        <v>2899</v>
      </c>
      <c r="BZ2904" s="65">
        <f t="shared" si="281"/>
        <v>0</v>
      </c>
      <c r="CA2904" s="359">
        <f t="shared" si="276"/>
        <v>9</v>
      </c>
      <c r="CB2904" s="359">
        <f t="shared" si="277"/>
        <v>6</v>
      </c>
      <c r="CC2904" s="359">
        <f t="shared" si="278"/>
        <v>2023</v>
      </c>
      <c r="CD2904" s="359" t="str">
        <f t="shared" si="279"/>
        <v>96202373001CRECIENTE SUBITA</v>
      </c>
    </row>
    <row r="2905" spans="1:82" s="121" customFormat="1" ht="409.5" customHeight="1">
      <c r="A2905" s="13"/>
      <c r="B2905" s="13"/>
      <c r="C2905" s="13"/>
      <c r="D2905" s="212">
        <v>45086</v>
      </c>
      <c r="E2905" s="210" t="s">
        <v>2718</v>
      </c>
      <c r="F2905" s="211" t="s">
        <v>2131</v>
      </c>
      <c r="G2905" s="111" t="s">
        <v>2810</v>
      </c>
      <c r="H2905" s="85" t="str">
        <f>VLOOKUP(E2905&amp;F2905,Divipola!$C$1:$F$1149,4,FALSE)</f>
        <v>25899</v>
      </c>
      <c r="I2905" s="77"/>
      <c r="J2905" s="181"/>
      <c r="K2905" s="141"/>
      <c r="L2905" s="141">
        <v>2</v>
      </c>
      <c r="M2905" s="141"/>
      <c r="N2905" s="141">
        <v>2</v>
      </c>
      <c r="O2905" s="141"/>
      <c r="P2905" s="141"/>
      <c r="Q2905" s="141"/>
      <c r="R2905" s="141"/>
      <c r="S2905" s="141"/>
      <c r="T2905" s="141"/>
      <c r="U2905" s="141"/>
      <c r="V2905" s="141"/>
      <c r="W2905" s="141"/>
      <c r="X2905" s="141"/>
      <c r="Y2905" s="141"/>
      <c r="Z2905" s="142"/>
      <c r="AA2905" s="144"/>
      <c r="AB2905" s="383"/>
      <c r="AC2905" s="73"/>
      <c r="AD2905" s="414"/>
      <c r="AE2905" s="393"/>
      <c r="AF2905" s="78"/>
      <c r="AG2905" s="414"/>
      <c r="AH2905" s="383"/>
      <c r="AI2905" s="453"/>
      <c r="AJ2905" s="453"/>
      <c r="AK2905" s="414"/>
      <c r="AL2905" s="383"/>
      <c r="AM2905" s="383"/>
      <c r="AN2905" s="523"/>
      <c r="AO2905" s="414"/>
      <c r="AP2905" s="548"/>
      <c r="AQ2905" s="414"/>
      <c r="AR2905" s="78"/>
      <c r="AS2905" s="78"/>
      <c r="AT2905" s="414"/>
      <c r="AU2905" s="548"/>
      <c r="AV2905" s="548"/>
      <c r="AW2905" s="414"/>
      <c r="AX2905" s="383"/>
      <c r="AY2905" s="548"/>
      <c r="AZ2905" s="414"/>
      <c r="BA2905" s="383"/>
      <c r="BB2905" s="548"/>
      <c r="BC2905" s="78"/>
      <c r="BI2905" s="383"/>
      <c r="BJ2905" s="383"/>
      <c r="BK2905" s="78"/>
      <c r="BL2905" s="414"/>
      <c r="BM2905" s="383"/>
      <c r="BN2905" s="78"/>
      <c r="BO2905" s="414"/>
      <c r="BP2905" s="78"/>
      <c r="BQ2905" s="414"/>
      <c r="BR2905" s="383"/>
      <c r="BS2905" s="78"/>
      <c r="BT2905" s="83"/>
      <c r="BU2905" s="75"/>
      <c r="BV2905" s="74"/>
      <c r="BW2905" s="74"/>
      <c r="BX2905" s="98" t="s">
        <v>4794</v>
      </c>
      <c r="BY2905" s="112">
        <f t="shared" si="280"/>
        <v>2900</v>
      </c>
      <c r="BZ2905" s="65">
        <f t="shared" si="281"/>
        <v>0</v>
      </c>
      <c r="CA2905" s="359">
        <f t="shared" si="276"/>
        <v>9</v>
      </c>
      <c r="CB2905" s="359">
        <f t="shared" si="277"/>
        <v>6</v>
      </c>
      <c r="CC2905" s="359">
        <f t="shared" si="278"/>
        <v>2023</v>
      </c>
      <c r="CD2905" s="359" t="str">
        <f t="shared" si="279"/>
        <v>96202325899ACCIDENTE MINERO</v>
      </c>
    </row>
    <row r="2906" spans="1:82" s="121" customFormat="1" ht="96" customHeight="1">
      <c r="A2906" s="13"/>
      <c r="B2906" s="13"/>
      <c r="C2906" s="13"/>
      <c r="D2906" s="212">
        <v>45086</v>
      </c>
      <c r="E2906" s="210" t="s">
        <v>2834</v>
      </c>
      <c r="F2906" s="211" t="s">
        <v>499</v>
      </c>
      <c r="G2906" s="111" t="s">
        <v>2814</v>
      </c>
      <c r="H2906" s="85" t="str">
        <f>VLOOKUP(E2906&amp;F2906,Divipola!$C$1:$F$1149,4,FALSE)</f>
        <v>54003</v>
      </c>
      <c r="I2906" s="77"/>
      <c r="J2906" s="181"/>
      <c r="K2906" s="108"/>
      <c r="L2906" s="108"/>
      <c r="M2906" s="108"/>
      <c r="N2906" s="108"/>
      <c r="O2906" s="108"/>
      <c r="P2906" s="108"/>
      <c r="Q2906" s="108"/>
      <c r="R2906" s="108"/>
      <c r="S2906" s="108"/>
      <c r="T2906" s="108"/>
      <c r="U2906" s="108"/>
      <c r="V2906" s="108"/>
      <c r="W2906" s="108"/>
      <c r="X2906" s="108"/>
      <c r="Y2906" s="108"/>
      <c r="Z2906" s="109"/>
      <c r="AA2906" s="113"/>
      <c r="AB2906" s="383"/>
      <c r="AC2906" s="73"/>
      <c r="AD2906" s="414"/>
      <c r="AE2906" s="393"/>
      <c r="AF2906" s="78"/>
      <c r="AG2906" s="414"/>
      <c r="AH2906" s="383"/>
      <c r="AI2906" s="453"/>
      <c r="AJ2906" s="453"/>
      <c r="AK2906" s="414"/>
      <c r="AL2906" s="383"/>
      <c r="AM2906" s="383"/>
      <c r="AN2906" s="523"/>
      <c r="AO2906" s="414"/>
      <c r="AP2906" s="548"/>
      <c r="AQ2906" s="414"/>
      <c r="AR2906" s="78"/>
      <c r="AS2906" s="78"/>
      <c r="AT2906" s="414"/>
      <c r="AU2906" s="548"/>
      <c r="AV2906" s="548"/>
      <c r="AW2906" s="414"/>
      <c r="AX2906" s="383"/>
      <c r="AY2906" s="548"/>
      <c r="AZ2906" s="414"/>
      <c r="BA2906" s="383"/>
      <c r="BB2906" s="548"/>
      <c r="BC2906" s="78"/>
      <c r="BI2906" s="383"/>
      <c r="BJ2906" s="383"/>
      <c r="BK2906" s="78"/>
      <c r="BL2906" s="414"/>
      <c r="BM2906" s="383"/>
      <c r="BN2906" s="78"/>
      <c r="BO2906" s="414"/>
      <c r="BP2906" s="78"/>
      <c r="BQ2906" s="414"/>
      <c r="BR2906" s="383"/>
      <c r="BS2906" s="78"/>
      <c r="BT2906" s="83"/>
      <c r="BU2906" s="75"/>
      <c r="BV2906" s="74"/>
      <c r="BW2906" s="74"/>
      <c r="BX2906" s="98" t="s">
        <v>4777</v>
      </c>
      <c r="BY2906" s="112">
        <f t="shared" si="280"/>
        <v>2901</v>
      </c>
      <c r="BZ2906" s="65">
        <f t="shared" si="281"/>
        <v>0</v>
      </c>
      <c r="CA2906" s="359">
        <f t="shared" ref="CA2906:CA2969" si="282">DAY(D2906)</f>
        <v>9</v>
      </c>
      <c r="CB2906" s="359">
        <f t="shared" ref="CB2906:CB2969" si="283">MONTH(D2906)</f>
        <v>6</v>
      </c>
      <c r="CC2906" s="359">
        <f t="shared" ref="CC2906:CC2969" si="284">YEAR(D2906)</f>
        <v>2023</v>
      </c>
      <c r="CD2906" s="359" t="str">
        <f t="shared" ref="CD2906:CD2969" si="285">CONCATENATE(CA2906,CB2906,CC2906,H2906,G2906)</f>
        <v>96202354003TORMENTA ELECTRICA</v>
      </c>
    </row>
    <row r="2907" spans="1:82" s="121" customFormat="1" ht="96" customHeight="1">
      <c r="A2907" s="13"/>
      <c r="B2907" s="13"/>
      <c r="C2907" s="13"/>
      <c r="D2907" s="212">
        <v>45265</v>
      </c>
      <c r="E2907" s="210" t="s">
        <v>2028</v>
      </c>
      <c r="F2907" s="211" t="s">
        <v>2028</v>
      </c>
      <c r="G2907" s="111" t="s">
        <v>2802</v>
      </c>
      <c r="H2907" s="85" t="str">
        <f>VLOOKUP(E2907&amp;F2907,Divipola!$C$1:$F$1149,4,FALSE)</f>
        <v>81001</v>
      </c>
      <c r="I2907" s="77">
        <v>3923</v>
      </c>
      <c r="J2907" s="181">
        <v>10594</v>
      </c>
      <c r="K2907" s="108"/>
      <c r="L2907" s="108"/>
      <c r="M2907" s="108"/>
      <c r="N2907" s="108"/>
      <c r="O2907" s="108"/>
      <c r="P2907" s="108"/>
      <c r="Q2907" s="108"/>
      <c r="R2907" s="108"/>
      <c r="S2907" s="108"/>
      <c r="T2907" s="108"/>
      <c r="U2907" s="108"/>
      <c r="V2907" s="108"/>
      <c r="W2907" s="108"/>
      <c r="X2907" s="108"/>
      <c r="Y2907" s="108"/>
      <c r="Z2907" s="109"/>
      <c r="AA2907" s="113"/>
      <c r="AB2907" s="383"/>
      <c r="AC2907" s="73"/>
      <c r="AD2907" s="414"/>
      <c r="AE2907" s="395"/>
      <c r="AF2907" s="78"/>
      <c r="AG2907" s="414"/>
      <c r="AH2907" s="383">
        <v>45263</v>
      </c>
      <c r="AI2907" s="453">
        <v>2850</v>
      </c>
      <c r="AJ2907" s="453">
        <v>258</v>
      </c>
      <c r="AK2907" s="414">
        <v>1661877840</v>
      </c>
      <c r="AL2907" s="383"/>
      <c r="AM2907" s="383"/>
      <c r="AN2907" s="523"/>
      <c r="AO2907" s="414"/>
      <c r="AP2907" s="548"/>
      <c r="AQ2907" s="414"/>
      <c r="AR2907" s="78"/>
      <c r="AS2907" s="78"/>
      <c r="AT2907" s="414"/>
      <c r="AU2907" s="548"/>
      <c r="AV2907" s="548"/>
      <c r="AW2907" s="414"/>
      <c r="AX2907" s="383"/>
      <c r="AY2907" s="548"/>
      <c r="AZ2907" s="414"/>
      <c r="BA2907" s="383"/>
      <c r="BB2907" s="548"/>
      <c r="BC2907" s="78"/>
      <c r="BI2907" s="383"/>
      <c r="BJ2907" s="383"/>
      <c r="BK2907" s="78"/>
      <c r="BL2907" s="414"/>
      <c r="BM2907" s="383"/>
      <c r="BN2907" s="78"/>
      <c r="BO2907" s="414"/>
      <c r="BP2907" s="78"/>
      <c r="BQ2907" s="414"/>
      <c r="BR2907" s="383"/>
      <c r="BS2907" s="78"/>
      <c r="BT2907" s="83"/>
      <c r="BU2907" s="75">
        <v>36</v>
      </c>
      <c r="BV2907" s="74">
        <v>45078</v>
      </c>
      <c r="BW2907" s="74">
        <v>45261</v>
      </c>
      <c r="BX2907" s="98"/>
      <c r="BY2907" s="112">
        <f t="shared" si="280"/>
        <v>2902</v>
      </c>
      <c r="BZ2907" s="65">
        <f t="shared" si="281"/>
        <v>1661877840</v>
      </c>
      <c r="CA2907" s="359">
        <f t="shared" si="282"/>
        <v>5</v>
      </c>
      <c r="CB2907" s="359">
        <f t="shared" si="283"/>
        <v>12</v>
      </c>
      <c r="CC2907" s="359">
        <f t="shared" si="284"/>
        <v>2023</v>
      </c>
      <c r="CD2907" s="359" t="str">
        <f t="shared" si="285"/>
        <v>512202381001INUNDACION</v>
      </c>
    </row>
    <row r="2908" spans="1:82" s="121" customFormat="1" ht="296.25" customHeight="1">
      <c r="A2908" s="13"/>
      <c r="B2908" s="13"/>
      <c r="C2908" s="13"/>
      <c r="D2908" s="212">
        <v>45086</v>
      </c>
      <c r="E2908" s="210" t="s">
        <v>2028</v>
      </c>
      <c r="F2908" s="211" t="s">
        <v>2028</v>
      </c>
      <c r="G2908" s="111" t="s">
        <v>2802</v>
      </c>
      <c r="H2908" s="85" t="str">
        <f>VLOOKUP(E2908&amp;F2908,Divipola!$C$1:$F$1149,4,FALSE)</f>
        <v>81001</v>
      </c>
      <c r="I2908" s="77">
        <v>3923</v>
      </c>
      <c r="J2908" s="181">
        <v>10594</v>
      </c>
      <c r="K2908" s="141"/>
      <c r="L2908" s="141"/>
      <c r="M2908" s="141"/>
      <c r="N2908" s="141">
        <v>6363</v>
      </c>
      <c r="O2908" s="141">
        <v>2072</v>
      </c>
      <c r="P2908" s="141"/>
      <c r="Q2908" s="141"/>
      <c r="R2908" s="141">
        <v>1</v>
      </c>
      <c r="S2908" s="141"/>
      <c r="T2908" s="141"/>
      <c r="U2908" s="141"/>
      <c r="V2908" s="141"/>
      <c r="W2908" s="141"/>
      <c r="X2908" s="141"/>
      <c r="Y2908" s="141"/>
      <c r="Z2908" s="142">
        <v>72</v>
      </c>
      <c r="AA2908" s="143" t="s">
        <v>5499</v>
      </c>
      <c r="AB2908" s="385">
        <v>45143</v>
      </c>
      <c r="AC2908" s="431" t="s">
        <v>7597</v>
      </c>
      <c r="AD2908" s="414">
        <v>1734811900</v>
      </c>
      <c r="AE2908" s="393"/>
      <c r="AF2908" s="78"/>
      <c r="AG2908" s="414"/>
      <c r="AH2908" s="383">
        <v>45078</v>
      </c>
      <c r="AI2908" s="453">
        <v>800</v>
      </c>
      <c r="AJ2908" s="453"/>
      <c r="AK2908" s="414">
        <v>393649858</v>
      </c>
      <c r="AL2908" s="383"/>
      <c r="AM2908" s="383"/>
      <c r="AN2908" s="523"/>
      <c r="AO2908" s="414"/>
      <c r="AP2908" s="548"/>
      <c r="AQ2908" s="414"/>
      <c r="AR2908" s="78"/>
      <c r="AS2908" s="78"/>
      <c r="AT2908" s="414"/>
      <c r="AU2908" s="548"/>
      <c r="AV2908" s="548"/>
      <c r="AW2908" s="414"/>
      <c r="AX2908" s="383"/>
      <c r="AY2908" s="548"/>
      <c r="AZ2908" s="414"/>
      <c r="BA2908" s="383">
        <v>45168</v>
      </c>
      <c r="BB2908" s="555">
        <v>1900</v>
      </c>
      <c r="BC2908" s="454" t="s">
        <v>7623</v>
      </c>
      <c r="BI2908" s="383"/>
      <c r="BJ2908" s="383"/>
      <c r="BK2908" s="78"/>
      <c r="BL2908" s="414"/>
      <c r="BM2908" s="383"/>
      <c r="BN2908" s="78"/>
      <c r="BO2908" s="414"/>
      <c r="BP2908" s="78"/>
      <c r="BQ2908" s="414"/>
      <c r="BR2908" s="383"/>
      <c r="BS2908" s="78"/>
      <c r="BT2908" s="83"/>
      <c r="BU2908" s="75">
        <v>36</v>
      </c>
      <c r="BV2908" s="74">
        <v>45078</v>
      </c>
      <c r="BW2908" s="74">
        <v>45261</v>
      </c>
      <c r="BX2908" s="98" t="s">
        <v>5498</v>
      </c>
      <c r="BY2908" s="112">
        <f t="shared" si="280"/>
        <v>2903</v>
      </c>
      <c r="BZ2908" s="65">
        <f t="shared" si="281"/>
        <v>2128461758</v>
      </c>
      <c r="CA2908" s="359">
        <f t="shared" si="282"/>
        <v>9</v>
      </c>
      <c r="CB2908" s="359">
        <f t="shared" si="283"/>
        <v>6</v>
      </c>
      <c r="CC2908" s="359">
        <f t="shared" si="284"/>
        <v>2023</v>
      </c>
      <c r="CD2908" s="359" t="str">
        <f t="shared" si="285"/>
        <v>96202381001INUNDACION</v>
      </c>
    </row>
    <row r="2909" spans="1:82" s="121" customFormat="1" ht="96" customHeight="1">
      <c r="A2909" s="13"/>
      <c r="B2909" s="13"/>
      <c r="C2909" s="13"/>
      <c r="D2909" s="212">
        <v>45086</v>
      </c>
      <c r="E2909" s="210" t="s">
        <v>2622</v>
      </c>
      <c r="F2909" s="211" t="s">
        <v>1350</v>
      </c>
      <c r="G2909" s="111" t="s">
        <v>2800</v>
      </c>
      <c r="H2909" s="85" t="str">
        <f>VLOOKUP(E2909&amp;F2909,Divipola!$C$1:$F$1149,4,FALSE)</f>
        <v>41551</v>
      </c>
      <c r="I2909" s="77"/>
      <c r="J2909" s="181"/>
      <c r="K2909" s="146"/>
      <c r="L2909" s="146"/>
      <c r="M2909" s="146"/>
      <c r="N2909" s="146">
        <v>5</v>
      </c>
      <c r="O2909" s="146">
        <v>1</v>
      </c>
      <c r="P2909" s="146"/>
      <c r="Q2909" s="146">
        <v>1</v>
      </c>
      <c r="R2909" s="146"/>
      <c r="S2909" s="146"/>
      <c r="T2909" s="146"/>
      <c r="U2909" s="146"/>
      <c r="V2909" s="146"/>
      <c r="W2909" s="146"/>
      <c r="X2909" s="146"/>
      <c r="Y2909" s="146"/>
      <c r="Z2909" s="146"/>
      <c r="AA2909" s="148"/>
      <c r="AB2909" s="383"/>
      <c r="AC2909" s="73"/>
      <c r="AD2909" s="414"/>
      <c r="AE2909" s="393"/>
      <c r="AF2909" s="78"/>
      <c r="AG2909" s="414"/>
      <c r="AH2909" s="383"/>
      <c r="AI2909" s="453"/>
      <c r="AJ2909" s="453"/>
      <c r="AK2909" s="414"/>
      <c r="AL2909" s="383"/>
      <c r="AM2909" s="383"/>
      <c r="AN2909" s="523"/>
      <c r="AO2909" s="414"/>
      <c r="AP2909" s="548"/>
      <c r="AQ2909" s="414"/>
      <c r="AR2909" s="78"/>
      <c r="AS2909" s="78"/>
      <c r="AT2909" s="414"/>
      <c r="AU2909" s="548"/>
      <c r="AV2909" s="548"/>
      <c r="AW2909" s="414"/>
      <c r="AX2909" s="383"/>
      <c r="AY2909" s="548"/>
      <c r="AZ2909" s="414"/>
      <c r="BA2909" s="383"/>
      <c r="BB2909" s="548"/>
      <c r="BC2909" s="168"/>
      <c r="BI2909" s="387"/>
      <c r="BJ2909" s="383"/>
      <c r="BK2909" s="78"/>
      <c r="BL2909" s="414"/>
      <c r="BM2909" s="383"/>
      <c r="BN2909" s="78"/>
      <c r="BO2909" s="414"/>
      <c r="BP2909" s="78"/>
      <c r="BQ2909" s="414"/>
      <c r="BR2909" s="383"/>
      <c r="BS2909" s="78"/>
      <c r="BT2909" s="83"/>
      <c r="BU2909" s="75"/>
      <c r="BV2909" s="74"/>
      <c r="BW2909" s="74"/>
      <c r="BX2909" s="103" t="s">
        <v>4784</v>
      </c>
      <c r="BY2909" s="112">
        <f t="shared" si="280"/>
        <v>2904</v>
      </c>
      <c r="BZ2909" s="65">
        <f t="shared" si="281"/>
        <v>0</v>
      </c>
      <c r="CA2909" s="359">
        <f t="shared" si="282"/>
        <v>9</v>
      </c>
      <c r="CB2909" s="359">
        <f t="shared" si="283"/>
        <v>6</v>
      </c>
      <c r="CC2909" s="359">
        <f t="shared" si="284"/>
        <v>2023</v>
      </c>
      <c r="CD2909" s="359" t="str">
        <f t="shared" si="285"/>
        <v>96202341551INCENDIO ESTRUCTURAL</v>
      </c>
    </row>
    <row r="2910" spans="1:82" s="121" customFormat="1" ht="84" customHeight="1">
      <c r="A2910" s="13"/>
      <c r="B2910" s="13"/>
      <c r="C2910" s="13"/>
      <c r="D2910" s="212">
        <v>45086</v>
      </c>
      <c r="E2910" s="210" t="s">
        <v>2718</v>
      </c>
      <c r="F2910" s="211" t="s">
        <v>2131</v>
      </c>
      <c r="G2910" s="111" t="s">
        <v>2810</v>
      </c>
      <c r="H2910" s="85" t="str">
        <f>VLOOKUP(E2910&amp;F2910,Divipola!$C$1:$F$1149,4,FALSE)</f>
        <v>25899</v>
      </c>
      <c r="I2910" s="77"/>
      <c r="J2910" s="181"/>
      <c r="K2910" s="146"/>
      <c r="L2910" s="146">
        <v>2</v>
      </c>
      <c r="M2910" s="146"/>
      <c r="N2910" s="146"/>
      <c r="O2910" s="146"/>
      <c r="P2910" s="146"/>
      <c r="Q2910" s="146"/>
      <c r="R2910" s="146"/>
      <c r="S2910" s="146"/>
      <c r="T2910" s="146"/>
      <c r="U2910" s="146"/>
      <c r="V2910" s="146"/>
      <c r="W2910" s="146"/>
      <c r="X2910" s="146"/>
      <c r="Y2910" s="146"/>
      <c r="Z2910" s="147"/>
      <c r="AA2910" s="148"/>
      <c r="AB2910" s="383"/>
      <c r="AC2910" s="73"/>
      <c r="AD2910" s="414"/>
      <c r="AE2910" s="393"/>
      <c r="AF2910" s="78"/>
      <c r="AG2910" s="414"/>
      <c r="AH2910" s="383"/>
      <c r="AI2910" s="453"/>
      <c r="AJ2910" s="453"/>
      <c r="AK2910" s="414"/>
      <c r="AL2910" s="383"/>
      <c r="AM2910" s="383"/>
      <c r="AN2910" s="523"/>
      <c r="AO2910" s="414"/>
      <c r="AP2910" s="548"/>
      <c r="AQ2910" s="414"/>
      <c r="AR2910" s="78"/>
      <c r="AS2910" s="78"/>
      <c r="AT2910" s="414"/>
      <c r="AU2910" s="548"/>
      <c r="AV2910" s="548"/>
      <c r="AW2910" s="414"/>
      <c r="AX2910" s="383"/>
      <c r="AY2910" s="548"/>
      <c r="AZ2910" s="414"/>
      <c r="BA2910" s="383"/>
      <c r="BB2910" s="548"/>
      <c r="BC2910" s="78"/>
      <c r="BD2910" s="180"/>
      <c r="BE2910" s="180"/>
      <c r="BF2910" s="180"/>
      <c r="BG2910" s="180"/>
      <c r="BH2910" s="180"/>
      <c r="BI2910" s="383"/>
      <c r="BJ2910" s="383"/>
      <c r="BK2910" s="78"/>
      <c r="BL2910" s="414"/>
      <c r="BM2910" s="383"/>
      <c r="BN2910" s="78"/>
      <c r="BO2910" s="414"/>
      <c r="BP2910" s="78"/>
      <c r="BQ2910" s="414"/>
      <c r="BR2910" s="693" t="s">
        <v>8523</v>
      </c>
      <c r="BS2910" s="727" t="s">
        <v>8524</v>
      </c>
      <c r="BT2910" s="728" t="s">
        <v>8512</v>
      </c>
      <c r="BU2910" s="75"/>
      <c r="BV2910" s="74"/>
      <c r="BW2910" s="74"/>
      <c r="BX2910" s="98" t="s">
        <v>5567</v>
      </c>
      <c r="BY2910" s="112">
        <f t="shared" si="280"/>
        <v>2905</v>
      </c>
      <c r="BZ2910" s="65">
        <f t="shared" si="281"/>
        <v>0</v>
      </c>
      <c r="CA2910" s="359">
        <f t="shared" si="282"/>
        <v>9</v>
      </c>
      <c r="CB2910" s="359">
        <f t="shared" si="283"/>
        <v>6</v>
      </c>
      <c r="CC2910" s="359">
        <f t="shared" si="284"/>
        <v>2023</v>
      </c>
      <c r="CD2910" s="359" t="str">
        <f t="shared" si="285"/>
        <v>96202325899ACCIDENTE MINERO</v>
      </c>
    </row>
    <row r="2911" spans="1:82" s="121" customFormat="1" ht="48" customHeight="1">
      <c r="A2911" s="13"/>
      <c r="B2911" s="13"/>
      <c r="C2911" s="13"/>
      <c r="D2911" s="212">
        <v>45087</v>
      </c>
      <c r="E2911" s="210" t="s">
        <v>2835</v>
      </c>
      <c r="F2911" s="211" t="s">
        <v>1364</v>
      </c>
      <c r="G2911" s="111" t="s">
        <v>2803</v>
      </c>
      <c r="H2911" s="85" t="str">
        <f>VLOOKUP(E2911&amp;F2911,Divipola!$C$1:$F$1149,4,FALSE)</f>
        <v>47675</v>
      </c>
      <c r="I2911" s="77"/>
      <c r="J2911" s="181"/>
      <c r="K2911" s="108"/>
      <c r="L2911" s="108"/>
      <c r="M2911" s="108"/>
      <c r="N2911" s="108">
        <v>40</v>
      </c>
      <c r="O2911" s="108">
        <v>12</v>
      </c>
      <c r="P2911" s="108"/>
      <c r="Q2911" s="108">
        <v>12</v>
      </c>
      <c r="R2911" s="108"/>
      <c r="S2911" s="108"/>
      <c r="T2911" s="108"/>
      <c r="U2911" s="108"/>
      <c r="V2911" s="108"/>
      <c r="W2911" s="108"/>
      <c r="X2911" s="108"/>
      <c r="Y2911" s="108"/>
      <c r="Z2911" s="109"/>
      <c r="AA2911" s="113"/>
      <c r="AB2911" s="383"/>
      <c r="AC2911" s="73"/>
      <c r="AD2911" s="414"/>
      <c r="AE2911" s="393"/>
      <c r="AF2911" s="78"/>
      <c r="AG2911" s="414"/>
      <c r="AH2911" s="383"/>
      <c r="AI2911" s="453"/>
      <c r="AJ2911" s="453"/>
      <c r="AK2911" s="414"/>
      <c r="AL2911" s="383"/>
      <c r="AM2911" s="383"/>
      <c r="AN2911" s="523"/>
      <c r="AO2911" s="414"/>
      <c r="AP2911" s="548"/>
      <c r="AQ2911" s="414"/>
      <c r="AR2911" s="78"/>
      <c r="AS2911" s="78"/>
      <c r="AT2911" s="414"/>
      <c r="AU2911" s="548"/>
      <c r="AV2911" s="548"/>
      <c r="AW2911" s="414"/>
      <c r="AX2911" s="383"/>
      <c r="AY2911" s="548"/>
      <c r="AZ2911" s="414"/>
      <c r="BA2911" s="383"/>
      <c r="BB2911" s="548"/>
      <c r="BC2911" s="175"/>
      <c r="BI2911" s="388"/>
      <c r="BJ2911" s="383"/>
      <c r="BK2911" s="78"/>
      <c r="BL2911" s="414"/>
      <c r="BM2911" s="383"/>
      <c r="BN2911" s="78"/>
      <c r="BO2911" s="414"/>
      <c r="BP2911" s="78"/>
      <c r="BQ2911" s="414"/>
      <c r="BR2911" s="383"/>
      <c r="BS2911" s="78"/>
      <c r="BT2911" s="83"/>
      <c r="BU2911" s="75"/>
      <c r="BV2911" s="74"/>
      <c r="BW2911" s="74"/>
      <c r="BX2911" s="98" t="s">
        <v>4786</v>
      </c>
      <c r="BY2911" s="112">
        <f t="shared" si="280"/>
        <v>2906</v>
      </c>
      <c r="BZ2911" s="65">
        <f t="shared" si="281"/>
        <v>0</v>
      </c>
      <c r="CA2911" s="359">
        <f t="shared" si="282"/>
        <v>10</v>
      </c>
      <c r="CB2911" s="359">
        <f t="shared" si="283"/>
        <v>6</v>
      </c>
      <c r="CC2911" s="359">
        <f t="shared" si="284"/>
        <v>2023</v>
      </c>
      <c r="CD2911" s="359" t="str">
        <f t="shared" si="285"/>
        <v>106202347675VENDAVAL</v>
      </c>
    </row>
    <row r="2912" spans="1:82" s="121" customFormat="1" ht="132" customHeight="1">
      <c r="A2912" s="13"/>
      <c r="B2912" s="13"/>
      <c r="C2912" s="13"/>
      <c r="D2912" s="212">
        <v>45087</v>
      </c>
      <c r="E2912" s="210" t="s">
        <v>2829</v>
      </c>
      <c r="F2912" s="211" t="s">
        <v>2589</v>
      </c>
      <c r="G2912" s="111" t="s">
        <v>2808</v>
      </c>
      <c r="H2912" s="85" t="str">
        <f>VLOOKUP(E2912&amp;F2912,Divipola!$C$1:$F$1149,4,FALSE)</f>
        <v>05856</v>
      </c>
      <c r="I2912" s="77"/>
      <c r="J2912" s="181"/>
      <c r="K2912" s="108"/>
      <c r="L2912" s="108"/>
      <c r="M2912" s="108"/>
      <c r="N2912" s="108">
        <v>8</v>
      </c>
      <c r="O2912" s="108">
        <v>2</v>
      </c>
      <c r="P2912" s="108"/>
      <c r="Q2912" s="108">
        <v>2</v>
      </c>
      <c r="R2912" s="108">
        <v>1</v>
      </c>
      <c r="S2912" s="108"/>
      <c r="T2912" s="108"/>
      <c r="U2912" s="108">
        <v>1</v>
      </c>
      <c r="V2912" s="108"/>
      <c r="W2912" s="108"/>
      <c r="X2912" s="108"/>
      <c r="Y2912" s="108"/>
      <c r="Z2912" s="109"/>
      <c r="AA2912" s="113"/>
      <c r="AB2912" s="383"/>
      <c r="AC2912" s="73"/>
      <c r="AD2912" s="414"/>
      <c r="AE2912" s="393"/>
      <c r="AF2912" s="78"/>
      <c r="AG2912" s="414"/>
      <c r="AH2912" s="383" t="s">
        <v>8251</v>
      </c>
      <c r="AI2912" s="585">
        <v>2880</v>
      </c>
      <c r="AJ2912" s="585">
        <v>90</v>
      </c>
      <c r="AK2912" s="414">
        <v>804358870.55999994</v>
      </c>
      <c r="AL2912" s="383"/>
      <c r="AM2912" s="383"/>
      <c r="AN2912" s="523"/>
      <c r="AO2912" s="414"/>
      <c r="AP2912" s="548"/>
      <c r="AQ2912" s="414"/>
      <c r="AR2912" s="78"/>
      <c r="AS2912" s="78"/>
      <c r="AT2912" s="414"/>
      <c r="AU2912" s="548"/>
      <c r="AV2912" s="548"/>
      <c r="AW2912" s="414"/>
      <c r="AX2912" s="383"/>
      <c r="AY2912" s="548"/>
      <c r="AZ2912" s="414"/>
      <c r="BA2912" s="383"/>
      <c r="BB2912" s="548"/>
      <c r="BC2912" s="78"/>
      <c r="BI2912" s="383"/>
      <c r="BJ2912" s="383"/>
      <c r="BK2912" s="78"/>
      <c r="BL2912" s="414"/>
      <c r="BM2912" s="383"/>
      <c r="BN2912" s="78"/>
      <c r="BO2912" s="414"/>
      <c r="BP2912" s="78"/>
      <c r="BQ2912" s="414"/>
      <c r="BR2912" s="383"/>
      <c r="BS2912" s="78"/>
      <c r="BT2912" s="83"/>
      <c r="BU2912" s="75"/>
      <c r="BV2912" s="74"/>
      <c r="BW2912" s="74"/>
      <c r="BX2912" s="98" t="s">
        <v>4790</v>
      </c>
      <c r="BY2912" s="112">
        <f t="shared" si="280"/>
        <v>2907</v>
      </c>
      <c r="BZ2912" s="65">
        <f t="shared" si="281"/>
        <v>804358870.55999994</v>
      </c>
      <c r="CA2912" s="359">
        <f t="shared" si="282"/>
        <v>10</v>
      </c>
      <c r="CB2912" s="359">
        <f t="shared" si="283"/>
        <v>6</v>
      </c>
      <c r="CC2912" s="359">
        <f t="shared" si="284"/>
        <v>2023</v>
      </c>
      <c r="CD2912" s="359" t="str">
        <f t="shared" si="285"/>
        <v>106202305856AVENIDA TORRENCIAL</v>
      </c>
    </row>
    <row r="2913" spans="1:82" s="121" customFormat="1" ht="384" customHeight="1">
      <c r="A2913" s="13"/>
      <c r="B2913" s="13"/>
      <c r="C2913" s="13"/>
      <c r="D2913" s="212">
        <v>45087</v>
      </c>
      <c r="E2913" s="210" t="s">
        <v>2835</v>
      </c>
      <c r="F2913" s="211" t="s">
        <v>470</v>
      </c>
      <c r="G2913" s="111" t="s">
        <v>2803</v>
      </c>
      <c r="H2913" s="85" t="str">
        <f>VLOOKUP(E2913&amp;F2913,Divipola!$C$1:$F$1149,4,FALSE)</f>
        <v>47745</v>
      </c>
      <c r="I2913" s="77"/>
      <c r="J2913" s="181"/>
      <c r="K2913" s="141"/>
      <c r="L2913" s="141"/>
      <c r="M2913" s="141"/>
      <c r="N2913" s="141">
        <v>1175</v>
      </c>
      <c r="O2913" s="141">
        <v>235</v>
      </c>
      <c r="P2913" s="141">
        <v>2</v>
      </c>
      <c r="Q2913" s="141">
        <v>233</v>
      </c>
      <c r="R2913" s="141"/>
      <c r="S2913" s="141"/>
      <c r="T2913" s="141"/>
      <c r="U2913" s="141"/>
      <c r="V2913" s="141"/>
      <c r="W2913" s="141"/>
      <c r="X2913" s="141">
        <v>1</v>
      </c>
      <c r="Y2913" s="141"/>
      <c r="Z2913" s="142"/>
      <c r="AA2913" s="144"/>
      <c r="AB2913" s="383"/>
      <c r="AC2913" s="73"/>
      <c r="AD2913" s="414"/>
      <c r="AE2913" s="393"/>
      <c r="AF2913" s="78"/>
      <c r="AG2913" s="414"/>
      <c r="AH2913" s="383"/>
      <c r="AI2913" s="453"/>
      <c r="AJ2913" s="453"/>
      <c r="AK2913" s="414"/>
      <c r="AL2913" s="383"/>
      <c r="AM2913" s="383"/>
      <c r="AN2913" s="523"/>
      <c r="AO2913" s="414"/>
      <c r="AP2913" s="548"/>
      <c r="AQ2913" s="414"/>
      <c r="AR2913" s="78"/>
      <c r="AS2913" s="78"/>
      <c r="AT2913" s="414"/>
      <c r="AU2913" s="548"/>
      <c r="AV2913" s="548"/>
      <c r="AW2913" s="414"/>
      <c r="AX2913" s="383"/>
      <c r="AY2913" s="548"/>
      <c r="AZ2913" s="414"/>
      <c r="BA2913" s="383"/>
      <c r="BB2913" s="548"/>
      <c r="BC2913" s="78"/>
      <c r="BI2913" s="383"/>
      <c r="BJ2913" s="383"/>
      <c r="BK2913" s="78"/>
      <c r="BL2913" s="414"/>
      <c r="BM2913" s="383"/>
      <c r="BN2913" s="78"/>
      <c r="BO2913" s="414"/>
      <c r="BP2913" s="78"/>
      <c r="BQ2913" s="414"/>
      <c r="BR2913" s="383"/>
      <c r="BS2913" s="78"/>
      <c r="BT2913" s="83"/>
      <c r="BU2913" s="75"/>
      <c r="BV2913" s="74"/>
      <c r="BW2913" s="74"/>
      <c r="BX2913" s="98" t="s">
        <v>5441</v>
      </c>
      <c r="BY2913" s="112">
        <f t="shared" si="280"/>
        <v>2908</v>
      </c>
      <c r="BZ2913" s="65">
        <f t="shared" si="281"/>
        <v>0</v>
      </c>
      <c r="CA2913" s="359">
        <f t="shared" si="282"/>
        <v>10</v>
      </c>
      <c r="CB2913" s="359">
        <f t="shared" si="283"/>
        <v>6</v>
      </c>
      <c r="CC2913" s="359">
        <f t="shared" si="284"/>
        <v>2023</v>
      </c>
      <c r="CD2913" s="359" t="str">
        <f t="shared" si="285"/>
        <v>106202347745VENDAVAL</v>
      </c>
    </row>
    <row r="2914" spans="1:82" s="121" customFormat="1" ht="96" customHeight="1">
      <c r="A2914" s="13"/>
      <c r="B2914" s="13"/>
      <c r="C2914" s="13"/>
      <c r="D2914" s="212">
        <v>45087</v>
      </c>
      <c r="E2914" s="210" t="s">
        <v>2718</v>
      </c>
      <c r="F2914" s="211" t="s">
        <v>1151</v>
      </c>
      <c r="G2914" s="130" t="s">
        <v>8680</v>
      </c>
      <c r="H2914" s="85" t="str">
        <f>VLOOKUP(E2914&amp;F2914,Divipola!$C$1:$F$1149,4,FALSE)</f>
        <v>25662</v>
      </c>
      <c r="I2914" s="77"/>
      <c r="J2914" s="181"/>
      <c r="K2914" s="190"/>
      <c r="L2914" s="190"/>
      <c r="M2914" s="190"/>
      <c r="N2914" s="190"/>
      <c r="O2914" s="190"/>
      <c r="P2914" s="190"/>
      <c r="Q2914" s="190"/>
      <c r="R2914" s="190"/>
      <c r="S2914" s="190"/>
      <c r="T2914" s="190"/>
      <c r="U2914" s="190"/>
      <c r="V2914" s="190"/>
      <c r="W2914" s="190"/>
      <c r="X2914" s="190"/>
      <c r="Y2914" s="190"/>
      <c r="Z2914" s="191">
        <v>1</v>
      </c>
      <c r="AA2914" s="148"/>
      <c r="AB2914" s="383"/>
      <c r="AC2914" s="73"/>
      <c r="AD2914" s="414"/>
      <c r="AE2914" s="393"/>
      <c r="AF2914" s="78"/>
      <c r="AG2914" s="414"/>
      <c r="AH2914" s="383"/>
      <c r="AI2914" s="453"/>
      <c r="AJ2914" s="453"/>
      <c r="AK2914" s="414"/>
      <c r="AL2914" s="383"/>
      <c r="AM2914" s="383"/>
      <c r="AN2914" s="523"/>
      <c r="AO2914" s="414"/>
      <c r="AP2914" s="548"/>
      <c r="AQ2914" s="414"/>
      <c r="AR2914" s="78"/>
      <c r="AS2914" s="78"/>
      <c r="AT2914" s="414"/>
      <c r="AU2914" s="548"/>
      <c r="AV2914" s="548"/>
      <c r="AW2914" s="414"/>
      <c r="AX2914" s="383"/>
      <c r="AY2914" s="548"/>
      <c r="AZ2914" s="414"/>
      <c r="BA2914" s="383"/>
      <c r="BB2914" s="548"/>
      <c r="BC2914" s="78"/>
      <c r="BI2914" s="383"/>
      <c r="BJ2914" s="383"/>
      <c r="BK2914" s="78"/>
      <c r="BL2914" s="414"/>
      <c r="BM2914" s="383"/>
      <c r="BN2914" s="78"/>
      <c r="BO2914" s="414"/>
      <c r="BP2914" s="78"/>
      <c r="BQ2914" s="414"/>
      <c r="BR2914" s="383"/>
      <c r="BS2914" s="78"/>
      <c r="BT2914" s="83"/>
      <c r="BU2914" s="75"/>
      <c r="BV2914" s="74"/>
      <c r="BW2914" s="74"/>
      <c r="BX2914" s="98" t="s">
        <v>4791</v>
      </c>
      <c r="BY2914" s="112">
        <f t="shared" si="280"/>
        <v>2909</v>
      </c>
      <c r="BZ2914" s="65">
        <f t="shared" si="281"/>
        <v>0</v>
      </c>
      <c r="CA2914" s="359">
        <f t="shared" si="282"/>
        <v>10</v>
      </c>
      <c r="CB2914" s="359">
        <f t="shared" si="283"/>
        <v>6</v>
      </c>
      <c r="CC2914" s="359">
        <f t="shared" si="284"/>
        <v>2023</v>
      </c>
      <c r="CD2914" s="359" t="str">
        <f t="shared" si="285"/>
        <v xml:space="preserve">106202325662INCENDIO FORESTAL </v>
      </c>
    </row>
    <row r="2915" spans="1:82" s="121" customFormat="1" ht="96" customHeight="1">
      <c r="A2915" s="13"/>
      <c r="B2915" s="13"/>
      <c r="C2915" s="13"/>
      <c r="D2915" s="212">
        <v>45087</v>
      </c>
      <c r="E2915" s="210" t="s">
        <v>2852</v>
      </c>
      <c r="F2915" s="211" t="s">
        <v>1418</v>
      </c>
      <c r="G2915" s="111" t="s">
        <v>2803</v>
      </c>
      <c r="H2915" s="85" t="str">
        <f>VLOOKUP(E2915&amp;F2915,Divipola!$C$1:$F$1149,4,FALSE)</f>
        <v>08558</v>
      </c>
      <c r="I2915" s="77"/>
      <c r="J2915" s="181"/>
      <c r="K2915" s="146"/>
      <c r="L2915" s="146"/>
      <c r="M2915" s="146"/>
      <c r="N2915" s="146">
        <v>557</v>
      </c>
      <c r="O2915" s="146">
        <v>135</v>
      </c>
      <c r="P2915" s="146">
        <v>1</v>
      </c>
      <c r="Q2915" s="146">
        <v>134</v>
      </c>
      <c r="R2915" s="146"/>
      <c r="S2915" s="146"/>
      <c r="T2915" s="146"/>
      <c r="U2915" s="146"/>
      <c r="V2915" s="146"/>
      <c r="W2915" s="146"/>
      <c r="X2915" s="146"/>
      <c r="Y2915" s="146"/>
      <c r="Z2915" s="147"/>
      <c r="AA2915" s="148"/>
      <c r="AB2915" s="383"/>
      <c r="AC2915" s="73"/>
      <c r="AD2915" s="414"/>
      <c r="AE2915" s="393"/>
      <c r="AF2915" s="78"/>
      <c r="AG2915" s="414"/>
      <c r="AH2915" s="383"/>
      <c r="AI2915" s="453"/>
      <c r="AJ2915" s="453"/>
      <c r="AK2915" s="414"/>
      <c r="AL2915" s="383"/>
      <c r="AM2915" s="383"/>
      <c r="AN2915" s="523"/>
      <c r="AO2915" s="414"/>
      <c r="AP2915" s="548"/>
      <c r="AQ2915" s="414"/>
      <c r="AR2915" s="78"/>
      <c r="AS2915" s="78"/>
      <c r="AT2915" s="414"/>
      <c r="AU2915" s="548"/>
      <c r="AV2915" s="548"/>
      <c r="AW2915" s="414"/>
      <c r="AX2915" s="383"/>
      <c r="AY2915" s="548"/>
      <c r="AZ2915" s="414"/>
      <c r="BA2915" s="383"/>
      <c r="BB2915" s="548"/>
      <c r="BC2915" s="78"/>
      <c r="BI2915" s="383"/>
      <c r="BJ2915" s="383"/>
      <c r="BK2915" s="78"/>
      <c r="BL2915" s="414"/>
      <c r="BM2915" s="383"/>
      <c r="BN2915" s="78"/>
      <c r="BO2915" s="414"/>
      <c r="BP2915" s="78"/>
      <c r="BQ2915" s="414"/>
      <c r="BR2915" s="383"/>
      <c r="BS2915" s="78"/>
      <c r="BT2915" s="83"/>
      <c r="BU2915" s="75"/>
      <c r="BV2915" s="74"/>
      <c r="BW2915" s="74"/>
      <c r="BX2915" s="98" t="s">
        <v>4798</v>
      </c>
      <c r="BY2915" s="112">
        <f t="shared" si="280"/>
        <v>2910</v>
      </c>
      <c r="BZ2915" s="65">
        <f t="shared" si="281"/>
        <v>0</v>
      </c>
      <c r="CA2915" s="359">
        <f t="shared" si="282"/>
        <v>10</v>
      </c>
      <c r="CB2915" s="359">
        <f t="shared" si="283"/>
        <v>6</v>
      </c>
      <c r="CC2915" s="359">
        <f t="shared" si="284"/>
        <v>2023</v>
      </c>
      <c r="CD2915" s="359" t="str">
        <f t="shared" si="285"/>
        <v>106202308558VENDAVAL</v>
      </c>
    </row>
    <row r="2916" spans="1:82" s="121" customFormat="1" ht="84" customHeight="1">
      <c r="A2916" s="13"/>
      <c r="B2916" s="13"/>
      <c r="C2916" s="13"/>
      <c r="D2916" s="212">
        <v>45087</v>
      </c>
      <c r="E2916" s="210" t="s">
        <v>2852</v>
      </c>
      <c r="F2916" s="211" t="s">
        <v>2616</v>
      </c>
      <c r="G2916" s="111" t="s">
        <v>2803</v>
      </c>
      <c r="H2916" s="85" t="str">
        <f>VLOOKUP(E2916&amp;F2916,Divipola!$C$1:$F$1149,4,FALSE)</f>
        <v>08078</v>
      </c>
      <c r="I2916" s="77"/>
      <c r="J2916" s="181"/>
      <c r="K2916" s="146"/>
      <c r="L2916" s="146"/>
      <c r="M2916" s="146"/>
      <c r="N2916" s="146">
        <v>10</v>
      </c>
      <c r="O2916" s="146">
        <v>4</v>
      </c>
      <c r="P2916" s="146"/>
      <c r="Q2916" s="146">
        <v>4</v>
      </c>
      <c r="R2916" s="146"/>
      <c r="S2916" s="146"/>
      <c r="T2916" s="146"/>
      <c r="U2916" s="146"/>
      <c r="V2916" s="146"/>
      <c r="W2916" s="146"/>
      <c r="X2916" s="146"/>
      <c r="Y2916" s="146"/>
      <c r="Z2916" s="147"/>
      <c r="AA2916" s="148"/>
      <c r="AB2916" s="383"/>
      <c r="AC2916" s="73"/>
      <c r="AD2916" s="414"/>
      <c r="AE2916" s="393"/>
      <c r="AF2916" s="78"/>
      <c r="AG2916" s="414"/>
      <c r="AH2916" s="383"/>
      <c r="AI2916" s="453"/>
      <c r="AJ2916" s="453"/>
      <c r="AK2916" s="414"/>
      <c r="AL2916" s="383"/>
      <c r="AM2916" s="383"/>
      <c r="AN2916" s="523"/>
      <c r="AO2916" s="414"/>
      <c r="AP2916" s="548"/>
      <c r="AQ2916" s="414"/>
      <c r="AR2916" s="78"/>
      <c r="AS2916" s="78"/>
      <c r="AT2916" s="414"/>
      <c r="AU2916" s="548"/>
      <c r="AV2916" s="548"/>
      <c r="AW2916" s="414"/>
      <c r="AX2916" s="383"/>
      <c r="AY2916" s="548"/>
      <c r="AZ2916" s="414"/>
      <c r="BA2916" s="383"/>
      <c r="BB2916" s="548"/>
      <c r="BC2916" s="78"/>
      <c r="BI2916" s="383"/>
      <c r="BJ2916" s="383"/>
      <c r="BK2916" s="78"/>
      <c r="BL2916" s="414"/>
      <c r="BM2916" s="383"/>
      <c r="BN2916" s="78"/>
      <c r="BO2916" s="414"/>
      <c r="BP2916" s="78"/>
      <c r="BQ2916" s="414"/>
      <c r="BR2916" s="383"/>
      <c r="BS2916" s="78"/>
      <c r="BT2916" s="83"/>
      <c r="BU2916" s="75"/>
      <c r="BV2916" s="74"/>
      <c r="BW2916" s="74"/>
      <c r="BX2916" s="98" t="s">
        <v>4799</v>
      </c>
      <c r="BY2916" s="112">
        <f t="shared" si="280"/>
        <v>2911</v>
      </c>
      <c r="BZ2916" s="65">
        <f t="shared" si="281"/>
        <v>0</v>
      </c>
      <c r="CA2916" s="359">
        <f t="shared" si="282"/>
        <v>10</v>
      </c>
      <c r="CB2916" s="359">
        <f t="shared" si="283"/>
        <v>6</v>
      </c>
      <c r="CC2916" s="359">
        <f t="shared" si="284"/>
        <v>2023</v>
      </c>
      <c r="CD2916" s="359" t="str">
        <f t="shared" si="285"/>
        <v>106202308078VENDAVAL</v>
      </c>
    </row>
    <row r="2917" spans="1:82" s="121" customFormat="1" ht="96" customHeight="1">
      <c r="A2917" s="13"/>
      <c r="B2917" s="13"/>
      <c r="C2917" s="13"/>
      <c r="D2917" s="212">
        <v>45087</v>
      </c>
      <c r="E2917" s="210" t="s">
        <v>2829</v>
      </c>
      <c r="F2917" s="211" t="s">
        <v>2663</v>
      </c>
      <c r="G2917" s="111" t="s">
        <v>2800</v>
      </c>
      <c r="H2917" s="85" t="str">
        <f>VLOOKUP(E2917&amp;F2917,Divipola!$C$1:$F$1149,4,FALSE)</f>
        <v>05088</v>
      </c>
      <c r="I2917" s="77"/>
      <c r="J2917" s="181"/>
      <c r="K2917" s="146"/>
      <c r="L2917" s="146"/>
      <c r="M2917" s="146"/>
      <c r="N2917" s="146">
        <v>5</v>
      </c>
      <c r="O2917" s="146">
        <v>1</v>
      </c>
      <c r="P2917" s="146">
        <v>1</v>
      </c>
      <c r="Q2917" s="146"/>
      <c r="R2917" s="146"/>
      <c r="S2917" s="146"/>
      <c r="T2917" s="146"/>
      <c r="U2917" s="146"/>
      <c r="V2917" s="146"/>
      <c r="W2917" s="146"/>
      <c r="X2917" s="146"/>
      <c r="Y2917" s="146"/>
      <c r="Z2917" s="146"/>
      <c r="AA2917" s="148"/>
      <c r="AB2917" s="383"/>
      <c r="AC2917" s="73"/>
      <c r="AD2917" s="414"/>
      <c r="AE2917" s="393"/>
      <c r="AF2917" s="78"/>
      <c r="AG2917" s="414"/>
      <c r="AH2917" s="383"/>
      <c r="AI2917" s="453"/>
      <c r="AJ2917" s="453"/>
      <c r="AK2917" s="414"/>
      <c r="AL2917" s="383"/>
      <c r="AM2917" s="383"/>
      <c r="AN2917" s="523"/>
      <c r="AO2917" s="414"/>
      <c r="AP2917" s="548"/>
      <c r="AQ2917" s="414"/>
      <c r="AR2917" s="78"/>
      <c r="AS2917" s="78"/>
      <c r="AT2917" s="414"/>
      <c r="AU2917" s="548"/>
      <c r="AV2917" s="548"/>
      <c r="AW2917" s="414"/>
      <c r="AX2917" s="383"/>
      <c r="AY2917" s="548"/>
      <c r="AZ2917" s="414"/>
      <c r="BA2917" s="383"/>
      <c r="BB2917" s="548"/>
      <c r="BC2917" s="78"/>
      <c r="BI2917" s="383"/>
      <c r="BJ2917" s="383"/>
      <c r="BK2917" s="78"/>
      <c r="BL2917" s="414"/>
      <c r="BM2917" s="383"/>
      <c r="BN2917" s="78"/>
      <c r="BO2917" s="414"/>
      <c r="BP2917" s="78"/>
      <c r="BQ2917" s="414"/>
      <c r="BR2917" s="383"/>
      <c r="BS2917" s="78"/>
      <c r="BT2917" s="83"/>
      <c r="BU2917" s="170"/>
      <c r="BV2917" s="171"/>
      <c r="BW2917" s="171"/>
      <c r="BX2917" s="103" t="s">
        <v>4810</v>
      </c>
      <c r="BY2917" s="112">
        <f t="shared" si="280"/>
        <v>2912</v>
      </c>
      <c r="BZ2917" s="65">
        <f t="shared" si="281"/>
        <v>0</v>
      </c>
      <c r="CA2917" s="359">
        <f t="shared" si="282"/>
        <v>10</v>
      </c>
      <c r="CB2917" s="359">
        <f t="shared" si="283"/>
        <v>6</v>
      </c>
      <c r="CC2917" s="359">
        <f t="shared" si="284"/>
        <v>2023</v>
      </c>
      <c r="CD2917" s="359" t="str">
        <f t="shared" si="285"/>
        <v>106202305088INCENDIO ESTRUCTURAL</v>
      </c>
    </row>
    <row r="2918" spans="1:82" s="121" customFormat="1" ht="192" customHeight="1">
      <c r="A2918" s="13"/>
      <c r="B2918" s="13"/>
      <c r="C2918" s="13"/>
      <c r="D2918" s="212">
        <v>45088</v>
      </c>
      <c r="E2918" s="210" t="s">
        <v>506</v>
      </c>
      <c r="F2918" s="211" t="s">
        <v>1689</v>
      </c>
      <c r="G2918" s="111" t="s">
        <v>2802</v>
      </c>
      <c r="H2918" s="85" t="str">
        <f>VLOOKUP(E2918&amp;F2918,Divipola!$C$1:$F$1149,4,FALSE)</f>
        <v>50001</v>
      </c>
      <c r="I2918" s="181">
        <v>395</v>
      </c>
      <c r="J2918" s="181">
        <v>1116</v>
      </c>
      <c r="K2918" s="141"/>
      <c r="L2918" s="141"/>
      <c r="M2918" s="141"/>
      <c r="N2918" s="141"/>
      <c r="O2918" s="141"/>
      <c r="P2918" s="141"/>
      <c r="Q2918" s="141"/>
      <c r="R2918" s="141"/>
      <c r="S2918" s="141"/>
      <c r="T2918" s="141"/>
      <c r="U2918" s="141"/>
      <c r="V2918" s="141"/>
      <c r="W2918" s="141"/>
      <c r="X2918" s="141"/>
      <c r="Y2918" s="141">
        <v>2</v>
      </c>
      <c r="Z2918" s="142"/>
      <c r="AA2918" s="144"/>
      <c r="AB2918" s="385">
        <v>45138</v>
      </c>
      <c r="AC2918" s="448" t="s">
        <v>7594</v>
      </c>
      <c r="AD2918" s="450">
        <v>159848000</v>
      </c>
      <c r="AE2918" s="393"/>
      <c r="AF2918" s="78"/>
      <c r="AG2918" s="414"/>
      <c r="AH2918" s="383"/>
      <c r="AI2918" s="453"/>
      <c r="AJ2918" s="453"/>
      <c r="AK2918" s="414"/>
      <c r="AL2918" s="383"/>
      <c r="AM2918" s="383"/>
      <c r="AN2918" s="523"/>
      <c r="AO2918" s="414"/>
      <c r="AP2918" s="548"/>
      <c r="AQ2918" s="414"/>
      <c r="AR2918" s="78"/>
      <c r="AS2918" s="78"/>
      <c r="AT2918" s="414"/>
      <c r="AU2918" s="548"/>
      <c r="AV2918" s="548"/>
      <c r="AW2918" s="414"/>
      <c r="AX2918" s="383"/>
      <c r="AY2918" s="548"/>
      <c r="AZ2918" s="414"/>
      <c r="BA2918" s="383"/>
      <c r="BB2918" s="548"/>
      <c r="BC2918" s="78"/>
      <c r="BI2918" s="383"/>
      <c r="BJ2918" s="383"/>
      <c r="BK2918" s="78"/>
      <c r="BL2918" s="414"/>
      <c r="BM2918" s="383"/>
      <c r="BN2918" s="78"/>
      <c r="BO2918" s="414"/>
      <c r="BP2918" s="78"/>
      <c r="BQ2918" s="414"/>
      <c r="BR2918" s="383"/>
      <c r="BS2918" s="78"/>
      <c r="BT2918" s="83"/>
      <c r="BU2918" s="451">
        <v>266</v>
      </c>
      <c r="BV2918" s="440">
        <v>45069</v>
      </c>
      <c r="BW2918" s="440">
        <v>45252</v>
      </c>
      <c r="BX2918" s="98" t="s">
        <v>4814</v>
      </c>
      <c r="BY2918" s="112">
        <f t="shared" si="280"/>
        <v>2913</v>
      </c>
      <c r="BZ2918" s="65">
        <f t="shared" si="281"/>
        <v>159848000</v>
      </c>
      <c r="CA2918" s="359">
        <f t="shared" si="282"/>
        <v>11</v>
      </c>
      <c r="CB2918" s="359">
        <f t="shared" si="283"/>
        <v>6</v>
      </c>
      <c r="CC2918" s="359">
        <f t="shared" si="284"/>
        <v>2023</v>
      </c>
      <c r="CD2918" s="359" t="str">
        <f t="shared" si="285"/>
        <v>116202350001INUNDACION</v>
      </c>
    </row>
    <row r="2919" spans="1:82" s="121" customFormat="1" ht="96" customHeight="1">
      <c r="A2919" s="13"/>
      <c r="B2919" s="13"/>
      <c r="C2919" s="13"/>
      <c r="D2919" s="212">
        <v>45088</v>
      </c>
      <c r="E2919" s="210" t="s">
        <v>2718</v>
      </c>
      <c r="F2919" s="211" t="s">
        <v>2651</v>
      </c>
      <c r="G2919" s="130" t="s">
        <v>8680</v>
      </c>
      <c r="H2919" s="85" t="str">
        <f>VLOOKUP(E2919&amp;F2919,Divipola!$C$1:$F$1149,4,FALSE)</f>
        <v>25513</v>
      </c>
      <c r="I2919" s="77"/>
      <c r="J2919" s="181"/>
      <c r="K2919" s="146"/>
      <c r="L2919" s="146"/>
      <c r="M2919" s="146"/>
      <c r="N2919" s="146"/>
      <c r="O2919" s="146"/>
      <c r="P2919" s="146"/>
      <c r="Q2919" s="146"/>
      <c r="R2919" s="146"/>
      <c r="S2919" s="146"/>
      <c r="T2919" s="146"/>
      <c r="U2919" s="146"/>
      <c r="V2919" s="146"/>
      <c r="W2919" s="146"/>
      <c r="X2919" s="159"/>
      <c r="Y2919" s="146"/>
      <c r="Z2919" s="147">
        <v>1.5</v>
      </c>
      <c r="AA2919" s="148"/>
      <c r="AB2919" s="383"/>
      <c r="AC2919" s="73"/>
      <c r="AD2919" s="414"/>
      <c r="AE2919" s="393"/>
      <c r="AF2919" s="78"/>
      <c r="AG2919" s="414"/>
      <c r="AH2919" s="383"/>
      <c r="AI2919" s="453"/>
      <c r="AJ2919" s="453"/>
      <c r="AK2919" s="414"/>
      <c r="AL2919" s="383"/>
      <c r="AM2919" s="383"/>
      <c r="AN2919" s="523"/>
      <c r="AO2919" s="414"/>
      <c r="AP2919" s="548"/>
      <c r="AQ2919" s="414"/>
      <c r="AR2919" s="78"/>
      <c r="AS2919" s="78"/>
      <c r="AT2919" s="414"/>
      <c r="AU2919" s="548"/>
      <c r="AV2919" s="548"/>
      <c r="AW2919" s="414"/>
      <c r="AX2919" s="383"/>
      <c r="AY2919" s="548"/>
      <c r="AZ2919" s="414"/>
      <c r="BA2919" s="383"/>
      <c r="BB2919" s="548"/>
      <c r="BC2919" s="78"/>
      <c r="BI2919" s="383"/>
      <c r="BJ2919" s="383"/>
      <c r="BK2919" s="78"/>
      <c r="BL2919" s="414"/>
      <c r="BM2919" s="383"/>
      <c r="BN2919" s="78"/>
      <c r="BO2919" s="414"/>
      <c r="BP2919" s="78"/>
      <c r="BQ2919" s="414"/>
      <c r="BR2919" s="383"/>
      <c r="BS2919" s="78"/>
      <c r="BT2919" s="83"/>
      <c r="BU2919" s="177"/>
      <c r="BV2919" s="178"/>
      <c r="BW2919" s="178"/>
      <c r="BX2919" s="119" t="s">
        <v>4792</v>
      </c>
      <c r="BY2919" s="112">
        <f t="shared" si="280"/>
        <v>2914</v>
      </c>
      <c r="BZ2919" s="65">
        <f t="shared" si="281"/>
        <v>0</v>
      </c>
      <c r="CA2919" s="359">
        <f t="shared" si="282"/>
        <v>11</v>
      </c>
      <c r="CB2919" s="359">
        <f t="shared" si="283"/>
        <v>6</v>
      </c>
      <c r="CC2919" s="359">
        <f t="shared" si="284"/>
        <v>2023</v>
      </c>
      <c r="CD2919" s="359" t="str">
        <f t="shared" si="285"/>
        <v xml:space="preserve">116202325513INCENDIO FORESTAL </v>
      </c>
    </row>
    <row r="2920" spans="1:82" s="121" customFormat="1" ht="84" customHeight="1">
      <c r="A2920" s="13"/>
      <c r="B2920" s="13"/>
      <c r="C2920" s="13"/>
      <c r="D2920" s="212">
        <v>45088</v>
      </c>
      <c r="E2920" s="210" t="s">
        <v>2830</v>
      </c>
      <c r="F2920" s="211" t="s">
        <v>1781</v>
      </c>
      <c r="G2920" s="111" t="s">
        <v>2808</v>
      </c>
      <c r="H2920" s="85" t="str">
        <f>VLOOKUP(E2920&amp;F2920,Divipola!$C$1:$F$1149,4,FALSE)</f>
        <v>68861</v>
      </c>
      <c r="I2920" s="77"/>
      <c r="J2920" s="181"/>
      <c r="K2920" s="146"/>
      <c r="L2920" s="146"/>
      <c r="M2920" s="146"/>
      <c r="N2920" s="146"/>
      <c r="O2920" s="146"/>
      <c r="P2920" s="146"/>
      <c r="Q2920" s="146"/>
      <c r="R2920" s="146"/>
      <c r="S2920" s="146">
        <v>1</v>
      </c>
      <c r="T2920" s="146"/>
      <c r="U2920" s="146"/>
      <c r="V2920" s="146"/>
      <c r="W2920" s="146"/>
      <c r="X2920" s="146"/>
      <c r="Y2920" s="146"/>
      <c r="Z2920" s="147"/>
      <c r="AA2920" s="148"/>
      <c r="AB2920" s="383"/>
      <c r="AC2920" s="73"/>
      <c r="AD2920" s="414"/>
      <c r="AE2920" s="393"/>
      <c r="AF2920" s="78"/>
      <c r="AG2920" s="414"/>
      <c r="AH2920" s="383"/>
      <c r="AI2920" s="453"/>
      <c r="AJ2920" s="453"/>
      <c r="AK2920" s="414"/>
      <c r="AL2920" s="383"/>
      <c r="AM2920" s="383"/>
      <c r="AN2920" s="523"/>
      <c r="AO2920" s="414"/>
      <c r="AP2920" s="548"/>
      <c r="AQ2920" s="414"/>
      <c r="AR2920" s="78"/>
      <c r="AS2920" s="78"/>
      <c r="AT2920" s="414"/>
      <c r="AU2920" s="548"/>
      <c r="AV2920" s="548"/>
      <c r="AW2920" s="414"/>
      <c r="AX2920" s="383"/>
      <c r="AY2920" s="548"/>
      <c r="AZ2920" s="414"/>
      <c r="BA2920" s="383"/>
      <c r="BB2920" s="548"/>
      <c r="BC2920" s="78"/>
      <c r="BI2920" s="383"/>
      <c r="BJ2920" s="383"/>
      <c r="BK2920" s="78"/>
      <c r="BL2920" s="414"/>
      <c r="BM2920" s="383"/>
      <c r="BN2920" s="78"/>
      <c r="BO2920" s="414"/>
      <c r="BP2920" s="78"/>
      <c r="BQ2920" s="414"/>
      <c r="BR2920" s="383"/>
      <c r="BS2920" s="78"/>
      <c r="BT2920" s="83"/>
      <c r="BU2920" s="75"/>
      <c r="BV2920" s="74"/>
      <c r="BW2920" s="74"/>
      <c r="BX2920" s="132" t="s">
        <v>4802</v>
      </c>
      <c r="BY2920" s="112">
        <f t="shared" si="280"/>
        <v>2915</v>
      </c>
      <c r="BZ2920" s="65">
        <f t="shared" si="281"/>
        <v>0</v>
      </c>
      <c r="CA2920" s="359">
        <f t="shared" si="282"/>
        <v>11</v>
      </c>
      <c r="CB2920" s="359">
        <f t="shared" si="283"/>
        <v>6</v>
      </c>
      <c r="CC2920" s="359">
        <f t="shared" si="284"/>
        <v>2023</v>
      </c>
      <c r="CD2920" s="359" t="str">
        <f t="shared" si="285"/>
        <v>116202368861AVENIDA TORRENCIAL</v>
      </c>
    </row>
    <row r="2921" spans="1:82" s="121" customFormat="1" ht="180" customHeight="1">
      <c r="A2921" s="13"/>
      <c r="B2921" s="13"/>
      <c r="C2921" s="13"/>
      <c r="D2921" s="212">
        <v>45088</v>
      </c>
      <c r="E2921" s="210" t="s">
        <v>2836</v>
      </c>
      <c r="F2921" s="211" t="s">
        <v>501</v>
      </c>
      <c r="G2921" s="111" t="s">
        <v>2803</v>
      </c>
      <c r="H2921" s="85" t="str">
        <f>VLOOKUP(E2921&amp;F2921,Divipola!$C$1:$F$1149,4,FALSE)</f>
        <v>19256</v>
      </c>
      <c r="I2921" s="77"/>
      <c r="J2921" s="181"/>
      <c r="K2921" s="154"/>
      <c r="L2921" s="154"/>
      <c r="M2921" s="154"/>
      <c r="N2921" s="154"/>
      <c r="O2921" s="154"/>
      <c r="P2921" s="154"/>
      <c r="Q2921" s="154"/>
      <c r="R2921" s="154"/>
      <c r="S2921" s="154">
        <v>1</v>
      </c>
      <c r="T2921" s="154"/>
      <c r="U2921" s="154"/>
      <c r="V2921" s="154"/>
      <c r="W2921" s="154"/>
      <c r="X2921" s="154"/>
      <c r="Y2921" s="154"/>
      <c r="Z2921" s="155"/>
      <c r="AA2921" s="156"/>
      <c r="AB2921" s="383"/>
      <c r="AC2921" s="73"/>
      <c r="AD2921" s="414"/>
      <c r="AE2921" s="393"/>
      <c r="AF2921" s="78"/>
      <c r="AG2921" s="414"/>
      <c r="AH2921" s="383"/>
      <c r="AI2921" s="453"/>
      <c r="AJ2921" s="453"/>
      <c r="AK2921" s="414"/>
      <c r="AL2921" s="383"/>
      <c r="AM2921" s="383"/>
      <c r="AN2921" s="523"/>
      <c r="AO2921" s="414"/>
      <c r="AP2921" s="548"/>
      <c r="AQ2921" s="414"/>
      <c r="AR2921" s="78"/>
      <c r="AS2921" s="78"/>
      <c r="AT2921" s="414"/>
      <c r="AU2921" s="548"/>
      <c r="AV2921" s="548"/>
      <c r="AW2921" s="414"/>
      <c r="AX2921" s="383"/>
      <c r="AY2921" s="548"/>
      <c r="AZ2921" s="414"/>
      <c r="BA2921" s="383"/>
      <c r="BB2921" s="548"/>
      <c r="BC2921" s="78"/>
      <c r="BI2921" s="383"/>
      <c r="BJ2921" s="383"/>
      <c r="BK2921" s="78"/>
      <c r="BL2921" s="414"/>
      <c r="BM2921" s="383"/>
      <c r="BN2921" s="78"/>
      <c r="BO2921" s="414"/>
      <c r="BP2921" s="78"/>
      <c r="BQ2921" s="414"/>
      <c r="BR2921" s="383"/>
      <c r="BS2921" s="78"/>
      <c r="BT2921" s="83"/>
      <c r="BU2921" s="75"/>
      <c r="BV2921" s="74"/>
      <c r="BW2921" s="74"/>
      <c r="BX2921" s="157" t="s">
        <v>4815</v>
      </c>
      <c r="BY2921" s="112">
        <f t="shared" si="280"/>
        <v>2916</v>
      </c>
      <c r="BZ2921" s="65">
        <f t="shared" si="281"/>
        <v>0</v>
      </c>
      <c r="CA2921" s="359">
        <f t="shared" si="282"/>
        <v>11</v>
      </c>
      <c r="CB2921" s="359">
        <f t="shared" si="283"/>
        <v>6</v>
      </c>
      <c r="CC2921" s="359">
        <f t="shared" si="284"/>
        <v>2023</v>
      </c>
      <c r="CD2921" s="359" t="str">
        <f t="shared" si="285"/>
        <v>116202319256VENDAVAL</v>
      </c>
    </row>
    <row r="2922" spans="1:82" s="121" customFormat="1" ht="48" customHeight="1">
      <c r="A2922" s="13"/>
      <c r="B2922" s="13"/>
      <c r="C2922" s="13"/>
      <c r="D2922" s="212">
        <v>45088</v>
      </c>
      <c r="E2922" s="210" t="s">
        <v>2718</v>
      </c>
      <c r="F2922" s="211" t="s">
        <v>1031</v>
      </c>
      <c r="G2922" s="130" t="s">
        <v>8680</v>
      </c>
      <c r="H2922" s="85" t="str">
        <f>VLOOKUP(E2922&amp;F2922,Divipola!$C$1:$F$1149,4,FALSE)</f>
        <v>25168</v>
      </c>
      <c r="I2922" s="77"/>
      <c r="J2922" s="181"/>
      <c r="K2922" s="108"/>
      <c r="L2922" s="108"/>
      <c r="M2922" s="108"/>
      <c r="N2922" s="108"/>
      <c r="O2922" s="108"/>
      <c r="P2922" s="108"/>
      <c r="Q2922" s="108"/>
      <c r="R2922" s="108"/>
      <c r="S2922" s="108"/>
      <c r="T2922" s="108"/>
      <c r="U2922" s="108"/>
      <c r="V2922" s="108"/>
      <c r="W2922" s="108"/>
      <c r="X2922" s="108"/>
      <c r="Y2922" s="108"/>
      <c r="Z2922" s="109">
        <v>1</v>
      </c>
      <c r="AA2922" s="113"/>
      <c r="AB2922" s="383"/>
      <c r="AC2922" s="73"/>
      <c r="AD2922" s="414"/>
      <c r="AE2922" s="393"/>
      <c r="AF2922" s="78"/>
      <c r="AG2922" s="414"/>
      <c r="AH2922" s="383"/>
      <c r="AI2922" s="453"/>
      <c r="AJ2922" s="453"/>
      <c r="AK2922" s="414"/>
      <c r="AL2922" s="383"/>
      <c r="AM2922" s="383"/>
      <c r="AN2922" s="523"/>
      <c r="AO2922" s="414"/>
      <c r="AP2922" s="548"/>
      <c r="AQ2922" s="414"/>
      <c r="AR2922" s="78"/>
      <c r="AS2922" s="78"/>
      <c r="AT2922" s="414"/>
      <c r="AU2922" s="548"/>
      <c r="AV2922" s="548"/>
      <c r="AW2922" s="414"/>
      <c r="AX2922" s="383"/>
      <c r="AY2922" s="548"/>
      <c r="AZ2922" s="414"/>
      <c r="BA2922" s="383"/>
      <c r="BB2922" s="548"/>
      <c r="BC2922" s="78"/>
      <c r="BI2922" s="383"/>
      <c r="BJ2922" s="383"/>
      <c r="BK2922" s="78"/>
      <c r="BL2922" s="414"/>
      <c r="BM2922" s="383"/>
      <c r="BN2922" s="78"/>
      <c r="BO2922" s="414"/>
      <c r="BP2922" s="78"/>
      <c r="BQ2922" s="414"/>
      <c r="BR2922" s="383"/>
      <c r="BS2922" s="78"/>
      <c r="BT2922" s="83"/>
      <c r="BU2922" s="75"/>
      <c r="BV2922" s="74"/>
      <c r="BW2922" s="74"/>
      <c r="BX2922" s="98" t="s">
        <v>4825</v>
      </c>
      <c r="BY2922" s="112">
        <f t="shared" si="280"/>
        <v>2917</v>
      </c>
      <c r="BZ2922" s="65">
        <f t="shared" si="281"/>
        <v>0</v>
      </c>
      <c r="CA2922" s="359">
        <f t="shared" si="282"/>
        <v>11</v>
      </c>
      <c r="CB2922" s="359">
        <f t="shared" si="283"/>
        <v>6</v>
      </c>
      <c r="CC2922" s="359">
        <f t="shared" si="284"/>
        <v>2023</v>
      </c>
      <c r="CD2922" s="359" t="str">
        <f t="shared" si="285"/>
        <v xml:space="preserve">116202325168INCENDIO FORESTAL </v>
      </c>
    </row>
    <row r="2923" spans="1:82" s="121" customFormat="1" ht="72" customHeight="1">
      <c r="A2923" s="13"/>
      <c r="B2923" s="13"/>
      <c r="C2923" s="13"/>
      <c r="D2923" s="212">
        <v>45088</v>
      </c>
      <c r="E2923" s="210" t="s">
        <v>2836</v>
      </c>
      <c r="F2923" s="211" t="s">
        <v>501</v>
      </c>
      <c r="G2923" s="111" t="s">
        <v>2803</v>
      </c>
      <c r="H2923" s="85" t="str">
        <f>VLOOKUP(E2923&amp;F2923,Divipola!$C$1:$F$1149,4,FALSE)</f>
        <v>19256</v>
      </c>
      <c r="I2923" s="77"/>
      <c r="J2923" s="181"/>
      <c r="K2923" s="108"/>
      <c r="L2923" s="108"/>
      <c r="M2923" s="108"/>
      <c r="N2923" s="108">
        <v>168</v>
      </c>
      <c r="O2923" s="108">
        <v>40</v>
      </c>
      <c r="P2923" s="108"/>
      <c r="Q2923" s="108">
        <v>40</v>
      </c>
      <c r="R2923" s="108"/>
      <c r="S2923" s="108">
        <v>3</v>
      </c>
      <c r="T2923" s="108"/>
      <c r="U2923" s="108"/>
      <c r="V2923" s="108"/>
      <c r="W2923" s="108"/>
      <c r="X2923" s="108"/>
      <c r="Y2923" s="108"/>
      <c r="Z2923" s="109"/>
      <c r="AA2923" s="113"/>
      <c r="AB2923" s="383"/>
      <c r="AC2923" s="73"/>
      <c r="AD2923" s="414"/>
      <c r="AE2923" s="393"/>
      <c r="AF2923" s="78"/>
      <c r="AG2923" s="414"/>
      <c r="AH2923" s="383"/>
      <c r="AI2923" s="453"/>
      <c r="AJ2923" s="453"/>
      <c r="AK2923" s="414"/>
      <c r="AL2923" s="383"/>
      <c r="AM2923" s="383"/>
      <c r="AN2923" s="523"/>
      <c r="AO2923" s="414"/>
      <c r="AP2923" s="548"/>
      <c r="AQ2923" s="414"/>
      <c r="AR2923" s="78"/>
      <c r="AS2923" s="78"/>
      <c r="AT2923" s="414"/>
      <c r="AU2923" s="548"/>
      <c r="AV2923" s="548"/>
      <c r="AW2923" s="414"/>
      <c r="AX2923" s="383"/>
      <c r="AY2923" s="548"/>
      <c r="AZ2923" s="414"/>
      <c r="BA2923" s="383"/>
      <c r="BB2923" s="548"/>
      <c r="BC2923" s="78"/>
      <c r="BI2923" s="383"/>
      <c r="BJ2923" s="383"/>
      <c r="BK2923" s="78"/>
      <c r="BL2923" s="414"/>
      <c r="BM2923" s="383"/>
      <c r="BN2923" s="78"/>
      <c r="BO2923" s="414"/>
      <c r="BP2923" s="78"/>
      <c r="BQ2923" s="414"/>
      <c r="BR2923" s="383"/>
      <c r="BS2923" s="78"/>
      <c r="BT2923" s="83"/>
      <c r="BU2923" s="75"/>
      <c r="BV2923" s="74"/>
      <c r="BW2923" s="74"/>
      <c r="BX2923" s="132" t="s">
        <v>4828</v>
      </c>
      <c r="BY2923" s="112">
        <f t="shared" si="280"/>
        <v>2918</v>
      </c>
      <c r="BZ2923" s="65">
        <f t="shared" si="281"/>
        <v>0</v>
      </c>
      <c r="CA2923" s="359">
        <f t="shared" si="282"/>
        <v>11</v>
      </c>
      <c r="CB2923" s="359">
        <f t="shared" si="283"/>
        <v>6</v>
      </c>
      <c r="CC2923" s="359">
        <f t="shared" si="284"/>
        <v>2023</v>
      </c>
      <c r="CD2923" s="359" t="str">
        <f t="shared" si="285"/>
        <v>116202319256VENDAVAL</v>
      </c>
    </row>
    <row r="2924" spans="1:82" s="121" customFormat="1" ht="132" customHeight="1">
      <c r="A2924" s="13"/>
      <c r="B2924" s="13"/>
      <c r="C2924" s="13"/>
      <c r="D2924" s="212">
        <v>45089</v>
      </c>
      <c r="E2924" s="210" t="s">
        <v>2718</v>
      </c>
      <c r="F2924" s="211" t="s">
        <v>2022</v>
      </c>
      <c r="G2924" s="111" t="s">
        <v>2800</v>
      </c>
      <c r="H2924" s="85" t="str">
        <f>VLOOKUP(E2924&amp;F2924,Divipola!$C$1:$F$1149,4,FALSE)</f>
        <v>25754</v>
      </c>
      <c r="I2924" s="77"/>
      <c r="J2924" s="181"/>
      <c r="K2924" s="108"/>
      <c r="L2924" s="108"/>
      <c r="M2924" s="108"/>
      <c r="N2924" s="108">
        <v>4</v>
      </c>
      <c r="O2924" s="108">
        <v>1</v>
      </c>
      <c r="P2924" s="108"/>
      <c r="Q2924" s="108">
        <v>1</v>
      </c>
      <c r="R2924" s="108"/>
      <c r="S2924" s="108"/>
      <c r="T2924" s="108"/>
      <c r="U2924" s="108"/>
      <c r="V2924" s="108"/>
      <c r="W2924" s="108"/>
      <c r="X2924" s="108"/>
      <c r="Y2924" s="108"/>
      <c r="Z2924" s="109"/>
      <c r="AA2924" s="113" t="s">
        <v>3144</v>
      </c>
      <c r="AB2924" s="383"/>
      <c r="AC2924" s="73"/>
      <c r="AD2924" s="414"/>
      <c r="AE2924" s="393"/>
      <c r="AF2924" s="78"/>
      <c r="AG2924" s="414"/>
      <c r="AH2924" s="383"/>
      <c r="AI2924" s="453"/>
      <c r="AJ2924" s="453"/>
      <c r="AK2924" s="414"/>
      <c r="AL2924" s="383"/>
      <c r="AM2924" s="383"/>
      <c r="AN2924" s="523"/>
      <c r="AO2924" s="414"/>
      <c r="AP2924" s="548"/>
      <c r="AQ2924" s="414"/>
      <c r="AR2924" s="78"/>
      <c r="AS2924" s="78"/>
      <c r="AT2924" s="414"/>
      <c r="AU2924" s="548"/>
      <c r="AV2924" s="548"/>
      <c r="AW2924" s="414"/>
      <c r="AX2924" s="383"/>
      <c r="AY2924" s="548"/>
      <c r="AZ2924" s="414"/>
      <c r="BA2924" s="383"/>
      <c r="BB2924" s="548"/>
      <c r="BC2924" s="78"/>
      <c r="BD2924" s="414"/>
      <c r="BE2924" s="414"/>
      <c r="BF2924" s="414"/>
      <c r="BG2924" s="414"/>
      <c r="BH2924" s="414"/>
      <c r="BI2924" s="383"/>
      <c r="BJ2924" s="383"/>
      <c r="BK2924" s="78"/>
      <c r="BL2924" s="414"/>
      <c r="BM2924" s="383"/>
      <c r="BN2924" s="78"/>
      <c r="BO2924" s="414"/>
      <c r="BP2924" s="78"/>
      <c r="BQ2924" s="414"/>
      <c r="BR2924" s="383"/>
      <c r="BS2924" s="78"/>
      <c r="BT2924" s="83"/>
      <c r="BU2924" s="75"/>
      <c r="BV2924" s="74"/>
      <c r="BW2924" s="74"/>
      <c r="BX2924" s="98" t="s">
        <v>4795</v>
      </c>
      <c r="BY2924" s="112">
        <f t="shared" si="280"/>
        <v>2919</v>
      </c>
      <c r="BZ2924" s="65">
        <f t="shared" si="281"/>
        <v>0</v>
      </c>
      <c r="CA2924" s="359">
        <f t="shared" si="282"/>
        <v>12</v>
      </c>
      <c r="CB2924" s="359">
        <f t="shared" si="283"/>
        <v>6</v>
      </c>
      <c r="CC2924" s="359">
        <f t="shared" si="284"/>
        <v>2023</v>
      </c>
      <c r="CD2924" s="359" t="str">
        <f t="shared" si="285"/>
        <v>126202325754INCENDIO ESTRUCTURAL</v>
      </c>
    </row>
    <row r="2925" spans="1:82" s="121" customFormat="1" ht="120" customHeight="1">
      <c r="A2925" s="13"/>
      <c r="B2925" s="13"/>
      <c r="C2925" s="13"/>
      <c r="D2925" s="212">
        <v>45089</v>
      </c>
      <c r="E2925" s="210" t="s">
        <v>2831</v>
      </c>
      <c r="F2925" s="211" t="s">
        <v>1879</v>
      </c>
      <c r="G2925" s="130" t="s">
        <v>8680</v>
      </c>
      <c r="H2925" s="85" t="str">
        <f>VLOOKUP(E2925&amp;F2925,Divipola!$C$1:$F$1149,4,FALSE)</f>
        <v>73443</v>
      </c>
      <c r="I2925" s="77"/>
      <c r="J2925" s="181"/>
      <c r="K2925" s="108"/>
      <c r="L2925" s="108"/>
      <c r="M2925" s="108"/>
      <c r="N2925" s="108"/>
      <c r="O2925" s="108"/>
      <c r="P2925" s="108"/>
      <c r="Q2925" s="108"/>
      <c r="R2925" s="108"/>
      <c r="S2925" s="108"/>
      <c r="T2925" s="108"/>
      <c r="U2925" s="108"/>
      <c r="V2925" s="108"/>
      <c r="W2925" s="108"/>
      <c r="X2925" s="108"/>
      <c r="Y2925" s="108"/>
      <c r="Z2925" s="109">
        <v>1</v>
      </c>
      <c r="AA2925" s="113"/>
      <c r="AB2925" s="383"/>
      <c r="AC2925" s="73"/>
      <c r="AD2925" s="414"/>
      <c r="AE2925" s="393"/>
      <c r="AF2925" s="78"/>
      <c r="AG2925" s="414"/>
      <c r="AH2925" s="383"/>
      <c r="AI2925" s="453"/>
      <c r="AJ2925" s="453"/>
      <c r="AK2925" s="414"/>
      <c r="AL2925" s="383"/>
      <c r="AM2925" s="383"/>
      <c r="AN2925" s="523"/>
      <c r="AO2925" s="414"/>
      <c r="AP2925" s="548"/>
      <c r="AQ2925" s="414"/>
      <c r="AR2925" s="78"/>
      <c r="AS2925" s="78"/>
      <c r="AT2925" s="414"/>
      <c r="AU2925" s="548"/>
      <c r="AV2925" s="548"/>
      <c r="AW2925" s="414"/>
      <c r="AX2925" s="383"/>
      <c r="AY2925" s="548"/>
      <c r="AZ2925" s="414"/>
      <c r="BA2925" s="383"/>
      <c r="BB2925" s="548"/>
      <c r="BC2925" s="78"/>
      <c r="BD2925" s="414"/>
      <c r="BE2925" s="414"/>
      <c r="BF2925" s="414"/>
      <c r="BG2925" s="414"/>
      <c r="BH2925" s="414"/>
      <c r="BI2925" s="383"/>
      <c r="BJ2925" s="383"/>
      <c r="BK2925" s="78"/>
      <c r="BL2925" s="414"/>
      <c r="BM2925" s="383"/>
      <c r="BN2925" s="78"/>
      <c r="BO2925" s="414"/>
      <c r="BP2925" s="78"/>
      <c r="BQ2925" s="414"/>
      <c r="BR2925" s="383"/>
      <c r="BS2925" s="78"/>
      <c r="BT2925" s="83"/>
      <c r="BU2925" s="75"/>
      <c r="BV2925" s="74"/>
      <c r="BW2925" s="74"/>
      <c r="BX2925" s="98" t="s">
        <v>4796</v>
      </c>
      <c r="BY2925" s="112">
        <f t="shared" si="280"/>
        <v>2920</v>
      </c>
      <c r="BZ2925" s="65">
        <f t="shared" si="281"/>
        <v>0</v>
      </c>
      <c r="CA2925" s="359">
        <f t="shared" si="282"/>
        <v>12</v>
      </c>
      <c r="CB2925" s="359">
        <f t="shared" si="283"/>
        <v>6</v>
      </c>
      <c r="CC2925" s="359">
        <f t="shared" si="284"/>
        <v>2023</v>
      </c>
      <c r="CD2925" s="359" t="str">
        <f t="shared" si="285"/>
        <v xml:space="preserve">126202373443INCENDIO FORESTAL </v>
      </c>
    </row>
    <row r="2926" spans="1:82" s="121" customFormat="1" ht="108" customHeight="1">
      <c r="A2926" s="13"/>
      <c r="B2926" s="13"/>
      <c r="C2926" s="13"/>
      <c r="D2926" s="212">
        <v>45089</v>
      </c>
      <c r="E2926" s="210" t="s">
        <v>2720</v>
      </c>
      <c r="F2926" s="211" t="s">
        <v>284</v>
      </c>
      <c r="G2926" s="111" t="s">
        <v>2803</v>
      </c>
      <c r="H2926" s="85" t="str">
        <f>VLOOKUP(E2926&amp;F2926,Divipola!$C$1:$F$1149,4,FALSE)</f>
        <v>66170</v>
      </c>
      <c r="I2926" s="77"/>
      <c r="J2926" s="181"/>
      <c r="K2926" s="108"/>
      <c r="L2926" s="108"/>
      <c r="M2926" s="108"/>
      <c r="N2926" s="108">
        <v>20</v>
      </c>
      <c r="O2926" s="108">
        <v>5</v>
      </c>
      <c r="P2926" s="108"/>
      <c r="Q2926" s="108">
        <v>5</v>
      </c>
      <c r="R2926" s="108"/>
      <c r="S2926" s="108"/>
      <c r="T2926" s="108"/>
      <c r="U2926" s="108"/>
      <c r="V2926" s="108"/>
      <c r="W2926" s="108"/>
      <c r="X2926" s="108"/>
      <c r="Y2926" s="108"/>
      <c r="Z2926" s="109"/>
      <c r="AA2926" s="113"/>
      <c r="AB2926" s="383"/>
      <c r="AC2926" s="73"/>
      <c r="AD2926" s="414"/>
      <c r="AE2926" s="393"/>
      <c r="AF2926" s="78"/>
      <c r="AG2926" s="414"/>
      <c r="AH2926" s="383"/>
      <c r="AI2926" s="453"/>
      <c r="AJ2926" s="453"/>
      <c r="AK2926" s="414"/>
      <c r="AL2926" s="383"/>
      <c r="AM2926" s="383"/>
      <c r="AN2926" s="523"/>
      <c r="AO2926" s="414"/>
      <c r="AP2926" s="548"/>
      <c r="AQ2926" s="414"/>
      <c r="AR2926" s="78"/>
      <c r="AS2926" s="78"/>
      <c r="AT2926" s="414"/>
      <c r="AU2926" s="548"/>
      <c r="AV2926" s="548"/>
      <c r="AW2926" s="414"/>
      <c r="AX2926" s="383"/>
      <c r="AY2926" s="548"/>
      <c r="AZ2926" s="414"/>
      <c r="BA2926" s="383"/>
      <c r="BB2926" s="548"/>
      <c r="BC2926" s="78"/>
      <c r="BD2926" s="414"/>
      <c r="BE2926" s="414"/>
      <c r="BF2926" s="414"/>
      <c r="BG2926" s="414"/>
      <c r="BH2926" s="414"/>
      <c r="BI2926" s="383"/>
      <c r="BJ2926" s="383"/>
      <c r="BK2926" s="78"/>
      <c r="BL2926" s="414"/>
      <c r="BM2926" s="383"/>
      <c r="BN2926" s="78"/>
      <c r="BO2926" s="414"/>
      <c r="BP2926" s="78"/>
      <c r="BQ2926" s="414"/>
      <c r="BR2926" s="383"/>
      <c r="BS2926" s="78"/>
      <c r="BT2926" s="83"/>
      <c r="BU2926" s="75"/>
      <c r="BV2926" s="74"/>
      <c r="BW2926" s="74"/>
      <c r="BX2926" s="98" t="s">
        <v>4797</v>
      </c>
      <c r="BY2926" s="112">
        <f t="shared" si="280"/>
        <v>2921</v>
      </c>
      <c r="BZ2926" s="65">
        <f t="shared" si="281"/>
        <v>0</v>
      </c>
      <c r="CA2926" s="359">
        <f t="shared" si="282"/>
        <v>12</v>
      </c>
      <c r="CB2926" s="359">
        <f t="shared" si="283"/>
        <v>6</v>
      </c>
      <c r="CC2926" s="359">
        <f t="shared" si="284"/>
        <v>2023</v>
      </c>
      <c r="CD2926" s="359" t="str">
        <f t="shared" si="285"/>
        <v>126202366170VENDAVAL</v>
      </c>
    </row>
    <row r="2927" spans="1:82" s="121" customFormat="1" ht="84" customHeight="1">
      <c r="A2927" s="13"/>
      <c r="B2927" s="13"/>
      <c r="C2927" s="13"/>
      <c r="D2927" s="212">
        <v>45089</v>
      </c>
      <c r="E2927" s="210" t="s">
        <v>2853</v>
      </c>
      <c r="F2927" s="211" t="s">
        <v>2715</v>
      </c>
      <c r="G2927" s="111" t="s">
        <v>2800</v>
      </c>
      <c r="H2927" s="85" t="str">
        <f>VLOOKUP(E2927&amp;F2927,Divipola!$C$1:$F$1149,4,FALSE)</f>
        <v>63401</v>
      </c>
      <c r="I2927" s="77"/>
      <c r="J2927" s="181"/>
      <c r="K2927" s="146"/>
      <c r="L2927" s="146">
        <v>1</v>
      </c>
      <c r="M2927" s="146"/>
      <c r="N2927" s="146">
        <v>4</v>
      </c>
      <c r="O2927" s="146">
        <v>1</v>
      </c>
      <c r="P2927" s="146"/>
      <c r="Q2927" s="146">
        <v>1</v>
      </c>
      <c r="R2927" s="146"/>
      <c r="S2927" s="146"/>
      <c r="T2927" s="146"/>
      <c r="U2927" s="146"/>
      <c r="V2927" s="146"/>
      <c r="W2927" s="146"/>
      <c r="X2927" s="146"/>
      <c r="Y2927" s="146"/>
      <c r="Z2927" s="146"/>
      <c r="AA2927" s="148"/>
      <c r="AB2927" s="383"/>
      <c r="AC2927" s="73"/>
      <c r="AD2927" s="414"/>
      <c r="AE2927" s="393"/>
      <c r="AF2927" s="78"/>
      <c r="AG2927" s="414"/>
      <c r="AH2927" s="383"/>
      <c r="AI2927" s="453"/>
      <c r="AJ2927" s="453"/>
      <c r="AK2927" s="414"/>
      <c r="AL2927" s="383"/>
      <c r="AM2927" s="383"/>
      <c r="AN2927" s="523"/>
      <c r="AO2927" s="414"/>
      <c r="AP2927" s="548"/>
      <c r="AQ2927" s="414"/>
      <c r="AR2927" s="78"/>
      <c r="AS2927" s="78"/>
      <c r="AT2927" s="414"/>
      <c r="AU2927" s="548"/>
      <c r="AV2927" s="548"/>
      <c r="AW2927" s="414"/>
      <c r="AX2927" s="383"/>
      <c r="AY2927" s="548"/>
      <c r="AZ2927" s="414"/>
      <c r="BA2927" s="383"/>
      <c r="BB2927" s="548"/>
      <c r="BC2927" s="78"/>
      <c r="BD2927" s="414"/>
      <c r="BE2927" s="414"/>
      <c r="BF2927" s="414"/>
      <c r="BG2927" s="414"/>
      <c r="BH2927" s="414"/>
      <c r="BI2927" s="383"/>
      <c r="BJ2927" s="383"/>
      <c r="BK2927" s="78"/>
      <c r="BL2927" s="414"/>
      <c r="BM2927" s="383"/>
      <c r="BN2927" s="78"/>
      <c r="BO2927" s="414"/>
      <c r="BP2927" s="78"/>
      <c r="BQ2927" s="414"/>
      <c r="BR2927" s="383"/>
      <c r="BS2927" s="78"/>
      <c r="BT2927" s="83"/>
      <c r="BU2927" s="75"/>
      <c r="BV2927" s="74"/>
      <c r="BW2927" s="74"/>
      <c r="BX2927" s="329" t="s">
        <v>4800</v>
      </c>
      <c r="BY2927" s="112">
        <f t="shared" si="280"/>
        <v>2922</v>
      </c>
      <c r="BZ2927" s="65">
        <f t="shared" si="281"/>
        <v>0</v>
      </c>
      <c r="CA2927" s="359">
        <f t="shared" si="282"/>
        <v>12</v>
      </c>
      <c r="CB2927" s="359">
        <f t="shared" si="283"/>
        <v>6</v>
      </c>
      <c r="CC2927" s="359">
        <f t="shared" si="284"/>
        <v>2023</v>
      </c>
      <c r="CD2927" s="359" t="str">
        <f t="shared" si="285"/>
        <v>126202363401INCENDIO ESTRUCTURAL</v>
      </c>
    </row>
    <row r="2928" spans="1:82" s="121" customFormat="1" ht="72" customHeight="1">
      <c r="A2928" s="13"/>
      <c r="B2928" s="13"/>
      <c r="C2928" s="13"/>
      <c r="D2928" s="212">
        <v>45089</v>
      </c>
      <c r="E2928" s="210" t="s">
        <v>2661</v>
      </c>
      <c r="F2928" s="211" t="s">
        <v>639</v>
      </c>
      <c r="G2928" s="111" t="s">
        <v>2827</v>
      </c>
      <c r="H2928" s="85" t="str">
        <f>VLOOKUP(E2928&amp;F2928,Divipola!$C$1:$F$1149,4,FALSE)</f>
        <v>15667</v>
      </c>
      <c r="I2928" s="77"/>
      <c r="J2928" s="181"/>
      <c r="K2928" s="108"/>
      <c r="L2928" s="108"/>
      <c r="M2928" s="108"/>
      <c r="N2928" s="108"/>
      <c r="O2928" s="108"/>
      <c r="P2928" s="108"/>
      <c r="Q2928" s="108"/>
      <c r="R2928" s="108">
        <v>1</v>
      </c>
      <c r="S2928" s="108"/>
      <c r="T2928" s="108"/>
      <c r="U2928" s="108"/>
      <c r="V2928" s="108"/>
      <c r="W2928" s="108"/>
      <c r="X2928" s="108"/>
      <c r="Y2928" s="108"/>
      <c r="Z2928" s="109"/>
      <c r="AA2928" s="113"/>
      <c r="AB2928" s="383"/>
      <c r="AC2928" s="73"/>
      <c r="AD2928" s="414"/>
      <c r="AE2928" s="393"/>
      <c r="AF2928" s="78"/>
      <c r="AG2928" s="414"/>
      <c r="AH2928" s="383"/>
      <c r="AI2928" s="453"/>
      <c r="AJ2928" s="453"/>
      <c r="AK2928" s="414"/>
      <c r="AL2928" s="383"/>
      <c r="AM2928" s="383"/>
      <c r="AN2928" s="523"/>
      <c r="AO2928" s="414"/>
      <c r="AP2928" s="548"/>
      <c r="AQ2928" s="414"/>
      <c r="AR2928" s="78"/>
      <c r="AS2928" s="78"/>
      <c r="AT2928" s="414"/>
      <c r="AU2928" s="548"/>
      <c r="AV2928" s="548"/>
      <c r="AW2928" s="414"/>
      <c r="AX2928" s="383"/>
      <c r="AY2928" s="548"/>
      <c r="AZ2928" s="414"/>
      <c r="BA2928" s="383"/>
      <c r="BB2928" s="548"/>
      <c r="BC2928" s="78"/>
      <c r="BD2928" s="414"/>
      <c r="BE2928" s="414"/>
      <c r="BF2928" s="414"/>
      <c r="BG2928" s="414"/>
      <c r="BH2928" s="414"/>
      <c r="BI2928" s="383"/>
      <c r="BJ2928" s="383"/>
      <c r="BK2928" s="78"/>
      <c r="BL2928" s="414"/>
      <c r="BM2928" s="383"/>
      <c r="BN2928" s="78"/>
      <c r="BO2928" s="414"/>
      <c r="BP2928" s="78"/>
      <c r="BQ2928" s="414"/>
      <c r="BR2928" s="383"/>
      <c r="BS2928" s="78"/>
      <c r="BT2928" s="83"/>
      <c r="BU2928" s="75"/>
      <c r="BV2928" s="74"/>
      <c r="BW2928" s="74"/>
      <c r="BX2928" s="331" t="s">
        <v>4801</v>
      </c>
      <c r="BY2928" s="112">
        <f t="shared" si="280"/>
        <v>2923</v>
      </c>
      <c r="BZ2928" s="65">
        <f t="shared" si="281"/>
        <v>0</v>
      </c>
      <c r="CA2928" s="359">
        <f t="shared" si="282"/>
        <v>12</v>
      </c>
      <c r="CB2928" s="359">
        <f t="shared" si="283"/>
        <v>6</v>
      </c>
      <c r="CC2928" s="359">
        <f t="shared" si="284"/>
        <v>2023</v>
      </c>
      <c r="CD2928" s="359" t="str">
        <f t="shared" si="285"/>
        <v>126202315667MOVIMIENTO EN MASA</v>
      </c>
    </row>
    <row r="2929" spans="1:82" s="121" customFormat="1" ht="132" customHeight="1">
      <c r="A2929" s="13"/>
      <c r="B2929" s="13"/>
      <c r="C2929" s="13"/>
      <c r="D2929" s="212">
        <v>45089</v>
      </c>
      <c r="E2929" s="210" t="s">
        <v>2836</v>
      </c>
      <c r="F2929" s="211" t="s">
        <v>867</v>
      </c>
      <c r="G2929" s="111" t="s">
        <v>2800</v>
      </c>
      <c r="H2929" s="85" t="str">
        <f>VLOOKUP(E2929&amp;F2929,Divipola!$C$1:$F$1149,4,FALSE)</f>
        <v>19693</v>
      </c>
      <c r="I2929" s="77"/>
      <c r="J2929" s="181"/>
      <c r="K2929" s="146"/>
      <c r="L2929" s="146"/>
      <c r="M2929" s="146"/>
      <c r="N2929" s="146"/>
      <c r="O2929" s="146"/>
      <c r="P2929" s="146"/>
      <c r="Q2929" s="146"/>
      <c r="R2929" s="146"/>
      <c r="S2929" s="146"/>
      <c r="T2929" s="146"/>
      <c r="U2929" s="146"/>
      <c r="V2929" s="146"/>
      <c r="W2929" s="146"/>
      <c r="X2929" s="146"/>
      <c r="Y2929" s="146"/>
      <c r="Z2929" s="147"/>
      <c r="AA2929" s="185" t="s">
        <v>4806</v>
      </c>
      <c r="AB2929" s="383"/>
      <c r="AC2929" s="73"/>
      <c r="AD2929" s="414"/>
      <c r="AE2929" s="393"/>
      <c r="AF2929" s="78"/>
      <c r="AG2929" s="414"/>
      <c r="AH2929" s="383"/>
      <c r="AI2929" s="453"/>
      <c r="AJ2929" s="453"/>
      <c r="AK2929" s="414"/>
      <c r="AL2929" s="383"/>
      <c r="AM2929" s="383"/>
      <c r="AN2929" s="523"/>
      <c r="AO2929" s="414"/>
      <c r="AP2929" s="548"/>
      <c r="AQ2929" s="414"/>
      <c r="AR2929" s="78"/>
      <c r="AS2929" s="78"/>
      <c r="AT2929" s="414"/>
      <c r="AU2929" s="548"/>
      <c r="AV2929" s="548"/>
      <c r="AW2929" s="414"/>
      <c r="AX2929" s="383"/>
      <c r="AY2929" s="548"/>
      <c r="AZ2929" s="414"/>
      <c r="BA2929" s="383"/>
      <c r="BB2929" s="548"/>
      <c r="BC2929" s="78"/>
      <c r="BD2929" s="414"/>
      <c r="BE2929" s="414"/>
      <c r="BF2929" s="414"/>
      <c r="BG2929" s="414"/>
      <c r="BH2929" s="414"/>
      <c r="BI2929" s="383"/>
      <c r="BJ2929" s="383"/>
      <c r="BK2929" s="78"/>
      <c r="BL2929" s="414"/>
      <c r="BM2929" s="383"/>
      <c r="BN2929" s="78"/>
      <c r="BO2929" s="414"/>
      <c r="BP2929" s="78"/>
      <c r="BQ2929" s="414"/>
      <c r="BR2929" s="383"/>
      <c r="BS2929" s="78"/>
      <c r="BT2929" s="83"/>
      <c r="BU2929" s="75"/>
      <c r="BV2929" s="74"/>
      <c r="BW2929" s="74"/>
      <c r="BX2929" s="103" t="s">
        <v>4809</v>
      </c>
      <c r="BY2929" s="112">
        <f t="shared" si="280"/>
        <v>2924</v>
      </c>
      <c r="BZ2929" s="65">
        <f t="shared" si="281"/>
        <v>0</v>
      </c>
      <c r="CA2929" s="359">
        <f t="shared" si="282"/>
        <v>12</v>
      </c>
      <c r="CB2929" s="359">
        <f t="shared" si="283"/>
        <v>6</v>
      </c>
      <c r="CC2929" s="359">
        <f t="shared" si="284"/>
        <v>2023</v>
      </c>
      <c r="CD2929" s="359" t="str">
        <f t="shared" si="285"/>
        <v>126202319693INCENDIO ESTRUCTURAL</v>
      </c>
    </row>
    <row r="2930" spans="1:82" s="121" customFormat="1" ht="48" customHeight="1">
      <c r="A2930" s="13"/>
      <c r="B2930" s="13"/>
      <c r="C2930" s="13"/>
      <c r="D2930" s="212">
        <v>45089</v>
      </c>
      <c r="E2930" s="210" t="s">
        <v>2861</v>
      </c>
      <c r="F2930" s="211" t="s">
        <v>403</v>
      </c>
      <c r="G2930" s="111" t="s">
        <v>2800</v>
      </c>
      <c r="H2930" s="85" t="str">
        <f>VLOOKUP(E2930&amp;F2930,Divipola!$C$1:$F$1149,4,FALSE)</f>
        <v>44430</v>
      </c>
      <c r="I2930" s="77"/>
      <c r="J2930" s="181"/>
      <c r="K2930" s="108"/>
      <c r="L2930" s="108"/>
      <c r="M2930" s="108"/>
      <c r="N2930" s="108">
        <v>6</v>
      </c>
      <c r="O2930" s="108">
        <v>1</v>
      </c>
      <c r="P2930" s="108"/>
      <c r="Q2930" s="108">
        <v>1</v>
      </c>
      <c r="R2930" s="108"/>
      <c r="S2930" s="108"/>
      <c r="T2930" s="108"/>
      <c r="U2930" s="108"/>
      <c r="V2930" s="108"/>
      <c r="W2930" s="108"/>
      <c r="X2930" s="108"/>
      <c r="Y2930" s="108"/>
      <c r="Z2930" s="109"/>
      <c r="AA2930" s="113"/>
      <c r="AB2930" s="383"/>
      <c r="AC2930" s="73"/>
      <c r="AD2930" s="414"/>
      <c r="AE2930" s="393"/>
      <c r="AF2930" s="78"/>
      <c r="AG2930" s="414"/>
      <c r="AH2930" s="383"/>
      <c r="AI2930" s="453"/>
      <c r="AJ2930" s="453"/>
      <c r="AK2930" s="414"/>
      <c r="AL2930" s="383"/>
      <c r="AM2930" s="383"/>
      <c r="AN2930" s="523"/>
      <c r="AO2930" s="414"/>
      <c r="AP2930" s="548"/>
      <c r="AQ2930" s="414"/>
      <c r="AR2930" s="78"/>
      <c r="AS2930" s="78"/>
      <c r="AT2930" s="414"/>
      <c r="AU2930" s="548"/>
      <c r="AV2930" s="548"/>
      <c r="AW2930" s="414"/>
      <c r="AX2930" s="383"/>
      <c r="AY2930" s="548"/>
      <c r="AZ2930" s="414"/>
      <c r="BA2930" s="383"/>
      <c r="BB2930" s="548"/>
      <c r="BC2930" s="78"/>
      <c r="BD2930" s="414"/>
      <c r="BE2930" s="414"/>
      <c r="BF2930" s="414"/>
      <c r="BG2930" s="414"/>
      <c r="BH2930" s="414"/>
      <c r="BI2930" s="383"/>
      <c r="BJ2930" s="383"/>
      <c r="BK2930" s="78"/>
      <c r="BL2930" s="414"/>
      <c r="BM2930" s="383"/>
      <c r="BN2930" s="78"/>
      <c r="BO2930" s="414"/>
      <c r="BP2930" s="78"/>
      <c r="BQ2930" s="414"/>
      <c r="BR2930" s="383"/>
      <c r="BS2930" s="78"/>
      <c r="BT2930" s="83"/>
      <c r="BU2930" s="75"/>
      <c r="BV2930" s="74"/>
      <c r="BW2930" s="74"/>
      <c r="BX2930" s="98" t="s">
        <v>4826</v>
      </c>
      <c r="BY2930" s="112">
        <f t="shared" si="280"/>
        <v>2925</v>
      </c>
      <c r="BZ2930" s="65">
        <f t="shared" si="281"/>
        <v>0</v>
      </c>
      <c r="CA2930" s="359">
        <f t="shared" si="282"/>
        <v>12</v>
      </c>
      <c r="CB2930" s="359">
        <f t="shared" si="283"/>
        <v>6</v>
      </c>
      <c r="CC2930" s="359">
        <f t="shared" si="284"/>
        <v>2023</v>
      </c>
      <c r="CD2930" s="359" t="str">
        <f t="shared" si="285"/>
        <v>126202344430INCENDIO ESTRUCTURAL</v>
      </c>
    </row>
    <row r="2931" spans="1:82" s="121" customFormat="1" ht="60" customHeight="1">
      <c r="A2931" s="13"/>
      <c r="B2931" s="13"/>
      <c r="C2931" s="13"/>
      <c r="D2931" s="212">
        <v>45090</v>
      </c>
      <c r="E2931" s="210" t="s">
        <v>2831</v>
      </c>
      <c r="F2931" s="211" t="s">
        <v>1864</v>
      </c>
      <c r="G2931" s="130" t="s">
        <v>8680</v>
      </c>
      <c r="H2931" s="85" t="str">
        <f>VLOOKUP(E2931&amp;F2931,Divipola!$C$1:$F$1149,4,FALSE)</f>
        <v>73268</v>
      </c>
      <c r="I2931" s="77"/>
      <c r="J2931" s="181"/>
      <c r="K2931" s="146"/>
      <c r="L2931" s="146"/>
      <c r="M2931" s="146"/>
      <c r="N2931" s="146"/>
      <c r="O2931" s="146"/>
      <c r="P2931" s="146"/>
      <c r="Q2931" s="146"/>
      <c r="R2931" s="146"/>
      <c r="S2931" s="146"/>
      <c r="T2931" s="146"/>
      <c r="U2931" s="146"/>
      <c r="V2931" s="146"/>
      <c r="W2931" s="146"/>
      <c r="X2931" s="146"/>
      <c r="Y2931" s="146"/>
      <c r="Z2931" s="147">
        <v>1</v>
      </c>
      <c r="AA2931" s="148"/>
      <c r="AB2931" s="383"/>
      <c r="AC2931" s="73"/>
      <c r="AD2931" s="414"/>
      <c r="AE2931" s="393"/>
      <c r="AF2931" s="78"/>
      <c r="AG2931" s="414"/>
      <c r="AH2931" s="383"/>
      <c r="AI2931" s="453"/>
      <c r="AJ2931" s="453"/>
      <c r="AK2931" s="414"/>
      <c r="AL2931" s="383"/>
      <c r="AM2931" s="383"/>
      <c r="AN2931" s="523"/>
      <c r="AO2931" s="414"/>
      <c r="AP2931" s="548"/>
      <c r="AQ2931" s="414"/>
      <c r="AR2931" s="78"/>
      <c r="AS2931" s="78"/>
      <c r="AT2931" s="414"/>
      <c r="AU2931" s="548"/>
      <c r="AV2931" s="548"/>
      <c r="AW2931" s="414"/>
      <c r="AX2931" s="383"/>
      <c r="AY2931" s="548"/>
      <c r="AZ2931" s="414"/>
      <c r="BA2931" s="383"/>
      <c r="BB2931" s="548"/>
      <c r="BC2931" s="78"/>
      <c r="BD2931" s="414"/>
      <c r="BE2931" s="414"/>
      <c r="BF2931" s="414"/>
      <c r="BG2931" s="414"/>
      <c r="BH2931" s="414"/>
      <c r="BI2931" s="383"/>
      <c r="BJ2931" s="383"/>
      <c r="BK2931" s="78"/>
      <c r="BL2931" s="414"/>
      <c r="BM2931" s="383"/>
      <c r="BN2931" s="78"/>
      <c r="BO2931" s="414"/>
      <c r="BP2931" s="78"/>
      <c r="BQ2931" s="414"/>
      <c r="BR2931" s="383"/>
      <c r="BS2931" s="78"/>
      <c r="BT2931" s="83"/>
      <c r="BU2931" s="75"/>
      <c r="BV2931" s="74"/>
      <c r="BW2931" s="74"/>
      <c r="BX2931" s="132" t="s">
        <v>4803</v>
      </c>
      <c r="BY2931" s="112">
        <f t="shared" si="280"/>
        <v>2926</v>
      </c>
      <c r="BZ2931" s="65">
        <f t="shared" si="281"/>
        <v>0</v>
      </c>
      <c r="CA2931" s="359">
        <f t="shared" si="282"/>
        <v>13</v>
      </c>
      <c r="CB2931" s="359">
        <f t="shared" si="283"/>
        <v>6</v>
      </c>
      <c r="CC2931" s="359">
        <f t="shared" si="284"/>
        <v>2023</v>
      </c>
      <c r="CD2931" s="359" t="str">
        <f t="shared" si="285"/>
        <v xml:space="preserve">136202373268INCENDIO FORESTAL </v>
      </c>
    </row>
    <row r="2932" spans="1:82" s="121" customFormat="1" ht="108" customHeight="1">
      <c r="A2932" s="13"/>
      <c r="B2932" s="13"/>
      <c r="C2932" s="13"/>
      <c r="D2932" s="212">
        <v>45090</v>
      </c>
      <c r="E2932" s="210" t="s">
        <v>2831</v>
      </c>
      <c r="F2932" s="211" t="s">
        <v>2060</v>
      </c>
      <c r="G2932" s="130" t="s">
        <v>8680</v>
      </c>
      <c r="H2932" s="85" t="str">
        <f>VLOOKUP(E2932&amp;F2932,Divipola!$C$1:$F$1149,4,FALSE)</f>
        <v>73411</v>
      </c>
      <c r="I2932" s="77"/>
      <c r="J2932" s="181"/>
      <c r="K2932" s="108"/>
      <c r="L2932" s="108"/>
      <c r="M2932" s="108"/>
      <c r="N2932" s="108"/>
      <c r="O2932" s="108"/>
      <c r="P2932" s="108"/>
      <c r="Q2932" s="108"/>
      <c r="R2932" s="108"/>
      <c r="S2932" s="108"/>
      <c r="T2932" s="108"/>
      <c r="U2932" s="108"/>
      <c r="V2932" s="108"/>
      <c r="W2932" s="108"/>
      <c r="X2932" s="108"/>
      <c r="Y2932" s="108"/>
      <c r="Z2932" s="109">
        <v>1</v>
      </c>
      <c r="AA2932" s="113"/>
      <c r="AB2932" s="383"/>
      <c r="AC2932" s="73"/>
      <c r="AD2932" s="414"/>
      <c r="AE2932" s="393"/>
      <c r="AF2932" s="78"/>
      <c r="AG2932" s="414"/>
      <c r="AH2932" s="383"/>
      <c r="AI2932" s="453"/>
      <c r="AJ2932" s="453"/>
      <c r="AK2932" s="414"/>
      <c r="AL2932" s="383"/>
      <c r="AM2932" s="383"/>
      <c r="AN2932" s="523"/>
      <c r="AO2932" s="414"/>
      <c r="AP2932" s="548"/>
      <c r="AQ2932" s="414"/>
      <c r="AR2932" s="78"/>
      <c r="AS2932" s="78"/>
      <c r="AT2932" s="414"/>
      <c r="AU2932" s="548"/>
      <c r="AV2932" s="548"/>
      <c r="AW2932" s="414"/>
      <c r="AX2932" s="383"/>
      <c r="AY2932" s="548"/>
      <c r="AZ2932" s="414"/>
      <c r="BA2932" s="383"/>
      <c r="BB2932" s="548"/>
      <c r="BC2932" s="78"/>
      <c r="BD2932" s="414"/>
      <c r="BE2932" s="414"/>
      <c r="BF2932" s="414"/>
      <c r="BG2932" s="414"/>
      <c r="BH2932" s="414"/>
      <c r="BI2932" s="383"/>
      <c r="BJ2932" s="383"/>
      <c r="BK2932" s="78"/>
      <c r="BL2932" s="414"/>
      <c r="BM2932" s="383"/>
      <c r="BN2932" s="78"/>
      <c r="BO2932" s="414"/>
      <c r="BP2932" s="78"/>
      <c r="BQ2932" s="414"/>
      <c r="BR2932" s="383"/>
      <c r="BS2932" s="78"/>
      <c r="BT2932" s="83"/>
      <c r="BU2932" s="75"/>
      <c r="BV2932" s="74"/>
      <c r="BW2932" s="74"/>
      <c r="BX2932" s="103" t="s">
        <v>4808</v>
      </c>
      <c r="BY2932" s="112">
        <f t="shared" si="280"/>
        <v>2927</v>
      </c>
      <c r="BZ2932" s="65">
        <f t="shared" si="281"/>
        <v>0</v>
      </c>
      <c r="CA2932" s="359">
        <f t="shared" si="282"/>
        <v>13</v>
      </c>
      <c r="CB2932" s="359">
        <f t="shared" si="283"/>
        <v>6</v>
      </c>
      <c r="CC2932" s="359">
        <f t="shared" si="284"/>
        <v>2023</v>
      </c>
      <c r="CD2932" s="359" t="str">
        <f t="shared" si="285"/>
        <v xml:space="preserve">136202373411INCENDIO FORESTAL </v>
      </c>
    </row>
    <row r="2933" spans="1:82" s="121" customFormat="1" ht="72" customHeight="1">
      <c r="A2933" s="13"/>
      <c r="B2933" s="13"/>
      <c r="C2933" s="13"/>
      <c r="D2933" s="212">
        <v>45090</v>
      </c>
      <c r="E2933" s="210" t="s">
        <v>2723</v>
      </c>
      <c r="F2933" s="211" t="s">
        <v>2711</v>
      </c>
      <c r="G2933" s="111" t="s">
        <v>2810</v>
      </c>
      <c r="H2933" s="85" t="str">
        <f>VLOOKUP(E2933&amp;F2933,Divipola!$C$1:$F$1149,4,FALSE)</f>
        <v>13074</v>
      </c>
      <c r="I2933" s="77"/>
      <c r="J2933" s="181"/>
      <c r="K2933" s="160">
        <v>2</v>
      </c>
      <c r="L2933" s="160">
        <v>7</v>
      </c>
      <c r="M2933" s="160"/>
      <c r="N2933" s="160">
        <v>9</v>
      </c>
      <c r="O2933" s="160"/>
      <c r="P2933" s="160"/>
      <c r="Q2933" s="160"/>
      <c r="R2933" s="160"/>
      <c r="S2933" s="160"/>
      <c r="T2933" s="160"/>
      <c r="U2933" s="160"/>
      <c r="V2933" s="160"/>
      <c r="W2933" s="160"/>
      <c r="X2933" s="160"/>
      <c r="Y2933" s="160"/>
      <c r="Z2933" s="161"/>
      <c r="AA2933" s="148"/>
      <c r="AB2933" s="383"/>
      <c r="AC2933" s="73"/>
      <c r="AD2933" s="414"/>
      <c r="AE2933" s="393"/>
      <c r="AF2933" s="78"/>
      <c r="AG2933" s="414"/>
      <c r="AH2933" s="383"/>
      <c r="AI2933" s="453"/>
      <c r="AJ2933" s="453"/>
      <c r="AK2933" s="414"/>
      <c r="AL2933" s="383"/>
      <c r="AM2933" s="383"/>
      <c r="AN2933" s="523"/>
      <c r="AO2933" s="414"/>
      <c r="AP2933" s="548"/>
      <c r="AQ2933" s="414"/>
      <c r="AR2933" s="78"/>
      <c r="AS2933" s="78"/>
      <c r="AT2933" s="414"/>
      <c r="AU2933" s="548"/>
      <c r="AV2933" s="548"/>
      <c r="AW2933" s="414"/>
      <c r="AX2933" s="383"/>
      <c r="AY2933" s="548"/>
      <c r="AZ2933" s="414"/>
      <c r="BA2933" s="383"/>
      <c r="BB2933" s="548"/>
      <c r="BC2933" s="78"/>
      <c r="BD2933" s="414"/>
      <c r="BE2933" s="414"/>
      <c r="BF2933" s="414"/>
      <c r="BG2933" s="414"/>
      <c r="BH2933" s="414"/>
      <c r="BI2933" s="383"/>
      <c r="BJ2933" s="383"/>
      <c r="BK2933" s="78"/>
      <c r="BL2933" s="414"/>
      <c r="BM2933" s="383"/>
      <c r="BN2933" s="78"/>
      <c r="BO2933" s="414"/>
      <c r="BP2933" s="78"/>
      <c r="BQ2933" s="414"/>
      <c r="BR2933" s="383"/>
      <c r="BS2933" s="78"/>
      <c r="BT2933" s="83"/>
      <c r="BU2933" s="75"/>
      <c r="BV2933" s="74"/>
      <c r="BW2933" s="74"/>
      <c r="BX2933" s="467" t="s">
        <v>4816</v>
      </c>
      <c r="BY2933" s="112">
        <f t="shared" si="280"/>
        <v>2928</v>
      </c>
      <c r="BZ2933" s="65">
        <f t="shared" si="281"/>
        <v>0</v>
      </c>
      <c r="CA2933" s="359">
        <f t="shared" si="282"/>
        <v>13</v>
      </c>
      <c r="CB2933" s="359">
        <f t="shared" si="283"/>
        <v>6</v>
      </c>
      <c r="CC2933" s="359">
        <f t="shared" si="284"/>
        <v>2023</v>
      </c>
      <c r="CD2933" s="359" t="str">
        <f t="shared" si="285"/>
        <v>136202313074ACCIDENTE MINERO</v>
      </c>
    </row>
    <row r="2934" spans="1:82" s="121" customFormat="1" ht="216" customHeight="1">
      <c r="A2934" s="13"/>
      <c r="B2934" s="13"/>
      <c r="C2934" s="13"/>
      <c r="D2934" s="212">
        <v>45090</v>
      </c>
      <c r="E2934" s="210" t="s">
        <v>2661</v>
      </c>
      <c r="F2934" s="211" t="s">
        <v>608</v>
      </c>
      <c r="G2934" s="111" t="s">
        <v>2827</v>
      </c>
      <c r="H2934" s="85" t="str">
        <f>VLOOKUP(E2934&amp;F2934,Divipola!$C$1:$F$1149,4,FALSE)</f>
        <v>15533</v>
      </c>
      <c r="I2934" s="77"/>
      <c r="J2934" s="181"/>
      <c r="K2934" s="108"/>
      <c r="L2934" s="108"/>
      <c r="M2934" s="108"/>
      <c r="N2934" s="108"/>
      <c r="O2934" s="108">
        <v>26</v>
      </c>
      <c r="P2934" s="108"/>
      <c r="Q2934" s="108"/>
      <c r="R2934" s="108"/>
      <c r="S2934" s="108"/>
      <c r="T2934" s="108"/>
      <c r="U2934" s="108"/>
      <c r="V2934" s="108"/>
      <c r="W2934" s="108"/>
      <c r="X2934" s="108">
        <v>1</v>
      </c>
      <c r="Y2934" s="108"/>
      <c r="Z2934" s="109">
        <v>110</v>
      </c>
      <c r="AA2934" s="113"/>
      <c r="AB2934" s="383"/>
      <c r="AC2934" s="73"/>
      <c r="AD2934" s="414"/>
      <c r="AE2934" s="393"/>
      <c r="AF2934" s="78"/>
      <c r="AG2934" s="414"/>
      <c r="AH2934" s="383"/>
      <c r="AI2934" s="453"/>
      <c r="AJ2934" s="453"/>
      <c r="AK2934" s="414"/>
      <c r="AL2934" s="383"/>
      <c r="AM2934" s="383"/>
      <c r="AN2934" s="523"/>
      <c r="AO2934" s="414"/>
      <c r="AP2934" s="548"/>
      <c r="AQ2934" s="414"/>
      <c r="AR2934" s="78"/>
      <c r="AS2934" s="78"/>
      <c r="AT2934" s="414"/>
      <c r="AU2934" s="548"/>
      <c r="AV2934" s="548"/>
      <c r="AW2934" s="414"/>
      <c r="AX2934" s="383"/>
      <c r="AY2934" s="548"/>
      <c r="AZ2934" s="414"/>
      <c r="BA2934" s="383"/>
      <c r="BB2934" s="548"/>
      <c r="BC2934" s="78"/>
      <c r="BD2934" s="414"/>
      <c r="BE2934" s="414"/>
      <c r="BF2934" s="414"/>
      <c r="BG2934" s="414"/>
      <c r="BH2934" s="414"/>
      <c r="BI2934" s="383"/>
      <c r="BJ2934" s="383"/>
      <c r="BK2934" s="78"/>
      <c r="BL2934" s="414"/>
      <c r="BM2934" s="383"/>
      <c r="BN2934" s="78"/>
      <c r="BO2934" s="414"/>
      <c r="BP2934" s="78"/>
      <c r="BQ2934" s="414"/>
      <c r="BR2934" s="383"/>
      <c r="BS2934" s="78"/>
      <c r="BT2934" s="83"/>
      <c r="BU2934" s="75"/>
      <c r="BV2934" s="74"/>
      <c r="BW2934" s="74"/>
      <c r="BX2934" s="132" t="s">
        <v>4820</v>
      </c>
      <c r="BY2934" s="112">
        <f t="shared" si="280"/>
        <v>2929</v>
      </c>
      <c r="BZ2934" s="65">
        <f t="shared" si="281"/>
        <v>0</v>
      </c>
      <c r="CA2934" s="359">
        <f t="shared" si="282"/>
        <v>13</v>
      </c>
      <c r="CB2934" s="359">
        <f t="shared" si="283"/>
        <v>6</v>
      </c>
      <c r="CC2934" s="359">
        <f t="shared" si="284"/>
        <v>2023</v>
      </c>
      <c r="CD2934" s="359" t="str">
        <f t="shared" si="285"/>
        <v>136202315533MOVIMIENTO EN MASA</v>
      </c>
    </row>
    <row r="2935" spans="1:82" s="121" customFormat="1" ht="132" customHeight="1">
      <c r="A2935" s="13"/>
      <c r="B2935" s="13"/>
      <c r="C2935" s="13"/>
      <c r="D2935" s="212">
        <v>45090</v>
      </c>
      <c r="E2935" s="210" t="s">
        <v>2829</v>
      </c>
      <c r="F2935" s="211" t="s">
        <v>2175</v>
      </c>
      <c r="G2935" s="111" t="s">
        <v>2803</v>
      </c>
      <c r="H2935" s="85" t="str">
        <f>VLOOKUP(E2935&amp;F2935,Divipola!$C$1:$F$1149,4,FALSE)</f>
        <v>05579</v>
      </c>
      <c r="I2935" s="77"/>
      <c r="J2935" s="181"/>
      <c r="K2935" s="108"/>
      <c r="L2935" s="108"/>
      <c r="M2935" s="108"/>
      <c r="N2935" s="108">
        <v>284</v>
      </c>
      <c r="O2935" s="108">
        <v>71</v>
      </c>
      <c r="P2935" s="108"/>
      <c r="Q2935" s="108">
        <v>71</v>
      </c>
      <c r="R2935" s="108"/>
      <c r="S2935" s="108"/>
      <c r="T2935" s="108"/>
      <c r="U2935" s="108"/>
      <c r="V2935" s="108"/>
      <c r="W2935" s="108"/>
      <c r="X2935" s="108"/>
      <c r="Y2935" s="108"/>
      <c r="Z2935" s="109"/>
      <c r="AA2935" s="113"/>
      <c r="AB2935" s="383"/>
      <c r="AC2935" s="73"/>
      <c r="AD2935" s="414"/>
      <c r="AE2935" s="393"/>
      <c r="AF2935" s="78"/>
      <c r="AG2935" s="414"/>
      <c r="AH2935" s="383"/>
      <c r="AI2935" s="453"/>
      <c r="AJ2935" s="453"/>
      <c r="AK2935" s="414"/>
      <c r="AL2935" s="383"/>
      <c r="AM2935" s="383"/>
      <c r="AN2935" s="523"/>
      <c r="AO2935" s="414"/>
      <c r="AP2935" s="548"/>
      <c r="AQ2935" s="414"/>
      <c r="AR2935" s="78"/>
      <c r="AS2935" s="78"/>
      <c r="AT2935" s="414"/>
      <c r="AU2935" s="548"/>
      <c r="AV2935" s="548"/>
      <c r="AW2935" s="414"/>
      <c r="AX2935" s="383"/>
      <c r="AY2935" s="548"/>
      <c r="AZ2935" s="414"/>
      <c r="BA2935" s="383"/>
      <c r="BB2935" s="548"/>
      <c r="BC2935" s="78"/>
      <c r="BD2935" s="414"/>
      <c r="BE2935" s="414"/>
      <c r="BF2935" s="414"/>
      <c r="BG2935" s="414"/>
      <c r="BH2935" s="414"/>
      <c r="BI2935" s="383"/>
      <c r="BJ2935" s="383"/>
      <c r="BK2935" s="78"/>
      <c r="BL2935" s="414"/>
      <c r="BM2935" s="383"/>
      <c r="BN2935" s="78"/>
      <c r="BO2935" s="414"/>
      <c r="BP2935" s="78"/>
      <c r="BQ2935" s="414"/>
      <c r="BR2935" s="383"/>
      <c r="BS2935" s="78"/>
      <c r="BT2935" s="83"/>
      <c r="BU2935" s="75"/>
      <c r="BV2935" s="74"/>
      <c r="BW2935" s="74"/>
      <c r="BX2935" s="132" t="s">
        <v>4821</v>
      </c>
      <c r="BY2935" s="112">
        <f t="shared" si="280"/>
        <v>2930</v>
      </c>
      <c r="BZ2935" s="65">
        <f t="shared" si="281"/>
        <v>0</v>
      </c>
      <c r="CA2935" s="359">
        <f t="shared" si="282"/>
        <v>13</v>
      </c>
      <c r="CB2935" s="359">
        <f t="shared" si="283"/>
        <v>6</v>
      </c>
      <c r="CC2935" s="359">
        <f t="shared" si="284"/>
        <v>2023</v>
      </c>
      <c r="CD2935" s="359" t="str">
        <f t="shared" si="285"/>
        <v>136202305579VENDAVAL</v>
      </c>
    </row>
    <row r="2936" spans="1:82" s="121" customFormat="1" ht="204" customHeight="1">
      <c r="A2936" s="13"/>
      <c r="B2936" s="13"/>
      <c r="C2936" s="13"/>
      <c r="D2936" s="212">
        <v>45090</v>
      </c>
      <c r="E2936" s="210" t="s">
        <v>2676</v>
      </c>
      <c r="F2936" s="211" t="s">
        <v>975</v>
      </c>
      <c r="G2936" s="111" t="s">
        <v>2803</v>
      </c>
      <c r="H2936" s="85" t="str">
        <f>VLOOKUP(E2936&amp;F2936,Divipola!$C$1:$F$1149,4,FALSE)</f>
        <v>23555</v>
      </c>
      <c r="I2936" s="77"/>
      <c r="J2936" s="181"/>
      <c r="K2936" s="207"/>
      <c r="L2936" s="207"/>
      <c r="M2936" s="207"/>
      <c r="N2936" s="207">
        <v>40</v>
      </c>
      <c r="O2936" s="207">
        <v>10</v>
      </c>
      <c r="P2936" s="207"/>
      <c r="Q2936" s="207">
        <v>10</v>
      </c>
      <c r="R2936" s="207"/>
      <c r="S2936" s="207"/>
      <c r="T2936" s="207"/>
      <c r="U2936" s="207"/>
      <c r="V2936" s="207"/>
      <c r="W2936" s="207"/>
      <c r="X2936" s="229"/>
      <c r="Y2936" s="207"/>
      <c r="Z2936" s="208"/>
      <c r="AA2936" s="186"/>
      <c r="AB2936" s="383"/>
      <c r="AC2936" s="73"/>
      <c r="AD2936" s="414"/>
      <c r="AE2936" s="393"/>
      <c r="AF2936" s="78"/>
      <c r="AG2936" s="414"/>
      <c r="AH2936" s="383"/>
      <c r="AI2936" s="453"/>
      <c r="AJ2936" s="453"/>
      <c r="AK2936" s="414"/>
      <c r="AL2936" s="383"/>
      <c r="AM2936" s="383"/>
      <c r="AN2936" s="523"/>
      <c r="AO2936" s="414"/>
      <c r="AP2936" s="548"/>
      <c r="AQ2936" s="414"/>
      <c r="AR2936" s="78"/>
      <c r="AS2936" s="78"/>
      <c r="AT2936" s="414"/>
      <c r="AU2936" s="548"/>
      <c r="AV2936" s="548"/>
      <c r="AW2936" s="414"/>
      <c r="AX2936" s="383"/>
      <c r="AY2936" s="548"/>
      <c r="AZ2936" s="414"/>
      <c r="BA2936" s="383"/>
      <c r="BB2936" s="548"/>
      <c r="BC2936" s="78"/>
      <c r="BD2936" s="414"/>
      <c r="BE2936" s="414"/>
      <c r="BF2936" s="414"/>
      <c r="BG2936" s="414"/>
      <c r="BH2936" s="414"/>
      <c r="BI2936" s="383"/>
      <c r="BJ2936" s="383"/>
      <c r="BK2936" s="78"/>
      <c r="BL2936" s="414"/>
      <c r="BM2936" s="383"/>
      <c r="BN2936" s="78"/>
      <c r="BO2936" s="414"/>
      <c r="BP2936" s="78"/>
      <c r="BQ2936" s="414"/>
      <c r="BR2936" s="383"/>
      <c r="BS2936" s="78"/>
      <c r="BT2936" s="83"/>
      <c r="BU2936" s="75"/>
      <c r="BV2936" s="74"/>
      <c r="BW2936" s="74"/>
      <c r="BX2936" s="132" t="s">
        <v>5592</v>
      </c>
      <c r="BY2936" s="112">
        <f t="shared" si="280"/>
        <v>2931</v>
      </c>
      <c r="BZ2936" s="65">
        <f t="shared" si="281"/>
        <v>0</v>
      </c>
      <c r="CA2936" s="359">
        <f t="shared" si="282"/>
        <v>13</v>
      </c>
      <c r="CB2936" s="359">
        <f t="shared" si="283"/>
        <v>6</v>
      </c>
      <c r="CC2936" s="359">
        <f t="shared" si="284"/>
        <v>2023</v>
      </c>
      <c r="CD2936" s="359" t="str">
        <f t="shared" si="285"/>
        <v>136202323555VENDAVAL</v>
      </c>
    </row>
    <row r="2937" spans="1:82" s="121" customFormat="1" ht="48" customHeight="1">
      <c r="A2937" s="13"/>
      <c r="B2937" s="13"/>
      <c r="C2937" s="13"/>
      <c r="D2937" s="212">
        <v>45090</v>
      </c>
      <c r="E2937" s="210" t="s">
        <v>2718</v>
      </c>
      <c r="F2937" s="211" t="s">
        <v>2127</v>
      </c>
      <c r="G2937" s="130" t="s">
        <v>8680</v>
      </c>
      <c r="H2937" s="85" t="str">
        <f>VLOOKUP(E2937&amp;F2937,Divipola!$C$1:$F$1149,4,FALSE)</f>
        <v>25862</v>
      </c>
      <c r="I2937" s="77"/>
      <c r="J2937" s="181"/>
      <c r="K2937" s="146"/>
      <c r="L2937" s="146"/>
      <c r="M2937" s="146"/>
      <c r="N2937" s="146"/>
      <c r="O2937" s="146"/>
      <c r="P2937" s="146"/>
      <c r="Q2937" s="146"/>
      <c r="R2937" s="146"/>
      <c r="S2937" s="146"/>
      <c r="T2937" s="146"/>
      <c r="U2937" s="146"/>
      <c r="V2937" s="146"/>
      <c r="W2937" s="146"/>
      <c r="X2937" s="146"/>
      <c r="Y2937" s="146"/>
      <c r="Z2937" s="147">
        <v>1</v>
      </c>
      <c r="AA2937" s="148"/>
      <c r="AB2937" s="383"/>
      <c r="AC2937" s="73"/>
      <c r="AD2937" s="414"/>
      <c r="AE2937" s="393"/>
      <c r="AF2937" s="78"/>
      <c r="AG2937" s="414"/>
      <c r="AH2937" s="383"/>
      <c r="AI2937" s="453"/>
      <c r="AJ2937" s="453"/>
      <c r="AK2937" s="414"/>
      <c r="AL2937" s="383"/>
      <c r="AM2937" s="383"/>
      <c r="AN2937" s="523"/>
      <c r="AO2937" s="414"/>
      <c r="AP2937" s="548"/>
      <c r="AQ2937" s="414"/>
      <c r="AR2937" s="78"/>
      <c r="AS2937" s="78"/>
      <c r="AT2937" s="414"/>
      <c r="AU2937" s="548"/>
      <c r="AV2937" s="548"/>
      <c r="AW2937" s="414"/>
      <c r="AX2937" s="383"/>
      <c r="AY2937" s="548"/>
      <c r="AZ2937" s="414"/>
      <c r="BA2937" s="383"/>
      <c r="BB2937" s="548"/>
      <c r="BC2937" s="78"/>
      <c r="BD2937" s="414"/>
      <c r="BE2937" s="414"/>
      <c r="BF2937" s="414"/>
      <c r="BG2937" s="414"/>
      <c r="BH2937" s="414"/>
      <c r="BI2937" s="383"/>
      <c r="BJ2937" s="383"/>
      <c r="BK2937" s="78"/>
      <c r="BL2937" s="414"/>
      <c r="BM2937" s="383"/>
      <c r="BN2937" s="78"/>
      <c r="BO2937" s="414"/>
      <c r="BP2937" s="78"/>
      <c r="BQ2937" s="414"/>
      <c r="BR2937" s="383"/>
      <c r="BS2937" s="78"/>
      <c r="BT2937" s="83"/>
      <c r="BU2937" s="75"/>
      <c r="BV2937" s="74"/>
      <c r="BW2937" s="74"/>
      <c r="BX2937" s="98" t="s">
        <v>5435</v>
      </c>
      <c r="BY2937" s="112">
        <f t="shared" si="280"/>
        <v>2932</v>
      </c>
      <c r="BZ2937" s="65">
        <f t="shared" si="281"/>
        <v>0</v>
      </c>
      <c r="CA2937" s="359">
        <f t="shared" si="282"/>
        <v>13</v>
      </c>
      <c r="CB2937" s="359">
        <f t="shared" si="283"/>
        <v>6</v>
      </c>
      <c r="CC2937" s="359">
        <f t="shared" si="284"/>
        <v>2023</v>
      </c>
      <c r="CD2937" s="359" t="str">
        <f t="shared" si="285"/>
        <v xml:space="preserve">136202325862INCENDIO FORESTAL </v>
      </c>
    </row>
    <row r="2938" spans="1:82" s="121" customFormat="1" ht="84" customHeight="1">
      <c r="A2938" s="13"/>
      <c r="B2938" s="13"/>
      <c r="C2938" s="13"/>
      <c r="D2938" s="212">
        <v>45091</v>
      </c>
      <c r="E2938" s="210" t="s">
        <v>2829</v>
      </c>
      <c r="F2938" s="211" t="s">
        <v>2462</v>
      </c>
      <c r="G2938" s="111" t="s">
        <v>2803</v>
      </c>
      <c r="H2938" s="85" t="str">
        <f>VLOOKUP(E2938&amp;F2938,Divipola!$C$1:$F$1149,4,FALSE)</f>
        <v>05425</v>
      </c>
      <c r="I2938" s="77"/>
      <c r="J2938" s="181"/>
      <c r="K2938" s="108"/>
      <c r="L2938" s="108"/>
      <c r="M2938" s="108"/>
      <c r="N2938" s="108">
        <v>380</v>
      </c>
      <c r="O2938" s="108">
        <v>70</v>
      </c>
      <c r="P2938" s="108"/>
      <c r="Q2938" s="108">
        <v>70</v>
      </c>
      <c r="R2938" s="108"/>
      <c r="S2938" s="108"/>
      <c r="T2938" s="108"/>
      <c r="U2938" s="108"/>
      <c r="V2938" s="108"/>
      <c r="W2938" s="108"/>
      <c r="X2938" s="108"/>
      <c r="Y2938" s="108"/>
      <c r="Z2938" s="109"/>
      <c r="AA2938" s="113"/>
      <c r="AB2938" s="383"/>
      <c r="AC2938" s="73"/>
      <c r="AD2938" s="414"/>
      <c r="AE2938" s="393"/>
      <c r="AF2938" s="78"/>
      <c r="AG2938" s="414"/>
      <c r="AH2938" s="383"/>
      <c r="AI2938" s="453"/>
      <c r="AJ2938" s="453"/>
      <c r="AK2938" s="414"/>
      <c r="AL2938" s="383"/>
      <c r="AM2938" s="383"/>
      <c r="AN2938" s="523"/>
      <c r="AO2938" s="414"/>
      <c r="AP2938" s="548"/>
      <c r="AQ2938" s="414"/>
      <c r="AR2938" s="78"/>
      <c r="AS2938" s="78"/>
      <c r="AT2938" s="414"/>
      <c r="AU2938" s="548"/>
      <c r="AV2938" s="548"/>
      <c r="AW2938" s="414"/>
      <c r="AX2938" s="383"/>
      <c r="AY2938" s="548"/>
      <c r="AZ2938" s="414"/>
      <c r="BA2938" s="383"/>
      <c r="BB2938" s="548"/>
      <c r="BC2938" s="78"/>
      <c r="BD2938" s="414"/>
      <c r="BE2938" s="414"/>
      <c r="BF2938" s="414"/>
      <c r="BG2938" s="414"/>
      <c r="BH2938" s="414"/>
      <c r="BI2938" s="383"/>
      <c r="BJ2938" s="383"/>
      <c r="BK2938" s="78"/>
      <c r="BL2938" s="414"/>
      <c r="BM2938" s="383"/>
      <c r="BN2938" s="78"/>
      <c r="BO2938" s="414"/>
      <c r="BP2938" s="78"/>
      <c r="BQ2938" s="414"/>
      <c r="BR2938" s="383"/>
      <c r="BS2938" s="78"/>
      <c r="BT2938" s="83"/>
      <c r="BU2938" s="75"/>
      <c r="BV2938" s="74"/>
      <c r="BW2938" s="74"/>
      <c r="BX2938" s="132" t="s">
        <v>4822</v>
      </c>
      <c r="BY2938" s="112">
        <f t="shared" si="280"/>
        <v>2933</v>
      </c>
      <c r="BZ2938" s="65">
        <f t="shared" si="281"/>
        <v>0</v>
      </c>
      <c r="CA2938" s="359">
        <f t="shared" si="282"/>
        <v>14</v>
      </c>
      <c r="CB2938" s="359">
        <f t="shared" si="283"/>
        <v>6</v>
      </c>
      <c r="CC2938" s="359">
        <f t="shared" si="284"/>
        <v>2023</v>
      </c>
      <c r="CD2938" s="359" t="str">
        <f t="shared" si="285"/>
        <v>146202305425VENDAVAL</v>
      </c>
    </row>
    <row r="2939" spans="1:82" s="121" customFormat="1" ht="108" customHeight="1">
      <c r="A2939" s="13"/>
      <c r="B2939" s="13"/>
      <c r="C2939" s="13"/>
      <c r="D2939" s="212">
        <v>45091</v>
      </c>
      <c r="E2939" s="210" t="s">
        <v>2830</v>
      </c>
      <c r="F2939" s="211" t="s">
        <v>2634</v>
      </c>
      <c r="G2939" s="111" t="s">
        <v>2800</v>
      </c>
      <c r="H2939" s="85" t="str">
        <f>VLOOKUP(E2939&amp;F2939,Divipola!$C$1:$F$1149,4,FALSE)</f>
        <v>68001</v>
      </c>
      <c r="I2939" s="77"/>
      <c r="J2939" s="181"/>
      <c r="K2939" s="146"/>
      <c r="L2939" s="146"/>
      <c r="M2939" s="146"/>
      <c r="N2939" s="146"/>
      <c r="O2939" s="146"/>
      <c r="P2939" s="146"/>
      <c r="Q2939" s="146"/>
      <c r="R2939" s="146"/>
      <c r="S2939" s="146"/>
      <c r="T2939" s="146"/>
      <c r="U2939" s="146"/>
      <c r="V2939" s="146"/>
      <c r="W2939" s="146"/>
      <c r="X2939" s="146"/>
      <c r="Y2939" s="146"/>
      <c r="Z2939" s="147"/>
      <c r="AA2939" s="106" t="s">
        <v>4819</v>
      </c>
      <c r="AB2939" s="383"/>
      <c r="AC2939" s="73"/>
      <c r="AD2939" s="414"/>
      <c r="AE2939" s="393"/>
      <c r="AF2939" s="78"/>
      <c r="AG2939" s="414"/>
      <c r="AH2939" s="383"/>
      <c r="AI2939" s="453"/>
      <c r="AJ2939" s="453"/>
      <c r="AK2939" s="414"/>
      <c r="AL2939" s="383"/>
      <c r="AM2939" s="383"/>
      <c r="AN2939" s="523"/>
      <c r="AO2939" s="414"/>
      <c r="AP2939" s="548"/>
      <c r="AQ2939" s="414"/>
      <c r="AR2939" s="78"/>
      <c r="AS2939" s="78"/>
      <c r="AT2939" s="414"/>
      <c r="AU2939" s="548"/>
      <c r="AV2939" s="548"/>
      <c r="AW2939" s="414"/>
      <c r="AX2939" s="383"/>
      <c r="AY2939" s="548"/>
      <c r="AZ2939" s="414"/>
      <c r="BA2939" s="383"/>
      <c r="BB2939" s="548"/>
      <c r="BC2939" s="78"/>
      <c r="BD2939" s="414"/>
      <c r="BE2939" s="414"/>
      <c r="BF2939" s="414"/>
      <c r="BG2939" s="414"/>
      <c r="BH2939" s="414"/>
      <c r="BI2939" s="383"/>
      <c r="BJ2939" s="383"/>
      <c r="BK2939" s="78"/>
      <c r="BL2939" s="414"/>
      <c r="BM2939" s="383"/>
      <c r="BN2939" s="78"/>
      <c r="BO2939" s="414"/>
      <c r="BP2939" s="78"/>
      <c r="BQ2939" s="414"/>
      <c r="BR2939" s="383"/>
      <c r="BS2939" s="78"/>
      <c r="BT2939" s="83"/>
      <c r="BU2939" s="75"/>
      <c r="BV2939" s="74"/>
      <c r="BW2939" s="74"/>
      <c r="BX2939" s="132" t="s">
        <v>4823</v>
      </c>
      <c r="BY2939" s="112">
        <f t="shared" si="280"/>
        <v>2934</v>
      </c>
      <c r="BZ2939" s="65">
        <f t="shared" si="281"/>
        <v>0</v>
      </c>
      <c r="CA2939" s="359">
        <f t="shared" si="282"/>
        <v>14</v>
      </c>
      <c r="CB2939" s="359">
        <f t="shared" si="283"/>
        <v>6</v>
      </c>
      <c r="CC2939" s="359">
        <f t="shared" si="284"/>
        <v>2023</v>
      </c>
      <c r="CD2939" s="359" t="str">
        <f t="shared" si="285"/>
        <v>146202368001INCENDIO ESTRUCTURAL</v>
      </c>
    </row>
    <row r="2940" spans="1:82" s="121" customFormat="1" ht="48" customHeight="1">
      <c r="A2940" s="13"/>
      <c r="B2940" s="13"/>
      <c r="C2940" s="13"/>
      <c r="D2940" s="212">
        <v>45091</v>
      </c>
      <c r="E2940" s="210" t="s">
        <v>2718</v>
      </c>
      <c r="F2940" s="211" t="s">
        <v>1052</v>
      </c>
      <c r="G2940" s="130" t="s">
        <v>8680</v>
      </c>
      <c r="H2940" s="85" t="str">
        <f>VLOOKUP(E2940&amp;F2940,Divipola!$C$1:$F$1149,4,FALSE)</f>
        <v>25279</v>
      </c>
      <c r="I2940" s="77"/>
      <c r="J2940" s="181"/>
      <c r="K2940" s="108"/>
      <c r="L2940" s="108"/>
      <c r="M2940" s="108"/>
      <c r="N2940" s="108"/>
      <c r="O2940" s="108"/>
      <c r="P2940" s="108"/>
      <c r="Q2940" s="108"/>
      <c r="R2940" s="108"/>
      <c r="S2940" s="108"/>
      <c r="T2940" s="108"/>
      <c r="U2940" s="108"/>
      <c r="V2940" s="108"/>
      <c r="W2940" s="108"/>
      <c r="X2940" s="108"/>
      <c r="Y2940" s="108"/>
      <c r="Z2940" s="109">
        <v>1</v>
      </c>
      <c r="AA2940" s="113"/>
      <c r="AB2940" s="383"/>
      <c r="AC2940" s="73"/>
      <c r="AD2940" s="414"/>
      <c r="AE2940" s="393"/>
      <c r="AF2940" s="78"/>
      <c r="AG2940" s="414"/>
      <c r="AH2940" s="383"/>
      <c r="AI2940" s="453"/>
      <c r="AJ2940" s="453"/>
      <c r="AK2940" s="414"/>
      <c r="AL2940" s="383"/>
      <c r="AM2940" s="383"/>
      <c r="AN2940" s="523"/>
      <c r="AO2940" s="414"/>
      <c r="AP2940" s="548"/>
      <c r="AQ2940" s="414"/>
      <c r="AR2940" s="78"/>
      <c r="AS2940" s="78"/>
      <c r="AT2940" s="414"/>
      <c r="AU2940" s="548"/>
      <c r="AV2940" s="548"/>
      <c r="AW2940" s="414"/>
      <c r="AX2940" s="383"/>
      <c r="AY2940" s="548"/>
      <c r="AZ2940" s="414"/>
      <c r="BA2940" s="383"/>
      <c r="BB2940" s="548"/>
      <c r="BC2940" s="78"/>
      <c r="BD2940" s="414"/>
      <c r="BE2940" s="414"/>
      <c r="BF2940" s="414"/>
      <c r="BG2940" s="414"/>
      <c r="BH2940" s="414"/>
      <c r="BI2940" s="383"/>
      <c r="BJ2940" s="383"/>
      <c r="BK2940" s="78"/>
      <c r="BL2940" s="414"/>
      <c r="BM2940" s="383"/>
      <c r="BN2940" s="78"/>
      <c r="BO2940" s="414"/>
      <c r="BP2940" s="78"/>
      <c r="BQ2940" s="414"/>
      <c r="BR2940" s="383"/>
      <c r="BS2940" s="78"/>
      <c r="BT2940" s="83"/>
      <c r="BU2940" s="75"/>
      <c r="BV2940" s="74"/>
      <c r="BW2940" s="74"/>
      <c r="BX2940" s="98" t="s">
        <v>4824</v>
      </c>
      <c r="BY2940" s="112">
        <f t="shared" si="280"/>
        <v>2935</v>
      </c>
      <c r="BZ2940" s="65">
        <f t="shared" si="281"/>
        <v>0</v>
      </c>
      <c r="CA2940" s="359">
        <f t="shared" si="282"/>
        <v>14</v>
      </c>
      <c r="CB2940" s="359">
        <f t="shared" si="283"/>
        <v>6</v>
      </c>
      <c r="CC2940" s="359">
        <f t="shared" si="284"/>
        <v>2023</v>
      </c>
      <c r="CD2940" s="359" t="str">
        <f t="shared" si="285"/>
        <v xml:space="preserve">146202325279INCENDIO FORESTAL </v>
      </c>
    </row>
    <row r="2941" spans="1:82" s="121" customFormat="1" ht="60" customHeight="1">
      <c r="A2941" s="13"/>
      <c r="B2941" s="13"/>
      <c r="C2941" s="13"/>
      <c r="D2941" s="212">
        <v>45091</v>
      </c>
      <c r="E2941" s="210" t="s">
        <v>2829</v>
      </c>
      <c r="F2941" s="211" t="s">
        <v>2657</v>
      </c>
      <c r="G2941" s="111" t="s">
        <v>2803</v>
      </c>
      <c r="H2941" s="85" t="str">
        <f>VLOOKUP(E2941&amp;F2941,Divipola!$C$1:$F$1149,4,FALSE)</f>
        <v>05854</v>
      </c>
      <c r="I2941" s="77"/>
      <c r="J2941" s="181"/>
      <c r="K2941" s="108"/>
      <c r="L2941" s="108"/>
      <c r="M2941" s="108"/>
      <c r="N2941" s="108">
        <v>13</v>
      </c>
      <c r="O2941" s="108">
        <v>4</v>
      </c>
      <c r="P2941" s="108"/>
      <c r="Q2941" s="108">
        <v>4</v>
      </c>
      <c r="R2941" s="108"/>
      <c r="S2941" s="108"/>
      <c r="T2941" s="108"/>
      <c r="U2941" s="108"/>
      <c r="V2941" s="108"/>
      <c r="W2941" s="108"/>
      <c r="X2941" s="108"/>
      <c r="Y2941" s="108"/>
      <c r="Z2941" s="109"/>
      <c r="AA2941" s="113"/>
      <c r="AB2941" s="383"/>
      <c r="AC2941" s="73"/>
      <c r="AD2941" s="414"/>
      <c r="AE2941" s="393"/>
      <c r="AF2941" s="78"/>
      <c r="AG2941" s="414"/>
      <c r="AH2941" s="383"/>
      <c r="AI2941" s="453"/>
      <c r="AJ2941" s="453"/>
      <c r="AK2941" s="414"/>
      <c r="AL2941" s="383"/>
      <c r="AM2941" s="383"/>
      <c r="AN2941" s="523"/>
      <c r="AO2941" s="414"/>
      <c r="AP2941" s="548"/>
      <c r="AQ2941" s="414"/>
      <c r="AR2941" s="78"/>
      <c r="AS2941" s="78"/>
      <c r="AT2941" s="414"/>
      <c r="AU2941" s="548"/>
      <c r="AV2941" s="548"/>
      <c r="AW2941" s="414"/>
      <c r="AX2941" s="383"/>
      <c r="AY2941" s="548"/>
      <c r="AZ2941" s="414"/>
      <c r="BA2941" s="383"/>
      <c r="BB2941" s="548"/>
      <c r="BC2941" s="78"/>
      <c r="BD2941" s="414"/>
      <c r="BE2941" s="414"/>
      <c r="BF2941" s="414"/>
      <c r="BG2941" s="414"/>
      <c r="BH2941" s="414"/>
      <c r="BI2941" s="383"/>
      <c r="BJ2941" s="383"/>
      <c r="BK2941" s="78"/>
      <c r="BL2941" s="414"/>
      <c r="BM2941" s="383"/>
      <c r="BN2941" s="78"/>
      <c r="BO2941" s="414"/>
      <c r="BP2941" s="78"/>
      <c r="BQ2941" s="414"/>
      <c r="BR2941" s="383"/>
      <c r="BS2941" s="78"/>
      <c r="BT2941" s="83"/>
      <c r="BU2941" s="75"/>
      <c r="BV2941" s="74"/>
      <c r="BW2941" s="74"/>
      <c r="BX2941" s="98" t="s">
        <v>5432</v>
      </c>
      <c r="BY2941" s="112">
        <f t="shared" si="280"/>
        <v>2936</v>
      </c>
      <c r="BZ2941" s="65">
        <f t="shared" si="281"/>
        <v>0</v>
      </c>
      <c r="CA2941" s="359">
        <f t="shared" si="282"/>
        <v>14</v>
      </c>
      <c r="CB2941" s="359">
        <f t="shared" si="283"/>
        <v>6</v>
      </c>
      <c r="CC2941" s="359">
        <f t="shared" si="284"/>
        <v>2023</v>
      </c>
      <c r="CD2941" s="359" t="str">
        <f t="shared" si="285"/>
        <v>146202305854VENDAVAL</v>
      </c>
    </row>
    <row r="2942" spans="1:82" s="121" customFormat="1" ht="96" customHeight="1">
      <c r="A2942" s="13"/>
      <c r="B2942" s="13"/>
      <c r="C2942" s="13"/>
      <c r="D2942" s="212">
        <v>45091</v>
      </c>
      <c r="E2942" s="210" t="s">
        <v>2829</v>
      </c>
      <c r="F2942" s="211" t="s">
        <v>2479</v>
      </c>
      <c r="G2942" s="111" t="s">
        <v>2803</v>
      </c>
      <c r="H2942" s="85" t="str">
        <f>VLOOKUP(E2942&amp;F2942,Divipola!$C$1:$F$1149,4,FALSE)</f>
        <v>05490</v>
      </c>
      <c r="I2942" s="77"/>
      <c r="J2942" s="181"/>
      <c r="K2942" s="108"/>
      <c r="L2942" s="108"/>
      <c r="M2942" s="108"/>
      <c r="N2942" s="108">
        <v>300</v>
      </c>
      <c r="O2942" s="108">
        <v>97</v>
      </c>
      <c r="P2942" s="108"/>
      <c r="Q2942" s="108">
        <v>97</v>
      </c>
      <c r="R2942" s="108"/>
      <c r="S2942" s="108"/>
      <c r="T2942" s="108"/>
      <c r="U2942" s="108"/>
      <c r="V2942" s="108"/>
      <c r="W2942" s="108"/>
      <c r="X2942" s="108">
        <v>1</v>
      </c>
      <c r="Y2942" s="108"/>
      <c r="Z2942" s="109"/>
      <c r="AA2942" s="113"/>
      <c r="AB2942" s="383"/>
      <c r="AC2942" s="73"/>
      <c r="AD2942" s="414"/>
      <c r="AE2942" s="393"/>
      <c r="AF2942" s="78"/>
      <c r="AG2942" s="414"/>
      <c r="AH2942" s="383"/>
      <c r="AI2942" s="453"/>
      <c r="AJ2942" s="453"/>
      <c r="AK2942" s="414"/>
      <c r="AL2942" s="383"/>
      <c r="AM2942" s="383"/>
      <c r="AN2942" s="523"/>
      <c r="AO2942" s="414"/>
      <c r="AP2942" s="548"/>
      <c r="AQ2942" s="414"/>
      <c r="AR2942" s="78"/>
      <c r="AS2942" s="78"/>
      <c r="AT2942" s="414"/>
      <c r="AU2942" s="548"/>
      <c r="AV2942" s="548"/>
      <c r="AW2942" s="414"/>
      <c r="AX2942" s="383"/>
      <c r="AY2942" s="548"/>
      <c r="AZ2942" s="414"/>
      <c r="BA2942" s="383"/>
      <c r="BB2942" s="548"/>
      <c r="BC2942" s="78"/>
      <c r="BD2942" s="414"/>
      <c r="BE2942" s="414"/>
      <c r="BF2942" s="414"/>
      <c r="BG2942" s="414"/>
      <c r="BH2942" s="414"/>
      <c r="BI2942" s="383"/>
      <c r="BJ2942" s="383"/>
      <c r="BK2942" s="78"/>
      <c r="BL2942" s="414"/>
      <c r="BM2942" s="383"/>
      <c r="BN2942" s="78"/>
      <c r="BO2942" s="414"/>
      <c r="BP2942" s="78"/>
      <c r="BQ2942" s="414"/>
      <c r="BR2942" s="383"/>
      <c r="BS2942" s="78"/>
      <c r="BT2942" s="83"/>
      <c r="BU2942" s="75"/>
      <c r="BV2942" s="74"/>
      <c r="BW2942" s="74"/>
      <c r="BX2942" s="103" t="s">
        <v>5438</v>
      </c>
      <c r="BY2942" s="112">
        <f t="shared" si="280"/>
        <v>2937</v>
      </c>
      <c r="BZ2942" s="65">
        <f t="shared" si="281"/>
        <v>0</v>
      </c>
      <c r="CA2942" s="359">
        <f t="shared" si="282"/>
        <v>14</v>
      </c>
      <c r="CB2942" s="359">
        <f t="shared" si="283"/>
        <v>6</v>
      </c>
      <c r="CC2942" s="359">
        <f t="shared" si="284"/>
        <v>2023</v>
      </c>
      <c r="CD2942" s="359" t="str">
        <f t="shared" si="285"/>
        <v>146202305490VENDAVAL</v>
      </c>
    </row>
    <row r="2943" spans="1:82" s="121" customFormat="1" ht="144" customHeight="1">
      <c r="A2943" s="13"/>
      <c r="B2943" s="13"/>
      <c r="C2943" s="13"/>
      <c r="D2943" s="212">
        <v>45091</v>
      </c>
      <c r="E2943" s="210" t="s">
        <v>2829</v>
      </c>
      <c r="F2943" s="211" t="s">
        <v>2760</v>
      </c>
      <c r="G2943" s="111" t="s">
        <v>2807</v>
      </c>
      <c r="H2943" s="85" t="str">
        <f>VLOOKUP(E2943&amp;F2943,Divipola!$C$1:$F$1149,4,FALSE)</f>
        <v>05736</v>
      </c>
      <c r="I2943" s="77"/>
      <c r="J2943" s="181"/>
      <c r="K2943" s="108">
        <v>1</v>
      </c>
      <c r="L2943" s="108"/>
      <c r="M2943" s="108"/>
      <c r="N2943" s="108">
        <v>1</v>
      </c>
      <c r="O2943" s="108"/>
      <c r="P2943" s="108"/>
      <c r="Q2943" s="108"/>
      <c r="R2943" s="108"/>
      <c r="S2943" s="108"/>
      <c r="T2943" s="108"/>
      <c r="U2943" s="108"/>
      <c r="V2943" s="108"/>
      <c r="W2943" s="108"/>
      <c r="X2943" s="108"/>
      <c r="Y2943" s="108"/>
      <c r="Z2943" s="109"/>
      <c r="AA2943" s="113"/>
      <c r="AB2943" s="383"/>
      <c r="AC2943" s="73"/>
      <c r="AD2943" s="414"/>
      <c r="AE2943" s="393"/>
      <c r="AF2943" s="78"/>
      <c r="AG2943" s="414"/>
      <c r="AH2943" s="383"/>
      <c r="AI2943" s="453"/>
      <c r="AJ2943" s="453"/>
      <c r="AK2943" s="414"/>
      <c r="AL2943" s="383"/>
      <c r="AM2943" s="383"/>
      <c r="AN2943" s="523"/>
      <c r="AO2943" s="414"/>
      <c r="AP2943" s="548"/>
      <c r="AQ2943" s="414"/>
      <c r="AR2943" s="78"/>
      <c r="AS2943" s="78"/>
      <c r="AT2943" s="414"/>
      <c r="AU2943" s="548"/>
      <c r="AV2943" s="548"/>
      <c r="AW2943" s="414"/>
      <c r="AX2943" s="383"/>
      <c r="AY2943" s="548"/>
      <c r="AZ2943" s="414"/>
      <c r="BA2943" s="383"/>
      <c r="BB2943" s="548"/>
      <c r="BC2943" s="78"/>
      <c r="BD2943" s="414"/>
      <c r="BE2943" s="414"/>
      <c r="BF2943" s="414"/>
      <c r="BG2943" s="414"/>
      <c r="BH2943" s="414"/>
      <c r="BI2943" s="383"/>
      <c r="BJ2943" s="383"/>
      <c r="BK2943" s="78"/>
      <c r="BL2943" s="414"/>
      <c r="BM2943" s="383"/>
      <c r="BN2943" s="78"/>
      <c r="BO2943" s="414"/>
      <c r="BP2943" s="78"/>
      <c r="BQ2943" s="414"/>
      <c r="BR2943" s="383"/>
      <c r="BS2943" s="78"/>
      <c r="BT2943" s="83"/>
      <c r="BU2943" s="75"/>
      <c r="BV2943" s="74"/>
      <c r="BW2943" s="74"/>
      <c r="BX2943" s="98" t="s">
        <v>5483</v>
      </c>
      <c r="BY2943" s="112">
        <f t="shared" si="280"/>
        <v>2938</v>
      </c>
      <c r="BZ2943" s="65">
        <f t="shared" si="281"/>
        <v>0</v>
      </c>
      <c r="CA2943" s="359">
        <f t="shared" si="282"/>
        <v>14</v>
      </c>
      <c r="CB2943" s="359">
        <f t="shared" si="283"/>
        <v>6</v>
      </c>
      <c r="CC2943" s="359">
        <f t="shared" si="284"/>
        <v>2023</v>
      </c>
      <c r="CD2943" s="359" t="str">
        <f t="shared" si="285"/>
        <v>146202305736CRECIENTE SUBITA</v>
      </c>
    </row>
    <row r="2944" spans="1:82" s="121" customFormat="1" ht="409.5" customHeight="1">
      <c r="A2944" s="13"/>
      <c r="B2944" s="13"/>
      <c r="C2944" s="13"/>
      <c r="D2944" s="212">
        <v>45092</v>
      </c>
      <c r="E2944" s="210" t="s">
        <v>2718</v>
      </c>
      <c r="F2944" s="211" t="s">
        <v>1115</v>
      </c>
      <c r="G2944" s="130" t="s">
        <v>8680</v>
      </c>
      <c r="H2944" s="85" t="str">
        <f>VLOOKUP(E2944&amp;F2944,Divipola!$C$1:$F$1149,4,FALSE)</f>
        <v>25473</v>
      </c>
      <c r="I2944" s="77"/>
      <c r="J2944" s="181"/>
      <c r="K2944" s="141"/>
      <c r="L2944" s="141"/>
      <c r="M2944" s="141"/>
      <c r="N2944" s="141"/>
      <c r="O2944" s="141"/>
      <c r="P2944" s="141"/>
      <c r="Q2944" s="141"/>
      <c r="R2944" s="141"/>
      <c r="S2944" s="141"/>
      <c r="T2944" s="141"/>
      <c r="U2944" s="141"/>
      <c r="V2944" s="141"/>
      <c r="W2944" s="141"/>
      <c r="X2944" s="141"/>
      <c r="Y2944" s="141"/>
      <c r="Z2944" s="142">
        <v>1100</v>
      </c>
      <c r="AA2944" s="144"/>
      <c r="AB2944" s="383"/>
      <c r="AC2944" s="73"/>
      <c r="AD2944" s="414"/>
      <c r="AE2944" s="393"/>
      <c r="AF2944" s="78"/>
      <c r="AG2944" s="414"/>
      <c r="AH2944" s="383"/>
      <c r="AI2944" s="453"/>
      <c r="AJ2944" s="453"/>
      <c r="AK2944" s="414"/>
      <c r="AL2944" s="383"/>
      <c r="AM2944" s="383"/>
      <c r="AN2944" s="523"/>
      <c r="AO2944" s="414"/>
      <c r="AP2944" s="548"/>
      <c r="AQ2944" s="414"/>
      <c r="AR2944" s="78"/>
      <c r="AS2944" s="78"/>
      <c r="AT2944" s="414"/>
      <c r="AU2944" s="548"/>
      <c r="AV2944" s="548"/>
      <c r="AW2944" s="414"/>
      <c r="AX2944" s="383"/>
      <c r="AY2944" s="548"/>
      <c r="AZ2944" s="414"/>
      <c r="BA2944" s="383"/>
      <c r="BB2944" s="548"/>
      <c r="BC2944" s="78"/>
      <c r="BD2944" s="414"/>
      <c r="BE2944" s="414"/>
      <c r="BF2944" s="414"/>
      <c r="BG2944" s="414"/>
      <c r="BH2944" s="414"/>
      <c r="BI2944" s="383"/>
      <c r="BJ2944" s="383"/>
      <c r="BK2944" s="78"/>
      <c r="BL2944" s="414"/>
      <c r="BM2944" s="383"/>
      <c r="BN2944" s="78"/>
      <c r="BO2944" s="414"/>
      <c r="BP2944" s="78"/>
      <c r="BQ2944" s="414"/>
      <c r="BR2944" s="383"/>
      <c r="BS2944" s="78"/>
      <c r="BT2944" s="83"/>
      <c r="BU2944" s="75"/>
      <c r="BV2944" s="74"/>
      <c r="BW2944" s="74"/>
      <c r="BX2944" s="132" t="s">
        <v>5550</v>
      </c>
      <c r="BY2944" s="112">
        <f t="shared" si="280"/>
        <v>2939</v>
      </c>
      <c r="BZ2944" s="65">
        <f t="shared" si="281"/>
        <v>0</v>
      </c>
      <c r="CA2944" s="359">
        <f t="shared" si="282"/>
        <v>15</v>
      </c>
      <c r="CB2944" s="359">
        <f t="shared" si="283"/>
        <v>6</v>
      </c>
      <c r="CC2944" s="359">
        <f t="shared" si="284"/>
        <v>2023</v>
      </c>
      <c r="CD2944" s="359" t="str">
        <f t="shared" si="285"/>
        <v xml:space="preserve">156202325473INCENDIO FORESTAL </v>
      </c>
    </row>
    <row r="2945" spans="1:82" s="121" customFormat="1" ht="96" customHeight="1">
      <c r="A2945" s="13"/>
      <c r="B2945" s="13"/>
      <c r="C2945" s="13"/>
      <c r="D2945" s="212">
        <v>45092</v>
      </c>
      <c r="E2945" s="210" t="s">
        <v>2724</v>
      </c>
      <c r="F2945" s="211" t="s">
        <v>1341</v>
      </c>
      <c r="G2945" s="111" t="s">
        <v>2802</v>
      </c>
      <c r="H2945" s="85" t="str">
        <f>VLOOKUP(E2945&amp;F2945,Divipola!$C$1:$F$1149,4,FALSE)</f>
        <v>85263</v>
      </c>
      <c r="I2945" s="77"/>
      <c r="J2945" s="181"/>
      <c r="K2945" s="108"/>
      <c r="L2945" s="108"/>
      <c r="M2945" s="108"/>
      <c r="N2945" s="108"/>
      <c r="O2945" s="108"/>
      <c r="P2945" s="108"/>
      <c r="Q2945" s="108"/>
      <c r="R2945" s="108"/>
      <c r="S2945" s="108"/>
      <c r="T2945" s="108"/>
      <c r="U2945" s="108"/>
      <c r="V2945" s="108"/>
      <c r="W2945" s="108"/>
      <c r="X2945" s="108"/>
      <c r="Y2945" s="108"/>
      <c r="Z2945" s="109"/>
      <c r="AA2945" s="113"/>
      <c r="AB2945" s="383"/>
      <c r="AC2945" s="73"/>
      <c r="AD2945" s="414"/>
      <c r="AE2945" s="393"/>
      <c r="AF2945" s="78"/>
      <c r="AG2945" s="414"/>
      <c r="AH2945" s="383"/>
      <c r="AI2945" s="453"/>
      <c r="AJ2945" s="453"/>
      <c r="AK2945" s="414"/>
      <c r="AL2945" s="383"/>
      <c r="AM2945" s="383"/>
      <c r="AN2945" s="523"/>
      <c r="AO2945" s="414"/>
      <c r="AP2945" s="548"/>
      <c r="AQ2945" s="414"/>
      <c r="AR2945" s="78"/>
      <c r="AS2945" s="78"/>
      <c r="AT2945" s="414"/>
      <c r="AU2945" s="548"/>
      <c r="AV2945" s="548"/>
      <c r="AW2945" s="414"/>
      <c r="AX2945" s="383"/>
      <c r="AY2945" s="548"/>
      <c r="AZ2945" s="414"/>
      <c r="BA2945" s="383"/>
      <c r="BB2945" s="548"/>
      <c r="BC2945" s="78"/>
      <c r="BD2945" s="414"/>
      <c r="BE2945" s="414"/>
      <c r="BF2945" s="414"/>
      <c r="BG2945" s="414"/>
      <c r="BH2945" s="414"/>
      <c r="BI2945" s="383"/>
      <c r="BJ2945" s="383"/>
      <c r="BK2945" s="78"/>
      <c r="BL2945" s="414"/>
      <c r="BM2945" s="383"/>
      <c r="BN2945" s="78"/>
      <c r="BO2945" s="414"/>
      <c r="BP2945" s="78"/>
      <c r="BQ2945" s="414"/>
      <c r="BR2945" s="383"/>
      <c r="BS2945" s="78"/>
      <c r="BT2945" s="83"/>
      <c r="BU2945" s="75"/>
      <c r="BV2945" s="74"/>
      <c r="BW2945" s="74"/>
      <c r="BX2945" s="132" t="s">
        <v>4829</v>
      </c>
      <c r="BY2945" s="112">
        <f t="shared" si="280"/>
        <v>2940</v>
      </c>
      <c r="BZ2945" s="65">
        <f t="shared" si="281"/>
        <v>0</v>
      </c>
      <c r="CA2945" s="359">
        <f t="shared" si="282"/>
        <v>15</v>
      </c>
      <c r="CB2945" s="359">
        <f t="shared" si="283"/>
        <v>6</v>
      </c>
      <c r="CC2945" s="359">
        <f t="shared" si="284"/>
        <v>2023</v>
      </c>
      <c r="CD2945" s="359" t="str">
        <f t="shared" si="285"/>
        <v>156202385263INUNDACION</v>
      </c>
    </row>
    <row r="2946" spans="1:82" s="121" customFormat="1" ht="96" customHeight="1">
      <c r="A2946" s="13"/>
      <c r="B2946" s="13"/>
      <c r="C2946" s="13"/>
      <c r="D2946" s="212">
        <v>45092</v>
      </c>
      <c r="E2946" s="210" t="s">
        <v>2834</v>
      </c>
      <c r="F2946" s="211" t="s">
        <v>1348</v>
      </c>
      <c r="G2946" s="111" t="s">
        <v>2827</v>
      </c>
      <c r="H2946" s="85" t="str">
        <f>VLOOKUP(E2946&amp;F2946,Divipola!$C$1:$F$1149,4,FALSE)</f>
        <v>54660</v>
      </c>
      <c r="I2946" s="77"/>
      <c r="J2946" s="181"/>
      <c r="K2946" s="108"/>
      <c r="L2946" s="108"/>
      <c r="M2946" s="108"/>
      <c r="N2946" s="108">
        <v>4</v>
      </c>
      <c r="O2946" s="108">
        <v>1</v>
      </c>
      <c r="P2946" s="108"/>
      <c r="Q2946" s="108">
        <v>1</v>
      </c>
      <c r="R2946" s="108"/>
      <c r="S2946" s="108"/>
      <c r="T2946" s="108"/>
      <c r="U2946" s="108"/>
      <c r="V2946" s="108"/>
      <c r="W2946" s="108"/>
      <c r="X2946" s="108"/>
      <c r="Y2946" s="108"/>
      <c r="Z2946" s="109"/>
      <c r="AA2946" s="113"/>
      <c r="AB2946" s="383"/>
      <c r="AC2946" s="73"/>
      <c r="AD2946" s="414"/>
      <c r="AE2946" s="393"/>
      <c r="AF2946" s="78"/>
      <c r="AG2946" s="414"/>
      <c r="AH2946" s="383"/>
      <c r="AI2946" s="453"/>
      <c r="AJ2946" s="453"/>
      <c r="AK2946" s="414"/>
      <c r="AL2946" s="383"/>
      <c r="AM2946" s="383"/>
      <c r="AN2946" s="523"/>
      <c r="AO2946" s="414"/>
      <c r="AP2946" s="548"/>
      <c r="AQ2946" s="414"/>
      <c r="AR2946" s="78"/>
      <c r="AS2946" s="78"/>
      <c r="AT2946" s="414"/>
      <c r="AU2946" s="548"/>
      <c r="AV2946" s="548"/>
      <c r="AW2946" s="414"/>
      <c r="AX2946" s="383"/>
      <c r="AY2946" s="548"/>
      <c r="AZ2946" s="414"/>
      <c r="BA2946" s="383"/>
      <c r="BB2946" s="548"/>
      <c r="BC2946" s="78"/>
      <c r="BD2946" s="414"/>
      <c r="BE2946" s="414"/>
      <c r="BF2946" s="414"/>
      <c r="BG2946" s="414"/>
      <c r="BH2946" s="414"/>
      <c r="BI2946" s="383"/>
      <c r="BJ2946" s="383"/>
      <c r="BK2946" s="78"/>
      <c r="BL2946" s="414"/>
      <c r="BM2946" s="383"/>
      <c r="BN2946" s="78"/>
      <c r="BO2946" s="414"/>
      <c r="BP2946" s="78"/>
      <c r="BQ2946" s="414"/>
      <c r="BR2946" s="383"/>
      <c r="BS2946" s="78"/>
      <c r="BT2946" s="83"/>
      <c r="BU2946" s="75"/>
      <c r="BV2946" s="74"/>
      <c r="BW2946" s="74"/>
      <c r="BX2946" s="98" t="s">
        <v>5428</v>
      </c>
      <c r="BY2946" s="112">
        <f t="shared" si="280"/>
        <v>2941</v>
      </c>
      <c r="BZ2946" s="65">
        <f t="shared" si="281"/>
        <v>0</v>
      </c>
      <c r="CA2946" s="359">
        <f t="shared" si="282"/>
        <v>15</v>
      </c>
      <c r="CB2946" s="359">
        <f t="shared" si="283"/>
        <v>6</v>
      </c>
      <c r="CC2946" s="359">
        <f t="shared" si="284"/>
        <v>2023</v>
      </c>
      <c r="CD2946" s="359" t="str">
        <f t="shared" si="285"/>
        <v>156202354660MOVIMIENTO EN MASA</v>
      </c>
    </row>
    <row r="2947" spans="1:82" s="121" customFormat="1" ht="240" customHeight="1">
      <c r="A2947" s="13"/>
      <c r="B2947" s="13"/>
      <c r="C2947" s="13"/>
      <c r="D2947" s="212">
        <v>45092</v>
      </c>
      <c r="E2947" s="210" t="s">
        <v>2854</v>
      </c>
      <c r="F2947" s="211" t="s">
        <v>502</v>
      </c>
      <c r="G2947" s="111" t="s">
        <v>2803</v>
      </c>
      <c r="H2947" s="85" t="str">
        <f>VLOOKUP(E2947&amp;F2947,Divipola!$C$1:$F$1149,4,FALSE)</f>
        <v>27006</v>
      </c>
      <c r="I2947" s="77"/>
      <c r="J2947" s="181"/>
      <c r="K2947" s="207"/>
      <c r="L2947" s="207"/>
      <c r="M2947" s="207"/>
      <c r="N2947" s="207">
        <v>22</v>
      </c>
      <c r="O2947" s="207">
        <v>13</v>
      </c>
      <c r="P2947" s="207"/>
      <c r="Q2947" s="207">
        <v>13</v>
      </c>
      <c r="R2947" s="207"/>
      <c r="S2947" s="207"/>
      <c r="T2947" s="207"/>
      <c r="U2947" s="207"/>
      <c r="V2947" s="207"/>
      <c r="W2947" s="207"/>
      <c r="X2947" s="207"/>
      <c r="Y2947" s="207">
        <v>1</v>
      </c>
      <c r="Z2947" s="208"/>
      <c r="AA2947" s="186"/>
      <c r="AB2947" s="383"/>
      <c r="AC2947" s="73"/>
      <c r="AD2947" s="414"/>
      <c r="AE2947" s="393"/>
      <c r="AF2947" s="78"/>
      <c r="AG2947" s="414"/>
      <c r="AH2947" s="383"/>
      <c r="AI2947" s="453"/>
      <c r="AJ2947" s="453"/>
      <c r="AK2947" s="414"/>
      <c r="AL2947" s="383"/>
      <c r="AM2947" s="383"/>
      <c r="AN2947" s="523"/>
      <c r="AO2947" s="414"/>
      <c r="AP2947" s="548"/>
      <c r="AQ2947" s="414"/>
      <c r="AR2947" s="78"/>
      <c r="AS2947" s="78"/>
      <c r="AT2947" s="414"/>
      <c r="AU2947" s="548"/>
      <c r="AV2947" s="548"/>
      <c r="AW2947" s="414"/>
      <c r="AX2947" s="383"/>
      <c r="AY2947" s="548"/>
      <c r="AZ2947" s="414"/>
      <c r="BA2947" s="383"/>
      <c r="BB2947" s="548"/>
      <c r="BC2947" s="78"/>
      <c r="BD2947" s="414"/>
      <c r="BE2947" s="414"/>
      <c r="BF2947" s="414"/>
      <c r="BG2947" s="414"/>
      <c r="BH2947" s="414"/>
      <c r="BI2947" s="383"/>
      <c r="BJ2947" s="383"/>
      <c r="BK2947" s="78"/>
      <c r="BL2947" s="414"/>
      <c r="BM2947" s="383"/>
      <c r="BN2947" s="78"/>
      <c r="BO2947" s="414"/>
      <c r="BP2947" s="78"/>
      <c r="BQ2947" s="414"/>
      <c r="BR2947" s="383"/>
      <c r="BS2947" s="78"/>
      <c r="BT2947" s="83"/>
      <c r="BU2947" s="75"/>
      <c r="BV2947" s="74"/>
      <c r="BW2947" s="74"/>
      <c r="BX2947" s="98" t="s">
        <v>5477</v>
      </c>
      <c r="BY2947" s="112">
        <f t="shared" si="280"/>
        <v>2942</v>
      </c>
      <c r="BZ2947" s="65">
        <f t="shared" si="281"/>
        <v>0</v>
      </c>
      <c r="CA2947" s="359">
        <f t="shared" si="282"/>
        <v>15</v>
      </c>
      <c r="CB2947" s="359">
        <f t="shared" si="283"/>
        <v>6</v>
      </c>
      <c r="CC2947" s="359">
        <f t="shared" si="284"/>
        <v>2023</v>
      </c>
      <c r="CD2947" s="359" t="str">
        <f t="shared" si="285"/>
        <v>156202327006VENDAVAL</v>
      </c>
    </row>
    <row r="2948" spans="1:82" s="121" customFormat="1" ht="108" customHeight="1">
      <c r="A2948" s="13"/>
      <c r="B2948" s="13"/>
      <c r="C2948" s="13"/>
      <c r="D2948" s="212">
        <v>45092</v>
      </c>
      <c r="E2948" s="210" t="s">
        <v>2836</v>
      </c>
      <c r="F2948" s="211" t="s">
        <v>2639</v>
      </c>
      <c r="G2948" s="111" t="s">
        <v>2827</v>
      </c>
      <c r="H2948" s="85" t="str">
        <f>VLOOKUP(E2948&amp;F2948,Divipola!$C$1:$F$1149,4,FALSE)</f>
        <v>19701</v>
      </c>
      <c r="I2948" s="77"/>
      <c r="J2948" s="181"/>
      <c r="K2948" s="146"/>
      <c r="L2948" s="146"/>
      <c r="M2948" s="146"/>
      <c r="N2948" s="146"/>
      <c r="O2948" s="146"/>
      <c r="P2948" s="146"/>
      <c r="Q2948" s="146"/>
      <c r="R2948" s="146">
        <v>1</v>
      </c>
      <c r="S2948" s="146"/>
      <c r="T2948" s="146"/>
      <c r="U2948" s="146"/>
      <c r="V2948" s="146"/>
      <c r="W2948" s="146"/>
      <c r="X2948" s="146"/>
      <c r="Y2948" s="146"/>
      <c r="Z2948" s="147"/>
      <c r="AA2948" s="148"/>
      <c r="AB2948" s="383"/>
      <c r="AC2948" s="73"/>
      <c r="AD2948" s="414"/>
      <c r="AE2948" s="393"/>
      <c r="AF2948" s="78"/>
      <c r="AG2948" s="414"/>
      <c r="AH2948" s="383"/>
      <c r="AI2948" s="453"/>
      <c r="AJ2948" s="453"/>
      <c r="AK2948" s="414"/>
      <c r="AL2948" s="383"/>
      <c r="AM2948" s="383"/>
      <c r="AN2948" s="523"/>
      <c r="AO2948" s="414"/>
      <c r="AP2948" s="548"/>
      <c r="AQ2948" s="414"/>
      <c r="AR2948" s="78"/>
      <c r="AS2948" s="78"/>
      <c r="AT2948" s="414"/>
      <c r="AU2948" s="548"/>
      <c r="AV2948" s="548"/>
      <c r="AW2948" s="414"/>
      <c r="AX2948" s="383"/>
      <c r="AY2948" s="548"/>
      <c r="AZ2948" s="414"/>
      <c r="BA2948" s="533">
        <v>44987</v>
      </c>
      <c r="BB2948" s="548">
        <v>100</v>
      </c>
      <c r="BC2948" s="506" t="s">
        <v>7951</v>
      </c>
      <c r="BD2948" s="532">
        <v>162000000</v>
      </c>
      <c r="BE2948" s="716"/>
      <c r="BF2948" s="716"/>
      <c r="BG2948" s="716"/>
      <c r="BH2948" s="716"/>
      <c r="BI2948" s="383"/>
      <c r="BJ2948" s="383"/>
      <c r="BK2948" s="78"/>
      <c r="BL2948" s="414"/>
      <c r="BM2948" s="383"/>
      <c r="BN2948" s="78"/>
      <c r="BO2948" s="414"/>
      <c r="BP2948" s="78"/>
      <c r="BQ2948" s="414"/>
      <c r="BR2948" s="383"/>
      <c r="BS2948" s="78"/>
      <c r="BT2948" s="83"/>
      <c r="BU2948" s="75"/>
      <c r="BV2948" s="74"/>
      <c r="BW2948" s="74"/>
      <c r="BX2948" s="98" t="s">
        <v>5429</v>
      </c>
      <c r="BY2948" s="112">
        <f t="shared" si="280"/>
        <v>2943</v>
      </c>
      <c r="BZ2948" s="65">
        <f t="shared" si="281"/>
        <v>162000000</v>
      </c>
      <c r="CA2948" s="359">
        <f t="shared" si="282"/>
        <v>15</v>
      </c>
      <c r="CB2948" s="359">
        <f t="shared" si="283"/>
        <v>6</v>
      </c>
      <c r="CC2948" s="359">
        <f t="shared" si="284"/>
        <v>2023</v>
      </c>
      <c r="CD2948" s="359" t="str">
        <f t="shared" si="285"/>
        <v>156202319701MOVIMIENTO EN MASA</v>
      </c>
    </row>
    <row r="2949" spans="1:82" s="121" customFormat="1" ht="132" customHeight="1">
      <c r="A2949" s="13"/>
      <c r="B2949" s="13"/>
      <c r="C2949" s="13"/>
      <c r="D2949" s="212">
        <v>45092</v>
      </c>
      <c r="E2949" s="210" t="s">
        <v>2836</v>
      </c>
      <c r="F2949" s="211" t="s">
        <v>2639</v>
      </c>
      <c r="G2949" s="111" t="s">
        <v>2807</v>
      </c>
      <c r="H2949" s="85" t="str">
        <f>VLOOKUP(E2949&amp;F2949,Divipola!$C$1:$F$1149,4,FALSE)</f>
        <v>19701</v>
      </c>
      <c r="I2949" s="77"/>
      <c r="J2949" s="181"/>
      <c r="K2949" s="146"/>
      <c r="L2949" s="146"/>
      <c r="M2949" s="146"/>
      <c r="N2949" s="146">
        <v>1200</v>
      </c>
      <c r="O2949" s="146">
        <v>300</v>
      </c>
      <c r="P2949" s="146"/>
      <c r="Q2949" s="146"/>
      <c r="R2949" s="146"/>
      <c r="S2949" s="146"/>
      <c r="T2949" s="146"/>
      <c r="U2949" s="146"/>
      <c r="V2949" s="146"/>
      <c r="W2949" s="146"/>
      <c r="X2949" s="146"/>
      <c r="Y2949" s="146"/>
      <c r="Z2949" s="147"/>
      <c r="AA2949" s="148"/>
      <c r="AB2949" s="383"/>
      <c r="AC2949" s="73"/>
      <c r="AD2949" s="414"/>
      <c r="AE2949" s="393"/>
      <c r="AF2949" s="78"/>
      <c r="AG2949" s="414"/>
      <c r="AH2949" s="383"/>
      <c r="AI2949" s="453"/>
      <c r="AJ2949" s="453"/>
      <c r="AK2949" s="414"/>
      <c r="AL2949" s="383"/>
      <c r="AM2949" s="383"/>
      <c r="AN2949" s="523"/>
      <c r="AO2949" s="414"/>
      <c r="AP2949" s="548"/>
      <c r="AQ2949" s="414"/>
      <c r="AR2949" s="78"/>
      <c r="AS2949" s="78"/>
      <c r="AT2949" s="414"/>
      <c r="AU2949" s="548"/>
      <c r="AV2949" s="548"/>
      <c r="AW2949" s="414"/>
      <c r="AX2949" s="383"/>
      <c r="AY2949" s="548"/>
      <c r="AZ2949" s="414"/>
      <c r="BA2949" s="383"/>
      <c r="BB2949" s="548"/>
      <c r="BC2949" s="78"/>
      <c r="BD2949" s="414"/>
      <c r="BE2949" s="414"/>
      <c r="BF2949" s="414"/>
      <c r="BG2949" s="414"/>
      <c r="BH2949" s="414"/>
      <c r="BI2949" s="383"/>
      <c r="BJ2949" s="383"/>
      <c r="BK2949" s="78"/>
      <c r="BL2949" s="414"/>
      <c r="BM2949" s="383"/>
      <c r="BN2949" s="78"/>
      <c r="BO2949" s="414"/>
      <c r="BP2949" s="78"/>
      <c r="BQ2949" s="414"/>
      <c r="BR2949" s="383"/>
      <c r="BS2949" s="78"/>
      <c r="BT2949" s="83"/>
      <c r="BU2949" s="75"/>
      <c r="BV2949" s="74"/>
      <c r="BW2949" s="74"/>
      <c r="BX2949" s="98" t="s">
        <v>5430</v>
      </c>
      <c r="BY2949" s="112">
        <f t="shared" si="280"/>
        <v>2944</v>
      </c>
      <c r="BZ2949" s="65">
        <f t="shared" si="281"/>
        <v>0</v>
      </c>
      <c r="CA2949" s="359">
        <f t="shared" si="282"/>
        <v>15</v>
      </c>
      <c r="CB2949" s="359">
        <f t="shared" si="283"/>
        <v>6</v>
      </c>
      <c r="CC2949" s="359">
        <f t="shared" si="284"/>
        <v>2023</v>
      </c>
      <c r="CD2949" s="359" t="str">
        <f t="shared" si="285"/>
        <v>156202319701CRECIENTE SUBITA</v>
      </c>
    </row>
    <row r="2950" spans="1:82" s="121" customFormat="1" ht="120" customHeight="1">
      <c r="A2950" s="13"/>
      <c r="B2950" s="13"/>
      <c r="C2950" s="13"/>
      <c r="D2950" s="212">
        <v>45092</v>
      </c>
      <c r="E2950" s="210" t="s">
        <v>2829</v>
      </c>
      <c r="F2950" s="211" t="s">
        <v>2530</v>
      </c>
      <c r="G2950" s="111" t="s">
        <v>2803</v>
      </c>
      <c r="H2950" s="85" t="str">
        <f>VLOOKUP(E2950&amp;F2950,Divipola!$C$1:$F$1149,4,FALSE)</f>
        <v>05659</v>
      </c>
      <c r="I2950" s="77"/>
      <c r="J2950" s="181"/>
      <c r="K2950" s="108"/>
      <c r="L2950" s="108"/>
      <c r="M2950" s="108"/>
      <c r="N2950" s="108">
        <v>300</v>
      </c>
      <c r="O2950" s="108">
        <v>90</v>
      </c>
      <c r="P2950" s="108">
        <v>4</v>
      </c>
      <c r="Q2950" s="108">
        <v>80</v>
      </c>
      <c r="R2950" s="108"/>
      <c r="S2950" s="108"/>
      <c r="T2950" s="108"/>
      <c r="U2950" s="108"/>
      <c r="V2950" s="108"/>
      <c r="W2950" s="108"/>
      <c r="X2950" s="108">
        <v>1</v>
      </c>
      <c r="Y2950" s="108"/>
      <c r="Z2950" s="109"/>
      <c r="AA2950" s="113"/>
      <c r="AB2950" s="383"/>
      <c r="AC2950" s="73"/>
      <c r="AD2950" s="414"/>
      <c r="AE2950" s="393"/>
      <c r="AF2950" s="78"/>
      <c r="AG2950" s="414"/>
      <c r="AH2950" s="383"/>
      <c r="AI2950" s="453"/>
      <c r="AJ2950" s="453"/>
      <c r="AK2950" s="414"/>
      <c r="AL2950" s="383"/>
      <c r="AM2950" s="383"/>
      <c r="AN2950" s="523"/>
      <c r="AO2950" s="414"/>
      <c r="AP2950" s="548"/>
      <c r="AQ2950" s="414"/>
      <c r="AR2950" s="78"/>
      <c r="AS2950" s="78"/>
      <c r="AT2950" s="414"/>
      <c r="AU2950" s="548"/>
      <c r="AV2950" s="548"/>
      <c r="AW2950" s="414"/>
      <c r="AX2950" s="383"/>
      <c r="AY2950" s="548"/>
      <c r="AZ2950" s="414"/>
      <c r="BA2950" s="383"/>
      <c r="BB2950" s="548"/>
      <c r="BC2950" s="78"/>
      <c r="BD2950" s="414"/>
      <c r="BE2950" s="414"/>
      <c r="BF2950" s="414"/>
      <c r="BG2950" s="414"/>
      <c r="BH2950" s="414"/>
      <c r="BI2950" s="383"/>
      <c r="BJ2950" s="383"/>
      <c r="BK2950" s="78"/>
      <c r="BL2950" s="414"/>
      <c r="BM2950" s="383"/>
      <c r="BN2950" s="78"/>
      <c r="BO2950" s="414"/>
      <c r="BP2950" s="78"/>
      <c r="BQ2950" s="414"/>
      <c r="BR2950" s="383"/>
      <c r="BS2950" s="78"/>
      <c r="BT2950" s="83"/>
      <c r="BU2950" s="75"/>
      <c r="BV2950" s="74"/>
      <c r="BW2950" s="74"/>
      <c r="BX2950" s="98" t="s">
        <v>5431</v>
      </c>
      <c r="BY2950" s="112">
        <f t="shared" si="280"/>
        <v>2945</v>
      </c>
      <c r="BZ2950" s="65">
        <f t="shared" si="281"/>
        <v>0</v>
      </c>
      <c r="CA2950" s="359">
        <f t="shared" si="282"/>
        <v>15</v>
      </c>
      <c r="CB2950" s="359">
        <f t="shared" si="283"/>
        <v>6</v>
      </c>
      <c r="CC2950" s="359">
        <f t="shared" si="284"/>
        <v>2023</v>
      </c>
      <c r="CD2950" s="359" t="str">
        <f t="shared" si="285"/>
        <v>156202305659VENDAVAL</v>
      </c>
    </row>
    <row r="2951" spans="1:82" s="121" customFormat="1" ht="60" customHeight="1">
      <c r="A2951" s="13"/>
      <c r="B2951" s="13"/>
      <c r="C2951" s="13"/>
      <c r="D2951" s="212">
        <v>45092</v>
      </c>
      <c r="E2951" s="210" t="s">
        <v>1325</v>
      </c>
      <c r="F2951" s="211" t="s">
        <v>1842</v>
      </c>
      <c r="G2951" s="111" t="s">
        <v>2803</v>
      </c>
      <c r="H2951" s="85" t="str">
        <f>VLOOKUP(E2951&amp;F2951,Divipola!$C$1:$F$1149,4,FALSE)</f>
        <v>70820</v>
      </c>
      <c r="I2951" s="77"/>
      <c r="J2951" s="181"/>
      <c r="K2951" s="146"/>
      <c r="L2951" s="146"/>
      <c r="M2951" s="146"/>
      <c r="N2951" s="146">
        <v>272</v>
      </c>
      <c r="O2951" s="146">
        <v>68</v>
      </c>
      <c r="P2951" s="146"/>
      <c r="Q2951" s="146">
        <v>68</v>
      </c>
      <c r="R2951" s="146"/>
      <c r="S2951" s="146"/>
      <c r="T2951" s="146"/>
      <c r="U2951" s="146"/>
      <c r="V2951" s="146"/>
      <c r="W2951" s="146"/>
      <c r="X2951" s="146"/>
      <c r="Y2951" s="146"/>
      <c r="Z2951" s="147"/>
      <c r="AA2951" s="148"/>
      <c r="AB2951" s="383"/>
      <c r="AC2951" s="73"/>
      <c r="AD2951" s="414"/>
      <c r="AE2951" s="393"/>
      <c r="AF2951" s="78"/>
      <c r="AG2951" s="414"/>
      <c r="AH2951" s="383"/>
      <c r="AI2951" s="453"/>
      <c r="AJ2951" s="453"/>
      <c r="AK2951" s="414"/>
      <c r="AL2951" s="383"/>
      <c r="AM2951" s="383"/>
      <c r="AN2951" s="523"/>
      <c r="AO2951" s="414"/>
      <c r="AP2951" s="548"/>
      <c r="AQ2951" s="414"/>
      <c r="AR2951" s="78"/>
      <c r="AS2951" s="78"/>
      <c r="AT2951" s="414"/>
      <c r="AU2951" s="548"/>
      <c r="AV2951" s="548"/>
      <c r="AW2951" s="414"/>
      <c r="AX2951" s="383"/>
      <c r="AY2951" s="548"/>
      <c r="AZ2951" s="414"/>
      <c r="BA2951" s="383"/>
      <c r="BB2951" s="548"/>
      <c r="BC2951" s="78"/>
      <c r="BD2951" s="414"/>
      <c r="BE2951" s="414"/>
      <c r="BF2951" s="414"/>
      <c r="BG2951" s="414"/>
      <c r="BH2951" s="414"/>
      <c r="BI2951" s="383"/>
      <c r="BJ2951" s="383"/>
      <c r="BK2951" s="78"/>
      <c r="BL2951" s="414"/>
      <c r="BM2951" s="383"/>
      <c r="BN2951" s="78"/>
      <c r="BO2951" s="414"/>
      <c r="BP2951" s="78"/>
      <c r="BQ2951" s="414"/>
      <c r="BR2951" s="383"/>
      <c r="BS2951" s="78"/>
      <c r="BT2951" s="83"/>
      <c r="BU2951" s="75"/>
      <c r="BV2951" s="74"/>
      <c r="BW2951" s="74"/>
      <c r="BX2951" s="98" t="s">
        <v>5434</v>
      </c>
      <c r="BY2951" s="112">
        <f t="shared" si="280"/>
        <v>2946</v>
      </c>
      <c r="BZ2951" s="65">
        <f t="shared" si="281"/>
        <v>0</v>
      </c>
      <c r="CA2951" s="359">
        <f t="shared" si="282"/>
        <v>15</v>
      </c>
      <c r="CB2951" s="359">
        <f t="shared" si="283"/>
        <v>6</v>
      </c>
      <c r="CC2951" s="359">
        <f t="shared" si="284"/>
        <v>2023</v>
      </c>
      <c r="CD2951" s="359" t="str">
        <f t="shared" si="285"/>
        <v>156202370820VENDAVAL</v>
      </c>
    </row>
    <row r="2952" spans="1:82" s="121" customFormat="1" ht="60" customHeight="1">
      <c r="A2952" s="13"/>
      <c r="B2952" s="13"/>
      <c r="C2952" s="13"/>
      <c r="D2952" s="212">
        <v>45092</v>
      </c>
      <c r="E2952" s="210" t="s">
        <v>2070</v>
      </c>
      <c r="F2952" s="211" t="s">
        <v>2057</v>
      </c>
      <c r="G2952" s="111" t="s">
        <v>2802</v>
      </c>
      <c r="H2952" s="85" t="str">
        <f>VLOOKUP(E2952&amp;F2952,Divipola!$C$1:$F$1149,4,FALSE)</f>
        <v>18094</v>
      </c>
      <c r="I2952" s="77"/>
      <c r="J2952" s="181"/>
      <c r="K2952" s="146"/>
      <c r="L2952" s="146"/>
      <c r="M2952" s="146"/>
      <c r="N2952" s="146"/>
      <c r="O2952" s="146"/>
      <c r="P2952" s="146"/>
      <c r="Q2952" s="146"/>
      <c r="R2952" s="146">
        <v>1</v>
      </c>
      <c r="S2952" s="146">
        <v>1</v>
      </c>
      <c r="T2952" s="146"/>
      <c r="U2952" s="146"/>
      <c r="V2952" s="146"/>
      <c r="W2952" s="146"/>
      <c r="X2952" s="146"/>
      <c r="Y2952" s="146"/>
      <c r="Z2952" s="146"/>
      <c r="AA2952" s="148"/>
      <c r="AB2952" s="383"/>
      <c r="AC2952" s="73"/>
      <c r="AD2952" s="414"/>
      <c r="AE2952" s="393"/>
      <c r="AF2952" s="78"/>
      <c r="AG2952" s="414"/>
      <c r="AH2952" s="383"/>
      <c r="AI2952" s="453"/>
      <c r="AJ2952" s="453"/>
      <c r="AK2952" s="414"/>
      <c r="AL2952" s="383"/>
      <c r="AM2952" s="383"/>
      <c r="AN2952" s="523"/>
      <c r="AO2952" s="414"/>
      <c r="AP2952" s="548"/>
      <c r="AQ2952" s="414"/>
      <c r="AR2952" s="78"/>
      <c r="AS2952" s="78"/>
      <c r="AT2952" s="414"/>
      <c r="AU2952" s="548"/>
      <c r="AV2952" s="548"/>
      <c r="AW2952" s="414"/>
      <c r="AX2952" s="383"/>
      <c r="AY2952" s="548"/>
      <c r="AZ2952" s="414"/>
      <c r="BA2952" s="383"/>
      <c r="BB2952" s="548"/>
      <c r="BC2952" s="78"/>
      <c r="BD2952" s="414"/>
      <c r="BE2952" s="414"/>
      <c r="BF2952" s="414"/>
      <c r="BG2952" s="414"/>
      <c r="BH2952" s="414"/>
      <c r="BI2952" s="383"/>
      <c r="BJ2952" s="383"/>
      <c r="BK2952" s="78"/>
      <c r="BL2952" s="414"/>
      <c r="BM2952" s="383"/>
      <c r="BN2952" s="78"/>
      <c r="BO2952" s="414"/>
      <c r="BP2952" s="78"/>
      <c r="BQ2952" s="414"/>
      <c r="BR2952" s="383"/>
      <c r="BS2952" s="78"/>
      <c r="BT2952" s="83"/>
      <c r="BU2952" s="75"/>
      <c r="BV2952" s="74"/>
      <c r="BW2952" s="74"/>
      <c r="BX2952" s="98" t="s">
        <v>5436</v>
      </c>
      <c r="BY2952" s="112">
        <f t="shared" ref="BY2952:BY3015" si="286">+BY2951+1</f>
        <v>2947</v>
      </c>
      <c r="BZ2952" s="65">
        <f t="shared" ref="BZ2952:BZ3015" si="287">+AD2952+AG2952+AK2952+AO2952+AQ2952+AT2952+AW2952+AZ2952+BD2952+BH2952+BL2952+BO2952+BQ2952</f>
        <v>0</v>
      </c>
      <c r="CA2952" s="359">
        <f t="shared" si="282"/>
        <v>15</v>
      </c>
      <c r="CB2952" s="359">
        <f t="shared" si="283"/>
        <v>6</v>
      </c>
      <c r="CC2952" s="359">
        <f t="shared" si="284"/>
        <v>2023</v>
      </c>
      <c r="CD2952" s="359" t="str">
        <f t="shared" si="285"/>
        <v>156202318094INUNDACION</v>
      </c>
    </row>
    <row r="2953" spans="1:82" s="121" customFormat="1" ht="144" customHeight="1">
      <c r="A2953" s="13"/>
      <c r="B2953" s="13"/>
      <c r="C2953" s="13"/>
      <c r="D2953" s="212">
        <v>45092</v>
      </c>
      <c r="E2953" s="210" t="s">
        <v>2855</v>
      </c>
      <c r="F2953" s="211" t="s">
        <v>2234</v>
      </c>
      <c r="G2953" s="111" t="s">
        <v>2802</v>
      </c>
      <c r="H2953" s="85" t="str">
        <f>VLOOKUP(E2953&amp;F2953,Divipola!$C$1:$F$1149,4,FALSE)</f>
        <v>86571</v>
      </c>
      <c r="I2953" s="77"/>
      <c r="J2953" s="181"/>
      <c r="K2953" s="141"/>
      <c r="L2953" s="141"/>
      <c r="M2953" s="141"/>
      <c r="N2953" s="141">
        <v>25</v>
      </c>
      <c r="O2953" s="141">
        <v>5</v>
      </c>
      <c r="P2953" s="141"/>
      <c r="Q2953" s="141">
        <v>5</v>
      </c>
      <c r="R2953" s="141"/>
      <c r="S2953" s="141"/>
      <c r="T2953" s="141"/>
      <c r="U2953" s="141"/>
      <c r="V2953" s="141"/>
      <c r="W2953" s="141"/>
      <c r="X2953" s="141"/>
      <c r="Y2953" s="141"/>
      <c r="Z2953" s="142"/>
      <c r="AA2953" s="144"/>
      <c r="AB2953" s="383"/>
      <c r="AC2953" s="73"/>
      <c r="AD2953" s="414"/>
      <c r="AE2953" s="393"/>
      <c r="AF2953" s="78"/>
      <c r="AG2953" s="414"/>
      <c r="AH2953" s="383"/>
      <c r="AI2953" s="453"/>
      <c r="AJ2953" s="453"/>
      <c r="AK2953" s="414"/>
      <c r="AL2953" s="383"/>
      <c r="AM2953" s="383"/>
      <c r="AN2953" s="523"/>
      <c r="AO2953" s="414"/>
      <c r="AP2953" s="548"/>
      <c r="AQ2953" s="414"/>
      <c r="AR2953" s="78"/>
      <c r="AS2953" s="78"/>
      <c r="AT2953" s="414"/>
      <c r="AU2953" s="548"/>
      <c r="AV2953" s="548"/>
      <c r="AW2953" s="414"/>
      <c r="AX2953" s="383"/>
      <c r="AY2953" s="548"/>
      <c r="AZ2953" s="414"/>
      <c r="BA2953" s="383"/>
      <c r="BB2953" s="548"/>
      <c r="BC2953" s="78"/>
      <c r="BD2953" s="414"/>
      <c r="BE2953" s="414"/>
      <c r="BF2953" s="414"/>
      <c r="BG2953" s="414"/>
      <c r="BH2953" s="414"/>
      <c r="BI2953" s="383"/>
      <c r="BJ2953" s="383"/>
      <c r="BK2953" s="78"/>
      <c r="BL2953" s="414"/>
      <c r="BM2953" s="383"/>
      <c r="BN2953" s="78"/>
      <c r="BO2953" s="414"/>
      <c r="BP2953" s="78"/>
      <c r="BQ2953" s="414"/>
      <c r="BR2953" s="383"/>
      <c r="BS2953" s="78"/>
      <c r="BT2953" s="83"/>
      <c r="BU2953" s="75"/>
      <c r="BV2953" s="74"/>
      <c r="BW2953" s="74"/>
      <c r="BX2953" s="132" t="s">
        <v>5552</v>
      </c>
      <c r="BY2953" s="112">
        <f t="shared" si="286"/>
        <v>2948</v>
      </c>
      <c r="BZ2953" s="65">
        <f t="shared" si="287"/>
        <v>0</v>
      </c>
      <c r="CA2953" s="359">
        <f t="shared" si="282"/>
        <v>15</v>
      </c>
      <c r="CB2953" s="359">
        <f t="shared" si="283"/>
        <v>6</v>
      </c>
      <c r="CC2953" s="359">
        <f t="shared" si="284"/>
        <v>2023</v>
      </c>
      <c r="CD2953" s="359" t="str">
        <f t="shared" si="285"/>
        <v>156202386571INUNDACION</v>
      </c>
    </row>
    <row r="2954" spans="1:82" s="121" customFormat="1" ht="120" customHeight="1">
      <c r="A2954" s="13"/>
      <c r="B2954" s="13"/>
      <c r="C2954" s="13"/>
      <c r="D2954" s="212">
        <v>45092</v>
      </c>
      <c r="E2954" s="210" t="s">
        <v>2836</v>
      </c>
      <c r="F2954" s="211" t="s">
        <v>2748</v>
      </c>
      <c r="G2954" s="111" t="s">
        <v>2802</v>
      </c>
      <c r="H2954" s="85" t="str">
        <f>VLOOKUP(E2954&amp;F2954,Divipola!$C$1:$F$1149,4,FALSE)</f>
        <v>19533</v>
      </c>
      <c r="I2954" s="77"/>
      <c r="J2954" s="181"/>
      <c r="K2954" s="141"/>
      <c r="L2954" s="141"/>
      <c r="M2954" s="141"/>
      <c r="N2954" s="141">
        <v>25</v>
      </c>
      <c r="O2954" s="141">
        <v>5</v>
      </c>
      <c r="P2954" s="141"/>
      <c r="Q2954" s="141">
        <v>5</v>
      </c>
      <c r="R2954" s="141"/>
      <c r="S2954" s="141"/>
      <c r="T2954" s="141"/>
      <c r="U2954" s="141"/>
      <c r="V2954" s="141"/>
      <c r="W2954" s="141"/>
      <c r="X2954" s="141"/>
      <c r="Y2954" s="141"/>
      <c r="Z2954" s="142"/>
      <c r="AA2954" s="144"/>
      <c r="AB2954" s="383"/>
      <c r="AC2954" s="73"/>
      <c r="AD2954" s="414"/>
      <c r="AE2954" s="393"/>
      <c r="AF2954" s="78"/>
      <c r="AG2954" s="414"/>
      <c r="AH2954" s="383"/>
      <c r="AI2954" s="453"/>
      <c r="AJ2954" s="453"/>
      <c r="AK2954" s="414"/>
      <c r="AL2954" s="383"/>
      <c r="AM2954" s="383"/>
      <c r="AN2954" s="523"/>
      <c r="AO2954" s="414"/>
      <c r="AP2954" s="548"/>
      <c r="AQ2954" s="414"/>
      <c r="AR2954" s="78"/>
      <c r="AS2954" s="78"/>
      <c r="AT2954" s="414"/>
      <c r="AU2954" s="548"/>
      <c r="AV2954" s="548"/>
      <c r="AW2954" s="414"/>
      <c r="AX2954" s="383"/>
      <c r="AY2954" s="548"/>
      <c r="AZ2954" s="414"/>
      <c r="BA2954" s="383"/>
      <c r="BB2954" s="548"/>
      <c r="BC2954" s="78"/>
      <c r="BD2954" s="414"/>
      <c r="BE2954" s="414"/>
      <c r="BF2954" s="414"/>
      <c r="BG2954" s="414"/>
      <c r="BH2954" s="414"/>
      <c r="BI2954" s="383"/>
      <c r="BJ2954" s="383"/>
      <c r="BK2954" s="78"/>
      <c r="BL2954" s="414"/>
      <c r="BM2954" s="383"/>
      <c r="BN2954" s="78"/>
      <c r="BO2954" s="414"/>
      <c r="BP2954" s="78"/>
      <c r="BQ2954" s="414"/>
      <c r="BR2954" s="383"/>
      <c r="BS2954" s="78"/>
      <c r="BT2954" s="83"/>
      <c r="BU2954" s="75"/>
      <c r="BV2954" s="74"/>
      <c r="BW2954" s="74"/>
      <c r="BX2954" s="132" t="s">
        <v>5537</v>
      </c>
      <c r="BY2954" s="112">
        <f t="shared" si="286"/>
        <v>2949</v>
      </c>
      <c r="BZ2954" s="65">
        <f t="shared" si="287"/>
        <v>0</v>
      </c>
      <c r="CA2954" s="359">
        <f t="shared" si="282"/>
        <v>15</v>
      </c>
      <c r="CB2954" s="359">
        <f t="shared" si="283"/>
        <v>6</v>
      </c>
      <c r="CC2954" s="359">
        <f t="shared" si="284"/>
        <v>2023</v>
      </c>
      <c r="CD2954" s="359" t="str">
        <f t="shared" si="285"/>
        <v>156202319533INUNDACION</v>
      </c>
    </row>
    <row r="2955" spans="1:82" s="121" customFormat="1" ht="96" customHeight="1">
      <c r="A2955" s="13"/>
      <c r="B2955" s="13"/>
      <c r="C2955" s="13"/>
      <c r="D2955" s="212">
        <v>45092</v>
      </c>
      <c r="E2955" s="210" t="s">
        <v>2070</v>
      </c>
      <c r="F2955" s="211" t="s">
        <v>2589</v>
      </c>
      <c r="G2955" s="111" t="s">
        <v>2802</v>
      </c>
      <c r="H2955" s="85" t="str">
        <f>VLOOKUP(E2955&amp;F2955,Divipola!$C$1:$F$1149,4,FALSE)</f>
        <v>18860</v>
      </c>
      <c r="I2955" s="77"/>
      <c r="J2955" s="181"/>
      <c r="K2955" s="190"/>
      <c r="L2955" s="190"/>
      <c r="M2955" s="190"/>
      <c r="N2955" s="190">
        <v>56</v>
      </c>
      <c r="O2955" s="190">
        <v>22</v>
      </c>
      <c r="P2955" s="190"/>
      <c r="Q2955" s="190">
        <v>22</v>
      </c>
      <c r="R2955" s="190"/>
      <c r="S2955" s="190"/>
      <c r="T2955" s="190"/>
      <c r="U2955" s="190"/>
      <c r="V2955" s="190"/>
      <c r="W2955" s="190"/>
      <c r="X2955" s="190"/>
      <c r="Y2955" s="190"/>
      <c r="Z2955" s="191"/>
      <c r="AA2955" s="148"/>
      <c r="AB2955" s="383"/>
      <c r="AC2955" s="73"/>
      <c r="AD2955" s="414"/>
      <c r="AE2955" s="393"/>
      <c r="AF2955" s="78"/>
      <c r="AG2955" s="414"/>
      <c r="AH2955" s="383"/>
      <c r="AI2955" s="585"/>
      <c r="AJ2955" s="585"/>
      <c r="AK2955" s="414"/>
      <c r="AL2955" s="383"/>
      <c r="AM2955" s="383"/>
      <c r="AN2955" s="523"/>
      <c r="AO2955" s="414"/>
      <c r="AP2955" s="548"/>
      <c r="AQ2955" s="414"/>
      <c r="AR2955" s="78"/>
      <c r="AS2955" s="78"/>
      <c r="AT2955" s="414"/>
      <c r="AU2955" s="548"/>
      <c r="AV2955" s="548"/>
      <c r="AW2955" s="414"/>
      <c r="AX2955" s="383"/>
      <c r="AY2955" s="548"/>
      <c r="AZ2955" s="414"/>
      <c r="BA2955" s="383"/>
      <c r="BB2955" s="548"/>
      <c r="BC2955" s="78"/>
      <c r="BD2955" s="414"/>
      <c r="BE2955" s="414"/>
      <c r="BF2955" s="414"/>
      <c r="BG2955" s="414"/>
      <c r="BH2955" s="414"/>
      <c r="BI2955" s="383"/>
      <c r="BJ2955" s="383"/>
      <c r="BK2955" s="78"/>
      <c r="BL2955" s="414"/>
      <c r="BM2955" s="383"/>
      <c r="BN2955" s="78"/>
      <c r="BO2955" s="414"/>
      <c r="BP2955" s="78"/>
      <c r="BQ2955" s="414"/>
      <c r="BR2955" s="383"/>
      <c r="BS2955" s="78"/>
      <c r="BT2955" s="83"/>
      <c r="BU2955" s="75"/>
      <c r="BV2955" s="74"/>
      <c r="BW2955" s="74"/>
      <c r="BX2955" s="119" t="s">
        <v>5439</v>
      </c>
      <c r="BY2955" s="112">
        <f t="shared" si="286"/>
        <v>2950</v>
      </c>
      <c r="BZ2955" s="65">
        <f t="shared" si="287"/>
        <v>0</v>
      </c>
      <c r="CA2955" s="359">
        <f t="shared" si="282"/>
        <v>15</v>
      </c>
      <c r="CB2955" s="359">
        <f t="shared" si="283"/>
        <v>6</v>
      </c>
      <c r="CC2955" s="359">
        <f t="shared" si="284"/>
        <v>2023</v>
      </c>
      <c r="CD2955" s="359" t="str">
        <f t="shared" si="285"/>
        <v>156202318860INUNDACION</v>
      </c>
    </row>
    <row r="2956" spans="1:82" s="121" customFormat="1" ht="372" customHeight="1">
      <c r="A2956" s="13"/>
      <c r="B2956" s="13"/>
      <c r="C2956" s="13"/>
      <c r="D2956" s="212">
        <v>45093</v>
      </c>
      <c r="E2956" s="210" t="s">
        <v>1325</v>
      </c>
      <c r="F2956" s="211" t="s">
        <v>1799</v>
      </c>
      <c r="G2956" s="111" t="s">
        <v>2803</v>
      </c>
      <c r="H2956" s="85" t="str">
        <f>VLOOKUP(E2956&amp;F2956,Divipola!$C$1:$F$1149,4,FALSE)</f>
        <v>70221</v>
      </c>
      <c r="I2956" s="77"/>
      <c r="J2956" s="181"/>
      <c r="K2956" s="141"/>
      <c r="L2956" s="141">
        <v>2</v>
      </c>
      <c r="M2956" s="141"/>
      <c r="N2956" s="141">
        <v>2</v>
      </c>
      <c r="O2956" s="141"/>
      <c r="P2956" s="141"/>
      <c r="Q2956" s="141"/>
      <c r="R2956" s="141"/>
      <c r="S2956" s="141"/>
      <c r="T2956" s="141"/>
      <c r="U2956" s="141"/>
      <c r="V2956" s="141"/>
      <c r="W2956" s="141"/>
      <c r="X2956" s="141"/>
      <c r="Y2956" s="141">
        <v>1</v>
      </c>
      <c r="Z2956" s="142"/>
      <c r="AA2956" s="144"/>
      <c r="AB2956" s="383"/>
      <c r="AC2956" s="73"/>
      <c r="AD2956" s="414"/>
      <c r="AE2956" s="393"/>
      <c r="AF2956" s="78"/>
      <c r="AG2956" s="414"/>
      <c r="AH2956" s="383"/>
      <c r="AI2956" s="453"/>
      <c r="AJ2956" s="453"/>
      <c r="AK2956" s="414"/>
      <c r="AL2956" s="383"/>
      <c r="AM2956" s="383"/>
      <c r="AN2956" s="523"/>
      <c r="AO2956" s="414"/>
      <c r="AP2956" s="548"/>
      <c r="AQ2956" s="414"/>
      <c r="AR2956" s="78"/>
      <c r="AS2956" s="78"/>
      <c r="AT2956" s="414"/>
      <c r="AU2956" s="548"/>
      <c r="AV2956" s="548"/>
      <c r="AW2956" s="414"/>
      <c r="AX2956" s="383"/>
      <c r="AY2956" s="548"/>
      <c r="AZ2956" s="414"/>
      <c r="BA2956" s="383"/>
      <c r="BB2956" s="548"/>
      <c r="BC2956" s="78"/>
      <c r="BD2956" s="414"/>
      <c r="BE2956" s="414"/>
      <c r="BF2956" s="414"/>
      <c r="BG2956" s="414"/>
      <c r="BH2956" s="414"/>
      <c r="BI2956" s="383"/>
      <c r="BJ2956" s="383"/>
      <c r="BK2956" s="78"/>
      <c r="BL2956" s="414"/>
      <c r="BM2956" s="383"/>
      <c r="BN2956" s="78"/>
      <c r="BO2956" s="414"/>
      <c r="BP2956" s="78"/>
      <c r="BQ2956" s="414"/>
      <c r="BR2956" s="383"/>
      <c r="BS2956" s="78"/>
      <c r="BT2956" s="83"/>
      <c r="BU2956" s="75"/>
      <c r="BV2956" s="74"/>
      <c r="BW2956" s="74"/>
      <c r="BX2956" s="103" t="s">
        <v>5448</v>
      </c>
      <c r="BY2956" s="112">
        <f t="shared" si="286"/>
        <v>2951</v>
      </c>
      <c r="BZ2956" s="65">
        <f t="shared" si="287"/>
        <v>0</v>
      </c>
      <c r="CA2956" s="359">
        <f t="shared" si="282"/>
        <v>16</v>
      </c>
      <c r="CB2956" s="359">
        <f t="shared" si="283"/>
        <v>6</v>
      </c>
      <c r="CC2956" s="359">
        <f t="shared" si="284"/>
        <v>2023</v>
      </c>
      <c r="CD2956" s="359" t="str">
        <f t="shared" si="285"/>
        <v>166202370221VENDAVAL</v>
      </c>
    </row>
    <row r="2957" spans="1:82" s="121" customFormat="1" ht="48" customHeight="1">
      <c r="A2957" s="13"/>
      <c r="B2957" s="13"/>
      <c r="C2957" s="13"/>
      <c r="D2957" s="212">
        <v>45093</v>
      </c>
      <c r="E2957" s="210" t="s">
        <v>2622</v>
      </c>
      <c r="F2957" s="211" t="s">
        <v>1350</v>
      </c>
      <c r="G2957" s="111" t="s">
        <v>2807</v>
      </c>
      <c r="H2957" s="85" t="str">
        <f>VLOOKUP(E2957&amp;F2957,Divipola!$C$1:$F$1149,4,FALSE)</f>
        <v>41551</v>
      </c>
      <c r="I2957" s="77"/>
      <c r="J2957" s="181"/>
      <c r="K2957" s="108"/>
      <c r="L2957" s="108"/>
      <c r="M2957" s="108"/>
      <c r="N2957" s="108"/>
      <c r="O2957" s="108"/>
      <c r="P2957" s="108"/>
      <c r="Q2957" s="108"/>
      <c r="R2957" s="108"/>
      <c r="S2957" s="108">
        <v>1</v>
      </c>
      <c r="T2957" s="108"/>
      <c r="U2957" s="108"/>
      <c r="V2957" s="108"/>
      <c r="W2957" s="108"/>
      <c r="X2957" s="108"/>
      <c r="Y2957" s="108"/>
      <c r="Z2957" s="109"/>
      <c r="AA2957" s="113"/>
      <c r="AB2957" s="383"/>
      <c r="AC2957" s="73"/>
      <c r="AD2957" s="414"/>
      <c r="AE2957" s="393"/>
      <c r="AF2957" s="78"/>
      <c r="AG2957" s="414"/>
      <c r="AH2957" s="383"/>
      <c r="AI2957" s="453"/>
      <c r="AJ2957" s="453"/>
      <c r="AK2957" s="414"/>
      <c r="AL2957" s="383"/>
      <c r="AM2957" s="383"/>
      <c r="AN2957" s="523"/>
      <c r="AO2957" s="414"/>
      <c r="AP2957" s="548"/>
      <c r="AQ2957" s="414"/>
      <c r="AR2957" s="78"/>
      <c r="AS2957" s="78"/>
      <c r="AT2957" s="414"/>
      <c r="AU2957" s="548"/>
      <c r="AV2957" s="548"/>
      <c r="AW2957" s="414"/>
      <c r="AX2957" s="383"/>
      <c r="AY2957" s="548"/>
      <c r="AZ2957" s="414"/>
      <c r="BA2957" s="383"/>
      <c r="BB2957" s="548"/>
      <c r="BC2957" s="78"/>
      <c r="BD2957" s="414"/>
      <c r="BE2957" s="414"/>
      <c r="BF2957" s="414"/>
      <c r="BG2957" s="414"/>
      <c r="BH2957" s="414"/>
      <c r="BI2957" s="383"/>
      <c r="BJ2957" s="383"/>
      <c r="BK2957" s="78"/>
      <c r="BL2957" s="414"/>
      <c r="BM2957" s="383"/>
      <c r="BN2957" s="78"/>
      <c r="BO2957" s="414"/>
      <c r="BP2957" s="78"/>
      <c r="BQ2957" s="414"/>
      <c r="BR2957" s="383"/>
      <c r="BS2957" s="78"/>
      <c r="BT2957" s="83"/>
      <c r="BU2957" s="170"/>
      <c r="BV2957" s="171"/>
      <c r="BW2957" s="171"/>
      <c r="BX2957" s="98" t="s">
        <v>5442</v>
      </c>
      <c r="BY2957" s="112">
        <f t="shared" si="286"/>
        <v>2952</v>
      </c>
      <c r="BZ2957" s="65">
        <f t="shared" si="287"/>
        <v>0</v>
      </c>
      <c r="CA2957" s="359">
        <f t="shared" si="282"/>
        <v>16</v>
      </c>
      <c r="CB2957" s="359">
        <f t="shared" si="283"/>
        <v>6</v>
      </c>
      <c r="CC2957" s="359">
        <f t="shared" si="284"/>
        <v>2023</v>
      </c>
      <c r="CD2957" s="359" t="str">
        <f t="shared" si="285"/>
        <v>166202341551CRECIENTE SUBITA</v>
      </c>
    </row>
    <row r="2958" spans="1:82" s="121" customFormat="1" ht="409.5" customHeight="1">
      <c r="A2958" s="13"/>
      <c r="B2958" s="13"/>
      <c r="C2958" s="13"/>
      <c r="D2958" s="212">
        <v>45093</v>
      </c>
      <c r="E2958" s="210" t="s">
        <v>2829</v>
      </c>
      <c r="F2958" s="211" t="s">
        <v>2136</v>
      </c>
      <c r="G2958" s="111" t="s">
        <v>2802</v>
      </c>
      <c r="H2958" s="85" t="str">
        <f>VLOOKUP(E2958&amp;F2958,Divipola!$C$1:$F$1149,4,FALSE)</f>
        <v>05107</v>
      </c>
      <c r="I2958" s="77">
        <v>177</v>
      </c>
      <c r="J2958" s="181">
        <v>413</v>
      </c>
      <c r="K2958" s="202"/>
      <c r="L2958" s="202"/>
      <c r="M2958" s="202"/>
      <c r="N2958" s="202">
        <v>2516</v>
      </c>
      <c r="O2958" s="202">
        <v>704</v>
      </c>
      <c r="P2958" s="202"/>
      <c r="Q2958" s="202"/>
      <c r="R2958" s="202"/>
      <c r="S2958" s="202">
        <v>1</v>
      </c>
      <c r="T2958" s="202">
        <v>1</v>
      </c>
      <c r="U2958" s="202"/>
      <c r="V2958" s="202"/>
      <c r="W2958" s="202">
        <v>1</v>
      </c>
      <c r="X2958" s="202">
        <v>19</v>
      </c>
      <c r="Y2958" s="202">
        <v>1</v>
      </c>
      <c r="Z2958" s="202"/>
      <c r="AA2958" s="202"/>
      <c r="AB2958" s="385">
        <v>45176</v>
      </c>
      <c r="AC2958" s="448" t="s">
        <v>8302</v>
      </c>
      <c r="AD2958" s="414">
        <v>25164000</v>
      </c>
      <c r="AE2958" s="393"/>
      <c r="AF2958" s="78"/>
      <c r="AG2958" s="414"/>
      <c r="AH2958" s="383" t="s">
        <v>8251</v>
      </c>
      <c r="AI2958" s="587">
        <v>6000</v>
      </c>
      <c r="AJ2958" s="587">
        <v>6000</v>
      </c>
      <c r="AK2958" s="414">
        <v>1770072045</v>
      </c>
      <c r="AL2958" s="383"/>
      <c r="AM2958" s="383"/>
      <c r="AN2958" s="523"/>
      <c r="AO2958" s="414"/>
      <c r="AP2958" s="548"/>
      <c r="AQ2958" s="414"/>
      <c r="AR2958" s="78"/>
      <c r="AS2958" s="78"/>
      <c r="AT2958" s="414"/>
      <c r="AU2958" s="548"/>
      <c r="AV2958" s="548"/>
      <c r="AW2958" s="414"/>
      <c r="AX2958" s="383"/>
      <c r="AY2958" s="548"/>
      <c r="AZ2958" s="414"/>
      <c r="BA2958" s="383"/>
      <c r="BB2958" s="548"/>
      <c r="BC2958" s="78"/>
      <c r="BD2958" s="414"/>
      <c r="BE2958" s="414"/>
      <c r="BF2958" s="414"/>
      <c r="BG2958" s="414"/>
      <c r="BH2958" s="414"/>
      <c r="BI2958" s="383"/>
      <c r="BJ2958" s="383"/>
      <c r="BK2958" s="78"/>
      <c r="BL2958" s="414"/>
      <c r="BM2958" s="383"/>
      <c r="BN2958" s="78"/>
      <c r="BO2958" s="414"/>
      <c r="BP2958" s="78"/>
      <c r="BQ2958" s="414"/>
      <c r="BR2958" s="383"/>
      <c r="BS2958" s="78"/>
      <c r="BT2958" s="83"/>
      <c r="BU2958" s="451">
        <v>113</v>
      </c>
      <c r="BV2958" s="440">
        <v>45094</v>
      </c>
      <c r="BW2958" s="440">
        <v>45276</v>
      </c>
      <c r="BX2958" s="98" t="s">
        <v>6091</v>
      </c>
      <c r="BY2958" s="112">
        <f t="shared" si="286"/>
        <v>2953</v>
      </c>
      <c r="BZ2958" s="65">
        <f t="shared" si="287"/>
        <v>1795236045</v>
      </c>
      <c r="CA2958" s="359">
        <f t="shared" si="282"/>
        <v>16</v>
      </c>
      <c r="CB2958" s="359">
        <f t="shared" si="283"/>
        <v>6</v>
      </c>
      <c r="CC2958" s="359">
        <f t="shared" si="284"/>
        <v>2023</v>
      </c>
      <c r="CD2958" s="359" t="str">
        <f t="shared" si="285"/>
        <v>166202305107INUNDACION</v>
      </c>
    </row>
    <row r="2959" spans="1:82" s="121" customFormat="1" ht="84" customHeight="1">
      <c r="A2959" s="13"/>
      <c r="B2959" s="13"/>
      <c r="C2959" s="13"/>
      <c r="D2959" s="212">
        <v>45093</v>
      </c>
      <c r="E2959" s="210" t="s">
        <v>2718</v>
      </c>
      <c r="F2959" s="211" t="s">
        <v>1031</v>
      </c>
      <c r="G2959" s="130" t="s">
        <v>8680</v>
      </c>
      <c r="H2959" s="85" t="str">
        <f>VLOOKUP(E2959&amp;F2959,Divipola!$C$1:$F$1149,4,FALSE)</f>
        <v>25168</v>
      </c>
      <c r="I2959" s="77"/>
      <c r="J2959" s="181"/>
      <c r="K2959" s="108"/>
      <c r="L2959" s="108"/>
      <c r="M2959" s="108"/>
      <c r="N2959" s="108"/>
      <c r="O2959" s="108"/>
      <c r="P2959" s="108"/>
      <c r="Q2959" s="108"/>
      <c r="R2959" s="108"/>
      <c r="S2959" s="108"/>
      <c r="T2959" s="108"/>
      <c r="U2959" s="108"/>
      <c r="V2959" s="108"/>
      <c r="W2959" s="108"/>
      <c r="X2959" s="108"/>
      <c r="Y2959" s="108"/>
      <c r="Z2959" s="109">
        <v>2</v>
      </c>
      <c r="AA2959" s="113"/>
      <c r="AB2959" s="383"/>
      <c r="AC2959" s="73"/>
      <c r="AD2959" s="414"/>
      <c r="AE2959" s="393"/>
      <c r="AF2959" s="78"/>
      <c r="AG2959" s="414"/>
      <c r="AH2959" s="383"/>
      <c r="AI2959" s="453"/>
      <c r="AJ2959" s="453"/>
      <c r="AK2959" s="414"/>
      <c r="AL2959" s="383"/>
      <c r="AM2959" s="383"/>
      <c r="AN2959" s="523"/>
      <c r="AO2959" s="414"/>
      <c r="AP2959" s="548"/>
      <c r="AQ2959" s="414"/>
      <c r="AR2959" s="78"/>
      <c r="AS2959" s="78"/>
      <c r="AT2959" s="414"/>
      <c r="AU2959" s="548"/>
      <c r="AV2959" s="548"/>
      <c r="AW2959" s="414"/>
      <c r="AX2959" s="383"/>
      <c r="AY2959" s="548"/>
      <c r="AZ2959" s="414"/>
      <c r="BA2959" s="383"/>
      <c r="BB2959" s="548"/>
      <c r="BC2959" s="78"/>
      <c r="BD2959" s="414"/>
      <c r="BE2959" s="414"/>
      <c r="BF2959" s="414"/>
      <c r="BG2959" s="414"/>
      <c r="BH2959" s="414"/>
      <c r="BI2959" s="383"/>
      <c r="BJ2959" s="383"/>
      <c r="BK2959" s="78"/>
      <c r="BL2959" s="414"/>
      <c r="BM2959" s="383"/>
      <c r="BN2959" s="78"/>
      <c r="BO2959" s="414"/>
      <c r="BP2959" s="78"/>
      <c r="BQ2959" s="414"/>
      <c r="BR2959" s="383"/>
      <c r="BS2959" s="78"/>
      <c r="BT2959" s="83"/>
      <c r="BU2959" s="177"/>
      <c r="BV2959" s="178"/>
      <c r="BW2959" s="178"/>
      <c r="BX2959" s="98" t="s">
        <v>5446</v>
      </c>
      <c r="BY2959" s="112">
        <f t="shared" si="286"/>
        <v>2954</v>
      </c>
      <c r="BZ2959" s="65">
        <f t="shared" si="287"/>
        <v>0</v>
      </c>
      <c r="CA2959" s="359">
        <f t="shared" si="282"/>
        <v>16</v>
      </c>
      <c r="CB2959" s="359">
        <f t="shared" si="283"/>
        <v>6</v>
      </c>
      <c r="CC2959" s="359">
        <f t="shared" si="284"/>
        <v>2023</v>
      </c>
      <c r="CD2959" s="359" t="str">
        <f t="shared" si="285"/>
        <v xml:space="preserve">166202325168INCENDIO FORESTAL </v>
      </c>
    </row>
    <row r="2960" spans="1:82" s="121" customFormat="1" ht="120" customHeight="1">
      <c r="A2960" s="13"/>
      <c r="B2960" s="13"/>
      <c r="C2960" s="13"/>
      <c r="D2960" s="212">
        <v>45093</v>
      </c>
      <c r="E2960" s="210" t="s">
        <v>2622</v>
      </c>
      <c r="F2960" s="211" t="s">
        <v>474</v>
      </c>
      <c r="G2960" s="111" t="s">
        <v>2827</v>
      </c>
      <c r="H2960" s="85" t="str">
        <f>VLOOKUP(E2960&amp;F2960,Divipola!$C$1:$F$1149,4,FALSE)</f>
        <v>41660</v>
      </c>
      <c r="I2960" s="77"/>
      <c r="J2960" s="181"/>
      <c r="K2960" s="108"/>
      <c r="L2960" s="108"/>
      <c r="M2960" s="108"/>
      <c r="N2960" s="108"/>
      <c r="O2960" s="108"/>
      <c r="P2960" s="108"/>
      <c r="Q2960" s="108"/>
      <c r="R2960" s="108">
        <v>2</v>
      </c>
      <c r="S2960" s="108"/>
      <c r="T2960" s="108"/>
      <c r="U2960" s="108"/>
      <c r="V2960" s="108"/>
      <c r="W2960" s="108"/>
      <c r="X2960" s="108"/>
      <c r="Y2960" s="108"/>
      <c r="Z2960" s="109"/>
      <c r="AA2960" s="113"/>
      <c r="AB2960" s="383"/>
      <c r="AC2960" s="73"/>
      <c r="AD2960" s="414"/>
      <c r="AE2960" s="393"/>
      <c r="AF2960" s="78"/>
      <c r="AG2960" s="414"/>
      <c r="AH2960" s="383"/>
      <c r="AI2960" s="453"/>
      <c r="AJ2960" s="453"/>
      <c r="AK2960" s="414"/>
      <c r="AL2960" s="383"/>
      <c r="AM2960" s="383"/>
      <c r="AN2960" s="523"/>
      <c r="AO2960" s="414"/>
      <c r="AP2960" s="548"/>
      <c r="AQ2960" s="414"/>
      <c r="AR2960" s="78"/>
      <c r="AS2960" s="78"/>
      <c r="AT2960" s="414"/>
      <c r="AU2960" s="548"/>
      <c r="AV2960" s="548"/>
      <c r="AW2960" s="414"/>
      <c r="AX2960" s="383"/>
      <c r="AY2960" s="548"/>
      <c r="AZ2960" s="414"/>
      <c r="BA2960" s="383"/>
      <c r="BB2960" s="548"/>
      <c r="BC2960" s="78"/>
      <c r="BD2960" s="414"/>
      <c r="BE2960" s="414"/>
      <c r="BF2960" s="414"/>
      <c r="BG2960" s="414"/>
      <c r="BH2960" s="414"/>
      <c r="BI2960" s="383"/>
      <c r="BJ2960" s="383"/>
      <c r="BK2960" s="78"/>
      <c r="BL2960" s="414"/>
      <c r="BM2960" s="383"/>
      <c r="BN2960" s="78"/>
      <c r="BO2960" s="414"/>
      <c r="BP2960" s="78"/>
      <c r="BQ2960" s="414"/>
      <c r="BR2960" s="383"/>
      <c r="BS2960" s="78"/>
      <c r="BT2960" s="83"/>
      <c r="BU2960" s="75"/>
      <c r="BV2960" s="74"/>
      <c r="BW2960" s="74"/>
      <c r="BX2960" s="98" t="s">
        <v>5452</v>
      </c>
      <c r="BY2960" s="112">
        <f t="shared" si="286"/>
        <v>2955</v>
      </c>
      <c r="BZ2960" s="65">
        <f t="shared" si="287"/>
        <v>0</v>
      </c>
      <c r="CA2960" s="359">
        <f t="shared" si="282"/>
        <v>16</v>
      </c>
      <c r="CB2960" s="359">
        <f t="shared" si="283"/>
        <v>6</v>
      </c>
      <c r="CC2960" s="359">
        <f t="shared" si="284"/>
        <v>2023</v>
      </c>
      <c r="CD2960" s="359" t="str">
        <f t="shared" si="285"/>
        <v>166202341660MOVIMIENTO EN MASA</v>
      </c>
    </row>
    <row r="2961" spans="1:82" s="121" customFormat="1" ht="108" customHeight="1">
      <c r="A2961" s="13"/>
      <c r="B2961" s="13"/>
      <c r="C2961" s="13"/>
      <c r="D2961" s="212">
        <v>45093</v>
      </c>
      <c r="E2961" s="210" t="s">
        <v>2622</v>
      </c>
      <c r="F2961" s="211" t="s">
        <v>2655</v>
      </c>
      <c r="G2961" s="111" t="s">
        <v>2807</v>
      </c>
      <c r="H2961" s="85" t="str">
        <f>VLOOKUP(E2961&amp;F2961,Divipola!$C$1:$F$1149,4,FALSE)</f>
        <v>41396</v>
      </c>
      <c r="I2961" s="77"/>
      <c r="J2961" s="181"/>
      <c r="K2961" s="146"/>
      <c r="L2961" s="146"/>
      <c r="M2961" s="146"/>
      <c r="N2961" s="146"/>
      <c r="O2961" s="146"/>
      <c r="P2961" s="146"/>
      <c r="Q2961" s="146"/>
      <c r="R2961" s="146">
        <v>1</v>
      </c>
      <c r="S2961" s="146"/>
      <c r="T2961" s="146"/>
      <c r="U2961" s="146"/>
      <c r="V2961" s="146"/>
      <c r="W2961" s="146"/>
      <c r="X2961" s="146"/>
      <c r="Y2961" s="146"/>
      <c r="Z2961" s="147"/>
      <c r="AA2961" s="148"/>
      <c r="AB2961" s="383"/>
      <c r="AC2961" s="73"/>
      <c r="AD2961" s="414"/>
      <c r="AE2961" s="393"/>
      <c r="AF2961" s="78"/>
      <c r="AG2961" s="414"/>
      <c r="AH2961" s="383"/>
      <c r="AI2961" s="453"/>
      <c r="AJ2961" s="453"/>
      <c r="AK2961" s="414"/>
      <c r="AL2961" s="383"/>
      <c r="AM2961" s="383"/>
      <c r="AN2961" s="523"/>
      <c r="AO2961" s="414"/>
      <c r="AP2961" s="548"/>
      <c r="AQ2961" s="414"/>
      <c r="AR2961" s="78"/>
      <c r="AS2961" s="78"/>
      <c r="AT2961" s="414"/>
      <c r="AU2961" s="548"/>
      <c r="AV2961" s="548"/>
      <c r="AW2961" s="414"/>
      <c r="AX2961" s="383"/>
      <c r="AY2961" s="548"/>
      <c r="AZ2961" s="414"/>
      <c r="BA2961" s="383"/>
      <c r="BB2961" s="548"/>
      <c r="BC2961" s="78"/>
      <c r="BD2961" s="414"/>
      <c r="BE2961" s="414"/>
      <c r="BF2961" s="414"/>
      <c r="BG2961" s="414"/>
      <c r="BH2961" s="414"/>
      <c r="BI2961" s="383"/>
      <c r="BJ2961" s="383"/>
      <c r="BK2961" s="78"/>
      <c r="BL2961" s="414"/>
      <c r="BM2961" s="383"/>
      <c r="BN2961" s="78"/>
      <c r="BO2961" s="414"/>
      <c r="BP2961" s="78"/>
      <c r="BQ2961" s="414"/>
      <c r="BR2961" s="383"/>
      <c r="BS2961" s="78"/>
      <c r="BT2961" s="83"/>
      <c r="BU2961" s="75"/>
      <c r="BV2961" s="74"/>
      <c r="BW2961" s="74"/>
      <c r="BX2961" s="98" t="s">
        <v>5453</v>
      </c>
      <c r="BY2961" s="112">
        <f t="shared" si="286"/>
        <v>2956</v>
      </c>
      <c r="BZ2961" s="65">
        <f t="shared" si="287"/>
        <v>0</v>
      </c>
      <c r="CA2961" s="359">
        <f t="shared" si="282"/>
        <v>16</v>
      </c>
      <c r="CB2961" s="359">
        <f t="shared" si="283"/>
        <v>6</v>
      </c>
      <c r="CC2961" s="359">
        <f t="shared" si="284"/>
        <v>2023</v>
      </c>
      <c r="CD2961" s="359" t="str">
        <f t="shared" si="285"/>
        <v>166202341396CRECIENTE SUBITA</v>
      </c>
    </row>
    <row r="2962" spans="1:82" s="121" customFormat="1" ht="84" customHeight="1">
      <c r="A2962" s="13"/>
      <c r="B2962" s="13"/>
      <c r="C2962" s="13"/>
      <c r="D2962" s="212">
        <v>45093</v>
      </c>
      <c r="E2962" s="210" t="s">
        <v>2834</v>
      </c>
      <c r="F2962" s="211" t="s">
        <v>2074</v>
      </c>
      <c r="G2962" s="111" t="s">
        <v>2827</v>
      </c>
      <c r="H2962" s="85" t="str">
        <f>VLOOKUP(E2962&amp;F2962,Divipola!$C$1:$F$1149,4,FALSE)</f>
        <v>54820</v>
      </c>
      <c r="I2962" s="77"/>
      <c r="J2962" s="181"/>
      <c r="K2962" s="146"/>
      <c r="L2962" s="146"/>
      <c r="M2962" s="146"/>
      <c r="N2962" s="146">
        <v>36</v>
      </c>
      <c r="O2962" s="146">
        <v>9</v>
      </c>
      <c r="P2962" s="146"/>
      <c r="Q2962" s="146">
        <v>9</v>
      </c>
      <c r="R2962" s="146"/>
      <c r="S2962" s="146"/>
      <c r="T2962" s="146"/>
      <c r="U2962" s="146"/>
      <c r="V2962" s="146"/>
      <c r="W2962" s="146"/>
      <c r="X2962" s="146"/>
      <c r="Y2962" s="146"/>
      <c r="Z2962" s="147"/>
      <c r="AA2962" s="148"/>
      <c r="AB2962" s="383"/>
      <c r="AC2962" s="73"/>
      <c r="AD2962" s="414"/>
      <c r="AE2962" s="393"/>
      <c r="AF2962" s="78"/>
      <c r="AG2962" s="414"/>
      <c r="AH2962" s="383"/>
      <c r="AI2962" s="453"/>
      <c r="AJ2962" s="453"/>
      <c r="AK2962" s="414"/>
      <c r="AL2962" s="383"/>
      <c r="AM2962" s="383"/>
      <c r="AN2962" s="523"/>
      <c r="AO2962" s="414"/>
      <c r="AP2962" s="548"/>
      <c r="AQ2962" s="414"/>
      <c r="AR2962" s="78"/>
      <c r="AS2962" s="78"/>
      <c r="AT2962" s="414"/>
      <c r="AU2962" s="548"/>
      <c r="AV2962" s="548"/>
      <c r="AW2962" s="414"/>
      <c r="AX2962" s="383"/>
      <c r="AY2962" s="548"/>
      <c r="AZ2962" s="414"/>
      <c r="BA2962" s="383"/>
      <c r="BB2962" s="548"/>
      <c r="BC2962" s="78"/>
      <c r="BD2962" s="414"/>
      <c r="BE2962" s="414"/>
      <c r="BF2962" s="414"/>
      <c r="BG2962" s="414"/>
      <c r="BH2962" s="414"/>
      <c r="BI2962" s="383"/>
      <c r="BJ2962" s="383"/>
      <c r="BK2962" s="78"/>
      <c r="BL2962" s="414"/>
      <c r="BM2962" s="383"/>
      <c r="BN2962" s="78"/>
      <c r="BO2962" s="414"/>
      <c r="BP2962" s="78"/>
      <c r="BQ2962" s="414"/>
      <c r="BR2962" s="383"/>
      <c r="BS2962" s="78"/>
      <c r="BT2962" s="83"/>
      <c r="BU2962" s="75"/>
      <c r="BV2962" s="74"/>
      <c r="BW2962" s="74"/>
      <c r="BX2962" s="98" t="s">
        <v>5454</v>
      </c>
      <c r="BY2962" s="112">
        <f t="shared" si="286"/>
        <v>2957</v>
      </c>
      <c r="BZ2962" s="65">
        <f t="shared" si="287"/>
        <v>0</v>
      </c>
      <c r="CA2962" s="359">
        <f t="shared" si="282"/>
        <v>16</v>
      </c>
      <c r="CB2962" s="359">
        <f t="shared" si="283"/>
        <v>6</v>
      </c>
      <c r="CC2962" s="359">
        <f t="shared" si="284"/>
        <v>2023</v>
      </c>
      <c r="CD2962" s="359" t="str">
        <f t="shared" si="285"/>
        <v>166202354820MOVIMIENTO EN MASA</v>
      </c>
    </row>
    <row r="2963" spans="1:82" s="121" customFormat="1" ht="60" customHeight="1">
      <c r="A2963" s="13"/>
      <c r="B2963" s="13"/>
      <c r="C2963" s="13"/>
      <c r="D2963" s="212">
        <v>45093</v>
      </c>
      <c r="E2963" s="210" t="s">
        <v>2622</v>
      </c>
      <c r="F2963" s="211" t="s">
        <v>474</v>
      </c>
      <c r="G2963" s="111" t="s">
        <v>2827</v>
      </c>
      <c r="H2963" s="85" t="str">
        <f>VLOOKUP(E2963&amp;F2963,Divipola!$C$1:$F$1149,4,FALSE)</f>
        <v>41660</v>
      </c>
      <c r="I2963" s="77"/>
      <c r="J2963" s="181"/>
      <c r="K2963" s="108"/>
      <c r="L2963" s="108"/>
      <c r="M2963" s="108"/>
      <c r="N2963" s="108"/>
      <c r="O2963" s="108"/>
      <c r="P2963" s="108"/>
      <c r="Q2963" s="108"/>
      <c r="R2963" s="108">
        <v>2</v>
      </c>
      <c r="S2963" s="108"/>
      <c r="T2963" s="108"/>
      <c r="U2963" s="108"/>
      <c r="V2963" s="108"/>
      <c r="W2963" s="108"/>
      <c r="X2963" s="108"/>
      <c r="Y2963" s="108"/>
      <c r="Z2963" s="109"/>
      <c r="AA2963" s="113"/>
      <c r="AB2963" s="383"/>
      <c r="AC2963" s="73"/>
      <c r="AD2963" s="414"/>
      <c r="AE2963" s="393"/>
      <c r="AF2963" s="78"/>
      <c r="AG2963" s="414"/>
      <c r="AH2963" s="383"/>
      <c r="AI2963" s="453"/>
      <c r="AJ2963" s="453"/>
      <c r="AK2963" s="414"/>
      <c r="AL2963" s="383"/>
      <c r="AM2963" s="383"/>
      <c r="AN2963" s="523"/>
      <c r="AO2963" s="414"/>
      <c r="AP2963" s="548"/>
      <c r="AQ2963" s="414"/>
      <c r="AR2963" s="78"/>
      <c r="AS2963" s="78"/>
      <c r="AT2963" s="414"/>
      <c r="AU2963" s="548"/>
      <c r="AV2963" s="548"/>
      <c r="AW2963" s="414"/>
      <c r="AX2963" s="383"/>
      <c r="AY2963" s="548"/>
      <c r="AZ2963" s="414"/>
      <c r="BA2963" s="383"/>
      <c r="BB2963" s="548"/>
      <c r="BC2963" s="78"/>
      <c r="BD2963" s="414"/>
      <c r="BE2963" s="414"/>
      <c r="BF2963" s="414"/>
      <c r="BG2963" s="414"/>
      <c r="BH2963" s="414"/>
      <c r="BI2963" s="383"/>
      <c r="BJ2963" s="383"/>
      <c r="BK2963" s="78"/>
      <c r="BL2963" s="414"/>
      <c r="BM2963" s="383"/>
      <c r="BN2963" s="78"/>
      <c r="BO2963" s="414"/>
      <c r="BP2963" s="78"/>
      <c r="BQ2963" s="414"/>
      <c r="BR2963" s="383"/>
      <c r="BS2963" s="78"/>
      <c r="BT2963" s="83"/>
      <c r="BU2963" s="75"/>
      <c r="BV2963" s="74"/>
      <c r="BW2963" s="74"/>
      <c r="BX2963" s="98" t="s">
        <v>5463</v>
      </c>
      <c r="BY2963" s="112">
        <f t="shared" si="286"/>
        <v>2958</v>
      </c>
      <c r="BZ2963" s="65">
        <f t="shared" si="287"/>
        <v>0</v>
      </c>
      <c r="CA2963" s="359">
        <f t="shared" si="282"/>
        <v>16</v>
      </c>
      <c r="CB2963" s="359">
        <f t="shared" si="283"/>
        <v>6</v>
      </c>
      <c r="CC2963" s="359">
        <f t="shared" si="284"/>
        <v>2023</v>
      </c>
      <c r="CD2963" s="359" t="str">
        <f t="shared" si="285"/>
        <v>166202341660MOVIMIENTO EN MASA</v>
      </c>
    </row>
    <row r="2964" spans="1:82" s="121" customFormat="1" ht="48" customHeight="1">
      <c r="A2964" s="13"/>
      <c r="B2964" s="13"/>
      <c r="C2964" s="13"/>
      <c r="D2964" s="212">
        <v>45093</v>
      </c>
      <c r="E2964" s="210" t="s">
        <v>2622</v>
      </c>
      <c r="F2964" s="211" t="s">
        <v>2655</v>
      </c>
      <c r="G2964" s="111" t="s">
        <v>2807</v>
      </c>
      <c r="H2964" s="85" t="str">
        <f>VLOOKUP(E2964&amp;F2964,Divipola!$C$1:$F$1149,4,FALSE)</f>
        <v>41396</v>
      </c>
      <c r="I2964" s="77"/>
      <c r="J2964" s="181"/>
      <c r="K2964" s="108"/>
      <c r="L2964" s="108"/>
      <c r="M2964" s="108"/>
      <c r="N2964" s="108"/>
      <c r="O2964" s="108"/>
      <c r="P2964" s="108"/>
      <c r="Q2964" s="108"/>
      <c r="R2964" s="108">
        <v>1</v>
      </c>
      <c r="S2964" s="108"/>
      <c r="T2964" s="108"/>
      <c r="U2964" s="108"/>
      <c r="V2964" s="108"/>
      <c r="W2964" s="108"/>
      <c r="X2964" s="108"/>
      <c r="Y2964" s="108"/>
      <c r="Z2964" s="109"/>
      <c r="AA2964" s="113"/>
      <c r="AB2964" s="383"/>
      <c r="AC2964" s="73"/>
      <c r="AD2964" s="414"/>
      <c r="AE2964" s="393"/>
      <c r="AF2964" s="78"/>
      <c r="AG2964" s="414"/>
      <c r="AH2964" s="383"/>
      <c r="AI2964" s="453"/>
      <c r="AJ2964" s="453"/>
      <c r="AK2964" s="414"/>
      <c r="AL2964" s="383"/>
      <c r="AM2964" s="383"/>
      <c r="AN2964" s="523"/>
      <c r="AO2964" s="414"/>
      <c r="AP2964" s="548"/>
      <c r="AQ2964" s="414"/>
      <c r="AR2964" s="78"/>
      <c r="AS2964" s="78"/>
      <c r="AT2964" s="414"/>
      <c r="AU2964" s="548"/>
      <c r="AV2964" s="548"/>
      <c r="AW2964" s="414"/>
      <c r="AX2964" s="383"/>
      <c r="AY2964" s="548"/>
      <c r="AZ2964" s="414"/>
      <c r="BA2964" s="383"/>
      <c r="BB2964" s="548"/>
      <c r="BC2964" s="78"/>
      <c r="BD2964" s="414"/>
      <c r="BE2964" s="414"/>
      <c r="BF2964" s="414"/>
      <c r="BG2964" s="414"/>
      <c r="BH2964" s="414"/>
      <c r="BI2964" s="383"/>
      <c r="BJ2964" s="383"/>
      <c r="BK2964" s="78"/>
      <c r="BL2964" s="414"/>
      <c r="BM2964" s="383"/>
      <c r="BN2964" s="78"/>
      <c r="BO2964" s="414"/>
      <c r="BP2964" s="78"/>
      <c r="BQ2964" s="414"/>
      <c r="BR2964" s="383"/>
      <c r="BS2964" s="78"/>
      <c r="BT2964" s="83"/>
      <c r="BU2964" s="75"/>
      <c r="BV2964" s="74"/>
      <c r="BW2964" s="74"/>
      <c r="BX2964" s="98" t="s">
        <v>5507</v>
      </c>
      <c r="BY2964" s="112">
        <f t="shared" si="286"/>
        <v>2959</v>
      </c>
      <c r="BZ2964" s="65">
        <f t="shared" si="287"/>
        <v>0</v>
      </c>
      <c r="CA2964" s="359">
        <f t="shared" si="282"/>
        <v>16</v>
      </c>
      <c r="CB2964" s="359">
        <f t="shared" si="283"/>
        <v>6</v>
      </c>
      <c r="CC2964" s="359">
        <f t="shared" si="284"/>
        <v>2023</v>
      </c>
      <c r="CD2964" s="359" t="str">
        <f t="shared" si="285"/>
        <v>166202341396CRECIENTE SUBITA</v>
      </c>
    </row>
    <row r="2965" spans="1:82" s="121" customFormat="1" ht="108" customHeight="1">
      <c r="A2965" s="13"/>
      <c r="B2965" s="13"/>
      <c r="C2965" s="13"/>
      <c r="D2965" s="212">
        <v>45093</v>
      </c>
      <c r="E2965" s="210" t="s">
        <v>2718</v>
      </c>
      <c r="F2965" s="211" t="s">
        <v>1335</v>
      </c>
      <c r="G2965" s="130" t="s">
        <v>8680</v>
      </c>
      <c r="H2965" s="85" t="str">
        <f>VLOOKUP(E2965&amp;F2965,Divipola!$C$1:$F$1149,4,FALSE)</f>
        <v>25394</v>
      </c>
      <c r="I2965" s="77"/>
      <c r="J2965" s="181"/>
      <c r="K2965" s="108"/>
      <c r="L2965" s="108"/>
      <c r="M2965" s="108"/>
      <c r="N2965" s="108"/>
      <c r="O2965" s="108"/>
      <c r="P2965" s="108"/>
      <c r="Q2965" s="108"/>
      <c r="R2965" s="108"/>
      <c r="S2965" s="108"/>
      <c r="T2965" s="108"/>
      <c r="U2965" s="108"/>
      <c r="V2965" s="108"/>
      <c r="W2965" s="108"/>
      <c r="X2965" s="108"/>
      <c r="Y2965" s="108"/>
      <c r="Z2965" s="109">
        <v>2</v>
      </c>
      <c r="AA2965" s="113"/>
      <c r="AB2965" s="383"/>
      <c r="AC2965" s="73"/>
      <c r="AD2965" s="414"/>
      <c r="AE2965" s="393"/>
      <c r="AF2965" s="78"/>
      <c r="AG2965" s="414"/>
      <c r="AH2965" s="383"/>
      <c r="AI2965" s="453"/>
      <c r="AJ2965" s="453"/>
      <c r="AK2965" s="414"/>
      <c r="AL2965" s="383"/>
      <c r="AM2965" s="383"/>
      <c r="AN2965" s="523"/>
      <c r="AO2965" s="414"/>
      <c r="AP2965" s="548"/>
      <c r="AQ2965" s="414"/>
      <c r="AR2965" s="78"/>
      <c r="AS2965" s="78"/>
      <c r="AT2965" s="414"/>
      <c r="AU2965" s="548"/>
      <c r="AV2965" s="548"/>
      <c r="AW2965" s="414"/>
      <c r="AX2965" s="383"/>
      <c r="AY2965" s="548"/>
      <c r="AZ2965" s="414"/>
      <c r="BA2965" s="383"/>
      <c r="BB2965" s="548"/>
      <c r="BC2965" s="78"/>
      <c r="BD2965" s="414"/>
      <c r="BE2965" s="414"/>
      <c r="BF2965" s="414"/>
      <c r="BG2965" s="414"/>
      <c r="BH2965" s="414"/>
      <c r="BI2965" s="383"/>
      <c r="BJ2965" s="383"/>
      <c r="BK2965" s="78"/>
      <c r="BL2965" s="414"/>
      <c r="BM2965" s="383"/>
      <c r="BN2965" s="78"/>
      <c r="BO2965" s="414"/>
      <c r="BP2965" s="78"/>
      <c r="BQ2965" s="414"/>
      <c r="BR2965" s="383"/>
      <c r="BS2965" s="78"/>
      <c r="BT2965" s="83"/>
      <c r="BU2965" s="75"/>
      <c r="BV2965" s="74"/>
      <c r="BW2965" s="74"/>
      <c r="BX2965" s="98" t="s">
        <v>5514</v>
      </c>
      <c r="BY2965" s="112">
        <f t="shared" si="286"/>
        <v>2960</v>
      </c>
      <c r="BZ2965" s="65">
        <f t="shared" si="287"/>
        <v>0</v>
      </c>
      <c r="CA2965" s="359">
        <f t="shared" si="282"/>
        <v>16</v>
      </c>
      <c r="CB2965" s="359">
        <f t="shared" si="283"/>
        <v>6</v>
      </c>
      <c r="CC2965" s="359">
        <f t="shared" si="284"/>
        <v>2023</v>
      </c>
      <c r="CD2965" s="359" t="str">
        <f t="shared" si="285"/>
        <v xml:space="preserve">166202325394INCENDIO FORESTAL </v>
      </c>
    </row>
    <row r="2966" spans="1:82" s="121" customFormat="1" ht="60" customHeight="1">
      <c r="A2966" s="13"/>
      <c r="B2966" s="13"/>
      <c r="C2966" s="13"/>
      <c r="D2966" s="212">
        <v>45094</v>
      </c>
      <c r="E2966" s="210" t="s">
        <v>2756</v>
      </c>
      <c r="F2966" s="211" t="s">
        <v>2732</v>
      </c>
      <c r="G2966" s="111" t="s">
        <v>2827</v>
      </c>
      <c r="H2966" s="85" t="str">
        <f>VLOOKUP(E2966&amp;F2966,Divipola!$C$1:$F$1149,4,FALSE)</f>
        <v>52693</v>
      </c>
      <c r="I2966" s="77"/>
      <c r="J2966" s="181"/>
      <c r="K2966" s="146"/>
      <c r="L2966" s="146"/>
      <c r="M2966" s="146"/>
      <c r="N2966" s="146"/>
      <c r="O2966" s="146"/>
      <c r="P2966" s="146"/>
      <c r="Q2966" s="146"/>
      <c r="R2966" s="146">
        <v>1</v>
      </c>
      <c r="S2966" s="146">
        <v>1</v>
      </c>
      <c r="T2966" s="146"/>
      <c r="U2966" s="146"/>
      <c r="V2966" s="146"/>
      <c r="W2966" s="146"/>
      <c r="X2966" s="146"/>
      <c r="Y2966" s="146"/>
      <c r="Z2966" s="147"/>
      <c r="AA2966" s="148"/>
      <c r="AB2966" s="383"/>
      <c r="AC2966" s="73"/>
      <c r="AD2966" s="414"/>
      <c r="AE2966" s="393"/>
      <c r="AF2966" s="78"/>
      <c r="AG2966" s="414"/>
      <c r="AH2966" s="383"/>
      <c r="AI2966" s="453"/>
      <c r="AJ2966" s="453"/>
      <c r="AK2966" s="414"/>
      <c r="AL2966" s="383"/>
      <c r="AM2966" s="383"/>
      <c r="AN2966" s="523"/>
      <c r="AO2966" s="414"/>
      <c r="AP2966" s="548"/>
      <c r="AQ2966" s="414"/>
      <c r="AR2966" s="78"/>
      <c r="AS2966" s="78"/>
      <c r="AT2966" s="414"/>
      <c r="AU2966" s="548"/>
      <c r="AV2966" s="548"/>
      <c r="AW2966" s="414"/>
      <c r="AX2966" s="383"/>
      <c r="AY2966" s="548"/>
      <c r="AZ2966" s="414"/>
      <c r="BA2966" s="383"/>
      <c r="BB2966" s="548"/>
      <c r="BC2966" s="78"/>
      <c r="BD2966" s="414"/>
      <c r="BE2966" s="414"/>
      <c r="BF2966" s="414"/>
      <c r="BG2966" s="414"/>
      <c r="BH2966" s="414"/>
      <c r="BI2966" s="383"/>
      <c r="BJ2966" s="383"/>
      <c r="BK2966" s="78"/>
      <c r="BL2966" s="414"/>
      <c r="BM2966" s="383"/>
      <c r="BN2966" s="78"/>
      <c r="BO2966" s="414"/>
      <c r="BP2966" s="78"/>
      <c r="BQ2966" s="414"/>
      <c r="BR2966" s="383"/>
      <c r="BS2966" s="78"/>
      <c r="BT2966" s="83"/>
      <c r="BU2966" s="75"/>
      <c r="BV2966" s="74"/>
      <c r="BW2966" s="74"/>
      <c r="BX2966" s="98" t="s">
        <v>5443</v>
      </c>
      <c r="BY2966" s="112">
        <f t="shared" si="286"/>
        <v>2961</v>
      </c>
      <c r="BZ2966" s="65">
        <f t="shared" si="287"/>
        <v>0</v>
      </c>
      <c r="CA2966" s="359">
        <f t="shared" si="282"/>
        <v>17</v>
      </c>
      <c r="CB2966" s="359">
        <f t="shared" si="283"/>
        <v>6</v>
      </c>
      <c r="CC2966" s="359">
        <f t="shared" si="284"/>
        <v>2023</v>
      </c>
      <c r="CD2966" s="359" t="str">
        <f t="shared" si="285"/>
        <v>176202352693MOVIMIENTO EN MASA</v>
      </c>
    </row>
    <row r="2967" spans="1:82" s="121" customFormat="1" ht="60" customHeight="1">
      <c r="A2967" s="13"/>
      <c r="B2967" s="13"/>
      <c r="C2967" s="13"/>
      <c r="D2967" s="212">
        <v>45094</v>
      </c>
      <c r="E2967" s="210" t="s">
        <v>2852</v>
      </c>
      <c r="F2967" s="211" t="s">
        <v>2714</v>
      </c>
      <c r="G2967" s="111" t="s">
        <v>2800</v>
      </c>
      <c r="H2967" s="85" t="str">
        <f>VLOOKUP(E2967&amp;F2967,Divipola!$C$1:$F$1149,4,FALSE)</f>
        <v>08001</v>
      </c>
      <c r="I2967" s="77"/>
      <c r="J2967" s="181"/>
      <c r="K2967" s="146"/>
      <c r="L2967" s="146"/>
      <c r="M2967" s="146"/>
      <c r="N2967" s="146"/>
      <c r="O2967" s="146"/>
      <c r="P2967" s="146"/>
      <c r="Q2967" s="146"/>
      <c r="R2967" s="146"/>
      <c r="S2967" s="146"/>
      <c r="T2967" s="146"/>
      <c r="U2967" s="146"/>
      <c r="V2967" s="146"/>
      <c r="W2967" s="146"/>
      <c r="X2967" s="146"/>
      <c r="Y2967" s="146"/>
      <c r="Z2967" s="147"/>
      <c r="AA2967" s="148"/>
      <c r="AB2967" s="383"/>
      <c r="AC2967" s="73"/>
      <c r="AD2967" s="414"/>
      <c r="AE2967" s="393"/>
      <c r="AF2967" s="78"/>
      <c r="AG2967" s="414"/>
      <c r="AH2967" s="383"/>
      <c r="AI2967" s="453"/>
      <c r="AJ2967" s="453"/>
      <c r="AK2967" s="414"/>
      <c r="AL2967" s="383"/>
      <c r="AM2967" s="383"/>
      <c r="AN2967" s="523"/>
      <c r="AO2967" s="414"/>
      <c r="AP2967" s="548"/>
      <c r="AQ2967" s="414"/>
      <c r="AR2967" s="78"/>
      <c r="AS2967" s="78"/>
      <c r="AT2967" s="414"/>
      <c r="AU2967" s="548"/>
      <c r="AV2967" s="548"/>
      <c r="AW2967" s="414"/>
      <c r="AX2967" s="383"/>
      <c r="AY2967" s="548"/>
      <c r="AZ2967" s="414"/>
      <c r="BA2967" s="383"/>
      <c r="BB2967" s="548"/>
      <c r="BC2967" s="78"/>
      <c r="BD2967" s="414"/>
      <c r="BE2967" s="414"/>
      <c r="BF2967" s="414"/>
      <c r="BG2967" s="414"/>
      <c r="BH2967" s="414"/>
      <c r="BI2967" s="383"/>
      <c r="BJ2967" s="383"/>
      <c r="BK2967" s="78"/>
      <c r="BL2967" s="414"/>
      <c r="BM2967" s="383"/>
      <c r="BN2967" s="78"/>
      <c r="BO2967" s="414"/>
      <c r="BP2967" s="78"/>
      <c r="BQ2967" s="414"/>
      <c r="BR2967" s="383"/>
      <c r="BS2967" s="78"/>
      <c r="BT2967" s="83"/>
      <c r="BU2967" s="75"/>
      <c r="BV2967" s="74"/>
      <c r="BW2967" s="74"/>
      <c r="BX2967" s="98" t="s">
        <v>5444</v>
      </c>
      <c r="BY2967" s="112">
        <f t="shared" si="286"/>
        <v>2962</v>
      </c>
      <c r="BZ2967" s="65">
        <f t="shared" si="287"/>
        <v>0</v>
      </c>
      <c r="CA2967" s="359">
        <f t="shared" si="282"/>
        <v>17</v>
      </c>
      <c r="CB2967" s="359">
        <f t="shared" si="283"/>
        <v>6</v>
      </c>
      <c r="CC2967" s="359">
        <f t="shared" si="284"/>
        <v>2023</v>
      </c>
      <c r="CD2967" s="359" t="str">
        <f t="shared" si="285"/>
        <v>176202308001INCENDIO ESTRUCTURAL</v>
      </c>
    </row>
    <row r="2968" spans="1:82" s="121" customFormat="1" ht="108" customHeight="1">
      <c r="A2968" s="13"/>
      <c r="B2968" s="13"/>
      <c r="C2968" s="13"/>
      <c r="D2968" s="212">
        <v>45094</v>
      </c>
      <c r="E2968" s="210" t="s">
        <v>2161</v>
      </c>
      <c r="F2968" s="211" t="s">
        <v>2637</v>
      </c>
      <c r="G2968" s="111" t="s">
        <v>2803</v>
      </c>
      <c r="H2968" s="85" t="str">
        <f>VLOOKUP(E2968&amp;F2968,Divipola!$C$1:$F$1149,4,FALSE)</f>
        <v>17380</v>
      </c>
      <c r="I2968" s="77"/>
      <c r="J2968" s="181"/>
      <c r="K2968" s="108"/>
      <c r="L2968" s="108">
        <v>8</v>
      </c>
      <c r="M2968" s="108"/>
      <c r="N2968" s="108"/>
      <c r="O2968" s="108"/>
      <c r="P2968" s="108"/>
      <c r="Q2968" s="108"/>
      <c r="R2968" s="108"/>
      <c r="S2968" s="108"/>
      <c r="T2968" s="108"/>
      <c r="U2968" s="108"/>
      <c r="V2968" s="108"/>
      <c r="W2968" s="108"/>
      <c r="X2968" s="108"/>
      <c r="Y2968" s="108"/>
      <c r="Z2968" s="109"/>
      <c r="AA2968" s="113"/>
      <c r="AB2968" s="383"/>
      <c r="AC2968" s="73"/>
      <c r="AD2968" s="414"/>
      <c r="AE2968" s="393"/>
      <c r="AF2968" s="78"/>
      <c r="AG2968" s="414"/>
      <c r="AH2968" s="383"/>
      <c r="AI2968" s="453"/>
      <c r="AJ2968" s="453"/>
      <c r="AK2968" s="414"/>
      <c r="AL2968" s="383"/>
      <c r="AM2968" s="383"/>
      <c r="AN2968" s="523"/>
      <c r="AO2968" s="414"/>
      <c r="AP2968" s="548"/>
      <c r="AQ2968" s="414"/>
      <c r="AR2968" s="78"/>
      <c r="AS2968" s="78"/>
      <c r="AT2968" s="414"/>
      <c r="AU2968" s="548"/>
      <c r="AV2968" s="548"/>
      <c r="AW2968" s="414"/>
      <c r="AX2968" s="383"/>
      <c r="AY2968" s="548"/>
      <c r="AZ2968" s="414"/>
      <c r="BA2968" s="383"/>
      <c r="BB2968" s="548"/>
      <c r="BC2968" s="78"/>
      <c r="BD2968" s="414"/>
      <c r="BE2968" s="414"/>
      <c r="BF2968" s="414"/>
      <c r="BG2968" s="414"/>
      <c r="BH2968" s="414"/>
      <c r="BI2968" s="383"/>
      <c r="BJ2968" s="383"/>
      <c r="BK2968" s="78"/>
      <c r="BL2968" s="414"/>
      <c r="BM2968" s="383"/>
      <c r="BN2968" s="78"/>
      <c r="BO2968" s="414"/>
      <c r="BP2968" s="78"/>
      <c r="BQ2968" s="414"/>
      <c r="BR2968" s="383"/>
      <c r="BS2968" s="78"/>
      <c r="BT2968" s="83"/>
      <c r="BU2968" s="75"/>
      <c r="BV2968" s="74"/>
      <c r="BW2968" s="74"/>
      <c r="BX2968" s="103" t="s">
        <v>5445</v>
      </c>
      <c r="BY2968" s="112">
        <f t="shared" si="286"/>
        <v>2963</v>
      </c>
      <c r="BZ2968" s="65">
        <f t="shared" si="287"/>
        <v>0</v>
      </c>
      <c r="CA2968" s="359">
        <f t="shared" si="282"/>
        <v>17</v>
      </c>
      <c r="CB2968" s="359">
        <f t="shared" si="283"/>
        <v>6</v>
      </c>
      <c r="CC2968" s="359">
        <f t="shared" si="284"/>
        <v>2023</v>
      </c>
      <c r="CD2968" s="359" t="str">
        <f t="shared" si="285"/>
        <v>176202317380VENDAVAL</v>
      </c>
    </row>
    <row r="2969" spans="1:82" s="121" customFormat="1" ht="96" customHeight="1">
      <c r="A2969" s="13"/>
      <c r="B2969" s="13"/>
      <c r="C2969" s="13"/>
      <c r="D2969" s="212">
        <v>45094</v>
      </c>
      <c r="E2969" s="210" t="s">
        <v>2831</v>
      </c>
      <c r="F2969" s="211" t="s">
        <v>2704</v>
      </c>
      <c r="G2969" s="130" t="s">
        <v>8680</v>
      </c>
      <c r="H2969" s="85" t="str">
        <f>VLOOKUP(E2969&amp;F2969,Divipola!$C$1:$F$1149,4,FALSE)</f>
        <v>73001</v>
      </c>
      <c r="I2969" s="77"/>
      <c r="J2969" s="181"/>
      <c r="K2969" s="146"/>
      <c r="L2969" s="146"/>
      <c r="M2969" s="146"/>
      <c r="N2969" s="146"/>
      <c r="O2969" s="146"/>
      <c r="P2969" s="146"/>
      <c r="Q2969" s="146"/>
      <c r="R2969" s="146"/>
      <c r="S2969" s="146"/>
      <c r="T2969" s="146"/>
      <c r="U2969" s="146"/>
      <c r="V2969" s="146"/>
      <c r="W2969" s="146"/>
      <c r="X2969" s="146"/>
      <c r="Y2969" s="146"/>
      <c r="Z2969" s="147">
        <v>1</v>
      </c>
      <c r="AA2969" s="148"/>
      <c r="AB2969" s="383"/>
      <c r="AC2969" s="73"/>
      <c r="AD2969" s="414"/>
      <c r="AE2969" s="393"/>
      <c r="AF2969" s="78"/>
      <c r="AG2969" s="414"/>
      <c r="AH2969" s="383"/>
      <c r="AI2969" s="453"/>
      <c r="AJ2969" s="453"/>
      <c r="AK2969" s="414"/>
      <c r="AL2969" s="383"/>
      <c r="AM2969" s="383"/>
      <c r="AN2969" s="523"/>
      <c r="AO2969" s="414"/>
      <c r="AP2969" s="548"/>
      <c r="AQ2969" s="414"/>
      <c r="AR2969" s="78"/>
      <c r="AS2969" s="78"/>
      <c r="AT2969" s="414"/>
      <c r="AU2969" s="548"/>
      <c r="AV2969" s="548"/>
      <c r="AW2969" s="414"/>
      <c r="AX2969" s="383"/>
      <c r="AY2969" s="548"/>
      <c r="AZ2969" s="414"/>
      <c r="BA2969" s="383"/>
      <c r="BB2969" s="548"/>
      <c r="BC2969" s="78"/>
      <c r="BD2969" s="414"/>
      <c r="BE2969" s="414"/>
      <c r="BF2969" s="414"/>
      <c r="BG2969" s="414"/>
      <c r="BH2969" s="414"/>
      <c r="BI2969" s="383"/>
      <c r="BJ2969" s="383"/>
      <c r="BK2969" s="78"/>
      <c r="BL2969" s="414"/>
      <c r="BM2969" s="383"/>
      <c r="BN2969" s="78"/>
      <c r="BO2969" s="414"/>
      <c r="BP2969" s="78"/>
      <c r="BQ2969" s="414"/>
      <c r="BR2969" s="383"/>
      <c r="BS2969" s="78"/>
      <c r="BT2969" s="83"/>
      <c r="BU2969" s="75"/>
      <c r="BV2969" s="74"/>
      <c r="BW2969" s="74"/>
      <c r="BX2969" s="98" t="s">
        <v>5447</v>
      </c>
      <c r="BY2969" s="112">
        <f t="shared" si="286"/>
        <v>2964</v>
      </c>
      <c r="BZ2969" s="65">
        <f t="shared" si="287"/>
        <v>0</v>
      </c>
      <c r="CA2969" s="359">
        <f t="shared" si="282"/>
        <v>17</v>
      </c>
      <c r="CB2969" s="359">
        <f t="shared" si="283"/>
        <v>6</v>
      </c>
      <c r="CC2969" s="359">
        <f t="shared" si="284"/>
        <v>2023</v>
      </c>
      <c r="CD2969" s="359" t="str">
        <f t="shared" si="285"/>
        <v xml:space="preserve">176202373001INCENDIO FORESTAL </v>
      </c>
    </row>
    <row r="2970" spans="1:82" s="121" customFormat="1" ht="120" customHeight="1">
      <c r="A2970" s="13"/>
      <c r="B2970" s="13"/>
      <c r="C2970" s="13"/>
      <c r="D2970" s="212">
        <v>45094</v>
      </c>
      <c r="E2970" s="210" t="s">
        <v>2622</v>
      </c>
      <c r="F2970" s="211" t="s">
        <v>29</v>
      </c>
      <c r="G2970" s="111" t="s">
        <v>2807</v>
      </c>
      <c r="H2970" s="85" t="str">
        <f>VLOOKUP(E2970&amp;F2970,Divipola!$C$1:$F$1149,4,FALSE)</f>
        <v>41244</v>
      </c>
      <c r="I2970" s="77"/>
      <c r="J2970" s="181"/>
      <c r="K2970" s="108">
        <v>1</v>
      </c>
      <c r="L2970" s="108"/>
      <c r="M2970" s="108"/>
      <c r="N2970" s="108">
        <v>1</v>
      </c>
      <c r="O2970" s="108"/>
      <c r="P2970" s="108"/>
      <c r="Q2970" s="108"/>
      <c r="R2970" s="108"/>
      <c r="S2970" s="108"/>
      <c r="T2970" s="108"/>
      <c r="U2970" s="108"/>
      <c r="V2970" s="108"/>
      <c r="W2970" s="108"/>
      <c r="X2970" s="108"/>
      <c r="Y2970" s="108"/>
      <c r="Z2970" s="109"/>
      <c r="AA2970" s="113"/>
      <c r="AB2970" s="383"/>
      <c r="AC2970" s="73"/>
      <c r="AD2970" s="414"/>
      <c r="AE2970" s="393"/>
      <c r="AF2970" s="78"/>
      <c r="AG2970" s="414"/>
      <c r="AH2970" s="383"/>
      <c r="AI2970" s="453"/>
      <c r="AJ2970" s="453"/>
      <c r="AK2970" s="414"/>
      <c r="AL2970" s="383"/>
      <c r="AM2970" s="383"/>
      <c r="AN2970" s="523"/>
      <c r="AO2970" s="414"/>
      <c r="AP2970" s="548"/>
      <c r="AQ2970" s="414"/>
      <c r="AR2970" s="78"/>
      <c r="AS2970" s="78"/>
      <c r="AT2970" s="414"/>
      <c r="AU2970" s="548"/>
      <c r="AV2970" s="548"/>
      <c r="AW2970" s="414"/>
      <c r="AX2970" s="383"/>
      <c r="AY2970" s="548"/>
      <c r="AZ2970" s="414"/>
      <c r="BA2970" s="383"/>
      <c r="BB2970" s="548"/>
      <c r="BC2970" s="78"/>
      <c r="BD2970" s="414"/>
      <c r="BE2970" s="414"/>
      <c r="BF2970" s="414"/>
      <c r="BG2970" s="414"/>
      <c r="BH2970" s="414"/>
      <c r="BI2970" s="383"/>
      <c r="BJ2970" s="383"/>
      <c r="BK2970" s="78"/>
      <c r="BL2970" s="414"/>
      <c r="BM2970" s="383"/>
      <c r="BN2970" s="78"/>
      <c r="BO2970" s="414"/>
      <c r="BP2970" s="78"/>
      <c r="BQ2970" s="414"/>
      <c r="BR2970" s="383"/>
      <c r="BS2970" s="78"/>
      <c r="BT2970" s="83"/>
      <c r="BU2970" s="75"/>
      <c r="BV2970" s="74"/>
      <c r="BW2970" s="74"/>
      <c r="BX2970" s="98" t="s">
        <v>5451</v>
      </c>
      <c r="BY2970" s="112">
        <f t="shared" si="286"/>
        <v>2965</v>
      </c>
      <c r="BZ2970" s="65">
        <f t="shared" si="287"/>
        <v>0</v>
      </c>
      <c r="CA2970" s="359">
        <f t="shared" ref="CA2970:CA3033" si="288">DAY(D2970)</f>
        <v>17</v>
      </c>
      <c r="CB2970" s="359">
        <f t="shared" ref="CB2970:CB3033" si="289">MONTH(D2970)</f>
        <v>6</v>
      </c>
      <c r="CC2970" s="359">
        <f t="shared" ref="CC2970:CC3033" si="290">YEAR(D2970)</f>
        <v>2023</v>
      </c>
      <c r="CD2970" s="359" t="str">
        <f t="shared" ref="CD2970:CD3033" si="291">CONCATENATE(CA2970,CB2970,CC2970,H2970,G2970)</f>
        <v>176202341244CRECIENTE SUBITA</v>
      </c>
    </row>
    <row r="2971" spans="1:82" s="121" customFormat="1" ht="132" customHeight="1">
      <c r="A2971" s="13"/>
      <c r="B2971" s="13"/>
      <c r="C2971" s="13"/>
      <c r="D2971" s="212">
        <v>45094</v>
      </c>
      <c r="E2971" s="210" t="s">
        <v>2830</v>
      </c>
      <c r="F2971" s="211" t="s">
        <v>2786</v>
      </c>
      <c r="G2971" s="111" t="s">
        <v>2808</v>
      </c>
      <c r="H2971" s="85" t="str">
        <f>VLOOKUP(E2971&amp;F2971,Divipola!$C$1:$F$1149,4,FALSE)</f>
        <v>68162</v>
      </c>
      <c r="I2971" s="77"/>
      <c r="J2971" s="181"/>
      <c r="K2971" s="146"/>
      <c r="L2971" s="146"/>
      <c r="M2971" s="146"/>
      <c r="N2971" s="146"/>
      <c r="O2971" s="146"/>
      <c r="P2971" s="146"/>
      <c r="Q2971" s="146"/>
      <c r="R2971" s="146">
        <v>1</v>
      </c>
      <c r="S2971" s="146"/>
      <c r="T2971" s="146">
        <v>1</v>
      </c>
      <c r="U2971" s="146"/>
      <c r="V2971" s="146"/>
      <c r="W2971" s="146"/>
      <c r="X2971" s="159"/>
      <c r="Y2971" s="146"/>
      <c r="Z2971" s="147"/>
      <c r="AA2971" s="148" t="s">
        <v>5449</v>
      </c>
      <c r="AB2971" s="383"/>
      <c r="AC2971" s="73"/>
      <c r="AD2971" s="414"/>
      <c r="AE2971" s="393"/>
      <c r="AF2971" s="78"/>
      <c r="AG2971" s="414"/>
      <c r="AH2971" s="383"/>
      <c r="AI2971" s="453"/>
      <c r="AJ2971" s="453"/>
      <c r="AK2971" s="414"/>
      <c r="AL2971" s="383"/>
      <c r="AM2971" s="383"/>
      <c r="AN2971" s="523"/>
      <c r="AO2971" s="414"/>
      <c r="AP2971" s="548"/>
      <c r="AQ2971" s="414"/>
      <c r="AR2971" s="78"/>
      <c r="AS2971" s="78"/>
      <c r="AT2971" s="414"/>
      <c r="AU2971" s="548"/>
      <c r="AV2971" s="548"/>
      <c r="AW2971" s="414"/>
      <c r="AX2971" s="383"/>
      <c r="AY2971" s="548"/>
      <c r="AZ2971" s="414"/>
      <c r="BA2971" s="383"/>
      <c r="BB2971" s="548"/>
      <c r="BC2971" s="78"/>
      <c r="BD2971" s="414"/>
      <c r="BE2971" s="414"/>
      <c r="BF2971" s="414"/>
      <c r="BG2971" s="414"/>
      <c r="BH2971" s="414"/>
      <c r="BI2971" s="383"/>
      <c r="BJ2971" s="383"/>
      <c r="BK2971" s="78"/>
      <c r="BL2971" s="414"/>
      <c r="BM2971" s="383"/>
      <c r="BN2971" s="78"/>
      <c r="BO2971" s="414"/>
      <c r="BP2971" s="78"/>
      <c r="BQ2971" s="414"/>
      <c r="BR2971" s="383"/>
      <c r="BS2971" s="78"/>
      <c r="BT2971" s="83"/>
      <c r="BU2971" s="75"/>
      <c r="BV2971" s="74"/>
      <c r="BW2971" s="74"/>
      <c r="BX2971" s="117" t="s">
        <v>5457</v>
      </c>
      <c r="BY2971" s="112">
        <f t="shared" si="286"/>
        <v>2966</v>
      </c>
      <c r="BZ2971" s="65">
        <f t="shared" si="287"/>
        <v>0</v>
      </c>
      <c r="CA2971" s="359">
        <f t="shared" si="288"/>
        <v>17</v>
      </c>
      <c r="CB2971" s="359">
        <f t="shared" si="289"/>
        <v>6</v>
      </c>
      <c r="CC2971" s="359">
        <f t="shared" si="290"/>
        <v>2023</v>
      </c>
      <c r="CD2971" s="359" t="str">
        <f t="shared" si="291"/>
        <v>176202368162AVENIDA TORRENCIAL</v>
      </c>
    </row>
    <row r="2972" spans="1:82" s="121" customFormat="1" ht="120" customHeight="1">
      <c r="A2972" s="13"/>
      <c r="B2972" s="13"/>
      <c r="C2972" s="13"/>
      <c r="D2972" s="212">
        <v>45094</v>
      </c>
      <c r="E2972" s="210" t="s">
        <v>2723</v>
      </c>
      <c r="F2972" s="211" t="s">
        <v>1524</v>
      </c>
      <c r="G2972" s="111" t="s">
        <v>4782</v>
      </c>
      <c r="H2972" s="85" t="str">
        <f>VLOOKUP(E2972&amp;F2972,Divipola!$C$1:$F$1149,4,FALSE)</f>
        <v>13673</v>
      </c>
      <c r="I2972" s="77"/>
      <c r="J2972" s="181"/>
      <c r="K2972" s="146"/>
      <c r="L2972" s="146"/>
      <c r="M2972" s="146"/>
      <c r="N2972" s="146">
        <v>44</v>
      </c>
      <c r="O2972" s="146">
        <v>11</v>
      </c>
      <c r="P2972" s="146">
        <v>4</v>
      </c>
      <c r="Q2972" s="146">
        <v>7</v>
      </c>
      <c r="R2972" s="146">
        <v>3</v>
      </c>
      <c r="S2972" s="146"/>
      <c r="T2972" s="146"/>
      <c r="U2972" s="146"/>
      <c r="V2972" s="146"/>
      <c r="W2972" s="146"/>
      <c r="X2972" s="146"/>
      <c r="Y2972" s="146"/>
      <c r="Z2972" s="147">
        <v>10</v>
      </c>
      <c r="AA2972" s="185" t="s">
        <v>5482</v>
      </c>
      <c r="AB2972" s="383"/>
      <c r="AC2972" s="73"/>
      <c r="AD2972" s="414"/>
      <c r="AE2972" s="393"/>
      <c r="AF2972" s="78"/>
      <c r="AG2972" s="414"/>
      <c r="AH2972" s="383"/>
      <c r="AI2972" s="453"/>
      <c r="AJ2972" s="453"/>
      <c r="AK2972" s="414"/>
      <c r="AL2972" s="383"/>
      <c r="AM2972" s="383"/>
      <c r="AN2972" s="523"/>
      <c r="AO2972" s="414"/>
      <c r="AP2972" s="548"/>
      <c r="AQ2972" s="414"/>
      <c r="AR2972" s="78"/>
      <c r="AS2972" s="78"/>
      <c r="AT2972" s="414"/>
      <c r="AU2972" s="548"/>
      <c r="AV2972" s="548"/>
      <c r="AW2972" s="414"/>
      <c r="AX2972" s="383"/>
      <c r="AY2972" s="548"/>
      <c r="AZ2972" s="414"/>
      <c r="BA2972" s="383"/>
      <c r="BB2972" s="548"/>
      <c r="BC2972" s="78"/>
      <c r="BD2972" s="414"/>
      <c r="BE2972" s="414"/>
      <c r="BF2972" s="414"/>
      <c r="BG2972" s="414"/>
      <c r="BH2972" s="414"/>
      <c r="BI2972" s="383"/>
      <c r="BJ2972" s="383"/>
      <c r="BK2972" s="78"/>
      <c r="BL2972" s="414"/>
      <c r="BM2972" s="383"/>
      <c r="BN2972" s="78"/>
      <c r="BO2972" s="414"/>
      <c r="BP2972" s="78"/>
      <c r="BQ2972" s="414"/>
      <c r="BR2972" s="383"/>
      <c r="BS2972" s="78"/>
      <c r="BT2972" s="83"/>
      <c r="BU2972" s="75"/>
      <c r="BV2972" s="74"/>
      <c r="BW2972" s="74"/>
      <c r="BX2972" s="98" t="s">
        <v>5485</v>
      </c>
      <c r="BY2972" s="112">
        <f t="shared" si="286"/>
        <v>2967</v>
      </c>
      <c r="BZ2972" s="65">
        <f t="shared" si="287"/>
        <v>0</v>
      </c>
      <c r="CA2972" s="359">
        <f t="shared" si="288"/>
        <v>17</v>
      </c>
      <c r="CB2972" s="359">
        <f t="shared" si="289"/>
        <v>6</v>
      </c>
      <c r="CC2972" s="359">
        <f t="shared" si="290"/>
        <v>2023</v>
      </c>
      <c r="CD2972" s="359" t="str">
        <f t="shared" si="291"/>
        <v>176202313673EROSION COSTERA</v>
      </c>
    </row>
    <row r="2973" spans="1:82" s="121" customFormat="1" ht="240" customHeight="1">
      <c r="A2973" s="13"/>
      <c r="B2973" s="13"/>
      <c r="C2973" s="13"/>
      <c r="D2973" s="212">
        <v>45094</v>
      </c>
      <c r="E2973" s="210" t="s">
        <v>2852</v>
      </c>
      <c r="F2973" s="211" t="s">
        <v>2714</v>
      </c>
      <c r="G2973" s="111" t="s">
        <v>2800</v>
      </c>
      <c r="H2973" s="85" t="str">
        <f>VLOOKUP(E2973&amp;F2973,Divipola!$C$1:$F$1149,4,FALSE)</f>
        <v>08001</v>
      </c>
      <c r="I2973" s="77"/>
      <c r="J2973" s="181"/>
      <c r="K2973" s="108"/>
      <c r="L2973" s="108"/>
      <c r="M2973" s="108"/>
      <c r="N2973" s="108"/>
      <c r="O2973" s="108"/>
      <c r="P2973" s="108"/>
      <c r="Q2973" s="108"/>
      <c r="R2973" s="108"/>
      <c r="S2973" s="108"/>
      <c r="T2973" s="108"/>
      <c r="U2973" s="108"/>
      <c r="V2973" s="108"/>
      <c r="W2973" s="108"/>
      <c r="X2973" s="108"/>
      <c r="Y2973" s="108"/>
      <c r="Z2973" s="109"/>
      <c r="AA2973" s="106" t="s">
        <v>5488</v>
      </c>
      <c r="AB2973" s="383"/>
      <c r="AC2973" s="73"/>
      <c r="AD2973" s="414"/>
      <c r="AE2973" s="393"/>
      <c r="AF2973" s="78"/>
      <c r="AG2973" s="414"/>
      <c r="AH2973" s="383"/>
      <c r="AI2973" s="453"/>
      <c r="AJ2973" s="453"/>
      <c r="AK2973" s="414"/>
      <c r="AL2973" s="383"/>
      <c r="AM2973" s="383"/>
      <c r="AN2973" s="523"/>
      <c r="AO2973" s="414"/>
      <c r="AP2973" s="548"/>
      <c r="AQ2973" s="414"/>
      <c r="AR2973" s="78"/>
      <c r="AS2973" s="78"/>
      <c r="AT2973" s="414"/>
      <c r="AU2973" s="548"/>
      <c r="AV2973" s="548"/>
      <c r="AW2973" s="414"/>
      <c r="AX2973" s="383"/>
      <c r="AY2973" s="548"/>
      <c r="AZ2973" s="414"/>
      <c r="BA2973" s="383"/>
      <c r="BB2973" s="548"/>
      <c r="BC2973" s="78"/>
      <c r="BD2973" s="414"/>
      <c r="BE2973" s="414"/>
      <c r="BF2973" s="414"/>
      <c r="BG2973" s="414"/>
      <c r="BH2973" s="414"/>
      <c r="BI2973" s="383"/>
      <c r="BJ2973" s="383"/>
      <c r="BK2973" s="78"/>
      <c r="BL2973" s="414"/>
      <c r="BM2973" s="383"/>
      <c r="BN2973" s="78"/>
      <c r="BO2973" s="414"/>
      <c r="BP2973" s="78"/>
      <c r="BQ2973" s="414"/>
      <c r="BR2973" s="383"/>
      <c r="BS2973" s="78"/>
      <c r="BT2973" s="83"/>
      <c r="BU2973" s="75"/>
      <c r="BV2973" s="74"/>
      <c r="BW2973" s="74"/>
      <c r="BX2973" s="103" t="s">
        <v>5490</v>
      </c>
      <c r="BY2973" s="112">
        <f t="shared" si="286"/>
        <v>2968</v>
      </c>
      <c r="BZ2973" s="65">
        <f t="shared" si="287"/>
        <v>0</v>
      </c>
      <c r="CA2973" s="359">
        <f t="shared" si="288"/>
        <v>17</v>
      </c>
      <c r="CB2973" s="359">
        <f t="shared" si="289"/>
        <v>6</v>
      </c>
      <c r="CC2973" s="359">
        <f t="shared" si="290"/>
        <v>2023</v>
      </c>
      <c r="CD2973" s="359" t="str">
        <f t="shared" si="291"/>
        <v>176202308001INCENDIO ESTRUCTURAL</v>
      </c>
    </row>
    <row r="2974" spans="1:82" s="121" customFormat="1" ht="96" customHeight="1">
      <c r="A2974" s="13"/>
      <c r="B2974" s="13"/>
      <c r="C2974" s="13"/>
      <c r="D2974" s="212">
        <v>45095</v>
      </c>
      <c r="E2974" s="210" t="s">
        <v>2720</v>
      </c>
      <c r="F2974" s="211" t="s">
        <v>1346</v>
      </c>
      <c r="G2974" s="111" t="s">
        <v>2800</v>
      </c>
      <c r="H2974" s="85" t="str">
        <f>VLOOKUP(E2974&amp;F2974,Divipola!$C$1:$F$1149,4,FALSE)</f>
        <v>66001</v>
      </c>
      <c r="I2974" s="77"/>
      <c r="J2974" s="181"/>
      <c r="K2974" s="108"/>
      <c r="L2974" s="108"/>
      <c r="M2974" s="108"/>
      <c r="N2974" s="108">
        <v>4</v>
      </c>
      <c r="O2974" s="108">
        <v>1</v>
      </c>
      <c r="P2974" s="108"/>
      <c r="Q2974" s="108">
        <v>1</v>
      </c>
      <c r="R2974" s="108"/>
      <c r="S2974" s="108"/>
      <c r="T2974" s="108"/>
      <c r="U2974" s="108"/>
      <c r="V2974" s="108"/>
      <c r="W2974" s="108"/>
      <c r="X2974" s="108"/>
      <c r="Y2974" s="108"/>
      <c r="Z2974" s="109"/>
      <c r="AA2974" s="106" t="s">
        <v>3135</v>
      </c>
      <c r="AB2974" s="383"/>
      <c r="AC2974" s="73"/>
      <c r="AD2974" s="414"/>
      <c r="AE2974" s="393"/>
      <c r="AF2974" s="78"/>
      <c r="AG2974" s="414"/>
      <c r="AH2974" s="383"/>
      <c r="AI2974" s="453"/>
      <c r="AJ2974" s="453"/>
      <c r="AK2974" s="414"/>
      <c r="AL2974" s="383"/>
      <c r="AM2974" s="383"/>
      <c r="AN2974" s="523"/>
      <c r="AO2974" s="414"/>
      <c r="AP2974" s="548"/>
      <c r="AQ2974" s="414"/>
      <c r="AR2974" s="78"/>
      <c r="AS2974" s="78"/>
      <c r="AT2974" s="414"/>
      <c r="AU2974" s="548"/>
      <c r="AV2974" s="548"/>
      <c r="AW2974" s="414"/>
      <c r="AX2974" s="383"/>
      <c r="AY2974" s="548"/>
      <c r="AZ2974" s="414"/>
      <c r="BA2974" s="383"/>
      <c r="BB2974" s="548"/>
      <c r="BC2974" s="78"/>
      <c r="BD2974" s="414"/>
      <c r="BE2974" s="414"/>
      <c r="BF2974" s="414"/>
      <c r="BG2974" s="414"/>
      <c r="BH2974" s="414"/>
      <c r="BI2974" s="383"/>
      <c r="BJ2974" s="383"/>
      <c r="BK2974" s="78"/>
      <c r="BL2974" s="414"/>
      <c r="BM2974" s="383"/>
      <c r="BN2974" s="78"/>
      <c r="BO2974" s="414"/>
      <c r="BP2974" s="78"/>
      <c r="BQ2974" s="414"/>
      <c r="BR2974" s="383"/>
      <c r="BS2974" s="78"/>
      <c r="BT2974" s="83"/>
      <c r="BU2974" s="75"/>
      <c r="BV2974" s="74"/>
      <c r="BW2974" s="74"/>
      <c r="BX2974" s="98" t="s">
        <v>5450</v>
      </c>
      <c r="BY2974" s="112">
        <f t="shared" si="286"/>
        <v>2969</v>
      </c>
      <c r="BZ2974" s="65">
        <f t="shared" si="287"/>
        <v>0</v>
      </c>
      <c r="CA2974" s="359">
        <f t="shared" si="288"/>
        <v>18</v>
      </c>
      <c r="CB2974" s="359">
        <f t="shared" si="289"/>
        <v>6</v>
      </c>
      <c r="CC2974" s="359">
        <f t="shared" si="290"/>
        <v>2023</v>
      </c>
      <c r="CD2974" s="359" t="str">
        <f t="shared" si="291"/>
        <v>186202366001INCENDIO ESTRUCTURAL</v>
      </c>
    </row>
    <row r="2975" spans="1:82" s="121" customFormat="1" ht="84" customHeight="1">
      <c r="A2975" s="13"/>
      <c r="B2975" s="13"/>
      <c r="C2975" s="13"/>
      <c r="D2975" s="212">
        <v>45095</v>
      </c>
      <c r="E2975" s="210" t="s">
        <v>2834</v>
      </c>
      <c r="F2975" s="211" t="s">
        <v>6</v>
      </c>
      <c r="G2975" s="111" t="s">
        <v>2827</v>
      </c>
      <c r="H2975" s="85" t="str">
        <f>VLOOKUP(E2975&amp;F2975,Divipola!$C$1:$F$1149,4,FALSE)</f>
        <v>54125</v>
      </c>
      <c r="I2975" s="77"/>
      <c r="J2975" s="181"/>
      <c r="K2975" s="146"/>
      <c r="L2975" s="146"/>
      <c r="M2975" s="146"/>
      <c r="N2975" s="146"/>
      <c r="O2975" s="146"/>
      <c r="P2975" s="146"/>
      <c r="Q2975" s="146"/>
      <c r="R2975" s="146">
        <v>1</v>
      </c>
      <c r="S2975" s="146"/>
      <c r="T2975" s="146"/>
      <c r="U2975" s="146"/>
      <c r="V2975" s="146"/>
      <c r="W2975" s="146"/>
      <c r="X2975" s="146"/>
      <c r="Y2975" s="146"/>
      <c r="Z2975" s="146"/>
      <c r="AA2975" s="148"/>
      <c r="AB2975" s="383"/>
      <c r="AC2975" s="73"/>
      <c r="AD2975" s="414"/>
      <c r="AE2975" s="393"/>
      <c r="AF2975" s="78"/>
      <c r="AG2975" s="414"/>
      <c r="AH2975" s="383"/>
      <c r="AI2975" s="453"/>
      <c r="AJ2975" s="453"/>
      <c r="AK2975" s="414"/>
      <c r="AL2975" s="383"/>
      <c r="AM2975" s="383"/>
      <c r="AN2975" s="523"/>
      <c r="AO2975" s="414"/>
      <c r="AP2975" s="548"/>
      <c r="AQ2975" s="414"/>
      <c r="AR2975" s="78"/>
      <c r="AS2975" s="78"/>
      <c r="AT2975" s="414"/>
      <c r="AU2975" s="548"/>
      <c r="AV2975" s="548"/>
      <c r="AW2975" s="414"/>
      <c r="AX2975" s="383"/>
      <c r="AY2975" s="548"/>
      <c r="AZ2975" s="414"/>
      <c r="BA2975" s="383"/>
      <c r="BB2975" s="548"/>
      <c r="BC2975" s="78"/>
      <c r="BD2975" s="414"/>
      <c r="BE2975" s="414"/>
      <c r="BF2975" s="414"/>
      <c r="BG2975" s="414"/>
      <c r="BH2975" s="414"/>
      <c r="BI2975" s="383"/>
      <c r="BJ2975" s="383"/>
      <c r="BK2975" s="78"/>
      <c r="BL2975" s="414"/>
      <c r="BM2975" s="383"/>
      <c r="BN2975" s="78"/>
      <c r="BO2975" s="414"/>
      <c r="BP2975" s="78"/>
      <c r="BQ2975" s="414"/>
      <c r="BR2975" s="383"/>
      <c r="BS2975" s="78"/>
      <c r="BT2975" s="83"/>
      <c r="BU2975" s="75"/>
      <c r="BV2975" s="74"/>
      <c r="BW2975" s="74"/>
      <c r="BX2975" s="98" t="s">
        <v>5455</v>
      </c>
      <c r="BY2975" s="112">
        <f t="shared" si="286"/>
        <v>2970</v>
      </c>
      <c r="BZ2975" s="65">
        <f t="shared" si="287"/>
        <v>0</v>
      </c>
      <c r="CA2975" s="359">
        <f t="shared" si="288"/>
        <v>18</v>
      </c>
      <c r="CB2975" s="359">
        <f t="shared" si="289"/>
        <v>6</v>
      </c>
      <c r="CC2975" s="359">
        <f t="shared" si="290"/>
        <v>2023</v>
      </c>
      <c r="CD2975" s="359" t="str">
        <f t="shared" si="291"/>
        <v>186202354125MOVIMIENTO EN MASA</v>
      </c>
    </row>
    <row r="2976" spans="1:82" s="121" customFormat="1" ht="84" customHeight="1">
      <c r="A2976" s="13"/>
      <c r="B2976" s="13"/>
      <c r="C2976" s="13"/>
      <c r="D2976" s="212">
        <v>45095</v>
      </c>
      <c r="E2976" s="210" t="s">
        <v>2834</v>
      </c>
      <c r="F2976" s="211" t="s">
        <v>481</v>
      </c>
      <c r="G2976" s="111" t="s">
        <v>2800</v>
      </c>
      <c r="H2976" s="85" t="str">
        <f>VLOOKUP(E2976&amp;F2976,Divipola!$C$1:$F$1149,4,FALSE)</f>
        <v>54720</v>
      </c>
      <c r="I2976" s="77"/>
      <c r="J2976" s="181"/>
      <c r="K2976" s="190"/>
      <c r="L2976" s="190"/>
      <c r="M2976" s="190"/>
      <c r="N2976" s="190">
        <v>4</v>
      </c>
      <c r="O2976" s="190">
        <v>1</v>
      </c>
      <c r="P2976" s="190"/>
      <c r="Q2976" s="190">
        <v>1</v>
      </c>
      <c r="R2976" s="190"/>
      <c r="S2976" s="190"/>
      <c r="T2976" s="190"/>
      <c r="U2976" s="190"/>
      <c r="V2976" s="190"/>
      <c r="W2976" s="190"/>
      <c r="X2976" s="190"/>
      <c r="Y2976" s="190"/>
      <c r="Z2976" s="191"/>
      <c r="AA2976" s="148"/>
      <c r="AB2976" s="383"/>
      <c r="AC2976" s="73"/>
      <c r="AD2976" s="414"/>
      <c r="AE2976" s="393"/>
      <c r="AF2976" s="78"/>
      <c r="AG2976" s="414"/>
      <c r="AH2976" s="383"/>
      <c r="AI2976" s="453"/>
      <c r="AJ2976" s="453"/>
      <c r="AK2976" s="414"/>
      <c r="AL2976" s="383"/>
      <c r="AM2976" s="383"/>
      <c r="AN2976" s="523"/>
      <c r="AO2976" s="414"/>
      <c r="AP2976" s="548"/>
      <c r="AQ2976" s="414"/>
      <c r="AR2976" s="78"/>
      <c r="AS2976" s="78"/>
      <c r="AT2976" s="414"/>
      <c r="AU2976" s="548"/>
      <c r="AV2976" s="548"/>
      <c r="AW2976" s="414"/>
      <c r="AX2976" s="383"/>
      <c r="AY2976" s="548"/>
      <c r="AZ2976" s="414"/>
      <c r="BA2976" s="383"/>
      <c r="BB2976" s="548"/>
      <c r="BC2976" s="78"/>
      <c r="BD2976" s="414"/>
      <c r="BE2976" s="414"/>
      <c r="BF2976" s="414"/>
      <c r="BG2976" s="414"/>
      <c r="BH2976" s="414"/>
      <c r="BI2976" s="383"/>
      <c r="BJ2976" s="383"/>
      <c r="BK2976" s="78"/>
      <c r="BL2976" s="414"/>
      <c r="BM2976" s="383"/>
      <c r="BN2976" s="78"/>
      <c r="BO2976" s="414"/>
      <c r="BP2976" s="78"/>
      <c r="BQ2976" s="414"/>
      <c r="BR2976" s="383"/>
      <c r="BS2976" s="78"/>
      <c r="BT2976" s="83"/>
      <c r="BU2976" s="75"/>
      <c r="BV2976" s="74"/>
      <c r="BW2976" s="74"/>
      <c r="BX2976" s="119" t="s">
        <v>5456</v>
      </c>
      <c r="BY2976" s="112">
        <f t="shared" si="286"/>
        <v>2971</v>
      </c>
      <c r="BZ2976" s="65">
        <f t="shared" si="287"/>
        <v>0</v>
      </c>
      <c r="CA2976" s="359">
        <f t="shared" si="288"/>
        <v>18</v>
      </c>
      <c r="CB2976" s="359">
        <f t="shared" si="289"/>
        <v>6</v>
      </c>
      <c r="CC2976" s="359">
        <f t="shared" si="290"/>
        <v>2023</v>
      </c>
      <c r="CD2976" s="359" t="str">
        <f t="shared" si="291"/>
        <v>186202354720INCENDIO ESTRUCTURAL</v>
      </c>
    </row>
    <row r="2977" spans="1:82" s="121" customFormat="1" ht="84" customHeight="1">
      <c r="A2977" s="13"/>
      <c r="B2977" s="13"/>
      <c r="C2977" s="13"/>
      <c r="D2977" s="212">
        <v>45095</v>
      </c>
      <c r="E2977" s="210" t="s">
        <v>2831</v>
      </c>
      <c r="F2977" s="211" t="s">
        <v>1879</v>
      </c>
      <c r="G2977" s="130" t="s">
        <v>8680</v>
      </c>
      <c r="H2977" s="85" t="str">
        <f>VLOOKUP(E2977&amp;F2977,Divipola!$C$1:$F$1149,4,FALSE)</f>
        <v>73443</v>
      </c>
      <c r="I2977" s="77"/>
      <c r="J2977" s="181"/>
      <c r="K2977" s="160"/>
      <c r="L2977" s="160"/>
      <c r="M2977" s="160"/>
      <c r="N2977" s="160"/>
      <c r="O2977" s="160"/>
      <c r="P2977" s="160"/>
      <c r="Q2977" s="160"/>
      <c r="R2977" s="160"/>
      <c r="S2977" s="160"/>
      <c r="T2977" s="160"/>
      <c r="U2977" s="160"/>
      <c r="V2977" s="160"/>
      <c r="W2977" s="160"/>
      <c r="X2977" s="160"/>
      <c r="Y2977" s="160"/>
      <c r="Z2977" s="161">
        <v>1.5</v>
      </c>
      <c r="AA2977" s="148"/>
      <c r="AB2977" s="383"/>
      <c r="AC2977" s="73"/>
      <c r="AD2977" s="414"/>
      <c r="AE2977" s="393"/>
      <c r="AF2977" s="78"/>
      <c r="AG2977" s="414"/>
      <c r="AH2977" s="383"/>
      <c r="AI2977" s="453"/>
      <c r="AJ2977" s="453"/>
      <c r="AK2977" s="414"/>
      <c r="AL2977" s="383"/>
      <c r="AM2977" s="383"/>
      <c r="AN2977" s="523"/>
      <c r="AO2977" s="414"/>
      <c r="AP2977" s="548"/>
      <c r="AQ2977" s="414"/>
      <c r="AR2977" s="78"/>
      <c r="AS2977" s="78"/>
      <c r="AT2977" s="414"/>
      <c r="AU2977" s="548"/>
      <c r="AV2977" s="548"/>
      <c r="AW2977" s="414"/>
      <c r="AX2977" s="383"/>
      <c r="AY2977" s="548"/>
      <c r="AZ2977" s="414"/>
      <c r="BA2977" s="383"/>
      <c r="BB2977" s="548"/>
      <c r="BC2977" s="78"/>
      <c r="BD2977" s="414"/>
      <c r="BE2977" s="414"/>
      <c r="BF2977" s="414"/>
      <c r="BG2977" s="414"/>
      <c r="BH2977" s="414"/>
      <c r="BI2977" s="383"/>
      <c r="BJ2977" s="383"/>
      <c r="BK2977" s="78"/>
      <c r="BL2977" s="414"/>
      <c r="BM2977" s="383"/>
      <c r="BN2977" s="78"/>
      <c r="BO2977" s="414"/>
      <c r="BP2977" s="78"/>
      <c r="BQ2977" s="414"/>
      <c r="BR2977" s="383"/>
      <c r="BS2977" s="78"/>
      <c r="BT2977" s="83"/>
      <c r="BU2977" s="75"/>
      <c r="BV2977" s="74"/>
      <c r="BW2977" s="74"/>
      <c r="BX2977" s="115" t="s">
        <v>5458</v>
      </c>
      <c r="BY2977" s="112">
        <f t="shared" si="286"/>
        <v>2972</v>
      </c>
      <c r="BZ2977" s="65">
        <f t="shared" si="287"/>
        <v>0</v>
      </c>
      <c r="CA2977" s="359">
        <f t="shared" si="288"/>
        <v>18</v>
      </c>
      <c r="CB2977" s="359">
        <f t="shared" si="289"/>
        <v>6</v>
      </c>
      <c r="CC2977" s="359">
        <f t="shared" si="290"/>
        <v>2023</v>
      </c>
      <c r="CD2977" s="359" t="str">
        <f t="shared" si="291"/>
        <v xml:space="preserve">186202373443INCENDIO FORESTAL </v>
      </c>
    </row>
    <row r="2978" spans="1:82" s="121" customFormat="1" ht="409.5" customHeight="1">
      <c r="A2978" s="13"/>
      <c r="B2978" s="13"/>
      <c r="C2978" s="13"/>
      <c r="D2978" s="212">
        <v>45095</v>
      </c>
      <c r="E2978" s="210" t="s">
        <v>1756</v>
      </c>
      <c r="F2978" s="211" t="s">
        <v>1756</v>
      </c>
      <c r="G2978" s="111" t="s">
        <v>2802</v>
      </c>
      <c r="H2978" s="85" t="str">
        <f>VLOOKUP(E2978&amp;F2978,Divipola!$C$1:$F$1149,4,FALSE)</f>
        <v>88001</v>
      </c>
      <c r="I2978" s="77"/>
      <c r="J2978" s="181"/>
      <c r="K2978" s="141"/>
      <c r="L2978" s="141"/>
      <c r="M2978" s="141"/>
      <c r="N2978" s="141">
        <v>6500</v>
      </c>
      <c r="O2978" s="141">
        <v>1300</v>
      </c>
      <c r="P2978" s="141"/>
      <c r="Q2978" s="141">
        <v>1300</v>
      </c>
      <c r="R2978" s="141">
        <v>7</v>
      </c>
      <c r="S2978" s="141"/>
      <c r="T2978" s="141"/>
      <c r="U2978" s="141"/>
      <c r="V2978" s="141"/>
      <c r="W2978" s="141">
        <v>1</v>
      </c>
      <c r="X2978" s="141"/>
      <c r="Y2978" s="141">
        <v>1</v>
      </c>
      <c r="Z2978" s="142"/>
      <c r="AA2978" s="143" t="s">
        <v>5474</v>
      </c>
      <c r="AB2978" s="385" t="s">
        <v>7278</v>
      </c>
      <c r="AC2978" s="448" t="s">
        <v>7279</v>
      </c>
      <c r="AD2978" s="414">
        <v>217281800</v>
      </c>
      <c r="AE2978" s="393"/>
      <c r="AF2978" s="78"/>
      <c r="AG2978" s="414"/>
      <c r="AH2978" s="383"/>
      <c r="AI2978" s="453"/>
      <c r="AJ2978" s="453"/>
      <c r="AK2978" s="414"/>
      <c r="AL2978" s="383"/>
      <c r="AM2978" s="383"/>
      <c r="AN2978" s="523"/>
      <c r="AO2978" s="414"/>
      <c r="AP2978" s="548"/>
      <c r="AQ2978" s="414"/>
      <c r="AR2978" s="78"/>
      <c r="AS2978" s="78"/>
      <c r="AT2978" s="414"/>
      <c r="AU2978" s="548"/>
      <c r="AV2978" s="548"/>
      <c r="AW2978" s="414"/>
      <c r="AX2978" s="383"/>
      <c r="AY2978" s="548"/>
      <c r="AZ2978" s="414"/>
      <c r="BA2978" s="383"/>
      <c r="BB2978" s="548"/>
      <c r="BC2978" s="78"/>
      <c r="BD2978" s="414"/>
      <c r="BE2978" s="414"/>
      <c r="BF2978" s="414"/>
      <c r="BG2978" s="414"/>
      <c r="BH2978" s="414"/>
      <c r="BI2978" s="383"/>
      <c r="BJ2978" s="383"/>
      <c r="BK2978" s="78"/>
      <c r="BL2978" s="414"/>
      <c r="BM2978" s="383"/>
      <c r="BN2978" s="78"/>
      <c r="BO2978" s="414"/>
      <c r="BP2978" s="78"/>
      <c r="BQ2978" s="414"/>
      <c r="BR2978" s="383"/>
      <c r="BS2978" s="78"/>
      <c r="BT2978" s="83"/>
      <c r="BU2978" s="75"/>
      <c r="BV2978" s="74"/>
      <c r="BW2978" s="74"/>
      <c r="BX2978" s="98" t="s">
        <v>5565</v>
      </c>
      <c r="BY2978" s="112">
        <f t="shared" si="286"/>
        <v>2973</v>
      </c>
      <c r="BZ2978" s="65">
        <f t="shared" si="287"/>
        <v>217281800</v>
      </c>
      <c r="CA2978" s="359">
        <f t="shared" si="288"/>
        <v>18</v>
      </c>
      <c r="CB2978" s="359">
        <f t="shared" si="289"/>
        <v>6</v>
      </c>
      <c r="CC2978" s="359">
        <f t="shared" si="290"/>
        <v>2023</v>
      </c>
      <c r="CD2978" s="359" t="str">
        <f t="shared" si="291"/>
        <v>186202388001INUNDACION</v>
      </c>
    </row>
    <row r="2979" spans="1:82" s="121" customFormat="1" ht="168" customHeight="1">
      <c r="A2979" s="13"/>
      <c r="B2979" s="13"/>
      <c r="C2979" s="13"/>
      <c r="D2979" s="212">
        <v>45095</v>
      </c>
      <c r="E2979" s="210" t="s">
        <v>2830</v>
      </c>
      <c r="F2979" s="211" t="s">
        <v>1734</v>
      </c>
      <c r="G2979" s="111" t="s">
        <v>2817</v>
      </c>
      <c r="H2979" s="85" t="str">
        <f>VLOOKUP(E2979&amp;F2979,Divipola!$C$1:$F$1149,4,FALSE)</f>
        <v>68500</v>
      </c>
      <c r="I2979" s="77"/>
      <c r="J2979" s="181"/>
      <c r="K2979" s="141"/>
      <c r="L2979" s="141"/>
      <c r="M2979" s="141"/>
      <c r="N2979" s="141">
        <v>30</v>
      </c>
      <c r="O2979" s="141">
        <v>6</v>
      </c>
      <c r="P2979" s="141"/>
      <c r="Q2979" s="141">
        <v>6</v>
      </c>
      <c r="R2979" s="141"/>
      <c r="S2979" s="141"/>
      <c r="T2979" s="141"/>
      <c r="U2979" s="141"/>
      <c r="V2979" s="141"/>
      <c r="W2979" s="141"/>
      <c r="X2979" s="141"/>
      <c r="Y2979" s="141"/>
      <c r="Z2979" s="142"/>
      <c r="AA2979" s="144"/>
      <c r="AB2979" s="383"/>
      <c r="AC2979" s="73"/>
      <c r="AD2979" s="414"/>
      <c r="AE2979" s="393"/>
      <c r="AF2979" s="78"/>
      <c r="AG2979" s="414"/>
      <c r="AH2979" s="383"/>
      <c r="AI2979" s="453"/>
      <c r="AJ2979" s="453"/>
      <c r="AK2979" s="414"/>
      <c r="AL2979" s="383"/>
      <c r="AM2979" s="383"/>
      <c r="AN2979" s="523"/>
      <c r="AO2979" s="414"/>
      <c r="AP2979" s="548"/>
      <c r="AQ2979" s="414"/>
      <c r="AR2979" s="78"/>
      <c r="AS2979" s="78"/>
      <c r="AT2979" s="414"/>
      <c r="AU2979" s="548"/>
      <c r="AV2979" s="548"/>
      <c r="AW2979" s="414"/>
      <c r="AX2979" s="383"/>
      <c r="AY2979" s="548"/>
      <c r="AZ2979" s="414"/>
      <c r="BA2979" s="383"/>
      <c r="BB2979" s="548"/>
      <c r="BC2979" s="78"/>
      <c r="BD2979" s="414"/>
      <c r="BE2979" s="414"/>
      <c r="BF2979" s="414"/>
      <c r="BG2979" s="414"/>
      <c r="BH2979" s="414"/>
      <c r="BI2979" s="383"/>
      <c r="BJ2979" s="383"/>
      <c r="BK2979" s="78"/>
      <c r="BL2979" s="414"/>
      <c r="BM2979" s="383"/>
      <c r="BN2979" s="78"/>
      <c r="BO2979" s="414"/>
      <c r="BP2979" s="78"/>
      <c r="BQ2979" s="414"/>
      <c r="BR2979" s="383"/>
      <c r="BS2979" s="78"/>
      <c r="BT2979" s="83"/>
      <c r="BU2979" s="75"/>
      <c r="BV2979" s="74"/>
      <c r="BW2979" s="74"/>
      <c r="BX2979" s="98" t="s">
        <v>5560</v>
      </c>
      <c r="BY2979" s="112">
        <f t="shared" si="286"/>
        <v>2974</v>
      </c>
      <c r="BZ2979" s="65">
        <f t="shared" si="287"/>
        <v>0</v>
      </c>
      <c r="CA2979" s="359">
        <f t="shared" si="288"/>
        <v>18</v>
      </c>
      <c r="CB2979" s="359">
        <f t="shared" si="289"/>
        <v>6</v>
      </c>
      <c r="CC2979" s="359">
        <f t="shared" si="290"/>
        <v>2023</v>
      </c>
      <c r="CD2979" s="359" t="str">
        <f t="shared" si="291"/>
        <v>186202368500GRANIZADA</v>
      </c>
    </row>
    <row r="2980" spans="1:82" s="121" customFormat="1" ht="48" customHeight="1">
      <c r="A2980" s="13"/>
      <c r="B2980" s="13"/>
      <c r="C2980" s="13"/>
      <c r="D2980" s="212">
        <v>45095</v>
      </c>
      <c r="E2980" s="210" t="s">
        <v>2718</v>
      </c>
      <c r="F2980" s="211" t="s">
        <v>1095</v>
      </c>
      <c r="G2980" s="130" t="s">
        <v>8680</v>
      </c>
      <c r="H2980" s="85" t="str">
        <f>VLOOKUP(E2980&amp;F2980,Divipola!$C$1:$F$1149,4,FALSE)</f>
        <v>25386</v>
      </c>
      <c r="I2980" s="77"/>
      <c r="J2980" s="181"/>
      <c r="K2980" s="108"/>
      <c r="L2980" s="108"/>
      <c r="M2980" s="108"/>
      <c r="N2980" s="108"/>
      <c r="O2980" s="108"/>
      <c r="P2980" s="108"/>
      <c r="Q2980" s="108"/>
      <c r="R2980" s="108"/>
      <c r="S2980" s="108"/>
      <c r="T2980" s="108"/>
      <c r="U2980" s="108"/>
      <c r="V2980" s="108"/>
      <c r="W2980" s="108"/>
      <c r="X2980" s="108"/>
      <c r="Y2980" s="108"/>
      <c r="Z2980" s="109"/>
      <c r="AA2980" s="113">
        <v>2</v>
      </c>
      <c r="AB2980" s="383"/>
      <c r="AC2980" s="73"/>
      <c r="AD2980" s="414"/>
      <c r="AE2980" s="393"/>
      <c r="AF2980" s="78"/>
      <c r="AG2980" s="414"/>
      <c r="AH2980" s="383"/>
      <c r="AI2980" s="453"/>
      <c r="AJ2980" s="453"/>
      <c r="AK2980" s="414"/>
      <c r="AL2980" s="383"/>
      <c r="AM2980" s="383"/>
      <c r="AN2980" s="523"/>
      <c r="AO2980" s="414"/>
      <c r="AP2980" s="548"/>
      <c r="AQ2980" s="414"/>
      <c r="AR2980" s="78"/>
      <c r="AS2980" s="78"/>
      <c r="AT2980" s="414"/>
      <c r="AU2980" s="548"/>
      <c r="AV2980" s="548"/>
      <c r="AW2980" s="414"/>
      <c r="AX2980" s="383"/>
      <c r="AY2980" s="548"/>
      <c r="AZ2980" s="414"/>
      <c r="BA2980" s="383"/>
      <c r="BB2980" s="548"/>
      <c r="BC2980" s="78"/>
      <c r="BD2980" s="414"/>
      <c r="BE2980" s="414"/>
      <c r="BF2980" s="414"/>
      <c r="BG2980" s="414"/>
      <c r="BH2980" s="414"/>
      <c r="BI2980" s="383"/>
      <c r="BJ2980" s="383"/>
      <c r="BK2980" s="78"/>
      <c r="BL2980" s="414"/>
      <c r="BM2980" s="383"/>
      <c r="BN2980" s="78"/>
      <c r="BO2980" s="414"/>
      <c r="BP2980" s="78"/>
      <c r="BQ2980" s="414"/>
      <c r="BR2980" s="383"/>
      <c r="BS2980" s="78"/>
      <c r="BT2980" s="83"/>
      <c r="BU2980" s="75"/>
      <c r="BV2980" s="74"/>
      <c r="BW2980" s="74"/>
      <c r="BX2980" s="98" t="s">
        <v>5459</v>
      </c>
      <c r="BY2980" s="112">
        <f t="shared" si="286"/>
        <v>2975</v>
      </c>
      <c r="BZ2980" s="65">
        <f t="shared" si="287"/>
        <v>0</v>
      </c>
      <c r="CA2980" s="359">
        <f t="shared" si="288"/>
        <v>18</v>
      </c>
      <c r="CB2980" s="359">
        <f t="shared" si="289"/>
        <v>6</v>
      </c>
      <c r="CC2980" s="359">
        <f t="shared" si="290"/>
        <v>2023</v>
      </c>
      <c r="CD2980" s="359" t="str">
        <f t="shared" si="291"/>
        <v xml:space="preserve">186202325386INCENDIO FORESTAL </v>
      </c>
    </row>
    <row r="2981" spans="1:82" s="121" customFormat="1" ht="48" customHeight="1">
      <c r="A2981" s="13"/>
      <c r="B2981" s="13"/>
      <c r="C2981" s="13"/>
      <c r="D2981" s="212">
        <v>45095</v>
      </c>
      <c r="E2981" s="210" t="s">
        <v>2836</v>
      </c>
      <c r="F2981" s="211" t="s">
        <v>875</v>
      </c>
      <c r="G2981" s="111" t="s">
        <v>2803</v>
      </c>
      <c r="H2981" s="85" t="str">
        <f>VLOOKUP(E2981&amp;F2981,Divipola!$C$1:$F$1149,4,FALSE)</f>
        <v>19760</v>
      </c>
      <c r="I2981" s="77"/>
      <c r="J2981" s="181"/>
      <c r="K2981" s="108"/>
      <c r="L2981" s="108"/>
      <c r="M2981" s="108"/>
      <c r="N2981" s="108">
        <v>25</v>
      </c>
      <c r="O2981" s="108">
        <v>5</v>
      </c>
      <c r="P2981" s="108"/>
      <c r="Q2981" s="108">
        <v>5</v>
      </c>
      <c r="R2981" s="108"/>
      <c r="S2981" s="108"/>
      <c r="T2981" s="108"/>
      <c r="U2981" s="108"/>
      <c r="V2981" s="108"/>
      <c r="W2981" s="108"/>
      <c r="X2981" s="108"/>
      <c r="Y2981" s="108"/>
      <c r="Z2981" s="109"/>
      <c r="AA2981" s="113"/>
      <c r="AB2981" s="383"/>
      <c r="AC2981" s="73"/>
      <c r="AD2981" s="414"/>
      <c r="AE2981" s="393"/>
      <c r="AF2981" s="78"/>
      <c r="AG2981" s="414"/>
      <c r="AH2981" s="383"/>
      <c r="AI2981" s="453"/>
      <c r="AJ2981" s="453"/>
      <c r="AK2981" s="414"/>
      <c r="AL2981" s="383"/>
      <c r="AM2981" s="383"/>
      <c r="AN2981" s="523"/>
      <c r="AO2981" s="414"/>
      <c r="AP2981" s="548"/>
      <c r="AQ2981" s="414"/>
      <c r="AR2981" s="78"/>
      <c r="AS2981" s="78"/>
      <c r="AT2981" s="414"/>
      <c r="AU2981" s="548"/>
      <c r="AV2981" s="548"/>
      <c r="AW2981" s="414"/>
      <c r="AX2981" s="383"/>
      <c r="AY2981" s="548"/>
      <c r="AZ2981" s="414"/>
      <c r="BA2981" s="383"/>
      <c r="BB2981" s="548"/>
      <c r="BC2981" s="78"/>
      <c r="BD2981" s="414"/>
      <c r="BE2981" s="414"/>
      <c r="BF2981" s="414"/>
      <c r="BG2981" s="414"/>
      <c r="BH2981" s="414"/>
      <c r="BI2981" s="383"/>
      <c r="BJ2981" s="383"/>
      <c r="BK2981" s="78"/>
      <c r="BL2981" s="414"/>
      <c r="BM2981" s="383"/>
      <c r="BN2981" s="78"/>
      <c r="BO2981" s="414"/>
      <c r="BP2981" s="78"/>
      <c r="BQ2981" s="414"/>
      <c r="BR2981" s="383"/>
      <c r="BS2981" s="78"/>
      <c r="BT2981" s="83"/>
      <c r="BU2981" s="75"/>
      <c r="BV2981" s="74"/>
      <c r="BW2981" s="74"/>
      <c r="BX2981" s="98" t="s">
        <v>5460</v>
      </c>
      <c r="BY2981" s="112">
        <f t="shared" si="286"/>
        <v>2976</v>
      </c>
      <c r="BZ2981" s="65">
        <f t="shared" si="287"/>
        <v>0</v>
      </c>
      <c r="CA2981" s="359">
        <f t="shared" si="288"/>
        <v>18</v>
      </c>
      <c r="CB2981" s="359">
        <f t="shared" si="289"/>
        <v>6</v>
      </c>
      <c r="CC2981" s="359">
        <f t="shared" si="290"/>
        <v>2023</v>
      </c>
      <c r="CD2981" s="359" t="str">
        <f t="shared" si="291"/>
        <v>186202319760VENDAVAL</v>
      </c>
    </row>
    <row r="2982" spans="1:82" s="121" customFormat="1" ht="60" customHeight="1">
      <c r="A2982" s="13"/>
      <c r="B2982" s="13"/>
      <c r="C2982" s="13"/>
      <c r="D2982" s="212">
        <v>45095</v>
      </c>
      <c r="E2982" s="210" t="s">
        <v>2836</v>
      </c>
      <c r="F2982" s="211" t="s">
        <v>862</v>
      </c>
      <c r="G2982" s="111" t="s">
        <v>2803</v>
      </c>
      <c r="H2982" s="85" t="str">
        <f>VLOOKUP(E2982&amp;F2982,Divipola!$C$1:$F$1149,4,FALSE)</f>
        <v>19585</v>
      </c>
      <c r="I2982" s="77"/>
      <c r="J2982" s="181"/>
      <c r="K2982" s="108"/>
      <c r="L2982" s="108"/>
      <c r="M2982" s="108"/>
      <c r="N2982" s="108">
        <v>4</v>
      </c>
      <c r="O2982" s="108">
        <v>1</v>
      </c>
      <c r="P2982" s="108"/>
      <c r="Q2982" s="108">
        <v>1</v>
      </c>
      <c r="R2982" s="108"/>
      <c r="S2982" s="108"/>
      <c r="T2982" s="108"/>
      <c r="U2982" s="108"/>
      <c r="V2982" s="108"/>
      <c r="W2982" s="108"/>
      <c r="X2982" s="108"/>
      <c r="Y2982" s="108"/>
      <c r="Z2982" s="109"/>
      <c r="AA2982" s="113"/>
      <c r="AB2982" s="383"/>
      <c r="AC2982" s="73"/>
      <c r="AD2982" s="414"/>
      <c r="AE2982" s="393"/>
      <c r="AF2982" s="78"/>
      <c r="AG2982" s="414"/>
      <c r="AH2982" s="383"/>
      <c r="AI2982" s="453"/>
      <c r="AJ2982" s="453"/>
      <c r="AK2982" s="414"/>
      <c r="AL2982" s="383"/>
      <c r="AM2982" s="383"/>
      <c r="AN2982" s="523"/>
      <c r="AO2982" s="414"/>
      <c r="AP2982" s="548"/>
      <c r="AQ2982" s="414"/>
      <c r="AR2982" s="78"/>
      <c r="AS2982" s="78"/>
      <c r="AT2982" s="414"/>
      <c r="AU2982" s="548"/>
      <c r="AV2982" s="548"/>
      <c r="AW2982" s="414"/>
      <c r="AX2982" s="383"/>
      <c r="AY2982" s="548"/>
      <c r="AZ2982" s="414"/>
      <c r="BA2982" s="383"/>
      <c r="BB2982" s="548"/>
      <c r="BC2982" s="78"/>
      <c r="BD2982" s="414"/>
      <c r="BE2982" s="414"/>
      <c r="BF2982" s="414"/>
      <c r="BG2982" s="414"/>
      <c r="BH2982" s="414"/>
      <c r="BI2982" s="383"/>
      <c r="BJ2982" s="383"/>
      <c r="BK2982" s="78"/>
      <c r="BL2982" s="414"/>
      <c r="BM2982" s="383"/>
      <c r="BN2982" s="78"/>
      <c r="BO2982" s="414"/>
      <c r="BP2982" s="78"/>
      <c r="BQ2982" s="414"/>
      <c r="BR2982" s="383"/>
      <c r="BS2982" s="78"/>
      <c r="BT2982" s="83"/>
      <c r="BU2982" s="75"/>
      <c r="BV2982" s="74"/>
      <c r="BW2982" s="74"/>
      <c r="BX2982" s="98" t="s">
        <v>5461</v>
      </c>
      <c r="BY2982" s="112">
        <f t="shared" si="286"/>
        <v>2977</v>
      </c>
      <c r="BZ2982" s="65">
        <f t="shared" si="287"/>
        <v>0</v>
      </c>
      <c r="CA2982" s="359">
        <f t="shared" si="288"/>
        <v>18</v>
      </c>
      <c r="CB2982" s="359">
        <f t="shared" si="289"/>
        <v>6</v>
      </c>
      <c r="CC2982" s="359">
        <f t="shared" si="290"/>
        <v>2023</v>
      </c>
      <c r="CD2982" s="359" t="str">
        <f t="shared" si="291"/>
        <v>186202319585VENDAVAL</v>
      </c>
    </row>
    <row r="2983" spans="1:82" s="121" customFormat="1" ht="48" customHeight="1">
      <c r="A2983" s="13"/>
      <c r="B2983" s="13"/>
      <c r="C2983" s="13"/>
      <c r="D2983" s="212">
        <v>45095</v>
      </c>
      <c r="E2983" s="210" t="s">
        <v>2622</v>
      </c>
      <c r="F2983" s="211" t="s">
        <v>1350</v>
      </c>
      <c r="G2983" s="111" t="s">
        <v>2803</v>
      </c>
      <c r="H2983" s="85" t="str">
        <f>VLOOKUP(E2983&amp;F2983,Divipola!$C$1:$F$1149,4,FALSE)</f>
        <v>41551</v>
      </c>
      <c r="I2983" s="77"/>
      <c r="J2983" s="181"/>
      <c r="K2983" s="108"/>
      <c r="L2983" s="108"/>
      <c r="M2983" s="108"/>
      <c r="N2983" s="108">
        <v>4</v>
      </c>
      <c r="O2983" s="108">
        <v>1</v>
      </c>
      <c r="P2983" s="108"/>
      <c r="Q2983" s="108">
        <v>1</v>
      </c>
      <c r="R2983" s="108"/>
      <c r="S2983" s="108"/>
      <c r="T2983" s="108"/>
      <c r="U2983" s="108"/>
      <c r="V2983" s="108"/>
      <c r="W2983" s="108"/>
      <c r="X2983" s="108"/>
      <c r="Y2983" s="108"/>
      <c r="Z2983" s="109"/>
      <c r="AA2983" s="113"/>
      <c r="AB2983" s="383"/>
      <c r="AC2983" s="73"/>
      <c r="AD2983" s="414"/>
      <c r="AE2983" s="393"/>
      <c r="AF2983" s="78"/>
      <c r="AG2983" s="414"/>
      <c r="AH2983" s="383"/>
      <c r="AI2983" s="453"/>
      <c r="AJ2983" s="453"/>
      <c r="AK2983" s="414"/>
      <c r="AL2983" s="383"/>
      <c r="AM2983" s="383"/>
      <c r="AN2983" s="523"/>
      <c r="AO2983" s="414"/>
      <c r="AP2983" s="548"/>
      <c r="AQ2983" s="414"/>
      <c r="AR2983" s="78"/>
      <c r="AS2983" s="78"/>
      <c r="AT2983" s="414"/>
      <c r="AU2983" s="548"/>
      <c r="AV2983" s="548"/>
      <c r="AW2983" s="414"/>
      <c r="AX2983" s="383"/>
      <c r="AY2983" s="548"/>
      <c r="AZ2983" s="414"/>
      <c r="BA2983" s="383"/>
      <c r="BB2983" s="548"/>
      <c r="BC2983" s="78"/>
      <c r="BD2983" s="414"/>
      <c r="BE2983" s="414"/>
      <c r="BF2983" s="414"/>
      <c r="BG2983" s="414"/>
      <c r="BH2983" s="414"/>
      <c r="BI2983" s="383"/>
      <c r="BJ2983" s="383"/>
      <c r="BK2983" s="78"/>
      <c r="BL2983" s="414"/>
      <c r="BM2983" s="383"/>
      <c r="BN2983" s="78"/>
      <c r="BO2983" s="414"/>
      <c r="BP2983" s="78"/>
      <c r="BQ2983" s="414"/>
      <c r="BR2983" s="383"/>
      <c r="BS2983" s="78"/>
      <c r="BT2983" s="83"/>
      <c r="BU2983" s="75"/>
      <c r="BV2983" s="74"/>
      <c r="BW2983" s="74"/>
      <c r="BX2983" s="98" t="s">
        <v>5462</v>
      </c>
      <c r="BY2983" s="112">
        <f t="shared" si="286"/>
        <v>2978</v>
      </c>
      <c r="BZ2983" s="65">
        <f t="shared" si="287"/>
        <v>0</v>
      </c>
      <c r="CA2983" s="359">
        <f t="shared" si="288"/>
        <v>18</v>
      </c>
      <c r="CB2983" s="359">
        <f t="shared" si="289"/>
        <v>6</v>
      </c>
      <c r="CC2983" s="359">
        <f t="shared" si="290"/>
        <v>2023</v>
      </c>
      <c r="CD2983" s="359" t="str">
        <f t="shared" si="291"/>
        <v>186202341551VENDAVAL</v>
      </c>
    </row>
    <row r="2984" spans="1:82" s="121" customFormat="1" ht="48" customHeight="1">
      <c r="A2984" s="13"/>
      <c r="B2984" s="13"/>
      <c r="C2984" s="13"/>
      <c r="D2984" s="212">
        <v>45095</v>
      </c>
      <c r="E2984" s="210" t="s">
        <v>2836</v>
      </c>
      <c r="F2984" s="211" t="s">
        <v>1357</v>
      </c>
      <c r="G2984" s="111" t="s">
        <v>2803</v>
      </c>
      <c r="H2984" s="85" t="str">
        <f>VLOOKUP(E2984&amp;F2984,Divipola!$C$1:$F$1149,4,FALSE)</f>
        <v>19364</v>
      </c>
      <c r="I2984" s="77"/>
      <c r="J2984" s="181"/>
      <c r="K2984" s="146"/>
      <c r="L2984" s="146"/>
      <c r="M2984" s="146"/>
      <c r="N2984" s="146">
        <v>4</v>
      </c>
      <c r="O2984" s="146">
        <v>1</v>
      </c>
      <c r="P2984" s="146"/>
      <c r="Q2984" s="146">
        <v>1</v>
      </c>
      <c r="R2984" s="146"/>
      <c r="S2984" s="146"/>
      <c r="T2984" s="146"/>
      <c r="U2984" s="146"/>
      <c r="V2984" s="146"/>
      <c r="W2984" s="146"/>
      <c r="X2984" s="146"/>
      <c r="Y2984" s="146"/>
      <c r="Z2984" s="325"/>
      <c r="AA2984" s="148"/>
      <c r="AB2984" s="383"/>
      <c r="AC2984" s="73"/>
      <c r="AD2984" s="414"/>
      <c r="AE2984" s="393"/>
      <c r="AF2984" s="78"/>
      <c r="AG2984" s="414"/>
      <c r="AH2984" s="383"/>
      <c r="AI2984" s="453"/>
      <c r="AJ2984" s="453"/>
      <c r="AK2984" s="414"/>
      <c r="AL2984" s="383"/>
      <c r="AM2984" s="383"/>
      <c r="AN2984" s="523"/>
      <c r="AO2984" s="414"/>
      <c r="AP2984" s="548"/>
      <c r="AQ2984" s="414"/>
      <c r="AR2984" s="78"/>
      <c r="AS2984" s="78"/>
      <c r="AT2984" s="414"/>
      <c r="AU2984" s="548"/>
      <c r="AV2984" s="548"/>
      <c r="AW2984" s="414"/>
      <c r="AX2984" s="383"/>
      <c r="AY2984" s="548"/>
      <c r="AZ2984" s="414"/>
      <c r="BA2984" s="383"/>
      <c r="BB2984" s="548"/>
      <c r="BC2984" s="78"/>
      <c r="BD2984" s="414"/>
      <c r="BE2984" s="414"/>
      <c r="BF2984" s="414"/>
      <c r="BG2984" s="414"/>
      <c r="BH2984" s="414"/>
      <c r="BI2984" s="383"/>
      <c r="BJ2984" s="383"/>
      <c r="BK2984" s="78"/>
      <c r="BL2984" s="414"/>
      <c r="BM2984" s="383"/>
      <c r="BN2984" s="78"/>
      <c r="BO2984" s="414"/>
      <c r="BP2984" s="78"/>
      <c r="BQ2984" s="414"/>
      <c r="BR2984" s="383"/>
      <c r="BS2984" s="78"/>
      <c r="BT2984" s="83"/>
      <c r="BU2984" s="75"/>
      <c r="BV2984" s="74"/>
      <c r="BW2984" s="74"/>
      <c r="BX2984" s="98" t="s">
        <v>5464</v>
      </c>
      <c r="BY2984" s="112">
        <f t="shared" si="286"/>
        <v>2979</v>
      </c>
      <c r="BZ2984" s="65">
        <f t="shared" si="287"/>
        <v>0</v>
      </c>
      <c r="CA2984" s="359">
        <f t="shared" si="288"/>
        <v>18</v>
      </c>
      <c r="CB2984" s="359">
        <f t="shared" si="289"/>
        <v>6</v>
      </c>
      <c r="CC2984" s="359">
        <f t="shared" si="290"/>
        <v>2023</v>
      </c>
      <c r="CD2984" s="359" t="str">
        <f t="shared" si="291"/>
        <v>186202319364VENDAVAL</v>
      </c>
    </row>
    <row r="2985" spans="1:82" s="121" customFormat="1" ht="108" customHeight="1">
      <c r="A2985" s="13"/>
      <c r="B2985" s="13"/>
      <c r="C2985" s="13"/>
      <c r="D2985" s="212">
        <v>45095</v>
      </c>
      <c r="E2985" s="210" t="s">
        <v>2836</v>
      </c>
      <c r="F2985" s="211" t="s">
        <v>875</v>
      </c>
      <c r="G2985" s="111" t="s">
        <v>2803</v>
      </c>
      <c r="H2985" s="85" t="str">
        <f>VLOOKUP(E2985&amp;F2985,Divipola!$C$1:$F$1149,4,FALSE)</f>
        <v>19760</v>
      </c>
      <c r="I2985" s="77"/>
      <c r="J2985" s="181"/>
      <c r="K2985" s="190"/>
      <c r="L2985" s="190"/>
      <c r="M2985" s="190"/>
      <c r="N2985" s="190"/>
      <c r="O2985" s="190"/>
      <c r="P2985" s="190"/>
      <c r="Q2985" s="190"/>
      <c r="R2985" s="190"/>
      <c r="S2985" s="190"/>
      <c r="T2985" s="190"/>
      <c r="U2985" s="190"/>
      <c r="V2985" s="190"/>
      <c r="W2985" s="190"/>
      <c r="X2985" s="190"/>
      <c r="Y2985" s="190"/>
      <c r="Z2985" s="191"/>
      <c r="AA2985" s="148"/>
      <c r="AB2985" s="383"/>
      <c r="AC2985" s="73"/>
      <c r="AD2985" s="414"/>
      <c r="AE2985" s="393"/>
      <c r="AF2985" s="78"/>
      <c r="AG2985" s="414"/>
      <c r="AH2985" s="383"/>
      <c r="AI2985" s="453"/>
      <c r="AJ2985" s="453"/>
      <c r="AK2985" s="414"/>
      <c r="AL2985" s="383"/>
      <c r="AM2985" s="383"/>
      <c r="AN2985" s="523"/>
      <c r="AO2985" s="414"/>
      <c r="AP2985" s="548"/>
      <c r="AQ2985" s="414"/>
      <c r="AR2985" s="78"/>
      <c r="AS2985" s="78"/>
      <c r="AT2985" s="414"/>
      <c r="AU2985" s="548"/>
      <c r="AV2985" s="548"/>
      <c r="AW2985" s="414"/>
      <c r="AX2985" s="383"/>
      <c r="AY2985" s="548"/>
      <c r="AZ2985" s="414"/>
      <c r="BA2985" s="383"/>
      <c r="BB2985" s="548"/>
      <c r="BC2985" s="78"/>
      <c r="BD2985" s="414"/>
      <c r="BE2985" s="414"/>
      <c r="BF2985" s="414"/>
      <c r="BG2985" s="414"/>
      <c r="BH2985" s="414"/>
      <c r="BI2985" s="383"/>
      <c r="BJ2985" s="383"/>
      <c r="BK2985" s="78"/>
      <c r="BL2985" s="414"/>
      <c r="BM2985" s="383"/>
      <c r="BN2985" s="78"/>
      <c r="BO2985" s="414"/>
      <c r="BP2985" s="78"/>
      <c r="BQ2985" s="414"/>
      <c r="BR2985" s="383"/>
      <c r="BS2985" s="78"/>
      <c r="BT2985" s="83"/>
      <c r="BU2985" s="75"/>
      <c r="BV2985" s="74"/>
      <c r="BW2985" s="74"/>
      <c r="BX2985" s="119" t="s">
        <v>5465</v>
      </c>
      <c r="BY2985" s="112">
        <f t="shared" si="286"/>
        <v>2980</v>
      </c>
      <c r="BZ2985" s="65">
        <f t="shared" si="287"/>
        <v>0</v>
      </c>
      <c r="CA2985" s="359">
        <f t="shared" si="288"/>
        <v>18</v>
      </c>
      <c r="CB2985" s="359">
        <f t="shared" si="289"/>
        <v>6</v>
      </c>
      <c r="CC2985" s="359">
        <f t="shared" si="290"/>
        <v>2023</v>
      </c>
      <c r="CD2985" s="359" t="str">
        <f t="shared" si="291"/>
        <v>186202319760VENDAVAL</v>
      </c>
    </row>
    <row r="2986" spans="1:82" s="121" customFormat="1" ht="210" customHeight="1">
      <c r="A2986" s="13"/>
      <c r="B2986" s="13"/>
      <c r="C2986" s="13"/>
      <c r="D2986" s="212">
        <v>45095</v>
      </c>
      <c r="E2986" s="210" t="s">
        <v>2832</v>
      </c>
      <c r="F2986" s="211" t="s">
        <v>1356</v>
      </c>
      <c r="G2986" s="130" t="s">
        <v>8680</v>
      </c>
      <c r="H2986" s="85" t="str">
        <f>VLOOKUP(E2986&amp;F2986,Divipola!$C$1:$F$1149,4,FALSE)</f>
        <v>76890</v>
      </c>
      <c r="I2986" s="77"/>
      <c r="J2986" s="181"/>
      <c r="K2986" s="141"/>
      <c r="L2986" s="141"/>
      <c r="M2986" s="141"/>
      <c r="N2986" s="141"/>
      <c r="O2986" s="141"/>
      <c r="P2986" s="141"/>
      <c r="Q2986" s="141"/>
      <c r="R2986" s="141"/>
      <c r="S2986" s="141"/>
      <c r="T2986" s="141"/>
      <c r="U2986" s="141"/>
      <c r="V2986" s="141"/>
      <c r="W2986" s="141"/>
      <c r="X2986" s="141"/>
      <c r="Y2986" s="141"/>
      <c r="Z2986" s="142">
        <v>100</v>
      </c>
      <c r="AA2986" s="144"/>
      <c r="AB2986" s="383"/>
      <c r="AC2986" s="73"/>
      <c r="AD2986" s="414"/>
      <c r="AE2986" s="393"/>
      <c r="AF2986" s="78"/>
      <c r="AG2986" s="414"/>
      <c r="AH2986" s="383"/>
      <c r="AI2986" s="453"/>
      <c r="AJ2986" s="453"/>
      <c r="AK2986" s="414"/>
      <c r="AL2986" s="383"/>
      <c r="AM2986" s="383"/>
      <c r="AN2986" s="523"/>
      <c r="AO2986" s="414"/>
      <c r="AP2986" s="548"/>
      <c r="AQ2986" s="414"/>
      <c r="AR2986" s="78"/>
      <c r="AS2986" s="78"/>
      <c r="AT2986" s="414"/>
      <c r="AU2986" s="548"/>
      <c r="AV2986" s="548"/>
      <c r="AW2986" s="414"/>
      <c r="AX2986" s="383"/>
      <c r="AY2986" s="548"/>
      <c r="AZ2986" s="414"/>
      <c r="BA2986" s="383"/>
      <c r="BB2986" s="548"/>
      <c r="BC2986" s="78"/>
      <c r="BD2986" s="414"/>
      <c r="BE2986" s="414"/>
      <c r="BF2986" s="414"/>
      <c r="BG2986" s="414"/>
      <c r="BH2986" s="414"/>
      <c r="BI2986" s="383"/>
      <c r="BJ2986" s="383"/>
      <c r="BK2986" s="78"/>
      <c r="BL2986" s="414"/>
      <c r="BM2986" s="383"/>
      <c r="BN2986" s="78"/>
      <c r="BO2986" s="414"/>
      <c r="BP2986" s="695" t="s">
        <v>8428</v>
      </c>
      <c r="BQ2986" s="696">
        <v>4993532370</v>
      </c>
      <c r="BR2986" s="383"/>
      <c r="BS2986" s="78"/>
      <c r="BT2986" s="83"/>
      <c r="BU2986" s="75"/>
      <c r="BV2986" s="74"/>
      <c r="BW2986" s="74"/>
      <c r="BX2986" s="98" t="s">
        <v>5496</v>
      </c>
      <c r="BY2986" s="112">
        <f t="shared" si="286"/>
        <v>2981</v>
      </c>
      <c r="BZ2986" s="65">
        <f t="shared" si="287"/>
        <v>4993532370</v>
      </c>
      <c r="CA2986" s="359">
        <f t="shared" si="288"/>
        <v>18</v>
      </c>
      <c r="CB2986" s="359">
        <f t="shared" si="289"/>
        <v>6</v>
      </c>
      <c r="CC2986" s="359">
        <f t="shared" si="290"/>
        <v>2023</v>
      </c>
      <c r="CD2986" s="359" t="str">
        <f t="shared" si="291"/>
        <v xml:space="preserve">186202376890INCENDIO FORESTAL </v>
      </c>
    </row>
    <row r="2987" spans="1:82" s="121" customFormat="1" ht="84" customHeight="1">
      <c r="A2987" s="13"/>
      <c r="B2987" s="13"/>
      <c r="C2987" s="13"/>
      <c r="D2987" s="212">
        <v>45095</v>
      </c>
      <c r="E2987" s="210" t="s">
        <v>2836</v>
      </c>
      <c r="F2987" s="211" t="s">
        <v>491</v>
      </c>
      <c r="G2987" s="130" t="s">
        <v>8680</v>
      </c>
      <c r="H2987" s="85" t="str">
        <f>VLOOKUP(E2987&amp;F2987,Divipola!$C$1:$F$1149,4,FALSE)</f>
        <v>19807</v>
      </c>
      <c r="I2987" s="77"/>
      <c r="J2987" s="181"/>
      <c r="K2987" s="146"/>
      <c r="L2987" s="146"/>
      <c r="M2987" s="146"/>
      <c r="N2987" s="146"/>
      <c r="O2987" s="146"/>
      <c r="P2987" s="146"/>
      <c r="Q2987" s="146"/>
      <c r="R2987" s="146"/>
      <c r="S2987" s="146"/>
      <c r="T2987" s="146"/>
      <c r="U2987" s="146"/>
      <c r="V2987" s="146"/>
      <c r="W2987" s="146"/>
      <c r="X2987" s="146"/>
      <c r="Y2987" s="146"/>
      <c r="Z2987" s="147">
        <v>1</v>
      </c>
      <c r="AA2987" s="148"/>
      <c r="AB2987" s="383"/>
      <c r="AC2987" s="73"/>
      <c r="AD2987" s="414"/>
      <c r="AE2987" s="393"/>
      <c r="AF2987" s="78"/>
      <c r="AG2987" s="414"/>
      <c r="AH2987" s="383"/>
      <c r="AI2987" s="453"/>
      <c r="AJ2987" s="453"/>
      <c r="AK2987" s="414"/>
      <c r="AL2987" s="383"/>
      <c r="AM2987" s="383"/>
      <c r="AN2987" s="523"/>
      <c r="AO2987" s="414"/>
      <c r="AP2987" s="548"/>
      <c r="AQ2987" s="414"/>
      <c r="AR2987" s="78"/>
      <c r="AS2987" s="78"/>
      <c r="AT2987" s="414"/>
      <c r="AU2987" s="548"/>
      <c r="AV2987" s="548"/>
      <c r="AW2987" s="414"/>
      <c r="AX2987" s="383"/>
      <c r="AY2987" s="548"/>
      <c r="AZ2987" s="414"/>
      <c r="BA2987" s="383"/>
      <c r="BB2987" s="548"/>
      <c r="BC2987" s="78"/>
      <c r="BD2987" s="414"/>
      <c r="BE2987" s="414"/>
      <c r="BF2987" s="414"/>
      <c r="BG2987" s="414"/>
      <c r="BH2987" s="414"/>
      <c r="BI2987" s="383"/>
      <c r="BJ2987" s="383"/>
      <c r="BK2987" s="78"/>
      <c r="BL2987" s="414"/>
      <c r="BM2987" s="383"/>
      <c r="BN2987" s="78"/>
      <c r="BO2987" s="414"/>
      <c r="BP2987" s="78"/>
      <c r="BQ2987" s="414"/>
      <c r="BR2987" s="383"/>
      <c r="BS2987" s="78"/>
      <c r="BT2987" s="83"/>
      <c r="BU2987" s="75"/>
      <c r="BV2987" s="74"/>
      <c r="BW2987" s="74"/>
      <c r="BX2987" s="98" t="s">
        <v>5468</v>
      </c>
      <c r="BY2987" s="112">
        <f t="shared" si="286"/>
        <v>2982</v>
      </c>
      <c r="BZ2987" s="65">
        <f t="shared" si="287"/>
        <v>0</v>
      </c>
      <c r="CA2987" s="359">
        <f t="shared" si="288"/>
        <v>18</v>
      </c>
      <c r="CB2987" s="359">
        <f t="shared" si="289"/>
        <v>6</v>
      </c>
      <c r="CC2987" s="359">
        <f t="shared" si="290"/>
        <v>2023</v>
      </c>
      <c r="CD2987" s="359" t="str">
        <f t="shared" si="291"/>
        <v xml:space="preserve">186202319807INCENDIO FORESTAL </v>
      </c>
    </row>
    <row r="2988" spans="1:82" s="121" customFormat="1" ht="167.25" customHeight="1">
      <c r="A2988" s="13"/>
      <c r="B2988" s="13"/>
      <c r="C2988" s="13"/>
      <c r="D2988" s="212">
        <v>45095</v>
      </c>
      <c r="E2988" s="210" t="s">
        <v>2836</v>
      </c>
      <c r="F2988" s="211" t="s">
        <v>2664</v>
      </c>
      <c r="G2988" s="111" t="s">
        <v>2803</v>
      </c>
      <c r="H2988" s="85" t="str">
        <f>VLOOKUP(E2988&amp;F2988,Divipola!$C$1:$F$1149,4,FALSE)</f>
        <v>19743</v>
      </c>
      <c r="I2988" s="77"/>
      <c r="J2988" s="181"/>
      <c r="K2988" s="146"/>
      <c r="L2988" s="146"/>
      <c r="M2988" s="146"/>
      <c r="N2988" s="146">
        <v>16</v>
      </c>
      <c r="O2988" s="146">
        <v>7</v>
      </c>
      <c r="P2988" s="146"/>
      <c r="Q2988" s="146">
        <v>7</v>
      </c>
      <c r="R2988" s="146"/>
      <c r="S2988" s="146"/>
      <c r="T2988" s="146"/>
      <c r="U2988" s="146"/>
      <c r="V2988" s="146"/>
      <c r="W2988" s="146"/>
      <c r="X2988" s="146"/>
      <c r="Y2988" s="146">
        <v>1</v>
      </c>
      <c r="Z2988" s="147"/>
      <c r="AA2988" s="148" t="s">
        <v>5466</v>
      </c>
      <c r="AB2988" s="383"/>
      <c r="AC2988" s="73"/>
      <c r="AD2988" s="414"/>
      <c r="AE2988" s="393"/>
      <c r="AF2988" s="78"/>
      <c r="AG2988" s="414"/>
      <c r="AH2988" s="383"/>
      <c r="AI2988" s="453"/>
      <c r="AJ2988" s="453"/>
      <c r="AK2988" s="414"/>
      <c r="AL2988" s="383"/>
      <c r="AM2988" s="383"/>
      <c r="AN2988" s="523"/>
      <c r="AO2988" s="414"/>
      <c r="AP2988" s="548"/>
      <c r="AQ2988" s="414"/>
      <c r="AR2988" s="713" t="s">
        <v>8486</v>
      </c>
      <c r="AS2988" s="714" t="s">
        <v>8483</v>
      </c>
      <c r="AT2988" s="414">
        <v>712500000</v>
      </c>
      <c r="AU2988" s="548"/>
      <c r="AV2988" s="548"/>
      <c r="AW2988" s="414"/>
      <c r="AX2988" s="383"/>
      <c r="AY2988" s="548"/>
      <c r="AZ2988" s="414"/>
      <c r="BA2988" s="383"/>
      <c r="BB2988" s="548"/>
      <c r="BC2988" s="78"/>
      <c r="BD2988" s="414"/>
      <c r="BE2988" s="414"/>
      <c r="BF2988" s="414"/>
      <c r="BG2988" s="414"/>
      <c r="BH2988" s="414"/>
      <c r="BI2988" s="383"/>
      <c r="BJ2988" s="383"/>
      <c r="BK2988" s="78"/>
      <c r="BL2988" s="414"/>
      <c r="BM2988" s="383"/>
      <c r="BN2988" s="78"/>
      <c r="BO2988" s="414"/>
      <c r="BP2988" s="78"/>
      <c r="BQ2988" s="414"/>
      <c r="BR2988" s="383"/>
      <c r="BS2988" s="78"/>
      <c r="BT2988" s="83"/>
      <c r="BU2988" s="75"/>
      <c r="BV2988" s="74"/>
      <c r="BW2988" s="74"/>
      <c r="BX2988" s="98" t="s">
        <v>5469</v>
      </c>
      <c r="BY2988" s="112">
        <f t="shared" si="286"/>
        <v>2983</v>
      </c>
      <c r="BZ2988" s="65">
        <f t="shared" si="287"/>
        <v>712500000</v>
      </c>
      <c r="CA2988" s="359">
        <f t="shared" si="288"/>
        <v>18</v>
      </c>
      <c r="CB2988" s="359">
        <f t="shared" si="289"/>
        <v>6</v>
      </c>
      <c r="CC2988" s="359">
        <f t="shared" si="290"/>
        <v>2023</v>
      </c>
      <c r="CD2988" s="359" t="str">
        <f t="shared" si="291"/>
        <v>186202319743VENDAVAL</v>
      </c>
    </row>
    <row r="2989" spans="1:82" s="121" customFormat="1" ht="96" customHeight="1">
      <c r="A2989" s="13"/>
      <c r="B2989" s="13"/>
      <c r="C2989" s="13"/>
      <c r="D2989" s="212">
        <v>45095</v>
      </c>
      <c r="E2989" s="210" t="s">
        <v>2723</v>
      </c>
      <c r="F2989" s="211" t="s">
        <v>2711</v>
      </c>
      <c r="G2989" s="111" t="s">
        <v>2800</v>
      </c>
      <c r="H2989" s="85" t="str">
        <f>VLOOKUP(E2989&amp;F2989,Divipola!$C$1:$F$1149,4,FALSE)</f>
        <v>13074</v>
      </c>
      <c r="I2989" s="77"/>
      <c r="J2989" s="181"/>
      <c r="K2989" s="146"/>
      <c r="L2989" s="146"/>
      <c r="M2989" s="146"/>
      <c r="N2989" s="146">
        <v>8</v>
      </c>
      <c r="O2989" s="146">
        <v>2</v>
      </c>
      <c r="P2989" s="146">
        <v>2</v>
      </c>
      <c r="Q2989" s="146"/>
      <c r="R2989" s="146"/>
      <c r="S2989" s="146"/>
      <c r="T2989" s="146"/>
      <c r="U2989" s="146"/>
      <c r="V2989" s="146"/>
      <c r="W2989" s="146"/>
      <c r="X2989" s="159"/>
      <c r="Y2989" s="146"/>
      <c r="Z2989" s="147"/>
      <c r="AA2989" s="148"/>
      <c r="AB2989" s="383"/>
      <c r="AC2989" s="73"/>
      <c r="AD2989" s="414"/>
      <c r="AE2989" s="393"/>
      <c r="AF2989" s="78"/>
      <c r="AG2989" s="414"/>
      <c r="AH2989" s="383"/>
      <c r="AI2989" s="453"/>
      <c r="AJ2989" s="453"/>
      <c r="AK2989" s="414"/>
      <c r="AL2989" s="383"/>
      <c r="AM2989" s="383"/>
      <c r="AN2989" s="523"/>
      <c r="AO2989" s="414"/>
      <c r="AP2989" s="548"/>
      <c r="AQ2989" s="414"/>
      <c r="AR2989" s="78"/>
      <c r="AS2989" s="78"/>
      <c r="AT2989" s="414"/>
      <c r="AU2989" s="548"/>
      <c r="AV2989" s="548"/>
      <c r="AW2989" s="414"/>
      <c r="AX2989" s="383"/>
      <c r="AY2989" s="548"/>
      <c r="AZ2989" s="414"/>
      <c r="BA2989" s="383"/>
      <c r="BB2989" s="548"/>
      <c r="BC2989" s="78"/>
      <c r="BD2989" s="414"/>
      <c r="BE2989" s="414"/>
      <c r="BF2989" s="414"/>
      <c r="BG2989" s="414"/>
      <c r="BH2989" s="414"/>
      <c r="BI2989" s="383"/>
      <c r="BJ2989" s="383"/>
      <c r="BK2989" s="78"/>
      <c r="BL2989" s="414"/>
      <c r="BM2989" s="383"/>
      <c r="BN2989" s="78"/>
      <c r="BO2989" s="414"/>
      <c r="BP2989" s="78"/>
      <c r="BQ2989" s="414"/>
      <c r="BR2989" s="383"/>
      <c r="BS2989" s="78"/>
      <c r="BT2989" s="83"/>
      <c r="BU2989" s="75"/>
      <c r="BV2989" s="74"/>
      <c r="BW2989" s="74"/>
      <c r="BX2989" s="117" t="s">
        <v>5472</v>
      </c>
      <c r="BY2989" s="112">
        <f t="shared" si="286"/>
        <v>2984</v>
      </c>
      <c r="BZ2989" s="65">
        <f t="shared" si="287"/>
        <v>0</v>
      </c>
      <c r="CA2989" s="359">
        <f t="shared" si="288"/>
        <v>18</v>
      </c>
      <c r="CB2989" s="359">
        <f t="shared" si="289"/>
        <v>6</v>
      </c>
      <c r="CC2989" s="359">
        <f t="shared" si="290"/>
        <v>2023</v>
      </c>
      <c r="CD2989" s="359" t="str">
        <f t="shared" si="291"/>
        <v>186202313074INCENDIO ESTRUCTURAL</v>
      </c>
    </row>
    <row r="2990" spans="1:82" s="121" customFormat="1" ht="108" customHeight="1">
      <c r="A2990" s="13"/>
      <c r="B2990" s="13"/>
      <c r="C2990" s="13"/>
      <c r="D2990" s="212">
        <v>45095</v>
      </c>
      <c r="E2990" s="210" t="s">
        <v>2836</v>
      </c>
      <c r="F2990" s="211" t="s">
        <v>822</v>
      </c>
      <c r="G2990" s="111" t="s">
        <v>2803</v>
      </c>
      <c r="H2990" s="85" t="str">
        <f>VLOOKUP(E2990&amp;F2990,Divipola!$C$1:$F$1149,4,FALSE)</f>
        <v>19022</v>
      </c>
      <c r="I2990" s="77"/>
      <c r="J2990" s="181"/>
      <c r="K2990" s="108"/>
      <c r="L2990" s="108"/>
      <c r="M2990" s="108"/>
      <c r="N2990" s="108">
        <v>7</v>
      </c>
      <c r="O2990" s="108">
        <v>3</v>
      </c>
      <c r="P2990" s="108"/>
      <c r="Q2990" s="108">
        <v>2</v>
      </c>
      <c r="R2990" s="108"/>
      <c r="S2990" s="108"/>
      <c r="T2990" s="108"/>
      <c r="U2990" s="108"/>
      <c r="V2990" s="108"/>
      <c r="W2990" s="108"/>
      <c r="X2990" s="108"/>
      <c r="Y2990" s="108"/>
      <c r="Z2990" s="109"/>
      <c r="AA2990" s="113"/>
      <c r="AB2990" s="383"/>
      <c r="AC2990" s="73"/>
      <c r="AD2990" s="414"/>
      <c r="AE2990" s="393"/>
      <c r="AF2990" s="78"/>
      <c r="AG2990" s="414"/>
      <c r="AH2990" s="383"/>
      <c r="AI2990" s="453"/>
      <c r="AJ2990" s="453"/>
      <c r="AK2990" s="414"/>
      <c r="AL2990" s="383"/>
      <c r="AM2990" s="383"/>
      <c r="AN2990" s="523"/>
      <c r="AO2990" s="414"/>
      <c r="AP2990" s="548"/>
      <c r="AQ2990" s="414"/>
      <c r="AR2990" s="78"/>
      <c r="AS2990" s="78"/>
      <c r="AT2990" s="414"/>
      <c r="AU2990" s="548"/>
      <c r="AV2990" s="548"/>
      <c r="AW2990" s="414"/>
      <c r="AX2990" s="383"/>
      <c r="AY2990" s="548"/>
      <c r="AZ2990" s="414"/>
      <c r="BA2990" s="383"/>
      <c r="BB2990" s="548"/>
      <c r="BC2990" s="78"/>
      <c r="BD2990" s="414"/>
      <c r="BE2990" s="414"/>
      <c r="BF2990" s="414"/>
      <c r="BG2990" s="414"/>
      <c r="BH2990" s="414"/>
      <c r="BI2990" s="383"/>
      <c r="BJ2990" s="383"/>
      <c r="BK2990" s="78"/>
      <c r="BL2990" s="414"/>
      <c r="BM2990" s="383"/>
      <c r="BN2990" s="78"/>
      <c r="BO2990" s="414"/>
      <c r="BP2990" s="78"/>
      <c r="BQ2990" s="414"/>
      <c r="BR2990" s="383"/>
      <c r="BS2990" s="78"/>
      <c r="BT2990" s="83"/>
      <c r="BU2990" s="75"/>
      <c r="BV2990" s="74"/>
      <c r="BW2990" s="74"/>
      <c r="BX2990" s="103" t="s">
        <v>5475</v>
      </c>
      <c r="BY2990" s="112">
        <f t="shared" si="286"/>
        <v>2985</v>
      </c>
      <c r="BZ2990" s="65">
        <f t="shared" si="287"/>
        <v>0</v>
      </c>
      <c r="CA2990" s="359">
        <f t="shared" si="288"/>
        <v>18</v>
      </c>
      <c r="CB2990" s="359">
        <f t="shared" si="289"/>
        <v>6</v>
      </c>
      <c r="CC2990" s="359">
        <f t="shared" si="290"/>
        <v>2023</v>
      </c>
      <c r="CD2990" s="359" t="str">
        <f t="shared" si="291"/>
        <v>186202319022VENDAVAL</v>
      </c>
    </row>
    <row r="2991" spans="1:82" s="121" customFormat="1" ht="108" customHeight="1">
      <c r="A2991" s="13"/>
      <c r="B2991" s="13"/>
      <c r="C2991" s="13"/>
      <c r="D2991" s="212">
        <v>45095</v>
      </c>
      <c r="E2991" s="210" t="s">
        <v>2836</v>
      </c>
      <c r="F2991" s="211" t="s">
        <v>2079</v>
      </c>
      <c r="G2991" s="111" t="s">
        <v>2803</v>
      </c>
      <c r="H2991" s="85" t="str">
        <f>VLOOKUP(E2991&amp;F2991,Divipola!$C$1:$F$1149,4,FALSE)</f>
        <v>19397</v>
      </c>
      <c r="I2991" s="77"/>
      <c r="J2991" s="181"/>
      <c r="K2991" s="146"/>
      <c r="L2991" s="146"/>
      <c r="M2991" s="146"/>
      <c r="N2991" s="146">
        <v>6</v>
      </c>
      <c r="O2991" s="146">
        <v>2</v>
      </c>
      <c r="P2991" s="146"/>
      <c r="Q2991" s="146">
        <v>2</v>
      </c>
      <c r="R2991" s="146"/>
      <c r="S2991" s="146"/>
      <c r="T2991" s="146"/>
      <c r="U2991" s="146"/>
      <c r="V2991" s="146"/>
      <c r="W2991" s="146"/>
      <c r="X2991" s="146"/>
      <c r="Y2991" s="146"/>
      <c r="Z2991" s="147"/>
      <c r="AA2991" s="148"/>
      <c r="AB2991" s="383"/>
      <c r="AC2991" s="73"/>
      <c r="AD2991" s="414"/>
      <c r="AE2991" s="393"/>
      <c r="AF2991" s="78"/>
      <c r="AG2991" s="414"/>
      <c r="AH2991" s="383"/>
      <c r="AI2991" s="453"/>
      <c r="AJ2991" s="453"/>
      <c r="AK2991" s="414"/>
      <c r="AL2991" s="383"/>
      <c r="AM2991" s="383"/>
      <c r="AN2991" s="523"/>
      <c r="AO2991" s="414"/>
      <c r="AP2991" s="548"/>
      <c r="AQ2991" s="414"/>
      <c r="AR2991" s="78"/>
      <c r="AS2991" s="78"/>
      <c r="AT2991" s="414"/>
      <c r="AU2991" s="548"/>
      <c r="AV2991" s="548"/>
      <c r="AW2991" s="414"/>
      <c r="AX2991" s="383"/>
      <c r="AY2991" s="548"/>
      <c r="AZ2991" s="414"/>
      <c r="BA2991" s="383"/>
      <c r="BB2991" s="548"/>
      <c r="BC2991" s="78"/>
      <c r="BD2991" s="414"/>
      <c r="BE2991" s="414"/>
      <c r="BF2991" s="414"/>
      <c r="BG2991" s="414"/>
      <c r="BH2991" s="414"/>
      <c r="BI2991" s="383"/>
      <c r="BJ2991" s="383"/>
      <c r="BK2991" s="78"/>
      <c r="BL2991" s="414"/>
      <c r="BM2991" s="383"/>
      <c r="BN2991" s="78"/>
      <c r="BO2991" s="414"/>
      <c r="BP2991" s="78"/>
      <c r="BQ2991" s="414"/>
      <c r="BR2991" s="383"/>
      <c r="BS2991" s="78"/>
      <c r="BT2991" s="83"/>
      <c r="BU2991" s="75"/>
      <c r="BV2991" s="74"/>
      <c r="BW2991" s="74"/>
      <c r="BX2991" s="103" t="s">
        <v>5476</v>
      </c>
      <c r="BY2991" s="112">
        <f t="shared" si="286"/>
        <v>2986</v>
      </c>
      <c r="BZ2991" s="65">
        <f t="shared" si="287"/>
        <v>0</v>
      </c>
      <c r="CA2991" s="359">
        <f t="shared" si="288"/>
        <v>18</v>
      </c>
      <c r="CB2991" s="359">
        <f t="shared" si="289"/>
        <v>6</v>
      </c>
      <c r="CC2991" s="359">
        <f t="shared" si="290"/>
        <v>2023</v>
      </c>
      <c r="CD2991" s="359" t="str">
        <f t="shared" si="291"/>
        <v>186202319397VENDAVAL</v>
      </c>
    </row>
    <row r="2992" spans="1:82" s="121" customFormat="1" ht="48" customHeight="1">
      <c r="A2992" s="13"/>
      <c r="B2992" s="13"/>
      <c r="C2992" s="13"/>
      <c r="D2992" s="212">
        <v>45095</v>
      </c>
      <c r="E2992" s="210" t="s">
        <v>2718</v>
      </c>
      <c r="F2992" s="211" t="s">
        <v>2776</v>
      </c>
      <c r="G2992" s="111" t="s">
        <v>2803</v>
      </c>
      <c r="H2992" s="85" t="str">
        <f>VLOOKUP(E2992&amp;F2992,Divipola!$C$1:$F$1149,4,FALSE)</f>
        <v>25592</v>
      </c>
      <c r="I2992" s="77"/>
      <c r="J2992" s="181"/>
      <c r="K2992" s="108"/>
      <c r="L2992" s="108"/>
      <c r="M2992" s="108"/>
      <c r="N2992" s="108">
        <v>15</v>
      </c>
      <c r="O2992" s="108">
        <v>3</v>
      </c>
      <c r="P2992" s="108"/>
      <c r="Q2992" s="108">
        <v>3</v>
      </c>
      <c r="R2992" s="108"/>
      <c r="S2992" s="108"/>
      <c r="T2992" s="108"/>
      <c r="U2992" s="108"/>
      <c r="V2992" s="108"/>
      <c r="W2992" s="108"/>
      <c r="X2992" s="108"/>
      <c r="Y2992" s="108"/>
      <c r="Z2992" s="109"/>
      <c r="AA2992" s="113"/>
      <c r="AB2992" s="383"/>
      <c r="AC2992" s="73"/>
      <c r="AD2992" s="414"/>
      <c r="AE2992" s="393"/>
      <c r="AF2992" s="78"/>
      <c r="AG2992" s="414"/>
      <c r="AH2992" s="383"/>
      <c r="AI2992" s="453"/>
      <c r="AJ2992" s="453"/>
      <c r="AK2992" s="414"/>
      <c r="AL2992" s="383"/>
      <c r="AM2992" s="383"/>
      <c r="AN2992" s="523"/>
      <c r="AO2992" s="414"/>
      <c r="AP2992" s="548"/>
      <c r="AQ2992" s="414"/>
      <c r="AR2992" s="78"/>
      <c r="AS2992" s="78"/>
      <c r="AT2992" s="414"/>
      <c r="AU2992" s="548"/>
      <c r="AV2992" s="548"/>
      <c r="AW2992" s="414"/>
      <c r="AX2992" s="383"/>
      <c r="AY2992" s="548"/>
      <c r="AZ2992" s="414"/>
      <c r="BA2992" s="383"/>
      <c r="BB2992" s="548"/>
      <c r="BC2992" s="78"/>
      <c r="BD2992" s="414"/>
      <c r="BE2992" s="414"/>
      <c r="BF2992" s="414"/>
      <c r="BG2992" s="414"/>
      <c r="BH2992" s="414"/>
      <c r="BI2992" s="383"/>
      <c r="BJ2992" s="383"/>
      <c r="BK2992" s="78"/>
      <c r="BL2992" s="414"/>
      <c r="BM2992" s="383"/>
      <c r="BN2992" s="78"/>
      <c r="BO2992" s="414"/>
      <c r="BP2992" s="78"/>
      <c r="BQ2992" s="414"/>
      <c r="BR2992" s="383"/>
      <c r="BS2992" s="78"/>
      <c r="BT2992" s="83"/>
      <c r="BU2992" s="75"/>
      <c r="BV2992" s="74"/>
      <c r="BW2992" s="74"/>
      <c r="BX2992" s="98" t="s">
        <v>5481</v>
      </c>
      <c r="BY2992" s="112">
        <f t="shared" si="286"/>
        <v>2987</v>
      </c>
      <c r="BZ2992" s="65">
        <f t="shared" si="287"/>
        <v>0</v>
      </c>
      <c r="CA2992" s="359">
        <f t="shared" si="288"/>
        <v>18</v>
      </c>
      <c r="CB2992" s="359">
        <f t="shared" si="289"/>
        <v>6</v>
      </c>
      <c r="CC2992" s="359">
        <f t="shared" si="290"/>
        <v>2023</v>
      </c>
      <c r="CD2992" s="359" t="str">
        <f t="shared" si="291"/>
        <v>186202325592VENDAVAL</v>
      </c>
    </row>
    <row r="2993" spans="1:82" s="121" customFormat="1" ht="60" customHeight="1">
      <c r="A2993" s="13"/>
      <c r="B2993" s="13"/>
      <c r="C2993" s="13"/>
      <c r="D2993" s="212">
        <v>45095</v>
      </c>
      <c r="E2993" s="210" t="s">
        <v>2836</v>
      </c>
      <c r="F2993" s="211" t="s">
        <v>2716</v>
      </c>
      <c r="G2993" s="111" t="s">
        <v>2803</v>
      </c>
      <c r="H2993" s="85" t="str">
        <f>VLOOKUP(E2993&amp;F2993,Divipola!$C$1:$F$1149,4,FALSE)</f>
        <v>19824</v>
      </c>
      <c r="I2993" s="77"/>
      <c r="J2993" s="181"/>
      <c r="K2993" s="146"/>
      <c r="L2993" s="146"/>
      <c r="M2993" s="146"/>
      <c r="N2993" s="146">
        <v>250</v>
      </c>
      <c r="O2993" s="146">
        <v>70</v>
      </c>
      <c r="P2993" s="146"/>
      <c r="Q2993" s="146">
        <v>70</v>
      </c>
      <c r="R2993" s="146"/>
      <c r="S2993" s="146"/>
      <c r="T2993" s="146"/>
      <c r="U2993" s="146"/>
      <c r="V2993" s="146"/>
      <c r="W2993" s="146"/>
      <c r="X2993" s="146">
        <v>5</v>
      </c>
      <c r="Y2993" s="146"/>
      <c r="Z2993" s="147"/>
      <c r="AA2993" s="148"/>
      <c r="AB2993" s="383"/>
      <c r="AC2993" s="73"/>
      <c r="AD2993" s="414"/>
      <c r="AE2993" s="393"/>
      <c r="AF2993" s="78"/>
      <c r="AG2993" s="414"/>
      <c r="AH2993" s="383"/>
      <c r="AI2993" s="453"/>
      <c r="AJ2993" s="453"/>
      <c r="AK2993" s="414"/>
      <c r="AL2993" s="383"/>
      <c r="AM2993" s="383"/>
      <c r="AN2993" s="523"/>
      <c r="AO2993" s="414"/>
      <c r="AP2993" s="548"/>
      <c r="AQ2993" s="414"/>
      <c r="AR2993" s="78"/>
      <c r="AS2993" s="78"/>
      <c r="AT2993" s="414"/>
      <c r="AU2993" s="548"/>
      <c r="AV2993" s="548"/>
      <c r="AW2993" s="414"/>
      <c r="AX2993" s="383"/>
      <c r="AY2993" s="548"/>
      <c r="AZ2993" s="414"/>
      <c r="BA2993" s="383"/>
      <c r="BB2993" s="548"/>
      <c r="BC2993" s="78"/>
      <c r="BD2993" s="414"/>
      <c r="BE2993" s="414"/>
      <c r="BF2993" s="414"/>
      <c r="BG2993" s="414"/>
      <c r="BH2993" s="414"/>
      <c r="BI2993" s="383"/>
      <c r="BJ2993" s="383"/>
      <c r="BK2993" s="78"/>
      <c r="BL2993" s="414"/>
      <c r="BM2993" s="383"/>
      <c r="BN2993" s="78"/>
      <c r="BO2993" s="414"/>
      <c r="BP2993" s="78"/>
      <c r="BQ2993" s="414"/>
      <c r="BR2993" s="383"/>
      <c r="BS2993" s="78"/>
      <c r="BT2993" s="83"/>
      <c r="BU2993" s="75"/>
      <c r="BV2993" s="74"/>
      <c r="BW2993" s="74"/>
      <c r="BX2993" s="98" t="s">
        <v>5613</v>
      </c>
      <c r="BY2993" s="112">
        <f t="shared" si="286"/>
        <v>2988</v>
      </c>
      <c r="BZ2993" s="65">
        <f t="shared" si="287"/>
        <v>0</v>
      </c>
      <c r="CA2993" s="359">
        <f t="shared" si="288"/>
        <v>18</v>
      </c>
      <c r="CB2993" s="359">
        <f t="shared" si="289"/>
        <v>6</v>
      </c>
      <c r="CC2993" s="359">
        <f t="shared" si="290"/>
        <v>2023</v>
      </c>
      <c r="CD2993" s="359" t="str">
        <f t="shared" si="291"/>
        <v>186202319824VENDAVAL</v>
      </c>
    </row>
    <row r="2994" spans="1:82" s="121" customFormat="1" ht="240" customHeight="1">
      <c r="A2994" s="13"/>
      <c r="B2994" s="13"/>
      <c r="C2994" s="13"/>
      <c r="D2994" s="212">
        <v>45096</v>
      </c>
      <c r="E2994" s="210" t="s">
        <v>2829</v>
      </c>
      <c r="F2994" s="211" t="s">
        <v>2584</v>
      </c>
      <c r="G2994" s="111" t="s">
        <v>2877</v>
      </c>
      <c r="H2994" s="85" t="str">
        <f>VLOOKUP(E2994&amp;F2994,Divipola!$C$1:$F$1149,4,FALSE)</f>
        <v>05847</v>
      </c>
      <c r="I2994" s="77"/>
      <c r="J2994" s="181"/>
      <c r="K2994" s="207"/>
      <c r="L2994" s="207"/>
      <c r="M2994" s="207"/>
      <c r="N2994" s="207"/>
      <c r="O2994" s="207"/>
      <c r="P2994" s="207"/>
      <c r="Q2994" s="207"/>
      <c r="R2994" s="207"/>
      <c r="S2994" s="207"/>
      <c r="T2994" s="207"/>
      <c r="U2994" s="207"/>
      <c r="V2994" s="207"/>
      <c r="W2994" s="207"/>
      <c r="X2994" s="207"/>
      <c r="Y2994" s="207"/>
      <c r="Z2994" s="208"/>
      <c r="AA2994" s="221" t="s">
        <v>5607</v>
      </c>
      <c r="AB2994" s="383"/>
      <c r="AC2994" s="73"/>
      <c r="AD2994" s="414"/>
      <c r="AE2994" s="393"/>
      <c r="AF2994" s="78"/>
      <c r="AG2994" s="414"/>
      <c r="AH2994" s="383"/>
      <c r="AI2994" s="453"/>
      <c r="AJ2994" s="453"/>
      <c r="AK2994" s="414"/>
      <c r="AL2994" s="383"/>
      <c r="AM2994" s="383"/>
      <c r="AN2994" s="523"/>
      <c r="AO2994" s="414"/>
      <c r="AP2994" s="548"/>
      <c r="AQ2994" s="414"/>
      <c r="AR2994" s="78"/>
      <c r="AS2994" s="78"/>
      <c r="AT2994" s="414"/>
      <c r="AU2994" s="548"/>
      <c r="AV2994" s="548"/>
      <c r="AW2994" s="414"/>
      <c r="AX2994" s="383"/>
      <c r="AY2994" s="548"/>
      <c r="AZ2994" s="414"/>
      <c r="BA2994" s="383"/>
      <c r="BB2994" s="548"/>
      <c r="BC2994" s="78"/>
      <c r="BD2994" s="414"/>
      <c r="BE2994" s="414"/>
      <c r="BF2994" s="414"/>
      <c r="BG2994" s="414"/>
      <c r="BH2994" s="414"/>
      <c r="BI2994" s="383"/>
      <c r="BJ2994" s="383"/>
      <c r="BK2994" s="78"/>
      <c r="BL2994" s="414"/>
      <c r="BM2994" s="383"/>
      <c r="BN2994" s="78"/>
      <c r="BO2994" s="414"/>
      <c r="BP2994" s="78"/>
      <c r="BQ2994" s="414"/>
      <c r="BR2994" s="383"/>
      <c r="BS2994" s="78"/>
      <c r="BT2994" s="83"/>
      <c r="BU2994" s="75"/>
      <c r="BV2994" s="74"/>
      <c r="BW2994" s="74"/>
      <c r="BX2994" s="98" t="s">
        <v>5606</v>
      </c>
      <c r="BY2994" s="112">
        <f t="shared" si="286"/>
        <v>2989</v>
      </c>
      <c r="BZ2994" s="65">
        <f t="shared" si="287"/>
        <v>0</v>
      </c>
      <c r="CA2994" s="359">
        <f t="shared" si="288"/>
        <v>19</v>
      </c>
      <c r="CB2994" s="359">
        <f t="shared" si="289"/>
        <v>6</v>
      </c>
      <c r="CC2994" s="359">
        <f t="shared" si="290"/>
        <v>2023</v>
      </c>
      <c r="CD2994" s="359" t="str">
        <f t="shared" si="291"/>
        <v>196202305847ACCIDENTE TRANSPORTE AEREO</v>
      </c>
    </row>
    <row r="2995" spans="1:82" s="121" customFormat="1" ht="144" customHeight="1">
      <c r="A2995" s="13"/>
      <c r="B2995" s="13"/>
      <c r="C2995" s="13"/>
      <c r="D2995" s="212">
        <v>45096</v>
      </c>
      <c r="E2995" s="210" t="s">
        <v>2831</v>
      </c>
      <c r="F2995" s="211" t="s">
        <v>1390</v>
      </c>
      <c r="G2995" s="130" t="s">
        <v>8680</v>
      </c>
      <c r="H2995" s="85" t="str">
        <f>VLOOKUP(E2995&amp;F2995,Divipola!$C$1:$F$1149,4,FALSE)</f>
        <v>73168</v>
      </c>
      <c r="I2995" s="77"/>
      <c r="J2995" s="181"/>
      <c r="K2995" s="202"/>
      <c r="L2995" s="202"/>
      <c r="M2995" s="202"/>
      <c r="N2995" s="202"/>
      <c r="O2995" s="202"/>
      <c r="P2995" s="202"/>
      <c r="Q2995" s="202"/>
      <c r="R2995" s="202"/>
      <c r="S2995" s="202"/>
      <c r="T2995" s="202"/>
      <c r="U2995" s="202"/>
      <c r="V2995" s="202"/>
      <c r="W2995" s="202"/>
      <c r="X2995" s="202"/>
      <c r="Y2995" s="202"/>
      <c r="Z2995" s="202">
        <v>3</v>
      </c>
      <c r="AA2995" s="186"/>
      <c r="AB2995" s="383"/>
      <c r="AC2995" s="73"/>
      <c r="AD2995" s="414"/>
      <c r="AE2995" s="393"/>
      <c r="AF2995" s="78"/>
      <c r="AG2995" s="414"/>
      <c r="AH2995" s="383"/>
      <c r="AI2995" s="453"/>
      <c r="AJ2995" s="453"/>
      <c r="AK2995" s="414"/>
      <c r="AL2995" s="383"/>
      <c r="AM2995" s="383"/>
      <c r="AN2995" s="523"/>
      <c r="AO2995" s="414"/>
      <c r="AP2995" s="548"/>
      <c r="AQ2995" s="414"/>
      <c r="AR2995" s="78"/>
      <c r="AS2995" s="78"/>
      <c r="AT2995" s="414"/>
      <c r="AU2995" s="548"/>
      <c r="AV2995" s="548"/>
      <c r="AW2995" s="414"/>
      <c r="AX2995" s="383"/>
      <c r="AY2995" s="548"/>
      <c r="AZ2995" s="414"/>
      <c r="BA2995" s="383"/>
      <c r="BB2995" s="548"/>
      <c r="BC2995" s="78"/>
      <c r="BD2995" s="414"/>
      <c r="BE2995" s="414"/>
      <c r="BF2995" s="414"/>
      <c r="BG2995" s="414"/>
      <c r="BH2995" s="414"/>
      <c r="BI2995" s="383"/>
      <c r="BJ2995" s="383"/>
      <c r="BK2995" s="78"/>
      <c r="BL2995" s="414"/>
      <c r="BM2995" s="383"/>
      <c r="BN2995" s="78"/>
      <c r="BO2995" s="414"/>
      <c r="BP2995" s="78"/>
      <c r="BQ2995" s="414"/>
      <c r="BR2995" s="383"/>
      <c r="BS2995" s="78"/>
      <c r="BT2995" s="83"/>
      <c r="BU2995" s="75"/>
      <c r="BV2995" s="74"/>
      <c r="BW2995" s="74"/>
      <c r="BX2995" s="117" t="s">
        <v>5478</v>
      </c>
      <c r="BY2995" s="112">
        <f t="shared" si="286"/>
        <v>2990</v>
      </c>
      <c r="BZ2995" s="65">
        <f t="shared" si="287"/>
        <v>0</v>
      </c>
      <c r="CA2995" s="359">
        <f t="shared" si="288"/>
        <v>19</v>
      </c>
      <c r="CB2995" s="359">
        <f t="shared" si="289"/>
        <v>6</v>
      </c>
      <c r="CC2995" s="359">
        <f t="shared" si="290"/>
        <v>2023</v>
      </c>
      <c r="CD2995" s="359" t="str">
        <f t="shared" si="291"/>
        <v xml:space="preserve">196202373168INCENDIO FORESTAL </v>
      </c>
    </row>
    <row r="2996" spans="1:82" s="121" customFormat="1" ht="96" customHeight="1">
      <c r="A2996" s="13"/>
      <c r="B2996" s="13"/>
      <c r="C2996" s="13"/>
      <c r="D2996" s="212">
        <v>45096</v>
      </c>
      <c r="E2996" s="210" t="s">
        <v>2720</v>
      </c>
      <c r="F2996" s="211" t="s">
        <v>2085</v>
      </c>
      <c r="G2996" s="111" t="s">
        <v>2800</v>
      </c>
      <c r="H2996" s="85" t="str">
        <f>VLOOKUP(E2996&amp;F2996,Divipola!$C$1:$F$1149,4,FALSE)</f>
        <v>66400</v>
      </c>
      <c r="I2996" s="77"/>
      <c r="J2996" s="181"/>
      <c r="K2996" s="108"/>
      <c r="L2996" s="108"/>
      <c r="M2996" s="108"/>
      <c r="N2996" s="108">
        <v>7</v>
      </c>
      <c r="O2996" s="108">
        <v>1</v>
      </c>
      <c r="P2996" s="108">
        <v>1</v>
      </c>
      <c r="Q2996" s="108"/>
      <c r="R2996" s="108"/>
      <c r="S2996" s="108"/>
      <c r="T2996" s="108"/>
      <c r="U2996" s="108"/>
      <c r="V2996" s="108"/>
      <c r="W2996" s="108"/>
      <c r="X2996" s="108"/>
      <c r="Y2996" s="108"/>
      <c r="Z2996" s="109"/>
      <c r="AA2996" s="113"/>
      <c r="AB2996" s="383"/>
      <c r="AC2996" s="73"/>
      <c r="AD2996" s="414"/>
      <c r="AE2996" s="393"/>
      <c r="AF2996" s="78"/>
      <c r="AG2996" s="414"/>
      <c r="AH2996" s="383"/>
      <c r="AI2996" s="453"/>
      <c r="AJ2996" s="453"/>
      <c r="AK2996" s="414"/>
      <c r="AL2996" s="383"/>
      <c r="AM2996" s="383"/>
      <c r="AN2996" s="523"/>
      <c r="AO2996" s="414"/>
      <c r="AP2996" s="548"/>
      <c r="AQ2996" s="414"/>
      <c r="AR2996" s="78"/>
      <c r="AS2996" s="78"/>
      <c r="AT2996" s="414"/>
      <c r="AU2996" s="548"/>
      <c r="AV2996" s="548"/>
      <c r="AW2996" s="414"/>
      <c r="AX2996" s="383"/>
      <c r="AY2996" s="548"/>
      <c r="AZ2996" s="414"/>
      <c r="BA2996" s="383"/>
      <c r="BB2996" s="548"/>
      <c r="BC2996" s="78"/>
      <c r="BD2996" s="414"/>
      <c r="BE2996" s="414"/>
      <c r="BF2996" s="414"/>
      <c r="BG2996" s="414"/>
      <c r="BH2996" s="414"/>
      <c r="BI2996" s="383"/>
      <c r="BJ2996" s="383"/>
      <c r="BK2996" s="78"/>
      <c r="BL2996" s="414"/>
      <c r="BM2996" s="383"/>
      <c r="BN2996" s="78"/>
      <c r="BO2996" s="414"/>
      <c r="BP2996" s="78"/>
      <c r="BQ2996" s="414"/>
      <c r="BR2996" s="383"/>
      <c r="BS2996" s="78"/>
      <c r="BT2996" s="83"/>
      <c r="BU2996" s="75"/>
      <c r="BV2996" s="74"/>
      <c r="BW2996" s="74"/>
      <c r="BX2996" s="98" t="s">
        <v>5467</v>
      </c>
      <c r="BY2996" s="112">
        <f t="shared" si="286"/>
        <v>2991</v>
      </c>
      <c r="BZ2996" s="65">
        <f t="shared" si="287"/>
        <v>0</v>
      </c>
      <c r="CA2996" s="359">
        <f t="shared" si="288"/>
        <v>19</v>
      </c>
      <c r="CB2996" s="359">
        <f t="shared" si="289"/>
        <v>6</v>
      </c>
      <c r="CC2996" s="359">
        <f t="shared" si="290"/>
        <v>2023</v>
      </c>
      <c r="CD2996" s="359" t="str">
        <f t="shared" si="291"/>
        <v>196202366400INCENDIO ESTRUCTURAL</v>
      </c>
    </row>
    <row r="2997" spans="1:82" s="121" customFormat="1" ht="96" customHeight="1">
      <c r="A2997" s="13"/>
      <c r="B2997" s="13"/>
      <c r="C2997" s="13"/>
      <c r="D2997" s="212">
        <v>45096</v>
      </c>
      <c r="E2997" s="210" t="s">
        <v>2836</v>
      </c>
      <c r="F2997" s="211" t="s">
        <v>2716</v>
      </c>
      <c r="G2997" s="111" t="s">
        <v>2803</v>
      </c>
      <c r="H2997" s="85" t="str">
        <f>VLOOKUP(E2997&amp;F2997,Divipola!$C$1:$F$1149,4,FALSE)</f>
        <v>19824</v>
      </c>
      <c r="I2997" s="77"/>
      <c r="J2997" s="181"/>
      <c r="K2997" s="146"/>
      <c r="L2997" s="146"/>
      <c r="M2997" s="146"/>
      <c r="N2997" s="146">
        <v>12</v>
      </c>
      <c r="O2997" s="146">
        <v>3</v>
      </c>
      <c r="P2997" s="146"/>
      <c r="Q2997" s="146">
        <v>3</v>
      </c>
      <c r="R2997" s="146"/>
      <c r="S2997" s="146"/>
      <c r="T2997" s="146"/>
      <c r="U2997" s="146"/>
      <c r="V2997" s="146"/>
      <c r="W2997" s="146"/>
      <c r="X2997" s="146"/>
      <c r="Y2997" s="146"/>
      <c r="Z2997" s="146"/>
      <c r="AA2997" s="148"/>
      <c r="AB2997" s="383"/>
      <c r="AC2997" s="73"/>
      <c r="AD2997" s="414"/>
      <c r="AE2997" s="393"/>
      <c r="AF2997" s="78"/>
      <c r="AG2997" s="414"/>
      <c r="AH2997" s="383"/>
      <c r="AI2997" s="453"/>
      <c r="AJ2997" s="453"/>
      <c r="AK2997" s="414"/>
      <c r="AL2997" s="383"/>
      <c r="AM2997" s="383"/>
      <c r="AN2997" s="523"/>
      <c r="AO2997" s="414"/>
      <c r="AP2997" s="548"/>
      <c r="AQ2997" s="414"/>
      <c r="AR2997" s="78"/>
      <c r="AS2997" s="78"/>
      <c r="AT2997" s="414"/>
      <c r="AU2997" s="548"/>
      <c r="AV2997" s="548"/>
      <c r="AW2997" s="414"/>
      <c r="AX2997" s="383"/>
      <c r="AY2997" s="548"/>
      <c r="AZ2997" s="414"/>
      <c r="BA2997" s="383"/>
      <c r="BB2997" s="548"/>
      <c r="BC2997" s="78"/>
      <c r="BD2997" s="414"/>
      <c r="BE2997" s="414"/>
      <c r="BF2997" s="414"/>
      <c r="BG2997" s="414"/>
      <c r="BH2997" s="414"/>
      <c r="BI2997" s="383"/>
      <c r="BJ2997" s="383"/>
      <c r="BK2997" s="78"/>
      <c r="BL2997" s="414"/>
      <c r="BM2997" s="383"/>
      <c r="BN2997" s="78"/>
      <c r="BO2997" s="414"/>
      <c r="BP2997" s="78"/>
      <c r="BQ2997" s="414"/>
      <c r="BR2997" s="383"/>
      <c r="BS2997" s="78"/>
      <c r="BT2997" s="83"/>
      <c r="BU2997" s="75"/>
      <c r="BV2997" s="74"/>
      <c r="BW2997" s="74"/>
      <c r="BX2997" s="98" t="s">
        <v>5470</v>
      </c>
      <c r="BY2997" s="112">
        <f t="shared" si="286"/>
        <v>2992</v>
      </c>
      <c r="BZ2997" s="65">
        <f t="shared" si="287"/>
        <v>0</v>
      </c>
      <c r="CA2997" s="359">
        <f t="shared" si="288"/>
        <v>19</v>
      </c>
      <c r="CB2997" s="359">
        <f t="shared" si="289"/>
        <v>6</v>
      </c>
      <c r="CC2997" s="359">
        <f t="shared" si="290"/>
        <v>2023</v>
      </c>
      <c r="CD2997" s="359" t="str">
        <f t="shared" si="291"/>
        <v>196202319824VENDAVAL</v>
      </c>
    </row>
    <row r="2998" spans="1:82" s="121" customFormat="1" ht="120" customHeight="1">
      <c r="A2998" s="13"/>
      <c r="B2998" s="13"/>
      <c r="C2998" s="13"/>
      <c r="D2998" s="212">
        <v>45096</v>
      </c>
      <c r="E2998" s="210" t="s">
        <v>2836</v>
      </c>
      <c r="F2998" s="211" t="s">
        <v>2076</v>
      </c>
      <c r="G2998" s="130" t="s">
        <v>8680</v>
      </c>
      <c r="H2998" s="85" t="str">
        <f>VLOOKUP(E2998&amp;F2998,Divipola!$C$1:$F$1149,4,FALSE)</f>
        <v>19455</v>
      </c>
      <c r="I2998" s="77"/>
      <c r="J2998" s="181"/>
      <c r="K2998" s="190"/>
      <c r="L2998" s="190"/>
      <c r="M2998" s="190"/>
      <c r="N2998" s="190"/>
      <c r="O2998" s="190"/>
      <c r="P2998" s="190"/>
      <c r="Q2998" s="190"/>
      <c r="R2998" s="190"/>
      <c r="S2998" s="190"/>
      <c r="T2998" s="190"/>
      <c r="U2998" s="190"/>
      <c r="V2998" s="190"/>
      <c r="W2998" s="190"/>
      <c r="X2998" s="190"/>
      <c r="Y2998" s="190"/>
      <c r="Z2998" s="191">
        <v>7</v>
      </c>
      <c r="AA2998" s="148"/>
      <c r="AB2998" s="383"/>
      <c r="AC2998" s="73"/>
      <c r="AD2998" s="414"/>
      <c r="AE2998" s="393"/>
      <c r="AF2998" s="78"/>
      <c r="AG2998" s="414"/>
      <c r="AH2998" s="383"/>
      <c r="AI2998" s="453"/>
      <c r="AJ2998" s="453"/>
      <c r="AK2998" s="414"/>
      <c r="AL2998" s="383"/>
      <c r="AM2998" s="383"/>
      <c r="AN2998" s="523"/>
      <c r="AO2998" s="414"/>
      <c r="AP2998" s="548"/>
      <c r="AQ2998" s="414"/>
      <c r="AR2998" s="78"/>
      <c r="AS2998" s="78"/>
      <c r="AT2998" s="414"/>
      <c r="AU2998" s="548"/>
      <c r="AV2998" s="548"/>
      <c r="AW2998" s="414"/>
      <c r="AX2998" s="383"/>
      <c r="AY2998" s="548"/>
      <c r="AZ2998" s="414"/>
      <c r="BA2998" s="383"/>
      <c r="BB2998" s="548"/>
      <c r="BC2998" s="78"/>
      <c r="BD2998" s="414"/>
      <c r="BE2998" s="414"/>
      <c r="BF2998" s="414"/>
      <c r="BG2998" s="414"/>
      <c r="BH2998" s="414"/>
      <c r="BI2998" s="383"/>
      <c r="BJ2998" s="383"/>
      <c r="BK2998" s="78"/>
      <c r="BL2998" s="414"/>
      <c r="BM2998" s="383"/>
      <c r="BN2998" s="78"/>
      <c r="BO2998" s="414"/>
      <c r="BP2998" s="78"/>
      <c r="BQ2998" s="414"/>
      <c r="BR2998" s="383"/>
      <c r="BS2998" s="78"/>
      <c r="BT2998" s="83"/>
      <c r="BU2998" s="75"/>
      <c r="BV2998" s="74"/>
      <c r="BW2998" s="74"/>
      <c r="BX2998" s="119" t="s">
        <v>5471</v>
      </c>
      <c r="BY2998" s="112">
        <f t="shared" si="286"/>
        <v>2993</v>
      </c>
      <c r="BZ2998" s="65">
        <f t="shared" si="287"/>
        <v>0</v>
      </c>
      <c r="CA2998" s="359">
        <f t="shared" si="288"/>
        <v>19</v>
      </c>
      <c r="CB2998" s="359">
        <f t="shared" si="289"/>
        <v>6</v>
      </c>
      <c r="CC2998" s="359">
        <f t="shared" si="290"/>
        <v>2023</v>
      </c>
      <c r="CD2998" s="359" t="str">
        <f t="shared" si="291"/>
        <v xml:space="preserve">196202319455INCENDIO FORESTAL </v>
      </c>
    </row>
    <row r="2999" spans="1:82" s="121" customFormat="1" ht="108" customHeight="1">
      <c r="A2999" s="13"/>
      <c r="B2999" s="13"/>
      <c r="C2999" s="13"/>
      <c r="D2999" s="212">
        <v>45096</v>
      </c>
      <c r="E2999" s="210" t="s">
        <v>1325</v>
      </c>
      <c r="F2999" s="211" t="s">
        <v>1324</v>
      </c>
      <c r="G2999" s="111" t="s">
        <v>2800</v>
      </c>
      <c r="H2999" s="85" t="str">
        <f>VLOOKUP(E2999&amp;F2999,Divipola!$C$1:$F$1149,4,FALSE)</f>
        <v>70110</v>
      </c>
      <c r="I2999" s="77"/>
      <c r="J2999" s="181"/>
      <c r="K2999" s="160"/>
      <c r="L2999" s="160"/>
      <c r="M2999" s="160"/>
      <c r="N2999" s="160">
        <v>3</v>
      </c>
      <c r="O2999" s="160">
        <v>1</v>
      </c>
      <c r="P2999" s="160">
        <v>1</v>
      </c>
      <c r="Q2999" s="160"/>
      <c r="R2999" s="160"/>
      <c r="S2999" s="160"/>
      <c r="T2999" s="160"/>
      <c r="U2999" s="160"/>
      <c r="V2999" s="160"/>
      <c r="W2999" s="160"/>
      <c r="X2999" s="160"/>
      <c r="Y2999" s="160"/>
      <c r="Z2999" s="161"/>
      <c r="AA2999" s="148"/>
      <c r="AB2999" s="383"/>
      <c r="AC2999" s="73"/>
      <c r="AD2999" s="414"/>
      <c r="AE2999" s="393"/>
      <c r="AF2999" s="78"/>
      <c r="AG2999" s="414"/>
      <c r="AH2999" s="383"/>
      <c r="AI2999" s="453"/>
      <c r="AJ2999" s="453"/>
      <c r="AK2999" s="414"/>
      <c r="AL2999" s="383"/>
      <c r="AM2999" s="383"/>
      <c r="AN2999" s="523"/>
      <c r="AO2999" s="414"/>
      <c r="AP2999" s="548"/>
      <c r="AQ2999" s="414"/>
      <c r="AR2999" s="78"/>
      <c r="AS2999" s="78"/>
      <c r="AT2999" s="414"/>
      <c r="AU2999" s="548"/>
      <c r="AV2999" s="548"/>
      <c r="AW2999" s="414"/>
      <c r="AX2999" s="383"/>
      <c r="AY2999" s="548"/>
      <c r="AZ2999" s="414"/>
      <c r="BA2999" s="383"/>
      <c r="BB2999" s="548"/>
      <c r="BC2999" s="78"/>
      <c r="BD2999" s="414"/>
      <c r="BE2999" s="414"/>
      <c r="BF2999" s="414"/>
      <c r="BG2999" s="414"/>
      <c r="BH2999" s="414"/>
      <c r="BI2999" s="383"/>
      <c r="BJ2999" s="383"/>
      <c r="BK2999" s="78"/>
      <c r="BL2999" s="414"/>
      <c r="BM2999" s="383"/>
      <c r="BN2999" s="78"/>
      <c r="BO2999" s="414"/>
      <c r="BP2999" s="78"/>
      <c r="BQ2999" s="414"/>
      <c r="BR2999" s="383"/>
      <c r="BS2999" s="78"/>
      <c r="BT2999" s="83"/>
      <c r="BU2999" s="75"/>
      <c r="BV2999" s="74"/>
      <c r="BW2999" s="74"/>
      <c r="BX2999" s="115" t="s">
        <v>5473</v>
      </c>
      <c r="BY2999" s="112">
        <f t="shared" si="286"/>
        <v>2994</v>
      </c>
      <c r="BZ2999" s="65">
        <f t="shared" si="287"/>
        <v>0</v>
      </c>
      <c r="CA2999" s="359">
        <f t="shared" si="288"/>
        <v>19</v>
      </c>
      <c r="CB2999" s="359">
        <f t="shared" si="289"/>
        <v>6</v>
      </c>
      <c r="CC2999" s="359">
        <f t="shared" si="290"/>
        <v>2023</v>
      </c>
      <c r="CD2999" s="359" t="str">
        <f t="shared" si="291"/>
        <v>196202370110INCENDIO ESTRUCTURAL</v>
      </c>
    </row>
    <row r="3000" spans="1:82" s="121" customFormat="1" ht="132" customHeight="1">
      <c r="A3000" s="13"/>
      <c r="B3000" s="13"/>
      <c r="C3000" s="13"/>
      <c r="D3000" s="212">
        <v>45096</v>
      </c>
      <c r="E3000" s="210" t="s">
        <v>2836</v>
      </c>
      <c r="F3000" s="211" t="s">
        <v>2716</v>
      </c>
      <c r="G3000" s="130" t="s">
        <v>8680</v>
      </c>
      <c r="H3000" s="85" t="str">
        <f>VLOOKUP(E3000&amp;F3000,Divipola!$C$1:$F$1149,4,FALSE)</f>
        <v>19824</v>
      </c>
      <c r="I3000" s="77"/>
      <c r="J3000" s="181"/>
      <c r="K3000" s="141"/>
      <c r="L3000" s="141"/>
      <c r="M3000" s="141"/>
      <c r="N3000" s="141"/>
      <c r="O3000" s="141"/>
      <c r="P3000" s="141"/>
      <c r="Q3000" s="141"/>
      <c r="R3000" s="141"/>
      <c r="S3000" s="141"/>
      <c r="T3000" s="141"/>
      <c r="U3000" s="141"/>
      <c r="V3000" s="141"/>
      <c r="W3000" s="141"/>
      <c r="X3000" s="141"/>
      <c r="Y3000" s="141"/>
      <c r="Z3000" s="142">
        <v>2</v>
      </c>
      <c r="AA3000" s="144"/>
      <c r="AB3000" s="383"/>
      <c r="AC3000" s="73"/>
      <c r="AD3000" s="414"/>
      <c r="AE3000" s="393"/>
      <c r="AF3000" s="78"/>
      <c r="AG3000" s="414"/>
      <c r="AH3000" s="383"/>
      <c r="AI3000" s="453"/>
      <c r="AJ3000" s="453"/>
      <c r="AK3000" s="414"/>
      <c r="AL3000" s="383"/>
      <c r="AM3000" s="383"/>
      <c r="AN3000" s="523"/>
      <c r="AO3000" s="414"/>
      <c r="AP3000" s="548"/>
      <c r="AQ3000" s="414"/>
      <c r="AR3000" s="78"/>
      <c r="AS3000" s="78"/>
      <c r="AT3000" s="414"/>
      <c r="AU3000" s="548"/>
      <c r="AV3000" s="548"/>
      <c r="AW3000" s="414"/>
      <c r="AX3000" s="383"/>
      <c r="AY3000" s="548"/>
      <c r="AZ3000" s="414"/>
      <c r="BA3000" s="383"/>
      <c r="BB3000" s="548"/>
      <c r="BC3000" s="78"/>
      <c r="BD3000" s="414"/>
      <c r="BE3000" s="414"/>
      <c r="BF3000" s="414"/>
      <c r="BG3000" s="414"/>
      <c r="BH3000" s="414"/>
      <c r="BI3000" s="383"/>
      <c r="BJ3000" s="383"/>
      <c r="BK3000" s="78"/>
      <c r="BL3000" s="414"/>
      <c r="BM3000" s="383"/>
      <c r="BN3000" s="78"/>
      <c r="BO3000" s="414"/>
      <c r="BP3000" s="78"/>
      <c r="BQ3000" s="414"/>
      <c r="BR3000" s="383"/>
      <c r="BS3000" s="78"/>
      <c r="BT3000" s="83"/>
      <c r="BU3000" s="75"/>
      <c r="BV3000" s="74"/>
      <c r="BW3000" s="74"/>
      <c r="BX3000" s="98" t="s">
        <v>5525</v>
      </c>
      <c r="BY3000" s="112">
        <f t="shared" si="286"/>
        <v>2995</v>
      </c>
      <c r="BZ3000" s="65">
        <f t="shared" si="287"/>
        <v>0</v>
      </c>
      <c r="CA3000" s="359">
        <f t="shared" si="288"/>
        <v>19</v>
      </c>
      <c r="CB3000" s="359">
        <f t="shared" si="289"/>
        <v>6</v>
      </c>
      <c r="CC3000" s="359">
        <f t="shared" si="290"/>
        <v>2023</v>
      </c>
      <c r="CD3000" s="359" t="str">
        <f t="shared" si="291"/>
        <v xml:space="preserve">196202319824INCENDIO FORESTAL </v>
      </c>
    </row>
    <row r="3001" spans="1:82" s="121" customFormat="1" ht="132" customHeight="1">
      <c r="A3001" s="13"/>
      <c r="B3001" s="13"/>
      <c r="C3001" s="13"/>
      <c r="D3001" s="212">
        <v>45096</v>
      </c>
      <c r="E3001" s="210" t="s">
        <v>2836</v>
      </c>
      <c r="F3001" s="211" t="s">
        <v>867</v>
      </c>
      <c r="G3001" s="111" t="s">
        <v>2803</v>
      </c>
      <c r="H3001" s="85" t="str">
        <f>VLOOKUP(E3001&amp;F3001,Divipola!$C$1:$F$1149,4,FALSE)</f>
        <v>19693</v>
      </c>
      <c r="I3001" s="77"/>
      <c r="J3001" s="181"/>
      <c r="K3001" s="146"/>
      <c r="L3001" s="146"/>
      <c r="M3001" s="146"/>
      <c r="N3001" s="146">
        <v>12</v>
      </c>
      <c r="O3001" s="146">
        <v>3</v>
      </c>
      <c r="P3001" s="146"/>
      <c r="Q3001" s="146">
        <v>3</v>
      </c>
      <c r="R3001" s="146"/>
      <c r="S3001" s="146"/>
      <c r="T3001" s="146"/>
      <c r="U3001" s="146"/>
      <c r="V3001" s="146"/>
      <c r="W3001" s="146"/>
      <c r="X3001" s="146"/>
      <c r="Y3001" s="146"/>
      <c r="Z3001" s="146"/>
      <c r="AA3001" s="148"/>
      <c r="AB3001" s="383"/>
      <c r="AC3001" s="73"/>
      <c r="AD3001" s="414"/>
      <c r="AE3001" s="393"/>
      <c r="AF3001" s="78"/>
      <c r="AG3001" s="414"/>
      <c r="AH3001" s="383"/>
      <c r="AI3001" s="453"/>
      <c r="AJ3001" s="453"/>
      <c r="AK3001" s="414"/>
      <c r="AL3001" s="383"/>
      <c r="AM3001" s="383"/>
      <c r="AN3001" s="523"/>
      <c r="AO3001" s="414"/>
      <c r="AP3001" s="548"/>
      <c r="AQ3001" s="414"/>
      <c r="AR3001" s="78"/>
      <c r="AS3001" s="78"/>
      <c r="AT3001" s="414"/>
      <c r="AU3001" s="548"/>
      <c r="AV3001" s="548"/>
      <c r="AW3001" s="414"/>
      <c r="AX3001" s="383"/>
      <c r="AY3001" s="548"/>
      <c r="AZ3001" s="414"/>
      <c r="BA3001" s="383"/>
      <c r="BB3001" s="548"/>
      <c r="BC3001" s="78"/>
      <c r="BD3001" s="414"/>
      <c r="BE3001" s="414"/>
      <c r="BF3001" s="414"/>
      <c r="BG3001" s="414"/>
      <c r="BH3001" s="414"/>
      <c r="BI3001" s="383"/>
      <c r="BJ3001" s="383"/>
      <c r="BK3001" s="78"/>
      <c r="BL3001" s="414"/>
      <c r="BM3001" s="383"/>
      <c r="BN3001" s="78"/>
      <c r="BO3001" s="414"/>
      <c r="BP3001" s="78"/>
      <c r="BQ3001" s="414"/>
      <c r="BR3001" s="383"/>
      <c r="BS3001" s="78"/>
      <c r="BT3001" s="83"/>
      <c r="BU3001" s="75"/>
      <c r="BV3001" s="74"/>
      <c r="BW3001" s="74"/>
      <c r="BX3001" s="98" t="s">
        <v>5486</v>
      </c>
      <c r="BY3001" s="112">
        <f t="shared" si="286"/>
        <v>2996</v>
      </c>
      <c r="BZ3001" s="65">
        <f t="shared" si="287"/>
        <v>0</v>
      </c>
      <c r="CA3001" s="359">
        <f t="shared" si="288"/>
        <v>19</v>
      </c>
      <c r="CB3001" s="359">
        <f t="shared" si="289"/>
        <v>6</v>
      </c>
      <c r="CC3001" s="359">
        <f t="shared" si="290"/>
        <v>2023</v>
      </c>
      <c r="CD3001" s="359" t="str">
        <f t="shared" si="291"/>
        <v>196202319693VENDAVAL</v>
      </c>
    </row>
    <row r="3002" spans="1:82" s="121" customFormat="1" ht="60" customHeight="1">
      <c r="A3002" s="13"/>
      <c r="B3002" s="13"/>
      <c r="C3002" s="13"/>
      <c r="D3002" s="212">
        <v>45096</v>
      </c>
      <c r="E3002" s="210" t="s">
        <v>2718</v>
      </c>
      <c r="F3002" s="211" t="s">
        <v>2128</v>
      </c>
      <c r="G3002" s="130" t="s">
        <v>8680</v>
      </c>
      <c r="H3002" s="85" t="str">
        <f>VLOOKUP(E3002&amp;F3002,Divipola!$C$1:$F$1149,4,FALSE)</f>
        <v>25875</v>
      </c>
      <c r="I3002" s="77"/>
      <c r="J3002" s="181"/>
      <c r="K3002" s="146"/>
      <c r="L3002" s="146"/>
      <c r="M3002" s="146"/>
      <c r="N3002" s="146"/>
      <c r="O3002" s="146"/>
      <c r="P3002" s="146"/>
      <c r="Q3002" s="146"/>
      <c r="R3002" s="146"/>
      <c r="S3002" s="146"/>
      <c r="T3002" s="146"/>
      <c r="U3002" s="146"/>
      <c r="V3002" s="146"/>
      <c r="W3002" s="146"/>
      <c r="X3002" s="146"/>
      <c r="Y3002" s="146"/>
      <c r="Z3002" s="147">
        <v>1</v>
      </c>
      <c r="AA3002" s="148"/>
      <c r="AB3002" s="383"/>
      <c r="AC3002" s="73"/>
      <c r="AD3002" s="414"/>
      <c r="AE3002" s="393"/>
      <c r="AF3002" s="78"/>
      <c r="AG3002" s="414"/>
      <c r="AH3002" s="383"/>
      <c r="AI3002" s="453"/>
      <c r="AJ3002" s="453"/>
      <c r="AK3002" s="414"/>
      <c r="AL3002" s="383"/>
      <c r="AM3002" s="383"/>
      <c r="AN3002" s="523"/>
      <c r="AO3002" s="414"/>
      <c r="AP3002" s="548"/>
      <c r="AQ3002" s="414"/>
      <c r="AR3002" s="78"/>
      <c r="AS3002" s="78"/>
      <c r="AT3002" s="414"/>
      <c r="AU3002" s="548"/>
      <c r="AV3002" s="548"/>
      <c r="AW3002" s="414"/>
      <c r="AX3002" s="383"/>
      <c r="AY3002" s="548"/>
      <c r="AZ3002" s="414"/>
      <c r="BA3002" s="383"/>
      <c r="BB3002" s="548"/>
      <c r="BC3002" s="78"/>
      <c r="BD3002" s="414"/>
      <c r="BE3002" s="414"/>
      <c r="BF3002" s="414"/>
      <c r="BG3002" s="414"/>
      <c r="BH3002" s="414"/>
      <c r="BI3002" s="383"/>
      <c r="BJ3002" s="383"/>
      <c r="BK3002" s="78"/>
      <c r="BL3002" s="414"/>
      <c r="BM3002" s="383"/>
      <c r="BN3002" s="78"/>
      <c r="BO3002" s="414"/>
      <c r="BP3002" s="78"/>
      <c r="BQ3002" s="414"/>
      <c r="BR3002" s="383"/>
      <c r="BS3002" s="78"/>
      <c r="BT3002" s="83"/>
      <c r="BU3002" s="75"/>
      <c r="BV3002" s="74"/>
      <c r="BW3002" s="74"/>
      <c r="BX3002" s="98" t="s">
        <v>5493</v>
      </c>
      <c r="BY3002" s="112">
        <f t="shared" si="286"/>
        <v>2997</v>
      </c>
      <c r="BZ3002" s="65">
        <f t="shared" si="287"/>
        <v>0</v>
      </c>
      <c r="CA3002" s="359">
        <f t="shared" si="288"/>
        <v>19</v>
      </c>
      <c r="CB3002" s="359">
        <f t="shared" si="289"/>
        <v>6</v>
      </c>
      <c r="CC3002" s="359">
        <f t="shared" si="290"/>
        <v>2023</v>
      </c>
      <c r="CD3002" s="359" t="str">
        <f t="shared" si="291"/>
        <v xml:space="preserve">196202325875INCENDIO FORESTAL </v>
      </c>
    </row>
    <row r="3003" spans="1:82" s="121" customFormat="1" ht="48" customHeight="1">
      <c r="A3003" s="13"/>
      <c r="B3003" s="13"/>
      <c r="C3003" s="13"/>
      <c r="D3003" s="212">
        <v>45097</v>
      </c>
      <c r="E3003" s="210" t="s">
        <v>2831</v>
      </c>
      <c r="F3003" s="211" t="s">
        <v>1879</v>
      </c>
      <c r="G3003" s="130" t="s">
        <v>8680</v>
      </c>
      <c r="H3003" s="85" t="str">
        <f>VLOOKUP(E3003&amp;F3003,Divipola!$C$1:$F$1149,4,FALSE)</f>
        <v>73443</v>
      </c>
      <c r="I3003" s="77"/>
      <c r="J3003" s="181"/>
      <c r="K3003" s="108"/>
      <c r="L3003" s="108"/>
      <c r="M3003" s="108"/>
      <c r="N3003" s="108"/>
      <c r="O3003" s="108"/>
      <c r="P3003" s="108"/>
      <c r="Q3003" s="108"/>
      <c r="R3003" s="108"/>
      <c r="S3003" s="108"/>
      <c r="T3003" s="108"/>
      <c r="U3003" s="108"/>
      <c r="V3003" s="108"/>
      <c r="W3003" s="108"/>
      <c r="X3003" s="108"/>
      <c r="Y3003" s="108"/>
      <c r="Z3003" s="109">
        <v>1</v>
      </c>
      <c r="AA3003" s="113"/>
      <c r="AB3003" s="383"/>
      <c r="AC3003" s="73"/>
      <c r="AD3003" s="414"/>
      <c r="AE3003" s="393"/>
      <c r="AF3003" s="78"/>
      <c r="AG3003" s="414"/>
      <c r="AH3003" s="383"/>
      <c r="AI3003" s="453"/>
      <c r="AJ3003" s="453"/>
      <c r="AK3003" s="414"/>
      <c r="AL3003" s="383"/>
      <c r="AM3003" s="383"/>
      <c r="AN3003" s="523"/>
      <c r="AO3003" s="414"/>
      <c r="AP3003" s="548"/>
      <c r="AQ3003" s="414"/>
      <c r="AR3003" s="78"/>
      <c r="AS3003" s="78"/>
      <c r="AT3003" s="414"/>
      <c r="AU3003" s="548"/>
      <c r="AV3003" s="548"/>
      <c r="AW3003" s="414"/>
      <c r="AX3003" s="383"/>
      <c r="AY3003" s="548"/>
      <c r="AZ3003" s="414"/>
      <c r="BA3003" s="383"/>
      <c r="BB3003" s="548"/>
      <c r="BC3003" s="78"/>
      <c r="BD3003" s="414"/>
      <c r="BE3003" s="414"/>
      <c r="BF3003" s="414"/>
      <c r="BG3003" s="414"/>
      <c r="BH3003" s="414"/>
      <c r="BI3003" s="383"/>
      <c r="BJ3003" s="383"/>
      <c r="BK3003" s="78"/>
      <c r="BL3003" s="414"/>
      <c r="BM3003" s="383"/>
      <c r="BN3003" s="78"/>
      <c r="BO3003" s="414"/>
      <c r="BP3003" s="78"/>
      <c r="BQ3003" s="414"/>
      <c r="BR3003" s="383"/>
      <c r="BS3003" s="78"/>
      <c r="BT3003" s="83"/>
      <c r="BU3003" s="75"/>
      <c r="BV3003" s="74"/>
      <c r="BW3003" s="74"/>
      <c r="BX3003" s="98" t="s">
        <v>5479</v>
      </c>
      <c r="BY3003" s="112">
        <f t="shared" si="286"/>
        <v>2998</v>
      </c>
      <c r="BZ3003" s="65">
        <f t="shared" si="287"/>
        <v>0</v>
      </c>
      <c r="CA3003" s="359">
        <f t="shared" si="288"/>
        <v>20</v>
      </c>
      <c r="CB3003" s="359">
        <f t="shared" si="289"/>
        <v>6</v>
      </c>
      <c r="CC3003" s="359">
        <f t="shared" si="290"/>
        <v>2023</v>
      </c>
      <c r="CD3003" s="359" t="str">
        <f t="shared" si="291"/>
        <v xml:space="preserve">206202373443INCENDIO FORESTAL </v>
      </c>
    </row>
    <row r="3004" spans="1:82" s="121" customFormat="1" ht="192" customHeight="1">
      <c r="A3004" s="13"/>
      <c r="B3004" s="13"/>
      <c r="C3004" s="13"/>
      <c r="D3004" s="212">
        <v>45097</v>
      </c>
      <c r="E3004" s="210" t="s">
        <v>2831</v>
      </c>
      <c r="F3004" s="211" t="s">
        <v>1380</v>
      </c>
      <c r="G3004" s="130" t="s">
        <v>8680</v>
      </c>
      <c r="H3004" s="85" t="str">
        <f>VLOOKUP(E3004&amp;F3004,Divipola!$C$1:$F$1149,4,FALSE)</f>
        <v>73483</v>
      </c>
      <c r="I3004" s="77"/>
      <c r="J3004" s="181"/>
      <c r="K3004" s="108"/>
      <c r="L3004" s="108"/>
      <c r="M3004" s="108"/>
      <c r="N3004" s="108"/>
      <c r="O3004" s="108"/>
      <c r="P3004" s="108"/>
      <c r="Q3004" s="108"/>
      <c r="R3004" s="108"/>
      <c r="S3004" s="108"/>
      <c r="T3004" s="108"/>
      <c r="U3004" s="108"/>
      <c r="V3004" s="108"/>
      <c r="W3004" s="108"/>
      <c r="X3004" s="108"/>
      <c r="Y3004" s="108"/>
      <c r="Z3004" s="109"/>
      <c r="AA3004" s="113"/>
      <c r="AB3004" s="383"/>
      <c r="AC3004" s="73"/>
      <c r="AD3004" s="414"/>
      <c r="AE3004" s="393"/>
      <c r="AF3004" s="78"/>
      <c r="AG3004" s="414"/>
      <c r="AH3004" s="383"/>
      <c r="AI3004" s="453"/>
      <c r="AJ3004" s="453"/>
      <c r="AK3004" s="414"/>
      <c r="AL3004" s="383"/>
      <c r="AM3004" s="383"/>
      <c r="AN3004" s="523"/>
      <c r="AO3004" s="414"/>
      <c r="AP3004" s="548"/>
      <c r="AQ3004" s="414"/>
      <c r="AR3004" s="78"/>
      <c r="AS3004" s="78"/>
      <c r="AT3004" s="414"/>
      <c r="AU3004" s="548"/>
      <c r="AV3004" s="548"/>
      <c r="AW3004" s="414"/>
      <c r="AX3004" s="383"/>
      <c r="AY3004" s="548"/>
      <c r="AZ3004" s="414"/>
      <c r="BA3004" s="383"/>
      <c r="BB3004" s="548"/>
      <c r="BC3004" s="78"/>
      <c r="BD3004" s="414"/>
      <c r="BE3004" s="414"/>
      <c r="BF3004" s="414"/>
      <c r="BG3004" s="414"/>
      <c r="BH3004" s="414"/>
      <c r="BI3004" s="383"/>
      <c r="BJ3004" s="383"/>
      <c r="BK3004" s="78"/>
      <c r="BL3004" s="414"/>
      <c r="BM3004" s="383"/>
      <c r="BN3004" s="78"/>
      <c r="BO3004" s="414"/>
      <c r="BP3004" s="78"/>
      <c r="BQ3004" s="414"/>
      <c r="BR3004" s="383"/>
      <c r="BS3004" s="78"/>
      <c r="BT3004" s="83"/>
      <c r="BU3004" s="75"/>
      <c r="BV3004" s="74"/>
      <c r="BW3004" s="74"/>
      <c r="BX3004" s="98" t="s">
        <v>5534</v>
      </c>
      <c r="BY3004" s="112">
        <f t="shared" si="286"/>
        <v>2999</v>
      </c>
      <c r="BZ3004" s="65">
        <f t="shared" si="287"/>
        <v>0</v>
      </c>
      <c r="CA3004" s="359">
        <f t="shared" si="288"/>
        <v>20</v>
      </c>
      <c r="CB3004" s="359">
        <f t="shared" si="289"/>
        <v>6</v>
      </c>
      <c r="CC3004" s="359">
        <f t="shared" si="290"/>
        <v>2023</v>
      </c>
      <c r="CD3004" s="359" t="str">
        <f t="shared" si="291"/>
        <v xml:space="preserve">206202373483INCENDIO FORESTAL </v>
      </c>
    </row>
    <row r="3005" spans="1:82" s="121" customFormat="1" ht="120" customHeight="1">
      <c r="A3005" s="13"/>
      <c r="B3005" s="13"/>
      <c r="C3005" s="13"/>
      <c r="D3005" s="212">
        <v>45097</v>
      </c>
      <c r="E3005" s="210" t="s">
        <v>2836</v>
      </c>
      <c r="F3005" s="211" t="s">
        <v>2076</v>
      </c>
      <c r="G3005" s="130" t="s">
        <v>8680</v>
      </c>
      <c r="H3005" s="85" t="str">
        <f>VLOOKUP(E3005&amp;F3005,Divipola!$C$1:$F$1149,4,FALSE)</f>
        <v>19455</v>
      </c>
      <c r="I3005" s="77"/>
      <c r="J3005" s="181"/>
      <c r="K3005" s="202"/>
      <c r="L3005" s="202"/>
      <c r="M3005" s="202"/>
      <c r="N3005" s="202"/>
      <c r="O3005" s="202"/>
      <c r="P3005" s="202"/>
      <c r="Q3005" s="202"/>
      <c r="R3005" s="202"/>
      <c r="S3005" s="202"/>
      <c r="T3005" s="202"/>
      <c r="U3005" s="202"/>
      <c r="V3005" s="202"/>
      <c r="W3005" s="202"/>
      <c r="X3005" s="202"/>
      <c r="Y3005" s="202"/>
      <c r="Z3005" s="202">
        <v>1</v>
      </c>
      <c r="AA3005" s="186"/>
      <c r="AB3005" s="383"/>
      <c r="AC3005" s="73"/>
      <c r="AD3005" s="414"/>
      <c r="AE3005" s="393"/>
      <c r="AF3005" s="78"/>
      <c r="AG3005" s="414"/>
      <c r="AH3005" s="383"/>
      <c r="AI3005" s="453"/>
      <c r="AJ3005" s="453"/>
      <c r="AK3005" s="414"/>
      <c r="AL3005" s="383"/>
      <c r="AM3005" s="383"/>
      <c r="AN3005" s="523"/>
      <c r="AO3005" s="414"/>
      <c r="AP3005" s="548"/>
      <c r="AQ3005" s="414"/>
      <c r="AR3005" s="78"/>
      <c r="AS3005" s="78"/>
      <c r="AT3005" s="414"/>
      <c r="AU3005" s="548"/>
      <c r="AV3005" s="548"/>
      <c r="AW3005" s="414"/>
      <c r="AX3005" s="383"/>
      <c r="AY3005" s="548"/>
      <c r="AZ3005" s="414"/>
      <c r="BA3005" s="383"/>
      <c r="BB3005" s="548"/>
      <c r="BC3005" s="78"/>
      <c r="BD3005" s="414"/>
      <c r="BE3005" s="414"/>
      <c r="BF3005" s="414"/>
      <c r="BG3005" s="414"/>
      <c r="BH3005" s="414"/>
      <c r="BI3005" s="383"/>
      <c r="BJ3005" s="383"/>
      <c r="BK3005" s="78"/>
      <c r="BL3005" s="414"/>
      <c r="BM3005" s="383"/>
      <c r="BN3005" s="78"/>
      <c r="BO3005" s="414"/>
      <c r="BP3005" s="78"/>
      <c r="BQ3005" s="414"/>
      <c r="BR3005" s="383"/>
      <c r="BS3005" s="78"/>
      <c r="BT3005" s="83"/>
      <c r="BU3005" s="75"/>
      <c r="BV3005" s="74"/>
      <c r="BW3005" s="74"/>
      <c r="BX3005" s="98" t="s">
        <v>5521</v>
      </c>
      <c r="BY3005" s="112">
        <f t="shared" si="286"/>
        <v>3000</v>
      </c>
      <c r="BZ3005" s="65">
        <f t="shared" si="287"/>
        <v>0</v>
      </c>
      <c r="CA3005" s="359">
        <f t="shared" si="288"/>
        <v>20</v>
      </c>
      <c r="CB3005" s="359">
        <f t="shared" si="289"/>
        <v>6</v>
      </c>
      <c r="CC3005" s="359">
        <f t="shared" si="290"/>
        <v>2023</v>
      </c>
      <c r="CD3005" s="359" t="str">
        <f t="shared" si="291"/>
        <v xml:space="preserve">206202319455INCENDIO FORESTAL </v>
      </c>
    </row>
    <row r="3006" spans="1:82" s="121" customFormat="1" ht="96" customHeight="1">
      <c r="A3006" s="13"/>
      <c r="B3006" s="13"/>
      <c r="C3006" s="13"/>
      <c r="D3006" s="212">
        <v>45097</v>
      </c>
      <c r="E3006" s="210" t="s">
        <v>2836</v>
      </c>
      <c r="F3006" s="211" t="s">
        <v>491</v>
      </c>
      <c r="G3006" s="130" t="s">
        <v>8680</v>
      </c>
      <c r="H3006" s="85" t="str">
        <f>VLOOKUP(E3006&amp;F3006,Divipola!$C$1:$F$1149,4,FALSE)</f>
        <v>19807</v>
      </c>
      <c r="I3006" s="77"/>
      <c r="J3006" s="181"/>
      <c r="K3006" s="203"/>
      <c r="L3006" s="203"/>
      <c r="M3006" s="203"/>
      <c r="N3006" s="203"/>
      <c r="O3006" s="203"/>
      <c r="P3006" s="203"/>
      <c r="Q3006" s="203"/>
      <c r="R3006" s="203"/>
      <c r="S3006" s="203"/>
      <c r="T3006" s="203"/>
      <c r="U3006" s="203"/>
      <c r="V3006" s="203"/>
      <c r="W3006" s="203"/>
      <c r="X3006" s="203"/>
      <c r="Y3006" s="203"/>
      <c r="Z3006" s="204">
        <v>2</v>
      </c>
      <c r="AA3006" s="186"/>
      <c r="AB3006" s="383"/>
      <c r="AC3006" s="73"/>
      <c r="AD3006" s="414"/>
      <c r="AE3006" s="393"/>
      <c r="AF3006" s="78"/>
      <c r="AG3006" s="414"/>
      <c r="AH3006" s="383"/>
      <c r="AI3006" s="453"/>
      <c r="AJ3006" s="453"/>
      <c r="AK3006" s="414"/>
      <c r="AL3006" s="383"/>
      <c r="AM3006" s="383"/>
      <c r="AN3006" s="523"/>
      <c r="AO3006" s="414"/>
      <c r="AP3006" s="548"/>
      <c r="AQ3006" s="414"/>
      <c r="AR3006" s="78"/>
      <c r="AS3006" s="78"/>
      <c r="AT3006" s="414"/>
      <c r="AU3006" s="548"/>
      <c r="AV3006" s="548"/>
      <c r="AW3006" s="414"/>
      <c r="AX3006" s="383"/>
      <c r="AY3006" s="548"/>
      <c r="AZ3006" s="414"/>
      <c r="BA3006" s="383"/>
      <c r="BB3006" s="548"/>
      <c r="BC3006" s="78"/>
      <c r="BD3006" s="414"/>
      <c r="BE3006" s="414"/>
      <c r="BF3006" s="414"/>
      <c r="BG3006" s="414"/>
      <c r="BH3006" s="414"/>
      <c r="BI3006" s="383"/>
      <c r="BJ3006" s="383"/>
      <c r="BK3006" s="78"/>
      <c r="BL3006" s="414"/>
      <c r="BM3006" s="383"/>
      <c r="BN3006" s="78"/>
      <c r="BO3006" s="414"/>
      <c r="BP3006" s="78"/>
      <c r="BQ3006" s="414"/>
      <c r="BR3006" s="383"/>
      <c r="BS3006" s="78"/>
      <c r="BT3006" s="83"/>
      <c r="BU3006" s="75"/>
      <c r="BV3006" s="74"/>
      <c r="BW3006" s="74"/>
      <c r="BX3006" s="98" t="s">
        <v>5522</v>
      </c>
      <c r="BY3006" s="112">
        <f t="shared" si="286"/>
        <v>3001</v>
      </c>
      <c r="BZ3006" s="65">
        <f t="shared" si="287"/>
        <v>0</v>
      </c>
      <c r="CA3006" s="359">
        <f t="shared" si="288"/>
        <v>20</v>
      </c>
      <c r="CB3006" s="359">
        <f t="shared" si="289"/>
        <v>6</v>
      </c>
      <c r="CC3006" s="359">
        <f t="shared" si="290"/>
        <v>2023</v>
      </c>
      <c r="CD3006" s="359" t="str">
        <f t="shared" si="291"/>
        <v xml:space="preserve">206202319807INCENDIO FORESTAL </v>
      </c>
    </row>
    <row r="3007" spans="1:82" s="121" customFormat="1" ht="120" customHeight="1">
      <c r="A3007" s="13"/>
      <c r="B3007" s="13"/>
      <c r="C3007" s="13"/>
      <c r="D3007" s="212">
        <v>45097</v>
      </c>
      <c r="E3007" s="210" t="s">
        <v>2836</v>
      </c>
      <c r="F3007" s="211" t="s">
        <v>831</v>
      </c>
      <c r="G3007" s="130" t="s">
        <v>8680</v>
      </c>
      <c r="H3007" s="85" t="str">
        <f>VLOOKUP(E3007&amp;F3007,Divipola!$C$1:$F$1149,4,FALSE)</f>
        <v>19137</v>
      </c>
      <c r="I3007" s="77"/>
      <c r="J3007" s="181"/>
      <c r="K3007" s="202"/>
      <c r="L3007" s="202"/>
      <c r="M3007" s="202"/>
      <c r="N3007" s="202"/>
      <c r="O3007" s="202"/>
      <c r="P3007" s="202"/>
      <c r="Q3007" s="202"/>
      <c r="R3007" s="202"/>
      <c r="S3007" s="202"/>
      <c r="T3007" s="202"/>
      <c r="U3007" s="202"/>
      <c r="V3007" s="202"/>
      <c r="W3007" s="202"/>
      <c r="X3007" s="202"/>
      <c r="Y3007" s="202"/>
      <c r="Z3007" s="202">
        <v>1</v>
      </c>
      <c r="AA3007" s="186"/>
      <c r="AB3007" s="383"/>
      <c r="AC3007" s="73"/>
      <c r="AD3007" s="414"/>
      <c r="AE3007" s="393"/>
      <c r="AF3007" s="78"/>
      <c r="AG3007" s="414"/>
      <c r="AH3007" s="383"/>
      <c r="AI3007" s="453"/>
      <c r="AJ3007" s="453"/>
      <c r="AK3007" s="414"/>
      <c r="AL3007" s="383"/>
      <c r="AM3007" s="383"/>
      <c r="AN3007" s="523"/>
      <c r="AO3007" s="414"/>
      <c r="AP3007" s="548"/>
      <c r="AQ3007" s="414"/>
      <c r="AR3007" s="78"/>
      <c r="AS3007" s="78"/>
      <c r="AT3007" s="414"/>
      <c r="AU3007" s="548"/>
      <c r="AV3007" s="548"/>
      <c r="AW3007" s="414"/>
      <c r="AX3007" s="383"/>
      <c r="AY3007" s="548"/>
      <c r="AZ3007" s="414"/>
      <c r="BA3007" s="383"/>
      <c r="BB3007" s="548"/>
      <c r="BC3007" s="78"/>
      <c r="BD3007" s="414"/>
      <c r="BE3007" s="414"/>
      <c r="BF3007" s="414"/>
      <c r="BG3007" s="414"/>
      <c r="BH3007" s="414"/>
      <c r="BI3007" s="383"/>
      <c r="BJ3007" s="383"/>
      <c r="BK3007" s="78"/>
      <c r="BL3007" s="414"/>
      <c r="BM3007" s="383"/>
      <c r="BN3007" s="78"/>
      <c r="BO3007" s="414"/>
      <c r="BP3007" s="78"/>
      <c r="BQ3007" s="414"/>
      <c r="BR3007" s="383"/>
      <c r="BS3007" s="78"/>
      <c r="BT3007" s="83"/>
      <c r="BU3007" s="75"/>
      <c r="BV3007" s="74"/>
      <c r="BW3007" s="74"/>
      <c r="BX3007" s="98" t="s">
        <v>5546</v>
      </c>
      <c r="BY3007" s="112">
        <f t="shared" si="286"/>
        <v>3002</v>
      </c>
      <c r="BZ3007" s="65">
        <f t="shared" si="287"/>
        <v>0</v>
      </c>
      <c r="CA3007" s="359">
        <f t="shared" si="288"/>
        <v>20</v>
      </c>
      <c r="CB3007" s="359">
        <f t="shared" si="289"/>
        <v>6</v>
      </c>
      <c r="CC3007" s="359">
        <f t="shared" si="290"/>
        <v>2023</v>
      </c>
      <c r="CD3007" s="359" t="str">
        <f t="shared" si="291"/>
        <v xml:space="preserve">206202319137INCENDIO FORESTAL </v>
      </c>
    </row>
    <row r="3008" spans="1:82" s="121" customFormat="1" ht="48" customHeight="1">
      <c r="A3008" s="13"/>
      <c r="B3008" s="13"/>
      <c r="C3008" s="13"/>
      <c r="D3008" s="212">
        <v>45097</v>
      </c>
      <c r="E3008" s="210" t="s">
        <v>2836</v>
      </c>
      <c r="F3008" s="211" t="s">
        <v>491</v>
      </c>
      <c r="G3008" s="111" t="s">
        <v>2803</v>
      </c>
      <c r="H3008" s="85" t="str">
        <f>VLOOKUP(E3008&amp;F3008,Divipola!$C$1:$F$1149,4,FALSE)</f>
        <v>19807</v>
      </c>
      <c r="I3008" s="77"/>
      <c r="J3008" s="181"/>
      <c r="K3008" s="190"/>
      <c r="L3008" s="190"/>
      <c r="M3008" s="190"/>
      <c r="N3008" s="190">
        <v>18</v>
      </c>
      <c r="O3008" s="190">
        <v>5</v>
      </c>
      <c r="P3008" s="190"/>
      <c r="Q3008" s="190">
        <v>5</v>
      </c>
      <c r="R3008" s="190"/>
      <c r="S3008" s="190"/>
      <c r="T3008" s="190"/>
      <c r="U3008" s="190"/>
      <c r="V3008" s="190"/>
      <c r="W3008" s="190"/>
      <c r="X3008" s="190"/>
      <c r="Y3008" s="190"/>
      <c r="Z3008" s="191"/>
      <c r="AA3008" s="148"/>
      <c r="AB3008" s="383"/>
      <c r="AC3008" s="73"/>
      <c r="AD3008" s="414"/>
      <c r="AE3008" s="393"/>
      <c r="AF3008" s="78"/>
      <c r="AG3008" s="414"/>
      <c r="AH3008" s="383"/>
      <c r="AI3008" s="453"/>
      <c r="AJ3008" s="453"/>
      <c r="AK3008" s="414"/>
      <c r="AL3008" s="383"/>
      <c r="AM3008" s="383"/>
      <c r="AN3008" s="523"/>
      <c r="AO3008" s="414"/>
      <c r="AP3008" s="548"/>
      <c r="AQ3008" s="414"/>
      <c r="AR3008" s="78"/>
      <c r="AS3008" s="78"/>
      <c r="AT3008" s="414"/>
      <c r="AU3008" s="548"/>
      <c r="AV3008" s="548"/>
      <c r="AW3008" s="414"/>
      <c r="AX3008" s="383"/>
      <c r="AY3008" s="548"/>
      <c r="AZ3008" s="414"/>
      <c r="BA3008" s="383"/>
      <c r="BB3008" s="548"/>
      <c r="BC3008" s="78"/>
      <c r="BD3008" s="414"/>
      <c r="BE3008" s="414"/>
      <c r="BF3008" s="414"/>
      <c r="BG3008" s="414"/>
      <c r="BH3008" s="414"/>
      <c r="BI3008" s="383"/>
      <c r="BJ3008" s="383"/>
      <c r="BK3008" s="78"/>
      <c r="BL3008" s="414"/>
      <c r="BM3008" s="383"/>
      <c r="BN3008" s="78"/>
      <c r="BO3008" s="414"/>
      <c r="BP3008" s="78"/>
      <c r="BQ3008" s="414"/>
      <c r="BR3008" s="383"/>
      <c r="BS3008" s="78"/>
      <c r="BT3008" s="83"/>
      <c r="BU3008" s="75"/>
      <c r="BV3008" s="74"/>
      <c r="BW3008" s="74"/>
      <c r="BX3008" s="119" t="s">
        <v>5480</v>
      </c>
      <c r="BY3008" s="112">
        <f t="shared" si="286"/>
        <v>3003</v>
      </c>
      <c r="BZ3008" s="65">
        <f t="shared" si="287"/>
        <v>0</v>
      </c>
      <c r="CA3008" s="359">
        <f t="shared" si="288"/>
        <v>20</v>
      </c>
      <c r="CB3008" s="359">
        <f t="shared" si="289"/>
        <v>6</v>
      </c>
      <c r="CC3008" s="359">
        <f t="shared" si="290"/>
        <v>2023</v>
      </c>
      <c r="CD3008" s="359" t="str">
        <f t="shared" si="291"/>
        <v>206202319807VENDAVAL</v>
      </c>
    </row>
    <row r="3009" spans="1:82" s="121" customFormat="1" ht="409.5" customHeight="1">
      <c r="A3009" s="13"/>
      <c r="B3009" s="13"/>
      <c r="C3009" s="13"/>
      <c r="D3009" s="212">
        <v>45097</v>
      </c>
      <c r="E3009" s="210" t="s">
        <v>2835</v>
      </c>
      <c r="F3009" s="211" t="s">
        <v>470</v>
      </c>
      <c r="G3009" s="130" t="s">
        <v>8680</v>
      </c>
      <c r="H3009" s="85" t="str">
        <f>VLOOKUP(E3009&amp;F3009,Divipola!$C$1:$F$1149,4,FALSE)</f>
        <v>47745</v>
      </c>
      <c r="I3009" s="77"/>
      <c r="J3009" s="181"/>
      <c r="K3009" s="141"/>
      <c r="L3009" s="141"/>
      <c r="M3009" s="141"/>
      <c r="N3009" s="141"/>
      <c r="O3009" s="141"/>
      <c r="P3009" s="141"/>
      <c r="Q3009" s="141"/>
      <c r="R3009" s="141"/>
      <c r="S3009" s="141"/>
      <c r="T3009" s="141"/>
      <c r="U3009" s="141"/>
      <c r="V3009" s="141"/>
      <c r="W3009" s="141"/>
      <c r="X3009" s="141"/>
      <c r="Y3009" s="141"/>
      <c r="Z3009" s="142">
        <v>89.2</v>
      </c>
      <c r="AA3009" s="144"/>
      <c r="AB3009" s="383"/>
      <c r="AC3009" s="73"/>
      <c r="AD3009" s="414"/>
      <c r="AE3009" s="393"/>
      <c r="AF3009" s="78"/>
      <c r="AG3009" s="414"/>
      <c r="AH3009" s="383"/>
      <c r="AI3009" s="453"/>
      <c r="AJ3009" s="453"/>
      <c r="AK3009" s="414"/>
      <c r="AL3009" s="383"/>
      <c r="AM3009" s="383"/>
      <c r="AN3009" s="523"/>
      <c r="AO3009" s="414"/>
      <c r="AP3009" s="548"/>
      <c r="AQ3009" s="414"/>
      <c r="AR3009" s="78"/>
      <c r="AS3009" s="78"/>
      <c r="AT3009" s="414"/>
      <c r="AU3009" s="548"/>
      <c r="AV3009" s="548"/>
      <c r="AW3009" s="414"/>
      <c r="AX3009" s="383"/>
      <c r="AY3009" s="548"/>
      <c r="AZ3009" s="414"/>
      <c r="BA3009" s="383"/>
      <c r="BB3009" s="548"/>
      <c r="BC3009" s="78"/>
      <c r="BD3009" s="414"/>
      <c r="BE3009" s="414"/>
      <c r="BF3009" s="414"/>
      <c r="BG3009" s="414"/>
      <c r="BH3009" s="414"/>
      <c r="BI3009" s="383"/>
      <c r="BJ3009" s="383"/>
      <c r="BK3009" s="78"/>
      <c r="BL3009" s="414"/>
      <c r="BM3009" s="383"/>
      <c r="BN3009" s="78"/>
      <c r="BO3009" s="414"/>
      <c r="BP3009" s="78"/>
      <c r="BQ3009" s="414"/>
      <c r="BR3009" s="383"/>
      <c r="BS3009" s="78"/>
      <c r="BT3009" s="83"/>
      <c r="BU3009" s="75"/>
      <c r="BV3009" s="74"/>
      <c r="BW3009" s="74"/>
      <c r="BX3009" s="98" t="s">
        <v>5500</v>
      </c>
      <c r="BY3009" s="112">
        <f t="shared" si="286"/>
        <v>3004</v>
      </c>
      <c r="BZ3009" s="65">
        <f t="shared" si="287"/>
        <v>0</v>
      </c>
      <c r="CA3009" s="359">
        <f t="shared" si="288"/>
        <v>20</v>
      </c>
      <c r="CB3009" s="359">
        <f t="shared" si="289"/>
        <v>6</v>
      </c>
      <c r="CC3009" s="359">
        <f t="shared" si="290"/>
        <v>2023</v>
      </c>
      <c r="CD3009" s="359" t="str">
        <f t="shared" si="291"/>
        <v xml:space="preserve">206202347745INCENDIO FORESTAL </v>
      </c>
    </row>
    <row r="3010" spans="1:82" s="121" customFormat="1" ht="147" customHeight="1">
      <c r="A3010" s="13"/>
      <c r="B3010" s="13"/>
      <c r="C3010" s="13"/>
      <c r="D3010" s="212">
        <v>45097</v>
      </c>
      <c r="E3010" s="210" t="s">
        <v>2161</v>
      </c>
      <c r="F3010" s="211" t="s">
        <v>739</v>
      </c>
      <c r="G3010" s="130" t="s">
        <v>8680</v>
      </c>
      <c r="H3010" s="85" t="str">
        <f>VLOOKUP(E3010&amp;F3010,Divipola!$C$1:$F$1149,4,FALSE)</f>
        <v>17013</v>
      </c>
      <c r="I3010" s="77"/>
      <c r="J3010" s="181"/>
      <c r="K3010" s="146"/>
      <c r="L3010" s="146"/>
      <c r="M3010" s="146"/>
      <c r="N3010" s="146"/>
      <c r="O3010" s="146"/>
      <c r="P3010" s="146"/>
      <c r="Q3010" s="146"/>
      <c r="R3010" s="146"/>
      <c r="S3010" s="146"/>
      <c r="T3010" s="146"/>
      <c r="U3010" s="146"/>
      <c r="V3010" s="146"/>
      <c r="W3010" s="146"/>
      <c r="X3010" s="146"/>
      <c r="Y3010" s="146"/>
      <c r="Z3010" s="147">
        <v>1.5</v>
      </c>
      <c r="AA3010" s="148"/>
      <c r="AB3010" s="383"/>
      <c r="AC3010" s="73"/>
      <c r="AD3010" s="414"/>
      <c r="AE3010" s="393"/>
      <c r="AF3010" s="78"/>
      <c r="AG3010" s="414"/>
      <c r="AH3010" s="383"/>
      <c r="AI3010" s="453"/>
      <c r="AJ3010" s="453"/>
      <c r="AK3010" s="414"/>
      <c r="AL3010" s="383"/>
      <c r="AM3010" s="383"/>
      <c r="AN3010" s="523"/>
      <c r="AO3010" s="414"/>
      <c r="AP3010" s="548"/>
      <c r="AQ3010" s="414"/>
      <c r="AR3010" s="713" t="s">
        <v>8491</v>
      </c>
      <c r="AS3010" s="714" t="s">
        <v>8488</v>
      </c>
      <c r="AT3010" s="414">
        <v>855000000</v>
      </c>
      <c r="AU3010" s="548"/>
      <c r="AV3010" s="548"/>
      <c r="AW3010" s="414"/>
      <c r="AX3010" s="383"/>
      <c r="AY3010" s="548"/>
      <c r="AZ3010" s="414"/>
      <c r="BA3010" s="383"/>
      <c r="BB3010" s="548"/>
      <c r="BC3010" s="78"/>
      <c r="BD3010" s="414"/>
      <c r="BE3010" s="414"/>
      <c r="BF3010" s="414"/>
      <c r="BG3010" s="414"/>
      <c r="BH3010" s="414"/>
      <c r="BI3010" s="383"/>
      <c r="BJ3010" s="383"/>
      <c r="BK3010" s="78"/>
      <c r="BL3010" s="414"/>
      <c r="BM3010" s="383"/>
      <c r="BN3010" s="78"/>
      <c r="BO3010" s="414"/>
      <c r="BP3010" s="78"/>
      <c r="BQ3010" s="414"/>
      <c r="BR3010" s="383"/>
      <c r="BS3010" s="78"/>
      <c r="BT3010" s="83"/>
      <c r="BU3010" s="75"/>
      <c r="BV3010" s="74"/>
      <c r="BW3010" s="74"/>
      <c r="BX3010" s="98" t="s">
        <v>5484</v>
      </c>
      <c r="BY3010" s="112">
        <f t="shared" si="286"/>
        <v>3005</v>
      </c>
      <c r="BZ3010" s="65">
        <f t="shared" si="287"/>
        <v>855000000</v>
      </c>
      <c r="CA3010" s="359">
        <f t="shared" si="288"/>
        <v>20</v>
      </c>
      <c r="CB3010" s="359">
        <f t="shared" si="289"/>
        <v>6</v>
      </c>
      <c r="CC3010" s="359">
        <f t="shared" si="290"/>
        <v>2023</v>
      </c>
      <c r="CD3010" s="359" t="str">
        <f t="shared" si="291"/>
        <v xml:space="preserve">206202317013INCENDIO FORESTAL </v>
      </c>
    </row>
    <row r="3011" spans="1:82" s="121" customFormat="1" ht="204" customHeight="1">
      <c r="A3011" s="13"/>
      <c r="B3011" s="13"/>
      <c r="C3011" s="13"/>
      <c r="D3011" s="212">
        <v>45097</v>
      </c>
      <c r="E3011" s="210" t="s">
        <v>2854</v>
      </c>
      <c r="F3011" s="211" t="s">
        <v>2782</v>
      </c>
      <c r="G3011" s="111" t="s">
        <v>2800</v>
      </c>
      <c r="H3011" s="85" t="str">
        <f>VLOOKUP(E3011&amp;F3011,Divipola!$C$1:$F$1149,4,FALSE)</f>
        <v>27361</v>
      </c>
      <c r="I3011" s="77"/>
      <c r="J3011" s="181"/>
      <c r="K3011" s="108"/>
      <c r="L3011" s="108"/>
      <c r="M3011" s="108"/>
      <c r="N3011" s="108">
        <v>27</v>
      </c>
      <c r="O3011" s="108">
        <v>19</v>
      </c>
      <c r="P3011" s="108">
        <v>1</v>
      </c>
      <c r="Q3011" s="108">
        <v>2</v>
      </c>
      <c r="R3011" s="108"/>
      <c r="S3011" s="108"/>
      <c r="T3011" s="108"/>
      <c r="U3011" s="108"/>
      <c r="V3011" s="108"/>
      <c r="W3011" s="108"/>
      <c r="X3011" s="108"/>
      <c r="Y3011" s="108"/>
      <c r="Z3011" s="109"/>
      <c r="AA3011" s="106" t="s">
        <v>5489</v>
      </c>
      <c r="AB3011" s="383"/>
      <c r="AC3011" s="73"/>
      <c r="AD3011" s="414"/>
      <c r="AE3011" s="393"/>
      <c r="AF3011" s="78"/>
      <c r="AG3011" s="414"/>
      <c r="AH3011" s="383"/>
      <c r="AI3011" s="453"/>
      <c r="AJ3011" s="453"/>
      <c r="AK3011" s="414"/>
      <c r="AL3011" s="383"/>
      <c r="AM3011" s="383"/>
      <c r="AN3011" s="523"/>
      <c r="AO3011" s="414"/>
      <c r="AP3011" s="548"/>
      <c r="AQ3011" s="414"/>
      <c r="AR3011" s="78"/>
      <c r="AS3011" s="78"/>
      <c r="AT3011" s="414"/>
      <c r="AU3011" s="548"/>
      <c r="AV3011" s="548"/>
      <c r="AW3011" s="414"/>
      <c r="AX3011" s="383"/>
      <c r="AY3011" s="548"/>
      <c r="AZ3011" s="414"/>
      <c r="BA3011" s="383"/>
      <c r="BB3011" s="548"/>
      <c r="BC3011" s="78"/>
      <c r="BD3011" s="414"/>
      <c r="BE3011" s="414"/>
      <c r="BF3011" s="414"/>
      <c r="BG3011" s="414"/>
      <c r="BH3011" s="414"/>
      <c r="BI3011" s="383"/>
      <c r="BJ3011" s="383"/>
      <c r="BK3011" s="78"/>
      <c r="BL3011" s="414"/>
      <c r="BM3011" s="383"/>
      <c r="BN3011" s="78"/>
      <c r="BO3011" s="414"/>
      <c r="BP3011" s="78"/>
      <c r="BQ3011" s="414"/>
      <c r="BR3011" s="383"/>
      <c r="BS3011" s="78"/>
      <c r="BT3011" s="83"/>
      <c r="BU3011" s="75"/>
      <c r="BV3011" s="74"/>
      <c r="BW3011" s="74"/>
      <c r="BX3011" s="103" t="s">
        <v>5491</v>
      </c>
      <c r="BY3011" s="112">
        <f t="shared" si="286"/>
        <v>3006</v>
      </c>
      <c r="BZ3011" s="65">
        <f t="shared" si="287"/>
        <v>0</v>
      </c>
      <c r="CA3011" s="359">
        <f t="shared" si="288"/>
        <v>20</v>
      </c>
      <c r="CB3011" s="359">
        <f t="shared" si="289"/>
        <v>6</v>
      </c>
      <c r="CC3011" s="359">
        <f t="shared" si="290"/>
        <v>2023</v>
      </c>
      <c r="CD3011" s="359" t="str">
        <f t="shared" si="291"/>
        <v>206202327361INCENDIO ESTRUCTURAL</v>
      </c>
    </row>
    <row r="3012" spans="1:82" s="121" customFormat="1" ht="60" customHeight="1">
      <c r="A3012" s="13"/>
      <c r="B3012" s="13"/>
      <c r="C3012" s="13"/>
      <c r="D3012" s="212">
        <v>45097</v>
      </c>
      <c r="E3012" s="210" t="s">
        <v>2718</v>
      </c>
      <c r="F3012" s="211" t="s">
        <v>2129</v>
      </c>
      <c r="G3012" s="111" t="s">
        <v>2800</v>
      </c>
      <c r="H3012" s="85" t="str">
        <f>VLOOKUP(E3012&amp;F3012,Divipola!$C$1:$F$1149,4,FALSE)</f>
        <v>25878</v>
      </c>
      <c r="I3012" s="77"/>
      <c r="J3012" s="181"/>
      <c r="K3012" s="108"/>
      <c r="L3012" s="108"/>
      <c r="M3012" s="108"/>
      <c r="N3012" s="108">
        <v>4</v>
      </c>
      <c r="O3012" s="108">
        <v>1</v>
      </c>
      <c r="P3012" s="108">
        <v>1</v>
      </c>
      <c r="Q3012" s="108"/>
      <c r="R3012" s="108"/>
      <c r="S3012" s="108"/>
      <c r="T3012" s="108"/>
      <c r="U3012" s="108"/>
      <c r="V3012" s="108"/>
      <c r="W3012" s="108"/>
      <c r="X3012" s="108"/>
      <c r="Y3012" s="108"/>
      <c r="Z3012" s="109"/>
      <c r="AA3012" s="113"/>
      <c r="AB3012" s="383"/>
      <c r="AC3012" s="73"/>
      <c r="AD3012" s="414"/>
      <c r="AE3012" s="393"/>
      <c r="AF3012" s="78"/>
      <c r="AG3012" s="414"/>
      <c r="AH3012" s="383"/>
      <c r="AI3012" s="453"/>
      <c r="AJ3012" s="453"/>
      <c r="AK3012" s="414"/>
      <c r="AL3012" s="383"/>
      <c r="AM3012" s="383"/>
      <c r="AN3012" s="523"/>
      <c r="AO3012" s="414"/>
      <c r="AP3012" s="548"/>
      <c r="AQ3012" s="414"/>
      <c r="AR3012" s="78"/>
      <c r="AS3012" s="78"/>
      <c r="AT3012" s="414"/>
      <c r="AU3012" s="548"/>
      <c r="AV3012" s="548"/>
      <c r="AW3012" s="414"/>
      <c r="AX3012" s="383"/>
      <c r="AY3012" s="548"/>
      <c r="AZ3012" s="414"/>
      <c r="BA3012" s="383"/>
      <c r="BB3012" s="548"/>
      <c r="BC3012" s="78"/>
      <c r="BD3012" s="414"/>
      <c r="BE3012" s="414"/>
      <c r="BF3012" s="414"/>
      <c r="BG3012" s="414"/>
      <c r="BH3012" s="414"/>
      <c r="BI3012" s="383"/>
      <c r="BJ3012" s="383"/>
      <c r="BK3012" s="78"/>
      <c r="BL3012" s="414"/>
      <c r="BM3012" s="383"/>
      <c r="BN3012" s="78"/>
      <c r="BO3012" s="414"/>
      <c r="BP3012" s="78"/>
      <c r="BQ3012" s="414"/>
      <c r="BR3012" s="383"/>
      <c r="BS3012" s="78"/>
      <c r="BT3012" s="83"/>
      <c r="BU3012" s="75"/>
      <c r="BV3012" s="74"/>
      <c r="BW3012" s="74"/>
      <c r="BX3012" s="98" t="s">
        <v>5492</v>
      </c>
      <c r="BY3012" s="112">
        <f t="shared" si="286"/>
        <v>3007</v>
      </c>
      <c r="BZ3012" s="65">
        <f t="shared" si="287"/>
        <v>0</v>
      </c>
      <c r="CA3012" s="359">
        <f t="shared" si="288"/>
        <v>20</v>
      </c>
      <c r="CB3012" s="359">
        <f t="shared" si="289"/>
        <v>6</v>
      </c>
      <c r="CC3012" s="359">
        <f t="shared" si="290"/>
        <v>2023</v>
      </c>
      <c r="CD3012" s="359" t="str">
        <f t="shared" si="291"/>
        <v>206202325878INCENDIO ESTRUCTURAL</v>
      </c>
    </row>
    <row r="3013" spans="1:82" s="121" customFormat="1" ht="48" customHeight="1">
      <c r="A3013" s="13"/>
      <c r="B3013" s="13"/>
      <c r="C3013" s="13"/>
      <c r="D3013" s="212">
        <v>45097</v>
      </c>
      <c r="E3013" s="210" t="s">
        <v>2718</v>
      </c>
      <c r="F3013" s="211" t="s">
        <v>486</v>
      </c>
      <c r="G3013" s="130" t="s">
        <v>8680</v>
      </c>
      <c r="H3013" s="85" t="str">
        <f>VLOOKUP(E3013&amp;F3013,Divipola!$C$1:$F$1149,4,FALSE)</f>
        <v>25491</v>
      </c>
      <c r="I3013" s="77"/>
      <c r="J3013" s="181"/>
      <c r="K3013" s="146"/>
      <c r="L3013" s="146"/>
      <c r="M3013" s="146"/>
      <c r="N3013" s="146"/>
      <c r="O3013" s="146"/>
      <c r="P3013" s="146"/>
      <c r="Q3013" s="146"/>
      <c r="R3013" s="146"/>
      <c r="S3013" s="146"/>
      <c r="T3013" s="146"/>
      <c r="U3013" s="146"/>
      <c r="V3013" s="146"/>
      <c r="W3013" s="146"/>
      <c r="X3013" s="146"/>
      <c r="Y3013" s="146"/>
      <c r="Z3013" s="147">
        <v>1.5</v>
      </c>
      <c r="AA3013" s="148"/>
      <c r="AB3013" s="383"/>
      <c r="AC3013" s="73"/>
      <c r="AD3013" s="414"/>
      <c r="AE3013" s="393"/>
      <c r="AF3013" s="78"/>
      <c r="AG3013" s="414"/>
      <c r="AH3013" s="383"/>
      <c r="AI3013" s="453"/>
      <c r="AJ3013" s="453"/>
      <c r="AK3013" s="414"/>
      <c r="AL3013" s="383"/>
      <c r="AM3013" s="383"/>
      <c r="AN3013" s="523"/>
      <c r="AO3013" s="414"/>
      <c r="AP3013" s="548"/>
      <c r="AQ3013" s="414"/>
      <c r="AR3013" s="78"/>
      <c r="AS3013" s="78"/>
      <c r="AT3013" s="414"/>
      <c r="AU3013" s="548"/>
      <c r="AV3013" s="548"/>
      <c r="AW3013" s="414"/>
      <c r="AX3013" s="383"/>
      <c r="AY3013" s="548"/>
      <c r="AZ3013" s="414"/>
      <c r="BA3013" s="383"/>
      <c r="BB3013" s="548"/>
      <c r="BC3013" s="78"/>
      <c r="BD3013" s="414"/>
      <c r="BE3013" s="414"/>
      <c r="BF3013" s="414"/>
      <c r="BG3013" s="414"/>
      <c r="BH3013" s="414"/>
      <c r="BI3013" s="383"/>
      <c r="BJ3013" s="383"/>
      <c r="BK3013" s="78"/>
      <c r="BL3013" s="414"/>
      <c r="BM3013" s="383"/>
      <c r="BN3013" s="78"/>
      <c r="BO3013" s="414"/>
      <c r="BP3013" s="78"/>
      <c r="BQ3013" s="414"/>
      <c r="BR3013" s="383"/>
      <c r="BS3013" s="78"/>
      <c r="BT3013" s="83"/>
      <c r="BU3013" s="75"/>
      <c r="BV3013" s="74"/>
      <c r="BW3013" s="74"/>
      <c r="BX3013" s="98" t="s">
        <v>5494</v>
      </c>
      <c r="BY3013" s="112">
        <f t="shared" si="286"/>
        <v>3008</v>
      </c>
      <c r="BZ3013" s="65">
        <f t="shared" si="287"/>
        <v>0</v>
      </c>
      <c r="CA3013" s="359">
        <f t="shared" si="288"/>
        <v>20</v>
      </c>
      <c r="CB3013" s="359">
        <f t="shared" si="289"/>
        <v>6</v>
      </c>
      <c r="CC3013" s="359">
        <f t="shared" si="290"/>
        <v>2023</v>
      </c>
      <c r="CD3013" s="359" t="str">
        <f t="shared" si="291"/>
        <v xml:space="preserve">206202325491INCENDIO FORESTAL </v>
      </c>
    </row>
    <row r="3014" spans="1:82" s="121" customFormat="1" ht="108" customHeight="1">
      <c r="A3014" s="13"/>
      <c r="B3014" s="13"/>
      <c r="C3014" s="13"/>
      <c r="D3014" s="212">
        <v>45097</v>
      </c>
      <c r="E3014" s="210" t="s">
        <v>2718</v>
      </c>
      <c r="F3014" s="211" t="s">
        <v>1335</v>
      </c>
      <c r="G3014" s="130" t="s">
        <v>8680</v>
      </c>
      <c r="H3014" s="85" t="str">
        <f>VLOOKUP(E3014&amp;F3014,Divipola!$C$1:$F$1149,4,FALSE)</f>
        <v>25394</v>
      </c>
      <c r="I3014" s="77"/>
      <c r="J3014" s="181"/>
      <c r="K3014" s="146"/>
      <c r="L3014" s="146"/>
      <c r="M3014" s="146"/>
      <c r="N3014" s="146"/>
      <c r="O3014" s="146"/>
      <c r="P3014" s="146"/>
      <c r="Q3014" s="146"/>
      <c r="R3014" s="146"/>
      <c r="S3014" s="146"/>
      <c r="T3014" s="146"/>
      <c r="U3014" s="146"/>
      <c r="V3014" s="146"/>
      <c r="W3014" s="146"/>
      <c r="X3014" s="146"/>
      <c r="Y3014" s="146"/>
      <c r="Z3014" s="147">
        <v>3</v>
      </c>
      <c r="AA3014" s="148"/>
      <c r="AB3014" s="383"/>
      <c r="AC3014" s="73"/>
      <c r="AD3014" s="414"/>
      <c r="AE3014" s="393"/>
      <c r="AF3014" s="78"/>
      <c r="AG3014" s="414"/>
      <c r="AH3014" s="383"/>
      <c r="AI3014" s="453"/>
      <c r="AJ3014" s="453"/>
      <c r="AK3014" s="414"/>
      <c r="AL3014" s="383"/>
      <c r="AM3014" s="383"/>
      <c r="AN3014" s="523"/>
      <c r="AO3014" s="414"/>
      <c r="AP3014" s="548"/>
      <c r="AQ3014" s="414"/>
      <c r="AR3014" s="78"/>
      <c r="AS3014" s="78"/>
      <c r="AT3014" s="414"/>
      <c r="AU3014" s="548"/>
      <c r="AV3014" s="548"/>
      <c r="AW3014" s="414"/>
      <c r="AX3014" s="383"/>
      <c r="AY3014" s="548"/>
      <c r="AZ3014" s="414"/>
      <c r="BA3014" s="383"/>
      <c r="BB3014" s="548"/>
      <c r="BC3014" s="78"/>
      <c r="BD3014" s="414"/>
      <c r="BE3014" s="414"/>
      <c r="BF3014" s="414"/>
      <c r="BG3014" s="414"/>
      <c r="BH3014" s="414"/>
      <c r="BI3014" s="383"/>
      <c r="BJ3014" s="383"/>
      <c r="BK3014" s="78"/>
      <c r="BL3014" s="414"/>
      <c r="BM3014" s="383"/>
      <c r="BN3014" s="78"/>
      <c r="BO3014" s="414"/>
      <c r="BP3014" s="78"/>
      <c r="BQ3014" s="414"/>
      <c r="BR3014" s="383"/>
      <c r="BS3014" s="78"/>
      <c r="BT3014" s="83"/>
      <c r="BU3014" s="75"/>
      <c r="BV3014" s="74"/>
      <c r="BW3014" s="74"/>
      <c r="BX3014" s="98" t="s">
        <v>5515</v>
      </c>
      <c r="BY3014" s="112">
        <f t="shared" si="286"/>
        <v>3009</v>
      </c>
      <c r="BZ3014" s="65">
        <f t="shared" si="287"/>
        <v>0</v>
      </c>
      <c r="CA3014" s="359">
        <f t="shared" si="288"/>
        <v>20</v>
      </c>
      <c r="CB3014" s="359">
        <f t="shared" si="289"/>
        <v>6</v>
      </c>
      <c r="CC3014" s="359">
        <f t="shared" si="290"/>
        <v>2023</v>
      </c>
      <c r="CD3014" s="359" t="str">
        <f t="shared" si="291"/>
        <v xml:space="preserve">206202325394INCENDIO FORESTAL </v>
      </c>
    </row>
    <row r="3015" spans="1:82" s="121" customFormat="1" ht="72" customHeight="1">
      <c r="A3015" s="13"/>
      <c r="B3015" s="13"/>
      <c r="C3015" s="13"/>
      <c r="D3015" s="212">
        <v>45097</v>
      </c>
      <c r="E3015" s="210" t="s">
        <v>2836</v>
      </c>
      <c r="F3015" s="211" t="s">
        <v>2716</v>
      </c>
      <c r="G3015" s="111" t="s">
        <v>2800</v>
      </c>
      <c r="H3015" s="85" t="str">
        <f>VLOOKUP(E3015&amp;F3015,Divipola!$C$1:$F$1149,4,FALSE)</f>
        <v>19824</v>
      </c>
      <c r="I3015" s="77"/>
      <c r="J3015" s="181"/>
      <c r="K3015" s="146"/>
      <c r="L3015" s="146"/>
      <c r="M3015" s="146"/>
      <c r="N3015" s="146">
        <v>4</v>
      </c>
      <c r="O3015" s="146">
        <v>1</v>
      </c>
      <c r="P3015" s="146">
        <v>1</v>
      </c>
      <c r="Q3015" s="146"/>
      <c r="R3015" s="146"/>
      <c r="S3015" s="146"/>
      <c r="T3015" s="146"/>
      <c r="U3015" s="146"/>
      <c r="V3015" s="146"/>
      <c r="W3015" s="146"/>
      <c r="X3015" s="146"/>
      <c r="Y3015" s="146"/>
      <c r="Z3015" s="147"/>
      <c r="AA3015" s="148"/>
      <c r="AB3015" s="383"/>
      <c r="AC3015" s="73"/>
      <c r="AD3015" s="414"/>
      <c r="AE3015" s="393"/>
      <c r="AF3015" s="78"/>
      <c r="AG3015" s="414"/>
      <c r="AH3015" s="383"/>
      <c r="AI3015" s="453"/>
      <c r="AJ3015" s="453"/>
      <c r="AK3015" s="414"/>
      <c r="AL3015" s="383"/>
      <c r="AM3015" s="383"/>
      <c r="AN3015" s="523"/>
      <c r="AO3015" s="414"/>
      <c r="AP3015" s="548"/>
      <c r="AQ3015" s="414"/>
      <c r="AR3015" s="78"/>
      <c r="AS3015" s="78"/>
      <c r="AT3015" s="414"/>
      <c r="AU3015" s="548"/>
      <c r="AV3015" s="548"/>
      <c r="AW3015" s="414"/>
      <c r="AX3015" s="383"/>
      <c r="AY3015" s="548"/>
      <c r="AZ3015" s="414"/>
      <c r="BA3015" s="383"/>
      <c r="BB3015" s="548"/>
      <c r="BC3015" s="78"/>
      <c r="BD3015" s="414"/>
      <c r="BE3015" s="414"/>
      <c r="BF3015" s="414"/>
      <c r="BG3015" s="414"/>
      <c r="BH3015" s="414"/>
      <c r="BI3015" s="383"/>
      <c r="BJ3015" s="383"/>
      <c r="BK3015" s="78"/>
      <c r="BL3015" s="414"/>
      <c r="BM3015" s="383"/>
      <c r="BN3015" s="78"/>
      <c r="BO3015" s="414"/>
      <c r="BP3015" s="78"/>
      <c r="BQ3015" s="414"/>
      <c r="BR3015" s="383"/>
      <c r="BS3015" s="78"/>
      <c r="BT3015" s="83"/>
      <c r="BU3015" s="75"/>
      <c r="BV3015" s="74"/>
      <c r="BW3015" s="74"/>
      <c r="BX3015" s="98" t="s">
        <v>5545</v>
      </c>
      <c r="BY3015" s="112">
        <f t="shared" si="286"/>
        <v>3010</v>
      </c>
      <c r="BZ3015" s="65">
        <f t="shared" si="287"/>
        <v>0</v>
      </c>
      <c r="CA3015" s="359">
        <f t="shared" si="288"/>
        <v>20</v>
      </c>
      <c r="CB3015" s="359">
        <f t="shared" si="289"/>
        <v>6</v>
      </c>
      <c r="CC3015" s="359">
        <f t="shared" si="290"/>
        <v>2023</v>
      </c>
      <c r="CD3015" s="359" t="str">
        <f t="shared" si="291"/>
        <v>206202319824INCENDIO ESTRUCTURAL</v>
      </c>
    </row>
    <row r="3016" spans="1:82" s="121" customFormat="1" ht="96" customHeight="1">
      <c r="A3016" s="13"/>
      <c r="B3016" s="13"/>
      <c r="C3016" s="13"/>
      <c r="D3016" s="212">
        <v>45098</v>
      </c>
      <c r="E3016" s="210" t="s">
        <v>2718</v>
      </c>
      <c r="F3016" s="211" t="s">
        <v>1151</v>
      </c>
      <c r="G3016" s="130" t="s">
        <v>8680</v>
      </c>
      <c r="H3016" s="85" t="str">
        <f>VLOOKUP(E3016&amp;F3016,Divipola!$C$1:$F$1149,4,FALSE)</f>
        <v>25662</v>
      </c>
      <c r="I3016" s="77"/>
      <c r="J3016" s="181"/>
      <c r="K3016" s="190"/>
      <c r="L3016" s="190"/>
      <c r="M3016" s="190"/>
      <c r="N3016" s="190"/>
      <c r="O3016" s="190"/>
      <c r="P3016" s="190"/>
      <c r="Q3016" s="190"/>
      <c r="R3016" s="190"/>
      <c r="S3016" s="190"/>
      <c r="T3016" s="190"/>
      <c r="U3016" s="190"/>
      <c r="V3016" s="190"/>
      <c r="W3016" s="190"/>
      <c r="X3016" s="190"/>
      <c r="Y3016" s="190"/>
      <c r="Z3016" s="191">
        <v>2</v>
      </c>
      <c r="AA3016" s="148"/>
      <c r="AB3016" s="383"/>
      <c r="AC3016" s="73"/>
      <c r="AD3016" s="414"/>
      <c r="AE3016" s="393"/>
      <c r="AF3016" s="78"/>
      <c r="AG3016" s="414"/>
      <c r="AH3016" s="383"/>
      <c r="AI3016" s="453"/>
      <c r="AJ3016" s="453"/>
      <c r="AK3016" s="414"/>
      <c r="AL3016" s="383"/>
      <c r="AM3016" s="383"/>
      <c r="AN3016" s="523"/>
      <c r="AO3016" s="414"/>
      <c r="AP3016" s="548"/>
      <c r="AQ3016" s="414"/>
      <c r="AR3016" s="78"/>
      <c r="AS3016" s="78"/>
      <c r="AT3016" s="414"/>
      <c r="AU3016" s="548"/>
      <c r="AV3016" s="548"/>
      <c r="AW3016" s="414"/>
      <c r="AX3016" s="383"/>
      <c r="AY3016" s="548"/>
      <c r="AZ3016" s="414"/>
      <c r="BA3016" s="383"/>
      <c r="BB3016" s="548"/>
      <c r="BC3016" s="78"/>
      <c r="BD3016" s="414"/>
      <c r="BE3016" s="414"/>
      <c r="BF3016" s="414"/>
      <c r="BG3016" s="414"/>
      <c r="BH3016" s="414"/>
      <c r="BI3016" s="383"/>
      <c r="BJ3016" s="383"/>
      <c r="BK3016" s="78"/>
      <c r="BL3016" s="414"/>
      <c r="BM3016" s="383"/>
      <c r="BN3016" s="78"/>
      <c r="BO3016" s="414"/>
      <c r="BP3016" s="78"/>
      <c r="BQ3016" s="414"/>
      <c r="BR3016" s="383"/>
      <c r="BS3016" s="78"/>
      <c r="BT3016" s="83"/>
      <c r="BU3016" s="75"/>
      <c r="BV3016" s="74"/>
      <c r="BW3016" s="74"/>
      <c r="BX3016" s="119" t="s">
        <v>5487</v>
      </c>
      <c r="BY3016" s="112">
        <f t="shared" ref="BY3016:BY3079" si="292">+BY3015+1</f>
        <v>3011</v>
      </c>
      <c r="BZ3016" s="65">
        <f t="shared" ref="BZ3016:BZ3079" si="293">+AD3016+AG3016+AK3016+AO3016+AQ3016+AT3016+AW3016+AZ3016+BD3016+BH3016+BL3016+BO3016+BQ3016</f>
        <v>0</v>
      </c>
      <c r="CA3016" s="359">
        <f t="shared" si="288"/>
        <v>21</v>
      </c>
      <c r="CB3016" s="359">
        <f t="shared" si="289"/>
        <v>6</v>
      </c>
      <c r="CC3016" s="359">
        <f t="shared" si="290"/>
        <v>2023</v>
      </c>
      <c r="CD3016" s="359" t="str">
        <f t="shared" si="291"/>
        <v xml:space="preserve">216202325662INCENDIO FORESTAL </v>
      </c>
    </row>
    <row r="3017" spans="1:82" s="121" customFormat="1" ht="409.5" customHeight="1">
      <c r="A3017" s="13"/>
      <c r="B3017" s="13"/>
      <c r="C3017" s="13"/>
      <c r="D3017" s="212">
        <v>45098</v>
      </c>
      <c r="E3017" s="210" t="s">
        <v>2829</v>
      </c>
      <c r="F3017" s="211" t="s">
        <v>2312</v>
      </c>
      <c r="G3017" s="130" t="s">
        <v>8680</v>
      </c>
      <c r="H3017" s="85" t="str">
        <f>VLOOKUP(E3017&amp;F3017,Divipola!$C$1:$F$1149,4,FALSE)</f>
        <v>05042</v>
      </c>
      <c r="I3017" s="77"/>
      <c r="J3017" s="181"/>
      <c r="K3017" s="141"/>
      <c r="L3017" s="141"/>
      <c r="M3017" s="141"/>
      <c r="N3017" s="141"/>
      <c r="O3017" s="141"/>
      <c r="P3017" s="141"/>
      <c r="Q3017" s="141"/>
      <c r="R3017" s="141"/>
      <c r="S3017" s="141"/>
      <c r="T3017" s="141"/>
      <c r="U3017" s="141"/>
      <c r="V3017" s="141"/>
      <c r="W3017" s="141"/>
      <c r="X3017" s="141"/>
      <c r="Y3017" s="141"/>
      <c r="Z3017" s="142">
        <v>5.2</v>
      </c>
      <c r="AA3017" s="144"/>
      <c r="AB3017" s="383"/>
      <c r="AC3017" s="73"/>
      <c r="AD3017" s="414"/>
      <c r="AE3017" s="393"/>
      <c r="AF3017" s="78"/>
      <c r="AG3017" s="414"/>
      <c r="AH3017" s="383"/>
      <c r="AI3017" s="453"/>
      <c r="AJ3017" s="453"/>
      <c r="AK3017" s="414"/>
      <c r="AL3017" s="383"/>
      <c r="AM3017" s="383"/>
      <c r="AN3017" s="523"/>
      <c r="AO3017" s="414"/>
      <c r="AP3017" s="548"/>
      <c r="AQ3017" s="414"/>
      <c r="AR3017" s="78"/>
      <c r="AS3017" s="78"/>
      <c r="AT3017" s="414"/>
      <c r="AU3017" s="548"/>
      <c r="AV3017" s="548"/>
      <c r="AW3017" s="414"/>
      <c r="AX3017" s="383"/>
      <c r="AY3017" s="548"/>
      <c r="AZ3017" s="414"/>
      <c r="BA3017" s="383"/>
      <c r="BB3017" s="548"/>
      <c r="BC3017" s="78"/>
      <c r="BD3017" s="414"/>
      <c r="BE3017" s="414"/>
      <c r="BF3017" s="414"/>
      <c r="BG3017" s="414"/>
      <c r="BH3017" s="414"/>
      <c r="BI3017" s="383"/>
      <c r="BJ3017" s="383"/>
      <c r="BK3017" s="78"/>
      <c r="BL3017" s="414"/>
      <c r="BM3017" s="383"/>
      <c r="BN3017" s="78"/>
      <c r="BO3017" s="414"/>
      <c r="BP3017" s="78"/>
      <c r="BQ3017" s="414"/>
      <c r="BR3017" s="383"/>
      <c r="BS3017" s="78"/>
      <c r="BT3017" s="83"/>
      <c r="BU3017" s="75"/>
      <c r="BV3017" s="74"/>
      <c r="BW3017" s="74"/>
      <c r="BX3017" s="98" t="s">
        <v>5501</v>
      </c>
      <c r="BY3017" s="112">
        <f t="shared" si="292"/>
        <v>3012</v>
      </c>
      <c r="BZ3017" s="65">
        <f t="shared" si="293"/>
        <v>0</v>
      </c>
      <c r="CA3017" s="359">
        <f t="shared" si="288"/>
        <v>21</v>
      </c>
      <c r="CB3017" s="359">
        <f t="shared" si="289"/>
        <v>6</v>
      </c>
      <c r="CC3017" s="359">
        <f t="shared" si="290"/>
        <v>2023</v>
      </c>
      <c r="CD3017" s="359" t="str">
        <f t="shared" si="291"/>
        <v xml:space="preserve">216202305042INCENDIO FORESTAL </v>
      </c>
    </row>
    <row r="3018" spans="1:82" s="121" customFormat="1" ht="48" customHeight="1">
      <c r="A3018" s="13"/>
      <c r="B3018" s="13"/>
      <c r="C3018" s="13"/>
      <c r="D3018" s="212">
        <v>45098</v>
      </c>
      <c r="E3018" s="210" t="s">
        <v>2756</v>
      </c>
      <c r="F3018" s="211" t="s">
        <v>2046</v>
      </c>
      <c r="G3018" s="130" t="s">
        <v>8680</v>
      </c>
      <c r="H3018" s="85" t="str">
        <f>VLOOKUP(E3018&amp;F3018,Divipola!$C$1:$F$1149,4,FALSE)</f>
        <v>52788</v>
      </c>
      <c r="I3018" s="77"/>
      <c r="J3018" s="181"/>
      <c r="K3018" s="146"/>
      <c r="L3018" s="146"/>
      <c r="M3018" s="146"/>
      <c r="N3018" s="146"/>
      <c r="O3018" s="146"/>
      <c r="P3018" s="146"/>
      <c r="Q3018" s="146"/>
      <c r="R3018" s="146"/>
      <c r="S3018" s="146"/>
      <c r="T3018" s="146"/>
      <c r="U3018" s="146"/>
      <c r="V3018" s="146"/>
      <c r="W3018" s="146"/>
      <c r="X3018" s="146"/>
      <c r="Y3018" s="146"/>
      <c r="Z3018" s="146">
        <v>3</v>
      </c>
      <c r="AA3018" s="148"/>
      <c r="AB3018" s="383"/>
      <c r="AC3018" s="73"/>
      <c r="AD3018" s="414"/>
      <c r="AE3018" s="393"/>
      <c r="AF3018" s="78"/>
      <c r="AG3018" s="414"/>
      <c r="AH3018" s="383"/>
      <c r="AI3018" s="453"/>
      <c r="AJ3018" s="453"/>
      <c r="AK3018" s="414"/>
      <c r="AL3018" s="383"/>
      <c r="AM3018" s="383"/>
      <c r="AN3018" s="523"/>
      <c r="AO3018" s="414"/>
      <c r="AP3018" s="548"/>
      <c r="AQ3018" s="414"/>
      <c r="AR3018" s="78"/>
      <c r="AS3018" s="78"/>
      <c r="AT3018" s="414"/>
      <c r="AU3018" s="548"/>
      <c r="AV3018" s="548"/>
      <c r="AW3018" s="414"/>
      <c r="AX3018" s="383"/>
      <c r="AY3018" s="548"/>
      <c r="AZ3018" s="414"/>
      <c r="BA3018" s="383"/>
      <c r="BB3018" s="548"/>
      <c r="BC3018" s="78"/>
      <c r="BD3018" s="414"/>
      <c r="BE3018" s="414"/>
      <c r="BF3018" s="414"/>
      <c r="BG3018" s="414"/>
      <c r="BH3018" s="414"/>
      <c r="BI3018" s="383"/>
      <c r="BJ3018" s="383"/>
      <c r="BK3018" s="78"/>
      <c r="BL3018" s="414"/>
      <c r="BM3018" s="383"/>
      <c r="BN3018" s="78"/>
      <c r="BO3018" s="414"/>
      <c r="BP3018" s="78"/>
      <c r="BQ3018" s="414"/>
      <c r="BR3018" s="383"/>
      <c r="BS3018" s="78"/>
      <c r="BT3018" s="83"/>
      <c r="BU3018" s="75"/>
      <c r="BV3018" s="74"/>
      <c r="BW3018" s="74"/>
      <c r="BX3018" s="98" t="s">
        <v>5495</v>
      </c>
      <c r="BY3018" s="112">
        <f t="shared" si="292"/>
        <v>3013</v>
      </c>
      <c r="BZ3018" s="65">
        <f t="shared" si="293"/>
        <v>0</v>
      </c>
      <c r="CA3018" s="359">
        <f t="shared" si="288"/>
        <v>21</v>
      </c>
      <c r="CB3018" s="359">
        <f t="shared" si="289"/>
        <v>6</v>
      </c>
      <c r="CC3018" s="359">
        <f t="shared" si="290"/>
        <v>2023</v>
      </c>
      <c r="CD3018" s="359" t="str">
        <f t="shared" si="291"/>
        <v xml:space="preserve">216202352788INCENDIO FORESTAL </v>
      </c>
    </row>
    <row r="3019" spans="1:82" s="121" customFormat="1" ht="48" customHeight="1">
      <c r="A3019" s="13"/>
      <c r="B3019" s="13"/>
      <c r="C3019" s="13"/>
      <c r="D3019" s="212">
        <v>45098</v>
      </c>
      <c r="E3019" s="210" t="s">
        <v>2622</v>
      </c>
      <c r="F3019" s="211" t="s">
        <v>2068</v>
      </c>
      <c r="G3019" s="130" t="s">
        <v>8680</v>
      </c>
      <c r="H3019" s="85" t="str">
        <f>VLOOKUP(E3019&amp;F3019,Divipola!$C$1:$F$1149,4,FALSE)</f>
        <v>41676</v>
      </c>
      <c r="I3019" s="77"/>
      <c r="J3019" s="181"/>
      <c r="K3019" s="108"/>
      <c r="L3019" s="108"/>
      <c r="M3019" s="108"/>
      <c r="N3019" s="108"/>
      <c r="O3019" s="108"/>
      <c r="P3019" s="108"/>
      <c r="Q3019" s="108"/>
      <c r="R3019" s="108"/>
      <c r="S3019" s="108"/>
      <c r="T3019" s="108"/>
      <c r="U3019" s="108"/>
      <c r="V3019" s="108"/>
      <c r="W3019" s="108"/>
      <c r="X3019" s="108"/>
      <c r="Y3019" s="108"/>
      <c r="Z3019" s="109">
        <v>2</v>
      </c>
      <c r="AA3019" s="113"/>
      <c r="AB3019" s="383"/>
      <c r="AC3019" s="73"/>
      <c r="AD3019" s="414"/>
      <c r="AE3019" s="393"/>
      <c r="AF3019" s="78"/>
      <c r="AG3019" s="414"/>
      <c r="AH3019" s="383"/>
      <c r="AI3019" s="453"/>
      <c r="AJ3019" s="453"/>
      <c r="AK3019" s="414"/>
      <c r="AL3019" s="383"/>
      <c r="AM3019" s="383"/>
      <c r="AN3019" s="523"/>
      <c r="AO3019" s="414"/>
      <c r="AP3019" s="548"/>
      <c r="AQ3019" s="414"/>
      <c r="AR3019" s="78"/>
      <c r="AS3019" s="78"/>
      <c r="AT3019" s="414"/>
      <c r="AU3019" s="548"/>
      <c r="AV3019" s="548"/>
      <c r="AW3019" s="414"/>
      <c r="AX3019" s="383"/>
      <c r="AY3019" s="548"/>
      <c r="AZ3019" s="414"/>
      <c r="BA3019" s="383"/>
      <c r="BB3019" s="548"/>
      <c r="BC3019" s="78"/>
      <c r="BD3019" s="414"/>
      <c r="BE3019" s="414"/>
      <c r="BF3019" s="414"/>
      <c r="BG3019" s="414"/>
      <c r="BH3019" s="414"/>
      <c r="BI3019" s="383"/>
      <c r="BJ3019" s="383"/>
      <c r="BK3019" s="78"/>
      <c r="BL3019" s="414"/>
      <c r="BM3019" s="383"/>
      <c r="BN3019" s="78"/>
      <c r="BO3019" s="414"/>
      <c r="BP3019" s="78"/>
      <c r="BQ3019" s="414"/>
      <c r="BR3019" s="383"/>
      <c r="BS3019" s="78"/>
      <c r="BT3019" s="83"/>
      <c r="BU3019" s="75"/>
      <c r="BV3019" s="74"/>
      <c r="BW3019" s="74"/>
      <c r="BX3019" s="98" t="s">
        <v>5497</v>
      </c>
      <c r="BY3019" s="112">
        <f t="shared" si="292"/>
        <v>3014</v>
      </c>
      <c r="BZ3019" s="65">
        <f t="shared" si="293"/>
        <v>0</v>
      </c>
      <c r="CA3019" s="359">
        <f t="shared" si="288"/>
        <v>21</v>
      </c>
      <c r="CB3019" s="359">
        <f t="shared" si="289"/>
        <v>6</v>
      </c>
      <c r="CC3019" s="359">
        <f t="shared" si="290"/>
        <v>2023</v>
      </c>
      <c r="CD3019" s="359" t="str">
        <f t="shared" si="291"/>
        <v xml:space="preserve">216202341676INCENDIO FORESTAL </v>
      </c>
    </row>
    <row r="3020" spans="1:82" s="121" customFormat="1" ht="84" customHeight="1">
      <c r="A3020" s="13"/>
      <c r="B3020" s="13"/>
      <c r="C3020" s="13"/>
      <c r="D3020" s="212">
        <v>45098</v>
      </c>
      <c r="E3020" s="210" t="s">
        <v>2161</v>
      </c>
      <c r="F3020" s="211" t="s">
        <v>764</v>
      </c>
      <c r="G3020" s="130" t="s">
        <v>8680</v>
      </c>
      <c r="H3020" s="85" t="str">
        <f>VLOOKUP(E3020&amp;F3020,Divipola!$C$1:$F$1149,4,FALSE)</f>
        <v>17541</v>
      </c>
      <c r="I3020" s="77"/>
      <c r="J3020" s="181"/>
      <c r="K3020" s="108"/>
      <c r="L3020" s="108"/>
      <c r="M3020" s="108"/>
      <c r="N3020" s="108"/>
      <c r="O3020" s="108"/>
      <c r="P3020" s="108"/>
      <c r="Q3020" s="108"/>
      <c r="R3020" s="108"/>
      <c r="S3020" s="108"/>
      <c r="T3020" s="108"/>
      <c r="U3020" s="108"/>
      <c r="V3020" s="108"/>
      <c r="W3020" s="108"/>
      <c r="X3020" s="108"/>
      <c r="Y3020" s="108"/>
      <c r="Z3020" s="109">
        <v>1</v>
      </c>
      <c r="AA3020" s="113"/>
      <c r="AB3020" s="383"/>
      <c r="AC3020" s="73"/>
      <c r="AD3020" s="414"/>
      <c r="AE3020" s="393"/>
      <c r="AF3020" s="78"/>
      <c r="AG3020" s="414"/>
      <c r="AH3020" s="383"/>
      <c r="AI3020" s="453"/>
      <c r="AJ3020" s="453"/>
      <c r="AK3020" s="414"/>
      <c r="AL3020" s="383"/>
      <c r="AM3020" s="383"/>
      <c r="AN3020" s="523"/>
      <c r="AO3020" s="414"/>
      <c r="AP3020" s="548"/>
      <c r="AQ3020" s="414"/>
      <c r="AR3020" s="78"/>
      <c r="AS3020" s="78"/>
      <c r="AT3020" s="414"/>
      <c r="AU3020" s="548"/>
      <c r="AV3020" s="548"/>
      <c r="AW3020" s="414"/>
      <c r="AX3020" s="383"/>
      <c r="AY3020" s="548"/>
      <c r="AZ3020" s="414"/>
      <c r="BA3020" s="383"/>
      <c r="BB3020" s="548"/>
      <c r="BC3020" s="78"/>
      <c r="BD3020" s="414"/>
      <c r="BE3020" s="414"/>
      <c r="BF3020" s="414"/>
      <c r="BG3020" s="414"/>
      <c r="BH3020" s="414"/>
      <c r="BI3020" s="383"/>
      <c r="BJ3020" s="383"/>
      <c r="BK3020" s="78"/>
      <c r="BL3020" s="414"/>
      <c r="BM3020" s="383"/>
      <c r="BN3020" s="78"/>
      <c r="BO3020" s="414"/>
      <c r="BP3020" s="78"/>
      <c r="BQ3020" s="414"/>
      <c r="BR3020" s="383"/>
      <c r="BS3020" s="78"/>
      <c r="BT3020" s="83"/>
      <c r="BU3020" s="75"/>
      <c r="BV3020" s="74"/>
      <c r="BW3020" s="74"/>
      <c r="BX3020" s="330" t="s">
        <v>5504</v>
      </c>
      <c r="BY3020" s="112">
        <f t="shared" si="292"/>
        <v>3015</v>
      </c>
      <c r="BZ3020" s="65">
        <f t="shared" si="293"/>
        <v>0</v>
      </c>
      <c r="CA3020" s="359">
        <f t="shared" si="288"/>
        <v>21</v>
      </c>
      <c r="CB3020" s="359">
        <f t="shared" si="289"/>
        <v>6</v>
      </c>
      <c r="CC3020" s="359">
        <f t="shared" si="290"/>
        <v>2023</v>
      </c>
      <c r="CD3020" s="359" t="str">
        <f t="shared" si="291"/>
        <v xml:space="preserve">216202317541INCENDIO FORESTAL </v>
      </c>
    </row>
    <row r="3021" spans="1:82" s="121" customFormat="1" ht="84" customHeight="1">
      <c r="A3021" s="13"/>
      <c r="B3021" s="13"/>
      <c r="C3021" s="13"/>
      <c r="D3021" s="212">
        <v>45098</v>
      </c>
      <c r="E3021" s="210" t="s">
        <v>2831</v>
      </c>
      <c r="F3021" s="211" t="s">
        <v>2083</v>
      </c>
      <c r="G3021" s="130" t="s">
        <v>8680</v>
      </c>
      <c r="H3021" s="85" t="str">
        <f>VLOOKUP(E3021&amp;F3021,Divipola!$C$1:$F$1149,4,FALSE)</f>
        <v>73563</v>
      </c>
      <c r="I3021" s="77"/>
      <c r="J3021" s="181"/>
      <c r="K3021" s="146"/>
      <c r="L3021" s="146"/>
      <c r="M3021" s="146"/>
      <c r="N3021" s="146"/>
      <c r="O3021" s="146"/>
      <c r="P3021" s="146"/>
      <c r="Q3021" s="146"/>
      <c r="R3021" s="146"/>
      <c r="S3021" s="146"/>
      <c r="T3021" s="146"/>
      <c r="U3021" s="146"/>
      <c r="V3021" s="146"/>
      <c r="W3021" s="146"/>
      <c r="X3021" s="146"/>
      <c r="Y3021" s="146"/>
      <c r="Z3021" s="147">
        <v>6</v>
      </c>
      <c r="AA3021" s="148"/>
      <c r="AB3021" s="383"/>
      <c r="AC3021" s="73"/>
      <c r="AD3021" s="414"/>
      <c r="AE3021" s="393"/>
      <c r="AF3021" s="78"/>
      <c r="AG3021" s="414"/>
      <c r="AH3021" s="383"/>
      <c r="AI3021" s="453"/>
      <c r="AJ3021" s="453"/>
      <c r="AK3021" s="414"/>
      <c r="AL3021" s="383"/>
      <c r="AM3021" s="383"/>
      <c r="AN3021" s="523"/>
      <c r="AO3021" s="414"/>
      <c r="AP3021" s="548"/>
      <c r="AQ3021" s="414"/>
      <c r="AR3021" s="78"/>
      <c r="AS3021" s="78"/>
      <c r="AT3021" s="414"/>
      <c r="AU3021" s="548"/>
      <c r="AV3021" s="548"/>
      <c r="AW3021" s="414"/>
      <c r="AX3021" s="383"/>
      <c r="AY3021" s="548"/>
      <c r="AZ3021" s="414"/>
      <c r="BA3021" s="383"/>
      <c r="BB3021" s="548"/>
      <c r="BC3021" s="78"/>
      <c r="BD3021" s="414"/>
      <c r="BE3021" s="414"/>
      <c r="BF3021" s="414"/>
      <c r="BG3021" s="414"/>
      <c r="BH3021" s="414"/>
      <c r="BI3021" s="383"/>
      <c r="BJ3021" s="383"/>
      <c r="BK3021" s="78"/>
      <c r="BL3021" s="414"/>
      <c r="BM3021" s="383"/>
      <c r="BN3021" s="78"/>
      <c r="BO3021" s="414"/>
      <c r="BP3021" s="78"/>
      <c r="BQ3021" s="414"/>
      <c r="BR3021" s="383"/>
      <c r="BS3021" s="78"/>
      <c r="BT3021" s="83"/>
      <c r="BU3021" s="75"/>
      <c r="BV3021" s="74"/>
      <c r="BW3021" s="74"/>
      <c r="BX3021" s="103" t="s">
        <v>5505</v>
      </c>
      <c r="BY3021" s="112">
        <f t="shared" si="292"/>
        <v>3016</v>
      </c>
      <c r="BZ3021" s="65">
        <f t="shared" si="293"/>
        <v>0</v>
      </c>
      <c r="CA3021" s="359">
        <f t="shared" si="288"/>
        <v>21</v>
      </c>
      <c r="CB3021" s="359">
        <f t="shared" si="289"/>
        <v>6</v>
      </c>
      <c r="CC3021" s="359">
        <f t="shared" si="290"/>
        <v>2023</v>
      </c>
      <c r="CD3021" s="359" t="str">
        <f t="shared" si="291"/>
        <v xml:space="preserve">216202373563INCENDIO FORESTAL </v>
      </c>
    </row>
    <row r="3022" spans="1:82" s="121" customFormat="1" ht="132" customHeight="1">
      <c r="A3022" s="13"/>
      <c r="B3022" s="13"/>
      <c r="C3022" s="13"/>
      <c r="D3022" s="212">
        <v>45098</v>
      </c>
      <c r="E3022" s="210" t="s">
        <v>2723</v>
      </c>
      <c r="F3022" s="211" t="s">
        <v>2708</v>
      </c>
      <c r="G3022" s="111" t="s">
        <v>2803</v>
      </c>
      <c r="H3022" s="85" t="str">
        <f>VLOOKUP(E3022&amp;F3022,Divipola!$C$1:$F$1149,4,FALSE)</f>
        <v>13442</v>
      </c>
      <c r="I3022" s="77"/>
      <c r="J3022" s="181"/>
      <c r="K3022" s="108"/>
      <c r="L3022" s="108"/>
      <c r="M3022" s="108"/>
      <c r="N3022" s="108">
        <v>856</v>
      </c>
      <c r="O3022" s="108">
        <v>214</v>
      </c>
      <c r="P3022" s="108"/>
      <c r="Q3022" s="108">
        <v>214</v>
      </c>
      <c r="R3022" s="108">
        <v>1</v>
      </c>
      <c r="S3022" s="108"/>
      <c r="T3022" s="108"/>
      <c r="U3022" s="108"/>
      <c r="V3022" s="108">
        <v>1</v>
      </c>
      <c r="W3022" s="108"/>
      <c r="X3022" s="108">
        <v>1</v>
      </c>
      <c r="Y3022" s="108">
        <v>1</v>
      </c>
      <c r="Z3022" s="109">
        <v>1300</v>
      </c>
      <c r="AA3022" s="113" t="s">
        <v>5511</v>
      </c>
      <c r="AB3022" s="383"/>
      <c r="AC3022" s="73"/>
      <c r="AD3022" s="414"/>
      <c r="AE3022" s="393"/>
      <c r="AF3022" s="78"/>
      <c r="AG3022" s="414"/>
      <c r="AH3022" s="383"/>
      <c r="AI3022" s="453"/>
      <c r="AJ3022" s="453"/>
      <c r="AK3022" s="414"/>
      <c r="AL3022" s="383"/>
      <c r="AM3022" s="383"/>
      <c r="AN3022" s="523"/>
      <c r="AO3022" s="414"/>
      <c r="AP3022" s="548"/>
      <c r="AQ3022" s="414"/>
      <c r="AR3022" s="78"/>
      <c r="AS3022" s="78"/>
      <c r="AT3022" s="414"/>
      <c r="AU3022" s="548"/>
      <c r="AV3022" s="548"/>
      <c r="AW3022" s="414"/>
      <c r="AX3022" s="383"/>
      <c r="AY3022" s="548"/>
      <c r="AZ3022" s="414"/>
      <c r="BA3022" s="383"/>
      <c r="BB3022" s="548"/>
      <c r="BC3022" s="78"/>
      <c r="BD3022" s="414"/>
      <c r="BE3022" s="414"/>
      <c r="BF3022" s="414"/>
      <c r="BG3022" s="414"/>
      <c r="BH3022" s="414"/>
      <c r="BI3022" s="383"/>
      <c r="BJ3022" s="383"/>
      <c r="BK3022" s="78"/>
      <c r="BL3022" s="414"/>
      <c r="BM3022" s="383"/>
      <c r="BN3022" s="78"/>
      <c r="BO3022" s="414"/>
      <c r="BP3022" s="78"/>
      <c r="BQ3022" s="414"/>
      <c r="BR3022" s="383"/>
      <c r="BS3022" s="78"/>
      <c r="BT3022" s="83"/>
      <c r="BU3022" s="75"/>
      <c r="BV3022" s="74"/>
      <c r="BW3022" s="74"/>
      <c r="BX3022" s="98" t="s">
        <v>5512</v>
      </c>
      <c r="BY3022" s="112">
        <f t="shared" si="292"/>
        <v>3017</v>
      </c>
      <c r="BZ3022" s="65">
        <f t="shared" si="293"/>
        <v>0</v>
      </c>
      <c r="CA3022" s="359">
        <f t="shared" si="288"/>
        <v>21</v>
      </c>
      <c r="CB3022" s="359">
        <f t="shared" si="289"/>
        <v>6</v>
      </c>
      <c r="CC3022" s="359">
        <f t="shared" si="290"/>
        <v>2023</v>
      </c>
      <c r="CD3022" s="359" t="str">
        <f t="shared" si="291"/>
        <v>216202313442VENDAVAL</v>
      </c>
    </row>
    <row r="3023" spans="1:82" s="121" customFormat="1" ht="108" customHeight="1">
      <c r="A3023" s="13"/>
      <c r="B3023" s="13"/>
      <c r="C3023" s="13"/>
      <c r="D3023" s="212">
        <v>45098</v>
      </c>
      <c r="E3023" s="210" t="s">
        <v>2718</v>
      </c>
      <c r="F3023" s="211" t="s">
        <v>1335</v>
      </c>
      <c r="G3023" s="130" t="s">
        <v>8680</v>
      </c>
      <c r="H3023" s="85" t="str">
        <f>VLOOKUP(E3023&amp;F3023,Divipola!$C$1:$F$1149,4,FALSE)</f>
        <v>25394</v>
      </c>
      <c r="I3023" s="77"/>
      <c r="J3023" s="181"/>
      <c r="K3023" s="146"/>
      <c r="L3023" s="146"/>
      <c r="M3023" s="146"/>
      <c r="N3023" s="146"/>
      <c r="O3023" s="146"/>
      <c r="P3023" s="146"/>
      <c r="Q3023" s="146"/>
      <c r="R3023" s="146"/>
      <c r="S3023" s="146"/>
      <c r="T3023" s="146"/>
      <c r="U3023" s="146"/>
      <c r="V3023" s="146"/>
      <c r="W3023" s="146"/>
      <c r="X3023" s="146"/>
      <c r="Y3023" s="146"/>
      <c r="Z3023" s="146">
        <v>1</v>
      </c>
      <c r="AA3023" s="148"/>
      <c r="AB3023" s="383"/>
      <c r="AC3023" s="73"/>
      <c r="AD3023" s="414"/>
      <c r="AE3023" s="393"/>
      <c r="AF3023" s="78"/>
      <c r="AG3023" s="414"/>
      <c r="AH3023" s="383"/>
      <c r="AI3023" s="453"/>
      <c r="AJ3023" s="453"/>
      <c r="AK3023" s="414"/>
      <c r="AL3023" s="383"/>
      <c r="AM3023" s="383"/>
      <c r="AN3023" s="523"/>
      <c r="AO3023" s="414"/>
      <c r="AP3023" s="548"/>
      <c r="AQ3023" s="414"/>
      <c r="AR3023" s="78"/>
      <c r="AS3023" s="78"/>
      <c r="AT3023" s="414"/>
      <c r="AU3023" s="548"/>
      <c r="AV3023" s="548"/>
      <c r="AW3023" s="414"/>
      <c r="AX3023" s="383"/>
      <c r="AY3023" s="548"/>
      <c r="AZ3023" s="414"/>
      <c r="BA3023" s="383"/>
      <c r="BB3023" s="548"/>
      <c r="BC3023" s="78"/>
      <c r="BD3023" s="414"/>
      <c r="BE3023" s="414"/>
      <c r="BF3023" s="414"/>
      <c r="BG3023" s="414"/>
      <c r="BH3023" s="414"/>
      <c r="BI3023" s="383"/>
      <c r="BJ3023" s="383"/>
      <c r="BK3023" s="78"/>
      <c r="BL3023" s="414"/>
      <c r="BM3023" s="383"/>
      <c r="BN3023" s="78"/>
      <c r="BO3023" s="414"/>
      <c r="BP3023" s="78"/>
      <c r="BQ3023" s="414"/>
      <c r="BR3023" s="383"/>
      <c r="BS3023" s="78"/>
      <c r="BT3023" s="83"/>
      <c r="BU3023" s="75"/>
      <c r="BV3023" s="74"/>
      <c r="BW3023" s="74"/>
      <c r="BX3023" s="98" t="s">
        <v>5516</v>
      </c>
      <c r="BY3023" s="112">
        <f t="shared" si="292"/>
        <v>3018</v>
      </c>
      <c r="BZ3023" s="65">
        <f t="shared" si="293"/>
        <v>0</v>
      </c>
      <c r="CA3023" s="359">
        <f t="shared" si="288"/>
        <v>21</v>
      </c>
      <c r="CB3023" s="359">
        <f t="shared" si="289"/>
        <v>6</v>
      </c>
      <c r="CC3023" s="359">
        <f t="shared" si="290"/>
        <v>2023</v>
      </c>
      <c r="CD3023" s="359" t="str">
        <f t="shared" si="291"/>
        <v xml:space="preserve">216202325394INCENDIO FORESTAL </v>
      </c>
    </row>
    <row r="3024" spans="1:82" s="121" customFormat="1" ht="156" customHeight="1">
      <c r="A3024" s="13"/>
      <c r="B3024" s="13"/>
      <c r="C3024" s="13"/>
      <c r="D3024" s="212">
        <v>45099</v>
      </c>
      <c r="E3024" s="210" t="s">
        <v>2829</v>
      </c>
      <c r="F3024" s="211" t="s">
        <v>2024</v>
      </c>
      <c r="G3024" s="111" t="s">
        <v>2815</v>
      </c>
      <c r="H3024" s="85" t="str">
        <f>VLOOKUP(E3024&amp;F3024,Divipola!$C$1:$F$1149,4,FALSE)</f>
        <v>05001</v>
      </c>
      <c r="I3024" s="77"/>
      <c r="J3024" s="181"/>
      <c r="K3024" s="108"/>
      <c r="L3024" s="108">
        <v>16</v>
      </c>
      <c r="M3024" s="108"/>
      <c r="N3024" s="108"/>
      <c r="O3024" s="108"/>
      <c r="P3024" s="108"/>
      <c r="Q3024" s="108"/>
      <c r="R3024" s="108"/>
      <c r="S3024" s="108"/>
      <c r="T3024" s="108"/>
      <c r="U3024" s="108"/>
      <c r="V3024" s="108"/>
      <c r="W3024" s="108"/>
      <c r="X3024" s="108"/>
      <c r="Y3024" s="108"/>
      <c r="Z3024" s="109"/>
      <c r="AA3024" s="113"/>
      <c r="AB3024" s="383"/>
      <c r="AC3024" s="73"/>
      <c r="AD3024" s="414"/>
      <c r="AE3024" s="393"/>
      <c r="AF3024" s="78"/>
      <c r="AG3024" s="414"/>
      <c r="AH3024" s="383"/>
      <c r="AI3024" s="453"/>
      <c r="AJ3024" s="453"/>
      <c r="AK3024" s="414"/>
      <c r="AL3024" s="383"/>
      <c r="AM3024" s="383"/>
      <c r="AN3024" s="523"/>
      <c r="AO3024" s="414"/>
      <c r="AP3024" s="548"/>
      <c r="AQ3024" s="414"/>
      <c r="AR3024" s="78"/>
      <c r="AS3024" s="78"/>
      <c r="AT3024" s="414"/>
      <c r="AU3024" s="548"/>
      <c r="AV3024" s="548"/>
      <c r="AW3024" s="414"/>
      <c r="AX3024" s="383"/>
      <c r="AY3024" s="548"/>
      <c r="AZ3024" s="414"/>
      <c r="BA3024" s="383"/>
      <c r="BB3024" s="548"/>
      <c r="BC3024" s="78"/>
      <c r="BD3024" s="414"/>
      <c r="BE3024" s="414"/>
      <c r="BF3024" s="414"/>
      <c r="BG3024" s="414"/>
      <c r="BH3024" s="414"/>
      <c r="BI3024" s="383"/>
      <c r="BJ3024" s="383"/>
      <c r="BK3024" s="78"/>
      <c r="BL3024" s="414"/>
      <c r="BM3024" s="383"/>
      <c r="BN3024" s="78"/>
      <c r="BO3024" s="414"/>
      <c r="BP3024" s="78"/>
      <c r="BQ3024" s="414"/>
      <c r="BR3024" s="383"/>
      <c r="BS3024" s="78"/>
      <c r="BT3024" s="83"/>
      <c r="BU3024" s="75"/>
      <c r="BV3024" s="74"/>
      <c r="BW3024" s="74"/>
      <c r="BX3024" s="103" t="s">
        <v>5502</v>
      </c>
      <c r="BY3024" s="112">
        <f t="shared" si="292"/>
        <v>3019</v>
      </c>
      <c r="BZ3024" s="65">
        <f t="shared" si="293"/>
        <v>0</v>
      </c>
      <c r="CA3024" s="359">
        <f t="shared" si="288"/>
        <v>22</v>
      </c>
      <c r="CB3024" s="359">
        <f t="shared" si="289"/>
        <v>6</v>
      </c>
      <c r="CC3024" s="359">
        <f t="shared" si="290"/>
        <v>2023</v>
      </c>
      <c r="CD3024" s="359" t="str">
        <f t="shared" si="291"/>
        <v>226202305001EXPLOSION</v>
      </c>
    </row>
    <row r="3025" spans="1:82" s="121" customFormat="1" ht="96" customHeight="1">
      <c r="A3025" s="13"/>
      <c r="B3025" s="13"/>
      <c r="C3025" s="13"/>
      <c r="D3025" s="212">
        <v>45099</v>
      </c>
      <c r="E3025" s="210" t="s">
        <v>2832</v>
      </c>
      <c r="F3025" s="211" t="s">
        <v>1929</v>
      </c>
      <c r="G3025" s="111" t="s">
        <v>2803</v>
      </c>
      <c r="H3025" s="85" t="str">
        <f>VLOOKUP(E3025&amp;F3025,Divipola!$C$1:$F$1149,4,FALSE)</f>
        <v>76122</v>
      </c>
      <c r="I3025" s="77"/>
      <c r="J3025" s="181"/>
      <c r="K3025" s="108"/>
      <c r="L3025" s="108"/>
      <c r="M3025" s="108"/>
      <c r="N3025" s="108">
        <v>20</v>
      </c>
      <c r="O3025" s="108">
        <v>4</v>
      </c>
      <c r="P3025" s="108"/>
      <c r="Q3025" s="108">
        <v>4</v>
      </c>
      <c r="R3025" s="108"/>
      <c r="S3025" s="108"/>
      <c r="T3025" s="108"/>
      <c r="U3025" s="108"/>
      <c r="V3025" s="108"/>
      <c r="W3025" s="108"/>
      <c r="X3025" s="108"/>
      <c r="Y3025" s="108"/>
      <c r="Z3025" s="109"/>
      <c r="AA3025" s="113"/>
      <c r="AB3025" s="383"/>
      <c r="AC3025" s="73"/>
      <c r="AD3025" s="414"/>
      <c r="AE3025" s="393"/>
      <c r="AF3025" s="78"/>
      <c r="AG3025" s="414"/>
      <c r="AH3025" s="383"/>
      <c r="AI3025" s="453"/>
      <c r="AJ3025" s="453"/>
      <c r="AK3025" s="414"/>
      <c r="AL3025" s="383"/>
      <c r="AM3025" s="383"/>
      <c r="AN3025" s="523"/>
      <c r="AO3025" s="414"/>
      <c r="AP3025" s="548"/>
      <c r="AQ3025" s="414"/>
      <c r="AR3025" s="78"/>
      <c r="AS3025" s="78"/>
      <c r="AT3025" s="414"/>
      <c r="AU3025" s="548"/>
      <c r="AV3025" s="548"/>
      <c r="AW3025" s="414"/>
      <c r="AX3025" s="383"/>
      <c r="AY3025" s="548"/>
      <c r="AZ3025" s="414"/>
      <c r="BA3025" s="383"/>
      <c r="BB3025" s="548"/>
      <c r="BC3025" s="78"/>
      <c r="BD3025" s="414"/>
      <c r="BE3025" s="414"/>
      <c r="BF3025" s="414"/>
      <c r="BG3025" s="414"/>
      <c r="BH3025" s="414"/>
      <c r="BI3025" s="383"/>
      <c r="BJ3025" s="383"/>
      <c r="BK3025" s="78"/>
      <c r="BL3025" s="414"/>
      <c r="BM3025" s="383"/>
      <c r="BN3025" s="78"/>
      <c r="BO3025" s="414"/>
      <c r="BP3025" s="78"/>
      <c r="BQ3025" s="414"/>
      <c r="BR3025" s="383"/>
      <c r="BS3025" s="78"/>
      <c r="BT3025" s="83"/>
      <c r="BU3025" s="75"/>
      <c r="BV3025" s="74"/>
      <c r="BW3025" s="74"/>
      <c r="BX3025" s="103" t="s">
        <v>5503</v>
      </c>
      <c r="BY3025" s="112">
        <f t="shared" si="292"/>
        <v>3020</v>
      </c>
      <c r="BZ3025" s="65">
        <f t="shared" si="293"/>
        <v>0</v>
      </c>
      <c r="CA3025" s="359">
        <f t="shared" si="288"/>
        <v>22</v>
      </c>
      <c r="CB3025" s="359">
        <f t="shared" si="289"/>
        <v>6</v>
      </c>
      <c r="CC3025" s="359">
        <f t="shared" si="290"/>
        <v>2023</v>
      </c>
      <c r="CD3025" s="359" t="str">
        <f t="shared" si="291"/>
        <v>226202376122VENDAVAL</v>
      </c>
    </row>
    <row r="3026" spans="1:82" s="121" customFormat="1" ht="48" customHeight="1">
      <c r="A3026" s="13"/>
      <c r="B3026" s="13"/>
      <c r="C3026" s="13"/>
      <c r="D3026" s="212">
        <v>45099</v>
      </c>
      <c r="E3026" s="210" t="s">
        <v>2622</v>
      </c>
      <c r="F3026" s="211" t="s">
        <v>2142</v>
      </c>
      <c r="G3026" s="130" t="s">
        <v>8680</v>
      </c>
      <c r="H3026" s="85" t="str">
        <f>VLOOKUP(E3026&amp;F3026,Divipola!$C$1:$F$1149,4,FALSE)</f>
        <v>41001</v>
      </c>
      <c r="I3026" s="77"/>
      <c r="J3026" s="181"/>
      <c r="K3026" s="108"/>
      <c r="L3026" s="108"/>
      <c r="M3026" s="108"/>
      <c r="N3026" s="108"/>
      <c r="O3026" s="108"/>
      <c r="P3026" s="108"/>
      <c r="Q3026" s="108"/>
      <c r="R3026" s="108"/>
      <c r="S3026" s="108"/>
      <c r="T3026" s="108"/>
      <c r="U3026" s="108"/>
      <c r="V3026" s="108"/>
      <c r="W3026" s="108"/>
      <c r="X3026" s="108"/>
      <c r="Y3026" s="108"/>
      <c r="Z3026" s="109">
        <v>3</v>
      </c>
      <c r="AA3026" s="113"/>
      <c r="AB3026" s="383"/>
      <c r="AC3026" s="73"/>
      <c r="AD3026" s="414"/>
      <c r="AE3026" s="393"/>
      <c r="AF3026" s="78"/>
      <c r="AG3026" s="414"/>
      <c r="AH3026" s="383"/>
      <c r="AI3026" s="453"/>
      <c r="AJ3026" s="453"/>
      <c r="AK3026" s="414"/>
      <c r="AL3026" s="383"/>
      <c r="AM3026" s="383"/>
      <c r="AN3026" s="523"/>
      <c r="AO3026" s="414"/>
      <c r="AP3026" s="548"/>
      <c r="AQ3026" s="414"/>
      <c r="AR3026" s="78"/>
      <c r="AS3026" s="78"/>
      <c r="AT3026" s="414"/>
      <c r="AU3026" s="548"/>
      <c r="AV3026" s="548"/>
      <c r="AW3026" s="414"/>
      <c r="AX3026" s="383"/>
      <c r="AY3026" s="548"/>
      <c r="AZ3026" s="414"/>
      <c r="BA3026" s="383"/>
      <c r="BB3026" s="548"/>
      <c r="BC3026" s="78"/>
      <c r="BD3026" s="414"/>
      <c r="BE3026" s="414"/>
      <c r="BF3026" s="414"/>
      <c r="BG3026" s="414"/>
      <c r="BH3026" s="414"/>
      <c r="BI3026" s="383"/>
      <c r="BJ3026" s="383"/>
      <c r="BK3026" s="78"/>
      <c r="BL3026" s="414"/>
      <c r="BM3026" s="383"/>
      <c r="BN3026" s="78"/>
      <c r="BO3026" s="414"/>
      <c r="BP3026" s="78"/>
      <c r="BQ3026" s="414"/>
      <c r="BR3026" s="383"/>
      <c r="BS3026" s="78"/>
      <c r="BT3026" s="83"/>
      <c r="BU3026" s="75"/>
      <c r="BV3026" s="74"/>
      <c r="BW3026" s="74"/>
      <c r="BX3026" s="98" t="s">
        <v>5506</v>
      </c>
      <c r="BY3026" s="112">
        <f t="shared" si="292"/>
        <v>3021</v>
      </c>
      <c r="BZ3026" s="65">
        <f t="shared" si="293"/>
        <v>0</v>
      </c>
      <c r="CA3026" s="359">
        <f t="shared" si="288"/>
        <v>22</v>
      </c>
      <c r="CB3026" s="359">
        <f t="shared" si="289"/>
        <v>6</v>
      </c>
      <c r="CC3026" s="359">
        <f t="shared" si="290"/>
        <v>2023</v>
      </c>
      <c r="CD3026" s="359" t="str">
        <f t="shared" si="291"/>
        <v xml:space="preserve">226202341001INCENDIO FORESTAL </v>
      </c>
    </row>
    <row r="3027" spans="1:82" s="121" customFormat="1" ht="60" customHeight="1">
      <c r="A3027" s="13"/>
      <c r="B3027" s="13"/>
      <c r="C3027" s="13"/>
      <c r="D3027" s="212">
        <v>45099</v>
      </c>
      <c r="E3027" s="210" t="s">
        <v>2718</v>
      </c>
      <c r="F3027" s="211" t="s">
        <v>2079</v>
      </c>
      <c r="G3027" s="130" t="s">
        <v>8680</v>
      </c>
      <c r="H3027" s="85" t="str">
        <f>VLOOKUP(E3027&amp;F3027,Divipola!$C$1:$F$1149,4,FALSE)</f>
        <v>25402</v>
      </c>
      <c r="I3027" s="77"/>
      <c r="J3027" s="181"/>
      <c r="K3027" s="146"/>
      <c r="L3027" s="146"/>
      <c r="M3027" s="146"/>
      <c r="N3027" s="146"/>
      <c r="O3027" s="146"/>
      <c r="P3027" s="146"/>
      <c r="Q3027" s="146"/>
      <c r="R3027" s="146"/>
      <c r="S3027" s="146"/>
      <c r="T3027" s="146"/>
      <c r="U3027" s="146"/>
      <c r="V3027" s="146"/>
      <c r="W3027" s="146"/>
      <c r="X3027" s="146"/>
      <c r="Y3027" s="146"/>
      <c r="Z3027" s="147">
        <v>1</v>
      </c>
      <c r="AA3027" s="148"/>
      <c r="AB3027" s="383"/>
      <c r="AC3027" s="73"/>
      <c r="AD3027" s="414"/>
      <c r="AE3027" s="393"/>
      <c r="AF3027" s="78"/>
      <c r="AG3027" s="414"/>
      <c r="AH3027" s="383"/>
      <c r="AI3027" s="453"/>
      <c r="AJ3027" s="453"/>
      <c r="AK3027" s="414"/>
      <c r="AL3027" s="383"/>
      <c r="AM3027" s="383"/>
      <c r="AN3027" s="523"/>
      <c r="AO3027" s="414"/>
      <c r="AP3027" s="548"/>
      <c r="AQ3027" s="414"/>
      <c r="AR3027" s="78"/>
      <c r="AS3027" s="78"/>
      <c r="AT3027" s="414"/>
      <c r="AU3027" s="548"/>
      <c r="AV3027" s="548"/>
      <c r="AW3027" s="414"/>
      <c r="AX3027" s="383"/>
      <c r="AY3027" s="548"/>
      <c r="AZ3027" s="414"/>
      <c r="BA3027" s="383"/>
      <c r="BB3027" s="548"/>
      <c r="BC3027" s="78"/>
      <c r="BD3027" s="414"/>
      <c r="BE3027" s="414"/>
      <c r="BF3027" s="414"/>
      <c r="BG3027" s="414"/>
      <c r="BH3027" s="414"/>
      <c r="BI3027" s="383"/>
      <c r="BJ3027" s="383"/>
      <c r="BK3027" s="78"/>
      <c r="BL3027" s="414"/>
      <c r="BM3027" s="383"/>
      <c r="BN3027" s="78"/>
      <c r="BO3027" s="414"/>
      <c r="BP3027" s="78"/>
      <c r="BQ3027" s="414"/>
      <c r="BR3027" s="383"/>
      <c r="BS3027" s="78"/>
      <c r="BT3027" s="83"/>
      <c r="BU3027" s="75"/>
      <c r="BV3027" s="74"/>
      <c r="BW3027" s="74"/>
      <c r="BX3027" s="98" t="s">
        <v>5528</v>
      </c>
      <c r="BY3027" s="112">
        <f t="shared" si="292"/>
        <v>3022</v>
      </c>
      <c r="BZ3027" s="65">
        <f t="shared" si="293"/>
        <v>0</v>
      </c>
      <c r="CA3027" s="359">
        <f t="shared" si="288"/>
        <v>22</v>
      </c>
      <c r="CB3027" s="359">
        <f t="shared" si="289"/>
        <v>6</v>
      </c>
      <c r="CC3027" s="359">
        <f t="shared" si="290"/>
        <v>2023</v>
      </c>
      <c r="CD3027" s="359" t="str">
        <f t="shared" si="291"/>
        <v xml:space="preserve">226202325402INCENDIO FORESTAL </v>
      </c>
    </row>
    <row r="3028" spans="1:82" s="121" customFormat="1" ht="144" customHeight="1">
      <c r="A3028" s="13"/>
      <c r="B3028" s="13"/>
      <c r="C3028" s="13"/>
      <c r="D3028" s="212">
        <v>45100</v>
      </c>
      <c r="E3028" s="210" t="s">
        <v>2723</v>
      </c>
      <c r="F3028" s="211" t="s">
        <v>1494</v>
      </c>
      <c r="G3028" s="111" t="s">
        <v>2810</v>
      </c>
      <c r="H3028" s="85" t="str">
        <f>VLOOKUP(E3028&amp;F3028,Divipola!$C$1:$F$1149,4,FALSE)</f>
        <v>13458</v>
      </c>
      <c r="I3028" s="77"/>
      <c r="J3028" s="181"/>
      <c r="K3028" s="141">
        <v>2</v>
      </c>
      <c r="L3028" s="141">
        <v>6</v>
      </c>
      <c r="M3028" s="141"/>
      <c r="N3028" s="141">
        <v>8</v>
      </c>
      <c r="O3028" s="141"/>
      <c r="P3028" s="141"/>
      <c r="Q3028" s="141"/>
      <c r="R3028" s="141"/>
      <c r="S3028" s="141"/>
      <c r="T3028" s="141"/>
      <c r="U3028" s="141"/>
      <c r="V3028" s="141"/>
      <c r="W3028" s="141"/>
      <c r="X3028" s="141"/>
      <c r="Y3028" s="141"/>
      <c r="Z3028" s="142"/>
      <c r="AA3028" s="144"/>
      <c r="AB3028" s="383"/>
      <c r="AC3028" s="73"/>
      <c r="AD3028" s="414"/>
      <c r="AE3028" s="393"/>
      <c r="AF3028" s="78"/>
      <c r="AG3028" s="414"/>
      <c r="AH3028" s="383"/>
      <c r="AI3028" s="453"/>
      <c r="AJ3028" s="453"/>
      <c r="AK3028" s="414"/>
      <c r="AL3028" s="383"/>
      <c r="AM3028" s="383"/>
      <c r="AN3028" s="523"/>
      <c r="AO3028" s="414"/>
      <c r="AP3028" s="548"/>
      <c r="AQ3028" s="414"/>
      <c r="AR3028" s="78"/>
      <c r="AS3028" s="78"/>
      <c r="AT3028" s="414"/>
      <c r="AU3028" s="548"/>
      <c r="AV3028" s="548"/>
      <c r="AW3028" s="414"/>
      <c r="AX3028" s="383"/>
      <c r="AY3028" s="548"/>
      <c r="AZ3028" s="414"/>
      <c r="BA3028" s="383"/>
      <c r="BB3028" s="548"/>
      <c r="BC3028" s="78"/>
      <c r="BD3028" s="414"/>
      <c r="BE3028" s="414"/>
      <c r="BF3028" s="414"/>
      <c r="BG3028" s="414"/>
      <c r="BH3028" s="414"/>
      <c r="BI3028" s="383"/>
      <c r="BJ3028" s="383"/>
      <c r="BK3028" s="78"/>
      <c r="BL3028" s="414"/>
      <c r="BM3028" s="383"/>
      <c r="BN3028" s="78"/>
      <c r="BO3028" s="414"/>
      <c r="BP3028" s="78"/>
      <c r="BQ3028" s="414"/>
      <c r="BR3028" s="383"/>
      <c r="BS3028" s="78"/>
      <c r="BT3028" s="83"/>
      <c r="BU3028" s="75"/>
      <c r="BV3028" s="74"/>
      <c r="BW3028" s="74"/>
      <c r="BX3028" s="98" t="s">
        <v>5524</v>
      </c>
      <c r="BY3028" s="112">
        <f t="shared" si="292"/>
        <v>3023</v>
      </c>
      <c r="BZ3028" s="65">
        <f t="shared" si="293"/>
        <v>0</v>
      </c>
      <c r="CA3028" s="359">
        <f t="shared" si="288"/>
        <v>23</v>
      </c>
      <c r="CB3028" s="359">
        <f t="shared" si="289"/>
        <v>6</v>
      </c>
      <c r="CC3028" s="359">
        <f t="shared" si="290"/>
        <v>2023</v>
      </c>
      <c r="CD3028" s="359" t="str">
        <f t="shared" si="291"/>
        <v>236202313458ACCIDENTE MINERO</v>
      </c>
    </row>
    <row r="3029" spans="1:82" s="121" customFormat="1" ht="192" customHeight="1">
      <c r="A3029" s="13"/>
      <c r="B3029" s="13"/>
      <c r="C3029" s="13"/>
      <c r="D3029" s="212">
        <v>45100</v>
      </c>
      <c r="E3029" s="210" t="s">
        <v>2829</v>
      </c>
      <c r="F3029" s="211" t="s">
        <v>2663</v>
      </c>
      <c r="G3029" s="111" t="s">
        <v>2800</v>
      </c>
      <c r="H3029" s="85" t="str">
        <f>VLOOKUP(E3029&amp;F3029,Divipola!$C$1:$F$1149,4,FALSE)</f>
        <v>05088</v>
      </c>
      <c r="I3029" s="77"/>
      <c r="J3029" s="181"/>
      <c r="K3029" s="108"/>
      <c r="L3029" s="108">
        <v>3</v>
      </c>
      <c r="M3029" s="108"/>
      <c r="N3029" s="108"/>
      <c r="O3029" s="108"/>
      <c r="P3029" s="108"/>
      <c r="Q3029" s="108"/>
      <c r="R3029" s="108"/>
      <c r="S3029" s="108"/>
      <c r="T3029" s="108"/>
      <c r="U3029" s="108"/>
      <c r="V3029" s="108"/>
      <c r="W3029" s="108"/>
      <c r="X3029" s="108"/>
      <c r="Y3029" s="108"/>
      <c r="Z3029" s="109"/>
      <c r="AA3029" s="113" t="s">
        <v>3144</v>
      </c>
      <c r="AB3029" s="383"/>
      <c r="AC3029" s="73"/>
      <c r="AD3029" s="414"/>
      <c r="AE3029" s="393"/>
      <c r="AF3029" s="78"/>
      <c r="AG3029" s="414"/>
      <c r="AH3029" s="383"/>
      <c r="AI3029" s="453"/>
      <c r="AJ3029" s="453"/>
      <c r="AK3029" s="414"/>
      <c r="AL3029" s="383"/>
      <c r="AM3029" s="383"/>
      <c r="AN3029" s="523"/>
      <c r="AO3029" s="414"/>
      <c r="AP3029" s="548"/>
      <c r="AQ3029" s="414"/>
      <c r="AR3029" s="78"/>
      <c r="AS3029" s="78"/>
      <c r="AT3029" s="414"/>
      <c r="AU3029" s="548"/>
      <c r="AV3029" s="548"/>
      <c r="AW3029" s="414"/>
      <c r="AX3029" s="383"/>
      <c r="AY3029" s="548"/>
      <c r="AZ3029" s="414"/>
      <c r="BA3029" s="383"/>
      <c r="BB3029" s="548"/>
      <c r="BC3029" s="78"/>
      <c r="BD3029" s="414"/>
      <c r="BE3029" s="414"/>
      <c r="BF3029" s="414"/>
      <c r="BG3029" s="414"/>
      <c r="BH3029" s="414"/>
      <c r="BI3029" s="383"/>
      <c r="BJ3029" s="383"/>
      <c r="BK3029" s="78"/>
      <c r="BL3029" s="414"/>
      <c r="BM3029" s="383"/>
      <c r="BN3029" s="78"/>
      <c r="BO3029" s="414"/>
      <c r="BP3029" s="78"/>
      <c r="BQ3029" s="414"/>
      <c r="BR3029" s="383"/>
      <c r="BS3029" s="78"/>
      <c r="BT3029" s="83"/>
      <c r="BU3029" s="75"/>
      <c r="BV3029" s="74"/>
      <c r="BW3029" s="74"/>
      <c r="BX3029" s="98" t="s">
        <v>5509</v>
      </c>
      <c r="BY3029" s="112">
        <f t="shared" si="292"/>
        <v>3024</v>
      </c>
      <c r="BZ3029" s="65">
        <f t="shared" si="293"/>
        <v>0</v>
      </c>
      <c r="CA3029" s="359">
        <f t="shared" si="288"/>
        <v>23</v>
      </c>
      <c r="CB3029" s="359">
        <f t="shared" si="289"/>
        <v>6</v>
      </c>
      <c r="CC3029" s="359">
        <f t="shared" si="290"/>
        <v>2023</v>
      </c>
      <c r="CD3029" s="359" t="str">
        <f t="shared" si="291"/>
        <v>236202305088INCENDIO ESTRUCTURAL</v>
      </c>
    </row>
    <row r="3030" spans="1:82" s="121" customFormat="1" ht="48" customHeight="1">
      <c r="A3030" s="13"/>
      <c r="B3030" s="13"/>
      <c r="C3030" s="13"/>
      <c r="D3030" s="212">
        <v>45100</v>
      </c>
      <c r="E3030" s="210" t="s">
        <v>2831</v>
      </c>
      <c r="F3030" s="211" t="s">
        <v>2659</v>
      </c>
      <c r="G3030" s="130" t="s">
        <v>8680</v>
      </c>
      <c r="H3030" s="85" t="str">
        <f>VLOOKUP(E3030&amp;F3030,Divipola!$C$1:$F$1149,4,FALSE)</f>
        <v>73770</v>
      </c>
      <c r="I3030" s="77"/>
      <c r="J3030" s="181"/>
      <c r="K3030" s="108"/>
      <c r="L3030" s="108"/>
      <c r="M3030" s="108"/>
      <c r="N3030" s="108"/>
      <c r="O3030" s="108"/>
      <c r="P3030" s="108"/>
      <c r="Q3030" s="108"/>
      <c r="R3030" s="108"/>
      <c r="S3030" s="108"/>
      <c r="T3030" s="108"/>
      <c r="U3030" s="108"/>
      <c r="V3030" s="108"/>
      <c r="W3030" s="108"/>
      <c r="X3030" s="108"/>
      <c r="Y3030" s="108"/>
      <c r="Z3030" s="109"/>
      <c r="AA3030" s="113"/>
      <c r="AB3030" s="383"/>
      <c r="AC3030" s="73"/>
      <c r="AD3030" s="414"/>
      <c r="AE3030" s="393"/>
      <c r="AF3030" s="78"/>
      <c r="AG3030" s="414"/>
      <c r="AH3030" s="383"/>
      <c r="AI3030" s="453"/>
      <c r="AJ3030" s="453"/>
      <c r="AK3030" s="414"/>
      <c r="AL3030" s="383"/>
      <c r="AM3030" s="383"/>
      <c r="AN3030" s="523"/>
      <c r="AO3030" s="414"/>
      <c r="AP3030" s="548"/>
      <c r="AQ3030" s="414"/>
      <c r="AR3030" s="78"/>
      <c r="AS3030" s="78"/>
      <c r="AT3030" s="414"/>
      <c r="AU3030" s="548"/>
      <c r="AV3030" s="548"/>
      <c r="AW3030" s="414"/>
      <c r="AX3030" s="383"/>
      <c r="AY3030" s="548"/>
      <c r="AZ3030" s="414"/>
      <c r="BA3030" s="383"/>
      <c r="BB3030" s="548"/>
      <c r="BC3030" s="78"/>
      <c r="BD3030" s="414"/>
      <c r="BE3030" s="414"/>
      <c r="BF3030" s="414"/>
      <c r="BG3030" s="414"/>
      <c r="BH3030" s="414"/>
      <c r="BI3030" s="383"/>
      <c r="BJ3030" s="383"/>
      <c r="BK3030" s="78"/>
      <c r="BL3030" s="414"/>
      <c r="BM3030" s="383"/>
      <c r="BN3030" s="78"/>
      <c r="BO3030" s="414"/>
      <c r="BP3030" s="78"/>
      <c r="BQ3030" s="414"/>
      <c r="BR3030" s="383"/>
      <c r="BS3030" s="78"/>
      <c r="BT3030" s="83"/>
      <c r="BU3030" s="75"/>
      <c r="BV3030" s="74"/>
      <c r="BW3030" s="74"/>
      <c r="BX3030" s="98" t="s">
        <v>5510</v>
      </c>
      <c r="BY3030" s="112">
        <f t="shared" si="292"/>
        <v>3025</v>
      </c>
      <c r="BZ3030" s="65">
        <f t="shared" si="293"/>
        <v>0</v>
      </c>
      <c r="CA3030" s="359">
        <f t="shared" si="288"/>
        <v>23</v>
      </c>
      <c r="CB3030" s="359">
        <f t="shared" si="289"/>
        <v>6</v>
      </c>
      <c r="CC3030" s="359">
        <f t="shared" si="290"/>
        <v>2023</v>
      </c>
      <c r="CD3030" s="359" t="str">
        <f t="shared" si="291"/>
        <v xml:space="preserve">236202373770INCENDIO FORESTAL </v>
      </c>
    </row>
    <row r="3031" spans="1:82" s="121" customFormat="1" ht="120" customHeight="1">
      <c r="A3031" s="13"/>
      <c r="B3031" s="13"/>
      <c r="C3031" s="13"/>
      <c r="D3031" s="212">
        <v>45100</v>
      </c>
      <c r="E3031" s="210" t="s">
        <v>2718</v>
      </c>
      <c r="F3031" s="211" t="s">
        <v>2128</v>
      </c>
      <c r="G3031" s="130" t="s">
        <v>8680</v>
      </c>
      <c r="H3031" s="85" t="str">
        <f>VLOOKUP(E3031&amp;F3031,Divipola!$C$1:$F$1149,4,FALSE)</f>
        <v>25875</v>
      </c>
      <c r="I3031" s="77"/>
      <c r="J3031" s="181"/>
      <c r="K3031" s="108"/>
      <c r="L3031" s="108"/>
      <c r="M3031" s="108"/>
      <c r="N3031" s="108"/>
      <c r="O3031" s="108"/>
      <c r="P3031" s="108"/>
      <c r="Q3031" s="108"/>
      <c r="R3031" s="108"/>
      <c r="S3031" s="108"/>
      <c r="T3031" s="108"/>
      <c r="U3031" s="108"/>
      <c r="V3031" s="108"/>
      <c r="W3031" s="108"/>
      <c r="X3031" s="108"/>
      <c r="Y3031" s="108"/>
      <c r="Z3031" s="109">
        <v>1.5</v>
      </c>
      <c r="AA3031" s="113"/>
      <c r="AB3031" s="383"/>
      <c r="AC3031" s="73"/>
      <c r="AD3031" s="414"/>
      <c r="AE3031" s="393"/>
      <c r="AF3031" s="78"/>
      <c r="AG3031" s="414"/>
      <c r="AH3031" s="383"/>
      <c r="AI3031" s="453"/>
      <c r="AJ3031" s="453"/>
      <c r="AK3031" s="414"/>
      <c r="AL3031" s="383"/>
      <c r="AM3031" s="383"/>
      <c r="AN3031" s="523"/>
      <c r="AO3031" s="414"/>
      <c r="AP3031" s="548"/>
      <c r="AQ3031" s="414"/>
      <c r="AR3031" s="78"/>
      <c r="AS3031" s="78"/>
      <c r="AT3031" s="414"/>
      <c r="AU3031" s="548"/>
      <c r="AV3031" s="548"/>
      <c r="AW3031" s="414"/>
      <c r="AX3031" s="383"/>
      <c r="AY3031" s="548"/>
      <c r="AZ3031" s="414"/>
      <c r="BA3031" s="383"/>
      <c r="BB3031" s="548"/>
      <c r="BC3031" s="78"/>
      <c r="BD3031" s="414"/>
      <c r="BE3031" s="414"/>
      <c r="BF3031" s="414"/>
      <c r="BG3031" s="414"/>
      <c r="BH3031" s="414"/>
      <c r="BI3031" s="383"/>
      <c r="BJ3031" s="383"/>
      <c r="BK3031" s="78"/>
      <c r="BL3031" s="414"/>
      <c r="BM3031" s="383"/>
      <c r="BN3031" s="78"/>
      <c r="BO3031" s="414"/>
      <c r="BP3031" s="78"/>
      <c r="BQ3031" s="414"/>
      <c r="BR3031" s="383"/>
      <c r="BS3031" s="78"/>
      <c r="BT3031" s="83"/>
      <c r="BU3031" s="75"/>
      <c r="BV3031" s="74"/>
      <c r="BW3031" s="74"/>
      <c r="BX3031" s="98" t="s">
        <v>5513</v>
      </c>
      <c r="BY3031" s="112">
        <f t="shared" si="292"/>
        <v>3026</v>
      </c>
      <c r="BZ3031" s="65">
        <f t="shared" si="293"/>
        <v>0</v>
      </c>
      <c r="CA3031" s="359">
        <f t="shared" si="288"/>
        <v>23</v>
      </c>
      <c r="CB3031" s="359">
        <f t="shared" si="289"/>
        <v>6</v>
      </c>
      <c r="CC3031" s="359">
        <f t="shared" si="290"/>
        <v>2023</v>
      </c>
      <c r="CD3031" s="359" t="str">
        <f t="shared" si="291"/>
        <v xml:space="preserve">236202325875INCENDIO FORESTAL </v>
      </c>
    </row>
    <row r="3032" spans="1:82" s="121" customFormat="1" ht="409.5" customHeight="1">
      <c r="A3032" s="13"/>
      <c r="B3032" s="13"/>
      <c r="C3032" s="13"/>
      <c r="D3032" s="212">
        <v>45100</v>
      </c>
      <c r="E3032" s="210" t="s">
        <v>2836</v>
      </c>
      <c r="F3032" s="211" t="s">
        <v>510</v>
      </c>
      <c r="G3032" s="130" t="s">
        <v>8680</v>
      </c>
      <c r="H3032" s="85" t="str">
        <f>VLOOKUP(E3032&amp;F3032,Divipola!$C$1:$F$1149,4,FALSE)</f>
        <v>19142</v>
      </c>
      <c r="I3032" s="77"/>
      <c r="J3032" s="181"/>
      <c r="K3032" s="190"/>
      <c r="L3032" s="190"/>
      <c r="M3032" s="190"/>
      <c r="N3032" s="190"/>
      <c r="O3032" s="190"/>
      <c r="P3032" s="190"/>
      <c r="Q3032" s="190"/>
      <c r="R3032" s="190"/>
      <c r="S3032" s="190"/>
      <c r="T3032" s="190"/>
      <c r="U3032" s="190"/>
      <c r="V3032" s="190"/>
      <c r="W3032" s="190"/>
      <c r="X3032" s="190"/>
      <c r="Y3032" s="190"/>
      <c r="Z3032" s="191"/>
      <c r="AA3032" s="148"/>
      <c r="AB3032" s="383"/>
      <c r="AC3032" s="73"/>
      <c r="AD3032" s="414"/>
      <c r="AE3032" s="393"/>
      <c r="AF3032" s="78"/>
      <c r="AG3032" s="414"/>
      <c r="AH3032" s="383"/>
      <c r="AI3032" s="453"/>
      <c r="AJ3032" s="453"/>
      <c r="AK3032" s="414"/>
      <c r="AL3032" s="383"/>
      <c r="AM3032" s="383"/>
      <c r="AN3032" s="523"/>
      <c r="AO3032" s="414"/>
      <c r="AP3032" s="548"/>
      <c r="AQ3032" s="414"/>
      <c r="AR3032" s="78"/>
      <c r="AS3032" s="78"/>
      <c r="AT3032" s="414"/>
      <c r="AU3032" s="548"/>
      <c r="AV3032" s="548"/>
      <c r="AW3032" s="414"/>
      <c r="AX3032" s="383"/>
      <c r="AY3032" s="548"/>
      <c r="AZ3032" s="414"/>
      <c r="BA3032" s="383"/>
      <c r="BB3032" s="548"/>
      <c r="BC3032" s="78"/>
      <c r="BD3032" s="414"/>
      <c r="BE3032" s="414"/>
      <c r="BF3032" s="414"/>
      <c r="BG3032" s="414"/>
      <c r="BH3032" s="414"/>
      <c r="BI3032" s="383"/>
      <c r="BJ3032" s="383"/>
      <c r="BK3032" s="78"/>
      <c r="BL3032" s="414"/>
      <c r="BM3032" s="383"/>
      <c r="BN3032" s="78"/>
      <c r="BO3032" s="414"/>
      <c r="BP3032" s="78"/>
      <c r="BQ3032" s="414"/>
      <c r="BR3032" s="383"/>
      <c r="BS3032" s="78"/>
      <c r="BT3032" s="83"/>
      <c r="BU3032" s="75"/>
      <c r="BV3032" s="74"/>
      <c r="BW3032" s="74"/>
      <c r="BX3032" s="119" t="s">
        <v>5529</v>
      </c>
      <c r="BY3032" s="112">
        <f t="shared" si="292"/>
        <v>3027</v>
      </c>
      <c r="BZ3032" s="65">
        <f t="shared" si="293"/>
        <v>0</v>
      </c>
      <c r="CA3032" s="359">
        <f t="shared" si="288"/>
        <v>23</v>
      </c>
      <c r="CB3032" s="359">
        <f t="shared" si="289"/>
        <v>6</v>
      </c>
      <c r="CC3032" s="359">
        <f t="shared" si="290"/>
        <v>2023</v>
      </c>
      <c r="CD3032" s="359" t="str">
        <f t="shared" si="291"/>
        <v xml:space="preserve">236202319142INCENDIO FORESTAL </v>
      </c>
    </row>
    <row r="3033" spans="1:82" s="121" customFormat="1" ht="120" customHeight="1">
      <c r="A3033" s="13"/>
      <c r="B3033" s="13"/>
      <c r="C3033" s="13"/>
      <c r="D3033" s="212">
        <v>45100</v>
      </c>
      <c r="E3033" s="210" t="s">
        <v>2622</v>
      </c>
      <c r="F3033" s="211" t="s">
        <v>2084</v>
      </c>
      <c r="G3033" s="130" t="s">
        <v>8680</v>
      </c>
      <c r="H3033" s="85" t="str">
        <f>VLOOKUP(E3033&amp;F3033,Divipola!$C$1:$F$1149,4,FALSE)</f>
        <v>41615</v>
      </c>
      <c r="I3033" s="77"/>
      <c r="J3033" s="181"/>
      <c r="K3033" s="108"/>
      <c r="L3033" s="108"/>
      <c r="M3033" s="108"/>
      <c r="N3033" s="108"/>
      <c r="O3033" s="108"/>
      <c r="P3033" s="108"/>
      <c r="Q3033" s="108"/>
      <c r="R3033" s="108"/>
      <c r="S3033" s="108"/>
      <c r="T3033" s="108"/>
      <c r="U3033" s="108"/>
      <c r="V3033" s="108"/>
      <c r="W3033" s="108"/>
      <c r="X3033" s="108"/>
      <c r="Y3033" s="108"/>
      <c r="Z3033" s="109">
        <v>5</v>
      </c>
      <c r="AA3033" s="113"/>
      <c r="AB3033" s="383"/>
      <c r="AC3033" s="73"/>
      <c r="AD3033" s="414"/>
      <c r="AE3033" s="393"/>
      <c r="AF3033" s="78"/>
      <c r="AG3033" s="414"/>
      <c r="AH3033" s="383"/>
      <c r="AI3033" s="453"/>
      <c r="AJ3033" s="453"/>
      <c r="AK3033" s="414"/>
      <c r="AL3033" s="383"/>
      <c r="AM3033" s="383"/>
      <c r="AN3033" s="523"/>
      <c r="AO3033" s="414"/>
      <c r="AP3033" s="548"/>
      <c r="AQ3033" s="414"/>
      <c r="AR3033" s="78"/>
      <c r="AS3033" s="78"/>
      <c r="AT3033" s="414"/>
      <c r="AU3033" s="548"/>
      <c r="AV3033" s="548"/>
      <c r="AW3033" s="414"/>
      <c r="AX3033" s="383"/>
      <c r="AY3033" s="548"/>
      <c r="AZ3033" s="414"/>
      <c r="BA3033" s="383"/>
      <c r="BB3033" s="548"/>
      <c r="BC3033" s="78"/>
      <c r="BD3033" s="414"/>
      <c r="BE3033" s="414"/>
      <c r="BF3033" s="414"/>
      <c r="BG3033" s="414"/>
      <c r="BH3033" s="414"/>
      <c r="BI3033" s="383"/>
      <c r="BJ3033" s="383"/>
      <c r="BK3033" s="78"/>
      <c r="BL3033" s="414"/>
      <c r="BM3033" s="383"/>
      <c r="BN3033" s="78"/>
      <c r="BO3033" s="414"/>
      <c r="BP3033" s="78"/>
      <c r="BQ3033" s="414"/>
      <c r="BR3033" s="383"/>
      <c r="BS3033" s="78"/>
      <c r="BT3033" s="83"/>
      <c r="BU3033" s="75"/>
      <c r="BV3033" s="74"/>
      <c r="BW3033" s="74"/>
      <c r="BX3033" s="98" t="s">
        <v>5517</v>
      </c>
      <c r="BY3033" s="112">
        <f t="shared" si="292"/>
        <v>3028</v>
      </c>
      <c r="BZ3033" s="65">
        <f t="shared" si="293"/>
        <v>0</v>
      </c>
      <c r="CA3033" s="359">
        <f t="shared" si="288"/>
        <v>23</v>
      </c>
      <c r="CB3033" s="359">
        <f t="shared" si="289"/>
        <v>6</v>
      </c>
      <c r="CC3033" s="359">
        <f t="shared" si="290"/>
        <v>2023</v>
      </c>
      <c r="CD3033" s="359" t="str">
        <f t="shared" si="291"/>
        <v xml:space="preserve">236202341615INCENDIO FORESTAL </v>
      </c>
    </row>
    <row r="3034" spans="1:82" s="121" customFormat="1" ht="60" customHeight="1">
      <c r="A3034" s="13"/>
      <c r="B3034" s="13"/>
      <c r="C3034" s="13"/>
      <c r="D3034" s="212">
        <v>45100</v>
      </c>
      <c r="E3034" s="210" t="s">
        <v>2836</v>
      </c>
      <c r="F3034" s="211" t="s">
        <v>483</v>
      </c>
      <c r="G3034" s="111" t="s">
        <v>2827</v>
      </c>
      <c r="H3034" s="85" t="str">
        <f>VLOOKUP(E3034&amp;F3034,Divipola!$C$1:$F$1149,4,FALSE)</f>
        <v>19110</v>
      </c>
      <c r="I3034" s="77"/>
      <c r="J3034" s="181"/>
      <c r="K3034" s="146"/>
      <c r="L3034" s="146"/>
      <c r="M3034" s="146"/>
      <c r="N3034" s="146"/>
      <c r="O3034" s="146"/>
      <c r="P3034" s="146"/>
      <c r="Q3034" s="146"/>
      <c r="R3034" s="146">
        <v>1</v>
      </c>
      <c r="S3034" s="146"/>
      <c r="T3034" s="146"/>
      <c r="U3034" s="146"/>
      <c r="V3034" s="146"/>
      <c r="W3034" s="146"/>
      <c r="X3034" s="146"/>
      <c r="Y3034" s="146"/>
      <c r="Z3034" s="147"/>
      <c r="AA3034" s="148"/>
      <c r="AB3034" s="383"/>
      <c r="AC3034" s="73"/>
      <c r="AD3034" s="414"/>
      <c r="AE3034" s="393"/>
      <c r="AF3034" s="78"/>
      <c r="AG3034" s="414"/>
      <c r="AH3034" s="383"/>
      <c r="AI3034" s="453"/>
      <c r="AJ3034" s="453"/>
      <c r="AK3034" s="414"/>
      <c r="AL3034" s="383"/>
      <c r="AM3034" s="383"/>
      <c r="AN3034" s="523"/>
      <c r="AO3034" s="414"/>
      <c r="AP3034" s="548"/>
      <c r="AQ3034" s="414"/>
      <c r="AR3034" s="78"/>
      <c r="AS3034" s="78"/>
      <c r="AT3034" s="414"/>
      <c r="AU3034" s="548"/>
      <c r="AV3034" s="548"/>
      <c r="AW3034" s="414"/>
      <c r="AX3034" s="383"/>
      <c r="AY3034" s="548"/>
      <c r="AZ3034" s="414"/>
      <c r="BA3034" s="383"/>
      <c r="BB3034" s="548"/>
      <c r="BC3034" s="78"/>
      <c r="BD3034" s="414"/>
      <c r="BE3034" s="414"/>
      <c r="BF3034" s="414"/>
      <c r="BG3034" s="414"/>
      <c r="BH3034" s="414"/>
      <c r="BI3034" s="383"/>
      <c r="BJ3034" s="383"/>
      <c r="BK3034" s="78"/>
      <c r="BL3034" s="414"/>
      <c r="BM3034" s="383"/>
      <c r="BN3034" s="78"/>
      <c r="BO3034" s="414"/>
      <c r="BP3034" s="78"/>
      <c r="BQ3034" s="414"/>
      <c r="BR3034" s="383"/>
      <c r="BS3034" s="78"/>
      <c r="BT3034" s="83"/>
      <c r="BU3034" s="75"/>
      <c r="BV3034" s="74"/>
      <c r="BW3034" s="74"/>
      <c r="BX3034" s="98" t="s">
        <v>5520</v>
      </c>
      <c r="BY3034" s="112">
        <f t="shared" si="292"/>
        <v>3029</v>
      </c>
      <c r="BZ3034" s="65">
        <f t="shared" si="293"/>
        <v>0</v>
      </c>
      <c r="CA3034" s="359">
        <f t="shared" ref="CA3034:CA3097" si="294">DAY(D3034)</f>
        <v>23</v>
      </c>
      <c r="CB3034" s="359">
        <f t="shared" ref="CB3034:CB3097" si="295">MONTH(D3034)</f>
        <v>6</v>
      </c>
      <c r="CC3034" s="359">
        <f t="shared" ref="CC3034:CC3097" si="296">YEAR(D3034)</f>
        <v>2023</v>
      </c>
      <c r="CD3034" s="359" t="str">
        <f t="shared" ref="CD3034:CD3097" si="297">CONCATENATE(CA3034,CB3034,CC3034,H3034,G3034)</f>
        <v>236202319110MOVIMIENTO EN MASA</v>
      </c>
    </row>
    <row r="3035" spans="1:82" s="121" customFormat="1" ht="168" customHeight="1">
      <c r="A3035" s="13"/>
      <c r="B3035" s="13"/>
      <c r="C3035" s="13"/>
      <c r="D3035" s="212">
        <v>45100</v>
      </c>
      <c r="E3035" s="210" t="s">
        <v>2724</v>
      </c>
      <c r="F3035" s="211" t="s">
        <v>1264</v>
      </c>
      <c r="G3035" s="111" t="s">
        <v>2807</v>
      </c>
      <c r="H3035" s="85" t="str">
        <f>VLOOKUP(E3035&amp;F3035,Divipola!$C$1:$F$1149,4,FALSE)</f>
        <v>85279</v>
      </c>
      <c r="I3035" s="77"/>
      <c r="J3035" s="181"/>
      <c r="K3035" s="146"/>
      <c r="L3035" s="146"/>
      <c r="M3035" s="146"/>
      <c r="N3035" s="146">
        <v>25</v>
      </c>
      <c r="O3035" s="146">
        <v>5</v>
      </c>
      <c r="P3035" s="146"/>
      <c r="Q3035" s="146">
        <v>5</v>
      </c>
      <c r="R3035" s="146"/>
      <c r="S3035" s="146"/>
      <c r="T3035" s="146"/>
      <c r="U3035" s="146"/>
      <c r="V3035" s="146"/>
      <c r="W3035" s="146"/>
      <c r="X3035" s="146"/>
      <c r="Y3035" s="146"/>
      <c r="Z3035" s="147"/>
      <c r="AA3035" s="185" t="s">
        <v>5563</v>
      </c>
      <c r="AB3035" s="383"/>
      <c r="AC3035" s="73"/>
      <c r="AD3035" s="414"/>
      <c r="AE3035" s="393"/>
      <c r="AF3035" s="78"/>
      <c r="AG3035" s="414"/>
      <c r="AH3035" s="383"/>
      <c r="AI3035" s="453"/>
      <c r="AJ3035" s="453"/>
      <c r="AK3035" s="414"/>
      <c r="AL3035" s="383"/>
      <c r="AM3035" s="383"/>
      <c r="AN3035" s="523"/>
      <c r="AO3035" s="414"/>
      <c r="AP3035" s="548"/>
      <c r="AQ3035" s="414"/>
      <c r="AR3035" s="78"/>
      <c r="AS3035" s="78"/>
      <c r="AT3035" s="414"/>
      <c r="AU3035" s="548"/>
      <c r="AV3035" s="548"/>
      <c r="AW3035" s="414"/>
      <c r="AX3035" s="383"/>
      <c r="AY3035" s="548"/>
      <c r="AZ3035" s="414"/>
      <c r="BA3035" s="383"/>
      <c r="BB3035" s="548"/>
      <c r="BC3035" s="78"/>
      <c r="BD3035" s="414"/>
      <c r="BE3035" s="414"/>
      <c r="BF3035" s="414"/>
      <c r="BG3035" s="414"/>
      <c r="BH3035" s="414"/>
      <c r="BI3035" s="383"/>
      <c r="BJ3035" s="383"/>
      <c r="BK3035" s="78"/>
      <c r="BL3035" s="414"/>
      <c r="BM3035" s="383"/>
      <c r="BN3035" s="78"/>
      <c r="BO3035" s="414"/>
      <c r="BP3035" s="78"/>
      <c r="BQ3035" s="414"/>
      <c r="BR3035" s="383"/>
      <c r="BS3035" s="78"/>
      <c r="BT3035" s="83"/>
      <c r="BU3035" s="75"/>
      <c r="BV3035" s="74"/>
      <c r="BW3035" s="74"/>
      <c r="BX3035" s="103" t="s">
        <v>5564</v>
      </c>
      <c r="BY3035" s="112">
        <f t="shared" si="292"/>
        <v>3030</v>
      </c>
      <c r="BZ3035" s="65">
        <f t="shared" si="293"/>
        <v>0</v>
      </c>
      <c r="CA3035" s="359">
        <f t="shared" si="294"/>
        <v>23</v>
      </c>
      <c r="CB3035" s="359">
        <f t="shared" si="295"/>
        <v>6</v>
      </c>
      <c r="CC3035" s="359">
        <f t="shared" si="296"/>
        <v>2023</v>
      </c>
      <c r="CD3035" s="359" t="str">
        <f t="shared" si="297"/>
        <v>236202385279CRECIENTE SUBITA</v>
      </c>
    </row>
    <row r="3036" spans="1:82" s="121" customFormat="1" ht="409.5" customHeight="1">
      <c r="A3036" s="13"/>
      <c r="B3036" s="13"/>
      <c r="C3036" s="13"/>
      <c r="D3036" s="212">
        <v>45101</v>
      </c>
      <c r="E3036" s="210" t="s">
        <v>2831</v>
      </c>
      <c r="F3036" s="211" t="s">
        <v>2659</v>
      </c>
      <c r="G3036" s="130" t="s">
        <v>8680</v>
      </c>
      <c r="H3036" s="85" t="str">
        <f>VLOOKUP(E3036&amp;F3036,Divipola!$C$1:$F$1149,4,FALSE)</f>
        <v>73770</v>
      </c>
      <c r="I3036" s="77"/>
      <c r="J3036" s="181"/>
      <c r="K3036" s="141"/>
      <c r="L3036" s="141"/>
      <c r="M3036" s="141"/>
      <c r="N3036" s="141"/>
      <c r="O3036" s="141"/>
      <c r="P3036" s="141"/>
      <c r="Q3036" s="141"/>
      <c r="R3036" s="141"/>
      <c r="S3036" s="141"/>
      <c r="T3036" s="141"/>
      <c r="U3036" s="141"/>
      <c r="V3036" s="141"/>
      <c r="W3036" s="141"/>
      <c r="X3036" s="141"/>
      <c r="Y3036" s="141"/>
      <c r="Z3036" s="142">
        <v>15</v>
      </c>
      <c r="AA3036" s="144"/>
      <c r="AB3036" s="383"/>
      <c r="AC3036" s="73"/>
      <c r="AD3036" s="414"/>
      <c r="AE3036" s="393"/>
      <c r="AF3036" s="78"/>
      <c r="AG3036" s="414"/>
      <c r="AH3036" s="383"/>
      <c r="AI3036" s="453"/>
      <c r="AJ3036" s="453"/>
      <c r="AK3036" s="414"/>
      <c r="AL3036" s="383"/>
      <c r="AM3036" s="383"/>
      <c r="AN3036" s="523"/>
      <c r="AO3036" s="414"/>
      <c r="AP3036" s="548"/>
      <c r="AQ3036" s="414"/>
      <c r="AR3036" s="78"/>
      <c r="AS3036" s="78"/>
      <c r="AT3036" s="414"/>
      <c r="AU3036" s="548"/>
      <c r="AV3036" s="548"/>
      <c r="AW3036" s="414"/>
      <c r="AX3036" s="383"/>
      <c r="AY3036" s="548"/>
      <c r="AZ3036" s="414"/>
      <c r="BA3036" s="383"/>
      <c r="BB3036" s="548"/>
      <c r="BC3036" s="78"/>
      <c r="BD3036" s="414"/>
      <c r="BE3036" s="414"/>
      <c r="BF3036" s="414"/>
      <c r="BG3036" s="414"/>
      <c r="BH3036" s="414"/>
      <c r="BI3036" s="383"/>
      <c r="BJ3036" s="383"/>
      <c r="BK3036" s="78"/>
      <c r="BL3036" s="414"/>
      <c r="BM3036" s="383"/>
      <c r="BN3036" s="78"/>
      <c r="BO3036" s="414"/>
      <c r="BP3036" s="78"/>
      <c r="BQ3036" s="414"/>
      <c r="BR3036" s="383"/>
      <c r="BS3036" s="78"/>
      <c r="BT3036" s="83"/>
      <c r="BU3036" s="75"/>
      <c r="BV3036" s="74"/>
      <c r="BW3036" s="74"/>
      <c r="BX3036" s="98" t="s">
        <v>5535</v>
      </c>
      <c r="BY3036" s="112">
        <f t="shared" si="292"/>
        <v>3031</v>
      </c>
      <c r="BZ3036" s="65">
        <f t="shared" si="293"/>
        <v>0</v>
      </c>
      <c r="CA3036" s="359">
        <f t="shared" si="294"/>
        <v>24</v>
      </c>
      <c r="CB3036" s="359">
        <f t="shared" si="295"/>
        <v>6</v>
      </c>
      <c r="CC3036" s="359">
        <f t="shared" si="296"/>
        <v>2023</v>
      </c>
      <c r="CD3036" s="359" t="str">
        <f t="shared" si="297"/>
        <v xml:space="preserve">246202373770INCENDIO FORESTAL </v>
      </c>
    </row>
    <row r="3037" spans="1:82" s="121" customFormat="1" ht="60" customHeight="1">
      <c r="A3037" s="13"/>
      <c r="B3037" s="13"/>
      <c r="C3037" s="13"/>
      <c r="D3037" s="212">
        <v>45101</v>
      </c>
      <c r="E3037" s="210" t="s">
        <v>2718</v>
      </c>
      <c r="F3037" s="211" t="s">
        <v>1386</v>
      </c>
      <c r="G3037" s="111" t="s">
        <v>2827</v>
      </c>
      <c r="H3037" s="85" t="str">
        <f>VLOOKUP(E3037&amp;F3037,Divipola!$C$1:$F$1149,4,FALSE)</f>
        <v>25335</v>
      </c>
      <c r="I3037" s="77"/>
      <c r="J3037" s="181"/>
      <c r="K3037" s="108"/>
      <c r="L3037" s="108"/>
      <c r="M3037" s="108"/>
      <c r="N3037" s="108"/>
      <c r="O3037" s="108"/>
      <c r="P3037" s="108"/>
      <c r="Q3037" s="108"/>
      <c r="R3037" s="108">
        <v>1</v>
      </c>
      <c r="S3037" s="108"/>
      <c r="T3037" s="108"/>
      <c r="U3037" s="108"/>
      <c r="V3037" s="108"/>
      <c r="W3037" s="108"/>
      <c r="X3037" s="108"/>
      <c r="Y3037" s="108"/>
      <c r="Z3037" s="109"/>
      <c r="AA3037" s="113"/>
      <c r="AB3037" s="383"/>
      <c r="AC3037" s="73"/>
      <c r="AD3037" s="414"/>
      <c r="AE3037" s="393"/>
      <c r="AF3037" s="78"/>
      <c r="AG3037" s="414"/>
      <c r="AH3037" s="383"/>
      <c r="AI3037" s="453"/>
      <c r="AJ3037" s="453"/>
      <c r="AK3037" s="414"/>
      <c r="AL3037" s="383"/>
      <c r="AM3037" s="383"/>
      <c r="AN3037" s="523"/>
      <c r="AO3037" s="414"/>
      <c r="AP3037" s="548"/>
      <c r="AQ3037" s="414"/>
      <c r="AR3037" s="78"/>
      <c r="AS3037" s="78"/>
      <c r="AT3037" s="414"/>
      <c r="AU3037" s="548"/>
      <c r="AV3037" s="548"/>
      <c r="AW3037" s="414"/>
      <c r="AX3037" s="383"/>
      <c r="AY3037" s="548"/>
      <c r="AZ3037" s="414"/>
      <c r="BA3037" s="383"/>
      <c r="BB3037" s="548"/>
      <c r="BC3037" s="78"/>
      <c r="BD3037" s="414"/>
      <c r="BE3037" s="414"/>
      <c r="BF3037" s="414"/>
      <c r="BG3037" s="414"/>
      <c r="BH3037" s="414"/>
      <c r="BI3037" s="383"/>
      <c r="BJ3037" s="383"/>
      <c r="BK3037" s="78"/>
      <c r="BL3037" s="414"/>
      <c r="BM3037" s="383"/>
      <c r="BN3037" s="78"/>
      <c r="BO3037" s="414"/>
      <c r="BP3037" s="78"/>
      <c r="BQ3037" s="414"/>
      <c r="BR3037" s="383"/>
      <c r="BS3037" s="78"/>
      <c r="BT3037" s="83"/>
      <c r="BU3037" s="75"/>
      <c r="BV3037" s="74"/>
      <c r="BW3037" s="74"/>
      <c r="BX3037" s="98" t="s">
        <v>5518</v>
      </c>
      <c r="BY3037" s="112">
        <f t="shared" si="292"/>
        <v>3032</v>
      </c>
      <c r="BZ3037" s="65">
        <f t="shared" si="293"/>
        <v>0</v>
      </c>
      <c r="CA3037" s="359">
        <f t="shared" si="294"/>
        <v>24</v>
      </c>
      <c r="CB3037" s="359">
        <f t="shared" si="295"/>
        <v>6</v>
      </c>
      <c r="CC3037" s="359">
        <f t="shared" si="296"/>
        <v>2023</v>
      </c>
      <c r="CD3037" s="359" t="str">
        <f t="shared" si="297"/>
        <v>246202325335MOVIMIENTO EN MASA</v>
      </c>
    </row>
    <row r="3038" spans="1:82" s="121" customFormat="1" ht="72" customHeight="1">
      <c r="A3038" s="13"/>
      <c r="B3038" s="13"/>
      <c r="C3038" s="13"/>
      <c r="D3038" s="212">
        <v>45101</v>
      </c>
      <c r="E3038" s="210" t="s">
        <v>2829</v>
      </c>
      <c r="F3038" s="211" t="s">
        <v>2434</v>
      </c>
      <c r="G3038" s="111" t="s">
        <v>2827</v>
      </c>
      <c r="H3038" s="85" t="str">
        <f>VLOOKUP(E3038&amp;F3038,Divipola!$C$1:$F$1149,4,FALSE)</f>
        <v>05347</v>
      </c>
      <c r="I3038" s="77"/>
      <c r="J3038" s="181"/>
      <c r="K3038" s="146"/>
      <c r="L3038" s="146"/>
      <c r="M3038" s="146"/>
      <c r="N3038" s="146">
        <v>600</v>
      </c>
      <c r="O3038" s="146"/>
      <c r="P3038" s="146"/>
      <c r="Q3038" s="146"/>
      <c r="R3038" s="146"/>
      <c r="S3038" s="146">
        <v>1</v>
      </c>
      <c r="T3038" s="146">
        <v>1</v>
      </c>
      <c r="U3038" s="146">
        <v>1</v>
      </c>
      <c r="V3038" s="146"/>
      <c r="W3038" s="146"/>
      <c r="X3038" s="146"/>
      <c r="Y3038" s="146"/>
      <c r="Z3038" s="147"/>
      <c r="AA3038" s="148"/>
      <c r="AB3038" s="383"/>
      <c r="AC3038" s="73"/>
      <c r="AD3038" s="414"/>
      <c r="AE3038" s="393"/>
      <c r="AF3038" s="78"/>
      <c r="AG3038" s="414"/>
      <c r="AH3038" s="383"/>
      <c r="AI3038" s="453"/>
      <c r="AJ3038" s="453"/>
      <c r="AK3038" s="414"/>
      <c r="AL3038" s="383"/>
      <c r="AM3038" s="383"/>
      <c r="AN3038" s="523"/>
      <c r="AO3038" s="414"/>
      <c r="AP3038" s="548"/>
      <c r="AQ3038" s="414"/>
      <c r="AR3038" s="78"/>
      <c r="AS3038" s="78"/>
      <c r="AT3038" s="414"/>
      <c r="AU3038" s="548"/>
      <c r="AV3038" s="548"/>
      <c r="AW3038" s="414"/>
      <c r="AX3038" s="383"/>
      <c r="AY3038" s="548"/>
      <c r="AZ3038" s="414"/>
      <c r="BA3038" s="383"/>
      <c r="BB3038" s="548"/>
      <c r="BC3038" s="78"/>
      <c r="BD3038" s="414"/>
      <c r="BE3038" s="414"/>
      <c r="BF3038" s="414"/>
      <c r="BG3038" s="414"/>
      <c r="BH3038" s="414"/>
      <c r="BI3038" s="383"/>
      <c r="BJ3038" s="383"/>
      <c r="BK3038" s="78"/>
      <c r="BL3038" s="414"/>
      <c r="BM3038" s="383"/>
      <c r="BN3038" s="78"/>
      <c r="BO3038" s="414"/>
      <c r="BP3038" s="78"/>
      <c r="BQ3038" s="414"/>
      <c r="BR3038" s="383"/>
      <c r="BS3038" s="78"/>
      <c r="BT3038" s="83"/>
      <c r="BU3038" s="75"/>
      <c r="BV3038" s="74"/>
      <c r="BW3038" s="74"/>
      <c r="BX3038" s="98" t="s">
        <v>5519</v>
      </c>
      <c r="BY3038" s="112">
        <f t="shared" si="292"/>
        <v>3033</v>
      </c>
      <c r="BZ3038" s="65">
        <f t="shared" si="293"/>
        <v>0</v>
      </c>
      <c r="CA3038" s="359">
        <f t="shared" si="294"/>
        <v>24</v>
      </c>
      <c r="CB3038" s="359">
        <f t="shared" si="295"/>
        <v>6</v>
      </c>
      <c r="CC3038" s="359">
        <f t="shared" si="296"/>
        <v>2023</v>
      </c>
      <c r="CD3038" s="359" t="str">
        <f t="shared" si="297"/>
        <v>246202305347MOVIMIENTO EN MASA</v>
      </c>
    </row>
    <row r="3039" spans="1:82" s="121" customFormat="1" ht="48" customHeight="1">
      <c r="A3039" s="13"/>
      <c r="B3039" s="13"/>
      <c r="C3039" s="13"/>
      <c r="D3039" s="212">
        <v>45101</v>
      </c>
      <c r="E3039" s="210" t="s">
        <v>2718</v>
      </c>
      <c r="F3039" s="211" t="s">
        <v>2691</v>
      </c>
      <c r="G3039" s="130" t="s">
        <v>8680</v>
      </c>
      <c r="H3039" s="85" t="str">
        <f>VLOOKUP(E3039&amp;F3039,Divipola!$C$1:$F$1149,4,FALSE)</f>
        <v>25258</v>
      </c>
      <c r="I3039" s="77"/>
      <c r="J3039" s="181"/>
      <c r="K3039" s="108"/>
      <c r="L3039" s="108"/>
      <c r="M3039" s="108"/>
      <c r="N3039" s="108"/>
      <c r="O3039" s="108"/>
      <c r="P3039" s="108"/>
      <c r="Q3039" s="108"/>
      <c r="R3039" s="108"/>
      <c r="S3039" s="108"/>
      <c r="T3039" s="108"/>
      <c r="U3039" s="108"/>
      <c r="V3039" s="108"/>
      <c r="W3039" s="108"/>
      <c r="X3039" s="108"/>
      <c r="Y3039" s="108"/>
      <c r="Z3039" s="109">
        <v>1</v>
      </c>
      <c r="AA3039" s="113"/>
      <c r="AB3039" s="383"/>
      <c r="AC3039" s="73"/>
      <c r="AD3039" s="414"/>
      <c r="AE3039" s="393"/>
      <c r="AF3039" s="78"/>
      <c r="AG3039" s="414"/>
      <c r="AH3039" s="383"/>
      <c r="AI3039" s="453"/>
      <c r="AJ3039" s="453"/>
      <c r="AK3039" s="414"/>
      <c r="AL3039" s="383"/>
      <c r="AM3039" s="383"/>
      <c r="AN3039" s="523"/>
      <c r="AO3039" s="414"/>
      <c r="AP3039" s="548"/>
      <c r="AQ3039" s="414"/>
      <c r="AR3039" s="78"/>
      <c r="AS3039" s="78"/>
      <c r="AT3039" s="414"/>
      <c r="AU3039" s="548"/>
      <c r="AV3039" s="548"/>
      <c r="AW3039" s="414"/>
      <c r="AX3039" s="383"/>
      <c r="AY3039" s="548"/>
      <c r="AZ3039" s="414"/>
      <c r="BA3039" s="383"/>
      <c r="BB3039" s="548"/>
      <c r="BC3039" s="78"/>
      <c r="BD3039" s="414"/>
      <c r="BE3039" s="414"/>
      <c r="BF3039" s="414"/>
      <c r="BG3039" s="414"/>
      <c r="BH3039" s="414"/>
      <c r="BI3039" s="383"/>
      <c r="BJ3039" s="383"/>
      <c r="BK3039" s="78"/>
      <c r="BL3039" s="414"/>
      <c r="BM3039" s="383"/>
      <c r="BN3039" s="78"/>
      <c r="BO3039" s="414"/>
      <c r="BP3039" s="78"/>
      <c r="BQ3039" s="414"/>
      <c r="BR3039" s="383"/>
      <c r="BS3039" s="78"/>
      <c r="BT3039" s="83"/>
      <c r="BU3039" s="75"/>
      <c r="BV3039" s="74"/>
      <c r="BW3039" s="74"/>
      <c r="BX3039" s="98" t="s">
        <v>5523</v>
      </c>
      <c r="BY3039" s="112">
        <f t="shared" si="292"/>
        <v>3034</v>
      </c>
      <c r="BZ3039" s="65">
        <f t="shared" si="293"/>
        <v>0</v>
      </c>
      <c r="CA3039" s="359">
        <f t="shared" si="294"/>
        <v>24</v>
      </c>
      <c r="CB3039" s="359">
        <f t="shared" si="295"/>
        <v>6</v>
      </c>
      <c r="CC3039" s="359">
        <f t="shared" si="296"/>
        <v>2023</v>
      </c>
      <c r="CD3039" s="359" t="str">
        <f t="shared" si="297"/>
        <v xml:space="preserve">246202325258INCENDIO FORESTAL </v>
      </c>
    </row>
    <row r="3040" spans="1:82" s="121" customFormat="1" ht="96" customHeight="1">
      <c r="A3040" s="13"/>
      <c r="B3040" s="13"/>
      <c r="C3040" s="13"/>
      <c r="D3040" s="212">
        <v>45101</v>
      </c>
      <c r="E3040" s="210" t="s">
        <v>2161</v>
      </c>
      <c r="F3040" s="211" t="s">
        <v>749</v>
      </c>
      <c r="G3040" s="111" t="s">
        <v>2808</v>
      </c>
      <c r="H3040" s="85" t="str">
        <f>VLOOKUP(E3040&amp;F3040,Divipola!$C$1:$F$1149,4,FALSE)</f>
        <v>17442</v>
      </c>
      <c r="I3040" s="77"/>
      <c r="J3040" s="181"/>
      <c r="K3040" s="108"/>
      <c r="L3040" s="108"/>
      <c r="M3040" s="108"/>
      <c r="N3040" s="108"/>
      <c r="O3040" s="108"/>
      <c r="P3040" s="108"/>
      <c r="Q3040" s="108"/>
      <c r="R3040" s="108">
        <v>1</v>
      </c>
      <c r="S3040" s="108"/>
      <c r="T3040" s="108"/>
      <c r="U3040" s="108"/>
      <c r="V3040" s="108"/>
      <c r="W3040" s="108"/>
      <c r="X3040" s="108"/>
      <c r="Y3040" s="108"/>
      <c r="Z3040" s="109"/>
      <c r="AA3040" s="113"/>
      <c r="AB3040" s="383"/>
      <c r="AC3040" s="73"/>
      <c r="AD3040" s="414"/>
      <c r="AE3040" s="393"/>
      <c r="AF3040" s="78"/>
      <c r="AG3040" s="414"/>
      <c r="AH3040" s="383"/>
      <c r="AI3040" s="453"/>
      <c r="AJ3040" s="453"/>
      <c r="AK3040" s="414"/>
      <c r="AL3040" s="383"/>
      <c r="AM3040" s="383"/>
      <c r="AN3040" s="523"/>
      <c r="AO3040" s="414"/>
      <c r="AP3040" s="548"/>
      <c r="AQ3040" s="414"/>
      <c r="AR3040" s="78"/>
      <c r="AS3040" s="78"/>
      <c r="AT3040" s="414"/>
      <c r="AU3040" s="548"/>
      <c r="AV3040" s="548"/>
      <c r="AW3040" s="414"/>
      <c r="AX3040" s="383"/>
      <c r="AY3040" s="548"/>
      <c r="AZ3040" s="414"/>
      <c r="BA3040" s="383"/>
      <c r="BB3040" s="548"/>
      <c r="BC3040" s="78"/>
      <c r="BD3040" s="414"/>
      <c r="BE3040" s="414"/>
      <c r="BF3040" s="414"/>
      <c r="BG3040" s="414"/>
      <c r="BH3040" s="414"/>
      <c r="BI3040" s="383"/>
      <c r="BJ3040" s="383"/>
      <c r="BK3040" s="78"/>
      <c r="BL3040" s="414"/>
      <c r="BM3040" s="383"/>
      <c r="BN3040" s="78"/>
      <c r="BO3040" s="414"/>
      <c r="BP3040" s="78"/>
      <c r="BQ3040" s="414"/>
      <c r="BR3040" s="383"/>
      <c r="BS3040" s="78"/>
      <c r="BT3040" s="83"/>
      <c r="BU3040" s="75"/>
      <c r="BV3040" s="74"/>
      <c r="BW3040" s="74"/>
      <c r="BX3040" s="98" t="s">
        <v>5526</v>
      </c>
      <c r="BY3040" s="112">
        <f t="shared" si="292"/>
        <v>3035</v>
      </c>
      <c r="BZ3040" s="65">
        <f t="shared" si="293"/>
        <v>0</v>
      </c>
      <c r="CA3040" s="359">
        <f t="shared" si="294"/>
        <v>24</v>
      </c>
      <c r="CB3040" s="359">
        <f t="shared" si="295"/>
        <v>6</v>
      </c>
      <c r="CC3040" s="359">
        <f t="shared" si="296"/>
        <v>2023</v>
      </c>
      <c r="CD3040" s="359" t="str">
        <f t="shared" si="297"/>
        <v>246202317442AVENIDA TORRENCIAL</v>
      </c>
    </row>
    <row r="3041" spans="1:82" s="121" customFormat="1" ht="14.25" customHeight="1">
      <c r="A3041" s="13"/>
      <c r="B3041" s="13"/>
      <c r="C3041" s="13"/>
      <c r="D3041" s="212">
        <v>45101</v>
      </c>
      <c r="E3041" s="210" t="s">
        <v>2756</v>
      </c>
      <c r="F3041" s="211" t="s">
        <v>2090</v>
      </c>
      <c r="G3041" s="111" t="s">
        <v>2800</v>
      </c>
      <c r="H3041" s="85" t="str">
        <f>VLOOKUP(E3041&amp;F3041,Divipola!$C$1:$F$1149,4,FALSE)</f>
        <v>52490</v>
      </c>
      <c r="I3041" s="77"/>
      <c r="J3041" s="181"/>
      <c r="K3041" s="146"/>
      <c r="L3041" s="146"/>
      <c r="M3041" s="146"/>
      <c r="N3041" s="146">
        <v>48</v>
      </c>
      <c r="O3041" s="146">
        <v>6</v>
      </c>
      <c r="P3041" s="146">
        <v>4</v>
      </c>
      <c r="Q3041" s="146">
        <v>2</v>
      </c>
      <c r="R3041" s="146"/>
      <c r="S3041" s="146"/>
      <c r="T3041" s="146"/>
      <c r="U3041" s="146"/>
      <c r="V3041" s="146"/>
      <c r="W3041" s="146"/>
      <c r="X3041" s="146"/>
      <c r="Y3041" s="146"/>
      <c r="Z3041" s="146"/>
      <c r="AA3041" s="148"/>
      <c r="AB3041" s="383"/>
      <c r="AC3041" s="73"/>
      <c r="AD3041" s="414"/>
      <c r="AE3041" s="393"/>
      <c r="AF3041" s="78"/>
      <c r="AG3041" s="414"/>
      <c r="AH3041" s="383"/>
      <c r="AI3041" s="453"/>
      <c r="AJ3041" s="453"/>
      <c r="AK3041" s="414"/>
      <c r="AL3041" s="383"/>
      <c r="AM3041" s="383"/>
      <c r="AN3041" s="523"/>
      <c r="AO3041" s="414"/>
      <c r="AP3041" s="548"/>
      <c r="AQ3041" s="414"/>
      <c r="AR3041" s="78"/>
      <c r="AS3041" s="78"/>
      <c r="AT3041" s="414"/>
      <c r="AU3041" s="548"/>
      <c r="AV3041" s="548"/>
      <c r="AW3041" s="414"/>
      <c r="AX3041" s="383"/>
      <c r="AY3041" s="548"/>
      <c r="AZ3041" s="414"/>
      <c r="BA3041" s="383"/>
      <c r="BB3041" s="548"/>
      <c r="BC3041" s="78"/>
      <c r="BD3041" s="414"/>
      <c r="BE3041" s="414"/>
      <c r="BF3041" s="414"/>
      <c r="BG3041" s="414"/>
      <c r="BH3041" s="414"/>
      <c r="BI3041" s="383"/>
      <c r="BJ3041" s="383"/>
      <c r="BK3041" s="78"/>
      <c r="BL3041" s="414"/>
      <c r="BM3041" s="383"/>
      <c r="BN3041" s="78"/>
      <c r="BO3041" s="414"/>
      <c r="BP3041" s="78"/>
      <c r="BQ3041" s="414"/>
      <c r="BR3041" s="383"/>
      <c r="BS3041" s="78"/>
      <c r="BT3041" s="83"/>
      <c r="BU3041" s="75"/>
      <c r="BV3041" s="74"/>
      <c r="BW3041" s="74"/>
      <c r="BX3041" s="98" t="s">
        <v>5533</v>
      </c>
      <c r="BY3041" s="112">
        <f t="shared" si="292"/>
        <v>3036</v>
      </c>
      <c r="BZ3041" s="65">
        <f t="shared" si="293"/>
        <v>0</v>
      </c>
      <c r="CA3041" s="359">
        <f t="shared" si="294"/>
        <v>24</v>
      </c>
      <c r="CB3041" s="359">
        <f t="shared" si="295"/>
        <v>6</v>
      </c>
      <c r="CC3041" s="359">
        <f t="shared" si="296"/>
        <v>2023</v>
      </c>
      <c r="CD3041" s="359" t="str">
        <f t="shared" si="297"/>
        <v>246202352490INCENDIO ESTRUCTURAL</v>
      </c>
    </row>
    <row r="3042" spans="1:82" s="121" customFormat="1" ht="15" customHeight="1">
      <c r="A3042" s="13"/>
      <c r="B3042" s="13"/>
      <c r="C3042" s="13"/>
      <c r="D3042" s="212">
        <v>45102</v>
      </c>
      <c r="E3042" s="210" t="s">
        <v>2622</v>
      </c>
      <c r="F3042" s="211" t="s">
        <v>1350</v>
      </c>
      <c r="G3042" s="130" t="s">
        <v>8680</v>
      </c>
      <c r="H3042" s="85" t="str">
        <f>VLOOKUP(E3042&amp;F3042,Divipola!$C$1:$F$1149,4,FALSE)</f>
        <v>41551</v>
      </c>
      <c r="I3042" s="77"/>
      <c r="J3042" s="181"/>
      <c r="K3042" s="108"/>
      <c r="L3042" s="108"/>
      <c r="M3042" s="108"/>
      <c r="N3042" s="108"/>
      <c r="O3042" s="108"/>
      <c r="P3042" s="108"/>
      <c r="Q3042" s="108"/>
      <c r="R3042" s="108"/>
      <c r="S3042" s="108"/>
      <c r="T3042" s="108"/>
      <c r="U3042" s="108"/>
      <c r="V3042" s="108"/>
      <c r="W3042" s="108"/>
      <c r="X3042" s="108"/>
      <c r="Y3042" s="108"/>
      <c r="Z3042" s="109">
        <v>1</v>
      </c>
      <c r="AA3042" s="113"/>
      <c r="AB3042" s="383"/>
      <c r="AC3042" s="73"/>
      <c r="AD3042" s="414"/>
      <c r="AE3042" s="393"/>
      <c r="AF3042" s="78"/>
      <c r="AG3042" s="414"/>
      <c r="AH3042" s="383"/>
      <c r="AI3042" s="453"/>
      <c r="AJ3042" s="453"/>
      <c r="AK3042" s="414"/>
      <c r="AL3042" s="383"/>
      <c r="AM3042" s="383"/>
      <c r="AN3042" s="523"/>
      <c r="AO3042" s="414"/>
      <c r="AP3042" s="548"/>
      <c r="AQ3042" s="414"/>
      <c r="AR3042" s="78"/>
      <c r="AS3042" s="78"/>
      <c r="AT3042" s="414"/>
      <c r="AU3042" s="548"/>
      <c r="AV3042" s="548"/>
      <c r="AW3042" s="414"/>
      <c r="AX3042" s="383"/>
      <c r="AY3042" s="548"/>
      <c r="AZ3042" s="414"/>
      <c r="BA3042" s="383"/>
      <c r="BB3042" s="548"/>
      <c r="BC3042" s="78"/>
      <c r="BD3042" s="414"/>
      <c r="BE3042" s="414"/>
      <c r="BF3042" s="414"/>
      <c r="BG3042" s="414"/>
      <c r="BH3042" s="414"/>
      <c r="BI3042" s="383"/>
      <c r="BJ3042" s="383"/>
      <c r="BK3042" s="78"/>
      <c r="BL3042" s="414"/>
      <c r="BM3042" s="383"/>
      <c r="BN3042" s="78"/>
      <c r="BO3042" s="414"/>
      <c r="BP3042" s="78"/>
      <c r="BQ3042" s="414"/>
      <c r="BR3042" s="383"/>
      <c r="BS3042" s="78"/>
      <c r="BT3042" s="83"/>
      <c r="BU3042" s="75"/>
      <c r="BV3042" s="74"/>
      <c r="BW3042" s="74"/>
      <c r="BX3042" s="98" t="s">
        <v>5531</v>
      </c>
      <c r="BY3042" s="112">
        <f t="shared" si="292"/>
        <v>3037</v>
      </c>
      <c r="BZ3042" s="65">
        <f t="shared" si="293"/>
        <v>0</v>
      </c>
      <c r="CA3042" s="359">
        <f t="shared" si="294"/>
        <v>25</v>
      </c>
      <c r="CB3042" s="359">
        <f t="shared" si="295"/>
        <v>6</v>
      </c>
      <c r="CC3042" s="359">
        <f t="shared" si="296"/>
        <v>2023</v>
      </c>
      <c r="CD3042" s="359" t="str">
        <f t="shared" si="297"/>
        <v xml:space="preserve">256202341551INCENDIO FORESTAL </v>
      </c>
    </row>
    <row r="3043" spans="1:82" s="121" customFormat="1" ht="15" customHeight="1">
      <c r="A3043" s="13"/>
      <c r="B3043" s="13"/>
      <c r="C3043" s="13"/>
      <c r="D3043" s="212">
        <v>45102</v>
      </c>
      <c r="E3043" s="210" t="s">
        <v>2829</v>
      </c>
      <c r="F3043" s="211" t="s">
        <v>1375</v>
      </c>
      <c r="G3043" s="111" t="s">
        <v>2808</v>
      </c>
      <c r="H3043" s="85" t="str">
        <f>VLOOKUP(E3043&amp;F3043,Divipola!$C$1:$F$1149,4,FALSE)</f>
        <v>05079</v>
      </c>
      <c r="I3043" s="77"/>
      <c r="J3043" s="181"/>
      <c r="K3043" s="108"/>
      <c r="L3043" s="108"/>
      <c r="M3043" s="108"/>
      <c r="N3043" s="108">
        <v>120</v>
      </c>
      <c r="O3043" s="108">
        <v>30</v>
      </c>
      <c r="P3043" s="108">
        <v>1</v>
      </c>
      <c r="Q3043" s="108">
        <v>8</v>
      </c>
      <c r="R3043" s="108"/>
      <c r="S3043" s="108"/>
      <c r="T3043" s="108"/>
      <c r="U3043" s="108"/>
      <c r="V3043" s="108"/>
      <c r="W3043" s="108"/>
      <c r="X3043" s="108"/>
      <c r="Y3043" s="108"/>
      <c r="Z3043" s="109"/>
      <c r="AA3043" s="113"/>
      <c r="AB3043" s="383"/>
      <c r="AC3043" s="73"/>
      <c r="AD3043" s="414"/>
      <c r="AE3043" s="393"/>
      <c r="AF3043" s="78"/>
      <c r="AG3043" s="414"/>
      <c r="AH3043" s="383"/>
      <c r="AI3043" s="453"/>
      <c r="AJ3043" s="453"/>
      <c r="AK3043" s="414"/>
      <c r="AL3043" s="383"/>
      <c r="AM3043" s="383"/>
      <c r="AN3043" s="523"/>
      <c r="AO3043" s="414"/>
      <c r="AP3043" s="548"/>
      <c r="AQ3043" s="414"/>
      <c r="AR3043" s="78"/>
      <c r="AS3043" s="78"/>
      <c r="AT3043" s="414"/>
      <c r="AU3043" s="548"/>
      <c r="AV3043" s="548"/>
      <c r="AW3043" s="414"/>
      <c r="AX3043" s="383"/>
      <c r="AY3043" s="548"/>
      <c r="AZ3043" s="414"/>
      <c r="BA3043" s="383"/>
      <c r="BB3043" s="548"/>
      <c r="BC3043" s="78"/>
      <c r="BD3043" s="414"/>
      <c r="BE3043" s="414"/>
      <c r="BF3043" s="414"/>
      <c r="BG3043" s="414"/>
      <c r="BH3043" s="414"/>
      <c r="BI3043" s="383"/>
      <c r="BJ3043" s="383"/>
      <c r="BK3043" s="78"/>
      <c r="BL3043" s="414"/>
      <c r="BM3043" s="383"/>
      <c r="BN3043" s="78"/>
      <c r="BO3043" s="414"/>
      <c r="BP3043" s="78"/>
      <c r="BQ3043" s="414"/>
      <c r="BR3043" s="383"/>
      <c r="BS3043" s="78"/>
      <c r="BT3043" s="83"/>
      <c r="BU3043" s="75"/>
      <c r="BV3043" s="74"/>
      <c r="BW3043" s="74"/>
      <c r="BX3043" s="98" t="s">
        <v>5536</v>
      </c>
      <c r="BY3043" s="112">
        <f t="shared" si="292"/>
        <v>3038</v>
      </c>
      <c r="BZ3043" s="65">
        <f t="shared" si="293"/>
        <v>0</v>
      </c>
      <c r="CA3043" s="359">
        <f t="shared" si="294"/>
        <v>25</v>
      </c>
      <c r="CB3043" s="359">
        <f t="shared" si="295"/>
        <v>6</v>
      </c>
      <c r="CC3043" s="359">
        <f t="shared" si="296"/>
        <v>2023</v>
      </c>
      <c r="CD3043" s="359" t="str">
        <f t="shared" si="297"/>
        <v>256202305079AVENIDA TORRENCIAL</v>
      </c>
    </row>
    <row r="3044" spans="1:82" s="121" customFormat="1" ht="14.25" customHeight="1">
      <c r="A3044" s="13"/>
      <c r="B3044" s="13"/>
      <c r="C3044" s="13"/>
      <c r="D3044" s="212">
        <v>45102</v>
      </c>
      <c r="E3044" s="210" t="s">
        <v>2829</v>
      </c>
      <c r="F3044" s="211" t="s">
        <v>2756</v>
      </c>
      <c r="G3044" s="111" t="s">
        <v>2808</v>
      </c>
      <c r="H3044" s="85" t="str">
        <f>VLOOKUP(E3044&amp;F3044,Divipola!$C$1:$F$1149,4,FALSE)</f>
        <v>05483</v>
      </c>
      <c r="I3044" s="77"/>
      <c r="J3044" s="181"/>
      <c r="K3044" s="141"/>
      <c r="L3044" s="141"/>
      <c r="M3044" s="141"/>
      <c r="N3044" s="141">
        <v>200</v>
      </c>
      <c r="O3044" s="141">
        <v>20</v>
      </c>
      <c r="P3044" s="141"/>
      <c r="Q3044" s="141">
        <v>10</v>
      </c>
      <c r="R3044" s="141"/>
      <c r="S3044" s="141"/>
      <c r="T3044" s="141"/>
      <c r="U3044" s="141"/>
      <c r="V3044" s="141">
        <v>1</v>
      </c>
      <c r="W3044" s="141"/>
      <c r="X3044" s="141"/>
      <c r="Y3044" s="141">
        <v>1</v>
      </c>
      <c r="Z3044" s="142"/>
      <c r="AA3044" s="144"/>
      <c r="AB3044" s="383"/>
      <c r="AC3044" s="73"/>
      <c r="AD3044" s="414"/>
      <c r="AE3044" s="393"/>
      <c r="AF3044" s="78"/>
      <c r="AG3044" s="414"/>
      <c r="AH3044" s="383"/>
      <c r="AI3044" s="453"/>
      <c r="AJ3044" s="453"/>
      <c r="AK3044" s="414"/>
      <c r="AL3044" s="383"/>
      <c r="AM3044" s="383"/>
      <c r="AN3044" s="523"/>
      <c r="AO3044" s="414"/>
      <c r="AP3044" s="548"/>
      <c r="AQ3044" s="414"/>
      <c r="AR3044" s="78"/>
      <c r="AS3044" s="78"/>
      <c r="AT3044" s="414"/>
      <c r="AU3044" s="548"/>
      <c r="AV3044" s="548"/>
      <c r="AW3044" s="414"/>
      <c r="AX3044" s="383"/>
      <c r="AY3044" s="548"/>
      <c r="AZ3044" s="414"/>
      <c r="BA3044" s="383"/>
      <c r="BB3044" s="548"/>
      <c r="BC3044" s="78"/>
      <c r="BD3044" s="414"/>
      <c r="BE3044" s="414"/>
      <c r="BF3044" s="414"/>
      <c r="BG3044" s="414"/>
      <c r="BH3044" s="414"/>
      <c r="BI3044" s="383"/>
      <c r="BJ3044" s="383"/>
      <c r="BK3044" s="78"/>
      <c r="BL3044" s="414"/>
      <c r="BM3044" s="383"/>
      <c r="BN3044" s="78"/>
      <c r="BO3044" s="414"/>
      <c r="BP3044" s="78"/>
      <c r="BQ3044" s="414"/>
      <c r="BR3044" s="383"/>
      <c r="BS3044" s="78"/>
      <c r="BT3044" s="83"/>
      <c r="BU3044" s="75"/>
      <c r="BV3044" s="74"/>
      <c r="BW3044" s="74"/>
      <c r="BX3044" s="98" t="s">
        <v>5541</v>
      </c>
      <c r="BY3044" s="112">
        <f t="shared" si="292"/>
        <v>3039</v>
      </c>
      <c r="BZ3044" s="65">
        <f t="shared" si="293"/>
        <v>0</v>
      </c>
      <c r="CA3044" s="359">
        <f t="shared" si="294"/>
        <v>25</v>
      </c>
      <c r="CB3044" s="359">
        <f t="shared" si="295"/>
        <v>6</v>
      </c>
      <c r="CC3044" s="359">
        <f t="shared" si="296"/>
        <v>2023</v>
      </c>
      <c r="CD3044" s="359" t="str">
        <f t="shared" si="297"/>
        <v>256202305483AVENIDA TORRENCIAL</v>
      </c>
    </row>
    <row r="3045" spans="1:82" s="121" customFormat="1" ht="409.5" customHeight="1">
      <c r="A3045" s="13"/>
      <c r="B3045" s="13"/>
      <c r="C3045" s="13"/>
      <c r="D3045" s="212">
        <v>45102</v>
      </c>
      <c r="E3045" s="210" t="s">
        <v>2622</v>
      </c>
      <c r="F3045" s="211" t="s">
        <v>376</v>
      </c>
      <c r="G3045" s="111" t="s">
        <v>3024</v>
      </c>
      <c r="H3045" s="85" t="str">
        <f>VLOOKUP(E3045&amp;F3045,Divipola!$C$1:$F$1149,4,FALSE)</f>
        <v>41791</v>
      </c>
      <c r="I3045" s="77"/>
      <c r="J3045" s="181"/>
      <c r="K3045" s="207"/>
      <c r="L3045" s="207"/>
      <c r="M3045" s="207">
        <v>1</v>
      </c>
      <c r="N3045" s="207"/>
      <c r="O3045" s="207"/>
      <c r="P3045" s="207"/>
      <c r="Q3045" s="207"/>
      <c r="R3045" s="207"/>
      <c r="S3045" s="207"/>
      <c r="T3045" s="207"/>
      <c r="U3045" s="207"/>
      <c r="V3045" s="207"/>
      <c r="W3045" s="207"/>
      <c r="X3045" s="207"/>
      <c r="Y3045" s="207"/>
      <c r="Z3045" s="208"/>
      <c r="AA3045" s="186"/>
      <c r="AB3045" s="383"/>
      <c r="AC3045" s="73"/>
      <c r="AD3045" s="414"/>
      <c r="AE3045" s="393"/>
      <c r="AF3045" s="78"/>
      <c r="AG3045" s="414"/>
      <c r="AH3045" s="383"/>
      <c r="AI3045" s="453"/>
      <c r="AJ3045" s="453"/>
      <c r="AK3045" s="414"/>
      <c r="AL3045" s="383"/>
      <c r="AM3045" s="383"/>
      <c r="AN3045" s="523"/>
      <c r="AO3045" s="414"/>
      <c r="AP3045" s="548"/>
      <c r="AQ3045" s="414"/>
      <c r="AR3045" s="78"/>
      <c r="AS3045" s="78"/>
      <c r="AT3045" s="414"/>
      <c r="AU3045" s="548"/>
      <c r="AV3045" s="548"/>
      <c r="AW3045" s="414"/>
      <c r="AX3045" s="383"/>
      <c r="AY3045" s="548"/>
      <c r="AZ3045" s="414"/>
      <c r="BA3045" s="383"/>
      <c r="BB3045" s="548"/>
      <c r="BC3045" s="78"/>
      <c r="BD3045" s="414"/>
      <c r="BE3045" s="414"/>
      <c r="BF3045" s="414"/>
      <c r="BG3045" s="414"/>
      <c r="BH3045" s="414"/>
      <c r="BI3045" s="383"/>
      <c r="BJ3045" s="383"/>
      <c r="BK3045" s="78"/>
      <c r="BL3045" s="414"/>
      <c r="BM3045" s="383"/>
      <c r="BN3045" s="78"/>
      <c r="BO3045" s="414"/>
      <c r="BP3045" s="78"/>
      <c r="BQ3045" s="414"/>
      <c r="BR3045" s="383"/>
      <c r="BS3045" s="78"/>
      <c r="BT3045" s="83"/>
      <c r="BU3045" s="75"/>
      <c r="BV3045" s="74"/>
      <c r="BW3045" s="74"/>
      <c r="BX3045" s="98" t="s">
        <v>7463</v>
      </c>
      <c r="BY3045" s="112">
        <f t="shared" si="292"/>
        <v>3040</v>
      </c>
      <c r="BZ3045" s="65">
        <f t="shared" si="293"/>
        <v>0</v>
      </c>
      <c r="CA3045" s="359">
        <f t="shared" si="294"/>
        <v>25</v>
      </c>
      <c r="CB3045" s="359">
        <f t="shared" si="295"/>
        <v>6</v>
      </c>
      <c r="CC3045" s="359">
        <f t="shared" si="296"/>
        <v>2023</v>
      </c>
      <c r="CD3045" s="359" t="str">
        <f t="shared" si="297"/>
        <v>256202341791INMERSION</v>
      </c>
    </row>
    <row r="3046" spans="1:82" s="121" customFormat="1" ht="14.25" customHeight="1">
      <c r="A3046" s="13"/>
      <c r="B3046" s="13"/>
      <c r="C3046" s="13"/>
      <c r="D3046" s="212">
        <v>45103</v>
      </c>
      <c r="E3046" s="210" t="s">
        <v>2720</v>
      </c>
      <c r="F3046" s="211" t="s">
        <v>1346</v>
      </c>
      <c r="G3046" s="111" t="s">
        <v>2800</v>
      </c>
      <c r="H3046" s="85" t="str">
        <f>VLOOKUP(E3046&amp;F3046,Divipola!$C$1:$F$1149,4,FALSE)</f>
        <v>66001</v>
      </c>
      <c r="I3046" s="77"/>
      <c r="J3046" s="181"/>
      <c r="K3046" s="108"/>
      <c r="L3046" s="108"/>
      <c r="M3046" s="108"/>
      <c r="N3046" s="108">
        <v>4</v>
      </c>
      <c r="O3046" s="108">
        <v>1</v>
      </c>
      <c r="P3046" s="108">
        <v>1</v>
      </c>
      <c r="Q3046" s="108"/>
      <c r="R3046" s="108"/>
      <c r="S3046" s="108"/>
      <c r="T3046" s="108"/>
      <c r="U3046" s="108"/>
      <c r="V3046" s="108"/>
      <c r="W3046" s="108"/>
      <c r="X3046" s="108"/>
      <c r="Y3046" s="108"/>
      <c r="Z3046" s="109"/>
      <c r="AA3046" s="113"/>
      <c r="AB3046" s="383"/>
      <c r="AC3046" s="73"/>
      <c r="AD3046" s="414"/>
      <c r="AE3046" s="393"/>
      <c r="AF3046" s="78"/>
      <c r="AG3046" s="414"/>
      <c r="AH3046" s="383"/>
      <c r="AI3046" s="453"/>
      <c r="AJ3046" s="453"/>
      <c r="AK3046" s="414"/>
      <c r="AL3046" s="383"/>
      <c r="AM3046" s="383"/>
      <c r="AN3046" s="523"/>
      <c r="AO3046" s="414"/>
      <c r="AP3046" s="548"/>
      <c r="AQ3046" s="414"/>
      <c r="AR3046" s="78"/>
      <c r="AS3046" s="78"/>
      <c r="AT3046" s="414"/>
      <c r="AU3046" s="548"/>
      <c r="AV3046" s="548"/>
      <c r="AW3046" s="414"/>
      <c r="AX3046" s="383"/>
      <c r="AY3046" s="548"/>
      <c r="AZ3046" s="414"/>
      <c r="BA3046" s="383"/>
      <c r="BB3046" s="548"/>
      <c r="BC3046" s="78"/>
      <c r="BD3046" s="414"/>
      <c r="BE3046" s="414"/>
      <c r="BF3046" s="414"/>
      <c r="BG3046" s="414"/>
      <c r="BH3046" s="414"/>
      <c r="BI3046" s="383"/>
      <c r="BJ3046" s="383"/>
      <c r="BK3046" s="78"/>
      <c r="BL3046" s="414"/>
      <c r="BM3046" s="383"/>
      <c r="BN3046" s="78"/>
      <c r="BO3046" s="414"/>
      <c r="BP3046" s="78"/>
      <c r="BQ3046" s="414"/>
      <c r="BR3046" s="383"/>
      <c r="BS3046" s="78"/>
      <c r="BT3046" s="83"/>
      <c r="BU3046" s="75"/>
      <c r="BV3046" s="74"/>
      <c r="BW3046" s="74"/>
      <c r="BX3046" s="98" t="s">
        <v>5530</v>
      </c>
      <c r="BY3046" s="112">
        <f t="shared" si="292"/>
        <v>3041</v>
      </c>
      <c r="BZ3046" s="65">
        <f t="shared" si="293"/>
        <v>0</v>
      </c>
      <c r="CA3046" s="359">
        <f t="shared" si="294"/>
        <v>26</v>
      </c>
      <c r="CB3046" s="359">
        <f t="shared" si="295"/>
        <v>6</v>
      </c>
      <c r="CC3046" s="359">
        <f t="shared" si="296"/>
        <v>2023</v>
      </c>
      <c r="CD3046" s="359" t="str">
        <f t="shared" si="297"/>
        <v>266202366001INCENDIO ESTRUCTURAL</v>
      </c>
    </row>
    <row r="3047" spans="1:82" s="121" customFormat="1" ht="108" customHeight="1">
      <c r="A3047" s="13"/>
      <c r="B3047" s="13"/>
      <c r="C3047" s="13"/>
      <c r="D3047" s="212">
        <v>45103</v>
      </c>
      <c r="E3047" s="210" t="s">
        <v>2854</v>
      </c>
      <c r="F3047" s="211" t="s">
        <v>2035</v>
      </c>
      <c r="G3047" s="111" t="s">
        <v>2800</v>
      </c>
      <c r="H3047" s="85" t="str">
        <f>VLOOKUP(E3047&amp;F3047,Divipola!$C$1:$F$1149,4,FALSE)</f>
        <v>27073</v>
      </c>
      <c r="I3047" s="77"/>
      <c r="J3047" s="181"/>
      <c r="K3047" s="146"/>
      <c r="L3047" s="146"/>
      <c r="M3047" s="146"/>
      <c r="N3047" s="146">
        <v>20</v>
      </c>
      <c r="O3047" s="146">
        <v>4</v>
      </c>
      <c r="P3047" s="146"/>
      <c r="Q3047" s="146">
        <v>4</v>
      </c>
      <c r="R3047" s="146"/>
      <c r="S3047" s="146"/>
      <c r="T3047" s="146"/>
      <c r="U3047" s="146"/>
      <c r="V3047" s="146"/>
      <c r="W3047" s="146"/>
      <c r="X3047" s="146"/>
      <c r="Y3047" s="146"/>
      <c r="Z3047" s="147"/>
      <c r="AA3047" s="148"/>
      <c r="AB3047" s="383"/>
      <c r="AC3047" s="73"/>
      <c r="AD3047" s="414"/>
      <c r="AE3047" s="393"/>
      <c r="AF3047" s="78"/>
      <c r="AG3047" s="414"/>
      <c r="AH3047" s="383"/>
      <c r="AI3047" s="453"/>
      <c r="AJ3047" s="453"/>
      <c r="AK3047" s="414"/>
      <c r="AL3047" s="383"/>
      <c r="AM3047" s="383"/>
      <c r="AN3047" s="523"/>
      <c r="AO3047" s="414"/>
      <c r="AP3047" s="548"/>
      <c r="AQ3047" s="414"/>
      <c r="AR3047" s="78"/>
      <c r="AS3047" s="78"/>
      <c r="AT3047" s="414"/>
      <c r="AU3047" s="548"/>
      <c r="AV3047" s="548"/>
      <c r="AW3047" s="414"/>
      <c r="AX3047" s="383"/>
      <c r="AY3047" s="548"/>
      <c r="AZ3047" s="414"/>
      <c r="BA3047" s="383"/>
      <c r="BB3047" s="548"/>
      <c r="BC3047" s="78"/>
      <c r="BD3047" s="414"/>
      <c r="BE3047" s="414"/>
      <c r="BF3047" s="414"/>
      <c r="BG3047" s="414"/>
      <c r="BH3047" s="414"/>
      <c r="BI3047" s="383"/>
      <c r="BJ3047" s="383"/>
      <c r="BK3047" s="78"/>
      <c r="BL3047" s="414"/>
      <c r="BM3047" s="383"/>
      <c r="BN3047" s="78"/>
      <c r="BO3047" s="414"/>
      <c r="BP3047" s="78"/>
      <c r="BQ3047" s="414"/>
      <c r="BR3047" s="383"/>
      <c r="BS3047" s="78"/>
      <c r="BT3047" s="83"/>
      <c r="BU3047" s="75"/>
      <c r="BV3047" s="74"/>
      <c r="BW3047" s="74"/>
      <c r="BX3047" s="98" t="s">
        <v>5532</v>
      </c>
      <c r="BY3047" s="112">
        <f t="shared" si="292"/>
        <v>3042</v>
      </c>
      <c r="BZ3047" s="65">
        <f t="shared" si="293"/>
        <v>0</v>
      </c>
      <c r="CA3047" s="359">
        <f t="shared" si="294"/>
        <v>26</v>
      </c>
      <c r="CB3047" s="359">
        <f t="shared" si="295"/>
        <v>6</v>
      </c>
      <c r="CC3047" s="359">
        <f t="shared" si="296"/>
        <v>2023</v>
      </c>
      <c r="CD3047" s="359" t="str">
        <f t="shared" si="297"/>
        <v>266202327073INCENDIO ESTRUCTURAL</v>
      </c>
    </row>
    <row r="3048" spans="1:82" s="121" customFormat="1" ht="15" customHeight="1">
      <c r="A3048" s="13"/>
      <c r="B3048" s="13"/>
      <c r="C3048" s="13"/>
      <c r="D3048" s="212">
        <v>45103</v>
      </c>
      <c r="E3048" s="210" t="s">
        <v>2829</v>
      </c>
      <c r="F3048" s="211" t="s">
        <v>2442</v>
      </c>
      <c r="G3048" s="111" t="s">
        <v>2808</v>
      </c>
      <c r="H3048" s="85" t="str">
        <f>VLOOKUP(E3048&amp;F3048,Divipola!$C$1:$F$1149,4,FALSE)</f>
        <v>05361</v>
      </c>
      <c r="I3048" s="77"/>
      <c r="J3048" s="181"/>
      <c r="K3048" s="141"/>
      <c r="L3048" s="141"/>
      <c r="M3048" s="141"/>
      <c r="N3048" s="141">
        <v>40</v>
      </c>
      <c r="O3048" s="141">
        <v>8</v>
      </c>
      <c r="P3048" s="141">
        <v>2</v>
      </c>
      <c r="Q3048" s="141">
        <v>6</v>
      </c>
      <c r="R3048" s="141">
        <v>1</v>
      </c>
      <c r="S3048" s="141"/>
      <c r="T3048" s="141"/>
      <c r="U3048" s="141">
        <v>1</v>
      </c>
      <c r="V3048" s="141"/>
      <c r="W3048" s="141"/>
      <c r="X3048" s="141"/>
      <c r="Y3048" s="141"/>
      <c r="Z3048" s="142"/>
      <c r="AA3048" s="143" t="s">
        <v>5540</v>
      </c>
      <c r="AB3048" s="383"/>
      <c r="AC3048" s="73"/>
      <c r="AD3048" s="414"/>
      <c r="AE3048" s="393"/>
      <c r="AF3048" s="78"/>
      <c r="AG3048" s="414"/>
      <c r="AH3048" s="383"/>
      <c r="AI3048" s="453"/>
      <c r="AJ3048" s="453"/>
      <c r="AK3048" s="414"/>
      <c r="AL3048" s="383"/>
      <c r="AM3048" s="383"/>
      <c r="AN3048" s="523"/>
      <c r="AO3048" s="414"/>
      <c r="AP3048" s="548"/>
      <c r="AQ3048" s="414"/>
      <c r="AR3048" s="78"/>
      <c r="AS3048" s="78"/>
      <c r="AT3048" s="414"/>
      <c r="AU3048" s="548"/>
      <c r="AV3048" s="548"/>
      <c r="AW3048" s="414"/>
      <c r="AX3048" s="383"/>
      <c r="AY3048" s="548"/>
      <c r="AZ3048" s="414"/>
      <c r="BA3048" s="383"/>
      <c r="BB3048" s="548"/>
      <c r="BC3048" s="78"/>
      <c r="BD3048" s="414"/>
      <c r="BE3048" s="414"/>
      <c r="BF3048" s="414"/>
      <c r="BG3048" s="414"/>
      <c r="BH3048" s="414"/>
      <c r="BI3048" s="383"/>
      <c r="BJ3048" s="383"/>
      <c r="BK3048" s="78"/>
      <c r="BL3048" s="414"/>
      <c r="BM3048" s="383"/>
      <c r="BN3048" s="78"/>
      <c r="BO3048" s="414"/>
      <c r="BP3048" s="78"/>
      <c r="BQ3048" s="414"/>
      <c r="BR3048" s="383"/>
      <c r="BS3048" s="78"/>
      <c r="BT3048" s="83"/>
      <c r="BU3048" s="75"/>
      <c r="BV3048" s="74"/>
      <c r="BW3048" s="74"/>
      <c r="BX3048" s="98" t="s">
        <v>5539</v>
      </c>
      <c r="BY3048" s="112">
        <f t="shared" si="292"/>
        <v>3043</v>
      </c>
      <c r="BZ3048" s="65">
        <f t="shared" si="293"/>
        <v>0</v>
      </c>
      <c r="CA3048" s="359">
        <f t="shared" si="294"/>
        <v>26</v>
      </c>
      <c r="CB3048" s="359">
        <f t="shared" si="295"/>
        <v>6</v>
      </c>
      <c r="CC3048" s="359">
        <f t="shared" si="296"/>
        <v>2023</v>
      </c>
      <c r="CD3048" s="359" t="str">
        <f t="shared" si="297"/>
        <v>266202305361AVENIDA TORRENCIAL</v>
      </c>
    </row>
    <row r="3049" spans="1:82" s="121" customFormat="1" ht="14.25" customHeight="1">
      <c r="A3049" s="13"/>
      <c r="B3049" s="13"/>
      <c r="C3049" s="13"/>
      <c r="D3049" s="212">
        <v>45103</v>
      </c>
      <c r="E3049" s="210" t="s">
        <v>2724</v>
      </c>
      <c r="F3049" s="211" t="s">
        <v>1341</v>
      </c>
      <c r="G3049" s="111" t="s">
        <v>2802</v>
      </c>
      <c r="H3049" s="85" t="str">
        <f>VLOOKUP(E3049&amp;F3049,Divipola!$C$1:$F$1149,4,FALSE)</f>
        <v>85263</v>
      </c>
      <c r="I3049" s="77"/>
      <c r="J3049" s="181"/>
      <c r="K3049" s="141"/>
      <c r="L3049" s="141"/>
      <c r="M3049" s="141"/>
      <c r="N3049" s="141">
        <v>650</v>
      </c>
      <c r="O3049" s="141">
        <v>130</v>
      </c>
      <c r="P3049" s="141"/>
      <c r="Q3049" s="141">
        <v>130</v>
      </c>
      <c r="R3049" s="141"/>
      <c r="S3049" s="141"/>
      <c r="T3049" s="141"/>
      <c r="U3049" s="141"/>
      <c r="V3049" s="141"/>
      <c r="W3049" s="141"/>
      <c r="X3049" s="141"/>
      <c r="Y3049" s="141"/>
      <c r="Z3049" s="142"/>
      <c r="AA3049" s="144"/>
      <c r="AB3049" s="383"/>
      <c r="AC3049" s="73"/>
      <c r="AD3049" s="414"/>
      <c r="AE3049" s="393"/>
      <c r="AF3049" s="78"/>
      <c r="AG3049" s="414"/>
      <c r="AH3049" s="383"/>
      <c r="AI3049" s="453"/>
      <c r="AJ3049" s="453"/>
      <c r="AK3049" s="414"/>
      <c r="AL3049" s="383"/>
      <c r="AM3049" s="383"/>
      <c r="AN3049" s="523"/>
      <c r="AO3049" s="414"/>
      <c r="AP3049" s="548"/>
      <c r="AQ3049" s="414"/>
      <c r="AR3049" s="78"/>
      <c r="AS3049" s="78"/>
      <c r="AT3049" s="414"/>
      <c r="AU3049" s="548"/>
      <c r="AV3049" s="548"/>
      <c r="AW3049" s="414"/>
      <c r="AX3049" s="383"/>
      <c r="AY3049" s="548"/>
      <c r="AZ3049" s="414"/>
      <c r="BA3049" s="383"/>
      <c r="BB3049" s="548"/>
      <c r="BC3049" s="78"/>
      <c r="BD3049" s="414"/>
      <c r="BE3049" s="414"/>
      <c r="BF3049" s="414"/>
      <c r="BG3049" s="414"/>
      <c r="BH3049" s="414"/>
      <c r="BI3049" s="383"/>
      <c r="BJ3049" s="383"/>
      <c r="BK3049" s="78"/>
      <c r="BL3049" s="414"/>
      <c r="BM3049" s="383"/>
      <c r="BN3049" s="78"/>
      <c r="BO3049" s="414"/>
      <c r="BP3049" s="78"/>
      <c r="BQ3049" s="414"/>
      <c r="BR3049" s="383"/>
      <c r="BS3049" s="78"/>
      <c r="BT3049" s="83"/>
      <c r="BU3049" s="75"/>
      <c r="BV3049" s="74"/>
      <c r="BW3049" s="74"/>
      <c r="BX3049" s="103" t="s">
        <v>5566</v>
      </c>
      <c r="BY3049" s="112">
        <f t="shared" si="292"/>
        <v>3044</v>
      </c>
      <c r="BZ3049" s="65">
        <f t="shared" si="293"/>
        <v>0</v>
      </c>
      <c r="CA3049" s="359">
        <f t="shared" si="294"/>
        <v>26</v>
      </c>
      <c r="CB3049" s="359">
        <f t="shared" si="295"/>
        <v>6</v>
      </c>
      <c r="CC3049" s="359">
        <f t="shared" si="296"/>
        <v>2023</v>
      </c>
      <c r="CD3049" s="359" t="str">
        <f t="shared" si="297"/>
        <v>266202385263INUNDACION</v>
      </c>
    </row>
    <row r="3050" spans="1:82" s="121" customFormat="1" ht="15" customHeight="1">
      <c r="A3050" s="13"/>
      <c r="B3050" s="13"/>
      <c r="C3050" s="13"/>
      <c r="D3050" s="212">
        <v>45103</v>
      </c>
      <c r="E3050" s="210" t="s">
        <v>2830</v>
      </c>
      <c r="F3050" s="211" t="s">
        <v>298</v>
      </c>
      <c r="G3050" s="111" t="s">
        <v>2817</v>
      </c>
      <c r="H3050" s="85" t="str">
        <f>VLOOKUP(E3050&amp;F3050,Divipola!$C$1:$F$1149,4,FALSE)</f>
        <v>68051</v>
      </c>
      <c r="I3050" s="77"/>
      <c r="J3050" s="181"/>
      <c r="K3050" s="108"/>
      <c r="L3050" s="108"/>
      <c r="M3050" s="108"/>
      <c r="N3050" s="108"/>
      <c r="O3050" s="108"/>
      <c r="P3050" s="108"/>
      <c r="Q3050" s="108"/>
      <c r="R3050" s="108">
        <v>1</v>
      </c>
      <c r="S3050" s="108"/>
      <c r="T3050" s="108"/>
      <c r="U3050" s="108"/>
      <c r="V3050" s="108"/>
      <c r="W3050" s="108"/>
      <c r="X3050" s="108"/>
      <c r="Y3050" s="108"/>
      <c r="Z3050" s="109"/>
      <c r="AA3050" s="113"/>
      <c r="AB3050" s="383"/>
      <c r="AC3050" s="73"/>
      <c r="AD3050" s="414"/>
      <c r="AE3050" s="393"/>
      <c r="AF3050" s="78"/>
      <c r="AG3050" s="414"/>
      <c r="AH3050" s="383"/>
      <c r="AI3050" s="453"/>
      <c r="AJ3050" s="453"/>
      <c r="AK3050" s="414"/>
      <c r="AL3050" s="383"/>
      <c r="AM3050" s="383"/>
      <c r="AN3050" s="523"/>
      <c r="AO3050" s="414"/>
      <c r="AP3050" s="548"/>
      <c r="AQ3050" s="414"/>
      <c r="AR3050" s="78"/>
      <c r="AS3050" s="78"/>
      <c r="AT3050" s="414"/>
      <c r="AU3050" s="548"/>
      <c r="AV3050" s="548"/>
      <c r="AW3050" s="414"/>
      <c r="AX3050" s="383"/>
      <c r="AY3050" s="548"/>
      <c r="AZ3050" s="414"/>
      <c r="BA3050" s="383"/>
      <c r="BB3050" s="548"/>
      <c r="BC3050" s="78"/>
      <c r="BD3050" s="414"/>
      <c r="BE3050" s="414"/>
      <c r="BF3050" s="414"/>
      <c r="BG3050" s="414"/>
      <c r="BH3050" s="414"/>
      <c r="BI3050" s="383"/>
      <c r="BJ3050" s="383"/>
      <c r="BK3050" s="78"/>
      <c r="BL3050" s="414"/>
      <c r="BM3050" s="383"/>
      <c r="BN3050" s="78"/>
      <c r="BO3050" s="414"/>
      <c r="BP3050" s="78"/>
      <c r="BQ3050" s="414"/>
      <c r="BR3050" s="383"/>
      <c r="BS3050" s="78"/>
      <c r="BT3050" s="83"/>
      <c r="BU3050" s="75"/>
      <c r="BV3050" s="74"/>
      <c r="BW3050" s="74"/>
      <c r="BX3050" s="98" t="s">
        <v>5543</v>
      </c>
      <c r="BY3050" s="112">
        <f t="shared" si="292"/>
        <v>3045</v>
      </c>
      <c r="BZ3050" s="65">
        <f t="shared" si="293"/>
        <v>0</v>
      </c>
      <c r="CA3050" s="359">
        <f t="shared" si="294"/>
        <v>26</v>
      </c>
      <c r="CB3050" s="359">
        <f t="shared" si="295"/>
        <v>6</v>
      </c>
      <c r="CC3050" s="359">
        <f t="shared" si="296"/>
        <v>2023</v>
      </c>
      <c r="CD3050" s="359" t="str">
        <f t="shared" si="297"/>
        <v>266202368051GRANIZADA</v>
      </c>
    </row>
    <row r="3051" spans="1:82" s="121" customFormat="1" ht="15" customHeight="1">
      <c r="A3051" s="13"/>
      <c r="B3051" s="13"/>
      <c r="C3051" s="13"/>
      <c r="D3051" s="212">
        <v>45103</v>
      </c>
      <c r="E3051" s="210" t="s">
        <v>2622</v>
      </c>
      <c r="F3051" s="211" t="s">
        <v>2025</v>
      </c>
      <c r="G3051" s="130" t="s">
        <v>8680</v>
      </c>
      <c r="H3051" s="85" t="str">
        <f>VLOOKUP(E3051&amp;F3051,Divipola!$C$1:$F$1149,4,FALSE)</f>
        <v>41872</v>
      </c>
      <c r="I3051" s="77"/>
      <c r="J3051" s="181"/>
      <c r="K3051" s="108"/>
      <c r="L3051" s="108"/>
      <c r="M3051" s="108"/>
      <c r="N3051" s="108"/>
      <c r="O3051" s="108"/>
      <c r="P3051" s="108"/>
      <c r="Q3051" s="108"/>
      <c r="R3051" s="108"/>
      <c r="S3051" s="108"/>
      <c r="T3051" s="108"/>
      <c r="U3051" s="108"/>
      <c r="V3051" s="108"/>
      <c r="W3051" s="108"/>
      <c r="X3051" s="108"/>
      <c r="Y3051" s="108"/>
      <c r="Z3051" s="109">
        <v>7</v>
      </c>
      <c r="AA3051" s="113"/>
      <c r="AB3051" s="383"/>
      <c r="AC3051" s="73"/>
      <c r="AD3051" s="414"/>
      <c r="AE3051" s="393"/>
      <c r="AF3051" s="78"/>
      <c r="AG3051" s="414"/>
      <c r="AH3051" s="383"/>
      <c r="AI3051" s="453"/>
      <c r="AJ3051" s="453"/>
      <c r="AK3051" s="414"/>
      <c r="AL3051" s="383"/>
      <c r="AM3051" s="383"/>
      <c r="AN3051" s="523"/>
      <c r="AO3051" s="414"/>
      <c r="AP3051" s="548"/>
      <c r="AQ3051" s="414"/>
      <c r="AR3051" s="78"/>
      <c r="AS3051" s="78"/>
      <c r="AT3051" s="414"/>
      <c r="AU3051" s="548"/>
      <c r="AV3051" s="548"/>
      <c r="AW3051" s="414"/>
      <c r="AX3051" s="383"/>
      <c r="AY3051" s="548"/>
      <c r="AZ3051" s="414"/>
      <c r="BA3051" s="383"/>
      <c r="BB3051" s="548"/>
      <c r="BC3051" s="78"/>
      <c r="BD3051" s="414"/>
      <c r="BE3051" s="414"/>
      <c r="BF3051" s="414"/>
      <c r="BG3051" s="414"/>
      <c r="BH3051" s="414"/>
      <c r="BI3051" s="383"/>
      <c r="BJ3051" s="383"/>
      <c r="BK3051" s="78"/>
      <c r="BL3051" s="414"/>
      <c r="BM3051" s="383"/>
      <c r="BN3051" s="78"/>
      <c r="BO3051" s="414"/>
      <c r="BP3051" s="78"/>
      <c r="BQ3051" s="414"/>
      <c r="BR3051" s="383"/>
      <c r="BS3051" s="78"/>
      <c r="BT3051" s="83"/>
      <c r="BU3051" s="75"/>
      <c r="BV3051" s="74"/>
      <c r="BW3051" s="74"/>
      <c r="BX3051" s="98" t="s">
        <v>5544</v>
      </c>
      <c r="BY3051" s="112">
        <f t="shared" si="292"/>
        <v>3046</v>
      </c>
      <c r="BZ3051" s="65">
        <f t="shared" si="293"/>
        <v>0</v>
      </c>
      <c r="CA3051" s="359">
        <f t="shared" si="294"/>
        <v>26</v>
      </c>
      <c r="CB3051" s="359">
        <f t="shared" si="295"/>
        <v>6</v>
      </c>
      <c r="CC3051" s="359">
        <f t="shared" si="296"/>
        <v>2023</v>
      </c>
      <c r="CD3051" s="359" t="str">
        <f t="shared" si="297"/>
        <v xml:space="preserve">266202341872INCENDIO FORESTAL </v>
      </c>
    </row>
    <row r="3052" spans="1:82" s="121" customFormat="1" ht="15" customHeight="1">
      <c r="A3052" s="13"/>
      <c r="B3052" s="13"/>
      <c r="C3052" s="13"/>
      <c r="D3052" s="212">
        <v>45103</v>
      </c>
      <c r="E3052" s="210" t="s">
        <v>2718</v>
      </c>
      <c r="F3052" s="211" t="s">
        <v>2128</v>
      </c>
      <c r="G3052" s="130" t="s">
        <v>8680</v>
      </c>
      <c r="H3052" s="85" t="str">
        <f>VLOOKUP(E3052&amp;F3052,Divipola!$C$1:$F$1149,4,FALSE)</f>
        <v>25875</v>
      </c>
      <c r="I3052" s="77"/>
      <c r="J3052" s="181"/>
      <c r="K3052" s="108"/>
      <c r="L3052" s="108"/>
      <c r="M3052" s="108"/>
      <c r="N3052" s="108"/>
      <c r="O3052" s="108"/>
      <c r="P3052" s="108"/>
      <c r="Q3052" s="108"/>
      <c r="R3052" s="108"/>
      <c r="S3052" s="108"/>
      <c r="T3052" s="108"/>
      <c r="U3052" s="108"/>
      <c r="V3052" s="108"/>
      <c r="W3052" s="108"/>
      <c r="X3052" s="108"/>
      <c r="Y3052" s="108"/>
      <c r="Z3052" s="109">
        <v>1</v>
      </c>
      <c r="AA3052" s="113"/>
      <c r="AB3052" s="383"/>
      <c r="AC3052" s="73"/>
      <c r="AD3052" s="414"/>
      <c r="AE3052" s="393"/>
      <c r="AF3052" s="78"/>
      <c r="AG3052" s="414"/>
      <c r="AH3052" s="383"/>
      <c r="AI3052" s="453"/>
      <c r="AJ3052" s="453"/>
      <c r="AK3052" s="414"/>
      <c r="AL3052" s="383"/>
      <c r="AM3052" s="383"/>
      <c r="AN3052" s="523"/>
      <c r="AO3052" s="414"/>
      <c r="AP3052" s="548"/>
      <c r="AQ3052" s="414"/>
      <c r="AR3052" s="78"/>
      <c r="AS3052" s="78"/>
      <c r="AT3052" s="414"/>
      <c r="AU3052" s="548"/>
      <c r="AV3052" s="548"/>
      <c r="AW3052" s="414"/>
      <c r="AX3052" s="383"/>
      <c r="AY3052" s="548"/>
      <c r="AZ3052" s="414"/>
      <c r="BA3052" s="383"/>
      <c r="BB3052" s="548"/>
      <c r="BC3052" s="78"/>
      <c r="BD3052" s="414"/>
      <c r="BE3052" s="414"/>
      <c r="BF3052" s="414"/>
      <c r="BG3052" s="414"/>
      <c r="BH3052" s="414"/>
      <c r="BI3052" s="383"/>
      <c r="BJ3052" s="383"/>
      <c r="BK3052" s="78"/>
      <c r="BL3052" s="414"/>
      <c r="BM3052" s="383"/>
      <c r="BN3052" s="78"/>
      <c r="BO3052" s="414"/>
      <c r="BP3052" s="78"/>
      <c r="BQ3052" s="414"/>
      <c r="BR3052" s="383"/>
      <c r="BS3052" s="78"/>
      <c r="BT3052" s="83"/>
      <c r="BU3052" s="75"/>
      <c r="BV3052" s="74"/>
      <c r="BW3052" s="74"/>
      <c r="BX3052" s="98" t="s">
        <v>5548</v>
      </c>
      <c r="BY3052" s="112">
        <f t="shared" si="292"/>
        <v>3047</v>
      </c>
      <c r="BZ3052" s="65">
        <f t="shared" si="293"/>
        <v>0</v>
      </c>
      <c r="CA3052" s="359">
        <f t="shared" si="294"/>
        <v>26</v>
      </c>
      <c r="CB3052" s="359">
        <f t="shared" si="295"/>
        <v>6</v>
      </c>
      <c r="CC3052" s="359">
        <f t="shared" si="296"/>
        <v>2023</v>
      </c>
      <c r="CD3052" s="359" t="str">
        <f t="shared" si="297"/>
        <v xml:space="preserve">266202325875INCENDIO FORESTAL </v>
      </c>
    </row>
    <row r="3053" spans="1:82" s="121" customFormat="1" ht="15" customHeight="1">
      <c r="A3053" s="13"/>
      <c r="B3053" s="13"/>
      <c r="C3053" s="13"/>
      <c r="D3053" s="212">
        <v>45103</v>
      </c>
      <c r="E3053" s="210" t="s">
        <v>2831</v>
      </c>
      <c r="F3053" s="211" t="s">
        <v>2704</v>
      </c>
      <c r="G3053" s="111" t="s">
        <v>2800</v>
      </c>
      <c r="H3053" s="85" t="str">
        <f>VLOOKUP(E3053&amp;F3053,Divipola!$C$1:$F$1149,4,FALSE)</f>
        <v>73001</v>
      </c>
      <c r="I3053" s="77"/>
      <c r="J3053" s="181"/>
      <c r="K3053" s="108"/>
      <c r="L3053" s="108"/>
      <c r="M3053" s="108"/>
      <c r="N3053" s="108">
        <v>4</v>
      </c>
      <c r="O3053" s="108">
        <v>1</v>
      </c>
      <c r="P3053" s="108"/>
      <c r="Q3053" s="108">
        <v>1</v>
      </c>
      <c r="R3053" s="108"/>
      <c r="S3053" s="108"/>
      <c r="T3053" s="108"/>
      <c r="U3053" s="108"/>
      <c r="V3053" s="108"/>
      <c r="W3053" s="108"/>
      <c r="X3053" s="108"/>
      <c r="Y3053" s="108"/>
      <c r="Z3053" s="109"/>
      <c r="AA3053" s="113"/>
      <c r="AB3053" s="383"/>
      <c r="AC3053" s="73"/>
      <c r="AD3053" s="414"/>
      <c r="AE3053" s="393"/>
      <c r="AF3053" s="78"/>
      <c r="AG3053" s="414"/>
      <c r="AH3053" s="383"/>
      <c r="AI3053" s="453"/>
      <c r="AJ3053" s="453"/>
      <c r="AK3053" s="414"/>
      <c r="AL3053" s="383"/>
      <c r="AM3053" s="383"/>
      <c r="AN3053" s="523"/>
      <c r="AO3053" s="414"/>
      <c r="AP3053" s="548"/>
      <c r="AQ3053" s="414"/>
      <c r="AR3053" s="78"/>
      <c r="AS3053" s="78"/>
      <c r="AT3053" s="414"/>
      <c r="AU3053" s="548"/>
      <c r="AV3053" s="548"/>
      <c r="AW3053" s="414"/>
      <c r="AX3053" s="383"/>
      <c r="AY3053" s="548"/>
      <c r="AZ3053" s="414"/>
      <c r="BA3053" s="383"/>
      <c r="BB3053" s="548"/>
      <c r="BC3053" s="78"/>
      <c r="BD3053" s="414"/>
      <c r="BE3053" s="414"/>
      <c r="BF3053" s="414"/>
      <c r="BG3053" s="414"/>
      <c r="BH3053" s="414"/>
      <c r="BI3053" s="383"/>
      <c r="BJ3053" s="383"/>
      <c r="BK3053" s="78"/>
      <c r="BL3053" s="414"/>
      <c r="BM3053" s="383"/>
      <c r="BN3053" s="78"/>
      <c r="BO3053" s="414"/>
      <c r="BP3053" s="78"/>
      <c r="BQ3053" s="414"/>
      <c r="BR3053" s="383"/>
      <c r="BS3053" s="78"/>
      <c r="BT3053" s="83"/>
      <c r="BU3053" s="75"/>
      <c r="BV3053" s="74"/>
      <c r="BW3053" s="74"/>
      <c r="BX3053" s="98" t="s">
        <v>5551</v>
      </c>
      <c r="BY3053" s="112">
        <f t="shared" si="292"/>
        <v>3048</v>
      </c>
      <c r="BZ3053" s="65">
        <f t="shared" si="293"/>
        <v>0</v>
      </c>
      <c r="CA3053" s="359">
        <f t="shared" si="294"/>
        <v>26</v>
      </c>
      <c r="CB3053" s="359">
        <f t="shared" si="295"/>
        <v>6</v>
      </c>
      <c r="CC3053" s="359">
        <f t="shared" si="296"/>
        <v>2023</v>
      </c>
      <c r="CD3053" s="359" t="str">
        <f t="shared" si="297"/>
        <v>266202373001INCENDIO ESTRUCTURAL</v>
      </c>
    </row>
    <row r="3054" spans="1:82" s="121" customFormat="1" ht="14.25" customHeight="1">
      <c r="A3054" s="13"/>
      <c r="B3054" s="13"/>
      <c r="C3054" s="13"/>
      <c r="D3054" s="212">
        <v>45103</v>
      </c>
      <c r="E3054" s="210" t="s">
        <v>2720</v>
      </c>
      <c r="F3054" s="211" t="s">
        <v>2031</v>
      </c>
      <c r="G3054" s="111" t="s">
        <v>2803</v>
      </c>
      <c r="H3054" s="85" t="str">
        <f>VLOOKUP(E3054&amp;F3054,Divipola!$C$1:$F$1149,4,FALSE)</f>
        <v>66440</v>
      </c>
      <c r="I3054" s="77"/>
      <c r="J3054" s="181"/>
      <c r="K3054" s="146"/>
      <c r="L3054" s="146"/>
      <c r="M3054" s="146"/>
      <c r="N3054" s="146">
        <v>4</v>
      </c>
      <c r="O3054" s="146">
        <v>1</v>
      </c>
      <c r="P3054" s="146"/>
      <c r="Q3054" s="146">
        <v>1</v>
      </c>
      <c r="R3054" s="146"/>
      <c r="S3054" s="146"/>
      <c r="T3054" s="146"/>
      <c r="U3054" s="146"/>
      <c r="V3054" s="146"/>
      <c r="W3054" s="146"/>
      <c r="X3054" s="146"/>
      <c r="Y3054" s="146"/>
      <c r="Z3054" s="147">
        <v>2</v>
      </c>
      <c r="AA3054" s="148"/>
      <c r="AB3054" s="383"/>
      <c r="AC3054" s="73"/>
      <c r="AD3054" s="414"/>
      <c r="AE3054" s="393"/>
      <c r="AF3054" s="78"/>
      <c r="AG3054" s="414"/>
      <c r="AH3054" s="383"/>
      <c r="AI3054" s="453"/>
      <c r="AJ3054" s="453"/>
      <c r="AK3054" s="414"/>
      <c r="AL3054" s="383"/>
      <c r="AM3054" s="383"/>
      <c r="AN3054" s="523"/>
      <c r="AO3054" s="414"/>
      <c r="AP3054" s="548"/>
      <c r="AQ3054" s="414"/>
      <c r="AR3054" s="78"/>
      <c r="AS3054" s="78"/>
      <c r="AT3054" s="414"/>
      <c r="AU3054" s="548"/>
      <c r="AV3054" s="548"/>
      <c r="AW3054" s="414"/>
      <c r="AX3054" s="383"/>
      <c r="AY3054" s="548"/>
      <c r="AZ3054" s="414"/>
      <c r="BA3054" s="383"/>
      <c r="BB3054" s="548"/>
      <c r="BC3054" s="78"/>
      <c r="BD3054" s="414"/>
      <c r="BE3054" s="414"/>
      <c r="BF3054" s="414"/>
      <c r="BG3054" s="414"/>
      <c r="BH3054" s="414"/>
      <c r="BI3054" s="383"/>
      <c r="BJ3054" s="383"/>
      <c r="BK3054" s="78"/>
      <c r="BL3054" s="414"/>
      <c r="BM3054" s="383"/>
      <c r="BN3054" s="78"/>
      <c r="BO3054" s="414"/>
      <c r="BP3054" s="78"/>
      <c r="BQ3054" s="414"/>
      <c r="BR3054" s="383"/>
      <c r="BS3054" s="78"/>
      <c r="BT3054" s="83"/>
      <c r="BU3054" s="75"/>
      <c r="BV3054" s="74"/>
      <c r="BW3054" s="74"/>
      <c r="BX3054" s="115" t="s">
        <v>5624</v>
      </c>
      <c r="BY3054" s="112">
        <f t="shared" si="292"/>
        <v>3049</v>
      </c>
      <c r="BZ3054" s="65">
        <f t="shared" si="293"/>
        <v>0</v>
      </c>
      <c r="CA3054" s="359">
        <f t="shared" si="294"/>
        <v>26</v>
      </c>
      <c r="CB3054" s="359">
        <f t="shared" si="295"/>
        <v>6</v>
      </c>
      <c r="CC3054" s="359">
        <f t="shared" si="296"/>
        <v>2023</v>
      </c>
      <c r="CD3054" s="359" t="str">
        <f t="shared" si="297"/>
        <v>266202366440VENDAVAL</v>
      </c>
    </row>
    <row r="3055" spans="1:82" s="121" customFormat="1" ht="15" customHeight="1">
      <c r="A3055" s="13"/>
      <c r="B3055" s="13"/>
      <c r="C3055" s="13"/>
      <c r="D3055" s="212">
        <v>45103</v>
      </c>
      <c r="E3055" s="210" t="s">
        <v>2720</v>
      </c>
      <c r="F3055" s="211" t="s">
        <v>1256</v>
      </c>
      <c r="G3055" s="111" t="s">
        <v>2827</v>
      </c>
      <c r="H3055" s="85" t="str">
        <f>VLOOKUP(E3055&amp;F3055,Divipola!$C$1:$F$1149,4,FALSE)</f>
        <v>66572</v>
      </c>
      <c r="I3055" s="77"/>
      <c r="J3055" s="181"/>
      <c r="K3055" s="146"/>
      <c r="L3055" s="146"/>
      <c r="M3055" s="146"/>
      <c r="N3055" s="146"/>
      <c r="O3055" s="146"/>
      <c r="P3055" s="146"/>
      <c r="Q3055" s="146"/>
      <c r="R3055" s="146">
        <v>1</v>
      </c>
      <c r="S3055" s="146"/>
      <c r="T3055" s="146"/>
      <c r="U3055" s="146"/>
      <c r="V3055" s="146"/>
      <c r="W3055" s="146"/>
      <c r="X3055" s="146"/>
      <c r="Y3055" s="146"/>
      <c r="Z3055" s="146"/>
      <c r="AA3055" s="148"/>
      <c r="AB3055" s="383"/>
      <c r="AC3055" s="73"/>
      <c r="AD3055" s="414"/>
      <c r="AE3055" s="393"/>
      <c r="AF3055" s="78"/>
      <c r="AG3055" s="414"/>
      <c r="AH3055" s="383"/>
      <c r="AI3055" s="453"/>
      <c r="AJ3055" s="453"/>
      <c r="AK3055" s="414"/>
      <c r="AL3055" s="383"/>
      <c r="AM3055" s="383"/>
      <c r="AN3055" s="523"/>
      <c r="AO3055" s="414"/>
      <c r="AP3055" s="548"/>
      <c r="AQ3055" s="414"/>
      <c r="AR3055" s="78"/>
      <c r="AS3055" s="78"/>
      <c r="AT3055" s="414"/>
      <c r="AU3055" s="548"/>
      <c r="AV3055" s="548"/>
      <c r="AW3055" s="414"/>
      <c r="AX3055" s="383"/>
      <c r="AY3055" s="548"/>
      <c r="AZ3055" s="414"/>
      <c r="BA3055" s="383"/>
      <c r="BB3055" s="548"/>
      <c r="BC3055" s="78"/>
      <c r="BD3055" s="414"/>
      <c r="BE3055" s="414"/>
      <c r="BF3055" s="414"/>
      <c r="BG3055" s="414"/>
      <c r="BH3055" s="414"/>
      <c r="BI3055" s="383"/>
      <c r="BJ3055" s="383"/>
      <c r="BK3055" s="78"/>
      <c r="BL3055" s="414"/>
      <c r="BM3055" s="383"/>
      <c r="BN3055" s="78"/>
      <c r="BO3055" s="414"/>
      <c r="BP3055" s="78"/>
      <c r="BQ3055" s="414"/>
      <c r="BR3055" s="383"/>
      <c r="BS3055" s="78"/>
      <c r="BT3055" s="83"/>
      <c r="BU3055" s="75"/>
      <c r="BV3055" s="74"/>
      <c r="BW3055" s="74"/>
      <c r="BX3055" s="98" t="s">
        <v>5625</v>
      </c>
      <c r="BY3055" s="112">
        <f t="shared" si="292"/>
        <v>3050</v>
      </c>
      <c r="BZ3055" s="65">
        <f t="shared" si="293"/>
        <v>0</v>
      </c>
      <c r="CA3055" s="359">
        <f t="shared" si="294"/>
        <v>26</v>
      </c>
      <c r="CB3055" s="359">
        <f t="shared" si="295"/>
        <v>6</v>
      </c>
      <c r="CC3055" s="359">
        <f t="shared" si="296"/>
        <v>2023</v>
      </c>
      <c r="CD3055" s="359" t="str">
        <f t="shared" si="297"/>
        <v>266202366572MOVIMIENTO EN MASA</v>
      </c>
    </row>
    <row r="3056" spans="1:82" s="121" customFormat="1" ht="14.25" customHeight="1">
      <c r="A3056" s="13"/>
      <c r="B3056" s="13"/>
      <c r="C3056" s="13"/>
      <c r="D3056" s="212">
        <v>45104</v>
      </c>
      <c r="E3056" s="210" t="s">
        <v>2161</v>
      </c>
      <c r="F3056" s="211" t="s">
        <v>739</v>
      </c>
      <c r="G3056" s="111" t="s">
        <v>2800</v>
      </c>
      <c r="H3056" s="85" t="str">
        <f>VLOOKUP(E3056&amp;F3056,Divipola!$C$1:$F$1149,4,FALSE)</f>
        <v>17013</v>
      </c>
      <c r="I3056" s="77"/>
      <c r="J3056" s="181"/>
      <c r="K3056" s="108"/>
      <c r="L3056" s="108"/>
      <c r="M3056" s="108"/>
      <c r="N3056" s="108">
        <v>8</v>
      </c>
      <c r="O3056" s="108">
        <v>1</v>
      </c>
      <c r="P3056" s="108"/>
      <c r="Q3056" s="108">
        <v>1</v>
      </c>
      <c r="R3056" s="108"/>
      <c r="S3056" s="108"/>
      <c r="T3056" s="108"/>
      <c r="U3056" s="108"/>
      <c r="V3056" s="108"/>
      <c r="W3056" s="108"/>
      <c r="X3056" s="108"/>
      <c r="Y3056" s="108"/>
      <c r="Z3056" s="109"/>
      <c r="AA3056" s="113"/>
      <c r="AB3056" s="383"/>
      <c r="AC3056" s="73"/>
      <c r="AD3056" s="414"/>
      <c r="AE3056" s="393"/>
      <c r="AF3056" s="78"/>
      <c r="AG3056" s="414"/>
      <c r="AH3056" s="383"/>
      <c r="AI3056" s="453"/>
      <c r="AJ3056" s="453"/>
      <c r="AK3056" s="414"/>
      <c r="AL3056" s="383"/>
      <c r="AM3056" s="383"/>
      <c r="AN3056" s="523"/>
      <c r="AO3056" s="414"/>
      <c r="AP3056" s="548"/>
      <c r="AQ3056" s="414"/>
      <c r="AR3056" s="78"/>
      <c r="AS3056" s="78"/>
      <c r="AT3056" s="414"/>
      <c r="AU3056" s="548"/>
      <c r="AV3056" s="548"/>
      <c r="AW3056" s="414"/>
      <c r="AX3056" s="383"/>
      <c r="AY3056" s="548"/>
      <c r="AZ3056" s="414"/>
      <c r="BA3056" s="383"/>
      <c r="BB3056" s="548"/>
      <c r="BC3056" s="78"/>
      <c r="BD3056" s="414"/>
      <c r="BE3056" s="414"/>
      <c r="BF3056" s="414"/>
      <c r="BG3056" s="414"/>
      <c r="BH3056" s="414"/>
      <c r="BI3056" s="383"/>
      <c r="BJ3056" s="383"/>
      <c r="BK3056" s="78"/>
      <c r="BL3056" s="414"/>
      <c r="BM3056" s="383"/>
      <c r="BN3056" s="78"/>
      <c r="BO3056" s="414"/>
      <c r="BP3056" s="78"/>
      <c r="BQ3056" s="414"/>
      <c r="BR3056" s="383"/>
      <c r="BS3056" s="78"/>
      <c r="BT3056" s="83"/>
      <c r="BU3056" s="75"/>
      <c r="BV3056" s="74"/>
      <c r="BW3056" s="74"/>
      <c r="BX3056" s="98" t="s">
        <v>5547</v>
      </c>
      <c r="BY3056" s="112">
        <f t="shared" si="292"/>
        <v>3051</v>
      </c>
      <c r="BZ3056" s="65">
        <f t="shared" si="293"/>
        <v>0</v>
      </c>
      <c r="CA3056" s="359">
        <f t="shared" si="294"/>
        <v>27</v>
      </c>
      <c r="CB3056" s="359">
        <f t="shared" si="295"/>
        <v>6</v>
      </c>
      <c r="CC3056" s="359">
        <f t="shared" si="296"/>
        <v>2023</v>
      </c>
      <c r="CD3056" s="359" t="str">
        <f t="shared" si="297"/>
        <v>276202317013INCENDIO ESTRUCTURAL</v>
      </c>
    </row>
    <row r="3057" spans="1:82" s="121" customFormat="1" ht="15" customHeight="1">
      <c r="A3057" s="13"/>
      <c r="B3057" s="13"/>
      <c r="C3057" s="13"/>
      <c r="D3057" s="212">
        <v>45104</v>
      </c>
      <c r="E3057" s="210" t="s">
        <v>2720</v>
      </c>
      <c r="F3057" s="211" t="s">
        <v>2031</v>
      </c>
      <c r="G3057" s="111" t="s">
        <v>2827</v>
      </c>
      <c r="H3057" s="85" t="str">
        <f>VLOOKUP(E3057&amp;F3057,Divipola!$C$1:$F$1149,4,FALSE)</f>
        <v>66440</v>
      </c>
      <c r="I3057" s="77"/>
      <c r="J3057" s="181"/>
      <c r="K3057" s="146"/>
      <c r="L3057" s="146"/>
      <c r="M3057" s="146"/>
      <c r="N3057" s="146"/>
      <c r="O3057" s="146"/>
      <c r="P3057" s="146"/>
      <c r="Q3057" s="146"/>
      <c r="R3057" s="146">
        <v>1</v>
      </c>
      <c r="S3057" s="146"/>
      <c r="T3057" s="146"/>
      <c r="U3057" s="146"/>
      <c r="V3057" s="146"/>
      <c r="W3057" s="146"/>
      <c r="X3057" s="146"/>
      <c r="Y3057" s="146"/>
      <c r="Z3057" s="147"/>
      <c r="AA3057" s="148"/>
      <c r="AB3057" s="383"/>
      <c r="AC3057" s="73"/>
      <c r="AD3057" s="414"/>
      <c r="AE3057" s="393"/>
      <c r="AF3057" s="78"/>
      <c r="AG3057" s="414"/>
      <c r="AH3057" s="383"/>
      <c r="AI3057" s="453"/>
      <c r="AJ3057" s="453"/>
      <c r="AK3057" s="414"/>
      <c r="AL3057" s="383"/>
      <c r="AM3057" s="383"/>
      <c r="AN3057" s="523"/>
      <c r="AO3057" s="414"/>
      <c r="AP3057" s="548"/>
      <c r="AQ3057" s="414"/>
      <c r="AR3057" s="78"/>
      <c r="AS3057" s="78"/>
      <c r="AT3057" s="414"/>
      <c r="AU3057" s="548"/>
      <c r="AV3057" s="548"/>
      <c r="AW3057" s="414"/>
      <c r="AX3057" s="383"/>
      <c r="AY3057" s="548"/>
      <c r="AZ3057" s="414"/>
      <c r="BA3057" s="383"/>
      <c r="BB3057" s="548"/>
      <c r="BC3057" s="78"/>
      <c r="BD3057" s="414"/>
      <c r="BE3057" s="414"/>
      <c r="BF3057" s="414"/>
      <c r="BG3057" s="414"/>
      <c r="BH3057" s="414"/>
      <c r="BI3057" s="383"/>
      <c r="BJ3057" s="383"/>
      <c r="BK3057" s="78"/>
      <c r="BL3057" s="414"/>
      <c r="BM3057" s="383"/>
      <c r="BN3057" s="78"/>
      <c r="BO3057" s="414"/>
      <c r="BP3057" s="78"/>
      <c r="BQ3057" s="414"/>
      <c r="BR3057" s="383"/>
      <c r="BS3057" s="78"/>
      <c r="BT3057" s="83"/>
      <c r="BU3057" s="75"/>
      <c r="BV3057" s="74"/>
      <c r="BW3057" s="74"/>
      <c r="BX3057" s="98" t="s">
        <v>5549</v>
      </c>
      <c r="BY3057" s="112">
        <f t="shared" si="292"/>
        <v>3052</v>
      </c>
      <c r="BZ3057" s="65">
        <f t="shared" si="293"/>
        <v>0</v>
      </c>
      <c r="CA3057" s="359">
        <f t="shared" si="294"/>
        <v>27</v>
      </c>
      <c r="CB3057" s="359">
        <f t="shared" si="295"/>
        <v>6</v>
      </c>
      <c r="CC3057" s="359">
        <f t="shared" si="296"/>
        <v>2023</v>
      </c>
      <c r="CD3057" s="359" t="str">
        <f t="shared" si="297"/>
        <v>276202366440MOVIMIENTO EN MASA</v>
      </c>
    </row>
    <row r="3058" spans="1:82" s="121" customFormat="1" ht="108" customHeight="1">
      <c r="A3058" s="13"/>
      <c r="B3058" s="13"/>
      <c r="C3058" s="13"/>
      <c r="D3058" s="212">
        <v>45104</v>
      </c>
      <c r="E3058" s="210" t="s">
        <v>2724</v>
      </c>
      <c r="F3058" s="211" t="s">
        <v>509</v>
      </c>
      <c r="G3058" s="111" t="s">
        <v>2802</v>
      </c>
      <c r="H3058" s="85" t="str">
        <f>VLOOKUP(E3058&amp;F3058,Divipola!$C$1:$F$1149,4,FALSE)</f>
        <v>85125</v>
      </c>
      <c r="I3058" s="77"/>
      <c r="J3058" s="181"/>
      <c r="K3058" s="108"/>
      <c r="L3058" s="108"/>
      <c r="M3058" s="108"/>
      <c r="N3058" s="108">
        <v>75</v>
      </c>
      <c r="O3058" s="108">
        <v>15</v>
      </c>
      <c r="P3058" s="108"/>
      <c r="Q3058" s="108">
        <v>15</v>
      </c>
      <c r="R3058" s="108"/>
      <c r="S3058" s="108"/>
      <c r="T3058" s="108"/>
      <c r="U3058" s="108"/>
      <c r="V3058" s="108"/>
      <c r="W3058" s="108"/>
      <c r="X3058" s="108"/>
      <c r="Y3058" s="108"/>
      <c r="Z3058" s="109"/>
      <c r="AA3058" s="113"/>
      <c r="AB3058" s="383"/>
      <c r="AC3058" s="73"/>
      <c r="AD3058" s="414"/>
      <c r="AE3058" s="393"/>
      <c r="AF3058" s="78"/>
      <c r="AG3058" s="414"/>
      <c r="AH3058" s="383"/>
      <c r="AI3058" s="453"/>
      <c r="AJ3058" s="453"/>
      <c r="AK3058" s="414"/>
      <c r="AL3058" s="383"/>
      <c r="AM3058" s="383"/>
      <c r="AN3058" s="523"/>
      <c r="AO3058" s="414"/>
      <c r="AP3058" s="548"/>
      <c r="AQ3058" s="414"/>
      <c r="AR3058" s="78"/>
      <c r="AS3058" s="78"/>
      <c r="AT3058" s="414"/>
      <c r="AU3058" s="548"/>
      <c r="AV3058" s="548"/>
      <c r="AW3058" s="414"/>
      <c r="AX3058" s="383"/>
      <c r="AY3058" s="548"/>
      <c r="AZ3058" s="414"/>
      <c r="BA3058" s="383"/>
      <c r="BB3058" s="548"/>
      <c r="BC3058" s="78"/>
      <c r="BD3058" s="414"/>
      <c r="BE3058" s="414"/>
      <c r="BF3058" s="414"/>
      <c r="BG3058" s="414"/>
      <c r="BH3058" s="414"/>
      <c r="BI3058" s="383"/>
      <c r="BJ3058" s="383"/>
      <c r="BK3058" s="78"/>
      <c r="BL3058" s="414"/>
      <c r="BM3058" s="383"/>
      <c r="BN3058" s="78"/>
      <c r="BO3058" s="414"/>
      <c r="BP3058" s="78"/>
      <c r="BQ3058" s="414"/>
      <c r="BR3058" s="383"/>
      <c r="BS3058" s="78"/>
      <c r="BT3058" s="83"/>
      <c r="BU3058" s="75"/>
      <c r="BV3058" s="74"/>
      <c r="BW3058" s="74"/>
      <c r="BX3058" s="98" t="s">
        <v>5553</v>
      </c>
      <c r="BY3058" s="112">
        <f t="shared" si="292"/>
        <v>3053</v>
      </c>
      <c r="BZ3058" s="65">
        <f t="shared" si="293"/>
        <v>0</v>
      </c>
      <c r="CA3058" s="359">
        <f t="shared" si="294"/>
        <v>27</v>
      </c>
      <c r="CB3058" s="359">
        <f t="shared" si="295"/>
        <v>6</v>
      </c>
      <c r="CC3058" s="359">
        <f t="shared" si="296"/>
        <v>2023</v>
      </c>
      <c r="CD3058" s="359" t="str">
        <f t="shared" si="297"/>
        <v>276202385125INUNDACION</v>
      </c>
    </row>
    <row r="3059" spans="1:82" s="121" customFormat="1" ht="132" customHeight="1">
      <c r="A3059" s="13"/>
      <c r="B3059" s="13"/>
      <c r="C3059" s="13"/>
      <c r="D3059" s="212">
        <v>45104</v>
      </c>
      <c r="E3059" s="210" t="s">
        <v>2161</v>
      </c>
      <c r="F3059" s="211" t="s">
        <v>749</v>
      </c>
      <c r="G3059" s="111" t="s">
        <v>2808</v>
      </c>
      <c r="H3059" s="85" t="str">
        <f>VLOOKUP(E3059&amp;F3059,Divipola!$C$1:$F$1149,4,FALSE)</f>
        <v>17442</v>
      </c>
      <c r="I3059" s="77"/>
      <c r="J3059" s="181"/>
      <c r="K3059" s="108"/>
      <c r="L3059" s="108"/>
      <c r="M3059" s="108"/>
      <c r="N3059" s="108">
        <v>5</v>
      </c>
      <c r="O3059" s="108">
        <v>1</v>
      </c>
      <c r="P3059" s="108"/>
      <c r="Q3059" s="108">
        <v>1</v>
      </c>
      <c r="R3059" s="108">
        <v>1</v>
      </c>
      <c r="S3059" s="108"/>
      <c r="T3059" s="108"/>
      <c r="U3059" s="108"/>
      <c r="V3059" s="108"/>
      <c r="W3059" s="108"/>
      <c r="X3059" s="108"/>
      <c r="Y3059" s="108"/>
      <c r="Z3059" s="109"/>
      <c r="AA3059" s="113"/>
      <c r="AB3059" s="383"/>
      <c r="AC3059" s="73"/>
      <c r="AD3059" s="414"/>
      <c r="AE3059" s="393"/>
      <c r="AF3059" s="78"/>
      <c r="AG3059" s="414"/>
      <c r="AH3059" s="383"/>
      <c r="AI3059" s="453"/>
      <c r="AJ3059" s="453"/>
      <c r="AK3059" s="414"/>
      <c r="AL3059" s="383"/>
      <c r="AM3059" s="383"/>
      <c r="AN3059" s="523"/>
      <c r="AO3059" s="414"/>
      <c r="AP3059" s="548"/>
      <c r="AQ3059" s="414"/>
      <c r="AR3059" s="78"/>
      <c r="AS3059" s="78"/>
      <c r="AT3059" s="414"/>
      <c r="AU3059" s="548"/>
      <c r="AV3059" s="548"/>
      <c r="AW3059" s="414"/>
      <c r="AX3059" s="383"/>
      <c r="AY3059" s="548"/>
      <c r="AZ3059" s="414"/>
      <c r="BA3059" s="383"/>
      <c r="BB3059" s="548"/>
      <c r="BC3059" s="78"/>
      <c r="BD3059" s="414"/>
      <c r="BE3059" s="414"/>
      <c r="BF3059" s="414"/>
      <c r="BG3059" s="414"/>
      <c r="BH3059" s="414"/>
      <c r="BI3059" s="383"/>
      <c r="BJ3059" s="383"/>
      <c r="BK3059" s="78"/>
      <c r="BL3059" s="414"/>
      <c r="BM3059" s="383"/>
      <c r="BN3059" s="78"/>
      <c r="BO3059" s="414"/>
      <c r="BP3059" s="78"/>
      <c r="BQ3059" s="414"/>
      <c r="BR3059" s="383"/>
      <c r="BS3059" s="78"/>
      <c r="BT3059" s="83"/>
      <c r="BU3059" s="75"/>
      <c r="BV3059" s="74"/>
      <c r="BW3059" s="74"/>
      <c r="BX3059" s="103" t="s">
        <v>5554</v>
      </c>
      <c r="BY3059" s="112">
        <f t="shared" si="292"/>
        <v>3054</v>
      </c>
      <c r="BZ3059" s="65">
        <f t="shared" si="293"/>
        <v>0</v>
      </c>
      <c r="CA3059" s="359">
        <f t="shared" si="294"/>
        <v>27</v>
      </c>
      <c r="CB3059" s="359">
        <f t="shared" si="295"/>
        <v>6</v>
      </c>
      <c r="CC3059" s="359">
        <f t="shared" si="296"/>
        <v>2023</v>
      </c>
      <c r="CD3059" s="359" t="str">
        <f t="shared" si="297"/>
        <v>276202317442AVENIDA TORRENCIAL</v>
      </c>
    </row>
    <row r="3060" spans="1:82" s="121" customFormat="1" ht="15" customHeight="1">
      <c r="A3060" s="13"/>
      <c r="B3060" s="13"/>
      <c r="C3060" s="13"/>
      <c r="D3060" s="212">
        <v>45104</v>
      </c>
      <c r="E3060" s="210" t="s">
        <v>2622</v>
      </c>
      <c r="F3060" s="211" t="s">
        <v>1366</v>
      </c>
      <c r="G3060" s="130" t="s">
        <v>8680</v>
      </c>
      <c r="H3060" s="85" t="str">
        <f>VLOOKUP(E3060&amp;F3060,Divipola!$C$1:$F$1149,4,FALSE)</f>
        <v>41797</v>
      </c>
      <c r="I3060" s="77"/>
      <c r="J3060" s="181"/>
      <c r="K3060" s="146"/>
      <c r="L3060" s="146"/>
      <c r="M3060" s="146"/>
      <c r="N3060" s="146"/>
      <c r="O3060" s="146"/>
      <c r="P3060" s="146"/>
      <c r="Q3060" s="146"/>
      <c r="R3060" s="146"/>
      <c r="S3060" s="146"/>
      <c r="T3060" s="146"/>
      <c r="U3060" s="146"/>
      <c r="V3060" s="146"/>
      <c r="W3060" s="146"/>
      <c r="X3060" s="146"/>
      <c r="Y3060" s="146"/>
      <c r="Z3060" s="147">
        <v>1</v>
      </c>
      <c r="AA3060" s="148"/>
      <c r="AB3060" s="383"/>
      <c r="AC3060" s="73"/>
      <c r="AD3060" s="414"/>
      <c r="AE3060" s="393"/>
      <c r="AF3060" s="78"/>
      <c r="AG3060" s="414"/>
      <c r="AH3060" s="383"/>
      <c r="AI3060" s="453"/>
      <c r="AJ3060" s="453"/>
      <c r="AK3060" s="414"/>
      <c r="AL3060" s="383"/>
      <c r="AM3060" s="383"/>
      <c r="AN3060" s="523"/>
      <c r="AO3060" s="414"/>
      <c r="AP3060" s="548"/>
      <c r="AQ3060" s="414"/>
      <c r="AR3060" s="78"/>
      <c r="AS3060" s="78"/>
      <c r="AT3060" s="414"/>
      <c r="AU3060" s="548"/>
      <c r="AV3060" s="548"/>
      <c r="AW3060" s="414"/>
      <c r="AX3060" s="383"/>
      <c r="AY3060" s="548"/>
      <c r="AZ3060" s="414"/>
      <c r="BA3060" s="383"/>
      <c r="BB3060" s="548"/>
      <c r="BC3060" s="78"/>
      <c r="BD3060" s="414"/>
      <c r="BE3060" s="414"/>
      <c r="BF3060" s="414"/>
      <c r="BG3060" s="414"/>
      <c r="BH3060" s="414"/>
      <c r="BI3060" s="383"/>
      <c r="BJ3060" s="383"/>
      <c r="BK3060" s="78"/>
      <c r="BL3060" s="414"/>
      <c r="BM3060" s="383"/>
      <c r="BN3060" s="78"/>
      <c r="BO3060" s="414"/>
      <c r="BP3060" s="78"/>
      <c r="BQ3060" s="414"/>
      <c r="BR3060" s="383"/>
      <c r="BS3060" s="78"/>
      <c r="BT3060" s="83"/>
      <c r="BU3060" s="75"/>
      <c r="BV3060" s="74"/>
      <c r="BW3060" s="74"/>
      <c r="BX3060" s="103" t="s">
        <v>5555</v>
      </c>
      <c r="BY3060" s="112">
        <f t="shared" si="292"/>
        <v>3055</v>
      </c>
      <c r="BZ3060" s="65">
        <f t="shared" si="293"/>
        <v>0</v>
      </c>
      <c r="CA3060" s="359">
        <f t="shared" si="294"/>
        <v>27</v>
      </c>
      <c r="CB3060" s="359">
        <f t="shared" si="295"/>
        <v>6</v>
      </c>
      <c r="CC3060" s="359">
        <f t="shared" si="296"/>
        <v>2023</v>
      </c>
      <c r="CD3060" s="359" t="str">
        <f t="shared" si="297"/>
        <v xml:space="preserve">276202341797INCENDIO FORESTAL </v>
      </c>
    </row>
    <row r="3061" spans="1:82" s="121" customFormat="1" ht="14.25" customHeight="1">
      <c r="A3061" s="13"/>
      <c r="B3061" s="13"/>
      <c r="C3061" s="13"/>
      <c r="D3061" s="212">
        <v>45105</v>
      </c>
      <c r="E3061" s="210" t="s">
        <v>2720</v>
      </c>
      <c r="F3061" s="211" t="s">
        <v>1346</v>
      </c>
      <c r="G3061" s="111" t="s">
        <v>2943</v>
      </c>
      <c r="H3061" s="85" t="str">
        <f>VLOOKUP(E3061&amp;F3061,Divipola!$C$1:$F$1149,4,FALSE)</f>
        <v>66001</v>
      </c>
      <c r="I3061" s="77"/>
      <c r="J3061" s="181"/>
      <c r="K3061" s="108"/>
      <c r="L3061" s="108">
        <v>1</v>
      </c>
      <c r="M3061" s="108"/>
      <c r="N3061" s="108">
        <v>4</v>
      </c>
      <c r="O3061" s="108">
        <v>1</v>
      </c>
      <c r="P3061" s="108">
        <v>1</v>
      </c>
      <c r="Q3061" s="108"/>
      <c r="R3061" s="108"/>
      <c r="S3061" s="108"/>
      <c r="T3061" s="108"/>
      <c r="U3061" s="108"/>
      <c r="V3061" s="108"/>
      <c r="W3061" s="108"/>
      <c r="X3061" s="108"/>
      <c r="Y3061" s="108"/>
      <c r="Z3061" s="109"/>
      <c r="AA3061" s="113"/>
      <c r="AB3061" s="383"/>
      <c r="AC3061" s="73"/>
      <c r="AD3061" s="414"/>
      <c r="AE3061" s="393"/>
      <c r="AF3061" s="78"/>
      <c r="AG3061" s="414"/>
      <c r="AH3061" s="383"/>
      <c r="AI3061" s="453"/>
      <c r="AJ3061" s="453"/>
      <c r="AK3061" s="414"/>
      <c r="AL3061" s="383"/>
      <c r="AM3061" s="383"/>
      <c r="AN3061" s="523"/>
      <c r="AO3061" s="414"/>
      <c r="AP3061" s="548"/>
      <c r="AQ3061" s="414"/>
      <c r="AR3061" s="78"/>
      <c r="AS3061" s="78"/>
      <c r="AT3061" s="414"/>
      <c r="AU3061" s="548"/>
      <c r="AV3061" s="548"/>
      <c r="AW3061" s="414"/>
      <c r="AX3061" s="383"/>
      <c r="AY3061" s="548"/>
      <c r="AZ3061" s="414"/>
      <c r="BA3061" s="383"/>
      <c r="BB3061" s="548"/>
      <c r="BC3061" s="78"/>
      <c r="BD3061" s="414"/>
      <c r="BE3061" s="414"/>
      <c r="BF3061" s="414"/>
      <c r="BG3061" s="414"/>
      <c r="BH3061" s="414"/>
      <c r="BI3061" s="383"/>
      <c r="BJ3061" s="383"/>
      <c r="BK3061" s="78"/>
      <c r="BL3061" s="414"/>
      <c r="BM3061" s="383"/>
      <c r="BN3061" s="78"/>
      <c r="BO3061" s="414"/>
      <c r="BP3061" s="78"/>
      <c r="BQ3061" s="414"/>
      <c r="BR3061" s="383"/>
      <c r="BS3061" s="78"/>
      <c r="BT3061" s="83"/>
      <c r="BU3061" s="75"/>
      <c r="BV3061" s="74"/>
      <c r="BW3061" s="74"/>
      <c r="BX3061" s="98" t="s">
        <v>5557</v>
      </c>
      <c r="BY3061" s="112">
        <f t="shared" si="292"/>
        <v>3056</v>
      </c>
      <c r="BZ3061" s="65">
        <f t="shared" si="293"/>
        <v>0</v>
      </c>
      <c r="CA3061" s="359">
        <f t="shared" si="294"/>
        <v>28</v>
      </c>
      <c r="CB3061" s="359">
        <f t="shared" si="295"/>
        <v>6</v>
      </c>
      <c r="CC3061" s="359">
        <f t="shared" si="296"/>
        <v>2023</v>
      </c>
      <c r="CD3061" s="359" t="str">
        <f t="shared" si="297"/>
        <v>286202366001COLAPSO ESTRUCTURAL</v>
      </c>
    </row>
    <row r="3062" spans="1:82" s="121" customFormat="1" ht="15" customHeight="1">
      <c r="A3062" s="13"/>
      <c r="B3062" s="13"/>
      <c r="C3062" s="13"/>
      <c r="D3062" s="212">
        <v>45105</v>
      </c>
      <c r="E3062" s="210" t="s">
        <v>2718</v>
      </c>
      <c r="F3062" s="211" t="s">
        <v>2099</v>
      </c>
      <c r="G3062" s="111" t="s">
        <v>2800</v>
      </c>
      <c r="H3062" s="85" t="str">
        <f>VLOOKUP(E3062&amp;F3062,Divipola!$C$1:$F$1149,4,FALSE)</f>
        <v>25785</v>
      </c>
      <c r="I3062" s="77"/>
      <c r="J3062" s="181"/>
      <c r="K3062" s="108"/>
      <c r="L3062" s="108"/>
      <c r="M3062" s="108"/>
      <c r="N3062" s="108">
        <v>4</v>
      </c>
      <c r="O3062" s="108">
        <v>1</v>
      </c>
      <c r="P3062" s="108"/>
      <c r="Q3062" s="108">
        <v>1</v>
      </c>
      <c r="R3062" s="108"/>
      <c r="S3062" s="108"/>
      <c r="T3062" s="108"/>
      <c r="U3062" s="108"/>
      <c r="V3062" s="108"/>
      <c r="W3062" s="108"/>
      <c r="X3062" s="108"/>
      <c r="Y3062" s="108"/>
      <c r="Z3062" s="109"/>
      <c r="AA3062" s="113"/>
      <c r="AB3062" s="383"/>
      <c r="AC3062" s="73"/>
      <c r="AD3062" s="414"/>
      <c r="AE3062" s="393"/>
      <c r="AF3062" s="78"/>
      <c r="AG3062" s="414"/>
      <c r="AH3062" s="383"/>
      <c r="AI3062" s="453"/>
      <c r="AJ3062" s="453"/>
      <c r="AK3062" s="414"/>
      <c r="AL3062" s="383"/>
      <c r="AM3062" s="383"/>
      <c r="AN3062" s="523"/>
      <c r="AO3062" s="414"/>
      <c r="AP3062" s="548"/>
      <c r="AQ3062" s="414"/>
      <c r="AR3062" s="78"/>
      <c r="AS3062" s="78"/>
      <c r="AT3062" s="414"/>
      <c r="AU3062" s="548"/>
      <c r="AV3062" s="548"/>
      <c r="AW3062" s="414"/>
      <c r="AX3062" s="383"/>
      <c r="AY3062" s="548"/>
      <c r="AZ3062" s="414"/>
      <c r="BA3062" s="383"/>
      <c r="BB3062" s="548"/>
      <c r="BC3062" s="78"/>
      <c r="BD3062" s="414"/>
      <c r="BE3062" s="414"/>
      <c r="BF3062" s="414"/>
      <c r="BG3062" s="414"/>
      <c r="BH3062" s="414"/>
      <c r="BI3062" s="383"/>
      <c r="BJ3062" s="383"/>
      <c r="BK3062" s="78"/>
      <c r="BL3062" s="414"/>
      <c r="BM3062" s="383"/>
      <c r="BN3062" s="78"/>
      <c r="BO3062" s="414"/>
      <c r="BP3062" s="78"/>
      <c r="BQ3062" s="414"/>
      <c r="BR3062" s="383"/>
      <c r="BS3062" s="78"/>
      <c r="BT3062" s="83"/>
      <c r="BU3062" s="75"/>
      <c r="BV3062" s="74"/>
      <c r="BW3062" s="74"/>
      <c r="BX3062" s="98" t="s">
        <v>5558</v>
      </c>
      <c r="BY3062" s="112">
        <f t="shared" si="292"/>
        <v>3057</v>
      </c>
      <c r="BZ3062" s="65">
        <f t="shared" si="293"/>
        <v>0</v>
      </c>
      <c r="CA3062" s="359">
        <f t="shared" si="294"/>
        <v>28</v>
      </c>
      <c r="CB3062" s="359">
        <f t="shared" si="295"/>
        <v>6</v>
      </c>
      <c r="CC3062" s="359">
        <f t="shared" si="296"/>
        <v>2023</v>
      </c>
      <c r="CD3062" s="359" t="str">
        <f t="shared" si="297"/>
        <v>286202325785INCENDIO ESTRUCTURAL</v>
      </c>
    </row>
    <row r="3063" spans="1:82" s="121" customFormat="1" ht="14.25" customHeight="1">
      <c r="A3063" s="13"/>
      <c r="B3063" s="13"/>
      <c r="C3063" s="13"/>
      <c r="D3063" s="212">
        <v>45105</v>
      </c>
      <c r="E3063" s="210" t="s">
        <v>2661</v>
      </c>
      <c r="F3063" s="211" t="s">
        <v>600</v>
      </c>
      <c r="G3063" s="111" t="s">
        <v>2827</v>
      </c>
      <c r="H3063" s="85" t="str">
        <f>VLOOKUP(E3063&amp;F3063,Divipola!$C$1:$F$1149,4,FALSE)</f>
        <v>15518</v>
      </c>
      <c r="I3063" s="77"/>
      <c r="J3063" s="181"/>
      <c r="K3063" s="108"/>
      <c r="L3063" s="108"/>
      <c r="M3063" s="108"/>
      <c r="N3063" s="108"/>
      <c r="O3063" s="108"/>
      <c r="P3063" s="108"/>
      <c r="Q3063" s="108"/>
      <c r="R3063" s="108">
        <v>1</v>
      </c>
      <c r="S3063" s="108"/>
      <c r="T3063" s="108"/>
      <c r="U3063" s="108"/>
      <c r="V3063" s="108"/>
      <c r="W3063" s="108"/>
      <c r="X3063" s="108"/>
      <c r="Y3063" s="108"/>
      <c r="Z3063" s="109"/>
      <c r="AA3063" s="113"/>
      <c r="AB3063" s="383"/>
      <c r="AC3063" s="73"/>
      <c r="AD3063" s="414"/>
      <c r="AE3063" s="393"/>
      <c r="AF3063" s="78"/>
      <c r="AG3063" s="414"/>
      <c r="AH3063" s="383"/>
      <c r="AI3063" s="453"/>
      <c r="AJ3063" s="453"/>
      <c r="AK3063" s="414"/>
      <c r="AL3063" s="383"/>
      <c r="AM3063" s="383"/>
      <c r="AN3063" s="523"/>
      <c r="AO3063" s="414"/>
      <c r="AP3063" s="548"/>
      <c r="AQ3063" s="414"/>
      <c r="AR3063" s="78"/>
      <c r="AS3063" s="78"/>
      <c r="AT3063" s="414"/>
      <c r="AU3063" s="548"/>
      <c r="AV3063" s="548"/>
      <c r="AW3063" s="414"/>
      <c r="AX3063" s="383"/>
      <c r="AY3063" s="548"/>
      <c r="AZ3063" s="414"/>
      <c r="BA3063" s="383"/>
      <c r="BB3063" s="548"/>
      <c r="BC3063" s="78"/>
      <c r="BD3063" s="414"/>
      <c r="BE3063" s="414"/>
      <c r="BF3063" s="414"/>
      <c r="BG3063" s="414"/>
      <c r="BH3063" s="414"/>
      <c r="BI3063" s="383"/>
      <c r="BJ3063" s="383"/>
      <c r="BK3063" s="78"/>
      <c r="BL3063" s="414"/>
      <c r="BM3063" s="383"/>
      <c r="BN3063" s="78"/>
      <c r="BO3063" s="414"/>
      <c r="BP3063" s="78"/>
      <c r="BQ3063" s="414"/>
      <c r="BR3063" s="383"/>
      <c r="BS3063" s="78"/>
      <c r="BT3063" s="83"/>
      <c r="BU3063" s="75"/>
      <c r="BV3063" s="74"/>
      <c r="BW3063" s="74"/>
      <c r="BX3063" s="98" t="s">
        <v>5559</v>
      </c>
      <c r="BY3063" s="112">
        <f t="shared" si="292"/>
        <v>3058</v>
      </c>
      <c r="BZ3063" s="65">
        <f t="shared" si="293"/>
        <v>0</v>
      </c>
      <c r="CA3063" s="359">
        <f t="shared" si="294"/>
        <v>28</v>
      </c>
      <c r="CB3063" s="359">
        <f t="shared" si="295"/>
        <v>6</v>
      </c>
      <c r="CC3063" s="359">
        <f t="shared" si="296"/>
        <v>2023</v>
      </c>
      <c r="CD3063" s="359" t="str">
        <f t="shared" si="297"/>
        <v>286202315518MOVIMIENTO EN MASA</v>
      </c>
    </row>
    <row r="3064" spans="1:82" s="121" customFormat="1" ht="15" customHeight="1">
      <c r="A3064" s="13"/>
      <c r="B3064" s="13"/>
      <c r="C3064" s="13"/>
      <c r="D3064" s="212">
        <v>45105</v>
      </c>
      <c r="E3064" s="210" t="s">
        <v>2720</v>
      </c>
      <c r="F3064" s="211" t="s">
        <v>2054</v>
      </c>
      <c r="G3064" s="111" t="s">
        <v>2803</v>
      </c>
      <c r="H3064" s="85" t="str">
        <f>VLOOKUP(E3064&amp;F3064,Divipola!$C$1:$F$1149,4,FALSE)</f>
        <v>66088</v>
      </c>
      <c r="I3064" s="77"/>
      <c r="J3064" s="181"/>
      <c r="K3064" s="108"/>
      <c r="L3064" s="108"/>
      <c r="M3064" s="108"/>
      <c r="N3064" s="108">
        <v>6</v>
      </c>
      <c r="O3064" s="108">
        <v>3</v>
      </c>
      <c r="P3064" s="108"/>
      <c r="Q3064" s="108">
        <v>3</v>
      </c>
      <c r="R3064" s="108"/>
      <c r="S3064" s="108"/>
      <c r="T3064" s="108"/>
      <c r="U3064" s="108"/>
      <c r="V3064" s="108"/>
      <c r="W3064" s="108"/>
      <c r="X3064" s="108"/>
      <c r="Y3064" s="108"/>
      <c r="Z3064" s="109"/>
      <c r="AA3064" s="106" t="s">
        <v>5561</v>
      </c>
      <c r="AB3064" s="383"/>
      <c r="AC3064" s="73"/>
      <c r="AD3064" s="414"/>
      <c r="AE3064" s="393"/>
      <c r="AF3064" s="78"/>
      <c r="AG3064" s="414"/>
      <c r="AH3064" s="383"/>
      <c r="AI3064" s="453"/>
      <c r="AJ3064" s="453"/>
      <c r="AK3064" s="414"/>
      <c r="AL3064" s="383"/>
      <c r="AM3064" s="383"/>
      <c r="AN3064" s="523"/>
      <c r="AO3064" s="414"/>
      <c r="AP3064" s="548"/>
      <c r="AQ3064" s="414"/>
      <c r="AR3064" s="78"/>
      <c r="AS3064" s="78"/>
      <c r="AT3064" s="414"/>
      <c r="AU3064" s="548"/>
      <c r="AV3064" s="548"/>
      <c r="AW3064" s="414"/>
      <c r="AX3064" s="383"/>
      <c r="AY3064" s="548"/>
      <c r="AZ3064" s="414"/>
      <c r="BA3064" s="383"/>
      <c r="BB3064" s="548"/>
      <c r="BC3064" s="78"/>
      <c r="BD3064" s="414"/>
      <c r="BE3064" s="414"/>
      <c r="BF3064" s="414"/>
      <c r="BG3064" s="414"/>
      <c r="BH3064" s="414"/>
      <c r="BI3064" s="383"/>
      <c r="BJ3064" s="383"/>
      <c r="BK3064" s="78"/>
      <c r="BL3064" s="414"/>
      <c r="BM3064" s="383"/>
      <c r="BN3064" s="78"/>
      <c r="BO3064" s="414"/>
      <c r="BP3064" s="78"/>
      <c r="BQ3064" s="414"/>
      <c r="BR3064" s="383"/>
      <c r="BS3064" s="78"/>
      <c r="BT3064" s="83"/>
      <c r="BU3064" s="75"/>
      <c r="BV3064" s="74"/>
      <c r="BW3064" s="74"/>
      <c r="BX3064" s="103" t="s">
        <v>5562</v>
      </c>
      <c r="BY3064" s="112">
        <f t="shared" si="292"/>
        <v>3059</v>
      </c>
      <c r="BZ3064" s="65">
        <f t="shared" si="293"/>
        <v>0</v>
      </c>
      <c r="CA3064" s="359">
        <f t="shared" si="294"/>
        <v>28</v>
      </c>
      <c r="CB3064" s="359">
        <f t="shared" si="295"/>
        <v>6</v>
      </c>
      <c r="CC3064" s="359">
        <f t="shared" si="296"/>
        <v>2023</v>
      </c>
      <c r="CD3064" s="359" t="str">
        <f t="shared" si="297"/>
        <v>286202366088VENDAVAL</v>
      </c>
    </row>
    <row r="3065" spans="1:82" s="121" customFormat="1" ht="15" customHeight="1">
      <c r="A3065" s="13"/>
      <c r="B3065" s="13"/>
      <c r="C3065" s="13"/>
      <c r="D3065" s="212">
        <v>45105</v>
      </c>
      <c r="E3065" s="210" t="s">
        <v>2718</v>
      </c>
      <c r="F3065" s="211" t="s">
        <v>2099</v>
      </c>
      <c r="G3065" s="111" t="s">
        <v>2800</v>
      </c>
      <c r="H3065" s="85" t="str">
        <f>VLOOKUP(E3065&amp;F3065,Divipola!$C$1:$F$1149,4,FALSE)</f>
        <v>25785</v>
      </c>
      <c r="I3065" s="77"/>
      <c r="J3065" s="181"/>
      <c r="K3065" s="190"/>
      <c r="L3065" s="190"/>
      <c r="M3065" s="190"/>
      <c r="N3065" s="190">
        <v>4</v>
      </c>
      <c r="O3065" s="190">
        <v>1</v>
      </c>
      <c r="P3065" s="190"/>
      <c r="Q3065" s="190">
        <v>1</v>
      </c>
      <c r="R3065" s="190"/>
      <c r="S3065" s="190"/>
      <c r="T3065" s="190"/>
      <c r="U3065" s="190"/>
      <c r="V3065" s="190"/>
      <c r="W3065" s="190"/>
      <c r="X3065" s="190"/>
      <c r="Y3065" s="190"/>
      <c r="Z3065" s="191"/>
      <c r="AA3065" s="148"/>
      <c r="AB3065" s="383"/>
      <c r="AC3065" s="73"/>
      <c r="AD3065" s="414"/>
      <c r="AE3065" s="393"/>
      <c r="AF3065" s="78"/>
      <c r="AG3065" s="414"/>
      <c r="AH3065" s="383"/>
      <c r="AI3065" s="453"/>
      <c r="AJ3065" s="453"/>
      <c r="AK3065" s="414"/>
      <c r="AL3065" s="383"/>
      <c r="AM3065" s="383"/>
      <c r="AN3065" s="523"/>
      <c r="AO3065" s="414"/>
      <c r="AP3065" s="548"/>
      <c r="AQ3065" s="414"/>
      <c r="AR3065" s="78"/>
      <c r="AS3065" s="78"/>
      <c r="AT3065" s="414"/>
      <c r="AU3065" s="548"/>
      <c r="AV3065" s="548"/>
      <c r="AW3065" s="414"/>
      <c r="AX3065" s="383"/>
      <c r="AY3065" s="548"/>
      <c r="AZ3065" s="414"/>
      <c r="BA3065" s="383"/>
      <c r="BB3065" s="548"/>
      <c r="BC3065" s="78"/>
      <c r="BD3065" s="414"/>
      <c r="BE3065" s="414"/>
      <c r="BF3065" s="414"/>
      <c r="BG3065" s="414"/>
      <c r="BH3065" s="414"/>
      <c r="BI3065" s="383"/>
      <c r="BJ3065" s="383"/>
      <c r="BK3065" s="78"/>
      <c r="BL3065" s="414"/>
      <c r="BM3065" s="383"/>
      <c r="BN3065" s="78"/>
      <c r="BO3065" s="414"/>
      <c r="BP3065" s="78"/>
      <c r="BQ3065" s="414"/>
      <c r="BR3065" s="383"/>
      <c r="BS3065" s="78"/>
      <c r="BT3065" s="83"/>
      <c r="BU3065" s="75"/>
      <c r="BV3065" s="74"/>
      <c r="BW3065" s="74"/>
      <c r="BX3065" s="119" t="s">
        <v>5569</v>
      </c>
      <c r="BY3065" s="112">
        <f t="shared" si="292"/>
        <v>3060</v>
      </c>
      <c r="BZ3065" s="65">
        <f t="shared" si="293"/>
        <v>0</v>
      </c>
      <c r="CA3065" s="359">
        <f t="shared" si="294"/>
        <v>28</v>
      </c>
      <c r="CB3065" s="359">
        <f t="shared" si="295"/>
        <v>6</v>
      </c>
      <c r="CC3065" s="359">
        <f t="shared" si="296"/>
        <v>2023</v>
      </c>
      <c r="CD3065" s="359" t="str">
        <f t="shared" si="297"/>
        <v>286202325785INCENDIO ESTRUCTURAL</v>
      </c>
    </row>
    <row r="3066" spans="1:82" s="121" customFormat="1" ht="15" customHeight="1">
      <c r="A3066" s="13"/>
      <c r="B3066" s="13"/>
      <c r="C3066" s="13"/>
      <c r="D3066" s="212">
        <v>45105</v>
      </c>
      <c r="E3066" s="210" t="s">
        <v>2622</v>
      </c>
      <c r="F3066" s="211" t="s">
        <v>2142</v>
      </c>
      <c r="G3066" s="111" t="s">
        <v>2800</v>
      </c>
      <c r="H3066" s="85" t="str">
        <f>VLOOKUP(E3066&amp;F3066,Divipola!$C$1:$F$1149,4,FALSE)</f>
        <v>41001</v>
      </c>
      <c r="I3066" s="77"/>
      <c r="J3066" s="181"/>
      <c r="K3066" s="108"/>
      <c r="L3066" s="108"/>
      <c r="M3066" s="108"/>
      <c r="N3066" s="108">
        <v>4</v>
      </c>
      <c r="O3066" s="108">
        <v>1</v>
      </c>
      <c r="P3066" s="108"/>
      <c r="Q3066" s="108">
        <v>1</v>
      </c>
      <c r="R3066" s="108"/>
      <c r="S3066" s="108"/>
      <c r="T3066" s="108"/>
      <c r="U3066" s="108"/>
      <c r="V3066" s="108"/>
      <c r="W3066" s="108"/>
      <c r="X3066" s="108"/>
      <c r="Y3066" s="108"/>
      <c r="Z3066" s="109"/>
      <c r="AA3066" s="113"/>
      <c r="AB3066" s="383"/>
      <c r="AC3066" s="73"/>
      <c r="AD3066" s="414"/>
      <c r="AE3066" s="393"/>
      <c r="AF3066" s="78"/>
      <c r="AG3066" s="414"/>
      <c r="AH3066" s="383"/>
      <c r="AI3066" s="453"/>
      <c r="AJ3066" s="453"/>
      <c r="AK3066" s="414"/>
      <c r="AL3066" s="383"/>
      <c r="AM3066" s="383"/>
      <c r="AN3066" s="523"/>
      <c r="AO3066" s="414"/>
      <c r="AP3066" s="548"/>
      <c r="AQ3066" s="414"/>
      <c r="AR3066" s="78"/>
      <c r="AS3066" s="78"/>
      <c r="AT3066" s="414"/>
      <c r="AU3066" s="548"/>
      <c r="AV3066" s="548"/>
      <c r="AW3066" s="414"/>
      <c r="AX3066" s="383"/>
      <c r="AY3066" s="548"/>
      <c r="AZ3066" s="414"/>
      <c r="BA3066" s="383"/>
      <c r="BB3066" s="548"/>
      <c r="BC3066" s="78"/>
      <c r="BD3066" s="414"/>
      <c r="BE3066" s="414"/>
      <c r="BF3066" s="414"/>
      <c r="BG3066" s="414"/>
      <c r="BH3066" s="414"/>
      <c r="BI3066" s="383"/>
      <c r="BJ3066" s="383"/>
      <c r="BK3066" s="78"/>
      <c r="BL3066" s="414"/>
      <c r="BM3066" s="383"/>
      <c r="BN3066" s="78"/>
      <c r="BO3066" s="414"/>
      <c r="BP3066" s="78"/>
      <c r="BQ3066" s="414"/>
      <c r="BR3066" s="383"/>
      <c r="BS3066" s="78"/>
      <c r="BT3066" s="83"/>
      <c r="BU3066" s="75"/>
      <c r="BV3066" s="74"/>
      <c r="BW3066" s="74"/>
      <c r="BX3066" s="98" t="s">
        <v>5573</v>
      </c>
      <c r="BY3066" s="112">
        <f t="shared" si="292"/>
        <v>3061</v>
      </c>
      <c r="BZ3066" s="65">
        <f t="shared" si="293"/>
        <v>0</v>
      </c>
      <c r="CA3066" s="359">
        <f t="shared" si="294"/>
        <v>28</v>
      </c>
      <c r="CB3066" s="359">
        <f t="shared" si="295"/>
        <v>6</v>
      </c>
      <c r="CC3066" s="359">
        <f t="shared" si="296"/>
        <v>2023</v>
      </c>
      <c r="CD3066" s="359" t="str">
        <f t="shared" si="297"/>
        <v>286202341001INCENDIO ESTRUCTURAL</v>
      </c>
    </row>
    <row r="3067" spans="1:82" s="121" customFormat="1" ht="72" customHeight="1">
      <c r="A3067" s="13"/>
      <c r="B3067" s="13"/>
      <c r="C3067" s="13"/>
      <c r="D3067" s="212">
        <v>45105</v>
      </c>
      <c r="E3067" s="210" t="s">
        <v>2854</v>
      </c>
      <c r="F3067" s="211" t="s">
        <v>1228</v>
      </c>
      <c r="G3067" s="111" t="s">
        <v>2802</v>
      </c>
      <c r="H3067" s="85" t="str">
        <f>VLOOKUP(E3067&amp;F3067,Divipola!$C$1:$F$1149,4,FALSE)</f>
        <v>27150</v>
      </c>
      <c r="I3067" s="77"/>
      <c r="J3067" s="181"/>
      <c r="K3067" s="190"/>
      <c r="L3067" s="190"/>
      <c r="M3067" s="190"/>
      <c r="N3067" s="190">
        <v>477</v>
      </c>
      <c r="O3067" s="190">
        <v>159</v>
      </c>
      <c r="P3067" s="190"/>
      <c r="Q3067" s="190">
        <v>159</v>
      </c>
      <c r="R3067" s="190"/>
      <c r="S3067" s="190"/>
      <c r="T3067" s="190"/>
      <c r="U3067" s="190"/>
      <c r="V3067" s="190"/>
      <c r="W3067" s="190"/>
      <c r="X3067" s="190"/>
      <c r="Y3067" s="190"/>
      <c r="Z3067" s="191">
        <v>55</v>
      </c>
      <c r="AA3067" s="148"/>
      <c r="AB3067" s="383"/>
      <c r="AC3067" s="73"/>
      <c r="AD3067" s="414"/>
      <c r="AE3067" s="393"/>
      <c r="AF3067" s="78"/>
      <c r="AG3067" s="414"/>
      <c r="AH3067" s="383"/>
      <c r="AI3067" s="453"/>
      <c r="AJ3067" s="453"/>
      <c r="AK3067" s="414"/>
      <c r="AL3067" s="383"/>
      <c r="AM3067" s="383"/>
      <c r="AN3067" s="523"/>
      <c r="AO3067" s="414"/>
      <c r="AP3067" s="548"/>
      <c r="AQ3067" s="414"/>
      <c r="AR3067" s="78"/>
      <c r="AS3067" s="78"/>
      <c r="AT3067" s="414"/>
      <c r="AU3067" s="548"/>
      <c r="AV3067" s="548"/>
      <c r="AW3067" s="414"/>
      <c r="AX3067" s="383"/>
      <c r="AY3067" s="548"/>
      <c r="AZ3067" s="414"/>
      <c r="BA3067" s="540">
        <v>45036</v>
      </c>
      <c r="BB3067" s="548">
        <v>100</v>
      </c>
      <c r="BC3067" s="541" t="s">
        <v>7954</v>
      </c>
      <c r="BD3067" s="544">
        <v>162000000</v>
      </c>
      <c r="BE3067" s="544"/>
      <c r="BF3067" s="544"/>
      <c r="BG3067" s="544"/>
      <c r="BH3067" s="544"/>
      <c r="BI3067" s="383"/>
      <c r="BJ3067" s="383"/>
      <c r="BK3067" s="78"/>
      <c r="BL3067" s="414"/>
      <c r="BM3067" s="383"/>
      <c r="BN3067" s="78"/>
      <c r="BO3067" s="414"/>
      <c r="BP3067" s="78"/>
      <c r="BQ3067" s="414"/>
      <c r="BR3067" s="383"/>
      <c r="BS3067" s="78"/>
      <c r="BT3067" s="83"/>
      <c r="BU3067" s="75"/>
      <c r="BV3067" s="74"/>
      <c r="BW3067" s="74"/>
      <c r="BX3067" s="119" t="s">
        <v>5630</v>
      </c>
      <c r="BY3067" s="112">
        <f t="shared" si="292"/>
        <v>3062</v>
      </c>
      <c r="BZ3067" s="65">
        <f t="shared" si="293"/>
        <v>162000000</v>
      </c>
      <c r="CA3067" s="359">
        <f t="shared" si="294"/>
        <v>28</v>
      </c>
      <c r="CB3067" s="359">
        <f t="shared" si="295"/>
        <v>6</v>
      </c>
      <c r="CC3067" s="359">
        <f t="shared" si="296"/>
        <v>2023</v>
      </c>
      <c r="CD3067" s="359" t="str">
        <f t="shared" si="297"/>
        <v>286202327150INUNDACION</v>
      </c>
    </row>
    <row r="3068" spans="1:82" s="121" customFormat="1" ht="15" customHeight="1">
      <c r="A3068" s="13"/>
      <c r="B3068" s="13"/>
      <c r="C3068" s="13"/>
      <c r="D3068" s="212">
        <v>45106</v>
      </c>
      <c r="E3068" s="210" t="s">
        <v>2831</v>
      </c>
      <c r="F3068" s="211" t="s">
        <v>2156</v>
      </c>
      <c r="G3068" s="130" t="s">
        <v>8680</v>
      </c>
      <c r="H3068" s="85" t="str">
        <f>VLOOKUP(E3068&amp;F3068,Divipola!$C$1:$F$1149,4,FALSE)</f>
        <v>73319</v>
      </c>
      <c r="I3068" s="77"/>
      <c r="J3068" s="181"/>
      <c r="K3068" s="207"/>
      <c r="L3068" s="207"/>
      <c r="M3068" s="207"/>
      <c r="N3068" s="207"/>
      <c r="O3068" s="207"/>
      <c r="P3068" s="207"/>
      <c r="Q3068" s="207"/>
      <c r="R3068" s="207"/>
      <c r="S3068" s="207"/>
      <c r="T3068" s="207"/>
      <c r="U3068" s="207"/>
      <c r="V3068" s="207"/>
      <c r="W3068" s="207"/>
      <c r="X3068" s="207"/>
      <c r="Y3068" s="207"/>
      <c r="Z3068" s="208">
        <v>5</v>
      </c>
      <c r="AA3068" s="186"/>
      <c r="AB3068" s="383"/>
      <c r="AC3068" s="73"/>
      <c r="AD3068" s="414"/>
      <c r="AE3068" s="393"/>
      <c r="AF3068" s="78"/>
      <c r="AG3068" s="414"/>
      <c r="AH3068" s="383"/>
      <c r="AI3068" s="453"/>
      <c r="AJ3068" s="453"/>
      <c r="AK3068" s="414"/>
      <c r="AL3068" s="383"/>
      <c r="AM3068" s="383"/>
      <c r="AN3068" s="523"/>
      <c r="AO3068" s="414"/>
      <c r="AP3068" s="548"/>
      <c r="AQ3068" s="414"/>
      <c r="AR3068" s="78"/>
      <c r="AS3068" s="78"/>
      <c r="AT3068" s="414"/>
      <c r="AU3068" s="548"/>
      <c r="AV3068" s="548"/>
      <c r="AW3068" s="414"/>
      <c r="AX3068" s="383"/>
      <c r="AY3068" s="548"/>
      <c r="AZ3068" s="414"/>
      <c r="BA3068" s="383"/>
      <c r="BB3068" s="548"/>
      <c r="BC3068" s="78"/>
      <c r="BD3068" s="414"/>
      <c r="BE3068" s="414"/>
      <c r="BF3068" s="414"/>
      <c r="BG3068" s="414"/>
      <c r="BH3068" s="414"/>
      <c r="BI3068" s="383"/>
      <c r="BJ3068" s="383"/>
      <c r="BK3068" s="78"/>
      <c r="BL3068" s="414"/>
      <c r="BM3068" s="383"/>
      <c r="BN3068" s="78"/>
      <c r="BO3068" s="414"/>
      <c r="BP3068" s="78"/>
      <c r="BQ3068" s="414"/>
      <c r="BR3068" s="383"/>
      <c r="BS3068" s="78"/>
      <c r="BT3068" s="83"/>
      <c r="BU3068" s="75"/>
      <c r="BV3068" s="74"/>
      <c r="BW3068" s="74"/>
      <c r="BX3068" s="98" t="s">
        <v>5577</v>
      </c>
      <c r="BY3068" s="112">
        <f t="shared" si="292"/>
        <v>3063</v>
      </c>
      <c r="BZ3068" s="65">
        <f t="shared" si="293"/>
        <v>0</v>
      </c>
      <c r="CA3068" s="359">
        <f t="shared" si="294"/>
        <v>29</v>
      </c>
      <c r="CB3068" s="359">
        <f t="shared" si="295"/>
        <v>6</v>
      </c>
      <c r="CC3068" s="359">
        <f t="shared" si="296"/>
        <v>2023</v>
      </c>
      <c r="CD3068" s="359" t="str">
        <f t="shared" si="297"/>
        <v xml:space="preserve">296202373319INCENDIO FORESTAL </v>
      </c>
    </row>
    <row r="3069" spans="1:82" s="121" customFormat="1" ht="15" customHeight="1">
      <c r="A3069" s="13"/>
      <c r="B3069" s="13"/>
      <c r="C3069" s="13"/>
      <c r="D3069" s="212">
        <v>45106</v>
      </c>
      <c r="E3069" s="210" t="s">
        <v>2831</v>
      </c>
      <c r="F3069" s="211" t="s">
        <v>2736</v>
      </c>
      <c r="G3069" s="130" t="s">
        <v>8680</v>
      </c>
      <c r="H3069" s="85" t="str">
        <f>VLOOKUP(E3069&amp;F3069,Divipola!$C$1:$F$1149,4,FALSE)</f>
        <v>73585</v>
      </c>
      <c r="I3069" s="77"/>
      <c r="J3069" s="181"/>
      <c r="K3069" s="202"/>
      <c r="L3069" s="202"/>
      <c r="M3069" s="202"/>
      <c r="N3069" s="202"/>
      <c r="O3069" s="202"/>
      <c r="P3069" s="202"/>
      <c r="Q3069" s="202"/>
      <c r="R3069" s="202"/>
      <c r="S3069" s="202"/>
      <c r="T3069" s="202"/>
      <c r="U3069" s="202"/>
      <c r="V3069" s="202"/>
      <c r="W3069" s="202"/>
      <c r="X3069" s="202"/>
      <c r="Y3069" s="202"/>
      <c r="Z3069" s="202">
        <v>1</v>
      </c>
      <c r="AA3069" s="186"/>
      <c r="AB3069" s="383"/>
      <c r="AC3069" s="73"/>
      <c r="AD3069" s="414"/>
      <c r="AE3069" s="393"/>
      <c r="AF3069" s="78"/>
      <c r="AG3069" s="414"/>
      <c r="AH3069" s="383"/>
      <c r="AI3069" s="453"/>
      <c r="AJ3069" s="453"/>
      <c r="AK3069" s="414"/>
      <c r="AL3069" s="383"/>
      <c r="AM3069" s="383"/>
      <c r="AN3069" s="523"/>
      <c r="AO3069" s="414"/>
      <c r="AP3069" s="548"/>
      <c r="AQ3069" s="414"/>
      <c r="AR3069" s="78"/>
      <c r="AS3069" s="78"/>
      <c r="AT3069" s="414"/>
      <c r="AU3069" s="548"/>
      <c r="AV3069" s="548"/>
      <c r="AW3069" s="414"/>
      <c r="AX3069" s="383"/>
      <c r="AY3069" s="548"/>
      <c r="AZ3069" s="414"/>
      <c r="BA3069" s="383"/>
      <c r="BB3069" s="548"/>
      <c r="BC3069" s="78"/>
      <c r="BD3069" s="414"/>
      <c r="BE3069" s="414"/>
      <c r="BF3069" s="414"/>
      <c r="BG3069" s="414"/>
      <c r="BH3069" s="414"/>
      <c r="BI3069" s="383"/>
      <c r="BJ3069" s="383"/>
      <c r="BK3069" s="78"/>
      <c r="BL3069" s="414"/>
      <c r="BM3069" s="383"/>
      <c r="BN3069" s="78"/>
      <c r="BO3069" s="414"/>
      <c r="BP3069" s="78"/>
      <c r="BQ3069" s="414"/>
      <c r="BR3069" s="383"/>
      <c r="BS3069" s="78"/>
      <c r="BT3069" s="83"/>
      <c r="BU3069" s="75"/>
      <c r="BV3069" s="74"/>
      <c r="BW3069" s="74"/>
      <c r="BX3069" s="98" t="s">
        <v>5578</v>
      </c>
      <c r="BY3069" s="112">
        <f t="shared" si="292"/>
        <v>3064</v>
      </c>
      <c r="BZ3069" s="65">
        <f t="shared" si="293"/>
        <v>0</v>
      </c>
      <c r="CA3069" s="359">
        <f t="shared" si="294"/>
        <v>29</v>
      </c>
      <c r="CB3069" s="359">
        <f t="shared" si="295"/>
        <v>6</v>
      </c>
      <c r="CC3069" s="359">
        <f t="shared" si="296"/>
        <v>2023</v>
      </c>
      <c r="CD3069" s="359" t="str">
        <f t="shared" si="297"/>
        <v xml:space="preserve">296202373585INCENDIO FORESTAL </v>
      </c>
    </row>
    <row r="3070" spans="1:82" s="121" customFormat="1" ht="14.25" customHeight="1">
      <c r="A3070" s="13"/>
      <c r="B3070" s="13"/>
      <c r="C3070" s="13"/>
      <c r="D3070" s="212">
        <v>45106</v>
      </c>
      <c r="E3070" s="210" t="s">
        <v>2718</v>
      </c>
      <c r="F3070" s="211" t="s">
        <v>2128</v>
      </c>
      <c r="G3070" s="130" t="s">
        <v>8680</v>
      </c>
      <c r="H3070" s="85" t="str">
        <f>VLOOKUP(E3070&amp;F3070,Divipola!$C$1:$F$1149,4,FALSE)</f>
        <v>25875</v>
      </c>
      <c r="I3070" s="77"/>
      <c r="J3070" s="181"/>
      <c r="K3070" s="146"/>
      <c r="L3070" s="146"/>
      <c r="M3070" s="146"/>
      <c r="N3070" s="146"/>
      <c r="O3070" s="146"/>
      <c r="P3070" s="146"/>
      <c r="Q3070" s="146"/>
      <c r="R3070" s="146"/>
      <c r="S3070" s="146"/>
      <c r="T3070" s="146"/>
      <c r="U3070" s="146"/>
      <c r="V3070" s="146"/>
      <c r="W3070" s="146"/>
      <c r="X3070" s="146"/>
      <c r="Y3070" s="146"/>
      <c r="Z3070" s="146">
        <v>1</v>
      </c>
      <c r="AA3070" s="148"/>
      <c r="AB3070" s="383"/>
      <c r="AC3070" s="73"/>
      <c r="AD3070" s="414"/>
      <c r="AE3070" s="393"/>
      <c r="AF3070" s="78"/>
      <c r="AG3070" s="414"/>
      <c r="AH3070" s="383"/>
      <c r="AI3070" s="453"/>
      <c r="AJ3070" s="453"/>
      <c r="AK3070" s="414"/>
      <c r="AL3070" s="383"/>
      <c r="AM3070" s="383"/>
      <c r="AN3070" s="523"/>
      <c r="AO3070" s="414"/>
      <c r="AP3070" s="548"/>
      <c r="AQ3070" s="414"/>
      <c r="AR3070" s="78"/>
      <c r="AS3070" s="78"/>
      <c r="AT3070" s="414"/>
      <c r="AU3070" s="548"/>
      <c r="AV3070" s="548"/>
      <c r="AW3070" s="414"/>
      <c r="AX3070" s="383"/>
      <c r="AY3070" s="548"/>
      <c r="AZ3070" s="414"/>
      <c r="BA3070" s="383"/>
      <c r="BB3070" s="548"/>
      <c r="BC3070" s="78"/>
      <c r="BD3070" s="414"/>
      <c r="BE3070" s="414"/>
      <c r="BF3070" s="414"/>
      <c r="BG3070" s="414"/>
      <c r="BH3070" s="414"/>
      <c r="BI3070" s="383"/>
      <c r="BJ3070" s="383"/>
      <c r="BK3070" s="78"/>
      <c r="BL3070" s="414"/>
      <c r="BM3070" s="383"/>
      <c r="BN3070" s="78"/>
      <c r="BO3070" s="414"/>
      <c r="BP3070" s="78"/>
      <c r="BQ3070" s="414"/>
      <c r="BR3070" s="383"/>
      <c r="BS3070" s="78"/>
      <c r="BT3070" s="83"/>
      <c r="BU3070" s="75"/>
      <c r="BV3070" s="74"/>
      <c r="BW3070" s="74"/>
      <c r="BX3070" s="98" t="s">
        <v>5568</v>
      </c>
      <c r="BY3070" s="112">
        <f t="shared" si="292"/>
        <v>3065</v>
      </c>
      <c r="BZ3070" s="65">
        <f t="shared" si="293"/>
        <v>0</v>
      </c>
      <c r="CA3070" s="359">
        <f t="shared" si="294"/>
        <v>29</v>
      </c>
      <c r="CB3070" s="359">
        <f t="shared" si="295"/>
        <v>6</v>
      </c>
      <c r="CC3070" s="359">
        <f t="shared" si="296"/>
        <v>2023</v>
      </c>
      <c r="CD3070" s="359" t="str">
        <f t="shared" si="297"/>
        <v xml:space="preserve">296202325875INCENDIO FORESTAL </v>
      </c>
    </row>
    <row r="3071" spans="1:82" s="121" customFormat="1" ht="15" customHeight="1">
      <c r="A3071" s="13"/>
      <c r="B3071" s="13"/>
      <c r="C3071" s="13"/>
      <c r="D3071" s="212">
        <v>45106</v>
      </c>
      <c r="E3071" s="210" t="s">
        <v>2720</v>
      </c>
      <c r="F3071" s="211" t="s">
        <v>2054</v>
      </c>
      <c r="G3071" s="111" t="s">
        <v>2803</v>
      </c>
      <c r="H3071" s="85" t="str">
        <f>VLOOKUP(E3071&amp;F3071,Divipola!$C$1:$F$1149,4,FALSE)</f>
        <v>66088</v>
      </c>
      <c r="I3071" s="77"/>
      <c r="J3071" s="181"/>
      <c r="K3071" s="160"/>
      <c r="L3071" s="160"/>
      <c r="M3071" s="160"/>
      <c r="N3071" s="160">
        <v>12</v>
      </c>
      <c r="O3071" s="160">
        <v>3</v>
      </c>
      <c r="P3071" s="160"/>
      <c r="Q3071" s="160">
        <v>3</v>
      </c>
      <c r="R3071" s="160"/>
      <c r="S3071" s="160"/>
      <c r="T3071" s="160"/>
      <c r="U3071" s="160"/>
      <c r="V3071" s="160"/>
      <c r="W3071" s="160"/>
      <c r="X3071" s="160"/>
      <c r="Y3071" s="160"/>
      <c r="Z3071" s="161"/>
      <c r="AA3071" s="148"/>
      <c r="AB3071" s="383"/>
      <c r="AC3071" s="73"/>
      <c r="AD3071" s="414"/>
      <c r="AE3071" s="393"/>
      <c r="AF3071" s="78"/>
      <c r="AG3071" s="414"/>
      <c r="AH3071" s="383"/>
      <c r="AI3071" s="453"/>
      <c r="AJ3071" s="453"/>
      <c r="AK3071" s="414"/>
      <c r="AL3071" s="383"/>
      <c r="AM3071" s="383"/>
      <c r="AN3071" s="523"/>
      <c r="AO3071" s="414"/>
      <c r="AP3071" s="548"/>
      <c r="AQ3071" s="414"/>
      <c r="AR3071" s="78"/>
      <c r="AS3071" s="78"/>
      <c r="AT3071" s="414"/>
      <c r="AU3071" s="548"/>
      <c r="AV3071" s="548"/>
      <c r="AW3071" s="414"/>
      <c r="AX3071" s="383"/>
      <c r="AY3071" s="548"/>
      <c r="AZ3071" s="414"/>
      <c r="BA3071" s="383"/>
      <c r="BB3071" s="548"/>
      <c r="BC3071" s="78"/>
      <c r="BD3071" s="414"/>
      <c r="BE3071" s="414"/>
      <c r="BF3071" s="414"/>
      <c r="BG3071" s="414"/>
      <c r="BH3071" s="414"/>
      <c r="BI3071" s="383"/>
      <c r="BJ3071" s="383"/>
      <c r="BK3071" s="78"/>
      <c r="BL3071" s="414"/>
      <c r="BM3071" s="383"/>
      <c r="BN3071" s="78"/>
      <c r="BO3071" s="414"/>
      <c r="BP3071" s="78"/>
      <c r="BQ3071" s="414"/>
      <c r="BR3071" s="383"/>
      <c r="BS3071" s="78"/>
      <c r="BT3071" s="83"/>
      <c r="BU3071" s="75"/>
      <c r="BV3071" s="74"/>
      <c r="BW3071" s="74"/>
      <c r="BX3071" s="115" t="s">
        <v>5571</v>
      </c>
      <c r="BY3071" s="112">
        <f t="shared" si="292"/>
        <v>3066</v>
      </c>
      <c r="BZ3071" s="65">
        <f t="shared" si="293"/>
        <v>0</v>
      </c>
      <c r="CA3071" s="359">
        <f t="shared" si="294"/>
        <v>29</v>
      </c>
      <c r="CB3071" s="359">
        <f t="shared" si="295"/>
        <v>6</v>
      </c>
      <c r="CC3071" s="359">
        <f t="shared" si="296"/>
        <v>2023</v>
      </c>
      <c r="CD3071" s="359" t="str">
        <f t="shared" si="297"/>
        <v>296202366088VENDAVAL</v>
      </c>
    </row>
    <row r="3072" spans="1:82" s="121" customFormat="1" ht="15" customHeight="1">
      <c r="A3072" s="13"/>
      <c r="B3072" s="13"/>
      <c r="C3072" s="13"/>
      <c r="D3072" s="212">
        <v>45106</v>
      </c>
      <c r="E3072" s="210" t="s">
        <v>2836</v>
      </c>
      <c r="F3072" s="211" t="s">
        <v>491</v>
      </c>
      <c r="G3072" s="111" t="s">
        <v>2803</v>
      </c>
      <c r="H3072" s="85" t="str">
        <f>VLOOKUP(E3072&amp;F3072,Divipola!$C$1:$F$1149,4,FALSE)</f>
        <v>19807</v>
      </c>
      <c r="I3072" s="77"/>
      <c r="J3072" s="181"/>
      <c r="K3072" s="190"/>
      <c r="L3072" s="190"/>
      <c r="M3072" s="190"/>
      <c r="N3072" s="190">
        <v>36</v>
      </c>
      <c r="O3072" s="190">
        <v>9</v>
      </c>
      <c r="P3072" s="190"/>
      <c r="Q3072" s="190">
        <v>9</v>
      </c>
      <c r="R3072" s="190"/>
      <c r="S3072" s="190"/>
      <c r="T3072" s="190"/>
      <c r="U3072" s="190"/>
      <c r="V3072" s="190"/>
      <c r="W3072" s="190"/>
      <c r="X3072" s="190"/>
      <c r="Y3072" s="190"/>
      <c r="Z3072" s="191"/>
      <c r="AA3072" s="148" t="s">
        <v>5449</v>
      </c>
      <c r="AB3072" s="383"/>
      <c r="AC3072" s="73"/>
      <c r="AD3072" s="414"/>
      <c r="AE3072" s="393"/>
      <c r="AF3072" s="78"/>
      <c r="AG3072" s="414"/>
      <c r="AH3072" s="383"/>
      <c r="AI3072" s="453"/>
      <c r="AJ3072" s="453"/>
      <c r="AK3072" s="414"/>
      <c r="AL3072" s="383"/>
      <c r="AM3072" s="383"/>
      <c r="AN3072" s="523"/>
      <c r="AO3072" s="414"/>
      <c r="AP3072" s="548"/>
      <c r="AQ3072" s="414"/>
      <c r="AR3072" s="78"/>
      <c r="AS3072" s="78"/>
      <c r="AT3072" s="414"/>
      <c r="AU3072" s="548"/>
      <c r="AV3072" s="548"/>
      <c r="AW3072" s="414"/>
      <c r="AX3072" s="383"/>
      <c r="AY3072" s="548"/>
      <c r="AZ3072" s="414"/>
      <c r="BA3072" s="383"/>
      <c r="BB3072" s="548"/>
      <c r="BC3072" s="78"/>
      <c r="BD3072" s="414"/>
      <c r="BE3072" s="414"/>
      <c r="BF3072" s="414"/>
      <c r="BG3072" s="414"/>
      <c r="BH3072" s="414"/>
      <c r="BI3072" s="383"/>
      <c r="BJ3072" s="383"/>
      <c r="BK3072" s="78"/>
      <c r="BL3072" s="414"/>
      <c r="BM3072" s="383"/>
      <c r="BN3072" s="78"/>
      <c r="BO3072" s="414"/>
      <c r="BP3072" s="78"/>
      <c r="BQ3072" s="414"/>
      <c r="BR3072" s="383"/>
      <c r="BS3072" s="78"/>
      <c r="BT3072" s="83"/>
      <c r="BU3072" s="75"/>
      <c r="BV3072" s="74"/>
      <c r="BW3072" s="74"/>
      <c r="BX3072" s="119" t="s">
        <v>5575</v>
      </c>
      <c r="BY3072" s="112">
        <f t="shared" si="292"/>
        <v>3067</v>
      </c>
      <c r="BZ3072" s="65">
        <f t="shared" si="293"/>
        <v>0</v>
      </c>
      <c r="CA3072" s="359">
        <f t="shared" si="294"/>
        <v>29</v>
      </c>
      <c r="CB3072" s="359">
        <f t="shared" si="295"/>
        <v>6</v>
      </c>
      <c r="CC3072" s="359">
        <f t="shared" si="296"/>
        <v>2023</v>
      </c>
      <c r="CD3072" s="359" t="str">
        <f t="shared" si="297"/>
        <v>296202319807VENDAVAL</v>
      </c>
    </row>
    <row r="3073" spans="1:82" s="121" customFormat="1" ht="96" customHeight="1">
      <c r="A3073" s="13"/>
      <c r="B3073" s="13"/>
      <c r="C3073" s="13"/>
      <c r="D3073" s="212">
        <v>45106</v>
      </c>
      <c r="E3073" s="210" t="s">
        <v>506</v>
      </c>
      <c r="F3073" s="211" t="s">
        <v>2097</v>
      </c>
      <c r="G3073" s="111" t="s">
        <v>2812</v>
      </c>
      <c r="H3073" s="85" t="str">
        <f>VLOOKUP(E3073&amp;F3073,Divipola!$C$1:$F$1149,4,FALSE)</f>
        <v>50711</v>
      </c>
      <c r="I3073" s="77"/>
      <c r="J3073" s="181"/>
      <c r="K3073" s="108"/>
      <c r="L3073" s="108"/>
      <c r="M3073" s="108"/>
      <c r="N3073" s="108">
        <v>4</v>
      </c>
      <c r="O3073" s="108">
        <v>1</v>
      </c>
      <c r="P3073" s="108"/>
      <c r="Q3073" s="108">
        <v>1</v>
      </c>
      <c r="R3073" s="108"/>
      <c r="S3073" s="108"/>
      <c r="T3073" s="108"/>
      <c r="U3073" s="108"/>
      <c r="V3073" s="108"/>
      <c r="W3073" s="108"/>
      <c r="X3073" s="108"/>
      <c r="Y3073" s="108"/>
      <c r="Z3073" s="109"/>
      <c r="AA3073" s="113"/>
      <c r="AB3073" s="383"/>
      <c r="AC3073" s="73"/>
      <c r="AD3073" s="414"/>
      <c r="AE3073" s="393"/>
      <c r="AF3073" s="78"/>
      <c r="AG3073" s="414"/>
      <c r="AH3073" s="383" t="s">
        <v>8252</v>
      </c>
      <c r="AI3073" s="453">
        <v>1000</v>
      </c>
      <c r="AJ3073" s="453"/>
      <c r="AK3073" s="414">
        <v>212008481.72</v>
      </c>
      <c r="AL3073" s="383"/>
      <c r="AM3073" s="383"/>
      <c r="AN3073" s="523"/>
      <c r="AO3073" s="414"/>
      <c r="AP3073" s="548"/>
      <c r="AQ3073" s="414"/>
      <c r="AR3073" s="78"/>
      <c r="AS3073" s="78"/>
      <c r="AT3073" s="414"/>
      <c r="AU3073" s="548"/>
      <c r="AV3073" s="548"/>
      <c r="AW3073" s="414"/>
      <c r="AX3073" s="383"/>
      <c r="AY3073" s="548"/>
      <c r="AZ3073" s="414"/>
      <c r="BA3073" s="383"/>
      <c r="BB3073" s="548"/>
      <c r="BC3073" s="78"/>
      <c r="BD3073" s="414"/>
      <c r="BE3073" s="414"/>
      <c r="BF3073" s="414"/>
      <c r="BG3073" s="414"/>
      <c r="BH3073" s="414"/>
      <c r="BI3073" s="383"/>
      <c r="BJ3073" s="383"/>
      <c r="BK3073" s="78"/>
      <c r="BL3073" s="414"/>
      <c r="BM3073" s="383"/>
      <c r="BN3073" s="78"/>
      <c r="BO3073" s="414"/>
      <c r="BP3073" s="78"/>
      <c r="BQ3073" s="414"/>
      <c r="BR3073" s="383"/>
      <c r="BS3073" s="78"/>
      <c r="BT3073" s="83"/>
      <c r="BU3073" s="75"/>
      <c r="BV3073" s="74"/>
      <c r="BW3073" s="74"/>
      <c r="BX3073" s="98" t="s">
        <v>5576</v>
      </c>
      <c r="BY3073" s="112">
        <f t="shared" si="292"/>
        <v>3068</v>
      </c>
      <c r="BZ3073" s="65">
        <f t="shared" si="293"/>
        <v>212008481.72</v>
      </c>
      <c r="CA3073" s="359">
        <f t="shared" si="294"/>
        <v>29</v>
      </c>
      <c r="CB3073" s="359">
        <f t="shared" si="295"/>
        <v>6</v>
      </c>
      <c r="CC3073" s="359">
        <f t="shared" si="296"/>
        <v>2023</v>
      </c>
      <c r="CD3073" s="359" t="str">
        <f t="shared" si="297"/>
        <v>296202350711SISMO</v>
      </c>
    </row>
    <row r="3074" spans="1:82" s="121" customFormat="1" ht="15" customHeight="1">
      <c r="A3074" s="13"/>
      <c r="B3074" s="13"/>
      <c r="C3074" s="13"/>
      <c r="D3074" s="212">
        <v>45106</v>
      </c>
      <c r="E3074" s="210" t="s">
        <v>2720</v>
      </c>
      <c r="F3074" s="211" t="s">
        <v>1346</v>
      </c>
      <c r="G3074" s="111" t="s">
        <v>2827</v>
      </c>
      <c r="H3074" s="85" t="str">
        <f>VLOOKUP(E3074&amp;F3074,Divipola!$C$1:$F$1149,4,FALSE)</f>
        <v>66001</v>
      </c>
      <c r="I3074" s="77"/>
      <c r="J3074" s="181"/>
      <c r="K3074" s="108"/>
      <c r="L3074" s="108"/>
      <c r="M3074" s="108"/>
      <c r="N3074" s="108"/>
      <c r="O3074" s="108"/>
      <c r="P3074" s="108"/>
      <c r="Q3074" s="108"/>
      <c r="R3074" s="108">
        <v>1</v>
      </c>
      <c r="S3074" s="108"/>
      <c r="T3074" s="108"/>
      <c r="U3074" s="108"/>
      <c r="V3074" s="108"/>
      <c r="W3074" s="108"/>
      <c r="X3074" s="108"/>
      <c r="Y3074" s="108"/>
      <c r="Z3074" s="109"/>
      <c r="AA3074" s="113"/>
      <c r="AB3074" s="383"/>
      <c r="AC3074" s="73"/>
      <c r="AD3074" s="414"/>
      <c r="AE3074" s="393"/>
      <c r="AF3074" s="78"/>
      <c r="AG3074" s="414"/>
      <c r="AH3074" s="383"/>
      <c r="AI3074" s="453"/>
      <c r="AJ3074" s="453"/>
      <c r="AK3074" s="414"/>
      <c r="AL3074" s="383"/>
      <c r="AM3074" s="383"/>
      <c r="AN3074" s="523"/>
      <c r="AO3074" s="414"/>
      <c r="AP3074" s="548"/>
      <c r="AQ3074" s="414"/>
      <c r="AR3074" s="78"/>
      <c r="AS3074" s="78"/>
      <c r="AT3074" s="414"/>
      <c r="AU3074" s="548"/>
      <c r="AV3074" s="548"/>
      <c r="AW3074" s="414"/>
      <c r="AX3074" s="383"/>
      <c r="AY3074" s="548"/>
      <c r="AZ3074" s="414"/>
      <c r="BA3074" s="383"/>
      <c r="BB3074" s="548"/>
      <c r="BC3074" s="78"/>
      <c r="BD3074" s="414"/>
      <c r="BE3074" s="414"/>
      <c r="BF3074" s="414"/>
      <c r="BG3074" s="414"/>
      <c r="BH3074" s="414"/>
      <c r="BI3074" s="383"/>
      <c r="BJ3074" s="383"/>
      <c r="BK3074" s="78"/>
      <c r="BL3074" s="414"/>
      <c r="BM3074" s="383"/>
      <c r="BN3074" s="78"/>
      <c r="BO3074" s="414"/>
      <c r="BP3074" s="78"/>
      <c r="BQ3074" s="414"/>
      <c r="BR3074" s="383"/>
      <c r="BS3074" s="78"/>
      <c r="BT3074" s="83"/>
      <c r="BU3074" s="75"/>
      <c r="BV3074" s="74"/>
      <c r="BW3074" s="74"/>
      <c r="BX3074" s="98" t="s">
        <v>5621</v>
      </c>
      <c r="BY3074" s="112">
        <f t="shared" si="292"/>
        <v>3069</v>
      </c>
      <c r="BZ3074" s="65">
        <f t="shared" si="293"/>
        <v>0</v>
      </c>
      <c r="CA3074" s="359">
        <f t="shared" si="294"/>
        <v>29</v>
      </c>
      <c r="CB3074" s="359">
        <f t="shared" si="295"/>
        <v>6</v>
      </c>
      <c r="CC3074" s="359">
        <f t="shared" si="296"/>
        <v>2023</v>
      </c>
      <c r="CD3074" s="359" t="str">
        <f t="shared" si="297"/>
        <v>296202366001MOVIMIENTO EN MASA</v>
      </c>
    </row>
    <row r="3075" spans="1:82" s="121" customFormat="1" ht="14.25" customHeight="1">
      <c r="A3075" s="13"/>
      <c r="B3075" s="13"/>
      <c r="C3075" s="13"/>
      <c r="D3075" s="212">
        <v>45106</v>
      </c>
      <c r="E3075" s="210" t="s">
        <v>2720</v>
      </c>
      <c r="F3075" s="211" t="s">
        <v>1346</v>
      </c>
      <c r="G3075" s="111" t="s">
        <v>2802</v>
      </c>
      <c r="H3075" s="85" t="str">
        <f>VLOOKUP(E3075&amp;F3075,Divipola!$C$1:$F$1149,4,FALSE)</f>
        <v>66001</v>
      </c>
      <c r="I3075" s="77"/>
      <c r="J3075" s="181"/>
      <c r="K3075" s="108"/>
      <c r="L3075" s="108"/>
      <c r="M3075" s="108"/>
      <c r="N3075" s="108">
        <v>8</v>
      </c>
      <c r="O3075" s="108">
        <v>2</v>
      </c>
      <c r="P3075" s="108"/>
      <c r="Q3075" s="108">
        <v>2</v>
      </c>
      <c r="R3075" s="108"/>
      <c r="S3075" s="108"/>
      <c r="T3075" s="108"/>
      <c r="U3075" s="108"/>
      <c r="V3075" s="108"/>
      <c r="W3075" s="108"/>
      <c r="X3075" s="108"/>
      <c r="Y3075" s="108"/>
      <c r="Z3075" s="109"/>
      <c r="AA3075" s="113"/>
      <c r="AB3075" s="383"/>
      <c r="AC3075" s="73"/>
      <c r="AD3075" s="414"/>
      <c r="AE3075" s="393"/>
      <c r="AF3075" s="78"/>
      <c r="AG3075" s="414"/>
      <c r="AH3075" s="383"/>
      <c r="AI3075" s="453"/>
      <c r="AJ3075" s="453"/>
      <c r="AK3075" s="414"/>
      <c r="AL3075" s="383"/>
      <c r="AM3075" s="383"/>
      <c r="AN3075" s="523"/>
      <c r="AO3075" s="414"/>
      <c r="AP3075" s="548"/>
      <c r="AQ3075" s="414"/>
      <c r="AR3075" s="78"/>
      <c r="AS3075" s="78"/>
      <c r="AT3075" s="414"/>
      <c r="AU3075" s="548"/>
      <c r="AV3075" s="548"/>
      <c r="AW3075" s="414"/>
      <c r="AX3075" s="383"/>
      <c r="AY3075" s="548"/>
      <c r="AZ3075" s="414"/>
      <c r="BA3075" s="383"/>
      <c r="BB3075" s="548"/>
      <c r="BC3075" s="78"/>
      <c r="BD3075" s="414"/>
      <c r="BE3075" s="414"/>
      <c r="BF3075" s="414"/>
      <c r="BG3075" s="414"/>
      <c r="BH3075" s="414"/>
      <c r="BI3075" s="383"/>
      <c r="BJ3075" s="383"/>
      <c r="BK3075" s="78"/>
      <c r="BL3075" s="414"/>
      <c r="BM3075" s="383"/>
      <c r="BN3075" s="78"/>
      <c r="BO3075" s="414"/>
      <c r="BP3075" s="78"/>
      <c r="BQ3075" s="414"/>
      <c r="BR3075" s="383"/>
      <c r="BS3075" s="78"/>
      <c r="BT3075" s="83"/>
      <c r="BU3075" s="75"/>
      <c r="BV3075" s="74"/>
      <c r="BW3075" s="74"/>
      <c r="BX3075" s="98" t="s">
        <v>5622</v>
      </c>
      <c r="BY3075" s="112">
        <f t="shared" si="292"/>
        <v>3070</v>
      </c>
      <c r="BZ3075" s="65">
        <f t="shared" si="293"/>
        <v>0</v>
      </c>
      <c r="CA3075" s="359">
        <f t="shared" si="294"/>
        <v>29</v>
      </c>
      <c r="CB3075" s="359">
        <f t="shared" si="295"/>
        <v>6</v>
      </c>
      <c r="CC3075" s="359">
        <f t="shared" si="296"/>
        <v>2023</v>
      </c>
      <c r="CD3075" s="359" t="str">
        <f t="shared" si="297"/>
        <v>296202366001INUNDACION</v>
      </c>
    </row>
    <row r="3076" spans="1:82" s="121" customFormat="1" ht="15" customHeight="1">
      <c r="A3076" s="13"/>
      <c r="B3076" s="13"/>
      <c r="C3076" s="13"/>
      <c r="D3076" s="212">
        <v>45106</v>
      </c>
      <c r="E3076" s="210" t="s">
        <v>2720</v>
      </c>
      <c r="F3076" s="211" t="s">
        <v>1346</v>
      </c>
      <c r="G3076" s="130" t="s">
        <v>8680</v>
      </c>
      <c r="H3076" s="85" t="str">
        <f>VLOOKUP(E3076&amp;F3076,Divipola!$C$1:$F$1149,4,FALSE)</f>
        <v>66001</v>
      </c>
      <c r="I3076" s="77"/>
      <c r="J3076" s="181"/>
      <c r="K3076" s="108"/>
      <c r="L3076" s="108"/>
      <c r="M3076" s="108"/>
      <c r="N3076" s="108"/>
      <c r="O3076" s="108"/>
      <c r="P3076" s="108"/>
      <c r="Q3076" s="108"/>
      <c r="R3076" s="108"/>
      <c r="S3076" s="108"/>
      <c r="T3076" s="108"/>
      <c r="U3076" s="108"/>
      <c r="V3076" s="108"/>
      <c r="W3076" s="108"/>
      <c r="X3076" s="108"/>
      <c r="Y3076" s="108"/>
      <c r="Z3076" s="109">
        <v>1</v>
      </c>
      <c r="AA3076" s="113"/>
      <c r="AB3076" s="383"/>
      <c r="AC3076" s="73"/>
      <c r="AD3076" s="414"/>
      <c r="AE3076" s="393"/>
      <c r="AF3076" s="78"/>
      <c r="AG3076" s="414"/>
      <c r="AH3076" s="383"/>
      <c r="AI3076" s="453"/>
      <c r="AJ3076" s="453"/>
      <c r="AK3076" s="414"/>
      <c r="AL3076" s="383"/>
      <c r="AM3076" s="383"/>
      <c r="AN3076" s="523"/>
      <c r="AO3076" s="414"/>
      <c r="AP3076" s="548"/>
      <c r="AQ3076" s="414"/>
      <c r="AR3076" s="78"/>
      <c r="AS3076" s="78"/>
      <c r="AT3076" s="414"/>
      <c r="AU3076" s="548"/>
      <c r="AV3076" s="548"/>
      <c r="AW3076" s="414"/>
      <c r="AX3076" s="383"/>
      <c r="AY3076" s="548"/>
      <c r="AZ3076" s="414"/>
      <c r="BA3076" s="383"/>
      <c r="BB3076" s="548"/>
      <c r="BC3076" s="78"/>
      <c r="BD3076" s="414"/>
      <c r="BE3076" s="414"/>
      <c r="BF3076" s="414"/>
      <c r="BG3076" s="414"/>
      <c r="BH3076" s="414"/>
      <c r="BI3076" s="383"/>
      <c r="BJ3076" s="383"/>
      <c r="BK3076" s="78"/>
      <c r="BL3076" s="414"/>
      <c r="BM3076" s="383"/>
      <c r="BN3076" s="78"/>
      <c r="BO3076" s="414"/>
      <c r="BP3076" s="78"/>
      <c r="BQ3076" s="414"/>
      <c r="BR3076" s="383"/>
      <c r="BS3076" s="78"/>
      <c r="BT3076" s="83"/>
      <c r="BU3076" s="75"/>
      <c r="BV3076" s="74"/>
      <c r="BW3076" s="74"/>
      <c r="BX3076" s="119" t="s">
        <v>5623</v>
      </c>
      <c r="BY3076" s="112">
        <f t="shared" si="292"/>
        <v>3071</v>
      </c>
      <c r="BZ3076" s="65">
        <f t="shared" si="293"/>
        <v>0</v>
      </c>
      <c r="CA3076" s="359">
        <f t="shared" si="294"/>
        <v>29</v>
      </c>
      <c r="CB3076" s="359">
        <f t="shared" si="295"/>
        <v>6</v>
      </c>
      <c r="CC3076" s="359">
        <f t="shared" si="296"/>
        <v>2023</v>
      </c>
      <c r="CD3076" s="359" t="str">
        <f t="shared" si="297"/>
        <v xml:space="preserve">296202366001INCENDIO FORESTAL </v>
      </c>
    </row>
    <row r="3077" spans="1:82" s="121" customFormat="1" ht="14.25" customHeight="1">
      <c r="A3077" s="13"/>
      <c r="B3077" s="13"/>
      <c r="C3077" s="13"/>
      <c r="D3077" s="212">
        <v>45106</v>
      </c>
      <c r="E3077" s="210" t="s">
        <v>2720</v>
      </c>
      <c r="F3077" s="211" t="s">
        <v>1346</v>
      </c>
      <c r="G3077" s="111" t="s">
        <v>2802</v>
      </c>
      <c r="H3077" s="85" t="str">
        <f>VLOOKUP(E3077&amp;F3077,Divipola!$C$1:$F$1149,4,FALSE)</f>
        <v>66001</v>
      </c>
      <c r="I3077" s="77"/>
      <c r="J3077" s="181"/>
      <c r="K3077" s="146"/>
      <c r="L3077" s="146"/>
      <c r="M3077" s="146"/>
      <c r="N3077" s="146">
        <v>8</v>
      </c>
      <c r="O3077" s="146">
        <v>2</v>
      </c>
      <c r="P3077" s="146"/>
      <c r="Q3077" s="146">
        <v>2</v>
      </c>
      <c r="R3077" s="146"/>
      <c r="S3077" s="146"/>
      <c r="T3077" s="146"/>
      <c r="U3077" s="146"/>
      <c r="V3077" s="146"/>
      <c r="W3077" s="146"/>
      <c r="X3077" s="146"/>
      <c r="Y3077" s="146"/>
      <c r="Z3077" s="146"/>
      <c r="AA3077" s="148"/>
      <c r="AB3077" s="383"/>
      <c r="AC3077" s="73"/>
      <c r="AD3077" s="414"/>
      <c r="AE3077" s="393"/>
      <c r="AF3077" s="78"/>
      <c r="AG3077" s="414"/>
      <c r="AH3077" s="383"/>
      <c r="AI3077" s="453"/>
      <c r="AJ3077" s="453"/>
      <c r="AK3077" s="414"/>
      <c r="AL3077" s="383"/>
      <c r="AM3077" s="383"/>
      <c r="AN3077" s="523"/>
      <c r="AO3077" s="414"/>
      <c r="AP3077" s="548"/>
      <c r="AQ3077" s="414"/>
      <c r="AR3077" s="78"/>
      <c r="AS3077" s="78"/>
      <c r="AT3077" s="414"/>
      <c r="AU3077" s="548"/>
      <c r="AV3077" s="548"/>
      <c r="AW3077" s="414"/>
      <c r="AX3077" s="383"/>
      <c r="AY3077" s="548"/>
      <c r="AZ3077" s="414"/>
      <c r="BA3077" s="383"/>
      <c r="BB3077" s="548"/>
      <c r="BC3077" s="78"/>
      <c r="BD3077" s="414"/>
      <c r="BE3077" s="414"/>
      <c r="BF3077" s="414"/>
      <c r="BG3077" s="414"/>
      <c r="BH3077" s="414"/>
      <c r="BI3077" s="383"/>
      <c r="BJ3077" s="383"/>
      <c r="BK3077" s="78"/>
      <c r="BL3077" s="414"/>
      <c r="BM3077" s="383"/>
      <c r="BN3077" s="78"/>
      <c r="BO3077" s="414"/>
      <c r="BP3077" s="78"/>
      <c r="BQ3077" s="414"/>
      <c r="BR3077" s="383"/>
      <c r="BS3077" s="78"/>
      <c r="BT3077" s="83"/>
      <c r="BU3077" s="75"/>
      <c r="BV3077" s="74"/>
      <c r="BW3077" s="74"/>
      <c r="BX3077" s="98" t="s">
        <v>5637</v>
      </c>
      <c r="BY3077" s="112">
        <f t="shared" si="292"/>
        <v>3072</v>
      </c>
      <c r="BZ3077" s="65">
        <f t="shared" si="293"/>
        <v>0</v>
      </c>
      <c r="CA3077" s="359">
        <f t="shared" si="294"/>
        <v>29</v>
      </c>
      <c r="CB3077" s="359">
        <f t="shared" si="295"/>
        <v>6</v>
      </c>
      <c r="CC3077" s="359">
        <f t="shared" si="296"/>
        <v>2023</v>
      </c>
      <c r="CD3077" s="359" t="str">
        <f t="shared" si="297"/>
        <v>296202366001INUNDACION</v>
      </c>
    </row>
    <row r="3078" spans="1:82" s="121" customFormat="1" ht="15" customHeight="1">
      <c r="A3078" s="13"/>
      <c r="B3078" s="13"/>
      <c r="C3078" s="13"/>
      <c r="D3078" s="212">
        <v>45107</v>
      </c>
      <c r="E3078" s="210" t="s">
        <v>2718</v>
      </c>
      <c r="F3078" s="211" t="s">
        <v>1151</v>
      </c>
      <c r="G3078" s="111" t="s">
        <v>2800</v>
      </c>
      <c r="H3078" s="85" t="str">
        <f>VLOOKUP(E3078&amp;F3078,Divipola!$C$1:$F$1149,4,FALSE)</f>
        <v>25662</v>
      </c>
      <c r="I3078" s="77"/>
      <c r="J3078" s="181"/>
      <c r="K3078" s="146"/>
      <c r="L3078" s="146"/>
      <c r="M3078" s="146"/>
      <c r="N3078" s="146">
        <v>4</v>
      </c>
      <c r="O3078" s="146">
        <v>1</v>
      </c>
      <c r="P3078" s="146"/>
      <c r="Q3078" s="146">
        <v>1</v>
      </c>
      <c r="R3078" s="146"/>
      <c r="S3078" s="146"/>
      <c r="T3078" s="146"/>
      <c r="U3078" s="146"/>
      <c r="V3078" s="146"/>
      <c r="W3078" s="146"/>
      <c r="X3078" s="159"/>
      <c r="Y3078" s="146"/>
      <c r="Z3078" s="147"/>
      <c r="AA3078" s="148"/>
      <c r="AB3078" s="383"/>
      <c r="AC3078" s="73"/>
      <c r="AD3078" s="414"/>
      <c r="AE3078" s="393"/>
      <c r="AF3078" s="78"/>
      <c r="AG3078" s="414"/>
      <c r="AH3078" s="383"/>
      <c r="AI3078" s="453"/>
      <c r="AJ3078" s="453"/>
      <c r="AK3078" s="414"/>
      <c r="AL3078" s="383"/>
      <c r="AM3078" s="383"/>
      <c r="AN3078" s="523"/>
      <c r="AO3078" s="414"/>
      <c r="AP3078" s="548"/>
      <c r="AQ3078" s="414"/>
      <c r="AR3078" s="78"/>
      <c r="AS3078" s="78"/>
      <c r="AT3078" s="414"/>
      <c r="AU3078" s="548"/>
      <c r="AV3078" s="548"/>
      <c r="AW3078" s="414"/>
      <c r="AX3078" s="383"/>
      <c r="AY3078" s="548"/>
      <c r="AZ3078" s="414"/>
      <c r="BA3078" s="383"/>
      <c r="BB3078" s="548"/>
      <c r="BC3078" s="78"/>
      <c r="BD3078" s="414"/>
      <c r="BE3078" s="414"/>
      <c r="BF3078" s="414"/>
      <c r="BG3078" s="414"/>
      <c r="BH3078" s="414"/>
      <c r="BI3078" s="383"/>
      <c r="BJ3078" s="383"/>
      <c r="BK3078" s="78"/>
      <c r="BL3078" s="414"/>
      <c r="BM3078" s="383"/>
      <c r="BN3078" s="78"/>
      <c r="BO3078" s="414"/>
      <c r="BP3078" s="78"/>
      <c r="BQ3078" s="414"/>
      <c r="BR3078" s="383"/>
      <c r="BS3078" s="78"/>
      <c r="BT3078" s="83"/>
      <c r="BU3078" s="75"/>
      <c r="BV3078" s="74"/>
      <c r="BW3078" s="74"/>
      <c r="BX3078" s="117" t="s">
        <v>5570</v>
      </c>
      <c r="BY3078" s="112">
        <f t="shared" si="292"/>
        <v>3073</v>
      </c>
      <c r="BZ3078" s="65">
        <f t="shared" si="293"/>
        <v>0</v>
      </c>
      <c r="CA3078" s="359">
        <f t="shared" si="294"/>
        <v>30</v>
      </c>
      <c r="CB3078" s="359">
        <f t="shared" si="295"/>
        <v>6</v>
      </c>
      <c r="CC3078" s="359">
        <f t="shared" si="296"/>
        <v>2023</v>
      </c>
      <c r="CD3078" s="359" t="str">
        <f t="shared" si="297"/>
        <v>306202325662INCENDIO ESTRUCTURAL</v>
      </c>
    </row>
    <row r="3079" spans="1:82" s="121" customFormat="1" ht="15" customHeight="1">
      <c r="A3079" s="13"/>
      <c r="B3079" s="13"/>
      <c r="C3079" s="13"/>
      <c r="D3079" s="212">
        <v>45107</v>
      </c>
      <c r="E3079" s="210" t="s">
        <v>2718</v>
      </c>
      <c r="F3079" s="211" t="s">
        <v>1151</v>
      </c>
      <c r="G3079" s="111" t="s">
        <v>2800</v>
      </c>
      <c r="H3079" s="85" t="str">
        <f>VLOOKUP(E3079&amp;F3079,Divipola!$C$1:$F$1149,4,FALSE)</f>
        <v>25662</v>
      </c>
      <c r="I3079" s="77"/>
      <c r="J3079" s="181"/>
      <c r="K3079" s="146"/>
      <c r="L3079" s="146"/>
      <c r="M3079" s="146"/>
      <c r="N3079" s="146">
        <v>4</v>
      </c>
      <c r="O3079" s="146">
        <v>1</v>
      </c>
      <c r="P3079" s="146"/>
      <c r="Q3079" s="146">
        <v>1</v>
      </c>
      <c r="R3079" s="146"/>
      <c r="S3079" s="146"/>
      <c r="T3079" s="146"/>
      <c r="U3079" s="146"/>
      <c r="V3079" s="146"/>
      <c r="W3079" s="146"/>
      <c r="X3079" s="146"/>
      <c r="Y3079" s="146"/>
      <c r="Z3079" s="147"/>
      <c r="AA3079" s="148"/>
      <c r="AB3079" s="383"/>
      <c r="AC3079" s="73"/>
      <c r="AD3079" s="414"/>
      <c r="AE3079" s="393"/>
      <c r="AF3079" s="78"/>
      <c r="AG3079" s="414"/>
      <c r="AH3079" s="383"/>
      <c r="AI3079" s="453"/>
      <c r="AJ3079" s="453"/>
      <c r="AK3079" s="414"/>
      <c r="AL3079" s="383"/>
      <c r="AM3079" s="383"/>
      <c r="AN3079" s="523"/>
      <c r="AO3079" s="414"/>
      <c r="AP3079" s="548"/>
      <c r="AQ3079" s="414"/>
      <c r="AR3079" s="78"/>
      <c r="AS3079" s="78"/>
      <c r="AT3079" s="414"/>
      <c r="AU3079" s="548"/>
      <c r="AV3079" s="548"/>
      <c r="AW3079" s="414"/>
      <c r="AX3079" s="383"/>
      <c r="AY3079" s="548"/>
      <c r="AZ3079" s="414"/>
      <c r="BA3079" s="383"/>
      <c r="BB3079" s="548"/>
      <c r="BC3079" s="78"/>
      <c r="BD3079" s="414"/>
      <c r="BE3079" s="414"/>
      <c r="BF3079" s="414"/>
      <c r="BG3079" s="414"/>
      <c r="BH3079" s="414"/>
      <c r="BI3079" s="383"/>
      <c r="BJ3079" s="383"/>
      <c r="BK3079" s="78"/>
      <c r="BL3079" s="414"/>
      <c r="BM3079" s="383"/>
      <c r="BN3079" s="78"/>
      <c r="BO3079" s="414"/>
      <c r="BP3079" s="78"/>
      <c r="BQ3079" s="414"/>
      <c r="BR3079" s="383"/>
      <c r="BS3079" s="78"/>
      <c r="BT3079" s="83"/>
      <c r="BU3079" s="75"/>
      <c r="BV3079" s="74"/>
      <c r="BW3079" s="74"/>
      <c r="BX3079" s="98" t="s">
        <v>5574</v>
      </c>
      <c r="BY3079" s="112">
        <f t="shared" si="292"/>
        <v>3074</v>
      </c>
      <c r="BZ3079" s="65">
        <f t="shared" si="293"/>
        <v>0</v>
      </c>
      <c r="CA3079" s="359">
        <f t="shared" si="294"/>
        <v>30</v>
      </c>
      <c r="CB3079" s="359">
        <f t="shared" si="295"/>
        <v>6</v>
      </c>
      <c r="CC3079" s="359">
        <f t="shared" si="296"/>
        <v>2023</v>
      </c>
      <c r="CD3079" s="359" t="str">
        <f t="shared" si="297"/>
        <v>306202325662INCENDIO ESTRUCTURAL</v>
      </c>
    </row>
    <row r="3080" spans="1:82" s="121" customFormat="1" ht="14.25" customHeight="1">
      <c r="A3080" s="13"/>
      <c r="B3080" s="13"/>
      <c r="C3080" s="13"/>
      <c r="D3080" s="212">
        <v>45107</v>
      </c>
      <c r="E3080" s="210" t="s">
        <v>2835</v>
      </c>
      <c r="F3080" s="211" t="s">
        <v>466</v>
      </c>
      <c r="G3080" s="111" t="s">
        <v>2943</v>
      </c>
      <c r="H3080" s="85" t="str">
        <f>VLOOKUP(E3080&amp;F3080,Divipola!$C$1:$F$1149,4,FALSE)</f>
        <v>47707</v>
      </c>
      <c r="I3080" s="77"/>
      <c r="J3080" s="181"/>
      <c r="K3080" s="141">
        <v>1</v>
      </c>
      <c r="L3080" s="141">
        <v>1</v>
      </c>
      <c r="M3080" s="141"/>
      <c r="N3080" s="141"/>
      <c r="O3080" s="141"/>
      <c r="P3080" s="141"/>
      <c r="Q3080" s="141"/>
      <c r="R3080" s="141"/>
      <c r="S3080" s="141"/>
      <c r="T3080" s="141"/>
      <c r="U3080" s="141"/>
      <c r="V3080" s="141"/>
      <c r="W3080" s="141"/>
      <c r="X3080" s="141"/>
      <c r="Y3080" s="141"/>
      <c r="Z3080" s="142"/>
      <c r="AA3080" s="144"/>
      <c r="AB3080" s="383"/>
      <c r="AC3080" s="73"/>
      <c r="AD3080" s="414"/>
      <c r="AE3080" s="393"/>
      <c r="AF3080" s="78"/>
      <c r="AG3080" s="414"/>
      <c r="AH3080" s="383"/>
      <c r="AI3080" s="453"/>
      <c r="AJ3080" s="453"/>
      <c r="AK3080" s="414"/>
      <c r="AL3080" s="383"/>
      <c r="AM3080" s="383"/>
      <c r="AN3080" s="523"/>
      <c r="AO3080" s="414"/>
      <c r="AP3080" s="548"/>
      <c r="AQ3080" s="414"/>
      <c r="AR3080" s="78"/>
      <c r="AS3080" s="78"/>
      <c r="AT3080" s="414"/>
      <c r="AU3080" s="548"/>
      <c r="AV3080" s="548"/>
      <c r="AW3080" s="414"/>
      <c r="AX3080" s="383"/>
      <c r="AY3080" s="548"/>
      <c r="AZ3080" s="414"/>
      <c r="BA3080" s="383"/>
      <c r="BB3080" s="548"/>
      <c r="BC3080" s="78"/>
      <c r="BD3080" s="414"/>
      <c r="BE3080" s="414"/>
      <c r="BF3080" s="414"/>
      <c r="BG3080" s="414"/>
      <c r="BH3080" s="414"/>
      <c r="BI3080" s="383"/>
      <c r="BJ3080" s="383"/>
      <c r="BK3080" s="78"/>
      <c r="BL3080" s="414"/>
      <c r="BM3080" s="383"/>
      <c r="BN3080" s="78"/>
      <c r="BO3080" s="414"/>
      <c r="BP3080" s="78"/>
      <c r="BQ3080" s="414"/>
      <c r="BR3080" s="383"/>
      <c r="BS3080" s="78"/>
      <c r="BT3080" s="83"/>
      <c r="BU3080" s="75"/>
      <c r="BV3080" s="74"/>
      <c r="BW3080" s="74"/>
      <c r="BX3080" s="103" t="s">
        <v>5591</v>
      </c>
      <c r="BY3080" s="112">
        <f t="shared" ref="BY3080:BY3143" si="298">+BY3079+1</f>
        <v>3075</v>
      </c>
      <c r="BZ3080" s="65">
        <f t="shared" ref="BZ3080:BZ3143" si="299">+AD3080+AG3080+AK3080+AO3080+AQ3080+AT3080+AW3080+AZ3080+BD3080+BH3080+BL3080+BO3080+BQ3080</f>
        <v>0</v>
      </c>
      <c r="CA3080" s="359">
        <f t="shared" si="294"/>
        <v>30</v>
      </c>
      <c r="CB3080" s="359">
        <f t="shared" si="295"/>
        <v>6</v>
      </c>
      <c r="CC3080" s="359">
        <f t="shared" si="296"/>
        <v>2023</v>
      </c>
      <c r="CD3080" s="359" t="str">
        <f t="shared" si="297"/>
        <v>306202347707COLAPSO ESTRUCTURAL</v>
      </c>
    </row>
    <row r="3081" spans="1:82" s="121" customFormat="1" ht="372" customHeight="1">
      <c r="A3081" s="13"/>
      <c r="B3081" s="13"/>
      <c r="C3081" s="13"/>
      <c r="D3081" s="212">
        <v>45107</v>
      </c>
      <c r="E3081" s="210" t="s">
        <v>2832</v>
      </c>
      <c r="F3081" s="211" t="s">
        <v>1356</v>
      </c>
      <c r="G3081" s="130" t="s">
        <v>8680</v>
      </c>
      <c r="H3081" s="85" t="str">
        <f>VLOOKUP(E3081&amp;F3081,Divipola!$C$1:$F$1149,4,FALSE)</f>
        <v>76890</v>
      </c>
      <c r="I3081" s="77"/>
      <c r="J3081" s="181"/>
      <c r="K3081" s="108"/>
      <c r="L3081" s="108"/>
      <c r="M3081" s="108"/>
      <c r="N3081" s="108"/>
      <c r="O3081" s="108"/>
      <c r="P3081" s="108"/>
      <c r="Q3081" s="108"/>
      <c r="R3081" s="108"/>
      <c r="S3081" s="108"/>
      <c r="T3081" s="108"/>
      <c r="U3081" s="108"/>
      <c r="V3081" s="108"/>
      <c r="W3081" s="108"/>
      <c r="X3081" s="108"/>
      <c r="Y3081" s="108"/>
      <c r="Z3081" s="109"/>
      <c r="AA3081" s="113"/>
      <c r="AB3081" s="383"/>
      <c r="AC3081" s="73"/>
      <c r="AD3081" s="414"/>
      <c r="AE3081" s="393"/>
      <c r="AF3081" s="78"/>
      <c r="AG3081" s="414"/>
      <c r="AH3081" s="383"/>
      <c r="AI3081" s="453"/>
      <c r="AJ3081" s="453"/>
      <c r="AK3081" s="414"/>
      <c r="AL3081" s="383"/>
      <c r="AM3081" s="383"/>
      <c r="AN3081" s="523"/>
      <c r="AO3081" s="414"/>
      <c r="AP3081" s="548"/>
      <c r="AQ3081" s="414"/>
      <c r="AR3081" s="78"/>
      <c r="AS3081" s="78"/>
      <c r="AT3081" s="414"/>
      <c r="AU3081" s="548"/>
      <c r="AV3081" s="548"/>
      <c r="AW3081" s="414"/>
      <c r="AX3081" s="383"/>
      <c r="AY3081" s="548"/>
      <c r="AZ3081" s="414"/>
      <c r="BA3081" s="383"/>
      <c r="BB3081" s="548"/>
      <c r="BC3081" s="78"/>
      <c r="BD3081" s="414"/>
      <c r="BE3081" s="414"/>
      <c r="BF3081" s="414"/>
      <c r="BG3081" s="414"/>
      <c r="BH3081" s="414"/>
      <c r="BI3081" s="383"/>
      <c r="BJ3081" s="383"/>
      <c r="BK3081" s="78"/>
      <c r="BL3081" s="414"/>
      <c r="BM3081" s="383"/>
      <c r="BN3081" s="78"/>
      <c r="BO3081" s="414"/>
      <c r="BP3081" s="78"/>
      <c r="BQ3081" s="414"/>
      <c r="BR3081" s="383"/>
      <c r="BS3081" s="78"/>
      <c r="BT3081" s="83"/>
      <c r="BU3081" s="75"/>
      <c r="BV3081" s="74"/>
      <c r="BW3081" s="74"/>
      <c r="BX3081" s="98" t="s">
        <v>5587</v>
      </c>
      <c r="BY3081" s="112">
        <f t="shared" si="298"/>
        <v>3076</v>
      </c>
      <c r="BZ3081" s="65">
        <f t="shared" si="299"/>
        <v>0</v>
      </c>
      <c r="CA3081" s="359">
        <f t="shared" si="294"/>
        <v>30</v>
      </c>
      <c r="CB3081" s="359">
        <f t="shared" si="295"/>
        <v>6</v>
      </c>
      <c r="CC3081" s="359">
        <f t="shared" si="296"/>
        <v>2023</v>
      </c>
      <c r="CD3081" s="359" t="str">
        <f t="shared" si="297"/>
        <v xml:space="preserve">306202376890INCENDIO FORESTAL </v>
      </c>
    </row>
    <row r="3082" spans="1:82" s="121" customFormat="1" ht="14.25" customHeight="1">
      <c r="A3082" s="13"/>
      <c r="B3082" s="13"/>
      <c r="C3082" s="13"/>
      <c r="D3082" s="212">
        <v>45108</v>
      </c>
      <c r="E3082" s="210" t="s">
        <v>2718</v>
      </c>
      <c r="F3082" s="211" t="s">
        <v>1108</v>
      </c>
      <c r="G3082" s="111" t="s">
        <v>2800</v>
      </c>
      <c r="H3082" s="85" t="str">
        <f>VLOOKUP(E3082&amp;F3082,Divipola!$C$1:$F$1149,4,FALSE)</f>
        <v>25430</v>
      </c>
      <c r="I3082" s="77"/>
      <c r="J3082" s="181"/>
      <c r="K3082" s="108"/>
      <c r="L3082" s="108">
        <v>3</v>
      </c>
      <c r="M3082" s="108"/>
      <c r="N3082" s="108">
        <v>4</v>
      </c>
      <c r="O3082" s="108">
        <v>1</v>
      </c>
      <c r="P3082" s="108"/>
      <c r="Q3082" s="108">
        <v>1</v>
      </c>
      <c r="R3082" s="108"/>
      <c r="S3082" s="108"/>
      <c r="T3082" s="108"/>
      <c r="U3082" s="108"/>
      <c r="V3082" s="108"/>
      <c r="W3082" s="108"/>
      <c r="X3082" s="108"/>
      <c r="Y3082" s="108"/>
      <c r="Z3082" s="109"/>
      <c r="AA3082" s="113"/>
      <c r="AB3082" s="383"/>
      <c r="AC3082" s="73"/>
      <c r="AD3082" s="414"/>
      <c r="AE3082" s="393"/>
      <c r="AF3082" s="78"/>
      <c r="AG3082" s="414"/>
      <c r="AH3082" s="383"/>
      <c r="AI3082" s="453"/>
      <c r="AJ3082" s="453"/>
      <c r="AK3082" s="414"/>
      <c r="AL3082" s="383"/>
      <c r="AM3082" s="383"/>
      <c r="AN3082" s="523"/>
      <c r="AO3082" s="414"/>
      <c r="AP3082" s="548"/>
      <c r="AQ3082" s="414"/>
      <c r="AR3082" s="78"/>
      <c r="AS3082" s="78"/>
      <c r="AT3082" s="414"/>
      <c r="AU3082" s="548"/>
      <c r="AV3082" s="548"/>
      <c r="AW3082" s="414"/>
      <c r="AX3082" s="383"/>
      <c r="AY3082" s="548"/>
      <c r="AZ3082" s="414"/>
      <c r="BA3082" s="383"/>
      <c r="BB3082" s="548"/>
      <c r="BC3082" s="78"/>
      <c r="BD3082" s="414"/>
      <c r="BE3082" s="414"/>
      <c r="BF3082" s="414"/>
      <c r="BG3082" s="414"/>
      <c r="BH3082" s="414"/>
      <c r="BI3082" s="383"/>
      <c r="BJ3082" s="383"/>
      <c r="BK3082" s="78"/>
      <c r="BL3082" s="414"/>
      <c r="BM3082" s="383"/>
      <c r="BN3082" s="78"/>
      <c r="BO3082" s="414"/>
      <c r="BP3082" s="78"/>
      <c r="BQ3082" s="414"/>
      <c r="BR3082" s="383"/>
      <c r="BS3082" s="78"/>
      <c r="BT3082" s="83"/>
      <c r="BU3082" s="75"/>
      <c r="BV3082" s="74"/>
      <c r="BW3082" s="74"/>
      <c r="BX3082" s="98" t="s">
        <v>5584</v>
      </c>
      <c r="BY3082" s="112">
        <f t="shared" si="298"/>
        <v>3077</v>
      </c>
      <c r="BZ3082" s="65">
        <f t="shared" si="299"/>
        <v>0</v>
      </c>
      <c r="CA3082" s="359">
        <f t="shared" si="294"/>
        <v>1</v>
      </c>
      <c r="CB3082" s="359">
        <f t="shared" si="295"/>
        <v>7</v>
      </c>
      <c r="CC3082" s="359">
        <f t="shared" si="296"/>
        <v>2023</v>
      </c>
      <c r="CD3082" s="359" t="str">
        <f t="shared" si="297"/>
        <v>17202325430INCENDIO ESTRUCTURAL</v>
      </c>
    </row>
    <row r="3083" spans="1:82" s="121" customFormat="1" ht="15" customHeight="1">
      <c r="A3083" s="13"/>
      <c r="B3083" s="13"/>
      <c r="C3083" s="13"/>
      <c r="D3083" s="212">
        <v>45108</v>
      </c>
      <c r="E3083" s="210" t="s">
        <v>2718</v>
      </c>
      <c r="F3083" s="211" t="s">
        <v>2111</v>
      </c>
      <c r="G3083" s="111" t="s">
        <v>2800</v>
      </c>
      <c r="H3083" s="85" t="str">
        <f>VLOOKUP(E3083&amp;F3083,Divipola!$C$1:$F$1149,4,FALSE)</f>
        <v>25740</v>
      </c>
      <c r="I3083" s="77"/>
      <c r="J3083" s="181"/>
      <c r="K3083" s="146"/>
      <c r="L3083" s="146"/>
      <c r="M3083" s="146"/>
      <c r="N3083" s="146">
        <v>4</v>
      </c>
      <c r="O3083" s="146">
        <v>1</v>
      </c>
      <c r="P3083" s="146"/>
      <c r="Q3083" s="146">
        <v>1</v>
      </c>
      <c r="R3083" s="146"/>
      <c r="S3083" s="146"/>
      <c r="T3083" s="146"/>
      <c r="U3083" s="146"/>
      <c r="V3083" s="146"/>
      <c r="W3083" s="146"/>
      <c r="X3083" s="146"/>
      <c r="Y3083" s="146"/>
      <c r="Z3083" s="147"/>
      <c r="AA3083" s="148"/>
      <c r="AB3083" s="383"/>
      <c r="AC3083" s="73"/>
      <c r="AD3083" s="414"/>
      <c r="AE3083" s="393"/>
      <c r="AF3083" s="78"/>
      <c r="AG3083" s="414"/>
      <c r="AH3083" s="383"/>
      <c r="AI3083" s="453"/>
      <c r="AJ3083" s="453"/>
      <c r="AK3083" s="414"/>
      <c r="AL3083" s="383"/>
      <c r="AM3083" s="383"/>
      <c r="AN3083" s="523"/>
      <c r="AO3083" s="414"/>
      <c r="AP3083" s="548"/>
      <c r="AQ3083" s="414"/>
      <c r="AR3083" s="78"/>
      <c r="AS3083" s="78"/>
      <c r="AT3083" s="414"/>
      <c r="AU3083" s="548"/>
      <c r="AV3083" s="548"/>
      <c r="AW3083" s="414"/>
      <c r="AX3083" s="383"/>
      <c r="AY3083" s="548"/>
      <c r="AZ3083" s="414"/>
      <c r="BA3083" s="383"/>
      <c r="BB3083" s="548"/>
      <c r="BC3083" s="78"/>
      <c r="BD3083" s="414"/>
      <c r="BE3083" s="414"/>
      <c r="BF3083" s="414"/>
      <c r="BG3083" s="414"/>
      <c r="BH3083" s="414"/>
      <c r="BI3083" s="383"/>
      <c r="BJ3083" s="383"/>
      <c r="BK3083" s="78"/>
      <c r="BL3083" s="414"/>
      <c r="BM3083" s="383"/>
      <c r="BN3083" s="78"/>
      <c r="BO3083" s="414"/>
      <c r="BP3083" s="78"/>
      <c r="BQ3083" s="414"/>
      <c r="BR3083" s="383"/>
      <c r="BS3083" s="78"/>
      <c r="BT3083" s="83"/>
      <c r="BU3083" s="75"/>
      <c r="BV3083" s="74"/>
      <c r="BW3083" s="74"/>
      <c r="BX3083" s="98" t="s">
        <v>5585</v>
      </c>
      <c r="BY3083" s="112">
        <f t="shared" si="298"/>
        <v>3078</v>
      </c>
      <c r="BZ3083" s="65">
        <f t="shared" si="299"/>
        <v>0</v>
      </c>
      <c r="CA3083" s="359">
        <f t="shared" si="294"/>
        <v>1</v>
      </c>
      <c r="CB3083" s="359">
        <f t="shared" si="295"/>
        <v>7</v>
      </c>
      <c r="CC3083" s="359">
        <f t="shared" si="296"/>
        <v>2023</v>
      </c>
      <c r="CD3083" s="359" t="str">
        <f t="shared" si="297"/>
        <v>17202325740INCENDIO ESTRUCTURAL</v>
      </c>
    </row>
    <row r="3084" spans="1:82" s="121" customFormat="1" ht="14.25" customHeight="1">
      <c r="A3084" s="13"/>
      <c r="B3084" s="13"/>
      <c r="C3084" s="13"/>
      <c r="D3084" s="212">
        <v>45108</v>
      </c>
      <c r="E3084" s="210" t="s">
        <v>2718</v>
      </c>
      <c r="F3084" s="211" t="s">
        <v>2111</v>
      </c>
      <c r="G3084" s="111" t="s">
        <v>2800</v>
      </c>
      <c r="H3084" s="85" t="str">
        <f>VLOOKUP(E3084&amp;F3084,Divipola!$C$1:$F$1149,4,FALSE)</f>
        <v>25740</v>
      </c>
      <c r="I3084" s="77"/>
      <c r="J3084" s="181"/>
      <c r="K3084" s="146"/>
      <c r="L3084" s="146"/>
      <c r="M3084" s="146"/>
      <c r="N3084" s="146">
        <v>4</v>
      </c>
      <c r="O3084" s="146">
        <v>1</v>
      </c>
      <c r="P3084" s="146"/>
      <c r="Q3084" s="146">
        <v>1</v>
      </c>
      <c r="R3084" s="146"/>
      <c r="S3084" s="146"/>
      <c r="T3084" s="146"/>
      <c r="U3084" s="146"/>
      <c r="V3084" s="146"/>
      <c r="W3084" s="146"/>
      <c r="X3084" s="146"/>
      <c r="Y3084" s="146"/>
      <c r="Z3084" s="147"/>
      <c r="AA3084" s="148"/>
      <c r="AB3084" s="383"/>
      <c r="AC3084" s="73"/>
      <c r="AD3084" s="414"/>
      <c r="AE3084" s="393"/>
      <c r="AF3084" s="78"/>
      <c r="AG3084" s="414"/>
      <c r="AH3084" s="383"/>
      <c r="AI3084" s="453"/>
      <c r="AJ3084" s="453"/>
      <c r="AK3084" s="414"/>
      <c r="AL3084" s="383"/>
      <c r="AM3084" s="383"/>
      <c r="AN3084" s="523"/>
      <c r="AO3084" s="414"/>
      <c r="AP3084" s="548"/>
      <c r="AQ3084" s="414"/>
      <c r="AR3084" s="78"/>
      <c r="AS3084" s="78"/>
      <c r="AT3084" s="414"/>
      <c r="AU3084" s="548"/>
      <c r="AV3084" s="548"/>
      <c r="AW3084" s="414"/>
      <c r="AX3084" s="383"/>
      <c r="AY3084" s="548"/>
      <c r="AZ3084" s="414"/>
      <c r="BA3084" s="383"/>
      <c r="BB3084" s="548"/>
      <c r="BC3084" s="78"/>
      <c r="BD3084" s="414"/>
      <c r="BE3084" s="414"/>
      <c r="BF3084" s="414"/>
      <c r="BG3084" s="414"/>
      <c r="BH3084" s="414"/>
      <c r="BI3084" s="383"/>
      <c r="BJ3084" s="383"/>
      <c r="BK3084" s="78"/>
      <c r="BL3084" s="414"/>
      <c r="BM3084" s="383"/>
      <c r="BN3084" s="78"/>
      <c r="BO3084" s="414"/>
      <c r="BP3084" s="78"/>
      <c r="BQ3084" s="414"/>
      <c r="BR3084" s="383"/>
      <c r="BS3084" s="78"/>
      <c r="BT3084" s="83"/>
      <c r="BU3084" s="75"/>
      <c r="BV3084" s="74"/>
      <c r="BW3084" s="74"/>
      <c r="BX3084" s="98" t="s">
        <v>5586</v>
      </c>
      <c r="BY3084" s="112">
        <f t="shared" si="298"/>
        <v>3079</v>
      </c>
      <c r="BZ3084" s="65">
        <f t="shared" si="299"/>
        <v>0</v>
      </c>
      <c r="CA3084" s="359">
        <f t="shared" si="294"/>
        <v>1</v>
      </c>
      <c r="CB3084" s="359">
        <f t="shared" si="295"/>
        <v>7</v>
      </c>
      <c r="CC3084" s="359">
        <f t="shared" si="296"/>
        <v>2023</v>
      </c>
      <c r="CD3084" s="359" t="str">
        <f t="shared" si="297"/>
        <v>17202325740INCENDIO ESTRUCTURAL</v>
      </c>
    </row>
    <row r="3085" spans="1:82" s="121" customFormat="1" ht="72" customHeight="1">
      <c r="A3085" s="13"/>
      <c r="B3085" s="13"/>
      <c r="C3085" s="13"/>
      <c r="D3085" s="212">
        <v>45108</v>
      </c>
      <c r="E3085" s="210" t="s">
        <v>506</v>
      </c>
      <c r="F3085" s="211" t="s">
        <v>1689</v>
      </c>
      <c r="G3085" s="111" t="s">
        <v>2877</v>
      </c>
      <c r="H3085" s="85" t="str">
        <f>VLOOKUP(E3085&amp;F3085,Divipola!$C$1:$F$1149,4,FALSE)</f>
        <v>50001</v>
      </c>
      <c r="I3085" s="77"/>
      <c r="J3085" s="181"/>
      <c r="K3085" s="108">
        <v>1</v>
      </c>
      <c r="L3085" s="108">
        <v>1</v>
      </c>
      <c r="M3085" s="108"/>
      <c r="N3085" s="108"/>
      <c r="O3085" s="108"/>
      <c r="P3085" s="108"/>
      <c r="Q3085" s="108"/>
      <c r="R3085" s="108"/>
      <c r="S3085" s="108"/>
      <c r="T3085" s="108"/>
      <c r="U3085" s="108"/>
      <c r="V3085" s="108"/>
      <c r="W3085" s="108"/>
      <c r="X3085" s="108"/>
      <c r="Y3085" s="108"/>
      <c r="Z3085" s="109"/>
      <c r="AA3085" s="113"/>
      <c r="AB3085" s="383"/>
      <c r="AC3085" s="73"/>
      <c r="AD3085" s="414"/>
      <c r="AE3085" s="393"/>
      <c r="AF3085" s="78"/>
      <c r="AG3085" s="414"/>
      <c r="AH3085" s="383"/>
      <c r="AI3085" s="453"/>
      <c r="AJ3085" s="453"/>
      <c r="AK3085" s="414"/>
      <c r="AL3085" s="383"/>
      <c r="AM3085" s="383"/>
      <c r="AN3085" s="523"/>
      <c r="AO3085" s="414"/>
      <c r="AP3085" s="548"/>
      <c r="AQ3085" s="414"/>
      <c r="AR3085" s="78"/>
      <c r="AS3085" s="78"/>
      <c r="AT3085" s="414"/>
      <c r="AU3085" s="548"/>
      <c r="AV3085" s="548"/>
      <c r="AW3085" s="414"/>
      <c r="AX3085" s="383"/>
      <c r="AY3085" s="548"/>
      <c r="AZ3085" s="414"/>
      <c r="BA3085" s="383"/>
      <c r="BB3085" s="548"/>
      <c r="BC3085" s="78"/>
      <c r="BD3085" s="414"/>
      <c r="BE3085" s="414"/>
      <c r="BF3085" s="414"/>
      <c r="BG3085" s="414"/>
      <c r="BH3085" s="414"/>
      <c r="BI3085" s="383"/>
      <c r="BJ3085" s="383"/>
      <c r="BK3085" s="78"/>
      <c r="BL3085" s="414"/>
      <c r="BM3085" s="383"/>
      <c r="BN3085" s="78"/>
      <c r="BO3085" s="414"/>
      <c r="BP3085" s="78"/>
      <c r="BQ3085" s="414"/>
      <c r="BR3085" s="383"/>
      <c r="BS3085" s="78"/>
      <c r="BT3085" s="83"/>
      <c r="BU3085" s="75"/>
      <c r="BV3085" s="74"/>
      <c r="BW3085" s="74"/>
      <c r="BX3085" s="98" t="s">
        <v>5588</v>
      </c>
      <c r="BY3085" s="112">
        <f t="shared" si="298"/>
        <v>3080</v>
      </c>
      <c r="BZ3085" s="65">
        <f t="shared" si="299"/>
        <v>0</v>
      </c>
      <c r="CA3085" s="359">
        <f t="shared" si="294"/>
        <v>1</v>
      </c>
      <c r="CB3085" s="359">
        <f t="shared" si="295"/>
        <v>7</v>
      </c>
      <c r="CC3085" s="359">
        <f t="shared" si="296"/>
        <v>2023</v>
      </c>
      <c r="CD3085" s="359" t="str">
        <f t="shared" si="297"/>
        <v>17202350001ACCIDENTE TRANSPORTE AEREO</v>
      </c>
    </row>
    <row r="3086" spans="1:82" s="121" customFormat="1" ht="15" customHeight="1">
      <c r="A3086" s="13"/>
      <c r="B3086" s="13"/>
      <c r="C3086" s="13"/>
      <c r="D3086" s="212">
        <v>45108</v>
      </c>
      <c r="E3086" s="210" t="s">
        <v>2718</v>
      </c>
      <c r="F3086" s="211" t="s">
        <v>2129</v>
      </c>
      <c r="G3086" s="111" t="s">
        <v>2800</v>
      </c>
      <c r="H3086" s="85" t="str">
        <f>VLOOKUP(E3086&amp;F3086,Divipola!$C$1:$F$1149,4,FALSE)</f>
        <v>25878</v>
      </c>
      <c r="I3086" s="77"/>
      <c r="J3086" s="181"/>
      <c r="K3086" s="108"/>
      <c r="L3086" s="108"/>
      <c r="M3086" s="108"/>
      <c r="N3086" s="108">
        <v>4</v>
      </c>
      <c r="O3086" s="108">
        <v>1</v>
      </c>
      <c r="P3086" s="108"/>
      <c r="Q3086" s="108">
        <v>1</v>
      </c>
      <c r="R3086" s="108"/>
      <c r="S3086" s="108"/>
      <c r="T3086" s="108"/>
      <c r="U3086" s="108"/>
      <c r="V3086" s="108"/>
      <c r="W3086" s="108"/>
      <c r="X3086" s="108"/>
      <c r="Y3086" s="108"/>
      <c r="Z3086" s="109"/>
      <c r="AA3086" s="113"/>
      <c r="AB3086" s="383"/>
      <c r="AC3086" s="73"/>
      <c r="AD3086" s="414"/>
      <c r="AE3086" s="393"/>
      <c r="AF3086" s="78"/>
      <c r="AG3086" s="414"/>
      <c r="AH3086" s="383"/>
      <c r="AI3086" s="453"/>
      <c r="AJ3086" s="453"/>
      <c r="AK3086" s="414"/>
      <c r="AL3086" s="383"/>
      <c r="AM3086" s="383"/>
      <c r="AN3086" s="523"/>
      <c r="AO3086" s="414"/>
      <c r="AP3086" s="548"/>
      <c r="AQ3086" s="414"/>
      <c r="AR3086" s="78"/>
      <c r="AS3086" s="78"/>
      <c r="AT3086" s="414"/>
      <c r="AU3086" s="548"/>
      <c r="AV3086" s="548"/>
      <c r="AW3086" s="414"/>
      <c r="AX3086" s="383"/>
      <c r="AY3086" s="548"/>
      <c r="AZ3086" s="414"/>
      <c r="BA3086" s="383"/>
      <c r="BB3086" s="548"/>
      <c r="BC3086" s="78"/>
      <c r="BD3086" s="414"/>
      <c r="BE3086" s="414"/>
      <c r="BF3086" s="414"/>
      <c r="BG3086" s="414"/>
      <c r="BH3086" s="414"/>
      <c r="BI3086" s="383"/>
      <c r="BJ3086" s="383"/>
      <c r="BK3086" s="78"/>
      <c r="BL3086" s="414"/>
      <c r="BM3086" s="383"/>
      <c r="BN3086" s="78"/>
      <c r="BO3086" s="414"/>
      <c r="BP3086" s="78"/>
      <c r="BQ3086" s="414"/>
      <c r="BR3086" s="383"/>
      <c r="BS3086" s="78"/>
      <c r="BT3086" s="83"/>
      <c r="BU3086" s="75"/>
      <c r="BV3086" s="74"/>
      <c r="BW3086" s="74"/>
      <c r="BX3086" s="98" t="s">
        <v>5589</v>
      </c>
      <c r="BY3086" s="112">
        <f t="shared" si="298"/>
        <v>3081</v>
      </c>
      <c r="BZ3086" s="65">
        <f t="shared" si="299"/>
        <v>0</v>
      </c>
      <c r="CA3086" s="359">
        <f t="shared" si="294"/>
        <v>1</v>
      </c>
      <c r="CB3086" s="359">
        <f t="shared" si="295"/>
        <v>7</v>
      </c>
      <c r="CC3086" s="359">
        <f t="shared" si="296"/>
        <v>2023</v>
      </c>
      <c r="CD3086" s="359" t="str">
        <f t="shared" si="297"/>
        <v>17202325878INCENDIO ESTRUCTURAL</v>
      </c>
    </row>
    <row r="3087" spans="1:82" s="121" customFormat="1" ht="15" customHeight="1">
      <c r="A3087" s="13"/>
      <c r="B3087" s="13"/>
      <c r="C3087" s="13"/>
      <c r="D3087" s="212">
        <v>45108</v>
      </c>
      <c r="E3087" s="210" t="s">
        <v>2622</v>
      </c>
      <c r="F3087" s="211" t="s">
        <v>1350</v>
      </c>
      <c r="G3087" s="111" t="s">
        <v>2800</v>
      </c>
      <c r="H3087" s="85" t="str">
        <f>VLOOKUP(E3087&amp;F3087,Divipola!$C$1:$F$1149,4,FALSE)</f>
        <v>41551</v>
      </c>
      <c r="I3087" s="77"/>
      <c r="J3087" s="181"/>
      <c r="K3087" s="146"/>
      <c r="L3087" s="146"/>
      <c r="M3087" s="146"/>
      <c r="N3087" s="146"/>
      <c r="O3087" s="146"/>
      <c r="P3087" s="146"/>
      <c r="Q3087" s="146">
        <v>1</v>
      </c>
      <c r="R3087" s="146"/>
      <c r="S3087" s="146"/>
      <c r="T3087" s="146"/>
      <c r="U3087" s="146"/>
      <c r="V3087" s="146"/>
      <c r="W3087" s="146"/>
      <c r="X3087" s="146"/>
      <c r="Y3087" s="146"/>
      <c r="Z3087" s="147"/>
      <c r="AA3087" s="148"/>
      <c r="AB3087" s="383"/>
      <c r="AC3087" s="73"/>
      <c r="AD3087" s="414"/>
      <c r="AE3087" s="393"/>
      <c r="AF3087" s="78"/>
      <c r="AG3087" s="414"/>
      <c r="AH3087" s="383"/>
      <c r="AI3087" s="453"/>
      <c r="AJ3087" s="453"/>
      <c r="AK3087" s="414"/>
      <c r="AL3087" s="383"/>
      <c r="AM3087" s="383"/>
      <c r="AN3087" s="523"/>
      <c r="AO3087" s="414"/>
      <c r="AP3087" s="548"/>
      <c r="AQ3087" s="414"/>
      <c r="AR3087" s="78"/>
      <c r="AS3087" s="78"/>
      <c r="AT3087" s="414"/>
      <c r="AU3087" s="548"/>
      <c r="AV3087" s="548"/>
      <c r="AW3087" s="414"/>
      <c r="AX3087" s="383"/>
      <c r="AY3087" s="548"/>
      <c r="AZ3087" s="414"/>
      <c r="BA3087" s="383"/>
      <c r="BB3087" s="548"/>
      <c r="BC3087" s="78"/>
      <c r="BD3087" s="414"/>
      <c r="BE3087" s="414"/>
      <c r="BF3087" s="414"/>
      <c r="BG3087" s="414"/>
      <c r="BH3087" s="414"/>
      <c r="BI3087" s="383"/>
      <c r="BJ3087" s="383"/>
      <c r="BK3087" s="78"/>
      <c r="BL3087" s="414"/>
      <c r="BM3087" s="383"/>
      <c r="BN3087" s="78"/>
      <c r="BO3087" s="414"/>
      <c r="BP3087" s="78"/>
      <c r="BQ3087" s="414"/>
      <c r="BR3087" s="383"/>
      <c r="BS3087" s="78"/>
      <c r="BT3087" s="83"/>
      <c r="BU3087" s="75"/>
      <c r="BV3087" s="74"/>
      <c r="BW3087" s="74"/>
      <c r="BX3087" s="478" t="s">
        <v>5593</v>
      </c>
      <c r="BY3087" s="112">
        <f t="shared" si="298"/>
        <v>3082</v>
      </c>
      <c r="BZ3087" s="65">
        <f t="shared" si="299"/>
        <v>0</v>
      </c>
      <c r="CA3087" s="359">
        <f t="shared" si="294"/>
        <v>1</v>
      </c>
      <c r="CB3087" s="359">
        <f t="shared" si="295"/>
        <v>7</v>
      </c>
      <c r="CC3087" s="359">
        <f t="shared" si="296"/>
        <v>2023</v>
      </c>
      <c r="CD3087" s="359" t="str">
        <f t="shared" si="297"/>
        <v>17202341551INCENDIO ESTRUCTURAL</v>
      </c>
    </row>
    <row r="3088" spans="1:82" s="121" customFormat="1" ht="14.25" customHeight="1">
      <c r="A3088" s="13"/>
      <c r="B3088" s="13"/>
      <c r="C3088" s="13"/>
      <c r="D3088" s="212">
        <v>45108</v>
      </c>
      <c r="E3088" s="210" t="s">
        <v>2622</v>
      </c>
      <c r="F3088" s="211" t="s">
        <v>2025</v>
      </c>
      <c r="G3088" s="130" t="s">
        <v>8680</v>
      </c>
      <c r="H3088" s="85" t="str">
        <f>VLOOKUP(E3088&amp;F3088,Divipola!$C$1:$F$1149,4,FALSE)</f>
        <v>41872</v>
      </c>
      <c r="I3088" s="77"/>
      <c r="J3088" s="181"/>
      <c r="K3088" s="190"/>
      <c r="L3088" s="190"/>
      <c r="M3088" s="190"/>
      <c r="N3088" s="190"/>
      <c r="O3088" s="190"/>
      <c r="P3088" s="190"/>
      <c r="Q3088" s="190"/>
      <c r="R3088" s="190"/>
      <c r="S3088" s="190"/>
      <c r="T3088" s="190"/>
      <c r="U3088" s="190"/>
      <c r="V3088" s="190"/>
      <c r="W3088" s="190"/>
      <c r="X3088" s="190"/>
      <c r="Y3088" s="190"/>
      <c r="Z3088" s="191">
        <v>5</v>
      </c>
      <c r="AA3088" s="148"/>
      <c r="AB3088" s="383"/>
      <c r="AC3088" s="73"/>
      <c r="AD3088" s="414"/>
      <c r="AE3088" s="393"/>
      <c r="AF3088" s="78"/>
      <c r="AG3088" s="414"/>
      <c r="AH3088" s="383"/>
      <c r="AI3088" s="453"/>
      <c r="AJ3088" s="453"/>
      <c r="AK3088" s="414"/>
      <c r="AL3088" s="383"/>
      <c r="AM3088" s="383"/>
      <c r="AN3088" s="523"/>
      <c r="AO3088" s="414"/>
      <c r="AP3088" s="548"/>
      <c r="AQ3088" s="414"/>
      <c r="AR3088" s="78"/>
      <c r="AS3088" s="78"/>
      <c r="AT3088" s="414"/>
      <c r="AU3088" s="548"/>
      <c r="AV3088" s="548"/>
      <c r="AW3088" s="414"/>
      <c r="AX3088" s="383"/>
      <c r="AY3088" s="548"/>
      <c r="AZ3088" s="414"/>
      <c r="BA3088" s="383"/>
      <c r="BB3088" s="548"/>
      <c r="BC3088" s="78"/>
      <c r="BD3088" s="414"/>
      <c r="BE3088" s="414"/>
      <c r="BF3088" s="414"/>
      <c r="BG3088" s="414"/>
      <c r="BH3088" s="414"/>
      <c r="BI3088" s="383"/>
      <c r="BJ3088" s="383"/>
      <c r="BK3088" s="78"/>
      <c r="BL3088" s="414"/>
      <c r="BM3088" s="383"/>
      <c r="BN3088" s="78"/>
      <c r="BO3088" s="414"/>
      <c r="BP3088" s="78"/>
      <c r="BQ3088" s="414"/>
      <c r="BR3088" s="383"/>
      <c r="BS3088" s="78"/>
      <c r="BT3088" s="83"/>
      <c r="BU3088" s="75"/>
      <c r="BV3088" s="74"/>
      <c r="BW3088" s="74"/>
      <c r="BX3088" s="478" t="s">
        <v>5594</v>
      </c>
      <c r="BY3088" s="112">
        <f t="shared" si="298"/>
        <v>3083</v>
      </c>
      <c r="BZ3088" s="65">
        <f t="shared" si="299"/>
        <v>0</v>
      </c>
      <c r="CA3088" s="359">
        <f t="shared" si="294"/>
        <v>1</v>
      </c>
      <c r="CB3088" s="359">
        <f t="shared" si="295"/>
        <v>7</v>
      </c>
      <c r="CC3088" s="359">
        <f t="shared" si="296"/>
        <v>2023</v>
      </c>
      <c r="CD3088" s="359" t="str">
        <f t="shared" si="297"/>
        <v xml:space="preserve">17202341872INCENDIO FORESTAL </v>
      </c>
    </row>
    <row r="3089" spans="1:82" s="121" customFormat="1" ht="15" customHeight="1">
      <c r="A3089" s="13"/>
      <c r="B3089" s="13"/>
      <c r="C3089" s="13"/>
      <c r="D3089" s="212">
        <v>45108</v>
      </c>
      <c r="E3089" s="210" t="s">
        <v>2723</v>
      </c>
      <c r="F3089" s="211" t="s">
        <v>1543</v>
      </c>
      <c r="G3089" s="111" t="s">
        <v>2802</v>
      </c>
      <c r="H3089" s="85" t="str">
        <f>VLOOKUP(E3089&amp;F3089,Divipola!$C$1:$F$1149,4,FALSE)</f>
        <v>13836</v>
      </c>
      <c r="I3089" s="77"/>
      <c r="J3089" s="181"/>
      <c r="K3089" s="202"/>
      <c r="L3089" s="202"/>
      <c r="M3089" s="202"/>
      <c r="N3089" s="202">
        <v>120</v>
      </c>
      <c r="O3089" s="202">
        <v>30</v>
      </c>
      <c r="P3089" s="202"/>
      <c r="Q3089" s="202">
        <v>30</v>
      </c>
      <c r="R3089" s="202"/>
      <c r="S3089" s="202"/>
      <c r="T3089" s="202"/>
      <c r="U3089" s="202"/>
      <c r="V3089" s="202"/>
      <c r="W3089" s="202"/>
      <c r="X3089" s="202"/>
      <c r="Y3089" s="202"/>
      <c r="Z3089" s="202"/>
      <c r="AA3089" s="186"/>
      <c r="AB3089" s="383"/>
      <c r="AC3089" s="73"/>
      <c r="AD3089" s="414"/>
      <c r="AE3089" s="393"/>
      <c r="AF3089" s="78"/>
      <c r="AG3089" s="414"/>
      <c r="AH3089" s="383"/>
      <c r="AI3089" s="453"/>
      <c r="AJ3089" s="453"/>
      <c r="AK3089" s="414"/>
      <c r="AL3089" s="383"/>
      <c r="AM3089" s="383"/>
      <c r="AN3089" s="523"/>
      <c r="AO3089" s="414"/>
      <c r="AP3089" s="548"/>
      <c r="AQ3089" s="414"/>
      <c r="AR3089" s="78"/>
      <c r="AS3089" s="78"/>
      <c r="AT3089" s="414"/>
      <c r="AU3089" s="548"/>
      <c r="AV3089" s="548"/>
      <c r="AW3089" s="414"/>
      <c r="AX3089" s="383"/>
      <c r="AY3089" s="548"/>
      <c r="AZ3089" s="414"/>
      <c r="BA3089" s="383"/>
      <c r="BB3089" s="548"/>
      <c r="BC3089" s="78"/>
      <c r="BD3089" s="414"/>
      <c r="BE3089" s="414"/>
      <c r="BF3089" s="414"/>
      <c r="BG3089" s="414"/>
      <c r="BH3089" s="414"/>
      <c r="BI3089" s="383"/>
      <c r="BJ3089" s="383"/>
      <c r="BK3089" s="78"/>
      <c r="BL3089" s="414"/>
      <c r="BM3089" s="383"/>
      <c r="BN3089" s="78"/>
      <c r="BO3089" s="414"/>
      <c r="BP3089" s="78"/>
      <c r="BQ3089" s="414"/>
      <c r="BR3089" s="383"/>
      <c r="BS3089" s="78"/>
      <c r="BT3089" s="83"/>
      <c r="BU3089" s="75"/>
      <c r="BV3089" s="74"/>
      <c r="BW3089" s="74"/>
      <c r="BX3089" s="115" t="s">
        <v>5596</v>
      </c>
      <c r="BY3089" s="112">
        <f t="shared" si="298"/>
        <v>3084</v>
      </c>
      <c r="BZ3089" s="65">
        <f t="shared" si="299"/>
        <v>0</v>
      </c>
      <c r="CA3089" s="359">
        <f t="shared" si="294"/>
        <v>1</v>
      </c>
      <c r="CB3089" s="359">
        <f t="shared" si="295"/>
        <v>7</v>
      </c>
      <c r="CC3089" s="359">
        <f t="shared" si="296"/>
        <v>2023</v>
      </c>
      <c r="CD3089" s="359" t="str">
        <f t="shared" si="297"/>
        <v>17202313836INUNDACION</v>
      </c>
    </row>
    <row r="3090" spans="1:82" s="121" customFormat="1" ht="14.25" customHeight="1">
      <c r="A3090" s="13"/>
      <c r="B3090" s="13"/>
      <c r="C3090" s="13"/>
      <c r="D3090" s="212">
        <v>45108</v>
      </c>
      <c r="E3090" s="210" t="s">
        <v>2829</v>
      </c>
      <c r="F3090" s="211" t="s">
        <v>2474</v>
      </c>
      <c r="G3090" s="111" t="s">
        <v>2807</v>
      </c>
      <c r="H3090" s="85" t="str">
        <f>VLOOKUP(E3090&amp;F3090,Divipola!$C$1:$F$1149,4,FALSE)</f>
        <v>05480</v>
      </c>
      <c r="I3090" s="77"/>
      <c r="J3090" s="181"/>
      <c r="K3090" s="108">
        <v>1</v>
      </c>
      <c r="L3090" s="108">
        <v>8</v>
      </c>
      <c r="M3090" s="108"/>
      <c r="N3090" s="108">
        <v>10</v>
      </c>
      <c r="O3090" s="108"/>
      <c r="P3090" s="108"/>
      <c r="Q3090" s="108"/>
      <c r="R3090" s="108"/>
      <c r="S3090" s="108"/>
      <c r="T3090" s="108"/>
      <c r="U3090" s="108"/>
      <c r="V3090" s="108"/>
      <c r="W3090" s="108"/>
      <c r="X3090" s="108"/>
      <c r="Y3090" s="108"/>
      <c r="Z3090" s="109"/>
      <c r="AA3090" s="113"/>
      <c r="AB3090" s="383"/>
      <c r="AC3090" s="73"/>
      <c r="AD3090" s="414"/>
      <c r="AE3090" s="393"/>
      <c r="AF3090" s="78"/>
      <c r="AG3090" s="414"/>
      <c r="AH3090" s="383"/>
      <c r="AI3090" s="453"/>
      <c r="AJ3090" s="453"/>
      <c r="AK3090" s="414"/>
      <c r="AL3090" s="383"/>
      <c r="AM3090" s="383"/>
      <c r="AN3090" s="523"/>
      <c r="AO3090" s="414"/>
      <c r="AP3090" s="548"/>
      <c r="AQ3090" s="414"/>
      <c r="AR3090" s="78"/>
      <c r="AS3090" s="78"/>
      <c r="AT3090" s="414"/>
      <c r="AU3090" s="548"/>
      <c r="AV3090" s="548"/>
      <c r="AW3090" s="414"/>
      <c r="AX3090" s="383"/>
      <c r="AY3090" s="548"/>
      <c r="AZ3090" s="414"/>
      <c r="BA3090" s="383"/>
      <c r="BB3090" s="548"/>
      <c r="BC3090" s="78"/>
      <c r="BD3090" s="414"/>
      <c r="BE3090" s="414"/>
      <c r="BF3090" s="414"/>
      <c r="BG3090" s="414"/>
      <c r="BH3090" s="414"/>
      <c r="BI3090" s="383"/>
      <c r="BJ3090" s="383"/>
      <c r="BK3090" s="78"/>
      <c r="BL3090" s="414"/>
      <c r="BM3090" s="383"/>
      <c r="BN3090" s="78"/>
      <c r="BO3090" s="414"/>
      <c r="BP3090" s="78"/>
      <c r="BQ3090" s="414"/>
      <c r="BR3090" s="383"/>
      <c r="BS3090" s="78"/>
      <c r="BT3090" s="83"/>
      <c r="BU3090" s="75"/>
      <c r="BV3090" s="74"/>
      <c r="BW3090" s="74"/>
      <c r="BX3090" s="103" t="s">
        <v>5597</v>
      </c>
      <c r="BY3090" s="112">
        <f t="shared" si="298"/>
        <v>3085</v>
      </c>
      <c r="BZ3090" s="65">
        <f t="shared" si="299"/>
        <v>0</v>
      </c>
      <c r="CA3090" s="359">
        <f t="shared" si="294"/>
        <v>1</v>
      </c>
      <c r="CB3090" s="359">
        <f t="shared" si="295"/>
        <v>7</v>
      </c>
      <c r="CC3090" s="359">
        <f t="shared" si="296"/>
        <v>2023</v>
      </c>
      <c r="CD3090" s="359" t="str">
        <f t="shared" si="297"/>
        <v>17202305480CRECIENTE SUBITA</v>
      </c>
    </row>
    <row r="3091" spans="1:82" s="121" customFormat="1" ht="15" customHeight="1">
      <c r="A3091" s="13"/>
      <c r="B3091" s="13"/>
      <c r="C3091" s="13"/>
      <c r="D3091" s="212">
        <v>45108</v>
      </c>
      <c r="E3091" s="210" t="s">
        <v>2829</v>
      </c>
      <c r="F3091" s="211" t="s">
        <v>2689</v>
      </c>
      <c r="G3091" s="111" t="s">
        <v>2814</v>
      </c>
      <c r="H3091" s="85" t="str">
        <f>VLOOKUP(E3091&amp;F3091,Divipola!$C$1:$F$1149,4,FALSE)</f>
        <v>05789</v>
      </c>
      <c r="I3091" s="77"/>
      <c r="J3091" s="181"/>
      <c r="K3091" s="108"/>
      <c r="L3091" s="108"/>
      <c r="M3091" s="108"/>
      <c r="N3091" s="108">
        <v>70</v>
      </c>
      <c r="O3091" s="108">
        <v>14</v>
      </c>
      <c r="P3091" s="108"/>
      <c r="Q3091" s="108">
        <v>14</v>
      </c>
      <c r="R3091" s="108"/>
      <c r="S3091" s="108"/>
      <c r="T3091" s="108"/>
      <c r="U3091" s="108"/>
      <c r="V3091" s="108"/>
      <c r="W3091" s="108"/>
      <c r="X3091" s="108"/>
      <c r="Y3091" s="108"/>
      <c r="Z3091" s="109"/>
      <c r="AA3091" s="113"/>
      <c r="AB3091" s="383"/>
      <c r="AC3091" s="73"/>
      <c r="AD3091" s="414"/>
      <c r="AE3091" s="393"/>
      <c r="AF3091" s="78"/>
      <c r="AG3091" s="414"/>
      <c r="AH3091" s="383"/>
      <c r="AI3091" s="453"/>
      <c r="AJ3091" s="453"/>
      <c r="AK3091" s="414"/>
      <c r="AL3091" s="383"/>
      <c r="AM3091" s="383"/>
      <c r="AN3091" s="523"/>
      <c r="AO3091" s="414"/>
      <c r="AP3091" s="548"/>
      <c r="AQ3091" s="414"/>
      <c r="AR3091" s="78"/>
      <c r="AS3091" s="78"/>
      <c r="AT3091" s="414"/>
      <c r="AU3091" s="548"/>
      <c r="AV3091" s="548"/>
      <c r="AW3091" s="414"/>
      <c r="AX3091" s="383"/>
      <c r="AY3091" s="548"/>
      <c r="AZ3091" s="414"/>
      <c r="BA3091" s="383"/>
      <c r="BB3091" s="548"/>
      <c r="BC3091" s="78"/>
      <c r="BD3091" s="414"/>
      <c r="BE3091" s="414"/>
      <c r="BF3091" s="414"/>
      <c r="BG3091" s="414"/>
      <c r="BH3091" s="414"/>
      <c r="BI3091" s="383"/>
      <c r="BJ3091" s="383"/>
      <c r="BK3091" s="78"/>
      <c r="BL3091" s="414"/>
      <c r="BM3091" s="383"/>
      <c r="BN3091" s="78"/>
      <c r="BO3091" s="414"/>
      <c r="BP3091" s="78"/>
      <c r="BQ3091" s="414"/>
      <c r="BR3091" s="383"/>
      <c r="BS3091" s="78"/>
      <c r="BT3091" s="83"/>
      <c r="BU3091" s="75"/>
      <c r="BV3091" s="74"/>
      <c r="BW3091" s="74"/>
      <c r="BX3091" s="98" t="s">
        <v>5611</v>
      </c>
      <c r="BY3091" s="112">
        <f t="shared" si="298"/>
        <v>3086</v>
      </c>
      <c r="BZ3091" s="65">
        <f t="shared" si="299"/>
        <v>0</v>
      </c>
      <c r="CA3091" s="359">
        <f t="shared" si="294"/>
        <v>1</v>
      </c>
      <c r="CB3091" s="359">
        <f t="shared" si="295"/>
        <v>7</v>
      </c>
      <c r="CC3091" s="359">
        <f t="shared" si="296"/>
        <v>2023</v>
      </c>
      <c r="CD3091" s="359" t="str">
        <f t="shared" si="297"/>
        <v>17202305789TORMENTA ELECTRICA</v>
      </c>
    </row>
    <row r="3092" spans="1:82" s="121" customFormat="1" ht="14.25" customHeight="1">
      <c r="A3092" s="13"/>
      <c r="B3092" s="13"/>
      <c r="C3092" s="13"/>
      <c r="D3092" s="212">
        <v>45108</v>
      </c>
      <c r="E3092" s="210" t="s">
        <v>2852</v>
      </c>
      <c r="F3092" s="211" t="s">
        <v>1447</v>
      </c>
      <c r="G3092" s="111" t="s">
        <v>2803</v>
      </c>
      <c r="H3092" s="85" t="str">
        <f>VLOOKUP(E3092&amp;F3092,Divipola!$C$1:$F$1149,4,FALSE)</f>
        <v>08849</v>
      </c>
      <c r="I3092" s="77"/>
      <c r="J3092" s="181"/>
      <c r="K3092" s="108"/>
      <c r="L3092" s="108"/>
      <c r="M3092" s="108"/>
      <c r="N3092" s="108">
        <v>360</v>
      </c>
      <c r="O3092" s="108">
        <v>92</v>
      </c>
      <c r="P3092" s="108"/>
      <c r="Q3092" s="108">
        <v>80</v>
      </c>
      <c r="R3092" s="108"/>
      <c r="S3092" s="108"/>
      <c r="T3092" s="108"/>
      <c r="U3092" s="108"/>
      <c r="V3092" s="108"/>
      <c r="W3092" s="108"/>
      <c r="X3092" s="108"/>
      <c r="Y3092" s="108"/>
      <c r="Z3092" s="109"/>
      <c r="AA3092" s="113"/>
      <c r="AB3092" s="383"/>
      <c r="AC3092" s="73"/>
      <c r="AD3092" s="414"/>
      <c r="AE3092" s="393"/>
      <c r="AF3092" s="78"/>
      <c r="AG3092" s="414"/>
      <c r="AH3092" s="383"/>
      <c r="AI3092" s="453"/>
      <c r="AJ3092" s="453"/>
      <c r="AK3092" s="414"/>
      <c r="AL3092" s="383"/>
      <c r="AM3092" s="383"/>
      <c r="AN3092" s="523"/>
      <c r="AO3092" s="414"/>
      <c r="AP3092" s="548"/>
      <c r="AQ3092" s="414"/>
      <c r="AR3092" s="78"/>
      <c r="AS3092" s="78"/>
      <c r="AT3092" s="414"/>
      <c r="AU3092" s="548"/>
      <c r="AV3092" s="548"/>
      <c r="AW3092" s="414"/>
      <c r="AX3092" s="383"/>
      <c r="AY3092" s="548"/>
      <c r="AZ3092" s="414"/>
      <c r="BA3092" s="383"/>
      <c r="BB3092" s="548"/>
      <c r="BC3092" s="78"/>
      <c r="BD3092" s="414"/>
      <c r="BE3092" s="414"/>
      <c r="BF3092" s="414"/>
      <c r="BG3092" s="414"/>
      <c r="BH3092" s="414"/>
      <c r="BI3092" s="383"/>
      <c r="BJ3092" s="383"/>
      <c r="BK3092" s="78"/>
      <c r="BL3092" s="414"/>
      <c r="BM3092" s="383"/>
      <c r="BN3092" s="78"/>
      <c r="BO3092" s="414"/>
      <c r="BP3092" s="78"/>
      <c r="BQ3092" s="414"/>
      <c r="BR3092" s="383"/>
      <c r="BS3092" s="78"/>
      <c r="BT3092" s="83"/>
      <c r="BU3092" s="75"/>
      <c r="BV3092" s="74"/>
      <c r="BW3092" s="74"/>
      <c r="BX3092" s="98" t="s">
        <v>5616</v>
      </c>
      <c r="BY3092" s="112">
        <f t="shared" si="298"/>
        <v>3087</v>
      </c>
      <c r="BZ3092" s="65">
        <f t="shared" si="299"/>
        <v>0</v>
      </c>
      <c r="CA3092" s="359">
        <f t="shared" si="294"/>
        <v>1</v>
      </c>
      <c r="CB3092" s="359">
        <f t="shared" si="295"/>
        <v>7</v>
      </c>
      <c r="CC3092" s="359">
        <f t="shared" si="296"/>
        <v>2023</v>
      </c>
      <c r="CD3092" s="359" t="str">
        <f t="shared" si="297"/>
        <v>17202308849VENDAVAL</v>
      </c>
    </row>
    <row r="3093" spans="1:82" s="121" customFormat="1" ht="15" customHeight="1">
      <c r="A3093" s="13"/>
      <c r="B3093" s="13"/>
      <c r="C3093" s="13"/>
      <c r="D3093" s="212">
        <v>45109</v>
      </c>
      <c r="E3093" s="210" t="s">
        <v>2718</v>
      </c>
      <c r="F3093" s="211" t="s">
        <v>2140</v>
      </c>
      <c r="G3093" s="111" t="s">
        <v>2827</v>
      </c>
      <c r="H3093" s="85" t="str">
        <f>VLOOKUP(E3093&amp;F3093,Divipola!$C$1:$F$1149,4,FALSE)</f>
        <v>25377</v>
      </c>
      <c r="I3093" s="77"/>
      <c r="J3093" s="181"/>
      <c r="K3093" s="146"/>
      <c r="L3093" s="146"/>
      <c r="M3093" s="146"/>
      <c r="N3093" s="146"/>
      <c r="O3093" s="146"/>
      <c r="P3093" s="146"/>
      <c r="Q3093" s="146"/>
      <c r="R3093" s="146">
        <v>1</v>
      </c>
      <c r="S3093" s="146"/>
      <c r="T3093" s="146"/>
      <c r="U3093" s="146"/>
      <c r="V3093" s="146"/>
      <c r="W3093" s="146"/>
      <c r="X3093" s="146"/>
      <c r="Y3093" s="146"/>
      <c r="Z3093" s="147"/>
      <c r="AA3093" s="148"/>
      <c r="AB3093" s="383"/>
      <c r="AC3093" s="73"/>
      <c r="AD3093" s="414"/>
      <c r="AE3093" s="393"/>
      <c r="AF3093" s="78"/>
      <c r="AG3093" s="414"/>
      <c r="AH3093" s="383"/>
      <c r="AI3093" s="453"/>
      <c r="AJ3093" s="453"/>
      <c r="AK3093" s="414"/>
      <c r="AL3093" s="383"/>
      <c r="AM3093" s="383"/>
      <c r="AN3093" s="523"/>
      <c r="AO3093" s="414"/>
      <c r="AP3093" s="548"/>
      <c r="AQ3093" s="414"/>
      <c r="AR3093" s="78"/>
      <c r="AS3093" s="78"/>
      <c r="AT3093" s="414"/>
      <c r="AU3093" s="548"/>
      <c r="AV3093" s="548"/>
      <c r="AW3093" s="414"/>
      <c r="AX3093" s="383"/>
      <c r="AY3093" s="548"/>
      <c r="AZ3093" s="414"/>
      <c r="BA3093" s="383"/>
      <c r="BB3093" s="548"/>
      <c r="BC3093" s="78"/>
      <c r="BD3093" s="414"/>
      <c r="BE3093" s="414"/>
      <c r="BF3093" s="414"/>
      <c r="BG3093" s="414"/>
      <c r="BH3093" s="414"/>
      <c r="BI3093" s="383"/>
      <c r="BJ3093" s="383"/>
      <c r="BK3093" s="78"/>
      <c r="BL3093" s="414"/>
      <c r="BM3093" s="383"/>
      <c r="BN3093" s="78"/>
      <c r="BO3093" s="414"/>
      <c r="BP3093" s="78"/>
      <c r="BQ3093" s="414"/>
      <c r="BR3093" s="383"/>
      <c r="BS3093" s="78"/>
      <c r="BT3093" s="83"/>
      <c r="BU3093" s="75"/>
      <c r="BV3093" s="74"/>
      <c r="BW3093" s="74"/>
      <c r="BX3093" s="98" t="s">
        <v>5595</v>
      </c>
      <c r="BY3093" s="112">
        <f t="shared" si="298"/>
        <v>3088</v>
      </c>
      <c r="BZ3093" s="65">
        <f t="shared" si="299"/>
        <v>0</v>
      </c>
      <c r="CA3093" s="359">
        <f t="shared" si="294"/>
        <v>2</v>
      </c>
      <c r="CB3093" s="359">
        <f t="shared" si="295"/>
        <v>7</v>
      </c>
      <c r="CC3093" s="359">
        <f t="shared" si="296"/>
        <v>2023</v>
      </c>
      <c r="CD3093" s="359" t="str">
        <f t="shared" si="297"/>
        <v>27202325377MOVIMIENTO EN MASA</v>
      </c>
    </row>
    <row r="3094" spans="1:82" s="121" customFormat="1" ht="84">
      <c r="A3094" s="13"/>
      <c r="B3094" s="13"/>
      <c r="C3094" s="13"/>
      <c r="D3094" s="212">
        <v>45110</v>
      </c>
      <c r="E3094" s="210" t="s">
        <v>2831</v>
      </c>
      <c r="F3094" s="211" t="s">
        <v>2636</v>
      </c>
      <c r="G3094" s="130" t="s">
        <v>8680</v>
      </c>
      <c r="H3094" s="85" t="str">
        <f>VLOOKUP(E3094&amp;F3094,Divipola!$C$1:$F$1149,4,FALSE)</f>
        <v>73349</v>
      </c>
      <c r="I3094" s="77"/>
      <c r="J3094" s="181"/>
      <c r="K3094" s="108"/>
      <c r="L3094" s="108"/>
      <c r="M3094" s="108"/>
      <c r="N3094" s="108"/>
      <c r="O3094" s="108"/>
      <c r="P3094" s="108"/>
      <c r="Q3094" s="108"/>
      <c r="R3094" s="108"/>
      <c r="S3094" s="108"/>
      <c r="T3094" s="108"/>
      <c r="U3094" s="108"/>
      <c r="V3094" s="108"/>
      <c r="W3094" s="108"/>
      <c r="X3094" s="108"/>
      <c r="Y3094" s="108"/>
      <c r="Z3094" s="109">
        <v>2</v>
      </c>
      <c r="AA3094" s="113"/>
      <c r="AB3094" s="383"/>
      <c r="AC3094" s="73"/>
      <c r="AD3094" s="414"/>
      <c r="AE3094" s="393"/>
      <c r="AF3094" s="78"/>
      <c r="AG3094" s="414"/>
      <c r="AH3094" s="383"/>
      <c r="AI3094" s="453"/>
      <c r="AJ3094" s="453"/>
      <c r="AK3094" s="414"/>
      <c r="AL3094" s="383"/>
      <c r="AM3094" s="383"/>
      <c r="AN3094" s="523"/>
      <c r="AO3094" s="414"/>
      <c r="AP3094" s="548"/>
      <c r="AQ3094" s="414"/>
      <c r="AR3094" s="78"/>
      <c r="AS3094" s="78"/>
      <c r="AT3094" s="414"/>
      <c r="AU3094" s="548"/>
      <c r="AV3094" s="548"/>
      <c r="AW3094" s="414"/>
      <c r="AX3094" s="383"/>
      <c r="AY3094" s="548"/>
      <c r="AZ3094" s="414"/>
      <c r="BA3094" s="383"/>
      <c r="BB3094" s="548"/>
      <c r="BC3094" s="78"/>
      <c r="BD3094" s="414"/>
      <c r="BE3094" s="414"/>
      <c r="BF3094" s="414"/>
      <c r="BG3094" s="414"/>
      <c r="BH3094" s="414"/>
      <c r="BI3094" s="383"/>
      <c r="BJ3094" s="383"/>
      <c r="BK3094" s="78"/>
      <c r="BL3094" s="414"/>
      <c r="BM3094" s="383"/>
      <c r="BN3094" s="78"/>
      <c r="BO3094" s="414"/>
      <c r="BP3094" s="78"/>
      <c r="BQ3094" s="414"/>
      <c r="BR3094" s="383"/>
      <c r="BS3094" s="78"/>
      <c r="BT3094" s="83"/>
      <c r="BU3094" s="75"/>
      <c r="BV3094" s="74"/>
      <c r="BW3094" s="74"/>
      <c r="BX3094" s="98" t="s">
        <v>5598</v>
      </c>
      <c r="BY3094" s="112">
        <f t="shared" si="298"/>
        <v>3089</v>
      </c>
      <c r="BZ3094" s="65">
        <f t="shared" si="299"/>
        <v>0</v>
      </c>
      <c r="CA3094" s="359">
        <f t="shared" si="294"/>
        <v>3</v>
      </c>
      <c r="CB3094" s="359">
        <f t="shared" si="295"/>
        <v>7</v>
      </c>
      <c r="CC3094" s="359">
        <f t="shared" si="296"/>
        <v>2023</v>
      </c>
      <c r="CD3094" s="359" t="str">
        <f t="shared" si="297"/>
        <v xml:space="preserve">37202373349INCENDIO FORESTAL </v>
      </c>
    </row>
    <row r="3095" spans="1:82" s="121" customFormat="1" ht="15" customHeight="1">
      <c r="A3095" s="13"/>
      <c r="B3095" s="13"/>
      <c r="C3095" s="13"/>
      <c r="D3095" s="212">
        <v>45110</v>
      </c>
      <c r="E3095" s="210" t="s">
        <v>2831</v>
      </c>
      <c r="F3095" s="211" t="s">
        <v>1390</v>
      </c>
      <c r="G3095" s="130" t="s">
        <v>8680</v>
      </c>
      <c r="H3095" s="85" t="str">
        <f>VLOOKUP(E3095&amp;F3095,Divipola!$C$1:$F$1149,4,FALSE)</f>
        <v>73168</v>
      </c>
      <c r="I3095" s="77"/>
      <c r="J3095" s="181"/>
      <c r="K3095" s="108"/>
      <c r="L3095" s="108"/>
      <c r="M3095" s="108"/>
      <c r="N3095" s="108"/>
      <c r="O3095" s="108"/>
      <c r="P3095" s="108"/>
      <c r="Q3095" s="108"/>
      <c r="R3095" s="108"/>
      <c r="S3095" s="108"/>
      <c r="T3095" s="108"/>
      <c r="U3095" s="108"/>
      <c r="V3095" s="108"/>
      <c r="W3095" s="108"/>
      <c r="X3095" s="108"/>
      <c r="Y3095" s="108"/>
      <c r="Z3095" s="109">
        <v>15</v>
      </c>
      <c r="AA3095" s="113"/>
      <c r="AB3095" s="383"/>
      <c r="AC3095" s="73"/>
      <c r="AD3095" s="414"/>
      <c r="AE3095" s="393"/>
      <c r="AF3095" s="78"/>
      <c r="AG3095" s="414"/>
      <c r="AH3095" s="383"/>
      <c r="AI3095" s="453"/>
      <c r="AJ3095" s="453"/>
      <c r="AK3095" s="414"/>
      <c r="AL3095" s="383"/>
      <c r="AM3095" s="383"/>
      <c r="AN3095" s="523"/>
      <c r="AO3095" s="414"/>
      <c r="AP3095" s="548"/>
      <c r="AQ3095" s="414"/>
      <c r="AR3095" s="78"/>
      <c r="AS3095" s="78"/>
      <c r="AT3095" s="414"/>
      <c r="AU3095" s="548"/>
      <c r="AV3095" s="548"/>
      <c r="AW3095" s="414"/>
      <c r="AX3095" s="383"/>
      <c r="AY3095" s="548"/>
      <c r="AZ3095" s="414"/>
      <c r="BA3095" s="383"/>
      <c r="BB3095" s="548"/>
      <c r="BC3095" s="78"/>
      <c r="BD3095" s="414"/>
      <c r="BE3095" s="414"/>
      <c r="BF3095" s="414"/>
      <c r="BG3095" s="414"/>
      <c r="BH3095" s="414"/>
      <c r="BI3095" s="383"/>
      <c r="BJ3095" s="383"/>
      <c r="BK3095" s="78"/>
      <c r="BL3095" s="414"/>
      <c r="BM3095" s="383"/>
      <c r="BN3095" s="78"/>
      <c r="BO3095" s="414"/>
      <c r="BP3095" s="78"/>
      <c r="BQ3095" s="414"/>
      <c r="BR3095" s="383"/>
      <c r="BS3095" s="78"/>
      <c r="BT3095" s="83"/>
      <c r="BU3095" s="75"/>
      <c r="BV3095" s="74"/>
      <c r="BW3095" s="74"/>
      <c r="BX3095" s="98" t="s">
        <v>5599</v>
      </c>
      <c r="BY3095" s="112">
        <f t="shared" si="298"/>
        <v>3090</v>
      </c>
      <c r="BZ3095" s="65">
        <f t="shared" si="299"/>
        <v>0</v>
      </c>
      <c r="CA3095" s="359">
        <f t="shared" si="294"/>
        <v>3</v>
      </c>
      <c r="CB3095" s="359">
        <f t="shared" si="295"/>
        <v>7</v>
      </c>
      <c r="CC3095" s="359">
        <f t="shared" si="296"/>
        <v>2023</v>
      </c>
      <c r="CD3095" s="359" t="str">
        <f t="shared" si="297"/>
        <v xml:space="preserve">37202373168INCENDIO FORESTAL </v>
      </c>
    </row>
    <row r="3096" spans="1:82" s="121" customFormat="1" ht="60">
      <c r="A3096" s="13"/>
      <c r="B3096" s="13"/>
      <c r="C3096" s="13"/>
      <c r="D3096" s="212">
        <v>45110</v>
      </c>
      <c r="E3096" s="210" t="s">
        <v>2831</v>
      </c>
      <c r="F3096" s="211" t="s">
        <v>2636</v>
      </c>
      <c r="G3096" s="111" t="s">
        <v>2800</v>
      </c>
      <c r="H3096" s="85" t="str">
        <f>VLOOKUP(E3096&amp;F3096,Divipola!$C$1:$F$1149,4,FALSE)</f>
        <v>73349</v>
      </c>
      <c r="I3096" s="77"/>
      <c r="J3096" s="181"/>
      <c r="K3096" s="108"/>
      <c r="L3096" s="108"/>
      <c r="M3096" s="108"/>
      <c r="N3096" s="108">
        <v>4</v>
      </c>
      <c r="O3096" s="108">
        <v>1</v>
      </c>
      <c r="P3096" s="108"/>
      <c r="Q3096" s="108">
        <v>1</v>
      </c>
      <c r="R3096" s="108"/>
      <c r="S3096" s="108"/>
      <c r="T3096" s="108"/>
      <c r="U3096" s="108"/>
      <c r="V3096" s="108"/>
      <c r="W3096" s="108"/>
      <c r="X3096" s="108"/>
      <c r="Y3096" s="108"/>
      <c r="Z3096" s="109"/>
      <c r="AA3096" s="113"/>
      <c r="AB3096" s="383"/>
      <c r="AC3096" s="73"/>
      <c r="AD3096" s="414"/>
      <c r="AE3096" s="393"/>
      <c r="AF3096" s="78"/>
      <c r="AG3096" s="414"/>
      <c r="AH3096" s="383"/>
      <c r="AI3096" s="453"/>
      <c r="AJ3096" s="453"/>
      <c r="AK3096" s="414"/>
      <c r="AL3096" s="383"/>
      <c r="AM3096" s="383"/>
      <c r="AN3096" s="523"/>
      <c r="AO3096" s="414"/>
      <c r="AP3096" s="548"/>
      <c r="AQ3096" s="414"/>
      <c r="AR3096" s="78"/>
      <c r="AS3096" s="78"/>
      <c r="AT3096" s="414"/>
      <c r="AU3096" s="548"/>
      <c r="AV3096" s="548"/>
      <c r="AW3096" s="414"/>
      <c r="AX3096" s="383"/>
      <c r="AY3096" s="548"/>
      <c r="AZ3096" s="414"/>
      <c r="BA3096" s="383"/>
      <c r="BB3096" s="548"/>
      <c r="BC3096" s="78"/>
      <c r="BD3096" s="414"/>
      <c r="BE3096" s="414"/>
      <c r="BF3096" s="414"/>
      <c r="BG3096" s="414"/>
      <c r="BH3096" s="414"/>
      <c r="BI3096" s="383"/>
      <c r="BJ3096" s="383"/>
      <c r="BK3096" s="78"/>
      <c r="BL3096" s="414"/>
      <c r="BM3096" s="383"/>
      <c r="BN3096" s="78"/>
      <c r="BO3096" s="414"/>
      <c r="BP3096" s="78"/>
      <c r="BQ3096" s="414"/>
      <c r="BR3096" s="383"/>
      <c r="BS3096" s="78"/>
      <c r="BT3096" s="83"/>
      <c r="BU3096" s="75"/>
      <c r="BV3096" s="74"/>
      <c r="BW3096" s="74"/>
      <c r="BX3096" s="98" t="s">
        <v>5600</v>
      </c>
      <c r="BY3096" s="112">
        <f t="shared" si="298"/>
        <v>3091</v>
      </c>
      <c r="BZ3096" s="65">
        <f t="shared" si="299"/>
        <v>0</v>
      </c>
      <c r="CA3096" s="359">
        <f t="shared" si="294"/>
        <v>3</v>
      </c>
      <c r="CB3096" s="359">
        <f t="shared" si="295"/>
        <v>7</v>
      </c>
      <c r="CC3096" s="359">
        <f t="shared" si="296"/>
        <v>2023</v>
      </c>
      <c r="CD3096" s="359" t="str">
        <f t="shared" si="297"/>
        <v>37202373349INCENDIO ESTRUCTURAL</v>
      </c>
    </row>
    <row r="3097" spans="1:82" s="121" customFormat="1" ht="14.25" customHeight="1">
      <c r="A3097" s="13"/>
      <c r="B3097" s="13"/>
      <c r="C3097" s="13"/>
      <c r="D3097" s="212">
        <v>45110</v>
      </c>
      <c r="E3097" s="210" t="s">
        <v>2718</v>
      </c>
      <c r="F3097" s="211" t="s">
        <v>1047</v>
      </c>
      <c r="G3097" s="111" t="s">
        <v>2802</v>
      </c>
      <c r="H3097" s="85" t="str">
        <f>VLOOKUP(E3097&amp;F3097,Divipola!$C$1:$F$1149,4,FALSE)</f>
        <v>25260</v>
      </c>
      <c r="I3097" s="77"/>
      <c r="J3097" s="181"/>
      <c r="K3097" s="108"/>
      <c r="L3097" s="108"/>
      <c r="M3097" s="108"/>
      <c r="N3097" s="108">
        <v>70</v>
      </c>
      <c r="O3097" s="108">
        <v>15</v>
      </c>
      <c r="P3097" s="108"/>
      <c r="Q3097" s="108">
        <v>15</v>
      </c>
      <c r="R3097" s="108"/>
      <c r="S3097" s="108"/>
      <c r="T3097" s="108"/>
      <c r="U3097" s="108"/>
      <c r="V3097" s="108"/>
      <c r="W3097" s="108"/>
      <c r="X3097" s="108"/>
      <c r="Y3097" s="108"/>
      <c r="Z3097" s="109"/>
      <c r="AA3097" s="113"/>
      <c r="AB3097" s="383"/>
      <c r="AC3097" s="73"/>
      <c r="AD3097" s="414"/>
      <c r="AE3097" s="393"/>
      <c r="AF3097" s="78"/>
      <c r="AG3097" s="414"/>
      <c r="AH3097" s="383"/>
      <c r="AI3097" s="453"/>
      <c r="AJ3097" s="453"/>
      <c r="AK3097" s="414"/>
      <c r="AL3097" s="383"/>
      <c r="AM3097" s="383"/>
      <c r="AN3097" s="523"/>
      <c r="AO3097" s="414"/>
      <c r="AP3097" s="548"/>
      <c r="AQ3097" s="414"/>
      <c r="AR3097" s="78"/>
      <c r="AS3097" s="78"/>
      <c r="AT3097" s="414"/>
      <c r="AU3097" s="548"/>
      <c r="AV3097" s="548"/>
      <c r="AW3097" s="414"/>
      <c r="AX3097" s="383"/>
      <c r="AY3097" s="548"/>
      <c r="AZ3097" s="414"/>
      <c r="BA3097" s="383"/>
      <c r="BB3097" s="548"/>
      <c r="BC3097" s="78"/>
      <c r="BD3097" s="414"/>
      <c r="BE3097" s="414"/>
      <c r="BF3097" s="414"/>
      <c r="BG3097" s="414"/>
      <c r="BH3097" s="414"/>
      <c r="BI3097" s="383"/>
      <c r="BJ3097" s="383"/>
      <c r="BK3097" s="78"/>
      <c r="BL3097" s="414"/>
      <c r="BM3097" s="383"/>
      <c r="BN3097" s="78"/>
      <c r="BO3097" s="414"/>
      <c r="BP3097" s="78"/>
      <c r="BQ3097" s="414"/>
      <c r="BR3097" s="383"/>
      <c r="BS3097" s="78"/>
      <c r="BT3097" s="83"/>
      <c r="BU3097" s="75"/>
      <c r="BV3097" s="74"/>
      <c r="BW3097" s="74"/>
      <c r="BX3097" s="98" t="s">
        <v>5601</v>
      </c>
      <c r="BY3097" s="112">
        <f t="shared" si="298"/>
        <v>3092</v>
      </c>
      <c r="BZ3097" s="65">
        <f t="shared" si="299"/>
        <v>0</v>
      </c>
      <c r="CA3097" s="359">
        <f t="shared" si="294"/>
        <v>3</v>
      </c>
      <c r="CB3097" s="359">
        <f t="shared" si="295"/>
        <v>7</v>
      </c>
      <c r="CC3097" s="359">
        <f t="shared" si="296"/>
        <v>2023</v>
      </c>
      <c r="CD3097" s="359" t="str">
        <f t="shared" si="297"/>
        <v>37202325260INUNDACION</v>
      </c>
    </row>
    <row r="3098" spans="1:82" s="121" customFormat="1" ht="15" customHeight="1">
      <c r="A3098" s="13"/>
      <c r="B3098" s="13"/>
      <c r="C3098" s="13"/>
      <c r="D3098" s="212">
        <v>45110</v>
      </c>
      <c r="E3098" s="210" t="s">
        <v>2161</v>
      </c>
      <c r="F3098" s="211" t="s">
        <v>1364</v>
      </c>
      <c r="G3098" s="111" t="s">
        <v>2800</v>
      </c>
      <c r="H3098" s="85" t="str">
        <f>VLOOKUP(E3098&amp;F3098,Divipola!$C$1:$F$1149,4,FALSE)</f>
        <v>17653</v>
      </c>
      <c r="I3098" s="77"/>
      <c r="J3098" s="181"/>
      <c r="K3098" s="108"/>
      <c r="L3098" s="108"/>
      <c r="M3098" s="108"/>
      <c r="N3098" s="108">
        <v>4</v>
      </c>
      <c r="O3098" s="108">
        <v>1</v>
      </c>
      <c r="P3098" s="108">
        <v>1</v>
      </c>
      <c r="Q3098" s="108"/>
      <c r="R3098" s="108"/>
      <c r="S3098" s="108"/>
      <c r="T3098" s="108"/>
      <c r="U3098" s="108"/>
      <c r="V3098" s="108"/>
      <c r="W3098" s="108"/>
      <c r="X3098" s="108"/>
      <c r="Y3098" s="108"/>
      <c r="Z3098" s="109"/>
      <c r="AA3098" s="113"/>
      <c r="AB3098" s="383"/>
      <c r="AC3098" s="73"/>
      <c r="AD3098" s="414"/>
      <c r="AE3098" s="393"/>
      <c r="AF3098" s="78"/>
      <c r="AG3098" s="414"/>
      <c r="AH3098" s="383"/>
      <c r="AI3098" s="453"/>
      <c r="AJ3098" s="453"/>
      <c r="AK3098" s="414"/>
      <c r="AL3098" s="383"/>
      <c r="AM3098" s="383"/>
      <c r="AN3098" s="523"/>
      <c r="AO3098" s="414"/>
      <c r="AP3098" s="548"/>
      <c r="AQ3098" s="414"/>
      <c r="AR3098" s="78"/>
      <c r="AS3098" s="78"/>
      <c r="AT3098" s="414"/>
      <c r="AU3098" s="548"/>
      <c r="AV3098" s="548"/>
      <c r="AW3098" s="414"/>
      <c r="AX3098" s="383"/>
      <c r="AY3098" s="548"/>
      <c r="AZ3098" s="414"/>
      <c r="BA3098" s="383"/>
      <c r="BB3098" s="548"/>
      <c r="BC3098" s="78"/>
      <c r="BD3098" s="414"/>
      <c r="BE3098" s="414"/>
      <c r="BF3098" s="414"/>
      <c r="BG3098" s="414"/>
      <c r="BH3098" s="414"/>
      <c r="BI3098" s="383"/>
      <c r="BJ3098" s="383"/>
      <c r="BK3098" s="78"/>
      <c r="BL3098" s="414"/>
      <c r="BM3098" s="383"/>
      <c r="BN3098" s="78"/>
      <c r="BO3098" s="414"/>
      <c r="BP3098" s="78"/>
      <c r="BQ3098" s="414"/>
      <c r="BR3098" s="383"/>
      <c r="BS3098" s="78"/>
      <c r="BT3098" s="83"/>
      <c r="BU3098" s="75"/>
      <c r="BV3098" s="74"/>
      <c r="BW3098" s="74"/>
      <c r="BX3098" s="98" t="s">
        <v>5603</v>
      </c>
      <c r="BY3098" s="112">
        <f t="shared" si="298"/>
        <v>3093</v>
      </c>
      <c r="BZ3098" s="65">
        <f t="shared" si="299"/>
        <v>0</v>
      </c>
      <c r="CA3098" s="359">
        <f t="shared" ref="CA3098:CA3161" si="300">DAY(D3098)</f>
        <v>3</v>
      </c>
      <c r="CB3098" s="359">
        <f t="shared" ref="CB3098:CB3161" si="301">MONTH(D3098)</f>
        <v>7</v>
      </c>
      <c r="CC3098" s="359">
        <f t="shared" ref="CC3098:CC3161" si="302">YEAR(D3098)</f>
        <v>2023</v>
      </c>
      <c r="CD3098" s="359" t="str">
        <f t="shared" ref="CD3098:CD3161" si="303">CONCATENATE(CA3098,CB3098,CC3098,H3098,G3098)</f>
        <v>37202317653INCENDIO ESTRUCTURAL</v>
      </c>
    </row>
    <row r="3099" spans="1:82" s="121" customFormat="1" ht="15" customHeight="1">
      <c r="A3099" s="13"/>
      <c r="B3099" s="13"/>
      <c r="C3099" s="13"/>
      <c r="D3099" s="212">
        <v>45110</v>
      </c>
      <c r="E3099" s="210" t="s">
        <v>2622</v>
      </c>
      <c r="F3099" s="211" t="s">
        <v>2142</v>
      </c>
      <c r="G3099" s="130" t="s">
        <v>8680</v>
      </c>
      <c r="H3099" s="85" t="str">
        <f>VLOOKUP(E3099&amp;F3099,Divipola!$C$1:$F$1149,4,FALSE)</f>
        <v>41001</v>
      </c>
      <c r="I3099" s="77"/>
      <c r="J3099" s="181"/>
      <c r="K3099" s="108"/>
      <c r="L3099" s="108"/>
      <c r="M3099" s="108"/>
      <c r="N3099" s="108"/>
      <c r="O3099" s="108"/>
      <c r="P3099" s="108"/>
      <c r="Q3099" s="108"/>
      <c r="R3099" s="108"/>
      <c r="S3099" s="108"/>
      <c r="T3099" s="108"/>
      <c r="U3099" s="108"/>
      <c r="V3099" s="108"/>
      <c r="W3099" s="108"/>
      <c r="X3099" s="108"/>
      <c r="Y3099" s="108"/>
      <c r="Z3099" s="109">
        <v>1</v>
      </c>
      <c r="AA3099" s="113"/>
      <c r="AB3099" s="383"/>
      <c r="AC3099" s="73"/>
      <c r="AD3099" s="414"/>
      <c r="AE3099" s="393"/>
      <c r="AF3099" s="78"/>
      <c r="AG3099" s="414"/>
      <c r="AH3099" s="383"/>
      <c r="AI3099" s="453"/>
      <c r="AJ3099" s="453"/>
      <c r="AK3099" s="414"/>
      <c r="AL3099" s="383"/>
      <c r="AM3099" s="383"/>
      <c r="AN3099" s="523"/>
      <c r="AO3099" s="414"/>
      <c r="AP3099" s="548"/>
      <c r="AQ3099" s="414"/>
      <c r="AR3099" s="78"/>
      <c r="AS3099" s="78"/>
      <c r="AT3099" s="414"/>
      <c r="AU3099" s="548"/>
      <c r="AV3099" s="548"/>
      <c r="AW3099" s="414"/>
      <c r="AX3099" s="383"/>
      <c r="AY3099" s="548"/>
      <c r="AZ3099" s="414"/>
      <c r="BA3099" s="383"/>
      <c r="BB3099" s="548"/>
      <c r="BC3099" s="78"/>
      <c r="BD3099" s="414"/>
      <c r="BE3099" s="414"/>
      <c r="BF3099" s="414"/>
      <c r="BG3099" s="414"/>
      <c r="BH3099" s="414"/>
      <c r="BI3099" s="383"/>
      <c r="BJ3099" s="383"/>
      <c r="BK3099" s="78"/>
      <c r="BL3099" s="414"/>
      <c r="BM3099" s="383"/>
      <c r="BN3099" s="78"/>
      <c r="BO3099" s="414"/>
      <c r="BP3099" s="78"/>
      <c r="BQ3099" s="414"/>
      <c r="BR3099" s="383"/>
      <c r="BS3099" s="78"/>
      <c r="BT3099" s="83"/>
      <c r="BU3099" s="75"/>
      <c r="BV3099" s="74"/>
      <c r="BW3099" s="74"/>
      <c r="BX3099" s="98" t="s">
        <v>5604</v>
      </c>
      <c r="BY3099" s="112">
        <f t="shared" si="298"/>
        <v>3094</v>
      </c>
      <c r="BZ3099" s="65">
        <f t="shared" si="299"/>
        <v>0</v>
      </c>
      <c r="CA3099" s="359">
        <f t="shared" si="300"/>
        <v>3</v>
      </c>
      <c r="CB3099" s="359">
        <f t="shared" si="301"/>
        <v>7</v>
      </c>
      <c r="CC3099" s="359">
        <f t="shared" si="302"/>
        <v>2023</v>
      </c>
      <c r="CD3099" s="359" t="str">
        <f t="shared" si="303"/>
        <v xml:space="preserve">37202341001INCENDIO FORESTAL </v>
      </c>
    </row>
    <row r="3100" spans="1:82" s="121" customFormat="1" ht="14.25" customHeight="1">
      <c r="A3100" s="13"/>
      <c r="B3100" s="13"/>
      <c r="C3100" s="13"/>
      <c r="D3100" s="212">
        <v>45110</v>
      </c>
      <c r="E3100" s="210" t="s">
        <v>2829</v>
      </c>
      <c r="F3100" s="211" t="s">
        <v>2657</v>
      </c>
      <c r="G3100" s="111" t="s">
        <v>2803</v>
      </c>
      <c r="H3100" s="85" t="str">
        <f>VLOOKUP(E3100&amp;F3100,Divipola!$C$1:$F$1149,4,FALSE)</f>
        <v>05854</v>
      </c>
      <c r="I3100" s="77"/>
      <c r="J3100" s="181"/>
      <c r="K3100" s="108"/>
      <c r="L3100" s="108"/>
      <c r="M3100" s="108"/>
      <c r="N3100" s="108">
        <v>4</v>
      </c>
      <c r="O3100" s="108">
        <v>1</v>
      </c>
      <c r="P3100" s="108"/>
      <c r="Q3100" s="108">
        <v>1</v>
      </c>
      <c r="R3100" s="108"/>
      <c r="S3100" s="108"/>
      <c r="T3100" s="108"/>
      <c r="U3100" s="108"/>
      <c r="V3100" s="108"/>
      <c r="W3100" s="108"/>
      <c r="X3100" s="108"/>
      <c r="Y3100" s="108"/>
      <c r="Z3100" s="109"/>
      <c r="AA3100" s="113"/>
      <c r="AB3100" s="383"/>
      <c r="AC3100" s="73"/>
      <c r="AD3100" s="414"/>
      <c r="AE3100" s="393"/>
      <c r="AF3100" s="78"/>
      <c r="AG3100" s="414"/>
      <c r="AH3100" s="383"/>
      <c r="AI3100" s="453"/>
      <c r="AJ3100" s="453"/>
      <c r="AK3100" s="414"/>
      <c r="AL3100" s="383"/>
      <c r="AM3100" s="383"/>
      <c r="AN3100" s="523"/>
      <c r="AO3100" s="414"/>
      <c r="AP3100" s="548"/>
      <c r="AQ3100" s="414"/>
      <c r="AR3100" s="78"/>
      <c r="AS3100" s="78"/>
      <c r="AT3100" s="414"/>
      <c r="AU3100" s="548"/>
      <c r="AV3100" s="548"/>
      <c r="AW3100" s="414"/>
      <c r="AX3100" s="383"/>
      <c r="AY3100" s="548"/>
      <c r="AZ3100" s="414"/>
      <c r="BA3100" s="383"/>
      <c r="BB3100" s="548"/>
      <c r="BC3100" s="78"/>
      <c r="BD3100" s="414"/>
      <c r="BE3100" s="414"/>
      <c r="BF3100" s="414"/>
      <c r="BG3100" s="414"/>
      <c r="BH3100" s="414"/>
      <c r="BI3100" s="383"/>
      <c r="BJ3100" s="383"/>
      <c r="BK3100" s="78"/>
      <c r="BL3100" s="414"/>
      <c r="BM3100" s="383"/>
      <c r="BN3100" s="78"/>
      <c r="BO3100" s="414"/>
      <c r="BP3100" s="78"/>
      <c r="BQ3100" s="414"/>
      <c r="BR3100" s="383"/>
      <c r="BS3100" s="78"/>
      <c r="BT3100" s="83"/>
      <c r="BU3100" s="75"/>
      <c r="BV3100" s="74"/>
      <c r="BW3100" s="74"/>
      <c r="BX3100" s="98" t="s">
        <v>5608</v>
      </c>
      <c r="BY3100" s="112">
        <f t="shared" si="298"/>
        <v>3095</v>
      </c>
      <c r="BZ3100" s="65">
        <f t="shared" si="299"/>
        <v>0</v>
      </c>
      <c r="CA3100" s="359">
        <f t="shared" si="300"/>
        <v>3</v>
      </c>
      <c r="CB3100" s="359">
        <f t="shared" si="301"/>
        <v>7</v>
      </c>
      <c r="CC3100" s="359">
        <f t="shared" si="302"/>
        <v>2023</v>
      </c>
      <c r="CD3100" s="359" t="str">
        <f t="shared" si="303"/>
        <v>37202305854VENDAVAL</v>
      </c>
    </row>
    <row r="3101" spans="1:82" s="121" customFormat="1" ht="15" customHeight="1">
      <c r="A3101" s="13"/>
      <c r="B3101" s="13"/>
      <c r="C3101" s="13"/>
      <c r="D3101" s="212">
        <v>45110</v>
      </c>
      <c r="E3101" s="210" t="s">
        <v>2836</v>
      </c>
      <c r="F3101" s="211" t="s">
        <v>491</v>
      </c>
      <c r="G3101" s="111" t="s">
        <v>2803</v>
      </c>
      <c r="H3101" s="85" t="str">
        <f>VLOOKUP(E3101&amp;F3101,Divipola!$C$1:$F$1149,4,FALSE)</f>
        <v>19807</v>
      </c>
      <c r="I3101" s="77"/>
      <c r="J3101" s="181"/>
      <c r="K3101" s="146"/>
      <c r="L3101" s="146"/>
      <c r="M3101" s="146"/>
      <c r="N3101" s="146">
        <v>48</v>
      </c>
      <c r="O3101" s="146">
        <v>12</v>
      </c>
      <c r="P3101" s="146"/>
      <c r="Q3101" s="146">
        <v>12</v>
      </c>
      <c r="R3101" s="146"/>
      <c r="S3101" s="146"/>
      <c r="T3101" s="146"/>
      <c r="U3101" s="146"/>
      <c r="V3101" s="146"/>
      <c r="W3101" s="146"/>
      <c r="X3101" s="146"/>
      <c r="Y3101" s="146"/>
      <c r="Z3101" s="147"/>
      <c r="AA3101" s="148"/>
      <c r="AB3101" s="383"/>
      <c r="AC3101" s="73"/>
      <c r="AD3101" s="414"/>
      <c r="AE3101" s="393"/>
      <c r="AF3101" s="78"/>
      <c r="AG3101" s="414"/>
      <c r="AH3101" s="383"/>
      <c r="AI3101" s="453"/>
      <c r="AJ3101" s="453"/>
      <c r="AK3101" s="414"/>
      <c r="AL3101" s="383"/>
      <c r="AM3101" s="383"/>
      <c r="AN3101" s="523"/>
      <c r="AO3101" s="414"/>
      <c r="AP3101" s="548"/>
      <c r="AQ3101" s="414"/>
      <c r="AR3101" s="78"/>
      <c r="AS3101" s="78"/>
      <c r="AT3101" s="414"/>
      <c r="AU3101" s="548"/>
      <c r="AV3101" s="548"/>
      <c r="AW3101" s="414"/>
      <c r="AX3101" s="383"/>
      <c r="AY3101" s="548"/>
      <c r="AZ3101" s="414"/>
      <c r="BA3101" s="383"/>
      <c r="BB3101" s="548"/>
      <c r="BC3101" s="78"/>
      <c r="BD3101" s="414"/>
      <c r="BE3101" s="414"/>
      <c r="BF3101" s="414"/>
      <c r="BG3101" s="414"/>
      <c r="BH3101" s="414"/>
      <c r="BI3101" s="383"/>
      <c r="BJ3101" s="383"/>
      <c r="BK3101" s="78"/>
      <c r="BL3101" s="414"/>
      <c r="BM3101" s="383"/>
      <c r="BN3101" s="78"/>
      <c r="BO3101" s="414"/>
      <c r="BP3101" s="78"/>
      <c r="BQ3101" s="414"/>
      <c r="BR3101" s="383"/>
      <c r="BS3101" s="78"/>
      <c r="BT3101" s="83"/>
      <c r="BU3101" s="75"/>
      <c r="BV3101" s="74"/>
      <c r="BW3101" s="74"/>
      <c r="BX3101" s="98" t="s">
        <v>5614</v>
      </c>
      <c r="BY3101" s="112">
        <f t="shared" si="298"/>
        <v>3096</v>
      </c>
      <c r="BZ3101" s="65">
        <f t="shared" si="299"/>
        <v>0</v>
      </c>
      <c r="CA3101" s="359">
        <f t="shared" si="300"/>
        <v>3</v>
      </c>
      <c r="CB3101" s="359">
        <f t="shared" si="301"/>
        <v>7</v>
      </c>
      <c r="CC3101" s="359">
        <f t="shared" si="302"/>
        <v>2023</v>
      </c>
      <c r="CD3101" s="359" t="str">
        <f t="shared" si="303"/>
        <v>37202319807VENDAVAL</v>
      </c>
    </row>
    <row r="3102" spans="1:82" s="121" customFormat="1" ht="168" customHeight="1">
      <c r="A3102" s="13"/>
      <c r="B3102" s="13"/>
      <c r="C3102" s="13"/>
      <c r="D3102" s="212">
        <v>45111</v>
      </c>
      <c r="E3102" s="210" t="s">
        <v>1325</v>
      </c>
      <c r="F3102" s="211" t="s">
        <v>1799</v>
      </c>
      <c r="G3102" s="111" t="s">
        <v>2802</v>
      </c>
      <c r="H3102" s="85" t="str">
        <f>VLOOKUP(E3102&amp;F3102,Divipola!$C$1:$F$1149,4,FALSE)</f>
        <v>70221</v>
      </c>
      <c r="I3102" s="77"/>
      <c r="J3102" s="181"/>
      <c r="K3102" s="108"/>
      <c r="L3102" s="108"/>
      <c r="M3102" s="108"/>
      <c r="N3102" s="108">
        <v>1000</v>
      </c>
      <c r="O3102" s="108">
        <v>253</v>
      </c>
      <c r="P3102" s="108"/>
      <c r="Q3102" s="108">
        <v>253</v>
      </c>
      <c r="R3102" s="108"/>
      <c r="S3102" s="108"/>
      <c r="T3102" s="108"/>
      <c r="U3102" s="108"/>
      <c r="V3102" s="108"/>
      <c r="W3102" s="108"/>
      <c r="X3102" s="108"/>
      <c r="Y3102" s="108"/>
      <c r="Z3102" s="109"/>
      <c r="AA3102" s="113"/>
      <c r="AB3102" s="383"/>
      <c r="AC3102" s="73"/>
      <c r="AD3102" s="414"/>
      <c r="AE3102" s="393"/>
      <c r="AF3102" s="78"/>
      <c r="AG3102" s="414"/>
      <c r="AH3102" s="383"/>
      <c r="AI3102" s="453"/>
      <c r="AJ3102" s="453"/>
      <c r="AK3102" s="414"/>
      <c r="AL3102" s="383"/>
      <c r="AM3102" s="383"/>
      <c r="AN3102" s="523"/>
      <c r="AO3102" s="414"/>
      <c r="AP3102" s="548"/>
      <c r="AQ3102" s="414"/>
      <c r="AR3102" s="78"/>
      <c r="AS3102" s="78"/>
      <c r="AT3102" s="414"/>
      <c r="AU3102" s="548"/>
      <c r="AV3102" s="548"/>
      <c r="AW3102" s="414"/>
      <c r="AX3102" s="383"/>
      <c r="AY3102" s="548"/>
      <c r="AZ3102" s="414"/>
      <c r="BA3102" s="383"/>
      <c r="BB3102" s="548"/>
      <c r="BC3102" s="78"/>
      <c r="BD3102" s="414"/>
      <c r="BE3102" s="414"/>
      <c r="BF3102" s="414"/>
      <c r="BG3102" s="414"/>
      <c r="BH3102" s="414"/>
      <c r="BI3102" s="383"/>
      <c r="BJ3102" s="383"/>
      <c r="BK3102" s="78"/>
      <c r="BL3102" s="414"/>
      <c r="BM3102" s="383"/>
      <c r="BN3102" s="78"/>
      <c r="BO3102" s="414"/>
      <c r="BP3102" s="78"/>
      <c r="BQ3102" s="414"/>
      <c r="BR3102" s="383"/>
      <c r="BS3102" s="78"/>
      <c r="BT3102" s="83"/>
      <c r="BU3102" s="75"/>
      <c r="BV3102" s="74"/>
      <c r="BW3102" s="74"/>
      <c r="BX3102" s="98" t="s">
        <v>5602</v>
      </c>
      <c r="BY3102" s="112">
        <f t="shared" si="298"/>
        <v>3097</v>
      </c>
      <c r="BZ3102" s="65">
        <f t="shared" si="299"/>
        <v>0</v>
      </c>
      <c r="CA3102" s="359">
        <f t="shared" si="300"/>
        <v>4</v>
      </c>
      <c r="CB3102" s="359">
        <f t="shared" si="301"/>
        <v>7</v>
      </c>
      <c r="CC3102" s="359">
        <f t="shared" si="302"/>
        <v>2023</v>
      </c>
      <c r="CD3102" s="359" t="str">
        <f t="shared" si="303"/>
        <v>47202370221INUNDACION</v>
      </c>
    </row>
    <row r="3103" spans="1:82" s="121" customFormat="1" ht="15" customHeight="1">
      <c r="A3103" s="13"/>
      <c r="B3103" s="13"/>
      <c r="C3103" s="13"/>
      <c r="D3103" s="212">
        <v>45111</v>
      </c>
      <c r="E3103" s="210" t="s">
        <v>2161</v>
      </c>
      <c r="F3103" s="211" t="s">
        <v>2102</v>
      </c>
      <c r="G3103" s="111" t="s">
        <v>2827</v>
      </c>
      <c r="H3103" s="85" t="str">
        <f>VLOOKUP(E3103&amp;F3103,Divipola!$C$1:$F$1149,4,FALSE)</f>
        <v>17662</v>
      </c>
      <c r="I3103" s="77"/>
      <c r="J3103" s="181"/>
      <c r="K3103" s="146"/>
      <c r="L3103" s="146"/>
      <c r="M3103" s="146"/>
      <c r="N3103" s="146"/>
      <c r="O3103" s="146"/>
      <c r="P3103" s="146"/>
      <c r="Q3103" s="146"/>
      <c r="R3103" s="146">
        <v>1</v>
      </c>
      <c r="S3103" s="146"/>
      <c r="T3103" s="146"/>
      <c r="U3103" s="146"/>
      <c r="V3103" s="146"/>
      <c r="W3103" s="146"/>
      <c r="X3103" s="146"/>
      <c r="Y3103" s="146"/>
      <c r="Z3103" s="146"/>
      <c r="AA3103" s="148"/>
      <c r="AB3103" s="383"/>
      <c r="AC3103" s="73"/>
      <c r="AD3103" s="414"/>
      <c r="AE3103" s="393"/>
      <c r="AF3103" s="78"/>
      <c r="AG3103" s="414"/>
      <c r="AH3103" s="383"/>
      <c r="AI3103" s="453"/>
      <c r="AJ3103" s="453"/>
      <c r="AK3103" s="414"/>
      <c r="AL3103" s="383"/>
      <c r="AM3103" s="383"/>
      <c r="AN3103" s="523"/>
      <c r="AO3103" s="414"/>
      <c r="AP3103" s="548"/>
      <c r="AQ3103" s="414"/>
      <c r="AR3103" s="78"/>
      <c r="AS3103" s="78"/>
      <c r="AT3103" s="414"/>
      <c r="AU3103" s="548"/>
      <c r="AV3103" s="548"/>
      <c r="AW3103" s="414"/>
      <c r="AX3103" s="383"/>
      <c r="AY3103" s="548"/>
      <c r="AZ3103" s="414"/>
      <c r="BA3103" s="383"/>
      <c r="BB3103" s="548"/>
      <c r="BC3103" s="78"/>
      <c r="BD3103" s="414"/>
      <c r="BE3103" s="414"/>
      <c r="BF3103" s="414"/>
      <c r="BG3103" s="414"/>
      <c r="BH3103" s="414"/>
      <c r="BI3103" s="383"/>
      <c r="BJ3103" s="383"/>
      <c r="BK3103" s="78"/>
      <c r="BL3103" s="414"/>
      <c r="BM3103" s="383"/>
      <c r="BN3103" s="78"/>
      <c r="BO3103" s="414"/>
      <c r="BP3103" s="78"/>
      <c r="BQ3103" s="414"/>
      <c r="BR3103" s="383"/>
      <c r="BS3103" s="78"/>
      <c r="BT3103" s="83"/>
      <c r="BU3103" s="75"/>
      <c r="BV3103" s="74"/>
      <c r="BW3103" s="74"/>
      <c r="BX3103" s="98" t="s">
        <v>5605</v>
      </c>
      <c r="BY3103" s="112">
        <f t="shared" si="298"/>
        <v>3098</v>
      </c>
      <c r="BZ3103" s="65">
        <f t="shared" si="299"/>
        <v>0</v>
      </c>
      <c r="CA3103" s="359">
        <f t="shared" si="300"/>
        <v>4</v>
      </c>
      <c r="CB3103" s="359">
        <f t="shared" si="301"/>
        <v>7</v>
      </c>
      <c r="CC3103" s="359">
        <f t="shared" si="302"/>
        <v>2023</v>
      </c>
      <c r="CD3103" s="359" t="str">
        <f t="shared" si="303"/>
        <v>47202317662MOVIMIENTO EN MASA</v>
      </c>
    </row>
    <row r="3104" spans="1:82" s="121" customFormat="1" ht="15" customHeight="1">
      <c r="A3104" s="13"/>
      <c r="B3104" s="13"/>
      <c r="C3104" s="13"/>
      <c r="D3104" s="212">
        <v>45111</v>
      </c>
      <c r="E3104" s="210" t="s">
        <v>2720</v>
      </c>
      <c r="F3104" s="211" t="s">
        <v>2031</v>
      </c>
      <c r="G3104" s="111" t="s">
        <v>2803</v>
      </c>
      <c r="H3104" s="85" t="str">
        <f>VLOOKUP(E3104&amp;F3104,Divipola!$C$1:$F$1149,4,FALSE)</f>
        <v>66440</v>
      </c>
      <c r="I3104" s="77"/>
      <c r="J3104" s="181"/>
      <c r="K3104" s="108"/>
      <c r="L3104" s="108"/>
      <c r="M3104" s="108"/>
      <c r="N3104" s="108">
        <v>9</v>
      </c>
      <c r="O3104" s="108">
        <v>3</v>
      </c>
      <c r="P3104" s="108"/>
      <c r="Q3104" s="108">
        <v>3</v>
      </c>
      <c r="R3104" s="108"/>
      <c r="S3104" s="108"/>
      <c r="T3104" s="108"/>
      <c r="U3104" s="108"/>
      <c r="V3104" s="108"/>
      <c r="W3104" s="108"/>
      <c r="X3104" s="108"/>
      <c r="Y3104" s="108"/>
      <c r="Z3104" s="109"/>
      <c r="AA3104" s="113"/>
      <c r="AB3104" s="383"/>
      <c r="AC3104" s="73"/>
      <c r="AD3104" s="414"/>
      <c r="AE3104" s="393"/>
      <c r="AF3104" s="78"/>
      <c r="AG3104" s="414"/>
      <c r="AH3104" s="383"/>
      <c r="AI3104" s="453"/>
      <c r="AJ3104" s="453"/>
      <c r="AK3104" s="414"/>
      <c r="AL3104" s="383"/>
      <c r="AM3104" s="383"/>
      <c r="AN3104" s="523"/>
      <c r="AO3104" s="414"/>
      <c r="AP3104" s="548"/>
      <c r="AQ3104" s="414"/>
      <c r="AR3104" s="78"/>
      <c r="AS3104" s="78"/>
      <c r="AT3104" s="414"/>
      <c r="AU3104" s="548"/>
      <c r="AV3104" s="548"/>
      <c r="AW3104" s="414"/>
      <c r="AX3104" s="383"/>
      <c r="AY3104" s="548"/>
      <c r="AZ3104" s="414"/>
      <c r="BA3104" s="383"/>
      <c r="BB3104" s="548"/>
      <c r="BC3104" s="78"/>
      <c r="BD3104" s="414"/>
      <c r="BE3104" s="414"/>
      <c r="BF3104" s="414"/>
      <c r="BG3104" s="414"/>
      <c r="BH3104" s="414"/>
      <c r="BI3104" s="383"/>
      <c r="BJ3104" s="383"/>
      <c r="BK3104" s="78"/>
      <c r="BL3104" s="414"/>
      <c r="BM3104" s="383"/>
      <c r="BN3104" s="78"/>
      <c r="BO3104" s="414"/>
      <c r="BP3104" s="78"/>
      <c r="BQ3104" s="414"/>
      <c r="BR3104" s="383"/>
      <c r="BS3104" s="78"/>
      <c r="BT3104" s="83"/>
      <c r="BU3104" s="75"/>
      <c r="BV3104" s="74"/>
      <c r="BW3104" s="74"/>
      <c r="BX3104" s="98" t="s">
        <v>5610</v>
      </c>
      <c r="BY3104" s="112">
        <f t="shared" si="298"/>
        <v>3099</v>
      </c>
      <c r="BZ3104" s="65">
        <f t="shared" si="299"/>
        <v>0</v>
      </c>
      <c r="CA3104" s="359">
        <f t="shared" si="300"/>
        <v>4</v>
      </c>
      <c r="CB3104" s="359">
        <f t="shared" si="301"/>
        <v>7</v>
      </c>
      <c r="CC3104" s="359">
        <f t="shared" si="302"/>
        <v>2023</v>
      </c>
      <c r="CD3104" s="359" t="str">
        <f t="shared" si="303"/>
        <v>47202366440VENDAVAL</v>
      </c>
    </row>
    <row r="3105" spans="1:82" s="121" customFormat="1" ht="14.25" customHeight="1">
      <c r="A3105" s="13"/>
      <c r="B3105" s="13"/>
      <c r="C3105" s="13"/>
      <c r="D3105" s="212">
        <v>45111</v>
      </c>
      <c r="E3105" s="210" t="s">
        <v>2661</v>
      </c>
      <c r="F3105" s="211" t="s">
        <v>546</v>
      </c>
      <c r="G3105" s="111" t="s">
        <v>2827</v>
      </c>
      <c r="H3105" s="85" t="str">
        <f>VLOOKUP(E3105&amp;F3105,Divipola!$C$1:$F$1149,4,FALSE)</f>
        <v>15367</v>
      </c>
      <c r="I3105" s="77"/>
      <c r="J3105" s="181"/>
      <c r="K3105" s="108"/>
      <c r="L3105" s="108"/>
      <c r="M3105" s="108"/>
      <c r="N3105" s="108"/>
      <c r="O3105" s="108"/>
      <c r="P3105" s="108"/>
      <c r="Q3105" s="108"/>
      <c r="R3105" s="108">
        <v>1</v>
      </c>
      <c r="S3105" s="108"/>
      <c r="T3105" s="108"/>
      <c r="U3105" s="108"/>
      <c r="V3105" s="108"/>
      <c r="W3105" s="108"/>
      <c r="X3105" s="108"/>
      <c r="Y3105" s="108"/>
      <c r="Z3105" s="109"/>
      <c r="AA3105" s="113"/>
      <c r="AB3105" s="383"/>
      <c r="AC3105" s="73"/>
      <c r="AD3105" s="414"/>
      <c r="AE3105" s="393"/>
      <c r="AF3105" s="78"/>
      <c r="AG3105" s="414"/>
      <c r="AH3105" s="383"/>
      <c r="AI3105" s="453"/>
      <c r="AJ3105" s="453"/>
      <c r="AK3105" s="414"/>
      <c r="AL3105" s="383"/>
      <c r="AM3105" s="383"/>
      <c r="AN3105" s="523"/>
      <c r="AO3105" s="414"/>
      <c r="AP3105" s="548"/>
      <c r="AQ3105" s="414"/>
      <c r="AR3105" s="78"/>
      <c r="AS3105" s="78"/>
      <c r="AT3105" s="414"/>
      <c r="AU3105" s="548"/>
      <c r="AV3105" s="548"/>
      <c r="AW3105" s="414"/>
      <c r="AX3105" s="383"/>
      <c r="AY3105" s="548"/>
      <c r="AZ3105" s="414"/>
      <c r="BA3105" s="383"/>
      <c r="BB3105" s="548"/>
      <c r="BC3105" s="78"/>
      <c r="BD3105" s="414"/>
      <c r="BE3105" s="414"/>
      <c r="BF3105" s="414"/>
      <c r="BG3105" s="414"/>
      <c r="BH3105" s="414"/>
      <c r="BI3105" s="383"/>
      <c r="BJ3105" s="383"/>
      <c r="BK3105" s="78"/>
      <c r="BL3105" s="414"/>
      <c r="BM3105" s="383"/>
      <c r="BN3105" s="78"/>
      <c r="BO3105" s="414"/>
      <c r="BP3105" s="78"/>
      <c r="BQ3105" s="414"/>
      <c r="BR3105" s="383"/>
      <c r="BS3105" s="78"/>
      <c r="BT3105" s="83"/>
      <c r="BU3105" s="75"/>
      <c r="BV3105" s="74"/>
      <c r="BW3105" s="74"/>
      <c r="BX3105" s="98" t="s">
        <v>5612</v>
      </c>
      <c r="BY3105" s="112">
        <f t="shared" si="298"/>
        <v>3100</v>
      </c>
      <c r="BZ3105" s="65">
        <f t="shared" si="299"/>
        <v>0</v>
      </c>
      <c r="CA3105" s="359">
        <f t="shared" si="300"/>
        <v>4</v>
      </c>
      <c r="CB3105" s="359">
        <f t="shared" si="301"/>
        <v>7</v>
      </c>
      <c r="CC3105" s="359">
        <f t="shared" si="302"/>
        <v>2023</v>
      </c>
      <c r="CD3105" s="359" t="str">
        <f t="shared" si="303"/>
        <v>47202315367MOVIMIENTO EN MASA</v>
      </c>
    </row>
    <row r="3106" spans="1:82" s="121" customFormat="1" ht="15" customHeight="1">
      <c r="A3106" s="13"/>
      <c r="B3106" s="13"/>
      <c r="C3106" s="13"/>
      <c r="D3106" s="212">
        <v>45112</v>
      </c>
      <c r="E3106" s="210" t="s">
        <v>529</v>
      </c>
      <c r="F3106" s="211" t="s">
        <v>529</v>
      </c>
      <c r="G3106" s="111" t="s">
        <v>2800</v>
      </c>
      <c r="H3106" s="85" t="str">
        <f>VLOOKUP(E3106&amp;F3106,Divipola!$C$1:$F$1149,4,FALSE)</f>
        <v>11001</v>
      </c>
      <c r="I3106" s="77"/>
      <c r="J3106" s="181"/>
      <c r="K3106" s="108"/>
      <c r="L3106" s="108"/>
      <c r="M3106" s="108"/>
      <c r="N3106" s="108">
        <v>8</v>
      </c>
      <c r="O3106" s="108">
        <v>2</v>
      </c>
      <c r="P3106" s="108">
        <v>1</v>
      </c>
      <c r="Q3106" s="108">
        <v>2</v>
      </c>
      <c r="R3106" s="108"/>
      <c r="S3106" s="108"/>
      <c r="T3106" s="108"/>
      <c r="U3106" s="108"/>
      <c r="V3106" s="108"/>
      <c r="W3106" s="108"/>
      <c r="X3106" s="108"/>
      <c r="Y3106" s="108"/>
      <c r="Z3106" s="109"/>
      <c r="AA3106" s="113"/>
      <c r="AB3106" s="383"/>
      <c r="AC3106" s="73"/>
      <c r="AD3106" s="414"/>
      <c r="AE3106" s="393"/>
      <c r="AF3106" s="78"/>
      <c r="AG3106" s="414"/>
      <c r="AH3106" s="383"/>
      <c r="AI3106" s="453"/>
      <c r="AJ3106" s="453"/>
      <c r="AK3106" s="414"/>
      <c r="AL3106" s="383"/>
      <c r="AM3106" s="383"/>
      <c r="AN3106" s="523"/>
      <c r="AO3106" s="414"/>
      <c r="AP3106" s="548"/>
      <c r="AQ3106" s="414"/>
      <c r="AR3106" s="78"/>
      <c r="AS3106" s="78"/>
      <c r="AT3106" s="414"/>
      <c r="AU3106" s="548"/>
      <c r="AV3106" s="548"/>
      <c r="AW3106" s="414"/>
      <c r="AX3106" s="383"/>
      <c r="AY3106" s="548"/>
      <c r="AZ3106" s="414"/>
      <c r="BA3106" s="383"/>
      <c r="BB3106" s="548"/>
      <c r="BC3106" s="78"/>
      <c r="BD3106" s="414"/>
      <c r="BE3106" s="414"/>
      <c r="BF3106" s="414"/>
      <c r="BG3106" s="414"/>
      <c r="BH3106" s="414"/>
      <c r="BI3106" s="383"/>
      <c r="BJ3106" s="383"/>
      <c r="BK3106" s="78"/>
      <c r="BL3106" s="414"/>
      <c r="BM3106" s="383"/>
      <c r="BN3106" s="78"/>
      <c r="BO3106" s="414"/>
      <c r="BP3106" s="78"/>
      <c r="BQ3106" s="414"/>
      <c r="BR3106" s="383"/>
      <c r="BS3106" s="78"/>
      <c r="BT3106" s="83"/>
      <c r="BU3106" s="75"/>
      <c r="BV3106" s="74"/>
      <c r="BW3106" s="74"/>
      <c r="BX3106" s="98" t="s">
        <v>5615</v>
      </c>
      <c r="BY3106" s="112">
        <f t="shared" si="298"/>
        <v>3101</v>
      </c>
      <c r="BZ3106" s="65">
        <f t="shared" si="299"/>
        <v>0</v>
      </c>
      <c r="CA3106" s="359">
        <f t="shared" si="300"/>
        <v>5</v>
      </c>
      <c r="CB3106" s="359">
        <f t="shared" si="301"/>
        <v>7</v>
      </c>
      <c r="CC3106" s="359">
        <f t="shared" si="302"/>
        <v>2023</v>
      </c>
      <c r="CD3106" s="359" t="str">
        <f t="shared" si="303"/>
        <v>57202311001INCENDIO ESTRUCTURAL</v>
      </c>
    </row>
    <row r="3107" spans="1:82" s="121" customFormat="1" ht="15" customHeight="1">
      <c r="A3107" s="13"/>
      <c r="B3107" s="13"/>
      <c r="C3107" s="13"/>
      <c r="D3107" s="212">
        <v>45112</v>
      </c>
      <c r="E3107" s="210" t="s">
        <v>2161</v>
      </c>
      <c r="F3107" s="211" t="s">
        <v>739</v>
      </c>
      <c r="G3107" s="111" t="s">
        <v>2827</v>
      </c>
      <c r="H3107" s="85" t="str">
        <f>VLOOKUP(E3107&amp;F3107,Divipola!$C$1:$F$1149,4,FALSE)</f>
        <v>17013</v>
      </c>
      <c r="I3107" s="77"/>
      <c r="J3107" s="181"/>
      <c r="K3107" s="146"/>
      <c r="L3107" s="146"/>
      <c r="M3107" s="146"/>
      <c r="N3107" s="146"/>
      <c r="O3107" s="146"/>
      <c r="P3107" s="146"/>
      <c r="Q3107" s="146"/>
      <c r="R3107" s="146">
        <v>1</v>
      </c>
      <c r="S3107" s="146"/>
      <c r="T3107" s="146"/>
      <c r="U3107" s="146"/>
      <c r="V3107" s="146"/>
      <c r="W3107" s="146"/>
      <c r="X3107" s="146"/>
      <c r="Y3107" s="146"/>
      <c r="Z3107" s="147"/>
      <c r="AA3107" s="148"/>
      <c r="AB3107" s="383"/>
      <c r="AC3107" s="73"/>
      <c r="AD3107" s="414"/>
      <c r="AE3107" s="393"/>
      <c r="AF3107" s="78"/>
      <c r="AG3107" s="414"/>
      <c r="AH3107" s="383"/>
      <c r="AI3107" s="453"/>
      <c r="AJ3107" s="453"/>
      <c r="AK3107" s="414"/>
      <c r="AL3107" s="383"/>
      <c r="AM3107" s="383"/>
      <c r="AN3107" s="523"/>
      <c r="AO3107" s="414"/>
      <c r="AP3107" s="548"/>
      <c r="AQ3107" s="414"/>
      <c r="AR3107" s="78"/>
      <c r="AS3107" s="78"/>
      <c r="AT3107" s="414"/>
      <c r="AU3107" s="548"/>
      <c r="AV3107" s="548"/>
      <c r="AW3107" s="414"/>
      <c r="AX3107" s="383"/>
      <c r="AY3107" s="548"/>
      <c r="AZ3107" s="414"/>
      <c r="BA3107" s="383"/>
      <c r="BB3107" s="548"/>
      <c r="BC3107" s="78"/>
      <c r="BD3107" s="414"/>
      <c r="BE3107" s="414"/>
      <c r="BF3107" s="414"/>
      <c r="BG3107" s="414"/>
      <c r="BH3107" s="414"/>
      <c r="BI3107" s="383"/>
      <c r="BJ3107" s="383"/>
      <c r="BK3107" s="78"/>
      <c r="BL3107" s="414"/>
      <c r="BM3107" s="383"/>
      <c r="BN3107" s="78"/>
      <c r="BO3107" s="414"/>
      <c r="BP3107" s="78"/>
      <c r="BQ3107" s="414"/>
      <c r="BR3107" s="383"/>
      <c r="BS3107" s="78"/>
      <c r="BT3107" s="83"/>
      <c r="BU3107" s="75"/>
      <c r="BV3107" s="74"/>
      <c r="BW3107" s="74"/>
      <c r="BX3107" s="98" t="s">
        <v>5620</v>
      </c>
      <c r="BY3107" s="112">
        <f t="shared" si="298"/>
        <v>3102</v>
      </c>
      <c r="BZ3107" s="65">
        <f t="shared" si="299"/>
        <v>0</v>
      </c>
      <c r="CA3107" s="359">
        <f t="shared" si="300"/>
        <v>5</v>
      </c>
      <c r="CB3107" s="359">
        <f t="shared" si="301"/>
        <v>7</v>
      </c>
      <c r="CC3107" s="359">
        <f t="shared" si="302"/>
        <v>2023</v>
      </c>
      <c r="CD3107" s="359" t="str">
        <f t="shared" si="303"/>
        <v>57202317013MOVIMIENTO EN MASA</v>
      </c>
    </row>
    <row r="3108" spans="1:82" s="121" customFormat="1" ht="15" customHeight="1">
      <c r="A3108" s="13"/>
      <c r="B3108" s="13"/>
      <c r="C3108" s="13"/>
      <c r="D3108" s="212">
        <v>45112</v>
      </c>
      <c r="E3108" s="210" t="s">
        <v>2831</v>
      </c>
      <c r="F3108" s="211" t="s">
        <v>2704</v>
      </c>
      <c r="G3108" s="111" t="s">
        <v>2896</v>
      </c>
      <c r="H3108" s="85" t="str">
        <f>VLOOKUP(E3108&amp;F3108,Divipola!$C$1:$F$1149,4,FALSE)</f>
        <v>73001</v>
      </c>
      <c r="I3108" s="77"/>
      <c r="J3108" s="181"/>
      <c r="K3108" s="141"/>
      <c r="L3108" s="141"/>
      <c r="M3108" s="141"/>
      <c r="N3108" s="141">
        <v>3</v>
      </c>
      <c r="O3108" s="141"/>
      <c r="P3108" s="141"/>
      <c r="Q3108" s="141"/>
      <c r="R3108" s="141"/>
      <c r="S3108" s="141"/>
      <c r="T3108" s="141"/>
      <c r="U3108" s="141"/>
      <c r="V3108" s="141"/>
      <c r="W3108" s="141"/>
      <c r="X3108" s="141"/>
      <c r="Y3108" s="141"/>
      <c r="Z3108" s="142"/>
      <c r="AA3108" s="144"/>
      <c r="AB3108" s="383"/>
      <c r="AC3108" s="73"/>
      <c r="AD3108" s="414"/>
      <c r="AE3108" s="393"/>
      <c r="AF3108" s="78"/>
      <c r="AG3108" s="414"/>
      <c r="AH3108" s="383"/>
      <c r="AI3108" s="453"/>
      <c r="AJ3108" s="453"/>
      <c r="AK3108" s="414"/>
      <c r="AL3108" s="383"/>
      <c r="AM3108" s="383"/>
      <c r="AN3108" s="523"/>
      <c r="AO3108" s="414"/>
      <c r="AP3108" s="548"/>
      <c r="AQ3108" s="414"/>
      <c r="AR3108" s="78"/>
      <c r="AS3108" s="78"/>
      <c r="AT3108" s="414"/>
      <c r="AU3108" s="548"/>
      <c r="AV3108" s="548"/>
      <c r="AW3108" s="414"/>
      <c r="AX3108" s="383"/>
      <c r="AY3108" s="548"/>
      <c r="AZ3108" s="414"/>
      <c r="BA3108" s="383"/>
      <c r="BB3108" s="548"/>
      <c r="BC3108" s="78"/>
      <c r="BD3108" s="414"/>
      <c r="BE3108" s="414"/>
      <c r="BF3108" s="414"/>
      <c r="BG3108" s="414"/>
      <c r="BH3108" s="414"/>
      <c r="BI3108" s="383"/>
      <c r="BJ3108" s="383"/>
      <c r="BK3108" s="78"/>
      <c r="BL3108" s="414"/>
      <c r="BM3108" s="383"/>
      <c r="BN3108" s="78"/>
      <c r="BO3108" s="414"/>
      <c r="BP3108" s="78"/>
      <c r="BQ3108" s="414"/>
      <c r="BR3108" s="383"/>
      <c r="BS3108" s="78"/>
      <c r="BT3108" s="83"/>
      <c r="BU3108" s="75"/>
      <c r="BV3108" s="74"/>
      <c r="BW3108" s="74"/>
      <c r="BX3108" s="98" t="s">
        <v>5663</v>
      </c>
      <c r="BY3108" s="112">
        <f t="shared" si="298"/>
        <v>3103</v>
      </c>
      <c r="BZ3108" s="65">
        <f t="shared" si="299"/>
        <v>0</v>
      </c>
      <c r="CA3108" s="359">
        <f t="shared" si="300"/>
        <v>5</v>
      </c>
      <c r="CB3108" s="359">
        <f t="shared" si="301"/>
        <v>7</v>
      </c>
      <c r="CC3108" s="359">
        <f t="shared" si="302"/>
        <v>2023</v>
      </c>
      <c r="CD3108" s="359" t="str">
        <f t="shared" si="303"/>
        <v>57202373001CASO FORTUITO</v>
      </c>
    </row>
    <row r="3109" spans="1:82" s="121" customFormat="1" ht="15" customHeight="1">
      <c r="A3109" s="13"/>
      <c r="B3109" s="13"/>
      <c r="C3109" s="13"/>
      <c r="D3109" s="212">
        <v>45112</v>
      </c>
      <c r="E3109" s="210" t="s">
        <v>2829</v>
      </c>
      <c r="F3109" s="211" t="s">
        <v>2334</v>
      </c>
      <c r="G3109" s="111" t="s">
        <v>2803</v>
      </c>
      <c r="H3109" s="85" t="str">
        <f>VLOOKUP(E3109&amp;F3109,Divipola!$C$1:$F$1149,4,FALSE)</f>
        <v>05091</v>
      </c>
      <c r="I3109" s="77"/>
      <c r="J3109" s="181"/>
      <c r="K3109" s="146"/>
      <c r="L3109" s="146"/>
      <c r="M3109" s="146"/>
      <c r="N3109" s="146">
        <v>8</v>
      </c>
      <c r="O3109" s="146">
        <v>2</v>
      </c>
      <c r="P3109" s="146"/>
      <c r="Q3109" s="146">
        <v>2</v>
      </c>
      <c r="R3109" s="146"/>
      <c r="S3109" s="146"/>
      <c r="T3109" s="146"/>
      <c r="U3109" s="146"/>
      <c r="V3109" s="146"/>
      <c r="W3109" s="146"/>
      <c r="X3109" s="146"/>
      <c r="Y3109" s="146"/>
      <c r="Z3109" s="147"/>
      <c r="AA3109" s="148"/>
      <c r="AB3109" s="383"/>
      <c r="AC3109" s="73"/>
      <c r="AD3109" s="414"/>
      <c r="AE3109" s="393"/>
      <c r="AF3109" s="78"/>
      <c r="AG3109" s="414"/>
      <c r="AH3109" s="383"/>
      <c r="AI3109" s="453"/>
      <c r="AJ3109" s="453"/>
      <c r="AK3109" s="414"/>
      <c r="AL3109" s="383"/>
      <c r="AM3109" s="383"/>
      <c r="AN3109" s="523"/>
      <c r="AO3109" s="414"/>
      <c r="AP3109" s="548"/>
      <c r="AQ3109" s="414"/>
      <c r="AR3109" s="78"/>
      <c r="AS3109" s="78"/>
      <c r="AT3109" s="414"/>
      <c r="AU3109" s="548"/>
      <c r="AV3109" s="548"/>
      <c r="AW3109" s="414"/>
      <c r="AX3109" s="383"/>
      <c r="AY3109" s="548"/>
      <c r="AZ3109" s="414"/>
      <c r="BA3109" s="383"/>
      <c r="BB3109" s="548"/>
      <c r="BC3109" s="78"/>
      <c r="BD3109" s="414"/>
      <c r="BE3109" s="414"/>
      <c r="BF3109" s="414"/>
      <c r="BG3109" s="414"/>
      <c r="BH3109" s="414"/>
      <c r="BI3109" s="383"/>
      <c r="BJ3109" s="383"/>
      <c r="BK3109" s="78"/>
      <c r="BL3109" s="414"/>
      <c r="BM3109" s="383"/>
      <c r="BN3109" s="78"/>
      <c r="BO3109" s="414"/>
      <c r="BP3109" s="78"/>
      <c r="BQ3109" s="414"/>
      <c r="BR3109" s="383"/>
      <c r="BS3109" s="78"/>
      <c r="BT3109" s="83"/>
      <c r="BU3109" s="75"/>
      <c r="BV3109" s="74"/>
      <c r="BW3109" s="74"/>
      <c r="BX3109" s="98" t="s">
        <v>5658</v>
      </c>
      <c r="BY3109" s="112">
        <f t="shared" si="298"/>
        <v>3104</v>
      </c>
      <c r="BZ3109" s="65">
        <f t="shared" si="299"/>
        <v>0</v>
      </c>
      <c r="CA3109" s="359">
        <f t="shared" si="300"/>
        <v>5</v>
      </c>
      <c r="CB3109" s="359">
        <f t="shared" si="301"/>
        <v>7</v>
      </c>
      <c r="CC3109" s="359">
        <f t="shared" si="302"/>
        <v>2023</v>
      </c>
      <c r="CD3109" s="359" t="str">
        <f t="shared" si="303"/>
        <v>57202305091VENDAVAL</v>
      </c>
    </row>
    <row r="3110" spans="1:82" s="121" customFormat="1" ht="14.25" customHeight="1">
      <c r="A3110" s="13"/>
      <c r="B3110" s="13"/>
      <c r="C3110" s="13"/>
      <c r="D3110" s="212">
        <v>45113</v>
      </c>
      <c r="E3110" s="210" t="s">
        <v>2720</v>
      </c>
      <c r="F3110" s="211" t="s">
        <v>1367</v>
      </c>
      <c r="G3110" s="111" t="s">
        <v>2827</v>
      </c>
      <c r="H3110" s="85" t="str">
        <f>VLOOKUP(E3110&amp;F3110,Divipola!$C$1:$F$1149,4,FALSE)</f>
        <v>66594</v>
      </c>
      <c r="I3110" s="77"/>
      <c r="J3110" s="181"/>
      <c r="K3110" s="146"/>
      <c r="L3110" s="146"/>
      <c r="M3110" s="146"/>
      <c r="N3110" s="146"/>
      <c r="O3110" s="146"/>
      <c r="P3110" s="146"/>
      <c r="Q3110" s="146"/>
      <c r="R3110" s="146">
        <v>1</v>
      </c>
      <c r="S3110" s="146"/>
      <c r="T3110" s="146"/>
      <c r="U3110" s="146"/>
      <c r="V3110" s="146"/>
      <c r="W3110" s="146"/>
      <c r="X3110" s="146"/>
      <c r="Y3110" s="146"/>
      <c r="Z3110" s="147"/>
      <c r="AA3110" s="148"/>
      <c r="AB3110" s="383"/>
      <c r="AC3110" s="73"/>
      <c r="AD3110" s="414"/>
      <c r="AE3110" s="393"/>
      <c r="AF3110" s="78"/>
      <c r="AG3110" s="414"/>
      <c r="AH3110" s="383"/>
      <c r="AI3110" s="453"/>
      <c r="AJ3110" s="453"/>
      <c r="AK3110" s="414"/>
      <c r="AL3110" s="383"/>
      <c r="AM3110" s="383"/>
      <c r="AN3110" s="523"/>
      <c r="AO3110" s="414"/>
      <c r="AP3110" s="548"/>
      <c r="AQ3110" s="414"/>
      <c r="AR3110" s="78"/>
      <c r="AS3110" s="78"/>
      <c r="AT3110" s="414"/>
      <c r="AU3110" s="548"/>
      <c r="AV3110" s="548"/>
      <c r="AW3110" s="414"/>
      <c r="AX3110" s="383"/>
      <c r="AY3110" s="548"/>
      <c r="AZ3110" s="414"/>
      <c r="BA3110" s="383"/>
      <c r="BB3110" s="548"/>
      <c r="BC3110" s="78"/>
      <c r="BD3110" s="414"/>
      <c r="BE3110" s="414"/>
      <c r="BF3110" s="414"/>
      <c r="BG3110" s="414"/>
      <c r="BH3110" s="414"/>
      <c r="BI3110" s="383"/>
      <c r="BJ3110" s="383"/>
      <c r="BK3110" s="78"/>
      <c r="BL3110" s="414"/>
      <c r="BM3110" s="383"/>
      <c r="BN3110" s="78"/>
      <c r="BO3110" s="414"/>
      <c r="BP3110" s="78"/>
      <c r="BQ3110" s="414"/>
      <c r="BR3110" s="383"/>
      <c r="BS3110" s="78"/>
      <c r="BT3110" s="83"/>
      <c r="BU3110" s="75"/>
      <c r="BV3110" s="74"/>
      <c r="BW3110" s="74"/>
      <c r="BX3110" s="98" t="s">
        <v>5618</v>
      </c>
      <c r="BY3110" s="112">
        <f t="shared" si="298"/>
        <v>3105</v>
      </c>
      <c r="BZ3110" s="65">
        <f t="shared" si="299"/>
        <v>0</v>
      </c>
      <c r="CA3110" s="359">
        <f t="shared" si="300"/>
        <v>6</v>
      </c>
      <c r="CB3110" s="359">
        <f t="shared" si="301"/>
        <v>7</v>
      </c>
      <c r="CC3110" s="359">
        <f t="shared" si="302"/>
        <v>2023</v>
      </c>
      <c r="CD3110" s="359" t="str">
        <f t="shared" si="303"/>
        <v>67202366594MOVIMIENTO EN MASA</v>
      </c>
    </row>
    <row r="3111" spans="1:82" s="121" customFormat="1" ht="84" customHeight="1">
      <c r="A3111" s="13"/>
      <c r="B3111" s="13"/>
      <c r="C3111" s="13"/>
      <c r="D3111" s="212">
        <v>45113</v>
      </c>
      <c r="E3111" s="210" t="s">
        <v>2622</v>
      </c>
      <c r="F3111" s="211" t="s">
        <v>2655</v>
      </c>
      <c r="G3111" s="130" t="s">
        <v>8680</v>
      </c>
      <c r="H3111" s="85" t="str">
        <f>VLOOKUP(E3111&amp;F3111,Divipola!$C$1:$F$1149,4,FALSE)</f>
        <v>41396</v>
      </c>
      <c r="I3111" s="77">
        <v>247</v>
      </c>
      <c r="J3111" s="181">
        <v>779</v>
      </c>
      <c r="K3111" s="108"/>
      <c r="L3111" s="108"/>
      <c r="M3111" s="108"/>
      <c r="N3111" s="108"/>
      <c r="O3111" s="108"/>
      <c r="P3111" s="108"/>
      <c r="Q3111" s="108"/>
      <c r="R3111" s="108"/>
      <c r="S3111" s="108"/>
      <c r="T3111" s="108"/>
      <c r="U3111" s="108"/>
      <c r="V3111" s="108"/>
      <c r="W3111" s="108"/>
      <c r="X3111" s="108"/>
      <c r="Y3111" s="108"/>
      <c r="Z3111" s="109">
        <v>30</v>
      </c>
      <c r="AA3111" s="113"/>
      <c r="AB3111" s="385">
        <v>45139</v>
      </c>
      <c r="AC3111" s="448" t="s">
        <v>7596</v>
      </c>
      <c r="AD3111" s="414">
        <v>183600000</v>
      </c>
      <c r="AE3111" s="393"/>
      <c r="AF3111" s="78"/>
      <c r="AG3111" s="414"/>
      <c r="AH3111" s="383"/>
      <c r="AI3111" s="453"/>
      <c r="AJ3111" s="453"/>
      <c r="AK3111" s="414"/>
      <c r="AL3111" s="383"/>
      <c r="AM3111" s="383"/>
      <c r="AN3111" s="523"/>
      <c r="AO3111" s="414"/>
      <c r="AP3111" s="548"/>
      <c r="AQ3111" s="414"/>
      <c r="AR3111" s="78"/>
      <c r="AS3111" s="78"/>
      <c r="AT3111" s="414"/>
      <c r="AU3111" s="548"/>
      <c r="AV3111" s="548"/>
      <c r="AW3111" s="414"/>
      <c r="AX3111" s="383"/>
      <c r="AY3111" s="548"/>
      <c r="AZ3111" s="414"/>
      <c r="BA3111" s="383"/>
      <c r="BB3111" s="548"/>
      <c r="BC3111" s="78"/>
      <c r="BD3111" s="414"/>
      <c r="BE3111" s="414"/>
      <c r="BF3111" s="414"/>
      <c r="BG3111" s="414"/>
      <c r="BH3111" s="414"/>
      <c r="BI3111" s="383"/>
      <c r="BJ3111" s="383"/>
      <c r="BK3111" s="78"/>
      <c r="BL3111" s="414"/>
      <c r="BM3111" s="383"/>
      <c r="BN3111" s="78"/>
      <c r="BO3111" s="414"/>
      <c r="BP3111" s="78"/>
      <c r="BQ3111" s="414"/>
      <c r="BR3111" s="383"/>
      <c r="BS3111" s="78"/>
      <c r="BT3111" s="83"/>
      <c r="BU3111" s="75" t="s">
        <v>7595</v>
      </c>
      <c r="BV3111" s="74"/>
      <c r="BW3111" s="74"/>
      <c r="BX3111" s="103" t="s">
        <v>5627</v>
      </c>
      <c r="BY3111" s="112">
        <f t="shared" si="298"/>
        <v>3106</v>
      </c>
      <c r="BZ3111" s="65">
        <f t="shared" si="299"/>
        <v>183600000</v>
      </c>
      <c r="CA3111" s="359">
        <f t="shared" si="300"/>
        <v>6</v>
      </c>
      <c r="CB3111" s="359">
        <f t="shared" si="301"/>
        <v>7</v>
      </c>
      <c r="CC3111" s="359">
        <f t="shared" si="302"/>
        <v>2023</v>
      </c>
      <c r="CD3111" s="359" t="str">
        <f t="shared" si="303"/>
        <v xml:space="preserve">67202341396INCENDIO FORESTAL </v>
      </c>
    </row>
    <row r="3112" spans="1:82" s="121" customFormat="1" ht="14.25" customHeight="1">
      <c r="A3112" s="13"/>
      <c r="B3112" s="13"/>
      <c r="C3112" s="13"/>
      <c r="D3112" s="212">
        <v>45113</v>
      </c>
      <c r="E3112" s="210" t="s">
        <v>2836</v>
      </c>
      <c r="F3112" s="211" t="s">
        <v>849</v>
      </c>
      <c r="G3112" s="111" t="s">
        <v>2827</v>
      </c>
      <c r="H3112" s="85" t="str">
        <f>VLOOKUP(E3112&amp;F3112,Divipola!$C$1:$F$1149,4,FALSE)</f>
        <v>19450</v>
      </c>
      <c r="I3112" s="77"/>
      <c r="J3112" s="181"/>
      <c r="K3112" s="108"/>
      <c r="L3112" s="108"/>
      <c r="M3112" s="108"/>
      <c r="N3112" s="108"/>
      <c r="O3112" s="108"/>
      <c r="P3112" s="108"/>
      <c r="Q3112" s="108"/>
      <c r="R3112" s="108">
        <v>1</v>
      </c>
      <c r="S3112" s="108"/>
      <c r="T3112" s="108"/>
      <c r="U3112" s="108"/>
      <c r="V3112" s="108"/>
      <c r="W3112" s="108"/>
      <c r="X3112" s="108"/>
      <c r="Y3112" s="108"/>
      <c r="Z3112" s="109"/>
      <c r="AA3112" s="113"/>
      <c r="AB3112" s="383"/>
      <c r="AC3112" s="73"/>
      <c r="AD3112" s="414"/>
      <c r="AE3112" s="393"/>
      <c r="AF3112" s="78"/>
      <c r="AG3112" s="414"/>
      <c r="AH3112" s="383"/>
      <c r="AI3112" s="453"/>
      <c r="AJ3112" s="453"/>
      <c r="AK3112" s="414"/>
      <c r="AL3112" s="383"/>
      <c r="AM3112" s="383"/>
      <c r="AN3112" s="523"/>
      <c r="AO3112" s="414"/>
      <c r="AP3112" s="548"/>
      <c r="AQ3112" s="414"/>
      <c r="AR3112" s="78"/>
      <c r="AS3112" s="78"/>
      <c r="AT3112" s="414"/>
      <c r="AU3112" s="548"/>
      <c r="AV3112" s="548"/>
      <c r="AW3112" s="414"/>
      <c r="AX3112" s="383"/>
      <c r="AY3112" s="548"/>
      <c r="AZ3112" s="414"/>
      <c r="BA3112" s="383"/>
      <c r="BB3112" s="548"/>
      <c r="BC3112" s="78"/>
      <c r="BD3112" s="414"/>
      <c r="BE3112" s="414"/>
      <c r="BF3112" s="414"/>
      <c r="BG3112" s="414"/>
      <c r="BH3112" s="414"/>
      <c r="BI3112" s="383"/>
      <c r="BJ3112" s="383"/>
      <c r="BK3112" s="78"/>
      <c r="BL3112" s="414"/>
      <c r="BM3112" s="383"/>
      <c r="BN3112" s="78"/>
      <c r="BO3112" s="414"/>
      <c r="BP3112" s="78"/>
      <c r="BQ3112" s="414"/>
      <c r="BR3112" s="383"/>
      <c r="BS3112" s="78"/>
      <c r="BT3112" s="83"/>
      <c r="BU3112" s="75"/>
      <c r="BV3112" s="74"/>
      <c r="BW3112" s="74"/>
      <c r="BX3112" s="98" t="s">
        <v>5628</v>
      </c>
      <c r="BY3112" s="112">
        <f t="shared" si="298"/>
        <v>3107</v>
      </c>
      <c r="BZ3112" s="65">
        <f t="shared" si="299"/>
        <v>0</v>
      </c>
      <c r="CA3112" s="359">
        <f t="shared" si="300"/>
        <v>6</v>
      </c>
      <c r="CB3112" s="359">
        <f t="shared" si="301"/>
        <v>7</v>
      </c>
      <c r="CC3112" s="359">
        <f t="shared" si="302"/>
        <v>2023</v>
      </c>
      <c r="CD3112" s="359" t="str">
        <f t="shared" si="303"/>
        <v>67202319450MOVIMIENTO EN MASA</v>
      </c>
    </row>
    <row r="3113" spans="1:82" s="121" customFormat="1" ht="72" customHeight="1">
      <c r="A3113" s="13"/>
      <c r="B3113" s="13"/>
      <c r="C3113" s="13"/>
      <c r="D3113" s="212">
        <v>45113</v>
      </c>
      <c r="E3113" s="210" t="s">
        <v>2854</v>
      </c>
      <c r="F3113" s="211" t="s">
        <v>2089</v>
      </c>
      <c r="G3113" s="111" t="s">
        <v>2802</v>
      </c>
      <c r="H3113" s="85" t="str">
        <f>VLOOKUP(E3113&amp;F3113,Divipola!$C$1:$F$1149,4,FALSE)</f>
        <v>27615</v>
      </c>
      <c r="I3113" s="77"/>
      <c r="J3113" s="181"/>
      <c r="K3113" s="146"/>
      <c r="L3113" s="146"/>
      <c r="M3113" s="146"/>
      <c r="N3113" s="146">
        <v>1500</v>
      </c>
      <c r="O3113" s="146">
        <v>961</v>
      </c>
      <c r="P3113" s="146"/>
      <c r="Q3113" s="146">
        <v>961</v>
      </c>
      <c r="R3113" s="146"/>
      <c r="S3113" s="146"/>
      <c r="T3113" s="146"/>
      <c r="U3113" s="146"/>
      <c r="V3113" s="146"/>
      <c r="W3113" s="146"/>
      <c r="X3113" s="146"/>
      <c r="Y3113" s="146"/>
      <c r="Z3113" s="146"/>
      <c r="AA3113" s="148"/>
      <c r="AB3113" s="383"/>
      <c r="AC3113" s="73"/>
      <c r="AD3113" s="414"/>
      <c r="AE3113" s="393"/>
      <c r="AF3113" s="78"/>
      <c r="AG3113" s="414"/>
      <c r="AH3113" s="383"/>
      <c r="AI3113" s="453"/>
      <c r="AJ3113" s="453"/>
      <c r="AK3113" s="414"/>
      <c r="AL3113" s="383"/>
      <c r="AM3113" s="383"/>
      <c r="AN3113" s="523"/>
      <c r="AO3113" s="414"/>
      <c r="AP3113" s="548"/>
      <c r="AQ3113" s="414"/>
      <c r="AR3113" s="78"/>
      <c r="AS3113" s="78"/>
      <c r="AT3113" s="414"/>
      <c r="AU3113" s="548"/>
      <c r="AV3113" s="548"/>
      <c r="AW3113" s="414"/>
      <c r="AX3113" s="383"/>
      <c r="AY3113" s="548"/>
      <c r="AZ3113" s="414"/>
      <c r="BA3113" s="383"/>
      <c r="BB3113" s="548"/>
      <c r="BC3113" s="78"/>
      <c r="BD3113" s="414"/>
      <c r="BE3113" s="414"/>
      <c r="BF3113" s="414"/>
      <c r="BG3113" s="414"/>
      <c r="BH3113" s="414"/>
      <c r="BI3113" s="383"/>
      <c r="BJ3113" s="383"/>
      <c r="BK3113" s="78"/>
      <c r="BL3113" s="414"/>
      <c r="BM3113" s="383"/>
      <c r="BN3113" s="78"/>
      <c r="BO3113" s="414"/>
      <c r="BP3113" s="78"/>
      <c r="BQ3113" s="414"/>
      <c r="BR3113" s="383"/>
      <c r="BS3113" s="78"/>
      <c r="BT3113" s="83"/>
      <c r="BU3113" s="75"/>
      <c r="BV3113" s="74"/>
      <c r="BW3113" s="74"/>
      <c r="BX3113" s="98" t="s">
        <v>5629</v>
      </c>
      <c r="BY3113" s="112">
        <f t="shared" si="298"/>
        <v>3108</v>
      </c>
      <c r="BZ3113" s="65">
        <f t="shared" si="299"/>
        <v>0</v>
      </c>
      <c r="CA3113" s="359">
        <f t="shared" si="300"/>
        <v>6</v>
      </c>
      <c r="CB3113" s="359">
        <f t="shared" si="301"/>
        <v>7</v>
      </c>
      <c r="CC3113" s="359">
        <f t="shared" si="302"/>
        <v>2023</v>
      </c>
      <c r="CD3113" s="359" t="str">
        <f t="shared" si="303"/>
        <v>67202327615INUNDACION</v>
      </c>
    </row>
    <row r="3114" spans="1:82" s="121" customFormat="1" ht="15" customHeight="1">
      <c r="A3114" s="13"/>
      <c r="B3114" s="13"/>
      <c r="C3114" s="13"/>
      <c r="D3114" s="212">
        <v>45113</v>
      </c>
      <c r="E3114" s="210" t="s">
        <v>2829</v>
      </c>
      <c r="F3114" s="211" t="s">
        <v>2354</v>
      </c>
      <c r="G3114" s="111" t="s">
        <v>2803</v>
      </c>
      <c r="H3114" s="85" t="str">
        <f>VLOOKUP(E3114&amp;F3114,Divipola!$C$1:$F$1149,4,FALSE)</f>
        <v>05134</v>
      </c>
      <c r="I3114" s="77"/>
      <c r="J3114" s="181"/>
      <c r="K3114" s="146"/>
      <c r="L3114" s="146"/>
      <c r="M3114" s="146"/>
      <c r="N3114" s="146">
        <v>3</v>
      </c>
      <c r="O3114" s="146">
        <v>1</v>
      </c>
      <c r="P3114" s="146"/>
      <c r="Q3114" s="146">
        <v>1</v>
      </c>
      <c r="R3114" s="146"/>
      <c r="S3114" s="146"/>
      <c r="T3114" s="146"/>
      <c r="U3114" s="146"/>
      <c r="V3114" s="146"/>
      <c r="W3114" s="146"/>
      <c r="X3114" s="159"/>
      <c r="Y3114" s="146"/>
      <c r="Z3114" s="147"/>
      <c r="AA3114" s="148"/>
      <c r="AB3114" s="383"/>
      <c r="AC3114" s="73"/>
      <c r="AD3114" s="414"/>
      <c r="AE3114" s="393"/>
      <c r="AF3114" s="78"/>
      <c r="AG3114" s="414"/>
      <c r="AH3114" s="383"/>
      <c r="AI3114" s="453"/>
      <c r="AJ3114" s="453"/>
      <c r="AK3114" s="414"/>
      <c r="AL3114" s="383"/>
      <c r="AM3114" s="383"/>
      <c r="AN3114" s="523"/>
      <c r="AO3114" s="414"/>
      <c r="AP3114" s="548"/>
      <c r="AQ3114" s="414"/>
      <c r="AR3114" s="78"/>
      <c r="AS3114" s="78"/>
      <c r="AT3114" s="414"/>
      <c r="AU3114" s="548"/>
      <c r="AV3114" s="548"/>
      <c r="AW3114" s="414"/>
      <c r="AX3114" s="383"/>
      <c r="AY3114" s="548"/>
      <c r="AZ3114" s="414"/>
      <c r="BA3114" s="383"/>
      <c r="BB3114" s="548"/>
      <c r="BC3114" s="78"/>
      <c r="BD3114" s="414"/>
      <c r="BE3114" s="414"/>
      <c r="BF3114" s="414"/>
      <c r="BG3114" s="414"/>
      <c r="BH3114" s="414"/>
      <c r="BI3114" s="383"/>
      <c r="BJ3114" s="383"/>
      <c r="BK3114" s="78"/>
      <c r="BL3114" s="414"/>
      <c r="BM3114" s="383"/>
      <c r="BN3114" s="78"/>
      <c r="BO3114" s="414"/>
      <c r="BP3114" s="78"/>
      <c r="BQ3114" s="414"/>
      <c r="BR3114" s="383"/>
      <c r="BS3114" s="78"/>
      <c r="BT3114" s="83"/>
      <c r="BU3114" s="75"/>
      <c r="BV3114" s="74"/>
      <c r="BW3114" s="74"/>
      <c r="BX3114" s="117" t="s">
        <v>5631</v>
      </c>
      <c r="BY3114" s="112">
        <f t="shared" si="298"/>
        <v>3109</v>
      </c>
      <c r="BZ3114" s="65">
        <f t="shared" si="299"/>
        <v>0</v>
      </c>
      <c r="CA3114" s="359">
        <f t="shared" si="300"/>
        <v>6</v>
      </c>
      <c r="CB3114" s="359">
        <f t="shared" si="301"/>
        <v>7</v>
      </c>
      <c r="CC3114" s="359">
        <f t="shared" si="302"/>
        <v>2023</v>
      </c>
      <c r="CD3114" s="359" t="str">
        <f t="shared" si="303"/>
        <v>67202305134VENDAVAL</v>
      </c>
    </row>
    <row r="3115" spans="1:82" s="121" customFormat="1" ht="14.25" customHeight="1">
      <c r="A3115" s="13"/>
      <c r="B3115" s="13"/>
      <c r="C3115" s="13"/>
      <c r="D3115" s="212">
        <v>45114</v>
      </c>
      <c r="E3115" s="210" t="s">
        <v>2161</v>
      </c>
      <c r="F3115" s="211" t="s">
        <v>2102</v>
      </c>
      <c r="G3115" s="111" t="s">
        <v>2800</v>
      </c>
      <c r="H3115" s="85" t="str">
        <f>VLOOKUP(E3115&amp;F3115,Divipola!$C$1:$F$1149,4,FALSE)</f>
        <v>17662</v>
      </c>
      <c r="I3115" s="77"/>
      <c r="J3115" s="181"/>
      <c r="K3115" s="108"/>
      <c r="L3115" s="108"/>
      <c r="M3115" s="108"/>
      <c r="N3115" s="108">
        <v>4</v>
      </c>
      <c r="O3115" s="108">
        <v>1</v>
      </c>
      <c r="P3115" s="108"/>
      <c r="Q3115" s="108">
        <v>1</v>
      </c>
      <c r="R3115" s="108"/>
      <c r="S3115" s="108"/>
      <c r="T3115" s="108"/>
      <c r="U3115" s="108"/>
      <c r="V3115" s="108"/>
      <c r="W3115" s="108"/>
      <c r="X3115" s="108"/>
      <c r="Y3115" s="108"/>
      <c r="Z3115" s="109"/>
      <c r="AA3115" s="113"/>
      <c r="AB3115" s="383"/>
      <c r="AC3115" s="73"/>
      <c r="AD3115" s="414"/>
      <c r="AE3115" s="393"/>
      <c r="AF3115" s="78"/>
      <c r="AG3115" s="414"/>
      <c r="AH3115" s="383"/>
      <c r="AI3115" s="453"/>
      <c r="AJ3115" s="453"/>
      <c r="AK3115" s="414"/>
      <c r="AL3115" s="383"/>
      <c r="AM3115" s="383"/>
      <c r="AN3115" s="523"/>
      <c r="AO3115" s="414"/>
      <c r="AP3115" s="548"/>
      <c r="AQ3115" s="414"/>
      <c r="AR3115" s="78"/>
      <c r="AS3115" s="78"/>
      <c r="AT3115" s="414"/>
      <c r="AU3115" s="548"/>
      <c r="AV3115" s="548"/>
      <c r="AW3115" s="414"/>
      <c r="AX3115" s="383"/>
      <c r="AY3115" s="548"/>
      <c r="AZ3115" s="414"/>
      <c r="BA3115" s="383"/>
      <c r="BB3115" s="548"/>
      <c r="BC3115" s="78"/>
      <c r="BD3115" s="414"/>
      <c r="BE3115" s="414"/>
      <c r="BF3115" s="414"/>
      <c r="BG3115" s="414"/>
      <c r="BH3115" s="414"/>
      <c r="BI3115" s="383"/>
      <c r="BJ3115" s="383"/>
      <c r="BK3115" s="78"/>
      <c r="BL3115" s="414"/>
      <c r="BM3115" s="383"/>
      <c r="BN3115" s="78"/>
      <c r="BO3115" s="414"/>
      <c r="BP3115" s="78"/>
      <c r="BQ3115" s="414"/>
      <c r="BR3115" s="383"/>
      <c r="BS3115" s="78"/>
      <c r="BT3115" s="83"/>
      <c r="BU3115" s="75"/>
      <c r="BV3115" s="74"/>
      <c r="BW3115" s="74"/>
      <c r="BX3115" s="103" t="s">
        <v>5639</v>
      </c>
      <c r="BY3115" s="112">
        <f t="shared" si="298"/>
        <v>3110</v>
      </c>
      <c r="BZ3115" s="65">
        <f t="shared" si="299"/>
        <v>0</v>
      </c>
      <c r="CA3115" s="359">
        <f t="shared" si="300"/>
        <v>7</v>
      </c>
      <c r="CB3115" s="359">
        <f t="shared" si="301"/>
        <v>7</v>
      </c>
      <c r="CC3115" s="359">
        <f t="shared" si="302"/>
        <v>2023</v>
      </c>
      <c r="CD3115" s="359" t="str">
        <f t="shared" si="303"/>
        <v>77202317662INCENDIO ESTRUCTURAL</v>
      </c>
    </row>
    <row r="3116" spans="1:82" s="121" customFormat="1" ht="15" customHeight="1">
      <c r="A3116" s="13"/>
      <c r="B3116" s="13"/>
      <c r="C3116" s="13"/>
      <c r="D3116" s="212">
        <v>45114</v>
      </c>
      <c r="E3116" s="210" t="s">
        <v>2836</v>
      </c>
      <c r="F3116" s="211" t="s">
        <v>510</v>
      </c>
      <c r="G3116" s="111" t="s">
        <v>2807</v>
      </c>
      <c r="H3116" s="85" t="str">
        <f>VLOOKUP(E3116&amp;F3116,Divipola!$C$1:$F$1149,4,FALSE)</f>
        <v>19142</v>
      </c>
      <c r="I3116" s="77"/>
      <c r="J3116" s="181"/>
      <c r="K3116" s="108">
        <v>2</v>
      </c>
      <c r="L3116" s="108"/>
      <c r="M3116" s="108"/>
      <c r="N3116" s="108"/>
      <c r="O3116" s="108"/>
      <c r="P3116" s="108"/>
      <c r="Q3116" s="108"/>
      <c r="R3116" s="108"/>
      <c r="S3116" s="108"/>
      <c r="T3116" s="108"/>
      <c r="U3116" s="108"/>
      <c r="V3116" s="108"/>
      <c r="W3116" s="108"/>
      <c r="X3116" s="108"/>
      <c r="Y3116" s="108"/>
      <c r="Z3116" s="109"/>
      <c r="AA3116" s="113"/>
      <c r="AB3116" s="383"/>
      <c r="AC3116" s="73"/>
      <c r="AD3116" s="414"/>
      <c r="AE3116" s="393"/>
      <c r="AF3116" s="78"/>
      <c r="AG3116" s="414"/>
      <c r="AH3116" s="383"/>
      <c r="AI3116" s="453"/>
      <c r="AJ3116" s="453"/>
      <c r="AK3116" s="414"/>
      <c r="AL3116" s="383"/>
      <c r="AM3116" s="383"/>
      <c r="AN3116" s="523"/>
      <c r="AO3116" s="414"/>
      <c r="AP3116" s="548"/>
      <c r="AQ3116" s="414"/>
      <c r="AR3116" s="78"/>
      <c r="AS3116" s="78"/>
      <c r="AT3116" s="414"/>
      <c r="AU3116" s="548"/>
      <c r="AV3116" s="548"/>
      <c r="AW3116" s="414"/>
      <c r="AX3116" s="383"/>
      <c r="AY3116" s="548"/>
      <c r="AZ3116" s="414"/>
      <c r="BA3116" s="383"/>
      <c r="BB3116" s="548"/>
      <c r="BC3116" s="78"/>
      <c r="BD3116" s="414"/>
      <c r="BE3116" s="414"/>
      <c r="BF3116" s="414"/>
      <c r="BG3116" s="414"/>
      <c r="BH3116" s="414"/>
      <c r="BI3116" s="383"/>
      <c r="BJ3116" s="383"/>
      <c r="BK3116" s="78"/>
      <c r="BL3116" s="414"/>
      <c r="BM3116" s="383"/>
      <c r="BN3116" s="78"/>
      <c r="BO3116" s="414"/>
      <c r="BP3116" s="78"/>
      <c r="BQ3116" s="414"/>
      <c r="BR3116" s="383"/>
      <c r="BS3116" s="78"/>
      <c r="BT3116" s="83"/>
      <c r="BU3116" s="75"/>
      <c r="BV3116" s="74"/>
      <c r="BW3116" s="74"/>
      <c r="BX3116" s="103" t="s">
        <v>5640</v>
      </c>
      <c r="BY3116" s="112">
        <f t="shared" si="298"/>
        <v>3111</v>
      </c>
      <c r="BZ3116" s="65">
        <f t="shared" si="299"/>
        <v>0</v>
      </c>
      <c r="CA3116" s="359">
        <f t="shared" si="300"/>
        <v>7</v>
      </c>
      <c r="CB3116" s="359">
        <f t="shared" si="301"/>
        <v>7</v>
      </c>
      <c r="CC3116" s="359">
        <f t="shared" si="302"/>
        <v>2023</v>
      </c>
      <c r="CD3116" s="359" t="str">
        <f t="shared" si="303"/>
        <v>77202319142CRECIENTE SUBITA</v>
      </c>
    </row>
    <row r="3117" spans="1:82" s="121" customFormat="1" ht="84" customHeight="1">
      <c r="A3117" s="13"/>
      <c r="B3117" s="13"/>
      <c r="C3117" s="13"/>
      <c r="D3117" s="212">
        <v>45106</v>
      </c>
      <c r="E3117" s="210" t="s">
        <v>1756</v>
      </c>
      <c r="F3117" s="211" t="s">
        <v>1756</v>
      </c>
      <c r="G3117" s="111" t="s">
        <v>2802</v>
      </c>
      <c r="H3117" s="85" t="str">
        <f>VLOOKUP(E3117&amp;F3117,Divipola!$C$1:$F$1149,4,FALSE)</f>
        <v>88001</v>
      </c>
      <c r="I3117" s="181"/>
      <c r="J3117" s="181"/>
      <c r="K3117" s="108"/>
      <c r="L3117" s="108"/>
      <c r="M3117" s="108"/>
      <c r="N3117" s="108"/>
      <c r="O3117" s="108"/>
      <c r="P3117" s="108"/>
      <c r="Q3117" s="108"/>
      <c r="R3117" s="108"/>
      <c r="S3117" s="108"/>
      <c r="T3117" s="108"/>
      <c r="U3117" s="108"/>
      <c r="V3117" s="108"/>
      <c r="W3117" s="108"/>
      <c r="X3117" s="108"/>
      <c r="Y3117" s="108"/>
      <c r="Z3117" s="109"/>
      <c r="AA3117" s="113"/>
      <c r="AB3117" s="385">
        <v>45106</v>
      </c>
      <c r="AC3117" s="448" t="s">
        <v>7541</v>
      </c>
      <c r="AD3117" s="414">
        <v>121525000</v>
      </c>
      <c r="AE3117" s="395"/>
      <c r="AF3117" s="78"/>
      <c r="AG3117" s="414"/>
      <c r="AH3117" s="383"/>
      <c r="AI3117" s="453"/>
      <c r="AJ3117" s="453"/>
      <c r="AK3117" s="414"/>
      <c r="AL3117" s="383"/>
      <c r="AM3117" s="383"/>
      <c r="AN3117" s="523"/>
      <c r="AO3117" s="414"/>
      <c r="AP3117" s="548"/>
      <c r="AQ3117" s="414"/>
      <c r="AR3117" s="78"/>
      <c r="AS3117" s="78"/>
      <c r="AT3117" s="414"/>
      <c r="AU3117" s="548"/>
      <c r="AV3117" s="548"/>
      <c r="AW3117" s="414"/>
      <c r="AX3117" s="383"/>
      <c r="AY3117" s="548"/>
      <c r="AZ3117" s="414"/>
      <c r="BA3117" s="383"/>
      <c r="BB3117" s="548"/>
      <c r="BC3117" s="78"/>
      <c r="BD3117" s="414"/>
      <c r="BE3117" s="414"/>
      <c r="BF3117" s="414"/>
      <c r="BG3117" s="414"/>
      <c r="BH3117" s="414"/>
      <c r="BI3117" s="383"/>
      <c r="BJ3117" s="383"/>
      <c r="BK3117" s="78"/>
      <c r="BL3117" s="414"/>
      <c r="BM3117" s="383"/>
      <c r="BN3117" s="78"/>
      <c r="BO3117" s="414"/>
      <c r="BP3117" s="78"/>
      <c r="BQ3117" s="414"/>
      <c r="BR3117" s="383"/>
      <c r="BS3117" s="78"/>
      <c r="BT3117" s="83"/>
      <c r="BU3117" s="75"/>
      <c r="BV3117" s="74"/>
      <c r="BW3117" s="74"/>
      <c r="BX3117" s="103"/>
      <c r="BY3117" s="112">
        <f t="shared" si="298"/>
        <v>3112</v>
      </c>
      <c r="BZ3117" s="65">
        <f t="shared" si="299"/>
        <v>121525000</v>
      </c>
      <c r="CA3117" s="359">
        <f t="shared" si="300"/>
        <v>29</v>
      </c>
      <c r="CB3117" s="359">
        <f t="shared" si="301"/>
        <v>6</v>
      </c>
      <c r="CC3117" s="359">
        <f t="shared" si="302"/>
        <v>2023</v>
      </c>
      <c r="CD3117" s="359" t="str">
        <f t="shared" si="303"/>
        <v>296202388001INUNDACION</v>
      </c>
    </row>
    <row r="3118" spans="1:82" s="121" customFormat="1" ht="336" customHeight="1">
      <c r="A3118" s="13"/>
      <c r="B3118" s="13"/>
      <c r="C3118" s="13"/>
      <c r="D3118" s="212">
        <v>45114</v>
      </c>
      <c r="E3118" s="210" t="s">
        <v>1756</v>
      </c>
      <c r="F3118" s="211" t="s">
        <v>1756</v>
      </c>
      <c r="G3118" s="111" t="s">
        <v>2896</v>
      </c>
      <c r="H3118" s="85" t="str">
        <f>VLOOKUP(E3118&amp;F3118,Divipola!$C$1:$F$1149,4,FALSE)</f>
        <v>88001</v>
      </c>
      <c r="I3118" s="77"/>
      <c r="J3118" s="181"/>
      <c r="K3118" s="207"/>
      <c r="L3118" s="207"/>
      <c r="M3118" s="207">
        <v>2</v>
      </c>
      <c r="N3118" s="207"/>
      <c r="O3118" s="207"/>
      <c r="P3118" s="207"/>
      <c r="Q3118" s="207"/>
      <c r="R3118" s="207"/>
      <c r="S3118" s="207"/>
      <c r="T3118" s="207"/>
      <c r="U3118" s="207"/>
      <c r="V3118" s="207"/>
      <c r="W3118" s="207"/>
      <c r="X3118" s="207"/>
      <c r="Y3118" s="207"/>
      <c r="Z3118" s="208"/>
      <c r="AA3118" s="186"/>
      <c r="AB3118" s="383"/>
      <c r="AC3118" s="73"/>
      <c r="AD3118" s="414"/>
      <c r="AE3118" s="393"/>
      <c r="AF3118" s="78"/>
      <c r="AG3118" s="414"/>
      <c r="AH3118" s="383"/>
      <c r="AI3118" s="453"/>
      <c r="AJ3118" s="453"/>
      <c r="AK3118" s="414"/>
      <c r="AL3118" s="383"/>
      <c r="AM3118" s="383"/>
      <c r="AN3118" s="523"/>
      <c r="AO3118" s="414"/>
      <c r="AP3118" s="548"/>
      <c r="AQ3118" s="414"/>
      <c r="AR3118" s="78"/>
      <c r="AS3118" s="78"/>
      <c r="AT3118" s="414"/>
      <c r="AU3118" s="548"/>
      <c r="AV3118" s="548"/>
      <c r="AW3118" s="414"/>
      <c r="AX3118" s="383"/>
      <c r="AY3118" s="548"/>
      <c r="AZ3118" s="414"/>
      <c r="BA3118" s="383"/>
      <c r="BB3118" s="548"/>
      <c r="BC3118" s="78"/>
      <c r="BD3118" s="414"/>
      <c r="BE3118" s="414"/>
      <c r="BF3118" s="414"/>
      <c r="BG3118" s="414"/>
      <c r="BH3118" s="414"/>
      <c r="BI3118" s="383"/>
      <c r="BJ3118" s="383"/>
      <c r="BK3118" s="78"/>
      <c r="BL3118" s="414"/>
      <c r="BM3118" s="383"/>
      <c r="BN3118" s="78"/>
      <c r="BO3118" s="414"/>
      <c r="BP3118" s="78"/>
      <c r="BQ3118" s="414"/>
      <c r="BR3118" s="383"/>
      <c r="BS3118" s="78"/>
      <c r="BT3118" s="83"/>
      <c r="BU3118" s="75"/>
      <c r="BV3118" s="74"/>
      <c r="BW3118" s="74"/>
      <c r="BX3118" s="98" t="s">
        <v>6764</v>
      </c>
      <c r="BY3118" s="112">
        <f t="shared" si="298"/>
        <v>3113</v>
      </c>
      <c r="BZ3118" s="65">
        <f t="shared" si="299"/>
        <v>0</v>
      </c>
      <c r="CA3118" s="359">
        <f t="shared" si="300"/>
        <v>7</v>
      </c>
      <c r="CB3118" s="359">
        <f t="shared" si="301"/>
        <v>7</v>
      </c>
      <c r="CC3118" s="359">
        <f t="shared" si="302"/>
        <v>2023</v>
      </c>
      <c r="CD3118" s="359" t="str">
        <f t="shared" si="303"/>
        <v>77202388001CASO FORTUITO</v>
      </c>
    </row>
    <row r="3119" spans="1:82" s="121" customFormat="1" ht="15" customHeight="1">
      <c r="A3119" s="13"/>
      <c r="B3119" s="13"/>
      <c r="C3119" s="13"/>
      <c r="D3119" s="212">
        <v>45114</v>
      </c>
      <c r="E3119" s="210" t="s">
        <v>2718</v>
      </c>
      <c r="F3119" s="211" t="s">
        <v>2777</v>
      </c>
      <c r="G3119" s="111" t="s">
        <v>2815</v>
      </c>
      <c r="H3119" s="85" t="str">
        <f>VLOOKUP(E3119&amp;F3119,Divipola!$C$1:$F$1149,4,FALSE)</f>
        <v>25736</v>
      </c>
      <c r="I3119" s="77"/>
      <c r="J3119" s="181"/>
      <c r="K3119" s="108"/>
      <c r="L3119" s="108">
        <v>4</v>
      </c>
      <c r="M3119" s="108"/>
      <c r="N3119" s="108"/>
      <c r="O3119" s="108">
        <v>1</v>
      </c>
      <c r="P3119" s="108"/>
      <c r="Q3119" s="108">
        <v>1</v>
      </c>
      <c r="R3119" s="108"/>
      <c r="S3119" s="108"/>
      <c r="T3119" s="108"/>
      <c r="U3119" s="108"/>
      <c r="V3119" s="108"/>
      <c r="W3119" s="108"/>
      <c r="X3119" s="108"/>
      <c r="Y3119" s="108"/>
      <c r="Z3119" s="109"/>
      <c r="AA3119" s="113"/>
      <c r="AB3119" s="383"/>
      <c r="AC3119" s="73"/>
      <c r="AD3119" s="414"/>
      <c r="AE3119" s="393"/>
      <c r="AF3119" s="78"/>
      <c r="AG3119" s="414"/>
      <c r="AH3119" s="383"/>
      <c r="AI3119" s="453"/>
      <c r="AJ3119" s="453"/>
      <c r="AK3119" s="414"/>
      <c r="AL3119" s="383"/>
      <c r="AM3119" s="383"/>
      <c r="AN3119" s="523"/>
      <c r="AO3119" s="414"/>
      <c r="AP3119" s="548"/>
      <c r="AQ3119" s="414"/>
      <c r="AR3119" s="78"/>
      <c r="AS3119" s="78"/>
      <c r="AT3119" s="414"/>
      <c r="AU3119" s="548"/>
      <c r="AV3119" s="548"/>
      <c r="AW3119" s="414"/>
      <c r="AX3119" s="383"/>
      <c r="AY3119" s="548"/>
      <c r="AZ3119" s="414"/>
      <c r="BA3119" s="383"/>
      <c r="BB3119" s="548"/>
      <c r="BC3119" s="78"/>
      <c r="BD3119" s="414"/>
      <c r="BE3119" s="414"/>
      <c r="BF3119" s="414"/>
      <c r="BG3119" s="414"/>
      <c r="BH3119" s="414"/>
      <c r="BI3119" s="383"/>
      <c r="BJ3119" s="383"/>
      <c r="BK3119" s="78"/>
      <c r="BL3119" s="414"/>
      <c r="BM3119" s="383"/>
      <c r="BN3119" s="78"/>
      <c r="BO3119" s="414"/>
      <c r="BP3119" s="78"/>
      <c r="BQ3119" s="414"/>
      <c r="BR3119" s="383"/>
      <c r="BS3119" s="78"/>
      <c r="BT3119" s="83"/>
      <c r="BU3119" s="75"/>
      <c r="BV3119" s="74"/>
      <c r="BW3119" s="74"/>
      <c r="BX3119" s="98" t="s">
        <v>5645</v>
      </c>
      <c r="BY3119" s="112">
        <f t="shared" si="298"/>
        <v>3114</v>
      </c>
      <c r="BZ3119" s="65">
        <f t="shared" si="299"/>
        <v>0</v>
      </c>
      <c r="CA3119" s="359">
        <f t="shared" si="300"/>
        <v>7</v>
      </c>
      <c r="CB3119" s="359">
        <f t="shared" si="301"/>
        <v>7</v>
      </c>
      <c r="CC3119" s="359">
        <f t="shared" si="302"/>
        <v>2023</v>
      </c>
      <c r="CD3119" s="359" t="str">
        <f t="shared" si="303"/>
        <v>77202325736EXPLOSION</v>
      </c>
    </row>
    <row r="3120" spans="1:82" s="121" customFormat="1" ht="144" customHeight="1">
      <c r="A3120" s="13"/>
      <c r="B3120" s="13"/>
      <c r="C3120" s="13"/>
      <c r="D3120" s="212">
        <v>45115</v>
      </c>
      <c r="E3120" s="210" t="s">
        <v>2161</v>
      </c>
      <c r="F3120" s="211" t="s">
        <v>749</v>
      </c>
      <c r="G3120" s="111" t="s">
        <v>2808</v>
      </c>
      <c r="H3120" s="85" t="str">
        <f>VLOOKUP(E3120&amp;F3120,Divipola!$C$1:$F$1149,4,FALSE)</f>
        <v>17442</v>
      </c>
      <c r="I3120" s="77"/>
      <c r="J3120" s="181"/>
      <c r="K3120" s="108"/>
      <c r="L3120" s="108"/>
      <c r="M3120" s="108"/>
      <c r="N3120" s="108"/>
      <c r="O3120" s="108"/>
      <c r="P3120" s="108"/>
      <c r="Q3120" s="108"/>
      <c r="R3120" s="108">
        <v>1</v>
      </c>
      <c r="S3120" s="108"/>
      <c r="T3120" s="108"/>
      <c r="U3120" s="108"/>
      <c r="V3120" s="108"/>
      <c r="W3120" s="108"/>
      <c r="X3120" s="108"/>
      <c r="Y3120" s="108"/>
      <c r="Z3120" s="109"/>
      <c r="AA3120" s="113"/>
      <c r="AB3120" s="383"/>
      <c r="AC3120" s="73"/>
      <c r="AD3120" s="414"/>
      <c r="AE3120" s="393"/>
      <c r="AF3120" s="78"/>
      <c r="AG3120" s="414"/>
      <c r="AH3120" s="383" t="s">
        <v>8253</v>
      </c>
      <c r="AI3120" s="623">
        <v>3800</v>
      </c>
      <c r="AJ3120" s="623">
        <v>150</v>
      </c>
      <c r="AK3120" s="414">
        <v>1101919115.5</v>
      </c>
      <c r="AL3120" s="383"/>
      <c r="AM3120" s="383"/>
      <c r="AN3120" s="523"/>
      <c r="AO3120" s="414"/>
      <c r="AP3120" s="548"/>
      <c r="AQ3120" s="414"/>
      <c r="AR3120" s="78"/>
      <c r="AS3120" s="78"/>
      <c r="AT3120" s="414"/>
      <c r="AU3120" s="548"/>
      <c r="AV3120" s="548"/>
      <c r="AW3120" s="414"/>
      <c r="AX3120" s="383"/>
      <c r="AY3120" s="548"/>
      <c r="AZ3120" s="414"/>
      <c r="BA3120" s="383"/>
      <c r="BB3120" s="548"/>
      <c r="BC3120" s="78"/>
      <c r="BD3120" s="414"/>
      <c r="BE3120" s="414"/>
      <c r="BF3120" s="414"/>
      <c r="BG3120" s="414"/>
      <c r="BH3120" s="414"/>
      <c r="BI3120" s="383"/>
      <c r="BJ3120" s="383"/>
      <c r="BK3120" s="78"/>
      <c r="BL3120" s="414"/>
      <c r="BM3120" s="383"/>
      <c r="BN3120" s="78"/>
      <c r="BO3120" s="414"/>
      <c r="BP3120" s="78"/>
      <c r="BQ3120" s="414"/>
      <c r="BR3120" s="383"/>
      <c r="BS3120" s="78"/>
      <c r="BT3120" s="83"/>
      <c r="BU3120" s="75"/>
      <c r="BV3120" s="74"/>
      <c r="BW3120" s="74"/>
      <c r="BX3120" s="103" t="s">
        <v>5638</v>
      </c>
      <c r="BY3120" s="112">
        <f t="shared" si="298"/>
        <v>3115</v>
      </c>
      <c r="BZ3120" s="65">
        <f t="shared" si="299"/>
        <v>1101919115.5</v>
      </c>
      <c r="CA3120" s="359">
        <f t="shared" si="300"/>
        <v>8</v>
      </c>
      <c r="CB3120" s="359">
        <f t="shared" si="301"/>
        <v>7</v>
      </c>
      <c r="CC3120" s="359">
        <f t="shared" si="302"/>
        <v>2023</v>
      </c>
      <c r="CD3120" s="359" t="str">
        <f t="shared" si="303"/>
        <v>87202317442AVENIDA TORRENCIAL</v>
      </c>
    </row>
    <row r="3121" spans="1:82" s="121" customFormat="1" ht="15" customHeight="1">
      <c r="A3121" s="13"/>
      <c r="B3121" s="13"/>
      <c r="C3121" s="13"/>
      <c r="D3121" s="212">
        <v>45115</v>
      </c>
      <c r="E3121" s="210" t="s">
        <v>2829</v>
      </c>
      <c r="F3121" s="211" t="s">
        <v>2462</v>
      </c>
      <c r="G3121" s="111" t="s">
        <v>2827</v>
      </c>
      <c r="H3121" s="85" t="str">
        <f>VLOOKUP(E3121&amp;F3121,Divipola!$C$1:$F$1149,4,FALSE)</f>
        <v>05425</v>
      </c>
      <c r="I3121" s="77"/>
      <c r="J3121" s="181"/>
      <c r="K3121" s="108"/>
      <c r="L3121" s="108"/>
      <c r="M3121" s="108"/>
      <c r="N3121" s="108">
        <v>12</v>
      </c>
      <c r="O3121" s="108">
        <v>3</v>
      </c>
      <c r="P3121" s="108"/>
      <c r="Q3121" s="108">
        <v>3</v>
      </c>
      <c r="R3121" s="108">
        <v>1</v>
      </c>
      <c r="S3121" s="108"/>
      <c r="T3121" s="108"/>
      <c r="U3121" s="108"/>
      <c r="V3121" s="108"/>
      <c r="W3121" s="108"/>
      <c r="X3121" s="108"/>
      <c r="Y3121" s="108"/>
      <c r="Z3121" s="109"/>
      <c r="AA3121" s="113"/>
      <c r="AB3121" s="383"/>
      <c r="AC3121" s="73"/>
      <c r="AD3121" s="414"/>
      <c r="AE3121" s="393"/>
      <c r="AF3121" s="78"/>
      <c r="AG3121" s="414"/>
      <c r="AH3121" s="383"/>
      <c r="AI3121" s="453"/>
      <c r="AJ3121" s="453"/>
      <c r="AK3121" s="414"/>
      <c r="AL3121" s="383"/>
      <c r="AM3121" s="383"/>
      <c r="AN3121" s="523"/>
      <c r="AO3121" s="414"/>
      <c r="AP3121" s="548"/>
      <c r="AQ3121" s="414"/>
      <c r="AR3121" s="78"/>
      <c r="AS3121" s="78"/>
      <c r="AT3121" s="414"/>
      <c r="AU3121" s="548"/>
      <c r="AV3121" s="548"/>
      <c r="AW3121" s="414"/>
      <c r="AX3121" s="383"/>
      <c r="AY3121" s="548"/>
      <c r="AZ3121" s="414"/>
      <c r="BA3121" s="383"/>
      <c r="BB3121" s="548"/>
      <c r="BC3121" s="78"/>
      <c r="BD3121" s="414"/>
      <c r="BE3121" s="414"/>
      <c r="BF3121" s="414"/>
      <c r="BG3121" s="414"/>
      <c r="BH3121" s="414"/>
      <c r="BI3121" s="383"/>
      <c r="BJ3121" s="383"/>
      <c r="BK3121" s="78"/>
      <c r="BL3121" s="414"/>
      <c r="BM3121" s="383"/>
      <c r="BN3121" s="78"/>
      <c r="BO3121" s="414"/>
      <c r="BP3121" s="78"/>
      <c r="BQ3121" s="414"/>
      <c r="BR3121" s="383"/>
      <c r="BS3121" s="78"/>
      <c r="BT3121" s="83"/>
      <c r="BU3121" s="75"/>
      <c r="BV3121" s="74"/>
      <c r="BW3121" s="74"/>
      <c r="BX3121" s="98" t="s">
        <v>5642</v>
      </c>
      <c r="BY3121" s="112">
        <f t="shared" si="298"/>
        <v>3116</v>
      </c>
      <c r="BZ3121" s="65">
        <f t="shared" si="299"/>
        <v>0</v>
      </c>
      <c r="CA3121" s="359">
        <f t="shared" si="300"/>
        <v>8</v>
      </c>
      <c r="CB3121" s="359">
        <f t="shared" si="301"/>
        <v>7</v>
      </c>
      <c r="CC3121" s="359">
        <f t="shared" si="302"/>
        <v>2023</v>
      </c>
      <c r="CD3121" s="359" t="str">
        <f t="shared" si="303"/>
        <v>87202305425MOVIMIENTO EN MASA</v>
      </c>
    </row>
    <row r="3122" spans="1:82" s="121" customFormat="1" ht="108" customHeight="1">
      <c r="A3122" s="13"/>
      <c r="B3122" s="13"/>
      <c r="C3122" s="13"/>
      <c r="D3122" s="212">
        <v>45115</v>
      </c>
      <c r="E3122" s="210" t="s">
        <v>2723</v>
      </c>
      <c r="F3122" s="211" t="s">
        <v>2711</v>
      </c>
      <c r="G3122" s="111" t="s">
        <v>2810</v>
      </c>
      <c r="H3122" s="85" t="str">
        <f>VLOOKUP(E3122&amp;F3122,Divipola!$C$1:$F$1149,4,FALSE)</f>
        <v>13074</v>
      </c>
      <c r="I3122" s="77"/>
      <c r="J3122" s="181"/>
      <c r="K3122" s="108">
        <v>2</v>
      </c>
      <c r="L3122" s="108"/>
      <c r="M3122" s="108"/>
      <c r="N3122" s="108">
        <v>2</v>
      </c>
      <c r="O3122" s="108"/>
      <c r="P3122" s="108"/>
      <c r="Q3122" s="108"/>
      <c r="R3122" s="108"/>
      <c r="S3122" s="108"/>
      <c r="T3122" s="108"/>
      <c r="U3122" s="108"/>
      <c r="V3122" s="108"/>
      <c r="W3122" s="108"/>
      <c r="X3122" s="108"/>
      <c r="Y3122" s="108"/>
      <c r="Z3122" s="109"/>
      <c r="AA3122" s="113"/>
      <c r="AB3122" s="383"/>
      <c r="AC3122" s="73"/>
      <c r="AD3122" s="414"/>
      <c r="AE3122" s="393"/>
      <c r="AF3122" s="78"/>
      <c r="AG3122" s="414"/>
      <c r="AH3122" s="383"/>
      <c r="AI3122" s="453"/>
      <c r="AJ3122" s="453"/>
      <c r="AK3122" s="414"/>
      <c r="AL3122" s="383"/>
      <c r="AM3122" s="383"/>
      <c r="AN3122" s="523"/>
      <c r="AO3122" s="414"/>
      <c r="AP3122" s="548"/>
      <c r="AQ3122" s="414"/>
      <c r="AR3122" s="78"/>
      <c r="AS3122" s="78"/>
      <c r="AT3122" s="414"/>
      <c r="AU3122" s="548"/>
      <c r="AV3122" s="548"/>
      <c r="AW3122" s="414"/>
      <c r="AX3122" s="383"/>
      <c r="AY3122" s="548"/>
      <c r="AZ3122" s="414"/>
      <c r="BA3122" s="383"/>
      <c r="BB3122" s="548"/>
      <c r="BC3122" s="78"/>
      <c r="BD3122" s="414"/>
      <c r="BE3122" s="414"/>
      <c r="BF3122" s="414"/>
      <c r="BG3122" s="414"/>
      <c r="BH3122" s="414"/>
      <c r="BI3122" s="383"/>
      <c r="BJ3122" s="383"/>
      <c r="BK3122" s="78"/>
      <c r="BL3122" s="414"/>
      <c r="BM3122" s="383"/>
      <c r="BN3122" s="78"/>
      <c r="BO3122" s="414"/>
      <c r="BP3122" s="78"/>
      <c r="BQ3122" s="414"/>
      <c r="BR3122" s="383"/>
      <c r="BS3122" s="78"/>
      <c r="BT3122" s="83"/>
      <c r="BU3122" s="75"/>
      <c r="BV3122" s="74"/>
      <c r="BW3122" s="74"/>
      <c r="BX3122" s="98" t="s">
        <v>5643</v>
      </c>
      <c r="BY3122" s="112">
        <f t="shared" si="298"/>
        <v>3117</v>
      </c>
      <c r="BZ3122" s="65">
        <f t="shared" si="299"/>
        <v>0</v>
      </c>
      <c r="CA3122" s="359">
        <f t="shared" si="300"/>
        <v>8</v>
      </c>
      <c r="CB3122" s="359">
        <f t="shared" si="301"/>
        <v>7</v>
      </c>
      <c r="CC3122" s="359">
        <f t="shared" si="302"/>
        <v>2023</v>
      </c>
      <c r="CD3122" s="359" t="str">
        <f t="shared" si="303"/>
        <v>87202313074ACCIDENTE MINERO</v>
      </c>
    </row>
    <row r="3123" spans="1:82" s="121" customFormat="1" ht="15" customHeight="1">
      <c r="A3123" s="13"/>
      <c r="B3123" s="13"/>
      <c r="C3123" s="13"/>
      <c r="D3123" s="212">
        <v>45115</v>
      </c>
      <c r="E3123" s="210" t="s">
        <v>2829</v>
      </c>
      <c r="F3123" s="211" t="s">
        <v>1381</v>
      </c>
      <c r="G3123" s="111" t="s">
        <v>2807</v>
      </c>
      <c r="H3123" s="85" t="str">
        <f>VLOOKUP(E3123&amp;F3123,Divipola!$C$1:$F$1149,4,FALSE)</f>
        <v>05660</v>
      </c>
      <c r="I3123" s="77"/>
      <c r="J3123" s="181"/>
      <c r="K3123" s="146">
        <v>2</v>
      </c>
      <c r="L3123" s="146"/>
      <c r="M3123" s="146"/>
      <c r="N3123" s="146">
        <v>42</v>
      </c>
      <c r="O3123" s="146">
        <v>10</v>
      </c>
      <c r="P3123" s="146"/>
      <c r="Q3123" s="146">
        <v>10</v>
      </c>
      <c r="R3123" s="146"/>
      <c r="S3123" s="146"/>
      <c r="T3123" s="146"/>
      <c r="U3123" s="146"/>
      <c r="V3123" s="146"/>
      <c r="W3123" s="146"/>
      <c r="X3123" s="146"/>
      <c r="Y3123" s="146"/>
      <c r="Z3123" s="147"/>
      <c r="AA3123" s="148" t="s">
        <v>5641</v>
      </c>
      <c r="AB3123" s="383"/>
      <c r="AC3123" s="73"/>
      <c r="AD3123" s="414"/>
      <c r="AE3123" s="393"/>
      <c r="AF3123" s="78"/>
      <c r="AG3123" s="414"/>
      <c r="AH3123" s="383"/>
      <c r="AI3123" s="453"/>
      <c r="AJ3123" s="453"/>
      <c r="AK3123" s="414"/>
      <c r="AL3123" s="383"/>
      <c r="AM3123" s="383"/>
      <c r="AN3123" s="523"/>
      <c r="AO3123" s="414"/>
      <c r="AP3123" s="548"/>
      <c r="AQ3123" s="414"/>
      <c r="AR3123" s="78"/>
      <c r="AS3123" s="78"/>
      <c r="AT3123" s="414"/>
      <c r="AU3123" s="548"/>
      <c r="AV3123" s="548"/>
      <c r="AW3123" s="414"/>
      <c r="AX3123" s="383"/>
      <c r="AY3123" s="548"/>
      <c r="AZ3123" s="414"/>
      <c r="BA3123" s="383"/>
      <c r="BB3123" s="548"/>
      <c r="BC3123" s="78"/>
      <c r="BD3123" s="414"/>
      <c r="BE3123" s="414"/>
      <c r="BF3123" s="414"/>
      <c r="BG3123" s="414"/>
      <c r="BH3123" s="414"/>
      <c r="BI3123" s="383"/>
      <c r="BJ3123" s="383"/>
      <c r="BK3123" s="78"/>
      <c r="BL3123" s="414"/>
      <c r="BM3123" s="383"/>
      <c r="BN3123" s="78"/>
      <c r="BO3123" s="414"/>
      <c r="BP3123" s="78"/>
      <c r="BQ3123" s="414"/>
      <c r="BR3123" s="383"/>
      <c r="BS3123" s="78"/>
      <c r="BT3123" s="83"/>
      <c r="BU3123" s="75"/>
      <c r="BV3123" s="74"/>
      <c r="BW3123" s="74"/>
      <c r="BX3123" s="98" t="s">
        <v>5644</v>
      </c>
      <c r="BY3123" s="112">
        <f t="shared" si="298"/>
        <v>3118</v>
      </c>
      <c r="BZ3123" s="65">
        <f t="shared" si="299"/>
        <v>0</v>
      </c>
      <c r="CA3123" s="359">
        <f t="shared" si="300"/>
        <v>8</v>
      </c>
      <c r="CB3123" s="359">
        <f t="shared" si="301"/>
        <v>7</v>
      </c>
      <c r="CC3123" s="359">
        <f t="shared" si="302"/>
        <v>2023</v>
      </c>
      <c r="CD3123" s="359" t="str">
        <f t="shared" si="303"/>
        <v>87202305660CRECIENTE SUBITA</v>
      </c>
    </row>
    <row r="3124" spans="1:82" s="121" customFormat="1" ht="14.25" customHeight="1">
      <c r="A3124" s="13"/>
      <c r="B3124" s="13"/>
      <c r="C3124" s="13"/>
      <c r="D3124" s="212">
        <v>45116</v>
      </c>
      <c r="E3124" s="210" t="s">
        <v>2835</v>
      </c>
      <c r="F3124" s="211" t="s">
        <v>448</v>
      </c>
      <c r="G3124" s="111" t="s">
        <v>2800</v>
      </c>
      <c r="H3124" s="85" t="str">
        <f>VLOOKUP(E3124&amp;F3124,Divipola!$C$1:$F$1149,4,FALSE)</f>
        <v>47551</v>
      </c>
      <c r="I3124" s="77"/>
      <c r="J3124" s="181"/>
      <c r="K3124" s="108"/>
      <c r="L3124" s="108"/>
      <c r="M3124" s="108"/>
      <c r="N3124" s="108">
        <v>7</v>
      </c>
      <c r="O3124" s="108">
        <v>1</v>
      </c>
      <c r="P3124" s="108"/>
      <c r="Q3124" s="108">
        <v>1</v>
      </c>
      <c r="R3124" s="108"/>
      <c r="S3124" s="108"/>
      <c r="T3124" s="108"/>
      <c r="U3124" s="108"/>
      <c r="V3124" s="108"/>
      <c r="W3124" s="108"/>
      <c r="X3124" s="108"/>
      <c r="Y3124" s="108"/>
      <c r="Z3124" s="109"/>
      <c r="AA3124" s="113"/>
      <c r="AB3124" s="383"/>
      <c r="AC3124" s="73"/>
      <c r="AD3124" s="414"/>
      <c r="AE3124" s="393"/>
      <c r="AF3124" s="78"/>
      <c r="AG3124" s="414"/>
      <c r="AH3124" s="383"/>
      <c r="AI3124" s="453"/>
      <c r="AJ3124" s="453"/>
      <c r="AK3124" s="414"/>
      <c r="AL3124" s="383"/>
      <c r="AM3124" s="383"/>
      <c r="AN3124" s="523"/>
      <c r="AO3124" s="414"/>
      <c r="AP3124" s="548"/>
      <c r="AQ3124" s="414"/>
      <c r="AR3124" s="78"/>
      <c r="AS3124" s="78"/>
      <c r="AT3124" s="414"/>
      <c r="AU3124" s="548"/>
      <c r="AV3124" s="548"/>
      <c r="AW3124" s="414"/>
      <c r="AX3124" s="383"/>
      <c r="AY3124" s="548"/>
      <c r="AZ3124" s="414"/>
      <c r="BA3124" s="383"/>
      <c r="BB3124" s="548"/>
      <c r="BC3124" s="78"/>
      <c r="BD3124" s="414"/>
      <c r="BE3124" s="414"/>
      <c r="BF3124" s="414"/>
      <c r="BG3124" s="414"/>
      <c r="BH3124" s="414"/>
      <c r="BI3124" s="383"/>
      <c r="BJ3124" s="383"/>
      <c r="BK3124" s="78"/>
      <c r="BL3124" s="414"/>
      <c r="BM3124" s="383"/>
      <c r="BN3124" s="78"/>
      <c r="BO3124" s="414"/>
      <c r="BP3124" s="78"/>
      <c r="BQ3124" s="414"/>
      <c r="BR3124" s="383"/>
      <c r="BS3124" s="78"/>
      <c r="BT3124" s="83"/>
      <c r="BU3124" s="75"/>
      <c r="BV3124" s="74"/>
      <c r="BW3124" s="74"/>
      <c r="BX3124" s="98" t="s">
        <v>5646</v>
      </c>
      <c r="BY3124" s="112">
        <f t="shared" si="298"/>
        <v>3119</v>
      </c>
      <c r="BZ3124" s="65">
        <f t="shared" si="299"/>
        <v>0</v>
      </c>
      <c r="CA3124" s="359">
        <f t="shared" si="300"/>
        <v>9</v>
      </c>
      <c r="CB3124" s="359">
        <f t="shared" si="301"/>
        <v>7</v>
      </c>
      <c r="CC3124" s="359">
        <f t="shared" si="302"/>
        <v>2023</v>
      </c>
      <c r="CD3124" s="359" t="str">
        <f t="shared" si="303"/>
        <v>97202347551INCENDIO ESTRUCTURAL</v>
      </c>
    </row>
    <row r="3125" spans="1:82" s="121" customFormat="1" ht="15" customHeight="1">
      <c r="A3125" s="13"/>
      <c r="B3125" s="13"/>
      <c r="C3125" s="13"/>
      <c r="D3125" s="212">
        <v>45116</v>
      </c>
      <c r="E3125" s="210" t="s">
        <v>2829</v>
      </c>
      <c r="F3125" s="211" t="s">
        <v>2663</v>
      </c>
      <c r="G3125" s="111" t="s">
        <v>2800</v>
      </c>
      <c r="H3125" s="85" t="str">
        <f>VLOOKUP(E3125&amp;F3125,Divipola!$C$1:$F$1149,4,FALSE)</f>
        <v>05088</v>
      </c>
      <c r="I3125" s="77"/>
      <c r="J3125" s="181"/>
      <c r="K3125" s="203"/>
      <c r="L3125" s="203">
        <v>2</v>
      </c>
      <c r="M3125" s="203"/>
      <c r="N3125" s="203">
        <v>10</v>
      </c>
      <c r="O3125" s="203">
        <v>10</v>
      </c>
      <c r="P3125" s="203">
        <v>2</v>
      </c>
      <c r="Q3125" s="203">
        <v>8</v>
      </c>
      <c r="R3125" s="203"/>
      <c r="S3125" s="203"/>
      <c r="T3125" s="203"/>
      <c r="U3125" s="203"/>
      <c r="V3125" s="203"/>
      <c r="W3125" s="203"/>
      <c r="X3125" s="203"/>
      <c r="Y3125" s="203"/>
      <c r="Z3125" s="204"/>
      <c r="AA3125" s="186"/>
      <c r="AB3125" s="383"/>
      <c r="AC3125" s="73"/>
      <c r="AD3125" s="414"/>
      <c r="AE3125" s="393"/>
      <c r="AF3125" s="78"/>
      <c r="AG3125" s="414"/>
      <c r="AH3125" s="383"/>
      <c r="AI3125" s="453"/>
      <c r="AJ3125" s="453"/>
      <c r="AK3125" s="414"/>
      <c r="AL3125" s="383"/>
      <c r="AM3125" s="383"/>
      <c r="AN3125" s="523"/>
      <c r="AO3125" s="414"/>
      <c r="AP3125" s="548"/>
      <c r="AQ3125" s="414"/>
      <c r="AR3125" s="78"/>
      <c r="AS3125" s="78"/>
      <c r="AT3125" s="414"/>
      <c r="AU3125" s="548"/>
      <c r="AV3125" s="548"/>
      <c r="AW3125" s="414"/>
      <c r="AX3125" s="383"/>
      <c r="AY3125" s="548"/>
      <c r="AZ3125" s="414"/>
      <c r="BA3125" s="383"/>
      <c r="BB3125" s="548"/>
      <c r="BC3125" s="78"/>
      <c r="BD3125" s="414"/>
      <c r="BE3125" s="414"/>
      <c r="BF3125" s="414"/>
      <c r="BG3125" s="414"/>
      <c r="BH3125" s="414"/>
      <c r="BI3125" s="383"/>
      <c r="BJ3125" s="383"/>
      <c r="BK3125" s="78"/>
      <c r="BL3125" s="414"/>
      <c r="BM3125" s="383"/>
      <c r="BN3125" s="78"/>
      <c r="BO3125" s="414"/>
      <c r="BP3125" s="78"/>
      <c r="BQ3125" s="414"/>
      <c r="BR3125" s="383"/>
      <c r="BS3125" s="78"/>
      <c r="BT3125" s="83"/>
      <c r="BU3125" s="75"/>
      <c r="BV3125" s="74"/>
      <c r="BW3125" s="74"/>
      <c r="BX3125" s="98" t="s">
        <v>5649</v>
      </c>
      <c r="BY3125" s="112">
        <f t="shared" si="298"/>
        <v>3120</v>
      </c>
      <c r="BZ3125" s="65">
        <f t="shared" si="299"/>
        <v>0</v>
      </c>
      <c r="CA3125" s="359">
        <f t="shared" si="300"/>
        <v>9</v>
      </c>
      <c r="CB3125" s="359">
        <f t="shared" si="301"/>
        <v>7</v>
      </c>
      <c r="CC3125" s="359">
        <f t="shared" si="302"/>
        <v>2023</v>
      </c>
      <c r="CD3125" s="359" t="str">
        <f t="shared" si="303"/>
        <v>97202305088INCENDIO ESTRUCTURAL</v>
      </c>
    </row>
    <row r="3126" spans="1:82" s="121" customFormat="1" ht="15" customHeight="1">
      <c r="A3126" s="13"/>
      <c r="B3126" s="13"/>
      <c r="C3126" s="13"/>
      <c r="D3126" s="212">
        <v>45116</v>
      </c>
      <c r="E3126" s="210" t="s">
        <v>2830</v>
      </c>
      <c r="F3126" s="211" t="s">
        <v>1774</v>
      </c>
      <c r="G3126" s="111" t="s">
        <v>2814</v>
      </c>
      <c r="H3126" s="85" t="str">
        <f>VLOOKUP(E3126&amp;F3126,Divipola!$C$1:$F$1149,4,FALSE)</f>
        <v>68770</v>
      </c>
      <c r="I3126" s="77"/>
      <c r="J3126" s="181"/>
      <c r="K3126" s="146"/>
      <c r="L3126" s="146">
        <v>3</v>
      </c>
      <c r="M3126" s="146"/>
      <c r="N3126" s="146">
        <v>3</v>
      </c>
      <c r="O3126" s="146"/>
      <c r="P3126" s="146"/>
      <c r="Q3126" s="146"/>
      <c r="R3126" s="146"/>
      <c r="S3126" s="146"/>
      <c r="T3126" s="146"/>
      <c r="U3126" s="146"/>
      <c r="V3126" s="146"/>
      <c r="W3126" s="146"/>
      <c r="X3126" s="146"/>
      <c r="Y3126" s="146"/>
      <c r="Z3126" s="146"/>
      <c r="AA3126" s="148"/>
      <c r="AB3126" s="383"/>
      <c r="AC3126" s="73"/>
      <c r="AD3126" s="414"/>
      <c r="AE3126" s="393"/>
      <c r="AF3126" s="78"/>
      <c r="AG3126" s="414"/>
      <c r="AH3126" s="383"/>
      <c r="AI3126" s="453"/>
      <c r="AJ3126" s="453"/>
      <c r="AK3126" s="414"/>
      <c r="AL3126" s="383"/>
      <c r="AM3126" s="383"/>
      <c r="AN3126" s="523"/>
      <c r="AO3126" s="414"/>
      <c r="AP3126" s="548"/>
      <c r="AQ3126" s="414"/>
      <c r="AR3126" s="78"/>
      <c r="AS3126" s="78"/>
      <c r="AT3126" s="414"/>
      <c r="AU3126" s="548"/>
      <c r="AV3126" s="548"/>
      <c r="AW3126" s="414"/>
      <c r="AX3126" s="383"/>
      <c r="AY3126" s="548"/>
      <c r="AZ3126" s="414"/>
      <c r="BA3126" s="383"/>
      <c r="BB3126" s="548"/>
      <c r="BC3126" s="78"/>
      <c r="BD3126" s="414"/>
      <c r="BE3126" s="414"/>
      <c r="BF3126" s="414"/>
      <c r="BG3126" s="414"/>
      <c r="BH3126" s="414"/>
      <c r="BI3126" s="383"/>
      <c r="BJ3126" s="383"/>
      <c r="BK3126" s="78"/>
      <c r="BL3126" s="414"/>
      <c r="BM3126" s="383"/>
      <c r="BN3126" s="78"/>
      <c r="BO3126" s="414"/>
      <c r="BP3126" s="78"/>
      <c r="BQ3126" s="414"/>
      <c r="BR3126" s="383"/>
      <c r="BS3126" s="78"/>
      <c r="BT3126" s="83"/>
      <c r="BU3126" s="75"/>
      <c r="BV3126" s="74"/>
      <c r="BW3126" s="74"/>
      <c r="BX3126" s="98" t="s">
        <v>5647</v>
      </c>
      <c r="BY3126" s="112">
        <f t="shared" si="298"/>
        <v>3121</v>
      </c>
      <c r="BZ3126" s="65">
        <f t="shared" si="299"/>
        <v>0</v>
      </c>
      <c r="CA3126" s="359">
        <f t="shared" si="300"/>
        <v>9</v>
      </c>
      <c r="CB3126" s="359">
        <f t="shared" si="301"/>
        <v>7</v>
      </c>
      <c r="CC3126" s="359">
        <f t="shared" si="302"/>
        <v>2023</v>
      </c>
      <c r="CD3126" s="359" t="str">
        <f t="shared" si="303"/>
        <v>97202368770TORMENTA ELECTRICA</v>
      </c>
    </row>
    <row r="3127" spans="1:82" s="121" customFormat="1" ht="14.25" customHeight="1">
      <c r="A3127" s="13"/>
      <c r="B3127" s="13"/>
      <c r="C3127" s="13"/>
      <c r="D3127" s="212">
        <v>45116</v>
      </c>
      <c r="E3127" s="210" t="s">
        <v>2661</v>
      </c>
      <c r="F3127" s="211" t="s">
        <v>600</v>
      </c>
      <c r="G3127" s="111" t="s">
        <v>2827</v>
      </c>
      <c r="H3127" s="85" t="str">
        <f>VLOOKUP(E3127&amp;F3127,Divipola!$C$1:$F$1149,4,FALSE)</f>
        <v>15518</v>
      </c>
      <c r="I3127" s="77"/>
      <c r="J3127" s="181"/>
      <c r="K3127" s="146"/>
      <c r="L3127" s="146"/>
      <c r="M3127" s="146"/>
      <c r="N3127" s="146">
        <v>40</v>
      </c>
      <c r="O3127" s="146">
        <v>10</v>
      </c>
      <c r="P3127" s="146"/>
      <c r="Q3127" s="146">
        <v>10</v>
      </c>
      <c r="R3127" s="146"/>
      <c r="S3127" s="146"/>
      <c r="T3127" s="146"/>
      <c r="U3127" s="146"/>
      <c r="V3127" s="146"/>
      <c r="W3127" s="146"/>
      <c r="X3127" s="159"/>
      <c r="Y3127" s="146"/>
      <c r="Z3127" s="147"/>
      <c r="AA3127" s="148"/>
      <c r="AB3127" s="383"/>
      <c r="AC3127" s="73"/>
      <c r="AD3127" s="414"/>
      <c r="AE3127" s="393"/>
      <c r="AF3127" s="78"/>
      <c r="AG3127" s="414"/>
      <c r="AH3127" s="383"/>
      <c r="AI3127" s="453"/>
      <c r="AJ3127" s="453"/>
      <c r="AK3127" s="414"/>
      <c r="AL3127" s="383"/>
      <c r="AM3127" s="383"/>
      <c r="AN3127" s="523"/>
      <c r="AO3127" s="414"/>
      <c r="AP3127" s="548"/>
      <c r="AQ3127" s="414"/>
      <c r="AR3127" s="78"/>
      <c r="AS3127" s="78"/>
      <c r="AT3127" s="414"/>
      <c r="AU3127" s="548"/>
      <c r="AV3127" s="548"/>
      <c r="AW3127" s="414"/>
      <c r="AX3127" s="383"/>
      <c r="AY3127" s="548"/>
      <c r="AZ3127" s="414"/>
      <c r="BA3127" s="383"/>
      <c r="BB3127" s="548"/>
      <c r="BC3127" s="78"/>
      <c r="BD3127" s="414"/>
      <c r="BE3127" s="414"/>
      <c r="BF3127" s="414"/>
      <c r="BG3127" s="414"/>
      <c r="BH3127" s="414"/>
      <c r="BI3127" s="383"/>
      <c r="BJ3127" s="383"/>
      <c r="BK3127" s="78"/>
      <c r="BL3127" s="414"/>
      <c r="BM3127" s="383"/>
      <c r="BN3127" s="78"/>
      <c r="BO3127" s="414"/>
      <c r="BP3127" s="78"/>
      <c r="BQ3127" s="414"/>
      <c r="BR3127" s="383"/>
      <c r="BS3127" s="78"/>
      <c r="BT3127" s="83"/>
      <c r="BU3127" s="75"/>
      <c r="BV3127" s="74"/>
      <c r="BW3127" s="74"/>
      <c r="BX3127" s="117" t="s">
        <v>5648</v>
      </c>
      <c r="BY3127" s="112">
        <f t="shared" si="298"/>
        <v>3122</v>
      </c>
      <c r="BZ3127" s="65">
        <f t="shared" si="299"/>
        <v>0</v>
      </c>
      <c r="CA3127" s="359">
        <f t="shared" si="300"/>
        <v>9</v>
      </c>
      <c r="CB3127" s="359">
        <f t="shared" si="301"/>
        <v>7</v>
      </c>
      <c r="CC3127" s="359">
        <f t="shared" si="302"/>
        <v>2023</v>
      </c>
      <c r="CD3127" s="359" t="str">
        <f t="shared" si="303"/>
        <v>97202315518MOVIMIENTO EN MASA</v>
      </c>
    </row>
    <row r="3128" spans="1:82" s="121" customFormat="1" ht="15" customHeight="1">
      <c r="A3128" s="13"/>
      <c r="B3128" s="13"/>
      <c r="C3128" s="13"/>
      <c r="D3128" s="212">
        <v>45117</v>
      </c>
      <c r="E3128" s="210" t="s">
        <v>2831</v>
      </c>
      <c r="F3128" s="211" t="s">
        <v>1380</v>
      </c>
      <c r="G3128" s="130" t="s">
        <v>8680</v>
      </c>
      <c r="H3128" s="85" t="str">
        <f>VLOOKUP(E3128&amp;F3128,Divipola!$C$1:$F$1149,4,FALSE)</f>
        <v>73483</v>
      </c>
      <c r="I3128" s="77"/>
      <c r="J3128" s="181"/>
      <c r="K3128" s="141"/>
      <c r="L3128" s="141"/>
      <c r="M3128" s="141"/>
      <c r="N3128" s="141"/>
      <c r="O3128" s="141"/>
      <c r="P3128" s="141"/>
      <c r="Q3128" s="141"/>
      <c r="R3128" s="141"/>
      <c r="S3128" s="141"/>
      <c r="T3128" s="141"/>
      <c r="U3128" s="141"/>
      <c r="V3128" s="141"/>
      <c r="W3128" s="141"/>
      <c r="X3128" s="141"/>
      <c r="Y3128" s="141"/>
      <c r="Z3128" s="142">
        <v>1</v>
      </c>
      <c r="AA3128" s="144"/>
      <c r="AB3128" s="383"/>
      <c r="AC3128" s="73"/>
      <c r="AD3128" s="414"/>
      <c r="AE3128" s="393"/>
      <c r="AF3128" s="78"/>
      <c r="AG3128" s="414"/>
      <c r="AH3128" s="383"/>
      <c r="AI3128" s="453"/>
      <c r="AJ3128" s="453"/>
      <c r="AK3128" s="414"/>
      <c r="AL3128" s="383"/>
      <c r="AM3128" s="383"/>
      <c r="AN3128" s="523"/>
      <c r="AO3128" s="414"/>
      <c r="AP3128" s="548"/>
      <c r="AQ3128" s="414"/>
      <c r="AR3128" s="78"/>
      <c r="AS3128" s="78"/>
      <c r="AT3128" s="414"/>
      <c r="AU3128" s="548"/>
      <c r="AV3128" s="548"/>
      <c r="AW3128" s="414"/>
      <c r="AX3128" s="383"/>
      <c r="AY3128" s="548"/>
      <c r="AZ3128" s="414"/>
      <c r="BA3128" s="383"/>
      <c r="BB3128" s="548"/>
      <c r="BC3128" s="78"/>
      <c r="BD3128" s="414"/>
      <c r="BE3128" s="414"/>
      <c r="BF3128" s="414"/>
      <c r="BG3128" s="414"/>
      <c r="BH3128" s="414"/>
      <c r="BI3128" s="383"/>
      <c r="BJ3128" s="383"/>
      <c r="BK3128" s="78"/>
      <c r="BL3128" s="414"/>
      <c r="BM3128" s="383"/>
      <c r="BN3128" s="78"/>
      <c r="BO3128" s="414"/>
      <c r="BP3128" s="78"/>
      <c r="BQ3128" s="414"/>
      <c r="BR3128" s="383"/>
      <c r="BS3128" s="78"/>
      <c r="BT3128" s="83"/>
      <c r="BU3128" s="75"/>
      <c r="BV3128" s="74"/>
      <c r="BW3128" s="74"/>
      <c r="BX3128" s="98" t="s">
        <v>5662</v>
      </c>
      <c r="BY3128" s="112">
        <f t="shared" si="298"/>
        <v>3123</v>
      </c>
      <c r="BZ3128" s="65">
        <f t="shared" si="299"/>
        <v>0</v>
      </c>
      <c r="CA3128" s="359">
        <f t="shared" si="300"/>
        <v>10</v>
      </c>
      <c r="CB3128" s="359">
        <f t="shared" si="301"/>
        <v>7</v>
      </c>
      <c r="CC3128" s="359">
        <f t="shared" si="302"/>
        <v>2023</v>
      </c>
      <c r="CD3128" s="359" t="str">
        <f t="shared" si="303"/>
        <v xml:space="preserve">107202373483INCENDIO FORESTAL </v>
      </c>
    </row>
    <row r="3129" spans="1:82" s="121" customFormat="1" ht="15" customHeight="1">
      <c r="A3129" s="13"/>
      <c r="B3129" s="13"/>
      <c r="C3129" s="13"/>
      <c r="D3129" s="212">
        <v>45117</v>
      </c>
      <c r="E3129" s="210" t="s">
        <v>2831</v>
      </c>
      <c r="F3129" s="211" t="s">
        <v>1883</v>
      </c>
      <c r="G3129" s="111" t="s">
        <v>2800</v>
      </c>
      <c r="H3129" s="85" t="str">
        <f>VLOOKUP(E3129&amp;F3129,Divipola!$C$1:$F$1149,4,FALSE)</f>
        <v>73461</v>
      </c>
      <c r="I3129" s="77"/>
      <c r="J3129" s="181"/>
      <c r="K3129" s="108"/>
      <c r="L3129" s="108"/>
      <c r="M3129" s="108"/>
      <c r="N3129" s="108">
        <v>4</v>
      </c>
      <c r="O3129" s="108">
        <v>1</v>
      </c>
      <c r="P3129" s="108"/>
      <c r="Q3129" s="108">
        <v>1</v>
      </c>
      <c r="R3129" s="108"/>
      <c r="S3129" s="108"/>
      <c r="T3129" s="108"/>
      <c r="U3129" s="108"/>
      <c r="V3129" s="108"/>
      <c r="W3129" s="108"/>
      <c r="X3129" s="108"/>
      <c r="Y3129" s="108"/>
      <c r="Z3129" s="109"/>
      <c r="AA3129" s="113"/>
      <c r="AB3129" s="383"/>
      <c r="AC3129" s="73"/>
      <c r="AD3129" s="414"/>
      <c r="AE3129" s="393"/>
      <c r="AF3129" s="78"/>
      <c r="AG3129" s="414"/>
      <c r="AH3129" s="383"/>
      <c r="AI3129" s="453"/>
      <c r="AJ3129" s="453"/>
      <c r="AK3129" s="414"/>
      <c r="AL3129" s="383"/>
      <c r="AM3129" s="383"/>
      <c r="AN3129" s="523"/>
      <c r="AO3129" s="414"/>
      <c r="AP3129" s="548"/>
      <c r="AQ3129" s="414"/>
      <c r="AR3129" s="78"/>
      <c r="AS3129" s="78"/>
      <c r="AT3129" s="414"/>
      <c r="AU3129" s="548"/>
      <c r="AV3129" s="548"/>
      <c r="AW3129" s="414"/>
      <c r="AX3129" s="383"/>
      <c r="AY3129" s="548"/>
      <c r="AZ3129" s="414"/>
      <c r="BA3129" s="383"/>
      <c r="BB3129" s="548"/>
      <c r="BC3129" s="78"/>
      <c r="BD3129" s="414"/>
      <c r="BE3129" s="414"/>
      <c r="BF3129" s="414"/>
      <c r="BG3129" s="414"/>
      <c r="BH3129" s="414"/>
      <c r="BI3129" s="383"/>
      <c r="BJ3129" s="383"/>
      <c r="BK3129" s="78"/>
      <c r="BL3129" s="414"/>
      <c r="BM3129" s="383"/>
      <c r="BN3129" s="78"/>
      <c r="BO3129" s="414"/>
      <c r="BP3129" s="78"/>
      <c r="BQ3129" s="414"/>
      <c r="BR3129" s="383"/>
      <c r="BS3129" s="78"/>
      <c r="BT3129" s="83"/>
      <c r="BU3129" s="75"/>
      <c r="BV3129" s="74"/>
      <c r="BW3129" s="74"/>
      <c r="BX3129" s="98" t="s">
        <v>5650</v>
      </c>
      <c r="BY3129" s="112">
        <f t="shared" si="298"/>
        <v>3124</v>
      </c>
      <c r="BZ3129" s="65">
        <f t="shared" si="299"/>
        <v>0</v>
      </c>
      <c r="CA3129" s="359">
        <f t="shared" si="300"/>
        <v>10</v>
      </c>
      <c r="CB3129" s="359">
        <f t="shared" si="301"/>
        <v>7</v>
      </c>
      <c r="CC3129" s="359">
        <f t="shared" si="302"/>
        <v>2023</v>
      </c>
      <c r="CD3129" s="359" t="str">
        <f t="shared" si="303"/>
        <v>107202373461INCENDIO ESTRUCTURAL</v>
      </c>
    </row>
    <row r="3130" spans="1:82" s="121" customFormat="1" ht="120" customHeight="1">
      <c r="A3130" s="13"/>
      <c r="B3130" s="13"/>
      <c r="C3130" s="13"/>
      <c r="D3130" s="212">
        <v>45117</v>
      </c>
      <c r="E3130" s="210" t="s">
        <v>2832</v>
      </c>
      <c r="F3130" s="211" t="s">
        <v>2133</v>
      </c>
      <c r="G3130" s="111" t="s">
        <v>2815</v>
      </c>
      <c r="H3130" s="85" t="str">
        <f>VLOOKUP(E3130&amp;F3130,Divipola!$C$1:$F$1149,4,FALSE)</f>
        <v>76400</v>
      </c>
      <c r="I3130" s="77"/>
      <c r="J3130" s="181"/>
      <c r="K3130" s="108"/>
      <c r="L3130" s="108">
        <v>2</v>
      </c>
      <c r="M3130" s="108"/>
      <c r="N3130" s="108">
        <v>2</v>
      </c>
      <c r="O3130" s="108"/>
      <c r="P3130" s="108"/>
      <c r="Q3130" s="108"/>
      <c r="R3130" s="108"/>
      <c r="S3130" s="108"/>
      <c r="T3130" s="108"/>
      <c r="U3130" s="108"/>
      <c r="V3130" s="108"/>
      <c r="W3130" s="108"/>
      <c r="X3130" s="108"/>
      <c r="Y3130" s="108"/>
      <c r="Z3130" s="109"/>
      <c r="AA3130" s="113" t="s">
        <v>5651</v>
      </c>
      <c r="AB3130" s="383"/>
      <c r="AC3130" s="73"/>
      <c r="AD3130" s="414"/>
      <c r="AE3130" s="393"/>
      <c r="AF3130" s="78"/>
      <c r="AG3130" s="414"/>
      <c r="AH3130" s="383"/>
      <c r="AI3130" s="453"/>
      <c r="AJ3130" s="453"/>
      <c r="AK3130" s="414"/>
      <c r="AL3130" s="383"/>
      <c r="AM3130" s="383"/>
      <c r="AN3130" s="523"/>
      <c r="AO3130" s="414"/>
      <c r="AP3130" s="548"/>
      <c r="AQ3130" s="414"/>
      <c r="AR3130" s="78"/>
      <c r="AS3130" s="78"/>
      <c r="AT3130" s="414"/>
      <c r="AU3130" s="548"/>
      <c r="AV3130" s="548"/>
      <c r="AW3130" s="414"/>
      <c r="AX3130" s="383"/>
      <c r="AY3130" s="548"/>
      <c r="AZ3130" s="414"/>
      <c r="BA3130" s="383"/>
      <c r="BB3130" s="548"/>
      <c r="BC3130" s="78"/>
      <c r="BD3130" s="414"/>
      <c r="BE3130" s="414"/>
      <c r="BF3130" s="414"/>
      <c r="BG3130" s="414"/>
      <c r="BH3130" s="414"/>
      <c r="BI3130" s="383"/>
      <c r="BJ3130" s="383"/>
      <c r="BK3130" s="78"/>
      <c r="BL3130" s="414"/>
      <c r="BM3130" s="383"/>
      <c r="BN3130" s="78"/>
      <c r="BO3130" s="414"/>
      <c r="BP3130" s="78"/>
      <c r="BQ3130" s="414"/>
      <c r="BR3130" s="383"/>
      <c r="BS3130" s="78"/>
      <c r="BT3130" s="83"/>
      <c r="BU3130" s="75"/>
      <c r="BV3130" s="74"/>
      <c r="BW3130" s="74"/>
      <c r="BX3130" s="98" t="s">
        <v>5653</v>
      </c>
      <c r="BY3130" s="112">
        <f t="shared" si="298"/>
        <v>3125</v>
      </c>
      <c r="BZ3130" s="65">
        <f t="shared" si="299"/>
        <v>0</v>
      </c>
      <c r="CA3130" s="359">
        <f t="shared" si="300"/>
        <v>10</v>
      </c>
      <c r="CB3130" s="359">
        <f t="shared" si="301"/>
        <v>7</v>
      </c>
      <c r="CC3130" s="359">
        <f t="shared" si="302"/>
        <v>2023</v>
      </c>
      <c r="CD3130" s="359" t="str">
        <f t="shared" si="303"/>
        <v>107202376400EXPLOSION</v>
      </c>
    </row>
    <row r="3131" spans="1:82" s="121" customFormat="1" ht="15" customHeight="1">
      <c r="A3131" s="13"/>
      <c r="B3131" s="13"/>
      <c r="C3131" s="13"/>
      <c r="D3131" s="212">
        <v>45117</v>
      </c>
      <c r="E3131" s="210" t="s">
        <v>2854</v>
      </c>
      <c r="F3131" s="211" t="s">
        <v>1241</v>
      </c>
      <c r="G3131" s="111" t="s">
        <v>2876</v>
      </c>
      <c r="H3131" s="85" t="str">
        <f>VLOOKUP(E3131&amp;F3131,Divipola!$C$1:$F$1149,4,FALSE)</f>
        <v>27425</v>
      </c>
      <c r="I3131" s="77"/>
      <c r="J3131" s="181"/>
      <c r="K3131" s="207">
        <v>1</v>
      </c>
      <c r="L3131" s="207">
        <v>5</v>
      </c>
      <c r="M3131" s="207"/>
      <c r="N3131" s="207">
        <v>6</v>
      </c>
      <c r="O3131" s="207"/>
      <c r="P3131" s="207"/>
      <c r="Q3131" s="207"/>
      <c r="R3131" s="207"/>
      <c r="S3131" s="207"/>
      <c r="T3131" s="207"/>
      <c r="U3131" s="207"/>
      <c r="V3131" s="207"/>
      <c r="W3131" s="207"/>
      <c r="X3131" s="207"/>
      <c r="Y3131" s="207"/>
      <c r="Z3131" s="208"/>
      <c r="AA3131" s="186"/>
      <c r="AB3131" s="383"/>
      <c r="AC3131" s="73"/>
      <c r="AD3131" s="414"/>
      <c r="AE3131" s="393"/>
      <c r="AF3131" s="78"/>
      <c r="AG3131" s="414"/>
      <c r="AH3131" s="383"/>
      <c r="AI3131" s="453"/>
      <c r="AJ3131" s="453"/>
      <c r="AK3131" s="414"/>
      <c r="AL3131" s="383"/>
      <c r="AM3131" s="383"/>
      <c r="AN3131" s="523"/>
      <c r="AO3131" s="414"/>
      <c r="AP3131" s="548"/>
      <c r="AQ3131" s="414"/>
      <c r="AR3131" s="78"/>
      <c r="AS3131" s="78"/>
      <c r="AT3131" s="414"/>
      <c r="AU3131" s="548"/>
      <c r="AV3131" s="548"/>
      <c r="AW3131" s="414"/>
      <c r="AX3131" s="383"/>
      <c r="AY3131" s="548"/>
      <c r="AZ3131" s="414"/>
      <c r="BA3131" s="383"/>
      <c r="BB3131" s="548"/>
      <c r="BC3131" s="78"/>
      <c r="BD3131" s="414"/>
      <c r="BE3131" s="414"/>
      <c r="BF3131" s="414"/>
      <c r="BG3131" s="414"/>
      <c r="BH3131" s="414"/>
      <c r="BI3131" s="383"/>
      <c r="BJ3131" s="383"/>
      <c r="BK3131" s="78"/>
      <c r="BL3131" s="414"/>
      <c r="BM3131" s="383"/>
      <c r="BN3131" s="78"/>
      <c r="BO3131" s="414"/>
      <c r="BP3131" s="78"/>
      <c r="BQ3131" s="414"/>
      <c r="BR3131" s="383"/>
      <c r="BS3131" s="78"/>
      <c r="BT3131" s="83"/>
      <c r="BU3131" s="75"/>
      <c r="BV3131" s="74"/>
      <c r="BW3131" s="74"/>
      <c r="BX3131" s="98" t="s">
        <v>5664</v>
      </c>
      <c r="BY3131" s="112">
        <f t="shared" si="298"/>
        <v>3126</v>
      </c>
      <c r="BZ3131" s="65">
        <f t="shared" si="299"/>
        <v>0</v>
      </c>
      <c r="CA3131" s="359">
        <f t="shared" si="300"/>
        <v>10</v>
      </c>
      <c r="CB3131" s="359">
        <f t="shared" si="301"/>
        <v>7</v>
      </c>
      <c r="CC3131" s="359">
        <f t="shared" si="302"/>
        <v>2023</v>
      </c>
      <c r="CD3131" s="359" t="str">
        <f t="shared" si="303"/>
        <v>107202327425ACCIDENTE TRANSPORTE MARITIMO O FLUVIAL</v>
      </c>
    </row>
    <row r="3132" spans="1:82" s="121" customFormat="1" ht="14.25" customHeight="1">
      <c r="A3132" s="13"/>
      <c r="B3132" s="13"/>
      <c r="C3132" s="13"/>
      <c r="D3132" s="212">
        <v>45117</v>
      </c>
      <c r="E3132" s="210" t="s">
        <v>2718</v>
      </c>
      <c r="F3132" s="211" t="s">
        <v>1176</v>
      </c>
      <c r="G3132" s="111" t="s">
        <v>2800</v>
      </c>
      <c r="H3132" s="85" t="str">
        <f>VLOOKUP(E3132&amp;F3132,Divipola!$C$1:$F$1149,4,FALSE)</f>
        <v>25797</v>
      </c>
      <c r="I3132" s="77"/>
      <c r="J3132" s="181"/>
      <c r="K3132" s="108"/>
      <c r="L3132" s="108"/>
      <c r="M3132" s="108"/>
      <c r="N3132" s="108">
        <v>4</v>
      </c>
      <c r="O3132" s="108">
        <v>1</v>
      </c>
      <c r="P3132" s="108"/>
      <c r="Q3132" s="108">
        <v>1</v>
      </c>
      <c r="R3132" s="108"/>
      <c r="S3132" s="108"/>
      <c r="T3132" s="108"/>
      <c r="U3132" s="108"/>
      <c r="V3132" s="108"/>
      <c r="W3132" s="108"/>
      <c r="X3132" s="108"/>
      <c r="Y3132" s="108"/>
      <c r="Z3132" s="109"/>
      <c r="AA3132" s="113"/>
      <c r="AB3132" s="383"/>
      <c r="AC3132" s="73"/>
      <c r="AD3132" s="414"/>
      <c r="AE3132" s="393"/>
      <c r="AF3132" s="78"/>
      <c r="AG3132" s="414"/>
      <c r="AH3132" s="383"/>
      <c r="AI3132" s="453"/>
      <c r="AJ3132" s="453"/>
      <c r="AK3132" s="414"/>
      <c r="AL3132" s="383"/>
      <c r="AM3132" s="383"/>
      <c r="AN3132" s="523"/>
      <c r="AO3132" s="414"/>
      <c r="AP3132" s="548"/>
      <c r="AQ3132" s="414"/>
      <c r="AR3132" s="78"/>
      <c r="AS3132" s="78"/>
      <c r="AT3132" s="414"/>
      <c r="AU3132" s="548"/>
      <c r="AV3132" s="548"/>
      <c r="AW3132" s="414"/>
      <c r="AX3132" s="383"/>
      <c r="AY3132" s="548"/>
      <c r="AZ3132" s="414"/>
      <c r="BA3132" s="383"/>
      <c r="BB3132" s="548"/>
      <c r="BC3132" s="78"/>
      <c r="BD3132" s="414"/>
      <c r="BE3132" s="414"/>
      <c r="BF3132" s="414"/>
      <c r="BG3132" s="414"/>
      <c r="BH3132" s="414"/>
      <c r="BI3132" s="383"/>
      <c r="BJ3132" s="383"/>
      <c r="BK3132" s="78"/>
      <c r="BL3132" s="414"/>
      <c r="BM3132" s="383"/>
      <c r="BN3132" s="78"/>
      <c r="BO3132" s="414"/>
      <c r="BP3132" s="78"/>
      <c r="BQ3132" s="414"/>
      <c r="BR3132" s="383"/>
      <c r="BS3132" s="78"/>
      <c r="BT3132" s="83"/>
      <c r="BU3132" s="75"/>
      <c r="BV3132" s="74"/>
      <c r="BW3132" s="74"/>
      <c r="BX3132" s="98" t="s">
        <v>5654</v>
      </c>
      <c r="BY3132" s="112">
        <f t="shared" si="298"/>
        <v>3127</v>
      </c>
      <c r="BZ3132" s="65">
        <f t="shared" si="299"/>
        <v>0</v>
      </c>
      <c r="CA3132" s="359">
        <f t="shared" si="300"/>
        <v>10</v>
      </c>
      <c r="CB3132" s="359">
        <f t="shared" si="301"/>
        <v>7</v>
      </c>
      <c r="CC3132" s="359">
        <f t="shared" si="302"/>
        <v>2023</v>
      </c>
      <c r="CD3132" s="359" t="str">
        <f t="shared" si="303"/>
        <v>107202325797INCENDIO ESTRUCTURAL</v>
      </c>
    </row>
    <row r="3133" spans="1:82" s="121" customFormat="1" ht="15" customHeight="1">
      <c r="A3133" s="13"/>
      <c r="B3133" s="13"/>
      <c r="C3133" s="13"/>
      <c r="D3133" s="212">
        <v>45117</v>
      </c>
      <c r="E3133" s="210" t="s">
        <v>2718</v>
      </c>
      <c r="F3133" s="211" t="s">
        <v>1082</v>
      </c>
      <c r="G3133" s="111" t="s">
        <v>2800</v>
      </c>
      <c r="H3133" s="85" t="str">
        <f>VLOOKUP(E3133&amp;F3133,Divipola!$C$1:$F$1149,4,FALSE)</f>
        <v>25326</v>
      </c>
      <c r="I3133" s="77"/>
      <c r="J3133" s="181"/>
      <c r="K3133" s="146"/>
      <c r="L3133" s="146"/>
      <c r="M3133" s="146"/>
      <c r="N3133" s="146"/>
      <c r="O3133" s="146"/>
      <c r="P3133" s="146"/>
      <c r="Q3133" s="146"/>
      <c r="R3133" s="146"/>
      <c r="S3133" s="146"/>
      <c r="T3133" s="146"/>
      <c r="U3133" s="146"/>
      <c r="V3133" s="146"/>
      <c r="W3133" s="146"/>
      <c r="X3133" s="146"/>
      <c r="Y3133" s="146"/>
      <c r="Z3133" s="147"/>
      <c r="AA3133" s="185" t="s">
        <v>5652</v>
      </c>
      <c r="AB3133" s="383"/>
      <c r="AC3133" s="73"/>
      <c r="AD3133" s="414"/>
      <c r="AE3133" s="393"/>
      <c r="AF3133" s="78"/>
      <c r="AG3133" s="414"/>
      <c r="AH3133" s="383"/>
      <c r="AI3133" s="453"/>
      <c r="AJ3133" s="453"/>
      <c r="AK3133" s="414"/>
      <c r="AL3133" s="383"/>
      <c r="AM3133" s="383"/>
      <c r="AN3133" s="523"/>
      <c r="AO3133" s="414"/>
      <c r="AP3133" s="548"/>
      <c r="AQ3133" s="414"/>
      <c r="AR3133" s="78"/>
      <c r="AS3133" s="78"/>
      <c r="AT3133" s="414"/>
      <c r="AU3133" s="548"/>
      <c r="AV3133" s="548"/>
      <c r="AW3133" s="414"/>
      <c r="AX3133" s="383"/>
      <c r="AY3133" s="548"/>
      <c r="AZ3133" s="414"/>
      <c r="BA3133" s="383"/>
      <c r="BB3133" s="548"/>
      <c r="BC3133" s="78"/>
      <c r="BD3133" s="414"/>
      <c r="BE3133" s="414"/>
      <c r="BF3133" s="414"/>
      <c r="BG3133" s="414"/>
      <c r="BH3133" s="414"/>
      <c r="BI3133" s="383"/>
      <c r="BJ3133" s="383"/>
      <c r="BK3133" s="78"/>
      <c r="BL3133" s="414"/>
      <c r="BM3133" s="383"/>
      <c r="BN3133" s="78"/>
      <c r="BO3133" s="414"/>
      <c r="BP3133" s="78"/>
      <c r="BQ3133" s="414"/>
      <c r="BR3133" s="383"/>
      <c r="BS3133" s="78"/>
      <c r="BT3133" s="83"/>
      <c r="BU3133" s="75"/>
      <c r="BV3133" s="74"/>
      <c r="BW3133" s="74"/>
      <c r="BX3133" s="98" t="s">
        <v>5655</v>
      </c>
      <c r="BY3133" s="112">
        <f t="shared" si="298"/>
        <v>3128</v>
      </c>
      <c r="BZ3133" s="65">
        <f t="shared" si="299"/>
        <v>0</v>
      </c>
      <c r="CA3133" s="359">
        <f t="shared" si="300"/>
        <v>10</v>
      </c>
      <c r="CB3133" s="359">
        <f t="shared" si="301"/>
        <v>7</v>
      </c>
      <c r="CC3133" s="359">
        <f t="shared" si="302"/>
        <v>2023</v>
      </c>
      <c r="CD3133" s="359" t="str">
        <f t="shared" si="303"/>
        <v>107202325326INCENDIO ESTRUCTURAL</v>
      </c>
    </row>
    <row r="3134" spans="1:82" s="121" customFormat="1" ht="14.25" customHeight="1">
      <c r="A3134" s="13"/>
      <c r="B3134" s="13"/>
      <c r="C3134" s="13"/>
      <c r="D3134" s="212">
        <v>45117</v>
      </c>
      <c r="E3134" s="210" t="s">
        <v>2622</v>
      </c>
      <c r="F3134" s="211" t="s">
        <v>1366</v>
      </c>
      <c r="G3134" s="130" t="s">
        <v>8680</v>
      </c>
      <c r="H3134" s="85" t="str">
        <f>VLOOKUP(E3134&amp;F3134,Divipola!$C$1:$F$1149,4,FALSE)</f>
        <v>41797</v>
      </c>
      <c r="I3134" s="77"/>
      <c r="J3134" s="181"/>
      <c r="K3134" s="108"/>
      <c r="L3134" s="108"/>
      <c r="M3134" s="108"/>
      <c r="N3134" s="108"/>
      <c r="O3134" s="108"/>
      <c r="P3134" s="108"/>
      <c r="Q3134" s="108"/>
      <c r="R3134" s="108"/>
      <c r="S3134" s="108"/>
      <c r="T3134" s="108"/>
      <c r="U3134" s="108"/>
      <c r="V3134" s="108"/>
      <c r="W3134" s="108"/>
      <c r="X3134" s="108"/>
      <c r="Y3134" s="108"/>
      <c r="Z3134" s="109">
        <v>11</v>
      </c>
      <c r="AA3134" s="113"/>
      <c r="AB3134" s="383"/>
      <c r="AC3134" s="73"/>
      <c r="AD3134" s="414"/>
      <c r="AE3134" s="393"/>
      <c r="AF3134" s="78"/>
      <c r="AG3134" s="414"/>
      <c r="AH3134" s="383"/>
      <c r="AI3134" s="453"/>
      <c r="AJ3134" s="453"/>
      <c r="AK3134" s="414"/>
      <c r="AL3134" s="383"/>
      <c r="AM3134" s="383"/>
      <c r="AN3134" s="523"/>
      <c r="AO3134" s="414"/>
      <c r="AP3134" s="548"/>
      <c r="AQ3134" s="414"/>
      <c r="AR3134" s="78"/>
      <c r="AS3134" s="78"/>
      <c r="AT3134" s="414"/>
      <c r="AU3134" s="548"/>
      <c r="AV3134" s="548"/>
      <c r="AW3134" s="414"/>
      <c r="AX3134" s="383"/>
      <c r="AY3134" s="548"/>
      <c r="AZ3134" s="414"/>
      <c r="BA3134" s="383"/>
      <c r="BB3134" s="548"/>
      <c r="BC3134" s="78"/>
      <c r="BD3134" s="414"/>
      <c r="BE3134" s="414"/>
      <c r="BF3134" s="414"/>
      <c r="BG3134" s="414"/>
      <c r="BH3134" s="414"/>
      <c r="BI3134" s="383"/>
      <c r="BJ3134" s="383"/>
      <c r="BK3134" s="78"/>
      <c r="BL3134" s="414"/>
      <c r="BM3134" s="383"/>
      <c r="BN3134" s="78"/>
      <c r="BO3134" s="414"/>
      <c r="BP3134" s="78"/>
      <c r="BQ3134" s="414"/>
      <c r="BR3134" s="383"/>
      <c r="BS3134" s="78"/>
      <c r="BT3134" s="83"/>
      <c r="BU3134" s="75"/>
      <c r="BV3134" s="74"/>
      <c r="BW3134" s="74"/>
      <c r="BX3134" s="103" t="s">
        <v>5656</v>
      </c>
      <c r="BY3134" s="112">
        <f t="shared" si="298"/>
        <v>3129</v>
      </c>
      <c r="BZ3134" s="65">
        <f t="shared" si="299"/>
        <v>0</v>
      </c>
      <c r="CA3134" s="359">
        <f t="shared" si="300"/>
        <v>10</v>
      </c>
      <c r="CB3134" s="359">
        <f t="shared" si="301"/>
        <v>7</v>
      </c>
      <c r="CC3134" s="359">
        <f t="shared" si="302"/>
        <v>2023</v>
      </c>
      <c r="CD3134" s="359" t="str">
        <f t="shared" si="303"/>
        <v xml:space="preserve">107202341797INCENDIO FORESTAL </v>
      </c>
    </row>
    <row r="3135" spans="1:82" s="121" customFormat="1" ht="15" customHeight="1">
      <c r="A3135" s="13"/>
      <c r="B3135" s="13"/>
      <c r="C3135" s="13"/>
      <c r="D3135" s="212">
        <v>45117</v>
      </c>
      <c r="E3135" s="210" t="s">
        <v>2830</v>
      </c>
      <c r="F3135" s="211" t="s">
        <v>1772</v>
      </c>
      <c r="G3135" s="111" t="s">
        <v>2802</v>
      </c>
      <c r="H3135" s="85" t="str">
        <f>VLOOKUP(E3135&amp;F3135,Divipola!$C$1:$F$1149,4,FALSE)</f>
        <v>68755</v>
      </c>
      <c r="I3135" s="77"/>
      <c r="J3135" s="181"/>
      <c r="K3135" s="141"/>
      <c r="L3135" s="141"/>
      <c r="M3135" s="141"/>
      <c r="N3135" s="141">
        <v>5</v>
      </c>
      <c r="O3135" s="141">
        <v>1</v>
      </c>
      <c r="P3135" s="141"/>
      <c r="Q3135" s="141">
        <v>1</v>
      </c>
      <c r="R3135" s="141"/>
      <c r="S3135" s="141"/>
      <c r="T3135" s="141"/>
      <c r="U3135" s="141"/>
      <c r="V3135" s="141">
        <v>1</v>
      </c>
      <c r="W3135" s="141"/>
      <c r="X3135" s="141"/>
      <c r="Y3135" s="141"/>
      <c r="Z3135" s="142"/>
      <c r="AA3135" s="143" t="s">
        <v>5669</v>
      </c>
      <c r="AB3135" s="383"/>
      <c r="AC3135" s="73"/>
      <c r="AD3135" s="414"/>
      <c r="AE3135" s="393"/>
      <c r="AF3135" s="78"/>
      <c r="AG3135" s="414"/>
      <c r="AH3135" s="383"/>
      <c r="AI3135" s="453"/>
      <c r="AJ3135" s="453"/>
      <c r="AK3135" s="414"/>
      <c r="AL3135" s="383"/>
      <c r="AM3135" s="383"/>
      <c r="AN3135" s="523"/>
      <c r="AO3135" s="414"/>
      <c r="AP3135" s="548"/>
      <c r="AQ3135" s="414"/>
      <c r="AR3135" s="78"/>
      <c r="AS3135" s="78"/>
      <c r="AT3135" s="414"/>
      <c r="AU3135" s="548"/>
      <c r="AV3135" s="548"/>
      <c r="AW3135" s="414"/>
      <c r="AX3135" s="383"/>
      <c r="AY3135" s="548"/>
      <c r="AZ3135" s="414"/>
      <c r="BA3135" s="383"/>
      <c r="BB3135" s="548"/>
      <c r="BC3135" s="78"/>
      <c r="BD3135" s="414"/>
      <c r="BE3135" s="414"/>
      <c r="BF3135" s="414"/>
      <c r="BG3135" s="414"/>
      <c r="BH3135" s="414"/>
      <c r="BI3135" s="383"/>
      <c r="BJ3135" s="383"/>
      <c r="BK3135" s="78"/>
      <c r="BL3135" s="414"/>
      <c r="BM3135" s="383"/>
      <c r="BN3135" s="78"/>
      <c r="BO3135" s="414"/>
      <c r="BP3135" s="78"/>
      <c r="BQ3135" s="414"/>
      <c r="BR3135" s="383"/>
      <c r="BS3135" s="78"/>
      <c r="BT3135" s="83"/>
      <c r="BU3135" s="75"/>
      <c r="BV3135" s="74"/>
      <c r="BW3135" s="74"/>
      <c r="BX3135" s="98" t="s">
        <v>5668</v>
      </c>
      <c r="BY3135" s="112">
        <f t="shared" si="298"/>
        <v>3130</v>
      </c>
      <c r="BZ3135" s="65">
        <f t="shared" si="299"/>
        <v>0</v>
      </c>
      <c r="CA3135" s="359">
        <f t="shared" si="300"/>
        <v>10</v>
      </c>
      <c r="CB3135" s="359">
        <f t="shared" si="301"/>
        <v>7</v>
      </c>
      <c r="CC3135" s="359">
        <f t="shared" si="302"/>
        <v>2023</v>
      </c>
      <c r="CD3135" s="359" t="str">
        <f t="shared" si="303"/>
        <v>107202368755INUNDACION</v>
      </c>
    </row>
    <row r="3136" spans="1:82" s="121" customFormat="1" ht="15" customHeight="1">
      <c r="A3136" s="13"/>
      <c r="B3136" s="13"/>
      <c r="C3136" s="13"/>
      <c r="D3136" s="212">
        <v>45117</v>
      </c>
      <c r="E3136" s="210" t="s">
        <v>2622</v>
      </c>
      <c r="F3136" s="211" t="s">
        <v>2783</v>
      </c>
      <c r="G3136" s="130" t="s">
        <v>8680</v>
      </c>
      <c r="H3136" s="85" t="str">
        <f>VLOOKUP(E3136&amp;F3136,Divipola!$C$1:$F$1149,4,FALSE)</f>
        <v>41132</v>
      </c>
      <c r="I3136" s="77"/>
      <c r="J3136" s="181"/>
      <c r="K3136" s="108"/>
      <c r="L3136" s="108"/>
      <c r="M3136" s="108"/>
      <c r="N3136" s="108"/>
      <c r="O3136" s="108"/>
      <c r="P3136" s="108"/>
      <c r="Q3136" s="108"/>
      <c r="R3136" s="108"/>
      <c r="S3136" s="108"/>
      <c r="T3136" s="108"/>
      <c r="U3136" s="108"/>
      <c r="V3136" s="108"/>
      <c r="W3136" s="108"/>
      <c r="X3136" s="108"/>
      <c r="Y3136" s="108"/>
      <c r="Z3136" s="109">
        <v>8</v>
      </c>
      <c r="AA3136" s="113"/>
      <c r="AB3136" s="383"/>
      <c r="AC3136" s="73"/>
      <c r="AD3136" s="414"/>
      <c r="AE3136" s="393"/>
      <c r="AF3136" s="78"/>
      <c r="AG3136" s="414"/>
      <c r="AH3136" s="383"/>
      <c r="AI3136" s="453"/>
      <c r="AJ3136" s="453"/>
      <c r="AK3136" s="414"/>
      <c r="AL3136" s="383"/>
      <c r="AM3136" s="383"/>
      <c r="AN3136" s="523"/>
      <c r="AO3136" s="414"/>
      <c r="AP3136" s="548"/>
      <c r="AQ3136" s="414"/>
      <c r="AR3136" s="78"/>
      <c r="AS3136" s="78"/>
      <c r="AT3136" s="414"/>
      <c r="AU3136" s="548"/>
      <c r="AV3136" s="548"/>
      <c r="AW3136" s="414"/>
      <c r="AX3136" s="383"/>
      <c r="AY3136" s="548"/>
      <c r="AZ3136" s="414"/>
      <c r="BA3136" s="383"/>
      <c r="BB3136" s="548"/>
      <c r="BC3136" s="78"/>
      <c r="BD3136" s="414"/>
      <c r="BE3136" s="414"/>
      <c r="BF3136" s="414"/>
      <c r="BG3136" s="414"/>
      <c r="BH3136" s="414"/>
      <c r="BI3136" s="383"/>
      <c r="BJ3136" s="383"/>
      <c r="BK3136" s="78"/>
      <c r="BL3136" s="414"/>
      <c r="BM3136" s="383"/>
      <c r="BN3136" s="78"/>
      <c r="BO3136" s="414"/>
      <c r="BP3136" s="78"/>
      <c r="BQ3136" s="414"/>
      <c r="BR3136" s="383"/>
      <c r="BS3136" s="78"/>
      <c r="BT3136" s="83"/>
      <c r="BU3136" s="75"/>
      <c r="BV3136" s="74"/>
      <c r="BW3136" s="74"/>
      <c r="BX3136" s="98" t="s">
        <v>5657</v>
      </c>
      <c r="BY3136" s="112">
        <f t="shared" si="298"/>
        <v>3131</v>
      </c>
      <c r="BZ3136" s="65">
        <f t="shared" si="299"/>
        <v>0</v>
      </c>
      <c r="CA3136" s="359">
        <f t="shared" si="300"/>
        <v>10</v>
      </c>
      <c r="CB3136" s="359">
        <f t="shared" si="301"/>
        <v>7</v>
      </c>
      <c r="CC3136" s="359">
        <f t="shared" si="302"/>
        <v>2023</v>
      </c>
      <c r="CD3136" s="359" t="str">
        <f t="shared" si="303"/>
        <v xml:space="preserve">107202341132INCENDIO FORESTAL </v>
      </c>
    </row>
    <row r="3137" spans="1:82" s="121" customFormat="1" ht="14.25" customHeight="1">
      <c r="A3137" s="13"/>
      <c r="B3137" s="13"/>
      <c r="C3137" s="13"/>
      <c r="D3137" s="212">
        <v>45117</v>
      </c>
      <c r="E3137" s="210" t="s">
        <v>2829</v>
      </c>
      <c r="F3137" s="211" t="s">
        <v>2657</v>
      </c>
      <c r="G3137" s="111" t="s">
        <v>2803</v>
      </c>
      <c r="H3137" s="85" t="str">
        <f>VLOOKUP(E3137&amp;F3137,Divipola!$C$1:$F$1149,4,FALSE)</f>
        <v>05854</v>
      </c>
      <c r="I3137" s="77"/>
      <c r="J3137" s="181"/>
      <c r="K3137" s="146"/>
      <c r="L3137" s="146"/>
      <c r="M3137" s="146"/>
      <c r="N3137" s="146">
        <v>8</v>
      </c>
      <c r="O3137" s="146">
        <v>2</v>
      </c>
      <c r="P3137" s="146"/>
      <c r="Q3137" s="146">
        <v>2</v>
      </c>
      <c r="R3137" s="146"/>
      <c r="S3137" s="146"/>
      <c r="T3137" s="146"/>
      <c r="U3137" s="146"/>
      <c r="V3137" s="146"/>
      <c r="W3137" s="146"/>
      <c r="X3137" s="146"/>
      <c r="Y3137" s="146"/>
      <c r="Z3137" s="146"/>
      <c r="AA3137" s="148"/>
      <c r="AB3137" s="383"/>
      <c r="AC3137" s="73"/>
      <c r="AD3137" s="414"/>
      <c r="AE3137" s="393"/>
      <c r="AF3137" s="78"/>
      <c r="AG3137" s="414"/>
      <c r="AH3137" s="383"/>
      <c r="AI3137" s="453"/>
      <c r="AJ3137" s="453"/>
      <c r="AK3137" s="414"/>
      <c r="AL3137" s="383"/>
      <c r="AM3137" s="383"/>
      <c r="AN3137" s="523"/>
      <c r="AO3137" s="414"/>
      <c r="AP3137" s="548"/>
      <c r="AQ3137" s="414"/>
      <c r="AR3137" s="78"/>
      <c r="AS3137" s="78"/>
      <c r="AT3137" s="414"/>
      <c r="AU3137" s="548"/>
      <c r="AV3137" s="548"/>
      <c r="AW3137" s="414"/>
      <c r="AX3137" s="383"/>
      <c r="AY3137" s="548"/>
      <c r="AZ3137" s="414"/>
      <c r="BA3137" s="383"/>
      <c r="BB3137" s="548"/>
      <c r="BC3137" s="78"/>
      <c r="BD3137" s="414"/>
      <c r="BE3137" s="414"/>
      <c r="BF3137" s="414"/>
      <c r="BG3137" s="414"/>
      <c r="BH3137" s="414"/>
      <c r="BI3137" s="383"/>
      <c r="BJ3137" s="383"/>
      <c r="BK3137" s="78"/>
      <c r="BL3137" s="414"/>
      <c r="BM3137" s="383"/>
      <c r="BN3137" s="78"/>
      <c r="BO3137" s="414"/>
      <c r="BP3137" s="78"/>
      <c r="BQ3137" s="414"/>
      <c r="BR3137" s="383"/>
      <c r="BS3137" s="78"/>
      <c r="BT3137" s="83"/>
      <c r="BU3137" s="75"/>
      <c r="BV3137" s="74"/>
      <c r="BW3137" s="74"/>
      <c r="BX3137" s="98" t="s">
        <v>5659</v>
      </c>
      <c r="BY3137" s="112">
        <f t="shared" si="298"/>
        <v>3132</v>
      </c>
      <c r="BZ3137" s="65">
        <f t="shared" si="299"/>
        <v>0</v>
      </c>
      <c r="CA3137" s="359">
        <f t="shared" si="300"/>
        <v>10</v>
      </c>
      <c r="CB3137" s="359">
        <f t="shared" si="301"/>
        <v>7</v>
      </c>
      <c r="CC3137" s="359">
        <f t="shared" si="302"/>
        <v>2023</v>
      </c>
      <c r="CD3137" s="359" t="str">
        <f t="shared" si="303"/>
        <v>107202305854VENDAVAL</v>
      </c>
    </row>
    <row r="3138" spans="1:82" s="121" customFormat="1" ht="15" customHeight="1">
      <c r="A3138" s="13"/>
      <c r="B3138" s="13"/>
      <c r="C3138" s="13"/>
      <c r="D3138" s="212">
        <v>45117</v>
      </c>
      <c r="E3138" s="210" t="s">
        <v>2829</v>
      </c>
      <c r="F3138" s="211" t="s">
        <v>2378</v>
      </c>
      <c r="G3138" s="111" t="s">
        <v>2803</v>
      </c>
      <c r="H3138" s="85" t="str">
        <f>VLOOKUP(E3138&amp;F3138,Divipola!$C$1:$F$1149,4,FALSE)</f>
        <v>05172</v>
      </c>
      <c r="I3138" s="77"/>
      <c r="J3138" s="181"/>
      <c r="K3138" s="108"/>
      <c r="L3138" s="108"/>
      <c r="M3138" s="108"/>
      <c r="N3138" s="108">
        <v>13</v>
      </c>
      <c r="O3138" s="108">
        <v>6</v>
      </c>
      <c r="P3138" s="108"/>
      <c r="Q3138" s="108">
        <v>6</v>
      </c>
      <c r="R3138" s="108"/>
      <c r="S3138" s="108"/>
      <c r="T3138" s="108"/>
      <c r="U3138" s="108"/>
      <c r="V3138" s="108"/>
      <c r="W3138" s="108"/>
      <c r="X3138" s="108"/>
      <c r="Y3138" s="108"/>
      <c r="Z3138" s="109"/>
      <c r="AA3138" s="113"/>
      <c r="AB3138" s="383"/>
      <c r="AC3138" s="73"/>
      <c r="AD3138" s="414"/>
      <c r="AE3138" s="393"/>
      <c r="AF3138" s="78"/>
      <c r="AG3138" s="414"/>
      <c r="AH3138" s="383"/>
      <c r="AI3138" s="453"/>
      <c r="AJ3138" s="453"/>
      <c r="AK3138" s="414"/>
      <c r="AL3138" s="383"/>
      <c r="AM3138" s="383"/>
      <c r="AN3138" s="523"/>
      <c r="AO3138" s="414"/>
      <c r="AP3138" s="548"/>
      <c r="AQ3138" s="414"/>
      <c r="AR3138" s="78"/>
      <c r="AS3138" s="78"/>
      <c r="AT3138" s="414"/>
      <c r="AU3138" s="548"/>
      <c r="AV3138" s="548"/>
      <c r="AW3138" s="414"/>
      <c r="AX3138" s="383"/>
      <c r="AY3138" s="548"/>
      <c r="AZ3138" s="414"/>
      <c r="BA3138" s="383"/>
      <c r="BB3138" s="548"/>
      <c r="BC3138" s="78"/>
      <c r="BD3138" s="414"/>
      <c r="BE3138" s="414"/>
      <c r="BF3138" s="414"/>
      <c r="BG3138" s="414"/>
      <c r="BH3138" s="414"/>
      <c r="BI3138" s="383"/>
      <c r="BJ3138" s="383"/>
      <c r="BK3138" s="78"/>
      <c r="BL3138" s="414"/>
      <c r="BM3138" s="383"/>
      <c r="BN3138" s="78"/>
      <c r="BO3138" s="414"/>
      <c r="BP3138" s="78"/>
      <c r="BQ3138" s="414"/>
      <c r="BR3138" s="383"/>
      <c r="BS3138" s="78"/>
      <c r="BT3138" s="83"/>
      <c r="BU3138" s="75"/>
      <c r="BV3138" s="74"/>
      <c r="BW3138" s="74"/>
      <c r="BX3138" s="98" t="s">
        <v>5661</v>
      </c>
      <c r="BY3138" s="112">
        <f t="shared" si="298"/>
        <v>3133</v>
      </c>
      <c r="BZ3138" s="65">
        <f t="shared" si="299"/>
        <v>0</v>
      </c>
      <c r="CA3138" s="359">
        <f t="shared" si="300"/>
        <v>10</v>
      </c>
      <c r="CB3138" s="359">
        <f t="shared" si="301"/>
        <v>7</v>
      </c>
      <c r="CC3138" s="359">
        <f t="shared" si="302"/>
        <v>2023</v>
      </c>
      <c r="CD3138" s="359" t="str">
        <f t="shared" si="303"/>
        <v>107202305172VENDAVAL</v>
      </c>
    </row>
    <row r="3139" spans="1:82" s="121" customFormat="1" ht="14.25" customHeight="1">
      <c r="A3139" s="13"/>
      <c r="B3139" s="13"/>
      <c r="C3139" s="13"/>
      <c r="D3139" s="212">
        <v>45117</v>
      </c>
      <c r="E3139" s="210" t="s">
        <v>2718</v>
      </c>
      <c r="F3139" s="211" t="s">
        <v>1100</v>
      </c>
      <c r="G3139" s="130" t="s">
        <v>8680</v>
      </c>
      <c r="H3139" s="85" t="str">
        <f>VLOOKUP(E3139&amp;F3139,Divipola!$C$1:$F$1149,4,FALSE)</f>
        <v>25398</v>
      </c>
      <c r="I3139" s="77"/>
      <c r="J3139" s="181"/>
      <c r="K3139" s="146"/>
      <c r="L3139" s="146"/>
      <c r="M3139" s="146"/>
      <c r="N3139" s="146"/>
      <c r="O3139" s="146"/>
      <c r="P3139" s="146"/>
      <c r="Q3139" s="146"/>
      <c r="R3139" s="146"/>
      <c r="S3139" s="146"/>
      <c r="T3139" s="146"/>
      <c r="U3139" s="146"/>
      <c r="V3139" s="146"/>
      <c r="W3139" s="146"/>
      <c r="X3139" s="146"/>
      <c r="Y3139" s="146"/>
      <c r="Z3139" s="146">
        <v>2.5</v>
      </c>
      <c r="AA3139" s="148"/>
      <c r="AB3139" s="383"/>
      <c r="AC3139" s="73"/>
      <c r="AD3139" s="414"/>
      <c r="AE3139" s="393"/>
      <c r="AF3139" s="78"/>
      <c r="AG3139" s="414"/>
      <c r="AH3139" s="383"/>
      <c r="AI3139" s="453"/>
      <c r="AJ3139" s="453"/>
      <c r="AK3139" s="414"/>
      <c r="AL3139" s="383"/>
      <c r="AM3139" s="383"/>
      <c r="AN3139" s="523"/>
      <c r="AO3139" s="414"/>
      <c r="AP3139" s="548"/>
      <c r="AQ3139" s="414"/>
      <c r="AR3139" s="78"/>
      <c r="AS3139" s="78"/>
      <c r="AT3139" s="414"/>
      <c r="AU3139" s="548"/>
      <c r="AV3139" s="548"/>
      <c r="AW3139" s="414"/>
      <c r="AX3139" s="383"/>
      <c r="AY3139" s="548"/>
      <c r="AZ3139" s="414"/>
      <c r="BA3139" s="383"/>
      <c r="BB3139" s="548"/>
      <c r="BC3139" s="78"/>
      <c r="BD3139" s="414"/>
      <c r="BE3139" s="414"/>
      <c r="BF3139" s="414"/>
      <c r="BG3139" s="414"/>
      <c r="BH3139" s="414"/>
      <c r="BI3139" s="383"/>
      <c r="BJ3139" s="383"/>
      <c r="BK3139" s="78"/>
      <c r="BL3139" s="414"/>
      <c r="BM3139" s="383"/>
      <c r="BN3139" s="78"/>
      <c r="BO3139" s="414"/>
      <c r="BP3139" s="78"/>
      <c r="BQ3139" s="414"/>
      <c r="BR3139" s="383"/>
      <c r="BS3139" s="78"/>
      <c r="BT3139" s="83"/>
      <c r="BU3139" s="75"/>
      <c r="BV3139" s="74"/>
      <c r="BW3139" s="74"/>
      <c r="BX3139" s="98" t="s">
        <v>5737</v>
      </c>
      <c r="BY3139" s="112">
        <f t="shared" si="298"/>
        <v>3134</v>
      </c>
      <c r="BZ3139" s="65">
        <f t="shared" si="299"/>
        <v>0</v>
      </c>
      <c r="CA3139" s="359">
        <f t="shared" si="300"/>
        <v>10</v>
      </c>
      <c r="CB3139" s="359">
        <f t="shared" si="301"/>
        <v>7</v>
      </c>
      <c r="CC3139" s="359">
        <f t="shared" si="302"/>
        <v>2023</v>
      </c>
      <c r="CD3139" s="359" t="str">
        <f t="shared" si="303"/>
        <v xml:space="preserve">107202325398INCENDIO FORESTAL </v>
      </c>
    </row>
    <row r="3140" spans="1:82" s="121" customFormat="1" ht="15" customHeight="1">
      <c r="A3140" s="13"/>
      <c r="B3140" s="13"/>
      <c r="C3140" s="13"/>
      <c r="D3140" s="212">
        <v>45118</v>
      </c>
      <c r="E3140" s="210" t="s">
        <v>2831</v>
      </c>
      <c r="F3140" s="211" t="s">
        <v>2671</v>
      </c>
      <c r="G3140" s="130" t="s">
        <v>8680</v>
      </c>
      <c r="H3140" s="85" t="str">
        <f>VLOOKUP(E3140&amp;F3140,Divipola!$C$1:$F$1149,4,FALSE)</f>
        <v>73217</v>
      </c>
      <c r="I3140" s="77"/>
      <c r="J3140" s="181"/>
      <c r="K3140" s="108"/>
      <c r="L3140" s="108"/>
      <c r="M3140" s="108"/>
      <c r="N3140" s="108"/>
      <c r="O3140" s="108"/>
      <c r="P3140" s="108"/>
      <c r="Q3140" s="108"/>
      <c r="R3140" s="108"/>
      <c r="S3140" s="108"/>
      <c r="T3140" s="108"/>
      <c r="U3140" s="108"/>
      <c r="V3140" s="108"/>
      <c r="W3140" s="108"/>
      <c r="X3140" s="108"/>
      <c r="Y3140" s="108"/>
      <c r="Z3140" s="109">
        <v>50</v>
      </c>
      <c r="AA3140" s="113"/>
      <c r="AB3140" s="383"/>
      <c r="AC3140" s="73"/>
      <c r="AD3140" s="414"/>
      <c r="AE3140" s="393"/>
      <c r="AF3140" s="78"/>
      <c r="AG3140" s="414"/>
      <c r="AH3140" s="383"/>
      <c r="AI3140" s="453"/>
      <c r="AJ3140" s="453"/>
      <c r="AK3140" s="414"/>
      <c r="AL3140" s="383"/>
      <c r="AM3140" s="383"/>
      <c r="AN3140" s="523"/>
      <c r="AO3140" s="414"/>
      <c r="AP3140" s="548"/>
      <c r="AQ3140" s="414"/>
      <c r="AR3140" s="78"/>
      <c r="AS3140" s="78"/>
      <c r="AT3140" s="414"/>
      <c r="AU3140" s="548"/>
      <c r="AV3140" s="548"/>
      <c r="AW3140" s="414"/>
      <c r="AX3140" s="383"/>
      <c r="AY3140" s="548"/>
      <c r="AZ3140" s="414"/>
      <c r="BA3140" s="383"/>
      <c r="BB3140" s="548"/>
      <c r="BC3140" s="78"/>
      <c r="BD3140" s="414"/>
      <c r="BE3140" s="414"/>
      <c r="BF3140" s="414"/>
      <c r="BG3140" s="414"/>
      <c r="BH3140" s="414"/>
      <c r="BI3140" s="383"/>
      <c r="BJ3140" s="383"/>
      <c r="BK3140" s="78"/>
      <c r="BL3140" s="414"/>
      <c r="BM3140" s="383"/>
      <c r="BN3140" s="78"/>
      <c r="BO3140" s="414"/>
      <c r="BP3140" s="78"/>
      <c r="BQ3140" s="414"/>
      <c r="BR3140" s="383"/>
      <c r="BS3140" s="78"/>
      <c r="BT3140" s="83"/>
      <c r="BU3140" s="75"/>
      <c r="BV3140" s="74"/>
      <c r="BW3140" s="74"/>
      <c r="BX3140" s="98" t="s">
        <v>5660</v>
      </c>
      <c r="BY3140" s="112">
        <f t="shared" si="298"/>
        <v>3135</v>
      </c>
      <c r="BZ3140" s="65">
        <f t="shared" si="299"/>
        <v>0</v>
      </c>
      <c r="CA3140" s="359">
        <f t="shared" si="300"/>
        <v>11</v>
      </c>
      <c r="CB3140" s="359">
        <f t="shared" si="301"/>
        <v>7</v>
      </c>
      <c r="CC3140" s="359">
        <f t="shared" si="302"/>
        <v>2023</v>
      </c>
      <c r="CD3140" s="359" t="str">
        <f t="shared" si="303"/>
        <v xml:space="preserve">117202373217INCENDIO FORESTAL </v>
      </c>
    </row>
    <row r="3141" spans="1:82" s="121" customFormat="1" ht="14.25" customHeight="1">
      <c r="A3141" s="13"/>
      <c r="B3141" s="13"/>
      <c r="C3141" s="13"/>
      <c r="D3141" s="212">
        <v>45118</v>
      </c>
      <c r="E3141" s="210" t="s">
        <v>2829</v>
      </c>
      <c r="F3141" s="211" t="s">
        <v>2567</v>
      </c>
      <c r="G3141" s="111" t="s">
        <v>2803</v>
      </c>
      <c r="H3141" s="85" t="str">
        <f>VLOOKUP(E3141&amp;F3141,Divipola!$C$1:$F$1149,4,FALSE)</f>
        <v>05790</v>
      </c>
      <c r="I3141" s="77"/>
      <c r="J3141" s="181"/>
      <c r="K3141" s="146"/>
      <c r="L3141" s="146"/>
      <c r="M3141" s="146"/>
      <c r="N3141" s="146">
        <v>50</v>
      </c>
      <c r="O3141" s="146">
        <v>10</v>
      </c>
      <c r="P3141" s="146"/>
      <c r="Q3141" s="146">
        <v>10</v>
      </c>
      <c r="R3141" s="146"/>
      <c r="S3141" s="146"/>
      <c r="T3141" s="146"/>
      <c r="U3141" s="146"/>
      <c r="V3141" s="146"/>
      <c r="W3141" s="146"/>
      <c r="X3141" s="146"/>
      <c r="Y3141" s="146"/>
      <c r="Z3141" s="146"/>
      <c r="AA3141" s="148"/>
      <c r="AB3141" s="383"/>
      <c r="AC3141" s="73"/>
      <c r="AD3141" s="414"/>
      <c r="AE3141" s="393"/>
      <c r="AF3141" s="78"/>
      <c r="AG3141" s="414"/>
      <c r="AH3141" s="383"/>
      <c r="AI3141" s="453"/>
      <c r="AJ3141" s="453"/>
      <c r="AK3141" s="414"/>
      <c r="AL3141" s="383"/>
      <c r="AM3141" s="383"/>
      <c r="AN3141" s="523"/>
      <c r="AO3141" s="414"/>
      <c r="AP3141" s="548"/>
      <c r="AQ3141" s="414"/>
      <c r="AR3141" s="78"/>
      <c r="AS3141" s="78"/>
      <c r="AT3141" s="414"/>
      <c r="AU3141" s="548"/>
      <c r="AV3141" s="548"/>
      <c r="AW3141" s="414"/>
      <c r="AX3141" s="383"/>
      <c r="AY3141" s="548"/>
      <c r="AZ3141" s="414"/>
      <c r="BA3141" s="383"/>
      <c r="BB3141" s="548"/>
      <c r="BC3141" s="78"/>
      <c r="BD3141" s="414"/>
      <c r="BE3141" s="414"/>
      <c r="BF3141" s="414"/>
      <c r="BG3141" s="414"/>
      <c r="BH3141" s="414"/>
      <c r="BI3141" s="383"/>
      <c r="BJ3141" s="383"/>
      <c r="BK3141" s="78"/>
      <c r="BL3141" s="414"/>
      <c r="BM3141" s="383"/>
      <c r="BN3141" s="78"/>
      <c r="BO3141" s="414"/>
      <c r="BP3141" s="78"/>
      <c r="BQ3141" s="414"/>
      <c r="BR3141" s="383"/>
      <c r="BS3141" s="78"/>
      <c r="BT3141" s="83"/>
      <c r="BU3141" s="75"/>
      <c r="BV3141" s="74"/>
      <c r="BW3141" s="74"/>
      <c r="BX3141" s="98" t="s">
        <v>5671</v>
      </c>
      <c r="BY3141" s="112">
        <f t="shared" si="298"/>
        <v>3136</v>
      </c>
      <c r="BZ3141" s="65">
        <f t="shared" si="299"/>
        <v>0</v>
      </c>
      <c r="CA3141" s="359">
        <f t="shared" si="300"/>
        <v>11</v>
      </c>
      <c r="CB3141" s="359">
        <f t="shared" si="301"/>
        <v>7</v>
      </c>
      <c r="CC3141" s="359">
        <f t="shared" si="302"/>
        <v>2023</v>
      </c>
      <c r="CD3141" s="359" t="str">
        <f t="shared" si="303"/>
        <v>117202305790VENDAVAL</v>
      </c>
    </row>
    <row r="3142" spans="1:82" s="121" customFormat="1" ht="15" customHeight="1">
      <c r="A3142" s="13"/>
      <c r="B3142" s="13"/>
      <c r="C3142" s="13"/>
      <c r="D3142" s="212">
        <v>45118</v>
      </c>
      <c r="E3142" s="210" t="s">
        <v>2829</v>
      </c>
      <c r="F3142" s="211" t="s">
        <v>2657</v>
      </c>
      <c r="G3142" s="111" t="s">
        <v>2803</v>
      </c>
      <c r="H3142" s="85" t="str">
        <f>VLOOKUP(E3142&amp;F3142,Divipola!$C$1:$F$1149,4,FALSE)</f>
        <v>05854</v>
      </c>
      <c r="I3142" s="77"/>
      <c r="J3142" s="181"/>
      <c r="K3142" s="190"/>
      <c r="L3142" s="190"/>
      <c r="M3142" s="190"/>
      <c r="N3142" s="190">
        <v>14</v>
      </c>
      <c r="O3142" s="190">
        <v>5</v>
      </c>
      <c r="P3142" s="190"/>
      <c r="Q3142" s="190">
        <v>5</v>
      </c>
      <c r="R3142" s="190"/>
      <c r="S3142" s="190"/>
      <c r="T3142" s="190"/>
      <c r="U3142" s="190"/>
      <c r="V3142" s="190"/>
      <c r="W3142" s="190"/>
      <c r="X3142" s="190"/>
      <c r="Y3142" s="190"/>
      <c r="Z3142" s="191"/>
      <c r="AA3142" s="148"/>
      <c r="AB3142" s="383"/>
      <c r="AC3142" s="73"/>
      <c r="AD3142" s="414"/>
      <c r="AE3142" s="393"/>
      <c r="AF3142" s="78"/>
      <c r="AG3142" s="414"/>
      <c r="AH3142" s="383"/>
      <c r="AI3142" s="453"/>
      <c r="AJ3142" s="453"/>
      <c r="AK3142" s="414"/>
      <c r="AL3142" s="383"/>
      <c r="AM3142" s="383"/>
      <c r="AN3142" s="523"/>
      <c r="AO3142" s="414"/>
      <c r="AP3142" s="548"/>
      <c r="AQ3142" s="414"/>
      <c r="AR3142" s="78"/>
      <c r="AS3142" s="78"/>
      <c r="AT3142" s="414"/>
      <c r="AU3142" s="548"/>
      <c r="AV3142" s="548"/>
      <c r="AW3142" s="414"/>
      <c r="AX3142" s="383"/>
      <c r="AY3142" s="548"/>
      <c r="AZ3142" s="414"/>
      <c r="BA3142" s="383"/>
      <c r="BB3142" s="548"/>
      <c r="BC3142" s="78"/>
      <c r="BD3142" s="414"/>
      <c r="BE3142" s="414"/>
      <c r="BF3142" s="414"/>
      <c r="BG3142" s="414"/>
      <c r="BH3142" s="414"/>
      <c r="BI3142" s="383"/>
      <c r="BJ3142" s="383"/>
      <c r="BK3142" s="78"/>
      <c r="BL3142" s="414"/>
      <c r="BM3142" s="383"/>
      <c r="BN3142" s="78"/>
      <c r="BO3142" s="414"/>
      <c r="BP3142" s="78"/>
      <c r="BQ3142" s="414"/>
      <c r="BR3142" s="383"/>
      <c r="BS3142" s="78"/>
      <c r="BT3142" s="83"/>
      <c r="BU3142" s="75"/>
      <c r="BV3142" s="74"/>
      <c r="BW3142" s="74"/>
      <c r="BX3142" s="119" t="s">
        <v>5679</v>
      </c>
      <c r="BY3142" s="112">
        <f t="shared" si="298"/>
        <v>3137</v>
      </c>
      <c r="BZ3142" s="65">
        <f t="shared" si="299"/>
        <v>0</v>
      </c>
      <c r="CA3142" s="359">
        <f t="shared" si="300"/>
        <v>11</v>
      </c>
      <c r="CB3142" s="359">
        <f t="shared" si="301"/>
        <v>7</v>
      </c>
      <c r="CC3142" s="359">
        <f t="shared" si="302"/>
        <v>2023</v>
      </c>
      <c r="CD3142" s="359" t="str">
        <f t="shared" si="303"/>
        <v>117202305854VENDAVAL</v>
      </c>
    </row>
    <row r="3143" spans="1:82" s="121" customFormat="1" ht="84" customHeight="1">
      <c r="A3143" s="13"/>
      <c r="B3143" s="13"/>
      <c r="C3143" s="13"/>
      <c r="D3143" s="212">
        <v>45119</v>
      </c>
      <c r="E3143" s="210" t="s">
        <v>2720</v>
      </c>
      <c r="F3143" s="211" t="s">
        <v>2735</v>
      </c>
      <c r="G3143" s="111" t="s">
        <v>2800</v>
      </c>
      <c r="H3143" s="85" t="str">
        <f>VLOOKUP(E3143&amp;F3143,Divipola!$C$1:$F$1149,4,FALSE)</f>
        <v>66682</v>
      </c>
      <c r="I3143" s="77"/>
      <c r="J3143" s="181"/>
      <c r="K3143" s="108"/>
      <c r="L3143" s="108"/>
      <c r="M3143" s="108"/>
      <c r="N3143" s="108">
        <v>5</v>
      </c>
      <c r="O3143" s="108">
        <v>2</v>
      </c>
      <c r="P3143" s="108">
        <v>2</v>
      </c>
      <c r="Q3143" s="108"/>
      <c r="R3143" s="108"/>
      <c r="S3143" s="108"/>
      <c r="T3143" s="108"/>
      <c r="U3143" s="108"/>
      <c r="V3143" s="108"/>
      <c r="W3143" s="108"/>
      <c r="X3143" s="108"/>
      <c r="Y3143" s="108"/>
      <c r="Z3143" s="109"/>
      <c r="AA3143" s="113"/>
      <c r="AB3143" s="383"/>
      <c r="AC3143" s="73"/>
      <c r="AD3143" s="414"/>
      <c r="AE3143" s="393"/>
      <c r="AF3143" s="78"/>
      <c r="AG3143" s="414"/>
      <c r="AH3143" s="383"/>
      <c r="AI3143" s="453"/>
      <c r="AJ3143" s="453"/>
      <c r="AK3143" s="414"/>
      <c r="AL3143" s="383"/>
      <c r="AM3143" s="383"/>
      <c r="AN3143" s="523"/>
      <c r="AO3143" s="414"/>
      <c r="AP3143" s="548"/>
      <c r="AQ3143" s="414"/>
      <c r="AR3143" s="78"/>
      <c r="AS3143" s="78"/>
      <c r="AT3143" s="414"/>
      <c r="AU3143" s="548"/>
      <c r="AV3143" s="548"/>
      <c r="AW3143" s="414"/>
      <c r="AX3143" s="383"/>
      <c r="AY3143" s="548"/>
      <c r="AZ3143" s="414"/>
      <c r="BA3143" s="383"/>
      <c r="BB3143" s="548"/>
      <c r="BC3143" s="78"/>
      <c r="BD3143" s="414"/>
      <c r="BE3143" s="414"/>
      <c r="BF3143" s="414"/>
      <c r="BG3143" s="414"/>
      <c r="BH3143" s="414"/>
      <c r="BI3143" s="383"/>
      <c r="BJ3143" s="383"/>
      <c r="BK3143" s="78"/>
      <c r="BL3143" s="414"/>
      <c r="BM3143" s="383"/>
      <c r="BN3143" s="78"/>
      <c r="BO3143" s="414"/>
      <c r="BP3143" s="78"/>
      <c r="BQ3143" s="414"/>
      <c r="BR3143" s="383"/>
      <c r="BS3143" s="78"/>
      <c r="BT3143" s="83"/>
      <c r="BU3143" s="75"/>
      <c r="BV3143" s="74"/>
      <c r="BW3143" s="74"/>
      <c r="BX3143" s="218" t="s">
        <v>5666</v>
      </c>
      <c r="BY3143" s="112">
        <f t="shared" si="298"/>
        <v>3138</v>
      </c>
      <c r="BZ3143" s="65">
        <f t="shared" si="299"/>
        <v>0</v>
      </c>
      <c r="CA3143" s="359">
        <f t="shared" si="300"/>
        <v>12</v>
      </c>
      <c r="CB3143" s="359">
        <f t="shared" si="301"/>
        <v>7</v>
      </c>
      <c r="CC3143" s="359">
        <f t="shared" si="302"/>
        <v>2023</v>
      </c>
      <c r="CD3143" s="359" t="str">
        <f t="shared" si="303"/>
        <v>127202366682INCENDIO ESTRUCTURAL</v>
      </c>
    </row>
    <row r="3144" spans="1:82" s="121" customFormat="1" ht="15" customHeight="1">
      <c r="A3144" s="13"/>
      <c r="B3144" s="13"/>
      <c r="C3144" s="13"/>
      <c r="D3144" s="212">
        <v>45119</v>
      </c>
      <c r="E3144" s="210" t="s">
        <v>2834</v>
      </c>
      <c r="F3144" s="211" t="s">
        <v>246</v>
      </c>
      <c r="G3144" s="111" t="s">
        <v>2827</v>
      </c>
      <c r="H3144" s="85" t="str">
        <f>VLOOKUP(E3144&amp;F3144,Divipola!$C$1:$F$1149,4,FALSE)</f>
        <v>54377</v>
      </c>
      <c r="I3144" s="77"/>
      <c r="J3144" s="181"/>
      <c r="K3144" s="108"/>
      <c r="L3144" s="108"/>
      <c r="M3144" s="108"/>
      <c r="N3144" s="108"/>
      <c r="O3144" s="108"/>
      <c r="P3144" s="108"/>
      <c r="Q3144" s="108"/>
      <c r="R3144" s="108"/>
      <c r="S3144" s="108"/>
      <c r="T3144" s="108"/>
      <c r="U3144" s="108"/>
      <c r="V3144" s="108"/>
      <c r="W3144" s="108"/>
      <c r="X3144" s="108"/>
      <c r="Y3144" s="108"/>
      <c r="Z3144" s="109"/>
      <c r="AA3144" s="106" t="s">
        <v>5665</v>
      </c>
      <c r="AB3144" s="383"/>
      <c r="AC3144" s="73"/>
      <c r="AD3144" s="414"/>
      <c r="AE3144" s="393"/>
      <c r="AF3144" s="78"/>
      <c r="AG3144" s="414"/>
      <c r="AH3144" s="383"/>
      <c r="AI3144" s="453"/>
      <c r="AJ3144" s="453"/>
      <c r="AK3144" s="414"/>
      <c r="AL3144" s="383"/>
      <c r="AM3144" s="383"/>
      <c r="AN3144" s="523"/>
      <c r="AO3144" s="414"/>
      <c r="AP3144" s="548"/>
      <c r="AQ3144" s="414"/>
      <c r="AR3144" s="78"/>
      <c r="AS3144" s="78"/>
      <c r="AT3144" s="414"/>
      <c r="AU3144" s="548"/>
      <c r="AV3144" s="548"/>
      <c r="AW3144" s="414"/>
      <c r="AX3144" s="383"/>
      <c r="AY3144" s="548"/>
      <c r="AZ3144" s="414"/>
      <c r="BA3144" s="383"/>
      <c r="BB3144" s="548"/>
      <c r="BC3144" s="78"/>
      <c r="BD3144" s="414"/>
      <c r="BE3144" s="414"/>
      <c r="BF3144" s="414"/>
      <c r="BG3144" s="414"/>
      <c r="BH3144" s="414"/>
      <c r="BI3144" s="383"/>
      <c r="BJ3144" s="383"/>
      <c r="BK3144" s="78"/>
      <c r="BL3144" s="414"/>
      <c r="BM3144" s="383"/>
      <c r="BN3144" s="78"/>
      <c r="BO3144" s="414"/>
      <c r="BP3144" s="78"/>
      <c r="BQ3144" s="414"/>
      <c r="BR3144" s="383"/>
      <c r="BS3144" s="78"/>
      <c r="BT3144" s="83"/>
      <c r="BU3144" s="75"/>
      <c r="BV3144" s="74"/>
      <c r="BW3144" s="74"/>
      <c r="BX3144" s="103" t="s">
        <v>5667</v>
      </c>
      <c r="BY3144" s="112">
        <f t="shared" ref="BY3144:BY3207" si="304">+BY3143+1</f>
        <v>3139</v>
      </c>
      <c r="BZ3144" s="65">
        <f t="shared" ref="BZ3144:BZ3208" si="305">+AD3144+AG3144+AK3144+AO3144+AQ3144+AT3144+AW3144+AZ3144+BD3144+BH3144+BL3144+BO3144+BQ3144</f>
        <v>0</v>
      </c>
      <c r="CA3144" s="359">
        <f t="shared" si="300"/>
        <v>12</v>
      </c>
      <c r="CB3144" s="359">
        <f t="shared" si="301"/>
        <v>7</v>
      </c>
      <c r="CC3144" s="359">
        <f t="shared" si="302"/>
        <v>2023</v>
      </c>
      <c r="CD3144" s="359" t="str">
        <f t="shared" si="303"/>
        <v>127202354377MOVIMIENTO EN MASA</v>
      </c>
    </row>
    <row r="3145" spans="1:82" s="121" customFormat="1" ht="60" customHeight="1">
      <c r="A3145" s="13"/>
      <c r="B3145" s="13"/>
      <c r="C3145" s="13"/>
      <c r="D3145" s="212">
        <v>45119</v>
      </c>
      <c r="E3145" s="210" t="s">
        <v>2720</v>
      </c>
      <c r="F3145" s="211" t="s">
        <v>2735</v>
      </c>
      <c r="G3145" s="111" t="s">
        <v>2800</v>
      </c>
      <c r="H3145" s="85" t="str">
        <f>VLOOKUP(E3145&amp;F3145,Divipola!$C$1:$F$1149,4,FALSE)</f>
        <v>66682</v>
      </c>
      <c r="I3145" s="77"/>
      <c r="J3145" s="181"/>
      <c r="K3145" s="146"/>
      <c r="L3145" s="146"/>
      <c r="M3145" s="146"/>
      <c r="N3145" s="146">
        <v>8</v>
      </c>
      <c r="O3145" s="146">
        <v>2</v>
      </c>
      <c r="P3145" s="146"/>
      <c r="Q3145" s="146">
        <v>2</v>
      </c>
      <c r="R3145" s="146"/>
      <c r="S3145" s="146"/>
      <c r="T3145" s="146"/>
      <c r="U3145" s="146"/>
      <c r="V3145" s="146"/>
      <c r="W3145" s="146"/>
      <c r="X3145" s="146"/>
      <c r="Y3145" s="146"/>
      <c r="Z3145" s="147"/>
      <c r="AA3145" s="148"/>
      <c r="AB3145" s="383"/>
      <c r="AC3145" s="73"/>
      <c r="AD3145" s="414"/>
      <c r="AE3145" s="393"/>
      <c r="AF3145" s="78"/>
      <c r="AG3145" s="414"/>
      <c r="AH3145" s="383"/>
      <c r="AI3145" s="453"/>
      <c r="AJ3145" s="453"/>
      <c r="AK3145" s="414"/>
      <c r="AL3145" s="383"/>
      <c r="AM3145" s="383"/>
      <c r="AN3145" s="523"/>
      <c r="AO3145" s="414"/>
      <c r="AP3145" s="548"/>
      <c r="AQ3145" s="414"/>
      <c r="AR3145" s="78"/>
      <c r="AS3145" s="78"/>
      <c r="AT3145" s="414"/>
      <c r="AU3145" s="548"/>
      <c r="AV3145" s="548"/>
      <c r="AW3145" s="414"/>
      <c r="AX3145" s="383"/>
      <c r="AY3145" s="548"/>
      <c r="AZ3145" s="414"/>
      <c r="BA3145" s="383"/>
      <c r="BB3145" s="548"/>
      <c r="BC3145" s="78"/>
      <c r="BD3145" s="414"/>
      <c r="BE3145" s="414"/>
      <c r="BF3145" s="414"/>
      <c r="BG3145" s="414"/>
      <c r="BH3145" s="414"/>
      <c r="BI3145" s="383"/>
      <c r="BJ3145" s="383"/>
      <c r="BK3145" s="78"/>
      <c r="BL3145" s="414"/>
      <c r="BM3145" s="383"/>
      <c r="BN3145" s="78"/>
      <c r="BO3145" s="414"/>
      <c r="BP3145" s="78"/>
      <c r="BQ3145" s="414"/>
      <c r="BR3145" s="383"/>
      <c r="BS3145" s="78"/>
      <c r="BT3145" s="83"/>
      <c r="BU3145" s="75"/>
      <c r="BV3145" s="74"/>
      <c r="BW3145" s="74"/>
      <c r="BX3145" s="98" t="s">
        <v>5670</v>
      </c>
      <c r="BY3145" s="112">
        <f t="shared" si="304"/>
        <v>3140</v>
      </c>
      <c r="BZ3145" s="65">
        <f t="shared" si="305"/>
        <v>0</v>
      </c>
      <c r="CA3145" s="359">
        <f t="shared" si="300"/>
        <v>12</v>
      </c>
      <c r="CB3145" s="359">
        <f t="shared" si="301"/>
        <v>7</v>
      </c>
      <c r="CC3145" s="359">
        <f t="shared" si="302"/>
        <v>2023</v>
      </c>
      <c r="CD3145" s="359" t="str">
        <f t="shared" si="303"/>
        <v>127202366682INCENDIO ESTRUCTURAL</v>
      </c>
    </row>
    <row r="3146" spans="1:82" s="121" customFormat="1" ht="15" customHeight="1">
      <c r="A3146" s="13"/>
      <c r="B3146" s="13"/>
      <c r="C3146" s="13"/>
      <c r="D3146" s="212">
        <v>45120</v>
      </c>
      <c r="E3146" s="210" t="s">
        <v>2831</v>
      </c>
      <c r="F3146" s="211" t="s">
        <v>2666</v>
      </c>
      <c r="G3146" s="130" t="s">
        <v>8680</v>
      </c>
      <c r="H3146" s="85" t="str">
        <f>VLOOKUP(E3146&amp;F3146,Divipola!$C$1:$F$1149,4,FALSE)</f>
        <v>73854</v>
      </c>
      <c r="I3146" s="77"/>
      <c r="J3146" s="181"/>
      <c r="K3146" s="108"/>
      <c r="L3146" s="108"/>
      <c r="M3146" s="108"/>
      <c r="N3146" s="108"/>
      <c r="O3146" s="108"/>
      <c r="P3146" s="108"/>
      <c r="Q3146" s="108"/>
      <c r="R3146" s="108"/>
      <c r="S3146" s="108"/>
      <c r="T3146" s="108"/>
      <c r="U3146" s="108"/>
      <c r="V3146" s="108"/>
      <c r="W3146" s="108"/>
      <c r="X3146" s="108"/>
      <c r="Y3146" s="108"/>
      <c r="Z3146" s="109">
        <v>3</v>
      </c>
      <c r="AA3146" s="113"/>
      <c r="AB3146" s="383"/>
      <c r="AC3146" s="73"/>
      <c r="AD3146" s="414"/>
      <c r="AE3146" s="393"/>
      <c r="AF3146" s="78"/>
      <c r="AG3146" s="414"/>
      <c r="AH3146" s="383"/>
      <c r="AI3146" s="453"/>
      <c r="AJ3146" s="453"/>
      <c r="AK3146" s="414"/>
      <c r="AL3146" s="383"/>
      <c r="AM3146" s="383"/>
      <c r="AN3146" s="523"/>
      <c r="AO3146" s="414"/>
      <c r="AP3146" s="548"/>
      <c r="AQ3146" s="414"/>
      <c r="AR3146" s="78"/>
      <c r="AS3146" s="78"/>
      <c r="AT3146" s="414"/>
      <c r="AU3146" s="548"/>
      <c r="AV3146" s="548"/>
      <c r="AW3146" s="414"/>
      <c r="AX3146" s="383"/>
      <c r="AY3146" s="548"/>
      <c r="AZ3146" s="414"/>
      <c r="BA3146" s="383"/>
      <c r="BB3146" s="548"/>
      <c r="BC3146" s="78"/>
      <c r="BD3146" s="414"/>
      <c r="BE3146" s="414"/>
      <c r="BF3146" s="414"/>
      <c r="BG3146" s="414"/>
      <c r="BH3146" s="414"/>
      <c r="BI3146" s="383"/>
      <c r="BJ3146" s="383"/>
      <c r="BK3146" s="78"/>
      <c r="BL3146" s="414"/>
      <c r="BM3146" s="383"/>
      <c r="BN3146" s="78"/>
      <c r="BO3146" s="414"/>
      <c r="BP3146" s="78"/>
      <c r="BQ3146" s="414"/>
      <c r="BR3146" s="383"/>
      <c r="BS3146" s="78"/>
      <c r="BT3146" s="83"/>
      <c r="BU3146" s="75"/>
      <c r="BV3146" s="74"/>
      <c r="BW3146" s="74"/>
      <c r="BX3146" s="98" t="s">
        <v>5676</v>
      </c>
      <c r="BY3146" s="112">
        <f t="shared" si="304"/>
        <v>3141</v>
      </c>
      <c r="BZ3146" s="65">
        <f t="shared" si="305"/>
        <v>0</v>
      </c>
      <c r="CA3146" s="359">
        <f t="shared" si="300"/>
        <v>13</v>
      </c>
      <c r="CB3146" s="359">
        <f t="shared" si="301"/>
        <v>7</v>
      </c>
      <c r="CC3146" s="359">
        <f t="shared" si="302"/>
        <v>2023</v>
      </c>
      <c r="CD3146" s="359" t="str">
        <f t="shared" si="303"/>
        <v xml:space="preserve">137202373854INCENDIO FORESTAL </v>
      </c>
    </row>
    <row r="3147" spans="1:82" s="121" customFormat="1" ht="14.25" customHeight="1">
      <c r="A3147" s="13"/>
      <c r="B3147" s="13"/>
      <c r="C3147" s="13"/>
      <c r="D3147" s="212">
        <v>45120</v>
      </c>
      <c r="E3147" s="210" t="s">
        <v>2831</v>
      </c>
      <c r="F3147" s="211" t="s">
        <v>1380</v>
      </c>
      <c r="G3147" s="130" t="s">
        <v>8680</v>
      </c>
      <c r="H3147" s="85" t="str">
        <f>VLOOKUP(E3147&amp;F3147,Divipola!$C$1:$F$1149,4,FALSE)</f>
        <v>73483</v>
      </c>
      <c r="I3147" s="77"/>
      <c r="J3147" s="181"/>
      <c r="K3147" s="108"/>
      <c r="L3147" s="108"/>
      <c r="M3147" s="108"/>
      <c r="N3147" s="108"/>
      <c r="O3147" s="108"/>
      <c r="P3147" s="108"/>
      <c r="Q3147" s="108"/>
      <c r="R3147" s="108"/>
      <c r="S3147" s="108"/>
      <c r="T3147" s="108"/>
      <c r="U3147" s="108"/>
      <c r="V3147" s="108"/>
      <c r="W3147" s="108"/>
      <c r="X3147" s="108"/>
      <c r="Y3147" s="108"/>
      <c r="Z3147" s="109">
        <v>2</v>
      </c>
      <c r="AA3147" s="106" t="s">
        <v>5675</v>
      </c>
      <c r="AB3147" s="383"/>
      <c r="AC3147" s="73"/>
      <c r="AD3147" s="414"/>
      <c r="AE3147" s="393"/>
      <c r="AF3147" s="78"/>
      <c r="AG3147" s="414"/>
      <c r="AH3147" s="383"/>
      <c r="AI3147" s="453"/>
      <c r="AJ3147" s="453"/>
      <c r="AK3147" s="414"/>
      <c r="AL3147" s="383"/>
      <c r="AM3147" s="383"/>
      <c r="AN3147" s="523"/>
      <c r="AO3147" s="414"/>
      <c r="AP3147" s="548"/>
      <c r="AQ3147" s="414"/>
      <c r="AR3147" s="78"/>
      <c r="AS3147" s="78"/>
      <c r="AT3147" s="414"/>
      <c r="AU3147" s="548"/>
      <c r="AV3147" s="548"/>
      <c r="AW3147" s="414"/>
      <c r="AX3147" s="383"/>
      <c r="AY3147" s="548"/>
      <c r="AZ3147" s="414"/>
      <c r="BA3147" s="383"/>
      <c r="BB3147" s="548"/>
      <c r="BC3147" s="78"/>
      <c r="BD3147" s="414"/>
      <c r="BE3147" s="414"/>
      <c r="BF3147" s="414"/>
      <c r="BG3147" s="414"/>
      <c r="BH3147" s="414"/>
      <c r="BI3147" s="383"/>
      <c r="BJ3147" s="383"/>
      <c r="BK3147" s="78"/>
      <c r="BL3147" s="414"/>
      <c r="BM3147" s="383"/>
      <c r="BN3147" s="78"/>
      <c r="BO3147" s="414"/>
      <c r="BP3147" s="78"/>
      <c r="BQ3147" s="414"/>
      <c r="BR3147" s="383"/>
      <c r="BS3147" s="78"/>
      <c r="BT3147" s="83"/>
      <c r="BU3147" s="75"/>
      <c r="BV3147" s="74"/>
      <c r="BW3147" s="74"/>
      <c r="BX3147" s="98" t="s">
        <v>5677</v>
      </c>
      <c r="BY3147" s="112">
        <f t="shared" si="304"/>
        <v>3142</v>
      </c>
      <c r="BZ3147" s="65">
        <f t="shared" si="305"/>
        <v>0</v>
      </c>
      <c r="CA3147" s="359">
        <f t="shared" si="300"/>
        <v>13</v>
      </c>
      <c r="CB3147" s="359">
        <f t="shared" si="301"/>
        <v>7</v>
      </c>
      <c r="CC3147" s="359">
        <f t="shared" si="302"/>
        <v>2023</v>
      </c>
      <c r="CD3147" s="359" t="str">
        <f t="shared" si="303"/>
        <v xml:space="preserve">137202373483INCENDIO FORESTAL </v>
      </c>
    </row>
    <row r="3148" spans="1:82" s="121" customFormat="1" ht="15" customHeight="1">
      <c r="A3148" s="13"/>
      <c r="B3148" s="13"/>
      <c r="C3148" s="13"/>
      <c r="D3148" s="212">
        <v>45120</v>
      </c>
      <c r="E3148" s="210" t="s">
        <v>2161</v>
      </c>
      <c r="F3148" s="211" t="s">
        <v>739</v>
      </c>
      <c r="G3148" s="130" t="s">
        <v>8680</v>
      </c>
      <c r="H3148" s="85" t="str">
        <f>VLOOKUP(E3148&amp;F3148,Divipola!$C$1:$F$1149,4,FALSE)</f>
        <v>17013</v>
      </c>
      <c r="I3148" s="77"/>
      <c r="J3148" s="181"/>
      <c r="K3148" s="108"/>
      <c r="L3148" s="108"/>
      <c r="M3148" s="108"/>
      <c r="N3148" s="108"/>
      <c r="O3148" s="108"/>
      <c r="P3148" s="108"/>
      <c r="Q3148" s="108"/>
      <c r="R3148" s="108"/>
      <c r="S3148" s="108"/>
      <c r="T3148" s="108"/>
      <c r="U3148" s="108"/>
      <c r="V3148" s="108"/>
      <c r="W3148" s="108"/>
      <c r="X3148" s="108"/>
      <c r="Y3148" s="108"/>
      <c r="Z3148" s="109">
        <v>1.5</v>
      </c>
      <c r="AA3148" s="113"/>
      <c r="AB3148" s="383"/>
      <c r="AC3148" s="73"/>
      <c r="AD3148" s="414"/>
      <c r="AE3148" s="393"/>
      <c r="AF3148" s="78"/>
      <c r="AG3148" s="414"/>
      <c r="AH3148" s="383"/>
      <c r="AI3148" s="453"/>
      <c r="AJ3148" s="453"/>
      <c r="AK3148" s="414"/>
      <c r="AL3148" s="383"/>
      <c r="AM3148" s="383"/>
      <c r="AN3148" s="523"/>
      <c r="AO3148" s="414"/>
      <c r="AP3148" s="548"/>
      <c r="AQ3148" s="414"/>
      <c r="AR3148" s="78"/>
      <c r="AS3148" s="78"/>
      <c r="AT3148" s="414"/>
      <c r="AU3148" s="548"/>
      <c r="AV3148" s="548"/>
      <c r="AW3148" s="414"/>
      <c r="AX3148" s="383"/>
      <c r="AY3148" s="548"/>
      <c r="AZ3148" s="414"/>
      <c r="BA3148" s="383"/>
      <c r="BB3148" s="548"/>
      <c r="BC3148" s="78"/>
      <c r="BD3148" s="414"/>
      <c r="BE3148" s="414"/>
      <c r="BF3148" s="414"/>
      <c r="BG3148" s="414"/>
      <c r="BH3148" s="414"/>
      <c r="BI3148" s="383"/>
      <c r="BJ3148" s="383"/>
      <c r="BK3148" s="78"/>
      <c r="BL3148" s="414"/>
      <c r="BM3148" s="383"/>
      <c r="BN3148" s="78"/>
      <c r="BO3148" s="414"/>
      <c r="BP3148" s="78"/>
      <c r="BQ3148" s="414"/>
      <c r="BR3148" s="383"/>
      <c r="BS3148" s="78"/>
      <c r="BT3148" s="83"/>
      <c r="BU3148" s="75"/>
      <c r="BV3148" s="74"/>
      <c r="BW3148" s="74"/>
      <c r="BX3148" s="98" t="s">
        <v>5678</v>
      </c>
      <c r="BY3148" s="112">
        <f t="shared" si="304"/>
        <v>3143</v>
      </c>
      <c r="BZ3148" s="65">
        <f t="shared" si="305"/>
        <v>0</v>
      </c>
      <c r="CA3148" s="359">
        <f t="shared" si="300"/>
        <v>13</v>
      </c>
      <c r="CB3148" s="359">
        <f t="shared" si="301"/>
        <v>7</v>
      </c>
      <c r="CC3148" s="359">
        <f t="shared" si="302"/>
        <v>2023</v>
      </c>
      <c r="CD3148" s="359" t="str">
        <f t="shared" si="303"/>
        <v xml:space="preserve">137202317013INCENDIO FORESTAL </v>
      </c>
    </row>
    <row r="3149" spans="1:82" s="121" customFormat="1" ht="14.25" customHeight="1">
      <c r="A3149" s="13"/>
      <c r="B3149" s="13"/>
      <c r="C3149" s="13"/>
      <c r="D3149" s="212">
        <v>45120</v>
      </c>
      <c r="E3149" s="210" t="s">
        <v>2830</v>
      </c>
      <c r="F3149" s="211" t="s">
        <v>479</v>
      </c>
      <c r="G3149" s="130" t="s">
        <v>8680</v>
      </c>
      <c r="H3149" s="85" t="str">
        <f>VLOOKUP(E3149&amp;F3149,Divipola!$C$1:$F$1149,4,FALSE)</f>
        <v>68547</v>
      </c>
      <c r="I3149" s="77"/>
      <c r="J3149" s="181"/>
      <c r="K3149" s="207"/>
      <c r="L3149" s="207"/>
      <c r="M3149" s="207"/>
      <c r="N3149" s="207"/>
      <c r="O3149" s="207"/>
      <c r="P3149" s="207"/>
      <c r="Q3149" s="207"/>
      <c r="R3149" s="207"/>
      <c r="S3149" s="207"/>
      <c r="T3149" s="207"/>
      <c r="U3149" s="207"/>
      <c r="V3149" s="207"/>
      <c r="W3149" s="207"/>
      <c r="X3149" s="207"/>
      <c r="Y3149" s="207"/>
      <c r="Z3149" s="208">
        <v>7</v>
      </c>
      <c r="AA3149" s="186"/>
      <c r="AB3149" s="383"/>
      <c r="AC3149" s="73"/>
      <c r="AD3149" s="414"/>
      <c r="AE3149" s="393"/>
      <c r="AF3149" s="78"/>
      <c r="AG3149" s="414"/>
      <c r="AH3149" s="383"/>
      <c r="AI3149" s="453"/>
      <c r="AJ3149" s="453"/>
      <c r="AK3149" s="414"/>
      <c r="AL3149" s="383"/>
      <c r="AM3149" s="383"/>
      <c r="AN3149" s="523"/>
      <c r="AO3149" s="414"/>
      <c r="AP3149" s="548"/>
      <c r="AQ3149" s="414"/>
      <c r="AR3149" s="78"/>
      <c r="AS3149" s="78"/>
      <c r="AT3149" s="414"/>
      <c r="AU3149" s="548"/>
      <c r="AV3149" s="548"/>
      <c r="AW3149" s="414"/>
      <c r="AX3149" s="383"/>
      <c r="AY3149" s="548"/>
      <c r="AZ3149" s="414"/>
      <c r="BA3149" s="383"/>
      <c r="BB3149" s="548"/>
      <c r="BC3149" s="78"/>
      <c r="BD3149" s="414"/>
      <c r="BE3149" s="414"/>
      <c r="BF3149" s="414"/>
      <c r="BG3149" s="414"/>
      <c r="BH3149" s="414"/>
      <c r="BI3149" s="383"/>
      <c r="BJ3149" s="383"/>
      <c r="BK3149" s="78"/>
      <c r="BL3149" s="414"/>
      <c r="BM3149" s="383"/>
      <c r="BN3149" s="78"/>
      <c r="BO3149" s="414"/>
      <c r="BP3149" s="78"/>
      <c r="BQ3149" s="414"/>
      <c r="BR3149" s="383"/>
      <c r="BS3149" s="78"/>
      <c r="BT3149" s="83"/>
      <c r="BU3149" s="75"/>
      <c r="BV3149" s="74"/>
      <c r="BW3149" s="74"/>
      <c r="BX3149" s="98" t="s">
        <v>5681</v>
      </c>
      <c r="BY3149" s="112">
        <f t="shared" si="304"/>
        <v>3144</v>
      </c>
      <c r="BZ3149" s="65">
        <f t="shared" si="305"/>
        <v>0</v>
      </c>
      <c r="CA3149" s="359">
        <f t="shared" si="300"/>
        <v>13</v>
      </c>
      <c r="CB3149" s="359">
        <f t="shared" si="301"/>
        <v>7</v>
      </c>
      <c r="CC3149" s="359">
        <f t="shared" si="302"/>
        <v>2023</v>
      </c>
      <c r="CD3149" s="359" t="str">
        <f t="shared" si="303"/>
        <v xml:space="preserve">137202368547INCENDIO FORESTAL </v>
      </c>
    </row>
    <row r="3150" spans="1:82" s="121" customFormat="1" ht="15" customHeight="1">
      <c r="A3150" s="13"/>
      <c r="B3150" s="13"/>
      <c r="C3150" s="13"/>
      <c r="D3150" s="212">
        <v>45120</v>
      </c>
      <c r="E3150" s="210" t="s">
        <v>2830</v>
      </c>
      <c r="F3150" s="211" t="s">
        <v>479</v>
      </c>
      <c r="G3150" s="130" t="s">
        <v>8680</v>
      </c>
      <c r="H3150" s="85" t="str">
        <f>VLOOKUP(E3150&amp;F3150,Divipola!$C$1:$F$1149,4,FALSE)</f>
        <v>68547</v>
      </c>
      <c r="I3150" s="77"/>
      <c r="J3150" s="181"/>
      <c r="K3150" s="146"/>
      <c r="L3150" s="146"/>
      <c r="M3150" s="146"/>
      <c r="N3150" s="146"/>
      <c r="O3150" s="146"/>
      <c r="P3150" s="146"/>
      <c r="Q3150" s="146"/>
      <c r="R3150" s="146"/>
      <c r="S3150" s="146"/>
      <c r="T3150" s="146"/>
      <c r="U3150" s="146"/>
      <c r="V3150" s="146"/>
      <c r="W3150" s="146"/>
      <c r="X3150" s="146"/>
      <c r="Y3150" s="146"/>
      <c r="Z3150" s="147"/>
      <c r="AA3150" s="148"/>
      <c r="AB3150" s="383"/>
      <c r="AC3150" s="73"/>
      <c r="AD3150" s="414"/>
      <c r="AE3150" s="393"/>
      <c r="AF3150" s="78"/>
      <c r="AG3150" s="414"/>
      <c r="AH3150" s="383"/>
      <c r="AI3150" s="453"/>
      <c r="AJ3150" s="453"/>
      <c r="AK3150" s="414"/>
      <c r="AL3150" s="383"/>
      <c r="AM3150" s="383"/>
      <c r="AN3150" s="523"/>
      <c r="AO3150" s="414"/>
      <c r="AP3150" s="548"/>
      <c r="AQ3150" s="414"/>
      <c r="AR3150" s="78"/>
      <c r="AS3150" s="78"/>
      <c r="AT3150" s="414"/>
      <c r="AU3150" s="548"/>
      <c r="AV3150" s="548"/>
      <c r="AW3150" s="414"/>
      <c r="AX3150" s="383"/>
      <c r="AY3150" s="548"/>
      <c r="AZ3150" s="414"/>
      <c r="BA3150" s="383"/>
      <c r="BB3150" s="548"/>
      <c r="BC3150" s="78"/>
      <c r="BD3150" s="414"/>
      <c r="BE3150" s="414"/>
      <c r="BF3150" s="414"/>
      <c r="BG3150" s="414"/>
      <c r="BH3150" s="414"/>
      <c r="BI3150" s="383"/>
      <c r="BJ3150" s="383"/>
      <c r="BK3150" s="78"/>
      <c r="BL3150" s="414"/>
      <c r="BM3150" s="383"/>
      <c r="BN3150" s="78"/>
      <c r="BO3150" s="414"/>
      <c r="BP3150" s="78"/>
      <c r="BQ3150" s="414"/>
      <c r="BR3150" s="383"/>
      <c r="BS3150" s="78"/>
      <c r="BT3150" s="83"/>
      <c r="BU3150" s="75"/>
      <c r="BV3150" s="74"/>
      <c r="BW3150" s="74"/>
      <c r="BX3150" s="98" t="s">
        <v>5682</v>
      </c>
      <c r="BY3150" s="112">
        <f t="shared" si="304"/>
        <v>3145</v>
      </c>
      <c r="BZ3150" s="65">
        <f t="shared" si="305"/>
        <v>0</v>
      </c>
      <c r="CA3150" s="359">
        <f t="shared" si="300"/>
        <v>13</v>
      </c>
      <c r="CB3150" s="359">
        <f t="shared" si="301"/>
        <v>7</v>
      </c>
      <c r="CC3150" s="359">
        <f t="shared" si="302"/>
        <v>2023</v>
      </c>
      <c r="CD3150" s="359" t="str">
        <f t="shared" si="303"/>
        <v xml:space="preserve">137202368547INCENDIO FORESTAL </v>
      </c>
    </row>
    <row r="3151" spans="1:82" s="121" customFormat="1" ht="14.25" customHeight="1">
      <c r="A3151" s="13"/>
      <c r="B3151" s="13"/>
      <c r="C3151" s="13"/>
      <c r="D3151" s="212">
        <v>45120</v>
      </c>
      <c r="E3151" s="210" t="s">
        <v>2832</v>
      </c>
      <c r="F3151" s="211" t="s">
        <v>1680</v>
      </c>
      <c r="G3151" s="130" t="s">
        <v>8680</v>
      </c>
      <c r="H3151" s="85" t="str">
        <f>VLOOKUP(E3151&amp;F3151,Divipola!$C$1:$F$1149,4,FALSE)</f>
        <v>76001</v>
      </c>
      <c r="I3151" s="77"/>
      <c r="J3151" s="181"/>
      <c r="K3151" s="202"/>
      <c r="L3151" s="202"/>
      <c r="M3151" s="202"/>
      <c r="N3151" s="202"/>
      <c r="O3151" s="202"/>
      <c r="P3151" s="202"/>
      <c r="Q3151" s="202"/>
      <c r="R3151" s="202"/>
      <c r="S3151" s="202"/>
      <c r="T3151" s="202"/>
      <c r="U3151" s="202"/>
      <c r="V3151" s="202"/>
      <c r="W3151" s="202"/>
      <c r="X3151" s="202"/>
      <c r="Y3151" s="202"/>
      <c r="Z3151" s="202">
        <v>330</v>
      </c>
      <c r="AA3151" s="186"/>
      <c r="AB3151" s="383"/>
      <c r="AC3151" s="73"/>
      <c r="AD3151" s="414"/>
      <c r="AE3151" s="393"/>
      <c r="AF3151" s="78"/>
      <c r="AG3151" s="414"/>
      <c r="AH3151" s="383"/>
      <c r="AI3151" s="453"/>
      <c r="AJ3151" s="453"/>
      <c r="AK3151" s="414"/>
      <c r="AL3151" s="383"/>
      <c r="AM3151" s="383"/>
      <c r="AN3151" s="523"/>
      <c r="AO3151" s="414"/>
      <c r="AP3151" s="548"/>
      <c r="AQ3151" s="414"/>
      <c r="AR3151" s="78"/>
      <c r="AS3151" s="78"/>
      <c r="AT3151" s="414"/>
      <c r="AU3151" s="548"/>
      <c r="AV3151" s="548"/>
      <c r="AW3151" s="414"/>
      <c r="AX3151" s="383"/>
      <c r="AY3151" s="548"/>
      <c r="AZ3151" s="414"/>
      <c r="BA3151" s="383"/>
      <c r="BB3151" s="548"/>
      <c r="BC3151" s="78"/>
      <c r="BD3151" s="414"/>
      <c r="BE3151" s="414"/>
      <c r="BF3151" s="414"/>
      <c r="BG3151" s="414"/>
      <c r="BH3151" s="414"/>
      <c r="BI3151" s="383"/>
      <c r="BJ3151" s="383"/>
      <c r="BK3151" s="78"/>
      <c r="BL3151" s="414"/>
      <c r="BM3151" s="383"/>
      <c r="BN3151" s="78"/>
      <c r="BO3151" s="414"/>
      <c r="BP3151" s="78"/>
      <c r="BQ3151" s="414"/>
      <c r="BR3151" s="383"/>
      <c r="BS3151" s="78"/>
      <c r="BT3151" s="83"/>
      <c r="BU3151" s="75"/>
      <c r="BV3151" s="74"/>
      <c r="BW3151" s="74"/>
      <c r="BX3151" s="98" t="s">
        <v>5694</v>
      </c>
      <c r="BY3151" s="112">
        <f t="shared" si="304"/>
        <v>3146</v>
      </c>
      <c r="BZ3151" s="65">
        <f t="shared" si="305"/>
        <v>0</v>
      </c>
      <c r="CA3151" s="359">
        <f t="shared" si="300"/>
        <v>13</v>
      </c>
      <c r="CB3151" s="359">
        <f t="shared" si="301"/>
        <v>7</v>
      </c>
      <c r="CC3151" s="359">
        <f t="shared" si="302"/>
        <v>2023</v>
      </c>
      <c r="CD3151" s="359" t="str">
        <f t="shared" si="303"/>
        <v xml:space="preserve">137202376001INCENDIO FORESTAL </v>
      </c>
    </row>
    <row r="3152" spans="1:82" s="121" customFormat="1" ht="15" customHeight="1">
      <c r="A3152" s="13"/>
      <c r="B3152" s="13"/>
      <c r="C3152" s="13"/>
      <c r="D3152" s="212">
        <v>45120</v>
      </c>
      <c r="E3152" s="210" t="s">
        <v>2718</v>
      </c>
      <c r="F3152" s="211" t="s">
        <v>2773</v>
      </c>
      <c r="G3152" s="111" t="s">
        <v>2896</v>
      </c>
      <c r="H3152" s="85" t="str">
        <f>VLOOKUP(E3152&amp;F3152,Divipola!$C$1:$F$1149,4,FALSE)</f>
        <v>25183</v>
      </c>
      <c r="I3152" s="77"/>
      <c r="J3152" s="181"/>
      <c r="K3152" s="141">
        <v>2</v>
      </c>
      <c r="L3152" s="141"/>
      <c r="M3152" s="141"/>
      <c r="N3152" s="141">
        <v>2</v>
      </c>
      <c r="O3152" s="141"/>
      <c r="P3152" s="141"/>
      <c r="Q3152" s="141"/>
      <c r="R3152" s="141"/>
      <c r="S3152" s="141"/>
      <c r="T3152" s="141"/>
      <c r="U3152" s="141"/>
      <c r="V3152" s="141"/>
      <c r="W3152" s="141"/>
      <c r="X3152" s="141"/>
      <c r="Y3152" s="141"/>
      <c r="Z3152" s="142"/>
      <c r="AA3152" s="144"/>
      <c r="AB3152" s="383"/>
      <c r="AC3152" s="73"/>
      <c r="AD3152" s="414"/>
      <c r="AE3152" s="393"/>
      <c r="AF3152" s="78"/>
      <c r="AG3152" s="414"/>
      <c r="AH3152" s="383"/>
      <c r="AI3152" s="453"/>
      <c r="AJ3152" s="453"/>
      <c r="AK3152" s="414"/>
      <c r="AL3152" s="383"/>
      <c r="AM3152" s="383"/>
      <c r="AN3152" s="523"/>
      <c r="AO3152" s="414"/>
      <c r="AP3152" s="548"/>
      <c r="AQ3152" s="414"/>
      <c r="AR3152" s="78"/>
      <c r="AS3152" s="78"/>
      <c r="AT3152" s="414"/>
      <c r="AU3152" s="548"/>
      <c r="AV3152" s="548"/>
      <c r="AW3152" s="414"/>
      <c r="AX3152" s="383"/>
      <c r="AY3152" s="548"/>
      <c r="AZ3152" s="414"/>
      <c r="BA3152" s="383"/>
      <c r="BB3152" s="548"/>
      <c r="BC3152" s="78"/>
      <c r="BD3152" s="414"/>
      <c r="BE3152" s="414"/>
      <c r="BF3152" s="414"/>
      <c r="BG3152" s="414"/>
      <c r="BH3152" s="414"/>
      <c r="BI3152" s="383"/>
      <c r="BJ3152" s="383"/>
      <c r="BK3152" s="78"/>
      <c r="BL3152" s="414"/>
      <c r="BM3152" s="383"/>
      <c r="BN3152" s="78"/>
      <c r="BO3152" s="414"/>
      <c r="BP3152" s="78"/>
      <c r="BQ3152" s="414"/>
      <c r="BR3152" s="383"/>
      <c r="BS3152" s="78"/>
      <c r="BT3152" s="83"/>
      <c r="BU3152" s="75"/>
      <c r="BV3152" s="74"/>
      <c r="BW3152" s="74"/>
      <c r="BX3152" s="117" t="s">
        <v>5688</v>
      </c>
      <c r="BY3152" s="112">
        <f t="shared" si="304"/>
        <v>3147</v>
      </c>
      <c r="BZ3152" s="65">
        <f t="shared" si="305"/>
        <v>0</v>
      </c>
      <c r="CA3152" s="359">
        <f t="shared" si="300"/>
        <v>13</v>
      </c>
      <c r="CB3152" s="359">
        <f t="shared" si="301"/>
        <v>7</v>
      </c>
      <c r="CC3152" s="359">
        <f t="shared" si="302"/>
        <v>2023</v>
      </c>
      <c r="CD3152" s="359" t="str">
        <f t="shared" si="303"/>
        <v>137202325183CASO FORTUITO</v>
      </c>
    </row>
    <row r="3153" spans="1:82" s="121" customFormat="1" ht="14.25" customHeight="1">
      <c r="A3153" s="13"/>
      <c r="B3153" s="13"/>
      <c r="C3153" s="13"/>
      <c r="D3153" s="212">
        <v>45120</v>
      </c>
      <c r="E3153" s="210" t="s">
        <v>2718</v>
      </c>
      <c r="F3153" s="211" t="s">
        <v>2625</v>
      </c>
      <c r="G3153" s="130" t="s">
        <v>8680</v>
      </c>
      <c r="H3153" s="85" t="str">
        <f>VLOOKUP(E3153&amp;F3153,Divipola!$C$1:$F$1149,4,FALSE)</f>
        <v>25815</v>
      </c>
      <c r="I3153" s="77"/>
      <c r="J3153" s="181"/>
      <c r="K3153" s="108"/>
      <c r="L3153" s="108"/>
      <c r="M3153" s="108"/>
      <c r="N3153" s="108"/>
      <c r="O3153" s="108"/>
      <c r="P3153" s="108"/>
      <c r="Q3153" s="108"/>
      <c r="R3153" s="108"/>
      <c r="S3153" s="108"/>
      <c r="T3153" s="108"/>
      <c r="U3153" s="108"/>
      <c r="V3153" s="108"/>
      <c r="W3153" s="108"/>
      <c r="X3153" s="108"/>
      <c r="Y3153" s="108"/>
      <c r="Z3153" s="109">
        <v>6</v>
      </c>
      <c r="AA3153" s="113"/>
      <c r="AB3153" s="383"/>
      <c r="AC3153" s="73"/>
      <c r="AD3153" s="414"/>
      <c r="AE3153" s="393"/>
      <c r="AF3153" s="78"/>
      <c r="AG3153" s="414"/>
      <c r="AH3153" s="383"/>
      <c r="AI3153" s="453"/>
      <c r="AJ3153" s="453"/>
      <c r="AK3153" s="414"/>
      <c r="AL3153" s="383"/>
      <c r="AM3153" s="383"/>
      <c r="AN3153" s="523"/>
      <c r="AO3153" s="414"/>
      <c r="AP3153" s="548"/>
      <c r="AQ3153" s="414"/>
      <c r="AR3153" s="78"/>
      <c r="AS3153" s="78"/>
      <c r="AT3153" s="414"/>
      <c r="AU3153" s="548"/>
      <c r="AV3153" s="548"/>
      <c r="AW3153" s="414"/>
      <c r="AX3153" s="383"/>
      <c r="AY3153" s="548"/>
      <c r="AZ3153" s="414"/>
      <c r="BA3153" s="383"/>
      <c r="BB3153" s="548"/>
      <c r="BC3153" s="78"/>
      <c r="BD3153" s="414"/>
      <c r="BE3153" s="414"/>
      <c r="BF3153" s="414"/>
      <c r="BG3153" s="414"/>
      <c r="BH3153" s="414"/>
      <c r="BI3153" s="383"/>
      <c r="BJ3153" s="383"/>
      <c r="BK3153" s="78"/>
      <c r="BL3153" s="414"/>
      <c r="BM3153" s="383"/>
      <c r="BN3153" s="78"/>
      <c r="BO3153" s="414"/>
      <c r="BP3153" s="78"/>
      <c r="BQ3153" s="414"/>
      <c r="BR3153" s="383"/>
      <c r="BS3153" s="78"/>
      <c r="BT3153" s="83"/>
      <c r="BU3153" s="75"/>
      <c r="BV3153" s="74"/>
      <c r="BW3153" s="74"/>
      <c r="BX3153" s="98" t="s">
        <v>5680</v>
      </c>
      <c r="BY3153" s="112">
        <f t="shared" si="304"/>
        <v>3148</v>
      </c>
      <c r="BZ3153" s="65">
        <f t="shared" si="305"/>
        <v>0</v>
      </c>
      <c r="CA3153" s="359">
        <f t="shared" si="300"/>
        <v>13</v>
      </c>
      <c r="CB3153" s="359">
        <f t="shared" si="301"/>
        <v>7</v>
      </c>
      <c r="CC3153" s="359">
        <f t="shared" si="302"/>
        <v>2023</v>
      </c>
      <c r="CD3153" s="359" t="str">
        <f t="shared" si="303"/>
        <v xml:space="preserve">137202325815INCENDIO FORESTAL </v>
      </c>
    </row>
    <row r="3154" spans="1:82" s="121" customFormat="1" ht="15" customHeight="1">
      <c r="A3154" s="13"/>
      <c r="B3154" s="13"/>
      <c r="C3154" s="13"/>
      <c r="D3154" s="212">
        <v>45120</v>
      </c>
      <c r="E3154" s="210" t="s">
        <v>2718</v>
      </c>
      <c r="F3154" s="211" t="s">
        <v>1062</v>
      </c>
      <c r="G3154" s="111" t="s">
        <v>2827</v>
      </c>
      <c r="H3154" s="85" t="str">
        <f>VLOOKUP(E3154&amp;F3154,Divipola!$C$1:$F$1149,4,FALSE)</f>
        <v>25293</v>
      </c>
      <c r="I3154" s="77"/>
      <c r="J3154" s="181"/>
      <c r="K3154" s="108"/>
      <c r="L3154" s="108"/>
      <c r="M3154" s="108"/>
      <c r="N3154" s="108">
        <v>8</v>
      </c>
      <c r="O3154" s="108">
        <v>2</v>
      </c>
      <c r="P3154" s="108"/>
      <c r="Q3154" s="108">
        <v>2</v>
      </c>
      <c r="R3154" s="108">
        <v>8</v>
      </c>
      <c r="S3154" s="108"/>
      <c r="T3154" s="108"/>
      <c r="U3154" s="108"/>
      <c r="V3154" s="108"/>
      <c r="W3154" s="108"/>
      <c r="X3154" s="108"/>
      <c r="Y3154" s="108"/>
      <c r="Z3154" s="109"/>
      <c r="AA3154" s="113"/>
      <c r="AB3154" s="383"/>
      <c r="AC3154" s="73"/>
      <c r="AD3154" s="414"/>
      <c r="AE3154" s="393"/>
      <c r="AF3154" s="78"/>
      <c r="AG3154" s="414"/>
      <c r="AH3154" s="383"/>
      <c r="AI3154" s="453"/>
      <c r="AJ3154" s="453"/>
      <c r="AK3154" s="414"/>
      <c r="AL3154" s="383"/>
      <c r="AM3154" s="383"/>
      <c r="AN3154" s="523"/>
      <c r="AO3154" s="414"/>
      <c r="AP3154" s="548"/>
      <c r="AQ3154" s="414"/>
      <c r="AR3154" s="78"/>
      <c r="AS3154" s="78"/>
      <c r="AT3154" s="414"/>
      <c r="AU3154" s="548"/>
      <c r="AV3154" s="548"/>
      <c r="AW3154" s="414"/>
      <c r="AX3154" s="383"/>
      <c r="AY3154" s="548"/>
      <c r="AZ3154" s="414"/>
      <c r="BA3154" s="383"/>
      <c r="BB3154" s="548"/>
      <c r="BC3154" s="78"/>
      <c r="BD3154" s="414"/>
      <c r="BE3154" s="414"/>
      <c r="BF3154" s="414"/>
      <c r="BG3154" s="414"/>
      <c r="BH3154" s="414"/>
      <c r="BI3154" s="383"/>
      <c r="BJ3154" s="383"/>
      <c r="BK3154" s="78"/>
      <c r="BL3154" s="414"/>
      <c r="BM3154" s="383"/>
      <c r="BN3154" s="78"/>
      <c r="BO3154" s="414"/>
      <c r="BP3154" s="78"/>
      <c r="BQ3154" s="414"/>
      <c r="BR3154" s="383"/>
      <c r="BS3154" s="78"/>
      <c r="BT3154" s="83"/>
      <c r="BU3154" s="75"/>
      <c r="BV3154" s="74"/>
      <c r="BW3154" s="74"/>
      <c r="BX3154" s="98" t="s">
        <v>5685</v>
      </c>
      <c r="BY3154" s="112">
        <f t="shared" si="304"/>
        <v>3149</v>
      </c>
      <c r="BZ3154" s="65">
        <f t="shared" si="305"/>
        <v>0</v>
      </c>
      <c r="CA3154" s="359">
        <f t="shared" si="300"/>
        <v>13</v>
      </c>
      <c r="CB3154" s="359">
        <f t="shared" si="301"/>
        <v>7</v>
      </c>
      <c r="CC3154" s="359">
        <f t="shared" si="302"/>
        <v>2023</v>
      </c>
      <c r="CD3154" s="359" t="str">
        <f t="shared" si="303"/>
        <v>137202325293MOVIMIENTO EN MASA</v>
      </c>
    </row>
    <row r="3155" spans="1:82" s="121" customFormat="1" ht="15" customHeight="1">
      <c r="A3155" s="13"/>
      <c r="B3155" s="13"/>
      <c r="C3155" s="13"/>
      <c r="D3155" s="212">
        <v>45120</v>
      </c>
      <c r="E3155" s="210" t="s">
        <v>2661</v>
      </c>
      <c r="F3155" s="211" t="s">
        <v>724</v>
      </c>
      <c r="G3155" s="130" t="s">
        <v>8680</v>
      </c>
      <c r="H3155" s="85" t="str">
        <f>VLOOKUP(E3155&amp;F3155,Divipola!$C$1:$F$1149,4,FALSE)</f>
        <v>15839</v>
      </c>
      <c r="I3155" s="77"/>
      <c r="J3155" s="181"/>
      <c r="K3155" s="146"/>
      <c r="L3155" s="146"/>
      <c r="M3155" s="146"/>
      <c r="N3155" s="146"/>
      <c r="O3155" s="146"/>
      <c r="P3155" s="146"/>
      <c r="Q3155" s="146"/>
      <c r="R3155" s="146"/>
      <c r="S3155" s="146"/>
      <c r="T3155" s="146"/>
      <c r="U3155" s="146"/>
      <c r="V3155" s="146"/>
      <c r="W3155" s="146"/>
      <c r="X3155" s="146"/>
      <c r="Y3155" s="146"/>
      <c r="Z3155" s="147">
        <v>3</v>
      </c>
      <c r="AA3155" s="148"/>
      <c r="AB3155" s="383"/>
      <c r="AC3155" s="73"/>
      <c r="AD3155" s="414"/>
      <c r="AE3155" s="393"/>
      <c r="AF3155" s="78"/>
      <c r="AG3155" s="414"/>
      <c r="AH3155" s="383"/>
      <c r="AI3155" s="453"/>
      <c r="AJ3155" s="453"/>
      <c r="AK3155" s="414"/>
      <c r="AL3155" s="383"/>
      <c r="AM3155" s="383"/>
      <c r="AN3155" s="523"/>
      <c r="AO3155" s="414"/>
      <c r="AP3155" s="548"/>
      <c r="AQ3155" s="414"/>
      <c r="AR3155" s="78"/>
      <c r="AS3155" s="78"/>
      <c r="AT3155" s="414"/>
      <c r="AU3155" s="548"/>
      <c r="AV3155" s="548"/>
      <c r="AW3155" s="414"/>
      <c r="AX3155" s="383"/>
      <c r="AY3155" s="548"/>
      <c r="AZ3155" s="414"/>
      <c r="BA3155" s="383"/>
      <c r="BB3155" s="548"/>
      <c r="BC3155" s="78"/>
      <c r="BD3155" s="414"/>
      <c r="BE3155" s="414"/>
      <c r="BF3155" s="414"/>
      <c r="BG3155" s="414"/>
      <c r="BH3155" s="414"/>
      <c r="BI3155" s="383"/>
      <c r="BJ3155" s="383"/>
      <c r="BK3155" s="78"/>
      <c r="BL3155" s="414"/>
      <c r="BM3155" s="383"/>
      <c r="BN3155" s="78"/>
      <c r="BO3155" s="414"/>
      <c r="BP3155" s="78"/>
      <c r="BQ3155" s="414"/>
      <c r="BR3155" s="383"/>
      <c r="BS3155" s="78"/>
      <c r="BT3155" s="83"/>
      <c r="BU3155" s="75"/>
      <c r="BV3155" s="74"/>
      <c r="BW3155" s="74"/>
      <c r="BX3155" s="117" t="s">
        <v>5687</v>
      </c>
      <c r="BY3155" s="112">
        <f t="shared" si="304"/>
        <v>3150</v>
      </c>
      <c r="BZ3155" s="65">
        <f t="shared" si="305"/>
        <v>0</v>
      </c>
      <c r="CA3155" s="359">
        <f t="shared" si="300"/>
        <v>13</v>
      </c>
      <c r="CB3155" s="359">
        <f t="shared" si="301"/>
        <v>7</v>
      </c>
      <c r="CC3155" s="359">
        <f t="shared" si="302"/>
        <v>2023</v>
      </c>
      <c r="CD3155" s="359" t="str">
        <f t="shared" si="303"/>
        <v xml:space="preserve">137202315839INCENDIO FORESTAL </v>
      </c>
    </row>
    <row r="3156" spans="1:82" s="121" customFormat="1" ht="15" customHeight="1">
      <c r="A3156" s="13"/>
      <c r="B3156" s="13"/>
      <c r="C3156" s="13"/>
      <c r="D3156" s="212">
        <v>45120</v>
      </c>
      <c r="E3156" s="210" t="s">
        <v>2622</v>
      </c>
      <c r="F3156" s="211" t="s">
        <v>2630</v>
      </c>
      <c r="G3156" s="130" t="s">
        <v>8680</v>
      </c>
      <c r="H3156" s="85" t="str">
        <f>VLOOKUP(E3156&amp;F3156,Divipola!$C$1:$F$1149,4,FALSE)</f>
        <v>41885</v>
      </c>
      <c r="I3156" s="77"/>
      <c r="J3156" s="181"/>
      <c r="K3156" s="146"/>
      <c r="L3156" s="146"/>
      <c r="M3156" s="146"/>
      <c r="N3156" s="146"/>
      <c r="O3156" s="146"/>
      <c r="P3156" s="146"/>
      <c r="Q3156" s="146"/>
      <c r="R3156" s="146"/>
      <c r="S3156" s="146"/>
      <c r="T3156" s="146"/>
      <c r="U3156" s="146"/>
      <c r="V3156" s="146"/>
      <c r="W3156" s="146"/>
      <c r="X3156" s="159"/>
      <c r="Y3156" s="146"/>
      <c r="Z3156" s="147">
        <v>2.5</v>
      </c>
      <c r="AA3156" s="148"/>
      <c r="AB3156" s="383"/>
      <c r="AC3156" s="73"/>
      <c r="AD3156" s="414"/>
      <c r="AE3156" s="393"/>
      <c r="AF3156" s="78"/>
      <c r="AG3156" s="414"/>
      <c r="AH3156" s="383"/>
      <c r="AI3156" s="453"/>
      <c r="AJ3156" s="453"/>
      <c r="AK3156" s="414"/>
      <c r="AL3156" s="383"/>
      <c r="AM3156" s="383"/>
      <c r="AN3156" s="523"/>
      <c r="AO3156" s="414"/>
      <c r="AP3156" s="548"/>
      <c r="AQ3156" s="414"/>
      <c r="AR3156" s="78"/>
      <c r="AS3156" s="78"/>
      <c r="AT3156" s="414"/>
      <c r="AU3156" s="548"/>
      <c r="AV3156" s="548"/>
      <c r="AW3156" s="414"/>
      <c r="AX3156" s="383"/>
      <c r="AY3156" s="548"/>
      <c r="AZ3156" s="414"/>
      <c r="BA3156" s="383"/>
      <c r="BB3156" s="548"/>
      <c r="BC3156" s="78"/>
      <c r="BD3156" s="414"/>
      <c r="BE3156" s="414"/>
      <c r="BF3156" s="414"/>
      <c r="BG3156" s="414"/>
      <c r="BH3156" s="414"/>
      <c r="BI3156" s="383"/>
      <c r="BJ3156" s="383"/>
      <c r="BK3156" s="78"/>
      <c r="BL3156" s="414"/>
      <c r="BM3156" s="383"/>
      <c r="BN3156" s="78"/>
      <c r="BO3156" s="414"/>
      <c r="BP3156" s="78"/>
      <c r="BQ3156" s="414"/>
      <c r="BR3156" s="383"/>
      <c r="BS3156" s="78"/>
      <c r="BT3156" s="83"/>
      <c r="BU3156" s="75"/>
      <c r="BV3156" s="74"/>
      <c r="BW3156" s="74"/>
      <c r="BX3156" s="117" t="s">
        <v>5692</v>
      </c>
      <c r="BY3156" s="112">
        <f t="shared" si="304"/>
        <v>3151</v>
      </c>
      <c r="BZ3156" s="65">
        <f t="shared" si="305"/>
        <v>0</v>
      </c>
      <c r="CA3156" s="359">
        <f t="shared" si="300"/>
        <v>13</v>
      </c>
      <c r="CB3156" s="359">
        <f t="shared" si="301"/>
        <v>7</v>
      </c>
      <c r="CC3156" s="359">
        <f t="shared" si="302"/>
        <v>2023</v>
      </c>
      <c r="CD3156" s="359" t="str">
        <f t="shared" si="303"/>
        <v xml:space="preserve">137202341885INCENDIO FORESTAL </v>
      </c>
    </row>
    <row r="3157" spans="1:82" s="121" customFormat="1" ht="15" customHeight="1">
      <c r="A3157" s="13"/>
      <c r="B3157" s="13"/>
      <c r="C3157" s="13"/>
      <c r="D3157" s="212">
        <v>45120</v>
      </c>
      <c r="E3157" s="210" t="s">
        <v>2718</v>
      </c>
      <c r="F3157" s="211" t="s">
        <v>1188</v>
      </c>
      <c r="G3157" s="111" t="s">
        <v>2807</v>
      </c>
      <c r="H3157" s="85" t="str">
        <f>VLOOKUP(E3157&amp;F3157,Divipola!$C$1:$F$1149,4,FALSE)</f>
        <v>25839</v>
      </c>
      <c r="I3157" s="77"/>
      <c r="J3157" s="181"/>
      <c r="K3157" s="108"/>
      <c r="L3157" s="108"/>
      <c r="M3157" s="108"/>
      <c r="N3157" s="108"/>
      <c r="O3157" s="108"/>
      <c r="P3157" s="108"/>
      <c r="Q3157" s="108"/>
      <c r="R3157" s="108">
        <v>2</v>
      </c>
      <c r="S3157" s="108">
        <v>2</v>
      </c>
      <c r="T3157" s="108">
        <v>2</v>
      </c>
      <c r="U3157" s="108"/>
      <c r="V3157" s="108">
        <v>1</v>
      </c>
      <c r="W3157" s="108"/>
      <c r="X3157" s="108"/>
      <c r="Y3157" s="108"/>
      <c r="Z3157" s="109"/>
      <c r="AA3157" s="113"/>
      <c r="AB3157" s="383"/>
      <c r="AC3157" s="73"/>
      <c r="AD3157" s="414"/>
      <c r="AE3157" s="393"/>
      <c r="AF3157" s="78"/>
      <c r="AG3157" s="414"/>
      <c r="AH3157" s="383"/>
      <c r="AI3157" s="453"/>
      <c r="AJ3157" s="453"/>
      <c r="AK3157" s="414"/>
      <c r="AL3157" s="383"/>
      <c r="AM3157" s="383"/>
      <c r="AN3157" s="523"/>
      <c r="AO3157" s="414"/>
      <c r="AP3157" s="548"/>
      <c r="AQ3157" s="414"/>
      <c r="AR3157" s="78"/>
      <c r="AS3157" s="78"/>
      <c r="AT3157" s="414"/>
      <c r="AU3157" s="548"/>
      <c r="AV3157" s="548"/>
      <c r="AW3157" s="414"/>
      <c r="AX3157" s="383"/>
      <c r="AY3157" s="548"/>
      <c r="AZ3157" s="414"/>
      <c r="BA3157" s="383"/>
      <c r="BB3157" s="548"/>
      <c r="BC3157" s="78"/>
      <c r="BD3157" s="414"/>
      <c r="BE3157" s="414"/>
      <c r="BF3157" s="414"/>
      <c r="BG3157" s="414"/>
      <c r="BH3157" s="414"/>
      <c r="BI3157" s="383"/>
      <c r="BJ3157" s="383"/>
      <c r="BK3157" s="78"/>
      <c r="BL3157" s="414"/>
      <c r="BM3157" s="383"/>
      <c r="BN3157" s="78"/>
      <c r="BO3157" s="414"/>
      <c r="BP3157" s="78"/>
      <c r="BQ3157" s="414"/>
      <c r="BR3157" s="383"/>
      <c r="BS3157" s="78"/>
      <c r="BT3157" s="83"/>
      <c r="BU3157" s="75"/>
      <c r="BV3157" s="74"/>
      <c r="BW3157" s="74"/>
      <c r="BX3157" s="98" t="s">
        <v>5696</v>
      </c>
      <c r="BY3157" s="112">
        <f t="shared" si="304"/>
        <v>3152</v>
      </c>
      <c r="BZ3157" s="65">
        <f t="shared" si="305"/>
        <v>0</v>
      </c>
      <c r="CA3157" s="359">
        <f t="shared" si="300"/>
        <v>13</v>
      </c>
      <c r="CB3157" s="359">
        <f t="shared" si="301"/>
        <v>7</v>
      </c>
      <c r="CC3157" s="359">
        <f t="shared" si="302"/>
        <v>2023</v>
      </c>
      <c r="CD3157" s="359" t="str">
        <f t="shared" si="303"/>
        <v>137202325839CRECIENTE SUBITA</v>
      </c>
    </row>
    <row r="3158" spans="1:82" s="121" customFormat="1" ht="9.75" customHeight="1">
      <c r="A3158" s="13"/>
      <c r="B3158" s="13"/>
      <c r="C3158" s="13"/>
      <c r="D3158" s="212">
        <v>45120</v>
      </c>
      <c r="E3158" s="210" t="s">
        <v>2718</v>
      </c>
      <c r="F3158" s="211" t="s">
        <v>1188</v>
      </c>
      <c r="G3158" s="111" t="s">
        <v>2827</v>
      </c>
      <c r="H3158" s="85" t="str">
        <f>VLOOKUP(E3158&amp;F3158,Divipola!$C$1:$F$1149,4,FALSE)</f>
        <v>25839</v>
      </c>
      <c r="I3158" s="77"/>
      <c r="J3158" s="181"/>
      <c r="K3158" s="108"/>
      <c r="L3158" s="108"/>
      <c r="M3158" s="108"/>
      <c r="N3158" s="108"/>
      <c r="O3158" s="108"/>
      <c r="P3158" s="108"/>
      <c r="Q3158" s="108"/>
      <c r="R3158" s="108">
        <v>4</v>
      </c>
      <c r="S3158" s="108"/>
      <c r="T3158" s="108"/>
      <c r="U3158" s="108"/>
      <c r="V3158" s="108"/>
      <c r="W3158" s="108"/>
      <c r="X3158" s="108"/>
      <c r="Y3158" s="108"/>
      <c r="Z3158" s="109"/>
      <c r="AA3158" s="113"/>
      <c r="AB3158" s="383"/>
      <c r="AC3158" s="73"/>
      <c r="AD3158" s="414"/>
      <c r="AE3158" s="393"/>
      <c r="AF3158" s="78"/>
      <c r="AG3158" s="414"/>
      <c r="AH3158" s="383"/>
      <c r="AI3158" s="453"/>
      <c r="AJ3158" s="453"/>
      <c r="AK3158" s="414"/>
      <c r="AL3158" s="383"/>
      <c r="AM3158" s="383"/>
      <c r="AN3158" s="523"/>
      <c r="AO3158" s="414"/>
      <c r="AP3158" s="548"/>
      <c r="AQ3158" s="414"/>
      <c r="AR3158" s="78"/>
      <c r="AS3158" s="78"/>
      <c r="AT3158" s="414"/>
      <c r="AU3158" s="548"/>
      <c r="AV3158" s="548"/>
      <c r="AW3158" s="414"/>
      <c r="AX3158" s="383"/>
      <c r="AY3158" s="548"/>
      <c r="AZ3158" s="414"/>
      <c r="BA3158" s="383"/>
      <c r="BB3158" s="548"/>
      <c r="BC3158" s="78"/>
      <c r="BD3158" s="414"/>
      <c r="BE3158" s="414"/>
      <c r="BF3158" s="414"/>
      <c r="BG3158" s="414"/>
      <c r="BH3158" s="414"/>
      <c r="BI3158" s="383"/>
      <c r="BJ3158" s="383"/>
      <c r="BK3158" s="78"/>
      <c r="BL3158" s="414"/>
      <c r="BM3158" s="383"/>
      <c r="BN3158" s="78"/>
      <c r="BO3158" s="414"/>
      <c r="BP3158" s="78"/>
      <c r="BQ3158" s="414"/>
      <c r="BR3158" s="383"/>
      <c r="BS3158" s="78"/>
      <c r="BT3158" s="83"/>
      <c r="BU3158" s="75"/>
      <c r="BV3158" s="74"/>
      <c r="BW3158" s="74"/>
      <c r="BX3158" s="98" t="s">
        <v>5697</v>
      </c>
      <c r="BY3158" s="112">
        <f t="shared" si="304"/>
        <v>3153</v>
      </c>
      <c r="BZ3158" s="65">
        <f t="shared" si="305"/>
        <v>0</v>
      </c>
      <c r="CA3158" s="359">
        <f t="shared" si="300"/>
        <v>13</v>
      </c>
      <c r="CB3158" s="359">
        <f t="shared" si="301"/>
        <v>7</v>
      </c>
      <c r="CC3158" s="359">
        <f t="shared" si="302"/>
        <v>2023</v>
      </c>
      <c r="CD3158" s="359" t="str">
        <f t="shared" si="303"/>
        <v>137202325839MOVIMIENTO EN MASA</v>
      </c>
    </row>
    <row r="3159" spans="1:82" s="121" customFormat="1" ht="72" customHeight="1">
      <c r="A3159" s="13"/>
      <c r="B3159" s="13"/>
      <c r="C3159" s="13"/>
      <c r="D3159" s="212">
        <v>45120</v>
      </c>
      <c r="E3159" s="210" t="s">
        <v>2854</v>
      </c>
      <c r="F3159" s="211" t="s">
        <v>1326</v>
      </c>
      <c r="G3159" s="111" t="s">
        <v>2803</v>
      </c>
      <c r="H3159" s="85" t="str">
        <f>VLOOKUP(E3159&amp;F3159,Divipola!$C$1:$F$1149,4,FALSE)</f>
        <v>27001</v>
      </c>
      <c r="I3159" s="77"/>
      <c r="J3159" s="181"/>
      <c r="K3159" s="190"/>
      <c r="L3159" s="190"/>
      <c r="M3159" s="190"/>
      <c r="N3159" s="190">
        <v>820</v>
      </c>
      <c r="O3159" s="190">
        <v>420</v>
      </c>
      <c r="P3159" s="190"/>
      <c r="Q3159" s="190">
        <v>420</v>
      </c>
      <c r="R3159" s="190"/>
      <c r="S3159" s="190"/>
      <c r="T3159" s="190"/>
      <c r="U3159" s="190"/>
      <c r="V3159" s="190"/>
      <c r="W3159" s="190"/>
      <c r="X3159" s="190"/>
      <c r="Y3159" s="190"/>
      <c r="Z3159" s="191"/>
      <c r="AA3159" s="148"/>
      <c r="AB3159" s="383"/>
      <c r="AC3159" s="73"/>
      <c r="AD3159" s="414"/>
      <c r="AE3159" s="393"/>
      <c r="AF3159" s="78"/>
      <c r="AG3159" s="414"/>
      <c r="AH3159" s="383"/>
      <c r="AI3159" s="453"/>
      <c r="AJ3159" s="453"/>
      <c r="AK3159" s="414"/>
      <c r="AL3159" s="383"/>
      <c r="AM3159" s="383"/>
      <c r="AN3159" s="523"/>
      <c r="AO3159" s="414"/>
      <c r="AP3159" s="548"/>
      <c r="AQ3159" s="414"/>
      <c r="AR3159" s="78"/>
      <c r="AS3159" s="78"/>
      <c r="AT3159" s="414"/>
      <c r="AU3159" s="548"/>
      <c r="AV3159" s="548"/>
      <c r="AW3159" s="414"/>
      <c r="AX3159" s="383"/>
      <c r="AY3159" s="548"/>
      <c r="AZ3159" s="414"/>
      <c r="BA3159" s="383"/>
      <c r="BB3159" s="548"/>
      <c r="BC3159" s="78"/>
      <c r="BD3159" s="414"/>
      <c r="BE3159" s="414"/>
      <c r="BF3159" s="414"/>
      <c r="BG3159" s="414"/>
      <c r="BH3159" s="414"/>
      <c r="BI3159" s="383"/>
      <c r="BJ3159" s="383"/>
      <c r="BK3159" s="78"/>
      <c r="BL3159" s="414"/>
      <c r="BM3159" s="383"/>
      <c r="BN3159" s="78"/>
      <c r="BO3159" s="414"/>
      <c r="BP3159" s="78"/>
      <c r="BQ3159" s="414"/>
      <c r="BR3159" s="383"/>
      <c r="BS3159" s="78"/>
      <c r="BT3159" s="83"/>
      <c r="BU3159" s="75"/>
      <c r="BV3159" s="74"/>
      <c r="BW3159" s="74"/>
      <c r="BX3159" s="119" t="s">
        <v>5720</v>
      </c>
      <c r="BY3159" s="112">
        <f t="shared" si="304"/>
        <v>3154</v>
      </c>
      <c r="BZ3159" s="65">
        <f t="shared" si="305"/>
        <v>0</v>
      </c>
      <c r="CA3159" s="359">
        <f t="shared" si="300"/>
        <v>13</v>
      </c>
      <c r="CB3159" s="359">
        <f t="shared" si="301"/>
        <v>7</v>
      </c>
      <c r="CC3159" s="359">
        <f t="shared" si="302"/>
        <v>2023</v>
      </c>
      <c r="CD3159" s="359" t="str">
        <f t="shared" si="303"/>
        <v>137202327001VENDAVAL</v>
      </c>
    </row>
    <row r="3160" spans="1:82" s="121" customFormat="1" ht="132" customHeight="1">
      <c r="A3160" s="13"/>
      <c r="B3160" s="13"/>
      <c r="C3160" s="13"/>
      <c r="D3160" s="212">
        <v>45121</v>
      </c>
      <c r="E3160" s="210" t="s">
        <v>2661</v>
      </c>
      <c r="F3160" s="211" t="s">
        <v>1693</v>
      </c>
      <c r="G3160" s="111" t="s">
        <v>2827</v>
      </c>
      <c r="H3160" s="85" t="str">
        <f>VLOOKUP(E3160&amp;F3160,Divipola!$C$1:$F$1149,4,FALSE)</f>
        <v>15299</v>
      </c>
      <c r="I3160" s="77"/>
      <c r="J3160" s="181"/>
      <c r="K3160" s="203">
        <v>1</v>
      </c>
      <c r="L3160" s="203"/>
      <c r="M3160" s="203"/>
      <c r="N3160" s="203">
        <v>1</v>
      </c>
      <c r="O3160" s="203"/>
      <c r="P3160" s="203"/>
      <c r="Q3160" s="203"/>
      <c r="R3160" s="203"/>
      <c r="S3160" s="203"/>
      <c r="T3160" s="203"/>
      <c r="U3160" s="203"/>
      <c r="V3160" s="203"/>
      <c r="W3160" s="203"/>
      <c r="X3160" s="203"/>
      <c r="Y3160" s="203"/>
      <c r="Z3160" s="204"/>
      <c r="AA3160" s="186"/>
      <c r="AB3160" s="383"/>
      <c r="AC3160" s="73"/>
      <c r="AD3160" s="414"/>
      <c r="AE3160" s="393"/>
      <c r="AF3160" s="78"/>
      <c r="AG3160" s="414"/>
      <c r="AH3160" s="383"/>
      <c r="AI3160" s="453"/>
      <c r="AJ3160" s="453"/>
      <c r="AK3160" s="414"/>
      <c r="AL3160" s="383"/>
      <c r="AM3160" s="383"/>
      <c r="AN3160" s="523"/>
      <c r="AO3160" s="414"/>
      <c r="AP3160" s="548"/>
      <c r="AQ3160" s="414"/>
      <c r="AR3160" s="78"/>
      <c r="AS3160" s="78"/>
      <c r="AT3160" s="414"/>
      <c r="AU3160" s="548"/>
      <c r="AV3160" s="548"/>
      <c r="AW3160" s="414"/>
      <c r="AX3160" s="383"/>
      <c r="AY3160" s="548"/>
      <c r="AZ3160" s="414"/>
      <c r="BA3160" s="383"/>
      <c r="BB3160" s="548"/>
      <c r="BC3160" s="78"/>
      <c r="BD3160" s="414"/>
      <c r="BE3160" s="414"/>
      <c r="BF3160" s="414"/>
      <c r="BG3160" s="414"/>
      <c r="BH3160" s="414"/>
      <c r="BI3160" s="383"/>
      <c r="BJ3160" s="383"/>
      <c r="BK3160" s="78"/>
      <c r="BL3160" s="414"/>
      <c r="BM3160" s="383"/>
      <c r="BN3160" s="78"/>
      <c r="BO3160" s="414"/>
      <c r="BP3160" s="78"/>
      <c r="BQ3160" s="414"/>
      <c r="BR3160" s="383"/>
      <c r="BS3160" s="78"/>
      <c r="BT3160" s="83"/>
      <c r="BU3160" s="75"/>
      <c r="BV3160" s="74"/>
      <c r="BW3160" s="74"/>
      <c r="BX3160" s="117" t="s">
        <v>5695</v>
      </c>
      <c r="BY3160" s="112">
        <f t="shared" si="304"/>
        <v>3155</v>
      </c>
      <c r="BZ3160" s="65">
        <f t="shared" si="305"/>
        <v>0</v>
      </c>
      <c r="CA3160" s="359">
        <f t="shared" si="300"/>
        <v>14</v>
      </c>
      <c r="CB3160" s="359">
        <f t="shared" si="301"/>
        <v>7</v>
      </c>
      <c r="CC3160" s="359">
        <f t="shared" si="302"/>
        <v>2023</v>
      </c>
      <c r="CD3160" s="359" t="str">
        <f t="shared" si="303"/>
        <v>147202315299MOVIMIENTO EN MASA</v>
      </c>
    </row>
    <row r="3161" spans="1:82" s="121" customFormat="1" ht="60" customHeight="1">
      <c r="A3161" s="13"/>
      <c r="B3161" s="13"/>
      <c r="C3161" s="13"/>
      <c r="D3161" s="212">
        <v>45121</v>
      </c>
      <c r="E3161" s="210" t="s">
        <v>2720</v>
      </c>
      <c r="F3161" s="211" t="s">
        <v>2735</v>
      </c>
      <c r="G3161" s="111" t="s">
        <v>2800</v>
      </c>
      <c r="H3161" s="85" t="str">
        <f>VLOOKUP(E3161&amp;F3161,Divipola!$C$1:$F$1149,4,FALSE)</f>
        <v>66682</v>
      </c>
      <c r="I3161" s="77"/>
      <c r="J3161" s="181"/>
      <c r="K3161" s="108"/>
      <c r="L3161" s="108"/>
      <c r="M3161" s="108"/>
      <c r="N3161" s="108">
        <v>9</v>
      </c>
      <c r="O3161" s="108">
        <v>3</v>
      </c>
      <c r="P3161" s="108">
        <v>2</v>
      </c>
      <c r="Q3161" s="108">
        <v>1</v>
      </c>
      <c r="R3161" s="108"/>
      <c r="S3161" s="108"/>
      <c r="T3161" s="108"/>
      <c r="U3161" s="108"/>
      <c r="V3161" s="108"/>
      <c r="W3161" s="108"/>
      <c r="X3161" s="108"/>
      <c r="Y3161" s="108"/>
      <c r="Z3161" s="109"/>
      <c r="AA3161" s="113"/>
      <c r="AB3161" s="383"/>
      <c r="AC3161" s="73"/>
      <c r="AD3161" s="414"/>
      <c r="AE3161" s="393"/>
      <c r="AF3161" s="78"/>
      <c r="AG3161" s="414"/>
      <c r="AH3161" s="383"/>
      <c r="AI3161" s="453"/>
      <c r="AJ3161" s="453"/>
      <c r="AK3161" s="414"/>
      <c r="AL3161" s="383"/>
      <c r="AM3161" s="383"/>
      <c r="AN3161" s="523"/>
      <c r="AO3161" s="414"/>
      <c r="AP3161" s="548"/>
      <c r="AQ3161" s="414"/>
      <c r="AR3161" s="78"/>
      <c r="AS3161" s="78"/>
      <c r="AT3161" s="414"/>
      <c r="AU3161" s="548"/>
      <c r="AV3161" s="548"/>
      <c r="AW3161" s="414"/>
      <c r="AX3161" s="383"/>
      <c r="AY3161" s="548"/>
      <c r="AZ3161" s="414"/>
      <c r="BA3161" s="383"/>
      <c r="BB3161" s="548"/>
      <c r="BC3161" s="78"/>
      <c r="BD3161" s="414"/>
      <c r="BE3161" s="414"/>
      <c r="BF3161" s="414"/>
      <c r="BG3161" s="414"/>
      <c r="BH3161" s="414"/>
      <c r="BI3161" s="383"/>
      <c r="BJ3161" s="383"/>
      <c r="BK3161" s="78"/>
      <c r="BL3161" s="414"/>
      <c r="BM3161" s="383"/>
      <c r="BN3161" s="78"/>
      <c r="BO3161" s="414"/>
      <c r="BP3161" s="78"/>
      <c r="BQ3161" s="414"/>
      <c r="BR3161" s="383"/>
      <c r="BS3161" s="78"/>
      <c r="BT3161" s="83"/>
      <c r="BU3161" s="75"/>
      <c r="BV3161" s="74"/>
      <c r="BW3161" s="74"/>
      <c r="BX3161" s="98" t="s">
        <v>5683</v>
      </c>
      <c r="BY3161" s="112">
        <f t="shared" si="304"/>
        <v>3156</v>
      </c>
      <c r="BZ3161" s="65">
        <f t="shared" si="305"/>
        <v>0</v>
      </c>
      <c r="CA3161" s="359">
        <f t="shared" si="300"/>
        <v>14</v>
      </c>
      <c r="CB3161" s="359">
        <f t="shared" si="301"/>
        <v>7</v>
      </c>
      <c r="CC3161" s="359">
        <f t="shared" si="302"/>
        <v>2023</v>
      </c>
      <c r="CD3161" s="359" t="str">
        <f t="shared" si="303"/>
        <v>147202366682INCENDIO ESTRUCTURAL</v>
      </c>
    </row>
    <row r="3162" spans="1:82" s="121" customFormat="1" ht="14.25" customHeight="1">
      <c r="A3162" s="13"/>
      <c r="B3162" s="13"/>
      <c r="C3162" s="13"/>
      <c r="D3162" s="212">
        <v>45121</v>
      </c>
      <c r="E3162" s="210" t="s">
        <v>2829</v>
      </c>
      <c r="F3162" s="211" t="s">
        <v>2656</v>
      </c>
      <c r="G3162" s="111" t="s">
        <v>2803</v>
      </c>
      <c r="H3162" s="85" t="str">
        <f>VLOOKUP(E3162&amp;F3162,Divipola!$C$1:$F$1149,4,FALSE)</f>
        <v>05093</v>
      </c>
      <c r="I3162" s="77"/>
      <c r="J3162" s="181"/>
      <c r="K3162" s="108"/>
      <c r="L3162" s="108"/>
      <c r="M3162" s="108"/>
      <c r="N3162" s="108">
        <v>16</v>
      </c>
      <c r="O3162" s="108">
        <v>4</v>
      </c>
      <c r="P3162" s="108"/>
      <c r="Q3162" s="108">
        <v>4</v>
      </c>
      <c r="R3162" s="108"/>
      <c r="S3162" s="108"/>
      <c r="T3162" s="108"/>
      <c r="U3162" s="108"/>
      <c r="V3162" s="108"/>
      <c r="W3162" s="108"/>
      <c r="X3162" s="108"/>
      <c r="Y3162" s="108"/>
      <c r="Z3162" s="109"/>
      <c r="AA3162" s="113"/>
      <c r="AB3162" s="383"/>
      <c r="AC3162" s="73"/>
      <c r="AD3162" s="414"/>
      <c r="AE3162" s="393"/>
      <c r="AF3162" s="78"/>
      <c r="AG3162" s="414"/>
      <c r="AH3162" s="383"/>
      <c r="AI3162" s="453"/>
      <c r="AJ3162" s="453"/>
      <c r="AK3162" s="414"/>
      <c r="AL3162" s="383"/>
      <c r="AM3162" s="383"/>
      <c r="AN3162" s="523"/>
      <c r="AO3162" s="414"/>
      <c r="AP3162" s="548"/>
      <c r="AQ3162" s="414"/>
      <c r="AR3162" s="78"/>
      <c r="AS3162" s="78"/>
      <c r="AT3162" s="414"/>
      <c r="AU3162" s="548"/>
      <c r="AV3162" s="548"/>
      <c r="AW3162" s="414"/>
      <c r="AX3162" s="383"/>
      <c r="AY3162" s="548"/>
      <c r="AZ3162" s="414"/>
      <c r="BA3162" s="383"/>
      <c r="BB3162" s="548"/>
      <c r="BC3162" s="78"/>
      <c r="BD3162" s="414"/>
      <c r="BE3162" s="414"/>
      <c r="BF3162" s="414"/>
      <c r="BG3162" s="414"/>
      <c r="BH3162" s="414"/>
      <c r="BI3162" s="383"/>
      <c r="BJ3162" s="383"/>
      <c r="BK3162" s="78"/>
      <c r="BL3162" s="414"/>
      <c r="BM3162" s="383"/>
      <c r="BN3162" s="78"/>
      <c r="BO3162" s="414"/>
      <c r="BP3162" s="78"/>
      <c r="BQ3162" s="414"/>
      <c r="BR3162" s="383"/>
      <c r="BS3162" s="78"/>
      <c r="BT3162" s="83"/>
      <c r="BU3162" s="75"/>
      <c r="BV3162" s="74"/>
      <c r="BW3162" s="74"/>
      <c r="BX3162" s="98" t="s">
        <v>5684</v>
      </c>
      <c r="BY3162" s="112">
        <f t="shared" si="304"/>
        <v>3157</v>
      </c>
      <c r="BZ3162" s="65">
        <f t="shared" si="305"/>
        <v>0</v>
      </c>
      <c r="CA3162" s="359">
        <f t="shared" ref="CA3162:CA3225" si="306">DAY(D3162)</f>
        <v>14</v>
      </c>
      <c r="CB3162" s="359">
        <f t="shared" ref="CB3162:CB3225" si="307">MONTH(D3162)</f>
        <v>7</v>
      </c>
      <c r="CC3162" s="359">
        <f t="shared" ref="CC3162:CC3225" si="308">YEAR(D3162)</f>
        <v>2023</v>
      </c>
      <c r="CD3162" s="359" t="str">
        <f t="shared" ref="CD3162:CD3225" si="309">CONCATENATE(CA3162,CB3162,CC3162,H3162,G3162)</f>
        <v>147202305093VENDAVAL</v>
      </c>
    </row>
    <row r="3163" spans="1:82" s="121" customFormat="1" ht="15" customHeight="1">
      <c r="A3163" s="13"/>
      <c r="B3163" s="13"/>
      <c r="C3163" s="13"/>
      <c r="D3163" s="212">
        <v>45121</v>
      </c>
      <c r="E3163" s="210" t="s">
        <v>529</v>
      </c>
      <c r="F3163" s="211" t="s">
        <v>529</v>
      </c>
      <c r="G3163" s="111" t="s">
        <v>2800</v>
      </c>
      <c r="H3163" s="85" t="str">
        <f>VLOOKUP(E3163&amp;F3163,Divipola!$C$1:$F$1149,4,FALSE)</f>
        <v>11001</v>
      </c>
      <c r="I3163" s="77"/>
      <c r="J3163" s="181"/>
      <c r="K3163" s="146"/>
      <c r="L3163" s="146"/>
      <c r="M3163" s="146"/>
      <c r="N3163" s="146"/>
      <c r="O3163" s="146"/>
      <c r="P3163" s="146"/>
      <c r="Q3163" s="146"/>
      <c r="R3163" s="146"/>
      <c r="S3163" s="146"/>
      <c r="T3163" s="146"/>
      <c r="U3163" s="146"/>
      <c r="V3163" s="146"/>
      <c r="W3163" s="146"/>
      <c r="X3163" s="146"/>
      <c r="Y3163" s="146"/>
      <c r="Z3163" s="147"/>
      <c r="AA3163" s="148" t="s">
        <v>5686</v>
      </c>
      <c r="AB3163" s="383"/>
      <c r="AC3163" s="73"/>
      <c r="AD3163" s="414"/>
      <c r="AE3163" s="393"/>
      <c r="AF3163" s="78"/>
      <c r="AG3163" s="414"/>
      <c r="AH3163" s="383"/>
      <c r="AI3163" s="453"/>
      <c r="AJ3163" s="453"/>
      <c r="AK3163" s="414"/>
      <c r="AL3163" s="383"/>
      <c r="AM3163" s="383"/>
      <c r="AN3163" s="523"/>
      <c r="AO3163" s="414"/>
      <c r="AP3163" s="548"/>
      <c r="AQ3163" s="414"/>
      <c r="AR3163" s="78"/>
      <c r="AS3163" s="78"/>
      <c r="AT3163" s="414"/>
      <c r="AU3163" s="548"/>
      <c r="AV3163" s="548"/>
      <c r="AW3163" s="414"/>
      <c r="AX3163" s="383"/>
      <c r="AY3163" s="548"/>
      <c r="AZ3163" s="414"/>
      <c r="BA3163" s="383"/>
      <c r="BB3163" s="548"/>
      <c r="BC3163" s="78"/>
      <c r="BD3163" s="414"/>
      <c r="BE3163" s="414"/>
      <c r="BF3163" s="414"/>
      <c r="BG3163" s="414"/>
      <c r="BH3163" s="414"/>
      <c r="BI3163" s="383"/>
      <c r="BJ3163" s="383"/>
      <c r="BK3163" s="78"/>
      <c r="BL3163" s="414"/>
      <c r="BM3163" s="383"/>
      <c r="BN3163" s="78"/>
      <c r="BO3163" s="414"/>
      <c r="BP3163" s="78"/>
      <c r="BQ3163" s="414"/>
      <c r="BR3163" s="383"/>
      <c r="BS3163" s="78"/>
      <c r="BT3163" s="83"/>
      <c r="BU3163" s="75"/>
      <c r="BV3163" s="74"/>
      <c r="BW3163" s="74"/>
      <c r="BX3163" s="115" t="s">
        <v>5691</v>
      </c>
      <c r="BY3163" s="112">
        <f t="shared" si="304"/>
        <v>3158</v>
      </c>
      <c r="BZ3163" s="65">
        <f t="shared" si="305"/>
        <v>0</v>
      </c>
      <c r="CA3163" s="359">
        <f t="shared" si="306"/>
        <v>14</v>
      </c>
      <c r="CB3163" s="359">
        <f t="shared" si="307"/>
        <v>7</v>
      </c>
      <c r="CC3163" s="359">
        <f t="shared" si="308"/>
        <v>2023</v>
      </c>
      <c r="CD3163" s="359" t="str">
        <f t="shared" si="309"/>
        <v>147202311001INCENDIO ESTRUCTURAL</v>
      </c>
    </row>
    <row r="3164" spans="1:82" s="121" customFormat="1" ht="14.25" customHeight="1">
      <c r="A3164" s="13"/>
      <c r="B3164" s="13"/>
      <c r="C3164" s="13"/>
      <c r="D3164" s="212">
        <v>45121</v>
      </c>
      <c r="E3164" s="210" t="s">
        <v>2831</v>
      </c>
      <c r="F3164" s="211" t="s">
        <v>2026</v>
      </c>
      <c r="G3164" s="111" t="s">
        <v>2800</v>
      </c>
      <c r="H3164" s="85" t="str">
        <f>VLOOKUP(E3164&amp;F3164,Divipola!$C$1:$F$1149,4,FALSE)</f>
        <v>73449</v>
      </c>
      <c r="I3164" s="77"/>
      <c r="J3164" s="181"/>
      <c r="K3164" s="146"/>
      <c r="L3164" s="146"/>
      <c r="M3164" s="146"/>
      <c r="N3164" s="146"/>
      <c r="O3164" s="146"/>
      <c r="P3164" s="146"/>
      <c r="Q3164" s="146"/>
      <c r="R3164" s="146"/>
      <c r="S3164" s="146"/>
      <c r="T3164" s="146"/>
      <c r="U3164" s="146"/>
      <c r="V3164" s="146"/>
      <c r="W3164" s="146"/>
      <c r="X3164" s="146"/>
      <c r="Y3164" s="146"/>
      <c r="Z3164" s="147"/>
      <c r="AA3164" s="185" t="s">
        <v>5689</v>
      </c>
      <c r="AB3164" s="383"/>
      <c r="AC3164" s="73"/>
      <c r="AD3164" s="414"/>
      <c r="AE3164" s="393"/>
      <c r="AF3164" s="78"/>
      <c r="AG3164" s="414"/>
      <c r="AH3164" s="383"/>
      <c r="AI3164" s="453"/>
      <c r="AJ3164" s="453"/>
      <c r="AK3164" s="414"/>
      <c r="AL3164" s="383"/>
      <c r="AM3164" s="383"/>
      <c r="AN3164" s="523"/>
      <c r="AO3164" s="414"/>
      <c r="AP3164" s="548"/>
      <c r="AQ3164" s="414"/>
      <c r="AR3164" s="78"/>
      <c r="AS3164" s="78"/>
      <c r="AT3164" s="414"/>
      <c r="AU3164" s="548"/>
      <c r="AV3164" s="548"/>
      <c r="AW3164" s="414"/>
      <c r="AX3164" s="383"/>
      <c r="AY3164" s="548"/>
      <c r="AZ3164" s="414"/>
      <c r="BA3164" s="383"/>
      <c r="BB3164" s="548"/>
      <c r="BC3164" s="78"/>
      <c r="BD3164" s="414"/>
      <c r="BE3164" s="414"/>
      <c r="BF3164" s="414"/>
      <c r="BG3164" s="414"/>
      <c r="BH3164" s="414"/>
      <c r="BI3164" s="383"/>
      <c r="BJ3164" s="383"/>
      <c r="BK3164" s="78"/>
      <c r="BL3164" s="414"/>
      <c r="BM3164" s="383"/>
      <c r="BN3164" s="78"/>
      <c r="BO3164" s="414"/>
      <c r="BP3164" s="78"/>
      <c r="BQ3164" s="414"/>
      <c r="BR3164" s="383"/>
      <c r="BS3164" s="78"/>
      <c r="BT3164" s="83"/>
      <c r="BU3164" s="75"/>
      <c r="BV3164" s="74"/>
      <c r="BW3164" s="74"/>
      <c r="BX3164" s="98" t="s">
        <v>5690</v>
      </c>
      <c r="BY3164" s="112">
        <f t="shared" si="304"/>
        <v>3159</v>
      </c>
      <c r="BZ3164" s="65">
        <f t="shared" si="305"/>
        <v>0</v>
      </c>
      <c r="CA3164" s="359">
        <f t="shared" si="306"/>
        <v>14</v>
      </c>
      <c r="CB3164" s="359">
        <f t="shared" si="307"/>
        <v>7</v>
      </c>
      <c r="CC3164" s="359">
        <f t="shared" si="308"/>
        <v>2023</v>
      </c>
      <c r="CD3164" s="359" t="str">
        <f t="shared" si="309"/>
        <v>147202373449INCENDIO ESTRUCTURAL</v>
      </c>
    </row>
    <row r="3165" spans="1:82" s="121" customFormat="1" ht="15" customHeight="1">
      <c r="A3165" s="13"/>
      <c r="B3165" s="13"/>
      <c r="C3165" s="13"/>
      <c r="D3165" s="212">
        <v>45121</v>
      </c>
      <c r="E3165" s="210" t="s">
        <v>2829</v>
      </c>
      <c r="F3165" s="211" t="s">
        <v>2309</v>
      </c>
      <c r="G3165" s="111" t="s">
        <v>2808</v>
      </c>
      <c r="H3165" s="85" t="str">
        <f>VLOOKUP(E3165&amp;F3165,Divipola!$C$1:$F$1149,4,FALSE)</f>
        <v>05040</v>
      </c>
      <c r="I3165" s="77"/>
      <c r="J3165" s="181"/>
      <c r="K3165" s="108"/>
      <c r="L3165" s="108"/>
      <c r="M3165" s="108"/>
      <c r="N3165" s="108"/>
      <c r="O3165" s="108"/>
      <c r="P3165" s="108"/>
      <c r="Q3165" s="108"/>
      <c r="R3165" s="108">
        <v>1</v>
      </c>
      <c r="S3165" s="108"/>
      <c r="T3165" s="108"/>
      <c r="U3165" s="108">
        <v>1</v>
      </c>
      <c r="V3165" s="108"/>
      <c r="W3165" s="108"/>
      <c r="X3165" s="108"/>
      <c r="Y3165" s="108"/>
      <c r="Z3165" s="109"/>
      <c r="AA3165" s="113"/>
      <c r="AB3165" s="383"/>
      <c r="AC3165" s="73"/>
      <c r="AD3165" s="414"/>
      <c r="AE3165" s="393"/>
      <c r="AF3165" s="78"/>
      <c r="AG3165" s="414"/>
      <c r="AH3165" s="383"/>
      <c r="AI3165" s="453"/>
      <c r="AJ3165" s="453"/>
      <c r="AK3165" s="414"/>
      <c r="AL3165" s="383"/>
      <c r="AM3165" s="383"/>
      <c r="AN3165" s="523"/>
      <c r="AO3165" s="414"/>
      <c r="AP3165" s="548"/>
      <c r="AQ3165" s="414"/>
      <c r="AR3165" s="78"/>
      <c r="AS3165" s="78"/>
      <c r="AT3165" s="414"/>
      <c r="AU3165" s="548"/>
      <c r="AV3165" s="548"/>
      <c r="AW3165" s="414"/>
      <c r="AX3165" s="383"/>
      <c r="AY3165" s="548"/>
      <c r="AZ3165" s="414"/>
      <c r="BA3165" s="383"/>
      <c r="BB3165" s="548"/>
      <c r="BC3165" s="78"/>
      <c r="BD3165" s="414"/>
      <c r="BE3165" s="414"/>
      <c r="BF3165" s="414"/>
      <c r="BG3165" s="414"/>
      <c r="BH3165" s="414"/>
      <c r="BI3165" s="383"/>
      <c r="BJ3165" s="383"/>
      <c r="BK3165" s="78"/>
      <c r="BL3165" s="414"/>
      <c r="BM3165" s="383"/>
      <c r="BN3165" s="78"/>
      <c r="BO3165" s="414"/>
      <c r="BP3165" s="78"/>
      <c r="BQ3165" s="414"/>
      <c r="BR3165" s="383"/>
      <c r="BS3165" s="78"/>
      <c r="BT3165" s="83"/>
      <c r="BU3165" s="75"/>
      <c r="BV3165" s="74"/>
      <c r="BW3165" s="74"/>
      <c r="BX3165" s="98" t="s">
        <v>5710</v>
      </c>
      <c r="BY3165" s="112">
        <f t="shared" si="304"/>
        <v>3160</v>
      </c>
      <c r="BZ3165" s="65">
        <f t="shared" si="305"/>
        <v>0</v>
      </c>
      <c r="CA3165" s="359">
        <f t="shared" si="306"/>
        <v>14</v>
      </c>
      <c r="CB3165" s="359">
        <f t="shared" si="307"/>
        <v>7</v>
      </c>
      <c r="CC3165" s="359">
        <f t="shared" si="308"/>
        <v>2023</v>
      </c>
      <c r="CD3165" s="359" t="str">
        <f t="shared" si="309"/>
        <v>147202305040AVENIDA TORRENCIAL</v>
      </c>
    </row>
    <row r="3166" spans="1:82" s="121" customFormat="1" ht="15" customHeight="1">
      <c r="A3166" s="13"/>
      <c r="B3166" s="13"/>
      <c r="C3166" s="13"/>
      <c r="D3166" s="212">
        <v>45122</v>
      </c>
      <c r="E3166" s="210" t="s">
        <v>2836</v>
      </c>
      <c r="F3166" s="211" t="s">
        <v>2639</v>
      </c>
      <c r="G3166" s="111" t="s">
        <v>2827</v>
      </c>
      <c r="H3166" s="85" t="str">
        <f>VLOOKUP(E3166&amp;F3166,Divipola!$C$1:$F$1149,4,FALSE)</f>
        <v>19701</v>
      </c>
      <c r="I3166" s="77"/>
      <c r="J3166" s="181"/>
      <c r="K3166" s="160"/>
      <c r="L3166" s="160"/>
      <c r="M3166" s="160"/>
      <c r="N3166" s="160"/>
      <c r="O3166" s="160"/>
      <c r="P3166" s="160"/>
      <c r="Q3166" s="160"/>
      <c r="R3166" s="160">
        <v>1</v>
      </c>
      <c r="S3166" s="160"/>
      <c r="T3166" s="160"/>
      <c r="U3166" s="160"/>
      <c r="V3166" s="160"/>
      <c r="W3166" s="160"/>
      <c r="X3166" s="160"/>
      <c r="Y3166" s="160"/>
      <c r="Z3166" s="161"/>
      <c r="AA3166" s="148"/>
      <c r="AB3166" s="383"/>
      <c r="AC3166" s="73"/>
      <c r="AD3166" s="414"/>
      <c r="AE3166" s="393"/>
      <c r="AF3166" s="78"/>
      <c r="AG3166" s="414"/>
      <c r="AH3166" s="383"/>
      <c r="AI3166" s="453"/>
      <c r="AJ3166" s="453"/>
      <c r="AK3166" s="414"/>
      <c r="AL3166" s="383"/>
      <c r="AM3166" s="383"/>
      <c r="AN3166" s="523"/>
      <c r="AO3166" s="414"/>
      <c r="AP3166" s="548"/>
      <c r="AQ3166" s="414"/>
      <c r="AR3166" s="78"/>
      <c r="AS3166" s="78"/>
      <c r="AT3166" s="414"/>
      <c r="AU3166" s="548"/>
      <c r="AV3166" s="548"/>
      <c r="AW3166" s="414"/>
      <c r="AX3166" s="383"/>
      <c r="AY3166" s="548"/>
      <c r="AZ3166" s="414"/>
      <c r="BA3166" s="383"/>
      <c r="BB3166" s="548"/>
      <c r="BC3166" s="78"/>
      <c r="BD3166" s="414"/>
      <c r="BE3166" s="414"/>
      <c r="BF3166" s="414"/>
      <c r="BG3166" s="414"/>
      <c r="BH3166" s="414"/>
      <c r="BI3166" s="383"/>
      <c r="BJ3166" s="383"/>
      <c r="BK3166" s="78"/>
      <c r="BL3166" s="414"/>
      <c r="BM3166" s="383"/>
      <c r="BN3166" s="78"/>
      <c r="BO3166" s="414"/>
      <c r="BP3166" s="78"/>
      <c r="BQ3166" s="414"/>
      <c r="BR3166" s="383"/>
      <c r="BS3166" s="78"/>
      <c r="BT3166" s="83"/>
      <c r="BU3166" s="75"/>
      <c r="BV3166" s="171"/>
      <c r="BW3166" s="171"/>
      <c r="BX3166" s="115" t="s">
        <v>5693</v>
      </c>
      <c r="BY3166" s="112">
        <f t="shared" si="304"/>
        <v>3161</v>
      </c>
      <c r="BZ3166" s="65">
        <f t="shared" si="305"/>
        <v>0</v>
      </c>
      <c r="CA3166" s="359">
        <f t="shared" si="306"/>
        <v>15</v>
      </c>
      <c r="CB3166" s="359">
        <f t="shared" si="307"/>
        <v>7</v>
      </c>
      <c r="CC3166" s="359">
        <f t="shared" si="308"/>
        <v>2023</v>
      </c>
      <c r="CD3166" s="359" t="str">
        <f t="shared" si="309"/>
        <v>157202319701MOVIMIENTO EN MASA</v>
      </c>
    </row>
    <row r="3167" spans="1:82" s="121" customFormat="1" ht="115.5" customHeight="1">
      <c r="A3167" s="13"/>
      <c r="B3167" s="13"/>
      <c r="C3167" s="13"/>
      <c r="D3167" s="212">
        <v>45153</v>
      </c>
      <c r="E3167" s="210" t="s">
        <v>2861</v>
      </c>
      <c r="F3167" s="211" t="s">
        <v>2719</v>
      </c>
      <c r="G3167" s="111" t="s">
        <v>7108</v>
      </c>
      <c r="H3167" s="85">
        <f>VLOOKUP(E3167&amp;F3167,Divipola!$C$1:$F$1149,4,FALSE)</f>
        <v>44</v>
      </c>
      <c r="I3167" s="181"/>
      <c r="J3167" s="181"/>
      <c r="K3167" s="160"/>
      <c r="L3167" s="160"/>
      <c r="M3167" s="160"/>
      <c r="N3167" s="160"/>
      <c r="O3167" s="160"/>
      <c r="P3167" s="160"/>
      <c r="Q3167" s="160"/>
      <c r="R3167" s="160"/>
      <c r="S3167" s="160"/>
      <c r="T3167" s="160"/>
      <c r="U3167" s="160"/>
      <c r="V3167" s="160"/>
      <c r="W3167" s="160"/>
      <c r="X3167" s="160"/>
      <c r="Y3167" s="160"/>
      <c r="Z3167" s="161"/>
      <c r="AA3167" s="148"/>
      <c r="AB3167" s="383"/>
      <c r="AC3167" s="73"/>
      <c r="AD3167" s="414"/>
      <c r="AE3167" s="395"/>
      <c r="AF3167" s="78"/>
      <c r="AG3167" s="414"/>
      <c r="AH3167" s="383"/>
      <c r="AI3167" s="453"/>
      <c r="AJ3167" s="453"/>
      <c r="AK3167" s="414"/>
      <c r="AL3167" s="383"/>
      <c r="AM3167" s="383"/>
      <c r="AN3167" s="523"/>
      <c r="AO3167" s="414"/>
      <c r="AP3167" s="548"/>
      <c r="AQ3167" s="414"/>
      <c r="AR3167" s="78"/>
      <c r="AS3167" s="78"/>
      <c r="AT3167" s="414"/>
      <c r="AU3167" s="548"/>
      <c r="AV3167" s="548"/>
      <c r="AW3167" s="414"/>
      <c r="AX3167" s="383"/>
      <c r="AY3167" s="548"/>
      <c r="AZ3167" s="414"/>
      <c r="BA3167" s="383"/>
      <c r="BB3167" s="548"/>
      <c r="BC3167" s="78"/>
      <c r="BD3167" s="414"/>
      <c r="BE3167" s="414"/>
      <c r="BF3167" s="414"/>
      <c r="BG3167" s="414"/>
      <c r="BH3167" s="414"/>
      <c r="BI3167" s="624" t="s">
        <v>8423</v>
      </c>
      <c r="BJ3167" s="624" t="s">
        <v>8424</v>
      </c>
      <c r="BK3167" s="78"/>
      <c r="BL3167" s="414">
        <v>4560000000</v>
      </c>
      <c r="BM3167" s="624" t="s">
        <v>8446</v>
      </c>
      <c r="BN3167" s="449" t="s">
        <v>8447</v>
      </c>
      <c r="BO3167" s="710">
        <v>44997000000</v>
      </c>
      <c r="BP3167" s="78"/>
      <c r="BQ3167" s="414"/>
      <c r="BR3167" s="383"/>
      <c r="BS3167" s="78"/>
      <c r="BT3167" s="83"/>
      <c r="BU3167" s="441">
        <v>46</v>
      </c>
      <c r="BV3167" s="440">
        <v>45024</v>
      </c>
      <c r="BW3167" s="440">
        <v>45206</v>
      </c>
      <c r="BX3167" s="115"/>
      <c r="BY3167" s="112">
        <f t="shared" si="304"/>
        <v>3162</v>
      </c>
      <c r="BZ3167" s="65">
        <f t="shared" si="305"/>
        <v>49557000000</v>
      </c>
      <c r="CA3167" s="359">
        <f t="shared" si="306"/>
        <v>15</v>
      </c>
      <c r="CB3167" s="359">
        <f t="shared" si="307"/>
        <v>8</v>
      </c>
      <c r="CC3167" s="359">
        <f t="shared" si="308"/>
        <v>2023</v>
      </c>
      <c r="CD3167" s="359" t="str">
        <f t="shared" si="309"/>
        <v>158202344SEQUIA</v>
      </c>
    </row>
    <row r="3168" spans="1:82" s="121" customFormat="1" ht="107.25" customHeight="1">
      <c r="A3168" s="13"/>
      <c r="B3168" s="13"/>
      <c r="C3168" s="13"/>
      <c r="D3168" s="212">
        <v>45153</v>
      </c>
      <c r="E3168" s="210" t="s">
        <v>2861</v>
      </c>
      <c r="F3168" s="211" t="s">
        <v>2719</v>
      </c>
      <c r="G3168" s="111" t="s">
        <v>7108</v>
      </c>
      <c r="H3168" s="85">
        <f>VLOOKUP(E3168&amp;F3168,Divipola!$C$1:$F$1149,4,FALSE)</f>
        <v>44</v>
      </c>
      <c r="I3168" s="181"/>
      <c r="J3168" s="181"/>
      <c r="K3168" s="160"/>
      <c r="L3168" s="160"/>
      <c r="M3168" s="160"/>
      <c r="N3168" s="160"/>
      <c r="O3168" s="160"/>
      <c r="P3168" s="160"/>
      <c r="Q3168" s="160"/>
      <c r="R3168" s="160"/>
      <c r="S3168" s="160"/>
      <c r="T3168" s="160"/>
      <c r="U3168" s="160"/>
      <c r="V3168" s="160"/>
      <c r="W3168" s="160"/>
      <c r="X3168" s="160"/>
      <c r="Y3168" s="160"/>
      <c r="Z3168" s="161"/>
      <c r="AA3168" s="148"/>
      <c r="AB3168" s="383"/>
      <c r="AC3168" s="73"/>
      <c r="AD3168" s="414"/>
      <c r="AE3168" s="395"/>
      <c r="AF3168" s="78"/>
      <c r="AG3168" s="414"/>
      <c r="AH3168" s="383"/>
      <c r="AI3168" s="453"/>
      <c r="AJ3168" s="453"/>
      <c r="AK3168" s="414"/>
      <c r="AL3168" s="383"/>
      <c r="AM3168" s="383"/>
      <c r="AN3168" s="523"/>
      <c r="AO3168" s="414"/>
      <c r="AP3168" s="548"/>
      <c r="AQ3168" s="414"/>
      <c r="AR3168" s="78"/>
      <c r="AS3168" s="78"/>
      <c r="AT3168" s="414"/>
      <c r="AU3168" s="548"/>
      <c r="AV3168" s="548"/>
      <c r="AW3168" s="414"/>
      <c r="AX3168" s="383"/>
      <c r="AY3168" s="548"/>
      <c r="AZ3168" s="414"/>
      <c r="BA3168" s="383"/>
      <c r="BB3168" s="548"/>
      <c r="BC3168" s="78"/>
      <c r="BD3168" s="414"/>
      <c r="BE3168" s="620" t="s">
        <v>8502</v>
      </c>
      <c r="BF3168" s="616" t="s">
        <v>8498</v>
      </c>
      <c r="BG3168" s="724" t="s">
        <v>8497</v>
      </c>
      <c r="BH3168" s="414">
        <v>6886212400</v>
      </c>
      <c r="BI3168" s="624" t="s">
        <v>8425</v>
      </c>
      <c r="BJ3168" s="624" t="s">
        <v>8426</v>
      </c>
      <c r="BK3168" s="78"/>
      <c r="BL3168" s="414">
        <v>8490000000</v>
      </c>
      <c r="BM3168" s="711" t="s">
        <v>8448</v>
      </c>
      <c r="BN3168" s="449" t="s">
        <v>8447</v>
      </c>
      <c r="BO3168" s="414">
        <v>11984000000</v>
      </c>
      <c r="BP3168" s="78"/>
      <c r="BQ3168" s="414"/>
      <c r="BR3168" s="383"/>
      <c r="BS3168" s="78"/>
      <c r="BT3168" s="83"/>
      <c r="BU3168" s="441">
        <v>46</v>
      </c>
      <c r="BV3168" s="440">
        <v>45024</v>
      </c>
      <c r="BW3168" s="440">
        <v>45206</v>
      </c>
      <c r="BX3168" s="115"/>
      <c r="BY3168" s="112">
        <f t="shared" si="304"/>
        <v>3163</v>
      </c>
      <c r="BZ3168" s="65">
        <f t="shared" si="305"/>
        <v>27360212400</v>
      </c>
      <c r="CA3168" s="359">
        <f t="shared" si="306"/>
        <v>15</v>
      </c>
      <c r="CB3168" s="359">
        <f t="shared" si="307"/>
        <v>8</v>
      </c>
      <c r="CC3168" s="359">
        <f t="shared" si="308"/>
        <v>2023</v>
      </c>
      <c r="CD3168" s="359" t="str">
        <f t="shared" si="309"/>
        <v>158202344SEQUIA</v>
      </c>
    </row>
    <row r="3169" spans="1:82" s="121" customFormat="1" ht="138" customHeight="1">
      <c r="A3169" s="13"/>
      <c r="B3169" s="13"/>
      <c r="C3169" s="13"/>
      <c r="D3169" s="212">
        <v>45160</v>
      </c>
      <c r="E3169" s="210" t="s">
        <v>2861</v>
      </c>
      <c r="F3169" s="211" t="s">
        <v>2719</v>
      </c>
      <c r="G3169" s="111" t="s">
        <v>7108</v>
      </c>
      <c r="H3169" s="85">
        <f>VLOOKUP(E3169&amp;F3169,Divipola!$C$1:$F$1149,4,FALSE)</f>
        <v>44</v>
      </c>
      <c r="I3169" s="181"/>
      <c r="J3169" s="181"/>
      <c r="K3169" s="160"/>
      <c r="L3169" s="160"/>
      <c r="M3169" s="160"/>
      <c r="N3169" s="160"/>
      <c r="O3169" s="160"/>
      <c r="P3169" s="160"/>
      <c r="Q3169" s="160"/>
      <c r="R3169" s="160"/>
      <c r="S3169" s="160"/>
      <c r="T3169" s="160"/>
      <c r="U3169" s="160"/>
      <c r="V3169" s="160"/>
      <c r="W3169" s="160"/>
      <c r="X3169" s="160"/>
      <c r="Y3169" s="160"/>
      <c r="Z3169" s="161"/>
      <c r="AA3169" s="148"/>
      <c r="AB3169" s="383"/>
      <c r="AC3169" s="73"/>
      <c r="AD3169" s="414"/>
      <c r="AE3169" s="395"/>
      <c r="AF3169" s="78"/>
      <c r="AG3169" s="414"/>
      <c r="AH3169" s="383"/>
      <c r="AI3169" s="453"/>
      <c r="AJ3169" s="453"/>
      <c r="AK3169" s="414"/>
      <c r="AL3169" s="383"/>
      <c r="AM3169" s="383"/>
      <c r="AN3169" s="523"/>
      <c r="AO3169" s="414"/>
      <c r="AP3169" s="548"/>
      <c r="AQ3169" s="414"/>
      <c r="AR3169" s="78"/>
      <c r="AS3169" s="78"/>
      <c r="AT3169" s="414"/>
      <c r="AU3169" s="548"/>
      <c r="AV3169" s="548"/>
      <c r="AW3169" s="414"/>
      <c r="AX3169" s="383"/>
      <c r="AY3169" s="548"/>
      <c r="AZ3169" s="414"/>
      <c r="BA3169" s="383"/>
      <c r="BB3169" s="548"/>
      <c r="BC3169" s="78"/>
      <c r="BD3169" s="414"/>
      <c r="BE3169" s="620" t="s">
        <v>8504</v>
      </c>
      <c r="BF3169" s="616" t="s">
        <v>8505</v>
      </c>
      <c r="BG3169" s="724" t="s">
        <v>8506</v>
      </c>
      <c r="BH3169" s="414">
        <v>5620346200</v>
      </c>
      <c r="BI3169" s="624"/>
      <c r="BJ3169" s="624"/>
      <c r="BK3169" s="78"/>
      <c r="BL3169" s="414"/>
      <c r="BM3169" s="709" t="s">
        <v>8450</v>
      </c>
      <c r="BN3169" s="449" t="s">
        <v>8444</v>
      </c>
      <c r="BO3169" s="414">
        <v>7035741128</v>
      </c>
      <c r="BP3169" s="78"/>
      <c r="BQ3169" s="414"/>
      <c r="BR3169" s="383"/>
      <c r="BS3169" s="78"/>
      <c r="BT3169" s="83"/>
      <c r="BU3169" s="441"/>
      <c r="BV3169" s="440"/>
      <c r="BW3169" s="440"/>
      <c r="BX3169" s="115"/>
      <c r="BY3169" s="112">
        <f t="shared" si="304"/>
        <v>3164</v>
      </c>
      <c r="BZ3169" s="65">
        <f t="shared" si="305"/>
        <v>12656087328</v>
      </c>
      <c r="CA3169" s="359">
        <f t="shared" si="306"/>
        <v>22</v>
      </c>
      <c r="CB3169" s="359">
        <f t="shared" si="307"/>
        <v>8</v>
      </c>
      <c r="CC3169" s="359">
        <f t="shared" si="308"/>
        <v>2023</v>
      </c>
      <c r="CD3169" s="359" t="str">
        <f t="shared" si="309"/>
        <v>228202344SEQUIA</v>
      </c>
    </row>
    <row r="3170" spans="1:82" s="121" customFormat="1" ht="138" customHeight="1">
      <c r="A3170" s="13"/>
      <c r="B3170" s="13"/>
      <c r="C3170" s="13"/>
      <c r="D3170" s="212">
        <v>45273</v>
      </c>
      <c r="E3170" s="210" t="s">
        <v>2861</v>
      </c>
      <c r="F3170" s="211" t="s">
        <v>2719</v>
      </c>
      <c r="G3170" s="111" t="s">
        <v>7108</v>
      </c>
      <c r="H3170" s="85">
        <f>VLOOKUP(E3170&amp;F3170,Divipola!$C$1:$F$1149,4,FALSE)</f>
        <v>44</v>
      </c>
      <c r="I3170" s="181"/>
      <c r="J3170" s="181"/>
      <c r="K3170" s="160"/>
      <c r="L3170" s="160"/>
      <c r="M3170" s="160"/>
      <c r="N3170" s="160"/>
      <c r="O3170" s="160"/>
      <c r="P3170" s="160"/>
      <c r="Q3170" s="160"/>
      <c r="R3170" s="160"/>
      <c r="S3170" s="160"/>
      <c r="T3170" s="160"/>
      <c r="U3170" s="160"/>
      <c r="V3170" s="160"/>
      <c r="W3170" s="160"/>
      <c r="X3170" s="160"/>
      <c r="Y3170" s="160"/>
      <c r="Z3170" s="161"/>
      <c r="AA3170" s="148"/>
      <c r="AB3170" s="383"/>
      <c r="AC3170" s="73"/>
      <c r="AD3170" s="414"/>
      <c r="AE3170" s="395"/>
      <c r="AF3170" s="78"/>
      <c r="AG3170" s="414"/>
      <c r="AH3170" s="383"/>
      <c r="AI3170" s="453"/>
      <c r="AJ3170" s="453"/>
      <c r="AK3170" s="414"/>
      <c r="AL3170" s="383"/>
      <c r="AM3170" s="383"/>
      <c r="AN3170" s="523"/>
      <c r="AO3170" s="414"/>
      <c r="AP3170" s="548"/>
      <c r="AQ3170" s="414"/>
      <c r="AR3170" s="78"/>
      <c r="AS3170" s="78"/>
      <c r="AT3170" s="414"/>
      <c r="AU3170" s="548"/>
      <c r="AV3170" s="548"/>
      <c r="AW3170" s="414"/>
      <c r="AX3170" s="383"/>
      <c r="AY3170" s="548"/>
      <c r="AZ3170" s="414"/>
      <c r="BA3170" s="383"/>
      <c r="BB3170" s="548"/>
      <c r="BC3170" s="78"/>
      <c r="BD3170" s="414"/>
      <c r="BE3170" s="620"/>
      <c r="BF3170" s="616"/>
      <c r="BG3170" s="724"/>
      <c r="BH3170" s="414"/>
      <c r="BI3170" s="624" t="s">
        <v>8417</v>
      </c>
      <c r="BJ3170" s="624" t="s">
        <v>8683</v>
      </c>
      <c r="BK3170" s="453">
        <v>120</v>
      </c>
      <c r="BL3170" s="414">
        <v>3398640000</v>
      </c>
      <c r="BM3170" s="709"/>
      <c r="BN3170" s="449"/>
      <c r="BO3170" s="414"/>
      <c r="BP3170" s="78"/>
      <c r="BQ3170" s="414"/>
      <c r="BR3170" s="383"/>
      <c r="BS3170" s="78"/>
      <c r="BT3170" s="83"/>
      <c r="BU3170" s="441"/>
      <c r="BV3170" s="440"/>
      <c r="BW3170" s="440"/>
      <c r="BX3170" s="115"/>
      <c r="BY3170" s="112">
        <f t="shared" si="304"/>
        <v>3165</v>
      </c>
      <c r="BZ3170" s="65">
        <f t="shared" si="305"/>
        <v>3398640000</v>
      </c>
      <c r="CA3170" s="359">
        <f t="shared" si="306"/>
        <v>13</v>
      </c>
      <c r="CB3170" s="359">
        <f t="shared" si="307"/>
        <v>12</v>
      </c>
      <c r="CC3170" s="359">
        <f t="shared" si="308"/>
        <v>2023</v>
      </c>
      <c r="CD3170" s="359" t="str">
        <f t="shared" si="309"/>
        <v>1312202344SEQUIA</v>
      </c>
    </row>
    <row r="3171" spans="1:82" s="121" customFormat="1" ht="183.75" customHeight="1">
      <c r="A3171" s="13"/>
      <c r="B3171" s="13"/>
      <c r="C3171" s="13"/>
      <c r="D3171" s="212">
        <v>45099</v>
      </c>
      <c r="E3171" s="210" t="s">
        <v>2861</v>
      </c>
      <c r="F3171" s="211" t="s">
        <v>2719</v>
      </c>
      <c r="G3171" s="111" t="s">
        <v>2802</v>
      </c>
      <c r="H3171" s="85">
        <f>VLOOKUP(E3171&amp;F3171,Divipola!$C$1:$F$1149,4,FALSE)</f>
        <v>44</v>
      </c>
      <c r="I3171" s="181"/>
      <c r="J3171" s="181"/>
      <c r="K3171" s="160"/>
      <c r="L3171" s="160"/>
      <c r="M3171" s="160"/>
      <c r="N3171" s="160"/>
      <c r="O3171" s="160"/>
      <c r="P3171" s="160"/>
      <c r="Q3171" s="160"/>
      <c r="R3171" s="160"/>
      <c r="S3171" s="160"/>
      <c r="T3171" s="160"/>
      <c r="U3171" s="160"/>
      <c r="V3171" s="160"/>
      <c r="W3171" s="160"/>
      <c r="X3171" s="160"/>
      <c r="Y3171" s="160"/>
      <c r="Z3171" s="161"/>
      <c r="AA3171" s="148"/>
      <c r="AB3171" s="385">
        <v>45099</v>
      </c>
      <c r="AC3171" s="448" t="s">
        <v>7280</v>
      </c>
      <c r="AD3171" s="414">
        <v>258550000</v>
      </c>
      <c r="AE3171" s="395"/>
      <c r="AF3171" s="78"/>
      <c r="AG3171" s="414"/>
      <c r="AH3171" s="383">
        <v>45139</v>
      </c>
      <c r="AI3171" s="453">
        <v>7000</v>
      </c>
      <c r="AJ3171" s="453"/>
      <c r="AK3171" s="414">
        <v>2258704466.1999998</v>
      </c>
      <c r="AL3171" s="383"/>
      <c r="AM3171" s="383"/>
      <c r="AN3171" s="523"/>
      <c r="AO3171" s="414"/>
      <c r="AP3171" s="548"/>
      <c r="AQ3171" s="414"/>
      <c r="AR3171" s="713" t="s">
        <v>8481</v>
      </c>
      <c r="AS3171" s="714" t="s">
        <v>8479</v>
      </c>
      <c r="AT3171" s="414">
        <v>1165000000</v>
      </c>
      <c r="AU3171" s="548"/>
      <c r="AV3171" s="548"/>
      <c r="AW3171" s="414"/>
      <c r="AX3171" s="383"/>
      <c r="AY3171" s="548"/>
      <c r="AZ3171" s="414"/>
      <c r="BA3171" s="383"/>
      <c r="BB3171" s="548"/>
      <c r="BC3171" s="78"/>
      <c r="BD3171" s="414"/>
      <c r="BE3171" s="620"/>
      <c r="BF3171" s="616"/>
      <c r="BG3171" s="614"/>
      <c r="BH3171" s="414"/>
      <c r="BI3171" s="624" t="s">
        <v>8417</v>
      </c>
      <c r="BJ3171" s="383" t="s">
        <v>8422</v>
      </c>
      <c r="BK3171" s="78"/>
      <c r="BL3171" s="414">
        <v>850000000</v>
      </c>
      <c r="BM3171" s="709" t="s">
        <v>8449</v>
      </c>
      <c r="BN3171" s="449" t="s">
        <v>8444</v>
      </c>
      <c r="BO3171" s="414">
        <v>1079430010</v>
      </c>
      <c r="BP3171" s="78"/>
      <c r="BQ3171" s="414"/>
      <c r="BR3171" s="383"/>
      <c r="BS3171" s="78"/>
      <c r="BT3171" s="83"/>
      <c r="BU3171" s="441">
        <v>46</v>
      </c>
      <c r="BV3171" s="440">
        <v>45024</v>
      </c>
      <c r="BW3171" s="440">
        <v>45206</v>
      </c>
      <c r="BX3171" s="115"/>
      <c r="BY3171" s="112">
        <f t="shared" si="304"/>
        <v>3166</v>
      </c>
      <c r="BZ3171" s="65">
        <f t="shared" si="305"/>
        <v>5611684476.1999998</v>
      </c>
      <c r="CA3171" s="359">
        <f t="shared" si="306"/>
        <v>22</v>
      </c>
      <c r="CB3171" s="359">
        <f t="shared" si="307"/>
        <v>6</v>
      </c>
      <c r="CC3171" s="359">
        <f t="shared" si="308"/>
        <v>2023</v>
      </c>
      <c r="CD3171" s="359" t="str">
        <f t="shared" si="309"/>
        <v>226202344INUNDACION</v>
      </c>
    </row>
    <row r="3172" spans="1:82" s="121" customFormat="1" ht="300" customHeight="1">
      <c r="A3172" s="13"/>
      <c r="B3172" s="13"/>
      <c r="C3172" s="13"/>
      <c r="D3172" s="212">
        <v>45122</v>
      </c>
      <c r="E3172" s="210" t="s">
        <v>2861</v>
      </c>
      <c r="F3172" s="211" t="s">
        <v>2707</v>
      </c>
      <c r="G3172" s="111" t="s">
        <v>2807</v>
      </c>
      <c r="H3172" s="85" t="str">
        <f>VLOOKUP(E3172&amp;F3172,Divipola!$C$1:$F$1149,4,FALSE)</f>
        <v>44874</v>
      </c>
      <c r="I3172" s="77"/>
      <c r="J3172" s="181"/>
      <c r="K3172" s="207"/>
      <c r="L3172" s="207"/>
      <c r="M3172" s="207"/>
      <c r="N3172" s="207">
        <v>153</v>
      </c>
      <c r="O3172" s="207">
        <v>58</v>
      </c>
      <c r="P3172" s="207"/>
      <c r="Q3172" s="207">
        <v>58</v>
      </c>
      <c r="R3172" s="207">
        <v>3</v>
      </c>
      <c r="S3172" s="207">
        <v>1</v>
      </c>
      <c r="T3172" s="207"/>
      <c r="U3172" s="207"/>
      <c r="V3172" s="207"/>
      <c r="W3172" s="207"/>
      <c r="X3172" s="207"/>
      <c r="Y3172" s="207"/>
      <c r="Z3172" s="208"/>
      <c r="AA3172" s="186"/>
      <c r="AB3172" s="383"/>
      <c r="AC3172" s="73"/>
      <c r="AD3172" s="414"/>
      <c r="AE3172" s="393"/>
      <c r="AF3172" s="78"/>
      <c r="AG3172" s="414"/>
      <c r="AH3172" s="383"/>
      <c r="AI3172" s="453"/>
      <c r="AJ3172" s="453"/>
      <c r="AK3172" s="414"/>
      <c r="AL3172" s="383"/>
      <c r="AM3172" s="383"/>
      <c r="AN3172" s="523"/>
      <c r="AO3172" s="414"/>
      <c r="AP3172" s="548"/>
      <c r="AQ3172" s="414"/>
      <c r="AR3172" s="78"/>
      <c r="AS3172" s="78"/>
      <c r="AT3172" s="414"/>
      <c r="AU3172" s="548"/>
      <c r="AV3172" s="548"/>
      <c r="AW3172" s="414"/>
      <c r="AX3172" s="383"/>
      <c r="AY3172" s="548"/>
      <c r="AZ3172" s="414"/>
      <c r="BA3172" s="383"/>
      <c r="BB3172" s="548"/>
      <c r="BC3172" s="78"/>
      <c r="BD3172" s="414"/>
      <c r="BE3172" s="414"/>
      <c r="BF3172" s="414"/>
      <c r="BG3172" s="414"/>
      <c r="BH3172" s="414"/>
      <c r="BI3172" s="383"/>
      <c r="BJ3172" s="383"/>
      <c r="BK3172" s="78"/>
      <c r="BL3172" s="414"/>
      <c r="BM3172" s="383"/>
      <c r="BN3172" s="78"/>
      <c r="BO3172" s="414"/>
      <c r="BP3172" s="78"/>
      <c r="BQ3172" s="414"/>
      <c r="BR3172" s="383"/>
      <c r="BS3172" s="78"/>
      <c r="BT3172" s="83"/>
      <c r="BU3172" s="75"/>
      <c r="BV3172" s="178"/>
      <c r="BW3172" s="178"/>
      <c r="BX3172" s="98" t="s">
        <v>6965</v>
      </c>
      <c r="BY3172" s="112">
        <f t="shared" si="304"/>
        <v>3167</v>
      </c>
      <c r="BZ3172" s="65">
        <f t="shared" si="305"/>
        <v>0</v>
      </c>
      <c r="CA3172" s="359">
        <f t="shared" si="306"/>
        <v>15</v>
      </c>
      <c r="CB3172" s="359">
        <f t="shared" si="307"/>
        <v>7</v>
      </c>
      <c r="CC3172" s="359">
        <f t="shared" si="308"/>
        <v>2023</v>
      </c>
      <c r="CD3172" s="359" t="str">
        <f t="shared" si="309"/>
        <v>157202344874CRECIENTE SUBITA</v>
      </c>
    </row>
    <row r="3173" spans="1:82" s="121" customFormat="1" ht="15" customHeight="1">
      <c r="A3173" s="13"/>
      <c r="B3173" s="13"/>
      <c r="C3173" s="13"/>
      <c r="D3173" s="212">
        <v>45122</v>
      </c>
      <c r="E3173" s="210" t="s">
        <v>2855</v>
      </c>
      <c r="F3173" s="211" t="s">
        <v>1382</v>
      </c>
      <c r="G3173" s="111" t="s">
        <v>2802</v>
      </c>
      <c r="H3173" s="85" t="str">
        <f>VLOOKUP(E3173&amp;F3173,Divipola!$C$1:$F$1149,4,FALSE)</f>
        <v>86755</v>
      </c>
      <c r="I3173" s="77"/>
      <c r="J3173" s="181"/>
      <c r="K3173" s="141"/>
      <c r="L3173" s="141"/>
      <c r="M3173" s="141"/>
      <c r="N3173" s="141">
        <v>6350</v>
      </c>
      <c r="O3173" s="141">
        <v>1090</v>
      </c>
      <c r="P3173" s="141"/>
      <c r="Q3173" s="141">
        <v>4</v>
      </c>
      <c r="R3173" s="141">
        <v>1</v>
      </c>
      <c r="S3173" s="141"/>
      <c r="T3173" s="141">
        <v>3</v>
      </c>
      <c r="U3173" s="141">
        <v>2</v>
      </c>
      <c r="V3173" s="141"/>
      <c r="W3173" s="141"/>
      <c r="X3173" s="141"/>
      <c r="Y3173" s="141"/>
      <c r="Z3173" s="142">
        <v>110</v>
      </c>
      <c r="AA3173" s="143" t="s">
        <v>5770</v>
      </c>
      <c r="AB3173" s="383"/>
      <c r="AC3173" s="73"/>
      <c r="AD3173" s="414"/>
      <c r="AE3173" s="393"/>
      <c r="AF3173" s="78"/>
      <c r="AG3173" s="414"/>
      <c r="AH3173" s="383"/>
      <c r="AI3173" s="453"/>
      <c r="AJ3173" s="453"/>
      <c r="AK3173" s="414"/>
      <c r="AL3173" s="383"/>
      <c r="AM3173" s="383"/>
      <c r="AN3173" s="523"/>
      <c r="AO3173" s="414"/>
      <c r="AP3173" s="548"/>
      <c r="AQ3173" s="414"/>
      <c r="AR3173" s="78"/>
      <c r="AS3173" s="78"/>
      <c r="AT3173" s="414"/>
      <c r="AU3173" s="548"/>
      <c r="AV3173" s="548"/>
      <c r="AW3173" s="414"/>
      <c r="AX3173" s="383"/>
      <c r="AY3173" s="548"/>
      <c r="AZ3173" s="414"/>
      <c r="BA3173" s="383"/>
      <c r="BB3173" s="548"/>
      <c r="BC3173" s="78"/>
      <c r="BD3173" s="414"/>
      <c r="BE3173" s="414"/>
      <c r="BF3173" s="414"/>
      <c r="BG3173" s="414"/>
      <c r="BH3173" s="414"/>
      <c r="BI3173" s="383"/>
      <c r="BJ3173" s="383"/>
      <c r="BK3173" s="78"/>
      <c r="BL3173" s="414"/>
      <c r="BM3173" s="383"/>
      <c r="BN3173" s="78"/>
      <c r="BO3173" s="414"/>
      <c r="BP3173" s="78"/>
      <c r="BQ3173" s="414"/>
      <c r="BR3173" s="383"/>
      <c r="BS3173" s="78"/>
      <c r="BT3173" s="83"/>
      <c r="BU3173" s="75"/>
      <c r="BV3173" s="74"/>
      <c r="BW3173" s="74"/>
      <c r="BX3173" s="103" t="s">
        <v>5769</v>
      </c>
      <c r="BY3173" s="112">
        <f t="shared" si="304"/>
        <v>3168</v>
      </c>
      <c r="BZ3173" s="65">
        <f t="shared" si="305"/>
        <v>0</v>
      </c>
      <c r="CA3173" s="359">
        <f t="shared" si="306"/>
        <v>15</v>
      </c>
      <c r="CB3173" s="359">
        <f t="shared" si="307"/>
        <v>7</v>
      </c>
      <c r="CC3173" s="359">
        <f t="shared" si="308"/>
        <v>2023</v>
      </c>
      <c r="CD3173" s="359" t="str">
        <f t="shared" si="309"/>
        <v>157202386755INUNDACION</v>
      </c>
    </row>
    <row r="3174" spans="1:82" s="121" customFormat="1" ht="15" customHeight="1">
      <c r="A3174" s="13"/>
      <c r="B3174" s="13"/>
      <c r="C3174" s="13"/>
      <c r="D3174" s="212">
        <v>45122</v>
      </c>
      <c r="E3174" s="210" t="s">
        <v>2855</v>
      </c>
      <c r="F3174" s="211" t="s">
        <v>129</v>
      </c>
      <c r="G3174" s="111" t="s">
        <v>2802</v>
      </c>
      <c r="H3174" s="85" t="str">
        <f>VLOOKUP(E3174&amp;F3174,Divipola!$C$1:$F$1149,4,FALSE)</f>
        <v>86219</v>
      </c>
      <c r="I3174" s="77"/>
      <c r="J3174" s="181"/>
      <c r="K3174" s="146"/>
      <c r="L3174" s="146"/>
      <c r="M3174" s="146"/>
      <c r="N3174" s="146">
        <v>6000</v>
      </c>
      <c r="O3174" s="146">
        <v>170</v>
      </c>
      <c r="P3174" s="146"/>
      <c r="Q3174" s="146"/>
      <c r="R3174" s="146">
        <v>1</v>
      </c>
      <c r="S3174" s="146"/>
      <c r="T3174" s="146"/>
      <c r="U3174" s="146">
        <v>1</v>
      </c>
      <c r="V3174" s="146"/>
      <c r="W3174" s="146"/>
      <c r="X3174" s="146"/>
      <c r="Y3174" s="146"/>
      <c r="Z3174" s="147"/>
      <c r="AA3174" s="148"/>
      <c r="AB3174" s="383"/>
      <c r="AC3174" s="73"/>
      <c r="AD3174" s="414"/>
      <c r="AE3174" s="393"/>
      <c r="AF3174" s="78"/>
      <c r="AG3174" s="414"/>
      <c r="AH3174" s="383"/>
      <c r="AI3174" s="453"/>
      <c r="AJ3174" s="453"/>
      <c r="AK3174" s="414"/>
      <c r="AL3174" s="383"/>
      <c r="AM3174" s="383"/>
      <c r="AN3174" s="523"/>
      <c r="AO3174" s="414"/>
      <c r="AP3174" s="548"/>
      <c r="AQ3174" s="414"/>
      <c r="AR3174" s="78"/>
      <c r="AS3174" s="78"/>
      <c r="AT3174" s="414"/>
      <c r="AU3174" s="548"/>
      <c r="AV3174" s="548"/>
      <c r="AW3174" s="414"/>
      <c r="AX3174" s="383"/>
      <c r="AY3174" s="548"/>
      <c r="AZ3174" s="414"/>
      <c r="BA3174" s="383"/>
      <c r="BB3174" s="548"/>
      <c r="BC3174" s="78"/>
      <c r="BD3174" s="414"/>
      <c r="BE3174" s="414"/>
      <c r="BF3174" s="414"/>
      <c r="BG3174" s="414"/>
      <c r="BH3174" s="414"/>
      <c r="BI3174" s="383"/>
      <c r="BJ3174" s="383"/>
      <c r="BK3174" s="78"/>
      <c r="BL3174" s="414"/>
      <c r="BM3174" s="383"/>
      <c r="BN3174" s="78"/>
      <c r="BO3174" s="414"/>
      <c r="BP3174" s="78"/>
      <c r="BQ3174" s="414"/>
      <c r="BR3174" s="383"/>
      <c r="BS3174" s="78"/>
      <c r="BT3174" s="83"/>
      <c r="BU3174" s="75"/>
      <c r="BV3174" s="74"/>
      <c r="BW3174" s="74"/>
      <c r="BX3174" s="103" t="s">
        <v>5698</v>
      </c>
      <c r="BY3174" s="112">
        <f t="shared" si="304"/>
        <v>3169</v>
      </c>
      <c r="BZ3174" s="65">
        <f t="shared" si="305"/>
        <v>0</v>
      </c>
      <c r="CA3174" s="359">
        <f t="shared" si="306"/>
        <v>15</v>
      </c>
      <c r="CB3174" s="359">
        <f t="shared" si="307"/>
        <v>7</v>
      </c>
      <c r="CC3174" s="359">
        <f t="shared" si="308"/>
        <v>2023</v>
      </c>
      <c r="CD3174" s="359" t="str">
        <f t="shared" si="309"/>
        <v>157202386219INUNDACION</v>
      </c>
    </row>
    <row r="3175" spans="1:82" s="121" customFormat="1" ht="15" customHeight="1">
      <c r="A3175" s="13"/>
      <c r="B3175" s="13"/>
      <c r="C3175" s="13"/>
      <c r="D3175" s="212">
        <v>45122</v>
      </c>
      <c r="E3175" s="210" t="s">
        <v>2829</v>
      </c>
      <c r="F3175" s="211" t="s">
        <v>2024</v>
      </c>
      <c r="G3175" s="130" t="s">
        <v>8680</v>
      </c>
      <c r="H3175" s="85" t="str">
        <f>VLOOKUP(E3175&amp;F3175,Divipola!$C$1:$F$1149,4,FALSE)</f>
        <v>05001</v>
      </c>
      <c r="I3175" s="77"/>
      <c r="J3175" s="181"/>
      <c r="K3175" s="146"/>
      <c r="L3175" s="146"/>
      <c r="M3175" s="146"/>
      <c r="N3175" s="146"/>
      <c r="O3175" s="146"/>
      <c r="P3175" s="146"/>
      <c r="Q3175" s="146"/>
      <c r="R3175" s="146"/>
      <c r="S3175" s="146"/>
      <c r="T3175" s="146"/>
      <c r="U3175" s="146"/>
      <c r="V3175" s="146"/>
      <c r="W3175" s="146"/>
      <c r="X3175" s="146"/>
      <c r="Y3175" s="146"/>
      <c r="Z3175" s="146">
        <v>2</v>
      </c>
      <c r="AA3175" s="148"/>
      <c r="AB3175" s="383"/>
      <c r="AC3175" s="73"/>
      <c r="AD3175" s="414"/>
      <c r="AE3175" s="393"/>
      <c r="AF3175" s="78"/>
      <c r="AG3175" s="414"/>
      <c r="AH3175" s="383"/>
      <c r="AI3175" s="453"/>
      <c r="AJ3175" s="453"/>
      <c r="AK3175" s="414"/>
      <c r="AL3175" s="383"/>
      <c r="AM3175" s="383"/>
      <c r="AN3175" s="523"/>
      <c r="AO3175" s="414"/>
      <c r="AP3175" s="548"/>
      <c r="AQ3175" s="414"/>
      <c r="AR3175" s="78"/>
      <c r="AS3175" s="78"/>
      <c r="AT3175" s="414"/>
      <c r="AU3175" s="548"/>
      <c r="AV3175" s="548"/>
      <c r="AW3175" s="414"/>
      <c r="AX3175" s="383"/>
      <c r="AY3175" s="548"/>
      <c r="AZ3175" s="414"/>
      <c r="BA3175" s="383"/>
      <c r="BB3175" s="548"/>
      <c r="BC3175" s="78"/>
      <c r="BD3175" s="414"/>
      <c r="BE3175" s="414"/>
      <c r="BF3175" s="414"/>
      <c r="BG3175" s="414"/>
      <c r="BH3175" s="414"/>
      <c r="BI3175" s="383"/>
      <c r="BJ3175" s="383"/>
      <c r="BK3175" s="78"/>
      <c r="BL3175" s="414"/>
      <c r="BM3175" s="383"/>
      <c r="BN3175" s="78"/>
      <c r="BO3175" s="414"/>
      <c r="BP3175" s="78"/>
      <c r="BQ3175" s="414"/>
      <c r="BR3175" s="383"/>
      <c r="BS3175" s="78"/>
      <c r="BT3175" s="83"/>
      <c r="BU3175" s="75"/>
      <c r="BV3175" s="74"/>
      <c r="BW3175" s="74"/>
      <c r="BX3175" s="103" t="s">
        <v>5699</v>
      </c>
      <c r="BY3175" s="112">
        <f t="shared" si="304"/>
        <v>3170</v>
      </c>
      <c r="BZ3175" s="65">
        <f t="shared" si="305"/>
        <v>0</v>
      </c>
      <c r="CA3175" s="359">
        <f t="shared" si="306"/>
        <v>15</v>
      </c>
      <c r="CB3175" s="359">
        <f t="shared" si="307"/>
        <v>7</v>
      </c>
      <c r="CC3175" s="359">
        <f t="shared" si="308"/>
        <v>2023</v>
      </c>
      <c r="CD3175" s="359" t="str">
        <f t="shared" si="309"/>
        <v xml:space="preserve">157202305001INCENDIO FORESTAL </v>
      </c>
    </row>
    <row r="3176" spans="1:82" s="121" customFormat="1" ht="15" customHeight="1">
      <c r="A3176" s="13"/>
      <c r="B3176" s="13"/>
      <c r="C3176" s="13"/>
      <c r="D3176" s="212">
        <v>45122</v>
      </c>
      <c r="E3176" s="210" t="s">
        <v>506</v>
      </c>
      <c r="F3176" s="211" t="s">
        <v>2037</v>
      </c>
      <c r="G3176" s="111" t="s">
        <v>2802</v>
      </c>
      <c r="H3176" s="85" t="str">
        <f>VLOOKUP(E3176&amp;F3176,Divipola!$C$1:$F$1149,4,FALSE)</f>
        <v>50590</v>
      </c>
      <c r="I3176" s="77"/>
      <c r="J3176" s="181"/>
      <c r="K3176" s="190"/>
      <c r="L3176" s="190"/>
      <c r="M3176" s="190"/>
      <c r="N3176" s="190">
        <v>12</v>
      </c>
      <c r="O3176" s="190">
        <v>3</v>
      </c>
      <c r="P3176" s="190"/>
      <c r="Q3176" s="190"/>
      <c r="R3176" s="190"/>
      <c r="S3176" s="190"/>
      <c r="T3176" s="190"/>
      <c r="U3176" s="190"/>
      <c r="V3176" s="190"/>
      <c r="W3176" s="190"/>
      <c r="X3176" s="190"/>
      <c r="Y3176" s="190"/>
      <c r="Z3176" s="191">
        <v>20</v>
      </c>
      <c r="AA3176" s="148"/>
      <c r="AB3176" s="383"/>
      <c r="AC3176" s="73"/>
      <c r="AD3176" s="414"/>
      <c r="AE3176" s="393"/>
      <c r="AF3176" s="78"/>
      <c r="AG3176" s="414"/>
      <c r="AH3176" s="383"/>
      <c r="AI3176" s="453"/>
      <c r="AJ3176" s="453"/>
      <c r="AK3176" s="414"/>
      <c r="AL3176" s="383"/>
      <c r="AM3176" s="383"/>
      <c r="AN3176" s="523"/>
      <c r="AO3176" s="414"/>
      <c r="AP3176" s="548"/>
      <c r="AQ3176" s="414"/>
      <c r="AR3176" s="78"/>
      <c r="AS3176" s="78"/>
      <c r="AT3176" s="414"/>
      <c r="AU3176" s="548"/>
      <c r="AV3176" s="548"/>
      <c r="AW3176" s="414"/>
      <c r="AX3176" s="383"/>
      <c r="AY3176" s="548"/>
      <c r="AZ3176" s="414"/>
      <c r="BA3176" s="383"/>
      <c r="BB3176" s="548"/>
      <c r="BC3176" s="78"/>
      <c r="BD3176" s="414"/>
      <c r="BE3176" s="414"/>
      <c r="BF3176" s="414"/>
      <c r="BG3176" s="414"/>
      <c r="BH3176" s="414"/>
      <c r="BI3176" s="383"/>
      <c r="BJ3176" s="383"/>
      <c r="BK3176" s="78"/>
      <c r="BL3176" s="414"/>
      <c r="BM3176" s="383"/>
      <c r="BN3176" s="78"/>
      <c r="BO3176" s="414"/>
      <c r="BP3176" s="78"/>
      <c r="BQ3176" s="414"/>
      <c r="BR3176" s="383"/>
      <c r="BS3176" s="78"/>
      <c r="BT3176" s="83"/>
      <c r="BU3176" s="75"/>
      <c r="BV3176" s="74"/>
      <c r="BW3176" s="74"/>
      <c r="BX3176" s="230" t="s">
        <v>5700</v>
      </c>
      <c r="BY3176" s="112">
        <f t="shared" si="304"/>
        <v>3171</v>
      </c>
      <c r="BZ3176" s="65">
        <f t="shared" si="305"/>
        <v>0</v>
      </c>
      <c r="CA3176" s="359">
        <f t="shared" si="306"/>
        <v>15</v>
      </c>
      <c r="CB3176" s="359">
        <f t="shared" si="307"/>
        <v>7</v>
      </c>
      <c r="CC3176" s="359">
        <f t="shared" si="308"/>
        <v>2023</v>
      </c>
      <c r="CD3176" s="359" t="str">
        <f t="shared" si="309"/>
        <v>157202350590INUNDACION</v>
      </c>
    </row>
    <row r="3177" spans="1:82" s="121" customFormat="1" ht="14.25" customHeight="1">
      <c r="A3177" s="13"/>
      <c r="B3177" s="13"/>
      <c r="C3177" s="13"/>
      <c r="D3177" s="212">
        <v>45122</v>
      </c>
      <c r="E3177" s="210" t="s">
        <v>2661</v>
      </c>
      <c r="F3177" s="211" t="s">
        <v>1630</v>
      </c>
      <c r="G3177" s="111" t="s">
        <v>2827</v>
      </c>
      <c r="H3177" s="85" t="str">
        <f>VLOOKUP(E3177&amp;F3177,Divipola!$C$1:$F$1149,4,FALSE)</f>
        <v>15236</v>
      </c>
      <c r="I3177" s="77"/>
      <c r="J3177" s="181"/>
      <c r="K3177" s="146"/>
      <c r="L3177" s="146"/>
      <c r="M3177" s="146"/>
      <c r="N3177" s="146"/>
      <c r="O3177" s="146"/>
      <c r="P3177" s="146"/>
      <c r="Q3177" s="146"/>
      <c r="R3177" s="146">
        <v>1</v>
      </c>
      <c r="S3177" s="146"/>
      <c r="T3177" s="146"/>
      <c r="U3177" s="146"/>
      <c r="V3177" s="146"/>
      <c r="W3177" s="146"/>
      <c r="X3177" s="159"/>
      <c r="Y3177" s="146"/>
      <c r="Z3177" s="147"/>
      <c r="AA3177" s="148"/>
      <c r="AB3177" s="383"/>
      <c r="AC3177" s="73"/>
      <c r="AD3177" s="414"/>
      <c r="AE3177" s="393"/>
      <c r="AF3177" s="78"/>
      <c r="AG3177" s="414"/>
      <c r="AH3177" s="383"/>
      <c r="AI3177" s="453"/>
      <c r="AJ3177" s="453"/>
      <c r="AK3177" s="414"/>
      <c r="AL3177" s="383"/>
      <c r="AM3177" s="383"/>
      <c r="AN3177" s="523"/>
      <c r="AO3177" s="414"/>
      <c r="AP3177" s="548"/>
      <c r="AQ3177" s="414"/>
      <c r="AR3177" s="78"/>
      <c r="AS3177" s="78"/>
      <c r="AT3177" s="414"/>
      <c r="AU3177" s="548"/>
      <c r="AV3177" s="548"/>
      <c r="AW3177" s="414"/>
      <c r="AX3177" s="383"/>
      <c r="AY3177" s="548"/>
      <c r="AZ3177" s="414"/>
      <c r="BA3177" s="383"/>
      <c r="BB3177" s="548"/>
      <c r="BC3177" s="78"/>
      <c r="BD3177" s="414"/>
      <c r="BE3177" s="414"/>
      <c r="BF3177" s="414"/>
      <c r="BG3177" s="414"/>
      <c r="BH3177" s="414"/>
      <c r="BI3177" s="383"/>
      <c r="BJ3177" s="383"/>
      <c r="BK3177" s="78"/>
      <c r="BL3177" s="414"/>
      <c r="BM3177" s="383"/>
      <c r="BN3177" s="78"/>
      <c r="BO3177" s="414"/>
      <c r="BP3177" s="78"/>
      <c r="BQ3177" s="414"/>
      <c r="BR3177" s="383"/>
      <c r="BS3177" s="78"/>
      <c r="BT3177" s="83"/>
      <c r="BU3177" s="75"/>
      <c r="BV3177" s="74"/>
      <c r="BW3177" s="74"/>
      <c r="BX3177" s="134" t="s">
        <v>5756</v>
      </c>
      <c r="BY3177" s="112">
        <f t="shared" si="304"/>
        <v>3172</v>
      </c>
      <c r="BZ3177" s="65">
        <f t="shared" si="305"/>
        <v>0</v>
      </c>
      <c r="CA3177" s="359">
        <f t="shared" si="306"/>
        <v>15</v>
      </c>
      <c r="CB3177" s="359">
        <f t="shared" si="307"/>
        <v>7</v>
      </c>
      <c r="CC3177" s="359">
        <f t="shared" si="308"/>
        <v>2023</v>
      </c>
      <c r="CD3177" s="359" t="str">
        <f t="shared" si="309"/>
        <v>157202315236MOVIMIENTO EN MASA</v>
      </c>
    </row>
    <row r="3178" spans="1:82" s="121" customFormat="1" ht="15" customHeight="1">
      <c r="A3178" s="13"/>
      <c r="B3178" s="13"/>
      <c r="C3178" s="13"/>
      <c r="D3178" s="212">
        <v>45122</v>
      </c>
      <c r="E3178" s="210" t="s">
        <v>2855</v>
      </c>
      <c r="F3178" s="211" t="s">
        <v>2231</v>
      </c>
      <c r="G3178" s="111" t="s">
        <v>2802</v>
      </c>
      <c r="H3178" s="85" t="str">
        <f>VLOOKUP(E3178&amp;F3178,Divipola!$C$1:$F$1149,4,FALSE)</f>
        <v>86569</v>
      </c>
      <c r="I3178" s="77"/>
      <c r="J3178" s="181"/>
      <c r="K3178" s="146"/>
      <c r="L3178" s="146"/>
      <c r="M3178" s="146"/>
      <c r="N3178" s="146">
        <v>360</v>
      </c>
      <c r="O3178" s="146">
        <v>90</v>
      </c>
      <c r="P3178" s="146"/>
      <c r="Q3178" s="146">
        <v>90</v>
      </c>
      <c r="R3178" s="146"/>
      <c r="S3178" s="146"/>
      <c r="T3178" s="146"/>
      <c r="U3178" s="146"/>
      <c r="V3178" s="146"/>
      <c r="W3178" s="146"/>
      <c r="X3178" s="146"/>
      <c r="Y3178" s="146"/>
      <c r="Z3178" s="146"/>
      <c r="AA3178" s="148"/>
      <c r="AB3178" s="383"/>
      <c r="AC3178" s="73"/>
      <c r="AD3178" s="414"/>
      <c r="AE3178" s="393"/>
      <c r="AF3178" s="78"/>
      <c r="AG3178" s="414"/>
      <c r="AH3178" s="383"/>
      <c r="AI3178" s="453"/>
      <c r="AJ3178" s="453"/>
      <c r="AK3178" s="414"/>
      <c r="AL3178" s="383"/>
      <c r="AM3178" s="383"/>
      <c r="AN3178" s="523"/>
      <c r="AO3178" s="414"/>
      <c r="AP3178" s="548"/>
      <c r="AQ3178" s="414"/>
      <c r="AR3178" s="78"/>
      <c r="AS3178" s="78"/>
      <c r="AT3178" s="414"/>
      <c r="AU3178" s="548"/>
      <c r="AV3178" s="548"/>
      <c r="AW3178" s="414"/>
      <c r="AX3178" s="383"/>
      <c r="AY3178" s="548"/>
      <c r="AZ3178" s="414"/>
      <c r="BA3178" s="383"/>
      <c r="BB3178" s="548"/>
      <c r="BC3178" s="78"/>
      <c r="BD3178" s="414"/>
      <c r="BE3178" s="414"/>
      <c r="BF3178" s="414"/>
      <c r="BG3178" s="414"/>
      <c r="BH3178" s="414"/>
      <c r="BI3178" s="383"/>
      <c r="BJ3178" s="383"/>
      <c r="BK3178" s="78"/>
      <c r="BL3178" s="414"/>
      <c r="BM3178" s="383"/>
      <c r="BN3178" s="78"/>
      <c r="BO3178" s="414"/>
      <c r="BP3178" s="78"/>
      <c r="BQ3178" s="414"/>
      <c r="BR3178" s="383"/>
      <c r="BS3178" s="78"/>
      <c r="BT3178" s="83"/>
      <c r="BU3178" s="75"/>
      <c r="BV3178" s="74"/>
      <c r="BW3178" s="74"/>
      <c r="BX3178" s="98" t="s">
        <v>5704</v>
      </c>
      <c r="BY3178" s="112">
        <f t="shared" si="304"/>
        <v>3173</v>
      </c>
      <c r="BZ3178" s="65">
        <f t="shared" si="305"/>
        <v>0</v>
      </c>
      <c r="CA3178" s="359">
        <f t="shared" si="306"/>
        <v>15</v>
      </c>
      <c r="CB3178" s="359">
        <f t="shared" si="307"/>
        <v>7</v>
      </c>
      <c r="CC3178" s="359">
        <f t="shared" si="308"/>
        <v>2023</v>
      </c>
      <c r="CD3178" s="359" t="str">
        <f t="shared" si="309"/>
        <v>157202386569INUNDACION</v>
      </c>
    </row>
    <row r="3179" spans="1:82" s="121" customFormat="1" ht="14.25" customHeight="1">
      <c r="A3179" s="13"/>
      <c r="B3179" s="13"/>
      <c r="C3179" s="13"/>
      <c r="D3179" s="212">
        <v>45122</v>
      </c>
      <c r="E3179" s="210" t="s">
        <v>2829</v>
      </c>
      <c r="F3179" s="211" t="s">
        <v>2039</v>
      </c>
      <c r="G3179" s="111" t="s">
        <v>2803</v>
      </c>
      <c r="H3179" s="85" t="str">
        <f>VLOOKUP(E3179&amp;F3179,Divipola!$C$1:$F$1149,4,FALSE)</f>
        <v>05315</v>
      </c>
      <c r="I3179" s="77"/>
      <c r="J3179" s="181"/>
      <c r="K3179" s="146"/>
      <c r="L3179" s="146"/>
      <c r="M3179" s="146"/>
      <c r="N3179" s="146">
        <v>12</v>
      </c>
      <c r="O3179" s="146">
        <v>4</v>
      </c>
      <c r="P3179" s="146"/>
      <c r="Q3179" s="146">
        <v>4</v>
      </c>
      <c r="R3179" s="146"/>
      <c r="S3179" s="146"/>
      <c r="T3179" s="146"/>
      <c r="U3179" s="146"/>
      <c r="V3179" s="146"/>
      <c r="W3179" s="146"/>
      <c r="X3179" s="146"/>
      <c r="Y3179" s="146"/>
      <c r="Z3179" s="147"/>
      <c r="AA3179" s="148"/>
      <c r="AB3179" s="383"/>
      <c r="AC3179" s="73"/>
      <c r="AD3179" s="414"/>
      <c r="AE3179" s="393"/>
      <c r="AF3179" s="78"/>
      <c r="AG3179" s="414"/>
      <c r="AH3179" s="383"/>
      <c r="AI3179" s="453"/>
      <c r="AJ3179" s="453"/>
      <c r="AK3179" s="414"/>
      <c r="AL3179" s="383"/>
      <c r="AM3179" s="383"/>
      <c r="AN3179" s="523"/>
      <c r="AO3179" s="414"/>
      <c r="AP3179" s="548"/>
      <c r="AQ3179" s="414"/>
      <c r="AR3179" s="78"/>
      <c r="AS3179" s="78"/>
      <c r="AT3179" s="414"/>
      <c r="AU3179" s="548"/>
      <c r="AV3179" s="548"/>
      <c r="AW3179" s="414"/>
      <c r="AX3179" s="383"/>
      <c r="AY3179" s="548"/>
      <c r="AZ3179" s="414"/>
      <c r="BA3179" s="383"/>
      <c r="BB3179" s="548"/>
      <c r="BC3179" s="78"/>
      <c r="BD3179" s="414"/>
      <c r="BE3179" s="414"/>
      <c r="BF3179" s="414"/>
      <c r="BG3179" s="414"/>
      <c r="BH3179" s="414"/>
      <c r="BI3179" s="383"/>
      <c r="BJ3179" s="383"/>
      <c r="BK3179" s="78"/>
      <c r="BL3179" s="414"/>
      <c r="BM3179" s="383"/>
      <c r="BN3179" s="78"/>
      <c r="BO3179" s="414"/>
      <c r="BP3179" s="78"/>
      <c r="BQ3179" s="414"/>
      <c r="BR3179" s="383"/>
      <c r="BS3179" s="78"/>
      <c r="BT3179" s="83"/>
      <c r="BU3179" s="75"/>
      <c r="BV3179" s="74"/>
      <c r="BW3179" s="74"/>
      <c r="BX3179" s="98" t="s">
        <v>5708</v>
      </c>
      <c r="BY3179" s="112">
        <f t="shared" si="304"/>
        <v>3174</v>
      </c>
      <c r="BZ3179" s="65">
        <f t="shared" si="305"/>
        <v>0</v>
      </c>
      <c r="CA3179" s="359">
        <f t="shared" si="306"/>
        <v>15</v>
      </c>
      <c r="CB3179" s="359">
        <f t="shared" si="307"/>
        <v>7</v>
      </c>
      <c r="CC3179" s="359">
        <f t="shared" si="308"/>
        <v>2023</v>
      </c>
      <c r="CD3179" s="359" t="str">
        <f t="shared" si="309"/>
        <v>157202305315VENDAVAL</v>
      </c>
    </row>
    <row r="3180" spans="1:82" s="121" customFormat="1" ht="15" customHeight="1">
      <c r="A3180" s="13"/>
      <c r="B3180" s="13"/>
      <c r="C3180" s="13"/>
      <c r="D3180" s="212">
        <v>45123</v>
      </c>
      <c r="E3180" s="210" t="s">
        <v>2720</v>
      </c>
      <c r="F3180" s="211" t="s">
        <v>2085</v>
      </c>
      <c r="G3180" s="111" t="s">
        <v>2800</v>
      </c>
      <c r="H3180" s="85" t="str">
        <f>VLOOKUP(E3180&amp;F3180,Divipola!$C$1:$F$1149,4,FALSE)</f>
        <v>66400</v>
      </c>
      <c r="I3180" s="77"/>
      <c r="J3180" s="181"/>
      <c r="K3180" s="108"/>
      <c r="L3180" s="108"/>
      <c r="M3180" s="108"/>
      <c r="N3180" s="108">
        <v>4</v>
      </c>
      <c r="O3180" s="108">
        <v>1</v>
      </c>
      <c r="P3180" s="108"/>
      <c r="Q3180" s="108">
        <v>1</v>
      </c>
      <c r="R3180" s="108"/>
      <c r="S3180" s="108"/>
      <c r="T3180" s="108"/>
      <c r="U3180" s="108"/>
      <c r="V3180" s="108"/>
      <c r="W3180" s="108"/>
      <c r="X3180" s="108"/>
      <c r="Y3180" s="108"/>
      <c r="Z3180" s="109"/>
      <c r="AA3180" s="113"/>
      <c r="AB3180" s="383"/>
      <c r="AC3180" s="73"/>
      <c r="AD3180" s="414"/>
      <c r="AE3180" s="393"/>
      <c r="AF3180" s="78"/>
      <c r="AG3180" s="414"/>
      <c r="AH3180" s="383"/>
      <c r="AI3180" s="453"/>
      <c r="AJ3180" s="453"/>
      <c r="AK3180" s="414"/>
      <c r="AL3180" s="383"/>
      <c r="AM3180" s="383"/>
      <c r="AN3180" s="523"/>
      <c r="AO3180" s="414"/>
      <c r="AP3180" s="548"/>
      <c r="AQ3180" s="414"/>
      <c r="AR3180" s="78"/>
      <c r="AS3180" s="78"/>
      <c r="AT3180" s="414"/>
      <c r="AU3180" s="548"/>
      <c r="AV3180" s="548"/>
      <c r="AW3180" s="414"/>
      <c r="AX3180" s="383"/>
      <c r="AY3180" s="548"/>
      <c r="AZ3180" s="414"/>
      <c r="BA3180" s="383"/>
      <c r="BB3180" s="548"/>
      <c r="BC3180" s="78"/>
      <c r="BD3180" s="414"/>
      <c r="BE3180" s="414"/>
      <c r="BF3180" s="414"/>
      <c r="BG3180" s="414"/>
      <c r="BH3180" s="414"/>
      <c r="BI3180" s="383"/>
      <c r="BJ3180" s="383"/>
      <c r="BK3180" s="78"/>
      <c r="BL3180" s="414"/>
      <c r="BM3180" s="383"/>
      <c r="BN3180" s="78"/>
      <c r="BO3180" s="414"/>
      <c r="BP3180" s="78"/>
      <c r="BQ3180" s="414"/>
      <c r="BR3180" s="383"/>
      <c r="BS3180" s="78"/>
      <c r="BT3180" s="83"/>
      <c r="BU3180" s="75"/>
      <c r="BV3180" s="74"/>
      <c r="BW3180" s="74"/>
      <c r="BX3180" s="98" t="s">
        <v>5702</v>
      </c>
      <c r="BY3180" s="112">
        <f t="shared" si="304"/>
        <v>3175</v>
      </c>
      <c r="BZ3180" s="65">
        <f t="shared" si="305"/>
        <v>0</v>
      </c>
      <c r="CA3180" s="359">
        <f t="shared" si="306"/>
        <v>16</v>
      </c>
      <c r="CB3180" s="359">
        <f t="shared" si="307"/>
        <v>7</v>
      </c>
      <c r="CC3180" s="359">
        <f t="shared" si="308"/>
        <v>2023</v>
      </c>
      <c r="CD3180" s="359" t="str">
        <f t="shared" si="309"/>
        <v>167202366400INCENDIO ESTRUCTURAL</v>
      </c>
    </row>
    <row r="3181" spans="1:82" s="121" customFormat="1" ht="108" customHeight="1">
      <c r="A3181" s="13"/>
      <c r="B3181" s="13"/>
      <c r="C3181" s="13"/>
      <c r="D3181" s="212">
        <v>45123</v>
      </c>
      <c r="E3181" s="210" t="s">
        <v>1325</v>
      </c>
      <c r="F3181" s="211" t="s">
        <v>1799</v>
      </c>
      <c r="G3181" s="111" t="s">
        <v>2803</v>
      </c>
      <c r="H3181" s="85" t="str">
        <f>VLOOKUP(E3181&amp;F3181,Divipola!$C$1:$F$1149,4,FALSE)</f>
        <v>70221</v>
      </c>
      <c r="I3181" s="77"/>
      <c r="J3181" s="181"/>
      <c r="K3181" s="146"/>
      <c r="L3181" s="146"/>
      <c r="M3181" s="146"/>
      <c r="N3181" s="146">
        <v>8</v>
      </c>
      <c r="O3181" s="146">
        <v>2</v>
      </c>
      <c r="P3181" s="146"/>
      <c r="Q3181" s="146">
        <v>2</v>
      </c>
      <c r="R3181" s="146"/>
      <c r="S3181" s="146"/>
      <c r="T3181" s="146"/>
      <c r="U3181" s="146"/>
      <c r="V3181" s="146"/>
      <c r="W3181" s="146"/>
      <c r="X3181" s="146"/>
      <c r="Y3181" s="146"/>
      <c r="Z3181" s="147"/>
      <c r="AA3181" s="148"/>
      <c r="AB3181" s="383"/>
      <c r="AC3181" s="73"/>
      <c r="AD3181" s="414"/>
      <c r="AE3181" s="393"/>
      <c r="AF3181" s="78"/>
      <c r="AG3181" s="414"/>
      <c r="AH3181" s="383"/>
      <c r="AI3181" s="453"/>
      <c r="AJ3181" s="453"/>
      <c r="AK3181" s="414"/>
      <c r="AL3181" s="383"/>
      <c r="AM3181" s="383"/>
      <c r="AN3181" s="523"/>
      <c r="AO3181" s="414"/>
      <c r="AP3181" s="548"/>
      <c r="AQ3181" s="414"/>
      <c r="AR3181" s="78"/>
      <c r="AS3181" s="78"/>
      <c r="AT3181" s="414"/>
      <c r="AU3181" s="548"/>
      <c r="AV3181" s="548"/>
      <c r="AW3181" s="414"/>
      <c r="AX3181" s="383"/>
      <c r="AY3181" s="548"/>
      <c r="AZ3181" s="414"/>
      <c r="BA3181" s="383"/>
      <c r="BB3181" s="548"/>
      <c r="BC3181" s="78"/>
      <c r="BD3181" s="414"/>
      <c r="BE3181" s="414"/>
      <c r="BF3181" s="414"/>
      <c r="BG3181" s="414"/>
      <c r="BH3181" s="414"/>
      <c r="BI3181" s="383"/>
      <c r="BJ3181" s="383"/>
      <c r="BK3181" s="78"/>
      <c r="BL3181" s="414"/>
      <c r="BM3181" s="383"/>
      <c r="BN3181" s="78"/>
      <c r="BO3181" s="414"/>
      <c r="BP3181" s="78"/>
      <c r="BQ3181" s="414"/>
      <c r="BR3181" s="383"/>
      <c r="BS3181" s="78"/>
      <c r="BT3181" s="83"/>
      <c r="BU3181" s="75"/>
      <c r="BV3181" s="74"/>
      <c r="BW3181" s="74"/>
      <c r="BX3181" s="98" t="s">
        <v>5703</v>
      </c>
      <c r="BY3181" s="112">
        <f t="shared" si="304"/>
        <v>3176</v>
      </c>
      <c r="BZ3181" s="65">
        <f t="shared" si="305"/>
        <v>0</v>
      </c>
      <c r="CA3181" s="359">
        <f t="shared" si="306"/>
        <v>16</v>
      </c>
      <c r="CB3181" s="359">
        <f t="shared" si="307"/>
        <v>7</v>
      </c>
      <c r="CC3181" s="359">
        <f t="shared" si="308"/>
        <v>2023</v>
      </c>
      <c r="CD3181" s="359" t="str">
        <f t="shared" si="309"/>
        <v>167202370221VENDAVAL</v>
      </c>
    </row>
    <row r="3182" spans="1:82" s="121" customFormat="1" ht="14.25" customHeight="1">
      <c r="A3182" s="13"/>
      <c r="B3182" s="13"/>
      <c r="C3182" s="13"/>
      <c r="D3182" s="212">
        <v>45123</v>
      </c>
      <c r="E3182" s="210" t="s">
        <v>2831</v>
      </c>
      <c r="F3182" s="211" t="s">
        <v>515</v>
      </c>
      <c r="G3182" s="130" t="s">
        <v>8680</v>
      </c>
      <c r="H3182" s="85" t="str">
        <f>VLOOKUP(E3182&amp;F3182,Divipola!$C$1:$F$1149,4,FALSE)</f>
        <v>73030</v>
      </c>
      <c r="I3182" s="77"/>
      <c r="J3182" s="181"/>
      <c r="K3182" s="146"/>
      <c r="L3182" s="146"/>
      <c r="M3182" s="146"/>
      <c r="N3182" s="146"/>
      <c r="O3182" s="146"/>
      <c r="P3182" s="146"/>
      <c r="Q3182" s="146"/>
      <c r="R3182" s="146"/>
      <c r="S3182" s="146"/>
      <c r="T3182" s="146"/>
      <c r="U3182" s="146"/>
      <c r="V3182" s="146"/>
      <c r="W3182" s="146"/>
      <c r="X3182" s="146"/>
      <c r="Y3182" s="146"/>
      <c r="Z3182" s="146">
        <v>3</v>
      </c>
      <c r="AA3182" s="148"/>
      <c r="AB3182" s="383"/>
      <c r="AC3182" s="73"/>
      <c r="AD3182" s="414"/>
      <c r="AE3182" s="393"/>
      <c r="AF3182" s="78"/>
      <c r="AG3182" s="414"/>
      <c r="AH3182" s="383"/>
      <c r="AI3182" s="453"/>
      <c r="AJ3182" s="453"/>
      <c r="AK3182" s="414"/>
      <c r="AL3182" s="383"/>
      <c r="AM3182" s="383"/>
      <c r="AN3182" s="523"/>
      <c r="AO3182" s="414"/>
      <c r="AP3182" s="548"/>
      <c r="AQ3182" s="414"/>
      <c r="AR3182" s="78"/>
      <c r="AS3182" s="78"/>
      <c r="AT3182" s="414"/>
      <c r="AU3182" s="548"/>
      <c r="AV3182" s="548"/>
      <c r="AW3182" s="414"/>
      <c r="AX3182" s="383"/>
      <c r="AY3182" s="548"/>
      <c r="AZ3182" s="414"/>
      <c r="BA3182" s="383"/>
      <c r="BB3182" s="548"/>
      <c r="BC3182" s="78"/>
      <c r="BD3182" s="414"/>
      <c r="BE3182" s="414"/>
      <c r="BF3182" s="414"/>
      <c r="BG3182" s="414"/>
      <c r="BH3182" s="414"/>
      <c r="BI3182" s="383"/>
      <c r="BJ3182" s="383"/>
      <c r="BK3182" s="78"/>
      <c r="BL3182" s="414"/>
      <c r="BM3182" s="383"/>
      <c r="BN3182" s="78"/>
      <c r="BO3182" s="414"/>
      <c r="BP3182" s="78"/>
      <c r="BQ3182" s="414"/>
      <c r="BR3182" s="383"/>
      <c r="BS3182" s="78"/>
      <c r="BT3182" s="83"/>
      <c r="BU3182" s="75"/>
      <c r="BV3182" s="74"/>
      <c r="BW3182" s="74"/>
      <c r="BX3182" s="328" t="s">
        <v>5707</v>
      </c>
      <c r="BY3182" s="112">
        <f t="shared" si="304"/>
        <v>3177</v>
      </c>
      <c r="BZ3182" s="65">
        <f t="shared" si="305"/>
        <v>0</v>
      </c>
      <c r="CA3182" s="359">
        <f t="shared" si="306"/>
        <v>16</v>
      </c>
      <c r="CB3182" s="359">
        <f t="shared" si="307"/>
        <v>7</v>
      </c>
      <c r="CC3182" s="359">
        <f t="shared" si="308"/>
        <v>2023</v>
      </c>
      <c r="CD3182" s="359" t="str">
        <f t="shared" si="309"/>
        <v xml:space="preserve">167202373030INCENDIO FORESTAL </v>
      </c>
    </row>
    <row r="3183" spans="1:82" s="121" customFormat="1" ht="15" customHeight="1">
      <c r="A3183" s="13"/>
      <c r="B3183" s="13"/>
      <c r="C3183" s="13"/>
      <c r="D3183" s="212">
        <v>45123</v>
      </c>
      <c r="E3183" s="210" t="s">
        <v>2836</v>
      </c>
      <c r="F3183" s="211" t="s">
        <v>2716</v>
      </c>
      <c r="G3183" s="130" t="s">
        <v>8680</v>
      </c>
      <c r="H3183" s="85" t="str">
        <f>VLOOKUP(E3183&amp;F3183,Divipola!$C$1:$F$1149,4,FALSE)</f>
        <v>19824</v>
      </c>
      <c r="I3183" s="77"/>
      <c r="J3183" s="181"/>
      <c r="K3183" s="207"/>
      <c r="L3183" s="207"/>
      <c r="M3183" s="207"/>
      <c r="N3183" s="207"/>
      <c r="O3183" s="207"/>
      <c r="P3183" s="207"/>
      <c r="Q3183" s="207"/>
      <c r="R3183" s="207"/>
      <c r="S3183" s="207"/>
      <c r="T3183" s="207"/>
      <c r="U3183" s="207"/>
      <c r="V3183" s="207"/>
      <c r="W3183" s="207"/>
      <c r="X3183" s="207"/>
      <c r="Y3183" s="207"/>
      <c r="Z3183" s="207">
        <v>23</v>
      </c>
      <c r="AA3183" s="186"/>
      <c r="AB3183" s="383"/>
      <c r="AC3183" s="73"/>
      <c r="AD3183" s="414"/>
      <c r="AE3183" s="393"/>
      <c r="AF3183" s="78"/>
      <c r="AG3183" s="414"/>
      <c r="AH3183" s="383"/>
      <c r="AI3183" s="453"/>
      <c r="AJ3183" s="453"/>
      <c r="AK3183" s="414"/>
      <c r="AL3183" s="383"/>
      <c r="AM3183" s="383"/>
      <c r="AN3183" s="523"/>
      <c r="AO3183" s="414"/>
      <c r="AP3183" s="548"/>
      <c r="AQ3183" s="414"/>
      <c r="AR3183" s="78"/>
      <c r="AS3183" s="78"/>
      <c r="AT3183" s="414"/>
      <c r="AU3183" s="548"/>
      <c r="AV3183" s="548"/>
      <c r="AW3183" s="414"/>
      <c r="AX3183" s="383"/>
      <c r="AY3183" s="548"/>
      <c r="AZ3183" s="414"/>
      <c r="BA3183" s="383"/>
      <c r="BB3183" s="548"/>
      <c r="BC3183" s="78"/>
      <c r="BD3183" s="414"/>
      <c r="BE3183" s="414"/>
      <c r="BF3183" s="414"/>
      <c r="BG3183" s="414"/>
      <c r="BH3183" s="414"/>
      <c r="BI3183" s="383"/>
      <c r="BJ3183" s="383"/>
      <c r="BK3183" s="78"/>
      <c r="BL3183" s="414"/>
      <c r="BM3183" s="383"/>
      <c r="BN3183" s="78"/>
      <c r="BO3183" s="414"/>
      <c r="BP3183" s="78"/>
      <c r="BQ3183" s="414"/>
      <c r="BR3183" s="383"/>
      <c r="BS3183" s="78"/>
      <c r="BT3183" s="83"/>
      <c r="BU3183" s="75"/>
      <c r="BV3183" s="74"/>
      <c r="BW3183" s="74"/>
      <c r="BX3183" s="98" t="s">
        <v>5817</v>
      </c>
      <c r="BY3183" s="112">
        <f t="shared" si="304"/>
        <v>3178</v>
      </c>
      <c r="BZ3183" s="65">
        <f t="shared" si="305"/>
        <v>0</v>
      </c>
      <c r="CA3183" s="359">
        <f t="shared" si="306"/>
        <v>16</v>
      </c>
      <c r="CB3183" s="359">
        <f t="shared" si="307"/>
        <v>7</v>
      </c>
      <c r="CC3183" s="359">
        <f t="shared" si="308"/>
        <v>2023</v>
      </c>
      <c r="CD3183" s="359" t="str">
        <f t="shared" si="309"/>
        <v xml:space="preserve">167202319824INCENDIO FORESTAL </v>
      </c>
    </row>
    <row r="3184" spans="1:82" s="121" customFormat="1" ht="72" customHeight="1">
      <c r="A3184" s="13"/>
      <c r="B3184" s="13"/>
      <c r="C3184" s="13"/>
      <c r="D3184" s="212">
        <v>45123</v>
      </c>
      <c r="E3184" s="210" t="s">
        <v>2723</v>
      </c>
      <c r="F3184" s="211" t="s">
        <v>2143</v>
      </c>
      <c r="G3184" s="111" t="s">
        <v>2800</v>
      </c>
      <c r="H3184" s="85" t="str">
        <f>VLOOKUP(E3184&amp;F3184,Divipola!$C$1:$F$1149,4,FALSE)</f>
        <v>13052</v>
      </c>
      <c r="I3184" s="77"/>
      <c r="J3184" s="181"/>
      <c r="K3184" s="108">
        <v>1</v>
      </c>
      <c r="L3184" s="108">
        <v>1</v>
      </c>
      <c r="M3184" s="108"/>
      <c r="N3184" s="108">
        <v>4</v>
      </c>
      <c r="O3184" s="108">
        <v>1</v>
      </c>
      <c r="P3184" s="108">
        <v>1</v>
      </c>
      <c r="Q3184" s="108"/>
      <c r="R3184" s="108"/>
      <c r="S3184" s="108"/>
      <c r="T3184" s="108"/>
      <c r="U3184" s="108"/>
      <c r="V3184" s="108"/>
      <c r="W3184" s="108"/>
      <c r="X3184" s="108"/>
      <c r="Y3184" s="108"/>
      <c r="Z3184" s="109"/>
      <c r="AA3184" s="113"/>
      <c r="AB3184" s="383"/>
      <c r="AC3184" s="73"/>
      <c r="AD3184" s="414"/>
      <c r="AE3184" s="393"/>
      <c r="AF3184" s="78"/>
      <c r="AG3184" s="414"/>
      <c r="AH3184" s="383"/>
      <c r="AI3184" s="453"/>
      <c r="AJ3184" s="453"/>
      <c r="AK3184" s="414"/>
      <c r="AL3184" s="383"/>
      <c r="AM3184" s="383"/>
      <c r="AN3184" s="523"/>
      <c r="AO3184" s="414"/>
      <c r="AP3184" s="548"/>
      <c r="AQ3184" s="414"/>
      <c r="AR3184" s="78"/>
      <c r="AS3184" s="78"/>
      <c r="AT3184" s="414"/>
      <c r="AU3184" s="548"/>
      <c r="AV3184" s="548"/>
      <c r="AW3184" s="414"/>
      <c r="AX3184" s="383"/>
      <c r="AY3184" s="548"/>
      <c r="AZ3184" s="414"/>
      <c r="BA3184" s="383"/>
      <c r="BB3184" s="548"/>
      <c r="BC3184" s="78"/>
      <c r="BD3184" s="414"/>
      <c r="BE3184" s="414"/>
      <c r="BF3184" s="414"/>
      <c r="BG3184" s="414"/>
      <c r="BH3184" s="414"/>
      <c r="BI3184" s="383"/>
      <c r="BJ3184" s="383"/>
      <c r="BK3184" s="78"/>
      <c r="BL3184" s="414"/>
      <c r="BM3184" s="383"/>
      <c r="BN3184" s="78"/>
      <c r="BO3184" s="414"/>
      <c r="BP3184" s="78"/>
      <c r="BQ3184" s="414"/>
      <c r="BR3184" s="383"/>
      <c r="BS3184" s="78"/>
      <c r="BT3184" s="83"/>
      <c r="BU3184" s="75"/>
      <c r="BV3184" s="74"/>
      <c r="BW3184" s="74"/>
      <c r="BX3184" s="98" t="s">
        <v>7777</v>
      </c>
      <c r="BY3184" s="112">
        <f t="shared" si="304"/>
        <v>3179</v>
      </c>
      <c r="BZ3184" s="65">
        <f t="shared" si="305"/>
        <v>0</v>
      </c>
      <c r="CA3184" s="359">
        <f t="shared" si="306"/>
        <v>16</v>
      </c>
      <c r="CB3184" s="359">
        <f t="shared" si="307"/>
        <v>7</v>
      </c>
      <c r="CC3184" s="359">
        <f t="shared" si="308"/>
        <v>2023</v>
      </c>
      <c r="CD3184" s="359" t="str">
        <f t="shared" si="309"/>
        <v>167202313052INCENDIO ESTRUCTURAL</v>
      </c>
    </row>
    <row r="3185" spans="1:82" s="121" customFormat="1" ht="15" customHeight="1">
      <c r="A3185" s="13"/>
      <c r="B3185" s="13"/>
      <c r="C3185" s="13"/>
      <c r="D3185" s="212">
        <v>45123</v>
      </c>
      <c r="E3185" s="210" t="s">
        <v>2836</v>
      </c>
      <c r="F3185" s="211" t="s">
        <v>1345</v>
      </c>
      <c r="G3185" s="130" t="s">
        <v>8680</v>
      </c>
      <c r="H3185" s="85" t="str">
        <f>VLOOKUP(E3185&amp;F3185,Divipola!$C$1:$F$1149,4,FALSE)</f>
        <v>19050</v>
      </c>
      <c r="I3185" s="77"/>
      <c r="J3185" s="181"/>
      <c r="K3185" s="202"/>
      <c r="L3185" s="202"/>
      <c r="M3185" s="202"/>
      <c r="N3185" s="202"/>
      <c r="O3185" s="202"/>
      <c r="P3185" s="202"/>
      <c r="Q3185" s="202"/>
      <c r="R3185" s="202"/>
      <c r="S3185" s="202"/>
      <c r="T3185" s="202"/>
      <c r="U3185" s="202"/>
      <c r="V3185" s="202"/>
      <c r="W3185" s="202"/>
      <c r="X3185" s="202"/>
      <c r="Y3185" s="202"/>
      <c r="Z3185" s="202">
        <v>1.5</v>
      </c>
      <c r="AA3185" s="202"/>
      <c r="AB3185" s="383"/>
      <c r="AC3185" s="73"/>
      <c r="AD3185" s="414"/>
      <c r="AE3185" s="393"/>
      <c r="AF3185" s="78"/>
      <c r="AG3185" s="414"/>
      <c r="AH3185" s="383"/>
      <c r="AI3185" s="453"/>
      <c r="AJ3185" s="453"/>
      <c r="AK3185" s="414"/>
      <c r="AL3185" s="383"/>
      <c r="AM3185" s="383"/>
      <c r="AN3185" s="523"/>
      <c r="AO3185" s="414"/>
      <c r="AP3185" s="548"/>
      <c r="AQ3185" s="414"/>
      <c r="AR3185" s="78"/>
      <c r="AS3185" s="78"/>
      <c r="AT3185" s="414"/>
      <c r="AU3185" s="548"/>
      <c r="AV3185" s="548"/>
      <c r="AW3185" s="414"/>
      <c r="AX3185" s="383"/>
      <c r="AY3185" s="548"/>
      <c r="AZ3185" s="414"/>
      <c r="BA3185" s="383"/>
      <c r="BB3185" s="548"/>
      <c r="BC3185" s="78"/>
      <c r="BD3185" s="414"/>
      <c r="BE3185" s="414"/>
      <c r="BF3185" s="414"/>
      <c r="BG3185" s="414"/>
      <c r="BH3185" s="414"/>
      <c r="BI3185" s="383"/>
      <c r="BJ3185" s="383"/>
      <c r="BK3185" s="78"/>
      <c r="BL3185" s="414"/>
      <c r="BM3185" s="383"/>
      <c r="BN3185" s="78"/>
      <c r="BO3185" s="414"/>
      <c r="BP3185" s="78"/>
      <c r="BQ3185" s="414"/>
      <c r="BR3185" s="383"/>
      <c r="BS3185" s="78"/>
      <c r="BT3185" s="83"/>
      <c r="BU3185" s="75"/>
      <c r="BV3185" s="74"/>
      <c r="BW3185" s="74"/>
      <c r="BX3185" s="98" t="s">
        <v>5765</v>
      </c>
      <c r="BY3185" s="112">
        <f t="shared" si="304"/>
        <v>3180</v>
      </c>
      <c r="BZ3185" s="65">
        <f t="shared" si="305"/>
        <v>0</v>
      </c>
      <c r="CA3185" s="359">
        <f t="shared" si="306"/>
        <v>16</v>
      </c>
      <c r="CB3185" s="359">
        <f t="shared" si="307"/>
        <v>7</v>
      </c>
      <c r="CC3185" s="359">
        <f t="shared" si="308"/>
        <v>2023</v>
      </c>
      <c r="CD3185" s="359" t="str">
        <f t="shared" si="309"/>
        <v xml:space="preserve">167202319050INCENDIO FORESTAL </v>
      </c>
    </row>
    <row r="3186" spans="1:82" s="121" customFormat="1" ht="14.25" customHeight="1">
      <c r="A3186" s="13"/>
      <c r="B3186" s="13"/>
      <c r="C3186" s="13"/>
      <c r="D3186" s="212">
        <v>45124</v>
      </c>
      <c r="E3186" s="210" t="s">
        <v>2720</v>
      </c>
      <c r="F3186" s="211" t="s">
        <v>1367</v>
      </c>
      <c r="G3186" s="111" t="s">
        <v>2827</v>
      </c>
      <c r="H3186" s="85" t="str">
        <f>VLOOKUP(E3186&amp;F3186,Divipola!$C$1:$F$1149,4,FALSE)</f>
        <v>66594</v>
      </c>
      <c r="I3186" s="77"/>
      <c r="J3186" s="181"/>
      <c r="K3186" s="108"/>
      <c r="L3186" s="108"/>
      <c r="M3186" s="108"/>
      <c r="N3186" s="108"/>
      <c r="O3186" s="108"/>
      <c r="P3186" s="108"/>
      <c r="Q3186" s="108"/>
      <c r="R3186" s="108">
        <v>2</v>
      </c>
      <c r="S3186" s="108"/>
      <c r="T3186" s="108"/>
      <c r="U3186" s="108"/>
      <c r="V3186" s="108"/>
      <c r="W3186" s="108"/>
      <c r="X3186" s="108"/>
      <c r="Y3186" s="108"/>
      <c r="Z3186" s="109"/>
      <c r="AA3186" s="113"/>
      <c r="AB3186" s="383"/>
      <c r="AC3186" s="73"/>
      <c r="AD3186" s="414"/>
      <c r="AE3186" s="393"/>
      <c r="AF3186" s="78"/>
      <c r="AG3186" s="414"/>
      <c r="AH3186" s="383"/>
      <c r="AI3186" s="453"/>
      <c r="AJ3186" s="453"/>
      <c r="AK3186" s="414"/>
      <c r="AL3186" s="383"/>
      <c r="AM3186" s="383"/>
      <c r="AN3186" s="523"/>
      <c r="AO3186" s="414"/>
      <c r="AP3186" s="548"/>
      <c r="AQ3186" s="414"/>
      <c r="AR3186" s="78"/>
      <c r="AS3186" s="78"/>
      <c r="AT3186" s="414"/>
      <c r="AU3186" s="548"/>
      <c r="AV3186" s="548"/>
      <c r="AW3186" s="414"/>
      <c r="AX3186" s="383"/>
      <c r="AY3186" s="548"/>
      <c r="AZ3186" s="414"/>
      <c r="BA3186" s="383"/>
      <c r="BB3186" s="548"/>
      <c r="BC3186" s="78"/>
      <c r="BD3186" s="414"/>
      <c r="BE3186" s="414"/>
      <c r="BF3186" s="414"/>
      <c r="BG3186" s="414"/>
      <c r="BH3186" s="414"/>
      <c r="BI3186" s="383"/>
      <c r="BJ3186" s="383"/>
      <c r="BK3186" s="78"/>
      <c r="BL3186" s="414"/>
      <c r="BM3186" s="383"/>
      <c r="BN3186" s="78"/>
      <c r="BO3186" s="414"/>
      <c r="BP3186" s="78"/>
      <c r="BQ3186" s="414"/>
      <c r="BR3186" s="383"/>
      <c r="BS3186" s="78"/>
      <c r="BT3186" s="83"/>
      <c r="BU3186" s="75"/>
      <c r="BV3186" s="74"/>
      <c r="BW3186" s="74"/>
      <c r="BX3186" s="98" t="s">
        <v>5709</v>
      </c>
      <c r="BY3186" s="112">
        <f t="shared" si="304"/>
        <v>3181</v>
      </c>
      <c r="BZ3186" s="65">
        <f t="shared" si="305"/>
        <v>0</v>
      </c>
      <c r="CA3186" s="359">
        <f t="shared" si="306"/>
        <v>17</v>
      </c>
      <c r="CB3186" s="359">
        <f t="shared" si="307"/>
        <v>7</v>
      </c>
      <c r="CC3186" s="359">
        <f t="shared" si="308"/>
        <v>2023</v>
      </c>
      <c r="CD3186" s="359" t="str">
        <f t="shared" si="309"/>
        <v>177202366594MOVIMIENTO EN MASA</v>
      </c>
    </row>
    <row r="3187" spans="1:82" s="121" customFormat="1" ht="15" customHeight="1">
      <c r="A3187" s="13"/>
      <c r="B3187" s="13"/>
      <c r="C3187" s="13"/>
      <c r="D3187" s="212">
        <v>45124</v>
      </c>
      <c r="E3187" s="210" t="s">
        <v>2718</v>
      </c>
      <c r="F3187" s="211" t="s">
        <v>2022</v>
      </c>
      <c r="G3187" s="111" t="s">
        <v>2800</v>
      </c>
      <c r="H3187" s="85" t="str">
        <f>VLOOKUP(E3187&amp;F3187,Divipola!$C$1:$F$1149,4,FALSE)</f>
        <v>25754</v>
      </c>
      <c r="I3187" s="77"/>
      <c r="J3187" s="181"/>
      <c r="K3187" s="146"/>
      <c r="L3187" s="146">
        <v>2</v>
      </c>
      <c r="M3187" s="146"/>
      <c r="N3187" s="146">
        <v>4</v>
      </c>
      <c r="O3187" s="146">
        <v>1</v>
      </c>
      <c r="P3187" s="146"/>
      <c r="Q3187" s="146">
        <v>1</v>
      </c>
      <c r="R3187" s="146"/>
      <c r="S3187" s="146"/>
      <c r="T3187" s="146"/>
      <c r="U3187" s="146"/>
      <c r="V3187" s="146"/>
      <c r="W3187" s="146"/>
      <c r="X3187" s="146"/>
      <c r="Y3187" s="146"/>
      <c r="Z3187" s="147"/>
      <c r="AA3187" s="148"/>
      <c r="AB3187" s="383"/>
      <c r="AC3187" s="73"/>
      <c r="AD3187" s="414"/>
      <c r="AE3187" s="393"/>
      <c r="AF3187" s="78"/>
      <c r="AG3187" s="414"/>
      <c r="AH3187" s="383"/>
      <c r="AI3187" s="453"/>
      <c r="AJ3187" s="453"/>
      <c r="AK3187" s="414"/>
      <c r="AL3187" s="383"/>
      <c r="AM3187" s="383"/>
      <c r="AN3187" s="523"/>
      <c r="AO3187" s="414"/>
      <c r="AP3187" s="548"/>
      <c r="AQ3187" s="414"/>
      <c r="AR3187" s="78"/>
      <c r="AS3187" s="78"/>
      <c r="AT3187" s="414"/>
      <c r="AU3187" s="548"/>
      <c r="AV3187" s="548"/>
      <c r="AW3187" s="414"/>
      <c r="AX3187" s="383"/>
      <c r="AY3187" s="548"/>
      <c r="AZ3187" s="414"/>
      <c r="BA3187" s="383"/>
      <c r="BB3187" s="548"/>
      <c r="BC3187" s="78"/>
      <c r="BD3187" s="414"/>
      <c r="BE3187" s="414"/>
      <c r="BF3187" s="414"/>
      <c r="BG3187" s="414"/>
      <c r="BH3187" s="414"/>
      <c r="BI3187" s="383"/>
      <c r="BJ3187" s="383"/>
      <c r="BK3187" s="78"/>
      <c r="BL3187" s="414"/>
      <c r="BM3187" s="383"/>
      <c r="BN3187" s="78"/>
      <c r="BO3187" s="414"/>
      <c r="BP3187" s="78"/>
      <c r="BQ3187" s="414"/>
      <c r="BR3187" s="383"/>
      <c r="BS3187" s="78"/>
      <c r="BT3187" s="83"/>
      <c r="BU3187" s="170"/>
      <c r="BV3187" s="171"/>
      <c r="BW3187" s="171"/>
      <c r="BX3187" s="98" t="s">
        <v>5711</v>
      </c>
      <c r="BY3187" s="112">
        <f t="shared" si="304"/>
        <v>3182</v>
      </c>
      <c r="BZ3187" s="65">
        <f t="shared" si="305"/>
        <v>0</v>
      </c>
      <c r="CA3187" s="359">
        <f t="shared" si="306"/>
        <v>17</v>
      </c>
      <c r="CB3187" s="359">
        <f t="shared" si="307"/>
        <v>7</v>
      </c>
      <c r="CC3187" s="359">
        <f t="shared" si="308"/>
        <v>2023</v>
      </c>
      <c r="CD3187" s="359" t="str">
        <f t="shared" si="309"/>
        <v>177202325754INCENDIO ESTRUCTURAL</v>
      </c>
    </row>
    <row r="3188" spans="1:82" s="121" customFormat="1" ht="409.5" customHeight="1">
      <c r="A3188" s="13"/>
      <c r="B3188" s="13"/>
      <c r="C3188" s="13"/>
      <c r="D3188" s="212">
        <v>45124</v>
      </c>
      <c r="E3188" s="210" t="s">
        <v>2718</v>
      </c>
      <c r="F3188" s="211" t="s">
        <v>2125</v>
      </c>
      <c r="G3188" s="111" t="s">
        <v>2808</v>
      </c>
      <c r="H3188" s="85" t="str">
        <f>VLOOKUP(E3188&amp;F3188,Divipola!$C$1:$F$1149,4,FALSE)</f>
        <v>25594</v>
      </c>
      <c r="I3188" s="77">
        <v>1821</v>
      </c>
      <c r="J3188" s="181">
        <v>4385</v>
      </c>
      <c r="K3188" s="207">
        <v>29</v>
      </c>
      <c r="L3188" s="207">
        <v>6</v>
      </c>
      <c r="M3188" s="207"/>
      <c r="N3188" s="207">
        <v>137</v>
      </c>
      <c r="O3188" s="207">
        <v>47</v>
      </c>
      <c r="P3188" s="207">
        <v>15</v>
      </c>
      <c r="Q3188" s="207">
        <v>4</v>
      </c>
      <c r="R3188" s="207">
        <v>17</v>
      </c>
      <c r="S3188" s="207">
        <v>4</v>
      </c>
      <c r="T3188" s="207"/>
      <c r="U3188" s="207">
        <v>3</v>
      </c>
      <c r="V3188" s="207">
        <v>1</v>
      </c>
      <c r="W3188" s="207"/>
      <c r="X3188" s="207"/>
      <c r="Y3188" s="207"/>
      <c r="Z3188" s="208"/>
      <c r="AA3188" s="186"/>
      <c r="AB3188" s="385">
        <v>45128</v>
      </c>
      <c r="AC3188" s="448" t="s">
        <v>8684</v>
      </c>
      <c r="AD3188" s="414">
        <v>296920000</v>
      </c>
      <c r="AF3188" s="78"/>
      <c r="AG3188" s="414"/>
      <c r="AH3188" s="395">
        <v>45140</v>
      </c>
      <c r="AI3188" s="585">
        <v>560</v>
      </c>
      <c r="AJ3188" s="585">
        <v>240</v>
      </c>
      <c r="AK3188" s="414">
        <v>356964038.19999999</v>
      </c>
      <c r="AL3188" s="383"/>
      <c r="AM3188" s="383"/>
      <c r="AN3188" s="523"/>
      <c r="AO3188" s="414"/>
      <c r="AP3188" s="548"/>
      <c r="AQ3188" s="414"/>
      <c r="AR3188" s="78"/>
      <c r="AS3188" s="78"/>
      <c r="AT3188" s="414"/>
      <c r="AU3188" s="611" t="s">
        <v>8281</v>
      </c>
      <c r="AV3188" s="582" t="s">
        <v>8282</v>
      </c>
      <c r="AW3188" s="414">
        <v>33072000000</v>
      </c>
      <c r="AX3188" s="383"/>
      <c r="AY3188" s="548"/>
      <c r="AZ3188" s="414"/>
      <c r="BA3188" s="383"/>
      <c r="BB3188" s="548"/>
      <c r="BC3188" s="78"/>
      <c r="BD3188" s="414"/>
      <c r="BE3188" s="414"/>
      <c r="BF3188" s="414"/>
      <c r="BG3188" s="414"/>
      <c r="BH3188" s="414"/>
      <c r="BI3188" s="383"/>
      <c r="BJ3188" s="383"/>
      <c r="BK3188" s="78"/>
      <c r="BL3188" s="414"/>
      <c r="BM3188" s="383"/>
      <c r="BN3188" s="78"/>
      <c r="BO3188" s="414"/>
      <c r="BP3188" s="78"/>
      <c r="BQ3188" s="414"/>
      <c r="BR3188" s="383"/>
      <c r="BS3188" s="78"/>
      <c r="BT3188" s="83"/>
      <c r="BU3188" s="75">
        <v>35</v>
      </c>
      <c r="BV3188" s="440">
        <v>45125</v>
      </c>
      <c r="BW3188" s="440">
        <v>45308</v>
      </c>
      <c r="BX3188" s="103" t="s">
        <v>7041</v>
      </c>
      <c r="BY3188" s="112">
        <f t="shared" si="304"/>
        <v>3183</v>
      </c>
      <c r="BZ3188" s="65">
        <f t="shared" si="305"/>
        <v>33725884038.200001</v>
      </c>
      <c r="CA3188" s="359">
        <f t="shared" si="306"/>
        <v>17</v>
      </c>
      <c r="CB3188" s="359">
        <f t="shared" si="307"/>
        <v>7</v>
      </c>
      <c r="CC3188" s="359">
        <f t="shared" si="308"/>
        <v>2023</v>
      </c>
      <c r="CD3188" s="359" t="str">
        <f t="shared" si="309"/>
        <v>177202325594AVENIDA TORRENCIAL</v>
      </c>
    </row>
    <row r="3189" spans="1:82" s="121" customFormat="1" ht="15" customHeight="1">
      <c r="A3189" s="13"/>
      <c r="B3189" s="13"/>
      <c r="C3189" s="13"/>
      <c r="D3189" s="212">
        <v>45124</v>
      </c>
      <c r="E3189" s="210" t="s">
        <v>2622</v>
      </c>
      <c r="F3189" s="211" t="s">
        <v>1350</v>
      </c>
      <c r="G3189" s="111" t="s">
        <v>2827</v>
      </c>
      <c r="H3189" s="85" t="str">
        <f>VLOOKUP(E3189&amp;F3189,Divipola!$C$1:$F$1149,4,FALSE)</f>
        <v>41551</v>
      </c>
      <c r="I3189" s="77"/>
      <c r="J3189" s="181"/>
      <c r="K3189" s="146"/>
      <c r="L3189" s="146"/>
      <c r="M3189" s="146"/>
      <c r="N3189" s="146"/>
      <c r="O3189" s="146"/>
      <c r="P3189" s="146"/>
      <c r="Q3189" s="146"/>
      <c r="R3189" s="146"/>
      <c r="S3189" s="146"/>
      <c r="T3189" s="146"/>
      <c r="U3189" s="146"/>
      <c r="V3189" s="146"/>
      <c r="W3189" s="146"/>
      <c r="X3189" s="146"/>
      <c r="Y3189" s="146"/>
      <c r="Z3189" s="146"/>
      <c r="AA3189" s="148"/>
      <c r="AB3189" s="383"/>
      <c r="AC3189" s="73"/>
      <c r="AD3189" s="414"/>
      <c r="AE3189" s="393"/>
      <c r="AF3189" s="78"/>
      <c r="AG3189" s="414"/>
      <c r="AH3189" s="383"/>
      <c r="AI3189" s="453"/>
      <c r="AJ3189" s="453"/>
      <c r="AK3189" s="414"/>
      <c r="AL3189" s="383"/>
      <c r="AM3189" s="383"/>
      <c r="AN3189" s="523"/>
      <c r="AO3189" s="414"/>
      <c r="AP3189" s="548"/>
      <c r="AQ3189" s="414"/>
      <c r="AR3189" s="78"/>
      <c r="AS3189" s="78"/>
      <c r="AT3189" s="414"/>
      <c r="AU3189" s="548"/>
      <c r="AV3189" s="548"/>
      <c r="AW3189" s="414"/>
      <c r="AX3189" s="383"/>
      <c r="AY3189" s="548"/>
      <c r="AZ3189" s="414"/>
      <c r="BA3189" s="383"/>
      <c r="BB3189" s="548"/>
      <c r="BC3189" s="78"/>
      <c r="BD3189" s="414"/>
      <c r="BE3189" s="414"/>
      <c r="BF3189" s="414"/>
      <c r="BG3189" s="414"/>
      <c r="BH3189" s="414"/>
      <c r="BI3189" s="383"/>
      <c r="BJ3189" s="383"/>
      <c r="BK3189" s="78"/>
      <c r="BL3189" s="414"/>
      <c r="BM3189" s="383"/>
      <c r="BN3189" s="78"/>
      <c r="BO3189" s="414"/>
      <c r="BP3189" s="78"/>
      <c r="BQ3189" s="414"/>
      <c r="BR3189" s="383"/>
      <c r="BS3189" s="78"/>
      <c r="BT3189" s="83"/>
      <c r="BU3189" s="177"/>
      <c r="BV3189" s="178"/>
      <c r="BW3189" s="178"/>
      <c r="BX3189" s="98" t="s">
        <v>5713</v>
      </c>
      <c r="BY3189" s="112">
        <f t="shared" si="304"/>
        <v>3184</v>
      </c>
      <c r="BZ3189" s="65">
        <f t="shared" si="305"/>
        <v>0</v>
      </c>
      <c r="CA3189" s="359">
        <f t="shared" si="306"/>
        <v>17</v>
      </c>
      <c r="CB3189" s="359">
        <f t="shared" si="307"/>
        <v>7</v>
      </c>
      <c r="CC3189" s="359">
        <f t="shared" si="308"/>
        <v>2023</v>
      </c>
      <c r="CD3189" s="359" t="str">
        <f t="shared" si="309"/>
        <v>177202341551MOVIMIENTO EN MASA</v>
      </c>
    </row>
    <row r="3190" spans="1:82" s="121" customFormat="1" ht="14.25" customHeight="1">
      <c r="A3190" s="13"/>
      <c r="B3190" s="13"/>
      <c r="C3190" s="13"/>
      <c r="D3190" s="212">
        <v>45124</v>
      </c>
      <c r="E3190" s="210" t="s">
        <v>2829</v>
      </c>
      <c r="F3190" s="211" t="s">
        <v>2309</v>
      </c>
      <c r="G3190" s="111" t="s">
        <v>2808</v>
      </c>
      <c r="H3190" s="85" t="str">
        <f>VLOOKUP(E3190&amp;F3190,Divipola!$C$1:$F$1149,4,FALSE)</f>
        <v>05040</v>
      </c>
      <c r="I3190" s="77"/>
      <c r="J3190" s="181"/>
      <c r="K3190" s="141">
        <v>1</v>
      </c>
      <c r="L3190" s="141">
        <v>2</v>
      </c>
      <c r="M3190" s="141"/>
      <c r="N3190" s="141">
        <v>35</v>
      </c>
      <c r="O3190" s="141">
        <v>7</v>
      </c>
      <c r="P3190" s="141">
        <v>7</v>
      </c>
      <c r="Q3190" s="141"/>
      <c r="R3190" s="141">
        <v>1</v>
      </c>
      <c r="S3190" s="141">
        <v>4</v>
      </c>
      <c r="T3190" s="141"/>
      <c r="U3190" s="141">
        <v>1</v>
      </c>
      <c r="V3190" s="141">
        <v>1</v>
      </c>
      <c r="W3190" s="141"/>
      <c r="X3190" s="141"/>
      <c r="Y3190" s="141"/>
      <c r="Z3190" s="142"/>
      <c r="AA3190" s="144"/>
      <c r="AB3190" s="383"/>
      <c r="AC3190" s="73"/>
      <c r="AD3190" s="414"/>
      <c r="AE3190" s="393"/>
      <c r="AF3190" s="78"/>
      <c r="AG3190" s="414"/>
      <c r="AH3190" s="383"/>
      <c r="AI3190" s="453"/>
      <c r="AJ3190" s="453"/>
      <c r="AK3190" s="414"/>
      <c r="AL3190" s="383"/>
      <c r="AM3190" s="383"/>
      <c r="AN3190" s="523"/>
      <c r="AO3190" s="414"/>
      <c r="AP3190" s="548"/>
      <c r="AQ3190" s="414"/>
      <c r="AR3190" s="78"/>
      <c r="AS3190" s="78"/>
      <c r="AT3190" s="414"/>
      <c r="AU3190" s="548"/>
      <c r="AV3190" s="548"/>
      <c r="AW3190" s="414"/>
      <c r="AX3190" s="383"/>
      <c r="AY3190" s="548"/>
      <c r="AZ3190" s="414"/>
      <c r="BA3190" s="383"/>
      <c r="BB3190" s="548"/>
      <c r="BC3190" s="78"/>
      <c r="BD3190" s="414"/>
      <c r="BE3190" s="414"/>
      <c r="BF3190" s="414"/>
      <c r="BG3190" s="414"/>
      <c r="BH3190" s="414"/>
      <c r="BI3190" s="383"/>
      <c r="BJ3190" s="383"/>
      <c r="BK3190" s="78"/>
      <c r="BL3190" s="414"/>
      <c r="BM3190" s="383"/>
      <c r="BN3190" s="78"/>
      <c r="BO3190" s="414"/>
      <c r="BP3190" s="78"/>
      <c r="BQ3190" s="414"/>
      <c r="BR3190" s="383"/>
      <c r="BS3190" s="78"/>
      <c r="BT3190" s="83"/>
      <c r="BU3190" s="75"/>
      <c r="BV3190" s="74"/>
      <c r="BW3190" s="74"/>
      <c r="BX3190" s="119" t="s">
        <v>5783</v>
      </c>
      <c r="BY3190" s="112">
        <f t="shared" si="304"/>
        <v>3185</v>
      </c>
      <c r="BZ3190" s="65">
        <f t="shared" si="305"/>
        <v>0</v>
      </c>
      <c r="CA3190" s="359">
        <f t="shared" si="306"/>
        <v>17</v>
      </c>
      <c r="CB3190" s="359">
        <f t="shared" si="307"/>
        <v>7</v>
      </c>
      <c r="CC3190" s="359">
        <f t="shared" si="308"/>
        <v>2023</v>
      </c>
      <c r="CD3190" s="359" t="str">
        <f t="shared" si="309"/>
        <v>177202305040AVENIDA TORRENCIAL</v>
      </c>
    </row>
    <row r="3191" spans="1:82" s="121" customFormat="1" ht="15" customHeight="1">
      <c r="A3191" s="13"/>
      <c r="B3191" s="13"/>
      <c r="C3191" s="13"/>
      <c r="D3191" s="212">
        <v>45124</v>
      </c>
      <c r="E3191" s="210" t="s">
        <v>2829</v>
      </c>
      <c r="F3191" s="211" t="s">
        <v>2309</v>
      </c>
      <c r="G3191" s="111" t="s">
        <v>2803</v>
      </c>
      <c r="H3191" s="85" t="str">
        <f>VLOOKUP(E3191&amp;F3191,Divipola!$C$1:$F$1149,4,FALSE)</f>
        <v>05040</v>
      </c>
      <c r="I3191" s="77"/>
      <c r="J3191" s="181"/>
      <c r="K3191" s="207"/>
      <c r="L3191" s="207"/>
      <c r="M3191" s="207"/>
      <c r="N3191" s="207">
        <v>620</v>
      </c>
      <c r="O3191" s="207">
        <v>124</v>
      </c>
      <c r="P3191" s="207"/>
      <c r="Q3191" s="207">
        <v>124</v>
      </c>
      <c r="R3191" s="207"/>
      <c r="S3191" s="207"/>
      <c r="T3191" s="207"/>
      <c r="U3191" s="207"/>
      <c r="V3191" s="207">
        <v>1</v>
      </c>
      <c r="W3191" s="207"/>
      <c r="X3191" s="207">
        <v>3</v>
      </c>
      <c r="Y3191" s="207">
        <v>1</v>
      </c>
      <c r="Z3191" s="208"/>
      <c r="AA3191" s="186"/>
      <c r="AB3191" s="383"/>
      <c r="AC3191" s="73"/>
      <c r="AD3191" s="414"/>
      <c r="AE3191" s="393"/>
      <c r="AF3191" s="78"/>
      <c r="AG3191" s="414"/>
      <c r="AH3191" s="383"/>
      <c r="AI3191" s="453"/>
      <c r="AJ3191" s="453"/>
      <c r="AK3191" s="414"/>
      <c r="AL3191" s="383"/>
      <c r="AM3191" s="383"/>
      <c r="AN3191" s="523"/>
      <c r="AO3191" s="414"/>
      <c r="AP3191" s="548"/>
      <c r="AQ3191" s="414"/>
      <c r="AR3191" s="78"/>
      <c r="AS3191" s="78"/>
      <c r="AT3191" s="414"/>
      <c r="AU3191" s="548"/>
      <c r="AV3191" s="548"/>
      <c r="AW3191" s="414"/>
      <c r="AX3191" s="383"/>
      <c r="AY3191" s="548"/>
      <c r="AZ3191" s="414"/>
      <c r="BA3191" s="383"/>
      <c r="BB3191" s="548"/>
      <c r="BC3191" s="78"/>
      <c r="BD3191" s="414"/>
      <c r="BE3191" s="414"/>
      <c r="BF3191" s="414"/>
      <c r="BG3191" s="414"/>
      <c r="BH3191" s="414"/>
      <c r="BI3191" s="383"/>
      <c r="BJ3191" s="383"/>
      <c r="BK3191" s="78"/>
      <c r="BL3191" s="414"/>
      <c r="BM3191" s="383"/>
      <c r="BN3191" s="78"/>
      <c r="BO3191" s="414"/>
      <c r="BP3191" s="78"/>
      <c r="BQ3191" s="414"/>
      <c r="BR3191" s="383"/>
      <c r="BS3191" s="78"/>
      <c r="BT3191" s="83"/>
      <c r="BU3191" s="75"/>
      <c r="BV3191" s="74"/>
      <c r="BW3191" s="74"/>
      <c r="BX3191" s="117" t="s">
        <v>5784</v>
      </c>
      <c r="BY3191" s="112">
        <f t="shared" si="304"/>
        <v>3186</v>
      </c>
      <c r="BZ3191" s="65">
        <f t="shared" si="305"/>
        <v>0</v>
      </c>
      <c r="CA3191" s="359">
        <f t="shared" si="306"/>
        <v>17</v>
      </c>
      <c r="CB3191" s="359">
        <f t="shared" si="307"/>
        <v>7</v>
      </c>
      <c r="CC3191" s="359">
        <f t="shared" si="308"/>
        <v>2023</v>
      </c>
      <c r="CD3191" s="359" t="str">
        <f t="shared" si="309"/>
        <v>177202305040VENDAVAL</v>
      </c>
    </row>
    <row r="3192" spans="1:82" s="121" customFormat="1" ht="408" customHeight="1">
      <c r="A3192" s="13"/>
      <c r="B3192" s="13"/>
      <c r="C3192" s="13"/>
      <c r="D3192" s="212">
        <v>45124</v>
      </c>
      <c r="E3192" s="210" t="s">
        <v>2718</v>
      </c>
      <c r="F3192" s="211" t="s">
        <v>1055</v>
      </c>
      <c r="G3192" s="111" t="s">
        <v>2807</v>
      </c>
      <c r="H3192" s="85" t="str">
        <f>VLOOKUP(E3192&amp;F3192,Divipola!$C$1:$F$1149,4,FALSE)</f>
        <v>25281</v>
      </c>
      <c r="I3192" s="77"/>
      <c r="J3192" s="181"/>
      <c r="K3192" s="207"/>
      <c r="L3192" s="207"/>
      <c r="M3192" s="207"/>
      <c r="N3192" s="207">
        <v>280</v>
      </c>
      <c r="O3192" s="207">
        <v>70</v>
      </c>
      <c r="P3192" s="207"/>
      <c r="Q3192" s="207"/>
      <c r="R3192" s="207">
        <v>7</v>
      </c>
      <c r="S3192" s="207"/>
      <c r="T3192" s="207">
        <v>5</v>
      </c>
      <c r="U3192" s="207"/>
      <c r="V3192" s="207"/>
      <c r="W3192" s="207"/>
      <c r="X3192" s="207"/>
      <c r="Y3192" s="207"/>
      <c r="Z3192" s="271"/>
      <c r="AA3192" s="186"/>
      <c r="AB3192" s="383"/>
      <c r="AC3192" s="73"/>
      <c r="AD3192" s="414"/>
      <c r="AE3192" s="393"/>
      <c r="AF3192" s="78"/>
      <c r="AG3192" s="414"/>
      <c r="AH3192" s="383"/>
      <c r="AI3192" s="453"/>
      <c r="AJ3192" s="453"/>
      <c r="AK3192" s="414"/>
      <c r="AL3192" s="383"/>
      <c r="AM3192" s="383"/>
      <c r="AN3192" s="523"/>
      <c r="AO3192" s="414"/>
      <c r="AP3192" s="548"/>
      <c r="AQ3192" s="414"/>
      <c r="AR3192" s="78"/>
      <c r="AS3192" s="78"/>
      <c r="AT3192" s="414"/>
      <c r="AU3192" s="548"/>
      <c r="AV3192" s="548"/>
      <c r="AW3192" s="414"/>
      <c r="AX3192" s="383"/>
      <c r="AY3192" s="548"/>
      <c r="AZ3192" s="414"/>
      <c r="BA3192" s="383"/>
      <c r="BB3192" s="548"/>
      <c r="BC3192" s="78"/>
      <c r="BD3192" s="414"/>
      <c r="BE3192" s="414"/>
      <c r="BF3192" s="414"/>
      <c r="BG3192" s="414"/>
      <c r="BH3192" s="414"/>
      <c r="BI3192" s="383"/>
      <c r="BJ3192" s="383"/>
      <c r="BK3192" s="78"/>
      <c r="BL3192" s="414"/>
      <c r="BM3192" s="383"/>
      <c r="BN3192" s="78"/>
      <c r="BO3192" s="414"/>
      <c r="BP3192" s="78"/>
      <c r="BQ3192" s="414"/>
      <c r="BR3192" s="383"/>
      <c r="BS3192" s="78"/>
      <c r="BT3192" s="83"/>
      <c r="BU3192" s="75"/>
      <c r="BV3192" s="74"/>
      <c r="BW3192" s="74"/>
      <c r="BX3192" s="98" t="s">
        <v>5863</v>
      </c>
      <c r="BY3192" s="112">
        <f t="shared" si="304"/>
        <v>3187</v>
      </c>
      <c r="BZ3192" s="65">
        <f t="shared" si="305"/>
        <v>0</v>
      </c>
      <c r="CA3192" s="359">
        <f t="shared" si="306"/>
        <v>17</v>
      </c>
      <c r="CB3192" s="359">
        <f t="shared" si="307"/>
        <v>7</v>
      </c>
      <c r="CC3192" s="359">
        <f t="shared" si="308"/>
        <v>2023</v>
      </c>
      <c r="CD3192" s="359" t="str">
        <f t="shared" si="309"/>
        <v>177202325281CRECIENTE SUBITA</v>
      </c>
    </row>
    <row r="3193" spans="1:82" s="121" customFormat="1" ht="409.5" customHeight="1">
      <c r="A3193" s="13"/>
      <c r="B3193" s="13"/>
      <c r="C3193" s="13"/>
      <c r="D3193" s="212">
        <v>45124</v>
      </c>
      <c r="E3193" s="210" t="s">
        <v>2718</v>
      </c>
      <c r="F3193" s="211" t="s">
        <v>1386</v>
      </c>
      <c r="G3193" s="111" t="s">
        <v>2807</v>
      </c>
      <c r="H3193" s="85" t="str">
        <f>VLOOKUP(E3193&amp;F3193,Divipola!$C$1:$F$1149,4,FALSE)</f>
        <v>25335</v>
      </c>
      <c r="I3193" s="77"/>
      <c r="J3193" s="181"/>
      <c r="K3193" s="141"/>
      <c r="L3193" s="141"/>
      <c r="M3193" s="141"/>
      <c r="N3193" s="141">
        <v>544</v>
      </c>
      <c r="O3193" s="141">
        <v>136</v>
      </c>
      <c r="P3193" s="141">
        <v>7</v>
      </c>
      <c r="Q3193" s="141"/>
      <c r="R3193" s="141">
        <v>12</v>
      </c>
      <c r="S3193" s="141">
        <v>4</v>
      </c>
      <c r="T3193" s="141"/>
      <c r="U3193" s="141"/>
      <c r="V3193" s="141"/>
      <c r="W3193" s="141"/>
      <c r="X3193" s="141"/>
      <c r="Y3193" s="141"/>
      <c r="Z3193" s="270"/>
      <c r="AA3193" s="143" t="s">
        <v>5862</v>
      </c>
      <c r="AB3193" s="383"/>
      <c r="AC3193" s="73"/>
      <c r="AD3193" s="414"/>
      <c r="AE3193" s="393"/>
      <c r="AF3193" s="78"/>
      <c r="AG3193" s="414"/>
      <c r="AH3193" s="383"/>
      <c r="AI3193" s="453"/>
      <c r="AJ3193" s="453"/>
      <c r="AK3193" s="414"/>
      <c r="AL3193" s="383"/>
      <c r="AM3193" s="383"/>
      <c r="AN3193" s="523"/>
      <c r="AO3193" s="414"/>
      <c r="AP3193" s="548"/>
      <c r="AQ3193" s="414"/>
      <c r="AR3193" s="78"/>
      <c r="AS3193" s="78"/>
      <c r="AT3193" s="414"/>
      <c r="AU3193" s="548"/>
      <c r="AV3193" s="548"/>
      <c r="AW3193" s="414"/>
      <c r="AX3193" s="383"/>
      <c r="AY3193" s="548"/>
      <c r="AZ3193" s="414"/>
      <c r="BA3193" s="383"/>
      <c r="BB3193" s="548"/>
      <c r="BC3193" s="78"/>
      <c r="BD3193" s="414"/>
      <c r="BE3193" s="414"/>
      <c r="BF3193" s="414"/>
      <c r="BG3193" s="414"/>
      <c r="BH3193" s="414"/>
      <c r="BI3193" s="383"/>
      <c r="BJ3193" s="383"/>
      <c r="BK3193" s="78"/>
      <c r="BL3193" s="414"/>
      <c r="BM3193" s="383"/>
      <c r="BN3193" s="78"/>
      <c r="BO3193" s="414"/>
      <c r="BP3193" s="78"/>
      <c r="BQ3193" s="414"/>
      <c r="BR3193" s="383"/>
      <c r="BS3193" s="78"/>
      <c r="BT3193" s="83"/>
      <c r="BU3193" s="75"/>
      <c r="BV3193" s="74"/>
      <c r="BW3193" s="74"/>
      <c r="BX3193" s="98" t="s">
        <v>5861</v>
      </c>
      <c r="BY3193" s="112">
        <f t="shared" si="304"/>
        <v>3188</v>
      </c>
      <c r="BZ3193" s="65">
        <f t="shared" si="305"/>
        <v>0</v>
      </c>
      <c r="CA3193" s="359">
        <f t="shared" si="306"/>
        <v>17</v>
      </c>
      <c r="CB3193" s="359">
        <f t="shared" si="307"/>
        <v>7</v>
      </c>
      <c r="CC3193" s="359">
        <f t="shared" si="308"/>
        <v>2023</v>
      </c>
      <c r="CD3193" s="359" t="str">
        <f t="shared" si="309"/>
        <v>177202325335CRECIENTE SUBITA</v>
      </c>
    </row>
    <row r="3194" spans="1:82" s="121" customFormat="1" ht="15" customHeight="1">
      <c r="A3194" s="13"/>
      <c r="B3194" s="13"/>
      <c r="C3194" s="13"/>
      <c r="D3194" s="212">
        <v>45124</v>
      </c>
      <c r="E3194" s="210" t="s">
        <v>506</v>
      </c>
      <c r="F3194" s="211" t="s">
        <v>1332</v>
      </c>
      <c r="G3194" s="111" t="s">
        <v>2802</v>
      </c>
      <c r="H3194" s="85" t="str">
        <f>VLOOKUP(E3194&amp;F3194,Divipola!$C$1:$F$1149,4,FALSE)</f>
        <v>50313</v>
      </c>
      <c r="I3194" s="77"/>
      <c r="J3194" s="181"/>
      <c r="K3194" s="108"/>
      <c r="L3194" s="108"/>
      <c r="M3194" s="108"/>
      <c r="N3194" s="108">
        <v>10</v>
      </c>
      <c r="O3194" s="108">
        <v>2</v>
      </c>
      <c r="P3194" s="108"/>
      <c r="Q3194" s="108">
        <v>2</v>
      </c>
      <c r="R3194" s="108"/>
      <c r="S3194" s="108">
        <v>2</v>
      </c>
      <c r="T3194" s="108"/>
      <c r="U3194" s="108"/>
      <c r="V3194" s="108"/>
      <c r="W3194" s="108"/>
      <c r="X3194" s="108"/>
      <c r="Y3194" s="108"/>
      <c r="Z3194" s="109"/>
      <c r="AA3194" s="113"/>
      <c r="AB3194" s="383"/>
      <c r="AC3194" s="73"/>
      <c r="AD3194" s="414"/>
      <c r="AE3194" s="393"/>
      <c r="AF3194" s="78"/>
      <c r="AG3194" s="414"/>
      <c r="AH3194" s="383"/>
      <c r="AI3194" s="453"/>
      <c r="AJ3194" s="453"/>
      <c r="AK3194" s="414"/>
      <c r="AL3194" s="383"/>
      <c r="AM3194" s="383"/>
      <c r="AN3194" s="523"/>
      <c r="AO3194" s="414"/>
      <c r="AP3194" s="548"/>
      <c r="AQ3194" s="414"/>
      <c r="AR3194" s="78"/>
      <c r="AS3194" s="78"/>
      <c r="AT3194" s="414"/>
      <c r="AU3194" s="548"/>
      <c r="AV3194" s="548"/>
      <c r="AW3194" s="414"/>
      <c r="AX3194" s="383"/>
      <c r="AY3194" s="548"/>
      <c r="AZ3194" s="414"/>
      <c r="BA3194" s="383"/>
      <c r="BB3194" s="548"/>
      <c r="BC3194" s="78"/>
      <c r="BD3194" s="414"/>
      <c r="BE3194" s="414"/>
      <c r="BF3194" s="414"/>
      <c r="BG3194" s="414"/>
      <c r="BH3194" s="414"/>
      <c r="BI3194" s="383"/>
      <c r="BJ3194" s="383"/>
      <c r="BK3194" s="78"/>
      <c r="BL3194" s="414"/>
      <c r="BM3194" s="383"/>
      <c r="BN3194" s="78"/>
      <c r="BO3194" s="414"/>
      <c r="BP3194" s="78"/>
      <c r="BQ3194" s="414"/>
      <c r="BR3194" s="383"/>
      <c r="BS3194" s="78"/>
      <c r="BT3194" s="83"/>
      <c r="BU3194" s="75"/>
      <c r="BV3194" s="74"/>
      <c r="BW3194" s="74"/>
      <c r="BX3194" s="98" t="s">
        <v>5717</v>
      </c>
      <c r="BY3194" s="112">
        <f t="shared" si="304"/>
        <v>3189</v>
      </c>
      <c r="BZ3194" s="65">
        <f t="shared" si="305"/>
        <v>0</v>
      </c>
      <c r="CA3194" s="359">
        <f t="shared" si="306"/>
        <v>17</v>
      </c>
      <c r="CB3194" s="359">
        <f t="shared" si="307"/>
        <v>7</v>
      </c>
      <c r="CC3194" s="359">
        <f t="shared" si="308"/>
        <v>2023</v>
      </c>
      <c r="CD3194" s="359" t="str">
        <f t="shared" si="309"/>
        <v>177202350313INUNDACION</v>
      </c>
    </row>
    <row r="3195" spans="1:82" s="121" customFormat="1" ht="15" customHeight="1">
      <c r="A3195" s="13"/>
      <c r="B3195" s="13"/>
      <c r="C3195" s="13"/>
      <c r="D3195" s="212">
        <v>45124</v>
      </c>
      <c r="E3195" s="210" t="s">
        <v>506</v>
      </c>
      <c r="F3195" s="211" t="s">
        <v>103</v>
      </c>
      <c r="G3195" s="111" t="s">
        <v>2802</v>
      </c>
      <c r="H3195" s="85" t="str">
        <f>VLOOKUP(E3195&amp;F3195,Divipola!$C$1:$F$1149,4,FALSE)</f>
        <v>50577</v>
      </c>
      <c r="I3195" s="77"/>
      <c r="J3195" s="181"/>
      <c r="K3195" s="146"/>
      <c r="L3195" s="146"/>
      <c r="M3195" s="146"/>
      <c r="N3195" s="146">
        <v>750</v>
      </c>
      <c r="O3195" s="146">
        <v>150</v>
      </c>
      <c r="P3195" s="146"/>
      <c r="Q3195" s="146">
        <v>150</v>
      </c>
      <c r="R3195" s="146"/>
      <c r="S3195" s="146"/>
      <c r="T3195" s="146"/>
      <c r="U3195" s="146">
        <v>1</v>
      </c>
      <c r="V3195" s="146">
        <v>1</v>
      </c>
      <c r="W3195" s="146"/>
      <c r="X3195" s="146"/>
      <c r="Y3195" s="146"/>
      <c r="Z3195" s="147"/>
      <c r="AA3195" s="185" t="s">
        <v>5716</v>
      </c>
      <c r="AB3195" s="383"/>
      <c r="AC3195" s="73"/>
      <c r="AD3195" s="414"/>
      <c r="AE3195" s="393"/>
      <c r="AF3195" s="78"/>
      <c r="AG3195" s="414"/>
      <c r="AH3195" s="383"/>
      <c r="AI3195" s="453"/>
      <c r="AJ3195" s="453"/>
      <c r="AK3195" s="414"/>
      <c r="AL3195" s="383"/>
      <c r="AM3195" s="383"/>
      <c r="AN3195" s="523"/>
      <c r="AO3195" s="414"/>
      <c r="AP3195" s="548"/>
      <c r="AQ3195" s="414"/>
      <c r="AR3195" s="78"/>
      <c r="AS3195" s="78"/>
      <c r="AT3195" s="414"/>
      <c r="AU3195" s="548"/>
      <c r="AV3195" s="548"/>
      <c r="AW3195" s="414"/>
      <c r="AX3195" s="383"/>
      <c r="AY3195" s="548"/>
      <c r="AZ3195" s="414"/>
      <c r="BA3195" s="383"/>
      <c r="BB3195" s="548"/>
      <c r="BC3195" s="78"/>
      <c r="BD3195" s="414"/>
      <c r="BE3195" s="414"/>
      <c r="BF3195" s="414"/>
      <c r="BG3195" s="414"/>
      <c r="BH3195" s="414"/>
      <c r="BI3195" s="383"/>
      <c r="BJ3195" s="383"/>
      <c r="BK3195" s="78"/>
      <c r="BL3195" s="414"/>
      <c r="BM3195" s="383"/>
      <c r="BN3195" s="78"/>
      <c r="BO3195" s="414"/>
      <c r="BP3195" s="78"/>
      <c r="BQ3195" s="414"/>
      <c r="BR3195" s="383"/>
      <c r="BS3195" s="78"/>
      <c r="BT3195" s="83"/>
      <c r="BU3195" s="75"/>
      <c r="BV3195" s="74"/>
      <c r="BW3195" s="74"/>
      <c r="BX3195" s="218" t="s">
        <v>5718</v>
      </c>
      <c r="BY3195" s="112">
        <f t="shared" si="304"/>
        <v>3190</v>
      </c>
      <c r="BZ3195" s="65">
        <f t="shared" si="305"/>
        <v>0</v>
      </c>
      <c r="CA3195" s="359">
        <f t="shared" si="306"/>
        <v>17</v>
      </c>
      <c r="CB3195" s="359">
        <f t="shared" si="307"/>
        <v>7</v>
      </c>
      <c r="CC3195" s="359">
        <f t="shared" si="308"/>
        <v>2023</v>
      </c>
      <c r="CD3195" s="359" t="str">
        <f t="shared" si="309"/>
        <v>177202350577INUNDACION</v>
      </c>
    </row>
    <row r="3196" spans="1:82" s="121" customFormat="1" ht="15" customHeight="1">
      <c r="A3196" s="13"/>
      <c r="B3196" s="13"/>
      <c r="C3196" s="13"/>
      <c r="D3196" s="212">
        <v>45124</v>
      </c>
      <c r="E3196" s="210" t="s">
        <v>2836</v>
      </c>
      <c r="F3196" s="211" t="s">
        <v>822</v>
      </c>
      <c r="G3196" s="111" t="s">
        <v>2803</v>
      </c>
      <c r="H3196" s="85" t="str">
        <f>VLOOKUP(E3196&amp;F3196,Divipola!$C$1:$F$1149,4,FALSE)</f>
        <v>19022</v>
      </c>
      <c r="I3196" s="77"/>
      <c r="J3196" s="181"/>
      <c r="K3196" s="146"/>
      <c r="L3196" s="146"/>
      <c r="M3196" s="146"/>
      <c r="N3196" s="146">
        <v>10</v>
      </c>
      <c r="O3196" s="146">
        <v>2</v>
      </c>
      <c r="P3196" s="146"/>
      <c r="Q3196" s="146">
        <v>2</v>
      </c>
      <c r="R3196" s="146"/>
      <c r="S3196" s="146"/>
      <c r="T3196" s="146"/>
      <c r="U3196" s="146"/>
      <c r="V3196" s="146"/>
      <c r="W3196" s="146"/>
      <c r="X3196" s="146">
        <v>2</v>
      </c>
      <c r="Y3196" s="146"/>
      <c r="Z3196" s="146"/>
      <c r="AA3196" s="148"/>
      <c r="AB3196" s="383"/>
      <c r="AC3196" s="73"/>
      <c r="AD3196" s="414"/>
      <c r="AE3196" s="393"/>
      <c r="AF3196" s="78"/>
      <c r="AG3196" s="414"/>
      <c r="AH3196" s="383"/>
      <c r="AI3196" s="453"/>
      <c r="AJ3196" s="453"/>
      <c r="AK3196" s="414"/>
      <c r="AL3196" s="383"/>
      <c r="AM3196" s="383"/>
      <c r="AN3196" s="523"/>
      <c r="AO3196" s="414"/>
      <c r="AP3196" s="548"/>
      <c r="AQ3196" s="414"/>
      <c r="AR3196" s="78"/>
      <c r="AS3196" s="78"/>
      <c r="AT3196" s="414"/>
      <c r="AU3196" s="548"/>
      <c r="AV3196" s="548"/>
      <c r="AW3196" s="414"/>
      <c r="AX3196" s="383"/>
      <c r="AY3196" s="548"/>
      <c r="AZ3196" s="414"/>
      <c r="BA3196" s="383"/>
      <c r="BB3196" s="548"/>
      <c r="BC3196" s="78"/>
      <c r="BD3196" s="414"/>
      <c r="BE3196" s="414"/>
      <c r="BF3196" s="414"/>
      <c r="BG3196" s="414"/>
      <c r="BH3196" s="414"/>
      <c r="BI3196" s="383"/>
      <c r="BJ3196" s="383"/>
      <c r="BK3196" s="78"/>
      <c r="BL3196" s="414"/>
      <c r="BM3196" s="383"/>
      <c r="BN3196" s="78"/>
      <c r="BO3196" s="414"/>
      <c r="BP3196" s="78"/>
      <c r="BQ3196" s="414"/>
      <c r="BR3196" s="383"/>
      <c r="BS3196" s="78"/>
      <c r="BT3196" s="83"/>
      <c r="BU3196" s="170"/>
      <c r="BV3196" s="171"/>
      <c r="BW3196" s="171"/>
      <c r="BX3196" s="98" t="s">
        <v>5735</v>
      </c>
      <c r="BY3196" s="112">
        <f t="shared" si="304"/>
        <v>3191</v>
      </c>
      <c r="BZ3196" s="65">
        <f t="shared" si="305"/>
        <v>0</v>
      </c>
      <c r="CA3196" s="359">
        <f t="shared" si="306"/>
        <v>17</v>
      </c>
      <c r="CB3196" s="359">
        <f t="shared" si="307"/>
        <v>7</v>
      </c>
      <c r="CC3196" s="359">
        <f t="shared" si="308"/>
        <v>2023</v>
      </c>
      <c r="CD3196" s="359" t="str">
        <f t="shared" si="309"/>
        <v>177202319022VENDAVAL</v>
      </c>
    </row>
    <row r="3197" spans="1:82" s="121" customFormat="1" ht="63.75" customHeight="1">
      <c r="A3197" s="13"/>
      <c r="B3197" s="13"/>
      <c r="C3197" s="13"/>
      <c r="D3197" s="212">
        <v>45262</v>
      </c>
      <c r="E3197" s="210" t="s">
        <v>2718</v>
      </c>
      <c r="F3197" s="211" t="s">
        <v>1088</v>
      </c>
      <c r="G3197" s="111" t="s">
        <v>2802</v>
      </c>
      <c r="H3197" s="85" t="str">
        <f>VLOOKUP(E3197&amp;F3197,Divipola!$C$1:$F$1149,4,FALSE)</f>
        <v>25339</v>
      </c>
      <c r="I3197" s="77">
        <v>580</v>
      </c>
      <c r="J3197" s="181">
        <v>1570</v>
      </c>
      <c r="K3197" s="146"/>
      <c r="L3197" s="146"/>
      <c r="M3197" s="146"/>
      <c r="N3197" s="146"/>
      <c r="O3197" s="146"/>
      <c r="P3197" s="146"/>
      <c r="Q3197" s="146"/>
      <c r="R3197" s="146"/>
      <c r="S3197" s="146"/>
      <c r="T3197" s="146"/>
      <c r="U3197" s="146"/>
      <c r="V3197" s="146"/>
      <c r="W3197" s="146"/>
      <c r="X3197" s="146"/>
      <c r="Y3197" s="146"/>
      <c r="Z3197" s="146"/>
      <c r="AA3197" s="148"/>
      <c r="AB3197" s="383"/>
      <c r="AC3197" s="73"/>
      <c r="AD3197" s="414"/>
      <c r="AE3197" s="395"/>
      <c r="AF3197" s="78"/>
      <c r="AG3197" s="414"/>
      <c r="AH3197" s="383">
        <v>45260</v>
      </c>
      <c r="AI3197" s="453">
        <v>656</v>
      </c>
      <c r="AJ3197" s="453">
        <v>60</v>
      </c>
      <c r="AK3197" s="584">
        <v>198928620.52000001</v>
      </c>
      <c r="AL3197" s="665"/>
      <c r="AM3197" s="665"/>
      <c r="AN3197" s="682"/>
      <c r="AO3197" s="584"/>
      <c r="AP3197" s="548"/>
      <c r="AQ3197" s="414"/>
      <c r="AR3197" s="78"/>
      <c r="AS3197" s="78"/>
      <c r="AT3197" s="414"/>
      <c r="AU3197" s="548"/>
      <c r="AV3197" s="548"/>
      <c r="AW3197" s="414"/>
      <c r="AX3197" s="383"/>
      <c r="AY3197" s="548"/>
      <c r="AZ3197" s="414"/>
      <c r="BA3197" s="383"/>
      <c r="BB3197" s="548"/>
      <c r="BC3197" s="78"/>
      <c r="BD3197" s="414"/>
      <c r="BE3197" s="414"/>
      <c r="BF3197" s="414"/>
      <c r="BG3197" s="414"/>
      <c r="BH3197" s="414"/>
      <c r="BI3197" s="383"/>
      <c r="BJ3197" s="383"/>
      <c r="BK3197" s="78"/>
      <c r="BL3197" s="414"/>
      <c r="BM3197" s="383"/>
      <c r="BN3197" s="78"/>
      <c r="BO3197" s="414"/>
      <c r="BP3197" s="78"/>
      <c r="BQ3197" s="414"/>
      <c r="BR3197" s="383"/>
      <c r="BS3197" s="78"/>
      <c r="BT3197" s="83"/>
      <c r="BU3197" s="386">
        <v>37</v>
      </c>
      <c r="BV3197" s="530">
        <v>45125</v>
      </c>
      <c r="BW3197" s="530">
        <v>45308</v>
      </c>
      <c r="BX3197" s="98"/>
      <c r="BY3197" s="112">
        <f t="shared" si="304"/>
        <v>3192</v>
      </c>
      <c r="BZ3197" s="65">
        <f t="shared" si="305"/>
        <v>198928620.52000001</v>
      </c>
      <c r="CA3197" s="359">
        <f t="shared" si="306"/>
        <v>2</v>
      </c>
      <c r="CB3197" s="359">
        <f t="shared" si="307"/>
        <v>12</v>
      </c>
      <c r="CC3197" s="359">
        <f t="shared" si="308"/>
        <v>2023</v>
      </c>
      <c r="CD3197" s="359" t="str">
        <f t="shared" si="309"/>
        <v>212202325339INUNDACION</v>
      </c>
    </row>
    <row r="3198" spans="1:82" s="121" customFormat="1" ht="63.75" customHeight="1">
      <c r="A3198" s="13"/>
      <c r="B3198" s="13"/>
      <c r="C3198" s="13"/>
      <c r="D3198" s="212">
        <v>45124</v>
      </c>
      <c r="E3198" s="210" t="s">
        <v>2718</v>
      </c>
      <c r="F3198" s="211" t="s">
        <v>1088</v>
      </c>
      <c r="G3198" s="111" t="s">
        <v>2808</v>
      </c>
      <c r="H3198" s="85" t="str">
        <f>VLOOKUP(E3198&amp;F3198,Divipola!$C$1:$F$1149,4,FALSE)</f>
        <v>25339</v>
      </c>
      <c r="I3198" s="77">
        <v>580</v>
      </c>
      <c r="J3198" s="181">
        <v>1570</v>
      </c>
      <c r="K3198" s="207"/>
      <c r="L3198" s="207"/>
      <c r="M3198" s="207"/>
      <c r="N3198" s="207">
        <v>2456</v>
      </c>
      <c r="O3198" s="207">
        <v>614</v>
      </c>
      <c r="P3198" s="207"/>
      <c r="Q3198" s="207"/>
      <c r="R3198" s="207">
        <v>15</v>
      </c>
      <c r="S3198" s="207">
        <v>1</v>
      </c>
      <c r="T3198" s="207">
        <v>3</v>
      </c>
      <c r="U3198" s="207">
        <v>3</v>
      </c>
      <c r="V3198" s="207"/>
      <c r="W3198" s="207"/>
      <c r="X3198" s="207"/>
      <c r="Y3198" s="207"/>
      <c r="Z3198" s="271"/>
      <c r="AA3198" s="272" t="s">
        <v>5865</v>
      </c>
      <c r="AB3198" s="383"/>
      <c r="AC3198" s="73"/>
      <c r="AD3198" s="414"/>
      <c r="AE3198" s="393"/>
      <c r="AF3198" s="78"/>
      <c r="AG3198" s="414"/>
      <c r="AH3198" s="383">
        <v>45158</v>
      </c>
      <c r="AI3198" s="585">
        <v>5200</v>
      </c>
      <c r="AJ3198" s="585">
        <v>330</v>
      </c>
      <c r="AK3198" s="584">
        <v>1622764896.2</v>
      </c>
      <c r="AL3198" s="665"/>
      <c r="AM3198" s="665"/>
      <c r="AN3198" s="682"/>
      <c r="AO3198" s="584"/>
      <c r="AP3198" s="548"/>
      <c r="AQ3198" s="414"/>
      <c r="AR3198" s="78"/>
      <c r="AS3198" s="78"/>
      <c r="AT3198" s="414"/>
      <c r="AU3198" s="548"/>
      <c r="AV3198" s="548"/>
      <c r="AW3198" s="414"/>
      <c r="AX3198" s="383"/>
      <c r="AY3198" s="548"/>
      <c r="AZ3198" s="414"/>
      <c r="BA3198" s="383"/>
      <c r="BB3198" s="548"/>
      <c r="BC3198" s="78"/>
      <c r="BD3198" s="414"/>
      <c r="BE3198" s="414"/>
      <c r="BF3198" s="414"/>
      <c r="BG3198" s="414"/>
      <c r="BH3198" s="414"/>
      <c r="BI3198" s="383"/>
      <c r="BJ3198" s="383"/>
      <c r="BK3198" s="78"/>
      <c r="BL3198" s="414"/>
      <c r="BM3198" s="383"/>
      <c r="BN3198" s="78"/>
      <c r="BO3198" s="414"/>
      <c r="BP3198" s="78"/>
      <c r="BQ3198" s="414"/>
      <c r="BR3198" s="383"/>
      <c r="BS3198" s="78"/>
      <c r="BT3198" s="83"/>
      <c r="BU3198" s="386">
        <v>37</v>
      </c>
      <c r="BV3198" s="530">
        <v>45125</v>
      </c>
      <c r="BW3198" s="530">
        <v>45308</v>
      </c>
      <c r="BX3198" s="119" t="s">
        <v>5864</v>
      </c>
      <c r="BY3198" s="112">
        <f t="shared" si="304"/>
        <v>3193</v>
      </c>
      <c r="BZ3198" s="65">
        <f t="shared" si="305"/>
        <v>1622764896.2</v>
      </c>
      <c r="CA3198" s="359">
        <f t="shared" si="306"/>
        <v>17</v>
      </c>
      <c r="CB3198" s="359">
        <f t="shared" si="307"/>
        <v>7</v>
      </c>
      <c r="CC3198" s="359">
        <f t="shared" si="308"/>
        <v>2023</v>
      </c>
      <c r="CD3198" s="359" t="str">
        <f t="shared" si="309"/>
        <v>177202325339AVENIDA TORRENCIAL</v>
      </c>
    </row>
    <row r="3199" spans="1:82" s="121" customFormat="1" ht="14.25" customHeight="1">
      <c r="A3199" s="13"/>
      <c r="B3199" s="13"/>
      <c r="C3199" s="13"/>
      <c r="D3199" s="212">
        <v>45125</v>
      </c>
      <c r="E3199" s="210" t="s">
        <v>2622</v>
      </c>
      <c r="F3199" s="211" t="s">
        <v>474</v>
      </c>
      <c r="G3199" s="111" t="s">
        <v>2827</v>
      </c>
      <c r="H3199" s="85" t="str">
        <f>VLOOKUP(E3199&amp;F3199,Divipola!$C$1:$F$1149,4,FALSE)</f>
        <v>41660</v>
      </c>
      <c r="I3199" s="77"/>
      <c r="J3199" s="181"/>
      <c r="K3199" s="146"/>
      <c r="L3199" s="146"/>
      <c r="M3199" s="146"/>
      <c r="N3199" s="146"/>
      <c r="O3199" s="146"/>
      <c r="P3199" s="146"/>
      <c r="Q3199" s="146"/>
      <c r="R3199" s="146">
        <v>1</v>
      </c>
      <c r="S3199" s="146"/>
      <c r="T3199" s="146"/>
      <c r="U3199" s="146"/>
      <c r="V3199" s="146"/>
      <c r="W3199" s="146"/>
      <c r="X3199" s="146"/>
      <c r="Y3199" s="146"/>
      <c r="Z3199" s="147"/>
      <c r="AA3199" s="148"/>
      <c r="AB3199" s="383"/>
      <c r="AC3199" s="73"/>
      <c r="AD3199" s="414"/>
      <c r="AE3199" s="393"/>
      <c r="AF3199" s="78"/>
      <c r="AG3199" s="414"/>
      <c r="AH3199" s="383"/>
      <c r="AI3199" s="453"/>
      <c r="AJ3199" s="453"/>
      <c r="AK3199" s="414"/>
      <c r="AL3199" s="383"/>
      <c r="AM3199" s="383"/>
      <c r="AN3199" s="523"/>
      <c r="AO3199" s="414"/>
      <c r="AP3199" s="548"/>
      <c r="AQ3199" s="414"/>
      <c r="AR3199" s="78"/>
      <c r="AS3199" s="78"/>
      <c r="AT3199" s="414"/>
      <c r="AU3199" s="548"/>
      <c r="AV3199" s="548"/>
      <c r="AW3199" s="414"/>
      <c r="AX3199" s="383"/>
      <c r="AY3199" s="548"/>
      <c r="AZ3199" s="414"/>
      <c r="BA3199" s="383"/>
      <c r="BB3199" s="548"/>
      <c r="BC3199" s="78"/>
      <c r="BD3199" s="414"/>
      <c r="BE3199" s="414"/>
      <c r="BF3199" s="414"/>
      <c r="BG3199" s="414"/>
      <c r="BH3199" s="414"/>
      <c r="BI3199" s="383"/>
      <c r="BJ3199" s="383"/>
      <c r="BK3199" s="78"/>
      <c r="BL3199" s="414"/>
      <c r="BM3199" s="383"/>
      <c r="BN3199" s="78"/>
      <c r="BO3199" s="414"/>
      <c r="BP3199" s="78"/>
      <c r="BQ3199" s="414"/>
      <c r="BR3199" s="383"/>
      <c r="BS3199" s="78"/>
      <c r="BT3199" s="83"/>
      <c r="BU3199" s="177"/>
      <c r="BV3199" s="178"/>
      <c r="BW3199" s="178"/>
      <c r="BX3199" s="98" t="s">
        <v>5712</v>
      </c>
      <c r="BY3199" s="112">
        <f t="shared" si="304"/>
        <v>3194</v>
      </c>
      <c r="BZ3199" s="65">
        <f t="shared" si="305"/>
        <v>0</v>
      </c>
      <c r="CA3199" s="359">
        <f t="shared" si="306"/>
        <v>18</v>
      </c>
      <c r="CB3199" s="359">
        <f t="shared" si="307"/>
        <v>7</v>
      </c>
      <c r="CC3199" s="359">
        <f t="shared" si="308"/>
        <v>2023</v>
      </c>
      <c r="CD3199" s="359" t="str">
        <f t="shared" si="309"/>
        <v>187202341660MOVIMIENTO EN MASA</v>
      </c>
    </row>
    <row r="3200" spans="1:82" s="121" customFormat="1" ht="15" customHeight="1">
      <c r="A3200" s="13"/>
      <c r="B3200" s="13"/>
      <c r="C3200" s="13"/>
      <c r="D3200" s="212">
        <v>45125</v>
      </c>
      <c r="E3200" s="210" t="s">
        <v>529</v>
      </c>
      <c r="F3200" s="211" t="s">
        <v>529</v>
      </c>
      <c r="G3200" s="111" t="s">
        <v>2800</v>
      </c>
      <c r="H3200" s="85" t="str">
        <f>VLOOKUP(E3200&amp;F3200,Divipola!$C$1:$F$1149,4,FALSE)</f>
        <v>11001</v>
      </c>
      <c r="I3200" s="77"/>
      <c r="J3200" s="181"/>
      <c r="K3200" s="207"/>
      <c r="L3200" s="207"/>
      <c r="M3200" s="207"/>
      <c r="N3200" s="207">
        <v>72</v>
      </c>
      <c r="O3200" s="207">
        <v>23</v>
      </c>
      <c r="P3200" s="207"/>
      <c r="Q3200" s="207">
        <v>23</v>
      </c>
      <c r="R3200" s="207"/>
      <c r="S3200" s="207"/>
      <c r="T3200" s="207"/>
      <c r="U3200" s="207"/>
      <c r="V3200" s="207"/>
      <c r="W3200" s="207"/>
      <c r="X3200" s="229"/>
      <c r="Y3200" s="207"/>
      <c r="Z3200" s="208"/>
      <c r="AA3200" s="186"/>
      <c r="AB3200" s="383"/>
      <c r="AC3200" s="73"/>
      <c r="AD3200" s="414"/>
      <c r="AE3200" s="393"/>
      <c r="AF3200" s="78"/>
      <c r="AG3200" s="414"/>
      <c r="AH3200" s="383"/>
      <c r="AI3200" s="453"/>
      <c r="AJ3200" s="453"/>
      <c r="AK3200" s="414"/>
      <c r="AL3200" s="383"/>
      <c r="AM3200" s="383"/>
      <c r="AN3200" s="523"/>
      <c r="AO3200" s="414"/>
      <c r="AP3200" s="548"/>
      <c r="AQ3200" s="414"/>
      <c r="AR3200" s="78"/>
      <c r="AS3200" s="78"/>
      <c r="AT3200" s="414"/>
      <c r="AU3200" s="548"/>
      <c r="AV3200" s="548"/>
      <c r="AW3200" s="414"/>
      <c r="AX3200" s="383"/>
      <c r="AY3200" s="548"/>
      <c r="AZ3200" s="414"/>
      <c r="BA3200" s="383"/>
      <c r="BB3200" s="548"/>
      <c r="BC3200" s="78"/>
      <c r="BD3200" s="414"/>
      <c r="BE3200" s="414"/>
      <c r="BF3200" s="414"/>
      <c r="BG3200" s="414"/>
      <c r="BH3200" s="414"/>
      <c r="BI3200" s="383"/>
      <c r="BJ3200" s="383"/>
      <c r="BK3200" s="78"/>
      <c r="BL3200" s="414"/>
      <c r="BM3200" s="383"/>
      <c r="BN3200" s="78"/>
      <c r="BO3200" s="414"/>
      <c r="BP3200" s="78"/>
      <c r="BQ3200" s="414"/>
      <c r="BR3200" s="383"/>
      <c r="BS3200" s="78"/>
      <c r="BT3200" s="83"/>
      <c r="BU3200" s="75"/>
      <c r="BV3200" s="74"/>
      <c r="BW3200" s="74"/>
      <c r="BX3200" s="98" t="s">
        <v>5731</v>
      </c>
      <c r="BY3200" s="112">
        <f t="shared" si="304"/>
        <v>3195</v>
      </c>
      <c r="BZ3200" s="65">
        <f t="shared" si="305"/>
        <v>0</v>
      </c>
      <c r="CA3200" s="359">
        <f t="shared" si="306"/>
        <v>18</v>
      </c>
      <c r="CB3200" s="359">
        <f t="shared" si="307"/>
        <v>7</v>
      </c>
      <c r="CC3200" s="359">
        <f t="shared" si="308"/>
        <v>2023</v>
      </c>
      <c r="CD3200" s="359" t="str">
        <f t="shared" si="309"/>
        <v>187202311001INCENDIO ESTRUCTURAL</v>
      </c>
    </row>
    <row r="3201" spans="1:82" s="121" customFormat="1" ht="14.25" customHeight="1">
      <c r="A3201" s="13"/>
      <c r="B3201" s="13"/>
      <c r="C3201" s="13"/>
      <c r="D3201" s="212">
        <v>45125</v>
      </c>
      <c r="E3201" s="210" t="s">
        <v>2724</v>
      </c>
      <c r="F3201" s="211" t="s">
        <v>1990</v>
      </c>
      <c r="G3201" s="111" t="s">
        <v>2943</v>
      </c>
      <c r="H3201" s="85" t="str">
        <f>VLOOKUP(E3201&amp;F3201,Divipola!$C$1:$F$1149,4,FALSE)</f>
        <v>85136</v>
      </c>
      <c r="I3201" s="77"/>
      <c r="J3201" s="181"/>
      <c r="K3201" s="108"/>
      <c r="L3201" s="108"/>
      <c r="M3201" s="108"/>
      <c r="N3201" s="108"/>
      <c r="O3201" s="108"/>
      <c r="P3201" s="108"/>
      <c r="Q3201" s="108"/>
      <c r="R3201" s="108"/>
      <c r="S3201" s="108"/>
      <c r="T3201" s="108">
        <v>1</v>
      </c>
      <c r="U3201" s="108"/>
      <c r="V3201" s="108"/>
      <c r="W3201" s="108"/>
      <c r="X3201" s="108"/>
      <c r="Y3201" s="108"/>
      <c r="Z3201" s="109"/>
      <c r="AA3201" s="113"/>
      <c r="AB3201" s="383"/>
      <c r="AC3201" s="73"/>
      <c r="AD3201" s="414"/>
      <c r="AE3201" s="393"/>
      <c r="AF3201" s="78"/>
      <c r="AG3201" s="414"/>
      <c r="AH3201" s="383"/>
      <c r="AI3201" s="453"/>
      <c r="AJ3201" s="453"/>
      <c r="AK3201" s="414"/>
      <c r="AL3201" s="383"/>
      <c r="AM3201" s="383"/>
      <c r="AN3201" s="523"/>
      <c r="AO3201" s="414"/>
      <c r="AP3201" s="548"/>
      <c r="AQ3201" s="414"/>
      <c r="AR3201" s="78"/>
      <c r="AS3201" s="78"/>
      <c r="AT3201" s="414"/>
      <c r="AU3201" s="548"/>
      <c r="AV3201" s="548"/>
      <c r="AW3201" s="414"/>
      <c r="AX3201" s="383"/>
      <c r="AY3201" s="548"/>
      <c r="AZ3201" s="414"/>
      <c r="BA3201" s="383"/>
      <c r="BB3201" s="548"/>
      <c r="BC3201" s="78"/>
      <c r="BD3201" s="414"/>
      <c r="BE3201" s="414"/>
      <c r="BF3201" s="414"/>
      <c r="BG3201" s="414"/>
      <c r="BH3201" s="414"/>
      <c r="BI3201" s="383"/>
      <c r="BJ3201" s="383"/>
      <c r="BK3201" s="78"/>
      <c r="BL3201" s="414"/>
      <c r="BM3201" s="383"/>
      <c r="BN3201" s="78"/>
      <c r="BO3201" s="414"/>
      <c r="BP3201" s="78"/>
      <c r="BQ3201" s="414"/>
      <c r="BR3201" s="383"/>
      <c r="BS3201" s="78"/>
      <c r="BT3201" s="83"/>
      <c r="BU3201" s="75"/>
      <c r="BV3201" s="74"/>
      <c r="BW3201" s="74"/>
      <c r="BX3201" s="98" t="s">
        <v>5714</v>
      </c>
      <c r="BY3201" s="112">
        <f t="shared" si="304"/>
        <v>3196</v>
      </c>
      <c r="BZ3201" s="65">
        <f t="shared" si="305"/>
        <v>0</v>
      </c>
      <c r="CA3201" s="359">
        <f t="shared" si="306"/>
        <v>18</v>
      </c>
      <c r="CB3201" s="359">
        <f t="shared" si="307"/>
        <v>7</v>
      </c>
      <c r="CC3201" s="359">
        <f t="shared" si="308"/>
        <v>2023</v>
      </c>
      <c r="CD3201" s="359" t="str">
        <f t="shared" si="309"/>
        <v>187202385136COLAPSO ESTRUCTURAL</v>
      </c>
    </row>
    <row r="3202" spans="1:82" s="121" customFormat="1" ht="120" customHeight="1">
      <c r="A3202" s="13"/>
      <c r="B3202" s="13"/>
      <c r="C3202" s="13"/>
      <c r="D3202" s="212">
        <v>45125</v>
      </c>
      <c r="E3202" s="210" t="s">
        <v>2836</v>
      </c>
      <c r="F3202" s="211" t="s">
        <v>2659</v>
      </c>
      <c r="G3202" s="130" t="s">
        <v>8680</v>
      </c>
      <c r="H3202" s="85" t="str">
        <f>VLOOKUP(E3202&amp;F3202,Divipola!$C$1:$F$1149,4,FALSE)</f>
        <v>19780</v>
      </c>
      <c r="I3202" s="77"/>
      <c r="J3202" s="181"/>
      <c r="K3202" s="207"/>
      <c r="L3202" s="207"/>
      <c r="M3202" s="207"/>
      <c r="N3202" s="207"/>
      <c r="O3202" s="207"/>
      <c r="P3202" s="207"/>
      <c r="Q3202" s="207"/>
      <c r="R3202" s="207"/>
      <c r="S3202" s="207"/>
      <c r="T3202" s="207"/>
      <c r="U3202" s="207"/>
      <c r="V3202" s="207"/>
      <c r="W3202" s="207"/>
      <c r="X3202" s="229"/>
      <c r="Y3202" s="207"/>
      <c r="Z3202" s="208">
        <v>1</v>
      </c>
      <c r="AA3202" s="186"/>
      <c r="AB3202" s="383"/>
      <c r="AC3202" s="73"/>
      <c r="AD3202" s="414"/>
      <c r="AE3202" s="393"/>
      <c r="AF3202" s="78"/>
      <c r="AG3202" s="414"/>
      <c r="AH3202" s="383"/>
      <c r="AI3202" s="453"/>
      <c r="AJ3202" s="453"/>
      <c r="AK3202" s="414"/>
      <c r="AL3202" s="383"/>
      <c r="AM3202" s="383"/>
      <c r="AN3202" s="523"/>
      <c r="AO3202" s="414"/>
      <c r="AP3202" s="548"/>
      <c r="AQ3202" s="414"/>
      <c r="AR3202" s="78"/>
      <c r="AS3202" s="78"/>
      <c r="AT3202" s="414"/>
      <c r="AU3202" s="548"/>
      <c r="AV3202" s="548"/>
      <c r="AW3202" s="414"/>
      <c r="AX3202" s="383"/>
      <c r="AY3202" s="548"/>
      <c r="AZ3202" s="414"/>
      <c r="BA3202" s="383"/>
      <c r="BB3202" s="548"/>
      <c r="BC3202" s="78"/>
      <c r="BD3202" s="414"/>
      <c r="BE3202" s="414"/>
      <c r="BF3202" s="414"/>
      <c r="BG3202" s="414"/>
      <c r="BH3202" s="414"/>
      <c r="BI3202" s="383"/>
      <c r="BJ3202" s="383"/>
      <c r="BK3202" s="78"/>
      <c r="BL3202" s="414"/>
      <c r="BM3202" s="383"/>
      <c r="BN3202" s="78"/>
      <c r="BO3202" s="414"/>
      <c r="BP3202" s="78"/>
      <c r="BQ3202" s="414"/>
      <c r="BR3202" s="383"/>
      <c r="BS3202" s="78"/>
      <c r="BT3202" s="83"/>
      <c r="BU3202" s="75"/>
      <c r="BV3202" s="74"/>
      <c r="BW3202" s="74"/>
      <c r="BX3202" s="98" t="s">
        <v>5803</v>
      </c>
      <c r="BY3202" s="112">
        <f t="shared" si="304"/>
        <v>3197</v>
      </c>
      <c r="BZ3202" s="65">
        <f t="shared" si="305"/>
        <v>0</v>
      </c>
      <c r="CA3202" s="359">
        <f t="shared" si="306"/>
        <v>18</v>
      </c>
      <c r="CB3202" s="359">
        <f t="shared" si="307"/>
        <v>7</v>
      </c>
      <c r="CC3202" s="359">
        <f t="shared" si="308"/>
        <v>2023</v>
      </c>
      <c r="CD3202" s="359" t="str">
        <f t="shared" si="309"/>
        <v xml:space="preserve">187202319780INCENDIO FORESTAL </v>
      </c>
    </row>
    <row r="3203" spans="1:82" s="121" customFormat="1" ht="120" customHeight="1">
      <c r="A3203" s="13"/>
      <c r="B3203" s="13"/>
      <c r="C3203" s="13"/>
      <c r="D3203" s="212">
        <v>45125</v>
      </c>
      <c r="E3203" s="210" t="s">
        <v>2836</v>
      </c>
      <c r="F3203" s="211" t="s">
        <v>2659</v>
      </c>
      <c r="G3203" s="130" t="s">
        <v>8680</v>
      </c>
      <c r="H3203" s="85" t="str">
        <f>VLOOKUP(E3203&amp;F3203,Divipola!$C$1:$F$1149,4,FALSE)</f>
        <v>19780</v>
      </c>
      <c r="I3203" s="77"/>
      <c r="J3203" s="181"/>
      <c r="K3203" s="207"/>
      <c r="L3203" s="207"/>
      <c r="M3203" s="207"/>
      <c r="N3203" s="207"/>
      <c r="O3203" s="207"/>
      <c r="P3203" s="207"/>
      <c r="Q3203" s="207"/>
      <c r="R3203" s="207"/>
      <c r="S3203" s="207"/>
      <c r="T3203" s="207"/>
      <c r="U3203" s="207"/>
      <c r="V3203" s="207"/>
      <c r="W3203" s="207"/>
      <c r="X3203" s="207"/>
      <c r="Y3203" s="207"/>
      <c r="Z3203" s="208">
        <v>2</v>
      </c>
      <c r="AA3203" s="186"/>
      <c r="AB3203" s="383"/>
      <c r="AC3203" s="73"/>
      <c r="AD3203" s="414"/>
      <c r="AE3203" s="393"/>
      <c r="AF3203" s="78"/>
      <c r="AG3203" s="414"/>
      <c r="AH3203" s="383"/>
      <c r="AI3203" s="453"/>
      <c r="AJ3203" s="453"/>
      <c r="AK3203" s="414"/>
      <c r="AL3203" s="383"/>
      <c r="AM3203" s="383"/>
      <c r="AN3203" s="523"/>
      <c r="AO3203" s="414"/>
      <c r="AP3203" s="548"/>
      <c r="AQ3203" s="414"/>
      <c r="AR3203" s="78"/>
      <c r="AS3203" s="78"/>
      <c r="AT3203" s="414"/>
      <c r="AU3203" s="548"/>
      <c r="AV3203" s="548"/>
      <c r="AW3203" s="414"/>
      <c r="AX3203" s="383"/>
      <c r="AY3203" s="548"/>
      <c r="AZ3203" s="414"/>
      <c r="BA3203" s="383"/>
      <c r="BB3203" s="548"/>
      <c r="BC3203" s="78"/>
      <c r="BD3203" s="414"/>
      <c r="BE3203" s="414"/>
      <c r="BF3203" s="414"/>
      <c r="BG3203" s="414"/>
      <c r="BH3203" s="414"/>
      <c r="BI3203" s="383"/>
      <c r="BJ3203" s="383"/>
      <c r="BK3203" s="78"/>
      <c r="BL3203" s="414"/>
      <c r="BM3203" s="383"/>
      <c r="BN3203" s="78"/>
      <c r="BO3203" s="414"/>
      <c r="BP3203" s="78"/>
      <c r="BQ3203" s="414"/>
      <c r="BR3203" s="383"/>
      <c r="BS3203" s="78"/>
      <c r="BT3203" s="83"/>
      <c r="BU3203" s="75"/>
      <c r="BV3203" s="74"/>
      <c r="BW3203" s="74"/>
      <c r="BX3203" s="98" t="s">
        <v>5804</v>
      </c>
      <c r="BY3203" s="112">
        <f t="shared" si="304"/>
        <v>3198</v>
      </c>
      <c r="BZ3203" s="65">
        <f t="shared" si="305"/>
        <v>0</v>
      </c>
      <c r="CA3203" s="359">
        <f t="shared" si="306"/>
        <v>18</v>
      </c>
      <c r="CB3203" s="359">
        <f t="shared" si="307"/>
        <v>7</v>
      </c>
      <c r="CC3203" s="359">
        <f t="shared" si="308"/>
        <v>2023</v>
      </c>
      <c r="CD3203" s="359" t="str">
        <f t="shared" si="309"/>
        <v xml:space="preserve">187202319780INCENDIO FORESTAL </v>
      </c>
    </row>
    <row r="3204" spans="1:82" s="121" customFormat="1" ht="84" customHeight="1">
      <c r="A3204" s="13"/>
      <c r="B3204" s="13"/>
      <c r="C3204" s="13"/>
      <c r="D3204" s="212">
        <v>45125</v>
      </c>
      <c r="E3204" s="210" t="s">
        <v>2718</v>
      </c>
      <c r="F3204" s="211" t="s">
        <v>1031</v>
      </c>
      <c r="G3204" s="130" t="s">
        <v>8680</v>
      </c>
      <c r="H3204" s="85" t="str">
        <f>VLOOKUP(E3204&amp;F3204,Divipola!$C$1:$F$1149,4,FALSE)</f>
        <v>25168</v>
      </c>
      <c r="I3204" s="77"/>
      <c r="J3204" s="181"/>
      <c r="K3204" s="108"/>
      <c r="L3204" s="108"/>
      <c r="M3204" s="108"/>
      <c r="N3204" s="108"/>
      <c r="O3204" s="108"/>
      <c r="P3204" s="108"/>
      <c r="Q3204" s="108"/>
      <c r="R3204" s="108"/>
      <c r="S3204" s="108"/>
      <c r="T3204" s="108"/>
      <c r="U3204" s="108"/>
      <c r="V3204" s="108"/>
      <c r="W3204" s="108"/>
      <c r="X3204" s="108"/>
      <c r="Y3204" s="108"/>
      <c r="Z3204" s="109">
        <v>2</v>
      </c>
      <c r="AA3204" s="113"/>
      <c r="AB3204" s="383"/>
      <c r="AC3204" s="73"/>
      <c r="AD3204" s="414"/>
      <c r="AE3204" s="393"/>
      <c r="AF3204" s="78"/>
      <c r="AG3204" s="414"/>
      <c r="AH3204" s="383"/>
      <c r="AI3204" s="453"/>
      <c r="AJ3204" s="453"/>
      <c r="AK3204" s="414"/>
      <c r="AL3204" s="383"/>
      <c r="AM3204" s="383"/>
      <c r="AN3204" s="523"/>
      <c r="AO3204" s="414"/>
      <c r="AP3204" s="548"/>
      <c r="AQ3204" s="414"/>
      <c r="AR3204" s="78"/>
      <c r="AS3204" s="78"/>
      <c r="AT3204" s="414"/>
      <c r="AU3204" s="548"/>
      <c r="AV3204" s="548"/>
      <c r="AW3204" s="414"/>
      <c r="AX3204" s="383"/>
      <c r="AY3204" s="548"/>
      <c r="AZ3204" s="414"/>
      <c r="BA3204" s="383"/>
      <c r="BB3204" s="548"/>
      <c r="BC3204" s="78"/>
      <c r="BD3204" s="414"/>
      <c r="BE3204" s="414"/>
      <c r="BF3204" s="414"/>
      <c r="BG3204" s="414"/>
      <c r="BH3204" s="414"/>
      <c r="BI3204" s="383"/>
      <c r="BJ3204" s="383"/>
      <c r="BK3204" s="78"/>
      <c r="BL3204" s="414"/>
      <c r="BM3204" s="383"/>
      <c r="BN3204" s="78"/>
      <c r="BO3204" s="414"/>
      <c r="BP3204" s="78"/>
      <c r="BQ3204" s="414"/>
      <c r="BR3204" s="383"/>
      <c r="BS3204" s="78"/>
      <c r="BT3204" s="83"/>
      <c r="BU3204" s="75"/>
      <c r="BV3204" s="74"/>
      <c r="BW3204" s="74"/>
      <c r="BX3204" s="98" t="s">
        <v>5715</v>
      </c>
      <c r="BY3204" s="112">
        <f t="shared" si="304"/>
        <v>3199</v>
      </c>
      <c r="BZ3204" s="65">
        <f t="shared" si="305"/>
        <v>0</v>
      </c>
      <c r="CA3204" s="359">
        <f t="shared" si="306"/>
        <v>18</v>
      </c>
      <c r="CB3204" s="359">
        <f t="shared" si="307"/>
        <v>7</v>
      </c>
      <c r="CC3204" s="359">
        <f t="shared" si="308"/>
        <v>2023</v>
      </c>
      <c r="CD3204" s="359" t="str">
        <f t="shared" si="309"/>
        <v xml:space="preserve">187202325168INCENDIO FORESTAL </v>
      </c>
    </row>
    <row r="3205" spans="1:82" s="121" customFormat="1" ht="15" customHeight="1">
      <c r="A3205" s="13"/>
      <c r="B3205" s="13"/>
      <c r="C3205" s="13"/>
      <c r="D3205" s="212">
        <v>45125</v>
      </c>
      <c r="E3205" s="210" t="s">
        <v>506</v>
      </c>
      <c r="F3205" s="211" t="s">
        <v>2684</v>
      </c>
      <c r="G3205" s="111" t="s">
        <v>2807</v>
      </c>
      <c r="H3205" s="85" t="str">
        <f>VLOOKUP(E3205&amp;F3205,Divipola!$C$1:$F$1149,4,FALSE)</f>
        <v>50400</v>
      </c>
      <c r="I3205" s="77"/>
      <c r="J3205" s="181"/>
      <c r="K3205" s="146"/>
      <c r="L3205" s="146"/>
      <c r="M3205" s="146"/>
      <c r="N3205" s="146"/>
      <c r="O3205" s="146"/>
      <c r="P3205" s="146"/>
      <c r="Q3205" s="146"/>
      <c r="R3205" s="146">
        <v>1</v>
      </c>
      <c r="S3205" s="146">
        <v>1</v>
      </c>
      <c r="T3205" s="146"/>
      <c r="U3205" s="146"/>
      <c r="V3205" s="146"/>
      <c r="W3205" s="146"/>
      <c r="X3205" s="146"/>
      <c r="Y3205" s="146"/>
      <c r="Z3205" s="146"/>
      <c r="AA3205" s="148"/>
      <c r="AB3205" s="383"/>
      <c r="AC3205" s="73"/>
      <c r="AD3205" s="414"/>
      <c r="AE3205" s="393"/>
      <c r="AF3205" s="78"/>
      <c r="AG3205" s="414"/>
      <c r="AH3205" s="383"/>
      <c r="AI3205" s="453"/>
      <c r="AJ3205" s="453"/>
      <c r="AK3205" s="414"/>
      <c r="AL3205" s="383"/>
      <c r="AM3205" s="383"/>
      <c r="AN3205" s="523"/>
      <c r="AO3205" s="414"/>
      <c r="AP3205" s="548"/>
      <c r="AQ3205" s="414"/>
      <c r="AR3205" s="78"/>
      <c r="AS3205" s="78"/>
      <c r="AT3205" s="414"/>
      <c r="AU3205" s="548"/>
      <c r="AV3205" s="548"/>
      <c r="AW3205" s="414"/>
      <c r="AX3205" s="383"/>
      <c r="AY3205" s="548"/>
      <c r="AZ3205" s="414"/>
      <c r="BA3205" s="383"/>
      <c r="BB3205" s="548"/>
      <c r="BC3205" s="78"/>
      <c r="BD3205" s="414"/>
      <c r="BE3205" s="414"/>
      <c r="BF3205" s="414"/>
      <c r="BG3205" s="414"/>
      <c r="BH3205" s="414"/>
      <c r="BI3205" s="383"/>
      <c r="BJ3205" s="383"/>
      <c r="BK3205" s="78"/>
      <c r="BL3205" s="414"/>
      <c r="BM3205" s="383"/>
      <c r="BN3205" s="78"/>
      <c r="BO3205" s="414"/>
      <c r="BP3205" s="78"/>
      <c r="BQ3205" s="414"/>
      <c r="BR3205" s="383"/>
      <c r="BS3205" s="78"/>
      <c r="BT3205" s="83"/>
      <c r="BU3205" s="75"/>
      <c r="BV3205" s="74"/>
      <c r="BW3205" s="74"/>
      <c r="BX3205" s="98" t="s">
        <v>5719</v>
      </c>
      <c r="BY3205" s="112">
        <f t="shared" si="304"/>
        <v>3200</v>
      </c>
      <c r="BZ3205" s="65">
        <f t="shared" si="305"/>
        <v>0</v>
      </c>
      <c r="CA3205" s="359">
        <f t="shared" si="306"/>
        <v>18</v>
      </c>
      <c r="CB3205" s="359">
        <f t="shared" si="307"/>
        <v>7</v>
      </c>
      <c r="CC3205" s="359">
        <f t="shared" si="308"/>
        <v>2023</v>
      </c>
      <c r="CD3205" s="359" t="str">
        <f t="shared" si="309"/>
        <v>187202350400CRECIENTE SUBITA</v>
      </c>
    </row>
    <row r="3206" spans="1:82" s="121" customFormat="1" ht="14.25" customHeight="1">
      <c r="A3206" s="13"/>
      <c r="B3206" s="13"/>
      <c r="C3206" s="13"/>
      <c r="D3206" s="212">
        <v>45125</v>
      </c>
      <c r="E3206" s="210" t="s">
        <v>2834</v>
      </c>
      <c r="F3206" s="211" t="s">
        <v>246</v>
      </c>
      <c r="G3206" s="111" t="s">
        <v>2827</v>
      </c>
      <c r="H3206" s="85" t="str">
        <f>VLOOKUP(E3206&amp;F3206,Divipola!$C$1:$F$1149,4,FALSE)</f>
        <v>54377</v>
      </c>
      <c r="I3206" s="77"/>
      <c r="J3206" s="181"/>
      <c r="K3206" s="108"/>
      <c r="L3206" s="108"/>
      <c r="M3206" s="108"/>
      <c r="N3206" s="108">
        <v>12</v>
      </c>
      <c r="O3206" s="108">
        <v>3</v>
      </c>
      <c r="P3206" s="108"/>
      <c r="Q3206" s="108">
        <v>3</v>
      </c>
      <c r="R3206" s="108"/>
      <c r="S3206" s="108"/>
      <c r="T3206" s="108"/>
      <c r="U3206" s="108"/>
      <c r="V3206" s="108"/>
      <c r="W3206" s="108"/>
      <c r="X3206" s="108"/>
      <c r="Y3206" s="108"/>
      <c r="Z3206" s="109"/>
      <c r="AA3206" s="113"/>
      <c r="AB3206" s="383"/>
      <c r="AC3206" s="73"/>
      <c r="AD3206" s="414"/>
      <c r="AE3206" s="393"/>
      <c r="AF3206" s="78"/>
      <c r="AG3206" s="414"/>
      <c r="AH3206" s="383"/>
      <c r="AI3206" s="453"/>
      <c r="AJ3206" s="453"/>
      <c r="AK3206" s="414"/>
      <c r="AL3206" s="383"/>
      <c r="AM3206" s="383"/>
      <c r="AN3206" s="523"/>
      <c r="AO3206" s="414"/>
      <c r="AP3206" s="548"/>
      <c r="AQ3206" s="414"/>
      <c r="AR3206" s="78"/>
      <c r="AS3206" s="78"/>
      <c r="AT3206" s="414"/>
      <c r="AU3206" s="548"/>
      <c r="AV3206" s="548"/>
      <c r="AW3206" s="414"/>
      <c r="AX3206" s="383"/>
      <c r="AY3206" s="548"/>
      <c r="AZ3206" s="414"/>
      <c r="BA3206" s="383"/>
      <c r="BB3206" s="548"/>
      <c r="BC3206" s="78"/>
      <c r="BD3206" s="414"/>
      <c r="BE3206" s="414"/>
      <c r="BF3206" s="414"/>
      <c r="BG3206" s="414"/>
      <c r="BH3206" s="414"/>
      <c r="BI3206" s="383"/>
      <c r="BJ3206" s="383"/>
      <c r="BK3206" s="78"/>
      <c r="BL3206" s="414"/>
      <c r="BM3206" s="383"/>
      <c r="BN3206" s="78"/>
      <c r="BO3206" s="414"/>
      <c r="BP3206" s="78"/>
      <c r="BQ3206" s="414"/>
      <c r="BR3206" s="383"/>
      <c r="BS3206" s="78"/>
      <c r="BT3206" s="83"/>
      <c r="BU3206" s="75"/>
      <c r="BV3206" s="74"/>
      <c r="BW3206" s="74"/>
      <c r="BX3206" s="98" t="s">
        <v>5732</v>
      </c>
      <c r="BY3206" s="112">
        <f t="shared" si="304"/>
        <v>3201</v>
      </c>
      <c r="BZ3206" s="65">
        <f t="shared" si="305"/>
        <v>0</v>
      </c>
      <c r="CA3206" s="359">
        <f t="shared" si="306"/>
        <v>18</v>
      </c>
      <c r="CB3206" s="359">
        <f t="shared" si="307"/>
        <v>7</v>
      </c>
      <c r="CC3206" s="359">
        <f t="shared" si="308"/>
        <v>2023</v>
      </c>
      <c r="CD3206" s="359" t="str">
        <f t="shared" si="309"/>
        <v>187202354377MOVIMIENTO EN MASA</v>
      </c>
    </row>
    <row r="3207" spans="1:82" s="121" customFormat="1" ht="15" customHeight="1">
      <c r="A3207" s="13"/>
      <c r="B3207" s="13"/>
      <c r="C3207" s="13"/>
      <c r="D3207" s="212">
        <v>45125</v>
      </c>
      <c r="E3207" s="210" t="s">
        <v>2622</v>
      </c>
      <c r="F3207" s="211" t="s">
        <v>475</v>
      </c>
      <c r="G3207" s="111" t="s">
        <v>2827</v>
      </c>
      <c r="H3207" s="85" t="str">
        <f>VLOOKUP(E3207&amp;F3207,Divipola!$C$1:$F$1149,4,FALSE)</f>
        <v>41006</v>
      </c>
      <c r="I3207" s="77"/>
      <c r="J3207" s="181"/>
      <c r="K3207" s="108"/>
      <c r="L3207" s="108"/>
      <c r="M3207" s="108"/>
      <c r="N3207" s="108">
        <v>4</v>
      </c>
      <c r="O3207" s="108">
        <v>1</v>
      </c>
      <c r="P3207" s="108"/>
      <c r="Q3207" s="108">
        <v>1</v>
      </c>
      <c r="R3207" s="108"/>
      <c r="S3207" s="108"/>
      <c r="T3207" s="108"/>
      <c r="U3207" s="108"/>
      <c r="V3207" s="108"/>
      <c r="W3207" s="108"/>
      <c r="X3207" s="108"/>
      <c r="Y3207" s="108"/>
      <c r="Z3207" s="109"/>
      <c r="AA3207" s="113"/>
      <c r="AB3207" s="383"/>
      <c r="AC3207" s="73"/>
      <c r="AD3207" s="414"/>
      <c r="AE3207" s="393"/>
      <c r="AF3207" s="78"/>
      <c r="AG3207" s="414"/>
      <c r="AH3207" s="383"/>
      <c r="AI3207" s="453"/>
      <c r="AJ3207" s="453"/>
      <c r="AK3207" s="414"/>
      <c r="AL3207" s="383"/>
      <c r="AM3207" s="383"/>
      <c r="AN3207" s="523"/>
      <c r="AO3207" s="414"/>
      <c r="AP3207" s="548"/>
      <c r="AQ3207" s="414"/>
      <c r="AR3207" s="78"/>
      <c r="AS3207" s="78"/>
      <c r="AT3207" s="414"/>
      <c r="AU3207" s="548"/>
      <c r="AV3207" s="548"/>
      <c r="AW3207" s="414"/>
      <c r="AX3207" s="383"/>
      <c r="AY3207" s="548"/>
      <c r="AZ3207" s="414"/>
      <c r="BA3207" s="383"/>
      <c r="BB3207" s="548"/>
      <c r="BC3207" s="78"/>
      <c r="BD3207" s="414"/>
      <c r="BE3207" s="414"/>
      <c r="BF3207" s="414"/>
      <c r="BG3207" s="414"/>
      <c r="BH3207" s="414"/>
      <c r="BI3207" s="383"/>
      <c r="BJ3207" s="383"/>
      <c r="BK3207" s="78"/>
      <c r="BL3207" s="414"/>
      <c r="BM3207" s="383"/>
      <c r="BN3207" s="78"/>
      <c r="BO3207" s="414"/>
      <c r="BP3207" s="78"/>
      <c r="BQ3207" s="414"/>
      <c r="BR3207" s="383"/>
      <c r="BS3207" s="78"/>
      <c r="BT3207" s="83"/>
      <c r="BU3207" s="75"/>
      <c r="BV3207" s="74"/>
      <c r="BW3207" s="74"/>
      <c r="BX3207" s="98" t="s">
        <v>5733</v>
      </c>
      <c r="BY3207" s="112">
        <f t="shared" si="304"/>
        <v>3202</v>
      </c>
      <c r="BZ3207" s="65">
        <f t="shared" si="305"/>
        <v>0</v>
      </c>
      <c r="CA3207" s="359">
        <f t="shared" si="306"/>
        <v>18</v>
      </c>
      <c r="CB3207" s="359">
        <f t="shared" si="307"/>
        <v>7</v>
      </c>
      <c r="CC3207" s="359">
        <f t="shared" si="308"/>
        <v>2023</v>
      </c>
      <c r="CD3207" s="359" t="str">
        <f t="shared" si="309"/>
        <v>187202341006MOVIMIENTO EN MASA</v>
      </c>
    </row>
    <row r="3208" spans="1:82" s="121" customFormat="1" ht="14.25" customHeight="1">
      <c r="A3208" s="13"/>
      <c r="B3208" s="13"/>
      <c r="C3208" s="13"/>
      <c r="D3208" s="212">
        <v>45126</v>
      </c>
      <c r="E3208" s="210" t="s">
        <v>2661</v>
      </c>
      <c r="F3208" s="211" t="s">
        <v>639</v>
      </c>
      <c r="G3208" s="111" t="s">
        <v>2877</v>
      </c>
      <c r="H3208" s="85" t="str">
        <f>VLOOKUP(E3208&amp;F3208,Divipola!$C$1:$F$1149,4,FALSE)</f>
        <v>15667</v>
      </c>
      <c r="I3208" s="77"/>
      <c r="J3208" s="181"/>
      <c r="K3208" s="207">
        <v>6</v>
      </c>
      <c r="L3208" s="207"/>
      <c r="M3208" s="207"/>
      <c r="N3208" s="207">
        <v>6</v>
      </c>
      <c r="O3208" s="207"/>
      <c r="P3208" s="207"/>
      <c r="Q3208" s="207"/>
      <c r="R3208" s="207"/>
      <c r="S3208" s="207"/>
      <c r="T3208" s="207"/>
      <c r="U3208" s="207"/>
      <c r="V3208" s="207"/>
      <c r="W3208" s="207"/>
      <c r="X3208" s="207"/>
      <c r="Y3208" s="207"/>
      <c r="Z3208" s="208"/>
      <c r="AA3208" s="186"/>
      <c r="AB3208" s="383"/>
      <c r="AC3208" s="73"/>
      <c r="AD3208" s="414"/>
      <c r="AE3208" s="393"/>
      <c r="AF3208" s="78"/>
      <c r="AG3208" s="414"/>
      <c r="AH3208" s="383"/>
      <c r="AI3208" s="453"/>
      <c r="AJ3208" s="453"/>
      <c r="AK3208" s="414"/>
      <c r="AL3208" s="383"/>
      <c r="AM3208" s="383"/>
      <c r="AN3208" s="523"/>
      <c r="AO3208" s="414"/>
      <c r="AP3208" s="548"/>
      <c r="AQ3208" s="414"/>
      <c r="AR3208" s="78"/>
      <c r="AS3208" s="78"/>
      <c r="AT3208" s="414"/>
      <c r="AU3208" s="548"/>
      <c r="AV3208" s="548"/>
      <c r="AW3208" s="414"/>
      <c r="AX3208" s="383"/>
      <c r="AY3208" s="548"/>
      <c r="AZ3208" s="414"/>
      <c r="BA3208" s="383"/>
      <c r="BB3208" s="548"/>
      <c r="BC3208" s="78"/>
      <c r="BD3208" s="414"/>
      <c r="BE3208" s="414"/>
      <c r="BF3208" s="414"/>
      <c r="BG3208" s="414"/>
      <c r="BH3208" s="414"/>
      <c r="BI3208" s="383"/>
      <c r="BJ3208" s="383"/>
      <c r="BK3208" s="78"/>
      <c r="BL3208" s="414"/>
      <c r="BM3208" s="383"/>
      <c r="BN3208" s="78"/>
      <c r="BO3208" s="414"/>
      <c r="BP3208" s="78"/>
      <c r="BQ3208" s="414"/>
      <c r="BR3208" s="383"/>
      <c r="BS3208" s="78"/>
      <c r="BT3208" s="83"/>
      <c r="BU3208" s="75"/>
      <c r="BV3208" s="74"/>
      <c r="BW3208" s="74"/>
      <c r="BX3208" s="103" t="s">
        <v>5724</v>
      </c>
      <c r="BY3208" s="112">
        <f t="shared" ref="BY3208:BY3271" si="310">+BY3207+1</f>
        <v>3203</v>
      </c>
      <c r="BZ3208" s="65">
        <f t="shared" si="305"/>
        <v>0</v>
      </c>
      <c r="CA3208" s="359">
        <f t="shared" si="306"/>
        <v>19</v>
      </c>
      <c r="CB3208" s="359">
        <f t="shared" si="307"/>
        <v>7</v>
      </c>
      <c r="CC3208" s="359">
        <f t="shared" si="308"/>
        <v>2023</v>
      </c>
      <c r="CD3208" s="359" t="str">
        <f t="shared" si="309"/>
        <v>197202315667ACCIDENTE TRANSPORTE AEREO</v>
      </c>
    </row>
    <row r="3209" spans="1:82" s="121" customFormat="1" ht="15" customHeight="1">
      <c r="A3209" s="13"/>
      <c r="B3209" s="13"/>
      <c r="C3209" s="13"/>
      <c r="D3209" s="212">
        <v>45126</v>
      </c>
      <c r="E3209" s="210" t="s">
        <v>2161</v>
      </c>
      <c r="F3209" s="211" t="s">
        <v>2637</v>
      </c>
      <c r="G3209" s="111" t="s">
        <v>2803</v>
      </c>
      <c r="H3209" s="85" t="str">
        <f>VLOOKUP(E3209&amp;F3209,Divipola!$C$1:$F$1149,4,FALSE)</f>
        <v>17380</v>
      </c>
      <c r="I3209" s="77"/>
      <c r="J3209" s="181"/>
      <c r="K3209" s="160"/>
      <c r="L3209" s="160"/>
      <c r="M3209" s="160"/>
      <c r="N3209" s="160">
        <v>16</v>
      </c>
      <c r="O3209" s="160">
        <v>4</v>
      </c>
      <c r="P3209" s="160"/>
      <c r="Q3209" s="160">
        <v>4</v>
      </c>
      <c r="R3209" s="160"/>
      <c r="S3209" s="160"/>
      <c r="T3209" s="160"/>
      <c r="U3209" s="160"/>
      <c r="V3209" s="160"/>
      <c r="W3209" s="160"/>
      <c r="X3209" s="160"/>
      <c r="Y3209" s="160"/>
      <c r="Z3209" s="161"/>
      <c r="AA3209" s="148"/>
      <c r="AB3209" s="383"/>
      <c r="AC3209" s="73"/>
      <c r="AD3209" s="414"/>
      <c r="AE3209" s="393"/>
      <c r="AF3209" s="78"/>
      <c r="AG3209" s="414"/>
      <c r="AH3209" s="383"/>
      <c r="AI3209" s="453"/>
      <c r="AJ3209" s="453"/>
      <c r="AK3209" s="414"/>
      <c r="AL3209" s="383"/>
      <c r="AM3209" s="383"/>
      <c r="AN3209" s="523"/>
      <c r="AO3209" s="414"/>
      <c r="AP3209" s="548"/>
      <c r="AQ3209" s="414"/>
      <c r="AR3209" s="78"/>
      <c r="AS3209" s="78"/>
      <c r="AT3209" s="414"/>
      <c r="AU3209" s="548"/>
      <c r="AV3209" s="548"/>
      <c r="AW3209" s="414"/>
      <c r="AX3209" s="383"/>
      <c r="AY3209" s="548"/>
      <c r="AZ3209" s="414"/>
      <c r="BA3209" s="383"/>
      <c r="BB3209" s="548"/>
      <c r="BC3209" s="78"/>
      <c r="BD3209" s="414"/>
      <c r="BE3209" s="414"/>
      <c r="BF3209" s="414"/>
      <c r="BG3209" s="414"/>
      <c r="BH3209" s="414"/>
      <c r="BI3209" s="383"/>
      <c r="BJ3209" s="383"/>
      <c r="BK3209" s="78"/>
      <c r="BL3209" s="414"/>
      <c r="BM3209" s="383"/>
      <c r="BN3209" s="78"/>
      <c r="BO3209" s="414"/>
      <c r="BP3209" s="78"/>
      <c r="BQ3209" s="414"/>
      <c r="BR3209" s="383"/>
      <c r="BS3209" s="78"/>
      <c r="BT3209" s="83"/>
      <c r="BU3209" s="75"/>
      <c r="BV3209" s="74"/>
      <c r="BW3209" s="74"/>
      <c r="BX3209" s="115" t="s">
        <v>5721</v>
      </c>
      <c r="BY3209" s="112">
        <f t="shared" si="310"/>
        <v>3204</v>
      </c>
      <c r="BZ3209" s="65">
        <f t="shared" ref="BZ3209:BZ3272" si="311">+AD3209+AG3209+AK3209+AO3209+AQ3209+AT3209+AW3209+AZ3209+BD3209+BH3209+BL3209+BO3209+BQ3209</f>
        <v>0</v>
      </c>
      <c r="CA3209" s="359">
        <f t="shared" si="306"/>
        <v>19</v>
      </c>
      <c r="CB3209" s="359">
        <f t="shared" si="307"/>
        <v>7</v>
      </c>
      <c r="CC3209" s="359">
        <f t="shared" si="308"/>
        <v>2023</v>
      </c>
      <c r="CD3209" s="359" t="str">
        <f t="shared" si="309"/>
        <v>197202317380VENDAVAL</v>
      </c>
    </row>
    <row r="3210" spans="1:82" s="121" customFormat="1" ht="15" customHeight="1">
      <c r="A3210" s="13"/>
      <c r="B3210" s="13"/>
      <c r="C3210" s="13"/>
      <c r="D3210" s="212">
        <v>45126</v>
      </c>
      <c r="E3210" s="210" t="s">
        <v>2836</v>
      </c>
      <c r="F3210" s="211" t="s">
        <v>862</v>
      </c>
      <c r="G3210" s="111" t="s">
        <v>2803</v>
      </c>
      <c r="H3210" s="85" t="str">
        <f>VLOOKUP(E3210&amp;F3210,Divipola!$C$1:$F$1149,4,FALSE)</f>
        <v>19585</v>
      </c>
      <c r="I3210" s="77"/>
      <c r="J3210" s="181"/>
      <c r="K3210" s="146"/>
      <c r="L3210" s="146"/>
      <c r="M3210" s="146"/>
      <c r="N3210" s="146">
        <v>4</v>
      </c>
      <c r="O3210" s="146">
        <v>1</v>
      </c>
      <c r="P3210" s="146"/>
      <c r="Q3210" s="146">
        <v>1</v>
      </c>
      <c r="R3210" s="146"/>
      <c r="S3210" s="146"/>
      <c r="T3210" s="146"/>
      <c r="U3210" s="146"/>
      <c r="V3210" s="146"/>
      <c r="W3210" s="146"/>
      <c r="X3210" s="146"/>
      <c r="Y3210" s="146"/>
      <c r="Z3210" s="147"/>
      <c r="AA3210" s="148"/>
      <c r="AB3210" s="383"/>
      <c r="AC3210" s="73"/>
      <c r="AD3210" s="414"/>
      <c r="AE3210" s="393"/>
      <c r="AF3210" s="78"/>
      <c r="AG3210" s="414"/>
      <c r="AH3210" s="383"/>
      <c r="AI3210" s="453"/>
      <c r="AJ3210" s="453"/>
      <c r="AK3210" s="414"/>
      <c r="AL3210" s="383"/>
      <c r="AM3210" s="383"/>
      <c r="AN3210" s="523"/>
      <c r="AO3210" s="414"/>
      <c r="AP3210" s="548"/>
      <c r="AQ3210" s="414"/>
      <c r="AR3210" s="78"/>
      <c r="AS3210" s="78"/>
      <c r="AT3210" s="414"/>
      <c r="AU3210" s="548"/>
      <c r="AV3210" s="548"/>
      <c r="AW3210" s="414"/>
      <c r="AX3210" s="383"/>
      <c r="AY3210" s="548"/>
      <c r="AZ3210" s="414"/>
      <c r="BA3210" s="383"/>
      <c r="BB3210" s="548"/>
      <c r="BC3210" s="78"/>
      <c r="BD3210" s="414"/>
      <c r="BE3210" s="414"/>
      <c r="BF3210" s="414"/>
      <c r="BG3210" s="414"/>
      <c r="BH3210" s="414"/>
      <c r="BI3210" s="383"/>
      <c r="BJ3210" s="383"/>
      <c r="BK3210" s="78"/>
      <c r="BL3210" s="414"/>
      <c r="BM3210" s="383"/>
      <c r="BN3210" s="78"/>
      <c r="BO3210" s="414"/>
      <c r="BP3210" s="78"/>
      <c r="BQ3210" s="414"/>
      <c r="BR3210" s="383"/>
      <c r="BS3210" s="78"/>
      <c r="BT3210" s="83"/>
      <c r="BU3210" s="75"/>
      <c r="BV3210" s="74"/>
      <c r="BW3210" s="74"/>
      <c r="BX3210" s="120" t="s">
        <v>5722</v>
      </c>
      <c r="BY3210" s="112">
        <f t="shared" si="310"/>
        <v>3205</v>
      </c>
      <c r="BZ3210" s="65">
        <f t="shared" si="311"/>
        <v>0</v>
      </c>
      <c r="CA3210" s="359">
        <f t="shared" si="306"/>
        <v>19</v>
      </c>
      <c r="CB3210" s="359">
        <f t="shared" si="307"/>
        <v>7</v>
      </c>
      <c r="CC3210" s="359">
        <f t="shared" si="308"/>
        <v>2023</v>
      </c>
      <c r="CD3210" s="359" t="str">
        <f t="shared" si="309"/>
        <v>197202319585VENDAVAL</v>
      </c>
    </row>
    <row r="3211" spans="1:82" s="121" customFormat="1" ht="15" customHeight="1">
      <c r="A3211" s="13"/>
      <c r="B3211" s="13"/>
      <c r="C3211" s="13"/>
      <c r="D3211" s="212">
        <v>45126</v>
      </c>
      <c r="E3211" s="210" t="s">
        <v>2161</v>
      </c>
      <c r="F3211" s="211" t="s">
        <v>755</v>
      </c>
      <c r="G3211" s="111" t="s">
        <v>2803</v>
      </c>
      <c r="H3211" s="85" t="str">
        <f>VLOOKUP(E3211&amp;F3211,Divipola!$C$1:$F$1149,4,FALSE)</f>
        <v>17446</v>
      </c>
      <c r="I3211" s="77"/>
      <c r="J3211" s="181"/>
      <c r="K3211" s="148"/>
      <c r="L3211" s="148"/>
      <c r="M3211" s="148"/>
      <c r="N3211" s="148"/>
      <c r="O3211" s="148"/>
      <c r="P3211" s="148"/>
      <c r="Q3211" s="148"/>
      <c r="R3211" s="148"/>
      <c r="S3211" s="148"/>
      <c r="T3211" s="148"/>
      <c r="U3211" s="148"/>
      <c r="V3211" s="148"/>
      <c r="W3211" s="148"/>
      <c r="X3211" s="148">
        <v>1</v>
      </c>
      <c r="Y3211" s="148"/>
      <c r="Z3211" s="148"/>
      <c r="AA3211" s="148"/>
      <c r="AB3211" s="383"/>
      <c r="AC3211" s="73"/>
      <c r="AD3211" s="414"/>
      <c r="AE3211" s="393"/>
      <c r="AF3211" s="78"/>
      <c r="AG3211" s="414"/>
      <c r="AH3211" s="383"/>
      <c r="AI3211" s="453"/>
      <c r="AJ3211" s="453"/>
      <c r="AK3211" s="414"/>
      <c r="AL3211" s="383"/>
      <c r="AM3211" s="383"/>
      <c r="AN3211" s="523"/>
      <c r="AO3211" s="414"/>
      <c r="AP3211" s="548"/>
      <c r="AQ3211" s="414"/>
      <c r="AR3211" s="78"/>
      <c r="AS3211" s="78"/>
      <c r="AT3211" s="414"/>
      <c r="AU3211" s="548"/>
      <c r="AV3211" s="548"/>
      <c r="AW3211" s="414"/>
      <c r="AX3211" s="383"/>
      <c r="AY3211" s="548"/>
      <c r="AZ3211" s="414"/>
      <c r="BA3211" s="383"/>
      <c r="BB3211" s="548"/>
      <c r="BC3211" s="78"/>
      <c r="BD3211" s="414"/>
      <c r="BE3211" s="414"/>
      <c r="BF3211" s="414"/>
      <c r="BG3211" s="414"/>
      <c r="BH3211" s="414"/>
      <c r="BI3211" s="383"/>
      <c r="BJ3211" s="383"/>
      <c r="BK3211" s="78"/>
      <c r="BL3211" s="414"/>
      <c r="BM3211" s="383"/>
      <c r="BN3211" s="78"/>
      <c r="BO3211" s="414"/>
      <c r="BP3211" s="78"/>
      <c r="BQ3211" s="414"/>
      <c r="BR3211" s="383"/>
      <c r="BS3211" s="78"/>
      <c r="BT3211" s="83"/>
      <c r="BU3211" s="75"/>
      <c r="BV3211" s="74"/>
      <c r="BW3211" s="74"/>
      <c r="BX3211" s="98" t="s">
        <v>5723</v>
      </c>
      <c r="BY3211" s="112">
        <f t="shared" si="310"/>
        <v>3206</v>
      </c>
      <c r="BZ3211" s="65">
        <f t="shared" si="311"/>
        <v>0</v>
      </c>
      <c r="CA3211" s="359">
        <f t="shared" si="306"/>
        <v>19</v>
      </c>
      <c r="CB3211" s="359">
        <f t="shared" si="307"/>
        <v>7</v>
      </c>
      <c r="CC3211" s="359">
        <f t="shared" si="308"/>
        <v>2023</v>
      </c>
      <c r="CD3211" s="359" t="str">
        <f t="shared" si="309"/>
        <v>197202317446VENDAVAL</v>
      </c>
    </row>
    <row r="3212" spans="1:82" s="121" customFormat="1" ht="14.25" customHeight="1">
      <c r="A3212" s="13"/>
      <c r="B3212" s="13"/>
      <c r="C3212" s="13"/>
      <c r="D3212" s="212">
        <v>45126</v>
      </c>
      <c r="E3212" s="210" t="s">
        <v>2831</v>
      </c>
      <c r="F3212" s="211" t="s">
        <v>2659</v>
      </c>
      <c r="G3212" s="130" t="s">
        <v>8680</v>
      </c>
      <c r="H3212" s="85" t="str">
        <f>VLOOKUP(E3212&amp;F3212,Divipola!$C$1:$F$1149,4,FALSE)</f>
        <v>73770</v>
      </c>
      <c r="I3212" s="77"/>
      <c r="J3212" s="181"/>
      <c r="K3212" s="207"/>
      <c r="L3212" s="207"/>
      <c r="M3212" s="207"/>
      <c r="N3212" s="207"/>
      <c r="O3212" s="207"/>
      <c r="P3212" s="207"/>
      <c r="Q3212" s="207"/>
      <c r="R3212" s="207"/>
      <c r="S3212" s="207"/>
      <c r="T3212" s="207"/>
      <c r="U3212" s="207"/>
      <c r="V3212" s="207"/>
      <c r="W3212" s="207"/>
      <c r="X3212" s="207"/>
      <c r="Y3212" s="207"/>
      <c r="Z3212" s="208">
        <v>700</v>
      </c>
      <c r="AA3212" s="186"/>
      <c r="AB3212" s="383"/>
      <c r="AC3212" s="73"/>
      <c r="AD3212" s="414"/>
      <c r="AE3212" s="393"/>
      <c r="AF3212" s="78"/>
      <c r="AG3212" s="414"/>
      <c r="AH3212" s="383"/>
      <c r="AI3212" s="453"/>
      <c r="AJ3212" s="453"/>
      <c r="AK3212" s="414"/>
      <c r="AL3212" s="383"/>
      <c r="AM3212" s="383"/>
      <c r="AN3212" s="523"/>
      <c r="AO3212" s="414"/>
      <c r="AP3212" s="548"/>
      <c r="AQ3212" s="414"/>
      <c r="AR3212" s="78"/>
      <c r="AS3212" s="78"/>
      <c r="AT3212" s="414"/>
      <c r="AU3212" s="548"/>
      <c r="AV3212" s="548"/>
      <c r="AW3212" s="414"/>
      <c r="AX3212" s="383"/>
      <c r="AY3212" s="548"/>
      <c r="AZ3212" s="414"/>
      <c r="BA3212" s="383"/>
      <c r="BB3212" s="548"/>
      <c r="BC3212" s="78"/>
      <c r="BD3212" s="414"/>
      <c r="BE3212" s="414"/>
      <c r="BF3212" s="414"/>
      <c r="BG3212" s="414"/>
      <c r="BH3212" s="414"/>
      <c r="BI3212" s="383"/>
      <c r="BJ3212" s="383"/>
      <c r="BK3212" s="78"/>
      <c r="BL3212" s="414"/>
      <c r="BM3212" s="383"/>
      <c r="BN3212" s="78"/>
      <c r="BO3212" s="414"/>
      <c r="BP3212" s="78"/>
      <c r="BQ3212" s="414"/>
      <c r="BR3212" s="383"/>
      <c r="BS3212" s="78"/>
      <c r="BT3212" s="83"/>
      <c r="BU3212" s="75"/>
      <c r="BV3212" s="74"/>
      <c r="BW3212" s="74"/>
      <c r="BX3212" s="98" t="s">
        <v>5857</v>
      </c>
      <c r="BY3212" s="112">
        <f t="shared" si="310"/>
        <v>3207</v>
      </c>
      <c r="BZ3212" s="65">
        <f t="shared" si="311"/>
        <v>0</v>
      </c>
      <c r="CA3212" s="359">
        <f t="shared" si="306"/>
        <v>19</v>
      </c>
      <c r="CB3212" s="359">
        <f t="shared" si="307"/>
        <v>7</v>
      </c>
      <c r="CC3212" s="359">
        <f t="shared" si="308"/>
        <v>2023</v>
      </c>
      <c r="CD3212" s="359" t="str">
        <f t="shared" si="309"/>
        <v xml:space="preserve">197202373770INCENDIO FORESTAL </v>
      </c>
    </row>
    <row r="3213" spans="1:82" s="121" customFormat="1" ht="15" customHeight="1">
      <c r="A3213" s="13"/>
      <c r="B3213" s="13"/>
      <c r="C3213" s="13"/>
      <c r="D3213" s="212">
        <v>45126</v>
      </c>
      <c r="E3213" s="210" t="s">
        <v>2831</v>
      </c>
      <c r="F3213" s="211" t="s">
        <v>1337</v>
      </c>
      <c r="G3213" s="130" t="s">
        <v>8680</v>
      </c>
      <c r="H3213" s="85" t="str">
        <f>VLOOKUP(E3213&amp;F3213,Divipola!$C$1:$F$1149,4,FALSE)</f>
        <v>73504</v>
      </c>
      <c r="I3213" s="77"/>
      <c r="J3213" s="181"/>
      <c r="K3213" s="108"/>
      <c r="L3213" s="108"/>
      <c r="M3213" s="108"/>
      <c r="N3213" s="108"/>
      <c r="O3213" s="108"/>
      <c r="P3213" s="108"/>
      <c r="Q3213" s="108"/>
      <c r="R3213" s="108"/>
      <c r="S3213" s="108"/>
      <c r="T3213" s="108"/>
      <c r="U3213" s="108"/>
      <c r="V3213" s="108"/>
      <c r="W3213" s="108"/>
      <c r="X3213" s="108"/>
      <c r="Y3213" s="108"/>
      <c r="Z3213" s="109">
        <v>120</v>
      </c>
      <c r="AA3213" s="113"/>
      <c r="AB3213" s="383"/>
      <c r="AC3213" s="73"/>
      <c r="AD3213" s="414"/>
      <c r="AE3213" s="393"/>
      <c r="AF3213" s="78"/>
      <c r="AG3213" s="414"/>
      <c r="AH3213" s="383"/>
      <c r="AI3213" s="453"/>
      <c r="AJ3213" s="453"/>
      <c r="AK3213" s="414"/>
      <c r="AL3213" s="383"/>
      <c r="AM3213" s="383"/>
      <c r="AN3213" s="523"/>
      <c r="AO3213" s="414"/>
      <c r="AP3213" s="548"/>
      <c r="AQ3213" s="414"/>
      <c r="AR3213" s="78"/>
      <c r="AS3213" s="78"/>
      <c r="AT3213" s="414"/>
      <c r="AU3213" s="548"/>
      <c r="AV3213" s="548"/>
      <c r="AW3213" s="414"/>
      <c r="AX3213" s="383"/>
      <c r="AY3213" s="548"/>
      <c r="AZ3213" s="414"/>
      <c r="BA3213" s="383"/>
      <c r="BB3213" s="548"/>
      <c r="BC3213" s="78"/>
      <c r="BD3213" s="414"/>
      <c r="BE3213" s="414"/>
      <c r="BF3213" s="414"/>
      <c r="BG3213" s="414"/>
      <c r="BH3213" s="414"/>
      <c r="BI3213" s="383"/>
      <c r="BJ3213" s="383"/>
      <c r="BK3213" s="78"/>
      <c r="BL3213" s="414"/>
      <c r="BM3213" s="383"/>
      <c r="BN3213" s="78"/>
      <c r="BO3213" s="414"/>
      <c r="BP3213" s="78"/>
      <c r="BQ3213" s="414"/>
      <c r="BR3213" s="383"/>
      <c r="BS3213" s="78"/>
      <c r="BT3213" s="83"/>
      <c r="BU3213" s="75"/>
      <c r="BV3213" s="74"/>
      <c r="BW3213" s="74"/>
      <c r="BX3213" s="98" t="s">
        <v>5726</v>
      </c>
      <c r="BY3213" s="112">
        <f t="shared" si="310"/>
        <v>3208</v>
      </c>
      <c r="BZ3213" s="65">
        <f t="shared" si="311"/>
        <v>0</v>
      </c>
      <c r="CA3213" s="359">
        <f t="shared" si="306"/>
        <v>19</v>
      </c>
      <c r="CB3213" s="359">
        <f t="shared" si="307"/>
        <v>7</v>
      </c>
      <c r="CC3213" s="359">
        <f t="shared" si="308"/>
        <v>2023</v>
      </c>
      <c r="CD3213" s="359" t="str">
        <f t="shared" si="309"/>
        <v xml:space="preserve">197202373504INCENDIO FORESTAL </v>
      </c>
    </row>
    <row r="3214" spans="1:82" s="121" customFormat="1" ht="14.25" customHeight="1">
      <c r="A3214" s="13"/>
      <c r="B3214" s="13"/>
      <c r="C3214" s="13"/>
      <c r="D3214" s="212">
        <v>45126</v>
      </c>
      <c r="E3214" s="210" t="s">
        <v>2834</v>
      </c>
      <c r="F3214" s="211" t="s">
        <v>2681</v>
      </c>
      <c r="G3214" s="130" t="s">
        <v>8680</v>
      </c>
      <c r="H3214" s="85" t="str">
        <f>VLOOKUP(E3214&amp;F3214,Divipola!$C$1:$F$1149,4,FALSE)</f>
        <v>54001</v>
      </c>
      <c r="I3214" s="77"/>
      <c r="J3214" s="181"/>
      <c r="K3214" s="141"/>
      <c r="L3214" s="141"/>
      <c r="M3214" s="141"/>
      <c r="N3214" s="141"/>
      <c r="O3214" s="141"/>
      <c r="P3214" s="141"/>
      <c r="Q3214" s="141"/>
      <c r="R3214" s="141"/>
      <c r="S3214" s="141"/>
      <c r="T3214" s="141"/>
      <c r="U3214" s="141"/>
      <c r="V3214" s="141"/>
      <c r="W3214" s="141"/>
      <c r="X3214" s="141"/>
      <c r="Y3214" s="141"/>
      <c r="Z3214" s="142">
        <v>40</v>
      </c>
      <c r="AA3214" s="144"/>
      <c r="AB3214" s="383"/>
      <c r="AC3214" s="73"/>
      <c r="AD3214" s="414"/>
      <c r="AE3214" s="393"/>
      <c r="AF3214" s="78"/>
      <c r="AG3214" s="414"/>
      <c r="AH3214" s="383"/>
      <c r="AI3214" s="453"/>
      <c r="AJ3214" s="453"/>
      <c r="AK3214" s="414"/>
      <c r="AL3214" s="383"/>
      <c r="AM3214" s="383"/>
      <c r="AN3214" s="523"/>
      <c r="AO3214" s="414"/>
      <c r="AP3214" s="548"/>
      <c r="AQ3214" s="414"/>
      <c r="AR3214" s="78"/>
      <c r="AS3214" s="78"/>
      <c r="AT3214" s="414"/>
      <c r="AU3214" s="548"/>
      <c r="AV3214" s="548"/>
      <c r="AW3214" s="414"/>
      <c r="AX3214" s="383"/>
      <c r="AY3214" s="548"/>
      <c r="AZ3214" s="414"/>
      <c r="BA3214" s="383"/>
      <c r="BB3214" s="548"/>
      <c r="BC3214" s="78"/>
      <c r="BD3214" s="414"/>
      <c r="BE3214" s="414"/>
      <c r="BF3214" s="414"/>
      <c r="BG3214" s="414"/>
      <c r="BH3214" s="414"/>
      <c r="BI3214" s="383"/>
      <c r="BJ3214" s="383"/>
      <c r="BK3214" s="78"/>
      <c r="BL3214" s="414"/>
      <c r="BM3214" s="383"/>
      <c r="BN3214" s="78"/>
      <c r="BO3214" s="414"/>
      <c r="BP3214" s="78"/>
      <c r="BQ3214" s="414"/>
      <c r="BR3214" s="383"/>
      <c r="BS3214" s="78"/>
      <c r="BT3214" s="83"/>
      <c r="BU3214" s="75"/>
      <c r="BV3214" s="74"/>
      <c r="BW3214" s="74"/>
      <c r="BX3214" s="98" t="s">
        <v>5746</v>
      </c>
      <c r="BY3214" s="112">
        <f t="shared" si="310"/>
        <v>3209</v>
      </c>
      <c r="BZ3214" s="65">
        <f t="shared" si="311"/>
        <v>0</v>
      </c>
      <c r="CA3214" s="359">
        <f t="shared" si="306"/>
        <v>19</v>
      </c>
      <c r="CB3214" s="359">
        <f t="shared" si="307"/>
        <v>7</v>
      </c>
      <c r="CC3214" s="359">
        <f t="shared" si="308"/>
        <v>2023</v>
      </c>
      <c r="CD3214" s="359" t="str">
        <f t="shared" si="309"/>
        <v xml:space="preserve">197202354001INCENDIO FORESTAL </v>
      </c>
    </row>
    <row r="3215" spans="1:82" s="121" customFormat="1" ht="15" customHeight="1">
      <c r="A3215" s="13"/>
      <c r="B3215" s="13"/>
      <c r="C3215" s="13"/>
      <c r="D3215" s="212">
        <v>45126</v>
      </c>
      <c r="E3215" s="210" t="s">
        <v>2853</v>
      </c>
      <c r="F3215" s="211" t="s">
        <v>1324</v>
      </c>
      <c r="G3215" s="111" t="s">
        <v>2803</v>
      </c>
      <c r="H3215" s="85" t="str">
        <f>VLOOKUP(E3215&amp;F3215,Divipola!$C$1:$F$1149,4,FALSE)</f>
        <v>63111</v>
      </c>
      <c r="I3215" s="77"/>
      <c r="J3215" s="181"/>
      <c r="K3215" s="146"/>
      <c r="L3215" s="146"/>
      <c r="M3215" s="146"/>
      <c r="N3215" s="146">
        <v>12</v>
      </c>
      <c r="O3215" s="146">
        <v>3</v>
      </c>
      <c r="P3215" s="146"/>
      <c r="Q3215" s="146">
        <v>3</v>
      </c>
      <c r="R3215" s="146"/>
      <c r="S3215" s="146"/>
      <c r="T3215" s="146"/>
      <c r="U3215" s="146"/>
      <c r="V3215" s="146"/>
      <c r="W3215" s="146"/>
      <c r="X3215" s="146"/>
      <c r="Y3215" s="146"/>
      <c r="Z3215" s="147"/>
      <c r="AA3215" s="148"/>
      <c r="AB3215" s="383"/>
      <c r="AC3215" s="73"/>
      <c r="AD3215" s="414"/>
      <c r="AE3215" s="393"/>
      <c r="AF3215" s="78"/>
      <c r="AG3215" s="414"/>
      <c r="AH3215" s="383"/>
      <c r="AI3215" s="453"/>
      <c r="AJ3215" s="453"/>
      <c r="AK3215" s="414"/>
      <c r="AL3215" s="383"/>
      <c r="AM3215" s="383"/>
      <c r="AN3215" s="523"/>
      <c r="AO3215" s="414"/>
      <c r="AP3215" s="548"/>
      <c r="AQ3215" s="414"/>
      <c r="AR3215" s="78"/>
      <c r="AS3215" s="78"/>
      <c r="AT3215" s="414"/>
      <c r="AU3215" s="548"/>
      <c r="AV3215" s="548"/>
      <c r="AW3215" s="414"/>
      <c r="AX3215" s="383"/>
      <c r="AY3215" s="548"/>
      <c r="AZ3215" s="414"/>
      <c r="BA3215" s="383"/>
      <c r="BB3215" s="548"/>
      <c r="BC3215" s="78"/>
      <c r="BD3215" s="414"/>
      <c r="BE3215" s="414"/>
      <c r="BF3215" s="414"/>
      <c r="BG3215" s="414"/>
      <c r="BH3215" s="414"/>
      <c r="BI3215" s="383"/>
      <c r="BJ3215" s="383"/>
      <c r="BK3215" s="78"/>
      <c r="BL3215" s="414"/>
      <c r="BM3215" s="383"/>
      <c r="BN3215" s="78"/>
      <c r="BO3215" s="414"/>
      <c r="BP3215" s="78"/>
      <c r="BQ3215" s="414"/>
      <c r="BR3215" s="383"/>
      <c r="BS3215" s="78"/>
      <c r="BT3215" s="83"/>
      <c r="BU3215" s="75"/>
      <c r="BV3215" s="74"/>
      <c r="BW3215" s="74"/>
      <c r="BX3215" s="98" t="s">
        <v>5727</v>
      </c>
      <c r="BY3215" s="112">
        <f t="shared" si="310"/>
        <v>3210</v>
      </c>
      <c r="BZ3215" s="65">
        <f t="shared" si="311"/>
        <v>0</v>
      </c>
      <c r="CA3215" s="359">
        <f t="shared" si="306"/>
        <v>19</v>
      </c>
      <c r="CB3215" s="359">
        <f t="shared" si="307"/>
        <v>7</v>
      </c>
      <c r="CC3215" s="359">
        <f t="shared" si="308"/>
        <v>2023</v>
      </c>
      <c r="CD3215" s="359" t="str">
        <f t="shared" si="309"/>
        <v>197202363111VENDAVAL</v>
      </c>
    </row>
    <row r="3216" spans="1:82" s="121" customFormat="1" ht="14.25" customHeight="1">
      <c r="A3216" s="13"/>
      <c r="B3216" s="13"/>
      <c r="C3216" s="13"/>
      <c r="D3216" s="212">
        <v>45126</v>
      </c>
      <c r="E3216" s="210" t="s">
        <v>2853</v>
      </c>
      <c r="F3216" s="211" t="s">
        <v>2676</v>
      </c>
      <c r="G3216" s="111" t="s">
        <v>2803</v>
      </c>
      <c r="H3216" s="85" t="str">
        <f>VLOOKUP(E3216&amp;F3216,Divipola!$C$1:$F$1149,4,FALSE)</f>
        <v>63212</v>
      </c>
      <c r="I3216" s="77"/>
      <c r="J3216" s="181"/>
      <c r="K3216" s="146"/>
      <c r="L3216" s="146"/>
      <c r="M3216" s="146"/>
      <c r="N3216" s="146">
        <v>12</v>
      </c>
      <c r="O3216" s="146">
        <v>3</v>
      </c>
      <c r="P3216" s="146"/>
      <c r="Q3216" s="146">
        <v>3</v>
      </c>
      <c r="R3216" s="146"/>
      <c r="S3216" s="146"/>
      <c r="T3216" s="146"/>
      <c r="U3216" s="146"/>
      <c r="V3216" s="146"/>
      <c r="W3216" s="146"/>
      <c r="X3216" s="146">
        <v>1</v>
      </c>
      <c r="Y3216" s="146"/>
      <c r="Z3216" s="147"/>
      <c r="AA3216" s="148"/>
      <c r="AB3216" s="383"/>
      <c r="AC3216" s="73"/>
      <c r="AD3216" s="414"/>
      <c r="AE3216" s="393"/>
      <c r="AF3216" s="78"/>
      <c r="AG3216" s="414"/>
      <c r="AH3216" s="383"/>
      <c r="AI3216" s="453"/>
      <c r="AJ3216" s="453"/>
      <c r="AK3216" s="414"/>
      <c r="AL3216" s="383"/>
      <c r="AM3216" s="383"/>
      <c r="AN3216" s="523"/>
      <c r="AO3216" s="414"/>
      <c r="AP3216" s="548"/>
      <c r="AQ3216" s="414"/>
      <c r="AR3216" s="78"/>
      <c r="AS3216" s="78"/>
      <c r="AT3216" s="414"/>
      <c r="AU3216" s="548"/>
      <c r="AV3216" s="548"/>
      <c r="AW3216" s="414"/>
      <c r="AX3216" s="383"/>
      <c r="AY3216" s="548"/>
      <c r="AZ3216" s="414"/>
      <c r="BA3216" s="383"/>
      <c r="BB3216" s="548"/>
      <c r="BC3216" s="78"/>
      <c r="BD3216" s="414"/>
      <c r="BE3216" s="414"/>
      <c r="BF3216" s="414"/>
      <c r="BG3216" s="414"/>
      <c r="BH3216" s="414"/>
      <c r="BI3216" s="383"/>
      <c r="BJ3216" s="383"/>
      <c r="BK3216" s="78"/>
      <c r="BL3216" s="414"/>
      <c r="BM3216" s="383"/>
      <c r="BN3216" s="78"/>
      <c r="BO3216" s="414"/>
      <c r="BP3216" s="78"/>
      <c r="BQ3216" s="414"/>
      <c r="BR3216" s="383"/>
      <c r="BS3216" s="78"/>
      <c r="BT3216" s="83"/>
      <c r="BU3216" s="75"/>
      <c r="BV3216" s="74"/>
      <c r="BW3216" s="74"/>
      <c r="BX3216" s="98" t="s">
        <v>5728</v>
      </c>
      <c r="BY3216" s="112">
        <f t="shared" si="310"/>
        <v>3211</v>
      </c>
      <c r="BZ3216" s="65">
        <f t="shared" si="311"/>
        <v>0</v>
      </c>
      <c r="CA3216" s="359">
        <f t="shared" si="306"/>
        <v>19</v>
      </c>
      <c r="CB3216" s="359">
        <f t="shared" si="307"/>
        <v>7</v>
      </c>
      <c r="CC3216" s="359">
        <f t="shared" si="308"/>
        <v>2023</v>
      </c>
      <c r="CD3216" s="359" t="str">
        <f t="shared" si="309"/>
        <v>197202363212VENDAVAL</v>
      </c>
    </row>
    <row r="3217" spans="1:82" s="121" customFormat="1" ht="15" customHeight="1">
      <c r="A3217" s="13"/>
      <c r="B3217" s="13"/>
      <c r="C3217" s="13"/>
      <c r="D3217" s="212">
        <v>45126</v>
      </c>
      <c r="E3217" s="210" t="s">
        <v>2853</v>
      </c>
      <c r="F3217" s="211" t="s">
        <v>2722</v>
      </c>
      <c r="G3217" s="111" t="s">
        <v>2803</v>
      </c>
      <c r="H3217" s="85" t="str">
        <f>VLOOKUP(E3217&amp;F3217,Divipola!$C$1:$F$1149,4,FALSE)</f>
        <v>63001</v>
      </c>
      <c r="I3217" s="77"/>
      <c r="J3217" s="181"/>
      <c r="K3217" s="146"/>
      <c r="L3217" s="146"/>
      <c r="M3217" s="146"/>
      <c r="N3217" s="146">
        <v>12</v>
      </c>
      <c r="O3217" s="146">
        <v>3</v>
      </c>
      <c r="P3217" s="146"/>
      <c r="Q3217" s="146">
        <v>3</v>
      </c>
      <c r="R3217" s="146"/>
      <c r="S3217" s="146"/>
      <c r="T3217" s="146"/>
      <c r="U3217" s="146"/>
      <c r="V3217" s="146"/>
      <c r="W3217" s="146"/>
      <c r="X3217" s="146"/>
      <c r="Y3217" s="146"/>
      <c r="Z3217" s="146"/>
      <c r="AA3217" s="148"/>
      <c r="AB3217" s="383"/>
      <c r="AC3217" s="73"/>
      <c r="AD3217" s="414"/>
      <c r="AE3217" s="393"/>
      <c r="AF3217" s="78"/>
      <c r="AG3217" s="414"/>
      <c r="AH3217" s="383"/>
      <c r="AI3217" s="453"/>
      <c r="AJ3217" s="453"/>
      <c r="AK3217" s="414"/>
      <c r="AL3217" s="383"/>
      <c r="AM3217" s="383"/>
      <c r="AN3217" s="523"/>
      <c r="AO3217" s="414"/>
      <c r="AP3217" s="548"/>
      <c r="AQ3217" s="414"/>
      <c r="AR3217" s="78"/>
      <c r="AS3217" s="78"/>
      <c r="AT3217" s="414"/>
      <c r="AU3217" s="548"/>
      <c r="AV3217" s="548"/>
      <c r="AW3217" s="414"/>
      <c r="AX3217" s="383"/>
      <c r="AY3217" s="548"/>
      <c r="AZ3217" s="414"/>
      <c r="BA3217" s="383"/>
      <c r="BB3217" s="548"/>
      <c r="BC3217" s="78"/>
      <c r="BD3217" s="414"/>
      <c r="BE3217" s="414"/>
      <c r="BF3217" s="414"/>
      <c r="BG3217" s="414"/>
      <c r="BH3217" s="414"/>
      <c r="BI3217" s="383"/>
      <c r="BJ3217" s="383"/>
      <c r="BK3217" s="78"/>
      <c r="BL3217" s="414"/>
      <c r="BM3217" s="383"/>
      <c r="BN3217" s="78"/>
      <c r="BO3217" s="414"/>
      <c r="BP3217" s="78"/>
      <c r="BQ3217" s="414"/>
      <c r="BR3217" s="383"/>
      <c r="BS3217" s="78"/>
      <c r="BT3217" s="83"/>
      <c r="BU3217" s="75"/>
      <c r="BV3217" s="74"/>
      <c r="BW3217" s="74"/>
      <c r="BX3217" s="98" t="s">
        <v>5729</v>
      </c>
      <c r="BY3217" s="112">
        <f t="shared" si="310"/>
        <v>3212</v>
      </c>
      <c r="BZ3217" s="65">
        <f t="shared" si="311"/>
        <v>0</v>
      </c>
      <c r="CA3217" s="359">
        <f t="shared" si="306"/>
        <v>19</v>
      </c>
      <c r="CB3217" s="359">
        <f t="shared" si="307"/>
        <v>7</v>
      </c>
      <c r="CC3217" s="359">
        <f t="shared" si="308"/>
        <v>2023</v>
      </c>
      <c r="CD3217" s="359" t="str">
        <f t="shared" si="309"/>
        <v>197202363001VENDAVAL</v>
      </c>
    </row>
    <row r="3218" spans="1:82" s="121" customFormat="1" ht="120" customHeight="1">
      <c r="A3218" s="13"/>
      <c r="B3218" s="13"/>
      <c r="C3218" s="13"/>
      <c r="D3218" s="212">
        <v>45126</v>
      </c>
      <c r="E3218" s="210" t="s">
        <v>2718</v>
      </c>
      <c r="F3218" s="211" t="s">
        <v>2651</v>
      </c>
      <c r="G3218" s="130" t="s">
        <v>8680</v>
      </c>
      <c r="H3218" s="85" t="str">
        <f>VLOOKUP(E3218&amp;F3218,Divipola!$C$1:$F$1149,4,FALSE)</f>
        <v>25513</v>
      </c>
      <c r="I3218" s="77"/>
      <c r="J3218" s="181"/>
      <c r="K3218" s="190"/>
      <c r="L3218" s="190"/>
      <c r="M3218" s="190"/>
      <c r="N3218" s="190"/>
      <c r="O3218" s="190"/>
      <c r="P3218" s="190"/>
      <c r="Q3218" s="190"/>
      <c r="R3218" s="190"/>
      <c r="S3218" s="190"/>
      <c r="T3218" s="190"/>
      <c r="U3218" s="190"/>
      <c r="V3218" s="190"/>
      <c r="W3218" s="190"/>
      <c r="X3218" s="190"/>
      <c r="Y3218" s="190"/>
      <c r="Z3218" s="191">
        <v>1</v>
      </c>
      <c r="AA3218" s="148"/>
      <c r="AB3218" s="383"/>
      <c r="AC3218" s="73"/>
      <c r="AD3218" s="414"/>
      <c r="AE3218" s="393"/>
      <c r="AF3218" s="78"/>
      <c r="AG3218" s="414"/>
      <c r="AH3218" s="383"/>
      <c r="AI3218" s="453"/>
      <c r="AJ3218" s="453"/>
      <c r="AK3218" s="414"/>
      <c r="AL3218" s="383"/>
      <c r="AM3218" s="383"/>
      <c r="AN3218" s="523"/>
      <c r="AO3218" s="414"/>
      <c r="AP3218" s="548"/>
      <c r="AQ3218" s="414"/>
      <c r="AR3218" s="78"/>
      <c r="AS3218" s="78"/>
      <c r="AT3218" s="414"/>
      <c r="AU3218" s="548"/>
      <c r="AV3218" s="548"/>
      <c r="AW3218" s="414"/>
      <c r="AX3218" s="383"/>
      <c r="AY3218" s="548"/>
      <c r="AZ3218" s="414"/>
      <c r="BA3218" s="383"/>
      <c r="BB3218" s="548"/>
      <c r="BC3218" s="78"/>
      <c r="BD3218" s="414"/>
      <c r="BE3218" s="414"/>
      <c r="BF3218" s="414"/>
      <c r="BG3218" s="414"/>
      <c r="BH3218" s="414"/>
      <c r="BI3218" s="383"/>
      <c r="BJ3218" s="383"/>
      <c r="BK3218" s="78"/>
      <c r="BL3218" s="414"/>
      <c r="BM3218" s="383"/>
      <c r="BN3218" s="78"/>
      <c r="BO3218" s="414"/>
      <c r="BP3218" s="78"/>
      <c r="BQ3218" s="414"/>
      <c r="BR3218" s="383"/>
      <c r="BS3218" s="78"/>
      <c r="BT3218" s="83"/>
      <c r="BU3218" s="75"/>
      <c r="BV3218" s="74"/>
      <c r="BW3218" s="74"/>
      <c r="BX3218" s="119" t="s">
        <v>5730</v>
      </c>
      <c r="BY3218" s="112">
        <f t="shared" si="310"/>
        <v>3213</v>
      </c>
      <c r="BZ3218" s="65">
        <f t="shared" si="311"/>
        <v>0</v>
      </c>
      <c r="CA3218" s="359">
        <f t="shared" si="306"/>
        <v>19</v>
      </c>
      <c r="CB3218" s="359">
        <f t="shared" si="307"/>
        <v>7</v>
      </c>
      <c r="CC3218" s="359">
        <f t="shared" si="308"/>
        <v>2023</v>
      </c>
      <c r="CD3218" s="359" t="str">
        <f t="shared" si="309"/>
        <v xml:space="preserve">197202325513INCENDIO FORESTAL </v>
      </c>
    </row>
    <row r="3219" spans="1:82" s="121" customFormat="1" ht="14.25" customHeight="1">
      <c r="A3219" s="13"/>
      <c r="B3219" s="13"/>
      <c r="C3219" s="13"/>
      <c r="D3219" s="212">
        <v>45126</v>
      </c>
      <c r="E3219" s="210" t="s">
        <v>2622</v>
      </c>
      <c r="F3219" s="211" t="s">
        <v>2091</v>
      </c>
      <c r="G3219" s="111" t="s">
        <v>2800</v>
      </c>
      <c r="H3219" s="85" t="str">
        <f>VLOOKUP(E3219&amp;F3219,Divipola!$C$1:$F$1149,4,FALSE)</f>
        <v>41530</v>
      </c>
      <c r="I3219" s="77"/>
      <c r="J3219" s="181"/>
      <c r="K3219" s="146"/>
      <c r="L3219" s="146"/>
      <c r="M3219" s="146"/>
      <c r="N3219" s="146">
        <v>6</v>
      </c>
      <c r="O3219" s="146">
        <v>1</v>
      </c>
      <c r="P3219" s="146"/>
      <c r="Q3219" s="146">
        <v>1</v>
      </c>
      <c r="R3219" s="146"/>
      <c r="S3219" s="146"/>
      <c r="T3219" s="146"/>
      <c r="U3219" s="146"/>
      <c r="V3219" s="146"/>
      <c r="W3219" s="146"/>
      <c r="X3219" s="146"/>
      <c r="Y3219" s="146"/>
      <c r="Z3219" s="147"/>
      <c r="AA3219" s="148"/>
      <c r="AB3219" s="383"/>
      <c r="AC3219" s="73"/>
      <c r="AD3219" s="414"/>
      <c r="AE3219" s="393"/>
      <c r="AF3219" s="78"/>
      <c r="AG3219" s="414"/>
      <c r="AH3219" s="383"/>
      <c r="AI3219" s="453"/>
      <c r="AJ3219" s="453"/>
      <c r="AK3219" s="414"/>
      <c r="AL3219" s="383"/>
      <c r="AM3219" s="383"/>
      <c r="AN3219" s="523"/>
      <c r="AO3219" s="414"/>
      <c r="AP3219" s="548"/>
      <c r="AQ3219" s="414"/>
      <c r="AR3219" s="78"/>
      <c r="AS3219" s="78"/>
      <c r="AT3219" s="414"/>
      <c r="AU3219" s="548"/>
      <c r="AV3219" s="548"/>
      <c r="AW3219" s="414"/>
      <c r="AX3219" s="383"/>
      <c r="AY3219" s="548"/>
      <c r="AZ3219" s="414"/>
      <c r="BA3219" s="383"/>
      <c r="BB3219" s="548"/>
      <c r="BC3219" s="78"/>
      <c r="BD3219" s="414"/>
      <c r="BE3219" s="414"/>
      <c r="BF3219" s="414"/>
      <c r="BG3219" s="414"/>
      <c r="BH3219" s="414"/>
      <c r="BI3219" s="383"/>
      <c r="BJ3219" s="383"/>
      <c r="BK3219" s="78"/>
      <c r="BL3219" s="414"/>
      <c r="BM3219" s="383"/>
      <c r="BN3219" s="78"/>
      <c r="BO3219" s="414"/>
      <c r="BP3219" s="78"/>
      <c r="BQ3219" s="414"/>
      <c r="BR3219" s="383"/>
      <c r="BS3219" s="78"/>
      <c r="BT3219" s="83"/>
      <c r="BU3219" s="75"/>
      <c r="BV3219" s="74"/>
      <c r="BW3219" s="74"/>
      <c r="BX3219" s="98" t="s">
        <v>5734</v>
      </c>
      <c r="BY3219" s="112">
        <f t="shared" si="310"/>
        <v>3214</v>
      </c>
      <c r="BZ3219" s="65">
        <f t="shared" si="311"/>
        <v>0</v>
      </c>
      <c r="CA3219" s="359">
        <f t="shared" si="306"/>
        <v>19</v>
      </c>
      <c r="CB3219" s="359">
        <f t="shared" si="307"/>
        <v>7</v>
      </c>
      <c r="CC3219" s="359">
        <f t="shared" si="308"/>
        <v>2023</v>
      </c>
      <c r="CD3219" s="359" t="str">
        <f t="shared" si="309"/>
        <v>197202341530INCENDIO ESTRUCTURAL</v>
      </c>
    </row>
    <row r="3220" spans="1:82" s="121" customFormat="1" ht="15" customHeight="1">
      <c r="A3220" s="13"/>
      <c r="B3220" s="13"/>
      <c r="C3220" s="13"/>
      <c r="D3220" s="212">
        <v>45126</v>
      </c>
      <c r="E3220" s="210" t="s">
        <v>2836</v>
      </c>
      <c r="F3220" s="211" t="s">
        <v>491</v>
      </c>
      <c r="G3220" s="111" t="s">
        <v>2803</v>
      </c>
      <c r="H3220" s="85" t="str">
        <f>VLOOKUP(E3220&amp;F3220,Divipola!$C$1:$F$1149,4,FALSE)</f>
        <v>19807</v>
      </c>
      <c r="I3220" s="77"/>
      <c r="J3220" s="181"/>
      <c r="K3220" s="141"/>
      <c r="L3220" s="141"/>
      <c r="M3220" s="141"/>
      <c r="N3220" s="141">
        <v>145</v>
      </c>
      <c r="O3220" s="141">
        <v>29</v>
      </c>
      <c r="P3220" s="141"/>
      <c r="Q3220" s="141">
        <v>29</v>
      </c>
      <c r="R3220" s="141"/>
      <c r="S3220" s="141"/>
      <c r="T3220" s="141"/>
      <c r="U3220" s="141"/>
      <c r="V3220" s="141"/>
      <c r="W3220" s="141"/>
      <c r="X3220" s="141">
        <v>2</v>
      </c>
      <c r="Y3220" s="141"/>
      <c r="Z3220" s="142"/>
      <c r="AA3220" s="143" t="s">
        <v>5753</v>
      </c>
      <c r="AB3220" s="383"/>
      <c r="AC3220" s="73"/>
      <c r="AD3220" s="414"/>
      <c r="AE3220" s="393"/>
      <c r="AF3220" s="78"/>
      <c r="AG3220" s="414"/>
      <c r="AH3220" s="383"/>
      <c r="AI3220" s="453"/>
      <c r="AJ3220" s="453"/>
      <c r="AK3220" s="414"/>
      <c r="AL3220" s="383"/>
      <c r="AM3220" s="383"/>
      <c r="AN3220" s="523"/>
      <c r="AO3220" s="414"/>
      <c r="AP3220" s="548"/>
      <c r="AQ3220" s="414"/>
      <c r="AR3220" s="78"/>
      <c r="AS3220" s="78"/>
      <c r="AT3220" s="414"/>
      <c r="AU3220" s="548"/>
      <c r="AV3220" s="548"/>
      <c r="AW3220" s="414"/>
      <c r="AX3220" s="383"/>
      <c r="AY3220" s="548"/>
      <c r="AZ3220" s="414"/>
      <c r="BA3220" s="383"/>
      <c r="BB3220" s="548"/>
      <c r="BC3220" s="78"/>
      <c r="BD3220" s="414"/>
      <c r="BE3220" s="414"/>
      <c r="BF3220" s="414"/>
      <c r="BG3220" s="414"/>
      <c r="BH3220" s="414"/>
      <c r="BI3220" s="383"/>
      <c r="BJ3220" s="383"/>
      <c r="BK3220" s="78"/>
      <c r="BL3220" s="414"/>
      <c r="BM3220" s="383"/>
      <c r="BN3220" s="78"/>
      <c r="BO3220" s="414"/>
      <c r="BP3220" s="78"/>
      <c r="BQ3220" s="414"/>
      <c r="BR3220" s="383"/>
      <c r="BS3220" s="78"/>
      <c r="BT3220" s="83"/>
      <c r="BU3220" s="75"/>
      <c r="BV3220" s="74"/>
      <c r="BW3220" s="74"/>
      <c r="BX3220" s="98" t="s">
        <v>5752</v>
      </c>
      <c r="BY3220" s="112">
        <f t="shared" si="310"/>
        <v>3215</v>
      </c>
      <c r="BZ3220" s="65">
        <f t="shared" si="311"/>
        <v>0</v>
      </c>
      <c r="CA3220" s="359">
        <f t="shared" si="306"/>
        <v>19</v>
      </c>
      <c r="CB3220" s="359">
        <f t="shared" si="307"/>
        <v>7</v>
      </c>
      <c r="CC3220" s="359">
        <f t="shared" si="308"/>
        <v>2023</v>
      </c>
      <c r="CD3220" s="359" t="str">
        <f t="shared" si="309"/>
        <v>197202319807VENDAVAL</v>
      </c>
    </row>
    <row r="3221" spans="1:82" s="121" customFormat="1" ht="14.25" customHeight="1">
      <c r="A3221" s="13"/>
      <c r="B3221" s="13"/>
      <c r="C3221" s="13"/>
      <c r="D3221" s="212">
        <v>45126</v>
      </c>
      <c r="E3221" s="210" t="s">
        <v>2836</v>
      </c>
      <c r="F3221" s="211" t="s">
        <v>501</v>
      </c>
      <c r="G3221" s="111" t="s">
        <v>2803</v>
      </c>
      <c r="H3221" s="85" t="str">
        <f>VLOOKUP(E3221&amp;F3221,Divipola!$C$1:$F$1149,4,FALSE)</f>
        <v>19256</v>
      </c>
      <c r="I3221" s="77"/>
      <c r="J3221" s="181"/>
      <c r="K3221" s="108"/>
      <c r="L3221" s="108"/>
      <c r="M3221" s="108"/>
      <c r="N3221" s="108">
        <v>72</v>
      </c>
      <c r="O3221" s="108">
        <v>18</v>
      </c>
      <c r="P3221" s="108"/>
      <c r="Q3221" s="108">
        <v>18</v>
      </c>
      <c r="R3221" s="108"/>
      <c r="S3221" s="108"/>
      <c r="T3221" s="108"/>
      <c r="U3221" s="108"/>
      <c r="V3221" s="108"/>
      <c r="W3221" s="108"/>
      <c r="X3221" s="108"/>
      <c r="Y3221" s="108"/>
      <c r="Z3221" s="109"/>
      <c r="AA3221" s="113"/>
      <c r="AB3221" s="383"/>
      <c r="AC3221" s="73"/>
      <c r="AD3221" s="414"/>
      <c r="AE3221" s="393"/>
      <c r="AF3221" s="78"/>
      <c r="AG3221" s="414"/>
      <c r="AH3221" s="383"/>
      <c r="AI3221" s="453"/>
      <c r="AJ3221" s="453"/>
      <c r="AK3221" s="414"/>
      <c r="AL3221" s="383"/>
      <c r="AM3221" s="383"/>
      <c r="AN3221" s="523"/>
      <c r="AO3221" s="414"/>
      <c r="AP3221" s="548"/>
      <c r="AQ3221" s="414"/>
      <c r="AR3221" s="78"/>
      <c r="AS3221" s="78"/>
      <c r="AT3221" s="414"/>
      <c r="AU3221" s="548"/>
      <c r="AV3221" s="548"/>
      <c r="AW3221" s="414"/>
      <c r="AX3221" s="383"/>
      <c r="AY3221" s="548"/>
      <c r="AZ3221" s="414"/>
      <c r="BA3221" s="383"/>
      <c r="BB3221" s="548"/>
      <c r="BC3221" s="78"/>
      <c r="BD3221" s="414"/>
      <c r="BE3221" s="414"/>
      <c r="BF3221" s="414"/>
      <c r="BG3221" s="414"/>
      <c r="BH3221" s="414"/>
      <c r="BI3221" s="383"/>
      <c r="BJ3221" s="383"/>
      <c r="BK3221" s="78"/>
      <c r="BL3221" s="414"/>
      <c r="BM3221" s="383"/>
      <c r="BN3221" s="78"/>
      <c r="BO3221" s="414"/>
      <c r="BP3221" s="78"/>
      <c r="BQ3221" s="414"/>
      <c r="BR3221" s="383"/>
      <c r="BS3221" s="78"/>
      <c r="BT3221" s="83"/>
      <c r="BU3221" s="75"/>
      <c r="BV3221" s="74"/>
      <c r="BW3221" s="74"/>
      <c r="BX3221" s="98" t="s">
        <v>5741</v>
      </c>
      <c r="BY3221" s="112">
        <f t="shared" si="310"/>
        <v>3216</v>
      </c>
      <c r="BZ3221" s="65">
        <f t="shared" si="311"/>
        <v>0</v>
      </c>
      <c r="CA3221" s="359">
        <f t="shared" si="306"/>
        <v>19</v>
      </c>
      <c r="CB3221" s="359">
        <f t="shared" si="307"/>
        <v>7</v>
      </c>
      <c r="CC3221" s="359">
        <f t="shared" si="308"/>
        <v>2023</v>
      </c>
      <c r="CD3221" s="359" t="str">
        <f t="shared" si="309"/>
        <v>197202319256VENDAVAL</v>
      </c>
    </row>
    <row r="3222" spans="1:82" s="121" customFormat="1" ht="15" customHeight="1">
      <c r="A3222" s="13"/>
      <c r="B3222" s="13"/>
      <c r="C3222" s="13"/>
      <c r="D3222" s="212">
        <v>45126</v>
      </c>
      <c r="E3222" s="210" t="s">
        <v>2661</v>
      </c>
      <c r="F3222" s="211" t="s">
        <v>726</v>
      </c>
      <c r="G3222" s="111" t="s">
        <v>2807</v>
      </c>
      <c r="H3222" s="85" t="str">
        <f>VLOOKUP(E3222&amp;F3222,Divipola!$C$1:$F$1149,4,FALSE)</f>
        <v>15842</v>
      </c>
      <c r="I3222" s="77"/>
      <c r="J3222" s="181"/>
      <c r="K3222" s="148"/>
      <c r="L3222" s="148"/>
      <c r="M3222" s="148"/>
      <c r="N3222" s="148"/>
      <c r="O3222" s="148"/>
      <c r="P3222" s="148"/>
      <c r="Q3222" s="148"/>
      <c r="R3222" s="148"/>
      <c r="S3222" s="148">
        <v>3</v>
      </c>
      <c r="T3222" s="148"/>
      <c r="U3222" s="148"/>
      <c r="V3222" s="148"/>
      <c r="W3222" s="148"/>
      <c r="X3222" s="148"/>
      <c r="Y3222" s="148"/>
      <c r="Z3222" s="148"/>
      <c r="AA3222" s="148"/>
      <c r="AB3222" s="383"/>
      <c r="AC3222" s="73"/>
      <c r="AD3222" s="414"/>
      <c r="AE3222" s="393"/>
      <c r="AF3222" s="78"/>
      <c r="AG3222" s="414"/>
      <c r="AH3222" s="383"/>
      <c r="AI3222" s="453"/>
      <c r="AJ3222" s="453"/>
      <c r="AK3222" s="414"/>
      <c r="AL3222" s="383"/>
      <c r="AM3222" s="383"/>
      <c r="AN3222" s="523"/>
      <c r="AO3222" s="414"/>
      <c r="AP3222" s="548"/>
      <c r="AQ3222" s="414"/>
      <c r="AR3222" s="78"/>
      <c r="AS3222" s="78"/>
      <c r="AT3222" s="414"/>
      <c r="AU3222" s="548"/>
      <c r="AV3222" s="548"/>
      <c r="AW3222" s="414"/>
      <c r="AX3222" s="383"/>
      <c r="AY3222" s="548"/>
      <c r="AZ3222" s="414"/>
      <c r="BA3222" s="383"/>
      <c r="BB3222" s="548"/>
      <c r="BC3222" s="78"/>
      <c r="BD3222" s="414"/>
      <c r="BE3222" s="414"/>
      <c r="BF3222" s="414"/>
      <c r="BG3222" s="414"/>
      <c r="BH3222" s="414"/>
      <c r="BI3222" s="383"/>
      <c r="BJ3222" s="383"/>
      <c r="BK3222" s="78"/>
      <c r="BL3222" s="414"/>
      <c r="BM3222" s="383"/>
      <c r="BN3222" s="78"/>
      <c r="BO3222" s="414"/>
      <c r="BP3222" s="78"/>
      <c r="BQ3222" s="414"/>
      <c r="BR3222" s="383"/>
      <c r="BS3222" s="78"/>
      <c r="BT3222" s="83"/>
      <c r="BU3222" s="75"/>
      <c r="BV3222" s="74"/>
      <c r="BW3222" s="74"/>
      <c r="BX3222" s="103" t="s">
        <v>5751</v>
      </c>
      <c r="BY3222" s="112">
        <f t="shared" si="310"/>
        <v>3217</v>
      </c>
      <c r="BZ3222" s="65">
        <f t="shared" si="311"/>
        <v>0</v>
      </c>
      <c r="CA3222" s="359">
        <f t="shared" si="306"/>
        <v>19</v>
      </c>
      <c r="CB3222" s="359">
        <f t="shared" si="307"/>
        <v>7</v>
      </c>
      <c r="CC3222" s="359">
        <f t="shared" si="308"/>
        <v>2023</v>
      </c>
      <c r="CD3222" s="359" t="str">
        <f t="shared" si="309"/>
        <v>197202315842CRECIENTE SUBITA</v>
      </c>
    </row>
    <row r="3223" spans="1:82" s="121" customFormat="1" ht="60" customHeight="1">
      <c r="A3223" s="13"/>
      <c r="B3223" s="13"/>
      <c r="C3223" s="13"/>
      <c r="D3223" s="212">
        <v>45126</v>
      </c>
      <c r="E3223" s="210" t="s">
        <v>2854</v>
      </c>
      <c r="F3223" s="211" t="s">
        <v>1326</v>
      </c>
      <c r="G3223" s="111" t="s">
        <v>2800</v>
      </c>
      <c r="H3223" s="85" t="str">
        <f>VLOOKUP(E3223&amp;F3223,Divipola!$C$1:$F$1149,4,FALSE)</f>
        <v>27001</v>
      </c>
      <c r="I3223" s="77"/>
      <c r="J3223" s="181"/>
      <c r="K3223" s="148"/>
      <c r="L3223" s="148"/>
      <c r="M3223" s="148"/>
      <c r="N3223" s="148">
        <v>44</v>
      </c>
      <c r="O3223" s="148">
        <v>11</v>
      </c>
      <c r="P3223" s="148">
        <v>3</v>
      </c>
      <c r="Q3223" s="148">
        <v>9</v>
      </c>
      <c r="R3223" s="148"/>
      <c r="S3223" s="148"/>
      <c r="T3223" s="148"/>
      <c r="U3223" s="148"/>
      <c r="V3223" s="148"/>
      <c r="W3223" s="148"/>
      <c r="X3223" s="148"/>
      <c r="Y3223" s="148"/>
      <c r="Z3223" s="148"/>
      <c r="AA3223" s="148"/>
      <c r="AB3223" s="383"/>
      <c r="AC3223" s="73"/>
      <c r="AD3223" s="414"/>
      <c r="AE3223" s="393"/>
      <c r="AF3223" s="78"/>
      <c r="AG3223" s="414"/>
      <c r="AH3223" s="383"/>
      <c r="AI3223" s="453"/>
      <c r="AJ3223" s="453"/>
      <c r="AK3223" s="414"/>
      <c r="AL3223" s="383"/>
      <c r="AM3223" s="383"/>
      <c r="AN3223" s="523"/>
      <c r="AO3223" s="414"/>
      <c r="AP3223" s="578">
        <v>20</v>
      </c>
      <c r="AQ3223" s="537">
        <v>15000000</v>
      </c>
      <c r="AR3223" s="78"/>
      <c r="AS3223" s="78"/>
      <c r="AT3223" s="414"/>
      <c r="AU3223" s="548"/>
      <c r="AV3223" s="548"/>
      <c r="AW3223" s="414"/>
      <c r="AX3223" s="383"/>
      <c r="AY3223" s="548"/>
      <c r="AZ3223" s="414"/>
      <c r="BA3223" s="383"/>
      <c r="BB3223" s="548"/>
      <c r="BC3223" s="78"/>
      <c r="BD3223" s="414"/>
      <c r="BE3223" s="414"/>
      <c r="BF3223" s="414"/>
      <c r="BG3223" s="414"/>
      <c r="BH3223" s="414"/>
      <c r="BI3223" s="383"/>
      <c r="BJ3223" s="383"/>
      <c r="BK3223" s="78"/>
      <c r="BL3223" s="414"/>
      <c r="BM3223" s="383"/>
      <c r="BN3223" s="78"/>
      <c r="BO3223" s="414"/>
      <c r="BP3223" s="78"/>
      <c r="BQ3223" s="414"/>
      <c r="BR3223" s="383"/>
      <c r="BS3223" s="78"/>
      <c r="BT3223" s="83"/>
      <c r="BU3223" s="75"/>
      <c r="BV3223" s="74"/>
      <c r="BW3223" s="74"/>
      <c r="BX3223" s="120" t="s">
        <v>5762</v>
      </c>
      <c r="BY3223" s="112">
        <f t="shared" si="310"/>
        <v>3218</v>
      </c>
      <c r="BZ3223" s="65">
        <f t="shared" si="311"/>
        <v>15000000</v>
      </c>
      <c r="CA3223" s="359">
        <f t="shared" si="306"/>
        <v>19</v>
      </c>
      <c r="CB3223" s="359">
        <f t="shared" si="307"/>
        <v>7</v>
      </c>
      <c r="CC3223" s="359">
        <f t="shared" si="308"/>
        <v>2023</v>
      </c>
      <c r="CD3223" s="359" t="str">
        <f t="shared" si="309"/>
        <v>197202327001INCENDIO ESTRUCTURAL</v>
      </c>
    </row>
    <row r="3224" spans="1:82" s="121" customFormat="1" ht="14.25" customHeight="1">
      <c r="A3224" s="13"/>
      <c r="B3224" s="13"/>
      <c r="C3224" s="13"/>
      <c r="D3224" s="212">
        <v>45126</v>
      </c>
      <c r="E3224" s="210" t="s">
        <v>2836</v>
      </c>
      <c r="F3224" s="211" t="s">
        <v>1345</v>
      </c>
      <c r="G3224" s="111" t="s">
        <v>2803</v>
      </c>
      <c r="H3224" s="85" t="str">
        <f>VLOOKUP(E3224&amp;F3224,Divipola!$C$1:$F$1149,4,FALSE)</f>
        <v>19050</v>
      </c>
      <c r="I3224" s="77"/>
      <c r="J3224" s="181"/>
      <c r="K3224" s="146"/>
      <c r="L3224" s="146"/>
      <c r="M3224" s="146"/>
      <c r="N3224" s="146">
        <v>4</v>
      </c>
      <c r="O3224" s="146">
        <v>1</v>
      </c>
      <c r="P3224" s="146"/>
      <c r="Q3224" s="146">
        <v>1</v>
      </c>
      <c r="R3224" s="146"/>
      <c r="S3224" s="146"/>
      <c r="T3224" s="146"/>
      <c r="U3224" s="146"/>
      <c r="V3224" s="146"/>
      <c r="W3224" s="146"/>
      <c r="X3224" s="146"/>
      <c r="Y3224" s="146"/>
      <c r="Z3224" s="146"/>
      <c r="AA3224" s="148"/>
      <c r="AB3224" s="383"/>
      <c r="AC3224" s="73"/>
      <c r="AD3224" s="414"/>
      <c r="AE3224" s="393"/>
      <c r="AF3224" s="78"/>
      <c r="AG3224" s="414"/>
      <c r="AH3224" s="383"/>
      <c r="AI3224" s="453"/>
      <c r="AJ3224" s="453"/>
      <c r="AK3224" s="414"/>
      <c r="AL3224" s="383"/>
      <c r="AM3224" s="383"/>
      <c r="AN3224" s="523"/>
      <c r="AO3224" s="414"/>
      <c r="AP3224" s="548"/>
      <c r="AQ3224" s="414"/>
      <c r="AR3224" s="78"/>
      <c r="AS3224" s="78"/>
      <c r="AT3224" s="414"/>
      <c r="AU3224" s="548"/>
      <c r="AV3224" s="548"/>
      <c r="AW3224" s="414"/>
      <c r="AX3224" s="383"/>
      <c r="AY3224" s="548"/>
      <c r="AZ3224" s="414"/>
      <c r="BA3224" s="383"/>
      <c r="BB3224" s="548"/>
      <c r="BC3224" s="78"/>
      <c r="BD3224" s="414"/>
      <c r="BE3224" s="414"/>
      <c r="BF3224" s="414"/>
      <c r="BG3224" s="414"/>
      <c r="BH3224" s="414"/>
      <c r="BI3224" s="383"/>
      <c r="BJ3224" s="383"/>
      <c r="BK3224" s="78"/>
      <c r="BL3224" s="414"/>
      <c r="BM3224" s="383"/>
      <c r="BN3224" s="78"/>
      <c r="BO3224" s="414"/>
      <c r="BP3224" s="78"/>
      <c r="BQ3224" s="414"/>
      <c r="BR3224" s="383"/>
      <c r="BS3224" s="78"/>
      <c r="BT3224" s="83"/>
      <c r="BU3224" s="75"/>
      <c r="BV3224" s="74"/>
      <c r="BW3224" s="74"/>
      <c r="BX3224" s="98" t="s">
        <v>5763</v>
      </c>
      <c r="BY3224" s="112">
        <f t="shared" si="310"/>
        <v>3219</v>
      </c>
      <c r="BZ3224" s="65">
        <f t="shared" si="311"/>
        <v>0</v>
      </c>
      <c r="CA3224" s="359">
        <f t="shared" si="306"/>
        <v>19</v>
      </c>
      <c r="CB3224" s="359">
        <f t="shared" si="307"/>
        <v>7</v>
      </c>
      <c r="CC3224" s="359">
        <f t="shared" si="308"/>
        <v>2023</v>
      </c>
      <c r="CD3224" s="359" t="str">
        <f t="shared" si="309"/>
        <v>197202319050VENDAVAL</v>
      </c>
    </row>
    <row r="3225" spans="1:82" s="121" customFormat="1" ht="108" customHeight="1">
      <c r="A3225" s="13"/>
      <c r="B3225" s="13"/>
      <c r="C3225" s="13"/>
      <c r="D3225" s="212">
        <v>45126</v>
      </c>
      <c r="E3225" s="210" t="s">
        <v>2718</v>
      </c>
      <c r="F3225" s="211" t="s">
        <v>2774</v>
      </c>
      <c r="G3225" s="111" t="s">
        <v>2827</v>
      </c>
      <c r="H3225" s="85" t="str">
        <f>VLOOKUP(E3225&amp;F3225,Divipola!$C$1:$F$1149,4,FALSE)</f>
        <v>25372</v>
      </c>
      <c r="I3225" s="77"/>
      <c r="J3225" s="181"/>
      <c r="K3225" s="108"/>
      <c r="L3225" s="108"/>
      <c r="M3225" s="108"/>
      <c r="N3225" s="108"/>
      <c r="O3225" s="108"/>
      <c r="P3225" s="108"/>
      <c r="Q3225" s="108"/>
      <c r="R3225" s="108">
        <v>3</v>
      </c>
      <c r="S3225" s="108"/>
      <c r="T3225" s="108"/>
      <c r="U3225" s="108"/>
      <c r="V3225" s="108">
        <v>5</v>
      </c>
      <c r="W3225" s="108"/>
      <c r="X3225" s="108"/>
      <c r="Y3225" s="108"/>
      <c r="Z3225" s="109"/>
      <c r="AA3225" s="113"/>
      <c r="AB3225" s="383"/>
      <c r="AC3225" s="73"/>
      <c r="AD3225" s="414"/>
      <c r="AE3225" s="393"/>
      <c r="AF3225" s="78"/>
      <c r="AG3225" s="414"/>
      <c r="AH3225" s="383"/>
      <c r="AI3225" s="453"/>
      <c r="AJ3225" s="453"/>
      <c r="AK3225" s="414"/>
      <c r="AL3225" s="383"/>
      <c r="AM3225" s="383"/>
      <c r="AN3225" s="523"/>
      <c r="AO3225" s="414"/>
      <c r="AP3225" s="548"/>
      <c r="AQ3225" s="414"/>
      <c r="AR3225" s="78"/>
      <c r="AS3225" s="78"/>
      <c r="AT3225" s="414"/>
      <c r="AU3225" s="548"/>
      <c r="AV3225" s="548"/>
      <c r="AW3225" s="414"/>
      <c r="AX3225" s="383"/>
      <c r="AY3225" s="548"/>
      <c r="AZ3225" s="414"/>
      <c r="BA3225" s="383"/>
      <c r="BB3225" s="548"/>
      <c r="BC3225" s="78"/>
      <c r="BD3225" s="414"/>
      <c r="BE3225" s="414"/>
      <c r="BF3225" s="414"/>
      <c r="BG3225" s="414"/>
      <c r="BH3225" s="414"/>
      <c r="BI3225" s="383"/>
      <c r="BJ3225" s="383"/>
      <c r="BK3225" s="78"/>
      <c r="BL3225" s="414"/>
      <c r="BM3225" s="383"/>
      <c r="BN3225" s="78"/>
      <c r="BO3225" s="414"/>
      <c r="BP3225" s="78"/>
      <c r="BQ3225" s="414"/>
      <c r="BR3225" s="383"/>
      <c r="BS3225" s="78"/>
      <c r="BT3225" s="83"/>
      <c r="BU3225" s="75"/>
      <c r="BV3225" s="74"/>
      <c r="BW3225" s="74"/>
      <c r="BX3225" s="98" t="s">
        <v>5797</v>
      </c>
      <c r="BY3225" s="112">
        <f t="shared" si="310"/>
        <v>3220</v>
      </c>
      <c r="BZ3225" s="65">
        <f t="shared" si="311"/>
        <v>0</v>
      </c>
      <c r="CA3225" s="359">
        <f t="shared" si="306"/>
        <v>19</v>
      </c>
      <c r="CB3225" s="359">
        <f t="shared" si="307"/>
        <v>7</v>
      </c>
      <c r="CC3225" s="359">
        <f t="shared" si="308"/>
        <v>2023</v>
      </c>
      <c r="CD3225" s="359" t="str">
        <f t="shared" si="309"/>
        <v>197202325372MOVIMIENTO EN MASA</v>
      </c>
    </row>
    <row r="3226" spans="1:82" s="121" customFormat="1" ht="96" customHeight="1">
      <c r="A3226" s="13"/>
      <c r="B3226" s="13"/>
      <c r="C3226" s="13"/>
      <c r="D3226" s="212">
        <v>45126</v>
      </c>
      <c r="E3226" s="210" t="s">
        <v>2718</v>
      </c>
      <c r="F3226" s="211" t="s">
        <v>2774</v>
      </c>
      <c r="G3226" s="111" t="s">
        <v>2807</v>
      </c>
      <c r="H3226" s="85" t="str">
        <f>VLOOKUP(E3226&amp;F3226,Divipola!$C$1:$F$1149,4,FALSE)</f>
        <v>25372</v>
      </c>
      <c r="I3226" s="77"/>
      <c r="J3226" s="181"/>
      <c r="K3226" s="108"/>
      <c r="L3226" s="108"/>
      <c r="M3226" s="108"/>
      <c r="N3226" s="108">
        <v>20</v>
      </c>
      <c r="O3226" s="108">
        <v>5</v>
      </c>
      <c r="P3226" s="108"/>
      <c r="Q3226" s="108">
        <v>5</v>
      </c>
      <c r="R3226" s="108"/>
      <c r="S3226" s="108"/>
      <c r="T3226" s="108"/>
      <c r="U3226" s="108"/>
      <c r="V3226" s="108"/>
      <c r="W3226" s="108"/>
      <c r="X3226" s="108"/>
      <c r="Y3226" s="108"/>
      <c r="Z3226" s="109"/>
      <c r="AA3226" s="113"/>
      <c r="AB3226" s="383"/>
      <c r="AC3226" s="73"/>
      <c r="AD3226" s="414"/>
      <c r="AE3226" s="393"/>
      <c r="AF3226" s="78"/>
      <c r="AG3226" s="414"/>
      <c r="AH3226" s="383"/>
      <c r="AI3226" s="453"/>
      <c r="AJ3226" s="453"/>
      <c r="AK3226" s="414"/>
      <c r="AL3226" s="383"/>
      <c r="AM3226" s="383"/>
      <c r="AN3226" s="523"/>
      <c r="AO3226" s="414"/>
      <c r="AP3226" s="548"/>
      <c r="AQ3226" s="414"/>
      <c r="AR3226" s="78"/>
      <c r="AS3226" s="78"/>
      <c r="AT3226" s="414"/>
      <c r="AU3226" s="548"/>
      <c r="AV3226" s="548"/>
      <c r="AW3226" s="414"/>
      <c r="AX3226" s="383"/>
      <c r="AY3226" s="548"/>
      <c r="AZ3226" s="414"/>
      <c r="BA3226" s="383"/>
      <c r="BB3226" s="548"/>
      <c r="BC3226" s="78"/>
      <c r="BD3226" s="414"/>
      <c r="BE3226" s="414"/>
      <c r="BF3226" s="414"/>
      <c r="BG3226" s="414"/>
      <c r="BH3226" s="414"/>
      <c r="BI3226" s="383"/>
      <c r="BJ3226" s="383"/>
      <c r="BK3226" s="78"/>
      <c r="BL3226" s="414"/>
      <c r="BM3226" s="383"/>
      <c r="BN3226" s="78"/>
      <c r="BO3226" s="414"/>
      <c r="BP3226" s="78"/>
      <c r="BQ3226" s="414"/>
      <c r="BR3226" s="383"/>
      <c r="BS3226" s="78"/>
      <c r="BT3226" s="83"/>
      <c r="BU3226" s="75"/>
      <c r="BV3226" s="74"/>
      <c r="BW3226" s="74"/>
      <c r="BX3226" s="103" t="s">
        <v>5798</v>
      </c>
      <c r="BY3226" s="112">
        <f t="shared" si="310"/>
        <v>3221</v>
      </c>
      <c r="BZ3226" s="65">
        <f t="shared" si="311"/>
        <v>0</v>
      </c>
      <c r="CA3226" s="359">
        <f t="shared" ref="CA3226:CA3289" si="312">DAY(D3226)</f>
        <v>19</v>
      </c>
      <c r="CB3226" s="359">
        <f t="shared" ref="CB3226:CB3289" si="313">MONTH(D3226)</f>
        <v>7</v>
      </c>
      <c r="CC3226" s="359">
        <f t="shared" ref="CC3226:CC3289" si="314">YEAR(D3226)</f>
        <v>2023</v>
      </c>
      <c r="CD3226" s="359" t="str">
        <f t="shared" ref="CD3226:CD3289" si="315">CONCATENATE(CA3226,CB3226,CC3226,H3226,G3226)</f>
        <v>197202325372CRECIENTE SUBITA</v>
      </c>
    </row>
    <row r="3227" spans="1:82" s="121" customFormat="1" ht="15" customHeight="1">
      <c r="A3227" s="13"/>
      <c r="B3227" s="13"/>
      <c r="C3227" s="13"/>
      <c r="D3227" s="212">
        <v>45126</v>
      </c>
      <c r="E3227" s="210" t="s">
        <v>2836</v>
      </c>
      <c r="F3227" s="211" t="s">
        <v>516</v>
      </c>
      <c r="G3227" s="111" t="s">
        <v>2803</v>
      </c>
      <c r="H3227" s="85" t="str">
        <f>VLOOKUP(E3227&amp;F3227,Divipola!$C$1:$F$1149,4,FALSE)</f>
        <v>19418</v>
      </c>
      <c r="I3227" s="77"/>
      <c r="J3227" s="181"/>
      <c r="K3227" s="146"/>
      <c r="L3227" s="146"/>
      <c r="M3227" s="146"/>
      <c r="N3227" s="146">
        <v>32</v>
      </c>
      <c r="O3227" s="146">
        <v>8</v>
      </c>
      <c r="P3227" s="146"/>
      <c r="Q3227" s="146">
        <v>6</v>
      </c>
      <c r="R3227" s="146"/>
      <c r="S3227" s="146"/>
      <c r="T3227" s="146"/>
      <c r="U3227" s="146"/>
      <c r="V3227" s="146"/>
      <c r="W3227" s="146"/>
      <c r="X3227" s="159"/>
      <c r="Y3227" s="146"/>
      <c r="Z3227" s="147"/>
      <c r="AA3227" s="148"/>
      <c r="AB3227" s="383"/>
      <c r="AC3227" s="73"/>
      <c r="AD3227" s="414"/>
      <c r="AE3227" s="393"/>
      <c r="AF3227" s="78"/>
      <c r="AG3227" s="414"/>
      <c r="AH3227" s="383"/>
      <c r="AI3227" s="453"/>
      <c r="AJ3227" s="453"/>
      <c r="AK3227" s="414"/>
      <c r="AL3227" s="383"/>
      <c r="AM3227" s="383"/>
      <c r="AN3227" s="523"/>
      <c r="AO3227" s="414"/>
      <c r="AP3227" s="548"/>
      <c r="AQ3227" s="414"/>
      <c r="AR3227" s="78"/>
      <c r="AS3227" s="78"/>
      <c r="AT3227" s="414"/>
      <c r="AU3227" s="548"/>
      <c r="AV3227" s="548"/>
      <c r="AW3227" s="414"/>
      <c r="AX3227" s="383"/>
      <c r="AY3227" s="548"/>
      <c r="AZ3227" s="414"/>
      <c r="BA3227" s="383"/>
      <c r="BB3227" s="548"/>
      <c r="BC3227" s="78"/>
      <c r="BD3227" s="414"/>
      <c r="BE3227" s="414"/>
      <c r="BF3227" s="414"/>
      <c r="BG3227" s="414"/>
      <c r="BH3227" s="414"/>
      <c r="BI3227" s="383"/>
      <c r="BJ3227" s="383"/>
      <c r="BK3227" s="78"/>
      <c r="BL3227" s="414"/>
      <c r="BM3227" s="383"/>
      <c r="BN3227" s="78"/>
      <c r="BO3227" s="414"/>
      <c r="BP3227" s="78"/>
      <c r="BQ3227" s="414"/>
      <c r="BR3227" s="383"/>
      <c r="BS3227" s="78"/>
      <c r="BT3227" s="83"/>
      <c r="BU3227" s="75"/>
      <c r="BV3227" s="74"/>
      <c r="BW3227" s="74"/>
      <c r="BX3227" s="117" t="s">
        <v>5813</v>
      </c>
      <c r="BY3227" s="112">
        <f t="shared" si="310"/>
        <v>3222</v>
      </c>
      <c r="BZ3227" s="65">
        <f t="shared" si="311"/>
        <v>0</v>
      </c>
      <c r="CA3227" s="359">
        <f t="shared" si="312"/>
        <v>19</v>
      </c>
      <c r="CB3227" s="359">
        <f t="shared" si="313"/>
        <v>7</v>
      </c>
      <c r="CC3227" s="359">
        <f t="shared" si="314"/>
        <v>2023</v>
      </c>
      <c r="CD3227" s="359" t="str">
        <f t="shared" si="315"/>
        <v>197202319418VENDAVAL</v>
      </c>
    </row>
    <row r="3228" spans="1:82" s="121" customFormat="1" ht="14.25" customHeight="1">
      <c r="A3228" s="13"/>
      <c r="B3228" s="13"/>
      <c r="C3228" s="13"/>
      <c r="D3228" s="212">
        <v>45126</v>
      </c>
      <c r="E3228" s="210" t="s">
        <v>2661</v>
      </c>
      <c r="F3228" s="211" t="s">
        <v>611</v>
      </c>
      <c r="G3228" s="111" t="s">
        <v>2807</v>
      </c>
      <c r="H3228" s="85" t="str">
        <f>VLOOKUP(E3228&amp;F3228,Divipola!$C$1:$F$1149,4,FALSE)</f>
        <v>15537</v>
      </c>
      <c r="I3228" s="77"/>
      <c r="J3228" s="181"/>
      <c r="K3228" s="148"/>
      <c r="L3228" s="148"/>
      <c r="M3228" s="148"/>
      <c r="N3228" s="148"/>
      <c r="O3228" s="148"/>
      <c r="P3228" s="148"/>
      <c r="Q3228" s="148"/>
      <c r="R3228" s="148"/>
      <c r="S3228" s="148"/>
      <c r="T3228" s="148"/>
      <c r="U3228" s="148">
        <v>1</v>
      </c>
      <c r="V3228" s="148"/>
      <c r="W3228" s="148"/>
      <c r="X3228" s="148"/>
      <c r="Y3228" s="148"/>
      <c r="Z3228" s="148"/>
      <c r="AA3228" s="148"/>
      <c r="AB3228" s="383"/>
      <c r="AC3228" s="73"/>
      <c r="AD3228" s="414"/>
      <c r="AE3228" s="393"/>
      <c r="AF3228" s="78"/>
      <c r="AG3228" s="414"/>
      <c r="AH3228" s="383"/>
      <c r="AI3228" s="453"/>
      <c r="AJ3228" s="453"/>
      <c r="AK3228" s="414"/>
      <c r="AL3228" s="383"/>
      <c r="AM3228" s="383"/>
      <c r="AN3228" s="523"/>
      <c r="AO3228" s="414"/>
      <c r="AP3228" s="548"/>
      <c r="AQ3228" s="414"/>
      <c r="AR3228" s="78"/>
      <c r="AS3228" s="78"/>
      <c r="AT3228" s="414"/>
      <c r="AU3228" s="548"/>
      <c r="AV3228" s="548"/>
      <c r="AW3228" s="414"/>
      <c r="AX3228" s="383"/>
      <c r="AY3228" s="548"/>
      <c r="AZ3228" s="414"/>
      <c r="BA3228" s="383"/>
      <c r="BB3228" s="548"/>
      <c r="BC3228" s="78"/>
      <c r="BD3228" s="414"/>
      <c r="BE3228" s="414"/>
      <c r="BF3228" s="414"/>
      <c r="BG3228" s="414"/>
      <c r="BH3228" s="414"/>
      <c r="BI3228" s="383"/>
      <c r="BJ3228" s="383"/>
      <c r="BK3228" s="78"/>
      <c r="BL3228" s="414"/>
      <c r="BM3228" s="383"/>
      <c r="BN3228" s="78"/>
      <c r="BO3228" s="414"/>
      <c r="BP3228" s="78"/>
      <c r="BQ3228" s="414"/>
      <c r="BR3228" s="383"/>
      <c r="BS3228" s="78"/>
      <c r="BT3228" s="83"/>
      <c r="BU3228" s="75"/>
      <c r="BV3228" s="74"/>
      <c r="BW3228" s="74"/>
      <c r="BX3228" s="103" t="s">
        <v>5962</v>
      </c>
      <c r="BY3228" s="112">
        <f t="shared" si="310"/>
        <v>3223</v>
      </c>
      <c r="BZ3228" s="65">
        <f t="shared" si="311"/>
        <v>0</v>
      </c>
      <c r="CA3228" s="359">
        <f t="shared" si="312"/>
        <v>19</v>
      </c>
      <c r="CB3228" s="359">
        <f t="shared" si="313"/>
        <v>7</v>
      </c>
      <c r="CC3228" s="359">
        <f t="shared" si="314"/>
        <v>2023</v>
      </c>
      <c r="CD3228" s="359" t="str">
        <f t="shared" si="315"/>
        <v>197202315537CRECIENTE SUBITA</v>
      </c>
    </row>
    <row r="3229" spans="1:82" s="121" customFormat="1" ht="312" customHeight="1">
      <c r="A3229" s="13"/>
      <c r="B3229" s="13"/>
      <c r="C3229" s="13"/>
      <c r="D3229" s="212">
        <v>45127</v>
      </c>
      <c r="E3229" s="210" t="s">
        <v>2718</v>
      </c>
      <c r="F3229" s="211" t="s">
        <v>2125</v>
      </c>
      <c r="G3229" s="111" t="s">
        <v>2827</v>
      </c>
      <c r="H3229" s="85" t="str">
        <f>VLOOKUP(E3229&amp;F3229,Divipola!$C$1:$F$1149,4,FALSE)</f>
        <v>25594</v>
      </c>
      <c r="I3229" s="77"/>
      <c r="J3229" s="181"/>
      <c r="K3229" s="207"/>
      <c r="L3229" s="207"/>
      <c r="M3229" s="207"/>
      <c r="N3229" s="207"/>
      <c r="O3229" s="207"/>
      <c r="P3229" s="207"/>
      <c r="Q3229" s="207"/>
      <c r="R3229" s="207">
        <v>1</v>
      </c>
      <c r="S3229" s="207"/>
      <c r="T3229" s="207"/>
      <c r="U3229" s="207"/>
      <c r="V3229" s="207"/>
      <c r="W3229" s="207"/>
      <c r="X3229" s="207"/>
      <c r="Y3229" s="207"/>
      <c r="Z3229" s="208"/>
      <c r="AA3229" s="221" t="s">
        <v>5755</v>
      </c>
      <c r="AB3229" s="383"/>
      <c r="AC3229" s="73"/>
      <c r="AD3229" s="414"/>
      <c r="AE3229" s="393"/>
      <c r="AF3229" s="78"/>
      <c r="AG3229" s="414"/>
      <c r="AH3229" s="383"/>
      <c r="AI3229" s="453"/>
      <c r="AJ3229" s="453"/>
      <c r="AK3229" s="414"/>
      <c r="AL3229" s="383"/>
      <c r="AM3229" s="383"/>
      <c r="AN3229" s="523"/>
      <c r="AO3229" s="414"/>
      <c r="AP3229" s="548"/>
      <c r="AQ3229" s="414"/>
      <c r="AR3229" s="78"/>
      <c r="AS3229" s="78"/>
      <c r="AT3229" s="414"/>
      <c r="AU3229" s="548"/>
      <c r="AV3229" s="548"/>
      <c r="AW3229" s="414"/>
      <c r="AX3229" s="383"/>
      <c r="AY3229" s="548"/>
      <c r="AZ3229" s="414"/>
      <c r="BA3229" s="383"/>
      <c r="BB3229" s="548"/>
      <c r="BC3229" s="78"/>
      <c r="BD3229" s="414"/>
      <c r="BE3229" s="414"/>
      <c r="BF3229" s="414"/>
      <c r="BG3229" s="414"/>
      <c r="BH3229" s="414"/>
      <c r="BI3229" s="383"/>
      <c r="BJ3229" s="383"/>
      <c r="BK3229" s="78"/>
      <c r="BL3229" s="414"/>
      <c r="BM3229" s="383"/>
      <c r="BN3229" s="78"/>
      <c r="BO3229" s="414"/>
      <c r="BP3229" s="78"/>
      <c r="BQ3229" s="414"/>
      <c r="BR3229" s="383"/>
      <c r="BS3229" s="78"/>
      <c r="BT3229" s="83"/>
      <c r="BU3229" s="75"/>
      <c r="BV3229" s="74"/>
      <c r="BW3229" s="74"/>
      <c r="BX3229" s="230" t="s">
        <v>5754</v>
      </c>
      <c r="BY3229" s="112">
        <f t="shared" si="310"/>
        <v>3224</v>
      </c>
      <c r="BZ3229" s="65">
        <f t="shared" si="311"/>
        <v>0</v>
      </c>
      <c r="CA3229" s="359">
        <f t="shared" si="312"/>
        <v>20</v>
      </c>
      <c r="CB3229" s="359">
        <f t="shared" si="313"/>
        <v>7</v>
      </c>
      <c r="CC3229" s="359">
        <f t="shared" si="314"/>
        <v>2023</v>
      </c>
      <c r="CD3229" s="359" t="str">
        <f t="shared" si="315"/>
        <v>207202325594MOVIMIENTO EN MASA</v>
      </c>
    </row>
    <row r="3230" spans="1:82" s="121" customFormat="1" ht="15" customHeight="1">
      <c r="A3230" s="13"/>
      <c r="B3230" s="13"/>
      <c r="C3230" s="13"/>
      <c r="D3230" s="212">
        <v>45127</v>
      </c>
      <c r="E3230" s="210" t="s">
        <v>2829</v>
      </c>
      <c r="F3230" s="211" t="s">
        <v>2175</v>
      </c>
      <c r="G3230" s="111" t="s">
        <v>2896</v>
      </c>
      <c r="H3230" s="85" t="str">
        <f>VLOOKUP(E3230&amp;F3230,Divipola!$C$1:$F$1149,4,FALSE)</f>
        <v>05579</v>
      </c>
      <c r="I3230" s="77"/>
      <c r="J3230" s="181"/>
      <c r="K3230" s="202"/>
      <c r="L3230" s="202">
        <v>15</v>
      </c>
      <c r="M3230" s="202"/>
      <c r="N3230" s="202"/>
      <c r="O3230" s="202"/>
      <c r="P3230" s="202"/>
      <c r="Q3230" s="202"/>
      <c r="R3230" s="202"/>
      <c r="S3230" s="202"/>
      <c r="T3230" s="202"/>
      <c r="U3230" s="202"/>
      <c r="V3230" s="202"/>
      <c r="W3230" s="202"/>
      <c r="X3230" s="202"/>
      <c r="Y3230" s="202"/>
      <c r="Z3230" s="202"/>
      <c r="AA3230" s="202"/>
      <c r="AB3230" s="383"/>
      <c r="AC3230" s="73"/>
      <c r="AD3230" s="414"/>
      <c r="AE3230" s="393"/>
      <c r="AF3230" s="78"/>
      <c r="AG3230" s="414"/>
      <c r="AH3230" s="383"/>
      <c r="AI3230" s="453"/>
      <c r="AJ3230" s="453"/>
      <c r="AK3230" s="414"/>
      <c r="AL3230" s="383"/>
      <c r="AM3230" s="383"/>
      <c r="AN3230" s="523"/>
      <c r="AO3230" s="414"/>
      <c r="AP3230" s="548"/>
      <c r="AQ3230" s="414"/>
      <c r="AR3230" s="78"/>
      <c r="AS3230" s="78"/>
      <c r="AT3230" s="414"/>
      <c r="AU3230" s="548"/>
      <c r="AV3230" s="548"/>
      <c r="AW3230" s="414"/>
      <c r="AX3230" s="383"/>
      <c r="AY3230" s="548"/>
      <c r="AZ3230" s="414"/>
      <c r="BA3230" s="383"/>
      <c r="BB3230" s="548"/>
      <c r="BC3230" s="78"/>
      <c r="BD3230" s="414"/>
      <c r="BE3230" s="414"/>
      <c r="BF3230" s="414"/>
      <c r="BG3230" s="414"/>
      <c r="BH3230" s="414"/>
      <c r="BI3230" s="383"/>
      <c r="BJ3230" s="383"/>
      <c r="BK3230" s="78"/>
      <c r="BL3230" s="414"/>
      <c r="BM3230" s="383"/>
      <c r="BN3230" s="78"/>
      <c r="BO3230" s="414"/>
      <c r="BP3230" s="78"/>
      <c r="BQ3230" s="414"/>
      <c r="BR3230" s="383"/>
      <c r="BS3230" s="78"/>
      <c r="BT3230" s="83"/>
      <c r="BU3230" s="75"/>
      <c r="BV3230" s="74"/>
      <c r="BW3230" s="74"/>
      <c r="BX3230" s="134" t="s">
        <v>5858</v>
      </c>
      <c r="BY3230" s="112">
        <f t="shared" si="310"/>
        <v>3225</v>
      </c>
      <c r="BZ3230" s="65">
        <f t="shared" si="311"/>
        <v>0</v>
      </c>
      <c r="CA3230" s="359">
        <f t="shared" si="312"/>
        <v>20</v>
      </c>
      <c r="CB3230" s="359">
        <f t="shared" si="313"/>
        <v>7</v>
      </c>
      <c r="CC3230" s="359">
        <f t="shared" si="314"/>
        <v>2023</v>
      </c>
      <c r="CD3230" s="359" t="str">
        <f t="shared" si="315"/>
        <v>207202305579CASO FORTUITO</v>
      </c>
    </row>
    <row r="3231" spans="1:82" s="121" customFormat="1" ht="409.5" customHeight="1">
      <c r="A3231" s="13"/>
      <c r="B3231" s="13"/>
      <c r="C3231" s="13"/>
      <c r="D3231" s="212">
        <v>45127</v>
      </c>
      <c r="E3231" s="210" t="s">
        <v>2829</v>
      </c>
      <c r="F3231" s="211" t="s">
        <v>2157</v>
      </c>
      <c r="G3231" s="111" t="s">
        <v>2810</v>
      </c>
      <c r="H3231" s="85" t="str">
        <f>VLOOKUP(E3231&amp;F3231,Divipola!$C$1:$F$1149,4,FALSE)</f>
        <v>05030</v>
      </c>
      <c r="I3231" s="77"/>
      <c r="J3231" s="181"/>
      <c r="K3231" s="340">
        <v>6</v>
      </c>
      <c r="L3231" s="340"/>
      <c r="M3231" s="340"/>
      <c r="N3231" s="340"/>
      <c r="O3231" s="340"/>
      <c r="P3231" s="340"/>
      <c r="Q3231" s="340"/>
      <c r="R3231" s="340"/>
      <c r="S3231" s="340"/>
      <c r="T3231" s="340"/>
      <c r="U3231" s="340"/>
      <c r="V3231" s="340"/>
      <c r="W3231" s="340"/>
      <c r="X3231" s="340"/>
      <c r="Y3231" s="340"/>
      <c r="Z3231" s="340"/>
      <c r="AA3231" s="339"/>
      <c r="AB3231" s="383"/>
      <c r="AC3231" s="73"/>
      <c r="AD3231" s="414"/>
      <c r="AE3231" s="393"/>
      <c r="AF3231" s="78"/>
      <c r="AG3231" s="414"/>
      <c r="AH3231" s="383"/>
      <c r="AI3231" s="453"/>
      <c r="AJ3231" s="453"/>
      <c r="AK3231" s="414"/>
      <c r="AL3231" s="383"/>
      <c r="AM3231" s="383"/>
      <c r="AN3231" s="523"/>
      <c r="AO3231" s="414"/>
      <c r="AP3231" s="548"/>
      <c r="AQ3231" s="414"/>
      <c r="AR3231" s="78"/>
      <c r="AS3231" s="78"/>
      <c r="AT3231" s="414"/>
      <c r="AU3231" s="548"/>
      <c r="AV3231" s="548"/>
      <c r="AW3231" s="414"/>
      <c r="AX3231" s="383"/>
      <c r="AY3231" s="548"/>
      <c r="AZ3231" s="414"/>
      <c r="BA3231" s="383"/>
      <c r="BB3231" s="548"/>
      <c r="BC3231" s="78"/>
      <c r="BD3231" s="414"/>
      <c r="BE3231" s="414"/>
      <c r="BF3231" s="414"/>
      <c r="BG3231" s="414"/>
      <c r="BH3231" s="414"/>
      <c r="BI3231" s="383"/>
      <c r="BJ3231" s="383"/>
      <c r="BK3231" s="78"/>
      <c r="BL3231" s="414"/>
      <c r="BM3231" s="383"/>
      <c r="BN3231" s="78"/>
      <c r="BO3231" s="414"/>
      <c r="BP3231" s="78"/>
      <c r="BQ3231" s="414"/>
      <c r="BR3231" s="383"/>
      <c r="BS3231" s="78"/>
      <c r="BT3231" s="83"/>
      <c r="BU3231" s="75"/>
      <c r="BV3231" s="74"/>
      <c r="BW3231" s="74"/>
      <c r="BX3231" s="103" t="s">
        <v>6666</v>
      </c>
      <c r="BY3231" s="112">
        <f t="shared" si="310"/>
        <v>3226</v>
      </c>
      <c r="BZ3231" s="65">
        <f t="shared" si="311"/>
        <v>0</v>
      </c>
      <c r="CA3231" s="359">
        <f t="shared" si="312"/>
        <v>20</v>
      </c>
      <c r="CB3231" s="359">
        <f t="shared" si="313"/>
        <v>7</v>
      </c>
      <c r="CC3231" s="359">
        <f t="shared" si="314"/>
        <v>2023</v>
      </c>
      <c r="CD3231" s="359" t="str">
        <f t="shared" si="315"/>
        <v>207202305030ACCIDENTE MINERO</v>
      </c>
    </row>
    <row r="3232" spans="1:82" s="121" customFormat="1" ht="14.25" customHeight="1">
      <c r="A3232" s="13"/>
      <c r="B3232" s="13"/>
      <c r="C3232" s="13"/>
      <c r="D3232" s="212">
        <v>45127</v>
      </c>
      <c r="E3232" s="210" t="s">
        <v>2718</v>
      </c>
      <c r="F3232" s="211" t="s">
        <v>2776</v>
      </c>
      <c r="G3232" s="130" t="s">
        <v>8680</v>
      </c>
      <c r="H3232" s="85" t="str">
        <f>VLOOKUP(E3232&amp;F3232,Divipola!$C$1:$F$1149,4,FALSE)</f>
        <v>25592</v>
      </c>
      <c r="I3232" s="77"/>
      <c r="J3232" s="181"/>
      <c r="K3232" s="146"/>
      <c r="L3232" s="146"/>
      <c r="M3232" s="146"/>
      <c r="N3232" s="146"/>
      <c r="O3232" s="146"/>
      <c r="P3232" s="146"/>
      <c r="Q3232" s="146"/>
      <c r="R3232" s="146"/>
      <c r="S3232" s="146"/>
      <c r="T3232" s="146"/>
      <c r="U3232" s="146"/>
      <c r="V3232" s="146"/>
      <c r="W3232" s="146"/>
      <c r="X3232" s="146"/>
      <c r="Y3232" s="146"/>
      <c r="Z3232" s="147">
        <v>30</v>
      </c>
      <c r="AA3232" s="148"/>
      <c r="AB3232" s="383"/>
      <c r="AC3232" s="73"/>
      <c r="AD3232" s="414"/>
      <c r="AE3232" s="393"/>
      <c r="AF3232" s="78"/>
      <c r="AG3232" s="414"/>
      <c r="AH3232" s="383"/>
      <c r="AI3232" s="453"/>
      <c r="AJ3232" s="453"/>
      <c r="AK3232" s="414"/>
      <c r="AL3232" s="383"/>
      <c r="AM3232" s="383"/>
      <c r="AN3232" s="523"/>
      <c r="AO3232" s="414"/>
      <c r="AP3232" s="548"/>
      <c r="AQ3232" s="414"/>
      <c r="AR3232" s="78"/>
      <c r="AS3232" s="78"/>
      <c r="AT3232" s="414"/>
      <c r="AU3232" s="548"/>
      <c r="AV3232" s="548"/>
      <c r="AW3232" s="414"/>
      <c r="AX3232" s="383"/>
      <c r="AY3232" s="548"/>
      <c r="AZ3232" s="414"/>
      <c r="BA3232" s="383"/>
      <c r="BB3232" s="548"/>
      <c r="BC3232" s="78"/>
      <c r="BD3232" s="414"/>
      <c r="BE3232" s="414"/>
      <c r="BF3232" s="414"/>
      <c r="BG3232" s="414"/>
      <c r="BH3232" s="414"/>
      <c r="BI3232" s="383"/>
      <c r="BJ3232" s="383"/>
      <c r="BK3232" s="78"/>
      <c r="BL3232" s="414"/>
      <c r="BM3232" s="383"/>
      <c r="BN3232" s="78"/>
      <c r="BO3232" s="414"/>
      <c r="BP3232" s="78"/>
      <c r="BQ3232" s="414"/>
      <c r="BR3232" s="383"/>
      <c r="BS3232" s="78"/>
      <c r="BT3232" s="83"/>
      <c r="BU3232" s="75"/>
      <c r="BV3232" s="74"/>
      <c r="BW3232" s="74"/>
      <c r="BX3232" s="98" t="s">
        <v>5736</v>
      </c>
      <c r="BY3232" s="112">
        <f t="shared" si="310"/>
        <v>3227</v>
      </c>
      <c r="BZ3232" s="65">
        <f t="shared" si="311"/>
        <v>0</v>
      </c>
      <c r="CA3232" s="359">
        <f t="shared" si="312"/>
        <v>20</v>
      </c>
      <c r="CB3232" s="359">
        <f t="shared" si="313"/>
        <v>7</v>
      </c>
      <c r="CC3232" s="359">
        <f t="shared" si="314"/>
        <v>2023</v>
      </c>
      <c r="CD3232" s="359" t="str">
        <f t="shared" si="315"/>
        <v xml:space="preserve">207202325592INCENDIO FORESTAL </v>
      </c>
    </row>
    <row r="3233" spans="1:82" s="121" customFormat="1" ht="15" customHeight="1">
      <c r="A3233" s="13"/>
      <c r="B3233" s="13"/>
      <c r="C3233" s="13"/>
      <c r="D3233" s="212">
        <v>45127</v>
      </c>
      <c r="E3233" s="210" t="s">
        <v>2718</v>
      </c>
      <c r="F3233" s="211" t="s">
        <v>1382</v>
      </c>
      <c r="G3233" s="130" t="s">
        <v>8680</v>
      </c>
      <c r="H3233" s="85" t="str">
        <f>VLOOKUP(E3233&amp;F3233,Divipola!$C$1:$F$1149,4,FALSE)</f>
        <v>25658</v>
      </c>
      <c r="I3233" s="77"/>
      <c r="J3233" s="181"/>
      <c r="K3233" s="190"/>
      <c r="L3233" s="190"/>
      <c r="M3233" s="190"/>
      <c r="N3233" s="190"/>
      <c r="O3233" s="190"/>
      <c r="P3233" s="190"/>
      <c r="Q3233" s="190"/>
      <c r="R3233" s="190"/>
      <c r="S3233" s="190"/>
      <c r="T3233" s="190"/>
      <c r="U3233" s="190"/>
      <c r="V3233" s="190"/>
      <c r="W3233" s="190"/>
      <c r="X3233" s="190"/>
      <c r="Y3233" s="190"/>
      <c r="Z3233" s="191">
        <v>2</v>
      </c>
      <c r="AA3233" s="148"/>
      <c r="AB3233" s="383"/>
      <c r="AC3233" s="73"/>
      <c r="AD3233" s="414"/>
      <c r="AE3233" s="393"/>
      <c r="AF3233" s="78"/>
      <c r="AG3233" s="414"/>
      <c r="AH3233" s="383"/>
      <c r="AI3233" s="453"/>
      <c r="AJ3233" s="453"/>
      <c r="AK3233" s="414"/>
      <c r="AL3233" s="383"/>
      <c r="AM3233" s="383"/>
      <c r="AN3233" s="523"/>
      <c r="AO3233" s="414"/>
      <c r="AP3233" s="548"/>
      <c r="AQ3233" s="414"/>
      <c r="AR3233" s="78"/>
      <c r="AS3233" s="78"/>
      <c r="AT3233" s="414"/>
      <c r="AU3233" s="548"/>
      <c r="AV3233" s="548"/>
      <c r="AW3233" s="414"/>
      <c r="AX3233" s="383"/>
      <c r="AY3233" s="548"/>
      <c r="AZ3233" s="414"/>
      <c r="BA3233" s="383"/>
      <c r="BB3233" s="548"/>
      <c r="BC3233" s="78"/>
      <c r="BD3233" s="414"/>
      <c r="BE3233" s="414"/>
      <c r="BF3233" s="414"/>
      <c r="BG3233" s="414"/>
      <c r="BH3233" s="414"/>
      <c r="BI3233" s="383"/>
      <c r="BJ3233" s="383"/>
      <c r="BK3233" s="78"/>
      <c r="BL3233" s="414"/>
      <c r="BM3233" s="383"/>
      <c r="BN3233" s="78"/>
      <c r="BO3233" s="414"/>
      <c r="BP3233" s="78"/>
      <c r="BQ3233" s="414"/>
      <c r="BR3233" s="383"/>
      <c r="BS3233" s="78"/>
      <c r="BT3233" s="83"/>
      <c r="BU3233" s="75"/>
      <c r="BV3233" s="74"/>
      <c r="BW3233" s="74"/>
      <c r="BX3233" s="119" t="s">
        <v>5738</v>
      </c>
      <c r="BY3233" s="112">
        <f t="shared" si="310"/>
        <v>3228</v>
      </c>
      <c r="BZ3233" s="65">
        <f t="shared" si="311"/>
        <v>0</v>
      </c>
      <c r="CA3233" s="359">
        <f t="shared" si="312"/>
        <v>20</v>
      </c>
      <c r="CB3233" s="359">
        <f t="shared" si="313"/>
        <v>7</v>
      </c>
      <c r="CC3233" s="359">
        <f t="shared" si="314"/>
        <v>2023</v>
      </c>
      <c r="CD3233" s="359" t="str">
        <f t="shared" si="315"/>
        <v xml:space="preserve">207202325658INCENDIO FORESTAL </v>
      </c>
    </row>
    <row r="3234" spans="1:82" s="121" customFormat="1" ht="14.25" customHeight="1">
      <c r="A3234" s="13"/>
      <c r="B3234" s="13"/>
      <c r="C3234" s="13"/>
      <c r="D3234" s="212">
        <v>45127</v>
      </c>
      <c r="E3234" s="210" t="s">
        <v>2831</v>
      </c>
      <c r="F3234" s="211" t="s">
        <v>1854</v>
      </c>
      <c r="G3234" s="130" t="s">
        <v>8680</v>
      </c>
      <c r="H3234" s="85" t="str">
        <f>VLOOKUP(E3234&amp;F3234,Divipola!$C$1:$F$1149,4,FALSE)</f>
        <v>73067</v>
      </c>
      <c r="I3234" s="77"/>
      <c r="J3234" s="181"/>
      <c r="K3234" s="146"/>
      <c r="L3234" s="146"/>
      <c r="M3234" s="146"/>
      <c r="N3234" s="146"/>
      <c r="O3234" s="146"/>
      <c r="P3234" s="146"/>
      <c r="Q3234" s="146"/>
      <c r="R3234" s="146"/>
      <c r="S3234" s="146"/>
      <c r="T3234" s="146"/>
      <c r="U3234" s="146"/>
      <c r="V3234" s="146"/>
      <c r="W3234" s="146"/>
      <c r="X3234" s="159"/>
      <c r="Y3234" s="146"/>
      <c r="Z3234" s="147">
        <v>12</v>
      </c>
      <c r="AA3234" s="148"/>
      <c r="AB3234" s="383"/>
      <c r="AC3234" s="73"/>
      <c r="AD3234" s="414"/>
      <c r="AE3234" s="393"/>
      <c r="AF3234" s="78"/>
      <c r="AG3234" s="414"/>
      <c r="AH3234" s="383"/>
      <c r="AI3234" s="453"/>
      <c r="AJ3234" s="453"/>
      <c r="AK3234" s="414"/>
      <c r="AL3234" s="383"/>
      <c r="AM3234" s="383"/>
      <c r="AN3234" s="523"/>
      <c r="AO3234" s="414"/>
      <c r="AP3234" s="548"/>
      <c r="AQ3234" s="414"/>
      <c r="AR3234" s="78"/>
      <c r="AS3234" s="78"/>
      <c r="AT3234" s="414"/>
      <c r="AU3234" s="548"/>
      <c r="AV3234" s="548"/>
      <c r="AW3234" s="414"/>
      <c r="AX3234" s="383"/>
      <c r="AY3234" s="548"/>
      <c r="AZ3234" s="414"/>
      <c r="BA3234" s="383"/>
      <c r="BB3234" s="548"/>
      <c r="BC3234" s="78"/>
      <c r="BD3234" s="414"/>
      <c r="BE3234" s="414"/>
      <c r="BF3234" s="414"/>
      <c r="BG3234" s="414"/>
      <c r="BH3234" s="414"/>
      <c r="BI3234" s="383"/>
      <c r="BJ3234" s="383"/>
      <c r="BK3234" s="78"/>
      <c r="BL3234" s="414"/>
      <c r="BM3234" s="383"/>
      <c r="BN3234" s="78"/>
      <c r="BO3234" s="414"/>
      <c r="BP3234" s="78"/>
      <c r="BQ3234" s="414"/>
      <c r="BR3234" s="383"/>
      <c r="BS3234" s="78"/>
      <c r="BT3234" s="83"/>
      <c r="BU3234" s="75"/>
      <c r="BV3234" s="74"/>
      <c r="BW3234" s="74"/>
      <c r="BX3234" s="117" t="s">
        <v>5739</v>
      </c>
      <c r="BY3234" s="112">
        <f t="shared" si="310"/>
        <v>3229</v>
      </c>
      <c r="BZ3234" s="65">
        <f t="shared" si="311"/>
        <v>0</v>
      </c>
      <c r="CA3234" s="359">
        <f t="shared" si="312"/>
        <v>20</v>
      </c>
      <c r="CB3234" s="359">
        <f t="shared" si="313"/>
        <v>7</v>
      </c>
      <c r="CC3234" s="359">
        <f t="shared" si="314"/>
        <v>2023</v>
      </c>
      <c r="CD3234" s="359" t="str">
        <f t="shared" si="315"/>
        <v xml:space="preserve">207202373067INCENDIO FORESTAL </v>
      </c>
    </row>
    <row r="3235" spans="1:82" s="121" customFormat="1" ht="15" customHeight="1">
      <c r="A3235" s="13"/>
      <c r="B3235" s="13"/>
      <c r="C3235" s="13"/>
      <c r="D3235" s="212">
        <v>45127</v>
      </c>
      <c r="E3235" s="210" t="s">
        <v>2718</v>
      </c>
      <c r="F3235" s="211" t="s">
        <v>2128</v>
      </c>
      <c r="G3235" s="130" t="s">
        <v>8680</v>
      </c>
      <c r="H3235" s="85" t="str">
        <f>VLOOKUP(E3235&amp;F3235,Divipola!$C$1:$F$1149,4,FALSE)</f>
        <v>25875</v>
      </c>
      <c r="I3235" s="77"/>
      <c r="J3235" s="181"/>
      <c r="K3235" s="146"/>
      <c r="L3235" s="146"/>
      <c r="M3235" s="146"/>
      <c r="N3235" s="146"/>
      <c r="O3235" s="146"/>
      <c r="P3235" s="146"/>
      <c r="Q3235" s="146"/>
      <c r="R3235" s="146"/>
      <c r="S3235" s="146"/>
      <c r="T3235" s="146"/>
      <c r="U3235" s="146"/>
      <c r="V3235" s="146"/>
      <c r="W3235" s="146"/>
      <c r="X3235" s="146"/>
      <c r="Y3235" s="146"/>
      <c r="Z3235" s="147">
        <v>30</v>
      </c>
      <c r="AA3235" s="148"/>
      <c r="AB3235" s="383"/>
      <c r="AC3235" s="73"/>
      <c r="AD3235" s="414"/>
      <c r="AE3235" s="393"/>
      <c r="AF3235" s="78"/>
      <c r="AG3235" s="414"/>
      <c r="AH3235" s="383"/>
      <c r="AI3235" s="453"/>
      <c r="AJ3235" s="453"/>
      <c r="AK3235" s="414"/>
      <c r="AL3235" s="383"/>
      <c r="AM3235" s="383"/>
      <c r="AN3235" s="523"/>
      <c r="AO3235" s="414"/>
      <c r="AP3235" s="548"/>
      <c r="AQ3235" s="414"/>
      <c r="AR3235" s="78"/>
      <c r="AS3235" s="78"/>
      <c r="AT3235" s="414"/>
      <c r="AU3235" s="548"/>
      <c r="AV3235" s="548"/>
      <c r="AW3235" s="414"/>
      <c r="AX3235" s="383"/>
      <c r="AY3235" s="548"/>
      <c r="AZ3235" s="414"/>
      <c r="BA3235" s="383"/>
      <c r="BB3235" s="548"/>
      <c r="BC3235" s="78"/>
      <c r="BD3235" s="414"/>
      <c r="BE3235" s="414"/>
      <c r="BF3235" s="414"/>
      <c r="BG3235" s="414"/>
      <c r="BH3235" s="414"/>
      <c r="BI3235" s="383"/>
      <c r="BJ3235" s="383"/>
      <c r="BK3235" s="78"/>
      <c r="BL3235" s="414"/>
      <c r="BM3235" s="383"/>
      <c r="BN3235" s="78"/>
      <c r="BO3235" s="414"/>
      <c r="BP3235" s="78"/>
      <c r="BQ3235" s="414"/>
      <c r="BR3235" s="383"/>
      <c r="BS3235" s="78"/>
      <c r="BT3235" s="83"/>
      <c r="BU3235" s="75"/>
      <c r="BV3235" s="74"/>
      <c r="BW3235" s="74"/>
      <c r="BX3235" s="98" t="s">
        <v>5740</v>
      </c>
      <c r="BY3235" s="112">
        <f t="shared" si="310"/>
        <v>3230</v>
      </c>
      <c r="BZ3235" s="65">
        <f t="shared" si="311"/>
        <v>0</v>
      </c>
      <c r="CA3235" s="359">
        <f t="shared" si="312"/>
        <v>20</v>
      </c>
      <c r="CB3235" s="359">
        <f t="shared" si="313"/>
        <v>7</v>
      </c>
      <c r="CC3235" s="359">
        <f t="shared" si="314"/>
        <v>2023</v>
      </c>
      <c r="CD3235" s="359" t="str">
        <f t="shared" si="315"/>
        <v xml:space="preserve">207202325875INCENDIO FORESTAL </v>
      </c>
    </row>
    <row r="3236" spans="1:82" s="121" customFormat="1" ht="14.25" customHeight="1">
      <c r="A3236" s="13"/>
      <c r="B3236" s="13"/>
      <c r="C3236" s="13"/>
      <c r="D3236" s="212">
        <v>45127</v>
      </c>
      <c r="E3236" s="210" t="s">
        <v>2718</v>
      </c>
      <c r="F3236" s="211" t="s">
        <v>2180</v>
      </c>
      <c r="G3236" s="130" t="s">
        <v>8680</v>
      </c>
      <c r="H3236" s="85" t="str">
        <f>VLOOKUP(E3236&amp;F3236,Divipola!$C$1:$F$1149,4,FALSE)</f>
        <v>25320</v>
      </c>
      <c r="I3236" s="77"/>
      <c r="J3236" s="181"/>
      <c r="K3236" s="108"/>
      <c r="L3236" s="108"/>
      <c r="M3236" s="108"/>
      <c r="N3236" s="108"/>
      <c r="O3236" s="108"/>
      <c r="P3236" s="108"/>
      <c r="Q3236" s="108"/>
      <c r="R3236" s="108"/>
      <c r="S3236" s="108"/>
      <c r="T3236" s="108"/>
      <c r="U3236" s="108"/>
      <c r="V3236" s="108"/>
      <c r="W3236" s="108"/>
      <c r="X3236" s="108"/>
      <c r="Y3236" s="108"/>
      <c r="Z3236" s="109">
        <v>10</v>
      </c>
      <c r="AA3236" s="113"/>
      <c r="AB3236" s="383"/>
      <c r="AC3236" s="73"/>
      <c r="AD3236" s="414"/>
      <c r="AE3236" s="393"/>
      <c r="AF3236" s="78"/>
      <c r="AG3236" s="414"/>
      <c r="AH3236" s="383"/>
      <c r="AI3236" s="453"/>
      <c r="AJ3236" s="453"/>
      <c r="AK3236" s="414"/>
      <c r="AL3236" s="383"/>
      <c r="AM3236" s="383"/>
      <c r="AN3236" s="523"/>
      <c r="AO3236" s="414"/>
      <c r="AP3236" s="548"/>
      <c r="AQ3236" s="414"/>
      <c r="AR3236" s="78"/>
      <c r="AS3236" s="78"/>
      <c r="AT3236" s="414"/>
      <c r="AU3236" s="548"/>
      <c r="AV3236" s="548"/>
      <c r="AW3236" s="414"/>
      <c r="AX3236" s="383"/>
      <c r="AY3236" s="548"/>
      <c r="AZ3236" s="414"/>
      <c r="BA3236" s="383"/>
      <c r="BB3236" s="548"/>
      <c r="BC3236" s="78"/>
      <c r="BD3236" s="414"/>
      <c r="BE3236" s="414"/>
      <c r="BF3236" s="414"/>
      <c r="BG3236" s="414"/>
      <c r="BH3236" s="414"/>
      <c r="BI3236" s="383"/>
      <c r="BJ3236" s="383"/>
      <c r="BK3236" s="78"/>
      <c r="BL3236" s="414"/>
      <c r="BM3236" s="383"/>
      <c r="BN3236" s="78"/>
      <c r="BO3236" s="414"/>
      <c r="BP3236" s="78"/>
      <c r="BQ3236" s="414"/>
      <c r="BR3236" s="383"/>
      <c r="BS3236" s="78"/>
      <c r="BT3236" s="83"/>
      <c r="BU3236" s="75"/>
      <c r="BV3236" s="74"/>
      <c r="BW3236" s="74"/>
      <c r="BX3236" s="103" t="s">
        <v>5747</v>
      </c>
      <c r="BY3236" s="112">
        <f t="shared" si="310"/>
        <v>3231</v>
      </c>
      <c r="BZ3236" s="65">
        <f t="shared" si="311"/>
        <v>0</v>
      </c>
      <c r="CA3236" s="359">
        <f t="shared" si="312"/>
        <v>20</v>
      </c>
      <c r="CB3236" s="359">
        <f t="shared" si="313"/>
        <v>7</v>
      </c>
      <c r="CC3236" s="359">
        <f t="shared" si="314"/>
        <v>2023</v>
      </c>
      <c r="CD3236" s="359" t="str">
        <f t="shared" si="315"/>
        <v xml:space="preserve">207202325320INCENDIO FORESTAL </v>
      </c>
    </row>
    <row r="3237" spans="1:82" s="121" customFormat="1" ht="15" customHeight="1">
      <c r="A3237" s="13"/>
      <c r="B3237" s="13"/>
      <c r="C3237" s="13"/>
      <c r="D3237" s="212">
        <v>45127</v>
      </c>
      <c r="E3237" s="210" t="s">
        <v>2718</v>
      </c>
      <c r="F3237" s="211" t="s">
        <v>2651</v>
      </c>
      <c r="G3237" s="130" t="s">
        <v>8680</v>
      </c>
      <c r="H3237" s="85" t="str">
        <f>VLOOKUP(E3237&amp;F3237,Divipola!$C$1:$F$1149,4,FALSE)</f>
        <v>25513</v>
      </c>
      <c r="I3237" s="77"/>
      <c r="J3237" s="181"/>
      <c r="K3237" s="146"/>
      <c r="L3237" s="146"/>
      <c r="M3237" s="146"/>
      <c r="N3237" s="146"/>
      <c r="O3237" s="146"/>
      <c r="P3237" s="146"/>
      <c r="Q3237" s="146"/>
      <c r="R3237" s="146"/>
      <c r="S3237" s="146"/>
      <c r="T3237" s="146"/>
      <c r="U3237" s="146"/>
      <c r="V3237" s="146"/>
      <c r="W3237" s="146"/>
      <c r="X3237" s="146"/>
      <c r="Y3237" s="146"/>
      <c r="Z3237" s="147">
        <v>5</v>
      </c>
      <c r="AA3237" s="148"/>
      <c r="AB3237" s="383"/>
      <c r="AC3237" s="73"/>
      <c r="AD3237" s="414"/>
      <c r="AE3237" s="393"/>
      <c r="AF3237" s="78"/>
      <c r="AG3237" s="414"/>
      <c r="AH3237" s="383"/>
      <c r="AI3237" s="453"/>
      <c r="AJ3237" s="453"/>
      <c r="AK3237" s="414"/>
      <c r="AL3237" s="383"/>
      <c r="AM3237" s="383"/>
      <c r="AN3237" s="523"/>
      <c r="AO3237" s="414"/>
      <c r="AP3237" s="548"/>
      <c r="AQ3237" s="414"/>
      <c r="AR3237" s="78"/>
      <c r="AS3237" s="78"/>
      <c r="AT3237" s="414"/>
      <c r="AU3237" s="548"/>
      <c r="AV3237" s="548"/>
      <c r="AW3237" s="414"/>
      <c r="AX3237" s="383"/>
      <c r="AY3237" s="548"/>
      <c r="AZ3237" s="414"/>
      <c r="BA3237" s="383"/>
      <c r="BB3237" s="548"/>
      <c r="BC3237" s="78"/>
      <c r="BD3237" s="414"/>
      <c r="BE3237" s="414"/>
      <c r="BF3237" s="414"/>
      <c r="BG3237" s="414"/>
      <c r="BH3237" s="414"/>
      <c r="BI3237" s="383"/>
      <c r="BJ3237" s="383"/>
      <c r="BK3237" s="78"/>
      <c r="BL3237" s="414"/>
      <c r="BM3237" s="383"/>
      <c r="BN3237" s="78"/>
      <c r="BO3237" s="414"/>
      <c r="BP3237" s="78"/>
      <c r="BQ3237" s="414"/>
      <c r="BR3237" s="383"/>
      <c r="BS3237" s="78"/>
      <c r="BT3237" s="83"/>
      <c r="BU3237" s="75"/>
      <c r="BV3237" s="74"/>
      <c r="BW3237" s="74"/>
      <c r="BX3237" s="103" t="s">
        <v>5748</v>
      </c>
      <c r="BY3237" s="112">
        <f t="shared" si="310"/>
        <v>3232</v>
      </c>
      <c r="BZ3237" s="65">
        <f t="shared" si="311"/>
        <v>0</v>
      </c>
      <c r="CA3237" s="359">
        <f t="shared" si="312"/>
        <v>20</v>
      </c>
      <c r="CB3237" s="359">
        <f t="shared" si="313"/>
        <v>7</v>
      </c>
      <c r="CC3237" s="359">
        <f t="shared" si="314"/>
        <v>2023</v>
      </c>
      <c r="CD3237" s="359" t="str">
        <f t="shared" si="315"/>
        <v xml:space="preserve">207202325513INCENDIO FORESTAL </v>
      </c>
    </row>
    <row r="3238" spans="1:82" s="121" customFormat="1" ht="15" customHeight="1">
      <c r="A3238" s="13"/>
      <c r="B3238" s="13"/>
      <c r="C3238" s="13"/>
      <c r="D3238" s="212">
        <v>45127</v>
      </c>
      <c r="E3238" s="210" t="s">
        <v>2836</v>
      </c>
      <c r="F3238" s="211" t="s">
        <v>2723</v>
      </c>
      <c r="G3238" s="111" t="s">
        <v>2803</v>
      </c>
      <c r="H3238" s="85" t="str">
        <f>VLOOKUP(E3238&amp;F3238,Divipola!$C$1:$F$1149,4,FALSE)</f>
        <v>19100</v>
      </c>
      <c r="I3238" s="77"/>
      <c r="J3238" s="181"/>
      <c r="K3238" s="146"/>
      <c r="L3238" s="146"/>
      <c r="M3238" s="146"/>
      <c r="N3238" s="146">
        <v>5</v>
      </c>
      <c r="O3238" s="146">
        <v>1</v>
      </c>
      <c r="P3238" s="146"/>
      <c r="Q3238" s="146">
        <v>1</v>
      </c>
      <c r="R3238" s="146"/>
      <c r="S3238" s="146"/>
      <c r="T3238" s="146"/>
      <c r="U3238" s="146"/>
      <c r="V3238" s="146"/>
      <c r="W3238" s="146"/>
      <c r="X3238" s="159"/>
      <c r="Y3238" s="146"/>
      <c r="Z3238" s="147"/>
      <c r="AA3238" s="148"/>
      <c r="AB3238" s="383"/>
      <c r="AC3238" s="73"/>
      <c r="AD3238" s="414"/>
      <c r="AE3238" s="393"/>
      <c r="AF3238" s="78"/>
      <c r="AG3238" s="414"/>
      <c r="AH3238" s="383"/>
      <c r="AI3238" s="453"/>
      <c r="AJ3238" s="453"/>
      <c r="AK3238" s="414"/>
      <c r="AL3238" s="383"/>
      <c r="AM3238" s="383"/>
      <c r="AN3238" s="523"/>
      <c r="AO3238" s="414"/>
      <c r="AP3238" s="548"/>
      <c r="AQ3238" s="414"/>
      <c r="AR3238" s="78"/>
      <c r="AS3238" s="78"/>
      <c r="AT3238" s="414"/>
      <c r="AU3238" s="548"/>
      <c r="AV3238" s="548"/>
      <c r="AW3238" s="414"/>
      <c r="AX3238" s="383"/>
      <c r="AY3238" s="548"/>
      <c r="AZ3238" s="414"/>
      <c r="BA3238" s="383"/>
      <c r="BB3238" s="548"/>
      <c r="BC3238" s="78"/>
      <c r="BD3238" s="414"/>
      <c r="BE3238" s="414"/>
      <c r="BF3238" s="414"/>
      <c r="BG3238" s="414"/>
      <c r="BH3238" s="414"/>
      <c r="BI3238" s="383"/>
      <c r="BJ3238" s="383"/>
      <c r="BK3238" s="78"/>
      <c r="BL3238" s="414"/>
      <c r="BM3238" s="383"/>
      <c r="BN3238" s="78"/>
      <c r="BO3238" s="414"/>
      <c r="BP3238" s="78"/>
      <c r="BQ3238" s="414"/>
      <c r="BR3238" s="383"/>
      <c r="BS3238" s="78"/>
      <c r="BT3238" s="83"/>
      <c r="BU3238" s="75"/>
      <c r="BV3238" s="74"/>
      <c r="BW3238" s="74"/>
      <c r="BX3238" s="134" t="s">
        <v>5749</v>
      </c>
      <c r="BY3238" s="112">
        <f t="shared" si="310"/>
        <v>3233</v>
      </c>
      <c r="BZ3238" s="65">
        <f t="shared" si="311"/>
        <v>0</v>
      </c>
      <c r="CA3238" s="359">
        <f t="shared" si="312"/>
        <v>20</v>
      </c>
      <c r="CB3238" s="359">
        <f t="shared" si="313"/>
        <v>7</v>
      </c>
      <c r="CC3238" s="359">
        <f t="shared" si="314"/>
        <v>2023</v>
      </c>
      <c r="CD3238" s="359" t="str">
        <f t="shared" si="315"/>
        <v>207202319100VENDAVAL</v>
      </c>
    </row>
    <row r="3239" spans="1:82" s="121" customFormat="1" ht="15" customHeight="1">
      <c r="A3239" s="13"/>
      <c r="B3239" s="13"/>
      <c r="C3239" s="13"/>
      <c r="D3239" s="212">
        <v>45127</v>
      </c>
      <c r="E3239" s="210" t="s">
        <v>2836</v>
      </c>
      <c r="F3239" s="211" t="s">
        <v>2103</v>
      </c>
      <c r="G3239" s="111" t="s">
        <v>2803</v>
      </c>
      <c r="H3239" s="85" t="str">
        <f>VLOOKUP(E3239&amp;F3239,Divipola!$C$1:$F$1149,4,FALSE)</f>
        <v>19548</v>
      </c>
      <c r="I3239" s="77"/>
      <c r="J3239" s="181"/>
      <c r="K3239" s="160"/>
      <c r="L3239" s="160"/>
      <c r="M3239" s="160"/>
      <c r="N3239" s="160"/>
      <c r="O3239" s="160"/>
      <c r="P3239" s="160"/>
      <c r="Q3239" s="160"/>
      <c r="R3239" s="160"/>
      <c r="S3239" s="160"/>
      <c r="T3239" s="160"/>
      <c r="U3239" s="160"/>
      <c r="V3239" s="160"/>
      <c r="W3239" s="160"/>
      <c r="X3239" s="160"/>
      <c r="Y3239" s="160">
        <v>1</v>
      </c>
      <c r="Z3239" s="161"/>
      <c r="AA3239" s="148"/>
      <c r="AB3239" s="383"/>
      <c r="AC3239" s="73"/>
      <c r="AD3239" s="414"/>
      <c r="AE3239" s="393"/>
      <c r="AF3239" s="78"/>
      <c r="AG3239" s="414"/>
      <c r="AH3239" s="383"/>
      <c r="AI3239" s="453"/>
      <c r="AJ3239" s="453"/>
      <c r="AK3239" s="414"/>
      <c r="AL3239" s="383"/>
      <c r="AM3239" s="383"/>
      <c r="AN3239" s="523"/>
      <c r="AO3239" s="414"/>
      <c r="AP3239" s="548"/>
      <c r="AQ3239" s="414"/>
      <c r="AR3239" s="78"/>
      <c r="AS3239" s="78"/>
      <c r="AT3239" s="414"/>
      <c r="AU3239" s="548"/>
      <c r="AV3239" s="548"/>
      <c r="AW3239" s="414"/>
      <c r="AX3239" s="383"/>
      <c r="AY3239" s="548"/>
      <c r="AZ3239" s="414"/>
      <c r="BA3239" s="383"/>
      <c r="BB3239" s="548"/>
      <c r="BC3239" s="78"/>
      <c r="BD3239" s="414"/>
      <c r="BE3239" s="414"/>
      <c r="BF3239" s="414"/>
      <c r="BG3239" s="414"/>
      <c r="BH3239" s="414"/>
      <c r="BI3239" s="383"/>
      <c r="BJ3239" s="383"/>
      <c r="BK3239" s="78"/>
      <c r="BL3239" s="414"/>
      <c r="BM3239" s="383"/>
      <c r="BN3239" s="78"/>
      <c r="BO3239" s="414"/>
      <c r="BP3239" s="78"/>
      <c r="BQ3239" s="414"/>
      <c r="BR3239" s="383"/>
      <c r="BS3239" s="78"/>
      <c r="BT3239" s="83"/>
      <c r="BU3239" s="75"/>
      <c r="BV3239" s="74"/>
      <c r="BW3239" s="74"/>
      <c r="BX3239" s="135" t="s">
        <v>5750</v>
      </c>
      <c r="BY3239" s="112">
        <f t="shared" si="310"/>
        <v>3234</v>
      </c>
      <c r="BZ3239" s="65">
        <f t="shared" si="311"/>
        <v>0</v>
      </c>
      <c r="CA3239" s="359">
        <f t="shared" si="312"/>
        <v>20</v>
      </c>
      <c r="CB3239" s="359">
        <f t="shared" si="313"/>
        <v>7</v>
      </c>
      <c r="CC3239" s="359">
        <f t="shared" si="314"/>
        <v>2023</v>
      </c>
      <c r="CD3239" s="359" t="str">
        <f t="shared" si="315"/>
        <v>207202319548VENDAVAL</v>
      </c>
    </row>
    <row r="3240" spans="1:82" s="121" customFormat="1" ht="14.25" customHeight="1">
      <c r="A3240" s="13"/>
      <c r="B3240" s="13"/>
      <c r="C3240" s="13"/>
      <c r="D3240" s="212">
        <v>45127</v>
      </c>
      <c r="E3240" s="210" t="s">
        <v>2830</v>
      </c>
      <c r="F3240" s="211" t="s">
        <v>1708</v>
      </c>
      <c r="G3240" s="130" t="s">
        <v>8680</v>
      </c>
      <c r="H3240" s="85" t="str">
        <f>VLOOKUP(E3240&amp;F3240,Divipola!$C$1:$F$1149,4,FALSE)</f>
        <v>68344</v>
      </c>
      <c r="I3240" s="77"/>
      <c r="J3240" s="181"/>
      <c r="K3240" s="108"/>
      <c r="L3240" s="108"/>
      <c r="M3240" s="108"/>
      <c r="N3240" s="108"/>
      <c r="O3240" s="108"/>
      <c r="P3240" s="108"/>
      <c r="Q3240" s="108"/>
      <c r="R3240" s="108"/>
      <c r="S3240" s="108"/>
      <c r="T3240" s="108"/>
      <c r="U3240" s="108"/>
      <c r="V3240" s="108"/>
      <c r="W3240" s="108"/>
      <c r="X3240" s="108"/>
      <c r="Y3240" s="108"/>
      <c r="Z3240" s="109">
        <v>10</v>
      </c>
      <c r="AA3240" s="113"/>
      <c r="AB3240" s="383"/>
      <c r="AC3240" s="73"/>
      <c r="AD3240" s="414"/>
      <c r="AE3240" s="393"/>
      <c r="AF3240" s="78"/>
      <c r="AG3240" s="414"/>
      <c r="AH3240" s="383"/>
      <c r="AI3240" s="453"/>
      <c r="AJ3240" s="453"/>
      <c r="AK3240" s="414"/>
      <c r="AL3240" s="383"/>
      <c r="AM3240" s="383"/>
      <c r="AN3240" s="523"/>
      <c r="AO3240" s="414"/>
      <c r="AP3240" s="548"/>
      <c r="AQ3240" s="414"/>
      <c r="AR3240" s="78"/>
      <c r="AS3240" s="78"/>
      <c r="AT3240" s="414"/>
      <c r="AU3240" s="548"/>
      <c r="AV3240" s="548"/>
      <c r="AW3240" s="414"/>
      <c r="AX3240" s="383"/>
      <c r="AY3240" s="548"/>
      <c r="AZ3240" s="414"/>
      <c r="BA3240" s="383"/>
      <c r="BB3240" s="548"/>
      <c r="BC3240" s="78"/>
      <c r="BD3240" s="414"/>
      <c r="BE3240" s="414"/>
      <c r="BF3240" s="414"/>
      <c r="BG3240" s="414"/>
      <c r="BH3240" s="414"/>
      <c r="BI3240" s="383"/>
      <c r="BJ3240" s="383"/>
      <c r="BK3240" s="78"/>
      <c r="BL3240" s="414"/>
      <c r="BM3240" s="383"/>
      <c r="BN3240" s="78"/>
      <c r="BO3240" s="414"/>
      <c r="BP3240" s="78"/>
      <c r="BQ3240" s="414"/>
      <c r="BR3240" s="383"/>
      <c r="BS3240" s="78"/>
      <c r="BT3240" s="83"/>
      <c r="BU3240" s="75"/>
      <c r="BV3240" s="74"/>
      <c r="BW3240" s="74"/>
      <c r="BX3240" s="119" t="s">
        <v>5777</v>
      </c>
      <c r="BY3240" s="112">
        <f t="shared" si="310"/>
        <v>3235</v>
      </c>
      <c r="BZ3240" s="65">
        <f t="shared" si="311"/>
        <v>0</v>
      </c>
      <c r="CA3240" s="359">
        <f t="shared" si="312"/>
        <v>20</v>
      </c>
      <c r="CB3240" s="359">
        <f t="shared" si="313"/>
        <v>7</v>
      </c>
      <c r="CC3240" s="359">
        <f t="shared" si="314"/>
        <v>2023</v>
      </c>
      <c r="CD3240" s="359" t="str">
        <f t="shared" si="315"/>
        <v xml:space="preserve">207202368344INCENDIO FORESTAL </v>
      </c>
    </row>
    <row r="3241" spans="1:82" s="121" customFormat="1" ht="15" customHeight="1">
      <c r="A3241" s="13"/>
      <c r="B3241" s="13"/>
      <c r="C3241" s="13"/>
      <c r="D3241" s="212">
        <v>45127</v>
      </c>
      <c r="E3241" s="210" t="s">
        <v>2836</v>
      </c>
      <c r="F3241" s="211" t="s">
        <v>491</v>
      </c>
      <c r="G3241" s="111" t="s">
        <v>2803</v>
      </c>
      <c r="H3241" s="85" t="str">
        <f>VLOOKUP(E3241&amp;F3241,Divipola!$C$1:$F$1149,4,FALSE)</f>
        <v>19807</v>
      </c>
      <c r="I3241" s="77"/>
      <c r="J3241" s="181"/>
      <c r="K3241" s="146"/>
      <c r="L3241" s="146"/>
      <c r="M3241" s="146"/>
      <c r="N3241" s="146">
        <v>92</v>
      </c>
      <c r="O3241" s="146">
        <v>23</v>
      </c>
      <c r="P3241" s="146"/>
      <c r="Q3241" s="146"/>
      <c r="R3241" s="146"/>
      <c r="S3241" s="146"/>
      <c r="T3241" s="146"/>
      <c r="U3241" s="146"/>
      <c r="V3241" s="146"/>
      <c r="W3241" s="146"/>
      <c r="X3241" s="146">
        <v>2</v>
      </c>
      <c r="Y3241" s="146"/>
      <c r="Z3241" s="147"/>
      <c r="AA3241" s="148"/>
      <c r="AB3241" s="383"/>
      <c r="AC3241" s="73"/>
      <c r="AD3241" s="414"/>
      <c r="AE3241" s="393"/>
      <c r="AF3241" s="78"/>
      <c r="AG3241" s="414"/>
      <c r="AH3241" s="383"/>
      <c r="AI3241" s="453"/>
      <c r="AJ3241" s="453"/>
      <c r="AK3241" s="414"/>
      <c r="AL3241" s="383"/>
      <c r="AM3241" s="383"/>
      <c r="AN3241" s="523"/>
      <c r="AO3241" s="414"/>
      <c r="AP3241" s="548"/>
      <c r="AQ3241" s="414"/>
      <c r="AR3241" s="78"/>
      <c r="AS3241" s="78"/>
      <c r="AT3241" s="414"/>
      <c r="AU3241" s="548"/>
      <c r="AV3241" s="548"/>
      <c r="AW3241" s="414"/>
      <c r="AX3241" s="383"/>
      <c r="AY3241" s="548"/>
      <c r="AZ3241" s="414"/>
      <c r="BA3241" s="383"/>
      <c r="BB3241" s="548"/>
      <c r="BC3241" s="78"/>
      <c r="BD3241" s="414"/>
      <c r="BE3241" s="414"/>
      <c r="BF3241" s="414"/>
      <c r="BG3241" s="414"/>
      <c r="BH3241" s="414"/>
      <c r="BI3241" s="383"/>
      <c r="BJ3241" s="383"/>
      <c r="BK3241" s="78"/>
      <c r="BL3241" s="414"/>
      <c r="BM3241" s="383"/>
      <c r="BN3241" s="78"/>
      <c r="BO3241" s="414"/>
      <c r="BP3241" s="78"/>
      <c r="BQ3241" s="414"/>
      <c r="BR3241" s="383"/>
      <c r="BS3241" s="78"/>
      <c r="BT3241" s="83"/>
      <c r="BU3241" s="75"/>
      <c r="BV3241" s="74"/>
      <c r="BW3241" s="74"/>
      <c r="BX3241" s="98" t="s">
        <v>5901</v>
      </c>
      <c r="BY3241" s="112">
        <f t="shared" si="310"/>
        <v>3236</v>
      </c>
      <c r="BZ3241" s="65">
        <f t="shared" si="311"/>
        <v>0</v>
      </c>
      <c r="CA3241" s="359">
        <f t="shared" si="312"/>
        <v>20</v>
      </c>
      <c r="CB3241" s="359">
        <f t="shared" si="313"/>
        <v>7</v>
      </c>
      <c r="CC3241" s="359">
        <f t="shared" si="314"/>
        <v>2023</v>
      </c>
      <c r="CD3241" s="359" t="str">
        <f t="shared" si="315"/>
        <v>207202319807VENDAVAL</v>
      </c>
    </row>
    <row r="3242" spans="1:82" s="121" customFormat="1" ht="15" customHeight="1">
      <c r="A3242" s="13"/>
      <c r="B3242" s="13"/>
      <c r="C3242" s="13"/>
      <c r="D3242" s="212">
        <v>45127</v>
      </c>
      <c r="E3242" s="210" t="s">
        <v>2829</v>
      </c>
      <c r="F3242" s="211" t="s">
        <v>2545</v>
      </c>
      <c r="G3242" s="130" t="s">
        <v>8680</v>
      </c>
      <c r="H3242" s="85" t="str">
        <f>VLOOKUP(E3242&amp;F3242,Divipola!$C$1:$F$1149,4,FALSE)</f>
        <v>05674</v>
      </c>
      <c r="I3242" s="77"/>
      <c r="J3242" s="181"/>
      <c r="K3242" s="190"/>
      <c r="L3242" s="190"/>
      <c r="M3242" s="190"/>
      <c r="N3242" s="190"/>
      <c r="O3242" s="190"/>
      <c r="P3242" s="190"/>
      <c r="Q3242" s="190"/>
      <c r="R3242" s="190"/>
      <c r="S3242" s="190"/>
      <c r="T3242" s="190"/>
      <c r="U3242" s="190"/>
      <c r="V3242" s="190"/>
      <c r="W3242" s="190"/>
      <c r="X3242" s="190"/>
      <c r="Y3242" s="190"/>
      <c r="Z3242" s="191">
        <v>2</v>
      </c>
      <c r="AA3242" s="148"/>
      <c r="AB3242" s="383"/>
      <c r="AC3242" s="73"/>
      <c r="AD3242" s="414"/>
      <c r="AE3242" s="393"/>
      <c r="AF3242" s="78"/>
      <c r="AG3242" s="414"/>
      <c r="AH3242" s="383"/>
      <c r="AI3242" s="453"/>
      <c r="AJ3242" s="453"/>
      <c r="AK3242" s="414"/>
      <c r="AL3242" s="383"/>
      <c r="AM3242" s="383"/>
      <c r="AN3242" s="523"/>
      <c r="AO3242" s="414"/>
      <c r="AP3242" s="548"/>
      <c r="AQ3242" s="414"/>
      <c r="AR3242" s="78"/>
      <c r="AS3242" s="78"/>
      <c r="AT3242" s="414"/>
      <c r="AU3242" s="548"/>
      <c r="AV3242" s="548"/>
      <c r="AW3242" s="414"/>
      <c r="AX3242" s="383"/>
      <c r="AY3242" s="548"/>
      <c r="AZ3242" s="414"/>
      <c r="BA3242" s="383"/>
      <c r="BB3242" s="548"/>
      <c r="BC3242" s="78"/>
      <c r="BD3242" s="414"/>
      <c r="BE3242" s="414"/>
      <c r="BF3242" s="414"/>
      <c r="BG3242" s="414"/>
      <c r="BH3242" s="414"/>
      <c r="BI3242" s="383"/>
      <c r="BJ3242" s="383"/>
      <c r="BK3242" s="78"/>
      <c r="BL3242" s="414"/>
      <c r="BM3242" s="383"/>
      <c r="BN3242" s="78"/>
      <c r="BO3242" s="414"/>
      <c r="BP3242" s="78"/>
      <c r="BQ3242" s="414"/>
      <c r="BR3242" s="383"/>
      <c r="BS3242" s="78"/>
      <c r="BT3242" s="83"/>
      <c r="BU3242" s="75"/>
      <c r="BV3242" s="74"/>
      <c r="BW3242" s="74"/>
      <c r="BX3242" s="119" t="s">
        <v>5927</v>
      </c>
      <c r="BY3242" s="112">
        <f t="shared" si="310"/>
        <v>3237</v>
      </c>
      <c r="BZ3242" s="65">
        <f t="shared" si="311"/>
        <v>0</v>
      </c>
      <c r="CA3242" s="359">
        <f t="shared" si="312"/>
        <v>20</v>
      </c>
      <c r="CB3242" s="359">
        <f t="shared" si="313"/>
        <v>7</v>
      </c>
      <c r="CC3242" s="359">
        <f t="shared" si="314"/>
        <v>2023</v>
      </c>
      <c r="CD3242" s="359" t="str">
        <f t="shared" si="315"/>
        <v xml:space="preserve">207202305674INCENDIO FORESTAL </v>
      </c>
    </row>
    <row r="3243" spans="1:82" s="121" customFormat="1" ht="14.25" customHeight="1">
      <c r="A3243" s="13"/>
      <c r="B3243" s="13"/>
      <c r="C3243" s="13"/>
      <c r="D3243" s="212">
        <v>45128</v>
      </c>
      <c r="E3243" s="210" t="s">
        <v>2836</v>
      </c>
      <c r="F3243" s="211" t="s">
        <v>491</v>
      </c>
      <c r="G3243" s="130" t="s">
        <v>8680</v>
      </c>
      <c r="H3243" s="85" t="str">
        <f>VLOOKUP(E3243&amp;F3243,Divipola!$C$1:$F$1149,4,FALSE)</f>
        <v>19807</v>
      </c>
      <c r="I3243" s="77"/>
      <c r="J3243" s="181"/>
      <c r="K3243" s="207"/>
      <c r="L3243" s="207"/>
      <c r="M3243" s="207"/>
      <c r="N3243" s="207"/>
      <c r="O3243" s="207"/>
      <c r="P3243" s="207"/>
      <c r="Q3243" s="207"/>
      <c r="R3243" s="207"/>
      <c r="S3243" s="207"/>
      <c r="T3243" s="207"/>
      <c r="U3243" s="207"/>
      <c r="V3243" s="207"/>
      <c r="W3243" s="207"/>
      <c r="X3243" s="229"/>
      <c r="Y3243" s="207"/>
      <c r="Z3243" s="208">
        <v>20</v>
      </c>
      <c r="AA3243" s="186"/>
      <c r="AB3243" s="383"/>
      <c r="AC3243" s="73"/>
      <c r="AD3243" s="414"/>
      <c r="AE3243" s="393"/>
      <c r="AF3243" s="78"/>
      <c r="AG3243" s="414"/>
      <c r="AH3243" s="383"/>
      <c r="AI3243" s="453"/>
      <c r="AJ3243" s="453"/>
      <c r="AK3243" s="414"/>
      <c r="AL3243" s="383"/>
      <c r="AM3243" s="383"/>
      <c r="AN3243" s="523"/>
      <c r="AO3243" s="414"/>
      <c r="AP3243" s="548"/>
      <c r="AQ3243" s="414"/>
      <c r="AR3243" s="78"/>
      <c r="AS3243" s="78"/>
      <c r="AT3243" s="414"/>
      <c r="AU3243" s="548"/>
      <c r="AV3243" s="548"/>
      <c r="AW3243" s="414"/>
      <c r="AX3243" s="383"/>
      <c r="AY3243" s="548"/>
      <c r="AZ3243" s="414"/>
      <c r="BA3243" s="383"/>
      <c r="BB3243" s="548"/>
      <c r="BC3243" s="78"/>
      <c r="BD3243" s="414"/>
      <c r="BE3243" s="414"/>
      <c r="BF3243" s="414"/>
      <c r="BG3243" s="414"/>
      <c r="BH3243" s="414"/>
      <c r="BI3243" s="383"/>
      <c r="BJ3243" s="383"/>
      <c r="BK3243" s="78"/>
      <c r="BL3243" s="414"/>
      <c r="BM3243" s="383"/>
      <c r="BN3243" s="78"/>
      <c r="BO3243" s="414"/>
      <c r="BP3243" s="78"/>
      <c r="BQ3243" s="414"/>
      <c r="BR3243" s="383"/>
      <c r="BS3243" s="78"/>
      <c r="BT3243" s="83"/>
      <c r="BU3243" s="75"/>
      <c r="BV3243" s="74"/>
      <c r="BW3243" s="74"/>
      <c r="BX3243" s="98" t="s">
        <v>5764</v>
      </c>
      <c r="BY3243" s="112">
        <f t="shared" si="310"/>
        <v>3238</v>
      </c>
      <c r="BZ3243" s="65">
        <f t="shared" si="311"/>
        <v>0</v>
      </c>
      <c r="CA3243" s="359">
        <f t="shared" si="312"/>
        <v>21</v>
      </c>
      <c r="CB3243" s="359">
        <f t="shared" si="313"/>
        <v>7</v>
      </c>
      <c r="CC3243" s="359">
        <f t="shared" si="314"/>
        <v>2023</v>
      </c>
      <c r="CD3243" s="359" t="str">
        <f t="shared" si="315"/>
        <v xml:space="preserve">217202319807INCENDIO FORESTAL </v>
      </c>
    </row>
    <row r="3244" spans="1:82" s="121" customFormat="1" ht="15" customHeight="1">
      <c r="A3244" s="13"/>
      <c r="B3244" s="13"/>
      <c r="C3244" s="13"/>
      <c r="D3244" s="212">
        <v>45128</v>
      </c>
      <c r="E3244" s="210" t="s">
        <v>2831</v>
      </c>
      <c r="F3244" s="211" t="s">
        <v>2176</v>
      </c>
      <c r="G3244" s="130" t="s">
        <v>8680</v>
      </c>
      <c r="H3244" s="85" t="str">
        <f>VLOOKUP(E3244&amp;F3244,Divipola!$C$1:$F$1149,4,FALSE)</f>
        <v>73861</v>
      </c>
      <c r="I3244" s="77"/>
      <c r="J3244" s="181"/>
      <c r="K3244" s="146"/>
      <c r="L3244" s="146"/>
      <c r="M3244" s="146"/>
      <c r="N3244" s="146"/>
      <c r="O3244" s="146"/>
      <c r="P3244" s="146"/>
      <c r="Q3244" s="146"/>
      <c r="R3244" s="146"/>
      <c r="S3244" s="146"/>
      <c r="T3244" s="146"/>
      <c r="U3244" s="146"/>
      <c r="V3244" s="146"/>
      <c r="W3244" s="146"/>
      <c r="X3244" s="146"/>
      <c r="Y3244" s="146"/>
      <c r="Z3244" s="147">
        <v>5</v>
      </c>
      <c r="AA3244" s="148"/>
      <c r="AB3244" s="383"/>
      <c r="AC3244" s="73"/>
      <c r="AD3244" s="414"/>
      <c r="AE3244" s="393"/>
      <c r="AF3244" s="78"/>
      <c r="AG3244" s="414"/>
      <c r="AH3244" s="383"/>
      <c r="AI3244" s="453"/>
      <c r="AJ3244" s="453"/>
      <c r="AK3244" s="414"/>
      <c r="AL3244" s="383"/>
      <c r="AM3244" s="383"/>
      <c r="AN3244" s="523"/>
      <c r="AO3244" s="414"/>
      <c r="AP3244" s="548"/>
      <c r="AQ3244" s="414"/>
      <c r="AR3244" s="78"/>
      <c r="AS3244" s="78"/>
      <c r="AT3244" s="414"/>
      <c r="AU3244" s="548"/>
      <c r="AV3244" s="548"/>
      <c r="AW3244" s="414"/>
      <c r="AX3244" s="383"/>
      <c r="AY3244" s="548"/>
      <c r="AZ3244" s="414"/>
      <c r="BA3244" s="383"/>
      <c r="BB3244" s="548"/>
      <c r="BC3244" s="78"/>
      <c r="BD3244" s="414"/>
      <c r="BE3244" s="414"/>
      <c r="BF3244" s="414"/>
      <c r="BG3244" s="414"/>
      <c r="BH3244" s="414"/>
      <c r="BI3244" s="383"/>
      <c r="BJ3244" s="383"/>
      <c r="BK3244" s="78"/>
      <c r="BL3244" s="414"/>
      <c r="BM3244" s="383"/>
      <c r="BN3244" s="78"/>
      <c r="BO3244" s="414"/>
      <c r="BP3244" s="78"/>
      <c r="BQ3244" s="414"/>
      <c r="BR3244" s="383"/>
      <c r="BS3244" s="78"/>
      <c r="BT3244" s="83"/>
      <c r="BU3244" s="75"/>
      <c r="BV3244" s="74"/>
      <c r="BW3244" s="74"/>
      <c r="BX3244" s="98" t="s">
        <v>5742</v>
      </c>
      <c r="BY3244" s="112">
        <f t="shared" si="310"/>
        <v>3239</v>
      </c>
      <c r="BZ3244" s="65">
        <f t="shared" si="311"/>
        <v>0</v>
      </c>
      <c r="CA3244" s="359">
        <f t="shared" si="312"/>
        <v>21</v>
      </c>
      <c r="CB3244" s="359">
        <f t="shared" si="313"/>
        <v>7</v>
      </c>
      <c r="CC3244" s="359">
        <f t="shared" si="314"/>
        <v>2023</v>
      </c>
      <c r="CD3244" s="359" t="str">
        <f t="shared" si="315"/>
        <v xml:space="preserve">217202373861INCENDIO FORESTAL </v>
      </c>
    </row>
    <row r="3245" spans="1:82" s="121" customFormat="1" ht="14.25" customHeight="1">
      <c r="A3245" s="13"/>
      <c r="B3245" s="13"/>
      <c r="C3245" s="13"/>
      <c r="D3245" s="212">
        <v>45128</v>
      </c>
      <c r="E3245" s="210" t="s">
        <v>2718</v>
      </c>
      <c r="F3245" s="211" t="s">
        <v>2625</v>
      </c>
      <c r="G3245" s="130" t="s">
        <v>8680</v>
      </c>
      <c r="H3245" s="85" t="str">
        <f>VLOOKUP(E3245&amp;F3245,Divipola!$C$1:$F$1149,4,FALSE)</f>
        <v>25815</v>
      </c>
      <c r="I3245" s="77"/>
      <c r="J3245" s="181"/>
      <c r="K3245" s="146"/>
      <c r="L3245" s="146"/>
      <c r="M3245" s="146"/>
      <c r="N3245" s="146"/>
      <c r="O3245" s="146"/>
      <c r="P3245" s="146"/>
      <c r="Q3245" s="146"/>
      <c r="R3245" s="146"/>
      <c r="S3245" s="146"/>
      <c r="T3245" s="146"/>
      <c r="U3245" s="146"/>
      <c r="V3245" s="146"/>
      <c r="W3245" s="146"/>
      <c r="X3245" s="146"/>
      <c r="Y3245" s="146"/>
      <c r="Z3245" s="147">
        <v>2</v>
      </c>
      <c r="AA3245" s="148"/>
      <c r="AB3245" s="383"/>
      <c r="AC3245" s="73"/>
      <c r="AD3245" s="414"/>
      <c r="AE3245" s="393"/>
      <c r="AF3245" s="78"/>
      <c r="AG3245" s="414"/>
      <c r="AH3245" s="383"/>
      <c r="AI3245" s="453"/>
      <c r="AJ3245" s="453"/>
      <c r="AK3245" s="414"/>
      <c r="AL3245" s="383"/>
      <c r="AM3245" s="383"/>
      <c r="AN3245" s="523"/>
      <c r="AO3245" s="414"/>
      <c r="AP3245" s="548"/>
      <c r="AQ3245" s="414"/>
      <c r="AR3245" s="78"/>
      <c r="AS3245" s="78"/>
      <c r="AT3245" s="414"/>
      <c r="AU3245" s="548"/>
      <c r="AV3245" s="548"/>
      <c r="AW3245" s="414"/>
      <c r="AX3245" s="383"/>
      <c r="AY3245" s="548"/>
      <c r="AZ3245" s="414"/>
      <c r="BA3245" s="383"/>
      <c r="BB3245" s="548"/>
      <c r="BC3245" s="78"/>
      <c r="BD3245" s="414"/>
      <c r="BE3245" s="414"/>
      <c r="BF3245" s="414"/>
      <c r="BG3245" s="414"/>
      <c r="BH3245" s="414"/>
      <c r="BI3245" s="383"/>
      <c r="BJ3245" s="383"/>
      <c r="BK3245" s="78"/>
      <c r="BL3245" s="414"/>
      <c r="BM3245" s="383"/>
      <c r="BN3245" s="78"/>
      <c r="BO3245" s="414"/>
      <c r="BP3245" s="78"/>
      <c r="BQ3245" s="414"/>
      <c r="BR3245" s="383"/>
      <c r="BS3245" s="78"/>
      <c r="BT3245" s="83"/>
      <c r="BU3245" s="75"/>
      <c r="BV3245" s="74"/>
      <c r="BW3245" s="74"/>
      <c r="BX3245" s="98" t="s">
        <v>5743</v>
      </c>
      <c r="BY3245" s="112">
        <f t="shared" si="310"/>
        <v>3240</v>
      </c>
      <c r="BZ3245" s="65">
        <f t="shared" si="311"/>
        <v>0</v>
      </c>
      <c r="CA3245" s="359">
        <f t="shared" si="312"/>
        <v>21</v>
      </c>
      <c r="CB3245" s="359">
        <f t="shared" si="313"/>
        <v>7</v>
      </c>
      <c r="CC3245" s="359">
        <f t="shared" si="314"/>
        <v>2023</v>
      </c>
      <c r="CD3245" s="359" t="str">
        <f t="shared" si="315"/>
        <v xml:space="preserve">217202325815INCENDIO FORESTAL </v>
      </c>
    </row>
    <row r="3246" spans="1:82" s="121" customFormat="1" ht="15" customHeight="1">
      <c r="A3246" s="13"/>
      <c r="B3246" s="13"/>
      <c r="C3246" s="13"/>
      <c r="D3246" s="212">
        <v>45128</v>
      </c>
      <c r="E3246" s="210" t="s">
        <v>2161</v>
      </c>
      <c r="F3246" s="211" t="s">
        <v>739</v>
      </c>
      <c r="G3246" s="130" t="s">
        <v>8680</v>
      </c>
      <c r="H3246" s="85" t="str">
        <f>VLOOKUP(E3246&amp;F3246,Divipola!$C$1:$F$1149,4,FALSE)</f>
        <v>17013</v>
      </c>
      <c r="I3246" s="77"/>
      <c r="J3246" s="181"/>
      <c r="K3246" s="146"/>
      <c r="L3246" s="146"/>
      <c r="M3246" s="146"/>
      <c r="N3246" s="146">
        <v>8</v>
      </c>
      <c r="O3246" s="146">
        <v>2</v>
      </c>
      <c r="P3246" s="146">
        <v>1</v>
      </c>
      <c r="Q3246" s="146"/>
      <c r="R3246" s="146"/>
      <c r="S3246" s="146"/>
      <c r="T3246" s="146"/>
      <c r="U3246" s="146"/>
      <c r="V3246" s="146"/>
      <c r="W3246" s="146"/>
      <c r="X3246" s="146"/>
      <c r="Y3246" s="146"/>
      <c r="Z3246" s="146">
        <v>9</v>
      </c>
      <c r="AA3246" s="148"/>
      <c r="AB3246" s="383"/>
      <c r="AC3246" s="73"/>
      <c r="AD3246" s="414"/>
      <c r="AE3246" s="393"/>
      <c r="AF3246" s="78"/>
      <c r="AG3246" s="414"/>
      <c r="AH3246" s="383"/>
      <c r="AI3246" s="453"/>
      <c r="AJ3246" s="453"/>
      <c r="AK3246" s="414"/>
      <c r="AL3246" s="383"/>
      <c r="AM3246" s="383"/>
      <c r="AN3246" s="523"/>
      <c r="AO3246" s="414"/>
      <c r="AP3246" s="548"/>
      <c r="AQ3246" s="414"/>
      <c r="AR3246" s="78"/>
      <c r="AS3246" s="78"/>
      <c r="AT3246" s="414"/>
      <c r="AU3246" s="548"/>
      <c r="AV3246" s="548"/>
      <c r="AW3246" s="414"/>
      <c r="AX3246" s="383"/>
      <c r="AY3246" s="548"/>
      <c r="AZ3246" s="414"/>
      <c r="BA3246" s="383"/>
      <c r="BB3246" s="548"/>
      <c r="BC3246" s="78"/>
      <c r="BD3246" s="414"/>
      <c r="BE3246" s="414"/>
      <c r="BF3246" s="414"/>
      <c r="BG3246" s="414"/>
      <c r="BH3246" s="414"/>
      <c r="BI3246" s="383"/>
      <c r="BJ3246" s="383"/>
      <c r="BK3246" s="78"/>
      <c r="BL3246" s="414"/>
      <c r="BM3246" s="383"/>
      <c r="BN3246" s="78"/>
      <c r="BO3246" s="414"/>
      <c r="BP3246" s="78"/>
      <c r="BQ3246" s="414"/>
      <c r="BR3246" s="383"/>
      <c r="BS3246" s="78"/>
      <c r="BT3246" s="83"/>
      <c r="BU3246" s="170"/>
      <c r="BV3246" s="171"/>
      <c r="BW3246" s="171"/>
      <c r="BX3246" s="98" t="s">
        <v>5744</v>
      </c>
      <c r="BY3246" s="112">
        <f t="shared" si="310"/>
        <v>3241</v>
      </c>
      <c r="BZ3246" s="65">
        <f t="shared" si="311"/>
        <v>0</v>
      </c>
      <c r="CA3246" s="359">
        <f t="shared" si="312"/>
        <v>21</v>
      </c>
      <c r="CB3246" s="359">
        <f t="shared" si="313"/>
        <v>7</v>
      </c>
      <c r="CC3246" s="359">
        <f t="shared" si="314"/>
        <v>2023</v>
      </c>
      <c r="CD3246" s="359" t="str">
        <f t="shared" si="315"/>
        <v xml:space="preserve">217202317013INCENDIO FORESTAL </v>
      </c>
    </row>
    <row r="3247" spans="1:82" s="121" customFormat="1" ht="179.25" customHeight="1">
      <c r="A3247" s="13"/>
      <c r="B3247" s="13"/>
      <c r="C3247" s="13"/>
      <c r="D3247" s="212">
        <v>45167</v>
      </c>
      <c r="E3247" s="210" t="s">
        <v>2028</v>
      </c>
      <c r="F3247" s="211" t="s">
        <v>2702</v>
      </c>
      <c r="G3247" s="111" t="s">
        <v>2802</v>
      </c>
      <c r="H3247" s="85" t="str">
        <f>VLOOKUP(E3247&amp;F3247,Divipola!$C$1:$F$1149,4,FALSE)</f>
        <v>81736</v>
      </c>
      <c r="I3247" s="181">
        <v>1650</v>
      </c>
      <c r="J3247" s="181">
        <v>4933</v>
      </c>
      <c r="K3247" s="146"/>
      <c r="L3247" s="146"/>
      <c r="M3247" s="146"/>
      <c r="N3247" s="146"/>
      <c r="O3247" s="146"/>
      <c r="P3247" s="146"/>
      <c r="Q3247" s="146"/>
      <c r="R3247" s="146"/>
      <c r="S3247" s="146"/>
      <c r="T3247" s="146"/>
      <c r="U3247" s="146"/>
      <c r="V3247" s="146"/>
      <c r="W3247" s="146"/>
      <c r="X3247" s="146"/>
      <c r="Y3247" s="146"/>
      <c r="Z3247" s="146"/>
      <c r="AA3247" s="148"/>
      <c r="AB3247" s="383"/>
      <c r="AC3247" s="73"/>
      <c r="AD3247" s="414"/>
      <c r="AE3247" s="395"/>
      <c r="AF3247" s="78"/>
      <c r="AG3247" s="414"/>
      <c r="AH3247" s="383">
        <v>45160</v>
      </c>
      <c r="AI3247" s="453">
        <v>2730</v>
      </c>
      <c r="AJ3247" s="453"/>
      <c r="AK3247" s="456">
        <v>1443488457</v>
      </c>
      <c r="AL3247" s="383"/>
      <c r="AM3247" s="383"/>
      <c r="AN3247" s="523"/>
      <c r="AO3247" s="414"/>
      <c r="AP3247" s="548"/>
      <c r="AQ3247" s="414"/>
      <c r="AR3247" s="78"/>
      <c r="AS3247" s="78"/>
      <c r="AT3247" s="414"/>
      <c r="AU3247" s="548"/>
      <c r="AV3247" s="548"/>
      <c r="AW3247" s="414"/>
      <c r="AX3247" s="383"/>
      <c r="AY3247" s="548"/>
      <c r="AZ3247" s="414"/>
      <c r="BA3247" s="383">
        <v>45167</v>
      </c>
      <c r="BB3247" s="453">
        <v>2000</v>
      </c>
      <c r="BC3247" s="449" t="s">
        <v>7627</v>
      </c>
      <c r="BD3247" s="456">
        <v>4320000000</v>
      </c>
      <c r="BE3247" s="456"/>
      <c r="BF3247" s="456"/>
      <c r="BG3247" s="456"/>
      <c r="BH3247" s="456"/>
      <c r="BI3247" s="383"/>
      <c r="BJ3247" s="383"/>
      <c r="BK3247" s="78"/>
      <c r="BL3247" s="414"/>
      <c r="BM3247" s="383"/>
      <c r="BN3247" s="78"/>
      <c r="BO3247" s="414"/>
      <c r="BP3247" s="78"/>
      <c r="BQ3247" s="414"/>
      <c r="BR3247" s="383"/>
      <c r="BS3247" s="78"/>
      <c r="BT3247" s="83"/>
      <c r="BU3247" s="75">
        <v>15</v>
      </c>
      <c r="BV3247" s="440">
        <v>44980</v>
      </c>
      <c r="BW3247" s="440">
        <v>45160</v>
      </c>
      <c r="BX3247" s="98"/>
      <c r="BY3247" s="112">
        <f t="shared" si="310"/>
        <v>3242</v>
      </c>
      <c r="BZ3247" s="65">
        <f t="shared" si="311"/>
        <v>5763488457</v>
      </c>
      <c r="CA3247" s="359">
        <f t="shared" si="312"/>
        <v>29</v>
      </c>
      <c r="CB3247" s="359">
        <f t="shared" si="313"/>
        <v>8</v>
      </c>
      <c r="CC3247" s="359">
        <f t="shared" si="314"/>
        <v>2023</v>
      </c>
      <c r="CD3247" s="359" t="str">
        <f t="shared" si="315"/>
        <v>298202381736INUNDACION</v>
      </c>
    </row>
    <row r="3248" spans="1:82" s="121" customFormat="1" ht="179.25" customHeight="1">
      <c r="A3248" s="13"/>
      <c r="B3248" s="13"/>
      <c r="C3248" s="13"/>
      <c r="D3248" s="212">
        <v>45264</v>
      </c>
      <c r="E3248" s="210" t="s">
        <v>2028</v>
      </c>
      <c r="F3248" s="211" t="s">
        <v>2702</v>
      </c>
      <c r="G3248" s="111" t="s">
        <v>2802</v>
      </c>
      <c r="H3248" s="85" t="str">
        <f>VLOOKUP(E3248&amp;F3248,Divipola!$C$1:$F$1149,4,FALSE)</f>
        <v>81736</v>
      </c>
      <c r="I3248" s="181">
        <v>1650</v>
      </c>
      <c r="J3248" s="181">
        <v>4933</v>
      </c>
      <c r="K3248" s="146"/>
      <c r="L3248" s="146"/>
      <c r="M3248" s="146"/>
      <c r="N3248" s="146"/>
      <c r="O3248" s="146"/>
      <c r="P3248" s="146"/>
      <c r="Q3248" s="146"/>
      <c r="R3248" s="146"/>
      <c r="S3248" s="146"/>
      <c r="T3248" s="146"/>
      <c r="U3248" s="146"/>
      <c r="V3248" s="146"/>
      <c r="W3248" s="146"/>
      <c r="X3248" s="146"/>
      <c r="Y3248" s="146"/>
      <c r="Z3248" s="146"/>
      <c r="AA3248" s="148"/>
      <c r="AB3248" s="383"/>
      <c r="AC3248" s="73"/>
      <c r="AD3248" s="414"/>
      <c r="AE3248" s="395"/>
      <c r="AF3248" s="78"/>
      <c r="AG3248" s="414"/>
      <c r="AH3248" s="383">
        <v>45262</v>
      </c>
      <c r="AI3248" s="453">
        <v>3780</v>
      </c>
      <c r="AJ3248" s="453">
        <v>258</v>
      </c>
      <c r="AK3248" s="749">
        <v>2102308740</v>
      </c>
      <c r="AL3248" s="670"/>
      <c r="AM3248" s="670"/>
      <c r="AN3248" s="687"/>
      <c r="AO3248" s="607"/>
      <c r="AP3248" s="548"/>
      <c r="AQ3248" s="414"/>
      <c r="AR3248" s="78"/>
      <c r="AS3248" s="78"/>
      <c r="AT3248" s="414"/>
      <c r="AU3248" s="548"/>
      <c r="AV3248" s="548"/>
      <c r="AW3248" s="414"/>
      <c r="AX3248" s="383"/>
      <c r="AY3248" s="548"/>
      <c r="AZ3248" s="414"/>
      <c r="BA3248" s="383"/>
      <c r="BB3248" s="555"/>
      <c r="BC3248" s="449"/>
      <c r="BD3248" s="456"/>
      <c r="BE3248" s="456"/>
      <c r="BF3248" s="456"/>
      <c r="BG3248" s="456"/>
      <c r="BH3248" s="456"/>
      <c r="BI3248" s="383"/>
      <c r="BJ3248" s="383"/>
      <c r="BK3248" s="78"/>
      <c r="BL3248" s="414"/>
      <c r="BM3248" s="383"/>
      <c r="BN3248" s="78"/>
      <c r="BO3248" s="414"/>
      <c r="BP3248" s="78"/>
      <c r="BQ3248" s="414"/>
      <c r="BR3248" s="383"/>
      <c r="BS3248" s="78"/>
      <c r="BT3248" s="83"/>
      <c r="BU3248" s="75">
        <v>15</v>
      </c>
      <c r="BV3248" s="440">
        <v>44980</v>
      </c>
      <c r="BW3248" s="440">
        <v>45160</v>
      </c>
      <c r="BX3248" s="98"/>
      <c r="BY3248" s="112">
        <f t="shared" si="310"/>
        <v>3243</v>
      </c>
      <c r="BZ3248" s="65">
        <f t="shared" si="311"/>
        <v>2102308740</v>
      </c>
      <c r="CA3248" s="359">
        <f t="shared" si="312"/>
        <v>4</v>
      </c>
      <c r="CB3248" s="359">
        <f t="shared" si="313"/>
        <v>12</v>
      </c>
      <c r="CC3248" s="359">
        <f t="shared" si="314"/>
        <v>2023</v>
      </c>
      <c r="CD3248" s="359" t="str">
        <f t="shared" si="315"/>
        <v>412202381736INUNDACION</v>
      </c>
    </row>
    <row r="3249" spans="1:82" s="121" customFormat="1" ht="204" customHeight="1">
      <c r="A3249" s="13"/>
      <c r="B3249" s="13"/>
      <c r="C3249" s="13"/>
      <c r="D3249" s="212">
        <v>45128</v>
      </c>
      <c r="E3249" s="210" t="s">
        <v>2028</v>
      </c>
      <c r="F3249" s="211" t="s">
        <v>2702</v>
      </c>
      <c r="G3249" s="111" t="s">
        <v>2802</v>
      </c>
      <c r="H3249" s="85" t="str">
        <f>VLOOKUP(E3249&amp;F3249,Divipola!$C$1:$F$1149,4,FALSE)</f>
        <v>81736</v>
      </c>
      <c r="I3249" s="77"/>
      <c r="J3249" s="181"/>
      <c r="K3249" s="141"/>
      <c r="L3249" s="141"/>
      <c r="M3249" s="141"/>
      <c r="N3249" s="141">
        <v>40</v>
      </c>
      <c r="O3249" s="141">
        <v>10</v>
      </c>
      <c r="P3249" s="141"/>
      <c r="Q3249" s="141">
        <v>10</v>
      </c>
      <c r="R3249" s="141"/>
      <c r="S3249" s="141"/>
      <c r="T3249" s="141"/>
      <c r="U3249" s="141"/>
      <c r="V3249" s="141"/>
      <c r="W3249" s="141"/>
      <c r="X3249" s="141"/>
      <c r="Y3249" s="141"/>
      <c r="Z3249" s="142"/>
      <c r="AA3249" s="144"/>
      <c r="AB3249" s="383"/>
      <c r="AC3249" s="73"/>
      <c r="AD3249" s="414"/>
      <c r="AE3249" s="393"/>
      <c r="AF3249" s="78"/>
      <c r="AG3249" s="414"/>
      <c r="AH3249" s="383"/>
      <c r="AI3249" s="453"/>
      <c r="AJ3249" s="453"/>
      <c r="AK3249" s="414"/>
      <c r="AL3249" s="383"/>
      <c r="AM3249" s="383"/>
      <c r="AN3249" s="523"/>
      <c r="AO3249" s="414"/>
      <c r="AP3249" s="548"/>
      <c r="AQ3249" s="414"/>
      <c r="AR3249" s="78"/>
      <c r="AS3249" s="78"/>
      <c r="AT3249" s="414"/>
      <c r="AU3249" s="548"/>
      <c r="AV3249" s="548"/>
      <c r="AW3249" s="414"/>
      <c r="AX3249" s="383"/>
      <c r="AY3249" s="548"/>
      <c r="AZ3249" s="414"/>
      <c r="BA3249" s="383"/>
      <c r="BB3249" s="548"/>
      <c r="BC3249" s="78"/>
      <c r="BD3249" s="414"/>
      <c r="BE3249" s="414"/>
      <c r="BF3249" s="414"/>
      <c r="BG3249" s="414"/>
      <c r="BH3249" s="414"/>
      <c r="BI3249" s="383"/>
      <c r="BJ3249" s="383"/>
      <c r="BK3249" s="78"/>
      <c r="BL3249" s="414"/>
      <c r="BM3249" s="383"/>
      <c r="BN3249" s="78"/>
      <c r="BO3249" s="414"/>
      <c r="BP3249" s="78"/>
      <c r="BQ3249" s="414"/>
      <c r="BR3249" s="383"/>
      <c r="BS3249" s="78"/>
      <c r="BT3249" s="83"/>
      <c r="BU3249" s="177"/>
      <c r="BV3249" s="178"/>
      <c r="BW3249" s="178"/>
      <c r="BX3249" s="103" t="s">
        <v>5782</v>
      </c>
      <c r="BY3249" s="112">
        <f t="shared" si="310"/>
        <v>3244</v>
      </c>
      <c r="BZ3249" s="65">
        <f t="shared" si="311"/>
        <v>0</v>
      </c>
      <c r="CA3249" s="359">
        <f t="shared" si="312"/>
        <v>21</v>
      </c>
      <c r="CB3249" s="359">
        <f t="shared" si="313"/>
        <v>7</v>
      </c>
      <c r="CC3249" s="359">
        <f t="shared" si="314"/>
        <v>2023</v>
      </c>
      <c r="CD3249" s="359" t="str">
        <f t="shared" si="315"/>
        <v>217202381736INUNDACION</v>
      </c>
    </row>
    <row r="3250" spans="1:82" s="121" customFormat="1" ht="14.25" customHeight="1">
      <c r="A3250" s="13"/>
      <c r="B3250" s="13"/>
      <c r="C3250" s="13"/>
      <c r="D3250" s="212">
        <v>45128</v>
      </c>
      <c r="E3250" s="210" t="s">
        <v>2829</v>
      </c>
      <c r="F3250" s="211" t="s">
        <v>2395</v>
      </c>
      <c r="G3250" s="111" t="s">
        <v>2896</v>
      </c>
      <c r="H3250" s="85" t="str">
        <f>VLOOKUP(E3250&amp;F3250,Divipola!$C$1:$F$1149,4,FALSE)</f>
        <v>05234</v>
      </c>
      <c r="I3250" s="77"/>
      <c r="J3250" s="181"/>
      <c r="K3250" s="108">
        <v>5</v>
      </c>
      <c r="L3250" s="108">
        <v>3</v>
      </c>
      <c r="M3250" s="108"/>
      <c r="N3250" s="108"/>
      <c r="O3250" s="108"/>
      <c r="P3250" s="108"/>
      <c r="Q3250" s="108"/>
      <c r="R3250" s="108"/>
      <c r="S3250" s="108"/>
      <c r="T3250" s="108"/>
      <c r="U3250" s="108"/>
      <c r="V3250" s="108"/>
      <c r="W3250" s="108"/>
      <c r="X3250" s="108"/>
      <c r="Y3250" s="108"/>
      <c r="Z3250" s="109"/>
      <c r="AA3250" s="113"/>
      <c r="AB3250" s="383"/>
      <c r="AC3250" s="73"/>
      <c r="AD3250" s="414"/>
      <c r="AE3250" s="393"/>
      <c r="AF3250" s="78"/>
      <c r="AG3250" s="414"/>
      <c r="AH3250" s="383"/>
      <c r="AI3250" s="453"/>
      <c r="AJ3250" s="453"/>
      <c r="AK3250" s="414"/>
      <c r="AL3250" s="383"/>
      <c r="AM3250" s="383"/>
      <c r="AN3250" s="523"/>
      <c r="AO3250" s="414"/>
      <c r="AP3250" s="548"/>
      <c r="AQ3250" s="414"/>
      <c r="AR3250" s="78"/>
      <c r="AS3250" s="78"/>
      <c r="AT3250" s="414"/>
      <c r="AU3250" s="548"/>
      <c r="AV3250" s="548"/>
      <c r="AW3250" s="414"/>
      <c r="AX3250" s="383"/>
      <c r="AY3250" s="548"/>
      <c r="AZ3250" s="414"/>
      <c r="BA3250" s="383"/>
      <c r="BB3250" s="548"/>
      <c r="BC3250" s="78"/>
      <c r="BD3250" s="414"/>
      <c r="BE3250" s="414"/>
      <c r="BF3250" s="414"/>
      <c r="BG3250" s="414"/>
      <c r="BH3250" s="414"/>
      <c r="BI3250" s="383"/>
      <c r="BJ3250" s="383"/>
      <c r="BK3250" s="78"/>
      <c r="BL3250" s="414"/>
      <c r="BM3250" s="383"/>
      <c r="BN3250" s="78"/>
      <c r="BO3250" s="414"/>
      <c r="BP3250" s="78"/>
      <c r="BQ3250" s="414"/>
      <c r="BR3250" s="383"/>
      <c r="BS3250" s="78"/>
      <c r="BT3250" s="83"/>
      <c r="BU3250" s="75"/>
      <c r="BV3250" s="74"/>
      <c r="BW3250" s="74"/>
      <c r="BX3250" s="98" t="s">
        <v>5757</v>
      </c>
      <c r="BY3250" s="112">
        <f t="shared" si="310"/>
        <v>3245</v>
      </c>
      <c r="BZ3250" s="65">
        <f t="shared" si="311"/>
        <v>0</v>
      </c>
      <c r="CA3250" s="359">
        <f t="shared" si="312"/>
        <v>21</v>
      </c>
      <c r="CB3250" s="359">
        <f t="shared" si="313"/>
        <v>7</v>
      </c>
      <c r="CC3250" s="359">
        <f t="shared" si="314"/>
        <v>2023</v>
      </c>
      <c r="CD3250" s="359" t="str">
        <f t="shared" si="315"/>
        <v>217202305234CASO FORTUITO</v>
      </c>
    </row>
    <row r="3251" spans="1:82" s="121" customFormat="1" ht="15" customHeight="1">
      <c r="A3251" s="13"/>
      <c r="B3251" s="13"/>
      <c r="C3251" s="13"/>
      <c r="D3251" s="212">
        <v>45128</v>
      </c>
      <c r="E3251" s="210" t="s">
        <v>2756</v>
      </c>
      <c r="F3251" s="211" t="s">
        <v>139</v>
      </c>
      <c r="G3251" s="130" t="s">
        <v>8680</v>
      </c>
      <c r="H3251" s="85" t="str">
        <f>VLOOKUP(E3251&amp;F3251,Divipola!$C$1:$F$1149,4,FALSE)</f>
        <v>52227</v>
      </c>
      <c r="I3251" s="77"/>
      <c r="J3251" s="181"/>
      <c r="K3251" s="108"/>
      <c r="L3251" s="108"/>
      <c r="M3251" s="108"/>
      <c r="N3251" s="108"/>
      <c r="O3251" s="108"/>
      <c r="P3251" s="108"/>
      <c r="Q3251" s="108"/>
      <c r="R3251" s="108"/>
      <c r="S3251" s="108"/>
      <c r="T3251" s="108"/>
      <c r="U3251" s="108"/>
      <c r="V3251" s="108"/>
      <c r="W3251" s="108"/>
      <c r="X3251" s="108"/>
      <c r="Y3251" s="108"/>
      <c r="Z3251" s="109">
        <v>5</v>
      </c>
      <c r="AA3251" s="113"/>
      <c r="AB3251" s="383"/>
      <c r="AC3251" s="73"/>
      <c r="AD3251" s="414"/>
      <c r="AE3251" s="393"/>
      <c r="AF3251" s="78"/>
      <c r="AG3251" s="414"/>
      <c r="AH3251" s="383"/>
      <c r="AI3251" s="453"/>
      <c r="AJ3251" s="453"/>
      <c r="AK3251" s="414"/>
      <c r="AL3251" s="383"/>
      <c r="AM3251" s="383"/>
      <c r="AN3251" s="523"/>
      <c r="AO3251" s="414"/>
      <c r="AP3251" s="548"/>
      <c r="AQ3251" s="414"/>
      <c r="AR3251" s="78"/>
      <c r="AS3251" s="78"/>
      <c r="AT3251" s="414"/>
      <c r="AU3251" s="548"/>
      <c r="AV3251" s="548"/>
      <c r="AW3251" s="414"/>
      <c r="AX3251" s="383"/>
      <c r="AY3251" s="548"/>
      <c r="AZ3251" s="414"/>
      <c r="BA3251" s="383"/>
      <c r="BB3251" s="548"/>
      <c r="BC3251" s="78"/>
      <c r="BD3251" s="414"/>
      <c r="BE3251" s="414"/>
      <c r="BF3251" s="414"/>
      <c r="BG3251" s="414"/>
      <c r="BH3251" s="414"/>
      <c r="BI3251" s="383"/>
      <c r="BJ3251" s="383"/>
      <c r="BK3251" s="78"/>
      <c r="BL3251" s="414"/>
      <c r="BM3251" s="383"/>
      <c r="BN3251" s="78"/>
      <c r="BO3251" s="414"/>
      <c r="BP3251" s="78"/>
      <c r="BQ3251" s="414"/>
      <c r="BR3251" s="383"/>
      <c r="BS3251" s="78"/>
      <c r="BT3251" s="83"/>
      <c r="BU3251" s="75"/>
      <c r="BV3251" s="74"/>
      <c r="BW3251" s="74"/>
      <c r="BX3251" s="98" t="s">
        <v>5758</v>
      </c>
      <c r="BY3251" s="112">
        <f t="shared" si="310"/>
        <v>3246</v>
      </c>
      <c r="BZ3251" s="65">
        <f t="shared" si="311"/>
        <v>0</v>
      </c>
      <c r="CA3251" s="359">
        <f t="shared" si="312"/>
        <v>21</v>
      </c>
      <c r="CB3251" s="359">
        <f t="shared" si="313"/>
        <v>7</v>
      </c>
      <c r="CC3251" s="359">
        <f t="shared" si="314"/>
        <v>2023</v>
      </c>
      <c r="CD3251" s="359" t="str">
        <f t="shared" si="315"/>
        <v xml:space="preserve">217202352227INCENDIO FORESTAL </v>
      </c>
    </row>
    <row r="3252" spans="1:82" s="121" customFormat="1" ht="15" customHeight="1">
      <c r="A3252" s="13"/>
      <c r="B3252" s="13"/>
      <c r="C3252" s="13"/>
      <c r="D3252" s="212">
        <v>45128</v>
      </c>
      <c r="E3252" s="210" t="s">
        <v>2622</v>
      </c>
      <c r="F3252" s="211" t="s">
        <v>1350</v>
      </c>
      <c r="G3252" s="111" t="s">
        <v>2800</v>
      </c>
      <c r="H3252" s="85" t="str">
        <f>VLOOKUP(E3252&amp;F3252,Divipola!$C$1:$F$1149,4,FALSE)</f>
        <v>41551</v>
      </c>
      <c r="I3252" s="77"/>
      <c r="J3252" s="181"/>
      <c r="K3252" s="146"/>
      <c r="L3252" s="146"/>
      <c r="M3252" s="146"/>
      <c r="N3252" s="146">
        <v>4</v>
      </c>
      <c r="O3252" s="146">
        <v>1</v>
      </c>
      <c r="P3252" s="146"/>
      <c r="Q3252" s="146">
        <v>1</v>
      </c>
      <c r="R3252" s="146"/>
      <c r="S3252" s="146"/>
      <c r="T3252" s="146"/>
      <c r="U3252" s="146"/>
      <c r="V3252" s="146"/>
      <c r="W3252" s="146"/>
      <c r="X3252" s="146"/>
      <c r="Y3252" s="146"/>
      <c r="Z3252" s="146"/>
      <c r="AA3252" s="148"/>
      <c r="AB3252" s="383"/>
      <c r="AC3252" s="73"/>
      <c r="AD3252" s="414"/>
      <c r="AE3252" s="393"/>
      <c r="AF3252" s="78"/>
      <c r="AG3252" s="414"/>
      <c r="AH3252" s="383"/>
      <c r="AI3252" s="453"/>
      <c r="AJ3252" s="453"/>
      <c r="AK3252" s="414"/>
      <c r="AL3252" s="383"/>
      <c r="AM3252" s="383"/>
      <c r="AN3252" s="523"/>
      <c r="AO3252" s="414"/>
      <c r="AP3252" s="548"/>
      <c r="AQ3252" s="414"/>
      <c r="AR3252" s="78"/>
      <c r="AS3252" s="78"/>
      <c r="AT3252" s="414"/>
      <c r="AU3252" s="548"/>
      <c r="AV3252" s="548"/>
      <c r="AW3252" s="414"/>
      <c r="AX3252" s="383"/>
      <c r="AY3252" s="548"/>
      <c r="AZ3252" s="414"/>
      <c r="BA3252" s="383"/>
      <c r="BB3252" s="548"/>
      <c r="BC3252" s="78"/>
      <c r="BD3252" s="414"/>
      <c r="BE3252" s="414"/>
      <c r="BF3252" s="414"/>
      <c r="BG3252" s="414"/>
      <c r="BH3252" s="414"/>
      <c r="BI3252" s="383"/>
      <c r="BJ3252" s="383"/>
      <c r="BK3252" s="78"/>
      <c r="BL3252" s="414"/>
      <c r="BM3252" s="383"/>
      <c r="BN3252" s="78"/>
      <c r="BO3252" s="414"/>
      <c r="BP3252" s="78"/>
      <c r="BQ3252" s="414"/>
      <c r="BR3252" s="383"/>
      <c r="BS3252" s="78"/>
      <c r="BT3252" s="83"/>
      <c r="BU3252" s="75"/>
      <c r="BV3252" s="74"/>
      <c r="BW3252" s="74"/>
      <c r="BX3252" s="98" t="s">
        <v>5760</v>
      </c>
      <c r="BY3252" s="112">
        <f t="shared" si="310"/>
        <v>3247</v>
      </c>
      <c r="BZ3252" s="65">
        <f t="shared" si="311"/>
        <v>0</v>
      </c>
      <c r="CA3252" s="359">
        <f t="shared" si="312"/>
        <v>21</v>
      </c>
      <c r="CB3252" s="359">
        <f t="shared" si="313"/>
        <v>7</v>
      </c>
      <c r="CC3252" s="359">
        <f t="shared" si="314"/>
        <v>2023</v>
      </c>
      <c r="CD3252" s="359" t="str">
        <f t="shared" si="315"/>
        <v>217202341551INCENDIO ESTRUCTURAL</v>
      </c>
    </row>
    <row r="3253" spans="1:82" s="121" customFormat="1" ht="48" customHeight="1">
      <c r="A3253" s="13"/>
      <c r="B3253" s="13"/>
      <c r="C3253" s="13"/>
      <c r="D3253" s="212">
        <v>45128</v>
      </c>
      <c r="E3253" s="210" t="s">
        <v>2622</v>
      </c>
      <c r="F3253" s="211" t="s">
        <v>2137</v>
      </c>
      <c r="G3253" s="130" t="s">
        <v>8680</v>
      </c>
      <c r="H3253" s="85" t="str">
        <f>VLOOKUP(E3253&amp;F3253,Divipola!$C$1:$F$1149,4,FALSE)</f>
        <v>41799</v>
      </c>
      <c r="I3253" s="77"/>
      <c r="J3253" s="181"/>
      <c r="K3253" s="190"/>
      <c r="L3253" s="190"/>
      <c r="M3253" s="190"/>
      <c r="N3253" s="190"/>
      <c r="O3253" s="190"/>
      <c r="P3253" s="190"/>
      <c r="Q3253" s="190"/>
      <c r="R3253" s="190"/>
      <c r="S3253" s="190"/>
      <c r="T3253" s="190"/>
      <c r="U3253" s="190"/>
      <c r="V3253" s="190"/>
      <c r="W3253" s="190"/>
      <c r="X3253" s="190"/>
      <c r="Y3253" s="190"/>
      <c r="Z3253" s="191">
        <v>2</v>
      </c>
      <c r="AA3253" s="148"/>
      <c r="AB3253" s="383"/>
      <c r="AC3253" s="73"/>
      <c r="AD3253" s="414"/>
      <c r="AE3253" s="393"/>
      <c r="AF3253" s="78"/>
      <c r="AG3253" s="414"/>
      <c r="AH3253" s="383"/>
      <c r="AI3253" s="453"/>
      <c r="AJ3253" s="453"/>
      <c r="AK3253" s="414"/>
      <c r="AL3253" s="383"/>
      <c r="AM3253" s="383"/>
      <c r="AN3253" s="523"/>
      <c r="AO3253" s="414"/>
      <c r="AP3253" s="548"/>
      <c r="AQ3253" s="414"/>
      <c r="AR3253" s="78"/>
      <c r="AS3253" s="78"/>
      <c r="AT3253" s="414"/>
      <c r="AU3253" s="548"/>
      <c r="AV3253" s="548"/>
      <c r="AW3253" s="414"/>
      <c r="AX3253" s="383"/>
      <c r="AY3253" s="548"/>
      <c r="AZ3253" s="414"/>
      <c r="BA3253" s="383"/>
      <c r="BB3253" s="548"/>
      <c r="BC3253" s="78"/>
      <c r="BD3253" s="414"/>
      <c r="BE3253" s="414"/>
      <c r="BF3253" s="414"/>
      <c r="BG3253" s="414"/>
      <c r="BH3253" s="414"/>
      <c r="BI3253" s="383"/>
      <c r="BJ3253" s="383"/>
      <c r="BK3253" s="78"/>
      <c r="BL3253" s="414"/>
      <c r="BM3253" s="383"/>
      <c r="BN3253" s="78"/>
      <c r="BO3253" s="414"/>
      <c r="BP3253" s="78"/>
      <c r="BQ3253" s="414"/>
      <c r="BR3253" s="383"/>
      <c r="BS3253" s="78"/>
      <c r="BT3253" s="83"/>
      <c r="BU3253" s="75"/>
      <c r="BV3253" s="74"/>
      <c r="BW3253" s="74"/>
      <c r="BX3253" s="119" t="s">
        <v>5761</v>
      </c>
      <c r="BY3253" s="112">
        <f t="shared" si="310"/>
        <v>3248</v>
      </c>
      <c r="BZ3253" s="65">
        <f t="shared" si="311"/>
        <v>0</v>
      </c>
      <c r="CA3253" s="359">
        <f t="shared" si="312"/>
        <v>21</v>
      </c>
      <c r="CB3253" s="359">
        <f t="shared" si="313"/>
        <v>7</v>
      </c>
      <c r="CC3253" s="359">
        <f t="shared" si="314"/>
        <v>2023</v>
      </c>
      <c r="CD3253" s="359" t="str">
        <f t="shared" si="315"/>
        <v xml:space="preserve">217202341799INCENDIO FORESTAL </v>
      </c>
    </row>
    <row r="3254" spans="1:82" s="121" customFormat="1" ht="15" customHeight="1">
      <c r="A3254" s="13"/>
      <c r="B3254" s="13"/>
      <c r="C3254" s="13"/>
      <c r="D3254" s="212">
        <v>45128</v>
      </c>
      <c r="E3254" s="210" t="s">
        <v>2836</v>
      </c>
      <c r="F3254" s="211" t="s">
        <v>2680</v>
      </c>
      <c r="G3254" s="111" t="s">
        <v>2803</v>
      </c>
      <c r="H3254" s="85" t="str">
        <f>VLOOKUP(E3254&amp;F3254,Divipola!$C$1:$F$1149,4,FALSE)</f>
        <v>19001</v>
      </c>
      <c r="I3254" s="77"/>
      <c r="J3254" s="181"/>
      <c r="K3254" s="108"/>
      <c r="L3254" s="108"/>
      <c r="M3254" s="108"/>
      <c r="N3254" s="108">
        <v>28</v>
      </c>
      <c r="O3254" s="108">
        <v>7</v>
      </c>
      <c r="P3254" s="108"/>
      <c r="Q3254" s="108">
        <v>7</v>
      </c>
      <c r="R3254" s="108"/>
      <c r="S3254" s="108"/>
      <c r="T3254" s="108"/>
      <c r="U3254" s="108"/>
      <c r="V3254" s="108"/>
      <c r="W3254" s="108"/>
      <c r="X3254" s="108"/>
      <c r="Y3254" s="108"/>
      <c r="Z3254" s="109"/>
      <c r="AA3254" s="113"/>
      <c r="AB3254" s="383"/>
      <c r="AC3254" s="73"/>
      <c r="AD3254" s="414"/>
      <c r="AE3254" s="393"/>
      <c r="AF3254" s="78"/>
      <c r="AG3254" s="414"/>
      <c r="AH3254" s="383"/>
      <c r="AI3254" s="453"/>
      <c r="AJ3254" s="453"/>
      <c r="AK3254" s="414"/>
      <c r="AL3254" s="383"/>
      <c r="AM3254" s="383"/>
      <c r="AN3254" s="523"/>
      <c r="AO3254" s="414"/>
      <c r="AP3254" s="548"/>
      <c r="AQ3254" s="414"/>
      <c r="AR3254" s="78"/>
      <c r="AS3254" s="78"/>
      <c r="AT3254" s="414"/>
      <c r="AU3254" s="548"/>
      <c r="AV3254" s="548"/>
      <c r="AW3254" s="414"/>
      <c r="AX3254" s="383"/>
      <c r="AY3254" s="548"/>
      <c r="AZ3254" s="414"/>
      <c r="BA3254" s="383"/>
      <c r="BB3254" s="548"/>
      <c r="BC3254" s="78"/>
      <c r="BD3254" s="414"/>
      <c r="BE3254" s="414"/>
      <c r="BF3254" s="414"/>
      <c r="BG3254" s="414"/>
      <c r="BH3254" s="414"/>
      <c r="BI3254" s="383"/>
      <c r="BJ3254" s="383"/>
      <c r="BK3254" s="78"/>
      <c r="BL3254" s="414"/>
      <c r="BM3254" s="383"/>
      <c r="BN3254" s="78"/>
      <c r="BO3254" s="414"/>
      <c r="BP3254" s="78"/>
      <c r="BQ3254" s="414"/>
      <c r="BR3254" s="383"/>
      <c r="BS3254" s="78"/>
      <c r="BT3254" s="83"/>
      <c r="BU3254" s="75"/>
      <c r="BV3254" s="74"/>
      <c r="BW3254" s="74"/>
      <c r="BX3254" s="98" t="s">
        <v>5771</v>
      </c>
      <c r="BY3254" s="112">
        <f t="shared" si="310"/>
        <v>3249</v>
      </c>
      <c r="BZ3254" s="65">
        <f t="shared" si="311"/>
        <v>0</v>
      </c>
      <c r="CA3254" s="359">
        <f t="shared" si="312"/>
        <v>21</v>
      </c>
      <c r="CB3254" s="359">
        <f t="shared" si="313"/>
        <v>7</v>
      </c>
      <c r="CC3254" s="359">
        <f t="shared" si="314"/>
        <v>2023</v>
      </c>
      <c r="CD3254" s="359" t="str">
        <f t="shared" si="315"/>
        <v>217202319001VENDAVAL</v>
      </c>
    </row>
    <row r="3255" spans="1:82" s="121" customFormat="1" ht="14.25" customHeight="1">
      <c r="A3255" s="13"/>
      <c r="B3255" s="13"/>
      <c r="C3255" s="13"/>
      <c r="D3255" s="212">
        <v>45128</v>
      </c>
      <c r="E3255" s="210" t="s">
        <v>2831</v>
      </c>
      <c r="F3255" s="211" t="s">
        <v>2704</v>
      </c>
      <c r="G3255" s="111" t="s">
        <v>2896</v>
      </c>
      <c r="H3255" s="85" t="str">
        <f>VLOOKUP(E3255&amp;F3255,Divipola!$C$1:$F$1149,4,FALSE)</f>
        <v>73001</v>
      </c>
      <c r="I3255" s="77"/>
      <c r="J3255" s="181"/>
      <c r="K3255" s="203">
        <v>1</v>
      </c>
      <c r="L3255" s="203"/>
      <c r="M3255" s="203"/>
      <c r="N3255" s="203">
        <v>1</v>
      </c>
      <c r="O3255" s="203"/>
      <c r="P3255" s="203"/>
      <c r="Q3255" s="203"/>
      <c r="R3255" s="203"/>
      <c r="S3255" s="203"/>
      <c r="T3255" s="203"/>
      <c r="U3255" s="203"/>
      <c r="V3255" s="203"/>
      <c r="W3255" s="203"/>
      <c r="X3255" s="203"/>
      <c r="Y3255" s="203"/>
      <c r="Z3255" s="204"/>
      <c r="AA3255" s="186"/>
      <c r="AB3255" s="383"/>
      <c r="AC3255" s="73"/>
      <c r="AD3255" s="414"/>
      <c r="AE3255" s="393"/>
      <c r="AF3255" s="78"/>
      <c r="AG3255" s="414"/>
      <c r="AH3255" s="383"/>
      <c r="AI3255" s="453"/>
      <c r="AJ3255" s="453"/>
      <c r="AK3255" s="414"/>
      <c r="AL3255" s="383"/>
      <c r="AM3255" s="383"/>
      <c r="AN3255" s="523"/>
      <c r="AO3255" s="414"/>
      <c r="AP3255" s="548"/>
      <c r="AQ3255" s="414"/>
      <c r="AR3255" s="78"/>
      <c r="AS3255" s="78"/>
      <c r="AT3255" s="414"/>
      <c r="AU3255" s="548"/>
      <c r="AV3255" s="548"/>
      <c r="AW3255" s="414"/>
      <c r="AX3255" s="383"/>
      <c r="AY3255" s="548"/>
      <c r="AZ3255" s="414"/>
      <c r="BA3255" s="383"/>
      <c r="BB3255" s="548"/>
      <c r="BC3255" s="78"/>
      <c r="BD3255" s="414"/>
      <c r="BE3255" s="414"/>
      <c r="BF3255" s="414"/>
      <c r="BG3255" s="414"/>
      <c r="BH3255" s="414"/>
      <c r="BI3255" s="383"/>
      <c r="BJ3255" s="383"/>
      <c r="BK3255" s="78"/>
      <c r="BL3255" s="414"/>
      <c r="BM3255" s="383"/>
      <c r="BN3255" s="78"/>
      <c r="BO3255" s="414"/>
      <c r="BP3255" s="78"/>
      <c r="BQ3255" s="414"/>
      <c r="BR3255" s="383"/>
      <c r="BS3255" s="78"/>
      <c r="BT3255" s="83"/>
      <c r="BU3255" s="75"/>
      <c r="BV3255" s="74"/>
      <c r="BW3255" s="74"/>
      <c r="BX3255" s="103" t="s">
        <v>5802</v>
      </c>
      <c r="BY3255" s="112">
        <f t="shared" si="310"/>
        <v>3250</v>
      </c>
      <c r="BZ3255" s="65">
        <f t="shared" si="311"/>
        <v>0</v>
      </c>
      <c r="CA3255" s="359">
        <f t="shared" si="312"/>
        <v>21</v>
      </c>
      <c r="CB3255" s="359">
        <f t="shared" si="313"/>
        <v>7</v>
      </c>
      <c r="CC3255" s="359">
        <f t="shared" si="314"/>
        <v>2023</v>
      </c>
      <c r="CD3255" s="359" t="str">
        <f t="shared" si="315"/>
        <v>217202373001CASO FORTUITO</v>
      </c>
    </row>
    <row r="3256" spans="1:82" s="121" customFormat="1" ht="15" customHeight="1">
      <c r="A3256" s="13"/>
      <c r="B3256" s="13"/>
      <c r="C3256" s="13"/>
      <c r="D3256" s="212">
        <v>45128</v>
      </c>
      <c r="E3256" s="210" t="s">
        <v>2830</v>
      </c>
      <c r="F3256" s="211" t="s">
        <v>2634</v>
      </c>
      <c r="G3256" s="111" t="s">
        <v>2943</v>
      </c>
      <c r="H3256" s="85" t="str">
        <f>VLOOKUP(E3256&amp;F3256,Divipola!$C$1:$F$1149,4,FALSE)</f>
        <v>68001</v>
      </c>
      <c r="I3256" s="77"/>
      <c r="J3256" s="181"/>
      <c r="K3256" s="160"/>
      <c r="L3256" s="160">
        <v>4</v>
      </c>
      <c r="M3256" s="160"/>
      <c r="N3256" s="160">
        <v>4</v>
      </c>
      <c r="O3256" s="160"/>
      <c r="P3256" s="160"/>
      <c r="Q3256" s="160"/>
      <c r="R3256" s="160"/>
      <c r="S3256" s="160"/>
      <c r="T3256" s="160"/>
      <c r="U3256" s="160"/>
      <c r="V3256" s="160"/>
      <c r="W3256" s="160"/>
      <c r="X3256" s="160"/>
      <c r="Y3256" s="160"/>
      <c r="Z3256" s="161"/>
      <c r="AA3256" s="148"/>
      <c r="AB3256" s="383"/>
      <c r="AC3256" s="73"/>
      <c r="AD3256" s="414"/>
      <c r="AE3256" s="393"/>
      <c r="AF3256" s="78"/>
      <c r="AG3256" s="414"/>
      <c r="AH3256" s="383"/>
      <c r="AI3256" s="453"/>
      <c r="AJ3256" s="453"/>
      <c r="AK3256" s="414"/>
      <c r="AL3256" s="383"/>
      <c r="AM3256" s="383"/>
      <c r="AN3256" s="523"/>
      <c r="AO3256" s="414"/>
      <c r="AP3256" s="548"/>
      <c r="AQ3256" s="414"/>
      <c r="AR3256" s="78"/>
      <c r="AS3256" s="78"/>
      <c r="AT3256" s="414"/>
      <c r="AU3256" s="548"/>
      <c r="AV3256" s="548"/>
      <c r="AW3256" s="414"/>
      <c r="AX3256" s="383"/>
      <c r="AY3256" s="548"/>
      <c r="AZ3256" s="414"/>
      <c r="BA3256" s="383"/>
      <c r="BB3256" s="548"/>
      <c r="BC3256" s="78"/>
      <c r="BD3256" s="414"/>
      <c r="BE3256" s="414"/>
      <c r="BF3256" s="414"/>
      <c r="BG3256" s="414"/>
      <c r="BH3256" s="414"/>
      <c r="BI3256" s="383"/>
      <c r="BJ3256" s="383"/>
      <c r="BK3256" s="78"/>
      <c r="BL3256" s="414"/>
      <c r="BM3256" s="383"/>
      <c r="BN3256" s="78"/>
      <c r="BO3256" s="414"/>
      <c r="BP3256" s="78"/>
      <c r="BQ3256" s="414"/>
      <c r="BR3256" s="383"/>
      <c r="BS3256" s="78"/>
      <c r="BT3256" s="83"/>
      <c r="BU3256" s="75"/>
      <c r="BV3256" s="74"/>
      <c r="BW3256" s="74"/>
      <c r="BX3256" s="115" t="s">
        <v>5814</v>
      </c>
      <c r="BY3256" s="112">
        <f t="shared" si="310"/>
        <v>3251</v>
      </c>
      <c r="BZ3256" s="65">
        <f t="shared" si="311"/>
        <v>0</v>
      </c>
      <c r="CA3256" s="359">
        <f t="shared" si="312"/>
        <v>21</v>
      </c>
      <c r="CB3256" s="359">
        <f t="shared" si="313"/>
        <v>7</v>
      </c>
      <c r="CC3256" s="359">
        <f t="shared" si="314"/>
        <v>2023</v>
      </c>
      <c r="CD3256" s="359" t="str">
        <f t="shared" si="315"/>
        <v>217202368001COLAPSO ESTRUCTURAL</v>
      </c>
    </row>
    <row r="3257" spans="1:82" s="121" customFormat="1" ht="48">
      <c r="A3257" s="13"/>
      <c r="B3257" s="13"/>
      <c r="C3257" s="13"/>
      <c r="D3257" s="212">
        <v>45129</v>
      </c>
      <c r="E3257" s="210" t="s">
        <v>2831</v>
      </c>
      <c r="F3257" s="211" t="s">
        <v>2636</v>
      </c>
      <c r="G3257" s="130" t="s">
        <v>8680</v>
      </c>
      <c r="H3257" s="85" t="str">
        <f>VLOOKUP(E3257&amp;F3257,Divipola!$C$1:$F$1149,4,FALSE)</f>
        <v>73349</v>
      </c>
      <c r="I3257" s="77"/>
      <c r="J3257" s="181"/>
      <c r="K3257" s="108"/>
      <c r="L3257" s="108"/>
      <c r="M3257" s="108"/>
      <c r="N3257" s="108"/>
      <c r="O3257" s="108"/>
      <c r="P3257" s="108"/>
      <c r="Q3257" s="108"/>
      <c r="R3257" s="108"/>
      <c r="S3257" s="108"/>
      <c r="T3257" s="108"/>
      <c r="U3257" s="108"/>
      <c r="V3257" s="108"/>
      <c r="W3257" s="108"/>
      <c r="X3257" s="108"/>
      <c r="Y3257" s="108"/>
      <c r="Z3257" s="109">
        <v>1</v>
      </c>
      <c r="AA3257" s="113"/>
      <c r="AB3257" s="383"/>
      <c r="AC3257" s="73"/>
      <c r="AD3257" s="414"/>
      <c r="AE3257" s="393"/>
      <c r="AF3257" s="78"/>
      <c r="AG3257" s="414"/>
      <c r="AH3257" s="383"/>
      <c r="AI3257" s="453"/>
      <c r="AJ3257" s="453"/>
      <c r="AK3257" s="414"/>
      <c r="AL3257" s="383"/>
      <c r="AM3257" s="383"/>
      <c r="AN3257" s="523"/>
      <c r="AO3257" s="414"/>
      <c r="AP3257" s="548"/>
      <c r="AQ3257" s="414"/>
      <c r="AR3257" s="78"/>
      <c r="AS3257" s="78"/>
      <c r="AT3257" s="414"/>
      <c r="AU3257" s="548"/>
      <c r="AV3257" s="548"/>
      <c r="AW3257" s="414"/>
      <c r="AX3257" s="383"/>
      <c r="AY3257" s="548"/>
      <c r="AZ3257" s="414"/>
      <c r="BA3257" s="383"/>
      <c r="BB3257" s="548"/>
      <c r="BC3257" s="78"/>
      <c r="BD3257" s="414"/>
      <c r="BE3257" s="414"/>
      <c r="BF3257" s="414"/>
      <c r="BG3257" s="414"/>
      <c r="BH3257" s="414"/>
      <c r="BI3257" s="383"/>
      <c r="BJ3257" s="383"/>
      <c r="BK3257" s="78"/>
      <c r="BL3257" s="414"/>
      <c r="BM3257" s="383"/>
      <c r="BN3257" s="78"/>
      <c r="BO3257" s="414"/>
      <c r="BP3257" s="78"/>
      <c r="BQ3257" s="414"/>
      <c r="BR3257" s="383"/>
      <c r="BS3257" s="78"/>
      <c r="BT3257" s="83"/>
      <c r="BU3257" s="75"/>
      <c r="BV3257" s="74"/>
      <c r="BW3257" s="74"/>
      <c r="BX3257" s="98" t="s">
        <v>5759</v>
      </c>
      <c r="BY3257" s="112">
        <f t="shared" si="310"/>
        <v>3252</v>
      </c>
      <c r="BZ3257" s="65">
        <f t="shared" si="311"/>
        <v>0</v>
      </c>
      <c r="CA3257" s="359">
        <f t="shared" si="312"/>
        <v>22</v>
      </c>
      <c r="CB3257" s="359">
        <f t="shared" si="313"/>
        <v>7</v>
      </c>
      <c r="CC3257" s="359">
        <f t="shared" si="314"/>
        <v>2023</v>
      </c>
      <c r="CD3257" s="359" t="str">
        <f t="shared" si="315"/>
        <v xml:space="preserve">227202373349INCENDIO FORESTAL </v>
      </c>
    </row>
    <row r="3258" spans="1:82" s="121" customFormat="1" ht="15" customHeight="1">
      <c r="A3258" s="13"/>
      <c r="B3258" s="13"/>
      <c r="C3258" s="13"/>
      <c r="D3258" s="212">
        <v>45129</v>
      </c>
      <c r="E3258" s="210" t="s">
        <v>2831</v>
      </c>
      <c r="F3258" s="211" t="s">
        <v>2027</v>
      </c>
      <c r="G3258" s="130" t="s">
        <v>8680</v>
      </c>
      <c r="H3258" s="85" t="str">
        <f>VLOOKUP(E3258&amp;F3258,Divipola!$C$1:$F$1149,4,FALSE)</f>
        <v>73148</v>
      </c>
      <c r="I3258" s="77"/>
      <c r="J3258" s="181"/>
      <c r="K3258" s="160"/>
      <c r="L3258" s="160"/>
      <c r="M3258" s="160"/>
      <c r="N3258" s="160"/>
      <c r="O3258" s="160"/>
      <c r="P3258" s="160"/>
      <c r="Q3258" s="160"/>
      <c r="R3258" s="160"/>
      <c r="S3258" s="160"/>
      <c r="T3258" s="160"/>
      <c r="U3258" s="160"/>
      <c r="V3258" s="160"/>
      <c r="W3258" s="160"/>
      <c r="X3258" s="160"/>
      <c r="Y3258" s="160"/>
      <c r="Z3258" s="161"/>
      <c r="AA3258" s="148"/>
      <c r="AB3258" s="383"/>
      <c r="AC3258" s="73"/>
      <c r="AD3258" s="414"/>
      <c r="AE3258" s="393"/>
      <c r="AF3258" s="78"/>
      <c r="AG3258" s="414"/>
      <c r="AH3258" s="383"/>
      <c r="AI3258" s="453"/>
      <c r="AJ3258" s="453"/>
      <c r="AK3258" s="414"/>
      <c r="AL3258" s="383"/>
      <c r="AM3258" s="383"/>
      <c r="AN3258" s="523"/>
      <c r="AO3258" s="414"/>
      <c r="AP3258" s="548"/>
      <c r="AQ3258" s="414"/>
      <c r="AR3258" s="78"/>
      <c r="AS3258" s="78"/>
      <c r="AT3258" s="414"/>
      <c r="AU3258" s="548"/>
      <c r="AV3258" s="548"/>
      <c r="AW3258" s="414"/>
      <c r="AX3258" s="383"/>
      <c r="AY3258" s="548"/>
      <c r="AZ3258" s="414"/>
      <c r="BA3258" s="383"/>
      <c r="BB3258" s="548"/>
      <c r="BC3258" s="78"/>
      <c r="BD3258" s="414"/>
      <c r="BE3258" s="414"/>
      <c r="BF3258" s="414"/>
      <c r="BG3258" s="414"/>
      <c r="BH3258" s="414"/>
      <c r="BI3258" s="383"/>
      <c r="BJ3258" s="383"/>
      <c r="BK3258" s="78"/>
      <c r="BL3258" s="414"/>
      <c r="BM3258" s="383"/>
      <c r="BN3258" s="78"/>
      <c r="BO3258" s="414"/>
      <c r="BP3258" s="78"/>
      <c r="BQ3258" s="414"/>
      <c r="BR3258" s="383"/>
      <c r="BS3258" s="78"/>
      <c r="BT3258" s="83"/>
      <c r="BU3258" s="75"/>
      <c r="BV3258" s="74"/>
      <c r="BW3258" s="74"/>
      <c r="BX3258" s="115" t="s">
        <v>5768</v>
      </c>
      <c r="BY3258" s="112">
        <f t="shared" si="310"/>
        <v>3253</v>
      </c>
      <c r="BZ3258" s="65">
        <f t="shared" si="311"/>
        <v>0</v>
      </c>
      <c r="CA3258" s="359">
        <f t="shared" si="312"/>
        <v>22</v>
      </c>
      <c r="CB3258" s="359">
        <f t="shared" si="313"/>
        <v>7</v>
      </c>
      <c r="CC3258" s="359">
        <f t="shared" si="314"/>
        <v>2023</v>
      </c>
      <c r="CD3258" s="359" t="str">
        <f t="shared" si="315"/>
        <v xml:space="preserve">227202373148INCENDIO FORESTAL </v>
      </c>
    </row>
    <row r="3259" spans="1:82" s="121" customFormat="1" ht="15" customHeight="1">
      <c r="A3259" s="13"/>
      <c r="B3259" s="13"/>
      <c r="C3259" s="13"/>
      <c r="D3259" s="212">
        <v>45129</v>
      </c>
      <c r="E3259" s="210" t="s">
        <v>2829</v>
      </c>
      <c r="F3259" s="211" t="s">
        <v>2378</v>
      </c>
      <c r="G3259" s="111" t="s">
        <v>2800</v>
      </c>
      <c r="H3259" s="85" t="str">
        <f>VLOOKUP(E3259&amp;F3259,Divipola!$C$1:$F$1149,4,FALSE)</f>
        <v>05172</v>
      </c>
      <c r="I3259" s="77"/>
      <c r="J3259" s="181"/>
      <c r="K3259" s="146"/>
      <c r="L3259" s="146"/>
      <c r="M3259" s="146"/>
      <c r="N3259" s="146">
        <v>4</v>
      </c>
      <c r="O3259" s="146">
        <v>1</v>
      </c>
      <c r="P3259" s="146"/>
      <c r="Q3259" s="146">
        <v>1</v>
      </c>
      <c r="R3259" s="146"/>
      <c r="S3259" s="146"/>
      <c r="T3259" s="146"/>
      <c r="U3259" s="146"/>
      <c r="V3259" s="146"/>
      <c r="W3259" s="146"/>
      <c r="X3259" s="146"/>
      <c r="Y3259" s="146"/>
      <c r="Z3259" s="147"/>
      <c r="AA3259" s="148"/>
      <c r="AB3259" s="383"/>
      <c r="AC3259" s="73"/>
      <c r="AD3259" s="414"/>
      <c r="AE3259" s="393"/>
      <c r="AF3259" s="78"/>
      <c r="AG3259" s="414"/>
      <c r="AH3259" s="383"/>
      <c r="AI3259" s="453"/>
      <c r="AJ3259" s="453"/>
      <c r="AK3259" s="414"/>
      <c r="AL3259" s="383"/>
      <c r="AM3259" s="383"/>
      <c r="AN3259" s="523"/>
      <c r="AO3259" s="414"/>
      <c r="AP3259" s="548"/>
      <c r="AQ3259" s="414"/>
      <c r="AR3259" s="78"/>
      <c r="AS3259" s="78"/>
      <c r="AT3259" s="414"/>
      <c r="AU3259" s="548"/>
      <c r="AV3259" s="548"/>
      <c r="AW3259" s="414"/>
      <c r="AX3259" s="383"/>
      <c r="AY3259" s="548"/>
      <c r="AZ3259" s="414"/>
      <c r="BA3259" s="383"/>
      <c r="BB3259" s="548"/>
      <c r="BC3259" s="78"/>
      <c r="BD3259" s="414"/>
      <c r="BE3259" s="414"/>
      <c r="BF3259" s="414"/>
      <c r="BG3259" s="414"/>
      <c r="BH3259" s="414"/>
      <c r="BI3259" s="383"/>
      <c r="BJ3259" s="383"/>
      <c r="BK3259" s="78"/>
      <c r="BL3259" s="414"/>
      <c r="BM3259" s="383"/>
      <c r="BN3259" s="78"/>
      <c r="BO3259" s="414"/>
      <c r="BP3259" s="78"/>
      <c r="BQ3259" s="414"/>
      <c r="BR3259" s="383"/>
      <c r="BS3259" s="78"/>
      <c r="BT3259" s="83"/>
      <c r="BU3259" s="75"/>
      <c r="BV3259" s="74"/>
      <c r="BW3259" s="74"/>
      <c r="BX3259" s="98" t="s">
        <v>5766</v>
      </c>
      <c r="BY3259" s="112">
        <f t="shared" si="310"/>
        <v>3254</v>
      </c>
      <c r="BZ3259" s="65">
        <f t="shared" si="311"/>
        <v>0</v>
      </c>
      <c r="CA3259" s="359">
        <f t="shared" si="312"/>
        <v>22</v>
      </c>
      <c r="CB3259" s="359">
        <f t="shared" si="313"/>
        <v>7</v>
      </c>
      <c r="CC3259" s="359">
        <f t="shared" si="314"/>
        <v>2023</v>
      </c>
      <c r="CD3259" s="359" t="str">
        <f t="shared" si="315"/>
        <v>227202305172INCENDIO ESTRUCTURAL</v>
      </c>
    </row>
    <row r="3260" spans="1:82" s="121" customFormat="1" ht="14.25" customHeight="1">
      <c r="A3260" s="13"/>
      <c r="B3260" s="13"/>
      <c r="C3260" s="13"/>
      <c r="D3260" s="212">
        <v>45129</v>
      </c>
      <c r="E3260" s="210" t="s">
        <v>2718</v>
      </c>
      <c r="F3260" s="211" t="s">
        <v>1100</v>
      </c>
      <c r="G3260" s="130" t="s">
        <v>8680</v>
      </c>
      <c r="H3260" s="85" t="str">
        <f>VLOOKUP(E3260&amp;F3260,Divipola!$C$1:$F$1149,4,FALSE)</f>
        <v>25398</v>
      </c>
      <c r="I3260" s="77"/>
      <c r="J3260" s="181"/>
      <c r="K3260" s="146"/>
      <c r="L3260" s="146"/>
      <c r="M3260" s="146"/>
      <c r="N3260" s="146"/>
      <c r="O3260" s="146"/>
      <c r="P3260" s="146"/>
      <c r="Q3260" s="146"/>
      <c r="R3260" s="146"/>
      <c r="S3260" s="146"/>
      <c r="T3260" s="146"/>
      <c r="U3260" s="146"/>
      <c r="V3260" s="146"/>
      <c r="W3260" s="146"/>
      <c r="X3260" s="146"/>
      <c r="Y3260" s="146"/>
      <c r="Z3260" s="146">
        <v>10</v>
      </c>
      <c r="AA3260" s="148"/>
      <c r="AB3260" s="383"/>
      <c r="AC3260" s="73"/>
      <c r="AD3260" s="414"/>
      <c r="AE3260" s="393"/>
      <c r="AF3260" s="78"/>
      <c r="AG3260" s="414"/>
      <c r="AH3260" s="383"/>
      <c r="AI3260" s="453"/>
      <c r="AJ3260" s="453"/>
      <c r="AK3260" s="414"/>
      <c r="AL3260" s="383"/>
      <c r="AM3260" s="383"/>
      <c r="AN3260" s="523"/>
      <c r="AO3260" s="414"/>
      <c r="AP3260" s="548"/>
      <c r="AQ3260" s="414"/>
      <c r="AR3260" s="78"/>
      <c r="AS3260" s="78"/>
      <c r="AT3260" s="414"/>
      <c r="AU3260" s="548"/>
      <c r="AV3260" s="548"/>
      <c r="AW3260" s="414"/>
      <c r="AX3260" s="383"/>
      <c r="AY3260" s="548"/>
      <c r="AZ3260" s="414"/>
      <c r="BA3260" s="383"/>
      <c r="BB3260" s="548"/>
      <c r="BC3260" s="78"/>
      <c r="BD3260" s="414"/>
      <c r="BE3260" s="414"/>
      <c r="BF3260" s="414"/>
      <c r="BG3260" s="414"/>
      <c r="BH3260" s="414"/>
      <c r="BI3260" s="383"/>
      <c r="BJ3260" s="383"/>
      <c r="BK3260" s="78"/>
      <c r="BL3260" s="414"/>
      <c r="BM3260" s="383"/>
      <c r="BN3260" s="78"/>
      <c r="BO3260" s="414"/>
      <c r="BP3260" s="78"/>
      <c r="BQ3260" s="414"/>
      <c r="BR3260" s="383"/>
      <c r="BS3260" s="78"/>
      <c r="BT3260" s="83"/>
      <c r="BU3260" s="75"/>
      <c r="BV3260" s="74"/>
      <c r="BW3260" s="74"/>
      <c r="BX3260" s="98" t="s">
        <v>5767</v>
      </c>
      <c r="BY3260" s="112">
        <f t="shared" si="310"/>
        <v>3255</v>
      </c>
      <c r="BZ3260" s="65">
        <f t="shared" si="311"/>
        <v>0</v>
      </c>
      <c r="CA3260" s="359">
        <f t="shared" si="312"/>
        <v>22</v>
      </c>
      <c r="CB3260" s="359">
        <f t="shared" si="313"/>
        <v>7</v>
      </c>
      <c r="CC3260" s="359">
        <f t="shared" si="314"/>
        <v>2023</v>
      </c>
      <c r="CD3260" s="359" t="str">
        <f t="shared" si="315"/>
        <v xml:space="preserve">227202325398INCENDIO FORESTAL </v>
      </c>
    </row>
    <row r="3261" spans="1:82" s="121" customFormat="1" ht="15" customHeight="1">
      <c r="A3261" s="13"/>
      <c r="B3261" s="13"/>
      <c r="C3261" s="13"/>
      <c r="D3261" s="212">
        <v>45129</v>
      </c>
      <c r="E3261" s="210" t="s">
        <v>2831</v>
      </c>
      <c r="F3261" s="211" t="s">
        <v>2733</v>
      </c>
      <c r="G3261" s="130" t="s">
        <v>8680</v>
      </c>
      <c r="H3261" s="85" t="str">
        <f>VLOOKUP(E3261&amp;F3261,Divipola!$C$1:$F$1149,4,FALSE)</f>
        <v>73200</v>
      </c>
      <c r="I3261" s="77"/>
      <c r="J3261" s="181"/>
      <c r="K3261" s="207"/>
      <c r="L3261" s="207"/>
      <c r="M3261" s="207"/>
      <c r="N3261" s="207"/>
      <c r="O3261" s="207"/>
      <c r="P3261" s="207"/>
      <c r="Q3261" s="207"/>
      <c r="R3261" s="207"/>
      <c r="S3261" s="207"/>
      <c r="T3261" s="207"/>
      <c r="U3261" s="207"/>
      <c r="V3261" s="207"/>
      <c r="W3261" s="207"/>
      <c r="X3261" s="207"/>
      <c r="Y3261" s="207"/>
      <c r="Z3261" s="208">
        <v>18</v>
      </c>
      <c r="AA3261" s="186"/>
      <c r="AB3261" s="383"/>
      <c r="AC3261" s="73"/>
      <c r="AD3261" s="414"/>
      <c r="AE3261" s="393"/>
      <c r="AF3261" s="78"/>
      <c r="AG3261" s="414"/>
      <c r="AH3261" s="383"/>
      <c r="AI3261" s="453"/>
      <c r="AJ3261" s="453"/>
      <c r="AK3261" s="414"/>
      <c r="AL3261" s="383"/>
      <c r="AM3261" s="383"/>
      <c r="AN3261" s="523"/>
      <c r="AO3261" s="414"/>
      <c r="AP3261" s="548"/>
      <c r="AQ3261" s="414"/>
      <c r="AR3261" s="78"/>
      <c r="AS3261" s="78"/>
      <c r="AT3261" s="414"/>
      <c r="AU3261" s="548"/>
      <c r="AV3261" s="548"/>
      <c r="AW3261" s="414"/>
      <c r="AX3261" s="383"/>
      <c r="AY3261" s="548"/>
      <c r="AZ3261" s="414"/>
      <c r="BA3261" s="383"/>
      <c r="BB3261" s="548"/>
      <c r="BC3261" s="78"/>
      <c r="BD3261" s="414"/>
      <c r="BE3261" s="414"/>
      <c r="BF3261" s="414"/>
      <c r="BG3261" s="414"/>
      <c r="BH3261" s="414"/>
      <c r="BI3261" s="383"/>
      <c r="BJ3261" s="383"/>
      <c r="BK3261" s="78"/>
      <c r="BL3261" s="414"/>
      <c r="BM3261" s="383"/>
      <c r="BN3261" s="78"/>
      <c r="BO3261" s="414"/>
      <c r="BP3261" s="78"/>
      <c r="BQ3261" s="414"/>
      <c r="BR3261" s="383"/>
      <c r="BS3261" s="78"/>
      <c r="BT3261" s="83"/>
      <c r="BU3261" s="75"/>
      <c r="BV3261" s="74"/>
      <c r="BW3261" s="74"/>
      <c r="BX3261" s="98" t="s">
        <v>5781</v>
      </c>
      <c r="BY3261" s="112">
        <f t="shared" si="310"/>
        <v>3256</v>
      </c>
      <c r="BZ3261" s="65">
        <f t="shared" si="311"/>
        <v>0</v>
      </c>
      <c r="CA3261" s="359">
        <f t="shared" si="312"/>
        <v>22</v>
      </c>
      <c r="CB3261" s="359">
        <f t="shared" si="313"/>
        <v>7</v>
      </c>
      <c r="CC3261" s="359">
        <f t="shared" si="314"/>
        <v>2023</v>
      </c>
      <c r="CD3261" s="359" t="str">
        <f t="shared" si="315"/>
        <v xml:space="preserve">227202373200INCENDIO FORESTAL </v>
      </c>
    </row>
    <row r="3262" spans="1:82" s="121" customFormat="1" ht="14.25" customHeight="1">
      <c r="A3262" s="13"/>
      <c r="B3262" s="13"/>
      <c r="C3262" s="13"/>
      <c r="D3262" s="212">
        <v>45129</v>
      </c>
      <c r="E3262" s="210" t="s">
        <v>506</v>
      </c>
      <c r="F3262" s="211" t="s">
        <v>85</v>
      </c>
      <c r="G3262" s="111" t="s">
        <v>2802</v>
      </c>
      <c r="H3262" s="85" t="str">
        <f>VLOOKUP(E3262&amp;F3262,Divipola!$C$1:$F$1149,4,FALSE)</f>
        <v>50325</v>
      </c>
      <c r="I3262" s="77"/>
      <c r="J3262" s="181"/>
      <c r="K3262" s="108"/>
      <c r="L3262" s="108"/>
      <c r="M3262" s="108"/>
      <c r="N3262" s="108">
        <v>4</v>
      </c>
      <c r="O3262" s="108">
        <v>1</v>
      </c>
      <c r="P3262" s="108"/>
      <c r="Q3262" s="108">
        <v>1</v>
      </c>
      <c r="R3262" s="108"/>
      <c r="S3262" s="108"/>
      <c r="T3262" s="108"/>
      <c r="U3262" s="108"/>
      <c r="V3262" s="108"/>
      <c r="W3262" s="108"/>
      <c r="X3262" s="108"/>
      <c r="Y3262" s="108"/>
      <c r="Z3262" s="109"/>
      <c r="AA3262" s="113"/>
      <c r="AB3262" s="383"/>
      <c r="AC3262" s="73"/>
      <c r="AD3262" s="414"/>
      <c r="AE3262" s="393"/>
      <c r="AF3262" s="78"/>
      <c r="AG3262" s="414"/>
      <c r="AH3262" s="383"/>
      <c r="AI3262" s="453"/>
      <c r="AJ3262" s="453"/>
      <c r="AK3262" s="414"/>
      <c r="AL3262" s="383"/>
      <c r="AM3262" s="383"/>
      <c r="AN3262" s="523"/>
      <c r="AO3262" s="414"/>
      <c r="AP3262" s="548"/>
      <c r="AQ3262" s="414"/>
      <c r="AR3262" s="78"/>
      <c r="AS3262" s="78"/>
      <c r="AT3262" s="414"/>
      <c r="AU3262" s="548"/>
      <c r="AV3262" s="548"/>
      <c r="AW3262" s="414"/>
      <c r="AX3262" s="383"/>
      <c r="AY3262" s="548"/>
      <c r="AZ3262" s="414"/>
      <c r="BA3262" s="383"/>
      <c r="BB3262" s="548"/>
      <c r="BC3262" s="78"/>
      <c r="BD3262" s="414"/>
      <c r="BE3262" s="414"/>
      <c r="BF3262" s="414"/>
      <c r="BG3262" s="414"/>
      <c r="BH3262" s="414"/>
      <c r="BI3262" s="383"/>
      <c r="BJ3262" s="383"/>
      <c r="BK3262" s="78"/>
      <c r="BL3262" s="414"/>
      <c r="BM3262" s="383"/>
      <c r="BN3262" s="78"/>
      <c r="BO3262" s="414"/>
      <c r="BP3262" s="78"/>
      <c r="BQ3262" s="414"/>
      <c r="BR3262" s="383"/>
      <c r="BS3262" s="78"/>
      <c r="BT3262" s="83"/>
      <c r="BU3262" s="75"/>
      <c r="BV3262" s="74"/>
      <c r="BW3262" s="74"/>
      <c r="BX3262" s="98" t="s">
        <v>5773</v>
      </c>
      <c r="BY3262" s="112">
        <f t="shared" si="310"/>
        <v>3257</v>
      </c>
      <c r="BZ3262" s="65">
        <f t="shared" si="311"/>
        <v>0</v>
      </c>
      <c r="CA3262" s="359">
        <f t="shared" si="312"/>
        <v>22</v>
      </c>
      <c r="CB3262" s="359">
        <f t="shared" si="313"/>
        <v>7</v>
      </c>
      <c r="CC3262" s="359">
        <f t="shared" si="314"/>
        <v>2023</v>
      </c>
      <c r="CD3262" s="359" t="str">
        <f t="shared" si="315"/>
        <v>227202350325INUNDACION</v>
      </c>
    </row>
    <row r="3263" spans="1:82" s="121" customFormat="1" ht="15" customHeight="1">
      <c r="A3263" s="13"/>
      <c r="B3263" s="13"/>
      <c r="C3263" s="13"/>
      <c r="D3263" s="212">
        <v>45129</v>
      </c>
      <c r="E3263" s="210" t="s">
        <v>2835</v>
      </c>
      <c r="F3263" s="211" t="s">
        <v>437</v>
      </c>
      <c r="G3263" s="111" t="s">
        <v>2803</v>
      </c>
      <c r="H3263" s="85" t="str">
        <f>VLOOKUP(E3263&amp;F3263,Divipola!$C$1:$F$1149,4,FALSE)</f>
        <v>47288</v>
      </c>
      <c r="I3263" s="77"/>
      <c r="J3263" s="181"/>
      <c r="K3263" s="108"/>
      <c r="L3263" s="108"/>
      <c r="M3263" s="108"/>
      <c r="N3263" s="108">
        <v>165</v>
      </c>
      <c r="O3263" s="108">
        <v>33</v>
      </c>
      <c r="P3263" s="108"/>
      <c r="Q3263" s="108">
        <v>33</v>
      </c>
      <c r="R3263" s="108"/>
      <c r="S3263" s="108"/>
      <c r="T3263" s="108"/>
      <c r="U3263" s="108"/>
      <c r="V3263" s="108"/>
      <c r="W3263" s="108"/>
      <c r="X3263" s="108"/>
      <c r="Y3263" s="108"/>
      <c r="Z3263" s="109"/>
      <c r="AA3263" s="113"/>
      <c r="AB3263" s="383"/>
      <c r="AC3263" s="73"/>
      <c r="AD3263" s="414"/>
      <c r="AE3263" s="393"/>
      <c r="AF3263" s="78"/>
      <c r="AG3263" s="414"/>
      <c r="AH3263" s="383"/>
      <c r="AI3263" s="453"/>
      <c r="AJ3263" s="453"/>
      <c r="AK3263" s="414"/>
      <c r="AL3263" s="383"/>
      <c r="AM3263" s="383"/>
      <c r="AN3263" s="523"/>
      <c r="AO3263" s="414"/>
      <c r="AP3263" s="548"/>
      <c r="AQ3263" s="414"/>
      <c r="AR3263" s="78"/>
      <c r="AS3263" s="78"/>
      <c r="AT3263" s="414"/>
      <c r="AU3263" s="548"/>
      <c r="AV3263" s="548"/>
      <c r="AW3263" s="414"/>
      <c r="AX3263" s="383"/>
      <c r="AY3263" s="548"/>
      <c r="AZ3263" s="414"/>
      <c r="BA3263" s="383"/>
      <c r="BB3263" s="548"/>
      <c r="BC3263" s="78"/>
      <c r="BD3263" s="414"/>
      <c r="BE3263" s="414"/>
      <c r="BF3263" s="414"/>
      <c r="BG3263" s="414"/>
      <c r="BH3263" s="414"/>
      <c r="BI3263" s="383"/>
      <c r="BJ3263" s="383"/>
      <c r="BK3263" s="78"/>
      <c r="BL3263" s="414"/>
      <c r="BM3263" s="383"/>
      <c r="BN3263" s="78"/>
      <c r="BO3263" s="414"/>
      <c r="BP3263" s="78"/>
      <c r="BQ3263" s="414"/>
      <c r="BR3263" s="383"/>
      <c r="BS3263" s="78"/>
      <c r="BT3263" s="83"/>
      <c r="BU3263" s="75"/>
      <c r="BV3263" s="74"/>
      <c r="BW3263" s="74"/>
      <c r="BX3263" s="98" t="s">
        <v>5808</v>
      </c>
      <c r="BY3263" s="112">
        <f t="shared" si="310"/>
        <v>3258</v>
      </c>
      <c r="BZ3263" s="65">
        <f t="shared" si="311"/>
        <v>0</v>
      </c>
      <c r="CA3263" s="359">
        <f t="shared" si="312"/>
        <v>22</v>
      </c>
      <c r="CB3263" s="359">
        <f t="shared" si="313"/>
        <v>7</v>
      </c>
      <c r="CC3263" s="359">
        <f t="shared" si="314"/>
        <v>2023</v>
      </c>
      <c r="CD3263" s="359" t="str">
        <f t="shared" si="315"/>
        <v>227202347288VENDAVAL</v>
      </c>
    </row>
    <row r="3264" spans="1:82" s="121" customFormat="1" ht="14.25" customHeight="1">
      <c r="A3264" s="13"/>
      <c r="B3264" s="13"/>
      <c r="C3264" s="13"/>
      <c r="D3264" s="212">
        <v>45130</v>
      </c>
      <c r="E3264" s="210" t="s">
        <v>2161</v>
      </c>
      <c r="F3264" s="211" t="s">
        <v>2637</v>
      </c>
      <c r="G3264" s="130" t="s">
        <v>8680</v>
      </c>
      <c r="H3264" s="85" t="str">
        <f>VLOOKUP(E3264&amp;F3264,Divipola!$C$1:$F$1149,4,FALSE)</f>
        <v>17380</v>
      </c>
      <c r="I3264" s="77"/>
      <c r="J3264" s="181"/>
      <c r="K3264" s="141"/>
      <c r="L3264" s="141"/>
      <c r="M3264" s="141"/>
      <c r="N3264" s="141"/>
      <c r="O3264" s="141"/>
      <c r="P3264" s="141"/>
      <c r="Q3264" s="141"/>
      <c r="R3264" s="141"/>
      <c r="S3264" s="141"/>
      <c r="T3264" s="141"/>
      <c r="U3264" s="141"/>
      <c r="V3264" s="141"/>
      <c r="W3264" s="141"/>
      <c r="X3264" s="141"/>
      <c r="Y3264" s="141"/>
      <c r="Z3264" s="142">
        <v>2</v>
      </c>
      <c r="AA3264" s="144"/>
      <c r="AB3264" s="383"/>
      <c r="AC3264" s="73"/>
      <c r="AD3264" s="414"/>
      <c r="AE3264" s="393"/>
      <c r="AF3264" s="78"/>
      <c r="AG3264" s="414"/>
      <c r="AH3264" s="383"/>
      <c r="AI3264" s="453"/>
      <c r="AJ3264" s="453"/>
      <c r="AK3264" s="414"/>
      <c r="AL3264" s="383"/>
      <c r="AM3264" s="383"/>
      <c r="AN3264" s="523"/>
      <c r="AO3264" s="414"/>
      <c r="AP3264" s="548"/>
      <c r="AQ3264" s="414"/>
      <c r="AR3264" s="78"/>
      <c r="AS3264" s="78"/>
      <c r="AT3264" s="414"/>
      <c r="AU3264" s="548"/>
      <c r="AV3264" s="548"/>
      <c r="AW3264" s="414"/>
      <c r="AX3264" s="383"/>
      <c r="AY3264" s="548"/>
      <c r="AZ3264" s="414"/>
      <c r="BA3264" s="383"/>
      <c r="BB3264" s="548"/>
      <c r="BC3264" s="78"/>
      <c r="BD3264" s="414"/>
      <c r="BE3264" s="414"/>
      <c r="BF3264" s="414"/>
      <c r="BG3264" s="414"/>
      <c r="BH3264" s="414"/>
      <c r="BI3264" s="383"/>
      <c r="BJ3264" s="383"/>
      <c r="BK3264" s="78"/>
      <c r="BL3264" s="414"/>
      <c r="BM3264" s="383"/>
      <c r="BN3264" s="78"/>
      <c r="BO3264" s="414"/>
      <c r="BP3264" s="78"/>
      <c r="BQ3264" s="414"/>
      <c r="BR3264" s="383"/>
      <c r="BS3264" s="78"/>
      <c r="BT3264" s="83"/>
      <c r="BU3264" s="75"/>
      <c r="BV3264" s="74"/>
      <c r="BW3264" s="74"/>
      <c r="BX3264" s="479" t="s">
        <v>5780</v>
      </c>
      <c r="BY3264" s="112">
        <f t="shared" si="310"/>
        <v>3259</v>
      </c>
      <c r="BZ3264" s="65">
        <f t="shared" si="311"/>
        <v>0</v>
      </c>
      <c r="CA3264" s="359">
        <f t="shared" si="312"/>
        <v>23</v>
      </c>
      <c r="CB3264" s="359">
        <f t="shared" si="313"/>
        <v>7</v>
      </c>
      <c r="CC3264" s="359">
        <f t="shared" si="314"/>
        <v>2023</v>
      </c>
      <c r="CD3264" s="359" t="str">
        <f t="shared" si="315"/>
        <v xml:space="preserve">237202317380INCENDIO FORESTAL </v>
      </c>
    </row>
    <row r="3265" spans="1:82" s="121" customFormat="1" ht="15" customHeight="1">
      <c r="A3265" s="13"/>
      <c r="B3265" s="13"/>
      <c r="C3265" s="13"/>
      <c r="D3265" s="212">
        <v>45130</v>
      </c>
      <c r="E3265" s="210" t="s">
        <v>2718</v>
      </c>
      <c r="F3265" s="211" t="s">
        <v>2155</v>
      </c>
      <c r="G3265" s="130" t="s">
        <v>8680</v>
      </c>
      <c r="H3265" s="85" t="str">
        <f>VLOOKUP(E3265&amp;F3265,Divipola!$C$1:$F$1149,4,FALSE)</f>
        <v>25148</v>
      </c>
      <c r="I3265" s="77"/>
      <c r="J3265" s="181"/>
      <c r="K3265" s="108"/>
      <c r="L3265" s="108"/>
      <c r="M3265" s="108"/>
      <c r="N3265" s="108"/>
      <c r="O3265" s="108"/>
      <c r="P3265" s="108"/>
      <c r="Q3265" s="108"/>
      <c r="R3265" s="108"/>
      <c r="S3265" s="108"/>
      <c r="T3265" s="108"/>
      <c r="U3265" s="108"/>
      <c r="V3265" s="108"/>
      <c r="W3265" s="108"/>
      <c r="X3265" s="108"/>
      <c r="Y3265" s="108"/>
      <c r="Z3265" s="109">
        <v>10</v>
      </c>
      <c r="AA3265" s="113"/>
      <c r="AB3265" s="383"/>
      <c r="AC3265" s="73"/>
      <c r="AD3265" s="414"/>
      <c r="AE3265" s="393"/>
      <c r="AF3265" s="78"/>
      <c r="AG3265" s="414"/>
      <c r="AH3265" s="383"/>
      <c r="AI3265" s="453"/>
      <c r="AJ3265" s="453"/>
      <c r="AK3265" s="414"/>
      <c r="AL3265" s="383"/>
      <c r="AM3265" s="383"/>
      <c r="AN3265" s="523"/>
      <c r="AO3265" s="414"/>
      <c r="AP3265" s="548"/>
      <c r="AQ3265" s="414"/>
      <c r="AR3265" s="78"/>
      <c r="AS3265" s="78"/>
      <c r="AT3265" s="414"/>
      <c r="AU3265" s="548"/>
      <c r="AV3265" s="548"/>
      <c r="AW3265" s="414"/>
      <c r="AX3265" s="383"/>
      <c r="AY3265" s="548"/>
      <c r="AZ3265" s="414"/>
      <c r="BA3265" s="383"/>
      <c r="BB3265" s="548"/>
      <c r="BC3265" s="78"/>
      <c r="BD3265" s="414"/>
      <c r="BE3265" s="414"/>
      <c r="BF3265" s="414"/>
      <c r="BG3265" s="414"/>
      <c r="BH3265" s="414"/>
      <c r="BI3265" s="383"/>
      <c r="BJ3265" s="383"/>
      <c r="BK3265" s="78"/>
      <c r="BL3265" s="414"/>
      <c r="BM3265" s="383"/>
      <c r="BN3265" s="78"/>
      <c r="BO3265" s="414"/>
      <c r="BP3265" s="78"/>
      <c r="BQ3265" s="414"/>
      <c r="BR3265" s="383"/>
      <c r="BS3265" s="78"/>
      <c r="BT3265" s="83"/>
      <c r="BU3265" s="75"/>
      <c r="BV3265" s="74"/>
      <c r="BW3265" s="74"/>
      <c r="BX3265" s="98" t="s">
        <v>5772</v>
      </c>
      <c r="BY3265" s="112">
        <f t="shared" si="310"/>
        <v>3260</v>
      </c>
      <c r="BZ3265" s="65">
        <f t="shared" si="311"/>
        <v>0</v>
      </c>
      <c r="CA3265" s="359">
        <f t="shared" si="312"/>
        <v>23</v>
      </c>
      <c r="CB3265" s="359">
        <f t="shared" si="313"/>
        <v>7</v>
      </c>
      <c r="CC3265" s="359">
        <f t="shared" si="314"/>
        <v>2023</v>
      </c>
      <c r="CD3265" s="359" t="str">
        <f t="shared" si="315"/>
        <v xml:space="preserve">237202325148INCENDIO FORESTAL </v>
      </c>
    </row>
    <row r="3266" spans="1:82" s="121" customFormat="1" ht="72" customHeight="1">
      <c r="A3266" s="13"/>
      <c r="B3266" s="13"/>
      <c r="C3266" s="13"/>
      <c r="D3266" s="212">
        <v>45130</v>
      </c>
      <c r="E3266" s="210" t="s">
        <v>2720</v>
      </c>
      <c r="F3266" s="211" t="s">
        <v>2735</v>
      </c>
      <c r="G3266" s="111" t="s">
        <v>2943</v>
      </c>
      <c r="H3266" s="85" t="str">
        <f>VLOOKUP(E3266&amp;F3266,Divipola!$C$1:$F$1149,4,FALSE)</f>
        <v>66682</v>
      </c>
      <c r="I3266" s="77"/>
      <c r="J3266" s="181"/>
      <c r="K3266" s="146"/>
      <c r="L3266" s="146">
        <v>2</v>
      </c>
      <c r="M3266" s="146"/>
      <c r="N3266" s="146">
        <v>2</v>
      </c>
      <c r="O3266" s="146">
        <v>1</v>
      </c>
      <c r="P3266" s="146">
        <v>1</v>
      </c>
      <c r="Q3266" s="146"/>
      <c r="R3266" s="146"/>
      <c r="S3266" s="146"/>
      <c r="T3266" s="146"/>
      <c r="U3266" s="146"/>
      <c r="V3266" s="146"/>
      <c r="W3266" s="146"/>
      <c r="X3266" s="146"/>
      <c r="Y3266" s="146"/>
      <c r="Z3266" s="147"/>
      <c r="AA3266" s="148"/>
      <c r="AB3266" s="383"/>
      <c r="AC3266" s="73"/>
      <c r="AD3266" s="414"/>
      <c r="AE3266" s="393"/>
      <c r="AF3266" s="78"/>
      <c r="AG3266" s="414"/>
      <c r="AH3266" s="383"/>
      <c r="AI3266" s="453"/>
      <c r="AJ3266" s="453"/>
      <c r="AK3266" s="414"/>
      <c r="AL3266" s="383"/>
      <c r="AM3266" s="383"/>
      <c r="AN3266" s="523"/>
      <c r="AO3266" s="414"/>
      <c r="AP3266" s="548"/>
      <c r="AQ3266" s="414"/>
      <c r="AR3266" s="78"/>
      <c r="AS3266" s="78"/>
      <c r="AT3266" s="414"/>
      <c r="AU3266" s="548"/>
      <c r="AV3266" s="548"/>
      <c r="AW3266" s="414"/>
      <c r="AX3266" s="383"/>
      <c r="AY3266" s="548"/>
      <c r="AZ3266" s="414"/>
      <c r="BA3266" s="383"/>
      <c r="BB3266" s="548"/>
      <c r="BC3266" s="78"/>
      <c r="BD3266" s="414"/>
      <c r="BE3266" s="414"/>
      <c r="BF3266" s="414"/>
      <c r="BG3266" s="414"/>
      <c r="BH3266" s="414"/>
      <c r="BI3266" s="383"/>
      <c r="BJ3266" s="383"/>
      <c r="BK3266" s="78"/>
      <c r="BL3266" s="414"/>
      <c r="BM3266" s="383"/>
      <c r="BN3266" s="78"/>
      <c r="BO3266" s="414"/>
      <c r="BP3266" s="78"/>
      <c r="BQ3266" s="414"/>
      <c r="BR3266" s="383"/>
      <c r="BS3266" s="78"/>
      <c r="BT3266" s="83"/>
      <c r="BU3266" s="75"/>
      <c r="BV3266" s="74"/>
      <c r="BW3266" s="74"/>
      <c r="BX3266" s="98" t="s">
        <v>5774</v>
      </c>
      <c r="BY3266" s="112">
        <f t="shared" si="310"/>
        <v>3261</v>
      </c>
      <c r="BZ3266" s="65">
        <f t="shared" si="311"/>
        <v>0</v>
      </c>
      <c r="CA3266" s="359">
        <f t="shared" si="312"/>
        <v>23</v>
      </c>
      <c r="CB3266" s="359">
        <f t="shared" si="313"/>
        <v>7</v>
      </c>
      <c r="CC3266" s="359">
        <f t="shared" si="314"/>
        <v>2023</v>
      </c>
      <c r="CD3266" s="359" t="str">
        <f t="shared" si="315"/>
        <v>237202366682COLAPSO ESTRUCTURAL</v>
      </c>
    </row>
    <row r="3267" spans="1:82" s="121" customFormat="1" ht="15" customHeight="1">
      <c r="A3267" s="13"/>
      <c r="B3267" s="13"/>
      <c r="C3267" s="13"/>
      <c r="D3267" s="212">
        <v>45130</v>
      </c>
      <c r="E3267" s="210" t="s">
        <v>2831</v>
      </c>
      <c r="F3267" s="211" t="s">
        <v>2060</v>
      </c>
      <c r="G3267" s="130" t="s">
        <v>8680</v>
      </c>
      <c r="H3267" s="85" t="str">
        <f>VLOOKUP(E3267&amp;F3267,Divipola!$C$1:$F$1149,4,FALSE)</f>
        <v>73411</v>
      </c>
      <c r="I3267" s="77"/>
      <c r="J3267" s="181"/>
      <c r="K3267" s="108"/>
      <c r="L3267" s="108"/>
      <c r="M3267" s="108"/>
      <c r="N3267" s="108"/>
      <c r="O3267" s="108"/>
      <c r="P3267" s="108"/>
      <c r="Q3267" s="108"/>
      <c r="R3267" s="108"/>
      <c r="S3267" s="108"/>
      <c r="T3267" s="108"/>
      <c r="U3267" s="108"/>
      <c r="V3267" s="108"/>
      <c r="W3267" s="108"/>
      <c r="X3267" s="108"/>
      <c r="Y3267" s="108"/>
      <c r="Z3267" s="109">
        <v>2.5</v>
      </c>
      <c r="AA3267" s="113"/>
      <c r="AB3267" s="383"/>
      <c r="AC3267" s="73"/>
      <c r="AD3267" s="414"/>
      <c r="AE3267" s="393"/>
      <c r="AF3267" s="78"/>
      <c r="AG3267" s="414"/>
      <c r="AH3267" s="383"/>
      <c r="AI3267" s="453"/>
      <c r="AJ3267" s="453"/>
      <c r="AK3267" s="414"/>
      <c r="AL3267" s="383"/>
      <c r="AM3267" s="383"/>
      <c r="AN3267" s="523"/>
      <c r="AO3267" s="414"/>
      <c r="AP3267" s="548"/>
      <c r="AQ3267" s="414"/>
      <c r="AR3267" s="78"/>
      <c r="AS3267" s="78"/>
      <c r="AT3267" s="414"/>
      <c r="AU3267" s="548"/>
      <c r="AV3267" s="548"/>
      <c r="AW3267" s="414"/>
      <c r="AX3267" s="383"/>
      <c r="AY3267" s="548"/>
      <c r="AZ3267" s="414"/>
      <c r="BA3267" s="383"/>
      <c r="BB3267" s="548"/>
      <c r="BC3267" s="78"/>
      <c r="BD3267" s="414"/>
      <c r="BE3267" s="414"/>
      <c r="BF3267" s="414"/>
      <c r="BG3267" s="414"/>
      <c r="BH3267" s="414"/>
      <c r="BI3267" s="383"/>
      <c r="BJ3267" s="383"/>
      <c r="BK3267" s="78"/>
      <c r="BL3267" s="414"/>
      <c r="BM3267" s="383"/>
      <c r="BN3267" s="78"/>
      <c r="BO3267" s="414"/>
      <c r="BP3267" s="78"/>
      <c r="BQ3267" s="414"/>
      <c r="BR3267" s="383"/>
      <c r="BS3267" s="78"/>
      <c r="BT3267" s="83"/>
      <c r="BU3267" s="75"/>
      <c r="BV3267" s="74"/>
      <c r="BW3267" s="74"/>
      <c r="BX3267" s="98" t="s">
        <v>5776</v>
      </c>
      <c r="BY3267" s="112">
        <f t="shared" si="310"/>
        <v>3262</v>
      </c>
      <c r="BZ3267" s="65">
        <f t="shared" si="311"/>
        <v>0</v>
      </c>
      <c r="CA3267" s="359">
        <f t="shared" si="312"/>
        <v>23</v>
      </c>
      <c r="CB3267" s="359">
        <f t="shared" si="313"/>
        <v>7</v>
      </c>
      <c r="CC3267" s="359">
        <f t="shared" si="314"/>
        <v>2023</v>
      </c>
      <c r="CD3267" s="359" t="str">
        <f t="shared" si="315"/>
        <v xml:space="preserve">237202373411INCENDIO FORESTAL </v>
      </c>
    </row>
    <row r="3268" spans="1:82" s="121" customFormat="1" ht="14.25" customHeight="1">
      <c r="A3268" s="13"/>
      <c r="B3268" s="13"/>
      <c r="C3268" s="13"/>
      <c r="D3268" s="212">
        <v>45130</v>
      </c>
      <c r="E3268" s="210" t="s">
        <v>2830</v>
      </c>
      <c r="F3268" s="211" t="s">
        <v>340</v>
      </c>
      <c r="G3268" s="111" t="s">
        <v>2803</v>
      </c>
      <c r="H3268" s="85" t="str">
        <f>VLOOKUP(E3268&amp;F3268,Divipola!$C$1:$F$1149,4,FALSE)</f>
        <v>68235</v>
      </c>
      <c r="I3268" s="77"/>
      <c r="J3268" s="181"/>
      <c r="K3268" s="146"/>
      <c r="L3268" s="146"/>
      <c r="M3268" s="146"/>
      <c r="N3268" s="146">
        <v>40</v>
      </c>
      <c r="O3268" s="146">
        <v>10</v>
      </c>
      <c r="P3268" s="146"/>
      <c r="Q3268" s="146">
        <v>10</v>
      </c>
      <c r="R3268" s="146"/>
      <c r="S3268" s="146"/>
      <c r="T3268" s="146"/>
      <c r="U3268" s="146"/>
      <c r="V3268" s="146"/>
      <c r="W3268" s="146"/>
      <c r="X3268" s="146"/>
      <c r="Y3268" s="146"/>
      <c r="Z3268" s="147"/>
      <c r="AA3268" s="185" t="s">
        <v>5775</v>
      </c>
      <c r="AB3268" s="383"/>
      <c r="AC3268" s="73"/>
      <c r="AD3268" s="414"/>
      <c r="AE3268" s="393"/>
      <c r="AF3268" s="78"/>
      <c r="AG3268" s="414"/>
      <c r="AH3268" s="383"/>
      <c r="AI3268" s="453"/>
      <c r="AJ3268" s="453"/>
      <c r="AK3268" s="414"/>
      <c r="AL3268" s="383"/>
      <c r="AM3268" s="383"/>
      <c r="AN3268" s="523"/>
      <c r="AO3268" s="414"/>
      <c r="AP3268" s="548"/>
      <c r="AQ3268" s="414"/>
      <c r="AR3268" s="78"/>
      <c r="AS3268" s="78"/>
      <c r="AT3268" s="414"/>
      <c r="AU3268" s="548"/>
      <c r="AV3268" s="548"/>
      <c r="AW3268" s="414"/>
      <c r="AX3268" s="383"/>
      <c r="AY3268" s="548"/>
      <c r="AZ3268" s="414"/>
      <c r="BA3268" s="383"/>
      <c r="BB3268" s="548"/>
      <c r="BC3268" s="78"/>
      <c r="BD3268" s="414"/>
      <c r="BE3268" s="414"/>
      <c r="BF3268" s="414"/>
      <c r="BG3268" s="414"/>
      <c r="BH3268" s="414"/>
      <c r="BI3268" s="383"/>
      <c r="BJ3268" s="383"/>
      <c r="BK3268" s="78"/>
      <c r="BL3268" s="414"/>
      <c r="BM3268" s="383"/>
      <c r="BN3268" s="78"/>
      <c r="BO3268" s="414"/>
      <c r="BP3268" s="78"/>
      <c r="BQ3268" s="414"/>
      <c r="BR3268" s="383"/>
      <c r="BS3268" s="78"/>
      <c r="BT3268" s="83"/>
      <c r="BU3268" s="75"/>
      <c r="BV3268" s="74"/>
      <c r="BW3268" s="74"/>
      <c r="BX3268" s="117" t="s">
        <v>5778</v>
      </c>
      <c r="BY3268" s="112">
        <f t="shared" si="310"/>
        <v>3263</v>
      </c>
      <c r="BZ3268" s="65">
        <f t="shared" si="311"/>
        <v>0</v>
      </c>
      <c r="CA3268" s="359">
        <f t="shared" si="312"/>
        <v>23</v>
      </c>
      <c r="CB3268" s="359">
        <f t="shared" si="313"/>
        <v>7</v>
      </c>
      <c r="CC3268" s="359">
        <f t="shared" si="314"/>
        <v>2023</v>
      </c>
      <c r="CD3268" s="359" t="str">
        <f t="shared" si="315"/>
        <v>237202368235VENDAVAL</v>
      </c>
    </row>
    <row r="3269" spans="1:82" s="121" customFormat="1" ht="15" customHeight="1">
      <c r="A3269" s="13"/>
      <c r="B3269" s="13"/>
      <c r="C3269" s="13"/>
      <c r="D3269" s="212">
        <v>45130</v>
      </c>
      <c r="E3269" s="210" t="s">
        <v>2161</v>
      </c>
      <c r="F3269" s="211" t="s">
        <v>764</v>
      </c>
      <c r="G3269" s="111" t="s">
        <v>2800</v>
      </c>
      <c r="H3269" s="85" t="str">
        <f>VLOOKUP(E3269&amp;F3269,Divipola!$C$1:$F$1149,4,FALSE)</f>
        <v>17541</v>
      </c>
      <c r="I3269" s="77"/>
      <c r="J3269" s="181"/>
      <c r="K3269" s="146"/>
      <c r="L3269" s="146"/>
      <c r="M3269" s="146"/>
      <c r="N3269" s="146">
        <v>4</v>
      </c>
      <c r="O3269" s="146">
        <v>1</v>
      </c>
      <c r="P3269" s="146">
        <v>1</v>
      </c>
      <c r="Q3269" s="146"/>
      <c r="R3269" s="146"/>
      <c r="S3269" s="146"/>
      <c r="T3269" s="146"/>
      <c r="U3269" s="146"/>
      <c r="V3269" s="146"/>
      <c r="W3269" s="146"/>
      <c r="X3269" s="146"/>
      <c r="Y3269" s="146"/>
      <c r="Z3269" s="146"/>
      <c r="AA3269" s="148"/>
      <c r="AB3269" s="383"/>
      <c r="AC3269" s="73"/>
      <c r="AD3269" s="414"/>
      <c r="AE3269" s="393"/>
      <c r="AF3269" s="78"/>
      <c r="AG3269" s="414"/>
      <c r="AH3269" s="383"/>
      <c r="AI3269" s="453"/>
      <c r="AJ3269" s="453"/>
      <c r="AK3269" s="414"/>
      <c r="AL3269" s="383"/>
      <c r="AM3269" s="383"/>
      <c r="AN3269" s="523"/>
      <c r="AO3269" s="414"/>
      <c r="AP3269" s="548"/>
      <c r="AQ3269" s="414"/>
      <c r="AR3269" s="78"/>
      <c r="AS3269" s="78"/>
      <c r="AT3269" s="414"/>
      <c r="AU3269" s="548"/>
      <c r="AV3269" s="548"/>
      <c r="AW3269" s="414"/>
      <c r="AX3269" s="383"/>
      <c r="AY3269" s="548"/>
      <c r="AZ3269" s="414"/>
      <c r="BA3269" s="383"/>
      <c r="BB3269" s="548"/>
      <c r="BC3269" s="78"/>
      <c r="BD3269" s="414"/>
      <c r="BE3269" s="414"/>
      <c r="BF3269" s="414"/>
      <c r="BG3269" s="414"/>
      <c r="BH3269" s="414"/>
      <c r="BI3269" s="383"/>
      <c r="BJ3269" s="383"/>
      <c r="BK3269" s="78"/>
      <c r="BL3269" s="414"/>
      <c r="BM3269" s="383"/>
      <c r="BN3269" s="78"/>
      <c r="BO3269" s="414"/>
      <c r="BP3269" s="78"/>
      <c r="BQ3269" s="414"/>
      <c r="BR3269" s="383"/>
      <c r="BS3269" s="78"/>
      <c r="BT3269" s="83"/>
      <c r="BU3269" s="75"/>
      <c r="BV3269" s="74"/>
      <c r="BW3269" s="74"/>
      <c r="BX3269" s="98" t="s">
        <v>5779</v>
      </c>
      <c r="BY3269" s="112">
        <f t="shared" si="310"/>
        <v>3264</v>
      </c>
      <c r="BZ3269" s="65">
        <f t="shared" si="311"/>
        <v>0</v>
      </c>
      <c r="CA3269" s="359">
        <f t="shared" si="312"/>
        <v>23</v>
      </c>
      <c r="CB3269" s="359">
        <f t="shared" si="313"/>
        <v>7</v>
      </c>
      <c r="CC3269" s="359">
        <f t="shared" si="314"/>
        <v>2023</v>
      </c>
      <c r="CD3269" s="359" t="str">
        <f t="shared" si="315"/>
        <v>237202317541INCENDIO ESTRUCTURAL</v>
      </c>
    </row>
    <row r="3270" spans="1:82" s="121" customFormat="1" ht="15" customHeight="1">
      <c r="A3270" s="13"/>
      <c r="B3270" s="13"/>
      <c r="C3270" s="13"/>
      <c r="D3270" s="212">
        <v>45130</v>
      </c>
      <c r="E3270" s="210" t="s">
        <v>2622</v>
      </c>
      <c r="F3270" s="211" t="s">
        <v>27</v>
      </c>
      <c r="G3270" s="111" t="s">
        <v>2827</v>
      </c>
      <c r="H3270" s="85" t="str">
        <f>VLOOKUP(E3270&amp;F3270,Divipola!$C$1:$F$1149,4,FALSE)</f>
        <v>41206</v>
      </c>
      <c r="I3270" s="77"/>
      <c r="J3270" s="181"/>
      <c r="K3270" s="148"/>
      <c r="L3270" s="148"/>
      <c r="M3270" s="148"/>
      <c r="N3270" s="148"/>
      <c r="O3270" s="148"/>
      <c r="P3270" s="148"/>
      <c r="Q3270" s="148"/>
      <c r="R3270" s="148">
        <v>1</v>
      </c>
      <c r="S3270" s="148"/>
      <c r="T3270" s="148"/>
      <c r="U3270" s="148"/>
      <c r="V3270" s="148"/>
      <c r="W3270" s="148"/>
      <c r="X3270" s="148"/>
      <c r="Y3270" s="148"/>
      <c r="Z3270" s="148"/>
      <c r="AA3270" s="148"/>
      <c r="AB3270" s="383"/>
      <c r="AC3270" s="73"/>
      <c r="AD3270" s="414"/>
      <c r="AE3270" s="393"/>
      <c r="AF3270" s="78"/>
      <c r="AG3270" s="414"/>
      <c r="AH3270" s="383"/>
      <c r="AI3270" s="453"/>
      <c r="AJ3270" s="453"/>
      <c r="AK3270" s="414"/>
      <c r="AL3270" s="383"/>
      <c r="AM3270" s="383"/>
      <c r="AN3270" s="523"/>
      <c r="AO3270" s="414"/>
      <c r="AP3270" s="548"/>
      <c r="AQ3270" s="414"/>
      <c r="AR3270" s="78"/>
      <c r="AS3270" s="78"/>
      <c r="AT3270" s="414"/>
      <c r="AU3270" s="548"/>
      <c r="AV3270" s="548"/>
      <c r="AW3270" s="414"/>
      <c r="AX3270" s="383"/>
      <c r="AY3270" s="548"/>
      <c r="AZ3270" s="414"/>
      <c r="BA3270" s="383"/>
      <c r="BB3270" s="548"/>
      <c r="BC3270" s="78"/>
      <c r="BD3270" s="414"/>
      <c r="BE3270" s="414"/>
      <c r="BF3270" s="414"/>
      <c r="BG3270" s="414"/>
      <c r="BH3270" s="414"/>
      <c r="BI3270" s="383"/>
      <c r="BJ3270" s="383"/>
      <c r="BK3270" s="78"/>
      <c r="BL3270" s="414"/>
      <c r="BM3270" s="383"/>
      <c r="BN3270" s="78"/>
      <c r="BO3270" s="414"/>
      <c r="BP3270" s="78"/>
      <c r="BQ3270" s="414"/>
      <c r="BR3270" s="383"/>
      <c r="BS3270" s="78"/>
      <c r="BT3270" s="83"/>
      <c r="BU3270" s="75"/>
      <c r="BV3270" s="74"/>
      <c r="BW3270" s="74"/>
      <c r="BX3270" s="103" t="s">
        <v>5855</v>
      </c>
      <c r="BY3270" s="112">
        <f t="shared" si="310"/>
        <v>3265</v>
      </c>
      <c r="BZ3270" s="65">
        <f t="shared" si="311"/>
        <v>0</v>
      </c>
      <c r="CA3270" s="359">
        <f t="shared" si="312"/>
        <v>23</v>
      </c>
      <c r="CB3270" s="359">
        <f t="shared" si="313"/>
        <v>7</v>
      </c>
      <c r="CC3270" s="359">
        <f t="shared" si="314"/>
        <v>2023</v>
      </c>
      <c r="CD3270" s="359" t="str">
        <f t="shared" si="315"/>
        <v>237202341206MOVIMIENTO EN MASA</v>
      </c>
    </row>
    <row r="3271" spans="1:82" s="121" customFormat="1" ht="14.25" customHeight="1">
      <c r="A3271" s="13"/>
      <c r="B3271" s="13"/>
      <c r="C3271" s="13"/>
      <c r="D3271" s="212">
        <v>45131</v>
      </c>
      <c r="E3271" s="210" t="s">
        <v>2720</v>
      </c>
      <c r="F3271" s="211" t="s">
        <v>2054</v>
      </c>
      <c r="G3271" s="130" t="s">
        <v>8680</v>
      </c>
      <c r="H3271" s="85" t="str">
        <f>VLOOKUP(E3271&amp;F3271,Divipola!$C$1:$F$1149,4,FALSE)</f>
        <v>66088</v>
      </c>
      <c r="I3271" s="77"/>
      <c r="J3271" s="181"/>
      <c r="K3271" s="146"/>
      <c r="L3271" s="146"/>
      <c r="M3271" s="146"/>
      <c r="N3271" s="146"/>
      <c r="O3271" s="146"/>
      <c r="P3271" s="146"/>
      <c r="Q3271" s="146"/>
      <c r="R3271" s="146"/>
      <c r="S3271" s="146"/>
      <c r="T3271" s="146"/>
      <c r="U3271" s="146"/>
      <c r="V3271" s="146"/>
      <c r="W3271" s="146"/>
      <c r="X3271" s="146"/>
      <c r="Y3271" s="146"/>
      <c r="Z3271" s="146">
        <v>2</v>
      </c>
      <c r="AA3271" s="148"/>
      <c r="AB3271" s="383"/>
      <c r="AC3271" s="73"/>
      <c r="AD3271" s="414"/>
      <c r="AE3271" s="393"/>
      <c r="AF3271" s="78"/>
      <c r="AG3271" s="414"/>
      <c r="AH3271" s="383"/>
      <c r="AI3271" s="453"/>
      <c r="AJ3271" s="453"/>
      <c r="AK3271" s="414"/>
      <c r="AL3271" s="383"/>
      <c r="AM3271" s="383"/>
      <c r="AN3271" s="523"/>
      <c r="AO3271" s="414"/>
      <c r="AP3271" s="548"/>
      <c r="AQ3271" s="414"/>
      <c r="AR3271" s="78"/>
      <c r="AS3271" s="78"/>
      <c r="AT3271" s="414"/>
      <c r="AU3271" s="548"/>
      <c r="AV3271" s="548"/>
      <c r="AW3271" s="414"/>
      <c r="AX3271" s="383"/>
      <c r="AY3271" s="548"/>
      <c r="AZ3271" s="414"/>
      <c r="BA3271" s="383"/>
      <c r="BB3271" s="548"/>
      <c r="BC3271" s="78"/>
      <c r="BD3271" s="414"/>
      <c r="BE3271" s="414"/>
      <c r="BF3271" s="414"/>
      <c r="BG3271" s="414"/>
      <c r="BH3271" s="414"/>
      <c r="BI3271" s="383"/>
      <c r="BJ3271" s="383"/>
      <c r="BK3271" s="78"/>
      <c r="BL3271" s="414"/>
      <c r="BM3271" s="383"/>
      <c r="BN3271" s="78"/>
      <c r="BO3271" s="414"/>
      <c r="BP3271" s="78"/>
      <c r="BQ3271" s="414"/>
      <c r="BR3271" s="383"/>
      <c r="BS3271" s="78"/>
      <c r="BT3271" s="83"/>
      <c r="BU3271" s="75"/>
      <c r="BV3271" s="74"/>
      <c r="BW3271" s="74"/>
      <c r="BX3271" s="98" t="s">
        <v>5785</v>
      </c>
      <c r="BY3271" s="112">
        <f t="shared" si="310"/>
        <v>3266</v>
      </c>
      <c r="BZ3271" s="65">
        <f t="shared" si="311"/>
        <v>0</v>
      </c>
      <c r="CA3271" s="359">
        <f t="shared" si="312"/>
        <v>24</v>
      </c>
      <c r="CB3271" s="359">
        <f t="shared" si="313"/>
        <v>7</v>
      </c>
      <c r="CC3271" s="359">
        <f t="shared" si="314"/>
        <v>2023</v>
      </c>
      <c r="CD3271" s="359" t="str">
        <f t="shared" si="315"/>
        <v xml:space="preserve">247202366088INCENDIO FORESTAL </v>
      </c>
    </row>
    <row r="3272" spans="1:82" s="121" customFormat="1" ht="15" customHeight="1">
      <c r="A3272" s="13"/>
      <c r="B3272" s="13"/>
      <c r="C3272" s="13"/>
      <c r="D3272" s="212">
        <v>45131</v>
      </c>
      <c r="E3272" s="210" t="s">
        <v>2831</v>
      </c>
      <c r="F3272" s="211" t="s">
        <v>2038</v>
      </c>
      <c r="G3272" s="130" t="s">
        <v>8680</v>
      </c>
      <c r="H3272" s="85" t="str">
        <f>VLOOKUP(E3272&amp;F3272,Divipola!$C$1:$F$1149,4,FALSE)</f>
        <v>73026</v>
      </c>
      <c r="I3272" s="77"/>
      <c r="J3272" s="181"/>
      <c r="K3272" s="190"/>
      <c r="L3272" s="190"/>
      <c r="M3272" s="190"/>
      <c r="N3272" s="190"/>
      <c r="O3272" s="190"/>
      <c r="P3272" s="190"/>
      <c r="Q3272" s="190"/>
      <c r="R3272" s="190"/>
      <c r="S3272" s="190"/>
      <c r="T3272" s="190"/>
      <c r="U3272" s="190"/>
      <c r="V3272" s="190"/>
      <c r="W3272" s="190"/>
      <c r="X3272" s="190"/>
      <c r="Y3272" s="190"/>
      <c r="Z3272" s="191">
        <v>6</v>
      </c>
      <c r="AA3272" s="148"/>
      <c r="AB3272" s="383"/>
      <c r="AC3272" s="73"/>
      <c r="AD3272" s="414"/>
      <c r="AE3272" s="393"/>
      <c r="AF3272" s="78"/>
      <c r="AG3272" s="414"/>
      <c r="AH3272" s="383"/>
      <c r="AI3272" s="453"/>
      <c r="AJ3272" s="453"/>
      <c r="AK3272" s="414"/>
      <c r="AL3272" s="383"/>
      <c r="AM3272" s="383"/>
      <c r="AN3272" s="523"/>
      <c r="AO3272" s="414"/>
      <c r="AP3272" s="548"/>
      <c r="AQ3272" s="414"/>
      <c r="AR3272" s="78"/>
      <c r="AS3272" s="78"/>
      <c r="AT3272" s="414"/>
      <c r="AU3272" s="548"/>
      <c r="AV3272" s="548"/>
      <c r="AW3272" s="414"/>
      <c r="AX3272" s="383"/>
      <c r="AY3272" s="548"/>
      <c r="AZ3272" s="414"/>
      <c r="BA3272" s="383"/>
      <c r="BB3272" s="548"/>
      <c r="BC3272" s="78"/>
      <c r="BD3272" s="414"/>
      <c r="BE3272" s="414"/>
      <c r="BF3272" s="414"/>
      <c r="BG3272" s="414"/>
      <c r="BH3272" s="414"/>
      <c r="BI3272" s="383"/>
      <c r="BJ3272" s="383"/>
      <c r="BK3272" s="78"/>
      <c r="BL3272" s="414"/>
      <c r="BM3272" s="383"/>
      <c r="BN3272" s="78"/>
      <c r="BO3272" s="414"/>
      <c r="BP3272" s="78"/>
      <c r="BQ3272" s="414"/>
      <c r="BR3272" s="383"/>
      <c r="BS3272" s="78"/>
      <c r="BT3272" s="83"/>
      <c r="BU3272" s="75"/>
      <c r="BV3272" s="74"/>
      <c r="BW3272" s="74"/>
      <c r="BX3272" s="119" t="s">
        <v>5786</v>
      </c>
      <c r="BY3272" s="112">
        <f t="shared" ref="BY3272:BY3335" si="316">+BY3271+1</f>
        <v>3267</v>
      </c>
      <c r="BZ3272" s="65">
        <f t="shared" si="311"/>
        <v>0</v>
      </c>
      <c r="CA3272" s="359">
        <f t="shared" si="312"/>
        <v>24</v>
      </c>
      <c r="CB3272" s="359">
        <f t="shared" si="313"/>
        <v>7</v>
      </c>
      <c r="CC3272" s="359">
        <f t="shared" si="314"/>
        <v>2023</v>
      </c>
      <c r="CD3272" s="359" t="str">
        <f t="shared" si="315"/>
        <v xml:space="preserve">247202373026INCENDIO FORESTAL </v>
      </c>
    </row>
    <row r="3273" spans="1:82" s="121" customFormat="1" ht="15" customHeight="1">
      <c r="A3273" s="13"/>
      <c r="B3273" s="13"/>
      <c r="C3273" s="13"/>
      <c r="D3273" s="212">
        <v>45131</v>
      </c>
      <c r="E3273" s="210" t="s">
        <v>2831</v>
      </c>
      <c r="F3273" s="211" t="s">
        <v>1380</v>
      </c>
      <c r="G3273" s="130" t="s">
        <v>8680</v>
      </c>
      <c r="H3273" s="85" t="str">
        <f>VLOOKUP(E3273&amp;F3273,Divipola!$C$1:$F$1149,4,FALSE)</f>
        <v>73483</v>
      </c>
      <c r="I3273" s="77"/>
      <c r="J3273" s="181"/>
      <c r="K3273" s="146"/>
      <c r="L3273" s="146"/>
      <c r="M3273" s="146"/>
      <c r="N3273" s="146"/>
      <c r="O3273" s="146"/>
      <c r="P3273" s="146"/>
      <c r="Q3273" s="146"/>
      <c r="R3273" s="146"/>
      <c r="S3273" s="146"/>
      <c r="T3273" s="146"/>
      <c r="U3273" s="146"/>
      <c r="V3273" s="146"/>
      <c r="W3273" s="146"/>
      <c r="X3273" s="159"/>
      <c r="Y3273" s="146"/>
      <c r="Z3273" s="147">
        <v>1</v>
      </c>
      <c r="AA3273" s="148"/>
      <c r="AB3273" s="383"/>
      <c r="AC3273" s="73"/>
      <c r="AD3273" s="414"/>
      <c r="AE3273" s="393"/>
      <c r="AF3273" s="78"/>
      <c r="AG3273" s="414"/>
      <c r="AH3273" s="383"/>
      <c r="AI3273" s="453"/>
      <c r="AJ3273" s="453"/>
      <c r="AK3273" s="414"/>
      <c r="AL3273" s="383"/>
      <c r="AM3273" s="383"/>
      <c r="AN3273" s="523"/>
      <c r="AO3273" s="414"/>
      <c r="AP3273" s="548"/>
      <c r="AQ3273" s="414"/>
      <c r="AR3273" s="78"/>
      <c r="AS3273" s="78"/>
      <c r="AT3273" s="414"/>
      <c r="AU3273" s="548"/>
      <c r="AV3273" s="548"/>
      <c r="AW3273" s="414"/>
      <c r="AX3273" s="383"/>
      <c r="AY3273" s="548"/>
      <c r="AZ3273" s="414"/>
      <c r="BA3273" s="383"/>
      <c r="BB3273" s="548"/>
      <c r="BC3273" s="78"/>
      <c r="BD3273" s="414"/>
      <c r="BE3273" s="414"/>
      <c r="BF3273" s="414"/>
      <c r="BG3273" s="414"/>
      <c r="BH3273" s="414"/>
      <c r="BI3273" s="383"/>
      <c r="BJ3273" s="383"/>
      <c r="BK3273" s="78"/>
      <c r="BL3273" s="414"/>
      <c r="BM3273" s="383"/>
      <c r="BN3273" s="78"/>
      <c r="BO3273" s="414"/>
      <c r="BP3273" s="78"/>
      <c r="BQ3273" s="414"/>
      <c r="BR3273" s="383"/>
      <c r="BS3273" s="78"/>
      <c r="BT3273" s="83"/>
      <c r="BU3273" s="75"/>
      <c r="BV3273" s="74"/>
      <c r="BW3273" s="74"/>
      <c r="BX3273" s="117" t="s">
        <v>5787</v>
      </c>
      <c r="BY3273" s="112">
        <f t="shared" si="316"/>
        <v>3268</v>
      </c>
      <c r="BZ3273" s="65">
        <f t="shared" ref="BZ3273:BZ3336" si="317">+AD3273+AG3273+AK3273+AO3273+AQ3273+AT3273+AW3273+AZ3273+BD3273+BH3273+BL3273+BO3273+BQ3273</f>
        <v>0</v>
      </c>
      <c r="CA3273" s="359">
        <f t="shared" si="312"/>
        <v>24</v>
      </c>
      <c r="CB3273" s="359">
        <f t="shared" si="313"/>
        <v>7</v>
      </c>
      <c r="CC3273" s="359">
        <f t="shared" si="314"/>
        <v>2023</v>
      </c>
      <c r="CD3273" s="359" t="str">
        <f t="shared" si="315"/>
        <v xml:space="preserve">247202373483INCENDIO FORESTAL </v>
      </c>
    </row>
    <row r="3274" spans="1:82" s="121" customFormat="1" ht="15" customHeight="1">
      <c r="A3274" s="13"/>
      <c r="B3274" s="13"/>
      <c r="C3274" s="13"/>
      <c r="D3274" s="212">
        <v>45131</v>
      </c>
      <c r="E3274" s="210" t="s">
        <v>2756</v>
      </c>
      <c r="F3274" s="211" t="s">
        <v>2110</v>
      </c>
      <c r="G3274" s="130" t="s">
        <v>8680</v>
      </c>
      <c r="H3274" s="85" t="str">
        <f>VLOOKUP(E3274&amp;F3274,Divipola!$C$1:$F$1149,4,FALSE)</f>
        <v>52001</v>
      </c>
      <c r="I3274" s="77"/>
      <c r="J3274" s="181"/>
      <c r="K3274" s="108"/>
      <c r="L3274" s="108"/>
      <c r="M3274" s="108"/>
      <c r="N3274" s="108"/>
      <c r="O3274" s="108"/>
      <c r="P3274" s="108"/>
      <c r="Q3274" s="108"/>
      <c r="R3274" s="108"/>
      <c r="S3274" s="108"/>
      <c r="T3274" s="108"/>
      <c r="U3274" s="108"/>
      <c r="V3274" s="108"/>
      <c r="W3274" s="108"/>
      <c r="X3274" s="108"/>
      <c r="Y3274" s="108"/>
      <c r="Z3274" s="109">
        <v>5</v>
      </c>
      <c r="AA3274" s="113"/>
      <c r="AB3274" s="383"/>
      <c r="AC3274" s="73"/>
      <c r="AD3274" s="414"/>
      <c r="AE3274" s="393"/>
      <c r="AF3274" s="78"/>
      <c r="AG3274" s="414"/>
      <c r="AH3274" s="383"/>
      <c r="AI3274" s="453"/>
      <c r="AJ3274" s="453"/>
      <c r="AK3274" s="414"/>
      <c r="AL3274" s="383"/>
      <c r="AM3274" s="383"/>
      <c r="AN3274" s="523"/>
      <c r="AO3274" s="414"/>
      <c r="AP3274" s="548"/>
      <c r="AQ3274" s="414"/>
      <c r="AR3274" s="78"/>
      <c r="AS3274" s="78"/>
      <c r="AT3274" s="414"/>
      <c r="AU3274" s="548"/>
      <c r="AV3274" s="548"/>
      <c r="AW3274" s="414"/>
      <c r="AX3274" s="383"/>
      <c r="AY3274" s="548"/>
      <c r="AZ3274" s="414"/>
      <c r="BA3274" s="383"/>
      <c r="BB3274" s="548"/>
      <c r="BC3274" s="78"/>
      <c r="BD3274" s="414"/>
      <c r="BE3274" s="414"/>
      <c r="BF3274" s="414"/>
      <c r="BG3274" s="414"/>
      <c r="BH3274" s="414"/>
      <c r="BI3274" s="383"/>
      <c r="BJ3274" s="383"/>
      <c r="BK3274" s="78"/>
      <c r="BL3274" s="414"/>
      <c r="BM3274" s="383"/>
      <c r="BN3274" s="78"/>
      <c r="BO3274" s="414"/>
      <c r="BP3274" s="78"/>
      <c r="BQ3274" s="414"/>
      <c r="BR3274" s="383"/>
      <c r="BS3274" s="78"/>
      <c r="BT3274" s="83"/>
      <c r="BU3274" s="75"/>
      <c r="BV3274" s="74"/>
      <c r="BW3274" s="74"/>
      <c r="BX3274" s="98" t="s">
        <v>5788</v>
      </c>
      <c r="BY3274" s="112">
        <f t="shared" si="316"/>
        <v>3269</v>
      </c>
      <c r="BZ3274" s="65">
        <f t="shared" si="317"/>
        <v>0</v>
      </c>
      <c r="CA3274" s="359">
        <f t="shared" si="312"/>
        <v>24</v>
      </c>
      <c r="CB3274" s="359">
        <f t="shared" si="313"/>
        <v>7</v>
      </c>
      <c r="CC3274" s="359">
        <f t="shared" si="314"/>
        <v>2023</v>
      </c>
      <c r="CD3274" s="359" t="str">
        <f t="shared" si="315"/>
        <v xml:space="preserve">247202352001INCENDIO FORESTAL </v>
      </c>
    </row>
    <row r="3275" spans="1:82" s="121" customFormat="1" ht="60" customHeight="1">
      <c r="A3275" s="13"/>
      <c r="B3275" s="13"/>
      <c r="C3275" s="13"/>
      <c r="D3275" s="212">
        <v>45131</v>
      </c>
      <c r="E3275" s="210" t="s">
        <v>2829</v>
      </c>
      <c r="F3275" s="211" t="s">
        <v>2482</v>
      </c>
      <c r="G3275" s="111" t="s">
        <v>2803</v>
      </c>
      <c r="H3275" s="85" t="str">
        <f>VLOOKUP(E3275&amp;F3275,Divipola!$C$1:$F$1149,4,FALSE)</f>
        <v>05495</v>
      </c>
      <c r="I3275" s="77"/>
      <c r="J3275" s="181"/>
      <c r="K3275" s="146"/>
      <c r="L3275" s="108"/>
      <c r="M3275" s="108"/>
      <c r="N3275" s="108">
        <v>238</v>
      </c>
      <c r="O3275" s="108">
        <v>68</v>
      </c>
      <c r="P3275" s="108"/>
      <c r="Q3275" s="108">
        <v>68</v>
      </c>
      <c r="R3275" s="146"/>
      <c r="S3275" s="146"/>
      <c r="T3275" s="146"/>
      <c r="U3275" s="146"/>
      <c r="V3275" s="146"/>
      <c r="W3275" s="146"/>
      <c r="X3275" s="146">
        <v>1</v>
      </c>
      <c r="Y3275" s="146"/>
      <c r="Z3275" s="147"/>
      <c r="AA3275" s="148"/>
      <c r="AB3275" s="383"/>
      <c r="AC3275" s="73"/>
      <c r="AD3275" s="414"/>
      <c r="AE3275" s="393"/>
      <c r="AF3275" s="78"/>
      <c r="AG3275" s="414"/>
      <c r="AH3275" s="383"/>
      <c r="AI3275" s="453"/>
      <c r="AJ3275" s="453"/>
      <c r="AK3275" s="414"/>
      <c r="AL3275" s="383"/>
      <c r="AM3275" s="383"/>
      <c r="AN3275" s="523"/>
      <c r="AO3275" s="414"/>
      <c r="AP3275" s="548"/>
      <c r="AQ3275" s="414"/>
      <c r="AR3275" s="78"/>
      <c r="AS3275" s="78"/>
      <c r="AT3275" s="414"/>
      <c r="AU3275" s="548"/>
      <c r="AV3275" s="548"/>
      <c r="AW3275" s="414"/>
      <c r="AX3275" s="383"/>
      <c r="AY3275" s="548"/>
      <c r="AZ3275" s="414"/>
      <c r="BA3275" s="383"/>
      <c r="BB3275" s="548"/>
      <c r="BC3275" s="78"/>
      <c r="BD3275" s="414"/>
      <c r="BE3275" s="414"/>
      <c r="BF3275" s="414"/>
      <c r="BG3275" s="414"/>
      <c r="BH3275" s="414"/>
      <c r="BI3275" s="383"/>
      <c r="BJ3275" s="383"/>
      <c r="BK3275" s="78"/>
      <c r="BL3275" s="414"/>
      <c r="BM3275" s="383"/>
      <c r="BN3275" s="78"/>
      <c r="BO3275" s="414"/>
      <c r="BP3275" s="78"/>
      <c r="BQ3275" s="414"/>
      <c r="BR3275" s="383"/>
      <c r="BS3275" s="78"/>
      <c r="BT3275" s="83"/>
      <c r="BU3275" s="75"/>
      <c r="BV3275" s="74"/>
      <c r="BW3275" s="74"/>
      <c r="BX3275" s="98" t="s">
        <v>5791</v>
      </c>
      <c r="BY3275" s="112">
        <f t="shared" si="316"/>
        <v>3270</v>
      </c>
      <c r="BZ3275" s="65">
        <f t="shared" si="317"/>
        <v>0</v>
      </c>
      <c r="CA3275" s="359">
        <f t="shared" si="312"/>
        <v>24</v>
      </c>
      <c r="CB3275" s="359">
        <f t="shared" si="313"/>
        <v>7</v>
      </c>
      <c r="CC3275" s="359">
        <f t="shared" si="314"/>
        <v>2023</v>
      </c>
      <c r="CD3275" s="359" t="str">
        <f t="shared" si="315"/>
        <v>247202305495VENDAVAL</v>
      </c>
    </row>
    <row r="3276" spans="1:82" s="121" customFormat="1" ht="14.25" customHeight="1">
      <c r="A3276" s="13"/>
      <c r="B3276" s="13"/>
      <c r="C3276" s="13"/>
      <c r="D3276" s="212">
        <v>45131</v>
      </c>
      <c r="E3276" s="210" t="s">
        <v>2829</v>
      </c>
      <c r="F3276" s="211" t="s">
        <v>2505</v>
      </c>
      <c r="G3276" s="111" t="s">
        <v>2800</v>
      </c>
      <c r="H3276" s="85" t="str">
        <f>VLOOKUP(E3276&amp;F3276,Divipola!$C$1:$F$1149,4,FALSE)</f>
        <v>05607</v>
      </c>
      <c r="I3276" s="77"/>
      <c r="J3276" s="181"/>
      <c r="K3276" s="146"/>
      <c r="L3276" s="146"/>
      <c r="M3276" s="146"/>
      <c r="N3276" s="146">
        <v>20</v>
      </c>
      <c r="O3276" s="146">
        <v>5</v>
      </c>
      <c r="P3276" s="146"/>
      <c r="Q3276" s="146">
        <v>5</v>
      </c>
      <c r="R3276" s="146"/>
      <c r="S3276" s="146"/>
      <c r="T3276" s="146"/>
      <c r="U3276" s="146"/>
      <c r="V3276" s="146"/>
      <c r="W3276" s="146"/>
      <c r="X3276" s="146"/>
      <c r="Y3276" s="146"/>
      <c r="Z3276" s="147"/>
      <c r="AA3276" s="148"/>
      <c r="AB3276" s="383"/>
      <c r="AC3276" s="73"/>
      <c r="AD3276" s="414"/>
      <c r="AE3276" s="393"/>
      <c r="AF3276" s="78"/>
      <c r="AG3276" s="414"/>
      <c r="AH3276" s="383"/>
      <c r="AI3276" s="453"/>
      <c r="AJ3276" s="453"/>
      <c r="AK3276" s="414"/>
      <c r="AL3276" s="383"/>
      <c r="AM3276" s="383"/>
      <c r="AN3276" s="523"/>
      <c r="AO3276" s="414"/>
      <c r="AP3276" s="548"/>
      <c r="AQ3276" s="414"/>
      <c r="AR3276" s="78"/>
      <c r="AS3276" s="78"/>
      <c r="AT3276" s="414"/>
      <c r="AU3276" s="548"/>
      <c r="AV3276" s="548"/>
      <c r="AW3276" s="414"/>
      <c r="AX3276" s="383"/>
      <c r="AY3276" s="548"/>
      <c r="AZ3276" s="414"/>
      <c r="BA3276" s="383"/>
      <c r="BB3276" s="548"/>
      <c r="BC3276" s="78"/>
      <c r="BD3276" s="414"/>
      <c r="BE3276" s="414"/>
      <c r="BF3276" s="414"/>
      <c r="BG3276" s="414"/>
      <c r="BH3276" s="414"/>
      <c r="BI3276" s="383"/>
      <c r="BJ3276" s="383"/>
      <c r="BK3276" s="78"/>
      <c r="BL3276" s="414"/>
      <c r="BM3276" s="383"/>
      <c r="BN3276" s="78"/>
      <c r="BO3276" s="414"/>
      <c r="BP3276" s="78"/>
      <c r="BQ3276" s="414"/>
      <c r="BR3276" s="383"/>
      <c r="BS3276" s="78"/>
      <c r="BT3276" s="83"/>
      <c r="BU3276" s="75"/>
      <c r="BV3276" s="74"/>
      <c r="BW3276" s="74"/>
      <c r="BX3276" s="98" t="s">
        <v>5792</v>
      </c>
      <c r="BY3276" s="112">
        <f t="shared" si="316"/>
        <v>3271</v>
      </c>
      <c r="BZ3276" s="65">
        <f t="shared" si="317"/>
        <v>0</v>
      </c>
      <c r="CA3276" s="359">
        <f t="shared" si="312"/>
        <v>24</v>
      </c>
      <c r="CB3276" s="359">
        <f t="shared" si="313"/>
        <v>7</v>
      </c>
      <c r="CC3276" s="359">
        <f t="shared" si="314"/>
        <v>2023</v>
      </c>
      <c r="CD3276" s="359" t="str">
        <f t="shared" si="315"/>
        <v>247202305607INCENDIO ESTRUCTURAL</v>
      </c>
    </row>
    <row r="3277" spans="1:82" s="121" customFormat="1" ht="15" customHeight="1">
      <c r="A3277" s="13"/>
      <c r="B3277" s="13"/>
      <c r="C3277" s="13"/>
      <c r="D3277" s="212">
        <v>45131</v>
      </c>
      <c r="E3277" s="210" t="s">
        <v>2718</v>
      </c>
      <c r="F3277" s="211" t="s">
        <v>2625</v>
      </c>
      <c r="G3277" s="130" t="s">
        <v>8680</v>
      </c>
      <c r="H3277" s="85" t="str">
        <f>VLOOKUP(E3277&amp;F3277,Divipola!$C$1:$F$1149,4,FALSE)</f>
        <v>25815</v>
      </c>
      <c r="I3277" s="77"/>
      <c r="J3277" s="181"/>
      <c r="K3277" s="108"/>
      <c r="L3277" s="108"/>
      <c r="M3277" s="108"/>
      <c r="N3277" s="108"/>
      <c r="O3277" s="108"/>
      <c r="P3277" s="108"/>
      <c r="Q3277" s="108"/>
      <c r="R3277" s="108"/>
      <c r="S3277" s="108"/>
      <c r="T3277" s="108"/>
      <c r="U3277" s="108"/>
      <c r="V3277" s="108"/>
      <c r="W3277" s="108"/>
      <c r="X3277" s="108"/>
      <c r="Y3277" s="108"/>
      <c r="Z3277" s="109">
        <v>1</v>
      </c>
      <c r="AA3277" s="113"/>
      <c r="AB3277" s="383"/>
      <c r="AC3277" s="73"/>
      <c r="AD3277" s="414"/>
      <c r="AE3277" s="393"/>
      <c r="AF3277" s="78"/>
      <c r="AG3277" s="414"/>
      <c r="AH3277" s="383"/>
      <c r="AI3277" s="453"/>
      <c r="AJ3277" s="453"/>
      <c r="AK3277" s="414"/>
      <c r="AL3277" s="383"/>
      <c r="AM3277" s="383"/>
      <c r="AN3277" s="523"/>
      <c r="AO3277" s="414"/>
      <c r="AP3277" s="548"/>
      <c r="AQ3277" s="414"/>
      <c r="AR3277" s="78"/>
      <c r="AS3277" s="78"/>
      <c r="AT3277" s="414"/>
      <c r="AU3277" s="548"/>
      <c r="AV3277" s="548"/>
      <c r="AW3277" s="414"/>
      <c r="AX3277" s="383"/>
      <c r="AY3277" s="548"/>
      <c r="AZ3277" s="414"/>
      <c r="BA3277" s="383"/>
      <c r="BB3277" s="548"/>
      <c r="BC3277" s="78"/>
      <c r="BD3277" s="414"/>
      <c r="BE3277" s="414"/>
      <c r="BF3277" s="414"/>
      <c r="BG3277" s="414"/>
      <c r="BH3277" s="414"/>
      <c r="BI3277" s="383"/>
      <c r="BJ3277" s="383"/>
      <c r="BK3277" s="78"/>
      <c r="BL3277" s="414"/>
      <c r="BM3277" s="383"/>
      <c r="BN3277" s="78"/>
      <c r="BO3277" s="414"/>
      <c r="BP3277" s="78"/>
      <c r="BQ3277" s="414"/>
      <c r="BR3277" s="383"/>
      <c r="BS3277" s="78"/>
      <c r="BT3277" s="83"/>
      <c r="BU3277" s="75"/>
      <c r="BV3277" s="74"/>
      <c r="BW3277" s="74"/>
      <c r="BX3277" s="103" t="s">
        <v>5796</v>
      </c>
      <c r="BY3277" s="112">
        <f t="shared" si="316"/>
        <v>3272</v>
      </c>
      <c r="BZ3277" s="65">
        <f t="shared" si="317"/>
        <v>0</v>
      </c>
      <c r="CA3277" s="359">
        <f t="shared" si="312"/>
        <v>24</v>
      </c>
      <c r="CB3277" s="359">
        <f t="shared" si="313"/>
        <v>7</v>
      </c>
      <c r="CC3277" s="359">
        <f t="shared" si="314"/>
        <v>2023</v>
      </c>
      <c r="CD3277" s="359" t="str">
        <f t="shared" si="315"/>
        <v xml:space="preserve">247202325815INCENDIO FORESTAL </v>
      </c>
    </row>
    <row r="3278" spans="1:82" s="121" customFormat="1" ht="14.25" customHeight="1">
      <c r="A3278" s="13"/>
      <c r="B3278" s="13"/>
      <c r="C3278" s="13"/>
      <c r="D3278" s="212">
        <v>45131</v>
      </c>
      <c r="E3278" s="210" t="s">
        <v>2661</v>
      </c>
      <c r="F3278" s="211" t="s">
        <v>539</v>
      </c>
      <c r="G3278" s="111" t="s">
        <v>2827</v>
      </c>
      <c r="H3278" s="85" t="str">
        <f>VLOOKUP(E3278&amp;F3278,Divipola!$C$1:$F$1149,4,FALSE)</f>
        <v>15325</v>
      </c>
      <c r="I3278" s="77"/>
      <c r="J3278" s="181"/>
      <c r="K3278" s="146"/>
      <c r="L3278" s="146"/>
      <c r="M3278" s="146"/>
      <c r="N3278" s="146"/>
      <c r="O3278" s="146"/>
      <c r="P3278" s="146"/>
      <c r="Q3278" s="146"/>
      <c r="R3278" s="146">
        <v>3</v>
      </c>
      <c r="S3278" s="146"/>
      <c r="T3278" s="146"/>
      <c r="U3278" s="146"/>
      <c r="V3278" s="146"/>
      <c r="W3278" s="146"/>
      <c r="X3278" s="146"/>
      <c r="Y3278" s="146"/>
      <c r="Z3278" s="147"/>
      <c r="AA3278" s="148"/>
      <c r="AB3278" s="383"/>
      <c r="AC3278" s="73"/>
      <c r="AD3278" s="414"/>
      <c r="AE3278" s="393"/>
      <c r="AF3278" s="78"/>
      <c r="AG3278" s="414"/>
      <c r="AH3278" s="383"/>
      <c r="AI3278" s="453"/>
      <c r="AJ3278" s="453"/>
      <c r="AK3278" s="414"/>
      <c r="AL3278" s="383"/>
      <c r="AM3278" s="383"/>
      <c r="AN3278" s="523"/>
      <c r="AO3278" s="414"/>
      <c r="AP3278" s="548"/>
      <c r="AQ3278" s="414"/>
      <c r="AR3278" s="78"/>
      <c r="AS3278" s="78"/>
      <c r="AT3278" s="414"/>
      <c r="AU3278" s="548"/>
      <c r="AV3278" s="548"/>
      <c r="AW3278" s="414"/>
      <c r="AX3278" s="383"/>
      <c r="AY3278" s="548"/>
      <c r="AZ3278" s="414"/>
      <c r="BA3278" s="383"/>
      <c r="BB3278" s="548"/>
      <c r="BC3278" s="78"/>
      <c r="BD3278" s="414"/>
      <c r="BE3278" s="414"/>
      <c r="BF3278" s="414"/>
      <c r="BG3278" s="414"/>
      <c r="BH3278" s="414"/>
      <c r="BI3278" s="383"/>
      <c r="BJ3278" s="383"/>
      <c r="BK3278" s="78"/>
      <c r="BL3278" s="414"/>
      <c r="BM3278" s="383"/>
      <c r="BN3278" s="78"/>
      <c r="BO3278" s="414"/>
      <c r="BP3278" s="78"/>
      <c r="BQ3278" s="414"/>
      <c r="BR3278" s="383"/>
      <c r="BS3278" s="78"/>
      <c r="BT3278" s="83"/>
      <c r="BU3278" s="75"/>
      <c r="BV3278" s="74"/>
      <c r="BW3278" s="74"/>
      <c r="BX3278" s="98" t="s">
        <v>5825</v>
      </c>
      <c r="BY3278" s="112">
        <f t="shared" si="316"/>
        <v>3273</v>
      </c>
      <c r="BZ3278" s="65">
        <f t="shared" si="317"/>
        <v>0</v>
      </c>
      <c r="CA3278" s="359">
        <f t="shared" si="312"/>
        <v>24</v>
      </c>
      <c r="CB3278" s="359">
        <f t="shared" si="313"/>
        <v>7</v>
      </c>
      <c r="CC3278" s="359">
        <f t="shared" si="314"/>
        <v>2023</v>
      </c>
      <c r="CD3278" s="359" t="str">
        <f t="shared" si="315"/>
        <v>247202315325MOVIMIENTO EN MASA</v>
      </c>
    </row>
    <row r="3279" spans="1:82" s="121" customFormat="1" ht="15" customHeight="1">
      <c r="A3279" s="13"/>
      <c r="B3279" s="13"/>
      <c r="C3279" s="13"/>
      <c r="D3279" s="212">
        <v>45132</v>
      </c>
      <c r="E3279" s="210" t="s">
        <v>2831</v>
      </c>
      <c r="F3279" s="211" t="s">
        <v>1864</v>
      </c>
      <c r="G3279" s="130" t="s">
        <v>8680</v>
      </c>
      <c r="H3279" s="85" t="str">
        <f>VLOOKUP(E3279&amp;F3279,Divipola!$C$1:$F$1149,4,FALSE)</f>
        <v>73268</v>
      </c>
      <c r="I3279" s="77"/>
      <c r="J3279" s="181"/>
      <c r="K3279" s="108"/>
      <c r="L3279" s="108"/>
      <c r="M3279" s="108"/>
      <c r="N3279" s="108"/>
      <c r="O3279" s="108"/>
      <c r="P3279" s="108"/>
      <c r="Q3279" s="108"/>
      <c r="R3279" s="108"/>
      <c r="S3279" s="108"/>
      <c r="T3279" s="108"/>
      <c r="U3279" s="108"/>
      <c r="V3279" s="108"/>
      <c r="W3279" s="108"/>
      <c r="X3279" s="108"/>
      <c r="Y3279" s="108"/>
      <c r="Z3279" s="109">
        <v>1.4</v>
      </c>
      <c r="AA3279" s="113"/>
      <c r="AB3279" s="383"/>
      <c r="AC3279" s="73"/>
      <c r="AD3279" s="414"/>
      <c r="AE3279" s="393"/>
      <c r="AF3279" s="78"/>
      <c r="AG3279" s="414"/>
      <c r="AH3279" s="383"/>
      <c r="AI3279" s="453"/>
      <c r="AJ3279" s="453"/>
      <c r="AK3279" s="414"/>
      <c r="AL3279" s="383"/>
      <c r="AM3279" s="383"/>
      <c r="AN3279" s="523"/>
      <c r="AO3279" s="414"/>
      <c r="AP3279" s="548"/>
      <c r="AQ3279" s="414"/>
      <c r="AR3279" s="78"/>
      <c r="AS3279" s="78"/>
      <c r="AT3279" s="414"/>
      <c r="AU3279" s="548"/>
      <c r="AV3279" s="548"/>
      <c r="AW3279" s="414"/>
      <c r="AX3279" s="383"/>
      <c r="AY3279" s="548"/>
      <c r="AZ3279" s="414"/>
      <c r="BA3279" s="383"/>
      <c r="BB3279" s="548"/>
      <c r="BC3279" s="78"/>
      <c r="BD3279" s="414"/>
      <c r="BE3279" s="414"/>
      <c r="BF3279" s="414"/>
      <c r="BG3279" s="414"/>
      <c r="BH3279" s="414"/>
      <c r="BI3279" s="383"/>
      <c r="BJ3279" s="383"/>
      <c r="BK3279" s="78"/>
      <c r="BL3279" s="414"/>
      <c r="BM3279" s="383"/>
      <c r="BN3279" s="78"/>
      <c r="BO3279" s="414"/>
      <c r="BP3279" s="78"/>
      <c r="BQ3279" s="414"/>
      <c r="BR3279" s="383"/>
      <c r="BS3279" s="78"/>
      <c r="BT3279" s="83"/>
      <c r="BU3279" s="75"/>
      <c r="BV3279" s="74"/>
      <c r="BW3279" s="74"/>
      <c r="BX3279" s="98" t="s">
        <v>5789</v>
      </c>
      <c r="BY3279" s="112">
        <f t="shared" si="316"/>
        <v>3274</v>
      </c>
      <c r="BZ3279" s="65">
        <f t="shared" si="317"/>
        <v>0</v>
      </c>
      <c r="CA3279" s="359">
        <f t="shared" si="312"/>
        <v>25</v>
      </c>
      <c r="CB3279" s="359">
        <f t="shared" si="313"/>
        <v>7</v>
      </c>
      <c r="CC3279" s="359">
        <f t="shared" si="314"/>
        <v>2023</v>
      </c>
      <c r="CD3279" s="359" t="str">
        <f t="shared" si="315"/>
        <v xml:space="preserve">257202373268INCENDIO FORESTAL </v>
      </c>
    </row>
    <row r="3280" spans="1:82" s="121" customFormat="1" ht="15" customHeight="1">
      <c r="A3280" s="13"/>
      <c r="B3280" s="13"/>
      <c r="C3280" s="13"/>
      <c r="D3280" s="212">
        <v>45132</v>
      </c>
      <c r="E3280" s="210" t="s">
        <v>2831</v>
      </c>
      <c r="F3280" s="211" t="s">
        <v>2671</v>
      </c>
      <c r="G3280" s="130" t="s">
        <v>8680</v>
      </c>
      <c r="H3280" s="85" t="str">
        <f>VLOOKUP(E3280&amp;F3280,Divipola!$C$1:$F$1149,4,FALSE)</f>
        <v>73217</v>
      </c>
      <c r="I3280" s="77"/>
      <c r="J3280" s="181"/>
      <c r="K3280" s="146"/>
      <c r="L3280" s="146"/>
      <c r="M3280" s="146"/>
      <c r="N3280" s="146"/>
      <c r="O3280" s="146"/>
      <c r="P3280" s="146"/>
      <c r="Q3280" s="146"/>
      <c r="R3280" s="146"/>
      <c r="S3280" s="146"/>
      <c r="T3280" s="146"/>
      <c r="U3280" s="146"/>
      <c r="V3280" s="146"/>
      <c r="W3280" s="146"/>
      <c r="X3280" s="146"/>
      <c r="Y3280" s="146"/>
      <c r="Z3280" s="146">
        <v>6</v>
      </c>
      <c r="AA3280" s="148"/>
      <c r="AB3280" s="383"/>
      <c r="AC3280" s="73"/>
      <c r="AD3280" s="414"/>
      <c r="AE3280" s="393"/>
      <c r="AF3280" s="78"/>
      <c r="AG3280" s="414"/>
      <c r="AH3280" s="383"/>
      <c r="AI3280" s="453"/>
      <c r="AJ3280" s="453"/>
      <c r="AK3280" s="414"/>
      <c r="AL3280" s="383"/>
      <c r="AM3280" s="383"/>
      <c r="AN3280" s="523"/>
      <c r="AO3280" s="414"/>
      <c r="AP3280" s="548"/>
      <c r="AQ3280" s="414"/>
      <c r="AR3280" s="78"/>
      <c r="AS3280" s="78"/>
      <c r="AT3280" s="414"/>
      <c r="AU3280" s="548"/>
      <c r="AV3280" s="548"/>
      <c r="AW3280" s="414"/>
      <c r="AX3280" s="383"/>
      <c r="AY3280" s="548"/>
      <c r="AZ3280" s="414"/>
      <c r="BA3280" s="383"/>
      <c r="BB3280" s="548"/>
      <c r="BC3280" s="78"/>
      <c r="BD3280" s="414"/>
      <c r="BE3280" s="414"/>
      <c r="BF3280" s="414"/>
      <c r="BG3280" s="414"/>
      <c r="BH3280" s="414"/>
      <c r="BI3280" s="383"/>
      <c r="BJ3280" s="383"/>
      <c r="BK3280" s="78"/>
      <c r="BL3280" s="414"/>
      <c r="BM3280" s="383"/>
      <c r="BN3280" s="78"/>
      <c r="BO3280" s="414"/>
      <c r="BP3280" s="78"/>
      <c r="BQ3280" s="414"/>
      <c r="BR3280" s="383"/>
      <c r="BS3280" s="78"/>
      <c r="BT3280" s="83"/>
      <c r="BU3280" s="75"/>
      <c r="BV3280" s="74"/>
      <c r="BW3280" s="74"/>
      <c r="BX3280" s="98" t="s">
        <v>5793</v>
      </c>
      <c r="BY3280" s="112">
        <f t="shared" si="316"/>
        <v>3275</v>
      </c>
      <c r="BZ3280" s="65">
        <f t="shared" si="317"/>
        <v>0</v>
      </c>
      <c r="CA3280" s="359">
        <f t="shared" si="312"/>
        <v>25</v>
      </c>
      <c r="CB3280" s="359">
        <f t="shared" si="313"/>
        <v>7</v>
      </c>
      <c r="CC3280" s="359">
        <f t="shared" si="314"/>
        <v>2023</v>
      </c>
      <c r="CD3280" s="359" t="str">
        <f t="shared" si="315"/>
        <v xml:space="preserve">257202373217INCENDIO FORESTAL </v>
      </c>
    </row>
    <row r="3281" spans="1:82" s="121" customFormat="1" ht="14.25" customHeight="1">
      <c r="A3281" s="13"/>
      <c r="B3281" s="13"/>
      <c r="C3281" s="13"/>
      <c r="D3281" s="212">
        <v>45132</v>
      </c>
      <c r="E3281" s="210" t="s">
        <v>2831</v>
      </c>
      <c r="F3281" s="211" t="s">
        <v>1864</v>
      </c>
      <c r="G3281" s="130" t="s">
        <v>8680</v>
      </c>
      <c r="H3281" s="85" t="str">
        <f>VLOOKUP(E3281&amp;F3281,Divipola!$C$1:$F$1149,4,FALSE)</f>
        <v>73268</v>
      </c>
      <c r="I3281" s="77"/>
      <c r="J3281" s="181"/>
      <c r="K3281" s="203"/>
      <c r="L3281" s="203"/>
      <c r="M3281" s="203"/>
      <c r="N3281" s="203"/>
      <c r="O3281" s="203"/>
      <c r="P3281" s="203"/>
      <c r="Q3281" s="203"/>
      <c r="R3281" s="203"/>
      <c r="S3281" s="203"/>
      <c r="T3281" s="203"/>
      <c r="U3281" s="203"/>
      <c r="V3281" s="203"/>
      <c r="W3281" s="203"/>
      <c r="X3281" s="203"/>
      <c r="Y3281" s="203"/>
      <c r="Z3281" s="273">
        <v>20</v>
      </c>
      <c r="AA3281" s="186"/>
      <c r="AB3281" s="383"/>
      <c r="AC3281" s="73"/>
      <c r="AD3281" s="414"/>
      <c r="AE3281" s="393"/>
      <c r="AF3281" s="78"/>
      <c r="AG3281" s="414"/>
      <c r="AH3281" s="383"/>
      <c r="AI3281" s="453"/>
      <c r="AJ3281" s="453"/>
      <c r="AK3281" s="414"/>
      <c r="AL3281" s="383"/>
      <c r="AM3281" s="383"/>
      <c r="AN3281" s="523"/>
      <c r="AO3281" s="414"/>
      <c r="AP3281" s="548"/>
      <c r="AQ3281" s="414"/>
      <c r="AR3281" s="78"/>
      <c r="AS3281" s="78"/>
      <c r="AT3281" s="414"/>
      <c r="AU3281" s="548"/>
      <c r="AV3281" s="548"/>
      <c r="AW3281" s="414"/>
      <c r="AX3281" s="383"/>
      <c r="AY3281" s="548"/>
      <c r="AZ3281" s="414"/>
      <c r="BA3281" s="383"/>
      <c r="BB3281" s="548"/>
      <c r="BC3281" s="78"/>
      <c r="BD3281" s="414"/>
      <c r="BE3281" s="414"/>
      <c r="BF3281" s="414"/>
      <c r="BG3281" s="414"/>
      <c r="BH3281" s="414"/>
      <c r="BI3281" s="383"/>
      <c r="BJ3281" s="383"/>
      <c r="BK3281" s="78"/>
      <c r="BL3281" s="414"/>
      <c r="BM3281" s="383"/>
      <c r="BN3281" s="78"/>
      <c r="BO3281" s="414"/>
      <c r="BP3281" s="78"/>
      <c r="BQ3281" s="414"/>
      <c r="BR3281" s="383"/>
      <c r="BS3281" s="78"/>
      <c r="BT3281" s="83"/>
      <c r="BU3281" s="75"/>
      <c r="BV3281" s="74"/>
      <c r="BW3281" s="74"/>
      <c r="BX3281" s="119" t="s">
        <v>5866</v>
      </c>
      <c r="BY3281" s="112">
        <f t="shared" si="316"/>
        <v>3276</v>
      </c>
      <c r="BZ3281" s="65">
        <f t="shared" si="317"/>
        <v>0</v>
      </c>
      <c r="CA3281" s="359">
        <f t="shared" si="312"/>
        <v>25</v>
      </c>
      <c r="CB3281" s="359">
        <f t="shared" si="313"/>
        <v>7</v>
      </c>
      <c r="CC3281" s="359">
        <f t="shared" si="314"/>
        <v>2023</v>
      </c>
      <c r="CD3281" s="359" t="str">
        <f t="shared" si="315"/>
        <v xml:space="preserve">257202373268INCENDIO FORESTAL </v>
      </c>
    </row>
    <row r="3282" spans="1:82" s="121" customFormat="1" ht="15" customHeight="1">
      <c r="A3282" s="13"/>
      <c r="B3282" s="13"/>
      <c r="C3282" s="13"/>
      <c r="D3282" s="212">
        <v>45132</v>
      </c>
      <c r="E3282" s="210" t="s">
        <v>2831</v>
      </c>
      <c r="F3282" s="211" t="s">
        <v>1678</v>
      </c>
      <c r="G3282" s="130" t="s">
        <v>8680</v>
      </c>
      <c r="H3282" s="85" t="str">
        <f>VLOOKUP(E3282&amp;F3282,Divipola!$C$1:$F$1149,4,FALSE)</f>
        <v>73055</v>
      </c>
      <c r="I3282" s="77"/>
      <c r="J3282" s="181"/>
      <c r="K3282" s="207"/>
      <c r="L3282" s="207"/>
      <c r="M3282" s="207"/>
      <c r="N3282" s="207"/>
      <c r="O3282" s="207"/>
      <c r="P3282" s="207"/>
      <c r="Q3282" s="207"/>
      <c r="R3282" s="207"/>
      <c r="S3282" s="207"/>
      <c r="T3282" s="207"/>
      <c r="U3282" s="207"/>
      <c r="V3282" s="207"/>
      <c r="W3282" s="207"/>
      <c r="X3282" s="229"/>
      <c r="Y3282" s="207"/>
      <c r="Z3282" s="274">
        <v>80</v>
      </c>
      <c r="AA3282" s="186"/>
      <c r="AB3282" s="383"/>
      <c r="AC3282" s="73"/>
      <c r="AD3282" s="414"/>
      <c r="AE3282" s="393"/>
      <c r="AF3282" s="78"/>
      <c r="AG3282" s="414"/>
      <c r="AH3282" s="383"/>
      <c r="AI3282" s="453"/>
      <c r="AJ3282" s="453"/>
      <c r="AK3282" s="414"/>
      <c r="AL3282" s="383"/>
      <c r="AM3282" s="383"/>
      <c r="AN3282" s="523"/>
      <c r="AO3282" s="414"/>
      <c r="AP3282" s="548"/>
      <c r="AQ3282" s="414"/>
      <c r="AR3282" s="78"/>
      <c r="AS3282" s="78"/>
      <c r="AT3282" s="414"/>
      <c r="AU3282" s="548"/>
      <c r="AV3282" s="548"/>
      <c r="AW3282" s="414"/>
      <c r="AX3282" s="383"/>
      <c r="AY3282" s="548"/>
      <c r="AZ3282" s="414"/>
      <c r="BA3282" s="383"/>
      <c r="BB3282" s="548"/>
      <c r="BC3282" s="78"/>
      <c r="BD3282" s="414"/>
      <c r="BE3282" s="414"/>
      <c r="BF3282" s="414"/>
      <c r="BG3282" s="414"/>
      <c r="BH3282" s="414"/>
      <c r="BI3282" s="383"/>
      <c r="BJ3282" s="383"/>
      <c r="BK3282" s="78"/>
      <c r="BL3282" s="414"/>
      <c r="BM3282" s="383"/>
      <c r="BN3282" s="78"/>
      <c r="BO3282" s="414"/>
      <c r="BP3282" s="78"/>
      <c r="BQ3282" s="414"/>
      <c r="BR3282" s="383"/>
      <c r="BS3282" s="78"/>
      <c r="BT3282" s="83"/>
      <c r="BU3282" s="75"/>
      <c r="BV3282" s="74"/>
      <c r="BW3282" s="74"/>
      <c r="BX3282" s="117" t="s">
        <v>5867</v>
      </c>
      <c r="BY3282" s="112">
        <f t="shared" si="316"/>
        <v>3277</v>
      </c>
      <c r="BZ3282" s="65">
        <f t="shared" si="317"/>
        <v>0</v>
      </c>
      <c r="CA3282" s="359">
        <f t="shared" si="312"/>
        <v>25</v>
      </c>
      <c r="CB3282" s="359">
        <f t="shared" si="313"/>
        <v>7</v>
      </c>
      <c r="CC3282" s="359">
        <f t="shared" si="314"/>
        <v>2023</v>
      </c>
      <c r="CD3282" s="359" t="str">
        <f t="shared" si="315"/>
        <v xml:space="preserve">257202373055INCENDIO FORESTAL </v>
      </c>
    </row>
    <row r="3283" spans="1:82" s="121" customFormat="1" ht="14.25" customHeight="1">
      <c r="A3283" s="13"/>
      <c r="B3283" s="13"/>
      <c r="C3283" s="13"/>
      <c r="D3283" s="212">
        <v>45132</v>
      </c>
      <c r="E3283" s="210" t="s">
        <v>2831</v>
      </c>
      <c r="F3283" s="211" t="s">
        <v>1876</v>
      </c>
      <c r="G3283" s="130" t="s">
        <v>8680</v>
      </c>
      <c r="H3283" s="85" t="str">
        <f>VLOOKUP(E3283&amp;F3283,Divipola!$C$1:$F$1149,4,FALSE)</f>
        <v>73408</v>
      </c>
      <c r="I3283" s="77"/>
      <c r="J3283" s="181"/>
      <c r="K3283" s="207"/>
      <c r="L3283" s="207"/>
      <c r="M3283" s="207"/>
      <c r="N3283" s="207"/>
      <c r="O3283" s="207"/>
      <c r="P3283" s="207"/>
      <c r="Q3283" s="207"/>
      <c r="R3283" s="207"/>
      <c r="S3283" s="207"/>
      <c r="T3283" s="207"/>
      <c r="U3283" s="207"/>
      <c r="V3283" s="207"/>
      <c r="W3283" s="207"/>
      <c r="X3283" s="207"/>
      <c r="Y3283" s="207"/>
      <c r="Z3283" s="208">
        <v>2</v>
      </c>
      <c r="AA3283" s="186"/>
      <c r="AB3283" s="383"/>
      <c r="AC3283" s="73"/>
      <c r="AD3283" s="414"/>
      <c r="AE3283" s="393"/>
      <c r="AF3283" s="78"/>
      <c r="AG3283" s="414"/>
      <c r="AH3283" s="383"/>
      <c r="AI3283" s="453"/>
      <c r="AJ3283" s="453"/>
      <c r="AK3283" s="414"/>
      <c r="AL3283" s="383"/>
      <c r="AM3283" s="383"/>
      <c r="AN3283" s="523"/>
      <c r="AO3283" s="414"/>
      <c r="AP3283" s="548"/>
      <c r="AQ3283" s="414"/>
      <c r="AR3283" s="78"/>
      <c r="AS3283" s="78"/>
      <c r="AT3283" s="414"/>
      <c r="AU3283" s="548"/>
      <c r="AV3283" s="548"/>
      <c r="AW3283" s="414"/>
      <c r="AX3283" s="383"/>
      <c r="AY3283" s="548"/>
      <c r="AZ3283" s="414"/>
      <c r="BA3283" s="383"/>
      <c r="BB3283" s="548"/>
      <c r="BC3283" s="78"/>
      <c r="BD3283" s="414"/>
      <c r="BE3283" s="414"/>
      <c r="BF3283" s="414"/>
      <c r="BG3283" s="414"/>
      <c r="BH3283" s="414"/>
      <c r="BI3283" s="383"/>
      <c r="BJ3283" s="383"/>
      <c r="BK3283" s="78"/>
      <c r="BL3283" s="414"/>
      <c r="BM3283" s="383"/>
      <c r="BN3283" s="78"/>
      <c r="BO3283" s="414"/>
      <c r="BP3283" s="78"/>
      <c r="BQ3283" s="414"/>
      <c r="BR3283" s="383"/>
      <c r="BS3283" s="78"/>
      <c r="BT3283" s="83"/>
      <c r="BU3283" s="75"/>
      <c r="BV3283" s="74"/>
      <c r="BW3283" s="74"/>
      <c r="BX3283" s="98" t="s">
        <v>5815</v>
      </c>
      <c r="BY3283" s="112">
        <f t="shared" si="316"/>
        <v>3278</v>
      </c>
      <c r="BZ3283" s="65">
        <f t="shared" si="317"/>
        <v>0</v>
      </c>
      <c r="CA3283" s="359">
        <f t="shared" si="312"/>
        <v>25</v>
      </c>
      <c r="CB3283" s="359">
        <f t="shared" si="313"/>
        <v>7</v>
      </c>
      <c r="CC3283" s="359">
        <f t="shared" si="314"/>
        <v>2023</v>
      </c>
      <c r="CD3283" s="359" t="str">
        <f t="shared" si="315"/>
        <v xml:space="preserve">257202373408INCENDIO FORESTAL </v>
      </c>
    </row>
    <row r="3284" spans="1:82" s="121" customFormat="1" ht="15" customHeight="1">
      <c r="A3284" s="13"/>
      <c r="B3284" s="13"/>
      <c r="C3284" s="13"/>
      <c r="D3284" s="212">
        <v>45132</v>
      </c>
      <c r="E3284" s="210" t="s">
        <v>2831</v>
      </c>
      <c r="F3284" s="211" t="s">
        <v>515</v>
      </c>
      <c r="G3284" s="130" t="s">
        <v>8680</v>
      </c>
      <c r="H3284" s="85" t="str">
        <f>VLOOKUP(E3284&amp;F3284,Divipola!$C$1:$F$1149,4,FALSE)</f>
        <v>73030</v>
      </c>
      <c r="I3284" s="77"/>
      <c r="J3284" s="181"/>
      <c r="K3284" s="108"/>
      <c r="L3284" s="108"/>
      <c r="M3284" s="108"/>
      <c r="N3284" s="108"/>
      <c r="O3284" s="108"/>
      <c r="P3284" s="108"/>
      <c r="Q3284" s="108"/>
      <c r="R3284" s="108"/>
      <c r="S3284" s="108"/>
      <c r="T3284" s="108"/>
      <c r="U3284" s="108"/>
      <c r="V3284" s="108"/>
      <c r="W3284" s="108"/>
      <c r="X3284" s="108"/>
      <c r="Y3284" s="108"/>
      <c r="Z3284" s="109"/>
      <c r="AA3284" s="113"/>
      <c r="AB3284" s="383"/>
      <c r="AC3284" s="73"/>
      <c r="AD3284" s="414"/>
      <c r="AE3284" s="393"/>
      <c r="AF3284" s="78"/>
      <c r="AG3284" s="414"/>
      <c r="AH3284" s="383"/>
      <c r="AI3284" s="453"/>
      <c r="AJ3284" s="453"/>
      <c r="AK3284" s="414"/>
      <c r="AL3284" s="383"/>
      <c r="AM3284" s="383"/>
      <c r="AN3284" s="523"/>
      <c r="AO3284" s="414"/>
      <c r="AP3284" s="548"/>
      <c r="AQ3284" s="414"/>
      <c r="AR3284" s="78"/>
      <c r="AS3284" s="78"/>
      <c r="AT3284" s="414"/>
      <c r="AU3284" s="548"/>
      <c r="AV3284" s="548"/>
      <c r="AW3284" s="414"/>
      <c r="AX3284" s="383"/>
      <c r="AY3284" s="548"/>
      <c r="AZ3284" s="414"/>
      <c r="BA3284" s="383"/>
      <c r="BB3284" s="548"/>
      <c r="BC3284" s="78"/>
      <c r="BD3284" s="414"/>
      <c r="BE3284" s="414"/>
      <c r="BF3284" s="414"/>
      <c r="BG3284" s="414"/>
      <c r="BH3284" s="414"/>
      <c r="BI3284" s="383"/>
      <c r="BJ3284" s="383"/>
      <c r="BK3284" s="78"/>
      <c r="BL3284" s="414"/>
      <c r="BM3284" s="383"/>
      <c r="BN3284" s="78"/>
      <c r="BO3284" s="414"/>
      <c r="BP3284" s="78"/>
      <c r="BQ3284" s="414"/>
      <c r="BR3284" s="383"/>
      <c r="BS3284" s="78"/>
      <c r="BT3284" s="83"/>
      <c r="BU3284" s="75"/>
      <c r="BV3284" s="74"/>
      <c r="BW3284" s="74"/>
      <c r="BX3284" s="98" t="s">
        <v>5821</v>
      </c>
      <c r="BY3284" s="112">
        <f t="shared" si="316"/>
        <v>3279</v>
      </c>
      <c r="BZ3284" s="65">
        <f t="shared" si="317"/>
        <v>0</v>
      </c>
      <c r="CA3284" s="359">
        <f t="shared" si="312"/>
        <v>25</v>
      </c>
      <c r="CB3284" s="359">
        <f t="shared" si="313"/>
        <v>7</v>
      </c>
      <c r="CC3284" s="359">
        <f t="shared" si="314"/>
        <v>2023</v>
      </c>
      <c r="CD3284" s="359" t="str">
        <f t="shared" si="315"/>
        <v xml:space="preserve">257202373030INCENDIO FORESTAL </v>
      </c>
    </row>
    <row r="3285" spans="1:82" s="121" customFormat="1" ht="14.25" customHeight="1">
      <c r="A3285" s="13"/>
      <c r="B3285" s="13"/>
      <c r="C3285" s="13"/>
      <c r="D3285" s="212">
        <v>45132</v>
      </c>
      <c r="E3285" s="210" t="s">
        <v>2829</v>
      </c>
      <c r="F3285" s="211" t="s">
        <v>2354</v>
      </c>
      <c r="G3285" s="111" t="s">
        <v>2803</v>
      </c>
      <c r="H3285" s="85" t="str">
        <f>VLOOKUP(E3285&amp;F3285,Divipola!$C$1:$F$1149,4,FALSE)</f>
        <v>05134</v>
      </c>
      <c r="I3285" s="77"/>
      <c r="J3285" s="181"/>
      <c r="K3285" s="108"/>
      <c r="L3285" s="108"/>
      <c r="M3285" s="108"/>
      <c r="N3285" s="108">
        <v>8</v>
      </c>
      <c r="O3285" s="108">
        <v>2</v>
      </c>
      <c r="P3285" s="108"/>
      <c r="Q3285" s="108">
        <v>2</v>
      </c>
      <c r="R3285" s="108"/>
      <c r="S3285" s="108"/>
      <c r="T3285" s="108"/>
      <c r="U3285" s="108"/>
      <c r="V3285" s="108"/>
      <c r="W3285" s="108"/>
      <c r="X3285" s="108"/>
      <c r="Y3285" s="108"/>
      <c r="Z3285" s="109"/>
      <c r="AA3285" s="113"/>
      <c r="AB3285" s="383"/>
      <c r="AC3285" s="73"/>
      <c r="AD3285" s="414"/>
      <c r="AE3285" s="393"/>
      <c r="AF3285" s="78"/>
      <c r="AG3285" s="414"/>
      <c r="AH3285" s="383"/>
      <c r="AI3285" s="453"/>
      <c r="AJ3285" s="453"/>
      <c r="AK3285" s="414"/>
      <c r="AL3285" s="383"/>
      <c r="AM3285" s="383"/>
      <c r="AN3285" s="523"/>
      <c r="AO3285" s="414"/>
      <c r="AP3285" s="548"/>
      <c r="AQ3285" s="414"/>
      <c r="AR3285" s="78"/>
      <c r="AS3285" s="78"/>
      <c r="AT3285" s="414"/>
      <c r="AU3285" s="548"/>
      <c r="AV3285" s="548"/>
      <c r="AW3285" s="414"/>
      <c r="AX3285" s="383"/>
      <c r="AY3285" s="548"/>
      <c r="AZ3285" s="414"/>
      <c r="BA3285" s="383"/>
      <c r="BB3285" s="548"/>
      <c r="BC3285" s="78"/>
      <c r="BD3285" s="414"/>
      <c r="BE3285" s="414"/>
      <c r="BF3285" s="414"/>
      <c r="BG3285" s="414"/>
      <c r="BH3285" s="414"/>
      <c r="BI3285" s="383"/>
      <c r="BJ3285" s="383"/>
      <c r="BK3285" s="78"/>
      <c r="BL3285" s="414"/>
      <c r="BM3285" s="383"/>
      <c r="BN3285" s="78"/>
      <c r="BO3285" s="414"/>
      <c r="BP3285" s="78"/>
      <c r="BQ3285" s="414"/>
      <c r="BR3285" s="383"/>
      <c r="BS3285" s="78"/>
      <c r="BT3285" s="83"/>
      <c r="BU3285" s="75"/>
      <c r="BV3285" s="74"/>
      <c r="BW3285" s="74"/>
      <c r="BX3285" s="98" t="s">
        <v>5794</v>
      </c>
      <c r="BY3285" s="112">
        <f t="shared" si="316"/>
        <v>3280</v>
      </c>
      <c r="BZ3285" s="65">
        <f t="shared" si="317"/>
        <v>0</v>
      </c>
      <c r="CA3285" s="359">
        <f t="shared" si="312"/>
        <v>25</v>
      </c>
      <c r="CB3285" s="359">
        <f t="shared" si="313"/>
        <v>7</v>
      </c>
      <c r="CC3285" s="359">
        <f t="shared" si="314"/>
        <v>2023</v>
      </c>
      <c r="CD3285" s="359" t="str">
        <f t="shared" si="315"/>
        <v>257202305134VENDAVAL</v>
      </c>
    </row>
    <row r="3286" spans="1:82" s="121" customFormat="1" ht="15" customHeight="1">
      <c r="A3286" s="13"/>
      <c r="B3286" s="13"/>
      <c r="C3286" s="13"/>
      <c r="D3286" s="212">
        <v>45132</v>
      </c>
      <c r="E3286" s="210" t="s">
        <v>2829</v>
      </c>
      <c r="F3286" s="211" t="s">
        <v>1375</v>
      </c>
      <c r="G3286" s="111" t="s">
        <v>2800</v>
      </c>
      <c r="H3286" s="85" t="str">
        <f>VLOOKUP(E3286&amp;F3286,Divipola!$C$1:$F$1149,4,FALSE)</f>
        <v>05079</v>
      </c>
      <c r="I3286" s="77"/>
      <c r="J3286" s="181"/>
      <c r="K3286" s="146"/>
      <c r="L3286" s="146"/>
      <c r="M3286" s="146"/>
      <c r="N3286" s="146">
        <v>4</v>
      </c>
      <c r="O3286" s="146">
        <v>1</v>
      </c>
      <c r="P3286" s="146">
        <v>1</v>
      </c>
      <c r="Q3286" s="146"/>
      <c r="R3286" s="146"/>
      <c r="S3286" s="146"/>
      <c r="T3286" s="146"/>
      <c r="U3286" s="146"/>
      <c r="V3286" s="146"/>
      <c r="W3286" s="146"/>
      <c r="X3286" s="146"/>
      <c r="Y3286" s="146"/>
      <c r="Z3286" s="147"/>
      <c r="AA3286" s="148"/>
      <c r="AB3286" s="383"/>
      <c r="AC3286" s="73"/>
      <c r="AD3286" s="414"/>
      <c r="AE3286" s="393"/>
      <c r="AF3286" s="78"/>
      <c r="AG3286" s="414"/>
      <c r="AH3286" s="383"/>
      <c r="AI3286" s="453"/>
      <c r="AJ3286" s="453"/>
      <c r="AK3286" s="414"/>
      <c r="AL3286" s="383"/>
      <c r="AM3286" s="383"/>
      <c r="AN3286" s="523"/>
      <c r="AO3286" s="414"/>
      <c r="AP3286" s="548"/>
      <c r="AQ3286" s="414"/>
      <c r="AR3286" s="78"/>
      <c r="AS3286" s="78"/>
      <c r="AT3286" s="414"/>
      <c r="AU3286" s="548"/>
      <c r="AV3286" s="548"/>
      <c r="AW3286" s="414"/>
      <c r="AX3286" s="383"/>
      <c r="AY3286" s="548"/>
      <c r="AZ3286" s="414"/>
      <c r="BA3286" s="383"/>
      <c r="BB3286" s="548"/>
      <c r="BC3286" s="78"/>
      <c r="BD3286" s="414"/>
      <c r="BE3286" s="414"/>
      <c r="BF3286" s="414"/>
      <c r="BG3286" s="414"/>
      <c r="BH3286" s="414"/>
      <c r="BI3286" s="383"/>
      <c r="BJ3286" s="383"/>
      <c r="BK3286" s="78"/>
      <c r="BL3286" s="414"/>
      <c r="BM3286" s="383"/>
      <c r="BN3286" s="78"/>
      <c r="BO3286" s="414"/>
      <c r="BP3286" s="78"/>
      <c r="BQ3286" s="414"/>
      <c r="BR3286" s="383"/>
      <c r="BS3286" s="78"/>
      <c r="BT3286" s="83"/>
      <c r="BU3286" s="75"/>
      <c r="BV3286" s="74"/>
      <c r="BW3286" s="74"/>
      <c r="BX3286" s="98" t="s">
        <v>5795</v>
      </c>
      <c r="BY3286" s="112">
        <f t="shared" si="316"/>
        <v>3281</v>
      </c>
      <c r="BZ3286" s="65">
        <f t="shared" si="317"/>
        <v>0</v>
      </c>
      <c r="CA3286" s="359">
        <f t="shared" si="312"/>
        <v>25</v>
      </c>
      <c r="CB3286" s="359">
        <f t="shared" si="313"/>
        <v>7</v>
      </c>
      <c r="CC3286" s="359">
        <f t="shared" si="314"/>
        <v>2023</v>
      </c>
      <c r="CD3286" s="359" t="str">
        <f t="shared" si="315"/>
        <v>257202305079INCENDIO ESTRUCTURAL</v>
      </c>
    </row>
    <row r="3287" spans="1:82" s="121" customFormat="1" ht="15" customHeight="1">
      <c r="A3287" s="13"/>
      <c r="B3287" s="13"/>
      <c r="C3287" s="13"/>
      <c r="D3287" s="212">
        <v>45132</v>
      </c>
      <c r="E3287" s="210" t="s">
        <v>2718</v>
      </c>
      <c r="F3287" s="211" t="s">
        <v>2625</v>
      </c>
      <c r="G3287" s="130" t="s">
        <v>8680</v>
      </c>
      <c r="H3287" s="85" t="str">
        <f>VLOOKUP(E3287&amp;F3287,Divipola!$C$1:$F$1149,4,FALSE)</f>
        <v>25815</v>
      </c>
      <c r="I3287" s="77"/>
      <c r="J3287" s="181"/>
      <c r="K3287" s="146"/>
      <c r="L3287" s="146"/>
      <c r="M3287" s="146"/>
      <c r="N3287" s="146"/>
      <c r="O3287" s="146"/>
      <c r="P3287" s="146"/>
      <c r="Q3287" s="146"/>
      <c r="R3287" s="146"/>
      <c r="S3287" s="146"/>
      <c r="T3287" s="146"/>
      <c r="U3287" s="146"/>
      <c r="V3287" s="146"/>
      <c r="W3287" s="146"/>
      <c r="X3287" s="146"/>
      <c r="Y3287" s="146"/>
      <c r="Z3287" s="147">
        <v>4</v>
      </c>
      <c r="AA3287" s="148"/>
      <c r="AB3287" s="383"/>
      <c r="AC3287" s="73"/>
      <c r="AD3287" s="414"/>
      <c r="AE3287" s="393"/>
      <c r="AF3287" s="78"/>
      <c r="AG3287" s="414"/>
      <c r="AH3287" s="383"/>
      <c r="AI3287" s="453"/>
      <c r="AJ3287" s="453"/>
      <c r="AK3287" s="414"/>
      <c r="AL3287" s="383"/>
      <c r="AM3287" s="383"/>
      <c r="AN3287" s="523"/>
      <c r="AO3287" s="414"/>
      <c r="AP3287" s="548"/>
      <c r="AQ3287" s="414"/>
      <c r="AR3287" s="78"/>
      <c r="AS3287" s="78"/>
      <c r="AT3287" s="414"/>
      <c r="AU3287" s="548"/>
      <c r="AV3287" s="548"/>
      <c r="AW3287" s="414"/>
      <c r="AX3287" s="383"/>
      <c r="AY3287" s="548"/>
      <c r="AZ3287" s="414"/>
      <c r="BA3287" s="383"/>
      <c r="BB3287" s="548"/>
      <c r="BC3287" s="78"/>
      <c r="BD3287" s="414"/>
      <c r="BE3287" s="414"/>
      <c r="BF3287" s="414"/>
      <c r="BG3287" s="414"/>
      <c r="BH3287" s="414"/>
      <c r="BI3287" s="383"/>
      <c r="BJ3287" s="383"/>
      <c r="BK3287" s="78"/>
      <c r="BL3287" s="414"/>
      <c r="BM3287" s="383"/>
      <c r="BN3287" s="78"/>
      <c r="BO3287" s="414"/>
      <c r="BP3287" s="78"/>
      <c r="BQ3287" s="414"/>
      <c r="BR3287" s="383"/>
      <c r="BS3287" s="78"/>
      <c r="BT3287" s="83"/>
      <c r="BU3287" s="75"/>
      <c r="BV3287" s="74"/>
      <c r="BW3287" s="74"/>
      <c r="BX3287" s="103" t="s">
        <v>5799</v>
      </c>
      <c r="BY3287" s="112">
        <f t="shared" si="316"/>
        <v>3282</v>
      </c>
      <c r="BZ3287" s="65">
        <f t="shared" si="317"/>
        <v>0</v>
      </c>
      <c r="CA3287" s="359">
        <f t="shared" si="312"/>
        <v>25</v>
      </c>
      <c r="CB3287" s="359">
        <f t="shared" si="313"/>
        <v>7</v>
      </c>
      <c r="CC3287" s="359">
        <f t="shared" si="314"/>
        <v>2023</v>
      </c>
      <c r="CD3287" s="359" t="str">
        <f t="shared" si="315"/>
        <v xml:space="preserve">257202325815INCENDIO FORESTAL </v>
      </c>
    </row>
    <row r="3288" spans="1:82" s="121" customFormat="1" ht="15" customHeight="1">
      <c r="A3288" s="13"/>
      <c r="B3288" s="13"/>
      <c r="C3288" s="13"/>
      <c r="D3288" s="212">
        <v>45132</v>
      </c>
      <c r="E3288" s="210" t="s">
        <v>2831</v>
      </c>
      <c r="F3288" s="211" t="s">
        <v>1257</v>
      </c>
      <c r="G3288" s="130" t="s">
        <v>8680</v>
      </c>
      <c r="H3288" s="85" t="str">
        <f>VLOOKUP(E3288&amp;F3288,Divipola!$C$1:$F$1149,4,FALSE)</f>
        <v>73547</v>
      </c>
      <c r="I3288" s="77"/>
      <c r="J3288" s="181"/>
      <c r="K3288" s="146"/>
      <c r="L3288" s="146"/>
      <c r="M3288" s="146"/>
      <c r="N3288" s="146"/>
      <c r="O3288" s="146"/>
      <c r="P3288" s="146"/>
      <c r="Q3288" s="146"/>
      <c r="R3288" s="146"/>
      <c r="S3288" s="146"/>
      <c r="T3288" s="146"/>
      <c r="U3288" s="146"/>
      <c r="V3288" s="146"/>
      <c r="W3288" s="146"/>
      <c r="X3288" s="146"/>
      <c r="Y3288" s="146"/>
      <c r="Z3288" s="147">
        <v>2</v>
      </c>
      <c r="AA3288" s="148"/>
      <c r="AB3288" s="383"/>
      <c r="AC3288" s="73"/>
      <c r="AD3288" s="414"/>
      <c r="AE3288" s="393"/>
      <c r="AF3288" s="78"/>
      <c r="AG3288" s="414"/>
      <c r="AH3288" s="383"/>
      <c r="AI3288" s="453"/>
      <c r="AJ3288" s="453"/>
      <c r="AK3288" s="414"/>
      <c r="AL3288" s="383"/>
      <c r="AM3288" s="383"/>
      <c r="AN3288" s="523"/>
      <c r="AO3288" s="414"/>
      <c r="AP3288" s="548"/>
      <c r="AQ3288" s="414"/>
      <c r="AR3288" s="78"/>
      <c r="AS3288" s="78"/>
      <c r="AT3288" s="414"/>
      <c r="AU3288" s="548"/>
      <c r="AV3288" s="548"/>
      <c r="AW3288" s="414"/>
      <c r="AX3288" s="383"/>
      <c r="AY3288" s="548"/>
      <c r="AZ3288" s="414"/>
      <c r="BA3288" s="383"/>
      <c r="BB3288" s="548"/>
      <c r="BC3288" s="78"/>
      <c r="BD3288" s="414"/>
      <c r="BE3288" s="414"/>
      <c r="BF3288" s="414"/>
      <c r="BG3288" s="414"/>
      <c r="BH3288" s="414"/>
      <c r="BI3288" s="383"/>
      <c r="BJ3288" s="383"/>
      <c r="BK3288" s="78"/>
      <c r="BL3288" s="414"/>
      <c r="BM3288" s="383"/>
      <c r="BN3288" s="78"/>
      <c r="BO3288" s="414"/>
      <c r="BP3288" s="78"/>
      <c r="BQ3288" s="414"/>
      <c r="BR3288" s="383"/>
      <c r="BS3288" s="78"/>
      <c r="BT3288" s="83"/>
      <c r="BU3288" s="75"/>
      <c r="BV3288" s="74"/>
      <c r="BW3288" s="74"/>
      <c r="BX3288" s="103" t="s">
        <v>5800</v>
      </c>
      <c r="BY3288" s="112">
        <f t="shared" si="316"/>
        <v>3283</v>
      </c>
      <c r="BZ3288" s="65">
        <f t="shared" si="317"/>
        <v>0</v>
      </c>
      <c r="CA3288" s="359">
        <f t="shared" si="312"/>
        <v>25</v>
      </c>
      <c r="CB3288" s="359">
        <f t="shared" si="313"/>
        <v>7</v>
      </c>
      <c r="CC3288" s="359">
        <f t="shared" si="314"/>
        <v>2023</v>
      </c>
      <c r="CD3288" s="359" t="str">
        <f t="shared" si="315"/>
        <v xml:space="preserve">257202373547INCENDIO FORESTAL </v>
      </c>
    </row>
    <row r="3289" spans="1:82" s="121" customFormat="1" ht="14.25" customHeight="1">
      <c r="A3289" s="13"/>
      <c r="B3289" s="13"/>
      <c r="C3289" s="13"/>
      <c r="D3289" s="212">
        <v>45132</v>
      </c>
      <c r="E3289" s="210" t="s">
        <v>2720</v>
      </c>
      <c r="F3289" s="211" t="s">
        <v>2085</v>
      </c>
      <c r="G3289" s="111" t="s">
        <v>2803</v>
      </c>
      <c r="H3289" s="85" t="str">
        <f>VLOOKUP(E3289&amp;F3289,Divipola!$C$1:$F$1149,4,FALSE)</f>
        <v>66400</v>
      </c>
      <c r="I3289" s="77"/>
      <c r="J3289" s="181"/>
      <c r="K3289" s="146"/>
      <c r="L3289" s="146"/>
      <c r="M3289" s="146"/>
      <c r="N3289" s="146">
        <v>60</v>
      </c>
      <c r="O3289" s="146">
        <v>15</v>
      </c>
      <c r="P3289" s="146"/>
      <c r="Q3289" s="146">
        <v>15</v>
      </c>
      <c r="R3289" s="146"/>
      <c r="S3289" s="146"/>
      <c r="T3289" s="146"/>
      <c r="U3289" s="146"/>
      <c r="V3289" s="146"/>
      <c r="W3289" s="146"/>
      <c r="X3289" s="146"/>
      <c r="Y3289" s="146"/>
      <c r="Z3289" s="147"/>
      <c r="AA3289" s="148"/>
      <c r="AB3289" s="383"/>
      <c r="AC3289" s="73"/>
      <c r="AD3289" s="414"/>
      <c r="AE3289" s="393"/>
      <c r="AF3289" s="78"/>
      <c r="AG3289" s="414"/>
      <c r="AH3289" s="383"/>
      <c r="AI3289" s="453"/>
      <c r="AJ3289" s="453"/>
      <c r="AK3289" s="414"/>
      <c r="AL3289" s="383"/>
      <c r="AM3289" s="383"/>
      <c r="AN3289" s="523"/>
      <c r="AO3289" s="414"/>
      <c r="AP3289" s="548"/>
      <c r="AQ3289" s="414"/>
      <c r="AR3289" s="78"/>
      <c r="AS3289" s="78"/>
      <c r="AT3289" s="414"/>
      <c r="AU3289" s="548"/>
      <c r="AV3289" s="548"/>
      <c r="AW3289" s="414"/>
      <c r="AX3289" s="383"/>
      <c r="AY3289" s="548"/>
      <c r="AZ3289" s="414"/>
      <c r="BA3289" s="383"/>
      <c r="BB3289" s="548"/>
      <c r="BC3289" s="78"/>
      <c r="BD3289" s="414"/>
      <c r="BE3289" s="414"/>
      <c r="BF3289" s="414"/>
      <c r="BG3289" s="414"/>
      <c r="BH3289" s="414"/>
      <c r="BI3289" s="383"/>
      <c r="BJ3289" s="383"/>
      <c r="BK3289" s="78"/>
      <c r="BL3289" s="414"/>
      <c r="BM3289" s="383"/>
      <c r="BN3289" s="78"/>
      <c r="BO3289" s="414"/>
      <c r="BP3289" s="78"/>
      <c r="BQ3289" s="414"/>
      <c r="BR3289" s="383"/>
      <c r="BS3289" s="78"/>
      <c r="BT3289" s="83"/>
      <c r="BU3289" s="75"/>
      <c r="BV3289" s="74"/>
      <c r="BW3289" s="74"/>
      <c r="BX3289" s="98" t="s">
        <v>5801</v>
      </c>
      <c r="BY3289" s="112">
        <f t="shared" si="316"/>
        <v>3284</v>
      </c>
      <c r="BZ3289" s="65">
        <f t="shared" si="317"/>
        <v>0</v>
      </c>
      <c r="CA3289" s="359">
        <f t="shared" si="312"/>
        <v>25</v>
      </c>
      <c r="CB3289" s="359">
        <f t="shared" si="313"/>
        <v>7</v>
      </c>
      <c r="CC3289" s="359">
        <f t="shared" si="314"/>
        <v>2023</v>
      </c>
      <c r="CD3289" s="359" t="str">
        <f t="shared" si="315"/>
        <v>257202366400VENDAVAL</v>
      </c>
    </row>
    <row r="3290" spans="1:82" s="121" customFormat="1" ht="15" customHeight="1">
      <c r="A3290" s="13"/>
      <c r="B3290" s="13"/>
      <c r="C3290" s="13"/>
      <c r="D3290" s="212">
        <v>45132</v>
      </c>
      <c r="E3290" s="210" t="s">
        <v>2718</v>
      </c>
      <c r="F3290" s="211" t="s">
        <v>2770</v>
      </c>
      <c r="G3290" s="130" t="s">
        <v>8680</v>
      </c>
      <c r="H3290" s="85" t="str">
        <f>VLOOKUP(E3290&amp;F3290,Divipola!$C$1:$F$1149,4,FALSE)</f>
        <v>25053</v>
      </c>
      <c r="I3290" s="77"/>
      <c r="J3290" s="181"/>
      <c r="K3290" s="108"/>
      <c r="L3290" s="108"/>
      <c r="M3290" s="108"/>
      <c r="N3290" s="108"/>
      <c r="O3290" s="108"/>
      <c r="P3290" s="108"/>
      <c r="Q3290" s="108"/>
      <c r="R3290" s="108"/>
      <c r="S3290" s="108"/>
      <c r="T3290" s="108"/>
      <c r="U3290" s="108"/>
      <c r="V3290" s="108"/>
      <c r="W3290" s="108"/>
      <c r="X3290" s="108"/>
      <c r="Y3290" s="108"/>
      <c r="Z3290" s="109">
        <v>4</v>
      </c>
      <c r="AA3290" s="113"/>
      <c r="AB3290" s="383"/>
      <c r="AC3290" s="73"/>
      <c r="AD3290" s="414"/>
      <c r="AE3290" s="393"/>
      <c r="AF3290" s="78"/>
      <c r="AG3290" s="414"/>
      <c r="AH3290" s="383"/>
      <c r="AI3290" s="453"/>
      <c r="AJ3290" s="453"/>
      <c r="AK3290" s="414"/>
      <c r="AL3290" s="383"/>
      <c r="AM3290" s="383"/>
      <c r="AN3290" s="523"/>
      <c r="AO3290" s="414"/>
      <c r="AP3290" s="548"/>
      <c r="AQ3290" s="414"/>
      <c r="AR3290" s="78"/>
      <c r="AS3290" s="78"/>
      <c r="AT3290" s="414"/>
      <c r="AU3290" s="548"/>
      <c r="AV3290" s="548"/>
      <c r="AW3290" s="414"/>
      <c r="AX3290" s="383"/>
      <c r="AY3290" s="548"/>
      <c r="AZ3290" s="414"/>
      <c r="BA3290" s="383"/>
      <c r="BB3290" s="548"/>
      <c r="BC3290" s="78"/>
      <c r="BD3290" s="414"/>
      <c r="BE3290" s="414"/>
      <c r="BF3290" s="414"/>
      <c r="BG3290" s="414"/>
      <c r="BH3290" s="414"/>
      <c r="BI3290" s="383"/>
      <c r="BJ3290" s="383"/>
      <c r="BK3290" s="78"/>
      <c r="BL3290" s="414"/>
      <c r="BM3290" s="383"/>
      <c r="BN3290" s="78"/>
      <c r="BO3290" s="414"/>
      <c r="BP3290" s="78"/>
      <c r="BQ3290" s="414"/>
      <c r="BR3290" s="383"/>
      <c r="BS3290" s="78"/>
      <c r="BT3290" s="83"/>
      <c r="BU3290" s="75"/>
      <c r="BV3290" s="74"/>
      <c r="BW3290" s="74"/>
      <c r="BX3290" s="98" t="s">
        <v>5805</v>
      </c>
      <c r="BY3290" s="112">
        <f t="shared" si="316"/>
        <v>3285</v>
      </c>
      <c r="BZ3290" s="65">
        <f t="shared" si="317"/>
        <v>0</v>
      </c>
      <c r="CA3290" s="359">
        <f t="shared" ref="CA3290:CA3353" si="318">DAY(D3290)</f>
        <v>25</v>
      </c>
      <c r="CB3290" s="359">
        <f t="shared" ref="CB3290:CB3353" si="319">MONTH(D3290)</f>
        <v>7</v>
      </c>
      <c r="CC3290" s="359">
        <f t="shared" ref="CC3290:CC3353" si="320">YEAR(D3290)</f>
        <v>2023</v>
      </c>
      <c r="CD3290" s="359" t="str">
        <f t="shared" ref="CD3290:CD3353" si="321">CONCATENATE(CA3290,CB3290,CC3290,H3290,G3290)</f>
        <v xml:space="preserve">257202325053INCENDIO FORESTAL </v>
      </c>
    </row>
    <row r="3291" spans="1:82" s="121" customFormat="1" ht="14.25" customHeight="1">
      <c r="A3291" s="13"/>
      <c r="B3291" s="13"/>
      <c r="C3291" s="13"/>
      <c r="D3291" s="212">
        <v>45132</v>
      </c>
      <c r="E3291" s="210" t="s">
        <v>2718</v>
      </c>
      <c r="F3291" s="211" t="s">
        <v>1333</v>
      </c>
      <c r="G3291" s="130" t="s">
        <v>8680</v>
      </c>
      <c r="H3291" s="85" t="str">
        <f>VLOOKUP(E3291&amp;F3291,Divipola!$C$1:$F$1149,4,FALSE)</f>
        <v>25317</v>
      </c>
      <c r="I3291" s="77"/>
      <c r="J3291" s="181"/>
      <c r="K3291" s="108"/>
      <c r="L3291" s="108"/>
      <c r="M3291" s="108"/>
      <c r="N3291" s="108"/>
      <c r="O3291" s="108"/>
      <c r="P3291" s="108"/>
      <c r="Q3291" s="108"/>
      <c r="R3291" s="108"/>
      <c r="S3291" s="108"/>
      <c r="T3291" s="108"/>
      <c r="U3291" s="108"/>
      <c r="V3291" s="108"/>
      <c r="W3291" s="108"/>
      <c r="X3291" s="108"/>
      <c r="Y3291" s="108"/>
      <c r="Z3291" s="109">
        <v>2</v>
      </c>
      <c r="AA3291" s="113"/>
      <c r="AB3291" s="383"/>
      <c r="AC3291" s="73"/>
      <c r="AD3291" s="414"/>
      <c r="AE3291" s="393"/>
      <c r="AF3291" s="78"/>
      <c r="AG3291" s="414"/>
      <c r="AH3291" s="383"/>
      <c r="AI3291" s="453"/>
      <c r="AJ3291" s="453"/>
      <c r="AK3291" s="414"/>
      <c r="AL3291" s="383"/>
      <c r="AM3291" s="383"/>
      <c r="AN3291" s="523"/>
      <c r="AO3291" s="414"/>
      <c r="AP3291" s="548"/>
      <c r="AQ3291" s="414"/>
      <c r="AR3291" s="78"/>
      <c r="AS3291" s="78"/>
      <c r="AT3291" s="414"/>
      <c r="AU3291" s="548"/>
      <c r="AV3291" s="548"/>
      <c r="AW3291" s="414"/>
      <c r="AX3291" s="383"/>
      <c r="AY3291" s="548"/>
      <c r="AZ3291" s="414"/>
      <c r="BA3291" s="383"/>
      <c r="BB3291" s="548"/>
      <c r="BC3291" s="78"/>
      <c r="BD3291" s="414"/>
      <c r="BE3291" s="414"/>
      <c r="BF3291" s="414"/>
      <c r="BG3291" s="414"/>
      <c r="BH3291" s="414"/>
      <c r="BI3291" s="383"/>
      <c r="BJ3291" s="383"/>
      <c r="BK3291" s="78"/>
      <c r="BL3291" s="414"/>
      <c r="BM3291" s="383"/>
      <c r="BN3291" s="78"/>
      <c r="BO3291" s="414"/>
      <c r="BP3291" s="78"/>
      <c r="BQ3291" s="414"/>
      <c r="BR3291" s="383"/>
      <c r="BS3291" s="78"/>
      <c r="BT3291" s="83"/>
      <c r="BU3291" s="75"/>
      <c r="BV3291" s="74"/>
      <c r="BW3291" s="74"/>
      <c r="BX3291" s="98" t="s">
        <v>5806</v>
      </c>
      <c r="BY3291" s="112">
        <f t="shared" si="316"/>
        <v>3286</v>
      </c>
      <c r="BZ3291" s="65">
        <f t="shared" si="317"/>
        <v>0</v>
      </c>
      <c r="CA3291" s="359">
        <f t="shared" si="318"/>
        <v>25</v>
      </c>
      <c r="CB3291" s="359">
        <f t="shared" si="319"/>
        <v>7</v>
      </c>
      <c r="CC3291" s="359">
        <f t="shared" si="320"/>
        <v>2023</v>
      </c>
      <c r="CD3291" s="359" t="str">
        <f t="shared" si="321"/>
        <v xml:space="preserve">257202325317INCENDIO FORESTAL </v>
      </c>
    </row>
    <row r="3292" spans="1:82" s="121" customFormat="1" ht="15" customHeight="1">
      <c r="A3292" s="13"/>
      <c r="B3292" s="13"/>
      <c r="C3292" s="13"/>
      <c r="D3292" s="212">
        <v>45132</v>
      </c>
      <c r="E3292" s="210" t="s">
        <v>2831</v>
      </c>
      <c r="F3292" s="211" t="s">
        <v>2026</v>
      </c>
      <c r="G3292" s="130" t="s">
        <v>8680</v>
      </c>
      <c r="H3292" s="85" t="str">
        <f>VLOOKUP(E3292&amp;F3292,Divipola!$C$1:$F$1149,4,FALSE)</f>
        <v>73449</v>
      </c>
      <c r="I3292" s="77"/>
      <c r="J3292" s="181"/>
      <c r="K3292" s="108"/>
      <c r="L3292" s="108"/>
      <c r="M3292" s="108"/>
      <c r="N3292" s="108"/>
      <c r="O3292" s="108"/>
      <c r="P3292" s="108"/>
      <c r="Q3292" s="108"/>
      <c r="R3292" s="108"/>
      <c r="S3292" s="108"/>
      <c r="T3292" s="108"/>
      <c r="U3292" s="108"/>
      <c r="V3292" s="108"/>
      <c r="W3292" s="108"/>
      <c r="X3292" s="108"/>
      <c r="Y3292" s="108"/>
      <c r="Z3292" s="109">
        <v>15</v>
      </c>
      <c r="AA3292" s="113"/>
      <c r="AB3292" s="383"/>
      <c r="AC3292" s="73"/>
      <c r="AD3292" s="414"/>
      <c r="AE3292" s="393"/>
      <c r="AF3292" s="78"/>
      <c r="AG3292" s="414"/>
      <c r="AH3292" s="383"/>
      <c r="AI3292" s="453"/>
      <c r="AJ3292" s="453"/>
      <c r="AK3292" s="414"/>
      <c r="AL3292" s="383"/>
      <c r="AM3292" s="383"/>
      <c r="AN3292" s="523"/>
      <c r="AO3292" s="414"/>
      <c r="AP3292" s="548"/>
      <c r="AQ3292" s="414"/>
      <c r="AR3292" s="78"/>
      <c r="AS3292" s="78"/>
      <c r="AT3292" s="414"/>
      <c r="AU3292" s="548"/>
      <c r="AV3292" s="548"/>
      <c r="AW3292" s="414"/>
      <c r="AX3292" s="383"/>
      <c r="AY3292" s="548"/>
      <c r="AZ3292" s="414"/>
      <c r="BA3292" s="383"/>
      <c r="BB3292" s="548"/>
      <c r="BC3292" s="78"/>
      <c r="BD3292" s="414"/>
      <c r="BE3292" s="414"/>
      <c r="BF3292" s="414"/>
      <c r="BG3292" s="414"/>
      <c r="BH3292" s="414"/>
      <c r="BI3292" s="383"/>
      <c r="BJ3292" s="383"/>
      <c r="BK3292" s="78"/>
      <c r="BL3292" s="414"/>
      <c r="BM3292" s="383"/>
      <c r="BN3292" s="78"/>
      <c r="BO3292" s="414"/>
      <c r="BP3292" s="78"/>
      <c r="BQ3292" s="414"/>
      <c r="BR3292" s="383"/>
      <c r="BS3292" s="78"/>
      <c r="BT3292" s="83"/>
      <c r="BU3292" s="75"/>
      <c r="BV3292" s="74"/>
      <c r="BW3292" s="74"/>
      <c r="BX3292" s="98" t="s">
        <v>5807</v>
      </c>
      <c r="BY3292" s="112">
        <f t="shared" si="316"/>
        <v>3287</v>
      </c>
      <c r="BZ3292" s="65">
        <f t="shared" si="317"/>
        <v>0</v>
      </c>
      <c r="CA3292" s="359">
        <f t="shared" si="318"/>
        <v>25</v>
      </c>
      <c r="CB3292" s="359">
        <f t="shared" si="319"/>
        <v>7</v>
      </c>
      <c r="CC3292" s="359">
        <f t="shared" si="320"/>
        <v>2023</v>
      </c>
      <c r="CD3292" s="359" t="str">
        <f t="shared" si="321"/>
        <v xml:space="preserve">257202373449INCENDIO FORESTAL </v>
      </c>
    </row>
    <row r="3293" spans="1:82" s="121" customFormat="1" ht="14.25" customHeight="1">
      <c r="A3293" s="13"/>
      <c r="B3293" s="13"/>
      <c r="C3293" s="13"/>
      <c r="D3293" s="212">
        <v>45132</v>
      </c>
      <c r="E3293" s="210" t="s">
        <v>2854</v>
      </c>
      <c r="F3293" s="211" t="s">
        <v>1225</v>
      </c>
      <c r="G3293" s="111" t="s">
        <v>2803</v>
      </c>
      <c r="H3293" s="85" t="str">
        <f>VLOOKUP(E3293&amp;F3293,Divipola!$C$1:$F$1149,4,FALSE)</f>
        <v>27099</v>
      </c>
      <c r="I3293" s="77"/>
      <c r="J3293" s="181"/>
      <c r="K3293" s="259"/>
      <c r="L3293" s="259"/>
      <c r="M3293" s="259"/>
      <c r="N3293" s="259">
        <v>2305</v>
      </c>
      <c r="O3293" s="259">
        <v>461</v>
      </c>
      <c r="P3293" s="259"/>
      <c r="Q3293" s="259">
        <v>304</v>
      </c>
      <c r="R3293" s="259"/>
      <c r="S3293" s="259"/>
      <c r="T3293" s="259"/>
      <c r="U3293" s="259"/>
      <c r="V3293" s="259"/>
      <c r="W3293" s="259"/>
      <c r="X3293" s="259"/>
      <c r="Y3293" s="259"/>
      <c r="Z3293" s="260">
        <v>407</v>
      </c>
      <c r="AA3293" s="261" t="s">
        <v>5828</v>
      </c>
      <c r="AB3293" s="383"/>
      <c r="AC3293" s="73"/>
      <c r="AD3293" s="414"/>
      <c r="AE3293" s="393"/>
      <c r="AF3293" s="78"/>
      <c r="AG3293" s="414"/>
      <c r="AH3293" s="383"/>
      <c r="AI3293" s="453"/>
      <c r="AJ3293" s="453"/>
      <c r="AK3293" s="414"/>
      <c r="AL3293" s="383"/>
      <c r="AM3293" s="383"/>
      <c r="AN3293" s="523"/>
      <c r="AO3293" s="414"/>
      <c r="AP3293" s="548"/>
      <c r="AQ3293" s="414"/>
      <c r="AR3293" s="78"/>
      <c r="AS3293" s="78"/>
      <c r="AT3293" s="414"/>
      <c r="AU3293" s="548"/>
      <c r="AV3293" s="548"/>
      <c r="AW3293" s="414"/>
      <c r="AX3293" s="383"/>
      <c r="AY3293" s="548"/>
      <c r="AZ3293" s="414"/>
      <c r="BA3293" s="383"/>
      <c r="BB3293" s="548"/>
      <c r="BC3293" s="78"/>
      <c r="BD3293" s="414"/>
      <c r="BE3293" s="414"/>
      <c r="BF3293" s="414"/>
      <c r="BG3293" s="414"/>
      <c r="BH3293" s="414"/>
      <c r="BI3293" s="383"/>
      <c r="BJ3293" s="383"/>
      <c r="BK3293" s="78"/>
      <c r="BL3293" s="414"/>
      <c r="BM3293" s="383"/>
      <c r="BN3293" s="78"/>
      <c r="BO3293" s="414"/>
      <c r="BP3293" s="78"/>
      <c r="BQ3293" s="414"/>
      <c r="BR3293" s="383"/>
      <c r="BS3293" s="78"/>
      <c r="BT3293" s="83"/>
      <c r="BU3293" s="75"/>
      <c r="BV3293" s="74"/>
      <c r="BW3293" s="74"/>
      <c r="BX3293" s="262" t="s">
        <v>5829</v>
      </c>
      <c r="BY3293" s="112">
        <f t="shared" si="316"/>
        <v>3288</v>
      </c>
      <c r="BZ3293" s="65">
        <f t="shared" si="317"/>
        <v>0</v>
      </c>
      <c r="CA3293" s="359">
        <f t="shared" si="318"/>
        <v>25</v>
      </c>
      <c r="CB3293" s="359">
        <f t="shared" si="319"/>
        <v>7</v>
      </c>
      <c r="CC3293" s="359">
        <f t="shared" si="320"/>
        <v>2023</v>
      </c>
      <c r="CD3293" s="359" t="str">
        <f t="shared" si="321"/>
        <v>257202327099VENDAVAL</v>
      </c>
    </row>
    <row r="3294" spans="1:82" s="121" customFormat="1" ht="15" customHeight="1">
      <c r="A3294" s="13"/>
      <c r="B3294" s="13"/>
      <c r="C3294" s="13"/>
      <c r="D3294" s="212">
        <v>45132</v>
      </c>
      <c r="E3294" s="210" t="s">
        <v>2836</v>
      </c>
      <c r="F3294" s="211" t="s">
        <v>491</v>
      </c>
      <c r="G3294" s="111" t="s">
        <v>2803</v>
      </c>
      <c r="H3294" s="85" t="str">
        <f>VLOOKUP(E3294&amp;F3294,Divipola!$C$1:$F$1149,4,FALSE)</f>
        <v>19807</v>
      </c>
      <c r="I3294" s="77"/>
      <c r="J3294" s="181"/>
      <c r="K3294" s="160"/>
      <c r="L3294" s="160"/>
      <c r="M3294" s="160"/>
      <c r="N3294" s="160">
        <v>180</v>
      </c>
      <c r="O3294" s="160">
        <v>45</v>
      </c>
      <c r="P3294" s="160"/>
      <c r="Q3294" s="160">
        <v>45</v>
      </c>
      <c r="R3294" s="160"/>
      <c r="S3294" s="160"/>
      <c r="T3294" s="160"/>
      <c r="U3294" s="160">
        <v>5</v>
      </c>
      <c r="V3294" s="160">
        <v>1</v>
      </c>
      <c r="W3294" s="160"/>
      <c r="X3294" s="160"/>
      <c r="Y3294" s="160"/>
      <c r="Z3294" s="161"/>
      <c r="AA3294" s="148"/>
      <c r="AB3294" s="383"/>
      <c r="AC3294" s="73"/>
      <c r="AD3294" s="414"/>
      <c r="AE3294" s="393"/>
      <c r="AF3294" s="78"/>
      <c r="AG3294" s="414"/>
      <c r="AH3294" s="383"/>
      <c r="AI3294" s="453"/>
      <c r="AJ3294" s="453"/>
      <c r="AK3294" s="414"/>
      <c r="AL3294" s="383"/>
      <c r="AM3294" s="383"/>
      <c r="AN3294" s="523"/>
      <c r="AO3294" s="414"/>
      <c r="AP3294" s="548"/>
      <c r="AQ3294" s="414"/>
      <c r="AR3294" s="78"/>
      <c r="AS3294" s="78"/>
      <c r="AT3294" s="414"/>
      <c r="AU3294" s="548"/>
      <c r="AV3294" s="548"/>
      <c r="AW3294" s="414"/>
      <c r="AX3294" s="383"/>
      <c r="AY3294" s="548"/>
      <c r="AZ3294" s="414"/>
      <c r="BA3294" s="383"/>
      <c r="BB3294" s="548"/>
      <c r="BC3294" s="78"/>
      <c r="BD3294" s="414"/>
      <c r="BE3294" s="414"/>
      <c r="BF3294" s="414"/>
      <c r="BG3294" s="414"/>
      <c r="BH3294" s="414"/>
      <c r="BI3294" s="383"/>
      <c r="BJ3294" s="383"/>
      <c r="BK3294" s="78"/>
      <c r="BL3294" s="414"/>
      <c r="BM3294" s="383"/>
      <c r="BN3294" s="78"/>
      <c r="BO3294" s="414"/>
      <c r="BP3294" s="78"/>
      <c r="BQ3294" s="414"/>
      <c r="BR3294" s="383"/>
      <c r="BS3294" s="78"/>
      <c r="BT3294" s="83"/>
      <c r="BU3294" s="75"/>
      <c r="BV3294" s="74"/>
      <c r="BW3294" s="74"/>
      <c r="BX3294" s="115" t="s">
        <v>5897</v>
      </c>
      <c r="BY3294" s="112">
        <f t="shared" si="316"/>
        <v>3289</v>
      </c>
      <c r="BZ3294" s="65">
        <f t="shared" si="317"/>
        <v>0</v>
      </c>
      <c r="CA3294" s="359">
        <f t="shared" si="318"/>
        <v>25</v>
      </c>
      <c r="CB3294" s="359">
        <f t="shared" si="319"/>
        <v>7</v>
      </c>
      <c r="CC3294" s="359">
        <f t="shared" si="320"/>
        <v>2023</v>
      </c>
      <c r="CD3294" s="359" t="str">
        <f t="shared" si="321"/>
        <v>257202319807VENDAVAL</v>
      </c>
    </row>
    <row r="3295" spans="1:82" s="121" customFormat="1" ht="15" customHeight="1">
      <c r="A3295" s="13"/>
      <c r="B3295" s="13"/>
      <c r="C3295" s="13"/>
      <c r="D3295" s="212">
        <v>45132</v>
      </c>
      <c r="E3295" s="210" t="s">
        <v>2836</v>
      </c>
      <c r="F3295" s="211" t="s">
        <v>491</v>
      </c>
      <c r="G3295" s="111" t="s">
        <v>2800</v>
      </c>
      <c r="H3295" s="85" t="str">
        <f>VLOOKUP(E3295&amp;F3295,Divipola!$C$1:$F$1149,4,FALSE)</f>
        <v>19807</v>
      </c>
      <c r="I3295" s="77"/>
      <c r="J3295" s="181"/>
      <c r="K3295" s="146"/>
      <c r="L3295" s="146"/>
      <c r="M3295" s="146"/>
      <c r="N3295" s="146">
        <v>4</v>
      </c>
      <c r="O3295" s="146">
        <v>1</v>
      </c>
      <c r="P3295" s="146"/>
      <c r="Q3295" s="146">
        <v>1</v>
      </c>
      <c r="R3295" s="146"/>
      <c r="S3295" s="146"/>
      <c r="T3295" s="146"/>
      <c r="U3295" s="146"/>
      <c r="V3295" s="146"/>
      <c r="W3295" s="146"/>
      <c r="X3295" s="146"/>
      <c r="Y3295" s="146"/>
      <c r="Z3295" s="147"/>
      <c r="AA3295" s="148"/>
      <c r="AB3295" s="383"/>
      <c r="AC3295" s="73"/>
      <c r="AD3295" s="414"/>
      <c r="AE3295" s="393"/>
      <c r="AF3295" s="78"/>
      <c r="AG3295" s="414"/>
      <c r="AH3295" s="383"/>
      <c r="AI3295" s="453"/>
      <c r="AJ3295" s="453"/>
      <c r="AK3295" s="414"/>
      <c r="AL3295" s="383"/>
      <c r="AM3295" s="383"/>
      <c r="AN3295" s="523"/>
      <c r="AO3295" s="414"/>
      <c r="AP3295" s="548"/>
      <c r="AQ3295" s="414"/>
      <c r="AR3295" s="78"/>
      <c r="AS3295" s="78"/>
      <c r="AT3295" s="414"/>
      <c r="AU3295" s="548"/>
      <c r="AV3295" s="548"/>
      <c r="AW3295" s="414"/>
      <c r="AX3295" s="383"/>
      <c r="AY3295" s="548"/>
      <c r="AZ3295" s="414"/>
      <c r="BA3295" s="383"/>
      <c r="BB3295" s="548"/>
      <c r="BC3295" s="78"/>
      <c r="BD3295" s="414"/>
      <c r="BE3295" s="414"/>
      <c r="BF3295" s="414"/>
      <c r="BG3295" s="414"/>
      <c r="BH3295" s="414"/>
      <c r="BI3295" s="383"/>
      <c r="BJ3295" s="383"/>
      <c r="BK3295" s="78"/>
      <c r="BL3295" s="414"/>
      <c r="BM3295" s="383"/>
      <c r="BN3295" s="78"/>
      <c r="BO3295" s="414"/>
      <c r="BP3295" s="78"/>
      <c r="BQ3295" s="414"/>
      <c r="BR3295" s="383"/>
      <c r="BS3295" s="78"/>
      <c r="BT3295" s="83"/>
      <c r="BU3295" s="75"/>
      <c r="BV3295" s="74"/>
      <c r="BW3295" s="74"/>
      <c r="BX3295" s="120" t="s">
        <v>5898</v>
      </c>
      <c r="BY3295" s="112">
        <f t="shared" si="316"/>
        <v>3290</v>
      </c>
      <c r="BZ3295" s="65">
        <f t="shared" si="317"/>
        <v>0</v>
      </c>
      <c r="CA3295" s="359">
        <f t="shared" si="318"/>
        <v>25</v>
      </c>
      <c r="CB3295" s="359">
        <f t="shared" si="319"/>
        <v>7</v>
      </c>
      <c r="CC3295" s="359">
        <f t="shared" si="320"/>
        <v>2023</v>
      </c>
      <c r="CD3295" s="359" t="str">
        <f t="shared" si="321"/>
        <v>257202319807INCENDIO ESTRUCTURAL</v>
      </c>
    </row>
    <row r="3296" spans="1:82" s="121" customFormat="1" ht="14.25" customHeight="1">
      <c r="A3296" s="13"/>
      <c r="B3296" s="13"/>
      <c r="C3296" s="13"/>
      <c r="D3296" s="212">
        <v>45132</v>
      </c>
      <c r="E3296" s="210" t="s">
        <v>2836</v>
      </c>
      <c r="F3296" s="211" t="s">
        <v>491</v>
      </c>
      <c r="G3296" s="130" t="s">
        <v>8680</v>
      </c>
      <c r="H3296" s="85" t="str">
        <f>VLOOKUP(E3296&amp;F3296,Divipola!$C$1:$F$1149,4,FALSE)</f>
        <v>19807</v>
      </c>
      <c r="I3296" s="77"/>
      <c r="J3296" s="181"/>
      <c r="K3296" s="148"/>
      <c r="L3296" s="148"/>
      <c r="M3296" s="148"/>
      <c r="N3296" s="148"/>
      <c r="O3296" s="148"/>
      <c r="P3296" s="148"/>
      <c r="Q3296" s="148"/>
      <c r="R3296" s="148"/>
      <c r="S3296" s="148"/>
      <c r="T3296" s="148"/>
      <c r="U3296" s="148"/>
      <c r="V3296" s="148"/>
      <c r="W3296" s="148"/>
      <c r="X3296" s="148"/>
      <c r="Y3296" s="148"/>
      <c r="Z3296" s="148">
        <v>20</v>
      </c>
      <c r="AA3296" s="148"/>
      <c r="AB3296" s="383"/>
      <c r="AC3296" s="73"/>
      <c r="AD3296" s="414"/>
      <c r="AE3296" s="393"/>
      <c r="AF3296" s="78"/>
      <c r="AG3296" s="414"/>
      <c r="AH3296" s="383"/>
      <c r="AI3296" s="453"/>
      <c r="AJ3296" s="453"/>
      <c r="AK3296" s="414"/>
      <c r="AL3296" s="383"/>
      <c r="AM3296" s="383"/>
      <c r="AN3296" s="523"/>
      <c r="AO3296" s="414"/>
      <c r="AP3296" s="548"/>
      <c r="AQ3296" s="414"/>
      <c r="AR3296" s="78"/>
      <c r="AS3296" s="78"/>
      <c r="AT3296" s="414"/>
      <c r="AU3296" s="548"/>
      <c r="AV3296" s="548"/>
      <c r="AW3296" s="414"/>
      <c r="AX3296" s="383"/>
      <c r="AY3296" s="548"/>
      <c r="AZ3296" s="414"/>
      <c r="BA3296" s="383"/>
      <c r="BB3296" s="548"/>
      <c r="BC3296" s="78"/>
      <c r="BD3296" s="414"/>
      <c r="BE3296" s="414"/>
      <c r="BF3296" s="414"/>
      <c r="BG3296" s="414"/>
      <c r="BH3296" s="414"/>
      <c r="BI3296" s="383"/>
      <c r="BJ3296" s="383"/>
      <c r="BK3296" s="78"/>
      <c r="BL3296" s="414"/>
      <c r="BM3296" s="383"/>
      <c r="BN3296" s="78"/>
      <c r="BO3296" s="414"/>
      <c r="BP3296" s="78"/>
      <c r="BQ3296" s="414"/>
      <c r="BR3296" s="383"/>
      <c r="BS3296" s="78"/>
      <c r="BT3296" s="83"/>
      <c r="BU3296" s="75"/>
      <c r="BV3296" s="74"/>
      <c r="BW3296" s="74"/>
      <c r="BX3296" s="120" t="s">
        <v>5899</v>
      </c>
      <c r="BY3296" s="112">
        <f t="shared" si="316"/>
        <v>3291</v>
      </c>
      <c r="BZ3296" s="65">
        <f t="shared" si="317"/>
        <v>0</v>
      </c>
      <c r="CA3296" s="359">
        <f t="shared" si="318"/>
        <v>25</v>
      </c>
      <c r="CB3296" s="359">
        <f t="shared" si="319"/>
        <v>7</v>
      </c>
      <c r="CC3296" s="359">
        <f t="shared" si="320"/>
        <v>2023</v>
      </c>
      <c r="CD3296" s="359" t="str">
        <f t="shared" si="321"/>
        <v xml:space="preserve">257202319807INCENDIO FORESTAL </v>
      </c>
    </row>
    <row r="3297" spans="1:82" s="121" customFormat="1" ht="15" customHeight="1">
      <c r="A3297" s="13"/>
      <c r="B3297" s="13"/>
      <c r="C3297" s="13"/>
      <c r="D3297" s="212">
        <v>45132</v>
      </c>
      <c r="E3297" s="210" t="s">
        <v>2829</v>
      </c>
      <c r="F3297" s="211" t="s">
        <v>1381</v>
      </c>
      <c r="G3297" s="130" t="s">
        <v>8680</v>
      </c>
      <c r="H3297" s="85" t="str">
        <f>VLOOKUP(E3297&amp;F3297,Divipola!$C$1:$F$1149,4,FALSE)</f>
        <v>05660</v>
      </c>
      <c r="I3297" s="77"/>
      <c r="J3297" s="181"/>
      <c r="K3297" s="146"/>
      <c r="L3297" s="146"/>
      <c r="M3297" s="146"/>
      <c r="N3297" s="146"/>
      <c r="O3297" s="146"/>
      <c r="P3297" s="146"/>
      <c r="Q3297" s="146"/>
      <c r="R3297" s="146"/>
      <c r="S3297" s="146"/>
      <c r="T3297" s="146"/>
      <c r="U3297" s="146"/>
      <c r="V3297" s="146"/>
      <c r="W3297" s="146"/>
      <c r="X3297" s="146"/>
      <c r="Y3297" s="146"/>
      <c r="Z3297" s="269">
        <v>1.5</v>
      </c>
      <c r="AA3297" s="146"/>
      <c r="AB3297" s="383"/>
      <c r="AC3297" s="73"/>
      <c r="AD3297" s="414"/>
      <c r="AE3297" s="393"/>
      <c r="AF3297" s="78"/>
      <c r="AG3297" s="414"/>
      <c r="AH3297" s="383"/>
      <c r="AI3297" s="453"/>
      <c r="AJ3297" s="453"/>
      <c r="AK3297" s="414"/>
      <c r="AL3297" s="383"/>
      <c r="AM3297" s="383"/>
      <c r="AN3297" s="523"/>
      <c r="AO3297" s="414"/>
      <c r="AP3297" s="548"/>
      <c r="AQ3297" s="414"/>
      <c r="AR3297" s="78"/>
      <c r="AS3297" s="78"/>
      <c r="AT3297" s="414"/>
      <c r="AU3297" s="548"/>
      <c r="AV3297" s="548"/>
      <c r="AW3297" s="414"/>
      <c r="AX3297" s="383"/>
      <c r="AY3297" s="548"/>
      <c r="AZ3297" s="414"/>
      <c r="BA3297" s="383"/>
      <c r="BB3297" s="548"/>
      <c r="BC3297" s="78"/>
      <c r="BD3297" s="414"/>
      <c r="BE3297" s="414"/>
      <c r="BF3297" s="414"/>
      <c r="BG3297" s="414"/>
      <c r="BH3297" s="414"/>
      <c r="BI3297" s="383"/>
      <c r="BJ3297" s="383"/>
      <c r="BK3297" s="78"/>
      <c r="BL3297" s="414"/>
      <c r="BM3297" s="383"/>
      <c r="BN3297" s="78"/>
      <c r="BO3297" s="414"/>
      <c r="BP3297" s="78"/>
      <c r="BQ3297" s="414"/>
      <c r="BR3297" s="383"/>
      <c r="BS3297" s="78"/>
      <c r="BT3297" s="83"/>
      <c r="BU3297" s="75"/>
      <c r="BV3297" s="74"/>
      <c r="BW3297" s="74"/>
      <c r="BX3297" s="118" t="s">
        <v>5900</v>
      </c>
      <c r="BY3297" s="112">
        <f t="shared" si="316"/>
        <v>3292</v>
      </c>
      <c r="BZ3297" s="65">
        <f t="shared" si="317"/>
        <v>0</v>
      </c>
      <c r="CA3297" s="359">
        <f t="shared" si="318"/>
        <v>25</v>
      </c>
      <c r="CB3297" s="359">
        <f t="shared" si="319"/>
        <v>7</v>
      </c>
      <c r="CC3297" s="359">
        <f t="shared" si="320"/>
        <v>2023</v>
      </c>
      <c r="CD3297" s="359" t="str">
        <f t="shared" si="321"/>
        <v xml:space="preserve">257202305660INCENDIO FORESTAL </v>
      </c>
    </row>
    <row r="3298" spans="1:82" s="121" customFormat="1" ht="15" customHeight="1">
      <c r="A3298" s="13"/>
      <c r="B3298" s="13"/>
      <c r="C3298" s="13"/>
      <c r="D3298" s="212">
        <v>45133</v>
      </c>
      <c r="E3298" s="210" t="s">
        <v>2831</v>
      </c>
      <c r="F3298" s="211" t="s">
        <v>2659</v>
      </c>
      <c r="G3298" s="130" t="s">
        <v>8680</v>
      </c>
      <c r="H3298" s="85" t="str">
        <f>VLOOKUP(E3298&amp;F3298,Divipola!$C$1:$F$1149,4,FALSE)</f>
        <v>73770</v>
      </c>
      <c r="I3298" s="77"/>
      <c r="J3298" s="181"/>
      <c r="K3298" s="187"/>
      <c r="L3298" s="187"/>
      <c r="M3298" s="187"/>
      <c r="N3298" s="187"/>
      <c r="O3298" s="187"/>
      <c r="P3298" s="187"/>
      <c r="Q3298" s="187"/>
      <c r="R3298" s="187"/>
      <c r="S3298" s="187"/>
      <c r="T3298" s="187"/>
      <c r="U3298" s="187"/>
      <c r="V3298" s="187"/>
      <c r="W3298" s="187"/>
      <c r="X3298" s="187"/>
      <c r="Y3298" s="187"/>
      <c r="Z3298" s="188">
        <v>1</v>
      </c>
      <c r="AA3298" s="186"/>
      <c r="AB3298" s="383"/>
      <c r="AC3298" s="73"/>
      <c r="AD3298" s="414"/>
      <c r="AE3298" s="393"/>
      <c r="AF3298" s="78"/>
      <c r="AG3298" s="414"/>
      <c r="AH3298" s="383"/>
      <c r="AI3298" s="453"/>
      <c r="AJ3298" s="453"/>
      <c r="AK3298" s="414"/>
      <c r="AL3298" s="383"/>
      <c r="AM3298" s="383"/>
      <c r="AN3298" s="523"/>
      <c r="AO3298" s="414"/>
      <c r="AP3298" s="548"/>
      <c r="AQ3298" s="414"/>
      <c r="AR3298" s="78"/>
      <c r="AS3298" s="78"/>
      <c r="AT3298" s="414"/>
      <c r="AU3298" s="548"/>
      <c r="AV3298" s="548"/>
      <c r="AW3298" s="414"/>
      <c r="AX3298" s="383"/>
      <c r="AY3298" s="548"/>
      <c r="AZ3298" s="414"/>
      <c r="BA3298" s="383"/>
      <c r="BB3298" s="548"/>
      <c r="BC3298" s="78"/>
      <c r="BD3298" s="414"/>
      <c r="BE3298" s="414"/>
      <c r="BF3298" s="414"/>
      <c r="BG3298" s="414"/>
      <c r="BH3298" s="414"/>
      <c r="BI3298" s="383"/>
      <c r="BJ3298" s="383"/>
      <c r="BK3298" s="78"/>
      <c r="BL3298" s="414"/>
      <c r="BM3298" s="383"/>
      <c r="BN3298" s="78"/>
      <c r="BO3298" s="414"/>
      <c r="BP3298" s="78"/>
      <c r="BQ3298" s="414"/>
      <c r="BR3298" s="383"/>
      <c r="BS3298" s="78"/>
      <c r="BT3298" s="83"/>
      <c r="BU3298" s="75"/>
      <c r="BV3298" s="74"/>
      <c r="BW3298" s="74"/>
      <c r="BX3298" s="98" t="s">
        <v>5908</v>
      </c>
      <c r="BY3298" s="112">
        <f t="shared" si="316"/>
        <v>3293</v>
      </c>
      <c r="BZ3298" s="65">
        <f t="shared" si="317"/>
        <v>0</v>
      </c>
      <c r="CA3298" s="359">
        <f t="shared" si="318"/>
        <v>26</v>
      </c>
      <c r="CB3298" s="359">
        <f t="shared" si="319"/>
        <v>7</v>
      </c>
      <c r="CC3298" s="359">
        <f t="shared" si="320"/>
        <v>2023</v>
      </c>
      <c r="CD3298" s="359" t="str">
        <f t="shared" si="321"/>
        <v xml:space="preserve">267202373770INCENDIO FORESTAL </v>
      </c>
    </row>
    <row r="3299" spans="1:82" s="121" customFormat="1" ht="14.25" customHeight="1">
      <c r="A3299" s="13"/>
      <c r="B3299" s="13"/>
      <c r="C3299" s="13"/>
      <c r="D3299" s="212">
        <v>45133</v>
      </c>
      <c r="E3299" s="210" t="s">
        <v>2832</v>
      </c>
      <c r="F3299" s="211" t="s">
        <v>2132</v>
      </c>
      <c r="G3299" s="130" t="s">
        <v>8680</v>
      </c>
      <c r="H3299" s="85" t="str">
        <f>VLOOKUP(E3299&amp;F3299,Divipola!$C$1:$F$1149,4,FALSE)</f>
        <v>76670</v>
      </c>
      <c r="I3299" s="77"/>
      <c r="J3299" s="181"/>
      <c r="K3299" s="146"/>
      <c r="L3299" s="146"/>
      <c r="M3299" s="146"/>
      <c r="N3299" s="146"/>
      <c r="O3299" s="146"/>
      <c r="P3299" s="146"/>
      <c r="Q3299" s="146"/>
      <c r="R3299" s="146"/>
      <c r="S3299" s="146"/>
      <c r="T3299" s="146"/>
      <c r="U3299" s="146"/>
      <c r="V3299" s="146"/>
      <c r="W3299" s="146"/>
      <c r="X3299" s="146"/>
      <c r="Y3299" s="146"/>
      <c r="Z3299" s="147">
        <v>35</v>
      </c>
      <c r="AA3299" s="148"/>
      <c r="AB3299" s="383"/>
      <c r="AC3299" s="73"/>
      <c r="AD3299" s="414"/>
      <c r="AE3299" s="393"/>
      <c r="AF3299" s="78"/>
      <c r="AG3299" s="414"/>
      <c r="AH3299" s="383"/>
      <c r="AI3299" s="453"/>
      <c r="AJ3299" s="453"/>
      <c r="AK3299" s="414"/>
      <c r="AL3299" s="383"/>
      <c r="AM3299" s="383"/>
      <c r="AN3299" s="523"/>
      <c r="AO3299" s="414"/>
      <c r="AP3299" s="548"/>
      <c r="AQ3299" s="414"/>
      <c r="AR3299" s="78"/>
      <c r="AS3299" s="78"/>
      <c r="AT3299" s="414"/>
      <c r="AU3299" s="548"/>
      <c r="AV3299" s="548"/>
      <c r="AW3299" s="414"/>
      <c r="AX3299" s="383"/>
      <c r="AY3299" s="548"/>
      <c r="AZ3299" s="414"/>
      <c r="BA3299" s="383"/>
      <c r="BB3299" s="548"/>
      <c r="BC3299" s="78"/>
      <c r="BD3299" s="414"/>
      <c r="BE3299" s="414"/>
      <c r="BF3299" s="414"/>
      <c r="BG3299" s="414"/>
      <c r="BH3299" s="414"/>
      <c r="BI3299" s="383"/>
      <c r="BJ3299" s="383"/>
      <c r="BK3299" s="78"/>
      <c r="BL3299" s="414"/>
      <c r="BM3299" s="383"/>
      <c r="BN3299" s="78"/>
      <c r="BO3299" s="414"/>
      <c r="BP3299" s="78"/>
      <c r="BQ3299" s="414"/>
      <c r="BR3299" s="383"/>
      <c r="BS3299" s="78"/>
      <c r="BT3299" s="83"/>
      <c r="BU3299" s="75"/>
      <c r="BV3299" s="74"/>
      <c r="BW3299" s="74"/>
      <c r="BX3299" s="98" t="s">
        <v>5809</v>
      </c>
      <c r="BY3299" s="112">
        <f t="shared" si="316"/>
        <v>3294</v>
      </c>
      <c r="BZ3299" s="65">
        <f t="shared" si="317"/>
        <v>0</v>
      </c>
      <c r="CA3299" s="359">
        <f t="shared" si="318"/>
        <v>26</v>
      </c>
      <c r="CB3299" s="359">
        <f t="shared" si="319"/>
        <v>7</v>
      </c>
      <c r="CC3299" s="359">
        <f t="shared" si="320"/>
        <v>2023</v>
      </c>
      <c r="CD3299" s="359" t="str">
        <f t="shared" si="321"/>
        <v xml:space="preserve">267202376670INCENDIO FORESTAL </v>
      </c>
    </row>
    <row r="3300" spans="1:82" s="121" customFormat="1" ht="15" customHeight="1">
      <c r="A3300" s="13"/>
      <c r="B3300" s="13"/>
      <c r="C3300" s="13"/>
      <c r="D3300" s="212">
        <v>45133</v>
      </c>
      <c r="E3300" s="210" t="s">
        <v>2836</v>
      </c>
      <c r="F3300" s="211" t="s">
        <v>513</v>
      </c>
      <c r="G3300" s="111" t="s">
        <v>2800</v>
      </c>
      <c r="H3300" s="85" t="str">
        <f>VLOOKUP(E3300&amp;F3300,Divipola!$C$1:$F$1149,4,FALSE)</f>
        <v>19698</v>
      </c>
      <c r="I3300" s="77"/>
      <c r="J3300" s="181"/>
      <c r="K3300" s="146"/>
      <c r="L3300" s="146"/>
      <c r="M3300" s="146"/>
      <c r="N3300" s="146">
        <v>15</v>
      </c>
      <c r="O3300" s="146">
        <v>3</v>
      </c>
      <c r="P3300" s="146">
        <v>3</v>
      </c>
      <c r="Q3300" s="146"/>
      <c r="R3300" s="146"/>
      <c r="S3300" s="146"/>
      <c r="T3300" s="146"/>
      <c r="U3300" s="146"/>
      <c r="V3300" s="146"/>
      <c r="W3300" s="146"/>
      <c r="X3300" s="146"/>
      <c r="Y3300" s="146"/>
      <c r="Z3300" s="147"/>
      <c r="AA3300" s="148"/>
      <c r="AB3300" s="383"/>
      <c r="AC3300" s="73"/>
      <c r="AD3300" s="414"/>
      <c r="AE3300" s="393"/>
      <c r="AF3300" s="78"/>
      <c r="AG3300" s="414"/>
      <c r="AH3300" s="383"/>
      <c r="AI3300" s="453"/>
      <c r="AJ3300" s="453"/>
      <c r="AK3300" s="414"/>
      <c r="AL3300" s="383"/>
      <c r="AM3300" s="383"/>
      <c r="AN3300" s="523"/>
      <c r="AO3300" s="414"/>
      <c r="AP3300" s="548"/>
      <c r="AQ3300" s="414"/>
      <c r="AR3300" s="78"/>
      <c r="AS3300" s="78"/>
      <c r="AT3300" s="414"/>
      <c r="AU3300" s="548"/>
      <c r="AV3300" s="548"/>
      <c r="AW3300" s="414"/>
      <c r="AX3300" s="383"/>
      <c r="AY3300" s="548"/>
      <c r="AZ3300" s="414"/>
      <c r="BA3300" s="383"/>
      <c r="BB3300" s="548"/>
      <c r="BC3300" s="78"/>
      <c r="BD3300" s="414"/>
      <c r="BE3300" s="414"/>
      <c r="BF3300" s="414"/>
      <c r="BG3300" s="414"/>
      <c r="BH3300" s="414"/>
      <c r="BI3300" s="383"/>
      <c r="BJ3300" s="383"/>
      <c r="BK3300" s="78"/>
      <c r="BL3300" s="414"/>
      <c r="BM3300" s="383"/>
      <c r="BN3300" s="78"/>
      <c r="BO3300" s="414"/>
      <c r="BP3300" s="78"/>
      <c r="BQ3300" s="414"/>
      <c r="BR3300" s="383"/>
      <c r="BS3300" s="78"/>
      <c r="BT3300" s="83"/>
      <c r="BU3300" s="75"/>
      <c r="BV3300" s="74"/>
      <c r="BW3300" s="74"/>
      <c r="BX3300" s="98" t="s">
        <v>5810</v>
      </c>
      <c r="BY3300" s="112">
        <f t="shared" si="316"/>
        <v>3295</v>
      </c>
      <c r="BZ3300" s="65">
        <f t="shared" si="317"/>
        <v>0</v>
      </c>
      <c r="CA3300" s="359">
        <f t="shared" si="318"/>
        <v>26</v>
      </c>
      <c r="CB3300" s="359">
        <f t="shared" si="319"/>
        <v>7</v>
      </c>
      <c r="CC3300" s="359">
        <f t="shared" si="320"/>
        <v>2023</v>
      </c>
      <c r="CD3300" s="359" t="str">
        <f t="shared" si="321"/>
        <v>267202319698INCENDIO ESTRUCTURAL</v>
      </c>
    </row>
    <row r="3301" spans="1:82" s="121" customFormat="1" ht="72" customHeight="1">
      <c r="A3301" s="13"/>
      <c r="B3301" s="13"/>
      <c r="C3301" s="13"/>
      <c r="D3301" s="212">
        <v>45133</v>
      </c>
      <c r="E3301" s="210" t="s">
        <v>2836</v>
      </c>
      <c r="F3301" s="211" t="s">
        <v>2664</v>
      </c>
      <c r="G3301" s="130" t="s">
        <v>8680</v>
      </c>
      <c r="H3301" s="85" t="str">
        <f>VLOOKUP(E3301&amp;F3301,Divipola!$C$1:$F$1149,4,FALSE)</f>
        <v>19743</v>
      </c>
      <c r="I3301" s="77"/>
      <c r="J3301" s="181"/>
      <c r="K3301" s="146"/>
      <c r="L3301" s="146"/>
      <c r="M3301" s="146"/>
      <c r="N3301" s="146"/>
      <c r="O3301" s="146"/>
      <c r="P3301" s="146"/>
      <c r="Q3301" s="146"/>
      <c r="R3301" s="146"/>
      <c r="S3301" s="146"/>
      <c r="T3301" s="146"/>
      <c r="U3301" s="146"/>
      <c r="V3301" s="146"/>
      <c r="W3301" s="146"/>
      <c r="X3301" s="146"/>
      <c r="Y3301" s="146"/>
      <c r="Z3301" s="146">
        <v>1</v>
      </c>
      <c r="AA3301" s="148"/>
      <c r="AB3301" s="383"/>
      <c r="AC3301" s="73"/>
      <c r="AD3301" s="414"/>
      <c r="AE3301" s="393"/>
      <c r="AF3301" s="78"/>
      <c r="AG3301" s="414"/>
      <c r="AH3301" s="383"/>
      <c r="AI3301" s="453"/>
      <c r="AJ3301" s="453"/>
      <c r="AK3301" s="414"/>
      <c r="AL3301" s="383"/>
      <c r="AM3301" s="383"/>
      <c r="AN3301" s="523"/>
      <c r="AO3301" s="414"/>
      <c r="AP3301" s="548"/>
      <c r="AQ3301" s="414"/>
      <c r="AR3301" s="78"/>
      <c r="AS3301" s="78"/>
      <c r="AT3301" s="414"/>
      <c r="AU3301" s="548"/>
      <c r="AV3301" s="548"/>
      <c r="AW3301" s="414"/>
      <c r="AX3301" s="383"/>
      <c r="AY3301" s="548"/>
      <c r="AZ3301" s="414"/>
      <c r="BA3301" s="383"/>
      <c r="BB3301" s="548"/>
      <c r="BC3301" s="78"/>
      <c r="BD3301" s="414"/>
      <c r="BE3301" s="414"/>
      <c r="BF3301" s="414"/>
      <c r="BG3301" s="414"/>
      <c r="BH3301" s="414"/>
      <c r="BI3301" s="383"/>
      <c r="BJ3301" s="383"/>
      <c r="BK3301" s="78"/>
      <c r="BL3301" s="414"/>
      <c r="BM3301" s="383"/>
      <c r="BN3301" s="78"/>
      <c r="BO3301" s="414"/>
      <c r="BP3301" s="78"/>
      <c r="BQ3301" s="414"/>
      <c r="BR3301" s="383"/>
      <c r="BS3301" s="78"/>
      <c r="BT3301" s="83"/>
      <c r="BU3301" s="75"/>
      <c r="BV3301" s="74"/>
      <c r="BW3301" s="74"/>
      <c r="BX3301" s="98" t="s">
        <v>5811</v>
      </c>
      <c r="BY3301" s="112">
        <f t="shared" si="316"/>
        <v>3296</v>
      </c>
      <c r="BZ3301" s="65">
        <f t="shared" si="317"/>
        <v>0</v>
      </c>
      <c r="CA3301" s="359">
        <f t="shared" si="318"/>
        <v>26</v>
      </c>
      <c r="CB3301" s="359">
        <f t="shared" si="319"/>
        <v>7</v>
      </c>
      <c r="CC3301" s="359">
        <f t="shared" si="320"/>
        <v>2023</v>
      </c>
      <c r="CD3301" s="359" t="str">
        <f t="shared" si="321"/>
        <v xml:space="preserve">267202319743INCENDIO FORESTAL </v>
      </c>
    </row>
    <row r="3302" spans="1:82" s="121" customFormat="1" ht="15" customHeight="1">
      <c r="A3302" s="13"/>
      <c r="B3302" s="13"/>
      <c r="C3302" s="13"/>
      <c r="D3302" s="212">
        <v>45133</v>
      </c>
      <c r="E3302" s="210" t="s">
        <v>2836</v>
      </c>
      <c r="F3302" s="211" t="s">
        <v>513</v>
      </c>
      <c r="G3302" s="130" t="s">
        <v>8680</v>
      </c>
      <c r="H3302" s="85" t="str">
        <f>VLOOKUP(E3302&amp;F3302,Divipola!$C$1:$F$1149,4,FALSE)</f>
        <v>19698</v>
      </c>
      <c r="I3302" s="77"/>
      <c r="J3302" s="181"/>
      <c r="K3302" s="190"/>
      <c r="L3302" s="190"/>
      <c r="M3302" s="190"/>
      <c r="N3302" s="190"/>
      <c r="O3302" s="190"/>
      <c r="P3302" s="190"/>
      <c r="Q3302" s="190"/>
      <c r="R3302" s="190"/>
      <c r="S3302" s="190"/>
      <c r="T3302" s="190"/>
      <c r="U3302" s="190"/>
      <c r="V3302" s="190"/>
      <c r="W3302" s="190"/>
      <c r="X3302" s="190"/>
      <c r="Y3302" s="190"/>
      <c r="Z3302" s="191">
        <v>5</v>
      </c>
      <c r="AA3302" s="148"/>
      <c r="AB3302" s="383"/>
      <c r="AC3302" s="73"/>
      <c r="AD3302" s="414"/>
      <c r="AE3302" s="393"/>
      <c r="AF3302" s="78"/>
      <c r="AG3302" s="414"/>
      <c r="AH3302" s="383"/>
      <c r="AI3302" s="453"/>
      <c r="AJ3302" s="453"/>
      <c r="AK3302" s="414"/>
      <c r="AL3302" s="383"/>
      <c r="AM3302" s="383"/>
      <c r="AN3302" s="523"/>
      <c r="AO3302" s="414"/>
      <c r="AP3302" s="548"/>
      <c r="AQ3302" s="414"/>
      <c r="AR3302" s="78"/>
      <c r="AS3302" s="78"/>
      <c r="AT3302" s="414"/>
      <c r="AU3302" s="548"/>
      <c r="AV3302" s="548"/>
      <c r="AW3302" s="414"/>
      <c r="AX3302" s="383"/>
      <c r="AY3302" s="548"/>
      <c r="AZ3302" s="414"/>
      <c r="BA3302" s="383"/>
      <c r="BB3302" s="548"/>
      <c r="BC3302" s="78"/>
      <c r="BD3302" s="414"/>
      <c r="BE3302" s="414"/>
      <c r="BF3302" s="414"/>
      <c r="BG3302" s="414"/>
      <c r="BH3302" s="414"/>
      <c r="BI3302" s="383"/>
      <c r="BJ3302" s="383"/>
      <c r="BK3302" s="78"/>
      <c r="BL3302" s="414"/>
      <c r="BM3302" s="383"/>
      <c r="BN3302" s="78"/>
      <c r="BO3302" s="414"/>
      <c r="BP3302" s="78"/>
      <c r="BQ3302" s="414"/>
      <c r="BR3302" s="383"/>
      <c r="BS3302" s="78"/>
      <c r="BT3302" s="83"/>
      <c r="BU3302" s="75"/>
      <c r="BV3302" s="74"/>
      <c r="BW3302" s="74"/>
      <c r="BX3302" s="119" t="s">
        <v>5812</v>
      </c>
      <c r="BY3302" s="112">
        <f t="shared" si="316"/>
        <v>3297</v>
      </c>
      <c r="BZ3302" s="65">
        <f t="shared" si="317"/>
        <v>0</v>
      </c>
      <c r="CA3302" s="359">
        <f t="shared" si="318"/>
        <v>26</v>
      </c>
      <c r="CB3302" s="359">
        <f t="shared" si="319"/>
        <v>7</v>
      </c>
      <c r="CC3302" s="359">
        <f t="shared" si="320"/>
        <v>2023</v>
      </c>
      <c r="CD3302" s="359" t="str">
        <f t="shared" si="321"/>
        <v xml:space="preserve">267202319698INCENDIO FORESTAL </v>
      </c>
    </row>
    <row r="3303" spans="1:82" s="121" customFormat="1" ht="14.25" customHeight="1">
      <c r="A3303" s="13"/>
      <c r="B3303" s="13"/>
      <c r="C3303" s="13"/>
      <c r="D3303" s="212">
        <v>45133</v>
      </c>
      <c r="E3303" s="210" t="s">
        <v>2661</v>
      </c>
      <c r="F3303" s="211" t="s">
        <v>2002</v>
      </c>
      <c r="G3303" s="130" t="s">
        <v>8680</v>
      </c>
      <c r="H3303" s="85" t="str">
        <f>VLOOKUP(E3303&amp;F3303,Divipola!$C$1:$F$1149,4,FALSE)</f>
        <v>15646</v>
      </c>
      <c r="I3303" s="77"/>
      <c r="J3303" s="181"/>
      <c r="K3303" s="141"/>
      <c r="L3303" s="141"/>
      <c r="M3303" s="141"/>
      <c r="N3303" s="141"/>
      <c r="O3303" s="141"/>
      <c r="P3303" s="141"/>
      <c r="Q3303" s="141"/>
      <c r="R3303" s="141"/>
      <c r="S3303" s="141"/>
      <c r="T3303" s="141"/>
      <c r="U3303" s="141"/>
      <c r="V3303" s="141"/>
      <c r="W3303" s="141"/>
      <c r="X3303" s="141"/>
      <c r="Y3303" s="141"/>
      <c r="Z3303" s="142">
        <v>35</v>
      </c>
      <c r="AA3303" s="144"/>
      <c r="AB3303" s="383"/>
      <c r="AC3303" s="73"/>
      <c r="AD3303" s="414"/>
      <c r="AE3303" s="393"/>
      <c r="AF3303" s="78"/>
      <c r="AG3303" s="414"/>
      <c r="AH3303" s="383"/>
      <c r="AI3303" s="453"/>
      <c r="AJ3303" s="453"/>
      <c r="AK3303" s="414"/>
      <c r="AL3303" s="383"/>
      <c r="AM3303" s="383"/>
      <c r="AN3303" s="523"/>
      <c r="AO3303" s="414"/>
      <c r="AP3303" s="548"/>
      <c r="AQ3303" s="414"/>
      <c r="AR3303" s="78"/>
      <c r="AS3303" s="78"/>
      <c r="AT3303" s="414"/>
      <c r="AU3303" s="548"/>
      <c r="AV3303" s="548"/>
      <c r="AW3303" s="414"/>
      <c r="AX3303" s="383"/>
      <c r="AY3303" s="548"/>
      <c r="AZ3303" s="414"/>
      <c r="BA3303" s="383"/>
      <c r="BB3303" s="548"/>
      <c r="BC3303" s="78"/>
      <c r="BD3303" s="414"/>
      <c r="BE3303" s="414"/>
      <c r="BF3303" s="414"/>
      <c r="BG3303" s="414"/>
      <c r="BH3303" s="414"/>
      <c r="BI3303" s="383"/>
      <c r="BJ3303" s="383"/>
      <c r="BK3303" s="78"/>
      <c r="BL3303" s="414"/>
      <c r="BM3303" s="383"/>
      <c r="BN3303" s="78"/>
      <c r="BO3303" s="414"/>
      <c r="BP3303" s="78"/>
      <c r="BQ3303" s="414"/>
      <c r="BR3303" s="383"/>
      <c r="BS3303" s="78"/>
      <c r="BT3303" s="83"/>
      <c r="BU3303" s="75"/>
      <c r="BV3303" s="74"/>
      <c r="BW3303" s="74"/>
      <c r="BX3303" s="103" t="s">
        <v>5820</v>
      </c>
      <c r="BY3303" s="112">
        <f t="shared" si="316"/>
        <v>3298</v>
      </c>
      <c r="BZ3303" s="65">
        <f t="shared" si="317"/>
        <v>0</v>
      </c>
      <c r="CA3303" s="359">
        <f t="shared" si="318"/>
        <v>26</v>
      </c>
      <c r="CB3303" s="359">
        <f t="shared" si="319"/>
        <v>7</v>
      </c>
      <c r="CC3303" s="359">
        <f t="shared" si="320"/>
        <v>2023</v>
      </c>
      <c r="CD3303" s="359" t="str">
        <f t="shared" si="321"/>
        <v xml:space="preserve">267202315646INCENDIO FORESTAL </v>
      </c>
    </row>
    <row r="3304" spans="1:82" s="121" customFormat="1" ht="15" customHeight="1">
      <c r="A3304" s="13"/>
      <c r="B3304" s="13"/>
      <c r="C3304" s="13"/>
      <c r="D3304" s="212">
        <v>45133</v>
      </c>
      <c r="E3304" s="210" t="s">
        <v>2830</v>
      </c>
      <c r="F3304" s="211" t="s">
        <v>2056</v>
      </c>
      <c r="G3304" s="111" t="s">
        <v>2803</v>
      </c>
      <c r="H3304" s="85" t="str">
        <f>VLOOKUP(E3304&amp;F3304,Divipola!$C$1:$F$1149,4,FALSE)</f>
        <v>68498</v>
      </c>
      <c r="I3304" s="77"/>
      <c r="J3304" s="181"/>
      <c r="K3304" s="141"/>
      <c r="L3304" s="141"/>
      <c r="M3304" s="141"/>
      <c r="N3304" s="141">
        <v>50</v>
      </c>
      <c r="O3304" s="141">
        <v>10</v>
      </c>
      <c r="P3304" s="141"/>
      <c r="Q3304" s="141">
        <v>10</v>
      </c>
      <c r="R3304" s="141"/>
      <c r="S3304" s="141"/>
      <c r="T3304" s="141"/>
      <c r="U3304" s="141"/>
      <c r="V3304" s="141"/>
      <c r="W3304" s="141"/>
      <c r="X3304" s="141">
        <v>1</v>
      </c>
      <c r="Y3304" s="141"/>
      <c r="Z3304" s="142"/>
      <c r="AA3304" s="144"/>
      <c r="AB3304" s="383"/>
      <c r="AC3304" s="73"/>
      <c r="AD3304" s="414"/>
      <c r="AE3304" s="393"/>
      <c r="AF3304" s="78"/>
      <c r="AG3304" s="414"/>
      <c r="AH3304" s="383"/>
      <c r="AI3304" s="453"/>
      <c r="AJ3304" s="453"/>
      <c r="AK3304" s="414"/>
      <c r="AL3304" s="383"/>
      <c r="AM3304" s="383"/>
      <c r="AN3304" s="523"/>
      <c r="AO3304" s="414"/>
      <c r="AP3304" s="548"/>
      <c r="AQ3304" s="414"/>
      <c r="AR3304" s="78"/>
      <c r="AS3304" s="78"/>
      <c r="AT3304" s="414"/>
      <c r="AU3304" s="548"/>
      <c r="AV3304" s="548"/>
      <c r="AW3304" s="414"/>
      <c r="AX3304" s="383"/>
      <c r="AY3304" s="548"/>
      <c r="AZ3304" s="414"/>
      <c r="BA3304" s="383"/>
      <c r="BB3304" s="548"/>
      <c r="BC3304" s="78"/>
      <c r="BD3304" s="414"/>
      <c r="BE3304" s="414"/>
      <c r="BF3304" s="414"/>
      <c r="BG3304" s="414"/>
      <c r="BH3304" s="414"/>
      <c r="BI3304" s="383"/>
      <c r="BJ3304" s="383"/>
      <c r="BK3304" s="78"/>
      <c r="BL3304" s="414"/>
      <c r="BM3304" s="383"/>
      <c r="BN3304" s="78"/>
      <c r="BO3304" s="414"/>
      <c r="BP3304" s="78"/>
      <c r="BQ3304" s="414"/>
      <c r="BR3304" s="383"/>
      <c r="BS3304" s="78"/>
      <c r="BT3304" s="83"/>
      <c r="BU3304" s="75"/>
      <c r="BV3304" s="74"/>
      <c r="BW3304" s="74"/>
      <c r="BX3304" s="218" t="s">
        <v>5856</v>
      </c>
      <c r="BY3304" s="112">
        <f t="shared" si="316"/>
        <v>3299</v>
      </c>
      <c r="BZ3304" s="65">
        <f t="shared" si="317"/>
        <v>0</v>
      </c>
      <c r="CA3304" s="359">
        <f t="shared" si="318"/>
        <v>26</v>
      </c>
      <c r="CB3304" s="359">
        <f t="shared" si="319"/>
        <v>7</v>
      </c>
      <c r="CC3304" s="359">
        <f t="shared" si="320"/>
        <v>2023</v>
      </c>
      <c r="CD3304" s="359" t="str">
        <f t="shared" si="321"/>
        <v>267202368498VENDAVAL</v>
      </c>
    </row>
    <row r="3305" spans="1:82" s="121" customFormat="1" ht="14.25" customHeight="1">
      <c r="A3305" s="13"/>
      <c r="B3305" s="13"/>
      <c r="C3305" s="13"/>
      <c r="D3305" s="212">
        <v>45133</v>
      </c>
      <c r="E3305" s="210" t="s">
        <v>2836</v>
      </c>
      <c r="F3305" s="211" t="s">
        <v>513</v>
      </c>
      <c r="G3305" s="111" t="s">
        <v>2800</v>
      </c>
      <c r="H3305" s="85" t="str">
        <f>VLOOKUP(E3305&amp;F3305,Divipola!$C$1:$F$1149,4,FALSE)</f>
        <v>19698</v>
      </c>
      <c r="I3305" s="77"/>
      <c r="J3305" s="181"/>
      <c r="K3305" s="160"/>
      <c r="L3305" s="160"/>
      <c r="M3305" s="160"/>
      <c r="N3305" s="160">
        <v>12</v>
      </c>
      <c r="O3305" s="160">
        <v>3</v>
      </c>
      <c r="P3305" s="160">
        <v>3</v>
      </c>
      <c r="Q3305" s="160"/>
      <c r="R3305" s="160"/>
      <c r="S3305" s="160"/>
      <c r="T3305" s="160"/>
      <c r="U3305" s="160"/>
      <c r="V3305" s="160"/>
      <c r="W3305" s="160"/>
      <c r="X3305" s="160"/>
      <c r="Y3305" s="160"/>
      <c r="Z3305" s="161"/>
      <c r="AA3305" s="148"/>
      <c r="AB3305" s="383"/>
      <c r="AC3305" s="73"/>
      <c r="AD3305" s="414"/>
      <c r="AE3305" s="393"/>
      <c r="AF3305" s="78"/>
      <c r="AG3305" s="414"/>
      <c r="AH3305" s="383"/>
      <c r="AI3305" s="453"/>
      <c r="AJ3305" s="453"/>
      <c r="AK3305" s="414"/>
      <c r="AL3305" s="383"/>
      <c r="AM3305" s="383"/>
      <c r="AN3305" s="523"/>
      <c r="AO3305" s="414"/>
      <c r="AP3305" s="548"/>
      <c r="AQ3305" s="414"/>
      <c r="AR3305" s="78"/>
      <c r="AS3305" s="78"/>
      <c r="AT3305" s="414"/>
      <c r="AU3305" s="548"/>
      <c r="AV3305" s="548"/>
      <c r="AW3305" s="414"/>
      <c r="AX3305" s="383"/>
      <c r="AY3305" s="548"/>
      <c r="AZ3305" s="414"/>
      <c r="BA3305" s="383"/>
      <c r="BB3305" s="548"/>
      <c r="BC3305" s="78"/>
      <c r="BD3305" s="414"/>
      <c r="BE3305" s="414"/>
      <c r="BF3305" s="414"/>
      <c r="BG3305" s="414"/>
      <c r="BH3305" s="414"/>
      <c r="BI3305" s="383"/>
      <c r="BJ3305" s="383"/>
      <c r="BK3305" s="78"/>
      <c r="BL3305" s="414"/>
      <c r="BM3305" s="383"/>
      <c r="BN3305" s="78"/>
      <c r="BO3305" s="414"/>
      <c r="BP3305" s="78"/>
      <c r="BQ3305" s="414"/>
      <c r="BR3305" s="383"/>
      <c r="BS3305" s="78"/>
      <c r="BT3305" s="83"/>
      <c r="BU3305" s="75"/>
      <c r="BV3305" s="74"/>
      <c r="BW3305" s="74"/>
      <c r="BX3305" s="115" t="s">
        <v>5819</v>
      </c>
      <c r="BY3305" s="112">
        <f t="shared" si="316"/>
        <v>3300</v>
      </c>
      <c r="BZ3305" s="65">
        <f t="shared" si="317"/>
        <v>0</v>
      </c>
      <c r="CA3305" s="359">
        <f t="shared" si="318"/>
        <v>26</v>
      </c>
      <c r="CB3305" s="359">
        <f t="shared" si="319"/>
        <v>7</v>
      </c>
      <c r="CC3305" s="359">
        <f t="shared" si="320"/>
        <v>2023</v>
      </c>
      <c r="CD3305" s="359" t="str">
        <f t="shared" si="321"/>
        <v>267202319698INCENDIO ESTRUCTURAL</v>
      </c>
    </row>
    <row r="3306" spans="1:82" s="121" customFormat="1" ht="261.75" customHeight="1">
      <c r="A3306" s="13"/>
      <c r="B3306" s="13"/>
      <c r="C3306" s="13"/>
      <c r="D3306" s="212">
        <v>44936</v>
      </c>
      <c r="E3306" s="210" t="s">
        <v>2723</v>
      </c>
      <c r="F3306" s="211" t="s">
        <v>2709</v>
      </c>
      <c r="G3306" s="111" t="s">
        <v>2802</v>
      </c>
      <c r="H3306" s="85" t="str">
        <f>VLOOKUP(E3306&amp;F3306,Divipola!$C$1:$F$1149,4,FALSE)</f>
        <v>13430</v>
      </c>
      <c r="I3306" s="181">
        <v>4299</v>
      </c>
      <c r="J3306" s="181">
        <v>8620</v>
      </c>
      <c r="K3306" s="160"/>
      <c r="L3306" s="160"/>
      <c r="M3306" s="160"/>
      <c r="N3306" s="160"/>
      <c r="O3306" s="160"/>
      <c r="P3306" s="160"/>
      <c r="Q3306" s="160"/>
      <c r="R3306" s="160"/>
      <c r="S3306" s="160"/>
      <c r="T3306" s="160"/>
      <c r="U3306" s="160"/>
      <c r="V3306" s="160"/>
      <c r="W3306" s="160"/>
      <c r="X3306" s="160"/>
      <c r="Y3306" s="160"/>
      <c r="Z3306" s="161"/>
      <c r="AA3306" s="148"/>
      <c r="AB3306" s="383"/>
      <c r="AC3306" s="73"/>
      <c r="AD3306" s="414"/>
      <c r="AE3306" s="395"/>
      <c r="AF3306" s="78"/>
      <c r="AG3306" s="414"/>
      <c r="AH3306" s="383"/>
      <c r="AI3306" s="453"/>
      <c r="AJ3306" s="453"/>
      <c r="AK3306" s="414"/>
      <c r="AL3306" s="383"/>
      <c r="AM3306" s="383"/>
      <c r="AN3306" s="523"/>
      <c r="AO3306" s="414"/>
      <c r="AP3306" s="548"/>
      <c r="AQ3306" s="414"/>
      <c r="AR3306" s="78"/>
      <c r="AS3306" s="78"/>
      <c r="AT3306" s="414"/>
      <c r="AU3306" s="548"/>
      <c r="AV3306" s="548"/>
      <c r="AW3306" s="414"/>
      <c r="AX3306" s="383"/>
      <c r="AY3306" s="548"/>
      <c r="AZ3306" s="414"/>
      <c r="BA3306" s="383">
        <v>44917</v>
      </c>
      <c r="BB3306" s="453">
        <v>900</v>
      </c>
      <c r="BC3306" s="449" t="s">
        <v>7868</v>
      </c>
      <c r="BD3306" s="414">
        <v>1404000000</v>
      </c>
      <c r="BE3306" s="414"/>
      <c r="BF3306" s="414"/>
      <c r="BG3306" s="414"/>
      <c r="BH3306" s="414"/>
      <c r="BI3306" s="383"/>
      <c r="BJ3306" s="383"/>
      <c r="BK3306" s="78"/>
      <c r="BL3306" s="414"/>
      <c r="BM3306" s="383"/>
      <c r="BN3306" s="78"/>
      <c r="BO3306" s="414"/>
      <c r="BP3306" s="78"/>
      <c r="BQ3306" s="414"/>
      <c r="BR3306" s="383"/>
      <c r="BS3306" s="78"/>
      <c r="BT3306" s="83"/>
      <c r="BU3306" s="75">
        <v>371</v>
      </c>
      <c r="BV3306" s="524">
        <v>44816</v>
      </c>
      <c r="BW3306" s="524">
        <v>44996</v>
      </c>
      <c r="BX3306" s="115"/>
      <c r="BY3306" s="112">
        <f t="shared" si="316"/>
        <v>3301</v>
      </c>
      <c r="BZ3306" s="65">
        <f t="shared" si="317"/>
        <v>1404000000</v>
      </c>
      <c r="CA3306" s="359">
        <f t="shared" si="318"/>
        <v>10</v>
      </c>
      <c r="CB3306" s="359">
        <f t="shared" si="319"/>
        <v>1</v>
      </c>
      <c r="CC3306" s="359">
        <f t="shared" si="320"/>
        <v>2023</v>
      </c>
      <c r="CD3306" s="359" t="str">
        <f t="shared" si="321"/>
        <v>101202313430INUNDACION</v>
      </c>
    </row>
    <row r="3307" spans="1:82" s="121" customFormat="1" ht="264" customHeight="1">
      <c r="A3307" s="13"/>
      <c r="B3307" s="13"/>
      <c r="C3307" s="13"/>
      <c r="D3307" s="212">
        <v>45133</v>
      </c>
      <c r="E3307" s="210" t="s">
        <v>2723</v>
      </c>
      <c r="F3307" s="211" t="s">
        <v>2709</v>
      </c>
      <c r="G3307" s="111" t="s">
        <v>2803</v>
      </c>
      <c r="H3307" s="85" t="str">
        <f>VLOOKUP(E3307&amp;F3307,Divipola!$C$1:$F$1149,4,FALSE)</f>
        <v>13430</v>
      </c>
      <c r="I3307" s="77"/>
      <c r="J3307" s="181"/>
      <c r="K3307" s="187"/>
      <c r="L3307" s="187"/>
      <c r="M3307" s="187"/>
      <c r="N3307" s="187">
        <v>151</v>
      </c>
      <c r="O3307" s="187">
        <v>36</v>
      </c>
      <c r="P3307" s="187"/>
      <c r="Q3307" s="187">
        <v>36</v>
      </c>
      <c r="R3307" s="187"/>
      <c r="S3307" s="187"/>
      <c r="T3307" s="187"/>
      <c r="U3307" s="187"/>
      <c r="V3307" s="187"/>
      <c r="W3307" s="187"/>
      <c r="X3307" s="187"/>
      <c r="Y3307" s="187"/>
      <c r="Z3307" s="188"/>
      <c r="AA3307" s="186"/>
      <c r="AB3307" s="383"/>
      <c r="AC3307" s="73"/>
      <c r="AD3307" s="414"/>
      <c r="AE3307" s="393"/>
      <c r="AF3307" s="78"/>
      <c r="AG3307" s="414"/>
      <c r="AH3307" s="383"/>
      <c r="AI3307" s="453"/>
      <c r="AJ3307" s="453"/>
      <c r="AK3307" s="414"/>
      <c r="AL3307" s="383"/>
      <c r="AM3307" s="383"/>
      <c r="AN3307" s="523"/>
      <c r="AO3307" s="414"/>
      <c r="AP3307" s="548"/>
      <c r="AQ3307" s="414"/>
      <c r="AR3307" s="78"/>
      <c r="AS3307" s="78"/>
      <c r="AT3307" s="414"/>
      <c r="AU3307" s="548"/>
      <c r="AV3307" s="548"/>
      <c r="AW3307" s="414"/>
      <c r="AX3307" s="383"/>
      <c r="AY3307" s="548"/>
      <c r="AZ3307" s="414"/>
      <c r="BA3307" s="383"/>
      <c r="BB3307" s="548"/>
      <c r="BC3307" s="78"/>
      <c r="BD3307" s="414"/>
      <c r="BE3307" s="414"/>
      <c r="BF3307" s="414"/>
      <c r="BG3307" s="414"/>
      <c r="BH3307" s="414"/>
      <c r="BI3307" s="383"/>
      <c r="BJ3307" s="383"/>
      <c r="BK3307" s="78"/>
      <c r="BL3307" s="414"/>
      <c r="BM3307" s="383"/>
      <c r="BN3307" s="78"/>
      <c r="BO3307" s="414"/>
      <c r="BP3307" s="78"/>
      <c r="BQ3307" s="414"/>
      <c r="BR3307" s="383"/>
      <c r="BS3307" s="78"/>
      <c r="BT3307" s="83"/>
      <c r="BU3307" s="170"/>
      <c r="BV3307" s="170"/>
      <c r="BW3307" s="170"/>
      <c r="BX3307" s="98" t="s">
        <v>5878</v>
      </c>
      <c r="BY3307" s="112">
        <f t="shared" si="316"/>
        <v>3302</v>
      </c>
      <c r="BZ3307" s="65">
        <f t="shared" si="317"/>
        <v>0</v>
      </c>
      <c r="CA3307" s="359">
        <f t="shared" si="318"/>
        <v>26</v>
      </c>
      <c r="CB3307" s="359">
        <f t="shared" si="319"/>
        <v>7</v>
      </c>
      <c r="CC3307" s="359">
        <f t="shared" si="320"/>
        <v>2023</v>
      </c>
      <c r="CD3307" s="359" t="str">
        <f t="shared" si="321"/>
        <v>267202313430VENDAVAL</v>
      </c>
    </row>
    <row r="3308" spans="1:82" s="121" customFormat="1" ht="145.5" customHeight="1">
      <c r="A3308" s="13"/>
      <c r="B3308" s="13"/>
      <c r="C3308" s="13"/>
      <c r="D3308" s="212">
        <v>45133</v>
      </c>
      <c r="E3308" s="210" t="s">
        <v>2861</v>
      </c>
      <c r="F3308" s="211" t="s">
        <v>403</v>
      </c>
      <c r="G3308" s="111" t="s">
        <v>2803</v>
      </c>
      <c r="H3308" s="85" t="str">
        <f>VLOOKUP(E3308&amp;F3308,Divipola!$C$1:$F$1149,4,FALSE)</f>
        <v>44430</v>
      </c>
      <c r="I3308" s="77">
        <v>14325</v>
      </c>
      <c r="J3308" s="181">
        <v>21462</v>
      </c>
      <c r="K3308" s="108"/>
      <c r="L3308" s="108"/>
      <c r="M3308" s="108"/>
      <c r="N3308" s="108">
        <v>12</v>
      </c>
      <c r="O3308" s="108">
        <v>3</v>
      </c>
      <c r="P3308" s="108"/>
      <c r="Q3308" s="108">
        <v>3</v>
      </c>
      <c r="R3308" s="108"/>
      <c r="S3308" s="108"/>
      <c r="T3308" s="108"/>
      <c r="U3308" s="108"/>
      <c r="V3308" s="108"/>
      <c r="W3308" s="108"/>
      <c r="X3308" s="108"/>
      <c r="Y3308" s="108"/>
      <c r="Z3308" s="109"/>
      <c r="AA3308" s="113"/>
      <c r="AB3308" s="383"/>
      <c r="AC3308" s="73"/>
      <c r="AD3308" s="414"/>
      <c r="AE3308" s="393"/>
      <c r="AF3308" s="78"/>
      <c r="AG3308" s="414"/>
      <c r="AH3308" s="383" t="s">
        <v>8251</v>
      </c>
      <c r="AI3308" s="587">
        <v>14500</v>
      </c>
      <c r="AJ3308" s="587">
        <v>120</v>
      </c>
      <c r="AK3308" s="590">
        <v>4316519064.5500002</v>
      </c>
      <c r="AL3308" s="663"/>
      <c r="AM3308" s="663"/>
      <c r="AN3308" s="678"/>
      <c r="AO3308" s="656"/>
      <c r="AP3308" s="589"/>
      <c r="AQ3308" s="414"/>
      <c r="AR3308" s="78"/>
      <c r="AS3308" s="78"/>
      <c r="AT3308" s="414"/>
      <c r="AU3308" s="548"/>
      <c r="AV3308" s="548"/>
      <c r="AW3308" s="414"/>
      <c r="AX3308" s="383"/>
      <c r="AY3308" s="548"/>
      <c r="AZ3308" s="414"/>
      <c r="BA3308" s="383">
        <v>45103</v>
      </c>
      <c r="BB3308" s="453">
        <v>2200</v>
      </c>
      <c r="BC3308" s="449" t="s">
        <v>7983</v>
      </c>
      <c r="BD3308" s="865">
        <v>3564000000</v>
      </c>
      <c r="BE3308" s="626"/>
      <c r="BF3308" s="626"/>
      <c r="BG3308" s="626"/>
      <c r="BH3308" s="626"/>
      <c r="BI3308" s="383"/>
      <c r="BJ3308" s="383"/>
      <c r="BK3308" s="78"/>
      <c r="BL3308" s="414"/>
      <c r="BM3308" s="383"/>
      <c r="BN3308" s="78"/>
      <c r="BO3308" s="414"/>
      <c r="BP3308" s="78"/>
      <c r="BQ3308" s="414"/>
      <c r="BR3308" s="383"/>
      <c r="BS3308" s="78"/>
      <c r="BT3308" s="83"/>
      <c r="BU3308" s="75">
        <v>190</v>
      </c>
      <c r="BV3308" s="440">
        <v>44848</v>
      </c>
      <c r="BW3308" s="440">
        <v>45029</v>
      </c>
      <c r="BX3308" s="98" t="s">
        <v>5824</v>
      </c>
      <c r="BY3308" s="112">
        <f t="shared" si="316"/>
        <v>3303</v>
      </c>
      <c r="BZ3308" s="65">
        <f t="shared" si="317"/>
        <v>7880519064.5500002</v>
      </c>
      <c r="CA3308" s="359">
        <f t="shared" si="318"/>
        <v>26</v>
      </c>
      <c r="CB3308" s="359">
        <f t="shared" si="319"/>
        <v>7</v>
      </c>
      <c r="CC3308" s="359">
        <f t="shared" si="320"/>
        <v>2023</v>
      </c>
      <c r="CD3308" s="359" t="str">
        <f t="shared" si="321"/>
        <v>267202344430VENDAVAL</v>
      </c>
    </row>
    <row r="3309" spans="1:82" s="121" customFormat="1" ht="15" customHeight="1">
      <c r="A3309" s="13"/>
      <c r="B3309" s="13"/>
      <c r="C3309" s="13"/>
      <c r="D3309" s="212">
        <v>45133</v>
      </c>
      <c r="E3309" s="210" t="s">
        <v>2661</v>
      </c>
      <c r="F3309" s="211" t="s">
        <v>1619</v>
      </c>
      <c r="G3309" s="111" t="s">
        <v>2807</v>
      </c>
      <c r="H3309" s="85" t="str">
        <f>VLOOKUP(E3309&amp;F3309,Divipola!$C$1:$F$1149,4,FALSE)</f>
        <v>15223</v>
      </c>
      <c r="I3309" s="77"/>
      <c r="J3309" s="181"/>
      <c r="K3309" s="146"/>
      <c r="L3309" s="146"/>
      <c r="M3309" s="146"/>
      <c r="N3309" s="146">
        <v>5</v>
      </c>
      <c r="O3309" s="146">
        <v>1</v>
      </c>
      <c r="P3309" s="146"/>
      <c r="Q3309" s="146">
        <v>1</v>
      </c>
      <c r="R3309" s="146">
        <v>1</v>
      </c>
      <c r="S3309" s="146"/>
      <c r="T3309" s="146"/>
      <c r="U3309" s="146"/>
      <c r="V3309" s="146"/>
      <c r="W3309" s="146"/>
      <c r="X3309" s="146"/>
      <c r="Y3309" s="146"/>
      <c r="Z3309" s="147"/>
      <c r="AA3309" s="148"/>
      <c r="AB3309" s="383"/>
      <c r="AC3309" s="73"/>
      <c r="AD3309" s="414"/>
      <c r="AE3309" s="393"/>
      <c r="AF3309" s="78"/>
      <c r="AG3309" s="414"/>
      <c r="AH3309" s="383"/>
      <c r="AI3309" s="453"/>
      <c r="AJ3309" s="453"/>
      <c r="AK3309" s="414"/>
      <c r="AL3309" s="383"/>
      <c r="AM3309" s="383"/>
      <c r="AN3309" s="523"/>
      <c r="AO3309" s="414"/>
      <c r="AP3309" s="548"/>
      <c r="AQ3309" s="414"/>
      <c r="AR3309" s="78"/>
      <c r="AS3309" s="78"/>
      <c r="AT3309" s="414"/>
      <c r="AU3309" s="548"/>
      <c r="AV3309" s="548"/>
      <c r="AW3309" s="414"/>
      <c r="AX3309" s="383"/>
      <c r="AY3309" s="548"/>
      <c r="AZ3309" s="414"/>
      <c r="BA3309" s="383"/>
      <c r="BB3309" s="548"/>
      <c r="BC3309" s="78"/>
      <c r="BD3309" s="866"/>
      <c r="BE3309" s="627"/>
      <c r="BF3309" s="627"/>
      <c r="BG3309" s="627"/>
      <c r="BH3309" s="627"/>
      <c r="BI3309" s="383"/>
      <c r="BJ3309" s="383"/>
      <c r="BK3309" s="78"/>
      <c r="BL3309" s="414"/>
      <c r="BM3309" s="383"/>
      <c r="BN3309" s="78"/>
      <c r="BO3309" s="414"/>
      <c r="BP3309" s="78"/>
      <c r="BQ3309" s="414"/>
      <c r="BR3309" s="383"/>
      <c r="BS3309" s="78"/>
      <c r="BT3309" s="83"/>
      <c r="BU3309" s="177"/>
      <c r="BV3309" s="178"/>
      <c r="BW3309" s="178"/>
      <c r="BX3309" s="103" t="s">
        <v>5826</v>
      </c>
      <c r="BY3309" s="112">
        <f t="shared" si="316"/>
        <v>3304</v>
      </c>
      <c r="BZ3309" s="65">
        <f t="shared" si="317"/>
        <v>0</v>
      </c>
      <c r="CA3309" s="359">
        <f t="shared" si="318"/>
        <v>26</v>
      </c>
      <c r="CB3309" s="359">
        <f t="shared" si="319"/>
        <v>7</v>
      </c>
      <c r="CC3309" s="359">
        <f t="shared" si="320"/>
        <v>2023</v>
      </c>
      <c r="CD3309" s="359" t="str">
        <f t="shared" si="321"/>
        <v>267202315223CRECIENTE SUBITA</v>
      </c>
    </row>
    <row r="3310" spans="1:82" s="121" customFormat="1" ht="15" customHeight="1">
      <c r="A3310" s="13"/>
      <c r="B3310" s="13"/>
      <c r="C3310" s="13"/>
      <c r="D3310" s="212">
        <v>45133</v>
      </c>
      <c r="E3310" s="210" t="s">
        <v>2661</v>
      </c>
      <c r="F3310" s="211" t="s">
        <v>2758</v>
      </c>
      <c r="G3310" s="130" t="s">
        <v>8680</v>
      </c>
      <c r="H3310" s="85" t="str">
        <f>VLOOKUP(E3310&amp;F3310,Divipola!$C$1:$F$1149,4,FALSE)</f>
        <v>15600</v>
      </c>
      <c r="I3310" s="77"/>
      <c r="J3310" s="181"/>
      <c r="K3310" s="146"/>
      <c r="L3310" s="146"/>
      <c r="M3310" s="146"/>
      <c r="N3310" s="146"/>
      <c r="O3310" s="146"/>
      <c r="P3310" s="146"/>
      <c r="Q3310" s="146"/>
      <c r="R3310" s="146"/>
      <c r="S3310" s="146"/>
      <c r="T3310" s="146"/>
      <c r="U3310" s="146"/>
      <c r="V3310" s="146"/>
      <c r="W3310" s="146"/>
      <c r="X3310" s="159"/>
      <c r="Y3310" s="146"/>
      <c r="Z3310" s="147">
        <v>20</v>
      </c>
      <c r="AA3310" s="148"/>
      <c r="AB3310" s="383"/>
      <c r="AC3310" s="73"/>
      <c r="AD3310" s="414"/>
      <c r="AE3310" s="393"/>
      <c r="AF3310" s="78"/>
      <c r="AG3310" s="414"/>
      <c r="AH3310" s="383"/>
      <c r="AI3310" s="453"/>
      <c r="AJ3310" s="453"/>
      <c r="AK3310" s="414"/>
      <c r="AL3310" s="383"/>
      <c r="AM3310" s="383"/>
      <c r="AN3310" s="523"/>
      <c r="AO3310" s="414"/>
      <c r="AP3310" s="548"/>
      <c r="AQ3310" s="414"/>
      <c r="AR3310" s="78"/>
      <c r="AS3310" s="78"/>
      <c r="AT3310" s="414"/>
      <c r="AU3310" s="548"/>
      <c r="AV3310" s="548"/>
      <c r="AW3310" s="414"/>
      <c r="AX3310" s="383"/>
      <c r="AY3310" s="548"/>
      <c r="AZ3310" s="414"/>
      <c r="BA3310" s="383"/>
      <c r="BB3310" s="548"/>
      <c r="BC3310" s="78"/>
      <c r="BD3310" s="866"/>
      <c r="BE3310" s="627"/>
      <c r="BF3310" s="627"/>
      <c r="BG3310" s="627"/>
      <c r="BH3310" s="627"/>
      <c r="BI3310" s="383"/>
      <c r="BJ3310" s="383"/>
      <c r="BK3310" s="78"/>
      <c r="BL3310" s="414"/>
      <c r="BM3310" s="383"/>
      <c r="BN3310" s="78"/>
      <c r="BO3310" s="414"/>
      <c r="BP3310" s="78"/>
      <c r="BQ3310" s="414"/>
      <c r="BR3310" s="383"/>
      <c r="BS3310" s="78"/>
      <c r="BT3310" s="83"/>
      <c r="BU3310" s="75"/>
      <c r="BV3310" s="74"/>
      <c r="BW3310" s="74"/>
      <c r="BX3310" s="117" t="s">
        <v>5876</v>
      </c>
      <c r="BY3310" s="112">
        <f t="shared" si="316"/>
        <v>3305</v>
      </c>
      <c r="BZ3310" s="65">
        <f t="shared" si="317"/>
        <v>0</v>
      </c>
      <c r="CA3310" s="359">
        <f t="shared" si="318"/>
        <v>26</v>
      </c>
      <c r="CB3310" s="359">
        <f t="shared" si="319"/>
        <v>7</v>
      </c>
      <c r="CC3310" s="359">
        <f t="shared" si="320"/>
        <v>2023</v>
      </c>
      <c r="CD3310" s="359" t="str">
        <f t="shared" si="321"/>
        <v xml:space="preserve">267202315600INCENDIO FORESTAL </v>
      </c>
    </row>
    <row r="3311" spans="1:82" s="121" customFormat="1" ht="15" customHeight="1">
      <c r="A3311" s="13"/>
      <c r="B3311" s="13"/>
      <c r="C3311" s="13"/>
      <c r="D3311" s="212">
        <v>45133</v>
      </c>
      <c r="E3311" s="210" t="s">
        <v>2718</v>
      </c>
      <c r="F3311" s="211" t="s">
        <v>2667</v>
      </c>
      <c r="G3311" s="130" t="s">
        <v>8680</v>
      </c>
      <c r="H3311" s="85" t="str">
        <f>VLOOKUP(E3311&amp;F3311,Divipola!$C$1:$F$1149,4,FALSE)</f>
        <v>25745</v>
      </c>
      <c r="I3311" s="77"/>
      <c r="J3311" s="181"/>
      <c r="K3311" s="146"/>
      <c r="L3311" s="146"/>
      <c r="M3311" s="146"/>
      <c r="N3311" s="146"/>
      <c r="O3311" s="146"/>
      <c r="P3311" s="146"/>
      <c r="Q3311" s="146"/>
      <c r="R3311" s="146"/>
      <c r="S3311" s="146"/>
      <c r="T3311" s="146"/>
      <c r="U3311" s="146"/>
      <c r="V3311" s="146"/>
      <c r="W3311" s="146"/>
      <c r="X3311" s="159"/>
      <c r="Y3311" s="146"/>
      <c r="Z3311" s="147">
        <v>4</v>
      </c>
      <c r="AA3311" s="148"/>
      <c r="AB3311" s="383"/>
      <c r="AC3311" s="73"/>
      <c r="AD3311" s="414"/>
      <c r="AE3311" s="393"/>
      <c r="AF3311" s="78"/>
      <c r="AG3311" s="414"/>
      <c r="AH3311" s="383"/>
      <c r="AI3311" s="453"/>
      <c r="AJ3311" s="453"/>
      <c r="AK3311" s="414"/>
      <c r="AL3311" s="383"/>
      <c r="AM3311" s="383"/>
      <c r="AN3311" s="523"/>
      <c r="AO3311" s="414"/>
      <c r="AP3311" s="548"/>
      <c r="AQ3311" s="414"/>
      <c r="AR3311" s="78"/>
      <c r="AS3311" s="78"/>
      <c r="AT3311" s="414"/>
      <c r="AU3311" s="548"/>
      <c r="AV3311" s="548"/>
      <c r="AW3311" s="414"/>
      <c r="AX3311" s="383"/>
      <c r="AY3311" s="548"/>
      <c r="AZ3311" s="414"/>
      <c r="BA3311" s="383"/>
      <c r="BB3311" s="548"/>
      <c r="BC3311" s="78"/>
      <c r="BD3311" s="866"/>
      <c r="BE3311" s="627"/>
      <c r="BF3311" s="627"/>
      <c r="BG3311" s="627"/>
      <c r="BH3311" s="627"/>
      <c r="BI3311" s="383"/>
      <c r="BJ3311" s="383"/>
      <c r="BK3311" s="78"/>
      <c r="BL3311" s="414"/>
      <c r="BM3311" s="383"/>
      <c r="BN3311" s="78"/>
      <c r="BO3311" s="414"/>
      <c r="BP3311" s="78"/>
      <c r="BQ3311" s="414"/>
      <c r="BR3311" s="383"/>
      <c r="BS3311" s="78"/>
      <c r="BT3311" s="83"/>
      <c r="BU3311" s="75"/>
      <c r="BV3311" s="74"/>
      <c r="BW3311" s="74"/>
      <c r="BX3311" s="117" t="s">
        <v>6036</v>
      </c>
      <c r="BY3311" s="112">
        <f t="shared" si="316"/>
        <v>3306</v>
      </c>
      <c r="BZ3311" s="65">
        <f t="shared" si="317"/>
        <v>0</v>
      </c>
      <c r="CA3311" s="359">
        <f t="shared" si="318"/>
        <v>26</v>
      </c>
      <c r="CB3311" s="359">
        <f t="shared" si="319"/>
        <v>7</v>
      </c>
      <c r="CC3311" s="359">
        <f t="shared" si="320"/>
        <v>2023</v>
      </c>
      <c r="CD3311" s="359" t="str">
        <f t="shared" si="321"/>
        <v xml:space="preserve">267202325745INCENDIO FORESTAL </v>
      </c>
    </row>
    <row r="3312" spans="1:82" s="121" customFormat="1" ht="14.25" customHeight="1">
      <c r="A3312" s="13"/>
      <c r="B3312" s="13"/>
      <c r="C3312" s="13"/>
      <c r="D3312" s="212">
        <v>45134</v>
      </c>
      <c r="E3312" s="210" t="s">
        <v>2161</v>
      </c>
      <c r="F3312" s="211" t="s">
        <v>2637</v>
      </c>
      <c r="G3312" s="111" t="s">
        <v>2800</v>
      </c>
      <c r="H3312" s="85" t="str">
        <f>VLOOKUP(E3312&amp;F3312,Divipola!$C$1:$F$1149,4,FALSE)</f>
        <v>17380</v>
      </c>
      <c r="I3312" s="77"/>
      <c r="J3312" s="181"/>
      <c r="K3312" s="190"/>
      <c r="L3312" s="190"/>
      <c r="M3312" s="190"/>
      <c r="N3312" s="190">
        <v>4</v>
      </c>
      <c r="O3312" s="190">
        <v>1</v>
      </c>
      <c r="P3312" s="190"/>
      <c r="Q3312" s="190">
        <v>1</v>
      </c>
      <c r="R3312" s="190"/>
      <c r="S3312" s="190"/>
      <c r="T3312" s="190"/>
      <c r="U3312" s="190"/>
      <c r="V3312" s="190"/>
      <c r="W3312" s="190"/>
      <c r="X3312" s="190"/>
      <c r="Y3312" s="190"/>
      <c r="Z3312" s="191"/>
      <c r="AA3312" s="148"/>
      <c r="AB3312" s="383"/>
      <c r="AC3312" s="73"/>
      <c r="AD3312" s="414"/>
      <c r="AE3312" s="393"/>
      <c r="AF3312" s="78"/>
      <c r="AG3312" s="414"/>
      <c r="AH3312" s="383"/>
      <c r="AI3312" s="453"/>
      <c r="AJ3312" s="453"/>
      <c r="AK3312" s="414"/>
      <c r="AL3312" s="383"/>
      <c r="AM3312" s="383"/>
      <c r="AN3312" s="523"/>
      <c r="AO3312" s="414"/>
      <c r="AP3312" s="548"/>
      <c r="AQ3312" s="414"/>
      <c r="AR3312" s="78"/>
      <c r="AS3312" s="78"/>
      <c r="AT3312" s="414"/>
      <c r="AU3312" s="548"/>
      <c r="AV3312" s="548"/>
      <c r="AW3312" s="414"/>
      <c r="AX3312" s="383"/>
      <c r="AY3312" s="548"/>
      <c r="AZ3312" s="414"/>
      <c r="BA3312" s="383"/>
      <c r="BB3312" s="548"/>
      <c r="BC3312" s="78"/>
      <c r="BD3312" s="866"/>
      <c r="BE3312" s="627"/>
      <c r="BF3312" s="627"/>
      <c r="BG3312" s="627"/>
      <c r="BH3312" s="627"/>
      <c r="BI3312" s="383"/>
      <c r="BJ3312" s="383"/>
      <c r="BK3312" s="78"/>
      <c r="BL3312" s="414"/>
      <c r="BM3312" s="383"/>
      <c r="BN3312" s="78"/>
      <c r="BO3312" s="414"/>
      <c r="BP3312" s="78"/>
      <c r="BQ3312" s="414"/>
      <c r="BR3312" s="383"/>
      <c r="BS3312" s="78"/>
      <c r="BT3312" s="83"/>
      <c r="BU3312" s="75"/>
      <c r="BV3312" s="74"/>
      <c r="BW3312" s="74"/>
      <c r="BX3312" s="119" t="s">
        <v>5816</v>
      </c>
      <c r="BY3312" s="112">
        <f t="shared" si="316"/>
        <v>3307</v>
      </c>
      <c r="BZ3312" s="65">
        <f t="shared" si="317"/>
        <v>0</v>
      </c>
      <c r="CA3312" s="359">
        <f t="shared" si="318"/>
        <v>27</v>
      </c>
      <c r="CB3312" s="359">
        <f t="shared" si="319"/>
        <v>7</v>
      </c>
      <c r="CC3312" s="359">
        <f t="shared" si="320"/>
        <v>2023</v>
      </c>
      <c r="CD3312" s="359" t="str">
        <f t="shared" si="321"/>
        <v>277202317380INCENDIO ESTRUCTURAL</v>
      </c>
    </row>
    <row r="3313" spans="1:82" s="121" customFormat="1" ht="15" customHeight="1">
      <c r="A3313" s="13"/>
      <c r="B3313" s="13"/>
      <c r="C3313" s="13"/>
      <c r="D3313" s="212">
        <v>45134</v>
      </c>
      <c r="E3313" s="210" t="s">
        <v>2622</v>
      </c>
      <c r="F3313" s="211" t="s">
        <v>2142</v>
      </c>
      <c r="G3313" s="111" t="s">
        <v>2800</v>
      </c>
      <c r="H3313" s="85" t="str">
        <f>VLOOKUP(E3313&amp;F3313,Divipola!$C$1:$F$1149,4,FALSE)</f>
        <v>41001</v>
      </c>
      <c r="I3313" s="77"/>
      <c r="J3313" s="181"/>
      <c r="K3313" s="141"/>
      <c r="L3313" s="141"/>
      <c r="M3313" s="141"/>
      <c r="N3313" s="141">
        <v>32</v>
      </c>
      <c r="O3313" s="141">
        <v>8</v>
      </c>
      <c r="P3313" s="141">
        <v>8</v>
      </c>
      <c r="Q3313" s="141"/>
      <c r="R3313" s="141"/>
      <c r="S3313" s="141"/>
      <c r="T3313" s="141"/>
      <c r="U3313" s="141"/>
      <c r="V3313" s="141"/>
      <c r="W3313" s="141"/>
      <c r="X3313" s="141"/>
      <c r="Y3313" s="141"/>
      <c r="Z3313" s="142"/>
      <c r="AA3313" s="144"/>
      <c r="AB3313" s="383"/>
      <c r="AC3313" s="73"/>
      <c r="AD3313" s="414"/>
      <c r="AE3313" s="393"/>
      <c r="AF3313" s="78"/>
      <c r="AG3313" s="414"/>
      <c r="AH3313" s="383"/>
      <c r="AI3313" s="453"/>
      <c r="AJ3313" s="453"/>
      <c r="AK3313" s="414"/>
      <c r="AL3313" s="383"/>
      <c r="AM3313" s="383"/>
      <c r="AN3313" s="523"/>
      <c r="AO3313" s="414"/>
      <c r="AP3313" s="548"/>
      <c r="AQ3313" s="414"/>
      <c r="AR3313" s="78"/>
      <c r="AS3313" s="78"/>
      <c r="AT3313" s="414"/>
      <c r="AU3313" s="548"/>
      <c r="AV3313" s="548"/>
      <c r="AW3313" s="414"/>
      <c r="AX3313" s="383"/>
      <c r="AY3313" s="548"/>
      <c r="AZ3313" s="414"/>
      <c r="BA3313" s="383"/>
      <c r="BB3313" s="548"/>
      <c r="BC3313" s="78"/>
      <c r="BD3313" s="866"/>
      <c r="BE3313" s="627"/>
      <c r="BF3313" s="627"/>
      <c r="BG3313" s="627"/>
      <c r="BH3313" s="627"/>
      <c r="BI3313" s="383"/>
      <c r="BJ3313" s="383"/>
      <c r="BK3313" s="78"/>
      <c r="BL3313" s="414"/>
      <c r="BM3313" s="383"/>
      <c r="BN3313" s="78"/>
      <c r="BO3313" s="414"/>
      <c r="BP3313" s="78"/>
      <c r="BQ3313" s="414"/>
      <c r="BR3313" s="383"/>
      <c r="BS3313" s="78"/>
      <c r="BT3313" s="83"/>
      <c r="BU3313" s="75"/>
      <c r="BV3313" s="74"/>
      <c r="BW3313" s="74"/>
      <c r="BX3313" s="182" t="s">
        <v>5823</v>
      </c>
      <c r="BY3313" s="112">
        <f t="shared" si="316"/>
        <v>3308</v>
      </c>
      <c r="BZ3313" s="65">
        <f t="shared" si="317"/>
        <v>0</v>
      </c>
      <c r="CA3313" s="359">
        <f t="shared" si="318"/>
        <v>27</v>
      </c>
      <c r="CB3313" s="359">
        <f t="shared" si="319"/>
        <v>7</v>
      </c>
      <c r="CC3313" s="359">
        <f t="shared" si="320"/>
        <v>2023</v>
      </c>
      <c r="CD3313" s="359" t="str">
        <f t="shared" si="321"/>
        <v>277202341001INCENDIO ESTRUCTURAL</v>
      </c>
    </row>
    <row r="3314" spans="1:82" s="121" customFormat="1" ht="15" customHeight="1">
      <c r="A3314" s="13"/>
      <c r="B3314" s="13"/>
      <c r="C3314" s="13"/>
      <c r="D3314" s="212">
        <v>45134</v>
      </c>
      <c r="E3314" s="210" t="s">
        <v>2718</v>
      </c>
      <c r="F3314" s="211" t="s">
        <v>1151</v>
      </c>
      <c r="G3314" s="130" t="s">
        <v>8680</v>
      </c>
      <c r="H3314" s="85" t="str">
        <f>VLOOKUP(E3314&amp;F3314,Divipola!$C$1:$F$1149,4,FALSE)</f>
        <v>25662</v>
      </c>
      <c r="I3314" s="77"/>
      <c r="J3314" s="181"/>
      <c r="K3314" s="108"/>
      <c r="L3314" s="108"/>
      <c r="M3314" s="108"/>
      <c r="N3314" s="108"/>
      <c r="O3314" s="108"/>
      <c r="P3314" s="108"/>
      <c r="Q3314" s="108"/>
      <c r="R3314" s="108"/>
      <c r="S3314" s="108"/>
      <c r="T3314" s="108"/>
      <c r="U3314" s="108"/>
      <c r="V3314" s="108"/>
      <c r="W3314" s="108"/>
      <c r="X3314" s="108"/>
      <c r="Y3314" s="108"/>
      <c r="Z3314" s="109">
        <v>2</v>
      </c>
      <c r="AA3314" s="113"/>
      <c r="AB3314" s="383"/>
      <c r="AC3314" s="73"/>
      <c r="AD3314" s="414"/>
      <c r="AE3314" s="393"/>
      <c r="AF3314" s="78"/>
      <c r="AG3314" s="414"/>
      <c r="AH3314" s="383"/>
      <c r="AI3314" s="453"/>
      <c r="AJ3314" s="453"/>
      <c r="AK3314" s="414"/>
      <c r="AL3314" s="383"/>
      <c r="AM3314" s="383"/>
      <c r="AN3314" s="523"/>
      <c r="AO3314" s="414"/>
      <c r="AP3314" s="548"/>
      <c r="AQ3314" s="414"/>
      <c r="AR3314" s="78"/>
      <c r="AS3314" s="78"/>
      <c r="AT3314" s="414"/>
      <c r="AU3314" s="548"/>
      <c r="AV3314" s="548"/>
      <c r="AW3314" s="414"/>
      <c r="AX3314" s="383"/>
      <c r="AY3314" s="548"/>
      <c r="AZ3314" s="414"/>
      <c r="BA3314" s="383"/>
      <c r="BB3314" s="548"/>
      <c r="BC3314" s="78"/>
      <c r="BD3314" s="866"/>
      <c r="BE3314" s="627"/>
      <c r="BF3314" s="627"/>
      <c r="BG3314" s="627"/>
      <c r="BH3314" s="627"/>
      <c r="BI3314" s="383"/>
      <c r="BJ3314" s="383"/>
      <c r="BK3314" s="78"/>
      <c r="BL3314" s="414"/>
      <c r="BM3314" s="383"/>
      <c r="BN3314" s="78"/>
      <c r="BO3314" s="414"/>
      <c r="BP3314" s="78"/>
      <c r="BQ3314" s="414"/>
      <c r="BR3314" s="383"/>
      <c r="BS3314" s="78"/>
      <c r="BT3314" s="83"/>
      <c r="BU3314" s="75"/>
      <c r="BV3314" s="74"/>
      <c r="BW3314" s="74"/>
      <c r="BX3314" s="98" t="s">
        <v>5818</v>
      </c>
      <c r="BY3314" s="112">
        <f t="shared" si="316"/>
        <v>3309</v>
      </c>
      <c r="BZ3314" s="65">
        <f t="shared" si="317"/>
        <v>0</v>
      </c>
      <c r="CA3314" s="359">
        <f t="shared" si="318"/>
        <v>27</v>
      </c>
      <c r="CB3314" s="359">
        <f t="shared" si="319"/>
        <v>7</v>
      </c>
      <c r="CC3314" s="359">
        <f t="shared" si="320"/>
        <v>2023</v>
      </c>
      <c r="CD3314" s="359" t="str">
        <f t="shared" si="321"/>
        <v xml:space="preserve">277202325662INCENDIO FORESTAL </v>
      </c>
    </row>
    <row r="3315" spans="1:82" s="121" customFormat="1" ht="14.25" customHeight="1">
      <c r="A3315" s="13"/>
      <c r="B3315" s="13"/>
      <c r="C3315" s="13"/>
      <c r="D3315" s="212">
        <v>45134</v>
      </c>
      <c r="E3315" s="210" t="s">
        <v>2836</v>
      </c>
      <c r="F3315" s="211" t="s">
        <v>2051</v>
      </c>
      <c r="G3315" s="130" t="s">
        <v>8680</v>
      </c>
      <c r="H3315" s="85" t="str">
        <f>VLOOKUP(E3315&amp;F3315,Divipola!$C$1:$F$1149,4,FALSE)</f>
        <v>19130</v>
      </c>
      <c r="I3315" s="77"/>
      <c r="J3315" s="181"/>
      <c r="K3315" s="202"/>
      <c r="L3315" s="202"/>
      <c r="M3315" s="202"/>
      <c r="N3315" s="202"/>
      <c r="O3315" s="202"/>
      <c r="P3315" s="202"/>
      <c r="Q3315" s="202"/>
      <c r="R3315" s="202"/>
      <c r="S3315" s="202"/>
      <c r="T3315" s="202"/>
      <c r="U3315" s="202"/>
      <c r="V3315" s="202"/>
      <c r="W3315" s="202"/>
      <c r="X3315" s="202"/>
      <c r="Y3315" s="202"/>
      <c r="Z3315" s="202">
        <v>5</v>
      </c>
      <c r="AA3315" s="186"/>
      <c r="AB3315" s="383"/>
      <c r="AC3315" s="73"/>
      <c r="AD3315" s="414"/>
      <c r="AE3315" s="393"/>
      <c r="AF3315" s="78"/>
      <c r="AG3315" s="414"/>
      <c r="AH3315" s="383"/>
      <c r="AI3315" s="453"/>
      <c r="AJ3315" s="453"/>
      <c r="AK3315" s="414"/>
      <c r="AL3315" s="383"/>
      <c r="AM3315" s="383"/>
      <c r="AN3315" s="523"/>
      <c r="AO3315" s="414"/>
      <c r="AP3315" s="548"/>
      <c r="AQ3315" s="414"/>
      <c r="AR3315" s="78"/>
      <c r="AS3315" s="78"/>
      <c r="AT3315" s="414"/>
      <c r="AU3315" s="548"/>
      <c r="AV3315" s="548"/>
      <c r="AW3315" s="414"/>
      <c r="AX3315" s="383"/>
      <c r="AY3315" s="548"/>
      <c r="AZ3315" s="414"/>
      <c r="BA3315" s="383"/>
      <c r="BB3315" s="548"/>
      <c r="BC3315" s="78"/>
      <c r="BD3315" s="866"/>
      <c r="BE3315" s="627"/>
      <c r="BF3315" s="627"/>
      <c r="BG3315" s="627"/>
      <c r="BH3315" s="627"/>
      <c r="BI3315" s="383"/>
      <c r="BJ3315" s="383"/>
      <c r="BK3315" s="78"/>
      <c r="BL3315" s="414"/>
      <c r="BM3315" s="383"/>
      <c r="BN3315" s="78"/>
      <c r="BO3315" s="414"/>
      <c r="BP3315" s="78"/>
      <c r="BQ3315" s="414"/>
      <c r="BR3315" s="383"/>
      <c r="BS3315" s="78"/>
      <c r="BT3315" s="83"/>
      <c r="BU3315" s="75"/>
      <c r="BV3315" s="74"/>
      <c r="BW3315" s="74"/>
      <c r="BX3315" s="119" t="s">
        <v>5907</v>
      </c>
      <c r="BY3315" s="112">
        <f t="shared" si="316"/>
        <v>3310</v>
      </c>
      <c r="BZ3315" s="65">
        <f t="shared" si="317"/>
        <v>0</v>
      </c>
      <c r="CA3315" s="359">
        <f t="shared" si="318"/>
        <v>27</v>
      </c>
      <c r="CB3315" s="359">
        <f t="shared" si="319"/>
        <v>7</v>
      </c>
      <c r="CC3315" s="359">
        <f t="shared" si="320"/>
        <v>2023</v>
      </c>
      <c r="CD3315" s="359" t="str">
        <f t="shared" si="321"/>
        <v xml:space="preserve">277202319130INCENDIO FORESTAL </v>
      </c>
    </row>
    <row r="3316" spans="1:82" s="121" customFormat="1" ht="15" customHeight="1">
      <c r="A3316" s="13"/>
      <c r="B3316" s="13"/>
      <c r="C3316" s="13"/>
      <c r="D3316" s="212">
        <v>45134</v>
      </c>
      <c r="E3316" s="210" t="s">
        <v>2836</v>
      </c>
      <c r="F3316" s="211" t="s">
        <v>2680</v>
      </c>
      <c r="G3316" s="130" t="s">
        <v>8680</v>
      </c>
      <c r="H3316" s="85" t="str">
        <f>VLOOKUP(E3316&amp;F3316,Divipola!$C$1:$F$1149,4,FALSE)</f>
        <v>19001</v>
      </c>
      <c r="I3316" s="77"/>
      <c r="J3316" s="181"/>
      <c r="K3316" s="207"/>
      <c r="L3316" s="207"/>
      <c r="M3316" s="207"/>
      <c r="N3316" s="207"/>
      <c r="O3316" s="207"/>
      <c r="P3316" s="207"/>
      <c r="Q3316" s="207"/>
      <c r="R3316" s="207"/>
      <c r="S3316" s="207"/>
      <c r="T3316" s="207"/>
      <c r="U3316" s="207"/>
      <c r="V3316" s="207"/>
      <c r="W3316" s="207"/>
      <c r="X3316" s="229"/>
      <c r="Y3316" s="207"/>
      <c r="Z3316" s="208">
        <v>2</v>
      </c>
      <c r="AA3316" s="186"/>
      <c r="AB3316" s="383"/>
      <c r="AC3316" s="73"/>
      <c r="AD3316" s="414"/>
      <c r="AE3316" s="393"/>
      <c r="AF3316" s="78"/>
      <c r="AG3316" s="414"/>
      <c r="AH3316" s="383"/>
      <c r="AI3316" s="453"/>
      <c r="AJ3316" s="453"/>
      <c r="AK3316" s="414"/>
      <c r="AL3316" s="383"/>
      <c r="AM3316" s="383"/>
      <c r="AN3316" s="523"/>
      <c r="AO3316" s="414"/>
      <c r="AP3316" s="548"/>
      <c r="AQ3316" s="414"/>
      <c r="AR3316" s="78"/>
      <c r="AS3316" s="78"/>
      <c r="AT3316" s="414"/>
      <c r="AU3316" s="548"/>
      <c r="AV3316" s="548"/>
      <c r="AW3316" s="414"/>
      <c r="AX3316" s="383"/>
      <c r="AY3316" s="548"/>
      <c r="AZ3316" s="414"/>
      <c r="BA3316" s="383"/>
      <c r="BB3316" s="548"/>
      <c r="BC3316" s="78"/>
      <c r="BD3316" s="866"/>
      <c r="BE3316" s="627"/>
      <c r="BF3316" s="627"/>
      <c r="BG3316" s="627"/>
      <c r="BH3316" s="627"/>
      <c r="BI3316" s="383"/>
      <c r="BJ3316" s="383"/>
      <c r="BK3316" s="78"/>
      <c r="BL3316" s="414"/>
      <c r="BM3316" s="383"/>
      <c r="BN3316" s="78"/>
      <c r="BO3316" s="414"/>
      <c r="BP3316" s="78"/>
      <c r="BQ3316" s="414"/>
      <c r="BR3316" s="383"/>
      <c r="BS3316" s="78"/>
      <c r="BT3316" s="83"/>
      <c r="BU3316" s="75"/>
      <c r="BV3316" s="74"/>
      <c r="BW3316" s="74"/>
      <c r="BX3316" s="117" t="s">
        <v>5832</v>
      </c>
      <c r="BY3316" s="112">
        <f t="shared" si="316"/>
        <v>3311</v>
      </c>
      <c r="BZ3316" s="65">
        <f t="shared" si="317"/>
        <v>0</v>
      </c>
      <c r="CA3316" s="359">
        <f t="shared" si="318"/>
        <v>27</v>
      </c>
      <c r="CB3316" s="359">
        <f t="shared" si="319"/>
        <v>7</v>
      </c>
      <c r="CC3316" s="359">
        <f t="shared" si="320"/>
        <v>2023</v>
      </c>
      <c r="CD3316" s="359" t="str">
        <f t="shared" si="321"/>
        <v xml:space="preserve">277202319001INCENDIO FORESTAL </v>
      </c>
    </row>
    <row r="3317" spans="1:82" s="121" customFormat="1" ht="14.25" customHeight="1">
      <c r="A3317" s="13"/>
      <c r="B3317" s="13"/>
      <c r="C3317" s="13"/>
      <c r="D3317" s="212">
        <v>45134</v>
      </c>
      <c r="E3317" s="210" t="s">
        <v>2622</v>
      </c>
      <c r="F3317" s="211" t="s">
        <v>517</v>
      </c>
      <c r="G3317" s="130" t="s">
        <v>8680</v>
      </c>
      <c r="H3317" s="85" t="str">
        <f>VLOOKUP(E3317&amp;F3317,Divipola!$C$1:$F$1149,4,FALSE)</f>
        <v>41298</v>
      </c>
      <c r="I3317" s="77"/>
      <c r="J3317" s="181"/>
      <c r="K3317" s="108"/>
      <c r="L3317" s="108"/>
      <c r="M3317" s="108"/>
      <c r="N3317" s="108"/>
      <c r="O3317" s="108"/>
      <c r="P3317" s="108"/>
      <c r="Q3317" s="108"/>
      <c r="R3317" s="108"/>
      <c r="S3317" s="108"/>
      <c r="T3317" s="108"/>
      <c r="U3317" s="108"/>
      <c r="V3317" s="108"/>
      <c r="W3317" s="108"/>
      <c r="X3317" s="108"/>
      <c r="Y3317" s="108"/>
      <c r="Z3317" s="109">
        <v>8</v>
      </c>
      <c r="AA3317" s="113"/>
      <c r="AB3317" s="383"/>
      <c r="AC3317" s="73"/>
      <c r="AD3317" s="414"/>
      <c r="AE3317" s="393"/>
      <c r="AF3317" s="78"/>
      <c r="AG3317" s="414"/>
      <c r="AH3317" s="383"/>
      <c r="AI3317" s="453"/>
      <c r="AJ3317" s="453"/>
      <c r="AK3317" s="414"/>
      <c r="AL3317" s="383"/>
      <c r="AM3317" s="383"/>
      <c r="AN3317" s="523"/>
      <c r="AO3317" s="414"/>
      <c r="AP3317" s="548"/>
      <c r="AQ3317" s="414"/>
      <c r="AR3317" s="78"/>
      <c r="AS3317" s="78"/>
      <c r="AT3317" s="414"/>
      <c r="AU3317" s="548"/>
      <c r="AV3317" s="548"/>
      <c r="AW3317" s="414"/>
      <c r="AX3317" s="383"/>
      <c r="AY3317" s="548"/>
      <c r="AZ3317" s="414"/>
      <c r="BA3317" s="383"/>
      <c r="BB3317" s="548"/>
      <c r="BC3317" s="78"/>
      <c r="BD3317" s="866"/>
      <c r="BE3317" s="627"/>
      <c r="BF3317" s="627"/>
      <c r="BG3317" s="627"/>
      <c r="BH3317" s="627"/>
      <c r="BI3317" s="383"/>
      <c r="BJ3317" s="383"/>
      <c r="BK3317" s="78"/>
      <c r="BL3317" s="414"/>
      <c r="BM3317" s="383"/>
      <c r="BN3317" s="78"/>
      <c r="BO3317" s="414"/>
      <c r="BP3317" s="78"/>
      <c r="BQ3317" s="414"/>
      <c r="BR3317" s="383"/>
      <c r="BS3317" s="78"/>
      <c r="BT3317" s="83"/>
      <c r="BU3317" s="75"/>
      <c r="BV3317" s="74"/>
      <c r="BW3317" s="74"/>
      <c r="BX3317" s="98" t="s">
        <v>5822</v>
      </c>
      <c r="BY3317" s="112">
        <f t="shared" si="316"/>
        <v>3312</v>
      </c>
      <c r="BZ3317" s="65">
        <f t="shared" si="317"/>
        <v>0</v>
      </c>
      <c r="CA3317" s="359">
        <f t="shared" si="318"/>
        <v>27</v>
      </c>
      <c r="CB3317" s="359">
        <f t="shared" si="319"/>
        <v>7</v>
      </c>
      <c r="CC3317" s="359">
        <f t="shared" si="320"/>
        <v>2023</v>
      </c>
      <c r="CD3317" s="359" t="str">
        <f t="shared" si="321"/>
        <v xml:space="preserve">277202341298INCENDIO FORESTAL </v>
      </c>
    </row>
    <row r="3318" spans="1:82" s="121" customFormat="1" ht="15" customHeight="1">
      <c r="A3318" s="13"/>
      <c r="B3318" s="13"/>
      <c r="C3318" s="13"/>
      <c r="D3318" s="212">
        <v>45134</v>
      </c>
      <c r="E3318" s="210" t="s">
        <v>2861</v>
      </c>
      <c r="F3318" s="211" t="s">
        <v>396</v>
      </c>
      <c r="G3318" s="111" t="s">
        <v>2802</v>
      </c>
      <c r="H3318" s="85" t="str">
        <f>VLOOKUP(E3318&amp;F3318,Divipola!$C$1:$F$1149,4,FALSE)</f>
        <v>44279</v>
      </c>
      <c r="I3318" s="77"/>
      <c r="J3318" s="181"/>
      <c r="K3318" s="190"/>
      <c r="L3318" s="190"/>
      <c r="M3318" s="190"/>
      <c r="N3318" s="190">
        <v>352</v>
      </c>
      <c r="O3318" s="190">
        <v>85</v>
      </c>
      <c r="P3318" s="190"/>
      <c r="Q3318" s="190">
        <v>85</v>
      </c>
      <c r="R3318" s="190"/>
      <c r="S3318" s="190"/>
      <c r="T3318" s="190"/>
      <c r="U3318" s="190"/>
      <c r="V3318" s="190"/>
      <c r="W3318" s="190"/>
      <c r="X3318" s="190"/>
      <c r="Y3318" s="190"/>
      <c r="Z3318" s="191"/>
      <c r="AA3318" s="148"/>
      <c r="AB3318" s="383"/>
      <c r="AC3318" s="73"/>
      <c r="AD3318" s="414"/>
      <c r="AE3318" s="393"/>
      <c r="AF3318" s="78"/>
      <c r="AG3318" s="414"/>
      <c r="AH3318" s="383"/>
      <c r="AI3318" s="453"/>
      <c r="AJ3318" s="453"/>
      <c r="AK3318" s="414"/>
      <c r="AL3318" s="383"/>
      <c r="AM3318" s="383"/>
      <c r="AN3318" s="523"/>
      <c r="AO3318" s="414"/>
      <c r="AP3318" s="548"/>
      <c r="AQ3318" s="414"/>
      <c r="AR3318" s="78"/>
      <c r="AS3318" s="78"/>
      <c r="AT3318" s="414"/>
      <c r="AU3318" s="548"/>
      <c r="AV3318" s="548"/>
      <c r="AW3318" s="414"/>
      <c r="AX3318" s="383"/>
      <c r="AY3318" s="548"/>
      <c r="AZ3318" s="414"/>
      <c r="BA3318" s="383"/>
      <c r="BB3318" s="548"/>
      <c r="BC3318" s="78"/>
      <c r="BD3318" s="866"/>
      <c r="BE3318" s="627"/>
      <c r="BF3318" s="627"/>
      <c r="BG3318" s="627"/>
      <c r="BH3318" s="627"/>
      <c r="BI3318" s="383"/>
      <c r="BJ3318" s="383"/>
      <c r="BK3318" s="78"/>
      <c r="BL3318" s="414"/>
      <c r="BM3318" s="383"/>
      <c r="BN3318" s="78"/>
      <c r="BO3318" s="414"/>
      <c r="BP3318" s="78"/>
      <c r="BQ3318" s="414"/>
      <c r="BR3318" s="383"/>
      <c r="BS3318" s="78"/>
      <c r="BT3318" s="83"/>
      <c r="BU3318" s="75"/>
      <c r="BV3318" s="74"/>
      <c r="BW3318" s="74"/>
      <c r="BX3318" s="119" t="s">
        <v>5830</v>
      </c>
      <c r="BY3318" s="112">
        <f t="shared" si="316"/>
        <v>3313</v>
      </c>
      <c r="BZ3318" s="65">
        <f t="shared" si="317"/>
        <v>0</v>
      </c>
      <c r="CA3318" s="359">
        <f t="shared" si="318"/>
        <v>27</v>
      </c>
      <c r="CB3318" s="359">
        <f t="shared" si="319"/>
        <v>7</v>
      </c>
      <c r="CC3318" s="359">
        <f t="shared" si="320"/>
        <v>2023</v>
      </c>
      <c r="CD3318" s="359" t="str">
        <f t="shared" si="321"/>
        <v>277202344279INUNDACION</v>
      </c>
    </row>
    <row r="3319" spans="1:82" s="121" customFormat="1" ht="15" customHeight="1">
      <c r="A3319" s="13"/>
      <c r="B3319" s="13"/>
      <c r="C3319" s="13"/>
      <c r="D3319" s="212">
        <v>45134</v>
      </c>
      <c r="E3319" s="210" t="s">
        <v>2836</v>
      </c>
      <c r="F3319" s="211" t="s">
        <v>491</v>
      </c>
      <c r="G3319" s="130" t="s">
        <v>8680</v>
      </c>
      <c r="H3319" s="85" t="str">
        <f>VLOOKUP(E3319&amp;F3319,Divipola!$C$1:$F$1149,4,FALSE)</f>
        <v>19807</v>
      </c>
      <c r="I3319" s="77"/>
      <c r="J3319" s="181"/>
      <c r="K3319" s="146"/>
      <c r="L3319" s="146"/>
      <c r="M3319" s="146"/>
      <c r="N3319" s="146"/>
      <c r="O3319" s="146"/>
      <c r="P3319" s="146"/>
      <c r="Q3319" s="146"/>
      <c r="R3319" s="146"/>
      <c r="S3319" s="146"/>
      <c r="T3319" s="146"/>
      <c r="U3319" s="146"/>
      <c r="V3319" s="146"/>
      <c r="W3319" s="146"/>
      <c r="X3319" s="146"/>
      <c r="Y3319" s="146"/>
      <c r="Z3319" s="147">
        <v>3</v>
      </c>
      <c r="AA3319" s="148"/>
      <c r="AB3319" s="383"/>
      <c r="AC3319" s="73"/>
      <c r="AD3319" s="414"/>
      <c r="AE3319" s="393"/>
      <c r="AF3319" s="78"/>
      <c r="AG3319" s="414"/>
      <c r="AH3319" s="383"/>
      <c r="AI3319" s="453"/>
      <c r="AJ3319" s="453"/>
      <c r="AK3319" s="414"/>
      <c r="AL3319" s="383"/>
      <c r="AM3319" s="383"/>
      <c r="AN3319" s="523"/>
      <c r="AO3319" s="414"/>
      <c r="AP3319" s="548"/>
      <c r="AQ3319" s="414"/>
      <c r="AR3319" s="78"/>
      <c r="AS3319" s="78"/>
      <c r="AT3319" s="414"/>
      <c r="AU3319" s="548"/>
      <c r="AV3319" s="548"/>
      <c r="AW3319" s="414"/>
      <c r="AX3319" s="383"/>
      <c r="AY3319" s="548"/>
      <c r="AZ3319" s="414"/>
      <c r="BA3319" s="383"/>
      <c r="BB3319" s="548"/>
      <c r="BC3319" s="78"/>
      <c r="BD3319" s="866"/>
      <c r="BE3319" s="627"/>
      <c r="BF3319" s="627"/>
      <c r="BG3319" s="627"/>
      <c r="BH3319" s="627"/>
      <c r="BI3319" s="383"/>
      <c r="BJ3319" s="383"/>
      <c r="BK3319" s="78"/>
      <c r="BL3319" s="414"/>
      <c r="BM3319" s="383"/>
      <c r="BN3319" s="78"/>
      <c r="BO3319" s="414"/>
      <c r="BP3319" s="78"/>
      <c r="BQ3319" s="414"/>
      <c r="BR3319" s="383"/>
      <c r="BS3319" s="78"/>
      <c r="BT3319" s="83"/>
      <c r="BU3319" s="75"/>
      <c r="BV3319" s="74"/>
      <c r="BW3319" s="74"/>
      <c r="BX3319" s="98" t="s">
        <v>5891</v>
      </c>
      <c r="BY3319" s="112">
        <f t="shared" si="316"/>
        <v>3314</v>
      </c>
      <c r="BZ3319" s="65">
        <f t="shared" si="317"/>
        <v>0</v>
      </c>
      <c r="CA3319" s="359">
        <f t="shared" si="318"/>
        <v>27</v>
      </c>
      <c r="CB3319" s="359">
        <f t="shared" si="319"/>
        <v>7</v>
      </c>
      <c r="CC3319" s="359">
        <f t="shared" si="320"/>
        <v>2023</v>
      </c>
      <c r="CD3319" s="359" t="str">
        <f t="shared" si="321"/>
        <v xml:space="preserve">277202319807INCENDIO FORESTAL </v>
      </c>
    </row>
    <row r="3320" spans="1:82" s="121" customFormat="1" ht="14.25" customHeight="1">
      <c r="A3320" s="13"/>
      <c r="B3320" s="13"/>
      <c r="C3320" s="13"/>
      <c r="D3320" s="212">
        <v>45134</v>
      </c>
      <c r="E3320" s="210" t="s">
        <v>2836</v>
      </c>
      <c r="F3320" s="211" t="s">
        <v>491</v>
      </c>
      <c r="G3320" s="111" t="s">
        <v>2803</v>
      </c>
      <c r="H3320" s="85" t="str">
        <f>VLOOKUP(E3320&amp;F3320,Divipola!$C$1:$F$1149,4,FALSE)</f>
        <v>19807</v>
      </c>
      <c r="I3320" s="77"/>
      <c r="J3320" s="181"/>
      <c r="K3320" s="148"/>
      <c r="L3320" s="148"/>
      <c r="M3320" s="148"/>
      <c r="N3320" s="148">
        <v>140</v>
      </c>
      <c r="O3320" s="148">
        <v>35</v>
      </c>
      <c r="P3320" s="148"/>
      <c r="Q3320" s="148">
        <v>35</v>
      </c>
      <c r="R3320" s="148"/>
      <c r="S3320" s="148"/>
      <c r="T3320" s="148"/>
      <c r="U3320" s="148"/>
      <c r="V3320" s="148"/>
      <c r="W3320" s="148"/>
      <c r="X3320" s="148"/>
      <c r="Y3320" s="148"/>
      <c r="Z3320" s="148"/>
      <c r="AA3320" s="148"/>
      <c r="AB3320" s="383"/>
      <c r="AC3320" s="73"/>
      <c r="AD3320" s="414"/>
      <c r="AE3320" s="393"/>
      <c r="AF3320" s="78"/>
      <c r="AG3320" s="414"/>
      <c r="AH3320" s="383"/>
      <c r="AI3320" s="453"/>
      <c r="AJ3320" s="453"/>
      <c r="AK3320" s="414"/>
      <c r="AL3320" s="383"/>
      <c r="AM3320" s="383"/>
      <c r="AN3320" s="523"/>
      <c r="AO3320" s="414"/>
      <c r="AP3320" s="548"/>
      <c r="AQ3320" s="414"/>
      <c r="AR3320" s="78"/>
      <c r="AS3320" s="78"/>
      <c r="AT3320" s="414"/>
      <c r="AU3320" s="548"/>
      <c r="AV3320" s="548"/>
      <c r="AW3320" s="414"/>
      <c r="AX3320" s="383"/>
      <c r="AY3320" s="548"/>
      <c r="AZ3320" s="414"/>
      <c r="BA3320" s="383"/>
      <c r="BB3320" s="548"/>
      <c r="BC3320" s="78"/>
      <c r="BD3320" s="866"/>
      <c r="BE3320" s="627"/>
      <c r="BF3320" s="627"/>
      <c r="BG3320" s="627"/>
      <c r="BH3320" s="627"/>
      <c r="BI3320" s="383"/>
      <c r="BJ3320" s="383"/>
      <c r="BK3320" s="78"/>
      <c r="BL3320" s="414"/>
      <c r="BM3320" s="383"/>
      <c r="BN3320" s="78"/>
      <c r="BO3320" s="414"/>
      <c r="BP3320" s="78"/>
      <c r="BQ3320" s="414"/>
      <c r="BR3320" s="383"/>
      <c r="BS3320" s="78"/>
      <c r="BT3320" s="83"/>
      <c r="BU3320" s="75"/>
      <c r="BV3320" s="74"/>
      <c r="BW3320" s="74"/>
      <c r="BX3320" s="98" t="s">
        <v>5892</v>
      </c>
      <c r="BY3320" s="112">
        <f t="shared" si="316"/>
        <v>3315</v>
      </c>
      <c r="BZ3320" s="65">
        <f t="shared" si="317"/>
        <v>0</v>
      </c>
      <c r="CA3320" s="359">
        <f t="shared" si="318"/>
        <v>27</v>
      </c>
      <c r="CB3320" s="359">
        <f t="shared" si="319"/>
        <v>7</v>
      </c>
      <c r="CC3320" s="359">
        <f t="shared" si="320"/>
        <v>2023</v>
      </c>
      <c r="CD3320" s="359" t="str">
        <f t="shared" si="321"/>
        <v>277202319807VENDAVAL</v>
      </c>
    </row>
    <row r="3321" spans="1:82" s="121" customFormat="1" ht="276" customHeight="1">
      <c r="A3321" s="13"/>
      <c r="B3321" s="13"/>
      <c r="C3321" s="13"/>
      <c r="D3321" s="212">
        <v>45135</v>
      </c>
      <c r="E3321" s="210" t="s">
        <v>2835</v>
      </c>
      <c r="F3321" s="211" t="s">
        <v>470</v>
      </c>
      <c r="G3321" s="130" t="s">
        <v>8680</v>
      </c>
      <c r="H3321" s="85" t="str">
        <f>VLOOKUP(E3321&amp;F3321,Divipola!$C$1:$F$1149,4,FALSE)</f>
        <v>47745</v>
      </c>
      <c r="I3321" s="77"/>
      <c r="J3321" s="181"/>
      <c r="K3321" s="207"/>
      <c r="L3321" s="207"/>
      <c r="M3321" s="207"/>
      <c r="N3321" s="207"/>
      <c r="O3321" s="207"/>
      <c r="P3321" s="207"/>
      <c r="Q3321" s="207"/>
      <c r="R3321" s="207"/>
      <c r="S3321" s="207"/>
      <c r="T3321" s="207"/>
      <c r="U3321" s="207"/>
      <c r="V3321" s="207"/>
      <c r="W3321" s="207"/>
      <c r="X3321" s="207"/>
      <c r="Y3321" s="207"/>
      <c r="Z3321" s="265">
        <v>15.7</v>
      </c>
      <c r="AA3321" s="186"/>
      <c r="AB3321" s="383"/>
      <c r="AC3321" s="73"/>
      <c r="AD3321" s="414"/>
      <c r="AE3321" s="393"/>
      <c r="AF3321" s="78"/>
      <c r="AG3321" s="414"/>
      <c r="AH3321" s="383"/>
      <c r="AI3321" s="453"/>
      <c r="AJ3321" s="453"/>
      <c r="AK3321" s="414"/>
      <c r="AL3321" s="383"/>
      <c r="AM3321" s="383"/>
      <c r="AN3321" s="523"/>
      <c r="AO3321" s="414"/>
      <c r="AP3321" s="548"/>
      <c r="AQ3321" s="414"/>
      <c r="AR3321" s="78"/>
      <c r="AS3321" s="78"/>
      <c r="AT3321" s="414"/>
      <c r="AU3321" s="548"/>
      <c r="AV3321" s="548"/>
      <c r="AW3321" s="414"/>
      <c r="AX3321" s="383"/>
      <c r="AY3321" s="548"/>
      <c r="AZ3321" s="414"/>
      <c r="BA3321" s="383"/>
      <c r="BB3321" s="548"/>
      <c r="BC3321" s="78"/>
      <c r="BD3321" s="866"/>
      <c r="BE3321" s="627"/>
      <c r="BF3321" s="627"/>
      <c r="BG3321" s="627"/>
      <c r="BH3321" s="627"/>
      <c r="BI3321" s="383"/>
      <c r="BJ3321" s="383"/>
      <c r="BK3321" s="78"/>
      <c r="BL3321" s="414"/>
      <c r="BM3321" s="383"/>
      <c r="BN3321" s="78"/>
      <c r="BO3321" s="414"/>
      <c r="BP3321" s="78"/>
      <c r="BQ3321" s="414"/>
      <c r="BR3321" s="383"/>
      <c r="BS3321" s="78"/>
      <c r="BT3321" s="83"/>
      <c r="BU3321" s="75"/>
      <c r="BV3321" s="74"/>
      <c r="BW3321" s="74"/>
      <c r="BX3321" s="103" t="s">
        <v>5835</v>
      </c>
      <c r="BY3321" s="112">
        <f t="shared" si="316"/>
        <v>3316</v>
      </c>
      <c r="BZ3321" s="65">
        <f t="shared" si="317"/>
        <v>0</v>
      </c>
      <c r="CA3321" s="359">
        <f t="shared" si="318"/>
        <v>28</v>
      </c>
      <c r="CB3321" s="359">
        <f t="shared" si="319"/>
        <v>7</v>
      </c>
      <c r="CC3321" s="359">
        <f t="shared" si="320"/>
        <v>2023</v>
      </c>
      <c r="CD3321" s="359" t="str">
        <f t="shared" si="321"/>
        <v xml:space="preserve">287202347745INCENDIO FORESTAL </v>
      </c>
    </row>
    <row r="3322" spans="1:82" s="121" customFormat="1" ht="15" customHeight="1">
      <c r="A3322" s="13"/>
      <c r="B3322" s="13"/>
      <c r="C3322" s="13"/>
      <c r="D3322" s="212">
        <v>45135</v>
      </c>
      <c r="E3322" s="210" t="s">
        <v>2718</v>
      </c>
      <c r="F3322" s="211" t="s">
        <v>2625</v>
      </c>
      <c r="G3322" s="130" t="s">
        <v>8680</v>
      </c>
      <c r="H3322" s="85" t="str">
        <f>VLOOKUP(E3322&amp;F3322,Divipola!$C$1:$F$1149,4,FALSE)</f>
        <v>25815</v>
      </c>
      <c r="I3322" s="77"/>
      <c r="J3322" s="181"/>
      <c r="K3322" s="146"/>
      <c r="L3322" s="146"/>
      <c r="M3322" s="146"/>
      <c r="N3322" s="146"/>
      <c r="O3322" s="146"/>
      <c r="P3322" s="146"/>
      <c r="Q3322" s="146"/>
      <c r="R3322" s="146"/>
      <c r="S3322" s="146"/>
      <c r="T3322" s="146"/>
      <c r="U3322" s="146"/>
      <c r="V3322" s="146"/>
      <c r="W3322" s="146"/>
      <c r="X3322" s="146"/>
      <c r="Y3322" s="146"/>
      <c r="Z3322" s="146">
        <v>3.5</v>
      </c>
      <c r="AA3322" s="148"/>
      <c r="AB3322" s="383"/>
      <c r="AC3322" s="73"/>
      <c r="AD3322" s="414"/>
      <c r="AE3322" s="393"/>
      <c r="AF3322" s="78"/>
      <c r="AG3322" s="414"/>
      <c r="AH3322" s="383"/>
      <c r="AI3322" s="453"/>
      <c r="AJ3322" s="453"/>
      <c r="AK3322" s="414"/>
      <c r="AL3322" s="383"/>
      <c r="AM3322" s="383"/>
      <c r="AN3322" s="523"/>
      <c r="AO3322" s="414"/>
      <c r="AP3322" s="548"/>
      <c r="AQ3322" s="414"/>
      <c r="AR3322" s="78"/>
      <c r="AS3322" s="78"/>
      <c r="AT3322" s="414"/>
      <c r="AU3322" s="548"/>
      <c r="AV3322" s="548"/>
      <c r="AW3322" s="414"/>
      <c r="AX3322" s="383"/>
      <c r="AY3322" s="548"/>
      <c r="AZ3322" s="414"/>
      <c r="BA3322" s="383"/>
      <c r="BB3322" s="548"/>
      <c r="BC3322" s="78"/>
      <c r="BD3322" s="866"/>
      <c r="BE3322" s="627"/>
      <c r="BF3322" s="627"/>
      <c r="BG3322" s="627"/>
      <c r="BH3322" s="627"/>
      <c r="BI3322" s="383"/>
      <c r="BJ3322" s="383"/>
      <c r="BK3322" s="78"/>
      <c r="BL3322" s="414"/>
      <c r="BM3322" s="383"/>
      <c r="BN3322" s="78"/>
      <c r="BO3322" s="414"/>
      <c r="BP3322" s="78"/>
      <c r="BQ3322" s="414"/>
      <c r="BR3322" s="383"/>
      <c r="BS3322" s="78"/>
      <c r="BT3322" s="83"/>
      <c r="BU3322" s="75"/>
      <c r="BV3322" s="74"/>
      <c r="BW3322" s="74"/>
      <c r="BX3322" s="103" t="s">
        <v>5827</v>
      </c>
      <c r="BY3322" s="112">
        <f t="shared" si="316"/>
        <v>3317</v>
      </c>
      <c r="BZ3322" s="65">
        <f t="shared" si="317"/>
        <v>0</v>
      </c>
      <c r="CA3322" s="359">
        <f t="shared" si="318"/>
        <v>28</v>
      </c>
      <c r="CB3322" s="359">
        <f t="shared" si="319"/>
        <v>7</v>
      </c>
      <c r="CC3322" s="359">
        <f t="shared" si="320"/>
        <v>2023</v>
      </c>
      <c r="CD3322" s="359" t="str">
        <f t="shared" si="321"/>
        <v xml:space="preserve">287202325815INCENDIO FORESTAL </v>
      </c>
    </row>
    <row r="3323" spans="1:82" s="121" customFormat="1" ht="15" customHeight="1">
      <c r="A3323" s="13"/>
      <c r="B3323" s="13"/>
      <c r="C3323" s="13"/>
      <c r="D3323" s="212">
        <v>45135</v>
      </c>
      <c r="E3323" s="210" t="s">
        <v>2831</v>
      </c>
      <c r="F3323" s="211" t="s">
        <v>1337</v>
      </c>
      <c r="G3323" s="130" t="s">
        <v>8680</v>
      </c>
      <c r="H3323" s="85" t="str">
        <f>VLOOKUP(E3323&amp;F3323,Divipola!$C$1:$F$1149,4,FALSE)</f>
        <v>73504</v>
      </c>
      <c r="I3323" s="77"/>
      <c r="J3323" s="181"/>
      <c r="K3323" s="207"/>
      <c r="L3323" s="207"/>
      <c r="M3323" s="207"/>
      <c r="N3323" s="207"/>
      <c r="O3323" s="207"/>
      <c r="P3323" s="207"/>
      <c r="Q3323" s="207"/>
      <c r="R3323" s="207"/>
      <c r="S3323" s="207"/>
      <c r="T3323" s="207"/>
      <c r="U3323" s="207"/>
      <c r="V3323" s="207"/>
      <c r="W3323" s="207"/>
      <c r="X3323" s="207"/>
      <c r="Y3323" s="207"/>
      <c r="Z3323" s="208">
        <v>100</v>
      </c>
      <c r="AA3323" s="186"/>
      <c r="AB3323" s="383"/>
      <c r="AC3323" s="73"/>
      <c r="AD3323" s="414"/>
      <c r="AE3323" s="393"/>
      <c r="AF3323" s="78"/>
      <c r="AG3323" s="414"/>
      <c r="AH3323" s="383"/>
      <c r="AI3323" s="453"/>
      <c r="AJ3323" s="453"/>
      <c r="AK3323" s="414"/>
      <c r="AL3323" s="383"/>
      <c r="AM3323" s="383"/>
      <c r="AN3323" s="523"/>
      <c r="AO3323" s="414"/>
      <c r="AP3323" s="548"/>
      <c r="AQ3323" s="414"/>
      <c r="AR3323" s="78"/>
      <c r="AS3323" s="78"/>
      <c r="AT3323" s="414"/>
      <c r="AU3323" s="548"/>
      <c r="AV3323" s="548"/>
      <c r="AW3323" s="414"/>
      <c r="AX3323" s="383"/>
      <c r="AY3323" s="548"/>
      <c r="AZ3323" s="414"/>
      <c r="BA3323" s="383"/>
      <c r="BB3323" s="548"/>
      <c r="BC3323" s="78"/>
      <c r="BD3323" s="866"/>
      <c r="BE3323" s="627"/>
      <c r="BF3323" s="627"/>
      <c r="BG3323" s="627"/>
      <c r="BH3323" s="627"/>
      <c r="BI3323" s="383"/>
      <c r="BJ3323" s="383"/>
      <c r="BK3323" s="78"/>
      <c r="BL3323" s="414"/>
      <c r="BM3323" s="383"/>
      <c r="BN3323" s="78"/>
      <c r="BO3323" s="414"/>
      <c r="BP3323" s="78"/>
      <c r="BQ3323" s="414"/>
      <c r="BR3323" s="383"/>
      <c r="BS3323" s="78"/>
      <c r="BT3323" s="83"/>
      <c r="BU3323" s="75"/>
      <c r="BV3323" s="74"/>
      <c r="BW3323" s="74"/>
      <c r="BX3323" s="98" t="s">
        <v>5893</v>
      </c>
      <c r="BY3323" s="112">
        <f t="shared" si="316"/>
        <v>3318</v>
      </c>
      <c r="BZ3323" s="65">
        <f t="shared" si="317"/>
        <v>0</v>
      </c>
      <c r="CA3323" s="359">
        <f t="shared" si="318"/>
        <v>28</v>
      </c>
      <c r="CB3323" s="359">
        <f t="shared" si="319"/>
        <v>7</v>
      </c>
      <c r="CC3323" s="359">
        <f t="shared" si="320"/>
        <v>2023</v>
      </c>
      <c r="CD3323" s="359" t="str">
        <f t="shared" si="321"/>
        <v xml:space="preserve">287202373504INCENDIO FORESTAL </v>
      </c>
    </row>
    <row r="3324" spans="1:82" s="121" customFormat="1" ht="15" customHeight="1">
      <c r="A3324" s="13"/>
      <c r="B3324" s="13"/>
      <c r="C3324" s="13"/>
      <c r="D3324" s="212">
        <v>45135</v>
      </c>
      <c r="E3324" s="210" t="s">
        <v>2718</v>
      </c>
      <c r="F3324" s="211" t="s">
        <v>2022</v>
      </c>
      <c r="G3324" s="130" t="s">
        <v>8680</v>
      </c>
      <c r="H3324" s="85" t="str">
        <f>VLOOKUP(E3324&amp;F3324,Divipola!$C$1:$F$1149,4,FALSE)</f>
        <v>25754</v>
      </c>
      <c r="I3324" s="77"/>
      <c r="J3324" s="181"/>
      <c r="K3324" s="160"/>
      <c r="L3324" s="160"/>
      <c r="M3324" s="160"/>
      <c r="N3324" s="160"/>
      <c r="O3324" s="160"/>
      <c r="P3324" s="160"/>
      <c r="Q3324" s="160"/>
      <c r="R3324" s="160"/>
      <c r="S3324" s="160"/>
      <c r="T3324" s="160"/>
      <c r="U3324" s="160"/>
      <c r="V3324" s="160"/>
      <c r="W3324" s="160"/>
      <c r="X3324" s="160"/>
      <c r="Y3324" s="160"/>
      <c r="Z3324" s="161">
        <v>1</v>
      </c>
      <c r="AA3324" s="148"/>
      <c r="AB3324" s="383"/>
      <c r="AC3324" s="73"/>
      <c r="AD3324" s="414"/>
      <c r="AE3324" s="393"/>
      <c r="AF3324" s="78"/>
      <c r="AG3324" s="414"/>
      <c r="AH3324" s="383"/>
      <c r="AI3324" s="453"/>
      <c r="AJ3324" s="453"/>
      <c r="AK3324" s="414"/>
      <c r="AL3324" s="383"/>
      <c r="AM3324" s="383"/>
      <c r="AN3324" s="523"/>
      <c r="AO3324" s="414"/>
      <c r="AP3324" s="548"/>
      <c r="AQ3324" s="414"/>
      <c r="AR3324" s="78"/>
      <c r="AS3324" s="78"/>
      <c r="AT3324" s="414"/>
      <c r="AU3324" s="548"/>
      <c r="AV3324" s="548"/>
      <c r="AW3324" s="414"/>
      <c r="AX3324" s="383"/>
      <c r="AY3324" s="548"/>
      <c r="AZ3324" s="414"/>
      <c r="BA3324" s="383"/>
      <c r="BB3324" s="548"/>
      <c r="BC3324" s="78"/>
      <c r="BD3324" s="866"/>
      <c r="BE3324" s="627"/>
      <c r="BF3324" s="627"/>
      <c r="BG3324" s="627"/>
      <c r="BH3324" s="627"/>
      <c r="BI3324" s="383"/>
      <c r="BJ3324" s="383"/>
      <c r="BK3324" s="78"/>
      <c r="BL3324" s="414"/>
      <c r="BM3324" s="383"/>
      <c r="BN3324" s="78"/>
      <c r="BO3324" s="414"/>
      <c r="BP3324" s="78"/>
      <c r="BQ3324" s="414"/>
      <c r="BR3324" s="383"/>
      <c r="BS3324" s="78"/>
      <c r="BT3324" s="83"/>
      <c r="BU3324" s="75"/>
      <c r="BV3324" s="74"/>
      <c r="BW3324" s="74"/>
      <c r="BX3324" s="115" t="s">
        <v>5831</v>
      </c>
      <c r="BY3324" s="112">
        <f t="shared" si="316"/>
        <v>3319</v>
      </c>
      <c r="BZ3324" s="65">
        <f t="shared" si="317"/>
        <v>0</v>
      </c>
      <c r="CA3324" s="359">
        <f t="shared" si="318"/>
        <v>28</v>
      </c>
      <c r="CB3324" s="359">
        <f t="shared" si="319"/>
        <v>7</v>
      </c>
      <c r="CC3324" s="359">
        <f t="shared" si="320"/>
        <v>2023</v>
      </c>
      <c r="CD3324" s="359" t="str">
        <f t="shared" si="321"/>
        <v xml:space="preserve">287202325754INCENDIO FORESTAL </v>
      </c>
    </row>
    <row r="3325" spans="1:82" s="121" customFormat="1" ht="14.25" customHeight="1">
      <c r="A3325" s="13"/>
      <c r="B3325" s="13"/>
      <c r="C3325" s="13"/>
      <c r="D3325" s="212">
        <v>45135</v>
      </c>
      <c r="E3325" s="210" t="s">
        <v>2831</v>
      </c>
      <c r="F3325" s="211" t="s">
        <v>1381</v>
      </c>
      <c r="G3325" s="130" t="s">
        <v>8680</v>
      </c>
      <c r="H3325" s="85" t="str">
        <f>VLOOKUP(E3325&amp;F3325,Divipola!$C$1:$F$1149,4,FALSE)</f>
        <v>73678</v>
      </c>
      <c r="I3325" s="77"/>
      <c r="J3325" s="181"/>
      <c r="K3325" s="266"/>
      <c r="L3325" s="266"/>
      <c r="M3325" s="266"/>
      <c r="N3325" s="266"/>
      <c r="O3325" s="266"/>
      <c r="P3325" s="266"/>
      <c r="Q3325" s="266"/>
      <c r="R3325" s="266"/>
      <c r="S3325" s="266"/>
      <c r="T3325" s="266"/>
      <c r="U3325" s="266"/>
      <c r="V3325" s="266"/>
      <c r="W3325" s="266"/>
      <c r="X3325" s="266"/>
      <c r="Y3325" s="266"/>
      <c r="Z3325" s="267">
        <v>7</v>
      </c>
      <c r="AA3325" s="156"/>
      <c r="AB3325" s="383"/>
      <c r="AC3325" s="73"/>
      <c r="AD3325" s="414"/>
      <c r="AE3325" s="393"/>
      <c r="AF3325" s="78"/>
      <c r="AG3325" s="414"/>
      <c r="AH3325" s="383"/>
      <c r="AI3325" s="453"/>
      <c r="AJ3325" s="453"/>
      <c r="AK3325" s="414"/>
      <c r="AL3325" s="383"/>
      <c r="AM3325" s="383"/>
      <c r="AN3325" s="523"/>
      <c r="AO3325" s="414"/>
      <c r="AP3325" s="548"/>
      <c r="AQ3325" s="414"/>
      <c r="AR3325" s="78"/>
      <c r="AS3325" s="78"/>
      <c r="AT3325" s="414"/>
      <c r="AU3325" s="548"/>
      <c r="AV3325" s="548"/>
      <c r="AW3325" s="414"/>
      <c r="AX3325" s="383"/>
      <c r="AY3325" s="548"/>
      <c r="AZ3325" s="414"/>
      <c r="BA3325" s="383"/>
      <c r="BB3325" s="548"/>
      <c r="BC3325" s="78"/>
      <c r="BD3325" s="866"/>
      <c r="BE3325" s="627"/>
      <c r="BF3325" s="627"/>
      <c r="BG3325" s="627"/>
      <c r="BH3325" s="627"/>
      <c r="BI3325" s="383"/>
      <c r="BJ3325" s="383"/>
      <c r="BK3325" s="78"/>
      <c r="BL3325" s="414"/>
      <c r="BM3325" s="383"/>
      <c r="BN3325" s="78"/>
      <c r="BO3325" s="414"/>
      <c r="BP3325" s="78"/>
      <c r="BQ3325" s="414"/>
      <c r="BR3325" s="383"/>
      <c r="BS3325" s="78"/>
      <c r="BT3325" s="83"/>
      <c r="BU3325" s="75"/>
      <c r="BV3325" s="74"/>
      <c r="BW3325" s="74"/>
      <c r="BX3325" s="132" t="s">
        <v>5836</v>
      </c>
      <c r="BY3325" s="112">
        <f t="shared" si="316"/>
        <v>3320</v>
      </c>
      <c r="BZ3325" s="65">
        <f t="shared" si="317"/>
        <v>0</v>
      </c>
      <c r="CA3325" s="359">
        <f t="shared" si="318"/>
        <v>28</v>
      </c>
      <c r="CB3325" s="359">
        <f t="shared" si="319"/>
        <v>7</v>
      </c>
      <c r="CC3325" s="359">
        <f t="shared" si="320"/>
        <v>2023</v>
      </c>
      <c r="CD3325" s="359" t="str">
        <f t="shared" si="321"/>
        <v xml:space="preserve">287202373678INCENDIO FORESTAL </v>
      </c>
    </row>
    <row r="3326" spans="1:82" s="121" customFormat="1" ht="15" customHeight="1">
      <c r="A3326" s="13"/>
      <c r="B3326" s="13"/>
      <c r="C3326" s="13"/>
      <c r="D3326" s="212">
        <v>45135</v>
      </c>
      <c r="E3326" s="210" t="s">
        <v>2832</v>
      </c>
      <c r="F3326" s="211" t="s">
        <v>1929</v>
      </c>
      <c r="G3326" s="111" t="s">
        <v>2803</v>
      </c>
      <c r="H3326" s="85" t="str">
        <f>VLOOKUP(E3326&amp;F3326,Divipola!$C$1:$F$1149,4,FALSE)</f>
        <v>76122</v>
      </c>
      <c r="I3326" s="77"/>
      <c r="J3326" s="181"/>
      <c r="K3326" s="146"/>
      <c r="L3326" s="146"/>
      <c r="M3326" s="146"/>
      <c r="N3326" s="146">
        <v>8</v>
      </c>
      <c r="O3326" s="146">
        <v>2</v>
      </c>
      <c r="P3326" s="146"/>
      <c r="Q3326" s="146">
        <v>2</v>
      </c>
      <c r="R3326" s="146"/>
      <c r="S3326" s="146"/>
      <c r="T3326" s="146"/>
      <c r="U3326" s="146"/>
      <c r="V3326" s="146"/>
      <c r="W3326" s="146"/>
      <c r="X3326" s="146"/>
      <c r="Y3326" s="146"/>
      <c r="Z3326" s="146"/>
      <c r="AA3326" s="148"/>
      <c r="AB3326" s="383"/>
      <c r="AC3326" s="73"/>
      <c r="AD3326" s="414"/>
      <c r="AE3326" s="393"/>
      <c r="AF3326" s="78"/>
      <c r="AG3326" s="414"/>
      <c r="AH3326" s="383"/>
      <c r="AI3326" s="453"/>
      <c r="AJ3326" s="453"/>
      <c r="AK3326" s="414"/>
      <c r="AL3326" s="383"/>
      <c r="AM3326" s="383"/>
      <c r="AN3326" s="523"/>
      <c r="AO3326" s="414"/>
      <c r="AP3326" s="548"/>
      <c r="AQ3326" s="414"/>
      <c r="AR3326" s="78"/>
      <c r="AS3326" s="78"/>
      <c r="AT3326" s="414"/>
      <c r="AU3326" s="548"/>
      <c r="AV3326" s="548"/>
      <c r="AW3326" s="414"/>
      <c r="AX3326" s="383"/>
      <c r="AY3326" s="548"/>
      <c r="AZ3326" s="414"/>
      <c r="BA3326" s="383"/>
      <c r="BB3326" s="548"/>
      <c r="BC3326" s="78"/>
      <c r="BD3326" s="866"/>
      <c r="BE3326" s="627"/>
      <c r="BF3326" s="627"/>
      <c r="BG3326" s="627"/>
      <c r="BH3326" s="627"/>
      <c r="BI3326" s="383"/>
      <c r="BJ3326" s="383"/>
      <c r="BK3326" s="78"/>
      <c r="BL3326" s="414"/>
      <c r="BM3326" s="383"/>
      <c r="BN3326" s="78"/>
      <c r="BO3326" s="414"/>
      <c r="BP3326" s="78"/>
      <c r="BQ3326" s="414"/>
      <c r="BR3326" s="383"/>
      <c r="BS3326" s="78"/>
      <c r="BT3326" s="83"/>
      <c r="BU3326" s="75"/>
      <c r="BV3326" s="74"/>
      <c r="BW3326" s="74"/>
      <c r="BX3326" s="98" t="s">
        <v>5839</v>
      </c>
      <c r="BY3326" s="112">
        <f t="shared" si="316"/>
        <v>3321</v>
      </c>
      <c r="BZ3326" s="65">
        <f t="shared" si="317"/>
        <v>0</v>
      </c>
      <c r="CA3326" s="359">
        <f t="shared" si="318"/>
        <v>28</v>
      </c>
      <c r="CB3326" s="359">
        <f t="shared" si="319"/>
        <v>7</v>
      </c>
      <c r="CC3326" s="359">
        <f t="shared" si="320"/>
        <v>2023</v>
      </c>
      <c r="CD3326" s="359" t="str">
        <f t="shared" si="321"/>
        <v>287202376122VENDAVAL</v>
      </c>
    </row>
    <row r="3327" spans="1:82" s="121" customFormat="1" ht="14.25" customHeight="1">
      <c r="A3327" s="13"/>
      <c r="B3327" s="13"/>
      <c r="C3327" s="13"/>
      <c r="D3327" s="212">
        <v>45135</v>
      </c>
      <c r="E3327" s="210" t="s">
        <v>2622</v>
      </c>
      <c r="F3327" s="211" t="s">
        <v>1366</v>
      </c>
      <c r="G3327" s="130" t="s">
        <v>8680</v>
      </c>
      <c r="H3327" s="85" t="str">
        <f>VLOOKUP(E3327&amp;F3327,Divipola!$C$1:$F$1149,4,FALSE)</f>
        <v>41797</v>
      </c>
      <c r="I3327" s="77"/>
      <c r="J3327" s="181"/>
      <c r="K3327" s="146"/>
      <c r="L3327" s="146"/>
      <c r="M3327" s="146"/>
      <c r="N3327" s="146"/>
      <c r="O3327" s="146"/>
      <c r="P3327" s="146"/>
      <c r="Q3327" s="146"/>
      <c r="R3327" s="146"/>
      <c r="S3327" s="146"/>
      <c r="T3327" s="146"/>
      <c r="U3327" s="146"/>
      <c r="V3327" s="146"/>
      <c r="W3327" s="146"/>
      <c r="X3327" s="146"/>
      <c r="Y3327" s="146"/>
      <c r="Z3327" s="147">
        <v>4</v>
      </c>
      <c r="AA3327" s="148"/>
      <c r="AB3327" s="383"/>
      <c r="AC3327" s="73"/>
      <c r="AD3327" s="414"/>
      <c r="AE3327" s="393"/>
      <c r="AF3327" s="78"/>
      <c r="AG3327" s="414"/>
      <c r="AH3327" s="383"/>
      <c r="AI3327" s="453"/>
      <c r="AJ3327" s="453"/>
      <c r="AK3327" s="414"/>
      <c r="AL3327" s="383"/>
      <c r="AM3327" s="383"/>
      <c r="AN3327" s="523"/>
      <c r="AO3327" s="414"/>
      <c r="AP3327" s="548"/>
      <c r="AQ3327" s="414"/>
      <c r="AR3327" s="78"/>
      <c r="AS3327" s="78"/>
      <c r="AT3327" s="414"/>
      <c r="AU3327" s="548"/>
      <c r="AV3327" s="548"/>
      <c r="AW3327" s="414"/>
      <c r="AX3327" s="383"/>
      <c r="AY3327" s="548"/>
      <c r="AZ3327" s="414"/>
      <c r="BA3327" s="383"/>
      <c r="BB3327" s="548"/>
      <c r="BC3327" s="78"/>
      <c r="BD3327" s="866"/>
      <c r="BE3327" s="627"/>
      <c r="BF3327" s="627"/>
      <c r="BG3327" s="627"/>
      <c r="BH3327" s="627"/>
      <c r="BI3327" s="383"/>
      <c r="BJ3327" s="383"/>
      <c r="BK3327" s="78"/>
      <c r="BL3327" s="414"/>
      <c r="BM3327" s="383"/>
      <c r="BN3327" s="78"/>
      <c r="BO3327" s="414"/>
      <c r="BP3327" s="78"/>
      <c r="BQ3327" s="414"/>
      <c r="BR3327" s="383"/>
      <c r="BS3327" s="78"/>
      <c r="BT3327" s="83"/>
      <c r="BU3327" s="75"/>
      <c r="BV3327" s="74"/>
      <c r="BW3327" s="74"/>
      <c r="BX3327" s="98" t="s">
        <v>5850</v>
      </c>
      <c r="BY3327" s="112">
        <f t="shared" si="316"/>
        <v>3322</v>
      </c>
      <c r="BZ3327" s="65">
        <f t="shared" si="317"/>
        <v>0</v>
      </c>
      <c r="CA3327" s="359">
        <f t="shared" si="318"/>
        <v>28</v>
      </c>
      <c r="CB3327" s="359">
        <f t="shared" si="319"/>
        <v>7</v>
      </c>
      <c r="CC3327" s="359">
        <f t="shared" si="320"/>
        <v>2023</v>
      </c>
      <c r="CD3327" s="359" t="str">
        <f t="shared" si="321"/>
        <v xml:space="preserve">287202341797INCENDIO FORESTAL </v>
      </c>
    </row>
    <row r="3328" spans="1:82" s="121" customFormat="1" ht="84" customHeight="1">
      <c r="A3328" s="13"/>
      <c r="B3328" s="13"/>
      <c r="C3328" s="13"/>
      <c r="D3328" s="212">
        <v>45135</v>
      </c>
      <c r="E3328" s="210" t="s">
        <v>2622</v>
      </c>
      <c r="F3328" s="211" t="s">
        <v>2</v>
      </c>
      <c r="G3328" s="130" t="s">
        <v>8680</v>
      </c>
      <c r="H3328" s="85" t="str">
        <f>VLOOKUP(E3328&amp;F3328,Divipola!$C$1:$F$1149,4,FALSE)</f>
        <v>41524</v>
      </c>
      <c r="I3328" s="77"/>
      <c r="J3328" s="181"/>
      <c r="K3328" s="146"/>
      <c r="L3328" s="146"/>
      <c r="M3328" s="146"/>
      <c r="N3328" s="146"/>
      <c r="O3328" s="146"/>
      <c r="P3328" s="146"/>
      <c r="Q3328" s="146"/>
      <c r="R3328" s="146"/>
      <c r="S3328" s="146"/>
      <c r="T3328" s="146"/>
      <c r="U3328" s="146"/>
      <c r="V3328" s="146"/>
      <c r="W3328" s="146"/>
      <c r="X3328" s="146"/>
      <c r="Y3328" s="146"/>
      <c r="Z3328" s="146">
        <v>25</v>
      </c>
      <c r="AA3328" s="148"/>
      <c r="AB3328" s="383"/>
      <c r="AC3328" s="73"/>
      <c r="AD3328" s="414"/>
      <c r="AE3328" s="393"/>
      <c r="AF3328" s="78"/>
      <c r="AG3328" s="414"/>
      <c r="AH3328" s="383"/>
      <c r="AI3328" s="453"/>
      <c r="AJ3328" s="453"/>
      <c r="AK3328" s="414"/>
      <c r="AL3328" s="383"/>
      <c r="AM3328" s="383"/>
      <c r="AN3328" s="523"/>
      <c r="AO3328" s="414"/>
      <c r="AP3328" s="548"/>
      <c r="AQ3328" s="414"/>
      <c r="AR3328" s="78"/>
      <c r="AS3328" s="78"/>
      <c r="AT3328" s="414"/>
      <c r="AU3328" s="548"/>
      <c r="AV3328" s="548"/>
      <c r="AW3328" s="414"/>
      <c r="AX3328" s="383"/>
      <c r="AY3328" s="548"/>
      <c r="AZ3328" s="414"/>
      <c r="BA3328" s="383"/>
      <c r="BB3328" s="548"/>
      <c r="BC3328" s="78"/>
      <c r="BD3328" s="866"/>
      <c r="BE3328" s="627"/>
      <c r="BF3328" s="627"/>
      <c r="BG3328" s="627"/>
      <c r="BH3328" s="627"/>
      <c r="BI3328" s="383"/>
      <c r="BJ3328" s="383"/>
      <c r="BK3328" s="78"/>
      <c r="BL3328" s="414"/>
      <c r="BM3328" s="383"/>
      <c r="BN3328" s="78"/>
      <c r="BO3328" s="414"/>
      <c r="BP3328" s="78"/>
      <c r="BQ3328" s="414"/>
      <c r="BR3328" s="383"/>
      <c r="BS3328" s="78"/>
      <c r="BT3328" s="83"/>
      <c r="BU3328" s="75"/>
      <c r="BV3328" s="74"/>
      <c r="BW3328" s="74"/>
      <c r="BX3328" s="98" t="s">
        <v>5851</v>
      </c>
      <c r="BY3328" s="112">
        <f t="shared" si="316"/>
        <v>3323</v>
      </c>
      <c r="BZ3328" s="65">
        <f t="shared" si="317"/>
        <v>0</v>
      </c>
      <c r="CA3328" s="359">
        <f t="shared" si="318"/>
        <v>28</v>
      </c>
      <c r="CB3328" s="359">
        <f t="shared" si="319"/>
        <v>7</v>
      </c>
      <c r="CC3328" s="359">
        <f t="shared" si="320"/>
        <v>2023</v>
      </c>
      <c r="CD3328" s="359" t="str">
        <f t="shared" si="321"/>
        <v xml:space="preserve">287202341524INCENDIO FORESTAL </v>
      </c>
    </row>
    <row r="3329" spans="1:82" s="121" customFormat="1" ht="84" customHeight="1">
      <c r="A3329" s="13"/>
      <c r="B3329" s="13"/>
      <c r="C3329" s="13"/>
      <c r="D3329" s="212">
        <v>45135</v>
      </c>
      <c r="E3329" s="210" t="s">
        <v>2622</v>
      </c>
      <c r="F3329" s="211" t="s">
        <v>2</v>
      </c>
      <c r="G3329" s="130" t="s">
        <v>8680</v>
      </c>
      <c r="H3329" s="85" t="str">
        <f>VLOOKUP(E3329&amp;F3329,Divipola!$C$1:$F$1149,4,FALSE)</f>
        <v>41524</v>
      </c>
      <c r="I3329" s="77"/>
      <c r="J3329" s="181"/>
      <c r="K3329" s="190"/>
      <c r="L3329" s="190"/>
      <c r="M3329" s="190"/>
      <c r="N3329" s="190"/>
      <c r="O3329" s="190"/>
      <c r="P3329" s="190"/>
      <c r="Q3329" s="190"/>
      <c r="R3329" s="190"/>
      <c r="S3329" s="190"/>
      <c r="T3329" s="190"/>
      <c r="U3329" s="190"/>
      <c r="V3329" s="190"/>
      <c r="W3329" s="190"/>
      <c r="X3329" s="190"/>
      <c r="Y3329" s="190"/>
      <c r="Z3329" s="191">
        <v>6</v>
      </c>
      <c r="AA3329" s="148"/>
      <c r="AB3329" s="383"/>
      <c r="AC3329" s="73"/>
      <c r="AD3329" s="414"/>
      <c r="AE3329" s="393"/>
      <c r="AF3329" s="78"/>
      <c r="AG3329" s="414"/>
      <c r="AH3329" s="383"/>
      <c r="AI3329" s="453"/>
      <c r="AJ3329" s="453"/>
      <c r="AK3329" s="414"/>
      <c r="AL3329" s="383"/>
      <c r="AM3329" s="383"/>
      <c r="AN3329" s="523"/>
      <c r="AO3329" s="414"/>
      <c r="AP3329" s="548"/>
      <c r="AQ3329" s="414"/>
      <c r="AR3329" s="78"/>
      <c r="AS3329" s="78"/>
      <c r="AT3329" s="414"/>
      <c r="AU3329" s="548"/>
      <c r="AV3329" s="548"/>
      <c r="AW3329" s="414"/>
      <c r="AX3329" s="383"/>
      <c r="AY3329" s="548"/>
      <c r="AZ3329" s="414"/>
      <c r="BA3329" s="383"/>
      <c r="BB3329" s="548"/>
      <c r="BC3329" s="78"/>
      <c r="BD3329" s="867"/>
      <c r="BE3329" s="628"/>
      <c r="BF3329" s="628"/>
      <c r="BG3329" s="628"/>
      <c r="BH3329" s="628"/>
      <c r="BI3329" s="383"/>
      <c r="BJ3329" s="383"/>
      <c r="BK3329" s="78"/>
      <c r="BL3329" s="414"/>
      <c r="BM3329" s="383"/>
      <c r="BN3329" s="78"/>
      <c r="BO3329" s="414"/>
      <c r="BP3329" s="78"/>
      <c r="BQ3329" s="414"/>
      <c r="BR3329" s="383"/>
      <c r="BS3329" s="78"/>
      <c r="BT3329" s="83"/>
      <c r="BU3329" s="75"/>
      <c r="BV3329" s="74"/>
      <c r="BW3329" s="74"/>
      <c r="BX3329" s="230" t="s">
        <v>5852</v>
      </c>
      <c r="BY3329" s="112">
        <f t="shared" si="316"/>
        <v>3324</v>
      </c>
      <c r="BZ3329" s="65">
        <f t="shared" si="317"/>
        <v>0</v>
      </c>
      <c r="CA3329" s="359">
        <f t="shared" si="318"/>
        <v>28</v>
      </c>
      <c r="CB3329" s="359">
        <f t="shared" si="319"/>
        <v>7</v>
      </c>
      <c r="CC3329" s="359">
        <f t="shared" si="320"/>
        <v>2023</v>
      </c>
      <c r="CD3329" s="359" t="str">
        <f t="shared" si="321"/>
        <v xml:space="preserve">287202341524INCENDIO FORESTAL </v>
      </c>
    </row>
    <row r="3330" spans="1:82" s="121" customFormat="1" ht="96" customHeight="1">
      <c r="A3330" s="13"/>
      <c r="B3330" s="13"/>
      <c r="C3330" s="13"/>
      <c r="D3330" s="212">
        <v>45135</v>
      </c>
      <c r="E3330" s="210" t="s">
        <v>2622</v>
      </c>
      <c r="F3330" s="211" t="s">
        <v>2</v>
      </c>
      <c r="G3330" s="130" t="s">
        <v>8680</v>
      </c>
      <c r="H3330" s="85" t="str">
        <f>VLOOKUP(E3330&amp;F3330,Divipola!$C$1:$F$1149,4,FALSE)</f>
        <v>41524</v>
      </c>
      <c r="I3330" s="77"/>
      <c r="J3330" s="181"/>
      <c r="K3330" s="146"/>
      <c r="L3330" s="146"/>
      <c r="M3330" s="146"/>
      <c r="N3330" s="146"/>
      <c r="O3330" s="146"/>
      <c r="P3330" s="146"/>
      <c r="Q3330" s="146"/>
      <c r="R3330" s="146"/>
      <c r="S3330" s="146"/>
      <c r="T3330" s="146"/>
      <c r="U3330" s="146"/>
      <c r="V3330" s="146"/>
      <c r="W3330" s="146"/>
      <c r="X3330" s="159"/>
      <c r="Y3330" s="146"/>
      <c r="Z3330" s="147">
        <v>9</v>
      </c>
      <c r="AA3330" s="148"/>
      <c r="AB3330" s="383"/>
      <c r="AC3330" s="73"/>
      <c r="AD3330" s="414"/>
      <c r="AE3330" s="393"/>
      <c r="AF3330" s="78"/>
      <c r="AG3330" s="414"/>
      <c r="AH3330" s="383"/>
      <c r="AI3330" s="453"/>
      <c r="AJ3330" s="453"/>
      <c r="AK3330" s="414"/>
      <c r="AL3330" s="383"/>
      <c r="AM3330" s="383"/>
      <c r="AN3330" s="523"/>
      <c r="AO3330" s="414"/>
      <c r="AP3330" s="548"/>
      <c r="AQ3330" s="414"/>
      <c r="AR3330" s="78"/>
      <c r="AS3330" s="78"/>
      <c r="AT3330" s="414"/>
      <c r="AU3330" s="548"/>
      <c r="AV3330" s="548"/>
      <c r="AW3330" s="414"/>
      <c r="AX3330" s="383"/>
      <c r="AY3330" s="548"/>
      <c r="AZ3330" s="414"/>
      <c r="BA3330" s="383"/>
      <c r="BB3330" s="548"/>
      <c r="BC3330" s="78"/>
      <c r="BD3330" s="414"/>
      <c r="BE3330" s="414"/>
      <c r="BF3330" s="414"/>
      <c r="BG3330" s="414"/>
      <c r="BH3330" s="414"/>
      <c r="BI3330" s="383"/>
      <c r="BJ3330" s="383"/>
      <c r="BK3330" s="78"/>
      <c r="BL3330" s="414"/>
      <c r="BM3330" s="383"/>
      <c r="BN3330" s="78"/>
      <c r="BO3330" s="414"/>
      <c r="BP3330" s="78"/>
      <c r="BQ3330" s="414"/>
      <c r="BR3330" s="383"/>
      <c r="BS3330" s="78"/>
      <c r="BT3330" s="83"/>
      <c r="BU3330" s="75"/>
      <c r="BV3330" s="74"/>
      <c r="BW3330" s="74"/>
      <c r="BX3330" s="134" t="s">
        <v>5853</v>
      </c>
      <c r="BY3330" s="112">
        <f t="shared" si="316"/>
        <v>3325</v>
      </c>
      <c r="BZ3330" s="65">
        <f t="shared" si="317"/>
        <v>0</v>
      </c>
      <c r="CA3330" s="359">
        <f t="shared" si="318"/>
        <v>28</v>
      </c>
      <c r="CB3330" s="359">
        <f t="shared" si="319"/>
        <v>7</v>
      </c>
      <c r="CC3330" s="359">
        <f t="shared" si="320"/>
        <v>2023</v>
      </c>
      <c r="CD3330" s="359" t="str">
        <f t="shared" si="321"/>
        <v xml:space="preserve">287202341524INCENDIO FORESTAL </v>
      </c>
    </row>
    <row r="3331" spans="1:82" s="121" customFormat="1" ht="96" customHeight="1">
      <c r="A3331" s="13"/>
      <c r="B3331" s="13"/>
      <c r="C3331" s="13"/>
      <c r="D3331" s="212">
        <v>45135</v>
      </c>
      <c r="E3331" s="210" t="s">
        <v>2622</v>
      </c>
      <c r="F3331" s="211" t="s">
        <v>1997</v>
      </c>
      <c r="G3331" s="130" t="s">
        <v>8680</v>
      </c>
      <c r="H3331" s="85" t="str">
        <f>VLOOKUP(E3331&amp;F3331,Divipola!$C$1:$F$1149,4,FALSE)</f>
        <v>41801</v>
      </c>
      <c r="I3331" s="77"/>
      <c r="J3331" s="181"/>
      <c r="K3331" s="160"/>
      <c r="L3331" s="160"/>
      <c r="M3331" s="160"/>
      <c r="N3331" s="160"/>
      <c r="O3331" s="160"/>
      <c r="P3331" s="160"/>
      <c r="Q3331" s="160"/>
      <c r="R3331" s="160"/>
      <c r="S3331" s="160"/>
      <c r="T3331" s="160"/>
      <c r="U3331" s="160"/>
      <c r="V3331" s="160"/>
      <c r="W3331" s="160"/>
      <c r="X3331" s="160"/>
      <c r="Y3331" s="160"/>
      <c r="Z3331" s="161">
        <v>7</v>
      </c>
      <c r="AA3331" s="148"/>
      <c r="AB3331" s="383"/>
      <c r="AC3331" s="73"/>
      <c r="AD3331" s="414"/>
      <c r="AE3331" s="393"/>
      <c r="AF3331" s="78"/>
      <c r="AG3331" s="414"/>
      <c r="AH3331" s="383"/>
      <c r="AI3331" s="453"/>
      <c r="AJ3331" s="453"/>
      <c r="AK3331" s="414"/>
      <c r="AL3331" s="383"/>
      <c r="AM3331" s="383"/>
      <c r="AN3331" s="523"/>
      <c r="AO3331" s="414"/>
      <c r="AP3331" s="548"/>
      <c r="AQ3331" s="414"/>
      <c r="AR3331" s="78"/>
      <c r="AS3331" s="78"/>
      <c r="AT3331" s="414"/>
      <c r="AU3331" s="548"/>
      <c r="AV3331" s="548"/>
      <c r="AW3331" s="414"/>
      <c r="AX3331" s="383"/>
      <c r="AY3331" s="548"/>
      <c r="AZ3331" s="414"/>
      <c r="BA3331" s="383"/>
      <c r="BB3331" s="548"/>
      <c r="BC3331" s="78"/>
      <c r="BD3331" s="414"/>
      <c r="BE3331" s="414"/>
      <c r="BF3331" s="414"/>
      <c r="BG3331" s="414"/>
      <c r="BH3331" s="414"/>
      <c r="BI3331" s="383"/>
      <c r="BJ3331" s="383"/>
      <c r="BK3331" s="78"/>
      <c r="BL3331" s="414"/>
      <c r="BM3331" s="383"/>
      <c r="BN3331" s="78"/>
      <c r="BO3331" s="414"/>
      <c r="BP3331" s="78"/>
      <c r="BQ3331" s="414"/>
      <c r="BR3331" s="383"/>
      <c r="BS3331" s="78"/>
      <c r="BT3331" s="83"/>
      <c r="BU3331" s="75"/>
      <c r="BV3331" s="74"/>
      <c r="BW3331" s="74"/>
      <c r="BX3331" s="115" t="s">
        <v>5854</v>
      </c>
      <c r="BY3331" s="112">
        <f t="shared" si="316"/>
        <v>3326</v>
      </c>
      <c r="BZ3331" s="65">
        <f t="shared" si="317"/>
        <v>0</v>
      </c>
      <c r="CA3331" s="359">
        <f t="shared" si="318"/>
        <v>28</v>
      </c>
      <c r="CB3331" s="359">
        <f t="shared" si="319"/>
        <v>7</v>
      </c>
      <c r="CC3331" s="359">
        <f t="shared" si="320"/>
        <v>2023</v>
      </c>
      <c r="CD3331" s="359" t="str">
        <f t="shared" si="321"/>
        <v xml:space="preserve">287202341801INCENDIO FORESTAL </v>
      </c>
    </row>
    <row r="3332" spans="1:82" s="121" customFormat="1" ht="14.25" customHeight="1">
      <c r="A3332" s="13"/>
      <c r="B3332" s="13"/>
      <c r="C3332" s="13"/>
      <c r="D3332" s="212">
        <v>45136</v>
      </c>
      <c r="E3332" s="210" t="s">
        <v>2831</v>
      </c>
      <c r="F3332" s="211" t="s">
        <v>1678</v>
      </c>
      <c r="G3332" s="130" t="s">
        <v>8680</v>
      </c>
      <c r="H3332" s="85" t="str">
        <f>VLOOKUP(E3332&amp;F3332,Divipola!$C$1:$F$1149,4,FALSE)</f>
        <v>73055</v>
      </c>
      <c r="I3332" s="77"/>
      <c r="J3332" s="181"/>
      <c r="K3332" s="190"/>
      <c r="L3332" s="190"/>
      <c r="M3332" s="190"/>
      <c r="N3332" s="190"/>
      <c r="O3332" s="190"/>
      <c r="P3332" s="190"/>
      <c r="Q3332" s="190"/>
      <c r="R3332" s="190"/>
      <c r="S3332" s="190"/>
      <c r="T3332" s="190"/>
      <c r="U3332" s="190"/>
      <c r="V3332" s="190"/>
      <c r="W3332" s="190"/>
      <c r="X3332" s="190"/>
      <c r="Y3332" s="190"/>
      <c r="Z3332" s="94">
        <v>6</v>
      </c>
      <c r="AA3332" s="148"/>
      <c r="AB3332" s="383"/>
      <c r="AC3332" s="73"/>
      <c r="AD3332" s="414"/>
      <c r="AE3332" s="393"/>
      <c r="AF3332" s="78"/>
      <c r="AG3332" s="414"/>
      <c r="AH3332" s="383"/>
      <c r="AI3332" s="453"/>
      <c r="AJ3332" s="453"/>
      <c r="AK3332" s="414"/>
      <c r="AL3332" s="383"/>
      <c r="AM3332" s="383"/>
      <c r="AN3332" s="523"/>
      <c r="AO3332" s="414"/>
      <c r="AP3332" s="548"/>
      <c r="AQ3332" s="414"/>
      <c r="AR3332" s="78"/>
      <c r="AS3332" s="78"/>
      <c r="AT3332" s="414"/>
      <c r="AU3332" s="548"/>
      <c r="AV3332" s="548"/>
      <c r="AW3332" s="414"/>
      <c r="AX3332" s="383"/>
      <c r="AY3332" s="548"/>
      <c r="AZ3332" s="414"/>
      <c r="BA3332" s="383"/>
      <c r="BB3332" s="548"/>
      <c r="BC3332" s="78"/>
      <c r="BD3332" s="414"/>
      <c r="BE3332" s="414"/>
      <c r="BF3332" s="414"/>
      <c r="BG3332" s="414"/>
      <c r="BH3332" s="414"/>
      <c r="BI3332" s="383"/>
      <c r="BJ3332" s="383"/>
      <c r="BK3332" s="78"/>
      <c r="BL3332" s="414"/>
      <c r="BM3332" s="383"/>
      <c r="BN3332" s="78"/>
      <c r="BO3332" s="414"/>
      <c r="BP3332" s="78"/>
      <c r="BQ3332" s="414"/>
      <c r="BR3332" s="383"/>
      <c r="BS3332" s="78"/>
      <c r="BT3332" s="83"/>
      <c r="BU3332" s="75"/>
      <c r="BV3332" s="74"/>
      <c r="BW3332" s="74"/>
      <c r="BX3332" s="119" t="s">
        <v>5833</v>
      </c>
      <c r="BY3332" s="112">
        <f t="shared" si="316"/>
        <v>3327</v>
      </c>
      <c r="BZ3332" s="65">
        <f t="shared" si="317"/>
        <v>0</v>
      </c>
      <c r="CA3332" s="359">
        <f t="shared" si="318"/>
        <v>29</v>
      </c>
      <c r="CB3332" s="359">
        <f t="shared" si="319"/>
        <v>7</v>
      </c>
      <c r="CC3332" s="359">
        <f t="shared" si="320"/>
        <v>2023</v>
      </c>
      <c r="CD3332" s="359" t="str">
        <f t="shared" si="321"/>
        <v xml:space="preserve">297202373055INCENDIO FORESTAL </v>
      </c>
    </row>
    <row r="3333" spans="1:82" s="121" customFormat="1" ht="15" customHeight="1">
      <c r="A3333" s="13"/>
      <c r="B3333" s="13"/>
      <c r="C3333" s="13"/>
      <c r="D3333" s="212">
        <v>45136</v>
      </c>
      <c r="E3333" s="210" t="s">
        <v>2831</v>
      </c>
      <c r="F3333" s="211" t="s">
        <v>2038</v>
      </c>
      <c r="G3333" s="130" t="s">
        <v>8680</v>
      </c>
      <c r="H3333" s="85" t="str">
        <f>VLOOKUP(E3333&amp;F3333,Divipola!$C$1:$F$1149,4,FALSE)</f>
        <v>73026</v>
      </c>
      <c r="I3333" s="77"/>
      <c r="J3333" s="181"/>
      <c r="K3333" s="146"/>
      <c r="L3333" s="146"/>
      <c r="M3333" s="146"/>
      <c r="N3333" s="146"/>
      <c r="O3333" s="146"/>
      <c r="P3333" s="146"/>
      <c r="Q3333" s="146"/>
      <c r="R3333" s="146"/>
      <c r="S3333" s="146"/>
      <c r="T3333" s="146"/>
      <c r="U3333" s="146"/>
      <c r="V3333" s="146"/>
      <c r="W3333" s="146"/>
      <c r="X3333" s="159"/>
      <c r="Y3333" s="146"/>
      <c r="Z3333" s="264">
        <v>8</v>
      </c>
      <c r="AA3333" s="148"/>
      <c r="AB3333" s="383"/>
      <c r="AC3333" s="73"/>
      <c r="AD3333" s="414"/>
      <c r="AE3333" s="393"/>
      <c r="AF3333" s="78"/>
      <c r="AG3333" s="414"/>
      <c r="AH3333" s="383"/>
      <c r="AI3333" s="453"/>
      <c r="AJ3333" s="453"/>
      <c r="AK3333" s="414"/>
      <c r="AL3333" s="383"/>
      <c r="AM3333" s="383"/>
      <c r="AN3333" s="523"/>
      <c r="AO3333" s="414"/>
      <c r="AP3333" s="548"/>
      <c r="AQ3333" s="414"/>
      <c r="AR3333" s="78"/>
      <c r="AS3333" s="78"/>
      <c r="AT3333" s="414"/>
      <c r="AU3333" s="548"/>
      <c r="AV3333" s="548"/>
      <c r="AW3333" s="414"/>
      <c r="AX3333" s="383"/>
      <c r="AY3333" s="548"/>
      <c r="AZ3333" s="414"/>
      <c r="BA3333" s="383"/>
      <c r="BB3333" s="548"/>
      <c r="BC3333" s="78"/>
      <c r="BD3333" s="414"/>
      <c r="BE3333" s="414"/>
      <c r="BF3333" s="414"/>
      <c r="BG3333" s="414"/>
      <c r="BH3333" s="414"/>
      <c r="BI3333" s="383"/>
      <c r="BJ3333" s="383"/>
      <c r="BK3333" s="78"/>
      <c r="BL3333" s="414"/>
      <c r="BM3333" s="383"/>
      <c r="BN3333" s="78"/>
      <c r="BO3333" s="414"/>
      <c r="BP3333" s="78"/>
      <c r="BQ3333" s="414"/>
      <c r="BR3333" s="383"/>
      <c r="BS3333" s="78"/>
      <c r="BT3333" s="83"/>
      <c r="BU3333" s="75"/>
      <c r="BV3333" s="74"/>
      <c r="BW3333" s="74"/>
      <c r="BX3333" s="117" t="s">
        <v>5834</v>
      </c>
      <c r="BY3333" s="112">
        <f t="shared" si="316"/>
        <v>3328</v>
      </c>
      <c r="BZ3333" s="65">
        <f t="shared" si="317"/>
        <v>0</v>
      </c>
      <c r="CA3333" s="359">
        <f t="shared" si="318"/>
        <v>29</v>
      </c>
      <c r="CB3333" s="359">
        <f t="shared" si="319"/>
        <v>7</v>
      </c>
      <c r="CC3333" s="359">
        <f t="shared" si="320"/>
        <v>2023</v>
      </c>
      <c r="CD3333" s="359" t="str">
        <f t="shared" si="321"/>
        <v xml:space="preserve">297202373026INCENDIO FORESTAL </v>
      </c>
    </row>
    <row r="3334" spans="1:82" s="121" customFormat="1" ht="14.25" customHeight="1">
      <c r="A3334" s="13"/>
      <c r="B3334" s="13"/>
      <c r="C3334" s="13"/>
      <c r="D3334" s="212">
        <v>45136</v>
      </c>
      <c r="E3334" s="210" t="s">
        <v>2853</v>
      </c>
      <c r="F3334" s="211" t="s">
        <v>2722</v>
      </c>
      <c r="G3334" s="111" t="s">
        <v>2800</v>
      </c>
      <c r="H3334" s="85" t="str">
        <f>VLOOKUP(E3334&amp;F3334,Divipola!$C$1:$F$1149,4,FALSE)</f>
        <v>63001</v>
      </c>
      <c r="I3334" s="77"/>
      <c r="J3334" s="181"/>
      <c r="K3334" s="108"/>
      <c r="L3334" s="108"/>
      <c r="M3334" s="108"/>
      <c r="N3334" s="108">
        <v>14</v>
      </c>
      <c r="O3334" s="108">
        <v>5</v>
      </c>
      <c r="P3334" s="108"/>
      <c r="Q3334" s="108">
        <v>5</v>
      </c>
      <c r="R3334" s="108"/>
      <c r="S3334" s="108"/>
      <c r="T3334" s="108"/>
      <c r="U3334" s="108"/>
      <c r="V3334" s="108"/>
      <c r="W3334" s="108"/>
      <c r="X3334" s="108"/>
      <c r="Y3334" s="108"/>
      <c r="Z3334" s="109"/>
      <c r="AA3334" s="113"/>
      <c r="AB3334" s="383"/>
      <c r="AC3334" s="73"/>
      <c r="AD3334" s="414"/>
      <c r="AE3334" s="393"/>
      <c r="AF3334" s="78"/>
      <c r="AG3334" s="414"/>
      <c r="AH3334" s="383"/>
      <c r="AI3334" s="453"/>
      <c r="AJ3334" s="453"/>
      <c r="AK3334" s="414"/>
      <c r="AL3334" s="383"/>
      <c r="AM3334" s="383"/>
      <c r="AN3334" s="523"/>
      <c r="AO3334" s="414"/>
      <c r="AP3334" s="548"/>
      <c r="AQ3334" s="414"/>
      <c r="AR3334" s="78"/>
      <c r="AS3334" s="78"/>
      <c r="AT3334" s="414"/>
      <c r="AU3334" s="548"/>
      <c r="AV3334" s="548"/>
      <c r="AW3334" s="414"/>
      <c r="AX3334" s="383"/>
      <c r="AY3334" s="548"/>
      <c r="AZ3334" s="414"/>
      <c r="BA3334" s="383"/>
      <c r="BB3334" s="548"/>
      <c r="BC3334" s="78"/>
      <c r="BD3334" s="414"/>
      <c r="BE3334" s="414"/>
      <c r="BF3334" s="414"/>
      <c r="BG3334" s="414"/>
      <c r="BH3334" s="414"/>
      <c r="BI3334" s="383"/>
      <c r="BJ3334" s="383"/>
      <c r="BK3334" s="78"/>
      <c r="BL3334" s="414"/>
      <c r="BM3334" s="383"/>
      <c r="BN3334" s="78"/>
      <c r="BO3334" s="414"/>
      <c r="BP3334" s="78"/>
      <c r="BQ3334" s="414"/>
      <c r="BR3334" s="383"/>
      <c r="BS3334" s="78"/>
      <c r="BT3334" s="83"/>
      <c r="BU3334" s="75"/>
      <c r="BV3334" s="74"/>
      <c r="BW3334" s="74"/>
      <c r="BX3334" s="98" t="s">
        <v>5837</v>
      </c>
      <c r="BY3334" s="112">
        <f t="shared" si="316"/>
        <v>3329</v>
      </c>
      <c r="BZ3334" s="65">
        <f t="shared" si="317"/>
        <v>0</v>
      </c>
      <c r="CA3334" s="359">
        <f t="shared" si="318"/>
        <v>29</v>
      </c>
      <c r="CB3334" s="359">
        <f t="shared" si="319"/>
        <v>7</v>
      </c>
      <c r="CC3334" s="359">
        <f t="shared" si="320"/>
        <v>2023</v>
      </c>
      <c r="CD3334" s="359" t="str">
        <f t="shared" si="321"/>
        <v>297202363001INCENDIO ESTRUCTURAL</v>
      </c>
    </row>
    <row r="3335" spans="1:82" s="121" customFormat="1" ht="15" customHeight="1">
      <c r="A3335" s="13"/>
      <c r="B3335" s="13"/>
      <c r="C3335" s="13"/>
      <c r="D3335" s="212">
        <v>45136</v>
      </c>
      <c r="E3335" s="210" t="s">
        <v>2831</v>
      </c>
      <c r="F3335" s="211" t="s">
        <v>1380</v>
      </c>
      <c r="G3335" s="130" t="s">
        <v>8680</v>
      </c>
      <c r="H3335" s="85" t="str">
        <f>VLOOKUP(E3335&amp;F3335,Divipola!$C$1:$F$1149,4,FALSE)</f>
        <v>73483</v>
      </c>
      <c r="I3335" s="77"/>
      <c r="J3335" s="181"/>
      <c r="K3335" s="108"/>
      <c r="L3335" s="108"/>
      <c r="M3335" s="108"/>
      <c r="N3335" s="108"/>
      <c r="O3335" s="108"/>
      <c r="P3335" s="108"/>
      <c r="Q3335" s="108"/>
      <c r="R3335" s="108"/>
      <c r="S3335" s="108"/>
      <c r="T3335" s="108"/>
      <c r="U3335" s="108"/>
      <c r="V3335" s="108"/>
      <c r="W3335" s="108"/>
      <c r="X3335" s="108"/>
      <c r="Y3335" s="108"/>
      <c r="Z3335" s="109">
        <v>12</v>
      </c>
      <c r="AA3335" s="113"/>
      <c r="AB3335" s="383"/>
      <c r="AC3335" s="73"/>
      <c r="AD3335" s="414"/>
      <c r="AE3335" s="393"/>
      <c r="AF3335" s="78"/>
      <c r="AG3335" s="414"/>
      <c r="AH3335" s="383"/>
      <c r="AI3335" s="453"/>
      <c r="AJ3335" s="453"/>
      <c r="AK3335" s="414"/>
      <c r="AL3335" s="383"/>
      <c r="AM3335" s="383"/>
      <c r="AN3335" s="523"/>
      <c r="AO3335" s="414"/>
      <c r="AP3335" s="548"/>
      <c r="AQ3335" s="414"/>
      <c r="AR3335" s="78"/>
      <c r="AS3335" s="78"/>
      <c r="AT3335" s="414"/>
      <c r="AU3335" s="548"/>
      <c r="AV3335" s="548"/>
      <c r="AW3335" s="414"/>
      <c r="AX3335" s="383"/>
      <c r="AY3335" s="548"/>
      <c r="AZ3335" s="414"/>
      <c r="BA3335" s="383"/>
      <c r="BB3335" s="548"/>
      <c r="BC3335" s="78"/>
      <c r="BD3335" s="414"/>
      <c r="BE3335" s="414"/>
      <c r="BF3335" s="414"/>
      <c r="BG3335" s="414"/>
      <c r="BH3335" s="414"/>
      <c r="BI3335" s="383"/>
      <c r="BJ3335" s="383"/>
      <c r="BK3335" s="78"/>
      <c r="BL3335" s="414"/>
      <c r="BM3335" s="383"/>
      <c r="BN3335" s="78"/>
      <c r="BO3335" s="414"/>
      <c r="BP3335" s="78"/>
      <c r="BQ3335" s="414"/>
      <c r="BR3335" s="383"/>
      <c r="BS3335" s="78"/>
      <c r="BT3335" s="83"/>
      <c r="BU3335" s="75"/>
      <c r="BV3335" s="74"/>
      <c r="BW3335" s="74"/>
      <c r="BX3335" s="98" t="s">
        <v>5838</v>
      </c>
      <c r="BY3335" s="112">
        <f t="shared" si="316"/>
        <v>3330</v>
      </c>
      <c r="BZ3335" s="65">
        <f t="shared" si="317"/>
        <v>0</v>
      </c>
      <c r="CA3335" s="359">
        <f t="shared" si="318"/>
        <v>29</v>
      </c>
      <c r="CB3335" s="359">
        <f t="shared" si="319"/>
        <v>7</v>
      </c>
      <c r="CC3335" s="359">
        <f t="shared" si="320"/>
        <v>2023</v>
      </c>
      <c r="CD3335" s="359" t="str">
        <f t="shared" si="321"/>
        <v xml:space="preserve">297202373483INCENDIO FORESTAL </v>
      </c>
    </row>
    <row r="3336" spans="1:82" s="121" customFormat="1" ht="48" customHeight="1">
      <c r="A3336" s="13"/>
      <c r="B3336" s="13"/>
      <c r="C3336" s="13"/>
      <c r="D3336" s="212">
        <v>45136</v>
      </c>
      <c r="E3336" s="210" t="s">
        <v>2720</v>
      </c>
      <c r="F3336" s="211" t="s">
        <v>1256</v>
      </c>
      <c r="G3336" s="111" t="s">
        <v>2803</v>
      </c>
      <c r="H3336" s="85" t="str">
        <f>VLOOKUP(E3336&amp;F3336,Divipola!$C$1:$F$1149,4,FALSE)</f>
        <v>66572</v>
      </c>
      <c r="I3336" s="77">
        <v>417</v>
      </c>
      <c r="J3336" s="181">
        <v>1821</v>
      </c>
      <c r="K3336" s="146"/>
      <c r="L3336" s="146"/>
      <c r="M3336" s="146"/>
      <c r="N3336" s="146">
        <v>11</v>
      </c>
      <c r="O3336" s="146">
        <v>28</v>
      </c>
      <c r="P3336" s="146"/>
      <c r="Q3336" s="146">
        <v>28</v>
      </c>
      <c r="R3336" s="146"/>
      <c r="S3336" s="146"/>
      <c r="T3336" s="146"/>
      <c r="U3336" s="146"/>
      <c r="V3336" s="146"/>
      <c r="W3336" s="146"/>
      <c r="X3336" s="146"/>
      <c r="Y3336" s="146"/>
      <c r="Z3336" s="146"/>
      <c r="AA3336" s="148"/>
      <c r="AB3336" s="385">
        <v>45115</v>
      </c>
      <c r="AC3336" s="431" t="s">
        <v>7542</v>
      </c>
      <c r="AD3336" s="414">
        <v>14700000</v>
      </c>
      <c r="AE3336" s="393"/>
      <c r="AF3336" s="78"/>
      <c r="AG3336" s="414"/>
      <c r="AH3336" s="383"/>
      <c r="AI3336" s="453"/>
      <c r="AJ3336" s="453"/>
      <c r="AK3336" s="414"/>
      <c r="AL3336" s="383"/>
      <c r="AM3336" s="383"/>
      <c r="AN3336" s="523"/>
      <c r="AO3336" s="414"/>
      <c r="AP3336" s="548"/>
      <c r="AQ3336" s="414"/>
      <c r="AR3336" s="78"/>
      <c r="AS3336" s="78"/>
      <c r="AT3336" s="414"/>
      <c r="AU3336" s="548"/>
      <c r="AV3336" s="548"/>
      <c r="AW3336" s="414"/>
      <c r="AX3336" s="383"/>
      <c r="AY3336" s="548"/>
      <c r="AZ3336" s="414"/>
      <c r="BA3336" s="383"/>
      <c r="BB3336" s="548"/>
      <c r="BC3336" s="78"/>
      <c r="BD3336" s="414"/>
      <c r="BE3336" s="414"/>
      <c r="BF3336" s="414"/>
      <c r="BG3336" s="414"/>
      <c r="BH3336" s="414"/>
      <c r="BI3336" s="383"/>
      <c r="BJ3336" s="383"/>
      <c r="BK3336" s="78"/>
      <c r="BL3336" s="414"/>
      <c r="BM3336" s="383"/>
      <c r="BN3336" s="78"/>
      <c r="BO3336" s="414"/>
      <c r="BP3336" s="78"/>
      <c r="BQ3336" s="414"/>
      <c r="BR3336" s="383"/>
      <c r="BS3336" s="78"/>
      <c r="BT3336" s="83"/>
      <c r="BU3336" s="75"/>
      <c r="BV3336" s="74"/>
      <c r="BW3336" s="74"/>
      <c r="BX3336" s="98" t="s">
        <v>5842</v>
      </c>
      <c r="BY3336" s="112">
        <f t="shared" ref="BY3336:BY3399" si="322">+BY3335+1</f>
        <v>3331</v>
      </c>
      <c r="BZ3336" s="65">
        <f t="shared" si="317"/>
        <v>14700000</v>
      </c>
      <c r="CA3336" s="359">
        <f t="shared" si="318"/>
        <v>29</v>
      </c>
      <c r="CB3336" s="359">
        <f t="shared" si="319"/>
        <v>7</v>
      </c>
      <c r="CC3336" s="359">
        <f t="shared" si="320"/>
        <v>2023</v>
      </c>
      <c r="CD3336" s="359" t="str">
        <f t="shared" si="321"/>
        <v>297202366572VENDAVAL</v>
      </c>
    </row>
    <row r="3337" spans="1:82" s="121" customFormat="1" ht="15" customHeight="1">
      <c r="A3337" s="13"/>
      <c r="B3337" s="13"/>
      <c r="C3337" s="13"/>
      <c r="D3337" s="212">
        <v>45136</v>
      </c>
      <c r="E3337" s="210" t="s">
        <v>2720</v>
      </c>
      <c r="F3337" s="211" t="s">
        <v>2701</v>
      </c>
      <c r="G3337" s="111" t="s">
        <v>2803</v>
      </c>
      <c r="H3337" s="85" t="str">
        <f>VLOOKUP(E3337&amp;F3337,Divipola!$C$1:$F$1149,4,FALSE)</f>
        <v>66687</v>
      </c>
      <c r="I3337" s="77"/>
      <c r="J3337" s="181"/>
      <c r="K3337" s="190"/>
      <c r="L3337" s="190"/>
      <c r="M3337" s="190"/>
      <c r="N3337" s="190">
        <v>45</v>
      </c>
      <c r="O3337" s="190">
        <v>9</v>
      </c>
      <c r="P3337" s="190"/>
      <c r="Q3337" s="190">
        <v>9</v>
      </c>
      <c r="R3337" s="190"/>
      <c r="S3337" s="190"/>
      <c r="T3337" s="190"/>
      <c r="U3337" s="190"/>
      <c r="V3337" s="190"/>
      <c r="W3337" s="190"/>
      <c r="X3337" s="190"/>
      <c r="Y3337" s="190"/>
      <c r="Z3337" s="191"/>
      <c r="AA3337" s="148"/>
      <c r="AB3337" s="383"/>
      <c r="AC3337" s="73"/>
      <c r="AD3337" s="414"/>
      <c r="AE3337" s="393"/>
      <c r="AF3337" s="78"/>
      <c r="AG3337" s="414"/>
      <c r="AH3337" s="383"/>
      <c r="AI3337" s="453"/>
      <c r="AJ3337" s="453"/>
      <c r="AK3337" s="414"/>
      <c r="AL3337" s="383"/>
      <c r="AM3337" s="383"/>
      <c r="AN3337" s="523"/>
      <c r="AO3337" s="414"/>
      <c r="AP3337" s="548"/>
      <c r="AQ3337" s="414"/>
      <c r="AR3337" s="78"/>
      <c r="AS3337" s="78"/>
      <c r="AT3337" s="414"/>
      <c r="AU3337" s="548"/>
      <c r="AV3337" s="548"/>
      <c r="AW3337" s="414"/>
      <c r="AX3337" s="383"/>
      <c r="AY3337" s="548"/>
      <c r="AZ3337" s="414"/>
      <c r="BA3337" s="383"/>
      <c r="BB3337" s="548"/>
      <c r="BC3337" s="78"/>
      <c r="BD3337" s="414"/>
      <c r="BE3337" s="414"/>
      <c r="BF3337" s="414"/>
      <c r="BG3337" s="414"/>
      <c r="BH3337" s="414"/>
      <c r="BI3337" s="383"/>
      <c r="BJ3337" s="383"/>
      <c r="BK3337" s="78"/>
      <c r="BL3337" s="414"/>
      <c r="BM3337" s="383"/>
      <c r="BN3337" s="78"/>
      <c r="BO3337" s="414"/>
      <c r="BP3337" s="78"/>
      <c r="BQ3337" s="414"/>
      <c r="BR3337" s="383"/>
      <c r="BS3337" s="78"/>
      <c r="BT3337" s="83"/>
      <c r="BU3337" s="75"/>
      <c r="BV3337" s="74"/>
      <c r="BW3337" s="74"/>
      <c r="BX3337" s="119" t="s">
        <v>5843</v>
      </c>
      <c r="BY3337" s="112">
        <f t="shared" si="322"/>
        <v>3332</v>
      </c>
      <c r="BZ3337" s="65">
        <f t="shared" ref="BZ3337:BZ3400" si="323">+AD3337+AG3337+AK3337+AO3337+AQ3337+AT3337+AW3337+AZ3337+BD3337+BH3337+BL3337+BO3337+BQ3337</f>
        <v>0</v>
      </c>
      <c r="CA3337" s="359">
        <f t="shared" si="318"/>
        <v>29</v>
      </c>
      <c r="CB3337" s="359">
        <f t="shared" si="319"/>
        <v>7</v>
      </c>
      <c r="CC3337" s="359">
        <f t="shared" si="320"/>
        <v>2023</v>
      </c>
      <c r="CD3337" s="359" t="str">
        <f t="shared" si="321"/>
        <v>297202366687VENDAVAL</v>
      </c>
    </row>
    <row r="3338" spans="1:82" s="121" customFormat="1" ht="14.25" customHeight="1">
      <c r="A3338" s="13"/>
      <c r="B3338" s="13"/>
      <c r="C3338" s="13"/>
      <c r="D3338" s="212">
        <v>45136</v>
      </c>
      <c r="E3338" s="210" t="s">
        <v>2718</v>
      </c>
      <c r="F3338" s="211" t="s">
        <v>2124</v>
      </c>
      <c r="G3338" s="130" t="s">
        <v>8680</v>
      </c>
      <c r="H3338" s="85" t="str">
        <f>VLOOKUP(E3338&amp;F3338,Divipola!$C$1:$F$1149,4,FALSE)</f>
        <v>25524</v>
      </c>
      <c r="I3338" s="77"/>
      <c r="J3338" s="181"/>
      <c r="K3338" s="146"/>
      <c r="L3338" s="146"/>
      <c r="M3338" s="146"/>
      <c r="N3338" s="146"/>
      <c r="O3338" s="146"/>
      <c r="P3338" s="146"/>
      <c r="Q3338" s="146"/>
      <c r="R3338" s="146"/>
      <c r="S3338" s="146"/>
      <c r="T3338" s="146"/>
      <c r="U3338" s="146"/>
      <c r="V3338" s="146"/>
      <c r="W3338" s="146"/>
      <c r="X3338" s="146"/>
      <c r="Y3338" s="146"/>
      <c r="Z3338" s="269">
        <v>1.5</v>
      </c>
      <c r="AA3338" s="148"/>
      <c r="AB3338" s="383"/>
      <c r="AC3338" s="73"/>
      <c r="AD3338" s="414"/>
      <c r="AE3338" s="393"/>
      <c r="AF3338" s="78"/>
      <c r="AG3338" s="414"/>
      <c r="AH3338" s="383"/>
      <c r="AI3338" s="453"/>
      <c r="AJ3338" s="453"/>
      <c r="AK3338" s="414"/>
      <c r="AL3338" s="383"/>
      <c r="AM3338" s="383"/>
      <c r="AN3338" s="523"/>
      <c r="AO3338" s="414"/>
      <c r="AP3338" s="548"/>
      <c r="AQ3338" s="414"/>
      <c r="AR3338" s="78"/>
      <c r="AS3338" s="78"/>
      <c r="AT3338" s="414"/>
      <c r="AU3338" s="548"/>
      <c r="AV3338" s="548"/>
      <c r="AW3338" s="414"/>
      <c r="AX3338" s="383"/>
      <c r="AY3338" s="548"/>
      <c r="AZ3338" s="414"/>
      <c r="BA3338" s="383"/>
      <c r="BB3338" s="548"/>
      <c r="BC3338" s="78"/>
      <c r="BD3338" s="414"/>
      <c r="BE3338" s="414"/>
      <c r="BF3338" s="414"/>
      <c r="BG3338" s="414"/>
      <c r="BH3338" s="414"/>
      <c r="BI3338" s="383"/>
      <c r="BJ3338" s="383"/>
      <c r="BK3338" s="78"/>
      <c r="BL3338" s="414"/>
      <c r="BM3338" s="383"/>
      <c r="BN3338" s="78"/>
      <c r="BO3338" s="414"/>
      <c r="BP3338" s="78"/>
      <c r="BQ3338" s="414"/>
      <c r="BR3338" s="383"/>
      <c r="BS3338" s="78"/>
      <c r="BT3338" s="83"/>
      <c r="BU3338" s="75"/>
      <c r="BV3338" s="74"/>
      <c r="BW3338" s="74"/>
      <c r="BX3338" s="98" t="s">
        <v>5860</v>
      </c>
      <c r="BY3338" s="112">
        <f t="shared" si="322"/>
        <v>3333</v>
      </c>
      <c r="BZ3338" s="65">
        <f t="shared" si="323"/>
        <v>0</v>
      </c>
      <c r="CA3338" s="359">
        <f t="shared" si="318"/>
        <v>29</v>
      </c>
      <c r="CB3338" s="359">
        <f t="shared" si="319"/>
        <v>7</v>
      </c>
      <c r="CC3338" s="359">
        <f t="shared" si="320"/>
        <v>2023</v>
      </c>
      <c r="CD3338" s="359" t="str">
        <f t="shared" si="321"/>
        <v xml:space="preserve">297202325524INCENDIO FORESTAL </v>
      </c>
    </row>
    <row r="3339" spans="1:82" s="121" customFormat="1" ht="15" customHeight="1">
      <c r="A3339" s="13"/>
      <c r="B3339" s="13"/>
      <c r="C3339" s="13"/>
      <c r="D3339" s="212">
        <v>45137</v>
      </c>
      <c r="E3339" s="210" t="s">
        <v>2831</v>
      </c>
      <c r="F3339" s="211" t="s">
        <v>1388</v>
      </c>
      <c r="G3339" s="130" t="s">
        <v>8680</v>
      </c>
      <c r="H3339" s="85" t="str">
        <f>VLOOKUP(E3339&amp;F3339,Divipola!$C$1:$F$1149,4,FALSE)</f>
        <v>73270</v>
      </c>
      <c r="I3339" s="77"/>
      <c r="J3339" s="181"/>
      <c r="K3339" s="160"/>
      <c r="L3339" s="160"/>
      <c r="M3339" s="160"/>
      <c r="N3339" s="160"/>
      <c r="O3339" s="160"/>
      <c r="P3339" s="160"/>
      <c r="Q3339" s="160"/>
      <c r="R3339" s="160"/>
      <c r="S3339" s="160"/>
      <c r="T3339" s="160"/>
      <c r="U3339" s="160"/>
      <c r="V3339" s="160"/>
      <c r="W3339" s="160"/>
      <c r="X3339" s="160"/>
      <c r="Y3339" s="160"/>
      <c r="Z3339" s="161">
        <v>1</v>
      </c>
      <c r="AA3339" s="148"/>
      <c r="AB3339" s="383"/>
      <c r="AC3339" s="73"/>
      <c r="AD3339" s="414"/>
      <c r="AE3339" s="393"/>
      <c r="AF3339" s="78"/>
      <c r="AG3339" s="414"/>
      <c r="AH3339" s="383"/>
      <c r="AI3339" s="453"/>
      <c r="AJ3339" s="453"/>
      <c r="AK3339" s="414"/>
      <c r="AL3339" s="383"/>
      <c r="AM3339" s="383"/>
      <c r="AN3339" s="523"/>
      <c r="AO3339" s="414"/>
      <c r="AP3339" s="548"/>
      <c r="AQ3339" s="414"/>
      <c r="AR3339" s="78"/>
      <c r="AS3339" s="78"/>
      <c r="AT3339" s="414"/>
      <c r="AU3339" s="548"/>
      <c r="AV3339" s="548"/>
      <c r="AW3339" s="414"/>
      <c r="AX3339" s="383"/>
      <c r="AY3339" s="548"/>
      <c r="AZ3339" s="414"/>
      <c r="BA3339" s="383"/>
      <c r="BB3339" s="548"/>
      <c r="BC3339" s="78"/>
      <c r="BD3339" s="414"/>
      <c r="BE3339" s="414"/>
      <c r="BF3339" s="414"/>
      <c r="BG3339" s="414"/>
      <c r="BH3339" s="414"/>
      <c r="BI3339" s="383"/>
      <c r="BJ3339" s="383"/>
      <c r="BK3339" s="78"/>
      <c r="BL3339" s="414"/>
      <c r="BM3339" s="383"/>
      <c r="BN3339" s="78"/>
      <c r="BO3339" s="414"/>
      <c r="BP3339" s="78"/>
      <c r="BQ3339" s="414"/>
      <c r="BR3339" s="383"/>
      <c r="BS3339" s="78"/>
      <c r="BT3339" s="83"/>
      <c r="BU3339" s="75"/>
      <c r="BV3339" s="74"/>
      <c r="BW3339" s="74"/>
      <c r="BX3339" s="115" t="s">
        <v>5844</v>
      </c>
      <c r="BY3339" s="112">
        <f t="shared" si="322"/>
        <v>3334</v>
      </c>
      <c r="BZ3339" s="65">
        <f t="shared" si="323"/>
        <v>0</v>
      </c>
      <c r="CA3339" s="359">
        <f t="shared" si="318"/>
        <v>30</v>
      </c>
      <c r="CB3339" s="359">
        <f t="shared" si="319"/>
        <v>7</v>
      </c>
      <c r="CC3339" s="359">
        <f t="shared" si="320"/>
        <v>2023</v>
      </c>
      <c r="CD3339" s="359" t="str">
        <f t="shared" si="321"/>
        <v xml:space="preserve">307202373270INCENDIO FORESTAL </v>
      </c>
    </row>
    <row r="3340" spans="1:82" s="121" customFormat="1" ht="15" customHeight="1">
      <c r="A3340" s="13"/>
      <c r="B3340" s="13"/>
      <c r="C3340" s="13"/>
      <c r="D3340" s="212">
        <v>45137</v>
      </c>
      <c r="E3340" s="210" t="s">
        <v>2836</v>
      </c>
      <c r="F3340" s="211" t="s">
        <v>514</v>
      </c>
      <c r="G3340" s="130" t="s">
        <v>8680</v>
      </c>
      <c r="H3340" s="85" t="str">
        <f>VLOOKUP(E3340&amp;F3340,Divipola!$C$1:$F$1149,4,FALSE)</f>
        <v>19821</v>
      </c>
      <c r="I3340" s="77"/>
      <c r="J3340" s="181"/>
      <c r="K3340" s="207"/>
      <c r="L3340" s="207"/>
      <c r="M3340" s="207"/>
      <c r="N3340" s="207"/>
      <c r="O3340" s="207"/>
      <c r="P3340" s="207"/>
      <c r="Q3340" s="207"/>
      <c r="R3340" s="207"/>
      <c r="S3340" s="207"/>
      <c r="T3340" s="207"/>
      <c r="U3340" s="207"/>
      <c r="V3340" s="207"/>
      <c r="W3340" s="207"/>
      <c r="X3340" s="207"/>
      <c r="Y3340" s="207"/>
      <c r="Z3340" s="208">
        <v>6</v>
      </c>
      <c r="AA3340" s="186"/>
      <c r="AB3340" s="383"/>
      <c r="AC3340" s="73"/>
      <c r="AD3340" s="414"/>
      <c r="AE3340" s="393"/>
      <c r="AF3340" s="78"/>
      <c r="AG3340" s="414"/>
      <c r="AH3340" s="383"/>
      <c r="AI3340" s="453"/>
      <c r="AJ3340" s="453"/>
      <c r="AK3340" s="414"/>
      <c r="AL3340" s="383"/>
      <c r="AM3340" s="383"/>
      <c r="AN3340" s="523"/>
      <c r="AO3340" s="414"/>
      <c r="AP3340" s="548"/>
      <c r="AQ3340" s="414"/>
      <c r="AR3340" s="78"/>
      <c r="AS3340" s="78"/>
      <c r="AT3340" s="414"/>
      <c r="AU3340" s="548"/>
      <c r="AV3340" s="548"/>
      <c r="AW3340" s="414"/>
      <c r="AX3340" s="383"/>
      <c r="AY3340" s="548"/>
      <c r="AZ3340" s="414"/>
      <c r="BA3340" s="383"/>
      <c r="BB3340" s="548"/>
      <c r="BC3340" s="78"/>
      <c r="BD3340" s="414"/>
      <c r="BE3340" s="414"/>
      <c r="BF3340" s="414"/>
      <c r="BG3340" s="414"/>
      <c r="BH3340" s="414"/>
      <c r="BI3340" s="383"/>
      <c r="BJ3340" s="383"/>
      <c r="BK3340" s="78"/>
      <c r="BL3340" s="414"/>
      <c r="BM3340" s="383"/>
      <c r="BN3340" s="78"/>
      <c r="BO3340" s="414"/>
      <c r="BP3340" s="78"/>
      <c r="BQ3340" s="414"/>
      <c r="BR3340" s="383"/>
      <c r="BS3340" s="78"/>
      <c r="BT3340" s="83"/>
      <c r="BU3340" s="75"/>
      <c r="BV3340" s="74"/>
      <c r="BW3340" s="74"/>
      <c r="BX3340" s="98" t="s">
        <v>5873</v>
      </c>
      <c r="BY3340" s="112">
        <f t="shared" si="322"/>
        <v>3335</v>
      </c>
      <c r="BZ3340" s="65">
        <f t="shared" si="323"/>
        <v>0</v>
      </c>
      <c r="CA3340" s="359">
        <f t="shared" si="318"/>
        <v>30</v>
      </c>
      <c r="CB3340" s="359">
        <f t="shared" si="319"/>
        <v>7</v>
      </c>
      <c r="CC3340" s="359">
        <f t="shared" si="320"/>
        <v>2023</v>
      </c>
      <c r="CD3340" s="359" t="str">
        <f t="shared" si="321"/>
        <v xml:space="preserve">307202319821INCENDIO FORESTAL </v>
      </c>
    </row>
    <row r="3341" spans="1:82" s="121" customFormat="1" ht="14.25" customHeight="1">
      <c r="A3341" s="13"/>
      <c r="B3341" s="13"/>
      <c r="C3341" s="13"/>
      <c r="D3341" s="212">
        <v>45137</v>
      </c>
      <c r="E3341" s="210" t="s">
        <v>2661</v>
      </c>
      <c r="F3341" s="211" t="s">
        <v>600</v>
      </c>
      <c r="G3341" s="111" t="s">
        <v>2808</v>
      </c>
      <c r="H3341" s="85" t="str">
        <f>VLOOKUP(E3341&amp;F3341,Divipola!$C$1:$F$1149,4,FALSE)</f>
        <v>15518</v>
      </c>
      <c r="I3341" s="77"/>
      <c r="J3341" s="181"/>
      <c r="K3341" s="202"/>
      <c r="L3341" s="202"/>
      <c r="M3341" s="202"/>
      <c r="N3341" s="202">
        <v>44</v>
      </c>
      <c r="O3341" s="202">
        <v>11</v>
      </c>
      <c r="P3341" s="202"/>
      <c r="Q3341" s="202"/>
      <c r="R3341" s="202"/>
      <c r="S3341" s="202"/>
      <c r="T3341" s="202"/>
      <c r="U3341" s="202"/>
      <c r="V3341" s="202"/>
      <c r="W3341" s="202"/>
      <c r="X3341" s="202"/>
      <c r="Y3341" s="202"/>
      <c r="Z3341" s="202"/>
      <c r="AA3341" s="186"/>
      <c r="AB3341" s="383"/>
      <c r="AC3341" s="73"/>
      <c r="AD3341" s="414"/>
      <c r="AE3341" s="393"/>
      <c r="AF3341" s="78"/>
      <c r="AG3341" s="414"/>
      <c r="AH3341" s="383"/>
      <c r="AI3341" s="453"/>
      <c r="AJ3341" s="453"/>
      <c r="AK3341" s="414"/>
      <c r="AL3341" s="383"/>
      <c r="AM3341" s="383"/>
      <c r="AN3341" s="523"/>
      <c r="AO3341" s="414"/>
      <c r="AP3341" s="548"/>
      <c r="AQ3341" s="414"/>
      <c r="AR3341" s="78"/>
      <c r="AS3341" s="78"/>
      <c r="AT3341" s="414"/>
      <c r="AU3341" s="548"/>
      <c r="AV3341" s="548"/>
      <c r="AW3341" s="414"/>
      <c r="AX3341" s="383"/>
      <c r="AY3341" s="548"/>
      <c r="AZ3341" s="414"/>
      <c r="BA3341" s="383"/>
      <c r="BB3341" s="548"/>
      <c r="BC3341" s="78"/>
      <c r="BD3341" s="414"/>
      <c r="BE3341" s="414"/>
      <c r="BF3341" s="414"/>
      <c r="BG3341" s="414"/>
      <c r="BH3341" s="414"/>
      <c r="BI3341" s="383"/>
      <c r="BJ3341" s="383"/>
      <c r="BK3341" s="78"/>
      <c r="BL3341" s="414"/>
      <c r="BM3341" s="383"/>
      <c r="BN3341" s="78"/>
      <c r="BO3341" s="414"/>
      <c r="BP3341" s="78"/>
      <c r="BQ3341" s="414"/>
      <c r="BR3341" s="383"/>
      <c r="BS3341" s="78"/>
      <c r="BT3341" s="83"/>
      <c r="BU3341" s="75"/>
      <c r="BV3341" s="74"/>
      <c r="BW3341" s="74"/>
      <c r="BX3341" s="98" t="s">
        <v>5877</v>
      </c>
      <c r="BY3341" s="112">
        <f t="shared" si="322"/>
        <v>3336</v>
      </c>
      <c r="BZ3341" s="65">
        <f t="shared" si="323"/>
        <v>0</v>
      </c>
      <c r="CA3341" s="359">
        <f t="shared" si="318"/>
        <v>30</v>
      </c>
      <c r="CB3341" s="359">
        <f t="shared" si="319"/>
        <v>7</v>
      </c>
      <c r="CC3341" s="359">
        <f t="shared" si="320"/>
        <v>2023</v>
      </c>
      <c r="CD3341" s="359" t="str">
        <f t="shared" si="321"/>
        <v>307202315518AVENIDA TORRENCIAL</v>
      </c>
    </row>
    <row r="3342" spans="1:82" s="121" customFormat="1" ht="15" customHeight="1">
      <c r="A3342" s="13"/>
      <c r="B3342" s="13"/>
      <c r="C3342" s="13"/>
      <c r="D3342" s="212">
        <v>45137</v>
      </c>
      <c r="E3342" s="210" t="s">
        <v>2831</v>
      </c>
      <c r="F3342" s="211" t="s">
        <v>2038</v>
      </c>
      <c r="G3342" s="130" t="s">
        <v>8680</v>
      </c>
      <c r="H3342" s="85" t="str">
        <f>VLOOKUP(E3342&amp;F3342,Divipola!$C$1:$F$1149,4,FALSE)</f>
        <v>73026</v>
      </c>
      <c r="I3342" s="77"/>
      <c r="J3342" s="181"/>
      <c r="K3342" s="190"/>
      <c r="L3342" s="190"/>
      <c r="M3342" s="190"/>
      <c r="N3342" s="190"/>
      <c r="O3342" s="190"/>
      <c r="P3342" s="190"/>
      <c r="Q3342" s="190"/>
      <c r="R3342" s="190"/>
      <c r="S3342" s="190"/>
      <c r="T3342" s="190"/>
      <c r="U3342" s="190"/>
      <c r="V3342" s="190"/>
      <c r="W3342" s="190"/>
      <c r="X3342" s="190"/>
      <c r="Y3342" s="190"/>
      <c r="Z3342" s="94">
        <v>15</v>
      </c>
      <c r="AA3342" s="148"/>
      <c r="AB3342" s="383"/>
      <c r="AC3342" s="73"/>
      <c r="AD3342" s="414"/>
      <c r="AE3342" s="393"/>
      <c r="AF3342" s="78"/>
      <c r="AG3342" s="414"/>
      <c r="AH3342" s="383"/>
      <c r="AI3342" s="453"/>
      <c r="AJ3342" s="453"/>
      <c r="AK3342" s="414"/>
      <c r="AL3342" s="383"/>
      <c r="AM3342" s="383"/>
      <c r="AN3342" s="523"/>
      <c r="AO3342" s="414"/>
      <c r="AP3342" s="548"/>
      <c r="AQ3342" s="414"/>
      <c r="AR3342" s="78"/>
      <c r="AS3342" s="78"/>
      <c r="AT3342" s="414"/>
      <c r="AU3342" s="548"/>
      <c r="AV3342" s="548"/>
      <c r="AW3342" s="414"/>
      <c r="AX3342" s="383"/>
      <c r="AY3342" s="548"/>
      <c r="AZ3342" s="414"/>
      <c r="BA3342" s="383"/>
      <c r="BB3342" s="548"/>
      <c r="BC3342" s="78"/>
      <c r="BD3342" s="414"/>
      <c r="BE3342" s="414"/>
      <c r="BF3342" s="414"/>
      <c r="BG3342" s="414"/>
      <c r="BH3342" s="414"/>
      <c r="BI3342" s="383"/>
      <c r="BJ3342" s="383"/>
      <c r="BK3342" s="78"/>
      <c r="BL3342" s="414"/>
      <c r="BM3342" s="383"/>
      <c r="BN3342" s="78"/>
      <c r="BO3342" s="414"/>
      <c r="BP3342" s="78"/>
      <c r="BQ3342" s="414"/>
      <c r="BR3342" s="383"/>
      <c r="BS3342" s="78"/>
      <c r="BT3342" s="83"/>
      <c r="BU3342" s="75"/>
      <c r="BV3342" s="74"/>
      <c r="BW3342" s="74"/>
      <c r="BX3342" s="119" t="s">
        <v>5845</v>
      </c>
      <c r="BY3342" s="112">
        <f t="shared" si="322"/>
        <v>3337</v>
      </c>
      <c r="BZ3342" s="65">
        <f t="shared" si="323"/>
        <v>0</v>
      </c>
      <c r="CA3342" s="359">
        <f t="shared" si="318"/>
        <v>30</v>
      </c>
      <c r="CB3342" s="359">
        <f t="shared" si="319"/>
        <v>7</v>
      </c>
      <c r="CC3342" s="359">
        <f t="shared" si="320"/>
        <v>2023</v>
      </c>
      <c r="CD3342" s="359" t="str">
        <f t="shared" si="321"/>
        <v xml:space="preserve">307202373026INCENDIO FORESTAL </v>
      </c>
    </row>
    <row r="3343" spans="1:82" s="121" customFormat="1" ht="15" customHeight="1">
      <c r="A3343" s="13"/>
      <c r="B3343" s="13"/>
      <c r="C3343" s="13"/>
      <c r="D3343" s="212">
        <v>45137</v>
      </c>
      <c r="E3343" s="210" t="s">
        <v>2832</v>
      </c>
      <c r="F3343" s="211" t="s">
        <v>1917</v>
      </c>
      <c r="G3343" s="111" t="s">
        <v>2803</v>
      </c>
      <c r="H3343" s="85" t="str">
        <f>VLOOKUP(E3343&amp;F3343,Divipola!$C$1:$F$1149,4,FALSE)</f>
        <v>76020</v>
      </c>
      <c r="I3343" s="77"/>
      <c r="J3343" s="181"/>
      <c r="K3343" s="108"/>
      <c r="L3343" s="108"/>
      <c r="M3343" s="108"/>
      <c r="N3343" s="108">
        <v>12</v>
      </c>
      <c r="O3343" s="108">
        <v>3</v>
      </c>
      <c r="P3343" s="108"/>
      <c r="Q3343" s="108">
        <v>3</v>
      </c>
      <c r="R3343" s="108"/>
      <c r="S3343" s="108"/>
      <c r="T3343" s="108"/>
      <c r="U3343" s="108"/>
      <c r="V3343" s="108"/>
      <c r="W3343" s="108"/>
      <c r="X3343" s="108"/>
      <c r="Y3343" s="108"/>
      <c r="Z3343" s="109"/>
      <c r="AA3343" s="113"/>
      <c r="AB3343" s="383"/>
      <c r="AC3343" s="73"/>
      <c r="AD3343" s="414"/>
      <c r="AE3343" s="393"/>
      <c r="AF3343" s="78"/>
      <c r="AG3343" s="414"/>
      <c r="AH3343" s="383"/>
      <c r="AI3343" s="453"/>
      <c r="AJ3343" s="453"/>
      <c r="AK3343" s="414"/>
      <c r="AL3343" s="383"/>
      <c r="AM3343" s="383"/>
      <c r="AN3343" s="523"/>
      <c r="AO3343" s="414"/>
      <c r="AP3343" s="548"/>
      <c r="AQ3343" s="414"/>
      <c r="AR3343" s="78"/>
      <c r="AS3343" s="78"/>
      <c r="AT3343" s="414"/>
      <c r="AU3343" s="548"/>
      <c r="AV3343" s="548"/>
      <c r="AW3343" s="414"/>
      <c r="AX3343" s="383"/>
      <c r="AY3343" s="548"/>
      <c r="AZ3343" s="414"/>
      <c r="BA3343" s="383"/>
      <c r="BB3343" s="548"/>
      <c r="BC3343" s="78"/>
      <c r="BD3343" s="414"/>
      <c r="BE3343" s="414"/>
      <c r="BF3343" s="414"/>
      <c r="BG3343" s="414"/>
      <c r="BH3343" s="414"/>
      <c r="BI3343" s="383"/>
      <c r="BJ3343" s="383"/>
      <c r="BK3343" s="78"/>
      <c r="BL3343" s="414"/>
      <c r="BM3343" s="383"/>
      <c r="BN3343" s="78"/>
      <c r="BO3343" s="414"/>
      <c r="BP3343" s="78"/>
      <c r="BQ3343" s="414"/>
      <c r="BR3343" s="383"/>
      <c r="BS3343" s="78"/>
      <c r="BT3343" s="83"/>
      <c r="BU3343" s="75"/>
      <c r="BV3343" s="74"/>
      <c r="BW3343" s="74"/>
      <c r="BX3343" s="98" t="s">
        <v>5847</v>
      </c>
      <c r="BY3343" s="112">
        <f t="shared" si="322"/>
        <v>3338</v>
      </c>
      <c r="BZ3343" s="65">
        <f t="shared" si="323"/>
        <v>0</v>
      </c>
      <c r="CA3343" s="359">
        <f t="shared" si="318"/>
        <v>30</v>
      </c>
      <c r="CB3343" s="359">
        <f t="shared" si="319"/>
        <v>7</v>
      </c>
      <c r="CC3343" s="359">
        <f t="shared" si="320"/>
        <v>2023</v>
      </c>
      <c r="CD3343" s="359" t="str">
        <f t="shared" si="321"/>
        <v>307202376020VENDAVAL</v>
      </c>
    </row>
    <row r="3344" spans="1:82" s="121" customFormat="1" ht="15" customHeight="1">
      <c r="A3344" s="13"/>
      <c r="B3344" s="13"/>
      <c r="C3344" s="13"/>
      <c r="D3344" s="212">
        <v>45137</v>
      </c>
      <c r="E3344" s="210" t="s">
        <v>2829</v>
      </c>
      <c r="F3344" s="211" t="s">
        <v>2024</v>
      </c>
      <c r="G3344" s="111" t="s">
        <v>2800</v>
      </c>
      <c r="H3344" s="85" t="str">
        <f>VLOOKUP(E3344&amp;F3344,Divipola!$C$1:$F$1149,4,FALSE)</f>
        <v>05001</v>
      </c>
      <c r="I3344" s="77"/>
      <c r="J3344" s="181"/>
      <c r="K3344" s="108"/>
      <c r="L3344" s="108"/>
      <c r="M3344" s="108"/>
      <c r="N3344" s="108">
        <v>4</v>
      </c>
      <c r="O3344" s="108">
        <v>1</v>
      </c>
      <c r="P3344" s="108">
        <v>1</v>
      </c>
      <c r="Q3344" s="108"/>
      <c r="R3344" s="108"/>
      <c r="S3344" s="108"/>
      <c r="T3344" s="108"/>
      <c r="U3344" s="108"/>
      <c r="V3344" s="108"/>
      <c r="W3344" s="108"/>
      <c r="X3344" s="108"/>
      <c r="Y3344" s="108"/>
      <c r="Z3344" s="109"/>
      <c r="AA3344" s="113"/>
      <c r="AB3344" s="383"/>
      <c r="AC3344" s="73"/>
      <c r="AD3344" s="414"/>
      <c r="AE3344" s="393"/>
      <c r="AF3344" s="78"/>
      <c r="AG3344" s="414"/>
      <c r="AH3344" s="383"/>
      <c r="AI3344" s="453"/>
      <c r="AJ3344" s="453"/>
      <c r="AK3344" s="414"/>
      <c r="AL3344" s="383"/>
      <c r="AM3344" s="383"/>
      <c r="AN3344" s="523"/>
      <c r="AO3344" s="414"/>
      <c r="AP3344" s="548"/>
      <c r="AQ3344" s="414"/>
      <c r="AR3344" s="78"/>
      <c r="AS3344" s="78"/>
      <c r="AT3344" s="414"/>
      <c r="AU3344" s="548"/>
      <c r="AV3344" s="548"/>
      <c r="AW3344" s="414"/>
      <c r="AX3344" s="383"/>
      <c r="AY3344" s="548"/>
      <c r="AZ3344" s="414"/>
      <c r="BA3344" s="383"/>
      <c r="BB3344" s="548"/>
      <c r="BC3344" s="78"/>
      <c r="BD3344" s="414"/>
      <c r="BE3344" s="414"/>
      <c r="BF3344" s="414"/>
      <c r="BG3344" s="414"/>
      <c r="BH3344" s="414"/>
      <c r="BI3344" s="383"/>
      <c r="BJ3344" s="383"/>
      <c r="BK3344" s="78"/>
      <c r="BL3344" s="414"/>
      <c r="BM3344" s="383"/>
      <c r="BN3344" s="78"/>
      <c r="BO3344" s="414"/>
      <c r="BP3344" s="78"/>
      <c r="BQ3344" s="414"/>
      <c r="BR3344" s="383"/>
      <c r="BS3344" s="78"/>
      <c r="BT3344" s="83"/>
      <c r="BU3344" s="75"/>
      <c r="BV3344" s="74"/>
      <c r="BW3344" s="74"/>
      <c r="BX3344" s="103" t="s">
        <v>5848</v>
      </c>
      <c r="BY3344" s="112">
        <f t="shared" si="322"/>
        <v>3339</v>
      </c>
      <c r="BZ3344" s="65">
        <f t="shared" si="323"/>
        <v>0</v>
      </c>
      <c r="CA3344" s="359">
        <f t="shared" si="318"/>
        <v>30</v>
      </c>
      <c r="CB3344" s="359">
        <f t="shared" si="319"/>
        <v>7</v>
      </c>
      <c r="CC3344" s="359">
        <f t="shared" si="320"/>
        <v>2023</v>
      </c>
      <c r="CD3344" s="359" t="str">
        <f t="shared" si="321"/>
        <v>307202305001INCENDIO ESTRUCTURAL</v>
      </c>
    </row>
    <row r="3345" spans="1:82" s="121" customFormat="1" ht="15" customHeight="1">
      <c r="A3345" s="13"/>
      <c r="B3345" s="13"/>
      <c r="C3345" s="13"/>
      <c r="D3345" s="212">
        <v>45137</v>
      </c>
      <c r="E3345" s="210" t="s">
        <v>2720</v>
      </c>
      <c r="F3345" s="211" t="s">
        <v>2029</v>
      </c>
      <c r="G3345" s="111" t="s">
        <v>2803</v>
      </c>
      <c r="H3345" s="85" t="str">
        <f>VLOOKUP(E3345&amp;F3345,Divipola!$C$1:$F$1149,4,FALSE)</f>
        <v>66045</v>
      </c>
      <c r="I3345" s="77"/>
      <c r="J3345" s="181"/>
      <c r="K3345" s="146"/>
      <c r="L3345" s="146"/>
      <c r="M3345" s="146"/>
      <c r="N3345" s="146">
        <v>68</v>
      </c>
      <c r="O3345" s="146">
        <v>14</v>
      </c>
      <c r="P3345" s="146"/>
      <c r="Q3345" s="146">
        <v>14</v>
      </c>
      <c r="R3345" s="146"/>
      <c r="S3345" s="146"/>
      <c r="T3345" s="146"/>
      <c r="U3345" s="146"/>
      <c r="V3345" s="146"/>
      <c r="W3345" s="146"/>
      <c r="X3345" s="146"/>
      <c r="Y3345" s="146"/>
      <c r="Z3345" s="147"/>
      <c r="AA3345" s="185" t="s">
        <v>5846</v>
      </c>
      <c r="AB3345" s="383"/>
      <c r="AC3345" s="73"/>
      <c r="AD3345" s="414"/>
      <c r="AE3345" s="393"/>
      <c r="AF3345" s="78"/>
      <c r="AG3345" s="414"/>
      <c r="AH3345" s="383"/>
      <c r="AI3345" s="453"/>
      <c r="AJ3345" s="453"/>
      <c r="AK3345" s="414"/>
      <c r="AL3345" s="383"/>
      <c r="AM3345" s="383"/>
      <c r="AN3345" s="523"/>
      <c r="AO3345" s="414"/>
      <c r="AP3345" s="548"/>
      <c r="AQ3345" s="414"/>
      <c r="AR3345" s="78"/>
      <c r="AS3345" s="78"/>
      <c r="AT3345" s="414"/>
      <c r="AU3345" s="548"/>
      <c r="AV3345" s="548"/>
      <c r="AW3345" s="414"/>
      <c r="AX3345" s="383"/>
      <c r="AY3345" s="548"/>
      <c r="AZ3345" s="414"/>
      <c r="BA3345" s="383"/>
      <c r="BB3345" s="548"/>
      <c r="BC3345" s="78"/>
      <c r="BD3345" s="414"/>
      <c r="BE3345" s="414"/>
      <c r="BF3345" s="414"/>
      <c r="BG3345" s="414"/>
      <c r="BH3345" s="414"/>
      <c r="BI3345" s="383"/>
      <c r="BJ3345" s="383"/>
      <c r="BK3345" s="78"/>
      <c r="BL3345" s="414"/>
      <c r="BM3345" s="383"/>
      <c r="BN3345" s="78"/>
      <c r="BO3345" s="414"/>
      <c r="BP3345" s="78"/>
      <c r="BQ3345" s="414"/>
      <c r="BR3345" s="383"/>
      <c r="BS3345" s="78"/>
      <c r="BT3345" s="83"/>
      <c r="BU3345" s="75"/>
      <c r="BV3345" s="74"/>
      <c r="BW3345" s="74"/>
      <c r="BX3345" s="98" t="s">
        <v>5849</v>
      </c>
      <c r="BY3345" s="112">
        <f t="shared" si="322"/>
        <v>3340</v>
      </c>
      <c r="BZ3345" s="65">
        <f t="shared" si="323"/>
        <v>0</v>
      </c>
      <c r="CA3345" s="359">
        <f t="shared" si="318"/>
        <v>30</v>
      </c>
      <c r="CB3345" s="359">
        <f t="shared" si="319"/>
        <v>7</v>
      </c>
      <c r="CC3345" s="359">
        <f t="shared" si="320"/>
        <v>2023</v>
      </c>
      <c r="CD3345" s="359" t="str">
        <f t="shared" si="321"/>
        <v>307202366045VENDAVAL</v>
      </c>
    </row>
    <row r="3346" spans="1:82" s="121" customFormat="1" ht="14.25" customHeight="1">
      <c r="A3346" s="13"/>
      <c r="B3346" s="13"/>
      <c r="C3346" s="13"/>
      <c r="D3346" s="212">
        <v>45137</v>
      </c>
      <c r="E3346" s="210" t="s">
        <v>2836</v>
      </c>
      <c r="F3346" s="211" t="s">
        <v>2680</v>
      </c>
      <c r="G3346" s="111" t="s">
        <v>2800</v>
      </c>
      <c r="H3346" s="85" t="str">
        <f>VLOOKUP(E3346&amp;F3346,Divipola!$C$1:$F$1149,4,FALSE)</f>
        <v>19001</v>
      </c>
      <c r="I3346" s="77"/>
      <c r="J3346" s="181"/>
      <c r="K3346" s="108"/>
      <c r="L3346" s="108"/>
      <c r="M3346" s="108"/>
      <c r="N3346" s="108">
        <v>4</v>
      </c>
      <c r="O3346" s="108">
        <v>1</v>
      </c>
      <c r="P3346" s="108"/>
      <c r="Q3346" s="108">
        <v>1</v>
      </c>
      <c r="R3346" s="108"/>
      <c r="S3346" s="108"/>
      <c r="T3346" s="108"/>
      <c r="U3346" s="108"/>
      <c r="V3346" s="108"/>
      <c r="W3346" s="108"/>
      <c r="X3346" s="108"/>
      <c r="Y3346" s="108"/>
      <c r="Z3346" s="268"/>
      <c r="AA3346" s="113"/>
      <c r="AB3346" s="383"/>
      <c r="AC3346" s="73"/>
      <c r="AD3346" s="414"/>
      <c r="AE3346" s="393"/>
      <c r="AF3346" s="78"/>
      <c r="AG3346" s="414"/>
      <c r="AH3346" s="383"/>
      <c r="AI3346" s="453"/>
      <c r="AJ3346" s="453"/>
      <c r="AK3346" s="414"/>
      <c r="AL3346" s="383"/>
      <c r="AM3346" s="383"/>
      <c r="AN3346" s="523"/>
      <c r="AO3346" s="414"/>
      <c r="AP3346" s="548"/>
      <c r="AQ3346" s="414"/>
      <c r="AR3346" s="78"/>
      <c r="AS3346" s="78"/>
      <c r="AT3346" s="414"/>
      <c r="AU3346" s="548"/>
      <c r="AV3346" s="548"/>
      <c r="AW3346" s="414"/>
      <c r="AX3346" s="383"/>
      <c r="AY3346" s="548"/>
      <c r="AZ3346" s="414"/>
      <c r="BA3346" s="383"/>
      <c r="BB3346" s="548"/>
      <c r="BC3346" s="78"/>
      <c r="BD3346" s="414"/>
      <c r="BE3346" s="414"/>
      <c r="BF3346" s="414"/>
      <c r="BG3346" s="414"/>
      <c r="BH3346" s="414"/>
      <c r="BI3346" s="383"/>
      <c r="BJ3346" s="383"/>
      <c r="BK3346" s="78"/>
      <c r="BL3346" s="414"/>
      <c r="BM3346" s="383"/>
      <c r="BN3346" s="78"/>
      <c r="BO3346" s="414"/>
      <c r="BP3346" s="78"/>
      <c r="BQ3346" s="414"/>
      <c r="BR3346" s="383"/>
      <c r="BS3346" s="78"/>
      <c r="BT3346" s="83"/>
      <c r="BU3346" s="75"/>
      <c r="BV3346" s="74"/>
      <c r="BW3346" s="74"/>
      <c r="BX3346" s="98" t="s">
        <v>5859</v>
      </c>
      <c r="BY3346" s="112">
        <f t="shared" si="322"/>
        <v>3341</v>
      </c>
      <c r="BZ3346" s="65">
        <f t="shared" si="323"/>
        <v>0</v>
      </c>
      <c r="CA3346" s="359">
        <f t="shared" si="318"/>
        <v>30</v>
      </c>
      <c r="CB3346" s="359">
        <f t="shared" si="319"/>
        <v>7</v>
      </c>
      <c r="CC3346" s="359">
        <f t="shared" si="320"/>
        <v>2023</v>
      </c>
      <c r="CD3346" s="359" t="str">
        <f t="shared" si="321"/>
        <v>307202319001INCENDIO ESTRUCTURAL</v>
      </c>
    </row>
    <row r="3347" spans="1:82" s="121" customFormat="1" ht="15" customHeight="1">
      <c r="A3347" s="13"/>
      <c r="B3347" s="13"/>
      <c r="C3347" s="13"/>
      <c r="D3347" s="212">
        <v>45137</v>
      </c>
      <c r="E3347" s="210" t="s">
        <v>2852</v>
      </c>
      <c r="F3347" s="211" t="s">
        <v>1447</v>
      </c>
      <c r="G3347" s="111" t="s">
        <v>2803</v>
      </c>
      <c r="H3347" s="85" t="str">
        <f>VLOOKUP(E3347&amp;F3347,Divipola!$C$1:$F$1149,4,FALSE)</f>
        <v>08849</v>
      </c>
      <c r="I3347" s="77"/>
      <c r="J3347" s="181"/>
      <c r="K3347" s="278"/>
      <c r="L3347" s="278"/>
      <c r="M3347" s="278"/>
      <c r="N3347" s="278">
        <v>227</v>
      </c>
      <c r="O3347" s="278">
        <v>88</v>
      </c>
      <c r="P3347" s="278"/>
      <c r="Q3347" s="278">
        <v>88</v>
      </c>
      <c r="R3347" s="278"/>
      <c r="S3347" s="278"/>
      <c r="T3347" s="278"/>
      <c r="U3347" s="278"/>
      <c r="V3347" s="278"/>
      <c r="W3347" s="278"/>
      <c r="X3347" s="278"/>
      <c r="Y3347" s="278"/>
      <c r="Z3347" s="94"/>
      <c r="AA3347" s="90"/>
      <c r="AB3347" s="383"/>
      <c r="AC3347" s="73"/>
      <c r="AD3347" s="414"/>
      <c r="AE3347" s="393"/>
      <c r="AF3347" s="78"/>
      <c r="AG3347" s="414"/>
      <c r="AH3347" s="383"/>
      <c r="AI3347" s="453"/>
      <c r="AJ3347" s="453"/>
      <c r="AK3347" s="414"/>
      <c r="AL3347" s="383"/>
      <c r="AM3347" s="383"/>
      <c r="AN3347" s="523"/>
      <c r="AO3347" s="414"/>
      <c r="AP3347" s="548"/>
      <c r="AQ3347" s="414"/>
      <c r="AR3347" s="78"/>
      <c r="AS3347" s="78"/>
      <c r="AT3347" s="414"/>
      <c r="AU3347" s="548"/>
      <c r="AV3347" s="548"/>
      <c r="AW3347" s="414"/>
      <c r="AX3347" s="383"/>
      <c r="AY3347" s="548"/>
      <c r="AZ3347" s="414"/>
      <c r="BA3347" s="383"/>
      <c r="BB3347" s="548"/>
      <c r="BC3347" s="78"/>
      <c r="BD3347" s="414"/>
      <c r="BE3347" s="414"/>
      <c r="BF3347" s="414"/>
      <c r="BG3347" s="414"/>
      <c r="BH3347" s="414"/>
      <c r="BI3347" s="383"/>
      <c r="BJ3347" s="383"/>
      <c r="BK3347" s="78"/>
      <c r="BL3347" s="414"/>
      <c r="BM3347" s="383"/>
      <c r="BN3347" s="78"/>
      <c r="BO3347" s="414"/>
      <c r="BP3347" s="78"/>
      <c r="BQ3347" s="414"/>
      <c r="BR3347" s="383"/>
      <c r="BS3347" s="78"/>
      <c r="BT3347" s="83"/>
      <c r="BU3347" s="75"/>
      <c r="BV3347" s="74"/>
      <c r="BW3347" s="74"/>
      <c r="BX3347" s="230" t="s">
        <v>5882</v>
      </c>
      <c r="BY3347" s="112">
        <f t="shared" si="322"/>
        <v>3342</v>
      </c>
      <c r="BZ3347" s="65">
        <f t="shared" si="323"/>
        <v>0</v>
      </c>
      <c r="CA3347" s="359">
        <f t="shared" si="318"/>
        <v>30</v>
      </c>
      <c r="CB3347" s="359">
        <f t="shared" si="319"/>
        <v>7</v>
      </c>
      <c r="CC3347" s="359">
        <f t="shared" si="320"/>
        <v>2023</v>
      </c>
      <c r="CD3347" s="359" t="str">
        <f t="shared" si="321"/>
        <v>307202308849VENDAVAL</v>
      </c>
    </row>
    <row r="3348" spans="1:82" s="121" customFormat="1" ht="14.25" customHeight="1">
      <c r="A3348" s="13"/>
      <c r="B3348" s="13"/>
      <c r="C3348" s="13"/>
      <c r="D3348" s="212">
        <v>45138</v>
      </c>
      <c r="E3348" s="210" t="s">
        <v>2832</v>
      </c>
      <c r="F3348" s="211" t="s">
        <v>1680</v>
      </c>
      <c r="G3348" s="130" t="s">
        <v>8680</v>
      </c>
      <c r="H3348" s="85" t="str">
        <f>VLOOKUP(E3348&amp;F3348,Divipola!$C$1:$F$1149,4,FALSE)</f>
        <v>76001</v>
      </c>
      <c r="I3348" s="77"/>
      <c r="J3348" s="181"/>
      <c r="K3348" s="186"/>
      <c r="L3348" s="186"/>
      <c r="M3348" s="186"/>
      <c r="N3348" s="186"/>
      <c r="O3348" s="186"/>
      <c r="P3348" s="186"/>
      <c r="Q3348" s="186"/>
      <c r="R3348" s="186"/>
      <c r="S3348" s="186"/>
      <c r="T3348" s="186"/>
      <c r="U3348" s="186"/>
      <c r="V3348" s="186"/>
      <c r="W3348" s="186"/>
      <c r="X3348" s="186"/>
      <c r="Y3348" s="186"/>
      <c r="Z3348" s="186">
        <v>10</v>
      </c>
      <c r="AA3348" s="186"/>
      <c r="AB3348" s="383"/>
      <c r="AC3348" s="73"/>
      <c r="AD3348" s="414"/>
      <c r="AE3348" s="393"/>
      <c r="AF3348" s="78"/>
      <c r="AG3348" s="414"/>
      <c r="AH3348" s="383"/>
      <c r="AI3348" s="453"/>
      <c r="AJ3348" s="453"/>
      <c r="AK3348" s="414"/>
      <c r="AL3348" s="383"/>
      <c r="AM3348" s="383"/>
      <c r="AN3348" s="523"/>
      <c r="AO3348" s="414"/>
      <c r="AP3348" s="548"/>
      <c r="AQ3348" s="414"/>
      <c r="AR3348" s="78"/>
      <c r="AS3348" s="78"/>
      <c r="AT3348" s="414"/>
      <c r="AU3348" s="548"/>
      <c r="AV3348" s="548"/>
      <c r="AW3348" s="414"/>
      <c r="AX3348" s="383"/>
      <c r="AY3348" s="548"/>
      <c r="AZ3348" s="414"/>
      <c r="BA3348" s="383"/>
      <c r="BB3348" s="548"/>
      <c r="BC3348" s="78"/>
      <c r="BD3348" s="414"/>
      <c r="BE3348" s="414"/>
      <c r="BF3348" s="414"/>
      <c r="BG3348" s="414"/>
      <c r="BH3348" s="414"/>
      <c r="BI3348" s="383"/>
      <c r="BJ3348" s="383"/>
      <c r="BK3348" s="78"/>
      <c r="BL3348" s="414"/>
      <c r="BM3348" s="383"/>
      <c r="BN3348" s="78"/>
      <c r="BO3348" s="414"/>
      <c r="BP3348" s="78"/>
      <c r="BQ3348" s="414"/>
      <c r="BR3348" s="383"/>
      <c r="BS3348" s="78"/>
      <c r="BT3348" s="83"/>
      <c r="BU3348" s="75"/>
      <c r="BV3348" s="74"/>
      <c r="BW3348" s="74"/>
      <c r="BX3348" s="98" t="s">
        <v>5879</v>
      </c>
      <c r="BY3348" s="112">
        <f t="shared" si="322"/>
        <v>3343</v>
      </c>
      <c r="BZ3348" s="65">
        <f t="shared" si="323"/>
        <v>0</v>
      </c>
      <c r="CA3348" s="359">
        <f t="shared" si="318"/>
        <v>31</v>
      </c>
      <c r="CB3348" s="359">
        <f t="shared" si="319"/>
        <v>7</v>
      </c>
      <c r="CC3348" s="359">
        <f t="shared" si="320"/>
        <v>2023</v>
      </c>
      <c r="CD3348" s="359" t="str">
        <f t="shared" si="321"/>
        <v xml:space="preserve">317202376001INCENDIO FORESTAL </v>
      </c>
    </row>
    <row r="3349" spans="1:82" s="121" customFormat="1" ht="15" customHeight="1">
      <c r="A3349" s="13"/>
      <c r="B3349" s="13"/>
      <c r="C3349" s="13"/>
      <c r="D3349" s="212">
        <v>45138</v>
      </c>
      <c r="E3349" s="210" t="s">
        <v>2831</v>
      </c>
      <c r="F3349" s="211" t="s">
        <v>2156</v>
      </c>
      <c r="G3349" s="130" t="s">
        <v>8680</v>
      </c>
      <c r="H3349" s="85" t="str">
        <f>VLOOKUP(E3349&amp;F3349,Divipola!$C$1:$F$1149,4,FALSE)</f>
        <v>73319</v>
      </c>
      <c r="I3349" s="77"/>
      <c r="J3349" s="181"/>
      <c r="K3349" s="146"/>
      <c r="L3349" s="146"/>
      <c r="M3349" s="146"/>
      <c r="N3349" s="146"/>
      <c r="O3349" s="146"/>
      <c r="P3349" s="146"/>
      <c r="Q3349" s="146"/>
      <c r="R3349" s="146"/>
      <c r="S3349" s="146"/>
      <c r="T3349" s="146"/>
      <c r="U3349" s="146"/>
      <c r="V3349" s="146"/>
      <c r="W3349" s="146"/>
      <c r="X3349" s="146"/>
      <c r="Y3349" s="146"/>
      <c r="Z3349" s="146">
        <v>2</v>
      </c>
      <c r="AA3349" s="148"/>
      <c r="AB3349" s="383"/>
      <c r="AC3349" s="73"/>
      <c r="AD3349" s="414"/>
      <c r="AE3349" s="393"/>
      <c r="AF3349" s="78"/>
      <c r="AG3349" s="414"/>
      <c r="AH3349" s="383"/>
      <c r="AI3349" s="453"/>
      <c r="AJ3349" s="453"/>
      <c r="AK3349" s="414"/>
      <c r="AL3349" s="383"/>
      <c r="AM3349" s="383"/>
      <c r="AN3349" s="523"/>
      <c r="AO3349" s="414"/>
      <c r="AP3349" s="548"/>
      <c r="AQ3349" s="414"/>
      <c r="AR3349" s="78"/>
      <c r="AS3349" s="78"/>
      <c r="AT3349" s="414"/>
      <c r="AU3349" s="548"/>
      <c r="AV3349" s="548"/>
      <c r="AW3349" s="414"/>
      <c r="AX3349" s="383"/>
      <c r="AY3349" s="548"/>
      <c r="AZ3349" s="414"/>
      <c r="BA3349" s="383"/>
      <c r="BB3349" s="548"/>
      <c r="BC3349" s="78"/>
      <c r="BD3349" s="414"/>
      <c r="BE3349" s="414"/>
      <c r="BF3349" s="414"/>
      <c r="BG3349" s="414"/>
      <c r="BH3349" s="414"/>
      <c r="BI3349" s="383"/>
      <c r="BJ3349" s="383"/>
      <c r="BK3349" s="78"/>
      <c r="BL3349" s="414"/>
      <c r="BM3349" s="383"/>
      <c r="BN3349" s="78"/>
      <c r="BO3349" s="414"/>
      <c r="BP3349" s="78"/>
      <c r="BQ3349" s="414"/>
      <c r="BR3349" s="383"/>
      <c r="BS3349" s="78"/>
      <c r="BT3349" s="83"/>
      <c r="BU3349" s="75"/>
      <c r="BV3349" s="74"/>
      <c r="BW3349" s="74"/>
      <c r="BX3349" s="98" t="s">
        <v>5868</v>
      </c>
      <c r="BY3349" s="112">
        <f t="shared" si="322"/>
        <v>3344</v>
      </c>
      <c r="BZ3349" s="65">
        <f t="shared" si="323"/>
        <v>0</v>
      </c>
      <c r="CA3349" s="359">
        <f t="shared" si="318"/>
        <v>31</v>
      </c>
      <c r="CB3349" s="359">
        <f t="shared" si="319"/>
        <v>7</v>
      </c>
      <c r="CC3349" s="359">
        <f t="shared" si="320"/>
        <v>2023</v>
      </c>
      <c r="CD3349" s="359" t="str">
        <f t="shared" si="321"/>
        <v xml:space="preserve">317202373319INCENDIO FORESTAL </v>
      </c>
    </row>
    <row r="3350" spans="1:82" s="121" customFormat="1" ht="15" customHeight="1">
      <c r="A3350" s="13"/>
      <c r="B3350" s="13"/>
      <c r="C3350" s="13"/>
      <c r="D3350" s="212">
        <v>45138</v>
      </c>
      <c r="E3350" s="210" t="s">
        <v>2836</v>
      </c>
      <c r="F3350" s="211" t="s">
        <v>2064</v>
      </c>
      <c r="G3350" s="130" t="s">
        <v>8680</v>
      </c>
      <c r="H3350" s="85" t="str">
        <f>VLOOKUP(E3350&amp;F3350,Divipola!$C$1:$F$1149,4,FALSE)</f>
        <v>19532</v>
      </c>
      <c r="I3350" s="77"/>
      <c r="J3350" s="181"/>
      <c r="K3350" s="146"/>
      <c r="L3350" s="146"/>
      <c r="M3350" s="146"/>
      <c r="N3350" s="146"/>
      <c r="O3350" s="146"/>
      <c r="P3350" s="146"/>
      <c r="Q3350" s="146"/>
      <c r="R3350" s="146"/>
      <c r="S3350" s="146"/>
      <c r="T3350" s="146"/>
      <c r="U3350" s="146"/>
      <c r="V3350" s="146"/>
      <c r="W3350" s="146"/>
      <c r="X3350" s="146"/>
      <c r="Y3350" s="146"/>
      <c r="Z3350" s="147">
        <v>5</v>
      </c>
      <c r="AA3350" s="148"/>
      <c r="AB3350" s="383"/>
      <c r="AC3350" s="73"/>
      <c r="AD3350" s="414"/>
      <c r="AE3350" s="393"/>
      <c r="AF3350" s="78"/>
      <c r="AG3350" s="414"/>
      <c r="AH3350" s="383"/>
      <c r="AI3350" s="453"/>
      <c r="AJ3350" s="453"/>
      <c r="AK3350" s="414"/>
      <c r="AL3350" s="383"/>
      <c r="AM3350" s="383"/>
      <c r="AN3350" s="523"/>
      <c r="AO3350" s="414"/>
      <c r="AP3350" s="548"/>
      <c r="AQ3350" s="414"/>
      <c r="AR3350" s="78"/>
      <c r="AS3350" s="78"/>
      <c r="AT3350" s="414"/>
      <c r="AU3350" s="548"/>
      <c r="AV3350" s="548"/>
      <c r="AW3350" s="414"/>
      <c r="AX3350" s="383"/>
      <c r="AY3350" s="548"/>
      <c r="AZ3350" s="414"/>
      <c r="BA3350" s="383"/>
      <c r="BB3350" s="548"/>
      <c r="BC3350" s="78"/>
      <c r="BD3350" s="414"/>
      <c r="BE3350" s="414"/>
      <c r="BF3350" s="414"/>
      <c r="BG3350" s="414"/>
      <c r="BH3350" s="414"/>
      <c r="BI3350" s="383"/>
      <c r="BJ3350" s="383"/>
      <c r="BK3350" s="78"/>
      <c r="BL3350" s="414"/>
      <c r="BM3350" s="383"/>
      <c r="BN3350" s="78"/>
      <c r="BO3350" s="414"/>
      <c r="BP3350" s="78"/>
      <c r="BQ3350" s="414"/>
      <c r="BR3350" s="383"/>
      <c r="BS3350" s="78"/>
      <c r="BT3350" s="83"/>
      <c r="BU3350" s="75"/>
      <c r="BV3350" s="74"/>
      <c r="BW3350" s="74"/>
      <c r="BX3350" s="103" t="s">
        <v>5874</v>
      </c>
      <c r="BY3350" s="112">
        <f t="shared" si="322"/>
        <v>3345</v>
      </c>
      <c r="BZ3350" s="65">
        <f t="shared" si="323"/>
        <v>0</v>
      </c>
      <c r="CA3350" s="359">
        <f t="shared" si="318"/>
        <v>31</v>
      </c>
      <c r="CB3350" s="359">
        <f t="shared" si="319"/>
        <v>7</v>
      </c>
      <c r="CC3350" s="359">
        <f t="shared" si="320"/>
        <v>2023</v>
      </c>
      <c r="CD3350" s="359" t="str">
        <f t="shared" si="321"/>
        <v xml:space="preserve">317202319532INCENDIO FORESTAL </v>
      </c>
    </row>
    <row r="3351" spans="1:82" s="121" customFormat="1" ht="14.25" customHeight="1">
      <c r="A3351" s="13"/>
      <c r="B3351" s="13"/>
      <c r="C3351" s="13"/>
      <c r="D3351" s="212">
        <v>45138</v>
      </c>
      <c r="E3351" s="210" t="s">
        <v>2661</v>
      </c>
      <c r="F3351" s="211" t="s">
        <v>1692</v>
      </c>
      <c r="G3351" s="130" t="s">
        <v>8680</v>
      </c>
      <c r="H3351" s="85" t="str">
        <f>VLOOKUP(E3351&amp;F3351,Divipola!$C$1:$F$1149,4,FALSE)</f>
        <v>15238</v>
      </c>
      <c r="I3351" s="77"/>
      <c r="J3351" s="181"/>
      <c r="K3351" s="190"/>
      <c r="L3351" s="190"/>
      <c r="M3351" s="190"/>
      <c r="N3351" s="190"/>
      <c r="O3351" s="190"/>
      <c r="P3351" s="190"/>
      <c r="Q3351" s="190"/>
      <c r="R3351" s="190"/>
      <c r="S3351" s="190"/>
      <c r="T3351" s="190"/>
      <c r="U3351" s="190"/>
      <c r="V3351" s="190"/>
      <c r="W3351" s="190"/>
      <c r="X3351" s="190"/>
      <c r="Y3351" s="190"/>
      <c r="Z3351" s="191">
        <v>3</v>
      </c>
      <c r="AA3351" s="148"/>
      <c r="AB3351" s="383"/>
      <c r="AC3351" s="73"/>
      <c r="AD3351" s="414"/>
      <c r="AE3351" s="393"/>
      <c r="AF3351" s="78"/>
      <c r="AG3351" s="414"/>
      <c r="AH3351" s="383"/>
      <c r="AI3351" s="453"/>
      <c r="AJ3351" s="453"/>
      <c r="AK3351" s="414"/>
      <c r="AL3351" s="383"/>
      <c r="AM3351" s="383"/>
      <c r="AN3351" s="523"/>
      <c r="AO3351" s="414"/>
      <c r="AP3351" s="548"/>
      <c r="AQ3351" s="414"/>
      <c r="AR3351" s="78"/>
      <c r="AS3351" s="78"/>
      <c r="AT3351" s="414"/>
      <c r="AU3351" s="548"/>
      <c r="AV3351" s="548"/>
      <c r="AW3351" s="414"/>
      <c r="AX3351" s="383"/>
      <c r="AY3351" s="548"/>
      <c r="AZ3351" s="414"/>
      <c r="BA3351" s="383"/>
      <c r="BB3351" s="548"/>
      <c r="BC3351" s="78"/>
      <c r="BD3351" s="414"/>
      <c r="BE3351" s="414"/>
      <c r="BF3351" s="414"/>
      <c r="BG3351" s="414"/>
      <c r="BH3351" s="414"/>
      <c r="BI3351" s="383"/>
      <c r="BJ3351" s="383"/>
      <c r="BK3351" s="78"/>
      <c r="BL3351" s="414"/>
      <c r="BM3351" s="383"/>
      <c r="BN3351" s="78"/>
      <c r="BO3351" s="414"/>
      <c r="BP3351" s="78"/>
      <c r="BQ3351" s="414"/>
      <c r="BR3351" s="383"/>
      <c r="BS3351" s="78"/>
      <c r="BT3351" s="83"/>
      <c r="BU3351" s="75"/>
      <c r="BV3351" s="74"/>
      <c r="BW3351" s="74"/>
      <c r="BX3351" s="230" t="s">
        <v>5875</v>
      </c>
      <c r="BY3351" s="112">
        <f t="shared" si="322"/>
        <v>3346</v>
      </c>
      <c r="BZ3351" s="65">
        <f t="shared" si="323"/>
        <v>0</v>
      </c>
      <c r="CA3351" s="359">
        <f t="shared" si="318"/>
        <v>31</v>
      </c>
      <c r="CB3351" s="359">
        <f t="shared" si="319"/>
        <v>7</v>
      </c>
      <c r="CC3351" s="359">
        <f t="shared" si="320"/>
        <v>2023</v>
      </c>
      <c r="CD3351" s="359" t="str">
        <f t="shared" si="321"/>
        <v xml:space="preserve">317202315238INCENDIO FORESTAL </v>
      </c>
    </row>
    <row r="3352" spans="1:82" s="121" customFormat="1" ht="108" customHeight="1">
      <c r="A3352" s="13"/>
      <c r="B3352" s="13"/>
      <c r="C3352" s="13"/>
      <c r="D3352" s="212">
        <v>45138</v>
      </c>
      <c r="E3352" s="210" t="s">
        <v>2723</v>
      </c>
      <c r="F3352" s="211" t="s">
        <v>1534</v>
      </c>
      <c r="G3352" s="111" t="s">
        <v>2803</v>
      </c>
      <c r="H3352" s="85" t="str">
        <f>VLOOKUP(E3352&amp;F3352,Divipola!$C$1:$F$1149,4,FALSE)</f>
        <v>13760</v>
      </c>
      <c r="I3352" s="77"/>
      <c r="J3352" s="181"/>
      <c r="K3352" s="146"/>
      <c r="L3352" s="146"/>
      <c r="M3352" s="146"/>
      <c r="N3352" s="146">
        <v>350</v>
      </c>
      <c r="O3352" s="146">
        <v>90</v>
      </c>
      <c r="P3352" s="146"/>
      <c r="Q3352" s="146">
        <v>70</v>
      </c>
      <c r="R3352" s="146"/>
      <c r="S3352" s="146"/>
      <c r="T3352" s="146"/>
      <c r="U3352" s="146"/>
      <c r="V3352" s="146"/>
      <c r="W3352" s="146"/>
      <c r="X3352" s="146"/>
      <c r="Y3352" s="146"/>
      <c r="Z3352" s="147"/>
      <c r="AA3352" s="148"/>
      <c r="AB3352" s="383"/>
      <c r="AC3352" s="73"/>
      <c r="AD3352" s="414"/>
      <c r="AE3352" s="393"/>
      <c r="AF3352" s="78"/>
      <c r="AG3352" s="414"/>
      <c r="AH3352" s="383"/>
      <c r="AI3352" s="453"/>
      <c r="AJ3352" s="453"/>
      <c r="AK3352" s="414"/>
      <c r="AL3352" s="383"/>
      <c r="AM3352" s="383"/>
      <c r="AN3352" s="523"/>
      <c r="AO3352" s="414"/>
      <c r="AP3352" s="548"/>
      <c r="AQ3352" s="414"/>
      <c r="AR3352" s="78"/>
      <c r="AS3352" s="78"/>
      <c r="AT3352" s="414"/>
      <c r="AU3352" s="548"/>
      <c r="AV3352" s="548"/>
      <c r="AW3352" s="414"/>
      <c r="AX3352" s="383"/>
      <c r="AY3352" s="548"/>
      <c r="AZ3352" s="414"/>
      <c r="BA3352" s="383"/>
      <c r="BB3352" s="548"/>
      <c r="BC3352" s="78"/>
      <c r="BD3352" s="414"/>
      <c r="BE3352" s="414"/>
      <c r="BF3352" s="414"/>
      <c r="BG3352" s="414"/>
      <c r="BH3352" s="414"/>
      <c r="BI3352" s="383"/>
      <c r="BJ3352" s="383"/>
      <c r="BK3352" s="78"/>
      <c r="BL3352" s="414"/>
      <c r="BM3352" s="383"/>
      <c r="BN3352" s="78"/>
      <c r="BO3352" s="414"/>
      <c r="BP3352" s="78"/>
      <c r="BQ3352" s="414"/>
      <c r="BR3352" s="383"/>
      <c r="BS3352" s="78"/>
      <c r="BT3352" s="83"/>
      <c r="BU3352" s="75"/>
      <c r="BV3352" s="74"/>
      <c r="BW3352" s="74"/>
      <c r="BX3352" s="103" t="s">
        <v>7107</v>
      </c>
      <c r="BY3352" s="112">
        <f t="shared" si="322"/>
        <v>3347</v>
      </c>
      <c r="BZ3352" s="65">
        <f t="shared" si="323"/>
        <v>0</v>
      </c>
      <c r="CA3352" s="359">
        <f t="shared" si="318"/>
        <v>31</v>
      </c>
      <c r="CB3352" s="359">
        <f t="shared" si="319"/>
        <v>7</v>
      </c>
      <c r="CC3352" s="359">
        <f t="shared" si="320"/>
        <v>2023</v>
      </c>
      <c r="CD3352" s="359" t="str">
        <f t="shared" si="321"/>
        <v>317202313760VENDAVAL</v>
      </c>
    </row>
    <row r="3353" spans="1:82" s="121" customFormat="1" ht="312" customHeight="1">
      <c r="A3353" s="13"/>
      <c r="B3353" s="13"/>
      <c r="C3353" s="13"/>
      <c r="D3353" s="212">
        <v>45138</v>
      </c>
      <c r="E3353" s="210" t="s">
        <v>2723</v>
      </c>
      <c r="F3353" s="211" t="s">
        <v>2143</v>
      </c>
      <c r="G3353" s="111" t="s">
        <v>2803</v>
      </c>
      <c r="H3353" s="85" t="str">
        <f>VLOOKUP(E3353&amp;F3353,Divipola!$C$1:$F$1149,4,FALSE)</f>
        <v>13052</v>
      </c>
      <c r="I3353" s="77"/>
      <c r="J3353" s="181"/>
      <c r="K3353" s="202"/>
      <c r="L3353" s="202"/>
      <c r="M3353" s="202"/>
      <c r="N3353" s="202">
        <v>320</v>
      </c>
      <c r="O3353" s="202">
        <v>82</v>
      </c>
      <c r="P3353" s="202"/>
      <c r="Q3353" s="202">
        <v>82</v>
      </c>
      <c r="R3353" s="202"/>
      <c r="S3353" s="202"/>
      <c r="T3353" s="202"/>
      <c r="U3353" s="202"/>
      <c r="V3353" s="202"/>
      <c r="W3353" s="202"/>
      <c r="X3353" s="202"/>
      <c r="Y3353" s="202"/>
      <c r="Z3353" s="202"/>
      <c r="AA3353" s="186"/>
      <c r="AB3353" s="383"/>
      <c r="AC3353" s="73"/>
      <c r="AD3353" s="414"/>
      <c r="AE3353" s="393"/>
      <c r="AF3353" s="78"/>
      <c r="AG3353" s="414"/>
      <c r="AH3353" s="383"/>
      <c r="AI3353" s="453"/>
      <c r="AJ3353" s="453"/>
      <c r="AK3353" s="414"/>
      <c r="AL3353" s="383"/>
      <c r="AM3353" s="383"/>
      <c r="AN3353" s="523"/>
      <c r="AO3353" s="414"/>
      <c r="AP3353" s="548"/>
      <c r="AQ3353" s="414"/>
      <c r="AR3353" s="78"/>
      <c r="AS3353" s="78"/>
      <c r="AT3353" s="414"/>
      <c r="AU3353" s="548"/>
      <c r="AV3353" s="548"/>
      <c r="AW3353" s="414"/>
      <c r="AX3353" s="383"/>
      <c r="AY3353" s="548"/>
      <c r="AZ3353" s="414"/>
      <c r="BA3353" s="383"/>
      <c r="BB3353" s="548"/>
      <c r="BC3353" s="78"/>
      <c r="BD3353" s="414"/>
      <c r="BE3353" s="414"/>
      <c r="BF3353" s="414"/>
      <c r="BG3353" s="414"/>
      <c r="BH3353" s="414"/>
      <c r="BI3353" s="383"/>
      <c r="BJ3353" s="383"/>
      <c r="BK3353" s="78"/>
      <c r="BL3353" s="414"/>
      <c r="BM3353" s="383"/>
      <c r="BN3353" s="78"/>
      <c r="BO3353" s="414"/>
      <c r="BP3353" s="78"/>
      <c r="BQ3353" s="414"/>
      <c r="BR3353" s="383"/>
      <c r="BS3353" s="78"/>
      <c r="BT3353" s="83"/>
      <c r="BU3353" s="75"/>
      <c r="BV3353" s="74"/>
      <c r="BW3353" s="74"/>
      <c r="BX3353" s="117" t="s">
        <v>7778</v>
      </c>
      <c r="BY3353" s="112">
        <f t="shared" si="322"/>
        <v>3348</v>
      </c>
      <c r="BZ3353" s="65">
        <f t="shared" si="323"/>
        <v>0</v>
      </c>
      <c r="CA3353" s="359">
        <f t="shared" si="318"/>
        <v>31</v>
      </c>
      <c r="CB3353" s="359">
        <f t="shared" si="319"/>
        <v>7</v>
      </c>
      <c r="CC3353" s="359">
        <f t="shared" si="320"/>
        <v>2023</v>
      </c>
      <c r="CD3353" s="359" t="str">
        <f t="shared" si="321"/>
        <v>317202313052VENDAVAL</v>
      </c>
    </row>
    <row r="3354" spans="1:82" s="121" customFormat="1" ht="132" customHeight="1">
      <c r="A3354" s="13"/>
      <c r="B3354" s="13"/>
      <c r="C3354" s="13"/>
      <c r="D3354" s="212">
        <v>45138</v>
      </c>
      <c r="E3354" s="210" t="s">
        <v>2861</v>
      </c>
      <c r="F3354" s="211" t="s">
        <v>398</v>
      </c>
      <c r="G3354" s="111" t="s">
        <v>2814</v>
      </c>
      <c r="H3354" s="85" t="str">
        <f>VLOOKUP(E3354&amp;F3354,Divipola!$C$1:$F$1149,4,FALSE)</f>
        <v>44378</v>
      </c>
      <c r="I3354" s="77">
        <v>216</v>
      </c>
      <c r="J3354" s="181">
        <v>408</v>
      </c>
      <c r="K3354" s="207"/>
      <c r="L3354" s="207"/>
      <c r="M3354" s="207"/>
      <c r="N3354" s="207">
        <v>554</v>
      </c>
      <c r="O3354" s="207">
        <v>171</v>
      </c>
      <c r="P3354" s="207"/>
      <c r="Q3354" s="207">
        <v>171</v>
      </c>
      <c r="R3354" s="207"/>
      <c r="S3354" s="207"/>
      <c r="T3354" s="207"/>
      <c r="U3354" s="207"/>
      <c r="V3354" s="207"/>
      <c r="W3354" s="207"/>
      <c r="X3354" s="229"/>
      <c r="Y3354" s="207"/>
      <c r="Z3354" s="208"/>
      <c r="AA3354" s="186"/>
      <c r="AB3354" s="383"/>
      <c r="AC3354" s="73"/>
      <c r="AD3354" s="414"/>
      <c r="AE3354" s="393"/>
      <c r="AF3354" s="78"/>
      <c r="AG3354" s="414"/>
      <c r="AH3354" s="383"/>
      <c r="AI3354" s="453"/>
      <c r="AJ3354" s="453"/>
      <c r="AK3354" s="414"/>
      <c r="AL3354" s="383"/>
      <c r="AM3354" s="383"/>
      <c r="AN3354" s="523"/>
      <c r="AO3354" s="414"/>
      <c r="AP3354" s="548"/>
      <c r="AQ3354" s="414"/>
      <c r="AR3354" s="78"/>
      <c r="AS3354" s="78"/>
      <c r="AT3354" s="414"/>
      <c r="AU3354" s="548"/>
      <c r="AV3354" s="548"/>
      <c r="AW3354" s="414"/>
      <c r="AX3354" s="383"/>
      <c r="AY3354" s="548"/>
      <c r="AZ3354" s="414"/>
      <c r="BA3354" s="383">
        <v>45103</v>
      </c>
      <c r="BB3354" s="548">
        <v>400</v>
      </c>
      <c r="BC3354" s="449" t="s">
        <v>7982</v>
      </c>
      <c r="BD3354" s="865">
        <v>648000000</v>
      </c>
      <c r="BE3354" s="626"/>
      <c r="BF3354" s="626"/>
      <c r="BG3354" s="626"/>
      <c r="BH3354" s="626"/>
      <c r="BI3354" s="383"/>
      <c r="BJ3354" s="383"/>
      <c r="BK3354" s="78"/>
      <c r="BL3354" s="414"/>
      <c r="BM3354" s="383"/>
      <c r="BN3354" s="78"/>
      <c r="BO3354" s="414"/>
      <c r="BP3354" s="78"/>
      <c r="BQ3354" s="414"/>
      <c r="BR3354" s="383"/>
      <c r="BS3354" s="78"/>
      <c r="BT3354" s="83"/>
      <c r="BU3354" s="75">
        <v>365</v>
      </c>
      <c r="BV3354" s="530">
        <v>44842</v>
      </c>
      <c r="BW3354" s="530">
        <v>45023</v>
      </c>
      <c r="BX3354" s="98" t="s">
        <v>6809</v>
      </c>
      <c r="BY3354" s="112">
        <f t="shared" si="322"/>
        <v>3349</v>
      </c>
      <c r="BZ3354" s="65">
        <f t="shared" si="323"/>
        <v>648000000</v>
      </c>
      <c r="CA3354" s="359">
        <f t="shared" ref="CA3354:CA3417" si="324">DAY(D3354)</f>
        <v>31</v>
      </c>
      <c r="CB3354" s="359">
        <f t="shared" ref="CB3354:CB3417" si="325">MONTH(D3354)</f>
        <v>7</v>
      </c>
      <c r="CC3354" s="359">
        <f t="shared" ref="CC3354:CC3417" si="326">YEAR(D3354)</f>
        <v>2023</v>
      </c>
      <c r="CD3354" s="359" t="str">
        <f t="shared" ref="CD3354:CD3417" si="327">CONCATENATE(CA3354,CB3354,CC3354,H3354,G3354)</f>
        <v>317202344378TORMENTA ELECTRICA</v>
      </c>
    </row>
    <row r="3355" spans="1:82" s="121" customFormat="1" ht="14.25" customHeight="1">
      <c r="A3355" s="13"/>
      <c r="B3355" s="13"/>
      <c r="C3355" s="13"/>
      <c r="D3355" s="212">
        <v>45138</v>
      </c>
      <c r="E3355" s="210" t="s">
        <v>2720</v>
      </c>
      <c r="F3355" s="211" t="s">
        <v>1346</v>
      </c>
      <c r="G3355" s="111" t="s">
        <v>2800</v>
      </c>
      <c r="H3355" s="85" t="str">
        <f>VLOOKUP(E3355&amp;F3355,Divipola!$C$1:$F$1149,4,FALSE)</f>
        <v>66001</v>
      </c>
      <c r="I3355" s="77"/>
      <c r="J3355" s="181"/>
      <c r="K3355" s="146"/>
      <c r="L3355" s="146"/>
      <c r="M3355" s="146"/>
      <c r="N3355" s="146">
        <v>4</v>
      </c>
      <c r="O3355" s="146">
        <v>1</v>
      </c>
      <c r="P3355" s="146"/>
      <c r="Q3355" s="146">
        <v>1</v>
      </c>
      <c r="R3355" s="146"/>
      <c r="S3355" s="146"/>
      <c r="T3355" s="146"/>
      <c r="U3355" s="146"/>
      <c r="V3355" s="146"/>
      <c r="W3355" s="146"/>
      <c r="X3355" s="146"/>
      <c r="Y3355" s="146"/>
      <c r="Z3355" s="146"/>
      <c r="AA3355" s="148"/>
      <c r="AB3355" s="383"/>
      <c r="AC3355" s="73"/>
      <c r="AD3355" s="414"/>
      <c r="AE3355" s="393"/>
      <c r="AF3355" s="78"/>
      <c r="AG3355" s="414"/>
      <c r="AH3355" s="383"/>
      <c r="AI3355" s="453"/>
      <c r="AJ3355" s="453"/>
      <c r="AK3355" s="414"/>
      <c r="AL3355" s="383"/>
      <c r="AM3355" s="383"/>
      <c r="AN3355" s="523"/>
      <c r="AO3355" s="414"/>
      <c r="AP3355" s="548"/>
      <c r="AQ3355" s="414"/>
      <c r="AR3355" s="78"/>
      <c r="AS3355" s="78"/>
      <c r="AT3355" s="414"/>
      <c r="AU3355" s="548"/>
      <c r="AV3355" s="548"/>
      <c r="AW3355" s="414"/>
      <c r="AX3355" s="383"/>
      <c r="AY3355" s="548"/>
      <c r="AZ3355" s="414"/>
      <c r="BA3355" s="383"/>
      <c r="BB3355" s="548"/>
      <c r="BC3355" s="78"/>
      <c r="BD3355" s="866"/>
      <c r="BE3355" s="627"/>
      <c r="BF3355" s="627"/>
      <c r="BG3355" s="627"/>
      <c r="BH3355" s="627"/>
      <c r="BI3355" s="383"/>
      <c r="BJ3355" s="383"/>
      <c r="BK3355" s="78"/>
      <c r="BL3355" s="414"/>
      <c r="BM3355" s="383"/>
      <c r="BN3355" s="78"/>
      <c r="BO3355" s="414"/>
      <c r="BP3355" s="78"/>
      <c r="BQ3355" s="414"/>
      <c r="BR3355" s="383"/>
      <c r="BS3355" s="78"/>
      <c r="BT3355" s="83"/>
      <c r="BU3355" s="75"/>
      <c r="BV3355" s="74"/>
      <c r="BW3355" s="74"/>
      <c r="BX3355" s="98" t="s">
        <v>5923</v>
      </c>
      <c r="BY3355" s="112">
        <f t="shared" si="322"/>
        <v>3350</v>
      </c>
      <c r="BZ3355" s="65">
        <f t="shared" si="323"/>
        <v>0</v>
      </c>
      <c r="CA3355" s="359">
        <f t="shared" si="324"/>
        <v>31</v>
      </c>
      <c r="CB3355" s="359">
        <f t="shared" si="325"/>
        <v>7</v>
      </c>
      <c r="CC3355" s="359">
        <f t="shared" si="326"/>
        <v>2023</v>
      </c>
      <c r="CD3355" s="359" t="str">
        <f t="shared" si="327"/>
        <v>317202366001INCENDIO ESTRUCTURAL</v>
      </c>
    </row>
    <row r="3356" spans="1:82" s="121" customFormat="1" ht="108" customHeight="1">
      <c r="A3356" s="13"/>
      <c r="B3356" s="13"/>
      <c r="C3356" s="13"/>
      <c r="D3356" s="212">
        <v>45138</v>
      </c>
      <c r="E3356" s="210" t="s">
        <v>2854</v>
      </c>
      <c r="F3356" s="211" t="s">
        <v>502</v>
      </c>
      <c r="G3356" s="111" t="s">
        <v>2803</v>
      </c>
      <c r="H3356" s="85" t="str">
        <f>VLOOKUP(E3356&amp;F3356,Divipola!$C$1:$F$1149,4,FALSE)</f>
        <v>27006</v>
      </c>
      <c r="I3356" s="77"/>
      <c r="J3356" s="181"/>
      <c r="K3356" s="146"/>
      <c r="L3356" s="146"/>
      <c r="M3356" s="146"/>
      <c r="N3356" s="146">
        <v>485</v>
      </c>
      <c r="O3356" s="146">
        <v>97</v>
      </c>
      <c r="P3356" s="146"/>
      <c r="Q3356" s="146">
        <v>97</v>
      </c>
      <c r="R3356" s="146"/>
      <c r="S3356" s="146"/>
      <c r="T3356" s="146"/>
      <c r="U3356" s="146"/>
      <c r="V3356" s="146"/>
      <c r="W3356" s="146"/>
      <c r="X3356" s="146"/>
      <c r="Y3356" s="146"/>
      <c r="Z3356" s="147">
        <v>32</v>
      </c>
      <c r="AA3356" s="148"/>
      <c r="AB3356" s="383"/>
      <c r="AC3356" s="73"/>
      <c r="AD3356" s="414"/>
      <c r="AE3356" s="393"/>
      <c r="AF3356" s="78"/>
      <c r="AG3356" s="414"/>
      <c r="AH3356" s="383"/>
      <c r="AI3356" s="453"/>
      <c r="AJ3356" s="453"/>
      <c r="AK3356" s="414"/>
      <c r="AL3356" s="383"/>
      <c r="AM3356" s="383"/>
      <c r="AN3356" s="523"/>
      <c r="AO3356" s="414"/>
      <c r="AP3356" s="548"/>
      <c r="AQ3356" s="414"/>
      <c r="AR3356" s="78"/>
      <c r="AS3356" s="78"/>
      <c r="AT3356" s="414"/>
      <c r="AU3356" s="548"/>
      <c r="AV3356" s="548"/>
      <c r="AW3356" s="414"/>
      <c r="AX3356" s="383"/>
      <c r="AY3356" s="548"/>
      <c r="AZ3356" s="414"/>
      <c r="BA3356" s="383"/>
      <c r="BB3356" s="548"/>
      <c r="BC3356" s="78"/>
      <c r="BD3356" s="866"/>
      <c r="BE3356" s="627"/>
      <c r="BF3356" s="627"/>
      <c r="BG3356" s="627"/>
      <c r="BH3356" s="627"/>
      <c r="BI3356" s="383"/>
      <c r="BJ3356" s="383"/>
      <c r="BK3356" s="78"/>
      <c r="BL3356" s="414"/>
      <c r="BM3356" s="383"/>
      <c r="BN3356" s="78"/>
      <c r="BO3356" s="414"/>
      <c r="BP3356" s="78"/>
      <c r="BQ3356" s="414"/>
      <c r="BR3356" s="383"/>
      <c r="BS3356" s="78"/>
      <c r="BT3356" s="83"/>
      <c r="BU3356" s="75"/>
      <c r="BV3356" s="74"/>
      <c r="BW3356" s="74"/>
      <c r="BX3356" s="98" t="s">
        <v>6053</v>
      </c>
      <c r="BY3356" s="112">
        <f t="shared" si="322"/>
        <v>3351</v>
      </c>
      <c r="BZ3356" s="65">
        <f t="shared" si="323"/>
        <v>0</v>
      </c>
      <c r="CA3356" s="359">
        <f t="shared" si="324"/>
        <v>31</v>
      </c>
      <c r="CB3356" s="359">
        <f t="shared" si="325"/>
        <v>7</v>
      </c>
      <c r="CC3356" s="359">
        <f t="shared" si="326"/>
        <v>2023</v>
      </c>
      <c r="CD3356" s="359" t="str">
        <f t="shared" si="327"/>
        <v>317202327006VENDAVAL</v>
      </c>
    </row>
    <row r="3357" spans="1:82" s="121" customFormat="1" ht="15" customHeight="1">
      <c r="A3357" s="13"/>
      <c r="B3357" s="13"/>
      <c r="C3357" s="13"/>
      <c r="D3357" s="212">
        <v>45139</v>
      </c>
      <c r="E3357" s="210" t="s">
        <v>2834</v>
      </c>
      <c r="F3357" s="211" t="s">
        <v>2743</v>
      </c>
      <c r="G3357" s="111" t="s">
        <v>2807</v>
      </c>
      <c r="H3357" s="85" t="str">
        <f>VLOOKUP(E3357&amp;F3357,Divipola!$C$1:$F$1149,4,FALSE)</f>
        <v>54174</v>
      </c>
      <c r="I3357" s="77"/>
      <c r="J3357" s="181"/>
      <c r="K3357" s="146"/>
      <c r="L3357" s="146"/>
      <c r="M3357" s="146"/>
      <c r="N3357" s="146"/>
      <c r="O3357" s="146"/>
      <c r="P3357" s="146"/>
      <c r="Q3357" s="146"/>
      <c r="R3357" s="146"/>
      <c r="S3357" s="146"/>
      <c r="T3357" s="146">
        <v>1</v>
      </c>
      <c r="U3357" s="146"/>
      <c r="V3357" s="146"/>
      <c r="W3357" s="146"/>
      <c r="X3357" s="146"/>
      <c r="Y3357" s="146"/>
      <c r="Z3357" s="147"/>
      <c r="AA3357" s="148"/>
      <c r="AB3357" s="383"/>
      <c r="AC3357" s="73"/>
      <c r="AD3357" s="414"/>
      <c r="AE3357" s="393"/>
      <c r="AF3357" s="78"/>
      <c r="AG3357" s="414"/>
      <c r="AH3357" s="383"/>
      <c r="AI3357" s="453"/>
      <c r="AJ3357" s="453"/>
      <c r="AK3357" s="414"/>
      <c r="AL3357" s="383"/>
      <c r="AM3357" s="383"/>
      <c r="AN3357" s="523"/>
      <c r="AO3357" s="414"/>
      <c r="AP3357" s="548"/>
      <c r="AQ3357" s="414"/>
      <c r="AR3357" s="78"/>
      <c r="AS3357" s="78"/>
      <c r="AT3357" s="414"/>
      <c r="AU3357" s="548"/>
      <c r="AV3357" s="548"/>
      <c r="AW3357" s="414"/>
      <c r="AX3357" s="383"/>
      <c r="AY3357" s="548"/>
      <c r="AZ3357" s="414"/>
      <c r="BA3357" s="383"/>
      <c r="BB3357" s="548"/>
      <c r="BC3357" s="78"/>
      <c r="BD3357" s="867"/>
      <c r="BE3357" s="628"/>
      <c r="BF3357" s="628"/>
      <c r="BG3357" s="628"/>
      <c r="BH3357" s="628"/>
      <c r="BI3357" s="383"/>
      <c r="BJ3357" s="383"/>
      <c r="BK3357" s="78"/>
      <c r="BL3357" s="414"/>
      <c r="BM3357" s="383"/>
      <c r="BN3357" s="78"/>
      <c r="BO3357" s="414"/>
      <c r="BP3357" s="78"/>
      <c r="BQ3357" s="414"/>
      <c r="BR3357" s="383"/>
      <c r="BS3357" s="78"/>
      <c r="BT3357" s="83"/>
      <c r="BU3357" s="75"/>
      <c r="BV3357" s="74"/>
      <c r="BW3357" s="74"/>
      <c r="BX3357" s="98" t="s">
        <v>5869</v>
      </c>
      <c r="BY3357" s="112">
        <f t="shared" si="322"/>
        <v>3352</v>
      </c>
      <c r="BZ3357" s="65">
        <f t="shared" si="323"/>
        <v>0</v>
      </c>
      <c r="CA3357" s="359">
        <f t="shared" si="324"/>
        <v>1</v>
      </c>
      <c r="CB3357" s="359">
        <f t="shared" si="325"/>
        <v>8</v>
      </c>
      <c r="CC3357" s="359">
        <f t="shared" si="326"/>
        <v>2023</v>
      </c>
      <c r="CD3357" s="359" t="str">
        <f t="shared" si="327"/>
        <v>18202354174CRECIENTE SUBITA</v>
      </c>
    </row>
    <row r="3358" spans="1:82" s="121" customFormat="1" ht="15" customHeight="1">
      <c r="A3358" s="13"/>
      <c r="B3358" s="13"/>
      <c r="C3358" s="13"/>
      <c r="D3358" s="212">
        <v>45139</v>
      </c>
      <c r="E3358" s="210" t="s">
        <v>2834</v>
      </c>
      <c r="F3358" s="211" t="s">
        <v>263</v>
      </c>
      <c r="G3358" s="111" t="s">
        <v>2807</v>
      </c>
      <c r="H3358" s="85" t="str">
        <f>VLOOKUP(E3358&amp;F3358,Divipola!$C$1:$F$1149,4,FALSE)</f>
        <v>54743</v>
      </c>
      <c r="I3358" s="77"/>
      <c r="J3358" s="181"/>
      <c r="K3358" s="146"/>
      <c r="L3358" s="146"/>
      <c r="M3358" s="146"/>
      <c r="N3358" s="146"/>
      <c r="O3358" s="146"/>
      <c r="P3358" s="146"/>
      <c r="Q3358" s="146"/>
      <c r="R3358" s="146">
        <v>1</v>
      </c>
      <c r="S3358" s="146"/>
      <c r="T3358" s="146"/>
      <c r="U3358" s="146"/>
      <c r="V3358" s="146"/>
      <c r="W3358" s="146"/>
      <c r="X3358" s="146"/>
      <c r="Y3358" s="146"/>
      <c r="Z3358" s="146"/>
      <c r="AA3358" s="148"/>
      <c r="AB3358" s="383"/>
      <c r="AC3358" s="73"/>
      <c r="AD3358" s="414"/>
      <c r="AE3358" s="393"/>
      <c r="AF3358" s="78"/>
      <c r="AG3358" s="414"/>
      <c r="AH3358" s="383"/>
      <c r="AI3358" s="453"/>
      <c r="AJ3358" s="453"/>
      <c r="AK3358" s="414"/>
      <c r="AL3358" s="383"/>
      <c r="AM3358" s="383"/>
      <c r="AN3358" s="523"/>
      <c r="AO3358" s="414"/>
      <c r="AP3358" s="548"/>
      <c r="AQ3358" s="414"/>
      <c r="AR3358" s="78"/>
      <c r="AS3358" s="78"/>
      <c r="AT3358" s="414"/>
      <c r="AU3358" s="548"/>
      <c r="AV3358" s="548"/>
      <c r="AW3358" s="414"/>
      <c r="AX3358" s="383"/>
      <c r="AY3358" s="548"/>
      <c r="AZ3358" s="414"/>
      <c r="BA3358" s="383"/>
      <c r="BB3358" s="548"/>
      <c r="BC3358" s="78"/>
      <c r="BD3358" s="414"/>
      <c r="BE3358" s="414"/>
      <c r="BF3358" s="414"/>
      <c r="BG3358" s="414"/>
      <c r="BH3358" s="414"/>
      <c r="BI3358" s="383"/>
      <c r="BJ3358" s="383"/>
      <c r="BK3358" s="78"/>
      <c r="BL3358" s="414"/>
      <c r="BM3358" s="383"/>
      <c r="BN3358" s="78"/>
      <c r="BO3358" s="414"/>
      <c r="BP3358" s="78"/>
      <c r="BQ3358" s="414"/>
      <c r="BR3358" s="383"/>
      <c r="BS3358" s="78"/>
      <c r="BT3358" s="83"/>
      <c r="BU3358" s="75"/>
      <c r="BV3358" s="74"/>
      <c r="BW3358" s="74"/>
      <c r="BX3358" s="98" t="s">
        <v>5870</v>
      </c>
      <c r="BY3358" s="112">
        <f t="shared" si="322"/>
        <v>3353</v>
      </c>
      <c r="BZ3358" s="65">
        <f t="shared" si="323"/>
        <v>0</v>
      </c>
      <c r="CA3358" s="359">
        <f t="shared" si="324"/>
        <v>1</v>
      </c>
      <c r="CB3358" s="359">
        <f t="shared" si="325"/>
        <v>8</v>
      </c>
      <c r="CC3358" s="359">
        <f t="shared" si="326"/>
        <v>2023</v>
      </c>
      <c r="CD3358" s="359" t="str">
        <f t="shared" si="327"/>
        <v>18202354743CRECIENTE SUBITA</v>
      </c>
    </row>
    <row r="3359" spans="1:82" s="121" customFormat="1" ht="14.25" customHeight="1">
      <c r="A3359" s="13"/>
      <c r="B3359" s="13"/>
      <c r="C3359" s="13"/>
      <c r="D3359" s="212">
        <v>45139</v>
      </c>
      <c r="E3359" s="210" t="s">
        <v>2834</v>
      </c>
      <c r="F3359" s="211" t="s">
        <v>6</v>
      </c>
      <c r="G3359" s="111" t="s">
        <v>2807</v>
      </c>
      <c r="H3359" s="85" t="str">
        <f>VLOOKUP(E3359&amp;F3359,Divipola!$C$1:$F$1149,4,FALSE)</f>
        <v>54125</v>
      </c>
      <c r="I3359" s="77"/>
      <c r="J3359" s="181"/>
      <c r="K3359" s="190"/>
      <c r="L3359" s="190"/>
      <c r="M3359" s="190"/>
      <c r="N3359" s="190">
        <v>60</v>
      </c>
      <c r="O3359" s="190">
        <v>15</v>
      </c>
      <c r="P3359" s="190"/>
      <c r="Q3359" s="190">
        <v>15</v>
      </c>
      <c r="R3359" s="190">
        <v>2</v>
      </c>
      <c r="S3359" s="190"/>
      <c r="T3359" s="190"/>
      <c r="U3359" s="190"/>
      <c r="V3359" s="190"/>
      <c r="W3359" s="190"/>
      <c r="X3359" s="190"/>
      <c r="Y3359" s="190"/>
      <c r="Z3359" s="191"/>
      <c r="AA3359" s="148"/>
      <c r="AB3359" s="383"/>
      <c r="AC3359" s="73"/>
      <c r="AD3359" s="414"/>
      <c r="AE3359" s="393"/>
      <c r="AF3359" s="78"/>
      <c r="AG3359" s="414"/>
      <c r="AH3359" s="383"/>
      <c r="AI3359" s="453"/>
      <c r="AJ3359" s="453"/>
      <c r="AK3359" s="414"/>
      <c r="AL3359" s="383"/>
      <c r="AM3359" s="383"/>
      <c r="AN3359" s="523"/>
      <c r="AO3359" s="414"/>
      <c r="AP3359" s="548"/>
      <c r="AQ3359" s="414"/>
      <c r="AR3359" s="78"/>
      <c r="AS3359" s="78"/>
      <c r="AT3359" s="414"/>
      <c r="AU3359" s="548"/>
      <c r="AV3359" s="548"/>
      <c r="AW3359" s="414"/>
      <c r="AX3359" s="383"/>
      <c r="AY3359" s="548"/>
      <c r="AZ3359" s="414"/>
      <c r="BA3359" s="383"/>
      <c r="BB3359" s="548"/>
      <c r="BC3359" s="78"/>
      <c r="BD3359" s="414"/>
      <c r="BE3359" s="414"/>
      <c r="BF3359" s="414"/>
      <c r="BG3359" s="414"/>
      <c r="BH3359" s="414"/>
      <c r="BI3359" s="383"/>
      <c r="BJ3359" s="383"/>
      <c r="BK3359" s="78"/>
      <c r="BL3359" s="414"/>
      <c r="BM3359" s="383"/>
      <c r="BN3359" s="78"/>
      <c r="BO3359" s="414"/>
      <c r="BP3359" s="78"/>
      <c r="BQ3359" s="414"/>
      <c r="BR3359" s="383"/>
      <c r="BS3359" s="78"/>
      <c r="BT3359" s="83"/>
      <c r="BU3359" s="75"/>
      <c r="BV3359" s="74"/>
      <c r="BW3359" s="74"/>
      <c r="BX3359" s="119" t="s">
        <v>5871</v>
      </c>
      <c r="BY3359" s="112">
        <f t="shared" si="322"/>
        <v>3354</v>
      </c>
      <c r="BZ3359" s="65">
        <f t="shared" si="323"/>
        <v>0</v>
      </c>
      <c r="CA3359" s="359">
        <f t="shared" si="324"/>
        <v>1</v>
      </c>
      <c r="CB3359" s="359">
        <f t="shared" si="325"/>
        <v>8</v>
      </c>
      <c r="CC3359" s="359">
        <f t="shared" si="326"/>
        <v>2023</v>
      </c>
      <c r="CD3359" s="359" t="str">
        <f t="shared" si="327"/>
        <v>18202354125CRECIENTE SUBITA</v>
      </c>
    </row>
    <row r="3360" spans="1:82" s="121" customFormat="1" ht="15" customHeight="1">
      <c r="A3360" s="13"/>
      <c r="B3360" s="13"/>
      <c r="C3360" s="13"/>
      <c r="D3360" s="212">
        <v>45139</v>
      </c>
      <c r="E3360" s="210" t="s">
        <v>2834</v>
      </c>
      <c r="F3360" s="211" t="s">
        <v>2074</v>
      </c>
      <c r="G3360" s="111" t="s">
        <v>2827</v>
      </c>
      <c r="H3360" s="85" t="str">
        <f>VLOOKUP(E3360&amp;F3360,Divipola!$C$1:$F$1149,4,FALSE)</f>
        <v>54820</v>
      </c>
      <c r="I3360" s="77"/>
      <c r="J3360" s="181"/>
      <c r="K3360" s="146"/>
      <c r="L3360" s="146"/>
      <c r="M3360" s="146"/>
      <c r="N3360" s="146">
        <v>4</v>
      </c>
      <c r="O3360" s="146">
        <v>1</v>
      </c>
      <c r="P3360" s="146"/>
      <c r="Q3360" s="146">
        <v>1</v>
      </c>
      <c r="R3360" s="146">
        <v>2</v>
      </c>
      <c r="S3360" s="146"/>
      <c r="T3360" s="146"/>
      <c r="U3360" s="146"/>
      <c r="V3360" s="146"/>
      <c r="W3360" s="146"/>
      <c r="X3360" s="159"/>
      <c r="Y3360" s="146"/>
      <c r="Z3360" s="147"/>
      <c r="AA3360" s="148"/>
      <c r="AB3360" s="383"/>
      <c r="AC3360" s="73"/>
      <c r="AD3360" s="414"/>
      <c r="AE3360" s="393"/>
      <c r="AF3360" s="78"/>
      <c r="AG3360" s="414"/>
      <c r="AH3360" s="383"/>
      <c r="AI3360" s="453"/>
      <c r="AJ3360" s="453"/>
      <c r="AK3360" s="414"/>
      <c r="AL3360" s="383"/>
      <c r="AM3360" s="383"/>
      <c r="AN3360" s="523"/>
      <c r="AO3360" s="414"/>
      <c r="AP3360" s="548"/>
      <c r="AQ3360" s="414"/>
      <c r="AR3360" s="78"/>
      <c r="AS3360" s="78"/>
      <c r="AT3360" s="414"/>
      <c r="AU3360" s="548"/>
      <c r="AV3360" s="548"/>
      <c r="AW3360" s="414"/>
      <c r="AX3360" s="383"/>
      <c r="AY3360" s="548"/>
      <c r="AZ3360" s="414"/>
      <c r="BA3360" s="383"/>
      <c r="BB3360" s="548"/>
      <c r="BC3360" s="78"/>
      <c r="BD3360" s="414"/>
      <c r="BE3360" s="414"/>
      <c r="BF3360" s="414"/>
      <c r="BG3360" s="414"/>
      <c r="BH3360" s="414"/>
      <c r="BI3360" s="383"/>
      <c r="BJ3360" s="383"/>
      <c r="BK3360" s="78"/>
      <c r="BL3360" s="414"/>
      <c r="BM3360" s="383"/>
      <c r="BN3360" s="78"/>
      <c r="BO3360" s="414"/>
      <c r="BP3360" s="78"/>
      <c r="BQ3360" s="414"/>
      <c r="BR3360" s="383"/>
      <c r="BS3360" s="78"/>
      <c r="BT3360" s="83"/>
      <c r="BU3360" s="75"/>
      <c r="BV3360" s="74"/>
      <c r="BW3360" s="74"/>
      <c r="BX3360" s="117" t="s">
        <v>5872</v>
      </c>
      <c r="BY3360" s="112">
        <f t="shared" si="322"/>
        <v>3355</v>
      </c>
      <c r="BZ3360" s="65">
        <f t="shared" si="323"/>
        <v>0</v>
      </c>
      <c r="CA3360" s="359">
        <f t="shared" si="324"/>
        <v>1</v>
      </c>
      <c r="CB3360" s="359">
        <f t="shared" si="325"/>
        <v>8</v>
      </c>
      <c r="CC3360" s="359">
        <f t="shared" si="326"/>
        <v>2023</v>
      </c>
      <c r="CD3360" s="359" t="str">
        <f t="shared" si="327"/>
        <v>18202354820MOVIMIENTO EN MASA</v>
      </c>
    </row>
    <row r="3361" spans="1:82" s="121" customFormat="1" ht="14.25" customHeight="1">
      <c r="A3361" s="13"/>
      <c r="B3361" s="13"/>
      <c r="C3361" s="13"/>
      <c r="D3361" s="212">
        <v>45139</v>
      </c>
      <c r="E3361" s="210" t="s">
        <v>2829</v>
      </c>
      <c r="F3361" s="211" t="s">
        <v>2024</v>
      </c>
      <c r="G3361" s="130" t="s">
        <v>8680</v>
      </c>
      <c r="H3361" s="85" t="str">
        <f>VLOOKUP(E3361&amp;F3361,Divipola!$C$1:$F$1149,4,FALSE)</f>
        <v>05001</v>
      </c>
      <c r="I3361" s="77"/>
      <c r="J3361" s="181"/>
      <c r="K3361" s="202"/>
      <c r="L3361" s="202"/>
      <c r="M3361" s="202"/>
      <c r="N3361" s="202"/>
      <c r="O3361" s="202"/>
      <c r="P3361" s="202"/>
      <c r="Q3361" s="202"/>
      <c r="R3361" s="202"/>
      <c r="S3361" s="202"/>
      <c r="T3361" s="202"/>
      <c r="U3361" s="202"/>
      <c r="V3361" s="202"/>
      <c r="W3361" s="202"/>
      <c r="X3361" s="202"/>
      <c r="Y3361" s="202"/>
      <c r="Z3361" s="202">
        <v>20</v>
      </c>
      <c r="AA3361" s="186"/>
      <c r="AB3361" s="383"/>
      <c r="AC3361" s="73"/>
      <c r="AD3361" s="414"/>
      <c r="AE3361" s="393"/>
      <c r="AF3361" s="78"/>
      <c r="AG3361" s="414"/>
      <c r="AH3361" s="383"/>
      <c r="AI3361" s="453"/>
      <c r="AJ3361" s="453"/>
      <c r="AK3361" s="414"/>
      <c r="AL3361" s="383"/>
      <c r="AM3361" s="383"/>
      <c r="AN3361" s="523"/>
      <c r="AO3361" s="414"/>
      <c r="AP3361" s="548"/>
      <c r="AQ3361" s="414"/>
      <c r="AR3361" s="78"/>
      <c r="AS3361" s="78"/>
      <c r="AT3361" s="414"/>
      <c r="AU3361" s="548"/>
      <c r="AV3361" s="548"/>
      <c r="AW3361" s="414"/>
      <c r="AX3361" s="383"/>
      <c r="AY3361" s="548"/>
      <c r="AZ3361" s="414"/>
      <c r="BA3361" s="383"/>
      <c r="BB3361" s="548"/>
      <c r="BC3361" s="78"/>
      <c r="BD3361" s="414"/>
      <c r="BE3361" s="414"/>
      <c r="BF3361" s="414"/>
      <c r="BG3361" s="414"/>
      <c r="BH3361" s="414"/>
      <c r="BI3361" s="383"/>
      <c r="BJ3361" s="383"/>
      <c r="BK3361" s="78"/>
      <c r="BL3361" s="414"/>
      <c r="BM3361" s="383"/>
      <c r="BN3361" s="78"/>
      <c r="BO3361" s="414"/>
      <c r="BP3361" s="78"/>
      <c r="BQ3361" s="414"/>
      <c r="BR3361" s="383"/>
      <c r="BS3361" s="78"/>
      <c r="BT3361" s="83"/>
      <c r="BU3361" s="75"/>
      <c r="BV3361" s="74"/>
      <c r="BW3361" s="74"/>
      <c r="BX3361" s="115" t="s">
        <v>5887</v>
      </c>
      <c r="BY3361" s="112">
        <f t="shared" si="322"/>
        <v>3356</v>
      </c>
      <c r="BZ3361" s="65">
        <f t="shared" si="323"/>
        <v>0</v>
      </c>
      <c r="CA3361" s="359">
        <f t="shared" si="324"/>
        <v>1</v>
      </c>
      <c r="CB3361" s="359">
        <f t="shared" si="325"/>
        <v>8</v>
      </c>
      <c r="CC3361" s="359">
        <f t="shared" si="326"/>
        <v>2023</v>
      </c>
      <c r="CD3361" s="359" t="str">
        <f t="shared" si="327"/>
        <v xml:space="preserve">18202305001INCENDIO FORESTAL </v>
      </c>
    </row>
    <row r="3362" spans="1:82" s="121" customFormat="1" ht="15" customHeight="1">
      <c r="A3362" s="13"/>
      <c r="B3362" s="13"/>
      <c r="C3362" s="13"/>
      <c r="D3362" s="212">
        <v>45139</v>
      </c>
      <c r="E3362" s="210" t="s">
        <v>2718</v>
      </c>
      <c r="F3362" s="211" t="s">
        <v>2626</v>
      </c>
      <c r="G3362" s="130" t="s">
        <v>8680</v>
      </c>
      <c r="H3362" s="85" t="str">
        <f>VLOOKUP(E3362&amp;F3362,Divipola!$C$1:$F$1149,4,FALSE)</f>
        <v>25599</v>
      </c>
      <c r="I3362" s="77"/>
      <c r="J3362" s="181"/>
      <c r="K3362" s="277"/>
      <c r="L3362" s="277"/>
      <c r="M3362" s="277"/>
      <c r="N3362" s="277"/>
      <c r="O3362" s="277"/>
      <c r="P3362" s="277"/>
      <c r="Q3362" s="277"/>
      <c r="R3362" s="277"/>
      <c r="S3362" s="277"/>
      <c r="T3362" s="277"/>
      <c r="U3362" s="277"/>
      <c r="V3362" s="277"/>
      <c r="W3362" s="277"/>
      <c r="X3362" s="277"/>
      <c r="Y3362" s="277"/>
      <c r="Z3362" s="264">
        <v>4</v>
      </c>
      <c r="AA3362" s="90"/>
      <c r="AB3362" s="383"/>
      <c r="AC3362" s="73"/>
      <c r="AD3362" s="414"/>
      <c r="AE3362" s="393"/>
      <c r="AF3362" s="78"/>
      <c r="AG3362" s="414"/>
      <c r="AH3362" s="383"/>
      <c r="AI3362" s="453"/>
      <c r="AJ3362" s="453"/>
      <c r="AK3362" s="414"/>
      <c r="AL3362" s="383"/>
      <c r="AM3362" s="383"/>
      <c r="AN3362" s="523"/>
      <c r="AO3362" s="414"/>
      <c r="AP3362" s="548"/>
      <c r="AQ3362" s="414"/>
      <c r="AR3362" s="78"/>
      <c r="AS3362" s="78"/>
      <c r="AT3362" s="414"/>
      <c r="AU3362" s="548"/>
      <c r="AV3362" s="548"/>
      <c r="AW3362" s="414"/>
      <c r="AX3362" s="383"/>
      <c r="AY3362" s="548"/>
      <c r="AZ3362" s="414"/>
      <c r="BA3362" s="383"/>
      <c r="BB3362" s="548"/>
      <c r="BC3362" s="78"/>
      <c r="BD3362" s="414"/>
      <c r="BE3362" s="414"/>
      <c r="BF3362" s="414"/>
      <c r="BG3362" s="414"/>
      <c r="BH3362" s="414"/>
      <c r="BI3362" s="383"/>
      <c r="BJ3362" s="383"/>
      <c r="BK3362" s="78"/>
      <c r="BL3362" s="414"/>
      <c r="BM3362" s="383"/>
      <c r="BN3362" s="78"/>
      <c r="BO3362" s="414"/>
      <c r="BP3362" s="78"/>
      <c r="BQ3362" s="414"/>
      <c r="BR3362" s="383"/>
      <c r="BS3362" s="78"/>
      <c r="BT3362" s="83"/>
      <c r="BU3362" s="75"/>
      <c r="BV3362" s="74"/>
      <c r="BW3362" s="74"/>
      <c r="BX3362" s="98" t="s">
        <v>5880</v>
      </c>
      <c r="BY3362" s="112">
        <f t="shared" si="322"/>
        <v>3357</v>
      </c>
      <c r="BZ3362" s="65">
        <f t="shared" si="323"/>
        <v>0</v>
      </c>
      <c r="CA3362" s="359">
        <f t="shared" si="324"/>
        <v>1</v>
      </c>
      <c r="CB3362" s="359">
        <f t="shared" si="325"/>
        <v>8</v>
      </c>
      <c r="CC3362" s="359">
        <f t="shared" si="326"/>
        <v>2023</v>
      </c>
      <c r="CD3362" s="359" t="str">
        <f t="shared" si="327"/>
        <v xml:space="preserve">18202325599INCENDIO FORESTAL </v>
      </c>
    </row>
    <row r="3363" spans="1:82" s="121" customFormat="1" ht="14.25" customHeight="1">
      <c r="A3363" s="13"/>
      <c r="B3363" s="13"/>
      <c r="C3363" s="13"/>
      <c r="D3363" s="212">
        <v>45139</v>
      </c>
      <c r="E3363" s="210" t="s">
        <v>2831</v>
      </c>
      <c r="F3363" s="211" t="s">
        <v>515</v>
      </c>
      <c r="G3363" s="130" t="s">
        <v>8680</v>
      </c>
      <c r="H3363" s="85" t="str">
        <f>VLOOKUP(E3363&amp;F3363,Divipola!$C$1:$F$1149,4,FALSE)</f>
        <v>73030</v>
      </c>
      <c r="I3363" s="77"/>
      <c r="J3363" s="181"/>
      <c r="K3363" s="277"/>
      <c r="L3363" s="277"/>
      <c r="M3363" s="277"/>
      <c r="N3363" s="277"/>
      <c r="O3363" s="277"/>
      <c r="P3363" s="277"/>
      <c r="Q3363" s="277"/>
      <c r="R3363" s="277"/>
      <c r="S3363" s="277"/>
      <c r="T3363" s="277"/>
      <c r="U3363" s="277"/>
      <c r="V3363" s="277"/>
      <c r="W3363" s="277"/>
      <c r="X3363" s="277"/>
      <c r="Y3363" s="277"/>
      <c r="Z3363" s="277">
        <v>20</v>
      </c>
      <c r="AA3363" s="90"/>
      <c r="AB3363" s="383"/>
      <c r="AC3363" s="73"/>
      <c r="AD3363" s="414"/>
      <c r="AE3363" s="393"/>
      <c r="AF3363" s="78"/>
      <c r="AG3363" s="414"/>
      <c r="AH3363" s="383"/>
      <c r="AI3363" s="453"/>
      <c r="AJ3363" s="453"/>
      <c r="AK3363" s="414"/>
      <c r="AL3363" s="383"/>
      <c r="AM3363" s="383"/>
      <c r="AN3363" s="523"/>
      <c r="AO3363" s="414"/>
      <c r="AP3363" s="548"/>
      <c r="AQ3363" s="414"/>
      <c r="AR3363" s="78"/>
      <c r="AS3363" s="78"/>
      <c r="AT3363" s="414"/>
      <c r="AU3363" s="548"/>
      <c r="AV3363" s="548"/>
      <c r="AW3363" s="414"/>
      <c r="AX3363" s="383"/>
      <c r="AY3363" s="548"/>
      <c r="AZ3363" s="414"/>
      <c r="BA3363" s="383"/>
      <c r="BB3363" s="548"/>
      <c r="BC3363" s="78"/>
      <c r="BD3363" s="414"/>
      <c r="BE3363" s="414"/>
      <c r="BF3363" s="414"/>
      <c r="BG3363" s="414"/>
      <c r="BH3363" s="414"/>
      <c r="BI3363" s="383"/>
      <c r="BJ3363" s="383"/>
      <c r="BK3363" s="78"/>
      <c r="BL3363" s="414"/>
      <c r="BM3363" s="383"/>
      <c r="BN3363" s="78"/>
      <c r="BO3363" s="414"/>
      <c r="BP3363" s="78"/>
      <c r="BQ3363" s="414"/>
      <c r="BR3363" s="383"/>
      <c r="BS3363" s="78"/>
      <c r="BT3363" s="83"/>
      <c r="BU3363" s="75"/>
      <c r="BV3363" s="74"/>
      <c r="BW3363" s="74"/>
      <c r="BX3363" s="98" t="s">
        <v>5881</v>
      </c>
      <c r="BY3363" s="112">
        <f t="shared" si="322"/>
        <v>3358</v>
      </c>
      <c r="BZ3363" s="65">
        <f t="shared" si="323"/>
        <v>0</v>
      </c>
      <c r="CA3363" s="359">
        <f t="shared" si="324"/>
        <v>1</v>
      </c>
      <c r="CB3363" s="359">
        <f t="shared" si="325"/>
        <v>8</v>
      </c>
      <c r="CC3363" s="359">
        <f t="shared" si="326"/>
        <v>2023</v>
      </c>
      <c r="CD3363" s="359" t="str">
        <f t="shared" si="327"/>
        <v xml:space="preserve">18202373030INCENDIO FORESTAL </v>
      </c>
    </row>
    <row r="3364" spans="1:82" s="121" customFormat="1" ht="15" customHeight="1">
      <c r="A3364" s="13"/>
      <c r="B3364" s="13"/>
      <c r="C3364" s="13"/>
      <c r="D3364" s="212">
        <v>45139</v>
      </c>
      <c r="E3364" s="210" t="s">
        <v>2622</v>
      </c>
      <c r="F3364" s="211" t="s">
        <v>2142</v>
      </c>
      <c r="G3364" s="130" t="s">
        <v>8680</v>
      </c>
      <c r="H3364" s="85" t="str">
        <f>VLOOKUP(E3364&amp;F3364,Divipola!$C$1:$F$1149,4,FALSE)</f>
        <v>41001</v>
      </c>
      <c r="I3364" s="77"/>
      <c r="J3364" s="181"/>
      <c r="K3364" s="190"/>
      <c r="L3364" s="190"/>
      <c r="M3364" s="190"/>
      <c r="N3364" s="190"/>
      <c r="O3364" s="190"/>
      <c r="P3364" s="190"/>
      <c r="Q3364" s="190"/>
      <c r="R3364" s="190"/>
      <c r="S3364" s="190"/>
      <c r="T3364" s="190"/>
      <c r="U3364" s="190"/>
      <c r="V3364" s="190"/>
      <c r="W3364" s="190"/>
      <c r="X3364" s="190"/>
      <c r="Y3364" s="190"/>
      <c r="Z3364" s="191">
        <v>2</v>
      </c>
      <c r="AA3364" s="148"/>
      <c r="AB3364" s="383"/>
      <c r="AC3364" s="73"/>
      <c r="AD3364" s="414"/>
      <c r="AE3364" s="393"/>
      <c r="AF3364" s="78"/>
      <c r="AG3364" s="414"/>
      <c r="AH3364" s="383"/>
      <c r="AI3364" s="453"/>
      <c r="AJ3364" s="453"/>
      <c r="AK3364" s="414"/>
      <c r="AL3364" s="383"/>
      <c r="AM3364" s="383"/>
      <c r="AN3364" s="523"/>
      <c r="AO3364" s="414"/>
      <c r="AP3364" s="548"/>
      <c r="AQ3364" s="414"/>
      <c r="AR3364" s="78"/>
      <c r="AS3364" s="78"/>
      <c r="AT3364" s="414"/>
      <c r="AU3364" s="548"/>
      <c r="AV3364" s="548"/>
      <c r="AW3364" s="414"/>
      <c r="AX3364" s="383"/>
      <c r="AY3364" s="548"/>
      <c r="AZ3364" s="414"/>
      <c r="BA3364" s="383"/>
      <c r="BB3364" s="548"/>
      <c r="BC3364" s="78"/>
      <c r="BD3364" s="414"/>
      <c r="BE3364" s="414"/>
      <c r="BF3364" s="414"/>
      <c r="BG3364" s="414"/>
      <c r="BH3364" s="414"/>
      <c r="BI3364" s="383"/>
      <c r="BJ3364" s="383"/>
      <c r="BK3364" s="78"/>
      <c r="BL3364" s="414"/>
      <c r="BM3364" s="383"/>
      <c r="BN3364" s="78"/>
      <c r="BO3364" s="414"/>
      <c r="BP3364" s="78"/>
      <c r="BQ3364" s="414"/>
      <c r="BR3364" s="383"/>
      <c r="BS3364" s="78"/>
      <c r="BT3364" s="83"/>
      <c r="BU3364" s="75"/>
      <c r="BV3364" s="74"/>
      <c r="BW3364" s="74"/>
      <c r="BX3364" s="119" t="s">
        <v>5885</v>
      </c>
      <c r="BY3364" s="112">
        <f t="shared" si="322"/>
        <v>3359</v>
      </c>
      <c r="BZ3364" s="65">
        <f t="shared" si="323"/>
        <v>0</v>
      </c>
      <c r="CA3364" s="359">
        <f t="shared" si="324"/>
        <v>1</v>
      </c>
      <c r="CB3364" s="359">
        <f t="shared" si="325"/>
        <v>8</v>
      </c>
      <c r="CC3364" s="359">
        <f t="shared" si="326"/>
        <v>2023</v>
      </c>
      <c r="CD3364" s="359" t="str">
        <f t="shared" si="327"/>
        <v xml:space="preserve">18202341001INCENDIO FORESTAL </v>
      </c>
    </row>
    <row r="3365" spans="1:82" s="121" customFormat="1" ht="15" customHeight="1">
      <c r="A3365" s="13"/>
      <c r="B3365" s="13"/>
      <c r="C3365" s="13"/>
      <c r="D3365" s="212">
        <v>45139</v>
      </c>
      <c r="E3365" s="210" t="s">
        <v>2622</v>
      </c>
      <c r="F3365" s="211" t="s">
        <v>2142</v>
      </c>
      <c r="G3365" s="130" t="s">
        <v>8680</v>
      </c>
      <c r="H3365" s="85" t="str">
        <f>VLOOKUP(E3365&amp;F3365,Divipola!$C$1:$F$1149,4,FALSE)</f>
        <v>41001</v>
      </c>
      <c r="I3365" s="77"/>
      <c r="J3365" s="181"/>
      <c r="K3365" s="146"/>
      <c r="L3365" s="146"/>
      <c r="M3365" s="146"/>
      <c r="N3365" s="146"/>
      <c r="O3365" s="146"/>
      <c r="P3365" s="146"/>
      <c r="Q3365" s="146"/>
      <c r="R3365" s="146"/>
      <c r="S3365" s="146"/>
      <c r="T3365" s="146"/>
      <c r="U3365" s="146"/>
      <c r="V3365" s="146"/>
      <c r="W3365" s="146"/>
      <c r="X3365" s="159"/>
      <c r="Y3365" s="146"/>
      <c r="Z3365" s="147">
        <v>1</v>
      </c>
      <c r="AA3365" s="148"/>
      <c r="AB3365" s="383"/>
      <c r="AC3365" s="73"/>
      <c r="AD3365" s="414"/>
      <c r="AE3365" s="393"/>
      <c r="AF3365" s="78"/>
      <c r="AG3365" s="414"/>
      <c r="AH3365" s="383"/>
      <c r="AI3365" s="453"/>
      <c r="AJ3365" s="453"/>
      <c r="AK3365" s="414"/>
      <c r="AL3365" s="383"/>
      <c r="AM3365" s="383"/>
      <c r="AN3365" s="523"/>
      <c r="AO3365" s="414"/>
      <c r="AP3365" s="548"/>
      <c r="AQ3365" s="414"/>
      <c r="AR3365" s="78"/>
      <c r="AS3365" s="78"/>
      <c r="AT3365" s="414"/>
      <c r="AU3365" s="548"/>
      <c r="AV3365" s="548"/>
      <c r="AW3365" s="414"/>
      <c r="AX3365" s="383"/>
      <c r="AY3365" s="548"/>
      <c r="AZ3365" s="414"/>
      <c r="BA3365" s="383"/>
      <c r="BB3365" s="548"/>
      <c r="BC3365" s="78"/>
      <c r="BD3365" s="414"/>
      <c r="BE3365" s="414"/>
      <c r="BF3365" s="414"/>
      <c r="BG3365" s="414"/>
      <c r="BH3365" s="414"/>
      <c r="BI3365" s="383"/>
      <c r="BJ3365" s="383"/>
      <c r="BK3365" s="78"/>
      <c r="BL3365" s="414"/>
      <c r="BM3365" s="383"/>
      <c r="BN3365" s="78"/>
      <c r="BO3365" s="414"/>
      <c r="BP3365" s="78"/>
      <c r="BQ3365" s="414"/>
      <c r="BR3365" s="383"/>
      <c r="BS3365" s="78"/>
      <c r="BT3365" s="83"/>
      <c r="BU3365" s="75"/>
      <c r="BV3365" s="74"/>
      <c r="BW3365" s="74"/>
      <c r="BX3365" s="117" t="s">
        <v>5886</v>
      </c>
      <c r="BY3365" s="112">
        <f t="shared" si="322"/>
        <v>3360</v>
      </c>
      <c r="BZ3365" s="65">
        <f t="shared" si="323"/>
        <v>0</v>
      </c>
      <c r="CA3365" s="359">
        <f t="shared" si="324"/>
        <v>1</v>
      </c>
      <c r="CB3365" s="359">
        <f t="shared" si="325"/>
        <v>8</v>
      </c>
      <c r="CC3365" s="359">
        <f t="shared" si="326"/>
        <v>2023</v>
      </c>
      <c r="CD3365" s="359" t="str">
        <f t="shared" si="327"/>
        <v xml:space="preserve">18202341001INCENDIO FORESTAL </v>
      </c>
    </row>
    <row r="3366" spans="1:82" s="121" customFormat="1" ht="14.25" customHeight="1">
      <c r="A3366" s="13"/>
      <c r="B3366" s="13"/>
      <c r="C3366" s="13"/>
      <c r="D3366" s="212">
        <v>45139</v>
      </c>
      <c r="E3366" s="210" t="s">
        <v>2829</v>
      </c>
      <c r="F3366" s="211" t="s">
        <v>2739</v>
      </c>
      <c r="G3366" s="130" t="s">
        <v>8680</v>
      </c>
      <c r="H3366" s="85" t="str">
        <f>VLOOKUP(E3366&amp;F3366,Divipola!$C$1:$F$1149,4,FALSE)</f>
        <v>05649</v>
      </c>
      <c r="I3366" s="77"/>
      <c r="J3366" s="181"/>
      <c r="K3366" s="146"/>
      <c r="L3366" s="146"/>
      <c r="M3366" s="146"/>
      <c r="N3366" s="146"/>
      <c r="O3366" s="146"/>
      <c r="P3366" s="146"/>
      <c r="Q3366" s="146"/>
      <c r="R3366" s="146"/>
      <c r="S3366" s="146"/>
      <c r="T3366" s="146"/>
      <c r="U3366" s="146"/>
      <c r="V3366" s="146"/>
      <c r="W3366" s="146"/>
      <c r="X3366" s="159"/>
      <c r="Y3366" s="146"/>
      <c r="Z3366" s="147">
        <v>2</v>
      </c>
      <c r="AA3366" s="148"/>
      <c r="AB3366" s="383"/>
      <c r="AC3366" s="73"/>
      <c r="AD3366" s="414"/>
      <c r="AE3366" s="393"/>
      <c r="AF3366" s="78"/>
      <c r="AG3366" s="414"/>
      <c r="AH3366" s="383"/>
      <c r="AI3366" s="453"/>
      <c r="AJ3366" s="453"/>
      <c r="AK3366" s="414"/>
      <c r="AL3366" s="383"/>
      <c r="AM3366" s="383"/>
      <c r="AN3366" s="523"/>
      <c r="AO3366" s="414"/>
      <c r="AP3366" s="548"/>
      <c r="AQ3366" s="414"/>
      <c r="AR3366" s="78"/>
      <c r="AS3366" s="78"/>
      <c r="AT3366" s="414"/>
      <c r="AU3366" s="548"/>
      <c r="AV3366" s="548"/>
      <c r="AW3366" s="414"/>
      <c r="AX3366" s="383"/>
      <c r="AY3366" s="548"/>
      <c r="AZ3366" s="414"/>
      <c r="BA3366" s="383"/>
      <c r="BB3366" s="548"/>
      <c r="BC3366" s="78"/>
      <c r="BD3366" s="414"/>
      <c r="BE3366" s="414"/>
      <c r="BF3366" s="414"/>
      <c r="BG3366" s="414"/>
      <c r="BH3366" s="414"/>
      <c r="BI3366" s="383"/>
      <c r="BJ3366" s="383"/>
      <c r="BK3366" s="78"/>
      <c r="BL3366" s="414"/>
      <c r="BM3366" s="383"/>
      <c r="BN3366" s="78"/>
      <c r="BO3366" s="414"/>
      <c r="BP3366" s="78"/>
      <c r="BQ3366" s="414"/>
      <c r="BR3366" s="383"/>
      <c r="BS3366" s="78"/>
      <c r="BT3366" s="83"/>
      <c r="BU3366" s="75"/>
      <c r="BV3366" s="74"/>
      <c r="BW3366" s="74"/>
      <c r="BX3366" s="117" t="s">
        <v>5890</v>
      </c>
      <c r="BY3366" s="112">
        <f t="shared" si="322"/>
        <v>3361</v>
      </c>
      <c r="BZ3366" s="65">
        <f t="shared" si="323"/>
        <v>0</v>
      </c>
      <c r="CA3366" s="359">
        <f t="shared" si="324"/>
        <v>1</v>
      </c>
      <c r="CB3366" s="359">
        <f t="shared" si="325"/>
        <v>8</v>
      </c>
      <c r="CC3366" s="359">
        <f t="shared" si="326"/>
        <v>2023</v>
      </c>
      <c r="CD3366" s="359" t="str">
        <f t="shared" si="327"/>
        <v xml:space="preserve">18202305649INCENDIO FORESTAL </v>
      </c>
    </row>
    <row r="3367" spans="1:82" s="121" customFormat="1" ht="15" customHeight="1">
      <c r="A3367" s="13"/>
      <c r="B3367" s="13"/>
      <c r="C3367" s="13"/>
      <c r="D3367" s="212">
        <v>45139</v>
      </c>
      <c r="E3367" s="210" t="s">
        <v>2756</v>
      </c>
      <c r="F3367" s="211" t="s">
        <v>217</v>
      </c>
      <c r="G3367" s="130" t="s">
        <v>8680</v>
      </c>
      <c r="H3367" s="85" t="str">
        <f>VLOOKUP(E3367&amp;F3367,Divipola!$C$1:$F$1149,4,FALSE)</f>
        <v>52786</v>
      </c>
      <c r="I3367" s="77"/>
      <c r="J3367" s="181"/>
      <c r="K3367" s="146"/>
      <c r="L3367" s="146"/>
      <c r="M3367" s="146"/>
      <c r="N3367" s="146"/>
      <c r="O3367" s="146"/>
      <c r="P3367" s="146"/>
      <c r="Q3367" s="146"/>
      <c r="R3367" s="146"/>
      <c r="S3367" s="146"/>
      <c r="T3367" s="146"/>
      <c r="U3367" s="146"/>
      <c r="V3367" s="146"/>
      <c r="W3367" s="146"/>
      <c r="X3367" s="159"/>
      <c r="Y3367" s="146"/>
      <c r="Z3367" s="147">
        <v>5</v>
      </c>
      <c r="AA3367" s="148"/>
      <c r="AB3367" s="383"/>
      <c r="AC3367" s="73"/>
      <c r="AD3367" s="414"/>
      <c r="AE3367" s="393"/>
      <c r="AF3367" s="78"/>
      <c r="AG3367" s="414"/>
      <c r="AH3367" s="383"/>
      <c r="AI3367" s="453"/>
      <c r="AJ3367" s="453"/>
      <c r="AK3367" s="414"/>
      <c r="AL3367" s="383"/>
      <c r="AM3367" s="383"/>
      <c r="AN3367" s="523"/>
      <c r="AO3367" s="414"/>
      <c r="AP3367" s="548"/>
      <c r="AQ3367" s="414"/>
      <c r="AR3367" s="78"/>
      <c r="AS3367" s="78"/>
      <c r="AT3367" s="414"/>
      <c r="AU3367" s="548"/>
      <c r="AV3367" s="548"/>
      <c r="AW3367" s="414"/>
      <c r="AX3367" s="383"/>
      <c r="AY3367" s="548"/>
      <c r="AZ3367" s="414"/>
      <c r="BA3367" s="383"/>
      <c r="BB3367" s="548"/>
      <c r="BC3367" s="78"/>
      <c r="BD3367" s="414"/>
      <c r="BE3367" s="414"/>
      <c r="BF3367" s="414"/>
      <c r="BG3367" s="414"/>
      <c r="BH3367" s="414"/>
      <c r="BI3367" s="383"/>
      <c r="BJ3367" s="383"/>
      <c r="BK3367" s="78"/>
      <c r="BL3367" s="414"/>
      <c r="BM3367" s="383"/>
      <c r="BN3367" s="78"/>
      <c r="BO3367" s="414"/>
      <c r="BP3367" s="78"/>
      <c r="BQ3367" s="414"/>
      <c r="BR3367" s="383"/>
      <c r="BS3367" s="78"/>
      <c r="BT3367" s="83"/>
      <c r="BU3367" s="75"/>
      <c r="BV3367" s="74"/>
      <c r="BW3367" s="74"/>
      <c r="BX3367" s="117" t="s">
        <v>5896</v>
      </c>
      <c r="BY3367" s="112">
        <f t="shared" si="322"/>
        <v>3362</v>
      </c>
      <c r="BZ3367" s="65">
        <f t="shared" si="323"/>
        <v>0</v>
      </c>
      <c r="CA3367" s="359">
        <f t="shared" si="324"/>
        <v>1</v>
      </c>
      <c r="CB3367" s="359">
        <f t="shared" si="325"/>
        <v>8</v>
      </c>
      <c r="CC3367" s="359">
        <f t="shared" si="326"/>
        <v>2023</v>
      </c>
      <c r="CD3367" s="359" t="str">
        <f t="shared" si="327"/>
        <v xml:space="preserve">18202352786INCENDIO FORESTAL </v>
      </c>
    </row>
    <row r="3368" spans="1:82" s="121" customFormat="1" ht="15" customHeight="1">
      <c r="A3368" s="13"/>
      <c r="B3368" s="13"/>
      <c r="C3368" s="13"/>
      <c r="D3368" s="212">
        <v>45139</v>
      </c>
      <c r="E3368" s="210" t="s">
        <v>2718</v>
      </c>
      <c r="F3368" s="211" t="s">
        <v>1335</v>
      </c>
      <c r="G3368" s="130" t="s">
        <v>8680</v>
      </c>
      <c r="H3368" s="85" t="str">
        <f>VLOOKUP(E3368&amp;F3368,Divipola!$C$1:$F$1149,4,FALSE)</f>
        <v>25394</v>
      </c>
      <c r="I3368" s="77"/>
      <c r="J3368" s="181"/>
      <c r="K3368" s="146"/>
      <c r="L3368" s="146"/>
      <c r="M3368" s="146"/>
      <c r="N3368" s="146"/>
      <c r="O3368" s="146"/>
      <c r="P3368" s="146"/>
      <c r="Q3368" s="146"/>
      <c r="R3368" s="146"/>
      <c r="S3368" s="146"/>
      <c r="T3368" s="146"/>
      <c r="U3368" s="146"/>
      <c r="V3368" s="146"/>
      <c r="W3368" s="146"/>
      <c r="X3368" s="146"/>
      <c r="Y3368" s="146"/>
      <c r="Z3368" s="146">
        <v>4</v>
      </c>
      <c r="AA3368" s="146"/>
      <c r="AB3368" s="383"/>
      <c r="AC3368" s="73"/>
      <c r="AD3368" s="414"/>
      <c r="AE3368" s="393"/>
      <c r="AF3368" s="78"/>
      <c r="AG3368" s="414"/>
      <c r="AH3368" s="383"/>
      <c r="AI3368" s="453"/>
      <c r="AJ3368" s="453"/>
      <c r="AK3368" s="414"/>
      <c r="AL3368" s="383"/>
      <c r="AM3368" s="383"/>
      <c r="AN3368" s="523"/>
      <c r="AO3368" s="414"/>
      <c r="AP3368" s="548"/>
      <c r="AQ3368" s="414"/>
      <c r="AR3368" s="78"/>
      <c r="AS3368" s="78"/>
      <c r="AT3368" s="414"/>
      <c r="AU3368" s="548"/>
      <c r="AV3368" s="548"/>
      <c r="AW3368" s="414"/>
      <c r="AX3368" s="383"/>
      <c r="AY3368" s="548"/>
      <c r="AZ3368" s="414"/>
      <c r="BA3368" s="383"/>
      <c r="BB3368" s="548"/>
      <c r="BC3368" s="78"/>
      <c r="BD3368" s="414"/>
      <c r="BE3368" s="414"/>
      <c r="BF3368" s="414"/>
      <c r="BG3368" s="414"/>
      <c r="BH3368" s="414"/>
      <c r="BI3368" s="383"/>
      <c r="BJ3368" s="383"/>
      <c r="BK3368" s="78"/>
      <c r="BL3368" s="414"/>
      <c r="BM3368" s="383"/>
      <c r="BN3368" s="78"/>
      <c r="BO3368" s="414"/>
      <c r="BP3368" s="78"/>
      <c r="BQ3368" s="414"/>
      <c r="BR3368" s="383"/>
      <c r="BS3368" s="78"/>
      <c r="BT3368" s="83"/>
      <c r="BU3368" s="75"/>
      <c r="BV3368" s="74"/>
      <c r="BW3368" s="74"/>
      <c r="BX3368" s="117" t="s">
        <v>5921</v>
      </c>
      <c r="BY3368" s="112">
        <f t="shared" si="322"/>
        <v>3363</v>
      </c>
      <c r="BZ3368" s="65">
        <f t="shared" si="323"/>
        <v>0</v>
      </c>
      <c r="CA3368" s="359">
        <f t="shared" si="324"/>
        <v>1</v>
      </c>
      <c r="CB3368" s="359">
        <f t="shared" si="325"/>
        <v>8</v>
      </c>
      <c r="CC3368" s="359">
        <f t="shared" si="326"/>
        <v>2023</v>
      </c>
      <c r="CD3368" s="359" t="str">
        <f t="shared" si="327"/>
        <v xml:space="preserve">18202325394INCENDIO FORESTAL </v>
      </c>
    </row>
    <row r="3369" spans="1:82" s="121" customFormat="1" ht="15" customHeight="1">
      <c r="A3369" s="13"/>
      <c r="B3369" s="13"/>
      <c r="C3369" s="13"/>
      <c r="D3369" s="212">
        <v>45139</v>
      </c>
      <c r="E3369" s="210" t="s">
        <v>2853</v>
      </c>
      <c r="F3369" s="211" t="s">
        <v>2061</v>
      </c>
      <c r="G3369" s="111" t="s">
        <v>2803</v>
      </c>
      <c r="H3369" s="85" t="str">
        <f>VLOOKUP(E3369&amp;F3369,Divipola!$C$1:$F$1149,4,FALSE)</f>
        <v>63190</v>
      </c>
      <c r="I3369" s="77"/>
      <c r="J3369" s="181"/>
      <c r="K3369" s="146"/>
      <c r="L3369" s="146"/>
      <c r="M3369" s="146"/>
      <c r="N3369" s="146">
        <v>8</v>
      </c>
      <c r="O3369" s="146">
        <v>2</v>
      </c>
      <c r="P3369" s="146"/>
      <c r="Q3369" s="146">
        <v>2</v>
      </c>
      <c r="R3369" s="146"/>
      <c r="S3369" s="146"/>
      <c r="T3369" s="146"/>
      <c r="U3369" s="146"/>
      <c r="V3369" s="146"/>
      <c r="W3369" s="146"/>
      <c r="X3369" s="146"/>
      <c r="Y3369" s="146"/>
      <c r="Z3369" s="147"/>
      <c r="AA3369" s="148"/>
      <c r="AB3369" s="383"/>
      <c r="AC3369" s="73"/>
      <c r="AD3369" s="414"/>
      <c r="AE3369" s="393"/>
      <c r="AF3369" s="78"/>
      <c r="AG3369" s="414"/>
      <c r="AH3369" s="383"/>
      <c r="AI3369" s="453"/>
      <c r="AJ3369" s="453"/>
      <c r="AK3369" s="414"/>
      <c r="AL3369" s="383"/>
      <c r="AM3369" s="383"/>
      <c r="AN3369" s="523"/>
      <c r="AO3369" s="414"/>
      <c r="AP3369" s="548"/>
      <c r="AQ3369" s="414"/>
      <c r="AR3369" s="78"/>
      <c r="AS3369" s="78"/>
      <c r="AT3369" s="414"/>
      <c r="AU3369" s="548"/>
      <c r="AV3369" s="548"/>
      <c r="AW3369" s="414"/>
      <c r="AX3369" s="383"/>
      <c r="AY3369" s="548"/>
      <c r="AZ3369" s="414"/>
      <c r="BA3369" s="383"/>
      <c r="BB3369" s="548"/>
      <c r="BC3369" s="78"/>
      <c r="BD3369" s="414"/>
      <c r="BE3369" s="414"/>
      <c r="BF3369" s="414"/>
      <c r="BG3369" s="414"/>
      <c r="BH3369" s="414"/>
      <c r="BI3369" s="383"/>
      <c r="BJ3369" s="383"/>
      <c r="BK3369" s="78"/>
      <c r="BL3369" s="414"/>
      <c r="BM3369" s="383"/>
      <c r="BN3369" s="78"/>
      <c r="BO3369" s="414"/>
      <c r="BP3369" s="78"/>
      <c r="BQ3369" s="414"/>
      <c r="BR3369" s="383"/>
      <c r="BS3369" s="78"/>
      <c r="BT3369" s="83"/>
      <c r="BU3369" s="75"/>
      <c r="BV3369" s="74"/>
      <c r="BW3369" s="74"/>
      <c r="BX3369" s="98" t="s">
        <v>5975</v>
      </c>
      <c r="BY3369" s="112">
        <f t="shared" si="322"/>
        <v>3364</v>
      </c>
      <c r="BZ3369" s="65">
        <f t="shared" si="323"/>
        <v>0</v>
      </c>
      <c r="CA3369" s="359">
        <f t="shared" si="324"/>
        <v>1</v>
      </c>
      <c r="CB3369" s="359">
        <f t="shared" si="325"/>
        <v>8</v>
      </c>
      <c r="CC3369" s="359">
        <f t="shared" si="326"/>
        <v>2023</v>
      </c>
      <c r="CD3369" s="359" t="str">
        <f t="shared" si="327"/>
        <v>18202363190VENDAVAL</v>
      </c>
    </row>
    <row r="3370" spans="1:82" s="121" customFormat="1" ht="14.25" customHeight="1">
      <c r="A3370" s="13"/>
      <c r="B3370" s="13"/>
      <c r="C3370" s="13"/>
      <c r="D3370" s="212">
        <v>45139</v>
      </c>
      <c r="E3370" s="210" t="s">
        <v>2854</v>
      </c>
      <c r="F3370" s="211" t="s">
        <v>16</v>
      </c>
      <c r="G3370" s="111" t="s">
        <v>2803</v>
      </c>
      <c r="H3370" s="85" t="str">
        <f>VLOOKUP(E3370&amp;F3370,Divipola!$C$1:$F$1149,4,FALSE)</f>
        <v>27800</v>
      </c>
      <c r="I3370" s="77"/>
      <c r="J3370" s="181"/>
      <c r="K3370" s="160"/>
      <c r="L3370" s="160"/>
      <c r="M3370" s="160"/>
      <c r="N3370" s="160">
        <v>270</v>
      </c>
      <c r="O3370" s="160">
        <v>90</v>
      </c>
      <c r="P3370" s="160">
        <v>2</v>
      </c>
      <c r="Q3370" s="160">
        <v>29</v>
      </c>
      <c r="R3370" s="160"/>
      <c r="S3370" s="160"/>
      <c r="T3370" s="160"/>
      <c r="U3370" s="160"/>
      <c r="V3370" s="160"/>
      <c r="W3370" s="160"/>
      <c r="X3370" s="160"/>
      <c r="Y3370" s="160"/>
      <c r="Z3370" s="161"/>
      <c r="AA3370" s="185" t="s">
        <v>6005</v>
      </c>
      <c r="AB3370" s="383"/>
      <c r="AC3370" s="73"/>
      <c r="AD3370" s="414"/>
      <c r="AE3370" s="393"/>
      <c r="AF3370" s="78"/>
      <c r="AG3370" s="414"/>
      <c r="AH3370" s="383"/>
      <c r="AI3370" s="453"/>
      <c r="AJ3370" s="453"/>
      <c r="AK3370" s="414"/>
      <c r="AL3370" s="383"/>
      <c r="AM3370" s="383"/>
      <c r="AN3370" s="523"/>
      <c r="AO3370" s="414"/>
      <c r="AP3370" s="548"/>
      <c r="AQ3370" s="414"/>
      <c r="AR3370" s="78"/>
      <c r="AS3370" s="78"/>
      <c r="AT3370" s="414"/>
      <c r="AU3370" s="548"/>
      <c r="AV3370" s="548"/>
      <c r="AW3370" s="414"/>
      <c r="AX3370" s="383"/>
      <c r="AY3370" s="548"/>
      <c r="AZ3370" s="414"/>
      <c r="BA3370" s="383"/>
      <c r="BB3370" s="548"/>
      <c r="BC3370" s="78"/>
      <c r="BD3370" s="414"/>
      <c r="BE3370" s="414"/>
      <c r="BF3370" s="414"/>
      <c r="BG3370" s="414"/>
      <c r="BH3370" s="414"/>
      <c r="BI3370" s="383"/>
      <c r="BJ3370" s="383"/>
      <c r="BK3370" s="78"/>
      <c r="BL3370" s="414"/>
      <c r="BM3370" s="383"/>
      <c r="BN3370" s="78"/>
      <c r="BO3370" s="414"/>
      <c r="BP3370" s="78"/>
      <c r="BQ3370" s="414"/>
      <c r="BR3370" s="383"/>
      <c r="BS3370" s="78"/>
      <c r="BT3370" s="83"/>
      <c r="BU3370" s="75"/>
      <c r="BV3370" s="74"/>
      <c r="BW3370" s="74"/>
      <c r="BX3370" s="135" t="s">
        <v>6006</v>
      </c>
      <c r="BY3370" s="112">
        <f t="shared" si="322"/>
        <v>3365</v>
      </c>
      <c r="BZ3370" s="65">
        <f t="shared" si="323"/>
        <v>0</v>
      </c>
      <c r="CA3370" s="359">
        <f t="shared" si="324"/>
        <v>1</v>
      </c>
      <c r="CB3370" s="359">
        <f t="shared" si="325"/>
        <v>8</v>
      </c>
      <c r="CC3370" s="359">
        <f t="shared" si="326"/>
        <v>2023</v>
      </c>
      <c r="CD3370" s="359" t="str">
        <f t="shared" si="327"/>
        <v>18202327800VENDAVAL</v>
      </c>
    </row>
    <row r="3371" spans="1:82" s="121" customFormat="1" ht="15" customHeight="1">
      <c r="A3371" s="13"/>
      <c r="B3371" s="13"/>
      <c r="C3371" s="13"/>
      <c r="D3371" s="212">
        <v>45139</v>
      </c>
      <c r="E3371" s="210" t="s">
        <v>2720</v>
      </c>
      <c r="F3371" s="211" t="s">
        <v>2181</v>
      </c>
      <c r="G3371" s="111" t="s">
        <v>2803</v>
      </c>
      <c r="H3371" s="85" t="str">
        <f>VLOOKUP(E3371&amp;F3371,Divipola!$C$1:$F$1149,4,FALSE)</f>
        <v>66075</v>
      </c>
      <c r="I3371" s="77"/>
      <c r="J3371" s="181"/>
      <c r="K3371" s="146"/>
      <c r="L3371" s="146"/>
      <c r="M3371" s="146"/>
      <c r="N3371" s="146">
        <v>17</v>
      </c>
      <c r="O3371" s="146">
        <v>5</v>
      </c>
      <c r="P3371" s="146"/>
      <c r="Q3371" s="146">
        <v>5</v>
      </c>
      <c r="R3371" s="146"/>
      <c r="S3371" s="146"/>
      <c r="T3371" s="146"/>
      <c r="U3371" s="146"/>
      <c r="V3371" s="146"/>
      <c r="W3371" s="146"/>
      <c r="X3371" s="146"/>
      <c r="Y3371" s="146"/>
      <c r="Z3371" s="147"/>
      <c r="AA3371" s="148"/>
      <c r="AB3371" s="383"/>
      <c r="AC3371" s="73"/>
      <c r="AD3371" s="414"/>
      <c r="AE3371" s="393"/>
      <c r="AF3371" s="78"/>
      <c r="AG3371" s="414"/>
      <c r="AH3371" s="383"/>
      <c r="AI3371" s="453"/>
      <c r="AJ3371" s="453"/>
      <c r="AK3371" s="414"/>
      <c r="AL3371" s="383"/>
      <c r="AM3371" s="383"/>
      <c r="AN3371" s="523"/>
      <c r="AO3371" s="414"/>
      <c r="AP3371" s="548"/>
      <c r="AQ3371" s="414"/>
      <c r="AR3371" s="78"/>
      <c r="AS3371" s="78"/>
      <c r="AT3371" s="414"/>
      <c r="AU3371" s="548"/>
      <c r="AV3371" s="548"/>
      <c r="AW3371" s="414"/>
      <c r="AX3371" s="383"/>
      <c r="AY3371" s="548"/>
      <c r="AZ3371" s="414"/>
      <c r="BA3371" s="383"/>
      <c r="BB3371" s="548"/>
      <c r="BC3371" s="78"/>
      <c r="BD3371" s="414"/>
      <c r="BE3371" s="414"/>
      <c r="BF3371" s="414"/>
      <c r="BG3371" s="414"/>
      <c r="BH3371" s="414"/>
      <c r="BI3371" s="383"/>
      <c r="BJ3371" s="383"/>
      <c r="BK3371" s="78"/>
      <c r="BL3371" s="414"/>
      <c r="BM3371" s="383"/>
      <c r="BN3371" s="78"/>
      <c r="BO3371" s="414"/>
      <c r="BP3371" s="78"/>
      <c r="BQ3371" s="414"/>
      <c r="BR3371" s="383"/>
      <c r="BS3371" s="78"/>
      <c r="BT3371" s="83"/>
      <c r="BU3371" s="75"/>
      <c r="BV3371" s="74"/>
      <c r="BW3371" s="74"/>
      <c r="BX3371" s="120" t="s">
        <v>6076</v>
      </c>
      <c r="BY3371" s="112">
        <f t="shared" si="322"/>
        <v>3366</v>
      </c>
      <c r="BZ3371" s="65">
        <f t="shared" si="323"/>
        <v>0</v>
      </c>
      <c r="CA3371" s="359">
        <f t="shared" si="324"/>
        <v>1</v>
      </c>
      <c r="CB3371" s="359">
        <f t="shared" si="325"/>
        <v>8</v>
      </c>
      <c r="CC3371" s="359">
        <f t="shared" si="326"/>
        <v>2023</v>
      </c>
      <c r="CD3371" s="359" t="str">
        <f t="shared" si="327"/>
        <v>18202366075VENDAVAL</v>
      </c>
    </row>
    <row r="3372" spans="1:82" s="121" customFormat="1" ht="15" customHeight="1">
      <c r="A3372" s="13"/>
      <c r="B3372" s="13"/>
      <c r="C3372" s="13"/>
      <c r="D3372" s="212">
        <v>45140</v>
      </c>
      <c r="E3372" s="210" t="s">
        <v>2831</v>
      </c>
      <c r="F3372" s="211" t="s">
        <v>1879</v>
      </c>
      <c r="G3372" s="111" t="s">
        <v>2800</v>
      </c>
      <c r="H3372" s="85" t="str">
        <f>VLOOKUP(E3372&amp;F3372,Divipola!$C$1:$F$1149,4,FALSE)</f>
        <v>73443</v>
      </c>
      <c r="I3372" s="77"/>
      <c r="J3372" s="181"/>
      <c r="K3372" s="146"/>
      <c r="L3372" s="146"/>
      <c r="M3372" s="146"/>
      <c r="N3372" s="146"/>
      <c r="O3372" s="146"/>
      <c r="P3372" s="146"/>
      <c r="Q3372" s="146">
        <v>1</v>
      </c>
      <c r="R3372" s="146"/>
      <c r="S3372" s="146"/>
      <c r="T3372" s="146"/>
      <c r="U3372" s="146"/>
      <c r="V3372" s="146"/>
      <c r="W3372" s="146"/>
      <c r="X3372" s="146"/>
      <c r="Y3372" s="146"/>
      <c r="Z3372" s="147"/>
      <c r="AA3372" s="148"/>
      <c r="AB3372" s="383"/>
      <c r="AC3372" s="73"/>
      <c r="AD3372" s="414"/>
      <c r="AE3372" s="393"/>
      <c r="AF3372" s="78"/>
      <c r="AG3372" s="414"/>
      <c r="AH3372" s="383"/>
      <c r="AI3372" s="453"/>
      <c r="AJ3372" s="453"/>
      <c r="AK3372" s="414"/>
      <c r="AL3372" s="383"/>
      <c r="AM3372" s="383"/>
      <c r="AN3372" s="523"/>
      <c r="AO3372" s="414"/>
      <c r="AP3372" s="548"/>
      <c r="AQ3372" s="414"/>
      <c r="AR3372" s="78"/>
      <c r="AS3372" s="78"/>
      <c r="AT3372" s="414"/>
      <c r="AU3372" s="548"/>
      <c r="AV3372" s="548"/>
      <c r="AW3372" s="414"/>
      <c r="AX3372" s="383"/>
      <c r="AY3372" s="548"/>
      <c r="AZ3372" s="414"/>
      <c r="BA3372" s="383"/>
      <c r="BB3372" s="548"/>
      <c r="BC3372" s="78"/>
      <c r="BD3372" s="414"/>
      <c r="BE3372" s="414"/>
      <c r="BF3372" s="414"/>
      <c r="BG3372" s="414"/>
      <c r="BH3372" s="414"/>
      <c r="BI3372" s="383"/>
      <c r="BJ3372" s="383"/>
      <c r="BK3372" s="78"/>
      <c r="BL3372" s="414"/>
      <c r="BM3372" s="383"/>
      <c r="BN3372" s="78"/>
      <c r="BO3372" s="414"/>
      <c r="BP3372" s="78"/>
      <c r="BQ3372" s="414"/>
      <c r="BR3372" s="383"/>
      <c r="BS3372" s="78"/>
      <c r="BT3372" s="83"/>
      <c r="BU3372" s="75"/>
      <c r="BV3372" s="74"/>
      <c r="BW3372" s="74"/>
      <c r="BX3372" s="98" t="s">
        <v>5884</v>
      </c>
      <c r="BY3372" s="112">
        <f t="shared" si="322"/>
        <v>3367</v>
      </c>
      <c r="BZ3372" s="65">
        <f t="shared" si="323"/>
        <v>0</v>
      </c>
      <c r="CA3372" s="359">
        <f t="shared" si="324"/>
        <v>2</v>
      </c>
      <c r="CB3372" s="359">
        <f t="shared" si="325"/>
        <v>8</v>
      </c>
      <c r="CC3372" s="359">
        <f t="shared" si="326"/>
        <v>2023</v>
      </c>
      <c r="CD3372" s="359" t="str">
        <f t="shared" si="327"/>
        <v>28202373443INCENDIO ESTRUCTURAL</v>
      </c>
    </row>
    <row r="3373" spans="1:82" s="121" customFormat="1" ht="14.25" customHeight="1">
      <c r="A3373" s="13"/>
      <c r="B3373" s="13"/>
      <c r="C3373" s="13"/>
      <c r="D3373" s="212">
        <v>45140</v>
      </c>
      <c r="E3373" s="210" t="s">
        <v>2829</v>
      </c>
      <c r="F3373" s="211" t="s">
        <v>2059</v>
      </c>
      <c r="G3373" s="130" t="s">
        <v>8680</v>
      </c>
      <c r="H3373" s="85" t="str">
        <f>VLOOKUP(E3373&amp;F3373,Divipola!$C$1:$F$1149,4,FALSE)</f>
        <v>05318</v>
      </c>
      <c r="I3373" s="77"/>
      <c r="J3373" s="181"/>
      <c r="K3373" s="146"/>
      <c r="L3373" s="146"/>
      <c r="M3373" s="146"/>
      <c r="N3373" s="146"/>
      <c r="O3373" s="146"/>
      <c r="P3373" s="146"/>
      <c r="Q3373" s="146"/>
      <c r="R3373" s="146"/>
      <c r="S3373" s="146"/>
      <c r="T3373" s="146"/>
      <c r="U3373" s="146"/>
      <c r="V3373" s="146"/>
      <c r="W3373" s="146"/>
      <c r="X3373" s="146"/>
      <c r="Y3373" s="146"/>
      <c r="Z3373" s="146">
        <v>2</v>
      </c>
      <c r="AA3373" s="148"/>
      <c r="AB3373" s="383"/>
      <c r="AC3373" s="73"/>
      <c r="AD3373" s="414"/>
      <c r="AE3373" s="393"/>
      <c r="AF3373" s="78"/>
      <c r="AG3373" s="414"/>
      <c r="AH3373" s="383"/>
      <c r="AI3373" s="453"/>
      <c r="AJ3373" s="453"/>
      <c r="AK3373" s="414"/>
      <c r="AL3373" s="383"/>
      <c r="AM3373" s="383"/>
      <c r="AN3373" s="523"/>
      <c r="AO3373" s="414"/>
      <c r="AP3373" s="548"/>
      <c r="AQ3373" s="414"/>
      <c r="AR3373" s="78"/>
      <c r="AS3373" s="78"/>
      <c r="AT3373" s="414"/>
      <c r="AU3373" s="548"/>
      <c r="AV3373" s="548"/>
      <c r="AW3373" s="414"/>
      <c r="AX3373" s="383"/>
      <c r="AY3373" s="548"/>
      <c r="AZ3373" s="414"/>
      <c r="BA3373" s="383"/>
      <c r="BB3373" s="548"/>
      <c r="BC3373" s="78"/>
      <c r="BD3373" s="414"/>
      <c r="BE3373" s="414"/>
      <c r="BF3373" s="414"/>
      <c r="BG3373" s="414"/>
      <c r="BH3373" s="414"/>
      <c r="BI3373" s="383"/>
      <c r="BJ3373" s="383"/>
      <c r="BK3373" s="78"/>
      <c r="BL3373" s="414"/>
      <c r="BM3373" s="383"/>
      <c r="BN3373" s="78"/>
      <c r="BO3373" s="414"/>
      <c r="BP3373" s="78"/>
      <c r="BQ3373" s="414"/>
      <c r="BR3373" s="383"/>
      <c r="BS3373" s="78"/>
      <c r="BT3373" s="83"/>
      <c r="BU3373" s="75"/>
      <c r="BV3373" s="74"/>
      <c r="BW3373" s="74"/>
      <c r="BX3373" s="98" t="s">
        <v>5888</v>
      </c>
      <c r="BY3373" s="112">
        <f t="shared" si="322"/>
        <v>3368</v>
      </c>
      <c r="BZ3373" s="65">
        <f t="shared" si="323"/>
        <v>0</v>
      </c>
      <c r="CA3373" s="359">
        <f t="shared" si="324"/>
        <v>2</v>
      </c>
      <c r="CB3373" s="359">
        <f t="shared" si="325"/>
        <v>8</v>
      </c>
      <c r="CC3373" s="359">
        <f t="shared" si="326"/>
        <v>2023</v>
      </c>
      <c r="CD3373" s="359" t="str">
        <f t="shared" si="327"/>
        <v xml:space="preserve">28202305318INCENDIO FORESTAL </v>
      </c>
    </row>
    <row r="3374" spans="1:82" s="121" customFormat="1" ht="15" customHeight="1">
      <c r="A3374" s="13"/>
      <c r="B3374" s="13"/>
      <c r="C3374" s="13"/>
      <c r="D3374" s="212">
        <v>45140</v>
      </c>
      <c r="E3374" s="210" t="s">
        <v>2831</v>
      </c>
      <c r="F3374" s="211" t="s">
        <v>2671</v>
      </c>
      <c r="G3374" s="130" t="s">
        <v>8680</v>
      </c>
      <c r="H3374" s="85" t="str">
        <f>VLOOKUP(E3374&amp;F3374,Divipola!$C$1:$F$1149,4,FALSE)</f>
        <v>73217</v>
      </c>
      <c r="I3374" s="77"/>
      <c r="J3374" s="181"/>
      <c r="K3374" s="190"/>
      <c r="L3374" s="190"/>
      <c r="M3374" s="190"/>
      <c r="N3374" s="190"/>
      <c r="O3374" s="190"/>
      <c r="P3374" s="190"/>
      <c r="Q3374" s="190"/>
      <c r="R3374" s="190"/>
      <c r="S3374" s="190"/>
      <c r="T3374" s="190"/>
      <c r="U3374" s="190"/>
      <c r="V3374" s="190"/>
      <c r="W3374" s="190"/>
      <c r="X3374" s="190"/>
      <c r="Y3374" s="190"/>
      <c r="Z3374" s="191">
        <v>90</v>
      </c>
      <c r="AA3374" s="148"/>
      <c r="AB3374" s="383"/>
      <c r="AC3374" s="73"/>
      <c r="AD3374" s="414"/>
      <c r="AE3374" s="393"/>
      <c r="AF3374" s="78"/>
      <c r="AG3374" s="414"/>
      <c r="AH3374" s="383"/>
      <c r="AI3374" s="453"/>
      <c r="AJ3374" s="453"/>
      <c r="AK3374" s="414"/>
      <c r="AL3374" s="383"/>
      <c r="AM3374" s="383"/>
      <c r="AN3374" s="523"/>
      <c r="AO3374" s="414"/>
      <c r="AP3374" s="548"/>
      <c r="AQ3374" s="414"/>
      <c r="AR3374" s="78"/>
      <c r="AS3374" s="78"/>
      <c r="AT3374" s="414"/>
      <c r="AU3374" s="548"/>
      <c r="AV3374" s="548"/>
      <c r="AW3374" s="414"/>
      <c r="AX3374" s="383"/>
      <c r="AY3374" s="548"/>
      <c r="AZ3374" s="414"/>
      <c r="BA3374" s="383"/>
      <c r="BB3374" s="548"/>
      <c r="BC3374" s="78"/>
      <c r="BD3374" s="414"/>
      <c r="BE3374" s="414"/>
      <c r="BF3374" s="414"/>
      <c r="BG3374" s="414"/>
      <c r="BH3374" s="414"/>
      <c r="BI3374" s="383"/>
      <c r="BJ3374" s="383"/>
      <c r="BK3374" s="78"/>
      <c r="BL3374" s="414"/>
      <c r="BM3374" s="383"/>
      <c r="BN3374" s="78"/>
      <c r="BO3374" s="414"/>
      <c r="BP3374" s="78"/>
      <c r="BQ3374" s="414"/>
      <c r="BR3374" s="383"/>
      <c r="BS3374" s="78"/>
      <c r="BT3374" s="83"/>
      <c r="BU3374" s="75"/>
      <c r="BV3374" s="74"/>
      <c r="BW3374" s="74"/>
      <c r="BX3374" s="119" t="s">
        <v>5889</v>
      </c>
      <c r="BY3374" s="112">
        <f t="shared" si="322"/>
        <v>3369</v>
      </c>
      <c r="BZ3374" s="65">
        <f t="shared" si="323"/>
        <v>0</v>
      </c>
      <c r="CA3374" s="359">
        <f t="shared" si="324"/>
        <v>2</v>
      </c>
      <c r="CB3374" s="359">
        <f t="shared" si="325"/>
        <v>8</v>
      </c>
      <c r="CC3374" s="359">
        <f t="shared" si="326"/>
        <v>2023</v>
      </c>
      <c r="CD3374" s="359" t="str">
        <f t="shared" si="327"/>
        <v xml:space="preserve">28202373217INCENDIO FORESTAL </v>
      </c>
    </row>
    <row r="3375" spans="1:82" s="121" customFormat="1" ht="15" customHeight="1">
      <c r="A3375" s="13"/>
      <c r="B3375" s="13"/>
      <c r="C3375" s="13"/>
      <c r="D3375" s="212">
        <v>45140</v>
      </c>
      <c r="E3375" s="210" t="s">
        <v>2720</v>
      </c>
      <c r="F3375" s="211" t="s">
        <v>2181</v>
      </c>
      <c r="G3375" s="111" t="s">
        <v>2803</v>
      </c>
      <c r="H3375" s="85" t="str">
        <f>VLOOKUP(E3375&amp;F3375,Divipola!$C$1:$F$1149,4,FALSE)</f>
        <v>66075</v>
      </c>
      <c r="I3375" s="77"/>
      <c r="J3375" s="181"/>
      <c r="K3375" s="207"/>
      <c r="L3375" s="207"/>
      <c r="M3375" s="207"/>
      <c r="N3375" s="207">
        <v>107</v>
      </c>
      <c r="O3375" s="207">
        <v>27</v>
      </c>
      <c r="P3375" s="207"/>
      <c r="Q3375" s="207">
        <v>35</v>
      </c>
      <c r="R3375" s="207"/>
      <c r="S3375" s="207"/>
      <c r="T3375" s="207"/>
      <c r="U3375" s="207"/>
      <c r="V3375" s="207"/>
      <c r="W3375" s="207"/>
      <c r="X3375" s="207">
        <v>2</v>
      </c>
      <c r="Y3375" s="207"/>
      <c r="Z3375" s="208"/>
      <c r="AA3375" s="186"/>
      <c r="AB3375" s="383"/>
      <c r="AC3375" s="73"/>
      <c r="AD3375" s="414"/>
      <c r="AE3375" s="393"/>
      <c r="AF3375" s="78"/>
      <c r="AG3375" s="414"/>
      <c r="AH3375" s="383"/>
      <c r="AI3375" s="453"/>
      <c r="AJ3375" s="453"/>
      <c r="AK3375" s="414"/>
      <c r="AL3375" s="383"/>
      <c r="AM3375" s="383"/>
      <c r="AN3375" s="523"/>
      <c r="AO3375" s="414"/>
      <c r="AP3375" s="548"/>
      <c r="AQ3375" s="414"/>
      <c r="AR3375" s="78"/>
      <c r="AS3375" s="78"/>
      <c r="AT3375" s="414"/>
      <c r="AU3375" s="548"/>
      <c r="AV3375" s="548"/>
      <c r="AW3375" s="414"/>
      <c r="AX3375" s="383"/>
      <c r="AY3375" s="548"/>
      <c r="AZ3375" s="414"/>
      <c r="BA3375" s="383"/>
      <c r="BB3375" s="548"/>
      <c r="BC3375" s="78"/>
      <c r="BD3375" s="414"/>
      <c r="BE3375" s="414"/>
      <c r="BF3375" s="414"/>
      <c r="BG3375" s="414"/>
      <c r="BH3375" s="414"/>
      <c r="BI3375" s="383"/>
      <c r="BJ3375" s="383"/>
      <c r="BK3375" s="78"/>
      <c r="BL3375" s="414"/>
      <c r="BM3375" s="383"/>
      <c r="BN3375" s="78"/>
      <c r="BO3375" s="414"/>
      <c r="BP3375" s="78"/>
      <c r="BQ3375" s="414"/>
      <c r="BR3375" s="383"/>
      <c r="BS3375" s="78"/>
      <c r="BT3375" s="83"/>
      <c r="BU3375" s="75"/>
      <c r="BV3375" s="74"/>
      <c r="BW3375" s="74"/>
      <c r="BX3375" s="115" t="s">
        <v>5925</v>
      </c>
      <c r="BY3375" s="112">
        <f t="shared" si="322"/>
        <v>3370</v>
      </c>
      <c r="BZ3375" s="65">
        <f t="shared" si="323"/>
        <v>0</v>
      </c>
      <c r="CA3375" s="359">
        <f t="shared" si="324"/>
        <v>2</v>
      </c>
      <c r="CB3375" s="359">
        <f t="shared" si="325"/>
        <v>8</v>
      </c>
      <c r="CC3375" s="359">
        <f t="shared" si="326"/>
        <v>2023</v>
      </c>
      <c r="CD3375" s="359" t="str">
        <f t="shared" si="327"/>
        <v>28202366075VENDAVAL</v>
      </c>
    </row>
    <row r="3376" spans="1:82" s="121" customFormat="1" ht="14.25" customHeight="1">
      <c r="A3376" s="13"/>
      <c r="B3376" s="13"/>
      <c r="C3376" s="13"/>
      <c r="D3376" s="212">
        <v>45140</v>
      </c>
      <c r="E3376" s="210" t="s">
        <v>2829</v>
      </c>
      <c r="F3376" s="211" t="s">
        <v>2059</v>
      </c>
      <c r="G3376" s="130" t="s">
        <v>8680</v>
      </c>
      <c r="H3376" s="85" t="str">
        <f>VLOOKUP(E3376&amp;F3376,Divipola!$C$1:$F$1149,4,FALSE)</f>
        <v>05318</v>
      </c>
      <c r="I3376" s="77"/>
      <c r="J3376" s="181"/>
      <c r="K3376" s="146"/>
      <c r="L3376" s="146"/>
      <c r="M3376" s="146"/>
      <c r="N3376" s="146"/>
      <c r="O3376" s="146"/>
      <c r="P3376" s="146"/>
      <c r="Q3376" s="146"/>
      <c r="R3376" s="146"/>
      <c r="S3376" s="146"/>
      <c r="T3376" s="146"/>
      <c r="U3376" s="146"/>
      <c r="V3376" s="146"/>
      <c r="W3376" s="146"/>
      <c r="X3376" s="146"/>
      <c r="Y3376" s="146"/>
      <c r="Z3376" s="269">
        <v>2.1</v>
      </c>
      <c r="AA3376" s="148"/>
      <c r="AB3376" s="383"/>
      <c r="AC3376" s="73"/>
      <c r="AD3376" s="414"/>
      <c r="AE3376" s="393"/>
      <c r="AF3376" s="78"/>
      <c r="AG3376" s="414"/>
      <c r="AH3376" s="383"/>
      <c r="AI3376" s="453"/>
      <c r="AJ3376" s="453"/>
      <c r="AK3376" s="414"/>
      <c r="AL3376" s="383"/>
      <c r="AM3376" s="383"/>
      <c r="AN3376" s="523"/>
      <c r="AO3376" s="414"/>
      <c r="AP3376" s="548"/>
      <c r="AQ3376" s="414"/>
      <c r="AR3376" s="78"/>
      <c r="AS3376" s="78"/>
      <c r="AT3376" s="414"/>
      <c r="AU3376" s="548"/>
      <c r="AV3376" s="548"/>
      <c r="AW3376" s="414"/>
      <c r="AX3376" s="383"/>
      <c r="AY3376" s="548"/>
      <c r="AZ3376" s="414"/>
      <c r="BA3376" s="383"/>
      <c r="BB3376" s="548"/>
      <c r="BC3376" s="78"/>
      <c r="BD3376" s="414"/>
      <c r="BE3376" s="414"/>
      <c r="BF3376" s="414"/>
      <c r="BG3376" s="414"/>
      <c r="BH3376" s="414"/>
      <c r="BI3376" s="383"/>
      <c r="BJ3376" s="383"/>
      <c r="BK3376" s="78"/>
      <c r="BL3376" s="414"/>
      <c r="BM3376" s="383"/>
      <c r="BN3376" s="78"/>
      <c r="BO3376" s="414"/>
      <c r="BP3376" s="78"/>
      <c r="BQ3376" s="414"/>
      <c r="BR3376" s="383"/>
      <c r="BS3376" s="78"/>
      <c r="BT3376" s="83"/>
      <c r="BU3376" s="75"/>
      <c r="BV3376" s="74"/>
      <c r="BW3376" s="74"/>
      <c r="BX3376" s="98" t="s">
        <v>5894</v>
      </c>
      <c r="BY3376" s="112">
        <f t="shared" si="322"/>
        <v>3371</v>
      </c>
      <c r="BZ3376" s="65">
        <f t="shared" si="323"/>
        <v>0</v>
      </c>
      <c r="CA3376" s="359">
        <f t="shared" si="324"/>
        <v>2</v>
      </c>
      <c r="CB3376" s="359">
        <f t="shared" si="325"/>
        <v>8</v>
      </c>
      <c r="CC3376" s="359">
        <f t="shared" si="326"/>
        <v>2023</v>
      </c>
      <c r="CD3376" s="359" t="str">
        <f t="shared" si="327"/>
        <v xml:space="preserve">28202305318INCENDIO FORESTAL </v>
      </c>
    </row>
    <row r="3377" spans="1:82" s="121" customFormat="1" ht="48" customHeight="1">
      <c r="A3377" s="13"/>
      <c r="B3377" s="13"/>
      <c r="C3377" s="13"/>
      <c r="D3377" s="212">
        <v>45140</v>
      </c>
      <c r="E3377" s="210" t="s">
        <v>2756</v>
      </c>
      <c r="F3377" s="211" t="s">
        <v>2046</v>
      </c>
      <c r="G3377" s="130" t="s">
        <v>8680</v>
      </c>
      <c r="H3377" s="85" t="str">
        <f>VLOOKUP(E3377&amp;F3377,Divipola!$C$1:$F$1149,4,FALSE)</f>
        <v>52788</v>
      </c>
      <c r="I3377" s="77"/>
      <c r="J3377" s="181"/>
      <c r="K3377" s="190"/>
      <c r="L3377" s="190"/>
      <c r="M3377" s="190"/>
      <c r="N3377" s="190"/>
      <c r="O3377" s="190"/>
      <c r="P3377" s="190"/>
      <c r="Q3377" s="190"/>
      <c r="R3377" s="190"/>
      <c r="S3377" s="190"/>
      <c r="T3377" s="190"/>
      <c r="U3377" s="190"/>
      <c r="V3377" s="190"/>
      <c r="W3377" s="190"/>
      <c r="X3377" s="190"/>
      <c r="Y3377" s="190"/>
      <c r="Z3377" s="191">
        <v>4</v>
      </c>
      <c r="AA3377" s="148"/>
      <c r="AB3377" s="383"/>
      <c r="AC3377" s="73"/>
      <c r="AD3377" s="414"/>
      <c r="AE3377" s="393"/>
      <c r="AF3377" s="78"/>
      <c r="AG3377" s="414"/>
      <c r="AH3377" s="383"/>
      <c r="AI3377" s="453"/>
      <c r="AJ3377" s="453"/>
      <c r="AK3377" s="414"/>
      <c r="AL3377" s="383"/>
      <c r="AM3377" s="383"/>
      <c r="AN3377" s="523"/>
      <c r="AO3377" s="414"/>
      <c r="AP3377" s="548"/>
      <c r="AQ3377" s="414"/>
      <c r="AR3377" s="78"/>
      <c r="AS3377" s="78"/>
      <c r="AT3377" s="414"/>
      <c r="AU3377" s="548"/>
      <c r="AV3377" s="548"/>
      <c r="AW3377" s="414"/>
      <c r="AX3377" s="383"/>
      <c r="AY3377" s="548"/>
      <c r="AZ3377" s="414"/>
      <c r="BA3377" s="383"/>
      <c r="BB3377" s="548"/>
      <c r="BC3377" s="78"/>
      <c r="BD3377" s="414"/>
      <c r="BE3377" s="414"/>
      <c r="BF3377" s="414"/>
      <c r="BG3377" s="414"/>
      <c r="BH3377" s="414"/>
      <c r="BI3377" s="383"/>
      <c r="BJ3377" s="383"/>
      <c r="BK3377" s="78"/>
      <c r="BL3377" s="414"/>
      <c r="BM3377" s="383"/>
      <c r="BN3377" s="78"/>
      <c r="BO3377" s="414"/>
      <c r="BP3377" s="78"/>
      <c r="BQ3377" s="414"/>
      <c r="BR3377" s="383"/>
      <c r="BS3377" s="78"/>
      <c r="BT3377" s="83"/>
      <c r="BU3377" s="75"/>
      <c r="BV3377" s="74"/>
      <c r="BW3377" s="74"/>
      <c r="BX3377" s="119" t="s">
        <v>5895</v>
      </c>
      <c r="BY3377" s="112">
        <f t="shared" si="322"/>
        <v>3372</v>
      </c>
      <c r="BZ3377" s="65">
        <f t="shared" si="323"/>
        <v>0</v>
      </c>
      <c r="CA3377" s="359">
        <f t="shared" si="324"/>
        <v>2</v>
      </c>
      <c r="CB3377" s="359">
        <f t="shared" si="325"/>
        <v>8</v>
      </c>
      <c r="CC3377" s="359">
        <f t="shared" si="326"/>
        <v>2023</v>
      </c>
      <c r="CD3377" s="359" t="str">
        <f t="shared" si="327"/>
        <v xml:space="preserve">28202352788INCENDIO FORESTAL </v>
      </c>
    </row>
    <row r="3378" spans="1:82" s="121" customFormat="1" ht="48" customHeight="1">
      <c r="A3378" s="13"/>
      <c r="B3378" s="13"/>
      <c r="C3378" s="13"/>
      <c r="D3378" s="212">
        <v>45140</v>
      </c>
      <c r="E3378" s="210" t="s">
        <v>2830</v>
      </c>
      <c r="F3378" s="211" t="s">
        <v>2032</v>
      </c>
      <c r="G3378" s="111" t="s">
        <v>2803</v>
      </c>
      <c r="H3378" s="85" t="str">
        <f>VLOOKUP(E3378&amp;F3378,Divipola!$C$1:$F$1149,4,FALSE)</f>
        <v>68190</v>
      </c>
      <c r="I3378" s="77"/>
      <c r="J3378" s="181"/>
      <c r="K3378" s="190"/>
      <c r="L3378" s="190"/>
      <c r="M3378" s="190"/>
      <c r="N3378" s="190">
        <v>25</v>
      </c>
      <c r="O3378" s="190">
        <v>5</v>
      </c>
      <c r="P3378" s="190"/>
      <c r="Q3378" s="190">
        <v>5</v>
      </c>
      <c r="R3378" s="190"/>
      <c r="S3378" s="190"/>
      <c r="T3378" s="190"/>
      <c r="U3378" s="190"/>
      <c r="V3378" s="190"/>
      <c r="W3378" s="190"/>
      <c r="X3378" s="190"/>
      <c r="Y3378" s="190"/>
      <c r="Z3378" s="191"/>
      <c r="AA3378" s="148"/>
      <c r="AB3378" s="383"/>
      <c r="AC3378" s="73"/>
      <c r="AD3378" s="414"/>
      <c r="AE3378" s="393"/>
      <c r="AF3378" s="78"/>
      <c r="AG3378" s="414"/>
      <c r="AH3378" s="383"/>
      <c r="AI3378" s="453"/>
      <c r="AJ3378" s="453"/>
      <c r="AK3378" s="414"/>
      <c r="AL3378" s="383"/>
      <c r="AM3378" s="383"/>
      <c r="AN3378" s="523"/>
      <c r="AO3378" s="414"/>
      <c r="AP3378" s="548"/>
      <c r="AQ3378" s="414"/>
      <c r="AR3378" s="78"/>
      <c r="AS3378" s="78"/>
      <c r="AT3378" s="414"/>
      <c r="AU3378" s="548"/>
      <c r="AV3378" s="548"/>
      <c r="AW3378" s="414"/>
      <c r="AX3378" s="383"/>
      <c r="AY3378" s="548"/>
      <c r="AZ3378" s="414"/>
      <c r="BA3378" s="383"/>
      <c r="BB3378" s="548"/>
      <c r="BC3378" s="78"/>
      <c r="BD3378" s="414"/>
      <c r="BE3378" s="414"/>
      <c r="BF3378" s="414"/>
      <c r="BG3378" s="414"/>
      <c r="BH3378" s="414"/>
      <c r="BI3378" s="383"/>
      <c r="BJ3378" s="383"/>
      <c r="BK3378" s="78"/>
      <c r="BL3378" s="414"/>
      <c r="BM3378" s="383"/>
      <c r="BN3378" s="78"/>
      <c r="BO3378" s="414"/>
      <c r="BP3378" s="78"/>
      <c r="BQ3378" s="414"/>
      <c r="BR3378" s="383"/>
      <c r="BS3378" s="78"/>
      <c r="BT3378" s="83"/>
      <c r="BU3378" s="75"/>
      <c r="BV3378" s="74"/>
      <c r="BW3378" s="74"/>
      <c r="BX3378" s="119" t="s">
        <v>5902</v>
      </c>
      <c r="BY3378" s="112">
        <f t="shared" si="322"/>
        <v>3373</v>
      </c>
      <c r="BZ3378" s="65">
        <f t="shared" si="323"/>
        <v>0</v>
      </c>
      <c r="CA3378" s="359">
        <f t="shared" si="324"/>
        <v>2</v>
      </c>
      <c r="CB3378" s="359">
        <f t="shared" si="325"/>
        <v>8</v>
      </c>
      <c r="CC3378" s="359">
        <f t="shared" si="326"/>
        <v>2023</v>
      </c>
      <c r="CD3378" s="359" t="str">
        <f t="shared" si="327"/>
        <v>28202368190VENDAVAL</v>
      </c>
    </row>
    <row r="3379" spans="1:82" s="121" customFormat="1" ht="15" customHeight="1">
      <c r="A3379" s="13"/>
      <c r="B3379" s="13"/>
      <c r="C3379" s="13"/>
      <c r="D3379" s="212">
        <v>45140</v>
      </c>
      <c r="E3379" s="210" t="s">
        <v>2830</v>
      </c>
      <c r="F3379" s="211" t="s">
        <v>1377</v>
      </c>
      <c r="G3379" s="111" t="s">
        <v>2803</v>
      </c>
      <c r="H3379" s="85" t="str">
        <f>VLOOKUP(E3379&amp;F3379,Divipola!$C$1:$F$1149,4,FALSE)</f>
        <v>68615</v>
      </c>
      <c r="I3379" s="77"/>
      <c r="J3379" s="181"/>
      <c r="K3379" s="146"/>
      <c r="L3379" s="146"/>
      <c r="M3379" s="146"/>
      <c r="N3379" s="146">
        <v>15</v>
      </c>
      <c r="O3379" s="146">
        <v>3</v>
      </c>
      <c r="P3379" s="146"/>
      <c r="Q3379" s="146">
        <v>3</v>
      </c>
      <c r="R3379" s="146"/>
      <c r="S3379" s="146"/>
      <c r="T3379" s="146"/>
      <c r="U3379" s="146"/>
      <c r="V3379" s="146"/>
      <c r="W3379" s="146"/>
      <c r="X3379" s="159"/>
      <c r="Y3379" s="146"/>
      <c r="Z3379" s="147"/>
      <c r="AA3379" s="148"/>
      <c r="AB3379" s="383"/>
      <c r="AC3379" s="73"/>
      <c r="AD3379" s="414"/>
      <c r="AE3379" s="393"/>
      <c r="AF3379" s="78"/>
      <c r="AG3379" s="414"/>
      <c r="AH3379" s="383"/>
      <c r="AI3379" s="453"/>
      <c r="AJ3379" s="453"/>
      <c r="AK3379" s="414"/>
      <c r="AL3379" s="383"/>
      <c r="AM3379" s="383"/>
      <c r="AN3379" s="523"/>
      <c r="AO3379" s="414"/>
      <c r="AP3379" s="548"/>
      <c r="AQ3379" s="414"/>
      <c r="AR3379" s="78"/>
      <c r="AS3379" s="78"/>
      <c r="AT3379" s="414"/>
      <c r="AU3379" s="548"/>
      <c r="AV3379" s="548"/>
      <c r="AW3379" s="414"/>
      <c r="AX3379" s="383"/>
      <c r="AY3379" s="548"/>
      <c r="AZ3379" s="414"/>
      <c r="BA3379" s="383"/>
      <c r="BB3379" s="548"/>
      <c r="BC3379" s="78"/>
      <c r="BD3379" s="414"/>
      <c r="BE3379" s="414"/>
      <c r="BF3379" s="414"/>
      <c r="BG3379" s="414"/>
      <c r="BH3379" s="414"/>
      <c r="BI3379" s="383"/>
      <c r="BJ3379" s="383"/>
      <c r="BK3379" s="78"/>
      <c r="BL3379" s="414"/>
      <c r="BM3379" s="383"/>
      <c r="BN3379" s="78"/>
      <c r="BO3379" s="414"/>
      <c r="BP3379" s="78"/>
      <c r="BQ3379" s="414"/>
      <c r="BR3379" s="383"/>
      <c r="BS3379" s="78"/>
      <c r="BT3379" s="83"/>
      <c r="BU3379" s="75"/>
      <c r="BV3379" s="74"/>
      <c r="BW3379" s="74"/>
      <c r="BX3379" s="117" t="s">
        <v>5903</v>
      </c>
      <c r="BY3379" s="112">
        <f t="shared" si="322"/>
        <v>3374</v>
      </c>
      <c r="BZ3379" s="65">
        <f t="shared" si="323"/>
        <v>0</v>
      </c>
      <c r="CA3379" s="359">
        <f t="shared" si="324"/>
        <v>2</v>
      </c>
      <c r="CB3379" s="359">
        <f t="shared" si="325"/>
        <v>8</v>
      </c>
      <c r="CC3379" s="359">
        <f t="shared" si="326"/>
        <v>2023</v>
      </c>
      <c r="CD3379" s="359" t="str">
        <f t="shared" si="327"/>
        <v>28202368615VENDAVAL</v>
      </c>
    </row>
    <row r="3380" spans="1:82" s="121" customFormat="1" ht="15" customHeight="1">
      <c r="A3380" s="13"/>
      <c r="B3380" s="13"/>
      <c r="C3380" s="13"/>
      <c r="D3380" s="212">
        <v>45140</v>
      </c>
      <c r="E3380" s="210" t="s">
        <v>2622</v>
      </c>
      <c r="F3380" s="211" t="s">
        <v>2630</v>
      </c>
      <c r="G3380" s="130" t="s">
        <v>8680</v>
      </c>
      <c r="H3380" s="85" t="str">
        <f>VLOOKUP(E3380&amp;F3380,Divipola!$C$1:$F$1149,4,FALSE)</f>
        <v>41885</v>
      </c>
      <c r="I3380" s="77"/>
      <c r="J3380" s="181"/>
      <c r="K3380" s="146"/>
      <c r="L3380" s="146"/>
      <c r="M3380" s="146"/>
      <c r="N3380" s="146"/>
      <c r="O3380" s="146"/>
      <c r="P3380" s="146"/>
      <c r="Q3380" s="146"/>
      <c r="R3380" s="146"/>
      <c r="S3380" s="146"/>
      <c r="T3380" s="146"/>
      <c r="U3380" s="146"/>
      <c r="V3380" s="146"/>
      <c r="W3380" s="146"/>
      <c r="X3380" s="146"/>
      <c r="Y3380" s="146"/>
      <c r="Z3380" s="147">
        <v>4</v>
      </c>
      <c r="AA3380" s="148"/>
      <c r="AB3380" s="383"/>
      <c r="AC3380" s="73"/>
      <c r="AD3380" s="414"/>
      <c r="AE3380" s="393"/>
      <c r="AF3380" s="78"/>
      <c r="AG3380" s="414"/>
      <c r="AH3380" s="383"/>
      <c r="AI3380" s="453"/>
      <c r="AJ3380" s="453"/>
      <c r="AK3380" s="414"/>
      <c r="AL3380" s="383"/>
      <c r="AM3380" s="383"/>
      <c r="AN3380" s="523"/>
      <c r="AO3380" s="414"/>
      <c r="AP3380" s="548"/>
      <c r="AQ3380" s="414"/>
      <c r="AR3380" s="78"/>
      <c r="AS3380" s="78"/>
      <c r="AT3380" s="414"/>
      <c r="AU3380" s="548"/>
      <c r="AV3380" s="548"/>
      <c r="AW3380" s="414"/>
      <c r="AX3380" s="383"/>
      <c r="AY3380" s="548"/>
      <c r="AZ3380" s="414"/>
      <c r="BA3380" s="383"/>
      <c r="BB3380" s="548"/>
      <c r="BC3380" s="78"/>
      <c r="BD3380" s="414"/>
      <c r="BE3380" s="414"/>
      <c r="BF3380" s="414"/>
      <c r="BG3380" s="414"/>
      <c r="BH3380" s="414"/>
      <c r="BI3380" s="383"/>
      <c r="BJ3380" s="383"/>
      <c r="BK3380" s="78"/>
      <c r="BL3380" s="414"/>
      <c r="BM3380" s="383"/>
      <c r="BN3380" s="78"/>
      <c r="BO3380" s="414"/>
      <c r="BP3380" s="78"/>
      <c r="BQ3380" s="414"/>
      <c r="BR3380" s="383"/>
      <c r="BS3380" s="78"/>
      <c r="BT3380" s="83"/>
      <c r="BU3380" s="75"/>
      <c r="BV3380" s="74"/>
      <c r="BW3380" s="74"/>
      <c r="BX3380" s="120" t="s">
        <v>5904</v>
      </c>
      <c r="BY3380" s="112">
        <f t="shared" si="322"/>
        <v>3375</v>
      </c>
      <c r="BZ3380" s="65">
        <f t="shared" si="323"/>
        <v>0</v>
      </c>
      <c r="CA3380" s="359">
        <f t="shared" si="324"/>
        <v>2</v>
      </c>
      <c r="CB3380" s="359">
        <f t="shared" si="325"/>
        <v>8</v>
      </c>
      <c r="CC3380" s="359">
        <f t="shared" si="326"/>
        <v>2023</v>
      </c>
      <c r="CD3380" s="359" t="str">
        <f t="shared" si="327"/>
        <v xml:space="preserve">28202341885INCENDIO FORESTAL </v>
      </c>
    </row>
    <row r="3381" spans="1:82" s="121" customFormat="1" ht="48" customHeight="1">
      <c r="A3381" s="13"/>
      <c r="B3381" s="13"/>
      <c r="C3381" s="13"/>
      <c r="D3381" s="212">
        <v>45140</v>
      </c>
      <c r="E3381" s="210" t="s">
        <v>2622</v>
      </c>
      <c r="F3381" s="211" t="s">
        <v>2655</v>
      </c>
      <c r="G3381" s="130" t="s">
        <v>8680</v>
      </c>
      <c r="H3381" s="85" t="str">
        <f>VLOOKUP(E3381&amp;F3381,Divipola!$C$1:$F$1149,4,FALSE)</f>
        <v>41396</v>
      </c>
      <c r="I3381" s="77"/>
      <c r="J3381" s="181"/>
      <c r="K3381" s="148"/>
      <c r="L3381" s="148"/>
      <c r="M3381" s="148"/>
      <c r="N3381" s="148"/>
      <c r="O3381" s="148"/>
      <c r="P3381" s="148"/>
      <c r="Q3381" s="148"/>
      <c r="R3381" s="148"/>
      <c r="S3381" s="148"/>
      <c r="T3381" s="148"/>
      <c r="U3381" s="148"/>
      <c r="V3381" s="148"/>
      <c r="W3381" s="148"/>
      <c r="X3381" s="148"/>
      <c r="Y3381" s="148"/>
      <c r="Z3381" s="148">
        <v>30</v>
      </c>
      <c r="AA3381" s="148"/>
      <c r="AB3381" s="383"/>
      <c r="AC3381" s="73"/>
      <c r="AD3381" s="414"/>
      <c r="AE3381" s="393"/>
      <c r="AF3381" s="78"/>
      <c r="AG3381" s="414"/>
      <c r="AH3381" s="383"/>
      <c r="AI3381" s="453"/>
      <c r="AJ3381" s="453"/>
      <c r="AK3381" s="414"/>
      <c r="AL3381" s="383"/>
      <c r="AM3381" s="383"/>
      <c r="AN3381" s="523"/>
      <c r="AO3381" s="414"/>
      <c r="AP3381" s="548"/>
      <c r="AQ3381" s="414"/>
      <c r="AR3381" s="78"/>
      <c r="AS3381" s="78"/>
      <c r="AT3381" s="414"/>
      <c r="AU3381" s="548"/>
      <c r="AV3381" s="548"/>
      <c r="AW3381" s="414"/>
      <c r="AX3381" s="383"/>
      <c r="AY3381" s="548"/>
      <c r="AZ3381" s="414"/>
      <c r="BA3381" s="383"/>
      <c r="BB3381" s="548"/>
      <c r="BC3381" s="78"/>
      <c r="BD3381" s="414"/>
      <c r="BE3381" s="414"/>
      <c r="BF3381" s="414"/>
      <c r="BG3381" s="414"/>
      <c r="BH3381" s="414"/>
      <c r="BI3381" s="383"/>
      <c r="BJ3381" s="383"/>
      <c r="BK3381" s="78"/>
      <c r="BL3381" s="414"/>
      <c r="BM3381" s="383"/>
      <c r="BN3381" s="78"/>
      <c r="BO3381" s="414"/>
      <c r="BP3381" s="78"/>
      <c r="BQ3381" s="414"/>
      <c r="BR3381" s="383"/>
      <c r="BS3381" s="78"/>
      <c r="BT3381" s="83"/>
      <c r="BU3381" s="75"/>
      <c r="BV3381" s="74"/>
      <c r="BW3381" s="74"/>
      <c r="BX3381" s="120" t="s">
        <v>5905</v>
      </c>
      <c r="BY3381" s="112">
        <f t="shared" si="322"/>
        <v>3376</v>
      </c>
      <c r="BZ3381" s="65">
        <f t="shared" si="323"/>
        <v>0</v>
      </c>
      <c r="CA3381" s="359">
        <f t="shared" si="324"/>
        <v>2</v>
      </c>
      <c r="CB3381" s="359">
        <f t="shared" si="325"/>
        <v>8</v>
      </c>
      <c r="CC3381" s="359">
        <f t="shared" si="326"/>
        <v>2023</v>
      </c>
      <c r="CD3381" s="359" t="str">
        <f t="shared" si="327"/>
        <v xml:space="preserve">28202341396INCENDIO FORESTAL </v>
      </c>
    </row>
    <row r="3382" spans="1:82" s="121" customFormat="1" ht="15" customHeight="1">
      <c r="A3382" s="13"/>
      <c r="B3382" s="13"/>
      <c r="C3382" s="13"/>
      <c r="D3382" s="212">
        <v>45140</v>
      </c>
      <c r="E3382" s="210" t="s">
        <v>2622</v>
      </c>
      <c r="F3382" s="211" t="s">
        <v>2142</v>
      </c>
      <c r="G3382" s="130" t="s">
        <v>8680</v>
      </c>
      <c r="H3382" s="85" t="str">
        <f>VLOOKUP(E3382&amp;F3382,Divipola!$C$1:$F$1149,4,FALSE)</f>
        <v>41001</v>
      </c>
      <c r="I3382" s="77"/>
      <c r="J3382" s="181"/>
      <c r="K3382" s="146"/>
      <c r="L3382" s="146"/>
      <c r="M3382" s="146"/>
      <c r="N3382" s="146"/>
      <c r="O3382" s="146"/>
      <c r="P3382" s="146"/>
      <c r="Q3382" s="146"/>
      <c r="R3382" s="146"/>
      <c r="S3382" s="146"/>
      <c r="T3382" s="146"/>
      <c r="U3382" s="146"/>
      <c r="V3382" s="146"/>
      <c r="W3382" s="146"/>
      <c r="X3382" s="146"/>
      <c r="Y3382" s="146"/>
      <c r="Z3382" s="146">
        <v>1.8</v>
      </c>
      <c r="AA3382" s="146"/>
      <c r="AB3382" s="383"/>
      <c r="AC3382" s="73"/>
      <c r="AD3382" s="414"/>
      <c r="AE3382" s="393"/>
      <c r="AF3382" s="78"/>
      <c r="AG3382" s="414"/>
      <c r="AH3382" s="383"/>
      <c r="AI3382" s="453"/>
      <c r="AJ3382" s="453"/>
      <c r="AK3382" s="414"/>
      <c r="AL3382" s="383"/>
      <c r="AM3382" s="383"/>
      <c r="AN3382" s="523"/>
      <c r="AO3382" s="414"/>
      <c r="AP3382" s="548"/>
      <c r="AQ3382" s="414"/>
      <c r="AR3382" s="78"/>
      <c r="AS3382" s="78"/>
      <c r="AT3382" s="414"/>
      <c r="AU3382" s="548"/>
      <c r="AV3382" s="548"/>
      <c r="AW3382" s="414"/>
      <c r="AX3382" s="383"/>
      <c r="AY3382" s="548"/>
      <c r="AZ3382" s="414"/>
      <c r="BA3382" s="383"/>
      <c r="BB3382" s="548"/>
      <c r="BC3382" s="78"/>
      <c r="BD3382" s="414"/>
      <c r="BE3382" s="414"/>
      <c r="BF3382" s="414"/>
      <c r="BG3382" s="414"/>
      <c r="BH3382" s="414"/>
      <c r="BI3382" s="383"/>
      <c r="BJ3382" s="383"/>
      <c r="BK3382" s="78"/>
      <c r="BL3382" s="414"/>
      <c r="BM3382" s="383"/>
      <c r="BN3382" s="78"/>
      <c r="BO3382" s="414"/>
      <c r="BP3382" s="78"/>
      <c r="BQ3382" s="414"/>
      <c r="BR3382" s="383"/>
      <c r="BS3382" s="78"/>
      <c r="BT3382" s="83"/>
      <c r="BU3382" s="75"/>
      <c r="BV3382" s="74"/>
      <c r="BW3382" s="74"/>
      <c r="BX3382" s="118" t="s">
        <v>5906</v>
      </c>
      <c r="BY3382" s="112">
        <f t="shared" si="322"/>
        <v>3377</v>
      </c>
      <c r="BZ3382" s="65">
        <f t="shared" si="323"/>
        <v>0</v>
      </c>
      <c r="CA3382" s="359">
        <f t="shared" si="324"/>
        <v>2</v>
      </c>
      <c r="CB3382" s="359">
        <f t="shared" si="325"/>
        <v>8</v>
      </c>
      <c r="CC3382" s="359">
        <f t="shared" si="326"/>
        <v>2023</v>
      </c>
      <c r="CD3382" s="359" t="str">
        <f t="shared" si="327"/>
        <v xml:space="preserve">28202341001INCENDIO FORESTAL </v>
      </c>
    </row>
    <row r="3383" spans="1:82" s="121" customFormat="1" ht="15" customHeight="1">
      <c r="A3383" s="13"/>
      <c r="B3383" s="13"/>
      <c r="C3383" s="13"/>
      <c r="D3383" s="212">
        <v>45140</v>
      </c>
      <c r="E3383" s="210" t="s">
        <v>2834</v>
      </c>
      <c r="F3383" s="211" t="s">
        <v>2742</v>
      </c>
      <c r="G3383" s="130" t="s">
        <v>8680</v>
      </c>
      <c r="H3383" s="85" t="str">
        <f>VLOOKUP(E3383&amp;F3383,Divipola!$C$1:$F$1149,4,FALSE)</f>
        <v>54498</v>
      </c>
      <c r="I3383" s="77"/>
      <c r="J3383" s="181"/>
      <c r="K3383" s="202"/>
      <c r="L3383" s="202"/>
      <c r="M3383" s="202"/>
      <c r="N3383" s="202"/>
      <c r="O3383" s="202"/>
      <c r="P3383" s="202"/>
      <c r="Q3383" s="202"/>
      <c r="R3383" s="202"/>
      <c r="S3383" s="202"/>
      <c r="T3383" s="202"/>
      <c r="U3383" s="202"/>
      <c r="V3383" s="202"/>
      <c r="W3383" s="202"/>
      <c r="X3383" s="202"/>
      <c r="Y3383" s="202"/>
      <c r="Z3383" s="202">
        <v>20</v>
      </c>
      <c r="AA3383" s="186"/>
      <c r="AB3383" s="383"/>
      <c r="AC3383" s="73"/>
      <c r="AD3383" s="414"/>
      <c r="AE3383" s="393"/>
      <c r="AF3383" s="78"/>
      <c r="AG3383" s="414"/>
      <c r="AH3383" s="383"/>
      <c r="AI3383" s="453"/>
      <c r="AJ3383" s="453"/>
      <c r="AK3383" s="414"/>
      <c r="AL3383" s="383"/>
      <c r="AM3383" s="383"/>
      <c r="AN3383" s="523"/>
      <c r="AO3383" s="414"/>
      <c r="AP3383" s="548"/>
      <c r="AQ3383" s="414"/>
      <c r="AR3383" s="78"/>
      <c r="AS3383" s="78"/>
      <c r="AT3383" s="414"/>
      <c r="AU3383" s="548"/>
      <c r="AV3383" s="548"/>
      <c r="AW3383" s="414"/>
      <c r="AX3383" s="383"/>
      <c r="AY3383" s="548"/>
      <c r="AZ3383" s="414"/>
      <c r="BA3383" s="383"/>
      <c r="BB3383" s="548"/>
      <c r="BC3383" s="78"/>
      <c r="BD3383" s="414"/>
      <c r="BE3383" s="414"/>
      <c r="BF3383" s="414"/>
      <c r="BG3383" s="414"/>
      <c r="BH3383" s="414"/>
      <c r="BI3383" s="383"/>
      <c r="BJ3383" s="383"/>
      <c r="BK3383" s="78"/>
      <c r="BL3383" s="414"/>
      <c r="BM3383" s="383"/>
      <c r="BN3383" s="78"/>
      <c r="BO3383" s="414"/>
      <c r="BP3383" s="78"/>
      <c r="BQ3383" s="414"/>
      <c r="BR3383" s="383"/>
      <c r="BS3383" s="78"/>
      <c r="BT3383" s="83"/>
      <c r="BU3383" s="75"/>
      <c r="BV3383" s="74"/>
      <c r="BW3383" s="74"/>
      <c r="BX3383" s="115" t="s">
        <v>5930</v>
      </c>
      <c r="BY3383" s="112">
        <f t="shared" si="322"/>
        <v>3378</v>
      </c>
      <c r="BZ3383" s="65">
        <f t="shared" si="323"/>
        <v>0</v>
      </c>
      <c r="CA3383" s="359">
        <f t="shared" si="324"/>
        <v>2</v>
      </c>
      <c r="CB3383" s="359">
        <f t="shared" si="325"/>
        <v>8</v>
      </c>
      <c r="CC3383" s="359">
        <f t="shared" si="326"/>
        <v>2023</v>
      </c>
      <c r="CD3383" s="359" t="str">
        <f t="shared" si="327"/>
        <v xml:space="preserve">28202354498INCENDIO FORESTAL </v>
      </c>
    </row>
    <row r="3384" spans="1:82" s="121" customFormat="1" ht="15" customHeight="1">
      <c r="A3384" s="13"/>
      <c r="B3384" s="13"/>
      <c r="C3384" s="13"/>
      <c r="D3384" s="212">
        <v>45140</v>
      </c>
      <c r="E3384" s="210" t="s">
        <v>2836</v>
      </c>
      <c r="F3384" s="211" t="s">
        <v>2680</v>
      </c>
      <c r="G3384" s="130" t="s">
        <v>8680</v>
      </c>
      <c r="H3384" s="85" t="str">
        <f>VLOOKUP(E3384&amp;F3384,Divipola!$C$1:$F$1149,4,FALSE)</f>
        <v>19001</v>
      </c>
      <c r="I3384" s="77"/>
      <c r="J3384" s="181"/>
      <c r="K3384" s="146"/>
      <c r="L3384" s="146"/>
      <c r="M3384" s="146"/>
      <c r="N3384" s="146"/>
      <c r="O3384" s="146"/>
      <c r="P3384" s="146"/>
      <c r="Q3384" s="146"/>
      <c r="R3384" s="146"/>
      <c r="S3384" s="146"/>
      <c r="T3384" s="146"/>
      <c r="U3384" s="146"/>
      <c r="V3384" s="146"/>
      <c r="W3384" s="146"/>
      <c r="X3384" s="159"/>
      <c r="Y3384" s="146"/>
      <c r="Z3384" s="147">
        <v>4</v>
      </c>
      <c r="AA3384" s="148"/>
      <c r="AB3384" s="383"/>
      <c r="AC3384" s="73"/>
      <c r="AD3384" s="414"/>
      <c r="AE3384" s="393"/>
      <c r="AF3384" s="78"/>
      <c r="AG3384" s="414"/>
      <c r="AH3384" s="383"/>
      <c r="AI3384" s="453"/>
      <c r="AJ3384" s="453"/>
      <c r="AK3384" s="414"/>
      <c r="AL3384" s="383"/>
      <c r="AM3384" s="383"/>
      <c r="AN3384" s="523"/>
      <c r="AO3384" s="414"/>
      <c r="AP3384" s="548"/>
      <c r="AQ3384" s="414"/>
      <c r="AR3384" s="78"/>
      <c r="AS3384" s="78"/>
      <c r="AT3384" s="414"/>
      <c r="AU3384" s="548"/>
      <c r="AV3384" s="548"/>
      <c r="AW3384" s="414"/>
      <c r="AX3384" s="383"/>
      <c r="AY3384" s="548"/>
      <c r="AZ3384" s="414"/>
      <c r="BA3384" s="383"/>
      <c r="BB3384" s="548"/>
      <c r="BC3384" s="78"/>
      <c r="BD3384" s="414"/>
      <c r="BE3384" s="414"/>
      <c r="BF3384" s="414"/>
      <c r="BG3384" s="414"/>
      <c r="BH3384" s="414"/>
      <c r="BI3384" s="383"/>
      <c r="BJ3384" s="383"/>
      <c r="BK3384" s="78"/>
      <c r="BL3384" s="414"/>
      <c r="BM3384" s="383"/>
      <c r="BN3384" s="78"/>
      <c r="BO3384" s="414"/>
      <c r="BP3384" s="78"/>
      <c r="BQ3384" s="414"/>
      <c r="BR3384" s="383"/>
      <c r="BS3384" s="78"/>
      <c r="BT3384" s="83"/>
      <c r="BU3384" s="75"/>
      <c r="BV3384" s="74"/>
      <c r="BW3384" s="74"/>
      <c r="BX3384" s="117" t="s">
        <v>5918</v>
      </c>
      <c r="BY3384" s="112">
        <f t="shared" si="322"/>
        <v>3379</v>
      </c>
      <c r="BZ3384" s="65">
        <f t="shared" si="323"/>
        <v>0</v>
      </c>
      <c r="CA3384" s="359">
        <f t="shared" si="324"/>
        <v>2</v>
      </c>
      <c r="CB3384" s="359">
        <f t="shared" si="325"/>
        <v>8</v>
      </c>
      <c r="CC3384" s="359">
        <f t="shared" si="326"/>
        <v>2023</v>
      </c>
      <c r="CD3384" s="359" t="str">
        <f t="shared" si="327"/>
        <v xml:space="preserve">28202319001INCENDIO FORESTAL </v>
      </c>
    </row>
    <row r="3385" spans="1:82" s="121" customFormat="1" ht="15" customHeight="1">
      <c r="A3385" s="13"/>
      <c r="B3385" s="13"/>
      <c r="C3385" s="13"/>
      <c r="D3385" s="212">
        <v>45140</v>
      </c>
      <c r="E3385" s="210" t="s">
        <v>2836</v>
      </c>
      <c r="F3385" s="211" t="s">
        <v>2680</v>
      </c>
      <c r="G3385" s="130" t="s">
        <v>8680</v>
      </c>
      <c r="H3385" s="85" t="str">
        <f>VLOOKUP(E3385&amp;F3385,Divipola!$C$1:$F$1149,4,FALSE)</f>
        <v>19001</v>
      </c>
      <c r="I3385" s="77"/>
      <c r="J3385" s="181"/>
      <c r="K3385" s="207"/>
      <c r="L3385" s="207"/>
      <c r="M3385" s="207"/>
      <c r="N3385" s="207"/>
      <c r="O3385" s="207"/>
      <c r="P3385" s="207"/>
      <c r="Q3385" s="207"/>
      <c r="R3385" s="207"/>
      <c r="S3385" s="207"/>
      <c r="T3385" s="207"/>
      <c r="U3385" s="207"/>
      <c r="V3385" s="207"/>
      <c r="W3385" s="207"/>
      <c r="X3385" s="207"/>
      <c r="Y3385" s="207"/>
      <c r="Z3385" s="208">
        <v>15</v>
      </c>
      <c r="AA3385" s="186"/>
      <c r="AB3385" s="383"/>
      <c r="AC3385" s="73"/>
      <c r="AD3385" s="414"/>
      <c r="AE3385" s="393"/>
      <c r="AF3385" s="78"/>
      <c r="AG3385" s="414"/>
      <c r="AH3385" s="383"/>
      <c r="AI3385" s="453"/>
      <c r="AJ3385" s="453"/>
      <c r="AK3385" s="414"/>
      <c r="AL3385" s="383"/>
      <c r="AM3385" s="383"/>
      <c r="AN3385" s="523"/>
      <c r="AO3385" s="414"/>
      <c r="AP3385" s="548"/>
      <c r="AQ3385" s="414"/>
      <c r="AR3385" s="78"/>
      <c r="AS3385" s="78"/>
      <c r="AT3385" s="414"/>
      <c r="AU3385" s="548"/>
      <c r="AV3385" s="548"/>
      <c r="AW3385" s="414"/>
      <c r="AX3385" s="383"/>
      <c r="AY3385" s="548"/>
      <c r="AZ3385" s="414"/>
      <c r="BA3385" s="383"/>
      <c r="BB3385" s="548"/>
      <c r="BC3385" s="78"/>
      <c r="BD3385" s="414"/>
      <c r="BE3385" s="414"/>
      <c r="BF3385" s="414"/>
      <c r="BG3385" s="414"/>
      <c r="BH3385" s="414"/>
      <c r="BI3385" s="383"/>
      <c r="BJ3385" s="383"/>
      <c r="BK3385" s="78"/>
      <c r="BL3385" s="414"/>
      <c r="BM3385" s="383"/>
      <c r="BN3385" s="78"/>
      <c r="BO3385" s="414"/>
      <c r="BP3385" s="78"/>
      <c r="BQ3385" s="414"/>
      <c r="BR3385" s="383"/>
      <c r="BS3385" s="78"/>
      <c r="BT3385" s="83"/>
      <c r="BU3385" s="75"/>
      <c r="BV3385" s="74"/>
      <c r="BW3385" s="74"/>
      <c r="BX3385" s="115" t="s">
        <v>5929</v>
      </c>
      <c r="BY3385" s="112">
        <f t="shared" si="322"/>
        <v>3380</v>
      </c>
      <c r="BZ3385" s="65">
        <f t="shared" si="323"/>
        <v>0</v>
      </c>
      <c r="CA3385" s="359">
        <f t="shared" si="324"/>
        <v>2</v>
      </c>
      <c r="CB3385" s="359">
        <f t="shared" si="325"/>
        <v>8</v>
      </c>
      <c r="CC3385" s="359">
        <f t="shared" si="326"/>
        <v>2023</v>
      </c>
      <c r="CD3385" s="359" t="str">
        <f t="shared" si="327"/>
        <v xml:space="preserve">28202319001INCENDIO FORESTAL </v>
      </c>
    </row>
    <row r="3386" spans="1:82" s="121" customFormat="1" ht="14.25" customHeight="1">
      <c r="A3386" s="13"/>
      <c r="B3386" s="13"/>
      <c r="C3386" s="13"/>
      <c r="D3386" s="212">
        <v>45140</v>
      </c>
      <c r="E3386" s="210" t="s">
        <v>2718</v>
      </c>
      <c r="F3386" s="211" t="s">
        <v>2770</v>
      </c>
      <c r="G3386" s="130" t="s">
        <v>8680</v>
      </c>
      <c r="H3386" s="85" t="str">
        <f>VLOOKUP(E3386&amp;F3386,Divipola!$C$1:$F$1149,4,FALSE)</f>
        <v>25053</v>
      </c>
      <c r="I3386" s="77"/>
      <c r="J3386" s="181"/>
      <c r="K3386" s="148"/>
      <c r="L3386" s="148"/>
      <c r="M3386" s="148"/>
      <c r="N3386" s="148"/>
      <c r="O3386" s="148"/>
      <c r="P3386" s="148"/>
      <c r="Q3386" s="148"/>
      <c r="R3386" s="148"/>
      <c r="S3386" s="148"/>
      <c r="T3386" s="148"/>
      <c r="U3386" s="148"/>
      <c r="V3386" s="148"/>
      <c r="W3386" s="148"/>
      <c r="X3386" s="148"/>
      <c r="Y3386" s="148"/>
      <c r="Z3386" s="148">
        <v>2</v>
      </c>
      <c r="AA3386" s="148"/>
      <c r="AB3386" s="383"/>
      <c r="AC3386" s="73"/>
      <c r="AD3386" s="414"/>
      <c r="AE3386" s="393"/>
      <c r="AF3386" s="78"/>
      <c r="AG3386" s="414"/>
      <c r="AH3386" s="383"/>
      <c r="AI3386" s="453"/>
      <c r="AJ3386" s="453"/>
      <c r="AK3386" s="414"/>
      <c r="AL3386" s="383"/>
      <c r="AM3386" s="383"/>
      <c r="AN3386" s="523"/>
      <c r="AO3386" s="414"/>
      <c r="AP3386" s="548"/>
      <c r="AQ3386" s="414"/>
      <c r="AR3386" s="78"/>
      <c r="AS3386" s="78"/>
      <c r="AT3386" s="414"/>
      <c r="AU3386" s="548"/>
      <c r="AV3386" s="548"/>
      <c r="AW3386" s="414"/>
      <c r="AX3386" s="383"/>
      <c r="AY3386" s="548"/>
      <c r="AZ3386" s="414"/>
      <c r="BA3386" s="383"/>
      <c r="BB3386" s="548"/>
      <c r="BC3386" s="78"/>
      <c r="BD3386" s="414"/>
      <c r="BE3386" s="414"/>
      <c r="BF3386" s="414"/>
      <c r="BG3386" s="414"/>
      <c r="BH3386" s="414"/>
      <c r="BI3386" s="383"/>
      <c r="BJ3386" s="383"/>
      <c r="BK3386" s="78"/>
      <c r="BL3386" s="414"/>
      <c r="BM3386" s="383"/>
      <c r="BN3386" s="78"/>
      <c r="BO3386" s="414"/>
      <c r="BP3386" s="78"/>
      <c r="BQ3386" s="414"/>
      <c r="BR3386" s="383"/>
      <c r="BS3386" s="78"/>
      <c r="BT3386" s="83"/>
      <c r="BU3386" s="75"/>
      <c r="BV3386" s="74"/>
      <c r="BW3386" s="74"/>
      <c r="BX3386" s="98" t="s">
        <v>5920</v>
      </c>
      <c r="BY3386" s="112">
        <f t="shared" si="322"/>
        <v>3381</v>
      </c>
      <c r="BZ3386" s="65">
        <f t="shared" si="323"/>
        <v>0</v>
      </c>
      <c r="CA3386" s="359">
        <f t="shared" si="324"/>
        <v>2</v>
      </c>
      <c r="CB3386" s="359">
        <f t="shared" si="325"/>
        <v>8</v>
      </c>
      <c r="CC3386" s="359">
        <f t="shared" si="326"/>
        <v>2023</v>
      </c>
      <c r="CD3386" s="359" t="str">
        <f t="shared" si="327"/>
        <v xml:space="preserve">28202325053INCENDIO FORESTAL </v>
      </c>
    </row>
    <row r="3387" spans="1:82" s="121" customFormat="1" ht="15" customHeight="1">
      <c r="A3387" s="13"/>
      <c r="B3387" s="13"/>
      <c r="C3387" s="13"/>
      <c r="D3387" s="212">
        <v>45140</v>
      </c>
      <c r="E3387" s="210" t="s">
        <v>2718</v>
      </c>
      <c r="F3387" s="211" t="s">
        <v>1335</v>
      </c>
      <c r="G3387" s="130" t="s">
        <v>8680</v>
      </c>
      <c r="H3387" s="85" t="str">
        <f>VLOOKUP(E3387&amp;F3387,Divipola!$C$1:$F$1149,4,FALSE)</f>
        <v>25394</v>
      </c>
      <c r="I3387" s="77"/>
      <c r="J3387" s="181"/>
      <c r="K3387" s="146"/>
      <c r="L3387" s="146"/>
      <c r="M3387" s="146"/>
      <c r="N3387" s="146"/>
      <c r="O3387" s="146"/>
      <c r="P3387" s="146"/>
      <c r="Q3387" s="146"/>
      <c r="R3387" s="146"/>
      <c r="S3387" s="146"/>
      <c r="T3387" s="146"/>
      <c r="U3387" s="146"/>
      <c r="V3387" s="146"/>
      <c r="W3387" s="146"/>
      <c r="X3387" s="146"/>
      <c r="Y3387" s="146"/>
      <c r="Z3387" s="146">
        <v>2</v>
      </c>
      <c r="AA3387" s="148"/>
      <c r="AB3387" s="383"/>
      <c r="AC3387" s="73"/>
      <c r="AD3387" s="414"/>
      <c r="AE3387" s="393"/>
      <c r="AF3387" s="78"/>
      <c r="AG3387" s="414"/>
      <c r="AH3387" s="383"/>
      <c r="AI3387" s="453"/>
      <c r="AJ3387" s="453"/>
      <c r="AK3387" s="414"/>
      <c r="AL3387" s="383"/>
      <c r="AM3387" s="383"/>
      <c r="AN3387" s="523"/>
      <c r="AO3387" s="414"/>
      <c r="AP3387" s="548"/>
      <c r="AQ3387" s="414"/>
      <c r="AR3387" s="78"/>
      <c r="AS3387" s="78"/>
      <c r="AT3387" s="414"/>
      <c r="AU3387" s="548"/>
      <c r="AV3387" s="548"/>
      <c r="AW3387" s="414"/>
      <c r="AX3387" s="383"/>
      <c r="AY3387" s="548"/>
      <c r="AZ3387" s="414"/>
      <c r="BA3387" s="383"/>
      <c r="BB3387" s="548"/>
      <c r="BC3387" s="78"/>
      <c r="BD3387" s="414"/>
      <c r="BE3387" s="414"/>
      <c r="BF3387" s="414"/>
      <c r="BG3387" s="414"/>
      <c r="BH3387" s="414"/>
      <c r="BI3387" s="383"/>
      <c r="BJ3387" s="383"/>
      <c r="BK3387" s="78"/>
      <c r="BL3387" s="414"/>
      <c r="BM3387" s="383"/>
      <c r="BN3387" s="78"/>
      <c r="BO3387" s="414"/>
      <c r="BP3387" s="78"/>
      <c r="BQ3387" s="414"/>
      <c r="BR3387" s="383"/>
      <c r="BS3387" s="78"/>
      <c r="BT3387" s="83"/>
      <c r="BU3387" s="75"/>
      <c r="BV3387" s="74"/>
      <c r="BW3387" s="74"/>
      <c r="BX3387" s="98" t="s">
        <v>5922</v>
      </c>
      <c r="BY3387" s="112">
        <f t="shared" si="322"/>
        <v>3382</v>
      </c>
      <c r="BZ3387" s="65">
        <f t="shared" si="323"/>
        <v>0</v>
      </c>
      <c r="CA3387" s="359">
        <f t="shared" si="324"/>
        <v>2</v>
      </c>
      <c r="CB3387" s="359">
        <f t="shared" si="325"/>
        <v>8</v>
      </c>
      <c r="CC3387" s="359">
        <f t="shared" si="326"/>
        <v>2023</v>
      </c>
      <c r="CD3387" s="359" t="str">
        <f t="shared" si="327"/>
        <v xml:space="preserve">28202325394INCENDIO FORESTAL </v>
      </c>
    </row>
    <row r="3388" spans="1:82" s="121" customFormat="1" ht="14.25" customHeight="1">
      <c r="A3388" s="13"/>
      <c r="B3388" s="13"/>
      <c r="C3388" s="13"/>
      <c r="D3388" s="212">
        <v>45140</v>
      </c>
      <c r="E3388" s="210" t="s">
        <v>2829</v>
      </c>
      <c r="F3388" s="211" t="s">
        <v>2024</v>
      </c>
      <c r="G3388" s="130" t="s">
        <v>8680</v>
      </c>
      <c r="H3388" s="85" t="str">
        <f>VLOOKUP(E3388&amp;F3388,Divipola!$C$1:$F$1149,4,FALSE)</f>
        <v>05001</v>
      </c>
      <c r="I3388" s="77"/>
      <c r="J3388" s="181"/>
      <c r="K3388" s="146"/>
      <c r="L3388" s="146"/>
      <c r="M3388" s="146"/>
      <c r="N3388" s="146"/>
      <c r="O3388" s="146"/>
      <c r="P3388" s="146"/>
      <c r="Q3388" s="146"/>
      <c r="R3388" s="146"/>
      <c r="S3388" s="146"/>
      <c r="T3388" s="146"/>
      <c r="U3388" s="146"/>
      <c r="V3388" s="146"/>
      <c r="W3388" s="146"/>
      <c r="X3388" s="146"/>
      <c r="Y3388" s="146"/>
      <c r="Z3388" s="147">
        <v>13</v>
      </c>
      <c r="AA3388" s="148"/>
      <c r="AB3388" s="383"/>
      <c r="AC3388" s="73"/>
      <c r="AD3388" s="414"/>
      <c r="AE3388" s="393"/>
      <c r="AF3388" s="78"/>
      <c r="AG3388" s="414"/>
      <c r="AH3388" s="383"/>
      <c r="AI3388" s="453"/>
      <c r="AJ3388" s="453"/>
      <c r="AK3388" s="414"/>
      <c r="AL3388" s="383"/>
      <c r="AM3388" s="383"/>
      <c r="AN3388" s="523"/>
      <c r="AO3388" s="414"/>
      <c r="AP3388" s="548"/>
      <c r="AQ3388" s="414"/>
      <c r="AR3388" s="78"/>
      <c r="AS3388" s="78"/>
      <c r="AT3388" s="414"/>
      <c r="AU3388" s="548"/>
      <c r="AV3388" s="548"/>
      <c r="AW3388" s="414"/>
      <c r="AX3388" s="383"/>
      <c r="AY3388" s="548"/>
      <c r="AZ3388" s="414"/>
      <c r="BA3388" s="383"/>
      <c r="BB3388" s="548"/>
      <c r="BC3388" s="78"/>
      <c r="BD3388" s="414"/>
      <c r="BE3388" s="414"/>
      <c r="BF3388" s="414"/>
      <c r="BG3388" s="414"/>
      <c r="BH3388" s="414"/>
      <c r="BI3388" s="383"/>
      <c r="BJ3388" s="383"/>
      <c r="BK3388" s="78"/>
      <c r="BL3388" s="414"/>
      <c r="BM3388" s="383"/>
      <c r="BN3388" s="78"/>
      <c r="BO3388" s="414"/>
      <c r="BP3388" s="78"/>
      <c r="BQ3388" s="414"/>
      <c r="BR3388" s="383"/>
      <c r="BS3388" s="78"/>
      <c r="BT3388" s="83"/>
      <c r="BU3388" s="75"/>
      <c r="BV3388" s="74"/>
      <c r="BW3388" s="74"/>
      <c r="BX3388" s="98" t="s">
        <v>5924</v>
      </c>
      <c r="BY3388" s="112">
        <f t="shared" si="322"/>
        <v>3383</v>
      </c>
      <c r="BZ3388" s="65">
        <f t="shared" si="323"/>
        <v>0</v>
      </c>
      <c r="CA3388" s="359">
        <f t="shared" si="324"/>
        <v>2</v>
      </c>
      <c r="CB3388" s="359">
        <f t="shared" si="325"/>
        <v>8</v>
      </c>
      <c r="CC3388" s="359">
        <f t="shared" si="326"/>
        <v>2023</v>
      </c>
      <c r="CD3388" s="359" t="str">
        <f t="shared" si="327"/>
        <v xml:space="preserve">28202305001INCENDIO FORESTAL </v>
      </c>
    </row>
    <row r="3389" spans="1:82" s="121" customFormat="1" ht="15" customHeight="1">
      <c r="A3389" s="13"/>
      <c r="B3389" s="13"/>
      <c r="C3389" s="13"/>
      <c r="D3389" s="212">
        <v>45140</v>
      </c>
      <c r="E3389" s="210" t="s">
        <v>2829</v>
      </c>
      <c r="F3389" s="211" t="s">
        <v>2024</v>
      </c>
      <c r="G3389" s="130" t="s">
        <v>8680</v>
      </c>
      <c r="H3389" s="85" t="str">
        <f>VLOOKUP(E3389&amp;F3389,Divipola!$C$1:$F$1149,4,FALSE)</f>
        <v>05001</v>
      </c>
      <c r="I3389" s="77"/>
      <c r="J3389" s="181"/>
      <c r="K3389" s="207"/>
      <c r="L3389" s="207"/>
      <c r="M3389" s="207"/>
      <c r="N3389" s="207"/>
      <c r="O3389" s="207"/>
      <c r="P3389" s="207"/>
      <c r="Q3389" s="207"/>
      <c r="R3389" s="207"/>
      <c r="S3389" s="207"/>
      <c r="T3389" s="207"/>
      <c r="U3389" s="207"/>
      <c r="V3389" s="207"/>
      <c r="W3389" s="207"/>
      <c r="X3389" s="207"/>
      <c r="Y3389" s="207"/>
      <c r="Z3389" s="155">
        <v>13</v>
      </c>
      <c r="AA3389" s="186"/>
      <c r="AB3389" s="383"/>
      <c r="AC3389" s="73"/>
      <c r="AD3389" s="414"/>
      <c r="AE3389" s="393"/>
      <c r="AF3389" s="78"/>
      <c r="AG3389" s="414"/>
      <c r="AH3389" s="383"/>
      <c r="AI3389" s="453"/>
      <c r="AJ3389" s="453"/>
      <c r="AK3389" s="414"/>
      <c r="AL3389" s="383"/>
      <c r="AM3389" s="383"/>
      <c r="AN3389" s="523"/>
      <c r="AO3389" s="414"/>
      <c r="AP3389" s="548"/>
      <c r="AQ3389" s="414"/>
      <c r="AR3389" s="78"/>
      <c r="AS3389" s="78"/>
      <c r="AT3389" s="414"/>
      <c r="AU3389" s="548"/>
      <c r="AV3389" s="548"/>
      <c r="AW3389" s="414"/>
      <c r="AX3389" s="383"/>
      <c r="AY3389" s="548"/>
      <c r="AZ3389" s="414"/>
      <c r="BA3389" s="383"/>
      <c r="BB3389" s="548"/>
      <c r="BC3389" s="78"/>
      <c r="BD3389" s="414"/>
      <c r="BE3389" s="414"/>
      <c r="BF3389" s="414"/>
      <c r="BG3389" s="414"/>
      <c r="BH3389" s="414"/>
      <c r="BI3389" s="383"/>
      <c r="BJ3389" s="383"/>
      <c r="BK3389" s="78"/>
      <c r="BL3389" s="414"/>
      <c r="BM3389" s="383"/>
      <c r="BN3389" s="78"/>
      <c r="BO3389" s="414"/>
      <c r="BP3389" s="78"/>
      <c r="BQ3389" s="414"/>
      <c r="BR3389" s="383"/>
      <c r="BS3389" s="78"/>
      <c r="BT3389" s="83"/>
      <c r="BU3389" s="75"/>
      <c r="BV3389" s="74"/>
      <c r="BW3389" s="74"/>
      <c r="BX3389" s="98" t="s">
        <v>5926</v>
      </c>
      <c r="BY3389" s="112">
        <f t="shared" si="322"/>
        <v>3384</v>
      </c>
      <c r="BZ3389" s="65">
        <f t="shared" si="323"/>
        <v>0</v>
      </c>
      <c r="CA3389" s="359">
        <f t="shared" si="324"/>
        <v>2</v>
      </c>
      <c r="CB3389" s="359">
        <f t="shared" si="325"/>
        <v>8</v>
      </c>
      <c r="CC3389" s="359">
        <f t="shared" si="326"/>
        <v>2023</v>
      </c>
      <c r="CD3389" s="359" t="str">
        <f t="shared" si="327"/>
        <v xml:space="preserve">28202305001INCENDIO FORESTAL </v>
      </c>
    </row>
    <row r="3390" spans="1:82" s="121" customFormat="1" ht="15" customHeight="1">
      <c r="A3390" s="13"/>
      <c r="B3390" s="13"/>
      <c r="C3390" s="13"/>
      <c r="D3390" s="212">
        <v>45140</v>
      </c>
      <c r="E3390" s="210" t="s">
        <v>2756</v>
      </c>
      <c r="F3390" s="211" t="s">
        <v>518</v>
      </c>
      <c r="G3390" s="130" t="s">
        <v>8680</v>
      </c>
      <c r="H3390" s="85" t="str">
        <f>VLOOKUP(E3390&amp;F3390,Divipola!$C$1:$F$1149,4,FALSE)</f>
        <v>52699</v>
      </c>
      <c r="I3390" s="77"/>
      <c r="J3390" s="181"/>
      <c r="K3390" s="187"/>
      <c r="L3390" s="187"/>
      <c r="M3390" s="187"/>
      <c r="N3390" s="187"/>
      <c r="O3390" s="187"/>
      <c r="P3390" s="187"/>
      <c r="Q3390" s="187"/>
      <c r="R3390" s="187"/>
      <c r="S3390" s="187"/>
      <c r="T3390" s="187"/>
      <c r="U3390" s="187"/>
      <c r="V3390" s="187"/>
      <c r="W3390" s="187"/>
      <c r="X3390" s="187"/>
      <c r="Y3390" s="187"/>
      <c r="Z3390" s="188">
        <v>650</v>
      </c>
      <c r="AA3390" s="186"/>
      <c r="AB3390" s="383"/>
      <c r="AC3390" s="73"/>
      <c r="AD3390" s="414"/>
      <c r="AE3390" s="393"/>
      <c r="AF3390" s="78"/>
      <c r="AG3390" s="414"/>
      <c r="AH3390" s="383"/>
      <c r="AI3390" s="453"/>
      <c r="AJ3390" s="453"/>
      <c r="AK3390" s="414"/>
      <c r="AL3390" s="383"/>
      <c r="AM3390" s="383"/>
      <c r="AN3390" s="523"/>
      <c r="AO3390" s="414"/>
      <c r="AP3390" s="548"/>
      <c r="AQ3390" s="414"/>
      <c r="AR3390" s="78"/>
      <c r="AS3390" s="78"/>
      <c r="AT3390" s="414"/>
      <c r="AU3390" s="548"/>
      <c r="AV3390" s="548"/>
      <c r="AW3390" s="414"/>
      <c r="AX3390" s="383"/>
      <c r="AY3390" s="548"/>
      <c r="AZ3390" s="414"/>
      <c r="BA3390" s="383"/>
      <c r="BB3390" s="548"/>
      <c r="BC3390" s="78"/>
      <c r="BD3390" s="414"/>
      <c r="BE3390" s="414"/>
      <c r="BF3390" s="414"/>
      <c r="BG3390" s="414"/>
      <c r="BH3390" s="414"/>
      <c r="BI3390" s="383"/>
      <c r="BJ3390" s="383"/>
      <c r="BK3390" s="78"/>
      <c r="BL3390" s="414"/>
      <c r="BM3390" s="383"/>
      <c r="BN3390" s="78"/>
      <c r="BO3390" s="414"/>
      <c r="BP3390" s="78"/>
      <c r="BQ3390" s="414"/>
      <c r="BR3390" s="383"/>
      <c r="BS3390" s="78"/>
      <c r="BT3390" s="83"/>
      <c r="BU3390" s="75"/>
      <c r="BV3390" s="74"/>
      <c r="BW3390" s="74"/>
      <c r="BX3390" s="117" t="s">
        <v>6102</v>
      </c>
      <c r="BY3390" s="112">
        <f t="shared" si="322"/>
        <v>3385</v>
      </c>
      <c r="BZ3390" s="65">
        <f t="shared" si="323"/>
        <v>0</v>
      </c>
      <c r="CA3390" s="359">
        <f t="shared" si="324"/>
        <v>2</v>
      </c>
      <c r="CB3390" s="359">
        <f t="shared" si="325"/>
        <v>8</v>
      </c>
      <c r="CC3390" s="359">
        <f t="shared" si="326"/>
        <v>2023</v>
      </c>
      <c r="CD3390" s="359" t="str">
        <f t="shared" si="327"/>
        <v xml:space="preserve">28202352699INCENDIO FORESTAL </v>
      </c>
    </row>
    <row r="3391" spans="1:82" s="121" customFormat="1" ht="14.25" customHeight="1">
      <c r="A3391" s="13"/>
      <c r="B3391" s="13"/>
      <c r="C3391" s="13"/>
      <c r="D3391" s="212">
        <v>45140</v>
      </c>
      <c r="E3391" s="210" t="s">
        <v>2831</v>
      </c>
      <c r="F3391" s="211" t="s">
        <v>1</v>
      </c>
      <c r="G3391" s="130" t="s">
        <v>8680</v>
      </c>
      <c r="H3391" s="85" t="str">
        <f>VLOOKUP(E3391&amp;F3391,Divipola!$C$1:$F$1149,4,FALSE)</f>
        <v>73236</v>
      </c>
      <c r="I3391" s="77"/>
      <c r="J3391" s="181"/>
      <c r="K3391" s="160"/>
      <c r="L3391" s="160"/>
      <c r="M3391" s="160"/>
      <c r="N3391" s="160"/>
      <c r="O3391" s="160"/>
      <c r="P3391" s="160"/>
      <c r="Q3391" s="160"/>
      <c r="R3391" s="160"/>
      <c r="S3391" s="160"/>
      <c r="T3391" s="160"/>
      <c r="U3391" s="160"/>
      <c r="V3391" s="160"/>
      <c r="W3391" s="160"/>
      <c r="X3391" s="160"/>
      <c r="Y3391" s="160"/>
      <c r="Z3391" s="161"/>
      <c r="AA3391" s="148"/>
      <c r="AB3391" s="383"/>
      <c r="AC3391" s="73"/>
      <c r="AD3391" s="414"/>
      <c r="AE3391" s="393"/>
      <c r="AF3391" s="78"/>
      <c r="AG3391" s="414"/>
      <c r="AH3391" s="383"/>
      <c r="AI3391" s="453"/>
      <c r="AJ3391" s="453"/>
      <c r="AK3391" s="414"/>
      <c r="AL3391" s="383"/>
      <c r="AM3391" s="383"/>
      <c r="AN3391" s="523"/>
      <c r="AO3391" s="414"/>
      <c r="AP3391" s="548"/>
      <c r="AQ3391" s="414"/>
      <c r="AR3391" s="78"/>
      <c r="AS3391" s="78"/>
      <c r="AT3391" s="414"/>
      <c r="AU3391" s="548"/>
      <c r="AV3391" s="548"/>
      <c r="AW3391" s="414"/>
      <c r="AX3391" s="383"/>
      <c r="AY3391" s="548"/>
      <c r="AZ3391" s="414"/>
      <c r="BA3391" s="383"/>
      <c r="BB3391" s="548"/>
      <c r="BC3391" s="78"/>
      <c r="BD3391" s="414"/>
      <c r="BE3391" s="414"/>
      <c r="BF3391" s="414"/>
      <c r="BG3391" s="414"/>
      <c r="BH3391" s="414"/>
      <c r="BI3391" s="383"/>
      <c r="BJ3391" s="383"/>
      <c r="BK3391" s="78"/>
      <c r="BL3391" s="414"/>
      <c r="BM3391" s="383"/>
      <c r="BN3391" s="78"/>
      <c r="BO3391" s="414"/>
      <c r="BP3391" s="78"/>
      <c r="BQ3391" s="414"/>
      <c r="BR3391" s="383"/>
      <c r="BS3391" s="78"/>
      <c r="BT3391" s="83"/>
      <c r="BU3391" s="75"/>
      <c r="BV3391" s="74"/>
      <c r="BW3391" s="74"/>
      <c r="BX3391" s="115" t="s">
        <v>5928</v>
      </c>
      <c r="BY3391" s="112">
        <f t="shared" si="322"/>
        <v>3386</v>
      </c>
      <c r="BZ3391" s="65">
        <f t="shared" si="323"/>
        <v>0</v>
      </c>
      <c r="CA3391" s="359">
        <f t="shared" si="324"/>
        <v>2</v>
      </c>
      <c r="CB3391" s="359">
        <f t="shared" si="325"/>
        <v>8</v>
      </c>
      <c r="CC3391" s="359">
        <f t="shared" si="326"/>
        <v>2023</v>
      </c>
      <c r="CD3391" s="359" t="str">
        <f t="shared" si="327"/>
        <v xml:space="preserve">28202373236INCENDIO FORESTAL </v>
      </c>
    </row>
    <row r="3392" spans="1:82" s="121" customFormat="1" ht="15" customHeight="1">
      <c r="A3392" s="13"/>
      <c r="B3392" s="13"/>
      <c r="C3392" s="13"/>
      <c r="D3392" s="212">
        <v>45140</v>
      </c>
      <c r="E3392" s="210" t="s">
        <v>2756</v>
      </c>
      <c r="F3392" s="211" t="s">
        <v>129</v>
      </c>
      <c r="G3392" s="130" t="s">
        <v>8680</v>
      </c>
      <c r="H3392" s="85" t="str">
        <f>VLOOKUP(E3392&amp;F3392,Divipola!$C$1:$F$1149,4,FALSE)</f>
        <v>52203</v>
      </c>
      <c r="I3392" s="77"/>
      <c r="J3392" s="181"/>
      <c r="K3392" s="146"/>
      <c r="L3392" s="146"/>
      <c r="M3392" s="146"/>
      <c r="N3392" s="146"/>
      <c r="O3392" s="146"/>
      <c r="P3392" s="146"/>
      <c r="Q3392" s="146"/>
      <c r="R3392" s="146"/>
      <c r="S3392" s="146"/>
      <c r="T3392" s="146"/>
      <c r="U3392" s="146"/>
      <c r="V3392" s="146"/>
      <c r="W3392" s="146"/>
      <c r="X3392" s="146"/>
      <c r="Y3392" s="146"/>
      <c r="Z3392" s="146">
        <v>1</v>
      </c>
      <c r="AA3392" s="148"/>
      <c r="AB3392" s="383"/>
      <c r="AC3392" s="73"/>
      <c r="AD3392" s="414"/>
      <c r="AE3392" s="393"/>
      <c r="AF3392" s="78"/>
      <c r="AG3392" s="414"/>
      <c r="AH3392" s="383"/>
      <c r="AI3392" s="453"/>
      <c r="AJ3392" s="453"/>
      <c r="AK3392" s="414"/>
      <c r="AL3392" s="383"/>
      <c r="AM3392" s="383"/>
      <c r="AN3392" s="523"/>
      <c r="AO3392" s="414"/>
      <c r="AP3392" s="548"/>
      <c r="AQ3392" s="414"/>
      <c r="AR3392" s="78"/>
      <c r="AS3392" s="78"/>
      <c r="AT3392" s="414"/>
      <c r="AU3392" s="548"/>
      <c r="AV3392" s="548"/>
      <c r="AW3392" s="414"/>
      <c r="AX3392" s="383"/>
      <c r="AY3392" s="548"/>
      <c r="AZ3392" s="414"/>
      <c r="BA3392" s="383"/>
      <c r="BB3392" s="548"/>
      <c r="BC3392" s="78"/>
      <c r="BD3392" s="414"/>
      <c r="BE3392" s="414"/>
      <c r="BF3392" s="414"/>
      <c r="BG3392" s="414"/>
      <c r="BH3392" s="414"/>
      <c r="BI3392" s="383"/>
      <c r="BJ3392" s="383"/>
      <c r="BK3392" s="78"/>
      <c r="BL3392" s="414"/>
      <c r="BM3392" s="383"/>
      <c r="BN3392" s="78"/>
      <c r="BO3392" s="414"/>
      <c r="BP3392" s="78"/>
      <c r="BQ3392" s="414"/>
      <c r="BR3392" s="383"/>
      <c r="BS3392" s="78"/>
      <c r="BT3392" s="83"/>
      <c r="BU3392" s="75"/>
      <c r="BV3392" s="74"/>
      <c r="BW3392" s="74"/>
      <c r="BX3392" s="299" t="s">
        <v>5941</v>
      </c>
      <c r="BY3392" s="112">
        <f t="shared" si="322"/>
        <v>3387</v>
      </c>
      <c r="BZ3392" s="65">
        <f t="shared" si="323"/>
        <v>0</v>
      </c>
      <c r="CA3392" s="359">
        <f t="shared" si="324"/>
        <v>2</v>
      </c>
      <c r="CB3392" s="359">
        <f t="shared" si="325"/>
        <v>8</v>
      </c>
      <c r="CC3392" s="359">
        <f t="shared" si="326"/>
        <v>2023</v>
      </c>
      <c r="CD3392" s="359" t="str">
        <f t="shared" si="327"/>
        <v xml:space="preserve">28202352203INCENDIO FORESTAL </v>
      </c>
    </row>
    <row r="3393" spans="1:82" s="121" customFormat="1" ht="14.25" customHeight="1">
      <c r="A3393" s="13"/>
      <c r="B3393" s="13"/>
      <c r="C3393" s="13"/>
      <c r="D3393" s="212">
        <v>45140</v>
      </c>
      <c r="E3393" s="210" t="s">
        <v>2829</v>
      </c>
      <c r="F3393" s="211" t="s">
        <v>1381</v>
      </c>
      <c r="G3393" s="130" t="s">
        <v>8680</v>
      </c>
      <c r="H3393" s="85" t="str">
        <f>VLOOKUP(E3393&amp;F3393,Divipola!$C$1:$F$1149,4,FALSE)</f>
        <v>05660</v>
      </c>
      <c r="I3393" s="77"/>
      <c r="J3393" s="181"/>
      <c r="K3393" s="325"/>
      <c r="L3393" s="146"/>
      <c r="M3393" s="146"/>
      <c r="N3393" s="146"/>
      <c r="O3393" s="146"/>
      <c r="P3393" s="146"/>
      <c r="Q3393" s="146"/>
      <c r="R3393" s="146"/>
      <c r="S3393" s="146"/>
      <c r="T3393" s="146"/>
      <c r="U3393" s="146"/>
      <c r="V3393" s="146"/>
      <c r="W3393" s="146"/>
      <c r="X3393" s="159"/>
      <c r="Y3393" s="146"/>
      <c r="Z3393" s="147">
        <v>2</v>
      </c>
      <c r="AA3393" s="148"/>
      <c r="AB3393" s="383"/>
      <c r="AC3393" s="73"/>
      <c r="AD3393" s="414"/>
      <c r="AE3393" s="393"/>
      <c r="AF3393" s="78"/>
      <c r="AG3393" s="414"/>
      <c r="AH3393" s="383"/>
      <c r="AI3393" s="453"/>
      <c r="AJ3393" s="453"/>
      <c r="AK3393" s="414"/>
      <c r="AL3393" s="383"/>
      <c r="AM3393" s="383"/>
      <c r="AN3393" s="523"/>
      <c r="AO3393" s="414"/>
      <c r="AP3393" s="548"/>
      <c r="AQ3393" s="414"/>
      <c r="AR3393" s="78"/>
      <c r="AS3393" s="78"/>
      <c r="AT3393" s="414"/>
      <c r="AU3393" s="548"/>
      <c r="AV3393" s="548"/>
      <c r="AW3393" s="414"/>
      <c r="AX3393" s="383"/>
      <c r="AY3393" s="548"/>
      <c r="AZ3393" s="414"/>
      <c r="BA3393" s="383"/>
      <c r="BB3393" s="548"/>
      <c r="BC3393" s="78"/>
      <c r="BD3393" s="414"/>
      <c r="BE3393" s="414"/>
      <c r="BF3393" s="414"/>
      <c r="BG3393" s="414"/>
      <c r="BH3393" s="414"/>
      <c r="BI3393" s="383"/>
      <c r="BJ3393" s="383"/>
      <c r="BK3393" s="78"/>
      <c r="BL3393" s="414"/>
      <c r="BM3393" s="383"/>
      <c r="BN3393" s="78"/>
      <c r="BO3393" s="414"/>
      <c r="BP3393" s="78"/>
      <c r="BQ3393" s="414"/>
      <c r="BR3393" s="383"/>
      <c r="BS3393" s="78"/>
      <c r="BT3393" s="83"/>
      <c r="BU3393" s="75"/>
      <c r="BV3393" s="74"/>
      <c r="BW3393" s="74"/>
      <c r="BX3393" s="117" t="s">
        <v>5967</v>
      </c>
      <c r="BY3393" s="112">
        <f t="shared" si="322"/>
        <v>3388</v>
      </c>
      <c r="BZ3393" s="65">
        <f t="shared" si="323"/>
        <v>0</v>
      </c>
      <c r="CA3393" s="359">
        <f t="shared" si="324"/>
        <v>2</v>
      </c>
      <c r="CB3393" s="359">
        <f t="shared" si="325"/>
        <v>8</v>
      </c>
      <c r="CC3393" s="359">
        <f t="shared" si="326"/>
        <v>2023</v>
      </c>
      <c r="CD3393" s="359" t="str">
        <f t="shared" si="327"/>
        <v xml:space="preserve">28202305660INCENDIO FORESTAL </v>
      </c>
    </row>
    <row r="3394" spans="1:82" s="121" customFormat="1" ht="15" customHeight="1">
      <c r="A3394" s="13"/>
      <c r="B3394" s="13"/>
      <c r="C3394" s="13"/>
      <c r="D3394" s="212">
        <v>45141</v>
      </c>
      <c r="E3394" s="210" t="s">
        <v>2831</v>
      </c>
      <c r="F3394" s="211" t="s">
        <v>2083</v>
      </c>
      <c r="G3394" s="130" t="s">
        <v>8680</v>
      </c>
      <c r="H3394" s="85" t="str">
        <f>VLOOKUP(E3394&amp;F3394,Divipola!$C$1:$F$1149,4,FALSE)</f>
        <v>73563</v>
      </c>
      <c r="I3394" s="77"/>
      <c r="J3394" s="181"/>
      <c r="K3394" s="187"/>
      <c r="L3394" s="187"/>
      <c r="M3394" s="187"/>
      <c r="N3394" s="187"/>
      <c r="O3394" s="187"/>
      <c r="P3394" s="187"/>
      <c r="Q3394" s="187"/>
      <c r="R3394" s="187"/>
      <c r="S3394" s="187"/>
      <c r="T3394" s="187"/>
      <c r="U3394" s="187"/>
      <c r="V3394" s="187"/>
      <c r="W3394" s="187"/>
      <c r="X3394" s="187"/>
      <c r="Y3394" s="187"/>
      <c r="Z3394" s="188">
        <v>100</v>
      </c>
      <c r="AA3394" s="186"/>
      <c r="AB3394" s="383"/>
      <c r="AC3394" s="73"/>
      <c r="AD3394" s="414"/>
      <c r="AE3394" s="393"/>
      <c r="AF3394" s="78"/>
      <c r="AG3394" s="414"/>
      <c r="AH3394" s="383"/>
      <c r="AI3394" s="453"/>
      <c r="AJ3394" s="453"/>
      <c r="AK3394" s="414"/>
      <c r="AL3394" s="383"/>
      <c r="AM3394" s="383"/>
      <c r="AN3394" s="523"/>
      <c r="AO3394" s="414"/>
      <c r="AP3394" s="548"/>
      <c r="AQ3394" s="414"/>
      <c r="AR3394" s="78"/>
      <c r="AS3394" s="78"/>
      <c r="AT3394" s="414"/>
      <c r="AU3394" s="548"/>
      <c r="AV3394" s="548"/>
      <c r="AW3394" s="414"/>
      <c r="AX3394" s="383"/>
      <c r="AY3394" s="548"/>
      <c r="AZ3394" s="414"/>
      <c r="BA3394" s="383"/>
      <c r="BB3394" s="548"/>
      <c r="BC3394" s="78"/>
      <c r="BD3394" s="414"/>
      <c r="BE3394" s="414"/>
      <c r="BF3394" s="414"/>
      <c r="BG3394" s="414"/>
      <c r="BH3394" s="414"/>
      <c r="BI3394" s="383"/>
      <c r="BJ3394" s="383"/>
      <c r="BK3394" s="78"/>
      <c r="BL3394" s="414"/>
      <c r="BM3394" s="383"/>
      <c r="BN3394" s="78"/>
      <c r="BO3394" s="414"/>
      <c r="BP3394" s="78"/>
      <c r="BQ3394" s="414"/>
      <c r="BR3394" s="383"/>
      <c r="BS3394" s="78"/>
      <c r="BT3394" s="83"/>
      <c r="BU3394" s="75"/>
      <c r="BV3394" s="74"/>
      <c r="BW3394" s="74"/>
      <c r="BX3394" s="98" t="s">
        <v>5931</v>
      </c>
      <c r="BY3394" s="112">
        <f t="shared" si="322"/>
        <v>3389</v>
      </c>
      <c r="BZ3394" s="65">
        <f t="shared" si="323"/>
        <v>0</v>
      </c>
      <c r="CA3394" s="359">
        <f t="shared" si="324"/>
        <v>3</v>
      </c>
      <c r="CB3394" s="359">
        <f t="shared" si="325"/>
        <v>8</v>
      </c>
      <c r="CC3394" s="359">
        <f t="shared" si="326"/>
        <v>2023</v>
      </c>
      <c r="CD3394" s="359" t="str">
        <f t="shared" si="327"/>
        <v xml:space="preserve">38202373563INCENDIO FORESTAL </v>
      </c>
    </row>
    <row r="3395" spans="1:82" s="121" customFormat="1" ht="14.25" customHeight="1">
      <c r="A3395" s="13"/>
      <c r="B3395" s="13"/>
      <c r="C3395" s="13"/>
      <c r="D3395" s="212">
        <v>45141</v>
      </c>
      <c r="E3395" s="210" t="s">
        <v>2836</v>
      </c>
      <c r="F3395" s="211" t="s">
        <v>514</v>
      </c>
      <c r="G3395" s="130" t="s">
        <v>8680</v>
      </c>
      <c r="H3395" s="85" t="str">
        <f>VLOOKUP(E3395&amp;F3395,Divipola!$C$1:$F$1149,4,FALSE)</f>
        <v>19821</v>
      </c>
      <c r="I3395" s="77"/>
      <c r="J3395" s="181"/>
      <c r="K3395" s="289"/>
      <c r="L3395" s="289"/>
      <c r="M3395" s="289"/>
      <c r="N3395" s="289"/>
      <c r="O3395" s="289"/>
      <c r="P3395" s="289"/>
      <c r="Q3395" s="289"/>
      <c r="R3395" s="289"/>
      <c r="S3395" s="289"/>
      <c r="T3395" s="289"/>
      <c r="U3395" s="289"/>
      <c r="V3395" s="289"/>
      <c r="W3395" s="289"/>
      <c r="X3395" s="289"/>
      <c r="Y3395" s="289"/>
      <c r="Z3395" s="289">
        <v>10</v>
      </c>
      <c r="AA3395" s="290"/>
      <c r="AB3395" s="383"/>
      <c r="AC3395" s="73"/>
      <c r="AD3395" s="414"/>
      <c r="AE3395" s="393"/>
      <c r="AF3395" s="78"/>
      <c r="AG3395" s="414"/>
      <c r="AH3395" s="383"/>
      <c r="AI3395" s="453"/>
      <c r="AJ3395" s="453"/>
      <c r="AK3395" s="414"/>
      <c r="AL3395" s="383"/>
      <c r="AM3395" s="383"/>
      <c r="AN3395" s="523"/>
      <c r="AO3395" s="414"/>
      <c r="AP3395" s="548"/>
      <c r="AQ3395" s="414"/>
      <c r="AR3395" s="78"/>
      <c r="AS3395" s="78"/>
      <c r="AT3395" s="414"/>
      <c r="AU3395" s="548"/>
      <c r="AV3395" s="548"/>
      <c r="AW3395" s="414"/>
      <c r="AX3395" s="383"/>
      <c r="AY3395" s="548"/>
      <c r="AZ3395" s="414"/>
      <c r="BA3395" s="383"/>
      <c r="BB3395" s="548"/>
      <c r="BC3395" s="78"/>
      <c r="BD3395" s="414"/>
      <c r="BE3395" s="414"/>
      <c r="BF3395" s="414"/>
      <c r="BG3395" s="414"/>
      <c r="BH3395" s="414"/>
      <c r="BI3395" s="383"/>
      <c r="BJ3395" s="383"/>
      <c r="BK3395" s="78"/>
      <c r="BL3395" s="414"/>
      <c r="BM3395" s="383"/>
      <c r="BN3395" s="78"/>
      <c r="BO3395" s="414"/>
      <c r="BP3395" s="78"/>
      <c r="BQ3395" s="414"/>
      <c r="BR3395" s="383"/>
      <c r="BS3395" s="78"/>
      <c r="BT3395" s="83"/>
      <c r="BU3395" s="75"/>
      <c r="BV3395" s="74"/>
      <c r="BW3395" s="74"/>
      <c r="BX3395" s="98" t="s">
        <v>5916</v>
      </c>
      <c r="BY3395" s="112">
        <f t="shared" si="322"/>
        <v>3390</v>
      </c>
      <c r="BZ3395" s="65">
        <f t="shared" si="323"/>
        <v>0</v>
      </c>
      <c r="CA3395" s="359">
        <f t="shared" si="324"/>
        <v>3</v>
      </c>
      <c r="CB3395" s="359">
        <f t="shared" si="325"/>
        <v>8</v>
      </c>
      <c r="CC3395" s="359">
        <f t="shared" si="326"/>
        <v>2023</v>
      </c>
      <c r="CD3395" s="359" t="str">
        <f t="shared" si="327"/>
        <v xml:space="preserve">38202319821INCENDIO FORESTAL </v>
      </c>
    </row>
    <row r="3396" spans="1:82" s="121" customFormat="1" ht="15" customHeight="1">
      <c r="A3396" s="13"/>
      <c r="B3396" s="13"/>
      <c r="C3396" s="13"/>
      <c r="D3396" s="212">
        <v>45141</v>
      </c>
      <c r="E3396" s="210" t="s">
        <v>2661</v>
      </c>
      <c r="F3396" s="211" t="s">
        <v>546</v>
      </c>
      <c r="G3396" s="111" t="s">
        <v>2827</v>
      </c>
      <c r="H3396" s="85" t="str">
        <f>VLOOKUP(E3396&amp;F3396,Divipola!$C$1:$F$1149,4,FALSE)</f>
        <v>15367</v>
      </c>
      <c r="I3396" s="77"/>
      <c r="J3396" s="181"/>
      <c r="K3396" s="277"/>
      <c r="L3396" s="277"/>
      <c r="M3396" s="277"/>
      <c r="N3396" s="277"/>
      <c r="O3396" s="146"/>
      <c r="P3396" s="146"/>
      <c r="Q3396" s="146"/>
      <c r="R3396" s="146"/>
      <c r="S3396" s="146"/>
      <c r="T3396" s="146"/>
      <c r="U3396" s="146"/>
      <c r="V3396" s="146"/>
      <c r="W3396" s="146"/>
      <c r="X3396" s="146"/>
      <c r="Y3396" s="146"/>
      <c r="Z3396" s="146"/>
      <c r="AA3396" s="148"/>
      <c r="AB3396" s="383"/>
      <c r="AC3396" s="73"/>
      <c r="AD3396" s="414"/>
      <c r="AE3396" s="393"/>
      <c r="AF3396" s="78"/>
      <c r="AG3396" s="414"/>
      <c r="AH3396" s="383"/>
      <c r="AI3396" s="453"/>
      <c r="AJ3396" s="453"/>
      <c r="AK3396" s="414"/>
      <c r="AL3396" s="383"/>
      <c r="AM3396" s="383"/>
      <c r="AN3396" s="523"/>
      <c r="AO3396" s="414"/>
      <c r="AP3396" s="548"/>
      <c r="AQ3396" s="414"/>
      <c r="AR3396" s="78"/>
      <c r="AS3396" s="78"/>
      <c r="AT3396" s="414"/>
      <c r="AU3396" s="548"/>
      <c r="AV3396" s="548"/>
      <c r="AW3396" s="414"/>
      <c r="AX3396" s="383"/>
      <c r="AY3396" s="548"/>
      <c r="AZ3396" s="414"/>
      <c r="BA3396" s="383"/>
      <c r="BB3396" s="548"/>
      <c r="BC3396" s="78"/>
      <c r="BD3396" s="414"/>
      <c r="BE3396" s="414"/>
      <c r="BF3396" s="414"/>
      <c r="BG3396" s="414"/>
      <c r="BH3396" s="414"/>
      <c r="BI3396" s="383"/>
      <c r="BJ3396" s="383"/>
      <c r="BK3396" s="78"/>
      <c r="BL3396" s="414"/>
      <c r="BM3396" s="383"/>
      <c r="BN3396" s="78"/>
      <c r="BO3396" s="414"/>
      <c r="BP3396" s="78"/>
      <c r="BQ3396" s="414"/>
      <c r="BR3396" s="383"/>
      <c r="BS3396" s="78"/>
      <c r="BT3396" s="83"/>
      <c r="BU3396" s="75"/>
      <c r="BV3396" s="74"/>
      <c r="BW3396" s="74"/>
      <c r="BX3396" s="98" t="s">
        <v>5909</v>
      </c>
      <c r="BY3396" s="112">
        <f t="shared" si="322"/>
        <v>3391</v>
      </c>
      <c r="BZ3396" s="65">
        <f t="shared" si="323"/>
        <v>0</v>
      </c>
      <c r="CA3396" s="359">
        <f t="shared" si="324"/>
        <v>3</v>
      </c>
      <c r="CB3396" s="359">
        <f t="shared" si="325"/>
        <v>8</v>
      </c>
      <c r="CC3396" s="359">
        <f t="shared" si="326"/>
        <v>2023</v>
      </c>
      <c r="CD3396" s="359" t="str">
        <f t="shared" si="327"/>
        <v>38202315367MOVIMIENTO EN MASA</v>
      </c>
    </row>
    <row r="3397" spans="1:82" s="121" customFormat="1" ht="15" customHeight="1">
      <c r="A3397" s="13"/>
      <c r="B3397" s="13"/>
      <c r="C3397" s="13"/>
      <c r="D3397" s="212">
        <v>45141</v>
      </c>
      <c r="E3397" s="210" t="s">
        <v>2661</v>
      </c>
      <c r="F3397" s="211" t="s">
        <v>546</v>
      </c>
      <c r="G3397" s="111" t="s">
        <v>2827</v>
      </c>
      <c r="H3397" s="85" t="str">
        <f>VLOOKUP(E3397&amp;F3397,Divipola!$C$1:$F$1149,4,FALSE)</f>
        <v>15367</v>
      </c>
      <c r="I3397" s="77"/>
      <c r="J3397" s="181"/>
      <c r="K3397" s="278"/>
      <c r="L3397" s="278"/>
      <c r="M3397" s="278"/>
      <c r="N3397" s="278"/>
      <c r="O3397" s="190"/>
      <c r="P3397" s="190"/>
      <c r="Q3397" s="190"/>
      <c r="R3397" s="190">
        <v>1</v>
      </c>
      <c r="S3397" s="190"/>
      <c r="T3397" s="190"/>
      <c r="U3397" s="190"/>
      <c r="V3397" s="190"/>
      <c r="W3397" s="190"/>
      <c r="X3397" s="190"/>
      <c r="Y3397" s="190"/>
      <c r="Z3397" s="191"/>
      <c r="AA3397" s="148"/>
      <c r="AB3397" s="383"/>
      <c r="AC3397" s="73"/>
      <c r="AD3397" s="414"/>
      <c r="AE3397" s="393"/>
      <c r="AF3397" s="78"/>
      <c r="AG3397" s="414"/>
      <c r="AH3397" s="383"/>
      <c r="AI3397" s="453"/>
      <c r="AJ3397" s="453"/>
      <c r="AK3397" s="414"/>
      <c r="AL3397" s="383"/>
      <c r="AM3397" s="383"/>
      <c r="AN3397" s="523"/>
      <c r="AO3397" s="414"/>
      <c r="AP3397" s="548"/>
      <c r="AQ3397" s="414"/>
      <c r="AR3397" s="78"/>
      <c r="AS3397" s="78"/>
      <c r="AT3397" s="414"/>
      <c r="AU3397" s="548"/>
      <c r="AV3397" s="548"/>
      <c r="AW3397" s="414"/>
      <c r="AX3397" s="383"/>
      <c r="AY3397" s="548"/>
      <c r="AZ3397" s="414"/>
      <c r="BA3397" s="383"/>
      <c r="BB3397" s="548"/>
      <c r="BC3397" s="78"/>
      <c r="BD3397" s="414"/>
      <c r="BE3397" s="414"/>
      <c r="BF3397" s="414"/>
      <c r="BG3397" s="414"/>
      <c r="BH3397" s="414"/>
      <c r="BI3397" s="383"/>
      <c r="BJ3397" s="383"/>
      <c r="BK3397" s="78"/>
      <c r="BL3397" s="414"/>
      <c r="BM3397" s="383"/>
      <c r="BN3397" s="78"/>
      <c r="BO3397" s="414"/>
      <c r="BP3397" s="78"/>
      <c r="BQ3397" s="414"/>
      <c r="BR3397" s="383"/>
      <c r="BS3397" s="78"/>
      <c r="BT3397" s="83"/>
      <c r="BU3397" s="75"/>
      <c r="BV3397" s="74"/>
      <c r="BW3397" s="74"/>
      <c r="BX3397" s="119" t="s">
        <v>5910</v>
      </c>
      <c r="BY3397" s="112">
        <f t="shared" si="322"/>
        <v>3392</v>
      </c>
      <c r="BZ3397" s="65">
        <f t="shared" si="323"/>
        <v>0</v>
      </c>
      <c r="CA3397" s="359">
        <f t="shared" si="324"/>
        <v>3</v>
      </c>
      <c r="CB3397" s="359">
        <f t="shared" si="325"/>
        <v>8</v>
      </c>
      <c r="CC3397" s="359">
        <f t="shared" si="326"/>
        <v>2023</v>
      </c>
      <c r="CD3397" s="359" t="str">
        <f t="shared" si="327"/>
        <v>38202315367MOVIMIENTO EN MASA</v>
      </c>
    </row>
    <row r="3398" spans="1:82" s="121" customFormat="1" ht="15" customHeight="1">
      <c r="A3398" s="13"/>
      <c r="B3398" s="13"/>
      <c r="C3398" s="13"/>
      <c r="D3398" s="212">
        <v>45141</v>
      </c>
      <c r="E3398" s="210" t="s">
        <v>2661</v>
      </c>
      <c r="F3398" s="211" t="s">
        <v>546</v>
      </c>
      <c r="G3398" s="111" t="s">
        <v>2827</v>
      </c>
      <c r="H3398" s="85" t="str">
        <f>VLOOKUP(E3398&amp;F3398,Divipola!$C$1:$F$1149,4,FALSE)</f>
        <v>15367</v>
      </c>
      <c r="I3398" s="77"/>
      <c r="J3398" s="181"/>
      <c r="K3398" s="277"/>
      <c r="L3398" s="277"/>
      <c r="M3398" s="277"/>
      <c r="N3398" s="277"/>
      <c r="O3398" s="146"/>
      <c r="P3398" s="146"/>
      <c r="Q3398" s="146"/>
      <c r="R3398" s="146">
        <v>1</v>
      </c>
      <c r="S3398" s="146"/>
      <c r="T3398" s="146"/>
      <c r="U3398" s="146"/>
      <c r="V3398" s="146"/>
      <c r="W3398" s="146"/>
      <c r="X3398" s="159"/>
      <c r="Y3398" s="146"/>
      <c r="Z3398" s="147"/>
      <c r="AA3398" s="148"/>
      <c r="AB3398" s="383"/>
      <c r="AC3398" s="73"/>
      <c r="AD3398" s="414"/>
      <c r="AE3398" s="393"/>
      <c r="AF3398" s="78"/>
      <c r="AG3398" s="414"/>
      <c r="AH3398" s="383"/>
      <c r="AI3398" s="453"/>
      <c r="AJ3398" s="453"/>
      <c r="AK3398" s="414"/>
      <c r="AL3398" s="383"/>
      <c r="AM3398" s="383"/>
      <c r="AN3398" s="523"/>
      <c r="AO3398" s="414"/>
      <c r="AP3398" s="548"/>
      <c r="AQ3398" s="414"/>
      <c r="AR3398" s="78"/>
      <c r="AS3398" s="78"/>
      <c r="AT3398" s="414"/>
      <c r="AU3398" s="548"/>
      <c r="AV3398" s="548"/>
      <c r="AW3398" s="414"/>
      <c r="AX3398" s="383"/>
      <c r="AY3398" s="548"/>
      <c r="AZ3398" s="414"/>
      <c r="BA3398" s="383"/>
      <c r="BB3398" s="548"/>
      <c r="BC3398" s="78"/>
      <c r="BD3398" s="414"/>
      <c r="BE3398" s="414"/>
      <c r="BF3398" s="414"/>
      <c r="BG3398" s="414"/>
      <c r="BH3398" s="414"/>
      <c r="BI3398" s="383"/>
      <c r="BJ3398" s="383"/>
      <c r="BK3398" s="78"/>
      <c r="BL3398" s="414"/>
      <c r="BM3398" s="383"/>
      <c r="BN3398" s="78"/>
      <c r="BO3398" s="414"/>
      <c r="BP3398" s="78"/>
      <c r="BQ3398" s="414"/>
      <c r="BR3398" s="383"/>
      <c r="BS3398" s="78"/>
      <c r="BT3398" s="83"/>
      <c r="BU3398" s="75"/>
      <c r="BV3398" s="74"/>
      <c r="BW3398" s="74"/>
      <c r="BX3398" s="117" t="s">
        <v>5911</v>
      </c>
      <c r="BY3398" s="112">
        <f t="shared" si="322"/>
        <v>3393</v>
      </c>
      <c r="BZ3398" s="65">
        <f t="shared" si="323"/>
        <v>0</v>
      </c>
      <c r="CA3398" s="359">
        <f t="shared" si="324"/>
        <v>3</v>
      </c>
      <c r="CB3398" s="359">
        <f t="shared" si="325"/>
        <v>8</v>
      </c>
      <c r="CC3398" s="359">
        <f t="shared" si="326"/>
        <v>2023</v>
      </c>
      <c r="CD3398" s="359" t="str">
        <f t="shared" si="327"/>
        <v>38202315367MOVIMIENTO EN MASA</v>
      </c>
    </row>
    <row r="3399" spans="1:82" s="121" customFormat="1" ht="14.25" customHeight="1">
      <c r="A3399" s="13"/>
      <c r="B3399" s="13"/>
      <c r="C3399" s="13"/>
      <c r="D3399" s="212">
        <v>45141</v>
      </c>
      <c r="E3399" s="210" t="s">
        <v>2661</v>
      </c>
      <c r="F3399" s="211" t="s">
        <v>546</v>
      </c>
      <c r="G3399" s="111" t="s">
        <v>2827</v>
      </c>
      <c r="H3399" s="85" t="str">
        <f>VLOOKUP(E3399&amp;F3399,Divipola!$C$1:$F$1149,4,FALSE)</f>
        <v>15367</v>
      </c>
      <c r="I3399" s="77"/>
      <c r="J3399" s="181"/>
      <c r="K3399" s="281"/>
      <c r="L3399" s="281"/>
      <c r="M3399" s="281"/>
      <c r="N3399" s="281"/>
      <c r="O3399" s="160"/>
      <c r="P3399" s="160"/>
      <c r="Q3399" s="160"/>
      <c r="R3399" s="160">
        <v>1</v>
      </c>
      <c r="S3399" s="160"/>
      <c r="T3399" s="160"/>
      <c r="U3399" s="160"/>
      <c r="V3399" s="160"/>
      <c r="W3399" s="160"/>
      <c r="X3399" s="160"/>
      <c r="Y3399" s="160"/>
      <c r="Z3399" s="161"/>
      <c r="AA3399" s="148"/>
      <c r="AB3399" s="383"/>
      <c r="AC3399" s="73"/>
      <c r="AD3399" s="414"/>
      <c r="AE3399" s="393"/>
      <c r="AF3399" s="78"/>
      <c r="AG3399" s="414"/>
      <c r="AH3399" s="383"/>
      <c r="AI3399" s="453"/>
      <c r="AJ3399" s="453"/>
      <c r="AK3399" s="414"/>
      <c r="AL3399" s="383"/>
      <c r="AM3399" s="383"/>
      <c r="AN3399" s="523"/>
      <c r="AO3399" s="414"/>
      <c r="AP3399" s="548"/>
      <c r="AQ3399" s="414"/>
      <c r="AR3399" s="78"/>
      <c r="AS3399" s="78"/>
      <c r="AT3399" s="414"/>
      <c r="AU3399" s="548"/>
      <c r="AV3399" s="548"/>
      <c r="AW3399" s="414"/>
      <c r="AX3399" s="383"/>
      <c r="AY3399" s="548"/>
      <c r="AZ3399" s="414"/>
      <c r="BA3399" s="383"/>
      <c r="BB3399" s="548"/>
      <c r="BC3399" s="78"/>
      <c r="BD3399" s="414"/>
      <c r="BE3399" s="414"/>
      <c r="BF3399" s="414"/>
      <c r="BG3399" s="414"/>
      <c r="BH3399" s="414"/>
      <c r="BI3399" s="383"/>
      <c r="BJ3399" s="383"/>
      <c r="BK3399" s="78"/>
      <c r="BL3399" s="414"/>
      <c r="BM3399" s="383"/>
      <c r="BN3399" s="78"/>
      <c r="BO3399" s="414"/>
      <c r="BP3399" s="78"/>
      <c r="BQ3399" s="414"/>
      <c r="BR3399" s="383"/>
      <c r="BS3399" s="78"/>
      <c r="BT3399" s="83"/>
      <c r="BU3399" s="75"/>
      <c r="BV3399" s="74"/>
      <c r="BW3399" s="74"/>
      <c r="BX3399" s="115" t="s">
        <v>5912</v>
      </c>
      <c r="BY3399" s="112">
        <f t="shared" si="322"/>
        <v>3394</v>
      </c>
      <c r="BZ3399" s="65">
        <f t="shared" si="323"/>
        <v>0</v>
      </c>
      <c r="CA3399" s="359">
        <f t="shared" si="324"/>
        <v>3</v>
      </c>
      <c r="CB3399" s="359">
        <f t="shared" si="325"/>
        <v>8</v>
      </c>
      <c r="CC3399" s="359">
        <f t="shared" si="326"/>
        <v>2023</v>
      </c>
      <c r="CD3399" s="359" t="str">
        <f t="shared" si="327"/>
        <v>38202315367MOVIMIENTO EN MASA</v>
      </c>
    </row>
    <row r="3400" spans="1:82" s="121" customFormat="1" ht="15" customHeight="1">
      <c r="A3400" s="13"/>
      <c r="B3400" s="13"/>
      <c r="C3400" s="13"/>
      <c r="D3400" s="212">
        <v>45141</v>
      </c>
      <c r="E3400" s="210" t="s">
        <v>2829</v>
      </c>
      <c r="F3400" s="211" t="s">
        <v>2024</v>
      </c>
      <c r="G3400" s="130" t="s">
        <v>8680</v>
      </c>
      <c r="H3400" s="85" t="str">
        <f>VLOOKUP(E3400&amp;F3400,Divipola!$C$1:$F$1149,4,FALSE)</f>
        <v>05001</v>
      </c>
      <c r="I3400" s="77"/>
      <c r="J3400" s="181"/>
      <c r="K3400" s="284"/>
      <c r="L3400" s="284"/>
      <c r="M3400" s="284"/>
      <c r="N3400" s="284"/>
      <c r="O3400" s="284"/>
      <c r="P3400" s="284"/>
      <c r="Q3400" s="284"/>
      <c r="R3400" s="284"/>
      <c r="S3400" s="284"/>
      <c r="T3400" s="284"/>
      <c r="U3400" s="284"/>
      <c r="V3400" s="284"/>
      <c r="W3400" s="284"/>
      <c r="X3400" s="284"/>
      <c r="Y3400" s="284"/>
      <c r="Z3400" s="285">
        <v>10</v>
      </c>
      <c r="AA3400" s="185"/>
      <c r="AB3400" s="383"/>
      <c r="AC3400" s="73"/>
      <c r="AD3400" s="414"/>
      <c r="AE3400" s="393"/>
      <c r="AF3400" s="78"/>
      <c r="AG3400" s="414"/>
      <c r="AH3400" s="383"/>
      <c r="AI3400" s="453"/>
      <c r="AJ3400" s="453"/>
      <c r="AK3400" s="414"/>
      <c r="AL3400" s="383"/>
      <c r="AM3400" s="383"/>
      <c r="AN3400" s="523"/>
      <c r="AO3400" s="414"/>
      <c r="AP3400" s="548"/>
      <c r="AQ3400" s="414"/>
      <c r="AR3400" s="78"/>
      <c r="AS3400" s="78"/>
      <c r="AT3400" s="414"/>
      <c r="AU3400" s="548"/>
      <c r="AV3400" s="548"/>
      <c r="AW3400" s="414"/>
      <c r="AX3400" s="383"/>
      <c r="AY3400" s="548"/>
      <c r="AZ3400" s="414"/>
      <c r="BA3400" s="383"/>
      <c r="BB3400" s="548"/>
      <c r="BC3400" s="78"/>
      <c r="BD3400" s="414"/>
      <c r="BE3400" s="414"/>
      <c r="BF3400" s="414"/>
      <c r="BG3400" s="414"/>
      <c r="BH3400" s="414"/>
      <c r="BI3400" s="383"/>
      <c r="BJ3400" s="383"/>
      <c r="BK3400" s="78"/>
      <c r="BL3400" s="414"/>
      <c r="BM3400" s="383"/>
      <c r="BN3400" s="78"/>
      <c r="BO3400" s="414"/>
      <c r="BP3400" s="78"/>
      <c r="BQ3400" s="414"/>
      <c r="BR3400" s="383"/>
      <c r="BS3400" s="78"/>
      <c r="BT3400" s="83"/>
      <c r="BU3400" s="75"/>
      <c r="BV3400" s="74"/>
      <c r="BW3400" s="74"/>
      <c r="BX3400" s="98" t="s">
        <v>5913</v>
      </c>
      <c r="BY3400" s="112">
        <f t="shared" ref="BY3400:BY3463" si="328">+BY3399+1</f>
        <v>3395</v>
      </c>
      <c r="BZ3400" s="65">
        <f t="shared" si="323"/>
        <v>0</v>
      </c>
      <c r="CA3400" s="359">
        <f t="shared" si="324"/>
        <v>3</v>
      </c>
      <c r="CB3400" s="359">
        <f t="shared" si="325"/>
        <v>8</v>
      </c>
      <c r="CC3400" s="359">
        <f t="shared" si="326"/>
        <v>2023</v>
      </c>
      <c r="CD3400" s="359" t="str">
        <f t="shared" si="327"/>
        <v xml:space="preserve">38202305001INCENDIO FORESTAL </v>
      </c>
    </row>
    <row r="3401" spans="1:82" s="121" customFormat="1" ht="15" customHeight="1">
      <c r="A3401" s="13"/>
      <c r="B3401" s="13"/>
      <c r="C3401" s="13"/>
      <c r="D3401" s="212">
        <v>45141</v>
      </c>
      <c r="E3401" s="210" t="s">
        <v>2831</v>
      </c>
      <c r="F3401" s="211" t="s">
        <v>2038</v>
      </c>
      <c r="G3401" s="130" t="s">
        <v>8680</v>
      </c>
      <c r="H3401" s="85" t="str">
        <f>VLOOKUP(E3401&amp;F3401,Divipola!$C$1:$F$1149,4,FALSE)</f>
        <v>73026</v>
      </c>
      <c r="I3401" s="77"/>
      <c r="J3401" s="181"/>
      <c r="K3401" s="286"/>
      <c r="L3401" s="286"/>
      <c r="M3401" s="286"/>
      <c r="N3401" s="286"/>
      <c r="O3401" s="286"/>
      <c r="P3401" s="286"/>
      <c r="Q3401" s="286"/>
      <c r="R3401" s="286"/>
      <c r="S3401" s="286"/>
      <c r="T3401" s="286"/>
      <c r="U3401" s="286"/>
      <c r="V3401" s="286"/>
      <c r="W3401" s="286"/>
      <c r="X3401" s="286"/>
      <c r="Y3401" s="286"/>
      <c r="Z3401" s="287"/>
      <c r="AA3401" s="288"/>
      <c r="AB3401" s="383"/>
      <c r="AC3401" s="73"/>
      <c r="AD3401" s="414"/>
      <c r="AE3401" s="393"/>
      <c r="AF3401" s="78"/>
      <c r="AG3401" s="414"/>
      <c r="AH3401" s="383"/>
      <c r="AI3401" s="453"/>
      <c r="AJ3401" s="453"/>
      <c r="AK3401" s="414"/>
      <c r="AL3401" s="383"/>
      <c r="AM3401" s="383"/>
      <c r="AN3401" s="523"/>
      <c r="AO3401" s="414"/>
      <c r="AP3401" s="548"/>
      <c r="AQ3401" s="414"/>
      <c r="AR3401" s="78"/>
      <c r="AS3401" s="78"/>
      <c r="AT3401" s="414"/>
      <c r="AU3401" s="548"/>
      <c r="AV3401" s="548"/>
      <c r="AW3401" s="414"/>
      <c r="AX3401" s="383"/>
      <c r="AY3401" s="548"/>
      <c r="AZ3401" s="414"/>
      <c r="BA3401" s="383"/>
      <c r="BB3401" s="548"/>
      <c r="BC3401" s="78"/>
      <c r="BD3401" s="414"/>
      <c r="BE3401" s="414"/>
      <c r="BF3401" s="414"/>
      <c r="BG3401" s="414"/>
      <c r="BH3401" s="414"/>
      <c r="BI3401" s="383"/>
      <c r="BJ3401" s="383"/>
      <c r="BK3401" s="78"/>
      <c r="BL3401" s="414"/>
      <c r="BM3401" s="383"/>
      <c r="BN3401" s="78"/>
      <c r="BO3401" s="414"/>
      <c r="BP3401" s="78"/>
      <c r="BQ3401" s="414"/>
      <c r="BR3401" s="383"/>
      <c r="BS3401" s="78"/>
      <c r="BT3401" s="83"/>
      <c r="BU3401" s="75"/>
      <c r="BV3401" s="74"/>
      <c r="BW3401" s="74"/>
      <c r="BX3401" s="119" t="s">
        <v>5934</v>
      </c>
      <c r="BY3401" s="112">
        <f t="shared" si="328"/>
        <v>3396</v>
      </c>
      <c r="BZ3401" s="65">
        <f t="shared" ref="BZ3401:BZ3464" si="329">+AD3401+AG3401+AK3401+AO3401+AQ3401+AT3401+AW3401+AZ3401+BD3401+BH3401+BL3401+BO3401+BQ3401</f>
        <v>0</v>
      </c>
      <c r="CA3401" s="359">
        <f t="shared" si="324"/>
        <v>3</v>
      </c>
      <c r="CB3401" s="359">
        <f t="shared" si="325"/>
        <v>8</v>
      </c>
      <c r="CC3401" s="359">
        <f t="shared" si="326"/>
        <v>2023</v>
      </c>
      <c r="CD3401" s="359" t="str">
        <f t="shared" si="327"/>
        <v xml:space="preserve">38202373026INCENDIO FORESTAL </v>
      </c>
    </row>
    <row r="3402" spans="1:82" s="121" customFormat="1" ht="15" customHeight="1">
      <c r="A3402" s="13"/>
      <c r="B3402" s="13"/>
      <c r="C3402" s="13"/>
      <c r="D3402" s="212">
        <v>45141</v>
      </c>
      <c r="E3402" s="210" t="s">
        <v>2836</v>
      </c>
      <c r="F3402" s="211" t="s">
        <v>2680</v>
      </c>
      <c r="G3402" s="130" t="s">
        <v>8680</v>
      </c>
      <c r="H3402" s="85" t="str">
        <f>VLOOKUP(E3402&amp;F3402,Divipola!$C$1:$F$1149,4,FALSE)</f>
        <v>19001</v>
      </c>
      <c r="I3402" s="77"/>
      <c r="J3402" s="181"/>
      <c r="K3402" s="284"/>
      <c r="L3402" s="284"/>
      <c r="M3402" s="284"/>
      <c r="N3402" s="284"/>
      <c r="O3402" s="284"/>
      <c r="P3402" s="284"/>
      <c r="Q3402" s="284"/>
      <c r="R3402" s="284"/>
      <c r="S3402" s="284"/>
      <c r="T3402" s="284"/>
      <c r="U3402" s="284"/>
      <c r="V3402" s="284"/>
      <c r="W3402" s="284"/>
      <c r="X3402" s="237"/>
      <c r="Y3402" s="284"/>
      <c r="Z3402" s="285"/>
      <c r="AA3402" s="288"/>
      <c r="AB3402" s="383"/>
      <c r="AC3402" s="73"/>
      <c r="AD3402" s="414"/>
      <c r="AE3402" s="393"/>
      <c r="AF3402" s="78"/>
      <c r="AG3402" s="414"/>
      <c r="AH3402" s="383"/>
      <c r="AI3402" s="453"/>
      <c r="AJ3402" s="453"/>
      <c r="AK3402" s="414"/>
      <c r="AL3402" s="383"/>
      <c r="AM3402" s="383"/>
      <c r="AN3402" s="523"/>
      <c r="AO3402" s="414"/>
      <c r="AP3402" s="548"/>
      <c r="AQ3402" s="414"/>
      <c r="AR3402" s="78"/>
      <c r="AS3402" s="78"/>
      <c r="AT3402" s="414"/>
      <c r="AU3402" s="548"/>
      <c r="AV3402" s="548"/>
      <c r="AW3402" s="414"/>
      <c r="AX3402" s="383"/>
      <c r="AY3402" s="548"/>
      <c r="AZ3402" s="414"/>
      <c r="BA3402" s="383"/>
      <c r="BB3402" s="548"/>
      <c r="BC3402" s="78"/>
      <c r="BD3402" s="414"/>
      <c r="BE3402" s="414"/>
      <c r="BF3402" s="414"/>
      <c r="BG3402" s="414"/>
      <c r="BH3402" s="414"/>
      <c r="BI3402" s="383"/>
      <c r="BJ3402" s="383"/>
      <c r="BK3402" s="78"/>
      <c r="BL3402" s="414"/>
      <c r="BM3402" s="383"/>
      <c r="BN3402" s="78"/>
      <c r="BO3402" s="414"/>
      <c r="BP3402" s="78"/>
      <c r="BQ3402" s="414"/>
      <c r="BR3402" s="383"/>
      <c r="BS3402" s="78"/>
      <c r="BT3402" s="83"/>
      <c r="BU3402" s="75"/>
      <c r="BV3402" s="74"/>
      <c r="BW3402" s="74"/>
      <c r="BX3402" s="117" t="s">
        <v>5914</v>
      </c>
      <c r="BY3402" s="112">
        <f t="shared" si="328"/>
        <v>3397</v>
      </c>
      <c r="BZ3402" s="65">
        <f t="shared" si="329"/>
        <v>0</v>
      </c>
      <c r="CA3402" s="359">
        <f t="shared" si="324"/>
        <v>3</v>
      </c>
      <c r="CB3402" s="359">
        <f t="shared" si="325"/>
        <v>8</v>
      </c>
      <c r="CC3402" s="359">
        <f t="shared" si="326"/>
        <v>2023</v>
      </c>
      <c r="CD3402" s="359" t="str">
        <f t="shared" si="327"/>
        <v xml:space="preserve">38202319001INCENDIO FORESTAL </v>
      </c>
    </row>
    <row r="3403" spans="1:82" s="121" customFormat="1" ht="14.25" customHeight="1">
      <c r="A3403" s="13"/>
      <c r="B3403" s="13"/>
      <c r="C3403" s="13"/>
      <c r="D3403" s="212">
        <v>45141</v>
      </c>
      <c r="E3403" s="210" t="s">
        <v>2718</v>
      </c>
      <c r="F3403" s="211" t="s">
        <v>2155</v>
      </c>
      <c r="G3403" s="130" t="s">
        <v>8680</v>
      </c>
      <c r="H3403" s="85" t="str">
        <f>VLOOKUP(E3403&amp;F3403,Divipola!$C$1:$F$1149,4,FALSE)</f>
        <v>25148</v>
      </c>
      <c r="I3403" s="77"/>
      <c r="J3403" s="181"/>
      <c r="K3403" s="284"/>
      <c r="L3403" s="284"/>
      <c r="M3403" s="284"/>
      <c r="N3403" s="284"/>
      <c r="O3403" s="284"/>
      <c r="P3403" s="284"/>
      <c r="Q3403" s="284"/>
      <c r="R3403" s="284"/>
      <c r="S3403" s="284"/>
      <c r="T3403" s="284"/>
      <c r="U3403" s="284"/>
      <c r="V3403" s="284"/>
      <c r="W3403" s="284"/>
      <c r="X3403" s="284"/>
      <c r="Y3403" s="284"/>
      <c r="Z3403" s="285">
        <v>1</v>
      </c>
      <c r="AA3403" s="288"/>
      <c r="AB3403" s="383"/>
      <c r="AC3403" s="73"/>
      <c r="AD3403" s="414"/>
      <c r="AE3403" s="393"/>
      <c r="AF3403" s="78"/>
      <c r="AG3403" s="414"/>
      <c r="AH3403" s="383"/>
      <c r="AI3403" s="453"/>
      <c r="AJ3403" s="453"/>
      <c r="AK3403" s="414"/>
      <c r="AL3403" s="383"/>
      <c r="AM3403" s="383"/>
      <c r="AN3403" s="523"/>
      <c r="AO3403" s="414"/>
      <c r="AP3403" s="548"/>
      <c r="AQ3403" s="414"/>
      <c r="AR3403" s="78"/>
      <c r="AS3403" s="78"/>
      <c r="AT3403" s="414"/>
      <c r="AU3403" s="548"/>
      <c r="AV3403" s="548"/>
      <c r="AW3403" s="414"/>
      <c r="AX3403" s="383"/>
      <c r="AY3403" s="548"/>
      <c r="AZ3403" s="414"/>
      <c r="BA3403" s="383"/>
      <c r="BB3403" s="548"/>
      <c r="BC3403" s="78"/>
      <c r="BD3403" s="414"/>
      <c r="BE3403" s="414"/>
      <c r="BF3403" s="414"/>
      <c r="BG3403" s="414"/>
      <c r="BH3403" s="414"/>
      <c r="BI3403" s="383"/>
      <c r="BJ3403" s="383"/>
      <c r="BK3403" s="78"/>
      <c r="BL3403" s="414"/>
      <c r="BM3403" s="383"/>
      <c r="BN3403" s="78"/>
      <c r="BO3403" s="414"/>
      <c r="BP3403" s="78"/>
      <c r="BQ3403" s="414"/>
      <c r="BR3403" s="383"/>
      <c r="BS3403" s="78"/>
      <c r="BT3403" s="83"/>
      <c r="BU3403" s="75"/>
      <c r="BV3403" s="74"/>
      <c r="BW3403" s="74"/>
      <c r="BX3403" s="98" t="s">
        <v>5915</v>
      </c>
      <c r="BY3403" s="112">
        <f t="shared" si="328"/>
        <v>3398</v>
      </c>
      <c r="BZ3403" s="65">
        <f t="shared" si="329"/>
        <v>0</v>
      </c>
      <c r="CA3403" s="359">
        <f t="shared" si="324"/>
        <v>3</v>
      </c>
      <c r="CB3403" s="359">
        <f t="shared" si="325"/>
        <v>8</v>
      </c>
      <c r="CC3403" s="359">
        <f t="shared" si="326"/>
        <v>2023</v>
      </c>
      <c r="CD3403" s="359" t="str">
        <f t="shared" si="327"/>
        <v xml:space="preserve">38202325148INCENDIO FORESTAL </v>
      </c>
    </row>
    <row r="3404" spans="1:82" s="121" customFormat="1" ht="15" customHeight="1">
      <c r="A3404" s="13"/>
      <c r="B3404" s="13"/>
      <c r="C3404" s="13"/>
      <c r="D3404" s="212">
        <v>45141</v>
      </c>
      <c r="E3404" s="210" t="s">
        <v>2756</v>
      </c>
      <c r="F3404" s="211" t="s">
        <v>142</v>
      </c>
      <c r="G3404" s="130" t="s">
        <v>8680</v>
      </c>
      <c r="H3404" s="85" t="str">
        <f>VLOOKUP(E3404&amp;F3404,Divipola!$C$1:$F$1149,4,FALSE)</f>
        <v>52240</v>
      </c>
      <c r="I3404" s="77"/>
      <c r="J3404" s="181"/>
      <c r="K3404" s="296"/>
      <c r="L3404" s="296"/>
      <c r="M3404" s="296"/>
      <c r="N3404" s="296"/>
      <c r="O3404" s="296"/>
      <c r="P3404" s="296"/>
      <c r="Q3404" s="296"/>
      <c r="R3404" s="296"/>
      <c r="S3404" s="296"/>
      <c r="T3404" s="296"/>
      <c r="U3404" s="296"/>
      <c r="V3404" s="296"/>
      <c r="W3404" s="296"/>
      <c r="X3404" s="296"/>
      <c r="Y3404" s="296"/>
      <c r="Z3404" s="296">
        <v>13</v>
      </c>
      <c r="AA3404" s="298"/>
      <c r="AB3404" s="383"/>
      <c r="AC3404" s="73"/>
      <c r="AD3404" s="414"/>
      <c r="AE3404" s="393"/>
      <c r="AF3404" s="78"/>
      <c r="AG3404" s="414"/>
      <c r="AH3404" s="383"/>
      <c r="AI3404" s="453"/>
      <c r="AJ3404" s="453"/>
      <c r="AK3404" s="414"/>
      <c r="AL3404" s="383"/>
      <c r="AM3404" s="383"/>
      <c r="AN3404" s="523"/>
      <c r="AO3404" s="414"/>
      <c r="AP3404" s="548"/>
      <c r="AQ3404" s="414"/>
      <c r="AR3404" s="78"/>
      <c r="AS3404" s="78"/>
      <c r="AT3404" s="414"/>
      <c r="AU3404" s="548"/>
      <c r="AV3404" s="548"/>
      <c r="AW3404" s="414"/>
      <c r="AX3404" s="383"/>
      <c r="AY3404" s="548"/>
      <c r="AZ3404" s="414"/>
      <c r="BA3404" s="383"/>
      <c r="BB3404" s="548"/>
      <c r="BC3404" s="78"/>
      <c r="BD3404" s="414"/>
      <c r="BE3404" s="414"/>
      <c r="BF3404" s="414"/>
      <c r="BG3404" s="414"/>
      <c r="BH3404" s="414"/>
      <c r="BI3404" s="383"/>
      <c r="BJ3404" s="383"/>
      <c r="BK3404" s="78"/>
      <c r="BL3404" s="414"/>
      <c r="BM3404" s="383"/>
      <c r="BN3404" s="78"/>
      <c r="BO3404" s="414"/>
      <c r="BP3404" s="78"/>
      <c r="BQ3404" s="414"/>
      <c r="BR3404" s="383"/>
      <c r="BS3404" s="78"/>
      <c r="BT3404" s="83"/>
      <c r="BU3404" s="75"/>
      <c r="BV3404" s="74"/>
      <c r="BW3404" s="74"/>
      <c r="BX3404" s="300" t="s">
        <v>5943</v>
      </c>
      <c r="BY3404" s="112">
        <f t="shared" si="328"/>
        <v>3399</v>
      </c>
      <c r="BZ3404" s="65">
        <f t="shared" si="329"/>
        <v>0</v>
      </c>
      <c r="CA3404" s="359">
        <f t="shared" si="324"/>
        <v>3</v>
      </c>
      <c r="CB3404" s="359">
        <f t="shared" si="325"/>
        <v>8</v>
      </c>
      <c r="CC3404" s="359">
        <f t="shared" si="326"/>
        <v>2023</v>
      </c>
      <c r="CD3404" s="359" t="str">
        <f t="shared" si="327"/>
        <v xml:space="preserve">38202352240INCENDIO FORESTAL </v>
      </c>
    </row>
    <row r="3405" spans="1:82" s="121" customFormat="1" ht="15" customHeight="1">
      <c r="A3405" s="13"/>
      <c r="B3405" s="13"/>
      <c r="C3405" s="13"/>
      <c r="D3405" s="212">
        <v>45141</v>
      </c>
      <c r="E3405" s="210" t="s">
        <v>2829</v>
      </c>
      <c r="F3405" s="211" t="s">
        <v>2404</v>
      </c>
      <c r="G3405" s="111" t="s">
        <v>2803</v>
      </c>
      <c r="H3405" s="85" t="str">
        <f>VLOOKUP(E3405&amp;F3405,Divipola!$C$1:$F$1149,4,FALSE)</f>
        <v>05250</v>
      </c>
      <c r="I3405" s="77"/>
      <c r="J3405" s="181"/>
      <c r="K3405" s="146"/>
      <c r="L3405" s="146"/>
      <c r="M3405" s="146"/>
      <c r="N3405" s="146">
        <v>340</v>
      </c>
      <c r="O3405" s="146">
        <v>68</v>
      </c>
      <c r="P3405" s="146">
        <v>8</v>
      </c>
      <c r="Q3405" s="146">
        <v>60</v>
      </c>
      <c r="R3405" s="146"/>
      <c r="S3405" s="146"/>
      <c r="T3405" s="146"/>
      <c r="U3405" s="146"/>
      <c r="V3405" s="146"/>
      <c r="W3405" s="146">
        <v>1</v>
      </c>
      <c r="X3405" s="146">
        <v>1</v>
      </c>
      <c r="Y3405" s="146"/>
      <c r="Z3405" s="146"/>
      <c r="AA3405" s="148"/>
      <c r="AB3405" s="383"/>
      <c r="AC3405" s="73"/>
      <c r="AD3405" s="414"/>
      <c r="AE3405" s="393"/>
      <c r="AF3405" s="78"/>
      <c r="AG3405" s="414"/>
      <c r="AH3405" s="383"/>
      <c r="AI3405" s="453"/>
      <c r="AJ3405" s="453"/>
      <c r="AK3405" s="414"/>
      <c r="AL3405" s="383"/>
      <c r="AM3405" s="383"/>
      <c r="AN3405" s="523"/>
      <c r="AO3405" s="414"/>
      <c r="AP3405" s="548"/>
      <c r="AQ3405" s="414"/>
      <c r="AR3405" s="78"/>
      <c r="AS3405" s="78"/>
      <c r="AT3405" s="414"/>
      <c r="AU3405" s="548"/>
      <c r="AV3405" s="548"/>
      <c r="AW3405" s="414"/>
      <c r="AX3405" s="383"/>
      <c r="AY3405" s="548"/>
      <c r="AZ3405" s="414"/>
      <c r="BA3405" s="383"/>
      <c r="BB3405" s="548"/>
      <c r="BC3405" s="78"/>
      <c r="BD3405" s="414"/>
      <c r="BE3405" s="414"/>
      <c r="BF3405" s="414"/>
      <c r="BG3405" s="414"/>
      <c r="BH3405" s="414"/>
      <c r="BI3405" s="383"/>
      <c r="BJ3405" s="383"/>
      <c r="BK3405" s="78"/>
      <c r="BL3405" s="414"/>
      <c r="BM3405" s="383"/>
      <c r="BN3405" s="78"/>
      <c r="BO3405" s="414"/>
      <c r="BP3405" s="78"/>
      <c r="BQ3405" s="414"/>
      <c r="BR3405" s="383"/>
      <c r="BS3405" s="78"/>
      <c r="BT3405" s="83"/>
      <c r="BU3405" s="75"/>
      <c r="BV3405" s="74"/>
      <c r="BW3405" s="74"/>
      <c r="BX3405" s="98" t="s">
        <v>5965</v>
      </c>
      <c r="BY3405" s="112">
        <f t="shared" si="328"/>
        <v>3400</v>
      </c>
      <c r="BZ3405" s="65">
        <f t="shared" si="329"/>
        <v>0</v>
      </c>
      <c r="CA3405" s="359">
        <f t="shared" si="324"/>
        <v>3</v>
      </c>
      <c r="CB3405" s="359">
        <f t="shared" si="325"/>
        <v>8</v>
      </c>
      <c r="CC3405" s="359">
        <f t="shared" si="326"/>
        <v>2023</v>
      </c>
      <c r="CD3405" s="359" t="str">
        <f t="shared" si="327"/>
        <v>38202305250VENDAVAL</v>
      </c>
    </row>
    <row r="3406" spans="1:82" s="121" customFormat="1" ht="15" customHeight="1">
      <c r="A3406" s="13"/>
      <c r="B3406" s="13"/>
      <c r="C3406" s="13"/>
      <c r="D3406" s="212">
        <v>45142</v>
      </c>
      <c r="E3406" s="210" t="s">
        <v>2836</v>
      </c>
      <c r="F3406" s="211" t="s">
        <v>2680</v>
      </c>
      <c r="G3406" s="130" t="s">
        <v>8680</v>
      </c>
      <c r="H3406" s="85" t="str">
        <f>VLOOKUP(E3406&amp;F3406,Divipola!$C$1:$F$1149,4,FALSE)</f>
        <v>19001</v>
      </c>
      <c r="I3406" s="77"/>
      <c r="J3406" s="181"/>
      <c r="K3406" s="190"/>
      <c r="L3406" s="190"/>
      <c r="M3406" s="190"/>
      <c r="N3406" s="190"/>
      <c r="O3406" s="190"/>
      <c r="P3406" s="190"/>
      <c r="Q3406" s="190"/>
      <c r="R3406" s="190"/>
      <c r="S3406" s="190"/>
      <c r="T3406" s="190"/>
      <c r="U3406" s="190"/>
      <c r="V3406" s="190"/>
      <c r="W3406" s="190"/>
      <c r="X3406" s="190"/>
      <c r="Y3406" s="190"/>
      <c r="Z3406" s="191">
        <v>5</v>
      </c>
      <c r="AA3406" s="148"/>
      <c r="AB3406" s="383"/>
      <c r="AC3406" s="73"/>
      <c r="AD3406" s="414"/>
      <c r="AE3406" s="393"/>
      <c r="AF3406" s="78"/>
      <c r="AG3406" s="414"/>
      <c r="AH3406" s="383"/>
      <c r="AI3406" s="453"/>
      <c r="AJ3406" s="453"/>
      <c r="AK3406" s="414"/>
      <c r="AL3406" s="383"/>
      <c r="AM3406" s="383"/>
      <c r="AN3406" s="523"/>
      <c r="AO3406" s="414"/>
      <c r="AP3406" s="548"/>
      <c r="AQ3406" s="414"/>
      <c r="AR3406" s="78"/>
      <c r="AS3406" s="78"/>
      <c r="AT3406" s="414"/>
      <c r="AU3406" s="548"/>
      <c r="AV3406" s="548"/>
      <c r="AW3406" s="414"/>
      <c r="AX3406" s="383"/>
      <c r="AY3406" s="548"/>
      <c r="AZ3406" s="414"/>
      <c r="BA3406" s="383"/>
      <c r="BB3406" s="548"/>
      <c r="BC3406" s="78"/>
      <c r="BD3406" s="414"/>
      <c r="BE3406" s="414"/>
      <c r="BF3406" s="414"/>
      <c r="BG3406" s="414"/>
      <c r="BH3406" s="414"/>
      <c r="BI3406" s="383"/>
      <c r="BJ3406" s="383"/>
      <c r="BK3406" s="78"/>
      <c r="BL3406" s="414"/>
      <c r="BM3406" s="383"/>
      <c r="BN3406" s="78"/>
      <c r="BO3406" s="414"/>
      <c r="BP3406" s="78"/>
      <c r="BQ3406" s="414"/>
      <c r="BR3406" s="383"/>
      <c r="BS3406" s="78"/>
      <c r="BT3406" s="83"/>
      <c r="BU3406" s="75"/>
      <c r="BV3406" s="74"/>
      <c r="BW3406" s="74"/>
      <c r="BX3406" s="119" t="s">
        <v>5917</v>
      </c>
      <c r="BY3406" s="112">
        <f t="shared" si="328"/>
        <v>3401</v>
      </c>
      <c r="BZ3406" s="65">
        <f t="shared" si="329"/>
        <v>0</v>
      </c>
      <c r="CA3406" s="359">
        <f t="shared" si="324"/>
        <v>4</v>
      </c>
      <c r="CB3406" s="359">
        <f t="shared" si="325"/>
        <v>8</v>
      </c>
      <c r="CC3406" s="359">
        <f t="shared" si="326"/>
        <v>2023</v>
      </c>
      <c r="CD3406" s="359" t="str">
        <f t="shared" si="327"/>
        <v xml:space="preserve">48202319001INCENDIO FORESTAL </v>
      </c>
    </row>
    <row r="3407" spans="1:82" s="121" customFormat="1" ht="15" customHeight="1">
      <c r="A3407" s="13"/>
      <c r="B3407" s="13"/>
      <c r="C3407" s="13"/>
      <c r="D3407" s="212">
        <v>45142</v>
      </c>
      <c r="E3407" s="210" t="s">
        <v>2831</v>
      </c>
      <c r="F3407" s="211" t="s">
        <v>2083</v>
      </c>
      <c r="G3407" s="130" t="s">
        <v>8680</v>
      </c>
      <c r="H3407" s="85" t="str">
        <f>VLOOKUP(E3407&amp;F3407,Divipola!$C$1:$F$1149,4,FALSE)</f>
        <v>73563</v>
      </c>
      <c r="I3407" s="77"/>
      <c r="J3407" s="181"/>
      <c r="K3407" s="207"/>
      <c r="L3407" s="207"/>
      <c r="M3407" s="207"/>
      <c r="N3407" s="207"/>
      <c r="O3407" s="207"/>
      <c r="P3407" s="207"/>
      <c r="Q3407" s="207"/>
      <c r="R3407" s="207"/>
      <c r="S3407" s="207"/>
      <c r="T3407" s="207"/>
      <c r="U3407" s="207"/>
      <c r="V3407" s="207"/>
      <c r="W3407" s="207"/>
      <c r="X3407" s="207"/>
      <c r="Y3407" s="207"/>
      <c r="Z3407" s="208">
        <v>2</v>
      </c>
      <c r="AA3407" s="186"/>
      <c r="AB3407" s="383"/>
      <c r="AC3407" s="73"/>
      <c r="AD3407" s="414"/>
      <c r="AE3407" s="393"/>
      <c r="AF3407" s="78"/>
      <c r="AG3407" s="414"/>
      <c r="AH3407" s="383"/>
      <c r="AI3407" s="453"/>
      <c r="AJ3407" s="453"/>
      <c r="AK3407" s="414"/>
      <c r="AL3407" s="383"/>
      <c r="AM3407" s="383"/>
      <c r="AN3407" s="523"/>
      <c r="AO3407" s="414"/>
      <c r="AP3407" s="548"/>
      <c r="AQ3407" s="414"/>
      <c r="AR3407" s="78"/>
      <c r="AS3407" s="78"/>
      <c r="AT3407" s="414"/>
      <c r="AU3407" s="548"/>
      <c r="AV3407" s="548"/>
      <c r="AW3407" s="414"/>
      <c r="AX3407" s="383"/>
      <c r="AY3407" s="548"/>
      <c r="AZ3407" s="414"/>
      <c r="BA3407" s="383"/>
      <c r="BB3407" s="548"/>
      <c r="BC3407" s="78"/>
      <c r="BD3407" s="414"/>
      <c r="BE3407" s="414"/>
      <c r="BF3407" s="414"/>
      <c r="BG3407" s="414"/>
      <c r="BH3407" s="414"/>
      <c r="BI3407" s="383"/>
      <c r="BJ3407" s="383"/>
      <c r="BK3407" s="78"/>
      <c r="BL3407" s="414"/>
      <c r="BM3407" s="383"/>
      <c r="BN3407" s="78"/>
      <c r="BO3407" s="414"/>
      <c r="BP3407" s="78"/>
      <c r="BQ3407" s="414"/>
      <c r="BR3407" s="383"/>
      <c r="BS3407" s="78"/>
      <c r="BT3407" s="83"/>
      <c r="BU3407" s="75"/>
      <c r="BV3407" s="74"/>
      <c r="BW3407" s="74"/>
      <c r="BX3407" s="98" t="s">
        <v>5948</v>
      </c>
      <c r="BY3407" s="112">
        <f t="shared" si="328"/>
        <v>3402</v>
      </c>
      <c r="BZ3407" s="65">
        <f t="shared" si="329"/>
        <v>0</v>
      </c>
      <c r="CA3407" s="359">
        <f t="shared" si="324"/>
        <v>4</v>
      </c>
      <c r="CB3407" s="359">
        <f t="shared" si="325"/>
        <v>8</v>
      </c>
      <c r="CC3407" s="359">
        <f t="shared" si="326"/>
        <v>2023</v>
      </c>
      <c r="CD3407" s="359" t="str">
        <f t="shared" si="327"/>
        <v xml:space="preserve">48202373563INCENDIO FORESTAL </v>
      </c>
    </row>
    <row r="3408" spans="1:82" s="121" customFormat="1" ht="14.25" customHeight="1">
      <c r="A3408" s="13"/>
      <c r="B3408" s="13"/>
      <c r="C3408" s="13"/>
      <c r="D3408" s="212">
        <v>45142</v>
      </c>
      <c r="E3408" s="210" t="s">
        <v>2831</v>
      </c>
      <c r="F3408" s="211" t="s">
        <v>2083</v>
      </c>
      <c r="G3408" s="130" t="s">
        <v>8680</v>
      </c>
      <c r="H3408" s="85" t="str">
        <f>VLOOKUP(E3408&amp;F3408,Divipola!$C$1:$F$1149,4,FALSE)</f>
        <v>73563</v>
      </c>
      <c r="I3408" s="77"/>
      <c r="J3408" s="181"/>
      <c r="K3408" s="207"/>
      <c r="L3408" s="207"/>
      <c r="M3408" s="207"/>
      <c r="N3408" s="207"/>
      <c r="O3408" s="207"/>
      <c r="P3408" s="207"/>
      <c r="Q3408" s="207"/>
      <c r="R3408" s="207"/>
      <c r="S3408" s="207"/>
      <c r="T3408" s="207"/>
      <c r="U3408" s="207"/>
      <c r="V3408" s="207"/>
      <c r="W3408" s="207"/>
      <c r="X3408" s="207"/>
      <c r="Y3408" s="207"/>
      <c r="Z3408" s="208">
        <v>400</v>
      </c>
      <c r="AA3408" s="186"/>
      <c r="AB3408" s="383"/>
      <c r="AC3408" s="73"/>
      <c r="AD3408" s="414"/>
      <c r="AE3408" s="393"/>
      <c r="AF3408" s="78"/>
      <c r="AG3408" s="414"/>
      <c r="AH3408" s="383"/>
      <c r="AI3408" s="453"/>
      <c r="AJ3408" s="453"/>
      <c r="AK3408" s="414"/>
      <c r="AL3408" s="383"/>
      <c r="AM3408" s="383"/>
      <c r="AN3408" s="523"/>
      <c r="AO3408" s="414"/>
      <c r="AP3408" s="548"/>
      <c r="AQ3408" s="414"/>
      <c r="AR3408" s="78"/>
      <c r="AS3408" s="78"/>
      <c r="AT3408" s="414"/>
      <c r="AU3408" s="548"/>
      <c r="AV3408" s="548"/>
      <c r="AW3408" s="414"/>
      <c r="AX3408" s="383"/>
      <c r="AY3408" s="548"/>
      <c r="AZ3408" s="414"/>
      <c r="BA3408" s="383"/>
      <c r="BB3408" s="548"/>
      <c r="BC3408" s="78"/>
      <c r="BD3408" s="414"/>
      <c r="BE3408" s="414"/>
      <c r="BF3408" s="414"/>
      <c r="BG3408" s="414"/>
      <c r="BH3408" s="414"/>
      <c r="BI3408" s="383"/>
      <c r="BJ3408" s="383"/>
      <c r="BK3408" s="78"/>
      <c r="BL3408" s="414"/>
      <c r="BM3408" s="383"/>
      <c r="BN3408" s="78"/>
      <c r="BO3408" s="414"/>
      <c r="BP3408" s="78"/>
      <c r="BQ3408" s="414"/>
      <c r="BR3408" s="383"/>
      <c r="BS3408" s="78"/>
      <c r="BT3408" s="83"/>
      <c r="BU3408" s="75"/>
      <c r="BV3408" s="74"/>
      <c r="BW3408" s="74"/>
      <c r="BX3408" s="479" t="s">
        <v>5956</v>
      </c>
      <c r="BY3408" s="112">
        <f t="shared" si="328"/>
        <v>3403</v>
      </c>
      <c r="BZ3408" s="65">
        <f t="shared" si="329"/>
        <v>0</v>
      </c>
      <c r="CA3408" s="359">
        <f t="shared" si="324"/>
        <v>4</v>
      </c>
      <c r="CB3408" s="359">
        <f t="shared" si="325"/>
        <v>8</v>
      </c>
      <c r="CC3408" s="359">
        <f t="shared" si="326"/>
        <v>2023</v>
      </c>
      <c r="CD3408" s="359" t="str">
        <f t="shared" si="327"/>
        <v xml:space="preserve">48202373563INCENDIO FORESTAL </v>
      </c>
    </row>
    <row r="3409" spans="1:82" s="121" customFormat="1" ht="15" customHeight="1">
      <c r="A3409" s="13"/>
      <c r="B3409" s="13"/>
      <c r="C3409" s="13"/>
      <c r="D3409" s="212">
        <v>45142</v>
      </c>
      <c r="E3409" s="210" t="s">
        <v>2829</v>
      </c>
      <c r="F3409" s="211" t="s">
        <v>2024</v>
      </c>
      <c r="G3409" s="130" t="s">
        <v>8680</v>
      </c>
      <c r="H3409" s="85" t="str">
        <f>VLOOKUP(E3409&amp;F3409,Divipola!$C$1:$F$1149,4,FALSE)</f>
        <v>05001</v>
      </c>
      <c r="I3409" s="77"/>
      <c r="J3409" s="181"/>
      <c r="K3409" s="207"/>
      <c r="L3409" s="207"/>
      <c r="M3409" s="207"/>
      <c r="N3409" s="207"/>
      <c r="O3409" s="207"/>
      <c r="P3409" s="207"/>
      <c r="Q3409" s="207"/>
      <c r="R3409" s="207"/>
      <c r="S3409" s="207"/>
      <c r="T3409" s="207"/>
      <c r="U3409" s="207"/>
      <c r="V3409" s="207"/>
      <c r="W3409" s="207"/>
      <c r="X3409" s="207"/>
      <c r="Y3409" s="207"/>
      <c r="Z3409" s="208">
        <v>30</v>
      </c>
      <c r="AA3409" s="186"/>
      <c r="AB3409" s="383"/>
      <c r="AC3409" s="73"/>
      <c r="AD3409" s="414"/>
      <c r="AE3409" s="393"/>
      <c r="AF3409" s="78"/>
      <c r="AG3409" s="414"/>
      <c r="AH3409" s="383"/>
      <c r="AI3409" s="453"/>
      <c r="AJ3409" s="453"/>
      <c r="AK3409" s="414"/>
      <c r="AL3409" s="383"/>
      <c r="AM3409" s="383"/>
      <c r="AN3409" s="523"/>
      <c r="AO3409" s="414"/>
      <c r="AP3409" s="548"/>
      <c r="AQ3409" s="414"/>
      <c r="AR3409" s="78"/>
      <c r="AS3409" s="78"/>
      <c r="AT3409" s="414"/>
      <c r="AU3409" s="548"/>
      <c r="AV3409" s="548"/>
      <c r="AW3409" s="414"/>
      <c r="AX3409" s="383"/>
      <c r="AY3409" s="548"/>
      <c r="AZ3409" s="414"/>
      <c r="BA3409" s="383"/>
      <c r="BB3409" s="548"/>
      <c r="BC3409" s="78"/>
      <c r="BD3409" s="414"/>
      <c r="BE3409" s="414"/>
      <c r="BF3409" s="414"/>
      <c r="BG3409" s="414"/>
      <c r="BH3409" s="414"/>
      <c r="BI3409" s="383"/>
      <c r="BJ3409" s="383"/>
      <c r="BK3409" s="78"/>
      <c r="BL3409" s="414"/>
      <c r="BM3409" s="383"/>
      <c r="BN3409" s="78"/>
      <c r="BO3409" s="414"/>
      <c r="BP3409" s="78"/>
      <c r="BQ3409" s="414"/>
      <c r="BR3409" s="383"/>
      <c r="BS3409" s="78"/>
      <c r="BT3409" s="83"/>
      <c r="BU3409" s="75"/>
      <c r="BV3409" s="74"/>
      <c r="BW3409" s="74"/>
      <c r="BX3409" s="119" t="s">
        <v>5953</v>
      </c>
      <c r="BY3409" s="112">
        <f t="shared" si="328"/>
        <v>3404</v>
      </c>
      <c r="BZ3409" s="65">
        <f t="shared" si="329"/>
        <v>0</v>
      </c>
      <c r="CA3409" s="359">
        <f t="shared" si="324"/>
        <v>4</v>
      </c>
      <c r="CB3409" s="359">
        <f t="shared" si="325"/>
        <v>8</v>
      </c>
      <c r="CC3409" s="359">
        <f t="shared" si="326"/>
        <v>2023</v>
      </c>
      <c r="CD3409" s="359" t="str">
        <f t="shared" si="327"/>
        <v xml:space="preserve">48202305001INCENDIO FORESTAL </v>
      </c>
    </row>
    <row r="3410" spans="1:82" s="121" customFormat="1" ht="14.25" customHeight="1">
      <c r="A3410" s="13"/>
      <c r="B3410" s="13"/>
      <c r="C3410" s="13"/>
      <c r="D3410" s="212">
        <v>45142</v>
      </c>
      <c r="E3410" s="210" t="s">
        <v>2831</v>
      </c>
      <c r="F3410" s="211" t="s">
        <v>1899</v>
      </c>
      <c r="G3410" s="130" t="s">
        <v>8680</v>
      </c>
      <c r="H3410" s="85" t="str">
        <f>VLOOKUP(E3410&amp;F3410,Divipola!$C$1:$F$1149,4,FALSE)</f>
        <v>73624</v>
      </c>
      <c r="I3410" s="77"/>
      <c r="J3410" s="181"/>
      <c r="K3410" s="293"/>
      <c r="L3410" s="293"/>
      <c r="M3410" s="293"/>
      <c r="N3410" s="293"/>
      <c r="O3410" s="293"/>
      <c r="P3410" s="293"/>
      <c r="Q3410" s="293"/>
      <c r="R3410" s="293"/>
      <c r="S3410" s="293"/>
      <c r="T3410" s="293"/>
      <c r="U3410" s="293"/>
      <c r="V3410" s="293"/>
      <c r="W3410" s="293"/>
      <c r="X3410" s="294"/>
      <c r="Y3410" s="293"/>
      <c r="Z3410" s="265">
        <v>2</v>
      </c>
      <c r="AA3410" s="295"/>
      <c r="AB3410" s="383"/>
      <c r="AC3410" s="73"/>
      <c r="AD3410" s="414"/>
      <c r="AE3410" s="393"/>
      <c r="AF3410" s="78"/>
      <c r="AG3410" s="414"/>
      <c r="AH3410" s="383"/>
      <c r="AI3410" s="453"/>
      <c r="AJ3410" s="453"/>
      <c r="AK3410" s="414"/>
      <c r="AL3410" s="383"/>
      <c r="AM3410" s="383"/>
      <c r="AN3410" s="523"/>
      <c r="AO3410" s="414"/>
      <c r="AP3410" s="548"/>
      <c r="AQ3410" s="414"/>
      <c r="AR3410" s="78"/>
      <c r="AS3410" s="78"/>
      <c r="AT3410" s="414"/>
      <c r="AU3410" s="548"/>
      <c r="AV3410" s="548"/>
      <c r="AW3410" s="414"/>
      <c r="AX3410" s="383"/>
      <c r="AY3410" s="548"/>
      <c r="AZ3410" s="414"/>
      <c r="BA3410" s="383"/>
      <c r="BB3410" s="548"/>
      <c r="BC3410" s="78"/>
      <c r="BD3410" s="414"/>
      <c r="BE3410" s="414"/>
      <c r="BF3410" s="414"/>
      <c r="BG3410" s="414"/>
      <c r="BH3410" s="414"/>
      <c r="BI3410" s="383"/>
      <c r="BJ3410" s="383"/>
      <c r="BK3410" s="78"/>
      <c r="BL3410" s="414"/>
      <c r="BM3410" s="383"/>
      <c r="BN3410" s="78"/>
      <c r="BO3410" s="414"/>
      <c r="BP3410" s="78"/>
      <c r="BQ3410" s="414"/>
      <c r="BR3410" s="383"/>
      <c r="BS3410" s="78"/>
      <c r="BT3410" s="83"/>
      <c r="BU3410" s="75"/>
      <c r="BV3410" s="74"/>
      <c r="BW3410" s="74"/>
      <c r="BX3410" s="117" t="s">
        <v>5935</v>
      </c>
      <c r="BY3410" s="112">
        <f t="shared" si="328"/>
        <v>3405</v>
      </c>
      <c r="BZ3410" s="65">
        <f t="shared" si="329"/>
        <v>0</v>
      </c>
      <c r="CA3410" s="359">
        <f t="shared" si="324"/>
        <v>4</v>
      </c>
      <c r="CB3410" s="359">
        <f t="shared" si="325"/>
        <v>8</v>
      </c>
      <c r="CC3410" s="359">
        <f t="shared" si="326"/>
        <v>2023</v>
      </c>
      <c r="CD3410" s="359" t="str">
        <f t="shared" si="327"/>
        <v xml:space="preserve">48202373624INCENDIO FORESTAL </v>
      </c>
    </row>
    <row r="3411" spans="1:82" s="121" customFormat="1" ht="15" customHeight="1">
      <c r="A3411" s="13"/>
      <c r="B3411" s="13"/>
      <c r="C3411" s="13"/>
      <c r="D3411" s="212">
        <v>45142</v>
      </c>
      <c r="E3411" s="210" t="s">
        <v>2836</v>
      </c>
      <c r="F3411" s="211" t="s">
        <v>491</v>
      </c>
      <c r="G3411" s="111" t="s">
        <v>2803</v>
      </c>
      <c r="H3411" s="85" t="str">
        <f>VLOOKUP(E3411&amp;F3411,Divipola!$C$1:$F$1149,4,FALSE)</f>
        <v>19807</v>
      </c>
      <c r="I3411" s="77"/>
      <c r="J3411" s="181"/>
      <c r="K3411" s="148"/>
      <c r="L3411" s="148"/>
      <c r="M3411" s="148"/>
      <c r="N3411" s="148"/>
      <c r="O3411" s="148"/>
      <c r="P3411" s="148"/>
      <c r="Q3411" s="90">
        <v>3</v>
      </c>
      <c r="R3411" s="148"/>
      <c r="S3411" s="148"/>
      <c r="T3411" s="148"/>
      <c r="U3411" s="148"/>
      <c r="V3411" s="148"/>
      <c r="W3411" s="148"/>
      <c r="X3411" s="148"/>
      <c r="Y3411" s="148"/>
      <c r="Z3411" s="148"/>
      <c r="AA3411" s="148"/>
      <c r="AB3411" s="383"/>
      <c r="AC3411" s="73"/>
      <c r="AD3411" s="414"/>
      <c r="AE3411" s="393"/>
      <c r="AF3411" s="78"/>
      <c r="AG3411" s="414"/>
      <c r="AH3411" s="383"/>
      <c r="AI3411" s="453"/>
      <c r="AJ3411" s="453"/>
      <c r="AK3411" s="414"/>
      <c r="AL3411" s="383"/>
      <c r="AM3411" s="383"/>
      <c r="AN3411" s="523"/>
      <c r="AO3411" s="414"/>
      <c r="AP3411" s="548"/>
      <c r="AQ3411" s="414"/>
      <c r="AR3411" s="78"/>
      <c r="AS3411" s="78"/>
      <c r="AT3411" s="414"/>
      <c r="AU3411" s="548"/>
      <c r="AV3411" s="548"/>
      <c r="AW3411" s="414"/>
      <c r="AX3411" s="383"/>
      <c r="AY3411" s="548"/>
      <c r="AZ3411" s="414"/>
      <c r="BA3411" s="383"/>
      <c r="BB3411" s="548"/>
      <c r="BC3411" s="78"/>
      <c r="BD3411" s="414"/>
      <c r="BE3411" s="414"/>
      <c r="BF3411" s="414"/>
      <c r="BG3411" s="414"/>
      <c r="BH3411" s="414"/>
      <c r="BI3411" s="383"/>
      <c r="BJ3411" s="383"/>
      <c r="BK3411" s="78"/>
      <c r="BL3411" s="414"/>
      <c r="BM3411" s="383"/>
      <c r="BN3411" s="78"/>
      <c r="BO3411" s="414"/>
      <c r="BP3411" s="78"/>
      <c r="BQ3411" s="414"/>
      <c r="BR3411" s="383"/>
      <c r="BS3411" s="78"/>
      <c r="BT3411" s="83"/>
      <c r="BU3411" s="75"/>
      <c r="BV3411" s="74"/>
      <c r="BW3411" s="74"/>
      <c r="BX3411" s="120" t="s">
        <v>5933</v>
      </c>
      <c r="BY3411" s="112">
        <f t="shared" si="328"/>
        <v>3406</v>
      </c>
      <c r="BZ3411" s="65">
        <f t="shared" si="329"/>
        <v>0</v>
      </c>
      <c r="CA3411" s="359">
        <f t="shared" si="324"/>
        <v>4</v>
      </c>
      <c r="CB3411" s="359">
        <f t="shared" si="325"/>
        <v>8</v>
      </c>
      <c r="CC3411" s="359">
        <f t="shared" si="326"/>
        <v>2023</v>
      </c>
      <c r="CD3411" s="359" t="str">
        <f t="shared" si="327"/>
        <v>48202319807VENDAVAL</v>
      </c>
    </row>
    <row r="3412" spans="1:82" s="121" customFormat="1" ht="15" customHeight="1">
      <c r="A3412" s="13"/>
      <c r="B3412" s="13"/>
      <c r="C3412" s="13"/>
      <c r="D3412" s="212">
        <v>45142</v>
      </c>
      <c r="E3412" s="210" t="s">
        <v>2831</v>
      </c>
      <c r="F3412" s="211" t="s">
        <v>1</v>
      </c>
      <c r="G3412" s="130" t="s">
        <v>8680</v>
      </c>
      <c r="H3412" s="85" t="str">
        <f>VLOOKUP(E3412&amp;F3412,Divipola!$C$1:$F$1149,4,FALSE)</f>
        <v>73236</v>
      </c>
      <c r="I3412" s="77"/>
      <c r="J3412" s="181"/>
      <c r="K3412" s="248"/>
      <c r="L3412" s="248"/>
      <c r="M3412" s="248"/>
      <c r="N3412" s="248"/>
      <c r="O3412" s="248"/>
      <c r="P3412" s="248"/>
      <c r="Q3412" s="248"/>
      <c r="R3412" s="248"/>
      <c r="S3412" s="249"/>
      <c r="T3412" s="249"/>
      <c r="U3412" s="249"/>
      <c r="V3412" s="249"/>
      <c r="W3412" s="249"/>
      <c r="X3412" s="249"/>
      <c r="Y3412" s="236"/>
      <c r="Z3412" s="237"/>
      <c r="AA3412" s="247"/>
      <c r="AB3412" s="383"/>
      <c r="AC3412" s="73"/>
      <c r="AD3412" s="414"/>
      <c r="AE3412" s="393"/>
      <c r="AF3412" s="78"/>
      <c r="AG3412" s="414"/>
      <c r="AH3412" s="383"/>
      <c r="AI3412" s="453"/>
      <c r="AJ3412" s="453"/>
      <c r="AK3412" s="414"/>
      <c r="AL3412" s="383"/>
      <c r="AM3412" s="383"/>
      <c r="AN3412" s="523"/>
      <c r="AO3412" s="414"/>
      <c r="AP3412" s="548"/>
      <c r="AQ3412" s="414"/>
      <c r="AR3412" s="78"/>
      <c r="AS3412" s="78"/>
      <c r="AT3412" s="414"/>
      <c r="AU3412" s="548"/>
      <c r="AV3412" s="548"/>
      <c r="AW3412" s="414"/>
      <c r="AX3412" s="383"/>
      <c r="AY3412" s="548"/>
      <c r="AZ3412" s="414"/>
      <c r="BA3412" s="383"/>
      <c r="BB3412" s="548"/>
      <c r="BC3412" s="78"/>
      <c r="BD3412" s="414"/>
      <c r="BE3412" s="414"/>
      <c r="BF3412" s="414"/>
      <c r="BG3412" s="414"/>
      <c r="BH3412" s="414"/>
      <c r="BI3412" s="383"/>
      <c r="BJ3412" s="383"/>
      <c r="BK3412" s="78"/>
      <c r="BL3412" s="414"/>
      <c r="BM3412" s="383"/>
      <c r="BN3412" s="78"/>
      <c r="BO3412" s="414"/>
      <c r="BP3412" s="78"/>
      <c r="BQ3412" s="414"/>
      <c r="BR3412" s="383"/>
      <c r="BS3412" s="78"/>
      <c r="BT3412" s="83"/>
      <c r="BU3412" s="75"/>
      <c r="BV3412" s="74"/>
      <c r="BW3412" s="74"/>
      <c r="BX3412" s="132" t="s">
        <v>5944</v>
      </c>
      <c r="BY3412" s="112">
        <f t="shared" si="328"/>
        <v>3407</v>
      </c>
      <c r="BZ3412" s="65">
        <f t="shared" si="329"/>
        <v>0</v>
      </c>
      <c r="CA3412" s="359">
        <f t="shared" si="324"/>
        <v>4</v>
      </c>
      <c r="CB3412" s="359">
        <f t="shared" si="325"/>
        <v>8</v>
      </c>
      <c r="CC3412" s="359">
        <f t="shared" si="326"/>
        <v>2023</v>
      </c>
      <c r="CD3412" s="359" t="str">
        <f t="shared" si="327"/>
        <v xml:space="preserve">48202373236INCENDIO FORESTAL </v>
      </c>
    </row>
    <row r="3413" spans="1:82" s="121" customFormat="1" ht="14.25" customHeight="1">
      <c r="A3413" s="13"/>
      <c r="B3413" s="13"/>
      <c r="C3413" s="13"/>
      <c r="D3413" s="212">
        <v>45142</v>
      </c>
      <c r="E3413" s="210" t="s">
        <v>2756</v>
      </c>
      <c r="F3413" s="211" t="s">
        <v>129</v>
      </c>
      <c r="G3413" s="130" t="s">
        <v>8680</v>
      </c>
      <c r="H3413" s="85" t="str">
        <f>VLOOKUP(E3413&amp;F3413,Divipola!$C$1:$F$1149,4,FALSE)</f>
        <v>52203</v>
      </c>
      <c r="I3413" s="77"/>
      <c r="J3413" s="181"/>
      <c r="K3413" s="296"/>
      <c r="L3413" s="296"/>
      <c r="M3413" s="296"/>
      <c r="N3413" s="296"/>
      <c r="O3413" s="296"/>
      <c r="P3413" s="296"/>
      <c r="Q3413" s="296"/>
      <c r="R3413" s="296"/>
      <c r="S3413" s="296"/>
      <c r="T3413" s="296"/>
      <c r="U3413" s="296"/>
      <c r="V3413" s="296"/>
      <c r="W3413" s="296"/>
      <c r="X3413" s="296"/>
      <c r="Y3413" s="296"/>
      <c r="Z3413" s="297">
        <v>1</v>
      </c>
      <c r="AA3413" s="298"/>
      <c r="AB3413" s="383"/>
      <c r="AC3413" s="73"/>
      <c r="AD3413" s="414"/>
      <c r="AE3413" s="393"/>
      <c r="AF3413" s="78"/>
      <c r="AG3413" s="414"/>
      <c r="AH3413" s="383"/>
      <c r="AI3413" s="453"/>
      <c r="AJ3413" s="453"/>
      <c r="AK3413" s="414"/>
      <c r="AL3413" s="383"/>
      <c r="AM3413" s="383"/>
      <c r="AN3413" s="523"/>
      <c r="AO3413" s="414"/>
      <c r="AP3413" s="548"/>
      <c r="AQ3413" s="414"/>
      <c r="AR3413" s="78"/>
      <c r="AS3413" s="78"/>
      <c r="AT3413" s="414"/>
      <c r="AU3413" s="548"/>
      <c r="AV3413" s="548"/>
      <c r="AW3413" s="414"/>
      <c r="AX3413" s="383"/>
      <c r="AY3413" s="548"/>
      <c r="AZ3413" s="414"/>
      <c r="BA3413" s="383"/>
      <c r="BB3413" s="548"/>
      <c r="BC3413" s="78"/>
      <c r="BD3413" s="414"/>
      <c r="BE3413" s="414"/>
      <c r="BF3413" s="414"/>
      <c r="BG3413" s="414"/>
      <c r="BH3413" s="414"/>
      <c r="BI3413" s="383"/>
      <c r="BJ3413" s="383"/>
      <c r="BK3413" s="78"/>
      <c r="BL3413" s="414"/>
      <c r="BM3413" s="383"/>
      <c r="BN3413" s="78"/>
      <c r="BO3413" s="414"/>
      <c r="BP3413" s="78"/>
      <c r="BQ3413" s="414"/>
      <c r="BR3413" s="383"/>
      <c r="BS3413" s="78"/>
      <c r="BT3413" s="83"/>
      <c r="BU3413" s="75"/>
      <c r="BV3413" s="74"/>
      <c r="BW3413" s="74"/>
      <c r="BX3413" s="209" t="s">
        <v>5942</v>
      </c>
      <c r="BY3413" s="112">
        <f t="shared" si="328"/>
        <v>3408</v>
      </c>
      <c r="BZ3413" s="65">
        <f t="shared" si="329"/>
        <v>0</v>
      </c>
      <c r="CA3413" s="359">
        <f t="shared" si="324"/>
        <v>4</v>
      </c>
      <c r="CB3413" s="359">
        <f t="shared" si="325"/>
        <v>8</v>
      </c>
      <c r="CC3413" s="359">
        <f t="shared" si="326"/>
        <v>2023</v>
      </c>
      <c r="CD3413" s="359" t="str">
        <f t="shared" si="327"/>
        <v xml:space="preserve">48202352203INCENDIO FORESTAL </v>
      </c>
    </row>
    <row r="3414" spans="1:82" s="121" customFormat="1" ht="409.5" customHeight="1">
      <c r="A3414" s="13"/>
      <c r="B3414" s="13"/>
      <c r="C3414" s="13"/>
      <c r="D3414" s="212">
        <v>45142</v>
      </c>
      <c r="E3414" s="210" t="s">
        <v>2854</v>
      </c>
      <c r="F3414" s="211" t="s">
        <v>1326</v>
      </c>
      <c r="G3414" s="111" t="s">
        <v>2803</v>
      </c>
      <c r="H3414" s="85" t="str">
        <f>VLOOKUP(E3414&amp;F3414,Divipola!$C$1:$F$1149,4,FALSE)</f>
        <v>27001</v>
      </c>
      <c r="I3414" s="77"/>
      <c r="J3414" s="181"/>
      <c r="K3414" s="187"/>
      <c r="L3414" s="187"/>
      <c r="M3414" s="187"/>
      <c r="N3414" s="187">
        <v>3405</v>
      </c>
      <c r="O3414" s="187">
        <v>1135</v>
      </c>
      <c r="P3414" s="187"/>
      <c r="Q3414" s="187">
        <v>1135</v>
      </c>
      <c r="R3414" s="187"/>
      <c r="S3414" s="187"/>
      <c r="T3414" s="187"/>
      <c r="U3414" s="187"/>
      <c r="V3414" s="187"/>
      <c r="W3414" s="187"/>
      <c r="X3414" s="187"/>
      <c r="Y3414" s="187"/>
      <c r="Z3414" s="188"/>
      <c r="AA3414" s="186"/>
      <c r="AB3414" s="383"/>
      <c r="AC3414" s="73"/>
      <c r="AD3414" s="414"/>
      <c r="AE3414" s="393"/>
      <c r="AF3414" s="78"/>
      <c r="AG3414" s="414"/>
      <c r="AH3414" s="383"/>
      <c r="AI3414" s="453"/>
      <c r="AJ3414" s="453"/>
      <c r="AK3414" s="414"/>
      <c r="AL3414" s="383"/>
      <c r="AM3414" s="383"/>
      <c r="AN3414" s="523"/>
      <c r="AO3414" s="414"/>
      <c r="AP3414" s="548"/>
      <c r="AQ3414" s="414"/>
      <c r="AR3414" s="78"/>
      <c r="AS3414" s="78"/>
      <c r="AT3414" s="414"/>
      <c r="AU3414" s="548"/>
      <c r="AV3414" s="548"/>
      <c r="AW3414" s="414"/>
      <c r="AX3414" s="383"/>
      <c r="AY3414" s="548"/>
      <c r="AZ3414" s="414"/>
      <c r="BA3414" s="383"/>
      <c r="BB3414" s="548"/>
      <c r="BC3414" s="78"/>
      <c r="BD3414" s="414"/>
      <c r="BE3414" s="414"/>
      <c r="BF3414" s="414"/>
      <c r="BG3414" s="414"/>
      <c r="BH3414" s="414"/>
      <c r="BI3414" s="383"/>
      <c r="BJ3414" s="383"/>
      <c r="BK3414" s="78"/>
      <c r="BL3414" s="414"/>
      <c r="BM3414" s="383"/>
      <c r="BN3414" s="78"/>
      <c r="BO3414" s="414"/>
      <c r="BP3414" s="78"/>
      <c r="BQ3414" s="414"/>
      <c r="BR3414" s="383"/>
      <c r="BS3414" s="78"/>
      <c r="BT3414" s="83"/>
      <c r="BU3414" s="75"/>
      <c r="BV3414" s="74"/>
      <c r="BW3414" s="74"/>
      <c r="BX3414" s="115" t="s">
        <v>6084</v>
      </c>
      <c r="BY3414" s="112">
        <f t="shared" si="328"/>
        <v>3409</v>
      </c>
      <c r="BZ3414" s="65">
        <f t="shared" si="329"/>
        <v>0</v>
      </c>
      <c r="CA3414" s="359">
        <f t="shared" si="324"/>
        <v>4</v>
      </c>
      <c r="CB3414" s="359">
        <f t="shared" si="325"/>
        <v>8</v>
      </c>
      <c r="CC3414" s="359">
        <f t="shared" si="326"/>
        <v>2023</v>
      </c>
      <c r="CD3414" s="359" t="str">
        <f t="shared" si="327"/>
        <v>48202327001VENDAVAL</v>
      </c>
    </row>
    <row r="3415" spans="1:82" s="121" customFormat="1" ht="14.25" customHeight="1">
      <c r="A3415" s="13"/>
      <c r="B3415" s="13"/>
      <c r="C3415" s="13"/>
      <c r="D3415" s="212">
        <v>45142</v>
      </c>
      <c r="E3415" s="210" t="s">
        <v>2718</v>
      </c>
      <c r="F3415" s="211" t="s">
        <v>2771</v>
      </c>
      <c r="G3415" s="130" t="s">
        <v>8680</v>
      </c>
      <c r="H3415" s="85" t="str">
        <f>VLOOKUP(E3415&amp;F3415,Divipola!$C$1:$F$1149,4,FALSE)</f>
        <v>25086</v>
      </c>
      <c r="I3415" s="77"/>
      <c r="J3415" s="181"/>
      <c r="K3415" s="146"/>
      <c r="L3415" s="146"/>
      <c r="M3415" s="146"/>
      <c r="N3415" s="146"/>
      <c r="O3415" s="146"/>
      <c r="P3415" s="146"/>
      <c r="Q3415" s="146"/>
      <c r="R3415" s="146"/>
      <c r="S3415" s="146"/>
      <c r="T3415" s="146"/>
      <c r="U3415" s="146"/>
      <c r="V3415" s="146"/>
      <c r="W3415" s="146"/>
      <c r="X3415" s="146"/>
      <c r="Y3415" s="146"/>
      <c r="Z3415" s="147">
        <v>3</v>
      </c>
      <c r="AA3415" s="148"/>
      <c r="AB3415" s="383"/>
      <c r="AC3415" s="73"/>
      <c r="AD3415" s="414"/>
      <c r="AE3415" s="393"/>
      <c r="AF3415" s="78"/>
      <c r="AG3415" s="414"/>
      <c r="AH3415" s="383"/>
      <c r="AI3415" s="453"/>
      <c r="AJ3415" s="453"/>
      <c r="AK3415" s="414"/>
      <c r="AL3415" s="383"/>
      <c r="AM3415" s="383"/>
      <c r="AN3415" s="523"/>
      <c r="AO3415" s="414"/>
      <c r="AP3415" s="548"/>
      <c r="AQ3415" s="414"/>
      <c r="AR3415" s="78"/>
      <c r="AS3415" s="78"/>
      <c r="AT3415" s="414"/>
      <c r="AU3415" s="548"/>
      <c r="AV3415" s="548"/>
      <c r="AW3415" s="414"/>
      <c r="AX3415" s="383"/>
      <c r="AY3415" s="548"/>
      <c r="AZ3415" s="414"/>
      <c r="BA3415" s="383"/>
      <c r="BB3415" s="548"/>
      <c r="BC3415" s="78"/>
      <c r="BD3415" s="414"/>
      <c r="BE3415" s="414"/>
      <c r="BF3415" s="414"/>
      <c r="BG3415" s="414"/>
      <c r="BH3415" s="414"/>
      <c r="BI3415" s="383"/>
      <c r="BJ3415" s="383"/>
      <c r="BK3415" s="78"/>
      <c r="BL3415" s="414"/>
      <c r="BM3415" s="383"/>
      <c r="BN3415" s="78"/>
      <c r="BO3415" s="414"/>
      <c r="BP3415" s="78"/>
      <c r="BQ3415" s="414"/>
      <c r="BR3415" s="383"/>
      <c r="BS3415" s="78"/>
      <c r="BT3415" s="83"/>
      <c r="BU3415" s="75"/>
      <c r="BV3415" s="74"/>
      <c r="BW3415" s="74"/>
      <c r="BX3415" s="98" t="s">
        <v>5950</v>
      </c>
      <c r="BY3415" s="112">
        <f t="shared" si="328"/>
        <v>3410</v>
      </c>
      <c r="BZ3415" s="65">
        <f t="shared" si="329"/>
        <v>0</v>
      </c>
      <c r="CA3415" s="359">
        <f t="shared" si="324"/>
        <v>4</v>
      </c>
      <c r="CB3415" s="359">
        <f t="shared" si="325"/>
        <v>8</v>
      </c>
      <c r="CC3415" s="359">
        <f t="shared" si="326"/>
        <v>2023</v>
      </c>
      <c r="CD3415" s="359" t="str">
        <f t="shared" si="327"/>
        <v xml:space="preserve">48202325086INCENDIO FORESTAL </v>
      </c>
    </row>
    <row r="3416" spans="1:82" s="121" customFormat="1" ht="15" customHeight="1">
      <c r="A3416" s="13"/>
      <c r="B3416" s="13"/>
      <c r="C3416" s="13"/>
      <c r="D3416" s="212">
        <v>45142</v>
      </c>
      <c r="E3416" s="210" t="s">
        <v>2853</v>
      </c>
      <c r="F3416" s="211" t="s">
        <v>2715</v>
      </c>
      <c r="G3416" s="111" t="s">
        <v>2803</v>
      </c>
      <c r="H3416" s="85" t="str">
        <f>VLOOKUP(E3416&amp;F3416,Divipola!$C$1:$F$1149,4,FALSE)</f>
        <v>63401</v>
      </c>
      <c r="I3416" s="77"/>
      <c r="J3416" s="181"/>
      <c r="K3416" s="146"/>
      <c r="L3416" s="146"/>
      <c r="M3416" s="146"/>
      <c r="N3416" s="146">
        <v>8</v>
      </c>
      <c r="O3416" s="146">
        <v>2</v>
      </c>
      <c r="P3416" s="146"/>
      <c r="Q3416" s="146">
        <v>2</v>
      </c>
      <c r="R3416" s="146"/>
      <c r="S3416" s="146"/>
      <c r="T3416" s="146"/>
      <c r="U3416" s="146"/>
      <c r="V3416" s="146"/>
      <c r="W3416" s="146"/>
      <c r="X3416" s="159"/>
      <c r="Y3416" s="146"/>
      <c r="Z3416" s="147"/>
      <c r="AA3416" s="148"/>
      <c r="AB3416" s="383"/>
      <c r="AC3416" s="73"/>
      <c r="AD3416" s="414"/>
      <c r="AE3416" s="393"/>
      <c r="AF3416" s="78"/>
      <c r="AG3416" s="414"/>
      <c r="AH3416" s="383"/>
      <c r="AI3416" s="453"/>
      <c r="AJ3416" s="453"/>
      <c r="AK3416" s="414"/>
      <c r="AL3416" s="383"/>
      <c r="AM3416" s="383"/>
      <c r="AN3416" s="523"/>
      <c r="AO3416" s="414"/>
      <c r="AP3416" s="548"/>
      <c r="AQ3416" s="414"/>
      <c r="AR3416" s="78"/>
      <c r="AS3416" s="78"/>
      <c r="AT3416" s="414"/>
      <c r="AU3416" s="548"/>
      <c r="AV3416" s="548"/>
      <c r="AW3416" s="414"/>
      <c r="AX3416" s="383"/>
      <c r="AY3416" s="548"/>
      <c r="AZ3416" s="414"/>
      <c r="BA3416" s="383"/>
      <c r="BB3416" s="548"/>
      <c r="BC3416" s="78"/>
      <c r="BD3416" s="414"/>
      <c r="BE3416" s="414"/>
      <c r="BF3416" s="414"/>
      <c r="BG3416" s="414"/>
      <c r="BH3416" s="414"/>
      <c r="BI3416" s="383"/>
      <c r="BJ3416" s="383"/>
      <c r="BK3416" s="78"/>
      <c r="BL3416" s="414"/>
      <c r="BM3416" s="383"/>
      <c r="BN3416" s="78"/>
      <c r="BO3416" s="414"/>
      <c r="BP3416" s="78"/>
      <c r="BQ3416" s="414"/>
      <c r="BR3416" s="383"/>
      <c r="BS3416" s="78"/>
      <c r="BT3416" s="83"/>
      <c r="BU3416" s="75"/>
      <c r="BV3416" s="74"/>
      <c r="BW3416" s="74"/>
      <c r="BX3416" s="328" t="s">
        <v>5977</v>
      </c>
      <c r="BY3416" s="112">
        <f t="shared" si="328"/>
        <v>3411</v>
      </c>
      <c r="BZ3416" s="65">
        <f t="shared" si="329"/>
        <v>0</v>
      </c>
      <c r="CA3416" s="359">
        <f t="shared" si="324"/>
        <v>4</v>
      </c>
      <c r="CB3416" s="359">
        <f t="shared" si="325"/>
        <v>8</v>
      </c>
      <c r="CC3416" s="359">
        <f t="shared" si="326"/>
        <v>2023</v>
      </c>
      <c r="CD3416" s="359" t="str">
        <f t="shared" si="327"/>
        <v>48202363401VENDAVAL</v>
      </c>
    </row>
    <row r="3417" spans="1:82" s="121" customFormat="1" ht="14.25" customHeight="1">
      <c r="A3417" s="13"/>
      <c r="B3417" s="13"/>
      <c r="C3417" s="13"/>
      <c r="D3417" s="212">
        <v>45142</v>
      </c>
      <c r="E3417" s="210" t="s">
        <v>2853</v>
      </c>
      <c r="F3417" s="211" t="s">
        <v>2713</v>
      </c>
      <c r="G3417" s="111" t="s">
        <v>2803</v>
      </c>
      <c r="H3417" s="85" t="str">
        <f>VLOOKUP(E3417&amp;F3417,Divipola!$C$1:$F$1149,4,FALSE)</f>
        <v>63594</v>
      </c>
      <c r="I3417" s="77"/>
      <c r="J3417" s="181"/>
      <c r="K3417" s="146"/>
      <c r="L3417" s="146"/>
      <c r="M3417" s="146"/>
      <c r="N3417" s="146">
        <v>8</v>
      </c>
      <c r="O3417" s="146">
        <v>2</v>
      </c>
      <c r="P3417" s="146"/>
      <c r="Q3417" s="146">
        <v>2</v>
      </c>
      <c r="R3417" s="146"/>
      <c r="S3417" s="146"/>
      <c r="T3417" s="146"/>
      <c r="U3417" s="146"/>
      <c r="V3417" s="146"/>
      <c r="W3417" s="146"/>
      <c r="X3417" s="146"/>
      <c r="Y3417" s="146"/>
      <c r="Z3417" s="147"/>
      <c r="AA3417" s="148"/>
      <c r="AB3417" s="383"/>
      <c r="AC3417" s="73"/>
      <c r="AD3417" s="414"/>
      <c r="AE3417" s="393"/>
      <c r="AF3417" s="78"/>
      <c r="AG3417" s="414"/>
      <c r="AH3417" s="383"/>
      <c r="AI3417" s="453"/>
      <c r="AJ3417" s="453"/>
      <c r="AK3417" s="414"/>
      <c r="AL3417" s="383"/>
      <c r="AM3417" s="383"/>
      <c r="AN3417" s="523"/>
      <c r="AO3417" s="414"/>
      <c r="AP3417" s="548"/>
      <c r="AQ3417" s="414"/>
      <c r="AR3417" s="78"/>
      <c r="AS3417" s="78"/>
      <c r="AT3417" s="414"/>
      <c r="AU3417" s="548"/>
      <c r="AV3417" s="548"/>
      <c r="AW3417" s="414"/>
      <c r="AX3417" s="383"/>
      <c r="AY3417" s="548"/>
      <c r="AZ3417" s="414"/>
      <c r="BA3417" s="383"/>
      <c r="BB3417" s="548"/>
      <c r="BC3417" s="78"/>
      <c r="BD3417" s="414"/>
      <c r="BE3417" s="414"/>
      <c r="BF3417" s="414"/>
      <c r="BG3417" s="414"/>
      <c r="BH3417" s="414"/>
      <c r="BI3417" s="383"/>
      <c r="BJ3417" s="383"/>
      <c r="BK3417" s="78"/>
      <c r="BL3417" s="414"/>
      <c r="BM3417" s="383"/>
      <c r="BN3417" s="78"/>
      <c r="BO3417" s="414"/>
      <c r="BP3417" s="78"/>
      <c r="BQ3417" s="414"/>
      <c r="BR3417" s="383"/>
      <c r="BS3417" s="78"/>
      <c r="BT3417" s="83"/>
      <c r="BU3417" s="75"/>
      <c r="BV3417" s="74"/>
      <c r="BW3417" s="74"/>
      <c r="BX3417" s="328" t="s">
        <v>5978</v>
      </c>
      <c r="BY3417" s="112">
        <f t="shared" si="328"/>
        <v>3412</v>
      </c>
      <c r="BZ3417" s="65">
        <f t="shared" si="329"/>
        <v>0</v>
      </c>
      <c r="CA3417" s="359">
        <f t="shared" si="324"/>
        <v>4</v>
      </c>
      <c r="CB3417" s="359">
        <f t="shared" si="325"/>
        <v>8</v>
      </c>
      <c r="CC3417" s="359">
        <f t="shared" si="326"/>
        <v>2023</v>
      </c>
      <c r="CD3417" s="359" t="str">
        <f t="shared" si="327"/>
        <v>48202363594VENDAVAL</v>
      </c>
    </row>
    <row r="3418" spans="1:82" s="121" customFormat="1" ht="15" customHeight="1">
      <c r="A3418" s="13"/>
      <c r="B3418" s="13"/>
      <c r="C3418" s="13"/>
      <c r="D3418" s="212">
        <v>45142</v>
      </c>
      <c r="E3418" s="210" t="s">
        <v>2829</v>
      </c>
      <c r="F3418" s="211" t="s">
        <v>2545</v>
      </c>
      <c r="G3418" s="130" t="s">
        <v>8680</v>
      </c>
      <c r="H3418" s="85" t="str">
        <f>VLOOKUP(E3418&amp;F3418,Divipola!$C$1:$F$1149,4,FALSE)</f>
        <v>05674</v>
      </c>
      <c r="I3418" s="77"/>
      <c r="J3418" s="181"/>
      <c r="K3418" s="146"/>
      <c r="L3418" s="146"/>
      <c r="M3418" s="146"/>
      <c r="N3418" s="146"/>
      <c r="O3418" s="146"/>
      <c r="P3418" s="146"/>
      <c r="Q3418" s="146"/>
      <c r="R3418" s="146"/>
      <c r="S3418" s="146"/>
      <c r="T3418" s="146"/>
      <c r="U3418" s="146"/>
      <c r="V3418" s="146"/>
      <c r="W3418" s="146"/>
      <c r="X3418" s="146"/>
      <c r="Y3418" s="146"/>
      <c r="Z3418" s="146">
        <v>3</v>
      </c>
      <c r="AA3418" s="148"/>
      <c r="AB3418" s="383"/>
      <c r="AC3418" s="73"/>
      <c r="AD3418" s="414"/>
      <c r="AE3418" s="393"/>
      <c r="AF3418" s="78"/>
      <c r="AG3418" s="414"/>
      <c r="AH3418" s="383"/>
      <c r="AI3418" s="453"/>
      <c r="AJ3418" s="453"/>
      <c r="AK3418" s="414"/>
      <c r="AL3418" s="383"/>
      <c r="AM3418" s="383"/>
      <c r="AN3418" s="523"/>
      <c r="AO3418" s="414"/>
      <c r="AP3418" s="548"/>
      <c r="AQ3418" s="414"/>
      <c r="AR3418" s="78"/>
      <c r="AS3418" s="78"/>
      <c r="AT3418" s="414"/>
      <c r="AU3418" s="548"/>
      <c r="AV3418" s="548"/>
      <c r="AW3418" s="414"/>
      <c r="AX3418" s="383"/>
      <c r="AY3418" s="548"/>
      <c r="AZ3418" s="414"/>
      <c r="BA3418" s="383"/>
      <c r="BB3418" s="548"/>
      <c r="BC3418" s="78"/>
      <c r="BD3418" s="414"/>
      <c r="BE3418" s="414"/>
      <c r="BF3418" s="414"/>
      <c r="BG3418" s="414"/>
      <c r="BH3418" s="414"/>
      <c r="BI3418" s="383"/>
      <c r="BJ3418" s="383"/>
      <c r="BK3418" s="78"/>
      <c r="BL3418" s="414"/>
      <c r="BM3418" s="383"/>
      <c r="BN3418" s="78"/>
      <c r="BO3418" s="414"/>
      <c r="BP3418" s="78"/>
      <c r="BQ3418" s="414"/>
      <c r="BR3418" s="383"/>
      <c r="BS3418" s="78"/>
      <c r="BT3418" s="83"/>
      <c r="BU3418" s="75"/>
      <c r="BV3418" s="74"/>
      <c r="BW3418" s="74"/>
      <c r="BX3418" s="98" t="s">
        <v>5997</v>
      </c>
      <c r="BY3418" s="112">
        <f t="shared" si="328"/>
        <v>3413</v>
      </c>
      <c r="BZ3418" s="65">
        <f t="shared" si="329"/>
        <v>0</v>
      </c>
      <c r="CA3418" s="359">
        <f t="shared" ref="CA3418:CA3481" si="330">DAY(D3418)</f>
        <v>4</v>
      </c>
      <c r="CB3418" s="359">
        <f t="shared" ref="CB3418:CB3481" si="331">MONTH(D3418)</f>
        <v>8</v>
      </c>
      <c r="CC3418" s="359">
        <f t="shared" ref="CC3418:CC3481" si="332">YEAR(D3418)</f>
        <v>2023</v>
      </c>
      <c r="CD3418" s="359" t="str">
        <f t="shared" ref="CD3418:CD3481" si="333">CONCATENATE(CA3418,CB3418,CC3418,H3418,G3418)</f>
        <v xml:space="preserve">48202305674INCENDIO FORESTAL </v>
      </c>
    </row>
    <row r="3419" spans="1:82" s="121" customFormat="1" ht="15" customHeight="1">
      <c r="A3419" s="13"/>
      <c r="B3419" s="13"/>
      <c r="C3419" s="13"/>
      <c r="D3419" s="212">
        <v>45142</v>
      </c>
      <c r="E3419" s="210" t="s">
        <v>2829</v>
      </c>
      <c r="F3419" s="211" t="s">
        <v>2024</v>
      </c>
      <c r="G3419" s="130" t="s">
        <v>8680</v>
      </c>
      <c r="H3419" s="85" t="str">
        <f>VLOOKUP(E3419&amp;F3419,Divipola!$C$1:$F$1149,4,FALSE)</f>
        <v>05001</v>
      </c>
      <c r="I3419" s="77"/>
      <c r="J3419" s="181"/>
      <c r="K3419" s="160"/>
      <c r="L3419" s="160"/>
      <c r="M3419" s="160"/>
      <c r="N3419" s="160"/>
      <c r="O3419" s="160"/>
      <c r="P3419" s="160"/>
      <c r="Q3419" s="160"/>
      <c r="R3419" s="160"/>
      <c r="S3419" s="160"/>
      <c r="T3419" s="160"/>
      <c r="U3419" s="160"/>
      <c r="V3419" s="160"/>
      <c r="W3419" s="160"/>
      <c r="X3419" s="160"/>
      <c r="Y3419" s="160"/>
      <c r="Z3419" s="161">
        <v>13</v>
      </c>
      <c r="AA3419" s="148"/>
      <c r="AB3419" s="383"/>
      <c r="AC3419" s="73"/>
      <c r="AD3419" s="414"/>
      <c r="AE3419" s="393"/>
      <c r="AF3419" s="78"/>
      <c r="AG3419" s="414"/>
      <c r="AH3419" s="383"/>
      <c r="AI3419" s="453"/>
      <c r="AJ3419" s="453"/>
      <c r="AK3419" s="414"/>
      <c r="AL3419" s="383"/>
      <c r="AM3419" s="383"/>
      <c r="AN3419" s="523"/>
      <c r="AO3419" s="414"/>
      <c r="AP3419" s="548"/>
      <c r="AQ3419" s="414"/>
      <c r="AR3419" s="78"/>
      <c r="AS3419" s="78"/>
      <c r="AT3419" s="414"/>
      <c r="AU3419" s="548"/>
      <c r="AV3419" s="548"/>
      <c r="AW3419" s="414"/>
      <c r="AX3419" s="383"/>
      <c r="AY3419" s="548"/>
      <c r="AZ3419" s="414"/>
      <c r="BA3419" s="383"/>
      <c r="BB3419" s="548"/>
      <c r="BC3419" s="78"/>
      <c r="BD3419" s="414"/>
      <c r="BE3419" s="414"/>
      <c r="BF3419" s="414"/>
      <c r="BG3419" s="414"/>
      <c r="BH3419" s="414"/>
      <c r="BI3419" s="383"/>
      <c r="BJ3419" s="383"/>
      <c r="BK3419" s="78"/>
      <c r="BL3419" s="414"/>
      <c r="BM3419" s="383"/>
      <c r="BN3419" s="78"/>
      <c r="BO3419" s="414"/>
      <c r="BP3419" s="78"/>
      <c r="BQ3419" s="414"/>
      <c r="BR3419" s="383"/>
      <c r="BS3419" s="78"/>
      <c r="BT3419" s="83"/>
      <c r="BU3419" s="75"/>
      <c r="BV3419" s="74"/>
      <c r="BW3419" s="74"/>
      <c r="BX3419" s="115" t="s">
        <v>6026</v>
      </c>
      <c r="BY3419" s="112">
        <f t="shared" si="328"/>
        <v>3414</v>
      </c>
      <c r="BZ3419" s="65">
        <f t="shared" si="329"/>
        <v>0</v>
      </c>
      <c r="CA3419" s="359">
        <f t="shared" si="330"/>
        <v>4</v>
      </c>
      <c r="CB3419" s="359">
        <f t="shared" si="331"/>
        <v>8</v>
      </c>
      <c r="CC3419" s="359">
        <f t="shared" si="332"/>
        <v>2023</v>
      </c>
      <c r="CD3419" s="359" t="str">
        <f t="shared" si="333"/>
        <v xml:space="preserve">48202305001INCENDIO FORESTAL </v>
      </c>
    </row>
    <row r="3420" spans="1:82" s="121" customFormat="1" ht="15" customHeight="1">
      <c r="A3420" s="13"/>
      <c r="B3420" s="13"/>
      <c r="C3420" s="13"/>
      <c r="D3420" s="212">
        <v>45143</v>
      </c>
      <c r="E3420" s="210" t="s">
        <v>2832</v>
      </c>
      <c r="F3420" s="211" t="s">
        <v>1363</v>
      </c>
      <c r="G3420" s="130" t="s">
        <v>8680</v>
      </c>
      <c r="H3420" s="85" t="str">
        <f>VLOOKUP(E3420&amp;F3420,Divipola!$C$1:$F$1149,4,FALSE)</f>
        <v>76622</v>
      </c>
      <c r="I3420" s="77"/>
      <c r="J3420" s="181"/>
      <c r="K3420" s="207"/>
      <c r="L3420" s="207"/>
      <c r="M3420" s="207"/>
      <c r="N3420" s="207"/>
      <c r="O3420" s="207"/>
      <c r="P3420" s="207"/>
      <c r="Q3420" s="207"/>
      <c r="R3420" s="207"/>
      <c r="S3420" s="207"/>
      <c r="T3420" s="207"/>
      <c r="U3420" s="207"/>
      <c r="V3420" s="207"/>
      <c r="W3420" s="207"/>
      <c r="X3420" s="229"/>
      <c r="Y3420" s="207"/>
      <c r="Z3420" s="208">
        <v>850</v>
      </c>
      <c r="AA3420" s="186"/>
      <c r="AB3420" s="383"/>
      <c r="AC3420" s="73"/>
      <c r="AD3420" s="414"/>
      <c r="AE3420" s="393"/>
      <c r="AF3420" s="78"/>
      <c r="AG3420" s="414"/>
      <c r="AH3420" s="383"/>
      <c r="AI3420" s="453"/>
      <c r="AJ3420" s="453"/>
      <c r="AK3420" s="414"/>
      <c r="AL3420" s="383"/>
      <c r="AM3420" s="383"/>
      <c r="AN3420" s="523"/>
      <c r="AO3420" s="414"/>
      <c r="AP3420" s="548"/>
      <c r="AQ3420" s="414"/>
      <c r="AR3420" s="78"/>
      <c r="AS3420" s="78"/>
      <c r="AT3420" s="414"/>
      <c r="AU3420" s="548"/>
      <c r="AV3420" s="548"/>
      <c r="AW3420" s="414"/>
      <c r="AX3420" s="383"/>
      <c r="AY3420" s="548"/>
      <c r="AZ3420" s="414"/>
      <c r="BA3420" s="383"/>
      <c r="BB3420" s="548"/>
      <c r="BC3420" s="78"/>
      <c r="BD3420" s="414"/>
      <c r="BE3420" s="414"/>
      <c r="BF3420" s="414"/>
      <c r="BG3420" s="414"/>
      <c r="BH3420" s="414"/>
      <c r="BI3420" s="383"/>
      <c r="BJ3420" s="383"/>
      <c r="BK3420" s="78"/>
      <c r="BL3420" s="414"/>
      <c r="BM3420" s="383"/>
      <c r="BN3420" s="78"/>
      <c r="BO3420" s="414"/>
      <c r="BP3420" s="78"/>
      <c r="BQ3420" s="414"/>
      <c r="BR3420" s="383"/>
      <c r="BS3420" s="78"/>
      <c r="BT3420" s="83"/>
      <c r="BU3420" s="75"/>
      <c r="BV3420" s="74"/>
      <c r="BW3420" s="74"/>
      <c r="BX3420" s="98" t="s">
        <v>5955</v>
      </c>
      <c r="BY3420" s="112">
        <f t="shared" si="328"/>
        <v>3415</v>
      </c>
      <c r="BZ3420" s="65">
        <f t="shared" si="329"/>
        <v>0</v>
      </c>
      <c r="CA3420" s="359">
        <f t="shared" si="330"/>
        <v>5</v>
      </c>
      <c r="CB3420" s="359">
        <f t="shared" si="331"/>
        <v>8</v>
      </c>
      <c r="CC3420" s="359">
        <f t="shared" si="332"/>
        <v>2023</v>
      </c>
      <c r="CD3420" s="359" t="str">
        <f t="shared" si="333"/>
        <v xml:space="preserve">58202376622INCENDIO FORESTAL </v>
      </c>
    </row>
    <row r="3421" spans="1:82" s="121" customFormat="1" ht="14.25" customHeight="1">
      <c r="A3421" s="13"/>
      <c r="B3421" s="13"/>
      <c r="C3421" s="13"/>
      <c r="D3421" s="212">
        <v>45143</v>
      </c>
      <c r="E3421" s="210" t="s">
        <v>2831</v>
      </c>
      <c r="F3421" s="211" t="s">
        <v>1390</v>
      </c>
      <c r="G3421" s="130" t="s">
        <v>8680</v>
      </c>
      <c r="H3421" s="85" t="str">
        <f>VLOOKUP(E3421&amp;F3421,Divipola!$C$1:$F$1149,4,FALSE)</f>
        <v>73168</v>
      </c>
      <c r="I3421" s="77"/>
      <c r="J3421" s="181"/>
      <c r="K3421" s="202"/>
      <c r="L3421" s="202"/>
      <c r="M3421" s="202"/>
      <c r="N3421" s="202"/>
      <c r="O3421" s="202"/>
      <c r="P3421" s="202"/>
      <c r="Q3421" s="202"/>
      <c r="R3421" s="202"/>
      <c r="S3421" s="202"/>
      <c r="T3421" s="202"/>
      <c r="U3421" s="202"/>
      <c r="V3421" s="202"/>
      <c r="W3421" s="202"/>
      <c r="X3421" s="202"/>
      <c r="Y3421" s="202"/>
      <c r="Z3421" s="202">
        <v>15</v>
      </c>
      <c r="AA3421" s="202"/>
      <c r="AB3421" s="383"/>
      <c r="AC3421" s="73"/>
      <c r="AD3421" s="414"/>
      <c r="AE3421" s="393"/>
      <c r="AF3421" s="78"/>
      <c r="AG3421" s="414"/>
      <c r="AH3421" s="383"/>
      <c r="AI3421" s="453"/>
      <c r="AJ3421" s="453"/>
      <c r="AK3421" s="414"/>
      <c r="AL3421" s="383"/>
      <c r="AM3421" s="383"/>
      <c r="AN3421" s="523"/>
      <c r="AO3421" s="414"/>
      <c r="AP3421" s="548"/>
      <c r="AQ3421" s="414"/>
      <c r="AR3421" s="78"/>
      <c r="AS3421" s="78"/>
      <c r="AT3421" s="414"/>
      <c r="AU3421" s="548"/>
      <c r="AV3421" s="548"/>
      <c r="AW3421" s="414"/>
      <c r="AX3421" s="383"/>
      <c r="AY3421" s="548"/>
      <c r="AZ3421" s="414"/>
      <c r="BA3421" s="383"/>
      <c r="BB3421" s="548"/>
      <c r="BC3421" s="78"/>
      <c r="BD3421" s="414"/>
      <c r="BE3421" s="414"/>
      <c r="BF3421" s="414"/>
      <c r="BG3421" s="414"/>
      <c r="BH3421" s="414"/>
      <c r="BI3421" s="383"/>
      <c r="BJ3421" s="383"/>
      <c r="BK3421" s="78"/>
      <c r="BL3421" s="414"/>
      <c r="BM3421" s="383"/>
      <c r="BN3421" s="78"/>
      <c r="BO3421" s="414"/>
      <c r="BP3421" s="78"/>
      <c r="BQ3421" s="414"/>
      <c r="BR3421" s="383"/>
      <c r="BS3421" s="78"/>
      <c r="BT3421" s="83"/>
      <c r="BU3421" s="75"/>
      <c r="BV3421" s="74"/>
      <c r="BW3421" s="74"/>
      <c r="BX3421" s="98" t="s">
        <v>5958</v>
      </c>
      <c r="BY3421" s="112">
        <f t="shared" si="328"/>
        <v>3416</v>
      </c>
      <c r="BZ3421" s="65">
        <f t="shared" si="329"/>
        <v>0</v>
      </c>
      <c r="CA3421" s="359">
        <f t="shared" si="330"/>
        <v>5</v>
      </c>
      <c r="CB3421" s="359">
        <f t="shared" si="331"/>
        <v>8</v>
      </c>
      <c r="CC3421" s="359">
        <f t="shared" si="332"/>
        <v>2023</v>
      </c>
      <c r="CD3421" s="359" t="str">
        <f t="shared" si="333"/>
        <v xml:space="preserve">58202373168INCENDIO FORESTAL </v>
      </c>
    </row>
    <row r="3422" spans="1:82" s="121" customFormat="1" ht="15" customHeight="1">
      <c r="A3422" s="13"/>
      <c r="B3422" s="13"/>
      <c r="C3422" s="13"/>
      <c r="D3422" s="212">
        <v>45143</v>
      </c>
      <c r="E3422" s="210" t="s">
        <v>2831</v>
      </c>
      <c r="F3422" s="211" t="s">
        <v>2060</v>
      </c>
      <c r="G3422" s="130" t="s">
        <v>8680</v>
      </c>
      <c r="H3422" s="85" t="str">
        <f>VLOOKUP(E3422&amp;F3422,Divipola!$C$1:$F$1149,4,FALSE)</f>
        <v>73411</v>
      </c>
      <c r="I3422" s="77"/>
      <c r="J3422" s="181"/>
      <c r="K3422" s="146"/>
      <c r="L3422" s="146"/>
      <c r="M3422" s="146"/>
      <c r="N3422" s="146"/>
      <c r="O3422" s="146"/>
      <c r="P3422" s="146"/>
      <c r="Q3422" s="146"/>
      <c r="R3422" s="146"/>
      <c r="S3422" s="146"/>
      <c r="T3422" s="146"/>
      <c r="U3422" s="146"/>
      <c r="V3422" s="146"/>
      <c r="W3422" s="146"/>
      <c r="X3422" s="159"/>
      <c r="Y3422" s="146"/>
      <c r="Z3422" s="147"/>
      <c r="AA3422" s="148"/>
      <c r="AB3422" s="383"/>
      <c r="AC3422" s="73"/>
      <c r="AD3422" s="414"/>
      <c r="AE3422" s="393"/>
      <c r="AF3422" s="78"/>
      <c r="AG3422" s="414"/>
      <c r="AH3422" s="383"/>
      <c r="AI3422" s="453"/>
      <c r="AJ3422" s="453"/>
      <c r="AK3422" s="414"/>
      <c r="AL3422" s="383"/>
      <c r="AM3422" s="383"/>
      <c r="AN3422" s="523"/>
      <c r="AO3422" s="414"/>
      <c r="AP3422" s="548"/>
      <c r="AQ3422" s="414"/>
      <c r="AR3422" s="78"/>
      <c r="AS3422" s="78"/>
      <c r="AT3422" s="414"/>
      <c r="AU3422" s="548"/>
      <c r="AV3422" s="548"/>
      <c r="AW3422" s="414"/>
      <c r="AX3422" s="383"/>
      <c r="AY3422" s="548"/>
      <c r="AZ3422" s="414"/>
      <c r="BA3422" s="383"/>
      <c r="BB3422" s="548"/>
      <c r="BC3422" s="78"/>
      <c r="BD3422" s="414"/>
      <c r="BE3422" s="414"/>
      <c r="BF3422" s="414"/>
      <c r="BG3422" s="414"/>
      <c r="BH3422" s="414"/>
      <c r="BI3422" s="383"/>
      <c r="BJ3422" s="383"/>
      <c r="BK3422" s="78"/>
      <c r="BL3422" s="414"/>
      <c r="BM3422" s="383"/>
      <c r="BN3422" s="78"/>
      <c r="BO3422" s="414"/>
      <c r="BP3422" s="78"/>
      <c r="BQ3422" s="414"/>
      <c r="BR3422" s="383"/>
      <c r="BS3422" s="78"/>
      <c r="BT3422" s="83"/>
      <c r="BU3422" s="75"/>
      <c r="BV3422" s="74"/>
      <c r="BW3422" s="74"/>
      <c r="BX3422" s="117" t="s">
        <v>5936</v>
      </c>
      <c r="BY3422" s="112">
        <f t="shared" si="328"/>
        <v>3417</v>
      </c>
      <c r="BZ3422" s="65">
        <f t="shared" si="329"/>
        <v>0</v>
      </c>
      <c r="CA3422" s="359">
        <f t="shared" si="330"/>
        <v>5</v>
      </c>
      <c r="CB3422" s="359">
        <f t="shared" si="331"/>
        <v>8</v>
      </c>
      <c r="CC3422" s="359">
        <f t="shared" si="332"/>
        <v>2023</v>
      </c>
      <c r="CD3422" s="359" t="str">
        <f t="shared" si="333"/>
        <v xml:space="preserve">58202373411INCENDIO FORESTAL </v>
      </c>
    </row>
    <row r="3423" spans="1:82" s="121" customFormat="1" ht="14.25" customHeight="1">
      <c r="A3423" s="13"/>
      <c r="B3423" s="13"/>
      <c r="C3423" s="13"/>
      <c r="D3423" s="212">
        <v>45143</v>
      </c>
      <c r="E3423" s="210" t="s">
        <v>2831</v>
      </c>
      <c r="F3423" s="211" t="s">
        <v>2176</v>
      </c>
      <c r="G3423" s="130" t="s">
        <v>8680</v>
      </c>
      <c r="H3423" s="85" t="str">
        <f>VLOOKUP(E3423&amp;F3423,Divipola!$C$1:$F$1149,4,FALSE)</f>
        <v>73861</v>
      </c>
      <c r="I3423" s="77"/>
      <c r="J3423" s="181"/>
      <c r="K3423" s="186"/>
      <c r="L3423" s="186"/>
      <c r="M3423" s="186"/>
      <c r="N3423" s="186"/>
      <c r="O3423" s="186"/>
      <c r="P3423" s="186"/>
      <c r="Q3423" s="186"/>
      <c r="R3423" s="186"/>
      <c r="S3423" s="186"/>
      <c r="T3423" s="186"/>
      <c r="U3423" s="186"/>
      <c r="V3423" s="186"/>
      <c r="W3423" s="186"/>
      <c r="X3423" s="186"/>
      <c r="Y3423" s="186"/>
      <c r="Z3423" s="186">
        <v>20</v>
      </c>
      <c r="AA3423" s="186"/>
      <c r="AB3423" s="383"/>
      <c r="AC3423" s="73"/>
      <c r="AD3423" s="414"/>
      <c r="AE3423" s="393"/>
      <c r="AF3423" s="78"/>
      <c r="AG3423" s="414"/>
      <c r="AH3423" s="383"/>
      <c r="AI3423" s="453"/>
      <c r="AJ3423" s="453"/>
      <c r="AK3423" s="414"/>
      <c r="AL3423" s="383"/>
      <c r="AM3423" s="383"/>
      <c r="AN3423" s="523"/>
      <c r="AO3423" s="414"/>
      <c r="AP3423" s="548"/>
      <c r="AQ3423" s="414"/>
      <c r="AR3423" s="78"/>
      <c r="AS3423" s="78"/>
      <c r="AT3423" s="414"/>
      <c r="AU3423" s="548"/>
      <c r="AV3423" s="548"/>
      <c r="AW3423" s="414"/>
      <c r="AX3423" s="383"/>
      <c r="AY3423" s="548"/>
      <c r="AZ3423" s="414"/>
      <c r="BA3423" s="383"/>
      <c r="BB3423" s="548"/>
      <c r="BC3423" s="78"/>
      <c r="BD3423" s="414"/>
      <c r="BE3423" s="414"/>
      <c r="BF3423" s="414"/>
      <c r="BG3423" s="414"/>
      <c r="BH3423" s="414"/>
      <c r="BI3423" s="383"/>
      <c r="BJ3423" s="383"/>
      <c r="BK3423" s="78"/>
      <c r="BL3423" s="414"/>
      <c r="BM3423" s="383"/>
      <c r="BN3423" s="78"/>
      <c r="BO3423" s="414"/>
      <c r="BP3423" s="78"/>
      <c r="BQ3423" s="414"/>
      <c r="BR3423" s="383"/>
      <c r="BS3423" s="78"/>
      <c r="BT3423" s="83"/>
      <c r="BU3423" s="75"/>
      <c r="BV3423" s="74"/>
      <c r="BW3423" s="74"/>
      <c r="BX3423" s="115" t="s">
        <v>5957</v>
      </c>
      <c r="BY3423" s="112">
        <f t="shared" si="328"/>
        <v>3418</v>
      </c>
      <c r="BZ3423" s="65">
        <f t="shared" si="329"/>
        <v>0</v>
      </c>
      <c r="CA3423" s="359">
        <f t="shared" si="330"/>
        <v>5</v>
      </c>
      <c r="CB3423" s="359">
        <f t="shared" si="331"/>
        <v>8</v>
      </c>
      <c r="CC3423" s="359">
        <f t="shared" si="332"/>
        <v>2023</v>
      </c>
      <c r="CD3423" s="359" t="str">
        <f t="shared" si="333"/>
        <v xml:space="preserve">58202373861INCENDIO FORESTAL </v>
      </c>
    </row>
    <row r="3424" spans="1:82" s="121" customFormat="1" ht="15" customHeight="1">
      <c r="A3424" s="13"/>
      <c r="B3424" s="13"/>
      <c r="C3424" s="13"/>
      <c r="D3424" s="212">
        <v>45143</v>
      </c>
      <c r="E3424" s="210" t="s">
        <v>2756</v>
      </c>
      <c r="F3424" s="211" t="s">
        <v>498</v>
      </c>
      <c r="G3424" s="130" t="s">
        <v>8680</v>
      </c>
      <c r="H3424" s="85" t="str">
        <f>VLOOKUP(E3424&amp;F3424,Divipola!$C$1:$F$1149,4,FALSE)</f>
        <v>52233</v>
      </c>
      <c r="I3424" s="77"/>
      <c r="J3424" s="181"/>
      <c r="K3424" s="146"/>
      <c r="L3424" s="146"/>
      <c r="M3424" s="146"/>
      <c r="N3424" s="146"/>
      <c r="O3424" s="146"/>
      <c r="P3424" s="146"/>
      <c r="Q3424" s="146"/>
      <c r="R3424" s="146"/>
      <c r="S3424" s="146"/>
      <c r="T3424" s="146"/>
      <c r="U3424" s="146"/>
      <c r="V3424" s="146"/>
      <c r="W3424" s="146"/>
      <c r="X3424" s="146"/>
      <c r="Y3424" s="146"/>
      <c r="Z3424" s="147">
        <v>2</v>
      </c>
      <c r="AA3424" s="148"/>
      <c r="AB3424" s="383"/>
      <c r="AC3424" s="73"/>
      <c r="AD3424" s="414"/>
      <c r="AE3424" s="393"/>
      <c r="AF3424" s="78"/>
      <c r="AG3424" s="414"/>
      <c r="AH3424" s="383"/>
      <c r="AI3424" s="453"/>
      <c r="AJ3424" s="453"/>
      <c r="AK3424" s="414"/>
      <c r="AL3424" s="383"/>
      <c r="AM3424" s="383"/>
      <c r="AN3424" s="523"/>
      <c r="AO3424" s="414"/>
      <c r="AP3424" s="548"/>
      <c r="AQ3424" s="414"/>
      <c r="AR3424" s="78"/>
      <c r="AS3424" s="78"/>
      <c r="AT3424" s="414"/>
      <c r="AU3424" s="548"/>
      <c r="AV3424" s="548"/>
      <c r="AW3424" s="414"/>
      <c r="AX3424" s="383"/>
      <c r="AY3424" s="548"/>
      <c r="AZ3424" s="414"/>
      <c r="BA3424" s="383"/>
      <c r="BB3424" s="548"/>
      <c r="BC3424" s="78"/>
      <c r="BD3424" s="414"/>
      <c r="BE3424" s="414"/>
      <c r="BF3424" s="414"/>
      <c r="BG3424" s="414"/>
      <c r="BH3424" s="414"/>
      <c r="BI3424" s="383"/>
      <c r="BJ3424" s="383"/>
      <c r="BK3424" s="78"/>
      <c r="BL3424" s="414"/>
      <c r="BM3424" s="383"/>
      <c r="BN3424" s="78"/>
      <c r="BO3424" s="414"/>
      <c r="BP3424" s="78"/>
      <c r="BQ3424" s="414"/>
      <c r="BR3424" s="383"/>
      <c r="BS3424" s="78"/>
      <c r="BT3424" s="83"/>
      <c r="BU3424" s="75"/>
      <c r="BV3424" s="74"/>
      <c r="BW3424" s="74"/>
      <c r="BX3424" s="120" t="s">
        <v>5937</v>
      </c>
      <c r="BY3424" s="112">
        <f t="shared" si="328"/>
        <v>3419</v>
      </c>
      <c r="BZ3424" s="65">
        <f t="shared" si="329"/>
        <v>0</v>
      </c>
      <c r="CA3424" s="359">
        <f t="shared" si="330"/>
        <v>5</v>
      </c>
      <c r="CB3424" s="359">
        <f t="shared" si="331"/>
        <v>8</v>
      </c>
      <c r="CC3424" s="359">
        <f t="shared" si="332"/>
        <v>2023</v>
      </c>
      <c r="CD3424" s="359" t="str">
        <f t="shared" si="333"/>
        <v xml:space="preserve">58202352233INCENDIO FORESTAL </v>
      </c>
    </row>
    <row r="3425" spans="1:82" s="121" customFormat="1" ht="14.25" customHeight="1">
      <c r="A3425" s="13"/>
      <c r="B3425" s="13"/>
      <c r="C3425" s="13"/>
      <c r="D3425" s="212">
        <v>45143</v>
      </c>
      <c r="E3425" s="210" t="s">
        <v>2756</v>
      </c>
      <c r="F3425" s="211" t="s">
        <v>478</v>
      </c>
      <c r="G3425" s="130" t="s">
        <v>8680</v>
      </c>
      <c r="H3425" s="85" t="str">
        <f>VLOOKUP(E3425&amp;F3425,Divipola!$C$1:$F$1149,4,FALSE)</f>
        <v>52287</v>
      </c>
      <c r="I3425" s="77"/>
      <c r="J3425" s="181"/>
      <c r="K3425" s="203"/>
      <c r="L3425" s="203"/>
      <c r="M3425" s="203"/>
      <c r="N3425" s="203"/>
      <c r="O3425" s="203"/>
      <c r="P3425" s="203"/>
      <c r="Q3425" s="203"/>
      <c r="R3425" s="203"/>
      <c r="S3425" s="203"/>
      <c r="T3425" s="203"/>
      <c r="U3425" s="203"/>
      <c r="V3425" s="203"/>
      <c r="W3425" s="203"/>
      <c r="X3425" s="203"/>
      <c r="Y3425" s="203"/>
      <c r="Z3425" s="204">
        <v>30</v>
      </c>
      <c r="AA3425" s="186"/>
      <c r="AB3425" s="383"/>
      <c r="AC3425" s="73"/>
      <c r="AD3425" s="414"/>
      <c r="AE3425" s="393"/>
      <c r="AF3425" s="78"/>
      <c r="AG3425" s="414"/>
      <c r="AH3425" s="383"/>
      <c r="AI3425" s="453"/>
      <c r="AJ3425" s="453"/>
      <c r="AK3425" s="414"/>
      <c r="AL3425" s="383"/>
      <c r="AM3425" s="383"/>
      <c r="AN3425" s="523"/>
      <c r="AO3425" s="414"/>
      <c r="AP3425" s="548"/>
      <c r="AQ3425" s="414"/>
      <c r="AR3425" s="78"/>
      <c r="AS3425" s="78"/>
      <c r="AT3425" s="414"/>
      <c r="AU3425" s="548"/>
      <c r="AV3425" s="548"/>
      <c r="AW3425" s="414"/>
      <c r="AX3425" s="383"/>
      <c r="AY3425" s="548"/>
      <c r="AZ3425" s="414"/>
      <c r="BA3425" s="383"/>
      <c r="BB3425" s="548"/>
      <c r="BC3425" s="78"/>
      <c r="BD3425" s="414"/>
      <c r="BE3425" s="414"/>
      <c r="BF3425" s="414"/>
      <c r="BG3425" s="414"/>
      <c r="BH3425" s="414"/>
      <c r="BI3425" s="383"/>
      <c r="BJ3425" s="383"/>
      <c r="BK3425" s="78"/>
      <c r="BL3425" s="414"/>
      <c r="BM3425" s="383"/>
      <c r="BN3425" s="78"/>
      <c r="BO3425" s="414"/>
      <c r="BP3425" s="78"/>
      <c r="BQ3425" s="414"/>
      <c r="BR3425" s="383"/>
      <c r="BS3425" s="78"/>
      <c r="BT3425" s="83"/>
      <c r="BU3425" s="75"/>
      <c r="BV3425" s="74"/>
      <c r="BW3425" s="74"/>
      <c r="BX3425" s="209" t="s">
        <v>6017</v>
      </c>
      <c r="BY3425" s="112">
        <f t="shared" si="328"/>
        <v>3420</v>
      </c>
      <c r="BZ3425" s="65">
        <f t="shared" si="329"/>
        <v>0</v>
      </c>
      <c r="CA3425" s="359">
        <f t="shared" si="330"/>
        <v>5</v>
      </c>
      <c r="CB3425" s="359">
        <f t="shared" si="331"/>
        <v>8</v>
      </c>
      <c r="CC3425" s="359">
        <f t="shared" si="332"/>
        <v>2023</v>
      </c>
      <c r="CD3425" s="359" t="str">
        <f t="shared" si="333"/>
        <v xml:space="preserve">58202352287INCENDIO FORESTAL </v>
      </c>
    </row>
    <row r="3426" spans="1:82" s="121" customFormat="1" ht="15" customHeight="1">
      <c r="A3426" s="13"/>
      <c r="B3426" s="13"/>
      <c r="C3426" s="13"/>
      <c r="D3426" s="212">
        <v>45143</v>
      </c>
      <c r="E3426" s="210" t="s">
        <v>2756</v>
      </c>
      <c r="F3426" s="211" t="s">
        <v>195</v>
      </c>
      <c r="G3426" s="130" t="s">
        <v>8680</v>
      </c>
      <c r="H3426" s="85" t="str">
        <f>VLOOKUP(E3426&amp;F3426,Divipola!$C$1:$F$1149,4,FALSE)</f>
        <v>52540</v>
      </c>
      <c r="I3426" s="77"/>
      <c r="J3426" s="181"/>
      <c r="K3426" s="146"/>
      <c r="L3426" s="146"/>
      <c r="M3426" s="146"/>
      <c r="N3426" s="146"/>
      <c r="O3426" s="146"/>
      <c r="P3426" s="146"/>
      <c r="Q3426" s="146"/>
      <c r="R3426" s="146"/>
      <c r="S3426" s="146"/>
      <c r="T3426" s="146"/>
      <c r="U3426" s="146"/>
      <c r="V3426" s="146"/>
      <c r="W3426" s="146"/>
      <c r="X3426" s="146"/>
      <c r="Y3426" s="146"/>
      <c r="Z3426" s="146">
        <v>3</v>
      </c>
      <c r="AA3426" s="148"/>
      <c r="AB3426" s="383"/>
      <c r="AC3426" s="73"/>
      <c r="AD3426" s="414"/>
      <c r="AE3426" s="393"/>
      <c r="AF3426" s="78"/>
      <c r="AG3426" s="414"/>
      <c r="AH3426" s="383"/>
      <c r="AI3426" s="453"/>
      <c r="AJ3426" s="453"/>
      <c r="AK3426" s="414"/>
      <c r="AL3426" s="383"/>
      <c r="AM3426" s="383"/>
      <c r="AN3426" s="523"/>
      <c r="AO3426" s="414"/>
      <c r="AP3426" s="548"/>
      <c r="AQ3426" s="414"/>
      <c r="AR3426" s="78"/>
      <c r="AS3426" s="78"/>
      <c r="AT3426" s="414"/>
      <c r="AU3426" s="548"/>
      <c r="AV3426" s="548"/>
      <c r="AW3426" s="414"/>
      <c r="AX3426" s="383"/>
      <c r="AY3426" s="548"/>
      <c r="AZ3426" s="414"/>
      <c r="BA3426" s="383"/>
      <c r="BB3426" s="548"/>
      <c r="BC3426" s="78"/>
      <c r="BD3426" s="414"/>
      <c r="BE3426" s="414"/>
      <c r="BF3426" s="414"/>
      <c r="BG3426" s="414"/>
      <c r="BH3426" s="414"/>
      <c r="BI3426" s="383"/>
      <c r="BJ3426" s="383"/>
      <c r="BK3426" s="78"/>
      <c r="BL3426" s="414"/>
      <c r="BM3426" s="383"/>
      <c r="BN3426" s="78"/>
      <c r="BO3426" s="414"/>
      <c r="BP3426" s="78"/>
      <c r="BQ3426" s="414"/>
      <c r="BR3426" s="383"/>
      <c r="BS3426" s="78"/>
      <c r="BT3426" s="83"/>
      <c r="BU3426" s="75"/>
      <c r="BV3426" s="74"/>
      <c r="BW3426" s="74"/>
      <c r="BX3426" s="98" t="s">
        <v>5938</v>
      </c>
      <c r="BY3426" s="112">
        <f t="shared" si="328"/>
        <v>3421</v>
      </c>
      <c r="BZ3426" s="65">
        <f t="shared" si="329"/>
        <v>0</v>
      </c>
      <c r="CA3426" s="359">
        <f t="shared" si="330"/>
        <v>5</v>
      </c>
      <c r="CB3426" s="359">
        <f t="shared" si="331"/>
        <v>8</v>
      </c>
      <c r="CC3426" s="359">
        <f t="shared" si="332"/>
        <v>2023</v>
      </c>
      <c r="CD3426" s="359" t="str">
        <f t="shared" si="333"/>
        <v xml:space="preserve">58202352540INCENDIO FORESTAL </v>
      </c>
    </row>
    <row r="3427" spans="1:82" s="121" customFormat="1" ht="15" customHeight="1">
      <c r="A3427" s="13"/>
      <c r="B3427" s="13"/>
      <c r="C3427" s="13"/>
      <c r="D3427" s="212">
        <v>45143</v>
      </c>
      <c r="E3427" s="210" t="s">
        <v>2831</v>
      </c>
      <c r="F3427" s="211" t="s">
        <v>1337</v>
      </c>
      <c r="G3427" s="130" t="s">
        <v>8680</v>
      </c>
      <c r="H3427" s="85" t="str">
        <f>VLOOKUP(E3427&amp;F3427,Divipola!$C$1:$F$1149,4,FALSE)</f>
        <v>73504</v>
      </c>
      <c r="I3427" s="77"/>
      <c r="J3427" s="181"/>
      <c r="K3427" s="146"/>
      <c r="L3427" s="146"/>
      <c r="M3427" s="146"/>
      <c r="N3427" s="146"/>
      <c r="O3427" s="146"/>
      <c r="P3427" s="146"/>
      <c r="Q3427" s="146"/>
      <c r="R3427" s="146"/>
      <c r="S3427" s="146"/>
      <c r="T3427" s="146"/>
      <c r="U3427" s="146"/>
      <c r="V3427" s="146"/>
      <c r="W3427" s="146"/>
      <c r="X3427" s="146"/>
      <c r="Y3427" s="146"/>
      <c r="Z3427" s="147">
        <v>15</v>
      </c>
      <c r="AA3427" s="148"/>
      <c r="AB3427" s="383"/>
      <c r="AC3427" s="73"/>
      <c r="AD3427" s="414"/>
      <c r="AE3427" s="393"/>
      <c r="AF3427" s="78"/>
      <c r="AG3427" s="414"/>
      <c r="AH3427" s="383"/>
      <c r="AI3427" s="453"/>
      <c r="AJ3427" s="453"/>
      <c r="AK3427" s="414"/>
      <c r="AL3427" s="383"/>
      <c r="AM3427" s="383"/>
      <c r="AN3427" s="523"/>
      <c r="AO3427" s="414"/>
      <c r="AP3427" s="548"/>
      <c r="AQ3427" s="414"/>
      <c r="AR3427" s="78"/>
      <c r="AS3427" s="78"/>
      <c r="AT3427" s="414"/>
      <c r="AU3427" s="548"/>
      <c r="AV3427" s="548"/>
      <c r="AW3427" s="414"/>
      <c r="AX3427" s="383"/>
      <c r="AY3427" s="548"/>
      <c r="AZ3427" s="414"/>
      <c r="BA3427" s="383"/>
      <c r="BB3427" s="548"/>
      <c r="BC3427" s="78"/>
      <c r="BD3427" s="414"/>
      <c r="BE3427" s="414"/>
      <c r="BF3427" s="414"/>
      <c r="BG3427" s="414"/>
      <c r="BH3427" s="414"/>
      <c r="BI3427" s="383"/>
      <c r="BJ3427" s="383"/>
      <c r="BK3427" s="78"/>
      <c r="BL3427" s="414"/>
      <c r="BM3427" s="383"/>
      <c r="BN3427" s="78"/>
      <c r="BO3427" s="414"/>
      <c r="BP3427" s="78"/>
      <c r="BQ3427" s="414"/>
      <c r="BR3427" s="383"/>
      <c r="BS3427" s="78"/>
      <c r="BT3427" s="83"/>
      <c r="BU3427" s="75"/>
      <c r="BV3427" s="74"/>
      <c r="BW3427" s="74"/>
      <c r="BX3427" s="209" t="s">
        <v>5939</v>
      </c>
      <c r="BY3427" s="112">
        <f t="shared" si="328"/>
        <v>3422</v>
      </c>
      <c r="BZ3427" s="65">
        <f t="shared" si="329"/>
        <v>0</v>
      </c>
      <c r="CA3427" s="359">
        <f t="shared" si="330"/>
        <v>5</v>
      </c>
      <c r="CB3427" s="359">
        <f t="shared" si="331"/>
        <v>8</v>
      </c>
      <c r="CC3427" s="359">
        <f t="shared" si="332"/>
        <v>2023</v>
      </c>
      <c r="CD3427" s="359" t="str">
        <f t="shared" si="333"/>
        <v xml:space="preserve">58202373504INCENDIO FORESTAL </v>
      </c>
    </row>
    <row r="3428" spans="1:82" s="121" customFormat="1" ht="14.25" customHeight="1">
      <c r="A3428" s="13"/>
      <c r="B3428" s="13"/>
      <c r="C3428" s="13"/>
      <c r="D3428" s="212">
        <v>45143</v>
      </c>
      <c r="E3428" s="210" t="s">
        <v>2835</v>
      </c>
      <c r="F3428" s="211" t="s">
        <v>427</v>
      </c>
      <c r="G3428" s="111" t="s">
        <v>2803</v>
      </c>
      <c r="H3428" s="85" t="str">
        <f>VLOOKUP(E3428&amp;F3428,Divipola!$C$1:$F$1149,4,FALSE)</f>
        <v>47170</v>
      </c>
      <c r="I3428" s="77"/>
      <c r="J3428" s="181"/>
      <c r="K3428" s="146"/>
      <c r="L3428" s="146"/>
      <c r="M3428" s="146"/>
      <c r="N3428" s="146">
        <v>105</v>
      </c>
      <c r="O3428" s="146">
        <v>21</v>
      </c>
      <c r="P3428" s="146"/>
      <c r="Q3428" s="146">
        <v>21</v>
      </c>
      <c r="R3428" s="146"/>
      <c r="S3428" s="146"/>
      <c r="T3428" s="146"/>
      <c r="U3428" s="146"/>
      <c r="V3428" s="146"/>
      <c r="W3428" s="146"/>
      <c r="X3428" s="146"/>
      <c r="Y3428" s="146"/>
      <c r="Z3428" s="147"/>
      <c r="AA3428" s="148"/>
      <c r="AB3428" s="383"/>
      <c r="AC3428" s="73"/>
      <c r="AD3428" s="414"/>
      <c r="AE3428" s="393"/>
      <c r="AF3428" s="78"/>
      <c r="AG3428" s="414"/>
      <c r="AH3428" s="383"/>
      <c r="AI3428" s="453"/>
      <c r="AJ3428" s="453"/>
      <c r="AK3428" s="414"/>
      <c r="AL3428" s="383"/>
      <c r="AM3428" s="383"/>
      <c r="AN3428" s="523"/>
      <c r="AO3428" s="414"/>
      <c r="AP3428" s="548"/>
      <c r="AQ3428" s="414"/>
      <c r="AR3428" s="78"/>
      <c r="AS3428" s="78"/>
      <c r="AT3428" s="414"/>
      <c r="AU3428" s="548"/>
      <c r="AV3428" s="548"/>
      <c r="AW3428" s="414"/>
      <c r="AX3428" s="383"/>
      <c r="AY3428" s="548"/>
      <c r="AZ3428" s="414"/>
      <c r="BA3428" s="383"/>
      <c r="BB3428" s="548"/>
      <c r="BC3428" s="78"/>
      <c r="BD3428" s="414"/>
      <c r="BE3428" s="414"/>
      <c r="BF3428" s="414"/>
      <c r="BG3428" s="414"/>
      <c r="BH3428" s="414"/>
      <c r="BI3428" s="383"/>
      <c r="BJ3428" s="383"/>
      <c r="BK3428" s="78"/>
      <c r="BL3428" s="414"/>
      <c r="BM3428" s="383"/>
      <c r="BN3428" s="78"/>
      <c r="BO3428" s="414"/>
      <c r="BP3428" s="78"/>
      <c r="BQ3428" s="414"/>
      <c r="BR3428" s="383"/>
      <c r="BS3428" s="78"/>
      <c r="BT3428" s="83"/>
      <c r="BU3428" s="75"/>
      <c r="BV3428" s="74"/>
      <c r="BW3428" s="74"/>
      <c r="BX3428" s="98" t="s">
        <v>5940</v>
      </c>
      <c r="BY3428" s="112">
        <f t="shared" si="328"/>
        <v>3423</v>
      </c>
      <c r="BZ3428" s="65">
        <f t="shared" si="329"/>
        <v>0</v>
      </c>
      <c r="CA3428" s="359">
        <f t="shared" si="330"/>
        <v>5</v>
      </c>
      <c r="CB3428" s="359">
        <f t="shared" si="331"/>
        <v>8</v>
      </c>
      <c r="CC3428" s="359">
        <f t="shared" si="332"/>
        <v>2023</v>
      </c>
      <c r="CD3428" s="359" t="str">
        <f t="shared" si="333"/>
        <v>58202347170VENDAVAL</v>
      </c>
    </row>
    <row r="3429" spans="1:82" s="121" customFormat="1" ht="15" customHeight="1">
      <c r="A3429" s="13"/>
      <c r="B3429" s="13"/>
      <c r="C3429" s="13"/>
      <c r="D3429" s="212">
        <v>45143</v>
      </c>
      <c r="E3429" s="210" t="s">
        <v>2756</v>
      </c>
      <c r="F3429" s="211" t="s">
        <v>2110</v>
      </c>
      <c r="G3429" s="130" t="s">
        <v>8680</v>
      </c>
      <c r="H3429" s="85" t="str">
        <f>VLOOKUP(E3429&amp;F3429,Divipola!$C$1:$F$1149,4,FALSE)</f>
        <v>52001</v>
      </c>
      <c r="I3429" s="77"/>
      <c r="J3429" s="181"/>
      <c r="K3429" s="207"/>
      <c r="L3429" s="207"/>
      <c r="M3429" s="207"/>
      <c r="N3429" s="207"/>
      <c r="O3429" s="207"/>
      <c r="P3429" s="207"/>
      <c r="Q3429" s="207"/>
      <c r="R3429" s="207"/>
      <c r="S3429" s="207"/>
      <c r="T3429" s="207"/>
      <c r="U3429" s="207"/>
      <c r="V3429" s="207"/>
      <c r="W3429" s="207"/>
      <c r="X3429" s="207"/>
      <c r="Y3429" s="207"/>
      <c r="Z3429" s="208">
        <v>3</v>
      </c>
      <c r="AA3429" s="186"/>
      <c r="AB3429" s="383"/>
      <c r="AC3429" s="73"/>
      <c r="AD3429" s="414"/>
      <c r="AE3429" s="393"/>
      <c r="AF3429" s="78"/>
      <c r="AG3429" s="414"/>
      <c r="AH3429" s="383"/>
      <c r="AI3429" s="453"/>
      <c r="AJ3429" s="453"/>
      <c r="AK3429" s="414"/>
      <c r="AL3429" s="383"/>
      <c r="AM3429" s="383"/>
      <c r="AN3429" s="523"/>
      <c r="AO3429" s="414"/>
      <c r="AP3429" s="548"/>
      <c r="AQ3429" s="414"/>
      <c r="AR3429" s="78"/>
      <c r="AS3429" s="78"/>
      <c r="AT3429" s="414"/>
      <c r="AU3429" s="548"/>
      <c r="AV3429" s="548"/>
      <c r="AW3429" s="414"/>
      <c r="AX3429" s="383"/>
      <c r="AY3429" s="548"/>
      <c r="AZ3429" s="414"/>
      <c r="BA3429" s="383"/>
      <c r="BB3429" s="548"/>
      <c r="BC3429" s="78"/>
      <c r="BD3429" s="414"/>
      <c r="BE3429" s="414"/>
      <c r="BF3429" s="414"/>
      <c r="BG3429" s="414"/>
      <c r="BH3429" s="414"/>
      <c r="BI3429" s="383"/>
      <c r="BJ3429" s="383"/>
      <c r="BK3429" s="78"/>
      <c r="BL3429" s="414"/>
      <c r="BM3429" s="383"/>
      <c r="BN3429" s="78"/>
      <c r="BO3429" s="414"/>
      <c r="BP3429" s="78"/>
      <c r="BQ3429" s="414"/>
      <c r="BR3429" s="383"/>
      <c r="BS3429" s="78"/>
      <c r="BT3429" s="83"/>
      <c r="BU3429" s="75"/>
      <c r="BV3429" s="74"/>
      <c r="BW3429" s="74"/>
      <c r="BX3429" s="300" t="s">
        <v>6049</v>
      </c>
      <c r="BY3429" s="112">
        <f t="shared" si="328"/>
        <v>3424</v>
      </c>
      <c r="BZ3429" s="65">
        <f t="shared" si="329"/>
        <v>0</v>
      </c>
      <c r="CA3429" s="359">
        <f t="shared" si="330"/>
        <v>5</v>
      </c>
      <c r="CB3429" s="359">
        <f t="shared" si="331"/>
        <v>8</v>
      </c>
      <c r="CC3429" s="359">
        <f t="shared" si="332"/>
        <v>2023</v>
      </c>
      <c r="CD3429" s="359" t="str">
        <f t="shared" si="333"/>
        <v xml:space="preserve">58202352001INCENDIO FORESTAL </v>
      </c>
    </row>
    <row r="3430" spans="1:82" s="121" customFormat="1" ht="15" customHeight="1">
      <c r="A3430" s="13"/>
      <c r="B3430" s="13"/>
      <c r="C3430" s="13"/>
      <c r="D3430" s="212">
        <v>45143</v>
      </c>
      <c r="E3430" s="210" t="s">
        <v>2718</v>
      </c>
      <c r="F3430" s="211" t="s">
        <v>1031</v>
      </c>
      <c r="G3430" s="130" t="s">
        <v>8680</v>
      </c>
      <c r="H3430" s="85" t="str">
        <f>VLOOKUP(E3430&amp;F3430,Divipola!$C$1:$F$1149,4,FALSE)</f>
        <v>25168</v>
      </c>
      <c r="I3430" s="77"/>
      <c r="J3430" s="181"/>
      <c r="K3430" s="160"/>
      <c r="L3430" s="160"/>
      <c r="M3430" s="160"/>
      <c r="N3430" s="160"/>
      <c r="O3430" s="160"/>
      <c r="P3430" s="160"/>
      <c r="Q3430" s="160"/>
      <c r="R3430" s="160"/>
      <c r="S3430" s="160"/>
      <c r="T3430" s="160"/>
      <c r="U3430" s="160"/>
      <c r="V3430" s="160"/>
      <c r="W3430" s="160"/>
      <c r="X3430" s="160"/>
      <c r="Y3430" s="160"/>
      <c r="Z3430" s="161">
        <v>3</v>
      </c>
      <c r="AA3430" s="148"/>
      <c r="AB3430" s="383"/>
      <c r="AC3430" s="73"/>
      <c r="AD3430" s="414"/>
      <c r="AE3430" s="393"/>
      <c r="AF3430" s="78"/>
      <c r="AG3430" s="414"/>
      <c r="AH3430" s="383"/>
      <c r="AI3430" s="453"/>
      <c r="AJ3430" s="453"/>
      <c r="AK3430" s="414"/>
      <c r="AL3430" s="383"/>
      <c r="AM3430" s="383"/>
      <c r="AN3430" s="523"/>
      <c r="AO3430" s="414"/>
      <c r="AP3430" s="548"/>
      <c r="AQ3430" s="414"/>
      <c r="AR3430" s="78"/>
      <c r="AS3430" s="78"/>
      <c r="AT3430" s="414"/>
      <c r="AU3430" s="548"/>
      <c r="AV3430" s="548"/>
      <c r="AW3430" s="414"/>
      <c r="AX3430" s="383"/>
      <c r="AY3430" s="548"/>
      <c r="AZ3430" s="414"/>
      <c r="BA3430" s="383"/>
      <c r="BB3430" s="548"/>
      <c r="BC3430" s="78"/>
      <c r="BD3430" s="414"/>
      <c r="BE3430" s="414"/>
      <c r="BF3430" s="414"/>
      <c r="BG3430" s="414"/>
      <c r="BH3430" s="414"/>
      <c r="BI3430" s="383"/>
      <c r="BJ3430" s="383"/>
      <c r="BK3430" s="78"/>
      <c r="BL3430" s="414"/>
      <c r="BM3430" s="383"/>
      <c r="BN3430" s="78"/>
      <c r="BO3430" s="414"/>
      <c r="BP3430" s="78"/>
      <c r="BQ3430" s="414"/>
      <c r="BR3430" s="383"/>
      <c r="BS3430" s="78"/>
      <c r="BT3430" s="83"/>
      <c r="BU3430" s="75"/>
      <c r="BV3430" s="74"/>
      <c r="BW3430" s="74"/>
      <c r="BX3430" s="115" t="s">
        <v>5949</v>
      </c>
      <c r="BY3430" s="112">
        <f t="shared" si="328"/>
        <v>3425</v>
      </c>
      <c r="BZ3430" s="65">
        <f t="shared" si="329"/>
        <v>0</v>
      </c>
      <c r="CA3430" s="359">
        <f t="shared" si="330"/>
        <v>5</v>
      </c>
      <c r="CB3430" s="359">
        <f t="shared" si="331"/>
        <v>8</v>
      </c>
      <c r="CC3430" s="359">
        <f t="shared" si="332"/>
        <v>2023</v>
      </c>
      <c r="CD3430" s="359" t="str">
        <f t="shared" si="333"/>
        <v xml:space="preserve">58202325168INCENDIO FORESTAL </v>
      </c>
    </row>
    <row r="3431" spans="1:82" s="121" customFormat="1" ht="15" customHeight="1">
      <c r="A3431" s="13"/>
      <c r="B3431" s="13"/>
      <c r="C3431" s="13"/>
      <c r="D3431" s="212">
        <v>45143</v>
      </c>
      <c r="E3431" s="210" t="s">
        <v>2718</v>
      </c>
      <c r="F3431" s="211" t="s">
        <v>1151</v>
      </c>
      <c r="G3431" s="130" t="s">
        <v>8680</v>
      </c>
      <c r="H3431" s="85" t="str">
        <f>VLOOKUP(E3431&amp;F3431,Divipola!$C$1:$F$1149,4,FALSE)</f>
        <v>25662</v>
      </c>
      <c r="I3431" s="77"/>
      <c r="J3431" s="181"/>
      <c r="K3431" s="146"/>
      <c r="L3431" s="146"/>
      <c r="M3431" s="146"/>
      <c r="N3431" s="146"/>
      <c r="O3431" s="146"/>
      <c r="P3431" s="146"/>
      <c r="Q3431" s="146"/>
      <c r="R3431" s="146"/>
      <c r="S3431" s="146"/>
      <c r="T3431" s="146"/>
      <c r="U3431" s="146"/>
      <c r="V3431" s="146"/>
      <c r="W3431" s="146"/>
      <c r="X3431" s="146"/>
      <c r="Y3431" s="146"/>
      <c r="Z3431" s="146">
        <v>10.5</v>
      </c>
      <c r="AA3431" s="148"/>
      <c r="AB3431" s="383"/>
      <c r="AC3431" s="73"/>
      <c r="AD3431" s="414"/>
      <c r="AE3431" s="393"/>
      <c r="AF3431" s="78"/>
      <c r="AG3431" s="414"/>
      <c r="AH3431" s="383"/>
      <c r="AI3431" s="453"/>
      <c r="AJ3431" s="453"/>
      <c r="AK3431" s="414"/>
      <c r="AL3431" s="383"/>
      <c r="AM3431" s="383"/>
      <c r="AN3431" s="523"/>
      <c r="AO3431" s="414"/>
      <c r="AP3431" s="548"/>
      <c r="AQ3431" s="414"/>
      <c r="AR3431" s="78"/>
      <c r="AS3431" s="78"/>
      <c r="AT3431" s="414"/>
      <c r="AU3431" s="548"/>
      <c r="AV3431" s="548"/>
      <c r="AW3431" s="414"/>
      <c r="AX3431" s="383"/>
      <c r="AY3431" s="548"/>
      <c r="AZ3431" s="414"/>
      <c r="BA3431" s="383"/>
      <c r="BB3431" s="548"/>
      <c r="BC3431" s="78"/>
      <c r="BD3431" s="414"/>
      <c r="BE3431" s="414"/>
      <c r="BF3431" s="414"/>
      <c r="BG3431" s="414"/>
      <c r="BH3431" s="414"/>
      <c r="BI3431" s="383"/>
      <c r="BJ3431" s="383"/>
      <c r="BK3431" s="78"/>
      <c r="BL3431" s="414"/>
      <c r="BM3431" s="383"/>
      <c r="BN3431" s="78"/>
      <c r="BO3431" s="414"/>
      <c r="BP3431" s="78"/>
      <c r="BQ3431" s="414"/>
      <c r="BR3431" s="383"/>
      <c r="BS3431" s="78"/>
      <c r="BT3431" s="83"/>
      <c r="BU3431" s="75"/>
      <c r="BV3431" s="74"/>
      <c r="BW3431" s="74"/>
      <c r="BX3431" s="98" t="s">
        <v>5952</v>
      </c>
      <c r="BY3431" s="112">
        <f t="shared" si="328"/>
        <v>3426</v>
      </c>
      <c r="BZ3431" s="65">
        <f t="shared" si="329"/>
        <v>0</v>
      </c>
      <c r="CA3431" s="359">
        <f t="shared" si="330"/>
        <v>5</v>
      </c>
      <c r="CB3431" s="359">
        <f t="shared" si="331"/>
        <v>8</v>
      </c>
      <c r="CC3431" s="359">
        <f t="shared" si="332"/>
        <v>2023</v>
      </c>
      <c r="CD3431" s="359" t="str">
        <f t="shared" si="333"/>
        <v xml:space="preserve">58202325662INCENDIO FORESTAL </v>
      </c>
    </row>
    <row r="3432" spans="1:82" s="121" customFormat="1" ht="14.25" customHeight="1">
      <c r="A3432" s="13"/>
      <c r="B3432" s="13"/>
      <c r="C3432" s="13"/>
      <c r="D3432" s="212">
        <v>45143</v>
      </c>
      <c r="E3432" s="210" t="s">
        <v>2661</v>
      </c>
      <c r="F3432" s="211" t="s">
        <v>587</v>
      </c>
      <c r="G3432" s="111" t="s">
        <v>2800</v>
      </c>
      <c r="H3432" s="85" t="str">
        <f>VLOOKUP(E3432&amp;F3432,Divipola!$C$1:$F$1149,4,FALSE)</f>
        <v>15500</v>
      </c>
      <c r="I3432" s="77"/>
      <c r="J3432" s="181"/>
      <c r="K3432" s="146"/>
      <c r="L3432" s="146"/>
      <c r="M3432" s="146"/>
      <c r="N3432" s="146">
        <v>4</v>
      </c>
      <c r="O3432" s="146">
        <v>1</v>
      </c>
      <c r="P3432" s="146">
        <v>1</v>
      </c>
      <c r="Q3432" s="146"/>
      <c r="R3432" s="146"/>
      <c r="S3432" s="146"/>
      <c r="T3432" s="146"/>
      <c r="U3432" s="146"/>
      <c r="V3432" s="146"/>
      <c r="W3432" s="146"/>
      <c r="X3432" s="146"/>
      <c r="Y3432" s="146"/>
      <c r="Z3432" s="147"/>
      <c r="AA3432" s="148"/>
      <c r="AB3432" s="383"/>
      <c r="AC3432" s="73"/>
      <c r="AD3432" s="414"/>
      <c r="AE3432" s="393"/>
      <c r="AF3432" s="78"/>
      <c r="AG3432" s="414"/>
      <c r="AH3432" s="383"/>
      <c r="AI3432" s="453"/>
      <c r="AJ3432" s="453"/>
      <c r="AK3432" s="414"/>
      <c r="AL3432" s="383"/>
      <c r="AM3432" s="383"/>
      <c r="AN3432" s="523"/>
      <c r="AO3432" s="414"/>
      <c r="AP3432" s="548"/>
      <c r="AQ3432" s="414"/>
      <c r="AR3432" s="78"/>
      <c r="AS3432" s="78"/>
      <c r="AT3432" s="414"/>
      <c r="AU3432" s="548"/>
      <c r="AV3432" s="548"/>
      <c r="AW3432" s="414"/>
      <c r="AX3432" s="383"/>
      <c r="AY3432" s="548"/>
      <c r="AZ3432" s="414"/>
      <c r="BA3432" s="383"/>
      <c r="BB3432" s="548"/>
      <c r="BC3432" s="78"/>
      <c r="BD3432" s="414"/>
      <c r="BE3432" s="414"/>
      <c r="BF3432" s="414"/>
      <c r="BG3432" s="414"/>
      <c r="BH3432" s="414"/>
      <c r="BI3432" s="383"/>
      <c r="BJ3432" s="383"/>
      <c r="BK3432" s="78"/>
      <c r="BL3432" s="414"/>
      <c r="BM3432" s="383"/>
      <c r="BN3432" s="78"/>
      <c r="BO3432" s="414"/>
      <c r="BP3432" s="78"/>
      <c r="BQ3432" s="414"/>
      <c r="BR3432" s="383"/>
      <c r="BS3432" s="78"/>
      <c r="BT3432" s="83"/>
      <c r="BU3432" s="75"/>
      <c r="BV3432" s="74"/>
      <c r="BW3432" s="74"/>
      <c r="BX3432" s="120" t="s">
        <v>5961</v>
      </c>
      <c r="BY3432" s="112">
        <f t="shared" si="328"/>
        <v>3427</v>
      </c>
      <c r="BZ3432" s="65">
        <f t="shared" si="329"/>
        <v>0</v>
      </c>
      <c r="CA3432" s="359">
        <f t="shared" si="330"/>
        <v>5</v>
      </c>
      <c r="CB3432" s="359">
        <f t="shared" si="331"/>
        <v>8</v>
      </c>
      <c r="CC3432" s="359">
        <f t="shared" si="332"/>
        <v>2023</v>
      </c>
      <c r="CD3432" s="359" t="str">
        <f t="shared" si="333"/>
        <v>58202315500INCENDIO ESTRUCTURAL</v>
      </c>
    </row>
    <row r="3433" spans="1:82" s="121" customFormat="1" ht="15" customHeight="1">
      <c r="A3433" s="13"/>
      <c r="B3433" s="13"/>
      <c r="C3433" s="13"/>
      <c r="D3433" s="212">
        <v>45143</v>
      </c>
      <c r="E3433" s="210" t="s">
        <v>2831</v>
      </c>
      <c r="F3433" s="211" t="s">
        <v>2027</v>
      </c>
      <c r="G3433" s="130" t="s">
        <v>8680</v>
      </c>
      <c r="H3433" s="85" t="str">
        <f>VLOOKUP(E3433&amp;F3433,Divipola!$C$1:$F$1149,4,FALSE)</f>
        <v>73148</v>
      </c>
      <c r="I3433" s="77"/>
      <c r="J3433" s="181"/>
      <c r="K3433" s="202"/>
      <c r="L3433" s="202"/>
      <c r="M3433" s="202"/>
      <c r="N3433" s="202"/>
      <c r="O3433" s="202"/>
      <c r="P3433" s="202"/>
      <c r="Q3433" s="202"/>
      <c r="R3433" s="202"/>
      <c r="S3433" s="202"/>
      <c r="T3433" s="202"/>
      <c r="U3433" s="202"/>
      <c r="V3433" s="202"/>
      <c r="W3433" s="202"/>
      <c r="X3433" s="202"/>
      <c r="Y3433" s="202"/>
      <c r="Z3433" s="202">
        <v>90</v>
      </c>
      <c r="AA3433" s="186"/>
      <c r="AB3433" s="383"/>
      <c r="AC3433" s="73"/>
      <c r="AD3433" s="414"/>
      <c r="AE3433" s="393"/>
      <c r="AF3433" s="78"/>
      <c r="AG3433" s="414"/>
      <c r="AH3433" s="383"/>
      <c r="AI3433" s="453"/>
      <c r="AJ3433" s="453"/>
      <c r="AK3433" s="414"/>
      <c r="AL3433" s="383"/>
      <c r="AM3433" s="383"/>
      <c r="AN3433" s="523"/>
      <c r="AO3433" s="414"/>
      <c r="AP3433" s="548"/>
      <c r="AQ3433" s="414"/>
      <c r="AR3433" s="78"/>
      <c r="AS3433" s="78"/>
      <c r="AT3433" s="414"/>
      <c r="AU3433" s="548"/>
      <c r="AV3433" s="548"/>
      <c r="AW3433" s="414"/>
      <c r="AX3433" s="383"/>
      <c r="AY3433" s="548"/>
      <c r="AZ3433" s="414"/>
      <c r="BA3433" s="383"/>
      <c r="BB3433" s="548"/>
      <c r="BC3433" s="78"/>
      <c r="BD3433" s="414"/>
      <c r="BE3433" s="414"/>
      <c r="BF3433" s="414"/>
      <c r="BG3433" s="414"/>
      <c r="BH3433" s="414"/>
      <c r="BI3433" s="383"/>
      <c r="BJ3433" s="383"/>
      <c r="BK3433" s="78"/>
      <c r="BL3433" s="414"/>
      <c r="BM3433" s="383"/>
      <c r="BN3433" s="78"/>
      <c r="BO3433" s="414"/>
      <c r="BP3433" s="78"/>
      <c r="BQ3433" s="414"/>
      <c r="BR3433" s="383"/>
      <c r="BS3433" s="78"/>
      <c r="BT3433" s="83"/>
      <c r="BU3433" s="75"/>
      <c r="BV3433" s="74"/>
      <c r="BW3433" s="74"/>
      <c r="BX3433" s="134" t="s">
        <v>6016</v>
      </c>
      <c r="BY3433" s="112">
        <f t="shared" si="328"/>
        <v>3428</v>
      </c>
      <c r="BZ3433" s="65">
        <f t="shared" si="329"/>
        <v>0</v>
      </c>
      <c r="CA3433" s="359">
        <f t="shared" si="330"/>
        <v>5</v>
      </c>
      <c r="CB3433" s="359">
        <f t="shared" si="331"/>
        <v>8</v>
      </c>
      <c r="CC3433" s="359">
        <f t="shared" si="332"/>
        <v>2023</v>
      </c>
      <c r="CD3433" s="359" t="str">
        <f t="shared" si="333"/>
        <v xml:space="preserve">58202373148INCENDIO FORESTAL </v>
      </c>
    </row>
    <row r="3434" spans="1:82" s="121" customFormat="1" ht="15" customHeight="1">
      <c r="A3434" s="13"/>
      <c r="B3434" s="13"/>
      <c r="C3434" s="13"/>
      <c r="D3434" s="212">
        <v>45143</v>
      </c>
      <c r="E3434" s="210" t="s">
        <v>2829</v>
      </c>
      <c r="F3434" s="211" t="s">
        <v>2459</v>
      </c>
      <c r="G3434" s="111" t="s">
        <v>2803</v>
      </c>
      <c r="H3434" s="85" t="str">
        <f>VLOOKUP(E3434&amp;F3434,Divipola!$C$1:$F$1149,4,FALSE)</f>
        <v>05411</v>
      </c>
      <c r="I3434" s="77"/>
      <c r="J3434" s="181"/>
      <c r="K3434" s="190"/>
      <c r="L3434" s="190"/>
      <c r="M3434" s="190"/>
      <c r="N3434" s="190">
        <v>10</v>
      </c>
      <c r="O3434" s="190">
        <v>6</v>
      </c>
      <c r="P3434" s="190"/>
      <c r="Q3434" s="190">
        <v>6</v>
      </c>
      <c r="R3434" s="190"/>
      <c r="S3434" s="190"/>
      <c r="T3434" s="190"/>
      <c r="U3434" s="190"/>
      <c r="V3434" s="190"/>
      <c r="W3434" s="190"/>
      <c r="X3434" s="190"/>
      <c r="Y3434" s="190"/>
      <c r="Z3434" s="191"/>
      <c r="AA3434" s="148"/>
      <c r="AB3434" s="383"/>
      <c r="AC3434" s="73"/>
      <c r="AD3434" s="414"/>
      <c r="AE3434" s="393"/>
      <c r="AF3434" s="78"/>
      <c r="AG3434" s="414"/>
      <c r="AH3434" s="383"/>
      <c r="AI3434" s="453"/>
      <c r="AJ3434" s="453"/>
      <c r="AK3434" s="414"/>
      <c r="AL3434" s="383"/>
      <c r="AM3434" s="383"/>
      <c r="AN3434" s="523"/>
      <c r="AO3434" s="414"/>
      <c r="AP3434" s="548"/>
      <c r="AQ3434" s="414"/>
      <c r="AR3434" s="78"/>
      <c r="AS3434" s="78"/>
      <c r="AT3434" s="414"/>
      <c r="AU3434" s="548"/>
      <c r="AV3434" s="548"/>
      <c r="AW3434" s="414"/>
      <c r="AX3434" s="383"/>
      <c r="AY3434" s="548"/>
      <c r="AZ3434" s="414"/>
      <c r="BA3434" s="383"/>
      <c r="BB3434" s="548"/>
      <c r="BC3434" s="78"/>
      <c r="BD3434" s="414"/>
      <c r="BE3434" s="414"/>
      <c r="BF3434" s="414"/>
      <c r="BG3434" s="414"/>
      <c r="BH3434" s="414"/>
      <c r="BI3434" s="383"/>
      <c r="BJ3434" s="383"/>
      <c r="BK3434" s="78"/>
      <c r="BL3434" s="414"/>
      <c r="BM3434" s="383"/>
      <c r="BN3434" s="78"/>
      <c r="BO3434" s="414"/>
      <c r="BP3434" s="78"/>
      <c r="BQ3434" s="414"/>
      <c r="BR3434" s="383"/>
      <c r="BS3434" s="78"/>
      <c r="BT3434" s="83"/>
      <c r="BU3434" s="75"/>
      <c r="BV3434" s="74"/>
      <c r="BW3434" s="74"/>
      <c r="BX3434" s="119" t="s">
        <v>5966</v>
      </c>
      <c r="BY3434" s="112">
        <f t="shared" si="328"/>
        <v>3429</v>
      </c>
      <c r="BZ3434" s="65">
        <f t="shared" si="329"/>
        <v>0</v>
      </c>
      <c r="CA3434" s="359">
        <f t="shared" si="330"/>
        <v>5</v>
      </c>
      <c r="CB3434" s="359">
        <f t="shared" si="331"/>
        <v>8</v>
      </c>
      <c r="CC3434" s="359">
        <f t="shared" si="332"/>
        <v>2023</v>
      </c>
      <c r="CD3434" s="359" t="str">
        <f t="shared" si="333"/>
        <v>58202305411VENDAVAL</v>
      </c>
    </row>
    <row r="3435" spans="1:82" s="121" customFormat="1" ht="14.25" customHeight="1">
      <c r="A3435" s="13"/>
      <c r="B3435" s="13"/>
      <c r="C3435" s="13"/>
      <c r="D3435" s="212">
        <v>45143</v>
      </c>
      <c r="E3435" s="210" t="s">
        <v>2853</v>
      </c>
      <c r="F3435" s="211" t="s">
        <v>2163</v>
      </c>
      <c r="G3435" s="111" t="s">
        <v>2803</v>
      </c>
      <c r="H3435" s="85" t="str">
        <f>VLOOKUP(E3435&amp;F3435,Divipola!$C$1:$F$1149,4,FALSE)</f>
        <v>63130</v>
      </c>
      <c r="I3435" s="77"/>
      <c r="J3435" s="181"/>
      <c r="K3435" s="146"/>
      <c r="L3435" s="146"/>
      <c r="M3435" s="146"/>
      <c r="N3435" s="146">
        <v>3</v>
      </c>
      <c r="O3435" s="146">
        <v>1</v>
      </c>
      <c r="P3435" s="146"/>
      <c r="Q3435" s="146">
        <v>1</v>
      </c>
      <c r="R3435" s="146"/>
      <c r="S3435" s="146"/>
      <c r="T3435" s="146"/>
      <c r="U3435" s="146"/>
      <c r="V3435" s="146"/>
      <c r="W3435" s="146"/>
      <c r="X3435" s="146"/>
      <c r="Y3435" s="146"/>
      <c r="Z3435" s="146"/>
      <c r="AA3435" s="148"/>
      <c r="AB3435" s="383"/>
      <c r="AC3435" s="73"/>
      <c r="AD3435" s="414"/>
      <c r="AE3435" s="393"/>
      <c r="AF3435" s="78"/>
      <c r="AG3435" s="414"/>
      <c r="AH3435" s="383"/>
      <c r="AI3435" s="453"/>
      <c r="AJ3435" s="453"/>
      <c r="AK3435" s="414"/>
      <c r="AL3435" s="383"/>
      <c r="AM3435" s="383"/>
      <c r="AN3435" s="523"/>
      <c r="AO3435" s="414"/>
      <c r="AP3435" s="548"/>
      <c r="AQ3435" s="414"/>
      <c r="AR3435" s="78"/>
      <c r="AS3435" s="78"/>
      <c r="AT3435" s="414"/>
      <c r="AU3435" s="548"/>
      <c r="AV3435" s="548"/>
      <c r="AW3435" s="414"/>
      <c r="AX3435" s="383"/>
      <c r="AY3435" s="548"/>
      <c r="AZ3435" s="414"/>
      <c r="BA3435" s="383"/>
      <c r="BB3435" s="548"/>
      <c r="BC3435" s="78"/>
      <c r="BD3435" s="414"/>
      <c r="BE3435" s="414"/>
      <c r="BF3435" s="414"/>
      <c r="BG3435" s="414"/>
      <c r="BH3435" s="414"/>
      <c r="BI3435" s="383"/>
      <c r="BJ3435" s="383"/>
      <c r="BK3435" s="78"/>
      <c r="BL3435" s="414"/>
      <c r="BM3435" s="383"/>
      <c r="BN3435" s="78"/>
      <c r="BO3435" s="414"/>
      <c r="BP3435" s="78"/>
      <c r="BQ3435" s="414"/>
      <c r="BR3435" s="383"/>
      <c r="BS3435" s="78"/>
      <c r="BT3435" s="83"/>
      <c r="BU3435" s="75"/>
      <c r="BV3435" s="74"/>
      <c r="BW3435" s="74"/>
      <c r="BX3435" s="328" t="s">
        <v>5976</v>
      </c>
      <c r="BY3435" s="112">
        <f t="shared" si="328"/>
        <v>3430</v>
      </c>
      <c r="BZ3435" s="65">
        <f t="shared" si="329"/>
        <v>0</v>
      </c>
      <c r="CA3435" s="359">
        <f t="shared" si="330"/>
        <v>5</v>
      </c>
      <c r="CB3435" s="359">
        <f t="shared" si="331"/>
        <v>8</v>
      </c>
      <c r="CC3435" s="359">
        <f t="shared" si="332"/>
        <v>2023</v>
      </c>
      <c r="CD3435" s="359" t="str">
        <f t="shared" si="333"/>
        <v>58202363130VENDAVAL</v>
      </c>
    </row>
    <row r="3436" spans="1:82" s="121" customFormat="1" ht="15" customHeight="1">
      <c r="A3436" s="13"/>
      <c r="B3436" s="13"/>
      <c r="C3436" s="13"/>
      <c r="D3436" s="212">
        <v>45144</v>
      </c>
      <c r="E3436" s="210" t="s">
        <v>2831</v>
      </c>
      <c r="F3436" s="211" t="s">
        <v>1864</v>
      </c>
      <c r="G3436" s="130" t="s">
        <v>8680</v>
      </c>
      <c r="H3436" s="85" t="str">
        <f>VLOOKUP(E3436&amp;F3436,Divipola!$C$1:$F$1149,4,FALSE)</f>
        <v>73268</v>
      </c>
      <c r="I3436" s="77"/>
      <c r="J3436" s="181"/>
      <c r="K3436" s="302"/>
      <c r="L3436" s="302"/>
      <c r="M3436" s="302"/>
      <c r="N3436" s="302"/>
      <c r="O3436" s="302"/>
      <c r="P3436" s="302"/>
      <c r="Q3436" s="302"/>
      <c r="R3436" s="302"/>
      <c r="S3436" s="302"/>
      <c r="T3436" s="302"/>
      <c r="U3436" s="302"/>
      <c r="V3436" s="302"/>
      <c r="W3436" s="302"/>
      <c r="X3436" s="302"/>
      <c r="Y3436" s="302"/>
      <c r="Z3436" s="302">
        <v>12</v>
      </c>
      <c r="AA3436" s="302"/>
      <c r="AB3436" s="383"/>
      <c r="AC3436" s="73"/>
      <c r="AD3436" s="414"/>
      <c r="AE3436" s="393"/>
      <c r="AF3436" s="78"/>
      <c r="AG3436" s="414"/>
      <c r="AH3436" s="383"/>
      <c r="AI3436" s="453"/>
      <c r="AJ3436" s="453"/>
      <c r="AK3436" s="414"/>
      <c r="AL3436" s="383"/>
      <c r="AM3436" s="383"/>
      <c r="AN3436" s="523"/>
      <c r="AO3436" s="414"/>
      <c r="AP3436" s="548"/>
      <c r="AQ3436" s="414"/>
      <c r="AR3436" s="78"/>
      <c r="AS3436" s="78"/>
      <c r="AT3436" s="414"/>
      <c r="AU3436" s="548"/>
      <c r="AV3436" s="548"/>
      <c r="AW3436" s="414"/>
      <c r="AX3436" s="383"/>
      <c r="AY3436" s="548"/>
      <c r="AZ3436" s="414"/>
      <c r="BA3436" s="383"/>
      <c r="BB3436" s="548"/>
      <c r="BC3436" s="78"/>
      <c r="BD3436" s="414"/>
      <c r="BE3436" s="414"/>
      <c r="BF3436" s="414"/>
      <c r="BG3436" s="414"/>
      <c r="BH3436" s="414"/>
      <c r="BI3436" s="383"/>
      <c r="BJ3436" s="383"/>
      <c r="BK3436" s="78"/>
      <c r="BL3436" s="414"/>
      <c r="BM3436" s="383"/>
      <c r="BN3436" s="78"/>
      <c r="BO3436" s="414"/>
      <c r="BP3436" s="78"/>
      <c r="BQ3436" s="414"/>
      <c r="BR3436" s="383"/>
      <c r="BS3436" s="78"/>
      <c r="BT3436" s="83"/>
      <c r="BU3436" s="75"/>
      <c r="BV3436" s="74"/>
      <c r="BW3436" s="74"/>
      <c r="BX3436" s="328" t="s">
        <v>5946</v>
      </c>
      <c r="BY3436" s="112">
        <f t="shared" si="328"/>
        <v>3431</v>
      </c>
      <c r="BZ3436" s="65">
        <f t="shared" si="329"/>
        <v>0</v>
      </c>
      <c r="CA3436" s="359">
        <f t="shared" si="330"/>
        <v>6</v>
      </c>
      <c r="CB3436" s="359">
        <f t="shared" si="331"/>
        <v>8</v>
      </c>
      <c r="CC3436" s="359">
        <f t="shared" si="332"/>
        <v>2023</v>
      </c>
      <c r="CD3436" s="359" t="str">
        <f t="shared" si="333"/>
        <v xml:space="preserve">68202373268INCENDIO FORESTAL </v>
      </c>
    </row>
    <row r="3437" spans="1:82" s="121" customFormat="1" ht="15" customHeight="1">
      <c r="A3437" s="13"/>
      <c r="B3437" s="13"/>
      <c r="C3437" s="13"/>
      <c r="D3437" s="212">
        <v>45144</v>
      </c>
      <c r="E3437" s="210" t="s">
        <v>2831</v>
      </c>
      <c r="F3437" s="211" t="s">
        <v>2671</v>
      </c>
      <c r="G3437" s="130" t="s">
        <v>8680</v>
      </c>
      <c r="H3437" s="85" t="str">
        <f>VLOOKUP(E3437&amp;F3437,Divipola!$C$1:$F$1149,4,FALSE)</f>
        <v>73217</v>
      </c>
      <c r="I3437" s="77"/>
      <c r="J3437" s="181"/>
      <c r="K3437" s="302"/>
      <c r="L3437" s="302"/>
      <c r="M3437" s="302"/>
      <c r="N3437" s="302"/>
      <c r="O3437" s="302"/>
      <c r="P3437" s="302"/>
      <c r="Q3437" s="302"/>
      <c r="R3437" s="302"/>
      <c r="S3437" s="302"/>
      <c r="T3437" s="302"/>
      <c r="U3437" s="302"/>
      <c r="V3437" s="302"/>
      <c r="W3437" s="302"/>
      <c r="X3437" s="302"/>
      <c r="Y3437" s="302"/>
      <c r="Z3437" s="302">
        <v>5</v>
      </c>
      <c r="AA3437" s="195"/>
      <c r="AB3437" s="383"/>
      <c r="AC3437" s="73"/>
      <c r="AD3437" s="414"/>
      <c r="AE3437" s="393"/>
      <c r="AF3437" s="78"/>
      <c r="AG3437" s="414"/>
      <c r="AH3437" s="383"/>
      <c r="AI3437" s="453"/>
      <c r="AJ3437" s="453"/>
      <c r="AK3437" s="414"/>
      <c r="AL3437" s="383"/>
      <c r="AM3437" s="383"/>
      <c r="AN3437" s="523"/>
      <c r="AO3437" s="414"/>
      <c r="AP3437" s="548"/>
      <c r="AQ3437" s="414"/>
      <c r="AR3437" s="78"/>
      <c r="AS3437" s="78"/>
      <c r="AT3437" s="414"/>
      <c r="AU3437" s="548"/>
      <c r="AV3437" s="548"/>
      <c r="AW3437" s="414"/>
      <c r="AX3437" s="383"/>
      <c r="AY3437" s="548"/>
      <c r="AZ3437" s="414"/>
      <c r="BA3437" s="383"/>
      <c r="BB3437" s="548"/>
      <c r="BC3437" s="78"/>
      <c r="BD3437" s="414"/>
      <c r="BE3437" s="414"/>
      <c r="BF3437" s="414"/>
      <c r="BG3437" s="414"/>
      <c r="BH3437" s="414"/>
      <c r="BI3437" s="383"/>
      <c r="BJ3437" s="383"/>
      <c r="BK3437" s="78"/>
      <c r="BL3437" s="414"/>
      <c r="BM3437" s="383"/>
      <c r="BN3437" s="78"/>
      <c r="BO3437" s="414"/>
      <c r="BP3437" s="78"/>
      <c r="BQ3437" s="414"/>
      <c r="BR3437" s="383"/>
      <c r="BS3437" s="78"/>
      <c r="BT3437" s="83"/>
      <c r="BU3437" s="170"/>
      <c r="BV3437" s="171"/>
      <c r="BW3437" s="171"/>
      <c r="BX3437" s="328" t="s">
        <v>5947</v>
      </c>
      <c r="BY3437" s="112">
        <f t="shared" si="328"/>
        <v>3432</v>
      </c>
      <c r="BZ3437" s="65">
        <f t="shared" si="329"/>
        <v>0</v>
      </c>
      <c r="CA3437" s="359">
        <f t="shared" si="330"/>
        <v>6</v>
      </c>
      <c r="CB3437" s="359">
        <f t="shared" si="331"/>
        <v>8</v>
      </c>
      <c r="CC3437" s="359">
        <f t="shared" si="332"/>
        <v>2023</v>
      </c>
      <c r="CD3437" s="359" t="str">
        <f t="shared" si="333"/>
        <v xml:space="preserve">68202373217INCENDIO FORESTAL </v>
      </c>
    </row>
    <row r="3438" spans="1:82" s="121" customFormat="1" ht="84" customHeight="1">
      <c r="A3438" s="13"/>
      <c r="B3438" s="13"/>
      <c r="C3438" s="13"/>
      <c r="D3438" s="212">
        <v>45144</v>
      </c>
      <c r="E3438" s="210" t="s">
        <v>2718</v>
      </c>
      <c r="F3438" s="211" t="s">
        <v>1055</v>
      </c>
      <c r="G3438" s="111" t="s">
        <v>2827</v>
      </c>
      <c r="H3438" s="85" t="str">
        <f>VLOOKUP(E3438&amp;F3438,Divipola!$C$1:$F$1149,4,FALSE)</f>
        <v>25281</v>
      </c>
      <c r="I3438" s="77">
        <v>33</v>
      </c>
      <c r="J3438" s="181">
        <v>97</v>
      </c>
      <c r="K3438" s="148"/>
      <c r="L3438" s="148"/>
      <c r="M3438" s="148"/>
      <c r="N3438" s="148"/>
      <c r="O3438" s="148"/>
      <c r="P3438" s="148"/>
      <c r="Q3438" s="148"/>
      <c r="R3438" s="148">
        <v>1</v>
      </c>
      <c r="S3438" s="148"/>
      <c r="T3438" s="148"/>
      <c r="U3438" s="148"/>
      <c r="V3438" s="148"/>
      <c r="W3438" s="148"/>
      <c r="X3438" s="148"/>
      <c r="Y3438" s="148"/>
      <c r="Z3438" s="148"/>
      <c r="AA3438" s="148"/>
      <c r="AB3438" s="383"/>
      <c r="AC3438" s="73"/>
      <c r="AD3438" s="414"/>
      <c r="AE3438" s="393"/>
      <c r="AF3438" s="78"/>
      <c r="AG3438" s="414"/>
      <c r="AH3438" s="385">
        <v>45139</v>
      </c>
      <c r="AI3438" s="453">
        <v>120</v>
      </c>
      <c r="AJ3438" s="453">
        <v>40</v>
      </c>
      <c r="AK3438" s="414">
        <v>71267395.920000002</v>
      </c>
      <c r="AL3438" s="383"/>
      <c r="AM3438" s="383"/>
      <c r="AN3438" s="523"/>
      <c r="AO3438" s="414"/>
      <c r="AP3438" s="548"/>
      <c r="AQ3438" s="414"/>
      <c r="AR3438" s="78"/>
      <c r="AS3438" s="78"/>
      <c r="AT3438" s="414"/>
      <c r="AU3438" s="548"/>
      <c r="AV3438" s="548"/>
      <c r="AW3438" s="414"/>
      <c r="AX3438" s="383"/>
      <c r="AY3438" s="548"/>
      <c r="AZ3438" s="414"/>
      <c r="BA3438" s="383"/>
      <c r="BB3438" s="548"/>
      <c r="BC3438" s="78"/>
      <c r="BD3438" s="414"/>
      <c r="BE3438" s="414"/>
      <c r="BF3438" s="414"/>
      <c r="BG3438" s="414"/>
      <c r="BH3438" s="414"/>
      <c r="BI3438" s="383"/>
      <c r="BJ3438" s="383"/>
      <c r="BK3438" s="78"/>
      <c r="BL3438" s="414"/>
      <c r="BM3438" s="383"/>
      <c r="BN3438" s="78"/>
      <c r="BO3438" s="414"/>
      <c r="BP3438" s="78"/>
      <c r="BQ3438" s="414"/>
      <c r="BR3438" s="383"/>
      <c r="BS3438" s="78"/>
      <c r="BT3438" s="83"/>
      <c r="BU3438" s="386">
        <v>30</v>
      </c>
      <c r="BV3438" s="530">
        <v>45125</v>
      </c>
      <c r="BW3438" s="530">
        <v>45308</v>
      </c>
      <c r="BX3438" s="98" t="s">
        <v>5951</v>
      </c>
      <c r="BY3438" s="112">
        <f t="shared" si="328"/>
        <v>3433</v>
      </c>
      <c r="BZ3438" s="65">
        <f t="shared" si="329"/>
        <v>71267395.920000002</v>
      </c>
      <c r="CA3438" s="359">
        <f t="shared" si="330"/>
        <v>6</v>
      </c>
      <c r="CB3438" s="359">
        <f t="shared" si="331"/>
        <v>8</v>
      </c>
      <c r="CC3438" s="359">
        <f t="shared" si="332"/>
        <v>2023</v>
      </c>
      <c r="CD3438" s="359" t="str">
        <f t="shared" si="333"/>
        <v>68202325281MOVIMIENTO EN MASA</v>
      </c>
    </row>
    <row r="3439" spans="1:82" s="121" customFormat="1" ht="15" customHeight="1">
      <c r="A3439" s="13"/>
      <c r="B3439" s="13"/>
      <c r="C3439" s="13"/>
      <c r="D3439" s="212">
        <v>45144</v>
      </c>
      <c r="E3439" s="210" t="s">
        <v>2756</v>
      </c>
      <c r="F3439" s="211" t="s">
        <v>493</v>
      </c>
      <c r="G3439" s="130" t="s">
        <v>8680</v>
      </c>
      <c r="H3439" s="85" t="str">
        <f>VLOOKUP(E3439&amp;F3439,Divipola!$C$1:$F$1149,4,FALSE)</f>
        <v>52110</v>
      </c>
      <c r="I3439" s="77"/>
      <c r="J3439" s="181"/>
      <c r="K3439" s="207"/>
      <c r="L3439" s="207"/>
      <c r="M3439" s="207"/>
      <c r="N3439" s="207"/>
      <c r="O3439" s="207"/>
      <c r="P3439" s="207"/>
      <c r="Q3439" s="207"/>
      <c r="R3439" s="207"/>
      <c r="S3439" s="207"/>
      <c r="T3439" s="207"/>
      <c r="U3439" s="207"/>
      <c r="V3439" s="207"/>
      <c r="W3439" s="207"/>
      <c r="X3439" s="207"/>
      <c r="Y3439" s="207"/>
      <c r="Z3439" s="208">
        <v>300</v>
      </c>
      <c r="AA3439" s="186"/>
      <c r="AB3439" s="383"/>
      <c r="AC3439" s="73"/>
      <c r="AD3439" s="414"/>
      <c r="AE3439" s="393"/>
      <c r="AF3439" s="78"/>
      <c r="AG3439" s="414"/>
      <c r="AH3439" s="383"/>
      <c r="AI3439" s="453"/>
      <c r="AJ3439" s="453"/>
      <c r="AK3439" s="414"/>
      <c r="AL3439" s="383"/>
      <c r="AM3439" s="383"/>
      <c r="AN3439" s="523"/>
      <c r="AO3439" s="414"/>
      <c r="AP3439" s="548"/>
      <c r="AQ3439" s="414"/>
      <c r="AR3439" s="78"/>
      <c r="AS3439" s="78"/>
      <c r="AT3439" s="414"/>
      <c r="AU3439" s="548"/>
      <c r="AV3439" s="548"/>
      <c r="AW3439" s="414"/>
      <c r="AX3439" s="383"/>
      <c r="AY3439" s="548"/>
      <c r="AZ3439" s="414"/>
      <c r="BA3439" s="383"/>
      <c r="BB3439" s="548"/>
      <c r="BC3439" s="78"/>
      <c r="BD3439" s="414"/>
      <c r="BE3439" s="414"/>
      <c r="BF3439" s="414"/>
      <c r="BG3439" s="414"/>
      <c r="BH3439" s="414"/>
      <c r="BI3439" s="383"/>
      <c r="BJ3439" s="383"/>
      <c r="BK3439" s="78"/>
      <c r="BL3439" s="414"/>
      <c r="BM3439" s="383"/>
      <c r="BN3439" s="78"/>
      <c r="BO3439" s="414"/>
      <c r="BP3439" s="78"/>
      <c r="BQ3439" s="414"/>
      <c r="BR3439" s="383"/>
      <c r="BS3439" s="78"/>
      <c r="BT3439" s="83"/>
      <c r="BU3439" s="177"/>
      <c r="BV3439" s="178"/>
      <c r="BW3439" s="178"/>
      <c r="BX3439" s="98" t="s">
        <v>5982</v>
      </c>
      <c r="BY3439" s="112">
        <f t="shared" si="328"/>
        <v>3434</v>
      </c>
      <c r="BZ3439" s="65">
        <f t="shared" si="329"/>
        <v>0</v>
      </c>
      <c r="CA3439" s="359">
        <f t="shared" si="330"/>
        <v>6</v>
      </c>
      <c r="CB3439" s="359">
        <f t="shared" si="331"/>
        <v>8</v>
      </c>
      <c r="CC3439" s="359">
        <f t="shared" si="332"/>
        <v>2023</v>
      </c>
      <c r="CD3439" s="359" t="str">
        <f t="shared" si="333"/>
        <v xml:space="preserve">68202352110INCENDIO FORESTAL </v>
      </c>
    </row>
    <row r="3440" spans="1:82" s="121" customFormat="1" ht="14.25" customHeight="1">
      <c r="A3440" s="13"/>
      <c r="B3440" s="13"/>
      <c r="C3440" s="13"/>
      <c r="D3440" s="212">
        <v>45144</v>
      </c>
      <c r="E3440" s="210" t="s">
        <v>2829</v>
      </c>
      <c r="F3440" s="211" t="s">
        <v>2545</v>
      </c>
      <c r="G3440" s="130" t="s">
        <v>8680</v>
      </c>
      <c r="H3440" s="85" t="str">
        <f>VLOOKUP(E3440&amp;F3440,Divipola!$C$1:$F$1149,4,FALSE)</f>
        <v>05674</v>
      </c>
      <c r="I3440" s="77"/>
      <c r="J3440" s="181"/>
      <c r="K3440" s="146"/>
      <c r="L3440" s="146"/>
      <c r="M3440" s="146"/>
      <c r="N3440" s="146"/>
      <c r="O3440" s="146"/>
      <c r="P3440" s="146"/>
      <c r="Q3440" s="146"/>
      <c r="R3440" s="146"/>
      <c r="S3440" s="146"/>
      <c r="T3440" s="146"/>
      <c r="U3440" s="146"/>
      <c r="V3440" s="146"/>
      <c r="W3440" s="146"/>
      <c r="X3440" s="146"/>
      <c r="Y3440" s="146"/>
      <c r="Z3440" s="146">
        <v>1</v>
      </c>
      <c r="AA3440" s="148"/>
      <c r="AB3440" s="383"/>
      <c r="AC3440" s="73"/>
      <c r="AD3440" s="414"/>
      <c r="AE3440" s="393"/>
      <c r="AF3440" s="78"/>
      <c r="AG3440" s="414"/>
      <c r="AH3440" s="383"/>
      <c r="AI3440" s="453"/>
      <c r="AJ3440" s="453"/>
      <c r="AK3440" s="414"/>
      <c r="AL3440" s="383"/>
      <c r="AM3440" s="383"/>
      <c r="AN3440" s="523"/>
      <c r="AO3440" s="414"/>
      <c r="AP3440" s="548"/>
      <c r="AQ3440" s="414"/>
      <c r="AR3440" s="78"/>
      <c r="AS3440" s="78"/>
      <c r="AT3440" s="414"/>
      <c r="AU3440" s="548"/>
      <c r="AV3440" s="548"/>
      <c r="AW3440" s="414"/>
      <c r="AX3440" s="383"/>
      <c r="AY3440" s="548"/>
      <c r="AZ3440" s="414"/>
      <c r="BA3440" s="383"/>
      <c r="BB3440" s="548"/>
      <c r="BC3440" s="78"/>
      <c r="BD3440" s="414"/>
      <c r="BE3440" s="414"/>
      <c r="BF3440" s="414"/>
      <c r="BG3440" s="414"/>
      <c r="BH3440" s="414"/>
      <c r="BI3440" s="383"/>
      <c r="BJ3440" s="383"/>
      <c r="BK3440" s="78"/>
      <c r="BL3440" s="414"/>
      <c r="BM3440" s="383"/>
      <c r="BN3440" s="78"/>
      <c r="BO3440" s="414"/>
      <c r="BP3440" s="78"/>
      <c r="BQ3440" s="414"/>
      <c r="BR3440" s="383"/>
      <c r="BS3440" s="78"/>
      <c r="BT3440" s="83"/>
      <c r="BU3440" s="75"/>
      <c r="BV3440" s="74"/>
      <c r="BW3440" s="74"/>
      <c r="BX3440" s="217" t="s">
        <v>5995</v>
      </c>
      <c r="BY3440" s="112">
        <f t="shared" si="328"/>
        <v>3435</v>
      </c>
      <c r="BZ3440" s="65">
        <f t="shared" si="329"/>
        <v>0</v>
      </c>
      <c r="CA3440" s="359">
        <f t="shared" si="330"/>
        <v>6</v>
      </c>
      <c r="CB3440" s="359">
        <f t="shared" si="331"/>
        <v>8</v>
      </c>
      <c r="CC3440" s="359">
        <f t="shared" si="332"/>
        <v>2023</v>
      </c>
      <c r="CD3440" s="359" t="str">
        <f t="shared" si="333"/>
        <v xml:space="preserve">68202305674INCENDIO FORESTAL </v>
      </c>
    </row>
    <row r="3441" spans="1:82" s="121" customFormat="1" ht="15" customHeight="1">
      <c r="A3441" s="13"/>
      <c r="B3441" s="13"/>
      <c r="C3441" s="13"/>
      <c r="D3441" s="212">
        <v>45144</v>
      </c>
      <c r="E3441" s="210" t="s">
        <v>2829</v>
      </c>
      <c r="F3441" s="211" t="s">
        <v>2395</v>
      </c>
      <c r="G3441" s="111" t="s">
        <v>2803</v>
      </c>
      <c r="H3441" s="85" t="str">
        <f>VLOOKUP(E3441&amp;F3441,Divipola!$C$1:$F$1149,4,FALSE)</f>
        <v>05234</v>
      </c>
      <c r="I3441" s="77"/>
      <c r="J3441" s="181"/>
      <c r="K3441" s="146"/>
      <c r="L3441" s="146"/>
      <c r="M3441" s="146"/>
      <c r="N3441" s="146">
        <v>26</v>
      </c>
      <c r="O3441" s="146">
        <v>10</v>
      </c>
      <c r="P3441" s="146"/>
      <c r="Q3441" s="146">
        <v>6</v>
      </c>
      <c r="R3441" s="146"/>
      <c r="S3441" s="146"/>
      <c r="T3441" s="146"/>
      <c r="U3441" s="146"/>
      <c r="V3441" s="146"/>
      <c r="W3441" s="146"/>
      <c r="X3441" s="146"/>
      <c r="Y3441" s="146"/>
      <c r="Z3441" s="147"/>
      <c r="AA3441" s="148"/>
      <c r="AB3441" s="383"/>
      <c r="AC3441" s="73"/>
      <c r="AD3441" s="414"/>
      <c r="AE3441" s="393"/>
      <c r="AF3441" s="78"/>
      <c r="AG3441" s="414"/>
      <c r="AH3441" s="383"/>
      <c r="AI3441" s="453"/>
      <c r="AJ3441" s="453"/>
      <c r="AK3441" s="414"/>
      <c r="AL3441" s="383"/>
      <c r="AM3441" s="383"/>
      <c r="AN3441" s="523"/>
      <c r="AO3441" s="414"/>
      <c r="AP3441" s="548"/>
      <c r="AQ3441" s="414"/>
      <c r="AR3441" s="78"/>
      <c r="AS3441" s="78"/>
      <c r="AT3441" s="414"/>
      <c r="AU3441" s="548"/>
      <c r="AV3441" s="548"/>
      <c r="AW3441" s="414"/>
      <c r="AX3441" s="383"/>
      <c r="AY3441" s="548"/>
      <c r="AZ3441" s="414"/>
      <c r="BA3441" s="383"/>
      <c r="BB3441" s="548"/>
      <c r="BC3441" s="78"/>
      <c r="BD3441" s="414"/>
      <c r="BE3441" s="414"/>
      <c r="BF3441" s="414"/>
      <c r="BG3441" s="414"/>
      <c r="BH3441" s="414"/>
      <c r="BI3441" s="383"/>
      <c r="BJ3441" s="383"/>
      <c r="BK3441" s="78"/>
      <c r="BL3441" s="414"/>
      <c r="BM3441" s="383"/>
      <c r="BN3441" s="78"/>
      <c r="BO3441" s="414"/>
      <c r="BP3441" s="78"/>
      <c r="BQ3441" s="414"/>
      <c r="BR3441" s="383"/>
      <c r="BS3441" s="78"/>
      <c r="BT3441" s="83"/>
      <c r="BU3441" s="75"/>
      <c r="BV3441" s="74"/>
      <c r="BW3441" s="74"/>
      <c r="BX3441" s="209" t="s">
        <v>5996</v>
      </c>
      <c r="BY3441" s="112">
        <f t="shared" si="328"/>
        <v>3436</v>
      </c>
      <c r="BZ3441" s="65">
        <f t="shared" si="329"/>
        <v>0</v>
      </c>
      <c r="CA3441" s="359">
        <f t="shared" si="330"/>
        <v>6</v>
      </c>
      <c r="CB3441" s="359">
        <f t="shared" si="331"/>
        <v>8</v>
      </c>
      <c r="CC3441" s="359">
        <f t="shared" si="332"/>
        <v>2023</v>
      </c>
      <c r="CD3441" s="359" t="str">
        <f t="shared" si="333"/>
        <v>68202305234VENDAVAL</v>
      </c>
    </row>
    <row r="3442" spans="1:82" s="121" customFormat="1" ht="36" customHeight="1">
      <c r="A3442" s="13"/>
      <c r="B3442" s="13"/>
      <c r="C3442" s="13"/>
      <c r="D3442" s="212">
        <v>44946</v>
      </c>
      <c r="E3442" s="210" t="s">
        <v>1325</v>
      </c>
      <c r="F3442" s="211" t="s">
        <v>2668</v>
      </c>
      <c r="G3442" s="111" t="s">
        <v>2802</v>
      </c>
      <c r="H3442" s="85" t="str">
        <f>VLOOKUP(E3442&amp;F3442,Divipola!$C$1:$F$1149,4,FALSE)</f>
        <v>70124</v>
      </c>
      <c r="I3442" s="181"/>
      <c r="J3442" s="181"/>
      <c r="K3442" s="146"/>
      <c r="L3442" s="146"/>
      <c r="M3442" s="146"/>
      <c r="N3442" s="146"/>
      <c r="O3442" s="146"/>
      <c r="P3442" s="146"/>
      <c r="Q3442" s="146"/>
      <c r="R3442" s="146"/>
      <c r="S3442" s="146"/>
      <c r="T3442" s="146"/>
      <c r="U3442" s="146"/>
      <c r="V3442" s="146"/>
      <c r="W3442" s="146"/>
      <c r="X3442" s="146"/>
      <c r="Y3442" s="146"/>
      <c r="Z3442" s="147"/>
      <c r="AA3442" s="148"/>
      <c r="AB3442" s="383"/>
      <c r="AC3442" s="73"/>
      <c r="AD3442" s="414"/>
      <c r="AE3442" s="395"/>
      <c r="AF3442" s="78"/>
      <c r="AG3442" s="414"/>
      <c r="AH3442" s="383"/>
      <c r="AI3442" s="453"/>
      <c r="AJ3442" s="453"/>
      <c r="AK3442" s="414"/>
      <c r="AL3442" s="383"/>
      <c r="AM3442" s="383"/>
      <c r="AN3442" s="523"/>
      <c r="AO3442" s="414"/>
      <c r="AP3442" s="548"/>
      <c r="AQ3442" s="414"/>
      <c r="AR3442" s="78"/>
      <c r="AS3442" s="78"/>
      <c r="AT3442" s="414"/>
      <c r="AU3442" s="548"/>
      <c r="AV3442" s="548"/>
      <c r="AW3442" s="414"/>
      <c r="AX3442" s="383"/>
      <c r="AY3442" s="548"/>
      <c r="AZ3442" s="414"/>
      <c r="BA3442" s="383">
        <v>44946</v>
      </c>
      <c r="BB3442" s="453">
        <v>200</v>
      </c>
      <c r="BC3442" s="449" t="s">
        <v>8204</v>
      </c>
      <c r="BD3442" s="414">
        <v>306000000</v>
      </c>
      <c r="BE3442" s="414"/>
      <c r="BF3442" s="414"/>
      <c r="BG3442" s="414"/>
      <c r="BH3442" s="414"/>
      <c r="BI3442" s="383"/>
      <c r="BJ3442" s="383"/>
      <c r="BK3442" s="78"/>
      <c r="BL3442" s="414"/>
      <c r="BM3442" s="383"/>
      <c r="BN3442" s="78"/>
      <c r="BO3442" s="414"/>
      <c r="BP3442" s="78"/>
      <c r="BQ3442" s="414"/>
      <c r="BR3442" s="383"/>
      <c r="BS3442" s="78"/>
      <c r="BT3442" s="83"/>
      <c r="BU3442" s="75"/>
      <c r="BV3442" s="74"/>
      <c r="BW3442" s="74"/>
      <c r="BX3442" s="209"/>
      <c r="BY3442" s="112">
        <f t="shared" si="328"/>
        <v>3437</v>
      </c>
      <c r="BZ3442" s="65">
        <f t="shared" si="329"/>
        <v>306000000</v>
      </c>
      <c r="CA3442" s="359">
        <f t="shared" si="330"/>
        <v>20</v>
      </c>
      <c r="CB3442" s="359">
        <f t="shared" si="331"/>
        <v>1</v>
      </c>
      <c r="CC3442" s="359">
        <f t="shared" si="332"/>
        <v>2023</v>
      </c>
      <c r="CD3442" s="359" t="str">
        <f t="shared" si="333"/>
        <v>201202370124INUNDACION</v>
      </c>
    </row>
    <row r="3443" spans="1:82" s="121" customFormat="1" ht="216" customHeight="1">
      <c r="A3443" s="13"/>
      <c r="B3443" s="13"/>
      <c r="C3443" s="13"/>
      <c r="D3443" s="212">
        <v>45145</v>
      </c>
      <c r="E3443" s="210" t="s">
        <v>1325</v>
      </c>
      <c r="F3443" s="211" t="s">
        <v>2668</v>
      </c>
      <c r="G3443" s="111" t="s">
        <v>2803</v>
      </c>
      <c r="H3443" s="85" t="str">
        <f>VLOOKUP(E3443&amp;F3443,Divipola!$C$1:$F$1149,4,FALSE)</f>
        <v>70124</v>
      </c>
      <c r="I3443" s="77"/>
      <c r="J3443" s="181"/>
      <c r="K3443" s="207"/>
      <c r="L3443" s="207"/>
      <c r="M3443" s="207"/>
      <c r="N3443" s="207">
        <v>620</v>
      </c>
      <c r="O3443" s="207">
        <v>155</v>
      </c>
      <c r="P3443" s="207"/>
      <c r="Q3443" s="207">
        <v>155</v>
      </c>
      <c r="R3443" s="207"/>
      <c r="S3443" s="207"/>
      <c r="T3443" s="207"/>
      <c r="U3443" s="207"/>
      <c r="V3443" s="207"/>
      <c r="W3443" s="207"/>
      <c r="X3443" s="207"/>
      <c r="Y3443" s="207"/>
      <c r="Z3443" s="208"/>
      <c r="AA3443" s="186"/>
      <c r="AB3443" s="383"/>
      <c r="AC3443" s="73"/>
      <c r="AD3443" s="414"/>
      <c r="AE3443" s="393"/>
      <c r="AF3443" s="78"/>
      <c r="AG3443" s="414"/>
      <c r="AH3443" s="383" t="s">
        <v>8251</v>
      </c>
      <c r="AI3443" s="587">
        <v>3306</v>
      </c>
      <c r="AJ3443" s="587">
        <v>1080</v>
      </c>
      <c r="AK3443" s="590">
        <v>1956363317.6010001</v>
      </c>
      <c r="AL3443" s="663"/>
      <c r="AM3443" s="663"/>
      <c r="AN3443" s="678"/>
      <c r="AO3443" s="656"/>
      <c r="AP3443" s="589"/>
      <c r="AQ3443" s="414"/>
      <c r="AR3443" s="78"/>
      <c r="AS3443" s="78"/>
      <c r="AT3443" s="414"/>
      <c r="AU3443" s="548"/>
      <c r="AV3443" s="548"/>
      <c r="AW3443" s="414"/>
      <c r="AX3443" s="383"/>
      <c r="AY3443" s="548"/>
      <c r="AZ3443" s="414"/>
      <c r="BA3443" s="383"/>
      <c r="BB3443" s="548"/>
      <c r="BC3443" s="78"/>
      <c r="BD3443" s="414"/>
      <c r="BE3443" s="414"/>
      <c r="BF3443" s="414"/>
      <c r="BG3443" s="414"/>
      <c r="BH3443" s="414"/>
      <c r="BI3443" s="383"/>
      <c r="BJ3443" s="383"/>
      <c r="BK3443" s="78"/>
      <c r="BL3443" s="414"/>
      <c r="BM3443" s="383"/>
      <c r="BN3443" s="78"/>
      <c r="BO3443" s="414"/>
      <c r="BP3443" s="78"/>
      <c r="BQ3443" s="414"/>
      <c r="BR3443" s="383"/>
      <c r="BS3443" s="78"/>
      <c r="BT3443" s="83"/>
      <c r="BU3443" s="75"/>
      <c r="BV3443" s="74"/>
      <c r="BW3443" s="74"/>
      <c r="BX3443" s="135" t="s">
        <v>6898</v>
      </c>
      <c r="BY3443" s="112">
        <f t="shared" si="328"/>
        <v>3438</v>
      </c>
      <c r="BZ3443" s="65">
        <f t="shared" si="329"/>
        <v>1956363317.6010001</v>
      </c>
      <c r="CA3443" s="359">
        <f t="shared" si="330"/>
        <v>7</v>
      </c>
      <c r="CB3443" s="359">
        <f t="shared" si="331"/>
        <v>8</v>
      </c>
      <c r="CC3443" s="359">
        <f t="shared" si="332"/>
        <v>2023</v>
      </c>
      <c r="CD3443" s="359" t="str">
        <f t="shared" si="333"/>
        <v>78202370124VENDAVAL</v>
      </c>
    </row>
    <row r="3444" spans="1:82" s="121" customFormat="1" ht="14.25" customHeight="1">
      <c r="A3444" s="13"/>
      <c r="B3444" s="13"/>
      <c r="C3444" s="13"/>
      <c r="D3444" s="212">
        <v>45145</v>
      </c>
      <c r="E3444" s="210" t="s">
        <v>2161</v>
      </c>
      <c r="F3444" s="211" t="s">
        <v>739</v>
      </c>
      <c r="G3444" s="111" t="s">
        <v>2803</v>
      </c>
      <c r="H3444" s="85" t="str">
        <f>VLOOKUP(E3444&amp;F3444,Divipola!$C$1:$F$1149,4,FALSE)</f>
        <v>17013</v>
      </c>
      <c r="I3444" s="77"/>
      <c r="J3444" s="181"/>
      <c r="K3444" s="146"/>
      <c r="L3444" s="146"/>
      <c r="M3444" s="146"/>
      <c r="N3444" s="146">
        <v>5</v>
      </c>
      <c r="O3444" s="146">
        <v>2</v>
      </c>
      <c r="P3444" s="146"/>
      <c r="Q3444" s="146">
        <v>2</v>
      </c>
      <c r="R3444" s="146"/>
      <c r="S3444" s="146"/>
      <c r="T3444" s="146"/>
      <c r="U3444" s="146"/>
      <c r="V3444" s="146"/>
      <c r="W3444" s="146"/>
      <c r="X3444" s="146"/>
      <c r="Y3444" s="146"/>
      <c r="Z3444" s="146"/>
      <c r="AA3444" s="148"/>
      <c r="AB3444" s="383"/>
      <c r="AC3444" s="73"/>
      <c r="AD3444" s="414"/>
      <c r="AE3444" s="393"/>
      <c r="AF3444" s="78"/>
      <c r="AG3444" s="414"/>
      <c r="AH3444" s="383"/>
      <c r="AI3444" s="453"/>
      <c r="AJ3444" s="453"/>
      <c r="AK3444" s="414"/>
      <c r="AL3444" s="383"/>
      <c r="AM3444" s="383"/>
      <c r="AN3444" s="523"/>
      <c r="AO3444" s="414"/>
      <c r="AP3444" s="548"/>
      <c r="AQ3444" s="414"/>
      <c r="AR3444" s="78"/>
      <c r="AS3444" s="78"/>
      <c r="AT3444" s="414"/>
      <c r="AU3444" s="548"/>
      <c r="AV3444" s="548"/>
      <c r="AW3444" s="414"/>
      <c r="AX3444" s="383"/>
      <c r="AY3444" s="548"/>
      <c r="AZ3444" s="414"/>
      <c r="BA3444" s="383"/>
      <c r="BB3444" s="548"/>
      <c r="BC3444" s="78"/>
      <c r="BD3444" s="414"/>
      <c r="BE3444" s="414"/>
      <c r="BF3444" s="414"/>
      <c r="BG3444" s="414"/>
      <c r="BH3444" s="414"/>
      <c r="BI3444" s="383"/>
      <c r="BJ3444" s="383"/>
      <c r="BK3444" s="78"/>
      <c r="BL3444" s="414"/>
      <c r="BM3444" s="383"/>
      <c r="BN3444" s="78"/>
      <c r="BO3444" s="414"/>
      <c r="BP3444" s="78"/>
      <c r="BQ3444" s="414"/>
      <c r="BR3444" s="383"/>
      <c r="BS3444" s="78"/>
      <c r="BT3444" s="83"/>
      <c r="BU3444" s="75"/>
      <c r="BV3444" s="74"/>
      <c r="BW3444" s="74"/>
      <c r="BX3444" s="98" t="s">
        <v>5954</v>
      </c>
      <c r="BY3444" s="112">
        <f t="shared" si="328"/>
        <v>3439</v>
      </c>
      <c r="BZ3444" s="65">
        <f t="shared" si="329"/>
        <v>0</v>
      </c>
      <c r="CA3444" s="359">
        <f t="shared" si="330"/>
        <v>7</v>
      </c>
      <c r="CB3444" s="359">
        <f t="shared" si="331"/>
        <v>8</v>
      </c>
      <c r="CC3444" s="359">
        <f t="shared" si="332"/>
        <v>2023</v>
      </c>
      <c r="CD3444" s="359" t="str">
        <f t="shared" si="333"/>
        <v>78202317013VENDAVAL</v>
      </c>
    </row>
    <row r="3445" spans="1:82" s="121" customFormat="1" ht="15" customHeight="1">
      <c r="A3445" s="13"/>
      <c r="B3445" s="13"/>
      <c r="C3445" s="13"/>
      <c r="D3445" s="212">
        <v>45145</v>
      </c>
      <c r="E3445" s="210" t="s">
        <v>2718</v>
      </c>
      <c r="F3445" s="211" t="s">
        <v>2180</v>
      </c>
      <c r="G3445" s="111" t="s">
        <v>2800</v>
      </c>
      <c r="H3445" s="85" t="str">
        <f>VLOOKUP(E3445&amp;F3445,Divipola!$C$1:$F$1149,4,FALSE)</f>
        <v>25320</v>
      </c>
      <c r="I3445" s="77"/>
      <c r="J3445" s="181"/>
      <c r="K3445" s="146"/>
      <c r="L3445" s="146"/>
      <c r="M3445" s="146"/>
      <c r="N3445" s="146">
        <v>4</v>
      </c>
      <c r="O3445" s="146">
        <v>1</v>
      </c>
      <c r="P3445" s="146"/>
      <c r="Q3445" s="146">
        <v>1</v>
      </c>
      <c r="R3445" s="146"/>
      <c r="S3445" s="146"/>
      <c r="T3445" s="146"/>
      <c r="U3445" s="146"/>
      <c r="V3445" s="146"/>
      <c r="W3445" s="146"/>
      <c r="X3445" s="146"/>
      <c r="Y3445" s="146"/>
      <c r="Z3445" s="147"/>
      <c r="AA3445" s="148"/>
      <c r="AB3445" s="383"/>
      <c r="AC3445" s="73"/>
      <c r="AD3445" s="414"/>
      <c r="AE3445" s="393"/>
      <c r="AF3445" s="78"/>
      <c r="AG3445" s="414"/>
      <c r="AH3445" s="383"/>
      <c r="AI3445" s="453"/>
      <c r="AJ3445" s="453"/>
      <c r="AK3445" s="414"/>
      <c r="AL3445" s="383"/>
      <c r="AM3445" s="383"/>
      <c r="AN3445" s="523"/>
      <c r="AO3445" s="414"/>
      <c r="AP3445" s="548"/>
      <c r="AQ3445" s="414"/>
      <c r="AR3445" s="78"/>
      <c r="AS3445" s="78"/>
      <c r="AT3445" s="414"/>
      <c r="AU3445" s="548"/>
      <c r="AV3445" s="548"/>
      <c r="AW3445" s="414"/>
      <c r="AX3445" s="383"/>
      <c r="AY3445" s="548"/>
      <c r="AZ3445" s="414"/>
      <c r="BA3445" s="383"/>
      <c r="BB3445" s="548"/>
      <c r="BC3445" s="78"/>
      <c r="BD3445" s="414"/>
      <c r="BE3445" s="414"/>
      <c r="BF3445" s="414"/>
      <c r="BG3445" s="414"/>
      <c r="BH3445" s="414"/>
      <c r="BI3445" s="383"/>
      <c r="BJ3445" s="383"/>
      <c r="BK3445" s="78"/>
      <c r="BL3445" s="414"/>
      <c r="BM3445" s="383"/>
      <c r="BN3445" s="78"/>
      <c r="BO3445" s="414"/>
      <c r="BP3445" s="78"/>
      <c r="BQ3445" s="414"/>
      <c r="BR3445" s="383"/>
      <c r="BS3445" s="78"/>
      <c r="BT3445" s="83"/>
      <c r="BU3445" s="75"/>
      <c r="BV3445" s="74"/>
      <c r="BW3445" s="74"/>
      <c r="BX3445" s="98" t="s">
        <v>5959</v>
      </c>
      <c r="BY3445" s="112">
        <f t="shared" si="328"/>
        <v>3440</v>
      </c>
      <c r="BZ3445" s="65">
        <f t="shared" si="329"/>
        <v>0</v>
      </c>
      <c r="CA3445" s="359">
        <f t="shared" si="330"/>
        <v>7</v>
      </c>
      <c r="CB3445" s="359">
        <f t="shared" si="331"/>
        <v>8</v>
      </c>
      <c r="CC3445" s="359">
        <f t="shared" si="332"/>
        <v>2023</v>
      </c>
      <c r="CD3445" s="359" t="str">
        <f t="shared" si="333"/>
        <v>78202325320INCENDIO ESTRUCTURAL</v>
      </c>
    </row>
    <row r="3446" spans="1:82" s="121" customFormat="1" ht="15" customHeight="1">
      <c r="A3446" s="13"/>
      <c r="B3446" s="13"/>
      <c r="C3446" s="13"/>
      <c r="D3446" s="212">
        <v>45145</v>
      </c>
      <c r="E3446" s="210" t="s">
        <v>2831</v>
      </c>
      <c r="F3446" s="211" t="s">
        <v>1381</v>
      </c>
      <c r="G3446" s="130" t="s">
        <v>8680</v>
      </c>
      <c r="H3446" s="85" t="str">
        <f>VLOOKUP(E3446&amp;F3446,Divipola!$C$1:$F$1149,4,FALSE)</f>
        <v>73678</v>
      </c>
      <c r="I3446" s="77"/>
      <c r="J3446" s="181"/>
      <c r="K3446" s="207"/>
      <c r="L3446" s="207"/>
      <c r="M3446" s="207"/>
      <c r="N3446" s="207"/>
      <c r="O3446" s="207"/>
      <c r="P3446" s="207"/>
      <c r="Q3446" s="207"/>
      <c r="R3446" s="207"/>
      <c r="S3446" s="207"/>
      <c r="T3446" s="207"/>
      <c r="U3446" s="207"/>
      <c r="V3446" s="207"/>
      <c r="W3446" s="207"/>
      <c r="X3446" s="207"/>
      <c r="Y3446" s="207"/>
      <c r="Z3446" s="208">
        <v>8</v>
      </c>
      <c r="AA3446" s="186"/>
      <c r="AB3446" s="383"/>
      <c r="AC3446" s="73"/>
      <c r="AD3446" s="414"/>
      <c r="AE3446" s="393"/>
      <c r="AF3446" s="78"/>
      <c r="AG3446" s="414"/>
      <c r="AH3446" s="383"/>
      <c r="AI3446" s="453"/>
      <c r="AJ3446" s="453"/>
      <c r="AK3446" s="414"/>
      <c r="AL3446" s="383"/>
      <c r="AM3446" s="383"/>
      <c r="AN3446" s="523"/>
      <c r="AO3446" s="414"/>
      <c r="AP3446" s="548"/>
      <c r="AQ3446" s="414"/>
      <c r="AR3446" s="78"/>
      <c r="AS3446" s="78"/>
      <c r="AT3446" s="414"/>
      <c r="AU3446" s="548"/>
      <c r="AV3446" s="548"/>
      <c r="AW3446" s="414"/>
      <c r="AX3446" s="383"/>
      <c r="AY3446" s="548"/>
      <c r="AZ3446" s="414"/>
      <c r="BA3446" s="383"/>
      <c r="BB3446" s="548"/>
      <c r="BC3446" s="78"/>
      <c r="BD3446" s="414"/>
      <c r="BE3446" s="414"/>
      <c r="BF3446" s="414"/>
      <c r="BG3446" s="414"/>
      <c r="BH3446" s="414"/>
      <c r="BI3446" s="383"/>
      <c r="BJ3446" s="383"/>
      <c r="BK3446" s="78"/>
      <c r="BL3446" s="414"/>
      <c r="BM3446" s="383"/>
      <c r="BN3446" s="78"/>
      <c r="BO3446" s="414"/>
      <c r="BP3446" s="78"/>
      <c r="BQ3446" s="414"/>
      <c r="BR3446" s="383"/>
      <c r="BS3446" s="78"/>
      <c r="BT3446" s="83"/>
      <c r="BU3446" s="75"/>
      <c r="BV3446" s="74"/>
      <c r="BW3446" s="74"/>
      <c r="BX3446" s="98" t="s">
        <v>6015</v>
      </c>
      <c r="BY3446" s="112">
        <f t="shared" si="328"/>
        <v>3441</v>
      </c>
      <c r="BZ3446" s="65">
        <f t="shared" si="329"/>
        <v>0</v>
      </c>
      <c r="CA3446" s="359">
        <f t="shared" si="330"/>
        <v>7</v>
      </c>
      <c r="CB3446" s="359">
        <f t="shared" si="331"/>
        <v>8</v>
      </c>
      <c r="CC3446" s="359">
        <f t="shared" si="332"/>
        <v>2023</v>
      </c>
      <c r="CD3446" s="359" t="str">
        <f t="shared" si="333"/>
        <v xml:space="preserve">78202373678INCENDIO FORESTAL </v>
      </c>
    </row>
    <row r="3447" spans="1:82" s="121" customFormat="1" ht="72" customHeight="1">
      <c r="A3447" s="13"/>
      <c r="B3447" s="13"/>
      <c r="C3447" s="13"/>
      <c r="D3447" s="212">
        <v>45145</v>
      </c>
      <c r="E3447" s="210" t="s">
        <v>1325</v>
      </c>
      <c r="F3447" s="211" t="s">
        <v>1832</v>
      </c>
      <c r="G3447" s="111" t="s">
        <v>2803</v>
      </c>
      <c r="H3447" s="85" t="str">
        <f>VLOOKUP(E3447&amp;F3447,Divipola!$C$1:$F$1149,4,FALSE)</f>
        <v>70708</v>
      </c>
      <c r="I3447" s="77">
        <v>4720</v>
      </c>
      <c r="J3447" s="181">
        <v>15525</v>
      </c>
      <c r="K3447" s="190"/>
      <c r="L3447" s="190"/>
      <c r="M3447" s="190"/>
      <c r="N3447" s="190">
        <v>320</v>
      </c>
      <c r="O3447" s="190">
        <v>106</v>
      </c>
      <c r="P3447" s="190"/>
      <c r="Q3447" s="190">
        <v>106</v>
      </c>
      <c r="R3447" s="190"/>
      <c r="S3447" s="190"/>
      <c r="T3447" s="190"/>
      <c r="U3447" s="190"/>
      <c r="V3447" s="190"/>
      <c r="W3447" s="190"/>
      <c r="X3447" s="190"/>
      <c r="Y3447" s="190"/>
      <c r="Z3447" s="191"/>
      <c r="AA3447" s="148"/>
      <c r="AB3447" s="385">
        <v>45149</v>
      </c>
      <c r="AC3447" s="448" t="s">
        <v>7598</v>
      </c>
      <c r="AD3447" s="414">
        <v>614800000</v>
      </c>
      <c r="AE3447" s="393"/>
      <c r="AF3447" s="78"/>
      <c r="AG3447" s="414"/>
      <c r="AH3447" s="383"/>
      <c r="AI3447" s="453"/>
      <c r="AJ3447" s="453"/>
      <c r="AK3447" s="414"/>
      <c r="AL3447" s="383"/>
      <c r="AM3447" s="383"/>
      <c r="AN3447" s="523"/>
      <c r="AO3447" s="414"/>
      <c r="AP3447" s="548"/>
      <c r="AQ3447" s="414"/>
      <c r="AR3447" s="78"/>
      <c r="AS3447" s="78"/>
      <c r="AT3447" s="414"/>
      <c r="AU3447" s="548"/>
      <c r="AV3447" s="548"/>
      <c r="AW3447" s="414"/>
      <c r="AX3447" s="383"/>
      <c r="AY3447" s="548"/>
      <c r="AZ3447" s="414"/>
      <c r="BA3447" s="383"/>
      <c r="BB3447" s="548"/>
      <c r="BC3447" s="78"/>
      <c r="BD3447" s="414"/>
      <c r="BE3447" s="414"/>
      <c r="BF3447" s="414"/>
      <c r="BG3447" s="414"/>
      <c r="BH3447" s="414"/>
      <c r="BI3447" s="383"/>
      <c r="BJ3447" s="383"/>
      <c r="BK3447" s="78"/>
      <c r="BL3447" s="414"/>
      <c r="BM3447" s="383"/>
      <c r="BN3447" s="78"/>
      <c r="BO3447" s="414"/>
      <c r="BP3447" s="78"/>
      <c r="BQ3447" s="414"/>
      <c r="BR3447" s="383"/>
      <c r="BS3447" s="78"/>
      <c r="BT3447" s="83"/>
      <c r="BU3447" s="75"/>
      <c r="BV3447" s="74"/>
      <c r="BW3447" s="74"/>
      <c r="BX3447" s="119" t="s">
        <v>5960</v>
      </c>
      <c r="BY3447" s="112">
        <f t="shared" si="328"/>
        <v>3442</v>
      </c>
      <c r="BZ3447" s="65">
        <f t="shared" si="329"/>
        <v>614800000</v>
      </c>
      <c r="CA3447" s="359">
        <f t="shared" si="330"/>
        <v>7</v>
      </c>
      <c r="CB3447" s="359">
        <f t="shared" si="331"/>
        <v>8</v>
      </c>
      <c r="CC3447" s="359">
        <f t="shared" si="332"/>
        <v>2023</v>
      </c>
      <c r="CD3447" s="359" t="str">
        <f t="shared" si="333"/>
        <v>78202370708VENDAVAL</v>
      </c>
    </row>
    <row r="3448" spans="1:82" s="121" customFormat="1" ht="15" customHeight="1">
      <c r="A3448" s="13"/>
      <c r="B3448" s="13"/>
      <c r="C3448" s="13"/>
      <c r="D3448" s="212">
        <v>45145</v>
      </c>
      <c r="E3448" s="210" t="s">
        <v>2836</v>
      </c>
      <c r="F3448" s="211" t="s">
        <v>2680</v>
      </c>
      <c r="G3448" s="130" t="s">
        <v>8680</v>
      </c>
      <c r="H3448" s="85" t="str">
        <f>VLOOKUP(E3448&amp;F3448,Divipola!$C$1:$F$1149,4,FALSE)</f>
        <v>19001</v>
      </c>
      <c r="I3448" s="77"/>
      <c r="J3448" s="181"/>
      <c r="K3448" s="207"/>
      <c r="L3448" s="207"/>
      <c r="M3448" s="207"/>
      <c r="N3448" s="207"/>
      <c r="O3448" s="207"/>
      <c r="P3448" s="207"/>
      <c r="Q3448" s="207"/>
      <c r="R3448" s="207"/>
      <c r="S3448" s="207"/>
      <c r="T3448" s="207"/>
      <c r="U3448" s="207"/>
      <c r="V3448" s="207"/>
      <c r="W3448" s="207"/>
      <c r="X3448" s="207"/>
      <c r="Y3448" s="207"/>
      <c r="Z3448" s="208">
        <v>30</v>
      </c>
      <c r="AA3448" s="186"/>
      <c r="AB3448" s="383"/>
      <c r="AC3448" s="73"/>
      <c r="AD3448" s="414"/>
      <c r="AE3448" s="393"/>
      <c r="AF3448" s="78"/>
      <c r="AG3448" s="414"/>
      <c r="AH3448" s="383"/>
      <c r="AI3448" s="453"/>
      <c r="AJ3448" s="453"/>
      <c r="AK3448" s="414"/>
      <c r="AL3448" s="383"/>
      <c r="AM3448" s="383"/>
      <c r="AN3448" s="523"/>
      <c r="AO3448" s="414"/>
      <c r="AP3448" s="548"/>
      <c r="AQ3448" s="414"/>
      <c r="AR3448" s="78"/>
      <c r="AS3448" s="78"/>
      <c r="AT3448" s="414"/>
      <c r="AU3448" s="548"/>
      <c r="AV3448" s="548"/>
      <c r="AW3448" s="414"/>
      <c r="AX3448" s="383"/>
      <c r="AY3448" s="548"/>
      <c r="AZ3448" s="414"/>
      <c r="BA3448" s="383"/>
      <c r="BB3448" s="548"/>
      <c r="BC3448" s="78"/>
      <c r="BD3448" s="414"/>
      <c r="BE3448" s="414"/>
      <c r="BF3448" s="414"/>
      <c r="BG3448" s="414"/>
      <c r="BH3448" s="414"/>
      <c r="BI3448" s="383"/>
      <c r="BJ3448" s="383"/>
      <c r="BK3448" s="78"/>
      <c r="BL3448" s="414"/>
      <c r="BM3448" s="383"/>
      <c r="BN3448" s="78"/>
      <c r="BO3448" s="414"/>
      <c r="BP3448" s="78"/>
      <c r="BQ3448" s="414"/>
      <c r="BR3448" s="383"/>
      <c r="BS3448" s="78"/>
      <c r="BT3448" s="83"/>
      <c r="BU3448" s="75"/>
      <c r="BV3448" s="74"/>
      <c r="BW3448" s="74"/>
      <c r="BX3448" s="98" t="s">
        <v>5963</v>
      </c>
      <c r="BY3448" s="112">
        <f t="shared" si="328"/>
        <v>3443</v>
      </c>
      <c r="BZ3448" s="65">
        <f t="shared" si="329"/>
        <v>0</v>
      </c>
      <c r="CA3448" s="359">
        <f t="shared" si="330"/>
        <v>7</v>
      </c>
      <c r="CB3448" s="359">
        <f t="shared" si="331"/>
        <v>8</v>
      </c>
      <c r="CC3448" s="359">
        <f t="shared" si="332"/>
        <v>2023</v>
      </c>
      <c r="CD3448" s="359" t="str">
        <f t="shared" si="333"/>
        <v xml:space="preserve">78202319001INCENDIO FORESTAL </v>
      </c>
    </row>
    <row r="3449" spans="1:82" s="121" customFormat="1" ht="14.25" customHeight="1">
      <c r="A3449" s="13"/>
      <c r="B3449" s="13"/>
      <c r="C3449" s="13"/>
      <c r="D3449" s="212">
        <v>45145</v>
      </c>
      <c r="E3449" s="210" t="s">
        <v>2756</v>
      </c>
      <c r="F3449" s="211" t="s">
        <v>518</v>
      </c>
      <c r="G3449" s="130" t="s">
        <v>8680</v>
      </c>
      <c r="H3449" s="85" t="str">
        <f>VLOOKUP(E3449&amp;F3449,Divipola!$C$1:$F$1149,4,FALSE)</f>
        <v>52699</v>
      </c>
      <c r="I3449" s="77"/>
      <c r="J3449" s="181"/>
      <c r="K3449" s="207"/>
      <c r="L3449" s="207"/>
      <c r="M3449" s="207"/>
      <c r="N3449" s="207"/>
      <c r="O3449" s="207"/>
      <c r="P3449" s="207"/>
      <c r="Q3449" s="207"/>
      <c r="R3449" s="207"/>
      <c r="S3449" s="207"/>
      <c r="T3449" s="207"/>
      <c r="U3449" s="207"/>
      <c r="V3449" s="207"/>
      <c r="W3449" s="207"/>
      <c r="X3449" s="207"/>
      <c r="Y3449" s="207"/>
      <c r="Z3449" s="208">
        <v>5</v>
      </c>
      <c r="AA3449" s="186"/>
      <c r="AB3449" s="383"/>
      <c r="AC3449" s="73"/>
      <c r="AD3449" s="414"/>
      <c r="AE3449" s="393"/>
      <c r="AF3449" s="78"/>
      <c r="AG3449" s="414"/>
      <c r="AH3449" s="383"/>
      <c r="AI3449" s="453"/>
      <c r="AJ3449" s="453"/>
      <c r="AK3449" s="414"/>
      <c r="AL3449" s="383"/>
      <c r="AM3449" s="383"/>
      <c r="AN3449" s="523"/>
      <c r="AO3449" s="414"/>
      <c r="AP3449" s="548"/>
      <c r="AQ3449" s="414"/>
      <c r="AR3449" s="78"/>
      <c r="AS3449" s="78"/>
      <c r="AT3449" s="414"/>
      <c r="AU3449" s="548"/>
      <c r="AV3449" s="548"/>
      <c r="AW3449" s="414"/>
      <c r="AX3449" s="383"/>
      <c r="AY3449" s="548"/>
      <c r="AZ3449" s="414"/>
      <c r="BA3449" s="383"/>
      <c r="BB3449" s="548"/>
      <c r="BC3449" s="78"/>
      <c r="BD3449" s="414"/>
      <c r="BE3449" s="414"/>
      <c r="BF3449" s="414"/>
      <c r="BG3449" s="414"/>
      <c r="BH3449" s="414"/>
      <c r="BI3449" s="383"/>
      <c r="BJ3449" s="383"/>
      <c r="BK3449" s="78"/>
      <c r="BL3449" s="414"/>
      <c r="BM3449" s="383"/>
      <c r="BN3449" s="78"/>
      <c r="BO3449" s="414"/>
      <c r="BP3449" s="78"/>
      <c r="BQ3449" s="414"/>
      <c r="BR3449" s="383"/>
      <c r="BS3449" s="78"/>
      <c r="BT3449" s="83"/>
      <c r="BU3449" s="75"/>
      <c r="BV3449" s="74"/>
      <c r="BW3449" s="74"/>
      <c r="BX3449" s="117" t="s">
        <v>5972</v>
      </c>
      <c r="BY3449" s="112">
        <f t="shared" si="328"/>
        <v>3444</v>
      </c>
      <c r="BZ3449" s="65">
        <f t="shared" si="329"/>
        <v>0</v>
      </c>
      <c r="CA3449" s="359">
        <f t="shared" si="330"/>
        <v>7</v>
      </c>
      <c r="CB3449" s="359">
        <f t="shared" si="331"/>
        <v>8</v>
      </c>
      <c r="CC3449" s="359">
        <f t="shared" si="332"/>
        <v>2023</v>
      </c>
      <c r="CD3449" s="359" t="str">
        <f t="shared" si="333"/>
        <v xml:space="preserve">78202352699INCENDIO FORESTAL </v>
      </c>
    </row>
    <row r="3450" spans="1:82" s="121" customFormat="1" ht="15" customHeight="1">
      <c r="A3450" s="13"/>
      <c r="B3450" s="13"/>
      <c r="C3450" s="13"/>
      <c r="D3450" s="212">
        <v>45145</v>
      </c>
      <c r="E3450" s="210" t="s">
        <v>2831</v>
      </c>
      <c r="F3450" s="211" t="s">
        <v>2666</v>
      </c>
      <c r="G3450" s="130" t="s">
        <v>8680</v>
      </c>
      <c r="H3450" s="85" t="str">
        <f>VLOOKUP(E3450&amp;F3450,Divipola!$C$1:$F$1149,4,FALSE)</f>
        <v>73854</v>
      </c>
      <c r="I3450" s="77"/>
      <c r="J3450" s="181"/>
      <c r="K3450" s="207"/>
      <c r="L3450" s="207"/>
      <c r="M3450" s="207"/>
      <c r="N3450" s="207"/>
      <c r="O3450" s="207"/>
      <c r="P3450" s="207"/>
      <c r="Q3450" s="207"/>
      <c r="R3450" s="207"/>
      <c r="S3450" s="207"/>
      <c r="T3450" s="207"/>
      <c r="U3450" s="207"/>
      <c r="V3450" s="207"/>
      <c r="W3450" s="207"/>
      <c r="X3450" s="207"/>
      <c r="Y3450" s="207"/>
      <c r="Z3450" s="208">
        <v>38</v>
      </c>
      <c r="AA3450" s="186"/>
      <c r="AB3450" s="383"/>
      <c r="AC3450" s="73"/>
      <c r="AD3450" s="414"/>
      <c r="AE3450" s="393"/>
      <c r="AF3450" s="78"/>
      <c r="AG3450" s="414"/>
      <c r="AH3450" s="383"/>
      <c r="AI3450" s="453"/>
      <c r="AJ3450" s="453"/>
      <c r="AK3450" s="414"/>
      <c r="AL3450" s="383"/>
      <c r="AM3450" s="383"/>
      <c r="AN3450" s="523"/>
      <c r="AO3450" s="414"/>
      <c r="AP3450" s="548"/>
      <c r="AQ3450" s="414"/>
      <c r="AR3450" s="78"/>
      <c r="AS3450" s="78"/>
      <c r="AT3450" s="414"/>
      <c r="AU3450" s="548"/>
      <c r="AV3450" s="548"/>
      <c r="AW3450" s="414"/>
      <c r="AX3450" s="383"/>
      <c r="AY3450" s="548"/>
      <c r="AZ3450" s="414"/>
      <c r="BA3450" s="383"/>
      <c r="BB3450" s="548"/>
      <c r="BC3450" s="78"/>
      <c r="BD3450" s="414"/>
      <c r="BE3450" s="414"/>
      <c r="BF3450" s="414"/>
      <c r="BG3450" s="414"/>
      <c r="BH3450" s="414"/>
      <c r="BI3450" s="383"/>
      <c r="BJ3450" s="383"/>
      <c r="BK3450" s="78"/>
      <c r="BL3450" s="414"/>
      <c r="BM3450" s="383"/>
      <c r="BN3450" s="78"/>
      <c r="BO3450" s="414"/>
      <c r="BP3450" s="78"/>
      <c r="BQ3450" s="414"/>
      <c r="BR3450" s="383"/>
      <c r="BS3450" s="78"/>
      <c r="BT3450" s="83"/>
      <c r="BU3450" s="75"/>
      <c r="BV3450" s="74"/>
      <c r="BW3450" s="74"/>
      <c r="BX3450" s="230" t="s">
        <v>5983</v>
      </c>
      <c r="BY3450" s="112">
        <f t="shared" si="328"/>
        <v>3445</v>
      </c>
      <c r="BZ3450" s="65">
        <f t="shared" si="329"/>
        <v>0</v>
      </c>
      <c r="CA3450" s="359">
        <f t="shared" si="330"/>
        <v>7</v>
      </c>
      <c r="CB3450" s="359">
        <f t="shared" si="331"/>
        <v>8</v>
      </c>
      <c r="CC3450" s="359">
        <f t="shared" si="332"/>
        <v>2023</v>
      </c>
      <c r="CD3450" s="359" t="str">
        <f t="shared" si="333"/>
        <v xml:space="preserve">78202373854INCENDIO FORESTAL </v>
      </c>
    </row>
    <row r="3451" spans="1:82" s="121" customFormat="1" ht="14.25" customHeight="1">
      <c r="A3451" s="13"/>
      <c r="B3451" s="13"/>
      <c r="C3451" s="13"/>
      <c r="D3451" s="212">
        <v>45146</v>
      </c>
      <c r="E3451" s="210" t="s">
        <v>2831</v>
      </c>
      <c r="F3451" s="211" t="s">
        <v>2736</v>
      </c>
      <c r="G3451" s="130" t="s">
        <v>8680</v>
      </c>
      <c r="H3451" s="85" t="str">
        <f>VLOOKUP(E3451&amp;F3451,Divipola!$C$1:$F$1149,4,FALSE)</f>
        <v>73585</v>
      </c>
      <c r="I3451" s="77"/>
      <c r="J3451" s="181"/>
      <c r="K3451" s="146"/>
      <c r="L3451" s="146"/>
      <c r="M3451" s="146"/>
      <c r="N3451" s="146"/>
      <c r="O3451" s="146"/>
      <c r="P3451" s="146"/>
      <c r="Q3451" s="146"/>
      <c r="R3451" s="146"/>
      <c r="S3451" s="146"/>
      <c r="T3451" s="146"/>
      <c r="U3451" s="146"/>
      <c r="V3451" s="146"/>
      <c r="W3451" s="146"/>
      <c r="X3451" s="146"/>
      <c r="Y3451" s="146"/>
      <c r="Z3451" s="147"/>
      <c r="AA3451" s="148"/>
      <c r="AB3451" s="383"/>
      <c r="AC3451" s="73"/>
      <c r="AD3451" s="414"/>
      <c r="AE3451" s="393"/>
      <c r="AF3451" s="78"/>
      <c r="AG3451" s="414"/>
      <c r="AH3451" s="383"/>
      <c r="AI3451" s="453"/>
      <c r="AJ3451" s="453"/>
      <c r="AK3451" s="414"/>
      <c r="AL3451" s="383"/>
      <c r="AM3451" s="383"/>
      <c r="AN3451" s="523"/>
      <c r="AO3451" s="414"/>
      <c r="AP3451" s="548"/>
      <c r="AQ3451" s="414"/>
      <c r="AR3451" s="78"/>
      <c r="AS3451" s="78"/>
      <c r="AT3451" s="414"/>
      <c r="AU3451" s="548"/>
      <c r="AV3451" s="548"/>
      <c r="AW3451" s="414"/>
      <c r="AX3451" s="383"/>
      <c r="AY3451" s="548"/>
      <c r="AZ3451" s="414"/>
      <c r="BA3451" s="383"/>
      <c r="BB3451" s="548"/>
      <c r="BC3451" s="78"/>
      <c r="BD3451" s="414"/>
      <c r="BE3451" s="414"/>
      <c r="BF3451" s="414"/>
      <c r="BG3451" s="414"/>
      <c r="BH3451" s="414"/>
      <c r="BI3451" s="383"/>
      <c r="BJ3451" s="383"/>
      <c r="BK3451" s="78"/>
      <c r="BL3451" s="414"/>
      <c r="BM3451" s="383"/>
      <c r="BN3451" s="78"/>
      <c r="BO3451" s="414"/>
      <c r="BP3451" s="78"/>
      <c r="BQ3451" s="414"/>
      <c r="BR3451" s="383"/>
      <c r="BS3451" s="78"/>
      <c r="BT3451" s="83"/>
      <c r="BU3451" s="75"/>
      <c r="BV3451" s="74"/>
      <c r="BW3451" s="74"/>
      <c r="BX3451" s="98" t="s">
        <v>6022</v>
      </c>
      <c r="BY3451" s="112">
        <f t="shared" si="328"/>
        <v>3446</v>
      </c>
      <c r="BZ3451" s="65">
        <f t="shared" si="329"/>
        <v>0</v>
      </c>
      <c r="CA3451" s="359">
        <f t="shared" si="330"/>
        <v>8</v>
      </c>
      <c r="CB3451" s="359">
        <f t="shared" si="331"/>
        <v>8</v>
      </c>
      <c r="CC3451" s="359">
        <f t="shared" si="332"/>
        <v>2023</v>
      </c>
      <c r="CD3451" s="359" t="str">
        <f t="shared" si="333"/>
        <v xml:space="preserve">88202373585INCENDIO FORESTAL </v>
      </c>
    </row>
    <row r="3452" spans="1:82" s="121" customFormat="1" ht="15" customHeight="1">
      <c r="A3452" s="13"/>
      <c r="B3452" s="13"/>
      <c r="C3452" s="13"/>
      <c r="D3452" s="212">
        <v>45146</v>
      </c>
      <c r="E3452" s="210" t="s">
        <v>2829</v>
      </c>
      <c r="F3452" s="211" t="s">
        <v>1999</v>
      </c>
      <c r="G3452" s="130" t="s">
        <v>8680</v>
      </c>
      <c r="H3452" s="85" t="str">
        <f>VLOOKUP(E3452&amp;F3452,Divipola!$C$1:$F$1149,4,FALSE)</f>
        <v>05541</v>
      </c>
      <c r="I3452" s="77"/>
      <c r="J3452" s="181"/>
      <c r="K3452" s="202"/>
      <c r="L3452" s="202"/>
      <c r="M3452" s="202"/>
      <c r="N3452" s="202"/>
      <c r="O3452" s="202"/>
      <c r="P3452" s="202"/>
      <c r="Q3452" s="202"/>
      <c r="R3452" s="202"/>
      <c r="S3452" s="202"/>
      <c r="T3452" s="202"/>
      <c r="U3452" s="202"/>
      <c r="V3452" s="202"/>
      <c r="W3452" s="202"/>
      <c r="X3452" s="202"/>
      <c r="Y3452" s="202"/>
      <c r="Z3452" s="202">
        <v>8</v>
      </c>
      <c r="AA3452" s="186"/>
      <c r="AB3452" s="383"/>
      <c r="AC3452" s="73"/>
      <c r="AD3452" s="414"/>
      <c r="AE3452" s="393"/>
      <c r="AF3452" s="78"/>
      <c r="AG3452" s="414"/>
      <c r="AH3452" s="383"/>
      <c r="AI3452" s="453"/>
      <c r="AJ3452" s="453"/>
      <c r="AK3452" s="414"/>
      <c r="AL3452" s="383"/>
      <c r="AM3452" s="383"/>
      <c r="AN3452" s="523"/>
      <c r="AO3452" s="414"/>
      <c r="AP3452" s="548"/>
      <c r="AQ3452" s="414"/>
      <c r="AR3452" s="78"/>
      <c r="AS3452" s="78"/>
      <c r="AT3452" s="414"/>
      <c r="AU3452" s="548"/>
      <c r="AV3452" s="548"/>
      <c r="AW3452" s="414"/>
      <c r="AX3452" s="383"/>
      <c r="AY3452" s="548"/>
      <c r="AZ3452" s="414"/>
      <c r="BA3452" s="383"/>
      <c r="BB3452" s="548"/>
      <c r="BC3452" s="78"/>
      <c r="BD3452" s="414"/>
      <c r="BE3452" s="414"/>
      <c r="BF3452" s="414"/>
      <c r="BG3452" s="414"/>
      <c r="BH3452" s="414"/>
      <c r="BI3452" s="383"/>
      <c r="BJ3452" s="383"/>
      <c r="BK3452" s="78"/>
      <c r="BL3452" s="414"/>
      <c r="BM3452" s="383"/>
      <c r="BN3452" s="78"/>
      <c r="BO3452" s="414"/>
      <c r="BP3452" s="78"/>
      <c r="BQ3452" s="414"/>
      <c r="BR3452" s="383"/>
      <c r="BS3452" s="78"/>
      <c r="BT3452" s="83"/>
      <c r="BU3452" s="75"/>
      <c r="BV3452" s="74"/>
      <c r="BW3452" s="74"/>
      <c r="BX3452" s="103" t="s">
        <v>5981</v>
      </c>
      <c r="BY3452" s="112">
        <f t="shared" si="328"/>
        <v>3447</v>
      </c>
      <c r="BZ3452" s="65">
        <f t="shared" si="329"/>
        <v>0</v>
      </c>
      <c r="CA3452" s="359">
        <f t="shared" si="330"/>
        <v>8</v>
      </c>
      <c r="CB3452" s="359">
        <f t="shared" si="331"/>
        <v>8</v>
      </c>
      <c r="CC3452" s="359">
        <f t="shared" si="332"/>
        <v>2023</v>
      </c>
      <c r="CD3452" s="359" t="str">
        <f t="shared" si="333"/>
        <v xml:space="preserve">88202305541INCENDIO FORESTAL </v>
      </c>
    </row>
    <row r="3453" spans="1:82" s="121" customFormat="1" ht="15" customHeight="1">
      <c r="A3453" s="13"/>
      <c r="B3453" s="13"/>
      <c r="C3453" s="13"/>
      <c r="D3453" s="212">
        <v>45146</v>
      </c>
      <c r="E3453" s="210" t="s">
        <v>2161</v>
      </c>
      <c r="F3453" s="211" t="s">
        <v>2637</v>
      </c>
      <c r="G3453" s="130" t="s">
        <v>8680</v>
      </c>
      <c r="H3453" s="85" t="str">
        <f>VLOOKUP(E3453&amp;F3453,Divipola!$C$1:$F$1149,4,FALSE)</f>
        <v>17380</v>
      </c>
      <c r="I3453" s="77"/>
      <c r="J3453" s="181"/>
      <c r="K3453" s="207"/>
      <c r="L3453" s="207"/>
      <c r="M3453" s="207"/>
      <c r="N3453" s="207"/>
      <c r="O3453" s="207"/>
      <c r="P3453" s="207"/>
      <c r="Q3453" s="207"/>
      <c r="R3453" s="207"/>
      <c r="S3453" s="207"/>
      <c r="T3453" s="207"/>
      <c r="U3453" s="207"/>
      <c r="V3453" s="207"/>
      <c r="W3453" s="207"/>
      <c r="X3453" s="207"/>
      <c r="Y3453" s="207"/>
      <c r="Z3453" s="208">
        <v>70</v>
      </c>
      <c r="AA3453" s="186"/>
      <c r="AB3453" s="383"/>
      <c r="AC3453" s="73"/>
      <c r="AD3453" s="414"/>
      <c r="AE3453" s="393"/>
      <c r="AF3453" s="78"/>
      <c r="AG3453" s="414"/>
      <c r="AH3453" s="383"/>
      <c r="AI3453" s="453"/>
      <c r="AJ3453" s="453"/>
      <c r="AK3453" s="414"/>
      <c r="AL3453" s="383"/>
      <c r="AM3453" s="383"/>
      <c r="AN3453" s="523"/>
      <c r="AO3453" s="414"/>
      <c r="AP3453" s="548"/>
      <c r="AQ3453" s="414"/>
      <c r="AR3453" s="78"/>
      <c r="AS3453" s="78"/>
      <c r="AT3453" s="414"/>
      <c r="AU3453" s="548"/>
      <c r="AV3453" s="548"/>
      <c r="AW3453" s="414"/>
      <c r="AX3453" s="383"/>
      <c r="AY3453" s="548"/>
      <c r="AZ3453" s="414"/>
      <c r="BA3453" s="383"/>
      <c r="BB3453" s="548"/>
      <c r="BC3453" s="78"/>
      <c r="BD3453" s="414"/>
      <c r="BE3453" s="414"/>
      <c r="BF3453" s="414"/>
      <c r="BG3453" s="414"/>
      <c r="BH3453" s="414"/>
      <c r="BI3453" s="383"/>
      <c r="BJ3453" s="383"/>
      <c r="BK3453" s="78"/>
      <c r="BL3453" s="414"/>
      <c r="BM3453" s="383"/>
      <c r="BN3453" s="78"/>
      <c r="BO3453" s="414"/>
      <c r="BP3453" s="78"/>
      <c r="BQ3453" s="414"/>
      <c r="BR3453" s="383"/>
      <c r="BS3453" s="78"/>
      <c r="BT3453" s="83"/>
      <c r="BU3453" s="75"/>
      <c r="BV3453" s="74"/>
      <c r="BW3453" s="74"/>
      <c r="BX3453" s="103" t="s">
        <v>5988</v>
      </c>
      <c r="BY3453" s="112">
        <f t="shared" si="328"/>
        <v>3448</v>
      </c>
      <c r="BZ3453" s="65">
        <f t="shared" si="329"/>
        <v>0</v>
      </c>
      <c r="CA3453" s="359">
        <f t="shared" si="330"/>
        <v>8</v>
      </c>
      <c r="CB3453" s="359">
        <f t="shared" si="331"/>
        <v>8</v>
      </c>
      <c r="CC3453" s="359">
        <f t="shared" si="332"/>
        <v>2023</v>
      </c>
      <c r="CD3453" s="359" t="str">
        <f t="shared" si="333"/>
        <v xml:space="preserve">88202317380INCENDIO FORESTAL </v>
      </c>
    </row>
    <row r="3454" spans="1:82" s="121" customFormat="1" ht="14.25" customHeight="1">
      <c r="A3454" s="13"/>
      <c r="B3454" s="13"/>
      <c r="C3454" s="13"/>
      <c r="D3454" s="212">
        <v>45146</v>
      </c>
      <c r="E3454" s="210" t="s">
        <v>2831</v>
      </c>
      <c r="F3454" s="211" t="s">
        <v>2659</v>
      </c>
      <c r="G3454" s="130" t="s">
        <v>8680</v>
      </c>
      <c r="H3454" s="85" t="str">
        <f>VLOOKUP(E3454&amp;F3454,Divipola!$C$1:$F$1149,4,FALSE)</f>
        <v>73770</v>
      </c>
      <c r="I3454" s="77"/>
      <c r="J3454" s="181"/>
      <c r="K3454" s="203"/>
      <c r="L3454" s="203"/>
      <c r="M3454" s="203"/>
      <c r="N3454" s="203"/>
      <c r="O3454" s="203"/>
      <c r="P3454" s="203"/>
      <c r="Q3454" s="203"/>
      <c r="R3454" s="203"/>
      <c r="S3454" s="203"/>
      <c r="T3454" s="203"/>
      <c r="U3454" s="203"/>
      <c r="V3454" s="203"/>
      <c r="W3454" s="203"/>
      <c r="X3454" s="203"/>
      <c r="Y3454" s="203"/>
      <c r="Z3454" s="204">
        <v>500</v>
      </c>
      <c r="AA3454" s="186"/>
      <c r="AB3454" s="383"/>
      <c r="AC3454" s="73"/>
      <c r="AD3454" s="414"/>
      <c r="AE3454" s="393"/>
      <c r="AF3454" s="78"/>
      <c r="AG3454" s="414"/>
      <c r="AH3454" s="383"/>
      <c r="AI3454" s="453"/>
      <c r="AJ3454" s="453"/>
      <c r="AK3454" s="414"/>
      <c r="AL3454" s="383"/>
      <c r="AM3454" s="383"/>
      <c r="AN3454" s="523"/>
      <c r="AO3454" s="414"/>
      <c r="AP3454" s="548"/>
      <c r="AQ3454" s="414"/>
      <c r="AR3454" s="78"/>
      <c r="AS3454" s="78"/>
      <c r="AT3454" s="414"/>
      <c r="AU3454" s="548"/>
      <c r="AV3454" s="548"/>
      <c r="AW3454" s="414"/>
      <c r="AX3454" s="383"/>
      <c r="AY3454" s="548"/>
      <c r="AZ3454" s="414"/>
      <c r="BA3454" s="383"/>
      <c r="BB3454" s="548"/>
      <c r="BC3454" s="78"/>
      <c r="BD3454" s="414"/>
      <c r="BE3454" s="414"/>
      <c r="BF3454" s="414"/>
      <c r="BG3454" s="414"/>
      <c r="BH3454" s="414"/>
      <c r="BI3454" s="383"/>
      <c r="BJ3454" s="383"/>
      <c r="BK3454" s="78"/>
      <c r="BL3454" s="414"/>
      <c r="BM3454" s="383"/>
      <c r="BN3454" s="78"/>
      <c r="BO3454" s="414"/>
      <c r="BP3454" s="78"/>
      <c r="BQ3454" s="414"/>
      <c r="BR3454" s="383"/>
      <c r="BS3454" s="78"/>
      <c r="BT3454" s="83"/>
      <c r="BU3454" s="75"/>
      <c r="BV3454" s="74"/>
      <c r="BW3454" s="74"/>
      <c r="BX3454" s="115" t="s">
        <v>6029</v>
      </c>
      <c r="BY3454" s="112">
        <f t="shared" si="328"/>
        <v>3449</v>
      </c>
      <c r="BZ3454" s="65">
        <f t="shared" si="329"/>
        <v>0</v>
      </c>
      <c r="CA3454" s="359">
        <f t="shared" si="330"/>
        <v>8</v>
      </c>
      <c r="CB3454" s="359">
        <f t="shared" si="331"/>
        <v>8</v>
      </c>
      <c r="CC3454" s="359">
        <f t="shared" si="332"/>
        <v>2023</v>
      </c>
      <c r="CD3454" s="359" t="str">
        <f t="shared" si="333"/>
        <v xml:space="preserve">88202373770INCENDIO FORESTAL </v>
      </c>
    </row>
    <row r="3455" spans="1:82" s="121" customFormat="1" ht="60" customHeight="1">
      <c r="A3455" s="13"/>
      <c r="B3455" s="13"/>
      <c r="C3455" s="13"/>
      <c r="D3455" s="212">
        <v>45146</v>
      </c>
      <c r="E3455" s="210" t="s">
        <v>2161</v>
      </c>
      <c r="F3455" s="211" t="s">
        <v>752</v>
      </c>
      <c r="G3455" s="130" t="s">
        <v>8680</v>
      </c>
      <c r="H3455" s="85" t="str">
        <f>VLOOKUP(E3455&amp;F3455,Divipola!$C$1:$F$1149,4,FALSE)</f>
        <v>17444</v>
      </c>
      <c r="I3455" s="77"/>
      <c r="J3455" s="181"/>
      <c r="K3455" s="146"/>
      <c r="L3455" s="146"/>
      <c r="M3455" s="146"/>
      <c r="N3455" s="146"/>
      <c r="O3455" s="146"/>
      <c r="P3455" s="146"/>
      <c r="Q3455" s="146"/>
      <c r="R3455" s="146"/>
      <c r="S3455" s="146"/>
      <c r="T3455" s="146"/>
      <c r="U3455" s="146"/>
      <c r="V3455" s="146"/>
      <c r="W3455" s="146"/>
      <c r="X3455" s="146"/>
      <c r="Y3455" s="146"/>
      <c r="Z3455" s="147">
        <v>3</v>
      </c>
      <c r="AA3455" s="148"/>
      <c r="AB3455" s="383"/>
      <c r="AC3455" s="73"/>
      <c r="AD3455" s="414"/>
      <c r="AE3455" s="393"/>
      <c r="AF3455" s="78"/>
      <c r="AG3455" s="414"/>
      <c r="AH3455" s="383"/>
      <c r="AI3455" s="453"/>
      <c r="AJ3455" s="453"/>
      <c r="AK3455" s="414"/>
      <c r="AL3455" s="383"/>
      <c r="AM3455" s="383"/>
      <c r="AN3455" s="523"/>
      <c r="AO3455" s="414"/>
      <c r="AP3455" s="578">
        <v>13</v>
      </c>
      <c r="AQ3455" s="537">
        <v>9750000</v>
      </c>
      <c r="AR3455" s="78"/>
      <c r="AS3455" s="78"/>
      <c r="AT3455" s="414"/>
      <c r="AU3455" s="548"/>
      <c r="AV3455" s="548"/>
      <c r="AW3455" s="414"/>
      <c r="AX3455" s="383"/>
      <c r="AY3455" s="548"/>
      <c r="AZ3455" s="414"/>
      <c r="BA3455" s="383"/>
      <c r="BB3455" s="548"/>
      <c r="BC3455" s="78"/>
      <c r="BD3455" s="414"/>
      <c r="BE3455" s="414"/>
      <c r="BF3455" s="414"/>
      <c r="BG3455" s="414"/>
      <c r="BH3455" s="414"/>
      <c r="BI3455" s="383"/>
      <c r="BJ3455" s="383"/>
      <c r="BK3455" s="78"/>
      <c r="BL3455" s="414"/>
      <c r="BM3455" s="383"/>
      <c r="BN3455" s="78"/>
      <c r="BO3455" s="414"/>
      <c r="BP3455" s="78"/>
      <c r="BQ3455" s="414"/>
      <c r="BR3455" s="383"/>
      <c r="BS3455" s="78"/>
      <c r="BT3455" s="83"/>
      <c r="BU3455" s="75"/>
      <c r="BV3455" s="74"/>
      <c r="BW3455" s="74"/>
      <c r="BX3455" s="98" t="s">
        <v>5964</v>
      </c>
      <c r="BY3455" s="112">
        <f t="shared" si="328"/>
        <v>3450</v>
      </c>
      <c r="BZ3455" s="65">
        <f t="shared" si="329"/>
        <v>9750000</v>
      </c>
      <c r="CA3455" s="359">
        <f t="shared" si="330"/>
        <v>8</v>
      </c>
      <c r="CB3455" s="359">
        <f t="shared" si="331"/>
        <v>8</v>
      </c>
      <c r="CC3455" s="359">
        <f t="shared" si="332"/>
        <v>2023</v>
      </c>
      <c r="CD3455" s="359" t="str">
        <f t="shared" si="333"/>
        <v xml:space="preserve">88202317444INCENDIO FORESTAL </v>
      </c>
    </row>
    <row r="3456" spans="1:82" s="121" customFormat="1" ht="14.25" customHeight="1">
      <c r="A3456" s="13"/>
      <c r="B3456" s="13"/>
      <c r="C3456" s="13"/>
      <c r="D3456" s="212">
        <v>45146</v>
      </c>
      <c r="E3456" s="210" t="s">
        <v>2832</v>
      </c>
      <c r="F3456" s="211" t="s">
        <v>2042</v>
      </c>
      <c r="G3456" s="130" t="s">
        <v>8680</v>
      </c>
      <c r="H3456" s="85" t="str">
        <f>VLOOKUP(E3456&amp;F3456,Divipola!$C$1:$F$1149,4,FALSE)</f>
        <v>76250</v>
      </c>
      <c r="I3456" s="77"/>
      <c r="J3456" s="181"/>
      <c r="K3456" s="160"/>
      <c r="L3456" s="160"/>
      <c r="M3456" s="160"/>
      <c r="N3456" s="160"/>
      <c r="O3456" s="160"/>
      <c r="P3456" s="160"/>
      <c r="Q3456" s="160"/>
      <c r="R3456" s="160"/>
      <c r="S3456" s="160"/>
      <c r="T3456" s="160"/>
      <c r="U3456" s="160"/>
      <c r="V3456" s="160"/>
      <c r="W3456" s="160"/>
      <c r="X3456" s="160"/>
      <c r="Y3456" s="160"/>
      <c r="Z3456" s="161">
        <v>8</v>
      </c>
      <c r="AA3456" s="148"/>
      <c r="AB3456" s="383"/>
      <c r="AC3456" s="73"/>
      <c r="AD3456" s="414"/>
      <c r="AE3456" s="393"/>
      <c r="AF3456" s="78"/>
      <c r="AG3456" s="414"/>
      <c r="AH3456" s="383"/>
      <c r="AI3456" s="453"/>
      <c r="AJ3456" s="453"/>
      <c r="AK3456" s="414"/>
      <c r="AL3456" s="383"/>
      <c r="AM3456" s="383"/>
      <c r="AN3456" s="523"/>
      <c r="AO3456" s="414"/>
      <c r="AP3456" s="548"/>
      <c r="AQ3456" s="414"/>
      <c r="AR3456" s="78"/>
      <c r="AS3456" s="78"/>
      <c r="AT3456" s="414"/>
      <c r="AU3456" s="548"/>
      <c r="AV3456" s="548"/>
      <c r="AW3456" s="414"/>
      <c r="AX3456" s="383"/>
      <c r="AY3456" s="548"/>
      <c r="AZ3456" s="414"/>
      <c r="BA3456" s="383"/>
      <c r="BB3456" s="548"/>
      <c r="BC3456" s="78"/>
      <c r="BD3456" s="414"/>
      <c r="BE3456" s="414"/>
      <c r="BF3456" s="414"/>
      <c r="BG3456" s="414"/>
      <c r="BH3456" s="414"/>
      <c r="BI3456" s="383"/>
      <c r="BJ3456" s="383"/>
      <c r="BK3456" s="78"/>
      <c r="BL3456" s="414"/>
      <c r="BM3456" s="383"/>
      <c r="BN3456" s="78"/>
      <c r="BO3456" s="414"/>
      <c r="BP3456" s="78"/>
      <c r="BQ3456" s="414"/>
      <c r="BR3456" s="383"/>
      <c r="BS3456" s="78"/>
      <c r="BT3456" s="83"/>
      <c r="BU3456" s="75"/>
      <c r="BV3456" s="74"/>
      <c r="BW3456" s="74"/>
      <c r="BX3456" s="115" t="s">
        <v>5968</v>
      </c>
      <c r="BY3456" s="112">
        <f t="shared" si="328"/>
        <v>3451</v>
      </c>
      <c r="BZ3456" s="65">
        <f t="shared" si="329"/>
        <v>0</v>
      </c>
      <c r="CA3456" s="359">
        <f t="shared" si="330"/>
        <v>8</v>
      </c>
      <c r="CB3456" s="359">
        <f t="shared" si="331"/>
        <v>8</v>
      </c>
      <c r="CC3456" s="359">
        <f t="shared" si="332"/>
        <v>2023</v>
      </c>
      <c r="CD3456" s="359" t="str">
        <f t="shared" si="333"/>
        <v xml:space="preserve">88202376250INCENDIO FORESTAL </v>
      </c>
    </row>
    <row r="3457" spans="1:82" s="121" customFormat="1" ht="15" customHeight="1">
      <c r="A3457" s="13"/>
      <c r="B3457" s="13"/>
      <c r="C3457" s="13"/>
      <c r="D3457" s="212">
        <v>45146</v>
      </c>
      <c r="E3457" s="210" t="s">
        <v>2831</v>
      </c>
      <c r="F3457" s="211" t="s">
        <v>1381</v>
      </c>
      <c r="G3457" s="130" t="s">
        <v>8680</v>
      </c>
      <c r="H3457" s="85" t="str">
        <f>VLOOKUP(E3457&amp;F3457,Divipola!$C$1:$F$1149,4,FALSE)</f>
        <v>73678</v>
      </c>
      <c r="I3457" s="77"/>
      <c r="J3457" s="181"/>
      <c r="K3457" s="148"/>
      <c r="L3457" s="148"/>
      <c r="M3457" s="148"/>
      <c r="N3457" s="148"/>
      <c r="O3457" s="148"/>
      <c r="P3457" s="148"/>
      <c r="Q3457" s="148"/>
      <c r="R3457" s="148"/>
      <c r="S3457" s="148"/>
      <c r="T3457" s="148"/>
      <c r="U3457" s="148"/>
      <c r="V3457" s="148"/>
      <c r="W3457" s="148"/>
      <c r="X3457" s="148"/>
      <c r="Y3457" s="148"/>
      <c r="Z3457" s="148">
        <v>10</v>
      </c>
      <c r="AA3457" s="148"/>
      <c r="AB3457" s="383"/>
      <c r="AC3457" s="73"/>
      <c r="AD3457" s="414"/>
      <c r="AE3457" s="393"/>
      <c r="AF3457" s="78"/>
      <c r="AG3457" s="414"/>
      <c r="AH3457" s="383"/>
      <c r="AI3457" s="453"/>
      <c r="AJ3457" s="453"/>
      <c r="AK3457" s="414"/>
      <c r="AL3457" s="383"/>
      <c r="AM3457" s="383"/>
      <c r="AN3457" s="523"/>
      <c r="AO3457" s="414"/>
      <c r="AP3457" s="548"/>
      <c r="AQ3457" s="414"/>
      <c r="AR3457" s="78"/>
      <c r="AS3457" s="78"/>
      <c r="AT3457" s="414"/>
      <c r="AU3457" s="548"/>
      <c r="AV3457" s="548"/>
      <c r="AW3457" s="414"/>
      <c r="AX3457" s="383"/>
      <c r="AY3457" s="548"/>
      <c r="AZ3457" s="414"/>
      <c r="BA3457" s="383"/>
      <c r="BB3457" s="548"/>
      <c r="BC3457" s="78"/>
      <c r="BD3457" s="414"/>
      <c r="BE3457" s="414"/>
      <c r="BF3457" s="414"/>
      <c r="BG3457" s="414"/>
      <c r="BH3457" s="414"/>
      <c r="BI3457" s="383"/>
      <c r="BJ3457" s="383"/>
      <c r="BK3457" s="78"/>
      <c r="BL3457" s="414"/>
      <c r="BM3457" s="383"/>
      <c r="BN3457" s="78"/>
      <c r="BO3457" s="414"/>
      <c r="BP3457" s="78"/>
      <c r="BQ3457" s="414"/>
      <c r="BR3457" s="383"/>
      <c r="BS3457" s="78"/>
      <c r="BT3457" s="83"/>
      <c r="BU3457" s="75"/>
      <c r="BV3457" s="74"/>
      <c r="BW3457" s="74"/>
      <c r="BX3457" s="98" t="s">
        <v>5969</v>
      </c>
      <c r="BY3457" s="112">
        <f t="shared" si="328"/>
        <v>3452</v>
      </c>
      <c r="BZ3457" s="65">
        <f t="shared" si="329"/>
        <v>0</v>
      </c>
      <c r="CA3457" s="359">
        <f t="shared" si="330"/>
        <v>8</v>
      </c>
      <c r="CB3457" s="359">
        <f t="shared" si="331"/>
        <v>8</v>
      </c>
      <c r="CC3457" s="359">
        <f t="shared" si="332"/>
        <v>2023</v>
      </c>
      <c r="CD3457" s="359" t="str">
        <f t="shared" si="333"/>
        <v xml:space="preserve">88202373678INCENDIO FORESTAL </v>
      </c>
    </row>
    <row r="3458" spans="1:82" s="121" customFormat="1" ht="14.25" customHeight="1">
      <c r="A3458" s="13"/>
      <c r="B3458" s="13"/>
      <c r="C3458" s="13"/>
      <c r="D3458" s="212">
        <v>45146</v>
      </c>
      <c r="E3458" s="210" t="s">
        <v>2832</v>
      </c>
      <c r="F3458" s="211" t="s">
        <v>1680</v>
      </c>
      <c r="G3458" s="130" t="s">
        <v>8680</v>
      </c>
      <c r="H3458" s="85" t="str">
        <f>VLOOKUP(E3458&amp;F3458,Divipola!$C$1:$F$1149,4,FALSE)</f>
        <v>76001</v>
      </c>
      <c r="I3458" s="77"/>
      <c r="J3458" s="181"/>
      <c r="K3458" s="146"/>
      <c r="L3458" s="146"/>
      <c r="M3458" s="146"/>
      <c r="N3458" s="146"/>
      <c r="O3458" s="146"/>
      <c r="P3458" s="146"/>
      <c r="Q3458" s="146"/>
      <c r="R3458" s="146"/>
      <c r="S3458" s="146"/>
      <c r="T3458" s="146"/>
      <c r="U3458" s="146"/>
      <c r="V3458" s="146"/>
      <c r="W3458" s="146"/>
      <c r="X3458" s="146"/>
      <c r="Y3458" s="146"/>
      <c r="Z3458" s="146">
        <v>50</v>
      </c>
      <c r="AA3458" s="148"/>
      <c r="AB3458" s="383"/>
      <c r="AC3458" s="73"/>
      <c r="AD3458" s="414"/>
      <c r="AE3458" s="393"/>
      <c r="AF3458" s="78"/>
      <c r="AG3458" s="414"/>
      <c r="AH3458" s="383"/>
      <c r="AI3458" s="453"/>
      <c r="AJ3458" s="453"/>
      <c r="AK3458" s="414"/>
      <c r="AL3458" s="383"/>
      <c r="AM3458" s="383"/>
      <c r="AN3458" s="523"/>
      <c r="AO3458" s="414"/>
      <c r="AP3458" s="548"/>
      <c r="AQ3458" s="414"/>
      <c r="AR3458" s="78"/>
      <c r="AS3458" s="78"/>
      <c r="AT3458" s="414"/>
      <c r="AU3458" s="548"/>
      <c r="AV3458" s="548"/>
      <c r="AW3458" s="414"/>
      <c r="AX3458" s="383"/>
      <c r="AY3458" s="548"/>
      <c r="AZ3458" s="414"/>
      <c r="BA3458" s="383"/>
      <c r="BB3458" s="548"/>
      <c r="BC3458" s="78"/>
      <c r="BD3458" s="414"/>
      <c r="BE3458" s="414"/>
      <c r="BF3458" s="414"/>
      <c r="BG3458" s="414"/>
      <c r="BH3458" s="414"/>
      <c r="BI3458" s="383"/>
      <c r="BJ3458" s="383"/>
      <c r="BK3458" s="78"/>
      <c r="BL3458" s="414"/>
      <c r="BM3458" s="383"/>
      <c r="BN3458" s="78"/>
      <c r="BO3458" s="414"/>
      <c r="BP3458" s="78"/>
      <c r="BQ3458" s="414"/>
      <c r="BR3458" s="383"/>
      <c r="BS3458" s="78"/>
      <c r="BT3458" s="83"/>
      <c r="BU3458" s="75"/>
      <c r="BV3458" s="74"/>
      <c r="BW3458" s="74"/>
      <c r="BX3458" s="98" t="s">
        <v>5970</v>
      </c>
      <c r="BY3458" s="112">
        <f t="shared" si="328"/>
        <v>3453</v>
      </c>
      <c r="BZ3458" s="65">
        <f t="shared" si="329"/>
        <v>0</v>
      </c>
      <c r="CA3458" s="359">
        <f t="shared" si="330"/>
        <v>8</v>
      </c>
      <c r="CB3458" s="359">
        <f t="shared" si="331"/>
        <v>8</v>
      </c>
      <c r="CC3458" s="359">
        <f t="shared" si="332"/>
        <v>2023</v>
      </c>
      <c r="CD3458" s="359" t="str">
        <f t="shared" si="333"/>
        <v xml:space="preserve">88202376001INCENDIO FORESTAL </v>
      </c>
    </row>
    <row r="3459" spans="1:82" s="121" customFormat="1" ht="15" customHeight="1">
      <c r="A3459" s="13"/>
      <c r="B3459" s="13"/>
      <c r="C3459" s="13"/>
      <c r="D3459" s="212">
        <v>45146</v>
      </c>
      <c r="E3459" s="210" t="s">
        <v>2830</v>
      </c>
      <c r="F3459" s="211" t="s">
        <v>346</v>
      </c>
      <c r="G3459" s="111" t="s">
        <v>2803</v>
      </c>
      <c r="H3459" s="85" t="str">
        <f>VLOOKUP(E3459&amp;F3459,Divipola!$C$1:$F$1149,4,FALSE)</f>
        <v>68255</v>
      </c>
      <c r="I3459" s="77"/>
      <c r="J3459" s="181"/>
      <c r="K3459" s="148"/>
      <c r="L3459" s="148"/>
      <c r="M3459" s="148"/>
      <c r="N3459" s="148">
        <v>25</v>
      </c>
      <c r="O3459" s="148">
        <v>5</v>
      </c>
      <c r="P3459" s="148"/>
      <c r="Q3459" s="148">
        <v>5</v>
      </c>
      <c r="R3459" s="148"/>
      <c r="S3459" s="148"/>
      <c r="T3459" s="148"/>
      <c r="U3459" s="148"/>
      <c r="V3459" s="148"/>
      <c r="W3459" s="148"/>
      <c r="X3459" s="148"/>
      <c r="Y3459" s="148"/>
      <c r="Z3459" s="148"/>
      <c r="AA3459" s="148"/>
      <c r="AB3459" s="383"/>
      <c r="AC3459" s="73"/>
      <c r="AD3459" s="414"/>
      <c r="AE3459" s="393"/>
      <c r="AF3459" s="78"/>
      <c r="AG3459" s="414"/>
      <c r="AH3459" s="383"/>
      <c r="AI3459" s="453"/>
      <c r="AJ3459" s="453"/>
      <c r="AK3459" s="414"/>
      <c r="AL3459" s="383"/>
      <c r="AM3459" s="383"/>
      <c r="AN3459" s="523"/>
      <c r="AO3459" s="414"/>
      <c r="AP3459" s="548"/>
      <c r="AQ3459" s="414"/>
      <c r="AR3459" s="78"/>
      <c r="AS3459" s="78"/>
      <c r="AT3459" s="414"/>
      <c r="AU3459" s="548"/>
      <c r="AV3459" s="548"/>
      <c r="AW3459" s="414"/>
      <c r="AX3459" s="383"/>
      <c r="AY3459" s="548"/>
      <c r="AZ3459" s="414"/>
      <c r="BA3459" s="383"/>
      <c r="BB3459" s="548"/>
      <c r="BC3459" s="78"/>
      <c r="BD3459" s="414"/>
      <c r="BE3459" s="414"/>
      <c r="BF3459" s="414"/>
      <c r="BG3459" s="414"/>
      <c r="BH3459" s="414"/>
      <c r="BI3459" s="383"/>
      <c r="BJ3459" s="383"/>
      <c r="BK3459" s="78"/>
      <c r="BL3459" s="414"/>
      <c r="BM3459" s="383"/>
      <c r="BN3459" s="78"/>
      <c r="BO3459" s="414"/>
      <c r="BP3459" s="78"/>
      <c r="BQ3459" s="414"/>
      <c r="BR3459" s="383"/>
      <c r="BS3459" s="78"/>
      <c r="BT3459" s="83"/>
      <c r="BU3459" s="75"/>
      <c r="BV3459" s="74"/>
      <c r="BW3459" s="74"/>
      <c r="BX3459" s="120" t="s">
        <v>5979</v>
      </c>
      <c r="BY3459" s="112">
        <f t="shared" si="328"/>
        <v>3454</v>
      </c>
      <c r="BZ3459" s="65">
        <f t="shared" si="329"/>
        <v>0</v>
      </c>
      <c r="CA3459" s="359">
        <f t="shared" si="330"/>
        <v>8</v>
      </c>
      <c r="CB3459" s="359">
        <f t="shared" si="331"/>
        <v>8</v>
      </c>
      <c r="CC3459" s="359">
        <f t="shared" si="332"/>
        <v>2023</v>
      </c>
      <c r="CD3459" s="359" t="str">
        <f t="shared" si="333"/>
        <v>88202368255VENDAVAL</v>
      </c>
    </row>
    <row r="3460" spans="1:82" s="121" customFormat="1" ht="15" customHeight="1">
      <c r="A3460" s="13"/>
      <c r="B3460" s="13"/>
      <c r="C3460" s="13"/>
      <c r="D3460" s="212">
        <v>45146</v>
      </c>
      <c r="E3460" s="210" t="s">
        <v>2723</v>
      </c>
      <c r="F3460" s="211" t="s">
        <v>2001</v>
      </c>
      <c r="G3460" s="111" t="s">
        <v>2803</v>
      </c>
      <c r="H3460" s="85" t="str">
        <f>VLOOKUP(E3460&amp;F3460,Divipola!$C$1:$F$1149,4,FALSE)</f>
        <v>13600</v>
      </c>
      <c r="I3460" s="77"/>
      <c r="J3460" s="181"/>
      <c r="K3460" s="146"/>
      <c r="L3460" s="146"/>
      <c r="M3460" s="146"/>
      <c r="N3460" s="146">
        <v>100</v>
      </c>
      <c r="O3460" s="146">
        <v>25</v>
      </c>
      <c r="P3460" s="146"/>
      <c r="Q3460" s="146">
        <v>25</v>
      </c>
      <c r="R3460" s="146"/>
      <c r="S3460" s="146"/>
      <c r="T3460" s="146"/>
      <c r="U3460" s="146"/>
      <c r="V3460" s="146"/>
      <c r="W3460" s="146"/>
      <c r="X3460" s="146"/>
      <c r="Y3460" s="146"/>
      <c r="Z3460" s="147"/>
      <c r="AA3460" s="148"/>
      <c r="AB3460" s="383"/>
      <c r="AC3460" s="73"/>
      <c r="AD3460" s="414"/>
      <c r="AE3460" s="393"/>
      <c r="AF3460" s="78"/>
      <c r="AG3460" s="414"/>
      <c r="AH3460" s="383"/>
      <c r="AI3460" s="453"/>
      <c r="AJ3460" s="453"/>
      <c r="AK3460" s="414"/>
      <c r="AL3460" s="383"/>
      <c r="AM3460" s="383"/>
      <c r="AN3460" s="523"/>
      <c r="AO3460" s="414"/>
      <c r="AP3460" s="548"/>
      <c r="AQ3460" s="414"/>
      <c r="AR3460" s="78"/>
      <c r="AS3460" s="78"/>
      <c r="AT3460" s="414"/>
      <c r="AU3460" s="548"/>
      <c r="AV3460" s="548"/>
      <c r="AW3460" s="414"/>
      <c r="AX3460" s="383"/>
      <c r="AY3460" s="548"/>
      <c r="AZ3460" s="414"/>
      <c r="BA3460" s="383"/>
      <c r="BB3460" s="548"/>
      <c r="BC3460" s="78"/>
      <c r="BD3460" s="414"/>
      <c r="BE3460" s="414"/>
      <c r="BF3460" s="414"/>
      <c r="BG3460" s="414"/>
      <c r="BH3460" s="414"/>
      <c r="BI3460" s="383"/>
      <c r="BJ3460" s="383"/>
      <c r="BK3460" s="78"/>
      <c r="BL3460" s="414"/>
      <c r="BM3460" s="383"/>
      <c r="BN3460" s="78"/>
      <c r="BO3460" s="414"/>
      <c r="BP3460" s="78"/>
      <c r="BQ3460" s="414"/>
      <c r="BR3460" s="383"/>
      <c r="BS3460" s="78"/>
      <c r="BT3460" s="83"/>
      <c r="BU3460" s="75"/>
      <c r="BV3460" s="74"/>
      <c r="BW3460" s="74"/>
      <c r="BX3460" s="209" t="s">
        <v>5980</v>
      </c>
      <c r="BY3460" s="112">
        <f t="shared" si="328"/>
        <v>3455</v>
      </c>
      <c r="BZ3460" s="65">
        <f t="shared" si="329"/>
        <v>0</v>
      </c>
      <c r="CA3460" s="359">
        <f t="shared" si="330"/>
        <v>8</v>
      </c>
      <c r="CB3460" s="359">
        <f t="shared" si="331"/>
        <v>8</v>
      </c>
      <c r="CC3460" s="359">
        <f t="shared" si="332"/>
        <v>2023</v>
      </c>
      <c r="CD3460" s="359" t="str">
        <f t="shared" si="333"/>
        <v>88202313600VENDAVAL</v>
      </c>
    </row>
    <row r="3461" spans="1:82" s="121" customFormat="1" ht="15" customHeight="1">
      <c r="A3461" s="13"/>
      <c r="B3461" s="13"/>
      <c r="C3461" s="13"/>
      <c r="D3461" s="212">
        <v>45146</v>
      </c>
      <c r="E3461" s="210" t="s">
        <v>2853</v>
      </c>
      <c r="F3461" s="211" t="s">
        <v>2061</v>
      </c>
      <c r="G3461" s="130" t="s">
        <v>8680</v>
      </c>
      <c r="H3461" s="85" t="str">
        <f>VLOOKUP(E3461&amp;F3461,Divipola!$C$1:$F$1149,4,FALSE)</f>
        <v>63190</v>
      </c>
      <c r="I3461" s="77"/>
      <c r="J3461" s="181"/>
      <c r="K3461" s="187"/>
      <c r="L3461" s="187"/>
      <c r="M3461" s="187"/>
      <c r="N3461" s="187"/>
      <c r="O3461" s="187"/>
      <c r="P3461" s="187"/>
      <c r="Q3461" s="187"/>
      <c r="R3461" s="187"/>
      <c r="S3461" s="187"/>
      <c r="T3461" s="187"/>
      <c r="U3461" s="187"/>
      <c r="V3461" s="187"/>
      <c r="W3461" s="187"/>
      <c r="X3461" s="187"/>
      <c r="Y3461" s="187"/>
      <c r="Z3461" s="188">
        <v>10</v>
      </c>
      <c r="AA3461" s="186"/>
      <c r="AB3461" s="383"/>
      <c r="AC3461" s="73"/>
      <c r="AD3461" s="414"/>
      <c r="AE3461" s="393"/>
      <c r="AF3461" s="78"/>
      <c r="AG3461" s="414"/>
      <c r="AH3461" s="383"/>
      <c r="AI3461" s="453"/>
      <c r="AJ3461" s="453"/>
      <c r="AK3461" s="414"/>
      <c r="AL3461" s="383"/>
      <c r="AM3461" s="383"/>
      <c r="AN3461" s="523"/>
      <c r="AO3461" s="414"/>
      <c r="AP3461" s="548"/>
      <c r="AQ3461" s="414"/>
      <c r="AR3461" s="78"/>
      <c r="AS3461" s="78"/>
      <c r="AT3461" s="414"/>
      <c r="AU3461" s="548"/>
      <c r="AV3461" s="548"/>
      <c r="AW3461" s="414"/>
      <c r="AX3461" s="383"/>
      <c r="AY3461" s="548"/>
      <c r="AZ3461" s="414"/>
      <c r="BA3461" s="383"/>
      <c r="BB3461" s="548"/>
      <c r="BC3461" s="78"/>
      <c r="BD3461" s="414"/>
      <c r="BE3461" s="414"/>
      <c r="BF3461" s="414"/>
      <c r="BG3461" s="414"/>
      <c r="BH3461" s="414"/>
      <c r="BI3461" s="383"/>
      <c r="BJ3461" s="383"/>
      <c r="BK3461" s="78"/>
      <c r="BL3461" s="414"/>
      <c r="BM3461" s="383"/>
      <c r="BN3461" s="78"/>
      <c r="BO3461" s="414"/>
      <c r="BP3461" s="78"/>
      <c r="BQ3461" s="414"/>
      <c r="BR3461" s="383"/>
      <c r="BS3461" s="78"/>
      <c r="BT3461" s="83"/>
      <c r="BU3461" s="75"/>
      <c r="BV3461" s="74"/>
      <c r="BW3461" s="74"/>
      <c r="BX3461" s="98" t="s">
        <v>6019</v>
      </c>
      <c r="BY3461" s="112">
        <f t="shared" si="328"/>
        <v>3456</v>
      </c>
      <c r="BZ3461" s="65">
        <f t="shared" si="329"/>
        <v>0</v>
      </c>
      <c r="CA3461" s="359">
        <f t="shared" si="330"/>
        <v>8</v>
      </c>
      <c r="CB3461" s="359">
        <f t="shared" si="331"/>
        <v>8</v>
      </c>
      <c r="CC3461" s="359">
        <f t="shared" si="332"/>
        <v>2023</v>
      </c>
      <c r="CD3461" s="359" t="str">
        <f t="shared" si="333"/>
        <v xml:space="preserve">88202363190INCENDIO FORESTAL </v>
      </c>
    </row>
    <row r="3462" spans="1:82" s="121" customFormat="1" ht="14.25" customHeight="1">
      <c r="A3462" s="13"/>
      <c r="B3462" s="13"/>
      <c r="C3462" s="13"/>
      <c r="D3462" s="212">
        <v>45146</v>
      </c>
      <c r="E3462" s="210" t="s">
        <v>2836</v>
      </c>
      <c r="F3462" s="211" t="s">
        <v>491</v>
      </c>
      <c r="G3462" s="130" t="s">
        <v>8680</v>
      </c>
      <c r="H3462" s="85" t="str">
        <f>VLOOKUP(E3462&amp;F3462,Divipola!$C$1:$F$1149,4,FALSE)</f>
        <v>19807</v>
      </c>
      <c r="I3462" s="77"/>
      <c r="J3462" s="181"/>
      <c r="K3462" s="146"/>
      <c r="L3462" s="146"/>
      <c r="M3462" s="146"/>
      <c r="N3462" s="146"/>
      <c r="O3462" s="146"/>
      <c r="P3462" s="146"/>
      <c r="Q3462" s="146"/>
      <c r="R3462" s="146"/>
      <c r="S3462" s="146"/>
      <c r="T3462" s="146"/>
      <c r="U3462" s="146"/>
      <c r="V3462" s="146"/>
      <c r="W3462" s="146"/>
      <c r="X3462" s="146"/>
      <c r="Y3462" s="146"/>
      <c r="Z3462" s="146"/>
      <c r="AA3462" s="146"/>
      <c r="AB3462" s="383"/>
      <c r="AC3462" s="73"/>
      <c r="AD3462" s="414"/>
      <c r="AE3462" s="393"/>
      <c r="AF3462" s="78"/>
      <c r="AG3462" s="414"/>
      <c r="AH3462" s="383"/>
      <c r="AI3462" s="453"/>
      <c r="AJ3462" s="453"/>
      <c r="AK3462" s="414"/>
      <c r="AL3462" s="383"/>
      <c r="AM3462" s="383"/>
      <c r="AN3462" s="523"/>
      <c r="AO3462" s="414"/>
      <c r="AP3462" s="548"/>
      <c r="AQ3462" s="414"/>
      <c r="AR3462" s="78"/>
      <c r="AS3462" s="78"/>
      <c r="AT3462" s="414"/>
      <c r="AU3462" s="548"/>
      <c r="AV3462" s="548"/>
      <c r="AW3462" s="414"/>
      <c r="AX3462" s="383"/>
      <c r="AY3462" s="548"/>
      <c r="AZ3462" s="414"/>
      <c r="BA3462" s="383"/>
      <c r="BB3462" s="548"/>
      <c r="BC3462" s="78"/>
      <c r="BD3462" s="414"/>
      <c r="BE3462" s="414"/>
      <c r="BF3462" s="414"/>
      <c r="BG3462" s="414"/>
      <c r="BH3462" s="414"/>
      <c r="BI3462" s="383"/>
      <c r="BJ3462" s="383"/>
      <c r="BK3462" s="78"/>
      <c r="BL3462" s="414"/>
      <c r="BM3462" s="383"/>
      <c r="BN3462" s="78"/>
      <c r="BO3462" s="414"/>
      <c r="BP3462" s="78"/>
      <c r="BQ3462" s="414"/>
      <c r="BR3462" s="383"/>
      <c r="BS3462" s="78"/>
      <c r="BT3462" s="83"/>
      <c r="BU3462" s="75"/>
      <c r="BV3462" s="74"/>
      <c r="BW3462" s="74"/>
      <c r="BX3462" s="117" t="s">
        <v>5987</v>
      </c>
      <c r="BY3462" s="112">
        <f t="shared" si="328"/>
        <v>3457</v>
      </c>
      <c r="BZ3462" s="65">
        <f t="shared" si="329"/>
        <v>0</v>
      </c>
      <c r="CA3462" s="359">
        <f t="shared" si="330"/>
        <v>8</v>
      </c>
      <c r="CB3462" s="359">
        <f t="shared" si="331"/>
        <v>8</v>
      </c>
      <c r="CC3462" s="359">
        <f t="shared" si="332"/>
        <v>2023</v>
      </c>
      <c r="CD3462" s="359" t="str">
        <f t="shared" si="333"/>
        <v xml:space="preserve">88202319807INCENDIO FORESTAL </v>
      </c>
    </row>
    <row r="3463" spans="1:82" s="121" customFormat="1" ht="132" customHeight="1">
      <c r="A3463" s="13"/>
      <c r="B3463" s="13"/>
      <c r="C3463" s="13"/>
      <c r="D3463" s="212">
        <v>45146</v>
      </c>
      <c r="E3463" s="210" t="s">
        <v>2836</v>
      </c>
      <c r="F3463" s="211" t="s">
        <v>2680</v>
      </c>
      <c r="G3463" s="130" t="s">
        <v>8680</v>
      </c>
      <c r="H3463" s="85" t="str">
        <f>VLOOKUP(E3463&amp;F3463,Divipola!$C$1:$F$1149,4,FALSE)</f>
        <v>19001</v>
      </c>
      <c r="I3463" s="77"/>
      <c r="J3463" s="181"/>
      <c r="K3463" s="207"/>
      <c r="L3463" s="207"/>
      <c r="M3463" s="207"/>
      <c r="N3463" s="207"/>
      <c r="O3463" s="207"/>
      <c r="P3463" s="207"/>
      <c r="Q3463" s="207"/>
      <c r="R3463" s="207"/>
      <c r="S3463" s="207"/>
      <c r="T3463" s="207"/>
      <c r="U3463" s="207"/>
      <c r="V3463" s="207"/>
      <c r="W3463" s="207"/>
      <c r="X3463" s="229"/>
      <c r="Y3463" s="207"/>
      <c r="Z3463" s="208">
        <v>1</v>
      </c>
      <c r="AA3463" s="186"/>
      <c r="AB3463" s="383"/>
      <c r="AC3463" s="73"/>
      <c r="AD3463" s="414"/>
      <c r="AE3463" s="393"/>
      <c r="AF3463" s="78"/>
      <c r="AG3463" s="414"/>
      <c r="AH3463" s="383"/>
      <c r="AI3463" s="453"/>
      <c r="AJ3463" s="453"/>
      <c r="AK3463" s="414"/>
      <c r="AL3463" s="383"/>
      <c r="AM3463" s="383"/>
      <c r="AN3463" s="523"/>
      <c r="AO3463" s="414"/>
      <c r="AP3463" s="548"/>
      <c r="AQ3463" s="414"/>
      <c r="AR3463" s="78"/>
      <c r="AS3463" s="78"/>
      <c r="AT3463" s="414"/>
      <c r="AU3463" s="548"/>
      <c r="AV3463" s="548"/>
      <c r="AW3463" s="414"/>
      <c r="AX3463" s="383"/>
      <c r="AY3463" s="548"/>
      <c r="AZ3463" s="414"/>
      <c r="BA3463" s="383"/>
      <c r="BB3463" s="548"/>
      <c r="BC3463" s="78"/>
      <c r="BD3463" s="414"/>
      <c r="BE3463" s="414"/>
      <c r="BF3463" s="414"/>
      <c r="BG3463" s="414"/>
      <c r="BH3463" s="414"/>
      <c r="BI3463" s="383"/>
      <c r="BJ3463" s="383"/>
      <c r="BK3463" s="78"/>
      <c r="BL3463" s="414"/>
      <c r="BM3463" s="383"/>
      <c r="BN3463" s="78"/>
      <c r="BO3463" s="414"/>
      <c r="BP3463" s="78"/>
      <c r="BQ3463" s="414"/>
      <c r="BR3463" s="383"/>
      <c r="BS3463" s="78"/>
      <c r="BT3463" s="83"/>
      <c r="BU3463" s="75"/>
      <c r="BV3463" s="74"/>
      <c r="BW3463" s="74"/>
      <c r="BX3463" s="98" t="s">
        <v>6018</v>
      </c>
      <c r="BY3463" s="112">
        <f t="shared" si="328"/>
        <v>3458</v>
      </c>
      <c r="BZ3463" s="65">
        <f t="shared" si="329"/>
        <v>0</v>
      </c>
      <c r="CA3463" s="359">
        <f t="shared" si="330"/>
        <v>8</v>
      </c>
      <c r="CB3463" s="359">
        <f t="shared" si="331"/>
        <v>8</v>
      </c>
      <c r="CC3463" s="359">
        <f t="shared" si="332"/>
        <v>2023</v>
      </c>
      <c r="CD3463" s="359" t="str">
        <f t="shared" si="333"/>
        <v xml:space="preserve">88202319001INCENDIO FORESTAL </v>
      </c>
    </row>
    <row r="3464" spans="1:82" s="121" customFormat="1" ht="15" customHeight="1">
      <c r="A3464" s="13"/>
      <c r="B3464" s="13"/>
      <c r="C3464" s="13"/>
      <c r="D3464" s="212">
        <v>45146</v>
      </c>
      <c r="E3464" s="210" t="s">
        <v>2718</v>
      </c>
      <c r="F3464" s="211" t="s">
        <v>1151</v>
      </c>
      <c r="G3464" s="130" t="s">
        <v>8680</v>
      </c>
      <c r="H3464" s="85" t="str">
        <f>VLOOKUP(E3464&amp;F3464,Divipola!$C$1:$F$1149,4,FALSE)</f>
        <v>25662</v>
      </c>
      <c r="I3464" s="77"/>
      <c r="J3464" s="181"/>
      <c r="K3464" s="146"/>
      <c r="L3464" s="146"/>
      <c r="M3464" s="146"/>
      <c r="N3464" s="146"/>
      <c r="O3464" s="146"/>
      <c r="P3464" s="146"/>
      <c r="Q3464" s="146"/>
      <c r="R3464" s="146"/>
      <c r="S3464" s="146"/>
      <c r="T3464" s="146"/>
      <c r="U3464" s="146"/>
      <c r="V3464" s="146"/>
      <c r="W3464" s="146"/>
      <c r="X3464" s="146"/>
      <c r="Y3464" s="146"/>
      <c r="Z3464" s="269">
        <v>1.5</v>
      </c>
      <c r="AA3464" s="146"/>
      <c r="AB3464" s="383"/>
      <c r="AC3464" s="73"/>
      <c r="AD3464" s="414"/>
      <c r="AE3464" s="393"/>
      <c r="AF3464" s="78"/>
      <c r="AG3464" s="414"/>
      <c r="AH3464" s="383"/>
      <c r="AI3464" s="453"/>
      <c r="AJ3464" s="453"/>
      <c r="AK3464" s="414"/>
      <c r="AL3464" s="383"/>
      <c r="AM3464" s="383"/>
      <c r="AN3464" s="523"/>
      <c r="AO3464" s="414"/>
      <c r="AP3464" s="548"/>
      <c r="AQ3464" s="414"/>
      <c r="AR3464" s="78"/>
      <c r="AS3464" s="78"/>
      <c r="AT3464" s="414"/>
      <c r="AU3464" s="548"/>
      <c r="AV3464" s="548"/>
      <c r="AW3464" s="414"/>
      <c r="AX3464" s="383"/>
      <c r="AY3464" s="548"/>
      <c r="AZ3464" s="414"/>
      <c r="BA3464" s="383"/>
      <c r="BB3464" s="548"/>
      <c r="BC3464" s="78"/>
      <c r="BD3464" s="414"/>
      <c r="BE3464" s="414"/>
      <c r="BF3464" s="414"/>
      <c r="BG3464" s="414"/>
      <c r="BH3464" s="414"/>
      <c r="BI3464" s="383"/>
      <c r="BJ3464" s="383"/>
      <c r="BK3464" s="78"/>
      <c r="BL3464" s="414"/>
      <c r="BM3464" s="383"/>
      <c r="BN3464" s="78"/>
      <c r="BO3464" s="414"/>
      <c r="BP3464" s="78"/>
      <c r="BQ3464" s="414"/>
      <c r="BR3464" s="383"/>
      <c r="BS3464" s="78"/>
      <c r="BT3464" s="83"/>
      <c r="BU3464" s="75"/>
      <c r="BV3464" s="74"/>
      <c r="BW3464" s="74"/>
      <c r="BX3464" s="118" t="s">
        <v>5990</v>
      </c>
      <c r="BY3464" s="112">
        <f t="shared" ref="BY3464:BY3527" si="334">+BY3463+1</f>
        <v>3459</v>
      </c>
      <c r="BZ3464" s="65">
        <f t="shared" si="329"/>
        <v>0</v>
      </c>
      <c r="CA3464" s="359">
        <f t="shared" si="330"/>
        <v>8</v>
      </c>
      <c r="CB3464" s="359">
        <f t="shared" si="331"/>
        <v>8</v>
      </c>
      <c r="CC3464" s="359">
        <f t="shared" si="332"/>
        <v>2023</v>
      </c>
      <c r="CD3464" s="359" t="str">
        <f t="shared" si="333"/>
        <v xml:space="preserve">88202325662INCENDIO FORESTAL </v>
      </c>
    </row>
    <row r="3465" spans="1:82" s="121" customFormat="1" ht="14.25" customHeight="1">
      <c r="A3465" s="13"/>
      <c r="B3465" s="13"/>
      <c r="C3465" s="13"/>
      <c r="D3465" s="212">
        <v>45146</v>
      </c>
      <c r="E3465" s="210" t="s">
        <v>2718</v>
      </c>
      <c r="F3465" s="211" t="s">
        <v>2129</v>
      </c>
      <c r="G3465" s="130" t="s">
        <v>8680</v>
      </c>
      <c r="H3465" s="85" t="str">
        <f>VLOOKUP(E3465&amp;F3465,Divipola!$C$1:$F$1149,4,FALSE)</f>
        <v>25878</v>
      </c>
      <c r="I3465" s="77"/>
      <c r="J3465" s="181"/>
      <c r="K3465" s="146"/>
      <c r="L3465" s="146"/>
      <c r="M3465" s="146"/>
      <c r="N3465" s="146"/>
      <c r="O3465" s="146"/>
      <c r="P3465" s="146"/>
      <c r="Q3465" s="146"/>
      <c r="R3465" s="146"/>
      <c r="S3465" s="146"/>
      <c r="T3465" s="146"/>
      <c r="U3465" s="146"/>
      <c r="V3465" s="146"/>
      <c r="W3465" s="146"/>
      <c r="X3465" s="146"/>
      <c r="Y3465" s="146"/>
      <c r="Z3465" s="269">
        <v>1.5</v>
      </c>
      <c r="AA3465" s="148"/>
      <c r="AB3465" s="383"/>
      <c r="AC3465" s="73"/>
      <c r="AD3465" s="414"/>
      <c r="AE3465" s="393"/>
      <c r="AF3465" s="78"/>
      <c r="AG3465" s="414"/>
      <c r="AH3465" s="383"/>
      <c r="AI3465" s="453"/>
      <c r="AJ3465" s="453"/>
      <c r="AK3465" s="414"/>
      <c r="AL3465" s="383"/>
      <c r="AM3465" s="383"/>
      <c r="AN3465" s="523"/>
      <c r="AO3465" s="414"/>
      <c r="AP3465" s="548"/>
      <c r="AQ3465" s="414"/>
      <c r="AR3465" s="78"/>
      <c r="AS3465" s="78"/>
      <c r="AT3465" s="414"/>
      <c r="AU3465" s="548"/>
      <c r="AV3465" s="548"/>
      <c r="AW3465" s="414"/>
      <c r="AX3465" s="383"/>
      <c r="AY3465" s="548"/>
      <c r="AZ3465" s="414"/>
      <c r="BA3465" s="383"/>
      <c r="BB3465" s="548"/>
      <c r="BC3465" s="78"/>
      <c r="BD3465" s="414"/>
      <c r="BE3465" s="414"/>
      <c r="BF3465" s="414"/>
      <c r="BG3465" s="414"/>
      <c r="BH3465" s="414"/>
      <c r="BI3465" s="383"/>
      <c r="BJ3465" s="383"/>
      <c r="BK3465" s="78"/>
      <c r="BL3465" s="414"/>
      <c r="BM3465" s="383"/>
      <c r="BN3465" s="78"/>
      <c r="BO3465" s="414"/>
      <c r="BP3465" s="78"/>
      <c r="BQ3465" s="414"/>
      <c r="BR3465" s="383"/>
      <c r="BS3465" s="78"/>
      <c r="BT3465" s="83"/>
      <c r="BU3465" s="75"/>
      <c r="BV3465" s="74"/>
      <c r="BW3465" s="74"/>
      <c r="BX3465" s="98" t="s">
        <v>5991</v>
      </c>
      <c r="BY3465" s="112">
        <f t="shared" si="334"/>
        <v>3460</v>
      </c>
      <c r="BZ3465" s="65">
        <f t="shared" ref="BZ3465:BZ3528" si="335">+AD3465+AG3465+AK3465+AO3465+AQ3465+AT3465+AW3465+AZ3465+BD3465+BH3465+BL3465+BO3465+BQ3465</f>
        <v>0</v>
      </c>
      <c r="CA3465" s="359">
        <f t="shared" si="330"/>
        <v>8</v>
      </c>
      <c r="CB3465" s="359">
        <f t="shared" si="331"/>
        <v>8</v>
      </c>
      <c r="CC3465" s="359">
        <f t="shared" si="332"/>
        <v>2023</v>
      </c>
      <c r="CD3465" s="359" t="str">
        <f t="shared" si="333"/>
        <v xml:space="preserve">88202325878INCENDIO FORESTAL </v>
      </c>
    </row>
    <row r="3466" spans="1:82" s="121" customFormat="1" ht="15" customHeight="1">
      <c r="A3466" s="13"/>
      <c r="B3466" s="13"/>
      <c r="C3466" s="13"/>
      <c r="D3466" s="212">
        <v>45146</v>
      </c>
      <c r="E3466" s="210" t="s">
        <v>2718</v>
      </c>
      <c r="F3466" s="211" t="s">
        <v>1028</v>
      </c>
      <c r="G3466" s="111" t="s">
        <v>2827</v>
      </c>
      <c r="H3466" s="85" t="str">
        <f>VLOOKUP(E3466&amp;F3466,Divipola!$C$1:$F$1149,4,FALSE)</f>
        <v>25151</v>
      </c>
      <c r="I3466" s="77"/>
      <c r="J3466" s="181"/>
      <c r="K3466" s="146"/>
      <c r="L3466" s="146"/>
      <c r="M3466" s="146"/>
      <c r="N3466" s="146"/>
      <c r="O3466" s="146"/>
      <c r="P3466" s="146"/>
      <c r="Q3466" s="146"/>
      <c r="R3466" s="146">
        <v>1</v>
      </c>
      <c r="S3466" s="146"/>
      <c r="T3466" s="146"/>
      <c r="U3466" s="146"/>
      <c r="V3466" s="146">
        <v>1</v>
      </c>
      <c r="W3466" s="146"/>
      <c r="X3466" s="146">
        <v>1</v>
      </c>
      <c r="Y3466" s="146"/>
      <c r="Z3466" s="147"/>
      <c r="AA3466" s="148"/>
      <c r="AB3466" s="383"/>
      <c r="AC3466" s="73"/>
      <c r="AD3466" s="414"/>
      <c r="AE3466" s="393"/>
      <c r="AF3466" s="78"/>
      <c r="AG3466" s="414"/>
      <c r="AH3466" s="383"/>
      <c r="AI3466" s="453"/>
      <c r="AJ3466" s="453"/>
      <c r="AK3466" s="414"/>
      <c r="AL3466" s="383"/>
      <c r="AM3466" s="383"/>
      <c r="AN3466" s="523"/>
      <c r="AO3466" s="414"/>
      <c r="AP3466" s="548"/>
      <c r="AQ3466" s="414"/>
      <c r="AR3466" s="78"/>
      <c r="AS3466" s="78"/>
      <c r="AT3466" s="414"/>
      <c r="AU3466" s="548"/>
      <c r="AV3466" s="548"/>
      <c r="AW3466" s="414"/>
      <c r="AX3466" s="383"/>
      <c r="AY3466" s="548"/>
      <c r="AZ3466" s="414"/>
      <c r="BA3466" s="383"/>
      <c r="BB3466" s="548"/>
      <c r="BC3466" s="78"/>
      <c r="BD3466" s="414"/>
      <c r="BE3466" s="414"/>
      <c r="BF3466" s="414"/>
      <c r="BG3466" s="414"/>
      <c r="BH3466" s="414"/>
      <c r="BI3466" s="383"/>
      <c r="BJ3466" s="383"/>
      <c r="BK3466" s="78"/>
      <c r="BL3466" s="414"/>
      <c r="BM3466" s="383"/>
      <c r="BN3466" s="78"/>
      <c r="BO3466" s="414"/>
      <c r="BP3466" s="78"/>
      <c r="BQ3466" s="414"/>
      <c r="BR3466" s="383"/>
      <c r="BS3466" s="78"/>
      <c r="BT3466" s="83"/>
      <c r="BU3466" s="75"/>
      <c r="BV3466" s="74"/>
      <c r="BW3466" s="74"/>
      <c r="BX3466" s="209" t="s">
        <v>5993</v>
      </c>
      <c r="BY3466" s="112">
        <f t="shared" si="334"/>
        <v>3461</v>
      </c>
      <c r="BZ3466" s="65">
        <f t="shared" si="335"/>
        <v>0</v>
      </c>
      <c r="CA3466" s="359">
        <f t="shared" si="330"/>
        <v>8</v>
      </c>
      <c r="CB3466" s="359">
        <f t="shared" si="331"/>
        <v>8</v>
      </c>
      <c r="CC3466" s="359">
        <f t="shared" si="332"/>
        <v>2023</v>
      </c>
      <c r="CD3466" s="359" t="str">
        <f t="shared" si="333"/>
        <v>88202325151MOVIMIENTO EN MASA</v>
      </c>
    </row>
    <row r="3467" spans="1:82" s="121" customFormat="1" ht="15" customHeight="1">
      <c r="A3467" s="13"/>
      <c r="B3467" s="13"/>
      <c r="C3467" s="13"/>
      <c r="D3467" s="212">
        <v>45146</v>
      </c>
      <c r="E3467" s="210" t="s">
        <v>2718</v>
      </c>
      <c r="F3467" s="211" t="s">
        <v>2129</v>
      </c>
      <c r="G3467" s="130" t="s">
        <v>8680</v>
      </c>
      <c r="H3467" s="85" t="str">
        <f>VLOOKUP(E3467&amp;F3467,Divipola!$C$1:$F$1149,4,FALSE)</f>
        <v>25878</v>
      </c>
      <c r="I3467" s="77"/>
      <c r="J3467" s="181"/>
      <c r="K3467" s="146"/>
      <c r="L3467" s="146"/>
      <c r="M3467" s="146"/>
      <c r="N3467" s="146"/>
      <c r="O3467" s="146"/>
      <c r="P3467" s="146"/>
      <c r="Q3467" s="146"/>
      <c r="R3467" s="146"/>
      <c r="S3467" s="146"/>
      <c r="T3467" s="146"/>
      <c r="U3467" s="146"/>
      <c r="V3467" s="146"/>
      <c r="W3467" s="146"/>
      <c r="X3467" s="146"/>
      <c r="Y3467" s="146"/>
      <c r="Z3467" s="147">
        <v>4.5</v>
      </c>
      <c r="AA3467" s="148"/>
      <c r="AB3467" s="383"/>
      <c r="AC3467" s="73"/>
      <c r="AD3467" s="414"/>
      <c r="AE3467" s="393"/>
      <c r="AF3467" s="78"/>
      <c r="AG3467" s="414"/>
      <c r="AH3467" s="383"/>
      <c r="AI3467" s="453"/>
      <c r="AJ3467" s="453"/>
      <c r="AK3467" s="414"/>
      <c r="AL3467" s="383"/>
      <c r="AM3467" s="383"/>
      <c r="AN3467" s="523"/>
      <c r="AO3467" s="414"/>
      <c r="AP3467" s="548"/>
      <c r="AQ3467" s="414"/>
      <c r="AR3467" s="78"/>
      <c r="AS3467" s="78"/>
      <c r="AT3467" s="414"/>
      <c r="AU3467" s="548"/>
      <c r="AV3467" s="548"/>
      <c r="AW3467" s="414"/>
      <c r="AX3467" s="383"/>
      <c r="AY3467" s="548"/>
      <c r="AZ3467" s="414"/>
      <c r="BA3467" s="383"/>
      <c r="BB3467" s="548"/>
      <c r="BC3467" s="78"/>
      <c r="BD3467" s="414"/>
      <c r="BE3467" s="414"/>
      <c r="BF3467" s="414"/>
      <c r="BG3467" s="414"/>
      <c r="BH3467" s="414"/>
      <c r="BI3467" s="383"/>
      <c r="BJ3467" s="383"/>
      <c r="BK3467" s="78"/>
      <c r="BL3467" s="414"/>
      <c r="BM3467" s="383"/>
      <c r="BN3467" s="78"/>
      <c r="BO3467" s="414"/>
      <c r="BP3467" s="78"/>
      <c r="BQ3467" s="414"/>
      <c r="BR3467" s="383"/>
      <c r="BS3467" s="78"/>
      <c r="BT3467" s="83"/>
      <c r="BU3467" s="75"/>
      <c r="BV3467" s="74"/>
      <c r="BW3467" s="74"/>
      <c r="BX3467" s="98" t="s">
        <v>6003</v>
      </c>
      <c r="BY3467" s="112">
        <f t="shared" si="334"/>
        <v>3462</v>
      </c>
      <c r="BZ3467" s="65">
        <f t="shared" si="335"/>
        <v>0</v>
      </c>
      <c r="CA3467" s="359">
        <f t="shared" si="330"/>
        <v>8</v>
      </c>
      <c r="CB3467" s="359">
        <f t="shared" si="331"/>
        <v>8</v>
      </c>
      <c r="CC3467" s="359">
        <f t="shared" si="332"/>
        <v>2023</v>
      </c>
      <c r="CD3467" s="359" t="str">
        <f t="shared" si="333"/>
        <v xml:space="preserve">88202325878INCENDIO FORESTAL </v>
      </c>
    </row>
    <row r="3468" spans="1:82" s="121" customFormat="1" ht="15" customHeight="1">
      <c r="A3468" s="13"/>
      <c r="B3468" s="13"/>
      <c r="C3468" s="13"/>
      <c r="D3468" s="212">
        <v>45146</v>
      </c>
      <c r="E3468" s="210" t="s">
        <v>2829</v>
      </c>
      <c r="F3468" s="211" t="s">
        <v>1381</v>
      </c>
      <c r="G3468" s="130" t="s">
        <v>8680</v>
      </c>
      <c r="H3468" s="85" t="str">
        <f>VLOOKUP(E3468&amp;F3468,Divipola!$C$1:$F$1149,4,FALSE)</f>
        <v>05660</v>
      </c>
      <c r="I3468" s="77"/>
      <c r="J3468" s="181"/>
      <c r="K3468" s="146"/>
      <c r="L3468" s="146"/>
      <c r="M3468" s="146"/>
      <c r="N3468" s="146"/>
      <c r="O3468" s="146"/>
      <c r="P3468" s="146"/>
      <c r="Q3468" s="146"/>
      <c r="R3468" s="146"/>
      <c r="S3468" s="146"/>
      <c r="T3468" s="146"/>
      <c r="U3468" s="146"/>
      <c r="V3468" s="146"/>
      <c r="W3468" s="146"/>
      <c r="X3468" s="146"/>
      <c r="Y3468" s="146"/>
      <c r="Z3468" s="269">
        <v>1.5</v>
      </c>
      <c r="AA3468" s="148"/>
      <c r="AB3468" s="383"/>
      <c r="AC3468" s="73"/>
      <c r="AD3468" s="414"/>
      <c r="AE3468" s="393"/>
      <c r="AF3468" s="78"/>
      <c r="AG3468" s="414"/>
      <c r="AH3468" s="383"/>
      <c r="AI3468" s="453"/>
      <c r="AJ3468" s="453"/>
      <c r="AK3468" s="414"/>
      <c r="AL3468" s="383"/>
      <c r="AM3468" s="383"/>
      <c r="AN3468" s="523"/>
      <c r="AO3468" s="414"/>
      <c r="AP3468" s="548"/>
      <c r="AQ3468" s="414"/>
      <c r="AR3468" s="78"/>
      <c r="AS3468" s="78"/>
      <c r="AT3468" s="414"/>
      <c r="AU3468" s="548"/>
      <c r="AV3468" s="548"/>
      <c r="AW3468" s="414"/>
      <c r="AX3468" s="383"/>
      <c r="AY3468" s="548"/>
      <c r="AZ3468" s="414"/>
      <c r="BA3468" s="383"/>
      <c r="BB3468" s="548"/>
      <c r="BC3468" s="78"/>
      <c r="BD3468" s="414"/>
      <c r="BE3468" s="414"/>
      <c r="BF3468" s="414"/>
      <c r="BG3468" s="414"/>
      <c r="BH3468" s="414"/>
      <c r="BI3468" s="383"/>
      <c r="BJ3468" s="383"/>
      <c r="BK3468" s="78"/>
      <c r="BL3468" s="414"/>
      <c r="BM3468" s="383"/>
      <c r="BN3468" s="78"/>
      <c r="BO3468" s="414"/>
      <c r="BP3468" s="78"/>
      <c r="BQ3468" s="414"/>
      <c r="BR3468" s="383"/>
      <c r="BS3468" s="78"/>
      <c r="BT3468" s="83"/>
      <c r="BU3468" s="75"/>
      <c r="BV3468" s="74"/>
      <c r="BW3468" s="74"/>
      <c r="BX3468" s="98" t="s">
        <v>6060</v>
      </c>
      <c r="BY3468" s="112">
        <f t="shared" si="334"/>
        <v>3463</v>
      </c>
      <c r="BZ3468" s="65">
        <f t="shared" si="335"/>
        <v>0</v>
      </c>
      <c r="CA3468" s="359">
        <f t="shared" si="330"/>
        <v>8</v>
      </c>
      <c r="CB3468" s="359">
        <f t="shared" si="331"/>
        <v>8</v>
      </c>
      <c r="CC3468" s="359">
        <f t="shared" si="332"/>
        <v>2023</v>
      </c>
      <c r="CD3468" s="359" t="str">
        <f t="shared" si="333"/>
        <v xml:space="preserve">88202305660INCENDIO FORESTAL </v>
      </c>
    </row>
    <row r="3469" spans="1:82" s="121" customFormat="1" ht="15" customHeight="1">
      <c r="A3469" s="13"/>
      <c r="B3469" s="13"/>
      <c r="C3469" s="13"/>
      <c r="D3469" s="212">
        <v>45146</v>
      </c>
      <c r="E3469" s="210" t="s">
        <v>2829</v>
      </c>
      <c r="F3469" s="211" t="s">
        <v>1375</v>
      </c>
      <c r="G3469" s="130" t="s">
        <v>8680</v>
      </c>
      <c r="H3469" s="85" t="str">
        <f>VLOOKUP(E3469&amp;F3469,Divipola!$C$1:$F$1149,4,FALSE)</f>
        <v>05079</v>
      </c>
      <c r="I3469" s="77"/>
      <c r="J3469" s="181"/>
      <c r="K3469" s="146"/>
      <c r="L3469" s="146"/>
      <c r="M3469" s="146"/>
      <c r="N3469" s="146"/>
      <c r="O3469" s="146"/>
      <c r="P3469" s="146"/>
      <c r="Q3469" s="146"/>
      <c r="R3469" s="146"/>
      <c r="S3469" s="146"/>
      <c r="T3469" s="146"/>
      <c r="U3469" s="146"/>
      <c r="V3469" s="146"/>
      <c r="W3469" s="146"/>
      <c r="X3469" s="146"/>
      <c r="Y3469" s="146"/>
      <c r="Z3469" s="146">
        <v>4</v>
      </c>
      <c r="AA3469" s="148"/>
      <c r="AB3469" s="383"/>
      <c r="AC3469" s="73"/>
      <c r="AD3469" s="414"/>
      <c r="AE3469" s="393"/>
      <c r="AF3469" s="78"/>
      <c r="AG3469" s="414"/>
      <c r="AH3469" s="383"/>
      <c r="AI3469" s="453"/>
      <c r="AJ3469" s="453"/>
      <c r="AK3469" s="414"/>
      <c r="AL3469" s="383"/>
      <c r="AM3469" s="383"/>
      <c r="AN3469" s="523"/>
      <c r="AO3469" s="414"/>
      <c r="AP3469" s="548"/>
      <c r="AQ3469" s="414"/>
      <c r="AR3469" s="78"/>
      <c r="AS3469" s="78"/>
      <c r="AT3469" s="414"/>
      <c r="AU3469" s="548"/>
      <c r="AV3469" s="548"/>
      <c r="AW3469" s="414"/>
      <c r="AX3469" s="383"/>
      <c r="AY3469" s="548"/>
      <c r="AZ3469" s="414"/>
      <c r="BA3469" s="383"/>
      <c r="BB3469" s="548"/>
      <c r="BC3469" s="78"/>
      <c r="BD3469" s="414"/>
      <c r="BE3469" s="414"/>
      <c r="BF3469" s="414"/>
      <c r="BG3469" s="414"/>
      <c r="BH3469" s="414"/>
      <c r="BI3469" s="383"/>
      <c r="BJ3469" s="383"/>
      <c r="BK3469" s="78"/>
      <c r="BL3469" s="414"/>
      <c r="BM3469" s="383"/>
      <c r="BN3469" s="78"/>
      <c r="BO3469" s="414"/>
      <c r="BP3469" s="78"/>
      <c r="BQ3469" s="414"/>
      <c r="BR3469" s="383"/>
      <c r="BS3469" s="78"/>
      <c r="BT3469" s="83"/>
      <c r="BU3469" s="75"/>
      <c r="BV3469" s="74"/>
      <c r="BW3469" s="74"/>
      <c r="BX3469" s="98" t="s">
        <v>6061</v>
      </c>
      <c r="BY3469" s="112">
        <f t="shared" si="334"/>
        <v>3464</v>
      </c>
      <c r="BZ3469" s="65">
        <f t="shared" si="335"/>
        <v>0</v>
      </c>
      <c r="CA3469" s="359">
        <f t="shared" si="330"/>
        <v>8</v>
      </c>
      <c r="CB3469" s="359">
        <f t="shared" si="331"/>
        <v>8</v>
      </c>
      <c r="CC3469" s="359">
        <f t="shared" si="332"/>
        <v>2023</v>
      </c>
      <c r="CD3469" s="359" t="str">
        <f t="shared" si="333"/>
        <v xml:space="preserve">88202305079INCENDIO FORESTAL </v>
      </c>
    </row>
    <row r="3470" spans="1:82" s="121" customFormat="1" ht="14.25" customHeight="1">
      <c r="A3470" s="13"/>
      <c r="B3470" s="13"/>
      <c r="C3470" s="13"/>
      <c r="D3470" s="212">
        <v>45146</v>
      </c>
      <c r="E3470" s="210" t="s">
        <v>2829</v>
      </c>
      <c r="F3470" s="211" t="s">
        <v>1999</v>
      </c>
      <c r="G3470" s="130" t="s">
        <v>8680</v>
      </c>
      <c r="H3470" s="85" t="str">
        <f>VLOOKUP(E3470&amp;F3470,Divipola!$C$1:$F$1149,4,FALSE)</f>
        <v>05541</v>
      </c>
      <c r="I3470" s="77"/>
      <c r="J3470" s="181"/>
      <c r="K3470" s="146"/>
      <c r="L3470" s="146"/>
      <c r="M3470" s="146"/>
      <c r="N3470" s="146"/>
      <c r="O3470" s="146"/>
      <c r="P3470" s="146"/>
      <c r="Q3470" s="146"/>
      <c r="R3470" s="146"/>
      <c r="S3470" s="146"/>
      <c r="T3470" s="146"/>
      <c r="U3470" s="146">
        <v>1</v>
      </c>
      <c r="V3470" s="146"/>
      <c r="W3470" s="146"/>
      <c r="X3470" s="146"/>
      <c r="Y3470" s="146"/>
      <c r="Z3470" s="147">
        <v>7</v>
      </c>
      <c r="AA3470" s="148"/>
      <c r="AB3470" s="383"/>
      <c r="AC3470" s="73"/>
      <c r="AD3470" s="414"/>
      <c r="AE3470" s="393"/>
      <c r="AF3470" s="78"/>
      <c r="AG3470" s="414"/>
      <c r="AH3470" s="383"/>
      <c r="AI3470" s="453"/>
      <c r="AJ3470" s="453"/>
      <c r="AK3470" s="414"/>
      <c r="AL3470" s="383"/>
      <c r="AM3470" s="383"/>
      <c r="AN3470" s="523"/>
      <c r="AO3470" s="414"/>
      <c r="AP3470" s="548"/>
      <c r="AQ3470" s="414"/>
      <c r="AR3470" s="78"/>
      <c r="AS3470" s="78"/>
      <c r="AT3470" s="414"/>
      <c r="AU3470" s="548"/>
      <c r="AV3470" s="548"/>
      <c r="AW3470" s="414"/>
      <c r="AX3470" s="383"/>
      <c r="AY3470" s="548"/>
      <c r="AZ3470" s="414"/>
      <c r="BA3470" s="383"/>
      <c r="BB3470" s="548"/>
      <c r="BC3470" s="78"/>
      <c r="BD3470" s="414"/>
      <c r="BE3470" s="414"/>
      <c r="BF3470" s="414"/>
      <c r="BG3470" s="414"/>
      <c r="BH3470" s="414"/>
      <c r="BI3470" s="383"/>
      <c r="BJ3470" s="383"/>
      <c r="BK3470" s="78"/>
      <c r="BL3470" s="414"/>
      <c r="BM3470" s="383"/>
      <c r="BN3470" s="78"/>
      <c r="BO3470" s="414"/>
      <c r="BP3470" s="78"/>
      <c r="BQ3470" s="414"/>
      <c r="BR3470" s="383"/>
      <c r="BS3470" s="78"/>
      <c r="BT3470" s="83"/>
      <c r="BU3470" s="75"/>
      <c r="BV3470" s="74"/>
      <c r="BW3470" s="74"/>
      <c r="BX3470" s="98" t="s">
        <v>6063</v>
      </c>
      <c r="BY3470" s="112">
        <f t="shared" si="334"/>
        <v>3465</v>
      </c>
      <c r="BZ3470" s="65">
        <f t="shared" si="335"/>
        <v>0</v>
      </c>
      <c r="CA3470" s="359">
        <f t="shared" si="330"/>
        <v>8</v>
      </c>
      <c r="CB3470" s="359">
        <f t="shared" si="331"/>
        <v>8</v>
      </c>
      <c r="CC3470" s="359">
        <f t="shared" si="332"/>
        <v>2023</v>
      </c>
      <c r="CD3470" s="359" t="str">
        <f t="shared" si="333"/>
        <v xml:space="preserve">88202305541INCENDIO FORESTAL </v>
      </c>
    </row>
    <row r="3471" spans="1:82" s="121" customFormat="1" ht="15" customHeight="1">
      <c r="A3471" s="13"/>
      <c r="B3471" s="13"/>
      <c r="C3471" s="13"/>
      <c r="D3471" s="212">
        <v>45147</v>
      </c>
      <c r="E3471" s="210" t="s">
        <v>2718</v>
      </c>
      <c r="F3471" s="211" t="s">
        <v>1120</v>
      </c>
      <c r="G3471" s="130" t="s">
        <v>8680</v>
      </c>
      <c r="H3471" s="85" t="str">
        <f>VLOOKUP(E3471&amp;F3471,Divipola!$C$1:$F$1149,4,FALSE)</f>
        <v>25488</v>
      </c>
      <c r="I3471" s="77"/>
      <c r="J3471" s="181"/>
      <c r="K3471" s="146"/>
      <c r="L3471" s="146"/>
      <c r="M3471" s="146"/>
      <c r="N3471" s="146"/>
      <c r="O3471" s="146"/>
      <c r="P3471" s="146"/>
      <c r="Q3471" s="146"/>
      <c r="R3471" s="146"/>
      <c r="S3471" s="146"/>
      <c r="T3471" s="146"/>
      <c r="U3471" s="146"/>
      <c r="V3471" s="146"/>
      <c r="W3471" s="146"/>
      <c r="X3471" s="146"/>
      <c r="Y3471" s="146"/>
      <c r="Z3471" s="146"/>
      <c r="AA3471" s="146"/>
      <c r="AB3471" s="383"/>
      <c r="AC3471" s="73"/>
      <c r="AD3471" s="414"/>
      <c r="AE3471" s="393"/>
      <c r="AF3471" s="78"/>
      <c r="AG3471" s="414"/>
      <c r="AH3471" s="383"/>
      <c r="AI3471" s="453"/>
      <c r="AJ3471" s="453"/>
      <c r="AK3471" s="414"/>
      <c r="AL3471" s="383"/>
      <c r="AM3471" s="383"/>
      <c r="AN3471" s="523"/>
      <c r="AO3471" s="414"/>
      <c r="AP3471" s="548"/>
      <c r="AQ3471" s="414"/>
      <c r="AR3471" s="78"/>
      <c r="AS3471" s="78"/>
      <c r="AT3471" s="414"/>
      <c r="AU3471" s="548"/>
      <c r="AV3471" s="548"/>
      <c r="AW3471" s="414"/>
      <c r="AX3471" s="383"/>
      <c r="AY3471" s="548"/>
      <c r="AZ3471" s="414"/>
      <c r="BA3471" s="383"/>
      <c r="BB3471" s="548"/>
      <c r="BC3471" s="78"/>
      <c r="BD3471" s="414"/>
      <c r="BE3471" s="414"/>
      <c r="BF3471" s="414"/>
      <c r="BG3471" s="414"/>
      <c r="BH3471" s="414"/>
      <c r="BI3471" s="383"/>
      <c r="BJ3471" s="383"/>
      <c r="BK3471" s="78"/>
      <c r="BL3471" s="414"/>
      <c r="BM3471" s="383"/>
      <c r="BN3471" s="78"/>
      <c r="BO3471" s="414"/>
      <c r="BP3471" s="78"/>
      <c r="BQ3471" s="414"/>
      <c r="BR3471" s="383"/>
      <c r="BS3471" s="78"/>
      <c r="BT3471" s="83"/>
      <c r="BU3471" s="75"/>
      <c r="BV3471" s="74"/>
      <c r="BW3471" s="74"/>
      <c r="BX3471" s="209" t="s">
        <v>6024</v>
      </c>
      <c r="BY3471" s="112">
        <f t="shared" si="334"/>
        <v>3466</v>
      </c>
      <c r="BZ3471" s="65">
        <f t="shared" si="335"/>
        <v>0</v>
      </c>
      <c r="CA3471" s="359">
        <f t="shared" si="330"/>
        <v>9</v>
      </c>
      <c r="CB3471" s="359">
        <f t="shared" si="331"/>
        <v>8</v>
      </c>
      <c r="CC3471" s="359">
        <f t="shared" si="332"/>
        <v>2023</v>
      </c>
      <c r="CD3471" s="359" t="str">
        <f t="shared" si="333"/>
        <v xml:space="preserve">98202325488INCENDIO FORESTAL </v>
      </c>
    </row>
    <row r="3472" spans="1:82" s="121" customFormat="1" ht="14.25" customHeight="1">
      <c r="A3472" s="13"/>
      <c r="B3472" s="13"/>
      <c r="C3472" s="13"/>
      <c r="D3472" s="212">
        <v>45147</v>
      </c>
      <c r="E3472" s="210" t="s">
        <v>2661</v>
      </c>
      <c r="F3472" s="211" t="s">
        <v>731</v>
      </c>
      <c r="G3472" s="111" t="s">
        <v>2827</v>
      </c>
      <c r="H3472" s="85" t="str">
        <f>VLOOKUP(E3472&amp;F3472,Divipola!$C$1:$F$1149,4,FALSE)</f>
        <v>15879</v>
      </c>
      <c r="I3472" s="77"/>
      <c r="J3472" s="181"/>
      <c r="K3472" s="146"/>
      <c r="L3472" s="146"/>
      <c r="M3472" s="146"/>
      <c r="N3472" s="146"/>
      <c r="O3472" s="146"/>
      <c r="P3472" s="146"/>
      <c r="Q3472" s="146"/>
      <c r="R3472" s="146">
        <v>1</v>
      </c>
      <c r="S3472" s="146">
        <v>1</v>
      </c>
      <c r="T3472" s="146"/>
      <c r="U3472" s="146"/>
      <c r="V3472" s="146"/>
      <c r="W3472" s="146"/>
      <c r="X3472" s="159"/>
      <c r="Y3472" s="146"/>
      <c r="Z3472" s="147"/>
      <c r="AA3472" s="148"/>
      <c r="AB3472" s="383"/>
      <c r="AC3472" s="73"/>
      <c r="AD3472" s="414"/>
      <c r="AE3472" s="393"/>
      <c r="AF3472" s="78"/>
      <c r="AG3472" s="414"/>
      <c r="AH3472" s="383"/>
      <c r="AI3472" s="453"/>
      <c r="AJ3472" s="453"/>
      <c r="AK3472" s="414"/>
      <c r="AL3472" s="383"/>
      <c r="AM3472" s="383"/>
      <c r="AN3472" s="523"/>
      <c r="AO3472" s="414"/>
      <c r="AP3472" s="548"/>
      <c r="AQ3472" s="414"/>
      <c r="AR3472" s="78"/>
      <c r="AS3472" s="78"/>
      <c r="AT3472" s="414"/>
      <c r="AU3472" s="548"/>
      <c r="AV3472" s="548"/>
      <c r="AW3472" s="414"/>
      <c r="AX3472" s="383"/>
      <c r="AY3472" s="548"/>
      <c r="AZ3472" s="414"/>
      <c r="BA3472" s="383"/>
      <c r="BB3472" s="548"/>
      <c r="BC3472" s="78"/>
      <c r="BD3472" s="414"/>
      <c r="BE3472" s="414"/>
      <c r="BF3472" s="414"/>
      <c r="BG3472" s="414"/>
      <c r="BH3472" s="414"/>
      <c r="BI3472" s="383"/>
      <c r="BJ3472" s="383"/>
      <c r="BK3472" s="78"/>
      <c r="BL3472" s="414"/>
      <c r="BM3472" s="383"/>
      <c r="BN3472" s="78"/>
      <c r="BO3472" s="414"/>
      <c r="BP3472" s="78"/>
      <c r="BQ3472" s="414"/>
      <c r="BR3472" s="383"/>
      <c r="BS3472" s="78"/>
      <c r="BT3472" s="83"/>
      <c r="BU3472" s="75"/>
      <c r="BV3472" s="74"/>
      <c r="BW3472" s="74"/>
      <c r="BX3472" s="117" t="s">
        <v>5984</v>
      </c>
      <c r="BY3472" s="112">
        <f t="shared" si="334"/>
        <v>3467</v>
      </c>
      <c r="BZ3472" s="65">
        <f t="shared" si="335"/>
        <v>0</v>
      </c>
      <c r="CA3472" s="359">
        <f t="shared" si="330"/>
        <v>9</v>
      </c>
      <c r="CB3472" s="359">
        <f t="shared" si="331"/>
        <v>8</v>
      </c>
      <c r="CC3472" s="359">
        <f t="shared" si="332"/>
        <v>2023</v>
      </c>
      <c r="CD3472" s="359" t="str">
        <f t="shared" si="333"/>
        <v>98202315879MOVIMIENTO EN MASA</v>
      </c>
    </row>
    <row r="3473" spans="1:82" s="121" customFormat="1" ht="15" customHeight="1">
      <c r="A3473" s="13"/>
      <c r="B3473" s="13"/>
      <c r="C3473" s="13"/>
      <c r="D3473" s="212">
        <v>45147</v>
      </c>
      <c r="E3473" s="210" t="s">
        <v>2718</v>
      </c>
      <c r="F3473" s="211" t="s">
        <v>2022</v>
      </c>
      <c r="G3473" s="130" t="s">
        <v>8680</v>
      </c>
      <c r="H3473" s="85" t="str">
        <f>VLOOKUP(E3473&amp;F3473,Divipola!$C$1:$F$1149,4,FALSE)</f>
        <v>25754</v>
      </c>
      <c r="I3473" s="77"/>
      <c r="J3473" s="181"/>
      <c r="K3473" s="160"/>
      <c r="L3473" s="160"/>
      <c r="M3473" s="160"/>
      <c r="N3473" s="160"/>
      <c r="O3473" s="160"/>
      <c r="P3473" s="160"/>
      <c r="Q3473" s="160"/>
      <c r="R3473" s="160"/>
      <c r="S3473" s="160"/>
      <c r="T3473" s="160"/>
      <c r="U3473" s="160"/>
      <c r="V3473" s="160"/>
      <c r="W3473" s="160"/>
      <c r="X3473" s="160"/>
      <c r="Y3473" s="160"/>
      <c r="Z3473" s="161">
        <v>1</v>
      </c>
      <c r="AA3473" s="148"/>
      <c r="AB3473" s="383"/>
      <c r="AC3473" s="73"/>
      <c r="AD3473" s="414"/>
      <c r="AE3473" s="393"/>
      <c r="AF3473" s="78"/>
      <c r="AG3473" s="414"/>
      <c r="AH3473" s="383"/>
      <c r="AI3473" s="453"/>
      <c r="AJ3473" s="453"/>
      <c r="AK3473" s="414"/>
      <c r="AL3473" s="383"/>
      <c r="AM3473" s="383"/>
      <c r="AN3473" s="523"/>
      <c r="AO3473" s="414"/>
      <c r="AP3473" s="548"/>
      <c r="AQ3473" s="414"/>
      <c r="AR3473" s="78"/>
      <c r="AS3473" s="78"/>
      <c r="AT3473" s="414"/>
      <c r="AU3473" s="548"/>
      <c r="AV3473" s="548"/>
      <c r="AW3473" s="414"/>
      <c r="AX3473" s="383"/>
      <c r="AY3473" s="548"/>
      <c r="AZ3473" s="414"/>
      <c r="BA3473" s="383"/>
      <c r="BB3473" s="548"/>
      <c r="BC3473" s="78"/>
      <c r="BD3473" s="414"/>
      <c r="BE3473" s="414"/>
      <c r="BF3473" s="414"/>
      <c r="BG3473" s="414"/>
      <c r="BH3473" s="414"/>
      <c r="BI3473" s="383"/>
      <c r="BJ3473" s="383"/>
      <c r="BK3473" s="78"/>
      <c r="BL3473" s="414"/>
      <c r="BM3473" s="383"/>
      <c r="BN3473" s="78"/>
      <c r="BO3473" s="414"/>
      <c r="BP3473" s="78"/>
      <c r="BQ3473" s="414"/>
      <c r="BR3473" s="383"/>
      <c r="BS3473" s="78"/>
      <c r="BT3473" s="83"/>
      <c r="BU3473" s="75"/>
      <c r="BV3473" s="74"/>
      <c r="BW3473" s="74"/>
      <c r="BX3473" s="115" t="s">
        <v>5985</v>
      </c>
      <c r="BY3473" s="112">
        <f t="shared" si="334"/>
        <v>3468</v>
      </c>
      <c r="BZ3473" s="65">
        <f t="shared" si="335"/>
        <v>0</v>
      </c>
      <c r="CA3473" s="359">
        <f t="shared" si="330"/>
        <v>9</v>
      </c>
      <c r="CB3473" s="359">
        <f t="shared" si="331"/>
        <v>8</v>
      </c>
      <c r="CC3473" s="359">
        <f t="shared" si="332"/>
        <v>2023</v>
      </c>
      <c r="CD3473" s="359" t="str">
        <f t="shared" si="333"/>
        <v xml:space="preserve">98202325754INCENDIO FORESTAL </v>
      </c>
    </row>
    <row r="3474" spans="1:82" s="121" customFormat="1" ht="15" customHeight="1">
      <c r="A3474" s="13"/>
      <c r="B3474" s="13"/>
      <c r="C3474" s="13"/>
      <c r="D3474" s="212">
        <v>45147</v>
      </c>
      <c r="E3474" s="210" t="s">
        <v>2829</v>
      </c>
      <c r="F3474" s="211" t="s">
        <v>2024</v>
      </c>
      <c r="G3474" s="130" t="s">
        <v>8680</v>
      </c>
      <c r="H3474" s="85" t="str">
        <f>VLOOKUP(E3474&amp;F3474,Divipola!$C$1:$F$1149,4,FALSE)</f>
        <v>05001</v>
      </c>
      <c r="I3474" s="77"/>
      <c r="J3474" s="181"/>
      <c r="K3474" s="146"/>
      <c r="L3474" s="146"/>
      <c r="M3474" s="146"/>
      <c r="N3474" s="146"/>
      <c r="O3474" s="146"/>
      <c r="P3474" s="146"/>
      <c r="Q3474" s="146"/>
      <c r="R3474" s="146"/>
      <c r="S3474" s="146"/>
      <c r="T3474" s="146"/>
      <c r="U3474" s="146"/>
      <c r="V3474" s="146"/>
      <c r="W3474" s="146"/>
      <c r="X3474" s="146"/>
      <c r="Y3474" s="146"/>
      <c r="Z3474" s="147"/>
      <c r="AA3474" s="148"/>
      <c r="AB3474" s="383"/>
      <c r="AC3474" s="73"/>
      <c r="AD3474" s="414"/>
      <c r="AE3474" s="393"/>
      <c r="AF3474" s="78"/>
      <c r="AG3474" s="414"/>
      <c r="AH3474" s="383"/>
      <c r="AI3474" s="453"/>
      <c r="AJ3474" s="453"/>
      <c r="AK3474" s="414"/>
      <c r="AL3474" s="383"/>
      <c r="AM3474" s="383"/>
      <c r="AN3474" s="523"/>
      <c r="AO3474" s="414"/>
      <c r="AP3474" s="548"/>
      <c r="AQ3474" s="414"/>
      <c r="AR3474" s="78"/>
      <c r="AS3474" s="78"/>
      <c r="AT3474" s="414"/>
      <c r="AU3474" s="548"/>
      <c r="AV3474" s="548"/>
      <c r="AW3474" s="414"/>
      <c r="AX3474" s="383"/>
      <c r="AY3474" s="548"/>
      <c r="AZ3474" s="414"/>
      <c r="BA3474" s="383"/>
      <c r="BB3474" s="548"/>
      <c r="BC3474" s="78"/>
      <c r="BD3474" s="414"/>
      <c r="BE3474" s="414"/>
      <c r="BF3474" s="414"/>
      <c r="BG3474" s="414"/>
      <c r="BH3474" s="414"/>
      <c r="BI3474" s="383"/>
      <c r="BJ3474" s="383"/>
      <c r="BK3474" s="78"/>
      <c r="BL3474" s="414"/>
      <c r="BM3474" s="383"/>
      <c r="BN3474" s="78"/>
      <c r="BO3474" s="414"/>
      <c r="BP3474" s="78"/>
      <c r="BQ3474" s="414"/>
      <c r="BR3474" s="383"/>
      <c r="BS3474" s="78"/>
      <c r="BT3474" s="83"/>
      <c r="BU3474" s="75"/>
      <c r="BV3474" s="74"/>
      <c r="BW3474" s="74"/>
      <c r="BX3474" s="98" t="s">
        <v>5986</v>
      </c>
      <c r="BY3474" s="112">
        <f t="shared" si="334"/>
        <v>3469</v>
      </c>
      <c r="BZ3474" s="65">
        <f t="shared" si="335"/>
        <v>0</v>
      </c>
      <c r="CA3474" s="359">
        <f t="shared" si="330"/>
        <v>9</v>
      </c>
      <c r="CB3474" s="359">
        <f t="shared" si="331"/>
        <v>8</v>
      </c>
      <c r="CC3474" s="359">
        <f t="shared" si="332"/>
        <v>2023</v>
      </c>
      <c r="CD3474" s="359" t="str">
        <f t="shared" si="333"/>
        <v xml:space="preserve">98202305001INCENDIO FORESTAL </v>
      </c>
    </row>
    <row r="3475" spans="1:82" s="121" customFormat="1" ht="14.25" customHeight="1">
      <c r="A3475" s="13"/>
      <c r="B3475" s="13"/>
      <c r="C3475" s="13"/>
      <c r="D3475" s="212">
        <v>45147</v>
      </c>
      <c r="E3475" s="210" t="s">
        <v>2718</v>
      </c>
      <c r="F3475" s="211" t="s">
        <v>1373</v>
      </c>
      <c r="G3475" s="111" t="s">
        <v>2800</v>
      </c>
      <c r="H3475" s="85" t="str">
        <f>VLOOKUP(E3475&amp;F3475,Divipola!$C$1:$F$1149,4,FALSE)</f>
        <v>25126</v>
      </c>
      <c r="I3475" s="77"/>
      <c r="J3475" s="181"/>
      <c r="K3475" s="146"/>
      <c r="L3475" s="146"/>
      <c r="M3475" s="146"/>
      <c r="N3475" s="146">
        <v>4</v>
      </c>
      <c r="O3475" s="146">
        <v>1</v>
      </c>
      <c r="P3475" s="146"/>
      <c r="Q3475" s="146">
        <v>1</v>
      </c>
      <c r="R3475" s="146"/>
      <c r="S3475" s="146"/>
      <c r="T3475" s="146"/>
      <c r="U3475" s="146"/>
      <c r="V3475" s="146"/>
      <c r="W3475" s="146"/>
      <c r="X3475" s="146"/>
      <c r="Y3475" s="146"/>
      <c r="Z3475" s="147"/>
      <c r="AA3475" s="148"/>
      <c r="AB3475" s="383"/>
      <c r="AC3475" s="73"/>
      <c r="AD3475" s="414"/>
      <c r="AE3475" s="393"/>
      <c r="AF3475" s="78"/>
      <c r="AG3475" s="414"/>
      <c r="AH3475" s="383"/>
      <c r="AI3475" s="453"/>
      <c r="AJ3475" s="453"/>
      <c r="AK3475" s="414"/>
      <c r="AL3475" s="383"/>
      <c r="AM3475" s="383"/>
      <c r="AN3475" s="523"/>
      <c r="AO3475" s="414"/>
      <c r="AP3475" s="548"/>
      <c r="AQ3475" s="414"/>
      <c r="AR3475" s="78"/>
      <c r="AS3475" s="78"/>
      <c r="AT3475" s="414"/>
      <c r="AU3475" s="548"/>
      <c r="AV3475" s="548"/>
      <c r="AW3475" s="414"/>
      <c r="AX3475" s="383"/>
      <c r="AY3475" s="548"/>
      <c r="AZ3475" s="414"/>
      <c r="BA3475" s="383"/>
      <c r="BB3475" s="548"/>
      <c r="BC3475" s="78"/>
      <c r="BD3475" s="414"/>
      <c r="BE3475" s="414"/>
      <c r="BF3475" s="414"/>
      <c r="BG3475" s="414"/>
      <c r="BH3475" s="414"/>
      <c r="BI3475" s="383"/>
      <c r="BJ3475" s="383"/>
      <c r="BK3475" s="78"/>
      <c r="BL3475" s="414"/>
      <c r="BM3475" s="383"/>
      <c r="BN3475" s="78"/>
      <c r="BO3475" s="414"/>
      <c r="BP3475" s="78"/>
      <c r="BQ3475" s="414"/>
      <c r="BR3475" s="383"/>
      <c r="BS3475" s="78"/>
      <c r="BT3475" s="83"/>
      <c r="BU3475" s="75"/>
      <c r="BV3475" s="74"/>
      <c r="BW3475" s="74"/>
      <c r="BX3475" s="98" t="s">
        <v>5989</v>
      </c>
      <c r="BY3475" s="112">
        <f t="shared" si="334"/>
        <v>3470</v>
      </c>
      <c r="BZ3475" s="65">
        <f t="shared" si="335"/>
        <v>0</v>
      </c>
      <c r="CA3475" s="359">
        <f t="shared" si="330"/>
        <v>9</v>
      </c>
      <c r="CB3475" s="359">
        <f t="shared" si="331"/>
        <v>8</v>
      </c>
      <c r="CC3475" s="359">
        <f t="shared" si="332"/>
        <v>2023</v>
      </c>
      <c r="CD3475" s="359" t="str">
        <f t="shared" si="333"/>
        <v>98202325126INCENDIO ESTRUCTURAL</v>
      </c>
    </row>
    <row r="3476" spans="1:82" s="121" customFormat="1" ht="15" customHeight="1">
      <c r="A3476" s="13"/>
      <c r="B3476" s="13"/>
      <c r="C3476" s="13"/>
      <c r="D3476" s="212">
        <v>45147</v>
      </c>
      <c r="E3476" s="210" t="s">
        <v>2831</v>
      </c>
      <c r="F3476" s="211" t="s">
        <v>1337</v>
      </c>
      <c r="G3476" s="130" t="s">
        <v>8680</v>
      </c>
      <c r="H3476" s="85" t="str">
        <f>VLOOKUP(E3476&amp;F3476,Divipola!$C$1:$F$1149,4,FALSE)</f>
        <v>73504</v>
      </c>
      <c r="I3476" s="77"/>
      <c r="J3476" s="181"/>
      <c r="K3476" s="186"/>
      <c r="L3476" s="186"/>
      <c r="M3476" s="186"/>
      <c r="N3476" s="186"/>
      <c r="O3476" s="186"/>
      <c r="P3476" s="186"/>
      <c r="Q3476" s="186"/>
      <c r="R3476" s="186"/>
      <c r="S3476" s="186"/>
      <c r="T3476" s="186"/>
      <c r="U3476" s="186"/>
      <c r="V3476" s="186"/>
      <c r="W3476" s="186"/>
      <c r="X3476" s="186"/>
      <c r="Y3476" s="186"/>
      <c r="Z3476" s="186">
        <v>180</v>
      </c>
      <c r="AA3476" s="186"/>
      <c r="AB3476" s="383"/>
      <c r="AC3476" s="73"/>
      <c r="AD3476" s="414"/>
      <c r="AE3476" s="393"/>
      <c r="AF3476" s="78"/>
      <c r="AG3476" s="414"/>
      <c r="AH3476" s="383"/>
      <c r="AI3476" s="453"/>
      <c r="AJ3476" s="453"/>
      <c r="AK3476" s="414"/>
      <c r="AL3476" s="383"/>
      <c r="AM3476" s="383"/>
      <c r="AN3476" s="523"/>
      <c r="AO3476" s="414"/>
      <c r="AP3476" s="548"/>
      <c r="AQ3476" s="414"/>
      <c r="AR3476" s="78"/>
      <c r="AS3476" s="78"/>
      <c r="AT3476" s="414"/>
      <c r="AU3476" s="548"/>
      <c r="AV3476" s="548"/>
      <c r="AW3476" s="414"/>
      <c r="AX3476" s="383"/>
      <c r="AY3476" s="548"/>
      <c r="AZ3476" s="414"/>
      <c r="BA3476" s="383"/>
      <c r="BB3476" s="548"/>
      <c r="BC3476" s="78"/>
      <c r="BD3476" s="414"/>
      <c r="BE3476" s="414"/>
      <c r="BF3476" s="414"/>
      <c r="BG3476" s="414"/>
      <c r="BH3476" s="414"/>
      <c r="BI3476" s="383"/>
      <c r="BJ3476" s="383"/>
      <c r="BK3476" s="78"/>
      <c r="BL3476" s="414"/>
      <c r="BM3476" s="383"/>
      <c r="BN3476" s="78"/>
      <c r="BO3476" s="414"/>
      <c r="BP3476" s="78"/>
      <c r="BQ3476" s="414"/>
      <c r="BR3476" s="383"/>
      <c r="BS3476" s="78"/>
      <c r="BT3476" s="83"/>
      <c r="BU3476" s="75"/>
      <c r="BV3476" s="74"/>
      <c r="BW3476" s="74"/>
      <c r="BX3476" s="98" t="s">
        <v>6085</v>
      </c>
      <c r="BY3476" s="112">
        <f t="shared" si="334"/>
        <v>3471</v>
      </c>
      <c r="BZ3476" s="65">
        <f t="shared" si="335"/>
        <v>0</v>
      </c>
      <c r="CA3476" s="359">
        <f t="shared" si="330"/>
        <v>9</v>
      </c>
      <c r="CB3476" s="359">
        <f t="shared" si="331"/>
        <v>8</v>
      </c>
      <c r="CC3476" s="359">
        <f t="shared" si="332"/>
        <v>2023</v>
      </c>
      <c r="CD3476" s="359" t="str">
        <f t="shared" si="333"/>
        <v xml:space="preserve">98202373504INCENDIO FORESTAL </v>
      </c>
    </row>
    <row r="3477" spans="1:82" s="121" customFormat="1" ht="14.25" customHeight="1">
      <c r="A3477" s="13"/>
      <c r="B3477" s="13"/>
      <c r="C3477" s="13"/>
      <c r="D3477" s="212">
        <v>45147</v>
      </c>
      <c r="E3477" s="210" t="s">
        <v>2829</v>
      </c>
      <c r="F3477" s="211" t="s">
        <v>2024</v>
      </c>
      <c r="G3477" s="130" t="s">
        <v>8680</v>
      </c>
      <c r="H3477" s="85" t="str">
        <f>VLOOKUP(E3477&amp;F3477,Divipola!$C$1:$F$1149,4,FALSE)</f>
        <v>05001</v>
      </c>
      <c r="I3477" s="77"/>
      <c r="J3477" s="181"/>
      <c r="K3477" s="207"/>
      <c r="L3477" s="207"/>
      <c r="M3477" s="207"/>
      <c r="N3477" s="207"/>
      <c r="O3477" s="207"/>
      <c r="P3477" s="207"/>
      <c r="Q3477" s="207"/>
      <c r="R3477" s="207"/>
      <c r="S3477" s="207"/>
      <c r="T3477" s="207"/>
      <c r="U3477" s="207"/>
      <c r="V3477" s="207"/>
      <c r="W3477" s="207"/>
      <c r="X3477" s="207"/>
      <c r="Y3477" s="207"/>
      <c r="Z3477" s="208">
        <v>4</v>
      </c>
      <c r="AA3477" s="186"/>
      <c r="AB3477" s="383"/>
      <c r="AC3477" s="73"/>
      <c r="AD3477" s="414"/>
      <c r="AE3477" s="393"/>
      <c r="AF3477" s="78"/>
      <c r="AG3477" s="414"/>
      <c r="AH3477" s="383"/>
      <c r="AI3477" s="453"/>
      <c r="AJ3477" s="453"/>
      <c r="AK3477" s="414"/>
      <c r="AL3477" s="383"/>
      <c r="AM3477" s="383"/>
      <c r="AN3477" s="523"/>
      <c r="AO3477" s="414"/>
      <c r="AP3477" s="548"/>
      <c r="AQ3477" s="414"/>
      <c r="AR3477" s="78"/>
      <c r="AS3477" s="78"/>
      <c r="AT3477" s="414"/>
      <c r="AU3477" s="548"/>
      <c r="AV3477" s="548"/>
      <c r="AW3477" s="414"/>
      <c r="AX3477" s="383"/>
      <c r="AY3477" s="548"/>
      <c r="AZ3477" s="414"/>
      <c r="BA3477" s="383"/>
      <c r="BB3477" s="548"/>
      <c r="BC3477" s="78"/>
      <c r="BD3477" s="414"/>
      <c r="BE3477" s="414"/>
      <c r="BF3477" s="414"/>
      <c r="BG3477" s="414"/>
      <c r="BH3477" s="414"/>
      <c r="BI3477" s="383"/>
      <c r="BJ3477" s="383"/>
      <c r="BK3477" s="78"/>
      <c r="BL3477" s="414"/>
      <c r="BM3477" s="383"/>
      <c r="BN3477" s="78"/>
      <c r="BO3477" s="414"/>
      <c r="BP3477" s="78"/>
      <c r="BQ3477" s="414"/>
      <c r="BR3477" s="383"/>
      <c r="BS3477" s="78"/>
      <c r="BT3477" s="83"/>
      <c r="BU3477" s="75"/>
      <c r="BV3477" s="74"/>
      <c r="BW3477" s="74"/>
      <c r="BX3477" s="119" t="s">
        <v>6020</v>
      </c>
      <c r="BY3477" s="112">
        <f t="shared" si="334"/>
        <v>3472</v>
      </c>
      <c r="BZ3477" s="65">
        <f t="shared" si="335"/>
        <v>0</v>
      </c>
      <c r="CA3477" s="359">
        <f t="shared" si="330"/>
        <v>9</v>
      </c>
      <c r="CB3477" s="359">
        <f t="shared" si="331"/>
        <v>8</v>
      </c>
      <c r="CC3477" s="359">
        <f t="shared" si="332"/>
        <v>2023</v>
      </c>
      <c r="CD3477" s="359" t="str">
        <f t="shared" si="333"/>
        <v xml:space="preserve">98202305001INCENDIO FORESTAL </v>
      </c>
    </row>
    <row r="3478" spans="1:82" s="121" customFormat="1" ht="15" customHeight="1">
      <c r="A3478" s="13"/>
      <c r="B3478" s="13"/>
      <c r="C3478" s="13"/>
      <c r="D3478" s="212">
        <v>45147</v>
      </c>
      <c r="E3478" s="210" t="s">
        <v>2834</v>
      </c>
      <c r="F3478" s="211" t="s">
        <v>1348</v>
      </c>
      <c r="G3478" s="130" t="s">
        <v>8680</v>
      </c>
      <c r="H3478" s="85" t="str">
        <f>VLOOKUP(E3478&amp;F3478,Divipola!$C$1:$F$1149,4,FALSE)</f>
        <v>54660</v>
      </c>
      <c r="I3478" s="324"/>
      <c r="J3478" s="202"/>
      <c r="K3478" s="202"/>
      <c r="L3478" s="202"/>
      <c r="M3478" s="202"/>
      <c r="N3478" s="202"/>
      <c r="O3478" s="202"/>
      <c r="P3478" s="202"/>
      <c r="Q3478" s="202"/>
      <c r="R3478" s="202"/>
      <c r="S3478" s="202"/>
      <c r="T3478" s="202"/>
      <c r="U3478" s="202"/>
      <c r="V3478" s="202"/>
      <c r="W3478" s="202"/>
      <c r="X3478" s="202"/>
      <c r="Y3478" s="202"/>
      <c r="Z3478" s="202"/>
      <c r="AA3478" s="148"/>
      <c r="AB3478" s="383"/>
      <c r="AC3478" s="73"/>
      <c r="AD3478" s="414"/>
      <c r="AE3478" s="393"/>
      <c r="AF3478" s="78"/>
      <c r="AG3478" s="414"/>
      <c r="AH3478" s="383"/>
      <c r="AI3478" s="453"/>
      <c r="AJ3478" s="453"/>
      <c r="AK3478" s="414"/>
      <c r="AL3478" s="383"/>
      <c r="AM3478" s="383"/>
      <c r="AN3478" s="523"/>
      <c r="AO3478" s="414"/>
      <c r="AP3478" s="548"/>
      <c r="AQ3478" s="414"/>
      <c r="AR3478" s="78"/>
      <c r="AS3478" s="78"/>
      <c r="AT3478" s="414"/>
      <c r="AU3478" s="548"/>
      <c r="AV3478" s="548"/>
      <c r="AW3478" s="414"/>
      <c r="AX3478" s="383"/>
      <c r="AY3478" s="548"/>
      <c r="AZ3478" s="414"/>
      <c r="BA3478" s="383"/>
      <c r="BB3478" s="548"/>
      <c r="BC3478" s="78"/>
      <c r="BD3478" s="414"/>
      <c r="BE3478" s="414"/>
      <c r="BF3478" s="414"/>
      <c r="BG3478" s="414"/>
      <c r="BH3478" s="414"/>
      <c r="BI3478" s="383"/>
      <c r="BJ3478" s="383"/>
      <c r="BK3478" s="78"/>
      <c r="BL3478" s="414"/>
      <c r="BM3478" s="383"/>
      <c r="BN3478" s="78"/>
      <c r="BO3478" s="414"/>
      <c r="BP3478" s="78"/>
      <c r="BQ3478" s="414"/>
      <c r="BR3478" s="383"/>
      <c r="BS3478" s="78"/>
      <c r="BT3478" s="83"/>
      <c r="BU3478" s="75"/>
      <c r="BV3478" s="74"/>
      <c r="BW3478" s="74"/>
      <c r="BX3478" s="115" t="s">
        <v>6021</v>
      </c>
      <c r="BY3478" s="112">
        <f t="shared" si="334"/>
        <v>3473</v>
      </c>
      <c r="BZ3478" s="65">
        <f t="shared" si="335"/>
        <v>0</v>
      </c>
      <c r="CA3478" s="359">
        <f t="shared" si="330"/>
        <v>9</v>
      </c>
      <c r="CB3478" s="359">
        <f t="shared" si="331"/>
        <v>8</v>
      </c>
      <c r="CC3478" s="359">
        <f t="shared" si="332"/>
        <v>2023</v>
      </c>
      <c r="CD3478" s="359" t="str">
        <f t="shared" si="333"/>
        <v xml:space="preserve">98202354660INCENDIO FORESTAL </v>
      </c>
    </row>
    <row r="3479" spans="1:82" s="121" customFormat="1" ht="14.25" customHeight="1">
      <c r="A3479" s="13"/>
      <c r="B3479" s="13"/>
      <c r="C3479" s="13"/>
      <c r="D3479" s="212">
        <v>45147</v>
      </c>
      <c r="E3479" s="210" t="s">
        <v>2718</v>
      </c>
      <c r="F3479" s="211" t="s">
        <v>2155</v>
      </c>
      <c r="G3479" s="130" t="s">
        <v>8680</v>
      </c>
      <c r="H3479" s="85" t="str">
        <f>VLOOKUP(E3479&amp;F3479,Divipola!$C$1:$F$1149,4,FALSE)</f>
        <v>25148</v>
      </c>
      <c r="I3479" s="77"/>
      <c r="J3479" s="181"/>
      <c r="K3479" s="146"/>
      <c r="L3479" s="146"/>
      <c r="M3479" s="146"/>
      <c r="N3479" s="146"/>
      <c r="O3479" s="146"/>
      <c r="P3479" s="146"/>
      <c r="Q3479" s="146"/>
      <c r="R3479" s="146"/>
      <c r="S3479" s="146"/>
      <c r="T3479" s="146"/>
      <c r="U3479" s="146"/>
      <c r="V3479" s="146"/>
      <c r="W3479" s="146"/>
      <c r="X3479" s="146"/>
      <c r="Y3479" s="146"/>
      <c r="Z3479" s="146">
        <v>40</v>
      </c>
      <c r="AA3479" s="148"/>
      <c r="AB3479" s="383"/>
      <c r="AC3479" s="73"/>
      <c r="AD3479" s="414"/>
      <c r="AE3479" s="393"/>
      <c r="AF3479" s="78"/>
      <c r="AG3479" s="414"/>
      <c r="AH3479" s="383"/>
      <c r="AI3479" s="453"/>
      <c r="AJ3479" s="453"/>
      <c r="AK3479" s="414"/>
      <c r="AL3479" s="383"/>
      <c r="AM3479" s="383"/>
      <c r="AN3479" s="523"/>
      <c r="AO3479" s="414"/>
      <c r="AP3479" s="548"/>
      <c r="AQ3479" s="414"/>
      <c r="AR3479" s="78"/>
      <c r="AS3479" s="78"/>
      <c r="AT3479" s="414"/>
      <c r="AU3479" s="548"/>
      <c r="AV3479" s="548"/>
      <c r="AW3479" s="414"/>
      <c r="AX3479" s="383"/>
      <c r="AY3479" s="548"/>
      <c r="AZ3479" s="414"/>
      <c r="BA3479" s="383"/>
      <c r="BB3479" s="548"/>
      <c r="BC3479" s="78"/>
      <c r="BD3479" s="414"/>
      <c r="BE3479" s="414"/>
      <c r="BF3479" s="414"/>
      <c r="BG3479" s="414"/>
      <c r="BH3479" s="414"/>
      <c r="BI3479" s="383"/>
      <c r="BJ3479" s="383"/>
      <c r="BK3479" s="78"/>
      <c r="BL3479" s="414"/>
      <c r="BM3479" s="383"/>
      <c r="BN3479" s="78"/>
      <c r="BO3479" s="414"/>
      <c r="BP3479" s="78"/>
      <c r="BQ3479" s="414"/>
      <c r="BR3479" s="383"/>
      <c r="BS3479" s="78"/>
      <c r="BT3479" s="83"/>
      <c r="BU3479" s="75"/>
      <c r="BV3479" s="74"/>
      <c r="BW3479" s="74"/>
      <c r="BX3479" s="98" t="s">
        <v>5992</v>
      </c>
      <c r="BY3479" s="112">
        <f t="shared" si="334"/>
        <v>3474</v>
      </c>
      <c r="BZ3479" s="65">
        <f t="shared" si="335"/>
        <v>0</v>
      </c>
      <c r="CA3479" s="359">
        <f t="shared" si="330"/>
        <v>9</v>
      </c>
      <c r="CB3479" s="359">
        <f t="shared" si="331"/>
        <v>8</v>
      </c>
      <c r="CC3479" s="359">
        <f t="shared" si="332"/>
        <v>2023</v>
      </c>
      <c r="CD3479" s="359" t="str">
        <f t="shared" si="333"/>
        <v xml:space="preserve">98202325148INCENDIO FORESTAL </v>
      </c>
    </row>
    <row r="3480" spans="1:82" s="121" customFormat="1" ht="15" customHeight="1">
      <c r="A3480" s="13"/>
      <c r="B3480" s="13"/>
      <c r="C3480" s="13"/>
      <c r="D3480" s="212">
        <v>45147</v>
      </c>
      <c r="E3480" s="210" t="s">
        <v>2832</v>
      </c>
      <c r="F3480" s="211" t="s">
        <v>1680</v>
      </c>
      <c r="G3480" s="130" t="s">
        <v>8680</v>
      </c>
      <c r="H3480" s="85" t="str">
        <f>VLOOKUP(E3480&amp;F3480,Divipola!$C$1:$F$1149,4,FALSE)</f>
        <v>76001</v>
      </c>
      <c r="I3480" s="77"/>
      <c r="J3480" s="181"/>
      <c r="K3480" s="146"/>
      <c r="L3480" s="146"/>
      <c r="M3480" s="146"/>
      <c r="N3480" s="146"/>
      <c r="O3480" s="146"/>
      <c r="P3480" s="146"/>
      <c r="Q3480" s="146"/>
      <c r="R3480" s="146"/>
      <c r="S3480" s="146"/>
      <c r="T3480" s="146"/>
      <c r="U3480" s="146"/>
      <c r="V3480" s="146"/>
      <c r="W3480" s="146"/>
      <c r="X3480" s="146"/>
      <c r="Y3480" s="146"/>
      <c r="Z3480" s="147">
        <v>10</v>
      </c>
      <c r="AA3480" s="148"/>
      <c r="AB3480" s="383"/>
      <c r="AC3480" s="73"/>
      <c r="AD3480" s="414"/>
      <c r="AE3480" s="393"/>
      <c r="AF3480" s="78"/>
      <c r="AG3480" s="414"/>
      <c r="AH3480" s="383"/>
      <c r="AI3480" s="453"/>
      <c r="AJ3480" s="453"/>
      <c r="AK3480" s="414"/>
      <c r="AL3480" s="383"/>
      <c r="AM3480" s="383"/>
      <c r="AN3480" s="523"/>
      <c r="AO3480" s="414"/>
      <c r="AP3480" s="548"/>
      <c r="AQ3480" s="414"/>
      <c r="AR3480" s="78"/>
      <c r="AS3480" s="78"/>
      <c r="AT3480" s="414"/>
      <c r="AU3480" s="548"/>
      <c r="AV3480" s="548"/>
      <c r="AW3480" s="414"/>
      <c r="AX3480" s="383"/>
      <c r="AY3480" s="548"/>
      <c r="AZ3480" s="414"/>
      <c r="BA3480" s="383"/>
      <c r="BB3480" s="548"/>
      <c r="BC3480" s="78"/>
      <c r="BD3480" s="414"/>
      <c r="BE3480" s="414"/>
      <c r="BF3480" s="414"/>
      <c r="BG3480" s="414"/>
      <c r="BH3480" s="414"/>
      <c r="BI3480" s="383"/>
      <c r="BJ3480" s="383"/>
      <c r="BK3480" s="78"/>
      <c r="BL3480" s="414"/>
      <c r="BM3480" s="383"/>
      <c r="BN3480" s="78"/>
      <c r="BO3480" s="414"/>
      <c r="BP3480" s="78"/>
      <c r="BQ3480" s="414"/>
      <c r="BR3480" s="383"/>
      <c r="BS3480" s="78"/>
      <c r="BT3480" s="83"/>
      <c r="BU3480" s="75"/>
      <c r="BV3480" s="74"/>
      <c r="BW3480" s="74"/>
      <c r="BX3480" s="98" t="s">
        <v>5994</v>
      </c>
      <c r="BY3480" s="112">
        <f t="shared" si="334"/>
        <v>3475</v>
      </c>
      <c r="BZ3480" s="65">
        <f t="shared" si="335"/>
        <v>0</v>
      </c>
      <c r="CA3480" s="359">
        <f t="shared" si="330"/>
        <v>9</v>
      </c>
      <c r="CB3480" s="359">
        <f t="shared" si="331"/>
        <v>8</v>
      </c>
      <c r="CC3480" s="359">
        <f t="shared" si="332"/>
        <v>2023</v>
      </c>
      <c r="CD3480" s="359" t="str">
        <f t="shared" si="333"/>
        <v xml:space="preserve">98202376001INCENDIO FORESTAL </v>
      </c>
    </row>
    <row r="3481" spans="1:82" s="121" customFormat="1" ht="63" customHeight="1">
      <c r="A3481" s="13"/>
      <c r="B3481" s="13"/>
      <c r="C3481" s="13"/>
      <c r="D3481" s="212">
        <v>45147</v>
      </c>
      <c r="E3481" s="210" t="s">
        <v>2861</v>
      </c>
      <c r="F3481" s="211" t="s">
        <v>787</v>
      </c>
      <c r="G3481" s="111" t="s">
        <v>2803</v>
      </c>
      <c r="H3481" s="85" t="str">
        <f>VLOOKUP(E3481&amp;F3481,Divipola!$C$1:$F$1149,4,FALSE)</f>
        <v>44035</v>
      </c>
      <c r="I3481" s="77"/>
      <c r="J3481" s="181"/>
      <c r="K3481" s="160"/>
      <c r="L3481" s="160"/>
      <c r="M3481" s="160"/>
      <c r="N3481" s="160">
        <v>84</v>
      </c>
      <c r="O3481" s="160">
        <v>21</v>
      </c>
      <c r="P3481" s="160"/>
      <c r="Q3481" s="160">
        <v>21</v>
      </c>
      <c r="R3481" s="160"/>
      <c r="S3481" s="160"/>
      <c r="T3481" s="160"/>
      <c r="U3481" s="160"/>
      <c r="V3481" s="160"/>
      <c r="W3481" s="160"/>
      <c r="X3481" s="160"/>
      <c r="Y3481" s="160"/>
      <c r="Z3481" s="161"/>
      <c r="AA3481" s="148"/>
      <c r="AB3481" s="383"/>
      <c r="AC3481" s="73"/>
      <c r="AD3481" s="414"/>
      <c r="AE3481" s="393"/>
      <c r="AF3481" s="78"/>
      <c r="AG3481" s="414"/>
      <c r="AH3481" s="383"/>
      <c r="AI3481" s="453"/>
      <c r="AJ3481" s="453"/>
      <c r="AK3481" s="414"/>
      <c r="AL3481" s="383"/>
      <c r="AM3481" s="383"/>
      <c r="AN3481" s="523"/>
      <c r="AO3481" s="414"/>
      <c r="AP3481" s="548"/>
      <c r="AQ3481" s="414"/>
      <c r="AR3481" s="78"/>
      <c r="AS3481" s="78"/>
      <c r="AT3481" s="414"/>
      <c r="AU3481" s="548"/>
      <c r="AV3481" s="548"/>
      <c r="AW3481" s="414"/>
      <c r="AX3481" s="383"/>
      <c r="AY3481" s="548"/>
      <c r="AZ3481" s="414"/>
      <c r="BA3481" s="383"/>
      <c r="BB3481" s="548"/>
      <c r="BC3481" s="78"/>
      <c r="BD3481" s="414"/>
      <c r="BE3481" s="414"/>
      <c r="BF3481" s="414"/>
      <c r="BG3481" s="414"/>
      <c r="BH3481" s="414"/>
      <c r="BI3481" s="383"/>
      <c r="BJ3481" s="383"/>
      <c r="BK3481" s="78"/>
      <c r="BL3481" s="414"/>
      <c r="BM3481" s="383"/>
      <c r="BN3481" s="78"/>
      <c r="BO3481" s="414"/>
      <c r="BP3481" s="78"/>
      <c r="BQ3481" s="414"/>
      <c r="BR3481" s="383"/>
      <c r="BS3481" s="78"/>
      <c r="BT3481" s="83"/>
      <c r="BU3481" s="75"/>
      <c r="BV3481" s="74"/>
      <c r="BW3481" s="74"/>
      <c r="BX3481" s="115" t="s">
        <v>6000</v>
      </c>
      <c r="BY3481" s="112">
        <f t="shared" si="334"/>
        <v>3476</v>
      </c>
      <c r="BZ3481" s="65">
        <f t="shared" si="335"/>
        <v>0</v>
      </c>
      <c r="CA3481" s="359">
        <f t="shared" si="330"/>
        <v>9</v>
      </c>
      <c r="CB3481" s="359">
        <f t="shared" si="331"/>
        <v>8</v>
      </c>
      <c r="CC3481" s="359">
        <f t="shared" si="332"/>
        <v>2023</v>
      </c>
      <c r="CD3481" s="359" t="str">
        <f t="shared" si="333"/>
        <v>98202344035VENDAVAL</v>
      </c>
    </row>
    <row r="3482" spans="1:82" s="121" customFormat="1" ht="15" customHeight="1">
      <c r="A3482" s="13"/>
      <c r="B3482" s="13"/>
      <c r="C3482" s="13"/>
      <c r="D3482" s="212">
        <v>45147</v>
      </c>
      <c r="E3482" s="210" t="s">
        <v>2861</v>
      </c>
      <c r="F3482" s="211" t="s">
        <v>406</v>
      </c>
      <c r="G3482" s="111" t="s">
        <v>2803</v>
      </c>
      <c r="H3482" s="85" t="str">
        <f>VLOOKUP(E3482&amp;F3482,Divipola!$C$1:$F$1149,4,FALSE)</f>
        <v>44650</v>
      </c>
      <c r="I3482" s="77"/>
      <c r="J3482" s="181"/>
      <c r="K3482" s="146"/>
      <c r="L3482" s="146"/>
      <c r="M3482" s="146"/>
      <c r="N3482" s="146">
        <v>116</v>
      </c>
      <c r="O3482" s="146">
        <v>29</v>
      </c>
      <c r="P3482" s="146"/>
      <c r="Q3482" s="146">
        <v>29</v>
      </c>
      <c r="R3482" s="146"/>
      <c r="S3482" s="146"/>
      <c r="T3482" s="146"/>
      <c r="U3482" s="146"/>
      <c r="V3482" s="146"/>
      <c r="W3482" s="146"/>
      <c r="X3482" s="146"/>
      <c r="Y3482" s="146"/>
      <c r="Z3482" s="147"/>
      <c r="AA3482" s="148"/>
      <c r="AB3482" s="383"/>
      <c r="AC3482" s="73"/>
      <c r="AD3482" s="414"/>
      <c r="AE3482" s="393"/>
      <c r="AF3482" s="78"/>
      <c r="AG3482" s="414"/>
      <c r="AH3482" s="383"/>
      <c r="AI3482" s="453"/>
      <c r="AJ3482" s="453"/>
      <c r="AK3482" s="414"/>
      <c r="AL3482" s="383"/>
      <c r="AM3482" s="383"/>
      <c r="AN3482" s="523"/>
      <c r="AO3482" s="414"/>
      <c r="AP3482" s="548"/>
      <c r="AQ3482" s="414"/>
      <c r="AR3482" s="78"/>
      <c r="AS3482" s="78"/>
      <c r="AT3482" s="414"/>
      <c r="AU3482" s="548"/>
      <c r="AV3482" s="548"/>
      <c r="AW3482" s="414"/>
      <c r="AX3482" s="383"/>
      <c r="AY3482" s="548"/>
      <c r="AZ3482" s="414"/>
      <c r="BA3482" s="383"/>
      <c r="BB3482" s="548"/>
      <c r="BC3482" s="78"/>
      <c r="BD3482" s="414"/>
      <c r="BE3482" s="414"/>
      <c r="BF3482" s="414"/>
      <c r="BG3482" s="414"/>
      <c r="BH3482" s="414"/>
      <c r="BI3482" s="383"/>
      <c r="BJ3482" s="383"/>
      <c r="BK3482" s="78"/>
      <c r="BL3482" s="414"/>
      <c r="BM3482" s="383"/>
      <c r="BN3482" s="78"/>
      <c r="BO3482" s="414"/>
      <c r="BP3482" s="78"/>
      <c r="BQ3482" s="414"/>
      <c r="BR3482" s="383"/>
      <c r="BS3482" s="78"/>
      <c r="BT3482" s="83"/>
      <c r="BU3482" s="75"/>
      <c r="BV3482" s="74"/>
      <c r="BW3482" s="74"/>
      <c r="BX3482" s="120" t="s">
        <v>6001</v>
      </c>
      <c r="BY3482" s="112">
        <f t="shared" si="334"/>
        <v>3477</v>
      </c>
      <c r="BZ3482" s="65">
        <f t="shared" si="335"/>
        <v>0</v>
      </c>
      <c r="CA3482" s="359">
        <f t="shared" ref="CA3482:CA3545" si="336">DAY(D3482)</f>
        <v>9</v>
      </c>
      <c r="CB3482" s="359">
        <f t="shared" ref="CB3482:CB3545" si="337">MONTH(D3482)</f>
        <v>8</v>
      </c>
      <c r="CC3482" s="359">
        <f t="shared" ref="CC3482:CC3545" si="338">YEAR(D3482)</f>
        <v>2023</v>
      </c>
      <c r="CD3482" s="359" t="str">
        <f t="shared" ref="CD3482:CD3545" si="339">CONCATENATE(CA3482,CB3482,CC3482,H3482,G3482)</f>
        <v>98202344650VENDAVAL</v>
      </c>
    </row>
    <row r="3483" spans="1:82" s="121" customFormat="1" ht="14.25" customHeight="1">
      <c r="A3483" s="13"/>
      <c r="B3483" s="13"/>
      <c r="C3483" s="13"/>
      <c r="D3483" s="212">
        <v>45147</v>
      </c>
      <c r="E3483" s="210" t="s">
        <v>2835</v>
      </c>
      <c r="F3483" s="211" t="s">
        <v>421</v>
      </c>
      <c r="G3483" s="111" t="s">
        <v>2803</v>
      </c>
      <c r="H3483" s="85" t="str">
        <f>VLOOKUP(E3483&amp;F3483,Divipola!$C$1:$F$1149,4,FALSE)</f>
        <v>47058</v>
      </c>
      <c r="I3483" s="77"/>
      <c r="J3483" s="181"/>
      <c r="K3483" s="148"/>
      <c r="L3483" s="148"/>
      <c r="M3483" s="148"/>
      <c r="N3483" s="148">
        <v>8</v>
      </c>
      <c r="O3483" s="148">
        <v>2</v>
      </c>
      <c r="P3483" s="148"/>
      <c r="Q3483" s="148">
        <v>2</v>
      </c>
      <c r="R3483" s="148"/>
      <c r="S3483" s="148"/>
      <c r="T3483" s="148"/>
      <c r="U3483" s="148"/>
      <c r="V3483" s="148"/>
      <c r="W3483" s="148"/>
      <c r="X3483" s="148"/>
      <c r="Y3483" s="148"/>
      <c r="Z3483" s="148"/>
      <c r="AA3483" s="148"/>
      <c r="AB3483" s="383"/>
      <c r="AC3483" s="73"/>
      <c r="AD3483" s="414"/>
      <c r="AE3483" s="393"/>
      <c r="AF3483" s="78"/>
      <c r="AG3483" s="414"/>
      <c r="AH3483" s="383"/>
      <c r="AI3483" s="453"/>
      <c r="AJ3483" s="453"/>
      <c r="AK3483" s="414"/>
      <c r="AL3483" s="383"/>
      <c r="AM3483" s="383"/>
      <c r="AN3483" s="523"/>
      <c r="AO3483" s="414"/>
      <c r="AP3483" s="548"/>
      <c r="AQ3483" s="414"/>
      <c r="AR3483" s="78"/>
      <c r="AS3483" s="78"/>
      <c r="AT3483" s="414"/>
      <c r="AU3483" s="548"/>
      <c r="AV3483" s="548"/>
      <c r="AW3483" s="414"/>
      <c r="AX3483" s="383"/>
      <c r="AY3483" s="548"/>
      <c r="AZ3483" s="414"/>
      <c r="BA3483" s="383"/>
      <c r="BB3483" s="548"/>
      <c r="BC3483" s="78"/>
      <c r="BD3483" s="414"/>
      <c r="BE3483" s="414"/>
      <c r="BF3483" s="414"/>
      <c r="BG3483" s="414"/>
      <c r="BH3483" s="414"/>
      <c r="BI3483" s="383"/>
      <c r="BJ3483" s="383"/>
      <c r="BK3483" s="78"/>
      <c r="BL3483" s="414"/>
      <c r="BM3483" s="383"/>
      <c r="BN3483" s="78"/>
      <c r="BO3483" s="414"/>
      <c r="BP3483" s="78"/>
      <c r="BQ3483" s="414"/>
      <c r="BR3483" s="383"/>
      <c r="BS3483" s="78"/>
      <c r="BT3483" s="83"/>
      <c r="BU3483" s="75"/>
      <c r="BV3483" s="74"/>
      <c r="BW3483" s="74"/>
      <c r="BX3483" s="98" t="s">
        <v>6004</v>
      </c>
      <c r="BY3483" s="112">
        <f t="shared" si="334"/>
        <v>3478</v>
      </c>
      <c r="BZ3483" s="65">
        <f t="shared" si="335"/>
        <v>0</v>
      </c>
      <c r="CA3483" s="359">
        <f t="shared" si="336"/>
        <v>9</v>
      </c>
      <c r="CB3483" s="359">
        <f t="shared" si="337"/>
        <v>8</v>
      </c>
      <c r="CC3483" s="359">
        <f t="shared" si="338"/>
        <v>2023</v>
      </c>
      <c r="CD3483" s="359" t="str">
        <f t="shared" si="339"/>
        <v>98202347058VENDAVAL</v>
      </c>
    </row>
    <row r="3484" spans="1:82" s="121" customFormat="1" ht="3.75" customHeight="1">
      <c r="A3484" s="13"/>
      <c r="B3484" s="13"/>
      <c r="C3484" s="13"/>
      <c r="D3484" s="212">
        <v>45147</v>
      </c>
      <c r="E3484" s="210" t="s">
        <v>2831</v>
      </c>
      <c r="F3484" s="211" t="s">
        <v>1385</v>
      </c>
      <c r="G3484" s="130" t="s">
        <v>8680</v>
      </c>
      <c r="H3484" s="85" t="str">
        <f>VLOOKUP(E3484&amp;F3484,Divipola!$C$1:$F$1149,4,FALSE)</f>
        <v>73226</v>
      </c>
      <c r="I3484" s="77"/>
      <c r="J3484" s="181"/>
      <c r="K3484" s="207"/>
      <c r="L3484" s="207"/>
      <c r="M3484" s="207"/>
      <c r="N3484" s="207"/>
      <c r="O3484" s="207"/>
      <c r="P3484" s="207"/>
      <c r="Q3484" s="207"/>
      <c r="R3484" s="207"/>
      <c r="S3484" s="207"/>
      <c r="T3484" s="207"/>
      <c r="U3484" s="207"/>
      <c r="V3484" s="207"/>
      <c r="W3484" s="207"/>
      <c r="X3484" s="207"/>
      <c r="Y3484" s="207"/>
      <c r="Z3484" s="208">
        <v>30</v>
      </c>
      <c r="AA3484" s="186"/>
      <c r="AB3484" s="383"/>
      <c r="AC3484" s="73"/>
      <c r="AD3484" s="414"/>
      <c r="AE3484" s="393"/>
      <c r="AF3484" s="78"/>
      <c r="AG3484" s="414"/>
      <c r="AH3484" s="383"/>
      <c r="AI3484" s="453"/>
      <c r="AJ3484" s="453"/>
      <c r="AK3484" s="414"/>
      <c r="AL3484" s="383"/>
      <c r="AM3484" s="383"/>
      <c r="AN3484" s="523"/>
      <c r="AO3484" s="414"/>
      <c r="AP3484" s="548"/>
      <c r="AQ3484" s="414"/>
      <c r="AR3484" s="78"/>
      <c r="AS3484" s="78"/>
      <c r="AT3484" s="414"/>
      <c r="AU3484" s="548"/>
      <c r="AV3484" s="548"/>
      <c r="AW3484" s="414"/>
      <c r="AX3484" s="383"/>
      <c r="AY3484" s="548"/>
      <c r="AZ3484" s="414"/>
      <c r="BA3484" s="383"/>
      <c r="BB3484" s="548"/>
      <c r="BC3484" s="78"/>
      <c r="BD3484" s="414"/>
      <c r="BE3484" s="414"/>
      <c r="BF3484" s="414"/>
      <c r="BG3484" s="414"/>
      <c r="BH3484" s="414"/>
      <c r="BI3484" s="383"/>
      <c r="BJ3484" s="383"/>
      <c r="BK3484" s="78"/>
      <c r="BL3484" s="414"/>
      <c r="BM3484" s="383"/>
      <c r="BN3484" s="78"/>
      <c r="BO3484" s="414"/>
      <c r="BP3484" s="78"/>
      <c r="BQ3484" s="414"/>
      <c r="BR3484" s="383"/>
      <c r="BS3484" s="78"/>
      <c r="BT3484" s="83"/>
      <c r="BU3484" s="75"/>
      <c r="BV3484" s="74"/>
      <c r="BW3484" s="74"/>
      <c r="BX3484" s="103" t="s">
        <v>6034</v>
      </c>
      <c r="BY3484" s="112">
        <f t="shared" si="334"/>
        <v>3479</v>
      </c>
      <c r="BZ3484" s="65">
        <f t="shared" si="335"/>
        <v>0</v>
      </c>
      <c r="CA3484" s="359">
        <f t="shared" si="336"/>
        <v>9</v>
      </c>
      <c r="CB3484" s="359">
        <f t="shared" si="337"/>
        <v>8</v>
      </c>
      <c r="CC3484" s="359">
        <f t="shared" si="338"/>
        <v>2023</v>
      </c>
      <c r="CD3484" s="359" t="str">
        <f t="shared" si="339"/>
        <v xml:space="preserve">98202373226INCENDIO FORESTAL </v>
      </c>
    </row>
    <row r="3485" spans="1:82" s="121" customFormat="1" ht="60" customHeight="1">
      <c r="A3485" s="13"/>
      <c r="B3485" s="13"/>
      <c r="C3485" s="13"/>
      <c r="D3485" s="212">
        <v>45147</v>
      </c>
      <c r="E3485" s="210" t="s">
        <v>2861</v>
      </c>
      <c r="F3485" s="211" t="s">
        <v>403</v>
      </c>
      <c r="G3485" s="111" t="s">
        <v>2803</v>
      </c>
      <c r="H3485" s="85" t="str">
        <f>VLOOKUP(E3485&amp;F3485,Divipola!$C$1:$F$1149,4,FALSE)</f>
        <v>44430</v>
      </c>
      <c r="I3485" s="77"/>
      <c r="J3485" s="181"/>
      <c r="K3485" s="148"/>
      <c r="L3485" s="148"/>
      <c r="M3485" s="148"/>
      <c r="N3485" s="148">
        <v>24</v>
      </c>
      <c r="O3485" s="148">
        <v>6</v>
      </c>
      <c r="P3485" s="148"/>
      <c r="Q3485" s="148">
        <v>6</v>
      </c>
      <c r="R3485" s="148"/>
      <c r="S3485" s="148"/>
      <c r="T3485" s="148"/>
      <c r="U3485" s="148"/>
      <c r="V3485" s="148"/>
      <c r="W3485" s="148"/>
      <c r="X3485" s="148"/>
      <c r="Y3485" s="148"/>
      <c r="Z3485" s="148"/>
      <c r="AA3485" s="148"/>
      <c r="AB3485" s="383"/>
      <c r="AC3485" s="73"/>
      <c r="AD3485" s="414"/>
      <c r="AE3485" s="393"/>
      <c r="AF3485" s="78"/>
      <c r="AG3485" s="414"/>
      <c r="AH3485" s="383"/>
      <c r="AI3485" s="453"/>
      <c r="AJ3485" s="453"/>
      <c r="AK3485" s="414"/>
      <c r="AL3485" s="383"/>
      <c r="AM3485" s="383"/>
      <c r="AN3485" s="523"/>
      <c r="AO3485" s="414"/>
      <c r="AP3485" s="548"/>
      <c r="AQ3485" s="414"/>
      <c r="AR3485" s="78"/>
      <c r="AS3485" s="78"/>
      <c r="AT3485" s="414"/>
      <c r="AU3485" s="548"/>
      <c r="AV3485" s="548"/>
      <c r="AW3485" s="414"/>
      <c r="AX3485" s="383"/>
      <c r="AY3485" s="548"/>
      <c r="AZ3485" s="414"/>
      <c r="BA3485" s="383"/>
      <c r="BB3485" s="548"/>
      <c r="BC3485" s="78"/>
      <c r="BD3485" s="414"/>
      <c r="BE3485" s="414"/>
      <c r="BF3485" s="414"/>
      <c r="BG3485" s="414"/>
      <c r="BH3485" s="414"/>
      <c r="BI3485" s="383"/>
      <c r="BJ3485" s="383"/>
      <c r="BK3485" s="78"/>
      <c r="BL3485" s="414"/>
      <c r="BM3485" s="383"/>
      <c r="BN3485" s="78"/>
      <c r="BO3485" s="414"/>
      <c r="BP3485" s="78"/>
      <c r="BQ3485" s="414"/>
      <c r="BR3485" s="383"/>
      <c r="BS3485" s="78"/>
      <c r="BT3485" s="83"/>
      <c r="BU3485" s="75"/>
      <c r="BV3485" s="74"/>
      <c r="BW3485" s="74"/>
      <c r="BX3485" s="120" t="s">
        <v>6009</v>
      </c>
      <c r="BY3485" s="112">
        <f t="shared" si="334"/>
        <v>3480</v>
      </c>
      <c r="BZ3485" s="65">
        <f t="shared" si="335"/>
        <v>0</v>
      </c>
      <c r="CA3485" s="359">
        <f t="shared" si="336"/>
        <v>9</v>
      </c>
      <c r="CB3485" s="359">
        <f t="shared" si="337"/>
        <v>8</v>
      </c>
      <c r="CC3485" s="359">
        <f t="shared" si="338"/>
        <v>2023</v>
      </c>
      <c r="CD3485" s="359" t="str">
        <f t="shared" si="339"/>
        <v>98202344430VENDAVAL</v>
      </c>
    </row>
    <row r="3486" spans="1:82" s="121" customFormat="1" ht="15" customHeight="1">
      <c r="A3486" s="13"/>
      <c r="B3486" s="13"/>
      <c r="C3486" s="13"/>
      <c r="D3486" s="212">
        <v>45147</v>
      </c>
      <c r="E3486" s="210" t="s">
        <v>2854</v>
      </c>
      <c r="F3486" s="211" t="s">
        <v>1245</v>
      </c>
      <c r="G3486" s="130" t="s">
        <v>8680</v>
      </c>
      <c r="H3486" s="85" t="str">
        <f>VLOOKUP(E3486&amp;F3486,Divipola!$C$1:$F$1149,4,FALSE)</f>
        <v>27450</v>
      </c>
      <c r="I3486" s="77"/>
      <c r="J3486" s="181"/>
      <c r="K3486" s="148"/>
      <c r="L3486" s="148"/>
      <c r="M3486" s="148"/>
      <c r="N3486" s="148">
        <v>4</v>
      </c>
      <c r="O3486" s="148">
        <v>1</v>
      </c>
      <c r="P3486" s="148">
        <v>1</v>
      </c>
      <c r="Q3486" s="148"/>
      <c r="R3486" s="148"/>
      <c r="S3486" s="148"/>
      <c r="T3486" s="148"/>
      <c r="U3486" s="148"/>
      <c r="V3486" s="148"/>
      <c r="W3486" s="148"/>
      <c r="X3486" s="148"/>
      <c r="Y3486" s="148"/>
      <c r="Z3486" s="148"/>
      <c r="AA3486" s="148"/>
      <c r="AB3486" s="383"/>
      <c r="AC3486" s="73"/>
      <c r="AD3486" s="414"/>
      <c r="AE3486" s="393"/>
      <c r="AF3486" s="78"/>
      <c r="AG3486" s="414"/>
      <c r="AH3486" s="383"/>
      <c r="AI3486" s="453"/>
      <c r="AJ3486" s="453"/>
      <c r="AK3486" s="414"/>
      <c r="AL3486" s="383"/>
      <c r="AM3486" s="383"/>
      <c r="AN3486" s="523"/>
      <c r="AO3486" s="414"/>
      <c r="AP3486" s="548"/>
      <c r="AQ3486" s="414"/>
      <c r="AR3486" s="78"/>
      <c r="AS3486" s="78"/>
      <c r="AT3486" s="414"/>
      <c r="AU3486" s="548"/>
      <c r="AV3486" s="548"/>
      <c r="AW3486" s="414"/>
      <c r="AX3486" s="383"/>
      <c r="AY3486" s="548"/>
      <c r="AZ3486" s="414"/>
      <c r="BA3486" s="383"/>
      <c r="BB3486" s="548"/>
      <c r="BC3486" s="78"/>
      <c r="BD3486" s="414"/>
      <c r="BE3486" s="414"/>
      <c r="BF3486" s="414"/>
      <c r="BG3486" s="414"/>
      <c r="BH3486" s="414"/>
      <c r="BI3486" s="383"/>
      <c r="BJ3486" s="383"/>
      <c r="BK3486" s="78"/>
      <c r="BL3486" s="414"/>
      <c r="BM3486" s="383"/>
      <c r="BN3486" s="78"/>
      <c r="BO3486" s="414"/>
      <c r="BP3486" s="78"/>
      <c r="BQ3486" s="414"/>
      <c r="BR3486" s="383"/>
      <c r="BS3486" s="78"/>
      <c r="BT3486" s="83"/>
      <c r="BU3486" s="75"/>
      <c r="BV3486" s="74"/>
      <c r="BW3486" s="74"/>
      <c r="BX3486" s="98" t="s">
        <v>6027</v>
      </c>
      <c r="BY3486" s="112">
        <f t="shared" si="334"/>
        <v>3481</v>
      </c>
      <c r="BZ3486" s="65">
        <f t="shared" si="335"/>
        <v>0</v>
      </c>
      <c r="CA3486" s="359">
        <f t="shared" si="336"/>
        <v>9</v>
      </c>
      <c r="CB3486" s="359">
        <f t="shared" si="337"/>
        <v>8</v>
      </c>
      <c r="CC3486" s="359">
        <f t="shared" si="338"/>
        <v>2023</v>
      </c>
      <c r="CD3486" s="359" t="str">
        <f t="shared" si="339"/>
        <v xml:space="preserve">98202327450INCENDIO FORESTAL </v>
      </c>
    </row>
    <row r="3487" spans="1:82" s="121" customFormat="1" ht="14.25" customHeight="1">
      <c r="A3487" s="13"/>
      <c r="B3487" s="13"/>
      <c r="C3487" s="13"/>
      <c r="D3487" s="212">
        <v>45148</v>
      </c>
      <c r="E3487" s="210" t="s">
        <v>506</v>
      </c>
      <c r="F3487" s="211" t="s">
        <v>98</v>
      </c>
      <c r="G3487" s="111" t="s">
        <v>2877</v>
      </c>
      <c r="H3487" s="85" t="str">
        <f>VLOOKUP(E3487&amp;F3487,Divipola!$C$1:$F$1149,4,FALSE)</f>
        <v>50568</v>
      </c>
      <c r="I3487" s="77"/>
      <c r="J3487" s="181"/>
      <c r="K3487" s="146"/>
      <c r="L3487" s="146">
        <v>1</v>
      </c>
      <c r="M3487" s="146"/>
      <c r="N3487" s="146">
        <v>1</v>
      </c>
      <c r="O3487" s="146"/>
      <c r="P3487" s="146"/>
      <c r="Q3487" s="146"/>
      <c r="R3487" s="146"/>
      <c r="S3487" s="146"/>
      <c r="T3487" s="146"/>
      <c r="U3487" s="146"/>
      <c r="V3487" s="146"/>
      <c r="W3487" s="146"/>
      <c r="X3487" s="146"/>
      <c r="Y3487" s="146"/>
      <c r="Z3487" s="146"/>
      <c r="AA3487" s="148"/>
      <c r="AB3487" s="383"/>
      <c r="AC3487" s="73"/>
      <c r="AD3487" s="414"/>
      <c r="AE3487" s="393"/>
      <c r="AF3487" s="78"/>
      <c r="AG3487" s="414"/>
      <c r="AH3487" s="383"/>
      <c r="AI3487" s="453"/>
      <c r="AJ3487" s="453"/>
      <c r="AK3487" s="414"/>
      <c r="AL3487" s="383"/>
      <c r="AM3487" s="383"/>
      <c r="AN3487" s="523"/>
      <c r="AO3487" s="414"/>
      <c r="AP3487" s="548"/>
      <c r="AQ3487" s="414"/>
      <c r="AR3487" s="78"/>
      <c r="AS3487" s="78"/>
      <c r="AT3487" s="414"/>
      <c r="AU3487" s="548"/>
      <c r="AV3487" s="548"/>
      <c r="AW3487" s="414"/>
      <c r="AX3487" s="383"/>
      <c r="AY3487" s="548"/>
      <c r="AZ3487" s="414"/>
      <c r="BA3487" s="383"/>
      <c r="BB3487" s="548"/>
      <c r="BC3487" s="78"/>
      <c r="BD3487" s="414"/>
      <c r="BE3487" s="414"/>
      <c r="BF3487" s="414"/>
      <c r="BG3487" s="414"/>
      <c r="BH3487" s="414"/>
      <c r="BI3487" s="383"/>
      <c r="BJ3487" s="383"/>
      <c r="BK3487" s="78"/>
      <c r="BL3487" s="414"/>
      <c r="BM3487" s="383"/>
      <c r="BN3487" s="78"/>
      <c r="BO3487" s="414"/>
      <c r="BP3487" s="78"/>
      <c r="BQ3487" s="414"/>
      <c r="BR3487" s="383"/>
      <c r="BS3487" s="78"/>
      <c r="BT3487" s="83"/>
      <c r="BU3487" s="75"/>
      <c r="BV3487" s="74"/>
      <c r="BW3487" s="74"/>
      <c r="BX3487" s="480" t="s">
        <v>5998</v>
      </c>
      <c r="BY3487" s="112">
        <f t="shared" si="334"/>
        <v>3482</v>
      </c>
      <c r="BZ3487" s="65">
        <f t="shared" si="335"/>
        <v>0</v>
      </c>
      <c r="CA3487" s="359">
        <f t="shared" si="336"/>
        <v>10</v>
      </c>
      <c r="CB3487" s="359">
        <f t="shared" si="337"/>
        <v>8</v>
      </c>
      <c r="CC3487" s="359">
        <f t="shared" si="338"/>
        <v>2023</v>
      </c>
      <c r="CD3487" s="359" t="str">
        <f t="shared" si="339"/>
        <v>108202350568ACCIDENTE TRANSPORTE AEREO</v>
      </c>
    </row>
    <row r="3488" spans="1:82" s="121" customFormat="1" ht="15" customHeight="1">
      <c r="A3488" s="13"/>
      <c r="B3488" s="13"/>
      <c r="C3488" s="13"/>
      <c r="D3488" s="212">
        <v>45148</v>
      </c>
      <c r="E3488" s="210" t="s">
        <v>2718</v>
      </c>
      <c r="F3488" s="211" t="s">
        <v>2155</v>
      </c>
      <c r="G3488" s="130" t="s">
        <v>8680</v>
      </c>
      <c r="H3488" s="85" t="str">
        <f>VLOOKUP(E3488&amp;F3488,Divipola!$C$1:$F$1149,4,FALSE)</f>
        <v>25148</v>
      </c>
      <c r="I3488" s="77"/>
      <c r="J3488" s="181"/>
      <c r="K3488" s="202"/>
      <c r="L3488" s="202"/>
      <c r="M3488" s="202"/>
      <c r="N3488" s="202"/>
      <c r="O3488" s="202"/>
      <c r="P3488" s="202"/>
      <c r="Q3488" s="202"/>
      <c r="R3488" s="202"/>
      <c r="S3488" s="202"/>
      <c r="T3488" s="202"/>
      <c r="U3488" s="202"/>
      <c r="V3488" s="202"/>
      <c r="W3488" s="202"/>
      <c r="X3488" s="202"/>
      <c r="Y3488" s="202"/>
      <c r="Z3488" s="202">
        <v>40</v>
      </c>
      <c r="AA3488" s="202"/>
      <c r="AB3488" s="383"/>
      <c r="AC3488" s="73"/>
      <c r="AD3488" s="414"/>
      <c r="AE3488" s="393"/>
      <c r="AF3488" s="78"/>
      <c r="AG3488" s="414"/>
      <c r="AH3488" s="383"/>
      <c r="AI3488" s="453"/>
      <c r="AJ3488" s="453"/>
      <c r="AK3488" s="414"/>
      <c r="AL3488" s="383"/>
      <c r="AM3488" s="383"/>
      <c r="AN3488" s="523"/>
      <c r="AO3488" s="414"/>
      <c r="AP3488" s="548"/>
      <c r="AQ3488" s="414"/>
      <c r="AR3488" s="78"/>
      <c r="AS3488" s="78"/>
      <c r="AT3488" s="414"/>
      <c r="AU3488" s="548"/>
      <c r="AV3488" s="548"/>
      <c r="AW3488" s="414"/>
      <c r="AX3488" s="383"/>
      <c r="AY3488" s="548"/>
      <c r="AZ3488" s="414"/>
      <c r="BA3488" s="383"/>
      <c r="BB3488" s="548"/>
      <c r="BC3488" s="78"/>
      <c r="BD3488" s="414"/>
      <c r="BE3488" s="414"/>
      <c r="BF3488" s="414"/>
      <c r="BG3488" s="414"/>
      <c r="BH3488" s="414"/>
      <c r="BI3488" s="383"/>
      <c r="BJ3488" s="383"/>
      <c r="BK3488" s="78"/>
      <c r="BL3488" s="414"/>
      <c r="BM3488" s="383"/>
      <c r="BN3488" s="78"/>
      <c r="BO3488" s="414"/>
      <c r="BP3488" s="78"/>
      <c r="BQ3488" s="414"/>
      <c r="BR3488" s="383"/>
      <c r="BS3488" s="78"/>
      <c r="BT3488" s="83"/>
      <c r="BU3488" s="75"/>
      <c r="BV3488" s="74"/>
      <c r="BW3488" s="74"/>
      <c r="BX3488" s="481" t="s">
        <v>6032</v>
      </c>
      <c r="BY3488" s="112">
        <f t="shared" si="334"/>
        <v>3483</v>
      </c>
      <c r="BZ3488" s="65">
        <f t="shared" si="335"/>
        <v>0</v>
      </c>
      <c r="CA3488" s="359">
        <f t="shared" si="336"/>
        <v>10</v>
      </c>
      <c r="CB3488" s="359">
        <f t="shared" si="337"/>
        <v>8</v>
      </c>
      <c r="CC3488" s="359">
        <f t="shared" si="338"/>
        <v>2023</v>
      </c>
      <c r="CD3488" s="359" t="str">
        <f t="shared" si="339"/>
        <v xml:space="preserve">108202325148INCENDIO FORESTAL </v>
      </c>
    </row>
    <row r="3489" spans="1:82" s="121" customFormat="1" ht="15" customHeight="1">
      <c r="A3489" s="13"/>
      <c r="B3489" s="13"/>
      <c r="C3489" s="13"/>
      <c r="D3489" s="212">
        <v>45148</v>
      </c>
      <c r="E3489" s="210" t="s">
        <v>2661</v>
      </c>
      <c r="F3489" s="211" t="s">
        <v>560</v>
      </c>
      <c r="G3489" s="130" t="s">
        <v>8680</v>
      </c>
      <c r="H3489" s="85" t="str">
        <f>VLOOKUP(E3489&amp;F3489,Divipola!$C$1:$F$1149,4,FALSE)</f>
        <v>15407</v>
      </c>
      <c r="I3489" s="77"/>
      <c r="J3489" s="181"/>
      <c r="K3489" s="146"/>
      <c r="L3489" s="146"/>
      <c r="M3489" s="146"/>
      <c r="N3489" s="146"/>
      <c r="O3489" s="146"/>
      <c r="P3489" s="146"/>
      <c r="Q3489" s="146"/>
      <c r="R3489" s="146"/>
      <c r="S3489" s="146"/>
      <c r="T3489" s="146"/>
      <c r="U3489" s="146"/>
      <c r="V3489" s="146"/>
      <c r="W3489" s="146"/>
      <c r="X3489" s="159"/>
      <c r="Y3489" s="146"/>
      <c r="Z3489" s="147">
        <v>1.5</v>
      </c>
      <c r="AA3489" s="148"/>
      <c r="AB3489" s="383"/>
      <c r="AC3489" s="73"/>
      <c r="AD3489" s="414"/>
      <c r="AE3489" s="393"/>
      <c r="AF3489" s="78"/>
      <c r="AG3489" s="414"/>
      <c r="AH3489" s="383"/>
      <c r="AI3489" s="453"/>
      <c r="AJ3489" s="453"/>
      <c r="AK3489" s="414"/>
      <c r="AL3489" s="383"/>
      <c r="AM3489" s="383"/>
      <c r="AN3489" s="523"/>
      <c r="AO3489" s="414"/>
      <c r="AP3489" s="548"/>
      <c r="AQ3489" s="414"/>
      <c r="AR3489" s="78"/>
      <c r="AS3489" s="78"/>
      <c r="AT3489" s="414"/>
      <c r="AU3489" s="548"/>
      <c r="AV3489" s="548"/>
      <c r="AW3489" s="414"/>
      <c r="AX3489" s="383"/>
      <c r="AY3489" s="548"/>
      <c r="AZ3489" s="414"/>
      <c r="BA3489" s="383"/>
      <c r="BB3489" s="548"/>
      <c r="BC3489" s="78"/>
      <c r="BD3489" s="414"/>
      <c r="BE3489" s="414"/>
      <c r="BF3489" s="414"/>
      <c r="BG3489" s="414"/>
      <c r="BH3489" s="414"/>
      <c r="BI3489" s="383"/>
      <c r="BJ3489" s="383"/>
      <c r="BK3489" s="78"/>
      <c r="BL3489" s="414"/>
      <c r="BM3489" s="383"/>
      <c r="BN3489" s="78"/>
      <c r="BO3489" s="414"/>
      <c r="BP3489" s="78"/>
      <c r="BQ3489" s="414"/>
      <c r="BR3489" s="383"/>
      <c r="BS3489" s="78"/>
      <c r="BT3489" s="83"/>
      <c r="BU3489" s="75"/>
      <c r="BV3489" s="74"/>
      <c r="BW3489" s="74"/>
      <c r="BX3489" s="117" t="s">
        <v>5999</v>
      </c>
      <c r="BY3489" s="112">
        <f t="shared" si="334"/>
        <v>3484</v>
      </c>
      <c r="BZ3489" s="65">
        <f t="shared" si="335"/>
        <v>0</v>
      </c>
      <c r="CA3489" s="359">
        <f t="shared" si="336"/>
        <v>10</v>
      </c>
      <c r="CB3489" s="359">
        <f t="shared" si="337"/>
        <v>8</v>
      </c>
      <c r="CC3489" s="359">
        <f t="shared" si="338"/>
        <v>2023</v>
      </c>
      <c r="CD3489" s="359" t="str">
        <f t="shared" si="339"/>
        <v xml:space="preserve">108202315407INCENDIO FORESTAL </v>
      </c>
    </row>
    <row r="3490" spans="1:82" s="121" customFormat="1" ht="14.25" customHeight="1">
      <c r="A3490" s="13"/>
      <c r="B3490" s="13"/>
      <c r="C3490" s="13"/>
      <c r="D3490" s="212">
        <v>45148</v>
      </c>
      <c r="E3490" s="210" t="s">
        <v>2718</v>
      </c>
      <c r="F3490" s="211" t="s">
        <v>497</v>
      </c>
      <c r="G3490" s="130" t="s">
        <v>8680</v>
      </c>
      <c r="H3490" s="85" t="str">
        <f>VLOOKUP(E3490&amp;F3490,Divipola!$C$1:$F$1149,4,FALSE)</f>
        <v>25518</v>
      </c>
      <c r="I3490" s="77"/>
      <c r="J3490" s="181"/>
      <c r="K3490" s="203"/>
      <c r="L3490" s="203"/>
      <c r="M3490" s="203"/>
      <c r="N3490" s="203"/>
      <c r="O3490" s="203"/>
      <c r="P3490" s="203"/>
      <c r="Q3490" s="203"/>
      <c r="R3490" s="203"/>
      <c r="S3490" s="203"/>
      <c r="T3490" s="203"/>
      <c r="U3490" s="203"/>
      <c r="V3490" s="203"/>
      <c r="W3490" s="203"/>
      <c r="X3490" s="203"/>
      <c r="Y3490" s="203"/>
      <c r="Z3490" s="204">
        <v>2</v>
      </c>
      <c r="AA3490" s="186"/>
      <c r="AB3490" s="383"/>
      <c r="AC3490" s="73"/>
      <c r="AD3490" s="414"/>
      <c r="AE3490" s="393"/>
      <c r="AF3490" s="78"/>
      <c r="AG3490" s="414"/>
      <c r="AH3490" s="383"/>
      <c r="AI3490" s="453"/>
      <c r="AJ3490" s="453"/>
      <c r="AK3490" s="414"/>
      <c r="AL3490" s="383"/>
      <c r="AM3490" s="383"/>
      <c r="AN3490" s="523"/>
      <c r="AO3490" s="414"/>
      <c r="AP3490" s="548"/>
      <c r="AQ3490" s="414"/>
      <c r="AR3490" s="78"/>
      <c r="AS3490" s="78"/>
      <c r="AT3490" s="414"/>
      <c r="AU3490" s="548"/>
      <c r="AV3490" s="548"/>
      <c r="AW3490" s="414"/>
      <c r="AX3490" s="383"/>
      <c r="AY3490" s="548"/>
      <c r="AZ3490" s="414"/>
      <c r="BA3490" s="383"/>
      <c r="BB3490" s="548"/>
      <c r="BC3490" s="78"/>
      <c r="BD3490" s="414"/>
      <c r="BE3490" s="414"/>
      <c r="BF3490" s="414"/>
      <c r="BG3490" s="414"/>
      <c r="BH3490" s="414"/>
      <c r="BI3490" s="383"/>
      <c r="BJ3490" s="383"/>
      <c r="BK3490" s="78"/>
      <c r="BL3490" s="414"/>
      <c r="BM3490" s="383"/>
      <c r="BN3490" s="78"/>
      <c r="BO3490" s="414"/>
      <c r="BP3490" s="78"/>
      <c r="BQ3490" s="414"/>
      <c r="BR3490" s="383"/>
      <c r="BS3490" s="78"/>
      <c r="BT3490" s="83"/>
      <c r="BU3490" s="75"/>
      <c r="BV3490" s="74"/>
      <c r="BW3490" s="74"/>
      <c r="BX3490" s="98" t="s">
        <v>6070</v>
      </c>
      <c r="BY3490" s="112">
        <f t="shared" si="334"/>
        <v>3485</v>
      </c>
      <c r="BZ3490" s="65">
        <f t="shared" si="335"/>
        <v>0</v>
      </c>
      <c r="CA3490" s="359">
        <f t="shared" si="336"/>
        <v>10</v>
      </c>
      <c r="CB3490" s="359">
        <f t="shared" si="337"/>
        <v>8</v>
      </c>
      <c r="CC3490" s="359">
        <f t="shared" si="338"/>
        <v>2023</v>
      </c>
      <c r="CD3490" s="359" t="str">
        <f t="shared" si="339"/>
        <v xml:space="preserve">108202325518INCENDIO FORESTAL </v>
      </c>
    </row>
    <row r="3491" spans="1:82" s="121" customFormat="1" ht="15" customHeight="1">
      <c r="A3491" s="13"/>
      <c r="B3491" s="13"/>
      <c r="C3491" s="13"/>
      <c r="D3491" s="212">
        <v>45148</v>
      </c>
      <c r="E3491" s="210" t="s">
        <v>2718</v>
      </c>
      <c r="F3491" s="211" t="s">
        <v>2626</v>
      </c>
      <c r="G3491" s="130" t="s">
        <v>8680</v>
      </c>
      <c r="H3491" s="85" t="str">
        <f>VLOOKUP(E3491&amp;F3491,Divipola!$C$1:$F$1149,4,FALSE)</f>
        <v>25599</v>
      </c>
      <c r="I3491" s="77"/>
      <c r="J3491" s="181"/>
      <c r="K3491" s="160"/>
      <c r="L3491" s="160"/>
      <c r="M3491" s="160"/>
      <c r="N3491" s="160"/>
      <c r="O3491" s="160"/>
      <c r="P3491" s="160"/>
      <c r="Q3491" s="160"/>
      <c r="R3491" s="160"/>
      <c r="S3491" s="160"/>
      <c r="T3491" s="160"/>
      <c r="U3491" s="160"/>
      <c r="V3491" s="160"/>
      <c r="W3491" s="160"/>
      <c r="X3491" s="160"/>
      <c r="Y3491" s="160"/>
      <c r="Z3491" s="161">
        <v>4</v>
      </c>
      <c r="AA3491" s="148"/>
      <c r="AB3491" s="383"/>
      <c r="AC3491" s="73"/>
      <c r="AD3491" s="414"/>
      <c r="AE3491" s="393"/>
      <c r="AF3491" s="78"/>
      <c r="AG3491" s="414"/>
      <c r="AH3491" s="383"/>
      <c r="AI3491" s="453"/>
      <c r="AJ3491" s="453"/>
      <c r="AK3491" s="414"/>
      <c r="AL3491" s="383"/>
      <c r="AM3491" s="383"/>
      <c r="AN3491" s="523"/>
      <c r="AO3491" s="414"/>
      <c r="AP3491" s="548"/>
      <c r="AQ3491" s="414"/>
      <c r="AR3491" s="78"/>
      <c r="AS3491" s="78"/>
      <c r="AT3491" s="414"/>
      <c r="AU3491" s="548"/>
      <c r="AV3491" s="548"/>
      <c r="AW3491" s="414"/>
      <c r="AX3491" s="383"/>
      <c r="AY3491" s="548"/>
      <c r="AZ3491" s="414"/>
      <c r="BA3491" s="383"/>
      <c r="BB3491" s="548"/>
      <c r="BC3491" s="78"/>
      <c r="BD3491" s="414"/>
      <c r="BE3491" s="414"/>
      <c r="BF3491" s="414"/>
      <c r="BG3491" s="414"/>
      <c r="BH3491" s="414"/>
      <c r="BI3491" s="383"/>
      <c r="BJ3491" s="383"/>
      <c r="BK3491" s="78"/>
      <c r="BL3491" s="414"/>
      <c r="BM3491" s="383"/>
      <c r="BN3491" s="78"/>
      <c r="BO3491" s="414"/>
      <c r="BP3491" s="78"/>
      <c r="BQ3491" s="414"/>
      <c r="BR3491" s="383"/>
      <c r="BS3491" s="78"/>
      <c r="BT3491" s="83"/>
      <c r="BU3491" s="75"/>
      <c r="BV3491" s="74"/>
      <c r="BW3491" s="74"/>
      <c r="BX3491" s="115" t="s">
        <v>6002</v>
      </c>
      <c r="BY3491" s="112">
        <f t="shared" si="334"/>
        <v>3486</v>
      </c>
      <c r="BZ3491" s="65">
        <f t="shared" si="335"/>
        <v>0</v>
      </c>
      <c r="CA3491" s="359">
        <f t="shared" si="336"/>
        <v>10</v>
      </c>
      <c r="CB3491" s="359">
        <f t="shared" si="337"/>
        <v>8</v>
      </c>
      <c r="CC3491" s="359">
        <f t="shared" si="338"/>
        <v>2023</v>
      </c>
      <c r="CD3491" s="359" t="str">
        <f t="shared" si="339"/>
        <v xml:space="preserve">108202325599INCENDIO FORESTAL </v>
      </c>
    </row>
    <row r="3492" spans="1:82" s="121" customFormat="1" ht="14.25" customHeight="1">
      <c r="A3492" s="13"/>
      <c r="B3492" s="13"/>
      <c r="C3492" s="13"/>
      <c r="D3492" s="212">
        <v>45148</v>
      </c>
      <c r="E3492" s="210" t="s">
        <v>2718</v>
      </c>
      <c r="F3492" s="211" t="s">
        <v>485</v>
      </c>
      <c r="G3492" s="130" t="s">
        <v>8680</v>
      </c>
      <c r="H3492" s="85" t="str">
        <f>VLOOKUP(E3492&amp;F3492,Divipola!$C$1:$F$1149,4,FALSE)</f>
        <v>25040</v>
      </c>
      <c r="I3492" s="77"/>
      <c r="J3492" s="181"/>
      <c r="K3492" s="146"/>
      <c r="L3492" s="146"/>
      <c r="M3492" s="146"/>
      <c r="N3492" s="146"/>
      <c r="O3492" s="146"/>
      <c r="P3492" s="146"/>
      <c r="Q3492" s="146"/>
      <c r="R3492" s="146"/>
      <c r="S3492" s="146"/>
      <c r="T3492" s="146"/>
      <c r="U3492" s="146"/>
      <c r="V3492" s="146"/>
      <c r="W3492" s="146"/>
      <c r="X3492" s="146"/>
      <c r="Y3492" s="146"/>
      <c r="Z3492" s="147">
        <v>1</v>
      </c>
      <c r="AA3492" s="148"/>
      <c r="AB3492" s="383"/>
      <c r="AC3492" s="73"/>
      <c r="AD3492" s="414"/>
      <c r="AE3492" s="393"/>
      <c r="AF3492" s="78"/>
      <c r="AG3492" s="414"/>
      <c r="AH3492" s="383"/>
      <c r="AI3492" s="453"/>
      <c r="AJ3492" s="453"/>
      <c r="AK3492" s="414"/>
      <c r="AL3492" s="383"/>
      <c r="AM3492" s="383"/>
      <c r="AN3492" s="523"/>
      <c r="AO3492" s="414"/>
      <c r="AP3492" s="548"/>
      <c r="AQ3492" s="414"/>
      <c r="AR3492" s="78"/>
      <c r="AS3492" s="78"/>
      <c r="AT3492" s="414"/>
      <c r="AU3492" s="548"/>
      <c r="AV3492" s="548"/>
      <c r="AW3492" s="414"/>
      <c r="AX3492" s="383"/>
      <c r="AY3492" s="548"/>
      <c r="AZ3492" s="414"/>
      <c r="BA3492" s="383"/>
      <c r="BB3492" s="548"/>
      <c r="BC3492" s="78"/>
      <c r="BD3492" s="414"/>
      <c r="BE3492" s="414"/>
      <c r="BF3492" s="414"/>
      <c r="BG3492" s="414"/>
      <c r="BH3492" s="414"/>
      <c r="BI3492" s="383"/>
      <c r="BJ3492" s="383"/>
      <c r="BK3492" s="78"/>
      <c r="BL3492" s="414"/>
      <c r="BM3492" s="383"/>
      <c r="BN3492" s="78"/>
      <c r="BO3492" s="414"/>
      <c r="BP3492" s="78"/>
      <c r="BQ3492" s="414"/>
      <c r="BR3492" s="383"/>
      <c r="BS3492" s="78"/>
      <c r="BT3492" s="83"/>
      <c r="BU3492" s="75"/>
      <c r="BV3492" s="74"/>
      <c r="BW3492" s="74"/>
      <c r="BX3492" s="98" t="s">
        <v>6007</v>
      </c>
      <c r="BY3492" s="112">
        <f t="shared" si="334"/>
        <v>3487</v>
      </c>
      <c r="BZ3492" s="65">
        <f t="shared" si="335"/>
        <v>0</v>
      </c>
      <c r="CA3492" s="359">
        <f t="shared" si="336"/>
        <v>10</v>
      </c>
      <c r="CB3492" s="359">
        <f t="shared" si="337"/>
        <v>8</v>
      </c>
      <c r="CC3492" s="359">
        <f t="shared" si="338"/>
        <v>2023</v>
      </c>
      <c r="CD3492" s="359" t="str">
        <f t="shared" si="339"/>
        <v xml:space="preserve">108202325040INCENDIO FORESTAL </v>
      </c>
    </row>
    <row r="3493" spans="1:82" s="121" customFormat="1" ht="15" customHeight="1">
      <c r="A3493" s="13"/>
      <c r="B3493" s="13"/>
      <c r="C3493" s="13"/>
      <c r="D3493" s="212">
        <v>45148</v>
      </c>
      <c r="E3493" s="210" t="s">
        <v>2836</v>
      </c>
      <c r="F3493" s="211" t="s">
        <v>2064</v>
      </c>
      <c r="G3493" s="130" t="s">
        <v>8680</v>
      </c>
      <c r="H3493" s="85" t="str">
        <f>VLOOKUP(E3493&amp;F3493,Divipola!$C$1:$F$1149,4,FALSE)</f>
        <v>19532</v>
      </c>
      <c r="I3493" s="77"/>
      <c r="J3493" s="181"/>
      <c r="K3493" s="146"/>
      <c r="L3493" s="146"/>
      <c r="M3493" s="146"/>
      <c r="N3493" s="146"/>
      <c r="O3493" s="146"/>
      <c r="P3493" s="146"/>
      <c r="Q3493" s="146"/>
      <c r="R3493" s="146"/>
      <c r="S3493" s="146"/>
      <c r="T3493" s="146"/>
      <c r="U3493" s="146"/>
      <c r="V3493" s="146"/>
      <c r="W3493" s="146"/>
      <c r="X3493" s="146"/>
      <c r="Y3493" s="146"/>
      <c r="Z3493" s="147">
        <v>5</v>
      </c>
      <c r="AA3493" s="148"/>
      <c r="AB3493" s="383"/>
      <c r="AC3493" s="73"/>
      <c r="AD3493" s="414"/>
      <c r="AE3493" s="393"/>
      <c r="AF3493" s="78"/>
      <c r="AG3493" s="414"/>
      <c r="AH3493" s="383"/>
      <c r="AI3493" s="453"/>
      <c r="AJ3493" s="453"/>
      <c r="AK3493" s="414"/>
      <c r="AL3493" s="383"/>
      <c r="AM3493" s="383"/>
      <c r="AN3493" s="523"/>
      <c r="AO3493" s="414"/>
      <c r="AP3493" s="548"/>
      <c r="AQ3493" s="414"/>
      <c r="AR3493" s="78"/>
      <c r="AS3493" s="78"/>
      <c r="AT3493" s="414"/>
      <c r="AU3493" s="548"/>
      <c r="AV3493" s="548"/>
      <c r="AW3493" s="414"/>
      <c r="AX3493" s="383"/>
      <c r="AY3493" s="548"/>
      <c r="AZ3493" s="414"/>
      <c r="BA3493" s="383"/>
      <c r="BB3493" s="548"/>
      <c r="BC3493" s="78"/>
      <c r="BD3493" s="414"/>
      <c r="BE3493" s="414"/>
      <c r="BF3493" s="414"/>
      <c r="BG3493" s="414"/>
      <c r="BH3493" s="414"/>
      <c r="BI3493" s="383"/>
      <c r="BJ3493" s="383"/>
      <c r="BK3493" s="78"/>
      <c r="BL3493" s="414"/>
      <c r="BM3493" s="383"/>
      <c r="BN3493" s="78"/>
      <c r="BO3493" s="414"/>
      <c r="BP3493" s="78"/>
      <c r="BQ3493" s="414"/>
      <c r="BR3493" s="383"/>
      <c r="BS3493" s="78"/>
      <c r="BT3493" s="83"/>
      <c r="BU3493" s="75"/>
      <c r="BV3493" s="74"/>
      <c r="BW3493" s="74"/>
      <c r="BX3493" s="120" t="s">
        <v>6008</v>
      </c>
      <c r="BY3493" s="112">
        <f t="shared" si="334"/>
        <v>3488</v>
      </c>
      <c r="BZ3493" s="65">
        <f t="shared" si="335"/>
        <v>0</v>
      </c>
      <c r="CA3493" s="359">
        <f t="shared" si="336"/>
        <v>10</v>
      </c>
      <c r="CB3493" s="359">
        <f t="shared" si="337"/>
        <v>8</v>
      </c>
      <c r="CC3493" s="359">
        <f t="shared" si="338"/>
        <v>2023</v>
      </c>
      <c r="CD3493" s="359" t="str">
        <f t="shared" si="339"/>
        <v xml:space="preserve">108202319532INCENDIO FORESTAL </v>
      </c>
    </row>
    <row r="3494" spans="1:82" s="121" customFormat="1" ht="120" customHeight="1">
      <c r="A3494" s="13"/>
      <c r="B3494" s="13"/>
      <c r="C3494" s="13"/>
      <c r="D3494" s="212">
        <v>45148</v>
      </c>
      <c r="E3494" s="210" t="s">
        <v>2830</v>
      </c>
      <c r="F3494" s="211" t="s">
        <v>2032</v>
      </c>
      <c r="G3494" s="111" t="s">
        <v>2802</v>
      </c>
      <c r="H3494" s="85" t="str">
        <f>VLOOKUP(E3494&amp;F3494,Divipola!$C$1:$F$1149,4,FALSE)</f>
        <v>68190</v>
      </c>
      <c r="I3494" s="77"/>
      <c r="J3494" s="181"/>
      <c r="K3494" s="203"/>
      <c r="L3494" s="203"/>
      <c r="M3494" s="203"/>
      <c r="N3494" s="203">
        <v>40</v>
      </c>
      <c r="O3494" s="203">
        <v>10</v>
      </c>
      <c r="P3494" s="203"/>
      <c r="Q3494" s="203">
        <v>10</v>
      </c>
      <c r="R3494" s="203"/>
      <c r="S3494" s="203"/>
      <c r="T3494" s="203"/>
      <c r="U3494" s="203">
        <v>1</v>
      </c>
      <c r="V3494" s="203"/>
      <c r="W3494" s="203"/>
      <c r="X3494" s="203"/>
      <c r="Y3494" s="203"/>
      <c r="Z3494" s="204"/>
      <c r="AA3494" s="186"/>
      <c r="AB3494" s="383"/>
      <c r="AC3494" s="73"/>
      <c r="AD3494" s="414"/>
      <c r="AE3494" s="393"/>
      <c r="AF3494" s="78"/>
      <c r="AG3494" s="414"/>
      <c r="AH3494" s="383"/>
      <c r="AI3494" s="453"/>
      <c r="AJ3494" s="453"/>
      <c r="AK3494" s="414"/>
      <c r="AL3494" s="383"/>
      <c r="AM3494" s="383"/>
      <c r="AN3494" s="523"/>
      <c r="AO3494" s="414"/>
      <c r="AP3494" s="548"/>
      <c r="AQ3494" s="414"/>
      <c r="AR3494" s="78"/>
      <c r="AS3494" s="78"/>
      <c r="AT3494" s="414"/>
      <c r="AU3494" s="548"/>
      <c r="AV3494" s="548"/>
      <c r="AW3494" s="414"/>
      <c r="AX3494" s="383"/>
      <c r="AY3494" s="548"/>
      <c r="AZ3494" s="414"/>
      <c r="BA3494" s="383"/>
      <c r="BB3494" s="548"/>
      <c r="BC3494" s="78"/>
      <c r="BD3494" s="414"/>
      <c r="BE3494" s="414"/>
      <c r="BF3494" s="414"/>
      <c r="BG3494" s="414"/>
      <c r="BH3494" s="414"/>
      <c r="BI3494" s="383"/>
      <c r="BJ3494" s="383"/>
      <c r="BK3494" s="78"/>
      <c r="BL3494" s="414"/>
      <c r="BM3494" s="383"/>
      <c r="BN3494" s="78"/>
      <c r="BO3494" s="414"/>
      <c r="BP3494" s="78"/>
      <c r="BQ3494" s="414"/>
      <c r="BR3494" s="383"/>
      <c r="BS3494" s="78"/>
      <c r="BT3494" s="83"/>
      <c r="BU3494" s="75"/>
      <c r="BV3494" s="74"/>
      <c r="BW3494" s="74"/>
      <c r="BX3494" s="132" t="s">
        <v>6090</v>
      </c>
      <c r="BY3494" s="112">
        <f t="shared" si="334"/>
        <v>3489</v>
      </c>
      <c r="BZ3494" s="65">
        <f t="shared" si="335"/>
        <v>0</v>
      </c>
      <c r="CA3494" s="359">
        <f t="shared" si="336"/>
        <v>10</v>
      </c>
      <c r="CB3494" s="359">
        <f t="shared" si="337"/>
        <v>8</v>
      </c>
      <c r="CC3494" s="359">
        <f t="shared" si="338"/>
        <v>2023</v>
      </c>
      <c r="CD3494" s="359" t="str">
        <f t="shared" si="339"/>
        <v>108202368190INUNDACION</v>
      </c>
    </row>
    <row r="3495" spans="1:82" s="121" customFormat="1" ht="15" customHeight="1">
      <c r="A3495" s="13"/>
      <c r="B3495" s="13"/>
      <c r="C3495" s="13"/>
      <c r="D3495" s="212">
        <v>45148</v>
      </c>
      <c r="E3495" s="210" t="s">
        <v>2829</v>
      </c>
      <c r="F3495" s="211" t="s">
        <v>1375</v>
      </c>
      <c r="G3495" s="130" t="s">
        <v>8680</v>
      </c>
      <c r="H3495" s="85" t="str">
        <f>VLOOKUP(E3495&amp;F3495,Divipola!$C$1:$F$1149,4,FALSE)</f>
        <v>05079</v>
      </c>
      <c r="I3495" s="77"/>
      <c r="J3495" s="181"/>
      <c r="K3495" s="146"/>
      <c r="L3495" s="146"/>
      <c r="M3495" s="146"/>
      <c r="N3495" s="146"/>
      <c r="O3495" s="146"/>
      <c r="P3495" s="146"/>
      <c r="Q3495" s="146"/>
      <c r="R3495" s="146"/>
      <c r="S3495" s="146"/>
      <c r="T3495" s="146"/>
      <c r="U3495" s="146"/>
      <c r="V3495" s="146"/>
      <c r="W3495" s="146"/>
      <c r="X3495" s="146"/>
      <c r="Y3495" s="146"/>
      <c r="Z3495" s="147">
        <v>2</v>
      </c>
      <c r="AA3495" s="148"/>
      <c r="AB3495" s="383"/>
      <c r="AC3495" s="73"/>
      <c r="AD3495" s="414"/>
      <c r="AE3495" s="393"/>
      <c r="AF3495" s="78"/>
      <c r="AG3495" s="414"/>
      <c r="AH3495" s="383"/>
      <c r="AI3495" s="453"/>
      <c r="AJ3495" s="453"/>
      <c r="AK3495" s="414"/>
      <c r="AL3495" s="383"/>
      <c r="AM3495" s="383"/>
      <c r="AN3495" s="523"/>
      <c r="AO3495" s="414"/>
      <c r="AP3495" s="548"/>
      <c r="AQ3495" s="414"/>
      <c r="AR3495" s="78"/>
      <c r="AS3495" s="78"/>
      <c r="AT3495" s="414"/>
      <c r="AU3495" s="548"/>
      <c r="AV3495" s="548"/>
      <c r="AW3495" s="414"/>
      <c r="AX3495" s="383"/>
      <c r="AY3495" s="548"/>
      <c r="AZ3495" s="414"/>
      <c r="BA3495" s="383"/>
      <c r="BB3495" s="548"/>
      <c r="BC3495" s="78"/>
      <c r="BD3495" s="414"/>
      <c r="BE3495" s="414"/>
      <c r="BF3495" s="414"/>
      <c r="BG3495" s="414"/>
      <c r="BH3495" s="414"/>
      <c r="BI3495" s="383"/>
      <c r="BJ3495" s="383"/>
      <c r="BK3495" s="78"/>
      <c r="BL3495" s="414"/>
      <c r="BM3495" s="383"/>
      <c r="BN3495" s="78"/>
      <c r="BO3495" s="414"/>
      <c r="BP3495" s="78"/>
      <c r="BQ3495" s="414"/>
      <c r="BR3495" s="383"/>
      <c r="BS3495" s="78"/>
      <c r="BT3495" s="83"/>
      <c r="BU3495" s="75"/>
      <c r="BV3495" s="74"/>
      <c r="BW3495" s="74"/>
      <c r="BX3495" s="209" t="s">
        <v>6062</v>
      </c>
      <c r="BY3495" s="112">
        <f t="shared" si="334"/>
        <v>3490</v>
      </c>
      <c r="BZ3495" s="65">
        <f t="shared" si="335"/>
        <v>0</v>
      </c>
      <c r="CA3495" s="359">
        <f t="shared" si="336"/>
        <v>10</v>
      </c>
      <c r="CB3495" s="359">
        <f t="shared" si="337"/>
        <v>8</v>
      </c>
      <c r="CC3495" s="359">
        <f t="shared" si="338"/>
        <v>2023</v>
      </c>
      <c r="CD3495" s="359" t="str">
        <f t="shared" si="339"/>
        <v xml:space="preserve">108202305079INCENDIO FORESTAL </v>
      </c>
    </row>
    <row r="3496" spans="1:82" s="121" customFormat="1" ht="15" customHeight="1">
      <c r="A3496" s="13"/>
      <c r="B3496" s="13"/>
      <c r="C3496" s="13"/>
      <c r="D3496" s="212">
        <v>45148</v>
      </c>
      <c r="E3496" s="210" t="s">
        <v>2836</v>
      </c>
      <c r="F3496" s="211" t="s">
        <v>849</v>
      </c>
      <c r="G3496" s="111" t="s">
        <v>2800</v>
      </c>
      <c r="H3496" s="85" t="str">
        <f>VLOOKUP(E3496&amp;F3496,Divipola!$C$1:$F$1149,4,FALSE)</f>
        <v>19450</v>
      </c>
      <c r="I3496" s="77"/>
      <c r="J3496" s="181"/>
      <c r="K3496" s="146"/>
      <c r="L3496" s="146"/>
      <c r="M3496" s="146"/>
      <c r="N3496" s="146">
        <v>1</v>
      </c>
      <c r="O3496" s="146">
        <v>1</v>
      </c>
      <c r="P3496" s="146"/>
      <c r="Q3496" s="146">
        <v>1</v>
      </c>
      <c r="R3496" s="146"/>
      <c r="S3496" s="146"/>
      <c r="T3496" s="146"/>
      <c r="U3496" s="146"/>
      <c r="V3496" s="146"/>
      <c r="W3496" s="146"/>
      <c r="X3496" s="146"/>
      <c r="Y3496" s="146"/>
      <c r="Z3496" s="146"/>
      <c r="AA3496" s="148"/>
      <c r="AB3496" s="383"/>
      <c r="AC3496" s="73"/>
      <c r="AD3496" s="414"/>
      <c r="AE3496" s="393"/>
      <c r="AF3496" s="78"/>
      <c r="AG3496" s="414"/>
      <c r="AH3496" s="383"/>
      <c r="AI3496" s="453"/>
      <c r="AJ3496" s="453"/>
      <c r="AK3496" s="414"/>
      <c r="AL3496" s="383"/>
      <c r="AM3496" s="383"/>
      <c r="AN3496" s="523"/>
      <c r="AO3496" s="414"/>
      <c r="AP3496" s="548"/>
      <c r="AQ3496" s="414"/>
      <c r="AR3496" s="78"/>
      <c r="AS3496" s="78"/>
      <c r="AT3496" s="414"/>
      <c r="AU3496" s="548"/>
      <c r="AV3496" s="548"/>
      <c r="AW3496" s="414"/>
      <c r="AX3496" s="383"/>
      <c r="AY3496" s="548"/>
      <c r="AZ3496" s="414"/>
      <c r="BA3496" s="383"/>
      <c r="BB3496" s="548"/>
      <c r="BC3496" s="78"/>
      <c r="BD3496" s="414"/>
      <c r="BE3496" s="414"/>
      <c r="BF3496" s="414"/>
      <c r="BG3496" s="414"/>
      <c r="BH3496" s="414"/>
      <c r="BI3496" s="383"/>
      <c r="BJ3496" s="383"/>
      <c r="BK3496" s="78"/>
      <c r="BL3496" s="414"/>
      <c r="BM3496" s="383"/>
      <c r="BN3496" s="78"/>
      <c r="BO3496" s="414"/>
      <c r="BP3496" s="78"/>
      <c r="BQ3496" s="414"/>
      <c r="BR3496" s="383"/>
      <c r="BS3496" s="78"/>
      <c r="BT3496" s="83"/>
      <c r="BU3496" s="75"/>
      <c r="BV3496" s="74"/>
      <c r="BW3496" s="74"/>
      <c r="BX3496" s="98" t="s">
        <v>6089</v>
      </c>
      <c r="BY3496" s="112">
        <f t="shared" si="334"/>
        <v>3491</v>
      </c>
      <c r="BZ3496" s="65">
        <f t="shared" si="335"/>
        <v>0</v>
      </c>
      <c r="CA3496" s="359">
        <f t="shared" si="336"/>
        <v>10</v>
      </c>
      <c r="CB3496" s="359">
        <f t="shared" si="337"/>
        <v>8</v>
      </c>
      <c r="CC3496" s="359">
        <f t="shared" si="338"/>
        <v>2023</v>
      </c>
      <c r="CD3496" s="359" t="str">
        <f t="shared" si="339"/>
        <v>108202319450INCENDIO ESTRUCTURAL</v>
      </c>
    </row>
    <row r="3497" spans="1:82" s="121" customFormat="1" ht="120" customHeight="1">
      <c r="A3497" s="13"/>
      <c r="B3497" s="13"/>
      <c r="C3497" s="13"/>
      <c r="D3497" s="212">
        <v>45149</v>
      </c>
      <c r="E3497" s="210" t="s">
        <v>2831</v>
      </c>
      <c r="F3497" s="211" t="s">
        <v>1854</v>
      </c>
      <c r="G3497" s="130" t="s">
        <v>8680</v>
      </c>
      <c r="H3497" s="85" t="str">
        <f>VLOOKUP(E3497&amp;F3497,Divipola!$C$1:$F$1149,4,FALSE)</f>
        <v>73067</v>
      </c>
      <c r="I3497" s="77"/>
      <c r="J3497" s="181"/>
      <c r="K3497" s="207"/>
      <c r="L3497" s="207"/>
      <c r="M3497" s="207"/>
      <c r="N3497" s="207"/>
      <c r="O3497" s="207"/>
      <c r="P3497" s="207"/>
      <c r="Q3497" s="207"/>
      <c r="R3497" s="207"/>
      <c r="S3497" s="207"/>
      <c r="T3497" s="207"/>
      <c r="U3497" s="207"/>
      <c r="V3497" s="207"/>
      <c r="W3497" s="207"/>
      <c r="X3497" s="229"/>
      <c r="Y3497" s="207"/>
      <c r="Z3497" s="208">
        <v>45</v>
      </c>
      <c r="AA3497" s="186"/>
      <c r="AB3497" s="383"/>
      <c r="AC3497" s="73"/>
      <c r="AD3497" s="414"/>
      <c r="AE3497" s="393"/>
      <c r="AF3497" s="78"/>
      <c r="AG3497" s="414"/>
      <c r="AH3497" s="383"/>
      <c r="AI3497" s="453"/>
      <c r="AJ3497" s="453"/>
      <c r="AK3497" s="414"/>
      <c r="AL3497" s="383"/>
      <c r="AM3497" s="383"/>
      <c r="AN3497" s="523"/>
      <c r="AO3497" s="414"/>
      <c r="AP3497" s="548"/>
      <c r="AQ3497" s="414"/>
      <c r="AR3497" s="78"/>
      <c r="AS3497" s="78"/>
      <c r="AT3497" s="414"/>
      <c r="AU3497" s="548"/>
      <c r="AV3497" s="548"/>
      <c r="AW3497" s="414"/>
      <c r="AX3497" s="383"/>
      <c r="AY3497" s="548"/>
      <c r="AZ3497" s="414"/>
      <c r="BA3497" s="383"/>
      <c r="BB3497" s="548"/>
      <c r="BC3497" s="78"/>
      <c r="BD3497" s="414"/>
      <c r="BE3497" s="414"/>
      <c r="BF3497" s="414"/>
      <c r="BG3497" s="414"/>
      <c r="BH3497" s="414"/>
      <c r="BI3497" s="383"/>
      <c r="BJ3497" s="383"/>
      <c r="BK3497" s="78"/>
      <c r="BL3497" s="414"/>
      <c r="BM3497" s="383"/>
      <c r="BN3497" s="78"/>
      <c r="BO3497" s="414"/>
      <c r="BP3497" s="78"/>
      <c r="BQ3497" s="414"/>
      <c r="BR3497" s="383"/>
      <c r="BS3497" s="78"/>
      <c r="BT3497" s="83"/>
      <c r="BU3497" s="75"/>
      <c r="BV3497" s="74"/>
      <c r="BW3497" s="74"/>
      <c r="BX3497" s="98" t="s">
        <v>6071</v>
      </c>
      <c r="BY3497" s="112">
        <f t="shared" si="334"/>
        <v>3492</v>
      </c>
      <c r="BZ3497" s="65">
        <f t="shared" si="335"/>
        <v>0</v>
      </c>
      <c r="CA3497" s="359">
        <f t="shared" si="336"/>
        <v>11</v>
      </c>
      <c r="CB3497" s="359">
        <f t="shared" si="337"/>
        <v>8</v>
      </c>
      <c r="CC3497" s="359">
        <f t="shared" si="338"/>
        <v>2023</v>
      </c>
      <c r="CD3497" s="359" t="str">
        <f t="shared" si="339"/>
        <v xml:space="preserve">118202373067INCENDIO FORESTAL </v>
      </c>
    </row>
    <row r="3498" spans="1:82" s="121" customFormat="1" ht="15" customHeight="1">
      <c r="A3498" s="13"/>
      <c r="B3498" s="13"/>
      <c r="C3498" s="13"/>
      <c r="D3498" s="212">
        <v>45149</v>
      </c>
      <c r="E3498" s="210" t="s">
        <v>2661</v>
      </c>
      <c r="F3498" s="211" t="s">
        <v>560</v>
      </c>
      <c r="G3498" s="130" t="s">
        <v>8680</v>
      </c>
      <c r="H3498" s="85" t="str">
        <f>VLOOKUP(E3498&amp;F3498,Divipola!$C$1:$F$1149,4,FALSE)</f>
        <v>15407</v>
      </c>
      <c r="I3498" s="77"/>
      <c r="J3498" s="181"/>
      <c r="K3498" s="202"/>
      <c r="L3498" s="202"/>
      <c r="M3498" s="202"/>
      <c r="N3498" s="202"/>
      <c r="O3498" s="202"/>
      <c r="P3498" s="202"/>
      <c r="Q3498" s="202"/>
      <c r="R3498" s="202"/>
      <c r="S3498" s="202"/>
      <c r="T3498" s="202"/>
      <c r="U3498" s="202"/>
      <c r="V3498" s="202"/>
      <c r="W3498" s="202"/>
      <c r="X3498" s="202"/>
      <c r="Y3498" s="202"/>
      <c r="Z3498" s="202">
        <v>7</v>
      </c>
      <c r="AA3498" s="186"/>
      <c r="AB3498" s="383"/>
      <c r="AC3498" s="73"/>
      <c r="AD3498" s="414"/>
      <c r="AE3498" s="393"/>
      <c r="AF3498" s="78"/>
      <c r="AG3498" s="414"/>
      <c r="AH3498" s="383"/>
      <c r="AI3498" s="453"/>
      <c r="AJ3498" s="453"/>
      <c r="AK3498" s="414"/>
      <c r="AL3498" s="383"/>
      <c r="AM3498" s="383"/>
      <c r="AN3498" s="523"/>
      <c r="AO3498" s="414"/>
      <c r="AP3498" s="548"/>
      <c r="AQ3498" s="414"/>
      <c r="AR3498" s="78"/>
      <c r="AS3498" s="78"/>
      <c r="AT3498" s="414"/>
      <c r="AU3498" s="548"/>
      <c r="AV3498" s="548"/>
      <c r="AW3498" s="414"/>
      <c r="AX3498" s="383"/>
      <c r="AY3498" s="548"/>
      <c r="AZ3498" s="414"/>
      <c r="BA3498" s="383"/>
      <c r="BB3498" s="548"/>
      <c r="BC3498" s="78"/>
      <c r="BD3498" s="414"/>
      <c r="BE3498" s="414"/>
      <c r="BF3498" s="414"/>
      <c r="BG3498" s="414"/>
      <c r="BH3498" s="414"/>
      <c r="BI3498" s="383"/>
      <c r="BJ3498" s="383"/>
      <c r="BK3498" s="78"/>
      <c r="BL3498" s="414"/>
      <c r="BM3498" s="383"/>
      <c r="BN3498" s="78"/>
      <c r="BO3498" s="414"/>
      <c r="BP3498" s="78"/>
      <c r="BQ3498" s="414"/>
      <c r="BR3498" s="383"/>
      <c r="BS3498" s="78"/>
      <c r="BT3498" s="83"/>
      <c r="BU3498" s="75"/>
      <c r="BV3498" s="74"/>
      <c r="BW3498" s="74"/>
      <c r="BX3498" s="98" t="s">
        <v>6033</v>
      </c>
      <c r="BY3498" s="112">
        <f t="shared" si="334"/>
        <v>3493</v>
      </c>
      <c r="BZ3498" s="65">
        <f t="shared" si="335"/>
        <v>0</v>
      </c>
      <c r="CA3498" s="359">
        <f t="shared" si="336"/>
        <v>11</v>
      </c>
      <c r="CB3498" s="359">
        <f t="shared" si="337"/>
        <v>8</v>
      </c>
      <c r="CC3498" s="359">
        <f t="shared" si="338"/>
        <v>2023</v>
      </c>
      <c r="CD3498" s="359" t="str">
        <f t="shared" si="339"/>
        <v xml:space="preserve">118202315407INCENDIO FORESTAL </v>
      </c>
    </row>
    <row r="3499" spans="1:82" s="121" customFormat="1" ht="14.25" customHeight="1">
      <c r="A3499" s="13"/>
      <c r="B3499" s="13"/>
      <c r="C3499" s="13"/>
      <c r="D3499" s="212">
        <v>45149</v>
      </c>
      <c r="E3499" s="210" t="s">
        <v>2831</v>
      </c>
      <c r="F3499" s="211" t="s">
        <v>2666</v>
      </c>
      <c r="G3499" s="130" t="s">
        <v>8680</v>
      </c>
      <c r="H3499" s="85" t="str">
        <f>VLOOKUP(E3499&amp;F3499,Divipola!$C$1:$F$1149,4,FALSE)</f>
        <v>73854</v>
      </c>
      <c r="I3499" s="77"/>
      <c r="J3499" s="181"/>
      <c r="K3499" s="207"/>
      <c r="L3499" s="207"/>
      <c r="M3499" s="207"/>
      <c r="N3499" s="207"/>
      <c r="O3499" s="207"/>
      <c r="P3499" s="207"/>
      <c r="Q3499" s="207"/>
      <c r="R3499" s="207"/>
      <c r="S3499" s="207"/>
      <c r="T3499" s="207"/>
      <c r="U3499" s="207"/>
      <c r="V3499" s="207"/>
      <c r="W3499" s="207"/>
      <c r="X3499" s="207"/>
      <c r="Y3499" s="207"/>
      <c r="Z3499" s="207">
        <v>3</v>
      </c>
      <c r="AA3499" s="186"/>
      <c r="AB3499" s="383"/>
      <c r="AC3499" s="73"/>
      <c r="AD3499" s="414"/>
      <c r="AE3499" s="393"/>
      <c r="AF3499" s="78"/>
      <c r="AG3499" s="414"/>
      <c r="AH3499" s="383"/>
      <c r="AI3499" s="453"/>
      <c r="AJ3499" s="453"/>
      <c r="AK3499" s="414"/>
      <c r="AL3499" s="383"/>
      <c r="AM3499" s="383"/>
      <c r="AN3499" s="523"/>
      <c r="AO3499" s="414"/>
      <c r="AP3499" s="548"/>
      <c r="AQ3499" s="414"/>
      <c r="AR3499" s="78"/>
      <c r="AS3499" s="78"/>
      <c r="AT3499" s="414"/>
      <c r="AU3499" s="548"/>
      <c r="AV3499" s="548"/>
      <c r="AW3499" s="414"/>
      <c r="AX3499" s="383"/>
      <c r="AY3499" s="548"/>
      <c r="AZ3499" s="414"/>
      <c r="BA3499" s="383"/>
      <c r="BB3499" s="548"/>
      <c r="BC3499" s="78"/>
      <c r="BD3499" s="414"/>
      <c r="BE3499" s="414"/>
      <c r="BF3499" s="414"/>
      <c r="BG3499" s="414"/>
      <c r="BH3499" s="414"/>
      <c r="BI3499" s="383"/>
      <c r="BJ3499" s="383"/>
      <c r="BK3499" s="78"/>
      <c r="BL3499" s="414"/>
      <c r="BM3499" s="383"/>
      <c r="BN3499" s="78"/>
      <c r="BO3499" s="414"/>
      <c r="BP3499" s="78"/>
      <c r="BQ3499" s="414"/>
      <c r="BR3499" s="383"/>
      <c r="BS3499" s="78"/>
      <c r="BT3499" s="83"/>
      <c r="BU3499" s="75"/>
      <c r="BV3499" s="74"/>
      <c r="BW3499" s="74"/>
      <c r="BX3499" s="98" t="s">
        <v>6050</v>
      </c>
      <c r="BY3499" s="112">
        <f t="shared" si="334"/>
        <v>3494</v>
      </c>
      <c r="BZ3499" s="65">
        <f t="shared" si="335"/>
        <v>0</v>
      </c>
      <c r="CA3499" s="359">
        <f t="shared" si="336"/>
        <v>11</v>
      </c>
      <c r="CB3499" s="359">
        <f t="shared" si="337"/>
        <v>8</v>
      </c>
      <c r="CC3499" s="359">
        <f t="shared" si="338"/>
        <v>2023</v>
      </c>
      <c r="CD3499" s="359" t="str">
        <f t="shared" si="339"/>
        <v xml:space="preserve">118202373854INCENDIO FORESTAL </v>
      </c>
    </row>
    <row r="3500" spans="1:82" s="121" customFormat="1" ht="15" customHeight="1">
      <c r="A3500" s="13"/>
      <c r="B3500" s="13"/>
      <c r="C3500" s="13"/>
      <c r="D3500" s="212">
        <v>45149</v>
      </c>
      <c r="E3500" s="210" t="s">
        <v>2832</v>
      </c>
      <c r="F3500" s="211" t="s">
        <v>1680</v>
      </c>
      <c r="G3500" s="130" t="s">
        <v>8680</v>
      </c>
      <c r="H3500" s="85" t="str">
        <f>VLOOKUP(E3500&amp;F3500,Divipola!$C$1:$F$1149,4,FALSE)</f>
        <v>76001</v>
      </c>
      <c r="I3500" s="77"/>
      <c r="J3500" s="181"/>
      <c r="K3500" s="207"/>
      <c r="L3500" s="207"/>
      <c r="M3500" s="207"/>
      <c r="N3500" s="207"/>
      <c r="O3500" s="207"/>
      <c r="P3500" s="207"/>
      <c r="Q3500" s="207"/>
      <c r="R3500" s="207"/>
      <c r="S3500" s="207"/>
      <c r="T3500" s="207"/>
      <c r="U3500" s="207"/>
      <c r="V3500" s="207"/>
      <c r="W3500" s="207"/>
      <c r="X3500" s="207"/>
      <c r="Y3500" s="207"/>
      <c r="Z3500" s="208">
        <v>5</v>
      </c>
      <c r="AA3500" s="186"/>
      <c r="AB3500" s="383"/>
      <c r="AC3500" s="73"/>
      <c r="AD3500" s="414"/>
      <c r="AE3500" s="393"/>
      <c r="AF3500" s="78"/>
      <c r="AG3500" s="414"/>
      <c r="AH3500" s="383"/>
      <c r="AI3500" s="453"/>
      <c r="AJ3500" s="453"/>
      <c r="AK3500" s="414"/>
      <c r="AL3500" s="383"/>
      <c r="AM3500" s="383"/>
      <c r="AN3500" s="523"/>
      <c r="AO3500" s="414"/>
      <c r="AP3500" s="548"/>
      <c r="AQ3500" s="414"/>
      <c r="AR3500" s="78"/>
      <c r="AS3500" s="78"/>
      <c r="AT3500" s="414"/>
      <c r="AU3500" s="548"/>
      <c r="AV3500" s="548"/>
      <c r="AW3500" s="414"/>
      <c r="AX3500" s="383"/>
      <c r="AY3500" s="548"/>
      <c r="AZ3500" s="414"/>
      <c r="BA3500" s="383"/>
      <c r="BB3500" s="548"/>
      <c r="BC3500" s="78"/>
      <c r="BD3500" s="414"/>
      <c r="BE3500" s="414"/>
      <c r="BF3500" s="414"/>
      <c r="BG3500" s="414"/>
      <c r="BH3500" s="414"/>
      <c r="BI3500" s="383"/>
      <c r="BJ3500" s="383"/>
      <c r="BK3500" s="78"/>
      <c r="BL3500" s="414"/>
      <c r="BM3500" s="383"/>
      <c r="BN3500" s="78"/>
      <c r="BO3500" s="414"/>
      <c r="BP3500" s="78"/>
      <c r="BQ3500" s="414"/>
      <c r="BR3500" s="383"/>
      <c r="BS3500" s="78"/>
      <c r="BT3500" s="83"/>
      <c r="BU3500" s="75"/>
      <c r="BV3500" s="74"/>
      <c r="BW3500" s="74"/>
      <c r="BX3500" s="209" t="s">
        <v>6031</v>
      </c>
      <c r="BY3500" s="112">
        <f t="shared" si="334"/>
        <v>3495</v>
      </c>
      <c r="BZ3500" s="65">
        <f t="shared" si="335"/>
        <v>0</v>
      </c>
      <c r="CA3500" s="359">
        <f t="shared" si="336"/>
        <v>11</v>
      </c>
      <c r="CB3500" s="359">
        <f t="shared" si="337"/>
        <v>8</v>
      </c>
      <c r="CC3500" s="359">
        <f t="shared" si="338"/>
        <v>2023</v>
      </c>
      <c r="CD3500" s="359" t="str">
        <f t="shared" si="339"/>
        <v xml:space="preserve">118202376001INCENDIO FORESTAL </v>
      </c>
    </row>
    <row r="3501" spans="1:82" s="121" customFormat="1" ht="15" customHeight="1">
      <c r="A3501" s="13"/>
      <c r="B3501" s="13"/>
      <c r="C3501" s="13"/>
      <c r="D3501" s="212">
        <v>45149</v>
      </c>
      <c r="E3501" s="210" t="s">
        <v>2718</v>
      </c>
      <c r="F3501" s="211" t="s">
        <v>2022</v>
      </c>
      <c r="G3501" s="130" t="s">
        <v>8680</v>
      </c>
      <c r="H3501" s="85" t="str">
        <f>VLOOKUP(E3501&amp;F3501,Divipola!$C$1:$F$1149,4,FALSE)</f>
        <v>25754</v>
      </c>
      <c r="I3501" s="77"/>
      <c r="J3501" s="181"/>
      <c r="K3501" s="284"/>
      <c r="L3501" s="284"/>
      <c r="M3501" s="284"/>
      <c r="N3501" s="284"/>
      <c r="O3501" s="284"/>
      <c r="P3501" s="284"/>
      <c r="Q3501" s="284"/>
      <c r="R3501" s="284"/>
      <c r="S3501" s="284"/>
      <c r="T3501" s="284"/>
      <c r="U3501" s="284"/>
      <c r="V3501" s="284"/>
      <c r="W3501" s="284"/>
      <c r="X3501" s="284"/>
      <c r="Y3501" s="284"/>
      <c r="Z3501" s="285">
        <v>1</v>
      </c>
      <c r="AA3501" s="288"/>
      <c r="AB3501" s="383"/>
      <c r="AC3501" s="73"/>
      <c r="AD3501" s="414"/>
      <c r="AE3501" s="393"/>
      <c r="AF3501" s="78"/>
      <c r="AG3501" s="414"/>
      <c r="AH3501" s="383"/>
      <c r="AI3501" s="453"/>
      <c r="AJ3501" s="453"/>
      <c r="AK3501" s="414"/>
      <c r="AL3501" s="383"/>
      <c r="AM3501" s="383"/>
      <c r="AN3501" s="523"/>
      <c r="AO3501" s="414"/>
      <c r="AP3501" s="548"/>
      <c r="AQ3501" s="414"/>
      <c r="AR3501" s="78"/>
      <c r="AS3501" s="78"/>
      <c r="AT3501" s="414"/>
      <c r="AU3501" s="548"/>
      <c r="AV3501" s="548"/>
      <c r="AW3501" s="414"/>
      <c r="AX3501" s="383"/>
      <c r="AY3501" s="548"/>
      <c r="AZ3501" s="414"/>
      <c r="BA3501" s="383"/>
      <c r="BB3501" s="548"/>
      <c r="BC3501" s="78"/>
      <c r="BD3501" s="414"/>
      <c r="BE3501" s="414"/>
      <c r="BF3501" s="414"/>
      <c r="BG3501" s="414"/>
      <c r="BH3501" s="414"/>
      <c r="BI3501" s="383"/>
      <c r="BJ3501" s="383"/>
      <c r="BK3501" s="78"/>
      <c r="BL3501" s="414"/>
      <c r="BM3501" s="383"/>
      <c r="BN3501" s="78"/>
      <c r="BO3501" s="414"/>
      <c r="BP3501" s="78"/>
      <c r="BQ3501" s="414"/>
      <c r="BR3501" s="383"/>
      <c r="BS3501" s="78"/>
      <c r="BT3501" s="83"/>
      <c r="BU3501" s="75"/>
      <c r="BV3501" s="74"/>
      <c r="BW3501" s="74"/>
      <c r="BX3501" s="98" t="s">
        <v>6010</v>
      </c>
      <c r="BY3501" s="112">
        <f t="shared" si="334"/>
        <v>3496</v>
      </c>
      <c r="BZ3501" s="65">
        <f t="shared" si="335"/>
        <v>0</v>
      </c>
      <c r="CA3501" s="359">
        <f t="shared" si="336"/>
        <v>11</v>
      </c>
      <c r="CB3501" s="359">
        <f t="shared" si="337"/>
        <v>8</v>
      </c>
      <c r="CC3501" s="359">
        <f t="shared" si="338"/>
        <v>2023</v>
      </c>
      <c r="CD3501" s="359" t="str">
        <f t="shared" si="339"/>
        <v xml:space="preserve">118202325754INCENDIO FORESTAL </v>
      </c>
    </row>
    <row r="3502" spans="1:82" s="121" customFormat="1" ht="14.25" customHeight="1">
      <c r="A3502" s="13"/>
      <c r="B3502" s="13"/>
      <c r="C3502" s="13"/>
      <c r="D3502" s="212">
        <v>45149</v>
      </c>
      <c r="E3502" s="210" t="s">
        <v>2718</v>
      </c>
      <c r="F3502" s="211" t="s">
        <v>2776</v>
      </c>
      <c r="G3502" s="130" t="s">
        <v>8680</v>
      </c>
      <c r="H3502" s="85" t="str">
        <f>VLOOKUP(E3502&amp;F3502,Divipola!$C$1:$F$1149,4,FALSE)</f>
        <v>25592</v>
      </c>
      <c r="I3502" s="77"/>
      <c r="J3502" s="181"/>
      <c r="K3502" s="203"/>
      <c r="L3502" s="203"/>
      <c r="M3502" s="203"/>
      <c r="N3502" s="203"/>
      <c r="O3502" s="203"/>
      <c r="P3502" s="203"/>
      <c r="Q3502" s="203"/>
      <c r="R3502" s="203"/>
      <c r="S3502" s="203"/>
      <c r="T3502" s="203"/>
      <c r="U3502" s="203"/>
      <c r="V3502" s="203"/>
      <c r="W3502" s="203"/>
      <c r="X3502" s="203"/>
      <c r="Y3502" s="203"/>
      <c r="Z3502" s="204">
        <v>40</v>
      </c>
      <c r="AA3502" s="186"/>
      <c r="AB3502" s="383"/>
      <c r="AC3502" s="73"/>
      <c r="AD3502" s="414"/>
      <c r="AE3502" s="393"/>
      <c r="AF3502" s="78"/>
      <c r="AG3502" s="414"/>
      <c r="AH3502" s="383"/>
      <c r="AI3502" s="453"/>
      <c r="AJ3502" s="453"/>
      <c r="AK3502" s="414"/>
      <c r="AL3502" s="383"/>
      <c r="AM3502" s="383"/>
      <c r="AN3502" s="523"/>
      <c r="AO3502" s="414"/>
      <c r="AP3502" s="548"/>
      <c r="AQ3502" s="414"/>
      <c r="AR3502" s="78"/>
      <c r="AS3502" s="78"/>
      <c r="AT3502" s="414"/>
      <c r="AU3502" s="548"/>
      <c r="AV3502" s="548"/>
      <c r="AW3502" s="414"/>
      <c r="AX3502" s="383"/>
      <c r="AY3502" s="548"/>
      <c r="AZ3502" s="414"/>
      <c r="BA3502" s="383"/>
      <c r="BB3502" s="548"/>
      <c r="BC3502" s="78"/>
      <c r="BD3502" s="414"/>
      <c r="BE3502" s="414"/>
      <c r="BF3502" s="414"/>
      <c r="BG3502" s="414"/>
      <c r="BH3502" s="414"/>
      <c r="BI3502" s="383"/>
      <c r="BJ3502" s="383"/>
      <c r="BK3502" s="78"/>
      <c r="BL3502" s="414"/>
      <c r="BM3502" s="383"/>
      <c r="BN3502" s="78"/>
      <c r="BO3502" s="414"/>
      <c r="BP3502" s="78"/>
      <c r="BQ3502" s="414"/>
      <c r="BR3502" s="383"/>
      <c r="BS3502" s="78"/>
      <c r="BT3502" s="83"/>
      <c r="BU3502" s="75"/>
      <c r="BV3502" s="74"/>
      <c r="BW3502" s="74"/>
      <c r="BX3502" s="98" t="s">
        <v>6039</v>
      </c>
      <c r="BY3502" s="112">
        <f t="shared" si="334"/>
        <v>3497</v>
      </c>
      <c r="BZ3502" s="65">
        <f t="shared" si="335"/>
        <v>0</v>
      </c>
      <c r="CA3502" s="359">
        <f t="shared" si="336"/>
        <v>11</v>
      </c>
      <c r="CB3502" s="359">
        <f t="shared" si="337"/>
        <v>8</v>
      </c>
      <c r="CC3502" s="359">
        <f t="shared" si="338"/>
        <v>2023</v>
      </c>
      <c r="CD3502" s="359" t="str">
        <f t="shared" si="339"/>
        <v xml:space="preserve">118202325592INCENDIO FORESTAL </v>
      </c>
    </row>
    <row r="3503" spans="1:82" s="121" customFormat="1" ht="15" customHeight="1">
      <c r="A3503" s="13"/>
      <c r="B3503" s="13"/>
      <c r="C3503" s="13"/>
      <c r="D3503" s="212">
        <v>45149</v>
      </c>
      <c r="E3503" s="210" t="s">
        <v>2718</v>
      </c>
      <c r="F3503" s="211" t="s">
        <v>485</v>
      </c>
      <c r="G3503" s="130" t="s">
        <v>8680</v>
      </c>
      <c r="H3503" s="85" t="str">
        <f>VLOOKUP(E3503&amp;F3503,Divipola!$C$1:$F$1149,4,FALSE)</f>
        <v>25040</v>
      </c>
      <c r="I3503" s="77"/>
      <c r="J3503" s="181"/>
      <c r="K3503" s="286"/>
      <c r="L3503" s="286"/>
      <c r="M3503" s="286"/>
      <c r="N3503" s="286"/>
      <c r="O3503" s="286"/>
      <c r="P3503" s="286"/>
      <c r="Q3503" s="286"/>
      <c r="R3503" s="286"/>
      <c r="S3503" s="286"/>
      <c r="T3503" s="286"/>
      <c r="U3503" s="286"/>
      <c r="V3503" s="286"/>
      <c r="W3503" s="286"/>
      <c r="X3503" s="286"/>
      <c r="Y3503" s="286"/>
      <c r="Z3503" s="287">
        <v>1</v>
      </c>
      <c r="AA3503" s="288"/>
      <c r="AB3503" s="383"/>
      <c r="AC3503" s="73"/>
      <c r="AD3503" s="414"/>
      <c r="AE3503" s="393"/>
      <c r="AF3503" s="78"/>
      <c r="AG3503" s="414"/>
      <c r="AH3503" s="383"/>
      <c r="AI3503" s="453"/>
      <c r="AJ3503" s="453"/>
      <c r="AK3503" s="414"/>
      <c r="AL3503" s="383"/>
      <c r="AM3503" s="383"/>
      <c r="AN3503" s="523"/>
      <c r="AO3503" s="414"/>
      <c r="AP3503" s="548"/>
      <c r="AQ3503" s="414"/>
      <c r="AR3503" s="78"/>
      <c r="AS3503" s="78"/>
      <c r="AT3503" s="414"/>
      <c r="AU3503" s="548"/>
      <c r="AV3503" s="548"/>
      <c r="AW3503" s="414"/>
      <c r="AX3503" s="383"/>
      <c r="AY3503" s="548"/>
      <c r="AZ3503" s="414"/>
      <c r="BA3503" s="383"/>
      <c r="BB3503" s="548"/>
      <c r="BC3503" s="78"/>
      <c r="BD3503" s="414"/>
      <c r="BE3503" s="414"/>
      <c r="BF3503" s="414"/>
      <c r="BG3503" s="414"/>
      <c r="BH3503" s="414"/>
      <c r="BI3503" s="383"/>
      <c r="BJ3503" s="383"/>
      <c r="BK3503" s="78"/>
      <c r="BL3503" s="414"/>
      <c r="BM3503" s="383"/>
      <c r="BN3503" s="78"/>
      <c r="BO3503" s="414"/>
      <c r="BP3503" s="78"/>
      <c r="BQ3503" s="414"/>
      <c r="BR3503" s="383"/>
      <c r="BS3503" s="78"/>
      <c r="BT3503" s="83"/>
      <c r="BU3503" s="75"/>
      <c r="BV3503" s="74"/>
      <c r="BW3503" s="74"/>
      <c r="BX3503" s="119" t="s">
        <v>6011</v>
      </c>
      <c r="BY3503" s="112">
        <f t="shared" si="334"/>
        <v>3498</v>
      </c>
      <c r="BZ3503" s="65">
        <f t="shared" si="335"/>
        <v>0</v>
      </c>
      <c r="CA3503" s="359">
        <f t="shared" si="336"/>
        <v>11</v>
      </c>
      <c r="CB3503" s="359">
        <f t="shared" si="337"/>
        <v>8</v>
      </c>
      <c r="CC3503" s="359">
        <f t="shared" si="338"/>
        <v>2023</v>
      </c>
      <c r="CD3503" s="359" t="str">
        <f t="shared" si="339"/>
        <v xml:space="preserve">118202325040INCENDIO FORESTAL </v>
      </c>
    </row>
    <row r="3504" spans="1:82" s="121" customFormat="1" ht="14.25" customHeight="1">
      <c r="A3504" s="13"/>
      <c r="B3504" s="13"/>
      <c r="C3504" s="13"/>
      <c r="D3504" s="212">
        <v>45149</v>
      </c>
      <c r="E3504" s="210" t="s">
        <v>2832</v>
      </c>
      <c r="F3504" s="211" t="s">
        <v>2092</v>
      </c>
      <c r="G3504" s="130" t="s">
        <v>8680</v>
      </c>
      <c r="H3504" s="85" t="str">
        <f>VLOOKUP(E3504&amp;F3504,Divipola!$C$1:$F$1149,4,FALSE)</f>
        <v>76892</v>
      </c>
      <c r="I3504" s="77"/>
      <c r="J3504" s="181"/>
      <c r="K3504" s="187"/>
      <c r="L3504" s="187"/>
      <c r="M3504" s="187"/>
      <c r="N3504" s="187"/>
      <c r="O3504" s="187"/>
      <c r="P3504" s="187"/>
      <c r="Q3504" s="187"/>
      <c r="R3504" s="187"/>
      <c r="S3504" s="187"/>
      <c r="T3504" s="187"/>
      <c r="U3504" s="187"/>
      <c r="V3504" s="187"/>
      <c r="W3504" s="187"/>
      <c r="X3504" s="187"/>
      <c r="Y3504" s="187"/>
      <c r="Z3504" s="188">
        <v>15</v>
      </c>
      <c r="AA3504" s="186"/>
      <c r="AB3504" s="383"/>
      <c r="AC3504" s="73"/>
      <c r="AD3504" s="414"/>
      <c r="AE3504" s="393"/>
      <c r="AF3504" s="78"/>
      <c r="AG3504" s="414"/>
      <c r="AH3504" s="383"/>
      <c r="AI3504" s="453"/>
      <c r="AJ3504" s="453"/>
      <c r="AK3504" s="414"/>
      <c r="AL3504" s="383"/>
      <c r="AM3504" s="383"/>
      <c r="AN3504" s="523"/>
      <c r="AO3504" s="414"/>
      <c r="AP3504" s="548"/>
      <c r="AQ3504" s="414"/>
      <c r="AR3504" s="78"/>
      <c r="AS3504" s="78"/>
      <c r="AT3504" s="414"/>
      <c r="AU3504" s="548"/>
      <c r="AV3504" s="548"/>
      <c r="AW3504" s="414"/>
      <c r="AX3504" s="383"/>
      <c r="AY3504" s="548"/>
      <c r="AZ3504" s="414"/>
      <c r="BA3504" s="383"/>
      <c r="BB3504" s="548"/>
      <c r="BC3504" s="78"/>
      <c r="BD3504" s="414"/>
      <c r="BE3504" s="414"/>
      <c r="BF3504" s="414"/>
      <c r="BG3504" s="414"/>
      <c r="BH3504" s="414"/>
      <c r="BI3504" s="383"/>
      <c r="BJ3504" s="383"/>
      <c r="BK3504" s="78"/>
      <c r="BL3504" s="414"/>
      <c r="BM3504" s="383"/>
      <c r="BN3504" s="78"/>
      <c r="BO3504" s="414"/>
      <c r="BP3504" s="78"/>
      <c r="BQ3504" s="414"/>
      <c r="BR3504" s="383"/>
      <c r="BS3504" s="78"/>
      <c r="BT3504" s="83"/>
      <c r="BU3504" s="75"/>
      <c r="BV3504" s="74"/>
      <c r="BW3504" s="74"/>
      <c r="BX3504" s="117" t="s">
        <v>6047</v>
      </c>
      <c r="BY3504" s="112">
        <f t="shared" si="334"/>
        <v>3499</v>
      </c>
      <c r="BZ3504" s="65">
        <f t="shared" si="335"/>
        <v>0</v>
      </c>
      <c r="CA3504" s="359">
        <f t="shared" si="336"/>
        <v>11</v>
      </c>
      <c r="CB3504" s="359">
        <f t="shared" si="337"/>
        <v>8</v>
      </c>
      <c r="CC3504" s="359">
        <f t="shared" si="338"/>
        <v>2023</v>
      </c>
      <c r="CD3504" s="359" t="str">
        <f t="shared" si="339"/>
        <v xml:space="preserve">118202376892INCENDIO FORESTAL </v>
      </c>
    </row>
    <row r="3505" spans="1:82" s="121" customFormat="1" ht="15" customHeight="1">
      <c r="A3505" s="13"/>
      <c r="B3505" s="13"/>
      <c r="C3505" s="13"/>
      <c r="D3505" s="212">
        <v>45149</v>
      </c>
      <c r="E3505" s="210" t="s">
        <v>2832</v>
      </c>
      <c r="F3505" s="211" t="s">
        <v>1680</v>
      </c>
      <c r="G3505" s="130" t="s">
        <v>8680</v>
      </c>
      <c r="H3505" s="85" t="str">
        <f>VLOOKUP(E3505&amp;F3505,Divipola!$C$1:$F$1149,4,FALSE)</f>
        <v>76001</v>
      </c>
      <c r="I3505" s="77"/>
      <c r="J3505" s="181"/>
      <c r="K3505" s="207"/>
      <c r="L3505" s="207"/>
      <c r="M3505" s="207"/>
      <c r="N3505" s="207"/>
      <c r="O3505" s="207"/>
      <c r="P3505" s="207"/>
      <c r="Q3505" s="207"/>
      <c r="R3505" s="207"/>
      <c r="S3505" s="207"/>
      <c r="T3505" s="207"/>
      <c r="U3505" s="207"/>
      <c r="V3505" s="207"/>
      <c r="W3505" s="207"/>
      <c r="X3505" s="229"/>
      <c r="Y3505" s="207"/>
      <c r="Z3505" s="208">
        <v>30</v>
      </c>
      <c r="AA3505" s="186"/>
      <c r="AB3505" s="383"/>
      <c r="AC3505" s="73"/>
      <c r="AD3505" s="414"/>
      <c r="AE3505" s="393"/>
      <c r="AF3505" s="78"/>
      <c r="AG3505" s="414"/>
      <c r="AH3505" s="383"/>
      <c r="AI3505" s="453"/>
      <c r="AJ3505" s="453"/>
      <c r="AK3505" s="414"/>
      <c r="AL3505" s="383"/>
      <c r="AM3505" s="383"/>
      <c r="AN3505" s="523"/>
      <c r="AO3505" s="414"/>
      <c r="AP3505" s="548"/>
      <c r="AQ3505" s="414"/>
      <c r="AR3505" s="78"/>
      <c r="AS3505" s="78"/>
      <c r="AT3505" s="414"/>
      <c r="AU3505" s="548"/>
      <c r="AV3505" s="548"/>
      <c r="AW3505" s="414"/>
      <c r="AX3505" s="383"/>
      <c r="AY3505" s="548"/>
      <c r="AZ3505" s="414"/>
      <c r="BA3505" s="383"/>
      <c r="BB3505" s="548"/>
      <c r="BC3505" s="78"/>
      <c r="BD3505" s="414"/>
      <c r="BE3505" s="414"/>
      <c r="BF3505" s="414"/>
      <c r="BG3505" s="414"/>
      <c r="BH3505" s="414"/>
      <c r="BI3505" s="383"/>
      <c r="BJ3505" s="383"/>
      <c r="BK3505" s="78"/>
      <c r="BL3505" s="414"/>
      <c r="BM3505" s="383"/>
      <c r="BN3505" s="78"/>
      <c r="BO3505" s="414"/>
      <c r="BP3505" s="78"/>
      <c r="BQ3505" s="414"/>
      <c r="BR3505" s="383"/>
      <c r="BS3505" s="78"/>
      <c r="BT3505" s="83"/>
      <c r="BU3505" s="75"/>
      <c r="BV3505" s="74"/>
      <c r="BW3505" s="74"/>
      <c r="BX3505" s="98" t="s">
        <v>6030</v>
      </c>
      <c r="BY3505" s="112">
        <f t="shared" si="334"/>
        <v>3500</v>
      </c>
      <c r="BZ3505" s="65">
        <f t="shared" si="335"/>
        <v>0</v>
      </c>
      <c r="CA3505" s="359">
        <f t="shared" si="336"/>
        <v>11</v>
      </c>
      <c r="CB3505" s="359">
        <f t="shared" si="337"/>
        <v>8</v>
      </c>
      <c r="CC3505" s="359">
        <f t="shared" si="338"/>
        <v>2023</v>
      </c>
      <c r="CD3505" s="359" t="str">
        <f t="shared" si="339"/>
        <v xml:space="preserve">118202376001INCENDIO FORESTAL </v>
      </c>
    </row>
    <row r="3506" spans="1:82" s="121" customFormat="1" ht="14.25" customHeight="1">
      <c r="A3506" s="13"/>
      <c r="B3506" s="13"/>
      <c r="C3506" s="13"/>
      <c r="D3506" s="212">
        <v>45149</v>
      </c>
      <c r="E3506" s="210" t="s">
        <v>2720</v>
      </c>
      <c r="F3506" s="211" t="s">
        <v>2181</v>
      </c>
      <c r="G3506" s="130" t="s">
        <v>8680</v>
      </c>
      <c r="H3506" s="85" t="str">
        <f>VLOOKUP(E3506&amp;F3506,Divipola!$C$1:$F$1149,4,FALSE)</f>
        <v>66075</v>
      </c>
      <c r="I3506" s="77"/>
      <c r="J3506" s="181"/>
      <c r="K3506" s="288"/>
      <c r="L3506" s="288"/>
      <c r="M3506" s="288"/>
      <c r="N3506" s="288">
        <v>4</v>
      </c>
      <c r="O3506" s="288">
        <v>1</v>
      </c>
      <c r="P3506" s="288"/>
      <c r="Q3506" s="288">
        <v>1</v>
      </c>
      <c r="R3506" s="288"/>
      <c r="S3506" s="288"/>
      <c r="T3506" s="288"/>
      <c r="U3506" s="288"/>
      <c r="V3506" s="288"/>
      <c r="W3506" s="288"/>
      <c r="X3506" s="288"/>
      <c r="Y3506" s="288"/>
      <c r="Z3506" s="288"/>
      <c r="AA3506" s="288"/>
      <c r="AB3506" s="383"/>
      <c r="AC3506" s="73"/>
      <c r="AD3506" s="414"/>
      <c r="AE3506" s="393"/>
      <c r="AF3506" s="78"/>
      <c r="AG3506" s="414"/>
      <c r="AH3506" s="383"/>
      <c r="AI3506" s="453"/>
      <c r="AJ3506" s="453"/>
      <c r="AK3506" s="414"/>
      <c r="AL3506" s="383"/>
      <c r="AM3506" s="383"/>
      <c r="AN3506" s="523"/>
      <c r="AO3506" s="414"/>
      <c r="AP3506" s="548"/>
      <c r="AQ3506" s="414"/>
      <c r="AR3506" s="78"/>
      <c r="AS3506" s="78"/>
      <c r="AT3506" s="414"/>
      <c r="AU3506" s="548"/>
      <c r="AV3506" s="548"/>
      <c r="AW3506" s="414"/>
      <c r="AX3506" s="383"/>
      <c r="AY3506" s="548"/>
      <c r="AZ3506" s="414"/>
      <c r="BA3506" s="383"/>
      <c r="BB3506" s="548"/>
      <c r="BC3506" s="78"/>
      <c r="BD3506" s="414"/>
      <c r="BE3506" s="414"/>
      <c r="BF3506" s="414"/>
      <c r="BG3506" s="414"/>
      <c r="BH3506" s="414"/>
      <c r="BI3506" s="383"/>
      <c r="BJ3506" s="383"/>
      <c r="BK3506" s="78"/>
      <c r="BL3506" s="414"/>
      <c r="BM3506" s="383"/>
      <c r="BN3506" s="78"/>
      <c r="BO3506" s="414"/>
      <c r="BP3506" s="78"/>
      <c r="BQ3506" s="414"/>
      <c r="BR3506" s="383"/>
      <c r="BS3506" s="78"/>
      <c r="BT3506" s="83"/>
      <c r="BU3506" s="75"/>
      <c r="BV3506" s="74"/>
      <c r="BW3506" s="74"/>
      <c r="BX3506" s="120" t="s">
        <v>6012</v>
      </c>
      <c r="BY3506" s="112">
        <f t="shared" si="334"/>
        <v>3501</v>
      </c>
      <c r="BZ3506" s="65">
        <f t="shared" si="335"/>
        <v>0</v>
      </c>
      <c r="CA3506" s="359">
        <f t="shared" si="336"/>
        <v>11</v>
      </c>
      <c r="CB3506" s="359">
        <f t="shared" si="337"/>
        <v>8</v>
      </c>
      <c r="CC3506" s="359">
        <f t="shared" si="338"/>
        <v>2023</v>
      </c>
      <c r="CD3506" s="359" t="str">
        <f t="shared" si="339"/>
        <v xml:space="preserve">118202366075INCENDIO FORESTAL </v>
      </c>
    </row>
    <row r="3507" spans="1:82" s="121" customFormat="1" ht="15" customHeight="1">
      <c r="A3507" s="13"/>
      <c r="B3507" s="13"/>
      <c r="C3507" s="13"/>
      <c r="D3507" s="212">
        <v>45149</v>
      </c>
      <c r="E3507" s="210" t="s">
        <v>2718</v>
      </c>
      <c r="F3507" s="211" t="s">
        <v>2626</v>
      </c>
      <c r="G3507" s="130" t="s">
        <v>8680</v>
      </c>
      <c r="H3507" s="85" t="str">
        <f>VLOOKUP(E3507&amp;F3507,Divipola!$C$1:$F$1149,4,FALSE)</f>
        <v>25599</v>
      </c>
      <c r="I3507" s="77"/>
      <c r="J3507" s="181"/>
      <c r="K3507" s="284"/>
      <c r="L3507" s="284"/>
      <c r="M3507" s="284"/>
      <c r="N3507" s="284"/>
      <c r="O3507" s="284"/>
      <c r="P3507" s="284"/>
      <c r="Q3507" s="284"/>
      <c r="R3507" s="284"/>
      <c r="S3507" s="284"/>
      <c r="T3507" s="284"/>
      <c r="U3507" s="284"/>
      <c r="V3507" s="284"/>
      <c r="W3507" s="284"/>
      <c r="X3507" s="284"/>
      <c r="Y3507" s="284"/>
      <c r="Z3507" s="284">
        <v>2</v>
      </c>
      <c r="AA3507" s="284"/>
      <c r="AB3507" s="383"/>
      <c r="AC3507" s="73"/>
      <c r="AD3507" s="414"/>
      <c r="AE3507" s="393"/>
      <c r="AF3507" s="78"/>
      <c r="AG3507" s="414"/>
      <c r="AH3507" s="383"/>
      <c r="AI3507" s="453"/>
      <c r="AJ3507" s="453"/>
      <c r="AK3507" s="414"/>
      <c r="AL3507" s="383"/>
      <c r="AM3507" s="383"/>
      <c r="AN3507" s="523"/>
      <c r="AO3507" s="414"/>
      <c r="AP3507" s="548"/>
      <c r="AQ3507" s="414"/>
      <c r="AR3507" s="78"/>
      <c r="AS3507" s="78"/>
      <c r="AT3507" s="414"/>
      <c r="AU3507" s="548"/>
      <c r="AV3507" s="548"/>
      <c r="AW3507" s="414"/>
      <c r="AX3507" s="383"/>
      <c r="AY3507" s="548"/>
      <c r="AZ3507" s="414"/>
      <c r="BA3507" s="383"/>
      <c r="BB3507" s="548"/>
      <c r="BC3507" s="78"/>
      <c r="BD3507" s="414"/>
      <c r="BE3507" s="414"/>
      <c r="BF3507" s="414"/>
      <c r="BG3507" s="414"/>
      <c r="BH3507" s="414"/>
      <c r="BI3507" s="383"/>
      <c r="BJ3507" s="383"/>
      <c r="BK3507" s="78"/>
      <c r="BL3507" s="414"/>
      <c r="BM3507" s="383"/>
      <c r="BN3507" s="78"/>
      <c r="BO3507" s="414"/>
      <c r="BP3507" s="78"/>
      <c r="BQ3507" s="414"/>
      <c r="BR3507" s="383"/>
      <c r="BS3507" s="78"/>
      <c r="BT3507" s="83"/>
      <c r="BU3507" s="75"/>
      <c r="BV3507" s="74"/>
      <c r="BW3507" s="74"/>
      <c r="BX3507" s="118" t="s">
        <v>6013</v>
      </c>
      <c r="BY3507" s="112">
        <f t="shared" si="334"/>
        <v>3502</v>
      </c>
      <c r="BZ3507" s="65">
        <f t="shared" si="335"/>
        <v>0</v>
      </c>
      <c r="CA3507" s="359">
        <f t="shared" si="336"/>
        <v>11</v>
      </c>
      <c r="CB3507" s="359">
        <f t="shared" si="337"/>
        <v>8</v>
      </c>
      <c r="CC3507" s="359">
        <f t="shared" si="338"/>
        <v>2023</v>
      </c>
      <c r="CD3507" s="359" t="str">
        <f t="shared" si="339"/>
        <v xml:space="preserve">118202325599INCENDIO FORESTAL </v>
      </c>
    </row>
    <row r="3508" spans="1:82" s="121" customFormat="1" ht="15" customHeight="1">
      <c r="A3508" s="13"/>
      <c r="B3508" s="13"/>
      <c r="C3508" s="13"/>
      <c r="D3508" s="212">
        <v>45149</v>
      </c>
      <c r="E3508" s="210" t="s">
        <v>2661</v>
      </c>
      <c r="F3508" s="211" t="s">
        <v>704</v>
      </c>
      <c r="G3508" s="130" t="s">
        <v>8680</v>
      </c>
      <c r="H3508" s="85" t="str">
        <f>VLOOKUP(E3508&amp;F3508,Divipola!$C$1:$F$1149,4,FALSE)</f>
        <v>15810</v>
      </c>
      <c r="I3508" s="77"/>
      <c r="J3508" s="181"/>
      <c r="K3508" s="284"/>
      <c r="L3508" s="284"/>
      <c r="M3508" s="284"/>
      <c r="N3508" s="284"/>
      <c r="O3508" s="284"/>
      <c r="P3508" s="284"/>
      <c r="Q3508" s="284"/>
      <c r="R3508" s="284"/>
      <c r="S3508" s="284"/>
      <c r="T3508" s="284"/>
      <c r="U3508" s="284"/>
      <c r="V3508" s="284"/>
      <c r="W3508" s="284"/>
      <c r="X3508" s="284"/>
      <c r="Y3508" s="284"/>
      <c r="Z3508" s="284">
        <v>1</v>
      </c>
      <c r="AA3508" s="288"/>
      <c r="AB3508" s="383"/>
      <c r="AC3508" s="73"/>
      <c r="AD3508" s="414"/>
      <c r="AE3508" s="393"/>
      <c r="AF3508" s="78"/>
      <c r="AG3508" s="414"/>
      <c r="AH3508" s="383"/>
      <c r="AI3508" s="453"/>
      <c r="AJ3508" s="453"/>
      <c r="AK3508" s="414"/>
      <c r="AL3508" s="383"/>
      <c r="AM3508" s="383"/>
      <c r="AN3508" s="523"/>
      <c r="AO3508" s="414"/>
      <c r="AP3508" s="548"/>
      <c r="AQ3508" s="414"/>
      <c r="AR3508" s="78"/>
      <c r="AS3508" s="78"/>
      <c r="AT3508" s="414"/>
      <c r="AU3508" s="548"/>
      <c r="AV3508" s="548"/>
      <c r="AW3508" s="414"/>
      <c r="AX3508" s="383"/>
      <c r="AY3508" s="548"/>
      <c r="AZ3508" s="414"/>
      <c r="BA3508" s="383"/>
      <c r="BB3508" s="548"/>
      <c r="BC3508" s="78"/>
      <c r="BD3508" s="414"/>
      <c r="BE3508" s="414"/>
      <c r="BF3508" s="414"/>
      <c r="BG3508" s="414"/>
      <c r="BH3508" s="414"/>
      <c r="BI3508" s="383"/>
      <c r="BJ3508" s="383"/>
      <c r="BK3508" s="78"/>
      <c r="BL3508" s="414"/>
      <c r="BM3508" s="383"/>
      <c r="BN3508" s="78"/>
      <c r="BO3508" s="414"/>
      <c r="BP3508" s="78"/>
      <c r="BQ3508" s="414"/>
      <c r="BR3508" s="383"/>
      <c r="BS3508" s="78"/>
      <c r="BT3508" s="83"/>
      <c r="BU3508" s="75"/>
      <c r="BV3508" s="74"/>
      <c r="BW3508" s="74"/>
      <c r="BX3508" s="98" t="s">
        <v>6014</v>
      </c>
      <c r="BY3508" s="112">
        <f t="shared" si="334"/>
        <v>3503</v>
      </c>
      <c r="BZ3508" s="65">
        <f t="shared" si="335"/>
        <v>0</v>
      </c>
      <c r="CA3508" s="359">
        <f t="shared" si="336"/>
        <v>11</v>
      </c>
      <c r="CB3508" s="359">
        <f t="shared" si="337"/>
        <v>8</v>
      </c>
      <c r="CC3508" s="359">
        <f t="shared" si="338"/>
        <v>2023</v>
      </c>
      <c r="CD3508" s="359" t="str">
        <f t="shared" si="339"/>
        <v xml:space="preserve">118202315810INCENDIO FORESTAL </v>
      </c>
    </row>
    <row r="3509" spans="1:82" s="121" customFormat="1" ht="15" customHeight="1">
      <c r="A3509" s="13"/>
      <c r="B3509" s="13"/>
      <c r="C3509" s="13"/>
      <c r="D3509" s="212">
        <v>45149</v>
      </c>
      <c r="E3509" s="210" t="s">
        <v>2718</v>
      </c>
      <c r="F3509" s="211" t="s">
        <v>2667</v>
      </c>
      <c r="G3509" s="130" t="s">
        <v>8680</v>
      </c>
      <c r="H3509" s="85" t="str">
        <f>VLOOKUP(E3509&amp;F3509,Divipola!$C$1:$F$1149,4,FALSE)</f>
        <v>25745</v>
      </c>
      <c r="I3509" s="77"/>
      <c r="J3509" s="181"/>
      <c r="K3509" s="146"/>
      <c r="L3509" s="146"/>
      <c r="M3509" s="146"/>
      <c r="N3509" s="146"/>
      <c r="O3509" s="146"/>
      <c r="P3509" s="146"/>
      <c r="Q3509" s="146"/>
      <c r="R3509" s="146"/>
      <c r="S3509" s="146"/>
      <c r="T3509" s="146"/>
      <c r="U3509" s="146"/>
      <c r="V3509" s="146"/>
      <c r="W3509" s="146"/>
      <c r="X3509" s="146"/>
      <c r="Y3509" s="146"/>
      <c r="Z3509" s="146">
        <v>4</v>
      </c>
      <c r="AA3509" s="148"/>
      <c r="AB3509" s="383"/>
      <c r="AC3509" s="73"/>
      <c r="AD3509" s="414"/>
      <c r="AE3509" s="393"/>
      <c r="AF3509" s="78"/>
      <c r="AG3509" s="414"/>
      <c r="AH3509" s="383"/>
      <c r="AI3509" s="453"/>
      <c r="AJ3509" s="453"/>
      <c r="AK3509" s="414"/>
      <c r="AL3509" s="383"/>
      <c r="AM3509" s="383"/>
      <c r="AN3509" s="523"/>
      <c r="AO3509" s="414"/>
      <c r="AP3509" s="548"/>
      <c r="AQ3509" s="414"/>
      <c r="AR3509" s="78"/>
      <c r="AS3509" s="78"/>
      <c r="AT3509" s="414"/>
      <c r="AU3509" s="548"/>
      <c r="AV3509" s="548"/>
      <c r="AW3509" s="414"/>
      <c r="AX3509" s="383"/>
      <c r="AY3509" s="548"/>
      <c r="AZ3509" s="414"/>
      <c r="BA3509" s="383"/>
      <c r="BB3509" s="548"/>
      <c r="BC3509" s="78"/>
      <c r="BD3509" s="414"/>
      <c r="BE3509" s="414"/>
      <c r="BF3509" s="414"/>
      <c r="BG3509" s="414"/>
      <c r="BH3509" s="414"/>
      <c r="BI3509" s="383"/>
      <c r="BJ3509" s="383"/>
      <c r="BK3509" s="78"/>
      <c r="BL3509" s="414"/>
      <c r="BM3509" s="383"/>
      <c r="BN3509" s="78"/>
      <c r="BO3509" s="414"/>
      <c r="BP3509" s="78"/>
      <c r="BQ3509" s="414"/>
      <c r="BR3509" s="383"/>
      <c r="BS3509" s="78"/>
      <c r="BT3509" s="83"/>
      <c r="BU3509" s="75"/>
      <c r="BV3509" s="74"/>
      <c r="BW3509" s="74"/>
      <c r="BX3509" s="98" t="s">
        <v>6025</v>
      </c>
      <c r="BY3509" s="112">
        <f t="shared" si="334"/>
        <v>3504</v>
      </c>
      <c r="BZ3509" s="65">
        <f t="shared" si="335"/>
        <v>0</v>
      </c>
      <c r="CA3509" s="359">
        <f t="shared" si="336"/>
        <v>11</v>
      </c>
      <c r="CB3509" s="359">
        <f t="shared" si="337"/>
        <v>8</v>
      </c>
      <c r="CC3509" s="359">
        <f t="shared" si="338"/>
        <v>2023</v>
      </c>
      <c r="CD3509" s="359" t="str">
        <f t="shared" si="339"/>
        <v xml:space="preserve">118202325745INCENDIO FORESTAL </v>
      </c>
    </row>
    <row r="3510" spans="1:82" s="121" customFormat="1" ht="14.25" customHeight="1">
      <c r="A3510" s="13"/>
      <c r="B3510" s="13"/>
      <c r="C3510" s="13"/>
      <c r="D3510" s="212">
        <v>45149</v>
      </c>
      <c r="E3510" s="210" t="s">
        <v>2718</v>
      </c>
      <c r="F3510" s="211" t="s">
        <v>2667</v>
      </c>
      <c r="G3510" s="130" t="s">
        <v>8680</v>
      </c>
      <c r="H3510" s="85" t="str">
        <f>VLOOKUP(E3510&amp;F3510,Divipola!$C$1:$F$1149,4,FALSE)</f>
        <v>25745</v>
      </c>
      <c r="I3510" s="77"/>
      <c r="J3510" s="181"/>
      <c r="K3510" s="146"/>
      <c r="L3510" s="146"/>
      <c r="M3510" s="146"/>
      <c r="N3510" s="146"/>
      <c r="O3510" s="146"/>
      <c r="P3510" s="146"/>
      <c r="Q3510" s="146"/>
      <c r="R3510" s="146"/>
      <c r="S3510" s="146"/>
      <c r="T3510" s="146"/>
      <c r="U3510" s="146"/>
      <c r="V3510" s="146"/>
      <c r="W3510" s="146"/>
      <c r="X3510" s="146"/>
      <c r="Y3510" s="146"/>
      <c r="Z3510" s="147">
        <v>4</v>
      </c>
      <c r="AA3510" s="148"/>
      <c r="AB3510" s="383"/>
      <c r="AC3510" s="73"/>
      <c r="AD3510" s="414"/>
      <c r="AE3510" s="393"/>
      <c r="AF3510" s="78"/>
      <c r="AG3510" s="414"/>
      <c r="AH3510" s="383"/>
      <c r="AI3510" s="453"/>
      <c r="AJ3510" s="453"/>
      <c r="AK3510" s="414"/>
      <c r="AL3510" s="383"/>
      <c r="AM3510" s="383"/>
      <c r="AN3510" s="523"/>
      <c r="AO3510" s="414"/>
      <c r="AP3510" s="548"/>
      <c r="AQ3510" s="414"/>
      <c r="AR3510" s="78"/>
      <c r="AS3510" s="78"/>
      <c r="AT3510" s="414"/>
      <c r="AU3510" s="548"/>
      <c r="AV3510" s="548"/>
      <c r="AW3510" s="414"/>
      <c r="AX3510" s="383"/>
      <c r="AY3510" s="548"/>
      <c r="AZ3510" s="414"/>
      <c r="BA3510" s="383"/>
      <c r="BB3510" s="548"/>
      <c r="BC3510" s="78"/>
      <c r="BD3510" s="414"/>
      <c r="BE3510" s="414"/>
      <c r="BF3510" s="414"/>
      <c r="BG3510" s="414"/>
      <c r="BH3510" s="414"/>
      <c r="BI3510" s="383"/>
      <c r="BJ3510" s="383"/>
      <c r="BK3510" s="78"/>
      <c r="BL3510" s="414"/>
      <c r="BM3510" s="383"/>
      <c r="BN3510" s="78"/>
      <c r="BO3510" s="414"/>
      <c r="BP3510" s="78"/>
      <c r="BQ3510" s="414"/>
      <c r="BR3510" s="383"/>
      <c r="BS3510" s="78"/>
      <c r="BT3510" s="83"/>
      <c r="BU3510" s="75"/>
      <c r="BV3510" s="74"/>
      <c r="BW3510" s="74"/>
      <c r="BX3510" s="98" t="s">
        <v>6042</v>
      </c>
      <c r="BY3510" s="112">
        <f t="shared" si="334"/>
        <v>3505</v>
      </c>
      <c r="BZ3510" s="65">
        <f t="shared" si="335"/>
        <v>0</v>
      </c>
      <c r="CA3510" s="359">
        <f t="shared" si="336"/>
        <v>11</v>
      </c>
      <c r="CB3510" s="359">
        <f t="shared" si="337"/>
        <v>8</v>
      </c>
      <c r="CC3510" s="359">
        <f t="shared" si="338"/>
        <v>2023</v>
      </c>
      <c r="CD3510" s="359" t="str">
        <f t="shared" si="339"/>
        <v xml:space="preserve">118202325745INCENDIO FORESTAL </v>
      </c>
    </row>
    <row r="3511" spans="1:82" s="121" customFormat="1" ht="15" customHeight="1">
      <c r="A3511" s="13"/>
      <c r="B3511" s="13"/>
      <c r="C3511" s="13"/>
      <c r="D3511" s="212">
        <v>45149</v>
      </c>
      <c r="E3511" s="210" t="s">
        <v>2622</v>
      </c>
      <c r="F3511" s="211" t="s">
        <v>2065</v>
      </c>
      <c r="G3511" s="130" t="s">
        <v>8680</v>
      </c>
      <c r="H3511" s="85" t="str">
        <f>VLOOKUP(E3511&amp;F3511,Divipola!$C$1:$F$1149,4,FALSE)</f>
        <v>41357</v>
      </c>
      <c r="I3511" s="77"/>
      <c r="J3511" s="181"/>
      <c r="K3511" s="146"/>
      <c r="L3511" s="146"/>
      <c r="M3511" s="146"/>
      <c r="N3511" s="146"/>
      <c r="O3511" s="146"/>
      <c r="P3511" s="146"/>
      <c r="Q3511" s="146"/>
      <c r="R3511" s="146"/>
      <c r="S3511" s="146"/>
      <c r="T3511" s="146"/>
      <c r="U3511" s="146"/>
      <c r="V3511" s="146"/>
      <c r="W3511" s="146"/>
      <c r="X3511" s="146"/>
      <c r="Y3511" s="146"/>
      <c r="Z3511" s="146">
        <v>4</v>
      </c>
      <c r="AA3511" s="148"/>
      <c r="AB3511" s="383"/>
      <c r="AC3511" s="73"/>
      <c r="AD3511" s="414"/>
      <c r="AE3511" s="393"/>
      <c r="AF3511" s="78"/>
      <c r="AG3511" s="414"/>
      <c r="AH3511" s="383"/>
      <c r="AI3511" s="453"/>
      <c r="AJ3511" s="453"/>
      <c r="AK3511" s="414"/>
      <c r="AL3511" s="383"/>
      <c r="AM3511" s="383"/>
      <c r="AN3511" s="523"/>
      <c r="AO3511" s="414"/>
      <c r="AP3511" s="548"/>
      <c r="AQ3511" s="414"/>
      <c r="AR3511" s="78"/>
      <c r="AS3511" s="78"/>
      <c r="AT3511" s="414"/>
      <c r="AU3511" s="548"/>
      <c r="AV3511" s="548"/>
      <c r="AW3511" s="414"/>
      <c r="AX3511" s="383"/>
      <c r="AY3511" s="548"/>
      <c r="AZ3511" s="414"/>
      <c r="BA3511" s="383"/>
      <c r="BB3511" s="548"/>
      <c r="BC3511" s="78"/>
      <c r="BD3511" s="414"/>
      <c r="BE3511" s="414"/>
      <c r="BF3511" s="414"/>
      <c r="BG3511" s="414"/>
      <c r="BH3511" s="414"/>
      <c r="BI3511" s="383"/>
      <c r="BJ3511" s="383"/>
      <c r="BK3511" s="78"/>
      <c r="BL3511" s="414"/>
      <c r="BM3511" s="383"/>
      <c r="BN3511" s="78"/>
      <c r="BO3511" s="414"/>
      <c r="BP3511" s="78"/>
      <c r="BQ3511" s="414"/>
      <c r="BR3511" s="383"/>
      <c r="BS3511" s="78"/>
      <c r="BT3511" s="83"/>
      <c r="BU3511" s="75"/>
      <c r="BV3511" s="74"/>
      <c r="BW3511" s="74"/>
      <c r="BX3511" s="98" t="s">
        <v>6046</v>
      </c>
      <c r="BY3511" s="112">
        <f t="shared" si="334"/>
        <v>3506</v>
      </c>
      <c r="BZ3511" s="65">
        <f t="shared" si="335"/>
        <v>0</v>
      </c>
      <c r="CA3511" s="359">
        <f t="shared" si="336"/>
        <v>11</v>
      </c>
      <c r="CB3511" s="359">
        <f t="shared" si="337"/>
        <v>8</v>
      </c>
      <c r="CC3511" s="359">
        <f t="shared" si="338"/>
        <v>2023</v>
      </c>
      <c r="CD3511" s="359" t="str">
        <f t="shared" si="339"/>
        <v xml:space="preserve">118202341357INCENDIO FORESTAL </v>
      </c>
    </row>
    <row r="3512" spans="1:82" s="121" customFormat="1" ht="14.25" customHeight="1">
      <c r="A3512" s="13"/>
      <c r="B3512" s="13"/>
      <c r="C3512" s="13"/>
      <c r="D3512" s="212">
        <v>45149</v>
      </c>
      <c r="E3512" s="210" t="s">
        <v>2829</v>
      </c>
      <c r="F3512" s="211" t="s">
        <v>2378</v>
      </c>
      <c r="G3512" s="111" t="s">
        <v>2800</v>
      </c>
      <c r="H3512" s="85" t="str">
        <f>VLOOKUP(E3512&amp;F3512,Divipola!$C$1:$F$1149,4,FALSE)</f>
        <v>05172</v>
      </c>
      <c r="I3512" s="77"/>
      <c r="J3512" s="181"/>
      <c r="K3512" s="146"/>
      <c r="L3512" s="146"/>
      <c r="M3512" s="146"/>
      <c r="N3512" s="146">
        <v>3</v>
      </c>
      <c r="O3512" s="146">
        <v>1</v>
      </c>
      <c r="P3512" s="146">
        <v>1</v>
      </c>
      <c r="Q3512" s="146"/>
      <c r="R3512" s="146"/>
      <c r="S3512" s="146"/>
      <c r="T3512" s="146"/>
      <c r="U3512" s="146"/>
      <c r="V3512" s="146"/>
      <c r="W3512" s="146"/>
      <c r="X3512" s="146"/>
      <c r="Y3512" s="146"/>
      <c r="Z3512" s="146"/>
      <c r="AA3512" s="146"/>
      <c r="AB3512" s="383"/>
      <c r="AC3512" s="73"/>
      <c r="AD3512" s="414"/>
      <c r="AE3512" s="393"/>
      <c r="AF3512" s="78"/>
      <c r="AG3512" s="414"/>
      <c r="AH3512" s="383"/>
      <c r="AI3512" s="453"/>
      <c r="AJ3512" s="453"/>
      <c r="AK3512" s="414"/>
      <c r="AL3512" s="383"/>
      <c r="AM3512" s="383"/>
      <c r="AN3512" s="523"/>
      <c r="AO3512" s="414"/>
      <c r="AP3512" s="548"/>
      <c r="AQ3512" s="414"/>
      <c r="AR3512" s="78"/>
      <c r="AS3512" s="78"/>
      <c r="AT3512" s="414"/>
      <c r="AU3512" s="548"/>
      <c r="AV3512" s="548"/>
      <c r="AW3512" s="414"/>
      <c r="AX3512" s="383"/>
      <c r="AY3512" s="548"/>
      <c r="AZ3512" s="414"/>
      <c r="BA3512" s="383"/>
      <c r="BB3512" s="548"/>
      <c r="BC3512" s="78"/>
      <c r="BD3512" s="414"/>
      <c r="BE3512" s="414"/>
      <c r="BF3512" s="414"/>
      <c r="BG3512" s="414"/>
      <c r="BH3512" s="414"/>
      <c r="BI3512" s="383"/>
      <c r="BJ3512" s="383"/>
      <c r="BK3512" s="78"/>
      <c r="BL3512" s="414"/>
      <c r="BM3512" s="383"/>
      <c r="BN3512" s="78"/>
      <c r="BO3512" s="414"/>
      <c r="BP3512" s="78"/>
      <c r="BQ3512" s="414"/>
      <c r="BR3512" s="383"/>
      <c r="BS3512" s="78"/>
      <c r="BT3512" s="83"/>
      <c r="BU3512" s="75"/>
      <c r="BV3512" s="74"/>
      <c r="BW3512" s="74"/>
      <c r="BX3512" s="118" t="s">
        <v>6059</v>
      </c>
      <c r="BY3512" s="112">
        <f t="shared" si="334"/>
        <v>3507</v>
      </c>
      <c r="BZ3512" s="65">
        <f t="shared" si="335"/>
        <v>0</v>
      </c>
      <c r="CA3512" s="359">
        <f t="shared" si="336"/>
        <v>11</v>
      </c>
      <c r="CB3512" s="359">
        <f t="shared" si="337"/>
        <v>8</v>
      </c>
      <c r="CC3512" s="359">
        <f t="shared" si="338"/>
        <v>2023</v>
      </c>
      <c r="CD3512" s="359" t="str">
        <f t="shared" si="339"/>
        <v>118202305172INCENDIO ESTRUCTURAL</v>
      </c>
    </row>
    <row r="3513" spans="1:82" s="121" customFormat="1" ht="168" customHeight="1">
      <c r="A3513" s="13"/>
      <c r="B3513" s="13"/>
      <c r="C3513" s="13"/>
      <c r="D3513" s="212">
        <v>45149</v>
      </c>
      <c r="E3513" s="210" t="s">
        <v>2161</v>
      </c>
      <c r="F3513" s="211" t="s">
        <v>777</v>
      </c>
      <c r="G3513" s="111" t="s">
        <v>2803</v>
      </c>
      <c r="H3513" s="85" t="str">
        <f>VLOOKUP(E3513&amp;F3513,Divipola!$C$1:$F$1149,4,FALSE)</f>
        <v>17777</v>
      </c>
      <c r="I3513" s="77">
        <v>582</v>
      </c>
      <c r="J3513" s="181">
        <v>1464</v>
      </c>
      <c r="K3513" s="160"/>
      <c r="L3513" s="160"/>
      <c r="M3513" s="160"/>
      <c r="N3513" s="160">
        <v>808</v>
      </c>
      <c r="O3513" s="160">
        <v>452</v>
      </c>
      <c r="P3513" s="160"/>
      <c r="Q3513" s="160">
        <v>452</v>
      </c>
      <c r="R3513" s="160">
        <v>3</v>
      </c>
      <c r="S3513" s="160"/>
      <c r="T3513" s="160"/>
      <c r="U3513" s="160"/>
      <c r="V3513" s="160"/>
      <c r="W3513" s="160"/>
      <c r="X3513" s="160">
        <v>10</v>
      </c>
      <c r="Y3513" s="160"/>
      <c r="Z3513" s="161"/>
      <c r="AA3513" s="148"/>
      <c r="AB3513" s="385">
        <v>45156</v>
      </c>
      <c r="AC3513" s="431" t="s">
        <v>7601</v>
      </c>
      <c r="AD3513" s="414">
        <v>184440000</v>
      </c>
      <c r="AE3513" s="393"/>
      <c r="AF3513" s="78"/>
      <c r="AG3513" s="414"/>
      <c r="AH3513" s="383" t="s">
        <v>8251</v>
      </c>
      <c r="AI3513" s="585">
        <v>2400</v>
      </c>
      <c r="AJ3513" s="585">
        <v>120</v>
      </c>
      <c r="AK3513" s="414">
        <v>750400898.10000002</v>
      </c>
      <c r="AL3513" s="383"/>
      <c r="AM3513" s="383"/>
      <c r="AN3513" s="523"/>
      <c r="AO3513" s="414"/>
      <c r="AP3513" s="548"/>
      <c r="AQ3513" s="414"/>
      <c r="AR3513" s="78"/>
      <c r="AS3513" s="78"/>
      <c r="AT3513" s="414"/>
      <c r="AU3513" s="611" t="s">
        <v>8285</v>
      </c>
      <c r="AV3513" s="611" t="s">
        <v>8286</v>
      </c>
      <c r="AW3513" s="414">
        <v>38064000000</v>
      </c>
      <c r="AX3513" s="383"/>
      <c r="AY3513" s="548"/>
      <c r="AZ3513" s="414"/>
      <c r="BA3513" s="383"/>
      <c r="BB3513" s="548"/>
      <c r="BC3513" s="78"/>
      <c r="BD3513" s="414"/>
      <c r="BE3513" s="414"/>
      <c r="BF3513" s="414"/>
      <c r="BG3513" s="414"/>
      <c r="BH3513" s="414"/>
      <c r="BI3513" s="383"/>
      <c r="BJ3513" s="383"/>
      <c r="BK3513" s="78"/>
      <c r="BL3513" s="414"/>
      <c r="BM3513" s="383"/>
      <c r="BN3513" s="78"/>
      <c r="BO3513" s="414"/>
      <c r="BP3513" s="78"/>
      <c r="BQ3513" s="414"/>
      <c r="BR3513" s="383"/>
      <c r="BS3513" s="78"/>
      <c r="BT3513" s="83"/>
      <c r="BU3513" s="75">
        <v>95</v>
      </c>
      <c r="BV3513" s="74">
        <v>45150</v>
      </c>
      <c r="BW3513" s="74">
        <v>45271</v>
      </c>
      <c r="BX3513" s="115" t="s">
        <v>6068</v>
      </c>
      <c r="BY3513" s="112">
        <f t="shared" si="334"/>
        <v>3508</v>
      </c>
      <c r="BZ3513" s="65">
        <f t="shared" si="335"/>
        <v>38998840898.099998</v>
      </c>
      <c r="CA3513" s="359">
        <f t="shared" si="336"/>
        <v>11</v>
      </c>
      <c r="CB3513" s="359">
        <f t="shared" si="337"/>
        <v>8</v>
      </c>
      <c r="CC3513" s="359">
        <f t="shared" si="338"/>
        <v>2023</v>
      </c>
      <c r="CD3513" s="359" t="str">
        <f t="shared" si="339"/>
        <v>118202317777VENDAVAL</v>
      </c>
    </row>
    <row r="3514" spans="1:82" s="121" customFormat="1" ht="14.25" customHeight="1">
      <c r="A3514" s="13"/>
      <c r="B3514" s="13"/>
      <c r="C3514" s="13"/>
      <c r="D3514" s="212">
        <v>45149</v>
      </c>
      <c r="E3514" s="210" t="s">
        <v>2718</v>
      </c>
      <c r="F3514" s="211" t="s">
        <v>2124</v>
      </c>
      <c r="G3514" s="130" t="s">
        <v>8680</v>
      </c>
      <c r="H3514" s="85" t="str">
        <f>VLOOKUP(E3514&amp;F3514,Divipola!$C$1:$F$1149,4,FALSE)</f>
        <v>25524</v>
      </c>
      <c r="I3514" s="77"/>
      <c r="J3514" s="181"/>
      <c r="K3514" s="160"/>
      <c r="L3514" s="160"/>
      <c r="M3514" s="160"/>
      <c r="N3514" s="160"/>
      <c r="O3514" s="160"/>
      <c r="P3514" s="160"/>
      <c r="Q3514" s="160"/>
      <c r="R3514" s="160"/>
      <c r="S3514" s="160"/>
      <c r="T3514" s="160"/>
      <c r="U3514" s="160"/>
      <c r="V3514" s="160"/>
      <c r="W3514" s="160"/>
      <c r="X3514" s="160"/>
      <c r="Y3514" s="160"/>
      <c r="Z3514" s="161">
        <v>4</v>
      </c>
      <c r="AA3514" s="148"/>
      <c r="AB3514" s="383"/>
      <c r="AC3514" s="73"/>
      <c r="AD3514" s="414"/>
      <c r="AE3514" s="393"/>
      <c r="AF3514" s="78"/>
      <c r="AG3514" s="414"/>
      <c r="AH3514" s="383"/>
      <c r="AI3514" s="453"/>
      <c r="AJ3514" s="453"/>
      <c r="AK3514" s="414"/>
      <c r="AL3514" s="383"/>
      <c r="AM3514" s="383"/>
      <c r="AN3514" s="523"/>
      <c r="AO3514" s="414"/>
      <c r="AP3514" s="548"/>
      <c r="AQ3514" s="414"/>
      <c r="AR3514" s="78"/>
      <c r="AS3514" s="78"/>
      <c r="AT3514" s="414"/>
      <c r="AU3514" s="548"/>
      <c r="AV3514" s="548"/>
      <c r="AW3514" s="414"/>
      <c r="AX3514" s="383"/>
      <c r="AY3514" s="548"/>
      <c r="AZ3514" s="414"/>
      <c r="BA3514" s="383"/>
      <c r="BB3514" s="548"/>
      <c r="BC3514" s="78"/>
      <c r="BD3514" s="414"/>
      <c r="BE3514" s="414"/>
      <c r="BF3514" s="414"/>
      <c r="BG3514" s="414"/>
      <c r="BH3514" s="414"/>
      <c r="BI3514" s="383"/>
      <c r="BJ3514" s="383"/>
      <c r="BK3514" s="78"/>
      <c r="BL3514" s="414"/>
      <c r="BM3514" s="383"/>
      <c r="BN3514" s="78"/>
      <c r="BO3514" s="414"/>
      <c r="BP3514" s="78"/>
      <c r="BQ3514" s="414"/>
      <c r="BR3514" s="383"/>
      <c r="BS3514" s="78"/>
      <c r="BT3514" s="83"/>
      <c r="BU3514" s="75"/>
      <c r="BV3514" s="74"/>
      <c r="BW3514" s="74"/>
      <c r="BX3514" s="115" t="s">
        <v>6075</v>
      </c>
      <c r="BY3514" s="112">
        <f t="shared" si="334"/>
        <v>3509</v>
      </c>
      <c r="BZ3514" s="65">
        <f t="shared" si="335"/>
        <v>0</v>
      </c>
      <c r="CA3514" s="359">
        <f t="shared" si="336"/>
        <v>11</v>
      </c>
      <c r="CB3514" s="359">
        <f t="shared" si="337"/>
        <v>8</v>
      </c>
      <c r="CC3514" s="359">
        <f t="shared" si="338"/>
        <v>2023</v>
      </c>
      <c r="CD3514" s="359" t="str">
        <f t="shared" si="339"/>
        <v xml:space="preserve">118202325524INCENDIO FORESTAL </v>
      </c>
    </row>
    <row r="3515" spans="1:82" s="121" customFormat="1" ht="15" customHeight="1">
      <c r="A3515" s="13"/>
      <c r="B3515" s="13"/>
      <c r="C3515" s="13"/>
      <c r="D3515" s="212">
        <v>45149</v>
      </c>
      <c r="E3515" s="210" t="s">
        <v>2718</v>
      </c>
      <c r="F3515" s="211" t="s">
        <v>1335</v>
      </c>
      <c r="G3515" s="130" t="s">
        <v>8680</v>
      </c>
      <c r="H3515" s="85" t="str">
        <f>VLOOKUP(E3515&amp;F3515,Divipola!$C$1:$F$1149,4,FALSE)</f>
        <v>25394</v>
      </c>
      <c r="I3515" s="77"/>
      <c r="J3515" s="181"/>
      <c r="K3515" s="148"/>
      <c r="L3515" s="148"/>
      <c r="M3515" s="148"/>
      <c r="N3515" s="148"/>
      <c r="O3515" s="148"/>
      <c r="P3515" s="148"/>
      <c r="Q3515" s="148"/>
      <c r="R3515" s="148"/>
      <c r="S3515" s="148"/>
      <c r="T3515" s="148"/>
      <c r="U3515" s="148"/>
      <c r="V3515" s="148"/>
      <c r="W3515" s="148"/>
      <c r="X3515" s="148"/>
      <c r="Y3515" s="148"/>
      <c r="Z3515" s="148">
        <v>5</v>
      </c>
      <c r="AA3515" s="148"/>
      <c r="AB3515" s="383"/>
      <c r="AC3515" s="73"/>
      <c r="AD3515" s="414"/>
      <c r="AE3515" s="393"/>
      <c r="AF3515" s="78"/>
      <c r="AG3515" s="414"/>
      <c r="AH3515" s="383"/>
      <c r="AI3515" s="453"/>
      <c r="AJ3515" s="453"/>
      <c r="AK3515" s="414"/>
      <c r="AL3515" s="383"/>
      <c r="AM3515" s="383"/>
      <c r="AN3515" s="523"/>
      <c r="AO3515" s="414"/>
      <c r="AP3515" s="548"/>
      <c r="AQ3515" s="414"/>
      <c r="AR3515" s="78"/>
      <c r="AS3515" s="78"/>
      <c r="AT3515" s="414"/>
      <c r="AU3515" s="548"/>
      <c r="AV3515" s="548"/>
      <c r="AW3515" s="414"/>
      <c r="AX3515" s="383"/>
      <c r="AY3515" s="548"/>
      <c r="AZ3515" s="414"/>
      <c r="BA3515" s="383"/>
      <c r="BB3515" s="548"/>
      <c r="BC3515" s="78"/>
      <c r="BD3515" s="414"/>
      <c r="BE3515" s="414"/>
      <c r="BF3515" s="414"/>
      <c r="BG3515" s="414"/>
      <c r="BH3515" s="414"/>
      <c r="BI3515" s="383"/>
      <c r="BJ3515" s="383"/>
      <c r="BK3515" s="78"/>
      <c r="BL3515" s="414"/>
      <c r="BM3515" s="383"/>
      <c r="BN3515" s="78"/>
      <c r="BO3515" s="414"/>
      <c r="BP3515" s="78"/>
      <c r="BQ3515" s="414"/>
      <c r="BR3515" s="383"/>
      <c r="BS3515" s="78"/>
      <c r="BT3515" s="83"/>
      <c r="BU3515" s="75"/>
      <c r="BV3515" s="74"/>
      <c r="BW3515" s="74"/>
      <c r="BX3515" s="98" t="s">
        <v>6077</v>
      </c>
      <c r="BY3515" s="112">
        <f t="shared" si="334"/>
        <v>3510</v>
      </c>
      <c r="BZ3515" s="65">
        <f t="shared" si="335"/>
        <v>0</v>
      </c>
      <c r="CA3515" s="359">
        <f t="shared" si="336"/>
        <v>11</v>
      </c>
      <c r="CB3515" s="359">
        <f t="shared" si="337"/>
        <v>8</v>
      </c>
      <c r="CC3515" s="359">
        <f t="shared" si="338"/>
        <v>2023</v>
      </c>
      <c r="CD3515" s="359" t="str">
        <f t="shared" si="339"/>
        <v xml:space="preserve">118202325394INCENDIO FORESTAL </v>
      </c>
    </row>
    <row r="3516" spans="1:82" s="121" customFormat="1" ht="15" customHeight="1">
      <c r="A3516" s="13"/>
      <c r="B3516" s="13"/>
      <c r="C3516" s="13"/>
      <c r="D3516" s="212">
        <v>45150</v>
      </c>
      <c r="E3516" s="210" t="s">
        <v>2718</v>
      </c>
      <c r="F3516" s="211" t="s">
        <v>1386</v>
      </c>
      <c r="G3516" s="111" t="s">
        <v>2827</v>
      </c>
      <c r="H3516" s="85" t="str">
        <f>VLOOKUP(E3516&amp;F3516,Divipola!$C$1:$F$1149,4,FALSE)</f>
        <v>25335</v>
      </c>
      <c r="I3516" s="77"/>
      <c r="J3516" s="181"/>
      <c r="K3516" s="187"/>
      <c r="L3516" s="187"/>
      <c r="M3516" s="187"/>
      <c r="N3516" s="187">
        <v>4</v>
      </c>
      <c r="O3516" s="187">
        <v>1</v>
      </c>
      <c r="P3516" s="187"/>
      <c r="Q3516" s="187">
        <v>1</v>
      </c>
      <c r="R3516" s="187">
        <v>1</v>
      </c>
      <c r="S3516" s="187"/>
      <c r="T3516" s="187"/>
      <c r="U3516" s="187"/>
      <c r="V3516" s="187"/>
      <c r="W3516" s="187"/>
      <c r="X3516" s="187"/>
      <c r="Y3516" s="187"/>
      <c r="Z3516" s="188"/>
      <c r="AA3516" s="186"/>
      <c r="AB3516" s="383"/>
      <c r="AC3516" s="73"/>
      <c r="AD3516" s="414"/>
      <c r="AE3516" s="393"/>
      <c r="AF3516" s="78"/>
      <c r="AG3516" s="414"/>
      <c r="AH3516" s="383"/>
      <c r="AI3516" s="453"/>
      <c r="AJ3516" s="453"/>
      <c r="AK3516" s="414"/>
      <c r="AL3516" s="383"/>
      <c r="AM3516" s="383"/>
      <c r="AN3516" s="523"/>
      <c r="AO3516" s="414"/>
      <c r="AP3516" s="548"/>
      <c r="AQ3516" s="414"/>
      <c r="AR3516" s="78"/>
      <c r="AS3516" s="78"/>
      <c r="AT3516" s="414"/>
      <c r="AU3516" s="548"/>
      <c r="AV3516" s="548"/>
      <c r="AW3516" s="414"/>
      <c r="AX3516" s="383"/>
      <c r="AY3516" s="548"/>
      <c r="AZ3516" s="414"/>
      <c r="BA3516" s="383"/>
      <c r="BB3516" s="548"/>
      <c r="BC3516" s="78"/>
      <c r="BD3516" s="414"/>
      <c r="BE3516" s="414"/>
      <c r="BF3516" s="414"/>
      <c r="BG3516" s="414"/>
      <c r="BH3516" s="414"/>
      <c r="BI3516" s="383"/>
      <c r="BJ3516" s="383"/>
      <c r="BK3516" s="78"/>
      <c r="BL3516" s="414"/>
      <c r="BM3516" s="383"/>
      <c r="BN3516" s="78"/>
      <c r="BO3516" s="414"/>
      <c r="BP3516" s="78"/>
      <c r="BQ3516" s="414"/>
      <c r="BR3516" s="383"/>
      <c r="BS3516" s="78"/>
      <c r="BT3516" s="83"/>
      <c r="BU3516" s="75"/>
      <c r="BV3516" s="74"/>
      <c r="BW3516" s="74"/>
      <c r="BX3516" s="98" t="s">
        <v>6040</v>
      </c>
      <c r="BY3516" s="112">
        <f t="shared" si="334"/>
        <v>3511</v>
      </c>
      <c r="BZ3516" s="65">
        <f t="shared" si="335"/>
        <v>0</v>
      </c>
      <c r="CA3516" s="359">
        <f t="shared" si="336"/>
        <v>12</v>
      </c>
      <c r="CB3516" s="359">
        <f t="shared" si="337"/>
        <v>8</v>
      </c>
      <c r="CC3516" s="359">
        <f t="shared" si="338"/>
        <v>2023</v>
      </c>
      <c r="CD3516" s="359" t="str">
        <f t="shared" si="339"/>
        <v>128202325335MOVIMIENTO EN MASA</v>
      </c>
    </row>
    <row r="3517" spans="1:82" s="121" customFormat="1" ht="14.25" customHeight="1">
      <c r="A3517" s="13"/>
      <c r="B3517" s="13"/>
      <c r="C3517" s="13"/>
      <c r="D3517" s="212">
        <v>45150</v>
      </c>
      <c r="E3517" s="210" t="s">
        <v>2834</v>
      </c>
      <c r="F3517" s="211" t="s">
        <v>241</v>
      </c>
      <c r="G3517" s="130" t="s">
        <v>8680</v>
      </c>
      <c r="H3517" s="85" t="str">
        <f>VLOOKUP(E3517&amp;F3517,Divipola!$C$1:$F$1149,4,FALSE)</f>
        <v>54313</v>
      </c>
      <c r="I3517" s="77"/>
      <c r="J3517" s="181"/>
      <c r="K3517" s="146"/>
      <c r="L3517" s="146"/>
      <c r="M3517" s="146"/>
      <c r="N3517" s="146"/>
      <c r="O3517" s="146"/>
      <c r="P3517" s="146"/>
      <c r="Q3517" s="146"/>
      <c r="R3517" s="146"/>
      <c r="S3517" s="146"/>
      <c r="T3517" s="146"/>
      <c r="U3517" s="146"/>
      <c r="V3517" s="146"/>
      <c r="W3517" s="146"/>
      <c r="X3517" s="146"/>
      <c r="Y3517" s="146"/>
      <c r="Z3517" s="147"/>
      <c r="AA3517" s="148"/>
      <c r="AB3517" s="383"/>
      <c r="AC3517" s="73"/>
      <c r="AD3517" s="414"/>
      <c r="AE3517" s="393"/>
      <c r="AF3517" s="78"/>
      <c r="AG3517" s="414"/>
      <c r="AH3517" s="383"/>
      <c r="AI3517" s="453"/>
      <c r="AJ3517" s="453"/>
      <c r="AK3517" s="414"/>
      <c r="AL3517" s="383"/>
      <c r="AM3517" s="383"/>
      <c r="AN3517" s="523"/>
      <c r="AO3517" s="414"/>
      <c r="AP3517" s="548"/>
      <c r="AQ3517" s="414"/>
      <c r="AR3517" s="78"/>
      <c r="AS3517" s="78"/>
      <c r="AT3517" s="414"/>
      <c r="AU3517" s="548"/>
      <c r="AV3517" s="548"/>
      <c r="AW3517" s="414"/>
      <c r="AX3517" s="383"/>
      <c r="AY3517" s="548"/>
      <c r="AZ3517" s="414"/>
      <c r="BA3517" s="383"/>
      <c r="BB3517" s="548"/>
      <c r="BC3517" s="78"/>
      <c r="BD3517" s="414"/>
      <c r="BE3517" s="414"/>
      <c r="BF3517" s="414"/>
      <c r="BG3517" s="414"/>
      <c r="BH3517" s="414"/>
      <c r="BI3517" s="383"/>
      <c r="BJ3517" s="383"/>
      <c r="BK3517" s="78"/>
      <c r="BL3517" s="414"/>
      <c r="BM3517" s="383"/>
      <c r="BN3517" s="78"/>
      <c r="BO3517" s="414"/>
      <c r="BP3517" s="78"/>
      <c r="BQ3517" s="414"/>
      <c r="BR3517" s="383"/>
      <c r="BS3517" s="78"/>
      <c r="BT3517" s="83"/>
      <c r="BU3517" s="75"/>
      <c r="BV3517" s="74"/>
      <c r="BW3517" s="74"/>
      <c r="BX3517" s="98" t="s">
        <v>6035</v>
      </c>
      <c r="BY3517" s="112">
        <f t="shared" si="334"/>
        <v>3512</v>
      </c>
      <c r="BZ3517" s="65">
        <f t="shared" si="335"/>
        <v>0</v>
      </c>
      <c r="CA3517" s="359">
        <f t="shared" si="336"/>
        <v>12</v>
      </c>
      <c r="CB3517" s="359">
        <f t="shared" si="337"/>
        <v>8</v>
      </c>
      <c r="CC3517" s="359">
        <f t="shared" si="338"/>
        <v>2023</v>
      </c>
      <c r="CD3517" s="359" t="str">
        <f t="shared" si="339"/>
        <v xml:space="preserve">128202354313INCENDIO FORESTAL </v>
      </c>
    </row>
    <row r="3518" spans="1:82" s="121" customFormat="1" ht="15" customHeight="1">
      <c r="A3518" s="13"/>
      <c r="B3518" s="13"/>
      <c r="C3518" s="13"/>
      <c r="D3518" s="212">
        <v>45150</v>
      </c>
      <c r="E3518" s="210" t="s">
        <v>2756</v>
      </c>
      <c r="F3518" s="211" t="s">
        <v>2619</v>
      </c>
      <c r="G3518" s="130" t="s">
        <v>8680</v>
      </c>
      <c r="H3518" s="85" t="str">
        <f>VLOOKUP(E3518&amp;F3518,Divipola!$C$1:$F$1149,4,FALSE)</f>
        <v>52885</v>
      </c>
      <c r="I3518" s="77"/>
      <c r="J3518" s="181"/>
      <c r="K3518" s="207"/>
      <c r="L3518" s="207"/>
      <c r="M3518" s="207"/>
      <c r="N3518" s="207"/>
      <c r="O3518" s="207"/>
      <c r="P3518" s="207"/>
      <c r="Q3518" s="207"/>
      <c r="R3518" s="207"/>
      <c r="S3518" s="207"/>
      <c r="T3518" s="207"/>
      <c r="U3518" s="207"/>
      <c r="V3518" s="207"/>
      <c r="W3518" s="207"/>
      <c r="X3518" s="207"/>
      <c r="Y3518" s="207"/>
      <c r="Z3518" s="208">
        <v>2</v>
      </c>
      <c r="AA3518" s="186"/>
      <c r="AB3518" s="383"/>
      <c r="AC3518" s="73"/>
      <c r="AD3518" s="414"/>
      <c r="AE3518" s="393"/>
      <c r="AF3518" s="78"/>
      <c r="AG3518" s="414"/>
      <c r="AH3518" s="383"/>
      <c r="AI3518" s="453"/>
      <c r="AJ3518" s="453"/>
      <c r="AK3518" s="414"/>
      <c r="AL3518" s="383"/>
      <c r="AM3518" s="383"/>
      <c r="AN3518" s="523"/>
      <c r="AO3518" s="414"/>
      <c r="AP3518" s="548"/>
      <c r="AQ3518" s="414"/>
      <c r="AR3518" s="78"/>
      <c r="AS3518" s="78"/>
      <c r="AT3518" s="414"/>
      <c r="AU3518" s="548"/>
      <c r="AV3518" s="548"/>
      <c r="AW3518" s="414"/>
      <c r="AX3518" s="383"/>
      <c r="AY3518" s="548"/>
      <c r="AZ3518" s="414"/>
      <c r="BA3518" s="383"/>
      <c r="BB3518" s="548"/>
      <c r="BC3518" s="78"/>
      <c r="BD3518" s="414"/>
      <c r="BE3518" s="414"/>
      <c r="BF3518" s="414"/>
      <c r="BG3518" s="414"/>
      <c r="BH3518" s="414"/>
      <c r="BI3518" s="383"/>
      <c r="BJ3518" s="383"/>
      <c r="BK3518" s="78"/>
      <c r="BL3518" s="414"/>
      <c r="BM3518" s="383"/>
      <c r="BN3518" s="78"/>
      <c r="BO3518" s="414"/>
      <c r="BP3518" s="78"/>
      <c r="BQ3518" s="414"/>
      <c r="BR3518" s="383"/>
      <c r="BS3518" s="78"/>
      <c r="BT3518" s="83"/>
      <c r="BU3518" s="75"/>
      <c r="BV3518" s="74"/>
      <c r="BW3518" s="74"/>
      <c r="BX3518" s="98" t="s">
        <v>6048</v>
      </c>
      <c r="BY3518" s="112">
        <f t="shared" si="334"/>
        <v>3513</v>
      </c>
      <c r="BZ3518" s="65">
        <f t="shared" si="335"/>
        <v>0</v>
      </c>
      <c r="CA3518" s="359">
        <f t="shared" si="336"/>
        <v>12</v>
      </c>
      <c r="CB3518" s="359">
        <f t="shared" si="337"/>
        <v>8</v>
      </c>
      <c r="CC3518" s="359">
        <f t="shared" si="338"/>
        <v>2023</v>
      </c>
      <c r="CD3518" s="359" t="str">
        <f t="shared" si="339"/>
        <v xml:space="preserve">128202352885INCENDIO FORESTAL </v>
      </c>
    </row>
    <row r="3519" spans="1:82" s="121" customFormat="1" ht="60">
      <c r="A3519" s="13"/>
      <c r="B3519" s="13"/>
      <c r="C3519" s="13"/>
      <c r="D3519" s="212">
        <v>45150</v>
      </c>
      <c r="E3519" s="210" t="s">
        <v>2723</v>
      </c>
      <c r="F3519" s="211" t="s">
        <v>2729</v>
      </c>
      <c r="G3519" s="111" t="s">
        <v>2800</v>
      </c>
      <c r="H3519" s="85" t="str">
        <f>VLOOKUP(E3519&amp;F3519,Divipola!$C$1:$F$1149,4,FALSE)</f>
        <v>13001</v>
      </c>
      <c r="I3519" s="77"/>
      <c r="J3519" s="181"/>
      <c r="K3519" s="146"/>
      <c r="L3519" s="146"/>
      <c r="M3519" s="146"/>
      <c r="N3519" s="146">
        <v>4</v>
      </c>
      <c r="O3519" s="146">
        <v>1</v>
      </c>
      <c r="P3519" s="146">
        <v>1</v>
      </c>
      <c r="Q3519" s="146"/>
      <c r="R3519" s="146"/>
      <c r="S3519" s="146"/>
      <c r="T3519" s="146"/>
      <c r="U3519" s="146"/>
      <c r="V3519" s="146"/>
      <c r="W3519" s="146"/>
      <c r="X3519" s="146"/>
      <c r="Y3519" s="146"/>
      <c r="Z3519" s="146"/>
      <c r="AA3519" s="148"/>
      <c r="AB3519" s="383"/>
      <c r="AC3519" s="73"/>
      <c r="AD3519" s="414"/>
      <c r="AE3519" s="393"/>
      <c r="AF3519" s="78"/>
      <c r="AG3519" s="414"/>
      <c r="AH3519" s="383"/>
      <c r="AI3519" s="453"/>
      <c r="AJ3519" s="453"/>
      <c r="AK3519" s="414"/>
      <c r="AL3519" s="383"/>
      <c r="AM3519" s="383"/>
      <c r="AN3519" s="523"/>
      <c r="AO3519" s="414"/>
      <c r="AP3519" s="548"/>
      <c r="AQ3519" s="414"/>
      <c r="AR3519" s="78"/>
      <c r="AS3519" s="78"/>
      <c r="AT3519" s="414"/>
      <c r="AU3519" s="548"/>
      <c r="AV3519" s="548"/>
      <c r="AW3519" s="414"/>
      <c r="AX3519" s="383"/>
      <c r="AY3519" s="548"/>
      <c r="AZ3519" s="414"/>
      <c r="BA3519" s="383"/>
      <c r="BB3519" s="548"/>
      <c r="BC3519" s="78"/>
      <c r="BD3519" s="414"/>
      <c r="BE3519" s="414"/>
      <c r="BF3519" s="414"/>
      <c r="BG3519" s="414"/>
      <c r="BH3519" s="414"/>
      <c r="BI3519" s="383"/>
      <c r="BJ3519" s="383"/>
      <c r="BK3519" s="78"/>
      <c r="BL3519" s="414"/>
      <c r="BM3519" s="383"/>
      <c r="BN3519" s="78"/>
      <c r="BO3519" s="414"/>
      <c r="BP3519" s="78"/>
      <c r="BQ3519" s="414"/>
      <c r="BR3519" s="383"/>
      <c r="BS3519" s="78"/>
      <c r="BT3519" s="83"/>
      <c r="BU3519" s="75"/>
      <c r="BV3519" s="74"/>
      <c r="BW3519" s="74"/>
      <c r="BX3519" s="98" t="s">
        <v>6038</v>
      </c>
      <c r="BY3519" s="112">
        <f t="shared" si="334"/>
        <v>3514</v>
      </c>
      <c r="BZ3519" s="65">
        <f t="shared" si="335"/>
        <v>0</v>
      </c>
      <c r="CA3519" s="359">
        <f t="shared" si="336"/>
        <v>12</v>
      </c>
      <c r="CB3519" s="359">
        <f t="shared" si="337"/>
        <v>8</v>
      </c>
      <c r="CC3519" s="359">
        <f t="shared" si="338"/>
        <v>2023</v>
      </c>
      <c r="CD3519" s="359" t="str">
        <f t="shared" si="339"/>
        <v>128202313001INCENDIO ESTRUCTURAL</v>
      </c>
    </row>
    <row r="3520" spans="1:82" s="121" customFormat="1" ht="15" customHeight="1">
      <c r="A3520" s="13"/>
      <c r="B3520" s="13"/>
      <c r="C3520" s="13"/>
      <c r="D3520" s="212">
        <v>45150</v>
      </c>
      <c r="E3520" s="210" t="s">
        <v>2622</v>
      </c>
      <c r="F3520" s="211" t="s">
        <v>2142</v>
      </c>
      <c r="G3520" s="111" t="s">
        <v>2800</v>
      </c>
      <c r="H3520" s="85" t="str">
        <f>VLOOKUP(E3520&amp;F3520,Divipola!$C$1:$F$1149,4,FALSE)</f>
        <v>41001</v>
      </c>
      <c r="I3520" s="77"/>
      <c r="J3520" s="181"/>
      <c r="K3520" s="146"/>
      <c r="L3520" s="146"/>
      <c r="M3520" s="146"/>
      <c r="N3520" s="146">
        <v>12</v>
      </c>
      <c r="O3520" s="146">
        <v>3</v>
      </c>
      <c r="P3520" s="146">
        <v>3</v>
      </c>
      <c r="Q3520" s="146"/>
      <c r="R3520" s="146"/>
      <c r="S3520" s="146"/>
      <c r="T3520" s="146"/>
      <c r="U3520" s="146"/>
      <c r="V3520" s="146"/>
      <c r="W3520" s="146"/>
      <c r="X3520" s="146"/>
      <c r="Y3520" s="146"/>
      <c r="Z3520" s="146"/>
      <c r="AA3520" s="148"/>
      <c r="AB3520" s="383"/>
      <c r="AC3520" s="73"/>
      <c r="AD3520" s="414"/>
      <c r="AE3520" s="393"/>
      <c r="AF3520" s="78"/>
      <c r="AG3520" s="414"/>
      <c r="AH3520" s="383"/>
      <c r="AI3520" s="453"/>
      <c r="AJ3520" s="453"/>
      <c r="AK3520" s="414"/>
      <c r="AL3520" s="383"/>
      <c r="AM3520" s="383"/>
      <c r="AN3520" s="523"/>
      <c r="AO3520" s="414"/>
      <c r="AP3520" s="548"/>
      <c r="AQ3520" s="414"/>
      <c r="AR3520" s="78"/>
      <c r="AS3520" s="78"/>
      <c r="AT3520" s="414"/>
      <c r="AU3520" s="548"/>
      <c r="AV3520" s="548"/>
      <c r="AW3520" s="414"/>
      <c r="AX3520" s="383"/>
      <c r="AY3520" s="548"/>
      <c r="AZ3520" s="414"/>
      <c r="BA3520" s="383"/>
      <c r="BB3520" s="548"/>
      <c r="BC3520" s="78"/>
      <c r="BD3520" s="414"/>
      <c r="BE3520" s="414"/>
      <c r="BF3520" s="414"/>
      <c r="BG3520" s="414"/>
      <c r="BH3520" s="414"/>
      <c r="BI3520" s="383"/>
      <c r="BJ3520" s="383"/>
      <c r="BK3520" s="78"/>
      <c r="BL3520" s="414"/>
      <c r="BM3520" s="383"/>
      <c r="BN3520" s="78"/>
      <c r="BO3520" s="414"/>
      <c r="BP3520" s="78"/>
      <c r="BQ3520" s="414"/>
      <c r="BR3520" s="383"/>
      <c r="BS3520" s="78"/>
      <c r="BT3520" s="83"/>
      <c r="BU3520" s="75"/>
      <c r="BV3520" s="74"/>
      <c r="BW3520" s="74"/>
      <c r="BX3520" s="98" t="s">
        <v>6045</v>
      </c>
      <c r="BY3520" s="112">
        <f t="shared" si="334"/>
        <v>3515</v>
      </c>
      <c r="BZ3520" s="65">
        <f t="shared" si="335"/>
        <v>0</v>
      </c>
      <c r="CA3520" s="359">
        <f t="shared" si="336"/>
        <v>12</v>
      </c>
      <c r="CB3520" s="359">
        <f t="shared" si="337"/>
        <v>8</v>
      </c>
      <c r="CC3520" s="359">
        <f t="shared" si="338"/>
        <v>2023</v>
      </c>
      <c r="CD3520" s="359" t="str">
        <f t="shared" si="339"/>
        <v>128202341001INCENDIO ESTRUCTURAL</v>
      </c>
    </row>
    <row r="3521" spans="1:82" s="121" customFormat="1" ht="14.25" customHeight="1">
      <c r="A3521" s="13"/>
      <c r="B3521" s="13"/>
      <c r="C3521" s="13"/>
      <c r="D3521" s="212">
        <v>45150</v>
      </c>
      <c r="E3521" s="210" t="s">
        <v>2720</v>
      </c>
      <c r="F3521" s="211" t="s">
        <v>2030</v>
      </c>
      <c r="G3521" s="111" t="s">
        <v>2803</v>
      </c>
      <c r="H3521" s="85" t="str">
        <f>VLOOKUP(E3521&amp;F3521,Divipola!$C$1:$F$1149,4,FALSE)</f>
        <v>66456</v>
      </c>
      <c r="I3521" s="77"/>
      <c r="J3521" s="181"/>
      <c r="K3521" s="160"/>
      <c r="L3521" s="160"/>
      <c r="M3521" s="160"/>
      <c r="N3521" s="160">
        <v>25</v>
      </c>
      <c r="O3521" s="160">
        <v>5</v>
      </c>
      <c r="P3521" s="160"/>
      <c r="Q3521" s="160">
        <v>5</v>
      </c>
      <c r="R3521" s="160"/>
      <c r="S3521" s="160"/>
      <c r="T3521" s="160"/>
      <c r="U3521" s="160"/>
      <c r="V3521" s="160"/>
      <c r="W3521" s="160"/>
      <c r="X3521" s="160"/>
      <c r="Y3521" s="160"/>
      <c r="Z3521" s="161"/>
      <c r="AA3521" s="148"/>
      <c r="AB3521" s="383"/>
      <c r="AC3521" s="73"/>
      <c r="AD3521" s="414"/>
      <c r="AE3521" s="393"/>
      <c r="AF3521" s="78"/>
      <c r="AG3521" s="414"/>
      <c r="AH3521" s="383"/>
      <c r="AI3521" s="453"/>
      <c r="AJ3521" s="453"/>
      <c r="AK3521" s="414"/>
      <c r="AL3521" s="383"/>
      <c r="AM3521" s="383"/>
      <c r="AN3521" s="523"/>
      <c r="AO3521" s="414"/>
      <c r="AP3521" s="548"/>
      <c r="AQ3521" s="414"/>
      <c r="AR3521" s="78"/>
      <c r="AS3521" s="78"/>
      <c r="AT3521" s="414"/>
      <c r="AU3521" s="548"/>
      <c r="AV3521" s="548"/>
      <c r="AW3521" s="414"/>
      <c r="AX3521" s="383"/>
      <c r="AY3521" s="548"/>
      <c r="AZ3521" s="414"/>
      <c r="BA3521" s="383"/>
      <c r="BB3521" s="548"/>
      <c r="BC3521" s="78"/>
      <c r="BD3521" s="414"/>
      <c r="BE3521" s="414"/>
      <c r="BF3521" s="414"/>
      <c r="BG3521" s="414"/>
      <c r="BH3521" s="414"/>
      <c r="BI3521" s="383"/>
      <c r="BJ3521" s="383"/>
      <c r="BK3521" s="78"/>
      <c r="BL3521" s="414"/>
      <c r="BM3521" s="383"/>
      <c r="BN3521" s="78"/>
      <c r="BO3521" s="414"/>
      <c r="BP3521" s="78"/>
      <c r="BQ3521" s="414"/>
      <c r="BR3521" s="383"/>
      <c r="BS3521" s="78"/>
      <c r="BT3521" s="83"/>
      <c r="BU3521" s="75"/>
      <c r="BV3521" s="74"/>
      <c r="BW3521" s="74"/>
      <c r="BX3521" s="115" t="s">
        <v>6052</v>
      </c>
      <c r="BY3521" s="112">
        <f t="shared" si="334"/>
        <v>3516</v>
      </c>
      <c r="BZ3521" s="65">
        <f t="shared" si="335"/>
        <v>0</v>
      </c>
      <c r="CA3521" s="359">
        <f t="shared" si="336"/>
        <v>12</v>
      </c>
      <c r="CB3521" s="359">
        <f t="shared" si="337"/>
        <v>8</v>
      </c>
      <c r="CC3521" s="359">
        <f t="shared" si="338"/>
        <v>2023</v>
      </c>
      <c r="CD3521" s="359" t="str">
        <f t="shared" si="339"/>
        <v>128202366456VENDAVAL</v>
      </c>
    </row>
    <row r="3522" spans="1:82" s="121" customFormat="1" ht="15" customHeight="1">
      <c r="A3522" s="13"/>
      <c r="B3522" s="13"/>
      <c r="C3522" s="13"/>
      <c r="D3522" s="212">
        <v>45150</v>
      </c>
      <c r="E3522" s="210" t="s">
        <v>2622</v>
      </c>
      <c r="F3522" s="211" t="s">
        <v>2142</v>
      </c>
      <c r="G3522" s="130" t="s">
        <v>8680</v>
      </c>
      <c r="H3522" s="85" t="str">
        <f>VLOOKUP(E3522&amp;F3522,Divipola!$C$1:$F$1149,4,FALSE)</f>
        <v>41001</v>
      </c>
      <c r="I3522" s="77"/>
      <c r="J3522" s="181"/>
      <c r="K3522" s="190"/>
      <c r="L3522" s="190"/>
      <c r="M3522" s="190"/>
      <c r="N3522" s="190"/>
      <c r="O3522" s="190"/>
      <c r="P3522" s="190"/>
      <c r="Q3522" s="190"/>
      <c r="R3522" s="190"/>
      <c r="S3522" s="190"/>
      <c r="T3522" s="190"/>
      <c r="U3522" s="190"/>
      <c r="V3522" s="190"/>
      <c r="W3522" s="190"/>
      <c r="X3522" s="190"/>
      <c r="Y3522" s="190"/>
      <c r="Z3522" s="191">
        <v>4.7</v>
      </c>
      <c r="AA3522" s="148"/>
      <c r="AB3522" s="383"/>
      <c r="AC3522" s="73"/>
      <c r="AD3522" s="414"/>
      <c r="AE3522" s="393"/>
      <c r="AF3522" s="78"/>
      <c r="AG3522" s="414"/>
      <c r="AH3522" s="383"/>
      <c r="AI3522" s="453"/>
      <c r="AJ3522" s="453"/>
      <c r="AK3522" s="414"/>
      <c r="AL3522" s="383"/>
      <c r="AM3522" s="383"/>
      <c r="AN3522" s="523"/>
      <c r="AO3522" s="414"/>
      <c r="AP3522" s="548"/>
      <c r="AQ3522" s="414"/>
      <c r="AR3522" s="78"/>
      <c r="AS3522" s="78"/>
      <c r="AT3522" s="414"/>
      <c r="AU3522" s="548"/>
      <c r="AV3522" s="548"/>
      <c r="AW3522" s="414"/>
      <c r="AX3522" s="383"/>
      <c r="AY3522" s="548"/>
      <c r="AZ3522" s="414"/>
      <c r="BA3522" s="383"/>
      <c r="BB3522" s="548"/>
      <c r="BC3522" s="78"/>
      <c r="BD3522" s="414"/>
      <c r="BE3522" s="414"/>
      <c r="BF3522" s="414"/>
      <c r="BG3522" s="414"/>
      <c r="BH3522" s="414"/>
      <c r="BI3522" s="383"/>
      <c r="BJ3522" s="383"/>
      <c r="BK3522" s="78"/>
      <c r="BL3522" s="414"/>
      <c r="BM3522" s="383"/>
      <c r="BN3522" s="78"/>
      <c r="BO3522" s="414"/>
      <c r="BP3522" s="78"/>
      <c r="BQ3522" s="414"/>
      <c r="BR3522" s="383"/>
      <c r="BS3522" s="78"/>
      <c r="BT3522" s="83"/>
      <c r="BU3522" s="75"/>
      <c r="BV3522" s="74"/>
      <c r="BW3522" s="74"/>
      <c r="BX3522" s="119" t="s">
        <v>6054</v>
      </c>
      <c r="BY3522" s="112">
        <f t="shared" si="334"/>
        <v>3517</v>
      </c>
      <c r="BZ3522" s="65">
        <f t="shared" si="335"/>
        <v>0</v>
      </c>
      <c r="CA3522" s="359">
        <f t="shared" si="336"/>
        <v>12</v>
      </c>
      <c r="CB3522" s="359">
        <f t="shared" si="337"/>
        <v>8</v>
      </c>
      <c r="CC3522" s="359">
        <f t="shared" si="338"/>
        <v>2023</v>
      </c>
      <c r="CD3522" s="359" t="str">
        <f t="shared" si="339"/>
        <v xml:space="preserve">128202341001INCENDIO FORESTAL </v>
      </c>
    </row>
    <row r="3523" spans="1:82" s="121" customFormat="1" ht="15" customHeight="1">
      <c r="A3523" s="13"/>
      <c r="B3523" s="13"/>
      <c r="C3523" s="13"/>
      <c r="D3523" s="212">
        <v>45150</v>
      </c>
      <c r="E3523" s="210" t="s">
        <v>2622</v>
      </c>
      <c r="F3523" s="211" t="s">
        <v>2142</v>
      </c>
      <c r="G3523" s="130" t="s">
        <v>8680</v>
      </c>
      <c r="H3523" s="85" t="str">
        <f>VLOOKUP(E3523&amp;F3523,Divipola!$C$1:$F$1149,4,FALSE)</f>
        <v>41001</v>
      </c>
      <c r="I3523" s="77"/>
      <c r="J3523" s="181"/>
      <c r="K3523" s="146"/>
      <c r="L3523" s="146"/>
      <c r="M3523" s="146"/>
      <c r="N3523" s="146"/>
      <c r="O3523" s="146"/>
      <c r="P3523" s="146"/>
      <c r="Q3523" s="146"/>
      <c r="R3523" s="146"/>
      <c r="S3523" s="146"/>
      <c r="T3523" s="146"/>
      <c r="U3523" s="146"/>
      <c r="V3523" s="146"/>
      <c r="W3523" s="146"/>
      <c r="X3523" s="159"/>
      <c r="Y3523" s="146"/>
      <c r="Z3523" s="147">
        <v>3</v>
      </c>
      <c r="AA3523" s="148"/>
      <c r="AB3523" s="383"/>
      <c r="AC3523" s="73"/>
      <c r="AD3523" s="414"/>
      <c r="AE3523" s="393"/>
      <c r="AF3523" s="78"/>
      <c r="AG3523" s="414"/>
      <c r="AH3523" s="383"/>
      <c r="AI3523" s="453"/>
      <c r="AJ3523" s="453"/>
      <c r="AK3523" s="414"/>
      <c r="AL3523" s="383"/>
      <c r="AM3523" s="383"/>
      <c r="AN3523" s="523"/>
      <c r="AO3523" s="414"/>
      <c r="AP3523" s="548"/>
      <c r="AQ3523" s="414"/>
      <c r="AR3523" s="78"/>
      <c r="AS3523" s="78"/>
      <c r="AT3523" s="414"/>
      <c r="AU3523" s="548"/>
      <c r="AV3523" s="548"/>
      <c r="AW3523" s="414"/>
      <c r="AX3523" s="383"/>
      <c r="AY3523" s="548"/>
      <c r="AZ3523" s="414"/>
      <c r="BA3523" s="383"/>
      <c r="BB3523" s="548"/>
      <c r="BC3523" s="78"/>
      <c r="BD3523" s="414"/>
      <c r="BE3523" s="414"/>
      <c r="BF3523" s="414"/>
      <c r="BG3523" s="414"/>
      <c r="BH3523" s="414"/>
      <c r="BI3523" s="383"/>
      <c r="BJ3523" s="383"/>
      <c r="BK3523" s="78"/>
      <c r="BL3523" s="414"/>
      <c r="BM3523" s="383"/>
      <c r="BN3523" s="78"/>
      <c r="BO3523" s="414"/>
      <c r="BP3523" s="78"/>
      <c r="BQ3523" s="414"/>
      <c r="BR3523" s="383"/>
      <c r="BS3523" s="78"/>
      <c r="BT3523" s="83"/>
      <c r="BU3523" s="75"/>
      <c r="BV3523" s="74"/>
      <c r="BW3523" s="74"/>
      <c r="BX3523" s="117" t="s">
        <v>6055</v>
      </c>
      <c r="BY3523" s="112">
        <f t="shared" si="334"/>
        <v>3518</v>
      </c>
      <c r="BZ3523" s="65">
        <f t="shared" si="335"/>
        <v>0</v>
      </c>
      <c r="CA3523" s="359">
        <f t="shared" si="336"/>
        <v>12</v>
      </c>
      <c r="CB3523" s="359">
        <f t="shared" si="337"/>
        <v>8</v>
      </c>
      <c r="CC3523" s="359">
        <f t="shared" si="338"/>
        <v>2023</v>
      </c>
      <c r="CD3523" s="359" t="str">
        <f t="shared" si="339"/>
        <v xml:space="preserve">128202341001INCENDIO FORESTAL </v>
      </c>
    </row>
    <row r="3524" spans="1:82" s="121" customFormat="1" ht="14.25" customHeight="1">
      <c r="A3524" s="13"/>
      <c r="B3524" s="13"/>
      <c r="C3524" s="13"/>
      <c r="D3524" s="212">
        <v>45150</v>
      </c>
      <c r="E3524" s="210" t="s">
        <v>2622</v>
      </c>
      <c r="F3524" s="211" t="s">
        <v>2142</v>
      </c>
      <c r="G3524" s="130" t="s">
        <v>8680</v>
      </c>
      <c r="H3524" s="85" t="str">
        <f>VLOOKUP(E3524&amp;F3524,Divipola!$C$1:$F$1149,4,FALSE)</f>
        <v>41001</v>
      </c>
      <c r="I3524" s="77"/>
      <c r="J3524" s="181"/>
      <c r="K3524" s="160"/>
      <c r="L3524" s="160"/>
      <c r="M3524" s="160"/>
      <c r="N3524" s="160"/>
      <c r="O3524" s="160"/>
      <c r="P3524" s="160"/>
      <c r="Q3524" s="160"/>
      <c r="R3524" s="160"/>
      <c r="S3524" s="160"/>
      <c r="T3524" s="160"/>
      <c r="U3524" s="160"/>
      <c r="V3524" s="160"/>
      <c r="W3524" s="160"/>
      <c r="X3524" s="160"/>
      <c r="Y3524" s="160"/>
      <c r="Z3524" s="161">
        <v>2</v>
      </c>
      <c r="AA3524" s="148"/>
      <c r="AB3524" s="383"/>
      <c r="AC3524" s="73"/>
      <c r="AD3524" s="414"/>
      <c r="AE3524" s="393"/>
      <c r="AF3524" s="78"/>
      <c r="AG3524" s="414"/>
      <c r="AH3524" s="383"/>
      <c r="AI3524" s="453"/>
      <c r="AJ3524" s="453"/>
      <c r="AK3524" s="414"/>
      <c r="AL3524" s="383"/>
      <c r="AM3524" s="383"/>
      <c r="AN3524" s="523"/>
      <c r="AO3524" s="414"/>
      <c r="AP3524" s="548"/>
      <c r="AQ3524" s="414"/>
      <c r="AR3524" s="78"/>
      <c r="AS3524" s="78"/>
      <c r="AT3524" s="414"/>
      <c r="AU3524" s="548"/>
      <c r="AV3524" s="548"/>
      <c r="AW3524" s="414"/>
      <c r="AX3524" s="383"/>
      <c r="AY3524" s="548"/>
      <c r="AZ3524" s="414"/>
      <c r="BA3524" s="383"/>
      <c r="BB3524" s="548"/>
      <c r="BC3524" s="78"/>
      <c r="BD3524" s="414"/>
      <c r="BE3524" s="414"/>
      <c r="BF3524" s="414"/>
      <c r="BG3524" s="414"/>
      <c r="BH3524" s="414"/>
      <c r="BI3524" s="383"/>
      <c r="BJ3524" s="383"/>
      <c r="BK3524" s="78"/>
      <c r="BL3524" s="414"/>
      <c r="BM3524" s="383"/>
      <c r="BN3524" s="78"/>
      <c r="BO3524" s="414"/>
      <c r="BP3524" s="78"/>
      <c r="BQ3524" s="414"/>
      <c r="BR3524" s="383"/>
      <c r="BS3524" s="78"/>
      <c r="BT3524" s="83"/>
      <c r="BU3524" s="75"/>
      <c r="BV3524" s="74"/>
      <c r="BW3524" s="74"/>
      <c r="BX3524" s="115" t="s">
        <v>6056</v>
      </c>
      <c r="BY3524" s="112">
        <f t="shared" si="334"/>
        <v>3519</v>
      </c>
      <c r="BZ3524" s="65">
        <f t="shared" si="335"/>
        <v>0</v>
      </c>
      <c r="CA3524" s="359">
        <f t="shared" si="336"/>
        <v>12</v>
      </c>
      <c r="CB3524" s="359">
        <f t="shared" si="337"/>
        <v>8</v>
      </c>
      <c r="CC3524" s="359">
        <f t="shared" si="338"/>
        <v>2023</v>
      </c>
      <c r="CD3524" s="359" t="str">
        <f t="shared" si="339"/>
        <v xml:space="preserve">128202341001INCENDIO FORESTAL </v>
      </c>
    </row>
    <row r="3525" spans="1:82" s="121" customFormat="1" ht="15" customHeight="1">
      <c r="A3525" s="13"/>
      <c r="B3525" s="13"/>
      <c r="C3525" s="13"/>
      <c r="D3525" s="212">
        <v>45150</v>
      </c>
      <c r="E3525" s="210" t="s">
        <v>2622</v>
      </c>
      <c r="F3525" s="211" t="s">
        <v>2630</v>
      </c>
      <c r="G3525" s="130" t="s">
        <v>8680</v>
      </c>
      <c r="H3525" s="85" t="str">
        <f>VLOOKUP(E3525&amp;F3525,Divipola!$C$1:$F$1149,4,FALSE)</f>
        <v>41885</v>
      </c>
      <c r="I3525" s="77"/>
      <c r="J3525" s="181"/>
      <c r="K3525" s="146"/>
      <c r="L3525" s="146"/>
      <c r="M3525" s="146"/>
      <c r="N3525" s="146"/>
      <c r="O3525" s="146"/>
      <c r="P3525" s="146"/>
      <c r="Q3525" s="146"/>
      <c r="R3525" s="146"/>
      <c r="S3525" s="146"/>
      <c r="T3525" s="146"/>
      <c r="U3525" s="146"/>
      <c r="V3525" s="146"/>
      <c r="W3525" s="146"/>
      <c r="X3525" s="146"/>
      <c r="Y3525" s="146"/>
      <c r="Z3525" s="147">
        <v>17</v>
      </c>
      <c r="AA3525" s="148"/>
      <c r="AB3525" s="383"/>
      <c r="AC3525" s="73"/>
      <c r="AD3525" s="414"/>
      <c r="AE3525" s="393"/>
      <c r="AF3525" s="78"/>
      <c r="AG3525" s="414"/>
      <c r="AH3525" s="383"/>
      <c r="AI3525" s="453"/>
      <c r="AJ3525" s="453"/>
      <c r="AK3525" s="414"/>
      <c r="AL3525" s="383"/>
      <c r="AM3525" s="383"/>
      <c r="AN3525" s="523"/>
      <c r="AO3525" s="414"/>
      <c r="AP3525" s="548"/>
      <c r="AQ3525" s="414"/>
      <c r="AR3525" s="78"/>
      <c r="AS3525" s="78"/>
      <c r="AT3525" s="414"/>
      <c r="AU3525" s="548"/>
      <c r="AV3525" s="548"/>
      <c r="AW3525" s="414"/>
      <c r="AX3525" s="383"/>
      <c r="AY3525" s="548"/>
      <c r="AZ3525" s="414"/>
      <c r="BA3525" s="383"/>
      <c r="BB3525" s="548"/>
      <c r="BC3525" s="78"/>
      <c r="BD3525" s="414"/>
      <c r="BE3525" s="414"/>
      <c r="BF3525" s="414"/>
      <c r="BG3525" s="414"/>
      <c r="BH3525" s="414"/>
      <c r="BI3525" s="383"/>
      <c r="BJ3525" s="383"/>
      <c r="BK3525" s="78"/>
      <c r="BL3525" s="414"/>
      <c r="BM3525" s="383"/>
      <c r="BN3525" s="78"/>
      <c r="BO3525" s="414"/>
      <c r="BP3525" s="78"/>
      <c r="BQ3525" s="414"/>
      <c r="BR3525" s="383"/>
      <c r="BS3525" s="78"/>
      <c r="BT3525" s="83"/>
      <c r="BU3525" s="75"/>
      <c r="BV3525" s="74"/>
      <c r="BW3525" s="74"/>
      <c r="BX3525" s="120" t="s">
        <v>6057</v>
      </c>
      <c r="BY3525" s="112">
        <f t="shared" si="334"/>
        <v>3520</v>
      </c>
      <c r="BZ3525" s="65">
        <f t="shared" si="335"/>
        <v>0</v>
      </c>
      <c r="CA3525" s="359">
        <f t="shared" si="336"/>
        <v>12</v>
      </c>
      <c r="CB3525" s="359">
        <f t="shared" si="337"/>
        <v>8</v>
      </c>
      <c r="CC3525" s="359">
        <f t="shared" si="338"/>
        <v>2023</v>
      </c>
      <c r="CD3525" s="359" t="str">
        <f t="shared" si="339"/>
        <v xml:space="preserve">128202341885INCENDIO FORESTAL </v>
      </c>
    </row>
    <row r="3526" spans="1:82" s="121" customFormat="1" ht="60" customHeight="1">
      <c r="A3526" s="13"/>
      <c r="B3526" s="13"/>
      <c r="C3526" s="13"/>
      <c r="D3526" s="212">
        <v>45150</v>
      </c>
      <c r="E3526" s="210" t="s">
        <v>2622</v>
      </c>
      <c r="F3526" s="211" t="s">
        <v>2142</v>
      </c>
      <c r="G3526" s="111" t="s">
        <v>2800</v>
      </c>
      <c r="H3526" s="85" t="str">
        <f>VLOOKUP(E3526&amp;F3526,Divipola!$C$1:$F$1149,4,FALSE)</f>
        <v>41001</v>
      </c>
      <c r="I3526" s="77"/>
      <c r="J3526" s="181"/>
      <c r="K3526" s="148"/>
      <c r="L3526" s="148"/>
      <c r="M3526" s="148"/>
      <c r="N3526" s="148">
        <v>12</v>
      </c>
      <c r="O3526" s="148">
        <v>3</v>
      </c>
      <c r="P3526" s="148">
        <v>3</v>
      </c>
      <c r="Q3526" s="148"/>
      <c r="R3526" s="148"/>
      <c r="S3526" s="148"/>
      <c r="T3526" s="148"/>
      <c r="U3526" s="148"/>
      <c r="V3526" s="148"/>
      <c r="W3526" s="148"/>
      <c r="X3526" s="148"/>
      <c r="Y3526" s="148"/>
      <c r="Z3526" s="148"/>
      <c r="AA3526" s="148"/>
      <c r="AB3526" s="383"/>
      <c r="AC3526" s="73"/>
      <c r="AD3526" s="414"/>
      <c r="AE3526" s="393"/>
      <c r="AF3526" s="78"/>
      <c r="AG3526" s="414"/>
      <c r="AH3526" s="383"/>
      <c r="AI3526" s="453"/>
      <c r="AJ3526" s="453"/>
      <c r="AK3526" s="414"/>
      <c r="AL3526" s="383"/>
      <c r="AM3526" s="383"/>
      <c r="AN3526" s="523"/>
      <c r="AO3526" s="414"/>
      <c r="AP3526" s="548"/>
      <c r="AQ3526" s="414"/>
      <c r="AR3526" s="78"/>
      <c r="AS3526" s="78"/>
      <c r="AT3526" s="414"/>
      <c r="AU3526" s="548"/>
      <c r="AV3526" s="548"/>
      <c r="AW3526" s="414"/>
      <c r="AX3526" s="383"/>
      <c r="AY3526" s="548"/>
      <c r="AZ3526" s="414"/>
      <c r="BA3526" s="383"/>
      <c r="BB3526" s="548"/>
      <c r="BC3526" s="78"/>
      <c r="BD3526" s="414"/>
      <c r="BE3526" s="414"/>
      <c r="BF3526" s="414"/>
      <c r="BG3526" s="414"/>
      <c r="BH3526" s="414"/>
      <c r="BI3526" s="383"/>
      <c r="BJ3526" s="383"/>
      <c r="BK3526" s="78"/>
      <c r="BL3526" s="414"/>
      <c r="BM3526" s="383"/>
      <c r="BN3526" s="78"/>
      <c r="BO3526" s="414"/>
      <c r="BP3526" s="78"/>
      <c r="BQ3526" s="414"/>
      <c r="BR3526" s="383"/>
      <c r="BS3526" s="78"/>
      <c r="BT3526" s="83"/>
      <c r="BU3526" s="75"/>
      <c r="BV3526" s="74"/>
      <c r="BW3526" s="74"/>
      <c r="BX3526" s="120" t="s">
        <v>6058</v>
      </c>
      <c r="BY3526" s="112">
        <f t="shared" si="334"/>
        <v>3521</v>
      </c>
      <c r="BZ3526" s="65">
        <f t="shared" si="335"/>
        <v>0</v>
      </c>
      <c r="CA3526" s="359">
        <f t="shared" si="336"/>
        <v>12</v>
      </c>
      <c r="CB3526" s="359">
        <f t="shared" si="337"/>
        <v>8</v>
      </c>
      <c r="CC3526" s="359">
        <f t="shared" si="338"/>
        <v>2023</v>
      </c>
      <c r="CD3526" s="359" t="str">
        <f t="shared" si="339"/>
        <v>128202341001INCENDIO ESTRUCTURAL</v>
      </c>
    </row>
    <row r="3527" spans="1:82" s="121" customFormat="1" ht="14.25" customHeight="1">
      <c r="A3527" s="13"/>
      <c r="B3527" s="13"/>
      <c r="C3527" s="13"/>
      <c r="D3527" s="212">
        <v>45150</v>
      </c>
      <c r="E3527" s="210" t="s">
        <v>2070</v>
      </c>
      <c r="F3527" s="211" t="s">
        <v>801</v>
      </c>
      <c r="G3527" s="111" t="s">
        <v>2803</v>
      </c>
      <c r="H3527" s="85" t="str">
        <f>VLOOKUP(E3527&amp;F3527,Divipola!$C$1:$F$1149,4,FALSE)</f>
        <v>18410</v>
      </c>
      <c r="I3527" s="77"/>
      <c r="J3527" s="181"/>
      <c r="K3527" s="146"/>
      <c r="L3527" s="146"/>
      <c r="M3527" s="146"/>
      <c r="N3527" s="146">
        <v>4</v>
      </c>
      <c r="O3527" s="146">
        <v>1</v>
      </c>
      <c r="P3527" s="146"/>
      <c r="Q3527" s="146">
        <v>1</v>
      </c>
      <c r="R3527" s="146"/>
      <c r="S3527" s="146"/>
      <c r="T3527" s="146"/>
      <c r="U3527" s="146"/>
      <c r="V3527" s="146"/>
      <c r="W3527" s="146"/>
      <c r="X3527" s="146"/>
      <c r="Y3527" s="146"/>
      <c r="Z3527" s="146"/>
      <c r="AA3527" s="146"/>
      <c r="AB3527" s="383"/>
      <c r="AC3527" s="73"/>
      <c r="AD3527" s="414"/>
      <c r="AE3527" s="393"/>
      <c r="AF3527" s="78"/>
      <c r="AG3527" s="414"/>
      <c r="AH3527" s="383"/>
      <c r="AI3527" s="453"/>
      <c r="AJ3527" s="453"/>
      <c r="AK3527" s="414"/>
      <c r="AL3527" s="383"/>
      <c r="AM3527" s="383"/>
      <c r="AN3527" s="523"/>
      <c r="AO3527" s="414"/>
      <c r="AP3527" s="548"/>
      <c r="AQ3527" s="414"/>
      <c r="AR3527" s="78"/>
      <c r="AS3527" s="78"/>
      <c r="AT3527" s="414"/>
      <c r="AU3527" s="548"/>
      <c r="AV3527" s="548"/>
      <c r="AW3527" s="414"/>
      <c r="AX3527" s="383"/>
      <c r="AY3527" s="548"/>
      <c r="AZ3527" s="414"/>
      <c r="BA3527" s="383"/>
      <c r="BB3527" s="548"/>
      <c r="BC3527" s="78"/>
      <c r="BD3527" s="414"/>
      <c r="BE3527" s="414"/>
      <c r="BF3527" s="414"/>
      <c r="BG3527" s="414"/>
      <c r="BH3527" s="414"/>
      <c r="BI3527" s="383"/>
      <c r="BJ3527" s="383"/>
      <c r="BK3527" s="78"/>
      <c r="BL3527" s="414"/>
      <c r="BM3527" s="383"/>
      <c r="BN3527" s="78"/>
      <c r="BO3527" s="414"/>
      <c r="BP3527" s="78"/>
      <c r="BQ3527" s="414"/>
      <c r="BR3527" s="383"/>
      <c r="BS3527" s="78"/>
      <c r="BT3527" s="83"/>
      <c r="BU3527" s="75"/>
      <c r="BV3527" s="74"/>
      <c r="BW3527" s="74"/>
      <c r="BX3527" s="118" t="s">
        <v>6078</v>
      </c>
      <c r="BY3527" s="112">
        <f t="shared" si="334"/>
        <v>3522</v>
      </c>
      <c r="BZ3527" s="65">
        <f t="shared" si="335"/>
        <v>0</v>
      </c>
      <c r="CA3527" s="359">
        <f t="shared" si="336"/>
        <v>12</v>
      </c>
      <c r="CB3527" s="359">
        <f t="shared" si="337"/>
        <v>8</v>
      </c>
      <c r="CC3527" s="359">
        <f t="shared" si="338"/>
        <v>2023</v>
      </c>
      <c r="CD3527" s="359" t="str">
        <f t="shared" si="339"/>
        <v>128202318410VENDAVAL</v>
      </c>
    </row>
    <row r="3528" spans="1:82" s="121" customFormat="1" ht="15" customHeight="1">
      <c r="A3528" s="13"/>
      <c r="B3528" s="13"/>
      <c r="C3528" s="13"/>
      <c r="D3528" s="212">
        <v>45151</v>
      </c>
      <c r="E3528" s="210" t="s">
        <v>2161</v>
      </c>
      <c r="F3528" s="211" t="s">
        <v>1339</v>
      </c>
      <c r="G3528" s="111" t="s">
        <v>2803</v>
      </c>
      <c r="H3528" s="85" t="str">
        <f>VLOOKUP(E3528&amp;F3528,Divipola!$C$1:$F$1149,4,FALSE)</f>
        <v>17433</v>
      </c>
      <c r="I3528" s="77"/>
      <c r="J3528" s="181"/>
      <c r="K3528" s="146"/>
      <c r="L3528" s="146"/>
      <c r="M3528" s="146"/>
      <c r="N3528" s="146">
        <v>32</v>
      </c>
      <c r="O3528" s="146">
        <v>8</v>
      </c>
      <c r="P3528" s="146">
        <v>1</v>
      </c>
      <c r="Q3528" s="146">
        <v>7</v>
      </c>
      <c r="R3528" s="146"/>
      <c r="S3528" s="146"/>
      <c r="T3528" s="146"/>
      <c r="U3528" s="146"/>
      <c r="V3528" s="146"/>
      <c r="W3528" s="146"/>
      <c r="X3528" s="146"/>
      <c r="Y3528" s="146"/>
      <c r="Z3528" s="147"/>
      <c r="AA3528" s="148"/>
      <c r="AB3528" s="383"/>
      <c r="AC3528" s="73"/>
      <c r="AD3528" s="414"/>
      <c r="AE3528" s="393"/>
      <c r="AF3528" s="78"/>
      <c r="AG3528" s="414"/>
      <c r="AH3528" s="383"/>
      <c r="AI3528" s="453"/>
      <c r="AJ3528" s="453"/>
      <c r="AK3528" s="414"/>
      <c r="AL3528" s="383"/>
      <c r="AM3528" s="383"/>
      <c r="AN3528" s="523"/>
      <c r="AO3528" s="414"/>
      <c r="AP3528" s="548"/>
      <c r="AQ3528" s="414"/>
      <c r="AR3528" s="78"/>
      <c r="AS3528" s="78"/>
      <c r="AT3528" s="414"/>
      <c r="AU3528" s="548"/>
      <c r="AV3528" s="548"/>
      <c r="AW3528" s="414"/>
      <c r="AX3528" s="383"/>
      <c r="AY3528" s="548"/>
      <c r="AZ3528" s="414"/>
      <c r="BA3528" s="383"/>
      <c r="BB3528" s="548"/>
      <c r="BC3528" s="78"/>
      <c r="BD3528" s="414"/>
      <c r="BE3528" s="414"/>
      <c r="BF3528" s="414"/>
      <c r="BG3528" s="414"/>
      <c r="BH3528" s="414"/>
      <c r="BI3528" s="383"/>
      <c r="BJ3528" s="383"/>
      <c r="BK3528" s="78"/>
      <c r="BL3528" s="414"/>
      <c r="BM3528" s="383"/>
      <c r="BN3528" s="78"/>
      <c r="BO3528" s="414"/>
      <c r="BP3528" s="78"/>
      <c r="BQ3528" s="414"/>
      <c r="BR3528" s="383"/>
      <c r="BS3528" s="78"/>
      <c r="BT3528" s="83"/>
      <c r="BU3528" s="75"/>
      <c r="BV3528" s="74"/>
      <c r="BW3528" s="74"/>
      <c r="BX3528" s="120" t="s">
        <v>6037</v>
      </c>
      <c r="BY3528" s="112">
        <f t="shared" ref="BY3528:BY3591" si="340">+BY3527+1</f>
        <v>3523</v>
      </c>
      <c r="BZ3528" s="65">
        <f t="shared" si="335"/>
        <v>0</v>
      </c>
      <c r="CA3528" s="359">
        <f t="shared" si="336"/>
        <v>13</v>
      </c>
      <c r="CB3528" s="359">
        <f t="shared" si="337"/>
        <v>8</v>
      </c>
      <c r="CC3528" s="359">
        <f t="shared" si="338"/>
        <v>2023</v>
      </c>
      <c r="CD3528" s="359" t="str">
        <f t="shared" si="339"/>
        <v>138202317433VENDAVAL</v>
      </c>
    </row>
    <row r="3529" spans="1:82" s="121" customFormat="1" ht="14.25" customHeight="1">
      <c r="A3529" s="13"/>
      <c r="B3529" s="13"/>
      <c r="C3529" s="13"/>
      <c r="D3529" s="212">
        <v>45151</v>
      </c>
      <c r="E3529" s="210" t="s">
        <v>2831</v>
      </c>
      <c r="F3529" s="211" t="s">
        <v>2179</v>
      </c>
      <c r="G3529" s="111" t="s">
        <v>2803</v>
      </c>
      <c r="H3529" s="85" t="str">
        <f>VLOOKUP(E3529&amp;F3529,Divipola!$C$1:$F$1149,4,FALSE)</f>
        <v>73283</v>
      </c>
      <c r="I3529" s="77"/>
      <c r="J3529" s="181"/>
      <c r="K3529" s="202"/>
      <c r="L3529" s="202"/>
      <c r="M3529" s="202"/>
      <c r="N3529" s="202">
        <v>180</v>
      </c>
      <c r="O3529" s="202">
        <v>45</v>
      </c>
      <c r="P3529" s="202"/>
      <c r="Q3529" s="202">
        <v>45</v>
      </c>
      <c r="R3529" s="202"/>
      <c r="S3529" s="202"/>
      <c r="T3529" s="202"/>
      <c r="U3529" s="202"/>
      <c r="V3529" s="202"/>
      <c r="W3529" s="202"/>
      <c r="X3529" s="202"/>
      <c r="Y3529" s="202"/>
      <c r="Z3529" s="202"/>
      <c r="AA3529" s="186"/>
      <c r="AB3529" s="383"/>
      <c r="AC3529" s="73"/>
      <c r="AD3529" s="414"/>
      <c r="AE3529" s="393"/>
      <c r="AF3529" s="78"/>
      <c r="AG3529" s="414"/>
      <c r="AH3529" s="383"/>
      <c r="AI3529" s="453"/>
      <c r="AJ3529" s="453"/>
      <c r="AK3529" s="414"/>
      <c r="AL3529" s="383"/>
      <c r="AM3529" s="383"/>
      <c r="AN3529" s="523"/>
      <c r="AO3529" s="414"/>
      <c r="AP3529" s="548"/>
      <c r="AQ3529" s="414"/>
      <c r="AR3529" s="78"/>
      <c r="AS3529" s="78"/>
      <c r="AT3529" s="414"/>
      <c r="AU3529" s="548"/>
      <c r="AV3529" s="548"/>
      <c r="AW3529" s="414"/>
      <c r="AX3529" s="383"/>
      <c r="AY3529" s="548"/>
      <c r="AZ3529" s="414"/>
      <c r="BA3529" s="383"/>
      <c r="BB3529" s="548"/>
      <c r="BC3529" s="78"/>
      <c r="BD3529" s="415"/>
      <c r="BE3529" s="415"/>
      <c r="BF3529" s="415"/>
      <c r="BG3529" s="415"/>
      <c r="BH3529" s="415"/>
      <c r="BI3529" s="383"/>
      <c r="BJ3529" s="383"/>
      <c r="BK3529" s="78"/>
      <c r="BL3529" s="414"/>
      <c r="BM3529" s="383"/>
      <c r="BN3529" s="78"/>
      <c r="BO3529" s="414"/>
      <c r="BP3529" s="78"/>
      <c r="BQ3529" s="414"/>
      <c r="BR3529" s="383"/>
      <c r="BS3529" s="78"/>
      <c r="BT3529" s="83"/>
      <c r="BU3529" s="75"/>
      <c r="BV3529" s="74"/>
      <c r="BW3529" s="74"/>
      <c r="BX3529" s="98" t="s">
        <v>6086</v>
      </c>
      <c r="BY3529" s="112">
        <f t="shared" si="340"/>
        <v>3524</v>
      </c>
      <c r="BZ3529" s="65">
        <f t="shared" ref="BZ3529:BZ3592" si="341">+AD3529+AG3529+AK3529+AO3529+AQ3529+AT3529+AW3529+AZ3529+BD3529+BH3529+BL3529+BO3529+BQ3529</f>
        <v>0</v>
      </c>
      <c r="CA3529" s="359">
        <f t="shared" si="336"/>
        <v>13</v>
      </c>
      <c r="CB3529" s="359">
        <f t="shared" si="337"/>
        <v>8</v>
      </c>
      <c r="CC3529" s="359">
        <f t="shared" si="338"/>
        <v>2023</v>
      </c>
      <c r="CD3529" s="359" t="str">
        <f t="shared" si="339"/>
        <v>138202373283VENDAVAL</v>
      </c>
    </row>
    <row r="3530" spans="1:82" s="121" customFormat="1" ht="132" customHeight="1">
      <c r="A3530" s="13"/>
      <c r="B3530" s="13"/>
      <c r="C3530" s="13"/>
      <c r="D3530" s="212">
        <v>45151</v>
      </c>
      <c r="E3530" s="210" t="s">
        <v>2831</v>
      </c>
      <c r="F3530" s="211" t="s">
        <v>1258</v>
      </c>
      <c r="G3530" s="111" t="s">
        <v>2803</v>
      </c>
      <c r="H3530" s="85" t="str">
        <f>VLOOKUP(E3530&amp;F3530,Divipola!$C$1:$F$1149,4,FALSE)</f>
        <v>73870</v>
      </c>
      <c r="I3530" s="77"/>
      <c r="J3530" s="181"/>
      <c r="K3530" s="186"/>
      <c r="L3530" s="186"/>
      <c r="M3530" s="186"/>
      <c r="N3530" s="207">
        <v>25</v>
      </c>
      <c r="O3530" s="207">
        <v>5</v>
      </c>
      <c r="P3530" s="207"/>
      <c r="Q3530" s="207">
        <v>5</v>
      </c>
      <c r="R3530" s="186"/>
      <c r="S3530" s="186"/>
      <c r="T3530" s="186"/>
      <c r="U3530" s="186"/>
      <c r="V3530" s="186"/>
      <c r="W3530" s="186"/>
      <c r="X3530" s="186"/>
      <c r="Y3530" s="186"/>
      <c r="Z3530" s="186"/>
      <c r="AA3530" s="186"/>
      <c r="AB3530" s="383"/>
      <c r="AC3530" s="73"/>
      <c r="AD3530" s="414"/>
      <c r="AE3530" s="393"/>
      <c r="AF3530" s="78"/>
      <c r="AG3530" s="414"/>
      <c r="AH3530" s="383" t="s">
        <v>8253</v>
      </c>
      <c r="AI3530" s="585">
        <v>600</v>
      </c>
      <c r="AJ3530" s="585">
        <v>200</v>
      </c>
      <c r="AK3530" s="414">
        <v>379426609.10000002</v>
      </c>
      <c r="AL3530" s="383"/>
      <c r="AM3530" s="383"/>
      <c r="AN3530" s="523"/>
      <c r="AO3530" s="414"/>
      <c r="AP3530" s="548"/>
      <c r="AQ3530" s="414"/>
      <c r="AR3530" s="78"/>
      <c r="AS3530" s="78"/>
      <c r="AT3530" s="414"/>
      <c r="AU3530" s="548"/>
      <c r="AV3530" s="548"/>
      <c r="AW3530" s="414"/>
      <c r="AX3530" s="383"/>
      <c r="AY3530" s="548"/>
      <c r="AZ3530" s="414"/>
      <c r="BA3530" s="383"/>
      <c r="BB3530" s="548"/>
      <c r="BC3530" s="78"/>
      <c r="BD3530" s="180"/>
      <c r="BE3530" s="180"/>
      <c r="BF3530" s="180"/>
      <c r="BG3530" s="180"/>
      <c r="BH3530" s="180"/>
      <c r="BI3530" s="383"/>
      <c r="BJ3530" s="383"/>
      <c r="BK3530" s="78"/>
      <c r="BL3530" s="414"/>
      <c r="BM3530" s="383"/>
      <c r="BN3530" s="78"/>
      <c r="BO3530" s="414"/>
      <c r="BP3530" s="78"/>
      <c r="BQ3530" s="414"/>
      <c r="BR3530" s="383"/>
      <c r="BS3530" s="78"/>
      <c r="BT3530" s="83"/>
      <c r="BU3530" s="75">
        <v>29</v>
      </c>
      <c r="BV3530" s="74">
        <v>45020</v>
      </c>
      <c r="BW3530" s="74">
        <v>45202</v>
      </c>
      <c r="BX3530" s="119" t="s">
        <v>6795</v>
      </c>
      <c r="BY3530" s="112">
        <f t="shared" si="340"/>
        <v>3525</v>
      </c>
      <c r="BZ3530" s="65">
        <f t="shared" si="341"/>
        <v>379426609.10000002</v>
      </c>
      <c r="CA3530" s="359">
        <f t="shared" si="336"/>
        <v>13</v>
      </c>
      <c r="CB3530" s="359">
        <f t="shared" si="337"/>
        <v>8</v>
      </c>
      <c r="CC3530" s="359">
        <f t="shared" si="338"/>
        <v>2023</v>
      </c>
      <c r="CD3530" s="359" t="str">
        <f t="shared" si="339"/>
        <v>138202373870VENDAVAL</v>
      </c>
    </row>
    <row r="3531" spans="1:82" s="121" customFormat="1" ht="15" customHeight="1">
      <c r="A3531" s="13"/>
      <c r="B3531" s="13"/>
      <c r="C3531" s="13"/>
      <c r="D3531" s="212">
        <v>45151</v>
      </c>
      <c r="E3531" s="210" t="s">
        <v>2831</v>
      </c>
      <c r="F3531" s="211" t="s">
        <v>2178</v>
      </c>
      <c r="G3531" s="111" t="s">
        <v>2803</v>
      </c>
      <c r="H3531" s="85" t="str">
        <f>VLOOKUP(E3531&amp;F3531,Divipola!$C$1:$F$1149,4,FALSE)</f>
        <v>73152</v>
      </c>
      <c r="I3531" s="77"/>
      <c r="J3531" s="181"/>
      <c r="K3531" s="146"/>
      <c r="L3531" s="146"/>
      <c r="M3531" s="146"/>
      <c r="N3531" s="146">
        <v>160</v>
      </c>
      <c r="O3531" s="146">
        <v>40</v>
      </c>
      <c r="P3531" s="146"/>
      <c r="Q3531" s="146">
        <v>40</v>
      </c>
      <c r="R3531" s="146"/>
      <c r="S3531" s="146"/>
      <c r="T3531" s="146"/>
      <c r="U3531" s="146"/>
      <c r="V3531" s="146"/>
      <c r="W3531" s="146"/>
      <c r="X3531" s="159"/>
      <c r="Y3531" s="146"/>
      <c r="Z3531" s="147"/>
      <c r="AA3531" s="148"/>
      <c r="AB3531" s="383"/>
      <c r="AC3531" s="73"/>
      <c r="AD3531" s="414"/>
      <c r="AE3531" s="393"/>
      <c r="AF3531" s="78"/>
      <c r="AG3531" s="414"/>
      <c r="AH3531" s="383"/>
      <c r="AI3531" s="453"/>
      <c r="AJ3531" s="453"/>
      <c r="AK3531" s="414"/>
      <c r="AL3531" s="383"/>
      <c r="AM3531" s="383"/>
      <c r="AN3531" s="523"/>
      <c r="AO3531" s="414"/>
      <c r="AP3531" s="548"/>
      <c r="AQ3531" s="414"/>
      <c r="AR3531" s="78"/>
      <c r="AS3531" s="78"/>
      <c r="AT3531" s="414"/>
      <c r="AU3531" s="548"/>
      <c r="AV3531" s="548"/>
      <c r="AW3531" s="414"/>
      <c r="AX3531" s="383"/>
      <c r="AY3531" s="548"/>
      <c r="AZ3531" s="414"/>
      <c r="BA3531" s="383"/>
      <c r="BB3531" s="548"/>
      <c r="BC3531" s="78"/>
      <c r="BI3531" s="383"/>
      <c r="BJ3531" s="383"/>
      <c r="BK3531" s="78"/>
      <c r="BL3531" s="414"/>
      <c r="BM3531" s="383"/>
      <c r="BN3531" s="78"/>
      <c r="BO3531" s="414"/>
      <c r="BP3531" s="78"/>
      <c r="BQ3531" s="414"/>
      <c r="BR3531" s="383"/>
      <c r="BS3531" s="78"/>
      <c r="BT3531" s="83"/>
      <c r="BU3531" s="75"/>
      <c r="BV3531" s="74"/>
      <c r="BW3531" s="74"/>
      <c r="BX3531" s="117" t="s">
        <v>6041</v>
      </c>
      <c r="BY3531" s="112">
        <f t="shared" si="340"/>
        <v>3526</v>
      </c>
      <c r="BZ3531" s="65">
        <f t="shared" si="341"/>
        <v>0</v>
      </c>
      <c r="CA3531" s="359">
        <f t="shared" si="336"/>
        <v>13</v>
      </c>
      <c r="CB3531" s="359">
        <f t="shared" si="337"/>
        <v>8</v>
      </c>
      <c r="CC3531" s="359">
        <f t="shared" si="338"/>
        <v>2023</v>
      </c>
      <c r="CD3531" s="359" t="str">
        <f t="shared" si="339"/>
        <v>138202373152VENDAVAL</v>
      </c>
    </row>
    <row r="3532" spans="1:82" s="121" customFormat="1" ht="14.25" customHeight="1">
      <c r="A3532" s="13"/>
      <c r="B3532" s="13"/>
      <c r="C3532" s="13"/>
      <c r="D3532" s="212">
        <v>45151</v>
      </c>
      <c r="E3532" s="210" t="s">
        <v>2161</v>
      </c>
      <c r="F3532" s="211" t="s">
        <v>764</v>
      </c>
      <c r="G3532" s="111" t="s">
        <v>2803</v>
      </c>
      <c r="H3532" s="85" t="str">
        <f>VLOOKUP(E3532&amp;F3532,Divipola!$C$1:$F$1149,4,FALSE)</f>
        <v>17541</v>
      </c>
      <c r="I3532" s="77"/>
      <c r="J3532" s="181"/>
      <c r="K3532" s="148"/>
      <c r="L3532" s="148"/>
      <c r="M3532" s="148"/>
      <c r="N3532" s="148"/>
      <c r="O3532" s="148">
        <v>60</v>
      </c>
      <c r="P3532" s="148"/>
      <c r="Q3532" s="148">
        <v>15</v>
      </c>
      <c r="R3532" s="148"/>
      <c r="S3532" s="148"/>
      <c r="T3532" s="148"/>
      <c r="U3532" s="148"/>
      <c r="V3532" s="148"/>
      <c r="W3532" s="148"/>
      <c r="X3532" s="148">
        <v>4</v>
      </c>
      <c r="Y3532" s="148"/>
      <c r="Z3532" s="148"/>
      <c r="AA3532" s="148"/>
      <c r="AB3532" s="383"/>
      <c r="AC3532" s="73"/>
      <c r="AD3532" s="414"/>
      <c r="AE3532" s="393"/>
      <c r="AF3532" s="78"/>
      <c r="AG3532" s="414"/>
      <c r="AH3532" s="383"/>
      <c r="AI3532" s="453"/>
      <c r="AJ3532" s="453"/>
      <c r="AK3532" s="414"/>
      <c r="AL3532" s="383"/>
      <c r="AM3532" s="383"/>
      <c r="AN3532" s="523"/>
      <c r="AO3532" s="414"/>
      <c r="AP3532" s="548"/>
      <c r="AQ3532" s="414"/>
      <c r="AR3532" s="78"/>
      <c r="AS3532" s="78"/>
      <c r="AT3532" s="414"/>
      <c r="AU3532" s="548"/>
      <c r="AV3532" s="548"/>
      <c r="AW3532" s="414"/>
      <c r="AX3532" s="383"/>
      <c r="AY3532" s="548"/>
      <c r="AZ3532" s="414"/>
      <c r="BA3532" s="383"/>
      <c r="BB3532" s="548"/>
      <c r="BC3532" s="78"/>
      <c r="BI3532" s="383"/>
      <c r="BJ3532" s="383"/>
      <c r="BK3532" s="78"/>
      <c r="BL3532" s="414"/>
      <c r="BM3532" s="383"/>
      <c r="BN3532" s="78"/>
      <c r="BO3532" s="414"/>
      <c r="BP3532" s="78"/>
      <c r="BQ3532" s="414"/>
      <c r="BR3532" s="383"/>
      <c r="BS3532" s="78"/>
      <c r="BT3532" s="83"/>
      <c r="BU3532" s="75"/>
      <c r="BV3532" s="74"/>
      <c r="BW3532" s="74"/>
      <c r="BX3532" s="98" t="s">
        <v>6043</v>
      </c>
      <c r="BY3532" s="112">
        <f t="shared" si="340"/>
        <v>3527</v>
      </c>
      <c r="BZ3532" s="65">
        <f t="shared" si="341"/>
        <v>0</v>
      </c>
      <c r="CA3532" s="359">
        <f t="shared" si="336"/>
        <v>13</v>
      </c>
      <c r="CB3532" s="359">
        <f t="shared" si="337"/>
        <v>8</v>
      </c>
      <c r="CC3532" s="359">
        <f t="shared" si="338"/>
        <v>2023</v>
      </c>
      <c r="CD3532" s="359" t="str">
        <f t="shared" si="339"/>
        <v>138202317541VENDAVAL</v>
      </c>
    </row>
    <row r="3533" spans="1:82" s="121" customFormat="1" ht="15" customHeight="1">
      <c r="A3533" s="13"/>
      <c r="B3533" s="13"/>
      <c r="C3533" s="13"/>
      <c r="D3533" s="212">
        <v>45151</v>
      </c>
      <c r="E3533" s="210" t="s">
        <v>2161</v>
      </c>
      <c r="F3533" s="211" t="s">
        <v>1339</v>
      </c>
      <c r="G3533" s="111" t="s">
        <v>2803</v>
      </c>
      <c r="H3533" s="85" t="str">
        <f>VLOOKUP(E3533&amp;F3533,Divipola!$C$1:$F$1149,4,FALSE)</f>
        <v>17433</v>
      </c>
      <c r="I3533" s="77"/>
      <c r="J3533" s="181"/>
      <c r="K3533" s="146"/>
      <c r="L3533" s="146"/>
      <c r="M3533" s="146"/>
      <c r="N3533" s="146">
        <v>41</v>
      </c>
      <c r="O3533" s="146">
        <v>7</v>
      </c>
      <c r="P3533" s="146"/>
      <c r="Q3533" s="146">
        <v>7</v>
      </c>
      <c r="R3533" s="146"/>
      <c r="S3533" s="146"/>
      <c r="T3533" s="146"/>
      <c r="U3533" s="146"/>
      <c r="V3533" s="146"/>
      <c r="W3533" s="146"/>
      <c r="X3533" s="146"/>
      <c r="Y3533" s="146"/>
      <c r="Z3533" s="146"/>
      <c r="AA3533" s="146"/>
      <c r="AB3533" s="383"/>
      <c r="AC3533" s="73"/>
      <c r="AD3533" s="414"/>
      <c r="AE3533" s="393"/>
      <c r="AF3533" s="78"/>
      <c r="AG3533" s="414"/>
      <c r="AH3533" s="383"/>
      <c r="AI3533" s="453"/>
      <c r="AJ3533" s="453"/>
      <c r="AK3533" s="414"/>
      <c r="AL3533" s="383"/>
      <c r="AM3533" s="383"/>
      <c r="AN3533" s="523"/>
      <c r="AO3533" s="414"/>
      <c r="AP3533" s="548"/>
      <c r="AQ3533" s="414"/>
      <c r="AR3533" s="78"/>
      <c r="AS3533" s="78"/>
      <c r="AT3533" s="414"/>
      <c r="AU3533" s="548"/>
      <c r="AV3533" s="548"/>
      <c r="AW3533" s="414"/>
      <c r="AX3533" s="383"/>
      <c r="AY3533" s="548"/>
      <c r="AZ3533" s="414"/>
      <c r="BA3533" s="383"/>
      <c r="BB3533" s="548"/>
      <c r="BC3533" s="78"/>
      <c r="BI3533" s="383"/>
      <c r="BJ3533" s="383"/>
      <c r="BK3533" s="78"/>
      <c r="BL3533" s="414"/>
      <c r="BM3533" s="383"/>
      <c r="BN3533" s="78"/>
      <c r="BO3533" s="414"/>
      <c r="BP3533" s="78"/>
      <c r="BQ3533" s="414"/>
      <c r="BR3533" s="383"/>
      <c r="BS3533" s="78"/>
      <c r="BT3533" s="83"/>
      <c r="BU3533" s="75"/>
      <c r="BV3533" s="74"/>
      <c r="BW3533" s="74"/>
      <c r="BX3533" s="117" t="s">
        <v>6044</v>
      </c>
      <c r="BY3533" s="112">
        <f t="shared" si="340"/>
        <v>3528</v>
      </c>
      <c r="BZ3533" s="65">
        <f t="shared" si="341"/>
        <v>0</v>
      </c>
      <c r="CA3533" s="359">
        <f t="shared" si="336"/>
        <v>13</v>
      </c>
      <c r="CB3533" s="359">
        <f t="shared" si="337"/>
        <v>8</v>
      </c>
      <c r="CC3533" s="359">
        <f t="shared" si="338"/>
        <v>2023</v>
      </c>
      <c r="CD3533" s="359" t="str">
        <f t="shared" si="339"/>
        <v>138202317433VENDAVAL</v>
      </c>
    </row>
    <row r="3534" spans="1:82" s="121" customFormat="1" ht="108" customHeight="1">
      <c r="A3534" s="13"/>
      <c r="B3534" s="13"/>
      <c r="C3534" s="13"/>
      <c r="D3534" s="212">
        <v>45151</v>
      </c>
      <c r="E3534" s="210" t="s">
        <v>2836</v>
      </c>
      <c r="F3534" s="211" t="s">
        <v>831</v>
      </c>
      <c r="G3534" s="130" t="s">
        <v>8680</v>
      </c>
      <c r="H3534" s="85" t="str">
        <f>VLOOKUP(E3534&amp;F3534,Divipola!$C$1:$F$1149,4,FALSE)</f>
        <v>19137</v>
      </c>
      <c r="I3534" s="77"/>
      <c r="J3534" s="181"/>
      <c r="K3534" s="340"/>
      <c r="L3534" s="340"/>
      <c r="M3534" s="340"/>
      <c r="N3534" s="340"/>
      <c r="O3534" s="340"/>
      <c r="P3534" s="340"/>
      <c r="Q3534" s="340"/>
      <c r="R3534" s="340"/>
      <c r="S3534" s="340"/>
      <c r="T3534" s="340"/>
      <c r="U3534" s="340"/>
      <c r="V3534" s="340"/>
      <c r="W3534" s="340"/>
      <c r="X3534" s="340"/>
      <c r="Y3534" s="340"/>
      <c r="Z3534" s="342">
        <v>1</v>
      </c>
      <c r="AA3534" s="339"/>
      <c r="AB3534" s="383"/>
      <c r="AC3534" s="73"/>
      <c r="AD3534" s="414"/>
      <c r="AE3534" s="393"/>
      <c r="AF3534" s="78"/>
      <c r="AG3534" s="414"/>
      <c r="AH3534" s="383"/>
      <c r="AI3534" s="453"/>
      <c r="AJ3534" s="453"/>
      <c r="AK3534" s="414"/>
      <c r="AL3534" s="383"/>
      <c r="AM3534" s="383"/>
      <c r="AN3534" s="523"/>
      <c r="AO3534" s="414"/>
      <c r="AP3534" s="548"/>
      <c r="AQ3534" s="414"/>
      <c r="AR3534" s="78"/>
      <c r="AS3534" s="78"/>
      <c r="AT3534" s="414"/>
      <c r="AU3534" s="548"/>
      <c r="AV3534" s="548"/>
      <c r="AW3534" s="414"/>
      <c r="AX3534" s="383"/>
      <c r="AY3534" s="548"/>
      <c r="AZ3534" s="414"/>
      <c r="BA3534" s="383"/>
      <c r="BB3534" s="548"/>
      <c r="BC3534" s="78"/>
      <c r="BI3534" s="383"/>
      <c r="BJ3534" s="383"/>
      <c r="BK3534" s="78"/>
      <c r="BL3534" s="414"/>
      <c r="BM3534" s="383"/>
      <c r="BN3534" s="78"/>
      <c r="BO3534" s="414"/>
      <c r="BP3534" s="78"/>
      <c r="BQ3534" s="414"/>
      <c r="BR3534" s="383"/>
      <c r="BS3534" s="78"/>
      <c r="BT3534" s="83"/>
      <c r="BU3534" s="75"/>
      <c r="BV3534" s="74"/>
      <c r="BW3534" s="74"/>
      <c r="BX3534" s="209" t="s">
        <v>6665</v>
      </c>
      <c r="BY3534" s="112">
        <f t="shared" si="340"/>
        <v>3529</v>
      </c>
      <c r="BZ3534" s="65">
        <f t="shared" si="341"/>
        <v>0</v>
      </c>
      <c r="CA3534" s="359">
        <f t="shared" si="336"/>
        <v>13</v>
      </c>
      <c r="CB3534" s="359">
        <f t="shared" si="337"/>
        <v>8</v>
      </c>
      <c r="CC3534" s="359">
        <f t="shared" si="338"/>
        <v>2023</v>
      </c>
      <c r="CD3534" s="359" t="str">
        <f t="shared" si="339"/>
        <v xml:space="preserve">138202319137INCENDIO FORESTAL </v>
      </c>
    </row>
    <row r="3535" spans="1:82" s="121" customFormat="1" ht="15" customHeight="1">
      <c r="A3535" s="13"/>
      <c r="B3535" s="13"/>
      <c r="C3535" s="13"/>
      <c r="D3535" s="212">
        <v>45151</v>
      </c>
      <c r="E3535" s="210" t="s">
        <v>2718</v>
      </c>
      <c r="F3535" s="211" t="s">
        <v>2022</v>
      </c>
      <c r="G3535" s="130" t="s">
        <v>8680</v>
      </c>
      <c r="H3535" s="85" t="str">
        <f>VLOOKUP(E3535&amp;F3535,Divipola!$C$1:$F$1149,4,FALSE)</f>
        <v>25754</v>
      </c>
      <c r="I3535" s="77"/>
      <c r="J3535" s="181"/>
      <c r="K3535" s="202"/>
      <c r="L3535" s="202"/>
      <c r="M3535" s="202"/>
      <c r="N3535" s="202"/>
      <c r="O3535" s="202"/>
      <c r="P3535" s="202"/>
      <c r="Q3535" s="202"/>
      <c r="R3535" s="202"/>
      <c r="S3535" s="202"/>
      <c r="T3535" s="202"/>
      <c r="U3535" s="202"/>
      <c r="V3535" s="202"/>
      <c r="W3535" s="202"/>
      <c r="X3535" s="202"/>
      <c r="Y3535" s="202"/>
      <c r="Z3535" s="202">
        <v>65</v>
      </c>
      <c r="AA3535" s="186"/>
      <c r="AB3535" s="383"/>
      <c r="AC3535" s="73"/>
      <c r="AD3535" s="414"/>
      <c r="AE3535" s="393"/>
      <c r="AF3535" s="78"/>
      <c r="AG3535" s="414"/>
      <c r="AH3535" s="383"/>
      <c r="AI3535" s="453"/>
      <c r="AJ3535" s="453"/>
      <c r="AK3535" s="414"/>
      <c r="AL3535" s="383"/>
      <c r="AM3535" s="383"/>
      <c r="AN3535" s="523"/>
      <c r="AO3535" s="414"/>
      <c r="AP3535" s="548"/>
      <c r="AQ3535" s="414"/>
      <c r="AR3535" s="78"/>
      <c r="AS3535" s="78"/>
      <c r="AT3535" s="414"/>
      <c r="AU3535" s="548"/>
      <c r="AV3535" s="548"/>
      <c r="AW3535" s="414"/>
      <c r="AX3535" s="383"/>
      <c r="AY3535" s="548"/>
      <c r="AZ3535" s="414"/>
      <c r="BA3535" s="383"/>
      <c r="BB3535" s="548"/>
      <c r="BC3535" s="78"/>
      <c r="BI3535" s="383"/>
      <c r="BJ3535" s="383"/>
      <c r="BK3535" s="78"/>
      <c r="BL3535" s="414"/>
      <c r="BM3535" s="383"/>
      <c r="BN3535" s="78"/>
      <c r="BO3535" s="414"/>
      <c r="BP3535" s="78"/>
      <c r="BQ3535" s="414"/>
      <c r="BR3535" s="383"/>
      <c r="BS3535" s="78"/>
      <c r="BT3535" s="83"/>
      <c r="BU3535" s="75"/>
      <c r="BV3535" s="74"/>
      <c r="BW3535" s="74"/>
      <c r="BX3535" s="103" t="s">
        <v>6066</v>
      </c>
      <c r="BY3535" s="112">
        <f t="shared" si="340"/>
        <v>3530</v>
      </c>
      <c r="BZ3535" s="65">
        <f t="shared" si="341"/>
        <v>0</v>
      </c>
      <c r="CA3535" s="359">
        <f t="shared" si="336"/>
        <v>13</v>
      </c>
      <c r="CB3535" s="359">
        <f t="shared" si="337"/>
        <v>8</v>
      </c>
      <c r="CC3535" s="359">
        <f t="shared" si="338"/>
        <v>2023</v>
      </c>
      <c r="CD3535" s="359" t="str">
        <f t="shared" si="339"/>
        <v xml:space="preserve">138202325754INCENDIO FORESTAL </v>
      </c>
    </row>
    <row r="3536" spans="1:82" s="121" customFormat="1" ht="409.5" customHeight="1">
      <c r="A3536" s="13"/>
      <c r="B3536" s="13"/>
      <c r="C3536" s="13"/>
      <c r="D3536" s="212">
        <v>45151</v>
      </c>
      <c r="E3536" s="210" t="s">
        <v>2718</v>
      </c>
      <c r="F3536" s="211" t="s">
        <v>2022</v>
      </c>
      <c r="G3536" s="130" t="s">
        <v>8680</v>
      </c>
      <c r="H3536" s="85" t="str">
        <f>VLOOKUP(E3536&amp;F3536,Divipola!$C$1:$F$1149,4,FALSE)</f>
        <v>25754</v>
      </c>
      <c r="I3536" s="77"/>
      <c r="J3536" s="181"/>
      <c r="K3536" s="340"/>
      <c r="L3536" s="340"/>
      <c r="M3536" s="340"/>
      <c r="N3536" s="340"/>
      <c r="O3536" s="340"/>
      <c r="P3536" s="340"/>
      <c r="Q3536" s="340"/>
      <c r="R3536" s="340"/>
      <c r="S3536" s="340"/>
      <c r="T3536" s="340"/>
      <c r="U3536" s="340"/>
      <c r="V3536" s="340"/>
      <c r="W3536" s="340"/>
      <c r="X3536" s="341"/>
      <c r="Y3536" s="340"/>
      <c r="Z3536" s="342">
        <v>100</v>
      </c>
      <c r="AA3536" s="339"/>
      <c r="AB3536" s="383"/>
      <c r="AC3536" s="73"/>
      <c r="AD3536" s="414"/>
      <c r="AE3536" s="393"/>
      <c r="AF3536" s="78"/>
      <c r="AG3536" s="414"/>
      <c r="AH3536" s="383"/>
      <c r="AI3536" s="453"/>
      <c r="AJ3536" s="453"/>
      <c r="AK3536" s="414"/>
      <c r="AL3536" s="383"/>
      <c r="AM3536" s="383"/>
      <c r="AN3536" s="523"/>
      <c r="AO3536" s="414"/>
      <c r="AP3536" s="548"/>
      <c r="AQ3536" s="414"/>
      <c r="AR3536" s="78"/>
      <c r="AS3536" s="78"/>
      <c r="AT3536" s="414"/>
      <c r="AU3536" s="548"/>
      <c r="AV3536" s="548"/>
      <c r="AW3536" s="414"/>
      <c r="AX3536" s="383"/>
      <c r="AY3536" s="548"/>
      <c r="AZ3536" s="414"/>
      <c r="BA3536" s="383"/>
      <c r="BB3536" s="548"/>
      <c r="BC3536" s="78"/>
      <c r="BI3536" s="383"/>
      <c r="BJ3536" s="383"/>
      <c r="BK3536" s="78"/>
      <c r="BL3536" s="414"/>
      <c r="BM3536" s="383"/>
      <c r="BN3536" s="78"/>
      <c r="BO3536" s="414"/>
      <c r="BP3536" s="78"/>
      <c r="BQ3536" s="414"/>
      <c r="BR3536" s="383"/>
      <c r="BS3536" s="78"/>
      <c r="BT3536" s="83"/>
      <c r="BU3536" s="75"/>
      <c r="BV3536" s="74"/>
      <c r="BW3536" s="74"/>
      <c r="BX3536" s="103" t="s">
        <v>6663</v>
      </c>
      <c r="BY3536" s="112">
        <f t="shared" si="340"/>
        <v>3531</v>
      </c>
      <c r="BZ3536" s="65">
        <f t="shared" si="341"/>
        <v>0</v>
      </c>
      <c r="CA3536" s="359">
        <f t="shared" si="336"/>
        <v>13</v>
      </c>
      <c r="CB3536" s="359">
        <f t="shared" si="337"/>
        <v>8</v>
      </c>
      <c r="CC3536" s="359">
        <f t="shared" si="338"/>
        <v>2023</v>
      </c>
      <c r="CD3536" s="359" t="str">
        <f t="shared" si="339"/>
        <v xml:space="preserve">138202325754INCENDIO FORESTAL </v>
      </c>
    </row>
    <row r="3537" spans="1:82" s="121" customFormat="1" ht="180" customHeight="1">
      <c r="A3537" s="13"/>
      <c r="B3537" s="13"/>
      <c r="C3537" s="13"/>
      <c r="D3537" s="212">
        <v>45151</v>
      </c>
      <c r="E3537" s="210" t="s">
        <v>2835</v>
      </c>
      <c r="F3537" s="211" t="s">
        <v>2690</v>
      </c>
      <c r="G3537" s="111" t="s">
        <v>2803</v>
      </c>
      <c r="H3537" s="85" t="str">
        <f>VLOOKUP(E3537&amp;F3537,Divipola!$C$1:$F$1149,4,FALSE)</f>
        <v>47245</v>
      </c>
      <c r="I3537" s="77"/>
      <c r="J3537" s="181"/>
      <c r="K3537" s="207"/>
      <c r="L3537" s="207"/>
      <c r="M3537" s="207"/>
      <c r="N3537" s="207">
        <v>300</v>
      </c>
      <c r="O3537" s="207">
        <v>60</v>
      </c>
      <c r="P3537" s="207"/>
      <c r="Q3537" s="207">
        <v>60</v>
      </c>
      <c r="R3537" s="207"/>
      <c r="S3537" s="207"/>
      <c r="T3537" s="207"/>
      <c r="U3537" s="207"/>
      <c r="V3537" s="207"/>
      <c r="W3537" s="207"/>
      <c r="X3537" s="207">
        <v>1</v>
      </c>
      <c r="Y3537" s="207"/>
      <c r="Z3537" s="208"/>
      <c r="AA3537" s="186"/>
      <c r="AB3537" s="383"/>
      <c r="AC3537" s="73"/>
      <c r="AD3537" s="414"/>
      <c r="AE3537" s="393"/>
      <c r="AF3537" s="78"/>
      <c r="AG3537" s="414"/>
      <c r="AH3537" s="383"/>
      <c r="AI3537" s="453"/>
      <c r="AJ3537" s="453"/>
      <c r="AK3537" s="414"/>
      <c r="AL3537" s="383"/>
      <c r="AM3537" s="383"/>
      <c r="AN3537" s="523"/>
      <c r="AO3537" s="414"/>
      <c r="AP3537" s="548"/>
      <c r="AQ3537" s="414"/>
      <c r="AR3537" s="78"/>
      <c r="AS3537" s="78"/>
      <c r="AT3537" s="414"/>
      <c r="AU3537" s="548"/>
      <c r="AV3537" s="548"/>
      <c r="AW3537" s="414"/>
      <c r="AX3537" s="383"/>
      <c r="AY3537" s="548"/>
      <c r="AZ3537" s="414"/>
      <c r="BA3537" s="383"/>
      <c r="BB3537" s="548"/>
      <c r="BC3537" s="78"/>
      <c r="BI3537" s="383"/>
      <c r="BJ3537" s="383"/>
      <c r="BK3537" s="78"/>
      <c r="BL3537" s="414"/>
      <c r="BM3537" s="383"/>
      <c r="BN3537" s="78"/>
      <c r="BO3537" s="414"/>
      <c r="BP3537" s="78"/>
      <c r="BQ3537" s="414"/>
      <c r="BR3537" s="383"/>
      <c r="BS3537" s="78"/>
      <c r="BT3537" s="83"/>
      <c r="BU3537" s="75"/>
      <c r="BV3537" s="74"/>
      <c r="BW3537" s="74"/>
      <c r="BX3537" s="119" t="s">
        <v>6707</v>
      </c>
      <c r="BY3537" s="112">
        <f t="shared" si="340"/>
        <v>3532</v>
      </c>
      <c r="BZ3537" s="65">
        <f t="shared" si="341"/>
        <v>0</v>
      </c>
      <c r="CA3537" s="359">
        <f t="shared" si="336"/>
        <v>13</v>
      </c>
      <c r="CB3537" s="359">
        <f t="shared" si="337"/>
        <v>8</v>
      </c>
      <c r="CC3537" s="359">
        <f t="shared" si="338"/>
        <v>2023</v>
      </c>
      <c r="CD3537" s="359" t="str">
        <f t="shared" si="339"/>
        <v>138202347245VENDAVAL</v>
      </c>
    </row>
    <row r="3538" spans="1:82" s="121" customFormat="1" ht="15" customHeight="1">
      <c r="A3538" s="13"/>
      <c r="B3538" s="13"/>
      <c r="C3538" s="13"/>
      <c r="D3538" s="212">
        <v>45151</v>
      </c>
      <c r="E3538" s="210" t="s">
        <v>2720</v>
      </c>
      <c r="F3538" s="211" t="s">
        <v>2054</v>
      </c>
      <c r="G3538" s="111" t="s">
        <v>2803</v>
      </c>
      <c r="H3538" s="85" t="str">
        <f>VLOOKUP(E3538&amp;F3538,Divipola!$C$1:$F$1149,4,FALSE)</f>
        <v>66088</v>
      </c>
      <c r="I3538" s="77"/>
      <c r="J3538" s="181"/>
      <c r="K3538" s="146"/>
      <c r="L3538" s="146"/>
      <c r="M3538" s="146"/>
      <c r="N3538" s="146">
        <v>10</v>
      </c>
      <c r="O3538" s="146">
        <v>3</v>
      </c>
      <c r="P3538" s="146"/>
      <c r="Q3538" s="146">
        <v>3</v>
      </c>
      <c r="R3538" s="146"/>
      <c r="S3538" s="146"/>
      <c r="T3538" s="146"/>
      <c r="U3538" s="146"/>
      <c r="V3538" s="146"/>
      <c r="W3538" s="146"/>
      <c r="X3538" s="159"/>
      <c r="Y3538" s="146"/>
      <c r="Z3538" s="147"/>
      <c r="AA3538" s="148"/>
      <c r="AB3538" s="383"/>
      <c r="AC3538" s="73"/>
      <c r="AD3538" s="414"/>
      <c r="AE3538" s="393"/>
      <c r="AF3538" s="78"/>
      <c r="AG3538" s="414"/>
      <c r="AH3538" s="383"/>
      <c r="AI3538" s="453"/>
      <c r="AJ3538" s="453"/>
      <c r="AK3538" s="414"/>
      <c r="AL3538" s="383"/>
      <c r="AM3538" s="383"/>
      <c r="AN3538" s="523"/>
      <c r="AO3538" s="414"/>
      <c r="AP3538" s="548"/>
      <c r="AQ3538" s="414"/>
      <c r="AR3538" s="78"/>
      <c r="AS3538" s="78"/>
      <c r="AT3538" s="414"/>
      <c r="AU3538" s="548"/>
      <c r="AV3538" s="548"/>
      <c r="AW3538" s="414"/>
      <c r="AX3538" s="383"/>
      <c r="AY3538" s="548"/>
      <c r="AZ3538" s="414"/>
      <c r="BA3538" s="383"/>
      <c r="BB3538" s="548"/>
      <c r="BC3538" s="78"/>
      <c r="BI3538" s="383"/>
      <c r="BJ3538" s="383"/>
      <c r="BK3538" s="78"/>
      <c r="BL3538" s="414"/>
      <c r="BM3538" s="383"/>
      <c r="BN3538" s="78"/>
      <c r="BO3538" s="414"/>
      <c r="BP3538" s="78"/>
      <c r="BQ3538" s="414"/>
      <c r="BR3538" s="383"/>
      <c r="BS3538" s="78"/>
      <c r="BT3538" s="83"/>
      <c r="BU3538" s="75"/>
      <c r="BV3538" s="74"/>
      <c r="BW3538" s="74"/>
      <c r="BX3538" s="134" t="s">
        <v>6051</v>
      </c>
      <c r="BY3538" s="112">
        <f t="shared" si="340"/>
        <v>3533</v>
      </c>
      <c r="BZ3538" s="65">
        <f t="shared" si="341"/>
        <v>0</v>
      </c>
      <c r="CA3538" s="359">
        <f t="shared" si="336"/>
        <v>13</v>
      </c>
      <c r="CB3538" s="359">
        <f t="shared" si="337"/>
        <v>8</v>
      </c>
      <c r="CC3538" s="359">
        <f t="shared" si="338"/>
        <v>2023</v>
      </c>
      <c r="CD3538" s="359" t="str">
        <f t="shared" si="339"/>
        <v>138202366088VENDAVAL</v>
      </c>
    </row>
    <row r="3539" spans="1:82" s="121" customFormat="1" ht="25.5" customHeight="1">
      <c r="A3539" s="13"/>
      <c r="B3539" s="13"/>
      <c r="C3539" s="13"/>
      <c r="D3539" s="212">
        <v>44988</v>
      </c>
      <c r="E3539" s="210" t="s">
        <v>2723</v>
      </c>
      <c r="F3539" s="211" t="s">
        <v>2691</v>
      </c>
      <c r="G3539" s="111" t="s">
        <v>2802</v>
      </c>
      <c r="H3539" s="85" t="str">
        <f>VLOOKUP(E3539&amp;F3539,Divipola!$C$1:$F$1149,4,FALSE)</f>
        <v>13268</v>
      </c>
      <c r="I3539" s="181">
        <v>2601</v>
      </c>
      <c r="J3539" s="181">
        <v>5723</v>
      </c>
      <c r="K3539" s="146"/>
      <c r="L3539" s="146"/>
      <c r="M3539" s="146"/>
      <c r="N3539" s="146"/>
      <c r="O3539" s="146"/>
      <c r="P3539" s="146"/>
      <c r="Q3539" s="146"/>
      <c r="R3539" s="146"/>
      <c r="S3539" s="146"/>
      <c r="T3539" s="146"/>
      <c r="U3539" s="146"/>
      <c r="V3539" s="146"/>
      <c r="W3539" s="146"/>
      <c r="X3539" s="159"/>
      <c r="Y3539" s="146"/>
      <c r="Z3539" s="147"/>
      <c r="AA3539" s="148"/>
      <c r="AB3539" s="383"/>
      <c r="AC3539" s="73"/>
      <c r="AD3539" s="414"/>
      <c r="AE3539" s="395"/>
      <c r="AF3539" s="78"/>
      <c r="AG3539" s="414"/>
      <c r="AH3539" s="383"/>
      <c r="AI3539" s="453"/>
      <c r="AJ3539" s="453"/>
      <c r="AK3539" s="414"/>
      <c r="AL3539" s="383"/>
      <c r="AM3539" s="383"/>
      <c r="AN3539" s="523"/>
      <c r="AO3539" s="414"/>
      <c r="AP3539" s="548"/>
      <c r="AQ3539" s="414"/>
      <c r="AR3539" s="78"/>
      <c r="AS3539" s="78"/>
      <c r="AT3539" s="414"/>
      <c r="AU3539" s="548"/>
      <c r="AV3539" s="548"/>
      <c r="AW3539" s="414"/>
      <c r="AX3539" s="383"/>
      <c r="AY3539" s="548"/>
      <c r="AZ3539" s="414"/>
      <c r="BA3539" s="383">
        <v>44953</v>
      </c>
      <c r="BB3539" s="548">
        <v>100</v>
      </c>
      <c r="BC3539" s="506" t="s">
        <v>7867</v>
      </c>
      <c r="BI3539" s="383"/>
      <c r="BJ3539" s="383"/>
      <c r="BK3539" s="78"/>
      <c r="BL3539" s="414"/>
      <c r="BM3539" s="383"/>
      <c r="BN3539" s="78"/>
      <c r="BO3539" s="414"/>
      <c r="BP3539" s="78"/>
      <c r="BQ3539" s="414"/>
      <c r="BR3539" s="383"/>
      <c r="BS3539" s="78"/>
      <c r="BT3539" s="83"/>
      <c r="BU3539" s="75">
        <v>188</v>
      </c>
      <c r="BV3539" s="524">
        <v>44874</v>
      </c>
      <c r="BW3539" s="524">
        <v>45054</v>
      </c>
      <c r="BX3539" s="134"/>
      <c r="BY3539" s="112">
        <f t="shared" si="340"/>
        <v>3534</v>
      </c>
      <c r="BZ3539" s="65">
        <f t="shared" si="341"/>
        <v>0</v>
      </c>
      <c r="CA3539" s="359">
        <f t="shared" si="336"/>
        <v>3</v>
      </c>
      <c r="CB3539" s="359">
        <f t="shared" si="337"/>
        <v>3</v>
      </c>
      <c r="CC3539" s="359">
        <f t="shared" si="338"/>
        <v>2023</v>
      </c>
      <c r="CD3539" s="359" t="str">
        <f t="shared" si="339"/>
        <v>33202313268INUNDACION</v>
      </c>
    </row>
    <row r="3540" spans="1:82" s="121" customFormat="1" ht="84" customHeight="1">
      <c r="A3540" s="13"/>
      <c r="B3540" s="13"/>
      <c r="C3540" s="13"/>
      <c r="D3540" s="212">
        <v>45151</v>
      </c>
      <c r="E3540" s="210" t="s">
        <v>2723</v>
      </c>
      <c r="F3540" s="211" t="s">
        <v>2691</v>
      </c>
      <c r="G3540" s="111" t="s">
        <v>2803</v>
      </c>
      <c r="H3540" s="85" t="str">
        <f>VLOOKUP(E3540&amp;F3540,Divipola!$C$1:$F$1149,4,FALSE)</f>
        <v>13268</v>
      </c>
      <c r="I3540" s="77"/>
      <c r="J3540" s="181"/>
      <c r="K3540" s="146"/>
      <c r="L3540" s="146"/>
      <c r="M3540" s="146"/>
      <c r="N3540" s="146">
        <v>176</v>
      </c>
      <c r="O3540" s="146">
        <v>42</v>
      </c>
      <c r="P3540" s="146">
        <v>1</v>
      </c>
      <c r="Q3540" s="146">
        <v>41</v>
      </c>
      <c r="R3540" s="146"/>
      <c r="S3540" s="146"/>
      <c r="T3540" s="146"/>
      <c r="U3540" s="146"/>
      <c r="V3540" s="146"/>
      <c r="W3540" s="146"/>
      <c r="X3540" s="146"/>
      <c r="Y3540" s="146"/>
      <c r="Z3540" s="277"/>
      <c r="AA3540" s="148"/>
      <c r="AB3540" s="383"/>
      <c r="AC3540" s="73"/>
      <c r="AD3540" s="414"/>
      <c r="AE3540" s="393"/>
      <c r="AF3540" s="78"/>
      <c r="AG3540" s="414"/>
      <c r="AH3540" s="383"/>
      <c r="AI3540" s="453"/>
      <c r="AJ3540" s="453"/>
      <c r="AK3540" s="414"/>
      <c r="AL3540" s="383"/>
      <c r="AM3540" s="383"/>
      <c r="AN3540" s="523"/>
      <c r="AO3540" s="414"/>
      <c r="AP3540" s="548"/>
      <c r="AQ3540" s="414"/>
      <c r="AR3540" s="78"/>
      <c r="AS3540" s="78"/>
      <c r="AT3540" s="414"/>
      <c r="AU3540" s="548"/>
      <c r="AV3540" s="548"/>
      <c r="AW3540" s="414"/>
      <c r="AX3540" s="383"/>
      <c r="AY3540" s="548"/>
      <c r="AZ3540" s="414"/>
      <c r="BA3540" s="383"/>
      <c r="BB3540" s="548"/>
      <c r="BC3540" s="78"/>
      <c r="BI3540" s="383"/>
      <c r="BJ3540" s="383"/>
      <c r="BK3540" s="78"/>
      <c r="BL3540" s="414"/>
      <c r="BM3540" s="383"/>
      <c r="BN3540" s="78"/>
      <c r="BO3540" s="414"/>
      <c r="BP3540" s="78"/>
      <c r="BQ3540" s="414"/>
      <c r="BR3540" s="383"/>
      <c r="BS3540" s="78"/>
      <c r="BT3540" s="83"/>
      <c r="BU3540" s="75"/>
      <c r="BV3540" s="74"/>
      <c r="BW3540" s="74"/>
      <c r="BX3540" s="98" t="s">
        <v>6072</v>
      </c>
      <c r="BY3540" s="112">
        <f t="shared" si="340"/>
        <v>3535</v>
      </c>
      <c r="BZ3540" s="65">
        <f t="shared" si="341"/>
        <v>0</v>
      </c>
      <c r="CA3540" s="359">
        <f t="shared" si="336"/>
        <v>13</v>
      </c>
      <c r="CB3540" s="359">
        <f t="shared" si="337"/>
        <v>8</v>
      </c>
      <c r="CC3540" s="359">
        <f t="shared" si="338"/>
        <v>2023</v>
      </c>
      <c r="CD3540" s="359" t="str">
        <f t="shared" si="339"/>
        <v>138202313268VENDAVAL</v>
      </c>
    </row>
    <row r="3541" spans="1:82" s="121" customFormat="1" ht="15" customHeight="1">
      <c r="A3541" s="13"/>
      <c r="B3541" s="13"/>
      <c r="C3541" s="13"/>
      <c r="D3541" s="212">
        <v>45151</v>
      </c>
      <c r="E3541" s="210" t="s">
        <v>2718</v>
      </c>
      <c r="F3541" s="211" t="s">
        <v>2124</v>
      </c>
      <c r="G3541" s="130" t="s">
        <v>8680</v>
      </c>
      <c r="H3541" s="85" t="str">
        <f>VLOOKUP(E3541&amp;F3541,Divipola!$C$1:$F$1149,4,FALSE)</f>
        <v>25524</v>
      </c>
      <c r="I3541" s="77"/>
      <c r="J3541" s="181"/>
      <c r="K3541" s="146"/>
      <c r="L3541" s="146"/>
      <c r="M3541" s="146"/>
      <c r="N3541" s="146"/>
      <c r="O3541" s="146"/>
      <c r="P3541" s="146"/>
      <c r="Q3541" s="146"/>
      <c r="R3541" s="146"/>
      <c r="S3541" s="146"/>
      <c r="T3541" s="146"/>
      <c r="U3541" s="146"/>
      <c r="V3541" s="146"/>
      <c r="W3541" s="146"/>
      <c r="X3541" s="159"/>
      <c r="Y3541" s="146"/>
      <c r="Z3541" s="147">
        <v>1</v>
      </c>
      <c r="AA3541" s="148"/>
      <c r="AB3541" s="383"/>
      <c r="AC3541" s="73"/>
      <c r="AD3541" s="414"/>
      <c r="AE3541" s="393"/>
      <c r="AF3541" s="78"/>
      <c r="AG3541" s="414"/>
      <c r="AH3541" s="383"/>
      <c r="AI3541" s="453"/>
      <c r="AJ3541" s="453"/>
      <c r="AK3541" s="414"/>
      <c r="AL3541" s="383"/>
      <c r="AM3541" s="383"/>
      <c r="AN3541" s="523"/>
      <c r="AO3541" s="414"/>
      <c r="AP3541" s="548"/>
      <c r="AQ3541" s="414"/>
      <c r="AR3541" s="78"/>
      <c r="AS3541" s="78"/>
      <c r="AT3541" s="414"/>
      <c r="AU3541" s="548"/>
      <c r="AV3541" s="548"/>
      <c r="AW3541" s="414"/>
      <c r="AX3541" s="383"/>
      <c r="AY3541" s="548"/>
      <c r="AZ3541" s="414"/>
      <c r="BA3541" s="383"/>
      <c r="BB3541" s="548"/>
      <c r="BC3541" s="78"/>
      <c r="BI3541" s="383"/>
      <c r="BJ3541" s="383"/>
      <c r="BK3541" s="78"/>
      <c r="BL3541" s="414"/>
      <c r="BM3541" s="383"/>
      <c r="BN3541" s="78"/>
      <c r="BO3541" s="414"/>
      <c r="BP3541" s="78"/>
      <c r="BQ3541" s="414"/>
      <c r="BR3541" s="383"/>
      <c r="BS3541" s="78"/>
      <c r="BT3541" s="83"/>
      <c r="BU3541" s="75"/>
      <c r="BV3541" s="74"/>
      <c r="BW3541" s="74"/>
      <c r="BX3541" s="117" t="s">
        <v>6074</v>
      </c>
      <c r="BY3541" s="112">
        <f t="shared" si="340"/>
        <v>3536</v>
      </c>
      <c r="BZ3541" s="65">
        <f t="shared" si="341"/>
        <v>0</v>
      </c>
      <c r="CA3541" s="359">
        <f t="shared" si="336"/>
        <v>13</v>
      </c>
      <c r="CB3541" s="359">
        <f t="shared" si="337"/>
        <v>8</v>
      </c>
      <c r="CC3541" s="359">
        <f t="shared" si="338"/>
        <v>2023</v>
      </c>
      <c r="CD3541" s="359" t="str">
        <f t="shared" si="339"/>
        <v xml:space="preserve">138202325524INCENDIO FORESTAL </v>
      </c>
    </row>
    <row r="3542" spans="1:82" s="121" customFormat="1" ht="15" customHeight="1">
      <c r="A3542" s="13"/>
      <c r="B3542" s="13"/>
      <c r="C3542" s="13"/>
      <c r="D3542" s="212">
        <v>45151</v>
      </c>
      <c r="E3542" s="210" t="s">
        <v>2622</v>
      </c>
      <c r="F3542" s="211" t="s">
        <v>2063</v>
      </c>
      <c r="G3542" s="130" t="s">
        <v>8680</v>
      </c>
      <c r="H3542" s="85" t="str">
        <f>VLOOKUP(E3542&amp;F3542,Divipola!$C$1:$F$1149,4,FALSE)</f>
        <v>41349</v>
      </c>
      <c r="I3542" s="77"/>
      <c r="J3542" s="181"/>
      <c r="K3542" s="190"/>
      <c r="L3542" s="190"/>
      <c r="M3542" s="190"/>
      <c r="N3542" s="190"/>
      <c r="O3542" s="190"/>
      <c r="P3542" s="190"/>
      <c r="Q3542" s="190"/>
      <c r="R3542" s="190"/>
      <c r="S3542" s="190"/>
      <c r="T3542" s="190"/>
      <c r="U3542" s="190"/>
      <c r="V3542" s="190"/>
      <c r="W3542" s="190"/>
      <c r="X3542" s="190"/>
      <c r="Y3542" s="190"/>
      <c r="Z3542" s="191">
        <v>10</v>
      </c>
      <c r="AA3542" s="148"/>
      <c r="AB3542" s="383"/>
      <c r="AC3542" s="73"/>
      <c r="AD3542" s="414"/>
      <c r="AE3542" s="393"/>
      <c r="AF3542" s="78"/>
      <c r="AG3542" s="414"/>
      <c r="AH3542" s="383"/>
      <c r="AI3542" s="453"/>
      <c r="AJ3542" s="453"/>
      <c r="AK3542" s="414"/>
      <c r="AL3542" s="383"/>
      <c r="AM3542" s="383"/>
      <c r="AN3542" s="523"/>
      <c r="AO3542" s="414"/>
      <c r="AP3542" s="548"/>
      <c r="AQ3542" s="414"/>
      <c r="AR3542" s="78"/>
      <c r="AS3542" s="78"/>
      <c r="AT3542" s="414"/>
      <c r="AU3542" s="548"/>
      <c r="AV3542" s="548"/>
      <c r="AW3542" s="414"/>
      <c r="AX3542" s="383"/>
      <c r="AY3542" s="548"/>
      <c r="AZ3542" s="414"/>
      <c r="BA3542" s="383"/>
      <c r="BB3542" s="548"/>
      <c r="BC3542" s="78"/>
      <c r="BI3542" s="383"/>
      <c r="BJ3542" s="383"/>
      <c r="BK3542" s="78"/>
      <c r="BL3542" s="414"/>
      <c r="BM3542" s="383"/>
      <c r="BN3542" s="78"/>
      <c r="BO3542" s="414"/>
      <c r="BP3542" s="78"/>
      <c r="BQ3542" s="414"/>
      <c r="BR3542" s="383"/>
      <c r="BS3542" s="78"/>
      <c r="BT3542" s="83"/>
      <c r="BU3542" s="75"/>
      <c r="BV3542" s="74"/>
      <c r="BW3542" s="74"/>
      <c r="BX3542" s="119" t="s">
        <v>6082</v>
      </c>
      <c r="BY3542" s="112">
        <f t="shared" si="340"/>
        <v>3537</v>
      </c>
      <c r="BZ3542" s="65">
        <f t="shared" si="341"/>
        <v>0</v>
      </c>
      <c r="CA3542" s="359">
        <f t="shared" si="336"/>
        <v>13</v>
      </c>
      <c r="CB3542" s="359">
        <f t="shared" si="337"/>
        <v>8</v>
      </c>
      <c r="CC3542" s="359">
        <f t="shared" si="338"/>
        <v>2023</v>
      </c>
      <c r="CD3542" s="359" t="str">
        <f t="shared" si="339"/>
        <v xml:space="preserve">138202341349INCENDIO FORESTAL </v>
      </c>
    </row>
    <row r="3543" spans="1:82" s="121" customFormat="1" ht="14.25" customHeight="1">
      <c r="A3543" s="13"/>
      <c r="B3543" s="13"/>
      <c r="C3543" s="13"/>
      <c r="D3543" s="212">
        <v>45151</v>
      </c>
      <c r="E3543" s="210" t="s">
        <v>2622</v>
      </c>
      <c r="F3543" s="211" t="s">
        <v>2063</v>
      </c>
      <c r="G3543" s="130" t="s">
        <v>8680</v>
      </c>
      <c r="H3543" s="85" t="str">
        <f>VLOOKUP(E3543&amp;F3543,Divipola!$C$1:$F$1149,4,FALSE)</f>
        <v>41349</v>
      </c>
      <c r="I3543" s="77"/>
      <c r="J3543" s="181"/>
      <c r="K3543" s="146"/>
      <c r="L3543" s="146"/>
      <c r="M3543" s="146"/>
      <c r="N3543" s="146"/>
      <c r="O3543" s="146"/>
      <c r="P3543" s="146"/>
      <c r="Q3543" s="146"/>
      <c r="R3543" s="146"/>
      <c r="S3543" s="146"/>
      <c r="T3543" s="146"/>
      <c r="U3543" s="146"/>
      <c r="V3543" s="146"/>
      <c r="W3543" s="146"/>
      <c r="X3543" s="159"/>
      <c r="Y3543" s="146"/>
      <c r="Z3543" s="147">
        <v>12</v>
      </c>
      <c r="AA3543" s="148"/>
      <c r="AB3543" s="383"/>
      <c r="AC3543" s="73"/>
      <c r="AD3543" s="414"/>
      <c r="AE3543" s="393"/>
      <c r="AF3543" s="78"/>
      <c r="AG3543" s="414"/>
      <c r="AH3543" s="383"/>
      <c r="AI3543" s="453"/>
      <c r="AJ3543" s="453"/>
      <c r="AK3543" s="414"/>
      <c r="AL3543" s="383"/>
      <c r="AM3543" s="383"/>
      <c r="AN3543" s="523"/>
      <c r="AO3543" s="414"/>
      <c r="AP3543" s="548"/>
      <c r="AQ3543" s="414"/>
      <c r="AR3543" s="78"/>
      <c r="AS3543" s="78"/>
      <c r="AT3543" s="414"/>
      <c r="AU3543" s="548"/>
      <c r="AV3543" s="548"/>
      <c r="AW3543" s="414"/>
      <c r="AX3543" s="383"/>
      <c r="AY3543" s="548"/>
      <c r="AZ3543" s="414"/>
      <c r="BA3543" s="383"/>
      <c r="BB3543" s="548"/>
      <c r="BC3543" s="78"/>
      <c r="BI3543" s="383"/>
      <c r="BJ3543" s="383"/>
      <c r="BK3543" s="78"/>
      <c r="BL3543" s="414"/>
      <c r="BM3543" s="383"/>
      <c r="BN3543" s="78"/>
      <c r="BO3543" s="414"/>
      <c r="BP3543" s="78"/>
      <c r="BQ3543" s="414"/>
      <c r="BR3543" s="383"/>
      <c r="BS3543" s="78"/>
      <c r="BT3543" s="83"/>
      <c r="BU3543" s="75"/>
      <c r="BV3543" s="74"/>
      <c r="BW3543" s="74"/>
      <c r="BX3543" s="117" t="s">
        <v>6083</v>
      </c>
      <c r="BY3543" s="112">
        <f t="shared" si="340"/>
        <v>3538</v>
      </c>
      <c r="BZ3543" s="65">
        <f t="shared" si="341"/>
        <v>0</v>
      </c>
      <c r="CA3543" s="359">
        <f t="shared" si="336"/>
        <v>13</v>
      </c>
      <c r="CB3543" s="359">
        <f t="shared" si="337"/>
        <v>8</v>
      </c>
      <c r="CC3543" s="359">
        <f t="shared" si="338"/>
        <v>2023</v>
      </c>
      <c r="CD3543" s="359" t="str">
        <f t="shared" si="339"/>
        <v xml:space="preserve">138202341349INCENDIO FORESTAL </v>
      </c>
    </row>
    <row r="3544" spans="1:82" s="121" customFormat="1" ht="48" customHeight="1">
      <c r="A3544" s="13"/>
      <c r="B3544" s="13"/>
      <c r="C3544" s="13"/>
      <c r="D3544" s="212">
        <v>45078</v>
      </c>
      <c r="E3544" s="210" t="s">
        <v>2723</v>
      </c>
      <c r="F3544" s="211" t="s">
        <v>1520</v>
      </c>
      <c r="G3544" s="111" t="s">
        <v>2802</v>
      </c>
      <c r="H3544" s="85" t="str">
        <f>VLOOKUP(E3544&amp;F3544,Divipola!$C$1:$F$1149,4,FALSE)</f>
        <v>13667</v>
      </c>
      <c r="I3544" s="181">
        <v>687</v>
      </c>
      <c r="J3544" s="181">
        <v>1510</v>
      </c>
      <c r="K3544" s="146"/>
      <c r="L3544" s="146"/>
      <c r="M3544" s="146"/>
      <c r="N3544" s="146"/>
      <c r="O3544" s="146"/>
      <c r="P3544" s="146"/>
      <c r="Q3544" s="146"/>
      <c r="R3544" s="146"/>
      <c r="S3544" s="146"/>
      <c r="T3544" s="146"/>
      <c r="U3544" s="146"/>
      <c r="V3544" s="146"/>
      <c r="W3544" s="146"/>
      <c r="X3544" s="159"/>
      <c r="Y3544" s="146"/>
      <c r="Z3544" s="147"/>
      <c r="AA3544" s="148"/>
      <c r="AB3544" s="383"/>
      <c r="AC3544" s="73"/>
      <c r="AD3544" s="414"/>
      <c r="AE3544" s="395"/>
      <c r="AF3544" s="78"/>
      <c r="AG3544" s="414"/>
      <c r="AH3544" s="383"/>
      <c r="AI3544" s="453"/>
      <c r="AJ3544" s="453"/>
      <c r="AK3544" s="414"/>
      <c r="AL3544" s="383"/>
      <c r="AM3544" s="383"/>
      <c r="AN3544" s="523"/>
      <c r="AO3544" s="414"/>
      <c r="AP3544" s="548"/>
      <c r="AQ3544" s="414"/>
      <c r="AR3544" s="78"/>
      <c r="AS3544" s="78"/>
      <c r="AT3544" s="414"/>
      <c r="AU3544" s="548"/>
      <c r="AV3544" s="548"/>
      <c r="AW3544" s="414"/>
      <c r="AX3544" s="383"/>
      <c r="AY3544" s="548"/>
      <c r="AZ3544" s="414"/>
      <c r="BA3544" s="383">
        <v>45008</v>
      </c>
      <c r="BB3544" s="548">
        <v>200</v>
      </c>
      <c r="BC3544" s="449" t="s">
        <v>7871</v>
      </c>
      <c r="BI3544" s="383"/>
      <c r="BJ3544" s="383"/>
      <c r="BK3544" s="78"/>
      <c r="BL3544" s="414"/>
      <c r="BM3544" s="383"/>
      <c r="BN3544" s="78"/>
      <c r="BO3544" s="414"/>
      <c r="BP3544" s="78"/>
      <c r="BQ3544" s="414"/>
      <c r="BR3544" s="383"/>
      <c r="BS3544" s="78"/>
      <c r="BT3544" s="83"/>
      <c r="BU3544" s="75">
        <v>88</v>
      </c>
      <c r="BV3544" s="524">
        <v>45152</v>
      </c>
      <c r="BW3544" s="524">
        <v>45243</v>
      </c>
      <c r="BX3544" s="117"/>
      <c r="BY3544" s="112">
        <f t="shared" si="340"/>
        <v>3539</v>
      </c>
      <c r="BZ3544" s="65">
        <f t="shared" si="341"/>
        <v>0</v>
      </c>
      <c r="CA3544" s="359">
        <f t="shared" si="336"/>
        <v>1</v>
      </c>
      <c r="CB3544" s="359">
        <f t="shared" si="337"/>
        <v>6</v>
      </c>
      <c r="CC3544" s="359">
        <f t="shared" si="338"/>
        <v>2023</v>
      </c>
      <c r="CD3544" s="359" t="str">
        <f t="shared" si="339"/>
        <v>16202313667INUNDACION</v>
      </c>
    </row>
    <row r="3545" spans="1:82" s="121" customFormat="1" ht="300" customHeight="1">
      <c r="A3545" s="13"/>
      <c r="B3545" s="13"/>
      <c r="C3545" s="13"/>
      <c r="D3545" s="212">
        <v>45151</v>
      </c>
      <c r="E3545" s="210" t="s">
        <v>2723</v>
      </c>
      <c r="F3545" s="211" t="s">
        <v>1520</v>
      </c>
      <c r="G3545" s="111" t="s">
        <v>2803</v>
      </c>
      <c r="H3545" s="85" t="str">
        <f>VLOOKUP(E3545&amp;F3545,Divipola!$C$1:$F$1149,4,FALSE)</f>
        <v>13667</v>
      </c>
      <c r="I3545" s="77"/>
      <c r="J3545" s="181"/>
      <c r="K3545" s="203"/>
      <c r="L3545" s="203"/>
      <c r="M3545" s="203"/>
      <c r="N3545" s="203">
        <v>1790</v>
      </c>
      <c r="O3545" s="203">
        <v>600</v>
      </c>
      <c r="P3545" s="203"/>
      <c r="Q3545" s="203">
        <v>600</v>
      </c>
      <c r="R3545" s="203"/>
      <c r="S3545" s="203"/>
      <c r="T3545" s="203"/>
      <c r="U3545" s="203"/>
      <c r="V3545" s="203"/>
      <c r="W3545" s="203"/>
      <c r="X3545" s="203"/>
      <c r="Y3545" s="203"/>
      <c r="Z3545" s="204"/>
      <c r="AA3545" s="186"/>
      <c r="AB3545" s="383"/>
      <c r="AC3545" s="73"/>
      <c r="AD3545" s="414"/>
      <c r="AE3545" s="393"/>
      <c r="AF3545" s="78"/>
      <c r="AG3545" s="414"/>
      <c r="AH3545" s="383"/>
      <c r="AI3545" s="453"/>
      <c r="AJ3545" s="453"/>
      <c r="AK3545" s="414"/>
      <c r="AL3545" s="383"/>
      <c r="AM3545" s="383"/>
      <c r="AN3545" s="523"/>
      <c r="AO3545" s="414"/>
      <c r="AP3545" s="548"/>
      <c r="AQ3545" s="414"/>
      <c r="AR3545" s="78"/>
      <c r="AS3545" s="78"/>
      <c r="AT3545" s="414"/>
      <c r="AU3545" s="548"/>
      <c r="AV3545" s="548"/>
      <c r="AW3545" s="414"/>
      <c r="AX3545" s="383"/>
      <c r="AY3545" s="548"/>
      <c r="AZ3545" s="414"/>
      <c r="BA3545" s="383"/>
      <c r="BB3545" s="548"/>
      <c r="BC3545" s="78"/>
      <c r="BI3545" s="383"/>
      <c r="BJ3545" s="383"/>
      <c r="BK3545" s="78"/>
      <c r="BL3545" s="414"/>
      <c r="BM3545" s="383"/>
      <c r="BN3545" s="78"/>
      <c r="BO3545" s="414"/>
      <c r="BP3545" s="78"/>
      <c r="BQ3545" s="414"/>
      <c r="BR3545" s="383"/>
      <c r="BS3545" s="78"/>
      <c r="BT3545" s="83"/>
      <c r="BU3545" s="75"/>
      <c r="BV3545" s="74"/>
      <c r="BW3545" s="74"/>
      <c r="BX3545" s="209" t="s">
        <v>6680</v>
      </c>
      <c r="BY3545" s="112">
        <f t="shared" si="340"/>
        <v>3540</v>
      </c>
      <c r="BZ3545" s="65">
        <f t="shared" si="341"/>
        <v>0</v>
      </c>
      <c r="CA3545" s="359">
        <f t="shared" si="336"/>
        <v>13</v>
      </c>
      <c r="CB3545" s="359">
        <f t="shared" si="337"/>
        <v>8</v>
      </c>
      <c r="CC3545" s="359">
        <f t="shared" si="338"/>
        <v>2023</v>
      </c>
      <c r="CD3545" s="359" t="str">
        <f t="shared" si="339"/>
        <v>138202313667VENDAVAL</v>
      </c>
    </row>
    <row r="3546" spans="1:82" s="121" customFormat="1" ht="14.25" customHeight="1">
      <c r="A3546" s="13"/>
      <c r="B3546" s="13"/>
      <c r="C3546" s="13"/>
      <c r="D3546" s="212">
        <v>45151</v>
      </c>
      <c r="E3546" s="210" t="s">
        <v>2718</v>
      </c>
      <c r="F3546" s="211" t="s">
        <v>1062</v>
      </c>
      <c r="G3546" s="111" t="s">
        <v>2827</v>
      </c>
      <c r="H3546" s="85" t="str">
        <f>VLOOKUP(E3546&amp;F3546,Divipola!$C$1:$F$1149,4,FALSE)</f>
        <v>25293</v>
      </c>
      <c r="I3546" s="77"/>
      <c r="J3546" s="181"/>
      <c r="K3546" s="160"/>
      <c r="L3546" s="160"/>
      <c r="M3546" s="160"/>
      <c r="N3546" s="160"/>
      <c r="O3546" s="160"/>
      <c r="P3546" s="160"/>
      <c r="Q3546" s="160"/>
      <c r="R3546" s="160">
        <v>1</v>
      </c>
      <c r="S3546" s="160"/>
      <c r="T3546" s="160"/>
      <c r="U3546" s="160"/>
      <c r="V3546" s="160"/>
      <c r="W3546" s="160"/>
      <c r="X3546" s="160"/>
      <c r="Y3546" s="160"/>
      <c r="Z3546" s="161"/>
      <c r="AA3546" s="148"/>
      <c r="AB3546" s="383"/>
      <c r="AC3546" s="73"/>
      <c r="AD3546" s="414"/>
      <c r="AE3546" s="393"/>
      <c r="AF3546" s="78"/>
      <c r="AG3546" s="414"/>
      <c r="AH3546" s="383"/>
      <c r="AI3546" s="453"/>
      <c r="AJ3546" s="453"/>
      <c r="AK3546" s="414"/>
      <c r="AL3546" s="383"/>
      <c r="AM3546" s="383"/>
      <c r="AN3546" s="523"/>
      <c r="AO3546" s="414"/>
      <c r="AP3546" s="548"/>
      <c r="AQ3546" s="414"/>
      <c r="AR3546" s="78"/>
      <c r="AS3546" s="78"/>
      <c r="AT3546" s="414"/>
      <c r="AU3546" s="548"/>
      <c r="AV3546" s="548"/>
      <c r="AW3546" s="414"/>
      <c r="AX3546" s="383"/>
      <c r="AY3546" s="548"/>
      <c r="AZ3546" s="414"/>
      <c r="BA3546" s="383"/>
      <c r="BB3546" s="548"/>
      <c r="BC3546" s="78"/>
      <c r="BI3546" s="383"/>
      <c r="BJ3546" s="383"/>
      <c r="BK3546" s="78"/>
      <c r="BL3546" s="414"/>
      <c r="BM3546" s="383"/>
      <c r="BN3546" s="78"/>
      <c r="BO3546" s="414"/>
      <c r="BP3546" s="78"/>
      <c r="BQ3546" s="414"/>
      <c r="BR3546" s="383"/>
      <c r="BS3546" s="78"/>
      <c r="BT3546" s="83"/>
      <c r="BU3546" s="75"/>
      <c r="BV3546" s="74"/>
      <c r="BW3546" s="74"/>
      <c r="BX3546" s="115" t="s">
        <v>6096</v>
      </c>
      <c r="BY3546" s="112">
        <f t="shared" si="340"/>
        <v>3541</v>
      </c>
      <c r="BZ3546" s="65">
        <f t="shared" si="341"/>
        <v>0</v>
      </c>
      <c r="CA3546" s="359">
        <f t="shared" ref="CA3546:CA3609" si="342">DAY(D3546)</f>
        <v>13</v>
      </c>
      <c r="CB3546" s="359">
        <f t="shared" ref="CB3546:CB3609" si="343">MONTH(D3546)</f>
        <v>8</v>
      </c>
      <c r="CC3546" s="359">
        <f t="shared" ref="CC3546:CC3609" si="344">YEAR(D3546)</f>
        <v>2023</v>
      </c>
      <c r="CD3546" s="359" t="str">
        <f t="shared" ref="CD3546:CD3609" si="345">CONCATENATE(CA3546,CB3546,CC3546,H3546,G3546)</f>
        <v>138202325293MOVIMIENTO EN MASA</v>
      </c>
    </row>
    <row r="3547" spans="1:82" s="121" customFormat="1" ht="15" customHeight="1">
      <c r="A3547" s="13"/>
      <c r="B3547" s="13"/>
      <c r="C3547" s="13"/>
      <c r="D3547" s="212">
        <v>45152</v>
      </c>
      <c r="E3547" s="210" t="s">
        <v>2720</v>
      </c>
      <c r="F3547" s="211" t="s">
        <v>1367</v>
      </c>
      <c r="G3547" s="111" t="s">
        <v>2827</v>
      </c>
      <c r="H3547" s="85" t="str">
        <f>VLOOKUP(E3547&amp;F3547,Divipola!$C$1:$F$1149,4,FALSE)</f>
        <v>66594</v>
      </c>
      <c r="I3547" s="77"/>
      <c r="J3547" s="181"/>
      <c r="K3547" s="146"/>
      <c r="L3547" s="146"/>
      <c r="M3547" s="146"/>
      <c r="N3547" s="146"/>
      <c r="O3547" s="146"/>
      <c r="P3547" s="146"/>
      <c r="Q3547" s="146"/>
      <c r="R3547" s="146">
        <v>2</v>
      </c>
      <c r="S3547" s="146"/>
      <c r="T3547" s="146"/>
      <c r="U3547" s="146"/>
      <c r="V3547" s="146"/>
      <c r="W3547" s="146"/>
      <c r="X3547" s="146"/>
      <c r="Y3547" s="146"/>
      <c r="Z3547" s="147"/>
      <c r="AA3547" s="148"/>
      <c r="AB3547" s="383"/>
      <c r="AC3547" s="73"/>
      <c r="AD3547" s="414"/>
      <c r="AE3547" s="393"/>
      <c r="AF3547" s="78"/>
      <c r="AG3547" s="414"/>
      <c r="AH3547" s="383"/>
      <c r="AI3547" s="453"/>
      <c r="AJ3547" s="453"/>
      <c r="AK3547" s="414"/>
      <c r="AL3547" s="383"/>
      <c r="AM3547" s="383"/>
      <c r="AN3547" s="523"/>
      <c r="AO3547" s="414"/>
      <c r="AP3547" s="548"/>
      <c r="AQ3547" s="414"/>
      <c r="AR3547" s="78"/>
      <c r="AS3547" s="78"/>
      <c r="AT3547" s="414"/>
      <c r="AU3547" s="548"/>
      <c r="AV3547" s="548"/>
      <c r="AW3547" s="414"/>
      <c r="AX3547" s="383"/>
      <c r="AY3547" s="548"/>
      <c r="AZ3547" s="414"/>
      <c r="BA3547" s="383"/>
      <c r="BB3547" s="548"/>
      <c r="BC3547" s="78"/>
      <c r="BI3547" s="383"/>
      <c r="BJ3547" s="383"/>
      <c r="BK3547" s="78"/>
      <c r="BL3547" s="414"/>
      <c r="BM3547" s="383"/>
      <c r="BN3547" s="78"/>
      <c r="BO3547" s="414"/>
      <c r="BP3547" s="78"/>
      <c r="BQ3547" s="414"/>
      <c r="BR3547" s="383"/>
      <c r="BS3547" s="78"/>
      <c r="BT3547" s="83"/>
      <c r="BU3547" s="75"/>
      <c r="BV3547" s="74"/>
      <c r="BW3547" s="74"/>
      <c r="BX3547" s="209" t="s">
        <v>6064</v>
      </c>
      <c r="BY3547" s="112">
        <f t="shared" si="340"/>
        <v>3542</v>
      </c>
      <c r="BZ3547" s="65">
        <f t="shared" si="341"/>
        <v>0</v>
      </c>
      <c r="CA3547" s="359">
        <f t="shared" si="342"/>
        <v>14</v>
      </c>
      <c r="CB3547" s="359">
        <f t="shared" si="343"/>
        <v>8</v>
      </c>
      <c r="CC3547" s="359">
        <f t="shared" si="344"/>
        <v>2023</v>
      </c>
      <c r="CD3547" s="359" t="str">
        <f t="shared" si="345"/>
        <v>148202366594MOVIMIENTO EN MASA</v>
      </c>
    </row>
    <row r="3548" spans="1:82" s="121" customFormat="1" ht="82.5" customHeight="1">
      <c r="A3548" s="13"/>
      <c r="B3548" s="13"/>
      <c r="C3548" s="13"/>
      <c r="D3548" s="212">
        <v>45152</v>
      </c>
      <c r="E3548" s="210" t="s">
        <v>2723</v>
      </c>
      <c r="F3548" s="211" t="s">
        <v>2711</v>
      </c>
      <c r="G3548" s="130" t="s">
        <v>8680</v>
      </c>
      <c r="H3548" s="85" t="str">
        <f>VLOOKUP(E3548&amp;F3548,Divipola!$C$1:$F$1149,4,FALSE)</f>
        <v>13074</v>
      </c>
      <c r="I3548" s="77"/>
      <c r="J3548" s="181"/>
      <c r="K3548" s="146"/>
      <c r="L3548" s="146"/>
      <c r="M3548" s="146"/>
      <c r="N3548" s="146">
        <v>150</v>
      </c>
      <c r="O3548" s="146">
        <v>60</v>
      </c>
      <c r="P3548" s="146"/>
      <c r="Q3548" s="146">
        <v>60</v>
      </c>
      <c r="R3548" s="146"/>
      <c r="S3548" s="146"/>
      <c r="T3548" s="146"/>
      <c r="U3548" s="146"/>
      <c r="V3548" s="146"/>
      <c r="W3548" s="146"/>
      <c r="X3548" s="146"/>
      <c r="Y3548" s="146"/>
      <c r="Z3548" s="146"/>
      <c r="AA3548" s="148"/>
      <c r="AB3548" s="383"/>
      <c r="AC3548" s="73"/>
      <c r="AD3548" s="414"/>
      <c r="AE3548" s="393"/>
      <c r="AF3548" s="78"/>
      <c r="AG3548" s="414"/>
      <c r="AH3548" s="383"/>
      <c r="AI3548" s="453"/>
      <c r="AJ3548" s="453"/>
      <c r="AK3548" s="414"/>
      <c r="AL3548" s="383"/>
      <c r="AM3548" s="383"/>
      <c r="AN3548" s="523"/>
      <c r="AO3548" s="414"/>
      <c r="AP3548" s="548"/>
      <c r="AQ3548" s="414"/>
      <c r="AR3548" s="78"/>
      <c r="AS3548" s="78"/>
      <c r="AT3548" s="414"/>
      <c r="AU3548" s="548"/>
      <c r="AV3548" s="548"/>
      <c r="AW3548" s="414"/>
      <c r="AX3548" s="383"/>
      <c r="AY3548" s="548"/>
      <c r="AZ3548" s="414"/>
      <c r="BA3548" s="383"/>
      <c r="BB3548" s="548"/>
      <c r="BC3548" s="78"/>
      <c r="BI3548" s="383"/>
      <c r="BJ3548" s="383"/>
      <c r="BK3548" s="78"/>
      <c r="BL3548" s="414"/>
      <c r="BM3548" s="383"/>
      <c r="BN3548" s="78"/>
      <c r="BO3548" s="414"/>
      <c r="BP3548" s="78"/>
      <c r="BQ3548" s="414"/>
      <c r="BR3548" s="383"/>
      <c r="BS3548" s="78"/>
      <c r="BT3548" s="83"/>
      <c r="BU3548" s="75"/>
      <c r="BV3548" s="74"/>
      <c r="BW3548" s="74"/>
      <c r="BX3548" s="98" t="s">
        <v>6067</v>
      </c>
      <c r="BY3548" s="112">
        <f t="shared" si="340"/>
        <v>3543</v>
      </c>
      <c r="BZ3548" s="65">
        <f t="shared" si="341"/>
        <v>0</v>
      </c>
      <c r="CA3548" s="359">
        <f t="shared" si="342"/>
        <v>14</v>
      </c>
      <c r="CB3548" s="359">
        <f t="shared" si="343"/>
        <v>8</v>
      </c>
      <c r="CC3548" s="359">
        <f t="shared" si="344"/>
        <v>2023</v>
      </c>
      <c r="CD3548" s="359" t="str">
        <f t="shared" si="345"/>
        <v xml:space="preserve">148202313074INCENDIO FORESTAL </v>
      </c>
    </row>
    <row r="3549" spans="1:82" s="121" customFormat="1" ht="14.25" customHeight="1">
      <c r="A3549" s="13"/>
      <c r="B3549" s="13"/>
      <c r="C3549" s="13"/>
      <c r="D3549" s="212">
        <v>45152</v>
      </c>
      <c r="E3549" s="210" t="s">
        <v>2718</v>
      </c>
      <c r="F3549" s="211" t="s">
        <v>497</v>
      </c>
      <c r="G3549" s="130" t="s">
        <v>8680</v>
      </c>
      <c r="H3549" s="85" t="str">
        <f>VLOOKUP(E3549&amp;F3549,Divipola!$C$1:$F$1149,4,FALSE)</f>
        <v>25518</v>
      </c>
      <c r="I3549" s="77"/>
      <c r="J3549" s="181"/>
      <c r="K3549" s="146"/>
      <c r="L3549" s="146"/>
      <c r="M3549" s="146"/>
      <c r="N3549" s="146"/>
      <c r="O3549" s="146"/>
      <c r="P3549" s="146"/>
      <c r="Q3549" s="146"/>
      <c r="R3549" s="146"/>
      <c r="S3549" s="146"/>
      <c r="T3549" s="146"/>
      <c r="U3549" s="146"/>
      <c r="V3549" s="146"/>
      <c r="W3549" s="146"/>
      <c r="X3549" s="146"/>
      <c r="Y3549" s="146"/>
      <c r="Z3549" s="147"/>
      <c r="AA3549" s="148"/>
      <c r="AB3549" s="383"/>
      <c r="AC3549" s="73"/>
      <c r="AD3549" s="414"/>
      <c r="AE3549" s="393"/>
      <c r="AF3549" s="78"/>
      <c r="AG3549" s="414"/>
      <c r="AH3549" s="383"/>
      <c r="AI3549" s="453"/>
      <c r="AJ3549" s="453"/>
      <c r="AK3549" s="414"/>
      <c r="AL3549" s="383"/>
      <c r="AM3549" s="383"/>
      <c r="AN3549" s="523"/>
      <c r="AO3549" s="414"/>
      <c r="AP3549" s="548"/>
      <c r="AQ3549" s="414"/>
      <c r="AR3549" s="78"/>
      <c r="AS3549" s="78"/>
      <c r="AT3549" s="414"/>
      <c r="AU3549" s="548"/>
      <c r="AV3549" s="548"/>
      <c r="AW3549" s="414"/>
      <c r="AX3549" s="383"/>
      <c r="AY3549" s="548"/>
      <c r="AZ3549" s="414"/>
      <c r="BA3549" s="383"/>
      <c r="BB3549" s="548"/>
      <c r="BC3549" s="78"/>
      <c r="BI3549" s="383"/>
      <c r="BJ3549" s="383"/>
      <c r="BK3549" s="78"/>
      <c r="BL3549" s="414"/>
      <c r="BM3549" s="383"/>
      <c r="BN3549" s="78"/>
      <c r="BO3549" s="414"/>
      <c r="BP3549" s="78"/>
      <c r="BQ3549" s="414"/>
      <c r="BR3549" s="383"/>
      <c r="BS3549" s="78"/>
      <c r="BT3549" s="83"/>
      <c r="BU3549" s="75"/>
      <c r="BV3549" s="74"/>
      <c r="BW3549" s="74"/>
      <c r="BX3549" s="120" t="s">
        <v>6069</v>
      </c>
      <c r="BY3549" s="112">
        <f t="shared" si="340"/>
        <v>3544</v>
      </c>
      <c r="BZ3549" s="65">
        <f t="shared" si="341"/>
        <v>0</v>
      </c>
      <c r="CA3549" s="359">
        <f t="shared" si="342"/>
        <v>14</v>
      </c>
      <c r="CB3549" s="359">
        <f t="shared" si="343"/>
        <v>8</v>
      </c>
      <c r="CC3549" s="359">
        <f t="shared" si="344"/>
        <v>2023</v>
      </c>
      <c r="CD3549" s="359" t="str">
        <f t="shared" si="345"/>
        <v xml:space="preserve">148202325518INCENDIO FORESTAL </v>
      </c>
    </row>
    <row r="3550" spans="1:82" s="121" customFormat="1" ht="48" customHeight="1">
      <c r="A3550" s="13"/>
      <c r="B3550" s="13"/>
      <c r="C3550" s="13"/>
      <c r="D3550" s="212">
        <v>45152</v>
      </c>
      <c r="E3550" s="210" t="s">
        <v>2718</v>
      </c>
      <c r="F3550" s="211" t="s">
        <v>2022</v>
      </c>
      <c r="G3550" s="130" t="s">
        <v>8680</v>
      </c>
      <c r="H3550" s="85" t="str">
        <f>VLOOKUP(E3550&amp;F3550,Divipola!$C$1:$F$1149,4,FALSE)</f>
        <v>25754</v>
      </c>
      <c r="I3550" s="77"/>
      <c r="J3550" s="181"/>
      <c r="K3550" s="190"/>
      <c r="L3550" s="190"/>
      <c r="M3550" s="190"/>
      <c r="N3550" s="190"/>
      <c r="O3550" s="190"/>
      <c r="P3550" s="190"/>
      <c r="Q3550" s="190"/>
      <c r="R3550" s="190"/>
      <c r="S3550" s="190"/>
      <c r="T3550" s="190"/>
      <c r="U3550" s="190"/>
      <c r="V3550" s="190"/>
      <c r="W3550" s="190"/>
      <c r="X3550" s="190"/>
      <c r="Y3550" s="190"/>
      <c r="Z3550" s="94">
        <v>1</v>
      </c>
      <c r="AA3550" s="148"/>
      <c r="AB3550" s="383"/>
      <c r="AC3550" s="73"/>
      <c r="AD3550" s="414"/>
      <c r="AE3550" s="393"/>
      <c r="AF3550" s="78"/>
      <c r="AG3550" s="414"/>
      <c r="AH3550" s="383"/>
      <c r="AI3550" s="453"/>
      <c r="AJ3550" s="453"/>
      <c r="AK3550" s="414"/>
      <c r="AL3550" s="383"/>
      <c r="AM3550" s="383"/>
      <c r="AN3550" s="523"/>
      <c r="AO3550" s="414"/>
      <c r="AP3550" s="548"/>
      <c r="AQ3550" s="414"/>
      <c r="AR3550" s="78"/>
      <c r="AS3550" s="78"/>
      <c r="AT3550" s="414"/>
      <c r="AU3550" s="548"/>
      <c r="AV3550" s="548"/>
      <c r="AW3550" s="414"/>
      <c r="AX3550" s="383"/>
      <c r="AY3550" s="548"/>
      <c r="AZ3550" s="414"/>
      <c r="BA3550" s="383"/>
      <c r="BB3550" s="548"/>
      <c r="BC3550" s="78"/>
      <c r="BI3550" s="383"/>
      <c r="BJ3550" s="383"/>
      <c r="BK3550" s="78"/>
      <c r="BL3550" s="414"/>
      <c r="BM3550" s="383"/>
      <c r="BN3550" s="78"/>
      <c r="BO3550" s="414"/>
      <c r="BP3550" s="78"/>
      <c r="BQ3550" s="414"/>
      <c r="BR3550" s="383"/>
      <c r="BS3550" s="78"/>
      <c r="BT3550" s="83"/>
      <c r="BU3550" s="75"/>
      <c r="BV3550" s="74"/>
      <c r="BW3550" s="74"/>
      <c r="BX3550" s="119" t="s">
        <v>6073</v>
      </c>
      <c r="BY3550" s="112">
        <f t="shared" si="340"/>
        <v>3545</v>
      </c>
      <c r="BZ3550" s="65">
        <f t="shared" si="341"/>
        <v>0</v>
      </c>
      <c r="CA3550" s="359">
        <f t="shared" si="342"/>
        <v>14</v>
      </c>
      <c r="CB3550" s="359">
        <f t="shared" si="343"/>
        <v>8</v>
      </c>
      <c r="CC3550" s="359">
        <f t="shared" si="344"/>
        <v>2023</v>
      </c>
      <c r="CD3550" s="359" t="str">
        <f t="shared" si="345"/>
        <v xml:space="preserve">148202325754INCENDIO FORESTAL </v>
      </c>
    </row>
    <row r="3551" spans="1:82" s="121" customFormat="1" ht="15" customHeight="1">
      <c r="A3551" s="13"/>
      <c r="B3551" s="13"/>
      <c r="C3551" s="13"/>
      <c r="D3551" s="212">
        <v>45152</v>
      </c>
      <c r="E3551" s="210" t="s">
        <v>2835</v>
      </c>
      <c r="F3551" s="211" t="s">
        <v>427</v>
      </c>
      <c r="G3551" s="111" t="s">
        <v>2803</v>
      </c>
      <c r="H3551" s="85" t="str">
        <f>VLOOKUP(E3551&amp;F3551,Divipola!$C$1:$F$1149,4,FALSE)</f>
        <v>47170</v>
      </c>
      <c r="I3551" s="77"/>
      <c r="J3551" s="181"/>
      <c r="K3551" s="146"/>
      <c r="L3551" s="146"/>
      <c r="M3551" s="146"/>
      <c r="N3551" s="146">
        <v>180</v>
      </c>
      <c r="O3551" s="146">
        <v>36</v>
      </c>
      <c r="P3551" s="146"/>
      <c r="Q3551" s="146">
        <v>36</v>
      </c>
      <c r="R3551" s="146"/>
      <c r="S3551" s="146"/>
      <c r="T3551" s="146"/>
      <c r="U3551" s="146"/>
      <c r="V3551" s="146"/>
      <c r="W3551" s="146"/>
      <c r="X3551" s="146"/>
      <c r="Y3551" s="146"/>
      <c r="Z3551" s="146"/>
      <c r="AA3551" s="148"/>
      <c r="AB3551" s="383"/>
      <c r="AC3551" s="73"/>
      <c r="AD3551" s="414"/>
      <c r="AE3551" s="393"/>
      <c r="AF3551" s="78"/>
      <c r="AG3551" s="414"/>
      <c r="AH3551" s="383"/>
      <c r="AI3551" s="453"/>
      <c r="AJ3551" s="453"/>
      <c r="AK3551" s="414"/>
      <c r="AL3551" s="383"/>
      <c r="AM3551" s="383"/>
      <c r="AN3551" s="523"/>
      <c r="AO3551" s="414"/>
      <c r="AP3551" s="548"/>
      <c r="AQ3551" s="414"/>
      <c r="AR3551" s="78"/>
      <c r="AS3551" s="78"/>
      <c r="AT3551" s="414"/>
      <c r="AU3551" s="548"/>
      <c r="AV3551" s="548"/>
      <c r="AW3551" s="414"/>
      <c r="AX3551" s="383"/>
      <c r="AY3551" s="548"/>
      <c r="AZ3551" s="414"/>
      <c r="BA3551" s="383"/>
      <c r="BB3551" s="548"/>
      <c r="BC3551" s="78"/>
      <c r="BI3551" s="383"/>
      <c r="BJ3551" s="383"/>
      <c r="BK3551" s="78"/>
      <c r="BL3551" s="414"/>
      <c r="BM3551" s="383"/>
      <c r="BN3551" s="78"/>
      <c r="BO3551" s="414"/>
      <c r="BP3551" s="78"/>
      <c r="BQ3551" s="414"/>
      <c r="BR3551" s="383"/>
      <c r="BS3551" s="78"/>
      <c r="BT3551" s="83"/>
      <c r="BU3551" s="75"/>
      <c r="BV3551" s="74"/>
      <c r="BW3551" s="74"/>
      <c r="BX3551" s="98" t="s">
        <v>6079</v>
      </c>
      <c r="BY3551" s="112">
        <f t="shared" si="340"/>
        <v>3546</v>
      </c>
      <c r="BZ3551" s="65">
        <f t="shared" si="341"/>
        <v>0</v>
      </c>
      <c r="CA3551" s="359">
        <f t="shared" si="342"/>
        <v>14</v>
      </c>
      <c r="CB3551" s="359">
        <f t="shared" si="343"/>
        <v>8</v>
      </c>
      <c r="CC3551" s="359">
        <f t="shared" si="344"/>
        <v>2023</v>
      </c>
      <c r="CD3551" s="359" t="str">
        <f t="shared" si="345"/>
        <v>148202347170VENDAVAL</v>
      </c>
    </row>
    <row r="3552" spans="1:82" s="121" customFormat="1" ht="15" customHeight="1">
      <c r="A3552" s="13"/>
      <c r="B3552" s="13"/>
      <c r="C3552" s="13"/>
      <c r="D3552" s="212">
        <v>45152</v>
      </c>
      <c r="E3552" s="210" t="s">
        <v>2622</v>
      </c>
      <c r="F3552" s="211" t="s">
        <v>2025</v>
      </c>
      <c r="G3552" s="130" t="s">
        <v>8680</v>
      </c>
      <c r="H3552" s="85" t="str">
        <f>VLOOKUP(E3552&amp;F3552,Divipola!$C$1:$F$1149,4,FALSE)</f>
        <v>41872</v>
      </c>
      <c r="I3552" s="77"/>
      <c r="J3552" s="181"/>
      <c r="K3552" s="146"/>
      <c r="L3552" s="146"/>
      <c r="M3552" s="146"/>
      <c r="N3552" s="146"/>
      <c r="O3552" s="146"/>
      <c r="P3552" s="146"/>
      <c r="Q3552" s="146"/>
      <c r="R3552" s="146"/>
      <c r="S3552" s="146"/>
      <c r="T3552" s="146"/>
      <c r="U3552" s="146"/>
      <c r="V3552" s="146"/>
      <c r="W3552" s="146"/>
      <c r="X3552" s="146"/>
      <c r="Y3552" s="146"/>
      <c r="Z3552" s="147">
        <v>2</v>
      </c>
      <c r="AA3552" s="148"/>
      <c r="AB3552" s="383"/>
      <c r="AC3552" s="73"/>
      <c r="AD3552" s="414"/>
      <c r="AE3552" s="393"/>
      <c r="AF3552" s="78"/>
      <c r="AG3552" s="414"/>
      <c r="AH3552" s="383"/>
      <c r="AI3552" s="453"/>
      <c r="AJ3552" s="453"/>
      <c r="AK3552" s="414"/>
      <c r="AL3552" s="383"/>
      <c r="AM3552" s="383"/>
      <c r="AN3552" s="523"/>
      <c r="AO3552" s="414"/>
      <c r="AP3552" s="548"/>
      <c r="AQ3552" s="414"/>
      <c r="AR3552" s="78"/>
      <c r="AS3552" s="78"/>
      <c r="AT3552" s="414"/>
      <c r="AU3552" s="548"/>
      <c r="AV3552" s="548"/>
      <c r="AW3552" s="414"/>
      <c r="AX3552" s="383"/>
      <c r="AY3552" s="548"/>
      <c r="AZ3552" s="414"/>
      <c r="BA3552" s="383"/>
      <c r="BB3552" s="548"/>
      <c r="BC3552" s="78"/>
      <c r="BI3552" s="383"/>
      <c r="BJ3552" s="383"/>
      <c r="BK3552" s="78"/>
      <c r="BL3552" s="414"/>
      <c r="BM3552" s="383"/>
      <c r="BN3552" s="78"/>
      <c r="BO3552" s="414"/>
      <c r="BP3552" s="78"/>
      <c r="BQ3552" s="414"/>
      <c r="BR3552" s="383"/>
      <c r="BS3552" s="78"/>
      <c r="BT3552" s="83"/>
      <c r="BU3552" s="75"/>
      <c r="BV3552" s="74"/>
      <c r="BW3552" s="74"/>
      <c r="BX3552" s="98" t="s">
        <v>6080</v>
      </c>
      <c r="BY3552" s="112">
        <f t="shared" si="340"/>
        <v>3547</v>
      </c>
      <c r="BZ3552" s="65">
        <f t="shared" si="341"/>
        <v>0</v>
      </c>
      <c r="CA3552" s="359">
        <f t="shared" si="342"/>
        <v>14</v>
      </c>
      <c r="CB3552" s="359">
        <f t="shared" si="343"/>
        <v>8</v>
      </c>
      <c r="CC3552" s="359">
        <f t="shared" si="344"/>
        <v>2023</v>
      </c>
      <c r="CD3552" s="359" t="str">
        <f t="shared" si="345"/>
        <v xml:space="preserve">148202341872INCENDIO FORESTAL </v>
      </c>
    </row>
    <row r="3553" spans="1:82" s="121" customFormat="1" ht="15" customHeight="1">
      <c r="A3553" s="13"/>
      <c r="B3553" s="13"/>
      <c r="C3553" s="13"/>
      <c r="D3553" s="212">
        <v>45152</v>
      </c>
      <c r="E3553" s="210" t="s">
        <v>2622</v>
      </c>
      <c r="F3553" s="211" t="s">
        <v>2135</v>
      </c>
      <c r="G3553" s="130" t="s">
        <v>8680</v>
      </c>
      <c r="H3553" s="85" t="str">
        <f>VLOOKUP(E3553&amp;F3553,Divipola!$C$1:$F$1149,4,FALSE)</f>
        <v>41518</v>
      </c>
      <c r="I3553" s="77"/>
      <c r="J3553" s="181"/>
      <c r="K3553" s="146"/>
      <c r="L3553" s="146"/>
      <c r="M3553" s="146"/>
      <c r="N3553" s="146"/>
      <c r="O3553" s="146"/>
      <c r="P3553" s="146"/>
      <c r="Q3553" s="146"/>
      <c r="R3553" s="146"/>
      <c r="S3553" s="146"/>
      <c r="T3553" s="146"/>
      <c r="U3553" s="146"/>
      <c r="V3553" s="146"/>
      <c r="W3553" s="146"/>
      <c r="X3553" s="146"/>
      <c r="Y3553" s="146"/>
      <c r="Z3553" s="146">
        <v>2</v>
      </c>
      <c r="AA3553" s="148"/>
      <c r="AB3553" s="383"/>
      <c r="AC3553" s="73"/>
      <c r="AD3553" s="414"/>
      <c r="AE3553" s="393"/>
      <c r="AF3553" s="78"/>
      <c r="AG3553" s="414"/>
      <c r="AH3553" s="383"/>
      <c r="AI3553" s="453"/>
      <c r="AJ3553" s="453"/>
      <c r="AK3553" s="414"/>
      <c r="AL3553" s="383"/>
      <c r="AM3553" s="383"/>
      <c r="AN3553" s="523"/>
      <c r="AO3553" s="414"/>
      <c r="AP3553" s="548"/>
      <c r="AQ3553" s="414"/>
      <c r="AR3553" s="78"/>
      <c r="AS3553" s="78"/>
      <c r="AT3553" s="414"/>
      <c r="AU3553" s="548"/>
      <c r="AV3553" s="548"/>
      <c r="AW3553" s="414"/>
      <c r="AX3553" s="383"/>
      <c r="AY3553" s="548"/>
      <c r="AZ3553" s="414"/>
      <c r="BA3553" s="383"/>
      <c r="BB3553" s="548"/>
      <c r="BC3553" s="78"/>
      <c r="BI3553" s="383"/>
      <c r="BJ3553" s="383"/>
      <c r="BK3553" s="78"/>
      <c r="BL3553" s="414"/>
      <c r="BM3553" s="383"/>
      <c r="BN3553" s="78"/>
      <c r="BO3553" s="414"/>
      <c r="BP3553" s="78"/>
      <c r="BQ3553" s="414"/>
      <c r="BR3553" s="383"/>
      <c r="BS3553" s="78"/>
      <c r="BT3553" s="83"/>
      <c r="BU3553" s="75"/>
      <c r="BV3553" s="74"/>
      <c r="BW3553" s="74"/>
      <c r="BX3553" s="98" t="s">
        <v>6081</v>
      </c>
      <c r="BY3553" s="112">
        <f t="shared" si="340"/>
        <v>3548</v>
      </c>
      <c r="BZ3553" s="65">
        <f t="shared" si="341"/>
        <v>0</v>
      </c>
      <c r="CA3553" s="359">
        <f t="shared" si="342"/>
        <v>14</v>
      </c>
      <c r="CB3553" s="359">
        <f t="shared" si="343"/>
        <v>8</v>
      </c>
      <c r="CC3553" s="359">
        <f t="shared" si="344"/>
        <v>2023</v>
      </c>
      <c r="CD3553" s="359" t="str">
        <f t="shared" si="345"/>
        <v xml:space="preserve">148202341518INCENDIO FORESTAL </v>
      </c>
    </row>
    <row r="3554" spans="1:82" s="121" customFormat="1" ht="14.25" customHeight="1">
      <c r="A3554" s="13"/>
      <c r="B3554" s="13"/>
      <c r="C3554" s="13"/>
      <c r="D3554" s="212">
        <v>45152</v>
      </c>
      <c r="E3554" s="210" t="s">
        <v>2661</v>
      </c>
      <c r="F3554" s="211" t="s">
        <v>685</v>
      </c>
      <c r="G3554" s="130" t="s">
        <v>8680</v>
      </c>
      <c r="H3554" s="85" t="str">
        <f>VLOOKUP(E3554&amp;F3554,Divipola!$C$1:$F$1149,4,FALSE)</f>
        <v>15774</v>
      </c>
      <c r="I3554" s="77"/>
      <c r="J3554" s="181"/>
      <c r="K3554" s="160"/>
      <c r="L3554" s="160"/>
      <c r="M3554" s="160"/>
      <c r="N3554" s="160"/>
      <c r="O3554" s="160"/>
      <c r="P3554" s="160"/>
      <c r="Q3554" s="160"/>
      <c r="R3554" s="160"/>
      <c r="S3554" s="160"/>
      <c r="T3554" s="160"/>
      <c r="U3554" s="160"/>
      <c r="V3554" s="160"/>
      <c r="W3554" s="160"/>
      <c r="X3554" s="160"/>
      <c r="Y3554" s="160"/>
      <c r="Z3554" s="161">
        <v>4</v>
      </c>
      <c r="AA3554" s="148"/>
      <c r="AB3554" s="383"/>
      <c r="AC3554" s="73"/>
      <c r="AD3554" s="414"/>
      <c r="AE3554" s="393"/>
      <c r="AF3554" s="78"/>
      <c r="AG3554" s="414"/>
      <c r="AH3554" s="383"/>
      <c r="AI3554" s="453"/>
      <c r="AJ3554" s="453"/>
      <c r="AK3554" s="414"/>
      <c r="AL3554" s="383"/>
      <c r="AM3554" s="383"/>
      <c r="AN3554" s="523"/>
      <c r="AO3554" s="414"/>
      <c r="AP3554" s="548"/>
      <c r="AQ3554" s="414"/>
      <c r="AR3554" s="78"/>
      <c r="AS3554" s="78"/>
      <c r="AT3554" s="414"/>
      <c r="AU3554" s="548"/>
      <c r="AV3554" s="548"/>
      <c r="AW3554" s="414"/>
      <c r="AX3554" s="383"/>
      <c r="AY3554" s="548"/>
      <c r="AZ3554" s="414"/>
      <c r="BA3554" s="383"/>
      <c r="BB3554" s="548"/>
      <c r="BC3554" s="78"/>
      <c r="BI3554" s="383"/>
      <c r="BJ3554" s="383"/>
      <c r="BK3554" s="78"/>
      <c r="BL3554" s="414"/>
      <c r="BM3554" s="383"/>
      <c r="BN3554" s="78"/>
      <c r="BO3554" s="414"/>
      <c r="BP3554" s="78"/>
      <c r="BQ3554" s="414"/>
      <c r="BR3554" s="383"/>
      <c r="BS3554" s="78"/>
      <c r="BT3554" s="83"/>
      <c r="BU3554" s="75"/>
      <c r="BV3554" s="74"/>
      <c r="BW3554" s="74"/>
      <c r="BX3554" s="115" t="s">
        <v>6088</v>
      </c>
      <c r="BY3554" s="112">
        <f t="shared" si="340"/>
        <v>3549</v>
      </c>
      <c r="BZ3554" s="65">
        <f t="shared" si="341"/>
        <v>0</v>
      </c>
      <c r="CA3554" s="359">
        <f t="shared" si="342"/>
        <v>14</v>
      </c>
      <c r="CB3554" s="359">
        <f t="shared" si="343"/>
        <v>8</v>
      </c>
      <c r="CC3554" s="359">
        <f t="shared" si="344"/>
        <v>2023</v>
      </c>
      <c r="CD3554" s="359" t="str">
        <f t="shared" si="345"/>
        <v xml:space="preserve">148202315774INCENDIO FORESTAL </v>
      </c>
    </row>
    <row r="3555" spans="1:82" s="121" customFormat="1" ht="108" customHeight="1">
      <c r="A3555" s="13"/>
      <c r="B3555" s="13"/>
      <c r="C3555" s="13"/>
      <c r="D3555" s="212">
        <v>45152</v>
      </c>
      <c r="E3555" s="210" t="s">
        <v>2836</v>
      </c>
      <c r="F3555" s="211" t="s">
        <v>2680</v>
      </c>
      <c r="G3555" s="130" t="s">
        <v>8680</v>
      </c>
      <c r="H3555" s="85" t="str">
        <f>VLOOKUP(E3555&amp;F3555,Divipola!$C$1:$F$1149,4,FALSE)</f>
        <v>19001</v>
      </c>
      <c r="I3555" s="77"/>
      <c r="J3555" s="181"/>
      <c r="K3555" s="337"/>
      <c r="L3555" s="337"/>
      <c r="M3555" s="337"/>
      <c r="N3555" s="337"/>
      <c r="O3555" s="337"/>
      <c r="P3555" s="337"/>
      <c r="Q3555" s="337"/>
      <c r="R3555" s="337"/>
      <c r="S3555" s="337"/>
      <c r="T3555" s="337"/>
      <c r="U3555" s="337"/>
      <c r="V3555" s="337"/>
      <c r="W3555" s="337"/>
      <c r="X3555" s="337"/>
      <c r="Y3555" s="337"/>
      <c r="Z3555" s="338">
        <v>5</v>
      </c>
      <c r="AA3555" s="339"/>
      <c r="AB3555" s="383"/>
      <c r="AC3555" s="73"/>
      <c r="AD3555" s="414"/>
      <c r="AE3555" s="393"/>
      <c r="AF3555" s="78"/>
      <c r="AG3555" s="414"/>
      <c r="AH3555" s="383"/>
      <c r="AI3555" s="453"/>
      <c r="AJ3555" s="453"/>
      <c r="AK3555" s="414"/>
      <c r="AL3555" s="383"/>
      <c r="AM3555" s="383"/>
      <c r="AN3555" s="523"/>
      <c r="AO3555" s="414"/>
      <c r="AP3555" s="548"/>
      <c r="AQ3555" s="414"/>
      <c r="AR3555" s="78"/>
      <c r="AS3555" s="78"/>
      <c r="AT3555" s="414"/>
      <c r="AU3555" s="548"/>
      <c r="AV3555" s="548"/>
      <c r="AW3555" s="414"/>
      <c r="AX3555" s="383"/>
      <c r="AY3555" s="548"/>
      <c r="AZ3555" s="414"/>
      <c r="BA3555" s="383"/>
      <c r="BB3555" s="548"/>
      <c r="BC3555" s="78"/>
      <c r="BI3555" s="383"/>
      <c r="BJ3555" s="383"/>
      <c r="BK3555" s="78"/>
      <c r="BL3555" s="414"/>
      <c r="BM3555" s="383"/>
      <c r="BN3555" s="78"/>
      <c r="BO3555" s="414"/>
      <c r="BP3555" s="78"/>
      <c r="BQ3555" s="414"/>
      <c r="BR3555" s="383"/>
      <c r="BS3555" s="78"/>
      <c r="BT3555" s="83"/>
      <c r="BU3555" s="75"/>
      <c r="BV3555" s="74"/>
      <c r="BW3555" s="74"/>
      <c r="BX3555" s="98" t="s">
        <v>6662</v>
      </c>
      <c r="BY3555" s="112">
        <f t="shared" si="340"/>
        <v>3550</v>
      </c>
      <c r="BZ3555" s="65">
        <f t="shared" si="341"/>
        <v>0</v>
      </c>
      <c r="CA3555" s="359">
        <f t="shared" si="342"/>
        <v>14</v>
      </c>
      <c r="CB3555" s="359">
        <f t="shared" si="343"/>
        <v>8</v>
      </c>
      <c r="CC3555" s="359">
        <f t="shared" si="344"/>
        <v>2023</v>
      </c>
      <c r="CD3555" s="359" t="str">
        <f t="shared" si="345"/>
        <v xml:space="preserve">148202319001INCENDIO FORESTAL </v>
      </c>
    </row>
    <row r="3556" spans="1:82" s="121" customFormat="1" ht="120" customHeight="1">
      <c r="A3556" s="13"/>
      <c r="B3556" s="13"/>
      <c r="C3556" s="13"/>
      <c r="D3556" s="212">
        <v>45152</v>
      </c>
      <c r="E3556" s="210" t="s">
        <v>2836</v>
      </c>
      <c r="F3556" s="211" t="s">
        <v>831</v>
      </c>
      <c r="G3556" s="130" t="s">
        <v>8680</v>
      </c>
      <c r="H3556" s="85" t="str">
        <f>VLOOKUP(E3556&amp;F3556,Divipola!$C$1:$F$1149,4,FALSE)</f>
        <v>19137</v>
      </c>
      <c r="I3556" s="77"/>
      <c r="J3556" s="181"/>
      <c r="K3556" s="343"/>
      <c r="L3556" s="343"/>
      <c r="M3556" s="343"/>
      <c r="N3556" s="343"/>
      <c r="O3556" s="343"/>
      <c r="P3556" s="343"/>
      <c r="Q3556" s="343"/>
      <c r="R3556" s="343"/>
      <c r="S3556" s="343"/>
      <c r="T3556" s="343"/>
      <c r="U3556" s="343"/>
      <c r="V3556" s="343"/>
      <c r="W3556" s="343"/>
      <c r="X3556" s="343"/>
      <c r="Y3556" s="343"/>
      <c r="Z3556" s="344">
        <v>1</v>
      </c>
      <c r="AA3556" s="339"/>
      <c r="AB3556" s="383"/>
      <c r="AC3556" s="73"/>
      <c r="AD3556" s="414"/>
      <c r="AE3556" s="393"/>
      <c r="AF3556" s="78"/>
      <c r="AG3556" s="414"/>
      <c r="AH3556" s="383"/>
      <c r="AI3556" s="453"/>
      <c r="AJ3556" s="453"/>
      <c r="AK3556" s="414"/>
      <c r="AL3556" s="383"/>
      <c r="AM3556" s="383"/>
      <c r="AN3556" s="523"/>
      <c r="AO3556" s="414"/>
      <c r="AP3556" s="548"/>
      <c r="AQ3556" s="414"/>
      <c r="AR3556" s="78"/>
      <c r="AS3556" s="78"/>
      <c r="AT3556" s="414"/>
      <c r="AU3556" s="548"/>
      <c r="AV3556" s="548"/>
      <c r="AW3556" s="414"/>
      <c r="AX3556" s="383"/>
      <c r="AY3556" s="548"/>
      <c r="AZ3556" s="414"/>
      <c r="BA3556" s="383"/>
      <c r="BB3556" s="548"/>
      <c r="BC3556" s="78"/>
      <c r="BI3556" s="383"/>
      <c r="BJ3556" s="383"/>
      <c r="BK3556" s="78"/>
      <c r="BL3556" s="414"/>
      <c r="BM3556" s="383"/>
      <c r="BN3556" s="78"/>
      <c r="BO3556" s="414"/>
      <c r="BP3556" s="78"/>
      <c r="BQ3556" s="414"/>
      <c r="BR3556" s="383"/>
      <c r="BS3556" s="78"/>
      <c r="BT3556" s="83"/>
      <c r="BU3556" s="75"/>
      <c r="BV3556" s="74"/>
      <c r="BW3556" s="74"/>
      <c r="BX3556" s="98" t="s">
        <v>6664</v>
      </c>
      <c r="BY3556" s="112">
        <f t="shared" si="340"/>
        <v>3551</v>
      </c>
      <c r="BZ3556" s="65">
        <f t="shared" si="341"/>
        <v>0</v>
      </c>
      <c r="CA3556" s="359">
        <f t="shared" si="342"/>
        <v>14</v>
      </c>
      <c r="CB3556" s="359">
        <f t="shared" si="343"/>
        <v>8</v>
      </c>
      <c r="CC3556" s="359">
        <f t="shared" si="344"/>
        <v>2023</v>
      </c>
      <c r="CD3556" s="359" t="str">
        <f t="shared" si="345"/>
        <v xml:space="preserve">148202319137INCENDIO FORESTAL </v>
      </c>
    </row>
    <row r="3557" spans="1:82" s="121" customFormat="1" ht="15" customHeight="1">
      <c r="A3557" s="13"/>
      <c r="B3557" s="13"/>
      <c r="C3557" s="13"/>
      <c r="D3557" s="212">
        <v>45152</v>
      </c>
      <c r="E3557" s="210" t="s">
        <v>2718</v>
      </c>
      <c r="F3557" s="211" t="s">
        <v>2155</v>
      </c>
      <c r="G3557" s="130" t="s">
        <v>8680</v>
      </c>
      <c r="H3557" s="85" t="str">
        <f>VLOOKUP(E3557&amp;F3557,Divipola!$C$1:$F$1149,4,FALSE)</f>
        <v>25148</v>
      </c>
      <c r="I3557" s="77"/>
      <c r="J3557" s="181"/>
      <c r="K3557" s="146"/>
      <c r="L3557" s="146"/>
      <c r="M3557" s="146"/>
      <c r="N3557" s="146"/>
      <c r="O3557" s="146"/>
      <c r="P3557" s="146"/>
      <c r="Q3557" s="146"/>
      <c r="R3557" s="146"/>
      <c r="S3557" s="146"/>
      <c r="T3557" s="146"/>
      <c r="U3557" s="146"/>
      <c r="V3557" s="146"/>
      <c r="W3557" s="146"/>
      <c r="X3557" s="146"/>
      <c r="Y3557" s="146"/>
      <c r="Z3557" s="147">
        <v>31</v>
      </c>
      <c r="AA3557" s="148"/>
      <c r="AB3557" s="383"/>
      <c r="AC3557" s="73"/>
      <c r="AD3557" s="414"/>
      <c r="AE3557" s="393"/>
      <c r="AF3557" s="78"/>
      <c r="AG3557" s="414"/>
      <c r="AH3557" s="383"/>
      <c r="AI3557" s="453"/>
      <c r="AJ3557" s="453"/>
      <c r="AK3557" s="414"/>
      <c r="AL3557" s="383"/>
      <c r="AM3557" s="383"/>
      <c r="AN3557" s="523"/>
      <c r="AO3557" s="414"/>
      <c r="AP3557" s="548"/>
      <c r="AQ3557" s="414"/>
      <c r="AR3557" s="78"/>
      <c r="AS3557" s="78"/>
      <c r="AT3557" s="414"/>
      <c r="AU3557" s="548"/>
      <c r="AV3557" s="548"/>
      <c r="AW3557" s="414"/>
      <c r="AX3557" s="383"/>
      <c r="AY3557" s="548"/>
      <c r="AZ3557" s="414"/>
      <c r="BA3557" s="383"/>
      <c r="BB3557" s="548"/>
      <c r="BC3557" s="78"/>
      <c r="BI3557" s="383"/>
      <c r="BJ3557" s="383"/>
      <c r="BK3557" s="78"/>
      <c r="BL3557" s="414"/>
      <c r="BM3557" s="383"/>
      <c r="BN3557" s="78"/>
      <c r="BO3557" s="414"/>
      <c r="BP3557" s="78"/>
      <c r="BQ3557" s="414"/>
      <c r="BR3557" s="383"/>
      <c r="BS3557" s="78"/>
      <c r="BT3557" s="83"/>
      <c r="BU3557" s="75"/>
      <c r="BV3557" s="74"/>
      <c r="BW3557" s="74"/>
      <c r="BX3557" s="103" t="s">
        <v>6092</v>
      </c>
      <c r="BY3557" s="112">
        <f t="shared" si="340"/>
        <v>3552</v>
      </c>
      <c r="BZ3557" s="65">
        <f t="shared" si="341"/>
        <v>0</v>
      </c>
      <c r="CA3557" s="359">
        <f t="shared" si="342"/>
        <v>14</v>
      </c>
      <c r="CB3557" s="359">
        <f t="shared" si="343"/>
        <v>8</v>
      </c>
      <c r="CC3557" s="359">
        <f t="shared" si="344"/>
        <v>2023</v>
      </c>
      <c r="CD3557" s="359" t="str">
        <f t="shared" si="345"/>
        <v xml:space="preserve">148202325148INCENDIO FORESTAL </v>
      </c>
    </row>
    <row r="3558" spans="1:82" s="121" customFormat="1" ht="15" customHeight="1">
      <c r="A3558" s="13"/>
      <c r="B3558" s="13"/>
      <c r="C3558" s="13"/>
      <c r="D3558" s="212">
        <v>45152</v>
      </c>
      <c r="E3558" s="210" t="s">
        <v>2718</v>
      </c>
      <c r="F3558" s="211" t="s">
        <v>2744</v>
      </c>
      <c r="G3558" s="130" t="s">
        <v>8680</v>
      </c>
      <c r="H3558" s="85" t="str">
        <f>VLOOKUP(E3558&amp;F3558,Divipola!$C$1:$F$1149,4,FALSE)</f>
        <v>25120</v>
      </c>
      <c r="I3558" s="77"/>
      <c r="J3558" s="181"/>
      <c r="K3558" s="146"/>
      <c r="L3558" s="146"/>
      <c r="M3558" s="146"/>
      <c r="N3558" s="146"/>
      <c r="O3558" s="146"/>
      <c r="P3558" s="146"/>
      <c r="Q3558" s="146"/>
      <c r="R3558" s="146"/>
      <c r="S3558" s="146"/>
      <c r="T3558" s="146"/>
      <c r="U3558" s="146"/>
      <c r="V3558" s="146"/>
      <c r="W3558" s="146"/>
      <c r="X3558" s="146"/>
      <c r="Y3558" s="146"/>
      <c r="Z3558" s="146">
        <v>1</v>
      </c>
      <c r="AA3558" s="148"/>
      <c r="AB3558" s="383"/>
      <c r="AC3558" s="73"/>
      <c r="AD3558" s="414"/>
      <c r="AE3558" s="393"/>
      <c r="AF3558" s="78"/>
      <c r="AG3558" s="414"/>
      <c r="AH3558" s="383"/>
      <c r="AI3558" s="453"/>
      <c r="AJ3558" s="453"/>
      <c r="AK3558" s="414"/>
      <c r="AL3558" s="383"/>
      <c r="AM3558" s="383"/>
      <c r="AN3558" s="523"/>
      <c r="AO3558" s="414"/>
      <c r="AP3558" s="548"/>
      <c r="AQ3558" s="414"/>
      <c r="AR3558" s="78"/>
      <c r="AS3558" s="78"/>
      <c r="AT3558" s="414"/>
      <c r="AU3558" s="548"/>
      <c r="AV3558" s="548"/>
      <c r="AW3558" s="414"/>
      <c r="AX3558" s="383"/>
      <c r="AY3558" s="548"/>
      <c r="AZ3558" s="414"/>
      <c r="BA3558" s="383"/>
      <c r="BB3558" s="548"/>
      <c r="BC3558" s="78"/>
      <c r="BI3558" s="383"/>
      <c r="BJ3558" s="383"/>
      <c r="BK3558" s="78"/>
      <c r="BL3558" s="414"/>
      <c r="BM3558" s="383"/>
      <c r="BN3558" s="78"/>
      <c r="BO3558" s="414"/>
      <c r="BP3558" s="78"/>
      <c r="BQ3558" s="414"/>
      <c r="BR3558" s="383"/>
      <c r="BS3558" s="78"/>
      <c r="BT3558" s="83"/>
      <c r="BU3558" s="75"/>
      <c r="BV3558" s="74"/>
      <c r="BW3558" s="74"/>
      <c r="BX3558" s="103" t="s">
        <v>6093</v>
      </c>
      <c r="BY3558" s="112">
        <f t="shared" si="340"/>
        <v>3553</v>
      </c>
      <c r="BZ3558" s="65">
        <f t="shared" si="341"/>
        <v>0</v>
      </c>
      <c r="CA3558" s="359">
        <f t="shared" si="342"/>
        <v>14</v>
      </c>
      <c r="CB3558" s="359">
        <f t="shared" si="343"/>
        <v>8</v>
      </c>
      <c r="CC3558" s="359">
        <f t="shared" si="344"/>
        <v>2023</v>
      </c>
      <c r="CD3558" s="359" t="str">
        <f t="shared" si="345"/>
        <v xml:space="preserve">148202325120INCENDIO FORESTAL </v>
      </c>
    </row>
    <row r="3559" spans="1:82" s="121" customFormat="1" ht="96" customHeight="1">
      <c r="A3559" s="13"/>
      <c r="B3559" s="13"/>
      <c r="C3559" s="13"/>
      <c r="D3559" s="212">
        <v>45152</v>
      </c>
      <c r="E3559" s="210" t="s">
        <v>2718</v>
      </c>
      <c r="F3559" s="211" t="s">
        <v>2022</v>
      </c>
      <c r="G3559" s="130" t="s">
        <v>8680</v>
      </c>
      <c r="H3559" s="85" t="str">
        <f>VLOOKUP(E3559&amp;F3559,Divipola!$C$1:$F$1149,4,FALSE)</f>
        <v>25754</v>
      </c>
      <c r="I3559" s="77"/>
      <c r="J3559" s="181"/>
      <c r="K3559" s="190"/>
      <c r="L3559" s="190"/>
      <c r="M3559" s="190"/>
      <c r="N3559" s="190"/>
      <c r="O3559" s="190"/>
      <c r="P3559" s="190"/>
      <c r="Q3559" s="190"/>
      <c r="R3559" s="190"/>
      <c r="S3559" s="190"/>
      <c r="T3559" s="190"/>
      <c r="U3559" s="190"/>
      <c r="V3559" s="190"/>
      <c r="W3559" s="190"/>
      <c r="X3559" s="190"/>
      <c r="Y3559" s="190"/>
      <c r="Z3559" s="191">
        <v>1</v>
      </c>
      <c r="AA3559" s="148"/>
      <c r="AB3559" s="383"/>
      <c r="AC3559" s="73"/>
      <c r="AD3559" s="414"/>
      <c r="AE3559" s="393"/>
      <c r="AF3559" s="78"/>
      <c r="AG3559" s="414"/>
      <c r="AH3559" s="383"/>
      <c r="AI3559" s="453"/>
      <c r="AJ3559" s="453"/>
      <c r="AK3559" s="414"/>
      <c r="AL3559" s="383"/>
      <c r="AM3559" s="383"/>
      <c r="AN3559" s="523"/>
      <c r="AO3559" s="414"/>
      <c r="AP3559" s="548"/>
      <c r="AQ3559" s="414"/>
      <c r="AR3559" s="78"/>
      <c r="AS3559" s="78"/>
      <c r="AT3559" s="414"/>
      <c r="AU3559" s="548"/>
      <c r="AV3559" s="548"/>
      <c r="AW3559" s="414"/>
      <c r="AX3559" s="383"/>
      <c r="AY3559" s="548"/>
      <c r="AZ3559" s="414"/>
      <c r="BA3559" s="383"/>
      <c r="BB3559" s="548"/>
      <c r="BC3559" s="78"/>
      <c r="BI3559" s="383"/>
      <c r="BJ3559" s="383"/>
      <c r="BK3559" s="78"/>
      <c r="BL3559" s="414"/>
      <c r="BM3559" s="383"/>
      <c r="BN3559" s="78"/>
      <c r="BO3559" s="414"/>
      <c r="BP3559" s="78"/>
      <c r="BQ3559" s="414"/>
      <c r="BR3559" s="383"/>
      <c r="BS3559" s="78"/>
      <c r="BT3559" s="83"/>
      <c r="BU3559" s="75"/>
      <c r="BV3559" s="74"/>
      <c r="BW3559" s="74"/>
      <c r="BX3559" s="230" t="s">
        <v>6094</v>
      </c>
      <c r="BY3559" s="112">
        <f t="shared" si="340"/>
        <v>3554</v>
      </c>
      <c r="BZ3559" s="65">
        <f t="shared" si="341"/>
        <v>0</v>
      </c>
      <c r="CA3559" s="359">
        <f t="shared" si="342"/>
        <v>14</v>
      </c>
      <c r="CB3559" s="359">
        <f t="shared" si="343"/>
        <v>8</v>
      </c>
      <c r="CC3559" s="359">
        <f t="shared" si="344"/>
        <v>2023</v>
      </c>
      <c r="CD3559" s="359" t="str">
        <f t="shared" si="345"/>
        <v xml:space="preserve">148202325754INCENDIO FORESTAL </v>
      </c>
    </row>
    <row r="3560" spans="1:82" s="121" customFormat="1" ht="96" customHeight="1">
      <c r="A3560" s="13"/>
      <c r="B3560" s="13"/>
      <c r="C3560" s="13"/>
      <c r="D3560" s="212">
        <v>45152</v>
      </c>
      <c r="E3560" s="210" t="s">
        <v>2718</v>
      </c>
      <c r="F3560" s="211" t="s">
        <v>2022</v>
      </c>
      <c r="G3560" s="130" t="s">
        <v>8680</v>
      </c>
      <c r="H3560" s="85" t="str">
        <f>VLOOKUP(E3560&amp;F3560,Divipola!$C$1:$F$1149,4,FALSE)</f>
        <v>25754</v>
      </c>
      <c r="I3560" s="77"/>
      <c r="J3560" s="181"/>
      <c r="K3560" s="146"/>
      <c r="L3560" s="146"/>
      <c r="M3560" s="146"/>
      <c r="N3560" s="146"/>
      <c r="O3560" s="146"/>
      <c r="P3560" s="146"/>
      <c r="Q3560" s="146"/>
      <c r="R3560" s="146"/>
      <c r="S3560" s="146"/>
      <c r="T3560" s="146"/>
      <c r="U3560" s="146"/>
      <c r="V3560" s="146"/>
      <c r="W3560" s="146"/>
      <c r="X3560" s="159"/>
      <c r="Y3560" s="146"/>
      <c r="Z3560" s="147">
        <v>3</v>
      </c>
      <c r="AA3560" s="148"/>
      <c r="AB3560" s="383"/>
      <c r="AC3560" s="73"/>
      <c r="AD3560" s="414"/>
      <c r="AE3560" s="393"/>
      <c r="AF3560" s="78"/>
      <c r="AG3560" s="414"/>
      <c r="AH3560" s="383"/>
      <c r="AI3560" s="453"/>
      <c r="AJ3560" s="453"/>
      <c r="AK3560" s="414"/>
      <c r="AL3560" s="383"/>
      <c r="AM3560" s="383"/>
      <c r="AN3560" s="523"/>
      <c r="AO3560" s="414"/>
      <c r="AP3560" s="548"/>
      <c r="AQ3560" s="414"/>
      <c r="AR3560" s="78"/>
      <c r="AS3560" s="78"/>
      <c r="AT3560" s="414"/>
      <c r="AU3560" s="548"/>
      <c r="AV3560" s="548"/>
      <c r="AW3560" s="414"/>
      <c r="AX3560" s="383"/>
      <c r="AY3560" s="548"/>
      <c r="AZ3560" s="414"/>
      <c r="BA3560" s="383"/>
      <c r="BB3560" s="548"/>
      <c r="BC3560" s="78"/>
      <c r="BI3560" s="383"/>
      <c r="BJ3560" s="383"/>
      <c r="BK3560" s="78"/>
      <c r="BL3560" s="414"/>
      <c r="BM3560" s="383"/>
      <c r="BN3560" s="78"/>
      <c r="BO3560" s="414"/>
      <c r="BP3560" s="78"/>
      <c r="BQ3560" s="414"/>
      <c r="BR3560" s="383"/>
      <c r="BS3560" s="78"/>
      <c r="BT3560" s="83"/>
      <c r="BU3560" s="75"/>
      <c r="BV3560" s="74"/>
      <c r="BW3560" s="74"/>
      <c r="BX3560" s="134" t="s">
        <v>6095</v>
      </c>
      <c r="BY3560" s="112">
        <f t="shared" si="340"/>
        <v>3555</v>
      </c>
      <c r="BZ3560" s="65">
        <f t="shared" si="341"/>
        <v>0</v>
      </c>
      <c r="CA3560" s="359">
        <f t="shared" si="342"/>
        <v>14</v>
      </c>
      <c r="CB3560" s="359">
        <f t="shared" si="343"/>
        <v>8</v>
      </c>
      <c r="CC3560" s="359">
        <f t="shared" si="344"/>
        <v>2023</v>
      </c>
      <c r="CD3560" s="359" t="str">
        <f t="shared" si="345"/>
        <v xml:space="preserve">148202325754INCENDIO FORESTAL </v>
      </c>
    </row>
    <row r="3561" spans="1:82" s="121" customFormat="1" ht="14.25" customHeight="1">
      <c r="A3561" s="13"/>
      <c r="B3561" s="13"/>
      <c r="C3561" s="13"/>
      <c r="D3561" s="212">
        <v>45152</v>
      </c>
      <c r="E3561" s="210" t="s">
        <v>2718</v>
      </c>
      <c r="F3561" s="211" t="s">
        <v>497</v>
      </c>
      <c r="G3561" s="130" t="s">
        <v>8680</v>
      </c>
      <c r="H3561" s="85" t="str">
        <f>VLOOKUP(E3561&amp;F3561,Divipola!$C$1:$F$1149,4,FALSE)</f>
        <v>25518</v>
      </c>
      <c r="I3561" s="77"/>
      <c r="J3561" s="181"/>
      <c r="K3561" s="190"/>
      <c r="L3561" s="190"/>
      <c r="M3561" s="190"/>
      <c r="N3561" s="190"/>
      <c r="O3561" s="190"/>
      <c r="P3561" s="190"/>
      <c r="Q3561" s="190"/>
      <c r="R3561" s="190"/>
      <c r="S3561" s="190"/>
      <c r="T3561" s="190"/>
      <c r="U3561" s="190"/>
      <c r="V3561" s="190"/>
      <c r="W3561" s="190"/>
      <c r="X3561" s="190"/>
      <c r="Y3561" s="190"/>
      <c r="Z3561" s="191">
        <v>5</v>
      </c>
      <c r="AA3561" s="148"/>
      <c r="AB3561" s="383"/>
      <c r="AC3561" s="73"/>
      <c r="AD3561" s="414"/>
      <c r="AE3561" s="393"/>
      <c r="AF3561" s="78"/>
      <c r="AG3561" s="414"/>
      <c r="AH3561" s="383"/>
      <c r="AI3561" s="453"/>
      <c r="AJ3561" s="453"/>
      <c r="AK3561" s="414"/>
      <c r="AL3561" s="383"/>
      <c r="AM3561" s="383"/>
      <c r="AN3561" s="523"/>
      <c r="AO3561" s="414"/>
      <c r="AP3561" s="548"/>
      <c r="AQ3561" s="414"/>
      <c r="AR3561" s="78"/>
      <c r="AS3561" s="78"/>
      <c r="AT3561" s="414"/>
      <c r="AU3561" s="548"/>
      <c r="AV3561" s="548"/>
      <c r="AW3561" s="414"/>
      <c r="AX3561" s="383"/>
      <c r="AY3561" s="548"/>
      <c r="AZ3561" s="414"/>
      <c r="BA3561" s="383"/>
      <c r="BB3561" s="548"/>
      <c r="BC3561" s="78"/>
      <c r="BI3561" s="383"/>
      <c r="BJ3561" s="383"/>
      <c r="BK3561" s="78"/>
      <c r="BL3561" s="414"/>
      <c r="BM3561" s="383"/>
      <c r="BN3561" s="78"/>
      <c r="BO3561" s="414"/>
      <c r="BP3561" s="78"/>
      <c r="BQ3561" s="414"/>
      <c r="BR3561" s="383"/>
      <c r="BS3561" s="78"/>
      <c r="BT3561" s="83"/>
      <c r="BU3561" s="75"/>
      <c r="BV3561" s="74"/>
      <c r="BW3561" s="74"/>
      <c r="BX3561" s="119" t="s">
        <v>6103</v>
      </c>
      <c r="BY3561" s="112">
        <f t="shared" si="340"/>
        <v>3556</v>
      </c>
      <c r="BZ3561" s="65">
        <f t="shared" si="341"/>
        <v>0</v>
      </c>
      <c r="CA3561" s="359">
        <f t="shared" si="342"/>
        <v>14</v>
      </c>
      <c r="CB3561" s="359">
        <f t="shared" si="343"/>
        <v>8</v>
      </c>
      <c r="CC3561" s="359">
        <f t="shared" si="344"/>
        <v>2023</v>
      </c>
      <c r="CD3561" s="359" t="str">
        <f t="shared" si="345"/>
        <v xml:space="preserve">148202325518INCENDIO FORESTAL </v>
      </c>
    </row>
    <row r="3562" spans="1:82" s="121" customFormat="1" ht="144" customHeight="1">
      <c r="A3562" s="13"/>
      <c r="B3562" s="13"/>
      <c r="C3562" s="13"/>
      <c r="D3562" s="212">
        <v>45153</v>
      </c>
      <c r="E3562" s="210" t="s">
        <v>2831</v>
      </c>
      <c r="F3562" s="211" t="s">
        <v>1337</v>
      </c>
      <c r="G3562" s="130" t="s">
        <v>8680</v>
      </c>
      <c r="H3562" s="85" t="str">
        <f>VLOOKUP(E3562&amp;F3562,Divipola!$C$1:$F$1149,4,FALSE)</f>
        <v>73504</v>
      </c>
      <c r="I3562" s="77"/>
      <c r="J3562" s="181"/>
      <c r="K3562" s="202"/>
      <c r="L3562" s="202"/>
      <c r="M3562" s="202"/>
      <c r="N3562" s="202"/>
      <c r="O3562" s="202"/>
      <c r="P3562" s="202"/>
      <c r="Q3562" s="202"/>
      <c r="R3562" s="202"/>
      <c r="S3562" s="202"/>
      <c r="T3562" s="202"/>
      <c r="U3562" s="202"/>
      <c r="V3562" s="202"/>
      <c r="W3562" s="202"/>
      <c r="X3562" s="202"/>
      <c r="Y3562" s="202"/>
      <c r="Z3562" s="202">
        <v>140</v>
      </c>
      <c r="AA3562" s="186"/>
      <c r="AB3562" s="383"/>
      <c r="AC3562" s="73"/>
      <c r="AD3562" s="414"/>
      <c r="AE3562" s="393"/>
      <c r="AF3562" s="78"/>
      <c r="AG3562" s="414"/>
      <c r="AH3562" s="383"/>
      <c r="AI3562" s="453"/>
      <c r="AJ3562" s="453"/>
      <c r="AK3562" s="414"/>
      <c r="AL3562" s="383"/>
      <c r="AM3562" s="383"/>
      <c r="AN3562" s="523"/>
      <c r="AO3562" s="414"/>
      <c r="AP3562" s="548"/>
      <c r="AQ3562" s="414"/>
      <c r="AR3562" s="78"/>
      <c r="AS3562" s="78"/>
      <c r="AT3562" s="414"/>
      <c r="AU3562" s="548"/>
      <c r="AV3562" s="548"/>
      <c r="AW3562" s="414"/>
      <c r="AX3562" s="383"/>
      <c r="AY3562" s="548"/>
      <c r="AZ3562" s="414"/>
      <c r="BA3562" s="383"/>
      <c r="BB3562" s="548"/>
      <c r="BC3562" s="78"/>
      <c r="BI3562" s="383"/>
      <c r="BJ3562" s="383"/>
      <c r="BK3562" s="78"/>
      <c r="BL3562" s="414"/>
      <c r="BM3562" s="383"/>
      <c r="BN3562" s="78"/>
      <c r="BO3562" s="414"/>
      <c r="BP3562" s="78"/>
      <c r="BQ3562" s="414"/>
      <c r="BR3562" s="383"/>
      <c r="BS3562" s="78"/>
      <c r="BT3562" s="83"/>
      <c r="BU3562" s="75"/>
      <c r="BV3562" s="74"/>
      <c r="BW3562" s="74"/>
      <c r="BX3562" s="117" t="s">
        <v>6670</v>
      </c>
      <c r="BY3562" s="112">
        <f t="shared" si="340"/>
        <v>3557</v>
      </c>
      <c r="BZ3562" s="65">
        <f t="shared" si="341"/>
        <v>0</v>
      </c>
      <c r="CA3562" s="359">
        <f t="shared" si="342"/>
        <v>15</v>
      </c>
      <c r="CB3562" s="359">
        <f t="shared" si="343"/>
        <v>8</v>
      </c>
      <c r="CC3562" s="359">
        <f t="shared" si="344"/>
        <v>2023</v>
      </c>
      <c r="CD3562" s="359" t="str">
        <f t="shared" si="345"/>
        <v xml:space="preserve">158202373504INCENDIO FORESTAL </v>
      </c>
    </row>
    <row r="3563" spans="1:82" s="121" customFormat="1" ht="228" customHeight="1">
      <c r="A3563" s="13"/>
      <c r="B3563" s="13"/>
      <c r="C3563" s="13"/>
      <c r="D3563" s="212">
        <v>45153</v>
      </c>
      <c r="E3563" s="210" t="s">
        <v>2723</v>
      </c>
      <c r="F3563" s="211" t="s">
        <v>1540</v>
      </c>
      <c r="G3563" s="111" t="s">
        <v>2803</v>
      </c>
      <c r="H3563" s="85" t="str">
        <f>VLOOKUP(E3563&amp;F3563,Divipola!$C$1:$F$1149,4,FALSE)</f>
        <v>13810</v>
      </c>
      <c r="I3563" s="77"/>
      <c r="J3563" s="181"/>
      <c r="K3563" s="207"/>
      <c r="L3563" s="207"/>
      <c r="M3563" s="207"/>
      <c r="N3563" s="207">
        <v>30</v>
      </c>
      <c r="O3563" s="207">
        <v>10</v>
      </c>
      <c r="P3563" s="207"/>
      <c r="Q3563" s="207">
        <v>10</v>
      </c>
      <c r="R3563" s="207">
        <v>2</v>
      </c>
      <c r="S3563" s="207"/>
      <c r="T3563" s="207"/>
      <c r="U3563" s="207"/>
      <c r="V3563" s="207"/>
      <c r="W3563" s="207"/>
      <c r="X3563" s="207"/>
      <c r="Y3563" s="207">
        <v>2</v>
      </c>
      <c r="Z3563" s="208"/>
      <c r="AA3563" s="186"/>
      <c r="AB3563" s="383"/>
      <c r="AC3563" s="73"/>
      <c r="AD3563" s="414"/>
      <c r="AE3563" s="393"/>
      <c r="AF3563" s="78"/>
      <c r="AG3563" s="414"/>
      <c r="AH3563" s="383"/>
      <c r="AI3563" s="453"/>
      <c r="AJ3563" s="453"/>
      <c r="AK3563" s="414"/>
      <c r="AL3563" s="383"/>
      <c r="AM3563" s="383"/>
      <c r="AN3563" s="523"/>
      <c r="AO3563" s="414"/>
      <c r="AP3563" s="548"/>
      <c r="AQ3563" s="414"/>
      <c r="AR3563" s="78"/>
      <c r="AS3563" s="78"/>
      <c r="AT3563" s="414"/>
      <c r="AU3563" s="548"/>
      <c r="AV3563" s="548"/>
      <c r="AW3563" s="414"/>
      <c r="AX3563" s="383"/>
      <c r="AY3563" s="548"/>
      <c r="AZ3563" s="414"/>
      <c r="BA3563" s="383"/>
      <c r="BB3563" s="548"/>
      <c r="BC3563" s="78"/>
      <c r="BD3563" s="414"/>
      <c r="BE3563" s="414"/>
      <c r="BF3563" s="414"/>
      <c r="BG3563" s="414"/>
      <c r="BH3563" s="414"/>
      <c r="BI3563" s="383"/>
      <c r="BJ3563" s="383"/>
      <c r="BK3563" s="78"/>
      <c r="BL3563" s="414"/>
      <c r="BM3563" s="383"/>
      <c r="BN3563" s="78"/>
      <c r="BO3563" s="414"/>
      <c r="BP3563" s="78"/>
      <c r="BQ3563" s="414"/>
      <c r="BR3563" s="383"/>
      <c r="BS3563" s="78"/>
      <c r="BT3563" s="83"/>
      <c r="BU3563" s="75"/>
      <c r="BV3563" s="74"/>
      <c r="BW3563" s="74"/>
      <c r="BX3563" s="98" t="s">
        <v>6980</v>
      </c>
      <c r="BY3563" s="112">
        <f t="shared" si="340"/>
        <v>3558</v>
      </c>
      <c r="BZ3563" s="65">
        <f t="shared" si="341"/>
        <v>0</v>
      </c>
      <c r="CA3563" s="359">
        <f t="shared" si="342"/>
        <v>15</v>
      </c>
      <c r="CB3563" s="359">
        <f t="shared" si="343"/>
        <v>8</v>
      </c>
      <c r="CC3563" s="359">
        <f t="shared" si="344"/>
        <v>2023</v>
      </c>
      <c r="CD3563" s="359" t="str">
        <f t="shared" si="345"/>
        <v>158202313810VENDAVAL</v>
      </c>
    </row>
    <row r="3564" spans="1:82" s="121" customFormat="1" ht="108" customHeight="1">
      <c r="A3564" s="13"/>
      <c r="B3564" s="13"/>
      <c r="C3564" s="13"/>
      <c r="D3564" s="212">
        <v>45153</v>
      </c>
      <c r="E3564" s="210" t="s">
        <v>2831</v>
      </c>
      <c r="F3564" s="211" t="s">
        <v>1854</v>
      </c>
      <c r="G3564" s="130" t="s">
        <v>8680</v>
      </c>
      <c r="H3564" s="85" t="str">
        <f>VLOOKUP(E3564&amp;F3564,Divipola!$C$1:$F$1149,4,FALSE)</f>
        <v>73067</v>
      </c>
      <c r="I3564" s="77"/>
      <c r="J3564" s="181"/>
      <c r="K3564" s="207"/>
      <c r="L3564" s="207"/>
      <c r="M3564" s="207"/>
      <c r="N3564" s="207"/>
      <c r="O3564" s="207"/>
      <c r="P3564" s="207"/>
      <c r="Q3564" s="207"/>
      <c r="R3564" s="207"/>
      <c r="S3564" s="207"/>
      <c r="T3564" s="207"/>
      <c r="U3564" s="207"/>
      <c r="V3564" s="207"/>
      <c r="W3564" s="207"/>
      <c r="X3564" s="207"/>
      <c r="Y3564" s="207"/>
      <c r="Z3564" s="208">
        <v>10</v>
      </c>
      <c r="AA3564" s="186"/>
      <c r="AB3564" s="383"/>
      <c r="AC3564" s="73"/>
      <c r="AD3564" s="414"/>
      <c r="AE3564" s="393"/>
      <c r="AF3564" s="78"/>
      <c r="AG3564" s="414"/>
      <c r="AH3564" s="383"/>
      <c r="AI3564" s="453"/>
      <c r="AJ3564" s="453"/>
      <c r="AK3564" s="414"/>
      <c r="AL3564" s="383"/>
      <c r="AM3564" s="383"/>
      <c r="AN3564" s="523"/>
      <c r="AO3564" s="414"/>
      <c r="AP3564" s="548"/>
      <c r="AQ3564" s="414"/>
      <c r="AR3564" s="78"/>
      <c r="AS3564" s="78"/>
      <c r="AT3564" s="414"/>
      <c r="AU3564" s="548"/>
      <c r="AV3564" s="548"/>
      <c r="AW3564" s="414"/>
      <c r="AX3564" s="383"/>
      <c r="AY3564" s="548"/>
      <c r="AZ3564" s="414"/>
      <c r="BA3564" s="383"/>
      <c r="BB3564" s="548"/>
      <c r="BC3564" s="78"/>
      <c r="BD3564" s="414"/>
      <c r="BE3564" s="414"/>
      <c r="BF3564" s="414"/>
      <c r="BG3564" s="414"/>
      <c r="BH3564" s="414"/>
      <c r="BI3564" s="383"/>
      <c r="BJ3564" s="383"/>
      <c r="BK3564" s="78"/>
      <c r="BL3564" s="414"/>
      <c r="BM3564" s="383"/>
      <c r="BN3564" s="78"/>
      <c r="BO3564" s="414"/>
      <c r="BP3564" s="78"/>
      <c r="BQ3564" s="414"/>
      <c r="BR3564" s="383"/>
      <c r="BS3564" s="78"/>
      <c r="BT3564" s="83"/>
      <c r="BU3564" s="75"/>
      <c r="BV3564" s="74"/>
      <c r="BW3564" s="74"/>
      <c r="BX3564" s="98" t="s">
        <v>6712</v>
      </c>
      <c r="BY3564" s="112">
        <f t="shared" si="340"/>
        <v>3559</v>
      </c>
      <c r="BZ3564" s="65">
        <f t="shared" si="341"/>
        <v>0</v>
      </c>
      <c r="CA3564" s="359">
        <f t="shared" si="342"/>
        <v>15</v>
      </c>
      <c r="CB3564" s="359">
        <f t="shared" si="343"/>
        <v>8</v>
      </c>
      <c r="CC3564" s="359">
        <f t="shared" si="344"/>
        <v>2023</v>
      </c>
      <c r="CD3564" s="359" t="str">
        <f t="shared" si="345"/>
        <v xml:space="preserve">158202373067INCENDIO FORESTAL </v>
      </c>
    </row>
    <row r="3565" spans="1:82" s="121" customFormat="1" ht="15" customHeight="1">
      <c r="A3565" s="13"/>
      <c r="B3565" s="13"/>
      <c r="C3565" s="13"/>
      <c r="D3565" s="212">
        <v>45153</v>
      </c>
      <c r="E3565" s="210" t="s">
        <v>2831</v>
      </c>
      <c r="F3565" s="211" t="s">
        <v>2156</v>
      </c>
      <c r="G3565" s="130" t="s">
        <v>8680</v>
      </c>
      <c r="H3565" s="85" t="str">
        <f>VLOOKUP(E3565&amp;F3565,Divipola!$C$1:$F$1149,4,FALSE)</f>
        <v>73319</v>
      </c>
      <c r="I3565" s="77"/>
      <c r="J3565" s="181"/>
      <c r="K3565" s="146"/>
      <c r="L3565" s="146"/>
      <c r="M3565" s="146"/>
      <c r="N3565" s="146"/>
      <c r="O3565" s="146"/>
      <c r="P3565" s="146"/>
      <c r="Q3565" s="146"/>
      <c r="R3565" s="146"/>
      <c r="S3565" s="146"/>
      <c r="T3565" s="146"/>
      <c r="U3565" s="146"/>
      <c r="V3565" s="146"/>
      <c r="W3565" s="146"/>
      <c r="X3565" s="159"/>
      <c r="Y3565" s="146"/>
      <c r="Z3565" s="147"/>
      <c r="AA3565" s="148"/>
      <c r="AB3565" s="383"/>
      <c r="AC3565" s="73"/>
      <c r="AD3565" s="414"/>
      <c r="AE3565" s="393"/>
      <c r="AF3565" s="78"/>
      <c r="AG3565" s="414"/>
      <c r="AH3565" s="383"/>
      <c r="AI3565" s="453"/>
      <c r="AJ3565" s="453"/>
      <c r="AK3565" s="414"/>
      <c r="AL3565" s="383"/>
      <c r="AM3565" s="383"/>
      <c r="AN3565" s="523"/>
      <c r="AO3565" s="414"/>
      <c r="AP3565" s="548"/>
      <c r="AQ3565" s="414"/>
      <c r="AR3565" s="78"/>
      <c r="AS3565" s="78"/>
      <c r="AT3565" s="414"/>
      <c r="AU3565" s="548"/>
      <c r="AV3565" s="548"/>
      <c r="AW3565" s="414"/>
      <c r="AX3565" s="383"/>
      <c r="AY3565" s="548"/>
      <c r="AZ3565" s="414"/>
      <c r="BA3565" s="383"/>
      <c r="BB3565" s="548"/>
      <c r="BC3565" s="78"/>
      <c r="BD3565" s="414"/>
      <c r="BE3565" s="414"/>
      <c r="BF3565" s="414"/>
      <c r="BG3565" s="414"/>
      <c r="BH3565" s="414"/>
      <c r="BI3565" s="383"/>
      <c r="BJ3565" s="383"/>
      <c r="BK3565" s="78"/>
      <c r="BL3565" s="414"/>
      <c r="BM3565" s="383"/>
      <c r="BN3565" s="78"/>
      <c r="BO3565" s="414"/>
      <c r="BP3565" s="78"/>
      <c r="BQ3565" s="414"/>
      <c r="BR3565" s="383"/>
      <c r="BS3565" s="78"/>
      <c r="BT3565" s="83"/>
      <c r="BU3565" s="75"/>
      <c r="BV3565" s="74"/>
      <c r="BW3565" s="74"/>
      <c r="BX3565" s="117" t="s">
        <v>6087</v>
      </c>
      <c r="BY3565" s="112">
        <f t="shared" si="340"/>
        <v>3560</v>
      </c>
      <c r="BZ3565" s="65">
        <f t="shared" si="341"/>
        <v>0</v>
      </c>
      <c r="CA3565" s="359">
        <f t="shared" si="342"/>
        <v>15</v>
      </c>
      <c r="CB3565" s="359">
        <f t="shared" si="343"/>
        <v>8</v>
      </c>
      <c r="CC3565" s="359">
        <f t="shared" si="344"/>
        <v>2023</v>
      </c>
      <c r="CD3565" s="359" t="str">
        <f t="shared" si="345"/>
        <v xml:space="preserve">158202373319INCENDIO FORESTAL </v>
      </c>
    </row>
    <row r="3566" spans="1:82" s="121" customFormat="1" ht="372" customHeight="1">
      <c r="A3566" s="13"/>
      <c r="B3566" s="13"/>
      <c r="C3566" s="13"/>
      <c r="D3566" s="212">
        <v>45153</v>
      </c>
      <c r="E3566" s="210" t="s">
        <v>2829</v>
      </c>
      <c r="F3566" s="211" t="s">
        <v>2024</v>
      </c>
      <c r="G3566" s="111" t="s">
        <v>2800</v>
      </c>
      <c r="H3566" s="85" t="str">
        <f>VLOOKUP(E3566&amp;F3566,Divipola!$C$1:$F$1149,4,FALSE)</f>
        <v>05001</v>
      </c>
      <c r="I3566" s="77"/>
      <c r="J3566" s="181"/>
      <c r="K3566" s="207"/>
      <c r="L3566" s="207">
        <v>15</v>
      </c>
      <c r="M3566" s="207"/>
      <c r="N3566" s="207">
        <v>15</v>
      </c>
      <c r="O3566" s="207"/>
      <c r="P3566" s="207"/>
      <c r="Q3566" s="207"/>
      <c r="R3566" s="207"/>
      <c r="S3566" s="207"/>
      <c r="T3566" s="207"/>
      <c r="U3566" s="207"/>
      <c r="V3566" s="207"/>
      <c r="W3566" s="207"/>
      <c r="X3566" s="207"/>
      <c r="Y3566" s="207"/>
      <c r="Z3566" s="208"/>
      <c r="AA3566" s="221" t="s">
        <v>6098</v>
      </c>
      <c r="AB3566" s="383"/>
      <c r="AC3566" s="73"/>
      <c r="AD3566" s="414"/>
      <c r="AE3566" s="393"/>
      <c r="AF3566" s="78"/>
      <c r="AG3566" s="414"/>
      <c r="AH3566" s="383"/>
      <c r="AI3566" s="453"/>
      <c r="AJ3566" s="453"/>
      <c r="AK3566" s="414"/>
      <c r="AL3566" s="383"/>
      <c r="AM3566" s="383"/>
      <c r="AN3566" s="523"/>
      <c r="AO3566" s="414"/>
      <c r="AP3566" s="548"/>
      <c r="AQ3566" s="414"/>
      <c r="AR3566" s="78"/>
      <c r="AS3566" s="78"/>
      <c r="AT3566" s="414"/>
      <c r="AU3566" s="548"/>
      <c r="AV3566" s="548"/>
      <c r="AW3566" s="414"/>
      <c r="AX3566" s="383"/>
      <c r="AY3566" s="548"/>
      <c r="AZ3566" s="414"/>
      <c r="BA3566" s="383"/>
      <c r="BB3566" s="548"/>
      <c r="BC3566" s="78"/>
      <c r="BD3566" s="414"/>
      <c r="BE3566" s="414"/>
      <c r="BF3566" s="414"/>
      <c r="BG3566" s="414"/>
      <c r="BH3566" s="414"/>
      <c r="BI3566" s="383"/>
      <c r="BJ3566" s="383"/>
      <c r="BK3566" s="78"/>
      <c r="BL3566" s="414"/>
      <c r="BM3566" s="383"/>
      <c r="BN3566" s="78"/>
      <c r="BO3566" s="414"/>
      <c r="BP3566" s="78"/>
      <c r="BQ3566" s="414"/>
      <c r="BR3566" s="385" t="s">
        <v>8522</v>
      </c>
      <c r="BS3566" s="727" t="s">
        <v>8521</v>
      </c>
      <c r="BT3566" s="728" t="s">
        <v>8512</v>
      </c>
      <c r="BU3566" s="75"/>
      <c r="BV3566" s="74"/>
      <c r="BW3566" s="74"/>
      <c r="BX3566" s="98" t="s">
        <v>6097</v>
      </c>
      <c r="BY3566" s="112">
        <f t="shared" si="340"/>
        <v>3561</v>
      </c>
      <c r="BZ3566" s="65">
        <f t="shared" si="341"/>
        <v>0</v>
      </c>
      <c r="CA3566" s="359">
        <f t="shared" si="342"/>
        <v>15</v>
      </c>
      <c r="CB3566" s="359">
        <f t="shared" si="343"/>
        <v>8</v>
      </c>
      <c r="CC3566" s="359">
        <f t="shared" si="344"/>
        <v>2023</v>
      </c>
      <c r="CD3566" s="359" t="str">
        <f t="shared" si="345"/>
        <v>158202305001INCENDIO ESTRUCTURAL</v>
      </c>
    </row>
    <row r="3567" spans="1:82" s="121" customFormat="1" ht="14.25" customHeight="1">
      <c r="A3567" s="13"/>
      <c r="B3567" s="13"/>
      <c r="C3567" s="13"/>
      <c r="D3567" s="212">
        <v>45153</v>
      </c>
      <c r="E3567" s="210" t="s">
        <v>2831</v>
      </c>
      <c r="F3567" s="211" t="s">
        <v>2156</v>
      </c>
      <c r="G3567" s="130" t="s">
        <v>8680</v>
      </c>
      <c r="H3567" s="85" t="str">
        <f>VLOOKUP(E3567&amp;F3567,Divipola!$C$1:$F$1149,4,FALSE)</f>
        <v>73319</v>
      </c>
      <c r="I3567" s="77"/>
      <c r="J3567" s="181"/>
      <c r="K3567" s="146"/>
      <c r="L3567" s="146"/>
      <c r="M3567" s="146"/>
      <c r="N3567" s="146"/>
      <c r="O3567" s="146"/>
      <c r="P3567" s="146"/>
      <c r="Q3567" s="146"/>
      <c r="R3567" s="146"/>
      <c r="S3567" s="146"/>
      <c r="T3567" s="146"/>
      <c r="U3567" s="146"/>
      <c r="V3567" s="146"/>
      <c r="W3567" s="146"/>
      <c r="X3567" s="146"/>
      <c r="Y3567" s="146"/>
      <c r="Z3567" s="147">
        <v>2</v>
      </c>
      <c r="AA3567" s="148"/>
      <c r="AB3567" s="383"/>
      <c r="AC3567" s="73"/>
      <c r="AD3567" s="414"/>
      <c r="AE3567" s="393"/>
      <c r="AF3567" s="78"/>
      <c r="AG3567" s="414"/>
      <c r="AH3567" s="383"/>
      <c r="AI3567" s="453"/>
      <c r="AJ3567" s="453"/>
      <c r="AK3567" s="414"/>
      <c r="AL3567" s="383"/>
      <c r="AM3567" s="383"/>
      <c r="AN3567" s="523"/>
      <c r="AO3567" s="414"/>
      <c r="AP3567" s="548"/>
      <c r="AQ3567" s="414"/>
      <c r="AR3567" s="78"/>
      <c r="AS3567" s="78"/>
      <c r="AT3567" s="414"/>
      <c r="AU3567" s="548"/>
      <c r="AV3567" s="548"/>
      <c r="AW3567" s="414"/>
      <c r="AX3567" s="383"/>
      <c r="AY3567" s="548"/>
      <c r="AZ3567" s="414"/>
      <c r="BA3567" s="383"/>
      <c r="BB3567" s="548"/>
      <c r="BC3567" s="78"/>
      <c r="BD3567" s="414"/>
      <c r="BE3567" s="414"/>
      <c r="BF3567" s="414"/>
      <c r="BG3567" s="414"/>
      <c r="BH3567" s="414"/>
      <c r="BI3567" s="383"/>
      <c r="BJ3567" s="383"/>
      <c r="BK3567" s="78"/>
      <c r="BL3567" s="414"/>
      <c r="BM3567" s="383"/>
      <c r="BN3567" s="78"/>
      <c r="BO3567" s="414"/>
      <c r="BP3567" s="78"/>
      <c r="BQ3567" s="414"/>
      <c r="BR3567" s="383"/>
      <c r="BS3567" s="78"/>
      <c r="BT3567" s="83"/>
      <c r="BU3567" s="75"/>
      <c r="BV3567" s="74"/>
      <c r="BW3567" s="74"/>
      <c r="BX3567" s="328" t="s">
        <v>6099</v>
      </c>
      <c r="BY3567" s="112">
        <f t="shared" si="340"/>
        <v>3562</v>
      </c>
      <c r="BZ3567" s="65">
        <f t="shared" si="341"/>
        <v>0</v>
      </c>
      <c r="CA3567" s="359">
        <f t="shared" si="342"/>
        <v>15</v>
      </c>
      <c r="CB3567" s="359">
        <f t="shared" si="343"/>
        <v>8</v>
      </c>
      <c r="CC3567" s="359">
        <f t="shared" si="344"/>
        <v>2023</v>
      </c>
      <c r="CD3567" s="359" t="str">
        <f t="shared" si="345"/>
        <v xml:space="preserve">158202373319INCENDIO FORESTAL </v>
      </c>
    </row>
    <row r="3568" spans="1:82" s="121" customFormat="1" ht="15" customHeight="1">
      <c r="A3568" s="13"/>
      <c r="B3568" s="13"/>
      <c r="C3568" s="13"/>
      <c r="D3568" s="212">
        <v>45153</v>
      </c>
      <c r="E3568" s="210" t="s">
        <v>2622</v>
      </c>
      <c r="F3568" s="211" t="s">
        <v>2623</v>
      </c>
      <c r="G3568" s="130" t="s">
        <v>8680</v>
      </c>
      <c r="H3568" s="85" t="str">
        <f>VLOOKUP(E3568&amp;F3568,Divipola!$C$1:$F$1149,4,FALSE)</f>
        <v>41483</v>
      </c>
      <c r="I3568" s="77"/>
      <c r="J3568" s="181"/>
      <c r="K3568" s="146"/>
      <c r="L3568" s="146"/>
      <c r="M3568" s="146"/>
      <c r="N3568" s="146"/>
      <c r="O3568" s="146"/>
      <c r="P3568" s="146"/>
      <c r="Q3568" s="146"/>
      <c r="R3568" s="146"/>
      <c r="S3568" s="146"/>
      <c r="T3568" s="146"/>
      <c r="U3568" s="146"/>
      <c r="V3568" s="146"/>
      <c r="W3568" s="146"/>
      <c r="X3568" s="146"/>
      <c r="Y3568" s="146"/>
      <c r="Z3568" s="146">
        <v>1</v>
      </c>
      <c r="AA3568" s="148"/>
      <c r="AB3568" s="383"/>
      <c r="AC3568" s="73"/>
      <c r="AD3568" s="414"/>
      <c r="AE3568" s="393"/>
      <c r="AF3568" s="78"/>
      <c r="AG3568" s="414"/>
      <c r="AH3568" s="383"/>
      <c r="AI3568" s="453"/>
      <c r="AJ3568" s="453"/>
      <c r="AK3568" s="414"/>
      <c r="AL3568" s="383"/>
      <c r="AM3568" s="383"/>
      <c r="AN3568" s="523"/>
      <c r="AO3568" s="414"/>
      <c r="AP3568" s="548"/>
      <c r="AQ3568" s="414"/>
      <c r="AR3568" s="78"/>
      <c r="AS3568" s="78"/>
      <c r="AT3568" s="414"/>
      <c r="AU3568" s="548"/>
      <c r="AV3568" s="548"/>
      <c r="AW3568" s="414"/>
      <c r="AX3568" s="383"/>
      <c r="AY3568" s="548"/>
      <c r="AZ3568" s="414"/>
      <c r="BA3568" s="383"/>
      <c r="BB3568" s="548"/>
      <c r="BC3568" s="78"/>
      <c r="BD3568" s="414"/>
      <c r="BE3568" s="414"/>
      <c r="BF3568" s="414"/>
      <c r="BG3568" s="414"/>
      <c r="BH3568" s="414"/>
      <c r="BI3568" s="383"/>
      <c r="BJ3568" s="383"/>
      <c r="BK3568" s="78"/>
      <c r="BL3568" s="414"/>
      <c r="BM3568" s="383"/>
      <c r="BN3568" s="78"/>
      <c r="BO3568" s="414"/>
      <c r="BP3568" s="78"/>
      <c r="BQ3568" s="414"/>
      <c r="BR3568" s="383"/>
      <c r="BS3568" s="78"/>
      <c r="BT3568" s="83"/>
      <c r="BU3568" s="75"/>
      <c r="BV3568" s="74"/>
      <c r="BW3568" s="74"/>
      <c r="BX3568" s="328" t="s">
        <v>6100</v>
      </c>
      <c r="BY3568" s="112">
        <f t="shared" si="340"/>
        <v>3563</v>
      </c>
      <c r="BZ3568" s="65">
        <f t="shared" si="341"/>
        <v>0</v>
      </c>
      <c r="CA3568" s="359">
        <f t="shared" si="342"/>
        <v>15</v>
      </c>
      <c r="CB3568" s="359">
        <f t="shared" si="343"/>
        <v>8</v>
      </c>
      <c r="CC3568" s="359">
        <f t="shared" si="344"/>
        <v>2023</v>
      </c>
      <c r="CD3568" s="359" t="str">
        <f t="shared" si="345"/>
        <v xml:space="preserve">158202341483INCENDIO FORESTAL </v>
      </c>
    </row>
    <row r="3569" spans="1:82" s="121" customFormat="1" ht="15" customHeight="1">
      <c r="A3569" s="13"/>
      <c r="B3569" s="13"/>
      <c r="C3569" s="13"/>
      <c r="D3569" s="212">
        <v>45153</v>
      </c>
      <c r="E3569" s="210" t="s">
        <v>2622</v>
      </c>
      <c r="F3569" s="211" t="s">
        <v>2063</v>
      </c>
      <c r="G3569" s="130" t="s">
        <v>8680</v>
      </c>
      <c r="H3569" s="85" t="str">
        <f>VLOOKUP(E3569&amp;F3569,Divipola!$C$1:$F$1149,4,FALSE)</f>
        <v>41349</v>
      </c>
      <c r="I3569" s="77"/>
      <c r="J3569" s="181"/>
      <c r="K3569" s="146"/>
      <c r="L3569" s="146"/>
      <c r="M3569" s="146"/>
      <c r="N3569" s="146"/>
      <c r="O3569" s="146"/>
      <c r="P3569" s="146"/>
      <c r="Q3569" s="146"/>
      <c r="R3569" s="146"/>
      <c r="S3569" s="146"/>
      <c r="T3569" s="146"/>
      <c r="U3569" s="146"/>
      <c r="V3569" s="146"/>
      <c r="W3569" s="146"/>
      <c r="X3569" s="159"/>
      <c r="Y3569" s="146"/>
      <c r="Z3569" s="147">
        <v>10</v>
      </c>
      <c r="AA3569" s="148"/>
      <c r="AB3569" s="383"/>
      <c r="AC3569" s="73"/>
      <c r="AD3569" s="414"/>
      <c r="AE3569" s="393"/>
      <c r="AF3569" s="78"/>
      <c r="AG3569" s="414"/>
      <c r="AH3569" s="383"/>
      <c r="AI3569" s="453"/>
      <c r="AJ3569" s="453"/>
      <c r="AK3569" s="414"/>
      <c r="AL3569" s="383"/>
      <c r="AM3569" s="383"/>
      <c r="AN3569" s="523"/>
      <c r="AO3569" s="414"/>
      <c r="AP3569" s="548"/>
      <c r="AQ3569" s="414"/>
      <c r="AR3569" s="78"/>
      <c r="AS3569" s="78"/>
      <c r="AT3569" s="414"/>
      <c r="AU3569" s="548"/>
      <c r="AV3569" s="548"/>
      <c r="AW3569" s="414"/>
      <c r="AX3569" s="383"/>
      <c r="AY3569" s="548"/>
      <c r="AZ3569" s="414"/>
      <c r="BA3569" s="383"/>
      <c r="BB3569" s="548"/>
      <c r="BC3569" s="78"/>
      <c r="BD3569" s="414"/>
      <c r="BE3569" s="414"/>
      <c r="BF3569" s="414"/>
      <c r="BG3569" s="414"/>
      <c r="BH3569" s="414"/>
      <c r="BI3569" s="383"/>
      <c r="BJ3569" s="383"/>
      <c r="BK3569" s="78"/>
      <c r="BL3569" s="414"/>
      <c r="BM3569" s="383"/>
      <c r="BN3569" s="78"/>
      <c r="BO3569" s="414"/>
      <c r="BP3569" s="78"/>
      <c r="BQ3569" s="414"/>
      <c r="BR3569" s="383"/>
      <c r="BS3569" s="78"/>
      <c r="BT3569" s="83"/>
      <c r="BU3569" s="75"/>
      <c r="BV3569" s="74"/>
      <c r="BW3569" s="74"/>
      <c r="BX3569" s="328" t="s">
        <v>6101</v>
      </c>
      <c r="BY3569" s="112">
        <f t="shared" si="340"/>
        <v>3564</v>
      </c>
      <c r="BZ3569" s="65">
        <f t="shared" si="341"/>
        <v>0</v>
      </c>
      <c r="CA3569" s="359">
        <f t="shared" si="342"/>
        <v>15</v>
      </c>
      <c r="CB3569" s="359">
        <f t="shared" si="343"/>
        <v>8</v>
      </c>
      <c r="CC3569" s="359">
        <f t="shared" si="344"/>
        <v>2023</v>
      </c>
      <c r="CD3569" s="359" t="str">
        <f t="shared" si="345"/>
        <v xml:space="preserve">158202341349INCENDIO FORESTAL </v>
      </c>
    </row>
    <row r="3570" spans="1:82" s="121" customFormat="1" ht="14.25" customHeight="1">
      <c r="A3570" s="13"/>
      <c r="B3570" s="13"/>
      <c r="C3570" s="13"/>
      <c r="D3570" s="212">
        <v>45153</v>
      </c>
      <c r="E3570" s="210" t="s">
        <v>2834</v>
      </c>
      <c r="F3570" s="211" t="s">
        <v>1354</v>
      </c>
      <c r="G3570" s="130" t="s">
        <v>8680</v>
      </c>
      <c r="H3570" s="85" t="str">
        <f>VLOOKUP(E3570&amp;F3570,Divipola!$C$1:$F$1149,4,FALSE)</f>
        <v>54261</v>
      </c>
      <c r="I3570" s="77"/>
      <c r="J3570" s="181"/>
      <c r="K3570" s="148"/>
      <c r="L3570" s="148"/>
      <c r="M3570" s="148"/>
      <c r="N3570" s="148"/>
      <c r="O3570" s="148"/>
      <c r="P3570" s="148"/>
      <c r="Q3570" s="148"/>
      <c r="R3570" s="148"/>
      <c r="S3570" s="148"/>
      <c r="T3570" s="148"/>
      <c r="U3570" s="148"/>
      <c r="V3570" s="148"/>
      <c r="W3570" s="148"/>
      <c r="X3570" s="148"/>
      <c r="Y3570" s="148"/>
      <c r="Z3570" s="148">
        <v>40</v>
      </c>
      <c r="AA3570" s="148"/>
      <c r="AB3570" s="383"/>
      <c r="AC3570" s="73"/>
      <c r="AD3570" s="414"/>
      <c r="AE3570" s="393"/>
      <c r="AF3570" s="78"/>
      <c r="AG3570" s="414"/>
      <c r="AH3570" s="383"/>
      <c r="AI3570" s="453"/>
      <c r="AJ3570" s="453"/>
      <c r="AK3570" s="414"/>
      <c r="AL3570" s="383"/>
      <c r="AM3570" s="383"/>
      <c r="AN3570" s="523"/>
      <c r="AO3570" s="414"/>
      <c r="AP3570" s="548"/>
      <c r="AQ3570" s="414"/>
      <c r="AR3570" s="78"/>
      <c r="AS3570" s="78"/>
      <c r="AT3570" s="414"/>
      <c r="AU3570" s="548"/>
      <c r="AV3570" s="548"/>
      <c r="AW3570" s="414"/>
      <c r="AX3570" s="383"/>
      <c r="AY3570" s="548"/>
      <c r="AZ3570" s="414"/>
      <c r="BA3570" s="383"/>
      <c r="BB3570" s="548"/>
      <c r="BC3570" s="78"/>
      <c r="BD3570" s="414"/>
      <c r="BE3570" s="414"/>
      <c r="BF3570" s="414"/>
      <c r="BG3570" s="414"/>
      <c r="BH3570" s="414"/>
      <c r="BI3570" s="383"/>
      <c r="BJ3570" s="383"/>
      <c r="BK3570" s="78"/>
      <c r="BL3570" s="414"/>
      <c r="BM3570" s="383"/>
      <c r="BN3570" s="78"/>
      <c r="BO3570" s="414"/>
      <c r="BP3570" s="78"/>
      <c r="BQ3570" s="414"/>
      <c r="BR3570" s="383"/>
      <c r="BS3570" s="78"/>
      <c r="BT3570" s="83"/>
      <c r="BU3570" s="75"/>
      <c r="BV3570" s="74"/>
      <c r="BW3570" s="74"/>
      <c r="BX3570" s="120" t="s">
        <v>6107</v>
      </c>
      <c r="BY3570" s="112">
        <f t="shared" si="340"/>
        <v>3565</v>
      </c>
      <c r="BZ3570" s="65">
        <f t="shared" si="341"/>
        <v>0</v>
      </c>
      <c r="CA3570" s="359">
        <f t="shared" si="342"/>
        <v>15</v>
      </c>
      <c r="CB3570" s="359">
        <f t="shared" si="343"/>
        <v>8</v>
      </c>
      <c r="CC3570" s="359">
        <f t="shared" si="344"/>
        <v>2023</v>
      </c>
      <c r="CD3570" s="359" t="str">
        <f t="shared" si="345"/>
        <v xml:space="preserve">158202354261INCENDIO FORESTAL </v>
      </c>
    </row>
    <row r="3571" spans="1:82" s="121" customFormat="1" ht="192" customHeight="1">
      <c r="A3571" s="13"/>
      <c r="B3571" s="13"/>
      <c r="C3571" s="13"/>
      <c r="D3571" s="212">
        <v>45154</v>
      </c>
      <c r="E3571" s="210" t="s">
        <v>2831</v>
      </c>
      <c r="F3571" s="211" t="s">
        <v>2686</v>
      </c>
      <c r="G3571" s="130" t="s">
        <v>8680</v>
      </c>
      <c r="H3571" s="85" t="str">
        <f>VLOOKUP(E3571&amp;F3571,Divipola!$C$1:$F$1149,4,FALSE)</f>
        <v>73555</v>
      </c>
      <c r="I3571" s="77"/>
      <c r="J3571" s="181"/>
      <c r="K3571" s="207"/>
      <c r="L3571" s="207"/>
      <c r="M3571" s="207"/>
      <c r="N3571" s="207"/>
      <c r="O3571" s="207"/>
      <c r="P3571" s="207"/>
      <c r="Q3571" s="207"/>
      <c r="R3571" s="207"/>
      <c r="S3571" s="207"/>
      <c r="T3571" s="207"/>
      <c r="U3571" s="207"/>
      <c r="V3571" s="207"/>
      <c r="W3571" s="207"/>
      <c r="X3571" s="207"/>
      <c r="Y3571" s="207"/>
      <c r="Z3571" s="208">
        <v>4</v>
      </c>
      <c r="AA3571" s="186"/>
      <c r="AB3571" s="383"/>
      <c r="AC3571" s="73"/>
      <c r="AD3571" s="414"/>
      <c r="AE3571" s="393"/>
      <c r="AF3571" s="78"/>
      <c r="AG3571" s="414"/>
      <c r="AH3571" s="383"/>
      <c r="AI3571" s="453"/>
      <c r="AJ3571" s="453"/>
      <c r="AK3571" s="414"/>
      <c r="AL3571" s="383"/>
      <c r="AM3571" s="383"/>
      <c r="AN3571" s="523"/>
      <c r="AO3571" s="414"/>
      <c r="AP3571" s="548"/>
      <c r="AQ3571" s="414"/>
      <c r="AR3571" s="78"/>
      <c r="AS3571" s="78"/>
      <c r="AT3571" s="414"/>
      <c r="AU3571" s="548"/>
      <c r="AV3571" s="548"/>
      <c r="AW3571" s="414"/>
      <c r="AX3571" s="383"/>
      <c r="AY3571" s="548"/>
      <c r="AZ3571" s="414"/>
      <c r="BA3571" s="383"/>
      <c r="BB3571" s="548"/>
      <c r="BC3571" s="78"/>
      <c r="BD3571" s="414"/>
      <c r="BE3571" s="414"/>
      <c r="BF3571" s="414"/>
      <c r="BG3571" s="414"/>
      <c r="BH3571" s="414"/>
      <c r="BI3571" s="383"/>
      <c r="BJ3571" s="383"/>
      <c r="BK3571" s="78"/>
      <c r="BL3571" s="414"/>
      <c r="BM3571" s="383"/>
      <c r="BN3571" s="78"/>
      <c r="BO3571" s="414"/>
      <c r="BP3571" s="78"/>
      <c r="BQ3571" s="414"/>
      <c r="BR3571" s="383"/>
      <c r="BS3571" s="78"/>
      <c r="BT3571" s="83"/>
      <c r="BU3571" s="75"/>
      <c r="BV3571" s="74"/>
      <c r="BW3571" s="74"/>
      <c r="BX3571" s="98" t="s">
        <v>6661</v>
      </c>
      <c r="BY3571" s="112">
        <f t="shared" si="340"/>
        <v>3566</v>
      </c>
      <c r="BZ3571" s="65">
        <f t="shared" si="341"/>
        <v>0</v>
      </c>
      <c r="CA3571" s="359">
        <f t="shared" si="342"/>
        <v>16</v>
      </c>
      <c r="CB3571" s="359">
        <f t="shared" si="343"/>
        <v>8</v>
      </c>
      <c r="CC3571" s="359">
        <f t="shared" si="344"/>
        <v>2023</v>
      </c>
      <c r="CD3571" s="359" t="str">
        <f t="shared" si="345"/>
        <v xml:space="preserve">168202373555INCENDIO FORESTAL </v>
      </c>
    </row>
    <row r="3572" spans="1:82" s="121" customFormat="1" ht="15" customHeight="1">
      <c r="A3572" s="13"/>
      <c r="B3572" s="13"/>
      <c r="C3572" s="13"/>
      <c r="D3572" s="212">
        <v>45154</v>
      </c>
      <c r="E3572" s="210" t="s">
        <v>2718</v>
      </c>
      <c r="F3572" s="211" t="s">
        <v>2625</v>
      </c>
      <c r="G3572" s="130" t="s">
        <v>8680</v>
      </c>
      <c r="H3572" s="85" t="str">
        <f>VLOOKUP(E3572&amp;F3572,Divipola!$C$1:$F$1149,4,FALSE)</f>
        <v>25815</v>
      </c>
      <c r="I3572" s="77"/>
      <c r="J3572" s="181"/>
      <c r="K3572" s="202"/>
      <c r="L3572" s="202"/>
      <c r="M3572" s="202"/>
      <c r="N3572" s="202"/>
      <c r="O3572" s="202"/>
      <c r="P3572" s="202"/>
      <c r="Q3572" s="202"/>
      <c r="R3572" s="202"/>
      <c r="S3572" s="202"/>
      <c r="T3572" s="202"/>
      <c r="U3572" s="202"/>
      <c r="V3572" s="202"/>
      <c r="W3572" s="202"/>
      <c r="X3572" s="202"/>
      <c r="Y3572" s="202"/>
      <c r="Z3572" s="202">
        <v>1</v>
      </c>
      <c r="AA3572" s="186"/>
      <c r="AB3572" s="383"/>
      <c r="AC3572" s="73"/>
      <c r="AD3572" s="414"/>
      <c r="AE3572" s="393"/>
      <c r="AF3572" s="78"/>
      <c r="AG3572" s="414"/>
      <c r="AH3572" s="383"/>
      <c r="AI3572" s="453"/>
      <c r="AJ3572" s="453"/>
      <c r="AK3572" s="414"/>
      <c r="AL3572" s="383"/>
      <c r="AM3572" s="383"/>
      <c r="AN3572" s="523"/>
      <c r="AO3572" s="414"/>
      <c r="AP3572" s="548"/>
      <c r="AQ3572" s="414"/>
      <c r="AR3572" s="78"/>
      <c r="AS3572" s="78"/>
      <c r="AT3572" s="414"/>
      <c r="AU3572" s="548"/>
      <c r="AV3572" s="548"/>
      <c r="AW3572" s="414"/>
      <c r="AX3572" s="383"/>
      <c r="AY3572" s="548"/>
      <c r="AZ3572" s="414"/>
      <c r="BA3572" s="383"/>
      <c r="BB3572" s="548"/>
      <c r="BC3572" s="78"/>
      <c r="BD3572" s="414"/>
      <c r="BE3572" s="414"/>
      <c r="BF3572" s="414"/>
      <c r="BG3572" s="414"/>
      <c r="BH3572" s="414"/>
      <c r="BI3572" s="383"/>
      <c r="BJ3572" s="383"/>
      <c r="BK3572" s="78"/>
      <c r="BL3572" s="414"/>
      <c r="BM3572" s="383"/>
      <c r="BN3572" s="78"/>
      <c r="BO3572" s="414"/>
      <c r="BP3572" s="78"/>
      <c r="BQ3572" s="414"/>
      <c r="BR3572" s="383"/>
      <c r="BS3572" s="78"/>
      <c r="BT3572" s="83"/>
      <c r="BU3572" s="75"/>
      <c r="BV3572" s="74"/>
      <c r="BW3572" s="74"/>
      <c r="BX3572" s="98" t="s">
        <v>6108</v>
      </c>
      <c r="BY3572" s="112">
        <f t="shared" si="340"/>
        <v>3567</v>
      </c>
      <c r="BZ3572" s="65">
        <f t="shared" si="341"/>
        <v>0</v>
      </c>
      <c r="CA3572" s="359">
        <f t="shared" si="342"/>
        <v>16</v>
      </c>
      <c r="CB3572" s="359">
        <f t="shared" si="343"/>
        <v>8</v>
      </c>
      <c r="CC3572" s="359">
        <f t="shared" si="344"/>
        <v>2023</v>
      </c>
      <c r="CD3572" s="359" t="str">
        <f t="shared" si="345"/>
        <v xml:space="preserve">168202325815INCENDIO FORESTAL </v>
      </c>
    </row>
    <row r="3573" spans="1:82" s="121" customFormat="1" ht="15" customHeight="1">
      <c r="A3573" s="13"/>
      <c r="B3573" s="13"/>
      <c r="C3573" s="13"/>
      <c r="D3573" s="212">
        <v>45154</v>
      </c>
      <c r="E3573" s="210" t="s">
        <v>2834</v>
      </c>
      <c r="F3573" s="211" t="s">
        <v>241</v>
      </c>
      <c r="G3573" s="130" t="s">
        <v>8680</v>
      </c>
      <c r="H3573" s="85" t="str">
        <f>VLOOKUP(E3573&amp;F3573,Divipola!$C$1:$F$1149,4,FALSE)</f>
        <v>54313</v>
      </c>
      <c r="I3573" s="77"/>
      <c r="J3573" s="181"/>
      <c r="K3573" s="146"/>
      <c r="L3573" s="146"/>
      <c r="M3573" s="146"/>
      <c r="N3573" s="146"/>
      <c r="O3573" s="146"/>
      <c r="P3573" s="146"/>
      <c r="Q3573" s="146"/>
      <c r="R3573" s="146"/>
      <c r="S3573" s="146"/>
      <c r="T3573" s="146"/>
      <c r="U3573" s="146"/>
      <c r="V3573" s="146"/>
      <c r="W3573" s="146"/>
      <c r="X3573" s="159"/>
      <c r="Y3573" s="146"/>
      <c r="Z3573" s="147">
        <v>1</v>
      </c>
      <c r="AA3573" s="148"/>
      <c r="AB3573" s="383"/>
      <c r="AC3573" s="73"/>
      <c r="AD3573" s="414"/>
      <c r="AE3573" s="393"/>
      <c r="AF3573" s="78"/>
      <c r="AG3573" s="414"/>
      <c r="AH3573" s="383"/>
      <c r="AI3573" s="453"/>
      <c r="AJ3573" s="453"/>
      <c r="AK3573" s="414"/>
      <c r="AL3573" s="383"/>
      <c r="AM3573" s="383"/>
      <c r="AN3573" s="523"/>
      <c r="AO3573" s="414"/>
      <c r="AP3573" s="548"/>
      <c r="AQ3573" s="414"/>
      <c r="AR3573" s="78"/>
      <c r="AS3573" s="78"/>
      <c r="AT3573" s="414"/>
      <c r="AU3573" s="548"/>
      <c r="AV3573" s="548"/>
      <c r="AW3573" s="414"/>
      <c r="AX3573" s="383"/>
      <c r="AY3573" s="548"/>
      <c r="AZ3573" s="414"/>
      <c r="BA3573" s="383"/>
      <c r="BB3573" s="548"/>
      <c r="BC3573" s="78"/>
      <c r="BD3573" s="414"/>
      <c r="BE3573" s="414"/>
      <c r="BF3573" s="414"/>
      <c r="BG3573" s="414"/>
      <c r="BH3573" s="414"/>
      <c r="BI3573" s="383"/>
      <c r="BJ3573" s="383"/>
      <c r="BK3573" s="78"/>
      <c r="BL3573" s="414"/>
      <c r="BM3573" s="383"/>
      <c r="BN3573" s="78"/>
      <c r="BO3573" s="414"/>
      <c r="BP3573" s="78"/>
      <c r="BQ3573" s="414"/>
      <c r="BR3573" s="383"/>
      <c r="BS3573" s="78"/>
      <c r="BT3573" s="83"/>
      <c r="BU3573" s="75"/>
      <c r="BV3573" s="74"/>
      <c r="BW3573" s="74"/>
      <c r="BX3573" s="117" t="s">
        <v>6104</v>
      </c>
      <c r="BY3573" s="112">
        <f t="shared" si="340"/>
        <v>3568</v>
      </c>
      <c r="BZ3573" s="65">
        <f t="shared" si="341"/>
        <v>0</v>
      </c>
      <c r="CA3573" s="359">
        <f t="shared" si="342"/>
        <v>16</v>
      </c>
      <c r="CB3573" s="359">
        <f t="shared" si="343"/>
        <v>8</v>
      </c>
      <c r="CC3573" s="359">
        <f t="shared" si="344"/>
        <v>2023</v>
      </c>
      <c r="CD3573" s="359" t="str">
        <f t="shared" si="345"/>
        <v xml:space="preserve">168202354313INCENDIO FORESTAL </v>
      </c>
    </row>
    <row r="3574" spans="1:82" s="121" customFormat="1" ht="15" customHeight="1">
      <c r="A3574" s="13"/>
      <c r="B3574" s="13"/>
      <c r="C3574" s="13"/>
      <c r="D3574" s="212">
        <v>45154</v>
      </c>
      <c r="E3574" s="210" t="s">
        <v>2718</v>
      </c>
      <c r="F3574" s="211" t="s">
        <v>2626</v>
      </c>
      <c r="G3574" s="130" t="s">
        <v>8680</v>
      </c>
      <c r="H3574" s="85" t="str">
        <f>VLOOKUP(E3574&amp;F3574,Divipola!$C$1:$F$1149,4,FALSE)</f>
        <v>25599</v>
      </c>
      <c r="I3574" s="77"/>
      <c r="J3574" s="181"/>
      <c r="K3574" s="146"/>
      <c r="L3574" s="146"/>
      <c r="M3574" s="146"/>
      <c r="N3574" s="146"/>
      <c r="O3574" s="146"/>
      <c r="P3574" s="146"/>
      <c r="Q3574" s="146"/>
      <c r="R3574" s="146"/>
      <c r="S3574" s="146"/>
      <c r="T3574" s="146"/>
      <c r="U3574" s="146"/>
      <c r="V3574" s="146"/>
      <c r="W3574" s="146"/>
      <c r="X3574" s="159"/>
      <c r="Y3574" s="146"/>
      <c r="Z3574" s="147">
        <v>2</v>
      </c>
      <c r="AA3574" s="148"/>
      <c r="AB3574" s="383"/>
      <c r="AC3574" s="73"/>
      <c r="AD3574" s="414"/>
      <c r="AE3574" s="393"/>
      <c r="AF3574" s="78"/>
      <c r="AG3574" s="414"/>
      <c r="AH3574" s="383"/>
      <c r="AI3574" s="453"/>
      <c r="AJ3574" s="453"/>
      <c r="AK3574" s="414"/>
      <c r="AL3574" s="383"/>
      <c r="AM3574" s="383"/>
      <c r="AN3574" s="523"/>
      <c r="AO3574" s="414"/>
      <c r="AP3574" s="548"/>
      <c r="AQ3574" s="414"/>
      <c r="AR3574" s="78"/>
      <c r="AS3574" s="78"/>
      <c r="AT3574" s="414"/>
      <c r="AU3574" s="548"/>
      <c r="AV3574" s="548"/>
      <c r="AW3574" s="414"/>
      <c r="AX3574" s="383"/>
      <c r="AY3574" s="548"/>
      <c r="AZ3574" s="414"/>
      <c r="BA3574" s="383"/>
      <c r="BB3574" s="548"/>
      <c r="BC3574" s="78"/>
      <c r="BD3574" s="414"/>
      <c r="BE3574" s="414"/>
      <c r="BF3574" s="414"/>
      <c r="BG3574" s="414"/>
      <c r="BH3574" s="414"/>
      <c r="BI3574" s="383"/>
      <c r="BJ3574" s="383"/>
      <c r="BK3574" s="78"/>
      <c r="BL3574" s="414"/>
      <c r="BM3574" s="383"/>
      <c r="BN3574" s="78"/>
      <c r="BO3574" s="414"/>
      <c r="BP3574" s="78"/>
      <c r="BQ3574" s="414"/>
      <c r="BR3574" s="383"/>
      <c r="BS3574" s="78"/>
      <c r="BT3574" s="83"/>
      <c r="BU3574" s="75"/>
      <c r="BV3574" s="74"/>
      <c r="BW3574" s="74"/>
      <c r="BX3574" s="117" t="s">
        <v>6105</v>
      </c>
      <c r="BY3574" s="112">
        <f t="shared" si="340"/>
        <v>3569</v>
      </c>
      <c r="BZ3574" s="65">
        <f t="shared" si="341"/>
        <v>0</v>
      </c>
      <c r="CA3574" s="359">
        <f t="shared" si="342"/>
        <v>16</v>
      </c>
      <c r="CB3574" s="359">
        <f t="shared" si="343"/>
        <v>8</v>
      </c>
      <c r="CC3574" s="359">
        <f t="shared" si="344"/>
        <v>2023</v>
      </c>
      <c r="CD3574" s="359" t="str">
        <f t="shared" si="345"/>
        <v xml:space="preserve">168202325599INCENDIO FORESTAL </v>
      </c>
    </row>
    <row r="3575" spans="1:82" s="121" customFormat="1" ht="144" customHeight="1">
      <c r="A3575" s="13"/>
      <c r="B3575" s="13"/>
      <c r="C3575" s="13"/>
      <c r="D3575" s="212">
        <v>45154</v>
      </c>
      <c r="E3575" s="210" t="s">
        <v>2756</v>
      </c>
      <c r="F3575" s="211" t="s">
        <v>2046</v>
      </c>
      <c r="G3575" s="130" t="s">
        <v>8680</v>
      </c>
      <c r="H3575" s="85" t="str">
        <f>VLOOKUP(E3575&amp;F3575,Divipola!$C$1:$F$1149,4,FALSE)</f>
        <v>52788</v>
      </c>
      <c r="I3575" s="77"/>
      <c r="J3575" s="181"/>
      <c r="K3575" s="207"/>
      <c r="L3575" s="207"/>
      <c r="M3575" s="207"/>
      <c r="N3575" s="207"/>
      <c r="O3575" s="207"/>
      <c r="P3575" s="207"/>
      <c r="Q3575" s="207"/>
      <c r="R3575" s="207"/>
      <c r="S3575" s="207"/>
      <c r="T3575" s="207"/>
      <c r="U3575" s="207"/>
      <c r="V3575" s="207"/>
      <c r="W3575" s="207"/>
      <c r="X3575" s="207"/>
      <c r="Y3575" s="207"/>
      <c r="Z3575" s="208">
        <v>2</v>
      </c>
      <c r="AA3575" s="186"/>
      <c r="AB3575" s="383"/>
      <c r="AC3575" s="73"/>
      <c r="AD3575" s="414"/>
      <c r="AE3575" s="393"/>
      <c r="AF3575" s="78"/>
      <c r="AG3575" s="414"/>
      <c r="AH3575" s="383"/>
      <c r="AI3575" s="453"/>
      <c r="AJ3575" s="453"/>
      <c r="AK3575" s="414"/>
      <c r="AL3575" s="383"/>
      <c r="AM3575" s="383"/>
      <c r="AN3575" s="523"/>
      <c r="AO3575" s="414"/>
      <c r="AP3575" s="548"/>
      <c r="AQ3575" s="414"/>
      <c r="AR3575" s="78"/>
      <c r="AS3575" s="78"/>
      <c r="AT3575" s="414"/>
      <c r="AU3575" s="548"/>
      <c r="AV3575" s="548"/>
      <c r="AW3575" s="414"/>
      <c r="AX3575" s="383"/>
      <c r="AY3575" s="548"/>
      <c r="AZ3575" s="414"/>
      <c r="BA3575" s="383"/>
      <c r="BB3575" s="548"/>
      <c r="BC3575" s="78"/>
      <c r="BD3575" s="414"/>
      <c r="BE3575" s="414"/>
      <c r="BF3575" s="414"/>
      <c r="BG3575" s="414"/>
      <c r="BH3575" s="414"/>
      <c r="BI3575" s="383"/>
      <c r="BJ3575" s="383"/>
      <c r="BK3575" s="78"/>
      <c r="BL3575" s="414"/>
      <c r="BM3575" s="383"/>
      <c r="BN3575" s="78"/>
      <c r="BO3575" s="414"/>
      <c r="BP3575" s="78"/>
      <c r="BQ3575" s="414"/>
      <c r="BR3575" s="383"/>
      <c r="BS3575" s="78"/>
      <c r="BT3575" s="83"/>
      <c r="BU3575" s="75"/>
      <c r="BV3575" s="74"/>
      <c r="BW3575" s="74"/>
      <c r="BX3575" s="115" t="s">
        <v>6681</v>
      </c>
      <c r="BY3575" s="112">
        <f t="shared" si="340"/>
        <v>3570</v>
      </c>
      <c r="BZ3575" s="65">
        <f t="shared" si="341"/>
        <v>0</v>
      </c>
      <c r="CA3575" s="359">
        <f t="shared" si="342"/>
        <v>16</v>
      </c>
      <c r="CB3575" s="359">
        <f t="shared" si="343"/>
        <v>8</v>
      </c>
      <c r="CC3575" s="359">
        <f t="shared" si="344"/>
        <v>2023</v>
      </c>
      <c r="CD3575" s="359" t="str">
        <f t="shared" si="345"/>
        <v xml:space="preserve">168202352788INCENDIO FORESTAL </v>
      </c>
    </row>
    <row r="3576" spans="1:82" s="121" customFormat="1" ht="15" customHeight="1">
      <c r="A3576" s="13"/>
      <c r="B3576" s="13"/>
      <c r="C3576" s="13"/>
      <c r="D3576" s="212">
        <v>45154</v>
      </c>
      <c r="E3576" s="210" t="s">
        <v>2718</v>
      </c>
      <c r="F3576" s="211" t="s">
        <v>1181</v>
      </c>
      <c r="G3576" s="130" t="s">
        <v>8680</v>
      </c>
      <c r="H3576" s="85" t="str">
        <f>VLOOKUP(E3576&amp;F3576,Divipola!$C$1:$F$1149,4,FALSE)</f>
        <v>25805</v>
      </c>
      <c r="I3576" s="77"/>
      <c r="J3576" s="181"/>
      <c r="K3576" s="146"/>
      <c r="L3576" s="146"/>
      <c r="M3576" s="146"/>
      <c r="N3576" s="146"/>
      <c r="O3576" s="146"/>
      <c r="P3576" s="146"/>
      <c r="Q3576" s="146"/>
      <c r="R3576" s="146"/>
      <c r="S3576" s="146"/>
      <c r="T3576" s="146"/>
      <c r="U3576" s="146"/>
      <c r="V3576" s="146"/>
      <c r="W3576" s="146"/>
      <c r="X3576" s="146"/>
      <c r="Y3576" s="146"/>
      <c r="Z3576" s="147">
        <v>5</v>
      </c>
      <c r="AA3576" s="148"/>
      <c r="AB3576" s="383"/>
      <c r="AC3576" s="73"/>
      <c r="AD3576" s="414"/>
      <c r="AE3576" s="393"/>
      <c r="AF3576" s="78"/>
      <c r="AG3576" s="414"/>
      <c r="AH3576" s="383"/>
      <c r="AI3576" s="453"/>
      <c r="AJ3576" s="453"/>
      <c r="AK3576" s="414"/>
      <c r="AL3576" s="383"/>
      <c r="AM3576" s="383"/>
      <c r="AN3576" s="523"/>
      <c r="AO3576" s="414"/>
      <c r="AP3576" s="548"/>
      <c r="AQ3576" s="414"/>
      <c r="AR3576" s="78"/>
      <c r="AS3576" s="78"/>
      <c r="AT3576" s="414"/>
      <c r="AU3576" s="548"/>
      <c r="AV3576" s="548"/>
      <c r="AW3576" s="414"/>
      <c r="AX3576" s="383"/>
      <c r="AY3576" s="548"/>
      <c r="AZ3576" s="414"/>
      <c r="BA3576" s="383"/>
      <c r="BB3576" s="548"/>
      <c r="BC3576" s="78"/>
      <c r="BD3576" s="414"/>
      <c r="BE3576" s="414"/>
      <c r="BF3576" s="414"/>
      <c r="BG3576" s="414"/>
      <c r="BH3576" s="414"/>
      <c r="BI3576" s="383"/>
      <c r="BJ3576" s="383"/>
      <c r="BK3576" s="78"/>
      <c r="BL3576" s="414"/>
      <c r="BM3576" s="383"/>
      <c r="BN3576" s="78"/>
      <c r="BO3576" s="414"/>
      <c r="BP3576" s="78"/>
      <c r="BQ3576" s="414"/>
      <c r="BR3576" s="383"/>
      <c r="BS3576" s="78"/>
      <c r="BT3576" s="83"/>
      <c r="BU3576" s="75"/>
      <c r="BV3576" s="74"/>
      <c r="BW3576" s="74"/>
      <c r="BX3576" s="98" t="s">
        <v>6106</v>
      </c>
      <c r="BY3576" s="112">
        <f t="shared" si="340"/>
        <v>3571</v>
      </c>
      <c r="BZ3576" s="65">
        <f t="shared" si="341"/>
        <v>0</v>
      </c>
      <c r="CA3576" s="359">
        <f t="shared" si="342"/>
        <v>16</v>
      </c>
      <c r="CB3576" s="359">
        <f t="shared" si="343"/>
        <v>8</v>
      </c>
      <c r="CC3576" s="359">
        <f t="shared" si="344"/>
        <v>2023</v>
      </c>
      <c r="CD3576" s="359" t="str">
        <f t="shared" si="345"/>
        <v xml:space="preserve">168202325805INCENDIO FORESTAL </v>
      </c>
    </row>
    <row r="3577" spans="1:82" s="121" customFormat="1" ht="14.25" customHeight="1">
      <c r="A3577" s="13"/>
      <c r="B3577" s="13"/>
      <c r="C3577" s="13"/>
      <c r="D3577" s="212">
        <v>45154</v>
      </c>
      <c r="E3577" s="210" t="s">
        <v>2622</v>
      </c>
      <c r="F3577" s="211" t="s">
        <v>2104</v>
      </c>
      <c r="G3577" s="130" t="s">
        <v>8680</v>
      </c>
      <c r="H3577" s="85" t="str">
        <f>VLOOKUP(E3577&amp;F3577,Divipola!$C$1:$F$1149,4,FALSE)</f>
        <v>41020</v>
      </c>
      <c r="I3577" s="77"/>
      <c r="J3577" s="181"/>
      <c r="K3577" s="186"/>
      <c r="L3577" s="186"/>
      <c r="M3577" s="186"/>
      <c r="N3577" s="186"/>
      <c r="O3577" s="186"/>
      <c r="P3577" s="186"/>
      <c r="Q3577" s="186"/>
      <c r="R3577" s="186"/>
      <c r="S3577" s="186"/>
      <c r="T3577" s="186"/>
      <c r="U3577" s="186"/>
      <c r="V3577" s="186"/>
      <c r="W3577" s="186"/>
      <c r="X3577" s="186"/>
      <c r="Y3577" s="186"/>
      <c r="Z3577" s="186">
        <v>20</v>
      </c>
      <c r="AA3577" s="186"/>
      <c r="AB3577" s="383"/>
      <c r="AC3577" s="73"/>
      <c r="AD3577" s="414"/>
      <c r="AE3577" s="393"/>
      <c r="AF3577" s="78"/>
      <c r="AG3577" s="414"/>
      <c r="AH3577" s="383"/>
      <c r="AI3577" s="453"/>
      <c r="AJ3577" s="453"/>
      <c r="AK3577" s="414"/>
      <c r="AL3577" s="383"/>
      <c r="AM3577" s="383"/>
      <c r="AN3577" s="523"/>
      <c r="AO3577" s="414"/>
      <c r="AP3577" s="548"/>
      <c r="AQ3577" s="414"/>
      <c r="AR3577" s="78"/>
      <c r="AS3577" s="78"/>
      <c r="AT3577" s="414"/>
      <c r="AU3577" s="548"/>
      <c r="AV3577" s="548"/>
      <c r="AW3577" s="414"/>
      <c r="AX3577" s="383"/>
      <c r="AY3577" s="548"/>
      <c r="AZ3577" s="414"/>
      <c r="BA3577" s="383"/>
      <c r="BB3577" s="548"/>
      <c r="BC3577" s="78"/>
      <c r="BD3577" s="414"/>
      <c r="BE3577" s="414"/>
      <c r="BF3577" s="414"/>
      <c r="BG3577" s="414"/>
      <c r="BH3577" s="414"/>
      <c r="BI3577" s="383"/>
      <c r="BJ3577" s="383"/>
      <c r="BK3577" s="78"/>
      <c r="BL3577" s="414"/>
      <c r="BM3577" s="383"/>
      <c r="BN3577" s="78"/>
      <c r="BO3577" s="414"/>
      <c r="BP3577" s="78"/>
      <c r="BQ3577" s="414"/>
      <c r="BR3577" s="383"/>
      <c r="BS3577" s="78"/>
      <c r="BT3577" s="83"/>
      <c r="BU3577" s="75"/>
      <c r="BV3577" s="74"/>
      <c r="BW3577" s="74"/>
      <c r="BX3577" s="209" t="s">
        <v>6111</v>
      </c>
      <c r="BY3577" s="112">
        <f t="shared" si="340"/>
        <v>3572</v>
      </c>
      <c r="BZ3577" s="65">
        <f t="shared" si="341"/>
        <v>0</v>
      </c>
      <c r="CA3577" s="359">
        <f t="shared" si="342"/>
        <v>16</v>
      </c>
      <c r="CB3577" s="359">
        <f t="shared" si="343"/>
        <v>8</v>
      </c>
      <c r="CC3577" s="359">
        <f t="shared" si="344"/>
        <v>2023</v>
      </c>
      <c r="CD3577" s="359" t="str">
        <f t="shared" si="345"/>
        <v xml:space="preserve">168202341020INCENDIO FORESTAL </v>
      </c>
    </row>
    <row r="3578" spans="1:82" s="121" customFormat="1" ht="156" customHeight="1">
      <c r="A3578" s="13"/>
      <c r="B3578" s="13"/>
      <c r="C3578" s="13"/>
      <c r="D3578" s="212">
        <v>45154</v>
      </c>
      <c r="E3578" s="210" t="s">
        <v>2622</v>
      </c>
      <c r="F3578" s="211" t="s">
        <v>3</v>
      </c>
      <c r="G3578" s="130" t="s">
        <v>8680</v>
      </c>
      <c r="H3578" s="85" t="str">
        <f>VLOOKUP(E3578&amp;F3578,Divipola!$C$1:$F$1149,4,FALSE)</f>
        <v>41013</v>
      </c>
      <c r="I3578" s="77"/>
      <c r="J3578" s="181"/>
      <c r="K3578" s="202"/>
      <c r="L3578" s="202"/>
      <c r="M3578" s="202"/>
      <c r="N3578" s="202"/>
      <c r="O3578" s="202"/>
      <c r="P3578" s="202"/>
      <c r="Q3578" s="202"/>
      <c r="R3578" s="202"/>
      <c r="S3578" s="202"/>
      <c r="T3578" s="202"/>
      <c r="U3578" s="202"/>
      <c r="V3578" s="202"/>
      <c r="W3578" s="202"/>
      <c r="X3578" s="202"/>
      <c r="Y3578" s="202"/>
      <c r="Z3578" s="202">
        <v>30</v>
      </c>
      <c r="AA3578" s="202"/>
      <c r="AB3578" s="383"/>
      <c r="AC3578" s="73"/>
      <c r="AD3578" s="414"/>
      <c r="AE3578" s="393"/>
      <c r="AF3578" s="78"/>
      <c r="AG3578" s="414"/>
      <c r="AH3578" s="383"/>
      <c r="AI3578" s="453"/>
      <c r="AJ3578" s="453"/>
      <c r="AK3578" s="414"/>
      <c r="AL3578" s="383"/>
      <c r="AM3578" s="383"/>
      <c r="AN3578" s="523"/>
      <c r="AO3578" s="414"/>
      <c r="AP3578" s="548"/>
      <c r="AQ3578" s="414"/>
      <c r="AR3578" s="78"/>
      <c r="AS3578" s="78"/>
      <c r="AT3578" s="414"/>
      <c r="AU3578" s="548"/>
      <c r="AV3578" s="548"/>
      <c r="AW3578" s="414"/>
      <c r="AX3578" s="383"/>
      <c r="AY3578" s="548"/>
      <c r="AZ3578" s="414"/>
      <c r="BA3578" s="383"/>
      <c r="BB3578" s="548"/>
      <c r="BC3578" s="78"/>
      <c r="BD3578" s="414"/>
      <c r="BE3578" s="414"/>
      <c r="BF3578" s="414"/>
      <c r="BG3578" s="414"/>
      <c r="BH3578" s="414"/>
      <c r="BI3578" s="383"/>
      <c r="BJ3578" s="383"/>
      <c r="BK3578" s="78"/>
      <c r="BL3578" s="414"/>
      <c r="BM3578" s="383"/>
      <c r="BN3578" s="78"/>
      <c r="BO3578" s="414"/>
      <c r="BP3578" s="78"/>
      <c r="BQ3578" s="414"/>
      <c r="BR3578" s="383"/>
      <c r="BS3578" s="78"/>
      <c r="BT3578" s="83"/>
      <c r="BU3578" s="75"/>
      <c r="BV3578" s="74"/>
      <c r="BW3578" s="74"/>
      <c r="BX3578" s="98" t="s">
        <v>6669</v>
      </c>
      <c r="BY3578" s="112">
        <f t="shared" si="340"/>
        <v>3573</v>
      </c>
      <c r="BZ3578" s="65">
        <f t="shared" si="341"/>
        <v>0</v>
      </c>
      <c r="CA3578" s="359">
        <f t="shared" si="342"/>
        <v>16</v>
      </c>
      <c r="CB3578" s="359">
        <f t="shared" si="343"/>
        <v>8</v>
      </c>
      <c r="CC3578" s="359">
        <f t="shared" si="344"/>
        <v>2023</v>
      </c>
      <c r="CD3578" s="359" t="str">
        <f t="shared" si="345"/>
        <v xml:space="preserve">168202341013INCENDIO FORESTAL </v>
      </c>
    </row>
    <row r="3579" spans="1:82" s="121" customFormat="1" ht="204" customHeight="1">
      <c r="A3579" s="13"/>
      <c r="B3579" s="13"/>
      <c r="C3579" s="13"/>
      <c r="D3579" s="212">
        <v>45154</v>
      </c>
      <c r="E3579" s="210" t="s">
        <v>2622</v>
      </c>
      <c r="F3579" s="211" t="s">
        <v>2142</v>
      </c>
      <c r="G3579" s="130" t="s">
        <v>8680</v>
      </c>
      <c r="H3579" s="85" t="str">
        <f>VLOOKUP(E3579&amp;F3579,Divipola!$C$1:$F$1149,4,FALSE)</f>
        <v>41001</v>
      </c>
      <c r="I3579" s="77"/>
      <c r="J3579" s="181"/>
      <c r="K3579" s="207"/>
      <c r="L3579" s="207"/>
      <c r="M3579" s="207"/>
      <c r="N3579" s="207"/>
      <c r="O3579" s="207"/>
      <c r="P3579" s="207"/>
      <c r="Q3579" s="207"/>
      <c r="R3579" s="207"/>
      <c r="S3579" s="207"/>
      <c r="T3579" s="207"/>
      <c r="U3579" s="207"/>
      <c r="V3579" s="207"/>
      <c r="W3579" s="207"/>
      <c r="X3579" s="207"/>
      <c r="Y3579" s="207"/>
      <c r="Z3579" s="208">
        <v>36</v>
      </c>
      <c r="AA3579" s="186"/>
      <c r="AB3579" s="383"/>
      <c r="AC3579" s="73"/>
      <c r="AD3579" s="414"/>
      <c r="AE3579" s="393"/>
      <c r="AF3579" s="78"/>
      <c r="AG3579" s="414"/>
      <c r="AH3579" s="383"/>
      <c r="AI3579" s="453"/>
      <c r="AJ3579" s="453"/>
      <c r="AK3579" s="414"/>
      <c r="AL3579" s="383"/>
      <c r="AM3579" s="383"/>
      <c r="AN3579" s="523"/>
      <c r="AO3579" s="414"/>
      <c r="AP3579" s="548"/>
      <c r="AQ3579" s="414"/>
      <c r="AR3579" s="78"/>
      <c r="AS3579" s="78"/>
      <c r="AT3579" s="414"/>
      <c r="AU3579" s="548"/>
      <c r="AV3579" s="548"/>
      <c r="AW3579" s="414"/>
      <c r="AX3579" s="383"/>
      <c r="AY3579" s="548"/>
      <c r="AZ3579" s="414"/>
      <c r="BA3579" s="383"/>
      <c r="BB3579" s="548"/>
      <c r="BC3579" s="78"/>
      <c r="BD3579" s="414"/>
      <c r="BE3579" s="414"/>
      <c r="BF3579" s="414"/>
      <c r="BG3579" s="414"/>
      <c r="BH3579" s="414"/>
      <c r="BI3579" s="383"/>
      <c r="BJ3579" s="383"/>
      <c r="BK3579" s="78"/>
      <c r="BL3579" s="414"/>
      <c r="BM3579" s="383"/>
      <c r="BN3579" s="78"/>
      <c r="BO3579" s="414"/>
      <c r="BP3579" s="78"/>
      <c r="BQ3579" s="414"/>
      <c r="BR3579" s="383"/>
      <c r="BS3579" s="78"/>
      <c r="BT3579" s="83"/>
      <c r="BU3579" s="75"/>
      <c r="BV3579" s="74"/>
      <c r="BW3579" s="74"/>
      <c r="BX3579" s="103" t="s">
        <v>6709</v>
      </c>
      <c r="BY3579" s="112">
        <f t="shared" si="340"/>
        <v>3574</v>
      </c>
      <c r="BZ3579" s="65">
        <f t="shared" si="341"/>
        <v>0</v>
      </c>
      <c r="CA3579" s="359">
        <f t="shared" si="342"/>
        <v>16</v>
      </c>
      <c r="CB3579" s="359">
        <f t="shared" si="343"/>
        <v>8</v>
      </c>
      <c r="CC3579" s="359">
        <f t="shared" si="344"/>
        <v>2023</v>
      </c>
      <c r="CD3579" s="359" t="str">
        <f t="shared" si="345"/>
        <v xml:space="preserve">168202341001INCENDIO FORESTAL </v>
      </c>
    </row>
    <row r="3580" spans="1:82" s="121" customFormat="1" ht="96" customHeight="1">
      <c r="A3580" s="13"/>
      <c r="B3580" s="13"/>
      <c r="C3580" s="13"/>
      <c r="D3580" s="212">
        <v>45154</v>
      </c>
      <c r="E3580" s="210" t="s">
        <v>2622</v>
      </c>
      <c r="F3580" s="211" t="s">
        <v>2142</v>
      </c>
      <c r="G3580" s="130" t="s">
        <v>8680</v>
      </c>
      <c r="H3580" s="85" t="str">
        <f>VLOOKUP(E3580&amp;F3580,Divipola!$C$1:$F$1149,4,FALSE)</f>
        <v>41001</v>
      </c>
      <c r="I3580" s="77"/>
      <c r="J3580" s="181"/>
      <c r="K3580" s="146"/>
      <c r="L3580" s="146"/>
      <c r="M3580" s="146"/>
      <c r="N3580" s="146"/>
      <c r="O3580" s="146"/>
      <c r="P3580" s="146"/>
      <c r="Q3580" s="146"/>
      <c r="R3580" s="146"/>
      <c r="S3580" s="146"/>
      <c r="T3580" s="146"/>
      <c r="U3580" s="146"/>
      <c r="V3580" s="146"/>
      <c r="W3580" s="146"/>
      <c r="X3580" s="146"/>
      <c r="Y3580" s="146"/>
      <c r="Z3580" s="146">
        <v>4.9000000000000004</v>
      </c>
      <c r="AA3580" s="148"/>
      <c r="AB3580" s="383"/>
      <c r="AC3580" s="73"/>
      <c r="AD3580" s="414"/>
      <c r="AE3580" s="393"/>
      <c r="AF3580" s="78"/>
      <c r="AG3580" s="414"/>
      <c r="AH3580" s="383"/>
      <c r="AI3580" s="453"/>
      <c r="AJ3580" s="453"/>
      <c r="AK3580" s="414"/>
      <c r="AL3580" s="383"/>
      <c r="AM3580" s="383"/>
      <c r="AN3580" s="523"/>
      <c r="AO3580" s="414"/>
      <c r="AP3580" s="548"/>
      <c r="AQ3580" s="414"/>
      <c r="AR3580" s="78"/>
      <c r="AS3580" s="78"/>
      <c r="AT3580" s="414"/>
      <c r="AU3580" s="548"/>
      <c r="AV3580" s="548"/>
      <c r="AW3580" s="414"/>
      <c r="AX3580" s="383"/>
      <c r="AY3580" s="548"/>
      <c r="AZ3580" s="414"/>
      <c r="BA3580" s="383"/>
      <c r="BB3580" s="548"/>
      <c r="BC3580" s="78"/>
      <c r="BD3580" s="414"/>
      <c r="BE3580" s="414"/>
      <c r="BF3580" s="414"/>
      <c r="BG3580" s="414"/>
      <c r="BH3580" s="414"/>
      <c r="BI3580" s="383"/>
      <c r="BJ3580" s="383"/>
      <c r="BK3580" s="78"/>
      <c r="BL3580" s="414"/>
      <c r="BM3580" s="383"/>
      <c r="BN3580" s="78"/>
      <c r="BO3580" s="414"/>
      <c r="BP3580" s="78"/>
      <c r="BQ3580" s="414"/>
      <c r="BR3580" s="383"/>
      <c r="BS3580" s="78"/>
      <c r="BT3580" s="83"/>
      <c r="BU3580" s="75"/>
      <c r="BV3580" s="74"/>
      <c r="BW3580" s="74"/>
      <c r="BX3580" s="103" t="s">
        <v>6112</v>
      </c>
      <c r="BY3580" s="112">
        <f t="shared" si="340"/>
        <v>3575</v>
      </c>
      <c r="BZ3580" s="65">
        <f t="shared" si="341"/>
        <v>0</v>
      </c>
      <c r="CA3580" s="359">
        <f t="shared" si="342"/>
        <v>16</v>
      </c>
      <c r="CB3580" s="359">
        <f t="shared" si="343"/>
        <v>8</v>
      </c>
      <c r="CC3580" s="359">
        <f t="shared" si="344"/>
        <v>2023</v>
      </c>
      <c r="CD3580" s="359" t="str">
        <f t="shared" si="345"/>
        <v xml:space="preserve">168202341001INCENDIO FORESTAL </v>
      </c>
    </row>
    <row r="3581" spans="1:82" s="121" customFormat="1" ht="409.5" customHeight="1">
      <c r="A3581" s="13"/>
      <c r="B3581" s="13"/>
      <c r="C3581" s="13"/>
      <c r="D3581" s="212">
        <v>45154</v>
      </c>
      <c r="E3581" s="210" t="s">
        <v>2622</v>
      </c>
      <c r="F3581" s="211" t="s">
        <v>2</v>
      </c>
      <c r="G3581" s="130" t="s">
        <v>8680</v>
      </c>
      <c r="H3581" s="85" t="str">
        <f>VLOOKUP(E3581&amp;F3581,Divipola!$C$1:$F$1149,4,FALSE)</f>
        <v>41524</v>
      </c>
      <c r="I3581" s="77"/>
      <c r="J3581" s="181"/>
      <c r="K3581" s="202"/>
      <c r="L3581" s="202"/>
      <c r="M3581" s="202"/>
      <c r="N3581" s="202"/>
      <c r="O3581" s="202"/>
      <c r="P3581" s="202"/>
      <c r="Q3581" s="202"/>
      <c r="R3581" s="202"/>
      <c r="S3581" s="202"/>
      <c r="T3581" s="202"/>
      <c r="U3581" s="202"/>
      <c r="V3581" s="202"/>
      <c r="W3581" s="202"/>
      <c r="X3581" s="202"/>
      <c r="Y3581" s="202"/>
      <c r="Z3581" s="202">
        <v>20</v>
      </c>
      <c r="AA3581" s="186"/>
      <c r="AB3581" s="383"/>
      <c r="AC3581" s="73"/>
      <c r="AD3581" s="414"/>
      <c r="AE3581" s="393"/>
      <c r="AF3581" s="78"/>
      <c r="AG3581" s="414"/>
      <c r="AH3581" s="383"/>
      <c r="AI3581" s="453"/>
      <c r="AJ3581" s="453"/>
      <c r="AK3581" s="414"/>
      <c r="AL3581" s="383"/>
      <c r="AM3581" s="383"/>
      <c r="AN3581" s="523"/>
      <c r="AO3581" s="414"/>
      <c r="AP3581" s="548"/>
      <c r="AQ3581" s="414"/>
      <c r="AR3581" s="78"/>
      <c r="AS3581" s="78"/>
      <c r="AT3581" s="414"/>
      <c r="AU3581" s="548"/>
      <c r="AV3581" s="548"/>
      <c r="AW3581" s="414"/>
      <c r="AX3581" s="383"/>
      <c r="AY3581" s="548"/>
      <c r="AZ3581" s="414"/>
      <c r="BA3581" s="383"/>
      <c r="BB3581" s="548"/>
      <c r="BC3581" s="78"/>
      <c r="BD3581" s="414"/>
      <c r="BE3581" s="414"/>
      <c r="BF3581" s="414"/>
      <c r="BG3581" s="414"/>
      <c r="BH3581" s="414"/>
      <c r="BI3581" s="383"/>
      <c r="BJ3581" s="383"/>
      <c r="BK3581" s="78"/>
      <c r="BL3581" s="414"/>
      <c r="BM3581" s="383"/>
      <c r="BN3581" s="78"/>
      <c r="BO3581" s="414"/>
      <c r="BP3581" s="78"/>
      <c r="BQ3581" s="414"/>
      <c r="BR3581" s="383"/>
      <c r="BS3581" s="78"/>
      <c r="BT3581" s="83"/>
      <c r="BU3581" s="75"/>
      <c r="BV3581" s="74"/>
      <c r="BW3581" s="74"/>
      <c r="BX3581" s="230" t="s">
        <v>6725</v>
      </c>
      <c r="BY3581" s="112">
        <f t="shared" si="340"/>
        <v>3576</v>
      </c>
      <c r="BZ3581" s="65">
        <f t="shared" si="341"/>
        <v>0</v>
      </c>
      <c r="CA3581" s="359">
        <f t="shared" si="342"/>
        <v>16</v>
      </c>
      <c r="CB3581" s="359">
        <f t="shared" si="343"/>
        <v>8</v>
      </c>
      <c r="CC3581" s="359">
        <f t="shared" si="344"/>
        <v>2023</v>
      </c>
      <c r="CD3581" s="359" t="str">
        <f t="shared" si="345"/>
        <v xml:space="preserve">168202341524INCENDIO FORESTAL </v>
      </c>
    </row>
    <row r="3582" spans="1:82" s="121" customFormat="1" ht="372" customHeight="1">
      <c r="A3582" s="13"/>
      <c r="B3582" s="13"/>
      <c r="C3582" s="13"/>
      <c r="D3582" s="212">
        <v>45154</v>
      </c>
      <c r="E3582" s="210" t="s">
        <v>2622</v>
      </c>
      <c r="F3582" s="211" t="s">
        <v>2</v>
      </c>
      <c r="G3582" s="130" t="s">
        <v>8680</v>
      </c>
      <c r="H3582" s="85" t="str">
        <f>VLOOKUP(E3582&amp;F3582,Divipola!$C$1:$F$1149,4,FALSE)</f>
        <v>41524</v>
      </c>
      <c r="I3582" s="77"/>
      <c r="J3582" s="181"/>
      <c r="K3582" s="146"/>
      <c r="L3582" s="146"/>
      <c r="M3582" s="146"/>
      <c r="N3582" s="146"/>
      <c r="O3582" s="146"/>
      <c r="P3582" s="146"/>
      <c r="Q3582" s="146"/>
      <c r="R3582" s="146"/>
      <c r="S3582" s="146"/>
      <c r="T3582" s="146"/>
      <c r="U3582" s="146"/>
      <c r="V3582" s="146"/>
      <c r="W3582" s="146"/>
      <c r="X3582" s="159"/>
      <c r="Y3582" s="146"/>
      <c r="Z3582" s="147">
        <v>6</v>
      </c>
      <c r="AA3582" s="148"/>
      <c r="AB3582" s="383"/>
      <c r="AC3582" s="73"/>
      <c r="AD3582" s="414"/>
      <c r="AE3582" s="393"/>
      <c r="AF3582" s="78"/>
      <c r="AG3582" s="414"/>
      <c r="AH3582" s="383"/>
      <c r="AI3582" s="453"/>
      <c r="AJ3582" s="453"/>
      <c r="AK3582" s="414"/>
      <c r="AL3582" s="383"/>
      <c r="AM3582" s="383"/>
      <c r="AN3582" s="523"/>
      <c r="AO3582" s="414"/>
      <c r="AP3582" s="548"/>
      <c r="AQ3582" s="414"/>
      <c r="AR3582" s="78"/>
      <c r="AS3582" s="78"/>
      <c r="AT3582" s="414"/>
      <c r="AU3582" s="548"/>
      <c r="AV3582" s="548"/>
      <c r="AW3582" s="414"/>
      <c r="AX3582" s="383"/>
      <c r="AY3582" s="548"/>
      <c r="AZ3582" s="414"/>
      <c r="BA3582" s="383"/>
      <c r="BB3582" s="548"/>
      <c r="BC3582" s="78"/>
      <c r="BD3582" s="414"/>
      <c r="BE3582" s="414"/>
      <c r="BF3582" s="414"/>
      <c r="BG3582" s="414"/>
      <c r="BH3582" s="414"/>
      <c r="BI3582" s="383"/>
      <c r="BJ3582" s="383"/>
      <c r="BK3582" s="78"/>
      <c r="BL3582" s="414"/>
      <c r="BM3582" s="383"/>
      <c r="BN3582" s="78"/>
      <c r="BO3582" s="414"/>
      <c r="BP3582" s="78"/>
      <c r="BQ3582" s="414"/>
      <c r="BR3582" s="383"/>
      <c r="BS3582" s="78"/>
      <c r="BT3582" s="83"/>
      <c r="BU3582" s="75"/>
      <c r="BV3582" s="74"/>
      <c r="BW3582" s="74"/>
      <c r="BX3582" s="134" t="s">
        <v>6693</v>
      </c>
      <c r="BY3582" s="112">
        <f t="shared" si="340"/>
        <v>3577</v>
      </c>
      <c r="BZ3582" s="65">
        <f t="shared" si="341"/>
        <v>0</v>
      </c>
      <c r="CA3582" s="359">
        <f t="shared" si="342"/>
        <v>16</v>
      </c>
      <c r="CB3582" s="359">
        <f t="shared" si="343"/>
        <v>8</v>
      </c>
      <c r="CC3582" s="359">
        <f t="shared" si="344"/>
        <v>2023</v>
      </c>
      <c r="CD3582" s="359" t="str">
        <f t="shared" si="345"/>
        <v xml:space="preserve">168202341524INCENDIO FORESTAL </v>
      </c>
    </row>
    <row r="3583" spans="1:82" s="121" customFormat="1" ht="409.5" customHeight="1">
      <c r="A3583" s="13"/>
      <c r="B3583" s="13"/>
      <c r="C3583" s="13"/>
      <c r="D3583" s="212">
        <v>45154</v>
      </c>
      <c r="E3583" s="210" t="s">
        <v>2622</v>
      </c>
      <c r="F3583" s="211" t="s">
        <v>2</v>
      </c>
      <c r="G3583" s="130" t="s">
        <v>8680</v>
      </c>
      <c r="H3583" s="85" t="str">
        <f>VLOOKUP(E3583&amp;F3583,Divipola!$C$1:$F$1149,4,FALSE)</f>
        <v>41524</v>
      </c>
      <c r="I3583" s="77"/>
      <c r="J3583" s="181"/>
      <c r="K3583" s="202"/>
      <c r="L3583" s="202"/>
      <c r="M3583" s="202"/>
      <c r="N3583" s="202"/>
      <c r="O3583" s="202"/>
      <c r="P3583" s="202"/>
      <c r="Q3583" s="202"/>
      <c r="R3583" s="202"/>
      <c r="S3583" s="202"/>
      <c r="T3583" s="202"/>
      <c r="U3583" s="202"/>
      <c r="V3583" s="202"/>
      <c r="W3583" s="202"/>
      <c r="X3583" s="202"/>
      <c r="Y3583" s="202"/>
      <c r="Z3583" s="202">
        <v>680</v>
      </c>
      <c r="AA3583" s="202"/>
      <c r="AB3583" s="383"/>
      <c r="AC3583" s="73"/>
      <c r="AD3583" s="414"/>
      <c r="AE3583" s="393"/>
      <c r="AF3583" s="78"/>
      <c r="AG3583" s="414"/>
      <c r="AH3583" s="383"/>
      <c r="AI3583" s="453"/>
      <c r="AJ3583" s="453"/>
      <c r="AK3583" s="414"/>
      <c r="AL3583" s="383"/>
      <c r="AM3583" s="383"/>
      <c r="AN3583" s="523"/>
      <c r="AO3583" s="414"/>
      <c r="AP3583" s="548"/>
      <c r="AQ3583" s="414"/>
      <c r="AR3583" s="78"/>
      <c r="AS3583" s="78"/>
      <c r="AT3583" s="414"/>
      <c r="AU3583" s="548"/>
      <c r="AV3583" s="548"/>
      <c r="AW3583" s="414"/>
      <c r="AX3583" s="383"/>
      <c r="AY3583" s="548"/>
      <c r="AZ3583" s="414"/>
      <c r="BA3583" s="383"/>
      <c r="BB3583" s="548"/>
      <c r="BC3583" s="78"/>
      <c r="BD3583" s="414"/>
      <c r="BE3583" s="414"/>
      <c r="BF3583" s="414"/>
      <c r="BG3583" s="414"/>
      <c r="BH3583" s="414"/>
      <c r="BI3583" s="383"/>
      <c r="BJ3583" s="383"/>
      <c r="BK3583" s="78"/>
      <c r="BL3583" s="414"/>
      <c r="BM3583" s="383"/>
      <c r="BN3583" s="78"/>
      <c r="BO3583" s="414"/>
      <c r="BP3583" s="78"/>
      <c r="BQ3583" s="414"/>
      <c r="BR3583" s="383"/>
      <c r="BS3583" s="78"/>
      <c r="BT3583" s="83"/>
      <c r="BU3583" s="75"/>
      <c r="BV3583" s="74"/>
      <c r="BW3583" s="74"/>
      <c r="BX3583" s="135" t="s">
        <v>6723</v>
      </c>
      <c r="BY3583" s="112">
        <f t="shared" si="340"/>
        <v>3578</v>
      </c>
      <c r="BZ3583" s="65">
        <f t="shared" si="341"/>
        <v>0</v>
      </c>
      <c r="CA3583" s="359">
        <f t="shared" si="342"/>
        <v>16</v>
      </c>
      <c r="CB3583" s="359">
        <f t="shared" si="343"/>
        <v>8</v>
      </c>
      <c r="CC3583" s="359">
        <f t="shared" si="344"/>
        <v>2023</v>
      </c>
      <c r="CD3583" s="359" t="str">
        <f t="shared" si="345"/>
        <v xml:space="preserve">168202341524INCENDIO FORESTAL </v>
      </c>
    </row>
    <row r="3584" spans="1:82" s="121" customFormat="1" ht="14.25" customHeight="1">
      <c r="A3584" s="13"/>
      <c r="B3584" s="13"/>
      <c r="C3584" s="13"/>
      <c r="D3584" s="212">
        <v>45154</v>
      </c>
      <c r="E3584" s="210" t="s">
        <v>2622</v>
      </c>
      <c r="F3584" s="211" t="s">
        <v>1366</v>
      </c>
      <c r="G3584" s="111" t="s">
        <v>2803</v>
      </c>
      <c r="H3584" s="85" t="str">
        <f>VLOOKUP(E3584&amp;F3584,Divipola!$C$1:$F$1149,4,FALSE)</f>
        <v>41797</v>
      </c>
      <c r="I3584" s="77"/>
      <c r="J3584" s="181"/>
      <c r="K3584" s="146"/>
      <c r="L3584" s="146"/>
      <c r="M3584" s="146"/>
      <c r="N3584" s="146">
        <v>45</v>
      </c>
      <c r="O3584" s="146">
        <v>9</v>
      </c>
      <c r="P3584" s="146"/>
      <c r="Q3584" s="146">
        <v>9</v>
      </c>
      <c r="R3584" s="146"/>
      <c r="S3584" s="146"/>
      <c r="T3584" s="146"/>
      <c r="U3584" s="146"/>
      <c r="V3584" s="146"/>
      <c r="W3584" s="146"/>
      <c r="X3584" s="146"/>
      <c r="Y3584" s="146"/>
      <c r="Z3584" s="147"/>
      <c r="AA3584" s="148"/>
      <c r="AB3584" s="383"/>
      <c r="AC3584" s="73"/>
      <c r="AD3584" s="414"/>
      <c r="AE3584" s="393"/>
      <c r="AF3584" s="78"/>
      <c r="AG3584" s="414"/>
      <c r="AH3584" s="383"/>
      <c r="AI3584" s="453"/>
      <c r="AJ3584" s="453"/>
      <c r="AK3584" s="414"/>
      <c r="AL3584" s="383"/>
      <c r="AM3584" s="383"/>
      <c r="AN3584" s="523"/>
      <c r="AO3584" s="414"/>
      <c r="AP3584" s="548"/>
      <c r="AQ3584" s="414"/>
      <c r="AR3584" s="78"/>
      <c r="AS3584" s="78"/>
      <c r="AT3584" s="414"/>
      <c r="AU3584" s="548"/>
      <c r="AV3584" s="548"/>
      <c r="AW3584" s="414"/>
      <c r="AX3584" s="383"/>
      <c r="AY3584" s="548"/>
      <c r="AZ3584" s="414"/>
      <c r="BA3584" s="383"/>
      <c r="BB3584" s="548"/>
      <c r="BC3584" s="78"/>
      <c r="BD3584" s="414"/>
      <c r="BE3584" s="414"/>
      <c r="BF3584" s="414"/>
      <c r="BG3584" s="414"/>
      <c r="BH3584" s="414"/>
      <c r="BI3584" s="383"/>
      <c r="BJ3584" s="383"/>
      <c r="BK3584" s="78"/>
      <c r="BL3584" s="414"/>
      <c r="BM3584" s="383"/>
      <c r="BN3584" s="78"/>
      <c r="BO3584" s="414"/>
      <c r="BP3584" s="78"/>
      <c r="BQ3584" s="414"/>
      <c r="BR3584" s="383"/>
      <c r="BS3584" s="78"/>
      <c r="BT3584" s="83"/>
      <c r="BU3584" s="75"/>
      <c r="BV3584" s="74"/>
      <c r="BW3584" s="74"/>
      <c r="BX3584" s="103" t="s">
        <v>6113</v>
      </c>
      <c r="BY3584" s="112">
        <f t="shared" si="340"/>
        <v>3579</v>
      </c>
      <c r="BZ3584" s="65">
        <f t="shared" si="341"/>
        <v>0</v>
      </c>
      <c r="CA3584" s="359">
        <f t="shared" si="342"/>
        <v>16</v>
      </c>
      <c r="CB3584" s="359">
        <f t="shared" si="343"/>
        <v>8</v>
      </c>
      <c r="CC3584" s="359">
        <f t="shared" si="344"/>
        <v>2023</v>
      </c>
      <c r="CD3584" s="359" t="str">
        <f t="shared" si="345"/>
        <v>168202341797VENDAVAL</v>
      </c>
    </row>
    <row r="3585" spans="1:82" s="121" customFormat="1" ht="409.5" customHeight="1">
      <c r="A3585" s="13"/>
      <c r="B3585" s="13"/>
      <c r="C3585" s="13"/>
      <c r="D3585" s="212">
        <v>45155</v>
      </c>
      <c r="E3585" s="210" t="s">
        <v>506</v>
      </c>
      <c r="F3585" s="211" t="s">
        <v>1298</v>
      </c>
      <c r="G3585" s="111" t="s">
        <v>2812</v>
      </c>
      <c r="H3585" s="85" t="str">
        <f>VLOOKUP(E3585&amp;F3585,Divipola!$C$1:$F$1149,4,FALSE)</f>
        <v>50245</v>
      </c>
      <c r="I3585" s="77">
        <v>241</v>
      </c>
      <c r="J3585" s="181">
        <v>602</v>
      </c>
      <c r="K3585" s="207"/>
      <c r="L3585" s="207"/>
      <c r="M3585" s="207"/>
      <c r="N3585" s="207">
        <v>852</v>
      </c>
      <c r="O3585" s="207">
        <v>213</v>
      </c>
      <c r="P3585" s="207">
        <v>12</v>
      </c>
      <c r="Q3585" s="207">
        <v>201</v>
      </c>
      <c r="R3585" s="207"/>
      <c r="S3585" s="207"/>
      <c r="T3585" s="207"/>
      <c r="U3585" s="207"/>
      <c r="V3585" s="207"/>
      <c r="W3585" s="207">
        <v>3</v>
      </c>
      <c r="X3585" s="207">
        <v>9</v>
      </c>
      <c r="Y3585" s="207">
        <v>14</v>
      </c>
      <c r="Z3585" s="208"/>
      <c r="AA3585" s="221" t="s">
        <v>6734</v>
      </c>
      <c r="AB3585" s="385">
        <v>45167</v>
      </c>
      <c r="AC3585" s="448" t="s">
        <v>7600</v>
      </c>
      <c r="AD3585" s="414">
        <v>57456500</v>
      </c>
      <c r="AE3585" s="393"/>
      <c r="AF3585" s="78"/>
      <c r="AG3585" s="414"/>
      <c r="AH3585" s="383" t="s">
        <v>8251</v>
      </c>
      <c r="AI3585" s="585">
        <v>1350</v>
      </c>
      <c r="AJ3585" s="585">
        <v>120</v>
      </c>
      <c r="AK3585" s="414">
        <v>504874341.48000002</v>
      </c>
      <c r="AL3585" s="383"/>
      <c r="AM3585" s="383"/>
      <c r="AN3585" s="523"/>
      <c r="AO3585" s="414"/>
      <c r="AP3585" s="548"/>
      <c r="AQ3585" s="414"/>
      <c r="AR3585" s="78"/>
      <c r="AS3585" s="78"/>
      <c r="AT3585" s="414"/>
      <c r="AU3585" s="548"/>
      <c r="AV3585" s="548"/>
      <c r="AW3585" s="414"/>
      <c r="AX3585" s="383"/>
      <c r="AY3585" s="548"/>
      <c r="AZ3585" s="414"/>
      <c r="BA3585" s="383"/>
      <c r="BB3585" s="548"/>
      <c r="BC3585" s="78"/>
      <c r="BD3585" s="414"/>
      <c r="BE3585" s="414"/>
      <c r="BF3585" s="414"/>
      <c r="BG3585" s="414"/>
      <c r="BH3585" s="414"/>
      <c r="BI3585" s="383"/>
      <c r="BJ3585" s="383"/>
      <c r="BK3585" s="78"/>
      <c r="BL3585" s="414"/>
      <c r="BM3585" s="383"/>
      <c r="BN3585" s="78"/>
      <c r="BO3585" s="414"/>
      <c r="BP3585" s="78"/>
      <c r="BQ3585" s="414"/>
      <c r="BR3585" s="383"/>
      <c r="BS3585" s="78"/>
      <c r="BT3585" s="83"/>
      <c r="BU3585" s="75" t="s">
        <v>7599</v>
      </c>
      <c r="BV3585" s="74">
        <v>45166</v>
      </c>
      <c r="BW3585" s="74">
        <v>45349</v>
      </c>
      <c r="BX3585" s="474" t="s">
        <v>6866</v>
      </c>
      <c r="BY3585" s="112">
        <f t="shared" si="340"/>
        <v>3580</v>
      </c>
      <c r="BZ3585" s="65">
        <f t="shared" si="341"/>
        <v>562330841.48000002</v>
      </c>
      <c r="CA3585" s="359">
        <f t="shared" si="342"/>
        <v>17</v>
      </c>
      <c r="CB3585" s="359">
        <f t="shared" si="343"/>
        <v>8</v>
      </c>
      <c r="CC3585" s="359">
        <f t="shared" si="344"/>
        <v>2023</v>
      </c>
      <c r="CD3585" s="359" t="str">
        <f t="shared" si="345"/>
        <v>178202350245SISMO</v>
      </c>
    </row>
    <row r="3586" spans="1:82" s="121" customFormat="1" ht="318.75" customHeight="1">
      <c r="A3586" s="13"/>
      <c r="B3586" s="13"/>
      <c r="C3586" s="13"/>
      <c r="D3586" s="212">
        <v>45155</v>
      </c>
      <c r="E3586" s="210" t="s">
        <v>506</v>
      </c>
      <c r="F3586" s="211" t="s">
        <v>1689</v>
      </c>
      <c r="G3586" s="111" t="s">
        <v>2812</v>
      </c>
      <c r="H3586" s="85" t="str">
        <f>VLOOKUP(E3586&amp;F3586,Divipola!$C$1:$F$1149,4,FALSE)</f>
        <v>50001</v>
      </c>
      <c r="I3586" s="77"/>
      <c r="J3586" s="181"/>
      <c r="K3586" s="203"/>
      <c r="L3586" s="203"/>
      <c r="M3586" s="203"/>
      <c r="N3586" s="203">
        <v>360</v>
      </c>
      <c r="O3586" s="203">
        <v>90</v>
      </c>
      <c r="P3586" s="203"/>
      <c r="Q3586" s="203">
        <v>90</v>
      </c>
      <c r="R3586" s="203">
        <v>1</v>
      </c>
      <c r="S3586" s="203"/>
      <c r="T3586" s="203"/>
      <c r="U3586" s="203"/>
      <c r="V3586" s="203"/>
      <c r="W3586" s="203"/>
      <c r="X3586" s="203"/>
      <c r="Y3586" s="203">
        <v>3</v>
      </c>
      <c r="Z3586" s="208"/>
      <c r="AA3586" s="186"/>
      <c r="AB3586" s="383"/>
      <c r="AC3586" s="73"/>
      <c r="AD3586" s="414"/>
      <c r="AE3586" s="393"/>
      <c r="AF3586" s="78"/>
      <c r="AG3586" s="414"/>
      <c r="AH3586" s="383"/>
      <c r="AI3586" s="453"/>
      <c r="AJ3586" s="453"/>
      <c r="AK3586" s="414"/>
      <c r="AL3586" s="383"/>
      <c r="AM3586" s="383"/>
      <c r="AN3586" s="523"/>
      <c r="AO3586" s="414"/>
      <c r="AP3586" s="548"/>
      <c r="AQ3586" s="414"/>
      <c r="AR3586" s="78"/>
      <c r="AS3586" s="78"/>
      <c r="AT3586" s="414"/>
      <c r="AU3586" s="548"/>
      <c r="AV3586" s="548"/>
      <c r="AW3586" s="414"/>
      <c r="AX3586" s="383"/>
      <c r="AY3586" s="548"/>
      <c r="AZ3586" s="414"/>
      <c r="BA3586" s="383"/>
      <c r="BB3586" s="548"/>
      <c r="BC3586" s="78"/>
      <c r="BD3586" s="414"/>
      <c r="BE3586" s="414"/>
      <c r="BF3586" s="414"/>
      <c r="BG3586" s="414"/>
      <c r="BH3586" s="414"/>
      <c r="BI3586" s="383"/>
      <c r="BJ3586" s="383"/>
      <c r="BK3586" s="78"/>
      <c r="BL3586" s="414"/>
      <c r="BM3586" s="383"/>
      <c r="BN3586" s="78"/>
      <c r="BO3586" s="414"/>
      <c r="BP3586" s="78"/>
      <c r="BQ3586" s="414"/>
      <c r="BR3586" s="383"/>
      <c r="BS3586" s="78"/>
      <c r="BT3586" s="83"/>
      <c r="BU3586" s="75"/>
      <c r="BV3586" s="74"/>
      <c r="BW3586" s="74"/>
      <c r="BX3586" s="447" t="s">
        <v>6931</v>
      </c>
      <c r="BY3586" s="112">
        <f t="shared" si="340"/>
        <v>3581</v>
      </c>
      <c r="BZ3586" s="65">
        <f t="shared" si="341"/>
        <v>0</v>
      </c>
      <c r="CA3586" s="359">
        <f t="shared" si="342"/>
        <v>17</v>
      </c>
      <c r="CB3586" s="359">
        <f t="shared" si="343"/>
        <v>8</v>
      </c>
      <c r="CC3586" s="359">
        <f t="shared" si="344"/>
        <v>2023</v>
      </c>
      <c r="CD3586" s="359" t="str">
        <f t="shared" si="345"/>
        <v>178202350001SISMO</v>
      </c>
    </row>
    <row r="3587" spans="1:82" s="121" customFormat="1" ht="267.75" customHeight="1">
      <c r="A3587" s="13"/>
      <c r="B3587" s="13"/>
      <c r="C3587" s="13"/>
      <c r="D3587" s="212">
        <v>45155</v>
      </c>
      <c r="E3587" s="210" t="s">
        <v>2853</v>
      </c>
      <c r="F3587" s="211" t="s">
        <v>2722</v>
      </c>
      <c r="G3587" s="111" t="s">
        <v>2812</v>
      </c>
      <c r="H3587" s="85" t="str">
        <f>VLOOKUP(E3587&amp;F3587,Divipola!$C$1:$F$1149,4,FALSE)</f>
        <v>63001</v>
      </c>
      <c r="I3587" s="77"/>
      <c r="J3587" s="181"/>
      <c r="K3587" s="207"/>
      <c r="L3587" s="207"/>
      <c r="M3587" s="207"/>
      <c r="N3587" s="207">
        <v>8</v>
      </c>
      <c r="O3587" s="207">
        <v>2</v>
      </c>
      <c r="P3587" s="207"/>
      <c r="Q3587" s="207">
        <v>2</v>
      </c>
      <c r="R3587" s="207"/>
      <c r="S3587" s="207"/>
      <c r="T3587" s="207"/>
      <c r="U3587" s="207"/>
      <c r="V3587" s="207"/>
      <c r="W3587" s="207"/>
      <c r="X3587" s="207"/>
      <c r="Y3587" s="207"/>
      <c r="Z3587" s="208"/>
      <c r="AA3587" s="186"/>
      <c r="AB3587" s="383"/>
      <c r="AC3587" s="73"/>
      <c r="AD3587" s="414"/>
      <c r="AE3587" s="393"/>
      <c r="AF3587" s="78"/>
      <c r="AG3587" s="414"/>
      <c r="AH3587" s="383"/>
      <c r="AI3587" s="453"/>
      <c r="AJ3587" s="453"/>
      <c r="AK3587" s="414"/>
      <c r="AL3587" s="383"/>
      <c r="AM3587" s="383"/>
      <c r="AN3587" s="523"/>
      <c r="AO3587" s="414"/>
      <c r="AP3587" s="548"/>
      <c r="AQ3587" s="414"/>
      <c r="AR3587" s="78"/>
      <c r="AS3587" s="78"/>
      <c r="AT3587" s="414"/>
      <c r="AU3587" s="548"/>
      <c r="AV3587" s="548"/>
      <c r="AW3587" s="414"/>
      <c r="AX3587" s="383"/>
      <c r="AY3587" s="548"/>
      <c r="AZ3587" s="414"/>
      <c r="BA3587" s="383"/>
      <c r="BB3587" s="548"/>
      <c r="BC3587" s="78"/>
      <c r="BD3587" s="414"/>
      <c r="BE3587" s="414"/>
      <c r="BF3587" s="414"/>
      <c r="BG3587" s="414"/>
      <c r="BH3587" s="414"/>
      <c r="BI3587" s="383"/>
      <c r="BJ3587" s="383"/>
      <c r="BK3587" s="78"/>
      <c r="BL3587" s="414"/>
      <c r="BM3587" s="383"/>
      <c r="BN3587" s="78"/>
      <c r="BO3587" s="414"/>
      <c r="BP3587" s="78"/>
      <c r="BQ3587" s="414"/>
      <c r="BR3587" s="383"/>
      <c r="BS3587" s="78"/>
      <c r="BT3587" s="83"/>
      <c r="BU3587" s="75"/>
      <c r="BV3587" s="74"/>
      <c r="BW3587" s="74"/>
      <c r="BX3587" s="447" t="s">
        <v>6930</v>
      </c>
      <c r="BY3587" s="112">
        <f t="shared" si="340"/>
        <v>3582</v>
      </c>
      <c r="BZ3587" s="65">
        <f t="shared" si="341"/>
        <v>0</v>
      </c>
      <c r="CA3587" s="359">
        <f t="shared" si="342"/>
        <v>17</v>
      </c>
      <c r="CB3587" s="359">
        <f t="shared" si="343"/>
        <v>8</v>
      </c>
      <c r="CC3587" s="359">
        <f t="shared" si="344"/>
        <v>2023</v>
      </c>
      <c r="CD3587" s="359" t="str">
        <f t="shared" si="345"/>
        <v>178202363001SISMO</v>
      </c>
    </row>
    <row r="3588" spans="1:82" s="121" customFormat="1" ht="96" customHeight="1">
      <c r="A3588" s="13"/>
      <c r="B3588" s="13"/>
      <c r="C3588" s="13"/>
      <c r="D3588" s="212">
        <v>45155</v>
      </c>
      <c r="E3588" s="210" t="s">
        <v>2720</v>
      </c>
      <c r="F3588" s="211" t="s">
        <v>2058</v>
      </c>
      <c r="G3588" s="111" t="s">
        <v>2800</v>
      </c>
      <c r="H3588" s="85" t="str">
        <f>VLOOKUP(E3588&amp;F3588,Divipola!$C$1:$F$1149,4,FALSE)</f>
        <v>66383</v>
      </c>
      <c r="I3588" s="77"/>
      <c r="J3588" s="181"/>
      <c r="K3588" s="146"/>
      <c r="L3588" s="146"/>
      <c r="M3588" s="146"/>
      <c r="N3588" s="146">
        <v>8</v>
      </c>
      <c r="O3588" s="146">
        <v>2</v>
      </c>
      <c r="P3588" s="146">
        <v>2</v>
      </c>
      <c r="Q3588" s="146"/>
      <c r="R3588" s="146"/>
      <c r="S3588" s="146"/>
      <c r="T3588" s="146"/>
      <c r="U3588" s="146"/>
      <c r="V3588" s="146"/>
      <c r="W3588" s="146"/>
      <c r="X3588" s="146"/>
      <c r="Y3588" s="146"/>
      <c r="Z3588" s="147"/>
      <c r="AA3588" s="148"/>
      <c r="AB3588" s="383"/>
      <c r="AC3588" s="73"/>
      <c r="AD3588" s="414"/>
      <c r="AE3588" s="393"/>
      <c r="AF3588" s="78"/>
      <c r="AG3588" s="414"/>
      <c r="AH3588" s="383"/>
      <c r="AI3588" s="453"/>
      <c r="AJ3588" s="453"/>
      <c r="AK3588" s="414"/>
      <c r="AL3588" s="383"/>
      <c r="AM3588" s="383"/>
      <c r="AN3588" s="523"/>
      <c r="AO3588" s="414"/>
      <c r="AP3588" s="548"/>
      <c r="AQ3588" s="414"/>
      <c r="AR3588" s="78"/>
      <c r="AS3588" s="78"/>
      <c r="AT3588" s="414"/>
      <c r="AU3588" s="548"/>
      <c r="AV3588" s="548"/>
      <c r="AW3588" s="414"/>
      <c r="AX3588" s="383"/>
      <c r="AY3588" s="548"/>
      <c r="AZ3588" s="414"/>
      <c r="BA3588" s="383"/>
      <c r="BB3588" s="548"/>
      <c r="BC3588" s="78"/>
      <c r="BD3588" s="414"/>
      <c r="BE3588" s="414"/>
      <c r="BF3588" s="414"/>
      <c r="BG3588" s="414"/>
      <c r="BH3588" s="414"/>
      <c r="BI3588" s="383"/>
      <c r="BJ3588" s="383"/>
      <c r="BK3588" s="78"/>
      <c r="BL3588" s="414"/>
      <c r="BM3588" s="383"/>
      <c r="BN3588" s="78"/>
      <c r="BO3588" s="414"/>
      <c r="BP3588" s="78"/>
      <c r="BQ3588" s="414"/>
      <c r="BR3588" s="383"/>
      <c r="BS3588" s="78"/>
      <c r="BT3588" s="83"/>
      <c r="BU3588" s="75"/>
      <c r="BV3588" s="74"/>
      <c r="BW3588" s="74"/>
      <c r="BX3588" s="98" t="s">
        <v>6648</v>
      </c>
      <c r="BY3588" s="112">
        <f t="shared" si="340"/>
        <v>3583</v>
      </c>
      <c r="BZ3588" s="65">
        <f t="shared" si="341"/>
        <v>0</v>
      </c>
      <c r="CA3588" s="359">
        <f t="shared" si="342"/>
        <v>17</v>
      </c>
      <c r="CB3588" s="359">
        <f t="shared" si="343"/>
        <v>8</v>
      </c>
      <c r="CC3588" s="359">
        <f t="shared" si="344"/>
        <v>2023</v>
      </c>
      <c r="CD3588" s="359" t="str">
        <f t="shared" si="345"/>
        <v>178202366383INCENDIO ESTRUCTURAL</v>
      </c>
    </row>
    <row r="3589" spans="1:82" s="121" customFormat="1" ht="409.5" customHeight="1">
      <c r="A3589" s="13"/>
      <c r="B3589" s="13"/>
      <c r="C3589" s="13"/>
      <c r="D3589" s="212">
        <v>45155</v>
      </c>
      <c r="E3589" s="210" t="s">
        <v>2718</v>
      </c>
      <c r="F3589" s="211" t="s">
        <v>1062</v>
      </c>
      <c r="G3589" s="111" t="s">
        <v>2812</v>
      </c>
      <c r="H3589" s="85" t="str">
        <f>VLOOKUP(E3589&amp;F3589,Divipola!$C$1:$F$1149,4,FALSE)</f>
        <v>25293</v>
      </c>
      <c r="I3589" s="77"/>
      <c r="J3589" s="181"/>
      <c r="K3589" s="207"/>
      <c r="L3589" s="207"/>
      <c r="M3589" s="207"/>
      <c r="N3589" s="207"/>
      <c r="O3589" s="207"/>
      <c r="P3589" s="207">
        <v>39</v>
      </c>
      <c r="Q3589" s="207">
        <v>361</v>
      </c>
      <c r="R3589" s="207">
        <v>4</v>
      </c>
      <c r="S3589" s="207">
        <v>1</v>
      </c>
      <c r="T3589" s="207"/>
      <c r="U3589" s="207"/>
      <c r="V3589" s="207"/>
      <c r="W3589" s="207">
        <v>1</v>
      </c>
      <c r="X3589" s="207">
        <v>17</v>
      </c>
      <c r="Y3589" s="207">
        <v>2</v>
      </c>
      <c r="Z3589" s="207"/>
      <c r="AA3589" s="221" t="s">
        <v>6731</v>
      </c>
      <c r="AB3589" s="383"/>
      <c r="AC3589" s="73"/>
      <c r="AD3589" s="414"/>
      <c r="AE3589" s="393"/>
      <c r="AF3589" s="78"/>
      <c r="AG3589" s="414"/>
      <c r="AH3589" s="383"/>
      <c r="AI3589" s="453"/>
      <c r="AJ3589" s="453"/>
      <c r="AK3589" s="414"/>
      <c r="AL3589" s="383"/>
      <c r="AM3589" s="383"/>
      <c r="AN3589" s="523"/>
      <c r="AO3589" s="414"/>
      <c r="AP3589" s="548"/>
      <c r="AQ3589" s="414"/>
      <c r="AR3589" s="78"/>
      <c r="AS3589" s="78"/>
      <c r="AT3589" s="414"/>
      <c r="AU3589" s="548"/>
      <c r="AV3589" s="548"/>
      <c r="AW3589" s="414"/>
      <c r="AX3589" s="383"/>
      <c r="AY3589" s="548"/>
      <c r="AZ3589" s="414"/>
      <c r="BA3589" s="383"/>
      <c r="BB3589" s="548"/>
      <c r="BC3589" s="78"/>
      <c r="BD3589" s="414"/>
      <c r="BE3589" s="414"/>
      <c r="BF3589" s="414"/>
      <c r="BG3589" s="414"/>
      <c r="BH3589" s="414"/>
      <c r="BI3589" s="383"/>
      <c r="BJ3589" s="383"/>
      <c r="BK3589" s="78"/>
      <c r="BL3589" s="414"/>
      <c r="BM3589" s="383"/>
      <c r="BN3589" s="78"/>
      <c r="BO3589" s="414"/>
      <c r="BP3589" s="78"/>
      <c r="BQ3589" s="414"/>
      <c r="BR3589" s="383"/>
      <c r="BS3589" s="78"/>
      <c r="BT3589" s="83"/>
      <c r="BU3589" s="75"/>
      <c r="BV3589" s="74"/>
      <c r="BW3589" s="74"/>
      <c r="BX3589" s="119" t="s">
        <v>6818</v>
      </c>
      <c r="BY3589" s="112">
        <f t="shared" si="340"/>
        <v>3584</v>
      </c>
      <c r="BZ3589" s="65">
        <f t="shared" si="341"/>
        <v>0</v>
      </c>
      <c r="CA3589" s="359">
        <f t="shared" si="342"/>
        <v>17</v>
      </c>
      <c r="CB3589" s="359">
        <f t="shared" si="343"/>
        <v>8</v>
      </c>
      <c r="CC3589" s="359">
        <f t="shared" si="344"/>
        <v>2023</v>
      </c>
      <c r="CD3589" s="359" t="str">
        <f t="shared" si="345"/>
        <v>178202325293SISMO</v>
      </c>
    </row>
    <row r="3590" spans="1:82" s="121" customFormat="1" ht="120" customHeight="1">
      <c r="A3590" s="13"/>
      <c r="B3590" s="13"/>
      <c r="C3590" s="13"/>
      <c r="D3590" s="212">
        <v>45155</v>
      </c>
      <c r="E3590" s="210" t="s">
        <v>2718</v>
      </c>
      <c r="F3590" s="211" t="s">
        <v>1028</v>
      </c>
      <c r="G3590" s="111" t="s">
        <v>2812</v>
      </c>
      <c r="H3590" s="85" t="str">
        <f>VLOOKUP(E3590&amp;F3590,Divipola!$C$1:$F$1149,4,FALSE)</f>
        <v>25151</v>
      </c>
      <c r="I3590" s="77"/>
      <c r="J3590" s="181"/>
      <c r="K3590" s="146"/>
      <c r="L3590" s="146"/>
      <c r="M3590" s="146"/>
      <c r="N3590" s="146">
        <v>12</v>
      </c>
      <c r="O3590" s="146">
        <v>3</v>
      </c>
      <c r="P3590" s="146"/>
      <c r="Q3590" s="146">
        <v>3</v>
      </c>
      <c r="R3590" s="146">
        <v>1</v>
      </c>
      <c r="S3590" s="146"/>
      <c r="T3590" s="146"/>
      <c r="U3590" s="146"/>
      <c r="V3590" s="146"/>
      <c r="W3590" s="146"/>
      <c r="X3590" s="159"/>
      <c r="Y3590" s="146">
        <v>1</v>
      </c>
      <c r="Z3590" s="147"/>
      <c r="AA3590" s="185" t="s">
        <v>6109</v>
      </c>
      <c r="AB3590" s="383"/>
      <c r="AC3590" s="73"/>
      <c r="AD3590" s="414"/>
      <c r="AE3590" s="393"/>
      <c r="AF3590" s="78"/>
      <c r="AG3590" s="414"/>
      <c r="AH3590" s="383"/>
      <c r="AI3590" s="453"/>
      <c r="AJ3590" s="453"/>
      <c r="AK3590" s="414"/>
      <c r="AL3590" s="383"/>
      <c r="AM3590" s="383"/>
      <c r="AN3590" s="523"/>
      <c r="AO3590" s="414"/>
      <c r="AP3590" s="548"/>
      <c r="AQ3590" s="414"/>
      <c r="AR3590" s="78"/>
      <c r="AS3590" s="78"/>
      <c r="AT3590" s="414"/>
      <c r="AU3590" s="548"/>
      <c r="AV3590" s="548"/>
      <c r="AW3590" s="414"/>
      <c r="AX3590" s="383"/>
      <c r="AY3590" s="548"/>
      <c r="AZ3590" s="414"/>
      <c r="BA3590" s="383"/>
      <c r="BB3590" s="548"/>
      <c r="BC3590" s="78"/>
      <c r="BD3590" s="414"/>
      <c r="BE3590" s="414"/>
      <c r="BF3590" s="414"/>
      <c r="BG3590" s="414"/>
      <c r="BH3590" s="414"/>
      <c r="BI3590" s="383"/>
      <c r="BJ3590" s="383"/>
      <c r="BK3590" s="78"/>
      <c r="BL3590" s="414"/>
      <c r="BM3590" s="383"/>
      <c r="BN3590" s="78"/>
      <c r="BO3590" s="414"/>
      <c r="BP3590" s="78"/>
      <c r="BQ3590" s="414"/>
      <c r="BR3590" s="383"/>
      <c r="BS3590" s="78"/>
      <c r="BT3590" s="83"/>
      <c r="BU3590" s="75"/>
      <c r="BV3590" s="74"/>
      <c r="BW3590" s="74"/>
      <c r="BX3590" s="117" t="s">
        <v>6649</v>
      </c>
      <c r="BY3590" s="112">
        <f t="shared" si="340"/>
        <v>3585</v>
      </c>
      <c r="BZ3590" s="65">
        <f t="shared" si="341"/>
        <v>0</v>
      </c>
      <c r="CA3590" s="359">
        <f t="shared" si="342"/>
        <v>17</v>
      </c>
      <c r="CB3590" s="359">
        <f t="shared" si="343"/>
        <v>8</v>
      </c>
      <c r="CC3590" s="359">
        <f t="shared" si="344"/>
        <v>2023</v>
      </c>
      <c r="CD3590" s="359" t="str">
        <f t="shared" si="345"/>
        <v>178202325151SISMO</v>
      </c>
    </row>
    <row r="3591" spans="1:82" s="121" customFormat="1" ht="180" customHeight="1">
      <c r="A3591" s="13"/>
      <c r="B3591" s="13"/>
      <c r="C3591" s="13"/>
      <c r="D3591" s="212">
        <v>45155</v>
      </c>
      <c r="E3591" s="210" t="s">
        <v>2718</v>
      </c>
      <c r="F3591" s="211" t="s">
        <v>2625</v>
      </c>
      <c r="G3591" s="111" t="s">
        <v>2812</v>
      </c>
      <c r="H3591" s="85" t="str">
        <f>VLOOKUP(E3591&amp;F3591,Divipola!$C$1:$F$1149,4,FALSE)</f>
        <v>25815</v>
      </c>
      <c r="I3591" s="77"/>
      <c r="J3591" s="181"/>
      <c r="K3591" s="207"/>
      <c r="L3591" s="207"/>
      <c r="M3591" s="207"/>
      <c r="N3591" s="207">
        <v>4</v>
      </c>
      <c r="O3591" s="207">
        <v>1</v>
      </c>
      <c r="P3591" s="207"/>
      <c r="Q3591" s="207">
        <v>1</v>
      </c>
      <c r="R3591" s="207"/>
      <c r="S3591" s="207"/>
      <c r="T3591" s="207"/>
      <c r="U3591" s="207"/>
      <c r="V3591" s="207"/>
      <c r="W3591" s="207"/>
      <c r="X3591" s="207"/>
      <c r="Y3591" s="207"/>
      <c r="Z3591" s="208"/>
      <c r="AA3591" s="186"/>
      <c r="AB3591" s="383"/>
      <c r="AC3591" s="73"/>
      <c r="AD3591" s="414"/>
      <c r="AE3591" s="393"/>
      <c r="AF3591" s="78"/>
      <c r="AG3591" s="414"/>
      <c r="AH3591" s="383"/>
      <c r="AI3591" s="453"/>
      <c r="AJ3591" s="453"/>
      <c r="AK3591" s="414"/>
      <c r="AL3591" s="383"/>
      <c r="AM3591" s="383"/>
      <c r="AN3591" s="523"/>
      <c r="AO3591" s="414"/>
      <c r="AP3591" s="548"/>
      <c r="AQ3591" s="414"/>
      <c r="AR3591" s="78"/>
      <c r="AS3591" s="78"/>
      <c r="AT3591" s="414"/>
      <c r="AU3591" s="548"/>
      <c r="AV3591" s="548"/>
      <c r="AW3591" s="414"/>
      <c r="AX3591" s="383"/>
      <c r="AY3591" s="548"/>
      <c r="AZ3591" s="414"/>
      <c r="BA3591" s="383"/>
      <c r="BB3591" s="548"/>
      <c r="BC3591" s="78"/>
      <c r="BD3591" s="414"/>
      <c r="BE3591" s="414"/>
      <c r="BF3591" s="414"/>
      <c r="BG3591" s="414"/>
      <c r="BH3591" s="414"/>
      <c r="BI3591" s="383"/>
      <c r="BJ3591" s="383"/>
      <c r="BK3591" s="78"/>
      <c r="BL3591" s="414"/>
      <c r="BM3591" s="383"/>
      <c r="BN3591" s="78"/>
      <c r="BO3591" s="414"/>
      <c r="BP3591" s="78"/>
      <c r="BQ3591" s="414"/>
      <c r="BR3591" s="383"/>
      <c r="BS3591" s="78"/>
      <c r="BT3591" s="83"/>
      <c r="BU3591" s="75"/>
      <c r="BV3591" s="74"/>
      <c r="BW3591" s="74"/>
      <c r="BX3591" s="115" t="s">
        <v>6733</v>
      </c>
      <c r="BY3591" s="112">
        <f t="shared" si="340"/>
        <v>3586</v>
      </c>
      <c r="BZ3591" s="65">
        <f t="shared" si="341"/>
        <v>0</v>
      </c>
      <c r="CA3591" s="359">
        <f t="shared" si="342"/>
        <v>17</v>
      </c>
      <c r="CB3591" s="359">
        <f t="shared" si="343"/>
        <v>8</v>
      </c>
      <c r="CC3591" s="359">
        <f t="shared" si="344"/>
        <v>2023</v>
      </c>
      <c r="CD3591" s="359" t="str">
        <f t="shared" si="345"/>
        <v>178202325815SISMO</v>
      </c>
    </row>
    <row r="3592" spans="1:82" s="121" customFormat="1" ht="132" customHeight="1">
      <c r="A3592" s="13"/>
      <c r="B3592" s="13"/>
      <c r="C3592" s="13"/>
      <c r="D3592" s="212">
        <v>45155</v>
      </c>
      <c r="E3592" s="210" t="s">
        <v>2718</v>
      </c>
      <c r="F3592" s="211" t="s">
        <v>1052</v>
      </c>
      <c r="G3592" s="111" t="s">
        <v>2812</v>
      </c>
      <c r="H3592" s="85" t="str">
        <f>VLOOKUP(E3592&amp;F3592,Divipola!$C$1:$F$1149,4,FALSE)</f>
        <v>25279</v>
      </c>
      <c r="I3592" s="77"/>
      <c r="J3592" s="181"/>
      <c r="K3592" s="207"/>
      <c r="L3592" s="207"/>
      <c r="M3592" s="207"/>
      <c r="N3592" s="207">
        <v>4</v>
      </c>
      <c r="O3592" s="207">
        <v>1</v>
      </c>
      <c r="P3592" s="207"/>
      <c r="Q3592" s="207">
        <v>1</v>
      </c>
      <c r="R3592" s="207"/>
      <c r="S3592" s="207"/>
      <c r="T3592" s="207"/>
      <c r="U3592" s="207"/>
      <c r="V3592" s="207"/>
      <c r="W3592" s="207"/>
      <c r="X3592" s="229">
        <v>1</v>
      </c>
      <c r="Y3592" s="207"/>
      <c r="Z3592" s="208"/>
      <c r="AA3592" s="186"/>
      <c r="AB3592" s="383"/>
      <c r="AC3592" s="73"/>
      <c r="AD3592" s="414"/>
      <c r="AE3592" s="393"/>
      <c r="AF3592" s="78"/>
      <c r="AG3592" s="414"/>
      <c r="AH3592" s="383"/>
      <c r="AI3592" s="453"/>
      <c r="AJ3592" s="453"/>
      <c r="AK3592" s="414"/>
      <c r="AL3592" s="383"/>
      <c r="AM3592" s="383"/>
      <c r="AN3592" s="523"/>
      <c r="AO3592" s="414"/>
      <c r="AP3592" s="548"/>
      <c r="AQ3592" s="414"/>
      <c r="AR3592" s="78"/>
      <c r="AS3592" s="78"/>
      <c r="AT3592" s="414"/>
      <c r="AU3592" s="548"/>
      <c r="AV3592" s="548"/>
      <c r="AW3592" s="414"/>
      <c r="AX3592" s="383"/>
      <c r="AY3592" s="548"/>
      <c r="AZ3592" s="414"/>
      <c r="BA3592" s="383"/>
      <c r="BB3592" s="548"/>
      <c r="BC3592" s="78"/>
      <c r="BD3592" s="414"/>
      <c r="BE3592" s="414"/>
      <c r="BF3592" s="414"/>
      <c r="BG3592" s="414"/>
      <c r="BH3592" s="414"/>
      <c r="BI3592" s="383"/>
      <c r="BJ3592" s="383"/>
      <c r="BK3592" s="78"/>
      <c r="BL3592" s="414"/>
      <c r="BM3592" s="383"/>
      <c r="BN3592" s="78"/>
      <c r="BO3592" s="414"/>
      <c r="BP3592" s="78"/>
      <c r="BQ3592" s="414"/>
      <c r="BR3592" s="383"/>
      <c r="BS3592" s="78"/>
      <c r="BT3592" s="83"/>
      <c r="BU3592" s="75"/>
      <c r="BV3592" s="74"/>
      <c r="BW3592" s="74"/>
      <c r="BX3592" s="98" t="s">
        <v>6819</v>
      </c>
      <c r="BY3592" s="112">
        <f t="shared" ref="BY3592:BY3655" si="346">+BY3591+1</f>
        <v>3587</v>
      </c>
      <c r="BZ3592" s="65">
        <f t="shared" si="341"/>
        <v>0</v>
      </c>
      <c r="CA3592" s="359">
        <f t="shared" si="342"/>
        <v>17</v>
      </c>
      <c r="CB3592" s="359">
        <f t="shared" si="343"/>
        <v>8</v>
      </c>
      <c r="CC3592" s="359">
        <f t="shared" si="344"/>
        <v>2023</v>
      </c>
      <c r="CD3592" s="359" t="str">
        <f t="shared" si="345"/>
        <v>178202325279SISMO</v>
      </c>
    </row>
    <row r="3593" spans="1:82" s="121" customFormat="1" ht="168" customHeight="1">
      <c r="A3593" s="13"/>
      <c r="B3593" s="13"/>
      <c r="C3593" s="13"/>
      <c r="D3593" s="212">
        <v>45155</v>
      </c>
      <c r="E3593" s="210" t="s">
        <v>2718</v>
      </c>
      <c r="F3593" s="211" t="s">
        <v>2125</v>
      </c>
      <c r="G3593" s="111" t="s">
        <v>2812</v>
      </c>
      <c r="H3593" s="85" t="str">
        <f>VLOOKUP(E3593&amp;F3593,Divipola!$C$1:$F$1149,4,FALSE)</f>
        <v>25594</v>
      </c>
      <c r="I3593" s="77"/>
      <c r="J3593" s="181"/>
      <c r="K3593" s="207"/>
      <c r="L3593" s="207"/>
      <c r="M3593" s="207"/>
      <c r="N3593" s="207">
        <v>120</v>
      </c>
      <c r="O3593" s="207">
        <v>30</v>
      </c>
      <c r="P3593" s="207"/>
      <c r="Q3593" s="207">
        <v>4</v>
      </c>
      <c r="R3593" s="207"/>
      <c r="S3593" s="207"/>
      <c r="T3593" s="207"/>
      <c r="U3593" s="207"/>
      <c r="V3593" s="207"/>
      <c r="W3593" s="207"/>
      <c r="X3593" s="207">
        <v>1</v>
      </c>
      <c r="Y3593" s="207">
        <v>5</v>
      </c>
      <c r="Z3593" s="208"/>
      <c r="AA3593" s="186"/>
      <c r="AB3593" s="383"/>
      <c r="AC3593" s="73"/>
      <c r="AD3593" s="414"/>
      <c r="AE3593" s="393"/>
      <c r="AF3593" s="78"/>
      <c r="AG3593" s="414"/>
      <c r="AH3593" s="383"/>
      <c r="AI3593" s="453"/>
      <c r="AJ3593" s="453"/>
      <c r="AK3593" s="414"/>
      <c r="AL3593" s="383"/>
      <c r="AM3593" s="383"/>
      <c r="AN3593" s="523"/>
      <c r="AO3593" s="414"/>
      <c r="AP3593" s="548"/>
      <c r="AQ3593" s="414"/>
      <c r="AR3593" s="78"/>
      <c r="AS3593" s="78"/>
      <c r="AT3593" s="414"/>
      <c r="AU3593" s="548"/>
      <c r="AV3593" s="548"/>
      <c r="AW3593" s="414"/>
      <c r="AX3593" s="383"/>
      <c r="AY3593" s="548"/>
      <c r="AZ3593" s="414"/>
      <c r="BA3593" s="383"/>
      <c r="BB3593" s="548"/>
      <c r="BC3593" s="78"/>
      <c r="BD3593" s="414"/>
      <c r="BE3593" s="414"/>
      <c r="BF3593" s="414"/>
      <c r="BG3593" s="414"/>
      <c r="BH3593" s="414"/>
      <c r="BI3593" s="383"/>
      <c r="BJ3593" s="383"/>
      <c r="BK3593" s="78"/>
      <c r="BL3593" s="414"/>
      <c r="BM3593" s="383"/>
      <c r="BN3593" s="78"/>
      <c r="BO3593" s="414"/>
      <c r="BP3593" s="78"/>
      <c r="BQ3593" s="414"/>
      <c r="BR3593" s="383"/>
      <c r="BS3593" s="78"/>
      <c r="BT3593" s="83"/>
      <c r="BU3593" s="75"/>
      <c r="BV3593" s="74"/>
      <c r="BW3593" s="74"/>
      <c r="BX3593" s="98" t="s">
        <v>6668</v>
      </c>
      <c r="BY3593" s="112">
        <f t="shared" si="346"/>
        <v>3588</v>
      </c>
      <c r="BZ3593" s="65">
        <f t="shared" ref="BZ3593:BZ3656" si="347">+AD3593+AG3593+AK3593+AO3593+AQ3593+AT3593+AW3593+AZ3593+BD3593+BH3593+BL3593+BO3593+BQ3593</f>
        <v>0</v>
      </c>
      <c r="CA3593" s="359">
        <f t="shared" si="342"/>
        <v>17</v>
      </c>
      <c r="CB3593" s="359">
        <f t="shared" si="343"/>
        <v>8</v>
      </c>
      <c r="CC3593" s="359">
        <f t="shared" si="344"/>
        <v>2023</v>
      </c>
      <c r="CD3593" s="359" t="str">
        <f t="shared" si="345"/>
        <v>178202325594SISMO</v>
      </c>
    </row>
    <row r="3594" spans="1:82" s="121" customFormat="1" ht="84" customHeight="1">
      <c r="A3594" s="13"/>
      <c r="B3594" s="13"/>
      <c r="C3594" s="13"/>
      <c r="D3594" s="212">
        <v>45155</v>
      </c>
      <c r="E3594" s="210" t="s">
        <v>2661</v>
      </c>
      <c r="F3594" s="211" t="s">
        <v>2068</v>
      </c>
      <c r="G3594" s="111" t="s">
        <v>2812</v>
      </c>
      <c r="H3594" s="85" t="str">
        <f>VLOOKUP(E3594&amp;F3594,Divipola!$C$1:$F$1149,4,FALSE)</f>
        <v>15690</v>
      </c>
      <c r="I3594" s="77"/>
      <c r="J3594" s="181"/>
      <c r="K3594" s="146"/>
      <c r="L3594" s="146"/>
      <c r="M3594" s="146"/>
      <c r="N3594" s="146">
        <v>4</v>
      </c>
      <c r="O3594" s="146">
        <v>1</v>
      </c>
      <c r="P3594" s="146"/>
      <c r="Q3594" s="146">
        <v>1</v>
      </c>
      <c r="R3594" s="146"/>
      <c r="S3594" s="146"/>
      <c r="T3594" s="146"/>
      <c r="U3594" s="146"/>
      <c r="V3594" s="146"/>
      <c r="W3594" s="146"/>
      <c r="X3594" s="146"/>
      <c r="Y3594" s="146"/>
      <c r="Z3594" s="146"/>
      <c r="AA3594" s="146"/>
      <c r="AB3594" s="383"/>
      <c r="AC3594" s="73"/>
      <c r="AD3594" s="414"/>
      <c r="AE3594" s="393"/>
      <c r="AF3594" s="78"/>
      <c r="AG3594" s="414"/>
      <c r="AH3594" s="383"/>
      <c r="AI3594" s="453"/>
      <c r="AJ3594" s="453"/>
      <c r="AK3594" s="414"/>
      <c r="AL3594" s="383"/>
      <c r="AM3594" s="383"/>
      <c r="AN3594" s="523"/>
      <c r="AO3594" s="414"/>
      <c r="AP3594" s="548"/>
      <c r="AQ3594" s="414"/>
      <c r="AR3594" s="78"/>
      <c r="AS3594" s="78"/>
      <c r="AT3594" s="414"/>
      <c r="AU3594" s="548"/>
      <c r="AV3594" s="548"/>
      <c r="AW3594" s="414"/>
      <c r="AX3594" s="383"/>
      <c r="AY3594" s="548"/>
      <c r="AZ3594" s="414"/>
      <c r="BA3594" s="383"/>
      <c r="BB3594" s="548"/>
      <c r="BC3594" s="78"/>
      <c r="BD3594" s="414"/>
      <c r="BE3594" s="414"/>
      <c r="BF3594" s="414"/>
      <c r="BG3594" s="414"/>
      <c r="BH3594" s="414"/>
      <c r="BI3594" s="383"/>
      <c r="BJ3594" s="383"/>
      <c r="BK3594" s="78"/>
      <c r="BL3594" s="414"/>
      <c r="BM3594" s="383"/>
      <c r="BN3594" s="78"/>
      <c r="BO3594" s="414"/>
      <c r="BP3594" s="78"/>
      <c r="BQ3594" s="414"/>
      <c r="BR3594" s="383"/>
      <c r="BS3594" s="78"/>
      <c r="BT3594" s="83"/>
      <c r="BU3594" s="75"/>
      <c r="BV3594" s="74"/>
      <c r="BW3594" s="74"/>
      <c r="BX3594" s="117" t="s">
        <v>6650</v>
      </c>
      <c r="BY3594" s="112">
        <f t="shared" si="346"/>
        <v>3589</v>
      </c>
      <c r="BZ3594" s="65">
        <f t="shared" si="347"/>
        <v>0</v>
      </c>
      <c r="CA3594" s="359">
        <f t="shared" si="342"/>
        <v>17</v>
      </c>
      <c r="CB3594" s="359">
        <f t="shared" si="343"/>
        <v>8</v>
      </c>
      <c r="CC3594" s="359">
        <f t="shared" si="344"/>
        <v>2023</v>
      </c>
      <c r="CD3594" s="359" t="str">
        <f t="shared" si="345"/>
        <v>178202315690SISMO</v>
      </c>
    </row>
    <row r="3595" spans="1:82" s="121" customFormat="1" ht="84" customHeight="1">
      <c r="A3595" s="13"/>
      <c r="B3595" s="13"/>
      <c r="C3595" s="13"/>
      <c r="D3595" s="212">
        <v>45155</v>
      </c>
      <c r="E3595" s="210" t="s">
        <v>2661</v>
      </c>
      <c r="F3595" s="211" t="s">
        <v>1589</v>
      </c>
      <c r="G3595" s="111" t="s">
        <v>2812</v>
      </c>
      <c r="H3595" s="85" t="str">
        <f>VLOOKUP(E3595&amp;F3595,Divipola!$C$1:$F$1149,4,FALSE)</f>
        <v>15172</v>
      </c>
      <c r="I3595" s="77"/>
      <c r="J3595" s="181"/>
      <c r="K3595" s="146"/>
      <c r="L3595" s="146"/>
      <c r="M3595" s="146"/>
      <c r="N3595" s="146"/>
      <c r="O3595" s="146"/>
      <c r="P3595" s="146"/>
      <c r="Q3595" s="146"/>
      <c r="R3595" s="146"/>
      <c r="S3595" s="146"/>
      <c r="T3595" s="146"/>
      <c r="U3595" s="146"/>
      <c r="V3595" s="146"/>
      <c r="W3595" s="146"/>
      <c r="X3595" s="146"/>
      <c r="Y3595" s="146">
        <v>1</v>
      </c>
      <c r="Z3595" s="146"/>
      <c r="AA3595" s="148"/>
      <c r="AB3595" s="383"/>
      <c r="AC3595" s="73"/>
      <c r="AD3595" s="414"/>
      <c r="AE3595" s="393"/>
      <c r="AF3595" s="78"/>
      <c r="AG3595" s="414"/>
      <c r="AH3595" s="383"/>
      <c r="AI3595" s="453"/>
      <c r="AJ3595" s="453"/>
      <c r="AK3595" s="414"/>
      <c r="AL3595" s="383"/>
      <c r="AM3595" s="383"/>
      <c r="AN3595" s="523"/>
      <c r="AO3595" s="414"/>
      <c r="AP3595" s="548"/>
      <c r="AQ3595" s="414"/>
      <c r="AR3595" s="78"/>
      <c r="AS3595" s="78"/>
      <c r="AT3595" s="414"/>
      <c r="AU3595" s="548"/>
      <c r="AV3595" s="548"/>
      <c r="AW3595" s="414"/>
      <c r="AX3595" s="383"/>
      <c r="AY3595" s="548"/>
      <c r="AZ3595" s="414"/>
      <c r="BA3595" s="383"/>
      <c r="BB3595" s="548"/>
      <c r="BC3595" s="78"/>
      <c r="BD3595" s="414"/>
      <c r="BE3595" s="414"/>
      <c r="BF3595" s="414"/>
      <c r="BG3595" s="414"/>
      <c r="BH3595" s="414"/>
      <c r="BI3595" s="383"/>
      <c r="BJ3595" s="383"/>
      <c r="BK3595" s="78"/>
      <c r="BL3595" s="414"/>
      <c r="BM3595" s="383"/>
      <c r="BN3595" s="78"/>
      <c r="BO3595" s="414"/>
      <c r="BP3595" s="78"/>
      <c r="BQ3595" s="414"/>
      <c r="BR3595" s="383"/>
      <c r="BS3595" s="78"/>
      <c r="BT3595" s="83"/>
      <c r="BU3595" s="75"/>
      <c r="BV3595" s="74"/>
      <c r="BW3595" s="74"/>
      <c r="BX3595" s="98" t="s">
        <v>6651</v>
      </c>
      <c r="BY3595" s="112">
        <f t="shared" si="346"/>
        <v>3590</v>
      </c>
      <c r="BZ3595" s="65">
        <f t="shared" si="347"/>
        <v>0</v>
      </c>
      <c r="CA3595" s="359">
        <f t="shared" si="342"/>
        <v>17</v>
      </c>
      <c r="CB3595" s="359">
        <f t="shared" si="343"/>
        <v>8</v>
      </c>
      <c r="CC3595" s="359">
        <f t="shared" si="344"/>
        <v>2023</v>
      </c>
      <c r="CD3595" s="359" t="str">
        <f t="shared" si="345"/>
        <v>178202315172SISMO</v>
      </c>
    </row>
    <row r="3596" spans="1:82" s="121" customFormat="1" ht="84" customHeight="1">
      <c r="A3596" s="13"/>
      <c r="B3596" s="13"/>
      <c r="C3596" s="13"/>
      <c r="D3596" s="212">
        <v>45155</v>
      </c>
      <c r="E3596" s="210" t="s">
        <v>2661</v>
      </c>
      <c r="F3596" s="211" t="s">
        <v>648</v>
      </c>
      <c r="G3596" s="111" t="s">
        <v>2812</v>
      </c>
      <c r="H3596" s="85" t="str">
        <f>VLOOKUP(E3596&amp;F3596,Divipola!$C$1:$F$1149,4,FALSE)</f>
        <v>15693</v>
      </c>
      <c r="I3596" s="77"/>
      <c r="J3596" s="181"/>
      <c r="K3596" s="146"/>
      <c r="L3596" s="146"/>
      <c r="M3596" s="146"/>
      <c r="N3596" s="146"/>
      <c r="O3596" s="146"/>
      <c r="P3596" s="146"/>
      <c r="Q3596" s="146"/>
      <c r="R3596" s="146"/>
      <c r="S3596" s="146"/>
      <c r="T3596" s="146"/>
      <c r="U3596" s="146"/>
      <c r="V3596" s="146"/>
      <c r="W3596" s="146">
        <v>1</v>
      </c>
      <c r="X3596" s="146"/>
      <c r="Y3596" s="146"/>
      <c r="Z3596" s="146"/>
      <c r="AA3596" s="148"/>
      <c r="AB3596" s="383"/>
      <c r="AC3596" s="73"/>
      <c r="AD3596" s="414"/>
      <c r="AE3596" s="393"/>
      <c r="AF3596" s="78"/>
      <c r="AG3596" s="414"/>
      <c r="AH3596" s="383"/>
      <c r="AI3596" s="453"/>
      <c r="AJ3596" s="453"/>
      <c r="AK3596" s="414"/>
      <c r="AL3596" s="383"/>
      <c r="AM3596" s="383"/>
      <c r="AN3596" s="523"/>
      <c r="AO3596" s="414"/>
      <c r="AP3596" s="548"/>
      <c r="AQ3596" s="414"/>
      <c r="AR3596" s="78"/>
      <c r="AS3596" s="78"/>
      <c r="AT3596" s="414"/>
      <c r="AU3596" s="548"/>
      <c r="AV3596" s="548"/>
      <c r="AW3596" s="414"/>
      <c r="AX3596" s="383"/>
      <c r="AY3596" s="548"/>
      <c r="AZ3596" s="414"/>
      <c r="BA3596" s="383"/>
      <c r="BB3596" s="548"/>
      <c r="BC3596" s="78"/>
      <c r="BD3596" s="414"/>
      <c r="BE3596" s="414"/>
      <c r="BF3596" s="414"/>
      <c r="BG3596" s="414"/>
      <c r="BH3596" s="414"/>
      <c r="BI3596" s="383"/>
      <c r="BJ3596" s="383"/>
      <c r="BK3596" s="78"/>
      <c r="BL3596" s="414"/>
      <c r="BM3596" s="383"/>
      <c r="BN3596" s="78"/>
      <c r="BO3596" s="414"/>
      <c r="BP3596" s="78"/>
      <c r="BQ3596" s="414"/>
      <c r="BR3596" s="383"/>
      <c r="BS3596" s="78"/>
      <c r="BT3596" s="83"/>
      <c r="BU3596" s="75"/>
      <c r="BV3596" s="74"/>
      <c r="BW3596" s="74"/>
      <c r="BX3596" s="98" t="s">
        <v>6652</v>
      </c>
      <c r="BY3596" s="112">
        <f t="shared" si="346"/>
        <v>3591</v>
      </c>
      <c r="BZ3596" s="65">
        <f t="shared" si="347"/>
        <v>0</v>
      </c>
      <c r="CA3596" s="359">
        <f t="shared" si="342"/>
        <v>17</v>
      </c>
      <c r="CB3596" s="359">
        <f t="shared" si="343"/>
        <v>8</v>
      </c>
      <c r="CC3596" s="359">
        <f t="shared" si="344"/>
        <v>2023</v>
      </c>
      <c r="CD3596" s="359" t="str">
        <f t="shared" si="345"/>
        <v>178202315693SISMO</v>
      </c>
    </row>
    <row r="3597" spans="1:82" s="121" customFormat="1" ht="96" customHeight="1">
      <c r="A3597" s="13"/>
      <c r="B3597" s="13"/>
      <c r="C3597" s="13"/>
      <c r="D3597" s="212">
        <v>45155</v>
      </c>
      <c r="E3597" s="210" t="s">
        <v>2661</v>
      </c>
      <c r="F3597" s="211" t="s">
        <v>654</v>
      </c>
      <c r="G3597" s="111" t="s">
        <v>2810</v>
      </c>
      <c r="H3597" s="85" t="str">
        <f>VLOOKUP(E3597&amp;F3597,Divipola!$C$1:$F$1149,4,FALSE)</f>
        <v>15720</v>
      </c>
      <c r="I3597" s="77"/>
      <c r="J3597" s="181"/>
      <c r="K3597" s="146">
        <v>1</v>
      </c>
      <c r="L3597" s="146"/>
      <c r="M3597" s="146"/>
      <c r="N3597" s="146">
        <v>1</v>
      </c>
      <c r="O3597" s="146"/>
      <c r="P3597" s="146"/>
      <c r="Q3597" s="146"/>
      <c r="R3597" s="146"/>
      <c r="S3597" s="146"/>
      <c r="T3597" s="146"/>
      <c r="U3597" s="146"/>
      <c r="V3597" s="146"/>
      <c r="W3597" s="146"/>
      <c r="X3597" s="146"/>
      <c r="Y3597" s="146"/>
      <c r="Z3597" s="147"/>
      <c r="AA3597" s="148"/>
      <c r="AB3597" s="383"/>
      <c r="AC3597" s="73"/>
      <c r="AD3597" s="414"/>
      <c r="AE3597" s="393"/>
      <c r="AF3597" s="78"/>
      <c r="AG3597" s="414"/>
      <c r="AH3597" s="383"/>
      <c r="AI3597" s="453"/>
      <c r="AJ3597" s="453"/>
      <c r="AK3597" s="414"/>
      <c r="AL3597" s="383"/>
      <c r="AM3597" s="383"/>
      <c r="AN3597" s="523"/>
      <c r="AO3597" s="414"/>
      <c r="AP3597" s="548"/>
      <c r="AQ3597" s="414"/>
      <c r="AR3597" s="78"/>
      <c r="AS3597" s="78"/>
      <c r="AT3597" s="414"/>
      <c r="AU3597" s="548"/>
      <c r="AV3597" s="548"/>
      <c r="AW3597" s="414"/>
      <c r="AX3597" s="383"/>
      <c r="AY3597" s="548"/>
      <c r="AZ3597" s="414"/>
      <c r="BA3597" s="383"/>
      <c r="BB3597" s="548"/>
      <c r="BC3597" s="78"/>
      <c r="BD3597" s="414"/>
      <c r="BE3597" s="414"/>
      <c r="BF3597" s="414"/>
      <c r="BG3597" s="414"/>
      <c r="BH3597" s="414"/>
      <c r="BI3597" s="383"/>
      <c r="BJ3597" s="383"/>
      <c r="BK3597" s="78"/>
      <c r="BL3597" s="414"/>
      <c r="BM3597" s="383"/>
      <c r="BN3597" s="78"/>
      <c r="BO3597" s="414"/>
      <c r="BP3597" s="78"/>
      <c r="BQ3597" s="414"/>
      <c r="BR3597" s="383"/>
      <c r="BS3597" s="78"/>
      <c r="BT3597" s="83"/>
      <c r="BU3597" s="75"/>
      <c r="BV3597" s="74"/>
      <c r="BW3597" s="74"/>
      <c r="BX3597" s="209" t="s">
        <v>6653</v>
      </c>
      <c r="BY3597" s="112">
        <f t="shared" si="346"/>
        <v>3592</v>
      </c>
      <c r="BZ3597" s="65">
        <f t="shared" si="347"/>
        <v>0</v>
      </c>
      <c r="CA3597" s="359">
        <f t="shared" si="342"/>
        <v>17</v>
      </c>
      <c r="CB3597" s="359">
        <f t="shared" si="343"/>
        <v>8</v>
      </c>
      <c r="CC3597" s="359">
        <f t="shared" si="344"/>
        <v>2023</v>
      </c>
      <c r="CD3597" s="359" t="str">
        <f t="shared" si="345"/>
        <v>178202315720ACCIDENTE MINERO</v>
      </c>
    </row>
    <row r="3598" spans="1:82" s="121" customFormat="1" ht="96" customHeight="1">
      <c r="A3598" s="13"/>
      <c r="B3598" s="13"/>
      <c r="C3598" s="13"/>
      <c r="D3598" s="212">
        <v>45155</v>
      </c>
      <c r="E3598" s="210" t="s">
        <v>2661</v>
      </c>
      <c r="F3598" s="211" t="s">
        <v>654</v>
      </c>
      <c r="G3598" s="111" t="s">
        <v>2810</v>
      </c>
      <c r="H3598" s="85" t="str">
        <f>VLOOKUP(E3598&amp;F3598,Divipola!$C$1:$F$1149,4,FALSE)</f>
        <v>15720</v>
      </c>
      <c r="I3598" s="77"/>
      <c r="J3598" s="181"/>
      <c r="K3598" s="146"/>
      <c r="L3598" s="146">
        <v>1</v>
      </c>
      <c r="M3598" s="146"/>
      <c r="N3598" s="146">
        <v>1</v>
      </c>
      <c r="O3598" s="146"/>
      <c r="P3598" s="146"/>
      <c r="Q3598" s="146"/>
      <c r="R3598" s="146"/>
      <c r="S3598" s="146"/>
      <c r="T3598" s="146"/>
      <c r="U3598" s="146"/>
      <c r="V3598" s="146"/>
      <c r="W3598" s="146"/>
      <c r="X3598" s="146"/>
      <c r="Y3598" s="146"/>
      <c r="Z3598" s="147"/>
      <c r="AA3598" s="148"/>
      <c r="AB3598" s="383"/>
      <c r="AC3598" s="73"/>
      <c r="AD3598" s="414"/>
      <c r="AE3598" s="393"/>
      <c r="AF3598" s="78"/>
      <c r="AG3598" s="414"/>
      <c r="AH3598" s="383"/>
      <c r="AI3598" s="453"/>
      <c r="AJ3598" s="453"/>
      <c r="AK3598" s="414"/>
      <c r="AL3598" s="383"/>
      <c r="AM3598" s="383"/>
      <c r="AN3598" s="523"/>
      <c r="AO3598" s="414"/>
      <c r="AP3598" s="548"/>
      <c r="AQ3598" s="414"/>
      <c r="AR3598" s="78"/>
      <c r="AS3598" s="78"/>
      <c r="AT3598" s="414"/>
      <c r="AU3598" s="548"/>
      <c r="AV3598" s="548"/>
      <c r="AW3598" s="414"/>
      <c r="AX3598" s="383"/>
      <c r="AY3598" s="548"/>
      <c r="AZ3598" s="414"/>
      <c r="BA3598" s="383"/>
      <c r="BB3598" s="548"/>
      <c r="BC3598" s="78"/>
      <c r="BD3598" s="414"/>
      <c r="BE3598" s="414"/>
      <c r="BF3598" s="414"/>
      <c r="BG3598" s="414"/>
      <c r="BH3598" s="414"/>
      <c r="BI3598" s="383"/>
      <c r="BJ3598" s="383"/>
      <c r="BK3598" s="78"/>
      <c r="BL3598" s="414"/>
      <c r="BM3598" s="383"/>
      <c r="BN3598" s="78"/>
      <c r="BO3598" s="414"/>
      <c r="BP3598" s="78"/>
      <c r="BQ3598" s="414"/>
      <c r="BR3598" s="383"/>
      <c r="BS3598" s="78"/>
      <c r="BT3598" s="83"/>
      <c r="BU3598" s="75"/>
      <c r="BV3598" s="74"/>
      <c r="BW3598" s="74"/>
      <c r="BX3598" s="98" t="s">
        <v>6654</v>
      </c>
      <c r="BY3598" s="112">
        <f t="shared" si="346"/>
        <v>3593</v>
      </c>
      <c r="BZ3598" s="65">
        <f t="shared" si="347"/>
        <v>0</v>
      </c>
      <c r="CA3598" s="359">
        <f t="shared" si="342"/>
        <v>17</v>
      </c>
      <c r="CB3598" s="359">
        <f t="shared" si="343"/>
        <v>8</v>
      </c>
      <c r="CC3598" s="359">
        <f t="shared" si="344"/>
        <v>2023</v>
      </c>
      <c r="CD3598" s="359" t="str">
        <f t="shared" si="345"/>
        <v>178202315720ACCIDENTE MINERO</v>
      </c>
    </row>
    <row r="3599" spans="1:82" s="121" customFormat="1" ht="89.25" customHeight="1">
      <c r="A3599" s="13"/>
      <c r="B3599" s="13"/>
      <c r="C3599" s="13"/>
      <c r="D3599" s="212">
        <v>45155</v>
      </c>
      <c r="E3599" s="210" t="s">
        <v>2661</v>
      </c>
      <c r="F3599" s="211" t="s">
        <v>707</v>
      </c>
      <c r="G3599" s="111" t="s">
        <v>2812</v>
      </c>
      <c r="H3599" s="85" t="str">
        <f>VLOOKUP(E3599&amp;F3599,Divipola!$C$1:$F$1149,4,FALSE)</f>
        <v>15814</v>
      </c>
      <c r="I3599" s="77"/>
      <c r="J3599" s="181"/>
      <c r="K3599" s="146"/>
      <c r="L3599" s="146"/>
      <c r="M3599" s="146"/>
      <c r="N3599" s="146"/>
      <c r="O3599" s="146"/>
      <c r="P3599" s="146"/>
      <c r="Q3599" s="146"/>
      <c r="R3599" s="146"/>
      <c r="S3599" s="146"/>
      <c r="T3599" s="146"/>
      <c r="U3599" s="146"/>
      <c r="V3599" s="146"/>
      <c r="W3599" s="146"/>
      <c r="X3599" s="146">
        <v>1</v>
      </c>
      <c r="Y3599" s="146"/>
      <c r="Z3599" s="146"/>
      <c r="AA3599" s="148"/>
      <c r="AB3599" s="383"/>
      <c r="AC3599" s="73"/>
      <c r="AD3599" s="414"/>
      <c r="AE3599" s="393"/>
      <c r="AF3599" s="78"/>
      <c r="AG3599" s="414"/>
      <c r="AH3599" s="383"/>
      <c r="AI3599" s="453"/>
      <c r="AJ3599" s="453"/>
      <c r="AK3599" s="414"/>
      <c r="AL3599" s="383"/>
      <c r="AM3599" s="383"/>
      <c r="AN3599" s="523"/>
      <c r="AO3599" s="414"/>
      <c r="AP3599" s="548"/>
      <c r="AQ3599" s="414"/>
      <c r="AR3599" s="78"/>
      <c r="AS3599" s="78"/>
      <c r="AT3599" s="414"/>
      <c r="AU3599" s="548"/>
      <c r="AV3599" s="548"/>
      <c r="AW3599" s="414"/>
      <c r="AX3599" s="383"/>
      <c r="AY3599" s="548"/>
      <c r="AZ3599" s="414"/>
      <c r="BA3599" s="383"/>
      <c r="BB3599" s="548"/>
      <c r="BC3599" s="78"/>
      <c r="BD3599" s="414"/>
      <c r="BE3599" s="414"/>
      <c r="BF3599" s="414"/>
      <c r="BG3599" s="414"/>
      <c r="BH3599" s="414"/>
      <c r="BI3599" s="383"/>
      <c r="BJ3599" s="383"/>
      <c r="BK3599" s="78"/>
      <c r="BL3599" s="414"/>
      <c r="BM3599" s="383"/>
      <c r="BN3599" s="78"/>
      <c r="BO3599" s="414"/>
      <c r="BP3599" s="78"/>
      <c r="BQ3599" s="414"/>
      <c r="BR3599" s="383"/>
      <c r="BS3599" s="78"/>
      <c r="BT3599" s="83"/>
      <c r="BU3599" s="75"/>
      <c r="BV3599" s="74"/>
      <c r="BW3599" s="74"/>
      <c r="BX3599" s="217" t="s">
        <v>6655</v>
      </c>
      <c r="BY3599" s="112">
        <f t="shared" si="346"/>
        <v>3594</v>
      </c>
      <c r="BZ3599" s="65">
        <f t="shared" si="347"/>
        <v>0</v>
      </c>
      <c r="CA3599" s="359">
        <f t="shared" si="342"/>
        <v>17</v>
      </c>
      <c r="CB3599" s="359">
        <f t="shared" si="343"/>
        <v>8</v>
      </c>
      <c r="CC3599" s="359">
        <f t="shared" si="344"/>
        <v>2023</v>
      </c>
      <c r="CD3599" s="359" t="str">
        <f t="shared" si="345"/>
        <v>178202315814SISMO</v>
      </c>
    </row>
    <row r="3600" spans="1:82" s="121" customFormat="1" ht="192" customHeight="1">
      <c r="A3600" s="13"/>
      <c r="B3600" s="13"/>
      <c r="C3600" s="13"/>
      <c r="D3600" s="212">
        <v>45155</v>
      </c>
      <c r="E3600" s="210" t="s">
        <v>2718</v>
      </c>
      <c r="F3600" s="211" t="s">
        <v>1386</v>
      </c>
      <c r="G3600" s="111" t="s">
        <v>2812</v>
      </c>
      <c r="H3600" s="85" t="str">
        <f>VLOOKUP(E3600&amp;F3600,Divipola!$C$1:$F$1149,4,FALSE)</f>
        <v>25335</v>
      </c>
      <c r="I3600" s="180"/>
      <c r="J3600" s="180"/>
      <c r="K3600" s="187"/>
      <c r="L3600" s="187"/>
      <c r="M3600" s="187"/>
      <c r="N3600" s="187">
        <v>13</v>
      </c>
      <c r="O3600" s="187">
        <v>5</v>
      </c>
      <c r="P3600" s="187">
        <v>1</v>
      </c>
      <c r="Q3600" s="187">
        <v>4</v>
      </c>
      <c r="R3600" s="187">
        <v>1</v>
      </c>
      <c r="S3600" s="187"/>
      <c r="T3600" s="187"/>
      <c r="U3600" s="187"/>
      <c r="V3600" s="187"/>
      <c r="W3600" s="187"/>
      <c r="X3600" s="187"/>
      <c r="Y3600" s="187"/>
      <c r="Z3600" s="188"/>
      <c r="AA3600" s="186"/>
      <c r="AB3600" s="180"/>
      <c r="AC3600" s="180"/>
      <c r="AD3600" s="180"/>
      <c r="AE3600" s="393"/>
      <c r="AF3600" s="78"/>
      <c r="AG3600" s="414"/>
      <c r="AH3600" s="383"/>
      <c r="AI3600" s="453"/>
      <c r="AJ3600" s="453"/>
      <c r="AK3600" s="414"/>
      <c r="AL3600" s="383"/>
      <c r="AM3600" s="383"/>
      <c r="AN3600" s="523"/>
      <c r="AO3600" s="414"/>
      <c r="AP3600" s="548"/>
      <c r="AQ3600" s="414"/>
      <c r="AR3600" s="78"/>
      <c r="AS3600" s="78"/>
      <c r="AT3600" s="414"/>
      <c r="AU3600" s="548"/>
      <c r="AV3600" s="548"/>
      <c r="AW3600" s="414"/>
      <c r="AX3600" s="383"/>
      <c r="AY3600" s="548"/>
      <c r="AZ3600" s="414"/>
      <c r="BA3600" s="383"/>
      <c r="BB3600" s="548"/>
      <c r="BC3600" s="78"/>
      <c r="BD3600" s="414"/>
      <c r="BE3600" s="414"/>
      <c r="BF3600" s="414"/>
      <c r="BG3600" s="414"/>
      <c r="BH3600" s="414"/>
      <c r="BI3600" s="383"/>
      <c r="BJ3600" s="383"/>
      <c r="BK3600" s="78"/>
      <c r="BL3600" s="414"/>
      <c r="BM3600" s="383"/>
      <c r="BN3600" s="78"/>
      <c r="BO3600" s="414"/>
      <c r="BP3600" s="78"/>
      <c r="BQ3600" s="414"/>
      <c r="BR3600" s="383"/>
      <c r="BS3600" s="78"/>
      <c r="BT3600" s="83"/>
      <c r="BU3600" s="75"/>
      <c r="BV3600" s="74"/>
      <c r="BW3600" s="74"/>
      <c r="BX3600" s="209" t="s">
        <v>6660</v>
      </c>
      <c r="BY3600" s="112">
        <f t="shared" si="346"/>
        <v>3595</v>
      </c>
      <c r="BZ3600" s="65">
        <f t="shared" si="347"/>
        <v>0</v>
      </c>
      <c r="CA3600" s="359">
        <f t="shared" si="342"/>
        <v>17</v>
      </c>
      <c r="CB3600" s="359">
        <f t="shared" si="343"/>
        <v>8</v>
      </c>
      <c r="CC3600" s="359">
        <f t="shared" si="344"/>
        <v>2023</v>
      </c>
      <c r="CD3600" s="359" t="str">
        <f t="shared" si="345"/>
        <v>178202325335SISMO</v>
      </c>
    </row>
    <row r="3601" spans="1:82" s="121" customFormat="1" ht="276" customHeight="1">
      <c r="A3601" s="13"/>
      <c r="B3601" s="13"/>
      <c r="C3601" s="13"/>
      <c r="D3601" s="212">
        <v>45155</v>
      </c>
      <c r="E3601" s="210" t="s">
        <v>2718</v>
      </c>
      <c r="F3601" s="211" t="s">
        <v>1055</v>
      </c>
      <c r="G3601" s="111" t="s">
        <v>2812</v>
      </c>
      <c r="H3601" s="85" t="str">
        <f>VLOOKUP(E3601&amp;F3601,Divipola!$C$1:$F$1149,4,FALSE)</f>
        <v>25281</v>
      </c>
      <c r="I3601" s="77"/>
      <c r="J3601" s="181"/>
      <c r="K3601" s="207"/>
      <c r="L3601" s="207"/>
      <c r="M3601" s="207"/>
      <c r="N3601" s="207">
        <v>104</v>
      </c>
      <c r="O3601" s="207">
        <v>26</v>
      </c>
      <c r="P3601" s="207">
        <v>4</v>
      </c>
      <c r="Q3601" s="207">
        <v>22</v>
      </c>
      <c r="R3601" s="207"/>
      <c r="S3601" s="207"/>
      <c r="T3601" s="207"/>
      <c r="U3601" s="207"/>
      <c r="V3601" s="207"/>
      <c r="W3601" s="207"/>
      <c r="X3601" s="229">
        <v>3</v>
      </c>
      <c r="Y3601" s="207"/>
      <c r="Z3601" s="208"/>
      <c r="AA3601" s="186"/>
      <c r="AB3601" s="383"/>
      <c r="AC3601" s="73"/>
      <c r="AD3601" s="414"/>
      <c r="AE3601" s="393"/>
      <c r="AF3601" s="78"/>
      <c r="AG3601" s="414"/>
      <c r="AH3601" s="383"/>
      <c r="AI3601" s="453"/>
      <c r="AJ3601" s="453"/>
      <c r="AK3601" s="414"/>
      <c r="AL3601" s="383"/>
      <c r="AM3601" s="383"/>
      <c r="AN3601" s="523"/>
      <c r="AO3601" s="414"/>
      <c r="AP3601" s="548"/>
      <c r="AQ3601" s="414"/>
      <c r="AR3601" s="78"/>
      <c r="AS3601" s="78"/>
      <c r="AT3601" s="414"/>
      <c r="AU3601" s="548"/>
      <c r="AV3601" s="548"/>
      <c r="AW3601" s="414"/>
      <c r="AX3601" s="383"/>
      <c r="AY3601" s="548"/>
      <c r="AZ3601" s="414"/>
      <c r="BA3601" s="383"/>
      <c r="BB3601" s="548"/>
      <c r="BC3601" s="78"/>
      <c r="BD3601" s="414"/>
      <c r="BE3601" s="414"/>
      <c r="BF3601" s="414"/>
      <c r="BG3601" s="414"/>
      <c r="BH3601" s="414"/>
      <c r="BI3601" s="383"/>
      <c r="BJ3601" s="383"/>
      <c r="BK3601" s="78"/>
      <c r="BL3601" s="414"/>
      <c r="BM3601" s="383"/>
      <c r="BN3601" s="78"/>
      <c r="BO3601" s="414"/>
      <c r="BP3601" s="78"/>
      <c r="BQ3601" s="414"/>
      <c r="BR3601" s="383"/>
      <c r="BS3601" s="78"/>
      <c r="BT3601" s="83"/>
      <c r="BU3601" s="75"/>
      <c r="BV3601" s="74"/>
      <c r="BW3601" s="74"/>
      <c r="BX3601" s="98" t="s">
        <v>6792</v>
      </c>
      <c r="BY3601" s="112">
        <f t="shared" si="346"/>
        <v>3596</v>
      </c>
      <c r="BZ3601" s="65">
        <f t="shared" si="347"/>
        <v>0</v>
      </c>
      <c r="CA3601" s="359">
        <f t="shared" si="342"/>
        <v>17</v>
      </c>
      <c r="CB3601" s="359">
        <f t="shared" si="343"/>
        <v>8</v>
      </c>
      <c r="CC3601" s="359">
        <f t="shared" si="344"/>
        <v>2023</v>
      </c>
      <c r="CD3601" s="359" t="str">
        <f t="shared" si="345"/>
        <v>178202325281SISMO</v>
      </c>
    </row>
    <row r="3602" spans="1:82" s="121" customFormat="1" ht="120" customHeight="1">
      <c r="A3602" s="13"/>
      <c r="B3602" s="13"/>
      <c r="C3602" s="13"/>
      <c r="D3602" s="212">
        <v>45155</v>
      </c>
      <c r="E3602" s="210" t="s">
        <v>2718</v>
      </c>
      <c r="F3602" s="211" t="s">
        <v>1113</v>
      </c>
      <c r="G3602" s="111" t="s">
        <v>2812</v>
      </c>
      <c r="H3602" s="85" t="str">
        <f>VLOOKUP(E3602&amp;F3602,Divipola!$C$1:$F$1149,4,FALSE)</f>
        <v>25438</v>
      </c>
      <c r="I3602" s="77"/>
      <c r="J3602" s="181"/>
      <c r="K3602" s="187"/>
      <c r="L3602" s="187"/>
      <c r="M3602" s="187"/>
      <c r="N3602" s="187"/>
      <c r="O3602" s="187"/>
      <c r="P3602" s="187"/>
      <c r="Q3602" s="187"/>
      <c r="R3602" s="187"/>
      <c r="S3602" s="187"/>
      <c r="T3602" s="187"/>
      <c r="U3602" s="187"/>
      <c r="V3602" s="187"/>
      <c r="W3602" s="187"/>
      <c r="X3602" s="187"/>
      <c r="Y3602" s="187">
        <v>1</v>
      </c>
      <c r="Z3602" s="188"/>
      <c r="AA3602" s="186"/>
      <c r="AB3602" s="383"/>
      <c r="AC3602" s="73"/>
      <c r="AD3602" s="414"/>
      <c r="AE3602" s="393"/>
      <c r="AF3602" s="78"/>
      <c r="AG3602" s="414"/>
      <c r="AH3602" s="383"/>
      <c r="AI3602" s="453"/>
      <c r="AJ3602" s="453"/>
      <c r="AK3602" s="414"/>
      <c r="AL3602" s="383"/>
      <c r="AM3602" s="383"/>
      <c r="AN3602" s="523"/>
      <c r="AO3602" s="414"/>
      <c r="AP3602" s="548"/>
      <c r="AQ3602" s="414"/>
      <c r="AR3602" s="78"/>
      <c r="AS3602" s="78"/>
      <c r="AT3602" s="414"/>
      <c r="AU3602" s="548"/>
      <c r="AV3602" s="548"/>
      <c r="AW3602" s="414"/>
      <c r="AX3602" s="383"/>
      <c r="AY3602" s="548"/>
      <c r="AZ3602" s="414"/>
      <c r="BA3602" s="383"/>
      <c r="BB3602" s="548"/>
      <c r="BC3602" s="78"/>
      <c r="BD3602" s="414"/>
      <c r="BE3602" s="414"/>
      <c r="BF3602" s="414"/>
      <c r="BG3602" s="414"/>
      <c r="BH3602" s="414"/>
      <c r="BI3602" s="383"/>
      <c r="BJ3602" s="383"/>
      <c r="BK3602" s="78"/>
      <c r="BL3602" s="414"/>
      <c r="BM3602" s="383"/>
      <c r="BN3602" s="78"/>
      <c r="BO3602" s="414"/>
      <c r="BP3602" s="78"/>
      <c r="BQ3602" s="414"/>
      <c r="BR3602" s="383"/>
      <c r="BS3602" s="78"/>
      <c r="BT3602" s="83"/>
      <c r="BU3602" s="75"/>
      <c r="BV3602" s="74"/>
      <c r="BW3602" s="74"/>
      <c r="BX3602" s="98" t="s">
        <v>6793</v>
      </c>
      <c r="BY3602" s="112">
        <f t="shared" si="346"/>
        <v>3597</v>
      </c>
      <c r="BZ3602" s="65">
        <f t="shared" si="347"/>
        <v>0</v>
      </c>
      <c r="CA3602" s="359">
        <f t="shared" si="342"/>
        <v>17</v>
      </c>
      <c r="CB3602" s="359">
        <f t="shared" si="343"/>
        <v>8</v>
      </c>
      <c r="CC3602" s="359">
        <f t="shared" si="344"/>
        <v>2023</v>
      </c>
      <c r="CD3602" s="359" t="str">
        <f t="shared" si="345"/>
        <v>178202325438SISMO</v>
      </c>
    </row>
    <row r="3603" spans="1:82" s="121" customFormat="1" ht="84" customHeight="1">
      <c r="A3603" s="13"/>
      <c r="B3603" s="13"/>
      <c r="C3603" s="13"/>
      <c r="D3603" s="212">
        <v>45155</v>
      </c>
      <c r="E3603" s="210" t="s">
        <v>2718</v>
      </c>
      <c r="F3603" s="211" t="s">
        <v>2757</v>
      </c>
      <c r="G3603" s="111" t="s">
        <v>2812</v>
      </c>
      <c r="H3603" s="85" t="str">
        <f>VLOOKUP(E3603&amp;F3603,Divipola!$C$1:$F$1149,4,FALSE)</f>
        <v>25307</v>
      </c>
      <c r="I3603" s="77"/>
      <c r="J3603" s="181"/>
      <c r="K3603" s="146"/>
      <c r="L3603" s="146"/>
      <c r="M3603" s="146"/>
      <c r="N3603" s="146"/>
      <c r="O3603" s="146"/>
      <c r="P3603" s="146"/>
      <c r="Q3603" s="146"/>
      <c r="R3603" s="146"/>
      <c r="S3603" s="146"/>
      <c r="T3603" s="146"/>
      <c r="U3603" s="146"/>
      <c r="V3603" s="146"/>
      <c r="W3603" s="146"/>
      <c r="X3603" s="146"/>
      <c r="Y3603" s="146"/>
      <c r="Z3603" s="146"/>
      <c r="AA3603" s="185" t="s">
        <v>6110</v>
      </c>
      <c r="AB3603" s="383"/>
      <c r="AC3603" s="73"/>
      <c r="AD3603" s="414"/>
      <c r="AE3603" s="393"/>
      <c r="AF3603" s="78"/>
      <c r="AG3603" s="414"/>
      <c r="AH3603" s="383"/>
      <c r="AI3603" s="453"/>
      <c r="AJ3603" s="453"/>
      <c r="AK3603" s="414"/>
      <c r="AL3603" s="383"/>
      <c r="AM3603" s="383"/>
      <c r="AN3603" s="523"/>
      <c r="AO3603" s="414"/>
      <c r="AP3603" s="548"/>
      <c r="AQ3603" s="414"/>
      <c r="AR3603" s="78"/>
      <c r="AS3603" s="78"/>
      <c r="AT3603" s="414"/>
      <c r="AU3603" s="548"/>
      <c r="AV3603" s="548"/>
      <c r="AW3603" s="414"/>
      <c r="AX3603" s="383"/>
      <c r="AY3603" s="548"/>
      <c r="AZ3603" s="414"/>
      <c r="BA3603" s="383"/>
      <c r="BB3603" s="548"/>
      <c r="BC3603" s="78"/>
      <c r="BD3603" s="414"/>
      <c r="BE3603" s="414"/>
      <c r="BF3603" s="414"/>
      <c r="BG3603" s="414"/>
      <c r="BH3603" s="414"/>
      <c r="BI3603" s="383"/>
      <c r="BJ3603" s="383"/>
      <c r="BK3603" s="78"/>
      <c r="BL3603" s="414"/>
      <c r="BM3603" s="383"/>
      <c r="BN3603" s="78"/>
      <c r="BO3603" s="414"/>
      <c r="BP3603" s="78"/>
      <c r="BQ3603" s="414"/>
      <c r="BR3603" s="383"/>
      <c r="BS3603" s="78"/>
      <c r="BT3603" s="83"/>
      <c r="BU3603" s="75"/>
      <c r="BV3603" s="74"/>
      <c r="BW3603" s="74"/>
      <c r="BX3603" s="209" t="s">
        <v>6656</v>
      </c>
      <c r="BY3603" s="112">
        <f t="shared" si="346"/>
        <v>3598</v>
      </c>
      <c r="BZ3603" s="65">
        <f t="shared" si="347"/>
        <v>0</v>
      </c>
      <c r="CA3603" s="359">
        <f t="shared" si="342"/>
        <v>17</v>
      </c>
      <c r="CB3603" s="359">
        <f t="shared" si="343"/>
        <v>8</v>
      </c>
      <c r="CC3603" s="359">
        <f t="shared" si="344"/>
        <v>2023</v>
      </c>
      <c r="CD3603" s="359" t="str">
        <f t="shared" si="345"/>
        <v>178202325307SISMO</v>
      </c>
    </row>
    <row r="3604" spans="1:82" s="121" customFormat="1" ht="276" customHeight="1">
      <c r="A3604" s="13"/>
      <c r="B3604" s="13"/>
      <c r="C3604" s="13"/>
      <c r="D3604" s="212">
        <v>45155</v>
      </c>
      <c r="E3604" s="210" t="s">
        <v>2718</v>
      </c>
      <c r="F3604" s="211" t="s">
        <v>1391</v>
      </c>
      <c r="G3604" s="111" t="s">
        <v>2812</v>
      </c>
      <c r="H3604" s="85" t="str">
        <f>VLOOKUP(E3604&amp;F3604,Divipola!$C$1:$F$1149,4,FALSE)</f>
        <v>25297</v>
      </c>
      <c r="I3604" s="77"/>
      <c r="J3604" s="181"/>
      <c r="K3604" s="203" t="s">
        <v>2878</v>
      </c>
      <c r="L3604" s="203"/>
      <c r="M3604" s="203"/>
      <c r="N3604" s="203">
        <v>84</v>
      </c>
      <c r="O3604" s="203">
        <v>21</v>
      </c>
      <c r="P3604" s="203"/>
      <c r="Q3604" s="203">
        <v>21</v>
      </c>
      <c r="R3604" s="203"/>
      <c r="S3604" s="203"/>
      <c r="T3604" s="203"/>
      <c r="U3604" s="203"/>
      <c r="V3604" s="203"/>
      <c r="W3604" s="203"/>
      <c r="X3604" s="203">
        <v>2</v>
      </c>
      <c r="Y3604" s="203"/>
      <c r="Z3604" s="204"/>
      <c r="AA3604" s="186"/>
      <c r="AB3604" s="383"/>
      <c r="AC3604" s="73"/>
      <c r="AD3604" s="414"/>
      <c r="AE3604" s="393"/>
      <c r="AF3604" s="78"/>
      <c r="AG3604" s="414"/>
      <c r="AH3604" s="383"/>
      <c r="AI3604" s="453"/>
      <c r="AJ3604" s="453"/>
      <c r="AK3604" s="414"/>
      <c r="AL3604" s="383"/>
      <c r="AM3604" s="383"/>
      <c r="AN3604" s="523"/>
      <c r="AO3604" s="414"/>
      <c r="AP3604" s="548"/>
      <c r="AQ3604" s="414"/>
      <c r="AR3604" s="78"/>
      <c r="AS3604" s="78"/>
      <c r="AT3604" s="414"/>
      <c r="AU3604" s="548"/>
      <c r="AV3604" s="548"/>
      <c r="AW3604" s="414"/>
      <c r="AX3604" s="383"/>
      <c r="AY3604" s="548"/>
      <c r="AZ3604" s="414"/>
      <c r="BA3604" s="383"/>
      <c r="BB3604" s="548"/>
      <c r="BC3604" s="78"/>
      <c r="BD3604" s="414"/>
      <c r="BE3604" s="414"/>
      <c r="BF3604" s="414"/>
      <c r="BG3604" s="414"/>
      <c r="BH3604" s="414"/>
      <c r="BI3604" s="383"/>
      <c r="BJ3604" s="383"/>
      <c r="BK3604" s="78"/>
      <c r="BL3604" s="414"/>
      <c r="BM3604" s="383"/>
      <c r="BN3604" s="78"/>
      <c r="BO3604" s="414"/>
      <c r="BP3604" s="78"/>
      <c r="BQ3604" s="414"/>
      <c r="BR3604" s="383"/>
      <c r="BS3604" s="78"/>
      <c r="BT3604" s="83"/>
      <c r="BU3604" s="75"/>
      <c r="BV3604" s="74"/>
      <c r="BW3604" s="74"/>
      <c r="BX3604" s="119" t="s">
        <v>6732</v>
      </c>
      <c r="BY3604" s="112">
        <f t="shared" si="346"/>
        <v>3599</v>
      </c>
      <c r="BZ3604" s="65">
        <f t="shared" si="347"/>
        <v>0</v>
      </c>
      <c r="CA3604" s="359">
        <f t="shared" si="342"/>
        <v>17</v>
      </c>
      <c r="CB3604" s="359">
        <f t="shared" si="343"/>
        <v>8</v>
      </c>
      <c r="CC3604" s="359">
        <f t="shared" si="344"/>
        <v>2023</v>
      </c>
      <c r="CD3604" s="359" t="str">
        <f t="shared" si="345"/>
        <v>178202325297SISMO</v>
      </c>
    </row>
    <row r="3605" spans="1:82" s="121" customFormat="1" ht="36" customHeight="1">
      <c r="A3605" s="13"/>
      <c r="B3605" s="13"/>
      <c r="C3605" s="13"/>
      <c r="D3605" s="212">
        <v>45151</v>
      </c>
      <c r="E3605" s="210" t="s">
        <v>2829</v>
      </c>
      <c r="F3605" s="211" t="s">
        <v>2334</v>
      </c>
      <c r="G3605" s="111" t="s">
        <v>2803</v>
      </c>
      <c r="H3605" s="85" t="str">
        <f>VLOOKUP(E3605&amp;F3605,Divipola!$C$1:$F$1149,4,FALSE)</f>
        <v>05091</v>
      </c>
      <c r="I3605" s="77"/>
      <c r="J3605" s="181"/>
      <c r="K3605" s="146"/>
      <c r="L3605" s="146"/>
      <c r="M3605" s="146"/>
      <c r="N3605" s="146">
        <v>32</v>
      </c>
      <c r="O3605" s="146">
        <v>8</v>
      </c>
      <c r="P3605" s="146"/>
      <c r="Q3605" s="146">
        <v>8</v>
      </c>
      <c r="R3605" s="146"/>
      <c r="S3605" s="146"/>
      <c r="T3605" s="146"/>
      <c r="U3605" s="146"/>
      <c r="V3605" s="146"/>
      <c r="W3605" s="146"/>
      <c r="X3605" s="146"/>
      <c r="Y3605" s="146"/>
      <c r="Z3605" s="146"/>
      <c r="AA3605" s="148"/>
      <c r="AB3605" s="383"/>
      <c r="AC3605" s="73"/>
      <c r="AD3605" s="414"/>
      <c r="AE3605" s="393"/>
      <c r="AF3605" s="78"/>
      <c r="AG3605" s="414"/>
      <c r="AH3605" s="383"/>
      <c r="AI3605" s="453"/>
      <c r="AJ3605" s="453"/>
      <c r="AK3605" s="414"/>
      <c r="AL3605" s="383"/>
      <c r="AM3605" s="383"/>
      <c r="AN3605" s="523"/>
      <c r="AO3605" s="414"/>
      <c r="AP3605" s="548"/>
      <c r="AQ3605" s="414"/>
      <c r="AR3605" s="78"/>
      <c r="AS3605" s="78"/>
      <c r="AT3605" s="414"/>
      <c r="AU3605" s="548"/>
      <c r="AV3605" s="548"/>
      <c r="AW3605" s="414"/>
      <c r="AX3605" s="383"/>
      <c r="AY3605" s="548"/>
      <c r="AZ3605" s="414"/>
      <c r="BA3605" s="383"/>
      <c r="BB3605" s="548"/>
      <c r="BC3605" s="78"/>
      <c r="BD3605" s="414"/>
      <c r="BE3605" s="414"/>
      <c r="BF3605" s="414"/>
      <c r="BG3605" s="414"/>
      <c r="BH3605" s="414"/>
      <c r="BI3605" s="383"/>
      <c r="BJ3605" s="383"/>
      <c r="BK3605" s="78"/>
      <c r="BL3605" s="414"/>
      <c r="BM3605" s="383"/>
      <c r="BN3605" s="78"/>
      <c r="BO3605" s="414"/>
      <c r="BP3605" s="78"/>
      <c r="BQ3605" s="414"/>
      <c r="BR3605" s="383"/>
      <c r="BS3605" s="78"/>
      <c r="BT3605" s="83"/>
      <c r="BU3605" s="75"/>
      <c r="BV3605" s="74"/>
      <c r="BW3605" s="74"/>
      <c r="BX3605" s="98" t="s">
        <v>6658</v>
      </c>
      <c r="BY3605" s="112">
        <f t="shared" si="346"/>
        <v>3600</v>
      </c>
      <c r="BZ3605" s="65">
        <f t="shared" si="347"/>
        <v>0</v>
      </c>
      <c r="CA3605" s="359">
        <f t="shared" si="342"/>
        <v>13</v>
      </c>
      <c r="CB3605" s="359">
        <f t="shared" si="343"/>
        <v>8</v>
      </c>
      <c r="CC3605" s="359">
        <f t="shared" si="344"/>
        <v>2023</v>
      </c>
      <c r="CD3605" s="359" t="str">
        <f t="shared" si="345"/>
        <v>138202305091VENDAVAL</v>
      </c>
    </row>
    <row r="3606" spans="1:82" s="121" customFormat="1" ht="120" customHeight="1">
      <c r="A3606" s="13"/>
      <c r="B3606" s="13"/>
      <c r="C3606" s="13"/>
      <c r="D3606" s="212">
        <v>45155</v>
      </c>
      <c r="E3606" s="210" t="s">
        <v>2831</v>
      </c>
      <c r="F3606" s="211" t="s">
        <v>2733</v>
      </c>
      <c r="G3606" s="130" t="s">
        <v>8680</v>
      </c>
      <c r="H3606" s="85" t="str">
        <f>VLOOKUP(E3606&amp;F3606,Divipola!$C$1:$F$1149,4,FALSE)</f>
        <v>73200</v>
      </c>
      <c r="I3606" s="77"/>
      <c r="J3606" s="181"/>
      <c r="K3606" s="203"/>
      <c r="L3606" s="203"/>
      <c r="M3606" s="203"/>
      <c r="N3606" s="203"/>
      <c r="O3606" s="203"/>
      <c r="P3606" s="203"/>
      <c r="Q3606" s="203"/>
      <c r="R3606" s="203"/>
      <c r="S3606" s="203"/>
      <c r="T3606" s="203"/>
      <c r="U3606" s="203"/>
      <c r="V3606" s="203"/>
      <c r="W3606" s="203"/>
      <c r="X3606" s="203"/>
      <c r="Y3606" s="203"/>
      <c r="Z3606" s="204">
        <v>10</v>
      </c>
      <c r="AA3606" s="186"/>
      <c r="AB3606" s="383"/>
      <c r="AC3606" s="73"/>
      <c r="AD3606" s="414"/>
      <c r="AE3606" s="393"/>
      <c r="AF3606" s="78"/>
      <c r="AG3606" s="414"/>
      <c r="AH3606" s="383"/>
      <c r="AI3606" s="453"/>
      <c r="AJ3606" s="453"/>
      <c r="AK3606" s="414"/>
      <c r="AL3606" s="383"/>
      <c r="AM3606" s="383"/>
      <c r="AN3606" s="523"/>
      <c r="AO3606" s="414"/>
      <c r="AP3606" s="548"/>
      <c r="AQ3606" s="414"/>
      <c r="AR3606" s="78"/>
      <c r="AS3606" s="78"/>
      <c r="AT3606" s="414"/>
      <c r="AU3606" s="548"/>
      <c r="AV3606" s="548"/>
      <c r="AW3606" s="414"/>
      <c r="AX3606" s="383"/>
      <c r="AY3606" s="548"/>
      <c r="AZ3606" s="414"/>
      <c r="BA3606" s="383"/>
      <c r="BB3606" s="548"/>
      <c r="BC3606" s="78"/>
      <c r="BD3606" s="414"/>
      <c r="BE3606" s="414"/>
      <c r="BF3606" s="414"/>
      <c r="BG3606" s="414"/>
      <c r="BH3606" s="414"/>
      <c r="BI3606" s="383"/>
      <c r="BJ3606" s="383"/>
      <c r="BK3606" s="78"/>
      <c r="BL3606" s="414"/>
      <c r="BM3606" s="383"/>
      <c r="BN3606" s="78"/>
      <c r="BO3606" s="414"/>
      <c r="BP3606" s="78"/>
      <c r="BQ3606" s="414"/>
      <c r="BR3606" s="383"/>
      <c r="BS3606" s="78"/>
      <c r="BT3606" s="83"/>
      <c r="BU3606" s="75"/>
      <c r="BV3606" s="74"/>
      <c r="BW3606" s="74"/>
      <c r="BX3606" s="119" t="s">
        <v>6711</v>
      </c>
      <c r="BY3606" s="112">
        <f t="shared" si="346"/>
        <v>3601</v>
      </c>
      <c r="BZ3606" s="65">
        <f t="shared" si="347"/>
        <v>0</v>
      </c>
      <c r="CA3606" s="359">
        <f t="shared" si="342"/>
        <v>17</v>
      </c>
      <c r="CB3606" s="359">
        <f t="shared" si="343"/>
        <v>8</v>
      </c>
      <c r="CC3606" s="359">
        <f t="shared" si="344"/>
        <v>2023</v>
      </c>
      <c r="CD3606" s="359" t="str">
        <f t="shared" si="345"/>
        <v xml:space="preserve">178202373200INCENDIO FORESTAL </v>
      </c>
    </row>
    <row r="3607" spans="1:82" s="121" customFormat="1" ht="192" customHeight="1">
      <c r="A3607" s="13"/>
      <c r="B3607" s="13"/>
      <c r="C3607" s="13"/>
      <c r="D3607" s="212">
        <v>45156</v>
      </c>
      <c r="E3607" s="210" t="s">
        <v>2144</v>
      </c>
      <c r="F3607" s="211" t="s">
        <v>2145</v>
      </c>
      <c r="G3607" s="111" t="s">
        <v>2876</v>
      </c>
      <c r="H3607" s="85" t="str">
        <f>VLOOKUP(E3607&amp;F3607,Divipola!$C$1:$F$1149,4,FALSE)</f>
        <v>91001</v>
      </c>
      <c r="I3607" s="77"/>
      <c r="J3607" s="181"/>
      <c r="K3607" s="207">
        <v>1</v>
      </c>
      <c r="L3607" s="207"/>
      <c r="M3607" s="207"/>
      <c r="N3607" s="207"/>
      <c r="O3607" s="207"/>
      <c r="P3607" s="207"/>
      <c r="Q3607" s="207"/>
      <c r="R3607" s="207"/>
      <c r="S3607" s="207"/>
      <c r="T3607" s="207"/>
      <c r="U3607" s="207"/>
      <c r="V3607" s="207"/>
      <c r="W3607" s="207"/>
      <c r="X3607" s="229"/>
      <c r="Y3607" s="207"/>
      <c r="Z3607" s="208"/>
      <c r="AA3607" s="186"/>
      <c r="AB3607" s="383"/>
      <c r="AC3607" s="73"/>
      <c r="AD3607" s="414"/>
      <c r="AE3607" s="393"/>
      <c r="AF3607" s="78"/>
      <c r="AG3607" s="414"/>
      <c r="AH3607" s="383"/>
      <c r="AI3607" s="453"/>
      <c r="AJ3607" s="453"/>
      <c r="AK3607" s="414"/>
      <c r="AL3607" s="383"/>
      <c r="AM3607" s="383"/>
      <c r="AN3607" s="523"/>
      <c r="AO3607" s="414"/>
      <c r="AP3607" s="548"/>
      <c r="AQ3607" s="414"/>
      <c r="AR3607" s="78"/>
      <c r="AS3607" s="78"/>
      <c r="AT3607" s="414"/>
      <c r="AU3607" s="548"/>
      <c r="AV3607" s="548"/>
      <c r="AW3607" s="414"/>
      <c r="AX3607" s="383"/>
      <c r="AY3607" s="548"/>
      <c r="AZ3607" s="414"/>
      <c r="BA3607" s="383"/>
      <c r="BB3607" s="548"/>
      <c r="BC3607" s="78"/>
      <c r="BD3607" s="414"/>
      <c r="BE3607" s="414"/>
      <c r="BF3607" s="414"/>
      <c r="BG3607" s="414"/>
      <c r="BH3607" s="414"/>
      <c r="BI3607" s="383"/>
      <c r="BJ3607" s="383"/>
      <c r="BK3607" s="78"/>
      <c r="BL3607" s="414"/>
      <c r="BM3607" s="383"/>
      <c r="BN3607" s="78"/>
      <c r="BO3607" s="414"/>
      <c r="BP3607" s="78"/>
      <c r="BQ3607" s="414"/>
      <c r="BR3607" s="383"/>
      <c r="BS3607" s="78"/>
      <c r="BT3607" s="83"/>
      <c r="BU3607" s="75"/>
      <c r="BV3607" s="74"/>
      <c r="BW3607" s="74"/>
      <c r="BX3607" s="103" t="s">
        <v>6767</v>
      </c>
      <c r="BY3607" s="112">
        <f t="shared" si="346"/>
        <v>3602</v>
      </c>
      <c r="BZ3607" s="65">
        <f t="shared" si="347"/>
        <v>0</v>
      </c>
      <c r="CA3607" s="359">
        <f t="shared" si="342"/>
        <v>18</v>
      </c>
      <c r="CB3607" s="359">
        <f t="shared" si="343"/>
        <v>8</v>
      </c>
      <c r="CC3607" s="359">
        <f t="shared" si="344"/>
        <v>2023</v>
      </c>
      <c r="CD3607" s="359" t="str">
        <f t="shared" si="345"/>
        <v>188202391001ACCIDENTE TRANSPORTE MARITIMO O FLUVIAL</v>
      </c>
    </row>
    <row r="3608" spans="1:82" s="121" customFormat="1" ht="336" customHeight="1">
      <c r="A3608" s="13"/>
      <c r="B3608" s="13"/>
      <c r="C3608" s="13"/>
      <c r="D3608" s="212">
        <v>45155</v>
      </c>
      <c r="E3608" s="210" t="s">
        <v>506</v>
      </c>
      <c r="F3608" s="211" t="s">
        <v>113</v>
      </c>
      <c r="G3608" s="111" t="s">
        <v>2812</v>
      </c>
      <c r="H3608" s="85" t="str">
        <f>VLOOKUP(E3608&amp;F3608,Divipola!$C$1:$F$1149,4,FALSE)</f>
        <v>50686</v>
      </c>
      <c r="I3608" s="77"/>
      <c r="J3608" s="181"/>
      <c r="K3608" s="202"/>
      <c r="L3608" s="202"/>
      <c r="M3608" s="202"/>
      <c r="N3608" s="202">
        <v>686</v>
      </c>
      <c r="O3608" s="202">
        <v>169</v>
      </c>
      <c r="P3608" s="202">
        <v>28</v>
      </c>
      <c r="Q3608" s="202">
        <v>141</v>
      </c>
      <c r="R3608" s="202">
        <v>7</v>
      </c>
      <c r="S3608" s="202"/>
      <c r="T3608" s="202"/>
      <c r="U3608" s="202">
        <v>1</v>
      </c>
      <c r="V3608" s="202"/>
      <c r="W3608" s="202">
        <v>1</v>
      </c>
      <c r="X3608" s="202">
        <v>5</v>
      </c>
      <c r="Y3608" s="202">
        <v>2</v>
      </c>
      <c r="Z3608" s="202"/>
      <c r="AA3608" s="202"/>
      <c r="AB3608" s="383"/>
      <c r="AC3608" s="73"/>
      <c r="AD3608" s="414"/>
      <c r="AE3608" s="393"/>
      <c r="AF3608" s="78"/>
      <c r="AG3608" s="414"/>
      <c r="AH3608" s="383"/>
      <c r="AI3608" s="453"/>
      <c r="AJ3608" s="453"/>
      <c r="AK3608" s="414"/>
      <c r="AL3608" s="383"/>
      <c r="AM3608" s="383"/>
      <c r="AN3608" s="523"/>
      <c r="AO3608" s="414"/>
      <c r="AP3608" s="548"/>
      <c r="AQ3608" s="414"/>
      <c r="AR3608" s="78"/>
      <c r="AS3608" s="78"/>
      <c r="AT3608" s="414"/>
      <c r="AU3608" s="548"/>
      <c r="AV3608" s="548"/>
      <c r="AW3608" s="414"/>
      <c r="AX3608" s="383"/>
      <c r="AY3608" s="548"/>
      <c r="AZ3608" s="414"/>
      <c r="BA3608" s="383"/>
      <c r="BB3608" s="548"/>
      <c r="BC3608" s="78"/>
      <c r="BD3608" s="414"/>
      <c r="BE3608" s="414"/>
      <c r="BF3608" s="414"/>
      <c r="BG3608" s="414"/>
      <c r="BH3608" s="414"/>
      <c r="BI3608" s="383"/>
      <c r="BJ3608" s="383"/>
      <c r="BK3608" s="78"/>
      <c r="BL3608" s="414"/>
      <c r="BM3608" s="383"/>
      <c r="BN3608" s="78"/>
      <c r="BO3608" s="414"/>
      <c r="BP3608" s="78"/>
      <c r="BQ3608" s="414"/>
      <c r="BR3608" s="383"/>
      <c r="BS3608" s="78"/>
      <c r="BT3608" s="83"/>
      <c r="BU3608" s="75"/>
      <c r="BV3608" s="74"/>
      <c r="BW3608" s="74"/>
      <c r="BX3608" s="98" t="s">
        <v>6775</v>
      </c>
      <c r="BY3608" s="112">
        <f t="shared" si="346"/>
        <v>3603</v>
      </c>
      <c r="BZ3608" s="65">
        <f t="shared" si="347"/>
        <v>0</v>
      </c>
      <c r="CA3608" s="359">
        <f t="shared" si="342"/>
        <v>17</v>
      </c>
      <c r="CB3608" s="359">
        <f t="shared" si="343"/>
        <v>8</v>
      </c>
      <c r="CC3608" s="359">
        <f t="shared" si="344"/>
        <v>2023</v>
      </c>
      <c r="CD3608" s="359" t="str">
        <f t="shared" si="345"/>
        <v>178202350686SISMO</v>
      </c>
    </row>
    <row r="3609" spans="1:82" s="121" customFormat="1" ht="228" customHeight="1">
      <c r="A3609" s="13"/>
      <c r="B3609" s="13"/>
      <c r="C3609" s="13"/>
      <c r="D3609" s="212">
        <v>45155</v>
      </c>
      <c r="E3609" s="210" t="s">
        <v>2718</v>
      </c>
      <c r="F3609" s="211" t="s">
        <v>1133</v>
      </c>
      <c r="G3609" s="111" t="s">
        <v>2812</v>
      </c>
      <c r="H3609" s="85" t="str">
        <f>VLOOKUP(E3609&amp;F3609,Divipola!$C$1:$F$1149,4,FALSE)</f>
        <v>25535</v>
      </c>
      <c r="I3609" s="77"/>
      <c r="J3609" s="181"/>
      <c r="K3609" s="203"/>
      <c r="L3609" s="203"/>
      <c r="M3609" s="203"/>
      <c r="N3609" s="203">
        <v>16</v>
      </c>
      <c r="O3609" s="203">
        <v>4</v>
      </c>
      <c r="P3609" s="203"/>
      <c r="Q3609" s="203">
        <v>4</v>
      </c>
      <c r="R3609" s="203"/>
      <c r="S3609" s="203"/>
      <c r="T3609" s="203"/>
      <c r="U3609" s="203"/>
      <c r="V3609" s="203"/>
      <c r="W3609" s="203"/>
      <c r="X3609" s="203">
        <v>6</v>
      </c>
      <c r="Y3609" s="203"/>
      <c r="Z3609" s="204"/>
      <c r="AA3609" s="186"/>
      <c r="AB3609" s="383"/>
      <c r="AC3609" s="73"/>
      <c r="AD3609" s="414"/>
      <c r="AE3609" s="393"/>
      <c r="AF3609" s="78"/>
      <c r="AG3609" s="414"/>
      <c r="AH3609" s="383"/>
      <c r="AI3609" s="453"/>
      <c r="AJ3609" s="453"/>
      <c r="AK3609" s="414"/>
      <c r="AL3609" s="383"/>
      <c r="AM3609" s="383"/>
      <c r="AN3609" s="523"/>
      <c r="AO3609" s="414"/>
      <c r="AP3609" s="548"/>
      <c r="AQ3609" s="414"/>
      <c r="AR3609" s="78"/>
      <c r="AS3609" s="78"/>
      <c r="AT3609" s="414"/>
      <c r="AU3609" s="548"/>
      <c r="AV3609" s="548"/>
      <c r="AW3609" s="414"/>
      <c r="AX3609" s="383"/>
      <c r="AY3609" s="548"/>
      <c r="AZ3609" s="414"/>
      <c r="BA3609" s="383"/>
      <c r="BB3609" s="548"/>
      <c r="BC3609" s="78"/>
      <c r="BD3609" s="414"/>
      <c r="BE3609" s="414"/>
      <c r="BF3609" s="414"/>
      <c r="BG3609" s="414"/>
      <c r="BH3609" s="414"/>
      <c r="BI3609" s="383"/>
      <c r="BJ3609" s="383"/>
      <c r="BK3609" s="78"/>
      <c r="BL3609" s="414"/>
      <c r="BM3609" s="383"/>
      <c r="BN3609" s="78"/>
      <c r="BO3609" s="414"/>
      <c r="BP3609" s="78"/>
      <c r="BQ3609" s="414"/>
      <c r="BR3609" s="383"/>
      <c r="BS3609" s="78"/>
      <c r="BT3609" s="83"/>
      <c r="BU3609" s="75"/>
      <c r="BV3609" s="74"/>
      <c r="BW3609" s="74"/>
      <c r="BX3609" s="98" t="s">
        <v>6791</v>
      </c>
      <c r="BY3609" s="112">
        <f t="shared" si="346"/>
        <v>3604</v>
      </c>
      <c r="BZ3609" s="65">
        <f t="shared" si="347"/>
        <v>0</v>
      </c>
      <c r="CA3609" s="359">
        <f t="shared" si="342"/>
        <v>17</v>
      </c>
      <c r="CB3609" s="359">
        <f t="shared" si="343"/>
        <v>8</v>
      </c>
      <c r="CC3609" s="359">
        <f t="shared" si="344"/>
        <v>2023</v>
      </c>
      <c r="CD3609" s="359" t="str">
        <f t="shared" si="345"/>
        <v>178202325535SISMO</v>
      </c>
    </row>
    <row r="3610" spans="1:82" s="121" customFormat="1" ht="96" customHeight="1">
      <c r="A3610" s="13"/>
      <c r="B3610" s="13"/>
      <c r="C3610" s="13"/>
      <c r="D3610" s="212">
        <v>45155</v>
      </c>
      <c r="E3610" s="210" t="s">
        <v>2718</v>
      </c>
      <c r="F3610" s="211" t="s">
        <v>2626</v>
      </c>
      <c r="G3610" s="130" t="s">
        <v>8680</v>
      </c>
      <c r="H3610" s="85" t="str">
        <f>VLOOKUP(E3610&amp;F3610,Divipola!$C$1:$F$1149,4,FALSE)</f>
        <v>25599</v>
      </c>
      <c r="I3610" s="77"/>
      <c r="J3610" s="181"/>
      <c r="K3610" s="146"/>
      <c r="L3610" s="146"/>
      <c r="M3610" s="146"/>
      <c r="N3610" s="146"/>
      <c r="O3610" s="146"/>
      <c r="P3610" s="146"/>
      <c r="Q3610" s="146"/>
      <c r="R3610" s="146"/>
      <c r="S3610" s="146"/>
      <c r="T3610" s="146"/>
      <c r="U3610" s="146"/>
      <c r="V3610" s="146"/>
      <c r="W3610" s="146"/>
      <c r="X3610" s="159"/>
      <c r="Y3610" s="146"/>
      <c r="Z3610" s="147">
        <v>1.5</v>
      </c>
      <c r="AA3610" s="148"/>
      <c r="AB3610" s="383"/>
      <c r="AC3610" s="73"/>
      <c r="AD3610" s="414"/>
      <c r="AE3610" s="393"/>
      <c r="AF3610" s="78"/>
      <c r="AG3610" s="414"/>
      <c r="AH3610" s="383"/>
      <c r="AI3610" s="453"/>
      <c r="AJ3610" s="453"/>
      <c r="AK3610" s="414"/>
      <c r="AL3610" s="383"/>
      <c r="AM3610" s="383"/>
      <c r="AN3610" s="523"/>
      <c r="AO3610" s="414"/>
      <c r="AP3610" s="548"/>
      <c r="AQ3610" s="414"/>
      <c r="AR3610" s="78"/>
      <c r="AS3610" s="78"/>
      <c r="AT3610" s="414"/>
      <c r="AU3610" s="548"/>
      <c r="AV3610" s="548"/>
      <c r="AW3610" s="414"/>
      <c r="AX3610" s="383"/>
      <c r="AY3610" s="548"/>
      <c r="AZ3610" s="414"/>
      <c r="BA3610" s="383"/>
      <c r="BB3610" s="548"/>
      <c r="BC3610" s="78"/>
      <c r="BD3610" s="414"/>
      <c r="BE3610" s="414"/>
      <c r="BF3610" s="414"/>
      <c r="BG3610" s="414"/>
      <c r="BH3610" s="414"/>
      <c r="BI3610" s="383"/>
      <c r="BJ3610" s="383"/>
      <c r="BK3610" s="78"/>
      <c r="BL3610" s="414"/>
      <c r="BM3610" s="383"/>
      <c r="BN3610" s="78"/>
      <c r="BO3610" s="414"/>
      <c r="BP3610" s="78"/>
      <c r="BQ3610" s="414"/>
      <c r="BR3610" s="383"/>
      <c r="BS3610" s="78"/>
      <c r="BT3610" s="83"/>
      <c r="BU3610" s="75"/>
      <c r="BV3610" s="74"/>
      <c r="BW3610" s="74"/>
      <c r="BX3610" s="117" t="s">
        <v>6671</v>
      </c>
      <c r="BY3610" s="112">
        <f t="shared" si="346"/>
        <v>3605</v>
      </c>
      <c r="BZ3610" s="65">
        <f t="shared" si="347"/>
        <v>0</v>
      </c>
      <c r="CA3610" s="359">
        <f t="shared" ref="CA3610:CA3673" si="348">DAY(D3610)</f>
        <v>17</v>
      </c>
      <c r="CB3610" s="359">
        <f t="shared" ref="CB3610:CB3673" si="349">MONTH(D3610)</f>
        <v>8</v>
      </c>
      <c r="CC3610" s="359">
        <f t="shared" ref="CC3610:CC3673" si="350">YEAR(D3610)</f>
        <v>2023</v>
      </c>
      <c r="CD3610" s="359" t="str">
        <f t="shared" ref="CD3610:CD3673" si="351">CONCATENATE(CA3610,CB3610,CC3610,H3610,G3610)</f>
        <v xml:space="preserve">178202325599INCENDIO FORESTAL </v>
      </c>
    </row>
    <row r="3611" spans="1:82" s="121" customFormat="1" ht="96" customHeight="1">
      <c r="A3611" s="13"/>
      <c r="B3611" s="13"/>
      <c r="C3611" s="13"/>
      <c r="D3611" s="212">
        <v>45155</v>
      </c>
      <c r="E3611" s="210" t="s">
        <v>2831</v>
      </c>
      <c r="F3611" s="211" t="s">
        <v>2704</v>
      </c>
      <c r="G3611" s="130" t="s">
        <v>8680</v>
      </c>
      <c r="H3611" s="85" t="str">
        <f>VLOOKUP(E3611&amp;F3611,Divipola!$C$1:$F$1149,4,FALSE)</f>
        <v>73001</v>
      </c>
      <c r="I3611" s="77"/>
      <c r="J3611" s="181"/>
      <c r="K3611" s="160"/>
      <c r="L3611" s="160"/>
      <c r="M3611" s="160"/>
      <c r="N3611" s="160"/>
      <c r="O3611" s="160"/>
      <c r="P3611" s="160"/>
      <c r="Q3611" s="160"/>
      <c r="R3611" s="160"/>
      <c r="S3611" s="160"/>
      <c r="T3611" s="160"/>
      <c r="U3611" s="160"/>
      <c r="V3611" s="160"/>
      <c r="W3611" s="160"/>
      <c r="X3611" s="160"/>
      <c r="Y3611" s="160"/>
      <c r="Z3611" s="161">
        <v>1</v>
      </c>
      <c r="AA3611" s="148"/>
      <c r="AB3611" s="383"/>
      <c r="AC3611" s="73"/>
      <c r="AD3611" s="414"/>
      <c r="AE3611" s="393"/>
      <c r="AF3611" s="78"/>
      <c r="AG3611" s="414"/>
      <c r="AH3611" s="383"/>
      <c r="AI3611" s="453"/>
      <c r="AJ3611" s="453"/>
      <c r="AK3611" s="414"/>
      <c r="AL3611" s="383"/>
      <c r="AM3611" s="383"/>
      <c r="AN3611" s="523"/>
      <c r="AO3611" s="414"/>
      <c r="AP3611" s="548"/>
      <c r="AQ3611" s="414"/>
      <c r="AR3611" s="78"/>
      <c r="AS3611" s="78"/>
      <c r="AT3611" s="414"/>
      <c r="AU3611" s="548"/>
      <c r="AV3611" s="548"/>
      <c r="AW3611" s="414"/>
      <c r="AX3611" s="383"/>
      <c r="AY3611" s="548"/>
      <c r="AZ3611" s="414"/>
      <c r="BA3611" s="383"/>
      <c r="BB3611" s="548"/>
      <c r="BC3611" s="78"/>
      <c r="BD3611" s="414"/>
      <c r="BE3611" s="414"/>
      <c r="BF3611" s="414"/>
      <c r="BG3611" s="414"/>
      <c r="BH3611" s="414"/>
      <c r="BI3611" s="383"/>
      <c r="BJ3611" s="383"/>
      <c r="BK3611" s="78"/>
      <c r="BL3611" s="414"/>
      <c r="BM3611" s="383"/>
      <c r="BN3611" s="78"/>
      <c r="BO3611" s="414"/>
      <c r="BP3611" s="78"/>
      <c r="BQ3611" s="414"/>
      <c r="BR3611" s="383"/>
      <c r="BS3611" s="78"/>
      <c r="BT3611" s="83"/>
      <c r="BU3611" s="75"/>
      <c r="BV3611" s="74"/>
      <c r="BW3611" s="74"/>
      <c r="BX3611" s="115" t="s">
        <v>6672</v>
      </c>
      <c r="BY3611" s="112">
        <f t="shared" si="346"/>
        <v>3606</v>
      </c>
      <c r="BZ3611" s="65">
        <f t="shared" si="347"/>
        <v>0</v>
      </c>
      <c r="CA3611" s="359">
        <f t="shared" si="348"/>
        <v>17</v>
      </c>
      <c r="CB3611" s="359">
        <f t="shared" si="349"/>
        <v>8</v>
      </c>
      <c r="CC3611" s="359">
        <f t="shared" si="350"/>
        <v>2023</v>
      </c>
      <c r="CD3611" s="359" t="str">
        <f t="shared" si="351"/>
        <v xml:space="preserve">178202373001INCENDIO FORESTAL </v>
      </c>
    </row>
    <row r="3612" spans="1:82" s="121" customFormat="1" ht="84" customHeight="1">
      <c r="A3612" s="13"/>
      <c r="B3612" s="13"/>
      <c r="C3612" s="13"/>
      <c r="D3612" s="212">
        <v>45155</v>
      </c>
      <c r="E3612" s="210" t="s">
        <v>2718</v>
      </c>
      <c r="F3612" s="211" t="s">
        <v>2111</v>
      </c>
      <c r="G3612" s="111" t="s">
        <v>2812</v>
      </c>
      <c r="H3612" s="85" t="str">
        <f>VLOOKUP(E3612&amp;F3612,Divipola!$C$1:$F$1149,4,FALSE)</f>
        <v>25740</v>
      </c>
      <c r="I3612" s="77"/>
      <c r="J3612" s="181"/>
      <c r="K3612" s="146"/>
      <c r="L3612" s="146"/>
      <c r="M3612" s="146"/>
      <c r="N3612" s="146"/>
      <c r="O3612" s="146"/>
      <c r="P3612" s="146"/>
      <c r="Q3612" s="146"/>
      <c r="R3612" s="146"/>
      <c r="S3612" s="146"/>
      <c r="T3612" s="146"/>
      <c r="U3612" s="146"/>
      <c r="V3612" s="146"/>
      <c r="W3612" s="146"/>
      <c r="X3612" s="146"/>
      <c r="Y3612" s="146">
        <v>1</v>
      </c>
      <c r="Z3612" s="146"/>
      <c r="AA3612" s="146"/>
      <c r="AB3612" s="383"/>
      <c r="AC3612" s="73"/>
      <c r="AD3612" s="414"/>
      <c r="AE3612" s="393"/>
      <c r="AF3612" s="78"/>
      <c r="AG3612" s="414"/>
      <c r="AH3612" s="383"/>
      <c r="AI3612" s="453"/>
      <c r="AJ3612" s="453"/>
      <c r="AK3612" s="414"/>
      <c r="AL3612" s="383"/>
      <c r="AM3612" s="383"/>
      <c r="AN3612" s="523"/>
      <c r="AO3612" s="414"/>
      <c r="AP3612" s="548"/>
      <c r="AQ3612" s="414"/>
      <c r="AR3612" s="78"/>
      <c r="AS3612" s="78"/>
      <c r="AT3612" s="414"/>
      <c r="AU3612" s="548"/>
      <c r="AV3612" s="548"/>
      <c r="AW3612" s="414"/>
      <c r="AX3612" s="383"/>
      <c r="AY3612" s="548"/>
      <c r="AZ3612" s="414"/>
      <c r="BA3612" s="383"/>
      <c r="BB3612" s="548"/>
      <c r="BC3612" s="78"/>
      <c r="BD3612" s="414"/>
      <c r="BE3612" s="414"/>
      <c r="BF3612" s="414"/>
      <c r="BG3612" s="414"/>
      <c r="BH3612" s="414"/>
      <c r="BI3612" s="383"/>
      <c r="BJ3612" s="383"/>
      <c r="BK3612" s="78"/>
      <c r="BL3612" s="414"/>
      <c r="BM3612" s="383"/>
      <c r="BN3612" s="78"/>
      <c r="BO3612" s="414"/>
      <c r="BP3612" s="78"/>
      <c r="BQ3612" s="414"/>
      <c r="BR3612" s="383"/>
      <c r="BS3612" s="78"/>
      <c r="BT3612" s="83"/>
      <c r="BU3612" s="75"/>
      <c r="BV3612" s="74"/>
      <c r="BW3612" s="74"/>
      <c r="BX3612" s="117" t="s">
        <v>6673</v>
      </c>
      <c r="BY3612" s="112">
        <f t="shared" si="346"/>
        <v>3607</v>
      </c>
      <c r="BZ3612" s="65">
        <f t="shared" si="347"/>
        <v>0</v>
      </c>
      <c r="CA3612" s="359">
        <f t="shared" si="348"/>
        <v>17</v>
      </c>
      <c r="CB3612" s="359">
        <f t="shared" si="349"/>
        <v>8</v>
      </c>
      <c r="CC3612" s="359">
        <f t="shared" si="350"/>
        <v>2023</v>
      </c>
      <c r="CD3612" s="359" t="str">
        <f t="shared" si="351"/>
        <v>178202325740SISMO</v>
      </c>
    </row>
    <row r="3613" spans="1:82" s="121" customFormat="1" ht="409.5" customHeight="1">
      <c r="A3613" s="13"/>
      <c r="B3613" s="13"/>
      <c r="C3613" s="13"/>
      <c r="D3613" s="212">
        <v>45155</v>
      </c>
      <c r="E3613" s="210" t="s">
        <v>2718</v>
      </c>
      <c r="F3613" s="211" t="s">
        <v>1188</v>
      </c>
      <c r="G3613" s="111" t="s">
        <v>2812</v>
      </c>
      <c r="H3613" s="85" t="str">
        <f>VLOOKUP(E3613&amp;F3613,Divipola!$C$1:$F$1149,4,FALSE)</f>
        <v>25839</v>
      </c>
      <c r="I3613" s="77"/>
      <c r="J3613" s="181"/>
      <c r="K3613" s="202"/>
      <c r="L3613" s="202"/>
      <c r="M3613" s="202"/>
      <c r="N3613" s="202">
        <v>2596</v>
      </c>
      <c r="O3613" s="202">
        <v>649</v>
      </c>
      <c r="P3613" s="202"/>
      <c r="Q3613" s="202">
        <v>413</v>
      </c>
      <c r="R3613" s="202"/>
      <c r="S3613" s="202"/>
      <c r="T3613" s="202"/>
      <c r="U3613" s="202"/>
      <c r="V3613" s="202"/>
      <c r="W3613" s="202"/>
      <c r="X3613" s="202">
        <v>21</v>
      </c>
      <c r="Y3613" s="202">
        <v>3</v>
      </c>
      <c r="Z3613" s="202"/>
      <c r="AA3613" s="202"/>
      <c r="AB3613" s="383"/>
      <c r="AC3613" s="73"/>
      <c r="AD3613" s="414"/>
      <c r="AE3613" s="393"/>
      <c r="AF3613" s="78"/>
      <c r="AG3613" s="414"/>
      <c r="AH3613" s="383"/>
      <c r="AI3613" s="453"/>
      <c r="AJ3613" s="453"/>
      <c r="AK3613" s="414"/>
      <c r="AL3613" s="383"/>
      <c r="AM3613" s="383"/>
      <c r="AN3613" s="523"/>
      <c r="AO3613" s="414"/>
      <c r="AP3613" s="548"/>
      <c r="AQ3613" s="414"/>
      <c r="AR3613" s="78"/>
      <c r="AS3613" s="78"/>
      <c r="AT3613" s="414"/>
      <c r="AU3613" s="548"/>
      <c r="AV3613" s="548"/>
      <c r="AW3613" s="414"/>
      <c r="AX3613" s="383"/>
      <c r="AY3613" s="548"/>
      <c r="AZ3613" s="414"/>
      <c r="BA3613" s="383"/>
      <c r="BB3613" s="548"/>
      <c r="BC3613" s="78"/>
      <c r="BD3613" s="414"/>
      <c r="BE3613" s="414"/>
      <c r="BF3613" s="414"/>
      <c r="BG3613" s="414"/>
      <c r="BH3613" s="414"/>
      <c r="BI3613" s="383"/>
      <c r="BJ3613" s="383"/>
      <c r="BK3613" s="78"/>
      <c r="BL3613" s="414"/>
      <c r="BM3613" s="383"/>
      <c r="BN3613" s="78"/>
      <c r="BO3613" s="414"/>
      <c r="BP3613" s="78"/>
      <c r="BQ3613" s="414"/>
      <c r="BR3613" s="383"/>
      <c r="BS3613" s="78"/>
      <c r="BT3613" s="83"/>
      <c r="BU3613" s="75"/>
      <c r="BV3613" s="74"/>
      <c r="BW3613" s="74"/>
      <c r="BX3613" s="98" t="s">
        <v>6769</v>
      </c>
      <c r="BY3613" s="112">
        <f t="shared" si="346"/>
        <v>3608</v>
      </c>
      <c r="BZ3613" s="65">
        <f t="shared" si="347"/>
        <v>0</v>
      </c>
      <c r="CA3613" s="359">
        <f t="shared" si="348"/>
        <v>17</v>
      </c>
      <c r="CB3613" s="359">
        <f t="shared" si="349"/>
        <v>8</v>
      </c>
      <c r="CC3613" s="359">
        <f t="shared" si="350"/>
        <v>2023</v>
      </c>
      <c r="CD3613" s="359" t="str">
        <f t="shared" si="351"/>
        <v>178202325839SISMO</v>
      </c>
    </row>
    <row r="3614" spans="1:82" s="121" customFormat="1" ht="96" customHeight="1">
      <c r="A3614" s="13"/>
      <c r="B3614" s="13"/>
      <c r="C3614" s="13"/>
      <c r="D3614" s="212">
        <v>45154</v>
      </c>
      <c r="E3614" s="210" t="s">
        <v>2622</v>
      </c>
      <c r="F3614" s="211" t="s">
        <v>2</v>
      </c>
      <c r="G3614" s="130" t="s">
        <v>8680</v>
      </c>
      <c r="H3614" s="85" t="str">
        <f>VLOOKUP(E3614&amp;F3614,Divipola!$C$1:$F$1149,4,FALSE)</f>
        <v>41524</v>
      </c>
      <c r="I3614" s="77"/>
      <c r="J3614" s="181"/>
      <c r="K3614" s="146"/>
      <c r="L3614" s="146"/>
      <c r="M3614" s="146"/>
      <c r="N3614" s="146"/>
      <c r="O3614" s="146"/>
      <c r="P3614" s="146"/>
      <c r="Q3614" s="146"/>
      <c r="R3614" s="146"/>
      <c r="S3614" s="146"/>
      <c r="T3614" s="146"/>
      <c r="U3614" s="146"/>
      <c r="V3614" s="146"/>
      <c r="W3614" s="146"/>
      <c r="X3614" s="146"/>
      <c r="Y3614" s="146"/>
      <c r="Z3614" s="147">
        <v>30</v>
      </c>
      <c r="AA3614" s="148"/>
      <c r="AB3614" s="383"/>
      <c r="AC3614" s="73"/>
      <c r="AD3614" s="414"/>
      <c r="AE3614" s="393"/>
      <c r="AF3614" s="78"/>
      <c r="AG3614" s="414"/>
      <c r="AH3614" s="383"/>
      <c r="AI3614" s="453"/>
      <c r="AJ3614" s="453"/>
      <c r="AK3614" s="414"/>
      <c r="AL3614" s="383"/>
      <c r="AM3614" s="383"/>
      <c r="AN3614" s="523"/>
      <c r="AO3614" s="414"/>
      <c r="AP3614" s="548"/>
      <c r="AQ3614" s="414"/>
      <c r="AR3614" s="78"/>
      <c r="AS3614" s="78"/>
      <c r="AT3614" s="414"/>
      <c r="AU3614" s="548"/>
      <c r="AV3614" s="548"/>
      <c r="AW3614" s="414"/>
      <c r="AX3614" s="383"/>
      <c r="AY3614" s="548"/>
      <c r="AZ3614" s="414"/>
      <c r="BA3614" s="383"/>
      <c r="BB3614" s="548"/>
      <c r="BC3614" s="78"/>
      <c r="BD3614" s="414"/>
      <c r="BE3614" s="414"/>
      <c r="BF3614" s="414"/>
      <c r="BG3614" s="414"/>
      <c r="BH3614" s="414"/>
      <c r="BI3614" s="383"/>
      <c r="BJ3614" s="383"/>
      <c r="BK3614" s="78"/>
      <c r="BL3614" s="414"/>
      <c r="BM3614" s="383"/>
      <c r="BN3614" s="78"/>
      <c r="BO3614" s="414"/>
      <c r="BP3614" s="78"/>
      <c r="BQ3614" s="414"/>
      <c r="BR3614" s="383"/>
      <c r="BS3614" s="78"/>
      <c r="BT3614" s="83"/>
      <c r="BU3614" s="75"/>
      <c r="BV3614" s="74"/>
      <c r="BW3614" s="74"/>
      <c r="BX3614" s="98" t="s">
        <v>6688</v>
      </c>
      <c r="BY3614" s="112">
        <f t="shared" si="346"/>
        <v>3609</v>
      </c>
      <c r="BZ3614" s="65">
        <f t="shared" si="347"/>
        <v>0</v>
      </c>
      <c r="CA3614" s="359">
        <f t="shared" si="348"/>
        <v>16</v>
      </c>
      <c r="CB3614" s="359">
        <f t="shared" si="349"/>
        <v>8</v>
      </c>
      <c r="CC3614" s="359">
        <f t="shared" si="350"/>
        <v>2023</v>
      </c>
      <c r="CD3614" s="359" t="str">
        <f t="shared" si="351"/>
        <v xml:space="preserve">168202341524INCENDIO FORESTAL </v>
      </c>
    </row>
    <row r="3615" spans="1:82" s="121" customFormat="1" ht="178.5" customHeight="1">
      <c r="A3615" s="13"/>
      <c r="B3615" s="13"/>
      <c r="C3615" s="13"/>
      <c r="D3615" s="212">
        <v>45154</v>
      </c>
      <c r="E3615" s="210" t="s">
        <v>2622</v>
      </c>
      <c r="F3615" s="211" t="s">
        <v>2142</v>
      </c>
      <c r="G3615" s="130" t="s">
        <v>8680</v>
      </c>
      <c r="H3615" s="85" t="str">
        <f>VLOOKUP(E3615&amp;F3615,Divipola!$C$1:$F$1149,4,FALSE)</f>
        <v>41001</v>
      </c>
      <c r="I3615" s="77"/>
      <c r="J3615" s="181"/>
      <c r="K3615" s="202"/>
      <c r="L3615" s="202"/>
      <c r="M3615" s="202"/>
      <c r="N3615" s="202"/>
      <c r="O3615" s="202"/>
      <c r="P3615" s="202"/>
      <c r="Q3615" s="202"/>
      <c r="R3615" s="202"/>
      <c r="S3615" s="202"/>
      <c r="T3615" s="202"/>
      <c r="U3615" s="202"/>
      <c r="V3615" s="202"/>
      <c r="W3615" s="202"/>
      <c r="X3615" s="202"/>
      <c r="Y3615" s="202"/>
      <c r="Z3615" s="202">
        <v>43</v>
      </c>
      <c r="AA3615" s="186"/>
      <c r="AB3615" s="383"/>
      <c r="AC3615" s="73"/>
      <c r="AD3615" s="414"/>
      <c r="AE3615" s="393"/>
      <c r="AF3615" s="78"/>
      <c r="AG3615" s="414"/>
      <c r="AH3615" s="383"/>
      <c r="AI3615" s="453"/>
      <c r="AJ3615" s="453"/>
      <c r="AK3615" s="414"/>
      <c r="AL3615" s="383"/>
      <c r="AM3615" s="383"/>
      <c r="AN3615" s="523"/>
      <c r="AO3615" s="414"/>
      <c r="AP3615" s="548"/>
      <c r="AQ3615" s="414"/>
      <c r="AR3615" s="78"/>
      <c r="AS3615" s="78"/>
      <c r="AT3615" s="414"/>
      <c r="AU3615" s="548"/>
      <c r="AV3615" s="548"/>
      <c r="AW3615" s="414"/>
      <c r="AX3615" s="383"/>
      <c r="AY3615" s="548"/>
      <c r="AZ3615" s="414"/>
      <c r="BA3615" s="383"/>
      <c r="BB3615" s="548"/>
      <c r="BC3615" s="78"/>
      <c r="BD3615" s="414"/>
      <c r="BE3615" s="414"/>
      <c r="BF3615" s="414"/>
      <c r="BG3615" s="414"/>
      <c r="BH3615" s="414"/>
      <c r="BI3615" s="383"/>
      <c r="BJ3615" s="383"/>
      <c r="BK3615" s="78"/>
      <c r="BL3615" s="414"/>
      <c r="BM3615" s="383"/>
      <c r="BN3615" s="78"/>
      <c r="BO3615" s="414"/>
      <c r="BP3615" s="78"/>
      <c r="BQ3615" s="414"/>
      <c r="BR3615" s="383"/>
      <c r="BS3615" s="78"/>
      <c r="BT3615" s="83"/>
      <c r="BU3615" s="75"/>
      <c r="BV3615" s="74"/>
      <c r="BW3615" s="74"/>
      <c r="BX3615" s="217" t="s">
        <v>6710</v>
      </c>
      <c r="BY3615" s="112">
        <f t="shared" si="346"/>
        <v>3610</v>
      </c>
      <c r="BZ3615" s="65">
        <f t="shared" si="347"/>
        <v>0</v>
      </c>
      <c r="CA3615" s="359">
        <f t="shared" si="348"/>
        <v>16</v>
      </c>
      <c r="CB3615" s="359">
        <f t="shared" si="349"/>
        <v>8</v>
      </c>
      <c r="CC3615" s="359">
        <f t="shared" si="350"/>
        <v>2023</v>
      </c>
      <c r="CD3615" s="359" t="str">
        <f t="shared" si="351"/>
        <v xml:space="preserve">168202341001INCENDIO FORESTAL </v>
      </c>
    </row>
    <row r="3616" spans="1:82" s="121" customFormat="1" ht="84" customHeight="1">
      <c r="A3616" s="13"/>
      <c r="B3616" s="13"/>
      <c r="C3616" s="13"/>
      <c r="D3616" s="212">
        <v>45154</v>
      </c>
      <c r="E3616" s="210" t="s">
        <v>2622</v>
      </c>
      <c r="F3616" s="211" t="s">
        <v>2065</v>
      </c>
      <c r="G3616" s="130" t="s">
        <v>8680</v>
      </c>
      <c r="H3616" s="85" t="str">
        <f>VLOOKUP(E3616&amp;F3616,Divipola!$C$1:$F$1149,4,FALSE)</f>
        <v>41357</v>
      </c>
      <c r="I3616" s="77"/>
      <c r="J3616" s="181"/>
      <c r="K3616" s="146"/>
      <c r="L3616" s="146"/>
      <c r="M3616" s="146"/>
      <c r="N3616" s="146"/>
      <c r="O3616" s="146"/>
      <c r="P3616" s="146"/>
      <c r="Q3616" s="146"/>
      <c r="R3616" s="146"/>
      <c r="S3616" s="146"/>
      <c r="T3616" s="146"/>
      <c r="U3616" s="146"/>
      <c r="V3616" s="146"/>
      <c r="W3616" s="146"/>
      <c r="X3616" s="146"/>
      <c r="Y3616" s="146"/>
      <c r="Z3616" s="147">
        <v>18</v>
      </c>
      <c r="AA3616" s="148"/>
      <c r="AB3616" s="383"/>
      <c r="AC3616" s="73"/>
      <c r="AD3616" s="414"/>
      <c r="AE3616" s="393"/>
      <c r="AF3616" s="78"/>
      <c r="AG3616" s="414"/>
      <c r="AH3616" s="383"/>
      <c r="AI3616" s="453"/>
      <c r="AJ3616" s="453"/>
      <c r="AK3616" s="414"/>
      <c r="AL3616" s="383"/>
      <c r="AM3616" s="383"/>
      <c r="AN3616" s="523"/>
      <c r="AO3616" s="414"/>
      <c r="AP3616" s="548"/>
      <c r="AQ3616" s="414"/>
      <c r="AR3616" s="78"/>
      <c r="AS3616" s="78"/>
      <c r="AT3616" s="414"/>
      <c r="AU3616" s="548"/>
      <c r="AV3616" s="548"/>
      <c r="AW3616" s="414"/>
      <c r="AX3616" s="383"/>
      <c r="AY3616" s="548"/>
      <c r="AZ3616" s="414"/>
      <c r="BA3616" s="383"/>
      <c r="BB3616" s="548"/>
      <c r="BC3616" s="78"/>
      <c r="BD3616" s="414"/>
      <c r="BE3616" s="414"/>
      <c r="BF3616" s="414"/>
      <c r="BG3616" s="414"/>
      <c r="BH3616" s="414"/>
      <c r="BI3616" s="383"/>
      <c r="BJ3616" s="383"/>
      <c r="BK3616" s="78"/>
      <c r="BL3616" s="414"/>
      <c r="BM3616" s="383"/>
      <c r="BN3616" s="78"/>
      <c r="BO3616" s="414"/>
      <c r="BP3616" s="78"/>
      <c r="BQ3616" s="414"/>
      <c r="BR3616" s="383"/>
      <c r="BS3616" s="78"/>
      <c r="BT3616" s="83"/>
      <c r="BU3616" s="75"/>
      <c r="BV3616" s="74"/>
      <c r="BW3616" s="74"/>
      <c r="BX3616" s="209" t="s">
        <v>6674</v>
      </c>
      <c r="BY3616" s="112">
        <f t="shared" si="346"/>
        <v>3611</v>
      </c>
      <c r="BZ3616" s="65">
        <f t="shared" si="347"/>
        <v>0</v>
      </c>
      <c r="CA3616" s="359">
        <f t="shared" si="348"/>
        <v>16</v>
      </c>
      <c r="CB3616" s="359">
        <f t="shared" si="349"/>
        <v>8</v>
      </c>
      <c r="CC3616" s="359">
        <f t="shared" si="350"/>
        <v>2023</v>
      </c>
      <c r="CD3616" s="359" t="str">
        <f t="shared" si="351"/>
        <v xml:space="preserve">168202341357INCENDIO FORESTAL </v>
      </c>
    </row>
    <row r="3617" spans="1:82" s="121" customFormat="1" ht="84" customHeight="1">
      <c r="A3617" s="13"/>
      <c r="B3617" s="13"/>
      <c r="C3617" s="13"/>
      <c r="D3617" s="212">
        <v>45154</v>
      </c>
      <c r="E3617" s="210" t="s">
        <v>2622</v>
      </c>
      <c r="F3617" s="211" t="s">
        <v>2065</v>
      </c>
      <c r="G3617" s="130" t="s">
        <v>8680</v>
      </c>
      <c r="H3617" s="85" t="str">
        <f>VLOOKUP(E3617&amp;F3617,Divipola!$C$1:$F$1149,4,FALSE)</f>
        <v>41357</v>
      </c>
      <c r="I3617" s="77"/>
      <c r="J3617" s="181"/>
      <c r="K3617" s="146"/>
      <c r="L3617" s="146"/>
      <c r="M3617" s="146"/>
      <c r="N3617" s="146"/>
      <c r="O3617" s="146"/>
      <c r="P3617" s="146"/>
      <c r="Q3617" s="146"/>
      <c r="R3617" s="146"/>
      <c r="S3617" s="146"/>
      <c r="T3617" s="146"/>
      <c r="U3617" s="146"/>
      <c r="V3617" s="146"/>
      <c r="W3617" s="146"/>
      <c r="X3617" s="146"/>
      <c r="Y3617" s="146"/>
      <c r="Z3617" s="146">
        <v>2.25</v>
      </c>
      <c r="AA3617" s="148"/>
      <c r="AB3617" s="383"/>
      <c r="AC3617" s="73"/>
      <c r="AD3617" s="414"/>
      <c r="AE3617" s="393"/>
      <c r="AF3617" s="78"/>
      <c r="AG3617" s="414"/>
      <c r="AH3617" s="383"/>
      <c r="AI3617" s="453"/>
      <c r="AJ3617" s="453"/>
      <c r="AK3617" s="414"/>
      <c r="AL3617" s="383"/>
      <c r="AM3617" s="383"/>
      <c r="AN3617" s="523"/>
      <c r="AO3617" s="414"/>
      <c r="AP3617" s="548"/>
      <c r="AQ3617" s="414"/>
      <c r="AR3617" s="78"/>
      <c r="AS3617" s="78"/>
      <c r="AT3617" s="414"/>
      <c r="AU3617" s="548"/>
      <c r="AV3617" s="548"/>
      <c r="AW3617" s="414"/>
      <c r="AX3617" s="383"/>
      <c r="AY3617" s="548"/>
      <c r="AZ3617" s="414"/>
      <c r="BA3617" s="383"/>
      <c r="BB3617" s="548"/>
      <c r="BC3617" s="78"/>
      <c r="BD3617" s="414"/>
      <c r="BE3617" s="414"/>
      <c r="BF3617" s="414"/>
      <c r="BG3617" s="414"/>
      <c r="BH3617" s="414"/>
      <c r="BI3617" s="383"/>
      <c r="BJ3617" s="383"/>
      <c r="BK3617" s="78"/>
      <c r="BL3617" s="414"/>
      <c r="BM3617" s="383"/>
      <c r="BN3617" s="78"/>
      <c r="BO3617" s="414"/>
      <c r="BP3617" s="78"/>
      <c r="BQ3617" s="414"/>
      <c r="BR3617" s="383"/>
      <c r="BS3617" s="78"/>
      <c r="BT3617" s="83"/>
      <c r="BU3617" s="75"/>
      <c r="BV3617" s="74"/>
      <c r="BW3617" s="74"/>
      <c r="BX3617" s="98" t="s">
        <v>6675</v>
      </c>
      <c r="BY3617" s="112">
        <f t="shared" si="346"/>
        <v>3612</v>
      </c>
      <c r="BZ3617" s="65">
        <f t="shared" si="347"/>
        <v>0</v>
      </c>
      <c r="CA3617" s="359">
        <f t="shared" si="348"/>
        <v>16</v>
      </c>
      <c r="CB3617" s="359">
        <f t="shared" si="349"/>
        <v>8</v>
      </c>
      <c r="CC3617" s="359">
        <f t="shared" si="350"/>
        <v>2023</v>
      </c>
      <c r="CD3617" s="359" t="str">
        <f t="shared" si="351"/>
        <v xml:space="preserve">168202341357INCENDIO FORESTAL </v>
      </c>
    </row>
    <row r="3618" spans="1:82" s="121" customFormat="1" ht="84" customHeight="1">
      <c r="A3618" s="13"/>
      <c r="B3618" s="13"/>
      <c r="C3618" s="13"/>
      <c r="D3618" s="212">
        <v>45154</v>
      </c>
      <c r="E3618" s="210" t="s">
        <v>2622</v>
      </c>
      <c r="F3618" s="211" t="s">
        <v>2065</v>
      </c>
      <c r="G3618" s="130" t="s">
        <v>8680</v>
      </c>
      <c r="H3618" s="85" t="str">
        <f>VLOOKUP(E3618&amp;F3618,Divipola!$C$1:$F$1149,4,FALSE)</f>
        <v>41357</v>
      </c>
      <c r="I3618" s="77"/>
      <c r="J3618" s="181"/>
      <c r="K3618" s="148"/>
      <c r="L3618" s="148"/>
      <c r="M3618" s="148"/>
      <c r="N3618" s="148"/>
      <c r="O3618" s="148"/>
      <c r="P3618" s="148"/>
      <c r="Q3618" s="148"/>
      <c r="R3618" s="148"/>
      <c r="S3618" s="148"/>
      <c r="T3618" s="148"/>
      <c r="U3618" s="148"/>
      <c r="V3618" s="148"/>
      <c r="W3618" s="148"/>
      <c r="X3618" s="148"/>
      <c r="Y3618" s="148"/>
      <c r="Z3618" s="148">
        <v>1</v>
      </c>
      <c r="AA3618" s="148"/>
      <c r="AB3618" s="383"/>
      <c r="AC3618" s="73"/>
      <c r="AD3618" s="414"/>
      <c r="AE3618" s="393"/>
      <c r="AF3618" s="78"/>
      <c r="AG3618" s="414"/>
      <c r="AH3618" s="383"/>
      <c r="AI3618" s="453"/>
      <c r="AJ3618" s="453"/>
      <c r="AK3618" s="414"/>
      <c r="AL3618" s="383"/>
      <c r="AM3618" s="383"/>
      <c r="AN3618" s="523"/>
      <c r="AO3618" s="414"/>
      <c r="AP3618" s="548"/>
      <c r="AQ3618" s="414"/>
      <c r="AR3618" s="78"/>
      <c r="AS3618" s="78"/>
      <c r="AT3618" s="414"/>
      <c r="AU3618" s="548"/>
      <c r="AV3618" s="548"/>
      <c r="AW3618" s="414"/>
      <c r="AX3618" s="383"/>
      <c r="AY3618" s="548"/>
      <c r="AZ3618" s="414"/>
      <c r="BA3618" s="383"/>
      <c r="BB3618" s="548"/>
      <c r="BC3618" s="78"/>
      <c r="BD3618" s="414"/>
      <c r="BE3618" s="414"/>
      <c r="BF3618" s="414"/>
      <c r="BG3618" s="414"/>
      <c r="BH3618" s="414"/>
      <c r="BI3618" s="383"/>
      <c r="BJ3618" s="383"/>
      <c r="BK3618" s="78"/>
      <c r="BL3618" s="414"/>
      <c r="BM3618" s="383"/>
      <c r="BN3618" s="78"/>
      <c r="BO3618" s="414"/>
      <c r="BP3618" s="78"/>
      <c r="BQ3618" s="414"/>
      <c r="BR3618" s="383"/>
      <c r="BS3618" s="78"/>
      <c r="BT3618" s="83"/>
      <c r="BU3618" s="75"/>
      <c r="BV3618" s="74"/>
      <c r="BW3618" s="74"/>
      <c r="BX3618" s="98" t="s">
        <v>6676</v>
      </c>
      <c r="BY3618" s="112">
        <f t="shared" si="346"/>
        <v>3613</v>
      </c>
      <c r="BZ3618" s="65">
        <f t="shared" si="347"/>
        <v>0</v>
      </c>
      <c r="CA3618" s="359">
        <f t="shared" si="348"/>
        <v>16</v>
      </c>
      <c r="CB3618" s="359">
        <f t="shared" si="349"/>
        <v>8</v>
      </c>
      <c r="CC3618" s="359">
        <f t="shared" si="350"/>
        <v>2023</v>
      </c>
      <c r="CD3618" s="359" t="str">
        <f t="shared" si="351"/>
        <v xml:space="preserve">168202341357INCENDIO FORESTAL </v>
      </c>
    </row>
    <row r="3619" spans="1:82" s="121" customFormat="1" ht="84" customHeight="1">
      <c r="A3619" s="13"/>
      <c r="B3619" s="13"/>
      <c r="C3619" s="13"/>
      <c r="D3619" s="212">
        <v>45155</v>
      </c>
      <c r="E3619" s="210" t="s">
        <v>2622</v>
      </c>
      <c r="F3619" s="211" t="s">
        <v>2630</v>
      </c>
      <c r="G3619" s="130" t="s">
        <v>8680</v>
      </c>
      <c r="H3619" s="85" t="str">
        <f>VLOOKUP(E3619&amp;F3619,Divipola!$C$1:$F$1149,4,FALSE)</f>
        <v>41885</v>
      </c>
      <c r="I3619" s="77"/>
      <c r="J3619" s="181"/>
      <c r="K3619" s="146"/>
      <c r="L3619" s="146"/>
      <c r="M3619" s="146"/>
      <c r="N3619" s="146"/>
      <c r="O3619" s="146"/>
      <c r="P3619" s="146"/>
      <c r="Q3619" s="146"/>
      <c r="R3619" s="146"/>
      <c r="S3619" s="146"/>
      <c r="T3619" s="146"/>
      <c r="U3619" s="146"/>
      <c r="V3619" s="146"/>
      <c r="W3619" s="146"/>
      <c r="X3619" s="146"/>
      <c r="Y3619" s="146"/>
      <c r="Z3619" s="146">
        <v>1</v>
      </c>
      <c r="AA3619" s="148"/>
      <c r="AB3619" s="383"/>
      <c r="AC3619" s="73"/>
      <c r="AD3619" s="414"/>
      <c r="AE3619" s="393"/>
      <c r="AF3619" s="78"/>
      <c r="AG3619" s="414"/>
      <c r="AH3619" s="383"/>
      <c r="AI3619" s="453"/>
      <c r="AJ3619" s="453"/>
      <c r="AK3619" s="414"/>
      <c r="AL3619" s="383"/>
      <c r="AM3619" s="383"/>
      <c r="AN3619" s="523"/>
      <c r="AO3619" s="414"/>
      <c r="AP3619" s="548"/>
      <c r="AQ3619" s="414"/>
      <c r="AR3619" s="78"/>
      <c r="AS3619" s="78"/>
      <c r="AT3619" s="414"/>
      <c r="AU3619" s="548"/>
      <c r="AV3619" s="548"/>
      <c r="AW3619" s="414"/>
      <c r="AX3619" s="383"/>
      <c r="AY3619" s="548"/>
      <c r="AZ3619" s="414"/>
      <c r="BA3619" s="383"/>
      <c r="BB3619" s="548"/>
      <c r="BC3619" s="78"/>
      <c r="BD3619" s="414"/>
      <c r="BE3619" s="414"/>
      <c r="BF3619" s="414"/>
      <c r="BG3619" s="414"/>
      <c r="BH3619" s="414"/>
      <c r="BI3619" s="383"/>
      <c r="BJ3619" s="383"/>
      <c r="BK3619" s="78"/>
      <c r="BL3619" s="414"/>
      <c r="BM3619" s="383"/>
      <c r="BN3619" s="78"/>
      <c r="BO3619" s="414"/>
      <c r="BP3619" s="78"/>
      <c r="BQ3619" s="414"/>
      <c r="BR3619" s="383"/>
      <c r="BS3619" s="78"/>
      <c r="BT3619" s="83"/>
      <c r="BU3619" s="75"/>
      <c r="BV3619" s="74"/>
      <c r="BW3619" s="74"/>
      <c r="BX3619" s="209" t="s">
        <v>6677</v>
      </c>
      <c r="BY3619" s="112">
        <f t="shared" si="346"/>
        <v>3614</v>
      </c>
      <c r="BZ3619" s="65">
        <f t="shared" si="347"/>
        <v>0</v>
      </c>
      <c r="CA3619" s="359">
        <f t="shared" si="348"/>
        <v>17</v>
      </c>
      <c r="CB3619" s="359">
        <f t="shared" si="349"/>
        <v>8</v>
      </c>
      <c r="CC3619" s="359">
        <f t="shared" si="350"/>
        <v>2023</v>
      </c>
      <c r="CD3619" s="359" t="str">
        <f t="shared" si="351"/>
        <v xml:space="preserve">178202341885INCENDIO FORESTAL </v>
      </c>
    </row>
    <row r="3620" spans="1:82" s="121" customFormat="1" ht="84" customHeight="1">
      <c r="A3620" s="13"/>
      <c r="B3620" s="13"/>
      <c r="C3620" s="13"/>
      <c r="D3620" s="212">
        <v>45155</v>
      </c>
      <c r="E3620" s="210" t="s">
        <v>2622</v>
      </c>
      <c r="F3620" s="211" t="s">
        <v>2630</v>
      </c>
      <c r="G3620" s="130" t="s">
        <v>8680</v>
      </c>
      <c r="H3620" s="85" t="str">
        <f>VLOOKUP(E3620&amp;F3620,Divipola!$C$1:$F$1149,4,FALSE)</f>
        <v>41885</v>
      </c>
      <c r="I3620" s="77"/>
      <c r="J3620" s="181"/>
      <c r="K3620" s="190"/>
      <c r="L3620" s="190"/>
      <c r="M3620" s="190"/>
      <c r="N3620" s="190"/>
      <c r="O3620" s="190"/>
      <c r="P3620" s="190"/>
      <c r="Q3620" s="190"/>
      <c r="R3620" s="190"/>
      <c r="S3620" s="190"/>
      <c r="T3620" s="190"/>
      <c r="U3620" s="190"/>
      <c r="V3620" s="190"/>
      <c r="W3620" s="190"/>
      <c r="X3620" s="190"/>
      <c r="Y3620" s="190"/>
      <c r="Z3620" s="191">
        <v>30</v>
      </c>
      <c r="AA3620" s="148"/>
      <c r="AB3620" s="383"/>
      <c r="AC3620" s="73"/>
      <c r="AD3620" s="414"/>
      <c r="AE3620" s="393"/>
      <c r="AF3620" s="78"/>
      <c r="AG3620" s="414"/>
      <c r="AH3620" s="383"/>
      <c r="AI3620" s="453"/>
      <c r="AJ3620" s="453"/>
      <c r="AK3620" s="414"/>
      <c r="AL3620" s="383"/>
      <c r="AM3620" s="383"/>
      <c r="AN3620" s="523"/>
      <c r="AO3620" s="414"/>
      <c r="AP3620" s="548"/>
      <c r="AQ3620" s="414"/>
      <c r="AR3620" s="78"/>
      <c r="AS3620" s="78"/>
      <c r="AT3620" s="414"/>
      <c r="AU3620" s="548"/>
      <c r="AV3620" s="548"/>
      <c r="AW3620" s="414"/>
      <c r="AX3620" s="383"/>
      <c r="AY3620" s="548"/>
      <c r="AZ3620" s="414"/>
      <c r="BA3620" s="383"/>
      <c r="BB3620" s="548"/>
      <c r="BC3620" s="78"/>
      <c r="BD3620" s="414"/>
      <c r="BE3620" s="414"/>
      <c r="BF3620" s="414"/>
      <c r="BG3620" s="414"/>
      <c r="BH3620" s="414"/>
      <c r="BI3620" s="383"/>
      <c r="BJ3620" s="383"/>
      <c r="BK3620" s="78"/>
      <c r="BL3620" s="414"/>
      <c r="BM3620" s="383"/>
      <c r="BN3620" s="78"/>
      <c r="BO3620" s="414"/>
      <c r="BP3620" s="78"/>
      <c r="BQ3620" s="414"/>
      <c r="BR3620" s="383"/>
      <c r="BS3620" s="78"/>
      <c r="BT3620" s="83"/>
      <c r="BU3620" s="75"/>
      <c r="BV3620" s="74"/>
      <c r="BW3620" s="74"/>
      <c r="BX3620" s="119" t="s">
        <v>6678</v>
      </c>
      <c r="BY3620" s="112">
        <f t="shared" si="346"/>
        <v>3615</v>
      </c>
      <c r="BZ3620" s="65">
        <f t="shared" si="347"/>
        <v>0</v>
      </c>
      <c r="CA3620" s="359">
        <f t="shared" si="348"/>
        <v>17</v>
      </c>
      <c r="CB3620" s="359">
        <f t="shared" si="349"/>
        <v>8</v>
      </c>
      <c r="CC3620" s="359">
        <f t="shared" si="350"/>
        <v>2023</v>
      </c>
      <c r="CD3620" s="359" t="str">
        <f t="shared" si="351"/>
        <v xml:space="preserve">178202341885INCENDIO FORESTAL </v>
      </c>
    </row>
    <row r="3621" spans="1:82" s="121" customFormat="1" ht="84" customHeight="1">
      <c r="A3621" s="13"/>
      <c r="B3621" s="13"/>
      <c r="C3621" s="13"/>
      <c r="D3621" s="212">
        <v>45155</v>
      </c>
      <c r="E3621" s="210" t="s">
        <v>2622</v>
      </c>
      <c r="F3621" s="211" t="s">
        <v>2630</v>
      </c>
      <c r="G3621" s="130" t="s">
        <v>8680</v>
      </c>
      <c r="H3621" s="85" t="str">
        <f>VLOOKUP(E3621&amp;F3621,Divipola!$C$1:$F$1149,4,FALSE)</f>
        <v>41885</v>
      </c>
      <c r="I3621" s="77"/>
      <c r="J3621" s="181"/>
      <c r="K3621" s="146"/>
      <c r="L3621" s="146"/>
      <c r="M3621" s="146"/>
      <c r="N3621" s="146"/>
      <c r="O3621" s="146"/>
      <c r="P3621" s="146"/>
      <c r="Q3621" s="146"/>
      <c r="R3621" s="146"/>
      <c r="S3621" s="146"/>
      <c r="T3621" s="146"/>
      <c r="U3621" s="146"/>
      <c r="V3621" s="146"/>
      <c r="W3621" s="146"/>
      <c r="X3621" s="146"/>
      <c r="Y3621" s="146"/>
      <c r="Z3621" s="147">
        <v>1</v>
      </c>
      <c r="AA3621" s="148"/>
      <c r="AB3621" s="383"/>
      <c r="AC3621" s="73"/>
      <c r="AD3621" s="414"/>
      <c r="AE3621" s="393"/>
      <c r="AF3621" s="78"/>
      <c r="AG3621" s="414"/>
      <c r="AH3621" s="383"/>
      <c r="AI3621" s="453"/>
      <c r="AJ3621" s="453"/>
      <c r="AK3621" s="414"/>
      <c r="AL3621" s="383"/>
      <c r="AM3621" s="383"/>
      <c r="AN3621" s="523"/>
      <c r="AO3621" s="414"/>
      <c r="AP3621" s="548"/>
      <c r="AQ3621" s="414"/>
      <c r="AR3621" s="78"/>
      <c r="AS3621" s="78"/>
      <c r="AT3621" s="414"/>
      <c r="AU3621" s="548"/>
      <c r="AV3621" s="548"/>
      <c r="AW3621" s="414"/>
      <c r="AX3621" s="383"/>
      <c r="AY3621" s="548"/>
      <c r="AZ3621" s="414"/>
      <c r="BA3621" s="383"/>
      <c r="BB3621" s="548"/>
      <c r="BC3621" s="78"/>
      <c r="BD3621" s="414"/>
      <c r="BE3621" s="414"/>
      <c r="BF3621" s="414"/>
      <c r="BG3621" s="414"/>
      <c r="BH3621" s="414"/>
      <c r="BI3621" s="383"/>
      <c r="BJ3621" s="383"/>
      <c r="BK3621" s="78"/>
      <c r="BL3621" s="414"/>
      <c r="BM3621" s="383"/>
      <c r="BN3621" s="78"/>
      <c r="BO3621" s="414"/>
      <c r="BP3621" s="78"/>
      <c r="BQ3621" s="414"/>
      <c r="BR3621" s="383"/>
      <c r="BS3621" s="78"/>
      <c r="BT3621" s="83"/>
      <c r="BU3621" s="75"/>
      <c r="BV3621" s="74"/>
      <c r="BW3621" s="74"/>
      <c r="BX3621" s="209" t="s">
        <v>6679</v>
      </c>
      <c r="BY3621" s="112">
        <f t="shared" si="346"/>
        <v>3616</v>
      </c>
      <c r="BZ3621" s="65">
        <f t="shared" si="347"/>
        <v>0</v>
      </c>
      <c r="CA3621" s="359">
        <f t="shared" si="348"/>
        <v>17</v>
      </c>
      <c r="CB3621" s="359">
        <f t="shared" si="349"/>
        <v>8</v>
      </c>
      <c r="CC3621" s="359">
        <f t="shared" si="350"/>
        <v>2023</v>
      </c>
      <c r="CD3621" s="359" t="str">
        <f t="shared" si="351"/>
        <v xml:space="preserve">178202341885INCENDIO FORESTAL </v>
      </c>
    </row>
    <row r="3622" spans="1:82" s="121" customFormat="1" ht="48" customHeight="1">
      <c r="A3622" s="13"/>
      <c r="B3622" s="13"/>
      <c r="C3622" s="13"/>
      <c r="D3622" s="212">
        <v>45155</v>
      </c>
      <c r="E3622" s="210" t="s">
        <v>2661</v>
      </c>
      <c r="F3622" s="211" t="s">
        <v>673</v>
      </c>
      <c r="G3622" s="111" t="s">
        <v>2812</v>
      </c>
      <c r="H3622" s="85" t="str">
        <f>VLOOKUP(E3622&amp;F3622,Divipola!$C$1:$F$1149,4,FALSE)</f>
        <v>15761</v>
      </c>
      <c r="I3622" s="77"/>
      <c r="J3622" s="181"/>
      <c r="K3622" s="190"/>
      <c r="L3622" s="190"/>
      <c r="M3622" s="190"/>
      <c r="N3622" s="190"/>
      <c r="O3622" s="190"/>
      <c r="P3622" s="190"/>
      <c r="Q3622" s="190"/>
      <c r="R3622" s="190"/>
      <c r="S3622" s="190"/>
      <c r="T3622" s="190"/>
      <c r="U3622" s="190"/>
      <c r="V3622" s="190"/>
      <c r="W3622" s="190"/>
      <c r="X3622" s="190"/>
      <c r="Y3622" s="190"/>
      <c r="Z3622" s="191"/>
      <c r="AA3622" s="185" t="s">
        <v>6682</v>
      </c>
      <c r="AB3622" s="383"/>
      <c r="AC3622" s="73"/>
      <c r="AD3622" s="414"/>
      <c r="AE3622" s="393"/>
      <c r="AF3622" s="78"/>
      <c r="AG3622" s="414"/>
      <c r="AH3622" s="383"/>
      <c r="AI3622" s="453"/>
      <c r="AJ3622" s="453"/>
      <c r="AK3622" s="414"/>
      <c r="AL3622" s="383"/>
      <c r="AM3622" s="383"/>
      <c r="AN3622" s="523"/>
      <c r="AO3622" s="414"/>
      <c r="AP3622" s="548"/>
      <c r="AQ3622" s="414"/>
      <c r="AR3622" s="78"/>
      <c r="AS3622" s="78"/>
      <c r="AT3622" s="414"/>
      <c r="AU3622" s="548"/>
      <c r="AV3622" s="548"/>
      <c r="AW3622" s="414"/>
      <c r="AX3622" s="383"/>
      <c r="AY3622" s="548"/>
      <c r="AZ3622" s="414"/>
      <c r="BA3622" s="383"/>
      <c r="BB3622" s="548"/>
      <c r="BC3622" s="78"/>
      <c r="BD3622" s="414"/>
      <c r="BE3622" s="414"/>
      <c r="BF3622" s="414"/>
      <c r="BG3622" s="414"/>
      <c r="BH3622" s="414"/>
      <c r="BI3622" s="383"/>
      <c r="BJ3622" s="383"/>
      <c r="BK3622" s="78"/>
      <c r="BL3622" s="414"/>
      <c r="BM3622" s="383"/>
      <c r="BN3622" s="78"/>
      <c r="BO3622" s="414"/>
      <c r="BP3622" s="78"/>
      <c r="BQ3622" s="414"/>
      <c r="BR3622" s="383"/>
      <c r="BS3622" s="78"/>
      <c r="BT3622" s="83"/>
      <c r="BU3622" s="75"/>
      <c r="BV3622" s="74"/>
      <c r="BW3622" s="74"/>
      <c r="BX3622" s="119" t="s">
        <v>6684</v>
      </c>
      <c r="BY3622" s="112">
        <f t="shared" si="346"/>
        <v>3617</v>
      </c>
      <c r="BZ3622" s="65">
        <f t="shared" si="347"/>
        <v>0</v>
      </c>
      <c r="CA3622" s="359">
        <f t="shared" si="348"/>
        <v>17</v>
      </c>
      <c r="CB3622" s="359">
        <f t="shared" si="349"/>
        <v>8</v>
      </c>
      <c r="CC3622" s="359">
        <f t="shared" si="350"/>
        <v>2023</v>
      </c>
      <c r="CD3622" s="359" t="str">
        <f t="shared" si="351"/>
        <v>178202315761SISMO</v>
      </c>
    </row>
    <row r="3623" spans="1:82" s="121" customFormat="1" ht="48" customHeight="1">
      <c r="A3623" s="13"/>
      <c r="B3623" s="13"/>
      <c r="C3623" s="13"/>
      <c r="D3623" s="212">
        <v>45155</v>
      </c>
      <c r="E3623" s="210" t="s">
        <v>2622</v>
      </c>
      <c r="F3623" s="211" t="s">
        <v>2783</v>
      </c>
      <c r="G3623" s="130" t="s">
        <v>8680</v>
      </c>
      <c r="H3623" s="85" t="str">
        <f>VLOOKUP(E3623&amp;F3623,Divipola!$C$1:$F$1149,4,FALSE)</f>
        <v>41132</v>
      </c>
      <c r="I3623" s="77"/>
      <c r="J3623" s="181"/>
      <c r="K3623" s="146"/>
      <c r="L3623" s="146"/>
      <c r="M3623" s="146"/>
      <c r="N3623" s="146"/>
      <c r="O3623" s="146"/>
      <c r="P3623" s="146"/>
      <c r="Q3623" s="146"/>
      <c r="R3623" s="146"/>
      <c r="S3623" s="146"/>
      <c r="T3623" s="146"/>
      <c r="U3623" s="146"/>
      <c r="V3623" s="146"/>
      <c r="W3623" s="146"/>
      <c r="X3623" s="159"/>
      <c r="Y3623" s="146"/>
      <c r="Z3623" s="147">
        <v>3</v>
      </c>
      <c r="AA3623" s="148"/>
      <c r="AB3623" s="383"/>
      <c r="AC3623" s="73"/>
      <c r="AD3623" s="414"/>
      <c r="AE3623" s="393"/>
      <c r="AF3623" s="78"/>
      <c r="AG3623" s="414"/>
      <c r="AH3623" s="383"/>
      <c r="AI3623" s="453"/>
      <c r="AJ3623" s="453"/>
      <c r="AK3623" s="414"/>
      <c r="AL3623" s="383"/>
      <c r="AM3623" s="383"/>
      <c r="AN3623" s="523"/>
      <c r="AO3623" s="414"/>
      <c r="AP3623" s="548"/>
      <c r="AQ3623" s="414"/>
      <c r="AR3623" s="78"/>
      <c r="AS3623" s="78"/>
      <c r="AT3623" s="414"/>
      <c r="AU3623" s="548"/>
      <c r="AV3623" s="548"/>
      <c r="AW3623" s="414"/>
      <c r="AX3623" s="383"/>
      <c r="AY3623" s="548"/>
      <c r="AZ3623" s="414"/>
      <c r="BA3623" s="383"/>
      <c r="BB3623" s="548"/>
      <c r="BC3623" s="78"/>
      <c r="BD3623" s="414"/>
      <c r="BE3623" s="414"/>
      <c r="BF3623" s="414"/>
      <c r="BG3623" s="414"/>
      <c r="BH3623" s="414"/>
      <c r="BI3623" s="383"/>
      <c r="BJ3623" s="383"/>
      <c r="BK3623" s="78"/>
      <c r="BL3623" s="414"/>
      <c r="BM3623" s="383"/>
      <c r="BN3623" s="78"/>
      <c r="BO3623" s="414"/>
      <c r="BP3623" s="78"/>
      <c r="BQ3623" s="414"/>
      <c r="BR3623" s="383"/>
      <c r="BS3623" s="78"/>
      <c r="BT3623" s="83"/>
      <c r="BU3623" s="75"/>
      <c r="BV3623" s="74"/>
      <c r="BW3623" s="74"/>
      <c r="BX3623" s="117" t="s">
        <v>6685</v>
      </c>
      <c r="BY3623" s="112">
        <f t="shared" si="346"/>
        <v>3618</v>
      </c>
      <c r="BZ3623" s="65">
        <f t="shared" si="347"/>
        <v>0</v>
      </c>
      <c r="CA3623" s="359">
        <f t="shared" si="348"/>
        <v>17</v>
      </c>
      <c r="CB3623" s="359">
        <f t="shared" si="349"/>
        <v>8</v>
      </c>
      <c r="CC3623" s="359">
        <f t="shared" si="350"/>
        <v>2023</v>
      </c>
      <c r="CD3623" s="359" t="str">
        <f t="shared" si="351"/>
        <v xml:space="preserve">178202341132INCENDIO FORESTAL </v>
      </c>
    </row>
    <row r="3624" spans="1:82" s="121" customFormat="1" ht="48" customHeight="1">
      <c r="A3624" s="13"/>
      <c r="B3624" s="13"/>
      <c r="C3624" s="13"/>
      <c r="D3624" s="212">
        <v>45155</v>
      </c>
      <c r="E3624" s="210" t="s">
        <v>2622</v>
      </c>
      <c r="F3624" s="211" t="s">
        <v>517</v>
      </c>
      <c r="G3624" s="130" t="s">
        <v>8680</v>
      </c>
      <c r="H3624" s="85" t="str">
        <f>VLOOKUP(E3624&amp;F3624,Divipola!$C$1:$F$1149,4,FALSE)</f>
        <v>41298</v>
      </c>
      <c r="I3624" s="77"/>
      <c r="J3624" s="181"/>
      <c r="K3624" s="160"/>
      <c r="L3624" s="160"/>
      <c r="M3624" s="160"/>
      <c r="N3624" s="160"/>
      <c r="O3624" s="160"/>
      <c r="P3624" s="160"/>
      <c r="Q3624" s="160"/>
      <c r="R3624" s="160"/>
      <c r="S3624" s="160"/>
      <c r="T3624" s="160"/>
      <c r="U3624" s="160"/>
      <c r="V3624" s="160"/>
      <c r="W3624" s="160"/>
      <c r="X3624" s="160"/>
      <c r="Y3624" s="160"/>
      <c r="Z3624" s="161">
        <v>8</v>
      </c>
      <c r="AA3624" s="148"/>
      <c r="AB3624" s="383"/>
      <c r="AC3624" s="73"/>
      <c r="AD3624" s="414"/>
      <c r="AE3624" s="393"/>
      <c r="AF3624" s="78"/>
      <c r="AG3624" s="414"/>
      <c r="AH3624" s="383"/>
      <c r="AI3624" s="453"/>
      <c r="AJ3624" s="453"/>
      <c r="AK3624" s="414"/>
      <c r="AL3624" s="383"/>
      <c r="AM3624" s="383"/>
      <c r="AN3624" s="523"/>
      <c r="AO3624" s="414"/>
      <c r="AP3624" s="548"/>
      <c r="AQ3624" s="414"/>
      <c r="AR3624" s="78"/>
      <c r="AS3624" s="78"/>
      <c r="AT3624" s="414"/>
      <c r="AU3624" s="548"/>
      <c r="AV3624" s="548"/>
      <c r="AW3624" s="414"/>
      <c r="AX3624" s="383"/>
      <c r="AY3624" s="548"/>
      <c r="AZ3624" s="414"/>
      <c r="BA3624" s="383"/>
      <c r="BB3624" s="548"/>
      <c r="BC3624" s="78"/>
      <c r="BD3624" s="414"/>
      <c r="BE3624" s="414"/>
      <c r="BF3624" s="414"/>
      <c r="BG3624" s="414"/>
      <c r="BH3624" s="414"/>
      <c r="BI3624" s="383"/>
      <c r="BJ3624" s="383"/>
      <c r="BK3624" s="78"/>
      <c r="BL3624" s="414"/>
      <c r="BM3624" s="383"/>
      <c r="BN3624" s="78"/>
      <c r="BO3624" s="414"/>
      <c r="BP3624" s="78"/>
      <c r="BQ3624" s="414"/>
      <c r="BR3624" s="383"/>
      <c r="BS3624" s="78"/>
      <c r="BT3624" s="83"/>
      <c r="BU3624" s="75"/>
      <c r="BV3624" s="74"/>
      <c r="BW3624" s="74"/>
      <c r="BX3624" s="115" t="s">
        <v>6686</v>
      </c>
      <c r="BY3624" s="112">
        <f t="shared" si="346"/>
        <v>3619</v>
      </c>
      <c r="BZ3624" s="65">
        <f t="shared" si="347"/>
        <v>0</v>
      </c>
      <c r="CA3624" s="359">
        <f t="shared" si="348"/>
        <v>17</v>
      </c>
      <c r="CB3624" s="359">
        <f t="shared" si="349"/>
        <v>8</v>
      </c>
      <c r="CC3624" s="359">
        <f t="shared" si="350"/>
        <v>2023</v>
      </c>
      <c r="CD3624" s="359" t="str">
        <f t="shared" si="351"/>
        <v xml:space="preserve">178202341298INCENDIO FORESTAL </v>
      </c>
    </row>
    <row r="3625" spans="1:82" s="121" customFormat="1" ht="48" customHeight="1">
      <c r="A3625" s="13"/>
      <c r="B3625" s="13"/>
      <c r="C3625" s="13"/>
      <c r="D3625" s="212">
        <v>45155</v>
      </c>
      <c r="E3625" s="210" t="s">
        <v>2622</v>
      </c>
      <c r="F3625" s="211" t="s">
        <v>2063</v>
      </c>
      <c r="G3625" s="130" t="s">
        <v>8680</v>
      </c>
      <c r="H3625" s="85" t="str">
        <f>VLOOKUP(E3625&amp;F3625,Divipola!$C$1:$F$1149,4,FALSE)</f>
        <v>41349</v>
      </c>
      <c r="I3625" s="77"/>
      <c r="J3625" s="181"/>
      <c r="K3625" s="146"/>
      <c r="L3625" s="146"/>
      <c r="M3625" s="146"/>
      <c r="N3625" s="146"/>
      <c r="O3625" s="146"/>
      <c r="P3625" s="146"/>
      <c r="Q3625" s="146"/>
      <c r="R3625" s="146"/>
      <c r="S3625" s="146"/>
      <c r="T3625" s="146"/>
      <c r="U3625" s="146"/>
      <c r="V3625" s="146"/>
      <c r="W3625" s="146"/>
      <c r="X3625" s="146"/>
      <c r="Y3625" s="146"/>
      <c r="Z3625" s="147">
        <v>4</v>
      </c>
      <c r="AA3625" s="148"/>
      <c r="AB3625" s="383"/>
      <c r="AC3625" s="73"/>
      <c r="AD3625" s="414"/>
      <c r="AE3625" s="393"/>
      <c r="AF3625" s="78"/>
      <c r="AG3625" s="414"/>
      <c r="AH3625" s="383"/>
      <c r="AI3625" s="453"/>
      <c r="AJ3625" s="453"/>
      <c r="AK3625" s="414"/>
      <c r="AL3625" s="383"/>
      <c r="AM3625" s="383"/>
      <c r="AN3625" s="523"/>
      <c r="AO3625" s="414"/>
      <c r="AP3625" s="548"/>
      <c r="AQ3625" s="414"/>
      <c r="AR3625" s="78"/>
      <c r="AS3625" s="78"/>
      <c r="AT3625" s="414"/>
      <c r="AU3625" s="548"/>
      <c r="AV3625" s="548"/>
      <c r="AW3625" s="414"/>
      <c r="AX3625" s="383"/>
      <c r="AY3625" s="548"/>
      <c r="AZ3625" s="414"/>
      <c r="BA3625" s="383"/>
      <c r="BB3625" s="548"/>
      <c r="BC3625" s="78"/>
      <c r="BD3625" s="414"/>
      <c r="BE3625" s="414"/>
      <c r="BF3625" s="414"/>
      <c r="BG3625" s="414"/>
      <c r="BH3625" s="414"/>
      <c r="BI3625" s="383"/>
      <c r="BJ3625" s="383"/>
      <c r="BK3625" s="78"/>
      <c r="BL3625" s="414"/>
      <c r="BM3625" s="383"/>
      <c r="BN3625" s="78"/>
      <c r="BO3625" s="414"/>
      <c r="BP3625" s="78"/>
      <c r="BQ3625" s="414"/>
      <c r="BR3625" s="383"/>
      <c r="BS3625" s="78"/>
      <c r="BT3625" s="83"/>
      <c r="BU3625" s="75"/>
      <c r="BV3625" s="74"/>
      <c r="BW3625" s="74"/>
      <c r="BX3625" s="120" t="s">
        <v>6687</v>
      </c>
      <c r="BY3625" s="112">
        <f t="shared" si="346"/>
        <v>3620</v>
      </c>
      <c r="BZ3625" s="65">
        <f t="shared" si="347"/>
        <v>0</v>
      </c>
      <c r="CA3625" s="359">
        <f t="shared" si="348"/>
        <v>17</v>
      </c>
      <c r="CB3625" s="359">
        <f t="shared" si="349"/>
        <v>8</v>
      </c>
      <c r="CC3625" s="359">
        <f t="shared" si="350"/>
        <v>2023</v>
      </c>
      <c r="CD3625" s="359" t="str">
        <f t="shared" si="351"/>
        <v xml:space="preserve">178202341349INCENDIO FORESTAL </v>
      </c>
    </row>
    <row r="3626" spans="1:82" s="121" customFormat="1" ht="360" customHeight="1">
      <c r="A3626" s="13"/>
      <c r="B3626" s="13"/>
      <c r="C3626" s="13"/>
      <c r="D3626" s="212">
        <v>45155</v>
      </c>
      <c r="E3626" s="210" t="s">
        <v>506</v>
      </c>
      <c r="F3626" s="211" t="s">
        <v>2731</v>
      </c>
      <c r="G3626" s="111" t="s">
        <v>2812</v>
      </c>
      <c r="H3626" s="85" t="str">
        <f>VLOOKUP(E3626&amp;F3626,Divipola!$C$1:$F$1149,4,FALSE)</f>
        <v>50006</v>
      </c>
      <c r="I3626" s="77"/>
      <c r="J3626" s="181"/>
      <c r="K3626" s="207"/>
      <c r="L3626" s="207">
        <v>1</v>
      </c>
      <c r="M3626" s="207"/>
      <c r="N3626" s="207">
        <v>16</v>
      </c>
      <c r="O3626" s="207">
        <v>4</v>
      </c>
      <c r="P3626" s="207"/>
      <c r="Q3626" s="207">
        <v>4</v>
      </c>
      <c r="R3626" s="207">
        <v>1</v>
      </c>
      <c r="S3626" s="207"/>
      <c r="T3626" s="207"/>
      <c r="U3626" s="207"/>
      <c r="V3626" s="207"/>
      <c r="W3626" s="207">
        <v>1</v>
      </c>
      <c r="X3626" s="229"/>
      <c r="Y3626" s="207">
        <v>1</v>
      </c>
      <c r="Z3626" s="208"/>
      <c r="AA3626" s="221" t="s">
        <v>6708</v>
      </c>
      <c r="AB3626" s="383"/>
      <c r="AC3626" s="73"/>
      <c r="AD3626" s="414"/>
      <c r="AE3626" s="393"/>
      <c r="AF3626" s="78"/>
      <c r="AG3626" s="414"/>
      <c r="AH3626" s="383"/>
      <c r="AI3626" s="453"/>
      <c r="AJ3626" s="453"/>
      <c r="AK3626" s="414"/>
      <c r="AL3626" s="383"/>
      <c r="AM3626" s="383"/>
      <c r="AN3626" s="523"/>
      <c r="AO3626" s="414"/>
      <c r="AP3626" s="548"/>
      <c r="AQ3626" s="414"/>
      <c r="AR3626" s="78"/>
      <c r="AS3626" s="78"/>
      <c r="AT3626" s="414"/>
      <c r="AU3626" s="548"/>
      <c r="AV3626" s="548"/>
      <c r="AW3626" s="414"/>
      <c r="AX3626" s="383"/>
      <c r="AY3626" s="548"/>
      <c r="AZ3626" s="414"/>
      <c r="BA3626" s="383"/>
      <c r="BB3626" s="548"/>
      <c r="BC3626" s="78"/>
      <c r="BD3626" s="414"/>
      <c r="BE3626" s="414"/>
      <c r="BF3626" s="414"/>
      <c r="BG3626" s="414"/>
      <c r="BH3626" s="414"/>
      <c r="BI3626" s="383"/>
      <c r="BJ3626" s="383"/>
      <c r="BK3626" s="78"/>
      <c r="BL3626" s="414"/>
      <c r="BM3626" s="383"/>
      <c r="BN3626" s="78"/>
      <c r="BO3626" s="414"/>
      <c r="BP3626" s="78"/>
      <c r="BQ3626" s="414"/>
      <c r="BR3626" s="383"/>
      <c r="BS3626" s="78"/>
      <c r="BT3626" s="83"/>
      <c r="BU3626" s="75"/>
      <c r="BV3626" s="74"/>
      <c r="BW3626" s="74"/>
      <c r="BX3626" s="98" t="s">
        <v>6758</v>
      </c>
      <c r="BY3626" s="112">
        <f t="shared" si="346"/>
        <v>3621</v>
      </c>
      <c r="BZ3626" s="65">
        <f t="shared" si="347"/>
        <v>0</v>
      </c>
      <c r="CA3626" s="359">
        <f t="shared" si="348"/>
        <v>17</v>
      </c>
      <c r="CB3626" s="359">
        <f t="shared" si="349"/>
        <v>8</v>
      </c>
      <c r="CC3626" s="359">
        <f t="shared" si="350"/>
        <v>2023</v>
      </c>
      <c r="CD3626" s="359" t="str">
        <f t="shared" si="351"/>
        <v>178202350006SISMO</v>
      </c>
    </row>
    <row r="3627" spans="1:82" s="121" customFormat="1" ht="204" customHeight="1">
      <c r="A3627" s="13"/>
      <c r="B3627" s="13"/>
      <c r="C3627" s="13"/>
      <c r="D3627" s="212">
        <v>45157</v>
      </c>
      <c r="E3627" s="210" t="s">
        <v>2622</v>
      </c>
      <c r="F3627" s="211" t="s">
        <v>2</v>
      </c>
      <c r="G3627" s="130" t="s">
        <v>8680</v>
      </c>
      <c r="H3627" s="85" t="str">
        <f>VLOOKUP(E3627&amp;F3627,Divipola!$C$1:$F$1149,4,FALSE)</f>
        <v>41524</v>
      </c>
      <c r="I3627" s="77"/>
      <c r="J3627" s="181"/>
      <c r="K3627" s="202"/>
      <c r="L3627" s="202"/>
      <c r="M3627" s="202"/>
      <c r="N3627" s="202"/>
      <c r="O3627" s="202"/>
      <c r="P3627" s="202"/>
      <c r="Q3627" s="202"/>
      <c r="R3627" s="202"/>
      <c r="S3627" s="202"/>
      <c r="T3627" s="202"/>
      <c r="U3627" s="202"/>
      <c r="V3627" s="202"/>
      <c r="W3627" s="202"/>
      <c r="X3627" s="202"/>
      <c r="Y3627" s="202"/>
      <c r="Z3627" s="202">
        <v>15</v>
      </c>
      <c r="AA3627" s="186"/>
      <c r="AB3627" s="383"/>
      <c r="AC3627" s="73"/>
      <c r="AD3627" s="414"/>
      <c r="AE3627" s="393"/>
      <c r="AF3627" s="78"/>
      <c r="AG3627" s="414"/>
      <c r="AH3627" s="383"/>
      <c r="AI3627" s="453"/>
      <c r="AJ3627" s="453"/>
      <c r="AK3627" s="414"/>
      <c r="AL3627" s="383"/>
      <c r="AM3627" s="383"/>
      <c r="AN3627" s="523"/>
      <c r="AO3627" s="414"/>
      <c r="AP3627" s="548"/>
      <c r="AQ3627" s="414"/>
      <c r="AR3627" s="78"/>
      <c r="AS3627" s="78"/>
      <c r="AT3627" s="414"/>
      <c r="AU3627" s="548"/>
      <c r="AV3627" s="548"/>
      <c r="AW3627" s="414"/>
      <c r="AX3627" s="383"/>
      <c r="AY3627" s="548"/>
      <c r="AZ3627" s="414"/>
      <c r="BA3627" s="383"/>
      <c r="BB3627" s="548"/>
      <c r="BC3627" s="78"/>
      <c r="BD3627" s="414"/>
      <c r="BE3627" s="414"/>
      <c r="BF3627" s="414"/>
      <c r="BG3627" s="414"/>
      <c r="BH3627" s="414"/>
      <c r="BI3627" s="383"/>
      <c r="BJ3627" s="383"/>
      <c r="BK3627" s="78"/>
      <c r="BL3627" s="414"/>
      <c r="BM3627" s="383"/>
      <c r="BN3627" s="78"/>
      <c r="BO3627" s="414"/>
      <c r="BP3627" s="78"/>
      <c r="BQ3627" s="414"/>
      <c r="BR3627" s="383"/>
      <c r="BS3627" s="78"/>
      <c r="BT3627" s="83"/>
      <c r="BU3627" s="75"/>
      <c r="BV3627" s="74"/>
      <c r="BW3627" s="74"/>
      <c r="BX3627" s="117" t="s">
        <v>6724</v>
      </c>
      <c r="BY3627" s="112">
        <f t="shared" si="346"/>
        <v>3622</v>
      </c>
      <c r="BZ3627" s="65">
        <f t="shared" si="347"/>
        <v>0</v>
      </c>
      <c r="CA3627" s="359">
        <f t="shared" si="348"/>
        <v>19</v>
      </c>
      <c r="CB3627" s="359">
        <f t="shared" si="349"/>
        <v>8</v>
      </c>
      <c r="CC3627" s="359">
        <f t="shared" si="350"/>
        <v>2023</v>
      </c>
      <c r="CD3627" s="359" t="str">
        <f t="shared" si="351"/>
        <v xml:space="preserve">198202341524INCENDIO FORESTAL </v>
      </c>
    </row>
    <row r="3628" spans="1:82" s="121" customFormat="1" ht="409.5" customHeight="1">
      <c r="A3628" s="13"/>
      <c r="B3628" s="13"/>
      <c r="C3628" s="13"/>
      <c r="D3628" s="212">
        <v>45157</v>
      </c>
      <c r="E3628" s="210" t="s">
        <v>2831</v>
      </c>
      <c r="F3628" s="211" t="s">
        <v>1894</v>
      </c>
      <c r="G3628" s="111" t="s">
        <v>2808</v>
      </c>
      <c r="H3628" s="85" t="str">
        <f>VLOOKUP(E3628&amp;F3628,Divipola!$C$1:$F$1149,4,FALSE)</f>
        <v>73616</v>
      </c>
      <c r="I3628" s="77"/>
      <c r="J3628" s="181"/>
      <c r="K3628" s="207"/>
      <c r="L3628" s="207"/>
      <c r="M3628" s="207"/>
      <c r="N3628" s="207"/>
      <c r="O3628" s="207"/>
      <c r="P3628" s="207"/>
      <c r="Q3628" s="207"/>
      <c r="R3628" s="207"/>
      <c r="S3628" s="207">
        <v>2</v>
      </c>
      <c r="T3628" s="207">
        <v>1</v>
      </c>
      <c r="U3628" s="207"/>
      <c r="V3628" s="207"/>
      <c r="W3628" s="207"/>
      <c r="X3628" s="207"/>
      <c r="Y3628" s="207"/>
      <c r="Z3628" s="208"/>
      <c r="AA3628" s="186"/>
      <c r="AB3628" s="383"/>
      <c r="AC3628" s="73"/>
      <c r="AD3628" s="414"/>
      <c r="AE3628" s="393"/>
      <c r="AF3628" s="78"/>
      <c r="AG3628" s="414"/>
      <c r="AH3628" s="383"/>
      <c r="AI3628" s="453"/>
      <c r="AJ3628" s="453"/>
      <c r="AK3628" s="414"/>
      <c r="AL3628" s="383"/>
      <c r="AM3628" s="383"/>
      <c r="AN3628" s="523"/>
      <c r="AO3628" s="414"/>
      <c r="AP3628" s="548"/>
      <c r="AQ3628" s="414"/>
      <c r="AR3628" s="78"/>
      <c r="AS3628" s="78"/>
      <c r="AT3628" s="414"/>
      <c r="AU3628" s="548"/>
      <c r="AV3628" s="548"/>
      <c r="AW3628" s="414"/>
      <c r="AX3628" s="383"/>
      <c r="AY3628" s="548"/>
      <c r="AZ3628" s="414"/>
      <c r="BA3628" s="383"/>
      <c r="BB3628" s="548"/>
      <c r="BC3628" s="78"/>
      <c r="BD3628" s="414"/>
      <c r="BE3628" s="414"/>
      <c r="BF3628" s="414"/>
      <c r="BG3628" s="414"/>
      <c r="BH3628" s="414"/>
      <c r="BI3628" s="383"/>
      <c r="BJ3628" s="383"/>
      <c r="BK3628" s="78"/>
      <c r="BL3628" s="414"/>
      <c r="BM3628" s="383"/>
      <c r="BN3628" s="78"/>
      <c r="BO3628" s="414"/>
      <c r="BP3628" s="78"/>
      <c r="BQ3628" s="414"/>
      <c r="BR3628" s="383"/>
      <c r="BS3628" s="78"/>
      <c r="BT3628" s="83"/>
      <c r="BU3628" s="75"/>
      <c r="BV3628" s="74"/>
      <c r="BW3628" s="74"/>
      <c r="BX3628" s="115" t="s">
        <v>6808</v>
      </c>
      <c r="BY3628" s="112">
        <f t="shared" si="346"/>
        <v>3623</v>
      </c>
      <c r="BZ3628" s="65">
        <f t="shared" si="347"/>
        <v>0</v>
      </c>
      <c r="CA3628" s="359">
        <f t="shared" si="348"/>
        <v>19</v>
      </c>
      <c r="CB3628" s="359">
        <f t="shared" si="349"/>
        <v>8</v>
      </c>
      <c r="CC3628" s="359">
        <f t="shared" si="350"/>
        <v>2023</v>
      </c>
      <c r="CD3628" s="359" t="str">
        <f t="shared" si="351"/>
        <v>198202373616AVENIDA TORRENCIAL</v>
      </c>
    </row>
    <row r="3629" spans="1:82" s="121" customFormat="1" ht="156" customHeight="1">
      <c r="A3629" s="13"/>
      <c r="B3629" s="13"/>
      <c r="C3629" s="13"/>
      <c r="D3629" s="212">
        <v>45157</v>
      </c>
      <c r="E3629" s="210" t="s">
        <v>2831</v>
      </c>
      <c r="F3629" s="211" t="s">
        <v>2635</v>
      </c>
      <c r="G3629" s="130" t="s">
        <v>8680</v>
      </c>
      <c r="H3629" s="85" t="str">
        <f>VLOOKUP(E3629&amp;F3629,Divipola!$C$1:$F$1149,4,FALSE)</f>
        <v>73352</v>
      </c>
      <c r="I3629" s="77"/>
      <c r="J3629" s="181"/>
      <c r="K3629" s="203"/>
      <c r="L3629" s="203"/>
      <c r="M3629" s="203"/>
      <c r="N3629" s="203"/>
      <c r="O3629" s="203"/>
      <c r="P3629" s="203"/>
      <c r="Q3629" s="203"/>
      <c r="R3629" s="203"/>
      <c r="S3629" s="203"/>
      <c r="T3629" s="203"/>
      <c r="U3629" s="203"/>
      <c r="V3629" s="203"/>
      <c r="W3629" s="203"/>
      <c r="X3629" s="203"/>
      <c r="Y3629" s="203"/>
      <c r="Z3629" s="204">
        <v>2</v>
      </c>
      <c r="AA3629" s="186"/>
      <c r="AB3629" s="383"/>
      <c r="AC3629" s="73"/>
      <c r="AD3629" s="414"/>
      <c r="AE3629" s="393"/>
      <c r="AF3629" s="78"/>
      <c r="AG3629" s="414"/>
      <c r="AH3629" s="383"/>
      <c r="AI3629" s="453"/>
      <c r="AJ3629" s="453"/>
      <c r="AK3629" s="414"/>
      <c r="AL3629" s="383"/>
      <c r="AM3629" s="383"/>
      <c r="AN3629" s="523"/>
      <c r="AO3629" s="414"/>
      <c r="AP3629" s="548"/>
      <c r="AQ3629" s="414"/>
      <c r="AR3629" s="78"/>
      <c r="AS3629" s="78"/>
      <c r="AT3629" s="414"/>
      <c r="AU3629" s="548"/>
      <c r="AV3629" s="548"/>
      <c r="AW3629" s="414"/>
      <c r="AX3629" s="383"/>
      <c r="AY3629" s="548"/>
      <c r="AZ3629" s="414"/>
      <c r="BA3629" s="383"/>
      <c r="BB3629" s="548"/>
      <c r="BC3629" s="78"/>
      <c r="BD3629" s="414"/>
      <c r="BE3629" s="414"/>
      <c r="BF3629" s="414"/>
      <c r="BG3629" s="414"/>
      <c r="BH3629" s="414"/>
      <c r="BI3629" s="383"/>
      <c r="BJ3629" s="383"/>
      <c r="BK3629" s="78"/>
      <c r="BL3629" s="414"/>
      <c r="BM3629" s="383"/>
      <c r="BN3629" s="78"/>
      <c r="BO3629" s="414"/>
      <c r="BP3629" s="78"/>
      <c r="BQ3629" s="414"/>
      <c r="BR3629" s="383"/>
      <c r="BS3629" s="78"/>
      <c r="BT3629" s="83"/>
      <c r="BU3629" s="75"/>
      <c r="BV3629" s="74"/>
      <c r="BW3629" s="74"/>
      <c r="BX3629" s="98" t="s">
        <v>6702</v>
      </c>
      <c r="BY3629" s="112">
        <f t="shared" si="346"/>
        <v>3624</v>
      </c>
      <c r="BZ3629" s="65">
        <f t="shared" si="347"/>
        <v>0</v>
      </c>
      <c r="CA3629" s="359">
        <f t="shared" si="348"/>
        <v>19</v>
      </c>
      <c r="CB3629" s="359">
        <f t="shared" si="349"/>
        <v>8</v>
      </c>
      <c r="CC3629" s="359">
        <f t="shared" si="350"/>
        <v>2023</v>
      </c>
      <c r="CD3629" s="359" t="str">
        <f t="shared" si="351"/>
        <v xml:space="preserve">198202373352INCENDIO FORESTAL </v>
      </c>
    </row>
    <row r="3630" spans="1:82" s="121" customFormat="1" ht="84" customHeight="1">
      <c r="A3630" s="13"/>
      <c r="B3630" s="13"/>
      <c r="C3630" s="13"/>
      <c r="D3630" s="212">
        <v>45157</v>
      </c>
      <c r="E3630" s="210" t="s">
        <v>2718</v>
      </c>
      <c r="F3630" s="211" t="s">
        <v>1156</v>
      </c>
      <c r="G3630" s="130" t="s">
        <v>8680</v>
      </c>
      <c r="H3630" s="85" t="str">
        <f>VLOOKUP(E3630&amp;F3630,Divipola!$C$1:$F$1149,4,FALSE)</f>
        <v>25743</v>
      </c>
      <c r="I3630" s="77"/>
      <c r="J3630" s="181"/>
      <c r="K3630" s="146"/>
      <c r="L3630" s="146"/>
      <c r="M3630" s="146"/>
      <c r="N3630" s="146"/>
      <c r="O3630" s="146"/>
      <c r="P3630" s="146"/>
      <c r="Q3630" s="146"/>
      <c r="R3630" s="146"/>
      <c r="S3630" s="146"/>
      <c r="T3630" s="146"/>
      <c r="U3630" s="146"/>
      <c r="V3630" s="146"/>
      <c r="W3630" s="146"/>
      <c r="X3630" s="146"/>
      <c r="Y3630" s="146"/>
      <c r="Z3630" s="146">
        <v>2</v>
      </c>
      <c r="AA3630" s="146"/>
      <c r="AB3630" s="383"/>
      <c r="AC3630" s="73"/>
      <c r="AD3630" s="414"/>
      <c r="AE3630" s="393"/>
      <c r="AF3630" s="78"/>
      <c r="AG3630" s="414"/>
      <c r="AH3630" s="383"/>
      <c r="AI3630" s="453"/>
      <c r="AJ3630" s="453"/>
      <c r="AK3630" s="414"/>
      <c r="AL3630" s="383"/>
      <c r="AM3630" s="383"/>
      <c r="AN3630" s="523"/>
      <c r="AO3630" s="414"/>
      <c r="AP3630" s="548"/>
      <c r="AQ3630" s="414"/>
      <c r="AR3630" s="78"/>
      <c r="AS3630" s="78"/>
      <c r="AT3630" s="414"/>
      <c r="AU3630" s="548"/>
      <c r="AV3630" s="548"/>
      <c r="AW3630" s="414"/>
      <c r="AX3630" s="383"/>
      <c r="AY3630" s="548"/>
      <c r="AZ3630" s="414"/>
      <c r="BA3630" s="383"/>
      <c r="BB3630" s="548"/>
      <c r="BC3630" s="78"/>
      <c r="BD3630" s="414"/>
      <c r="BE3630" s="414"/>
      <c r="BF3630" s="414"/>
      <c r="BG3630" s="414"/>
      <c r="BH3630" s="414"/>
      <c r="BI3630" s="383"/>
      <c r="BJ3630" s="383"/>
      <c r="BK3630" s="78"/>
      <c r="BL3630" s="414"/>
      <c r="BM3630" s="383"/>
      <c r="BN3630" s="78"/>
      <c r="BO3630" s="414"/>
      <c r="BP3630" s="78"/>
      <c r="BQ3630" s="414"/>
      <c r="BR3630" s="383"/>
      <c r="BS3630" s="78"/>
      <c r="BT3630" s="83"/>
      <c r="BU3630" s="75"/>
      <c r="BV3630" s="74"/>
      <c r="BW3630" s="74"/>
      <c r="BX3630" s="117" t="s">
        <v>6689</v>
      </c>
      <c r="BY3630" s="112">
        <f t="shared" si="346"/>
        <v>3625</v>
      </c>
      <c r="BZ3630" s="65">
        <f t="shared" si="347"/>
        <v>0</v>
      </c>
      <c r="CA3630" s="359">
        <f t="shared" si="348"/>
        <v>19</v>
      </c>
      <c r="CB3630" s="359">
        <f t="shared" si="349"/>
        <v>8</v>
      </c>
      <c r="CC3630" s="359">
        <f t="shared" si="350"/>
        <v>2023</v>
      </c>
      <c r="CD3630" s="359" t="str">
        <f t="shared" si="351"/>
        <v xml:space="preserve">198202325743INCENDIO FORESTAL </v>
      </c>
    </row>
    <row r="3631" spans="1:82" s="121" customFormat="1" ht="84" customHeight="1">
      <c r="A3631" s="13"/>
      <c r="B3631" s="13"/>
      <c r="C3631" s="13"/>
      <c r="D3631" s="212">
        <v>45156</v>
      </c>
      <c r="E3631" s="210" t="s">
        <v>2830</v>
      </c>
      <c r="F3631" s="211" t="s">
        <v>479</v>
      </c>
      <c r="G3631" s="130" t="s">
        <v>8680</v>
      </c>
      <c r="H3631" s="85" t="str">
        <f>VLOOKUP(E3631&amp;F3631,Divipola!$C$1:$F$1149,4,FALSE)</f>
        <v>68547</v>
      </c>
      <c r="I3631" s="77"/>
      <c r="J3631" s="181"/>
      <c r="K3631" s="146"/>
      <c r="L3631" s="146"/>
      <c r="M3631" s="146"/>
      <c r="N3631" s="146"/>
      <c r="O3631" s="146"/>
      <c r="P3631" s="146"/>
      <c r="Q3631" s="146"/>
      <c r="R3631" s="146"/>
      <c r="S3631" s="146"/>
      <c r="T3631" s="146"/>
      <c r="U3631" s="146"/>
      <c r="V3631" s="146"/>
      <c r="W3631" s="146"/>
      <c r="X3631" s="146"/>
      <c r="Y3631" s="146"/>
      <c r="Z3631" s="146">
        <v>10</v>
      </c>
      <c r="AA3631" s="148"/>
      <c r="AB3631" s="383"/>
      <c r="AC3631" s="73"/>
      <c r="AD3631" s="414"/>
      <c r="AE3631" s="393"/>
      <c r="AF3631" s="78"/>
      <c r="AG3631" s="414"/>
      <c r="AH3631" s="383"/>
      <c r="AI3631" s="453"/>
      <c r="AJ3631" s="453"/>
      <c r="AK3631" s="414"/>
      <c r="AL3631" s="383"/>
      <c r="AM3631" s="383"/>
      <c r="AN3631" s="523"/>
      <c r="AO3631" s="414"/>
      <c r="AP3631" s="548"/>
      <c r="AQ3631" s="414"/>
      <c r="AR3631" s="78"/>
      <c r="AS3631" s="78"/>
      <c r="AT3631" s="414"/>
      <c r="AU3631" s="548"/>
      <c r="AV3631" s="548"/>
      <c r="AW3631" s="414"/>
      <c r="AX3631" s="383"/>
      <c r="AY3631" s="548"/>
      <c r="AZ3631" s="414"/>
      <c r="BA3631" s="383"/>
      <c r="BB3631" s="548"/>
      <c r="BC3631" s="78"/>
      <c r="BD3631" s="414"/>
      <c r="BE3631" s="414"/>
      <c r="BF3631" s="414"/>
      <c r="BG3631" s="414"/>
      <c r="BH3631" s="414"/>
      <c r="BI3631" s="383"/>
      <c r="BJ3631" s="383"/>
      <c r="BK3631" s="78"/>
      <c r="BL3631" s="414"/>
      <c r="BM3631" s="383"/>
      <c r="BN3631" s="78"/>
      <c r="BO3631" s="414"/>
      <c r="BP3631" s="78"/>
      <c r="BQ3631" s="414"/>
      <c r="BR3631" s="383"/>
      <c r="BS3631" s="78"/>
      <c r="BT3631" s="83"/>
      <c r="BU3631" s="170"/>
      <c r="BV3631" s="171"/>
      <c r="BW3631" s="171"/>
      <c r="BX3631" s="98" t="s">
        <v>6690</v>
      </c>
      <c r="BY3631" s="112">
        <f t="shared" si="346"/>
        <v>3626</v>
      </c>
      <c r="BZ3631" s="65">
        <f t="shared" si="347"/>
        <v>0</v>
      </c>
      <c r="CA3631" s="359">
        <f t="shared" si="348"/>
        <v>18</v>
      </c>
      <c r="CB3631" s="359">
        <f t="shared" si="349"/>
        <v>8</v>
      </c>
      <c r="CC3631" s="359">
        <f t="shared" si="350"/>
        <v>2023</v>
      </c>
      <c r="CD3631" s="359" t="str">
        <f t="shared" si="351"/>
        <v xml:space="preserve">188202368547INCENDIO FORESTAL </v>
      </c>
    </row>
    <row r="3632" spans="1:82" s="121" customFormat="1" ht="81.75" customHeight="1">
      <c r="A3632" s="13"/>
      <c r="B3632" s="13"/>
      <c r="C3632" s="13"/>
      <c r="D3632" s="212">
        <v>45156</v>
      </c>
      <c r="E3632" s="210" t="s">
        <v>2718</v>
      </c>
      <c r="F3632" s="211" t="s">
        <v>1386</v>
      </c>
      <c r="G3632" s="111" t="s">
        <v>2827</v>
      </c>
      <c r="H3632" s="85" t="str">
        <f>VLOOKUP(E3632&amp;F3632,Divipola!$C$1:$F$1149,4,FALSE)</f>
        <v>25335</v>
      </c>
      <c r="I3632" s="77">
        <v>431</v>
      </c>
      <c r="J3632" s="181">
        <v>538</v>
      </c>
      <c r="K3632" s="146"/>
      <c r="L3632" s="146"/>
      <c r="M3632" s="146"/>
      <c r="N3632" s="146">
        <v>12</v>
      </c>
      <c r="O3632" s="146">
        <v>3</v>
      </c>
      <c r="P3632" s="146"/>
      <c r="Q3632" s="146">
        <v>3</v>
      </c>
      <c r="R3632" s="146"/>
      <c r="S3632" s="146"/>
      <c r="T3632" s="146"/>
      <c r="U3632" s="146"/>
      <c r="V3632" s="146"/>
      <c r="W3632" s="146"/>
      <c r="X3632" s="146"/>
      <c r="Y3632" s="146"/>
      <c r="Z3632" s="146"/>
      <c r="AA3632" s="148"/>
      <c r="AB3632" s="402">
        <v>45159</v>
      </c>
      <c r="AC3632" s="693" t="s">
        <v>7602</v>
      </c>
      <c r="AD3632" s="450">
        <v>187100000</v>
      </c>
      <c r="AE3632" s="393"/>
      <c r="AF3632" s="78"/>
      <c r="AG3632" s="414"/>
      <c r="AH3632" s="385">
        <v>45153</v>
      </c>
      <c r="AI3632" s="453">
        <v>4000</v>
      </c>
      <c r="AJ3632" s="453"/>
      <c r="AK3632" s="414">
        <v>1173416636</v>
      </c>
      <c r="AL3632" s="383"/>
      <c r="AM3632" s="383"/>
      <c r="AN3632" s="523"/>
      <c r="AO3632" s="414"/>
      <c r="AP3632" s="548"/>
      <c r="AQ3632" s="414"/>
      <c r="AR3632" s="78"/>
      <c r="AS3632" s="78"/>
      <c r="AT3632" s="414"/>
      <c r="AU3632" s="548"/>
      <c r="AV3632" s="548"/>
      <c r="AW3632" s="414"/>
      <c r="AX3632" s="383"/>
      <c r="AY3632" s="548"/>
      <c r="AZ3632" s="414"/>
      <c r="BA3632" s="383"/>
      <c r="BB3632" s="548"/>
      <c r="BC3632" s="78"/>
      <c r="BD3632" s="414"/>
      <c r="BE3632" s="414"/>
      <c r="BF3632" s="414"/>
      <c r="BG3632" s="414"/>
      <c r="BH3632" s="414"/>
      <c r="BI3632" s="383"/>
      <c r="BJ3632" s="383"/>
      <c r="BK3632" s="78"/>
      <c r="BL3632" s="414"/>
      <c r="BM3632" s="383"/>
      <c r="BN3632" s="78"/>
      <c r="BO3632" s="414"/>
      <c r="BP3632" s="78"/>
      <c r="BQ3632" s="414"/>
      <c r="BR3632" s="383"/>
      <c r="BS3632" s="78"/>
      <c r="BT3632" s="83"/>
      <c r="BU3632" s="386">
        <v>49</v>
      </c>
      <c r="BV3632" s="530">
        <v>45125</v>
      </c>
      <c r="BW3632" s="530">
        <v>45308</v>
      </c>
      <c r="BX3632" s="98" t="s">
        <v>6691</v>
      </c>
      <c r="BY3632" s="112">
        <f t="shared" si="346"/>
        <v>3627</v>
      </c>
      <c r="BZ3632" s="65">
        <f t="shared" si="347"/>
        <v>1360516636</v>
      </c>
      <c r="CA3632" s="359">
        <f t="shared" si="348"/>
        <v>18</v>
      </c>
      <c r="CB3632" s="359">
        <f t="shared" si="349"/>
        <v>8</v>
      </c>
      <c r="CC3632" s="359">
        <f t="shared" si="350"/>
        <v>2023</v>
      </c>
      <c r="CD3632" s="359" t="str">
        <f t="shared" si="351"/>
        <v>188202325335MOVIMIENTO EN MASA</v>
      </c>
    </row>
    <row r="3633" spans="1:82" s="121" customFormat="1" ht="84" customHeight="1">
      <c r="A3633" s="13"/>
      <c r="B3633" s="13"/>
      <c r="C3633" s="13"/>
      <c r="D3633" s="212">
        <v>45155</v>
      </c>
      <c r="E3633" s="210" t="s">
        <v>2718</v>
      </c>
      <c r="F3633" s="211" t="s">
        <v>1329</v>
      </c>
      <c r="G3633" s="111" t="s">
        <v>2800</v>
      </c>
      <c r="H3633" s="85" t="str">
        <f>VLOOKUP(E3633&amp;F3633,Divipola!$C$1:$F$1149,4,FALSE)</f>
        <v>25200</v>
      </c>
      <c r="I3633" s="77"/>
      <c r="J3633" s="181"/>
      <c r="K3633" s="146"/>
      <c r="L3633" s="146"/>
      <c r="M3633" s="146"/>
      <c r="N3633" s="146">
        <v>1</v>
      </c>
      <c r="O3633" s="146">
        <v>1</v>
      </c>
      <c r="P3633" s="146"/>
      <c r="Q3633" s="146">
        <v>1</v>
      </c>
      <c r="R3633" s="146"/>
      <c r="S3633" s="146"/>
      <c r="T3633" s="146"/>
      <c r="U3633" s="146"/>
      <c r="V3633" s="146"/>
      <c r="W3633" s="146"/>
      <c r="X3633" s="146"/>
      <c r="Y3633" s="146"/>
      <c r="Z3633" s="147"/>
      <c r="AA3633" s="148"/>
      <c r="AB3633" s="383"/>
      <c r="AC3633" s="73"/>
      <c r="AD3633" s="414"/>
      <c r="AE3633" s="393"/>
      <c r="AF3633" s="78"/>
      <c r="AG3633" s="414"/>
      <c r="AH3633" s="383"/>
      <c r="AI3633" s="453"/>
      <c r="AJ3633" s="453"/>
      <c r="AK3633" s="414"/>
      <c r="AL3633" s="383"/>
      <c r="AM3633" s="383"/>
      <c r="AN3633" s="523"/>
      <c r="AO3633" s="414"/>
      <c r="AP3633" s="548"/>
      <c r="AQ3633" s="414"/>
      <c r="AR3633" s="78"/>
      <c r="AS3633" s="78"/>
      <c r="AT3633" s="414"/>
      <c r="AU3633" s="548"/>
      <c r="AV3633" s="548"/>
      <c r="AW3633" s="414"/>
      <c r="AX3633" s="383"/>
      <c r="AY3633" s="548"/>
      <c r="AZ3633" s="414"/>
      <c r="BA3633" s="383"/>
      <c r="BB3633" s="548"/>
      <c r="BC3633" s="78"/>
      <c r="BD3633" s="414"/>
      <c r="BE3633" s="414"/>
      <c r="BF3633" s="414"/>
      <c r="BG3633" s="414"/>
      <c r="BH3633" s="414"/>
      <c r="BI3633" s="383"/>
      <c r="BJ3633" s="383"/>
      <c r="BK3633" s="78"/>
      <c r="BL3633" s="414"/>
      <c r="BM3633" s="383"/>
      <c r="BN3633" s="78"/>
      <c r="BO3633" s="414"/>
      <c r="BP3633" s="78"/>
      <c r="BQ3633" s="414"/>
      <c r="BR3633" s="383"/>
      <c r="BS3633" s="78"/>
      <c r="BT3633" s="83"/>
      <c r="BU3633" s="177"/>
      <c r="BV3633" s="178"/>
      <c r="BW3633" s="178"/>
      <c r="BX3633" s="209" t="s">
        <v>6692</v>
      </c>
      <c r="BY3633" s="112">
        <f t="shared" si="346"/>
        <v>3628</v>
      </c>
      <c r="BZ3633" s="65">
        <f t="shared" si="347"/>
        <v>0</v>
      </c>
      <c r="CA3633" s="359">
        <f t="shared" si="348"/>
        <v>17</v>
      </c>
      <c r="CB3633" s="359">
        <f t="shared" si="349"/>
        <v>8</v>
      </c>
      <c r="CC3633" s="359">
        <f t="shared" si="350"/>
        <v>2023</v>
      </c>
      <c r="CD3633" s="359" t="str">
        <f t="shared" si="351"/>
        <v>178202325200INCENDIO ESTRUCTURAL</v>
      </c>
    </row>
    <row r="3634" spans="1:82" s="121" customFormat="1" ht="84" customHeight="1">
      <c r="A3634" s="13"/>
      <c r="B3634" s="13"/>
      <c r="C3634" s="13"/>
      <c r="D3634" s="212">
        <v>45158</v>
      </c>
      <c r="E3634" s="210" t="s">
        <v>2720</v>
      </c>
      <c r="F3634" s="211" t="s">
        <v>284</v>
      </c>
      <c r="G3634" s="111" t="s">
        <v>2827</v>
      </c>
      <c r="H3634" s="85" t="str">
        <f>VLOOKUP(E3634&amp;F3634,Divipola!$C$1:$F$1149,4,FALSE)</f>
        <v>66170</v>
      </c>
      <c r="I3634" s="77"/>
      <c r="J3634" s="181"/>
      <c r="K3634" s="146"/>
      <c r="L3634" s="146"/>
      <c r="M3634" s="146"/>
      <c r="N3634" s="146"/>
      <c r="O3634" s="146"/>
      <c r="P3634" s="146"/>
      <c r="Q3634" s="146"/>
      <c r="R3634" s="146">
        <v>1</v>
      </c>
      <c r="S3634" s="146"/>
      <c r="T3634" s="146"/>
      <c r="U3634" s="146"/>
      <c r="V3634" s="146"/>
      <c r="W3634" s="146"/>
      <c r="X3634" s="146"/>
      <c r="Y3634" s="146"/>
      <c r="Z3634" s="147"/>
      <c r="AA3634" s="148"/>
      <c r="AB3634" s="383"/>
      <c r="AC3634" s="73"/>
      <c r="AD3634" s="414"/>
      <c r="AE3634" s="393"/>
      <c r="AF3634" s="78"/>
      <c r="AG3634" s="414"/>
      <c r="AH3634" s="383"/>
      <c r="AI3634" s="453"/>
      <c r="AJ3634" s="453"/>
      <c r="AK3634" s="414"/>
      <c r="AL3634" s="383"/>
      <c r="AM3634" s="383"/>
      <c r="AN3634" s="523"/>
      <c r="AO3634" s="414"/>
      <c r="AP3634" s="548"/>
      <c r="AQ3634" s="414"/>
      <c r="AR3634" s="78"/>
      <c r="AS3634" s="78"/>
      <c r="AT3634" s="414"/>
      <c r="AU3634" s="548"/>
      <c r="AV3634" s="548"/>
      <c r="AW3634" s="414"/>
      <c r="AX3634" s="383"/>
      <c r="AY3634" s="548"/>
      <c r="AZ3634" s="414"/>
      <c r="BA3634" s="383"/>
      <c r="BB3634" s="548"/>
      <c r="BC3634" s="78"/>
      <c r="BD3634" s="414"/>
      <c r="BE3634" s="414"/>
      <c r="BF3634" s="414"/>
      <c r="BG3634" s="414"/>
      <c r="BH3634" s="414"/>
      <c r="BI3634" s="383"/>
      <c r="BJ3634" s="383"/>
      <c r="BK3634" s="78"/>
      <c r="BL3634" s="414"/>
      <c r="BM3634" s="383"/>
      <c r="BN3634" s="78"/>
      <c r="BO3634" s="414"/>
      <c r="BP3634" s="78"/>
      <c r="BQ3634" s="414"/>
      <c r="BR3634" s="383"/>
      <c r="BS3634" s="78"/>
      <c r="BT3634" s="83"/>
      <c r="BU3634" s="75"/>
      <c r="BV3634" s="74"/>
      <c r="BW3634" s="74"/>
      <c r="BX3634" s="98" t="s">
        <v>6695</v>
      </c>
      <c r="BY3634" s="112">
        <f t="shared" si="346"/>
        <v>3629</v>
      </c>
      <c r="BZ3634" s="65">
        <f t="shared" si="347"/>
        <v>0</v>
      </c>
      <c r="CA3634" s="359">
        <f t="shared" si="348"/>
        <v>20</v>
      </c>
      <c r="CB3634" s="359">
        <f t="shared" si="349"/>
        <v>8</v>
      </c>
      <c r="CC3634" s="359">
        <f t="shared" si="350"/>
        <v>2023</v>
      </c>
      <c r="CD3634" s="359" t="str">
        <f t="shared" si="351"/>
        <v>208202366170MOVIMIENTO EN MASA</v>
      </c>
    </row>
    <row r="3635" spans="1:82" s="121" customFormat="1" ht="168" customHeight="1">
      <c r="A3635" s="13"/>
      <c r="B3635" s="13"/>
      <c r="C3635" s="13"/>
      <c r="D3635" s="212">
        <v>45158</v>
      </c>
      <c r="E3635" s="210" t="s">
        <v>2661</v>
      </c>
      <c r="F3635" s="211" t="s">
        <v>600</v>
      </c>
      <c r="G3635" s="111" t="s">
        <v>2943</v>
      </c>
      <c r="H3635" s="85" t="str">
        <f>VLOOKUP(E3635&amp;F3635,Divipola!$C$1:$F$1149,4,FALSE)</f>
        <v>15518</v>
      </c>
      <c r="I3635" s="77"/>
      <c r="J3635" s="181"/>
      <c r="K3635" s="146"/>
      <c r="L3635" s="146"/>
      <c r="M3635" s="146"/>
      <c r="N3635" s="146"/>
      <c r="O3635" s="146"/>
      <c r="P3635" s="146"/>
      <c r="Q3635" s="146"/>
      <c r="R3635" s="146"/>
      <c r="S3635" s="146">
        <v>1</v>
      </c>
      <c r="T3635" s="146"/>
      <c r="U3635" s="146"/>
      <c r="V3635" s="146"/>
      <c r="W3635" s="146"/>
      <c r="X3635" s="146"/>
      <c r="Y3635" s="146"/>
      <c r="Z3635" s="146"/>
      <c r="AA3635" s="148"/>
      <c r="AB3635" s="383"/>
      <c r="AC3635" s="73"/>
      <c r="AD3635" s="414"/>
      <c r="AE3635" s="393"/>
      <c r="AF3635" s="78"/>
      <c r="AG3635" s="414"/>
      <c r="AH3635" s="383"/>
      <c r="AI3635" s="453"/>
      <c r="AJ3635" s="453"/>
      <c r="AK3635" s="414"/>
      <c r="AL3635" s="383"/>
      <c r="AM3635" s="383"/>
      <c r="AN3635" s="523"/>
      <c r="AO3635" s="414"/>
      <c r="AP3635" s="548"/>
      <c r="AQ3635" s="414"/>
      <c r="AR3635" s="78"/>
      <c r="AS3635" s="78"/>
      <c r="AT3635" s="414"/>
      <c r="AU3635" s="548"/>
      <c r="AV3635" s="548"/>
      <c r="AW3635" s="414"/>
      <c r="AX3635" s="383"/>
      <c r="AY3635" s="548"/>
      <c r="AZ3635" s="414"/>
      <c r="BA3635" s="383"/>
      <c r="BB3635" s="548"/>
      <c r="BC3635" s="78"/>
      <c r="BD3635" s="414"/>
      <c r="BE3635" s="414"/>
      <c r="BF3635" s="414"/>
      <c r="BG3635" s="414"/>
      <c r="BH3635" s="414"/>
      <c r="BI3635" s="383"/>
      <c r="BJ3635" s="383"/>
      <c r="BK3635" s="78"/>
      <c r="BL3635" s="414"/>
      <c r="BM3635" s="383"/>
      <c r="BN3635" s="78"/>
      <c r="BO3635" s="414"/>
      <c r="BP3635" s="78"/>
      <c r="BQ3635" s="414"/>
      <c r="BR3635" s="383"/>
      <c r="BS3635" s="78"/>
      <c r="BT3635" s="83"/>
      <c r="BU3635" s="75"/>
      <c r="BV3635" s="74"/>
      <c r="BW3635" s="74"/>
      <c r="BX3635" s="98" t="s">
        <v>6696</v>
      </c>
      <c r="BY3635" s="112">
        <f t="shared" si="346"/>
        <v>3630</v>
      </c>
      <c r="BZ3635" s="65">
        <f t="shared" si="347"/>
        <v>0</v>
      </c>
      <c r="CA3635" s="359">
        <f t="shared" si="348"/>
        <v>20</v>
      </c>
      <c r="CB3635" s="359">
        <f t="shared" si="349"/>
        <v>8</v>
      </c>
      <c r="CC3635" s="359">
        <f t="shared" si="350"/>
        <v>2023</v>
      </c>
      <c r="CD3635" s="359" t="str">
        <f t="shared" si="351"/>
        <v>208202315518COLAPSO ESTRUCTURAL</v>
      </c>
    </row>
    <row r="3636" spans="1:82" s="121" customFormat="1" ht="15" customHeight="1">
      <c r="A3636" s="13"/>
      <c r="B3636" s="13"/>
      <c r="C3636" s="13"/>
      <c r="D3636" s="212">
        <v>45158</v>
      </c>
      <c r="E3636" s="210" t="s">
        <v>2829</v>
      </c>
      <c r="F3636" s="211" t="s">
        <v>2431</v>
      </c>
      <c r="G3636" s="111" t="s">
        <v>2815</v>
      </c>
      <c r="H3636" s="85" t="str">
        <f>VLOOKUP(E3636&amp;F3636,Divipola!$C$1:$F$1149,4,FALSE)</f>
        <v>05321</v>
      </c>
      <c r="I3636" s="77"/>
      <c r="J3636" s="181"/>
      <c r="K3636" s="148">
        <v>1</v>
      </c>
      <c r="L3636" s="148">
        <v>12</v>
      </c>
      <c r="M3636" s="148"/>
      <c r="N3636" s="148">
        <v>13</v>
      </c>
      <c r="O3636" s="148">
        <v>1</v>
      </c>
      <c r="P3636" s="148"/>
      <c r="Q3636" s="148">
        <v>1</v>
      </c>
      <c r="R3636" s="148"/>
      <c r="S3636" s="148"/>
      <c r="T3636" s="148"/>
      <c r="U3636" s="148"/>
      <c r="V3636" s="148"/>
      <c r="W3636" s="148"/>
      <c r="X3636" s="148"/>
      <c r="Y3636" s="148"/>
      <c r="Z3636" s="148"/>
      <c r="AA3636" s="185" t="s">
        <v>6694</v>
      </c>
      <c r="AB3636" s="383"/>
      <c r="AC3636" s="73"/>
      <c r="AD3636" s="414"/>
      <c r="AE3636" s="393"/>
      <c r="AF3636" s="78"/>
      <c r="AG3636" s="414"/>
      <c r="AH3636" s="383"/>
      <c r="AI3636" s="453"/>
      <c r="AJ3636" s="453"/>
      <c r="AK3636" s="414"/>
      <c r="AL3636" s="383"/>
      <c r="AM3636" s="383"/>
      <c r="AN3636" s="523"/>
      <c r="AO3636" s="414"/>
      <c r="AP3636" s="548"/>
      <c r="AQ3636" s="414"/>
      <c r="AR3636" s="78"/>
      <c r="AS3636" s="78"/>
      <c r="AT3636" s="414"/>
      <c r="AU3636" s="548"/>
      <c r="AV3636" s="548"/>
      <c r="AW3636" s="414"/>
      <c r="AX3636" s="383"/>
      <c r="AY3636" s="548"/>
      <c r="AZ3636" s="414"/>
      <c r="BA3636" s="383"/>
      <c r="BB3636" s="548"/>
      <c r="BC3636" s="78"/>
      <c r="BD3636" s="414"/>
      <c r="BE3636" s="414"/>
      <c r="BF3636" s="414"/>
      <c r="BG3636" s="414"/>
      <c r="BH3636" s="414"/>
      <c r="BI3636" s="383"/>
      <c r="BJ3636" s="383"/>
      <c r="BK3636" s="78"/>
      <c r="BL3636" s="414"/>
      <c r="BM3636" s="383"/>
      <c r="BN3636" s="78"/>
      <c r="BO3636" s="414"/>
      <c r="BP3636" s="78"/>
      <c r="BQ3636" s="414"/>
      <c r="BR3636" s="383"/>
      <c r="BS3636" s="78"/>
      <c r="BT3636" s="83"/>
      <c r="BU3636" s="75"/>
      <c r="BV3636" s="74"/>
      <c r="BW3636" s="74"/>
      <c r="BX3636" s="98" t="s">
        <v>6697</v>
      </c>
      <c r="BY3636" s="112">
        <f t="shared" si="346"/>
        <v>3631</v>
      </c>
      <c r="BZ3636" s="65">
        <f t="shared" si="347"/>
        <v>0</v>
      </c>
      <c r="CA3636" s="359">
        <f t="shared" si="348"/>
        <v>20</v>
      </c>
      <c r="CB3636" s="359">
        <f t="shared" si="349"/>
        <v>8</v>
      </c>
      <c r="CC3636" s="359">
        <f t="shared" si="350"/>
        <v>2023</v>
      </c>
      <c r="CD3636" s="359" t="str">
        <f t="shared" si="351"/>
        <v>208202305321EXPLOSION</v>
      </c>
    </row>
    <row r="3637" spans="1:82" s="121" customFormat="1" ht="96" customHeight="1">
      <c r="A3637" s="13"/>
      <c r="B3637" s="13"/>
      <c r="C3637" s="13"/>
      <c r="D3637" s="212">
        <v>45158</v>
      </c>
      <c r="E3637" s="210" t="s">
        <v>2834</v>
      </c>
      <c r="F3637" s="211" t="s">
        <v>2627</v>
      </c>
      <c r="G3637" s="111" t="s">
        <v>2827</v>
      </c>
      <c r="H3637" s="85" t="str">
        <f>VLOOKUP(E3637&amp;F3637,Divipola!$C$1:$F$1149,4,FALSE)</f>
        <v>54099</v>
      </c>
      <c r="I3637" s="77"/>
      <c r="J3637" s="181"/>
      <c r="K3637" s="146"/>
      <c r="L3637" s="146"/>
      <c r="M3637" s="146"/>
      <c r="N3637" s="146"/>
      <c r="O3637" s="146"/>
      <c r="P3637" s="146"/>
      <c r="Q3637" s="146"/>
      <c r="R3637" s="146">
        <v>1</v>
      </c>
      <c r="S3637" s="146"/>
      <c r="T3637" s="146"/>
      <c r="U3637" s="146"/>
      <c r="V3637" s="146"/>
      <c r="W3637" s="146"/>
      <c r="X3637" s="146"/>
      <c r="Y3637" s="146"/>
      <c r="Z3637" s="146"/>
      <c r="AA3637" s="146"/>
      <c r="AB3637" s="383"/>
      <c r="AC3637" s="73"/>
      <c r="AD3637" s="414"/>
      <c r="AE3637" s="393"/>
      <c r="AF3637" s="78"/>
      <c r="AG3637" s="414"/>
      <c r="AH3637" s="383"/>
      <c r="AI3637" s="453"/>
      <c r="AJ3637" s="453"/>
      <c r="AK3637" s="414"/>
      <c r="AL3637" s="383"/>
      <c r="AM3637" s="383"/>
      <c r="AN3637" s="523"/>
      <c r="AO3637" s="414"/>
      <c r="AP3637" s="548"/>
      <c r="AQ3637" s="414"/>
      <c r="AR3637" s="78"/>
      <c r="AS3637" s="78"/>
      <c r="AT3637" s="414"/>
      <c r="AU3637" s="548"/>
      <c r="AV3637" s="548"/>
      <c r="AW3637" s="414"/>
      <c r="AX3637" s="383"/>
      <c r="AY3637" s="548"/>
      <c r="AZ3637" s="414"/>
      <c r="BA3637" s="383"/>
      <c r="BB3637" s="548"/>
      <c r="BC3637" s="78"/>
      <c r="BD3637" s="414"/>
      <c r="BE3637" s="414"/>
      <c r="BF3637" s="414"/>
      <c r="BG3637" s="414"/>
      <c r="BH3637" s="414"/>
      <c r="BI3637" s="383"/>
      <c r="BJ3637" s="383"/>
      <c r="BK3637" s="78"/>
      <c r="BL3637" s="414"/>
      <c r="BM3637" s="383"/>
      <c r="BN3637" s="78"/>
      <c r="BO3637" s="414"/>
      <c r="BP3637" s="78"/>
      <c r="BQ3637" s="414"/>
      <c r="BR3637" s="383"/>
      <c r="BS3637" s="78"/>
      <c r="BT3637" s="83"/>
      <c r="BU3637" s="75"/>
      <c r="BV3637" s="74"/>
      <c r="BW3637" s="74"/>
      <c r="BX3637" s="117" t="s">
        <v>6698</v>
      </c>
      <c r="BY3637" s="112">
        <f t="shared" si="346"/>
        <v>3632</v>
      </c>
      <c r="BZ3637" s="65">
        <f t="shared" si="347"/>
        <v>0</v>
      </c>
      <c r="CA3637" s="359">
        <f t="shared" si="348"/>
        <v>20</v>
      </c>
      <c r="CB3637" s="359">
        <f t="shared" si="349"/>
        <v>8</v>
      </c>
      <c r="CC3637" s="359">
        <f t="shared" si="350"/>
        <v>2023</v>
      </c>
      <c r="CD3637" s="359" t="str">
        <f t="shared" si="351"/>
        <v>208202354099MOVIMIENTO EN MASA</v>
      </c>
    </row>
    <row r="3638" spans="1:82" s="121" customFormat="1" ht="120" customHeight="1">
      <c r="A3638" s="13"/>
      <c r="B3638" s="13"/>
      <c r="C3638" s="13"/>
      <c r="D3638" s="212">
        <v>45158</v>
      </c>
      <c r="E3638" s="210" t="s">
        <v>2834</v>
      </c>
      <c r="F3638" s="211" t="s">
        <v>2627</v>
      </c>
      <c r="G3638" s="111" t="s">
        <v>2827</v>
      </c>
      <c r="H3638" s="85" t="str">
        <f>VLOOKUP(E3638&amp;F3638,Divipola!$C$1:$F$1149,4,FALSE)</f>
        <v>54099</v>
      </c>
      <c r="I3638" s="77"/>
      <c r="J3638" s="181"/>
      <c r="K3638" s="146"/>
      <c r="L3638" s="146"/>
      <c r="M3638" s="146"/>
      <c r="N3638" s="146"/>
      <c r="O3638" s="146"/>
      <c r="P3638" s="146"/>
      <c r="Q3638" s="146"/>
      <c r="R3638" s="146">
        <v>1</v>
      </c>
      <c r="S3638" s="146"/>
      <c r="T3638" s="146"/>
      <c r="U3638" s="146"/>
      <c r="V3638" s="146"/>
      <c r="W3638" s="146"/>
      <c r="X3638" s="146"/>
      <c r="Y3638" s="146"/>
      <c r="Z3638" s="146"/>
      <c r="AA3638" s="148"/>
      <c r="AB3638" s="383"/>
      <c r="AC3638" s="73"/>
      <c r="AD3638" s="414"/>
      <c r="AE3638" s="393"/>
      <c r="AF3638" s="78"/>
      <c r="AG3638" s="414"/>
      <c r="AH3638" s="383"/>
      <c r="AI3638" s="453"/>
      <c r="AJ3638" s="453"/>
      <c r="AK3638" s="414"/>
      <c r="AL3638" s="383"/>
      <c r="AM3638" s="383"/>
      <c r="AN3638" s="523"/>
      <c r="AO3638" s="414"/>
      <c r="AP3638" s="548"/>
      <c r="AQ3638" s="414"/>
      <c r="AR3638" s="78"/>
      <c r="AS3638" s="78"/>
      <c r="AT3638" s="414"/>
      <c r="AU3638" s="548"/>
      <c r="AV3638" s="548"/>
      <c r="AW3638" s="414"/>
      <c r="AX3638" s="383"/>
      <c r="AY3638" s="548"/>
      <c r="AZ3638" s="414"/>
      <c r="BA3638" s="383"/>
      <c r="BB3638" s="548"/>
      <c r="BC3638" s="78"/>
      <c r="BD3638" s="414"/>
      <c r="BE3638" s="414"/>
      <c r="BF3638" s="414"/>
      <c r="BG3638" s="414"/>
      <c r="BH3638" s="414"/>
      <c r="BI3638" s="383"/>
      <c r="BJ3638" s="383"/>
      <c r="BK3638" s="78"/>
      <c r="BL3638" s="414"/>
      <c r="BM3638" s="383"/>
      <c r="BN3638" s="78"/>
      <c r="BO3638" s="414"/>
      <c r="BP3638" s="78"/>
      <c r="BQ3638" s="414"/>
      <c r="BR3638" s="383"/>
      <c r="BS3638" s="78"/>
      <c r="BT3638" s="83"/>
      <c r="BU3638" s="75"/>
      <c r="BV3638" s="74"/>
      <c r="BW3638" s="74"/>
      <c r="BX3638" s="98" t="s">
        <v>6699</v>
      </c>
      <c r="BY3638" s="112">
        <f t="shared" si="346"/>
        <v>3633</v>
      </c>
      <c r="BZ3638" s="65">
        <f t="shared" si="347"/>
        <v>0</v>
      </c>
      <c r="CA3638" s="359">
        <f t="shared" si="348"/>
        <v>20</v>
      </c>
      <c r="CB3638" s="359">
        <f t="shared" si="349"/>
        <v>8</v>
      </c>
      <c r="CC3638" s="359">
        <f t="shared" si="350"/>
        <v>2023</v>
      </c>
      <c r="CD3638" s="359" t="str">
        <f t="shared" si="351"/>
        <v>208202354099MOVIMIENTO EN MASA</v>
      </c>
    </row>
    <row r="3639" spans="1:82" s="121" customFormat="1" ht="96" customHeight="1">
      <c r="A3639" s="13"/>
      <c r="B3639" s="13"/>
      <c r="C3639" s="13"/>
      <c r="D3639" s="212">
        <v>45158</v>
      </c>
      <c r="E3639" s="210" t="s">
        <v>2834</v>
      </c>
      <c r="F3639" s="211" t="s">
        <v>1348</v>
      </c>
      <c r="G3639" s="111" t="s">
        <v>2827</v>
      </c>
      <c r="H3639" s="85" t="str">
        <f>VLOOKUP(E3639&amp;F3639,Divipola!$C$1:$F$1149,4,FALSE)</f>
        <v>54660</v>
      </c>
      <c r="I3639" s="77"/>
      <c r="J3639" s="181"/>
      <c r="K3639" s="146"/>
      <c r="L3639" s="146"/>
      <c r="M3639" s="146"/>
      <c r="N3639" s="146">
        <v>4</v>
      </c>
      <c r="O3639" s="146">
        <v>1</v>
      </c>
      <c r="P3639" s="146"/>
      <c r="Q3639" s="146">
        <v>1</v>
      </c>
      <c r="R3639" s="146"/>
      <c r="S3639" s="146"/>
      <c r="T3639" s="146"/>
      <c r="U3639" s="146"/>
      <c r="V3639" s="146"/>
      <c r="W3639" s="146"/>
      <c r="X3639" s="146"/>
      <c r="Y3639" s="146"/>
      <c r="Z3639" s="146"/>
      <c r="AA3639" s="148"/>
      <c r="AB3639" s="383"/>
      <c r="AC3639" s="73"/>
      <c r="AD3639" s="414"/>
      <c r="AE3639" s="393"/>
      <c r="AF3639" s="78"/>
      <c r="AG3639" s="414"/>
      <c r="AH3639" s="383"/>
      <c r="AI3639" s="453"/>
      <c r="AJ3639" s="453"/>
      <c r="AK3639" s="414"/>
      <c r="AL3639" s="383"/>
      <c r="AM3639" s="383"/>
      <c r="AN3639" s="523"/>
      <c r="AO3639" s="414"/>
      <c r="AP3639" s="548"/>
      <c r="AQ3639" s="414"/>
      <c r="AR3639" s="78"/>
      <c r="AS3639" s="78"/>
      <c r="AT3639" s="414"/>
      <c r="AU3639" s="548"/>
      <c r="AV3639" s="548"/>
      <c r="AW3639" s="414"/>
      <c r="AX3639" s="383"/>
      <c r="AY3639" s="548"/>
      <c r="AZ3639" s="414"/>
      <c r="BA3639" s="383"/>
      <c r="BB3639" s="548"/>
      <c r="BC3639" s="78"/>
      <c r="BD3639" s="414"/>
      <c r="BE3639" s="414"/>
      <c r="BF3639" s="414"/>
      <c r="BG3639" s="414"/>
      <c r="BH3639" s="414"/>
      <c r="BI3639" s="383"/>
      <c r="BJ3639" s="383"/>
      <c r="BK3639" s="78"/>
      <c r="BL3639" s="414"/>
      <c r="BM3639" s="383"/>
      <c r="BN3639" s="78"/>
      <c r="BO3639" s="414"/>
      <c r="BP3639" s="78"/>
      <c r="BQ3639" s="414"/>
      <c r="BR3639" s="383"/>
      <c r="BS3639" s="78"/>
      <c r="BT3639" s="83"/>
      <c r="BU3639" s="75"/>
      <c r="BV3639" s="74"/>
      <c r="BW3639" s="74"/>
      <c r="BX3639" s="98" t="s">
        <v>6700</v>
      </c>
      <c r="BY3639" s="112">
        <f t="shared" si="346"/>
        <v>3634</v>
      </c>
      <c r="BZ3639" s="65">
        <f t="shared" si="347"/>
        <v>0</v>
      </c>
      <c r="CA3639" s="359">
        <f t="shared" si="348"/>
        <v>20</v>
      </c>
      <c r="CB3639" s="359">
        <f t="shared" si="349"/>
        <v>8</v>
      </c>
      <c r="CC3639" s="359">
        <f t="shared" si="350"/>
        <v>2023</v>
      </c>
      <c r="CD3639" s="359" t="str">
        <f t="shared" si="351"/>
        <v>208202354660MOVIMIENTO EN MASA</v>
      </c>
    </row>
    <row r="3640" spans="1:82" s="121" customFormat="1" ht="96" customHeight="1">
      <c r="A3640" s="13"/>
      <c r="B3640" s="13"/>
      <c r="C3640" s="13"/>
      <c r="D3640" s="212">
        <v>45158</v>
      </c>
      <c r="E3640" s="210" t="s">
        <v>506</v>
      </c>
      <c r="F3640" s="211" t="s">
        <v>1689</v>
      </c>
      <c r="G3640" s="111" t="s">
        <v>2827</v>
      </c>
      <c r="H3640" s="85" t="str">
        <f>VLOOKUP(E3640&amp;F3640,Divipola!$C$1:$F$1149,4,FALSE)</f>
        <v>50001</v>
      </c>
      <c r="I3640" s="77"/>
      <c r="J3640" s="181"/>
      <c r="K3640" s="146"/>
      <c r="L3640" s="146"/>
      <c r="M3640" s="146"/>
      <c r="N3640" s="146"/>
      <c r="O3640" s="146"/>
      <c r="P3640" s="146"/>
      <c r="Q3640" s="146"/>
      <c r="R3640" s="146">
        <v>1</v>
      </c>
      <c r="S3640" s="146"/>
      <c r="T3640" s="146"/>
      <c r="U3640" s="146"/>
      <c r="V3640" s="146"/>
      <c r="W3640" s="146"/>
      <c r="X3640" s="146"/>
      <c r="Y3640" s="146"/>
      <c r="Z3640" s="147"/>
      <c r="AA3640" s="148"/>
      <c r="AB3640" s="383"/>
      <c r="AC3640" s="73"/>
      <c r="AD3640" s="414"/>
      <c r="AE3640" s="393"/>
      <c r="AF3640" s="78"/>
      <c r="AG3640" s="414"/>
      <c r="AH3640" s="383"/>
      <c r="AI3640" s="453"/>
      <c r="AJ3640" s="453"/>
      <c r="AK3640" s="414"/>
      <c r="AL3640" s="383"/>
      <c r="AM3640" s="383"/>
      <c r="AN3640" s="523"/>
      <c r="AO3640" s="414"/>
      <c r="AP3640" s="548"/>
      <c r="AQ3640" s="414"/>
      <c r="AR3640" s="78"/>
      <c r="AS3640" s="78"/>
      <c r="AT3640" s="414"/>
      <c r="AU3640" s="548"/>
      <c r="AV3640" s="548"/>
      <c r="AW3640" s="414"/>
      <c r="AX3640" s="383"/>
      <c r="AY3640" s="548"/>
      <c r="AZ3640" s="414"/>
      <c r="BA3640" s="383"/>
      <c r="BB3640" s="548"/>
      <c r="BC3640" s="78"/>
      <c r="BD3640" s="414"/>
      <c r="BE3640" s="414"/>
      <c r="BF3640" s="414"/>
      <c r="BG3640" s="414"/>
      <c r="BH3640" s="414"/>
      <c r="BI3640" s="383"/>
      <c r="BJ3640" s="383"/>
      <c r="BK3640" s="78"/>
      <c r="BL3640" s="414"/>
      <c r="BM3640" s="383"/>
      <c r="BN3640" s="78"/>
      <c r="BO3640" s="414"/>
      <c r="BP3640" s="78"/>
      <c r="BQ3640" s="414"/>
      <c r="BR3640" s="383"/>
      <c r="BS3640" s="78"/>
      <c r="BT3640" s="83"/>
      <c r="BU3640" s="75"/>
      <c r="BV3640" s="74"/>
      <c r="BW3640" s="74"/>
      <c r="BX3640" s="209" t="s">
        <v>6701</v>
      </c>
      <c r="BY3640" s="112">
        <f t="shared" si="346"/>
        <v>3635</v>
      </c>
      <c r="BZ3640" s="65">
        <f t="shared" si="347"/>
        <v>0</v>
      </c>
      <c r="CA3640" s="359">
        <f t="shared" si="348"/>
        <v>20</v>
      </c>
      <c r="CB3640" s="359">
        <f t="shared" si="349"/>
        <v>8</v>
      </c>
      <c r="CC3640" s="359">
        <f t="shared" si="350"/>
        <v>2023</v>
      </c>
      <c r="CD3640" s="359" t="str">
        <f t="shared" si="351"/>
        <v>208202350001MOVIMIENTO EN MASA</v>
      </c>
    </row>
    <row r="3641" spans="1:82" s="121" customFormat="1" ht="96" customHeight="1">
      <c r="A3641" s="13"/>
      <c r="B3641" s="13"/>
      <c r="C3641" s="13"/>
      <c r="D3641" s="212">
        <v>45157</v>
      </c>
      <c r="E3641" s="210" t="s">
        <v>2718</v>
      </c>
      <c r="F3641" s="211" t="s">
        <v>2651</v>
      </c>
      <c r="G3641" s="111" t="s">
        <v>2802</v>
      </c>
      <c r="H3641" s="85" t="str">
        <f>VLOOKUP(E3641&amp;F3641,Divipola!$C$1:$F$1149,4,FALSE)</f>
        <v>25513</v>
      </c>
      <c r="I3641" s="77"/>
      <c r="J3641" s="181"/>
      <c r="K3641" s="190"/>
      <c r="L3641" s="190"/>
      <c r="M3641" s="190"/>
      <c r="N3641" s="190"/>
      <c r="O3641" s="190"/>
      <c r="P3641" s="190"/>
      <c r="Q3641" s="190"/>
      <c r="R3641" s="190"/>
      <c r="S3641" s="190"/>
      <c r="T3641" s="190"/>
      <c r="U3641" s="190"/>
      <c r="V3641" s="190">
        <v>1</v>
      </c>
      <c r="W3641" s="190"/>
      <c r="X3641" s="190"/>
      <c r="Y3641" s="190"/>
      <c r="Z3641" s="191"/>
      <c r="AA3641" s="185" t="s">
        <v>6703</v>
      </c>
      <c r="AB3641" s="383"/>
      <c r="AC3641" s="73"/>
      <c r="AD3641" s="414"/>
      <c r="AE3641" s="393"/>
      <c r="AF3641" s="78"/>
      <c r="AG3641" s="414"/>
      <c r="AH3641" s="383"/>
      <c r="AI3641" s="453"/>
      <c r="AJ3641" s="453"/>
      <c r="AK3641" s="414"/>
      <c r="AL3641" s="383"/>
      <c r="AM3641" s="383"/>
      <c r="AN3641" s="523"/>
      <c r="AO3641" s="414"/>
      <c r="AP3641" s="548"/>
      <c r="AQ3641" s="414"/>
      <c r="AR3641" s="78"/>
      <c r="AS3641" s="78"/>
      <c r="AT3641" s="414"/>
      <c r="AU3641" s="548"/>
      <c r="AV3641" s="548"/>
      <c r="AW3641" s="414"/>
      <c r="AX3641" s="383"/>
      <c r="AY3641" s="548"/>
      <c r="AZ3641" s="414"/>
      <c r="BA3641" s="383"/>
      <c r="BB3641" s="548"/>
      <c r="BC3641" s="78"/>
      <c r="BD3641" s="414"/>
      <c r="BE3641" s="414"/>
      <c r="BF3641" s="414"/>
      <c r="BG3641" s="414"/>
      <c r="BH3641" s="414"/>
      <c r="BI3641" s="383"/>
      <c r="BJ3641" s="383"/>
      <c r="BK3641" s="78"/>
      <c r="BL3641" s="414"/>
      <c r="BM3641" s="383"/>
      <c r="BN3641" s="78"/>
      <c r="BO3641" s="414"/>
      <c r="BP3641" s="78"/>
      <c r="BQ3641" s="414"/>
      <c r="BR3641" s="383"/>
      <c r="BS3641" s="78"/>
      <c r="BT3641" s="83"/>
      <c r="BU3641" s="75"/>
      <c r="BV3641" s="74"/>
      <c r="BW3641" s="74"/>
      <c r="BX3641" s="230" t="s">
        <v>6705</v>
      </c>
      <c r="BY3641" s="112">
        <f t="shared" si="346"/>
        <v>3636</v>
      </c>
      <c r="BZ3641" s="65">
        <f t="shared" si="347"/>
        <v>0</v>
      </c>
      <c r="CA3641" s="359">
        <f t="shared" si="348"/>
        <v>19</v>
      </c>
      <c r="CB3641" s="359">
        <f t="shared" si="349"/>
        <v>8</v>
      </c>
      <c r="CC3641" s="359">
        <f t="shared" si="350"/>
        <v>2023</v>
      </c>
      <c r="CD3641" s="359" t="str">
        <f t="shared" si="351"/>
        <v>198202325513INUNDACION</v>
      </c>
    </row>
    <row r="3642" spans="1:82" s="121" customFormat="1" ht="96" customHeight="1">
      <c r="A3642" s="13"/>
      <c r="B3642" s="13"/>
      <c r="C3642" s="13"/>
      <c r="D3642" s="212">
        <v>45158</v>
      </c>
      <c r="E3642" s="210" t="s">
        <v>2723</v>
      </c>
      <c r="F3642" s="211" t="s">
        <v>2729</v>
      </c>
      <c r="G3642" s="111" t="s">
        <v>2803</v>
      </c>
      <c r="H3642" s="85" t="str">
        <f>VLOOKUP(E3642&amp;F3642,Divipola!$C$1:$F$1149,4,FALSE)</f>
        <v>13001</v>
      </c>
      <c r="I3642" s="77"/>
      <c r="J3642" s="181"/>
      <c r="K3642" s="146"/>
      <c r="L3642" s="146"/>
      <c r="M3642" s="146"/>
      <c r="N3642" s="146">
        <v>9</v>
      </c>
      <c r="O3642" s="146">
        <v>2</v>
      </c>
      <c r="P3642" s="146"/>
      <c r="Q3642" s="146">
        <v>2</v>
      </c>
      <c r="R3642" s="146"/>
      <c r="S3642" s="146"/>
      <c r="T3642" s="146"/>
      <c r="U3642" s="146"/>
      <c r="V3642" s="146"/>
      <c r="W3642" s="146"/>
      <c r="X3642" s="146"/>
      <c r="Y3642" s="146"/>
      <c r="Z3642" s="147"/>
      <c r="AA3642" s="148"/>
      <c r="AB3642" s="383"/>
      <c r="AC3642" s="73"/>
      <c r="AD3642" s="414"/>
      <c r="AE3642" s="393"/>
      <c r="AF3642" s="78"/>
      <c r="AG3642" s="414"/>
      <c r="AH3642" s="383"/>
      <c r="AI3642" s="453"/>
      <c r="AJ3642" s="453"/>
      <c r="AK3642" s="414"/>
      <c r="AL3642" s="383"/>
      <c r="AM3642" s="383"/>
      <c r="AN3642" s="523"/>
      <c r="AO3642" s="414"/>
      <c r="AP3642" s="548"/>
      <c r="AQ3642" s="414"/>
      <c r="AR3642" s="78"/>
      <c r="AS3642" s="78"/>
      <c r="AT3642" s="414"/>
      <c r="AU3642" s="548"/>
      <c r="AV3642" s="548"/>
      <c r="AW3642" s="414"/>
      <c r="AX3642" s="383"/>
      <c r="AY3642" s="548"/>
      <c r="AZ3642" s="414"/>
      <c r="BA3642" s="383"/>
      <c r="BB3642" s="548"/>
      <c r="BC3642" s="78"/>
      <c r="BD3642" s="414"/>
      <c r="BE3642" s="414"/>
      <c r="BF3642" s="414"/>
      <c r="BG3642" s="414"/>
      <c r="BH3642" s="414"/>
      <c r="BI3642" s="383"/>
      <c r="BJ3642" s="383"/>
      <c r="BK3642" s="78"/>
      <c r="BL3642" s="414"/>
      <c r="BM3642" s="383"/>
      <c r="BN3642" s="78"/>
      <c r="BO3642" s="414"/>
      <c r="BP3642" s="78"/>
      <c r="BQ3642" s="414"/>
      <c r="BR3642" s="383"/>
      <c r="BS3642" s="78"/>
      <c r="BT3642" s="83"/>
      <c r="BU3642" s="75"/>
      <c r="BV3642" s="74"/>
      <c r="BW3642" s="74"/>
      <c r="BX3642" s="103" t="s">
        <v>6706</v>
      </c>
      <c r="BY3642" s="112">
        <f t="shared" si="346"/>
        <v>3637</v>
      </c>
      <c r="BZ3642" s="65">
        <f t="shared" si="347"/>
        <v>0</v>
      </c>
      <c r="CA3642" s="359">
        <f t="shared" si="348"/>
        <v>20</v>
      </c>
      <c r="CB3642" s="359">
        <f t="shared" si="349"/>
        <v>8</v>
      </c>
      <c r="CC3642" s="359">
        <f t="shared" si="350"/>
        <v>2023</v>
      </c>
      <c r="CD3642" s="359" t="str">
        <f t="shared" si="351"/>
        <v>208202313001VENDAVAL</v>
      </c>
    </row>
    <row r="3643" spans="1:82" s="121" customFormat="1" ht="60" customHeight="1">
      <c r="A3643" s="13"/>
      <c r="B3643" s="13"/>
      <c r="C3643" s="13"/>
      <c r="D3643" s="212">
        <v>45159</v>
      </c>
      <c r="E3643" s="210" t="s">
        <v>2718</v>
      </c>
      <c r="F3643" s="211" t="s">
        <v>2651</v>
      </c>
      <c r="G3643" s="111" t="s">
        <v>2802</v>
      </c>
      <c r="H3643" s="85" t="str">
        <f>VLOOKUP(E3643&amp;F3643,Divipola!$C$1:$F$1149,4,FALSE)</f>
        <v>25513</v>
      </c>
      <c r="I3643" s="77"/>
      <c r="J3643" s="181"/>
      <c r="K3643" s="146"/>
      <c r="L3643" s="146"/>
      <c r="M3643" s="146"/>
      <c r="N3643" s="146">
        <v>4</v>
      </c>
      <c r="O3643" s="146">
        <v>1</v>
      </c>
      <c r="P3643" s="146"/>
      <c r="Q3643" s="146">
        <v>1</v>
      </c>
      <c r="R3643" s="146"/>
      <c r="S3643" s="146"/>
      <c r="T3643" s="146"/>
      <c r="U3643" s="146"/>
      <c r="V3643" s="146"/>
      <c r="W3643" s="146"/>
      <c r="X3643" s="146"/>
      <c r="Y3643" s="146"/>
      <c r="Z3643" s="147"/>
      <c r="AA3643" s="148"/>
      <c r="AB3643" s="383"/>
      <c r="AC3643" s="73"/>
      <c r="AD3643" s="414"/>
      <c r="AE3643" s="393"/>
      <c r="AF3643" s="78"/>
      <c r="AG3643" s="414"/>
      <c r="AH3643" s="383"/>
      <c r="AI3643" s="453"/>
      <c r="AJ3643" s="453"/>
      <c r="AK3643" s="414"/>
      <c r="AL3643" s="383"/>
      <c r="AM3643" s="383"/>
      <c r="AN3643" s="523"/>
      <c r="AO3643" s="414"/>
      <c r="AP3643" s="548"/>
      <c r="AQ3643" s="414"/>
      <c r="AR3643" s="78"/>
      <c r="AS3643" s="78"/>
      <c r="AT3643" s="414"/>
      <c r="AU3643" s="548"/>
      <c r="AV3643" s="548"/>
      <c r="AW3643" s="414"/>
      <c r="AX3643" s="383"/>
      <c r="AY3643" s="548"/>
      <c r="AZ3643" s="414"/>
      <c r="BA3643" s="383"/>
      <c r="BB3643" s="548"/>
      <c r="BC3643" s="78"/>
      <c r="BD3643" s="414"/>
      <c r="BE3643" s="414"/>
      <c r="BF3643" s="414"/>
      <c r="BG3643" s="414"/>
      <c r="BH3643" s="414"/>
      <c r="BI3643" s="383"/>
      <c r="BJ3643" s="383"/>
      <c r="BK3643" s="78"/>
      <c r="BL3643" s="414"/>
      <c r="BM3643" s="383"/>
      <c r="BN3643" s="78"/>
      <c r="BO3643" s="414"/>
      <c r="BP3643" s="78"/>
      <c r="BQ3643" s="414"/>
      <c r="BR3643" s="383"/>
      <c r="BS3643" s="78"/>
      <c r="BT3643" s="83"/>
      <c r="BU3643" s="75"/>
      <c r="BV3643" s="74"/>
      <c r="BW3643" s="74"/>
      <c r="BX3643" s="98" t="s">
        <v>6713</v>
      </c>
      <c r="BY3643" s="112">
        <f t="shared" si="346"/>
        <v>3638</v>
      </c>
      <c r="BZ3643" s="65">
        <f t="shared" si="347"/>
        <v>0</v>
      </c>
      <c r="CA3643" s="359">
        <f t="shared" si="348"/>
        <v>21</v>
      </c>
      <c r="CB3643" s="359">
        <f t="shared" si="349"/>
        <v>8</v>
      </c>
      <c r="CC3643" s="359">
        <f t="shared" si="350"/>
        <v>2023</v>
      </c>
      <c r="CD3643" s="359" t="str">
        <f t="shared" si="351"/>
        <v>218202325513INUNDACION</v>
      </c>
    </row>
    <row r="3644" spans="1:82" s="121" customFormat="1" ht="48" customHeight="1">
      <c r="A3644" s="13"/>
      <c r="B3644" s="13"/>
      <c r="C3644" s="13"/>
      <c r="D3644" s="212">
        <v>45071</v>
      </c>
      <c r="E3644" s="210" t="s">
        <v>2720</v>
      </c>
      <c r="F3644" s="211" t="s">
        <v>284</v>
      </c>
      <c r="G3644" s="111" t="s">
        <v>2802</v>
      </c>
      <c r="H3644" s="85" t="str">
        <f>VLOOKUP(E3644&amp;F3644,Divipola!$C$1:$F$1149,4,FALSE)</f>
        <v>66170</v>
      </c>
      <c r="I3644" s="77"/>
      <c r="J3644" s="181"/>
      <c r="K3644" s="146"/>
      <c r="L3644" s="146"/>
      <c r="M3644" s="146"/>
      <c r="N3644" s="146">
        <v>54</v>
      </c>
      <c r="O3644" s="146">
        <v>14</v>
      </c>
      <c r="P3644" s="146"/>
      <c r="Q3644" s="146">
        <v>14</v>
      </c>
      <c r="R3644" s="146"/>
      <c r="S3644" s="146"/>
      <c r="T3644" s="146"/>
      <c r="U3644" s="146"/>
      <c r="V3644" s="146"/>
      <c r="W3644" s="146"/>
      <c r="X3644" s="146"/>
      <c r="Y3644" s="146"/>
      <c r="Z3644" s="146"/>
      <c r="AA3644" s="148"/>
      <c r="AB3644" s="383"/>
      <c r="AC3644" s="73"/>
      <c r="AD3644" s="414"/>
      <c r="AE3644" s="393"/>
      <c r="AF3644" s="78"/>
      <c r="AG3644" s="414"/>
      <c r="AH3644" s="383"/>
      <c r="AI3644" s="453"/>
      <c r="AJ3644" s="453"/>
      <c r="AK3644" s="414"/>
      <c r="AL3644" s="383"/>
      <c r="AM3644" s="383"/>
      <c r="AN3644" s="523"/>
      <c r="AO3644" s="414"/>
      <c r="AP3644" s="548"/>
      <c r="AQ3644" s="414"/>
      <c r="AR3644" s="78"/>
      <c r="AS3644" s="78"/>
      <c r="AT3644" s="414"/>
      <c r="AU3644" s="548"/>
      <c r="AV3644" s="548"/>
      <c r="AW3644" s="414"/>
      <c r="AX3644" s="383"/>
      <c r="AY3644" s="548"/>
      <c r="AZ3644" s="414"/>
      <c r="BA3644" s="383"/>
      <c r="BB3644" s="548"/>
      <c r="BC3644" s="78"/>
      <c r="BD3644" s="414"/>
      <c r="BE3644" s="414"/>
      <c r="BF3644" s="414"/>
      <c r="BG3644" s="414"/>
      <c r="BH3644" s="414"/>
      <c r="BI3644" s="383"/>
      <c r="BJ3644" s="383"/>
      <c r="BK3644" s="78"/>
      <c r="BL3644" s="414"/>
      <c r="BM3644" s="383"/>
      <c r="BN3644" s="78"/>
      <c r="BO3644" s="414"/>
      <c r="BP3644" s="78"/>
      <c r="BQ3644" s="414"/>
      <c r="BR3644" s="383"/>
      <c r="BS3644" s="78"/>
      <c r="BT3644" s="83"/>
      <c r="BU3644" s="75"/>
      <c r="BV3644" s="74"/>
      <c r="BW3644" s="74"/>
      <c r="BX3644" s="98" t="s">
        <v>6714</v>
      </c>
      <c r="BY3644" s="112">
        <f t="shared" si="346"/>
        <v>3639</v>
      </c>
      <c r="BZ3644" s="65">
        <f t="shared" si="347"/>
        <v>0</v>
      </c>
      <c r="CA3644" s="359">
        <f t="shared" si="348"/>
        <v>25</v>
      </c>
      <c r="CB3644" s="359">
        <f t="shared" si="349"/>
        <v>5</v>
      </c>
      <c r="CC3644" s="359">
        <f t="shared" si="350"/>
        <v>2023</v>
      </c>
      <c r="CD3644" s="359" t="str">
        <f t="shared" si="351"/>
        <v>255202366170INUNDACION</v>
      </c>
    </row>
    <row r="3645" spans="1:82" s="121" customFormat="1" ht="84" customHeight="1">
      <c r="A3645" s="13"/>
      <c r="B3645" s="13"/>
      <c r="C3645" s="13"/>
      <c r="D3645" s="212">
        <v>45050</v>
      </c>
      <c r="E3645" s="210" t="s">
        <v>2720</v>
      </c>
      <c r="F3645" s="211" t="s">
        <v>1256</v>
      </c>
      <c r="G3645" s="111" t="s">
        <v>2803</v>
      </c>
      <c r="H3645" s="85" t="str">
        <f>VLOOKUP(E3645&amp;F3645,Divipola!$C$1:$F$1149,4,FALSE)</f>
        <v>66572</v>
      </c>
      <c r="I3645" s="77"/>
      <c r="J3645" s="181"/>
      <c r="K3645" s="190"/>
      <c r="L3645" s="190"/>
      <c r="M3645" s="190"/>
      <c r="N3645" s="190">
        <v>400</v>
      </c>
      <c r="O3645" s="190">
        <v>100</v>
      </c>
      <c r="P3645" s="190"/>
      <c r="Q3645" s="190">
        <v>100</v>
      </c>
      <c r="R3645" s="190"/>
      <c r="S3645" s="190"/>
      <c r="T3645" s="190"/>
      <c r="U3645" s="190"/>
      <c r="V3645" s="190"/>
      <c r="W3645" s="190"/>
      <c r="X3645" s="190"/>
      <c r="Y3645" s="190"/>
      <c r="Z3645" s="191"/>
      <c r="AA3645" s="148"/>
      <c r="AB3645" s="383"/>
      <c r="AC3645" s="73"/>
      <c r="AD3645" s="414"/>
      <c r="AE3645" s="393"/>
      <c r="AF3645" s="78"/>
      <c r="AG3645" s="414"/>
      <c r="AH3645" s="383"/>
      <c r="AI3645" s="453"/>
      <c r="AJ3645" s="453"/>
      <c r="AK3645" s="414"/>
      <c r="AL3645" s="383"/>
      <c r="AM3645" s="383"/>
      <c r="AN3645" s="523"/>
      <c r="AO3645" s="414"/>
      <c r="AP3645" s="548"/>
      <c r="AQ3645" s="414"/>
      <c r="AR3645" s="78"/>
      <c r="AS3645" s="78"/>
      <c r="AT3645" s="414"/>
      <c r="AU3645" s="548"/>
      <c r="AV3645" s="548"/>
      <c r="AW3645" s="414"/>
      <c r="AX3645" s="383"/>
      <c r="AY3645" s="548"/>
      <c r="AZ3645" s="414"/>
      <c r="BA3645" s="383"/>
      <c r="BB3645" s="548"/>
      <c r="BC3645" s="78"/>
      <c r="BD3645" s="414"/>
      <c r="BE3645" s="414"/>
      <c r="BF3645" s="414"/>
      <c r="BG3645" s="414"/>
      <c r="BH3645" s="414"/>
      <c r="BI3645" s="383"/>
      <c r="BJ3645" s="383"/>
      <c r="BK3645" s="78"/>
      <c r="BL3645" s="414"/>
      <c r="BM3645" s="383"/>
      <c r="BN3645" s="78"/>
      <c r="BO3645" s="414"/>
      <c r="BP3645" s="78"/>
      <c r="BQ3645" s="414"/>
      <c r="BR3645" s="383"/>
      <c r="BS3645" s="78"/>
      <c r="BT3645" s="83"/>
      <c r="BU3645" s="75"/>
      <c r="BV3645" s="74"/>
      <c r="BW3645" s="74"/>
      <c r="BX3645" s="119" t="s">
        <v>6715</v>
      </c>
      <c r="BY3645" s="112">
        <f t="shared" si="346"/>
        <v>3640</v>
      </c>
      <c r="BZ3645" s="65">
        <f t="shared" si="347"/>
        <v>0</v>
      </c>
      <c r="CA3645" s="359">
        <f t="shared" si="348"/>
        <v>4</v>
      </c>
      <c r="CB3645" s="359">
        <f t="shared" si="349"/>
        <v>5</v>
      </c>
      <c r="CC3645" s="359">
        <f t="shared" si="350"/>
        <v>2023</v>
      </c>
      <c r="CD3645" s="359" t="str">
        <f t="shared" si="351"/>
        <v>45202366572VENDAVAL</v>
      </c>
    </row>
    <row r="3646" spans="1:82" s="121" customFormat="1" ht="60" customHeight="1">
      <c r="A3646" s="13"/>
      <c r="B3646" s="13"/>
      <c r="C3646" s="13"/>
      <c r="D3646" s="212">
        <v>45004</v>
      </c>
      <c r="E3646" s="210" t="s">
        <v>2720</v>
      </c>
      <c r="F3646" s="211" t="s">
        <v>1367</v>
      </c>
      <c r="G3646" s="111" t="s">
        <v>2803</v>
      </c>
      <c r="H3646" s="85" t="str">
        <f>VLOOKUP(E3646&amp;F3646,Divipola!$C$1:$F$1149,4,FALSE)</f>
        <v>66594</v>
      </c>
      <c r="I3646" s="77"/>
      <c r="J3646" s="181"/>
      <c r="K3646" s="146"/>
      <c r="L3646" s="146"/>
      <c r="M3646" s="146"/>
      <c r="N3646" s="146">
        <v>180</v>
      </c>
      <c r="O3646" s="146">
        <v>46</v>
      </c>
      <c r="P3646" s="146"/>
      <c r="Q3646" s="146">
        <v>46</v>
      </c>
      <c r="R3646" s="146"/>
      <c r="S3646" s="146"/>
      <c r="T3646" s="146"/>
      <c r="U3646" s="146"/>
      <c r="V3646" s="146"/>
      <c r="W3646" s="146"/>
      <c r="X3646" s="159"/>
      <c r="Y3646" s="146"/>
      <c r="Z3646" s="147"/>
      <c r="AA3646" s="148"/>
      <c r="AB3646" s="383"/>
      <c r="AC3646" s="73"/>
      <c r="AD3646" s="414"/>
      <c r="AE3646" s="393"/>
      <c r="AF3646" s="78"/>
      <c r="AG3646" s="414"/>
      <c r="AH3646" s="383"/>
      <c r="AI3646" s="453"/>
      <c r="AJ3646" s="453"/>
      <c r="AK3646" s="414"/>
      <c r="AL3646" s="383"/>
      <c r="AM3646" s="383"/>
      <c r="AN3646" s="523"/>
      <c r="AO3646" s="414"/>
      <c r="AP3646" s="548"/>
      <c r="AQ3646" s="414"/>
      <c r="AR3646" s="78"/>
      <c r="AS3646" s="78"/>
      <c r="AT3646" s="414"/>
      <c r="AU3646" s="548"/>
      <c r="AV3646" s="548"/>
      <c r="AW3646" s="414"/>
      <c r="AX3646" s="383"/>
      <c r="AY3646" s="548"/>
      <c r="AZ3646" s="414"/>
      <c r="BA3646" s="383"/>
      <c r="BB3646" s="548"/>
      <c r="BC3646" s="78"/>
      <c r="BD3646" s="414"/>
      <c r="BE3646" s="414"/>
      <c r="BF3646" s="414"/>
      <c r="BG3646" s="414"/>
      <c r="BH3646" s="414"/>
      <c r="BI3646" s="383"/>
      <c r="BJ3646" s="383"/>
      <c r="BK3646" s="78"/>
      <c r="BL3646" s="414"/>
      <c r="BM3646" s="383"/>
      <c r="BN3646" s="78"/>
      <c r="BO3646" s="414"/>
      <c r="BP3646" s="78"/>
      <c r="BQ3646" s="414"/>
      <c r="BR3646" s="383"/>
      <c r="BS3646" s="78"/>
      <c r="BT3646" s="83"/>
      <c r="BU3646" s="75"/>
      <c r="BV3646" s="74"/>
      <c r="BW3646" s="74"/>
      <c r="BX3646" s="117" t="s">
        <v>6716</v>
      </c>
      <c r="BY3646" s="112">
        <f t="shared" si="346"/>
        <v>3641</v>
      </c>
      <c r="BZ3646" s="65">
        <f t="shared" si="347"/>
        <v>0</v>
      </c>
      <c r="CA3646" s="359">
        <f t="shared" si="348"/>
        <v>19</v>
      </c>
      <c r="CB3646" s="359">
        <f t="shared" si="349"/>
        <v>3</v>
      </c>
      <c r="CC3646" s="359">
        <f t="shared" si="350"/>
        <v>2023</v>
      </c>
      <c r="CD3646" s="359" t="str">
        <f t="shared" si="351"/>
        <v>193202366594VENDAVAL</v>
      </c>
    </row>
    <row r="3647" spans="1:82" s="121" customFormat="1" ht="108" customHeight="1">
      <c r="A3647" s="13"/>
      <c r="B3647" s="13"/>
      <c r="C3647" s="13"/>
      <c r="D3647" s="212">
        <v>45159</v>
      </c>
      <c r="E3647" s="210" t="s">
        <v>2724</v>
      </c>
      <c r="F3647" s="211" t="s">
        <v>2159</v>
      </c>
      <c r="G3647" s="111" t="s">
        <v>2802</v>
      </c>
      <c r="H3647" s="85" t="str">
        <f>VLOOKUP(E3647&amp;F3647,Divipola!$C$1:$F$1149,4,FALSE)</f>
        <v>85010</v>
      </c>
      <c r="I3647" s="77"/>
      <c r="J3647" s="181"/>
      <c r="K3647" s="207"/>
      <c r="L3647" s="207"/>
      <c r="M3647" s="207"/>
      <c r="N3647" s="207">
        <v>25</v>
      </c>
      <c r="O3647" s="207">
        <v>5</v>
      </c>
      <c r="P3647" s="207"/>
      <c r="Q3647" s="207">
        <v>5</v>
      </c>
      <c r="R3647" s="207"/>
      <c r="S3647" s="207"/>
      <c r="T3647" s="207"/>
      <c r="U3647" s="207"/>
      <c r="V3647" s="207"/>
      <c r="W3647" s="207"/>
      <c r="X3647" s="207"/>
      <c r="Y3647" s="207"/>
      <c r="Z3647" s="208"/>
      <c r="AA3647" s="186"/>
      <c r="AB3647" s="383"/>
      <c r="AC3647" s="73"/>
      <c r="AD3647" s="414"/>
      <c r="AE3647" s="393"/>
      <c r="AF3647" s="78"/>
      <c r="AG3647" s="414"/>
      <c r="AH3647" s="383"/>
      <c r="AI3647" s="453"/>
      <c r="AJ3647" s="453"/>
      <c r="AK3647" s="414"/>
      <c r="AL3647" s="383"/>
      <c r="AM3647" s="383"/>
      <c r="AN3647" s="523"/>
      <c r="AO3647" s="414"/>
      <c r="AP3647" s="548"/>
      <c r="AQ3647" s="414"/>
      <c r="AR3647" s="78"/>
      <c r="AS3647" s="78"/>
      <c r="AT3647" s="414"/>
      <c r="AU3647" s="548"/>
      <c r="AV3647" s="548"/>
      <c r="AW3647" s="414"/>
      <c r="AX3647" s="383"/>
      <c r="AY3647" s="548"/>
      <c r="AZ3647" s="414"/>
      <c r="BA3647" s="383"/>
      <c r="BB3647" s="548"/>
      <c r="BC3647" s="78"/>
      <c r="BD3647" s="414"/>
      <c r="BE3647" s="414"/>
      <c r="BF3647" s="414"/>
      <c r="BG3647" s="414"/>
      <c r="BH3647" s="414"/>
      <c r="BI3647" s="383"/>
      <c r="BJ3647" s="383"/>
      <c r="BK3647" s="78"/>
      <c r="BL3647" s="414"/>
      <c r="BM3647" s="383"/>
      <c r="BN3647" s="78"/>
      <c r="BO3647" s="414"/>
      <c r="BP3647" s="78"/>
      <c r="BQ3647" s="414"/>
      <c r="BR3647" s="383"/>
      <c r="BS3647" s="78"/>
      <c r="BT3647" s="83"/>
      <c r="BU3647" s="75"/>
      <c r="BV3647" s="74"/>
      <c r="BW3647" s="74"/>
      <c r="BX3647" s="115" t="s">
        <v>6794</v>
      </c>
      <c r="BY3647" s="112">
        <f t="shared" si="346"/>
        <v>3642</v>
      </c>
      <c r="BZ3647" s="65">
        <f t="shared" si="347"/>
        <v>0</v>
      </c>
      <c r="CA3647" s="359">
        <f t="shared" si="348"/>
        <v>21</v>
      </c>
      <c r="CB3647" s="359">
        <f t="shared" si="349"/>
        <v>8</v>
      </c>
      <c r="CC3647" s="359">
        <f t="shared" si="350"/>
        <v>2023</v>
      </c>
      <c r="CD3647" s="359" t="str">
        <f t="shared" si="351"/>
        <v>218202385010INUNDACION</v>
      </c>
    </row>
    <row r="3648" spans="1:82" s="121" customFormat="1" ht="72" customHeight="1">
      <c r="A3648" s="13"/>
      <c r="B3648" s="13"/>
      <c r="C3648" s="13"/>
      <c r="D3648" s="212">
        <v>45159</v>
      </c>
      <c r="E3648" s="210" t="s">
        <v>2723</v>
      </c>
      <c r="F3648" s="211" t="s">
        <v>2729</v>
      </c>
      <c r="G3648" s="111" t="s">
        <v>2800</v>
      </c>
      <c r="H3648" s="85" t="str">
        <f>VLOOKUP(E3648&amp;F3648,Divipola!$C$1:$F$1149,4,FALSE)</f>
        <v>13001</v>
      </c>
      <c r="I3648" s="77"/>
      <c r="J3648" s="181"/>
      <c r="K3648" s="146"/>
      <c r="L3648" s="146">
        <v>2</v>
      </c>
      <c r="M3648" s="146"/>
      <c r="N3648" s="146">
        <v>4</v>
      </c>
      <c r="O3648" s="146">
        <v>1</v>
      </c>
      <c r="P3648" s="146"/>
      <c r="Q3648" s="146">
        <v>1</v>
      </c>
      <c r="R3648" s="146"/>
      <c r="S3648" s="146"/>
      <c r="T3648" s="146"/>
      <c r="U3648" s="146"/>
      <c r="V3648" s="146"/>
      <c r="W3648" s="146"/>
      <c r="X3648" s="146"/>
      <c r="Y3648" s="146"/>
      <c r="Z3648" s="147"/>
      <c r="AA3648" s="148"/>
      <c r="AB3648" s="383"/>
      <c r="AC3648" s="73"/>
      <c r="AD3648" s="414"/>
      <c r="AE3648" s="393"/>
      <c r="AF3648" s="78"/>
      <c r="AG3648" s="414"/>
      <c r="AH3648" s="383"/>
      <c r="AI3648" s="453"/>
      <c r="AJ3648" s="453"/>
      <c r="AK3648" s="414"/>
      <c r="AL3648" s="383"/>
      <c r="AM3648" s="383"/>
      <c r="AN3648" s="523"/>
      <c r="AO3648" s="414"/>
      <c r="AP3648" s="548"/>
      <c r="AQ3648" s="414"/>
      <c r="AR3648" s="78"/>
      <c r="AS3648" s="78"/>
      <c r="AT3648" s="414"/>
      <c r="AU3648" s="548"/>
      <c r="AV3648" s="548"/>
      <c r="AW3648" s="414"/>
      <c r="AX3648" s="383"/>
      <c r="AY3648" s="548"/>
      <c r="AZ3648" s="414"/>
      <c r="BA3648" s="383"/>
      <c r="BB3648" s="548"/>
      <c r="BC3648" s="78"/>
      <c r="BD3648" s="414"/>
      <c r="BE3648" s="414"/>
      <c r="BF3648" s="414"/>
      <c r="BG3648" s="414"/>
      <c r="BH3648" s="414"/>
      <c r="BI3648" s="383"/>
      <c r="BJ3648" s="383"/>
      <c r="BK3648" s="78"/>
      <c r="BL3648" s="414"/>
      <c r="BM3648" s="383"/>
      <c r="BN3648" s="78"/>
      <c r="BO3648" s="414"/>
      <c r="BP3648" s="78"/>
      <c r="BQ3648" s="414"/>
      <c r="BR3648" s="383"/>
      <c r="BS3648" s="78"/>
      <c r="BT3648" s="83"/>
      <c r="BU3648" s="75"/>
      <c r="BV3648" s="74"/>
      <c r="BW3648" s="74"/>
      <c r="BX3648" s="120" t="s">
        <v>6717</v>
      </c>
      <c r="BY3648" s="112">
        <f t="shared" si="346"/>
        <v>3643</v>
      </c>
      <c r="BZ3648" s="65">
        <f t="shared" si="347"/>
        <v>0</v>
      </c>
      <c r="CA3648" s="359">
        <f t="shared" si="348"/>
        <v>21</v>
      </c>
      <c r="CB3648" s="359">
        <f t="shared" si="349"/>
        <v>8</v>
      </c>
      <c r="CC3648" s="359">
        <f t="shared" si="350"/>
        <v>2023</v>
      </c>
      <c r="CD3648" s="359" t="str">
        <f t="shared" si="351"/>
        <v>218202313001INCENDIO ESTRUCTURAL</v>
      </c>
    </row>
    <row r="3649" spans="1:82" s="121" customFormat="1" ht="180" customHeight="1">
      <c r="A3649" s="13"/>
      <c r="B3649" s="13"/>
      <c r="C3649" s="13"/>
      <c r="D3649" s="212">
        <v>45160</v>
      </c>
      <c r="E3649" s="210" t="s">
        <v>2830</v>
      </c>
      <c r="F3649" s="211" t="s">
        <v>1377</v>
      </c>
      <c r="G3649" s="111" t="s">
        <v>2803</v>
      </c>
      <c r="H3649" s="85" t="str">
        <f>VLOOKUP(E3649&amp;F3649,Divipola!$C$1:$F$1149,4,FALSE)</f>
        <v>68615</v>
      </c>
      <c r="I3649" s="77"/>
      <c r="J3649" s="181"/>
      <c r="K3649" s="202"/>
      <c r="L3649" s="202"/>
      <c r="M3649" s="202"/>
      <c r="N3649" s="202">
        <v>16</v>
      </c>
      <c r="O3649" s="202">
        <v>4</v>
      </c>
      <c r="P3649" s="202"/>
      <c r="Q3649" s="202">
        <v>4</v>
      </c>
      <c r="R3649" s="202"/>
      <c r="S3649" s="202"/>
      <c r="T3649" s="202"/>
      <c r="U3649" s="202"/>
      <c r="V3649" s="202"/>
      <c r="W3649" s="202"/>
      <c r="X3649" s="202"/>
      <c r="Y3649" s="202"/>
      <c r="Z3649" s="202"/>
      <c r="AA3649" s="186"/>
      <c r="AB3649" s="383"/>
      <c r="AC3649" s="73"/>
      <c r="AD3649" s="414"/>
      <c r="AE3649" s="393"/>
      <c r="AF3649" s="78"/>
      <c r="AG3649" s="414"/>
      <c r="AH3649" s="383"/>
      <c r="AI3649" s="453"/>
      <c r="AJ3649" s="453"/>
      <c r="AK3649" s="414"/>
      <c r="AL3649" s="383"/>
      <c r="AM3649" s="383"/>
      <c r="AN3649" s="523"/>
      <c r="AO3649" s="414"/>
      <c r="AP3649" s="548"/>
      <c r="AQ3649" s="414"/>
      <c r="AR3649" s="78"/>
      <c r="AS3649" s="78"/>
      <c r="AT3649" s="414"/>
      <c r="AU3649" s="548"/>
      <c r="AV3649" s="548"/>
      <c r="AW3649" s="414"/>
      <c r="AX3649" s="383"/>
      <c r="AY3649" s="548"/>
      <c r="AZ3649" s="414"/>
      <c r="BA3649" s="383"/>
      <c r="BB3649" s="548"/>
      <c r="BC3649" s="78"/>
      <c r="BD3649" s="414"/>
      <c r="BE3649" s="414"/>
      <c r="BF3649" s="414"/>
      <c r="BG3649" s="414"/>
      <c r="BH3649" s="414"/>
      <c r="BI3649" s="383"/>
      <c r="BJ3649" s="383"/>
      <c r="BK3649" s="78"/>
      <c r="BL3649" s="414"/>
      <c r="BM3649" s="383"/>
      <c r="BN3649" s="78"/>
      <c r="BO3649" s="414"/>
      <c r="BP3649" s="78"/>
      <c r="BQ3649" s="414"/>
      <c r="BR3649" s="383"/>
      <c r="BS3649" s="78"/>
      <c r="BT3649" s="83"/>
      <c r="BU3649" s="75"/>
      <c r="BV3649" s="74"/>
      <c r="BW3649" s="74"/>
      <c r="BX3649" s="103" t="s">
        <v>6746</v>
      </c>
      <c r="BY3649" s="112">
        <f t="shared" si="346"/>
        <v>3644</v>
      </c>
      <c r="BZ3649" s="65">
        <f t="shared" si="347"/>
        <v>0</v>
      </c>
      <c r="CA3649" s="359">
        <f t="shared" si="348"/>
        <v>22</v>
      </c>
      <c r="CB3649" s="359">
        <f t="shared" si="349"/>
        <v>8</v>
      </c>
      <c r="CC3649" s="359">
        <f t="shared" si="350"/>
        <v>2023</v>
      </c>
      <c r="CD3649" s="359" t="str">
        <f t="shared" si="351"/>
        <v>228202368615VENDAVAL</v>
      </c>
    </row>
    <row r="3650" spans="1:82" s="121" customFormat="1" ht="168" customHeight="1">
      <c r="A3650" s="13"/>
      <c r="B3650" s="13"/>
      <c r="C3650" s="13"/>
      <c r="D3650" s="212">
        <v>45160</v>
      </c>
      <c r="E3650" s="210" t="s">
        <v>2830</v>
      </c>
      <c r="F3650" s="211" t="s">
        <v>2645</v>
      </c>
      <c r="G3650" s="111" t="s">
        <v>2802</v>
      </c>
      <c r="H3650" s="85" t="str">
        <f>VLOOKUP(E3650&amp;F3650,Divipola!$C$1:$F$1149,4,FALSE)</f>
        <v>68081</v>
      </c>
      <c r="I3650" s="77"/>
      <c r="J3650" s="181"/>
      <c r="K3650" s="187"/>
      <c r="L3650" s="187"/>
      <c r="M3650" s="187"/>
      <c r="N3650" s="187">
        <v>40</v>
      </c>
      <c r="O3650" s="187">
        <v>10</v>
      </c>
      <c r="P3650" s="187"/>
      <c r="Q3650" s="187">
        <v>10</v>
      </c>
      <c r="R3650" s="187"/>
      <c r="S3650" s="187"/>
      <c r="T3650" s="187"/>
      <c r="U3650" s="187"/>
      <c r="V3650" s="187"/>
      <c r="W3650" s="187"/>
      <c r="X3650" s="187"/>
      <c r="Y3650" s="187"/>
      <c r="Z3650" s="188"/>
      <c r="AA3650" s="186"/>
      <c r="AB3650" s="383"/>
      <c r="AC3650" s="73"/>
      <c r="AD3650" s="414"/>
      <c r="AE3650" s="393"/>
      <c r="AF3650" s="78"/>
      <c r="AG3650" s="414"/>
      <c r="AH3650" s="383"/>
      <c r="AI3650" s="453"/>
      <c r="AJ3650" s="453"/>
      <c r="AK3650" s="414"/>
      <c r="AL3650" s="383"/>
      <c r="AM3650" s="383"/>
      <c r="AN3650" s="523"/>
      <c r="AO3650" s="414"/>
      <c r="AP3650" s="548"/>
      <c r="AQ3650" s="414"/>
      <c r="AR3650" s="78"/>
      <c r="AS3650" s="78"/>
      <c r="AT3650" s="414"/>
      <c r="AU3650" s="548"/>
      <c r="AV3650" s="548"/>
      <c r="AW3650" s="414"/>
      <c r="AX3650" s="383"/>
      <c r="AY3650" s="548"/>
      <c r="AZ3650" s="414"/>
      <c r="BA3650" s="383"/>
      <c r="BB3650" s="548"/>
      <c r="BC3650" s="78"/>
      <c r="BD3650" s="414"/>
      <c r="BE3650" s="414"/>
      <c r="BF3650" s="414"/>
      <c r="BG3650" s="414"/>
      <c r="BH3650" s="414"/>
      <c r="BI3650" s="383"/>
      <c r="BJ3650" s="383"/>
      <c r="BK3650" s="78"/>
      <c r="BL3650" s="414"/>
      <c r="BM3650" s="383"/>
      <c r="BN3650" s="78"/>
      <c r="BO3650" s="414"/>
      <c r="BP3650" s="78"/>
      <c r="BQ3650" s="414"/>
      <c r="BR3650" s="383"/>
      <c r="BS3650" s="78"/>
      <c r="BT3650" s="83"/>
      <c r="BU3650" s="75"/>
      <c r="BV3650" s="74"/>
      <c r="BW3650" s="74"/>
      <c r="BX3650" s="103" t="s">
        <v>6742</v>
      </c>
      <c r="BY3650" s="112">
        <f t="shared" si="346"/>
        <v>3645</v>
      </c>
      <c r="BZ3650" s="65">
        <f t="shared" si="347"/>
        <v>0</v>
      </c>
      <c r="CA3650" s="359">
        <f t="shared" si="348"/>
        <v>22</v>
      </c>
      <c r="CB3650" s="359">
        <f t="shared" si="349"/>
        <v>8</v>
      </c>
      <c r="CC3650" s="359">
        <f t="shared" si="350"/>
        <v>2023</v>
      </c>
      <c r="CD3650" s="359" t="str">
        <f t="shared" si="351"/>
        <v>228202368081INUNDACION</v>
      </c>
    </row>
    <row r="3651" spans="1:82" s="121" customFormat="1" ht="324" customHeight="1">
      <c r="A3651" s="13"/>
      <c r="B3651" s="13"/>
      <c r="C3651" s="13"/>
      <c r="D3651" s="212">
        <v>45160</v>
      </c>
      <c r="E3651" s="210" t="s">
        <v>2830</v>
      </c>
      <c r="F3651" s="211" t="s">
        <v>2759</v>
      </c>
      <c r="G3651" s="111" t="s">
        <v>6719</v>
      </c>
      <c r="H3651" s="85" t="str">
        <f>VLOOKUP(E3651&amp;F3651,Divipola!$C$1:$F$1149,4,FALSE)</f>
        <v>68307</v>
      </c>
      <c r="I3651" s="77"/>
      <c r="J3651" s="181"/>
      <c r="K3651" s="207"/>
      <c r="L3651" s="207"/>
      <c r="M3651" s="207"/>
      <c r="N3651" s="207">
        <v>2000</v>
      </c>
      <c r="O3651" s="207">
        <v>400</v>
      </c>
      <c r="P3651" s="207"/>
      <c r="Q3651" s="207">
        <v>400</v>
      </c>
      <c r="R3651" s="207">
        <v>2</v>
      </c>
      <c r="S3651" s="207"/>
      <c r="T3651" s="207"/>
      <c r="U3651" s="207"/>
      <c r="V3651" s="207"/>
      <c r="W3651" s="207"/>
      <c r="X3651" s="229"/>
      <c r="Y3651" s="207"/>
      <c r="Z3651" s="208"/>
      <c r="AA3651" s="186"/>
      <c r="AB3651" s="383"/>
      <c r="AC3651" s="73"/>
      <c r="AD3651" s="414"/>
      <c r="AE3651" s="393"/>
      <c r="AF3651" s="78"/>
      <c r="AG3651" s="414"/>
      <c r="AH3651" s="383"/>
      <c r="AI3651" s="453"/>
      <c r="AJ3651" s="453"/>
      <c r="AK3651" s="414"/>
      <c r="AL3651" s="383"/>
      <c r="AM3651" s="383"/>
      <c r="AN3651" s="523"/>
      <c r="AO3651" s="414"/>
      <c r="AP3651" s="548"/>
      <c r="AQ3651" s="414"/>
      <c r="AR3651" s="78"/>
      <c r="AS3651" s="78"/>
      <c r="AT3651" s="414"/>
      <c r="AU3651" s="548"/>
      <c r="AV3651" s="548"/>
      <c r="AW3651" s="414"/>
      <c r="AX3651" s="383"/>
      <c r="AY3651" s="548"/>
      <c r="AZ3651" s="414"/>
      <c r="BA3651" s="383"/>
      <c r="BB3651" s="548"/>
      <c r="BC3651" s="78"/>
      <c r="BD3651" s="414"/>
      <c r="BE3651" s="414"/>
      <c r="BF3651" s="414"/>
      <c r="BG3651" s="414"/>
      <c r="BH3651" s="414"/>
      <c r="BI3651" s="383"/>
      <c r="BJ3651" s="383"/>
      <c r="BK3651" s="78"/>
      <c r="BL3651" s="414"/>
      <c r="BM3651" s="624" t="s">
        <v>8439</v>
      </c>
      <c r="BN3651" s="449" t="s">
        <v>8441</v>
      </c>
      <c r="BO3651" s="414">
        <v>99999285978</v>
      </c>
      <c r="BP3651" s="78"/>
      <c r="BQ3651" s="414"/>
      <c r="BR3651" s="383"/>
      <c r="BS3651" s="78"/>
      <c r="BT3651" s="83"/>
      <c r="BU3651" s="75"/>
      <c r="BV3651" s="74"/>
      <c r="BW3651" s="74"/>
      <c r="BX3651" s="230" t="s">
        <v>6748</v>
      </c>
      <c r="BY3651" s="112">
        <f t="shared" si="346"/>
        <v>3646</v>
      </c>
      <c r="BZ3651" s="65">
        <f t="shared" si="347"/>
        <v>99999285978</v>
      </c>
      <c r="CA3651" s="359">
        <f t="shared" si="348"/>
        <v>22</v>
      </c>
      <c r="CB3651" s="359">
        <f t="shared" si="349"/>
        <v>8</v>
      </c>
      <c r="CC3651" s="359">
        <f t="shared" si="350"/>
        <v>2023</v>
      </c>
      <c r="CD3651" s="359" t="str">
        <f t="shared" si="351"/>
        <v>228202368307CICLON TROPICAL: DEPRESION/TORMENTA/HURACAN</v>
      </c>
    </row>
    <row r="3652" spans="1:82" s="121" customFormat="1" ht="132" customHeight="1">
      <c r="A3652" s="13"/>
      <c r="B3652" s="13"/>
      <c r="C3652" s="13"/>
      <c r="D3652" s="212">
        <v>45160</v>
      </c>
      <c r="E3652" s="210" t="s">
        <v>2830</v>
      </c>
      <c r="F3652" s="211" t="s">
        <v>2634</v>
      </c>
      <c r="G3652" s="111" t="s">
        <v>2807</v>
      </c>
      <c r="H3652" s="85" t="str">
        <f>VLOOKUP(E3652&amp;F3652,Divipola!$C$1:$F$1149,4,FALSE)</f>
        <v>68001</v>
      </c>
      <c r="I3652" s="77"/>
      <c r="J3652" s="181"/>
      <c r="K3652" s="146"/>
      <c r="L3652" s="146"/>
      <c r="M3652" s="146"/>
      <c r="N3652" s="146"/>
      <c r="O3652" s="146"/>
      <c r="P3652" s="146"/>
      <c r="Q3652" s="146"/>
      <c r="R3652" s="146">
        <v>2</v>
      </c>
      <c r="S3652" s="146"/>
      <c r="T3652" s="146"/>
      <c r="U3652" s="146"/>
      <c r="V3652" s="146">
        <v>1</v>
      </c>
      <c r="W3652" s="146"/>
      <c r="X3652" s="159"/>
      <c r="Y3652" s="146"/>
      <c r="Z3652" s="147"/>
      <c r="AA3652" s="148"/>
      <c r="AB3652" s="383"/>
      <c r="AC3652" s="73"/>
      <c r="AD3652" s="414"/>
      <c r="AE3652" s="393"/>
      <c r="AF3652" s="78"/>
      <c r="AG3652" s="414"/>
      <c r="AH3652" s="383"/>
      <c r="AI3652" s="453"/>
      <c r="AJ3652" s="453"/>
      <c r="AK3652" s="414"/>
      <c r="AL3652" s="383"/>
      <c r="AM3652" s="383"/>
      <c r="AN3652" s="523"/>
      <c r="AO3652" s="414"/>
      <c r="AP3652" s="548"/>
      <c r="AQ3652" s="414"/>
      <c r="AR3652" s="78"/>
      <c r="AS3652" s="78"/>
      <c r="AT3652" s="414"/>
      <c r="AU3652" s="548"/>
      <c r="AV3652" s="548"/>
      <c r="AW3652" s="414"/>
      <c r="AX3652" s="383"/>
      <c r="AY3652" s="548"/>
      <c r="AZ3652" s="414"/>
      <c r="BA3652" s="383"/>
      <c r="BB3652" s="548"/>
      <c r="BC3652" s="78"/>
      <c r="BD3652" s="414"/>
      <c r="BE3652" s="414"/>
      <c r="BF3652" s="414"/>
      <c r="BG3652" s="414"/>
      <c r="BH3652" s="414"/>
      <c r="BI3652" s="383"/>
      <c r="BJ3652" s="383"/>
      <c r="BK3652" s="78"/>
      <c r="BL3652" s="414"/>
      <c r="BM3652" s="383"/>
      <c r="BN3652" s="78"/>
      <c r="BO3652" s="414"/>
      <c r="BP3652" s="78"/>
      <c r="BQ3652" s="414"/>
      <c r="BR3652" s="383"/>
      <c r="BS3652" s="78"/>
      <c r="BT3652" s="83"/>
      <c r="BU3652" s="75"/>
      <c r="BV3652" s="74"/>
      <c r="BW3652" s="74"/>
      <c r="BX3652" s="134" t="s">
        <v>6720</v>
      </c>
      <c r="BY3652" s="112">
        <f t="shared" si="346"/>
        <v>3647</v>
      </c>
      <c r="BZ3652" s="65">
        <f t="shared" si="347"/>
        <v>0</v>
      </c>
      <c r="CA3652" s="359">
        <f t="shared" si="348"/>
        <v>22</v>
      </c>
      <c r="CB3652" s="359">
        <f t="shared" si="349"/>
        <v>8</v>
      </c>
      <c r="CC3652" s="359">
        <f t="shared" si="350"/>
        <v>2023</v>
      </c>
      <c r="CD3652" s="359" t="str">
        <f t="shared" si="351"/>
        <v>228202368001CRECIENTE SUBITA</v>
      </c>
    </row>
    <row r="3653" spans="1:82" s="121" customFormat="1" ht="276" customHeight="1">
      <c r="A3653" s="13"/>
      <c r="B3653" s="13"/>
      <c r="C3653" s="13"/>
      <c r="D3653" s="212">
        <v>45160</v>
      </c>
      <c r="E3653" s="210" t="s">
        <v>2830</v>
      </c>
      <c r="F3653" s="211" t="s">
        <v>2032</v>
      </c>
      <c r="G3653" s="111" t="s">
        <v>6719</v>
      </c>
      <c r="H3653" s="85" t="str">
        <f>VLOOKUP(E3653&amp;F3653,Divipola!$C$1:$F$1149,4,FALSE)</f>
        <v>68190</v>
      </c>
      <c r="I3653" s="77"/>
      <c r="J3653" s="181"/>
      <c r="K3653" s="203"/>
      <c r="L3653" s="203"/>
      <c r="M3653" s="203"/>
      <c r="N3653" s="203">
        <v>2250</v>
      </c>
      <c r="O3653" s="203">
        <v>450</v>
      </c>
      <c r="P3653" s="203"/>
      <c r="Q3653" s="203">
        <v>450</v>
      </c>
      <c r="R3653" s="203"/>
      <c r="S3653" s="203"/>
      <c r="T3653" s="203"/>
      <c r="U3653" s="203"/>
      <c r="V3653" s="203"/>
      <c r="W3653" s="203"/>
      <c r="X3653" s="203"/>
      <c r="Y3653" s="203"/>
      <c r="Z3653" s="204"/>
      <c r="AA3653" s="186"/>
      <c r="AB3653" s="383"/>
      <c r="AC3653" s="73"/>
      <c r="AD3653" s="414"/>
      <c r="AE3653" s="393"/>
      <c r="AF3653" s="78"/>
      <c r="AG3653" s="414"/>
      <c r="AH3653" s="383"/>
      <c r="AI3653" s="453"/>
      <c r="AJ3653" s="453"/>
      <c r="AK3653" s="414"/>
      <c r="AL3653" s="383"/>
      <c r="AM3653" s="383"/>
      <c r="AN3653" s="523"/>
      <c r="AO3653" s="414"/>
      <c r="AP3653" s="548"/>
      <c r="AQ3653" s="414"/>
      <c r="AR3653" s="78"/>
      <c r="AS3653" s="78"/>
      <c r="AT3653" s="414"/>
      <c r="AU3653" s="548"/>
      <c r="AV3653" s="548"/>
      <c r="AW3653" s="414"/>
      <c r="AX3653" s="383"/>
      <c r="AY3653" s="548"/>
      <c r="AZ3653" s="414"/>
      <c r="BA3653" s="383"/>
      <c r="BB3653" s="548"/>
      <c r="BC3653" s="78"/>
      <c r="BD3653" s="414"/>
      <c r="BE3653" s="414"/>
      <c r="BF3653" s="414"/>
      <c r="BG3653" s="414"/>
      <c r="BH3653" s="414"/>
      <c r="BI3653" s="383"/>
      <c r="BJ3653" s="383"/>
      <c r="BK3653" s="78"/>
      <c r="BL3653" s="414"/>
      <c r="BM3653" s="383"/>
      <c r="BN3653" s="78"/>
      <c r="BO3653" s="414"/>
      <c r="BP3653" s="78"/>
      <c r="BQ3653" s="414"/>
      <c r="BR3653" s="383"/>
      <c r="BS3653" s="78"/>
      <c r="BT3653" s="83"/>
      <c r="BU3653" s="75"/>
      <c r="BV3653" s="74"/>
      <c r="BW3653" s="74"/>
      <c r="BX3653" s="135" t="s">
        <v>6747</v>
      </c>
      <c r="BY3653" s="112">
        <f t="shared" si="346"/>
        <v>3648</v>
      </c>
      <c r="BZ3653" s="65">
        <f t="shared" si="347"/>
        <v>0</v>
      </c>
      <c r="CA3653" s="359">
        <f t="shared" si="348"/>
        <v>22</v>
      </c>
      <c r="CB3653" s="359">
        <f t="shared" si="349"/>
        <v>8</v>
      </c>
      <c r="CC3653" s="359">
        <f t="shared" si="350"/>
        <v>2023</v>
      </c>
      <c r="CD3653" s="359" t="str">
        <f t="shared" si="351"/>
        <v>228202368190CICLON TROPICAL: DEPRESION/TORMENTA/HURACAN</v>
      </c>
    </row>
    <row r="3654" spans="1:82" s="121" customFormat="1" ht="409.5" customHeight="1">
      <c r="A3654" s="13"/>
      <c r="B3654" s="13"/>
      <c r="C3654" s="13"/>
      <c r="D3654" s="212">
        <v>45160</v>
      </c>
      <c r="E3654" s="210" t="s">
        <v>2723</v>
      </c>
      <c r="F3654" s="211" t="s">
        <v>2729</v>
      </c>
      <c r="G3654" s="111" t="s">
        <v>6719</v>
      </c>
      <c r="H3654" s="85" t="str">
        <f>VLOOKUP(E3654&amp;F3654,Divipola!$C$1:$F$1149,4,FALSE)</f>
        <v>13001</v>
      </c>
      <c r="I3654" s="77"/>
      <c r="J3654" s="181"/>
      <c r="K3654" s="202"/>
      <c r="L3654" s="202"/>
      <c r="M3654" s="202"/>
      <c r="N3654" s="202">
        <v>316</v>
      </c>
      <c r="O3654" s="202">
        <v>79</v>
      </c>
      <c r="P3654" s="202">
        <v>2</v>
      </c>
      <c r="Q3654" s="202">
        <v>7</v>
      </c>
      <c r="R3654" s="202"/>
      <c r="S3654" s="202"/>
      <c r="T3654" s="202"/>
      <c r="U3654" s="202"/>
      <c r="V3654" s="202"/>
      <c r="W3654" s="202"/>
      <c r="X3654" s="202"/>
      <c r="Y3654" s="202"/>
      <c r="Z3654" s="202"/>
      <c r="AA3654" s="221" t="s">
        <v>6766</v>
      </c>
      <c r="AB3654" s="383"/>
      <c r="AC3654" s="73"/>
      <c r="AD3654" s="414"/>
      <c r="AE3654" s="393"/>
      <c r="AF3654" s="78"/>
      <c r="AG3654" s="414"/>
      <c r="AH3654" s="383"/>
      <c r="AI3654" s="453"/>
      <c r="AJ3654" s="453"/>
      <c r="AK3654" s="414"/>
      <c r="AL3654" s="383"/>
      <c r="AM3654" s="383"/>
      <c r="AN3654" s="523"/>
      <c r="AO3654" s="414"/>
      <c r="AP3654" s="548"/>
      <c r="AQ3654" s="414"/>
      <c r="AR3654" s="78"/>
      <c r="AS3654" s="78"/>
      <c r="AT3654" s="414"/>
      <c r="AU3654" s="548"/>
      <c r="AV3654" s="548"/>
      <c r="AW3654" s="414"/>
      <c r="AX3654" s="383"/>
      <c r="AY3654" s="548"/>
      <c r="AZ3654" s="414"/>
      <c r="BA3654" s="383"/>
      <c r="BB3654" s="548"/>
      <c r="BC3654" s="78"/>
      <c r="BD3654" s="414"/>
      <c r="BE3654" s="414"/>
      <c r="BF3654" s="414"/>
      <c r="BG3654" s="414"/>
      <c r="BH3654" s="414"/>
      <c r="BI3654" s="383"/>
      <c r="BJ3654" s="383"/>
      <c r="BK3654" s="78"/>
      <c r="BL3654" s="414"/>
      <c r="BM3654" s="383"/>
      <c r="BN3654" s="78"/>
      <c r="BO3654" s="414"/>
      <c r="BP3654" s="78"/>
      <c r="BQ3654" s="414"/>
      <c r="BR3654" s="383"/>
      <c r="BS3654" s="78"/>
      <c r="BT3654" s="83"/>
      <c r="BU3654" s="75"/>
      <c r="BV3654" s="74"/>
      <c r="BW3654" s="74"/>
      <c r="BX3654" s="103" t="s">
        <v>6765</v>
      </c>
      <c r="BY3654" s="112">
        <f t="shared" si="346"/>
        <v>3649</v>
      </c>
      <c r="BZ3654" s="65">
        <f t="shared" si="347"/>
        <v>0</v>
      </c>
      <c r="CA3654" s="359">
        <f t="shared" si="348"/>
        <v>22</v>
      </c>
      <c r="CB3654" s="359">
        <f t="shared" si="349"/>
        <v>8</v>
      </c>
      <c r="CC3654" s="359">
        <f t="shared" si="350"/>
        <v>2023</v>
      </c>
      <c r="CD3654" s="359" t="str">
        <f t="shared" si="351"/>
        <v>228202313001CICLON TROPICAL: DEPRESION/TORMENTA/HURACAN</v>
      </c>
    </row>
    <row r="3655" spans="1:82" s="121" customFormat="1" ht="84" customHeight="1">
      <c r="A3655" s="13"/>
      <c r="B3655" s="13"/>
      <c r="C3655" s="13"/>
      <c r="D3655" s="212">
        <v>45159</v>
      </c>
      <c r="E3655" s="210" t="s">
        <v>2622</v>
      </c>
      <c r="F3655" s="211" t="s">
        <v>2630</v>
      </c>
      <c r="G3655" s="130" t="s">
        <v>8680</v>
      </c>
      <c r="H3655" s="85" t="str">
        <f>VLOOKUP(E3655&amp;F3655,Divipola!$C$1:$F$1149,4,FALSE)</f>
        <v>41885</v>
      </c>
      <c r="I3655" s="77"/>
      <c r="J3655" s="181"/>
      <c r="K3655" s="146"/>
      <c r="L3655" s="146"/>
      <c r="M3655" s="146"/>
      <c r="N3655" s="146"/>
      <c r="O3655" s="146"/>
      <c r="P3655" s="146"/>
      <c r="Q3655" s="146"/>
      <c r="R3655" s="146"/>
      <c r="S3655" s="146"/>
      <c r="T3655" s="146"/>
      <c r="U3655" s="146"/>
      <c r="V3655" s="146"/>
      <c r="W3655" s="146"/>
      <c r="X3655" s="146"/>
      <c r="Y3655" s="146"/>
      <c r="Z3655" s="147">
        <v>1</v>
      </c>
      <c r="AA3655" s="148"/>
      <c r="AB3655" s="383"/>
      <c r="AC3655" s="73"/>
      <c r="AD3655" s="414"/>
      <c r="AE3655" s="393"/>
      <c r="AF3655" s="78"/>
      <c r="AG3655" s="414"/>
      <c r="AH3655" s="383"/>
      <c r="AI3655" s="453"/>
      <c r="AJ3655" s="453"/>
      <c r="AK3655" s="414"/>
      <c r="AL3655" s="383"/>
      <c r="AM3655" s="383"/>
      <c r="AN3655" s="523"/>
      <c r="AO3655" s="414"/>
      <c r="AP3655" s="548"/>
      <c r="AQ3655" s="414"/>
      <c r="AR3655" s="78"/>
      <c r="AS3655" s="78"/>
      <c r="AT3655" s="414"/>
      <c r="AU3655" s="548"/>
      <c r="AV3655" s="548"/>
      <c r="AW3655" s="414"/>
      <c r="AX3655" s="383"/>
      <c r="AY3655" s="548"/>
      <c r="AZ3655" s="414"/>
      <c r="BA3655" s="383"/>
      <c r="BB3655" s="548"/>
      <c r="BC3655" s="78"/>
      <c r="BD3655" s="414"/>
      <c r="BE3655" s="414"/>
      <c r="BF3655" s="414"/>
      <c r="BG3655" s="414"/>
      <c r="BH3655" s="414"/>
      <c r="BI3655" s="383"/>
      <c r="BJ3655" s="383"/>
      <c r="BK3655" s="78"/>
      <c r="BL3655" s="414"/>
      <c r="BM3655" s="383"/>
      <c r="BN3655" s="78"/>
      <c r="BO3655" s="414"/>
      <c r="BP3655" s="78"/>
      <c r="BQ3655" s="414"/>
      <c r="BR3655" s="383"/>
      <c r="BS3655" s="78"/>
      <c r="BT3655" s="83"/>
      <c r="BU3655" s="75"/>
      <c r="BV3655" s="74"/>
      <c r="BW3655" s="74"/>
      <c r="BX3655" s="275" t="s">
        <v>6721</v>
      </c>
      <c r="BY3655" s="112">
        <f t="shared" si="346"/>
        <v>3650</v>
      </c>
      <c r="BZ3655" s="65">
        <f t="shared" si="347"/>
        <v>0</v>
      </c>
      <c r="CA3655" s="359">
        <f t="shared" si="348"/>
        <v>21</v>
      </c>
      <c r="CB3655" s="359">
        <f t="shared" si="349"/>
        <v>8</v>
      </c>
      <c r="CC3655" s="359">
        <f t="shared" si="350"/>
        <v>2023</v>
      </c>
      <c r="CD3655" s="359" t="str">
        <f t="shared" si="351"/>
        <v xml:space="preserve">218202341885INCENDIO FORESTAL </v>
      </c>
    </row>
    <row r="3656" spans="1:82" s="121" customFormat="1" ht="84" customHeight="1">
      <c r="A3656" s="13"/>
      <c r="B3656" s="13"/>
      <c r="C3656" s="13"/>
      <c r="D3656" s="212">
        <v>45159</v>
      </c>
      <c r="E3656" s="210" t="s">
        <v>2622</v>
      </c>
      <c r="F3656" s="211" t="s">
        <v>2137</v>
      </c>
      <c r="G3656" s="130" t="s">
        <v>8680</v>
      </c>
      <c r="H3656" s="85" t="str">
        <f>VLOOKUP(E3656&amp;F3656,Divipola!$C$1:$F$1149,4,FALSE)</f>
        <v>41799</v>
      </c>
      <c r="I3656" s="77"/>
      <c r="J3656" s="181"/>
      <c r="K3656" s="146"/>
      <c r="L3656" s="146"/>
      <c r="M3656" s="146"/>
      <c r="N3656" s="146"/>
      <c r="O3656" s="146"/>
      <c r="P3656" s="146"/>
      <c r="Q3656" s="146"/>
      <c r="R3656" s="146"/>
      <c r="S3656" s="146"/>
      <c r="T3656" s="146"/>
      <c r="U3656" s="146"/>
      <c r="V3656" s="146"/>
      <c r="W3656" s="146"/>
      <c r="X3656" s="146"/>
      <c r="Y3656" s="146"/>
      <c r="Z3656" s="147">
        <v>1</v>
      </c>
      <c r="AA3656" s="148"/>
      <c r="AB3656" s="383"/>
      <c r="AC3656" s="73"/>
      <c r="AD3656" s="414"/>
      <c r="AE3656" s="393"/>
      <c r="AF3656" s="78"/>
      <c r="AG3656" s="414"/>
      <c r="AH3656" s="383"/>
      <c r="AI3656" s="453"/>
      <c r="AJ3656" s="453"/>
      <c r="AK3656" s="414"/>
      <c r="AL3656" s="383"/>
      <c r="AM3656" s="383"/>
      <c r="AN3656" s="523"/>
      <c r="AO3656" s="414"/>
      <c r="AP3656" s="548"/>
      <c r="AQ3656" s="414"/>
      <c r="AR3656" s="78"/>
      <c r="AS3656" s="78"/>
      <c r="AT3656" s="414"/>
      <c r="AU3656" s="548"/>
      <c r="AV3656" s="548"/>
      <c r="AW3656" s="414"/>
      <c r="AX3656" s="383"/>
      <c r="AY3656" s="548"/>
      <c r="AZ3656" s="414"/>
      <c r="BA3656" s="383"/>
      <c r="BB3656" s="548"/>
      <c r="BC3656" s="78"/>
      <c r="BD3656" s="414"/>
      <c r="BE3656" s="414"/>
      <c r="BF3656" s="414"/>
      <c r="BG3656" s="414"/>
      <c r="BH3656" s="414"/>
      <c r="BI3656" s="383"/>
      <c r="BJ3656" s="383"/>
      <c r="BK3656" s="78"/>
      <c r="BL3656" s="414"/>
      <c r="BM3656" s="383"/>
      <c r="BN3656" s="78"/>
      <c r="BO3656" s="414"/>
      <c r="BP3656" s="78"/>
      <c r="BQ3656" s="414"/>
      <c r="BR3656" s="383"/>
      <c r="BS3656" s="78"/>
      <c r="BT3656" s="83"/>
      <c r="BU3656" s="75"/>
      <c r="BV3656" s="74"/>
      <c r="BW3656" s="74"/>
      <c r="BX3656" s="98" t="s">
        <v>6722</v>
      </c>
      <c r="BY3656" s="112">
        <f t="shared" ref="BY3656:BY3719" si="352">+BY3655+1</f>
        <v>3651</v>
      </c>
      <c r="BZ3656" s="65">
        <f t="shared" si="347"/>
        <v>0</v>
      </c>
      <c r="CA3656" s="359">
        <f t="shared" si="348"/>
        <v>21</v>
      </c>
      <c r="CB3656" s="359">
        <f t="shared" si="349"/>
        <v>8</v>
      </c>
      <c r="CC3656" s="359">
        <f t="shared" si="350"/>
        <v>2023</v>
      </c>
      <c r="CD3656" s="359" t="str">
        <f t="shared" si="351"/>
        <v xml:space="preserve">218202341799INCENDIO FORESTAL </v>
      </c>
    </row>
    <row r="3657" spans="1:82" s="121" customFormat="1" ht="204" customHeight="1">
      <c r="A3657" s="13"/>
      <c r="B3657" s="13"/>
      <c r="C3657" s="13"/>
      <c r="D3657" s="212">
        <v>45157</v>
      </c>
      <c r="E3657" s="210" t="s">
        <v>2661</v>
      </c>
      <c r="F3657" s="211" t="s">
        <v>1560</v>
      </c>
      <c r="G3657" s="111" t="s">
        <v>2896</v>
      </c>
      <c r="H3657" s="85" t="str">
        <f>VLOOKUP(E3657&amp;F3657,Divipola!$C$1:$F$1149,4,FALSE)</f>
        <v>15051</v>
      </c>
      <c r="I3657" s="77"/>
      <c r="J3657" s="181"/>
      <c r="K3657" s="207"/>
      <c r="L3657" s="207">
        <v>1</v>
      </c>
      <c r="M3657" s="207"/>
      <c r="N3657" s="207"/>
      <c r="O3657" s="207"/>
      <c r="P3657" s="207"/>
      <c r="Q3657" s="207"/>
      <c r="R3657" s="207"/>
      <c r="S3657" s="207"/>
      <c r="T3657" s="207"/>
      <c r="U3657" s="207"/>
      <c r="V3657" s="207"/>
      <c r="W3657" s="207"/>
      <c r="X3657" s="207"/>
      <c r="Y3657" s="207"/>
      <c r="Z3657" s="208"/>
      <c r="AA3657" s="186"/>
      <c r="AB3657" s="383"/>
      <c r="AC3657" s="73"/>
      <c r="AD3657" s="414"/>
      <c r="AE3657" s="393"/>
      <c r="AF3657" s="78"/>
      <c r="AG3657" s="414"/>
      <c r="AH3657" s="383"/>
      <c r="AI3657" s="453"/>
      <c r="AJ3657" s="453"/>
      <c r="AK3657" s="414"/>
      <c r="AL3657" s="383"/>
      <c r="AM3657" s="383"/>
      <c r="AN3657" s="523"/>
      <c r="AO3657" s="414"/>
      <c r="AP3657" s="548"/>
      <c r="AQ3657" s="414"/>
      <c r="AR3657" s="78"/>
      <c r="AS3657" s="78"/>
      <c r="AT3657" s="414"/>
      <c r="AU3657" s="548"/>
      <c r="AV3657" s="548"/>
      <c r="AW3657" s="414"/>
      <c r="AX3657" s="383"/>
      <c r="AY3657" s="548"/>
      <c r="AZ3657" s="414"/>
      <c r="BA3657" s="383"/>
      <c r="BB3657" s="548"/>
      <c r="BC3657" s="78"/>
      <c r="BD3657" s="414"/>
      <c r="BE3657" s="414"/>
      <c r="BF3657" s="414"/>
      <c r="BG3657" s="414"/>
      <c r="BH3657" s="414"/>
      <c r="BI3657" s="383"/>
      <c r="BJ3657" s="383"/>
      <c r="BK3657" s="78"/>
      <c r="BL3657" s="414"/>
      <c r="BM3657" s="383"/>
      <c r="BN3657" s="78"/>
      <c r="BO3657" s="414"/>
      <c r="BP3657" s="78"/>
      <c r="BQ3657" s="414"/>
      <c r="BR3657" s="383"/>
      <c r="BS3657" s="78"/>
      <c r="BT3657" s="83"/>
      <c r="BU3657" s="75"/>
      <c r="BV3657" s="74"/>
      <c r="BW3657" s="74"/>
      <c r="BX3657" s="98" t="s">
        <v>6741</v>
      </c>
      <c r="BY3657" s="112">
        <f t="shared" si="352"/>
        <v>3652</v>
      </c>
      <c r="BZ3657" s="65">
        <f t="shared" ref="BZ3657:BZ3720" si="353">+AD3657+AG3657+AK3657+AO3657+AQ3657+AT3657+AW3657+AZ3657+BD3657+BH3657+BL3657+BO3657+BQ3657</f>
        <v>0</v>
      </c>
      <c r="CA3657" s="359">
        <f t="shared" si="348"/>
        <v>19</v>
      </c>
      <c r="CB3657" s="359">
        <f t="shared" si="349"/>
        <v>8</v>
      </c>
      <c r="CC3657" s="359">
        <f t="shared" si="350"/>
        <v>2023</v>
      </c>
      <c r="CD3657" s="359" t="str">
        <f t="shared" si="351"/>
        <v>198202315051CASO FORTUITO</v>
      </c>
    </row>
    <row r="3658" spans="1:82" s="121" customFormat="1" ht="180" customHeight="1">
      <c r="A3658" s="13"/>
      <c r="B3658" s="13"/>
      <c r="C3658" s="13"/>
      <c r="D3658" s="212">
        <v>45159</v>
      </c>
      <c r="E3658" s="210" t="s">
        <v>2854</v>
      </c>
      <c r="F3658" s="211" t="s">
        <v>1221</v>
      </c>
      <c r="G3658" s="111" t="s">
        <v>2802</v>
      </c>
      <c r="H3658" s="85" t="str">
        <f>VLOOKUP(E3658&amp;F3658,Divipola!$C$1:$F$1149,4,FALSE)</f>
        <v>27077</v>
      </c>
      <c r="I3658" s="77"/>
      <c r="J3658" s="181"/>
      <c r="K3658" s="207"/>
      <c r="L3658" s="207"/>
      <c r="M3658" s="207"/>
      <c r="N3658" s="207">
        <v>470</v>
      </c>
      <c r="O3658" s="207">
        <v>95</v>
      </c>
      <c r="P3658" s="207"/>
      <c r="Q3658" s="207">
        <v>95</v>
      </c>
      <c r="R3658" s="207"/>
      <c r="S3658" s="207"/>
      <c r="T3658" s="207"/>
      <c r="U3658" s="207"/>
      <c r="V3658" s="207"/>
      <c r="W3658" s="207"/>
      <c r="X3658" s="207"/>
      <c r="Y3658" s="207"/>
      <c r="Z3658" s="208"/>
      <c r="AA3658" s="221" t="s">
        <v>6785</v>
      </c>
      <c r="AB3658" s="383"/>
      <c r="AC3658" s="73"/>
      <c r="AD3658" s="414"/>
      <c r="AE3658" s="393"/>
      <c r="AF3658" s="78"/>
      <c r="AG3658" s="414"/>
      <c r="AH3658" s="383"/>
      <c r="AI3658" s="453"/>
      <c r="AJ3658" s="453"/>
      <c r="AK3658" s="414"/>
      <c r="AL3658" s="383"/>
      <c r="AM3658" s="383"/>
      <c r="AN3658" s="523"/>
      <c r="AO3658" s="414"/>
      <c r="AP3658" s="548"/>
      <c r="AQ3658" s="414"/>
      <c r="AR3658" s="78"/>
      <c r="AS3658" s="78"/>
      <c r="AT3658" s="414"/>
      <c r="AU3658" s="548"/>
      <c r="AV3658" s="548"/>
      <c r="AW3658" s="414"/>
      <c r="AX3658" s="383"/>
      <c r="AY3658" s="548"/>
      <c r="AZ3658" s="414"/>
      <c r="BA3658" s="383"/>
      <c r="BB3658" s="548"/>
      <c r="BC3658" s="78"/>
      <c r="BD3658" s="414"/>
      <c r="BE3658" s="414"/>
      <c r="BF3658" s="414"/>
      <c r="BG3658" s="414"/>
      <c r="BH3658" s="414"/>
      <c r="BI3658" s="383"/>
      <c r="BJ3658" s="383"/>
      <c r="BK3658" s="78"/>
      <c r="BL3658" s="414"/>
      <c r="BM3658" s="383"/>
      <c r="BN3658" s="78"/>
      <c r="BO3658" s="414"/>
      <c r="BP3658" s="78"/>
      <c r="BQ3658" s="414"/>
      <c r="BR3658" s="383"/>
      <c r="BS3658" s="78"/>
      <c r="BT3658" s="83"/>
      <c r="BU3658" s="75"/>
      <c r="BV3658" s="74"/>
      <c r="BW3658" s="74"/>
      <c r="BX3658" s="98" t="s">
        <v>6784</v>
      </c>
      <c r="BY3658" s="112">
        <f t="shared" si="352"/>
        <v>3653</v>
      </c>
      <c r="BZ3658" s="65">
        <f t="shared" si="353"/>
        <v>0</v>
      </c>
      <c r="CA3658" s="359">
        <f t="shared" si="348"/>
        <v>21</v>
      </c>
      <c r="CB3658" s="359">
        <f t="shared" si="349"/>
        <v>8</v>
      </c>
      <c r="CC3658" s="359">
        <f t="shared" si="350"/>
        <v>2023</v>
      </c>
      <c r="CD3658" s="359" t="str">
        <f t="shared" si="351"/>
        <v>218202327077INUNDACION</v>
      </c>
    </row>
    <row r="3659" spans="1:82" s="121" customFormat="1" ht="60" customHeight="1">
      <c r="A3659" s="13"/>
      <c r="B3659" s="13"/>
      <c r="C3659" s="13"/>
      <c r="D3659" s="212">
        <v>45159</v>
      </c>
      <c r="E3659" s="210" t="s">
        <v>2161</v>
      </c>
      <c r="F3659" s="211" t="s">
        <v>2048</v>
      </c>
      <c r="G3659" s="111" t="s">
        <v>2943</v>
      </c>
      <c r="H3659" s="85" t="str">
        <f>VLOOKUP(E3659&amp;F3659,Divipola!$C$1:$F$1149,4,FALSE)</f>
        <v>17050</v>
      </c>
      <c r="I3659" s="77"/>
      <c r="J3659" s="181"/>
      <c r="K3659" s="146"/>
      <c r="L3659" s="146"/>
      <c r="M3659" s="146"/>
      <c r="N3659" s="146">
        <v>4</v>
      </c>
      <c r="O3659" s="146">
        <v>1</v>
      </c>
      <c r="P3659" s="146">
        <v>1</v>
      </c>
      <c r="Q3659" s="146"/>
      <c r="R3659" s="146"/>
      <c r="S3659" s="146"/>
      <c r="T3659" s="146"/>
      <c r="U3659" s="146"/>
      <c r="V3659" s="146"/>
      <c r="W3659" s="146"/>
      <c r="X3659" s="159"/>
      <c r="Y3659" s="146"/>
      <c r="Z3659" s="147"/>
      <c r="AA3659" s="148"/>
      <c r="AB3659" s="383"/>
      <c r="AC3659" s="73"/>
      <c r="AD3659" s="414"/>
      <c r="AE3659" s="393"/>
      <c r="AF3659" s="78"/>
      <c r="AG3659" s="414"/>
      <c r="AH3659" s="383"/>
      <c r="AI3659" s="453"/>
      <c r="AJ3659" s="453"/>
      <c r="AK3659" s="414"/>
      <c r="AL3659" s="383"/>
      <c r="AM3659" s="383"/>
      <c r="AN3659" s="523"/>
      <c r="AO3659" s="414"/>
      <c r="AP3659" s="548"/>
      <c r="AQ3659" s="414"/>
      <c r="AR3659" s="78"/>
      <c r="AS3659" s="78"/>
      <c r="AT3659" s="414"/>
      <c r="AU3659" s="548"/>
      <c r="AV3659" s="548"/>
      <c r="AW3659" s="414"/>
      <c r="AX3659" s="383"/>
      <c r="AY3659" s="548"/>
      <c r="AZ3659" s="414"/>
      <c r="BA3659" s="383"/>
      <c r="BB3659" s="548"/>
      <c r="BC3659" s="78"/>
      <c r="BD3659" s="414"/>
      <c r="BE3659" s="414"/>
      <c r="BF3659" s="414"/>
      <c r="BG3659" s="414"/>
      <c r="BH3659" s="414"/>
      <c r="BI3659" s="383"/>
      <c r="BJ3659" s="383"/>
      <c r="BK3659" s="78"/>
      <c r="BL3659" s="414"/>
      <c r="BM3659" s="383"/>
      <c r="BN3659" s="78"/>
      <c r="BO3659" s="414"/>
      <c r="BP3659" s="78"/>
      <c r="BQ3659" s="414"/>
      <c r="BR3659" s="383"/>
      <c r="BS3659" s="78"/>
      <c r="BT3659" s="83"/>
      <c r="BU3659" s="75"/>
      <c r="BV3659" s="74"/>
      <c r="BW3659" s="74"/>
      <c r="BX3659" s="117" t="s">
        <v>6726</v>
      </c>
      <c r="BY3659" s="112">
        <f t="shared" si="352"/>
        <v>3654</v>
      </c>
      <c r="BZ3659" s="65">
        <f t="shared" si="353"/>
        <v>0</v>
      </c>
      <c r="CA3659" s="359">
        <f t="shared" si="348"/>
        <v>21</v>
      </c>
      <c r="CB3659" s="359">
        <f t="shared" si="349"/>
        <v>8</v>
      </c>
      <c r="CC3659" s="359">
        <f t="shared" si="350"/>
        <v>2023</v>
      </c>
      <c r="CD3659" s="359" t="str">
        <f t="shared" si="351"/>
        <v>218202317050COLAPSO ESTRUCTURAL</v>
      </c>
    </row>
    <row r="3660" spans="1:82" s="121" customFormat="1" ht="48.75" customHeight="1">
      <c r="A3660" s="13"/>
      <c r="B3660" s="13"/>
      <c r="C3660" s="13"/>
      <c r="D3660" s="212">
        <v>45151</v>
      </c>
      <c r="E3660" s="210" t="s">
        <v>2836</v>
      </c>
      <c r="F3660" s="211" t="s">
        <v>2716</v>
      </c>
      <c r="G3660" s="130" t="s">
        <v>8680</v>
      </c>
      <c r="H3660" s="85" t="str">
        <f>VLOOKUP(E3660&amp;F3660,Divipola!$C$1:$F$1149,4,FALSE)</f>
        <v>19824</v>
      </c>
      <c r="I3660" s="77"/>
      <c r="J3660" s="181"/>
      <c r="K3660" s="146"/>
      <c r="L3660" s="146"/>
      <c r="M3660" s="146"/>
      <c r="N3660" s="146"/>
      <c r="O3660" s="146"/>
      <c r="P3660" s="146"/>
      <c r="Q3660" s="146"/>
      <c r="R3660" s="146"/>
      <c r="S3660" s="146"/>
      <c r="T3660" s="146"/>
      <c r="U3660" s="146"/>
      <c r="V3660" s="146"/>
      <c r="W3660" s="146"/>
      <c r="X3660" s="146"/>
      <c r="Y3660" s="146"/>
      <c r="Z3660" s="147">
        <v>1</v>
      </c>
      <c r="AA3660" s="148"/>
      <c r="AB3660" s="383"/>
      <c r="AC3660" s="73"/>
      <c r="AD3660" s="414"/>
      <c r="AE3660" s="393"/>
      <c r="AF3660" s="78"/>
      <c r="AG3660" s="414"/>
      <c r="AH3660" s="383"/>
      <c r="AI3660" s="453"/>
      <c r="AJ3660" s="453"/>
      <c r="AK3660" s="414"/>
      <c r="AL3660" s="383"/>
      <c r="AM3660" s="383"/>
      <c r="AN3660" s="523"/>
      <c r="AO3660" s="414"/>
      <c r="AP3660" s="548"/>
      <c r="AQ3660" s="414"/>
      <c r="AR3660" s="78"/>
      <c r="AS3660" s="78"/>
      <c r="AT3660" s="414"/>
      <c r="AU3660" s="548"/>
      <c r="AV3660" s="548"/>
      <c r="AW3660" s="414"/>
      <c r="AX3660" s="383"/>
      <c r="AY3660" s="548"/>
      <c r="AZ3660" s="414"/>
      <c r="BA3660" s="383"/>
      <c r="BB3660" s="548"/>
      <c r="BC3660" s="78"/>
      <c r="BD3660" s="414"/>
      <c r="BE3660" s="414"/>
      <c r="BF3660" s="414"/>
      <c r="BG3660" s="414"/>
      <c r="BH3660" s="414"/>
      <c r="BI3660" s="383"/>
      <c r="BJ3660" s="383"/>
      <c r="BK3660" s="78"/>
      <c r="BL3660" s="414"/>
      <c r="BM3660" s="383"/>
      <c r="BN3660" s="78"/>
      <c r="BO3660" s="414"/>
      <c r="BP3660" s="78"/>
      <c r="BQ3660" s="414"/>
      <c r="BR3660" s="383"/>
      <c r="BS3660" s="78"/>
      <c r="BT3660" s="83"/>
      <c r="BU3660" s="75"/>
      <c r="BV3660" s="74"/>
      <c r="BW3660" s="74"/>
      <c r="BX3660" s="98" t="s">
        <v>6727</v>
      </c>
      <c r="BY3660" s="112">
        <f t="shared" si="352"/>
        <v>3655</v>
      </c>
      <c r="BZ3660" s="65">
        <f t="shared" si="353"/>
        <v>0</v>
      </c>
      <c r="CA3660" s="359">
        <f t="shared" si="348"/>
        <v>13</v>
      </c>
      <c r="CB3660" s="359">
        <f t="shared" si="349"/>
        <v>8</v>
      </c>
      <c r="CC3660" s="359">
        <f t="shared" si="350"/>
        <v>2023</v>
      </c>
      <c r="CD3660" s="359" t="str">
        <f t="shared" si="351"/>
        <v xml:space="preserve">138202319824INCENDIO FORESTAL </v>
      </c>
    </row>
    <row r="3661" spans="1:82" s="121" customFormat="1" ht="48" customHeight="1">
      <c r="A3661" s="13"/>
      <c r="B3661" s="13"/>
      <c r="C3661" s="13"/>
      <c r="D3661" s="212">
        <v>45160</v>
      </c>
      <c r="E3661" s="210" t="s">
        <v>2830</v>
      </c>
      <c r="F3661" s="211" t="s">
        <v>2741</v>
      </c>
      <c r="G3661" s="111" t="s">
        <v>2803</v>
      </c>
      <c r="H3661" s="85" t="str">
        <f>VLOOKUP(E3661&amp;F3661,Divipola!$C$1:$F$1149,4,FALSE)</f>
        <v>68444</v>
      </c>
      <c r="I3661" s="77"/>
      <c r="J3661" s="181"/>
      <c r="K3661" s="146"/>
      <c r="L3661" s="146"/>
      <c r="M3661" s="146"/>
      <c r="N3661" s="146">
        <v>8</v>
      </c>
      <c r="O3661" s="146">
        <v>2</v>
      </c>
      <c r="P3661" s="146"/>
      <c r="Q3661" s="146">
        <v>2</v>
      </c>
      <c r="R3661" s="146"/>
      <c r="S3661" s="146"/>
      <c r="T3661" s="146"/>
      <c r="U3661" s="146"/>
      <c r="V3661" s="146"/>
      <c r="W3661" s="146"/>
      <c r="X3661" s="146"/>
      <c r="Y3661" s="146"/>
      <c r="Z3661" s="146"/>
      <c r="AA3661" s="148"/>
      <c r="AB3661" s="383"/>
      <c r="AC3661" s="73"/>
      <c r="AD3661" s="414"/>
      <c r="AE3661" s="393"/>
      <c r="AF3661" s="78"/>
      <c r="AG3661" s="414"/>
      <c r="AH3661" s="383"/>
      <c r="AI3661" s="453"/>
      <c r="AJ3661" s="453"/>
      <c r="AK3661" s="414"/>
      <c r="AL3661" s="383"/>
      <c r="AM3661" s="383"/>
      <c r="AN3661" s="523"/>
      <c r="AO3661" s="414"/>
      <c r="AP3661" s="548"/>
      <c r="AQ3661" s="414"/>
      <c r="AR3661" s="78"/>
      <c r="AS3661" s="78"/>
      <c r="AT3661" s="414"/>
      <c r="AU3661" s="548"/>
      <c r="AV3661" s="548"/>
      <c r="AW3661" s="414"/>
      <c r="AX3661" s="383"/>
      <c r="AY3661" s="548"/>
      <c r="AZ3661" s="414"/>
      <c r="BA3661" s="383"/>
      <c r="BB3661" s="548"/>
      <c r="BC3661" s="78"/>
      <c r="BD3661" s="414"/>
      <c r="BE3661" s="414"/>
      <c r="BF3661" s="414"/>
      <c r="BG3661" s="414"/>
      <c r="BH3661" s="414"/>
      <c r="BI3661" s="383"/>
      <c r="BJ3661" s="383"/>
      <c r="BK3661" s="78"/>
      <c r="BL3661" s="414"/>
      <c r="BM3661" s="383"/>
      <c r="BN3661" s="78"/>
      <c r="BO3661" s="414"/>
      <c r="BP3661" s="78"/>
      <c r="BQ3661" s="414"/>
      <c r="BR3661" s="383"/>
      <c r="BS3661" s="78"/>
      <c r="BT3661" s="83"/>
      <c r="BU3661" s="75"/>
      <c r="BV3661" s="74"/>
      <c r="BW3661" s="74"/>
      <c r="BX3661" s="98" t="s">
        <v>6728</v>
      </c>
      <c r="BY3661" s="112">
        <f t="shared" si="352"/>
        <v>3656</v>
      </c>
      <c r="BZ3661" s="65">
        <f t="shared" si="353"/>
        <v>0</v>
      </c>
      <c r="CA3661" s="359">
        <f t="shared" si="348"/>
        <v>22</v>
      </c>
      <c r="CB3661" s="359">
        <f t="shared" si="349"/>
        <v>8</v>
      </c>
      <c r="CC3661" s="359">
        <f t="shared" si="350"/>
        <v>2023</v>
      </c>
      <c r="CD3661" s="359" t="str">
        <f t="shared" si="351"/>
        <v>228202368444VENDAVAL</v>
      </c>
    </row>
    <row r="3662" spans="1:82" s="121" customFormat="1" ht="48" customHeight="1">
      <c r="A3662" s="13"/>
      <c r="B3662" s="13"/>
      <c r="C3662" s="13"/>
      <c r="D3662" s="212">
        <v>45160</v>
      </c>
      <c r="E3662" s="210" t="s">
        <v>2723</v>
      </c>
      <c r="F3662" s="211" t="s">
        <v>1543</v>
      </c>
      <c r="G3662" s="111" t="s">
        <v>2802</v>
      </c>
      <c r="H3662" s="85" t="str">
        <f>VLOOKUP(E3662&amp;F3662,Divipola!$C$1:$F$1149,4,FALSE)</f>
        <v>13836</v>
      </c>
      <c r="I3662" s="77"/>
      <c r="J3662" s="181"/>
      <c r="K3662" s="190"/>
      <c r="L3662" s="190"/>
      <c r="M3662" s="190"/>
      <c r="N3662" s="190"/>
      <c r="O3662" s="190">
        <v>90</v>
      </c>
      <c r="P3662" s="190">
        <v>45</v>
      </c>
      <c r="Q3662" s="190">
        <v>45</v>
      </c>
      <c r="R3662" s="190"/>
      <c r="S3662" s="190"/>
      <c r="T3662" s="190"/>
      <c r="U3662" s="190"/>
      <c r="V3662" s="190"/>
      <c r="W3662" s="190"/>
      <c r="X3662" s="190"/>
      <c r="Y3662" s="190"/>
      <c r="Z3662" s="191"/>
      <c r="AA3662" s="148"/>
      <c r="AB3662" s="383"/>
      <c r="AC3662" s="73"/>
      <c r="AD3662" s="414"/>
      <c r="AE3662" s="393"/>
      <c r="AF3662" s="78"/>
      <c r="AG3662" s="414"/>
      <c r="AH3662" s="383"/>
      <c r="AI3662" s="453"/>
      <c r="AJ3662" s="453"/>
      <c r="AK3662" s="414"/>
      <c r="AL3662" s="383"/>
      <c r="AM3662" s="383"/>
      <c r="AN3662" s="523"/>
      <c r="AO3662" s="414"/>
      <c r="AP3662" s="548"/>
      <c r="AQ3662" s="414"/>
      <c r="AR3662" s="78"/>
      <c r="AS3662" s="78"/>
      <c r="AT3662" s="414"/>
      <c r="AU3662" s="548"/>
      <c r="AV3662" s="548"/>
      <c r="AW3662" s="414"/>
      <c r="AX3662" s="383"/>
      <c r="AY3662" s="548"/>
      <c r="AZ3662" s="414"/>
      <c r="BA3662" s="383"/>
      <c r="BB3662" s="548"/>
      <c r="BC3662" s="78"/>
      <c r="BD3662" s="414"/>
      <c r="BE3662" s="414"/>
      <c r="BF3662" s="414"/>
      <c r="BG3662" s="414"/>
      <c r="BH3662" s="414"/>
      <c r="BI3662" s="383"/>
      <c r="BJ3662" s="383"/>
      <c r="BK3662" s="78"/>
      <c r="BL3662" s="414"/>
      <c r="BM3662" s="383"/>
      <c r="BN3662" s="78"/>
      <c r="BO3662" s="414"/>
      <c r="BP3662" s="78"/>
      <c r="BQ3662" s="414"/>
      <c r="BR3662" s="383"/>
      <c r="BS3662" s="78"/>
      <c r="BT3662" s="83"/>
      <c r="BU3662" s="75"/>
      <c r="BV3662" s="74"/>
      <c r="BW3662" s="74"/>
      <c r="BX3662" s="119" t="s">
        <v>6729</v>
      </c>
      <c r="BY3662" s="112">
        <f t="shared" si="352"/>
        <v>3657</v>
      </c>
      <c r="BZ3662" s="65">
        <f t="shared" si="353"/>
        <v>0</v>
      </c>
      <c r="CA3662" s="359">
        <f t="shared" si="348"/>
        <v>22</v>
      </c>
      <c r="CB3662" s="359">
        <f t="shared" si="349"/>
        <v>8</v>
      </c>
      <c r="CC3662" s="359">
        <f t="shared" si="350"/>
        <v>2023</v>
      </c>
      <c r="CD3662" s="359" t="str">
        <f t="shared" si="351"/>
        <v>228202313836INUNDACION</v>
      </c>
    </row>
    <row r="3663" spans="1:82" s="121" customFormat="1" ht="48" customHeight="1">
      <c r="A3663" s="13"/>
      <c r="B3663" s="13"/>
      <c r="C3663" s="13"/>
      <c r="D3663" s="212">
        <v>45161</v>
      </c>
      <c r="E3663" s="210" t="s">
        <v>2831</v>
      </c>
      <c r="F3663" s="211" t="s">
        <v>2176</v>
      </c>
      <c r="G3663" s="111" t="s">
        <v>2807</v>
      </c>
      <c r="H3663" s="85" t="str">
        <f>VLOOKUP(E3663&amp;F3663,Divipola!$C$1:$F$1149,4,FALSE)</f>
        <v>73861</v>
      </c>
      <c r="I3663" s="77"/>
      <c r="J3663" s="181"/>
      <c r="K3663" s="160">
        <v>1</v>
      </c>
      <c r="L3663" s="160"/>
      <c r="M3663" s="160"/>
      <c r="N3663" s="160"/>
      <c r="O3663" s="160"/>
      <c r="P3663" s="160"/>
      <c r="Q3663" s="160"/>
      <c r="R3663" s="160"/>
      <c r="S3663" s="160"/>
      <c r="T3663" s="160"/>
      <c r="U3663" s="160"/>
      <c r="V3663" s="160"/>
      <c r="W3663" s="160"/>
      <c r="X3663" s="160"/>
      <c r="Y3663" s="160"/>
      <c r="Z3663" s="161"/>
      <c r="AA3663" s="148"/>
      <c r="AB3663" s="383"/>
      <c r="AC3663" s="73"/>
      <c r="AD3663" s="414"/>
      <c r="AE3663" s="393"/>
      <c r="AF3663" s="78"/>
      <c r="AG3663" s="414"/>
      <c r="AH3663" s="383"/>
      <c r="AI3663" s="453"/>
      <c r="AJ3663" s="453"/>
      <c r="AK3663" s="414"/>
      <c r="AL3663" s="383"/>
      <c r="AM3663" s="383"/>
      <c r="AN3663" s="523"/>
      <c r="AO3663" s="414"/>
      <c r="AP3663" s="548"/>
      <c r="AQ3663" s="414"/>
      <c r="AR3663" s="78"/>
      <c r="AS3663" s="78"/>
      <c r="AT3663" s="414"/>
      <c r="AU3663" s="548"/>
      <c r="AV3663" s="548"/>
      <c r="AW3663" s="414"/>
      <c r="AX3663" s="383"/>
      <c r="AY3663" s="548"/>
      <c r="AZ3663" s="414"/>
      <c r="BA3663" s="383"/>
      <c r="BB3663" s="548"/>
      <c r="BC3663" s="78"/>
      <c r="BD3663" s="414"/>
      <c r="BE3663" s="414"/>
      <c r="BF3663" s="414"/>
      <c r="BG3663" s="414"/>
      <c r="BH3663" s="414"/>
      <c r="BI3663" s="383"/>
      <c r="BJ3663" s="383"/>
      <c r="BK3663" s="78"/>
      <c r="BL3663" s="414"/>
      <c r="BM3663" s="383"/>
      <c r="BN3663" s="78"/>
      <c r="BO3663" s="414"/>
      <c r="BP3663" s="78"/>
      <c r="BQ3663" s="414"/>
      <c r="BR3663" s="383"/>
      <c r="BS3663" s="78"/>
      <c r="BT3663" s="83"/>
      <c r="BU3663" s="75"/>
      <c r="BV3663" s="74"/>
      <c r="BW3663" s="74"/>
      <c r="BX3663" s="115" t="s">
        <v>6730</v>
      </c>
      <c r="BY3663" s="112">
        <f t="shared" si="352"/>
        <v>3658</v>
      </c>
      <c r="BZ3663" s="65">
        <f t="shared" si="353"/>
        <v>0</v>
      </c>
      <c r="CA3663" s="359">
        <f t="shared" si="348"/>
        <v>23</v>
      </c>
      <c r="CB3663" s="359">
        <f t="shared" si="349"/>
        <v>8</v>
      </c>
      <c r="CC3663" s="359">
        <f t="shared" si="350"/>
        <v>2023</v>
      </c>
      <c r="CD3663" s="359" t="str">
        <f t="shared" si="351"/>
        <v>238202373861CRECIENTE SUBITA</v>
      </c>
    </row>
    <row r="3664" spans="1:82" s="121" customFormat="1" ht="108" customHeight="1">
      <c r="A3664" s="13"/>
      <c r="B3664" s="13"/>
      <c r="C3664" s="13"/>
      <c r="D3664" s="212">
        <v>45161</v>
      </c>
      <c r="E3664" s="210" t="s">
        <v>2835</v>
      </c>
      <c r="F3664" s="211" t="s">
        <v>2688</v>
      </c>
      <c r="G3664" s="111" t="s">
        <v>2800</v>
      </c>
      <c r="H3664" s="85" t="str">
        <f>VLOOKUP(E3664&amp;F3664,Divipola!$C$1:$F$1149,4,FALSE)</f>
        <v>47001</v>
      </c>
      <c r="I3664" s="77"/>
      <c r="J3664" s="181"/>
      <c r="K3664" s="146"/>
      <c r="L3664" s="146"/>
      <c r="M3664" s="146"/>
      <c r="N3664" s="146"/>
      <c r="O3664" s="146"/>
      <c r="P3664" s="146"/>
      <c r="Q3664" s="146"/>
      <c r="R3664" s="146"/>
      <c r="S3664" s="146"/>
      <c r="T3664" s="146"/>
      <c r="U3664" s="146"/>
      <c r="V3664" s="146"/>
      <c r="W3664" s="146"/>
      <c r="X3664" s="146"/>
      <c r="Y3664" s="146"/>
      <c r="Z3664" s="147"/>
      <c r="AA3664" s="185" t="s">
        <v>6735</v>
      </c>
      <c r="AB3664" s="383"/>
      <c r="AC3664" s="73"/>
      <c r="AD3664" s="414"/>
      <c r="AE3664" s="393"/>
      <c r="AF3664" s="78"/>
      <c r="AG3664" s="414"/>
      <c r="AH3664" s="383"/>
      <c r="AI3664" s="453"/>
      <c r="AJ3664" s="453"/>
      <c r="AK3664" s="414"/>
      <c r="AL3664" s="383"/>
      <c r="AM3664" s="383"/>
      <c r="AN3664" s="523"/>
      <c r="AO3664" s="414"/>
      <c r="AP3664" s="548"/>
      <c r="AQ3664" s="414"/>
      <c r="AR3664" s="78"/>
      <c r="AS3664" s="78"/>
      <c r="AT3664" s="414"/>
      <c r="AU3664" s="548"/>
      <c r="AV3664" s="548"/>
      <c r="AW3664" s="414"/>
      <c r="AX3664" s="383"/>
      <c r="AY3664" s="548"/>
      <c r="AZ3664" s="414"/>
      <c r="BA3664" s="383"/>
      <c r="BB3664" s="548"/>
      <c r="BC3664" s="78"/>
      <c r="BD3664" s="414"/>
      <c r="BE3664" s="414"/>
      <c r="BF3664" s="414"/>
      <c r="BG3664" s="414"/>
      <c r="BH3664" s="414"/>
      <c r="BI3664" s="383"/>
      <c r="BJ3664" s="383"/>
      <c r="BK3664" s="78"/>
      <c r="BL3664" s="414"/>
      <c r="BM3664" s="383"/>
      <c r="BN3664" s="78"/>
      <c r="BO3664" s="414"/>
      <c r="BP3664" s="78"/>
      <c r="BQ3664" s="414"/>
      <c r="BR3664" s="383"/>
      <c r="BS3664" s="78"/>
      <c r="BT3664" s="83"/>
      <c r="BU3664" s="75"/>
      <c r="BV3664" s="74"/>
      <c r="BW3664" s="74"/>
      <c r="BX3664" s="98" t="s">
        <v>6736</v>
      </c>
      <c r="BY3664" s="112">
        <f t="shared" si="352"/>
        <v>3659</v>
      </c>
      <c r="BZ3664" s="65">
        <f t="shared" si="353"/>
        <v>0</v>
      </c>
      <c r="CA3664" s="359">
        <f t="shared" si="348"/>
        <v>23</v>
      </c>
      <c r="CB3664" s="359">
        <f t="shared" si="349"/>
        <v>8</v>
      </c>
      <c r="CC3664" s="359">
        <f t="shared" si="350"/>
        <v>2023</v>
      </c>
      <c r="CD3664" s="359" t="str">
        <f t="shared" si="351"/>
        <v>238202347001INCENDIO ESTRUCTURAL</v>
      </c>
    </row>
    <row r="3665" spans="1:82" s="121" customFormat="1" ht="108" customHeight="1">
      <c r="A3665" s="13"/>
      <c r="B3665" s="13"/>
      <c r="C3665" s="13"/>
      <c r="D3665" s="212">
        <v>45159</v>
      </c>
      <c r="E3665" s="210" t="s">
        <v>2829</v>
      </c>
      <c r="F3665" s="211" t="s">
        <v>2157</v>
      </c>
      <c r="G3665" s="111" t="s">
        <v>2827</v>
      </c>
      <c r="H3665" s="85" t="str">
        <f>VLOOKUP(E3665&amp;F3665,Divipola!$C$1:$F$1149,4,FALSE)</f>
        <v>05030</v>
      </c>
      <c r="I3665" s="77"/>
      <c r="J3665" s="181"/>
      <c r="K3665" s="146"/>
      <c r="L3665" s="146"/>
      <c r="M3665" s="146"/>
      <c r="N3665" s="146">
        <v>16</v>
      </c>
      <c r="O3665" s="146">
        <v>4</v>
      </c>
      <c r="P3665" s="146"/>
      <c r="Q3665" s="146">
        <v>4</v>
      </c>
      <c r="R3665" s="146">
        <v>1</v>
      </c>
      <c r="S3665" s="146">
        <v>1</v>
      </c>
      <c r="T3665" s="146"/>
      <c r="U3665" s="146"/>
      <c r="V3665" s="146"/>
      <c r="W3665" s="146"/>
      <c r="X3665" s="146"/>
      <c r="Y3665" s="146"/>
      <c r="Z3665" s="146"/>
      <c r="AA3665" s="148"/>
      <c r="AB3665" s="383"/>
      <c r="AC3665" s="73"/>
      <c r="AD3665" s="414"/>
      <c r="AE3665" s="393"/>
      <c r="AF3665" s="78"/>
      <c r="AG3665" s="414"/>
      <c r="AH3665" s="383"/>
      <c r="AI3665" s="453"/>
      <c r="AJ3665" s="453"/>
      <c r="AK3665" s="414"/>
      <c r="AL3665" s="383"/>
      <c r="AM3665" s="383"/>
      <c r="AN3665" s="523"/>
      <c r="AO3665" s="414"/>
      <c r="AP3665" s="548"/>
      <c r="AQ3665" s="414"/>
      <c r="AR3665" s="78"/>
      <c r="AS3665" s="78"/>
      <c r="AT3665" s="414"/>
      <c r="AU3665" s="548"/>
      <c r="AV3665" s="548"/>
      <c r="AW3665" s="414"/>
      <c r="AX3665" s="383"/>
      <c r="AY3665" s="548"/>
      <c r="AZ3665" s="414"/>
      <c r="BA3665" s="383"/>
      <c r="BB3665" s="548"/>
      <c r="BC3665" s="78"/>
      <c r="BD3665" s="414"/>
      <c r="BE3665" s="414"/>
      <c r="BF3665" s="414"/>
      <c r="BG3665" s="414"/>
      <c r="BH3665" s="414"/>
      <c r="BI3665" s="383"/>
      <c r="BJ3665" s="383"/>
      <c r="BK3665" s="78"/>
      <c r="BL3665" s="414"/>
      <c r="BM3665" s="383"/>
      <c r="BN3665" s="78"/>
      <c r="BO3665" s="414"/>
      <c r="BP3665" s="78"/>
      <c r="BQ3665" s="414"/>
      <c r="BR3665" s="383"/>
      <c r="BS3665" s="78"/>
      <c r="BT3665" s="83"/>
      <c r="BU3665" s="75"/>
      <c r="BV3665" s="74"/>
      <c r="BW3665" s="74"/>
      <c r="BX3665" s="98" t="s">
        <v>6737</v>
      </c>
      <c r="BY3665" s="112">
        <f t="shared" si="352"/>
        <v>3660</v>
      </c>
      <c r="BZ3665" s="65">
        <f t="shared" si="353"/>
        <v>0</v>
      </c>
      <c r="CA3665" s="359">
        <f t="shared" si="348"/>
        <v>21</v>
      </c>
      <c r="CB3665" s="359">
        <f t="shared" si="349"/>
        <v>8</v>
      </c>
      <c r="CC3665" s="359">
        <f t="shared" si="350"/>
        <v>2023</v>
      </c>
      <c r="CD3665" s="359" t="str">
        <f t="shared" si="351"/>
        <v>218202305030MOVIMIENTO EN MASA</v>
      </c>
    </row>
    <row r="3666" spans="1:82" s="121" customFormat="1" ht="132" customHeight="1">
      <c r="A3666" s="13"/>
      <c r="B3666" s="13"/>
      <c r="C3666" s="13"/>
      <c r="D3666" s="212">
        <v>45159</v>
      </c>
      <c r="E3666" s="210" t="s">
        <v>2829</v>
      </c>
      <c r="F3666" s="211" t="s">
        <v>2384</v>
      </c>
      <c r="G3666" s="111" t="s">
        <v>2803</v>
      </c>
      <c r="H3666" s="85" t="str">
        <f>VLOOKUP(E3666&amp;F3666,Divipola!$C$1:$F$1149,4,FALSE)</f>
        <v>05197</v>
      </c>
      <c r="I3666" s="77"/>
      <c r="J3666" s="181"/>
      <c r="K3666" s="190"/>
      <c r="L3666" s="190"/>
      <c r="M3666" s="190"/>
      <c r="N3666" s="190">
        <v>35</v>
      </c>
      <c r="O3666" s="190">
        <v>21</v>
      </c>
      <c r="P3666" s="190"/>
      <c r="Q3666" s="190">
        <v>21</v>
      </c>
      <c r="R3666" s="190"/>
      <c r="S3666" s="190"/>
      <c r="T3666" s="190"/>
      <c r="U3666" s="190">
        <v>1</v>
      </c>
      <c r="V3666" s="190"/>
      <c r="W3666" s="190"/>
      <c r="X3666" s="190"/>
      <c r="Y3666" s="190"/>
      <c r="Z3666" s="191"/>
      <c r="AA3666" s="148"/>
      <c r="AB3666" s="383"/>
      <c r="AC3666" s="73"/>
      <c r="AD3666" s="414"/>
      <c r="AE3666" s="393"/>
      <c r="AF3666" s="78"/>
      <c r="AG3666" s="414"/>
      <c r="AH3666" s="383"/>
      <c r="AI3666" s="453"/>
      <c r="AJ3666" s="453"/>
      <c r="AK3666" s="414"/>
      <c r="AL3666" s="383"/>
      <c r="AM3666" s="383"/>
      <c r="AN3666" s="523"/>
      <c r="AO3666" s="414"/>
      <c r="AP3666" s="548"/>
      <c r="AQ3666" s="414"/>
      <c r="AR3666" s="78"/>
      <c r="AS3666" s="78"/>
      <c r="AT3666" s="414"/>
      <c r="AU3666" s="548"/>
      <c r="AV3666" s="548"/>
      <c r="AW3666" s="414"/>
      <c r="AX3666" s="383"/>
      <c r="AY3666" s="548"/>
      <c r="AZ3666" s="414"/>
      <c r="BA3666" s="383"/>
      <c r="BB3666" s="548"/>
      <c r="BC3666" s="78"/>
      <c r="BD3666" s="414"/>
      <c r="BE3666" s="414"/>
      <c r="BF3666" s="414"/>
      <c r="BG3666" s="414"/>
      <c r="BH3666" s="414"/>
      <c r="BI3666" s="383"/>
      <c r="BJ3666" s="383"/>
      <c r="BK3666" s="78"/>
      <c r="BL3666" s="414"/>
      <c r="BM3666" s="383"/>
      <c r="BN3666" s="78"/>
      <c r="BO3666" s="414"/>
      <c r="BP3666" s="78"/>
      <c r="BQ3666" s="414"/>
      <c r="BR3666" s="383"/>
      <c r="BS3666" s="78"/>
      <c r="BT3666" s="83"/>
      <c r="BU3666" s="75"/>
      <c r="BV3666" s="74"/>
      <c r="BW3666" s="74"/>
      <c r="BX3666" s="119" t="s">
        <v>6738</v>
      </c>
      <c r="BY3666" s="112">
        <f t="shared" si="352"/>
        <v>3661</v>
      </c>
      <c r="BZ3666" s="65">
        <f t="shared" si="353"/>
        <v>0</v>
      </c>
      <c r="CA3666" s="359">
        <f t="shared" si="348"/>
        <v>21</v>
      </c>
      <c r="CB3666" s="359">
        <f t="shared" si="349"/>
        <v>8</v>
      </c>
      <c r="CC3666" s="359">
        <f t="shared" si="350"/>
        <v>2023</v>
      </c>
      <c r="CD3666" s="359" t="str">
        <f t="shared" si="351"/>
        <v>218202305197VENDAVAL</v>
      </c>
    </row>
    <row r="3667" spans="1:82" s="121" customFormat="1" ht="95.25" customHeight="1">
      <c r="A3667" s="13"/>
      <c r="B3667" s="13"/>
      <c r="C3667" s="13"/>
      <c r="D3667" s="212">
        <v>45158</v>
      </c>
      <c r="E3667" s="210" t="s">
        <v>2829</v>
      </c>
      <c r="F3667" s="211" t="s">
        <v>2354</v>
      </c>
      <c r="G3667" s="111" t="s">
        <v>2808</v>
      </c>
      <c r="H3667" s="85" t="str">
        <f>VLOOKUP(E3667&amp;F3667,Divipola!$C$1:$F$1149,4,FALSE)</f>
        <v>05134</v>
      </c>
      <c r="I3667" s="77"/>
      <c r="J3667" s="181"/>
      <c r="K3667" s="146"/>
      <c r="L3667" s="146"/>
      <c r="M3667" s="146"/>
      <c r="N3667" s="146">
        <v>12</v>
      </c>
      <c r="O3667" s="146">
        <v>4</v>
      </c>
      <c r="P3667" s="146">
        <v>1</v>
      </c>
      <c r="Q3667" s="146">
        <v>3</v>
      </c>
      <c r="R3667" s="146">
        <v>1</v>
      </c>
      <c r="S3667" s="146"/>
      <c r="T3667" s="146"/>
      <c r="U3667" s="146"/>
      <c r="V3667" s="146"/>
      <c r="W3667" s="146"/>
      <c r="X3667" s="159"/>
      <c r="Y3667" s="146"/>
      <c r="Z3667" s="147"/>
      <c r="AA3667" s="148"/>
      <c r="AB3667" s="383"/>
      <c r="AC3667" s="73"/>
      <c r="AD3667" s="414"/>
      <c r="AE3667" s="393"/>
      <c r="AF3667" s="78"/>
      <c r="AG3667" s="414"/>
      <c r="AH3667" s="383"/>
      <c r="AI3667" s="453"/>
      <c r="AJ3667" s="453"/>
      <c r="AK3667" s="414"/>
      <c r="AL3667" s="383"/>
      <c r="AM3667" s="383"/>
      <c r="AN3667" s="523"/>
      <c r="AO3667" s="414"/>
      <c r="AP3667" s="548"/>
      <c r="AQ3667" s="414"/>
      <c r="AR3667" s="78"/>
      <c r="AS3667" s="78"/>
      <c r="AT3667" s="414"/>
      <c r="AU3667" s="548"/>
      <c r="AV3667" s="548"/>
      <c r="AW3667" s="414"/>
      <c r="AX3667" s="383"/>
      <c r="AY3667" s="548"/>
      <c r="AZ3667" s="414"/>
      <c r="BA3667" s="383"/>
      <c r="BB3667" s="548"/>
      <c r="BC3667" s="78"/>
      <c r="BD3667" s="414"/>
      <c r="BE3667" s="414"/>
      <c r="BF3667" s="414"/>
      <c r="BG3667" s="414"/>
      <c r="BH3667" s="414"/>
      <c r="BI3667" s="383"/>
      <c r="BJ3667" s="383"/>
      <c r="BK3667" s="78"/>
      <c r="BL3667" s="414"/>
      <c r="BM3667" s="383"/>
      <c r="BN3667" s="78"/>
      <c r="BO3667" s="414"/>
      <c r="BP3667" s="78"/>
      <c r="BQ3667" s="414"/>
      <c r="BR3667" s="383"/>
      <c r="BS3667" s="78"/>
      <c r="BT3667" s="83"/>
      <c r="BU3667" s="75"/>
      <c r="BV3667" s="171"/>
      <c r="BW3667" s="171"/>
      <c r="BX3667" s="117" t="s">
        <v>6739</v>
      </c>
      <c r="BY3667" s="112">
        <f t="shared" si="352"/>
        <v>3662</v>
      </c>
      <c r="BZ3667" s="65">
        <f t="shared" si="353"/>
        <v>0</v>
      </c>
      <c r="CA3667" s="359">
        <f t="shared" si="348"/>
        <v>20</v>
      </c>
      <c r="CB3667" s="359">
        <f t="shared" si="349"/>
        <v>8</v>
      </c>
      <c r="CC3667" s="359">
        <f t="shared" si="350"/>
        <v>2023</v>
      </c>
      <c r="CD3667" s="359" t="str">
        <f t="shared" si="351"/>
        <v>208202305134AVENIDA TORRENCIAL</v>
      </c>
    </row>
    <row r="3668" spans="1:82" s="121" customFormat="1" ht="395.25" customHeight="1">
      <c r="A3668" s="13"/>
      <c r="B3668" s="13"/>
      <c r="C3668" s="13"/>
      <c r="D3668" s="212">
        <v>45159</v>
      </c>
      <c r="E3668" s="210" t="s">
        <v>2723</v>
      </c>
      <c r="F3668" s="211" t="s">
        <v>2709</v>
      </c>
      <c r="G3668" s="111" t="s">
        <v>6719</v>
      </c>
      <c r="H3668" s="85" t="str">
        <f>VLOOKUP(E3668&amp;F3668,Divipola!$C$1:$F$1149,4,FALSE)</f>
        <v>13430</v>
      </c>
      <c r="I3668" s="77">
        <v>590</v>
      </c>
      <c r="J3668" s="181">
        <v>1263</v>
      </c>
      <c r="K3668" s="207"/>
      <c r="L3668" s="207"/>
      <c r="M3668" s="207"/>
      <c r="N3668" s="207">
        <v>175</v>
      </c>
      <c r="O3668" s="207">
        <v>42</v>
      </c>
      <c r="P3668" s="207">
        <v>7</v>
      </c>
      <c r="Q3668" s="207">
        <v>35</v>
      </c>
      <c r="R3668" s="207"/>
      <c r="S3668" s="207"/>
      <c r="T3668" s="207"/>
      <c r="U3668" s="207"/>
      <c r="V3668" s="207"/>
      <c r="W3668" s="207"/>
      <c r="X3668" s="207"/>
      <c r="Y3668" s="207"/>
      <c r="Z3668" s="208"/>
      <c r="AA3668" s="186"/>
      <c r="AB3668" s="385">
        <v>45160</v>
      </c>
      <c r="AC3668" s="448" t="s">
        <v>7603</v>
      </c>
      <c r="AD3668" s="414">
        <v>680800000</v>
      </c>
      <c r="AE3668" s="393"/>
      <c r="AF3668" s="78"/>
      <c r="AG3668" s="414"/>
      <c r="AH3668" s="383"/>
      <c r="AI3668" s="453"/>
      <c r="AJ3668" s="453"/>
      <c r="AK3668" s="414"/>
      <c r="AL3668" s="383"/>
      <c r="AM3668" s="383"/>
      <c r="AN3668" s="523"/>
      <c r="AO3668" s="414"/>
      <c r="AP3668" s="548"/>
      <c r="AQ3668" s="414"/>
      <c r="AR3668" s="78"/>
      <c r="AS3668" s="78"/>
      <c r="AT3668" s="414"/>
      <c r="AU3668" s="548"/>
      <c r="AV3668" s="548"/>
      <c r="AW3668" s="414"/>
      <c r="AX3668" s="383"/>
      <c r="AY3668" s="548"/>
      <c r="AZ3668" s="414"/>
      <c r="BA3668" s="383"/>
      <c r="BB3668" s="548"/>
      <c r="BC3668" s="78"/>
      <c r="BD3668" s="414"/>
      <c r="BE3668" s="414"/>
      <c r="BF3668" s="414"/>
      <c r="BG3668" s="414"/>
      <c r="BH3668" s="414"/>
      <c r="BI3668" s="383"/>
      <c r="BJ3668" s="383"/>
      <c r="BK3668" s="78"/>
      <c r="BL3668" s="414"/>
      <c r="BM3668" s="383"/>
      <c r="BN3668" s="78"/>
      <c r="BO3668" s="414"/>
      <c r="BP3668" s="78"/>
      <c r="BQ3668" s="414"/>
      <c r="BR3668" s="383"/>
      <c r="BS3668" s="78"/>
      <c r="BT3668" s="83"/>
      <c r="BU3668" s="441">
        <v>222</v>
      </c>
      <c r="BV3668" s="530">
        <v>45065</v>
      </c>
      <c r="BW3668" s="530">
        <v>45248</v>
      </c>
      <c r="BX3668" s="98" t="s">
        <v>6932</v>
      </c>
      <c r="BY3668" s="112">
        <f t="shared" si="352"/>
        <v>3663</v>
      </c>
      <c r="BZ3668" s="65">
        <f t="shared" si="353"/>
        <v>680800000</v>
      </c>
      <c r="CA3668" s="359">
        <f t="shared" si="348"/>
        <v>21</v>
      </c>
      <c r="CB3668" s="359">
        <f t="shared" si="349"/>
        <v>8</v>
      </c>
      <c r="CC3668" s="359">
        <f t="shared" si="350"/>
        <v>2023</v>
      </c>
      <c r="CD3668" s="359" t="str">
        <f t="shared" si="351"/>
        <v>218202313430CICLON TROPICAL: DEPRESION/TORMENTA/HURACAN</v>
      </c>
    </row>
    <row r="3669" spans="1:82" s="121" customFormat="1" ht="60" customHeight="1">
      <c r="A3669" s="13"/>
      <c r="B3669" s="13"/>
      <c r="C3669" s="13"/>
      <c r="D3669" s="212">
        <v>45161</v>
      </c>
      <c r="E3669" s="210" t="s">
        <v>2832</v>
      </c>
      <c r="F3669" s="211" t="s">
        <v>2628</v>
      </c>
      <c r="G3669" s="130" t="s">
        <v>8680</v>
      </c>
      <c r="H3669" s="85" t="str">
        <f>VLOOKUP(E3669&amp;F3669,Divipola!$C$1:$F$1149,4,FALSE)</f>
        <v>76364</v>
      </c>
      <c r="I3669" s="77"/>
      <c r="J3669" s="181"/>
      <c r="K3669" s="190"/>
      <c r="L3669" s="190"/>
      <c r="M3669" s="190"/>
      <c r="N3669" s="190"/>
      <c r="O3669" s="190"/>
      <c r="P3669" s="190"/>
      <c r="Q3669" s="190"/>
      <c r="R3669" s="190"/>
      <c r="S3669" s="190"/>
      <c r="T3669" s="190"/>
      <c r="U3669" s="190"/>
      <c r="V3669" s="190"/>
      <c r="W3669" s="190"/>
      <c r="X3669" s="190"/>
      <c r="Y3669" s="190"/>
      <c r="Z3669" s="191">
        <v>4</v>
      </c>
      <c r="AA3669" s="148"/>
      <c r="AB3669" s="383"/>
      <c r="AC3669" s="73"/>
      <c r="AD3669" s="414"/>
      <c r="AE3669" s="393"/>
      <c r="AF3669" s="78"/>
      <c r="AG3669" s="414"/>
      <c r="AH3669" s="383"/>
      <c r="AI3669" s="453"/>
      <c r="AJ3669" s="453"/>
      <c r="AK3669" s="414"/>
      <c r="AL3669" s="383"/>
      <c r="AM3669" s="383"/>
      <c r="AN3669" s="523"/>
      <c r="AO3669" s="414"/>
      <c r="AP3669" s="548"/>
      <c r="AQ3669" s="414"/>
      <c r="AR3669" s="78"/>
      <c r="AS3669" s="78"/>
      <c r="AT3669" s="414"/>
      <c r="AU3669" s="548"/>
      <c r="AV3669" s="548"/>
      <c r="AW3669" s="414"/>
      <c r="AX3669" s="383"/>
      <c r="AY3669" s="548"/>
      <c r="AZ3669" s="414"/>
      <c r="BA3669" s="383"/>
      <c r="BB3669" s="548"/>
      <c r="BC3669" s="78"/>
      <c r="BD3669" s="414"/>
      <c r="BE3669" s="414"/>
      <c r="BF3669" s="414"/>
      <c r="BG3669" s="414"/>
      <c r="BH3669" s="414"/>
      <c r="BI3669" s="383"/>
      <c r="BJ3669" s="383"/>
      <c r="BK3669" s="78"/>
      <c r="BL3669" s="414"/>
      <c r="BM3669" s="383"/>
      <c r="BN3669" s="78"/>
      <c r="BO3669" s="414"/>
      <c r="BP3669" s="78"/>
      <c r="BQ3669" s="414"/>
      <c r="BR3669" s="383"/>
      <c r="BS3669" s="78"/>
      <c r="BT3669" s="83"/>
      <c r="BU3669" s="75"/>
      <c r="BV3669" s="178"/>
      <c r="BW3669" s="178"/>
      <c r="BX3669" s="119" t="s">
        <v>6740</v>
      </c>
      <c r="BY3669" s="112">
        <f t="shared" si="352"/>
        <v>3664</v>
      </c>
      <c r="BZ3669" s="65">
        <f t="shared" si="353"/>
        <v>0</v>
      </c>
      <c r="CA3669" s="359">
        <f t="shared" si="348"/>
        <v>23</v>
      </c>
      <c r="CB3669" s="359">
        <f t="shared" si="349"/>
        <v>8</v>
      </c>
      <c r="CC3669" s="359">
        <f t="shared" si="350"/>
        <v>2023</v>
      </c>
      <c r="CD3669" s="359" t="str">
        <f t="shared" si="351"/>
        <v xml:space="preserve">238202376364INCENDIO FORESTAL </v>
      </c>
    </row>
    <row r="3670" spans="1:82" s="121" customFormat="1" ht="48" customHeight="1">
      <c r="A3670" s="13"/>
      <c r="B3670" s="13"/>
      <c r="C3670" s="13"/>
      <c r="D3670" s="212">
        <v>45162</v>
      </c>
      <c r="E3670" s="210" t="s">
        <v>2622</v>
      </c>
      <c r="F3670" s="211" t="s">
        <v>2630</v>
      </c>
      <c r="G3670" s="130" t="s">
        <v>8680</v>
      </c>
      <c r="H3670" s="85" t="str">
        <f>VLOOKUP(E3670&amp;F3670,Divipola!$C$1:$F$1149,4,FALSE)</f>
        <v>41885</v>
      </c>
      <c r="I3670" s="77"/>
      <c r="J3670" s="181"/>
      <c r="K3670" s="146"/>
      <c r="L3670" s="146"/>
      <c r="M3670" s="146"/>
      <c r="N3670" s="146"/>
      <c r="O3670" s="146"/>
      <c r="P3670" s="146"/>
      <c r="Q3670" s="146"/>
      <c r="R3670" s="146"/>
      <c r="S3670" s="146"/>
      <c r="T3670" s="146"/>
      <c r="U3670" s="146"/>
      <c r="V3670" s="146"/>
      <c r="W3670" s="146"/>
      <c r="X3670" s="146"/>
      <c r="Y3670" s="146"/>
      <c r="Z3670" s="146">
        <v>70</v>
      </c>
      <c r="AA3670" s="148"/>
      <c r="AB3670" s="383"/>
      <c r="AC3670" s="73"/>
      <c r="AD3670" s="414"/>
      <c r="AE3670" s="393"/>
      <c r="AF3670" s="78"/>
      <c r="AG3670" s="414"/>
      <c r="AH3670" s="383"/>
      <c r="AI3670" s="453"/>
      <c r="AJ3670" s="453"/>
      <c r="AK3670" s="414"/>
      <c r="AL3670" s="383"/>
      <c r="AM3670" s="383"/>
      <c r="AN3670" s="523"/>
      <c r="AO3670" s="414"/>
      <c r="AP3670" s="548"/>
      <c r="AQ3670" s="414"/>
      <c r="AR3670" s="78"/>
      <c r="AS3670" s="78"/>
      <c r="AT3670" s="414"/>
      <c r="AU3670" s="548"/>
      <c r="AV3670" s="548"/>
      <c r="AW3670" s="414"/>
      <c r="AX3670" s="383"/>
      <c r="AY3670" s="548"/>
      <c r="AZ3670" s="414"/>
      <c r="BA3670" s="383"/>
      <c r="BB3670" s="548"/>
      <c r="BC3670" s="78"/>
      <c r="BD3670" s="414"/>
      <c r="BE3670" s="414"/>
      <c r="BF3670" s="414"/>
      <c r="BG3670" s="414"/>
      <c r="BH3670" s="414"/>
      <c r="BI3670" s="383"/>
      <c r="BJ3670" s="383"/>
      <c r="BK3670" s="78"/>
      <c r="BL3670" s="414"/>
      <c r="BM3670" s="383"/>
      <c r="BN3670" s="78"/>
      <c r="BO3670" s="414"/>
      <c r="BP3670" s="78"/>
      <c r="BQ3670" s="414"/>
      <c r="BR3670" s="383"/>
      <c r="BS3670" s="78"/>
      <c r="BT3670" s="83"/>
      <c r="BU3670" s="75"/>
      <c r="BV3670" s="74"/>
      <c r="BW3670" s="74"/>
      <c r="BX3670" s="98" t="s">
        <v>6743</v>
      </c>
      <c r="BY3670" s="112">
        <f t="shared" si="352"/>
        <v>3665</v>
      </c>
      <c r="BZ3670" s="65">
        <f t="shared" si="353"/>
        <v>0</v>
      </c>
      <c r="CA3670" s="359">
        <f t="shared" si="348"/>
        <v>24</v>
      </c>
      <c r="CB3670" s="359">
        <f t="shared" si="349"/>
        <v>8</v>
      </c>
      <c r="CC3670" s="359">
        <f t="shared" si="350"/>
        <v>2023</v>
      </c>
      <c r="CD3670" s="359" t="str">
        <f t="shared" si="351"/>
        <v xml:space="preserve">248202341885INCENDIO FORESTAL </v>
      </c>
    </row>
    <row r="3671" spans="1:82" s="121" customFormat="1" ht="115.5" customHeight="1">
      <c r="A3671" s="13"/>
      <c r="B3671" s="13"/>
      <c r="C3671" s="13"/>
      <c r="D3671" s="212">
        <v>45149</v>
      </c>
      <c r="E3671" s="210" t="s">
        <v>2852</v>
      </c>
      <c r="F3671" s="211" t="s">
        <v>2616</v>
      </c>
      <c r="G3671" s="111" t="s">
        <v>2803</v>
      </c>
      <c r="H3671" s="85" t="str">
        <f>VLOOKUP(E3671&amp;F3671,Divipola!$C$1:$F$1149,4,FALSE)</f>
        <v>08078</v>
      </c>
      <c r="I3671" s="77"/>
      <c r="J3671" s="181"/>
      <c r="K3671" s="190"/>
      <c r="L3671" s="190"/>
      <c r="M3671" s="190"/>
      <c r="N3671" s="190">
        <v>404</v>
      </c>
      <c r="O3671" s="190">
        <v>101</v>
      </c>
      <c r="P3671" s="190"/>
      <c r="Q3671" s="190">
        <v>101</v>
      </c>
      <c r="R3671" s="190"/>
      <c r="S3671" s="190"/>
      <c r="T3671" s="190"/>
      <c r="U3671" s="190"/>
      <c r="V3671" s="190"/>
      <c r="W3671" s="190"/>
      <c r="X3671" s="190"/>
      <c r="Y3671" s="190"/>
      <c r="Z3671" s="191"/>
      <c r="AA3671" s="148"/>
      <c r="AB3671" s="383"/>
      <c r="AC3671" s="73"/>
      <c r="AD3671" s="414"/>
      <c r="AE3671" s="393"/>
      <c r="AF3671" s="78"/>
      <c r="AG3671" s="414"/>
      <c r="AH3671" s="383"/>
      <c r="AI3671" s="453"/>
      <c r="AJ3671" s="453"/>
      <c r="AK3671" s="414"/>
      <c r="AL3671" s="383"/>
      <c r="AM3671" s="383"/>
      <c r="AN3671" s="523"/>
      <c r="AO3671" s="414"/>
      <c r="AP3671" s="548"/>
      <c r="AQ3671" s="414"/>
      <c r="AR3671" s="78"/>
      <c r="AS3671" s="78"/>
      <c r="AT3671" s="414"/>
      <c r="AU3671" s="548"/>
      <c r="AV3671" s="548"/>
      <c r="AW3671" s="414"/>
      <c r="AX3671" s="383"/>
      <c r="AY3671" s="548"/>
      <c r="AZ3671" s="414"/>
      <c r="BA3671" s="383"/>
      <c r="BB3671" s="548"/>
      <c r="BC3671" s="78"/>
      <c r="BD3671" s="414"/>
      <c r="BE3671" s="414"/>
      <c r="BF3671" s="414"/>
      <c r="BG3671" s="414"/>
      <c r="BH3671" s="414"/>
      <c r="BI3671" s="383"/>
      <c r="BJ3671" s="383"/>
      <c r="BK3671" s="78"/>
      <c r="BL3671" s="414"/>
      <c r="BM3671" s="383"/>
      <c r="BN3671" s="78"/>
      <c r="BO3671" s="414"/>
      <c r="BP3671" s="78"/>
      <c r="BQ3671" s="414"/>
      <c r="BR3671" s="383"/>
      <c r="BS3671" s="78"/>
      <c r="BT3671" s="83"/>
      <c r="BU3671" s="75"/>
      <c r="BV3671" s="74"/>
      <c r="BW3671" s="74"/>
      <c r="BX3671" s="119" t="s">
        <v>6744</v>
      </c>
      <c r="BY3671" s="112">
        <f t="shared" si="352"/>
        <v>3666</v>
      </c>
      <c r="BZ3671" s="65">
        <f t="shared" si="353"/>
        <v>0</v>
      </c>
      <c r="CA3671" s="359">
        <f t="shared" si="348"/>
        <v>11</v>
      </c>
      <c r="CB3671" s="359">
        <f t="shared" si="349"/>
        <v>8</v>
      </c>
      <c r="CC3671" s="359">
        <f t="shared" si="350"/>
        <v>2023</v>
      </c>
      <c r="CD3671" s="359" t="str">
        <f t="shared" si="351"/>
        <v>118202308078VENDAVAL</v>
      </c>
    </row>
    <row r="3672" spans="1:82" s="121" customFormat="1" ht="276" customHeight="1">
      <c r="A3672" s="13"/>
      <c r="B3672" s="13"/>
      <c r="C3672" s="13"/>
      <c r="D3672" s="212">
        <v>45160</v>
      </c>
      <c r="E3672" s="210" t="s">
        <v>2833</v>
      </c>
      <c r="F3672" s="211" t="s">
        <v>892</v>
      </c>
      <c r="G3672" s="111" t="s">
        <v>6719</v>
      </c>
      <c r="H3672" s="85" t="str">
        <f>VLOOKUP(E3672&amp;F3672,Divipola!$C$1:$F$1149,4,FALSE)</f>
        <v>20013</v>
      </c>
      <c r="I3672" s="77"/>
      <c r="J3672" s="181"/>
      <c r="K3672" s="207"/>
      <c r="L3672" s="207"/>
      <c r="M3672" s="207"/>
      <c r="N3672" s="207">
        <v>300</v>
      </c>
      <c r="O3672" s="207">
        <v>120</v>
      </c>
      <c r="P3672" s="207"/>
      <c r="Q3672" s="207">
        <v>120</v>
      </c>
      <c r="R3672" s="207"/>
      <c r="S3672" s="207"/>
      <c r="T3672" s="207"/>
      <c r="U3672" s="207"/>
      <c r="V3672" s="207"/>
      <c r="W3672" s="207"/>
      <c r="X3672" s="207"/>
      <c r="Y3672" s="207"/>
      <c r="Z3672" s="208"/>
      <c r="AA3672" s="186"/>
      <c r="AB3672" s="383"/>
      <c r="AC3672" s="73"/>
      <c r="AD3672" s="414"/>
      <c r="AE3672" s="393"/>
      <c r="AF3672" s="78"/>
      <c r="AG3672" s="414"/>
      <c r="AH3672" s="383"/>
      <c r="AI3672" s="453"/>
      <c r="AJ3672" s="453"/>
      <c r="AK3672" s="414"/>
      <c r="AL3672" s="383"/>
      <c r="AM3672" s="383"/>
      <c r="AN3672" s="523"/>
      <c r="AO3672" s="414"/>
      <c r="AP3672" s="548"/>
      <c r="AQ3672" s="414"/>
      <c r="AR3672" s="78"/>
      <c r="AS3672" s="78"/>
      <c r="AT3672" s="414"/>
      <c r="AU3672" s="548"/>
      <c r="AV3672" s="548"/>
      <c r="AW3672" s="414"/>
      <c r="AX3672" s="383"/>
      <c r="AY3672" s="548"/>
      <c r="AZ3672" s="414"/>
      <c r="BA3672" s="383"/>
      <c r="BB3672" s="548"/>
      <c r="BC3672" s="78"/>
      <c r="BD3672" s="414"/>
      <c r="BE3672" s="414"/>
      <c r="BF3672" s="414"/>
      <c r="BG3672" s="414"/>
      <c r="BH3672" s="414"/>
      <c r="BI3672" s="383"/>
      <c r="BJ3672" s="383"/>
      <c r="BK3672" s="78"/>
      <c r="BL3672" s="414"/>
      <c r="BM3672" s="383"/>
      <c r="BN3672" s="78"/>
      <c r="BO3672" s="414"/>
      <c r="BP3672" s="78"/>
      <c r="BQ3672" s="414"/>
      <c r="BR3672" s="383"/>
      <c r="BS3672" s="78"/>
      <c r="BT3672" s="83"/>
      <c r="BU3672" s="75"/>
      <c r="BV3672" s="74"/>
      <c r="BW3672" s="74"/>
      <c r="BX3672" s="103" t="s">
        <v>7056</v>
      </c>
      <c r="BY3672" s="112">
        <f t="shared" si="352"/>
        <v>3667</v>
      </c>
      <c r="BZ3672" s="65">
        <f t="shared" si="353"/>
        <v>0</v>
      </c>
      <c r="CA3672" s="359">
        <f t="shared" si="348"/>
        <v>22</v>
      </c>
      <c r="CB3672" s="359">
        <f t="shared" si="349"/>
        <v>8</v>
      </c>
      <c r="CC3672" s="359">
        <f t="shared" si="350"/>
        <v>2023</v>
      </c>
      <c r="CD3672" s="359" t="str">
        <f t="shared" si="351"/>
        <v>228202320013CICLON TROPICAL: DEPRESION/TORMENTA/HURACAN</v>
      </c>
    </row>
    <row r="3673" spans="1:82" s="121" customFormat="1" ht="228" customHeight="1">
      <c r="A3673" s="13"/>
      <c r="B3673" s="13"/>
      <c r="C3673" s="13"/>
      <c r="D3673" s="212">
        <v>45160</v>
      </c>
      <c r="E3673" s="210" t="s">
        <v>2833</v>
      </c>
      <c r="F3673" s="211" t="s">
        <v>922</v>
      </c>
      <c r="G3673" s="111" t="s">
        <v>6719</v>
      </c>
      <c r="H3673" s="85" t="str">
        <f>VLOOKUP(E3673&amp;F3673,Divipola!$C$1:$F$1149,4,FALSE)</f>
        <v>20443</v>
      </c>
      <c r="I3673" s="77"/>
      <c r="J3673" s="181"/>
      <c r="K3673" s="207"/>
      <c r="L3673" s="207"/>
      <c r="M3673" s="207"/>
      <c r="N3673" s="207">
        <v>92</v>
      </c>
      <c r="O3673" s="207">
        <v>23</v>
      </c>
      <c r="P3673" s="207"/>
      <c r="Q3673" s="207">
        <v>23</v>
      </c>
      <c r="R3673" s="207"/>
      <c r="S3673" s="207"/>
      <c r="T3673" s="207"/>
      <c r="U3673" s="207">
        <v>1</v>
      </c>
      <c r="V3673" s="207"/>
      <c r="W3673" s="207"/>
      <c r="X3673" s="207"/>
      <c r="Y3673" s="207"/>
      <c r="Z3673" s="208"/>
      <c r="AA3673" s="186"/>
      <c r="AB3673" s="383"/>
      <c r="AC3673" s="73"/>
      <c r="AD3673" s="414"/>
      <c r="AE3673" s="393"/>
      <c r="AF3673" s="78"/>
      <c r="AG3673" s="414"/>
      <c r="AH3673" s="383"/>
      <c r="AI3673" s="453"/>
      <c r="AJ3673" s="453"/>
      <c r="AK3673" s="414"/>
      <c r="AL3673" s="383"/>
      <c r="AM3673" s="383"/>
      <c r="AN3673" s="523"/>
      <c r="AO3673" s="414"/>
      <c r="AP3673" s="548"/>
      <c r="AQ3673" s="414"/>
      <c r="AR3673" s="78"/>
      <c r="AS3673" s="78"/>
      <c r="AT3673" s="414"/>
      <c r="AU3673" s="548"/>
      <c r="AV3673" s="548"/>
      <c r="AW3673" s="414"/>
      <c r="AX3673" s="383"/>
      <c r="AY3673" s="548"/>
      <c r="AZ3673" s="414"/>
      <c r="BA3673" s="383"/>
      <c r="BB3673" s="548"/>
      <c r="BC3673" s="78"/>
      <c r="BD3673" s="414"/>
      <c r="BE3673" s="414"/>
      <c r="BF3673" s="414"/>
      <c r="BG3673" s="414"/>
      <c r="BH3673" s="414"/>
      <c r="BI3673" s="383"/>
      <c r="BJ3673" s="383"/>
      <c r="BK3673" s="78"/>
      <c r="BL3673" s="414"/>
      <c r="BM3673" s="383"/>
      <c r="BN3673" s="78"/>
      <c r="BO3673" s="414"/>
      <c r="BP3673" s="78"/>
      <c r="BQ3673" s="414"/>
      <c r="BR3673" s="383"/>
      <c r="BS3673" s="78"/>
      <c r="BT3673" s="83"/>
      <c r="BU3673" s="75"/>
      <c r="BV3673" s="74"/>
      <c r="BW3673" s="74"/>
      <c r="BX3673" s="349" t="s">
        <v>7057</v>
      </c>
      <c r="BY3673" s="112">
        <f t="shared" si="352"/>
        <v>3668</v>
      </c>
      <c r="BZ3673" s="65">
        <f t="shared" si="353"/>
        <v>0</v>
      </c>
      <c r="CA3673" s="359">
        <f t="shared" si="348"/>
        <v>22</v>
      </c>
      <c r="CB3673" s="359">
        <f t="shared" si="349"/>
        <v>8</v>
      </c>
      <c r="CC3673" s="359">
        <f t="shared" si="350"/>
        <v>2023</v>
      </c>
      <c r="CD3673" s="359" t="str">
        <f t="shared" si="351"/>
        <v>228202320443CICLON TROPICAL: DEPRESION/TORMENTA/HURACAN</v>
      </c>
    </row>
    <row r="3674" spans="1:82" s="121" customFormat="1" ht="72" customHeight="1">
      <c r="A3674" s="13"/>
      <c r="B3674" s="13"/>
      <c r="C3674" s="13"/>
      <c r="D3674" s="212">
        <v>45158</v>
      </c>
      <c r="E3674" s="210" t="s">
        <v>2833</v>
      </c>
      <c r="F3674" s="211" t="s">
        <v>911</v>
      </c>
      <c r="G3674" s="111" t="s">
        <v>2802</v>
      </c>
      <c r="H3674" s="85" t="str">
        <f>VLOOKUP(E3674&amp;F3674,Divipola!$C$1:$F$1149,4,FALSE)</f>
        <v>20250</v>
      </c>
      <c r="I3674" s="77"/>
      <c r="J3674" s="181"/>
      <c r="K3674" s="146"/>
      <c r="L3674" s="146"/>
      <c r="M3674" s="146"/>
      <c r="N3674" s="146">
        <v>1600</v>
      </c>
      <c r="O3674" s="146">
        <v>400</v>
      </c>
      <c r="P3674" s="146"/>
      <c r="Q3674" s="146">
        <v>400</v>
      </c>
      <c r="R3674" s="146"/>
      <c r="S3674" s="146"/>
      <c r="T3674" s="146"/>
      <c r="U3674" s="146"/>
      <c r="V3674" s="146"/>
      <c r="W3674" s="146"/>
      <c r="X3674" s="146"/>
      <c r="Y3674" s="146"/>
      <c r="Z3674" s="147"/>
      <c r="AA3674" s="148"/>
      <c r="AB3674" s="383"/>
      <c r="AC3674" s="73"/>
      <c r="AD3674" s="414"/>
      <c r="AE3674" s="393"/>
      <c r="AF3674" s="78"/>
      <c r="AG3674" s="414"/>
      <c r="AH3674" s="383"/>
      <c r="AI3674" s="453"/>
      <c r="AJ3674" s="453"/>
      <c r="AK3674" s="414"/>
      <c r="AL3674" s="383"/>
      <c r="AM3674" s="383"/>
      <c r="AN3674" s="523"/>
      <c r="AO3674" s="414"/>
      <c r="AP3674" s="548"/>
      <c r="AQ3674" s="414"/>
      <c r="AR3674" s="78"/>
      <c r="AS3674" s="78"/>
      <c r="AT3674" s="414"/>
      <c r="AU3674" s="548"/>
      <c r="AV3674" s="548"/>
      <c r="AW3674" s="414"/>
      <c r="AX3674" s="383"/>
      <c r="AY3674" s="548"/>
      <c r="AZ3674" s="414"/>
      <c r="BA3674" s="383"/>
      <c r="BB3674" s="548"/>
      <c r="BC3674" s="78"/>
      <c r="BD3674" s="414"/>
      <c r="BE3674" s="414"/>
      <c r="BF3674" s="414"/>
      <c r="BG3674" s="414"/>
      <c r="BH3674" s="414"/>
      <c r="BI3674" s="383"/>
      <c r="BJ3674" s="383"/>
      <c r="BK3674" s="78"/>
      <c r="BL3674" s="414"/>
      <c r="BM3674" s="383"/>
      <c r="BN3674" s="78"/>
      <c r="BO3674" s="414"/>
      <c r="BP3674" s="78"/>
      <c r="BQ3674" s="414"/>
      <c r="BR3674" s="383"/>
      <c r="BS3674" s="78"/>
      <c r="BT3674" s="83"/>
      <c r="BU3674" s="75"/>
      <c r="BV3674" s="74"/>
      <c r="BW3674" s="74"/>
      <c r="BX3674" s="98" t="s">
        <v>6750</v>
      </c>
      <c r="BY3674" s="112">
        <f t="shared" si="352"/>
        <v>3669</v>
      </c>
      <c r="BZ3674" s="65">
        <f t="shared" si="353"/>
        <v>0</v>
      </c>
      <c r="CA3674" s="359">
        <f t="shared" ref="CA3674:CA3737" si="354">DAY(D3674)</f>
        <v>20</v>
      </c>
      <c r="CB3674" s="359">
        <f t="shared" ref="CB3674:CB3737" si="355">MONTH(D3674)</f>
        <v>8</v>
      </c>
      <c r="CC3674" s="359">
        <f t="shared" ref="CC3674:CC3737" si="356">YEAR(D3674)</f>
        <v>2023</v>
      </c>
      <c r="CD3674" s="359" t="str">
        <f t="shared" ref="CD3674:CD3737" si="357">CONCATENATE(CA3674,CB3674,CC3674,H3674,G3674)</f>
        <v>208202320250INUNDACION</v>
      </c>
    </row>
    <row r="3675" spans="1:82" s="121" customFormat="1" ht="288" customHeight="1">
      <c r="A3675" s="13"/>
      <c r="B3675" s="13"/>
      <c r="C3675" s="13"/>
      <c r="D3675" s="212">
        <v>45159</v>
      </c>
      <c r="E3675" s="210" t="s">
        <v>2833</v>
      </c>
      <c r="F3675" s="211" t="s">
        <v>911</v>
      </c>
      <c r="G3675" s="111" t="s">
        <v>2802</v>
      </c>
      <c r="H3675" s="85" t="str">
        <f>VLOOKUP(E3675&amp;F3675,Divipola!$C$1:$F$1149,4,FALSE)</f>
        <v>20250</v>
      </c>
      <c r="I3675" s="77"/>
      <c r="J3675" s="181"/>
      <c r="K3675" s="203"/>
      <c r="L3675" s="203"/>
      <c r="M3675" s="203"/>
      <c r="N3675" s="203">
        <v>1840</v>
      </c>
      <c r="O3675" s="203">
        <v>460</v>
      </c>
      <c r="P3675" s="203"/>
      <c r="Q3675" s="203">
        <v>460</v>
      </c>
      <c r="R3675" s="203"/>
      <c r="S3675" s="203"/>
      <c r="T3675" s="203"/>
      <c r="U3675" s="203"/>
      <c r="V3675" s="203"/>
      <c r="W3675" s="203"/>
      <c r="X3675" s="203"/>
      <c r="Y3675" s="203"/>
      <c r="Z3675" s="204"/>
      <c r="AA3675" s="186"/>
      <c r="AB3675" s="383"/>
      <c r="AC3675" s="73"/>
      <c r="AD3675" s="414"/>
      <c r="AE3675" s="393"/>
      <c r="AF3675" s="78"/>
      <c r="AG3675" s="414"/>
      <c r="AH3675" s="383"/>
      <c r="AI3675" s="453"/>
      <c r="AJ3675" s="453"/>
      <c r="AK3675" s="414"/>
      <c r="AL3675" s="383"/>
      <c r="AM3675" s="383"/>
      <c r="AN3675" s="523"/>
      <c r="AO3675" s="414"/>
      <c r="AP3675" s="548"/>
      <c r="AQ3675" s="414"/>
      <c r="AR3675" s="78"/>
      <c r="AS3675" s="78"/>
      <c r="AT3675" s="414"/>
      <c r="AU3675" s="548"/>
      <c r="AV3675" s="548"/>
      <c r="AW3675" s="414"/>
      <c r="AX3675" s="383"/>
      <c r="AY3675" s="548"/>
      <c r="AZ3675" s="414"/>
      <c r="BA3675" s="383"/>
      <c r="BB3675" s="548"/>
      <c r="BC3675" s="78"/>
      <c r="BD3675" s="414"/>
      <c r="BE3675" s="414"/>
      <c r="BF3675" s="414"/>
      <c r="BG3675" s="414"/>
      <c r="BH3675" s="414"/>
      <c r="BI3675" s="383"/>
      <c r="BJ3675" s="383"/>
      <c r="BK3675" s="78"/>
      <c r="BL3675" s="414"/>
      <c r="BM3675" s="383"/>
      <c r="BN3675" s="78"/>
      <c r="BO3675" s="414"/>
      <c r="BP3675" s="78"/>
      <c r="BQ3675" s="414"/>
      <c r="BR3675" s="383"/>
      <c r="BS3675" s="78"/>
      <c r="BT3675" s="83"/>
      <c r="BU3675" s="75"/>
      <c r="BV3675" s="74"/>
      <c r="BW3675" s="74"/>
      <c r="BX3675" s="98" t="s">
        <v>6762</v>
      </c>
      <c r="BY3675" s="112">
        <f t="shared" si="352"/>
        <v>3670</v>
      </c>
      <c r="BZ3675" s="65">
        <f t="shared" si="353"/>
        <v>0</v>
      </c>
      <c r="CA3675" s="359">
        <f t="shared" si="354"/>
        <v>21</v>
      </c>
      <c r="CB3675" s="359">
        <f t="shared" si="355"/>
        <v>8</v>
      </c>
      <c r="CC3675" s="359">
        <f t="shared" si="356"/>
        <v>2023</v>
      </c>
      <c r="CD3675" s="359" t="str">
        <f t="shared" si="357"/>
        <v>218202320250INUNDACION</v>
      </c>
    </row>
    <row r="3676" spans="1:82" s="121" customFormat="1" ht="252" customHeight="1">
      <c r="A3676" s="13"/>
      <c r="B3676" s="13"/>
      <c r="C3676" s="13"/>
      <c r="D3676" s="212">
        <v>45162</v>
      </c>
      <c r="E3676" s="210" t="s">
        <v>2718</v>
      </c>
      <c r="F3676" s="211" t="s">
        <v>2779</v>
      </c>
      <c r="G3676" s="130" t="s">
        <v>8680</v>
      </c>
      <c r="H3676" s="85" t="str">
        <f>VLOOKUP(E3676&amp;F3676,Divipola!$C$1:$F$1149,4,FALSE)</f>
        <v>25851</v>
      </c>
      <c r="I3676" s="77"/>
      <c r="J3676" s="181"/>
      <c r="K3676" s="207"/>
      <c r="L3676" s="207"/>
      <c r="M3676" s="207"/>
      <c r="N3676" s="207"/>
      <c r="O3676" s="207"/>
      <c r="P3676" s="207"/>
      <c r="Q3676" s="207"/>
      <c r="R3676" s="207"/>
      <c r="S3676" s="207"/>
      <c r="T3676" s="207"/>
      <c r="U3676" s="207"/>
      <c r="V3676" s="207"/>
      <c r="W3676" s="207"/>
      <c r="X3676" s="229"/>
      <c r="Y3676" s="207"/>
      <c r="Z3676" s="208">
        <v>65</v>
      </c>
      <c r="AA3676" s="186"/>
      <c r="AB3676" s="383"/>
      <c r="AC3676" s="73"/>
      <c r="AD3676" s="414"/>
      <c r="AE3676" s="393"/>
      <c r="AF3676" s="78"/>
      <c r="AG3676" s="414"/>
      <c r="AH3676" s="383"/>
      <c r="AI3676" s="453"/>
      <c r="AJ3676" s="453"/>
      <c r="AK3676" s="414"/>
      <c r="AL3676" s="383"/>
      <c r="AM3676" s="383"/>
      <c r="AN3676" s="523"/>
      <c r="AO3676" s="414"/>
      <c r="AP3676" s="548"/>
      <c r="AQ3676" s="414"/>
      <c r="AR3676" s="78"/>
      <c r="AS3676" s="78"/>
      <c r="AT3676" s="414"/>
      <c r="AU3676" s="548"/>
      <c r="AV3676" s="548"/>
      <c r="AW3676" s="414"/>
      <c r="AX3676" s="383"/>
      <c r="AY3676" s="548"/>
      <c r="AZ3676" s="414"/>
      <c r="BA3676" s="383"/>
      <c r="BB3676" s="548"/>
      <c r="BC3676" s="78"/>
      <c r="BD3676" s="414"/>
      <c r="BE3676" s="414"/>
      <c r="BF3676" s="414"/>
      <c r="BG3676" s="414"/>
      <c r="BH3676" s="414"/>
      <c r="BI3676" s="383"/>
      <c r="BJ3676" s="383"/>
      <c r="BK3676" s="78"/>
      <c r="BL3676" s="414"/>
      <c r="BM3676" s="383"/>
      <c r="BN3676" s="78"/>
      <c r="BO3676" s="414"/>
      <c r="BP3676" s="78"/>
      <c r="BQ3676" s="414"/>
      <c r="BR3676" s="383"/>
      <c r="BS3676" s="78"/>
      <c r="BT3676" s="83"/>
      <c r="BU3676" s="75"/>
      <c r="BV3676" s="74"/>
      <c r="BW3676" s="74"/>
      <c r="BX3676" s="119" t="s">
        <v>6759</v>
      </c>
      <c r="BY3676" s="112">
        <f t="shared" si="352"/>
        <v>3671</v>
      </c>
      <c r="BZ3676" s="65">
        <f t="shared" si="353"/>
        <v>0</v>
      </c>
      <c r="CA3676" s="359">
        <f t="shared" si="354"/>
        <v>24</v>
      </c>
      <c r="CB3676" s="359">
        <f t="shared" si="355"/>
        <v>8</v>
      </c>
      <c r="CC3676" s="359">
        <f t="shared" si="356"/>
        <v>2023</v>
      </c>
      <c r="CD3676" s="359" t="str">
        <f t="shared" si="357"/>
        <v xml:space="preserve">248202325851INCENDIO FORESTAL </v>
      </c>
    </row>
    <row r="3677" spans="1:82" s="121" customFormat="1" ht="132" customHeight="1">
      <c r="A3677" s="13"/>
      <c r="B3677" s="13"/>
      <c r="C3677" s="13"/>
      <c r="D3677" s="212">
        <v>45161</v>
      </c>
      <c r="E3677" s="210" t="s">
        <v>2718</v>
      </c>
      <c r="F3677" s="211" t="s">
        <v>2129</v>
      </c>
      <c r="G3677" s="130" t="s">
        <v>8680</v>
      </c>
      <c r="H3677" s="85" t="str">
        <f>VLOOKUP(E3677&amp;F3677,Divipola!$C$1:$F$1149,4,FALSE)</f>
        <v>25878</v>
      </c>
      <c r="I3677" s="77"/>
      <c r="J3677" s="181"/>
      <c r="K3677" s="146"/>
      <c r="L3677" s="146"/>
      <c r="M3677" s="146"/>
      <c r="N3677" s="146"/>
      <c r="O3677" s="146"/>
      <c r="P3677" s="146"/>
      <c r="Q3677" s="146"/>
      <c r="R3677" s="146"/>
      <c r="S3677" s="146"/>
      <c r="T3677" s="146"/>
      <c r="U3677" s="146"/>
      <c r="V3677" s="146"/>
      <c r="W3677" s="146"/>
      <c r="X3677" s="159"/>
      <c r="Y3677" s="146"/>
      <c r="Z3677" s="147"/>
      <c r="AA3677" s="148"/>
      <c r="AB3677" s="383"/>
      <c r="AC3677" s="73"/>
      <c r="AD3677" s="414"/>
      <c r="AE3677" s="393"/>
      <c r="AF3677" s="78"/>
      <c r="AG3677" s="414"/>
      <c r="AH3677" s="383"/>
      <c r="AI3677" s="453"/>
      <c r="AJ3677" s="453"/>
      <c r="AK3677" s="414"/>
      <c r="AL3677" s="383"/>
      <c r="AM3677" s="383"/>
      <c r="AN3677" s="523"/>
      <c r="AO3677" s="414"/>
      <c r="AP3677" s="548"/>
      <c r="AQ3677" s="414"/>
      <c r="AR3677" s="78"/>
      <c r="AS3677" s="78"/>
      <c r="AT3677" s="414"/>
      <c r="AU3677" s="548"/>
      <c r="AV3677" s="548"/>
      <c r="AW3677" s="414"/>
      <c r="AX3677" s="383"/>
      <c r="AY3677" s="548"/>
      <c r="AZ3677" s="414"/>
      <c r="BA3677" s="383"/>
      <c r="BB3677" s="548"/>
      <c r="BC3677" s="78"/>
      <c r="BD3677" s="414"/>
      <c r="BE3677" s="414"/>
      <c r="BF3677" s="414"/>
      <c r="BG3677" s="414"/>
      <c r="BH3677" s="414"/>
      <c r="BI3677" s="383"/>
      <c r="BJ3677" s="383"/>
      <c r="BK3677" s="78"/>
      <c r="BL3677" s="414"/>
      <c r="BM3677" s="383"/>
      <c r="BN3677" s="78"/>
      <c r="BO3677" s="414"/>
      <c r="BP3677" s="78"/>
      <c r="BQ3677" s="414"/>
      <c r="BR3677" s="383"/>
      <c r="BS3677" s="78"/>
      <c r="BT3677" s="83"/>
      <c r="BU3677" s="75"/>
      <c r="BV3677" s="74"/>
      <c r="BW3677" s="74"/>
      <c r="BX3677" s="117" t="s">
        <v>6768</v>
      </c>
      <c r="BY3677" s="112">
        <f t="shared" si="352"/>
        <v>3672</v>
      </c>
      <c r="BZ3677" s="65">
        <f t="shared" si="353"/>
        <v>0</v>
      </c>
      <c r="CA3677" s="359">
        <f t="shared" si="354"/>
        <v>23</v>
      </c>
      <c r="CB3677" s="359">
        <f t="shared" si="355"/>
        <v>8</v>
      </c>
      <c r="CC3677" s="359">
        <f t="shared" si="356"/>
        <v>2023</v>
      </c>
      <c r="CD3677" s="359" t="str">
        <f t="shared" si="357"/>
        <v xml:space="preserve">238202325878INCENDIO FORESTAL </v>
      </c>
    </row>
    <row r="3678" spans="1:82" s="121" customFormat="1" ht="96" customHeight="1">
      <c r="A3678" s="13"/>
      <c r="B3678" s="13"/>
      <c r="C3678" s="13"/>
      <c r="D3678" s="212">
        <v>45160</v>
      </c>
      <c r="E3678" s="210" t="s">
        <v>2829</v>
      </c>
      <c r="F3678" s="211" t="s">
        <v>2309</v>
      </c>
      <c r="G3678" s="111" t="s">
        <v>2827</v>
      </c>
      <c r="H3678" s="85" t="str">
        <f>VLOOKUP(E3678&amp;F3678,Divipola!$C$1:$F$1149,4,FALSE)</f>
        <v>05040</v>
      </c>
      <c r="I3678" s="77">
        <v>573</v>
      </c>
      <c r="J3678" s="181">
        <v>1578</v>
      </c>
      <c r="K3678" s="160"/>
      <c r="L3678" s="160"/>
      <c r="M3678" s="160"/>
      <c r="N3678" s="160">
        <v>6</v>
      </c>
      <c r="O3678" s="160">
        <v>1</v>
      </c>
      <c r="P3678" s="160"/>
      <c r="Q3678" s="160"/>
      <c r="R3678" s="160">
        <v>2</v>
      </c>
      <c r="S3678" s="160"/>
      <c r="T3678" s="160"/>
      <c r="U3678" s="160"/>
      <c r="V3678" s="160"/>
      <c r="W3678" s="160"/>
      <c r="X3678" s="160"/>
      <c r="Y3678" s="160"/>
      <c r="Z3678" s="161"/>
      <c r="AA3678" s="148"/>
      <c r="AB3678" s="383"/>
      <c r="AC3678" s="73"/>
      <c r="AD3678" s="414"/>
      <c r="AE3678" s="393"/>
      <c r="AF3678" s="78"/>
      <c r="AG3678" s="414"/>
      <c r="AH3678" s="383" t="s">
        <v>8251</v>
      </c>
      <c r="AI3678" s="587">
        <v>6000</v>
      </c>
      <c r="AJ3678" s="587">
        <v>167</v>
      </c>
      <c r="AK3678" s="590">
        <v>1770072045</v>
      </c>
      <c r="AL3678" s="666"/>
      <c r="AM3678" s="666"/>
      <c r="AN3678" s="683"/>
      <c r="AO3678" s="658"/>
      <c r="AP3678" s="548"/>
      <c r="AQ3678" s="414"/>
      <c r="AR3678" s="78"/>
      <c r="AS3678" s="78"/>
      <c r="AT3678" s="414"/>
      <c r="AU3678" s="611" t="s">
        <v>8283</v>
      </c>
      <c r="AV3678" s="611" t="s">
        <v>8284</v>
      </c>
      <c r="AW3678" s="414">
        <v>47424000000</v>
      </c>
      <c r="AX3678" s="383"/>
      <c r="AY3678" s="548"/>
      <c r="AZ3678" s="414"/>
      <c r="BA3678" s="383"/>
      <c r="BB3678" s="548"/>
      <c r="BC3678" s="78"/>
      <c r="BD3678" s="414"/>
      <c r="BE3678" s="414"/>
      <c r="BF3678" s="414"/>
      <c r="BG3678" s="414"/>
      <c r="BH3678" s="414"/>
      <c r="BI3678" s="383"/>
      <c r="BJ3678" s="383"/>
      <c r="BK3678" s="78"/>
      <c r="BL3678" s="414"/>
      <c r="BM3678" s="383"/>
      <c r="BN3678" s="78"/>
      <c r="BO3678" s="414"/>
      <c r="BP3678" s="78"/>
      <c r="BQ3678" s="414"/>
      <c r="BR3678" s="383"/>
      <c r="BS3678" s="78"/>
      <c r="BT3678" s="83"/>
      <c r="BU3678" s="75">
        <v>138</v>
      </c>
      <c r="BV3678" s="440">
        <v>45126</v>
      </c>
      <c r="BW3678" s="440">
        <v>45309</v>
      </c>
      <c r="BX3678" s="115" t="s">
        <v>6751</v>
      </c>
      <c r="BY3678" s="112">
        <f t="shared" si="352"/>
        <v>3673</v>
      </c>
      <c r="BZ3678" s="65">
        <f t="shared" si="353"/>
        <v>49194072045</v>
      </c>
      <c r="CA3678" s="359">
        <f t="shared" si="354"/>
        <v>22</v>
      </c>
      <c r="CB3678" s="359">
        <f t="shared" si="355"/>
        <v>8</v>
      </c>
      <c r="CC3678" s="359">
        <f t="shared" si="356"/>
        <v>2023</v>
      </c>
      <c r="CD3678" s="359" t="str">
        <f t="shared" si="357"/>
        <v>228202305040MOVIMIENTO EN MASA</v>
      </c>
    </row>
    <row r="3679" spans="1:82" s="121" customFormat="1" ht="48" customHeight="1">
      <c r="A3679" s="13"/>
      <c r="B3679" s="13"/>
      <c r="C3679" s="13"/>
      <c r="D3679" s="212">
        <v>45162</v>
      </c>
      <c r="E3679" s="210" t="s">
        <v>2829</v>
      </c>
      <c r="F3679" s="211" t="s">
        <v>2344</v>
      </c>
      <c r="G3679" s="111" t="s">
        <v>2827</v>
      </c>
      <c r="H3679" s="85" t="str">
        <f>VLOOKUP(E3679&amp;F3679,Divipola!$C$1:$F$1149,4,FALSE)</f>
        <v>05113</v>
      </c>
      <c r="I3679" s="77"/>
      <c r="J3679" s="181"/>
      <c r="K3679" s="146"/>
      <c r="L3679" s="146"/>
      <c r="M3679" s="146"/>
      <c r="N3679" s="146"/>
      <c r="O3679" s="146"/>
      <c r="P3679" s="146"/>
      <c r="Q3679" s="146"/>
      <c r="R3679" s="146">
        <v>1</v>
      </c>
      <c r="S3679" s="146"/>
      <c r="T3679" s="146"/>
      <c r="U3679" s="146"/>
      <c r="V3679" s="146"/>
      <c r="W3679" s="146"/>
      <c r="X3679" s="146"/>
      <c r="Y3679" s="146"/>
      <c r="Z3679" s="147"/>
      <c r="AA3679" s="148"/>
      <c r="AB3679" s="383"/>
      <c r="AC3679" s="73"/>
      <c r="AD3679" s="414"/>
      <c r="AE3679" s="393"/>
      <c r="AF3679" s="78"/>
      <c r="AG3679" s="414"/>
      <c r="AH3679" s="383"/>
      <c r="AI3679" s="453"/>
      <c r="AJ3679" s="453"/>
      <c r="AK3679" s="414"/>
      <c r="AL3679" s="383"/>
      <c r="AM3679" s="383"/>
      <c r="AN3679" s="523"/>
      <c r="AO3679" s="414"/>
      <c r="AP3679" s="548"/>
      <c r="AQ3679" s="414"/>
      <c r="AR3679" s="78"/>
      <c r="AS3679" s="78"/>
      <c r="AT3679" s="414"/>
      <c r="AU3679" s="548"/>
      <c r="AV3679" s="548"/>
      <c r="AW3679" s="414"/>
      <c r="AX3679" s="383"/>
      <c r="AY3679" s="548"/>
      <c r="AZ3679" s="414"/>
      <c r="BA3679" s="383"/>
      <c r="BB3679" s="548"/>
      <c r="BC3679" s="78"/>
      <c r="BD3679" s="414"/>
      <c r="BE3679" s="414"/>
      <c r="BF3679" s="414"/>
      <c r="BG3679" s="414"/>
      <c r="BH3679" s="414"/>
      <c r="BI3679" s="383"/>
      <c r="BJ3679" s="383"/>
      <c r="BK3679" s="78"/>
      <c r="BL3679" s="414"/>
      <c r="BM3679" s="383"/>
      <c r="BN3679" s="78"/>
      <c r="BO3679" s="414"/>
      <c r="BP3679" s="78"/>
      <c r="BQ3679" s="414"/>
      <c r="BR3679" s="383"/>
      <c r="BS3679" s="78"/>
      <c r="BT3679" s="83"/>
      <c r="BU3679" s="75"/>
      <c r="BV3679" s="74"/>
      <c r="BW3679" s="74"/>
      <c r="BX3679" s="120" t="s">
        <v>6752</v>
      </c>
      <c r="BY3679" s="112">
        <f t="shared" si="352"/>
        <v>3674</v>
      </c>
      <c r="BZ3679" s="65">
        <f t="shared" si="353"/>
        <v>0</v>
      </c>
      <c r="CA3679" s="359">
        <f t="shared" si="354"/>
        <v>24</v>
      </c>
      <c r="CB3679" s="359">
        <f t="shared" si="355"/>
        <v>8</v>
      </c>
      <c r="CC3679" s="359">
        <f t="shared" si="356"/>
        <v>2023</v>
      </c>
      <c r="CD3679" s="359" t="str">
        <f t="shared" si="357"/>
        <v>248202305113MOVIMIENTO EN MASA</v>
      </c>
    </row>
    <row r="3680" spans="1:82" s="121" customFormat="1" ht="102" customHeight="1">
      <c r="A3680" s="13"/>
      <c r="B3680" s="13"/>
      <c r="C3680" s="13"/>
      <c r="D3680" s="212">
        <v>45159</v>
      </c>
      <c r="E3680" s="210" t="s">
        <v>2829</v>
      </c>
      <c r="F3680" s="211" t="s">
        <v>2157</v>
      </c>
      <c r="G3680" s="111" t="s">
        <v>2827</v>
      </c>
      <c r="H3680" s="85" t="str">
        <f>VLOOKUP(E3680&amp;F3680,Divipola!$C$1:$F$1149,4,FALSE)</f>
        <v>05030</v>
      </c>
      <c r="I3680" s="77"/>
      <c r="J3680" s="181"/>
      <c r="K3680" s="148"/>
      <c r="L3680" s="148"/>
      <c r="M3680" s="148"/>
      <c r="N3680" s="148"/>
      <c r="O3680" s="148"/>
      <c r="P3680" s="148"/>
      <c r="Q3680" s="148"/>
      <c r="R3680" s="148">
        <v>1</v>
      </c>
      <c r="S3680" s="148"/>
      <c r="T3680" s="148">
        <v>1</v>
      </c>
      <c r="U3680" s="148"/>
      <c r="V3680" s="148"/>
      <c r="W3680" s="148"/>
      <c r="X3680" s="148"/>
      <c r="Y3680" s="148"/>
      <c r="Z3680" s="148"/>
      <c r="AA3680" s="185" t="s">
        <v>6749</v>
      </c>
      <c r="AB3680" s="383"/>
      <c r="AC3680" s="73"/>
      <c r="AD3680" s="414"/>
      <c r="AE3680" s="393"/>
      <c r="AF3680" s="78"/>
      <c r="AG3680" s="414"/>
      <c r="AH3680" s="383"/>
      <c r="AI3680" s="453"/>
      <c r="AJ3680" s="453"/>
      <c r="AK3680" s="414"/>
      <c r="AL3680" s="383"/>
      <c r="AM3680" s="383"/>
      <c r="AN3680" s="523"/>
      <c r="AO3680" s="414"/>
      <c r="AP3680" s="548"/>
      <c r="AQ3680" s="414"/>
      <c r="AR3680" s="78"/>
      <c r="AS3680" s="78"/>
      <c r="AT3680" s="414"/>
      <c r="AU3680" s="548"/>
      <c r="AV3680" s="548"/>
      <c r="AW3680" s="414"/>
      <c r="AX3680" s="383"/>
      <c r="AY3680" s="548"/>
      <c r="AZ3680" s="414"/>
      <c r="BA3680" s="383"/>
      <c r="BB3680" s="548"/>
      <c r="BC3680" s="78"/>
      <c r="BD3680" s="414"/>
      <c r="BE3680" s="414"/>
      <c r="BF3680" s="414"/>
      <c r="BG3680" s="414"/>
      <c r="BH3680" s="414"/>
      <c r="BI3680" s="383"/>
      <c r="BJ3680" s="383"/>
      <c r="BK3680" s="78"/>
      <c r="BL3680" s="414"/>
      <c r="BM3680" s="383"/>
      <c r="BN3680" s="78"/>
      <c r="BO3680" s="414"/>
      <c r="BP3680" s="78"/>
      <c r="BQ3680" s="414"/>
      <c r="BR3680" s="383"/>
      <c r="BS3680" s="78"/>
      <c r="BT3680" s="83"/>
      <c r="BU3680" s="75"/>
      <c r="BV3680" s="74"/>
      <c r="BW3680" s="74"/>
      <c r="BX3680" s="120" t="s">
        <v>6753</v>
      </c>
      <c r="BY3680" s="112">
        <f t="shared" si="352"/>
        <v>3675</v>
      </c>
      <c r="BZ3680" s="65">
        <f t="shared" si="353"/>
        <v>0</v>
      </c>
      <c r="CA3680" s="359">
        <f t="shared" si="354"/>
        <v>21</v>
      </c>
      <c r="CB3680" s="359">
        <f t="shared" si="355"/>
        <v>8</v>
      </c>
      <c r="CC3680" s="359">
        <f t="shared" si="356"/>
        <v>2023</v>
      </c>
      <c r="CD3680" s="359" t="str">
        <f t="shared" si="357"/>
        <v>218202305030MOVIMIENTO EN MASA</v>
      </c>
    </row>
    <row r="3681" spans="1:82" s="121" customFormat="1" ht="409.5" customHeight="1">
      <c r="A3681" s="13"/>
      <c r="B3681" s="13"/>
      <c r="C3681" s="13"/>
      <c r="D3681" s="212">
        <v>45162</v>
      </c>
      <c r="E3681" s="210" t="s">
        <v>2835</v>
      </c>
      <c r="F3681" s="211" t="s">
        <v>470</v>
      </c>
      <c r="G3681" s="130" t="s">
        <v>8680</v>
      </c>
      <c r="H3681" s="85" t="str">
        <f>VLOOKUP(E3681&amp;F3681,Divipola!$C$1:$F$1149,4,FALSE)</f>
        <v>47745</v>
      </c>
      <c r="I3681" s="77"/>
      <c r="J3681" s="181"/>
      <c r="K3681" s="186"/>
      <c r="L3681" s="186"/>
      <c r="M3681" s="186"/>
      <c r="N3681" s="186"/>
      <c r="O3681" s="186"/>
      <c r="P3681" s="186"/>
      <c r="Q3681" s="186"/>
      <c r="R3681" s="186"/>
      <c r="S3681" s="186"/>
      <c r="T3681" s="186"/>
      <c r="U3681" s="186"/>
      <c r="V3681" s="186"/>
      <c r="W3681" s="186"/>
      <c r="X3681" s="186"/>
      <c r="Y3681" s="186"/>
      <c r="Z3681" s="186">
        <v>30</v>
      </c>
      <c r="AA3681" s="186"/>
      <c r="AB3681" s="383"/>
      <c r="AC3681" s="73"/>
      <c r="AD3681" s="414"/>
      <c r="AE3681" s="393"/>
      <c r="AF3681" s="78"/>
      <c r="AG3681" s="414"/>
      <c r="AH3681" s="383"/>
      <c r="AI3681" s="453"/>
      <c r="AJ3681" s="453"/>
      <c r="AK3681" s="414"/>
      <c r="AL3681" s="383"/>
      <c r="AM3681" s="383"/>
      <c r="AN3681" s="523"/>
      <c r="AO3681" s="414"/>
      <c r="AP3681" s="548"/>
      <c r="AQ3681" s="414"/>
      <c r="AR3681" s="78"/>
      <c r="AS3681" s="78"/>
      <c r="AT3681" s="414"/>
      <c r="AU3681" s="548"/>
      <c r="AV3681" s="548"/>
      <c r="AW3681" s="414"/>
      <c r="AX3681" s="383"/>
      <c r="AY3681" s="548"/>
      <c r="AZ3681" s="414"/>
      <c r="BA3681" s="383"/>
      <c r="BB3681" s="548"/>
      <c r="BC3681" s="78"/>
      <c r="BD3681" s="414"/>
      <c r="BE3681" s="414"/>
      <c r="BF3681" s="414"/>
      <c r="BG3681" s="414"/>
      <c r="BH3681" s="414"/>
      <c r="BI3681" s="383"/>
      <c r="BJ3681" s="383"/>
      <c r="BK3681" s="78"/>
      <c r="BL3681" s="414"/>
      <c r="BM3681" s="383"/>
      <c r="BN3681" s="78"/>
      <c r="BO3681" s="414"/>
      <c r="BP3681" s="78"/>
      <c r="BQ3681" s="414"/>
      <c r="BR3681" s="383"/>
      <c r="BS3681" s="78"/>
      <c r="BT3681" s="83"/>
      <c r="BU3681" s="75"/>
      <c r="BV3681" s="74"/>
      <c r="BW3681" s="74"/>
      <c r="BX3681" s="98" t="s">
        <v>6810</v>
      </c>
      <c r="BY3681" s="112">
        <f t="shared" si="352"/>
        <v>3676</v>
      </c>
      <c r="BZ3681" s="65">
        <f t="shared" si="353"/>
        <v>0</v>
      </c>
      <c r="CA3681" s="359">
        <f t="shared" si="354"/>
        <v>24</v>
      </c>
      <c r="CB3681" s="359">
        <f t="shared" si="355"/>
        <v>8</v>
      </c>
      <c r="CC3681" s="359">
        <f t="shared" si="356"/>
        <v>2023</v>
      </c>
      <c r="CD3681" s="359" t="str">
        <f t="shared" si="357"/>
        <v xml:space="preserve">248202347745INCENDIO FORESTAL </v>
      </c>
    </row>
    <row r="3682" spans="1:82" s="121" customFormat="1" ht="192" customHeight="1">
      <c r="A3682" s="13"/>
      <c r="B3682" s="13"/>
      <c r="C3682" s="13"/>
      <c r="D3682" s="212">
        <v>45163</v>
      </c>
      <c r="E3682" s="210" t="s">
        <v>2829</v>
      </c>
      <c r="F3682" s="211" t="s">
        <v>1998</v>
      </c>
      <c r="G3682" s="111" t="s">
        <v>2800</v>
      </c>
      <c r="H3682" s="85" t="str">
        <f>VLOOKUP(E3682&amp;F3682,Divipola!$C$1:$F$1149,4,FALSE)</f>
        <v>05360</v>
      </c>
      <c r="I3682" s="77"/>
      <c r="J3682" s="181"/>
      <c r="K3682" s="146"/>
      <c r="L3682" s="146"/>
      <c r="M3682" s="146"/>
      <c r="N3682" s="146">
        <v>64</v>
      </c>
      <c r="O3682" s="146">
        <v>16</v>
      </c>
      <c r="P3682" s="146">
        <v>16</v>
      </c>
      <c r="Q3682" s="146"/>
      <c r="R3682" s="146"/>
      <c r="S3682" s="146"/>
      <c r="T3682" s="146"/>
      <c r="U3682" s="146"/>
      <c r="V3682" s="146"/>
      <c r="W3682" s="146"/>
      <c r="X3682" s="146"/>
      <c r="Y3682" s="146"/>
      <c r="Z3682" s="146"/>
      <c r="AA3682" s="148" t="s">
        <v>6754</v>
      </c>
      <c r="AB3682" s="383"/>
      <c r="AC3682" s="73"/>
      <c r="AD3682" s="414"/>
      <c r="AE3682" s="393"/>
      <c r="AF3682" s="78"/>
      <c r="AG3682" s="414"/>
      <c r="AH3682" s="383"/>
      <c r="AI3682" s="453"/>
      <c r="AJ3682" s="453"/>
      <c r="AK3682" s="414"/>
      <c r="AL3682" s="383"/>
      <c r="AM3682" s="383"/>
      <c r="AN3682" s="523"/>
      <c r="AO3682" s="414"/>
      <c r="AP3682" s="548"/>
      <c r="AQ3682" s="414"/>
      <c r="AR3682" s="78"/>
      <c r="AS3682" s="78"/>
      <c r="AT3682" s="414"/>
      <c r="AU3682" s="548"/>
      <c r="AV3682" s="548"/>
      <c r="AW3682" s="414"/>
      <c r="AX3682" s="383"/>
      <c r="AY3682" s="548"/>
      <c r="AZ3682" s="414"/>
      <c r="BA3682" s="383"/>
      <c r="BB3682" s="548"/>
      <c r="BC3682" s="78"/>
      <c r="BD3682" s="414"/>
      <c r="BE3682" s="414"/>
      <c r="BF3682" s="414"/>
      <c r="BG3682" s="414"/>
      <c r="BH3682" s="414"/>
      <c r="BI3682" s="383"/>
      <c r="BJ3682" s="383"/>
      <c r="BK3682" s="78"/>
      <c r="BL3682" s="414"/>
      <c r="BM3682" s="383"/>
      <c r="BN3682" s="78"/>
      <c r="BO3682" s="414"/>
      <c r="BP3682" s="78"/>
      <c r="BQ3682" s="414"/>
      <c r="BR3682" s="383"/>
      <c r="BS3682" s="78"/>
      <c r="BT3682" s="83"/>
      <c r="BU3682" s="75"/>
      <c r="BV3682" s="74"/>
      <c r="BW3682" s="74"/>
      <c r="BX3682" s="98" t="s">
        <v>6755</v>
      </c>
      <c r="BY3682" s="112">
        <f t="shared" si="352"/>
        <v>3677</v>
      </c>
      <c r="BZ3682" s="65">
        <f t="shared" si="353"/>
        <v>0</v>
      </c>
      <c r="CA3682" s="359">
        <f t="shared" si="354"/>
        <v>25</v>
      </c>
      <c r="CB3682" s="359">
        <f t="shared" si="355"/>
        <v>8</v>
      </c>
      <c r="CC3682" s="359">
        <f t="shared" si="356"/>
        <v>2023</v>
      </c>
      <c r="CD3682" s="359" t="str">
        <f t="shared" si="357"/>
        <v>258202305360INCENDIO ESTRUCTURAL</v>
      </c>
    </row>
    <row r="3683" spans="1:82" s="121" customFormat="1" ht="48" customHeight="1">
      <c r="A3683" s="13"/>
      <c r="B3683" s="13"/>
      <c r="C3683" s="13"/>
      <c r="D3683" s="212">
        <v>45151</v>
      </c>
      <c r="E3683" s="210" t="s">
        <v>2720</v>
      </c>
      <c r="F3683" s="211" t="s">
        <v>2030</v>
      </c>
      <c r="G3683" s="111" t="s">
        <v>2803</v>
      </c>
      <c r="H3683" s="85" t="str">
        <f>VLOOKUP(E3683&amp;F3683,Divipola!$C$1:$F$1149,4,FALSE)</f>
        <v>66456</v>
      </c>
      <c r="I3683" s="77"/>
      <c r="J3683" s="181"/>
      <c r="K3683" s="146"/>
      <c r="L3683" s="146"/>
      <c r="M3683" s="146"/>
      <c r="N3683" s="146">
        <v>25</v>
      </c>
      <c r="O3683" s="146">
        <v>5</v>
      </c>
      <c r="P3683" s="146"/>
      <c r="Q3683" s="146">
        <v>5</v>
      </c>
      <c r="R3683" s="146"/>
      <c r="S3683" s="146"/>
      <c r="T3683" s="146"/>
      <c r="U3683" s="146"/>
      <c r="V3683" s="146"/>
      <c r="W3683" s="146"/>
      <c r="X3683" s="146"/>
      <c r="Y3683" s="146"/>
      <c r="Z3683" s="147"/>
      <c r="AA3683" s="148"/>
      <c r="AB3683" s="383"/>
      <c r="AC3683" s="73"/>
      <c r="AD3683" s="414"/>
      <c r="AE3683" s="393"/>
      <c r="AF3683" s="78"/>
      <c r="AG3683" s="414"/>
      <c r="AH3683" s="383"/>
      <c r="AI3683" s="453"/>
      <c r="AJ3683" s="453"/>
      <c r="AK3683" s="414"/>
      <c r="AL3683" s="383"/>
      <c r="AM3683" s="383"/>
      <c r="AN3683" s="523"/>
      <c r="AO3683" s="414"/>
      <c r="AP3683" s="548"/>
      <c r="AQ3683" s="414"/>
      <c r="AR3683" s="78"/>
      <c r="AS3683" s="78"/>
      <c r="AT3683" s="414"/>
      <c r="AU3683" s="548"/>
      <c r="AV3683" s="548"/>
      <c r="AW3683" s="414"/>
      <c r="AX3683" s="383"/>
      <c r="AY3683" s="548"/>
      <c r="AZ3683" s="414"/>
      <c r="BA3683" s="383"/>
      <c r="BB3683" s="548"/>
      <c r="BC3683" s="78"/>
      <c r="BD3683" s="414"/>
      <c r="BE3683" s="414"/>
      <c r="BF3683" s="414"/>
      <c r="BG3683" s="414"/>
      <c r="BH3683" s="414"/>
      <c r="BI3683" s="383"/>
      <c r="BJ3683" s="383"/>
      <c r="BK3683" s="78"/>
      <c r="BL3683" s="414"/>
      <c r="BM3683" s="383"/>
      <c r="BN3683" s="78"/>
      <c r="BO3683" s="414"/>
      <c r="BP3683" s="78"/>
      <c r="BQ3683" s="414"/>
      <c r="BR3683" s="383"/>
      <c r="BS3683" s="78"/>
      <c r="BT3683" s="83"/>
      <c r="BU3683" s="75"/>
      <c r="BV3683" s="74"/>
      <c r="BW3683" s="74"/>
      <c r="BX3683" s="98" t="s">
        <v>6756</v>
      </c>
      <c r="BY3683" s="112">
        <f t="shared" si="352"/>
        <v>3678</v>
      </c>
      <c r="BZ3683" s="65">
        <f t="shared" si="353"/>
        <v>0</v>
      </c>
      <c r="CA3683" s="359">
        <f t="shared" si="354"/>
        <v>13</v>
      </c>
      <c r="CB3683" s="359">
        <f t="shared" si="355"/>
        <v>8</v>
      </c>
      <c r="CC3683" s="359">
        <f t="shared" si="356"/>
        <v>2023</v>
      </c>
      <c r="CD3683" s="359" t="str">
        <f t="shared" si="357"/>
        <v>138202366456VENDAVAL</v>
      </c>
    </row>
    <row r="3684" spans="1:82" s="121" customFormat="1" ht="96" customHeight="1">
      <c r="A3684" s="13"/>
      <c r="B3684" s="13"/>
      <c r="C3684" s="13"/>
      <c r="D3684" s="212">
        <v>45163</v>
      </c>
      <c r="E3684" s="210" t="s">
        <v>2831</v>
      </c>
      <c r="F3684" s="211" t="s">
        <v>2686</v>
      </c>
      <c r="G3684" s="130" t="s">
        <v>8680</v>
      </c>
      <c r="H3684" s="85" t="str">
        <f>VLOOKUP(E3684&amp;F3684,Divipola!$C$1:$F$1149,4,FALSE)</f>
        <v>73555</v>
      </c>
      <c r="I3684" s="77"/>
      <c r="J3684" s="181"/>
      <c r="K3684" s="146"/>
      <c r="L3684" s="146"/>
      <c r="M3684" s="146"/>
      <c r="N3684" s="146"/>
      <c r="O3684" s="146"/>
      <c r="P3684" s="146"/>
      <c r="Q3684" s="146"/>
      <c r="R3684" s="146"/>
      <c r="S3684" s="146"/>
      <c r="T3684" s="146"/>
      <c r="U3684" s="146"/>
      <c r="V3684" s="146"/>
      <c r="W3684" s="146"/>
      <c r="X3684" s="146"/>
      <c r="Y3684" s="146"/>
      <c r="Z3684" s="147">
        <v>2</v>
      </c>
      <c r="AA3684" s="148"/>
      <c r="AB3684" s="383"/>
      <c r="AC3684" s="73"/>
      <c r="AD3684" s="414"/>
      <c r="AE3684" s="393"/>
      <c r="AF3684" s="78"/>
      <c r="AG3684" s="414"/>
      <c r="AH3684" s="383"/>
      <c r="AI3684" s="453"/>
      <c r="AJ3684" s="453"/>
      <c r="AK3684" s="414"/>
      <c r="AL3684" s="383"/>
      <c r="AM3684" s="383"/>
      <c r="AN3684" s="523"/>
      <c r="AO3684" s="414"/>
      <c r="AP3684" s="548"/>
      <c r="AQ3684" s="414"/>
      <c r="AR3684" s="78"/>
      <c r="AS3684" s="78"/>
      <c r="AT3684" s="414"/>
      <c r="AU3684" s="548"/>
      <c r="AV3684" s="548"/>
      <c r="AW3684" s="414"/>
      <c r="AX3684" s="383"/>
      <c r="AY3684" s="548"/>
      <c r="AZ3684" s="414"/>
      <c r="BA3684" s="383"/>
      <c r="BB3684" s="548"/>
      <c r="BC3684" s="78"/>
      <c r="BD3684" s="414"/>
      <c r="BE3684" s="414"/>
      <c r="BF3684" s="414"/>
      <c r="BG3684" s="414"/>
      <c r="BH3684" s="414"/>
      <c r="BI3684" s="383"/>
      <c r="BJ3684" s="383"/>
      <c r="BK3684" s="78"/>
      <c r="BL3684" s="414"/>
      <c r="BM3684" s="383"/>
      <c r="BN3684" s="78"/>
      <c r="BO3684" s="414"/>
      <c r="BP3684" s="78"/>
      <c r="BQ3684" s="414"/>
      <c r="BR3684" s="383"/>
      <c r="BS3684" s="78"/>
      <c r="BT3684" s="83"/>
      <c r="BU3684" s="75"/>
      <c r="BV3684" s="74"/>
      <c r="BW3684" s="74"/>
      <c r="BX3684" s="103" t="s">
        <v>6760</v>
      </c>
      <c r="BY3684" s="112">
        <f t="shared" si="352"/>
        <v>3679</v>
      </c>
      <c r="BZ3684" s="65">
        <f t="shared" si="353"/>
        <v>0</v>
      </c>
      <c r="CA3684" s="359">
        <f t="shared" si="354"/>
        <v>25</v>
      </c>
      <c r="CB3684" s="359">
        <f t="shared" si="355"/>
        <v>8</v>
      </c>
      <c r="CC3684" s="359">
        <f t="shared" si="356"/>
        <v>2023</v>
      </c>
      <c r="CD3684" s="359" t="str">
        <f t="shared" si="357"/>
        <v xml:space="preserve">258202373555INCENDIO FORESTAL </v>
      </c>
    </row>
    <row r="3685" spans="1:82" s="121" customFormat="1" ht="96" customHeight="1">
      <c r="A3685" s="13"/>
      <c r="B3685" s="13"/>
      <c r="C3685" s="13"/>
      <c r="D3685" s="212">
        <v>45163</v>
      </c>
      <c r="E3685" s="210" t="s">
        <v>2255</v>
      </c>
      <c r="F3685" s="211" t="s">
        <v>2875</v>
      </c>
      <c r="G3685" s="111" t="s">
        <v>2896</v>
      </c>
      <c r="H3685" s="85">
        <f>VLOOKUP(E3685&amp;F3685,Divipola!$C$1:$F$1149,4,FALSE)</f>
        <v>94001</v>
      </c>
      <c r="I3685" s="77"/>
      <c r="J3685" s="181"/>
      <c r="K3685" s="148">
        <v>1</v>
      </c>
      <c r="L3685" s="148"/>
      <c r="M3685" s="148"/>
      <c r="N3685" s="148"/>
      <c r="O3685" s="148"/>
      <c r="P3685" s="148"/>
      <c r="Q3685" s="148"/>
      <c r="R3685" s="148"/>
      <c r="S3685" s="148"/>
      <c r="T3685" s="148"/>
      <c r="U3685" s="148"/>
      <c r="V3685" s="148"/>
      <c r="W3685" s="148"/>
      <c r="X3685" s="148"/>
      <c r="Y3685" s="148"/>
      <c r="Z3685" s="148"/>
      <c r="AA3685" s="148"/>
      <c r="AB3685" s="383"/>
      <c r="AC3685" s="73"/>
      <c r="AD3685" s="414"/>
      <c r="AE3685" s="393"/>
      <c r="AF3685" s="78"/>
      <c r="AG3685" s="414"/>
      <c r="AH3685" s="383"/>
      <c r="AI3685" s="453"/>
      <c r="AJ3685" s="453"/>
      <c r="AK3685" s="414"/>
      <c r="AL3685" s="383"/>
      <c r="AM3685" s="383"/>
      <c r="AN3685" s="523"/>
      <c r="AO3685" s="414"/>
      <c r="AP3685" s="548"/>
      <c r="AQ3685" s="414"/>
      <c r="AR3685" s="78"/>
      <c r="AS3685" s="78"/>
      <c r="AT3685" s="414"/>
      <c r="AU3685" s="548"/>
      <c r="AV3685" s="548"/>
      <c r="AW3685" s="414"/>
      <c r="AX3685" s="383"/>
      <c r="AY3685" s="548"/>
      <c r="AZ3685" s="414"/>
      <c r="BA3685" s="383"/>
      <c r="BB3685" s="548"/>
      <c r="BC3685" s="78"/>
      <c r="BD3685" s="414"/>
      <c r="BE3685" s="414"/>
      <c r="BF3685" s="414"/>
      <c r="BG3685" s="414"/>
      <c r="BH3685" s="414"/>
      <c r="BI3685" s="383"/>
      <c r="BJ3685" s="383"/>
      <c r="BK3685" s="78"/>
      <c r="BL3685" s="414"/>
      <c r="BM3685" s="383"/>
      <c r="BN3685" s="78"/>
      <c r="BO3685" s="414"/>
      <c r="BP3685" s="78"/>
      <c r="BQ3685" s="414"/>
      <c r="BR3685" s="383"/>
      <c r="BS3685" s="78"/>
      <c r="BT3685" s="83"/>
      <c r="BU3685" s="75"/>
      <c r="BV3685" s="74"/>
      <c r="BW3685" s="74"/>
      <c r="BX3685" s="120" t="s">
        <v>6763</v>
      </c>
      <c r="BY3685" s="112">
        <f t="shared" si="352"/>
        <v>3680</v>
      </c>
      <c r="BZ3685" s="65">
        <f t="shared" si="353"/>
        <v>0</v>
      </c>
      <c r="CA3685" s="359">
        <f t="shared" si="354"/>
        <v>25</v>
      </c>
      <c r="CB3685" s="359">
        <f t="shared" si="355"/>
        <v>8</v>
      </c>
      <c r="CC3685" s="359">
        <f t="shared" si="356"/>
        <v>2023</v>
      </c>
      <c r="CD3685" s="359" t="str">
        <f t="shared" si="357"/>
        <v>258202394001CASO FORTUITO</v>
      </c>
    </row>
    <row r="3686" spans="1:82" s="121" customFormat="1" ht="144" customHeight="1">
      <c r="A3686" s="13"/>
      <c r="B3686" s="13"/>
      <c r="C3686" s="13"/>
      <c r="D3686" s="212">
        <v>45164</v>
      </c>
      <c r="E3686" s="210" t="s">
        <v>2724</v>
      </c>
      <c r="F3686" s="211" t="s">
        <v>1343</v>
      </c>
      <c r="G3686" s="111" t="s">
        <v>2877</v>
      </c>
      <c r="H3686" s="85" t="str">
        <f>VLOOKUP(E3686&amp;F3686,Divipola!$C$1:$F$1149,4,FALSE)</f>
        <v>85001</v>
      </c>
      <c r="I3686" s="77"/>
      <c r="J3686" s="181"/>
      <c r="K3686" s="146"/>
      <c r="L3686" s="146">
        <v>3</v>
      </c>
      <c r="M3686" s="146"/>
      <c r="N3686" s="146">
        <v>3</v>
      </c>
      <c r="O3686" s="146"/>
      <c r="P3686" s="146"/>
      <c r="Q3686" s="146"/>
      <c r="R3686" s="146"/>
      <c r="S3686" s="146"/>
      <c r="T3686" s="146"/>
      <c r="U3686" s="146"/>
      <c r="V3686" s="146"/>
      <c r="W3686" s="146"/>
      <c r="X3686" s="146"/>
      <c r="Y3686" s="146"/>
      <c r="Z3686" s="147"/>
      <c r="AA3686" s="185" t="s">
        <v>6770</v>
      </c>
      <c r="AB3686" s="383"/>
      <c r="AC3686" s="73"/>
      <c r="AD3686" s="414"/>
      <c r="AE3686" s="393"/>
      <c r="AF3686" s="78"/>
      <c r="AG3686" s="414"/>
      <c r="AH3686" s="383"/>
      <c r="AI3686" s="453"/>
      <c r="AJ3686" s="453"/>
      <c r="AK3686" s="414"/>
      <c r="AL3686" s="383"/>
      <c r="AM3686" s="383"/>
      <c r="AN3686" s="523"/>
      <c r="AO3686" s="414"/>
      <c r="AP3686" s="548"/>
      <c r="AQ3686" s="414"/>
      <c r="AR3686" s="78"/>
      <c r="AS3686" s="78"/>
      <c r="AT3686" s="414"/>
      <c r="AU3686" s="548"/>
      <c r="AV3686" s="548"/>
      <c r="AW3686" s="414"/>
      <c r="AX3686" s="383"/>
      <c r="AY3686" s="548"/>
      <c r="AZ3686" s="414"/>
      <c r="BA3686" s="383"/>
      <c r="BB3686" s="548"/>
      <c r="BC3686" s="78"/>
      <c r="BD3686" s="414"/>
      <c r="BE3686" s="414"/>
      <c r="BF3686" s="414"/>
      <c r="BG3686" s="414"/>
      <c r="BH3686" s="414"/>
      <c r="BI3686" s="383"/>
      <c r="BJ3686" s="383"/>
      <c r="BK3686" s="78"/>
      <c r="BL3686" s="414"/>
      <c r="BM3686" s="383"/>
      <c r="BN3686" s="78"/>
      <c r="BO3686" s="414"/>
      <c r="BP3686" s="78"/>
      <c r="BQ3686" s="414"/>
      <c r="BR3686" s="383"/>
      <c r="BS3686" s="78"/>
      <c r="BT3686" s="83"/>
      <c r="BU3686" s="170"/>
      <c r="BV3686" s="171"/>
      <c r="BW3686" s="171"/>
      <c r="BX3686" s="98" t="s">
        <v>6771</v>
      </c>
      <c r="BY3686" s="112">
        <f t="shared" si="352"/>
        <v>3681</v>
      </c>
      <c r="BZ3686" s="65">
        <f t="shared" si="353"/>
        <v>0</v>
      </c>
      <c r="CA3686" s="359">
        <f t="shared" si="354"/>
        <v>26</v>
      </c>
      <c r="CB3686" s="359">
        <f t="shared" si="355"/>
        <v>8</v>
      </c>
      <c r="CC3686" s="359">
        <f t="shared" si="356"/>
        <v>2023</v>
      </c>
      <c r="CD3686" s="359" t="str">
        <f t="shared" si="357"/>
        <v>268202385001ACCIDENTE TRANSPORTE AEREO</v>
      </c>
    </row>
    <row r="3687" spans="1:82" s="121" customFormat="1" ht="108" customHeight="1">
      <c r="A3687" s="13"/>
      <c r="B3687" s="13"/>
      <c r="C3687" s="13"/>
      <c r="D3687" s="212">
        <v>45164</v>
      </c>
      <c r="E3687" s="210" t="s">
        <v>2861</v>
      </c>
      <c r="F3687" s="211" t="s">
        <v>2169</v>
      </c>
      <c r="G3687" s="111" t="s">
        <v>2803</v>
      </c>
      <c r="H3687" s="85" t="str">
        <f>VLOOKUP(E3687&amp;F3687,Divipola!$C$1:$F$1149,4,FALSE)</f>
        <v>44001</v>
      </c>
      <c r="I3687" s="77">
        <v>1363</v>
      </c>
      <c r="J3687" s="181">
        <v>2352</v>
      </c>
      <c r="K3687" s="146"/>
      <c r="L3687" s="146"/>
      <c r="M3687" s="146"/>
      <c r="N3687" s="146">
        <v>24</v>
      </c>
      <c r="O3687" s="146">
        <v>6</v>
      </c>
      <c r="P3687" s="146"/>
      <c r="Q3687" s="146">
        <v>6</v>
      </c>
      <c r="R3687" s="146"/>
      <c r="S3687" s="146"/>
      <c r="T3687" s="146"/>
      <c r="U3687" s="146"/>
      <c r="V3687" s="146"/>
      <c r="W3687" s="146"/>
      <c r="X3687" s="146"/>
      <c r="Y3687" s="146"/>
      <c r="Z3687" s="146"/>
      <c r="AA3687" s="148"/>
      <c r="AB3687" s="383"/>
      <c r="AC3687" s="73"/>
      <c r="AD3687" s="414"/>
      <c r="AE3687" s="393"/>
      <c r="AF3687" s="78"/>
      <c r="AG3687" s="414"/>
      <c r="AH3687" s="383"/>
      <c r="AI3687" s="453"/>
      <c r="AJ3687" s="453"/>
      <c r="AK3687" s="414"/>
      <c r="AL3687" s="383"/>
      <c r="AM3687" s="383"/>
      <c r="AN3687" s="523"/>
      <c r="AO3687" s="414"/>
      <c r="AP3687" s="548"/>
      <c r="AQ3687" s="414"/>
      <c r="AR3687" s="78"/>
      <c r="AS3687" s="78"/>
      <c r="AT3687" s="414"/>
      <c r="AU3687" s="548"/>
      <c r="AV3687" s="548"/>
      <c r="AW3687" s="414"/>
      <c r="AX3687" s="383"/>
      <c r="AY3687" s="548"/>
      <c r="AZ3687" s="414"/>
      <c r="BA3687" s="383"/>
      <c r="BB3687" s="548"/>
      <c r="BC3687" s="78"/>
      <c r="BD3687" s="414"/>
      <c r="BE3687" s="414"/>
      <c r="BF3687" s="414"/>
      <c r="BG3687" s="414"/>
      <c r="BH3687" s="414"/>
      <c r="BI3687" s="624" t="s">
        <v>8417</v>
      </c>
      <c r="BJ3687" s="693" t="s">
        <v>8415</v>
      </c>
      <c r="BK3687" s="692"/>
      <c r="BL3687" s="456">
        <v>515231325</v>
      </c>
      <c r="BM3687" s="383"/>
      <c r="BN3687" s="78"/>
      <c r="BO3687" s="414"/>
      <c r="BP3687" s="78"/>
      <c r="BQ3687" s="414"/>
      <c r="BR3687" s="383"/>
      <c r="BS3687" s="78"/>
      <c r="BT3687" s="83"/>
      <c r="BU3687" s="386">
        <v>104</v>
      </c>
      <c r="BV3687" s="530">
        <v>45230</v>
      </c>
      <c r="BW3687" s="530">
        <v>45412</v>
      </c>
      <c r="BX3687" s="98" t="s">
        <v>6772</v>
      </c>
      <c r="BY3687" s="112">
        <f t="shared" si="352"/>
        <v>3682</v>
      </c>
      <c r="BZ3687" s="65">
        <f t="shared" si="353"/>
        <v>515231325</v>
      </c>
      <c r="CA3687" s="359">
        <f t="shared" si="354"/>
        <v>26</v>
      </c>
      <c r="CB3687" s="359">
        <f t="shared" si="355"/>
        <v>8</v>
      </c>
      <c r="CC3687" s="359">
        <f t="shared" si="356"/>
        <v>2023</v>
      </c>
      <c r="CD3687" s="359" t="str">
        <f t="shared" si="357"/>
        <v>268202344001VENDAVAL</v>
      </c>
    </row>
    <row r="3688" spans="1:82" s="121" customFormat="1" ht="312" customHeight="1">
      <c r="A3688" s="13"/>
      <c r="B3688" s="13"/>
      <c r="C3688" s="13"/>
      <c r="D3688" s="212">
        <v>45164</v>
      </c>
      <c r="E3688" s="210" t="s">
        <v>2718</v>
      </c>
      <c r="F3688" s="211" t="s">
        <v>1369</v>
      </c>
      <c r="G3688" s="111" t="s">
        <v>2800</v>
      </c>
      <c r="H3688" s="85" t="str">
        <f>VLOOKUP(E3688&amp;F3688,Divipola!$C$1:$F$1149,4,FALSE)</f>
        <v>25817</v>
      </c>
      <c r="I3688" s="77"/>
      <c r="J3688" s="181"/>
      <c r="K3688" s="202"/>
      <c r="L3688" s="202"/>
      <c r="M3688" s="202"/>
      <c r="N3688" s="202"/>
      <c r="O3688" s="202"/>
      <c r="P3688" s="202"/>
      <c r="Q3688" s="202"/>
      <c r="R3688" s="202"/>
      <c r="S3688" s="202"/>
      <c r="T3688" s="202"/>
      <c r="U3688" s="202"/>
      <c r="V3688" s="202"/>
      <c r="W3688" s="202"/>
      <c r="X3688" s="202"/>
      <c r="Y3688" s="202"/>
      <c r="Z3688" s="350"/>
      <c r="AA3688" s="186" t="s">
        <v>3179</v>
      </c>
      <c r="AB3688" s="383"/>
      <c r="AC3688" s="73"/>
      <c r="AD3688" s="414"/>
      <c r="AE3688" s="393"/>
      <c r="AF3688" s="78"/>
      <c r="AG3688" s="414"/>
      <c r="AH3688" s="383"/>
      <c r="AI3688" s="453"/>
      <c r="AJ3688" s="453"/>
      <c r="AK3688" s="414"/>
      <c r="AL3688" s="383"/>
      <c r="AM3688" s="383"/>
      <c r="AN3688" s="523"/>
      <c r="AO3688" s="414"/>
      <c r="AP3688" s="548"/>
      <c r="AQ3688" s="414"/>
      <c r="AR3688" s="78"/>
      <c r="AS3688" s="78"/>
      <c r="AT3688" s="414"/>
      <c r="AU3688" s="548"/>
      <c r="AV3688" s="548"/>
      <c r="AW3688" s="414"/>
      <c r="AX3688" s="383"/>
      <c r="AY3688" s="548"/>
      <c r="AZ3688" s="414"/>
      <c r="BA3688" s="383"/>
      <c r="BB3688" s="548"/>
      <c r="BC3688" s="78"/>
      <c r="BD3688" s="414"/>
      <c r="BE3688" s="414"/>
      <c r="BF3688" s="414"/>
      <c r="BG3688" s="414"/>
      <c r="BH3688" s="414"/>
      <c r="BI3688" s="383"/>
      <c r="BJ3688" s="383"/>
      <c r="BK3688" s="78"/>
      <c r="BL3688" s="414"/>
      <c r="BM3688" s="383"/>
      <c r="BN3688" s="78"/>
      <c r="BO3688" s="414"/>
      <c r="BP3688" s="78"/>
      <c r="BQ3688" s="414"/>
      <c r="BR3688" s="383"/>
      <c r="BS3688" s="78"/>
      <c r="BT3688" s="83"/>
      <c r="BU3688" s="177"/>
      <c r="BV3688" s="178"/>
      <c r="BW3688" s="178"/>
      <c r="BX3688" s="119" t="s">
        <v>6790</v>
      </c>
      <c r="BY3688" s="112">
        <f t="shared" si="352"/>
        <v>3683</v>
      </c>
      <c r="BZ3688" s="65">
        <f t="shared" si="353"/>
        <v>0</v>
      </c>
      <c r="CA3688" s="359">
        <f t="shared" si="354"/>
        <v>26</v>
      </c>
      <c r="CB3688" s="359">
        <f t="shared" si="355"/>
        <v>8</v>
      </c>
      <c r="CC3688" s="359">
        <f t="shared" si="356"/>
        <v>2023</v>
      </c>
      <c r="CD3688" s="359" t="str">
        <f t="shared" si="357"/>
        <v>268202325817INCENDIO ESTRUCTURAL</v>
      </c>
    </row>
    <row r="3689" spans="1:82" s="121" customFormat="1" ht="132" customHeight="1">
      <c r="A3689" s="13"/>
      <c r="B3689" s="13"/>
      <c r="C3689" s="13"/>
      <c r="D3689" s="212">
        <v>45164</v>
      </c>
      <c r="E3689" s="210" t="s">
        <v>2718</v>
      </c>
      <c r="F3689" s="211" t="s">
        <v>2744</v>
      </c>
      <c r="G3689" s="111" t="s">
        <v>2803</v>
      </c>
      <c r="H3689" s="85" t="str">
        <f>VLOOKUP(E3689&amp;F3689,Divipola!$C$1:$F$1149,4,FALSE)</f>
        <v>25120</v>
      </c>
      <c r="I3689" s="77"/>
      <c r="J3689" s="181"/>
      <c r="K3689" s="146"/>
      <c r="L3689" s="146"/>
      <c r="M3689" s="146"/>
      <c r="N3689" s="146">
        <v>72</v>
      </c>
      <c r="O3689" s="146">
        <v>18</v>
      </c>
      <c r="P3689" s="146"/>
      <c r="Q3689" s="146">
        <v>18</v>
      </c>
      <c r="R3689" s="146"/>
      <c r="S3689" s="146"/>
      <c r="T3689" s="146"/>
      <c r="U3689" s="146"/>
      <c r="V3689" s="146"/>
      <c r="W3689" s="146"/>
      <c r="X3689" s="159"/>
      <c r="Y3689" s="146"/>
      <c r="Z3689" s="147"/>
      <c r="AA3689" s="148"/>
      <c r="AB3689" s="383"/>
      <c r="AC3689" s="73"/>
      <c r="AD3689" s="414"/>
      <c r="AE3689" s="393"/>
      <c r="AF3689" s="78"/>
      <c r="AG3689" s="414"/>
      <c r="AH3689" s="383"/>
      <c r="AI3689" s="453"/>
      <c r="AJ3689" s="453"/>
      <c r="AK3689" s="414"/>
      <c r="AL3689" s="383"/>
      <c r="AM3689" s="383"/>
      <c r="AN3689" s="523"/>
      <c r="AO3689" s="414"/>
      <c r="AP3689" s="548"/>
      <c r="AQ3689" s="414"/>
      <c r="AR3689" s="78"/>
      <c r="AS3689" s="78"/>
      <c r="AT3689" s="414"/>
      <c r="AU3689" s="548"/>
      <c r="AV3689" s="548"/>
      <c r="AW3689" s="414"/>
      <c r="AX3689" s="383"/>
      <c r="AY3689" s="548"/>
      <c r="AZ3689" s="414"/>
      <c r="BA3689" s="383"/>
      <c r="BB3689" s="548"/>
      <c r="BC3689" s="78"/>
      <c r="BD3689" s="414"/>
      <c r="BE3689" s="414"/>
      <c r="BF3689" s="414"/>
      <c r="BG3689" s="414"/>
      <c r="BH3689" s="414"/>
      <c r="BI3689" s="383"/>
      <c r="BJ3689" s="383"/>
      <c r="BK3689" s="78"/>
      <c r="BL3689" s="414"/>
      <c r="BM3689" s="383"/>
      <c r="BN3689" s="78"/>
      <c r="BO3689" s="414"/>
      <c r="BP3689" s="78"/>
      <c r="BQ3689" s="414"/>
      <c r="BR3689" s="383"/>
      <c r="BS3689" s="78"/>
      <c r="BT3689" s="83"/>
      <c r="BU3689" s="75"/>
      <c r="BV3689" s="74"/>
      <c r="BW3689" s="74"/>
      <c r="BX3689" s="117" t="s">
        <v>6773</v>
      </c>
      <c r="BY3689" s="112">
        <f t="shared" si="352"/>
        <v>3684</v>
      </c>
      <c r="BZ3689" s="65">
        <f t="shared" si="353"/>
        <v>0</v>
      </c>
      <c r="CA3689" s="359">
        <f t="shared" si="354"/>
        <v>26</v>
      </c>
      <c r="CB3689" s="359">
        <f t="shared" si="355"/>
        <v>8</v>
      </c>
      <c r="CC3689" s="359">
        <f t="shared" si="356"/>
        <v>2023</v>
      </c>
      <c r="CD3689" s="359" t="str">
        <f t="shared" si="357"/>
        <v>268202325120VENDAVAL</v>
      </c>
    </row>
    <row r="3690" spans="1:82" s="121" customFormat="1" ht="84" customHeight="1">
      <c r="A3690" s="13"/>
      <c r="B3690" s="13"/>
      <c r="C3690" s="13"/>
      <c r="D3690" s="212">
        <v>45164</v>
      </c>
      <c r="E3690" s="210" t="s">
        <v>2836</v>
      </c>
      <c r="F3690" s="211" t="s">
        <v>831</v>
      </c>
      <c r="G3690" s="130" t="s">
        <v>8680</v>
      </c>
      <c r="H3690" s="85" t="str">
        <f>VLOOKUP(E3690&amp;F3690,Divipola!$C$1:$F$1149,4,FALSE)</f>
        <v>19137</v>
      </c>
      <c r="I3690" s="77"/>
      <c r="J3690" s="181"/>
      <c r="K3690" s="148"/>
      <c r="L3690" s="148"/>
      <c r="M3690" s="148"/>
      <c r="N3690" s="148"/>
      <c r="O3690" s="148"/>
      <c r="P3690" s="148"/>
      <c r="Q3690" s="148"/>
      <c r="R3690" s="148"/>
      <c r="S3690" s="148"/>
      <c r="T3690" s="148"/>
      <c r="U3690" s="148"/>
      <c r="V3690" s="148"/>
      <c r="W3690" s="148"/>
      <c r="X3690" s="148"/>
      <c r="Y3690" s="148"/>
      <c r="Z3690" s="148">
        <v>3</v>
      </c>
      <c r="AA3690" s="148"/>
      <c r="AB3690" s="383"/>
      <c r="AC3690" s="73"/>
      <c r="AD3690" s="414"/>
      <c r="AE3690" s="393"/>
      <c r="AF3690" s="78"/>
      <c r="AG3690" s="414"/>
      <c r="AH3690" s="383"/>
      <c r="AI3690" s="453"/>
      <c r="AJ3690" s="453"/>
      <c r="AK3690" s="414"/>
      <c r="AL3690" s="383"/>
      <c r="AM3690" s="383"/>
      <c r="AN3690" s="523"/>
      <c r="AO3690" s="414"/>
      <c r="AP3690" s="548"/>
      <c r="AQ3690" s="414"/>
      <c r="AR3690" s="78"/>
      <c r="AS3690" s="78"/>
      <c r="AT3690" s="414"/>
      <c r="AU3690" s="548"/>
      <c r="AV3690" s="548"/>
      <c r="AW3690" s="414"/>
      <c r="AX3690" s="383"/>
      <c r="AY3690" s="548"/>
      <c r="AZ3690" s="414"/>
      <c r="BA3690" s="383"/>
      <c r="BB3690" s="548"/>
      <c r="BC3690" s="78"/>
      <c r="BD3690" s="414"/>
      <c r="BE3690" s="414"/>
      <c r="BF3690" s="414"/>
      <c r="BG3690" s="414"/>
      <c r="BH3690" s="414"/>
      <c r="BI3690" s="383"/>
      <c r="BJ3690" s="383"/>
      <c r="BK3690" s="78"/>
      <c r="BL3690" s="414"/>
      <c r="BM3690" s="383"/>
      <c r="BN3690" s="78"/>
      <c r="BO3690" s="414"/>
      <c r="BP3690" s="78"/>
      <c r="BQ3690" s="414"/>
      <c r="BR3690" s="383"/>
      <c r="BS3690" s="78"/>
      <c r="BT3690" s="83"/>
      <c r="BU3690" s="75"/>
      <c r="BV3690" s="74"/>
      <c r="BW3690" s="74"/>
      <c r="BX3690" s="98" t="s">
        <v>6774</v>
      </c>
      <c r="BY3690" s="112">
        <f t="shared" si="352"/>
        <v>3685</v>
      </c>
      <c r="BZ3690" s="65">
        <f t="shared" si="353"/>
        <v>0</v>
      </c>
      <c r="CA3690" s="359">
        <f t="shared" si="354"/>
        <v>26</v>
      </c>
      <c r="CB3690" s="359">
        <f t="shared" si="355"/>
        <v>8</v>
      </c>
      <c r="CC3690" s="359">
        <f t="shared" si="356"/>
        <v>2023</v>
      </c>
      <c r="CD3690" s="359" t="str">
        <f t="shared" si="357"/>
        <v xml:space="preserve">268202319137INCENDIO FORESTAL </v>
      </c>
    </row>
    <row r="3691" spans="1:82" s="121" customFormat="1" ht="96" customHeight="1">
      <c r="A3691" s="13"/>
      <c r="B3691" s="13"/>
      <c r="C3691" s="13"/>
      <c r="D3691" s="212">
        <v>45164</v>
      </c>
      <c r="E3691" s="210" t="s">
        <v>2622</v>
      </c>
      <c r="F3691" s="211" t="s">
        <v>2104</v>
      </c>
      <c r="G3691" s="130" t="s">
        <v>8680</v>
      </c>
      <c r="H3691" s="85" t="str">
        <f>VLOOKUP(E3691&amp;F3691,Divipola!$C$1:$F$1149,4,FALSE)</f>
        <v>41020</v>
      </c>
      <c r="I3691" s="77"/>
      <c r="J3691" s="181"/>
      <c r="K3691" s="146"/>
      <c r="L3691" s="146"/>
      <c r="M3691" s="146"/>
      <c r="N3691" s="146"/>
      <c r="O3691" s="146"/>
      <c r="P3691" s="146"/>
      <c r="Q3691" s="146"/>
      <c r="R3691" s="146"/>
      <c r="S3691" s="146"/>
      <c r="T3691" s="146"/>
      <c r="U3691" s="146"/>
      <c r="V3691" s="146"/>
      <c r="W3691" s="146"/>
      <c r="X3691" s="146"/>
      <c r="Y3691" s="146"/>
      <c r="Z3691" s="147">
        <v>22</v>
      </c>
      <c r="AA3691" s="185" t="s">
        <v>6776</v>
      </c>
      <c r="AB3691" s="383"/>
      <c r="AC3691" s="73"/>
      <c r="AD3691" s="414"/>
      <c r="AE3691" s="393"/>
      <c r="AF3691" s="78"/>
      <c r="AG3691" s="414"/>
      <c r="AH3691" s="383"/>
      <c r="AI3691" s="453"/>
      <c r="AJ3691" s="453"/>
      <c r="AK3691" s="414"/>
      <c r="AL3691" s="383"/>
      <c r="AM3691" s="383"/>
      <c r="AN3691" s="523"/>
      <c r="AO3691" s="414"/>
      <c r="AP3691" s="548"/>
      <c r="AQ3691" s="414"/>
      <c r="AR3691" s="78"/>
      <c r="AS3691" s="78"/>
      <c r="AT3691" s="414"/>
      <c r="AU3691" s="548"/>
      <c r="AV3691" s="548"/>
      <c r="AW3691" s="414"/>
      <c r="AX3691" s="383"/>
      <c r="AY3691" s="548"/>
      <c r="AZ3691" s="414"/>
      <c r="BA3691" s="383"/>
      <c r="BB3691" s="548"/>
      <c r="BC3691" s="78"/>
      <c r="BD3691" s="414"/>
      <c r="BE3691" s="414"/>
      <c r="BF3691" s="414"/>
      <c r="BG3691" s="414"/>
      <c r="BH3691" s="414"/>
      <c r="BI3691" s="383"/>
      <c r="BJ3691" s="383"/>
      <c r="BK3691" s="78"/>
      <c r="BL3691" s="414"/>
      <c r="BM3691" s="383"/>
      <c r="BN3691" s="78"/>
      <c r="BO3691" s="414"/>
      <c r="BP3691" s="78"/>
      <c r="BQ3691" s="414"/>
      <c r="BR3691" s="383"/>
      <c r="BS3691" s="78"/>
      <c r="BT3691" s="83"/>
      <c r="BU3691" s="75"/>
      <c r="BV3691" s="74"/>
      <c r="BW3691" s="74"/>
      <c r="BX3691" s="98" t="s">
        <v>6777</v>
      </c>
      <c r="BY3691" s="112">
        <f t="shared" si="352"/>
        <v>3686</v>
      </c>
      <c r="BZ3691" s="65">
        <f t="shared" si="353"/>
        <v>0</v>
      </c>
      <c r="CA3691" s="359">
        <f t="shared" si="354"/>
        <v>26</v>
      </c>
      <c r="CB3691" s="359">
        <f t="shared" si="355"/>
        <v>8</v>
      </c>
      <c r="CC3691" s="359">
        <f t="shared" si="356"/>
        <v>2023</v>
      </c>
      <c r="CD3691" s="359" t="str">
        <f t="shared" si="357"/>
        <v xml:space="preserve">268202341020INCENDIO FORESTAL </v>
      </c>
    </row>
    <row r="3692" spans="1:82" s="121" customFormat="1" ht="84" customHeight="1">
      <c r="A3692" s="13"/>
      <c r="B3692" s="13"/>
      <c r="C3692" s="13"/>
      <c r="D3692" s="212">
        <v>45164</v>
      </c>
      <c r="E3692" s="210" t="s">
        <v>2622</v>
      </c>
      <c r="F3692" s="211" t="s">
        <v>2630</v>
      </c>
      <c r="G3692" s="130" t="s">
        <v>8680</v>
      </c>
      <c r="H3692" s="85" t="str">
        <f>VLOOKUP(E3692&amp;F3692,Divipola!$C$1:$F$1149,4,FALSE)</f>
        <v>41885</v>
      </c>
      <c r="I3692" s="77"/>
      <c r="J3692" s="181"/>
      <c r="K3692" s="146"/>
      <c r="L3692" s="146"/>
      <c r="M3692" s="146"/>
      <c r="N3692" s="146"/>
      <c r="O3692" s="146"/>
      <c r="P3692" s="146"/>
      <c r="Q3692" s="146"/>
      <c r="R3692" s="146"/>
      <c r="S3692" s="146"/>
      <c r="T3692" s="146"/>
      <c r="U3692" s="146"/>
      <c r="V3692" s="146"/>
      <c r="W3692" s="146"/>
      <c r="X3692" s="146"/>
      <c r="Y3692" s="146"/>
      <c r="Z3692" s="146">
        <v>15</v>
      </c>
      <c r="AA3692" s="148"/>
      <c r="AB3692" s="383"/>
      <c r="AC3692" s="73"/>
      <c r="AD3692" s="414"/>
      <c r="AE3692" s="393"/>
      <c r="AF3692" s="78"/>
      <c r="AG3692" s="414"/>
      <c r="AH3692" s="383"/>
      <c r="AI3692" s="453"/>
      <c r="AJ3692" s="453"/>
      <c r="AK3692" s="414"/>
      <c r="AL3692" s="383"/>
      <c r="AM3692" s="383"/>
      <c r="AN3692" s="523"/>
      <c r="AO3692" s="414"/>
      <c r="AP3692" s="548"/>
      <c r="AQ3692" s="414"/>
      <c r="AR3692" s="78"/>
      <c r="AS3692" s="78"/>
      <c r="AT3692" s="414"/>
      <c r="AU3692" s="548"/>
      <c r="AV3692" s="548"/>
      <c r="AW3692" s="414"/>
      <c r="AX3692" s="383"/>
      <c r="AY3692" s="548"/>
      <c r="AZ3692" s="414"/>
      <c r="BA3692" s="383"/>
      <c r="BB3692" s="548"/>
      <c r="BC3692" s="78"/>
      <c r="BD3692" s="414"/>
      <c r="BE3692" s="414"/>
      <c r="BF3692" s="414"/>
      <c r="BG3692" s="414"/>
      <c r="BH3692" s="414"/>
      <c r="BI3692" s="383"/>
      <c r="BJ3692" s="383"/>
      <c r="BK3692" s="78"/>
      <c r="BL3692" s="414"/>
      <c r="BM3692" s="383"/>
      <c r="BN3692" s="78"/>
      <c r="BO3692" s="414"/>
      <c r="BP3692" s="78"/>
      <c r="BQ3692" s="414"/>
      <c r="BR3692" s="383"/>
      <c r="BS3692" s="78"/>
      <c r="BT3692" s="83"/>
      <c r="BU3692" s="75"/>
      <c r="BV3692" s="74"/>
      <c r="BW3692" s="74"/>
      <c r="BX3692" s="98" t="s">
        <v>6778</v>
      </c>
      <c r="BY3692" s="112">
        <f t="shared" si="352"/>
        <v>3687</v>
      </c>
      <c r="BZ3692" s="65">
        <f t="shared" si="353"/>
        <v>0</v>
      </c>
      <c r="CA3692" s="359">
        <f t="shared" si="354"/>
        <v>26</v>
      </c>
      <c r="CB3692" s="359">
        <f t="shared" si="355"/>
        <v>8</v>
      </c>
      <c r="CC3692" s="359">
        <f t="shared" si="356"/>
        <v>2023</v>
      </c>
      <c r="CD3692" s="359" t="str">
        <f t="shared" si="357"/>
        <v xml:space="preserve">268202341885INCENDIO FORESTAL </v>
      </c>
    </row>
    <row r="3693" spans="1:82" s="121" customFormat="1" ht="96" customHeight="1">
      <c r="A3693" s="13"/>
      <c r="B3693" s="13"/>
      <c r="C3693" s="13"/>
      <c r="D3693" s="212">
        <v>45164</v>
      </c>
      <c r="E3693" s="210" t="s">
        <v>2622</v>
      </c>
      <c r="F3693" s="211" t="s">
        <v>2123</v>
      </c>
      <c r="G3693" s="130" t="s">
        <v>8680</v>
      </c>
      <c r="H3693" s="85" t="str">
        <f>VLOOKUP(E3693&amp;F3693,Divipola!$C$1:$F$1149,4,FALSE)</f>
        <v>41016</v>
      </c>
      <c r="I3693" s="77"/>
      <c r="J3693" s="181"/>
      <c r="K3693" s="190"/>
      <c r="L3693" s="190"/>
      <c r="M3693" s="190"/>
      <c r="N3693" s="190"/>
      <c r="O3693" s="190"/>
      <c r="P3693" s="190"/>
      <c r="Q3693" s="190"/>
      <c r="R3693" s="190"/>
      <c r="S3693" s="190"/>
      <c r="T3693" s="190"/>
      <c r="U3693" s="190"/>
      <c r="V3693" s="190"/>
      <c r="W3693" s="190"/>
      <c r="X3693" s="190"/>
      <c r="Y3693" s="190"/>
      <c r="Z3693" s="191">
        <v>11</v>
      </c>
      <c r="AA3693" s="148"/>
      <c r="AB3693" s="383"/>
      <c r="AC3693" s="73"/>
      <c r="AD3693" s="414"/>
      <c r="AE3693" s="393"/>
      <c r="AF3693" s="78"/>
      <c r="AG3693" s="414"/>
      <c r="AH3693" s="383"/>
      <c r="AI3693" s="453"/>
      <c r="AJ3693" s="453"/>
      <c r="AK3693" s="414"/>
      <c r="AL3693" s="383"/>
      <c r="AM3693" s="383"/>
      <c r="AN3693" s="523"/>
      <c r="AO3693" s="414"/>
      <c r="AP3693" s="548"/>
      <c r="AQ3693" s="414"/>
      <c r="AR3693" s="78"/>
      <c r="AS3693" s="78"/>
      <c r="AT3693" s="414"/>
      <c r="AU3693" s="548"/>
      <c r="AV3693" s="548"/>
      <c r="AW3693" s="414"/>
      <c r="AX3693" s="383"/>
      <c r="AY3693" s="548"/>
      <c r="AZ3693" s="414"/>
      <c r="BA3693" s="383"/>
      <c r="BB3693" s="548"/>
      <c r="BC3693" s="78"/>
      <c r="BD3693" s="414"/>
      <c r="BE3693" s="414"/>
      <c r="BF3693" s="414"/>
      <c r="BG3693" s="414"/>
      <c r="BH3693" s="414"/>
      <c r="BI3693" s="383"/>
      <c r="BJ3693" s="383"/>
      <c r="BK3693" s="78"/>
      <c r="BL3693" s="414"/>
      <c r="BM3693" s="383"/>
      <c r="BN3693" s="78"/>
      <c r="BO3693" s="414"/>
      <c r="BP3693" s="78"/>
      <c r="BQ3693" s="414"/>
      <c r="BR3693" s="383"/>
      <c r="BS3693" s="78"/>
      <c r="BT3693" s="83"/>
      <c r="BU3693" s="75"/>
      <c r="BV3693" s="74"/>
      <c r="BW3693" s="74"/>
      <c r="BX3693" s="119" t="s">
        <v>6779</v>
      </c>
      <c r="BY3693" s="112">
        <f t="shared" si="352"/>
        <v>3688</v>
      </c>
      <c r="BZ3693" s="65">
        <f t="shared" si="353"/>
        <v>0</v>
      </c>
      <c r="CA3693" s="359">
        <f t="shared" si="354"/>
        <v>26</v>
      </c>
      <c r="CB3693" s="359">
        <f t="shared" si="355"/>
        <v>8</v>
      </c>
      <c r="CC3693" s="359">
        <f t="shared" si="356"/>
        <v>2023</v>
      </c>
      <c r="CD3693" s="359" t="str">
        <f t="shared" si="357"/>
        <v xml:space="preserve">268202341016INCENDIO FORESTAL </v>
      </c>
    </row>
    <row r="3694" spans="1:82" s="121" customFormat="1" ht="108" customHeight="1">
      <c r="A3694" s="13"/>
      <c r="B3694" s="13"/>
      <c r="C3694" s="13"/>
      <c r="D3694" s="212">
        <v>45164</v>
      </c>
      <c r="E3694" s="210" t="s">
        <v>2829</v>
      </c>
      <c r="F3694" s="211" t="s">
        <v>2474</v>
      </c>
      <c r="G3694" s="111" t="s">
        <v>2803</v>
      </c>
      <c r="H3694" s="85" t="str">
        <f>VLOOKUP(E3694&amp;F3694,Divipola!$C$1:$F$1149,4,FALSE)</f>
        <v>05480</v>
      </c>
      <c r="I3694" s="77"/>
      <c r="J3694" s="181"/>
      <c r="K3694" s="160"/>
      <c r="L3694" s="160"/>
      <c r="M3694" s="160"/>
      <c r="N3694" s="160">
        <v>5</v>
      </c>
      <c r="O3694" s="160">
        <v>1</v>
      </c>
      <c r="P3694" s="160"/>
      <c r="Q3694" s="160">
        <v>1</v>
      </c>
      <c r="R3694" s="160"/>
      <c r="S3694" s="160"/>
      <c r="T3694" s="160"/>
      <c r="U3694" s="160"/>
      <c r="V3694" s="160"/>
      <c r="W3694" s="160"/>
      <c r="X3694" s="160"/>
      <c r="Y3694" s="160"/>
      <c r="Z3694" s="161"/>
      <c r="AA3694" s="148"/>
      <c r="AB3694" s="383"/>
      <c r="AC3694" s="73"/>
      <c r="AD3694" s="414"/>
      <c r="AE3694" s="393"/>
      <c r="AF3694" s="78"/>
      <c r="AG3694" s="414"/>
      <c r="AH3694" s="383"/>
      <c r="AI3694" s="453"/>
      <c r="AJ3694" s="453"/>
      <c r="AK3694" s="414"/>
      <c r="AL3694" s="383"/>
      <c r="AM3694" s="383"/>
      <c r="AN3694" s="523"/>
      <c r="AO3694" s="414"/>
      <c r="AP3694" s="548"/>
      <c r="AQ3694" s="414"/>
      <c r="AR3694" s="78"/>
      <c r="AS3694" s="78"/>
      <c r="AT3694" s="414"/>
      <c r="AU3694" s="548"/>
      <c r="AV3694" s="548"/>
      <c r="AW3694" s="414"/>
      <c r="AX3694" s="383"/>
      <c r="AY3694" s="548"/>
      <c r="AZ3694" s="414"/>
      <c r="BA3694" s="383"/>
      <c r="BB3694" s="548"/>
      <c r="BC3694" s="78"/>
      <c r="BD3694" s="414"/>
      <c r="BE3694" s="414"/>
      <c r="BF3694" s="414"/>
      <c r="BG3694" s="414"/>
      <c r="BH3694" s="414"/>
      <c r="BI3694" s="383"/>
      <c r="BJ3694" s="383"/>
      <c r="BK3694" s="78"/>
      <c r="BL3694" s="414"/>
      <c r="BM3694" s="383"/>
      <c r="BN3694" s="78"/>
      <c r="BO3694" s="414"/>
      <c r="BP3694" s="78"/>
      <c r="BQ3694" s="414"/>
      <c r="BR3694" s="383"/>
      <c r="BS3694" s="78"/>
      <c r="BT3694" s="83"/>
      <c r="BU3694" s="75"/>
      <c r="BV3694" s="74"/>
      <c r="BW3694" s="74"/>
      <c r="BX3694" s="115" t="s">
        <v>6780</v>
      </c>
      <c r="BY3694" s="112">
        <f t="shared" si="352"/>
        <v>3689</v>
      </c>
      <c r="BZ3694" s="65">
        <f t="shared" si="353"/>
        <v>0</v>
      </c>
      <c r="CA3694" s="359">
        <f t="shared" si="354"/>
        <v>26</v>
      </c>
      <c r="CB3694" s="359">
        <f t="shared" si="355"/>
        <v>8</v>
      </c>
      <c r="CC3694" s="359">
        <f t="shared" si="356"/>
        <v>2023</v>
      </c>
      <c r="CD3694" s="359" t="str">
        <f t="shared" si="357"/>
        <v>268202305480VENDAVAL</v>
      </c>
    </row>
    <row r="3695" spans="1:82" s="121" customFormat="1" ht="84" customHeight="1">
      <c r="A3695" s="13"/>
      <c r="B3695" s="13"/>
      <c r="C3695" s="13"/>
      <c r="D3695" s="212">
        <v>45165</v>
      </c>
      <c r="E3695" s="210" t="s">
        <v>2831</v>
      </c>
      <c r="F3695" s="211" t="s">
        <v>1337</v>
      </c>
      <c r="G3695" s="130" t="s">
        <v>8680</v>
      </c>
      <c r="H3695" s="85" t="str">
        <f>VLOOKUP(E3695&amp;F3695,Divipola!$C$1:$F$1149,4,FALSE)</f>
        <v>73504</v>
      </c>
      <c r="I3695" s="77"/>
      <c r="J3695" s="181"/>
      <c r="K3695" s="148"/>
      <c r="L3695" s="148"/>
      <c r="M3695" s="148"/>
      <c r="N3695" s="148"/>
      <c r="O3695" s="148"/>
      <c r="P3695" s="148"/>
      <c r="Q3695" s="148"/>
      <c r="R3695" s="148"/>
      <c r="S3695" s="148"/>
      <c r="T3695" s="148"/>
      <c r="U3695" s="148"/>
      <c r="V3695" s="148"/>
      <c r="W3695" s="148"/>
      <c r="X3695" s="148"/>
      <c r="Y3695" s="148"/>
      <c r="Z3695" s="148">
        <v>60</v>
      </c>
      <c r="AA3695" s="148"/>
      <c r="AB3695" s="383"/>
      <c r="AC3695" s="73"/>
      <c r="AD3695" s="414"/>
      <c r="AE3695" s="393"/>
      <c r="AF3695" s="78"/>
      <c r="AG3695" s="414"/>
      <c r="AH3695" s="383"/>
      <c r="AI3695" s="453"/>
      <c r="AJ3695" s="453"/>
      <c r="AK3695" s="414"/>
      <c r="AL3695" s="383"/>
      <c r="AM3695" s="383"/>
      <c r="AN3695" s="523"/>
      <c r="AO3695" s="414"/>
      <c r="AP3695" s="548"/>
      <c r="AQ3695" s="414"/>
      <c r="AR3695" s="78"/>
      <c r="AS3695" s="78"/>
      <c r="AT3695" s="414"/>
      <c r="AU3695" s="548"/>
      <c r="AV3695" s="548"/>
      <c r="AW3695" s="414"/>
      <c r="AX3695" s="383"/>
      <c r="AY3695" s="548"/>
      <c r="AZ3695" s="414"/>
      <c r="BA3695" s="383"/>
      <c r="BB3695" s="548"/>
      <c r="BC3695" s="78"/>
      <c r="BD3695" s="414"/>
      <c r="BE3695" s="414"/>
      <c r="BF3695" s="414"/>
      <c r="BG3695" s="414"/>
      <c r="BH3695" s="414"/>
      <c r="BI3695" s="383"/>
      <c r="BJ3695" s="383"/>
      <c r="BK3695" s="78"/>
      <c r="BL3695" s="414"/>
      <c r="BM3695" s="383"/>
      <c r="BN3695" s="78"/>
      <c r="BO3695" s="414"/>
      <c r="BP3695" s="78"/>
      <c r="BQ3695" s="414"/>
      <c r="BR3695" s="383"/>
      <c r="BS3695" s="78"/>
      <c r="BT3695" s="83"/>
      <c r="BU3695" s="75"/>
      <c r="BV3695" s="74"/>
      <c r="BW3695" s="74"/>
      <c r="BX3695" s="98" t="s">
        <v>6781</v>
      </c>
      <c r="BY3695" s="112">
        <f t="shared" si="352"/>
        <v>3690</v>
      </c>
      <c r="BZ3695" s="65">
        <f t="shared" si="353"/>
        <v>0</v>
      </c>
      <c r="CA3695" s="359">
        <f t="shared" si="354"/>
        <v>27</v>
      </c>
      <c r="CB3695" s="359">
        <f t="shared" si="355"/>
        <v>8</v>
      </c>
      <c r="CC3695" s="359">
        <f t="shared" si="356"/>
        <v>2023</v>
      </c>
      <c r="CD3695" s="359" t="str">
        <f t="shared" si="357"/>
        <v xml:space="preserve">278202373504INCENDIO FORESTAL </v>
      </c>
    </row>
    <row r="3696" spans="1:82" s="121" customFormat="1" ht="96" customHeight="1">
      <c r="A3696" s="13"/>
      <c r="B3696" s="13"/>
      <c r="C3696" s="13"/>
      <c r="D3696" s="212">
        <v>45165</v>
      </c>
      <c r="E3696" s="210" t="s">
        <v>2831</v>
      </c>
      <c r="F3696" s="211" t="s">
        <v>1904</v>
      </c>
      <c r="G3696" s="111" t="s">
        <v>2800</v>
      </c>
      <c r="H3696" s="85" t="str">
        <f>VLOOKUP(E3696&amp;F3696,Divipola!$C$1:$F$1149,4,FALSE)</f>
        <v>73675</v>
      </c>
      <c r="I3696" s="77"/>
      <c r="J3696" s="181"/>
      <c r="K3696" s="146"/>
      <c r="L3696" s="146"/>
      <c r="M3696" s="146"/>
      <c r="N3696" s="146">
        <v>5</v>
      </c>
      <c r="O3696" s="146">
        <v>1</v>
      </c>
      <c r="P3696" s="146">
        <v>1</v>
      </c>
      <c r="Q3696" s="146"/>
      <c r="R3696" s="146"/>
      <c r="S3696" s="146"/>
      <c r="T3696" s="146"/>
      <c r="U3696" s="146"/>
      <c r="V3696" s="146"/>
      <c r="W3696" s="146"/>
      <c r="X3696" s="146"/>
      <c r="Y3696" s="146"/>
      <c r="Z3696" s="146"/>
      <c r="AA3696" s="146"/>
      <c r="AB3696" s="383"/>
      <c r="AC3696" s="73"/>
      <c r="AD3696" s="414"/>
      <c r="AE3696" s="393"/>
      <c r="AF3696" s="78"/>
      <c r="AG3696" s="414"/>
      <c r="AH3696" s="383"/>
      <c r="AI3696" s="453"/>
      <c r="AJ3696" s="453"/>
      <c r="AK3696" s="414"/>
      <c r="AL3696" s="383"/>
      <c r="AM3696" s="383"/>
      <c r="AN3696" s="523"/>
      <c r="AO3696" s="414"/>
      <c r="AP3696" s="548"/>
      <c r="AQ3696" s="414"/>
      <c r="AR3696" s="78"/>
      <c r="AS3696" s="78"/>
      <c r="AT3696" s="414"/>
      <c r="AU3696" s="548"/>
      <c r="AV3696" s="548"/>
      <c r="AW3696" s="414"/>
      <c r="AX3696" s="383"/>
      <c r="AY3696" s="548"/>
      <c r="AZ3696" s="414"/>
      <c r="BA3696" s="383"/>
      <c r="BB3696" s="548"/>
      <c r="BC3696" s="78"/>
      <c r="BD3696" s="414"/>
      <c r="BE3696" s="414"/>
      <c r="BF3696" s="414"/>
      <c r="BG3696" s="414"/>
      <c r="BH3696" s="414"/>
      <c r="BI3696" s="383"/>
      <c r="BJ3696" s="383"/>
      <c r="BK3696" s="78"/>
      <c r="BL3696" s="414"/>
      <c r="BM3696" s="383"/>
      <c r="BN3696" s="78"/>
      <c r="BO3696" s="414"/>
      <c r="BP3696" s="78"/>
      <c r="BQ3696" s="414"/>
      <c r="BR3696" s="383"/>
      <c r="BS3696" s="78"/>
      <c r="BT3696" s="83"/>
      <c r="BU3696" s="75"/>
      <c r="BV3696" s="74"/>
      <c r="BW3696" s="74"/>
      <c r="BX3696" s="209" t="s">
        <v>6782</v>
      </c>
      <c r="BY3696" s="112">
        <f t="shared" si="352"/>
        <v>3691</v>
      </c>
      <c r="BZ3696" s="65">
        <f t="shared" si="353"/>
        <v>0</v>
      </c>
      <c r="CA3696" s="359">
        <f t="shared" si="354"/>
        <v>27</v>
      </c>
      <c r="CB3696" s="359">
        <f t="shared" si="355"/>
        <v>8</v>
      </c>
      <c r="CC3696" s="359">
        <f t="shared" si="356"/>
        <v>2023</v>
      </c>
      <c r="CD3696" s="359" t="str">
        <f t="shared" si="357"/>
        <v>278202373675INCENDIO ESTRUCTURAL</v>
      </c>
    </row>
    <row r="3697" spans="1:82" s="121" customFormat="1" ht="84" customHeight="1">
      <c r="A3697" s="13"/>
      <c r="B3697" s="13"/>
      <c r="C3697" s="13"/>
      <c r="D3697" s="212">
        <v>45164</v>
      </c>
      <c r="E3697" s="210" t="s">
        <v>2831</v>
      </c>
      <c r="F3697" s="211" t="s">
        <v>1679</v>
      </c>
      <c r="G3697" s="130" t="s">
        <v>8680</v>
      </c>
      <c r="H3697" s="85" t="str">
        <f>VLOOKUP(E3697&amp;F3697,Divipola!$C$1:$F$1149,4,FALSE)</f>
        <v>73873</v>
      </c>
      <c r="I3697" s="77"/>
      <c r="J3697" s="181"/>
      <c r="K3697" s="146"/>
      <c r="L3697" s="146"/>
      <c r="M3697" s="146"/>
      <c r="N3697" s="146"/>
      <c r="O3697" s="146"/>
      <c r="P3697" s="146"/>
      <c r="Q3697" s="146"/>
      <c r="R3697" s="146"/>
      <c r="S3697" s="146"/>
      <c r="T3697" s="146"/>
      <c r="U3697" s="146"/>
      <c r="V3697" s="146"/>
      <c r="W3697" s="146"/>
      <c r="X3697" s="146"/>
      <c r="Y3697" s="146"/>
      <c r="Z3697" s="146"/>
      <c r="AA3697" s="148"/>
      <c r="AB3697" s="383"/>
      <c r="AC3697" s="73"/>
      <c r="AD3697" s="414"/>
      <c r="AE3697" s="393"/>
      <c r="AF3697" s="78"/>
      <c r="AG3697" s="414"/>
      <c r="AH3697" s="383"/>
      <c r="AI3697" s="453"/>
      <c r="AJ3697" s="453"/>
      <c r="AK3697" s="414"/>
      <c r="AL3697" s="383"/>
      <c r="AM3697" s="383"/>
      <c r="AN3697" s="523"/>
      <c r="AO3697" s="414"/>
      <c r="AP3697" s="548"/>
      <c r="AQ3697" s="414"/>
      <c r="AR3697" s="78"/>
      <c r="AS3697" s="78"/>
      <c r="AT3697" s="414"/>
      <c r="AU3697" s="548"/>
      <c r="AV3697" s="548"/>
      <c r="AW3697" s="414"/>
      <c r="AX3697" s="383"/>
      <c r="AY3697" s="548"/>
      <c r="AZ3697" s="414"/>
      <c r="BA3697" s="383"/>
      <c r="BB3697" s="548"/>
      <c r="BC3697" s="78"/>
      <c r="BD3697" s="414"/>
      <c r="BE3697" s="414"/>
      <c r="BF3697" s="414"/>
      <c r="BG3697" s="414"/>
      <c r="BH3697" s="414"/>
      <c r="BI3697" s="383"/>
      <c r="BJ3697" s="383"/>
      <c r="BK3697" s="78"/>
      <c r="BL3697" s="414"/>
      <c r="BM3697" s="383"/>
      <c r="BN3697" s="78"/>
      <c r="BO3697" s="414"/>
      <c r="BP3697" s="78"/>
      <c r="BQ3697" s="414"/>
      <c r="BR3697" s="383"/>
      <c r="BS3697" s="78"/>
      <c r="BT3697" s="83"/>
      <c r="BU3697" s="75"/>
      <c r="BV3697" s="74"/>
      <c r="BW3697" s="74"/>
      <c r="BX3697" s="103" t="s">
        <v>6783</v>
      </c>
      <c r="BY3697" s="112">
        <f t="shared" si="352"/>
        <v>3692</v>
      </c>
      <c r="BZ3697" s="65">
        <f t="shared" si="353"/>
        <v>0</v>
      </c>
      <c r="CA3697" s="359">
        <f t="shared" si="354"/>
        <v>26</v>
      </c>
      <c r="CB3697" s="359">
        <f t="shared" si="355"/>
        <v>8</v>
      </c>
      <c r="CC3697" s="359">
        <f t="shared" si="356"/>
        <v>2023</v>
      </c>
      <c r="CD3697" s="359" t="str">
        <f t="shared" si="357"/>
        <v xml:space="preserve">268202373873INCENDIO FORESTAL </v>
      </c>
    </row>
    <row r="3698" spans="1:82" s="121" customFormat="1" ht="48" customHeight="1">
      <c r="A3698" s="13"/>
      <c r="B3698" s="13"/>
      <c r="C3698" s="13"/>
      <c r="D3698" s="212">
        <v>45164</v>
      </c>
      <c r="E3698" s="210" t="s">
        <v>2836</v>
      </c>
      <c r="F3698" s="211" t="s">
        <v>831</v>
      </c>
      <c r="G3698" s="130" t="s">
        <v>8680</v>
      </c>
      <c r="H3698" s="85" t="str">
        <f>VLOOKUP(E3698&amp;F3698,Divipola!$C$1:$F$1149,4,FALSE)</f>
        <v>19137</v>
      </c>
      <c r="I3698" s="77"/>
      <c r="J3698" s="181"/>
      <c r="K3698" s="146"/>
      <c r="L3698" s="146"/>
      <c r="M3698" s="146"/>
      <c r="N3698" s="146"/>
      <c r="O3698" s="146"/>
      <c r="P3698" s="146"/>
      <c r="Q3698" s="146"/>
      <c r="R3698" s="146"/>
      <c r="S3698" s="146"/>
      <c r="T3698" s="146"/>
      <c r="U3698" s="146"/>
      <c r="V3698" s="146"/>
      <c r="W3698" s="146"/>
      <c r="X3698" s="146"/>
      <c r="Y3698" s="146"/>
      <c r="Z3698" s="147">
        <v>3</v>
      </c>
      <c r="AA3698" s="148"/>
      <c r="AB3698" s="383"/>
      <c r="AC3698" s="73"/>
      <c r="AD3698" s="414"/>
      <c r="AE3698" s="393"/>
      <c r="AF3698" s="78"/>
      <c r="AG3698" s="414"/>
      <c r="AH3698" s="383"/>
      <c r="AI3698" s="453"/>
      <c r="AJ3698" s="453"/>
      <c r="AK3698" s="414"/>
      <c r="AL3698" s="383"/>
      <c r="AM3698" s="383"/>
      <c r="AN3698" s="523"/>
      <c r="AO3698" s="414"/>
      <c r="AP3698" s="548"/>
      <c r="AQ3698" s="414"/>
      <c r="AR3698" s="78"/>
      <c r="AS3698" s="78"/>
      <c r="AT3698" s="414"/>
      <c r="AU3698" s="548"/>
      <c r="AV3698" s="548"/>
      <c r="AW3698" s="414"/>
      <c r="AX3698" s="383"/>
      <c r="AY3698" s="548"/>
      <c r="AZ3698" s="414"/>
      <c r="BA3698" s="383"/>
      <c r="BB3698" s="548"/>
      <c r="BC3698" s="78"/>
      <c r="BD3698" s="414"/>
      <c r="BE3698" s="414"/>
      <c r="BF3698" s="414"/>
      <c r="BG3698" s="414"/>
      <c r="BH3698" s="414"/>
      <c r="BI3698" s="383"/>
      <c r="BJ3698" s="383"/>
      <c r="BK3698" s="78"/>
      <c r="BL3698" s="414"/>
      <c r="BM3698" s="383"/>
      <c r="BN3698" s="78"/>
      <c r="BO3698" s="414"/>
      <c r="BP3698" s="78"/>
      <c r="BQ3698" s="414"/>
      <c r="BR3698" s="383"/>
      <c r="BS3698" s="78"/>
      <c r="BT3698" s="83"/>
      <c r="BU3698" s="75"/>
      <c r="BV3698" s="171"/>
      <c r="BW3698" s="171"/>
      <c r="BX3698" s="98" t="s">
        <v>6789</v>
      </c>
      <c r="BY3698" s="112">
        <f t="shared" si="352"/>
        <v>3693</v>
      </c>
      <c r="BZ3698" s="65">
        <f t="shared" si="353"/>
        <v>0</v>
      </c>
      <c r="CA3698" s="359">
        <f t="shared" si="354"/>
        <v>26</v>
      </c>
      <c r="CB3698" s="359">
        <f t="shared" si="355"/>
        <v>8</v>
      </c>
      <c r="CC3698" s="359">
        <f t="shared" si="356"/>
        <v>2023</v>
      </c>
      <c r="CD3698" s="359" t="str">
        <f t="shared" si="357"/>
        <v xml:space="preserve">268202319137INCENDIO FORESTAL </v>
      </c>
    </row>
    <row r="3699" spans="1:82" s="121" customFormat="1" ht="120" customHeight="1">
      <c r="A3699" s="13"/>
      <c r="B3699" s="13"/>
      <c r="C3699" s="13"/>
      <c r="D3699" s="212">
        <v>45165</v>
      </c>
      <c r="E3699" s="210" t="s">
        <v>2831</v>
      </c>
      <c r="F3699" s="211" t="s">
        <v>1679</v>
      </c>
      <c r="G3699" s="111" t="s">
        <v>2803</v>
      </c>
      <c r="H3699" s="85" t="str">
        <f>VLOOKUP(E3699&amp;F3699,Divipola!$C$1:$F$1149,4,FALSE)</f>
        <v>73873</v>
      </c>
      <c r="I3699" s="77">
        <v>34</v>
      </c>
      <c r="J3699" s="181">
        <v>84</v>
      </c>
      <c r="K3699" s="146"/>
      <c r="L3699" s="146"/>
      <c r="M3699" s="146"/>
      <c r="N3699" s="146">
        <v>28</v>
      </c>
      <c r="O3699" s="146">
        <v>7</v>
      </c>
      <c r="P3699" s="146"/>
      <c r="Q3699" s="146">
        <v>7</v>
      </c>
      <c r="R3699" s="146"/>
      <c r="S3699" s="146"/>
      <c r="T3699" s="146"/>
      <c r="U3699" s="146"/>
      <c r="V3699" s="146"/>
      <c r="W3699" s="146"/>
      <c r="X3699" s="146"/>
      <c r="Y3699" s="146">
        <v>1</v>
      </c>
      <c r="Z3699" s="147"/>
      <c r="AA3699" s="185" t="s">
        <v>6796</v>
      </c>
      <c r="AB3699" s="383"/>
      <c r="AC3699" s="73"/>
      <c r="AD3699" s="414"/>
      <c r="AE3699" s="393"/>
      <c r="AF3699" s="78"/>
      <c r="AG3699" s="414"/>
      <c r="AH3699" s="383">
        <v>45263</v>
      </c>
      <c r="AI3699" s="453">
        <v>1128</v>
      </c>
      <c r="AJ3699" s="76">
        <v>47</v>
      </c>
      <c r="AK3699" s="620">
        <v>320399591.25999999</v>
      </c>
      <c r="AL3699" s="385"/>
      <c r="AM3699" s="385"/>
      <c r="AN3699" s="453"/>
      <c r="AO3699" s="620"/>
      <c r="AP3699" s="548"/>
      <c r="AQ3699" s="414"/>
      <c r="AR3699" s="78"/>
      <c r="AS3699" s="78"/>
      <c r="AT3699" s="414"/>
      <c r="AU3699" s="548"/>
      <c r="AV3699" s="548"/>
      <c r="AW3699" s="414"/>
      <c r="AX3699" s="383"/>
      <c r="AY3699" s="548"/>
      <c r="AZ3699" s="414"/>
      <c r="BA3699" s="383"/>
      <c r="BB3699" s="548"/>
      <c r="BC3699" s="78"/>
      <c r="BD3699" s="414"/>
      <c r="BE3699" s="414"/>
      <c r="BF3699" s="414"/>
      <c r="BG3699" s="414"/>
      <c r="BH3699" s="414"/>
      <c r="BI3699" s="383"/>
      <c r="BJ3699" s="383"/>
      <c r="BK3699" s="78"/>
      <c r="BL3699" s="414"/>
      <c r="BM3699" s="383"/>
      <c r="BN3699" s="78"/>
      <c r="BO3699" s="414"/>
      <c r="BP3699" s="78"/>
      <c r="BQ3699" s="414"/>
      <c r="BR3699" s="383"/>
      <c r="BS3699" s="78"/>
      <c r="BT3699" s="83"/>
      <c r="BU3699" s="529">
        <v>74</v>
      </c>
      <c r="BV3699" s="530">
        <v>45210</v>
      </c>
      <c r="BW3699" s="530">
        <v>45392</v>
      </c>
      <c r="BX3699" s="98" t="s">
        <v>6798</v>
      </c>
      <c r="BY3699" s="112">
        <f t="shared" si="352"/>
        <v>3694</v>
      </c>
      <c r="BZ3699" s="65">
        <f t="shared" si="353"/>
        <v>320399591.25999999</v>
      </c>
      <c r="CA3699" s="359">
        <f t="shared" si="354"/>
        <v>27</v>
      </c>
      <c r="CB3699" s="359">
        <f t="shared" si="355"/>
        <v>8</v>
      </c>
      <c r="CC3699" s="359">
        <f t="shared" si="356"/>
        <v>2023</v>
      </c>
      <c r="CD3699" s="359" t="str">
        <f t="shared" si="357"/>
        <v>278202373873VENDAVAL</v>
      </c>
    </row>
    <row r="3700" spans="1:82" s="121" customFormat="1" ht="108" customHeight="1">
      <c r="A3700" s="13"/>
      <c r="B3700" s="13"/>
      <c r="C3700" s="13"/>
      <c r="D3700" s="212">
        <v>45165</v>
      </c>
      <c r="E3700" s="210" t="s">
        <v>2831</v>
      </c>
      <c r="F3700" s="211" t="s">
        <v>2026</v>
      </c>
      <c r="G3700" s="111" t="s">
        <v>2803</v>
      </c>
      <c r="H3700" s="85" t="str">
        <f>VLOOKUP(E3700&amp;F3700,Divipola!$C$1:$F$1149,4,FALSE)</f>
        <v>73449</v>
      </c>
      <c r="I3700" s="77"/>
      <c r="J3700" s="181"/>
      <c r="K3700" s="146"/>
      <c r="L3700" s="146"/>
      <c r="M3700" s="146"/>
      <c r="N3700" s="146">
        <v>108</v>
      </c>
      <c r="O3700" s="146">
        <v>27</v>
      </c>
      <c r="P3700" s="146"/>
      <c r="Q3700" s="146">
        <v>27</v>
      </c>
      <c r="R3700" s="146"/>
      <c r="S3700" s="146"/>
      <c r="T3700" s="146"/>
      <c r="U3700" s="146"/>
      <c r="V3700" s="146"/>
      <c r="W3700" s="146"/>
      <c r="X3700" s="146"/>
      <c r="Y3700" s="146"/>
      <c r="Z3700" s="146"/>
      <c r="AA3700" s="148"/>
      <c r="AB3700" s="383"/>
      <c r="AC3700" s="73"/>
      <c r="AD3700" s="414"/>
      <c r="AE3700" s="393"/>
      <c r="AF3700" s="78"/>
      <c r="AG3700" s="414"/>
      <c r="AH3700" s="383"/>
      <c r="AI3700" s="453"/>
      <c r="AJ3700" s="453"/>
      <c r="AK3700" s="414"/>
      <c r="AL3700" s="383"/>
      <c r="AM3700" s="383"/>
      <c r="AN3700" s="523"/>
      <c r="AO3700" s="414"/>
      <c r="AP3700" s="548"/>
      <c r="AQ3700" s="414"/>
      <c r="AR3700" s="78"/>
      <c r="AS3700" s="78"/>
      <c r="AT3700" s="414"/>
      <c r="AU3700" s="548"/>
      <c r="AV3700" s="548"/>
      <c r="AW3700" s="414"/>
      <c r="AX3700" s="383"/>
      <c r="AY3700" s="548"/>
      <c r="AZ3700" s="414"/>
      <c r="BA3700" s="383"/>
      <c r="BB3700" s="548"/>
      <c r="BC3700" s="78"/>
      <c r="BD3700" s="414"/>
      <c r="BE3700" s="414"/>
      <c r="BF3700" s="414"/>
      <c r="BG3700" s="414"/>
      <c r="BH3700" s="414"/>
      <c r="BI3700" s="383"/>
      <c r="BJ3700" s="383"/>
      <c r="BK3700" s="78"/>
      <c r="BL3700" s="414"/>
      <c r="BM3700" s="383"/>
      <c r="BN3700" s="78"/>
      <c r="BO3700" s="414"/>
      <c r="BP3700" s="78"/>
      <c r="BQ3700" s="414"/>
      <c r="BR3700" s="383"/>
      <c r="BS3700" s="78"/>
      <c r="BT3700" s="83"/>
      <c r="BU3700" s="75"/>
      <c r="BV3700" s="178"/>
      <c r="BW3700" s="178"/>
      <c r="BX3700" s="98" t="s">
        <v>6799</v>
      </c>
      <c r="BY3700" s="112">
        <f t="shared" si="352"/>
        <v>3695</v>
      </c>
      <c r="BZ3700" s="65">
        <f t="shared" si="353"/>
        <v>0</v>
      </c>
      <c r="CA3700" s="359">
        <f t="shared" si="354"/>
        <v>27</v>
      </c>
      <c r="CB3700" s="359">
        <f t="shared" si="355"/>
        <v>8</v>
      </c>
      <c r="CC3700" s="359">
        <f t="shared" si="356"/>
        <v>2023</v>
      </c>
      <c r="CD3700" s="359" t="str">
        <f t="shared" si="357"/>
        <v>278202373449VENDAVAL</v>
      </c>
    </row>
    <row r="3701" spans="1:82" s="121" customFormat="1" ht="132" customHeight="1">
      <c r="A3701" s="13"/>
      <c r="B3701" s="13"/>
      <c r="C3701" s="13"/>
      <c r="D3701" s="212">
        <v>45165</v>
      </c>
      <c r="E3701" s="210" t="s">
        <v>2622</v>
      </c>
      <c r="F3701" s="211" t="s">
        <v>2630</v>
      </c>
      <c r="G3701" s="130" t="s">
        <v>8680</v>
      </c>
      <c r="H3701" s="85" t="str">
        <f>VLOOKUP(E3701&amp;F3701,Divipola!$C$1:$F$1149,4,FALSE)</f>
        <v>41885</v>
      </c>
      <c r="I3701" s="77"/>
      <c r="J3701" s="181"/>
      <c r="K3701" s="190"/>
      <c r="L3701" s="190"/>
      <c r="M3701" s="190"/>
      <c r="N3701" s="190"/>
      <c r="O3701" s="190"/>
      <c r="P3701" s="190"/>
      <c r="Q3701" s="190"/>
      <c r="R3701" s="190"/>
      <c r="S3701" s="190"/>
      <c r="T3701" s="190"/>
      <c r="U3701" s="190"/>
      <c r="V3701" s="190"/>
      <c r="W3701" s="190"/>
      <c r="X3701" s="190"/>
      <c r="Y3701" s="190"/>
      <c r="Z3701" s="191">
        <v>15</v>
      </c>
      <c r="AA3701" s="148"/>
      <c r="AB3701" s="383"/>
      <c r="AC3701" s="73"/>
      <c r="AD3701" s="414"/>
      <c r="AE3701" s="393"/>
      <c r="AF3701" s="78"/>
      <c r="AG3701" s="414"/>
      <c r="AH3701" s="383"/>
      <c r="AI3701" s="453"/>
      <c r="AJ3701" s="453"/>
      <c r="AK3701" s="414"/>
      <c r="AL3701" s="383"/>
      <c r="AM3701" s="383"/>
      <c r="AN3701" s="523"/>
      <c r="AO3701" s="414"/>
      <c r="AP3701" s="548"/>
      <c r="AQ3701" s="414"/>
      <c r="AR3701" s="78"/>
      <c r="AS3701" s="78"/>
      <c r="AT3701" s="414"/>
      <c r="AU3701" s="548"/>
      <c r="AV3701" s="548"/>
      <c r="AW3701" s="414"/>
      <c r="AX3701" s="383"/>
      <c r="AY3701" s="548"/>
      <c r="AZ3701" s="414"/>
      <c r="BA3701" s="383"/>
      <c r="BB3701" s="548"/>
      <c r="BC3701" s="78"/>
      <c r="BD3701" s="414"/>
      <c r="BE3701" s="414"/>
      <c r="BF3701" s="414"/>
      <c r="BG3701" s="414"/>
      <c r="BH3701" s="414"/>
      <c r="BI3701" s="383"/>
      <c r="BJ3701" s="383"/>
      <c r="BK3701" s="78"/>
      <c r="BL3701" s="414"/>
      <c r="BM3701" s="383"/>
      <c r="BN3701" s="78"/>
      <c r="BO3701" s="414"/>
      <c r="BP3701" s="78"/>
      <c r="BQ3701" s="414"/>
      <c r="BR3701" s="383"/>
      <c r="BS3701" s="78"/>
      <c r="BT3701" s="83"/>
      <c r="BU3701" s="75"/>
      <c r="BV3701" s="74"/>
      <c r="BW3701" s="74"/>
      <c r="BX3701" s="119" t="s">
        <v>6811</v>
      </c>
      <c r="BY3701" s="112">
        <f t="shared" si="352"/>
        <v>3696</v>
      </c>
      <c r="BZ3701" s="65">
        <f t="shared" si="353"/>
        <v>0</v>
      </c>
      <c r="CA3701" s="359">
        <f t="shared" si="354"/>
        <v>27</v>
      </c>
      <c r="CB3701" s="359">
        <f t="shared" si="355"/>
        <v>8</v>
      </c>
      <c r="CC3701" s="359">
        <f t="shared" si="356"/>
        <v>2023</v>
      </c>
      <c r="CD3701" s="359" t="str">
        <f t="shared" si="357"/>
        <v xml:space="preserve">278202341885INCENDIO FORESTAL </v>
      </c>
    </row>
    <row r="3702" spans="1:82" s="121" customFormat="1" ht="180" customHeight="1">
      <c r="A3702" s="13"/>
      <c r="B3702" s="13"/>
      <c r="C3702" s="13"/>
      <c r="D3702" s="212">
        <v>45165</v>
      </c>
      <c r="E3702" s="210" t="s">
        <v>2622</v>
      </c>
      <c r="F3702" s="211" t="s">
        <v>2142</v>
      </c>
      <c r="G3702" s="130" t="s">
        <v>8680</v>
      </c>
      <c r="H3702" s="85" t="str">
        <f>VLOOKUP(E3702&amp;F3702,Divipola!$C$1:$F$1149,4,FALSE)</f>
        <v>41001</v>
      </c>
      <c r="I3702" s="77"/>
      <c r="J3702" s="181"/>
      <c r="K3702" s="187"/>
      <c r="L3702" s="187"/>
      <c r="M3702" s="187"/>
      <c r="N3702" s="187"/>
      <c r="O3702" s="187"/>
      <c r="P3702" s="187"/>
      <c r="Q3702" s="187"/>
      <c r="R3702" s="187"/>
      <c r="S3702" s="187"/>
      <c r="T3702" s="187"/>
      <c r="U3702" s="187"/>
      <c r="V3702" s="187"/>
      <c r="W3702" s="187"/>
      <c r="X3702" s="187"/>
      <c r="Y3702" s="187"/>
      <c r="Z3702" s="188">
        <v>2</v>
      </c>
      <c r="AA3702" s="186"/>
      <c r="AB3702" s="383"/>
      <c r="AC3702" s="73"/>
      <c r="AD3702" s="414"/>
      <c r="AE3702" s="393"/>
      <c r="AF3702" s="78"/>
      <c r="AG3702" s="414"/>
      <c r="AH3702" s="383"/>
      <c r="AI3702" s="453"/>
      <c r="AJ3702" s="453"/>
      <c r="AK3702" s="414"/>
      <c r="AL3702" s="383"/>
      <c r="AM3702" s="383"/>
      <c r="AN3702" s="523"/>
      <c r="AO3702" s="414"/>
      <c r="AP3702" s="548"/>
      <c r="AQ3702" s="414"/>
      <c r="AR3702" s="78"/>
      <c r="AS3702" s="78"/>
      <c r="AT3702" s="414"/>
      <c r="AU3702" s="548"/>
      <c r="AV3702" s="548"/>
      <c r="AW3702" s="414"/>
      <c r="AX3702" s="383"/>
      <c r="AY3702" s="548"/>
      <c r="AZ3702" s="414"/>
      <c r="BA3702" s="383"/>
      <c r="BB3702" s="548"/>
      <c r="BC3702" s="78"/>
      <c r="BD3702" s="414"/>
      <c r="BE3702" s="414"/>
      <c r="BF3702" s="414"/>
      <c r="BG3702" s="414"/>
      <c r="BH3702" s="414"/>
      <c r="BI3702" s="383"/>
      <c r="BJ3702" s="383"/>
      <c r="BK3702" s="78"/>
      <c r="BL3702" s="414"/>
      <c r="BM3702" s="383"/>
      <c r="BN3702" s="78"/>
      <c r="BO3702" s="414"/>
      <c r="BP3702" s="78"/>
      <c r="BQ3702" s="414"/>
      <c r="BR3702" s="383"/>
      <c r="BS3702" s="78"/>
      <c r="BT3702" s="83"/>
      <c r="BU3702" s="75"/>
      <c r="BV3702" s="74"/>
      <c r="BW3702" s="74"/>
      <c r="BX3702" s="117" t="s">
        <v>6820</v>
      </c>
      <c r="BY3702" s="112">
        <f t="shared" si="352"/>
        <v>3697</v>
      </c>
      <c r="BZ3702" s="65">
        <f t="shared" si="353"/>
        <v>0</v>
      </c>
      <c r="CA3702" s="359">
        <f t="shared" si="354"/>
        <v>27</v>
      </c>
      <c r="CB3702" s="359">
        <f t="shared" si="355"/>
        <v>8</v>
      </c>
      <c r="CC3702" s="359">
        <f t="shared" si="356"/>
        <v>2023</v>
      </c>
      <c r="CD3702" s="359" t="str">
        <f t="shared" si="357"/>
        <v xml:space="preserve">278202341001INCENDIO FORESTAL </v>
      </c>
    </row>
    <row r="3703" spans="1:82" s="121" customFormat="1" ht="180" customHeight="1">
      <c r="A3703" s="13"/>
      <c r="B3703" s="13"/>
      <c r="C3703" s="13"/>
      <c r="D3703" s="212">
        <v>45147</v>
      </c>
      <c r="E3703" s="210" t="s">
        <v>2723</v>
      </c>
      <c r="F3703" s="211" t="s">
        <v>1462</v>
      </c>
      <c r="G3703" s="111" t="s">
        <v>2803</v>
      </c>
      <c r="H3703" s="85" t="str">
        <f>VLOOKUP(E3703&amp;F3703,Divipola!$C$1:$F$1149,4,FALSE)</f>
        <v>13062</v>
      </c>
      <c r="I3703" s="77"/>
      <c r="J3703" s="181"/>
      <c r="K3703" s="160"/>
      <c r="L3703" s="160"/>
      <c r="M3703" s="160"/>
      <c r="N3703" s="160">
        <v>360</v>
      </c>
      <c r="O3703" s="160">
        <v>90</v>
      </c>
      <c r="P3703" s="160">
        <v>5</v>
      </c>
      <c r="Q3703" s="160">
        <v>85</v>
      </c>
      <c r="R3703" s="160"/>
      <c r="S3703" s="160"/>
      <c r="T3703" s="160"/>
      <c r="U3703" s="160"/>
      <c r="V3703" s="160"/>
      <c r="W3703" s="160"/>
      <c r="X3703" s="160"/>
      <c r="Y3703" s="160"/>
      <c r="Z3703" s="161"/>
      <c r="AA3703" s="148" t="s">
        <v>6797</v>
      </c>
      <c r="AB3703" s="383"/>
      <c r="AC3703" s="73"/>
      <c r="AD3703" s="414"/>
      <c r="AE3703" s="393"/>
      <c r="AF3703" s="78"/>
      <c r="AG3703" s="414"/>
      <c r="AH3703" s="383"/>
      <c r="AI3703" s="453"/>
      <c r="AJ3703" s="453"/>
      <c r="AK3703" s="414"/>
      <c r="AL3703" s="383"/>
      <c r="AM3703" s="383"/>
      <c r="AN3703" s="523"/>
      <c r="AO3703" s="414"/>
      <c r="AP3703" s="548"/>
      <c r="AQ3703" s="414"/>
      <c r="AR3703" s="78"/>
      <c r="AS3703" s="78"/>
      <c r="AT3703" s="414"/>
      <c r="AU3703" s="548"/>
      <c r="AV3703" s="548"/>
      <c r="AW3703" s="414"/>
      <c r="AX3703" s="383"/>
      <c r="AY3703" s="548"/>
      <c r="AZ3703" s="414"/>
      <c r="BA3703" s="383"/>
      <c r="BB3703" s="548"/>
      <c r="BC3703" s="78"/>
      <c r="BD3703" s="414"/>
      <c r="BE3703" s="414"/>
      <c r="BF3703" s="414"/>
      <c r="BG3703" s="414"/>
      <c r="BH3703" s="414"/>
      <c r="BI3703" s="383"/>
      <c r="BJ3703" s="383"/>
      <c r="BK3703" s="78"/>
      <c r="BL3703" s="414"/>
      <c r="BM3703" s="383"/>
      <c r="BN3703" s="78"/>
      <c r="BO3703" s="414"/>
      <c r="BP3703" s="78"/>
      <c r="BQ3703" s="414"/>
      <c r="BR3703" s="383"/>
      <c r="BS3703" s="78"/>
      <c r="BT3703" s="83"/>
      <c r="BU3703" s="75"/>
      <c r="BV3703" s="74"/>
      <c r="BW3703" s="74"/>
      <c r="BX3703" s="115" t="s">
        <v>6800</v>
      </c>
      <c r="BY3703" s="112">
        <f t="shared" si="352"/>
        <v>3698</v>
      </c>
      <c r="BZ3703" s="65">
        <f t="shared" si="353"/>
        <v>0</v>
      </c>
      <c r="CA3703" s="359">
        <f t="shared" si="354"/>
        <v>9</v>
      </c>
      <c r="CB3703" s="359">
        <f t="shared" si="355"/>
        <v>8</v>
      </c>
      <c r="CC3703" s="359">
        <f t="shared" si="356"/>
        <v>2023</v>
      </c>
      <c r="CD3703" s="359" t="str">
        <f t="shared" si="357"/>
        <v>98202313062VENDAVAL</v>
      </c>
    </row>
    <row r="3704" spans="1:82" s="121" customFormat="1" ht="96" customHeight="1">
      <c r="A3704" s="13"/>
      <c r="B3704" s="13"/>
      <c r="C3704" s="13"/>
      <c r="D3704" s="212">
        <v>45164</v>
      </c>
      <c r="E3704" s="210" t="s">
        <v>2718</v>
      </c>
      <c r="F3704" s="211" t="s">
        <v>2124</v>
      </c>
      <c r="G3704" s="130" t="s">
        <v>8680</v>
      </c>
      <c r="H3704" s="85" t="str">
        <f>VLOOKUP(E3704&amp;F3704,Divipola!$C$1:$F$1149,4,FALSE)</f>
        <v>25524</v>
      </c>
      <c r="I3704" s="77"/>
      <c r="J3704" s="181"/>
      <c r="K3704" s="146"/>
      <c r="L3704" s="146"/>
      <c r="M3704" s="146"/>
      <c r="N3704" s="146"/>
      <c r="O3704" s="146"/>
      <c r="P3704" s="146"/>
      <c r="Q3704" s="146"/>
      <c r="R3704" s="146"/>
      <c r="S3704" s="146"/>
      <c r="T3704" s="146"/>
      <c r="U3704" s="146"/>
      <c r="V3704" s="146"/>
      <c r="W3704" s="146"/>
      <c r="X3704" s="146"/>
      <c r="Y3704" s="146"/>
      <c r="Z3704" s="147">
        <v>2</v>
      </c>
      <c r="AA3704" s="148"/>
      <c r="AB3704" s="383"/>
      <c r="AC3704" s="73"/>
      <c r="AD3704" s="414"/>
      <c r="AE3704" s="393"/>
      <c r="AF3704" s="78"/>
      <c r="AG3704" s="414"/>
      <c r="AH3704" s="383"/>
      <c r="AI3704" s="453"/>
      <c r="AJ3704" s="453"/>
      <c r="AK3704" s="414"/>
      <c r="AL3704" s="383"/>
      <c r="AM3704" s="383"/>
      <c r="AN3704" s="523"/>
      <c r="AO3704" s="414"/>
      <c r="AP3704" s="548"/>
      <c r="AQ3704" s="414"/>
      <c r="AR3704" s="78"/>
      <c r="AS3704" s="78"/>
      <c r="AT3704" s="414"/>
      <c r="AU3704" s="548"/>
      <c r="AV3704" s="548"/>
      <c r="AW3704" s="414"/>
      <c r="AX3704" s="383"/>
      <c r="AY3704" s="548"/>
      <c r="AZ3704" s="414"/>
      <c r="BA3704" s="383"/>
      <c r="BB3704" s="548"/>
      <c r="BC3704" s="78"/>
      <c r="BD3704" s="414"/>
      <c r="BE3704" s="414"/>
      <c r="BF3704" s="414"/>
      <c r="BG3704" s="414"/>
      <c r="BH3704" s="414"/>
      <c r="BI3704" s="383"/>
      <c r="BJ3704" s="383"/>
      <c r="BK3704" s="78"/>
      <c r="BL3704" s="414"/>
      <c r="BM3704" s="383"/>
      <c r="BN3704" s="78"/>
      <c r="BO3704" s="414"/>
      <c r="BP3704" s="78"/>
      <c r="BQ3704" s="414"/>
      <c r="BR3704" s="383"/>
      <c r="BS3704" s="78"/>
      <c r="BT3704" s="83"/>
      <c r="BU3704" s="75"/>
      <c r="BV3704" s="74"/>
      <c r="BW3704" s="74"/>
      <c r="BX3704" s="98" t="s">
        <v>6801</v>
      </c>
      <c r="BY3704" s="112">
        <f t="shared" si="352"/>
        <v>3699</v>
      </c>
      <c r="BZ3704" s="65">
        <f t="shared" si="353"/>
        <v>0</v>
      </c>
      <c r="CA3704" s="359">
        <f t="shared" si="354"/>
        <v>26</v>
      </c>
      <c r="CB3704" s="359">
        <f t="shared" si="355"/>
        <v>8</v>
      </c>
      <c r="CC3704" s="359">
        <f t="shared" si="356"/>
        <v>2023</v>
      </c>
      <c r="CD3704" s="359" t="str">
        <f t="shared" si="357"/>
        <v xml:space="preserve">268202325524INCENDIO FORESTAL </v>
      </c>
    </row>
    <row r="3705" spans="1:82" s="121" customFormat="1" ht="132" customHeight="1">
      <c r="A3705" s="13"/>
      <c r="B3705" s="13"/>
      <c r="C3705" s="13"/>
      <c r="D3705" s="212">
        <v>45166</v>
      </c>
      <c r="E3705" s="210" t="s">
        <v>2831</v>
      </c>
      <c r="F3705" s="211" t="s">
        <v>1380</v>
      </c>
      <c r="G3705" s="130" t="s">
        <v>8680</v>
      </c>
      <c r="H3705" s="85" t="str">
        <f>VLOOKUP(E3705&amp;F3705,Divipola!$C$1:$F$1149,4,FALSE)</f>
        <v>73483</v>
      </c>
      <c r="I3705" s="77"/>
      <c r="J3705" s="181"/>
      <c r="K3705" s="202"/>
      <c r="L3705" s="202"/>
      <c r="M3705" s="202"/>
      <c r="N3705" s="202"/>
      <c r="O3705" s="202"/>
      <c r="P3705" s="202"/>
      <c r="Q3705" s="202"/>
      <c r="R3705" s="202"/>
      <c r="S3705" s="202"/>
      <c r="T3705" s="202"/>
      <c r="U3705" s="202"/>
      <c r="V3705" s="202"/>
      <c r="W3705" s="202"/>
      <c r="X3705" s="202"/>
      <c r="Y3705" s="202"/>
      <c r="Z3705" s="202">
        <v>10</v>
      </c>
      <c r="AA3705" s="202"/>
      <c r="AB3705" s="383"/>
      <c r="AC3705" s="73"/>
      <c r="AD3705" s="414"/>
      <c r="AE3705" s="393"/>
      <c r="AF3705" s="78"/>
      <c r="AG3705" s="414"/>
      <c r="AH3705" s="383"/>
      <c r="AI3705" s="453"/>
      <c r="AJ3705" s="453"/>
      <c r="AK3705" s="414"/>
      <c r="AL3705" s="383"/>
      <c r="AM3705" s="383"/>
      <c r="AN3705" s="523"/>
      <c r="AO3705" s="414"/>
      <c r="AP3705" s="548"/>
      <c r="AQ3705" s="414"/>
      <c r="AR3705" s="78"/>
      <c r="AS3705" s="78"/>
      <c r="AT3705" s="414"/>
      <c r="AU3705" s="548"/>
      <c r="AV3705" s="548"/>
      <c r="AW3705" s="414"/>
      <c r="AX3705" s="383"/>
      <c r="AY3705" s="548"/>
      <c r="AZ3705" s="414"/>
      <c r="BA3705" s="383"/>
      <c r="BB3705" s="548"/>
      <c r="BC3705" s="78"/>
      <c r="BD3705" s="414"/>
      <c r="BE3705" s="414"/>
      <c r="BF3705" s="414"/>
      <c r="BG3705" s="414"/>
      <c r="BH3705" s="414"/>
      <c r="BI3705" s="383"/>
      <c r="BJ3705" s="383"/>
      <c r="BK3705" s="78"/>
      <c r="BL3705" s="414"/>
      <c r="BM3705" s="383"/>
      <c r="BN3705" s="78"/>
      <c r="BO3705" s="414"/>
      <c r="BP3705" s="78"/>
      <c r="BQ3705" s="414"/>
      <c r="BR3705" s="383"/>
      <c r="BS3705" s="78"/>
      <c r="BT3705" s="83"/>
      <c r="BU3705" s="75"/>
      <c r="BV3705" s="74"/>
      <c r="BW3705" s="74"/>
      <c r="BX3705" s="98" t="s">
        <v>6821</v>
      </c>
      <c r="BY3705" s="112">
        <f t="shared" si="352"/>
        <v>3700</v>
      </c>
      <c r="BZ3705" s="65">
        <f t="shared" si="353"/>
        <v>0</v>
      </c>
      <c r="CA3705" s="359">
        <f t="shared" si="354"/>
        <v>28</v>
      </c>
      <c r="CB3705" s="359">
        <f t="shared" si="355"/>
        <v>8</v>
      </c>
      <c r="CC3705" s="359">
        <f t="shared" si="356"/>
        <v>2023</v>
      </c>
      <c r="CD3705" s="359" t="str">
        <f t="shared" si="357"/>
        <v xml:space="preserve">288202373483INCENDIO FORESTAL </v>
      </c>
    </row>
    <row r="3706" spans="1:82" s="121" customFormat="1" ht="72" customHeight="1">
      <c r="A3706" s="13"/>
      <c r="B3706" s="13"/>
      <c r="C3706" s="13"/>
      <c r="D3706" s="212">
        <v>45166</v>
      </c>
      <c r="E3706" s="210" t="s">
        <v>2718</v>
      </c>
      <c r="F3706" s="211" t="s">
        <v>1328</v>
      </c>
      <c r="G3706" s="130" t="s">
        <v>8680</v>
      </c>
      <c r="H3706" s="85" t="str">
        <f>VLOOKUP(E3706&amp;F3706,Divipola!$C$1:$F$1149,4,FALSE)</f>
        <v>25095</v>
      </c>
      <c r="I3706" s="77"/>
      <c r="J3706" s="181"/>
      <c r="K3706" s="146"/>
      <c r="L3706" s="146"/>
      <c r="M3706" s="146"/>
      <c r="N3706" s="146"/>
      <c r="O3706" s="146"/>
      <c r="P3706" s="146"/>
      <c r="Q3706" s="146"/>
      <c r="R3706" s="146"/>
      <c r="S3706" s="146"/>
      <c r="T3706" s="146"/>
      <c r="U3706" s="146"/>
      <c r="V3706" s="146"/>
      <c r="W3706" s="146"/>
      <c r="X3706" s="146"/>
      <c r="Y3706" s="146"/>
      <c r="Z3706" s="146">
        <v>1</v>
      </c>
      <c r="AA3706" s="148"/>
      <c r="AB3706" s="383"/>
      <c r="AC3706" s="73"/>
      <c r="AD3706" s="414"/>
      <c r="AE3706" s="393"/>
      <c r="AF3706" s="78"/>
      <c r="AG3706" s="414"/>
      <c r="AH3706" s="383"/>
      <c r="AI3706" s="453"/>
      <c r="AJ3706" s="453"/>
      <c r="AK3706" s="414"/>
      <c r="AL3706" s="383"/>
      <c r="AM3706" s="383"/>
      <c r="AN3706" s="523"/>
      <c r="AO3706" s="414"/>
      <c r="AP3706" s="548"/>
      <c r="AQ3706" s="414"/>
      <c r="AR3706" s="78"/>
      <c r="AS3706" s="78"/>
      <c r="AT3706" s="414"/>
      <c r="AU3706" s="548"/>
      <c r="AV3706" s="548"/>
      <c r="AW3706" s="414"/>
      <c r="AX3706" s="383"/>
      <c r="AY3706" s="548"/>
      <c r="AZ3706" s="414"/>
      <c r="BA3706" s="383"/>
      <c r="BB3706" s="548"/>
      <c r="BC3706" s="78"/>
      <c r="BD3706" s="414"/>
      <c r="BE3706" s="414"/>
      <c r="BF3706" s="414"/>
      <c r="BG3706" s="414"/>
      <c r="BH3706" s="414"/>
      <c r="BI3706" s="383"/>
      <c r="BJ3706" s="383"/>
      <c r="BK3706" s="78"/>
      <c r="BL3706" s="414"/>
      <c r="BM3706" s="383"/>
      <c r="BN3706" s="78"/>
      <c r="BO3706" s="414"/>
      <c r="BP3706" s="78"/>
      <c r="BQ3706" s="414"/>
      <c r="BR3706" s="383"/>
      <c r="BS3706" s="78"/>
      <c r="BT3706" s="83"/>
      <c r="BU3706" s="75"/>
      <c r="BV3706" s="74"/>
      <c r="BW3706" s="74"/>
      <c r="BX3706" s="98" t="s">
        <v>6803</v>
      </c>
      <c r="BY3706" s="112">
        <f t="shared" si="352"/>
        <v>3701</v>
      </c>
      <c r="BZ3706" s="65">
        <f t="shared" si="353"/>
        <v>0</v>
      </c>
      <c r="CA3706" s="359">
        <f t="shared" si="354"/>
        <v>28</v>
      </c>
      <c r="CB3706" s="359">
        <f t="shared" si="355"/>
        <v>8</v>
      </c>
      <c r="CC3706" s="359">
        <f t="shared" si="356"/>
        <v>2023</v>
      </c>
      <c r="CD3706" s="359" t="str">
        <f t="shared" si="357"/>
        <v xml:space="preserve">288202325095INCENDIO FORESTAL </v>
      </c>
    </row>
    <row r="3707" spans="1:82" s="121" customFormat="1" ht="60" customHeight="1">
      <c r="A3707" s="13"/>
      <c r="B3707" s="13"/>
      <c r="C3707" s="13"/>
      <c r="D3707" s="212">
        <v>45166</v>
      </c>
      <c r="E3707" s="210" t="s">
        <v>2724</v>
      </c>
      <c r="F3707" s="211" t="s">
        <v>2004</v>
      </c>
      <c r="G3707" s="111" t="s">
        <v>2803</v>
      </c>
      <c r="H3707" s="85" t="str">
        <f>VLOOKUP(E3707&amp;F3707,Divipola!$C$1:$F$1149,4,FALSE)</f>
        <v>85325</v>
      </c>
      <c r="I3707" s="77"/>
      <c r="J3707" s="181"/>
      <c r="K3707" s="190"/>
      <c r="L3707" s="190"/>
      <c r="M3707" s="190"/>
      <c r="N3707" s="190">
        <v>12</v>
      </c>
      <c r="O3707" s="190">
        <v>3</v>
      </c>
      <c r="P3707" s="190"/>
      <c r="Q3707" s="190">
        <v>3</v>
      </c>
      <c r="R3707" s="190"/>
      <c r="S3707" s="190"/>
      <c r="T3707" s="190"/>
      <c r="U3707" s="190"/>
      <c r="V3707" s="190"/>
      <c r="W3707" s="190"/>
      <c r="X3707" s="190"/>
      <c r="Y3707" s="190"/>
      <c r="Z3707" s="191"/>
      <c r="AA3707" s="148"/>
      <c r="AB3707" s="383"/>
      <c r="AC3707" s="73"/>
      <c r="AD3707" s="414"/>
      <c r="AE3707" s="393"/>
      <c r="AF3707" s="78"/>
      <c r="AG3707" s="414"/>
      <c r="AH3707" s="383"/>
      <c r="AI3707" s="453"/>
      <c r="AJ3707" s="453"/>
      <c r="AK3707" s="414"/>
      <c r="AL3707" s="383"/>
      <c r="AM3707" s="383"/>
      <c r="AN3707" s="523"/>
      <c r="AO3707" s="414"/>
      <c r="AP3707" s="548"/>
      <c r="AQ3707" s="414"/>
      <c r="AR3707" s="78"/>
      <c r="AS3707" s="78"/>
      <c r="AT3707" s="414"/>
      <c r="AU3707" s="548"/>
      <c r="AV3707" s="548"/>
      <c r="AW3707" s="414"/>
      <c r="AX3707" s="383"/>
      <c r="AY3707" s="548"/>
      <c r="AZ3707" s="414"/>
      <c r="BA3707" s="383"/>
      <c r="BB3707" s="548"/>
      <c r="BC3707" s="78"/>
      <c r="BD3707" s="414"/>
      <c r="BE3707" s="414"/>
      <c r="BF3707" s="414"/>
      <c r="BG3707" s="414"/>
      <c r="BH3707" s="414"/>
      <c r="BI3707" s="383"/>
      <c r="BJ3707" s="383"/>
      <c r="BK3707" s="78"/>
      <c r="BL3707" s="414"/>
      <c r="BM3707" s="383"/>
      <c r="BN3707" s="78"/>
      <c r="BO3707" s="414"/>
      <c r="BP3707" s="78"/>
      <c r="BQ3707" s="414"/>
      <c r="BR3707" s="383"/>
      <c r="BS3707" s="78"/>
      <c r="BT3707" s="83"/>
      <c r="BU3707" s="75"/>
      <c r="BV3707" s="74"/>
      <c r="BW3707" s="74"/>
      <c r="BX3707" s="119" t="s">
        <v>6804</v>
      </c>
      <c r="BY3707" s="112">
        <f t="shared" si="352"/>
        <v>3702</v>
      </c>
      <c r="BZ3707" s="65">
        <f t="shared" si="353"/>
        <v>0</v>
      </c>
      <c r="CA3707" s="359">
        <f t="shared" si="354"/>
        <v>28</v>
      </c>
      <c r="CB3707" s="359">
        <f t="shared" si="355"/>
        <v>8</v>
      </c>
      <c r="CC3707" s="359">
        <f t="shared" si="356"/>
        <v>2023</v>
      </c>
      <c r="CD3707" s="359" t="str">
        <f t="shared" si="357"/>
        <v>288202385325VENDAVAL</v>
      </c>
    </row>
    <row r="3708" spans="1:82" s="121" customFormat="1" ht="216" customHeight="1">
      <c r="A3708" s="13"/>
      <c r="B3708" s="13"/>
      <c r="C3708" s="13"/>
      <c r="D3708" s="212">
        <v>45166</v>
      </c>
      <c r="E3708" s="210" t="s">
        <v>2718</v>
      </c>
      <c r="F3708" s="211" t="s">
        <v>2022</v>
      </c>
      <c r="G3708" s="130" t="s">
        <v>8680</v>
      </c>
      <c r="H3708" s="85" t="str">
        <f>VLOOKUP(E3708&amp;F3708,Divipola!$C$1:$F$1149,4,FALSE)</f>
        <v>25754</v>
      </c>
      <c r="I3708" s="77"/>
      <c r="J3708" s="181"/>
      <c r="K3708" s="207"/>
      <c r="L3708" s="207"/>
      <c r="M3708" s="207"/>
      <c r="N3708" s="207"/>
      <c r="O3708" s="207"/>
      <c r="P3708" s="207"/>
      <c r="Q3708" s="207"/>
      <c r="R3708" s="207"/>
      <c r="S3708" s="207"/>
      <c r="T3708" s="207"/>
      <c r="U3708" s="207"/>
      <c r="V3708" s="207"/>
      <c r="W3708" s="207"/>
      <c r="X3708" s="207"/>
      <c r="Y3708" s="207"/>
      <c r="Z3708" s="208">
        <v>40</v>
      </c>
      <c r="AA3708" s="186"/>
      <c r="AB3708" s="383"/>
      <c r="AC3708" s="73"/>
      <c r="AD3708" s="414"/>
      <c r="AE3708" s="393"/>
      <c r="AF3708" s="78"/>
      <c r="AG3708" s="414"/>
      <c r="AH3708" s="383"/>
      <c r="AI3708" s="453"/>
      <c r="AJ3708" s="453"/>
      <c r="AK3708" s="414"/>
      <c r="AL3708" s="383"/>
      <c r="AM3708" s="383"/>
      <c r="AN3708" s="523"/>
      <c r="AO3708" s="414"/>
      <c r="AP3708" s="548"/>
      <c r="AQ3708" s="414"/>
      <c r="AR3708" s="78"/>
      <c r="AS3708" s="78"/>
      <c r="AT3708" s="414"/>
      <c r="AU3708" s="548"/>
      <c r="AV3708" s="548"/>
      <c r="AW3708" s="414"/>
      <c r="AX3708" s="383"/>
      <c r="AY3708" s="548"/>
      <c r="AZ3708" s="414"/>
      <c r="BA3708" s="383"/>
      <c r="BB3708" s="548"/>
      <c r="BC3708" s="78"/>
      <c r="BD3708" s="414"/>
      <c r="BE3708" s="414"/>
      <c r="BF3708" s="414"/>
      <c r="BG3708" s="414"/>
      <c r="BH3708" s="414"/>
      <c r="BI3708" s="383"/>
      <c r="BJ3708" s="383"/>
      <c r="BK3708" s="78"/>
      <c r="BL3708" s="414"/>
      <c r="BM3708" s="383"/>
      <c r="BN3708" s="78"/>
      <c r="BO3708" s="414"/>
      <c r="BP3708" s="78"/>
      <c r="BQ3708" s="414"/>
      <c r="BR3708" s="383"/>
      <c r="BS3708" s="78"/>
      <c r="BT3708" s="83"/>
      <c r="BU3708" s="75"/>
      <c r="BV3708" s="74"/>
      <c r="BW3708" s="74"/>
      <c r="BX3708" s="115" t="s">
        <v>6837</v>
      </c>
      <c r="BY3708" s="112">
        <f t="shared" si="352"/>
        <v>3703</v>
      </c>
      <c r="BZ3708" s="65">
        <f t="shared" si="353"/>
        <v>0</v>
      </c>
      <c r="CA3708" s="359">
        <f t="shared" si="354"/>
        <v>28</v>
      </c>
      <c r="CB3708" s="359">
        <f t="shared" si="355"/>
        <v>8</v>
      </c>
      <c r="CC3708" s="359">
        <f t="shared" si="356"/>
        <v>2023</v>
      </c>
      <c r="CD3708" s="359" t="str">
        <f t="shared" si="357"/>
        <v xml:space="preserve">288202325754INCENDIO FORESTAL </v>
      </c>
    </row>
    <row r="3709" spans="1:82" s="121" customFormat="1" ht="60" customHeight="1">
      <c r="A3709" s="13"/>
      <c r="B3709" s="13"/>
      <c r="C3709" s="13"/>
      <c r="D3709" s="212">
        <v>45166</v>
      </c>
      <c r="E3709" s="210" t="s">
        <v>2718</v>
      </c>
      <c r="F3709" s="211" t="s">
        <v>1100</v>
      </c>
      <c r="G3709" s="130" t="s">
        <v>8680</v>
      </c>
      <c r="H3709" s="85" t="str">
        <f>VLOOKUP(E3709&amp;F3709,Divipola!$C$1:$F$1149,4,FALSE)</f>
        <v>25398</v>
      </c>
      <c r="I3709" s="77"/>
      <c r="J3709" s="181"/>
      <c r="K3709" s="146"/>
      <c r="L3709" s="146"/>
      <c r="M3709" s="146"/>
      <c r="N3709" s="146"/>
      <c r="O3709" s="146"/>
      <c r="P3709" s="146"/>
      <c r="Q3709" s="146"/>
      <c r="R3709" s="146"/>
      <c r="S3709" s="146"/>
      <c r="T3709" s="146"/>
      <c r="U3709" s="146"/>
      <c r="V3709" s="146"/>
      <c r="W3709" s="146"/>
      <c r="X3709" s="146"/>
      <c r="Y3709" s="146"/>
      <c r="Z3709" s="147">
        <v>2</v>
      </c>
      <c r="AA3709" s="148"/>
      <c r="AB3709" s="383"/>
      <c r="AC3709" s="73"/>
      <c r="AD3709" s="414"/>
      <c r="AE3709" s="393"/>
      <c r="AF3709" s="78"/>
      <c r="AG3709" s="414"/>
      <c r="AH3709" s="383"/>
      <c r="AI3709" s="453"/>
      <c r="AJ3709" s="453"/>
      <c r="AK3709" s="414"/>
      <c r="AL3709" s="383"/>
      <c r="AM3709" s="383"/>
      <c r="AN3709" s="523"/>
      <c r="AO3709" s="414"/>
      <c r="AP3709" s="548"/>
      <c r="AQ3709" s="414"/>
      <c r="AR3709" s="78"/>
      <c r="AS3709" s="78"/>
      <c r="AT3709" s="414"/>
      <c r="AU3709" s="548"/>
      <c r="AV3709" s="548"/>
      <c r="AW3709" s="414"/>
      <c r="AX3709" s="383"/>
      <c r="AY3709" s="548"/>
      <c r="AZ3709" s="414"/>
      <c r="BA3709" s="383"/>
      <c r="BB3709" s="548"/>
      <c r="BC3709" s="78"/>
      <c r="BD3709" s="414"/>
      <c r="BE3709" s="414"/>
      <c r="BF3709" s="414"/>
      <c r="BG3709" s="414"/>
      <c r="BH3709" s="414"/>
      <c r="BI3709" s="383"/>
      <c r="BJ3709" s="383"/>
      <c r="BK3709" s="78"/>
      <c r="BL3709" s="414"/>
      <c r="BM3709" s="383"/>
      <c r="BN3709" s="78"/>
      <c r="BO3709" s="414"/>
      <c r="BP3709" s="78"/>
      <c r="BQ3709" s="414"/>
      <c r="BR3709" s="383"/>
      <c r="BS3709" s="78"/>
      <c r="BT3709" s="83"/>
      <c r="BU3709" s="75"/>
      <c r="BV3709" s="74"/>
      <c r="BW3709" s="74"/>
      <c r="BX3709" s="98" t="s">
        <v>6805</v>
      </c>
      <c r="BY3709" s="112">
        <f t="shared" si="352"/>
        <v>3704</v>
      </c>
      <c r="BZ3709" s="65">
        <f t="shared" si="353"/>
        <v>0</v>
      </c>
      <c r="CA3709" s="359">
        <f t="shared" si="354"/>
        <v>28</v>
      </c>
      <c r="CB3709" s="359">
        <f t="shared" si="355"/>
        <v>8</v>
      </c>
      <c r="CC3709" s="359">
        <f t="shared" si="356"/>
        <v>2023</v>
      </c>
      <c r="CD3709" s="359" t="str">
        <f t="shared" si="357"/>
        <v xml:space="preserve">288202325398INCENDIO FORESTAL </v>
      </c>
    </row>
    <row r="3710" spans="1:82" s="121" customFormat="1" ht="108" customHeight="1">
      <c r="A3710" s="13"/>
      <c r="B3710" s="13"/>
      <c r="C3710" s="13"/>
      <c r="D3710" s="212">
        <v>45165</v>
      </c>
      <c r="E3710" s="210" t="s">
        <v>2854</v>
      </c>
      <c r="F3710" s="211" t="s">
        <v>1243</v>
      </c>
      <c r="G3710" s="111" t="s">
        <v>2812</v>
      </c>
      <c r="H3710" s="85" t="str">
        <f>VLOOKUP(E3710&amp;F3710,Divipola!$C$1:$F$1149,4,FALSE)</f>
        <v>27430</v>
      </c>
      <c r="I3710" s="77"/>
      <c r="J3710" s="181"/>
      <c r="K3710" s="146"/>
      <c r="L3710" s="146"/>
      <c r="M3710" s="146"/>
      <c r="N3710" s="146">
        <v>371</v>
      </c>
      <c r="O3710" s="146">
        <v>106</v>
      </c>
      <c r="P3710" s="146">
        <v>2</v>
      </c>
      <c r="Q3710" s="146">
        <v>98</v>
      </c>
      <c r="R3710" s="146"/>
      <c r="S3710" s="146"/>
      <c r="T3710" s="146"/>
      <c r="U3710" s="146"/>
      <c r="V3710" s="146"/>
      <c r="W3710" s="146"/>
      <c r="X3710" s="146">
        <v>4</v>
      </c>
      <c r="Y3710" s="146">
        <v>3</v>
      </c>
      <c r="Z3710" s="146"/>
      <c r="AA3710" s="288" t="s">
        <v>6802</v>
      </c>
      <c r="AB3710" s="383"/>
      <c r="AC3710" s="73"/>
      <c r="AD3710" s="414"/>
      <c r="AE3710" s="393"/>
      <c r="AF3710" s="78"/>
      <c r="AG3710" s="414"/>
      <c r="AH3710" s="383"/>
      <c r="AI3710" s="453"/>
      <c r="AJ3710" s="453"/>
      <c r="AK3710" s="414"/>
      <c r="AL3710" s="383"/>
      <c r="AM3710" s="383"/>
      <c r="AN3710" s="523"/>
      <c r="AO3710" s="414"/>
      <c r="AP3710" s="548"/>
      <c r="AQ3710" s="414"/>
      <c r="AR3710" s="78"/>
      <c r="AS3710" s="78"/>
      <c r="AT3710" s="414"/>
      <c r="AU3710" s="548"/>
      <c r="AV3710" s="548"/>
      <c r="AW3710" s="414"/>
      <c r="AX3710" s="383"/>
      <c r="AY3710" s="548"/>
      <c r="AZ3710" s="414"/>
      <c r="BA3710" s="383"/>
      <c r="BB3710" s="548"/>
      <c r="BC3710" s="78"/>
      <c r="BD3710" s="414"/>
      <c r="BE3710" s="414"/>
      <c r="BF3710" s="414"/>
      <c r="BG3710" s="414"/>
      <c r="BH3710" s="414"/>
      <c r="BI3710" s="383"/>
      <c r="BJ3710" s="383"/>
      <c r="BK3710" s="78"/>
      <c r="BL3710" s="414"/>
      <c r="BM3710" s="383"/>
      <c r="BN3710" s="78"/>
      <c r="BO3710" s="414"/>
      <c r="BP3710" s="78"/>
      <c r="BQ3710" s="414"/>
      <c r="BR3710" s="383"/>
      <c r="BS3710" s="78"/>
      <c r="BT3710" s="83"/>
      <c r="BU3710" s="75"/>
      <c r="BV3710" s="74"/>
      <c r="BW3710" s="74"/>
      <c r="BX3710" s="98" t="s">
        <v>6806</v>
      </c>
      <c r="BY3710" s="112">
        <f t="shared" si="352"/>
        <v>3705</v>
      </c>
      <c r="BZ3710" s="65">
        <f t="shared" si="353"/>
        <v>0</v>
      </c>
      <c r="CA3710" s="359">
        <f t="shared" si="354"/>
        <v>27</v>
      </c>
      <c r="CB3710" s="359">
        <f t="shared" si="355"/>
        <v>8</v>
      </c>
      <c r="CC3710" s="359">
        <f t="shared" si="356"/>
        <v>2023</v>
      </c>
      <c r="CD3710" s="359" t="str">
        <f t="shared" si="357"/>
        <v>278202327430SISMO</v>
      </c>
    </row>
    <row r="3711" spans="1:82" s="121" customFormat="1" ht="48" customHeight="1">
      <c r="A3711" s="13"/>
      <c r="B3711" s="13"/>
      <c r="C3711" s="13"/>
      <c r="D3711" s="212">
        <v>45164</v>
      </c>
      <c r="E3711" s="210" t="s">
        <v>2836</v>
      </c>
      <c r="F3711" s="211" t="s">
        <v>881</v>
      </c>
      <c r="G3711" s="111" t="s">
        <v>2800</v>
      </c>
      <c r="H3711" s="85" t="str">
        <f>VLOOKUP(E3711&amp;F3711,Divipola!$C$1:$F$1149,4,FALSE)</f>
        <v>19809</v>
      </c>
      <c r="I3711" s="77"/>
      <c r="J3711" s="181"/>
      <c r="K3711" s="146"/>
      <c r="L3711" s="146"/>
      <c r="M3711" s="146"/>
      <c r="N3711" s="146">
        <v>4</v>
      </c>
      <c r="O3711" s="146">
        <v>1</v>
      </c>
      <c r="P3711" s="146">
        <v>1</v>
      </c>
      <c r="Q3711" s="146"/>
      <c r="R3711" s="146"/>
      <c r="S3711" s="146"/>
      <c r="T3711" s="146"/>
      <c r="U3711" s="146"/>
      <c r="V3711" s="146"/>
      <c r="W3711" s="146"/>
      <c r="X3711" s="146"/>
      <c r="Y3711" s="146"/>
      <c r="Z3711" s="147"/>
      <c r="AA3711" s="148"/>
      <c r="AB3711" s="383"/>
      <c r="AC3711" s="73"/>
      <c r="AD3711" s="414"/>
      <c r="AE3711" s="393"/>
      <c r="AF3711" s="78"/>
      <c r="AG3711" s="414"/>
      <c r="AH3711" s="383"/>
      <c r="AI3711" s="453"/>
      <c r="AJ3711" s="453"/>
      <c r="AK3711" s="414"/>
      <c r="AL3711" s="383"/>
      <c r="AM3711" s="383"/>
      <c r="AN3711" s="523"/>
      <c r="AO3711" s="414"/>
      <c r="AP3711" s="548"/>
      <c r="AQ3711" s="414"/>
      <c r="AR3711" s="78"/>
      <c r="AS3711" s="78"/>
      <c r="AT3711" s="414"/>
      <c r="AU3711" s="548"/>
      <c r="AV3711" s="548"/>
      <c r="AW3711" s="414"/>
      <c r="AX3711" s="383"/>
      <c r="AY3711" s="548"/>
      <c r="AZ3711" s="414"/>
      <c r="BA3711" s="383"/>
      <c r="BB3711" s="548"/>
      <c r="BC3711" s="78"/>
      <c r="BD3711" s="414"/>
      <c r="BE3711" s="414"/>
      <c r="BF3711" s="414"/>
      <c r="BG3711" s="414"/>
      <c r="BH3711" s="414"/>
      <c r="BI3711" s="383"/>
      <c r="BJ3711" s="383"/>
      <c r="BK3711" s="78"/>
      <c r="BL3711" s="414"/>
      <c r="BM3711" s="383"/>
      <c r="BN3711" s="78"/>
      <c r="BO3711" s="414"/>
      <c r="BP3711" s="78"/>
      <c r="BQ3711" s="414"/>
      <c r="BR3711" s="383"/>
      <c r="BS3711" s="78"/>
      <c r="BT3711" s="83"/>
      <c r="BU3711" s="75"/>
      <c r="BV3711" s="74"/>
      <c r="BW3711" s="74"/>
      <c r="BX3711" s="209" t="s">
        <v>6807</v>
      </c>
      <c r="BY3711" s="112">
        <f t="shared" si="352"/>
        <v>3706</v>
      </c>
      <c r="BZ3711" s="65">
        <f t="shared" si="353"/>
        <v>0</v>
      </c>
      <c r="CA3711" s="359">
        <f t="shared" si="354"/>
        <v>26</v>
      </c>
      <c r="CB3711" s="359">
        <f t="shared" si="355"/>
        <v>8</v>
      </c>
      <c r="CC3711" s="359">
        <f t="shared" si="356"/>
        <v>2023</v>
      </c>
      <c r="CD3711" s="359" t="str">
        <f t="shared" si="357"/>
        <v>268202319809INCENDIO ESTRUCTURAL</v>
      </c>
    </row>
    <row r="3712" spans="1:82" s="121" customFormat="1" ht="108" customHeight="1">
      <c r="A3712" s="13"/>
      <c r="B3712" s="13"/>
      <c r="C3712" s="13"/>
      <c r="D3712" s="212">
        <v>45162</v>
      </c>
      <c r="E3712" s="210" t="s">
        <v>2718</v>
      </c>
      <c r="F3712" s="211" t="s">
        <v>1100</v>
      </c>
      <c r="G3712" s="130" t="s">
        <v>8680</v>
      </c>
      <c r="H3712" s="85" t="str">
        <f>VLOOKUP(E3712&amp;F3712,Divipola!$C$1:$F$1149,4,FALSE)</f>
        <v>25398</v>
      </c>
      <c r="I3712" s="77"/>
      <c r="J3712" s="181"/>
      <c r="K3712" s="146"/>
      <c r="L3712" s="146"/>
      <c r="M3712" s="146"/>
      <c r="N3712" s="146"/>
      <c r="O3712" s="146"/>
      <c r="P3712" s="146"/>
      <c r="Q3712" s="146"/>
      <c r="R3712" s="146"/>
      <c r="S3712" s="146"/>
      <c r="T3712" s="146"/>
      <c r="U3712" s="146"/>
      <c r="V3712" s="146"/>
      <c r="W3712" s="146"/>
      <c r="X3712" s="146"/>
      <c r="Y3712" s="146"/>
      <c r="Z3712" s="146">
        <v>60</v>
      </c>
      <c r="AA3712" s="148"/>
      <c r="AB3712" s="383"/>
      <c r="AC3712" s="73"/>
      <c r="AD3712" s="414"/>
      <c r="AE3712" s="393"/>
      <c r="AF3712" s="78"/>
      <c r="AG3712" s="414"/>
      <c r="AH3712" s="383"/>
      <c r="AI3712" s="453"/>
      <c r="AJ3712" s="453"/>
      <c r="AK3712" s="414"/>
      <c r="AL3712" s="383"/>
      <c r="AM3712" s="383"/>
      <c r="AN3712" s="523"/>
      <c r="AO3712" s="414"/>
      <c r="AP3712" s="548"/>
      <c r="AQ3712" s="414"/>
      <c r="AR3712" s="78"/>
      <c r="AS3712" s="78"/>
      <c r="AT3712" s="414"/>
      <c r="AU3712" s="548"/>
      <c r="AV3712" s="548"/>
      <c r="AW3712" s="414"/>
      <c r="AX3712" s="383"/>
      <c r="AY3712" s="548"/>
      <c r="AZ3712" s="414"/>
      <c r="BA3712" s="383"/>
      <c r="BB3712" s="548"/>
      <c r="BC3712" s="78"/>
      <c r="BD3712" s="414"/>
      <c r="BE3712" s="414"/>
      <c r="BF3712" s="414"/>
      <c r="BG3712" s="414"/>
      <c r="BH3712" s="414"/>
      <c r="BI3712" s="383"/>
      <c r="BJ3712" s="383"/>
      <c r="BK3712" s="78"/>
      <c r="BL3712" s="414"/>
      <c r="BM3712" s="383"/>
      <c r="BN3712" s="78"/>
      <c r="BO3712" s="414"/>
      <c r="BP3712" s="78"/>
      <c r="BQ3712" s="414"/>
      <c r="BR3712" s="383"/>
      <c r="BS3712" s="78"/>
      <c r="BT3712" s="83"/>
      <c r="BU3712" s="75"/>
      <c r="BV3712" s="74"/>
      <c r="BW3712" s="74"/>
      <c r="BX3712" s="103" t="s">
        <v>6813</v>
      </c>
      <c r="BY3712" s="112">
        <f t="shared" si="352"/>
        <v>3707</v>
      </c>
      <c r="BZ3712" s="65">
        <f t="shared" si="353"/>
        <v>0</v>
      </c>
      <c r="CA3712" s="359">
        <f t="shared" si="354"/>
        <v>24</v>
      </c>
      <c r="CB3712" s="359">
        <f t="shared" si="355"/>
        <v>8</v>
      </c>
      <c r="CC3712" s="359">
        <f t="shared" si="356"/>
        <v>2023</v>
      </c>
      <c r="CD3712" s="359" t="str">
        <f t="shared" si="357"/>
        <v xml:space="preserve">248202325398INCENDIO FORESTAL </v>
      </c>
    </row>
    <row r="3713" spans="1:82" s="121" customFormat="1" ht="108" customHeight="1">
      <c r="A3713" s="13"/>
      <c r="B3713" s="13"/>
      <c r="C3713" s="13"/>
      <c r="D3713" s="212">
        <v>45166</v>
      </c>
      <c r="E3713" s="210" t="s">
        <v>2831</v>
      </c>
      <c r="F3713" s="211" t="s">
        <v>484</v>
      </c>
      <c r="G3713" s="111" t="s">
        <v>2800</v>
      </c>
      <c r="H3713" s="85" t="str">
        <f>VLOOKUP(E3713&amp;F3713,Divipola!$C$1:$F$1149,4,FALSE)</f>
        <v>73347</v>
      </c>
      <c r="I3713" s="77"/>
      <c r="J3713" s="181"/>
      <c r="K3713" s="146">
        <v>1</v>
      </c>
      <c r="L3713" s="146"/>
      <c r="M3713" s="146"/>
      <c r="N3713" s="146">
        <v>4</v>
      </c>
      <c r="O3713" s="146">
        <v>1</v>
      </c>
      <c r="P3713" s="146">
        <v>1</v>
      </c>
      <c r="Q3713" s="146"/>
      <c r="R3713" s="146"/>
      <c r="S3713" s="146"/>
      <c r="T3713" s="146"/>
      <c r="U3713" s="146"/>
      <c r="V3713" s="146"/>
      <c r="W3713" s="146"/>
      <c r="X3713" s="146"/>
      <c r="Y3713" s="146"/>
      <c r="Z3713" s="146"/>
      <c r="AA3713" s="146"/>
      <c r="AB3713" s="383"/>
      <c r="AC3713" s="73"/>
      <c r="AD3713" s="414"/>
      <c r="AE3713" s="393"/>
      <c r="AF3713" s="78"/>
      <c r="AG3713" s="414"/>
      <c r="AH3713" s="383"/>
      <c r="AI3713" s="453"/>
      <c r="AJ3713" s="453"/>
      <c r="AK3713" s="414"/>
      <c r="AL3713" s="383"/>
      <c r="AM3713" s="383"/>
      <c r="AN3713" s="523"/>
      <c r="AO3713" s="414"/>
      <c r="AP3713" s="548"/>
      <c r="AQ3713" s="414"/>
      <c r="AR3713" s="78"/>
      <c r="AS3713" s="78"/>
      <c r="AT3713" s="414"/>
      <c r="AU3713" s="548"/>
      <c r="AV3713" s="548"/>
      <c r="AW3713" s="414"/>
      <c r="AX3713" s="383"/>
      <c r="AY3713" s="548"/>
      <c r="AZ3713" s="414"/>
      <c r="BA3713" s="383"/>
      <c r="BB3713" s="548"/>
      <c r="BC3713" s="78"/>
      <c r="BD3713" s="414"/>
      <c r="BE3713" s="414"/>
      <c r="BF3713" s="414"/>
      <c r="BG3713" s="414"/>
      <c r="BH3713" s="414"/>
      <c r="BI3713" s="383"/>
      <c r="BJ3713" s="383"/>
      <c r="BK3713" s="78"/>
      <c r="BL3713" s="414"/>
      <c r="BM3713" s="383"/>
      <c r="BN3713" s="78"/>
      <c r="BO3713" s="414"/>
      <c r="BP3713" s="78"/>
      <c r="BQ3713" s="414"/>
      <c r="BR3713" s="383"/>
      <c r="BS3713" s="78"/>
      <c r="BT3713" s="83"/>
      <c r="BU3713" s="75"/>
      <c r="BV3713" s="74"/>
      <c r="BW3713" s="74"/>
      <c r="BX3713" s="275" t="s">
        <v>6814</v>
      </c>
      <c r="BY3713" s="112">
        <f t="shared" si="352"/>
        <v>3708</v>
      </c>
      <c r="BZ3713" s="65">
        <f t="shared" si="353"/>
        <v>0</v>
      </c>
      <c r="CA3713" s="359">
        <f t="shared" si="354"/>
        <v>28</v>
      </c>
      <c r="CB3713" s="359">
        <f t="shared" si="355"/>
        <v>8</v>
      </c>
      <c r="CC3713" s="359">
        <f t="shared" si="356"/>
        <v>2023</v>
      </c>
      <c r="CD3713" s="359" t="str">
        <f t="shared" si="357"/>
        <v>288202373347INCENDIO ESTRUCTURAL</v>
      </c>
    </row>
    <row r="3714" spans="1:82" s="121" customFormat="1" ht="84" customHeight="1">
      <c r="A3714" s="13"/>
      <c r="B3714" s="13"/>
      <c r="C3714" s="13"/>
      <c r="D3714" s="212">
        <v>45165</v>
      </c>
      <c r="E3714" s="210" t="s">
        <v>2830</v>
      </c>
      <c r="F3714" s="211" t="s">
        <v>953</v>
      </c>
      <c r="G3714" s="111" t="s">
        <v>2814</v>
      </c>
      <c r="H3714" s="85" t="str">
        <f>VLOOKUP(E3714&amp;F3714,Divipola!$C$1:$F$1149,4,FALSE)</f>
        <v>68176</v>
      </c>
      <c r="I3714" s="77"/>
      <c r="J3714" s="181"/>
      <c r="K3714" s="146">
        <v>1</v>
      </c>
      <c r="L3714" s="146"/>
      <c r="M3714" s="146"/>
      <c r="N3714" s="146">
        <v>1</v>
      </c>
      <c r="O3714" s="146"/>
      <c r="P3714" s="146"/>
      <c r="Q3714" s="146"/>
      <c r="R3714" s="146"/>
      <c r="S3714" s="146"/>
      <c r="T3714" s="146"/>
      <c r="U3714" s="146"/>
      <c r="V3714" s="146"/>
      <c r="W3714" s="146"/>
      <c r="X3714" s="146"/>
      <c r="Y3714" s="146"/>
      <c r="Z3714" s="147"/>
      <c r="AA3714" s="148"/>
      <c r="AB3714" s="383"/>
      <c r="AC3714" s="73"/>
      <c r="AD3714" s="414"/>
      <c r="AE3714" s="393"/>
      <c r="AF3714" s="78"/>
      <c r="AG3714" s="414"/>
      <c r="AH3714" s="383"/>
      <c r="AI3714" s="453"/>
      <c r="AJ3714" s="453"/>
      <c r="AK3714" s="414"/>
      <c r="AL3714" s="383"/>
      <c r="AM3714" s="383"/>
      <c r="AN3714" s="523"/>
      <c r="AO3714" s="414"/>
      <c r="AP3714" s="548"/>
      <c r="AQ3714" s="414"/>
      <c r="AR3714" s="78"/>
      <c r="AS3714" s="78"/>
      <c r="AT3714" s="414"/>
      <c r="AU3714" s="548"/>
      <c r="AV3714" s="548"/>
      <c r="AW3714" s="414"/>
      <c r="AX3714" s="383"/>
      <c r="AY3714" s="548"/>
      <c r="AZ3714" s="414"/>
      <c r="BA3714" s="383"/>
      <c r="BB3714" s="548"/>
      <c r="BC3714" s="78"/>
      <c r="BD3714" s="414"/>
      <c r="BE3714" s="414"/>
      <c r="BF3714" s="414"/>
      <c r="BG3714" s="414"/>
      <c r="BH3714" s="414"/>
      <c r="BI3714" s="383"/>
      <c r="BJ3714" s="383"/>
      <c r="BK3714" s="78"/>
      <c r="BL3714" s="414"/>
      <c r="BM3714" s="383"/>
      <c r="BN3714" s="78"/>
      <c r="BO3714" s="414"/>
      <c r="BP3714" s="78"/>
      <c r="BQ3714" s="414"/>
      <c r="BR3714" s="383"/>
      <c r="BS3714" s="78"/>
      <c r="BT3714" s="83"/>
      <c r="BU3714" s="75"/>
      <c r="BV3714" s="74"/>
      <c r="BW3714" s="74"/>
      <c r="BX3714" s="98" t="s">
        <v>6817</v>
      </c>
      <c r="BY3714" s="112">
        <f t="shared" si="352"/>
        <v>3709</v>
      </c>
      <c r="BZ3714" s="65">
        <f t="shared" si="353"/>
        <v>0</v>
      </c>
      <c r="CA3714" s="359">
        <f t="shared" si="354"/>
        <v>27</v>
      </c>
      <c r="CB3714" s="359">
        <f t="shared" si="355"/>
        <v>8</v>
      </c>
      <c r="CC3714" s="359">
        <f t="shared" si="356"/>
        <v>2023</v>
      </c>
      <c r="CD3714" s="359" t="str">
        <f t="shared" si="357"/>
        <v>278202368176TORMENTA ELECTRICA</v>
      </c>
    </row>
    <row r="3715" spans="1:82" s="121" customFormat="1" ht="192" customHeight="1">
      <c r="A3715" s="13"/>
      <c r="B3715" s="13"/>
      <c r="C3715" s="13"/>
      <c r="D3715" s="212">
        <v>45165</v>
      </c>
      <c r="E3715" s="210" t="s">
        <v>2622</v>
      </c>
      <c r="F3715" s="211" t="s">
        <v>2630</v>
      </c>
      <c r="G3715" s="130" t="s">
        <v>8680</v>
      </c>
      <c r="H3715" s="85" t="str">
        <f>VLOOKUP(E3715&amp;F3715,Divipola!$C$1:$F$1149,4,FALSE)</f>
        <v>41885</v>
      </c>
      <c r="I3715" s="77"/>
      <c r="J3715" s="181"/>
      <c r="K3715" s="207"/>
      <c r="L3715" s="207"/>
      <c r="M3715" s="207"/>
      <c r="N3715" s="207"/>
      <c r="O3715" s="207"/>
      <c r="P3715" s="207"/>
      <c r="Q3715" s="207"/>
      <c r="R3715" s="207"/>
      <c r="S3715" s="207"/>
      <c r="T3715" s="207"/>
      <c r="U3715" s="207"/>
      <c r="V3715" s="207"/>
      <c r="W3715" s="207"/>
      <c r="X3715" s="207"/>
      <c r="Y3715" s="207"/>
      <c r="Z3715" s="208">
        <v>180</v>
      </c>
      <c r="AA3715" s="186"/>
      <c r="AB3715" s="383"/>
      <c r="AC3715" s="73"/>
      <c r="AD3715" s="414"/>
      <c r="AE3715" s="393"/>
      <c r="AF3715" s="78"/>
      <c r="AG3715" s="414"/>
      <c r="AH3715" s="383"/>
      <c r="AI3715" s="453"/>
      <c r="AJ3715" s="453"/>
      <c r="AK3715" s="414"/>
      <c r="AL3715" s="383"/>
      <c r="AM3715" s="383"/>
      <c r="AN3715" s="523"/>
      <c r="AO3715" s="414"/>
      <c r="AP3715" s="548"/>
      <c r="AQ3715" s="414"/>
      <c r="AR3715" s="78"/>
      <c r="AS3715" s="78"/>
      <c r="AT3715" s="414"/>
      <c r="AU3715" s="548"/>
      <c r="AV3715" s="548"/>
      <c r="AW3715" s="414"/>
      <c r="AX3715" s="383"/>
      <c r="AY3715" s="548"/>
      <c r="AZ3715" s="414"/>
      <c r="BA3715" s="383"/>
      <c r="BB3715" s="548"/>
      <c r="BC3715" s="78"/>
      <c r="BD3715" s="414"/>
      <c r="BE3715" s="414"/>
      <c r="BF3715" s="414"/>
      <c r="BG3715" s="414"/>
      <c r="BH3715" s="414"/>
      <c r="BI3715" s="383"/>
      <c r="BJ3715" s="383"/>
      <c r="BK3715" s="78"/>
      <c r="BL3715" s="414"/>
      <c r="BM3715" s="383"/>
      <c r="BN3715" s="78"/>
      <c r="BO3715" s="414"/>
      <c r="BP3715" s="78"/>
      <c r="BQ3715" s="414"/>
      <c r="BR3715" s="383"/>
      <c r="BS3715" s="78"/>
      <c r="BT3715" s="83"/>
      <c r="BU3715" s="75"/>
      <c r="BV3715" s="74"/>
      <c r="BW3715" s="74"/>
      <c r="BX3715" s="119" t="s">
        <v>6840</v>
      </c>
      <c r="BY3715" s="112">
        <f t="shared" si="352"/>
        <v>3710</v>
      </c>
      <c r="BZ3715" s="65">
        <f t="shared" si="353"/>
        <v>0</v>
      </c>
      <c r="CA3715" s="359">
        <f t="shared" si="354"/>
        <v>27</v>
      </c>
      <c r="CB3715" s="359">
        <f t="shared" si="355"/>
        <v>8</v>
      </c>
      <c r="CC3715" s="359">
        <f t="shared" si="356"/>
        <v>2023</v>
      </c>
      <c r="CD3715" s="359" t="str">
        <f t="shared" si="357"/>
        <v xml:space="preserve">278202341885INCENDIO FORESTAL </v>
      </c>
    </row>
    <row r="3716" spans="1:82" s="121" customFormat="1" ht="240" customHeight="1">
      <c r="A3716" s="13"/>
      <c r="B3716" s="13"/>
      <c r="C3716" s="13"/>
      <c r="D3716" s="212">
        <v>45167</v>
      </c>
      <c r="E3716" s="210" t="s">
        <v>2661</v>
      </c>
      <c r="F3716" s="211" t="s">
        <v>1696</v>
      </c>
      <c r="G3716" s="111" t="s">
        <v>2810</v>
      </c>
      <c r="H3716" s="85" t="str">
        <f>VLOOKUP(E3716&amp;F3716,Divipola!$C$1:$F$1149,4,FALSE)</f>
        <v>15516</v>
      </c>
      <c r="I3716" s="77"/>
      <c r="J3716" s="181"/>
      <c r="K3716" s="207"/>
      <c r="L3716" s="207"/>
      <c r="M3716" s="207"/>
      <c r="N3716" s="207">
        <v>3</v>
      </c>
      <c r="O3716" s="207"/>
      <c r="P3716" s="207"/>
      <c r="Q3716" s="207"/>
      <c r="R3716" s="207"/>
      <c r="S3716" s="207"/>
      <c r="T3716" s="207"/>
      <c r="U3716" s="207"/>
      <c r="V3716" s="207"/>
      <c r="W3716" s="207"/>
      <c r="X3716" s="207"/>
      <c r="Y3716" s="207"/>
      <c r="Z3716" s="208"/>
      <c r="AA3716" s="186"/>
      <c r="AB3716" s="383"/>
      <c r="AC3716" s="73"/>
      <c r="AD3716" s="414"/>
      <c r="AE3716" s="393"/>
      <c r="AF3716" s="78"/>
      <c r="AG3716" s="414"/>
      <c r="AH3716" s="383"/>
      <c r="AI3716" s="453"/>
      <c r="AJ3716" s="453"/>
      <c r="AK3716" s="414"/>
      <c r="AL3716" s="383"/>
      <c r="AM3716" s="383"/>
      <c r="AN3716" s="523"/>
      <c r="AO3716" s="414"/>
      <c r="AP3716" s="548"/>
      <c r="AQ3716" s="414"/>
      <c r="AR3716" s="78"/>
      <c r="AS3716" s="78"/>
      <c r="AT3716" s="414"/>
      <c r="AU3716" s="548"/>
      <c r="AV3716" s="548"/>
      <c r="AW3716" s="414"/>
      <c r="AX3716" s="383"/>
      <c r="AY3716" s="548"/>
      <c r="AZ3716" s="414"/>
      <c r="BA3716" s="383"/>
      <c r="BB3716" s="548"/>
      <c r="BC3716" s="78"/>
      <c r="BD3716" s="414"/>
      <c r="BE3716" s="414"/>
      <c r="BF3716" s="414"/>
      <c r="BG3716" s="414"/>
      <c r="BH3716" s="414"/>
      <c r="BI3716" s="383"/>
      <c r="BJ3716" s="383"/>
      <c r="BK3716" s="78"/>
      <c r="BL3716" s="414"/>
      <c r="BM3716" s="383"/>
      <c r="BN3716" s="78"/>
      <c r="BO3716" s="414"/>
      <c r="BP3716" s="78"/>
      <c r="BQ3716" s="414"/>
      <c r="BR3716" s="383"/>
      <c r="BS3716" s="78"/>
      <c r="BT3716" s="83"/>
      <c r="BU3716" s="75"/>
      <c r="BV3716" s="74"/>
      <c r="BW3716" s="74"/>
      <c r="BX3716" s="482" t="s">
        <v>6827</v>
      </c>
      <c r="BY3716" s="112">
        <f t="shared" si="352"/>
        <v>3711</v>
      </c>
      <c r="BZ3716" s="65">
        <f t="shared" si="353"/>
        <v>0</v>
      </c>
      <c r="CA3716" s="359">
        <f t="shared" si="354"/>
        <v>29</v>
      </c>
      <c r="CB3716" s="359">
        <f t="shared" si="355"/>
        <v>8</v>
      </c>
      <c r="CC3716" s="359">
        <f t="shared" si="356"/>
        <v>2023</v>
      </c>
      <c r="CD3716" s="359" t="str">
        <f t="shared" si="357"/>
        <v>298202315516ACCIDENTE MINERO</v>
      </c>
    </row>
    <row r="3717" spans="1:82" s="121" customFormat="1" ht="220.5" customHeight="1">
      <c r="A3717" s="13"/>
      <c r="B3717" s="13"/>
      <c r="C3717" s="13"/>
      <c r="D3717" s="212">
        <v>45166</v>
      </c>
      <c r="E3717" s="210" t="s">
        <v>2853</v>
      </c>
      <c r="F3717" s="211" t="s">
        <v>2722</v>
      </c>
      <c r="G3717" s="130" t="s">
        <v>8680</v>
      </c>
      <c r="H3717" s="85" t="str">
        <f>VLOOKUP(E3717&amp;F3717,Divipola!$C$1:$F$1149,4,FALSE)</f>
        <v>63001</v>
      </c>
      <c r="I3717" s="77"/>
      <c r="J3717" s="181"/>
      <c r="K3717" s="154"/>
      <c r="L3717" s="154">
        <v>9</v>
      </c>
      <c r="M3717" s="154"/>
      <c r="N3717" s="154">
        <v>200</v>
      </c>
      <c r="O3717" s="154">
        <v>60</v>
      </c>
      <c r="P3717" s="154">
        <v>60</v>
      </c>
      <c r="Q3717" s="154"/>
      <c r="R3717" s="154"/>
      <c r="S3717" s="154"/>
      <c r="T3717" s="154"/>
      <c r="U3717" s="154"/>
      <c r="V3717" s="154"/>
      <c r="W3717" s="154"/>
      <c r="X3717" s="154"/>
      <c r="Y3717" s="154"/>
      <c r="Z3717" s="155"/>
      <c r="AA3717" s="156"/>
      <c r="AB3717" s="383"/>
      <c r="AC3717" s="73"/>
      <c r="AD3717" s="414"/>
      <c r="AE3717" s="393"/>
      <c r="AF3717" s="78"/>
      <c r="AG3717" s="414"/>
      <c r="AH3717" s="383"/>
      <c r="AI3717" s="453"/>
      <c r="AJ3717" s="453"/>
      <c r="AK3717" s="414"/>
      <c r="AL3717" s="383"/>
      <c r="AM3717" s="383"/>
      <c r="AN3717" s="523"/>
      <c r="AO3717" s="414"/>
      <c r="AP3717" s="548"/>
      <c r="AQ3717" s="414"/>
      <c r="AR3717" s="78"/>
      <c r="AS3717" s="78"/>
      <c r="AT3717" s="414"/>
      <c r="AU3717" s="548"/>
      <c r="AV3717" s="548"/>
      <c r="AW3717" s="414"/>
      <c r="AX3717" s="383"/>
      <c r="AY3717" s="548"/>
      <c r="AZ3717" s="414"/>
      <c r="BA3717" s="383"/>
      <c r="BB3717" s="548"/>
      <c r="BC3717" s="78"/>
      <c r="BD3717" s="414"/>
      <c r="BE3717" s="414"/>
      <c r="BF3717" s="414"/>
      <c r="BG3717" s="414"/>
      <c r="BH3717" s="414"/>
      <c r="BI3717" s="383"/>
      <c r="BJ3717" s="383"/>
      <c r="BK3717" s="78"/>
      <c r="BL3717" s="414"/>
      <c r="BM3717" s="383"/>
      <c r="BN3717" s="78"/>
      <c r="BO3717" s="414"/>
      <c r="BP3717" s="78"/>
      <c r="BQ3717" s="414"/>
      <c r="BR3717" s="383"/>
      <c r="BS3717" s="78"/>
      <c r="BT3717" s="83"/>
      <c r="BU3717" s="75"/>
      <c r="BV3717" s="74"/>
      <c r="BW3717" s="74"/>
      <c r="BX3717" s="483" t="s">
        <v>6822</v>
      </c>
      <c r="BY3717" s="112">
        <f t="shared" si="352"/>
        <v>3712</v>
      </c>
      <c r="BZ3717" s="65">
        <f t="shared" si="353"/>
        <v>0</v>
      </c>
      <c r="CA3717" s="359">
        <f t="shared" si="354"/>
        <v>28</v>
      </c>
      <c r="CB3717" s="359">
        <f t="shared" si="355"/>
        <v>8</v>
      </c>
      <c r="CC3717" s="359">
        <f t="shared" si="356"/>
        <v>2023</v>
      </c>
      <c r="CD3717" s="359" t="str">
        <f t="shared" si="357"/>
        <v xml:space="preserve">288202363001INCENDIO FORESTAL </v>
      </c>
    </row>
    <row r="3718" spans="1:82" s="121" customFormat="1" ht="96" customHeight="1">
      <c r="A3718" s="13"/>
      <c r="B3718" s="13"/>
      <c r="C3718" s="13"/>
      <c r="D3718" s="212">
        <v>45166</v>
      </c>
      <c r="E3718" s="210" t="s">
        <v>2718</v>
      </c>
      <c r="F3718" s="211" t="s">
        <v>1151</v>
      </c>
      <c r="G3718" s="130" t="s">
        <v>8680</v>
      </c>
      <c r="H3718" s="85" t="str">
        <f>VLOOKUP(E3718&amp;F3718,Divipola!$C$1:$F$1149,4,FALSE)</f>
        <v>25662</v>
      </c>
      <c r="I3718" s="77"/>
      <c r="J3718" s="181"/>
      <c r="K3718" s="146"/>
      <c r="L3718" s="146">
        <v>1</v>
      </c>
      <c r="M3718" s="146"/>
      <c r="N3718" s="146">
        <v>1</v>
      </c>
      <c r="O3718" s="146"/>
      <c r="P3718" s="146"/>
      <c r="Q3718" s="146"/>
      <c r="R3718" s="146"/>
      <c r="S3718" s="146"/>
      <c r="T3718" s="146"/>
      <c r="U3718" s="146"/>
      <c r="V3718" s="146"/>
      <c r="W3718" s="146"/>
      <c r="X3718" s="146"/>
      <c r="Y3718" s="146"/>
      <c r="Z3718" s="146">
        <v>5</v>
      </c>
      <c r="AA3718" s="148"/>
      <c r="AB3718" s="383"/>
      <c r="AC3718" s="73"/>
      <c r="AD3718" s="414"/>
      <c r="AE3718" s="393"/>
      <c r="AF3718" s="78"/>
      <c r="AG3718" s="414"/>
      <c r="AH3718" s="383"/>
      <c r="AI3718" s="453"/>
      <c r="AJ3718" s="453"/>
      <c r="AK3718" s="414"/>
      <c r="AL3718" s="383"/>
      <c r="AM3718" s="383"/>
      <c r="AN3718" s="523"/>
      <c r="AO3718" s="414"/>
      <c r="AP3718" s="548"/>
      <c r="AQ3718" s="414"/>
      <c r="AR3718" s="78"/>
      <c r="AS3718" s="78"/>
      <c r="AT3718" s="414"/>
      <c r="AU3718" s="548"/>
      <c r="AV3718" s="548"/>
      <c r="AW3718" s="414"/>
      <c r="AX3718" s="383"/>
      <c r="AY3718" s="548"/>
      <c r="AZ3718" s="414"/>
      <c r="BA3718" s="383"/>
      <c r="BB3718" s="548"/>
      <c r="BC3718" s="78"/>
      <c r="BD3718" s="414"/>
      <c r="BE3718" s="414"/>
      <c r="BF3718" s="414"/>
      <c r="BG3718" s="414"/>
      <c r="BH3718" s="414"/>
      <c r="BI3718" s="383"/>
      <c r="BJ3718" s="383"/>
      <c r="BK3718" s="78"/>
      <c r="BL3718" s="414"/>
      <c r="BM3718" s="383"/>
      <c r="BN3718" s="78"/>
      <c r="BO3718" s="414"/>
      <c r="BP3718" s="78"/>
      <c r="BQ3718" s="414"/>
      <c r="BR3718" s="383"/>
      <c r="BS3718" s="78"/>
      <c r="BT3718" s="83"/>
      <c r="BU3718" s="75"/>
      <c r="BV3718" s="74"/>
      <c r="BW3718" s="74"/>
      <c r="BX3718" s="98" t="s">
        <v>6823</v>
      </c>
      <c r="BY3718" s="112">
        <f t="shared" si="352"/>
        <v>3713</v>
      </c>
      <c r="BZ3718" s="65">
        <f t="shared" si="353"/>
        <v>0</v>
      </c>
      <c r="CA3718" s="359">
        <f t="shared" si="354"/>
        <v>28</v>
      </c>
      <c r="CB3718" s="359">
        <f t="shared" si="355"/>
        <v>8</v>
      </c>
      <c r="CC3718" s="359">
        <f t="shared" si="356"/>
        <v>2023</v>
      </c>
      <c r="CD3718" s="359" t="str">
        <f t="shared" si="357"/>
        <v xml:space="preserve">288202325662INCENDIO FORESTAL </v>
      </c>
    </row>
    <row r="3719" spans="1:82" s="121" customFormat="1" ht="120" customHeight="1">
      <c r="A3719" s="13"/>
      <c r="B3719" s="13"/>
      <c r="C3719" s="13"/>
      <c r="D3719" s="212">
        <v>45167</v>
      </c>
      <c r="E3719" s="210" t="s">
        <v>2718</v>
      </c>
      <c r="F3719" s="211" t="s">
        <v>2651</v>
      </c>
      <c r="G3719" s="111" t="s">
        <v>2815</v>
      </c>
      <c r="H3719" s="85" t="str">
        <f>VLOOKUP(E3719&amp;F3719,Divipola!$C$1:$F$1149,4,FALSE)</f>
        <v>25513</v>
      </c>
      <c r="I3719" s="77"/>
      <c r="J3719" s="181"/>
      <c r="K3719" s="190"/>
      <c r="L3719" s="190"/>
      <c r="M3719" s="190"/>
      <c r="N3719" s="190">
        <v>4</v>
      </c>
      <c r="O3719" s="190">
        <v>1</v>
      </c>
      <c r="P3719" s="190">
        <v>1</v>
      </c>
      <c r="Q3719" s="190"/>
      <c r="R3719" s="190"/>
      <c r="S3719" s="190"/>
      <c r="T3719" s="190"/>
      <c r="U3719" s="190"/>
      <c r="V3719" s="190"/>
      <c r="W3719" s="190"/>
      <c r="X3719" s="190"/>
      <c r="Y3719" s="190"/>
      <c r="Z3719" s="191"/>
      <c r="AA3719" s="148" t="s">
        <v>3314</v>
      </c>
      <c r="AB3719" s="383"/>
      <c r="AC3719" s="73"/>
      <c r="AD3719" s="414"/>
      <c r="AE3719" s="393"/>
      <c r="AF3719" s="78"/>
      <c r="AG3719" s="414"/>
      <c r="AH3719" s="383"/>
      <c r="AI3719" s="453"/>
      <c r="AJ3719" s="453"/>
      <c r="AK3719" s="414"/>
      <c r="AL3719" s="383"/>
      <c r="AM3719" s="383"/>
      <c r="AN3719" s="523"/>
      <c r="AO3719" s="414"/>
      <c r="AP3719" s="548"/>
      <c r="AQ3719" s="414"/>
      <c r="AR3719" s="78"/>
      <c r="AS3719" s="78"/>
      <c r="AT3719" s="414"/>
      <c r="AU3719" s="548"/>
      <c r="AV3719" s="548"/>
      <c r="AW3719" s="414"/>
      <c r="AX3719" s="383"/>
      <c r="AY3719" s="548"/>
      <c r="AZ3719" s="414"/>
      <c r="BA3719" s="383"/>
      <c r="BB3719" s="548"/>
      <c r="BC3719" s="78"/>
      <c r="BD3719" s="414"/>
      <c r="BE3719" s="414"/>
      <c r="BF3719" s="414"/>
      <c r="BG3719" s="414"/>
      <c r="BH3719" s="414"/>
      <c r="BI3719" s="383"/>
      <c r="BJ3719" s="383"/>
      <c r="BK3719" s="78"/>
      <c r="BL3719" s="414"/>
      <c r="BM3719" s="383"/>
      <c r="BN3719" s="78"/>
      <c r="BO3719" s="414"/>
      <c r="BP3719" s="78"/>
      <c r="BQ3719" s="414"/>
      <c r="BR3719" s="383"/>
      <c r="BS3719" s="78"/>
      <c r="BT3719" s="83"/>
      <c r="BU3719" s="75"/>
      <c r="BV3719" s="74"/>
      <c r="BW3719" s="74"/>
      <c r="BX3719" s="119" t="s">
        <v>6824</v>
      </c>
      <c r="BY3719" s="112">
        <f t="shared" si="352"/>
        <v>3714</v>
      </c>
      <c r="BZ3719" s="65">
        <f t="shared" si="353"/>
        <v>0</v>
      </c>
      <c r="CA3719" s="359">
        <f t="shared" si="354"/>
        <v>29</v>
      </c>
      <c r="CB3719" s="359">
        <f t="shared" si="355"/>
        <v>8</v>
      </c>
      <c r="CC3719" s="359">
        <f t="shared" si="356"/>
        <v>2023</v>
      </c>
      <c r="CD3719" s="359" t="str">
        <f t="shared" si="357"/>
        <v>298202325513EXPLOSION</v>
      </c>
    </row>
    <row r="3720" spans="1:82" s="121" customFormat="1" ht="228" customHeight="1">
      <c r="A3720" s="13"/>
      <c r="B3720" s="13"/>
      <c r="C3720" s="13"/>
      <c r="D3720" s="212">
        <v>45167</v>
      </c>
      <c r="E3720" s="210" t="s">
        <v>2835</v>
      </c>
      <c r="F3720" s="211" t="s">
        <v>470</v>
      </c>
      <c r="G3720" s="130" t="s">
        <v>8680</v>
      </c>
      <c r="H3720" s="85" t="str">
        <f>VLOOKUP(E3720&amp;F3720,Divipola!$C$1:$F$1149,4,FALSE)</f>
        <v>47745</v>
      </c>
      <c r="I3720" s="77"/>
      <c r="J3720" s="181"/>
      <c r="K3720" s="187"/>
      <c r="L3720" s="187"/>
      <c r="M3720" s="187"/>
      <c r="N3720" s="187"/>
      <c r="O3720" s="187"/>
      <c r="P3720" s="187"/>
      <c r="Q3720" s="187"/>
      <c r="R3720" s="187"/>
      <c r="S3720" s="187"/>
      <c r="T3720" s="187"/>
      <c r="U3720" s="187"/>
      <c r="V3720" s="187"/>
      <c r="W3720" s="187"/>
      <c r="X3720" s="187"/>
      <c r="Y3720" s="187"/>
      <c r="Z3720" s="188">
        <v>1</v>
      </c>
      <c r="AA3720" s="186"/>
      <c r="AB3720" s="383"/>
      <c r="AC3720" s="73"/>
      <c r="AD3720" s="414"/>
      <c r="AE3720" s="393"/>
      <c r="AF3720" s="78"/>
      <c r="AG3720" s="414"/>
      <c r="AH3720" s="383"/>
      <c r="AI3720" s="453"/>
      <c r="AJ3720" s="453"/>
      <c r="AK3720" s="414"/>
      <c r="AL3720" s="383"/>
      <c r="AM3720" s="383"/>
      <c r="AN3720" s="523"/>
      <c r="AO3720" s="414"/>
      <c r="AP3720" s="548"/>
      <c r="AQ3720" s="414"/>
      <c r="AR3720" s="78"/>
      <c r="AS3720" s="78"/>
      <c r="AT3720" s="414"/>
      <c r="AU3720" s="548"/>
      <c r="AV3720" s="548"/>
      <c r="AW3720" s="414"/>
      <c r="AX3720" s="383"/>
      <c r="AY3720" s="548"/>
      <c r="AZ3720" s="414"/>
      <c r="BA3720" s="383"/>
      <c r="BB3720" s="548"/>
      <c r="BC3720" s="78"/>
      <c r="BD3720" s="414"/>
      <c r="BE3720" s="414"/>
      <c r="BF3720" s="414"/>
      <c r="BG3720" s="414"/>
      <c r="BH3720" s="414"/>
      <c r="BI3720" s="383"/>
      <c r="BJ3720" s="383"/>
      <c r="BK3720" s="78"/>
      <c r="BL3720" s="414"/>
      <c r="BM3720" s="383"/>
      <c r="BN3720" s="78"/>
      <c r="BO3720" s="414"/>
      <c r="BP3720" s="78"/>
      <c r="BQ3720" s="414"/>
      <c r="BR3720" s="383"/>
      <c r="BS3720" s="78"/>
      <c r="BT3720" s="83"/>
      <c r="BU3720" s="75"/>
      <c r="BV3720" s="74"/>
      <c r="BW3720" s="74"/>
      <c r="BX3720" s="115" t="s">
        <v>6839</v>
      </c>
      <c r="BY3720" s="112">
        <f t="shared" ref="BY3720:BY3783" si="358">+BY3719+1</f>
        <v>3715</v>
      </c>
      <c r="BZ3720" s="65">
        <f t="shared" si="353"/>
        <v>0</v>
      </c>
      <c r="CA3720" s="359">
        <f t="shared" si="354"/>
        <v>29</v>
      </c>
      <c r="CB3720" s="359">
        <f t="shared" si="355"/>
        <v>8</v>
      </c>
      <c r="CC3720" s="359">
        <f t="shared" si="356"/>
        <v>2023</v>
      </c>
      <c r="CD3720" s="359" t="str">
        <f t="shared" si="357"/>
        <v xml:space="preserve">298202347745INCENDIO FORESTAL </v>
      </c>
    </row>
    <row r="3721" spans="1:82" s="121" customFormat="1" ht="180" customHeight="1">
      <c r="A3721" s="13"/>
      <c r="B3721" s="13"/>
      <c r="C3721" s="13"/>
      <c r="D3721" s="212">
        <v>45156</v>
      </c>
      <c r="E3721" s="210" t="s">
        <v>2829</v>
      </c>
      <c r="F3721" s="211" t="s">
        <v>2404</v>
      </c>
      <c r="G3721" s="111" t="s">
        <v>2802</v>
      </c>
      <c r="H3721" s="85" t="str">
        <f>VLOOKUP(E3721&amp;F3721,Divipola!$C$1:$F$1149,4,FALSE)</f>
        <v>05250</v>
      </c>
      <c r="I3721" s="77"/>
      <c r="J3721" s="181"/>
      <c r="K3721" s="146"/>
      <c r="L3721" s="146"/>
      <c r="M3721" s="146"/>
      <c r="N3721" s="146">
        <v>1560</v>
      </c>
      <c r="O3721" s="146">
        <v>528</v>
      </c>
      <c r="P3721" s="146"/>
      <c r="Q3721" s="146">
        <v>528</v>
      </c>
      <c r="R3721" s="146">
        <v>1</v>
      </c>
      <c r="S3721" s="146"/>
      <c r="T3721" s="146"/>
      <c r="U3721" s="146"/>
      <c r="V3721" s="146">
        <v>1</v>
      </c>
      <c r="W3721" s="146"/>
      <c r="X3721" s="146">
        <v>1</v>
      </c>
      <c r="Y3721" s="146">
        <v>1</v>
      </c>
      <c r="Z3721" s="147"/>
      <c r="AA3721" s="148"/>
      <c r="AB3721" s="383"/>
      <c r="AC3721" s="73"/>
      <c r="AD3721" s="414"/>
      <c r="AE3721" s="393"/>
      <c r="AF3721" s="78"/>
      <c r="AG3721" s="414"/>
      <c r="AH3721" s="383"/>
      <c r="AI3721" s="453"/>
      <c r="AJ3721" s="453"/>
      <c r="AK3721" s="414"/>
      <c r="AL3721" s="383"/>
      <c r="AM3721" s="383"/>
      <c r="AN3721" s="523"/>
      <c r="AO3721" s="414"/>
      <c r="AP3721" s="548"/>
      <c r="AQ3721" s="414"/>
      <c r="AR3721" s="78"/>
      <c r="AS3721" s="78"/>
      <c r="AT3721" s="414"/>
      <c r="AU3721" s="548"/>
      <c r="AV3721" s="548"/>
      <c r="AW3721" s="414"/>
      <c r="AX3721" s="383"/>
      <c r="AY3721" s="548"/>
      <c r="AZ3721" s="414"/>
      <c r="BA3721" s="383"/>
      <c r="BB3721" s="548"/>
      <c r="BC3721" s="78"/>
      <c r="BD3721" s="414"/>
      <c r="BE3721" s="414"/>
      <c r="BF3721" s="414"/>
      <c r="BG3721" s="414"/>
      <c r="BH3721" s="414"/>
      <c r="BI3721" s="383"/>
      <c r="BJ3721" s="383"/>
      <c r="BK3721" s="78"/>
      <c r="BL3721" s="414"/>
      <c r="BM3721" s="383"/>
      <c r="BN3721" s="78"/>
      <c r="BO3721" s="414"/>
      <c r="BP3721" s="78"/>
      <c r="BQ3721" s="414"/>
      <c r="BR3721" s="383"/>
      <c r="BS3721" s="78"/>
      <c r="BT3721" s="83"/>
      <c r="BU3721" s="75"/>
      <c r="BV3721" s="74"/>
      <c r="BW3721" s="74"/>
      <c r="BX3721" s="98" t="s">
        <v>6825</v>
      </c>
      <c r="BY3721" s="112">
        <f t="shared" si="358"/>
        <v>3716</v>
      </c>
      <c r="BZ3721" s="65">
        <f t="shared" ref="BZ3721:BZ3784" si="359">+AD3721+AG3721+AK3721+AO3721+AQ3721+AT3721+AW3721+AZ3721+BD3721+BH3721+BL3721+BO3721+BQ3721</f>
        <v>0</v>
      </c>
      <c r="CA3721" s="359">
        <f t="shared" si="354"/>
        <v>18</v>
      </c>
      <c r="CB3721" s="359">
        <f t="shared" si="355"/>
        <v>8</v>
      </c>
      <c r="CC3721" s="359">
        <f t="shared" si="356"/>
        <v>2023</v>
      </c>
      <c r="CD3721" s="359" t="str">
        <f t="shared" si="357"/>
        <v>188202305250INUNDACION</v>
      </c>
    </row>
    <row r="3722" spans="1:82" s="121" customFormat="1" ht="96" customHeight="1">
      <c r="A3722" s="13"/>
      <c r="B3722" s="13"/>
      <c r="C3722" s="13"/>
      <c r="D3722" s="212">
        <v>45166</v>
      </c>
      <c r="E3722" s="210" t="s">
        <v>2829</v>
      </c>
      <c r="F3722" s="211" t="s">
        <v>2378</v>
      </c>
      <c r="G3722" s="111" t="s">
        <v>2803</v>
      </c>
      <c r="H3722" s="85" t="str">
        <f>VLOOKUP(E3722&amp;F3722,Divipola!$C$1:$F$1149,4,FALSE)</f>
        <v>05172</v>
      </c>
      <c r="I3722" s="77"/>
      <c r="J3722" s="181"/>
      <c r="K3722" s="148"/>
      <c r="L3722" s="148"/>
      <c r="M3722" s="148"/>
      <c r="N3722" s="148">
        <v>16</v>
      </c>
      <c r="O3722" s="148">
        <v>4</v>
      </c>
      <c r="P3722" s="148"/>
      <c r="Q3722" s="148">
        <v>4</v>
      </c>
      <c r="R3722" s="148"/>
      <c r="S3722" s="148"/>
      <c r="T3722" s="148"/>
      <c r="U3722" s="148"/>
      <c r="V3722" s="148"/>
      <c r="W3722" s="148"/>
      <c r="X3722" s="148"/>
      <c r="Y3722" s="148"/>
      <c r="Z3722" s="148"/>
      <c r="AA3722" s="148"/>
      <c r="AB3722" s="383"/>
      <c r="AC3722" s="73"/>
      <c r="AD3722" s="414"/>
      <c r="AE3722" s="393"/>
      <c r="AF3722" s="78"/>
      <c r="AG3722" s="414"/>
      <c r="AH3722" s="383"/>
      <c r="AI3722" s="453"/>
      <c r="AJ3722" s="453"/>
      <c r="AK3722" s="414"/>
      <c r="AL3722" s="383"/>
      <c r="AM3722" s="383"/>
      <c r="AN3722" s="523"/>
      <c r="AO3722" s="414"/>
      <c r="AP3722" s="548"/>
      <c r="AQ3722" s="414"/>
      <c r="AR3722" s="78"/>
      <c r="AS3722" s="78"/>
      <c r="AT3722" s="414"/>
      <c r="AU3722" s="548"/>
      <c r="AV3722" s="548"/>
      <c r="AW3722" s="414"/>
      <c r="AX3722" s="383"/>
      <c r="AY3722" s="548"/>
      <c r="AZ3722" s="414"/>
      <c r="BA3722" s="383"/>
      <c r="BB3722" s="548"/>
      <c r="BC3722" s="78"/>
      <c r="BD3722" s="414"/>
      <c r="BE3722" s="414"/>
      <c r="BF3722" s="414"/>
      <c r="BG3722" s="414"/>
      <c r="BH3722" s="414"/>
      <c r="BI3722" s="383"/>
      <c r="BJ3722" s="383"/>
      <c r="BK3722" s="78"/>
      <c r="BL3722" s="414"/>
      <c r="BM3722" s="383"/>
      <c r="BN3722" s="78"/>
      <c r="BO3722" s="414"/>
      <c r="BP3722" s="78"/>
      <c r="BQ3722" s="414"/>
      <c r="BR3722" s="383"/>
      <c r="BS3722" s="78"/>
      <c r="BT3722" s="83"/>
      <c r="BU3722" s="75"/>
      <c r="BV3722" s="74"/>
      <c r="BW3722" s="74"/>
      <c r="BX3722" s="98" t="s">
        <v>6826</v>
      </c>
      <c r="BY3722" s="112">
        <f t="shared" si="358"/>
        <v>3717</v>
      </c>
      <c r="BZ3722" s="65">
        <f t="shared" si="359"/>
        <v>0</v>
      </c>
      <c r="CA3722" s="359">
        <f t="shared" si="354"/>
        <v>28</v>
      </c>
      <c r="CB3722" s="359">
        <f t="shared" si="355"/>
        <v>8</v>
      </c>
      <c r="CC3722" s="359">
        <f t="shared" si="356"/>
        <v>2023</v>
      </c>
      <c r="CD3722" s="359" t="str">
        <f t="shared" si="357"/>
        <v>288202305172VENDAVAL</v>
      </c>
    </row>
    <row r="3723" spans="1:82" s="121" customFormat="1" ht="120" customHeight="1">
      <c r="A3723" s="13"/>
      <c r="B3723" s="13"/>
      <c r="C3723" s="13"/>
      <c r="D3723" s="212">
        <v>45166</v>
      </c>
      <c r="E3723" s="210" t="s">
        <v>2853</v>
      </c>
      <c r="F3723" s="211" t="s">
        <v>2722</v>
      </c>
      <c r="G3723" s="111" t="s">
        <v>2800</v>
      </c>
      <c r="H3723" s="85" t="str">
        <f>VLOOKUP(E3723&amp;F3723,Divipola!$C$1:$F$1149,4,FALSE)</f>
        <v>63001</v>
      </c>
      <c r="I3723" s="77"/>
      <c r="J3723" s="181"/>
      <c r="K3723" s="154"/>
      <c r="L3723" s="154">
        <v>9</v>
      </c>
      <c r="M3723" s="154"/>
      <c r="N3723" s="154">
        <v>241</v>
      </c>
      <c r="O3723" s="154">
        <v>75</v>
      </c>
      <c r="P3723" s="154">
        <v>75</v>
      </c>
      <c r="Q3723" s="154"/>
      <c r="R3723" s="154"/>
      <c r="S3723" s="154"/>
      <c r="T3723" s="154"/>
      <c r="U3723" s="154"/>
      <c r="V3723" s="154"/>
      <c r="W3723" s="154"/>
      <c r="X3723" s="351"/>
      <c r="Y3723" s="154"/>
      <c r="Z3723" s="155"/>
      <c r="AA3723" s="156"/>
      <c r="AB3723" s="383"/>
      <c r="AC3723" s="73"/>
      <c r="AD3723" s="414"/>
      <c r="AE3723" s="393"/>
      <c r="AF3723" s="78"/>
      <c r="AG3723" s="414"/>
      <c r="AH3723" s="383"/>
      <c r="AI3723" s="453"/>
      <c r="AJ3723" s="453"/>
      <c r="AK3723" s="414"/>
      <c r="AL3723" s="383"/>
      <c r="AM3723" s="383"/>
      <c r="AN3723" s="523"/>
      <c r="AO3723" s="414"/>
      <c r="AP3723" s="548"/>
      <c r="AQ3723" s="414"/>
      <c r="AR3723" s="78"/>
      <c r="AS3723" s="78"/>
      <c r="AT3723" s="414"/>
      <c r="AU3723" s="548"/>
      <c r="AV3723" s="548"/>
      <c r="AW3723" s="414"/>
      <c r="AX3723" s="383"/>
      <c r="AY3723" s="548"/>
      <c r="AZ3723" s="414"/>
      <c r="BA3723" s="383"/>
      <c r="BB3723" s="548"/>
      <c r="BC3723" s="78"/>
      <c r="BD3723" s="414"/>
      <c r="BE3723" s="414"/>
      <c r="BF3723" s="414"/>
      <c r="BG3723" s="414"/>
      <c r="BH3723" s="414"/>
      <c r="BI3723" s="383"/>
      <c r="BJ3723" s="383"/>
      <c r="BK3723" s="78"/>
      <c r="BL3723" s="414"/>
      <c r="BM3723" s="383"/>
      <c r="BN3723" s="78"/>
      <c r="BO3723" s="414"/>
      <c r="BP3723" s="78"/>
      <c r="BQ3723" s="414"/>
      <c r="BR3723" s="383"/>
      <c r="BS3723" s="78"/>
      <c r="BT3723" s="83"/>
      <c r="BU3723" s="75"/>
      <c r="BV3723" s="74"/>
      <c r="BW3723" s="74"/>
      <c r="BX3723" s="193" t="s">
        <v>6828</v>
      </c>
      <c r="BY3723" s="112">
        <f t="shared" si="358"/>
        <v>3718</v>
      </c>
      <c r="BZ3723" s="65">
        <f t="shared" si="359"/>
        <v>0</v>
      </c>
      <c r="CA3723" s="359">
        <f t="shared" si="354"/>
        <v>28</v>
      </c>
      <c r="CB3723" s="359">
        <f t="shared" si="355"/>
        <v>8</v>
      </c>
      <c r="CC3723" s="359">
        <f t="shared" si="356"/>
        <v>2023</v>
      </c>
      <c r="CD3723" s="359" t="str">
        <f t="shared" si="357"/>
        <v>288202363001INCENDIO ESTRUCTURAL</v>
      </c>
    </row>
    <row r="3724" spans="1:82" s="121" customFormat="1" ht="84" customHeight="1">
      <c r="A3724" s="13"/>
      <c r="B3724" s="13"/>
      <c r="C3724" s="13"/>
      <c r="D3724" s="212">
        <v>45167</v>
      </c>
      <c r="E3724" s="210" t="s">
        <v>2832</v>
      </c>
      <c r="F3724" s="211" t="s">
        <v>2712</v>
      </c>
      <c r="G3724" s="130" t="s">
        <v>8680</v>
      </c>
      <c r="H3724" s="85" t="str">
        <f>VLOOKUP(E3724&amp;F3724,Divipola!$C$1:$F$1149,4,FALSE)</f>
        <v>76306</v>
      </c>
      <c r="I3724" s="77"/>
      <c r="J3724" s="181"/>
      <c r="K3724" s="146"/>
      <c r="L3724" s="146"/>
      <c r="M3724" s="146"/>
      <c r="N3724" s="146">
        <v>8</v>
      </c>
      <c r="O3724" s="146">
        <v>2</v>
      </c>
      <c r="P3724" s="146"/>
      <c r="Q3724" s="146">
        <v>2</v>
      </c>
      <c r="R3724" s="146"/>
      <c r="S3724" s="146"/>
      <c r="T3724" s="146"/>
      <c r="U3724" s="146"/>
      <c r="V3724" s="146"/>
      <c r="W3724" s="146"/>
      <c r="X3724" s="146"/>
      <c r="Y3724" s="146"/>
      <c r="Z3724" s="147">
        <v>2.5</v>
      </c>
      <c r="AA3724" s="148"/>
      <c r="AB3724" s="383"/>
      <c r="AC3724" s="73"/>
      <c r="AD3724" s="414"/>
      <c r="AE3724" s="393"/>
      <c r="AF3724" s="78"/>
      <c r="AG3724" s="414"/>
      <c r="AH3724" s="383"/>
      <c r="AI3724" s="453"/>
      <c r="AJ3724" s="453"/>
      <c r="AK3724" s="414"/>
      <c r="AL3724" s="383"/>
      <c r="AM3724" s="383"/>
      <c r="AN3724" s="523"/>
      <c r="AO3724" s="414"/>
      <c r="AP3724" s="548"/>
      <c r="AQ3724" s="414"/>
      <c r="AR3724" s="78"/>
      <c r="AS3724" s="78"/>
      <c r="AT3724" s="414"/>
      <c r="AU3724" s="548"/>
      <c r="AV3724" s="548"/>
      <c r="AW3724" s="414"/>
      <c r="AX3724" s="383"/>
      <c r="AY3724" s="548"/>
      <c r="AZ3724" s="414"/>
      <c r="BA3724" s="383"/>
      <c r="BB3724" s="548"/>
      <c r="BC3724" s="78"/>
      <c r="BD3724" s="414"/>
      <c r="BE3724" s="414"/>
      <c r="BF3724" s="414"/>
      <c r="BG3724" s="414"/>
      <c r="BH3724" s="414"/>
      <c r="BI3724" s="383"/>
      <c r="BJ3724" s="383"/>
      <c r="BK3724" s="78"/>
      <c r="BL3724" s="414"/>
      <c r="BM3724" s="383"/>
      <c r="BN3724" s="78"/>
      <c r="BO3724" s="414"/>
      <c r="BP3724" s="78"/>
      <c r="BQ3724" s="414"/>
      <c r="BR3724" s="383"/>
      <c r="BS3724" s="78"/>
      <c r="BT3724" s="83"/>
      <c r="BU3724" s="75"/>
      <c r="BV3724" s="74"/>
      <c r="BW3724" s="74"/>
      <c r="BX3724" s="98" t="s">
        <v>6829</v>
      </c>
      <c r="BY3724" s="112">
        <f t="shared" si="358"/>
        <v>3719</v>
      </c>
      <c r="BZ3724" s="65">
        <f t="shared" si="359"/>
        <v>0</v>
      </c>
      <c r="CA3724" s="359">
        <f t="shared" si="354"/>
        <v>29</v>
      </c>
      <c r="CB3724" s="359">
        <f t="shared" si="355"/>
        <v>8</v>
      </c>
      <c r="CC3724" s="359">
        <f t="shared" si="356"/>
        <v>2023</v>
      </c>
      <c r="CD3724" s="359" t="str">
        <f t="shared" si="357"/>
        <v xml:space="preserve">298202376306INCENDIO FORESTAL </v>
      </c>
    </row>
    <row r="3725" spans="1:82" s="121" customFormat="1" ht="48" customHeight="1">
      <c r="A3725" s="13"/>
      <c r="B3725" s="13"/>
      <c r="C3725" s="13"/>
      <c r="D3725" s="212">
        <v>45167</v>
      </c>
      <c r="E3725" s="210" t="s">
        <v>2718</v>
      </c>
      <c r="F3725" s="211" t="s">
        <v>1100</v>
      </c>
      <c r="G3725" s="130" t="s">
        <v>8680</v>
      </c>
      <c r="H3725" s="85" t="str">
        <f>VLOOKUP(E3725&amp;F3725,Divipola!$C$1:$F$1149,4,FALSE)</f>
        <v>25398</v>
      </c>
      <c r="I3725" s="77"/>
      <c r="J3725" s="181"/>
      <c r="K3725" s="146"/>
      <c r="L3725" s="146"/>
      <c r="M3725" s="146"/>
      <c r="N3725" s="146"/>
      <c r="O3725" s="146"/>
      <c r="P3725" s="146"/>
      <c r="Q3725" s="146"/>
      <c r="R3725" s="146"/>
      <c r="S3725" s="146"/>
      <c r="T3725" s="146"/>
      <c r="U3725" s="146"/>
      <c r="V3725" s="146"/>
      <c r="W3725" s="146"/>
      <c r="X3725" s="146"/>
      <c r="Y3725" s="146"/>
      <c r="Z3725" s="146">
        <v>14</v>
      </c>
      <c r="AA3725" s="148"/>
      <c r="AB3725" s="383"/>
      <c r="AC3725" s="73"/>
      <c r="AD3725" s="414"/>
      <c r="AE3725" s="393"/>
      <c r="AF3725" s="78"/>
      <c r="AG3725" s="414"/>
      <c r="AH3725" s="383"/>
      <c r="AI3725" s="453"/>
      <c r="AJ3725" s="453"/>
      <c r="AK3725" s="414"/>
      <c r="AL3725" s="383"/>
      <c r="AM3725" s="383"/>
      <c r="AN3725" s="523"/>
      <c r="AO3725" s="414"/>
      <c r="AP3725" s="548"/>
      <c r="AQ3725" s="414"/>
      <c r="AR3725" s="78"/>
      <c r="AS3725" s="78"/>
      <c r="AT3725" s="414"/>
      <c r="AU3725" s="548"/>
      <c r="AV3725" s="548"/>
      <c r="AW3725" s="414"/>
      <c r="AX3725" s="383"/>
      <c r="AY3725" s="548"/>
      <c r="AZ3725" s="414"/>
      <c r="BA3725" s="383"/>
      <c r="BB3725" s="548"/>
      <c r="BC3725" s="78"/>
      <c r="BD3725" s="414"/>
      <c r="BE3725" s="414"/>
      <c r="BF3725" s="414"/>
      <c r="BG3725" s="414"/>
      <c r="BH3725" s="414"/>
      <c r="BI3725" s="383"/>
      <c r="BJ3725" s="383"/>
      <c r="BK3725" s="78"/>
      <c r="BL3725" s="414"/>
      <c r="BM3725" s="383"/>
      <c r="BN3725" s="78"/>
      <c r="BO3725" s="414"/>
      <c r="BP3725" s="78"/>
      <c r="BQ3725" s="414"/>
      <c r="BR3725" s="383"/>
      <c r="BS3725" s="78"/>
      <c r="BT3725" s="83"/>
      <c r="BU3725" s="75"/>
      <c r="BV3725" s="74"/>
      <c r="BW3725" s="74"/>
      <c r="BX3725" s="98" t="s">
        <v>6830</v>
      </c>
      <c r="BY3725" s="112">
        <f t="shared" si="358"/>
        <v>3720</v>
      </c>
      <c r="BZ3725" s="65">
        <f t="shared" si="359"/>
        <v>0</v>
      </c>
      <c r="CA3725" s="359">
        <f t="shared" si="354"/>
        <v>29</v>
      </c>
      <c r="CB3725" s="359">
        <f t="shared" si="355"/>
        <v>8</v>
      </c>
      <c r="CC3725" s="359">
        <f t="shared" si="356"/>
        <v>2023</v>
      </c>
      <c r="CD3725" s="359" t="str">
        <f t="shared" si="357"/>
        <v xml:space="preserve">298202325398INCENDIO FORESTAL </v>
      </c>
    </row>
    <row r="3726" spans="1:82" s="121" customFormat="1" ht="120" customHeight="1">
      <c r="A3726" s="13"/>
      <c r="B3726" s="13"/>
      <c r="C3726" s="13"/>
      <c r="D3726" s="212">
        <v>45167</v>
      </c>
      <c r="E3726" s="210" t="s">
        <v>2831</v>
      </c>
      <c r="F3726" s="211" t="s">
        <v>2686</v>
      </c>
      <c r="G3726" s="130" t="s">
        <v>8680</v>
      </c>
      <c r="H3726" s="85" t="str">
        <f>VLOOKUP(E3726&amp;F3726,Divipola!$C$1:$F$1149,4,FALSE)</f>
        <v>73555</v>
      </c>
      <c r="I3726" s="77"/>
      <c r="J3726" s="181"/>
      <c r="K3726" s="207"/>
      <c r="L3726" s="207"/>
      <c r="M3726" s="207"/>
      <c r="N3726" s="207"/>
      <c r="O3726" s="207"/>
      <c r="P3726" s="207"/>
      <c r="Q3726" s="207"/>
      <c r="R3726" s="207"/>
      <c r="S3726" s="207"/>
      <c r="T3726" s="207"/>
      <c r="U3726" s="207"/>
      <c r="V3726" s="207"/>
      <c r="W3726" s="207"/>
      <c r="X3726" s="207"/>
      <c r="Y3726" s="207"/>
      <c r="Z3726" s="208">
        <v>25</v>
      </c>
      <c r="AA3726" s="186"/>
      <c r="AB3726" s="383"/>
      <c r="AC3726" s="73"/>
      <c r="AD3726" s="414"/>
      <c r="AE3726" s="393"/>
      <c r="AF3726" s="78"/>
      <c r="AG3726" s="414"/>
      <c r="AH3726" s="383"/>
      <c r="AI3726" s="453"/>
      <c r="AJ3726" s="453"/>
      <c r="AK3726" s="414"/>
      <c r="AL3726" s="383"/>
      <c r="AM3726" s="383"/>
      <c r="AN3726" s="523"/>
      <c r="AO3726" s="414"/>
      <c r="AP3726" s="548"/>
      <c r="AQ3726" s="414"/>
      <c r="AR3726" s="78"/>
      <c r="AS3726" s="78"/>
      <c r="AT3726" s="414"/>
      <c r="AU3726" s="548"/>
      <c r="AV3726" s="548"/>
      <c r="AW3726" s="414"/>
      <c r="AX3726" s="383"/>
      <c r="AY3726" s="548"/>
      <c r="AZ3726" s="414"/>
      <c r="BA3726" s="383"/>
      <c r="BB3726" s="548"/>
      <c r="BC3726" s="78"/>
      <c r="BD3726" s="414"/>
      <c r="BE3726" s="414"/>
      <c r="BF3726" s="414"/>
      <c r="BG3726" s="414"/>
      <c r="BH3726" s="414"/>
      <c r="BI3726" s="383"/>
      <c r="BJ3726" s="383"/>
      <c r="BK3726" s="78"/>
      <c r="BL3726" s="414"/>
      <c r="BM3726" s="383"/>
      <c r="BN3726" s="78"/>
      <c r="BO3726" s="414"/>
      <c r="BP3726" s="78"/>
      <c r="BQ3726" s="414"/>
      <c r="BR3726" s="383"/>
      <c r="BS3726" s="78"/>
      <c r="BT3726" s="83"/>
      <c r="BU3726" s="75"/>
      <c r="BV3726" s="74"/>
      <c r="BW3726" s="74"/>
      <c r="BX3726" s="119" t="s">
        <v>6845</v>
      </c>
      <c r="BY3726" s="112">
        <f t="shared" si="358"/>
        <v>3721</v>
      </c>
      <c r="BZ3726" s="65">
        <f t="shared" si="359"/>
        <v>0</v>
      </c>
      <c r="CA3726" s="359">
        <f t="shared" si="354"/>
        <v>29</v>
      </c>
      <c r="CB3726" s="359">
        <f t="shared" si="355"/>
        <v>8</v>
      </c>
      <c r="CC3726" s="359">
        <f t="shared" si="356"/>
        <v>2023</v>
      </c>
      <c r="CD3726" s="359" t="str">
        <f t="shared" si="357"/>
        <v xml:space="preserve">298202373555INCENDIO FORESTAL </v>
      </c>
    </row>
    <row r="3727" spans="1:82" s="121" customFormat="1" ht="48" customHeight="1">
      <c r="A3727" s="13"/>
      <c r="B3727" s="13"/>
      <c r="C3727" s="13"/>
      <c r="D3727" s="212">
        <v>45167</v>
      </c>
      <c r="E3727" s="210" t="s">
        <v>2718</v>
      </c>
      <c r="F3727" s="211" t="s">
        <v>1028</v>
      </c>
      <c r="G3727" s="130" t="s">
        <v>8680</v>
      </c>
      <c r="H3727" s="85" t="str">
        <f>VLOOKUP(E3727&amp;F3727,Divipola!$C$1:$F$1149,4,FALSE)</f>
        <v>25151</v>
      </c>
      <c r="I3727" s="77"/>
      <c r="J3727" s="181"/>
      <c r="K3727" s="146"/>
      <c r="L3727" s="146"/>
      <c r="M3727" s="146"/>
      <c r="N3727" s="146"/>
      <c r="O3727" s="146"/>
      <c r="P3727" s="146"/>
      <c r="Q3727" s="146"/>
      <c r="R3727" s="146"/>
      <c r="S3727" s="146"/>
      <c r="T3727" s="146"/>
      <c r="U3727" s="146"/>
      <c r="V3727" s="146"/>
      <c r="W3727" s="146"/>
      <c r="X3727" s="159"/>
      <c r="Y3727" s="146"/>
      <c r="Z3727" s="147">
        <v>1</v>
      </c>
      <c r="AA3727" s="148"/>
      <c r="AB3727" s="383"/>
      <c r="AC3727" s="73"/>
      <c r="AD3727" s="414"/>
      <c r="AE3727" s="393"/>
      <c r="AF3727" s="78"/>
      <c r="AG3727" s="414"/>
      <c r="AH3727" s="383"/>
      <c r="AI3727" s="453"/>
      <c r="AJ3727" s="453"/>
      <c r="AK3727" s="414"/>
      <c r="AL3727" s="383"/>
      <c r="AM3727" s="383"/>
      <c r="AN3727" s="523"/>
      <c r="AO3727" s="414"/>
      <c r="AP3727" s="548"/>
      <c r="AQ3727" s="414"/>
      <c r="AR3727" s="78"/>
      <c r="AS3727" s="78"/>
      <c r="AT3727" s="414"/>
      <c r="AU3727" s="548"/>
      <c r="AV3727" s="548"/>
      <c r="AW3727" s="414"/>
      <c r="AX3727" s="383"/>
      <c r="AY3727" s="548"/>
      <c r="AZ3727" s="414"/>
      <c r="BA3727" s="383"/>
      <c r="BB3727" s="548"/>
      <c r="BC3727" s="78"/>
      <c r="BD3727" s="414"/>
      <c r="BE3727" s="414"/>
      <c r="BF3727" s="414"/>
      <c r="BG3727" s="414"/>
      <c r="BH3727" s="414"/>
      <c r="BI3727" s="383"/>
      <c r="BJ3727" s="383"/>
      <c r="BK3727" s="78"/>
      <c r="BL3727" s="414"/>
      <c r="BM3727" s="383"/>
      <c r="BN3727" s="78"/>
      <c r="BO3727" s="414"/>
      <c r="BP3727" s="78"/>
      <c r="BQ3727" s="414"/>
      <c r="BR3727" s="383"/>
      <c r="BS3727" s="78"/>
      <c r="BT3727" s="83"/>
      <c r="BU3727" s="75"/>
      <c r="BV3727" s="74"/>
      <c r="BW3727" s="74"/>
      <c r="BX3727" s="117" t="s">
        <v>6831</v>
      </c>
      <c r="BY3727" s="112">
        <f t="shared" si="358"/>
        <v>3722</v>
      </c>
      <c r="BZ3727" s="65">
        <f t="shared" si="359"/>
        <v>0</v>
      </c>
      <c r="CA3727" s="359">
        <f t="shared" si="354"/>
        <v>29</v>
      </c>
      <c r="CB3727" s="359">
        <f t="shared" si="355"/>
        <v>8</v>
      </c>
      <c r="CC3727" s="359">
        <f t="shared" si="356"/>
        <v>2023</v>
      </c>
      <c r="CD3727" s="359" t="str">
        <f t="shared" si="357"/>
        <v xml:space="preserve">298202325151INCENDIO FORESTAL </v>
      </c>
    </row>
    <row r="3728" spans="1:82" s="121" customFormat="1" ht="180" customHeight="1">
      <c r="A3728" s="13"/>
      <c r="B3728" s="13"/>
      <c r="C3728" s="13"/>
      <c r="D3728" s="212">
        <v>45167</v>
      </c>
      <c r="E3728" s="210" t="s">
        <v>2622</v>
      </c>
      <c r="F3728" s="211" t="s">
        <v>2630</v>
      </c>
      <c r="G3728" s="130" t="s">
        <v>8680</v>
      </c>
      <c r="H3728" s="85" t="str">
        <f>VLOOKUP(E3728&amp;F3728,Divipola!$C$1:$F$1149,4,FALSE)</f>
        <v>41885</v>
      </c>
      <c r="I3728" s="77"/>
      <c r="J3728" s="181"/>
      <c r="K3728" s="186"/>
      <c r="L3728" s="186"/>
      <c r="M3728" s="186"/>
      <c r="N3728" s="186"/>
      <c r="O3728" s="186"/>
      <c r="P3728" s="186"/>
      <c r="Q3728" s="186"/>
      <c r="R3728" s="186"/>
      <c r="S3728" s="186"/>
      <c r="T3728" s="186"/>
      <c r="U3728" s="186"/>
      <c r="V3728" s="186"/>
      <c r="W3728" s="186"/>
      <c r="X3728" s="186"/>
      <c r="Y3728" s="186"/>
      <c r="Z3728" s="186">
        <v>60</v>
      </c>
      <c r="AA3728" s="186"/>
      <c r="AB3728" s="383"/>
      <c r="AC3728" s="73"/>
      <c r="AD3728" s="414"/>
      <c r="AE3728" s="393"/>
      <c r="AF3728" s="78"/>
      <c r="AG3728" s="414"/>
      <c r="AH3728" s="383"/>
      <c r="AI3728" s="453"/>
      <c r="AJ3728" s="453"/>
      <c r="AK3728" s="414"/>
      <c r="AL3728" s="383"/>
      <c r="AM3728" s="383"/>
      <c r="AN3728" s="523"/>
      <c r="AO3728" s="414"/>
      <c r="AP3728" s="548"/>
      <c r="AQ3728" s="414"/>
      <c r="AR3728" s="78"/>
      <c r="AS3728" s="78"/>
      <c r="AT3728" s="414"/>
      <c r="AU3728" s="548"/>
      <c r="AV3728" s="548"/>
      <c r="AW3728" s="414"/>
      <c r="AX3728" s="383"/>
      <c r="AY3728" s="548"/>
      <c r="AZ3728" s="414"/>
      <c r="BA3728" s="383"/>
      <c r="BB3728" s="548"/>
      <c r="BC3728" s="78"/>
      <c r="BD3728" s="414"/>
      <c r="BE3728" s="414"/>
      <c r="BF3728" s="414"/>
      <c r="BG3728" s="414"/>
      <c r="BH3728" s="414"/>
      <c r="BI3728" s="383"/>
      <c r="BJ3728" s="383"/>
      <c r="BK3728" s="78"/>
      <c r="BL3728" s="414"/>
      <c r="BM3728" s="383"/>
      <c r="BN3728" s="78"/>
      <c r="BO3728" s="414"/>
      <c r="BP3728" s="78"/>
      <c r="BQ3728" s="414"/>
      <c r="BR3728" s="383"/>
      <c r="BS3728" s="78"/>
      <c r="BT3728" s="83"/>
      <c r="BU3728" s="75"/>
      <c r="BV3728" s="74"/>
      <c r="BW3728" s="74"/>
      <c r="BX3728" s="98" t="s">
        <v>6841</v>
      </c>
      <c r="BY3728" s="112">
        <f t="shared" si="358"/>
        <v>3723</v>
      </c>
      <c r="BZ3728" s="65">
        <f t="shared" si="359"/>
        <v>0</v>
      </c>
      <c r="CA3728" s="359">
        <f t="shared" si="354"/>
        <v>29</v>
      </c>
      <c r="CB3728" s="359">
        <f t="shared" si="355"/>
        <v>8</v>
      </c>
      <c r="CC3728" s="359">
        <f t="shared" si="356"/>
        <v>2023</v>
      </c>
      <c r="CD3728" s="359" t="str">
        <f t="shared" si="357"/>
        <v xml:space="preserve">298202341885INCENDIO FORESTAL </v>
      </c>
    </row>
    <row r="3729" spans="1:82" s="121" customFormat="1" ht="168" customHeight="1">
      <c r="A3729" s="13"/>
      <c r="B3729" s="13"/>
      <c r="C3729" s="13"/>
      <c r="D3729" s="212">
        <v>45166</v>
      </c>
      <c r="E3729" s="210" t="s">
        <v>2718</v>
      </c>
      <c r="F3729" s="211" t="s">
        <v>1120</v>
      </c>
      <c r="G3729" s="130" t="s">
        <v>8680</v>
      </c>
      <c r="H3729" s="85" t="str">
        <f>VLOOKUP(E3729&amp;F3729,Divipola!$C$1:$F$1149,4,FALSE)</f>
        <v>25488</v>
      </c>
      <c r="I3729" s="77"/>
      <c r="J3729" s="181"/>
      <c r="K3729" s="203"/>
      <c r="L3729" s="203"/>
      <c r="M3729" s="203"/>
      <c r="N3729" s="203"/>
      <c r="O3729" s="203"/>
      <c r="P3729" s="203"/>
      <c r="Q3729" s="203"/>
      <c r="R3729" s="203"/>
      <c r="S3729" s="203"/>
      <c r="T3729" s="203"/>
      <c r="U3729" s="203"/>
      <c r="V3729" s="203"/>
      <c r="W3729" s="203"/>
      <c r="X3729" s="203"/>
      <c r="Y3729" s="203"/>
      <c r="Z3729" s="204">
        <v>40</v>
      </c>
      <c r="AA3729" s="186"/>
      <c r="AB3729" s="383"/>
      <c r="AC3729" s="73"/>
      <c r="AD3729" s="414"/>
      <c r="AE3729" s="393"/>
      <c r="AF3729" s="78"/>
      <c r="AG3729" s="414"/>
      <c r="AH3729" s="383"/>
      <c r="AI3729" s="453"/>
      <c r="AJ3729" s="453"/>
      <c r="AK3729" s="414"/>
      <c r="AL3729" s="383"/>
      <c r="AM3729" s="383"/>
      <c r="AN3729" s="523"/>
      <c r="AO3729" s="414"/>
      <c r="AP3729" s="548"/>
      <c r="AQ3729" s="414"/>
      <c r="AR3729" s="78"/>
      <c r="AS3729" s="78"/>
      <c r="AT3729" s="414"/>
      <c r="AU3729" s="548"/>
      <c r="AV3729" s="548"/>
      <c r="AW3729" s="414"/>
      <c r="AX3729" s="383"/>
      <c r="AY3729" s="548"/>
      <c r="AZ3729" s="414"/>
      <c r="BA3729" s="383"/>
      <c r="BB3729" s="548"/>
      <c r="BC3729" s="78"/>
      <c r="BD3729" s="414"/>
      <c r="BE3729" s="414"/>
      <c r="BF3729" s="414"/>
      <c r="BG3729" s="414"/>
      <c r="BH3729" s="414"/>
      <c r="BI3729" s="383"/>
      <c r="BJ3729" s="383"/>
      <c r="BK3729" s="78"/>
      <c r="BL3729" s="414"/>
      <c r="BM3729" s="383"/>
      <c r="BN3729" s="78"/>
      <c r="BO3729" s="414"/>
      <c r="BP3729" s="78"/>
      <c r="BQ3729" s="414"/>
      <c r="BR3729" s="383"/>
      <c r="BS3729" s="78"/>
      <c r="BT3729" s="83"/>
      <c r="BU3729" s="75"/>
      <c r="BV3729" s="74"/>
      <c r="BW3729" s="74"/>
      <c r="BX3729" s="209" t="s">
        <v>6838</v>
      </c>
      <c r="BY3729" s="112">
        <f t="shared" si="358"/>
        <v>3724</v>
      </c>
      <c r="BZ3729" s="65">
        <f t="shared" si="359"/>
        <v>0</v>
      </c>
      <c r="CA3729" s="359">
        <f t="shared" si="354"/>
        <v>28</v>
      </c>
      <c r="CB3729" s="359">
        <f t="shared" si="355"/>
        <v>8</v>
      </c>
      <c r="CC3729" s="359">
        <f t="shared" si="356"/>
        <v>2023</v>
      </c>
      <c r="CD3729" s="359" t="str">
        <f t="shared" si="357"/>
        <v xml:space="preserve">288202325488INCENDIO FORESTAL </v>
      </c>
    </row>
    <row r="3730" spans="1:82" s="121" customFormat="1" ht="60" customHeight="1">
      <c r="A3730" s="13"/>
      <c r="B3730" s="13"/>
      <c r="C3730" s="13"/>
      <c r="D3730" s="212">
        <v>45166</v>
      </c>
      <c r="E3730" s="210" t="s">
        <v>2718</v>
      </c>
      <c r="F3730" s="211" t="s">
        <v>489</v>
      </c>
      <c r="G3730" s="130" t="s">
        <v>8680</v>
      </c>
      <c r="H3730" s="85" t="str">
        <f>VLOOKUP(E3730&amp;F3730,Divipola!$C$1:$F$1149,4,FALSE)</f>
        <v>25867</v>
      </c>
      <c r="I3730" s="77"/>
      <c r="J3730" s="181"/>
      <c r="K3730" s="146"/>
      <c r="L3730" s="146"/>
      <c r="M3730" s="146"/>
      <c r="N3730" s="146"/>
      <c r="O3730" s="146"/>
      <c r="P3730" s="146"/>
      <c r="Q3730" s="146"/>
      <c r="R3730" s="146"/>
      <c r="S3730" s="146"/>
      <c r="T3730" s="146"/>
      <c r="U3730" s="146"/>
      <c r="V3730" s="146"/>
      <c r="W3730" s="146"/>
      <c r="X3730" s="146"/>
      <c r="Y3730" s="146"/>
      <c r="Z3730" s="146">
        <v>5</v>
      </c>
      <c r="AA3730" s="148"/>
      <c r="AB3730" s="383"/>
      <c r="AC3730" s="73"/>
      <c r="AD3730" s="414"/>
      <c r="AE3730" s="393"/>
      <c r="AF3730" s="78"/>
      <c r="AG3730" s="414"/>
      <c r="AH3730" s="383"/>
      <c r="AI3730" s="453"/>
      <c r="AJ3730" s="453"/>
      <c r="AK3730" s="414"/>
      <c r="AL3730" s="383"/>
      <c r="AM3730" s="383"/>
      <c r="AN3730" s="523"/>
      <c r="AO3730" s="414"/>
      <c r="AP3730" s="548"/>
      <c r="AQ3730" s="414"/>
      <c r="AR3730" s="78"/>
      <c r="AS3730" s="78"/>
      <c r="AT3730" s="414"/>
      <c r="AU3730" s="548"/>
      <c r="AV3730" s="548"/>
      <c r="AW3730" s="414"/>
      <c r="AX3730" s="383"/>
      <c r="AY3730" s="548"/>
      <c r="AZ3730" s="414"/>
      <c r="BA3730" s="383"/>
      <c r="BB3730" s="548"/>
      <c r="BC3730" s="78"/>
      <c r="BD3730" s="414"/>
      <c r="BE3730" s="414"/>
      <c r="BF3730" s="414"/>
      <c r="BG3730" s="414"/>
      <c r="BH3730" s="414"/>
      <c r="BI3730" s="383"/>
      <c r="BJ3730" s="383"/>
      <c r="BK3730" s="78"/>
      <c r="BL3730" s="414"/>
      <c r="BM3730" s="383"/>
      <c r="BN3730" s="78"/>
      <c r="BO3730" s="414"/>
      <c r="BP3730" s="78"/>
      <c r="BQ3730" s="414"/>
      <c r="BR3730" s="383"/>
      <c r="BS3730" s="78"/>
      <c r="BT3730" s="83"/>
      <c r="BU3730" s="75"/>
      <c r="BV3730" s="74"/>
      <c r="BW3730" s="74"/>
      <c r="BX3730" s="98" t="s">
        <v>6832</v>
      </c>
      <c r="BY3730" s="112">
        <f t="shared" si="358"/>
        <v>3725</v>
      </c>
      <c r="BZ3730" s="65">
        <f t="shared" si="359"/>
        <v>0</v>
      </c>
      <c r="CA3730" s="359">
        <f t="shared" si="354"/>
        <v>28</v>
      </c>
      <c r="CB3730" s="359">
        <f t="shared" si="355"/>
        <v>8</v>
      </c>
      <c r="CC3730" s="359">
        <f t="shared" si="356"/>
        <v>2023</v>
      </c>
      <c r="CD3730" s="359" t="str">
        <f t="shared" si="357"/>
        <v xml:space="preserve">288202325867INCENDIO FORESTAL </v>
      </c>
    </row>
    <row r="3731" spans="1:82" s="121" customFormat="1" ht="60" customHeight="1">
      <c r="A3731" s="13"/>
      <c r="B3731" s="13"/>
      <c r="C3731" s="13"/>
      <c r="D3731" s="212">
        <v>45167</v>
      </c>
      <c r="E3731" s="210" t="s">
        <v>2718</v>
      </c>
      <c r="F3731" s="211" t="s">
        <v>2067</v>
      </c>
      <c r="G3731" s="130" t="s">
        <v>8680</v>
      </c>
      <c r="H3731" s="85" t="str">
        <f>VLOOKUP(E3731&amp;F3731,Divipola!$C$1:$F$1149,4,FALSE)</f>
        <v>25269</v>
      </c>
      <c r="I3731" s="77"/>
      <c r="J3731" s="181"/>
      <c r="K3731" s="146"/>
      <c r="L3731" s="146"/>
      <c r="M3731" s="146"/>
      <c r="N3731" s="146"/>
      <c r="O3731" s="146"/>
      <c r="P3731" s="146"/>
      <c r="Q3731" s="146"/>
      <c r="R3731" s="146"/>
      <c r="S3731" s="146"/>
      <c r="T3731" s="146"/>
      <c r="U3731" s="146"/>
      <c r="V3731" s="146"/>
      <c r="W3731" s="146"/>
      <c r="X3731" s="146"/>
      <c r="Y3731" s="146"/>
      <c r="Z3731" s="146">
        <v>2</v>
      </c>
      <c r="AA3731" s="148"/>
      <c r="AB3731" s="383"/>
      <c r="AC3731" s="73"/>
      <c r="AD3731" s="414"/>
      <c r="AE3731" s="393"/>
      <c r="AF3731" s="78"/>
      <c r="AG3731" s="414"/>
      <c r="AH3731" s="383"/>
      <c r="AI3731" s="453"/>
      <c r="AJ3731" s="453"/>
      <c r="AK3731" s="414"/>
      <c r="AL3731" s="383"/>
      <c r="AM3731" s="383"/>
      <c r="AN3731" s="523"/>
      <c r="AO3731" s="414"/>
      <c r="AP3731" s="548"/>
      <c r="AQ3731" s="414"/>
      <c r="AR3731" s="78"/>
      <c r="AS3731" s="78"/>
      <c r="AT3731" s="414"/>
      <c r="AU3731" s="548"/>
      <c r="AV3731" s="548"/>
      <c r="AW3731" s="414"/>
      <c r="AX3731" s="383"/>
      <c r="AY3731" s="548"/>
      <c r="AZ3731" s="414"/>
      <c r="BA3731" s="383"/>
      <c r="BB3731" s="548"/>
      <c r="BC3731" s="78"/>
      <c r="BD3731" s="414"/>
      <c r="BE3731" s="414"/>
      <c r="BF3731" s="414"/>
      <c r="BG3731" s="414"/>
      <c r="BH3731" s="414"/>
      <c r="BI3731" s="383"/>
      <c r="BJ3731" s="383"/>
      <c r="BK3731" s="78"/>
      <c r="BL3731" s="414"/>
      <c r="BM3731" s="383"/>
      <c r="BN3731" s="78"/>
      <c r="BO3731" s="414"/>
      <c r="BP3731" s="78"/>
      <c r="BQ3731" s="414"/>
      <c r="BR3731" s="383"/>
      <c r="BS3731" s="78"/>
      <c r="BT3731" s="83"/>
      <c r="BU3731" s="75"/>
      <c r="BV3731" s="74"/>
      <c r="BW3731" s="74"/>
      <c r="BX3731" s="98" t="s">
        <v>6833</v>
      </c>
      <c r="BY3731" s="112">
        <f t="shared" si="358"/>
        <v>3726</v>
      </c>
      <c r="BZ3731" s="65">
        <f t="shared" si="359"/>
        <v>0</v>
      </c>
      <c r="CA3731" s="359">
        <f t="shared" si="354"/>
        <v>29</v>
      </c>
      <c r="CB3731" s="359">
        <f t="shared" si="355"/>
        <v>8</v>
      </c>
      <c r="CC3731" s="359">
        <f t="shared" si="356"/>
        <v>2023</v>
      </c>
      <c r="CD3731" s="359" t="str">
        <f t="shared" si="357"/>
        <v xml:space="preserve">298202325269INCENDIO FORESTAL </v>
      </c>
    </row>
    <row r="3732" spans="1:82" s="121" customFormat="1" ht="60" customHeight="1">
      <c r="A3732" s="13"/>
      <c r="B3732" s="13"/>
      <c r="C3732" s="13"/>
      <c r="D3732" s="212">
        <v>45166</v>
      </c>
      <c r="E3732" s="210" t="s">
        <v>2718</v>
      </c>
      <c r="F3732" s="211" t="s">
        <v>2651</v>
      </c>
      <c r="G3732" s="130" t="s">
        <v>8680</v>
      </c>
      <c r="H3732" s="85" t="str">
        <f>VLOOKUP(E3732&amp;F3732,Divipola!$C$1:$F$1149,4,FALSE)</f>
        <v>25513</v>
      </c>
      <c r="I3732" s="77"/>
      <c r="J3732" s="181"/>
      <c r="K3732" s="146"/>
      <c r="L3732" s="146"/>
      <c r="M3732" s="146"/>
      <c r="N3732" s="146"/>
      <c r="O3732" s="146"/>
      <c r="P3732" s="146"/>
      <c r="Q3732" s="146"/>
      <c r="R3732" s="146"/>
      <c r="S3732" s="146"/>
      <c r="T3732" s="146"/>
      <c r="U3732" s="146"/>
      <c r="V3732" s="146"/>
      <c r="W3732" s="146"/>
      <c r="X3732" s="146"/>
      <c r="Y3732" s="146"/>
      <c r="Z3732" s="147">
        <v>5</v>
      </c>
      <c r="AA3732" s="148"/>
      <c r="AB3732" s="383"/>
      <c r="AC3732" s="73"/>
      <c r="AD3732" s="414"/>
      <c r="AE3732" s="393"/>
      <c r="AF3732" s="78"/>
      <c r="AG3732" s="414"/>
      <c r="AH3732" s="383"/>
      <c r="AI3732" s="453"/>
      <c r="AJ3732" s="453"/>
      <c r="AK3732" s="414"/>
      <c r="AL3732" s="383"/>
      <c r="AM3732" s="383"/>
      <c r="AN3732" s="523"/>
      <c r="AO3732" s="414"/>
      <c r="AP3732" s="548"/>
      <c r="AQ3732" s="414"/>
      <c r="AR3732" s="78"/>
      <c r="AS3732" s="78"/>
      <c r="AT3732" s="414"/>
      <c r="AU3732" s="548"/>
      <c r="AV3732" s="548"/>
      <c r="AW3732" s="414"/>
      <c r="AX3732" s="383"/>
      <c r="AY3732" s="548"/>
      <c r="AZ3732" s="414"/>
      <c r="BA3732" s="383"/>
      <c r="BB3732" s="548"/>
      <c r="BC3732" s="78"/>
      <c r="BD3732" s="414"/>
      <c r="BE3732" s="414"/>
      <c r="BF3732" s="414"/>
      <c r="BG3732" s="414"/>
      <c r="BH3732" s="414"/>
      <c r="BI3732" s="383"/>
      <c r="BJ3732" s="383"/>
      <c r="BK3732" s="78"/>
      <c r="BL3732" s="414"/>
      <c r="BM3732" s="383"/>
      <c r="BN3732" s="78"/>
      <c r="BO3732" s="414"/>
      <c r="BP3732" s="78"/>
      <c r="BQ3732" s="414"/>
      <c r="BR3732" s="383"/>
      <c r="BS3732" s="78"/>
      <c r="BT3732" s="83"/>
      <c r="BU3732" s="75"/>
      <c r="BV3732" s="74"/>
      <c r="BW3732" s="74"/>
      <c r="BX3732" s="209" t="s">
        <v>6834</v>
      </c>
      <c r="BY3732" s="112">
        <f t="shared" si="358"/>
        <v>3727</v>
      </c>
      <c r="BZ3732" s="65">
        <f t="shared" si="359"/>
        <v>0</v>
      </c>
      <c r="CA3732" s="359">
        <f t="shared" si="354"/>
        <v>28</v>
      </c>
      <c r="CB3732" s="359">
        <f t="shared" si="355"/>
        <v>8</v>
      </c>
      <c r="CC3732" s="359">
        <f t="shared" si="356"/>
        <v>2023</v>
      </c>
      <c r="CD3732" s="359" t="str">
        <f t="shared" si="357"/>
        <v xml:space="preserve">288202325513INCENDIO FORESTAL </v>
      </c>
    </row>
    <row r="3733" spans="1:82" s="121" customFormat="1" ht="144" customHeight="1">
      <c r="A3733" s="13"/>
      <c r="B3733" s="13"/>
      <c r="C3733" s="13"/>
      <c r="D3733" s="212">
        <v>45167</v>
      </c>
      <c r="E3733" s="210" t="s">
        <v>2622</v>
      </c>
      <c r="F3733" s="211" t="s">
        <v>1997</v>
      </c>
      <c r="G3733" s="130" t="s">
        <v>8680</v>
      </c>
      <c r="H3733" s="85" t="str">
        <f>VLOOKUP(E3733&amp;F3733,Divipola!$C$1:$F$1149,4,FALSE)</f>
        <v>41801</v>
      </c>
      <c r="I3733" s="77"/>
      <c r="J3733" s="181"/>
      <c r="K3733" s="203"/>
      <c r="L3733" s="203"/>
      <c r="M3733" s="203"/>
      <c r="N3733" s="203"/>
      <c r="O3733" s="203"/>
      <c r="P3733" s="203"/>
      <c r="Q3733" s="203"/>
      <c r="R3733" s="203"/>
      <c r="S3733" s="203"/>
      <c r="T3733" s="203"/>
      <c r="U3733" s="203"/>
      <c r="V3733" s="203"/>
      <c r="W3733" s="203"/>
      <c r="X3733" s="203"/>
      <c r="Y3733" s="203"/>
      <c r="Z3733" s="204">
        <v>240</v>
      </c>
      <c r="AA3733" s="186"/>
      <c r="AB3733" s="383"/>
      <c r="AC3733" s="73"/>
      <c r="AD3733" s="414"/>
      <c r="AE3733" s="393"/>
      <c r="AF3733" s="78"/>
      <c r="AG3733" s="414"/>
      <c r="AH3733" s="383"/>
      <c r="AI3733" s="453"/>
      <c r="AJ3733" s="453"/>
      <c r="AK3733" s="414"/>
      <c r="AL3733" s="383"/>
      <c r="AM3733" s="383"/>
      <c r="AN3733" s="523"/>
      <c r="AO3733" s="414"/>
      <c r="AP3733" s="548"/>
      <c r="AQ3733" s="414"/>
      <c r="AR3733" s="78"/>
      <c r="AS3733" s="78"/>
      <c r="AT3733" s="414"/>
      <c r="AU3733" s="548"/>
      <c r="AV3733" s="548"/>
      <c r="AW3733" s="414"/>
      <c r="AX3733" s="383"/>
      <c r="AY3733" s="548"/>
      <c r="AZ3733" s="414"/>
      <c r="BA3733" s="383"/>
      <c r="BB3733" s="548"/>
      <c r="BC3733" s="78"/>
      <c r="BD3733" s="414"/>
      <c r="BE3733" s="414"/>
      <c r="BF3733" s="414"/>
      <c r="BG3733" s="414"/>
      <c r="BH3733" s="414"/>
      <c r="BI3733" s="383"/>
      <c r="BJ3733" s="383"/>
      <c r="BK3733" s="78"/>
      <c r="BL3733" s="414"/>
      <c r="BM3733" s="383"/>
      <c r="BN3733" s="78"/>
      <c r="BO3733" s="414"/>
      <c r="BP3733" s="78"/>
      <c r="BQ3733" s="414"/>
      <c r="BR3733" s="383"/>
      <c r="BS3733" s="78"/>
      <c r="BT3733" s="83"/>
      <c r="BU3733" s="75"/>
      <c r="BV3733" s="74"/>
      <c r="BW3733" s="74"/>
      <c r="BX3733" s="98" t="s">
        <v>6897</v>
      </c>
      <c r="BY3733" s="112">
        <f t="shared" si="358"/>
        <v>3728</v>
      </c>
      <c r="BZ3733" s="65">
        <f t="shared" si="359"/>
        <v>0</v>
      </c>
      <c r="CA3733" s="359">
        <f t="shared" si="354"/>
        <v>29</v>
      </c>
      <c r="CB3733" s="359">
        <f t="shared" si="355"/>
        <v>8</v>
      </c>
      <c r="CC3733" s="359">
        <f t="shared" si="356"/>
        <v>2023</v>
      </c>
      <c r="CD3733" s="359" t="str">
        <f t="shared" si="357"/>
        <v xml:space="preserve">298202341801INCENDIO FORESTAL </v>
      </c>
    </row>
    <row r="3734" spans="1:82" s="121" customFormat="1" ht="96" customHeight="1">
      <c r="A3734" s="13"/>
      <c r="B3734" s="13"/>
      <c r="C3734" s="13"/>
      <c r="D3734" s="212">
        <v>45167</v>
      </c>
      <c r="E3734" s="210" t="s">
        <v>2718</v>
      </c>
      <c r="F3734" s="211" t="s">
        <v>2067</v>
      </c>
      <c r="G3734" s="130" t="s">
        <v>8680</v>
      </c>
      <c r="H3734" s="85" t="str">
        <f>VLOOKUP(E3734&amp;F3734,Divipola!$C$1:$F$1149,4,FALSE)</f>
        <v>25269</v>
      </c>
      <c r="I3734" s="77"/>
      <c r="J3734" s="181"/>
      <c r="K3734" s="146"/>
      <c r="L3734" s="146"/>
      <c r="M3734" s="146"/>
      <c r="N3734" s="146"/>
      <c r="O3734" s="146"/>
      <c r="P3734" s="146"/>
      <c r="Q3734" s="146"/>
      <c r="R3734" s="146"/>
      <c r="S3734" s="146"/>
      <c r="T3734" s="146"/>
      <c r="U3734" s="146"/>
      <c r="V3734" s="146"/>
      <c r="W3734" s="146"/>
      <c r="X3734" s="159"/>
      <c r="Y3734" s="146"/>
      <c r="Z3734" s="147">
        <v>1</v>
      </c>
      <c r="AA3734" s="148"/>
      <c r="AB3734" s="383"/>
      <c r="AC3734" s="73"/>
      <c r="AD3734" s="414"/>
      <c r="AE3734" s="393"/>
      <c r="AF3734" s="78"/>
      <c r="AG3734" s="414"/>
      <c r="AH3734" s="383"/>
      <c r="AI3734" s="453"/>
      <c r="AJ3734" s="453"/>
      <c r="AK3734" s="414"/>
      <c r="AL3734" s="383"/>
      <c r="AM3734" s="383"/>
      <c r="AN3734" s="523"/>
      <c r="AO3734" s="414"/>
      <c r="AP3734" s="548"/>
      <c r="AQ3734" s="414"/>
      <c r="AR3734" s="78"/>
      <c r="AS3734" s="78"/>
      <c r="AT3734" s="414"/>
      <c r="AU3734" s="548"/>
      <c r="AV3734" s="548"/>
      <c r="AW3734" s="414"/>
      <c r="AX3734" s="383"/>
      <c r="AY3734" s="548"/>
      <c r="AZ3734" s="414"/>
      <c r="BA3734" s="383"/>
      <c r="BB3734" s="548"/>
      <c r="BC3734" s="78"/>
      <c r="BD3734" s="414"/>
      <c r="BE3734" s="414"/>
      <c r="BF3734" s="414"/>
      <c r="BG3734" s="414"/>
      <c r="BH3734" s="414"/>
      <c r="BI3734" s="383"/>
      <c r="BJ3734" s="383"/>
      <c r="BK3734" s="78"/>
      <c r="BL3734" s="414"/>
      <c r="BM3734" s="383"/>
      <c r="BN3734" s="78"/>
      <c r="BO3734" s="414"/>
      <c r="BP3734" s="78"/>
      <c r="BQ3734" s="414"/>
      <c r="BR3734" s="383"/>
      <c r="BS3734" s="78"/>
      <c r="BT3734" s="83"/>
      <c r="BU3734" s="75"/>
      <c r="BV3734" s="74"/>
      <c r="BW3734" s="74"/>
      <c r="BX3734" s="117" t="s">
        <v>6835</v>
      </c>
      <c r="BY3734" s="112">
        <f t="shared" si="358"/>
        <v>3729</v>
      </c>
      <c r="BZ3734" s="65">
        <f t="shared" si="359"/>
        <v>0</v>
      </c>
      <c r="CA3734" s="359">
        <f t="shared" si="354"/>
        <v>29</v>
      </c>
      <c r="CB3734" s="359">
        <f t="shared" si="355"/>
        <v>8</v>
      </c>
      <c r="CC3734" s="359">
        <f t="shared" si="356"/>
        <v>2023</v>
      </c>
      <c r="CD3734" s="359" t="str">
        <f t="shared" si="357"/>
        <v xml:space="preserve">298202325269INCENDIO FORESTAL </v>
      </c>
    </row>
    <row r="3735" spans="1:82" s="121" customFormat="1" ht="72" customHeight="1">
      <c r="A3735" s="13"/>
      <c r="B3735" s="13"/>
      <c r="C3735" s="13"/>
      <c r="D3735" s="212">
        <v>45167</v>
      </c>
      <c r="E3735" s="210" t="s">
        <v>2661</v>
      </c>
      <c r="F3735" s="211" t="s">
        <v>724</v>
      </c>
      <c r="G3735" s="130" t="s">
        <v>8680</v>
      </c>
      <c r="H3735" s="85" t="str">
        <f>VLOOKUP(E3735&amp;F3735,Divipola!$C$1:$F$1149,4,FALSE)</f>
        <v>15839</v>
      </c>
      <c r="I3735" s="77"/>
      <c r="J3735" s="181"/>
      <c r="K3735" s="146"/>
      <c r="L3735" s="146"/>
      <c r="M3735" s="146"/>
      <c r="N3735" s="146"/>
      <c r="O3735" s="146"/>
      <c r="P3735" s="146"/>
      <c r="Q3735" s="146"/>
      <c r="R3735" s="146"/>
      <c r="S3735" s="146"/>
      <c r="T3735" s="146"/>
      <c r="U3735" s="146"/>
      <c r="V3735" s="146"/>
      <c r="W3735" s="146"/>
      <c r="X3735" s="146"/>
      <c r="Y3735" s="146"/>
      <c r="Z3735" s="146">
        <v>1</v>
      </c>
      <c r="AA3735" s="146"/>
      <c r="AB3735" s="383"/>
      <c r="AC3735" s="73"/>
      <c r="AD3735" s="414"/>
      <c r="AE3735" s="393"/>
      <c r="AF3735" s="78"/>
      <c r="AG3735" s="414"/>
      <c r="AH3735" s="383"/>
      <c r="AI3735" s="453"/>
      <c r="AJ3735" s="453"/>
      <c r="AK3735" s="414"/>
      <c r="AL3735" s="383"/>
      <c r="AM3735" s="383"/>
      <c r="AN3735" s="523"/>
      <c r="AO3735" s="414"/>
      <c r="AP3735" s="548"/>
      <c r="AQ3735" s="414"/>
      <c r="AR3735" s="78"/>
      <c r="AS3735" s="78"/>
      <c r="AT3735" s="414"/>
      <c r="AU3735" s="548"/>
      <c r="AV3735" s="548"/>
      <c r="AW3735" s="414"/>
      <c r="AX3735" s="383"/>
      <c r="AY3735" s="548"/>
      <c r="AZ3735" s="414"/>
      <c r="BA3735" s="383"/>
      <c r="BB3735" s="548"/>
      <c r="BC3735" s="78"/>
      <c r="BD3735" s="414"/>
      <c r="BE3735" s="414"/>
      <c r="BF3735" s="414"/>
      <c r="BG3735" s="414"/>
      <c r="BH3735" s="414"/>
      <c r="BI3735" s="383"/>
      <c r="BJ3735" s="383"/>
      <c r="BK3735" s="78"/>
      <c r="BL3735" s="414"/>
      <c r="BM3735" s="383"/>
      <c r="BN3735" s="78"/>
      <c r="BO3735" s="414"/>
      <c r="BP3735" s="78"/>
      <c r="BQ3735" s="414"/>
      <c r="BR3735" s="383"/>
      <c r="BS3735" s="78"/>
      <c r="BT3735" s="83"/>
      <c r="BU3735" s="75"/>
      <c r="BV3735" s="74"/>
      <c r="BW3735" s="74"/>
      <c r="BX3735" s="117" t="s">
        <v>6836</v>
      </c>
      <c r="BY3735" s="112">
        <f t="shared" si="358"/>
        <v>3730</v>
      </c>
      <c r="BZ3735" s="65">
        <f t="shared" si="359"/>
        <v>0</v>
      </c>
      <c r="CA3735" s="359">
        <f t="shared" si="354"/>
        <v>29</v>
      </c>
      <c r="CB3735" s="359">
        <f t="shared" si="355"/>
        <v>8</v>
      </c>
      <c r="CC3735" s="359">
        <f t="shared" si="356"/>
        <v>2023</v>
      </c>
      <c r="CD3735" s="359" t="str">
        <f t="shared" si="357"/>
        <v xml:space="preserve">298202315839INCENDIO FORESTAL </v>
      </c>
    </row>
    <row r="3736" spans="1:82" s="121" customFormat="1" ht="276" customHeight="1">
      <c r="A3736" s="13"/>
      <c r="B3736" s="13"/>
      <c r="C3736" s="13"/>
      <c r="D3736" s="212">
        <v>45168</v>
      </c>
      <c r="E3736" s="210" t="s">
        <v>2756</v>
      </c>
      <c r="F3736" s="211" t="s">
        <v>182</v>
      </c>
      <c r="G3736" s="130" t="s">
        <v>8680</v>
      </c>
      <c r="H3736" s="85" t="str">
        <f>VLOOKUP(E3736&amp;F3736,Divipola!$C$1:$F$1149,4,FALSE)</f>
        <v>52405</v>
      </c>
      <c r="I3736" s="77"/>
      <c r="J3736" s="181"/>
      <c r="K3736" s="203"/>
      <c r="L3736" s="203"/>
      <c r="M3736" s="203"/>
      <c r="N3736" s="203"/>
      <c r="O3736" s="203"/>
      <c r="P3736" s="203"/>
      <c r="Q3736" s="203"/>
      <c r="R3736" s="203"/>
      <c r="S3736" s="203"/>
      <c r="T3736" s="203"/>
      <c r="U3736" s="203"/>
      <c r="V3736" s="203"/>
      <c r="W3736" s="203"/>
      <c r="X3736" s="203"/>
      <c r="Y3736" s="203"/>
      <c r="Z3736" s="204">
        <v>120</v>
      </c>
      <c r="AA3736" s="186"/>
      <c r="AB3736" s="383"/>
      <c r="AC3736" s="73"/>
      <c r="AD3736" s="414"/>
      <c r="AE3736" s="393"/>
      <c r="AF3736" s="78"/>
      <c r="AG3736" s="414"/>
      <c r="AH3736" s="383"/>
      <c r="AI3736" s="453"/>
      <c r="AJ3736" s="453"/>
      <c r="AK3736" s="414"/>
      <c r="AL3736" s="383"/>
      <c r="AM3736" s="383"/>
      <c r="AN3736" s="523"/>
      <c r="AO3736" s="414"/>
      <c r="AP3736" s="548"/>
      <c r="AQ3736" s="414"/>
      <c r="AR3736" s="78"/>
      <c r="AS3736" s="78"/>
      <c r="AT3736" s="414"/>
      <c r="AU3736" s="548"/>
      <c r="AV3736" s="548"/>
      <c r="AW3736" s="414"/>
      <c r="AX3736" s="383"/>
      <c r="AY3736" s="548"/>
      <c r="AZ3736" s="414"/>
      <c r="BA3736" s="383"/>
      <c r="BB3736" s="548"/>
      <c r="BC3736" s="78"/>
      <c r="BD3736" s="414"/>
      <c r="BE3736" s="414"/>
      <c r="BF3736" s="414"/>
      <c r="BG3736" s="414"/>
      <c r="BH3736" s="414"/>
      <c r="BI3736" s="383"/>
      <c r="BJ3736" s="383"/>
      <c r="BK3736" s="78"/>
      <c r="BL3736" s="414"/>
      <c r="BM3736" s="383"/>
      <c r="BN3736" s="78"/>
      <c r="BO3736" s="414"/>
      <c r="BP3736" s="78"/>
      <c r="BQ3736" s="414"/>
      <c r="BR3736" s="383"/>
      <c r="BS3736" s="78"/>
      <c r="BT3736" s="83"/>
      <c r="BU3736" s="75"/>
      <c r="BV3736" s="74"/>
      <c r="BW3736" s="74"/>
      <c r="BX3736" s="98" t="s">
        <v>6882</v>
      </c>
      <c r="BY3736" s="112">
        <f t="shared" si="358"/>
        <v>3731</v>
      </c>
      <c r="BZ3736" s="65">
        <f t="shared" si="359"/>
        <v>0</v>
      </c>
      <c r="CA3736" s="359">
        <f t="shared" si="354"/>
        <v>30</v>
      </c>
      <c r="CB3736" s="359">
        <f t="shared" si="355"/>
        <v>8</v>
      </c>
      <c r="CC3736" s="359">
        <f t="shared" si="356"/>
        <v>2023</v>
      </c>
      <c r="CD3736" s="359" t="str">
        <f t="shared" si="357"/>
        <v xml:space="preserve">308202352405INCENDIO FORESTAL </v>
      </c>
    </row>
    <row r="3737" spans="1:82" s="121" customFormat="1" ht="120" customHeight="1">
      <c r="A3737" s="13"/>
      <c r="B3737" s="13"/>
      <c r="C3737" s="13"/>
      <c r="D3737" s="212">
        <v>45168</v>
      </c>
      <c r="E3737" s="210" t="s">
        <v>2831</v>
      </c>
      <c r="F3737" s="211" t="s">
        <v>2704</v>
      </c>
      <c r="G3737" s="130" t="s">
        <v>8680</v>
      </c>
      <c r="H3737" s="85" t="str">
        <f>VLOOKUP(E3737&amp;F3737,Divipola!$C$1:$F$1149,4,FALSE)</f>
        <v>73001</v>
      </c>
      <c r="I3737" s="77"/>
      <c r="J3737" s="181"/>
      <c r="K3737" s="202"/>
      <c r="L3737" s="202"/>
      <c r="M3737" s="202"/>
      <c r="N3737" s="202"/>
      <c r="O3737" s="202"/>
      <c r="P3737" s="202"/>
      <c r="Q3737" s="202"/>
      <c r="R3737" s="202"/>
      <c r="S3737" s="202"/>
      <c r="T3737" s="202"/>
      <c r="U3737" s="202"/>
      <c r="V3737" s="202"/>
      <c r="W3737" s="202"/>
      <c r="X3737" s="202"/>
      <c r="Y3737" s="202"/>
      <c r="Z3737" s="202"/>
      <c r="AA3737" s="186" t="s">
        <v>6865</v>
      </c>
      <c r="AB3737" s="383"/>
      <c r="AC3737" s="73"/>
      <c r="AD3737" s="414"/>
      <c r="AE3737" s="393"/>
      <c r="AF3737" s="78"/>
      <c r="AG3737" s="414"/>
      <c r="AH3737" s="383"/>
      <c r="AI3737" s="453"/>
      <c r="AJ3737" s="453"/>
      <c r="AK3737" s="414"/>
      <c r="AL3737" s="383"/>
      <c r="AM3737" s="383"/>
      <c r="AN3737" s="523"/>
      <c r="AO3737" s="414"/>
      <c r="AP3737" s="548"/>
      <c r="AQ3737" s="414"/>
      <c r="AR3737" s="78"/>
      <c r="AS3737" s="78"/>
      <c r="AT3737" s="414"/>
      <c r="AU3737" s="548"/>
      <c r="AV3737" s="548"/>
      <c r="AW3737" s="414"/>
      <c r="AX3737" s="383"/>
      <c r="AY3737" s="548"/>
      <c r="AZ3737" s="414"/>
      <c r="BA3737" s="383"/>
      <c r="BB3737" s="548"/>
      <c r="BC3737" s="78"/>
      <c r="BD3737" s="414"/>
      <c r="BE3737" s="414"/>
      <c r="BF3737" s="414"/>
      <c r="BG3737" s="414"/>
      <c r="BH3737" s="414"/>
      <c r="BI3737" s="383"/>
      <c r="BJ3737" s="383"/>
      <c r="BK3737" s="78"/>
      <c r="BL3737" s="414"/>
      <c r="BM3737" s="383"/>
      <c r="BN3737" s="78"/>
      <c r="BO3737" s="414"/>
      <c r="BP3737" s="78"/>
      <c r="BQ3737" s="414"/>
      <c r="BR3737" s="383"/>
      <c r="BS3737" s="78"/>
      <c r="BT3737" s="83"/>
      <c r="BU3737" s="75"/>
      <c r="BV3737" s="74"/>
      <c r="BW3737" s="74"/>
      <c r="BX3737" s="119" t="s">
        <v>6864</v>
      </c>
      <c r="BY3737" s="112">
        <f t="shared" si="358"/>
        <v>3732</v>
      </c>
      <c r="BZ3737" s="65">
        <f t="shared" si="359"/>
        <v>0</v>
      </c>
      <c r="CA3737" s="359">
        <f t="shared" si="354"/>
        <v>30</v>
      </c>
      <c r="CB3737" s="359">
        <f t="shared" si="355"/>
        <v>8</v>
      </c>
      <c r="CC3737" s="359">
        <f t="shared" si="356"/>
        <v>2023</v>
      </c>
      <c r="CD3737" s="359" t="str">
        <f t="shared" si="357"/>
        <v xml:space="preserve">308202373001INCENDIO FORESTAL </v>
      </c>
    </row>
    <row r="3738" spans="1:82" s="121" customFormat="1" ht="48" customHeight="1">
      <c r="A3738" s="13"/>
      <c r="B3738" s="13"/>
      <c r="C3738" s="13"/>
      <c r="D3738" s="212">
        <v>45167</v>
      </c>
      <c r="E3738" s="210" t="s">
        <v>2836</v>
      </c>
      <c r="F3738" s="211" t="s">
        <v>2680</v>
      </c>
      <c r="G3738" s="130" t="s">
        <v>8680</v>
      </c>
      <c r="H3738" s="85" t="str">
        <f>VLOOKUP(E3738&amp;F3738,Divipola!$C$1:$F$1149,4,FALSE)</f>
        <v>19001</v>
      </c>
      <c r="I3738" s="77"/>
      <c r="J3738" s="181"/>
      <c r="K3738" s="146"/>
      <c r="L3738" s="146"/>
      <c r="M3738" s="146"/>
      <c r="N3738" s="146">
        <v>4</v>
      </c>
      <c r="O3738" s="146">
        <v>1</v>
      </c>
      <c r="P3738" s="146"/>
      <c r="Q3738" s="146">
        <v>1</v>
      </c>
      <c r="R3738" s="146"/>
      <c r="S3738" s="146"/>
      <c r="T3738" s="146"/>
      <c r="U3738" s="146"/>
      <c r="V3738" s="146"/>
      <c r="W3738" s="146"/>
      <c r="X3738" s="159"/>
      <c r="Y3738" s="146"/>
      <c r="Z3738" s="147"/>
      <c r="AA3738" s="148"/>
      <c r="AB3738" s="383"/>
      <c r="AC3738" s="73"/>
      <c r="AD3738" s="414"/>
      <c r="AE3738" s="393"/>
      <c r="AF3738" s="78"/>
      <c r="AG3738" s="414"/>
      <c r="AH3738" s="383"/>
      <c r="AI3738" s="453"/>
      <c r="AJ3738" s="453"/>
      <c r="AK3738" s="414"/>
      <c r="AL3738" s="383"/>
      <c r="AM3738" s="383"/>
      <c r="AN3738" s="523"/>
      <c r="AO3738" s="414"/>
      <c r="AP3738" s="548"/>
      <c r="AQ3738" s="414"/>
      <c r="AR3738" s="78"/>
      <c r="AS3738" s="78"/>
      <c r="AT3738" s="414"/>
      <c r="AU3738" s="548"/>
      <c r="AV3738" s="548"/>
      <c r="AW3738" s="414"/>
      <c r="AX3738" s="383"/>
      <c r="AY3738" s="548"/>
      <c r="AZ3738" s="414"/>
      <c r="BA3738" s="383"/>
      <c r="BB3738" s="548"/>
      <c r="BC3738" s="78"/>
      <c r="BD3738" s="414"/>
      <c r="BE3738" s="414"/>
      <c r="BF3738" s="414"/>
      <c r="BG3738" s="414"/>
      <c r="BH3738" s="414"/>
      <c r="BI3738" s="383"/>
      <c r="BJ3738" s="383"/>
      <c r="BK3738" s="78"/>
      <c r="BL3738" s="414"/>
      <c r="BM3738" s="383"/>
      <c r="BN3738" s="78"/>
      <c r="BO3738" s="414"/>
      <c r="BP3738" s="78"/>
      <c r="BQ3738" s="414"/>
      <c r="BR3738" s="383"/>
      <c r="BS3738" s="78"/>
      <c r="BT3738" s="83"/>
      <c r="BU3738" s="75"/>
      <c r="BV3738" s="74"/>
      <c r="BW3738" s="74"/>
      <c r="BX3738" s="117" t="s">
        <v>6842</v>
      </c>
      <c r="BY3738" s="112">
        <f t="shared" si="358"/>
        <v>3733</v>
      </c>
      <c r="BZ3738" s="65">
        <f t="shared" si="359"/>
        <v>0</v>
      </c>
      <c r="CA3738" s="359">
        <f t="shared" ref="CA3738:CA3801" si="360">DAY(D3738)</f>
        <v>29</v>
      </c>
      <c r="CB3738" s="359">
        <f t="shared" ref="CB3738:CB3801" si="361">MONTH(D3738)</f>
        <v>8</v>
      </c>
      <c r="CC3738" s="359">
        <f t="shared" ref="CC3738:CC3801" si="362">YEAR(D3738)</f>
        <v>2023</v>
      </c>
      <c r="CD3738" s="359" t="str">
        <f t="shared" ref="CD3738:CD3801" si="363">CONCATENATE(CA3738,CB3738,CC3738,H3738,G3738)</f>
        <v xml:space="preserve">298202319001INCENDIO FORESTAL </v>
      </c>
    </row>
    <row r="3739" spans="1:82" s="121" customFormat="1" ht="96" customHeight="1">
      <c r="A3739" s="13"/>
      <c r="B3739" s="13"/>
      <c r="C3739" s="13"/>
      <c r="D3739" s="212">
        <v>45166</v>
      </c>
      <c r="E3739" s="210" t="s">
        <v>1325</v>
      </c>
      <c r="F3739" s="211" t="s">
        <v>1325</v>
      </c>
      <c r="G3739" s="111" t="s">
        <v>6719</v>
      </c>
      <c r="H3739" s="85" t="str">
        <f>VLOOKUP(E3739&amp;F3739,Divipola!$C$1:$F$1149,4,FALSE)</f>
        <v>70771</v>
      </c>
      <c r="I3739" s="77"/>
      <c r="J3739" s="181"/>
      <c r="K3739" s="160"/>
      <c r="L3739" s="160"/>
      <c r="M3739" s="160"/>
      <c r="N3739" s="160">
        <v>64</v>
      </c>
      <c r="O3739" s="160">
        <v>16</v>
      </c>
      <c r="P3739" s="160"/>
      <c r="Q3739" s="160">
        <v>64</v>
      </c>
      <c r="R3739" s="160"/>
      <c r="S3739" s="160"/>
      <c r="T3739" s="160"/>
      <c r="U3739" s="160"/>
      <c r="V3739" s="160"/>
      <c r="W3739" s="160"/>
      <c r="X3739" s="160"/>
      <c r="Y3739" s="160"/>
      <c r="Z3739" s="161"/>
      <c r="AA3739" s="148"/>
      <c r="AB3739" s="383"/>
      <c r="AC3739" s="73"/>
      <c r="AD3739" s="414"/>
      <c r="AE3739" s="393"/>
      <c r="AF3739" s="78"/>
      <c r="AG3739" s="414"/>
      <c r="AH3739" s="383"/>
      <c r="AI3739" s="453"/>
      <c r="AJ3739" s="453"/>
      <c r="AK3739" s="414"/>
      <c r="AL3739" s="383"/>
      <c r="AM3739" s="383"/>
      <c r="AN3739" s="523"/>
      <c r="AO3739" s="414"/>
      <c r="AP3739" s="548"/>
      <c r="AQ3739" s="414"/>
      <c r="AR3739" s="78"/>
      <c r="AS3739" s="78"/>
      <c r="AT3739" s="414"/>
      <c r="AU3739" s="548"/>
      <c r="AV3739" s="548"/>
      <c r="AW3739" s="414"/>
      <c r="AX3739" s="383"/>
      <c r="AY3739" s="548"/>
      <c r="AZ3739" s="414"/>
      <c r="BA3739" s="383"/>
      <c r="BB3739" s="548"/>
      <c r="BC3739" s="78"/>
      <c r="BD3739" s="414"/>
      <c r="BE3739" s="414"/>
      <c r="BF3739" s="414"/>
      <c r="BG3739" s="414"/>
      <c r="BH3739" s="414"/>
      <c r="BI3739" s="383"/>
      <c r="BJ3739" s="383"/>
      <c r="BK3739" s="78"/>
      <c r="BL3739" s="414"/>
      <c r="BM3739" s="383"/>
      <c r="BN3739" s="78"/>
      <c r="BO3739" s="414"/>
      <c r="BP3739" s="78"/>
      <c r="BQ3739" s="414"/>
      <c r="BR3739" s="383"/>
      <c r="BS3739" s="78"/>
      <c r="BT3739" s="83"/>
      <c r="BU3739" s="75"/>
      <c r="BV3739" s="74"/>
      <c r="BW3739" s="74"/>
      <c r="BX3739" s="115" t="s">
        <v>6843</v>
      </c>
      <c r="BY3739" s="112">
        <f t="shared" si="358"/>
        <v>3734</v>
      </c>
      <c r="BZ3739" s="65">
        <f t="shared" si="359"/>
        <v>0</v>
      </c>
      <c r="CA3739" s="359">
        <f t="shared" si="360"/>
        <v>28</v>
      </c>
      <c r="CB3739" s="359">
        <f t="shared" si="361"/>
        <v>8</v>
      </c>
      <c r="CC3739" s="359">
        <f t="shared" si="362"/>
        <v>2023</v>
      </c>
      <c r="CD3739" s="359" t="str">
        <f t="shared" si="363"/>
        <v>288202370771CICLON TROPICAL: DEPRESION/TORMENTA/HURACAN</v>
      </c>
    </row>
    <row r="3740" spans="1:82" s="121" customFormat="1" ht="276" customHeight="1">
      <c r="A3740" s="13"/>
      <c r="B3740" s="13"/>
      <c r="C3740" s="13"/>
      <c r="D3740" s="212">
        <v>45168</v>
      </c>
      <c r="E3740" s="210" t="s">
        <v>2831</v>
      </c>
      <c r="F3740" s="211" t="s">
        <v>2060</v>
      </c>
      <c r="G3740" s="130" t="s">
        <v>8680</v>
      </c>
      <c r="H3740" s="85" t="str">
        <f>VLOOKUP(E3740&amp;F3740,Divipola!$C$1:$F$1149,4,FALSE)</f>
        <v>73411</v>
      </c>
      <c r="I3740" s="77"/>
      <c r="J3740" s="181"/>
      <c r="K3740" s="207"/>
      <c r="L3740" s="207"/>
      <c r="M3740" s="207"/>
      <c r="N3740" s="207"/>
      <c r="O3740" s="207"/>
      <c r="P3740" s="207"/>
      <c r="Q3740" s="207"/>
      <c r="R3740" s="207"/>
      <c r="S3740" s="207"/>
      <c r="T3740" s="207"/>
      <c r="U3740" s="207"/>
      <c r="V3740" s="207"/>
      <c r="W3740" s="207"/>
      <c r="X3740" s="229"/>
      <c r="Y3740" s="207"/>
      <c r="Z3740" s="208">
        <v>4</v>
      </c>
      <c r="AA3740" s="186"/>
      <c r="AB3740" s="383"/>
      <c r="AC3740" s="73"/>
      <c r="AD3740" s="414"/>
      <c r="AE3740" s="393"/>
      <c r="AF3740" s="78"/>
      <c r="AG3740" s="414"/>
      <c r="AH3740" s="383"/>
      <c r="AI3740" s="453"/>
      <c r="AJ3740" s="453"/>
      <c r="AK3740" s="414"/>
      <c r="AL3740" s="383"/>
      <c r="AM3740" s="383"/>
      <c r="AN3740" s="523"/>
      <c r="AO3740" s="414"/>
      <c r="AP3740" s="548"/>
      <c r="AQ3740" s="414"/>
      <c r="AR3740" s="78"/>
      <c r="AS3740" s="78"/>
      <c r="AT3740" s="414"/>
      <c r="AU3740" s="548"/>
      <c r="AV3740" s="548"/>
      <c r="AW3740" s="414"/>
      <c r="AX3740" s="383"/>
      <c r="AY3740" s="548"/>
      <c r="AZ3740" s="414"/>
      <c r="BA3740" s="383"/>
      <c r="BB3740" s="548"/>
      <c r="BC3740" s="78"/>
      <c r="BD3740" s="414"/>
      <c r="BE3740" s="414"/>
      <c r="BF3740" s="414"/>
      <c r="BG3740" s="414"/>
      <c r="BH3740" s="414"/>
      <c r="BI3740" s="383"/>
      <c r="BJ3740" s="383"/>
      <c r="BK3740" s="78"/>
      <c r="BL3740" s="414"/>
      <c r="BM3740" s="383"/>
      <c r="BN3740" s="78"/>
      <c r="BO3740" s="414"/>
      <c r="BP3740" s="78"/>
      <c r="BQ3740" s="414"/>
      <c r="BR3740" s="383"/>
      <c r="BS3740" s="78"/>
      <c r="BT3740" s="83"/>
      <c r="BU3740" s="75"/>
      <c r="BV3740" s="74"/>
      <c r="BW3740" s="74"/>
      <c r="BX3740" s="98" t="s">
        <v>6857</v>
      </c>
      <c r="BY3740" s="112">
        <f t="shared" si="358"/>
        <v>3735</v>
      </c>
      <c r="BZ3740" s="65">
        <f t="shared" si="359"/>
        <v>0</v>
      </c>
      <c r="CA3740" s="359">
        <f t="shared" si="360"/>
        <v>30</v>
      </c>
      <c r="CB3740" s="359">
        <f t="shared" si="361"/>
        <v>8</v>
      </c>
      <c r="CC3740" s="359">
        <f t="shared" si="362"/>
        <v>2023</v>
      </c>
      <c r="CD3740" s="359" t="str">
        <f t="shared" si="363"/>
        <v xml:space="preserve">308202373411INCENDIO FORESTAL </v>
      </c>
    </row>
    <row r="3741" spans="1:82" s="121" customFormat="1" ht="60" customHeight="1">
      <c r="A3741" s="13"/>
      <c r="B3741" s="13"/>
      <c r="C3741" s="13"/>
      <c r="D3741" s="212">
        <v>45167</v>
      </c>
      <c r="E3741" s="210" t="s">
        <v>2836</v>
      </c>
      <c r="F3741" s="211" t="s">
        <v>2680</v>
      </c>
      <c r="G3741" s="130" t="s">
        <v>8680</v>
      </c>
      <c r="H3741" s="85" t="str">
        <f>VLOOKUP(E3741&amp;F3741,Divipola!$C$1:$F$1149,4,FALSE)</f>
        <v>19001</v>
      </c>
      <c r="I3741" s="77"/>
      <c r="J3741" s="181"/>
      <c r="K3741" s="148"/>
      <c r="L3741" s="148"/>
      <c r="M3741" s="148"/>
      <c r="N3741" s="148"/>
      <c r="O3741" s="148"/>
      <c r="P3741" s="148"/>
      <c r="Q3741" s="148"/>
      <c r="R3741" s="148"/>
      <c r="S3741" s="148"/>
      <c r="T3741" s="148"/>
      <c r="U3741" s="148"/>
      <c r="V3741" s="148"/>
      <c r="W3741" s="148"/>
      <c r="X3741" s="148"/>
      <c r="Y3741" s="148"/>
      <c r="Z3741" s="148">
        <v>2</v>
      </c>
      <c r="AA3741" s="148"/>
      <c r="AB3741" s="383"/>
      <c r="AC3741" s="73"/>
      <c r="AD3741" s="414"/>
      <c r="AE3741" s="393"/>
      <c r="AF3741" s="78"/>
      <c r="AG3741" s="414"/>
      <c r="AH3741" s="383"/>
      <c r="AI3741" s="453"/>
      <c r="AJ3741" s="453"/>
      <c r="AK3741" s="414"/>
      <c r="AL3741" s="383"/>
      <c r="AM3741" s="383"/>
      <c r="AN3741" s="523"/>
      <c r="AO3741" s="414"/>
      <c r="AP3741" s="548"/>
      <c r="AQ3741" s="414"/>
      <c r="AR3741" s="78"/>
      <c r="AS3741" s="78"/>
      <c r="AT3741" s="414"/>
      <c r="AU3741" s="548"/>
      <c r="AV3741" s="548"/>
      <c r="AW3741" s="414"/>
      <c r="AX3741" s="383"/>
      <c r="AY3741" s="548"/>
      <c r="AZ3741" s="414"/>
      <c r="BA3741" s="383"/>
      <c r="BB3741" s="548"/>
      <c r="BC3741" s="78"/>
      <c r="BD3741" s="414"/>
      <c r="BE3741" s="414"/>
      <c r="BF3741" s="414"/>
      <c r="BG3741" s="414"/>
      <c r="BH3741" s="414"/>
      <c r="BI3741" s="383"/>
      <c r="BJ3741" s="383"/>
      <c r="BK3741" s="78"/>
      <c r="BL3741" s="414"/>
      <c r="BM3741" s="383"/>
      <c r="BN3741" s="78"/>
      <c r="BO3741" s="414"/>
      <c r="BP3741" s="78"/>
      <c r="BQ3741" s="414"/>
      <c r="BR3741" s="383"/>
      <c r="BS3741" s="78"/>
      <c r="BT3741" s="83"/>
      <c r="BU3741" s="75"/>
      <c r="BV3741" s="74"/>
      <c r="BW3741" s="74"/>
      <c r="BX3741" s="98" t="s">
        <v>6844</v>
      </c>
      <c r="BY3741" s="112">
        <f t="shared" si="358"/>
        <v>3736</v>
      </c>
      <c r="BZ3741" s="65">
        <f t="shared" si="359"/>
        <v>0</v>
      </c>
      <c r="CA3741" s="359">
        <f t="shared" si="360"/>
        <v>29</v>
      </c>
      <c r="CB3741" s="359">
        <f t="shared" si="361"/>
        <v>8</v>
      </c>
      <c r="CC3741" s="359">
        <f t="shared" si="362"/>
        <v>2023</v>
      </c>
      <c r="CD3741" s="359" t="str">
        <f t="shared" si="363"/>
        <v xml:space="preserve">298202319001INCENDIO FORESTAL </v>
      </c>
    </row>
    <row r="3742" spans="1:82" s="121" customFormat="1" ht="228" customHeight="1">
      <c r="A3742" s="13"/>
      <c r="B3742" s="13"/>
      <c r="C3742" s="13"/>
      <c r="D3742" s="212">
        <v>45168</v>
      </c>
      <c r="E3742" s="210" t="s">
        <v>2718</v>
      </c>
      <c r="F3742" s="211" t="s">
        <v>2022</v>
      </c>
      <c r="G3742" s="130" t="s">
        <v>8680</v>
      </c>
      <c r="H3742" s="85" t="str">
        <f>VLOOKUP(E3742&amp;F3742,Divipola!$C$1:$F$1149,4,FALSE)</f>
        <v>25754</v>
      </c>
      <c r="I3742" s="77"/>
      <c r="J3742" s="181"/>
      <c r="K3742" s="207"/>
      <c r="L3742" s="207"/>
      <c r="M3742" s="207"/>
      <c r="N3742" s="207"/>
      <c r="O3742" s="207"/>
      <c r="P3742" s="207"/>
      <c r="Q3742" s="207"/>
      <c r="R3742" s="207"/>
      <c r="S3742" s="207"/>
      <c r="T3742" s="207"/>
      <c r="U3742" s="207"/>
      <c r="V3742" s="207"/>
      <c r="W3742" s="207"/>
      <c r="X3742" s="207"/>
      <c r="Y3742" s="207"/>
      <c r="Z3742" s="208">
        <v>4</v>
      </c>
      <c r="AA3742" s="186"/>
      <c r="AB3742" s="383"/>
      <c r="AC3742" s="73"/>
      <c r="AD3742" s="414"/>
      <c r="AE3742" s="393"/>
      <c r="AF3742" s="78"/>
      <c r="AG3742" s="414"/>
      <c r="AH3742" s="383"/>
      <c r="AI3742" s="453"/>
      <c r="AJ3742" s="453"/>
      <c r="AK3742" s="414"/>
      <c r="AL3742" s="383"/>
      <c r="AM3742" s="383"/>
      <c r="AN3742" s="523"/>
      <c r="AO3742" s="414"/>
      <c r="AP3742" s="548"/>
      <c r="AQ3742" s="414"/>
      <c r="AR3742" s="78"/>
      <c r="AS3742" s="78"/>
      <c r="AT3742" s="414"/>
      <c r="AU3742" s="548"/>
      <c r="AV3742" s="548"/>
      <c r="AW3742" s="414"/>
      <c r="AX3742" s="383"/>
      <c r="AY3742" s="548"/>
      <c r="AZ3742" s="414"/>
      <c r="BA3742" s="383"/>
      <c r="BB3742" s="548"/>
      <c r="BC3742" s="78"/>
      <c r="BD3742" s="414"/>
      <c r="BE3742" s="414"/>
      <c r="BF3742" s="414"/>
      <c r="BG3742" s="414"/>
      <c r="BH3742" s="414"/>
      <c r="BI3742" s="383"/>
      <c r="BJ3742" s="383"/>
      <c r="BK3742" s="78"/>
      <c r="BL3742" s="414"/>
      <c r="BM3742" s="383"/>
      <c r="BN3742" s="78"/>
      <c r="BO3742" s="414"/>
      <c r="BP3742" s="78"/>
      <c r="BQ3742" s="414"/>
      <c r="BR3742" s="383"/>
      <c r="BS3742" s="78"/>
      <c r="BT3742" s="83"/>
      <c r="BU3742" s="75"/>
      <c r="BV3742" s="74"/>
      <c r="BW3742" s="74"/>
      <c r="BX3742" s="209" t="s">
        <v>6884</v>
      </c>
      <c r="BY3742" s="112">
        <f t="shared" si="358"/>
        <v>3737</v>
      </c>
      <c r="BZ3742" s="65">
        <f t="shared" si="359"/>
        <v>0</v>
      </c>
      <c r="CA3742" s="359">
        <f t="shared" si="360"/>
        <v>30</v>
      </c>
      <c r="CB3742" s="359">
        <f t="shared" si="361"/>
        <v>8</v>
      </c>
      <c r="CC3742" s="359">
        <f t="shared" si="362"/>
        <v>2023</v>
      </c>
      <c r="CD3742" s="359" t="str">
        <f t="shared" si="363"/>
        <v xml:space="preserve">308202325754INCENDIO FORESTAL </v>
      </c>
    </row>
    <row r="3743" spans="1:82" s="121" customFormat="1" ht="108" customHeight="1">
      <c r="A3743" s="13"/>
      <c r="B3743" s="13"/>
      <c r="C3743" s="13"/>
      <c r="D3743" s="212">
        <v>45168</v>
      </c>
      <c r="E3743" s="210" t="s">
        <v>2718</v>
      </c>
      <c r="F3743" s="211" t="s">
        <v>2770</v>
      </c>
      <c r="G3743" s="130" t="s">
        <v>8680</v>
      </c>
      <c r="H3743" s="85" t="str">
        <f>VLOOKUP(E3743&amp;F3743,Divipola!$C$1:$F$1149,4,FALSE)</f>
        <v>25053</v>
      </c>
      <c r="I3743" s="77"/>
      <c r="J3743" s="181"/>
      <c r="K3743" s="146"/>
      <c r="L3743" s="146"/>
      <c r="M3743" s="146"/>
      <c r="N3743" s="146"/>
      <c r="O3743" s="146"/>
      <c r="P3743" s="146"/>
      <c r="Q3743" s="146"/>
      <c r="R3743" s="146"/>
      <c r="S3743" s="146"/>
      <c r="T3743" s="146"/>
      <c r="U3743" s="146"/>
      <c r="V3743" s="146"/>
      <c r="W3743" s="146"/>
      <c r="X3743" s="146"/>
      <c r="Y3743" s="146"/>
      <c r="Z3743" s="147">
        <v>2</v>
      </c>
      <c r="AA3743" s="148"/>
      <c r="AB3743" s="383"/>
      <c r="AC3743" s="73"/>
      <c r="AD3743" s="414"/>
      <c r="AE3743" s="393"/>
      <c r="AF3743" s="78"/>
      <c r="AG3743" s="414"/>
      <c r="AH3743" s="383"/>
      <c r="AI3743" s="453"/>
      <c r="AJ3743" s="453"/>
      <c r="AK3743" s="414"/>
      <c r="AL3743" s="383"/>
      <c r="AM3743" s="383"/>
      <c r="AN3743" s="523"/>
      <c r="AO3743" s="414"/>
      <c r="AP3743" s="548"/>
      <c r="AQ3743" s="414"/>
      <c r="AR3743" s="78"/>
      <c r="AS3743" s="78"/>
      <c r="AT3743" s="414"/>
      <c r="AU3743" s="548"/>
      <c r="AV3743" s="548"/>
      <c r="AW3743" s="414"/>
      <c r="AX3743" s="383"/>
      <c r="AY3743" s="548"/>
      <c r="AZ3743" s="414"/>
      <c r="BA3743" s="383"/>
      <c r="BB3743" s="548"/>
      <c r="BC3743" s="78"/>
      <c r="BD3743" s="414"/>
      <c r="BE3743" s="414"/>
      <c r="BF3743" s="414"/>
      <c r="BG3743" s="414"/>
      <c r="BH3743" s="414"/>
      <c r="BI3743" s="383"/>
      <c r="BJ3743" s="383"/>
      <c r="BK3743" s="78"/>
      <c r="BL3743" s="414"/>
      <c r="BM3743" s="383"/>
      <c r="BN3743" s="78"/>
      <c r="BO3743" s="414"/>
      <c r="BP3743" s="78"/>
      <c r="BQ3743" s="414"/>
      <c r="BR3743" s="383"/>
      <c r="BS3743" s="78"/>
      <c r="BT3743" s="83"/>
      <c r="BU3743" s="75"/>
      <c r="BV3743" s="74"/>
      <c r="BW3743" s="74"/>
      <c r="BX3743" s="98" t="s">
        <v>6846</v>
      </c>
      <c r="BY3743" s="112">
        <f t="shared" si="358"/>
        <v>3738</v>
      </c>
      <c r="BZ3743" s="65">
        <f t="shared" si="359"/>
        <v>0</v>
      </c>
      <c r="CA3743" s="359">
        <f t="shared" si="360"/>
        <v>30</v>
      </c>
      <c r="CB3743" s="359">
        <f t="shared" si="361"/>
        <v>8</v>
      </c>
      <c r="CC3743" s="359">
        <f t="shared" si="362"/>
        <v>2023</v>
      </c>
      <c r="CD3743" s="359" t="str">
        <f t="shared" si="363"/>
        <v xml:space="preserve">308202325053INCENDIO FORESTAL </v>
      </c>
    </row>
    <row r="3744" spans="1:82" s="121" customFormat="1" ht="204" customHeight="1">
      <c r="A3744" s="13"/>
      <c r="B3744" s="13"/>
      <c r="C3744" s="13"/>
      <c r="D3744" s="212">
        <v>45168</v>
      </c>
      <c r="E3744" s="210" t="s">
        <v>2718</v>
      </c>
      <c r="F3744" s="211" t="s">
        <v>2022</v>
      </c>
      <c r="G3744" s="130" t="s">
        <v>8680</v>
      </c>
      <c r="H3744" s="85" t="str">
        <f>VLOOKUP(E3744&amp;F3744,Divipola!$C$1:$F$1149,4,FALSE)</f>
        <v>25754</v>
      </c>
      <c r="I3744" s="77"/>
      <c r="J3744" s="181"/>
      <c r="K3744" s="187"/>
      <c r="L3744" s="187"/>
      <c r="M3744" s="187"/>
      <c r="N3744" s="187"/>
      <c r="O3744" s="187"/>
      <c r="P3744" s="187"/>
      <c r="Q3744" s="187"/>
      <c r="R3744" s="187"/>
      <c r="S3744" s="187"/>
      <c r="T3744" s="187"/>
      <c r="U3744" s="187"/>
      <c r="V3744" s="187"/>
      <c r="W3744" s="187"/>
      <c r="X3744" s="187"/>
      <c r="Y3744" s="187"/>
      <c r="Z3744" s="188">
        <v>10</v>
      </c>
      <c r="AA3744" s="186"/>
      <c r="AB3744" s="383"/>
      <c r="AC3744" s="73"/>
      <c r="AD3744" s="414"/>
      <c r="AE3744" s="393"/>
      <c r="AF3744" s="78"/>
      <c r="AG3744" s="414"/>
      <c r="AH3744" s="383"/>
      <c r="AI3744" s="453"/>
      <c r="AJ3744" s="453"/>
      <c r="AK3744" s="414"/>
      <c r="AL3744" s="383"/>
      <c r="AM3744" s="383"/>
      <c r="AN3744" s="523"/>
      <c r="AO3744" s="414"/>
      <c r="AP3744" s="548"/>
      <c r="AQ3744" s="414"/>
      <c r="AR3744" s="78"/>
      <c r="AS3744" s="78"/>
      <c r="AT3744" s="414"/>
      <c r="AU3744" s="548"/>
      <c r="AV3744" s="548"/>
      <c r="AW3744" s="414"/>
      <c r="AX3744" s="383"/>
      <c r="AY3744" s="548"/>
      <c r="AZ3744" s="414"/>
      <c r="BA3744" s="383"/>
      <c r="BB3744" s="548"/>
      <c r="BC3744" s="78"/>
      <c r="BD3744" s="414"/>
      <c r="BE3744" s="414"/>
      <c r="BF3744" s="414"/>
      <c r="BG3744" s="414"/>
      <c r="BH3744" s="414"/>
      <c r="BI3744" s="383"/>
      <c r="BJ3744" s="383"/>
      <c r="BK3744" s="78"/>
      <c r="BL3744" s="414"/>
      <c r="BM3744" s="383"/>
      <c r="BN3744" s="78"/>
      <c r="BO3744" s="414"/>
      <c r="BP3744" s="78"/>
      <c r="BQ3744" s="414"/>
      <c r="BR3744" s="383"/>
      <c r="BS3744" s="78"/>
      <c r="BT3744" s="83"/>
      <c r="BU3744" s="170"/>
      <c r="BV3744" s="171"/>
      <c r="BW3744" s="171"/>
      <c r="BX3744" s="119" t="s">
        <v>6883</v>
      </c>
      <c r="BY3744" s="112">
        <f t="shared" si="358"/>
        <v>3739</v>
      </c>
      <c r="BZ3744" s="65">
        <f t="shared" si="359"/>
        <v>0</v>
      </c>
      <c r="CA3744" s="359">
        <f t="shared" si="360"/>
        <v>30</v>
      </c>
      <c r="CB3744" s="359">
        <f t="shared" si="361"/>
        <v>8</v>
      </c>
      <c r="CC3744" s="359">
        <f t="shared" si="362"/>
        <v>2023</v>
      </c>
      <c r="CD3744" s="359" t="str">
        <f t="shared" si="363"/>
        <v xml:space="preserve">308202325754INCENDIO FORESTAL </v>
      </c>
    </row>
    <row r="3745" spans="1:82" s="258" customFormat="1" ht="204" customHeight="1">
      <c r="A3745" s="13"/>
      <c r="B3745" s="13"/>
      <c r="C3745" s="13"/>
      <c r="D3745" s="212">
        <v>45264</v>
      </c>
      <c r="E3745" s="210" t="s">
        <v>2028</v>
      </c>
      <c r="F3745" s="211" t="s">
        <v>1681</v>
      </c>
      <c r="G3745" s="111" t="s">
        <v>2802</v>
      </c>
      <c r="H3745" s="85" t="str">
        <f>VLOOKUP(E3745&amp;F3745,Divipola!$C$1:$F$1149,4,FALSE)</f>
        <v>81300</v>
      </c>
      <c r="I3745" s="362">
        <v>666</v>
      </c>
      <c r="J3745" s="362">
        <v>2034</v>
      </c>
      <c r="K3745" s="488"/>
      <c r="L3745" s="488"/>
      <c r="M3745" s="488"/>
      <c r="N3745" s="488"/>
      <c r="O3745" s="488"/>
      <c r="P3745" s="488"/>
      <c r="Q3745" s="488"/>
      <c r="R3745" s="488"/>
      <c r="S3745" s="488"/>
      <c r="T3745" s="488"/>
      <c r="U3745" s="488"/>
      <c r="V3745" s="488"/>
      <c r="W3745" s="488"/>
      <c r="X3745" s="488"/>
      <c r="Y3745" s="488"/>
      <c r="Z3745" s="489"/>
      <c r="AA3745" s="156"/>
      <c r="AB3745" s="399"/>
      <c r="AC3745" s="490"/>
      <c r="AD3745" s="423"/>
      <c r="AE3745" s="395"/>
      <c r="AF3745" s="367"/>
      <c r="AG3745" s="423"/>
      <c r="AH3745" s="399">
        <v>45262</v>
      </c>
      <c r="AI3745" s="570">
        <v>3234</v>
      </c>
      <c r="AJ3745" s="570">
        <v>258</v>
      </c>
      <c r="AK3745" s="423">
        <v>1851509100</v>
      </c>
      <c r="AL3745" s="399"/>
      <c r="AM3745" s="399"/>
      <c r="AN3745" s="680"/>
      <c r="AO3745" s="423"/>
      <c r="AP3745" s="557"/>
      <c r="AQ3745" s="423"/>
      <c r="AR3745" s="367"/>
      <c r="AS3745" s="367"/>
      <c r="AT3745" s="423"/>
      <c r="AU3745" s="557"/>
      <c r="AV3745" s="557"/>
      <c r="AW3745" s="423"/>
      <c r="AX3745" s="399"/>
      <c r="AY3745" s="557"/>
      <c r="AZ3745" s="423"/>
      <c r="BA3745" s="399"/>
      <c r="BB3745" s="557"/>
      <c r="BC3745" s="367"/>
      <c r="BD3745" s="423"/>
      <c r="BE3745" s="423"/>
      <c r="BF3745" s="423"/>
      <c r="BG3745" s="423"/>
      <c r="BH3745" s="423"/>
      <c r="BI3745" s="399"/>
      <c r="BJ3745" s="399"/>
      <c r="BK3745" s="367"/>
      <c r="BL3745" s="423"/>
      <c r="BM3745" s="399"/>
      <c r="BN3745" s="367"/>
      <c r="BO3745" s="423"/>
      <c r="BP3745" s="367"/>
      <c r="BQ3745" s="423"/>
      <c r="BR3745" s="399"/>
      <c r="BS3745" s="367"/>
      <c r="BT3745" s="408"/>
      <c r="BU3745" s="451">
        <v>29</v>
      </c>
      <c r="BV3745" s="440">
        <v>45020</v>
      </c>
      <c r="BW3745" s="440">
        <v>45202</v>
      </c>
      <c r="BX3745" s="192"/>
      <c r="BY3745" s="112">
        <f t="shared" si="358"/>
        <v>3740</v>
      </c>
      <c r="BZ3745" s="65">
        <f t="shared" si="359"/>
        <v>1851509100</v>
      </c>
      <c r="CA3745" s="359">
        <f t="shared" si="360"/>
        <v>4</v>
      </c>
      <c r="CB3745" s="359">
        <f t="shared" si="361"/>
        <v>12</v>
      </c>
      <c r="CC3745" s="359">
        <f t="shared" si="362"/>
        <v>2023</v>
      </c>
      <c r="CD3745" s="359" t="str">
        <f t="shared" si="363"/>
        <v>412202381300INUNDACION</v>
      </c>
    </row>
    <row r="3746" spans="1:82" s="258" customFormat="1" ht="132" customHeight="1">
      <c r="A3746" s="29"/>
      <c r="B3746" s="29"/>
      <c r="C3746" s="29"/>
      <c r="D3746" s="212">
        <v>45168</v>
      </c>
      <c r="E3746" s="210" t="s">
        <v>2028</v>
      </c>
      <c r="F3746" s="211" t="s">
        <v>1681</v>
      </c>
      <c r="G3746" s="111" t="s">
        <v>2802</v>
      </c>
      <c r="H3746" s="85" t="str">
        <f>VLOOKUP(E3746&amp;F3746,Divipola!$C$1:$F$1149,4,FALSE)</f>
        <v>81300</v>
      </c>
      <c r="I3746" s="362">
        <v>666</v>
      </c>
      <c r="J3746" s="362">
        <v>2034</v>
      </c>
      <c r="K3746" s="488"/>
      <c r="L3746" s="488"/>
      <c r="M3746" s="488"/>
      <c r="N3746" s="488"/>
      <c r="O3746" s="488"/>
      <c r="P3746" s="488"/>
      <c r="Q3746" s="488"/>
      <c r="R3746" s="488"/>
      <c r="S3746" s="488"/>
      <c r="T3746" s="488"/>
      <c r="U3746" s="488"/>
      <c r="V3746" s="488"/>
      <c r="W3746" s="488"/>
      <c r="X3746" s="488"/>
      <c r="Y3746" s="488"/>
      <c r="Z3746" s="489"/>
      <c r="AA3746" s="156"/>
      <c r="AB3746" s="399"/>
      <c r="AC3746" s="490"/>
      <c r="AD3746" s="423"/>
      <c r="AE3746" s="395"/>
      <c r="AF3746" s="367"/>
      <c r="AG3746" s="423"/>
      <c r="AH3746" s="399">
        <v>45158</v>
      </c>
      <c r="AI3746" s="570">
        <v>2800</v>
      </c>
      <c r="AJ3746" s="570"/>
      <c r="AK3746" s="493">
        <v>1384344635</v>
      </c>
      <c r="AL3746" s="399"/>
      <c r="AM3746" s="399"/>
      <c r="AN3746" s="680"/>
      <c r="AO3746" s="423"/>
      <c r="AP3746" s="557"/>
      <c r="AQ3746" s="423"/>
      <c r="AR3746" s="367"/>
      <c r="AS3746" s="367"/>
      <c r="AT3746" s="423"/>
      <c r="AU3746" s="557"/>
      <c r="AV3746" s="557"/>
      <c r="AW3746" s="423"/>
      <c r="AX3746" s="399"/>
      <c r="AY3746" s="557"/>
      <c r="AZ3746" s="423"/>
      <c r="BA3746" s="492">
        <v>45168</v>
      </c>
      <c r="BB3746" s="561">
        <v>800</v>
      </c>
      <c r="BC3746" s="494" t="s">
        <v>7626</v>
      </c>
      <c r="BD3746" s="493">
        <v>1719000000</v>
      </c>
      <c r="BE3746" s="493"/>
      <c r="BF3746" s="493"/>
      <c r="BG3746" s="493"/>
      <c r="BH3746" s="493"/>
      <c r="BI3746" s="399"/>
      <c r="BJ3746" s="399"/>
      <c r="BK3746" s="367"/>
      <c r="BL3746" s="423"/>
      <c r="BM3746" s="399"/>
      <c r="BN3746" s="367"/>
      <c r="BO3746" s="423"/>
      <c r="BP3746" s="367"/>
      <c r="BQ3746" s="423"/>
      <c r="BR3746" s="399"/>
      <c r="BS3746" s="367"/>
      <c r="BT3746" s="408"/>
      <c r="BU3746" s="451">
        <v>29</v>
      </c>
      <c r="BV3746" s="440">
        <v>45020</v>
      </c>
      <c r="BW3746" s="440">
        <v>45202</v>
      </c>
      <c r="BX3746" s="192"/>
      <c r="BY3746" s="112">
        <f t="shared" si="358"/>
        <v>3741</v>
      </c>
      <c r="BZ3746" s="65">
        <f t="shared" si="359"/>
        <v>3103344635</v>
      </c>
      <c r="CA3746" s="359">
        <f t="shared" si="360"/>
        <v>30</v>
      </c>
      <c r="CB3746" s="359">
        <f t="shared" si="361"/>
        <v>8</v>
      </c>
      <c r="CC3746" s="359">
        <f t="shared" si="362"/>
        <v>2023</v>
      </c>
      <c r="CD3746" s="359" t="str">
        <f t="shared" si="363"/>
        <v>308202381300INUNDACION</v>
      </c>
    </row>
    <row r="3747" spans="1:82" s="121" customFormat="1" ht="96" customHeight="1">
      <c r="A3747" s="13"/>
      <c r="B3747" s="13"/>
      <c r="C3747" s="13"/>
      <c r="D3747" s="212">
        <v>45168</v>
      </c>
      <c r="E3747" s="210" t="s">
        <v>2720</v>
      </c>
      <c r="F3747" s="211" t="s">
        <v>2058</v>
      </c>
      <c r="G3747" s="130" t="s">
        <v>8680</v>
      </c>
      <c r="H3747" s="85" t="str">
        <f>VLOOKUP(E3747&amp;F3747,Divipola!$C$1:$F$1149,4,FALSE)</f>
        <v>66383</v>
      </c>
      <c r="I3747" s="77"/>
      <c r="J3747" s="181"/>
      <c r="K3747" s="160"/>
      <c r="L3747" s="160"/>
      <c r="M3747" s="160"/>
      <c r="N3747" s="160"/>
      <c r="O3747" s="160"/>
      <c r="P3747" s="160"/>
      <c r="Q3747" s="160"/>
      <c r="R3747" s="160"/>
      <c r="S3747" s="160"/>
      <c r="T3747" s="160"/>
      <c r="U3747" s="160"/>
      <c r="V3747" s="160"/>
      <c r="W3747" s="160"/>
      <c r="X3747" s="160"/>
      <c r="Y3747" s="160"/>
      <c r="Z3747" s="161">
        <v>1</v>
      </c>
      <c r="AA3747" s="148"/>
      <c r="AB3747" s="383"/>
      <c r="AC3747" s="73"/>
      <c r="AD3747" s="414"/>
      <c r="AE3747" s="393"/>
      <c r="AF3747" s="78"/>
      <c r="AG3747" s="414"/>
      <c r="AH3747" s="383"/>
      <c r="AI3747" s="453"/>
      <c r="AJ3747" s="453"/>
      <c r="AK3747" s="414"/>
      <c r="AL3747" s="383"/>
      <c r="AM3747" s="383"/>
      <c r="AN3747" s="523"/>
      <c r="AO3747" s="414"/>
      <c r="AP3747" s="548"/>
      <c r="AQ3747" s="414"/>
      <c r="AR3747" s="78"/>
      <c r="AS3747" s="78"/>
      <c r="AT3747" s="414"/>
      <c r="AU3747" s="548"/>
      <c r="AV3747" s="548"/>
      <c r="AW3747" s="414"/>
      <c r="AX3747" s="383"/>
      <c r="AY3747" s="548"/>
      <c r="AZ3747" s="414"/>
      <c r="BA3747" s="383"/>
      <c r="BB3747" s="548"/>
      <c r="BC3747" s="78"/>
      <c r="BD3747" s="414"/>
      <c r="BE3747" s="414"/>
      <c r="BF3747" s="414"/>
      <c r="BG3747" s="414"/>
      <c r="BH3747" s="414"/>
      <c r="BI3747" s="383"/>
      <c r="BJ3747" s="383"/>
      <c r="BK3747" s="78"/>
      <c r="BL3747" s="414"/>
      <c r="BM3747" s="383"/>
      <c r="BN3747" s="78"/>
      <c r="BO3747" s="414"/>
      <c r="BP3747" s="78"/>
      <c r="BQ3747" s="414"/>
      <c r="BR3747" s="383"/>
      <c r="BS3747" s="78"/>
      <c r="BT3747" s="83"/>
      <c r="BU3747" s="593"/>
      <c r="BV3747" s="543"/>
      <c r="BW3747" s="543"/>
      <c r="BX3747" s="115" t="s">
        <v>6847</v>
      </c>
      <c r="BY3747" s="112">
        <f t="shared" si="358"/>
        <v>3742</v>
      </c>
      <c r="BZ3747" s="65">
        <f t="shared" si="359"/>
        <v>0</v>
      </c>
      <c r="CA3747" s="359">
        <f t="shared" si="360"/>
        <v>30</v>
      </c>
      <c r="CB3747" s="359">
        <f t="shared" si="361"/>
        <v>8</v>
      </c>
      <c r="CC3747" s="359">
        <f t="shared" si="362"/>
        <v>2023</v>
      </c>
      <c r="CD3747" s="359" t="str">
        <f t="shared" si="363"/>
        <v xml:space="preserve">308202366383INCENDIO FORESTAL </v>
      </c>
    </row>
    <row r="3748" spans="1:82" s="121" customFormat="1" ht="96" customHeight="1">
      <c r="A3748" s="13"/>
      <c r="B3748" s="13"/>
      <c r="C3748" s="13"/>
      <c r="D3748" s="212">
        <v>45154</v>
      </c>
      <c r="E3748" s="210" t="s">
        <v>1325</v>
      </c>
      <c r="F3748" s="211" t="s">
        <v>1809</v>
      </c>
      <c r="G3748" s="111" t="s">
        <v>2803</v>
      </c>
      <c r="H3748" s="85" t="str">
        <f>VLOOKUP(E3748&amp;F3748,Divipola!$C$1:$F$1149,4,FALSE)</f>
        <v>70265</v>
      </c>
      <c r="I3748" s="77"/>
      <c r="J3748" s="181"/>
      <c r="K3748" s="146"/>
      <c r="L3748" s="146"/>
      <c r="M3748" s="146"/>
      <c r="N3748" s="146">
        <v>376</v>
      </c>
      <c r="O3748" s="146">
        <v>94</v>
      </c>
      <c r="P3748" s="146"/>
      <c r="Q3748" s="146">
        <v>94</v>
      </c>
      <c r="R3748" s="146"/>
      <c r="S3748" s="146"/>
      <c r="T3748" s="146"/>
      <c r="U3748" s="146"/>
      <c r="V3748" s="146"/>
      <c r="W3748" s="146"/>
      <c r="X3748" s="146"/>
      <c r="Y3748" s="146"/>
      <c r="Z3748" s="147"/>
      <c r="AA3748" s="148"/>
      <c r="AB3748" s="383"/>
      <c r="AC3748" s="73"/>
      <c r="AD3748" s="414"/>
      <c r="AE3748" s="393"/>
      <c r="AF3748" s="78"/>
      <c r="AG3748" s="414"/>
      <c r="AH3748" s="606" t="s">
        <v>8251</v>
      </c>
      <c r="AI3748" s="587">
        <v>6950</v>
      </c>
      <c r="AJ3748" s="587">
        <v>376</v>
      </c>
      <c r="AK3748" s="592">
        <v>3811966673.8909998</v>
      </c>
      <c r="AL3748" s="667"/>
      <c r="AM3748" s="667"/>
      <c r="AN3748" s="684"/>
      <c r="AO3748" s="659"/>
      <c r="AP3748" s="589"/>
      <c r="AQ3748" s="414"/>
      <c r="AR3748" s="78"/>
      <c r="AS3748" s="78"/>
      <c r="AT3748" s="414"/>
      <c r="AU3748" s="548"/>
      <c r="AV3748" s="548"/>
      <c r="AW3748" s="414"/>
      <c r="AX3748" s="383"/>
      <c r="AY3748" s="548"/>
      <c r="AZ3748" s="414"/>
      <c r="BA3748" s="383"/>
      <c r="BB3748" s="548"/>
      <c r="BC3748" s="78"/>
      <c r="BD3748" s="414"/>
      <c r="BE3748" s="414"/>
      <c r="BF3748" s="414"/>
      <c r="BG3748" s="414"/>
      <c r="BH3748" s="414"/>
      <c r="BI3748" s="383"/>
      <c r="BJ3748" s="383"/>
      <c r="BK3748" s="78"/>
      <c r="BL3748" s="414"/>
      <c r="BM3748" s="383"/>
      <c r="BN3748" s="78"/>
      <c r="BO3748" s="414"/>
      <c r="BP3748" s="78"/>
      <c r="BQ3748" s="414"/>
      <c r="BR3748" s="383"/>
      <c r="BS3748" s="78"/>
      <c r="BT3748" s="83"/>
      <c r="BU3748" s="75">
        <v>145</v>
      </c>
      <c r="BV3748" s="440">
        <v>45071</v>
      </c>
      <c r="BW3748" s="440">
        <v>45375</v>
      </c>
      <c r="BX3748" s="98" t="s">
        <v>6848</v>
      </c>
      <c r="BY3748" s="112">
        <f t="shared" si="358"/>
        <v>3743</v>
      </c>
      <c r="BZ3748" s="65">
        <f t="shared" si="359"/>
        <v>3811966673.8909998</v>
      </c>
      <c r="CA3748" s="359">
        <f t="shared" si="360"/>
        <v>16</v>
      </c>
      <c r="CB3748" s="359">
        <f t="shared" si="361"/>
        <v>8</v>
      </c>
      <c r="CC3748" s="359">
        <f t="shared" si="362"/>
        <v>2023</v>
      </c>
      <c r="CD3748" s="359" t="str">
        <f t="shared" si="363"/>
        <v>168202370265VENDAVAL</v>
      </c>
    </row>
    <row r="3749" spans="1:82" s="121" customFormat="1" ht="108" customHeight="1">
      <c r="A3749" s="13"/>
      <c r="B3749" s="13"/>
      <c r="C3749" s="13"/>
      <c r="D3749" s="212">
        <v>45168</v>
      </c>
      <c r="E3749" s="210" t="s">
        <v>2718</v>
      </c>
      <c r="F3749" s="211" t="s">
        <v>2129</v>
      </c>
      <c r="G3749" s="130" t="s">
        <v>8680</v>
      </c>
      <c r="H3749" s="85" t="str">
        <f>VLOOKUP(E3749&amp;F3749,Divipola!$C$1:$F$1149,4,FALSE)</f>
        <v>25878</v>
      </c>
      <c r="I3749" s="77"/>
      <c r="J3749" s="181"/>
      <c r="K3749" s="148"/>
      <c r="L3749" s="148"/>
      <c r="M3749" s="148"/>
      <c r="N3749" s="148"/>
      <c r="O3749" s="148"/>
      <c r="P3749" s="148"/>
      <c r="Q3749" s="148"/>
      <c r="R3749" s="148"/>
      <c r="S3749" s="148"/>
      <c r="T3749" s="148"/>
      <c r="U3749" s="148"/>
      <c r="V3749" s="148"/>
      <c r="W3749" s="148"/>
      <c r="X3749" s="148"/>
      <c r="Y3749" s="148"/>
      <c r="Z3749" s="148">
        <v>1</v>
      </c>
      <c r="AA3749" s="148"/>
      <c r="AB3749" s="383"/>
      <c r="AC3749" s="73"/>
      <c r="AD3749" s="414"/>
      <c r="AE3749" s="393"/>
      <c r="AF3749" s="78"/>
      <c r="AG3749" s="414"/>
      <c r="AH3749" s="383"/>
      <c r="AI3749" s="453"/>
      <c r="AJ3749" s="453"/>
      <c r="AK3749" s="414"/>
      <c r="AL3749" s="383"/>
      <c r="AM3749" s="383"/>
      <c r="AN3749" s="523"/>
      <c r="AO3749" s="414"/>
      <c r="AP3749" s="548"/>
      <c r="AQ3749" s="414"/>
      <c r="AR3749" s="78"/>
      <c r="AS3749" s="78"/>
      <c r="AT3749" s="414"/>
      <c r="AU3749" s="548"/>
      <c r="AV3749" s="548"/>
      <c r="AW3749" s="414"/>
      <c r="AX3749" s="383"/>
      <c r="AY3749" s="548"/>
      <c r="AZ3749" s="414"/>
      <c r="BA3749" s="383"/>
      <c r="BB3749" s="548"/>
      <c r="BC3749" s="78"/>
      <c r="BD3749" s="414"/>
      <c r="BE3749" s="414"/>
      <c r="BF3749" s="414"/>
      <c r="BG3749" s="414"/>
      <c r="BH3749" s="414"/>
      <c r="BI3749" s="383"/>
      <c r="BJ3749" s="383"/>
      <c r="BK3749" s="78"/>
      <c r="BL3749" s="414"/>
      <c r="BM3749" s="383"/>
      <c r="BN3749" s="78"/>
      <c r="BO3749" s="414"/>
      <c r="BP3749" s="78"/>
      <c r="BQ3749" s="414"/>
      <c r="BR3749" s="383"/>
      <c r="BS3749" s="78"/>
      <c r="BT3749" s="83"/>
      <c r="BU3749" s="177"/>
      <c r="BV3749" s="178"/>
      <c r="BW3749" s="178"/>
      <c r="BX3749" s="98" t="s">
        <v>6849</v>
      </c>
      <c r="BY3749" s="112">
        <f t="shared" si="358"/>
        <v>3744</v>
      </c>
      <c r="BZ3749" s="65">
        <f t="shared" si="359"/>
        <v>0</v>
      </c>
      <c r="CA3749" s="359">
        <f t="shared" si="360"/>
        <v>30</v>
      </c>
      <c r="CB3749" s="359">
        <f t="shared" si="361"/>
        <v>8</v>
      </c>
      <c r="CC3749" s="359">
        <f t="shared" si="362"/>
        <v>2023</v>
      </c>
      <c r="CD3749" s="359" t="str">
        <f t="shared" si="363"/>
        <v xml:space="preserve">308202325878INCENDIO FORESTAL </v>
      </c>
    </row>
    <row r="3750" spans="1:82" s="121" customFormat="1" ht="96" customHeight="1">
      <c r="A3750" s="13"/>
      <c r="B3750" s="13"/>
      <c r="C3750" s="13"/>
      <c r="D3750" s="212">
        <v>45167</v>
      </c>
      <c r="E3750" s="210" t="s">
        <v>2718</v>
      </c>
      <c r="F3750" s="211" t="s">
        <v>2129</v>
      </c>
      <c r="G3750" s="130" t="s">
        <v>8680</v>
      </c>
      <c r="H3750" s="85" t="str">
        <f>VLOOKUP(E3750&amp;F3750,Divipola!$C$1:$F$1149,4,FALSE)</f>
        <v>25878</v>
      </c>
      <c r="I3750" s="77"/>
      <c r="J3750" s="181"/>
      <c r="K3750" s="146"/>
      <c r="L3750" s="146"/>
      <c r="M3750" s="146"/>
      <c r="N3750" s="146"/>
      <c r="O3750" s="146"/>
      <c r="P3750" s="146"/>
      <c r="Q3750" s="146"/>
      <c r="R3750" s="146"/>
      <c r="S3750" s="146"/>
      <c r="T3750" s="146"/>
      <c r="U3750" s="146"/>
      <c r="V3750" s="146"/>
      <c r="W3750" s="146"/>
      <c r="X3750" s="146"/>
      <c r="Y3750" s="146"/>
      <c r="Z3750" s="146">
        <v>1</v>
      </c>
      <c r="AA3750" s="146"/>
      <c r="AB3750" s="383"/>
      <c r="AC3750" s="73"/>
      <c r="AD3750" s="414"/>
      <c r="AE3750" s="393"/>
      <c r="AF3750" s="78"/>
      <c r="AG3750" s="414"/>
      <c r="AH3750" s="383"/>
      <c r="AI3750" s="453"/>
      <c r="AJ3750" s="453"/>
      <c r="AK3750" s="414"/>
      <c r="AL3750" s="383"/>
      <c r="AM3750" s="383"/>
      <c r="AN3750" s="523"/>
      <c r="AO3750" s="414"/>
      <c r="AP3750" s="548"/>
      <c r="AQ3750" s="414"/>
      <c r="AR3750" s="78"/>
      <c r="AS3750" s="78"/>
      <c r="AT3750" s="414"/>
      <c r="AU3750" s="548"/>
      <c r="AV3750" s="548"/>
      <c r="AW3750" s="414"/>
      <c r="AX3750" s="383"/>
      <c r="AY3750" s="548"/>
      <c r="AZ3750" s="414"/>
      <c r="BA3750" s="383"/>
      <c r="BB3750" s="548"/>
      <c r="BC3750" s="78"/>
      <c r="BD3750" s="414"/>
      <c r="BE3750" s="414"/>
      <c r="BF3750" s="414"/>
      <c r="BG3750" s="414"/>
      <c r="BH3750" s="414"/>
      <c r="BI3750" s="383"/>
      <c r="BJ3750" s="383"/>
      <c r="BK3750" s="78"/>
      <c r="BL3750" s="414"/>
      <c r="BM3750" s="383"/>
      <c r="BN3750" s="78"/>
      <c r="BO3750" s="414"/>
      <c r="BP3750" s="78"/>
      <c r="BQ3750" s="414"/>
      <c r="BR3750" s="383"/>
      <c r="BS3750" s="78"/>
      <c r="BT3750" s="83"/>
      <c r="BU3750" s="75"/>
      <c r="BV3750" s="74"/>
      <c r="BW3750" s="74"/>
      <c r="BX3750" s="117" t="s">
        <v>6850</v>
      </c>
      <c r="BY3750" s="112">
        <f t="shared" si="358"/>
        <v>3745</v>
      </c>
      <c r="BZ3750" s="65">
        <f t="shared" si="359"/>
        <v>0</v>
      </c>
      <c r="CA3750" s="359">
        <f t="shared" si="360"/>
        <v>29</v>
      </c>
      <c r="CB3750" s="359">
        <f t="shared" si="361"/>
        <v>8</v>
      </c>
      <c r="CC3750" s="359">
        <f t="shared" si="362"/>
        <v>2023</v>
      </c>
      <c r="CD3750" s="359" t="str">
        <f t="shared" si="363"/>
        <v xml:space="preserve">298202325878INCENDIO FORESTAL </v>
      </c>
    </row>
    <row r="3751" spans="1:82" s="121" customFormat="1" ht="108" customHeight="1">
      <c r="A3751" s="13"/>
      <c r="B3751" s="13"/>
      <c r="C3751" s="13"/>
      <c r="D3751" s="212">
        <v>45168</v>
      </c>
      <c r="E3751" s="210" t="s">
        <v>2718</v>
      </c>
      <c r="F3751" s="211" t="s">
        <v>2776</v>
      </c>
      <c r="G3751" s="130" t="s">
        <v>8680</v>
      </c>
      <c r="H3751" s="85" t="str">
        <f>VLOOKUP(E3751&amp;F3751,Divipola!$C$1:$F$1149,4,FALSE)</f>
        <v>25592</v>
      </c>
      <c r="I3751" s="77"/>
      <c r="J3751" s="181"/>
      <c r="K3751" s="146"/>
      <c r="L3751" s="146"/>
      <c r="M3751" s="146"/>
      <c r="N3751" s="146"/>
      <c r="O3751" s="146"/>
      <c r="P3751" s="146"/>
      <c r="Q3751" s="146"/>
      <c r="R3751" s="146"/>
      <c r="S3751" s="146"/>
      <c r="T3751" s="146"/>
      <c r="U3751" s="146"/>
      <c r="V3751" s="146"/>
      <c r="W3751" s="146"/>
      <c r="X3751" s="146"/>
      <c r="Y3751" s="146"/>
      <c r="Z3751" s="146">
        <v>3</v>
      </c>
      <c r="AA3751" s="148"/>
      <c r="AB3751" s="383"/>
      <c r="AC3751" s="73"/>
      <c r="AD3751" s="414"/>
      <c r="AE3751" s="393"/>
      <c r="AF3751" s="78"/>
      <c r="AG3751" s="414"/>
      <c r="AH3751" s="383"/>
      <c r="AI3751" s="453"/>
      <c r="AJ3751" s="453"/>
      <c r="AK3751" s="414"/>
      <c r="AL3751" s="383"/>
      <c r="AM3751" s="383"/>
      <c r="AN3751" s="523"/>
      <c r="AO3751" s="414"/>
      <c r="AP3751" s="548"/>
      <c r="AQ3751" s="414"/>
      <c r="AR3751" s="78"/>
      <c r="AS3751" s="78"/>
      <c r="AT3751" s="414"/>
      <c r="AU3751" s="548"/>
      <c r="AV3751" s="548"/>
      <c r="AW3751" s="414"/>
      <c r="AX3751" s="383"/>
      <c r="AY3751" s="548"/>
      <c r="AZ3751" s="414"/>
      <c r="BA3751" s="383"/>
      <c r="BB3751" s="548"/>
      <c r="BC3751" s="78"/>
      <c r="BD3751" s="414"/>
      <c r="BE3751" s="414"/>
      <c r="BF3751" s="414"/>
      <c r="BG3751" s="414"/>
      <c r="BH3751" s="414"/>
      <c r="BI3751" s="383"/>
      <c r="BJ3751" s="383"/>
      <c r="BK3751" s="78"/>
      <c r="BL3751" s="414"/>
      <c r="BM3751" s="383"/>
      <c r="BN3751" s="78"/>
      <c r="BO3751" s="414"/>
      <c r="BP3751" s="78"/>
      <c r="BQ3751" s="414"/>
      <c r="BR3751" s="383"/>
      <c r="BS3751" s="78"/>
      <c r="BT3751" s="83"/>
      <c r="BU3751" s="75"/>
      <c r="BV3751" s="74"/>
      <c r="BW3751" s="74"/>
      <c r="BX3751" s="98" t="s">
        <v>6851</v>
      </c>
      <c r="BY3751" s="112">
        <f t="shared" si="358"/>
        <v>3746</v>
      </c>
      <c r="BZ3751" s="65">
        <f t="shared" si="359"/>
        <v>0</v>
      </c>
      <c r="CA3751" s="359">
        <f t="shared" si="360"/>
        <v>30</v>
      </c>
      <c r="CB3751" s="359">
        <f t="shared" si="361"/>
        <v>8</v>
      </c>
      <c r="CC3751" s="359">
        <f t="shared" si="362"/>
        <v>2023</v>
      </c>
      <c r="CD3751" s="359" t="str">
        <f t="shared" si="363"/>
        <v xml:space="preserve">308202325592INCENDIO FORESTAL </v>
      </c>
    </row>
    <row r="3752" spans="1:82" s="121" customFormat="1" ht="120" customHeight="1">
      <c r="A3752" s="13"/>
      <c r="B3752" s="13"/>
      <c r="C3752" s="13"/>
      <c r="D3752" s="212">
        <v>45168</v>
      </c>
      <c r="E3752" s="210" t="s">
        <v>2718</v>
      </c>
      <c r="F3752" s="211" t="s">
        <v>1100</v>
      </c>
      <c r="G3752" s="130" t="s">
        <v>8680</v>
      </c>
      <c r="H3752" s="85" t="str">
        <f>VLOOKUP(E3752&amp;F3752,Divipola!$C$1:$F$1149,4,FALSE)</f>
        <v>25398</v>
      </c>
      <c r="I3752" s="77"/>
      <c r="J3752" s="181"/>
      <c r="K3752" s="146"/>
      <c r="L3752" s="146"/>
      <c r="M3752" s="146"/>
      <c r="N3752" s="146"/>
      <c r="O3752" s="146"/>
      <c r="P3752" s="146"/>
      <c r="Q3752" s="146"/>
      <c r="R3752" s="146"/>
      <c r="S3752" s="146"/>
      <c r="T3752" s="146"/>
      <c r="U3752" s="146"/>
      <c r="V3752" s="146"/>
      <c r="W3752" s="146"/>
      <c r="X3752" s="146"/>
      <c r="Y3752" s="146"/>
      <c r="Z3752" s="146">
        <v>7</v>
      </c>
      <c r="AA3752" s="148"/>
      <c r="AB3752" s="383"/>
      <c r="AC3752" s="73"/>
      <c r="AD3752" s="414"/>
      <c r="AE3752" s="393"/>
      <c r="AF3752" s="78"/>
      <c r="AG3752" s="414"/>
      <c r="AH3752" s="383"/>
      <c r="AI3752" s="453"/>
      <c r="AJ3752" s="453"/>
      <c r="AK3752" s="414"/>
      <c r="AL3752" s="383"/>
      <c r="AM3752" s="383"/>
      <c r="AN3752" s="523"/>
      <c r="AO3752" s="414"/>
      <c r="AP3752" s="548"/>
      <c r="AQ3752" s="414"/>
      <c r="AR3752" s="78"/>
      <c r="AS3752" s="78"/>
      <c r="AT3752" s="414"/>
      <c r="AU3752" s="548"/>
      <c r="AV3752" s="548"/>
      <c r="AW3752" s="414"/>
      <c r="AX3752" s="383"/>
      <c r="AY3752" s="548"/>
      <c r="AZ3752" s="414"/>
      <c r="BA3752" s="383"/>
      <c r="BB3752" s="548"/>
      <c r="BC3752" s="78"/>
      <c r="BD3752" s="414"/>
      <c r="BE3752" s="414"/>
      <c r="BF3752" s="414"/>
      <c r="BG3752" s="414"/>
      <c r="BH3752" s="414"/>
      <c r="BI3752" s="383"/>
      <c r="BJ3752" s="383"/>
      <c r="BK3752" s="78"/>
      <c r="BL3752" s="414"/>
      <c r="BM3752" s="383"/>
      <c r="BN3752" s="78"/>
      <c r="BO3752" s="414"/>
      <c r="BP3752" s="78"/>
      <c r="BQ3752" s="414"/>
      <c r="BR3752" s="383"/>
      <c r="BS3752" s="78"/>
      <c r="BT3752" s="83"/>
      <c r="BU3752" s="75"/>
      <c r="BV3752" s="74"/>
      <c r="BW3752" s="74"/>
      <c r="BX3752" s="98" t="s">
        <v>6852</v>
      </c>
      <c r="BY3752" s="112">
        <f t="shared" si="358"/>
        <v>3747</v>
      </c>
      <c r="BZ3752" s="65">
        <f t="shared" si="359"/>
        <v>0</v>
      </c>
      <c r="CA3752" s="359">
        <f t="shared" si="360"/>
        <v>30</v>
      </c>
      <c r="CB3752" s="359">
        <f t="shared" si="361"/>
        <v>8</v>
      </c>
      <c r="CC3752" s="359">
        <f t="shared" si="362"/>
        <v>2023</v>
      </c>
      <c r="CD3752" s="359" t="str">
        <f t="shared" si="363"/>
        <v xml:space="preserve">308202325398INCENDIO FORESTAL </v>
      </c>
    </row>
    <row r="3753" spans="1:82" s="121" customFormat="1" ht="84" customHeight="1">
      <c r="A3753" s="13"/>
      <c r="B3753" s="13"/>
      <c r="C3753" s="13"/>
      <c r="D3753" s="212">
        <v>45168</v>
      </c>
      <c r="E3753" s="210" t="s">
        <v>2831</v>
      </c>
      <c r="F3753" s="211" t="s">
        <v>2040</v>
      </c>
      <c r="G3753" s="130" t="s">
        <v>8680</v>
      </c>
      <c r="H3753" s="85" t="str">
        <f>VLOOKUP(E3753&amp;F3753,Divipola!$C$1:$F$1149,4,FALSE)</f>
        <v>73275</v>
      </c>
      <c r="I3753" s="77"/>
      <c r="J3753" s="181"/>
      <c r="K3753" s="146"/>
      <c r="L3753" s="146"/>
      <c r="M3753" s="146"/>
      <c r="N3753" s="146"/>
      <c r="O3753" s="146"/>
      <c r="P3753" s="146"/>
      <c r="Q3753" s="146"/>
      <c r="R3753" s="146"/>
      <c r="S3753" s="146"/>
      <c r="T3753" s="146"/>
      <c r="U3753" s="146"/>
      <c r="V3753" s="146"/>
      <c r="W3753" s="146"/>
      <c r="X3753" s="146"/>
      <c r="Y3753" s="146"/>
      <c r="Z3753" s="147">
        <v>2</v>
      </c>
      <c r="AA3753" s="148"/>
      <c r="AB3753" s="383"/>
      <c r="AC3753" s="73"/>
      <c r="AD3753" s="414"/>
      <c r="AE3753" s="393"/>
      <c r="AF3753" s="78"/>
      <c r="AG3753" s="414"/>
      <c r="AH3753" s="383"/>
      <c r="AI3753" s="453"/>
      <c r="AJ3753" s="453"/>
      <c r="AK3753" s="414"/>
      <c r="AL3753" s="383"/>
      <c r="AM3753" s="383"/>
      <c r="AN3753" s="523"/>
      <c r="AO3753" s="414"/>
      <c r="AP3753" s="548"/>
      <c r="AQ3753" s="414"/>
      <c r="AR3753" s="78"/>
      <c r="AS3753" s="78"/>
      <c r="AT3753" s="414"/>
      <c r="AU3753" s="548"/>
      <c r="AV3753" s="548"/>
      <c r="AW3753" s="414"/>
      <c r="AX3753" s="383"/>
      <c r="AY3753" s="548"/>
      <c r="AZ3753" s="414"/>
      <c r="BA3753" s="383"/>
      <c r="BB3753" s="548"/>
      <c r="BC3753" s="78"/>
      <c r="BD3753" s="414"/>
      <c r="BE3753" s="414"/>
      <c r="BF3753" s="414"/>
      <c r="BG3753" s="414"/>
      <c r="BH3753" s="414"/>
      <c r="BI3753" s="383"/>
      <c r="BJ3753" s="383"/>
      <c r="BK3753" s="78"/>
      <c r="BL3753" s="414"/>
      <c r="BM3753" s="383"/>
      <c r="BN3753" s="78"/>
      <c r="BO3753" s="414"/>
      <c r="BP3753" s="78"/>
      <c r="BQ3753" s="414"/>
      <c r="BR3753" s="383"/>
      <c r="BS3753" s="78"/>
      <c r="BT3753" s="83"/>
      <c r="BU3753" s="75"/>
      <c r="BV3753" s="74"/>
      <c r="BW3753" s="74"/>
      <c r="BX3753" s="209" t="s">
        <v>6853</v>
      </c>
      <c r="BY3753" s="112">
        <f t="shared" si="358"/>
        <v>3748</v>
      </c>
      <c r="BZ3753" s="65">
        <f t="shared" si="359"/>
        <v>0</v>
      </c>
      <c r="CA3753" s="359">
        <f t="shared" si="360"/>
        <v>30</v>
      </c>
      <c r="CB3753" s="359">
        <f t="shared" si="361"/>
        <v>8</v>
      </c>
      <c r="CC3753" s="359">
        <f t="shared" si="362"/>
        <v>2023</v>
      </c>
      <c r="CD3753" s="359" t="str">
        <f t="shared" si="363"/>
        <v xml:space="preserve">308202373275INCENDIO FORESTAL </v>
      </c>
    </row>
    <row r="3754" spans="1:82" s="121" customFormat="1" ht="84" customHeight="1">
      <c r="A3754" s="13"/>
      <c r="B3754" s="13"/>
      <c r="C3754" s="13"/>
      <c r="D3754" s="212">
        <v>45168</v>
      </c>
      <c r="E3754" s="210" t="s">
        <v>2831</v>
      </c>
      <c r="F3754" s="211" t="s">
        <v>2040</v>
      </c>
      <c r="G3754" s="130" t="s">
        <v>8680</v>
      </c>
      <c r="H3754" s="85" t="str">
        <f>VLOOKUP(E3754&amp;F3754,Divipola!$C$1:$F$1149,4,FALSE)</f>
        <v>73275</v>
      </c>
      <c r="I3754" s="77"/>
      <c r="J3754" s="181"/>
      <c r="K3754" s="146"/>
      <c r="L3754" s="146"/>
      <c r="M3754" s="146"/>
      <c r="N3754" s="146"/>
      <c r="O3754" s="146"/>
      <c r="P3754" s="146"/>
      <c r="Q3754" s="146"/>
      <c r="R3754" s="146"/>
      <c r="S3754" s="146"/>
      <c r="T3754" s="146"/>
      <c r="U3754" s="146"/>
      <c r="V3754" s="146"/>
      <c r="W3754" s="146"/>
      <c r="X3754" s="146"/>
      <c r="Y3754" s="146"/>
      <c r="Z3754" s="147">
        <v>2</v>
      </c>
      <c r="AA3754" s="148"/>
      <c r="AB3754" s="383"/>
      <c r="AC3754" s="73"/>
      <c r="AD3754" s="414"/>
      <c r="AE3754" s="393"/>
      <c r="AF3754" s="78"/>
      <c r="AG3754" s="414"/>
      <c r="AH3754" s="383"/>
      <c r="AI3754" s="453"/>
      <c r="AJ3754" s="453"/>
      <c r="AK3754" s="414"/>
      <c r="AL3754" s="383"/>
      <c r="AM3754" s="383"/>
      <c r="AN3754" s="523"/>
      <c r="AO3754" s="414"/>
      <c r="AP3754" s="548"/>
      <c r="AQ3754" s="414"/>
      <c r="AR3754" s="78"/>
      <c r="AS3754" s="78"/>
      <c r="AT3754" s="414"/>
      <c r="AU3754" s="548"/>
      <c r="AV3754" s="548"/>
      <c r="AW3754" s="414"/>
      <c r="AX3754" s="383"/>
      <c r="AY3754" s="548"/>
      <c r="AZ3754" s="414"/>
      <c r="BA3754" s="383"/>
      <c r="BB3754" s="548"/>
      <c r="BC3754" s="78"/>
      <c r="BD3754" s="414"/>
      <c r="BE3754" s="414"/>
      <c r="BF3754" s="414"/>
      <c r="BG3754" s="414"/>
      <c r="BH3754" s="414"/>
      <c r="BI3754" s="383"/>
      <c r="BJ3754" s="383"/>
      <c r="BK3754" s="78"/>
      <c r="BL3754" s="414"/>
      <c r="BM3754" s="383"/>
      <c r="BN3754" s="78"/>
      <c r="BO3754" s="414"/>
      <c r="BP3754" s="78"/>
      <c r="BQ3754" s="414"/>
      <c r="BR3754" s="383"/>
      <c r="BS3754" s="78"/>
      <c r="BT3754" s="83"/>
      <c r="BU3754" s="75"/>
      <c r="BV3754" s="74"/>
      <c r="BW3754" s="74"/>
      <c r="BX3754" s="98" t="s">
        <v>6854</v>
      </c>
      <c r="BY3754" s="112">
        <f t="shared" si="358"/>
        <v>3749</v>
      </c>
      <c r="BZ3754" s="65">
        <f t="shared" si="359"/>
        <v>0</v>
      </c>
      <c r="CA3754" s="359">
        <f t="shared" si="360"/>
        <v>30</v>
      </c>
      <c r="CB3754" s="359">
        <f t="shared" si="361"/>
        <v>8</v>
      </c>
      <c r="CC3754" s="359">
        <f t="shared" si="362"/>
        <v>2023</v>
      </c>
      <c r="CD3754" s="359" t="str">
        <f t="shared" si="363"/>
        <v xml:space="preserve">308202373275INCENDIO FORESTAL </v>
      </c>
    </row>
    <row r="3755" spans="1:82" s="121" customFormat="1" ht="191.25" customHeight="1">
      <c r="A3755" s="13"/>
      <c r="B3755" s="13"/>
      <c r="C3755" s="13"/>
      <c r="D3755" s="212">
        <v>45143</v>
      </c>
      <c r="E3755" s="210" t="s">
        <v>2723</v>
      </c>
      <c r="F3755" s="211" t="s">
        <v>1494</v>
      </c>
      <c r="G3755" s="111" t="s">
        <v>2827</v>
      </c>
      <c r="H3755" s="85" t="str">
        <f>VLOOKUP(E3755&amp;F3755,Divipola!$C$1:$F$1149,4,FALSE)</f>
        <v>13458</v>
      </c>
      <c r="I3755" s="77"/>
      <c r="J3755" s="181"/>
      <c r="K3755" s="146"/>
      <c r="L3755" s="146"/>
      <c r="M3755" s="146"/>
      <c r="N3755" s="146">
        <v>150</v>
      </c>
      <c r="O3755" s="146">
        <v>60</v>
      </c>
      <c r="P3755" s="146">
        <v>30</v>
      </c>
      <c r="Q3755" s="146">
        <v>20</v>
      </c>
      <c r="R3755" s="146"/>
      <c r="S3755" s="146"/>
      <c r="T3755" s="146"/>
      <c r="U3755" s="146"/>
      <c r="V3755" s="146"/>
      <c r="W3755" s="146"/>
      <c r="X3755" s="146"/>
      <c r="Y3755" s="146"/>
      <c r="Z3755" s="146"/>
      <c r="AA3755" s="148"/>
      <c r="AB3755" s="383"/>
      <c r="AC3755" s="73"/>
      <c r="AD3755" s="414"/>
      <c r="AE3755" s="393"/>
      <c r="AF3755" s="78"/>
      <c r="AG3755" s="414"/>
      <c r="AH3755" s="383"/>
      <c r="AI3755" s="453"/>
      <c r="AJ3755" s="453"/>
      <c r="AK3755" s="414"/>
      <c r="AL3755" s="383"/>
      <c r="AM3755" s="383"/>
      <c r="AN3755" s="523"/>
      <c r="AO3755" s="414"/>
      <c r="AP3755" s="548"/>
      <c r="AQ3755" s="414"/>
      <c r="AR3755" s="78"/>
      <c r="AS3755" s="78"/>
      <c r="AT3755" s="414"/>
      <c r="AU3755" s="548"/>
      <c r="AV3755" s="548"/>
      <c r="AW3755" s="414"/>
      <c r="AX3755" s="383"/>
      <c r="AY3755" s="548"/>
      <c r="AZ3755" s="414"/>
      <c r="BA3755" s="383"/>
      <c r="BB3755" s="548"/>
      <c r="BC3755" s="78"/>
      <c r="BD3755" s="414"/>
      <c r="BE3755" s="414"/>
      <c r="BF3755" s="414"/>
      <c r="BG3755" s="414"/>
      <c r="BH3755" s="414"/>
      <c r="BI3755" s="383"/>
      <c r="BJ3755" s="383"/>
      <c r="BK3755" s="78"/>
      <c r="BL3755" s="414"/>
      <c r="BM3755" s="383"/>
      <c r="BN3755" s="78"/>
      <c r="BO3755" s="414"/>
      <c r="BP3755" s="78"/>
      <c r="BQ3755" s="414"/>
      <c r="BR3755" s="383"/>
      <c r="BS3755" s="78"/>
      <c r="BT3755" s="83"/>
      <c r="BU3755" s="75"/>
      <c r="BV3755" s="74"/>
      <c r="BW3755" s="74"/>
      <c r="BX3755" s="217" t="s">
        <v>6855</v>
      </c>
      <c r="BY3755" s="112">
        <f t="shared" si="358"/>
        <v>3750</v>
      </c>
      <c r="BZ3755" s="65">
        <f t="shared" si="359"/>
        <v>0</v>
      </c>
      <c r="CA3755" s="359">
        <f t="shared" si="360"/>
        <v>5</v>
      </c>
      <c r="CB3755" s="359">
        <f t="shared" si="361"/>
        <v>8</v>
      </c>
      <c r="CC3755" s="359">
        <f t="shared" si="362"/>
        <v>2023</v>
      </c>
      <c r="CD3755" s="359" t="str">
        <f t="shared" si="363"/>
        <v>58202313458MOVIMIENTO EN MASA</v>
      </c>
    </row>
    <row r="3756" spans="1:82" s="121" customFormat="1" ht="108" customHeight="1">
      <c r="A3756" s="13"/>
      <c r="B3756" s="13"/>
      <c r="C3756" s="13"/>
      <c r="D3756" s="212">
        <v>45146</v>
      </c>
      <c r="E3756" s="210" t="s">
        <v>2723</v>
      </c>
      <c r="F3756" s="211" t="s">
        <v>1494</v>
      </c>
      <c r="G3756" s="111" t="s">
        <v>2827</v>
      </c>
      <c r="H3756" s="85" t="str">
        <f>VLOOKUP(E3756&amp;F3756,Divipola!$C$1:$F$1149,4,FALSE)</f>
        <v>13458</v>
      </c>
      <c r="I3756" s="77"/>
      <c r="J3756" s="181"/>
      <c r="K3756" s="146"/>
      <c r="L3756" s="146"/>
      <c r="M3756" s="146"/>
      <c r="N3756" s="146"/>
      <c r="O3756" s="146"/>
      <c r="P3756" s="146"/>
      <c r="Q3756" s="146"/>
      <c r="R3756" s="146">
        <v>1</v>
      </c>
      <c r="S3756" s="146"/>
      <c r="T3756" s="146"/>
      <c r="U3756" s="146"/>
      <c r="V3756" s="146"/>
      <c r="W3756" s="146"/>
      <c r="X3756" s="146"/>
      <c r="Y3756" s="146"/>
      <c r="Z3756" s="147"/>
      <c r="AA3756" s="148"/>
      <c r="AB3756" s="383"/>
      <c r="AC3756" s="73"/>
      <c r="AD3756" s="414"/>
      <c r="AE3756" s="393"/>
      <c r="AF3756" s="78"/>
      <c r="AG3756" s="414"/>
      <c r="AH3756" s="383"/>
      <c r="AI3756" s="453"/>
      <c r="AJ3756" s="453"/>
      <c r="AK3756" s="414"/>
      <c r="AL3756" s="383"/>
      <c r="AM3756" s="383"/>
      <c r="AN3756" s="523"/>
      <c r="AO3756" s="414"/>
      <c r="AP3756" s="548"/>
      <c r="AQ3756" s="414"/>
      <c r="AR3756" s="78"/>
      <c r="AS3756" s="78"/>
      <c r="AT3756" s="414"/>
      <c r="AU3756" s="548"/>
      <c r="AV3756" s="548"/>
      <c r="AW3756" s="414"/>
      <c r="AX3756" s="383"/>
      <c r="AY3756" s="548"/>
      <c r="AZ3756" s="414"/>
      <c r="BA3756" s="383"/>
      <c r="BB3756" s="548"/>
      <c r="BC3756" s="78"/>
      <c r="BD3756" s="414"/>
      <c r="BE3756" s="414"/>
      <c r="BF3756" s="414"/>
      <c r="BG3756" s="414"/>
      <c r="BH3756" s="414"/>
      <c r="BI3756" s="383"/>
      <c r="BJ3756" s="383"/>
      <c r="BK3756" s="78"/>
      <c r="BL3756" s="414"/>
      <c r="BM3756" s="383"/>
      <c r="BN3756" s="78"/>
      <c r="BO3756" s="414"/>
      <c r="BP3756" s="78"/>
      <c r="BQ3756" s="414"/>
      <c r="BR3756" s="383"/>
      <c r="BS3756" s="78"/>
      <c r="BT3756" s="83"/>
      <c r="BU3756" s="75"/>
      <c r="BV3756" s="74"/>
      <c r="BW3756" s="74"/>
      <c r="BX3756" s="209" t="s">
        <v>6856</v>
      </c>
      <c r="BY3756" s="112">
        <f t="shared" si="358"/>
        <v>3751</v>
      </c>
      <c r="BZ3756" s="65">
        <f t="shared" si="359"/>
        <v>0</v>
      </c>
      <c r="CA3756" s="359">
        <f t="shared" si="360"/>
        <v>8</v>
      </c>
      <c r="CB3756" s="359">
        <f t="shared" si="361"/>
        <v>8</v>
      </c>
      <c r="CC3756" s="359">
        <f t="shared" si="362"/>
        <v>2023</v>
      </c>
      <c r="CD3756" s="359" t="str">
        <f t="shared" si="363"/>
        <v>88202313458MOVIMIENTO EN MASA</v>
      </c>
    </row>
    <row r="3757" spans="1:82" s="121" customFormat="1" ht="108" customHeight="1">
      <c r="A3757" s="13"/>
      <c r="B3757" s="13"/>
      <c r="C3757" s="13"/>
      <c r="D3757" s="212">
        <v>45166</v>
      </c>
      <c r="E3757" s="210" t="s">
        <v>2853</v>
      </c>
      <c r="F3757" s="211" t="s">
        <v>2722</v>
      </c>
      <c r="G3757" s="111" t="s">
        <v>2800</v>
      </c>
      <c r="H3757" s="85" t="str">
        <f>VLOOKUP(E3757&amp;F3757,Divipola!$C$1:$F$1149,4,FALSE)</f>
        <v>63001</v>
      </c>
      <c r="I3757" s="77"/>
      <c r="J3757" s="181"/>
      <c r="K3757" s="146"/>
      <c r="L3757" s="146"/>
      <c r="M3757" s="146"/>
      <c r="N3757" s="146">
        <v>280</v>
      </c>
      <c r="O3757" s="146">
        <v>80</v>
      </c>
      <c r="P3757" s="146"/>
      <c r="Q3757" s="146">
        <v>80</v>
      </c>
      <c r="R3757" s="146"/>
      <c r="S3757" s="146"/>
      <c r="T3757" s="146"/>
      <c r="U3757" s="146"/>
      <c r="V3757" s="146"/>
      <c r="W3757" s="146"/>
      <c r="X3757" s="146"/>
      <c r="Y3757" s="146"/>
      <c r="Z3757" s="147"/>
      <c r="AA3757" s="148"/>
      <c r="AB3757" s="383"/>
      <c r="AC3757" s="73"/>
      <c r="AD3757" s="414"/>
      <c r="AE3757" s="393"/>
      <c r="AF3757" s="78"/>
      <c r="AG3757" s="414"/>
      <c r="AH3757" s="383"/>
      <c r="AI3757" s="453"/>
      <c r="AJ3757" s="453"/>
      <c r="AK3757" s="414"/>
      <c r="AL3757" s="383"/>
      <c r="AM3757" s="383"/>
      <c r="AN3757" s="523"/>
      <c r="AO3757" s="414"/>
      <c r="AP3757" s="548"/>
      <c r="AQ3757" s="414"/>
      <c r="AR3757" s="78"/>
      <c r="AS3757" s="78"/>
      <c r="AT3757" s="414"/>
      <c r="AU3757" s="548"/>
      <c r="AV3757" s="548"/>
      <c r="AW3757" s="414"/>
      <c r="AX3757" s="383"/>
      <c r="AY3757" s="548"/>
      <c r="AZ3757" s="414"/>
      <c r="BA3757" s="383"/>
      <c r="BB3757" s="548"/>
      <c r="BC3757" s="78"/>
      <c r="BD3757" s="414"/>
      <c r="BE3757" s="414"/>
      <c r="BF3757" s="414"/>
      <c r="BG3757" s="414"/>
      <c r="BH3757" s="414"/>
      <c r="BI3757" s="383"/>
      <c r="BJ3757" s="383"/>
      <c r="BK3757" s="78"/>
      <c r="BL3757" s="414"/>
      <c r="BM3757" s="383"/>
      <c r="BN3757" s="78"/>
      <c r="BO3757" s="414"/>
      <c r="BP3757" s="78"/>
      <c r="BQ3757" s="414"/>
      <c r="BR3757" s="383"/>
      <c r="BS3757" s="78"/>
      <c r="BT3757" s="83"/>
      <c r="BU3757" s="75"/>
      <c r="BV3757" s="74"/>
      <c r="BW3757" s="74"/>
      <c r="BX3757" s="98" t="s">
        <v>6858</v>
      </c>
      <c r="BY3757" s="112">
        <f t="shared" si="358"/>
        <v>3752</v>
      </c>
      <c r="BZ3757" s="65">
        <f t="shared" si="359"/>
        <v>0</v>
      </c>
      <c r="CA3757" s="359">
        <f t="shared" si="360"/>
        <v>28</v>
      </c>
      <c r="CB3757" s="359">
        <f t="shared" si="361"/>
        <v>8</v>
      </c>
      <c r="CC3757" s="359">
        <f t="shared" si="362"/>
        <v>2023</v>
      </c>
      <c r="CD3757" s="359" t="str">
        <f t="shared" si="363"/>
        <v>288202363001INCENDIO ESTRUCTURAL</v>
      </c>
    </row>
    <row r="3758" spans="1:82" s="121" customFormat="1" ht="168" customHeight="1">
      <c r="A3758" s="13"/>
      <c r="B3758" s="13"/>
      <c r="C3758" s="13"/>
      <c r="D3758" s="212">
        <v>45169</v>
      </c>
      <c r="E3758" s="210" t="s">
        <v>2720</v>
      </c>
      <c r="F3758" s="211" t="s">
        <v>2181</v>
      </c>
      <c r="G3758" s="130" t="s">
        <v>8680</v>
      </c>
      <c r="H3758" s="85" t="str">
        <f>VLOOKUP(E3758&amp;F3758,Divipola!$C$1:$F$1149,4,FALSE)</f>
        <v>66075</v>
      </c>
      <c r="I3758" s="77"/>
      <c r="J3758" s="181"/>
      <c r="K3758" s="207"/>
      <c r="L3758" s="207"/>
      <c r="M3758" s="207"/>
      <c r="N3758" s="207"/>
      <c r="O3758" s="207"/>
      <c r="P3758" s="207"/>
      <c r="Q3758" s="207"/>
      <c r="R3758" s="207"/>
      <c r="S3758" s="207"/>
      <c r="T3758" s="207"/>
      <c r="U3758" s="207"/>
      <c r="V3758" s="207"/>
      <c r="W3758" s="207"/>
      <c r="X3758" s="207"/>
      <c r="Y3758" s="207"/>
      <c r="Z3758" s="208">
        <v>4</v>
      </c>
      <c r="AA3758" s="186"/>
      <c r="AB3758" s="383"/>
      <c r="AC3758" s="73"/>
      <c r="AD3758" s="414"/>
      <c r="AE3758" s="393"/>
      <c r="AF3758" s="78"/>
      <c r="AG3758" s="414"/>
      <c r="AH3758" s="383"/>
      <c r="AI3758" s="453"/>
      <c r="AJ3758" s="453"/>
      <c r="AK3758" s="414"/>
      <c r="AL3758" s="383"/>
      <c r="AM3758" s="383"/>
      <c r="AN3758" s="523"/>
      <c r="AO3758" s="414"/>
      <c r="AP3758" s="548"/>
      <c r="AQ3758" s="414"/>
      <c r="AR3758" s="78"/>
      <c r="AS3758" s="78"/>
      <c r="AT3758" s="414"/>
      <c r="AU3758" s="548"/>
      <c r="AV3758" s="548"/>
      <c r="AW3758" s="414"/>
      <c r="AX3758" s="383"/>
      <c r="AY3758" s="548"/>
      <c r="AZ3758" s="414"/>
      <c r="BA3758" s="383"/>
      <c r="BB3758" s="548"/>
      <c r="BC3758" s="78"/>
      <c r="BD3758" s="414"/>
      <c r="BE3758" s="414"/>
      <c r="BF3758" s="414"/>
      <c r="BG3758" s="414"/>
      <c r="BH3758" s="414"/>
      <c r="BI3758" s="383"/>
      <c r="BJ3758" s="383"/>
      <c r="BK3758" s="78"/>
      <c r="BL3758" s="414"/>
      <c r="BM3758" s="383"/>
      <c r="BN3758" s="78"/>
      <c r="BO3758" s="414"/>
      <c r="BP3758" s="78"/>
      <c r="BQ3758" s="414"/>
      <c r="BR3758" s="383"/>
      <c r="BS3758" s="78"/>
      <c r="BT3758" s="83"/>
      <c r="BU3758" s="75"/>
      <c r="BV3758" s="74"/>
      <c r="BW3758" s="74"/>
      <c r="BX3758" s="98" t="s">
        <v>6979</v>
      </c>
      <c r="BY3758" s="112">
        <f t="shared" si="358"/>
        <v>3753</v>
      </c>
      <c r="BZ3758" s="65">
        <f t="shared" si="359"/>
        <v>0</v>
      </c>
      <c r="CA3758" s="359">
        <f t="shared" si="360"/>
        <v>31</v>
      </c>
      <c r="CB3758" s="359">
        <f t="shared" si="361"/>
        <v>8</v>
      </c>
      <c r="CC3758" s="359">
        <f t="shared" si="362"/>
        <v>2023</v>
      </c>
      <c r="CD3758" s="359" t="str">
        <f t="shared" si="363"/>
        <v xml:space="preserve">318202366075INCENDIO FORESTAL </v>
      </c>
    </row>
    <row r="3759" spans="1:82" s="121" customFormat="1" ht="409.5" customHeight="1">
      <c r="A3759" s="13"/>
      <c r="B3759" s="13"/>
      <c r="C3759" s="13"/>
      <c r="D3759" s="212">
        <v>45168</v>
      </c>
      <c r="E3759" s="210" t="s">
        <v>2718</v>
      </c>
      <c r="F3759" s="211" t="s">
        <v>485</v>
      </c>
      <c r="G3759" s="130" t="s">
        <v>8680</v>
      </c>
      <c r="H3759" s="85" t="str">
        <f>VLOOKUP(E3759&amp;F3759,Divipola!$C$1:$F$1149,4,FALSE)</f>
        <v>25040</v>
      </c>
      <c r="I3759" s="77"/>
      <c r="J3759" s="181"/>
      <c r="K3759" s="207"/>
      <c r="L3759" s="207"/>
      <c r="M3759" s="207"/>
      <c r="N3759" s="207"/>
      <c r="O3759" s="207"/>
      <c r="P3759" s="207"/>
      <c r="Q3759" s="207"/>
      <c r="R3759" s="207"/>
      <c r="S3759" s="207"/>
      <c r="T3759" s="207"/>
      <c r="U3759" s="207"/>
      <c r="V3759" s="207"/>
      <c r="W3759" s="207"/>
      <c r="X3759" s="207"/>
      <c r="Y3759" s="207"/>
      <c r="Z3759" s="208">
        <v>42</v>
      </c>
      <c r="AA3759" s="186"/>
      <c r="AB3759" s="383"/>
      <c r="AC3759" s="73"/>
      <c r="AD3759" s="414"/>
      <c r="AE3759" s="393"/>
      <c r="AF3759" s="78"/>
      <c r="AG3759" s="414"/>
      <c r="AH3759" s="383"/>
      <c r="AI3759" s="453"/>
      <c r="AJ3759" s="453"/>
      <c r="AK3759" s="414"/>
      <c r="AL3759" s="383"/>
      <c r="AM3759" s="383"/>
      <c r="AN3759" s="523"/>
      <c r="AO3759" s="414"/>
      <c r="AP3759" s="548"/>
      <c r="AQ3759" s="414"/>
      <c r="AR3759" s="78"/>
      <c r="AS3759" s="78"/>
      <c r="AT3759" s="414"/>
      <c r="AU3759" s="548"/>
      <c r="AV3759" s="548"/>
      <c r="AW3759" s="414"/>
      <c r="AX3759" s="383"/>
      <c r="AY3759" s="548"/>
      <c r="AZ3759" s="414"/>
      <c r="BA3759" s="383"/>
      <c r="BB3759" s="548"/>
      <c r="BC3759" s="78"/>
      <c r="BD3759" s="414"/>
      <c r="BE3759" s="414"/>
      <c r="BF3759" s="414"/>
      <c r="BG3759" s="414"/>
      <c r="BH3759" s="414"/>
      <c r="BI3759" s="383"/>
      <c r="BJ3759" s="383"/>
      <c r="BK3759" s="78"/>
      <c r="BL3759" s="414"/>
      <c r="BM3759" s="383"/>
      <c r="BN3759" s="78"/>
      <c r="BO3759" s="414"/>
      <c r="BP3759" s="78"/>
      <c r="BQ3759" s="414"/>
      <c r="BR3759" s="383"/>
      <c r="BS3759" s="78"/>
      <c r="BT3759" s="83"/>
      <c r="BU3759" s="75"/>
      <c r="BV3759" s="74"/>
      <c r="BW3759" s="74"/>
      <c r="BX3759" s="119" t="s">
        <v>6901</v>
      </c>
      <c r="BY3759" s="112">
        <f t="shared" si="358"/>
        <v>3754</v>
      </c>
      <c r="BZ3759" s="65">
        <f t="shared" si="359"/>
        <v>0</v>
      </c>
      <c r="CA3759" s="359">
        <f t="shared" si="360"/>
        <v>30</v>
      </c>
      <c r="CB3759" s="359">
        <f t="shared" si="361"/>
        <v>8</v>
      </c>
      <c r="CC3759" s="359">
        <f t="shared" si="362"/>
        <v>2023</v>
      </c>
      <c r="CD3759" s="359" t="str">
        <f t="shared" si="363"/>
        <v xml:space="preserve">308202325040INCENDIO FORESTAL </v>
      </c>
    </row>
    <row r="3760" spans="1:82" s="121" customFormat="1" ht="48" customHeight="1">
      <c r="A3760" s="13"/>
      <c r="B3760" s="13"/>
      <c r="C3760" s="13"/>
      <c r="D3760" s="212">
        <v>45168</v>
      </c>
      <c r="E3760" s="210" t="s">
        <v>2718</v>
      </c>
      <c r="F3760" s="211" t="s">
        <v>2180</v>
      </c>
      <c r="G3760" s="130" t="s">
        <v>8680</v>
      </c>
      <c r="H3760" s="85" t="str">
        <f>VLOOKUP(E3760&amp;F3760,Divipola!$C$1:$F$1149,4,FALSE)</f>
        <v>25320</v>
      </c>
      <c r="I3760" s="77"/>
      <c r="J3760" s="181"/>
      <c r="K3760" s="146"/>
      <c r="L3760" s="146"/>
      <c r="M3760" s="146"/>
      <c r="N3760" s="146"/>
      <c r="O3760" s="146"/>
      <c r="P3760" s="146"/>
      <c r="Q3760" s="146"/>
      <c r="R3760" s="146"/>
      <c r="S3760" s="146"/>
      <c r="T3760" s="146"/>
      <c r="U3760" s="146"/>
      <c r="V3760" s="146"/>
      <c r="W3760" s="146"/>
      <c r="X3760" s="159"/>
      <c r="Y3760" s="146"/>
      <c r="Z3760" s="147">
        <v>1</v>
      </c>
      <c r="AA3760" s="148"/>
      <c r="AB3760" s="383"/>
      <c r="AC3760" s="73"/>
      <c r="AD3760" s="414"/>
      <c r="AE3760" s="393"/>
      <c r="AF3760" s="78"/>
      <c r="AG3760" s="414"/>
      <c r="AH3760" s="383"/>
      <c r="AI3760" s="453"/>
      <c r="AJ3760" s="453"/>
      <c r="AK3760" s="414"/>
      <c r="AL3760" s="383"/>
      <c r="AM3760" s="383"/>
      <c r="AN3760" s="523"/>
      <c r="AO3760" s="414"/>
      <c r="AP3760" s="548"/>
      <c r="AQ3760" s="414"/>
      <c r="AR3760" s="78"/>
      <c r="AS3760" s="78"/>
      <c r="AT3760" s="414"/>
      <c r="AU3760" s="548"/>
      <c r="AV3760" s="548"/>
      <c r="AW3760" s="414"/>
      <c r="AX3760" s="383"/>
      <c r="AY3760" s="548"/>
      <c r="AZ3760" s="414"/>
      <c r="BA3760" s="383"/>
      <c r="BB3760" s="548"/>
      <c r="BC3760" s="78"/>
      <c r="BD3760" s="414"/>
      <c r="BE3760" s="414"/>
      <c r="BF3760" s="414"/>
      <c r="BG3760" s="414"/>
      <c r="BH3760" s="414"/>
      <c r="BI3760" s="383"/>
      <c r="BJ3760" s="383"/>
      <c r="BK3760" s="78"/>
      <c r="BL3760" s="414"/>
      <c r="BM3760" s="383"/>
      <c r="BN3760" s="78"/>
      <c r="BO3760" s="414"/>
      <c r="BP3760" s="78"/>
      <c r="BQ3760" s="414"/>
      <c r="BR3760" s="383"/>
      <c r="BS3760" s="78"/>
      <c r="BT3760" s="83"/>
      <c r="BU3760" s="75"/>
      <c r="BV3760" s="74"/>
      <c r="BW3760" s="74"/>
      <c r="BX3760" s="117" t="s">
        <v>6859</v>
      </c>
      <c r="BY3760" s="112">
        <f t="shared" si="358"/>
        <v>3755</v>
      </c>
      <c r="BZ3760" s="65">
        <f t="shared" si="359"/>
        <v>0</v>
      </c>
      <c r="CA3760" s="359">
        <f t="shared" si="360"/>
        <v>30</v>
      </c>
      <c r="CB3760" s="359">
        <f t="shared" si="361"/>
        <v>8</v>
      </c>
      <c r="CC3760" s="359">
        <f t="shared" si="362"/>
        <v>2023</v>
      </c>
      <c r="CD3760" s="359" t="str">
        <f t="shared" si="363"/>
        <v xml:space="preserve">308202325320INCENDIO FORESTAL </v>
      </c>
    </row>
    <row r="3761" spans="1:82" s="121" customFormat="1" ht="84" customHeight="1">
      <c r="A3761" s="13"/>
      <c r="B3761" s="13"/>
      <c r="C3761" s="13"/>
      <c r="D3761" s="212">
        <v>45168</v>
      </c>
      <c r="E3761" s="210" t="s">
        <v>2829</v>
      </c>
      <c r="F3761" s="211" t="s">
        <v>1382</v>
      </c>
      <c r="G3761" s="111" t="s">
        <v>2803</v>
      </c>
      <c r="H3761" s="85" t="str">
        <f>VLOOKUP(E3761&amp;F3761,Divipola!$C$1:$F$1149,4,FALSE)</f>
        <v>05652</v>
      </c>
      <c r="I3761" s="77"/>
      <c r="J3761" s="181"/>
      <c r="K3761" s="160"/>
      <c r="L3761" s="160"/>
      <c r="M3761" s="160"/>
      <c r="N3761" s="160">
        <v>53</v>
      </c>
      <c r="O3761" s="160">
        <v>21</v>
      </c>
      <c r="P3761" s="160"/>
      <c r="Q3761" s="160">
        <v>21</v>
      </c>
      <c r="R3761" s="160"/>
      <c r="S3761" s="160"/>
      <c r="T3761" s="160"/>
      <c r="U3761" s="160"/>
      <c r="V3761" s="160"/>
      <c r="W3761" s="160"/>
      <c r="X3761" s="160"/>
      <c r="Y3761" s="160"/>
      <c r="Z3761" s="161"/>
      <c r="AA3761" s="148"/>
      <c r="AB3761" s="383"/>
      <c r="AC3761" s="73"/>
      <c r="AD3761" s="414"/>
      <c r="AE3761" s="393"/>
      <c r="AF3761" s="78"/>
      <c r="AG3761" s="414"/>
      <c r="AH3761" s="383"/>
      <c r="AI3761" s="453"/>
      <c r="AJ3761" s="453"/>
      <c r="AK3761" s="414"/>
      <c r="AL3761" s="383"/>
      <c r="AM3761" s="383"/>
      <c r="AN3761" s="523"/>
      <c r="AO3761" s="414"/>
      <c r="AP3761" s="548"/>
      <c r="AQ3761" s="414"/>
      <c r="AR3761" s="78"/>
      <c r="AS3761" s="78"/>
      <c r="AT3761" s="414"/>
      <c r="AU3761" s="548"/>
      <c r="AV3761" s="548"/>
      <c r="AW3761" s="414"/>
      <c r="AX3761" s="383"/>
      <c r="AY3761" s="548"/>
      <c r="AZ3761" s="414"/>
      <c r="BA3761" s="383"/>
      <c r="BB3761" s="548"/>
      <c r="BC3761" s="78"/>
      <c r="BD3761" s="414"/>
      <c r="BE3761" s="414"/>
      <c r="BF3761" s="414"/>
      <c r="BG3761" s="414"/>
      <c r="BH3761" s="414"/>
      <c r="BI3761" s="383"/>
      <c r="BJ3761" s="383"/>
      <c r="BK3761" s="78"/>
      <c r="BL3761" s="414"/>
      <c r="BM3761" s="383"/>
      <c r="BN3761" s="78"/>
      <c r="BO3761" s="414"/>
      <c r="BP3761" s="78"/>
      <c r="BQ3761" s="414"/>
      <c r="BR3761" s="383"/>
      <c r="BS3761" s="78"/>
      <c r="BT3761" s="83"/>
      <c r="BU3761" s="75"/>
      <c r="BV3761" s="74"/>
      <c r="BW3761" s="74"/>
      <c r="BX3761" s="115" t="s">
        <v>6860</v>
      </c>
      <c r="BY3761" s="112">
        <f t="shared" si="358"/>
        <v>3756</v>
      </c>
      <c r="BZ3761" s="65">
        <f t="shared" si="359"/>
        <v>0</v>
      </c>
      <c r="CA3761" s="359">
        <f t="shared" si="360"/>
        <v>30</v>
      </c>
      <c r="CB3761" s="359">
        <f t="shared" si="361"/>
        <v>8</v>
      </c>
      <c r="CC3761" s="359">
        <f t="shared" si="362"/>
        <v>2023</v>
      </c>
      <c r="CD3761" s="359" t="str">
        <f t="shared" si="363"/>
        <v>308202305652VENDAVAL</v>
      </c>
    </row>
    <row r="3762" spans="1:82" s="121" customFormat="1" ht="384" customHeight="1">
      <c r="A3762" s="13"/>
      <c r="B3762" s="13"/>
      <c r="C3762" s="13"/>
      <c r="D3762" s="212">
        <v>45169</v>
      </c>
      <c r="E3762" s="210" t="s">
        <v>2854</v>
      </c>
      <c r="F3762" s="211" t="s">
        <v>2730</v>
      </c>
      <c r="G3762" s="111" t="s">
        <v>2814</v>
      </c>
      <c r="H3762" s="85" t="str">
        <f>VLOOKUP(E3762&amp;F3762,Divipola!$C$1:$F$1149,4,FALSE)</f>
        <v>27025</v>
      </c>
      <c r="I3762" s="77"/>
      <c r="J3762" s="181"/>
      <c r="K3762" s="289"/>
      <c r="L3762" s="289"/>
      <c r="M3762" s="289"/>
      <c r="N3762" s="289">
        <v>1224</v>
      </c>
      <c r="O3762" s="289">
        <v>306</v>
      </c>
      <c r="P3762" s="289"/>
      <c r="Q3762" s="289">
        <v>306</v>
      </c>
      <c r="R3762" s="289"/>
      <c r="S3762" s="289"/>
      <c r="T3762" s="289"/>
      <c r="U3762" s="289"/>
      <c r="V3762" s="289"/>
      <c r="W3762" s="289"/>
      <c r="X3762" s="289">
        <v>3</v>
      </c>
      <c r="Y3762" s="289"/>
      <c r="Z3762" s="353"/>
      <c r="AA3762" s="290" t="s">
        <v>7066</v>
      </c>
      <c r="AB3762" s="383"/>
      <c r="AC3762" s="73"/>
      <c r="AD3762" s="414"/>
      <c r="AE3762" s="393"/>
      <c r="AF3762" s="78"/>
      <c r="AG3762" s="414"/>
      <c r="AH3762" s="383"/>
      <c r="AI3762" s="453"/>
      <c r="AJ3762" s="453"/>
      <c r="AK3762" s="414"/>
      <c r="AL3762" s="383"/>
      <c r="AM3762" s="383"/>
      <c r="AN3762" s="523"/>
      <c r="AO3762" s="414"/>
      <c r="AP3762" s="548"/>
      <c r="AQ3762" s="414"/>
      <c r="AR3762" s="78"/>
      <c r="AS3762" s="78"/>
      <c r="AT3762" s="414"/>
      <c r="AU3762" s="548"/>
      <c r="AV3762" s="548"/>
      <c r="AW3762" s="414"/>
      <c r="AX3762" s="383"/>
      <c r="AY3762" s="548"/>
      <c r="AZ3762" s="414"/>
      <c r="BA3762" s="383"/>
      <c r="BB3762" s="548"/>
      <c r="BC3762" s="78"/>
      <c r="BD3762" s="414"/>
      <c r="BE3762" s="414"/>
      <c r="BF3762" s="414"/>
      <c r="BG3762" s="414"/>
      <c r="BH3762" s="414"/>
      <c r="BI3762" s="383"/>
      <c r="BJ3762" s="383"/>
      <c r="BK3762" s="78"/>
      <c r="BL3762" s="414"/>
      <c r="BM3762" s="383"/>
      <c r="BN3762" s="78"/>
      <c r="BO3762" s="414"/>
      <c r="BP3762" s="78"/>
      <c r="BQ3762" s="414"/>
      <c r="BR3762" s="383"/>
      <c r="BS3762" s="78"/>
      <c r="BT3762" s="83"/>
      <c r="BU3762" s="75"/>
      <c r="BV3762" s="74"/>
      <c r="BW3762" s="74"/>
      <c r="BX3762" s="98" t="s">
        <v>7065</v>
      </c>
      <c r="BY3762" s="112">
        <f t="shared" si="358"/>
        <v>3757</v>
      </c>
      <c r="BZ3762" s="65">
        <f t="shared" si="359"/>
        <v>0</v>
      </c>
      <c r="CA3762" s="359">
        <f t="shared" si="360"/>
        <v>31</v>
      </c>
      <c r="CB3762" s="359">
        <f t="shared" si="361"/>
        <v>8</v>
      </c>
      <c r="CC3762" s="359">
        <f t="shared" si="362"/>
        <v>2023</v>
      </c>
      <c r="CD3762" s="359" t="str">
        <f t="shared" si="363"/>
        <v>318202327025TORMENTA ELECTRICA</v>
      </c>
    </row>
    <row r="3763" spans="1:82" s="121" customFormat="1" ht="132" customHeight="1">
      <c r="A3763" s="13"/>
      <c r="B3763" s="13"/>
      <c r="C3763" s="13"/>
      <c r="D3763" s="212">
        <v>45169</v>
      </c>
      <c r="E3763" s="210" t="s">
        <v>2854</v>
      </c>
      <c r="F3763" s="211" t="s">
        <v>1241</v>
      </c>
      <c r="G3763" s="111" t="s">
        <v>2814</v>
      </c>
      <c r="H3763" s="85" t="str">
        <f>VLOOKUP(E3763&amp;F3763,Divipola!$C$1:$F$1149,4,FALSE)</f>
        <v>27425</v>
      </c>
      <c r="I3763" s="77"/>
      <c r="J3763" s="181"/>
      <c r="K3763" s="207"/>
      <c r="L3763" s="207"/>
      <c r="M3763" s="207"/>
      <c r="N3763" s="207">
        <v>183</v>
      </c>
      <c r="O3763" s="207">
        <v>87</v>
      </c>
      <c r="P3763" s="207"/>
      <c r="Q3763" s="207">
        <v>53</v>
      </c>
      <c r="R3763" s="207"/>
      <c r="S3763" s="207"/>
      <c r="T3763" s="207"/>
      <c r="U3763" s="207"/>
      <c r="V3763" s="207"/>
      <c r="W3763" s="207"/>
      <c r="X3763" s="207"/>
      <c r="Y3763" s="207"/>
      <c r="Z3763" s="208"/>
      <c r="AA3763" s="186"/>
      <c r="AB3763" s="383"/>
      <c r="AC3763" s="73"/>
      <c r="AD3763" s="414"/>
      <c r="AE3763" s="393"/>
      <c r="AF3763" s="78"/>
      <c r="AG3763" s="414"/>
      <c r="AH3763" s="383"/>
      <c r="AI3763" s="453"/>
      <c r="AJ3763" s="453"/>
      <c r="AK3763" s="414"/>
      <c r="AL3763" s="383"/>
      <c r="AM3763" s="383"/>
      <c r="AN3763" s="523"/>
      <c r="AO3763" s="414"/>
      <c r="AP3763" s="548"/>
      <c r="AQ3763" s="414"/>
      <c r="AR3763" s="78"/>
      <c r="AS3763" s="78"/>
      <c r="AT3763" s="414"/>
      <c r="AU3763" s="548"/>
      <c r="AV3763" s="548"/>
      <c r="AW3763" s="414"/>
      <c r="AX3763" s="383"/>
      <c r="AY3763" s="548"/>
      <c r="AZ3763" s="414"/>
      <c r="BA3763" s="383"/>
      <c r="BB3763" s="548"/>
      <c r="BC3763" s="78"/>
      <c r="BD3763" s="414"/>
      <c r="BE3763" s="414"/>
      <c r="BF3763" s="414"/>
      <c r="BG3763" s="414"/>
      <c r="BH3763" s="414"/>
      <c r="BI3763" s="383"/>
      <c r="BJ3763" s="383"/>
      <c r="BK3763" s="78"/>
      <c r="BL3763" s="414"/>
      <c r="BM3763" s="383"/>
      <c r="BN3763" s="78"/>
      <c r="BO3763" s="414"/>
      <c r="BP3763" s="78"/>
      <c r="BQ3763" s="414"/>
      <c r="BR3763" s="383"/>
      <c r="BS3763" s="78"/>
      <c r="BT3763" s="83"/>
      <c r="BU3763" s="75"/>
      <c r="BV3763" s="74"/>
      <c r="BW3763" s="74"/>
      <c r="BX3763" s="209" t="s">
        <v>7205</v>
      </c>
      <c r="BY3763" s="112">
        <f t="shared" si="358"/>
        <v>3758</v>
      </c>
      <c r="BZ3763" s="65">
        <f t="shared" si="359"/>
        <v>0</v>
      </c>
      <c r="CA3763" s="359">
        <f t="shared" si="360"/>
        <v>31</v>
      </c>
      <c r="CB3763" s="359">
        <f t="shared" si="361"/>
        <v>8</v>
      </c>
      <c r="CC3763" s="359">
        <f t="shared" si="362"/>
        <v>2023</v>
      </c>
      <c r="CD3763" s="359" t="str">
        <f t="shared" si="363"/>
        <v>318202327425TORMENTA ELECTRICA</v>
      </c>
    </row>
    <row r="3764" spans="1:82" s="121" customFormat="1" ht="48" customHeight="1">
      <c r="A3764" s="13"/>
      <c r="B3764" s="13"/>
      <c r="C3764" s="13"/>
      <c r="D3764" s="212">
        <v>45169</v>
      </c>
      <c r="E3764" s="210" t="s">
        <v>2161</v>
      </c>
      <c r="F3764" s="211" t="s">
        <v>1364</v>
      </c>
      <c r="G3764" s="111" t="s">
        <v>2800</v>
      </c>
      <c r="H3764" s="85" t="str">
        <f>VLOOKUP(E3764&amp;F3764,Divipola!$C$1:$F$1149,4,FALSE)</f>
        <v>17653</v>
      </c>
      <c r="I3764" s="77"/>
      <c r="J3764" s="181"/>
      <c r="K3764" s="146"/>
      <c r="L3764" s="146"/>
      <c r="M3764" s="146"/>
      <c r="N3764" s="146">
        <v>7</v>
      </c>
      <c r="O3764" s="146">
        <v>2</v>
      </c>
      <c r="P3764" s="146"/>
      <c r="Q3764" s="146">
        <v>2</v>
      </c>
      <c r="R3764" s="146"/>
      <c r="S3764" s="146"/>
      <c r="T3764" s="146"/>
      <c r="U3764" s="146"/>
      <c r="V3764" s="146"/>
      <c r="W3764" s="146"/>
      <c r="X3764" s="146"/>
      <c r="Y3764" s="146"/>
      <c r="Z3764" s="146"/>
      <c r="AA3764" s="148"/>
      <c r="AB3764" s="383"/>
      <c r="AC3764" s="73"/>
      <c r="AD3764" s="414"/>
      <c r="AE3764" s="393"/>
      <c r="AF3764" s="78"/>
      <c r="AG3764" s="414"/>
      <c r="AH3764" s="383"/>
      <c r="AI3764" s="453"/>
      <c r="AJ3764" s="453"/>
      <c r="AK3764" s="414"/>
      <c r="AL3764" s="383"/>
      <c r="AM3764" s="383"/>
      <c r="AN3764" s="523"/>
      <c r="AO3764" s="414"/>
      <c r="AP3764" s="548"/>
      <c r="AQ3764" s="414"/>
      <c r="AR3764" s="78"/>
      <c r="AS3764" s="78"/>
      <c r="AT3764" s="414"/>
      <c r="AU3764" s="548"/>
      <c r="AV3764" s="548"/>
      <c r="AW3764" s="414"/>
      <c r="AX3764" s="383"/>
      <c r="AY3764" s="548"/>
      <c r="AZ3764" s="414"/>
      <c r="BA3764" s="383"/>
      <c r="BB3764" s="548"/>
      <c r="BC3764" s="78"/>
      <c r="BD3764" s="414"/>
      <c r="BE3764" s="414"/>
      <c r="BF3764" s="414"/>
      <c r="BG3764" s="414"/>
      <c r="BH3764" s="414"/>
      <c r="BI3764" s="383"/>
      <c r="BJ3764" s="383"/>
      <c r="BK3764" s="78"/>
      <c r="BL3764" s="414"/>
      <c r="BM3764" s="383"/>
      <c r="BN3764" s="78"/>
      <c r="BO3764" s="414"/>
      <c r="BP3764" s="78"/>
      <c r="BQ3764" s="414"/>
      <c r="BR3764" s="383"/>
      <c r="BS3764" s="78"/>
      <c r="BT3764" s="83"/>
      <c r="BU3764" s="75"/>
      <c r="BV3764" s="74"/>
      <c r="BW3764" s="74"/>
      <c r="BX3764" s="98" t="s">
        <v>6861</v>
      </c>
      <c r="BY3764" s="112">
        <f t="shared" si="358"/>
        <v>3759</v>
      </c>
      <c r="BZ3764" s="65">
        <f t="shared" si="359"/>
        <v>0</v>
      </c>
      <c r="CA3764" s="359">
        <f t="shared" si="360"/>
        <v>31</v>
      </c>
      <c r="CB3764" s="359">
        <f t="shared" si="361"/>
        <v>8</v>
      </c>
      <c r="CC3764" s="359">
        <f t="shared" si="362"/>
        <v>2023</v>
      </c>
      <c r="CD3764" s="359" t="str">
        <f t="shared" si="363"/>
        <v>318202317653INCENDIO ESTRUCTURAL</v>
      </c>
    </row>
    <row r="3765" spans="1:82" s="121" customFormat="1" ht="60" customHeight="1">
      <c r="A3765" s="13"/>
      <c r="B3765" s="13"/>
      <c r="C3765" s="13"/>
      <c r="D3765" s="212">
        <v>45167</v>
      </c>
      <c r="E3765" s="210" t="s">
        <v>2718</v>
      </c>
      <c r="F3765" s="211" t="s">
        <v>2079</v>
      </c>
      <c r="G3765" s="130" t="s">
        <v>8680</v>
      </c>
      <c r="H3765" s="85" t="str">
        <f>VLOOKUP(E3765&amp;F3765,Divipola!$C$1:$F$1149,4,FALSE)</f>
        <v>25402</v>
      </c>
      <c r="I3765" s="77"/>
      <c r="J3765" s="181"/>
      <c r="K3765" s="146"/>
      <c r="L3765" s="146"/>
      <c r="M3765" s="146"/>
      <c r="N3765" s="146"/>
      <c r="O3765" s="146"/>
      <c r="P3765" s="146"/>
      <c r="Q3765" s="146"/>
      <c r="R3765" s="146"/>
      <c r="S3765" s="146"/>
      <c r="T3765" s="146"/>
      <c r="U3765" s="146"/>
      <c r="V3765" s="146"/>
      <c r="W3765" s="146"/>
      <c r="X3765" s="146"/>
      <c r="Y3765" s="146"/>
      <c r="Z3765" s="147">
        <v>1.5</v>
      </c>
      <c r="AA3765" s="148"/>
      <c r="AB3765" s="383"/>
      <c r="AC3765" s="73"/>
      <c r="AD3765" s="414"/>
      <c r="AE3765" s="393"/>
      <c r="AF3765" s="78"/>
      <c r="AG3765" s="414"/>
      <c r="AH3765" s="383"/>
      <c r="AI3765" s="453"/>
      <c r="AJ3765" s="453"/>
      <c r="AK3765" s="414"/>
      <c r="AL3765" s="383"/>
      <c r="AM3765" s="383"/>
      <c r="AN3765" s="523"/>
      <c r="AO3765" s="414"/>
      <c r="AP3765" s="548"/>
      <c r="AQ3765" s="414"/>
      <c r="AR3765" s="78"/>
      <c r="AS3765" s="78"/>
      <c r="AT3765" s="414"/>
      <c r="AU3765" s="548"/>
      <c r="AV3765" s="548"/>
      <c r="AW3765" s="414"/>
      <c r="AX3765" s="383"/>
      <c r="AY3765" s="548"/>
      <c r="AZ3765" s="414"/>
      <c r="BA3765" s="383"/>
      <c r="BB3765" s="548"/>
      <c r="BC3765" s="78"/>
      <c r="BD3765" s="414"/>
      <c r="BE3765" s="414"/>
      <c r="BF3765" s="414"/>
      <c r="BG3765" s="414"/>
      <c r="BH3765" s="414"/>
      <c r="BI3765" s="383"/>
      <c r="BJ3765" s="383"/>
      <c r="BK3765" s="78"/>
      <c r="BL3765" s="414"/>
      <c r="BM3765" s="383"/>
      <c r="BN3765" s="78"/>
      <c r="BO3765" s="414"/>
      <c r="BP3765" s="78"/>
      <c r="BQ3765" s="414"/>
      <c r="BR3765" s="383"/>
      <c r="BS3765" s="78"/>
      <c r="BT3765" s="83"/>
      <c r="BU3765" s="75"/>
      <c r="BV3765" s="74"/>
      <c r="BW3765" s="74"/>
      <c r="BX3765" s="209" t="s">
        <v>6862</v>
      </c>
      <c r="BY3765" s="112">
        <f t="shared" si="358"/>
        <v>3760</v>
      </c>
      <c r="BZ3765" s="65">
        <f t="shared" si="359"/>
        <v>0</v>
      </c>
      <c r="CA3765" s="359">
        <f t="shared" si="360"/>
        <v>29</v>
      </c>
      <c r="CB3765" s="359">
        <f t="shared" si="361"/>
        <v>8</v>
      </c>
      <c r="CC3765" s="359">
        <f t="shared" si="362"/>
        <v>2023</v>
      </c>
      <c r="CD3765" s="359" t="str">
        <f t="shared" si="363"/>
        <v xml:space="preserve">298202325402INCENDIO FORESTAL </v>
      </c>
    </row>
    <row r="3766" spans="1:82" s="121" customFormat="1" ht="48" customHeight="1">
      <c r="A3766" s="13"/>
      <c r="B3766" s="13"/>
      <c r="C3766" s="13"/>
      <c r="D3766" s="212">
        <v>45168</v>
      </c>
      <c r="E3766" s="210" t="s">
        <v>2718</v>
      </c>
      <c r="F3766" s="211" t="s">
        <v>2128</v>
      </c>
      <c r="G3766" s="130" t="s">
        <v>8680</v>
      </c>
      <c r="H3766" s="85" t="str">
        <f>VLOOKUP(E3766&amp;F3766,Divipola!$C$1:$F$1149,4,FALSE)</f>
        <v>25875</v>
      </c>
      <c r="I3766" s="77"/>
      <c r="J3766" s="181"/>
      <c r="K3766" s="146"/>
      <c r="L3766" s="146"/>
      <c r="M3766" s="146"/>
      <c r="N3766" s="146"/>
      <c r="O3766" s="146"/>
      <c r="P3766" s="146"/>
      <c r="Q3766" s="146"/>
      <c r="R3766" s="146"/>
      <c r="S3766" s="146"/>
      <c r="T3766" s="146"/>
      <c r="U3766" s="146"/>
      <c r="V3766" s="146"/>
      <c r="W3766" s="146"/>
      <c r="X3766" s="146"/>
      <c r="Y3766" s="146"/>
      <c r="Z3766" s="147">
        <v>6</v>
      </c>
      <c r="AA3766" s="148"/>
      <c r="AB3766" s="383"/>
      <c r="AC3766" s="73"/>
      <c r="AD3766" s="414"/>
      <c r="AE3766" s="393"/>
      <c r="AF3766" s="78"/>
      <c r="AG3766" s="414"/>
      <c r="AH3766" s="383"/>
      <c r="AI3766" s="453"/>
      <c r="AJ3766" s="453"/>
      <c r="AK3766" s="414"/>
      <c r="AL3766" s="383"/>
      <c r="AM3766" s="383"/>
      <c r="AN3766" s="523"/>
      <c r="AO3766" s="414"/>
      <c r="AP3766" s="548"/>
      <c r="AQ3766" s="414"/>
      <c r="AR3766" s="78"/>
      <c r="AS3766" s="78"/>
      <c r="AT3766" s="414"/>
      <c r="AU3766" s="548"/>
      <c r="AV3766" s="548"/>
      <c r="AW3766" s="414"/>
      <c r="AX3766" s="383"/>
      <c r="AY3766" s="548"/>
      <c r="AZ3766" s="414"/>
      <c r="BA3766" s="383"/>
      <c r="BB3766" s="548"/>
      <c r="BC3766" s="78"/>
      <c r="BD3766" s="414"/>
      <c r="BE3766" s="414"/>
      <c r="BF3766" s="414"/>
      <c r="BG3766" s="414"/>
      <c r="BH3766" s="414"/>
      <c r="BI3766" s="383"/>
      <c r="BJ3766" s="383"/>
      <c r="BK3766" s="78"/>
      <c r="BL3766" s="414"/>
      <c r="BM3766" s="383"/>
      <c r="BN3766" s="78"/>
      <c r="BO3766" s="414"/>
      <c r="BP3766" s="78"/>
      <c r="BQ3766" s="414"/>
      <c r="BR3766" s="383"/>
      <c r="BS3766" s="78"/>
      <c r="BT3766" s="83"/>
      <c r="BU3766" s="75"/>
      <c r="BV3766" s="74"/>
      <c r="BW3766" s="74"/>
      <c r="BX3766" s="98" t="s">
        <v>6863</v>
      </c>
      <c r="BY3766" s="112">
        <f t="shared" si="358"/>
        <v>3761</v>
      </c>
      <c r="BZ3766" s="65">
        <f t="shared" si="359"/>
        <v>0</v>
      </c>
      <c r="CA3766" s="359">
        <f t="shared" si="360"/>
        <v>30</v>
      </c>
      <c r="CB3766" s="359">
        <f t="shared" si="361"/>
        <v>8</v>
      </c>
      <c r="CC3766" s="359">
        <f t="shared" si="362"/>
        <v>2023</v>
      </c>
      <c r="CD3766" s="359" t="str">
        <f t="shared" si="363"/>
        <v xml:space="preserve">308202325875INCENDIO FORESTAL </v>
      </c>
    </row>
    <row r="3767" spans="1:82" s="121" customFormat="1" ht="127.5" customHeight="1">
      <c r="A3767" s="13"/>
      <c r="B3767" s="13"/>
      <c r="C3767" s="13"/>
      <c r="D3767" s="212">
        <v>45169</v>
      </c>
      <c r="E3767" s="210" t="s">
        <v>2718</v>
      </c>
      <c r="F3767" s="211" t="s">
        <v>1151</v>
      </c>
      <c r="G3767" s="130" t="s">
        <v>8680</v>
      </c>
      <c r="H3767" s="85" t="str">
        <f>VLOOKUP(E3767&amp;F3767,Divipola!$C$1:$F$1149,4,FALSE)</f>
        <v>25662</v>
      </c>
      <c r="I3767" s="77"/>
      <c r="J3767" s="181"/>
      <c r="K3767" s="202"/>
      <c r="L3767" s="202"/>
      <c r="M3767" s="202"/>
      <c r="N3767" s="202"/>
      <c r="O3767" s="202"/>
      <c r="P3767" s="202"/>
      <c r="Q3767" s="202"/>
      <c r="R3767" s="202"/>
      <c r="S3767" s="202"/>
      <c r="T3767" s="202"/>
      <c r="U3767" s="202"/>
      <c r="V3767" s="202"/>
      <c r="W3767" s="202"/>
      <c r="X3767" s="202"/>
      <c r="Y3767" s="202"/>
      <c r="Z3767" s="202">
        <v>9</v>
      </c>
      <c r="AA3767" s="186"/>
      <c r="AB3767" s="383"/>
      <c r="AC3767" s="73"/>
      <c r="AD3767" s="414"/>
      <c r="AE3767" s="393"/>
      <c r="AF3767" s="78"/>
      <c r="AG3767" s="414"/>
      <c r="AH3767" s="383"/>
      <c r="AI3767" s="453"/>
      <c r="AJ3767" s="453"/>
      <c r="AK3767" s="414"/>
      <c r="AL3767" s="383"/>
      <c r="AM3767" s="383"/>
      <c r="AN3767" s="523"/>
      <c r="AO3767" s="414"/>
      <c r="AP3767" s="548"/>
      <c r="AQ3767" s="414"/>
      <c r="AR3767" s="78"/>
      <c r="AS3767" s="78"/>
      <c r="AT3767" s="414"/>
      <c r="AU3767" s="548"/>
      <c r="AV3767" s="548"/>
      <c r="AW3767" s="414"/>
      <c r="AX3767" s="383"/>
      <c r="AY3767" s="548"/>
      <c r="AZ3767" s="414"/>
      <c r="BA3767" s="383"/>
      <c r="BB3767" s="548"/>
      <c r="BC3767" s="78"/>
      <c r="BD3767" s="414"/>
      <c r="BE3767" s="414"/>
      <c r="BF3767" s="414"/>
      <c r="BG3767" s="414"/>
      <c r="BH3767" s="414"/>
      <c r="BI3767" s="383"/>
      <c r="BJ3767" s="383"/>
      <c r="BK3767" s="78"/>
      <c r="BL3767" s="414"/>
      <c r="BM3767" s="383"/>
      <c r="BN3767" s="78"/>
      <c r="BO3767" s="414"/>
      <c r="BP3767" s="78"/>
      <c r="BQ3767" s="414"/>
      <c r="BR3767" s="383"/>
      <c r="BS3767" s="78"/>
      <c r="BT3767" s="83"/>
      <c r="BU3767" s="75"/>
      <c r="BV3767" s="74"/>
      <c r="BW3767" s="74"/>
      <c r="BX3767" s="217" t="s">
        <v>6881</v>
      </c>
      <c r="BY3767" s="112">
        <f t="shared" si="358"/>
        <v>3762</v>
      </c>
      <c r="BZ3767" s="65">
        <f t="shared" si="359"/>
        <v>0</v>
      </c>
      <c r="CA3767" s="359">
        <f t="shared" si="360"/>
        <v>31</v>
      </c>
      <c r="CB3767" s="359">
        <f t="shared" si="361"/>
        <v>8</v>
      </c>
      <c r="CC3767" s="359">
        <f t="shared" si="362"/>
        <v>2023</v>
      </c>
      <c r="CD3767" s="359" t="str">
        <f t="shared" si="363"/>
        <v xml:space="preserve">318202325662INCENDIO FORESTAL </v>
      </c>
    </row>
    <row r="3768" spans="1:82" s="121" customFormat="1" ht="48" customHeight="1">
      <c r="A3768" s="13"/>
      <c r="B3768" s="13"/>
      <c r="C3768" s="13"/>
      <c r="D3768" s="212">
        <v>45169</v>
      </c>
      <c r="E3768" s="210" t="s">
        <v>2836</v>
      </c>
      <c r="F3768" s="211" t="s">
        <v>2079</v>
      </c>
      <c r="G3768" s="130" t="s">
        <v>8680</v>
      </c>
      <c r="H3768" s="85" t="str">
        <f>VLOOKUP(E3768&amp;F3768,Divipola!$C$1:$F$1149,4,FALSE)</f>
        <v>19397</v>
      </c>
      <c r="I3768" s="77"/>
      <c r="J3768" s="181"/>
      <c r="K3768" s="146"/>
      <c r="L3768" s="146"/>
      <c r="M3768" s="146"/>
      <c r="N3768" s="146"/>
      <c r="O3768" s="146"/>
      <c r="P3768" s="146"/>
      <c r="Q3768" s="146"/>
      <c r="R3768" s="146"/>
      <c r="S3768" s="146"/>
      <c r="T3768" s="146"/>
      <c r="U3768" s="146"/>
      <c r="V3768" s="146"/>
      <c r="W3768" s="146"/>
      <c r="X3768" s="146"/>
      <c r="Y3768" s="146"/>
      <c r="Z3768" s="147">
        <v>1</v>
      </c>
      <c r="AA3768" s="148"/>
      <c r="AB3768" s="383"/>
      <c r="AC3768" s="73"/>
      <c r="AD3768" s="414"/>
      <c r="AE3768" s="393"/>
      <c r="AF3768" s="78"/>
      <c r="AG3768" s="414"/>
      <c r="AH3768" s="383"/>
      <c r="AI3768" s="453"/>
      <c r="AJ3768" s="453"/>
      <c r="AK3768" s="414"/>
      <c r="AL3768" s="383"/>
      <c r="AM3768" s="383"/>
      <c r="AN3768" s="523"/>
      <c r="AO3768" s="414"/>
      <c r="AP3768" s="548"/>
      <c r="AQ3768" s="414"/>
      <c r="AR3768" s="78"/>
      <c r="AS3768" s="78"/>
      <c r="AT3768" s="414"/>
      <c r="AU3768" s="548"/>
      <c r="AV3768" s="548"/>
      <c r="AW3768" s="414"/>
      <c r="AX3768" s="383"/>
      <c r="AY3768" s="548"/>
      <c r="AZ3768" s="414"/>
      <c r="BA3768" s="383"/>
      <c r="BB3768" s="548"/>
      <c r="BC3768" s="78"/>
      <c r="BD3768" s="414"/>
      <c r="BE3768" s="414"/>
      <c r="BF3768" s="414"/>
      <c r="BG3768" s="414"/>
      <c r="BH3768" s="414"/>
      <c r="BI3768" s="383"/>
      <c r="BJ3768" s="383"/>
      <c r="BK3768" s="78"/>
      <c r="BL3768" s="414"/>
      <c r="BM3768" s="383"/>
      <c r="BN3768" s="78"/>
      <c r="BO3768" s="414"/>
      <c r="BP3768" s="78"/>
      <c r="BQ3768" s="414"/>
      <c r="BR3768" s="383"/>
      <c r="BS3768" s="78"/>
      <c r="BT3768" s="83"/>
      <c r="BU3768" s="75"/>
      <c r="BV3768" s="74"/>
      <c r="BW3768" s="74"/>
      <c r="BX3768" s="98" t="s">
        <v>6867</v>
      </c>
      <c r="BY3768" s="112">
        <f t="shared" si="358"/>
        <v>3763</v>
      </c>
      <c r="BZ3768" s="65">
        <f t="shared" si="359"/>
        <v>0</v>
      </c>
      <c r="CA3768" s="359">
        <f t="shared" si="360"/>
        <v>31</v>
      </c>
      <c r="CB3768" s="359">
        <f t="shared" si="361"/>
        <v>8</v>
      </c>
      <c r="CC3768" s="359">
        <f t="shared" si="362"/>
        <v>2023</v>
      </c>
      <c r="CD3768" s="359" t="str">
        <f t="shared" si="363"/>
        <v xml:space="preserve">318202319397INCENDIO FORESTAL </v>
      </c>
    </row>
    <row r="3769" spans="1:82" s="121" customFormat="1" ht="48" customHeight="1">
      <c r="A3769" s="13"/>
      <c r="B3769" s="13"/>
      <c r="C3769" s="13"/>
      <c r="D3769" s="212">
        <v>45168</v>
      </c>
      <c r="E3769" s="210" t="s">
        <v>2836</v>
      </c>
      <c r="F3769" s="211" t="s">
        <v>875</v>
      </c>
      <c r="G3769" s="130" t="s">
        <v>8680</v>
      </c>
      <c r="H3769" s="85" t="str">
        <f>VLOOKUP(E3769&amp;F3769,Divipola!$C$1:$F$1149,4,FALSE)</f>
        <v>19760</v>
      </c>
      <c r="I3769" s="77"/>
      <c r="J3769" s="181"/>
      <c r="K3769" s="146"/>
      <c r="L3769" s="146"/>
      <c r="M3769" s="146"/>
      <c r="N3769" s="146"/>
      <c r="O3769" s="146"/>
      <c r="P3769" s="146"/>
      <c r="Q3769" s="146"/>
      <c r="R3769" s="146"/>
      <c r="S3769" s="146"/>
      <c r="T3769" s="146"/>
      <c r="U3769" s="146"/>
      <c r="V3769" s="146"/>
      <c r="W3769" s="146"/>
      <c r="X3769" s="146"/>
      <c r="Y3769" s="146"/>
      <c r="Z3769" s="146">
        <v>3</v>
      </c>
      <c r="AA3769" s="148"/>
      <c r="AB3769" s="383"/>
      <c r="AC3769" s="73"/>
      <c r="AD3769" s="414"/>
      <c r="AE3769" s="393"/>
      <c r="AF3769" s="78"/>
      <c r="AG3769" s="414"/>
      <c r="AH3769" s="383"/>
      <c r="AI3769" s="453"/>
      <c r="AJ3769" s="453"/>
      <c r="AK3769" s="414"/>
      <c r="AL3769" s="383"/>
      <c r="AM3769" s="383"/>
      <c r="AN3769" s="523"/>
      <c r="AO3769" s="414"/>
      <c r="AP3769" s="548"/>
      <c r="AQ3769" s="414"/>
      <c r="AR3769" s="78"/>
      <c r="AS3769" s="78"/>
      <c r="AT3769" s="414"/>
      <c r="AU3769" s="548"/>
      <c r="AV3769" s="548"/>
      <c r="AW3769" s="414"/>
      <c r="AX3769" s="383"/>
      <c r="AY3769" s="548"/>
      <c r="AZ3769" s="414"/>
      <c r="BA3769" s="383"/>
      <c r="BB3769" s="548"/>
      <c r="BC3769" s="78"/>
      <c r="BD3769" s="414"/>
      <c r="BE3769" s="414"/>
      <c r="BF3769" s="414"/>
      <c r="BG3769" s="414"/>
      <c r="BH3769" s="414"/>
      <c r="BI3769" s="383"/>
      <c r="BJ3769" s="383"/>
      <c r="BK3769" s="78"/>
      <c r="BL3769" s="414"/>
      <c r="BM3769" s="383"/>
      <c r="BN3769" s="78"/>
      <c r="BO3769" s="414"/>
      <c r="BP3769" s="78"/>
      <c r="BQ3769" s="414"/>
      <c r="BR3769" s="383"/>
      <c r="BS3769" s="78"/>
      <c r="BT3769" s="83"/>
      <c r="BU3769" s="75"/>
      <c r="BV3769" s="74"/>
      <c r="BW3769" s="74"/>
      <c r="BX3769" s="98" t="s">
        <v>6868</v>
      </c>
      <c r="BY3769" s="112">
        <f t="shared" si="358"/>
        <v>3764</v>
      </c>
      <c r="BZ3769" s="65">
        <f t="shared" si="359"/>
        <v>0</v>
      </c>
      <c r="CA3769" s="359">
        <f t="shared" si="360"/>
        <v>30</v>
      </c>
      <c r="CB3769" s="359">
        <f t="shared" si="361"/>
        <v>8</v>
      </c>
      <c r="CC3769" s="359">
        <f t="shared" si="362"/>
        <v>2023</v>
      </c>
      <c r="CD3769" s="359" t="str">
        <f t="shared" si="363"/>
        <v xml:space="preserve">308202319760INCENDIO FORESTAL </v>
      </c>
    </row>
    <row r="3770" spans="1:82" s="121" customFormat="1" ht="132" customHeight="1">
      <c r="A3770" s="13"/>
      <c r="B3770" s="13"/>
      <c r="C3770" s="13"/>
      <c r="D3770" s="212">
        <v>45169</v>
      </c>
      <c r="E3770" s="210" t="s">
        <v>2834</v>
      </c>
      <c r="F3770" s="211" t="s">
        <v>241</v>
      </c>
      <c r="G3770" s="130" t="s">
        <v>8680</v>
      </c>
      <c r="H3770" s="85" t="str">
        <f>VLOOKUP(E3770&amp;F3770,Divipola!$C$1:$F$1149,4,FALSE)</f>
        <v>54313</v>
      </c>
      <c r="I3770" s="77"/>
      <c r="J3770" s="181"/>
      <c r="K3770" s="190"/>
      <c r="L3770" s="190"/>
      <c r="M3770" s="190"/>
      <c r="N3770" s="190"/>
      <c r="O3770" s="190"/>
      <c r="P3770" s="190"/>
      <c r="Q3770" s="190"/>
      <c r="R3770" s="190"/>
      <c r="S3770" s="190"/>
      <c r="T3770" s="190"/>
      <c r="U3770" s="190"/>
      <c r="V3770" s="190"/>
      <c r="W3770" s="190"/>
      <c r="X3770" s="190"/>
      <c r="Y3770" s="190"/>
      <c r="Z3770" s="191"/>
      <c r="AA3770" s="148"/>
      <c r="AB3770" s="383"/>
      <c r="AC3770" s="73"/>
      <c r="AD3770" s="414"/>
      <c r="AE3770" s="393"/>
      <c r="AF3770" s="78"/>
      <c r="AG3770" s="414"/>
      <c r="AH3770" s="383"/>
      <c r="AI3770" s="453"/>
      <c r="AJ3770" s="453"/>
      <c r="AK3770" s="414"/>
      <c r="AL3770" s="383"/>
      <c r="AM3770" s="383"/>
      <c r="AN3770" s="523"/>
      <c r="AO3770" s="414"/>
      <c r="AP3770" s="548"/>
      <c r="AQ3770" s="414"/>
      <c r="AR3770" s="78"/>
      <c r="AS3770" s="78"/>
      <c r="AT3770" s="414"/>
      <c r="AU3770" s="548"/>
      <c r="AV3770" s="548"/>
      <c r="AW3770" s="414"/>
      <c r="AX3770" s="383"/>
      <c r="AY3770" s="548"/>
      <c r="AZ3770" s="414"/>
      <c r="BA3770" s="383"/>
      <c r="BB3770" s="548"/>
      <c r="BC3770" s="78"/>
      <c r="BD3770" s="414"/>
      <c r="BE3770" s="414"/>
      <c r="BF3770" s="414"/>
      <c r="BG3770" s="414"/>
      <c r="BH3770" s="414"/>
      <c r="BI3770" s="383"/>
      <c r="BJ3770" s="383"/>
      <c r="BK3770" s="78"/>
      <c r="BL3770" s="414"/>
      <c r="BM3770" s="383"/>
      <c r="BN3770" s="78"/>
      <c r="BO3770" s="414"/>
      <c r="BP3770" s="78"/>
      <c r="BQ3770" s="414"/>
      <c r="BR3770" s="383"/>
      <c r="BS3770" s="78"/>
      <c r="BT3770" s="83"/>
      <c r="BU3770" s="75"/>
      <c r="BV3770" s="74"/>
      <c r="BW3770" s="74"/>
      <c r="BX3770" s="119" t="s">
        <v>6913</v>
      </c>
      <c r="BY3770" s="112">
        <f t="shared" si="358"/>
        <v>3765</v>
      </c>
      <c r="BZ3770" s="65">
        <f t="shared" si="359"/>
        <v>0</v>
      </c>
      <c r="CA3770" s="359">
        <f t="shared" si="360"/>
        <v>31</v>
      </c>
      <c r="CB3770" s="359">
        <f t="shared" si="361"/>
        <v>8</v>
      </c>
      <c r="CC3770" s="359">
        <f t="shared" si="362"/>
        <v>2023</v>
      </c>
      <c r="CD3770" s="359" t="str">
        <f t="shared" si="363"/>
        <v xml:space="preserve">318202354313INCENDIO FORESTAL </v>
      </c>
    </row>
    <row r="3771" spans="1:82" s="121" customFormat="1" ht="228" customHeight="1">
      <c r="A3771" s="13"/>
      <c r="B3771" s="13"/>
      <c r="C3771" s="13"/>
      <c r="D3771" s="212">
        <v>45169</v>
      </c>
      <c r="E3771" s="210" t="s">
        <v>2661</v>
      </c>
      <c r="F3771" s="211" t="s">
        <v>651</v>
      </c>
      <c r="G3771" s="130" t="s">
        <v>8680</v>
      </c>
      <c r="H3771" s="85" t="str">
        <f>VLOOKUP(E3771&amp;F3771,Divipola!$C$1:$F$1149,4,FALSE)</f>
        <v>15696</v>
      </c>
      <c r="I3771" s="77"/>
      <c r="J3771" s="181"/>
      <c r="K3771" s="207"/>
      <c r="L3771" s="207"/>
      <c r="M3771" s="207"/>
      <c r="N3771" s="207"/>
      <c r="O3771" s="207"/>
      <c r="P3771" s="207"/>
      <c r="Q3771" s="207"/>
      <c r="R3771" s="207"/>
      <c r="S3771" s="207"/>
      <c r="T3771" s="207"/>
      <c r="U3771" s="207"/>
      <c r="V3771" s="207"/>
      <c r="W3771" s="207"/>
      <c r="X3771" s="207"/>
      <c r="Y3771" s="207"/>
      <c r="Z3771" s="208">
        <v>7</v>
      </c>
      <c r="AA3771" s="186"/>
      <c r="AB3771" s="383"/>
      <c r="AC3771" s="73"/>
      <c r="AD3771" s="414"/>
      <c r="AE3771" s="393"/>
      <c r="AF3771" s="78"/>
      <c r="AG3771" s="414"/>
      <c r="AH3771" s="383"/>
      <c r="AI3771" s="453"/>
      <c r="AJ3771" s="453"/>
      <c r="AK3771" s="414"/>
      <c r="AL3771" s="383"/>
      <c r="AM3771" s="383"/>
      <c r="AN3771" s="523"/>
      <c r="AO3771" s="414"/>
      <c r="AP3771" s="548"/>
      <c r="AQ3771" s="414"/>
      <c r="AR3771" s="78"/>
      <c r="AS3771" s="78"/>
      <c r="AT3771" s="414"/>
      <c r="AU3771" s="548"/>
      <c r="AV3771" s="548"/>
      <c r="AW3771" s="414"/>
      <c r="AX3771" s="383"/>
      <c r="AY3771" s="548"/>
      <c r="AZ3771" s="414"/>
      <c r="BA3771" s="383"/>
      <c r="BB3771" s="548"/>
      <c r="BC3771" s="78"/>
      <c r="BD3771" s="414"/>
      <c r="BE3771" s="414"/>
      <c r="BF3771" s="414"/>
      <c r="BG3771" s="414"/>
      <c r="BH3771" s="414"/>
      <c r="BI3771" s="383"/>
      <c r="BJ3771" s="383"/>
      <c r="BK3771" s="78"/>
      <c r="BL3771" s="414"/>
      <c r="BM3771" s="383"/>
      <c r="BN3771" s="78"/>
      <c r="BO3771" s="414"/>
      <c r="BP3771" s="78"/>
      <c r="BQ3771" s="414"/>
      <c r="BR3771" s="383"/>
      <c r="BS3771" s="78"/>
      <c r="BT3771" s="83"/>
      <c r="BU3771" s="75"/>
      <c r="BV3771" s="74"/>
      <c r="BW3771" s="74"/>
      <c r="BX3771" s="117" t="s">
        <v>6900</v>
      </c>
      <c r="BY3771" s="112">
        <f t="shared" si="358"/>
        <v>3766</v>
      </c>
      <c r="BZ3771" s="65">
        <f t="shared" si="359"/>
        <v>0</v>
      </c>
      <c r="CA3771" s="359">
        <f t="shared" si="360"/>
        <v>31</v>
      </c>
      <c r="CB3771" s="359">
        <f t="shared" si="361"/>
        <v>8</v>
      </c>
      <c r="CC3771" s="359">
        <f t="shared" si="362"/>
        <v>2023</v>
      </c>
      <c r="CD3771" s="359" t="str">
        <f t="shared" si="363"/>
        <v xml:space="preserve">318202315696INCENDIO FORESTAL </v>
      </c>
    </row>
    <row r="3772" spans="1:82" s="121" customFormat="1" ht="252" customHeight="1">
      <c r="A3772" s="13"/>
      <c r="B3772" s="13"/>
      <c r="C3772" s="13"/>
      <c r="D3772" s="212">
        <v>45169</v>
      </c>
      <c r="E3772" s="210" t="s">
        <v>2831</v>
      </c>
      <c r="F3772" s="211" t="s">
        <v>2026</v>
      </c>
      <c r="G3772" s="130" t="s">
        <v>8680</v>
      </c>
      <c r="H3772" s="85" t="str">
        <f>VLOOKUP(E3772&amp;F3772,Divipola!$C$1:$F$1149,4,FALSE)</f>
        <v>73449</v>
      </c>
      <c r="I3772" s="77"/>
      <c r="J3772" s="181"/>
      <c r="K3772" s="202"/>
      <c r="L3772" s="202"/>
      <c r="M3772" s="202"/>
      <c r="N3772" s="202"/>
      <c r="O3772" s="202"/>
      <c r="P3772" s="202"/>
      <c r="Q3772" s="202"/>
      <c r="R3772" s="202"/>
      <c r="S3772" s="202"/>
      <c r="T3772" s="202"/>
      <c r="U3772" s="202"/>
      <c r="V3772" s="202"/>
      <c r="W3772" s="202"/>
      <c r="X3772" s="202"/>
      <c r="Y3772" s="202"/>
      <c r="Z3772" s="202">
        <v>12</v>
      </c>
      <c r="AA3772" s="186"/>
      <c r="AB3772" s="383"/>
      <c r="AC3772" s="73"/>
      <c r="AD3772" s="414"/>
      <c r="AE3772" s="393"/>
      <c r="AF3772" s="78"/>
      <c r="AG3772" s="414"/>
      <c r="AH3772" s="383"/>
      <c r="AI3772" s="453"/>
      <c r="AJ3772" s="453"/>
      <c r="AK3772" s="414"/>
      <c r="AL3772" s="383"/>
      <c r="AM3772" s="383"/>
      <c r="AN3772" s="523"/>
      <c r="AO3772" s="414"/>
      <c r="AP3772" s="548"/>
      <c r="AQ3772" s="414"/>
      <c r="AR3772" s="78"/>
      <c r="AS3772" s="78"/>
      <c r="AT3772" s="414"/>
      <c r="AU3772" s="548"/>
      <c r="AV3772" s="548"/>
      <c r="AW3772" s="414"/>
      <c r="AX3772" s="383"/>
      <c r="AY3772" s="548"/>
      <c r="AZ3772" s="414"/>
      <c r="BA3772" s="383"/>
      <c r="BB3772" s="548"/>
      <c r="BC3772" s="78"/>
      <c r="BD3772" s="414"/>
      <c r="BE3772" s="414"/>
      <c r="BF3772" s="414"/>
      <c r="BG3772" s="414"/>
      <c r="BH3772" s="414"/>
      <c r="BI3772" s="383"/>
      <c r="BJ3772" s="383"/>
      <c r="BK3772" s="78"/>
      <c r="BL3772" s="414"/>
      <c r="BM3772" s="383"/>
      <c r="BN3772" s="78"/>
      <c r="BO3772" s="414"/>
      <c r="BP3772" s="78"/>
      <c r="BQ3772" s="414"/>
      <c r="BR3772" s="383"/>
      <c r="BS3772" s="78"/>
      <c r="BT3772" s="83"/>
      <c r="BU3772" s="75"/>
      <c r="BV3772" s="74"/>
      <c r="BW3772" s="74"/>
      <c r="BX3772" s="98" t="s">
        <v>6896</v>
      </c>
      <c r="BY3772" s="112">
        <f t="shared" si="358"/>
        <v>3767</v>
      </c>
      <c r="BZ3772" s="65">
        <f t="shared" si="359"/>
        <v>0</v>
      </c>
      <c r="CA3772" s="359">
        <f t="shared" si="360"/>
        <v>31</v>
      </c>
      <c r="CB3772" s="359">
        <f t="shared" si="361"/>
        <v>8</v>
      </c>
      <c r="CC3772" s="359">
        <f t="shared" si="362"/>
        <v>2023</v>
      </c>
      <c r="CD3772" s="359" t="str">
        <f t="shared" si="363"/>
        <v xml:space="preserve">318202373449INCENDIO FORESTAL </v>
      </c>
    </row>
    <row r="3773" spans="1:82" s="121" customFormat="1" ht="48" customHeight="1">
      <c r="A3773" s="13"/>
      <c r="B3773" s="13"/>
      <c r="C3773" s="13"/>
      <c r="D3773" s="212">
        <v>45165</v>
      </c>
      <c r="E3773" s="210" t="s">
        <v>2861</v>
      </c>
      <c r="F3773" s="211" t="s">
        <v>787</v>
      </c>
      <c r="G3773" s="130" t="s">
        <v>8680</v>
      </c>
      <c r="H3773" s="85" t="str">
        <f>VLOOKUP(E3773&amp;F3773,Divipola!$C$1:$F$1149,4,FALSE)</f>
        <v>44035</v>
      </c>
      <c r="I3773" s="77"/>
      <c r="J3773" s="181"/>
      <c r="K3773" s="148"/>
      <c r="L3773" s="148"/>
      <c r="M3773" s="148"/>
      <c r="N3773" s="148">
        <v>27</v>
      </c>
      <c r="O3773" s="148">
        <v>11</v>
      </c>
      <c r="P3773" s="148"/>
      <c r="Q3773" s="148">
        <v>11</v>
      </c>
      <c r="R3773" s="148"/>
      <c r="S3773" s="148"/>
      <c r="T3773" s="148"/>
      <c r="U3773" s="148"/>
      <c r="V3773" s="148"/>
      <c r="W3773" s="148"/>
      <c r="X3773" s="148"/>
      <c r="Y3773" s="148"/>
      <c r="Z3773" s="148"/>
      <c r="AA3773" s="148"/>
      <c r="AB3773" s="383"/>
      <c r="AC3773" s="73"/>
      <c r="AD3773" s="414"/>
      <c r="AE3773" s="393"/>
      <c r="AF3773" s="78"/>
      <c r="AG3773" s="414"/>
      <c r="AH3773" s="383"/>
      <c r="AI3773" s="453"/>
      <c r="AJ3773" s="453"/>
      <c r="AK3773" s="414"/>
      <c r="AL3773" s="383"/>
      <c r="AM3773" s="383"/>
      <c r="AN3773" s="523"/>
      <c r="AO3773" s="414"/>
      <c r="AP3773" s="548"/>
      <c r="AQ3773" s="414"/>
      <c r="AR3773" s="78"/>
      <c r="AS3773" s="78"/>
      <c r="AT3773" s="414"/>
      <c r="AU3773" s="548"/>
      <c r="AV3773" s="548"/>
      <c r="AW3773" s="414"/>
      <c r="AX3773" s="383"/>
      <c r="AY3773" s="548"/>
      <c r="AZ3773" s="414"/>
      <c r="BA3773" s="383"/>
      <c r="BB3773" s="548"/>
      <c r="BC3773" s="78"/>
      <c r="BD3773" s="414"/>
      <c r="BE3773" s="414"/>
      <c r="BF3773" s="414"/>
      <c r="BG3773" s="414"/>
      <c r="BH3773" s="414"/>
      <c r="BI3773" s="383"/>
      <c r="BJ3773" s="383"/>
      <c r="BK3773" s="78"/>
      <c r="BL3773" s="414"/>
      <c r="BM3773" s="383"/>
      <c r="BN3773" s="78"/>
      <c r="BO3773" s="414"/>
      <c r="BP3773" s="78"/>
      <c r="BQ3773" s="414"/>
      <c r="BR3773" s="383"/>
      <c r="BS3773" s="78"/>
      <c r="BT3773" s="83"/>
      <c r="BU3773" s="75"/>
      <c r="BV3773" s="74"/>
      <c r="BW3773" s="74"/>
      <c r="BX3773" s="120" t="s">
        <v>6869</v>
      </c>
      <c r="BY3773" s="112">
        <f t="shared" si="358"/>
        <v>3768</v>
      </c>
      <c r="BZ3773" s="65">
        <f t="shared" si="359"/>
        <v>0</v>
      </c>
      <c r="CA3773" s="359">
        <f t="shared" si="360"/>
        <v>27</v>
      </c>
      <c r="CB3773" s="359">
        <f t="shared" si="361"/>
        <v>8</v>
      </c>
      <c r="CC3773" s="359">
        <f t="shared" si="362"/>
        <v>2023</v>
      </c>
      <c r="CD3773" s="359" t="str">
        <f t="shared" si="363"/>
        <v xml:space="preserve">278202344035INCENDIO FORESTAL </v>
      </c>
    </row>
    <row r="3774" spans="1:82" s="121" customFormat="1" ht="127.5" customHeight="1">
      <c r="A3774" s="13"/>
      <c r="B3774" s="13"/>
      <c r="C3774" s="13"/>
      <c r="D3774" s="212">
        <v>45169</v>
      </c>
      <c r="E3774" s="210" t="s">
        <v>2854</v>
      </c>
      <c r="F3774" s="211" t="s">
        <v>1225</v>
      </c>
      <c r="G3774" s="111" t="s">
        <v>2803</v>
      </c>
      <c r="H3774" s="85" t="str">
        <f>VLOOKUP(E3774&amp;F3774,Divipola!$C$1:$F$1149,4,FALSE)</f>
        <v>27099</v>
      </c>
      <c r="I3774" s="77"/>
      <c r="J3774" s="181"/>
      <c r="K3774" s="146"/>
      <c r="L3774" s="146"/>
      <c r="M3774" s="146"/>
      <c r="N3774" s="146">
        <v>3696</v>
      </c>
      <c r="O3774" s="146">
        <v>924</v>
      </c>
      <c r="P3774" s="146"/>
      <c r="Q3774" s="146">
        <v>367</v>
      </c>
      <c r="R3774" s="146"/>
      <c r="S3774" s="146"/>
      <c r="T3774" s="146"/>
      <c r="U3774" s="146"/>
      <c r="V3774" s="146"/>
      <c r="W3774" s="146"/>
      <c r="X3774" s="159">
        <v>2</v>
      </c>
      <c r="Y3774" s="146"/>
      <c r="Z3774" s="147"/>
      <c r="AA3774" s="288" t="s">
        <v>6871</v>
      </c>
      <c r="AB3774" s="383"/>
      <c r="AC3774" s="73"/>
      <c r="AD3774" s="414"/>
      <c r="AE3774" s="393"/>
      <c r="AF3774" s="78"/>
      <c r="AG3774" s="414"/>
      <c r="AH3774" s="383"/>
      <c r="AI3774" s="453"/>
      <c r="AJ3774" s="453"/>
      <c r="AK3774" s="414"/>
      <c r="AL3774" s="383"/>
      <c r="AM3774" s="383"/>
      <c r="AN3774" s="523"/>
      <c r="AO3774" s="414"/>
      <c r="AP3774" s="548"/>
      <c r="AQ3774" s="414"/>
      <c r="AR3774" s="78"/>
      <c r="AS3774" s="78"/>
      <c r="AT3774" s="414"/>
      <c r="AU3774" s="548"/>
      <c r="AV3774" s="548"/>
      <c r="AW3774" s="414"/>
      <c r="AX3774" s="383"/>
      <c r="AY3774" s="548"/>
      <c r="AZ3774" s="414"/>
      <c r="BA3774" s="383"/>
      <c r="BB3774" s="548"/>
      <c r="BC3774" s="78"/>
      <c r="BD3774" s="414"/>
      <c r="BE3774" s="414"/>
      <c r="BF3774" s="414"/>
      <c r="BG3774" s="414"/>
      <c r="BH3774" s="414"/>
      <c r="BI3774" s="383"/>
      <c r="BJ3774" s="383"/>
      <c r="BK3774" s="78"/>
      <c r="BL3774" s="414"/>
      <c r="BM3774" s="383"/>
      <c r="BN3774" s="78"/>
      <c r="BO3774" s="414"/>
      <c r="BP3774" s="78"/>
      <c r="BQ3774" s="414"/>
      <c r="BR3774" s="383"/>
      <c r="BS3774" s="78"/>
      <c r="BT3774" s="83"/>
      <c r="BU3774" s="75"/>
      <c r="BV3774" s="74"/>
      <c r="BW3774" s="74"/>
      <c r="BX3774" s="117" t="s">
        <v>6872</v>
      </c>
      <c r="BY3774" s="112">
        <f t="shared" si="358"/>
        <v>3769</v>
      </c>
      <c r="BZ3774" s="65">
        <f t="shared" si="359"/>
        <v>0</v>
      </c>
      <c r="CA3774" s="359">
        <f t="shared" si="360"/>
        <v>31</v>
      </c>
      <c r="CB3774" s="359">
        <f t="shared" si="361"/>
        <v>8</v>
      </c>
      <c r="CC3774" s="359">
        <f t="shared" si="362"/>
        <v>2023</v>
      </c>
      <c r="CD3774" s="359" t="str">
        <f t="shared" si="363"/>
        <v>318202327099VENDAVAL</v>
      </c>
    </row>
    <row r="3775" spans="1:82" s="121" customFormat="1" ht="132" customHeight="1">
      <c r="A3775" s="13"/>
      <c r="B3775" s="13"/>
      <c r="C3775" s="13"/>
      <c r="D3775" s="212">
        <v>45169</v>
      </c>
      <c r="E3775" s="210" t="s">
        <v>2718</v>
      </c>
      <c r="F3775" s="211" t="s">
        <v>2022</v>
      </c>
      <c r="G3775" s="130" t="s">
        <v>8680</v>
      </c>
      <c r="H3775" s="85" t="str">
        <f>VLOOKUP(E3775&amp;F3775,Divipola!$C$1:$F$1149,4,FALSE)</f>
        <v>25754</v>
      </c>
      <c r="I3775" s="77"/>
      <c r="J3775" s="181"/>
      <c r="K3775" s="207"/>
      <c r="L3775" s="207"/>
      <c r="M3775" s="207"/>
      <c r="N3775" s="207"/>
      <c r="O3775" s="207"/>
      <c r="P3775" s="207"/>
      <c r="Q3775" s="207"/>
      <c r="R3775" s="207"/>
      <c r="S3775" s="207"/>
      <c r="T3775" s="207"/>
      <c r="U3775" s="207"/>
      <c r="V3775" s="207"/>
      <c r="W3775" s="207"/>
      <c r="X3775" s="207"/>
      <c r="Y3775" s="207"/>
      <c r="Z3775" s="208">
        <v>3</v>
      </c>
      <c r="AA3775" s="186"/>
      <c r="AB3775" s="383"/>
      <c r="AC3775" s="73"/>
      <c r="AD3775" s="414"/>
      <c r="AE3775" s="393"/>
      <c r="AF3775" s="78"/>
      <c r="AG3775" s="414"/>
      <c r="AH3775" s="383"/>
      <c r="AI3775" s="453"/>
      <c r="AJ3775" s="453"/>
      <c r="AK3775" s="414"/>
      <c r="AL3775" s="383"/>
      <c r="AM3775" s="383"/>
      <c r="AN3775" s="523"/>
      <c r="AO3775" s="414"/>
      <c r="AP3775" s="548"/>
      <c r="AQ3775" s="414"/>
      <c r="AR3775" s="78"/>
      <c r="AS3775" s="78"/>
      <c r="AT3775" s="414"/>
      <c r="AU3775" s="548"/>
      <c r="AV3775" s="548"/>
      <c r="AW3775" s="414"/>
      <c r="AX3775" s="383"/>
      <c r="AY3775" s="548"/>
      <c r="AZ3775" s="414"/>
      <c r="BA3775" s="383"/>
      <c r="BB3775" s="548"/>
      <c r="BC3775" s="78"/>
      <c r="BD3775" s="414"/>
      <c r="BE3775" s="414"/>
      <c r="BF3775" s="414"/>
      <c r="BG3775" s="414"/>
      <c r="BH3775" s="414"/>
      <c r="BI3775" s="383"/>
      <c r="BJ3775" s="383"/>
      <c r="BK3775" s="78"/>
      <c r="BL3775" s="414"/>
      <c r="BM3775" s="383"/>
      <c r="BN3775" s="78"/>
      <c r="BO3775" s="414"/>
      <c r="BP3775" s="78"/>
      <c r="BQ3775" s="414"/>
      <c r="BR3775" s="383"/>
      <c r="BS3775" s="78"/>
      <c r="BT3775" s="83"/>
      <c r="BU3775" s="75"/>
      <c r="BV3775" s="74"/>
      <c r="BW3775" s="74"/>
      <c r="BX3775" s="98" t="s">
        <v>6899</v>
      </c>
      <c r="BY3775" s="112">
        <f t="shared" si="358"/>
        <v>3770</v>
      </c>
      <c r="BZ3775" s="65">
        <f t="shared" si="359"/>
        <v>0</v>
      </c>
      <c r="CA3775" s="359">
        <f t="shared" si="360"/>
        <v>31</v>
      </c>
      <c r="CB3775" s="359">
        <f t="shared" si="361"/>
        <v>8</v>
      </c>
      <c r="CC3775" s="359">
        <f t="shared" si="362"/>
        <v>2023</v>
      </c>
      <c r="CD3775" s="359" t="str">
        <f t="shared" si="363"/>
        <v xml:space="preserve">318202325754INCENDIO FORESTAL </v>
      </c>
    </row>
    <row r="3776" spans="1:82" s="121" customFormat="1" ht="72" customHeight="1">
      <c r="A3776" s="13"/>
      <c r="B3776" s="13"/>
      <c r="C3776" s="13"/>
      <c r="D3776" s="212">
        <v>45169</v>
      </c>
      <c r="E3776" s="210" t="s">
        <v>2718</v>
      </c>
      <c r="F3776" s="211" t="s">
        <v>2067</v>
      </c>
      <c r="G3776" s="130" t="s">
        <v>8680</v>
      </c>
      <c r="H3776" s="85" t="str">
        <f>VLOOKUP(E3776&amp;F3776,Divipola!$C$1:$F$1149,4,FALSE)</f>
        <v>25269</v>
      </c>
      <c r="I3776" s="77"/>
      <c r="J3776" s="181"/>
      <c r="K3776" s="146"/>
      <c r="L3776" s="146"/>
      <c r="M3776" s="146"/>
      <c r="N3776" s="146"/>
      <c r="O3776" s="146"/>
      <c r="P3776" s="146"/>
      <c r="Q3776" s="146"/>
      <c r="R3776" s="146"/>
      <c r="S3776" s="146"/>
      <c r="T3776" s="146"/>
      <c r="U3776" s="146"/>
      <c r="V3776" s="146"/>
      <c r="W3776" s="146"/>
      <c r="X3776" s="146"/>
      <c r="Y3776" s="146"/>
      <c r="Z3776" s="146">
        <v>1</v>
      </c>
      <c r="AA3776" s="146"/>
      <c r="AB3776" s="383"/>
      <c r="AC3776" s="73"/>
      <c r="AD3776" s="414"/>
      <c r="AE3776" s="393"/>
      <c r="AF3776" s="78"/>
      <c r="AG3776" s="414"/>
      <c r="AH3776" s="383"/>
      <c r="AI3776" s="453"/>
      <c r="AJ3776" s="453"/>
      <c r="AK3776" s="414"/>
      <c r="AL3776" s="383"/>
      <c r="AM3776" s="383"/>
      <c r="AN3776" s="523"/>
      <c r="AO3776" s="414"/>
      <c r="AP3776" s="548"/>
      <c r="AQ3776" s="414"/>
      <c r="AR3776" s="78"/>
      <c r="AS3776" s="78"/>
      <c r="AT3776" s="414"/>
      <c r="AU3776" s="548"/>
      <c r="AV3776" s="548"/>
      <c r="AW3776" s="414"/>
      <c r="AX3776" s="383"/>
      <c r="AY3776" s="548"/>
      <c r="AZ3776" s="414"/>
      <c r="BA3776" s="383"/>
      <c r="BB3776" s="548"/>
      <c r="BC3776" s="78"/>
      <c r="BD3776" s="414"/>
      <c r="BE3776" s="414"/>
      <c r="BF3776" s="414"/>
      <c r="BG3776" s="414"/>
      <c r="BH3776" s="414"/>
      <c r="BI3776" s="383"/>
      <c r="BJ3776" s="383"/>
      <c r="BK3776" s="78"/>
      <c r="BL3776" s="414"/>
      <c r="BM3776" s="383"/>
      <c r="BN3776" s="78"/>
      <c r="BO3776" s="414"/>
      <c r="BP3776" s="78"/>
      <c r="BQ3776" s="414"/>
      <c r="BR3776" s="383"/>
      <c r="BS3776" s="78"/>
      <c r="BT3776" s="83"/>
      <c r="BU3776" s="75"/>
      <c r="BV3776" s="74"/>
      <c r="BW3776" s="74"/>
      <c r="BX3776" s="117" t="s">
        <v>6873</v>
      </c>
      <c r="BY3776" s="112">
        <f t="shared" si="358"/>
        <v>3771</v>
      </c>
      <c r="BZ3776" s="65">
        <f t="shared" si="359"/>
        <v>0</v>
      </c>
      <c r="CA3776" s="359">
        <f t="shared" si="360"/>
        <v>31</v>
      </c>
      <c r="CB3776" s="359">
        <f t="shared" si="361"/>
        <v>8</v>
      </c>
      <c r="CC3776" s="359">
        <f t="shared" si="362"/>
        <v>2023</v>
      </c>
      <c r="CD3776" s="359" t="str">
        <f t="shared" si="363"/>
        <v xml:space="preserve">318202325269INCENDIO FORESTAL </v>
      </c>
    </row>
    <row r="3777" spans="1:82" s="121" customFormat="1" ht="120" customHeight="1">
      <c r="A3777" s="13"/>
      <c r="B3777" s="13"/>
      <c r="C3777" s="13"/>
      <c r="D3777" s="212">
        <v>45169</v>
      </c>
      <c r="E3777" s="210" t="s">
        <v>2718</v>
      </c>
      <c r="F3777" s="211" t="s">
        <v>2111</v>
      </c>
      <c r="G3777" s="130" t="s">
        <v>8680</v>
      </c>
      <c r="H3777" s="85" t="str">
        <f>VLOOKUP(E3777&amp;F3777,Divipola!$C$1:$F$1149,4,FALSE)</f>
        <v>25740</v>
      </c>
      <c r="I3777" s="77"/>
      <c r="J3777" s="181"/>
      <c r="K3777" s="207"/>
      <c r="L3777" s="207"/>
      <c r="M3777" s="207"/>
      <c r="N3777" s="207"/>
      <c r="O3777" s="207"/>
      <c r="P3777" s="207"/>
      <c r="Q3777" s="207"/>
      <c r="R3777" s="207"/>
      <c r="S3777" s="207"/>
      <c r="T3777" s="207"/>
      <c r="U3777" s="207"/>
      <c r="V3777" s="207"/>
      <c r="W3777" s="207"/>
      <c r="X3777" s="207"/>
      <c r="Y3777" s="207"/>
      <c r="Z3777" s="208">
        <v>1</v>
      </c>
      <c r="AA3777" s="186"/>
      <c r="AB3777" s="383"/>
      <c r="AC3777" s="73"/>
      <c r="AD3777" s="414"/>
      <c r="AE3777" s="393"/>
      <c r="AF3777" s="78"/>
      <c r="AG3777" s="414"/>
      <c r="AH3777" s="383"/>
      <c r="AI3777" s="453"/>
      <c r="AJ3777" s="453"/>
      <c r="AK3777" s="414"/>
      <c r="AL3777" s="383"/>
      <c r="AM3777" s="383"/>
      <c r="AN3777" s="523"/>
      <c r="AO3777" s="414"/>
      <c r="AP3777" s="548"/>
      <c r="AQ3777" s="414"/>
      <c r="AR3777" s="78"/>
      <c r="AS3777" s="78"/>
      <c r="AT3777" s="414"/>
      <c r="AU3777" s="548"/>
      <c r="AV3777" s="548"/>
      <c r="AW3777" s="414"/>
      <c r="AX3777" s="383"/>
      <c r="AY3777" s="548"/>
      <c r="AZ3777" s="414"/>
      <c r="BA3777" s="383"/>
      <c r="BB3777" s="548"/>
      <c r="BC3777" s="78"/>
      <c r="BD3777" s="414"/>
      <c r="BE3777" s="414"/>
      <c r="BF3777" s="414"/>
      <c r="BG3777" s="414"/>
      <c r="BH3777" s="414"/>
      <c r="BI3777" s="383"/>
      <c r="BJ3777" s="383"/>
      <c r="BK3777" s="78"/>
      <c r="BL3777" s="414"/>
      <c r="BM3777" s="383"/>
      <c r="BN3777" s="78"/>
      <c r="BO3777" s="414"/>
      <c r="BP3777" s="78"/>
      <c r="BQ3777" s="414"/>
      <c r="BR3777" s="383"/>
      <c r="BS3777" s="78"/>
      <c r="BT3777" s="83"/>
      <c r="BU3777" s="75"/>
      <c r="BV3777" s="74"/>
      <c r="BW3777" s="74"/>
      <c r="BX3777" s="98" t="s">
        <v>6912</v>
      </c>
      <c r="BY3777" s="112">
        <f t="shared" si="358"/>
        <v>3772</v>
      </c>
      <c r="BZ3777" s="65">
        <f t="shared" si="359"/>
        <v>0</v>
      </c>
      <c r="CA3777" s="359">
        <f t="shared" si="360"/>
        <v>31</v>
      </c>
      <c r="CB3777" s="359">
        <f t="shared" si="361"/>
        <v>8</v>
      </c>
      <c r="CC3777" s="359">
        <f t="shared" si="362"/>
        <v>2023</v>
      </c>
      <c r="CD3777" s="359" t="str">
        <f t="shared" si="363"/>
        <v xml:space="preserve">318202325740INCENDIO FORESTAL </v>
      </c>
    </row>
    <row r="3778" spans="1:82" s="121" customFormat="1" ht="60" customHeight="1">
      <c r="A3778" s="13"/>
      <c r="B3778" s="13"/>
      <c r="C3778" s="13"/>
      <c r="D3778" s="212">
        <v>45169</v>
      </c>
      <c r="E3778" s="210" t="s">
        <v>2718</v>
      </c>
      <c r="F3778" s="211" t="s">
        <v>2022</v>
      </c>
      <c r="G3778" s="130" t="s">
        <v>8680</v>
      </c>
      <c r="H3778" s="85" t="str">
        <f>VLOOKUP(E3778&amp;F3778,Divipola!$C$1:$F$1149,4,FALSE)</f>
        <v>25754</v>
      </c>
      <c r="I3778" s="77"/>
      <c r="J3778" s="181"/>
      <c r="K3778" s="146"/>
      <c r="L3778" s="146"/>
      <c r="M3778" s="146"/>
      <c r="N3778" s="146"/>
      <c r="O3778" s="146"/>
      <c r="P3778" s="146"/>
      <c r="Q3778" s="146"/>
      <c r="R3778" s="146"/>
      <c r="S3778" s="146"/>
      <c r="T3778" s="146"/>
      <c r="U3778" s="146"/>
      <c r="V3778" s="146"/>
      <c r="W3778" s="146"/>
      <c r="X3778" s="146"/>
      <c r="Y3778" s="146"/>
      <c r="Z3778" s="146">
        <v>1</v>
      </c>
      <c r="AA3778" s="148"/>
      <c r="AB3778" s="383"/>
      <c r="AC3778" s="73"/>
      <c r="AD3778" s="414"/>
      <c r="AE3778" s="393"/>
      <c r="AF3778" s="78"/>
      <c r="AG3778" s="414"/>
      <c r="AH3778" s="383"/>
      <c r="AI3778" s="453"/>
      <c r="AJ3778" s="453"/>
      <c r="AK3778" s="414"/>
      <c r="AL3778" s="383"/>
      <c r="AM3778" s="383"/>
      <c r="AN3778" s="523"/>
      <c r="AO3778" s="414"/>
      <c r="AP3778" s="548"/>
      <c r="AQ3778" s="414"/>
      <c r="AR3778" s="78"/>
      <c r="AS3778" s="78"/>
      <c r="AT3778" s="414"/>
      <c r="AU3778" s="548"/>
      <c r="AV3778" s="548"/>
      <c r="AW3778" s="414"/>
      <c r="AX3778" s="383"/>
      <c r="AY3778" s="548"/>
      <c r="AZ3778" s="414"/>
      <c r="BA3778" s="383"/>
      <c r="BB3778" s="548"/>
      <c r="BC3778" s="78"/>
      <c r="BD3778" s="414"/>
      <c r="BE3778" s="414"/>
      <c r="BF3778" s="414"/>
      <c r="BG3778" s="414"/>
      <c r="BH3778" s="414"/>
      <c r="BI3778" s="383"/>
      <c r="BJ3778" s="383"/>
      <c r="BK3778" s="78"/>
      <c r="BL3778" s="414"/>
      <c r="BM3778" s="383"/>
      <c r="BN3778" s="78"/>
      <c r="BO3778" s="414"/>
      <c r="BP3778" s="78"/>
      <c r="BQ3778" s="414"/>
      <c r="BR3778" s="383"/>
      <c r="BS3778" s="78"/>
      <c r="BT3778" s="83"/>
      <c r="BU3778" s="75"/>
      <c r="BV3778" s="74"/>
      <c r="BW3778" s="74"/>
      <c r="BX3778" s="98" t="s">
        <v>6874</v>
      </c>
      <c r="BY3778" s="112">
        <f t="shared" si="358"/>
        <v>3773</v>
      </c>
      <c r="BZ3778" s="65">
        <f t="shared" si="359"/>
        <v>0</v>
      </c>
      <c r="CA3778" s="359">
        <f t="shared" si="360"/>
        <v>31</v>
      </c>
      <c r="CB3778" s="359">
        <f t="shared" si="361"/>
        <v>8</v>
      </c>
      <c r="CC3778" s="359">
        <f t="shared" si="362"/>
        <v>2023</v>
      </c>
      <c r="CD3778" s="359" t="str">
        <f t="shared" si="363"/>
        <v xml:space="preserve">318202325754INCENDIO FORESTAL </v>
      </c>
    </row>
    <row r="3779" spans="1:82" s="121" customFormat="1" ht="60" customHeight="1">
      <c r="A3779" s="13"/>
      <c r="B3779" s="13"/>
      <c r="C3779" s="13"/>
      <c r="D3779" s="212">
        <v>45169</v>
      </c>
      <c r="E3779" s="210" t="s">
        <v>2718</v>
      </c>
      <c r="F3779" s="211" t="s">
        <v>2757</v>
      </c>
      <c r="G3779" s="130" t="s">
        <v>8680</v>
      </c>
      <c r="H3779" s="85" t="str">
        <f>VLOOKUP(E3779&amp;F3779,Divipola!$C$1:$F$1149,4,FALSE)</f>
        <v>25307</v>
      </c>
      <c r="I3779" s="77"/>
      <c r="J3779" s="181"/>
      <c r="K3779" s="146"/>
      <c r="L3779" s="146"/>
      <c r="M3779" s="146"/>
      <c r="N3779" s="146"/>
      <c r="O3779" s="146"/>
      <c r="P3779" s="146"/>
      <c r="Q3779" s="146"/>
      <c r="R3779" s="146"/>
      <c r="S3779" s="146"/>
      <c r="T3779" s="146"/>
      <c r="U3779" s="146"/>
      <c r="V3779" s="146"/>
      <c r="W3779" s="146"/>
      <c r="X3779" s="146"/>
      <c r="Y3779" s="146"/>
      <c r="Z3779" s="147">
        <v>1</v>
      </c>
      <c r="AA3779" s="148"/>
      <c r="AB3779" s="383"/>
      <c r="AC3779" s="73"/>
      <c r="AD3779" s="414"/>
      <c r="AE3779" s="393"/>
      <c r="AF3779" s="78"/>
      <c r="AG3779" s="414"/>
      <c r="AH3779" s="383"/>
      <c r="AI3779" s="453"/>
      <c r="AJ3779" s="453"/>
      <c r="AK3779" s="414"/>
      <c r="AL3779" s="383"/>
      <c r="AM3779" s="383"/>
      <c r="AN3779" s="523"/>
      <c r="AO3779" s="414"/>
      <c r="AP3779" s="548"/>
      <c r="AQ3779" s="414"/>
      <c r="AR3779" s="78"/>
      <c r="AS3779" s="78"/>
      <c r="AT3779" s="414"/>
      <c r="AU3779" s="548"/>
      <c r="AV3779" s="548"/>
      <c r="AW3779" s="414"/>
      <c r="AX3779" s="383"/>
      <c r="AY3779" s="548"/>
      <c r="AZ3779" s="414"/>
      <c r="BA3779" s="383"/>
      <c r="BB3779" s="548"/>
      <c r="BC3779" s="78"/>
      <c r="BD3779" s="414"/>
      <c r="BE3779" s="414"/>
      <c r="BF3779" s="414"/>
      <c r="BG3779" s="414"/>
      <c r="BH3779" s="414"/>
      <c r="BI3779" s="383"/>
      <c r="BJ3779" s="383"/>
      <c r="BK3779" s="78"/>
      <c r="BL3779" s="414"/>
      <c r="BM3779" s="383"/>
      <c r="BN3779" s="78"/>
      <c r="BO3779" s="414"/>
      <c r="BP3779" s="78"/>
      <c r="BQ3779" s="414"/>
      <c r="BR3779" s="383"/>
      <c r="BS3779" s="78"/>
      <c r="BT3779" s="83"/>
      <c r="BU3779" s="75"/>
      <c r="BV3779" s="74"/>
      <c r="BW3779" s="74"/>
      <c r="BX3779" s="209" t="s">
        <v>6875</v>
      </c>
      <c r="BY3779" s="112">
        <f t="shared" si="358"/>
        <v>3774</v>
      </c>
      <c r="BZ3779" s="65">
        <f t="shared" si="359"/>
        <v>0</v>
      </c>
      <c r="CA3779" s="359">
        <f t="shared" si="360"/>
        <v>31</v>
      </c>
      <c r="CB3779" s="359">
        <f t="shared" si="361"/>
        <v>8</v>
      </c>
      <c r="CC3779" s="359">
        <f t="shared" si="362"/>
        <v>2023</v>
      </c>
      <c r="CD3779" s="359" t="str">
        <f t="shared" si="363"/>
        <v xml:space="preserve">318202325307INCENDIO FORESTAL </v>
      </c>
    </row>
    <row r="3780" spans="1:82" s="121" customFormat="1" ht="72" customHeight="1">
      <c r="A3780" s="13"/>
      <c r="B3780" s="13"/>
      <c r="C3780" s="13"/>
      <c r="D3780" s="212">
        <v>45169</v>
      </c>
      <c r="E3780" s="210" t="s">
        <v>2718</v>
      </c>
      <c r="F3780" s="211" t="s">
        <v>1031</v>
      </c>
      <c r="G3780" s="130" t="s">
        <v>8680</v>
      </c>
      <c r="H3780" s="85" t="str">
        <f>VLOOKUP(E3780&amp;F3780,Divipola!$C$1:$F$1149,4,FALSE)</f>
        <v>25168</v>
      </c>
      <c r="I3780" s="77"/>
      <c r="J3780" s="181"/>
      <c r="K3780" s="146"/>
      <c r="L3780" s="146"/>
      <c r="M3780" s="146"/>
      <c r="N3780" s="146"/>
      <c r="O3780" s="146"/>
      <c r="P3780" s="146"/>
      <c r="Q3780" s="146"/>
      <c r="R3780" s="146"/>
      <c r="S3780" s="146"/>
      <c r="T3780" s="146"/>
      <c r="U3780" s="146"/>
      <c r="V3780" s="146"/>
      <c r="W3780" s="146"/>
      <c r="X3780" s="146"/>
      <c r="Y3780" s="146"/>
      <c r="Z3780" s="147">
        <v>1</v>
      </c>
      <c r="AA3780" s="148"/>
      <c r="AB3780" s="383"/>
      <c r="AC3780" s="73"/>
      <c r="AD3780" s="414"/>
      <c r="AE3780" s="393"/>
      <c r="AF3780" s="78"/>
      <c r="AG3780" s="414"/>
      <c r="AH3780" s="383"/>
      <c r="AI3780" s="453"/>
      <c r="AJ3780" s="453"/>
      <c r="AK3780" s="414"/>
      <c r="AL3780" s="383"/>
      <c r="AM3780" s="383"/>
      <c r="AN3780" s="523"/>
      <c r="AO3780" s="414"/>
      <c r="AP3780" s="548"/>
      <c r="AQ3780" s="414"/>
      <c r="AR3780" s="78"/>
      <c r="AS3780" s="78"/>
      <c r="AT3780" s="414"/>
      <c r="AU3780" s="548"/>
      <c r="AV3780" s="548"/>
      <c r="AW3780" s="414"/>
      <c r="AX3780" s="383"/>
      <c r="AY3780" s="548"/>
      <c r="AZ3780" s="414"/>
      <c r="BA3780" s="383"/>
      <c r="BB3780" s="548"/>
      <c r="BC3780" s="78"/>
      <c r="BD3780" s="414"/>
      <c r="BE3780" s="414"/>
      <c r="BF3780" s="414"/>
      <c r="BG3780" s="414"/>
      <c r="BH3780" s="414"/>
      <c r="BI3780" s="383"/>
      <c r="BJ3780" s="383"/>
      <c r="BK3780" s="78"/>
      <c r="BL3780" s="414"/>
      <c r="BM3780" s="383"/>
      <c r="BN3780" s="78"/>
      <c r="BO3780" s="414"/>
      <c r="BP3780" s="78"/>
      <c r="BQ3780" s="414"/>
      <c r="BR3780" s="383"/>
      <c r="BS3780" s="78"/>
      <c r="BT3780" s="83"/>
      <c r="BU3780" s="75"/>
      <c r="BV3780" s="74"/>
      <c r="BW3780" s="74"/>
      <c r="BX3780" s="98" t="s">
        <v>6876</v>
      </c>
      <c r="BY3780" s="112">
        <f t="shared" si="358"/>
        <v>3775</v>
      </c>
      <c r="BZ3780" s="65">
        <f t="shared" si="359"/>
        <v>0</v>
      </c>
      <c r="CA3780" s="359">
        <f t="shared" si="360"/>
        <v>31</v>
      </c>
      <c r="CB3780" s="359">
        <f t="shared" si="361"/>
        <v>8</v>
      </c>
      <c r="CC3780" s="359">
        <f t="shared" si="362"/>
        <v>2023</v>
      </c>
      <c r="CD3780" s="359" t="str">
        <f t="shared" si="363"/>
        <v xml:space="preserve">318202325168INCENDIO FORESTAL </v>
      </c>
    </row>
    <row r="3781" spans="1:82" s="121" customFormat="1" ht="89.25" customHeight="1">
      <c r="A3781" s="13"/>
      <c r="B3781" s="13"/>
      <c r="C3781" s="13"/>
      <c r="D3781" s="212">
        <v>45169</v>
      </c>
      <c r="E3781" s="210" t="s">
        <v>2718</v>
      </c>
      <c r="F3781" s="211" t="s">
        <v>2674</v>
      </c>
      <c r="G3781" s="130" t="s">
        <v>8680</v>
      </c>
      <c r="H3781" s="85" t="str">
        <f>VLOOKUP(E3781&amp;F3781,Divipola!$C$1:$F$1149,4,FALSE)</f>
        <v>25841</v>
      </c>
      <c r="I3781" s="77"/>
      <c r="J3781" s="181"/>
      <c r="K3781" s="146"/>
      <c r="L3781" s="146"/>
      <c r="M3781" s="146"/>
      <c r="N3781" s="146"/>
      <c r="O3781" s="146"/>
      <c r="P3781" s="146"/>
      <c r="Q3781" s="146"/>
      <c r="R3781" s="146"/>
      <c r="S3781" s="146"/>
      <c r="T3781" s="146"/>
      <c r="U3781" s="146"/>
      <c r="V3781" s="146"/>
      <c r="W3781" s="146"/>
      <c r="X3781" s="146"/>
      <c r="Y3781" s="146"/>
      <c r="Z3781" s="146">
        <v>6</v>
      </c>
      <c r="AA3781" s="148"/>
      <c r="AB3781" s="383"/>
      <c r="AC3781" s="73"/>
      <c r="AD3781" s="414"/>
      <c r="AE3781" s="393"/>
      <c r="AF3781" s="78"/>
      <c r="AG3781" s="414"/>
      <c r="AH3781" s="383"/>
      <c r="AI3781" s="453"/>
      <c r="AJ3781" s="453"/>
      <c r="AK3781" s="414"/>
      <c r="AL3781" s="383"/>
      <c r="AM3781" s="383"/>
      <c r="AN3781" s="523"/>
      <c r="AO3781" s="414"/>
      <c r="AP3781" s="548"/>
      <c r="AQ3781" s="414"/>
      <c r="AR3781" s="78"/>
      <c r="AS3781" s="78"/>
      <c r="AT3781" s="414"/>
      <c r="AU3781" s="548"/>
      <c r="AV3781" s="548"/>
      <c r="AW3781" s="414"/>
      <c r="AX3781" s="383"/>
      <c r="AY3781" s="548"/>
      <c r="AZ3781" s="414"/>
      <c r="BA3781" s="383"/>
      <c r="BB3781" s="548"/>
      <c r="BC3781" s="78"/>
      <c r="BD3781" s="414"/>
      <c r="BE3781" s="414"/>
      <c r="BF3781" s="414"/>
      <c r="BG3781" s="414"/>
      <c r="BH3781" s="414"/>
      <c r="BI3781" s="383"/>
      <c r="BJ3781" s="383"/>
      <c r="BK3781" s="78"/>
      <c r="BL3781" s="414"/>
      <c r="BM3781" s="383"/>
      <c r="BN3781" s="78"/>
      <c r="BO3781" s="414"/>
      <c r="BP3781" s="78"/>
      <c r="BQ3781" s="414"/>
      <c r="BR3781" s="383"/>
      <c r="BS3781" s="78"/>
      <c r="BT3781" s="83"/>
      <c r="BU3781" s="75"/>
      <c r="BV3781" s="74"/>
      <c r="BW3781" s="74"/>
      <c r="BX3781" s="217" t="s">
        <v>6877</v>
      </c>
      <c r="BY3781" s="112">
        <f t="shared" si="358"/>
        <v>3776</v>
      </c>
      <c r="BZ3781" s="65">
        <f t="shared" si="359"/>
        <v>0</v>
      </c>
      <c r="CA3781" s="359">
        <f t="shared" si="360"/>
        <v>31</v>
      </c>
      <c r="CB3781" s="359">
        <f t="shared" si="361"/>
        <v>8</v>
      </c>
      <c r="CC3781" s="359">
        <f t="shared" si="362"/>
        <v>2023</v>
      </c>
      <c r="CD3781" s="359" t="str">
        <f t="shared" si="363"/>
        <v xml:space="preserve">318202325841INCENDIO FORESTAL </v>
      </c>
    </row>
    <row r="3782" spans="1:82" s="121" customFormat="1" ht="60" customHeight="1">
      <c r="A3782" s="13"/>
      <c r="B3782" s="13"/>
      <c r="C3782" s="13"/>
      <c r="D3782" s="212">
        <v>45168</v>
      </c>
      <c r="E3782" s="210" t="s">
        <v>2718</v>
      </c>
      <c r="F3782" s="211" t="s">
        <v>2124</v>
      </c>
      <c r="G3782" s="130" t="s">
        <v>8680</v>
      </c>
      <c r="H3782" s="85" t="str">
        <f>VLOOKUP(E3782&amp;F3782,Divipola!$C$1:$F$1149,4,FALSE)</f>
        <v>25524</v>
      </c>
      <c r="I3782" s="77"/>
      <c r="J3782" s="181"/>
      <c r="K3782" s="146"/>
      <c r="L3782" s="146"/>
      <c r="M3782" s="146"/>
      <c r="N3782" s="146"/>
      <c r="O3782" s="146"/>
      <c r="P3782" s="146"/>
      <c r="Q3782" s="146"/>
      <c r="R3782" s="146"/>
      <c r="S3782" s="146"/>
      <c r="T3782" s="146"/>
      <c r="U3782" s="146"/>
      <c r="V3782" s="146"/>
      <c r="W3782" s="146"/>
      <c r="X3782" s="146"/>
      <c r="Y3782" s="146"/>
      <c r="Z3782" s="147">
        <v>1</v>
      </c>
      <c r="AA3782" s="148"/>
      <c r="AB3782" s="383"/>
      <c r="AC3782" s="73"/>
      <c r="AD3782" s="414"/>
      <c r="AE3782" s="393"/>
      <c r="AF3782" s="78"/>
      <c r="AG3782" s="414"/>
      <c r="AH3782" s="383"/>
      <c r="AI3782" s="453"/>
      <c r="AJ3782" s="453"/>
      <c r="AK3782" s="414"/>
      <c r="AL3782" s="383"/>
      <c r="AM3782" s="383"/>
      <c r="AN3782" s="523"/>
      <c r="AO3782" s="414"/>
      <c r="AP3782" s="548"/>
      <c r="AQ3782" s="414"/>
      <c r="AR3782" s="78"/>
      <c r="AS3782" s="78"/>
      <c r="AT3782" s="414"/>
      <c r="AU3782" s="548"/>
      <c r="AV3782" s="548"/>
      <c r="AW3782" s="414"/>
      <c r="AX3782" s="383"/>
      <c r="AY3782" s="548"/>
      <c r="AZ3782" s="414"/>
      <c r="BA3782" s="383"/>
      <c r="BB3782" s="548"/>
      <c r="BC3782" s="78"/>
      <c r="BD3782" s="414"/>
      <c r="BE3782" s="414"/>
      <c r="BF3782" s="414"/>
      <c r="BG3782" s="414"/>
      <c r="BH3782" s="414"/>
      <c r="BI3782" s="383"/>
      <c r="BJ3782" s="383"/>
      <c r="BK3782" s="78"/>
      <c r="BL3782" s="414"/>
      <c r="BM3782" s="383"/>
      <c r="BN3782" s="78"/>
      <c r="BO3782" s="414"/>
      <c r="BP3782" s="78"/>
      <c r="BQ3782" s="414"/>
      <c r="BR3782" s="383"/>
      <c r="BS3782" s="78"/>
      <c r="BT3782" s="83"/>
      <c r="BU3782" s="75"/>
      <c r="BV3782" s="74"/>
      <c r="BW3782" s="74"/>
      <c r="BX3782" s="209" t="s">
        <v>6878</v>
      </c>
      <c r="BY3782" s="112">
        <f t="shared" si="358"/>
        <v>3777</v>
      </c>
      <c r="BZ3782" s="65">
        <f t="shared" si="359"/>
        <v>0</v>
      </c>
      <c r="CA3782" s="359">
        <f t="shared" si="360"/>
        <v>30</v>
      </c>
      <c r="CB3782" s="359">
        <f t="shared" si="361"/>
        <v>8</v>
      </c>
      <c r="CC3782" s="359">
        <f t="shared" si="362"/>
        <v>2023</v>
      </c>
      <c r="CD3782" s="359" t="str">
        <f t="shared" si="363"/>
        <v xml:space="preserve">308202325524INCENDIO FORESTAL </v>
      </c>
    </row>
    <row r="3783" spans="1:82" s="121" customFormat="1" ht="60" customHeight="1">
      <c r="A3783" s="13"/>
      <c r="B3783" s="13"/>
      <c r="C3783" s="13"/>
      <c r="D3783" s="212">
        <v>45168</v>
      </c>
      <c r="E3783" s="210" t="s">
        <v>2718</v>
      </c>
      <c r="F3783" s="211" t="s">
        <v>2633</v>
      </c>
      <c r="G3783" s="130" t="s">
        <v>8680</v>
      </c>
      <c r="H3783" s="85" t="str">
        <f>VLOOKUP(E3783&amp;F3783,Divipola!$C$1:$F$1149,4,FALSE)</f>
        <v>25290</v>
      </c>
      <c r="I3783" s="77"/>
      <c r="J3783" s="181"/>
      <c r="K3783" s="146"/>
      <c r="L3783" s="146"/>
      <c r="M3783" s="146"/>
      <c r="N3783" s="146"/>
      <c r="O3783" s="146"/>
      <c r="P3783" s="146"/>
      <c r="Q3783" s="146"/>
      <c r="R3783" s="146"/>
      <c r="S3783" s="146"/>
      <c r="T3783" s="146"/>
      <c r="U3783" s="146"/>
      <c r="V3783" s="146"/>
      <c r="W3783" s="146"/>
      <c r="X3783" s="146"/>
      <c r="Y3783" s="146"/>
      <c r="Z3783" s="146">
        <v>2</v>
      </c>
      <c r="AA3783" s="148"/>
      <c r="AB3783" s="383"/>
      <c r="AC3783" s="73"/>
      <c r="AD3783" s="414"/>
      <c r="AE3783" s="393"/>
      <c r="AF3783" s="78"/>
      <c r="AG3783" s="414"/>
      <c r="AH3783" s="383"/>
      <c r="AI3783" s="453"/>
      <c r="AJ3783" s="453"/>
      <c r="AK3783" s="414"/>
      <c r="AL3783" s="383"/>
      <c r="AM3783" s="383"/>
      <c r="AN3783" s="523"/>
      <c r="AO3783" s="414"/>
      <c r="AP3783" s="548"/>
      <c r="AQ3783" s="414"/>
      <c r="AR3783" s="78"/>
      <c r="AS3783" s="78"/>
      <c r="AT3783" s="414"/>
      <c r="AU3783" s="548"/>
      <c r="AV3783" s="548"/>
      <c r="AW3783" s="414"/>
      <c r="AX3783" s="383"/>
      <c r="AY3783" s="548"/>
      <c r="AZ3783" s="414"/>
      <c r="BA3783" s="383"/>
      <c r="BB3783" s="548"/>
      <c r="BC3783" s="78"/>
      <c r="BD3783" s="414"/>
      <c r="BE3783" s="414"/>
      <c r="BF3783" s="414"/>
      <c r="BG3783" s="414"/>
      <c r="BH3783" s="414"/>
      <c r="BI3783" s="383"/>
      <c r="BJ3783" s="383"/>
      <c r="BK3783" s="78"/>
      <c r="BL3783" s="414"/>
      <c r="BM3783" s="383"/>
      <c r="BN3783" s="78"/>
      <c r="BO3783" s="414"/>
      <c r="BP3783" s="78"/>
      <c r="BQ3783" s="414"/>
      <c r="BR3783" s="383"/>
      <c r="BS3783" s="78"/>
      <c r="BT3783" s="83"/>
      <c r="BU3783" s="75"/>
      <c r="BV3783" s="74"/>
      <c r="BW3783" s="74"/>
      <c r="BX3783" s="98" t="s">
        <v>6879</v>
      </c>
      <c r="BY3783" s="112">
        <f t="shared" si="358"/>
        <v>3778</v>
      </c>
      <c r="BZ3783" s="65">
        <f t="shared" si="359"/>
        <v>0</v>
      </c>
      <c r="CA3783" s="359">
        <f t="shared" si="360"/>
        <v>30</v>
      </c>
      <c r="CB3783" s="359">
        <f t="shared" si="361"/>
        <v>8</v>
      </c>
      <c r="CC3783" s="359">
        <f t="shared" si="362"/>
        <v>2023</v>
      </c>
      <c r="CD3783" s="359" t="str">
        <f t="shared" si="363"/>
        <v xml:space="preserve">308202325290INCENDIO FORESTAL </v>
      </c>
    </row>
    <row r="3784" spans="1:82" s="121" customFormat="1" ht="72" customHeight="1">
      <c r="A3784" s="13"/>
      <c r="B3784" s="13"/>
      <c r="C3784" s="13"/>
      <c r="D3784" s="212">
        <v>45169</v>
      </c>
      <c r="E3784" s="210" t="s">
        <v>2661</v>
      </c>
      <c r="F3784" s="211" t="s">
        <v>1696</v>
      </c>
      <c r="G3784" s="130" t="s">
        <v>8680</v>
      </c>
      <c r="H3784" s="85" t="str">
        <f>VLOOKUP(E3784&amp;F3784,Divipola!$C$1:$F$1149,4,FALSE)</f>
        <v>15516</v>
      </c>
      <c r="I3784" s="77"/>
      <c r="J3784" s="181"/>
      <c r="K3784" s="148"/>
      <c r="L3784" s="148"/>
      <c r="M3784" s="148"/>
      <c r="N3784" s="148"/>
      <c r="O3784" s="148"/>
      <c r="P3784" s="148"/>
      <c r="Q3784" s="148"/>
      <c r="R3784" s="148"/>
      <c r="S3784" s="148"/>
      <c r="T3784" s="148"/>
      <c r="U3784" s="148"/>
      <c r="V3784" s="148"/>
      <c r="W3784" s="148"/>
      <c r="X3784" s="148"/>
      <c r="Y3784" s="148"/>
      <c r="Z3784" s="148">
        <v>5</v>
      </c>
      <c r="AA3784" s="148"/>
      <c r="AB3784" s="383"/>
      <c r="AC3784" s="73"/>
      <c r="AD3784" s="414"/>
      <c r="AE3784" s="393"/>
      <c r="AF3784" s="78"/>
      <c r="AG3784" s="414"/>
      <c r="AH3784" s="383"/>
      <c r="AI3784" s="453"/>
      <c r="AJ3784" s="453"/>
      <c r="AK3784" s="414"/>
      <c r="AL3784" s="383"/>
      <c r="AM3784" s="383"/>
      <c r="AN3784" s="523"/>
      <c r="AO3784" s="414"/>
      <c r="AP3784" s="548"/>
      <c r="AQ3784" s="414"/>
      <c r="AR3784" s="78"/>
      <c r="AS3784" s="78"/>
      <c r="AT3784" s="414"/>
      <c r="AU3784" s="548"/>
      <c r="AV3784" s="548"/>
      <c r="AW3784" s="414"/>
      <c r="AX3784" s="383"/>
      <c r="AY3784" s="548"/>
      <c r="AZ3784" s="414"/>
      <c r="BA3784" s="383"/>
      <c r="BB3784" s="548"/>
      <c r="BC3784" s="78"/>
      <c r="BD3784" s="414"/>
      <c r="BE3784" s="414"/>
      <c r="BF3784" s="414"/>
      <c r="BG3784" s="414"/>
      <c r="BH3784" s="414"/>
      <c r="BI3784" s="383"/>
      <c r="BJ3784" s="383"/>
      <c r="BK3784" s="78"/>
      <c r="BL3784" s="414"/>
      <c r="BM3784" s="383"/>
      <c r="BN3784" s="78"/>
      <c r="BO3784" s="414"/>
      <c r="BP3784" s="78"/>
      <c r="BQ3784" s="414"/>
      <c r="BR3784" s="383"/>
      <c r="BS3784" s="78"/>
      <c r="BT3784" s="83"/>
      <c r="BU3784" s="75"/>
      <c r="BV3784" s="74"/>
      <c r="BW3784" s="74"/>
      <c r="BX3784" s="98" t="s">
        <v>6880</v>
      </c>
      <c r="BY3784" s="112">
        <f t="shared" ref="BY3784:BY3847" si="364">+BY3783+1</f>
        <v>3779</v>
      </c>
      <c r="BZ3784" s="65">
        <f t="shared" si="359"/>
        <v>0</v>
      </c>
      <c r="CA3784" s="359">
        <f t="shared" si="360"/>
        <v>31</v>
      </c>
      <c r="CB3784" s="359">
        <f t="shared" si="361"/>
        <v>8</v>
      </c>
      <c r="CC3784" s="359">
        <f t="shared" si="362"/>
        <v>2023</v>
      </c>
      <c r="CD3784" s="359" t="str">
        <f t="shared" si="363"/>
        <v xml:space="preserve">318202315516INCENDIO FORESTAL </v>
      </c>
    </row>
    <row r="3785" spans="1:82" s="121" customFormat="1" ht="120" customHeight="1">
      <c r="A3785" s="13"/>
      <c r="B3785" s="13"/>
      <c r="C3785" s="13"/>
      <c r="D3785" s="212">
        <v>45169</v>
      </c>
      <c r="E3785" s="210" t="s">
        <v>2718</v>
      </c>
      <c r="F3785" s="211" t="s">
        <v>1335</v>
      </c>
      <c r="G3785" s="130" t="s">
        <v>8680</v>
      </c>
      <c r="H3785" s="85" t="str">
        <f>VLOOKUP(E3785&amp;F3785,Divipola!$C$1:$F$1149,4,FALSE)</f>
        <v>25394</v>
      </c>
      <c r="I3785" s="77"/>
      <c r="J3785" s="181"/>
      <c r="K3785" s="207"/>
      <c r="L3785" s="207"/>
      <c r="M3785" s="207"/>
      <c r="N3785" s="207"/>
      <c r="O3785" s="207"/>
      <c r="P3785" s="207"/>
      <c r="Q3785" s="207"/>
      <c r="R3785" s="207"/>
      <c r="S3785" s="207"/>
      <c r="T3785" s="207"/>
      <c r="U3785" s="207"/>
      <c r="V3785" s="207"/>
      <c r="W3785" s="207"/>
      <c r="X3785" s="207"/>
      <c r="Y3785" s="207"/>
      <c r="Z3785" s="208">
        <v>4</v>
      </c>
      <c r="AA3785" s="186"/>
      <c r="AB3785" s="383"/>
      <c r="AC3785" s="73"/>
      <c r="AD3785" s="414"/>
      <c r="AE3785" s="393"/>
      <c r="AF3785" s="78"/>
      <c r="AG3785" s="414"/>
      <c r="AH3785" s="383"/>
      <c r="AI3785" s="453"/>
      <c r="AJ3785" s="453"/>
      <c r="AK3785" s="414"/>
      <c r="AL3785" s="383"/>
      <c r="AM3785" s="383"/>
      <c r="AN3785" s="523"/>
      <c r="AO3785" s="414"/>
      <c r="AP3785" s="548"/>
      <c r="AQ3785" s="414"/>
      <c r="AR3785" s="78"/>
      <c r="AS3785" s="78"/>
      <c r="AT3785" s="414"/>
      <c r="AU3785" s="548"/>
      <c r="AV3785" s="548"/>
      <c r="AW3785" s="414"/>
      <c r="AX3785" s="383"/>
      <c r="AY3785" s="548"/>
      <c r="AZ3785" s="414"/>
      <c r="BA3785" s="383"/>
      <c r="BB3785" s="548"/>
      <c r="BC3785" s="78"/>
      <c r="BD3785" s="414"/>
      <c r="BE3785" s="414"/>
      <c r="BF3785" s="414"/>
      <c r="BG3785" s="414"/>
      <c r="BH3785" s="414"/>
      <c r="BI3785" s="383"/>
      <c r="BJ3785" s="383"/>
      <c r="BK3785" s="78"/>
      <c r="BL3785" s="414"/>
      <c r="BM3785" s="383"/>
      <c r="BN3785" s="78"/>
      <c r="BO3785" s="414"/>
      <c r="BP3785" s="78"/>
      <c r="BQ3785" s="414"/>
      <c r="BR3785" s="383"/>
      <c r="BS3785" s="78"/>
      <c r="BT3785" s="83"/>
      <c r="BU3785" s="75"/>
      <c r="BV3785" s="74"/>
      <c r="BW3785" s="74"/>
      <c r="BX3785" s="209" t="s">
        <v>6911</v>
      </c>
      <c r="BY3785" s="112">
        <f t="shared" si="364"/>
        <v>3780</v>
      </c>
      <c r="BZ3785" s="65">
        <f t="shared" ref="BZ3785:BZ3848" si="365">+AD3785+AG3785+AK3785+AO3785+AQ3785+AT3785+AW3785+AZ3785+BD3785+BH3785+BL3785+BO3785+BQ3785</f>
        <v>0</v>
      </c>
      <c r="CA3785" s="359">
        <f t="shared" si="360"/>
        <v>31</v>
      </c>
      <c r="CB3785" s="359">
        <f t="shared" si="361"/>
        <v>8</v>
      </c>
      <c r="CC3785" s="359">
        <f t="shared" si="362"/>
        <v>2023</v>
      </c>
      <c r="CD3785" s="359" t="str">
        <f t="shared" si="363"/>
        <v xml:space="preserve">318202325394INCENDIO FORESTAL </v>
      </c>
    </row>
    <row r="3786" spans="1:82" s="121" customFormat="1" ht="96" customHeight="1">
      <c r="A3786" s="13"/>
      <c r="B3786" s="13"/>
      <c r="C3786" s="13"/>
      <c r="D3786" s="212">
        <v>45169</v>
      </c>
      <c r="E3786" s="210" t="s">
        <v>2622</v>
      </c>
      <c r="F3786" s="211" t="s">
        <v>1362</v>
      </c>
      <c r="G3786" s="130" t="s">
        <v>8680</v>
      </c>
      <c r="H3786" s="85" t="str">
        <f>VLOOKUP(E3786&amp;F3786,Divipola!$C$1:$F$1149,4,FALSE)</f>
        <v>41378</v>
      </c>
      <c r="I3786" s="77"/>
      <c r="J3786" s="181"/>
      <c r="K3786" s="146"/>
      <c r="L3786" s="146"/>
      <c r="M3786" s="146"/>
      <c r="N3786" s="146"/>
      <c r="O3786" s="146"/>
      <c r="P3786" s="146"/>
      <c r="Q3786" s="146"/>
      <c r="R3786" s="146"/>
      <c r="S3786" s="146"/>
      <c r="T3786" s="146"/>
      <c r="U3786" s="146"/>
      <c r="V3786" s="146"/>
      <c r="W3786" s="146"/>
      <c r="X3786" s="146"/>
      <c r="Y3786" s="146"/>
      <c r="Z3786" s="147">
        <v>31</v>
      </c>
      <c r="AA3786" s="148"/>
      <c r="AB3786" s="383"/>
      <c r="AC3786" s="73"/>
      <c r="AD3786" s="414"/>
      <c r="AE3786" s="393"/>
      <c r="AF3786" s="78"/>
      <c r="AG3786" s="414"/>
      <c r="AH3786" s="383"/>
      <c r="AI3786" s="453"/>
      <c r="AJ3786" s="453"/>
      <c r="AK3786" s="414"/>
      <c r="AL3786" s="383"/>
      <c r="AM3786" s="383"/>
      <c r="AN3786" s="523"/>
      <c r="AO3786" s="414"/>
      <c r="AP3786" s="548"/>
      <c r="AQ3786" s="414"/>
      <c r="AR3786" s="78"/>
      <c r="AS3786" s="78"/>
      <c r="AT3786" s="414"/>
      <c r="AU3786" s="548"/>
      <c r="AV3786" s="548"/>
      <c r="AW3786" s="414"/>
      <c r="AX3786" s="383"/>
      <c r="AY3786" s="548"/>
      <c r="AZ3786" s="414"/>
      <c r="BA3786" s="383"/>
      <c r="BB3786" s="548"/>
      <c r="BC3786" s="78"/>
      <c r="BD3786" s="414"/>
      <c r="BE3786" s="414"/>
      <c r="BF3786" s="414"/>
      <c r="BG3786" s="414"/>
      <c r="BH3786" s="414"/>
      <c r="BI3786" s="383"/>
      <c r="BJ3786" s="383"/>
      <c r="BK3786" s="78"/>
      <c r="BL3786" s="414"/>
      <c r="BM3786" s="383"/>
      <c r="BN3786" s="78"/>
      <c r="BO3786" s="414"/>
      <c r="BP3786" s="78"/>
      <c r="BQ3786" s="414"/>
      <c r="BR3786" s="383"/>
      <c r="BS3786" s="78"/>
      <c r="BT3786" s="83"/>
      <c r="BU3786" s="75"/>
      <c r="BV3786" s="74"/>
      <c r="BW3786" s="74"/>
      <c r="BX3786" s="98" t="s">
        <v>6886</v>
      </c>
      <c r="BY3786" s="112">
        <f t="shared" si="364"/>
        <v>3781</v>
      </c>
      <c r="BZ3786" s="65">
        <f t="shared" si="365"/>
        <v>0</v>
      </c>
      <c r="CA3786" s="359">
        <f t="shared" si="360"/>
        <v>31</v>
      </c>
      <c r="CB3786" s="359">
        <f t="shared" si="361"/>
        <v>8</v>
      </c>
      <c r="CC3786" s="359">
        <f t="shared" si="362"/>
        <v>2023</v>
      </c>
      <c r="CD3786" s="359" t="str">
        <f t="shared" si="363"/>
        <v xml:space="preserve">318202341378INCENDIO FORESTAL </v>
      </c>
    </row>
    <row r="3787" spans="1:82" s="121" customFormat="1" ht="108" customHeight="1">
      <c r="A3787" s="13"/>
      <c r="B3787" s="13"/>
      <c r="C3787" s="13"/>
      <c r="D3787" s="212">
        <v>45169</v>
      </c>
      <c r="E3787" s="210" t="s">
        <v>2622</v>
      </c>
      <c r="F3787" s="211" t="s">
        <v>2623</v>
      </c>
      <c r="G3787" s="130" t="s">
        <v>8680</v>
      </c>
      <c r="H3787" s="85" t="str">
        <f>VLOOKUP(E3787&amp;F3787,Divipola!$C$1:$F$1149,4,FALSE)</f>
        <v>41483</v>
      </c>
      <c r="I3787" s="77"/>
      <c r="J3787" s="181"/>
      <c r="K3787" s="148"/>
      <c r="L3787" s="148"/>
      <c r="M3787" s="148"/>
      <c r="N3787" s="148"/>
      <c r="O3787" s="148"/>
      <c r="P3787" s="148"/>
      <c r="Q3787" s="148"/>
      <c r="R3787" s="148"/>
      <c r="S3787" s="148"/>
      <c r="T3787" s="148"/>
      <c r="U3787" s="148"/>
      <c r="V3787" s="148"/>
      <c r="W3787" s="148"/>
      <c r="X3787" s="148"/>
      <c r="Y3787" s="148"/>
      <c r="Z3787" s="148">
        <v>111.05</v>
      </c>
      <c r="AA3787" s="148"/>
      <c r="AB3787" s="383"/>
      <c r="AC3787" s="73"/>
      <c r="AD3787" s="414"/>
      <c r="AE3787" s="393"/>
      <c r="AF3787" s="78"/>
      <c r="AG3787" s="414"/>
      <c r="AH3787" s="383"/>
      <c r="AI3787" s="453"/>
      <c r="AJ3787" s="453"/>
      <c r="AK3787" s="414"/>
      <c r="AL3787" s="383"/>
      <c r="AM3787" s="383"/>
      <c r="AN3787" s="523"/>
      <c r="AO3787" s="414"/>
      <c r="AP3787" s="548"/>
      <c r="AQ3787" s="414"/>
      <c r="AR3787" s="78"/>
      <c r="AS3787" s="78"/>
      <c r="AT3787" s="414"/>
      <c r="AU3787" s="548"/>
      <c r="AV3787" s="548"/>
      <c r="AW3787" s="414"/>
      <c r="AX3787" s="383"/>
      <c r="AY3787" s="548"/>
      <c r="AZ3787" s="414"/>
      <c r="BA3787" s="383"/>
      <c r="BB3787" s="548"/>
      <c r="BC3787" s="78"/>
      <c r="BD3787" s="414"/>
      <c r="BE3787" s="414"/>
      <c r="BF3787" s="414"/>
      <c r="BG3787" s="414"/>
      <c r="BH3787" s="414"/>
      <c r="BI3787" s="383"/>
      <c r="BJ3787" s="383"/>
      <c r="BK3787" s="78"/>
      <c r="BL3787" s="414"/>
      <c r="BM3787" s="383"/>
      <c r="BN3787" s="78"/>
      <c r="BO3787" s="414"/>
      <c r="BP3787" s="78"/>
      <c r="BQ3787" s="414"/>
      <c r="BR3787" s="383"/>
      <c r="BS3787" s="78"/>
      <c r="BT3787" s="83"/>
      <c r="BU3787" s="75"/>
      <c r="BV3787" s="74"/>
      <c r="BW3787" s="74"/>
      <c r="BX3787" s="98" t="s">
        <v>6887</v>
      </c>
      <c r="BY3787" s="112">
        <f t="shared" si="364"/>
        <v>3782</v>
      </c>
      <c r="BZ3787" s="65">
        <f t="shared" si="365"/>
        <v>0</v>
      </c>
      <c r="CA3787" s="359">
        <f t="shared" si="360"/>
        <v>31</v>
      </c>
      <c r="CB3787" s="359">
        <f t="shared" si="361"/>
        <v>8</v>
      </c>
      <c r="CC3787" s="359">
        <f t="shared" si="362"/>
        <v>2023</v>
      </c>
      <c r="CD3787" s="359" t="str">
        <f t="shared" si="363"/>
        <v xml:space="preserve">318202341483INCENDIO FORESTAL </v>
      </c>
    </row>
    <row r="3788" spans="1:82" s="121" customFormat="1" ht="84" customHeight="1">
      <c r="A3788" s="13"/>
      <c r="B3788" s="13"/>
      <c r="C3788" s="13"/>
      <c r="D3788" s="212">
        <v>45169</v>
      </c>
      <c r="E3788" s="210" t="s">
        <v>2622</v>
      </c>
      <c r="F3788" s="211" t="s">
        <v>2</v>
      </c>
      <c r="G3788" s="130" t="s">
        <v>8680</v>
      </c>
      <c r="H3788" s="85" t="str">
        <f>VLOOKUP(E3788&amp;F3788,Divipola!$C$1:$F$1149,4,FALSE)</f>
        <v>41524</v>
      </c>
      <c r="I3788" s="77"/>
      <c r="J3788" s="181"/>
      <c r="K3788" s="146"/>
      <c r="L3788" s="146"/>
      <c r="M3788" s="146"/>
      <c r="N3788" s="146"/>
      <c r="O3788" s="146"/>
      <c r="P3788" s="146"/>
      <c r="Q3788" s="146"/>
      <c r="R3788" s="146"/>
      <c r="S3788" s="146"/>
      <c r="T3788" s="146"/>
      <c r="U3788" s="146"/>
      <c r="V3788" s="146"/>
      <c r="W3788" s="146"/>
      <c r="X3788" s="146"/>
      <c r="Y3788" s="146"/>
      <c r="Z3788" s="147">
        <v>2</v>
      </c>
      <c r="AA3788" s="148"/>
      <c r="AB3788" s="383"/>
      <c r="AC3788" s="73"/>
      <c r="AD3788" s="414"/>
      <c r="AE3788" s="393"/>
      <c r="AF3788" s="78"/>
      <c r="AG3788" s="414"/>
      <c r="AH3788" s="383"/>
      <c r="AI3788" s="453"/>
      <c r="AJ3788" s="453"/>
      <c r="AK3788" s="414"/>
      <c r="AL3788" s="383"/>
      <c r="AM3788" s="383"/>
      <c r="AN3788" s="523"/>
      <c r="AO3788" s="414"/>
      <c r="AP3788" s="548"/>
      <c r="AQ3788" s="414"/>
      <c r="AR3788" s="78"/>
      <c r="AS3788" s="78"/>
      <c r="AT3788" s="414"/>
      <c r="AU3788" s="548"/>
      <c r="AV3788" s="548"/>
      <c r="AW3788" s="414"/>
      <c r="AX3788" s="383"/>
      <c r="AY3788" s="548"/>
      <c r="AZ3788" s="414"/>
      <c r="BA3788" s="383"/>
      <c r="BB3788" s="548"/>
      <c r="BC3788" s="78"/>
      <c r="BD3788" s="414"/>
      <c r="BE3788" s="414"/>
      <c r="BF3788" s="414"/>
      <c r="BG3788" s="414"/>
      <c r="BH3788" s="414"/>
      <c r="BI3788" s="383"/>
      <c r="BJ3788" s="383"/>
      <c r="BK3788" s="78"/>
      <c r="BL3788" s="414"/>
      <c r="BM3788" s="383"/>
      <c r="BN3788" s="78"/>
      <c r="BO3788" s="414"/>
      <c r="BP3788" s="78"/>
      <c r="BQ3788" s="414"/>
      <c r="BR3788" s="383"/>
      <c r="BS3788" s="78"/>
      <c r="BT3788" s="83"/>
      <c r="BU3788" s="75"/>
      <c r="BV3788" s="74"/>
      <c r="BW3788" s="74"/>
      <c r="BX3788" s="209" t="s">
        <v>6888</v>
      </c>
      <c r="BY3788" s="112">
        <f t="shared" si="364"/>
        <v>3783</v>
      </c>
      <c r="BZ3788" s="65">
        <f t="shared" si="365"/>
        <v>0</v>
      </c>
      <c r="CA3788" s="359">
        <f t="shared" si="360"/>
        <v>31</v>
      </c>
      <c r="CB3788" s="359">
        <f t="shared" si="361"/>
        <v>8</v>
      </c>
      <c r="CC3788" s="359">
        <f t="shared" si="362"/>
        <v>2023</v>
      </c>
      <c r="CD3788" s="359" t="str">
        <f t="shared" si="363"/>
        <v xml:space="preserve">318202341524INCENDIO FORESTAL </v>
      </c>
    </row>
    <row r="3789" spans="1:82" s="121" customFormat="1" ht="96" customHeight="1">
      <c r="A3789" s="13"/>
      <c r="B3789" s="13"/>
      <c r="C3789" s="13"/>
      <c r="D3789" s="212">
        <v>45169</v>
      </c>
      <c r="E3789" s="210" t="s">
        <v>2756</v>
      </c>
      <c r="F3789" s="211" t="s">
        <v>182</v>
      </c>
      <c r="G3789" s="130" t="s">
        <v>8680</v>
      </c>
      <c r="H3789" s="85" t="str">
        <f>VLOOKUP(E3789&amp;F3789,Divipola!$C$1:$F$1149,4,FALSE)</f>
        <v>52405</v>
      </c>
      <c r="I3789" s="77"/>
      <c r="J3789" s="181"/>
      <c r="K3789" s="146"/>
      <c r="L3789" s="146"/>
      <c r="M3789" s="146"/>
      <c r="N3789" s="146"/>
      <c r="O3789" s="146"/>
      <c r="P3789" s="146"/>
      <c r="Q3789" s="146"/>
      <c r="R3789" s="146"/>
      <c r="S3789" s="146"/>
      <c r="T3789" s="146"/>
      <c r="U3789" s="146"/>
      <c r="V3789" s="146"/>
      <c r="W3789" s="146"/>
      <c r="X3789" s="146"/>
      <c r="Y3789" s="146"/>
      <c r="Z3789" s="147">
        <v>9</v>
      </c>
      <c r="AA3789" s="148"/>
      <c r="AB3789" s="383"/>
      <c r="AC3789" s="73"/>
      <c r="AD3789" s="414"/>
      <c r="AE3789" s="393"/>
      <c r="AF3789" s="78"/>
      <c r="AG3789" s="414"/>
      <c r="AH3789" s="383"/>
      <c r="AI3789" s="453"/>
      <c r="AJ3789" s="453"/>
      <c r="AK3789" s="414"/>
      <c r="AL3789" s="383"/>
      <c r="AM3789" s="383"/>
      <c r="AN3789" s="523"/>
      <c r="AO3789" s="414"/>
      <c r="AP3789" s="548"/>
      <c r="AQ3789" s="414"/>
      <c r="AR3789" s="78"/>
      <c r="AS3789" s="78"/>
      <c r="AT3789" s="414"/>
      <c r="AU3789" s="548"/>
      <c r="AV3789" s="548"/>
      <c r="AW3789" s="414"/>
      <c r="AX3789" s="383"/>
      <c r="AY3789" s="548"/>
      <c r="AZ3789" s="414"/>
      <c r="BA3789" s="383"/>
      <c r="BB3789" s="548"/>
      <c r="BC3789" s="78"/>
      <c r="BD3789" s="414"/>
      <c r="BE3789" s="414"/>
      <c r="BF3789" s="414"/>
      <c r="BG3789" s="414"/>
      <c r="BH3789" s="414"/>
      <c r="BI3789" s="383"/>
      <c r="BJ3789" s="383"/>
      <c r="BK3789" s="78"/>
      <c r="BL3789" s="414"/>
      <c r="BM3789" s="383"/>
      <c r="BN3789" s="78"/>
      <c r="BO3789" s="414"/>
      <c r="BP3789" s="78"/>
      <c r="BQ3789" s="414"/>
      <c r="BR3789" s="383"/>
      <c r="BS3789" s="78"/>
      <c r="BT3789" s="83"/>
      <c r="BU3789" s="75"/>
      <c r="BV3789" s="74"/>
      <c r="BW3789" s="74"/>
      <c r="BX3789" s="103" t="s">
        <v>6889</v>
      </c>
      <c r="BY3789" s="112">
        <f t="shared" si="364"/>
        <v>3784</v>
      </c>
      <c r="BZ3789" s="65">
        <f t="shared" si="365"/>
        <v>0</v>
      </c>
      <c r="CA3789" s="359">
        <f t="shared" si="360"/>
        <v>31</v>
      </c>
      <c r="CB3789" s="359">
        <f t="shared" si="361"/>
        <v>8</v>
      </c>
      <c r="CC3789" s="359">
        <f t="shared" si="362"/>
        <v>2023</v>
      </c>
      <c r="CD3789" s="359" t="str">
        <f t="shared" si="363"/>
        <v xml:space="preserve">318202352405INCENDIO FORESTAL </v>
      </c>
    </row>
    <row r="3790" spans="1:82" s="121" customFormat="1" ht="132" customHeight="1">
      <c r="A3790" s="13"/>
      <c r="B3790" s="13"/>
      <c r="C3790" s="13"/>
      <c r="D3790" s="212">
        <v>45170</v>
      </c>
      <c r="E3790" s="210" t="s">
        <v>2718</v>
      </c>
      <c r="F3790" s="211" t="s">
        <v>2651</v>
      </c>
      <c r="G3790" s="130" t="s">
        <v>8680</v>
      </c>
      <c r="H3790" s="85" t="str">
        <f>VLOOKUP(E3790&amp;F3790,Divipola!$C$1:$F$1149,4,FALSE)</f>
        <v>25513</v>
      </c>
      <c r="I3790" s="77"/>
      <c r="J3790" s="181"/>
      <c r="K3790" s="207"/>
      <c r="L3790" s="207"/>
      <c r="M3790" s="207"/>
      <c r="N3790" s="207"/>
      <c r="O3790" s="207"/>
      <c r="P3790" s="207"/>
      <c r="Q3790" s="207"/>
      <c r="R3790" s="207"/>
      <c r="S3790" s="207"/>
      <c r="T3790" s="207"/>
      <c r="U3790" s="207"/>
      <c r="V3790" s="207"/>
      <c r="W3790" s="207"/>
      <c r="X3790" s="207"/>
      <c r="Y3790" s="207"/>
      <c r="Z3790" s="208">
        <v>45</v>
      </c>
      <c r="AA3790" s="186"/>
      <c r="AB3790" s="383"/>
      <c r="AC3790" s="73"/>
      <c r="AD3790" s="414"/>
      <c r="AE3790" s="393"/>
      <c r="AF3790" s="78"/>
      <c r="AG3790" s="414"/>
      <c r="AH3790" s="383"/>
      <c r="AI3790" s="453"/>
      <c r="AJ3790" s="453"/>
      <c r="AK3790" s="414"/>
      <c r="AL3790" s="383"/>
      <c r="AM3790" s="383"/>
      <c r="AN3790" s="523"/>
      <c r="AO3790" s="414"/>
      <c r="AP3790" s="548"/>
      <c r="AQ3790" s="414"/>
      <c r="AR3790" s="78"/>
      <c r="AS3790" s="78"/>
      <c r="AT3790" s="414"/>
      <c r="AU3790" s="548"/>
      <c r="AV3790" s="548"/>
      <c r="AW3790" s="414"/>
      <c r="AX3790" s="383"/>
      <c r="AY3790" s="548"/>
      <c r="AZ3790" s="414"/>
      <c r="BA3790" s="383"/>
      <c r="BB3790" s="548"/>
      <c r="BC3790" s="78"/>
      <c r="BD3790" s="414"/>
      <c r="BE3790" s="414"/>
      <c r="BF3790" s="414"/>
      <c r="BG3790" s="414"/>
      <c r="BH3790" s="414"/>
      <c r="BI3790" s="383"/>
      <c r="BJ3790" s="383"/>
      <c r="BK3790" s="78"/>
      <c r="BL3790" s="414"/>
      <c r="BM3790" s="383"/>
      <c r="BN3790" s="78"/>
      <c r="BO3790" s="414"/>
      <c r="BP3790" s="78"/>
      <c r="BQ3790" s="414"/>
      <c r="BR3790" s="383"/>
      <c r="BS3790" s="78"/>
      <c r="BT3790" s="83"/>
      <c r="BU3790" s="75"/>
      <c r="BV3790" s="74"/>
      <c r="BW3790" s="74"/>
      <c r="BX3790" s="103" t="s">
        <v>6910</v>
      </c>
      <c r="BY3790" s="112">
        <f t="shared" si="364"/>
        <v>3785</v>
      </c>
      <c r="BZ3790" s="65">
        <f t="shared" si="365"/>
        <v>0</v>
      </c>
      <c r="CA3790" s="359">
        <f t="shared" si="360"/>
        <v>1</v>
      </c>
      <c r="CB3790" s="359">
        <f t="shared" si="361"/>
        <v>9</v>
      </c>
      <c r="CC3790" s="359">
        <f t="shared" si="362"/>
        <v>2023</v>
      </c>
      <c r="CD3790" s="359" t="str">
        <f t="shared" si="363"/>
        <v xml:space="preserve">19202325513INCENDIO FORESTAL </v>
      </c>
    </row>
    <row r="3791" spans="1:82" s="121" customFormat="1" ht="36" customHeight="1">
      <c r="A3791" s="13"/>
      <c r="B3791" s="13"/>
      <c r="C3791" s="13"/>
      <c r="D3791" s="212">
        <v>45170</v>
      </c>
      <c r="E3791" s="210" t="s">
        <v>2831</v>
      </c>
      <c r="F3791" s="211" t="s">
        <v>1879</v>
      </c>
      <c r="G3791" s="130" t="s">
        <v>8680</v>
      </c>
      <c r="H3791" s="85" t="str">
        <f>VLOOKUP(E3791&amp;F3791,Divipola!$C$1:$F$1149,4,FALSE)</f>
        <v>73443</v>
      </c>
      <c r="I3791" s="77"/>
      <c r="J3791" s="181"/>
      <c r="K3791" s="190"/>
      <c r="L3791" s="190"/>
      <c r="M3791" s="190"/>
      <c r="N3791" s="190"/>
      <c r="O3791" s="190"/>
      <c r="P3791" s="190"/>
      <c r="Q3791" s="190"/>
      <c r="R3791" s="190"/>
      <c r="S3791" s="190"/>
      <c r="T3791" s="190"/>
      <c r="U3791" s="190"/>
      <c r="V3791" s="190"/>
      <c r="W3791" s="190"/>
      <c r="X3791" s="190"/>
      <c r="Y3791" s="190"/>
      <c r="Z3791" s="191">
        <v>1</v>
      </c>
      <c r="AA3791" s="148"/>
      <c r="AB3791" s="383"/>
      <c r="AC3791" s="73"/>
      <c r="AD3791" s="414"/>
      <c r="AE3791" s="393"/>
      <c r="AF3791" s="78"/>
      <c r="AG3791" s="414"/>
      <c r="AH3791" s="383"/>
      <c r="AI3791" s="453"/>
      <c r="AJ3791" s="453"/>
      <c r="AK3791" s="414"/>
      <c r="AL3791" s="383"/>
      <c r="AM3791" s="383"/>
      <c r="AN3791" s="523"/>
      <c r="AO3791" s="414"/>
      <c r="AP3791" s="548"/>
      <c r="AQ3791" s="414"/>
      <c r="AR3791" s="78"/>
      <c r="AS3791" s="78"/>
      <c r="AT3791" s="414"/>
      <c r="AU3791" s="548"/>
      <c r="AV3791" s="548"/>
      <c r="AW3791" s="414"/>
      <c r="AX3791" s="383"/>
      <c r="AY3791" s="548"/>
      <c r="AZ3791" s="414"/>
      <c r="BA3791" s="383"/>
      <c r="BB3791" s="548"/>
      <c r="BC3791" s="78"/>
      <c r="BD3791" s="414"/>
      <c r="BE3791" s="414"/>
      <c r="BF3791" s="414"/>
      <c r="BG3791" s="414"/>
      <c r="BH3791" s="414"/>
      <c r="BI3791" s="383"/>
      <c r="BJ3791" s="383"/>
      <c r="BK3791" s="78"/>
      <c r="BL3791" s="414"/>
      <c r="BM3791" s="383"/>
      <c r="BN3791" s="78"/>
      <c r="BO3791" s="414"/>
      <c r="BP3791" s="78"/>
      <c r="BQ3791" s="414"/>
      <c r="BR3791" s="383"/>
      <c r="BS3791" s="78"/>
      <c r="BT3791" s="83"/>
      <c r="BU3791" s="75"/>
      <c r="BV3791" s="74"/>
      <c r="BW3791" s="74"/>
      <c r="BX3791" s="119" t="s">
        <v>6890</v>
      </c>
      <c r="BY3791" s="112">
        <f t="shared" si="364"/>
        <v>3786</v>
      </c>
      <c r="BZ3791" s="65">
        <f t="shared" si="365"/>
        <v>0</v>
      </c>
      <c r="CA3791" s="359">
        <f t="shared" si="360"/>
        <v>1</v>
      </c>
      <c r="CB3791" s="359">
        <f t="shared" si="361"/>
        <v>9</v>
      </c>
      <c r="CC3791" s="359">
        <f t="shared" si="362"/>
        <v>2023</v>
      </c>
      <c r="CD3791" s="359" t="str">
        <f t="shared" si="363"/>
        <v xml:space="preserve">19202373443INCENDIO FORESTAL </v>
      </c>
    </row>
    <row r="3792" spans="1:82" s="121" customFormat="1" ht="48" customHeight="1">
      <c r="A3792" s="13"/>
      <c r="B3792" s="13"/>
      <c r="C3792" s="13"/>
      <c r="D3792" s="212">
        <v>45170</v>
      </c>
      <c r="E3792" s="210" t="s">
        <v>2831</v>
      </c>
      <c r="F3792" s="211" t="s">
        <v>2704</v>
      </c>
      <c r="G3792" s="130" t="s">
        <v>8680</v>
      </c>
      <c r="H3792" s="85" t="str">
        <f>VLOOKUP(E3792&amp;F3792,Divipola!$C$1:$F$1149,4,FALSE)</f>
        <v>73001</v>
      </c>
      <c r="I3792" s="77"/>
      <c r="J3792" s="181"/>
      <c r="K3792" s="146"/>
      <c r="L3792" s="146"/>
      <c r="M3792" s="146"/>
      <c r="N3792" s="146"/>
      <c r="O3792" s="146"/>
      <c r="P3792" s="146"/>
      <c r="Q3792" s="146"/>
      <c r="R3792" s="146"/>
      <c r="S3792" s="146"/>
      <c r="T3792" s="146"/>
      <c r="U3792" s="146"/>
      <c r="V3792" s="146"/>
      <c r="W3792" s="146"/>
      <c r="X3792" s="159"/>
      <c r="Y3792" s="146"/>
      <c r="Z3792" s="147">
        <v>1.4</v>
      </c>
      <c r="AA3792" s="148"/>
      <c r="AB3792" s="383"/>
      <c r="AC3792" s="73"/>
      <c r="AD3792" s="414"/>
      <c r="AE3792" s="393"/>
      <c r="AF3792" s="78"/>
      <c r="AG3792" s="414"/>
      <c r="AH3792" s="383"/>
      <c r="AI3792" s="453"/>
      <c r="AJ3792" s="453"/>
      <c r="AK3792" s="414"/>
      <c r="AL3792" s="383"/>
      <c r="AM3792" s="383"/>
      <c r="AN3792" s="523"/>
      <c r="AO3792" s="414"/>
      <c r="AP3792" s="548"/>
      <c r="AQ3792" s="414"/>
      <c r="AR3792" s="78"/>
      <c r="AS3792" s="78"/>
      <c r="AT3792" s="414"/>
      <c r="AU3792" s="548"/>
      <c r="AV3792" s="548"/>
      <c r="AW3792" s="414"/>
      <c r="AX3792" s="383"/>
      <c r="AY3792" s="548"/>
      <c r="AZ3792" s="414"/>
      <c r="BA3792" s="383"/>
      <c r="BB3792" s="548"/>
      <c r="BC3792" s="78"/>
      <c r="BD3792" s="414"/>
      <c r="BE3792" s="414"/>
      <c r="BF3792" s="414"/>
      <c r="BG3792" s="414"/>
      <c r="BH3792" s="414"/>
      <c r="BI3792" s="383"/>
      <c r="BJ3792" s="383"/>
      <c r="BK3792" s="78"/>
      <c r="BL3792" s="414"/>
      <c r="BM3792" s="383"/>
      <c r="BN3792" s="78"/>
      <c r="BO3792" s="414"/>
      <c r="BP3792" s="78"/>
      <c r="BQ3792" s="414"/>
      <c r="BR3792" s="383"/>
      <c r="BS3792" s="78"/>
      <c r="BT3792" s="83"/>
      <c r="BU3792" s="75"/>
      <c r="BV3792" s="74"/>
      <c r="BW3792" s="74"/>
      <c r="BX3792" s="134" t="s">
        <v>6891</v>
      </c>
      <c r="BY3792" s="112">
        <f t="shared" si="364"/>
        <v>3787</v>
      </c>
      <c r="BZ3792" s="65">
        <f t="shared" si="365"/>
        <v>0</v>
      </c>
      <c r="CA3792" s="359">
        <f t="shared" si="360"/>
        <v>1</v>
      </c>
      <c r="CB3792" s="359">
        <f t="shared" si="361"/>
        <v>9</v>
      </c>
      <c r="CC3792" s="359">
        <f t="shared" si="362"/>
        <v>2023</v>
      </c>
      <c r="CD3792" s="359" t="str">
        <f t="shared" si="363"/>
        <v xml:space="preserve">19202373001INCENDIO FORESTAL </v>
      </c>
    </row>
    <row r="3793" spans="1:82" s="121" customFormat="1" ht="409.5" customHeight="1">
      <c r="A3793" s="13"/>
      <c r="B3793" s="13"/>
      <c r="C3793" s="13"/>
      <c r="D3793" s="212">
        <v>45170</v>
      </c>
      <c r="E3793" s="210" t="s">
        <v>2831</v>
      </c>
      <c r="F3793" s="211" t="s">
        <v>1883</v>
      </c>
      <c r="G3793" s="130" t="s">
        <v>8680</v>
      </c>
      <c r="H3793" s="85" t="str">
        <f>VLOOKUP(E3793&amp;F3793,Divipola!$C$1:$F$1149,4,FALSE)</f>
        <v>73461</v>
      </c>
      <c r="I3793" s="77"/>
      <c r="J3793" s="181"/>
      <c r="K3793" s="207"/>
      <c r="L3793" s="207"/>
      <c r="M3793" s="207"/>
      <c r="N3793" s="207"/>
      <c r="O3793" s="207"/>
      <c r="P3793" s="207"/>
      <c r="Q3793" s="207"/>
      <c r="R3793" s="207"/>
      <c r="S3793" s="207"/>
      <c r="T3793" s="207"/>
      <c r="U3793" s="207"/>
      <c r="V3793" s="207"/>
      <c r="W3793" s="207"/>
      <c r="X3793" s="207"/>
      <c r="Y3793" s="207"/>
      <c r="Z3793" s="208">
        <v>20</v>
      </c>
      <c r="AA3793" s="186"/>
      <c r="AB3793" s="383"/>
      <c r="AC3793" s="73"/>
      <c r="AD3793" s="414"/>
      <c r="AE3793" s="393"/>
      <c r="AF3793" s="78"/>
      <c r="AG3793" s="414"/>
      <c r="AH3793" s="383"/>
      <c r="AI3793" s="453"/>
      <c r="AJ3793" s="453"/>
      <c r="AK3793" s="414"/>
      <c r="AL3793" s="383"/>
      <c r="AM3793" s="383"/>
      <c r="AN3793" s="523"/>
      <c r="AO3793" s="414"/>
      <c r="AP3793" s="548"/>
      <c r="AQ3793" s="414"/>
      <c r="AR3793" s="78"/>
      <c r="AS3793" s="78"/>
      <c r="AT3793" s="414"/>
      <c r="AU3793" s="548"/>
      <c r="AV3793" s="548"/>
      <c r="AW3793" s="414"/>
      <c r="AX3793" s="383"/>
      <c r="AY3793" s="548"/>
      <c r="AZ3793" s="414"/>
      <c r="BA3793" s="383"/>
      <c r="BB3793" s="548"/>
      <c r="BC3793" s="78"/>
      <c r="BD3793" s="414"/>
      <c r="BE3793" s="414"/>
      <c r="BF3793" s="414"/>
      <c r="BG3793" s="414"/>
      <c r="BH3793" s="414"/>
      <c r="BI3793" s="383"/>
      <c r="BJ3793" s="383"/>
      <c r="BK3793" s="78"/>
      <c r="BL3793" s="414"/>
      <c r="BM3793" s="383"/>
      <c r="BN3793" s="78"/>
      <c r="BO3793" s="414"/>
      <c r="BP3793" s="78"/>
      <c r="BQ3793" s="414"/>
      <c r="BR3793" s="383"/>
      <c r="BS3793" s="78"/>
      <c r="BT3793" s="83"/>
      <c r="BU3793" s="75"/>
      <c r="BV3793" s="74"/>
      <c r="BW3793" s="74"/>
      <c r="BX3793" s="115" t="s">
        <v>6924</v>
      </c>
      <c r="BY3793" s="112">
        <f t="shared" si="364"/>
        <v>3788</v>
      </c>
      <c r="BZ3793" s="65">
        <f t="shared" si="365"/>
        <v>0</v>
      </c>
      <c r="CA3793" s="359">
        <f t="shared" si="360"/>
        <v>1</v>
      </c>
      <c r="CB3793" s="359">
        <f t="shared" si="361"/>
        <v>9</v>
      </c>
      <c r="CC3793" s="359">
        <f t="shared" si="362"/>
        <v>2023</v>
      </c>
      <c r="CD3793" s="359" t="str">
        <f t="shared" si="363"/>
        <v xml:space="preserve">19202373461INCENDIO FORESTAL </v>
      </c>
    </row>
    <row r="3794" spans="1:82" s="121" customFormat="1" ht="60" customHeight="1">
      <c r="A3794" s="13"/>
      <c r="B3794" s="13"/>
      <c r="C3794" s="13"/>
      <c r="D3794" s="212">
        <v>45170</v>
      </c>
      <c r="E3794" s="210" t="s">
        <v>2831</v>
      </c>
      <c r="F3794" s="211" t="s">
        <v>1381</v>
      </c>
      <c r="G3794" s="130" t="s">
        <v>8680</v>
      </c>
      <c r="H3794" s="85" t="str">
        <f>VLOOKUP(E3794&amp;F3794,Divipola!$C$1:$F$1149,4,FALSE)</f>
        <v>73678</v>
      </c>
      <c r="I3794" s="77"/>
      <c r="J3794" s="181"/>
      <c r="K3794" s="146"/>
      <c r="L3794" s="146"/>
      <c r="M3794" s="146"/>
      <c r="N3794" s="146"/>
      <c r="O3794" s="146"/>
      <c r="P3794" s="146"/>
      <c r="Q3794" s="146"/>
      <c r="R3794" s="146"/>
      <c r="S3794" s="146"/>
      <c r="T3794" s="146"/>
      <c r="U3794" s="146"/>
      <c r="V3794" s="146"/>
      <c r="W3794" s="146"/>
      <c r="X3794" s="146"/>
      <c r="Y3794" s="146"/>
      <c r="Z3794" s="147">
        <v>5</v>
      </c>
      <c r="AA3794" s="148"/>
      <c r="AB3794" s="383"/>
      <c r="AC3794" s="73"/>
      <c r="AD3794" s="414"/>
      <c r="AE3794" s="393"/>
      <c r="AF3794" s="78"/>
      <c r="AG3794" s="414"/>
      <c r="AH3794" s="383"/>
      <c r="AI3794" s="453"/>
      <c r="AJ3794" s="453"/>
      <c r="AK3794" s="414"/>
      <c r="AL3794" s="383"/>
      <c r="AM3794" s="383"/>
      <c r="AN3794" s="523"/>
      <c r="AO3794" s="414"/>
      <c r="AP3794" s="548"/>
      <c r="AQ3794" s="414"/>
      <c r="AR3794" s="78"/>
      <c r="AS3794" s="78"/>
      <c r="AT3794" s="414"/>
      <c r="AU3794" s="548"/>
      <c r="AV3794" s="548"/>
      <c r="AW3794" s="414"/>
      <c r="AX3794" s="383"/>
      <c r="AY3794" s="548"/>
      <c r="AZ3794" s="414"/>
      <c r="BA3794" s="383"/>
      <c r="BB3794" s="548"/>
      <c r="BC3794" s="78"/>
      <c r="BD3794" s="414"/>
      <c r="BE3794" s="414"/>
      <c r="BF3794" s="414"/>
      <c r="BG3794" s="414"/>
      <c r="BH3794" s="414"/>
      <c r="BI3794" s="383"/>
      <c r="BJ3794" s="383"/>
      <c r="BK3794" s="78"/>
      <c r="BL3794" s="414"/>
      <c r="BM3794" s="383"/>
      <c r="BN3794" s="78"/>
      <c r="BO3794" s="414"/>
      <c r="BP3794" s="78"/>
      <c r="BQ3794" s="414"/>
      <c r="BR3794" s="383"/>
      <c r="BS3794" s="78"/>
      <c r="BT3794" s="83"/>
      <c r="BU3794" s="75"/>
      <c r="BV3794" s="74"/>
      <c r="BW3794" s="74"/>
      <c r="BX3794" s="120" t="s">
        <v>6892</v>
      </c>
      <c r="BY3794" s="112">
        <f t="shared" si="364"/>
        <v>3789</v>
      </c>
      <c r="BZ3794" s="65">
        <f t="shared" si="365"/>
        <v>0</v>
      </c>
      <c r="CA3794" s="359">
        <f t="shared" si="360"/>
        <v>1</v>
      </c>
      <c r="CB3794" s="359">
        <f t="shared" si="361"/>
        <v>9</v>
      </c>
      <c r="CC3794" s="359">
        <f t="shared" si="362"/>
        <v>2023</v>
      </c>
      <c r="CD3794" s="359" t="str">
        <f t="shared" si="363"/>
        <v xml:space="preserve">19202373678INCENDIO FORESTAL </v>
      </c>
    </row>
    <row r="3795" spans="1:82" s="121" customFormat="1" ht="60" customHeight="1">
      <c r="A3795" s="13"/>
      <c r="B3795" s="13"/>
      <c r="C3795" s="13"/>
      <c r="D3795" s="212">
        <v>45170</v>
      </c>
      <c r="E3795" s="210" t="s">
        <v>2718</v>
      </c>
      <c r="F3795" s="211" t="s">
        <v>2772</v>
      </c>
      <c r="G3795" s="130" t="s">
        <v>8680</v>
      </c>
      <c r="H3795" s="85" t="str">
        <f>VLOOKUP(E3795&amp;F3795,Divipola!$C$1:$F$1149,4,FALSE)</f>
        <v>25099</v>
      </c>
      <c r="I3795" s="77"/>
      <c r="J3795" s="181"/>
      <c r="K3795" s="148"/>
      <c r="L3795" s="148"/>
      <c r="M3795" s="148"/>
      <c r="N3795" s="148"/>
      <c r="O3795" s="148"/>
      <c r="P3795" s="148"/>
      <c r="Q3795" s="148"/>
      <c r="R3795" s="148"/>
      <c r="S3795" s="148"/>
      <c r="T3795" s="148"/>
      <c r="U3795" s="148"/>
      <c r="V3795" s="148"/>
      <c r="W3795" s="148"/>
      <c r="X3795" s="148"/>
      <c r="Y3795" s="148"/>
      <c r="Z3795" s="148">
        <v>4</v>
      </c>
      <c r="AA3795" s="148"/>
      <c r="AB3795" s="383"/>
      <c r="AC3795" s="73"/>
      <c r="AD3795" s="414"/>
      <c r="AE3795" s="393"/>
      <c r="AF3795" s="78"/>
      <c r="AG3795" s="414"/>
      <c r="AH3795" s="383"/>
      <c r="AI3795" s="453"/>
      <c r="AJ3795" s="453"/>
      <c r="AK3795" s="414"/>
      <c r="AL3795" s="383"/>
      <c r="AM3795" s="383"/>
      <c r="AN3795" s="523"/>
      <c r="AO3795" s="414"/>
      <c r="AP3795" s="548"/>
      <c r="AQ3795" s="414"/>
      <c r="AR3795" s="78"/>
      <c r="AS3795" s="78"/>
      <c r="AT3795" s="414"/>
      <c r="AU3795" s="548"/>
      <c r="AV3795" s="548"/>
      <c r="AW3795" s="414"/>
      <c r="AX3795" s="383"/>
      <c r="AY3795" s="548"/>
      <c r="AZ3795" s="414"/>
      <c r="BA3795" s="383"/>
      <c r="BB3795" s="548"/>
      <c r="BC3795" s="78"/>
      <c r="BD3795" s="414"/>
      <c r="BE3795" s="414"/>
      <c r="BF3795" s="414"/>
      <c r="BG3795" s="414"/>
      <c r="BH3795" s="414"/>
      <c r="BI3795" s="383"/>
      <c r="BJ3795" s="383"/>
      <c r="BK3795" s="78"/>
      <c r="BL3795" s="414"/>
      <c r="BM3795" s="383"/>
      <c r="BN3795" s="78"/>
      <c r="BO3795" s="414"/>
      <c r="BP3795" s="78"/>
      <c r="BQ3795" s="414"/>
      <c r="BR3795" s="383"/>
      <c r="BS3795" s="78"/>
      <c r="BT3795" s="83"/>
      <c r="BU3795" s="75"/>
      <c r="BV3795" s="74"/>
      <c r="BW3795" s="74"/>
      <c r="BX3795" s="98" t="s">
        <v>6893</v>
      </c>
      <c r="BY3795" s="112">
        <f t="shared" si="364"/>
        <v>3790</v>
      </c>
      <c r="BZ3795" s="65">
        <f t="shared" si="365"/>
        <v>0</v>
      </c>
      <c r="CA3795" s="359">
        <f t="shared" si="360"/>
        <v>1</v>
      </c>
      <c r="CB3795" s="359">
        <f t="shared" si="361"/>
        <v>9</v>
      </c>
      <c r="CC3795" s="359">
        <f t="shared" si="362"/>
        <v>2023</v>
      </c>
      <c r="CD3795" s="359" t="str">
        <f t="shared" si="363"/>
        <v xml:space="preserve">19202325099INCENDIO FORESTAL </v>
      </c>
    </row>
    <row r="3796" spans="1:82" s="121" customFormat="1" ht="48" customHeight="1">
      <c r="A3796" s="13"/>
      <c r="B3796" s="13"/>
      <c r="C3796" s="13"/>
      <c r="D3796" s="212">
        <v>45170</v>
      </c>
      <c r="E3796" s="210" t="s">
        <v>2718</v>
      </c>
      <c r="F3796" s="211" t="s">
        <v>1010</v>
      </c>
      <c r="G3796" s="130" t="s">
        <v>8680</v>
      </c>
      <c r="H3796" s="85" t="str">
        <f>VLOOKUP(E3796&amp;F3796,Divipola!$C$1:$F$1149,4,FALSE)</f>
        <v>25001</v>
      </c>
      <c r="I3796" s="77"/>
      <c r="J3796" s="181"/>
      <c r="K3796" s="146"/>
      <c r="L3796" s="146"/>
      <c r="M3796" s="146"/>
      <c r="N3796" s="146"/>
      <c r="O3796" s="146"/>
      <c r="P3796" s="146"/>
      <c r="Q3796" s="146"/>
      <c r="R3796" s="146"/>
      <c r="S3796" s="146"/>
      <c r="T3796" s="146"/>
      <c r="U3796" s="146"/>
      <c r="V3796" s="146"/>
      <c r="W3796" s="146"/>
      <c r="X3796" s="146"/>
      <c r="Y3796" s="146"/>
      <c r="Z3796" s="147">
        <v>2</v>
      </c>
      <c r="AA3796" s="148"/>
      <c r="AB3796" s="383"/>
      <c r="AC3796" s="73"/>
      <c r="AD3796" s="414"/>
      <c r="AE3796" s="393"/>
      <c r="AF3796" s="78"/>
      <c r="AG3796" s="414"/>
      <c r="AH3796" s="383"/>
      <c r="AI3796" s="453"/>
      <c r="AJ3796" s="453"/>
      <c r="AK3796" s="414"/>
      <c r="AL3796" s="383"/>
      <c r="AM3796" s="383"/>
      <c r="AN3796" s="523"/>
      <c r="AO3796" s="414"/>
      <c r="AP3796" s="548"/>
      <c r="AQ3796" s="414"/>
      <c r="AR3796" s="78"/>
      <c r="AS3796" s="78"/>
      <c r="AT3796" s="414"/>
      <c r="AU3796" s="548"/>
      <c r="AV3796" s="548"/>
      <c r="AW3796" s="414"/>
      <c r="AX3796" s="383"/>
      <c r="AY3796" s="548"/>
      <c r="AZ3796" s="414"/>
      <c r="BA3796" s="383"/>
      <c r="BB3796" s="548"/>
      <c r="BC3796" s="78"/>
      <c r="BD3796" s="414"/>
      <c r="BE3796" s="414"/>
      <c r="BF3796" s="414"/>
      <c r="BG3796" s="414"/>
      <c r="BH3796" s="414"/>
      <c r="BI3796" s="383"/>
      <c r="BJ3796" s="383"/>
      <c r="BK3796" s="78"/>
      <c r="BL3796" s="414"/>
      <c r="BM3796" s="383"/>
      <c r="BN3796" s="78"/>
      <c r="BO3796" s="414"/>
      <c r="BP3796" s="78"/>
      <c r="BQ3796" s="414"/>
      <c r="BR3796" s="383"/>
      <c r="BS3796" s="78"/>
      <c r="BT3796" s="83"/>
      <c r="BU3796" s="75"/>
      <c r="BV3796" s="171"/>
      <c r="BW3796" s="171"/>
      <c r="BX3796" s="120" t="s">
        <v>6894</v>
      </c>
      <c r="BY3796" s="112">
        <f t="shared" si="364"/>
        <v>3791</v>
      </c>
      <c r="BZ3796" s="65">
        <f t="shared" si="365"/>
        <v>0</v>
      </c>
      <c r="CA3796" s="359">
        <f t="shared" si="360"/>
        <v>1</v>
      </c>
      <c r="CB3796" s="359">
        <f t="shared" si="361"/>
        <v>9</v>
      </c>
      <c r="CC3796" s="359">
        <f t="shared" si="362"/>
        <v>2023</v>
      </c>
      <c r="CD3796" s="359" t="str">
        <f t="shared" si="363"/>
        <v xml:space="preserve">19202325001INCENDIO FORESTAL </v>
      </c>
    </row>
    <row r="3797" spans="1:82" s="121" customFormat="1" ht="87.75" customHeight="1">
      <c r="A3797" s="13"/>
      <c r="B3797" s="13"/>
      <c r="C3797" s="13"/>
      <c r="D3797" s="212">
        <v>45016</v>
      </c>
      <c r="E3797" s="210" t="s">
        <v>2836</v>
      </c>
      <c r="F3797" s="211" t="s">
        <v>2754</v>
      </c>
      <c r="G3797" s="111" t="s">
        <v>2802</v>
      </c>
      <c r="H3797" s="85" t="str">
        <f>VLOOKUP(E3797&amp;F3797,Divipola!$C$1:$F$1149,4,FALSE)</f>
        <v>19355</v>
      </c>
      <c r="I3797" s="181">
        <v>492</v>
      </c>
      <c r="J3797" s="181">
        <v>715</v>
      </c>
      <c r="K3797" s="146"/>
      <c r="L3797" s="146"/>
      <c r="M3797" s="146"/>
      <c r="N3797" s="146"/>
      <c r="O3797" s="146"/>
      <c r="P3797" s="146"/>
      <c r="Q3797" s="146"/>
      <c r="R3797" s="146"/>
      <c r="S3797" s="146"/>
      <c r="T3797" s="146"/>
      <c r="U3797" s="146"/>
      <c r="V3797" s="146"/>
      <c r="W3797" s="146"/>
      <c r="X3797" s="146"/>
      <c r="Y3797" s="146"/>
      <c r="Z3797" s="147"/>
      <c r="AA3797" s="148"/>
      <c r="AB3797" s="383"/>
      <c r="AC3797" s="73"/>
      <c r="AD3797" s="414"/>
      <c r="AE3797" s="395"/>
      <c r="AF3797" s="78"/>
      <c r="AG3797" s="414"/>
      <c r="AH3797" s="383"/>
      <c r="AI3797" s="453"/>
      <c r="AJ3797" s="453"/>
      <c r="AK3797" s="414"/>
      <c r="AL3797" s="383"/>
      <c r="AM3797" s="383"/>
      <c r="AN3797" s="523"/>
      <c r="AO3797" s="414"/>
      <c r="AP3797" s="548"/>
      <c r="AQ3797" s="414"/>
      <c r="AR3797" s="78"/>
      <c r="AS3797" s="78"/>
      <c r="AT3797" s="414"/>
      <c r="AU3797" s="548"/>
      <c r="AV3797" s="548"/>
      <c r="AW3797" s="414"/>
      <c r="AX3797" s="383"/>
      <c r="AY3797" s="548"/>
      <c r="AZ3797" s="414"/>
      <c r="BA3797" s="383">
        <v>44995</v>
      </c>
      <c r="BB3797" s="548">
        <v>400</v>
      </c>
      <c r="BC3797" s="449" t="s">
        <v>7877</v>
      </c>
      <c r="BD3797" s="414">
        <v>648000000</v>
      </c>
      <c r="BE3797" s="414"/>
      <c r="BF3797" s="414"/>
      <c r="BG3797" s="414"/>
      <c r="BH3797" s="414"/>
      <c r="BI3797" s="383"/>
      <c r="BJ3797" s="383"/>
      <c r="BK3797" s="78"/>
      <c r="BL3797" s="414"/>
      <c r="BM3797" s="383"/>
      <c r="BN3797" s="78"/>
      <c r="BO3797" s="414"/>
      <c r="BP3797" s="78"/>
      <c r="BQ3797" s="414"/>
      <c r="BR3797" s="383"/>
      <c r="BS3797" s="78"/>
      <c r="BT3797" s="83"/>
      <c r="BU3797" s="529">
        <v>42</v>
      </c>
      <c r="BV3797" s="530">
        <v>44771</v>
      </c>
      <c r="BW3797" s="530">
        <v>44954</v>
      </c>
      <c r="BX3797" s="120"/>
      <c r="BY3797" s="112">
        <f t="shared" si="364"/>
        <v>3792</v>
      </c>
      <c r="BZ3797" s="65">
        <f t="shared" si="365"/>
        <v>648000000</v>
      </c>
      <c r="CA3797" s="359">
        <f t="shared" si="360"/>
        <v>31</v>
      </c>
      <c r="CB3797" s="359">
        <f t="shared" si="361"/>
        <v>3</v>
      </c>
      <c r="CC3797" s="359">
        <f t="shared" si="362"/>
        <v>2023</v>
      </c>
      <c r="CD3797" s="359" t="str">
        <f t="shared" si="363"/>
        <v>313202319355INUNDACION</v>
      </c>
    </row>
    <row r="3798" spans="1:82" s="121" customFormat="1" ht="237.75" customHeight="1">
      <c r="A3798" s="13"/>
      <c r="B3798" s="13"/>
      <c r="C3798" s="13"/>
      <c r="D3798" s="212">
        <v>45170</v>
      </c>
      <c r="E3798" s="210" t="s">
        <v>2836</v>
      </c>
      <c r="F3798" s="211" t="s">
        <v>2754</v>
      </c>
      <c r="G3798" s="130" t="s">
        <v>8680</v>
      </c>
      <c r="H3798" s="85" t="str">
        <f>VLOOKUP(E3798&amp;F3798,Divipola!$C$1:$F$1149,4,FALSE)</f>
        <v>19355</v>
      </c>
      <c r="I3798" s="77"/>
      <c r="J3798" s="181"/>
      <c r="K3798" s="248"/>
      <c r="L3798" s="248"/>
      <c r="M3798" s="248"/>
      <c r="N3798" s="248"/>
      <c r="O3798" s="248"/>
      <c r="P3798" s="248"/>
      <c r="Q3798" s="248"/>
      <c r="R3798" s="248"/>
      <c r="S3798" s="249"/>
      <c r="T3798" s="249"/>
      <c r="U3798" s="249"/>
      <c r="V3798" s="249"/>
      <c r="W3798" s="249"/>
      <c r="X3798" s="249"/>
      <c r="Y3798" s="236"/>
      <c r="Z3798" s="237"/>
      <c r="AA3798" s="247"/>
      <c r="AB3798" s="383"/>
      <c r="AC3798" s="73"/>
      <c r="AD3798" s="414"/>
      <c r="AE3798" s="393"/>
      <c r="AF3798" s="78"/>
      <c r="AG3798" s="414"/>
      <c r="AH3798" s="383"/>
      <c r="AI3798" s="453"/>
      <c r="AJ3798" s="453"/>
      <c r="AK3798" s="414"/>
      <c r="AL3798" s="383"/>
      <c r="AM3798" s="383"/>
      <c r="AN3798" s="523"/>
      <c r="AO3798" s="414"/>
      <c r="AP3798" s="548"/>
      <c r="AQ3798" s="414"/>
      <c r="AR3798" s="713" t="s">
        <v>8489</v>
      </c>
      <c r="AS3798" s="714" t="s">
        <v>8488</v>
      </c>
      <c r="AT3798" s="414">
        <v>475000000</v>
      </c>
      <c r="AU3798" s="548"/>
      <c r="AV3798" s="548"/>
      <c r="AW3798" s="414"/>
      <c r="AX3798" s="383"/>
      <c r="AY3798" s="548"/>
      <c r="AZ3798" s="414"/>
      <c r="BA3798" s="383"/>
      <c r="BB3798" s="548"/>
      <c r="BC3798" s="78"/>
      <c r="BD3798" s="414"/>
      <c r="BE3798" s="414"/>
      <c r="BF3798" s="414"/>
      <c r="BG3798" s="414"/>
      <c r="BH3798" s="414"/>
      <c r="BI3798" s="383"/>
      <c r="BJ3798" s="383"/>
      <c r="BK3798" s="78"/>
      <c r="BL3798" s="414"/>
      <c r="BM3798" s="383"/>
      <c r="BN3798" s="78"/>
      <c r="BO3798" s="414"/>
      <c r="BP3798" s="78"/>
      <c r="BQ3798" s="414"/>
      <c r="BR3798" s="383"/>
      <c r="BS3798" s="78"/>
      <c r="BT3798" s="83"/>
      <c r="BU3798" s="75"/>
      <c r="BV3798" s="178"/>
      <c r="BW3798" s="178"/>
      <c r="BX3798" s="328" t="s">
        <v>6895</v>
      </c>
      <c r="BY3798" s="112">
        <f t="shared" si="364"/>
        <v>3793</v>
      </c>
      <c r="BZ3798" s="65">
        <f t="shared" si="365"/>
        <v>475000000</v>
      </c>
      <c r="CA3798" s="359">
        <f t="shared" si="360"/>
        <v>1</v>
      </c>
      <c r="CB3798" s="359">
        <f t="shared" si="361"/>
        <v>9</v>
      </c>
      <c r="CC3798" s="359">
        <f t="shared" si="362"/>
        <v>2023</v>
      </c>
      <c r="CD3798" s="359" t="str">
        <f t="shared" si="363"/>
        <v xml:space="preserve">19202319355INCENDIO FORESTAL </v>
      </c>
    </row>
    <row r="3799" spans="1:82" s="121" customFormat="1" ht="60" customHeight="1">
      <c r="A3799" s="13"/>
      <c r="B3799" s="13"/>
      <c r="C3799" s="13"/>
      <c r="D3799" s="212">
        <v>45169</v>
      </c>
      <c r="E3799" s="210" t="s">
        <v>2718</v>
      </c>
      <c r="F3799" s="211" t="s">
        <v>1382</v>
      </c>
      <c r="G3799" s="130" t="s">
        <v>8680</v>
      </c>
      <c r="H3799" s="85" t="str">
        <f>VLOOKUP(E3799&amp;F3799,Divipola!$C$1:$F$1149,4,FALSE)</f>
        <v>25658</v>
      </c>
      <c r="I3799" s="77"/>
      <c r="J3799" s="181"/>
      <c r="K3799" s="146"/>
      <c r="L3799" s="146"/>
      <c r="M3799" s="146"/>
      <c r="N3799" s="146"/>
      <c r="O3799" s="146"/>
      <c r="P3799" s="146"/>
      <c r="Q3799" s="146"/>
      <c r="R3799" s="146"/>
      <c r="S3799" s="146"/>
      <c r="T3799" s="146"/>
      <c r="U3799" s="146"/>
      <c r="V3799" s="146"/>
      <c r="W3799" s="146"/>
      <c r="X3799" s="146"/>
      <c r="Y3799" s="146"/>
      <c r="Z3799" s="147">
        <v>2</v>
      </c>
      <c r="AA3799" s="148"/>
      <c r="AB3799" s="383"/>
      <c r="AC3799" s="73"/>
      <c r="AD3799" s="414"/>
      <c r="AE3799" s="393"/>
      <c r="AF3799" s="78"/>
      <c r="AG3799" s="414"/>
      <c r="AH3799" s="383"/>
      <c r="AI3799" s="453"/>
      <c r="AJ3799" s="453"/>
      <c r="AK3799" s="414"/>
      <c r="AL3799" s="383"/>
      <c r="AM3799" s="383"/>
      <c r="AN3799" s="523"/>
      <c r="AO3799" s="414"/>
      <c r="AP3799" s="548"/>
      <c r="AQ3799" s="414"/>
      <c r="AR3799" s="78"/>
      <c r="AS3799" s="78"/>
      <c r="AT3799" s="414"/>
      <c r="AU3799" s="548"/>
      <c r="AV3799" s="548"/>
      <c r="AW3799" s="414"/>
      <c r="AX3799" s="383"/>
      <c r="AY3799" s="548"/>
      <c r="AZ3799" s="414"/>
      <c r="BA3799" s="383"/>
      <c r="BB3799" s="548"/>
      <c r="BC3799" s="78"/>
      <c r="BD3799" s="414"/>
      <c r="BE3799" s="414"/>
      <c r="BF3799" s="414"/>
      <c r="BG3799" s="414"/>
      <c r="BH3799" s="414"/>
      <c r="BI3799" s="383"/>
      <c r="BJ3799" s="383"/>
      <c r="BK3799" s="78"/>
      <c r="BL3799" s="414"/>
      <c r="BM3799" s="383"/>
      <c r="BN3799" s="78"/>
      <c r="BO3799" s="414"/>
      <c r="BP3799" s="78"/>
      <c r="BQ3799" s="414"/>
      <c r="BR3799" s="383"/>
      <c r="BS3799" s="78"/>
      <c r="BT3799" s="83"/>
      <c r="BU3799" s="75"/>
      <c r="BV3799" s="74"/>
      <c r="BW3799" s="74"/>
      <c r="BX3799" s="98" t="s">
        <v>6903</v>
      </c>
      <c r="BY3799" s="112">
        <f t="shared" si="364"/>
        <v>3794</v>
      </c>
      <c r="BZ3799" s="65">
        <f t="shared" si="365"/>
        <v>0</v>
      </c>
      <c r="CA3799" s="359">
        <f t="shared" si="360"/>
        <v>31</v>
      </c>
      <c r="CB3799" s="359">
        <f t="shared" si="361"/>
        <v>8</v>
      </c>
      <c r="CC3799" s="359">
        <f t="shared" si="362"/>
        <v>2023</v>
      </c>
      <c r="CD3799" s="359" t="str">
        <f t="shared" si="363"/>
        <v xml:space="preserve">318202325658INCENDIO FORESTAL </v>
      </c>
    </row>
    <row r="3800" spans="1:82" s="121" customFormat="1" ht="144" customHeight="1">
      <c r="A3800" s="13"/>
      <c r="B3800" s="13"/>
      <c r="C3800" s="13"/>
      <c r="D3800" s="212">
        <v>45170</v>
      </c>
      <c r="E3800" s="210" t="s">
        <v>2831</v>
      </c>
      <c r="F3800" s="211" t="s">
        <v>1380</v>
      </c>
      <c r="G3800" s="130" t="s">
        <v>8680</v>
      </c>
      <c r="H3800" s="85" t="str">
        <f>VLOOKUP(E3800&amp;F3800,Divipola!$C$1:$F$1149,4,FALSE)</f>
        <v>73483</v>
      </c>
      <c r="I3800" s="77"/>
      <c r="J3800" s="181"/>
      <c r="K3800" s="207"/>
      <c r="L3800" s="207"/>
      <c r="M3800" s="207"/>
      <c r="N3800" s="207"/>
      <c r="O3800" s="207"/>
      <c r="P3800" s="207"/>
      <c r="Q3800" s="207"/>
      <c r="R3800" s="207"/>
      <c r="S3800" s="207"/>
      <c r="T3800" s="207"/>
      <c r="U3800" s="207"/>
      <c r="V3800" s="207"/>
      <c r="W3800" s="207"/>
      <c r="X3800" s="207"/>
      <c r="Y3800" s="207"/>
      <c r="Z3800" s="208">
        <v>120</v>
      </c>
      <c r="AA3800" s="186"/>
      <c r="AB3800" s="383"/>
      <c r="AC3800" s="73"/>
      <c r="AD3800" s="414"/>
      <c r="AE3800" s="393"/>
      <c r="AF3800" s="78"/>
      <c r="AG3800" s="414"/>
      <c r="AH3800" s="383"/>
      <c r="AI3800" s="453"/>
      <c r="AJ3800" s="453"/>
      <c r="AK3800" s="414"/>
      <c r="AL3800" s="383"/>
      <c r="AM3800" s="383"/>
      <c r="AN3800" s="523"/>
      <c r="AO3800" s="414"/>
      <c r="AP3800" s="548"/>
      <c r="AQ3800" s="414"/>
      <c r="AR3800" s="78"/>
      <c r="AS3800" s="78"/>
      <c r="AT3800" s="414"/>
      <c r="AU3800" s="548"/>
      <c r="AV3800" s="548"/>
      <c r="AW3800" s="414"/>
      <c r="AX3800" s="383"/>
      <c r="AY3800" s="548"/>
      <c r="AZ3800" s="414"/>
      <c r="BA3800" s="383"/>
      <c r="BB3800" s="548"/>
      <c r="BC3800" s="78"/>
      <c r="BD3800" s="414"/>
      <c r="BE3800" s="414"/>
      <c r="BF3800" s="414"/>
      <c r="BG3800" s="414"/>
      <c r="BH3800" s="414"/>
      <c r="BI3800" s="383"/>
      <c r="BJ3800" s="383"/>
      <c r="BK3800" s="78"/>
      <c r="BL3800" s="414"/>
      <c r="BM3800" s="383"/>
      <c r="BN3800" s="78"/>
      <c r="BO3800" s="414"/>
      <c r="BP3800" s="78"/>
      <c r="BQ3800" s="414"/>
      <c r="BR3800" s="383"/>
      <c r="BS3800" s="78"/>
      <c r="BT3800" s="83"/>
      <c r="BU3800" s="75"/>
      <c r="BV3800" s="74"/>
      <c r="BW3800" s="74"/>
      <c r="BX3800" s="98" t="s">
        <v>7267</v>
      </c>
      <c r="BY3800" s="112">
        <f t="shared" si="364"/>
        <v>3795</v>
      </c>
      <c r="BZ3800" s="65">
        <f t="shared" si="365"/>
        <v>0</v>
      </c>
      <c r="CA3800" s="359">
        <f t="shared" si="360"/>
        <v>1</v>
      </c>
      <c r="CB3800" s="359">
        <f t="shared" si="361"/>
        <v>9</v>
      </c>
      <c r="CC3800" s="359">
        <f t="shared" si="362"/>
        <v>2023</v>
      </c>
      <c r="CD3800" s="359" t="str">
        <f t="shared" si="363"/>
        <v xml:space="preserve">19202373483INCENDIO FORESTAL </v>
      </c>
    </row>
    <row r="3801" spans="1:82" s="121" customFormat="1" ht="84" customHeight="1">
      <c r="A3801" s="13"/>
      <c r="B3801" s="13"/>
      <c r="C3801" s="13"/>
      <c r="D3801" s="212">
        <v>45171</v>
      </c>
      <c r="E3801" s="210" t="s">
        <v>2830</v>
      </c>
      <c r="F3801" s="211" t="s">
        <v>2691</v>
      </c>
      <c r="G3801" s="111" t="s">
        <v>2803</v>
      </c>
      <c r="H3801" s="85" t="str">
        <f>VLOOKUP(E3801&amp;F3801,Divipola!$C$1:$F$1149,4,FALSE)</f>
        <v>68250</v>
      </c>
      <c r="I3801" s="77"/>
      <c r="J3801" s="181"/>
      <c r="K3801" s="146"/>
      <c r="L3801" s="146"/>
      <c r="M3801" s="146"/>
      <c r="N3801" s="146"/>
      <c r="O3801" s="146"/>
      <c r="P3801" s="146"/>
      <c r="Q3801" s="146"/>
      <c r="R3801" s="146"/>
      <c r="S3801" s="146"/>
      <c r="T3801" s="146"/>
      <c r="U3801" s="146"/>
      <c r="V3801" s="146"/>
      <c r="W3801" s="146"/>
      <c r="X3801" s="146"/>
      <c r="Y3801" s="146"/>
      <c r="Z3801" s="147"/>
      <c r="AA3801" s="148"/>
      <c r="AB3801" s="383"/>
      <c r="AC3801" s="73"/>
      <c r="AD3801" s="414"/>
      <c r="AE3801" s="393"/>
      <c r="AF3801" s="78"/>
      <c r="AG3801" s="414"/>
      <c r="AH3801" s="383"/>
      <c r="AI3801" s="453"/>
      <c r="AJ3801" s="453"/>
      <c r="AK3801" s="414"/>
      <c r="AL3801" s="383"/>
      <c r="AM3801" s="383"/>
      <c r="AN3801" s="523"/>
      <c r="AO3801" s="414"/>
      <c r="AP3801" s="548"/>
      <c r="AQ3801" s="414"/>
      <c r="AR3801" s="78"/>
      <c r="AS3801" s="78"/>
      <c r="AT3801" s="414"/>
      <c r="AU3801" s="548"/>
      <c r="AV3801" s="548"/>
      <c r="AW3801" s="414"/>
      <c r="AX3801" s="383"/>
      <c r="AY3801" s="548"/>
      <c r="AZ3801" s="414"/>
      <c r="BA3801" s="383"/>
      <c r="BB3801" s="548"/>
      <c r="BC3801" s="78"/>
      <c r="BD3801" s="414"/>
      <c r="BE3801" s="414"/>
      <c r="BF3801" s="414"/>
      <c r="BG3801" s="414"/>
      <c r="BH3801" s="414"/>
      <c r="BI3801" s="383"/>
      <c r="BJ3801" s="383"/>
      <c r="BK3801" s="78"/>
      <c r="BL3801" s="414"/>
      <c r="BM3801" s="383"/>
      <c r="BN3801" s="78"/>
      <c r="BO3801" s="414"/>
      <c r="BP3801" s="78"/>
      <c r="BQ3801" s="414"/>
      <c r="BR3801" s="383"/>
      <c r="BS3801" s="78"/>
      <c r="BT3801" s="83"/>
      <c r="BU3801" s="170"/>
      <c r="BV3801" s="171"/>
      <c r="BW3801" s="171"/>
      <c r="BX3801" s="98" t="s">
        <v>6904</v>
      </c>
      <c r="BY3801" s="112">
        <f t="shared" si="364"/>
        <v>3796</v>
      </c>
      <c r="BZ3801" s="65">
        <f t="shared" si="365"/>
        <v>0</v>
      </c>
      <c r="CA3801" s="359">
        <f t="shared" si="360"/>
        <v>2</v>
      </c>
      <c r="CB3801" s="359">
        <f t="shared" si="361"/>
        <v>9</v>
      </c>
      <c r="CC3801" s="359">
        <f t="shared" si="362"/>
        <v>2023</v>
      </c>
      <c r="CD3801" s="359" t="str">
        <f t="shared" si="363"/>
        <v>29202368250VENDAVAL</v>
      </c>
    </row>
    <row r="3802" spans="1:82" s="121" customFormat="1" ht="132" customHeight="1">
      <c r="A3802" s="13"/>
      <c r="B3802" s="13"/>
      <c r="C3802" s="13"/>
      <c r="D3802" s="212">
        <v>45171</v>
      </c>
      <c r="E3802" s="210" t="s">
        <v>2830</v>
      </c>
      <c r="F3802" s="211" t="s">
        <v>2088</v>
      </c>
      <c r="G3802" s="111" t="s">
        <v>2803</v>
      </c>
      <c r="H3802" s="85" t="str">
        <f>VLOOKUP(E3802&amp;F3802,Divipola!$C$1:$F$1149,4,FALSE)</f>
        <v>68575</v>
      </c>
      <c r="I3802" s="77">
        <v>432</v>
      </c>
      <c r="J3802" s="181">
        <v>1057</v>
      </c>
      <c r="K3802" s="207"/>
      <c r="L3802" s="207"/>
      <c r="M3802" s="207"/>
      <c r="N3802" s="207">
        <v>47</v>
      </c>
      <c r="O3802" s="207">
        <v>10</v>
      </c>
      <c r="P3802" s="207"/>
      <c r="Q3802" s="207">
        <v>10</v>
      </c>
      <c r="R3802" s="207"/>
      <c r="S3802" s="207"/>
      <c r="T3802" s="207"/>
      <c r="U3802" s="207"/>
      <c r="V3802" s="207"/>
      <c r="W3802" s="207"/>
      <c r="X3802" s="207"/>
      <c r="Y3802" s="207"/>
      <c r="Z3802" s="208"/>
      <c r="AA3802" s="186"/>
      <c r="AB3802" s="383"/>
      <c r="AC3802" s="73"/>
      <c r="AD3802" s="414"/>
      <c r="AE3802" s="393"/>
      <c r="AF3802" s="78"/>
      <c r="AG3802" s="414"/>
      <c r="AH3802" s="383" t="s">
        <v>8251</v>
      </c>
      <c r="AI3802" s="587">
        <v>9500</v>
      </c>
      <c r="AJ3802" s="587">
        <v>150</v>
      </c>
      <c r="AK3802" s="414">
        <v>2628185567</v>
      </c>
      <c r="AL3802" s="383"/>
      <c r="AM3802" s="383"/>
      <c r="AN3802" s="523"/>
      <c r="AO3802" s="414"/>
      <c r="AP3802" s="548"/>
      <c r="AQ3802" s="414"/>
      <c r="AR3802" s="78"/>
      <c r="AS3802" s="78"/>
      <c r="AT3802" s="414"/>
      <c r="AU3802" s="548"/>
      <c r="AV3802" s="548"/>
      <c r="AW3802" s="414"/>
      <c r="AX3802" s="383"/>
      <c r="AY3802" s="548"/>
      <c r="AZ3802" s="414"/>
      <c r="BA3802" s="383"/>
      <c r="BB3802" s="548"/>
      <c r="BC3802" s="78"/>
      <c r="BD3802" s="414"/>
      <c r="BE3802" s="414"/>
      <c r="BF3802" s="414"/>
      <c r="BG3802" s="414"/>
      <c r="BH3802" s="414"/>
      <c r="BI3802" s="383"/>
      <c r="BJ3802" s="383"/>
      <c r="BK3802" s="78"/>
      <c r="BL3802" s="414"/>
      <c r="BM3802" s="383"/>
      <c r="BN3802" s="78"/>
      <c r="BO3802" s="414"/>
      <c r="BP3802" s="78"/>
      <c r="BQ3802" s="414"/>
      <c r="BR3802" s="383"/>
      <c r="BS3802" s="78"/>
      <c r="BT3802" s="83"/>
      <c r="BU3802" s="75">
        <v>350</v>
      </c>
      <c r="BV3802" s="440">
        <v>45219</v>
      </c>
      <c r="BW3802" s="440">
        <v>45401</v>
      </c>
      <c r="BX3802" s="98" t="s">
        <v>7026</v>
      </c>
      <c r="BY3802" s="112">
        <f t="shared" si="364"/>
        <v>3797</v>
      </c>
      <c r="BZ3802" s="65">
        <f t="shared" si="365"/>
        <v>2628185567</v>
      </c>
      <c r="CA3802" s="359">
        <f t="shared" ref="CA3802:CA3865" si="366">DAY(D3802)</f>
        <v>2</v>
      </c>
      <c r="CB3802" s="359">
        <f t="shared" ref="CB3802:CB3865" si="367">MONTH(D3802)</f>
        <v>9</v>
      </c>
      <c r="CC3802" s="359">
        <f t="shared" ref="CC3802:CC3865" si="368">YEAR(D3802)</f>
        <v>2023</v>
      </c>
      <c r="CD3802" s="359" t="str">
        <f t="shared" ref="CD3802:CD3865" si="369">CONCATENATE(CA3802,CB3802,CC3802,H3802,G3802)</f>
        <v>29202368575VENDAVAL</v>
      </c>
    </row>
    <row r="3803" spans="1:82" s="121" customFormat="1" ht="60" customHeight="1">
      <c r="A3803" s="13"/>
      <c r="B3803" s="13"/>
      <c r="C3803" s="13"/>
      <c r="D3803" s="212">
        <v>45170</v>
      </c>
      <c r="E3803" s="210" t="s">
        <v>2836</v>
      </c>
      <c r="F3803" s="211" t="s">
        <v>2680</v>
      </c>
      <c r="G3803" s="130" t="s">
        <v>8680</v>
      </c>
      <c r="H3803" s="85" t="str">
        <f>VLOOKUP(E3803&amp;F3803,Divipola!$C$1:$F$1149,4,FALSE)</f>
        <v>19001</v>
      </c>
      <c r="I3803" s="77"/>
      <c r="J3803" s="181"/>
      <c r="K3803" s="146"/>
      <c r="L3803" s="146"/>
      <c r="M3803" s="146"/>
      <c r="N3803" s="146"/>
      <c r="O3803" s="146"/>
      <c r="P3803" s="146"/>
      <c r="Q3803" s="146"/>
      <c r="R3803" s="146"/>
      <c r="S3803" s="146"/>
      <c r="T3803" s="146"/>
      <c r="U3803" s="146"/>
      <c r="V3803" s="146"/>
      <c r="W3803" s="146"/>
      <c r="X3803" s="146"/>
      <c r="Y3803" s="146"/>
      <c r="Z3803" s="147">
        <v>2</v>
      </c>
      <c r="AA3803" s="148"/>
      <c r="AB3803" s="383"/>
      <c r="AC3803" s="73"/>
      <c r="AD3803" s="414"/>
      <c r="AE3803" s="393"/>
      <c r="AF3803" s="78"/>
      <c r="AG3803" s="414"/>
      <c r="AH3803" s="383"/>
      <c r="AI3803" s="453"/>
      <c r="AJ3803" s="453"/>
      <c r="AK3803" s="414"/>
      <c r="AL3803" s="383"/>
      <c r="AM3803" s="383"/>
      <c r="AN3803" s="523"/>
      <c r="AO3803" s="414"/>
      <c r="AP3803" s="548"/>
      <c r="AQ3803" s="414"/>
      <c r="AR3803" s="78"/>
      <c r="AS3803" s="78"/>
      <c r="AT3803" s="414"/>
      <c r="AU3803" s="548"/>
      <c r="AV3803" s="548"/>
      <c r="AW3803" s="414"/>
      <c r="AX3803" s="383"/>
      <c r="AY3803" s="548"/>
      <c r="AZ3803" s="414"/>
      <c r="BA3803" s="383"/>
      <c r="BB3803" s="548"/>
      <c r="BC3803" s="78"/>
      <c r="BD3803" s="414"/>
      <c r="BE3803" s="414"/>
      <c r="BF3803" s="414"/>
      <c r="BG3803" s="414"/>
      <c r="BH3803" s="414"/>
      <c r="BI3803" s="383"/>
      <c r="BJ3803" s="383"/>
      <c r="BK3803" s="78"/>
      <c r="BL3803" s="414"/>
      <c r="BM3803" s="383"/>
      <c r="BN3803" s="78"/>
      <c r="BO3803" s="414"/>
      <c r="BP3803" s="78"/>
      <c r="BQ3803" s="414"/>
      <c r="BR3803" s="383"/>
      <c r="BS3803" s="78"/>
      <c r="BT3803" s="83"/>
      <c r="BU3803" s="177"/>
      <c r="BV3803" s="178"/>
      <c r="BW3803" s="178"/>
      <c r="BX3803" s="98" t="s">
        <v>6905</v>
      </c>
      <c r="BY3803" s="112">
        <f t="shared" si="364"/>
        <v>3798</v>
      </c>
      <c r="BZ3803" s="65">
        <f t="shared" si="365"/>
        <v>0</v>
      </c>
      <c r="CA3803" s="359">
        <f t="shared" si="366"/>
        <v>1</v>
      </c>
      <c r="CB3803" s="359">
        <f t="shared" si="367"/>
        <v>9</v>
      </c>
      <c r="CC3803" s="359">
        <f t="shared" si="368"/>
        <v>2023</v>
      </c>
      <c r="CD3803" s="359" t="str">
        <f t="shared" si="369"/>
        <v xml:space="preserve">19202319001INCENDIO FORESTAL </v>
      </c>
    </row>
    <row r="3804" spans="1:82" s="121" customFormat="1" ht="132" customHeight="1">
      <c r="A3804" s="13"/>
      <c r="B3804" s="13"/>
      <c r="C3804" s="13"/>
      <c r="D3804" s="212">
        <v>45170</v>
      </c>
      <c r="E3804" s="210" t="s">
        <v>2622</v>
      </c>
      <c r="F3804" s="211" t="s">
        <v>2783</v>
      </c>
      <c r="G3804" s="130" t="s">
        <v>8680</v>
      </c>
      <c r="H3804" s="85" t="str">
        <f>VLOOKUP(E3804&amp;F3804,Divipola!$C$1:$F$1149,4,FALSE)</f>
        <v>41132</v>
      </c>
      <c r="I3804" s="77"/>
      <c r="J3804" s="181"/>
      <c r="K3804" s="207"/>
      <c r="L3804" s="207"/>
      <c r="M3804" s="207"/>
      <c r="N3804" s="207"/>
      <c r="O3804" s="207"/>
      <c r="P3804" s="207"/>
      <c r="Q3804" s="207"/>
      <c r="R3804" s="207"/>
      <c r="S3804" s="207"/>
      <c r="T3804" s="207"/>
      <c r="U3804" s="207"/>
      <c r="V3804" s="207"/>
      <c r="W3804" s="207"/>
      <c r="X3804" s="207"/>
      <c r="Y3804" s="207"/>
      <c r="Z3804" s="208">
        <v>300</v>
      </c>
      <c r="AA3804" s="186"/>
      <c r="AB3804" s="383"/>
      <c r="AC3804" s="73"/>
      <c r="AD3804" s="414"/>
      <c r="AE3804" s="393"/>
      <c r="AF3804" s="78"/>
      <c r="AG3804" s="414"/>
      <c r="AH3804" s="383"/>
      <c r="AI3804" s="453"/>
      <c r="AJ3804" s="453"/>
      <c r="AK3804" s="414"/>
      <c r="AL3804" s="383"/>
      <c r="AM3804" s="383"/>
      <c r="AN3804" s="523"/>
      <c r="AO3804" s="414"/>
      <c r="AP3804" s="548"/>
      <c r="AQ3804" s="414"/>
      <c r="AR3804" s="78"/>
      <c r="AS3804" s="78"/>
      <c r="AT3804" s="414"/>
      <c r="AU3804" s="548"/>
      <c r="AV3804" s="548"/>
      <c r="AW3804" s="414"/>
      <c r="AX3804" s="383"/>
      <c r="AY3804" s="548"/>
      <c r="AZ3804" s="414"/>
      <c r="BA3804" s="383"/>
      <c r="BB3804" s="548"/>
      <c r="BC3804" s="78"/>
      <c r="BD3804" s="414"/>
      <c r="BE3804" s="414"/>
      <c r="BF3804" s="414"/>
      <c r="BG3804" s="414"/>
      <c r="BH3804" s="414"/>
      <c r="BI3804" s="383"/>
      <c r="BJ3804" s="383"/>
      <c r="BK3804" s="78"/>
      <c r="BL3804" s="414"/>
      <c r="BM3804" s="383"/>
      <c r="BN3804" s="78"/>
      <c r="BO3804" s="414"/>
      <c r="BP3804" s="78"/>
      <c r="BQ3804" s="414"/>
      <c r="BR3804" s="383"/>
      <c r="BS3804" s="78"/>
      <c r="BT3804" s="83"/>
      <c r="BU3804" s="75"/>
      <c r="BV3804" s="74"/>
      <c r="BW3804" s="74"/>
      <c r="BX3804" s="98" t="s">
        <v>6948</v>
      </c>
      <c r="BY3804" s="112">
        <f t="shared" si="364"/>
        <v>3799</v>
      </c>
      <c r="BZ3804" s="65">
        <f t="shared" si="365"/>
        <v>0</v>
      </c>
      <c r="CA3804" s="359">
        <f t="shared" si="366"/>
        <v>1</v>
      </c>
      <c r="CB3804" s="359">
        <f t="shared" si="367"/>
        <v>9</v>
      </c>
      <c r="CC3804" s="359">
        <f t="shared" si="368"/>
        <v>2023</v>
      </c>
      <c r="CD3804" s="359" t="str">
        <f t="shared" si="369"/>
        <v xml:space="preserve">19202341132INCENDIO FORESTAL </v>
      </c>
    </row>
    <row r="3805" spans="1:82" s="121" customFormat="1" ht="48" customHeight="1">
      <c r="A3805" s="13"/>
      <c r="B3805" s="13"/>
      <c r="C3805" s="13"/>
      <c r="D3805" s="212">
        <v>45170</v>
      </c>
      <c r="E3805" s="210" t="s">
        <v>2622</v>
      </c>
      <c r="F3805" s="211" t="s">
        <v>2104</v>
      </c>
      <c r="G3805" s="130" t="s">
        <v>8680</v>
      </c>
      <c r="H3805" s="85" t="str">
        <f>VLOOKUP(E3805&amp;F3805,Divipola!$C$1:$F$1149,4,FALSE)</f>
        <v>41020</v>
      </c>
      <c r="I3805" s="77"/>
      <c r="J3805" s="181"/>
      <c r="K3805" s="146"/>
      <c r="L3805" s="146"/>
      <c r="M3805" s="146"/>
      <c r="N3805" s="146"/>
      <c r="O3805" s="146"/>
      <c r="P3805" s="146"/>
      <c r="Q3805" s="146"/>
      <c r="R3805" s="146"/>
      <c r="S3805" s="146"/>
      <c r="T3805" s="146"/>
      <c r="U3805" s="146"/>
      <c r="V3805" s="146"/>
      <c r="W3805" s="146"/>
      <c r="X3805" s="146"/>
      <c r="Y3805" s="146"/>
      <c r="Z3805" s="147">
        <v>6</v>
      </c>
      <c r="AA3805" s="148"/>
      <c r="AB3805" s="383"/>
      <c r="AC3805" s="73"/>
      <c r="AD3805" s="414"/>
      <c r="AE3805" s="393"/>
      <c r="AF3805" s="78"/>
      <c r="AG3805" s="414"/>
      <c r="AH3805" s="383"/>
      <c r="AI3805" s="453"/>
      <c r="AJ3805" s="453"/>
      <c r="AK3805" s="414"/>
      <c r="AL3805" s="383"/>
      <c r="AM3805" s="383"/>
      <c r="AN3805" s="523"/>
      <c r="AO3805" s="414"/>
      <c r="AP3805" s="548"/>
      <c r="AQ3805" s="414"/>
      <c r="AR3805" s="78"/>
      <c r="AS3805" s="78"/>
      <c r="AT3805" s="414"/>
      <c r="AU3805" s="548"/>
      <c r="AV3805" s="548"/>
      <c r="AW3805" s="414"/>
      <c r="AX3805" s="383"/>
      <c r="AY3805" s="548"/>
      <c r="AZ3805" s="414"/>
      <c r="BA3805" s="383"/>
      <c r="BB3805" s="548"/>
      <c r="BC3805" s="78"/>
      <c r="BD3805" s="414"/>
      <c r="BE3805" s="414"/>
      <c r="BF3805" s="414"/>
      <c r="BG3805" s="414"/>
      <c r="BH3805" s="414"/>
      <c r="BI3805" s="383"/>
      <c r="BJ3805" s="383"/>
      <c r="BK3805" s="78"/>
      <c r="BL3805" s="414"/>
      <c r="BM3805" s="383"/>
      <c r="BN3805" s="78"/>
      <c r="BO3805" s="414"/>
      <c r="BP3805" s="78"/>
      <c r="BQ3805" s="414"/>
      <c r="BR3805" s="383"/>
      <c r="BS3805" s="78"/>
      <c r="BT3805" s="83"/>
      <c r="BU3805" s="75"/>
      <c r="BV3805" s="74"/>
      <c r="BW3805" s="74"/>
      <c r="BX3805" s="120" t="s">
        <v>6906</v>
      </c>
      <c r="BY3805" s="112">
        <f t="shared" si="364"/>
        <v>3800</v>
      </c>
      <c r="BZ3805" s="65">
        <f t="shared" si="365"/>
        <v>0</v>
      </c>
      <c r="CA3805" s="359">
        <f t="shared" si="366"/>
        <v>1</v>
      </c>
      <c r="CB3805" s="359">
        <f t="shared" si="367"/>
        <v>9</v>
      </c>
      <c r="CC3805" s="359">
        <f t="shared" si="368"/>
        <v>2023</v>
      </c>
      <c r="CD3805" s="359" t="str">
        <f t="shared" si="369"/>
        <v xml:space="preserve">19202341020INCENDIO FORESTAL </v>
      </c>
    </row>
    <row r="3806" spans="1:82" s="121" customFormat="1" ht="72" customHeight="1">
      <c r="A3806" s="13"/>
      <c r="B3806" s="13"/>
      <c r="C3806" s="13"/>
      <c r="D3806" s="212">
        <v>45170</v>
      </c>
      <c r="E3806" s="210" t="s">
        <v>2622</v>
      </c>
      <c r="F3806" s="211" t="s">
        <v>366</v>
      </c>
      <c r="G3806" s="130" t="s">
        <v>8680</v>
      </c>
      <c r="H3806" s="85" t="str">
        <f>VLOOKUP(E3806&amp;F3806,Divipola!$C$1:$F$1149,4,FALSE)</f>
        <v>41548</v>
      </c>
      <c r="I3806" s="77"/>
      <c r="J3806" s="181"/>
      <c r="K3806" s="146"/>
      <c r="L3806" s="146"/>
      <c r="M3806" s="146"/>
      <c r="N3806" s="146"/>
      <c r="O3806" s="146"/>
      <c r="P3806" s="146"/>
      <c r="Q3806" s="146"/>
      <c r="R3806" s="146"/>
      <c r="S3806" s="146"/>
      <c r="T3806" s="146"/>
      <c r="U3806" s="146"/>
      <c r="V3806" s="146"/>
      <c r="W3806" s="146"/>
      <c r="X3806" s="146"/>
      <c r="Y3806" s="146"/>
      <c r="Z3806" s="147">
        <v>2</v>
      </c>
      <c r="AA3806" s="148"/>
      <c r="AB3806" s="383"/>
      <c r="AC3806" s="73"/>
      <c r="AD3806" s="414"/>
      <c r="AE3806" s="393"/>
      <c r="AF3806" s="78"/>
      <c r="AG3806" s="414"/>
      <c r="AH3806" s="383"/>
      <c r="AI3806" s="453"/>
      <c r="AJ3806" s="453"/>
      <c r="AK3806" s="414"/>
      <c r="AL3806" s="383"/>
      <c r="AM3806" s="383"/>
      <c r="AN3806" s="523"/>
      <c r="AO3806" s="414"/>
      <c r="AP3806" s="548"/>
      <c r="AQ3806" s="414"/>
      <c r="AR3806" s="78"/>
      <c r="AS3806" s="78"/>
      <c r="AT3806" s="414"/>
      <c r="AU3806" s="548"/>
      <c r="AV3806" s="548"/>
      <c r="AW3806" s="414"/>
      <c r="AX3806" s="383"/>
      <c r="AY3806" s="548"/>
      <c r="AZ3806" s="414"/>
      <c r="BA3806" s="383"/>
      <c r="BB3806" s="548"/>
      <c r="BC3806" s="78"/>
      <c r="BD3806" s="414"/>
      <c r="BE3806" s="414"/>
      <c r="BF3806" s="414"/>
      <c r="BG3806" s="414"/>
      <c r="BH3806" s="414"/>
      <c r="BI3806" s="383"/>
      <c r="BJ3806" s="383"/>
      <c r="BK3806" s="78"/>
      <c r="BL3806" s="414"/>
      <c r="BM3806" s="383"/>
      <c r="BN3806" s="78"/>
      <c r="BO3806" s="414"/>
      <c r="BP3806" s="78"/>
      <c r="BQ3806" s="414"/>
      <c r="BR3806" s="383"/>
      <c r="BS3806" s="78"/>
      <c r="BT3806" s="83"/>
      <c r="BU3806" s="75"/>
      <c r="BV3806" s="74"/>
      <c r="BW3806" s="74"/>
      <c r="BX3806" s="98" t="s">
        <v>6907</v>
      </c>
      <c r="BY3806" s="112">
        <f t="shared" si="364"/>
        <v>3801</v>
      </c>
      <c r="BZ3806" s="65">
        <f t="shared" si="365"/>
        <v>0</v>
      </c>
      <c r="CA3806" s="359">
        <f t="shared" si="366"/>
        <v>1</v>
      </c>
      <c r="CB3806" s="359">
        <f t="shared" si="367"/>
        <v>9</v>
      </c>
      <c r="CC3806" s="359">
        <f t="shared" si="368"/>
        <v>2023</v>
      </c>
      <c r="CD3806" s="359" t="str">
        <f t="shared" si="369"/>
        <v xml:space="preserve">19202341548INCENDIO FORESTAL </v>
      </c>
    </row>
    <row r="3807" spans="1:82" s="121" customFormat="1" ht="48" customHeight="1">
      <c r="A3807" s="13"/>
      <c r="B3807" s="13"/>
      <c r="C3807" s="13"/>
      <c r="D3807" s="212">
        <v>45170</v>
      </c>
      <c r="E3807" s="210" t="s">
        <v>2622</v>
      </c>
      <c r="F3807" s="211" t="s">
        <v>2134</v>
      </c>
      <c r="G3807" s="130" t="s">
        <v>8680</v>
      </c>
      <c r="H3807" s="85" t="str">
        <f>VLOOKUP(E3807&amp;F3807,Divipola!$C$1:$F$1149,4,FALSE)</f>
        <v>41078</v>
      </c>
      <c r="I3807" s="77"/>
      <c r="J3807" s="181"/>
      <c r="K3807" s="146"/>
      <c r="L3807" s="146"/>
      <c r="M3807" s="146"/>
      <c r="N3807" s="146"/>
      <c r="O3807" s="146"/>
      <c r="P3807" s="146"/>
      <c r="Q3807" s="146"/>
      <c r="R3807" s="146"/>
      <c r="S3807" s="146"/>
      <c r="T3807" s="146"/>
      <c r="U3807" s="146"/>
      <c r="V3807" s="146"/>
      <c r="W3807" s="146"/>
      <c r="X3807" s="146"/>
      <c r="Y3807" s="146"/>
      <c r="Z3807" s="147">
        <v>1</v>
      </c>
      <c r="AA3807" s="148"/>
      <c r="AB3807" s="383"/>
      <c r="AC3807" s="73"/>
      <c r="AD3807" s="414"/>
      <c r="AE3807" s="393"/>
      <c r="AF3807" s="78"/>
      <c r="AG3807" s="414"/>
      <c r="AH3807" s="383"/>
      <c r="AI3807" s="453"/>
      <c r="AJ3807" s="453"/>
      <c r="AK3807" s="414"/>
      <c r="AL3807" s="383"/>
      <c r="AM3807" s="383"/>
      <c r="AN3807" s="523"/>
      <c r="AO3807" s="414"/>
      <c r="AP3807" s="548"/>
      <c r="AQ3807" s="414"/>
      <c r="AR3807" s="78"/>
      <c r="AS3807" s="78"/>
      <c r="AT3807" s="414"/>
      <c r="AU3807" s="548"/>
      <c r="AV3807" s="548"/>
      <c r="AW3807" s="414"/>
      <c r="AX3807" s="383"/>
      <c r="AY3807" s="548"/>
      <c r="AZ3807" s="414"/>
      <c r="BA3807" s="383"/>
      <c r="BB3807" s="548"/>
      <c r="BC3807" s="78"/>
      <c r="BD3807" s="414"/>
      <c r="BE3807" s="414"/>
      <c r="BF3807" s="414"/>
      <c r="BG3807" s="414"/>
      <c r="BH3807" s="414"/>
      <c r="BI3807" s="383"/>
      <c r="BJ3807" s="383"/>
      <c r="BK3807" s="78"/>
      <c r="BL3807" s="414"/>
      <c r="BM3807" s="383"/>
      <c r="BN3807" s="78"/>
      <c r="BO3807" s="414"/>
      <c r="BP3807" s="78"/>
      <c r="BQ3807" s="414"/>
      <c r="BR3807" s="383"/>
      <c r="BS3807" s="78"/>
      <c r="BT3807" s="83"/>
      <c r="BU3807" s="75"/>
      <c r="BV3807" s="74"/>
      <c r="BW3807" s="74"/>
      <c r="BX3807" s="98" t="s">
        <v>6908</v>
      </c>
      <c r="BY3807" s="112">
        <f t="shared" si="364"/>
        <v>3802</v>
      </c>
      <c r="BZ3807" s="65">
        <f t="shared" si="365"/>
        <v>0</v>
      </c>
      <c r="CA3807" s="359">
        <f t="shared" si="366"/>
        <v>1</v>
      </c>
      <c r="CB3807" s="359">
        <f t="shared" si="367"/>
        <v>9</v>
      </c>
      <c r="CC3807" s="359">
        <f t="shared" si="368"/>
        <v>2023</v>
      </c>
      <c r="CD3807" s="359" t="str">
        <f t="shared" si="369"/>
        <v xml:space="preserve">19202341078INCENDIO FORESTAL </v>
      </c>
    </row>
    <row r="3808" spans="1:82" s="121" customFormat="1" ht="108" customHeight="1">
      <c r="A3808" s="13"/>
      <c r="B3808" s="13"/>
      <c r="C3808" s="13"/>
      <c r="D3808" s="212">
        <v>45171</v>
      </c>
      <c r="E3808" s="210" t="s">
        <v>2854</v>
      </c>
      <c r="F3808" s="211" t="s">
        <v>2077</v>
      </c>
      <c r="G3808" s="111" t="s">
        <v>2803</v>
      </c>
      <c r="H3808" s="85" t="str">
        <f>VLOOKUP(E3808&amp;F3808,Divipola!$C$1:$F$1149,4,FALSE)</f>
        <v>27413</v>
      </c>
      <c r="I3808" s="77"/>
      <c r="J3808" s="181"/>
      <c r="K3808" s="207"/>
      <c r="L3808" s="207"/>
      <c r="M3808" s="207"/>
      <c r="N3808" s="207">
        <v>220</v>
      </c>
      <c r="O3808" s="207">
        <v>50</v>
      </c>
      <c r="P3808" s="207"/>
      <c r="Q3808" s="207">
        <v>50</v>
      </c>
      <c r="R3808" s="207"/>
      <c r="S3808" s="207"/>
      <c r="T3808" s="207"/>
      <c r="U3808" s="207"/>
      <c r="V3808" s="207"/>
      <c r="W3808" s="207"/>
      <c r="X3808" s="207"/>
      <c r="Y3808" s="207"/>
      <c r="Z3808" s="208"/>
      <c r="AA3808" s="186"/>
      <c r="AB3808" s="383"/>
      <c r="AC3808" s="73"/>
      <c r="AD3808" s="414"/>
      <c r="AE3808" s="393"/>
      <c r="AF3808" s="78"/>
      <c r="AG3808" s="414"/>
      <c r="AH3808" s="383"/>
      <c r="AI3808" s="453"/>
      <c r="AJ3808" s="453"/>
      <c r="AK3808" s="414"/>
      <c r="AL3808" s="383"/>
      <c r="AM3808" s="383"/>
      <c r="AN3808" s="523"/>
      <c r="AO3808" s="414"/>
      <c r="AP3808" s="548"/>
      <c r="AQ3808" s="414"/>
      <c r="AR3808" s="78"/>
      <c r="AS3808" s="78"/>
      <c r="AT3808" s="414"/>
      <c r="AU3808" s="548"/>
      <c r="AV3808" s="548"/>
      <c r="AW3808" s="414"/>
      <c r="AX3808" s="383"/>
      <c r="AY3808" s="548"/>
      <c r="AZ3808" s="414"/>
      <c r="BA3808" s="383"/>
      <c r="BB3808" s="548"/>
      <c r="BC3808" s="78"/>
      <c r="BD3808" s="414"/>
      <c r="BE3808" s="414"/>
      <c r="BF3808" s="414"/>
      <c r="BG3808" s="414"/>
      <c r="BH3808" s="414"/>
      <c r="BI3808" s="383"/>
      <c r="BJ3808" s="383"/>
      <c r="BK3808" s="78"/>
      <c r="BL3808" s="414"/>
      <c r="BM3808" s="383"/>
      <c r="BN3808" s="78"/>
      <c r="BO3808" s="414"/>
      <c r="BP3808" s="78"/>
      <c r="BQ3808" s="414"/>
      <c r="BR3808" s="383"/>
      <c r="BS3808" s="78"/>
      <c r="BT3808" s="83"/>
      <c r="BU3808" s="75"/>
      <c r="BV3808" s="74"/>
      <c r="BW3808" s="74"/>
      <c r="BX3808" s="98" t="s">
        <v>6993</v>
      </c>
      <c r="BY3808" s="112">
        <f t="shared" si="364"/>
        <v>3803</v>
      </c>
      <c r="BZ3808" s="65">
        <f t="shared" si="365"/>
        <v>0</v>
      </c>
      <c r="CA3808" s="359">
        <f t="shared" si="366"/>
        <v>2</v>
      </c>
      <c r="CB3808" s="359">
        <f t="shared" si="367"/>
        <v>9</v>
      </c>
      <c r="CC3808" s="359">
        <f t="shared" si="368"/>
        <v>2023</v>
      </c>
      <c r="CD3808" s="359" t="str">
        <f t="shared" si="369"/>
        <v>29202327413VENDAVAL</v>
      </c>
    </row>
    <row r="3809" spans="1:82" s="121" customFormat="1" ht="300" customHeight="1">
      <c r="A3809" s="13"/>
      <c r="B3809" s="13"/>
      <c r="C3809" s="13"/>
      <c r="D3809" s="212">
        <v>45171</v>
      </c>
      <c r="E3809" s="210" t="s">
        <v>2854</v>
      </c>
      <c r="F3809" s="211" t="s">
        <v>1221</v>
      </c>
      <c r="G3809" s="111" t="s">
        <v>2803</v>
      </c>
      <c r="H3809" s="85" t="str">
        <f>VLOOKUP(E3809&amp;F3809,Divipola!$C$1:$F$1149,4,FALSE)</f>
        <v>27077</v>
      </c>
      <c r="I3809" s="77"/>
      <c r="J3809" s="181"/>
      <c r="K3809" s="207"/>
      <c r="L3809" s="207"/>
      <c r="M3809" s="207"/>
      <c r="N3809" s="207">
        <v>2536</v>
      </c>
      <c r="O3809" s="207">
        <v>634</v>
      </c>
      <c r="P3809" s="207"/>
      <c r="Q3809" s="207">
        <v>634</v>
      </c>
      <c r="R3809" s="207"/>
      <c r="S3809" s="207"/>
      <c r="T3809" s="207"/>
      <c r="U3809" s="207"/>
      <c r="V3809" s="207"/>
      <c r="W3809" s="207"/>
      <c r="X3809" s="207"/>
      <c r="Y3809" s="207"/>
      <c r="Z3809" s="208"/>
      <c r="AA3809" s="186"/>
      <c r="AB3809" s="383"/>
      <c r="AC3809" s="73"/>
      <c r="AD3809" s="414"/>
      <c r="AE3809" s="393"/>
      <c r="AF3809" s="78"/>
      <c r="AG3809" s="414"/>
      <c r="AH3809" s="383"/>
      <c r="AI3809" s="453"/>
      <c r="AJ3809" s="453"/>
      <c r="AK3809" s="414"/>
      <c r="AL3809" s="383"/>
      <c r="AM3809" s="383"/>
      <c r="AN3809" s="523"/>
      <c r="AO3809" s="414"/>
      <c r="AP3809" s="548"/>
      <c r="AQ3809" s="414"/>
      <c r="AR3809" s="78"/>
      <c r="AS3809" s="78"/>
      <c r="AT3809" s="414"/>
      <c r="AU3809" s="548"/>
      <c r="AV3809" s="548"/>
      <c r="AW3809" s="414"/>
      <c r="AX3809" s="383"/>
      <c r="AY3809" s="548"/>
      <c r="AZ3809" s="414"/>
      <c r="BA3809" s="383"/>
      <c r="BB3809" s="548"/>
      <c r="BC3809" s="78"/>
      <c r="BD3809" s="414"/>
      <c r="BE3809" s="414"/>
      <c r="BF3809" s="414"/>
      <c r="BG3809" s="414"/>
      <c r="BH3809" s="414"/>
      <c r="BI3809" s="383"/>
      <c r="BJ3809" s="383"/>
      <c r="BK3809" s="78"/>
      <c r="BL3809" s="414"/>
      <c r="BM3809" s="383"/>
      <c r="BN3809" s="78"/>
      <c r="BO3809" s="414"/>
      <c r="BP3809" s="78"/>
      <c r="BQ3809" s="414"/>
      <c r="BR3809" s="383"/>
      <c r="BS3809" s="78"/>
      <c r="BT3809" s="83"/>
      <c r="BU3809" s="75"/>
      <c r="BV3809" s="74"/>
      <c r="BW3809" s="74"/>
      <c r="BX3809" s="98" t="s">
        <v>6986</v>
      </c>
      <c r="BY3809" s="112">
        <f t="shared" si="364"/>
        <v>3804</v>
      </c>
      <c r="BZ3809" s="65">
        <f t="shared" si="365"/>
        <v>0</v>
      </c>
      <c r="CA3809" s="359">
        <f t="shared" si="366"/>
        <v>2</v>
      </c>
      <c r="CB3809" s="359">
        <f t="shared" si="367"/>
        <v>9</v>
      </c>
      <c r="CC3809" s="359">
        <f t="shared" si="368"/>
        <v>2023</v>
      </c>
      <c r="CD3809" s="359" t="str">
        <f t="shared" si="369"/>
        <v>29202327077VENDAVAL</v>
      </c>
    </row>
    <row r="3810" spans="1:82" s="121" customFormat="1" ht="84" customHeight="1">
      <c r="A3810" s="13"/>
      <c r="B3810" s="13"/>
      <c r="C3810" s="13"/>
      <c r="D3810" s="212">
        <v>45171</v>
      </c>
      <c r="E3810" s="210" t="s">
        <v>2832</v>
      </c>
      <c r="F3810" s="211" t="s">
        <v>1680</v>
      </c>
      <c r="G3810" s="111" t="s">
        <v>2800</v>
      </c>
      <c r="H3810" s="85" t="str">
        <f>VLOOKUP(E3810&amp;F3810,Divipola!$C$1:$F$1149,4,FALSE)</f>
        <v>76001</v>
      </c>
      <c r="I3810" s="77"/>
      <c r="J3810" s="181"/>
      <c r="K3810" s="146"/>
      <c r="L3810" s="146"/>
      <c r="M3810" s="146"/>
      <c r="N3810" s="146"/>
      <c r="O3810" s="146"/>
      <c r="P3810" s="146"/>
      <c r="Q3810" s="146"/>
      <c r="R3810" s="146"/>
      <c r="S3810" s="146"/>
      <c r="T3810" s="146"/>
      <c r="U3810" s="146"/>
      <c r="V3810" s="146"/>
      <c r="W3810" s="146"/>
      <c r="X3810" s="146"/>
      <c r="Y3810" s="146"/>
      <c r="Z3810" s="147"/>
      <c r="AA3810" s="288" t="s">
        <v>6902</v>
      </c>
      <c r="AB3810" s="383"/>
      <c r="AC3810" s="73"/>
      <c r="AD3810" s="414"/>
      <c r="AE3810" s="393"/>
      <c r="AF3810" s="78"/>
      <c r="AG3810" s="414"/>
      <c r="AH3810" s="383"/>
      <c r="AI3810" s="453"/>
      <c r="AJ3810" s="453"/>
      <c r="AK3810" s="414"/>
      <c r="AL3810" s="383"/>
      <c r="AM3810" s="383"/>
      <c r="AN3810" s="523"/>
      <c r="AO3810" s="414"/>
      <c r="AP3810" s="548"/>
      <c r="AQ3810" s="414"/>
      <c r="AR3810" s="78"/>
      <c r="AS3810" s="78"/>
      <c r="AT3810" s="414"/>
      <c r="AU3810" s="548"/>
      <c r="AV3810" s="548"/>
      <c r="AW3810" s="414"/>
      <c r="AX3810" s="383"/>
      <c r="AY3810" s="548"/>
      <c r="AZ3810" s="414"/>
      <c r="BA3810" s="383"/>
      <c r="BB3810" s="548"/>
      <c r="BC3810" s="78"/>
      <c r="BD3810" s="414"/>
      <c r="BE3810" s="414"/>
      <c r="BF3810" s="414"/>
      <c r="BG3810" s="414"/>
      <c r="BH3810" s="414"/>
      <c r="BI3810" s="383"/>
      <c r="BJ3810" s="383"/>
      <c r="BK3810" s="78"/>
      <c r="BL3810" s="414"/>
      <c r="BM3810" s="383"/>
      <c r="BN3810" s="78"/>
      <c r="BO3810" s="414"/>
      <c r="BP3810" s="78"/>
      <c r="BQ3810" s="414"/>
      <c r="BR3810" s="383"/>
      <c r="BS3810" s="78"/>
      <c r="BT3810" s="83"/>
      <c r="BU3810" s="75"/>
      <c r="BV3810" s="74"/>
      <c r="BW3810" s="74"/>
      <c r="BX3810" s="98" t="s">
        <v>6909</v>
      </c>
      <c r="BY3810" s="112">
        <f t="shared" si="364"/>
        <v>3805</v>
      </c>
      <c r="BZ3810" s="65">
        <f t="shared" si="365"/>
        <v>0</v>
      </c>
      <c r="CA3810" s="359">
        <f t="shared" si="366"/>
        <v>2</v>
      </c>
      <c r="CB3810" s="359">
        <f t="shared" si="367"/>
        <v>9</v>
      </c>
      <c r="CC3810" s="359">
        <f t="shared" si="368"/>
        <v>2023</v>
      </c>
      <c r="CD3810" s="359" t="str">
        <f t="shared" si="369"/>
        <v>29202376001INCENDIO ESTRUCTURAL</v>
      </c>
    </row>
    <row r="3811" spans="1:82" s="121" customFormat="1" ht="96" customHeight="1">
      <c r="A3811" s="13"/>
      <c r="B3811" s="13"/>
      <c r="C3811" s="13"/>
      <c r="D3811" s="212">
        <v>45164</v>
      </c>
      <c r="E3811" s="210" t="s">
        <v>2718</v>
      </c>
      <c r="F3811" s="211" t="s">
        <v>2626</v>
      </c>
      <c r="G3811" s="130" t="s">
        <v>8680</v>
      </c>
      <c r="H3811" s="85" t="str">
        <f>VLOOKUP(E3811&amp;F3811,Divipola!$C$1:$F$1149,4,FALSE)</f>
        <v>25599</v>
      </c>
      <c r="I3811" s="77"/>
      <c r="J3811" s="181"/>
      <c r="K3811" s="146"/>
      <c r="L3811" s="146"/>
      <c r="M3811" s="146"/>
      <c r="N3811" s="146"/>
      <c r="O3811" s="146"/>
      <c r="P3811" s="146"/>
      <c r="Q3811" s="146"/>
      <c r="R3811" s="146"/>
      <c r="S3811" s="146"/>
      <c r="T3811" s="146"/>
      <c r="U3811" s="146"/>
      <c r="V3811" s="146"/>
      <c r="W3811" s="146"/>
      <c r="X3811" s="146"/>
      <c r="Y3811" s="146"/>
      <c r="Z3811" s="147">
        <v>1</v>
      </c>
      <c r="AA3811" s="148"/>
      <c r="AB3811" s="383"/>
      <c r="AC3811" s="73"/>
      <c r="AD3811" s="414"/>
      <c r="AE3811" s="393"/>
      <c r="AF3811" s="78"/>
      <c r="AG3811" s="414"/>
      <c r="AH3811" s="383"/>
      <c r="AI3811" s="453"/>
      <c r="AJ3811" s="453"/>
      <c r="AK3811" s="414"/>
      <c r="AL3811" s="383"/>
      <c r="AM3811" s="383"/>
      <c r="AN3811" s="523"/>
      <c r="AO3811" s="414"/>
      <c r="AP3811" s="548"/>
      <c r="AQ3811" s="414"/>
      <c r="AR3811" s="78"/>
      <c r="AS3811" s="78"/>
      <c r="AT3811" s="414"/>
      <c r="AU3811" s="548"/>
      <c r="AV3811" s="548"/>
      <c r="AW3811" s="414"/>
      <c r="AX3811" s="383"/>
      <c r="AY3811" s="548"/>
      <c r="AZ3811" s="414"/>
      <c r="BA3811" s="383"/>
      <c r="BB3811" s="548"/>
      <c r="BC3811" s="78"/>
      <c r="BD3811" s="414"/>
      <c r="BE3811" s="414"/>
      <c r="BF3811" s="414"/>
      <c r="BG3811" s="414"/>
      <c r="BH3811" s="414"/>
      <c r="BI3811" s="383"/>
      <c r="BJ3811" s="383"/>
      <c r="BK3811" s="78"/>
      <c r="BL3811" s="414"/>
      <c r="BM3811" s="383"/>
      <c r="BN3811" s="78"/>
      <c r="BO3811" s="414"/>
      <c r="BP3811" s="78"/>
      <c r="BQ3811" s="414"/>
      <c r="BR3811" s="383"/>
      <c r="BS3811" s="78"/>
      <c r="BT3811" s="83"/>
      <c r="BU3811" s="75"/>
      <c r="BV3811" s="74"/>
      <c r="BW3811" s="74"/>
      <c r="BX3811" s="98" t="s">
        <v>6916</v>
      </c>
      <c r="BY3811" s="112">
        <f t="shared" si="364"/>
        <v>3806</v>
      </c>
      <c r="BZ3811" s="65">
        <f t="shared" si="365"/>
        <v>0</v>
      </c>
      <c r="CA3811" s="359">
        <f t="shared" si="366"/>
        <v>26</v>
      </c>
      <c r="CB3811" s="359">
        <f t="shared" si="367"/>
        <v>8</v>
      </c>
      <c r="CC3811" s="359">
        <f t="shared" si="368"/>
        <v>2023</v>
      </c>
      <c r="CD3811" s="359" t="str">
        <f t="shared" si="369"/>
        <v xml:space="preserve">268202325599INCENDIO FORESTAL </v>
      </c>
    </row>
    <row r="3812" spans="1:82" s="121" customFormat="1" ht="96" customHeight="1">
      <c r="A3812" s="13"/>
      <c r="B3812" s="13"/>
      <c r="C3812" s="13"/>
      <c r="D3812" s="212">
        <v>45170</v>
      </c>
      <c r="E3812" s="210" t="s">
        <v>2718</v>
      </c>
      <c r="F3812" s="211" t="s">
        <v>2128</v>
      </c>
      <c r="G3812" s="130" t="s">
        <v>8680</v>
      </c>
      <c r="H3812" s="85" t="str">
        <f>VLOOKUP(E3812&amp;F3812,Divipola!$C$1:$F$1149,4,FALSE)</f>
        <v>25875</v>
      </c>
      <c r="I3812" s="77"/>
      <c r="J3812" s="181"/>
      <c r="K3812" s="146"/>
      <c r="L3812" s="146"/>
      <c r="M3812" s="146"/>
      <c r="N3812" s="146"/>
      <c r="O3812" s="146"/>
      <c r="P3812" s="146"/>
      <c r="Q3812" s="146"/>
      <c r="R3812" s="146"/>
      <c r="S3812" s="146"/>
      <c r="T3812" s="146"/>
      <c r="U3812" s="146"/>
      <c r="V3812" s="146"/>
      <c r="W3812" s="146"/>
      <c r="X3812" s="146"/>
      <c r="Y3812" s="146"/>
      <c r="Z3812" s="147">
        <v>4</v>
      </c>
      <c r="AA3812" s="148"/>
      <c r="AB3812" s="383"/>
      <c r="AC3812" s="73"/>
      <c r="AD3812" s="414"/>
      <c r="AE3812" s="393"/>
      <c r="AF3812" s="78"/>
      <c r="AG3812" s="414"/>
      <c r="AH3812" s="383"/>
      <c r="AI3812" s="453"/>
      <c r="AJ3812" s="453"/>
      <c r="AK3812" s="414"/>
      <c r="AL3812" s="383"/>
      <c r="AM3812" s="383"/>
      <c r="AN3812" s="523"/>
      <c r="AO3812" s="414"/>
      <c r="AP3812" s="548"/>
      <c r="AQ3812" s="414"/>
      <c r="AR3812" s="78"/>
      <c r="AS3812" s="78"/>
      <c r="AT3812" s="414"/>
      <c r="AU3812" s="548"/>
      <c r="AV3812" s="548"/>
      <c r="AW3812" s="414"/>
      <c r="AX3812" s="383"/>
      <c r="AY3812" s="548"/>
      <c r="AZ3812" s="414"/>
      <c r="BA3812" s="383"/>
      <c r="BB3812" s="548"/>
      <c r="BC3812" s="78"/>
      <c r="BD3812" s="414"/>
      <c r="BE3812" s="414"/>
      <c r="BF3812" s="414"/>
      <c r="BG3812" s="414"/>
      <c r="BH3812" s="414"/>
      <c r="BI3812" s="383"/>
      <c r="BJ3812" s="383"/>
      <c r="BK3812" s="78"/>
      <c r="BL3812" s="414"/>
      <c r="BM3812" s="383"/>
      <c r="BN3812" s="78"/>
      <c r="BO3812" s="414"/>
      <c r="BP3812" s="78"/>
      <c r="BQ3812" s="414"/>
      <c r="BR3812" s="383"/>
      <c r="BS3812" s="78"/>
      <c r="BT3812" s="83"/>
      <c r="BU3812" s="75"/>
      <c r="BV3812" s="74"/>
      <c r="BW3812" s="74"/>
      <c r="BX3812" s="103" t="s">
        <v>6917</v>
      </c>
      <c r="BY3812" s="112">
        <f t="shared" si="364"/>
        <v>3807</v>
      </c>
      <c r="BZ3812" s="65">
        <f t="shared" si="365"/>
        <v>0</v>
      </c>
      <c r="CA3812" s="359">
        <f t="shared" si="366"/>
        <v>1</v>
      </c>
      <c r="CB3812" s="359">
        <f t="shared" si="367"/>
        <v>9</v>
      </c>
      <c r="CC3812" s="359">
        <f t="shared" si="368"/>
        <v>2023</v>
      </c>
      <c r="CD3812" s="359" t="str">
        <f t="shared" si="369"/>
        <v xml:space="preserve">19202325875INCENDIO FORESTAL </v>
      </c>
    </row>
    <row r="3813" spans="1:82" s="121" customFormat="1" ht="96" customHeight="1">
      <c r="A3813" s="13"/>
      <c r="B3813" s="13"/>
      <c r="C3813" s="13"/>
      <c r="D3813" s="212">
        <v>45170</v>
      </c>
      <c r="E3813" s="210" t="s">
        <v>2718</v>
      </c>
      <c r="F3813" s="211" t="s">
        <v>1120</v>
      </c>
      <c r="G3813" s="130" t="s">
        <v>8680</v>
      </c>
      <c r="H3813" s="85" t="str">
        <f>VLOOKUP(E3813&amp;F3813,Divipola!$C$1:$F$1149,4,FALSE)</f>
        <v>25488</v>
      </c>
      <c r="I3813" s="77"/>
      <c r="J3813" s="181"/>
      <c r="K3813" s="146"/>
      <c r="L3813" s="146"/>
      <c r="M3813" s="146"/>
      <c r="N3813" s="146"/>
      <c r="O3813" s="146"/>
      <c r="P3813" s="146"/>
      <c r="Q3813" s="146"/>
      <c r="R3813" s="146"/>
      <c r="S3813" s="146"/>
      <c r="T3813" s="146"/>
      <c r="U3813" s="146"/>
      <c r="V3813" s="146"/>
      <c r="W3813" s="146"/>
      <c r="X3813" s="146"/>
      <c r="Y3813" s="146"/>
      <c r="Z3813" s="147">
        <v>30</v>
      </c>
      <c r="AA3813" s="148"/>
      <c r="AB3813" s="383"/>
      <c r="AC3813" s="73"/>
      <c r="AD3813" s="414"/>
      <c r="AE3813" s="393"/>
      <c r="AF3813" s="78"/>
      <c r="AG3813" s="414"/>
      <c r="AH3813" s="383"/>
      <c r="AI3813" s="453"/>
      <c r="AJ3813" s="453"/>
      <c r="AK3813" s="414"/>
      <c r="AL3813" s="383"/>
      <c r="AM3813" s="383"/>
      <c r="AN3813" s="523"/>
      <c r="AO3813" s="414"/>
      <c r="AP3813" s="548"/>
      <c r="AQ3813" s="414"/>
      <c r="AR3813" s="78"/>
      <c r="AS3813" s="78"/>
      <c r="AT3813" s="414"/>
      <c r="AU3813" s="548"/>
      <c r="AV3813" s="548"/>
      <c r="AW3813" s="414"/>
      <c r="AX3813" s="383"/>
      <c r="AY3813" s="548"/>
      <c r="AZ3813" s="414"/>
      <c r="BA3813" s="383"/>
      <c r="BB3813" s="548"/>
      <c r="BC3813" s="78"/>
      <c r="BD3813" s="414"/>
      <c r="BE3813" s="414"/>
      <c r="BF3813" s="414"/>
      <c r="BG3813" s="414"/>
      <c r="BH3813" s="414"/>
      <c r="BI3813" s="383"/>
      <c r="BJ3813" s="383"/>
      <c r="BK3813" s="78"/>
      <c r="BL3813" s="414"/>
      <c r="BM3813" s="383"/>
      <c r="BN3813" s="78"/>
      <c r="BO3813" s="414"/>
      <c r="BP3813" s="78"/>
      <c r="BQ3813" s="414"/>
      <c r="BR3813" s="383"/>
      <c r="BS3813" s="78"/>
      <c r="BT3813" s="83"/>
      <c r="BU3813" s="75"/>
      <c r="BV3813" s="74"/>
      <c r="BW3813" s="74"/>
      <c r="BX3813" s="98" t="s">
        <v>6918</v>
      </c>
      <c r="BY3813" s="112">
        <f t="shared" si="364"/>
        <v>3808</v>
      </c>
      <c r="BZ3813" s="65">
        <f t="shared" si="365"/>
        <v>0</v>
      </c>
      <c r="CA3813" s="359">
        <f t="shared" si="366"/>
        <v>1</v>
      </c>
      <c r="CB3813" s="359">
        <f t="shared" si="367"/>
        <v>9</v>
      </c>
      <c r="CC3813" s="359">
        <f t="shared" si="368"/>
        <v>2023</v>
      </c>
      <c r="CD3813" s="359" t="str">
        <f t="shared" si="369"/>
        <v xml:space="preserve">19202325488INCENDIO FORESTAL </v>
      </c>
    </row>
    <row r="3814" spans="1:82" s="121" customFormat="1" ht="192" customHeight="1">
      <c r="A3814" s="13"/>
      <c r="B3814" s="13"/>
      <c r="C3814" s="13"/>
      <c r="D3814" s="212">
        <v>45170</v>
      </c>
      <c r="E3814" s="210" t="s">
        <v>2718</v>
      </c>
      <c r="F3814" s="211" t="s">
        <v>2079</v>
      </c>
      <c r="G3814" s="130" t="s">
        <v>8680</v>
      </c>
      <c r="H3814" s="85" t="str">
        <f>VLOOKUP(E3814&amp;F3814,Divipola!$C$1:$F$1149,4,FALSE)</f>
        <v>25402</v>
      </c>
      <c r="I3814" s="77"/>
      <c r="J3814" s="181"/>
      <c r="K3814" s="207"/>
      <c r="L3814" s="207"/>
      <c r="M3814" s="207"/>
      <c r="N3814" s="207"/>
      <c r="O3814" s="207"/>
      <c r="P3814" s="207"/>
      <c r="Q3814" s="207"/>
      <c r="R3814" s="207"/>
      <c r="S3814" s="207"/>
      <c r="T3814" s="207"/>
      <c r="U3814" s="207"/>
      <c r="V3814" s="207"/>
      <c r="W3814" s="207"/>
      <c r="X3814" s="207"/>
      <c r="Y3814" s="207"/>
      <c r="Z3814" s="208">
        <v>2</v>
      </c>
      <c r="AA3814" s="186"/>
      <c r="AB3814" s="383"/>
      <c r="AC3814" s="73"/>
      <c r="AD3814" s="414"/>
      <c r="AE3814" s="393"/>
      <c r="AF3814" s="78"/>
      <c r="AG3814" s="414"/>
      <c r="AH3814" s="383"/>
      <c r="AI3814" s="453"/>
      <c r="AJ3814" s="453"/>
      <c r="AK3814" s="414"/>
      <c r="AL3814" s="383"/>
      <c r="AM3814" s="383"/>
      <c r="AN3814" s="523"/>
      <c r="AO3814" s="414"/>
      <c r="AP3814" s="548"/>
      <c r="AQ3814" s="414"/>
      <c r="AR3814" s="78"/>
      <c r="AS3814" s="78"/>
      <c r="AT3814" s="414"/>
      <c r="AU3814" s="548"/>
      <c r="AV3814" s="548"/>
      <c r="AW3814" s="414"/>
      <c r="AX3814" s="383"/>
      <c r="AY3814" s="548"/>
      <c r="AZ3814" s="414"/>
      <c r="BA3814" s="383"/>
      <c r="BB3814" s="548"/>
      <c r="BC3814" s="78"/>
      <c r="BD3814" s="414"/>
      <c r="BE3814" s="414"/>
      <c r="BF3814" s="414"/>
      <c r="BG3814" s="414"/>
      <c r="BH3814" s="414"/>
      <c r="BI3814" s="383"/>
      <c r="BJ3814" s="383"/>
      <c r="BK3814" s="78"/>
      <c r="BL3814" s="414"/>
      <c r="BM3814" s="383"/>
      <c r="BN3814" s="78"/>
      <c r="BO3814" s="414"/>
      <c r="BP3814" s="78"/>
      <c r="BQ3814" s="414"/>
      <c r="BR3814" s="383"/>
      <c r="BS3814" s="78"/>
      <c r="BT3814" s="83"/>
      <c r="BU3814" s="75"/>
      <c r="BV3814" s="74"/>
      <c r="BW3814" s="74"/>
      <c r="BX3814" s="98" t="s">
        <v>6966</v>
      </c>
      <c r="BY3814" s="112">
        <f t="shared" si="364"/>
        <v>3809</v>
      </c>
      <c r="BZ3814" s="65">
        <f t="shared" si="365"/>
        <v>0</v>
      </c>
      <c r="CA3814" s="359">
        <f t="shared" si="366"/>
        <v>1</v>
      </c>
      <c r="CB3814" s="359">
        <f t="shared" si="367"/>
        <v>9</v>
      </c>
      <c r="CC3814" s="359">
        <f t="shared" si="368"/>
        <v>2023</v>
      </c>
      <c r="CD3814" s="359" t="str">
        <f t="shared" si="369"/>
        <v xml:space="preserve">19202325402INCENDIO FORESTAL </v>
      </c>
    </row>
    <row r="3815" spans="1:82" s="121" customFormat="1" ht="96" customHeight="1">
      <c r="A3815" s="13"/>
      <c r="B3815" s="13"/>
      <c r="C3815" s="13"/>
      <c r="D3815" s="212">
        <v>45171</v>
      </c>
      <c r="E3815" s="210" t="s">
        <v>2720</v>
      </c>
      <c r="F3815" s="211" t="s">
        <v>2031</v>
      </c>
      <c r="G3815" s="111" t="s">
        <v>2803</v>
      </c>
      <c r="H3815" s="85" t="str">
        <f>VLOOKUP(E3815&amp;F3815,Divipola!$C$1:$F$1149,4,FALSE)</f>
        <v>66440</v>
      </c>
      <c r="I3815" s="77"/>
      <c r="J3815" s="181"/>
      <c r="K3815" s="146"/>
      <c r="L3815" s="146"/>
      <c r="M3815" s="146"/>
      <c r="N3815" s="146">
        <v>16</v>
      </c>
      <c r="O3815" s="146">
        <v>4</v>
      </c>
      <c r="P3815" s="146"/>
      <c r="Q3815" s="146">
        <v>4</v>
      </c>
      <c r="R3815" s="146"/>
      <c r="S3815" s="146"/>
      <c r="T3815" s="146"/>
      <c r="U3815" s="146"/>
      <c r="V3815" s="146"/>
      <c r="W3815" s="146"/>
      <c r="X3815" s="146"/>
      <c r="Y3815" s="146"/>
      <c r="Z3815" s="147"/>
      <c r="AA3815" s="148"/>
      <c r="AB3815" s="383"/>
      <c r="AC3815" s="73"/>
      <c r="AD3815" s="414"/>
      <c r="AE3815" s="393"/>
      <c r="AF3815" s="78"/>
      <c r="AG3815" s="414"/>
      <c r="AH3815" s="383"/>
      <c r="AI3815" s="453"/>
      <c r="AJ3815" s="453"/>
      <c r="AK3815" s="414"/>
      <c r="AL3815" s="383"/>
      <c r="AM3815" s="383"/>
      <c r="AN3815" s="523"/>
      <c r="AO3815" s="414"/>
      <c r="AP3815" s="548"/>
      <c r="AQ3815" s="414"/>
      <c r="AR3815" s="78"/>
      <c r="AS3815" s="78"/>
      <c r="AT3815" s="414"/>
      <c r="AU3815" s="548"/>
      <c r="AV3815" s="548"/>
      <c r="AW3815" s="414"/>
      <c r="AX3815" s="383"/>
      <c r="AY3815" s="548"/>
      <c r="AZ3815" s="414"/>
      <c r="BA3815" s="383"/>
      <c r="BB3815" s="548"/>
      <c r="BC3815" s="78"/>
      <c r="BD3815" s="414"/>
      <c r="BE3815" s="414"/>
      <c r="BF3815" s="414"/>
      <c r="BG3815" s="414"/>
      <c r="BH3815" s="414"/>
      <c r="BI3815" s="383"/>
      <c r="BJ3815" s="383"/>
      <c r="BK3815" s="78"/>
      <c r="BL3815" s="414"/>
      <c r="BM3815" s="383"/>
      <c r="BN3815" s="78"/>
      <c r="BO3815" s="414"/>
      <c r="BP3815" s="78"/>
      <c r="BQ3815" s="414"/>
      <c r="BR3815" s="383"/>
      <c r="BS3815" s="78"/>
      <c r="BT3815" s="83"/>
      <c r="BU3815" s="75"/>
      <c r="BV3815" s="74"/>
      <c r="BW3815" s="74"/>
      <c r="BX3815" s="98" t="s">
        <v>6919</v>
      </c>
      <c r="BY3815" s="112">
        <f t="shared" si="364"/>
        <v>3810</v>
      </c>
      <c r="BZ3815" s="65">
        <f t="shared" si="365"/>
        <v>0</v>
      </c>
      <c r="CA3815" s="359">
        <f t="shared" si="366"/>
        <v>2</v>
      </c>
      <c r="CB3815" s="359">
        <f t="shared" si="367"/>
        <v>9</v>
      </c>
      <c r="CC3815" s="359">
        <f t="shared" si="368"/>
        <v>2023</v>
      </c>
      <c r="CD3815" s="359" t="str">
        <f t="shared" si="369"/>
        <v>29202366440VENDAVAL</v>
      </c>
    </row>
    <row r="3816" spans="1:82" s="121" customFormat="1" ht="108" customHeight="1">
      <c r="A3816" s="13"/>
      <c r="B3816" s="13"/>
      <c r="C3816" s="13"/>
      <c r="D3816" s="212">
        <v>45168</v>
      </c>
      <c r="E3816" s="210" t="s">
        <v>2829</v>
      </c>
      <c r="F3816" s="211" t="s">
        <v>2471</v>
      </c>
      <c r="G3816" s="111" t="s">
        <v>2803</v>
      </c>
      <c r="H3816" s="85" t="str">
        <f>VLOOKUP(E3816&amp;F3816,Divipola!$C$1:$F$1149,4,FALSE)</f>
        <v>05475</v>
      </c>
      <c r="I3816" s="77"/>
      <c r="J3816" s="181"/>
      <c r="K3816" s="146"/>
      <c r="L3816" s="146"/>
      <c r="M3816" s="146"/>
      <c r="N3816" s="146">
        <v>37</v>
      </c>
      <c r="O3816" s="146">
        <v>10</v>
      </c>
      <c r="P3816" s="146"/>
      <c r="Q3816" s="146">
        <v>10</v>
      </c>
      <c r="R3816" s="146"/>
      <c r="S3816" s="146"/>
      <c r="T3816" s="146"/>
      <c r="U3816" s="146"/>
      <c r="V3816" s="146"/>
      <c r="W3816" s="146"/>
      <c r="X3816" s="146"/>
      <c r="Y3816" s="146"/>
      <c r="Z3816" s="147"/>
      <c r="AA3816" s="185" t="s">
        <v>6914</v>
      </c>
      <c r="AB3816" s="383"/>
      <c r="AC3816" s="73"/>
      <c r="AD3816" s="414"/>
      <c r="AE3816" s="393"/>
      <c r="AF3816" s="78"/>
      <c r="AG3816" s="414"/>
      <c r="AH3816" s="383"/>
      <c r="AI3816" s="453"/>
      <c r="AJ3816" s="453"/>
      <c r="AK3816" s="414"/>
      <c r="AL3816" s="383"/>
      <c r="AM3816" s="383"/>
      <c r="AN3816" s="523"/>
      <c r="AO3816" s="414"/>
      <c r="AP3816" s="548"/>
      <c r="AQ3816" s="414"/>
      <c r="AR3816" s="78"/>
      <c r="AS3816" s="78"/>
      <c r="AT3816" s="414"/>
      <c r="AU3816" s="548"/>
      <c r="AV3816" s="548"/>
      <c r="AW3816" s="414"/>
      <c r="AX3816" s="383"/>
      <c r="AY3816" s="548"/>
      <c r="AZ3816" s="414"/>
      <c r="BA3816" s="383"/>
      <c r="BB3816" s="548"/>
      <c r="BC3816" s="78"/>
      <c r="BD3816" s="414"/>
      <c r="BE3816" s="414"/>
      <c r="BF3816" s="414"/>
      <c r="BG3816" s="414"/>
      <c r="BH3816" s="414"/>
      <c r="BI3816" s="383"/>
      <c r="BJ3816" s="383"/>
      <c r="BK3816" s="78"/>
      <c r="BL3816" s="414"/>
      <c r="BM3816" s="383"/>
      <c r="BN3816" s="78"/>
      <c r="BO3816" s="414"/>
      <c r="BP3816" s="78"/>
      <c r="BQ3816" s="414"/>
      <c r="BR3816" s="383"/>
      <c r="BS3816" s="78"/>
      <c r="BT3816" s="83"/>
      <c r="BU3816" s="75"/>
      <c r="BV3816" s="74"/>
      <c r="BW3816" s="74"/>
      <c r="BX3816" s="98" t="s">
        <v>6920</v>
      </c>
      <c r="BY3816" s="112">
        <f t="shared" si="364"/>
        <v>3811</v>
      </c>
      <c r="BZ3816" s="65">
        <f t="shared" si="365"/>
        <v>0</v>
      </c>
      <c r="CA3816" s="359">
        <f t="shared" si="366"/>
        <v>30</v>
      </c>
      <c r="CB3816" s="359">
        <f t="shared" si="367"/>
        <v>8</v>
      </c>
      <c r="CC3816" s="359">
        <f t="shared" si="368"/>
        <v>2023</v>
      </c>
      <c r="CD3816" s="359" t="str">
        <f t="shared" si="369"/>
        <v>308202305475VENDAVAL</v>
      </c>
    </row>
    <row r="3817" spans="1:82" s="121" customFormat="1" ht="108" customHeight="1">
      <c r="A3817" s="13"/>
      <c r="B3817" s="13"/>
      <c r="C3817" s="13"/>
      <c r="D3817" s="212">
        <v>45170</v>
      </c>
      <c r="E3817" s="210" t="s">
        <v>2829</v>
      </c>
      <c r="F3817" s="211" t="s">
        <v>2318</v>
      </c>
      <c r="G3817" s="111" t="s">
        <v>2803</v>
      </c>
      <c r="H3817" s="85" t="str">
        <f>VLOOKUP(E3817&amp;F3817,Divipola!$C$1:$F$1149,4,FALSE)</f>
        <v>05045</v>
      </c>
      <c r="I3817" s="77"/>
      <c r="J3817" s="181"/>
      <c r="K3817" s="146"/>
      <c r="L3817" s="146"/>
      <c r="M3817" s="146"/>
      <c r="N3817" s="146">
        <v>800</v>
      </c>
      <c r="O3817" s="146">
        <v>221</v>
      </c>
      <c r="P3817" s="146"/>
      <c r="Q3817" s="146"/>
      <c r="R3817" s="146"/>
      <c r="S3817" s="146"/>
      <c r="T3817" s="146"/>
      <c r="U3817" s="146"/>
      <c r="V3817" s="146"/>
      <c r="W3817" s="146"/>
      <c r="X3817" s="146"/>
      <c r="Y3817" s="146"/>
      <c r="Z3817" s="147"/>
      <c r="AA3817" s="185" t="s">
        <v>6915</v>
      </c>
      <c r="AB3817" s="383"/>
      <c r="AC3817" s="73"/>
      <c r="AD3817" s="414"/>
      <c r="AE3817" s="393"/>
      <c r="AF3817" s="78"/>
      <c r="AG3817" s="414"/>
      <c r="AH3817" s="383"/>
      <c r="AI3817" s="453"/>
      <c r="AJ3817" s="453"/>
      <c r="AK3817" s="414"/>
      <c r="AL3817" s="383"/>
      <c r="AM3817" s="383"/>
      <c r="AN3817" s="523"/>
      <c r="AO3817" s="414"/>
      <c r="AP3817" s="548"/>
      <c r="AQ3817" s="414"/>
      <c r="AR3817" s="78"/>
      <c r="AS3817" s="78"/>
      <c r="AT3817" s="414"/>
      <c r="AU3817" s="548"/>
      <c r="AV3817" s="548"/>
      <c r="AW3817" s="414"/>
      <c r="AX3817" s="383"/>
      <c r="AY3817" s="548"/>
      <c r="AZ3817" s="414"/>
      <c r="BA3817" s="383"/>
      <c r="BB3817" s="548"/>
      <c r="BC3817" s="78"/>
      <c r="BD3817" s="414"/>
      <c r="BE3817" s="414"/>
      <c r="BF3817" s="414"/>
      <c r="BG3817" s="414"/>
      <c r="BH3817" s="414"/>
      <c r="BI3817" s="383"/>
      <c r="BJ3817" s="383"/>
      <c r="BK3817" s="78"/>
      <c r="BL3817" s="414"/>
      <c r="BM3817" s="383"/>
      <c r="BN3817" s="78"/>
      <c r="BO3817" s="414"/>
      <c r="BP3817" s="78"/>
      <c r="BQ3817" s="414"/>
      <c r="BR3817" s="383"/>
      <c r="BS3817" s="78"/>
      <c r="BT3817" s="83"/>
      <c r="BU3817" s="75"/>
      <c r="BV3817" s="74"/>
      <c r="BW3817" s="74"/>
      <c r="BX3817" s="98" t="s">
        <v>6921</v>
      </c>
      <c r="BY3817" s="112">
        <f t="shared" si="364"/>
        <v>3812</v>
      </c>
      <c r="BZ3817" s="65">
        <f t="shared" si="365"/>
        <v>0</v>
      </c>
      <c r="CA3817" s="359">
        <f t="shared" si="366"/>
        <v>1</v>
      </c>
      <c r="CB3817" s="359">
        <f t="shared" si="367"/>
        <v>9</v>
      </c>
      <c r="CC3817" s="359">
        <f t="shared" si="368"/>
        <v>2023</v>
      </c>
      <c r="CD3817" s="359" t="str">
        <f t="shared" si="369"/>
        <v>19202305045VENDAVAL</v>
      </c>
    </row>
    <row r="3818" spans="1:82" s="121" customFormat="1" ht="108" customHeight="1">
      <c r="A3818" s="13"/>
      <c r="B3818" s="13"/>
      <c r="C3818" s="13"/>
      <c r="D3818" s="212">
        <v>45170</v>
      </c>
      <c r="E3818" s="210" t="s">
        <v>2829</v>
      </c>
      <c r="F3818" s="211" t="s">
        <v>2474</v>
      </c>
      <c r="G3818" s="111" t="s">
        <v>2803</v>
      </c>
      <c r="H3818" s="85" t="str">
        <f>VLOOKUP(E3818&amp;F3818,Divipola!$C$1:$F$1149,4,FALSE)</f>
        <v>05480</v>
      </c>
      <c r="I3818" s="77"/>
      <c r="J3818" s="181"/>
      <c r="K3818" s="146"/>
      <c r="L3818" s="146"/>
      <c r="M3818" s="146"/>
      <c r="N3818" s="146">
        <v>50</v>
      </c>
      <c r="O3818" s="146">
        <v>10</v>
      </c>
      <c r="P3818" s="146"/>
      <c r="Q3818" s="146">
        <v>5</v>
      </c>
      <c r="R3818" s="146"/>
      <c r="S3818" s="146"/>
      <c r="T3818" s="146"/>
      <c r="U3818" s="146"/>
      <c r="V3818" s="146"/>
      <c r="W3818" s="146"/>
      <c r="X3818" s="146">
        <v>2</v>
      </c>
      <c r="Y3818" s="146"/>
      <c r="Z3818" s="147"/>
      <c r="AA3818" s="148"/>
      <c r="AB3818" s="383"/>
      <c r="AC3818" s="73"/>
      <c r="AD3818" s="414"/>
      <c r="AE3818" s="393"/>
      <c r="AF3818" s="78"/>
      <c r="AG3818" s="414"/>
      <c r="AH3818" s="383"/>
      <c r="AI3818" s="453"/>
      <c r="AJ3818" s="453"/>
      <c r="AK3818" s="414"/>
      <c r="AL3818" s="383"/>
      <c r="AM3818" s="383"/>
      <c r="AN3818" s="523"/>
      <c r="AO3818" s="414"/>
      <c r="AP3818" s="548"/>
      <c r="AQ3818" s="414"/>
      <c r="AR3818" s="78"/>
      <c r="AS3818" s="78"/>
      <c r="AT3818" s="414"/>
      <c r="AU3818" s="548"/>
      <c r="AV3818" s="548"/>
      <c r="AW3818" s="414"/>
      <c r="AX3818" s="383"/>
      <c r="AY3818" s="548"/>
      <c r="AZ3818" s="414"/>
      <c r="BA3818" s="383"/>
      <c r="BB3818" s="548"/>
      <c r="BC3818" s="78"/>
      <c r="BD3818" s="414"/>
      <c r="BE3818" s="414"/>
      <c r="BF3818" s="414"/>
      <c r="BG3818" s="414"/>
      <c r="BH3818" s="414"/>
      <c r="BI3818" s="383"/>
      <c r="BJ3818" s="383"/>
      <c r="BK3818" s="78"/>
      <c r="BL3818" s="414"/>
      <c r="BM3818" s="383"/>
      <c r="BN3818" s="78"/>
      <c r="BO3818" s="414"/>
      <c r="BP3818" s="78"/>
      <c r="BQ3818" s="414"/>
      <c r="BR3818" s="383"/>
      <c r="BS3818" s="78"/>
      <c r="BT3818" s="83"/>
      <c r="BU3818" s="75"/>
      <c r="BV3818" s="74"/>
      <c r="BW3818" s="74"/>
      <c r="BX3818" s="98" t="s">
        <v>6922</v>
      </c>
      <c r="BY3818" s="112">
        <f t="shared" si="364"/>
        <v>3813</v>
      </c>
      <c r="BZ3818" s="65">
        <f t="shared" si="365"/>
        <v>0</v>
      </c>
      <c r="CA3818" s="359">
        <f t="shared" si="366"/>
        <v>1</v>
      </c>
      <c r="CB3818" s="359">
        <f t="shared" si="367"/>
        <v>9</v>
      </c>
      <c r="CC3818" s="359">
        <f t="shared" si="368"/>
        <v>2023</v>
      </c>
      <c r="CD3818" s="359" t="str">
        <f t="shared" si="369"/>
        <v>19202305480VENDAVAL</v>
      </c>
    </row>
    <row r="3819" spans="1:82" s="121" customFormat="1" ht="132" customHeight="1">
      <c r="A3819" s="13"/>
      <c r="B3819" s="13"/>
      <c r="C3819" s="13"/>
      <c r="D3819" s="212">
        <v>45150</v>
      </c>
      <c r="E3819" s="210" t="s">
        <v>2829</v>
      </c>
      <c r="F3819" s="211" t="s">
        <v>2768</v>
      </c>
      <c r="G3819" s="111" t="s">
        <v>2803</v>
      </c>
      <c r="H3819" s="85" t="str">
        <f>VLOOKUP(E3819&amp;F3819,Divipola!$C$1:$F$1149,4,FALSE)</f>
        <v>05670</v>
      </c>
      <c r="I3819" s="77"/>
      <c r="J3819" s="181"/>
      <c r="K3819" s="146"/>
      <c r="L3819" s="146"/>
      <c r="M3819" s="146"/>
      <c r="N3819" s="146">
        <v>35</v>
      </c>
      <c r="O3819" s="146">
        <v>8</v>
      </c>
      <c r="P3819" s="146"/>
      <c r="Q3819" s="146">
        <v>6</v>
      </c>
      <c r="R3819" s="146"/>
      <c r="S3819" s="146"/>
      <c r="T3819" s="146"/>
      <c r="U3819" s="146"/>
      <c r="V3819" s="146"/>
      <c r="W3819" s="146"/>
      <c r="X3819" s="146"/>
      <c r="Y3819" s="146"/>
      <c r="Z3819" s="147"/>
      <c r="AA3819" s="148"/>
      <c r="AB3819" s="383"/>
      <c r="AC3819" s="73"/>
      <c r="AD3819" s="414"/>
      <c r="AE3819" s="393"/>
      <c r="AF3819" s="78"/>
      <c r="AG3819" s="414"/>
      <c r="AH3819" s="383"/>
      <c r="AI3819" s="453"/>
      <c r="AJ3819" s="453"/>
      <c r="AK3819" s="414"/>
      <c r="AL3819" s="383"/>
      <c r="AM3819" s="383"/>
      <c r="AN3819" s="523"/>
      <c r="AO3819" s="414"/>
      <c r="AP3819" s="548"/>
      <c r="AQ3819" s="414"/>
      <c r="AR3819" s="78"/>
      <c r="AS3819" s="78"/>
      <c r="AT3819" s="414"/>
      <c r="AU3819" s="548"/>
      <c r="AV3819" s="548"/>
      <c r="AW3819" s="414"/>
      <c r="AX3819" s="383"/>
      <c r="AY3819" s="548"/>
      <c r="AZ3819" s="414"/>
      <c r="BA3819" s="383"/>
      <c r="BB3819" s="548"/>
      <c r="BC3819" s="78"/>
      <c r="BD3819" s="414"/>
      <c r="BE3819" s="414"/>
      <c r="BF3819" s="414"/>
      <c r="BG3819" s="414"/>
      <c r="BH3819" s="414"/>
      <c r="BI3819" s="383"/>
      <c r="BJ3819" s="383"/>
      <c r="BK3819" s="78"/>
      <c r="BL3819" s="414"/>
      <c r="BM3819" s="383"/>
      <c r="BN3819" s="78"/>
      <c r="BO3819" s="414"/>
      <c r="BP3819" s="78"/>
      <c r="BQ3819" s="414"/>
      <c r="BR3819" s="383"/>
      <c r="BS3819" s="78"/>
      <c r="BT3819" s="83"/>
      <c r="BU3819" s="75"/>
      <c r="BV3819" s="74"/>
      <c r="BW3819" s="74"/>
      <c r="BX3819" s="103" t="s">
        <v>6923</v>
      </c>
      <c r="BY3819" s="112">
        <f t="shared" si="364"/>
        <v>3814</v>
      </c>
      <c r="BZ3819" s="65">
        <f t="shared" si="365"/>
        <v>0</v>
      </c>
      <c r="CA3819" s="359">
        <f t="shared" si="366"/>
        <v>12</v>
      </c>
      <c r="CB3819" s="359">
        <f t="shared" si="367"/>
        <v>8</v>
      </c>
      <c r="CC3819" s="359">
        <f t="shared" si="368"/>
        <v>2023</v>
      </c>
      <c r="CD3819" s="359" t="str">
        <f t="shared" si="369"/>
        <v>128202305670VENDAVAL</v>
      </c>
    </row>
    <row r="3820" spans="1:82" s="121" customFormat="1" ht="48" customHeight="1">
      <c r="A3820" s="13"/>
      <c r="B3820" s="13"/>
      <c r="C3820" s="13"/>
      <c r="D3820" s="212">
        <v>45170</v>
      </c>
      <c r="E3820" s="210" t="s">
        <v>2622</v>
      </c>
      <c r="F3820" s="211" t="s">
        <v>2</v>
      </c>
      <c r="G3820" s="130" t="s">
        <v>8680</v>
      </c>
      <c r="H3820" s="85" t="str">
        <f>VLOOKUP(E3820&amp;F3820,Divipola!$C$1:$F$1149,4,FALSE)</f>
        <v>41524</v>
      </c>
      <c r="I3820" s="77"/>
      <c r="J3820" s="181"/>
      <c r="K3820" s="146"/>
      <c r="L3820" s="146"/>
      <c r="M3820" s="146"/>
      <c r="N3820" s="146"/>
      <c r="O3820" s="146"/>
      <c r="P3820" s="146"/>
      <c r="Q3820" s="146"/>
      <c r="R3820" s="146"/>
      <c r="S3820" s="146"/>
      <c r="T3820" s="146"/>
      <c r="U3820" s="146"/>
      <c r="V3820" s="146"/>
      <c r="W3820" s="146"/>
      <c r="X3820" s="146"/>
      <c r="Y3820" s="146"/>
      <c r="Z3820" s="147">
        <v>40</v>
      </c>
      <c r="AA3820" s="148"/>
      <c r="AB3820" s="383"/>
      <c r="AC3820" s="73"/>
      <c r="AD3820" s="414"/>
      <c r="AE3820" s="393"/>
      <c r="AF3820" s="78"/>
      <c r="AG3820" s="414"/>
      <c r="AH3820" s="383"/>
      <c r="AI3820" s="453"/>
      <c r="AJ3820" s="453"/>
      <c r="AK3820" s="414"/>
      <c r="AL3820" s="383"/>
      <c r="AM3820" s="383"/>
      <c r="AN3820" s="523"/>
      <c r="AO3820" s="414"/>
      <c r="AP3820" s="548"/>
      <c r="AQ3820" s="414"/>
      <c r="AR3820" s="78"/>
      <c r="AS3820" s="78"/>
      <c r="AT3820" s="414"/>
      <c r="AU3820" s="548"/>
      <c r="AV3820" s="548"/>
      <c r="AW3820" s="414"/>
      <c r="AX3820" s="383"/>
      <c r="AY3820" s="548"/>
      <c r="AZ3820" s="414"/>
      <c r="BA3820" s="383"/>
      <c r="BB3820" s="548"/>
      <c r="BC3820" s="78"/>
      <c r="BD3820" s="414"/>
      <c r="BE3820" s="414"/>
      <c r="BF3820" s="414"/>
      <c r="BG3820" s="414"/>
      <c r="BH3820" s="414"/>
      <c r="BI3820" s="383"/>
      <c r="BJ3820" s="383"/>
      <c r="BK3820" s="78"/>
      <c r="BL3820" s="414"/>
      <c r="BM3820" s="383"/>
      <c r="BN3820" s="78"/>
      <c r="BO3820" s="414"/>
      <c r="BP3820" s="78"/>
      <c r="BQ3820" s="414"/>
      <c r="BR3820" s="383"/>
      <c r="BS3820" s="78"/>
      <c r="BT3820" s="83"/>
      <c r="BU3820" s="75"/>
      <c r="BV3820" s="74"/>
      <c r="BW3820" s="74"/>
      <c r="BX3820" s="120" t="s">
        <v>6925</v>
      </c>
      <c r="BY3820" s="112">
        <f t="shared" si="364"/>
        <v>3815</v>
      </c>
      <c r="BZ3820" s="65">
        <f t="shared" si="365"/>
        <v>0</v>
      </c>
      <c r="CA3820" s="359">
        <f t="shared" si="366"/>
        <v>1</v>
      </c>
      <c r="CB3820" s="359">
        <f t="shared" si="367"/>
        <v>9</v>
      </c>
      <c r="CC3820" s="359">
        <f t="shared" si="368"/>
        <v>2023</v>
      </c>
      <c r="CD3820" s="359" t="str">
        <f t="shared" si="369"/>
        <v xml:space="preserve">19202341524INCENDIO FORESTAL </v>
      </c>
    </row>
    <row r="3821" spans="1:82" s="121" customFormat="1" ht="48" customHeight="1">
      <c r="A3821" s="13"/>
      <c r="B3821" s="13"/>
      <c r="C3821" s="13"/>
      <c r="D3821" s="212">
        <v>45171</v>
      </c>
      <c r="E3821" s="210" t="s">
        <v>2622</v>
      </c>
      <c r="F3821" s="211" t="s">
        <v>1362</v>
      </c>
      <c r="G3821" s="130" t="s">
        <v>8680</v>
      </c>
      <c r="H3821" s="85" t="str">
        <f>VLOOKUP(E3821&amp;F3821,Divipola!$C$1:$F$1149,4,FALSE)</f>
        <v>41378</v>
      </c>
      <c r="I3821" s="77"/>
      <c r="J3821" s="181"/>
      <c r="K3821" s="146"/>
      <c r="L3821" s="146"/>
      <c r="M3821" s="146"/>
      <c r="N3821" s="146"/>
      <c r="O3821" s="146"/>
      <c r="P3821" s="146"/>
      <c r="Q3821" s="146"/>
      <c r="R3821" s="146"/>
      <c r="S3821" s="146"/>
      <c r="T3821" s="146"/>
      <c r="U3821" s="146"/>
      <c r="V3821" s="146"/>
      <c r="W3821" s="146"/>
      <c r="X3821" s="146"/>
      <c r="Y3821" s="146"/>
      <c r="Z3821" s="147">
        <v>4</v>
      </c>
      <c r="AA3821" s="148"/>
      <c r="AB3821" s="383"/>
      <c r="AC3821" s="73"/>
      <c r="AD3821" s="414"/>
      <c r="AE3821" s="393"/>
      <c r="AF3821" s="78"/>
      <c r="AG3821" s="414"/>
      <c r="AH3821" s="383"/>
      <c r="AI3821" s="453"/>
      <c r="AJ3821" s="453"/>
      <c r="AK3821" s="414"/>
      <c r="AL3821" s="383"/>
      <c r="AM3821" s="383"/>
      <c r="AN3821" s="523"/>
      <c r="AO3821" s="414"/>
      <c r="AP3821" s="548"/>
      <c r="AQ3821" s="414"/>
      <c r="AR3821" s="78"/>
      <c r="AS3821" s="78"/>
      <c r="AT3821" s="414"/>
      <c r="AU3821" s="548"/>
      <c r="AV3821" s="548"/>
      <c r="AW3821" s="414"/>
      <c r="AX3821" s="383"/>
      <c r="AY3821" s="548"/>
      <c r="AZ3821" s="414"/>
      <c r="BA3821" s="383"/>
      <c r="BB3821" s="548"/>
      <c r="BC3821" s="78"/>
      <c r="BD3821" s="414"/>
      <c r="BE3821" s="414"/>
      <c r="BF3821" s="414"/>
      <c r="BG3821" s="414"/>
      <c r="BH3821" s="414"/>
      <c r="BI3821" s="383"/>
      <c r="BJ3821" s="383"/>
      <c r="BK3821" s="78"/>
      <c r="BL3821" s="414"/>
      <c r="BM3821" s="383"/>
      <c r="BN3821" s="78"/>
      <c r="BO3821" s="414"/>
      <c r="BP3821" s="78"/>
      <c r="BQ3821" s="414"/>
      <c r="BR3821" s="383"/>
      <c r="BS3821" s="78"/>
      <c r="BT3821" s="83"/>
      <c r="BU3821" s="75"/>
      <c r="BV3821" s="74"/>
      <c r="BW3821" s="74"/>
      <c r="BX3821" s="98" t="s">
        <v>6926</v>
      </c>
      <c r="BY3821" s="112">
        <f t="shared" si="364"/>
        <v>3816</v>
      </c>
      <c r="BZ3821" s="65">
        <f t="shared" si="365"/>
        <v>0</v>
      </c>
      <c r="CA3821" s="359">
        <f t="shared" si="366"/>
        <v>2</v>
      </c>
      <c r="CB3821" s="359">
        <f t="shared" si="367"/>
        <v>9</v>
      </c>
      <c r="CC3821" s="359">
        <f t="shared" si="368"/>
        <v>2023</v>
      </c>
      <c r="CD3821" s="359" t="str">
        <f t="shared" si="369"/>
        <v xml:space="preserve">29202341378INCENDIO FORESTAL </v>
      </c>
    </row>
    <row r="3822" spans="1:82" s="121" customFormat="1" ht="48" customHeight="1">
      <c r="A3822" s="13"/>
      <c r="B3822" s="13"/>
      <c r="C3822" s="13"/>
      <c r="D3822" s="212">
        <v>45171</v>
      </c>
      <c r="E3822" s="210" t="s">
        <v>2622</v>
      </c>
      <c r="F3822" s="211" t="s">
        <v>2104</v>
      </c>
      <c r="G3822" s="130" t="s">
        <v>8680</v>
      </c>
      <c r="H3822" s="85" t="str">
        <f>VLOOKUP(E3822&amp;F3822,Divipola!$C$1:$F$1149,4,FALSE)</f>
        <v>41020</v>
      </c>
      <c r="I3822" s="77"/>
      <c r="J3822" s="181"/>
      <c r="K3822" s="146"/>
      <c r="L3822" s="146"/>
      <c r="M3822" s="146"/>
      <c r="N3822" s="146"/>
      <c r="O3822" s="146"/>
      <c r="P3822" s="146"/>
      <c r="Q3822" s="146"/>
      <c r="R3822" s="146"/>
      <c r="S3822" s="146"/>
      <c r="T3822" s="146"/>
      <c r="U3822" s="146"/>
      <c r="V3822" s="146"/>
      <c r="W3822" s="146"/>
      <c r="X3822" s="146"/>
      <c r="Y3822" s="146"/>
      <c r="Z3822" s="147">
        <v>5</v>
      </c>
      <c r="AA3822" s="148"/>
      <c r="AB3822" s="383"/>
      <c r="AC3822" s="73"/>
      <c r="AD3822" s="414"/>
      <c r="AE3822" s="393"/>
      <c r="AF3822" s="78"/>
      <c r="AG3822" s="414"/>
      <c r="AH3822" s="387"/>
      <c r="AI3822" s="573"/>
      <c r="AJ3822" s="573"/>
      <c r="AK3822" s="415"/>
      <c r="AL3822" s="387"/>
      <c r="AM3822" s="387"/>
      <c r="AN3822" s="676"/>
      <c r="AO3822" s="415"/>
      <c r="AP3822" s="548"/>
      <c r="AQ3822" s="414"/>
      <c r="AR3822" s="78"/>
      <c r="AS3822" s="78"/>
      <c r="AT3822" s="414"/>
      <c r="AU3822" s="548"/>
      <c r="AV3822" s="548"/>
      <c r="AW3822" s="414"/>
      <c r="AX3822" s="383"/>
      <c r="AY3822" s="548"/>
      <c r="AZ3822" s="414"/>
      <c r="BA3822" s="383"/>
      <c r="BB3822" s="548"/>
      <c r="BC3822" s="78"/>
      <c r="BD3822" s="414"/>
      <c r="BE3822" s="414"/>
      <c r="BF3822" s="414"/>
      <c r="BG3822" s="414"/>
      <c r="BH3822" s="414"/>
      <c r="BI3822" s="383"/>
      <c r="BJ3822" s="383"/>
      <c r="BK3822" s="78"/>
      <c r="BL3822" s="414"/>
      <c r="BM3822" s="383"/>
      <c r="BN3822" s="78"/>
      <c r="BO3822" s="414"/>
      <c r="BP3822" s="78"/>
      <c r="BQ3822" s="414"/>
      <c r="BR3822" s="383"/>
      <c r="BS3822" s="78"/>
      <c r="BT3822" s="83"/>
      <c r="BU3822" s="170"/>
      <c r="BV3822" s="171"/>
      <c r="BW3822" s="171"/>
      <c r="BX3822" s="98" t="s">
        <v>6927</v>
      </c>
      <c r="BY3822" s="112">
        <f t="shared" si="364"/>
        <v>3817</v>
      </c>
      <c r="BZ3822" s="65">
        <f t="shared" si="365"/>
        <v>0</v>
      </c>
      <c r="CA3822" s="359">
        <f t="shared" si="366"/>
        <v>2</v>
      </c>
      <c r="CB3822" s="359">
        <f t="shared" si="367"/>
        <v>9</v>
      </c>
      <c r="CC3822" s="359">
        <f t="shared" si="368"/>
        <v>2023</v>
      </c>
      <c r="CD3822" s="359" t="str">
        <f t="shared" si="369"/>
        <v xml:space="preserve">29202341020INCENDIO FORESTAL </v>
      </c>
    </row>
    <row r="3823" spans="1:82" s="121" customFormat="1" ht="48" customHeight="1">
      <c r="A3823" s="13"/>
      <c r="B3823" s="13"/>
      <c r="C3823" s="13"/>
      <c r="D3823" s="212">
        <v>45171</v>
      </c>
      <c r="E3823" s="210" t="s">
        <v>2836</v>
      </c>
      <c r="F3823" s="211" t="s">
        <v>831</v>
      </c>
      <c r="G3823" s="130" t="s">
        <v>8680</v>
      </c>
      <c r="H3823" s="85" t="str">
        <f>VLOOKUP(E3823&amp;F3823,Divipola!$C$1:$F$1149,4,FALSE)</f>
        <v>19137</v>
      </c>
      <c r="I3823" s="77"/>
      <c r="J3823" s="181"/>
      <c r="K3823" s="146"/>
      <c r="L3823" s="146"/>
      <c r="M3823" s="146"/>
      <c r="N3823" s="146"/>
      <c r="O3823" s="146"/>
      <c r="P3823" s="146"/>
      <c r="Q3823" s="146"/>
      <c r="R3823" s="146"/>
      <c r="S3823" s="146"/>
      <c r="T3823" s="146"/>
      <c r="U3823" s="146"/>
      <c r="V3823" s="146"/>
      <c r="W3823" s="146"/>
      <c r="X3823" s="146"/>
      <c r="Y3823" s="146"/>
      <c r="Z3823" s="147">
        <v>4</v>
      </c>
      <c r="AA3823" s="148"/>
      <c r="AB3823" s="383"/>
      <c r="AC3823" s="73"/>
      <c r="AD3823" s="414"/>
      <c r="AE3823" s="393"/>
      <c r="AF3823" s="78"/>
      <c r="AG3823" s="414"/>
      <c r="AH3823" s="383" t="s">
        <v>8251</v>
      </c>
      <c r="AI3823" s="587">
        <v>2000</v>
      </c>
      <c r="AJ3823" s="587">
        <v>900</v>
      </c>
      <c r="AK3823" s="590">
        <v>1554882536.2</v>
      </c>
      <c r="AL3823" s="663"/>
      <c r="AM3823" s="663"/>
      <c r="AN3823" s="678"/>
      <c r="AO3823" s="656"/>
      <c r="AP3823" s="589"/>
      <c r="AQ3823" s="414"/>
      <c r="AR3823" s="78"/>
      <c r="AS3823" s="78"/>
      <c r="AT3823" s="414"/>
      <c r="AU3823" s="548"/>
      <c r="AV3823" s="548"/>
      <c r="AW3823" s="414"/>
      <c r="AX3823" s="383"/>
      <c r="AY3823" s="548"/>
      <c r="AZ3823" s="414"/>
      <c r="BA3823" s="383"/>
      <c r="BB3823" s="548"/>
      <c r="BC3823" s="78"/>
      <c r="BD3823" s="414"/>
      <c r="BE3823" s="414"/>
      <c r="BF3823" s="414"/>
      <c r="BG3823" s="414"/>
      <c r="BH3823" s="414"/>
      <c r="BI3823" s="383"/>
      <c r="BJ3823" s="383"/>
      <c r="BK3823" s="78"/>
      <c r="BL3823" s="414"/>
      <c r="BM3823" s="383"/>
      <c r="BN3823" s="78"/>
      <c r="BO3823" s="414"/>
      <c r="BP3823" s="78"/>
      <c r="BQ3823" s="414"/>
      <c r="BR3823" s="383"/>
      <c r="BS3823" s="78"/>
      <c r="BT3823" s="83"/>
      <c r="BU3823" s="451" t="s">
        <v>8254</v>
      </c>
      <c r="BV3823" s="440">
        <v>45009</v>
      </c>
      <c r="BW3823" s="440">
        <v>45192</v>
      </c>
      <c r="BX3823" s="120" t="s">
        <v>6928</v>
      </c>
      <c r="BY3823" s="112">
        <f t="shared" si="364"/>
        <v>3818</v>
      </c>
      <c r="BZ3823" s="65">
        <f t="shared" si="365"/>
        <v>1554882536.2</v>
      </c>
      <c r="CA3823" s="359">
        <f t="shared" si="366"/>
        <v>2</v>
      </c>
      <c r="CB3823" s="359">
        <f t="shared" si="367"/>
        <v>9</v>
      </c>
      <c r="CC3823" s="359">
        <f t="shared" si="368"/>
        <v>2023</v>
      </c>
      <c r="CD3823" s="359" t="str">
        <f t="shared" si="369"/>
        <v xml:space="preserve">29202319137INCENDIO FORESTAL </v>
      </c>
    </row>
    <row r="3824" spans="1:82" s="121" customFormat="1" ht="48" customHeight="1">
      <c r="A3824" s="13"/>
      <c r="B3824" s="13"/>
      <c r="C3824" s="13"/>
      <c r="D3824" s="212">
        <v>45172</v>
      </c>
      <c r="E3824" s="210" t="s">
        <v>2853</v>
      </c>
      <c r="F3824" s="211" t="s">
        <v>2722</v>
      </c>
      <c r="G3824" s="111" t="s">
        <v>2800</v>
      </c>
      <c r="H3824" s="85" t="str">
        <f>VLOOKUP(E3824&amp;F3824,Divipola!$C$1:$F$1149,4,FALSE)</f>
        <v>63001</v>
      </c>
      <c r="I3824" s="77"/>
      <c r="J3824" s="181"/>
      <c r="K3824" s="146"/>
      <c r="L3824" s="146">
        <v>2</v>
      </c>
      <c r="M3824" s="146"/>
      <c r="N3824" s="146">
        <v>2</v>
      </c>
      <c r="O3824" s="146"/>
      <c r="P3824" s="146"/>
      <c r="Q3824" s="146"/>
      <c r="R3824" s="146"/>
      <c r="S3824" s="146"/>
      <c r="T3824" s="146"/>
      <c r="U3824" s="146"/>
      <c r="V3824" s="146"/>
      <c r="W3824" s="146"/>
      <c r="X3824" s="146"/>
      <c r="Y3824" s="146"/>
      <c r="Z3824" s="147"/>
      <c r="AA3824" s="148"/>
      <c r="AB3824" s="383"/>
      <c r="AC3824" s="73"/>
      <c r="AD3824" s="414"/>
      <c r="AE3824" s="393"/>
      <c r="AF3824" s="78"/>
      <c r="AG3824" s="414"/>
      <c r="AH3824" s="383"/>
      <c r="AI3824" s="453"/>
      <c r="AJ3824" s="453"/>
      <c r="AK3824" s="414"/>
      <c r="AL3824" s="383"/>
      <c r="AM3824" s="383"/>
      <c r="AN3824" s="523"/>
      <c r="AO3824" s="414"/>
      <c r="AP3824" s="548"/>
      <c r="AQ3824" s="414"/>
      <c r="AR3824" s="78"/>
      <c r="AS3824" s="78"/>
      <c r="AT3824" s="414"/>
      <c r="AU3824" s="548"/>
      <c r="AV3824" s="548"/>
      <c r="AW3824" s="414"/>
      <c r="AX3824" s="383"/>
      <c r="AY3824" s="548"/>
      <c r="AZ3824" s="414"/>
      <c r="BA3824" s="383"/>
      <c r="BB3824" s="548"/>
      <c r="BC3824" s="78"/>
      <c r="BD3824" s="414"/>
      <c r="BE3824" s="414"/>
      <c r="BF3824" s="414"/>
      <c r="BG3824" s="414"/>
      <c r="BH3824" s="414"/>
      <c r="BI3824" s="383"/>
      <c r="BJ3824" s="383"/>
      <c r="BK3824" s="78"/>
      <c r="BL3824" s="414"/>
      <c r="BM3824" s="383"/>
      <c r="BN3824" s="78"/>
      <c r="BO3824" s="414"/>
      <c r="BP3824" s="78"/>
      <c r="BQ3824" s="414"/>
      <c r="BR3824" s="383"/>
      <c r="BS3824" s="78"/>
      <c r="BT3824" s="83"/>
      <c r="BU3824" s="177"/>
      <c r="BV3824" s="178"/>
      <c r="BW3824" s="178"/>
      <c r="BX3824" s="98" t="s">
        <v>6929</v>
      </c>
      <c r="BY3824" s="112">
        <f t="shared" si="364"/>
        <v>3819</v>
      </c>
      <c r="BZ3824" s="65">
        <f t="shared" si="365"/>
        <v>0</v>
      </c>
      <c r="CA3824" s="359">
        <f t="shared" si="366"/>
        <v>3</v>
      </c>
      <c r="CB3824" s="359">
        <f t="shared" si="367"/>
        <v>9</v>
      </c>
      <c r="CC3824" s="359">
        <f t="shared" si="368"/>
        <v>2023</v>
      </c>
      <c r="CD3824" s="359" t="str">
        <f t="shared" si="369"/>
        <v>39202363001INCENDIO ESTRUCTURAL</v>
      </c>
    </row>
    <row r="3825" spans="1:82" s="121" customFormat="1" ht="108" customHeight="1">
      <c r="A3825" s="13"/>
      <c r="B3825" s="13"/>
      <c r="C3825" s="13"/>
      <c r="D3825" s="212">
        <v>45172</v>
      </c>
      <c r="E3825" s="210" t="s">
        <v>2853</v>
      </c>
      <c r="F3825" s="211" t="s">
        <v>2722</v>
      </c>
      <c r="G3825" s="111" t="s">
        <v>2800</v>
      </c>
      <c r="H3825" s="85" t="str">
        <f>VLOOKUP(E3825&amp;F3825,Divipola!$C$1:$F$1149,4,FALSE)</f>
        <v>63001</v>
      </c>
      <c r="I3825" s="77"/>
      <c r="J3825" s="181"/>
      <c r="K3825" s="146"/>
      <c r="L3825" s="146"/>
      <c r="M3825" s="146"/>
      <c r="N3825" s="146">
        <v>25</v>
      </c>
      <c r="O3825" s="146">
        <v>11</v>
      </c>
      <c r="P3825" s="146">
        <v>8</v>
      </c>
      <c r="Q3825" s="146"/>
      <c r="R3825" s="146"/>
      <c r="S3825" s="146"/>
      <c r="T3825" s="146"/>
      <c r="U3825" s="146"/>
      <c r="V3825" s="146"/>
      <c r="W3825" s="146"/>
      <c r="X3825" s="146"/>
      <c r="Y3825" s="146"/>
      <c r="Z3825" s="147"/>
      <c r="AA3825" s="148"/>
      <c r="AB3825" s="383"/>
      <c r="AC3825" s="73"/>
      <c r="AD3825" s="414"/>
      <c r="AE3825" s="393"/>
      <c r="AF3825" s="78"/>
      <c r="AG3825" s="414"/>
      <c r="AH3825" s="383"/>
      <c r="AI3825" s="453"/>
      <c r="AJ3825" s="453"/>
      <c r="AK3825" s="414"/>
      <c r="AL3825" s="383"/>
      <c r="AM3825" s="383"/>
      <c r="AN3825" s="523"/>
      <c r="AO3825" s="414"/>
      <c r="AP3825" s="548"/>
      <c r="AQ3825" s="414"/>
      <c r="AR3825" s="78"/>
      <c r="AS3825" s="78"/>
      <c r="AT3825" s="414"/>
      <c r="AU3825" s="548"/>
      <c r="AV3825" s="548"/>
      <c r="AW3825" s="414"/>
      <c r="AX3825" s="383"/>
      <c r="AY3825" s="548"/>
      <c r="AZ3825" s="414"/>
      <c r="BA3825" s="383"/>
      <c r="BB3825" s="548"/>
      <c r="BC3825" s="78"/>
      <c r="BD3825" s="414"/>
      <c r="BE3825" s="414"/>
      <c r="BF3825" s="414"/>
      <c r="BG3825" s="414"/>
      <c r="BH3825" s="414"/>
      <c r="BI3825" s="383"/>
      <c r="BJ3825" s="383"/>
      <c r="BK3825" s="78"/>
      <c r="BL3825" s="414"/>
      <c r="BM3825" s="383"/>
      <c r="BN3825" s="78"/>
      <c r="BO3825" s="414"/>
      <c r="BP3825" s="78"/>
      <c r="BQ3825" s="414"/>
      <c r="BR3825" s="383"/>
      <c r="BS3825" s="78"/>
      <c r="BT3825" s="83"/>
      <c r="BU3825" s="75"/>
      <c r="BV3825" s="74"/>
      <c r="BW3825" s="74"/>
      <c r="BX3825" s="120" t="s">
        <v>6933</v>
      </c>
      <c r="BY3825" s="112">
        <f t="shared" si="364"/>
        <v>3820</v>
      </c>
      <c r="BZ3825" s="65">
        <f t="shared" si="365"/>
        <v>0</v>
      </c>
      <c r="CA3825" s="359">
        <f t="shared" si="366"/>
        <v>3</v>
      </c>
      <c r="CB3825" s="359">
        <f t="shared" si="367"/>
        <v>9</v>
      </c>
      <c r="CC3825" s="359">
        <f t="shared" si="368"/>
        <v>2023</v>
      </c>
      <c r="CD3825" s="359" t="str">
        <f t="shared" si="369"/>
        <v>39202363001INCENDIO ESTRUCTURAL</v>
      </c>
    </row>
    <row r="3826" spans="1:82" s="121" customFormat="1" ht="48" customHeight="1">
      <c r="A3826" s="13"/>
      <c r="B3826" s="13"/>
      <c r="C3826" s="13"/>
      <c r="D3826" s="212">
        <v>45172</v>
      </c>
      <c r="E3826" s="210" t="s">
        <v>2756</v>
      </c>
      <c r="F3826" s="211" t="s">
        <v>177</v>
      </c>
      <c r="G3826" s="111" t="s">
        <v>2802</v>
      </c>
      <c r="H3826" s="85" t="str">
        <f>VLOOKUP(E3826&amp;F3826,Divipola!$C$1:$F$1149,4,FALSE)</f>
        <v>52390</v>
      </c>
      <c r="I3826" s="77"/>
      <c r="J3826" s="181"/>
      <c r="K3826" s="146"/>
      <c r="L3826" s="146"/>
      <c r="M3826" s="146"/>
      <c r="N3826" s="146">
        <v>136</v>
      </c>
      <c r="O3826" s="146">
        <v>34</v>
      </c>
      <c r="P3826" s="146"/>
      <c r="Q3826" s="146">
        <v>34</v>
      </c>
      <c r="R3826" s="146"/>
      <c r="S3826" s="146"/>
      <c r="T3826" s="146"/>
      <c r="U3826" s="146"/>
      <c r="V3826" s="146"/>
      <c r="W3826" s="146"/>
      <c r="X3826" s="146"/>
      <c r="Y3826" s="146"/>
      <c r="Z3826" s="147"/>
      <c r="AA3826" s="148"/>
      <c r="AB3826" s="383"/>
      <c r="AC3826" s="73"/>
      <c r="AD3826" s="414"/>
      <c r="AE3826" s="393"/>
      <c r="AF3826" s="78"/>
      <c r="AG3826" s="414"/>
      <c r="AH3826" s="383"/>
      <c r="AI3826" s="453"/>
      <c r="AJ3826" s="453"/>
      <c r="AK3826" s="414"/>
      <c r="AL3826" s="383"/>
      <c r="AM3826" s="383"/>
      <c r="AN3826" s="523"/>
      <c r="AO3826" s="414"/>
      <c r="AP3826" s="548"/>
      <c r="AQ3826" s="414"/>
      <c r="AR3826" s="78"/>
      <c r="AS3826" s="78"/>
      <c r="AT3826" s="414"/>
      <c r="AU3826" s="548"/>
      <c r="AV3826" s="548"/>
      <c r="AW3826" s="414"/>
      <c r="AX3826" s="383"/>
      <c r="AY3826" s="548"/>
      <c r="AZ3826" s="414"/>
      <c r="BA3826" s="383"/>
      <c r="BB3826" s="548"/>
      <c r="BC3826" s="78"/>
      <c r="BD3826" s="414"/>
      <c r="BE3826" s="414"/>
      <c r="BF3826" s="414"/>
      <c r="BG3826" s="414"/>
      <c r="BH3826" s="414"/>
      <c r="BI3826" s="383"/>
      <c r="BJ3826" s="383"/>
      <c r="BK3826" s="78"/>
      <c r="BL3826" s="414"/>
      <c r="BM3826" s="383"/>
      <c r="BN3826" s="78"/>
      <c r="BO3826" s="414"/>
      <c r="BP3826" s="78"/>
      <c r="BQ3826" s="414"/>
      <c r="BR3826" s="383"/>
      <c r="BS3826" s="78"/>
      <c r="BT3826" s="83"/>
      <c r="BU3826" s="75"/>
      <c r="BV3826" s="74"/>
      <c r="BW3826" s="74"/>
      <c r="BX3826" s="120" t="s">
        <v>6934</v>
      </c>
      <c r="BY3826" s="112">
        <f t="shared" si="364"/>
        <v>3821</v>
      </c>
      <c r="BZ3826" s="65">
        <f t="shared" si="365"/>
        <v>0</v>
      </c>
      <c r="CA3826" s="359">
        <f t="shared" si="366"/>
        <v>3</v>
      </c>
      <c r="CB3826" s="359">
        <f t="shared" si="367"/>
        <v>9</v>
      </c>
      <c r="CC3826" s="359">
        <f t="shared" si="368"/>
        <v>2023</v>
      </c>
      <c r="CD3826" s="359" t="str">
        <f t="shared" si="369"/>
        <v>39202352390INUNDACION</v>
      </c>
    </row>
    <row r="3827" spans="1:82" s="121" customFormat="1" ht="60" customHeight="1">
      <c r="A3827" s="13"/>
      <c r="B3827" s="13"/>
      <c r="C3827" s="13"/>
      <c r="D3827" s="212">
        <v>45172</v>
      </c>
      <c r="E3827" s="210" t="s">
        <v>2756</v>
      </c>
      <c r="F3827" s="211" t="s">
        <v>521</v>
      </c>
      <c r="G3827" s="111" t="s">
        <v>2802</v>
      </c>
      <c r="H3827" s="85" t="str">
        <f>VLOOKUP(E3827&amp;F3827,Divipola!$C$1:$F$1149,4,FALSE)</f>
        <v>52520</v>
      </c>
      <c r="I3827" s="77"/>
      <c r="J3827" s="181"/>
      <c r="K3827" s="146"/>
      <c r="L3827" s="146"/>
      <c r="M3827" s="146"/>
      <c r="N3827" s="146">
        <v>960</v>
      </c>
      <c r="O3827" s="146">
        <v>240</v>
      </c>
      <c r="P3827" s="146"/>
      <c r="Q3827" s="146">
        <v>240</v>
      </c>
      <c r="R3827" s="146"/>
      <c r="S3827" s="146"/>
      <c r="T3827" s="146"/>
      <c r="U3827" s="146"/>
      <c r="V3827" s="146"/>
      <c r="W3827" s="146"/>
      <c r="X3827" s="146"/>
      <c r="Y3827" s="146"/>
      <c r="Z3827" s="147"/>
      <c r="AA3827" s="148"/>
      <c r="AB3827" s="383"/>
      <c r="AC3827" s="73"/>
      <c r="AD3827" s="414"/>
      <c r="AE3827" s="393"/>
      <c r="AF3827" s="78"/>
      <c r="AG3827" s="414"/>
      <c r="AH3827" s="383"/>
      <c r="AI3827" s="453"/>
      <c r="AJ3827" s="453"/>
      <c r="AK3827" s="414"/>
      <c r="AL3827" s="383"/>
      <c r="AM3827" s="383"/>
      <c r="AN3827" s="523"/>
      <c r="AO3827" s="414"/>
      <c r="AP3827" s="548"/>
      <c r="AQ3827" s="414"/>
      <c r="AR3827" s="78"/>
      <c r="AS3827" s="78"/>
      <c r="AT3827" s="414"/>
      <c r="AU3827" s="548"/>
      <c r="AV3827" s="548"/>
      <c r="AW3827" s="414"/>
      <c r="AX3827" s="383"/>
      <c r="AY3827" s="548"/>
      <c r="AZ3827" s="414"/>
      <c r="BA3827" s="383"/>
      <c r="BB3827" s="548"/>
      <c r="BC3827" s="78"/>
      <c r="BD3827" s="414"/>
      <c r="BE3827" s="414"/>
      <c r="BF3827" s="414"/>
      <c r="BG3827" s="414"/>
      <c r="BH3827" s="414"/>
      <c r="BI3827" s="383"/>
      <c r="BJ3827" s="383"/>
      <c r="BK3827" s="78"/>
      <c r="BL3827" s="414"/>
      <c r="BM3827" s="383"/>
      <c r="BN3827" s="78"/>
      <c r="BO3827" s="414"/>
      <c r="BP3827" s="78"/>
      <c r="BQ3827" s="414"/>
      <c r="BR3827" s="383"/>
      <c r="BS3827" s="78"/>
      <c r="BT3827" s="83"/>
      <c r="BU3827" s="75"/>
      <c r="BV3827" s="74"/>
      <c r="BW3827" s="74"/>
      <c r="BX3827" s="120" t="s">
        <v>6935</v>
      </c>
      <c r="BY3827" s="112">
        <f t="shared" si="364"/>
        <v>3822</v>
      </c>
      <c r="BZ3827" s="65">
        <f t="shared" si="365"/>
        <v>0</v>
      </c>
      <c r="CA3827" s="359">
        <f t="shared" si="366"/>
        <v>3</v>
      </c>
      <c r="CB3827" s="359">
        <f t="shared" si="367"/>
        <v>9</v>
      </c>
      <c r="CC3827" s="359">
        <f t="shared" si="368"/>
        <v>2023</v>
      </c>
      <c r="CD3827" s="359" t="str">
        <f t="shared" si="369"/>
        <v>39202352520INUNDACION</v>
      </c>
    </row>
    <row r="3828" spans="1:82" s="121" customFormat="1" ht="48" customHeight="1">
      <c r="A3828" s="13"/>
      <c r="B3828" s="13"/>
      <c r="C3828" s="13"/>
      <c r="D3828" s="212">
        <v>45170</v>
      </c>
      <c r="E3828" s="210" t="s">
        <v>2853</v>
      </c>
      <c r="F3828" s="211" t="s">
        <v>2163</v>
      </c>
      <c r="G3828" s="130" t="s">
        <v>8680</v>
      </c>
      <c r="H3828" s="85" t="str">
        <f>VLOOKUP(E3828&amp;F3828,Divipola!$C$1:$F$1149,4,FALSE)</f>
        <v>63130</v>
      </c>
      <c r="I3828" s="77"/>
      <c r="J3828" s="181"/>
      <c r="K3828" s="146"/>
      <c r="L3828" s="146"/>
      <c r="M3828" s="146"/>
      <c r="N3828" s="146"/>
      <c r="O3828" s="146"/>
      <c r="P3828" s="146"/>
      <c r="Q3828" s="146"/>
      <c r="R3828" s="146"/>
      <c r="S3828" s="146"/>
      <c r="T3828" s="146"/>
      <c r="U3828" s="146"/>
      <c r="V3828" s="146"/>
      <c r="W3828" s="146"/>
      <c r="X3828" s="146"/>
      <c r="Y3828" s="146"/>
      <c r="Z3828" s="147">
        <v>1</v>
      </c>
      <c r="AA3828" s="148"/>
      <c r="AB3828" s="383"/>
      <c r="AC3828" s="73"/>
      <c r="AD3828" s="414"/>
      <c r="AE3828" s="393"/>
      <c r="AF3828" s="78"/>
      <c r="AG3828" s="414"/>
      <c r="AH3828" s="383"/>
      <c r="AI3828" s="453"/>
      <c r="AJ3828" s="453"/>
      <c r="AK3828" s="414"/>
      <c r="AL3828" s="383"/>
      <c r="AM3828" s="383"/>
      <c r="AN3828" s="523"/>
      <c r="AO3828" s="414"/>
      <c r="AP3828" s="548"/>
      <c r="AQ3828" s="414"/>
      <c r="AR3828" s="78"/>
      <c r="AS3828" s="78"/>
      <c r="AT3828" s="414"/>
      <c r="AU3828" s="548"/>
      <c r="AV3828" s="548"/>
      <c r="AW3828" s="414"/>
      <c r="AX3828" s="383"/>
      <c r="AY3828" s="548"/>
      <c r="AZ3828" s="414"/>
      <c r="BA3828" s="383"/>
      <c r="BB3828" s="548"/>
      <c r="BC3828" s="78"/>
      <c r="BD3828" s="414"/>
      <c r="BE3828" s="414"/>
      <c r="BF3828" s="414"/>
      <c r="BG3828" s="414"/>
      <c r="BH3828" s="414"/>
      <c r="BI3828" s="383"/>
      <c r="BJ3828" s="383"/>
      <c r="BK3828" s="78"/>
      <c r="BL3828" s="414"/>
      <c r="BM3828" s="383"/>
      <c r="BN3828" s="78"/>
      <c r="BO3828" s="414"/>
      <c r="BP3828" s="78"/>
      <c r="BQ3828" s="414"/>
      <c r="BR3828" s="383"/>
      <c r="BS3828" s="78"/>
      <c r="BT3828" s="83"/>
      <c r="BU3828" s="75"/>
      <c r="BV3828" s="74"/>
      <c r="BW3828" s="74"/>
      <c r="BX3828" s="120" t="s">
        <v>6936</v>
      </c>
      <c r="BY3828" s="112">
        <f t="shared" si="364"/>
        <v>3823</v>
      </c>
      <c r="BZ3828" s="65">
        <f t="shared" si="365"/>
        <v>0</v>
      </c>
      <c r="CA3828" s="359">
        <f t="shared" si="366"/>
        <v>1</v>
      </c>
      <c r="CB3828" s="359">
        <f t="shared" si="367"/>
        <v>9</v>
      </c>
      <c r="CC3828" s="359">
        <f t="shared" si="368"/>
        <v>2023</v>
      </c>
      <c r="CD3828" s="359" t="str">
        <f t="shared" si="369"/>
        <v xml:space="preserve">19202363130INCENDIO FORESTAL </v>
      </c>
    </row>
    <row r="3829" spans="1:82" s="121" customFormat="1" ht="60" customHeight="1">
      <c r="A3829" s="13"/>
      <c r="B3829" s="13"/>
      <c r="C3829" s="13"/>
      <c r="D3829" s="212">
        <v>45171</v>
      </c>
      <c r="E3829" s="210" t="s">
        <v>2853</v>
      </c>
      <c r="F3829" s="211" t="s">
        <v>1324</v>
      </c>
      <c r="G3829" s="111" t="s">
        <v>2800</v>
      </c>
      <c r="H3829" s="85" t="str">
        <f>VLOOKUP(E3829&amp;F3829,Divipola!$C$1:$F$1149,4,FALSE)</f>
        <v>63111</v>
      </c>
      <c r="I3829" s="77"/>
      <c r="J3829" s="181"/>
      <c r="K3829" s="146"/>
      <c r="L3829" s="146"/>
      <c r="M3829" s="146"/>
      <c r="N3829" s="146">
        <v>4</v>
      </c>
      <c r="O3829" s="146">
        <v>1</v>
      </c>
      <c r="P3829" s="146"/>
      <c r="Q3829" s="146">
        <v>1</v>
      </c>
      <c r="R3829" s="146"/>
      <c r="S3829" s="146"/>
      <c r="T3829" s="146"/>
      <c r="U3829" s="146"/>
      <c r="V3829" s="146"/>
      <c r="W3829" s="146"/>
      <c r="X3829" s="146"/>
      <c r="Y3829" s="146"/>
      <c r="Z3829" s="147"/>
      <c r="AA3829" s="148"/>
      <c r="AB3829" s="383"/>
      <c r="AC3829" s="73"/>
      <c r="AD3829" s="414"/>
      <c r="AE3829" s="393"/>
      <c r="AF3829" s="78"/>
      <c r="AG3829" s="414"/>
      <c r="AH3829" s="383"/>
      <c r="AI3829" s="453"/>
      <c r="AJ3829" s="453"/>
      <c r="AK3829" s="414"/>
      <c r="AL3829" s="383"/>
      <c r="AM3829" s="383"/>
      <c r="AN3829" s="523"/>
      <c r="AO3829" s="414"/>
      <c r="AP3829" s="548"/>
      <c r="AQ3829" s="414"/>
      <c r="AR3829" s="78"/>
      <c r="AS3829" s="78"/>
      <c r="AT3829" s="414"/>
      <c r="AU3829" s="548"/>
      <c r="AV3829" s="548"/>
      <c r="AW3829" s="414"/>
      <c r="AX3829" s="383"/>
      <c r="AY3829" s="548"/>
      <c r="AZ3829" s="414"/>
      <c r="BA3829" s="383"/>
      <c r="BB3829" s="548"/>
      <c r="BC3829" s="78"/>
      <c r="BD3829" s="414"/>
      <c r="BE3829" s="414"/>
      <c r="BF3829" s="414"/>
      <c r="BG3829" s="414"/>
      <c r="BH3829" s="414"/>
      <c r="BI3829" s="383"/>
      <c r="BJ3829" s="383"/>
      <c r="BK3829" s="78"/>
      <c r="BL3829" s="414"/>
      <c r="BM3829" s="383"/>
      <c r="BN3829" s="78"/>
      <c r="BO3829" s="414"/>
      <c r="BP3829" s="78"/>
      <c r="BQ3829" s="414"/>
      <c r="BR3829" s="383"/>
      <c r="BS3829" s="78"/>
      <c r="BT3829" s="83"/>
      <c r="BU3829" s="75"/>
      <c r="BV3829" s="74"/>
      <c r="BW3829" s="74"/>
      <c r="BX3829" s="120" t="s">
        <v>6937</v>
      </c>
      <c r="BY3829" s="112">
        <f t="shared" si="364"/>
        <v>3824</v>
      </c>
      <c r="BZ3829" s="65">
        <f t="shared" si="365"/>
        <v>0</v>
      </c>
      <c r="CA3829" s="359">
        <f t="shared" si="366"/>
        <v>2</v>
      </c>
      <c r="CB3829" s="359">
        <f t="shared" si="367"/>
        <v>9</v>
      </c>
      <c r="CC3829" s="359">
        <f t="shared" si="368"/>
        <v>2023</v>
      </c>
      <c r="CD3829" s="359" t="str">
        <f t="shared" si="369"/>
        <v>29202363111INCENDIO ESTRUCTURAL</v>
      </c>
    </row>
    <row r="3830" spans="1:82" s="121" customFormat="1" ht="48" customHeight="1">
      <c r="A3830" s="13"/>
      <c r="B3830" s="13"/>
      <c r="C3830" s="13"/>
      <c r="D3830" s="212">
        <v>45171</v>
      </c>
      <c r="E3830" s="210" t="s">
        <v>2718</v>
      </c>
      <c r="F3830" s="211" t="s">
        <v>2022</v>
      </c>
      <c r="G3830" s="130" t="s">
        <v>8680</v>
      </c>
      <c r="H3830" s="85" t="str">
        <f>VLOOKUP(E3830&amp;F3830,Divipola!$C$1:$F$1149,4,FALSE)</f>
        <v>25754</v>
      </c>
      <c r="I3830" s="77"/>
      <c r="J3830" s="181"/>
      <c r="K3830" s="146"/>
      <c r="L3830" s="146"/>
      <c r="M3830" s="146"/>
      <c r="N3830" s="146"/>
      <c r="O3830" s="146"/>
      <c r="P3830" s="146"/>
      <c r="Q3830" s="146"/>
      <c r="R3830" s="146"/>
      <c r="S3830" s="146"/>
      <c r="T3830" s="146"/>
      <c r="U3830" s="146"/>
      <c r="V3830" s="146"/>
      <c r="W3830" s="146"/>
      <c r="X3830" s="146"/>
      <c r="Y3830" s="146"/>
      <c r="Z3830" s="147">
        <v>2</v>
      </c>
      <c r="AA3830" s="148"/>
      <c r="AB3830" s="383"/>
      <c r="AC3830" s="73"/>
      <c r="AD3830" s="414"/>
      <c r="AE3830" s="393"/>
      <c r="AF3830" s="78"/>
      <c r="AG3830" s="414"/>
      <c r="AH3830" s="383"/>
      <c r="AI3830" s="453"/>
      <c r="AJ3830" s="453"/>
      <c r="AK3830" s="414"/>
      <c r="AL3830" s="383"/>
      <c r="AM3830" s="383"/>
      <c r="AN3830" s="523"/>
      <c r="AO3830" s="414"/>
      <c r="AP3830" s="548"/>
      <c r="AQ3830" s="414"/>
      <c r="AR3830" s="78"/>
      <c r="AS3830" s="78"/>
      <c r="AT3830" s="414"/>
      <c r="AU3830" s="548"/>
      <c r="AV3830" s="548"/>
      <c r="AW3830" s="414"/>
      <c r="AX3830" s="383"/>
      <c r="AY3830" s="548"/>
      <c r="AZ3830" s="414"/>
      <c r="BA3830" s="383"/>
      <c r="BB3830" s="548"/>
      <c r="BC3830" s="78"/>
      <c r="BD3830" s="414"/>
      <c r="BE3830" s="414"/>
      <c r="BF3830" s="414"/>
      <c r="BG3830" s="414"/>
      <c r="BH3830" s="414"/>
      <c r="BI3830" s="383"/>
      <c r="BJ3830" s="383"/>
      <c r="BK3830" s="78"/>
      <c r="BL3830" s="414"/>
      <c r="BM3830" s="383"/>
      <c r="BN3830" s="78"/>
      <c r="BO3830" s="414"/>
      <c r="BP3830" s="78"/>
      <c r="BQ3830" s="414"/>
      <c r="BR3830" s="383"/>
      <c r="BS3830" s="78"/>
      <c r="BT3830" s="83"/>
      <c r="BU3830" s="75"/>
      <c r="BV3830" s="74"/>
      <c r="BW3830" s="74"/>
      <c r="BX3830" s="98" t="s">
        <v>6938</v>
      </c>
      <c r="BY3830" s="112">
        <f t="shared" si="364"/>
        <v>3825</v>
      </c>
      <c r="BZ3830" s="65">
        <f t="shared" si="365"/>
        <v>0</v>
      </c>
      <c r="CA3830" s="359">
        <f t="shared" si="366"/>
        <v>2</v>
      </c>
      <c r="CB3830" s="359">
        <f t="shared" si="367"/>
        <v>9</v>
      </c>
      <c r="CC3830" s="359">
        <f t="shared" si="368"/>
        <v>2023</v>
      </c>
      <c r="CD3830" s="359" t="str">
        <f t="shared" si="369"/>
        <v xml:space="preserve">29202325754INCENDIO FORESTAL </v>
      </c>
    </row>
    <row r="3831" spans="1:82" s="121" customFormat="1" ht="60" customHeight="1">
      <c r="A3831" s="13"/>
      <c r="B3831" s="13"/>
      <c r="C3831" s="13"/>
      <c r="D3831" s="212">
        <v>45171</v>
      </c>
      <c r="E3831" s="210" t="s">
        <v>2718</v>
      </c>
      <c r="F3831" s="211" t="s">
        <v>2053</v>
      </c>
      <c r="G3831" s="130" t="s">
        <v>8680</v>
      </c>
      <c r="H3831" s="85" t="str">
        <f>VLOOKUP(E3831&amp;F3831,Divipola!$C$1:$F$1149,4,FALSE)</f>
        <v>25718</v>
      </c>
      <c r="I3831" s="77"/>
      <c r="J3831" s="181"/>
      <c r="K3831" s="146"/>
      <c r="L3831" s="146"/>
      <c r="M3831" s="146"/>
      <c r="N3831" s="146"/>
      <c r="O3831" s="146"/>
      <c r="P3831" s="146"/>
      <c r="Q3831" s="146"/>
      <c r="R3831" s="146"/>
      <c r="S3831" s="146"/>
      <c r="T3831" s="146"/>
      <c r="U3831" s="146"/>
      <c r="V3831" s="146"/>
      <c r="W3831" s="146"/>
      <c r="X3831" s="146"/>
      <c r="Y3831" s="146"/>
      <c r="Z3831" s="147">
        <v>1</v>
      </c>
      <c r="AA3831" s="148"/>
      <c r="AB3831" s="383"/>
      <c r="AC3831" s="73"/>
      <c r="AD3831" s="414"/>
      <c r="AE3831" s="393"/>
      <c r="AF3831" s="78"/>
      <c r="AG3831" s="414"/>
      <c r="AH3831" s="383"/>
      <c r="AI3831" s="453"/>
      <c r="AJ3831" s="453"/>
      <c r="AK3831" s="414"/>
      <c r="AL3831" s="383"/>
      <c r="AM3831" s="383"/>
      <c r="AN3831" s="523"/>
      <c r="AO3831" s="414"/>
      <c r="AP3831" s="548"/>
      <c r="AQ3831" s="414"/>
      <c r="AR3831" s="78"/>
      <c r="AS3831" s="78"/>
      <c r="AT3831" s="414"/>
      <c r="AU3831" s="548"/>
      <c r="AV3831" s="548"/>
      <c r="AW3831" s="414"/>
      <c r="AX3831" s="383"/>
      <c r="AY3831" s="548"/>
      <c r="AZ3831" s="414"/>
      <c r="BA3831" s="383"/>
      <c r="BB3831" s="548"/>
      <c r="BC3831" s="78"/>
      <c r="BD3831" s="414"/>
      <c r="BE3831" s="414"/>
      <c r="BF3831" s="414"/>
      <c r="BG3831" s="414"/>
      <c r="BH3831" s="414"/>
      <c r="BI3831" s="383"/>
      <c r="BJ3831" s="383"/>
      <c r="BK3831" s="78"/>
      <c r="BL3831" s="414"/>
      <c r="BM3831" s="383"/>
      <c r="BN3831" s="78"/>
      <c r="BO3831" s="414"/>
      <c r="BP3831" s="78"/>
      <c r="BQ3831" s="414"/>
      <c r="BR3831" s="383"/>
      <c r="BS3831" s="78"/>
      <c r="BT3831" s="83"/>
      <c r="BU3831" s="75"/>
      <c r="BV3831" s="74"/>
      <c r="BW3831" s="74"/>
      <c r="BX3831" s="120" t="s">
        <v>6939</v>
      </c>
      <c r="BY3831" s="112">
        <f t="shared" si="364"/>
        <v>3826</v>
      </c>
      <c r="BZ3831" s="65">
        <f t="shared" si="365"/>
        <v>0</v>
      </c>
      <c r="CA3831" s="359">
        <f t="shared" si="366"/>
        <v>2</v>
      </c>
      <c r="CB3831" s="359">
        <f t="shared" si="367"/>
        <v>9</v>
      </c>
      <c r="CC3831" s="359">
        <f t="shared" si="368"/>
        <v>2023</v>
      </c>
      <c r="CD3831" s="359" t="str">
        <f t="shared" si="369"/>
        <v xml:space="preserve">29202325718INCENDIO FORESTAL </v>
      </c>
    </row>
    <row r="3832" spans="1:82" s="121" customFormat="1" ht="240" customHeight="1">
      <c r="A3832" s="13"/>
      <c r="B3832" s="13"/>
      <c r="C3832" s="13"/>
      <c r="D3832" s="212">
        <v>45171</v>
      </c>
      <c r="E3832" s="210" t="s">
        <v>2830</v>
      </c>
      <c r="F3832" s="211" t="s">
        <v>2645</v>
      </c>
      <c r="G3832" s="111" t="s">
        <v>2803</v>
      </c>
      <c r="H3832" s="85" t="str">
        <f>VLOOKUP(E3832&amp;F3832,Divipola!$C$1:$F$1149,4,FALSE)</f>
        <v>68081</v>
      </c>
      <c r="I3832" s="77"/>
      <c r="J3832" s="181"/>
      <c r="K3832" s="207"/>
      <c r="L3832" s="207">
        <v>1</v>
      </c>
      <c r="M3832" s="207"/>
      <c r="N3832" s="207">
        <v>1850</v>
      </c>
      <c r="O3832" s="207">
        <v>370</v>
      </c>
      <c r="P3832" s="207"/>
      <c r="Q3832" s="207">
        <v>370</v>
      </c>
      <c r="R3832" s="207"/>
      <c r="S3832" s="207"/>
      <c r="T3832" s="207"/>
      <c r="U3832" s="207"/>
      <c r="V3832" s="207"/>
      <c r="W3832" s="207"/>
      <c r="X3832" s="207"/>
      <c r="Y3832" s="207"/>
      <c r="Z3832" s="208"/>
      <c r="AA3832" s="221" t="s">
        <v>6947</v>
      </c>
      <c r="AB3832" s="383"/>
      <c r="AC3832" s="73"/>
      <c r="AD3832" s="414"/>
      <c r="AE3832" s="393"/>
      <c r="AF3832" s="78"/>
      <c r="AG3832" s="414"/>
      <c r="AH3832" s="383"/>
      <c r="AI3832" s="453"/>
      <c r="AJ3832" s="453"/>
      <c r="AK3832" s="414"/>
      <c r="AL3832" s="383"/>
      <c r="AM3832" s="383"/>
      <c r="AN3832" s="523"/>
      <c r="AO3832" s="414"/>
      <c r="AP3832" s="548"/>
      <c r="AQ3832" s="414"/>
      <c r="AR3832" s="78"/>
      <c r="AS3832" s="78"/>
      <c r="AT3832" s="414"/>
      <c r="AU3832" s="548"/>
      <c r="AV3832" s="548"/>
      <c r="AW3832" s="414"/>
      <c r="AX3832" s="383"/>
      <c r="AY3832" s="548"/>
      <c r="AZ3832" s="414"/>
      <c r="BA3832" s="383"/>
      <c r="BB3832" s="548"/>
      <c r="BC3832" s="78"/>
      <c r="BD3832" s="414"/>
      <c r="BE3832" s="414"/>
      <c r="BF3832" s="414"/>
      <c r="BG3832" s="414"/>
      <c r="BH3832" s="414"/>
      <c r="BI3832" s="383"/>
      <c r="BJ3832" s="383"/>
      <c r="BK3832" s="78"/>
      <c r="BL3832" s="414"/>
      <c r="BM3832" s="383"/>
      <c r="BN3832" s="78"/>
      <c r="BO3832" s="414"/>
      <c r="BP3832" s="78"/>
      <c r="BQ3832" s="414"/>
      <c r="BR3832" s="383"/>
      <c r="BS3832" s="78"/>
      <c r="BT3832" s="83"/>
      <c r="BU3832" s="75"/>
      <c r="BV3832" s="74"/>
      <c r="BW3832" s="74"/>
      <c r="BX3832" s="98" t="s">
        <v>6946</v>
      </c>
      <c r="BY3832" s="112">
        <f t="shared" si="364"/>
        <v>3827</v>
      </c>
      <c r="BZ3832" s="65">
        <f t="shared" si="365"/>
        <v>0</v>
      </c>
      <c r="CA3832" s="359">
        <f t="shared" si="366"/>
        <v>2</v>
      </c>
      <c r="CB3832" s="359">
        <f t="shared" si="367"/>
        <v>9</v>
      </c>
      <c r="CC3832" s="359">
        <f t="shared" si="368"/>
        <v>2023</v>
      </c>
      <c r="CD3832" s="359" t="str">
        <f t="shared" si="369"/>
        <v>29202368081VENDAVAL</v>
      </c>
    </row>
    <row r="3833" spans="1:82" s="121" customFormat="1" ht="228" customHeight="1">
      <c r="A3833" s="13"/>
      <c r="B3833" s="13"/>
      <c r="C3833" s="13"/>
      <c r="D3833" s="212">
        <v>45172</v>
      </c>
      <c r="E3833" s="210" t="s">
        <v>2852</v>
      </c>
      <c r="F3833" s="211" t="s">
        <v>2714</v>
      </c>
      <c r="G3833" s="111" t="s">
        <v>2802</v>
      </c>
      <c r="H3833" s="85" t="str">
        <f>VLOOKUP(E3833&amp;F3833,Divipola!$C$1:$F$1149,4,FALSE)</f>
        <v>08001</v>
      </c>
      <c r="I3833" s="77"/>
      <c r="J3833" s="181"/>
      <c r="K3833" s="207">
        <v>2</v>
      </c>
      <c r="L3833" s="207"/>
      <c r="M3833" s="207"/>
      <c r="N3833" s="207"/>
      <c r="O3833" s="207"/>
      <c r="P3833" s="207"/>
      <c r="Q3833" s="207"/>
      <c r="R3833" s="207"/>
      <c r="S3833" s="207"/>
      <c r="T3833" s="207"/>
      <c r="U3833" s="207"/>
      <c r="V3833" s="207"/>
      <c r="W3833" s="207"/>
      <c r="X3833" s="207"/>
      <c r="Y3833" s="207"/>
      <c r="Z3833" s="208"/>
      <c r="AA3833" s="186"/>
      <c r="AB3833" s="383"/>
      <c r="AC3833" s="73"/>
      <c r="AD3833" s="414"/>
      <c r="AE3833" s="393"/>
      <c r="AF3833" s="78"/>
      <c r="AG3833" s="414"/>
      <c r="AH3833" s="383"/>
      <c r="AI3833" s="453"/>
      <c r="AJ3833" s="453"/>
      <c r="AK3833" s="414"/>
      <c r="AL3833" s="383"/>
      <c r="AM3833" s="383"/>
      <c r="AN3833" s="523"/>
      <c r="AO3833" s="414"/>
      <c r="AP3833" s="548"/>
      <c r="AQ3833" s="414"/>
      <c r="AR3833" s="78"/>
      <c r="AS3833" s="78"/>
      <c r="AT3833" s="414"/>
      <c r="AU3833" s="548"/>
      <c r="AV3833" s="548"/>
      <c r="AW3833" s="414"/>
      <c r="AX3833" s="383"/>
      <c r="AY3833" s="548"/>
      <c r="AZ3833" s="414"/>
      <c r="BA3833" s="383"/>
      <c r="BB3833" s="548"/>
      <c r="BC3833" s="78"/>
      <c r="BD3833" s="414"/>
      <c r="BE3833" s="414"/>
      <c r="BF3833" s="414"/>
      <c r="BG3833" s="414"/>
      <c r="BH3833" s="414"/>
      <c r="BI3833" s="383"/>
      <c r="BJ3833" s="383"/>
      <c r="BK3833" s="78"/>
      <c r="BL3833" s="414"/>
      <c r="BM3833" s="383"/>
      <c r="BN3833" s="78"/>
      <c r="BO3833" s="414"/>
      <c r="BP3833" s="78"/>
      <c r="BQ3833" s="414"/>
      <c r="BR3833" s="383"/>
      <c r="BS3833" s="78"/>
      <c r="BT3833" s="83"/>
      <c r="BU3833" s="75"/>
      <c r="BV3833" s="74"/>
      <c r="BW3833" s="74"/>
      <c r="BX3833" s="103" t="s">
        <v>6973</v>
      </c>
      <c r="BY3833" s="112">
        <f t="shared" si="364"/>
        <v>3828</v>
      </c>
      <c r="BZ3833" s="65">
        <f t="shared" si="365"/>
        <v>0</v>
      </c>
      <c r="CA3833" s="359">
        <f t="shared" si="366"/>
        <v>3</v>
      </c>
      <c r="CB3833" s="359">
        <f t="shared" si="367"/>
        <v>9</v>
      </c>
      <c r="CC3833" s="359">
        <f t="shared" si="368"/>
        <v>2023</v>
      </c>
      <c r="CD3833" s="359" t="str">
        <f t="shared" si="369"/>
        <v>39202308001INUNDACION</v>
      </c>
    </row>
    <row r="3834" spans="1:82" s="121" customFormat="1" ht="96" customHeight="1">
      <c r="A3834" s="13"/>
      <c r="B3834" s="13"/>
      <c r="C3834" s="13"/>
      <c r="D3834" s="212">
        <v>45171</v>
      </c>
      <c r="E3834" s="210" t="s">
        <v>2622</v>
      </c>
      <c r="F3834" s="211" t="s">
        <v>2</v>
      </c>
      <c r="G3834" s="130" t="s">
        <v>8680</v>
      </c>
      <c r="H3834" s="85" t="str">
        <f>VLOOKUP(E3834&amp;F3834,Divipola!$C$1:$F$1149,4,FALSE)</f>
        <v>41524</v>
      </c>
      <c r="I3834" s="77"/>
      <c r="J3834" s="181"/>
      <c r="K3834" s="146"/>
      <c r="L3834" s="146"/>
      <c r="M3834" s="146"/>
      <c r="N3834" s="146"/>
      <c r="O3834" s="146"/>
      <c r="P3834" s="146"/>
      <c r="Q3834" s="146"/>
      <c r="R3834" s="146"/>
      <c r="S3834" s="146"/>
      <c r="T3834" s="146"/>
      <c r="U3834" s="146"/>
      <c r="V3834" s="146"/>
      <c r="W3834" s="146"/>
      <c r="X3834" s="146"/>
      <c r="Y3834" s="146"/>
      <c r="Z3834" s="147">
        <v>40</v>
      </c>
      <c r="AA3834" s="148"/>
      <c r="AB3834" s="383"/>
      <c r="AC3834" s="73"/>
      <c r="AD3834" s="414"/>
      <c r="AE3834" s="393"/>
      <c r="AF3834" s="78"/>
      <c r="AG3834" s="414"/>
      <c r="AH3834" s="383"/>
      <c r="AI3834" s="453"/>
      <c r="AJ3834" s="453"/>
      <c r="AK3834" s="414"/>
      <c r="AL3834" s="383"/>
      <c r="AM3834" s="383"/>
      <c r="AN3834" s="523"/>
      <c r="AO3834" s="414"/>
      <c r="AP3834" s="548"/>
      <c r="AQ3834" s="414"/>
      <c r="AR3834" s="78"/>
      <c r="AS3834" s="78"/>
      <c r="AT3834" s="414"/>
      <c r="AU3834" s="548"/>
      <c r="AV3834" s="548"/>
      <c r="AW3834" s="414"/>
      <c r="AX3834" s="383"/>
      <c r="AY3834" s="548"/>
      <c r="AZ3834" s="414"/>
      <c r="BA3834" s="383"/>
      <c r="BB3834" s="548"/>
      <c r="BC3834" s="78"/>
      <c r="BD3834" s="414"/>
      <c r="BE3834" s="414"/>
      <c r="BF3834" s="414"/>
      <c r="BG3834" s="414"/>
      <c r="BH3834" s="414"/>
      <c r="BI3834" s="383"/>
      <c r="BJ3834" s="383"/>
      <c r="BK3834" s="78"/>
      <c r="BL3834" s="414"/>
      <c r="BM3834" s="383"/>
      <c r="BN3834" s="78"/>
      <c r="BO3834" s="414"/>
      <c r="BP3834" s="78"/>
      <c r="BQ3834" s="414"/>
      <c r="BR3834" s="383"/>
      <c r="BS3834" s="78"/>
      <c r="BT3834" s="83"/>
      <c r="BU3834" s="75"/>
      <c r="BV3834" s="74"/>
      <c r="BW3834" s="74"/>
      <c r="BX3834" s="103" t="s">
        <v>6941</v>
      </c>
      <c r="BY3834" s="112">
        <f t="shared" si="364"/>
        <v>3829</v>
      </c>
      <c r="BZ3834" s="65">
        <f t="shared" si="365"/>
        <v>0</v>
      </c>
      <c r="CA3834" s="359">
        <f t="shared" si="366"/>
        <v>2</v>
      </c>
      <c r="CB3834" s="359">
        <f t="shared" si="367"/>
        <v>9</v>
      </c>
      <c r="CC3834" s="359">
        <f t="shared" si="368"/>
        <v>2023</v>
      </c>
      <c r="CD3834" s="359" t="str">
        <f t="shared" si="369"/>
        <v xml:space="preserve">29202341524INCENDIO FORESTAL </v>
      </c>
    </row>
    <row r="3835" spans="1:82" s="121" customFormat="1" ht="84" customHeight="1">
      <c r="A3835" s="13"/>
      <c r="B3835" s="13"/>
      <c r="C3835" s="13"/>
      <c r="D3835" s="212">
        <v>45172</v>
      </c>
      <c r="E3835" s="210" t="s">
        <v>2622</v>
      </c>
      <c r="F3835" s="211" t="s">
        <v>2123</v>
      </c>
      <c r="G3835" s="130" t="s">
        <v>8680</v>
      </c>
      <c r="H3835" s="85" t="str">
        <f>VLOOKUP(E3835&amp;F3835,Divipola!$C$1:$F$1149,4,FALSE)</f>
        <v>41016</v>
      </c>
      <c r="I3835" s="77"/>
      <c r="J3835" s="181"/>
      <c r="K3835" s="146"/>
      <c r="L3835" s="146"/>
      <c r="M3835" s="146"/>
      <c r="N3835" s="146"/>
      <c r="O3835" s="146"/>
      <c r="P3835" s="146"/>
      <c r="Q3835" s="146"/>
      <c r="R3835" s="146"/>
      <c r="S3835" s="146"/>
      <c r="T3835" s="146"/>
      <c r="U3835" s="146"/>
      <c r="V3835" s="146"/>
      <c r="W3835" s="146"/>
      <c r="X3835" s="146"/>
      <c r="Y3835" s="146"/>
      <c r="Z3835" s="147">
        <v>10</v>
      </c>
      <c r="AA3835" s="148"/>
      <c r="AB3835" s="383"/>
      <c r="AC3835" s="73"/>
      <c r="AD3835" s="414"/>
      <c r="AE3835" s="393"/>
      <c r="AF3835" s="78"/>
      <c r="AG3835" s="414"/>
      <c r="AH3835" s="383"/>
      <c r="AI3835" s="453"/>
      <c r="AJ3835" s="453"/>
      <c r="AK3835" s="414"/>
      <c r="AL3835" s="383"/>
      <c r="AM3835" s="383"/>
      <c r="AN3835" s="523"/>
      <c r="AO3835" s="414"/>
      <c r="AP3835" s="548"/>
      <c r="AQ3835" s="414"/>
      <c r="AR3835" s="78"/>
      <c r="AS3835" s="78"/>
      <c r="AT3835" s="414"/>
      <c r="AU3835" s="548"/>
      <c r="AV3835" s="548"/>
      <c r="AW3835" s="414"/>
      <c r="AX3835" s="383"/>
      <c r="AY3835" s="548"/>
      <c r="AZ3835" s="414"/>
      <c r="BA3835" s="383"/>
      <c r="BB3835" s="548"/>
      <c r="BC3835" s="78"/>
      <c r="BD3835" s="414"/>
      <c r="BE3835" s="414"/>
      <c r="BF3835" s="414"/>
      <c r="BG3835" s="414"/>
      <c r="BH3835" s="414"/>
      <c r="BI3835" s="383"/>
      <c r="BJ3835" s="383"/>
      <c r="BK3835" s="78"/>
      <c r="BL3835" s="414"/>
      <c r="BM3835" s="383"/>
      <c r="BN3835" s="78"/>
      <c r="BO3835" s="414"/>
      <c r="BP3835" s="78"/>
      <c r="BQ3835" s="414"/>
      <c r="BR3835" s="383"/>
      <c r="BS3835" s="78"/>
      <c r="BT3835" s="83"/>
      <c r="BU3835" s="75"/>
      <c r="BV3835" s="74"/>
      <c r="BW3835" s="74"/>
      <c r="BX3835" s="103" t="s">
        <v>6942</v>
      </c>
      <c r="BY3835" s="112">
        <f t="shared" si="364"/>
        <v>3830</v>
      </c>
      <c r="BZ3835" s="65">
        <f t="shared" si="365"/>
        <v>0</v>
      </c>
      <c r="CA3835" s="359">
        <f t="shared" si="366"/>
        <v>3</v>
      </c>
      <c r="CB3835" s="359">
        <f t="shared" si="367"/>
        <v>9</v>
      </c>
      <c r="CC3835" s="359">
        <f t="shared" si="368"/>
        <v>2023</v>
      </c>
      <c r="CD3835" s="359" t="str">
        <f t="shared" si="369"/>
        <v xml:space="preserve">39202341016INCENDIO FORESTAL </v>
      </c>
    </row>
    <row r="3836" spans="1:82" s="121" customFormat="1" ht="96" customHeight="1">
      <c r="A3836" s="13"/>
      <c r="B3836" s="13"/>
      <c r="C3836" s="13"/>
      <c r="D3836" s="212">
        <v>45172</v>
      </c>
      <c r="E3836" s="210" t="s">
        <v>2622</v>
      </c>
      <c r="F3836" s="211" t="s">
        <v>2655</v>
      </c>
      <c r="G3836" s="111" t="s">
        <v>2803</v>
      </c>
      <c r="H3836" s="85" t="str">
        <f>VLOOKUP(E3836&amp;F3836,Divipola!$C$1:$F$1149,4,FALSE)</f>
        <v>41396</v>
      </c>
      <c r="I3836" s="77"/>
      <c r="J3836" s="181"/>
      <c r="K3836" s="146"/>
      <c r="L3836" s="146"/>
      <c r="M3836" s="146"/>
      <c r="N3836" s="146">
        <v>15</v>
      </c>
      <c r="O3836" s="146">
        <v>3</v>
      </c>
      <c r="P3836" s="146"/>
      <c r="Q3836" s="146">
        <v>3</v>
      </c>
      <c r="R3836" s="146"/>
      <c r="S3836" s="146"/>
      <c r="T3836" s="146"/>
      <c r="U3836" s="146"/>
      <c r="V3836" s="146"/>
      <c r="W3836" s="146"/>
      <c r="X3836" s="146"/>
      <c r="Y3836" s="146"/>
      <c r="Z3836" s="147"/>
      <c r="AA3836" s="148"/>
      <c r="AB3836" s="383"/>
      <c r="AC3836" s="73"/>
      <c r="AD3836" s="414"/>
      <c r="AE3836" s="393"/>
      <c r="AF3836" s="78"/>
      <c r="AG3836" s="414"/>
      <c r="AH3836" s="383"/>
      <c r="AI3836" s="453"/>
      <c r="AJ3836" s="453"/>
      <c r="AK3836" s="414"/>
      <c r="AL3836" s="383"/>
      <c r="AM3836" s="383"/>
      <c r="AN3836" s="523"/>
      <c r="AO3836" s="414"/>
      <c r="AP3836" s="548"/>
      <c r="AQ3836" s="414"/>
      <c r="AR3836" s="78"/>
      <c r="AS3836" s="78"/>
      <c r="AT3836" s="414"/>
      <c r="AU3836" s="548"/>
      <c r="AV3836" s="548"/>
      <c r="AW3836" s="414"/>
      <c r="AX3836" s="383"/>
      <c r="AY3836" s="548"/>
      <c r="AZ3836" s="414"/>
      <c r="BA3836" s="383"/>
      <c r="BB3836" s="548"/>
      <c r="BC3836" s="78"/>
      <c r="BD3836" s="414"/>
      <c r="BE3836" s="414"/>
      <c r="BF3836" s="414"/>
      <c r="BG3836" s="414"/>
      <c r="BH3836" s="414"/>
      <c r="BI3836" s="383"/>
      <c r="BJ3836" s="383"/>
      <c r="BK3836" s="78"/>
      <c r="BL3836" s="414"/>
      <c r="BM3836" s="383"/>
      <c r="BN3836" s="78"/>
      <c r="BO3836" s="414"/>
      <c r="BP3836" s="78"/>
      <c r="BQ3836" s="414"/>
      <c r="BR3836" s="383"/>
      <c r="BS3836" s="78"/>
      <c r="BT3836" s="83"/>
      <c r="BU3836" s="75"/>
      <c r="BV3836" s="74"/>
      <c r="BW3836" s="74"/>
      <c r="BX3836" s="103" t="s">
        <v>6943</v>
      </c>
      <c r="BY3836" s="112">
        <f t="shared" si="364"/>
        <v>3831</v>
      </c>
      <c r="BZ3836" s="65">
        <f t="shared" si="365"/>
        <v>0</v>
      </c>
      <c r="CA3836" s="359">
        <f t="shared" si="366"/>
        <v>3</v>
      </c>
      <c r="CB3836" s="359">
        <f t="shared" si="367"/>
        <v>9</v>
      </c>
      <c r="CC3836" s="359">
        <f t="shared" si="368"/>
        <v>2023</v>
      </c>
      <c r="CD3836" s="359" t="str">
        <f t="shared" si="369"/>
        <v>39202341396VENDAVAL</v>
      </c>
    </row>
    <row r="3837" spans="1:82" s="121" customFormat="1" ht="132" customHeight="1">
      <c r="A3837" s="13"/>
      <c r="B3837" s="13"/>
      <c r="C3837" s="13"/>
      <c r="D3837" s="212">
        <v>45171</v>
      </c>
      <c r="E3837" s="210" t="s">
        <v>2161</v>
      </c>
      <c r="F3837" s="211" t="s">
        <v>2637</v>
      </c>
      <c r="G3837" s="111" t="s">
        <v>2803</v>
      </c>
      <c r="H3837" s="85" t="str">
        <f>VLOOKUP(E3837&amp;F3837,Divipola!$C$1:$F$1149,4,FALSE)</f>
        <v>17380</v>
      </c>
      <c r="I3837" s="77"/>
      <c r="J3837" s="181"/>
      <c r="K3837" s="146"/>
      <c r="L3837" s="146"/>
      <c r="M3837" s="146"/>
      <c r="N3837" s="146">
        <v>16</v>
      </c>
      <c r="O3837" s="146">
        <v>4</v>
      </c>
      <c r="P3837" s="146"/>
      <c r="Q3837" s="146">
        <v>4</v>
      </c>
      <c r="R3837" s="146"/>
      <c r="S3837" s="146"/>
      <c r="T3837" s="146"/>
      <c r="U3837" s="146"/>
      <c r="V3837" s="146"/>
      <c r="W3837" s="146"/>
      <c r="X3837" s="146">
        <v>2</v>
      </c>
      <c r="Y3837" s="146"/>
      <c r="Z3837" s="147"/>
      <c r="AA3837" s="185" t="s">
        <v>6940</v>
      </c>
      <c r="AB3837" s="383"/>
      <c r="AC3837" s="73"/>
      <c r="AD3837" s="414"/>
      <c r="AE3837" s="393"/>
      <c r="AF3837" s="78"/>
      <c r="AG3837" s="414"/>
      <c r="AH3837" s="383"/>
      <c r="AI3837" s="453"/>
      <c r="AJ3837" s="453"/>
      <c r="AK3837" s="414"/>
      <c r="AL3837" s="383"/>
      <c r="AM3837" s="383"/>
      <c r="AN3837" s="523"/>
      <c r="AO3837" s="414"/>
      <c r="AP3837" s="548"/>
      <c r="AQ3837" s="414"/>
      <c r="AR3837" s="78"/>
      <c r="AS3837" s="78"/>
      <c r="AT3837" s="414"/>
      <c r="AU3837" s="548"/>
      <c r="AV3837" s="548"/>
      <c r="AW3837" s="414"/>
      <c r="AX3837" s="383"/>
      <c r="AY3837" s="548"/>
      <c r="AZ3837" s="414"/>
      <c r="BA3837" s="383"/>
      <c r="BB3837" s="548"/>
      <c r="BC3837" s="78"/>
      <c r="BD3837" s="414"/>
      <c r="BE3837" s="414"/>
      <c r="BF3837" s="414"/>
      <c r="BG3837" s="414"/>
      <c r="BH3837" s="414"/>
      <c r="BI3837" s="383"/>
      <c r="BJ3837" s="383"/>
      <c r="BK3837" s="78"/>
      <c r="BL3837" s="414"/>
      <c r="BM3837" s="383"/>
      <c r="BN3837" s="78"/>
      <c r="BO3837" s="414"/>
      <c r="BP3837" s="78"/>
      <c r="BQ3837" s="414"/>
      <c r="BR3837" s="383"/>
      <c r="BS3837" s="78"/>
      <c r="BT3837" s="83"/>
      <c r="BU3837" s="75"/>
      <c r="BV3837" s="74"/>
      <c r="BW3837" s="74"/>
      <c r="BX3837" s="103" t="s">
        <v>6944</v>
      </c>
      <c r="BY3837" s="112">
        <f t="shared" si="364"/>
        <v>3832</v>
      </c>
      <c r="BZ3837" s="65">
        <f t="shared" si="365"/>
        <v>0</v>
      </c>
      <c r="CA3837" s="359">
        <f t="shared" si="366"/>
        <v>2</v>
      </c>
      <c r="CB3837" s="359">
        <f t="shared" si="367"/>
        <v>9</v>
      </c>
      <c r="CC3837" s="359">
        <f t="shared" si="368"/>
        <v>2023</v>
      </c>
      <c r="CD3837" s="359" t="str">
        <f t="shared" si="369"/>
        <v>29202317380VENDAVAL</v>
      </c>
    </row>
    <row r="3838" spans="1:82" s="121" customFormat="1" ht="300" customHeight="1">
      <c r="A3838" s="13"/>
      <c r="B3838" s="13"/>
      <c r="C3838" s="13"/>
      <c r="D3838" s="212">
        <v>45172</v>
      </c>
      <c r="E3838" s="210" t="s">
        <v>2661</v>
      </c>
      <c r="F3838" s="211" t="s">
        <v>627</v>
      </c>
      <c r="G3838" s="111" t="s">
        <v>2827</v>
      </c>
      <c r="H3838" s="85" t="str">
        <f>VLOOKUP(E3838&amp;F3838,Divipola!$C$1:$F$1149,4,FALSE)</f>
        <v>15621</v>
      </c>
      <c r="I3838" s="77"/>
      <c r="J3838" s="181"/>
      <c r="K3838" s="207"/>
      <c r="L3838" s="207"/>
      <c r="M3838" s="207"/>
      <c r="N3838" s="207">
        <v>90</v>
      </c>
      <c r="O3838" s="207">
        <v>30</v>
      </c>
      <c r="P3838" s="207"/>
      <c r="Q3838" s="207"/>
      <c r="R3838" s="207">
        <v>1</v>
      </c>
      <c r="S3838" s="207"/>
      <c r="T3838" s="207"/>
      <c r="U3838" s="207"/>
      <c r="V3838" s="207"/>
      <c r="W3838" s="207"/>
      <c r="X3838" s="207"/>
      <c r="Y3838" s="207"/>
      <c r="Z3838" s="208"/>
      <c r="AA3838" s="221" t="s">
        <v>7237</v>
      </c>
      <c r="AB3838" s="383"/>
      <c r="AC3838" s="73"/>
      <c r="AD3838" s="414"/>
      <c r="AE3838" s="393"/>
      <c r="AF3838" s="78"/>
      <c r="AG3838" s="414"/>
      <c r="AH3838" s="383"/>
      <c r="AI3838" s="453"/>
      <c r="AJ3838" s="453"/>
      <c r="AK3838" s="414"/>
      <c r="AL3838" s="383"/>
      <c r="AM3838" s="383"/>
      <c r="AN3838" s="523"/>
      <c r="AO3838" s="414"/>
      <c r="AP3838" s="548"/>
      <c r="AQ3838" s="414"/>
      <c r="AR3838" s="78"/>
      <c r="AS3838" s="78"/>
      <c r="AT3838" s="414"/>
      <c r="AU3838" s="548"/>
      <c r="AV3838" s="548"/>
      <c r="AW3838" s="414"/>
      <c r="AX3838" s="383"/>
      <c r="AY3838" s="548"/>
      <c r="AZ3838" s="414"/>
      <c r="BA3838" s="383"/>
      <c r="BB3838" s="548"/>
      <c r="BC3838" s="78"/>
      <c r="BD3838" s="414"/>
      <c r="BE3838" s="414"/>
      <c r="BF3838" s="414"/>
      <c r="BG3838" s="414"/>
      <c r="BH3838" s="414"/>
      <c r="BI3838" s="383"/>
      <c r="BJ3838" s="383"/>
      <c r="BK3838" s="78"/>
      <c r="BL3838" s="414"/>
      <c r="BM3838" s="383"/>
      <c r="BN3838" s="78"/>
      <c r="BO3838" s="414"/>
      <c r="BP3838" s="78"/>
      <c r="BQ3838" s="414"/>
      <c r="BR3838" s="383"/>
      <c r="BS3838" s="78"/>
      <c r="BT3838" s="83"/>
      <c r="BU3838" s="75"/>
      <c r="BV3838" s="74"/>
      <c r="BW3838" s="74"/>
      <c r="BX3838" s="103" t="s">
        <v>7236</v>
      </c>
      <c r="BY3838" s="112">
        <f t="shared" si="364"/>
        <v>3833</v>
      </c>
      <c r="BZ3838" s="65">
        <f t="shared" si="365"/>
        <v>0</v>
      </c>
      <c r="CA3838" s="359">
        <f t="shared" si="366"/>
        <v>3</v>
      </c>
      <c r="CB3838" s="359">
        <f t="shared" si="367"/>
        <v>9</v>
      </c>
      <c r="CC3838" s="359">
        <f t="shared" si="368"/>
        <v>2023</v>
      </c>
      <c r="CD3838" s="359" t="str">
        <f t="shared" si="369"/>
        <v>39202315621MOVIMIENTO EN MASA</v>
      </c>
    </row>
    <row r="3839" spans="1:82" s="121" customFormat="1" ht="84" customHeight="1">
      <c r="A3839" s="13"/>
      <c r="B3839" s="13"/>
      <c r="C3839" s="13"/>
      <c r="D3839" s="212">
        <v>45172</v>
      </c>
      <c r="E3839" s="210" t="s">
        <v>2661</v>
      </c>
      <c r="F3839" s="211" t="s">
        <v>543</v>
      </c>
      <c r="G3839" s="130" t="s">
        <v>8680</v>
      </c>
      <c r="H3839" s="85" t="str">
        <f>VLOOKUP(E3839&amp;F3839,Divipola!$C$1:$F$1149,4,FALSE)</f>
        <v>15362</v>
      </c>
      <c r="I3839" s="77"/>
      <c r="J3839" s="181"/>
      <c r="K3839" s="146"/>
      <c r="L3839" s="146"/>
      <c r="M3839" s="146"/>
      <c r="N3839" s="146"/>
      <c r="O3839" s="146"/>
      <c r="P3839" s="146"/>
      <c r="Q3839" s="146"/>
      <c r="R3839" s="146"/>
      <c r="S3839" s="146"/>
      <c r="T3839" s="146"/>
      <c r="U3839" s="146"/>
      <c r="V3839" s="146"/>
      <c r="W3839" s="146"/>
      <c r="X3839" s="146"/>
      <c r="Y3839" s="146"/>
      <c r="Z3839" s="147">
        <v>1</v>
      </c>
      <c r="AA3839" s="148"/>
      <c r="AB3839" s="383"/>
      <c r="AC3839" s="73"/>
      <c r="AD3839" s="414"/>
      <c r="AE3839" s="393"/>
      <c r="AF3839" s="78"/>
      <c r="AG3839" s="414"/>
      <c r="AH3839" s="383"/>
      <c r="AI3839" s="453"/>
      <c r="AJ3839" s="453"/>
      <c r="AK3839" s="414"/>
      <c r="AL3839" s="383"/>
      <c r="AM3839" s="383"/>
      <c r="AN3839" s="523"/>
      <c r="AO3839" s="414"/>
      <c r="AP3839" s="548"/>
      <c r="AQ3839" s="414"/>
      <c r="AR3839" s="78"/>
      <c r="AS3839" s="78"/>
      <c r="AT3839" s="414"/>
      <c r="AU3839" s="548"/>
      <c r="AV3839" s="548"/>
      <c r="AW3839" s="414"/>
      <c r="AX3839" s="383"/>
      <c r="AY3839" s="548"/>
      <c r="AZ3839" s="414"/>
      <c r="BA3839" s="383"/>
      <c r="BB3839" s="548"/>
      <c r="BC3839" s="78"/>
      <c r="BD3839" s="414"/>
      <c r="BE3839" s="414"/>
      <c r="BF3839" s="414"/>
      <c r="BG3839" s="414"/>
      <c r="BH3839" s="414"/>
      <c r="BI3839" s="383"/>
      <c r="BJ3839" s="383"/>
      <c r="BK3839" s="78"/>
      <c r="BL3839" s="414"/>
      <c r="BM3839" s="383"/>
      <c r="BN3839" s="78"/>
      <c r="BO3839" s="414"/>
      <c r="BP3839" s="78"/>
      <c r="BQ3839" s="414"/>
      <c r="BR3839" s="383"/>
      <c r="BS3839" s="78"/>
      <c r="BT3839" s="83"/>
      <c r="BU3839" s="75"/>
      <c r="BV3839" s="74"/>
      <c r="BW3839" s="74"/>
      <c r="BX3839" s="98" t="s">
        <v>6945</v>
      </c>
      <c r="BY3839" s="112">
        <f t="shared" si="364"/>
        <v>3834</v>
      </c>
      <c r="BZ3839" s="65">
        <f t="shared" si="365"/>
        <v>0</v>
      </c>
      <c r="CA3839" s="359">
        <f t="shared" si="366"/>
        <v>3</v>
      </c>
      <c r="CB3839" s="359">
        <f t="shared" si="367"/>
        <v>9</v>
      </c>
      <c r="CC3839" s="359">
        <f t="shared" si="368"/>
        <v>2023</v>
      </c>
      <c r="CD3839" s="359" t="str">
        <f t="shared" si="369"/>
        <v xml:space="preserve">39202315362INCENDIO FORESTAL </v>
      </c>
    </row>
    <row r="3840" spans="1:82" s="121" customFormat="1" ht="132" customHeight="1">
      <c r="A3840" s="13"/>
      <c r="B3840" s="13"/>
      <c r="C3840" s="13"/>
      <c r="D3840" s="212">
        <v>45173</v>
      </c>
      <c r="E3840" s="210" t="s">
        <v>2831</v>
      </c>
      <c r="F3840" s="211" t="s">
        <v>2060</v>
      </c>
      <c r="G3840" s="111" t="s">
        <v>2803</v>
      </c>
      <c r="H3840" s="85" t="str">
        <f>VLOOKUP(E3840&amp;F3840,Divipola!$C$1:$F$1149,4,FALSE)</f>
        <v>73411</v>
      </c>
      <c r="I3840" s="77"/>
      <c r="J3840" s="181"/>
      <c r="K3840" s="207"/>
      <c r="L3840" s="207"/>
      <c r="M3840" s="207"/>
      <c r="N3840" s="207">
        <v>80</v>
      </c>
      <c r="O3840" s="207">
        <v>20</v>
      </c>
      <c r="P3840" s="207"/>
      <c r="Q3840" s="207">
        <v>20</v>
      </c>
      <c r="R3840" s="207"/>
      <c r="S3840" s="207"/>
      <c r="T3840" s="207"/>
      <c r="U3840" s="207"/>
      <c r="V3840" s="207"/>
      <c r="W3840" s="207"/>
      <c r="X3840" s="207"/>
      <c r="Y3840" s="207"/>
      <c r="Z3840" s="208"/>
      <c r="AA3840" s="186"/>
      <c r="AB3840" s="383"/>
      <c r="AC3840" s="73"/>
      <c r="AD3840" s="414"/>
      <c r="AE3840" s="393"/>
      <c r="AF3840" s="78"/>
      <c r="AG3840" s="414"/>
      <c r="AH3840" s="383"/>
      <c r="AI3840" s="453"/>
      <c r="AJ3840" s="453"/>
      <c r="AK3840" s="414"/>
      <c r="AL3840" s="383"/>
      <c r="AM3840" s="383"/>
      <c r="AN3840" s="523"/>
      <c r="AO3840" s="414"/>
      <c r="AP3840" s="548"/>
      <c r="AQ3840" s="414"/>
      <c r="AR3840" s="78"/>
      <c r="AS3840" s="78"/>
      <c r="AT3840" s="414"/>
      <c r="AU3840" s="548"/>
      <c r="AV3840" s="548"/>
      <c r="AW3840" s="414"/>
      <c r="AX3840" s="383"/>
      <c r="AY3840" s="548"/>
      <c r="AZ3840" s="414"/>
      <c r="BA3840" s="383"/>
      <c r="BB3840" s="548"/>
      <c r="BC3840" s="78"/>
      <c r="BD3840" s="414"/>
      <c r="BE3840" s="414"/>
      <c r="BF3840" s="414"/>
      <c r="BG3840" s="414"/>
      <c r="BH3840" s="414"/>
      <c r="BI3840" s="383"/>
      <c r="BJ3840" s="383"/>
      <c r="BK3840" s="78"/>
      <c r="BL3840" s="414"/>
      <c r="BM3840" s="383"/>
      <c r="BN3840" s="78"/>
      <c r="BO3840" s="414"/>
      <c r="BP3840" s="78"/>
      <c r="BQ3840" s="414"/>
      <c r="BR3840" s="383"/>
      <c r="BS3840" s="78"/>
      <c r="BT3840" s="83"/>
      <c r="BU3840" s="75"/>
      <c r="BV3840" s="74"/>
      <c r="BW3840" s="74"/>
      <c r="BX3840" s="98" t="s">
        <v>6972</v>
      </c>
      <c r="BY3840" s="112">
        <f t="shared" si="364"/>
        <v>3835</v>
      </c>
      <c r="BZ3840" s="65">
        <f t="shared" si="365"/>
        <v>0</v>
      </c>
      <c r="CA3840" s="359">
        <f t="shared" si="366"/>
        <v>4</v>
      </c>
      <c r="CB3840" s="359">
        <f t="shared" si="367"/>
        <v>9</v>
      </c>
      <c r="CC3840" s="359">
        <f t="shared" si="368"/>
        <v>2023</v>
      </c>
      <c r="CD3840" s="359" t="str">
        <f t="shared" si="369"/>
        <v>49202373411VENDAVAL</v>
      </c>
    </row>
    <row r="3841" spans="1:82" s="121" customFormat="1" ht="132" customHeight="1">
      <c r="A3841" s="13"/>
      <c r="B3841" s="13"/>
      <c r="C3841" s="13"/>
      <c r="D3841" s="212">
        <v>45171</v>
      </c>
      <c r="E3841" s="210" t="s">
        <v>2723</v>
      </c>
      <c r="F3841" s="211" t="s">
        <v>2171</v>
      </c>
      <c r="G3841" s="111" t="s">
        <v>2803</v>
      </c>
      <c r="H3841" s="85" t="str">
        <f>VLOOKUP(E3841&amp;F3841,Divipola!$C$1:$F$1149,4,FALSE)</f>
        <v>13744</v>
      </c>
      <c r="I3841" s="77"/>
      <c r="J3841" s="181"/>
      <c r="K3841" s="146"/>
      <c r="L3841" s="146"/>
      <c r="M3841" s="146"/>
      <c r="N3841" s="146">
        <v>24</v>
      </c>
      <c r="O3841" s="146">
        <v>9</v>
      </c>
      <c r="P3841" s="146"/>
      <c r="Q3841" s="146">
        <v>9</v>
      </c>
      <c r="R3841" s="146"/>
      <c r="S3841" s="146"/>
      <c r="T3841" s="146"/>
      <c r="U3841" s="146"/>
      <c r="V3841" s="146"/>
      <c r="W3841" s="146"/>
      <c r="X3841" s="146"/>
      <c r="Y3841" s="146"/>
      <c r="Z3841" s="147"/>
      <c r="AA3841" s="148"/>
      <c r="AB3841" s="383"/>
      <c r="AC3841" s="73"/>
      <c r="AD3841" s="414"/>
      <c r="AE3841" s="393"/>
      <c r="AF3841" s="78"/>
      <c r="AG3841" s="414"/>
      <c r="AH3841" s="383"/>
      <c r="AI3841" s="453"/>
      <c r="AJ3841" s="453"/>
      <c r="AK3841" s="414"/>
      <c r="AL3841" s="383"/>
      <c r="AM3841" s="383"/>
      <c r="AN3841" s="523"/>
      <c r="AO3841" s="414"/>
      <c r="AP3841" s="548"/>
      <c r="AQ3841" s="414"/>
      <c r="AR3841" s="78"/>
      <c r="AS3841" s="78"/>
      <c r="AT3841" s="414"/>
      <c r="AU3841" s="548"/>
      <c r="AV3841" s="548"/>
      <c r="AW3841" s="414"/>
      <c r="AX3841" s="383"/>
      <c r="AY3841" s="548"/>
      <c r="AZ3841" s="414"/>
      <c r="BA3841" s="383"/>
      <c r="BB3841" s="548"/>
      <c r="BC3841" s="78"/>
      <c r="BD3841" s="414"/>
      <c r="BE3841" s="414"/>
      <c r="BF3841" s="414"/>
      <c r="BG3841" s="414"/>
      <c r="BH3841" s="414"/>
      <c r="BI3841" s="383"/>
      <c r="BJ3841" s="383"/>
      <c r="BK3841" s="78"/>
      <c r="BL3841" s="414"/>
      <c r="BM3841" s="383"/>
      <c r="BN3841" s="78"/>
      <c r="BO3841" s="414"/>
      <c r="BP3841" s="78"/>
      <c r="BQ3841" s="414"/>
      <c r="BR3841" s="383"/>
      <c r="BS3841" s="78"/>
      <c r="BT3841" s="83"/>
      <c r="BU3841" s="170"/>
      <c r="BV3841" s="171"/>
      <c r="BW3841" s="171"/>
      <c r="BX3841" s="98" t="s">
        <v>6950</v>
      </c>
      <c r="BY3841" s="112">
        <f t="shared" si="364"/>
        <v>3836</v>
      </c>
      <c r="BZ3841" s="65">
        <f t="shared" si="365"/>
        <v>0</v>
      </c>
      <c r="CA3841" s="359">
        <f t="shared" si="366"/>
        <v>2</v>
      </c>
      <c r="CB3841" s="359">
        <f t="shared" si="367"/>
        <v>9</v>
      </c>
      <c r="CC3841" s="359">
        <f t="shared" si="368"/>
        <v>2023</v>
      </c>
      <c r="CD3841" s="359" t="str">
        <f t="shared" si="369"/>
        <v>29202313744VENDAVAL</v>
      </c>
    </row>
    <row r="3842" spans="1:82" s="121" customFormat="1" ht="108" customHeight="1">
      <c r="A3842" s="13"/>
      <c r="B3842" s="13"/>
      <c r="C3842" s="13"/>
      <c r="D3842" s="212">
        <v>45167</v>
      </c>
      <c r="E3842" s="210" t="s">
        <v>1325</v>
      </c>
      <c r="F3842" s="211" t="s">
        <v>1815</v>
      </c>
      <c r="G3842" s="111" t="s">
        <v>6719</v>
      </c>
      <c r="H3842" s="85" t="str">
        <f>VLOOKUP(E3842&amp;F3842,Divipola!$C$1:$F$1149,4,FALSE)</f>
        <v>70429</v>
      </c>
      <c r="I3842" s="77"/>
      <c r="J3842" s="181"/>
      <c r="K3842" s="146"/>
      <c r="L3842" s="146"/>
      <c r="M3842" s="146"/>
      <c r="N3842" s="146">
        <v>228</v>
      </c>
      <c r="O3842" s="146">
        <v>57</v>
      </c>
      <c r="P3842" s="146"/>
      <c r="Q3842" s="146">
        <v>57</v>
      </c>
      <c r="R3842" s="146"/>
      <c r="S3842" s="146"/>
      <c r="T3842" s="146"/>
      <c r="U3842" s="146"/>
      <c r="V3842" s="146"/>
      <c r="W3842" s="146"/>
      <c r="X3842" s="146"/>
      <c r="Y3842" s="146"/>
      <c r="Z3842" s="147"/>
      <c r="AA3842" s="148"/>
      <c r="AB3842" s="383"/>
      <c r="AC3842" s="73"/>
      <c r="AD3842" s="414"/>
      <c r="AE3842" s="393"/>
      <c r="AF3842" s="78"/>
      <c r="AG3842" s="414"/>
      <c r="AH3842" s="383" t="s">
        <v>8251</v>
      </c>
      <c r="AI3842" s="587">
        <v>6970</v>
      </c>
      <c r="AJ3842" s="587">
        <v>133</v>
      </c>
      <c r="AK3842" s="590">
        <v>2062991939.0899999</v>
      </c>
      <c r="AL3842" s="663"/>
      <c r="AM3842" s="663"/>
      <c r="AN3842" s="678"/>
      <c r="AO3842" s="656"/>
      <c r="AP3842" s="589"/>
      <c r="AQ3842" s="414"/>
      <c r="AR3842" s="78"/>
      <c r="AS3842" s="78"/>
      <c r="AT3842" s="414"/>
      <c r="AU3842" s="548"/>
      <c r="AV3842" s="548"/>
      <c r="AW3842" s="414"/>
      <c r="AX3842" s="383"/>
      <c r="AY3842" s="548"/>
      <c r="AZ3842" s="414"/>
      <c r="BA3842" s="383"/>
      <c r="BB3842" s="548"/>
      <c r="BC3842" s="78"/>
      <c r="BD3842" s="414"/>
      <c r="BE3842" s="414"/>
      <c r="BF3842" s="414"/>
      <c r="BG3842" s="414"/>
      <c r="BH3842" s="414"/>
      <c r="BI3842" s="383"/>
      <c r="BJ3842" s="383"/>
      <c r="BK3842" s="78"/>
      <c r="BL3842" s="414"/>
      <c r="BM3842" s="383"/>
      <c r="BN3842" s="78"/>
      <c r="BO3842" s="414"/>
      <c r="BP3842" s="78"/>
      <c r="BQ3842" s="414"/>
      <c r="BR3842" s="383"/>
      <c r="BS3842" s="78"/>
      <c r="BT3842" s="83"/>
      <c r="BU3842" s="75">
        <v>146</v>
      </c>
      <c r="BV3842" s="440">
        <v>45076</v>
      </c>
      <c r="BW3842" s="440">
        <v>45259</v>
      </c>
      <c r="BX3842" s="98" t="s">
        <v>6951</v>
      </c>
      <c r="BY3842" s="112">
        <f t="shared" si="364"/>
        <v>3837</v>
      </c>
      <c r="BZ3842" s="65">
        <f t="shared" si="365"/>
        <v>2062991939.0899999</v>
      </c>
      <c r="CA3842" s="359">
        <f t="shared" si="366"/>
        <v>29</v>
      </c>
      <c r="CB3842" s="359">
        <f t="shared" si="367"/>
        <v>8</v>
      </c>
      <c r="CC3842" s="359">
        <f t="shared" si="368"/>
        <v>2023</v>
      </c>
      <c r="CD3842" s="359" t="str">
        <f t="shared" si="369"/>
        <v>298202370429CICLON TROPICAL: DEPRESION/TORMENTA/HURACAN</v>
      </c>
    </row>
    <row r="3843" spans="1:82" s="121" customFormat="1" ht="108" customHeight="1">
      <c r="A3843" s="13"/>
      <c r="B3843" s="13"/>
      <c r="C3843" s="13"/>
      <c r="D3843" s="212">
        <v>45159</v>
      </c>
      <c r="E3843" s="210" t="s">
        <v>1325</v>
      </c>
      <c r="F3843" s="211" t="s">
        <v>1815</v>
      </c>
      <c r="G3843" s="111" t="s">
        <v>2803</v>
      </c>
      <c r="H3843" s="85" t="str">
        <f>VLOOKUP(E3843&amp;F3843,Divipola!$C$1:$F$1149,4,FALSE)</f>
        <v>70429</v>
      </c>
      <c r="I3843" s="77"/>
      <c r="J3843" s="181"/>
      <c r="K3843" s="146"/>
      <c r="L3843" s="146"/>
      <c r="M3843" s="146"/>
      <c r="N3843" s="146">
        <v>40</v>
      </c>
      <c r="O3843" s="146">
        <v>10</v>
      </c>
      <c r="P3843" s="146"/>
      <c r="Q3843" s="146">
        <v>10</v>
      </c>
      <c r="R3843" s="146"/>
      <c r="S3843" s="146"/>
      <c r="T3843" s="146"/>
      <c r="U3843" s="146"/>
      <c r="V3843" s="146"/>
      <c r="W3843" s="146"/>
      <c r="X3843" s="146"/>
      <c r="Y3843" s="146"/>
      <c r="Z3843" s="147"/>
      <c r="AA3843" s="148"/>
      <c r="AB3843" s="383"/>
      <c r="AC3843" s="73"/>
      <c r="AD3843" s="414"/>
      <c r="AE3843" s="393"/>
      <c r="AF3843" s="78"/>
      <c r="AG3843" s="414"/>
      <c r="AH3843" s="383"/>
      <c r="AI3843" s="453"/>
      <c r="AJ3843" s="453"/>
      <c r="AK3843" s="414"/>
      <c r="AL3843" s="383"/>
      <c r="AM3843" s="383"/>
      <c r="AN3843" s="523"/>
      <c r="AO3843" s="414"/>
      <c r="AP3843" s="548"/>
      <c r="AQ3843" s="414"/>
      <c r="AR3843" s="78"/>
      <c r="AS3843" s="78"/>
      <c r="AT3843" s="414"/>
      <c r="AU3843" s="548"/>
      <c r="AV3843" s="548"/>
      <c r="AW3843" s="414"/>
      <c r="AX3843" s="383"/>
      <c r="AY3843" s="548"/>
      <c r="AZ3843" s="414"/>
      <c r="BA3843" s="383"/>
      <c r="BB3843" s="548"/>
      <c r="BC3843" s="78"/>
      <c r="BD3843" s="414"/>
      <c r="BE3843" s="414"/>
      <c r="BF3843" s="414"/>
      <c r="BG3843" s="414"/>
      <c r="BH3843" s="414"/>
      <c r="BI3843" s="383"/>
      <c r="BJ3843" s="383"/>
      <c r="BK3843" s="78"/>
      <c r="BL3843" s="414"/>
      <c r="BM3843" s="383"/>
      <c r="BN3843" s="78"/>
      <c r="BO3843" s="414"/>
      <c r="BP3843" s="78"/>
      <c r="BQ3843" s="414"/>
      <c r="BR3843" s="383"/>
      <c r="BS3843" s="78"/>
      <c r="BT3843" s="83"/>
      <c r="BU3843" s="177"/>
      <c r="BV3843" s="178"/>
      <c r="BW3843" s="178"/>
      <c r="BX3843" s="98" t="s">
        <v>6952</v>
      </c>
      <c r="BY3843" s="112">
        <f t="shared" si="364"/>
        <v>3838</v>
      </c>
      <c r="BZ3843" s="65">
        <f t="shared" si="365"/>
        <v>0</v>
      </c>
      <c r="CA3843" s="359">
        <f t="shared" si="366"/>
        <v>21</v>
      </c>
      <c r="CB3843" s="359">
        <f t="shared" si="367"/>
        <v>8</v>
      </c>
      <c r="CC3843" s="359">
        <f t="shared" si="368"/>
        <v>2023</v>
      </c>
      <c r="CD3843" s="359" t="str">
        <f t="shared" si="369"/>
        <v>218202370429VENDAVAL</v>
      </c>
    </row>
    <row r="3844" spans="1:82" s="121" customFormat="1" ht="96" customHeight="1">
      <c r="A3844" s="13"/>
      <c r="B3844" s="13"/>
      <c r="C3844" s="13"/>
      <c r="D3844" s="212">
        <v>45159</v>
      </c>
      <c r="E3844" s="210" t="s">
        <v>1325</v>
      </c>
      <c r="F3844" s="211" t="s">
        <v>1815</v>
      </c>
      <c r="G3844" s="111" t="s">
        <v>2803</v>
      </c>
      <c r="H3844" s="85" t="str">
        <f>VLOOKUP(E3844&amp;F3844,Divipola!$C$1:$F$1149,4,FALSE)</f>
        <v>70429</v>
      </c>
      <c r="I3844" s="77"/>
      <c r="J3844" s="181"/>
      <c r="K3844" s="146"/>
      <c r="L3844" s="146"/>
      <c r="M3844" s="146"/>
      <c r="N3844" s="146">
        <v>40</v>
      </c>
      <c r="O3844" s="146">
        <v>10</v>
      </c>
      <c r="P3844" s="146"/>
      <c r="Q3844" s="146">
        <v>10</v>
      </c>
      <c r="R3844" s="146"/>
      <c r="S3844" s="146"/>
      <c r="T3844" s="146"/>
      <c r="U3844" s="146"/>
      <c r="V3844" s="146"/>
      <c r="W3844" s="146"/>
      <c r="X3844" s="146"/>
      <c r="Y3844" s="146"/>
      <c r="Z3844" s="147"/>
      <c r="AA3844" s="148"/>
      <c r="AB3844" s="383"/>
      <c r="AC3844" s="73"/>
      <c r="AD3844" s="414"/>
      <c r="AE3844" s="393"/>
      <c r="AF3844" s="78"/>
      <c r="AG3844" s="414"/>
      <c r="AH3844" s="383"/>
      <c r="AI3844" s="453"/>
      <c r="AJ3844" s="453"/>
      <c r="AK3844" s="414"/>
      <c r="AL3844" s="383"/>
      <c r="AM3844" s="383"/>
      <c r="AN3844" s="523"/>
      <c r="AO3844" s="414"/>
      <c r="AP3844" s="548"/>
      <c r="AQ3844" s="414"/>
      <c r="AR3844" s="78"/>
      <c r="AS3844" s="78"/>
      <c r="AT3844" s="414"/>
      <c r="AU3844" s="548"/>
      <c r="AV3844" s="548"/>
      <c r="AW3844" s="414"/>
      <c r="AX3844" s="383"/>
      <c r="AY3844" s="548"/>
      <c r="AZ3844" s="414"/>
      <c r="BA3844" s="383"/>
      <c r="BB3844" s="548"/>
      <c r="BC3844" s="78"/>
      <c r="BD3844" s="414"/>
      <c r="BE3844" s="414"/>
      <c r="BF3844" s="414"/>
      <c r="BG3844" s="414"/>
      <c r="BH3844" s="414"/>
      <c r="BI3844" s="383"/>
      <c r="BJ3844" s="383"/>
      <c r="BK3844" s="78"/>
      <c r="BL3844" s="414"/>
      <c r="BM3844" s="383"/>
      <c r="BN3844" s="78"/>
      <c r="BO3844" s="414"/>
      <c r="BP3844" s="78"/>
      <c r="BQ3844" s="414"/>
      <c r="BR3844" s="383"/>
      <c r="BS3844" s="78"/>
      <c r="BT3844" s="83"/>
      <c r="BU3844" s="75"/>
      <c r="BV3844" s="74"/>
      <c r="BW3844" s="74"/>
      <c r="BX3844" s="98" t="s">
        <v>6953</v>
      </c>
      <c r="BY3844" s="112">
        <f t="shared" si="364"/>
        <v>3839</v>
      </c>
      <c r="BZ3844" s="65">
        <f t="shared" si="365"/>
        <v>0</v>
      </c>
      <c r="CA3844" s="359">
        <f t="shared" si="366"/>
        <v>21</v>
      </c>
      <c r="CB3844" s="359">
        <f t="shared" si="367"/>
        <v>8</v>
      </c>
      <c r="CC3844" s="359">
        <f t="shared" si="368"/>
        <v>2023</v>
      </c>
      <c r="CD3844" s="359" t="str">
        <f t="shared" si="369"/>
        <v>218202370429VENDAVAL</v>
      </c>
    </row>
    <row r="3845" spans="1:82" s="121" customFormat="1" ht="96" customHeight="1">
      <c r="A3845" s="13"/>
      <c r="B3845" s="13"/>
      <c r="C3845" s="13"/>
      <c r="D3845" s="212">
        <v>45155</v>
      </c>
      <c r="E3845" s="210" t="s">
        <v>1325</v>
      </c>
      <c r="F3845" s="211" t="s">
        <v>1815</v>
      </c>
      <c r="G3845" s="111" t="s">
        <v>2803</v>
      </c>
      <c r="H3845" s="85" t="str">
        <f>VLOOKUP(E3845&amp;F3845,Divipola!$C$1:$F$1149,4,FALSE)</f>
        <v>70429</v>
      </c>
      <c r="I3845" s="77"/>
      <c r="J3845" s="181"/>
      <c r="K3845" s="146"/>
      <c r="L3845" s="146"/>
      <c r="M3845" s="146"/>
      <c r="N3845" s="146">
        <v>4</v>
      </c>
      <c r="O3845" s="146">
        <v>1</v>
      </c>
      <c r="P3845" s="146"/>
      <c r="Q3845" s="146">
        <v>1</v>
      </c>
      <c r="R3845" s="146"/>
      <c r="S3845" s="146"/>
      <c r="T3845" s="146"/>
      <c r="U3845" s="146"/>
      <c r="V3845" s="146"/>
      <c r="W3845" s="146"/>
      <c r="X3845" s="146"/>
      <c r="Y3845" s="146"/>
      <c r="Z3845" s="147"/>
      <c r="AA3845" s="148"/>
      <c r="AB3845" s="383"/>
      <c r="AC3845" s="73"/>
      <c r="AD3845" s="414"/>
      <c r="AE3845" s="393"/>
      <c r="AF3845" s="78"/>
      <c r="AG3845" s="414"/>
      <c r="AH3845" s="383"/>
      <c r="AI3845" s="453"/>
      <c r="AJ3845" s="453"/>
      <c r="AK3845" s="414"/>
      <c r="AL3845" s="383"/>
      <c r="AM3845" s="383"/>
      <c r="AN3845" s="523"/>
      <c r="AO3845" s="414"/>
      <c r="AP3845" s="548"/>
      <c r="AQ3845" s="414"/>
      <c r="AR3845" s="78"/>
      <c r="AS3845" s="78"/>
      <c r="AT3845" s="414"/>
      <c r="AU3845" s="548"/>
      <c r="AV3845" s="548"/>
      <c r="AW3845" s="414"/>
      <c r="AX3845" s="383"/>
      <c r="AY3845" s="548"/>
      <c r="AZ3845" s="414"/>
      <c r="BA3845" s="383"/>
      <c r="BB3845" s="548"/>
      <c r="BC3845" s="78"/>
      <c r="BD3845" s="414"/>
      <c r="BE3845" s="414"/>
      <c r="BF3845" s="414"/>
      <c r="BG3845" s="414"/>
      <c r="BH3845" s="414"/>
      <c r="BI3845" s="383"/>
      <c r="BJ3845" s="383"/>
      <c r="BK3845" s="78"/>
      <c r="BL3845" s="414"/>
      <c r="BM3845" s="383"/>
      <c r="BN3845" s="78"/>
      <c r="BO3845" s="414"/>
      <c r="BP3845" s="78"/>
      <c r="BQ3845" s="414"/>
      <c r="BR3845" s="383"/>
      <c r="BS3845" s="78"/>
      <c r="BT3845" s="83"/>
      <c r="BU3845" s="75"/>
      <c r="BV3845" s="74"/>
      <c r="BW3845" s="74"/>
      <c r="BX3845" s="98" t="s">
        <v>6954</v>
      </c>
      <c r="BY3845" s="112">
        <f t="shared" si="364"/>
        <v>3840</v>
      </c>
      <c r="BZ3845" s="65">
        <f t="shared" si="365"/>
        <v>0</v>
      </c>
      <c r="CA3845" s="359">
        <f t="shared" si="366"/>
        <v>17</v>
      </c>
      <c r="CB3845" s="359">
        <f t="shared" si="367"/>
        <v>8</v>
      </c>
      <c r="CC3845" s="359">
        <f t="shared" si="368"/>
        <v>2023</v>
      </c>
      <c r="CD3845" s="359" t="str">
        <f t="shared" si="369"/>
        <v>178202370429VENDAVAL</v>
      </c>
    </row>
    <row r="3846" spans="1:82" s="121" customFormat="1" ht="96" customHeight="1">
      <c r="A3846" s="13"/>
      <c r="B3846" s="13"/>
      <c r="C3846" s="13"/>
      <c r="D3846" s="212">
        <v>45132</v>
      </c>
      <c r="E3846" s="210" t="s">
        <v>1325</v>
      </c>
      <c r="F3846" s="211" t="s">
        <v>1815</v>
      </c>
      <c r="G3846" s="111" t="s">
        <v>2803</v>
      </c>
      <c r="H3846" s="85" t="str">
        <f>VLOOKUP(E3846&amp;F3846,Divipola!$C$1:$F$1149,4,FALSE)</f>
        <v>70429</v>
      </c>
      <c r="I3846" s="77"/>
      <c r="J3846" s="181"/>
      <c r="K3846" s="146"/>
      <c r="L3846" s="146"/>
      <c r="M3846" s="146"/>
      <c r="N3846" s="146">
        <v>8</v>
      </c>
      <c r="O3846" s="146">
        <v>2</v>
      </c>
      <c r="P3846" s="146"/>
      <c r="Q3846" s="146">
        <v>2</v>
      </c>
      <c r="R3846" s="146"/>
      <c r="S3846" s="146"/>
      <c r="T3846" s="146"/>
      <c r="U3846" s="146"/>
      <c r="V3846" s="146"/>
      <c r="W3846" s="146"/>
      <c r="X3846" s="146"/>
      <c r="Y3846" s="146"/>
      <c r="Z3846" s="147"/>
      <c r="AA3846" s="148"/>
      <c r="AB3846" s="383"/>
      <c r="AC3846" s="73"/>
      <c r="AD3846" s="414"/>
      <c r="AE3846" s="393"/>
      <c r="AF3846" s="78"/>
      <c r="AG3846" s="414"/>
      <c r="AH3846" s="383"/>
      <c r="AI3846" s="453"/>
      <c r="AJ3846" s="453"/>
      <c r="AK3846" s="414"/>
      <c r="AL3846" s="383"/>
      <c r="AM3846" s="383"/>
      <c r="AN3846" s="523"/>
      <c r="AO3846" s="414"/>
      <c r="AP3846" s="548"/>
      <c r="AQ3846" s="414"/>
      <c r="AR3846" s="78"/>
      <c r="AS3846" s="78"/>
      <c r="AT3846" s="414"/>
      <c r="AU3846" s="548"/>
      <c r="AV3846" s="548"/>
      <c r="AW3846" s="414"/>
      <c r="AX3846" s="383"/>
      <c r="AY3846" s="548"/>
      <c r="AZ3846" s="414"/>
      <c r="BA3846" s="383"/>
      <c r="BB3846" s="548"/>
      <c r="BC3846" s="78"/>
      <c r="BD3846" s="414"/>
      <c r="BE3846" s="414"/>
      <c r="BF3846" s="414"/>
      <c r="BG3846" s="414"/>
      <c r="BH3846" s="414"/>
      <c r="BI3846" s="383"/>
      <c r="BJ3846" s="383"/>
      <c r="BK3846" s="78"/>
      <c r="BL3846" s="414"/>
      <c r="BM3846" s="383"/>
      <c r="BN3846" s="78"/>
      <c r="BO3846" s="414"/>
      <c r="BP3846" s="78"/>
      <c r="BQ3846" s="414"/>
      <c r="BR3846" s="383"/>
      <c r="BS3846" s="78"/>
      <c r="BT3846" s="83"/>
      <c r="BU3846" s="75"/>
      <c r="BV3846" s="74"/>
      <c r="BW3846" s="74"/>
      <c r="BX3846" s="98" t="s">
        <v>6955</v>
      </c>
      <c r="BY3846" s="112">
        <f t="shared" si="364"/>
        <v>3841</v>
      </c>
      <c r="BZ3846" s="65">
        <f t="shared" si="365"/>
        <v>0</v>
      </c>
      <c r="CA3846" s="359">
        <f t="shared" si="366"/>
        <v>25</v>
      </c>
      <c r="CB3846" s="359">
        <f t="shared" si="367"/>
        <v>7</v>
      </c>
      <c r="CC3846" s="359">
        <f t="shared" si="368"/>
        <v>2023</v>
      </c>
      <c r="CD3846" s="359" t="str">
        <f t="shared" si="369"/>
        <v>257202370429VENDAVAL</v>
      </c>
    </row>
    <row r="3847" spans="1:82" s="121" customFormat="1" ht="96" customHeight="1">
      <c r="A3847" s="13"/>
      <c r="B3847" s="13"/>
      <c r="C3847" s="13"/>
      <c r="D3847" s="212">
        <v>45129</v>
      </c>
      <c r="E3847" s="210" t="s">
        <v>1325</v>
      </c>
      <c r="F3847" s="211" t="s">
        <v>1815</v>
      </c>
      <c r="G3847" s="111" t="s">
        <v>2803</v>
      </c>
      <c r="H3847" s="85" t="str">
        <f>VLOOKUP(E3847&amp;F3847,Divipola!$C$1:$F$1149,4,FALSE)</f>
        <v>70429</v>
      </c>
      <c r="I3847" s="77"/>
      <c r="J3847" s="181"/>
      <c r="K3847" s="146"/>
      <c r="L3847" s="146"/>
      <c r="M3847" s="146"/>
      <c r="N3847" s="146">
        <v>8</v>
      </c>
      <c r="O3847" s="146">
        <v>2</v>
      </c>
      <c r="P3847" s="146"/>
      <c r="Q3847" s="146">
        <v>2</v>
      </c>
      <c r="R3847" s="146"/>
      <c r="S3847" s="146"/>
      <c r="T3847" s="146"/>
      <c r="U3847" s="146"/>
      <c r="V3847" s="146"/>
      <c r="W3847" s="146"/>
      <c r="X3847" s="146"/>
      <c r="Y3847" s="146"/>
      <c r="Z3847" s="147"/>
      <c r="AA3847" s="148"/>
      <c r="AB3847" s="383"/>
      <c r="AC3847" s="73"/>
      <c r="AD3847" s="414"/>
      <c r="AE3847" s="393"/>
      <c r="AF3847" s="78"/>
      <c r="AG3847" s="414"/>
      <c r="AH3847" s="383"/>
      <c r="AI3847" s="453"/>
      <c r="AJ3847" s="453"/>
      <c r="AK3847" s="414"/>
      <c r="AL3847" s="383"/>
      <c r="AM3847" s="383"/>
      <c r="AN3847" s="523"/>
      <c r="AO3847" s="414"/>
      <c r="AP3847" s="548"/>
      <c r="AQ3847" s="414"/>
      <c r="AR3847" s="78"/>
      <c r="AS3847" s="78"/>
      <c r="AT3847" s="414"/>
      <c r="AU3847" s="548"/>
      <c r="AV3847" s="548"/>
      <c r="AW3847" s="414"/>
      <c r="AX3847" s="383"/>
      <c r="AY3847" s="548"/>
      <c r="AZ3847" s="414"/>
      <c r="BA3847" s="383"/>
      <c r="BB3847" s="548"/>
      <c r="BC3847" s="78"/>
      <c r="BD3847" s="414"/>
      <c r="BE3847" s="414"/>
      <c r="BF3847" s="414"/>
      <c r="BG3847" s="414"/>
      <c r="BH3847" s="414"/>
      <c r="BI3847" s="383"/>
      <c r="BJ3847" s="383"/>
      <c r="BK3847" s="78"/>
      <c r="BL3847" s="414"/>
      <c r="BM3847" s="383"/>
      <c r="BN3847" s="78"/>
      <c r="BO3847" s="414"/>
      <c r="BP3847" s="78"/>
      <c r="BQ3847" s="414"/>
      <c r="BR3847" s="383"/>
      <c r="BS3847" s="78"/>
      <c r="BT3847" s="83"/>
      <c r="BU3847" s="75"/>
      <c r="BV3847" s="74"/>
      <c r="BW3847" s="74"/>
      <c r="BX3847" s="98" t="s">
        <v>6956</v>
      </c>
      <c r="BY3847" s="112">
        <f t="shared" si="364"/>
        <v>3842</v>
      </c>
      <c r="BZ3847" s="65">
        <f t="shared" si="365"/>
        <v>0</v>
      </c>
      <c r="CA3847" s="359">
        <f t="shared" si="366"/>
        <v>22</v>
      </c>
      <c r="CB3847" s="359">
        <f t="shared" si="367"/>
        <v>7</v>
      </c>
      <c r="CC3847" s="359">
        <f t="shared" si="368"/>
        <v>2023</v>
      </c>
      <c r="CD3847" s="359" t="str">
        <f t="shared" si="369"/>
        <v>227202370429VENDAVAL</v>
      </c>
    </row>
    <row r="3848" spans="1:82" s="121" customFormat="1" ht="108" customHeight="1">
      <c r="A3848" s="13"/>
      <c r="B3848" s="13"/>
      <c r="C3848" s="13"/>
      <c r="D3848" s="212">
        <v>45123</v>
      </c>
      <c r="E3848" s="210" t="s">
        <v>1325</v>
      </c>
      <c r="F3848" s="211" t="s">
        <v>1815</v>
      </c>
      <c r="G3848" s="111" t="s">
        <v>2803</v>
      </c>
      <c r="H3848" s="85" t="str">
        <f>VLOOKUP(E3848&amp;F3848,Divipola!$C$1:$F$1149,4,FALSE)</f>
        <v>70429</v>
      </c>
      <c r="I3848" s="77"/>
      <c r="J3848" s="181"/>
      <c r="K3848" s="146"/>
      <c r="L3848" s="146"/>
      <c r="M3848" s="146"/>
      <c r="N3848" s="146">
        <v>28</v>
      </c>
      <c r="O3848" s="146">
        <v>7</v>
      </c>
      <c r="P3848" s="146"/>
      <c r="Q3848" s="146">
        <v>7</v>
      </c>
      <c r="R3848" s="146"/>
      <c r="S3848" s="146"/>
      <c r="T3848" s="146"/>
      <c r="U3848" s="146"/>
      <c r="V3848" s="146"/>
      <c r="W3848" s="146"/>
      <c r="X3848" s="146"/>
      <c r="Y3848" s="146"/>
      <c r="Z3848" s="147"/>
      <c r="AA3848" s="148"/>
      <c r="AB3848" s="383"/>
      <c r="AC3848" s="73"/>
      <c r="AD3848" s="414"/>
      <c r="AE3848" s="393"/>
      <c r="AF3848" s="78"/>
      <c r="AG3848" s="414"/>
      <c r="AH3848" s="383"/>
      <c r="AI3848" s="453"/>
      <c r="AJ3848" s="453"/>
      <c r="AK3848" s="414"/>
      <c r="AL3848" s="383"/>
      <c r="AM3848" s="383"/>
      <c r="AN3848" s="523"/>
      <c r="AO3848" s="414"/>
      <c r="AP3848" s="548"/>
      <c r="AQ3848" s="414"/>
      <c r="AR3848" s="78"/>
      <c r="AS3848" s="78"/>
      <c r="AT3848" s="414"/>
      <c r="AU3848" s="548"/>
      <c r="AV3848" s="548"/>
      <c r="AW3848" s="414"/>
      <c r="AX3848" s="383"/>
      <c r="AY3848" s="548"/>
      <c r="AZ3848" s="414"/>
      <c r="BA3848" s="383"/>
      <c r="BB3848" s="548"/>
      <c r="BC3848" s="78"/>
      <c r="BD3848" s="414"/>
      <c r="BE3848" s="414"/>
      <c r="BF3848" s="414"/>
      <c r="BG3848" s="414"/>
      <c r="BH3848" s="414"/>
      <c r="BI3848" s="383"/>
      <c r="BJ3848" s="383"/>
      <c r="BK3848" s="78"/>
      <c r="BL3848" s="414"/>
      <c r="BM3848" s="383"/>
      <c r="BN3848" s="78"/>
      <c r="BO3848" s="414"/>
      <c r="BP3848" s="78"/>
      <c r="BQ3848" s="414"/>
      <c r="BR3848" s="383"/>
      <c r="BS3848" s="78"/>
      <c r="BT3848" s="83"/>
      <c r="BU3848" s="75"/>
      <c r="BV3848" s="74"/>
      <c r="BW3848" s="74"/>
      <c r="BX3848" s="98" t="s">
        <v>6957</v>
      </c>
      <c r="BY3848" s="112">
        <f t="shared" ref="BY3848:BY3911" si="370">+BY3847+1</f>
        <v>3843</v>
      </c>
      <c r="BZ3848" s="65">
        <f t="shared" si="365"/>
        <v>0</v>
      </c>
      <c r="CA3848" s="359">
        <f t="shared" si="366"/>
        <v>16</v>
      </c>
      <c r="CB3848" s="359">
        <f t="shared" si="367"/>
        <v>7</v>
      </c>
      <c r="CC3848" s="359">
        <f t="shared" si="368"/>
        <v>2023</v>
      </c>
      <c r="CD3848" s="359" t="str">
        <f t="shared" si="369"/>
        <v>167202370429VENDAVAL</v>
      </c>
    </row>
    <row r="3849" spans="1:82" s="121" customFormat="1" ht="96" customHeight="1">
      <c r="A3849" s="13"/>
      <c r="B3849" s="13"/>
      <c r="C3849" s="13"/>
      <c r="D3849" s="212">
        <v>45084</v>
      </c>
      <c r="E3849" s="210" t="s">
        <v>1325</v>
      </c>
      <c r="F3849" s="211" t="s">
        <v>1815</v>
      </c>
      <c r="G3849" s="111" t="s">
        <v>2803</v>
      </c>
      <c r="H3849" s="85" t="str">
        <f>VLOOKUP(E3849&amp;F3849,Divipola!$C$1:$F$1149,4,FALSE)</f>
        <v>70429</v>
      </c>
      <c r="I3849" s="77"/>
      <c r="J3849" s="181"/>
      <c r="K3849" s="146"/>
      <c r="L3849" s="146"/>
      <c r="M3849" s="146"/>
      <c r="N3849" s="146">
        <v>532</v>
      </c>
      <c r="O3849" s="146">
        <v>133</v>
      </c>
      <c r="P3849" s="146"/>
      <c r="Q3849" s="146">
        <v>133</v>
      </c>
      <c r="R3849" s="146"/>
      <c r="S3849" s="146"/>
      <c r="T3849" s="146"/>
      <c r="U3849" s="146"/>
      <c r="V3849" s="146"/>
      <c r="W3849" s="146"/>
      <c r="X3849" s="146"/>
      <c r="Y3849" s="146"/>
      <c r="Z3849" s="147"/>
      <c r="AA3849" s="148"/>
      <c r="AB3849" s="385">
        <v>45169</v>
      </c>
      <c r="AC3849" s="431" t="s">
        <v>8572</v>
      </c>
      <c r="AD3849" s="618">
        <v>461100000</v>
      </c>
      <c r="AE3849" s="393"/>
      <c r="AF3849" s="78"/>
      <c r="AG3849" s="414"/>
      <c r="AH3849" s="383"/>
      <c r="AI3849" s="453"/>
      <c r="AJ3849" s="453"/>
      <c r="AK3849" s="414"/>
      <c r="AL3849" s="383"/>
      <c r="AM3849" s="383"/>
      <c r="AN3849" s="523"/>
      <c r="AO3849" s="414"/>
      <c r="AP3849" s="548"/>
      <c r="AQ3849" s="414"/>
      <c r="AR3849" s="78"/>
      <c r="AS3849" s="78"/>
      <c r="AT3849" s="414"/>
      <c r="AU3849" s="548"/>
      <c r="AV3849" s="548"/>
      <c r="AW3849" s="414"/>
      <c r="AX3849" s="383"/>
      <c r="AY3849" s="548"/>
      <c r="AZ3849" s="414"/>
      <c r="BA3849" s="383"/>
      <c r="BB3849" s="548"/>
      <c r="BC3849" s="78"/>
      <c r="BD3849" s="414"/>
      <c r="BE3849" s="414"/>
      <c r="BF3849" s="414"/>
      <c r="BG3849" s="414"/>
      <c r="BH3849" s="414"/>
      <c r="BI3849" s="383"/>
      <c r="BJ3849" s="383"/>
      <c r="BK3849" s="78"/>
      <c r="BL3849" s="414"/>
      <c r="BM3849" s="383"/>
      <c r="BN3849" s="78"/>
      <c r="BO3849" s="414"/>
      <c r="BP3849" s="78"/>
      <c r="BQ3849" s="414"/>
      <c r="BR3849" s="383"/>
      <c r="BS3849" s="78"/>
      <c r="BT3849" s="83"/>
      <c r="BU3849" s="75">
        <v>146</v>
      </c>
      <c r="BV3849" s="530">
        <v>45076</v>
      </c>
      <c r="BW3849" s="530">
        <v>45259</v>
      </c>
      <c r="BX3849" s="98" t="s">
        <v>6958</v>
      </c>
      <c r="BY3849" s="112">
        <f t="shared" si="370"/>
        <v>3844</v>
      </c>
      <c r="BZ3849" s="65">
        <f t="shared" ref="BZ3849:BZ3912" si="371">+AD3849+AG3849+AK3849+AO3849+AQ3849+AT3849+AW3849+AZ3849+BD3849+BH3849+BL3849+BO3849+BQ3849</f>
        <v>461100000</v>
      </c>
      <c r="CA3849" s="359">
        <f t="shared" si="366"/>
        <v>7</v>
      </c>
      <c r="CB3849" s="359">
        <f t="shared" si="367"/>
        <v>6</v>
      </c>
      <c r="CC3849" s="359">
        <f t="shared" si="368"/>
        <v>2023</v>
      </c>
      <c r="CD3849" s="359" t="str">
        <f t="shared" si="369"/>
        <v>76202370429VENDAVAL</v>
      </c>
    </row>
    <row r="3850" spans="1:82" s="121" customFormat="1" ht="132" customHeight="1">
      <c r="A3850" s="13"/>
      <c r="B3850" s="13"/>
      <c r="C3850" s="13"/>
      <c r="D3850" s="212">
        <v>45168</v>
      </c>
      <c r="E3850" s="210" t="s">
        <v>2718</v>
      </c>
      <c r="F3850" s="211" t="s">
        <v>2776</v>
      </c>
      <c r="G3850" s="130" t="s">
        <v>8680</v>
      </c>
      <c r="H3850" s="85" t="str">
        <f>VLOOKUP(E3850&amp;F3850,Divipola!$C$1:$F$1149,4,FALSE)</f>
        <v>25592</v>
      </c>
      <c r="I3850" s="77"/>
      <c r="J3850" s="181"/>
      <c r="K3850" s="146"/>
      <c r="L3850" s="146"/>
      <c r="M3850" s="146"/>
      <c r="N3850" s="146"/>
      <c r="O3850" s="146"/>
      <c r="P3850" s="146"/>
      <c r="Q3850" s="146"/>
      <c r="R3850" s="146"/>
      <c r="S3850" s="146"/>
      <c r="T3850" s="146"/>
      <c r="U3850" s="146"/>
      <c r="V3850" s="146"/>
      <c r="W3850" s="146"/>
      <c r="X3850" s="146"/>
      <c r="Y3850" s="146"/>
      <c r="Z3850" s="147">
        <v>1.5</v>
      </c>
      <c r="AA3850" s="148"/>
      <c r="AB3850" s="383"/>
      <c r="AC3850" s="73"/>
      <c r="AD3850" s="414"/>
      <c r="AE3850" s="393"/>
      <c r="AF3850" s="78"/>
      <c r="AG3850" s="414"/>
      <c r="AH3850" s="383"/>
      <c r="AI3850" s="453"/>
      <c r="AJ3850" s="453"/>
      <c r="AK3850" s="414"/>
      <c r="AL3850" s="383"/>
      <c r="AM3850" s="383"/>
      <c r="AN3850" s="523"/>
      <c r="AO3850" s="414"/>
      <c r="AP3850" s="548"/>
      <c r="AQ3850" s="414"/>
      <c r="AR3850" s="78"/>
      <c r="AS3850" s="78"/>
      <c r="AT3850" s="414"/>
      <c r="AU3850" s="548"/>
      <c r="AV3850" s="548"/>
      <c r="AW3850" s="414"/>
      <c r="AX3850" s="383"/>
      <c r="AY3850" s="548"/>
      <c r="AZ3850" s="414"/>
      <c r="BA3850" s="383"/>
      <c r="BB3850" s="548"/>
      <c r="BC3850" s="78"/>
      <c r="BD3850" s="414"/>
      <c r="BE3850" s="414"/>
      <c r="BF3850" s="414"/>
      <c r="BG3850" s="414"/>
      <c r="BH3850" s="414"/>
      <c r="BI3850" s="383"/>
      <c r="BJ3850" s="383"/>
      <c r="BK3850" s="78"/>
      <c r="BL3850" s="414"/>
      <c r="BM3850" s="383"/>
      <c r="BN3850" s="78"/>
      <c r="BO3850" s="414"/>
      <c r="BP3850" s="78"/>
      <c r="BQ3850" s="414"/>
      <c r="BR3850" s="383"/>
      <c r="BS3850" s="78"/>
      <c r="BT3850" s="83"/>
      <c r="BU3850" s="75"/>
      <c r="BV3850" s="74"/>
      <c r="BW3850" s="74"/>
      <c r="BX3850" s="98" t="s">
        <v>6959</v>
      </c>
      <c r="BY3850" s="112">
        <f t="shared" si="370"/>
        <v>3845</v>
      </c>
      <c r="BZ3850" s="65">
        <f t="shared" si="371"/>
        <v>0</v>
      </c>
      <c r="CA3850" s="359">
        <f t="shared" si="366"/>
        <v>30</v>
      </c>
      <c r="CB3850" s="359">
        <f t="shared" si="367"/>
        <v>8</v>
      </c>
      <c r="CC3850" s="359">
        <f t="shared" si="368"/>
        <v>2023</v>
      </c>
      <c r="CD3850" s="359" t="str">
        <f t="shared" si="369"/>
        <v xml:space="preserve">308202325592INCENDIO FORESTAL </v>
      </c>
    </row>
    <row r="3851" spans="1:82" s="121" customFormat="1" ht="108" customHeight="1">
      <c r="A3851" s="13"/>
      <c r="B3851" s="13"/>
      <c r="C3851" s="13"/>
      <c r="D3851" s="212">
        <v>45170</v>
      </c>
      <c r="E3851" s="210" t="s">
        <v>2718</v>
      </c>
      <c r="F3851" s="211" t="s">
        <v>2776</v>
      </c>
      <c r="G3851" s="130" t="s">
        <v>8680</v>
      </c>
      <c r="H3851" s="85" t="str">
        <f>VLOOKUP(E3851&amp;F3851,Divipola!$C$1:$F$1149,4,FALSE)</f>
        <v>25592</v>
      </c>
      <c r="I3851" s="77"/>
      <c r="J3851" s="181"/>
      <c r="K3851" s="146"/>
      <c r="L3851" s="146"/>
      <c r="M3851" s="146"/>
      <c r="N3851" s="146"/>
      <c r="O3851" s="146"/>
      <c r="P3851" s="146"/>
      <c r="Q3851" s="146"/>
      <c r="R3851" s="146"/>
      <c r="S3851" s="146"/>
      <c r="T3851" s="146"/>
      <c r="U3851" s="146"/>
      <c r="V3851" s="146"/>
      <c r="W3851" s="146"/>
      <c r="X3851" s="146"/>
      <c r="Y3851" s="146"/>
      <c r="Z3851" s="147">
        <v>2</v>
      </c>
      <c r="AA3851" s="148"/>
      <c r="AB3851" s="383"/>
      <c r="AC3851" s="73"/>
      <c r="AD3851" s="414"/>
      <c r="AE3851" s="393"/>
      <c r="AF3851" s="78"/>
      <c r="AG3851" s="414"/>
      <c r="AH3851" s="383"/>
      <c r="AI3851" s="453"/>
      <c r="AJ3851" s="453"/>
      <c r="AK3851" s="414"/>
      <c r="AL3851" s="383"/>
      <c r="AM3851" s="383"/>
      <c r="AN3851" s="523"/>
      <c r="AO3851" s="414"/>
      <c r="AP3851" s="548"/>
      <c r="AQ3851" s="414"/>
      <c r="AR3851" s="78"/>
      <c r="AS3851" s="78"/>
      <c r="AT3851" s="414"/>
      <c r="AU3851" s="548"/>
      <c r="AV3851" s="548"/>
      <c r="AW3851" s="414"/>
      <c r="AX3851" s="383"/>
      <c r="AY3851" s="548"/>
      <c r="AZ3851" s="414"/>
      <c r="BA3851" s="383"/>
      <c r="BB3851" s="548"/>
      <c r="BC3851" s="78"/>
      <c r="BD3851" s="414"/>
      <c r="BE3851" s="414"/>
      <c r="BF3851" s="414"/>
      <c r="BG3851" s="414"/>
      <c r="BH3851" s="414"/>
      <c r="BI3851" s="383"/>
      <c r="BJ3851" s="383"/>
      <c r="BK3851" s="78"/>
      <c r="BL3851" s="414"/>
      <c r="BM3851" s="383"/>
      <c r="BN3851" s="78"/>
      <c r="BO3851" s="414"/>
      <c r="BP3851" s="78"/>
      <c r="BQ3851" s="414"/>
      <c r="BR3851" s="383"/>
      <c r="BS3851" s="78"/>
      <c r="BT3851" s="83"/>
      <c r="BU3851" s="75"/>
      <c r="BV3851" s="74"/>
      <c r="BW3851" s="74"/>
      <c r="BX3851" s="98" t="s">
        <v>6960</v>
      </c>
      <c r="BY3851" s="112">
        <f t="shared" si="370"/>
        <v>3846</v>
      </c>
      <c r="BZ3851" s="65">
        <f t="shared" si="371"/>
        <v>0</v>
      </c>
      <c r="CA3851" s="359">
        <f t="shared" si="366"/>
        <v>1</v>
      </c>
      <c r="CB3851" s="359">
        <f t="shared" si="367"/>
        <v>9</v>
      </c>
      <c r="CC3851" s="359">
        <f t="shared" si="368"/>
        <v>2023</v>
      </c>
      <c r="CD3851" s="359" t="str">
        <f t="shared" si="369"/>
        <v xml:space="preserve">19202325592INCENDIO FORESTAL </v>
      </c>
    </row>
    <row r="3852" spans="1:82" s="121" customFormat="1" ht="96" customHeight="1">
      <c r="A3852" s="13"/>
      <c r="B3852" s="13"/>
      <c r="C3852" s="13"/>
      <c r="D3852" s="212">
        <v>45171</v>
      </c>
      <c r="E3852" s="210" t="s">
        <v>2836</v>
      </c>
      <c r="F3852" s="211" t="s">
        <v>2064</v>
      </c>
      <c r="G3852" s="111" t="s">
        <v>2803</v>
      </c>
      <c r="H3852" s="85" t="str">
        <f>VLOOKUP(E3852&amp;F3852,Divipola!$C$1:$F$1149,4,FALSE)</f>
        <v>19532</v>
      </c>
      <c r="I3852" s="77"/>
      <c r="J3852" s="181"/>
      <c r="K3852" s="146"/>
      <c r="L3852" s="146"/>
      <c r="M3852" s="146"/>
      <c r="N3852" s="146">
        <v>4</v>
      </c>
      <c r="O3852" s="146">
        <v>1</v>
      </c>
      <c r="P3852" s="146"/>
      <c r="Q3852" s="146">
        <v>1</v>
      </c>
      <c r="R3852" s="146"/>
      <c r="S3852" s="146"/>
      <c r="T3852" s="146"/>
      <c r="U3852" s="146"/>
      <c r="V3852" s="146"/>
      <c r="W3852" s="146"/>
      <c r="X3852" s="146"/>
      <c r="Y3852" s="146"/>
      <c r="Z3852" s="147"/>
      <c r="AA3852" s="148"/>
      <c r="AB3852" s="383"/>
      <c r="AC3852" s="73"/>
      <c r="AD3852" s="414"/>
      <c r="AE3852" s="393"/>
      <c r="AF3852" s="78"/>
      <c r="AG3852" s="414"/>
      <c r="AH3852" s="383"/>
      <c r="AI3852" s="453"/>
      <c r="AJ3852" s="453"/>
      <c r="AK3852" s="414"/>
      <c r="AL3852" s="383"/>
      <c r="AM3852" s="383"/>
      <c r="AN3852" s="523"/>
      <c r="AO3852" s="414"/>
      <c r="AP3852" s="548"/>
      <c r="AQ3852" s="414"/>
      <c r="AR3852" s="78"/>
      <c r="AS3852" s="78"/>
      <c r="AT3852" s="414"/>
      <c r="AU3852" s="548"/>
      <c r="AV3852" s="548"/>
      <c r="AW3852" s="414"/>
      <c r="AX3852" s="383"/>
      <c r="AY3852" s="548"/>
      <c r="AZ3852" s="414"/>
      <c r="BA3852" s="383"/>
      <c r="BB3852" s="548"/>
      <c r="BC3852" s="78"/>
      <c r="BD3852" s="414"/>
      <c r="BE3852" s="414"/>
      <c r="BF3852" s="414"/>
      <c r="BG3852" s="414"/>
      <c r="BH3852" s="414"/>
      <c r="BI3852" s="383"/>
      <c r="BJ3852" s="383"/>
      <c r="BK3852" s="78"/>
      <c r="BL3852" s="414"/>
      <c r="BM3852" s="383"/>
      <c r="BN3852" s="78"/>
      <c r="BO3852" s="414"/>
      <c r="BP3852" s="78"/>
      <c r="BQ3852" s="414"/>
      <c r="BR3852" s="383"/>
      <c r="BS3852" s="78"/>
      <c r="BT3852" s="83"/>
      <c r="BU3852" s="75"/>
      <c r="BV3852" s="74"/>
      <c r="BW3852" s="74"/>
      <c r="BX3852" s="98" t="s">
        <v>6961</v>
      </c>
      <c r="BY3852" s="112">
        <f t="shared" si="370"/>
        <v>3847</v>
      </c>
      <c r="BZ3852" s="65">
        <f t="shared" si="371"/>
        <v>0</v>
      </c>
      <c r="CA3852" s="359">
        <f t="shared" si="366"/>
        <v>2</v>
      </c>
      <c r="CB3852" s="359">
        <f t="shared" si="367"/>
        <v>9</v>
      </c>
      <c r="CC3852" s="359">
        <f t="shared" si="368"/>
        <v>2023</v>
      </c>
      <c r="CD3852" s="359" t="str">
        <f t="shared" si="369"/>
        <v>29202319532VENDAVAL</v>
      </c>
    </row>
    <row r="3853" spans="1:82" s="121" customFormat="1" ht="96" customHeight="1">
      <c r="A3853" s="13"/>
      <c r="B3853" s="13"/>
      <c r="C3853" s="13"/>
      <c r="D3853" s="212">
        <v>45171</v>
      </c>
      <c r="E3853" s="210" t="s">
        <v>2829</v>
      </c>
      <c r="F3853" s="211" t="s">
        <v>1381</v>
      </c>
      <c r="G3853" s="111" t="s">
        <v>2803</v>
      </c>
      <c r="H3853" s="85" t="str">
        <f>VLOOKUP(E3853&amp;F3853,Divipola!$C$1:$F$1149,4,FALSE)</f>
        <v>05660</v>
      </c>
      <c r="I3853" s="77"/>
      <c r="J3853" s="181"/>
      <c r="K3853" s="146"/>
      <c r="L3853" s="146"/>
      <c r="M3853" s="146"/>
      <c r="N3853" s="146"/>
      <c r="O3853" s="146"/>
      <c r="P3853" s="146"/>
      <c r="Q3853" s="146"/>
      <c r="R3853" s="146"/>
      <c r="S3853" s="146"/>
      <c r="T3853" s="146"/>
      <c r="U3853" s="146"/>
      <c r="V3853" s="146"/>
      <c r="W3853" s="146"/>
      <c r="X3853" s="146"/>
      <c r="Y3853" s="146"/>
      <c r="Z3853" s="147"/>
      <c r="AA3853" s="148"/>
      <c r="AB3853" s="383"/>
      <c r="AC3853" s="73"/>
      <c r="AD3853" s="414"/>
      <c r="AE3853" s="393"/>
      <c r="AF3853" s="78"/>
      <c r="AG3853" s="414"/>
      <c r="AH3853" s="383"/>
      <c r="AI3853" s="453"/>
      <c r="AJ3853" s="453"/>
      <c r="AK3853" s="414"/>
      <c r="AL3853" s="383"/>
      <c r="AM3853" s="383"/>
      <c r="AN3853" s="523"/>
      <c r="AO3853" s="414"/>
      <c r="AP3853" s="548"/>
      <c r="AQ3853" s="414"/>
      <c r="AR3853" s="78"/>
      <c r="AS3853" s="78"/>
      <c r="AT3853" s="414"/>
      <c r="AU3853" s="548"/>
      <c r="AV3853" s="548"/>
      <c r="AW3853" s="414"/>
      <c r="AX3853" s="383"/>
      <c r="AY3853" s="548"/>
      <c r="AZ3853" s="414"/>
      <c r="BA3853" s="383"/>
      <c r="BB3853" s="548"/>
      <c r="BC3853" s="78"/>
      <c r="BD3853" s="414"/>
      <c r="BE3853" s="414"/>
      <c r="BF3853" s="414"/>
      <c r="BG3853" s="414"/>
      <c r="BH3853" s="414"/>
      <c r="BI3853" s="383"/>
      <c r="BJ3853" s="383"/>
      <c r="BK3853" s="78"/>
      <c r="BL3853" s="414"/>
      <c r="BM3853" s="383"/>
      <c r="BN3853" s="78"/>
      <c r="BO3853" s="414"/>
      <c r="BP3853" s="78"/>
      <c r="BQ3853" s="414"/>
      <c r="BR3853" s="383"/>
      <c r="BS3853" s="78"/>
      <c r="BT3853" s="83"/>
      <c r="BU3853" s="170"/>
      <c r="BV3853" s="171"/>
      <c r="BW3853" s="171"/>
      <c r="BX3853" s="98" t="s">
        <v>6962</v>
      </c>
      <c r="BY3853" s="112">
        <f t="shared" si="370"/>
        <v>3848</v>
      </c>
      <c r="BZ3853" s="65">
        <f t="shared" si="371"/>
        <v>0</v>
      </c>
      <c r="CA3853" s="359">
        <f t="shared" si="366"/>
        <v>2</v>
      </c>
      <c r="CB3853" s="359">
        <f t="shared" si="367"/>
        <v>9</v>
      </c>
      <c r="CC3853" s="359">
        <f t="shared" si="368"/>
        <v>2023</v>
      </c>
      <c r="CD3853" s="359" t="str">
        <f t="shared" si="369"/>
        <v>29202305660VENDAVAL</v>
      </c>
    </row>
    <row r="3854" spans="1:82" s="121" customFormat="1" ht="108" customHeight="1" thickBot="1">
      <c r="A3854" s="13"/>
      <c r="B3854" s="13"/>
      <c r="C3854" s="13"/>
      <c r="D3854" s="212">
        <v>45171</v>
      </c>
      <c r="E3854" s="210" t="s">
        <v>2829</v>
      </c>
      <c r="F3854" s="211" t="s">
        <v>2074</v>
      </c>
      <c r="G3854" s="111" t="s">
        <v>2803</v>
      </c>
      <c r="H3854" s="85" t="str">
        <f>VLOOKUP(E3854&amp;F3854,Divipola!$C$1:$F$1149,4,FALSE)</f>
        <v>05819</v>
      </c>
      <c r="I3854" s="77"/>
      <c r="J3854" s="181"/>
      <c r="K3854" s="146"/>
      <c r="L3854" s="146"/>
      <c r="M3854" s="146"/>
      <c r="N3854" s="146">
        <v>30</v>
      </c>
      <c r="O3854" s="146">
        <v>10</v>
      </c>
      <c r="P3854" s="146"/>
      <c r="Q3854" s="146">
        <v>10</v>
      </c>
      <c r="R3854" s="146"/>
      <c r="S3854" s="146"/>
      <c r="T3854" s="146"/>
      <c r="U3854" s="146"/>
      <c r="V3854" s="146"/>
      <c r="W3854" s="146"/>
      <c r="X3854" s="146"/>
      <c r="Y3854" s="146"/>
      <c r="Z3854" s="147"/>
      <c r="AA3854" s="148" t="s">
        <v>6949</v>
      </c>
      <c r="AB3854" s="383"/>
      <c r="AC3854" s="73"/>
      <c r="AD3854" s="414"/>
      <c r="AE3854" s="393"/>
      <c r="AF3854" s="78"/>
      <c r="AG3854" s="414"/>
      <c r="AH3854" s="383" t="s">
        <v>8251</v>
      </c>
      <c r="AI3854" s="591">
        <v>6000</v>
      </c>
      <c r="AJ3854" s="591">
        <v>6000</v>
      </c>
      <c r="AK3854" s="414">
        <v>1770072045</v>
      </c>
      <c r="AL3854" s="383"/>
      <c r="AM3854" s="383"/>
      <c r="AN3854" s="523"/>
      <c r="AO3854" s="414"/>
      <c r="AP3854" s="548"/>
      <c r="AQ3854" s="414"/>
      <c r="AR3854" s="78"/>
      <c r="AS3854" s="78"/>
      <c r="AT3854" s="414"/>
      <c r="AU3854" s="548"/>
      <c r="AV3854" s="548"/>
      <c r="AW3854" s="414"/>
      <c r="AX3854" s="383"/>
      <c r="AY3854" s="548"/>
      <c r="AZ3854" s="414"/>
      <c r="BA3854" s="383"/>
      <c r="BB3854" s="548"/>
      <c r="BC3854" s="78"/>
      <c r="BD3854" s="414"/>
      <c r="BE3854" s="414"/>
      <c r="BF3854" s="414"/>
      <c r="BG3854" s="414"/>
      <c r="BH3854" s="414"/>
      <c r="BI3854" s="383"/>
      <c r="BJ3854" s="383"/>
      <c r="BK3854" s="78"/>
      <c r="BL3854" s="414"/>
      <c r="BM3854" s="383"/>
      <c r="BN3854" s="78"/>
      <c r="BO3854" s="414"/>
      <c r="BP3854" s="78"/>
      <c r="BQ3854" s="414"/>
      <c r="BR3854" s="383"/>
      <c r="BS3854" s="78"/>
      <c r="BT3854" s="83"/>
      <c r="BU3854" s="75">
        <v>50</v>
      </c>
      <c r="BV3854" s="440">
        <v>45090</v>
      </c>
      <c r="BW3854" s="440">
        <v>45272</v>
      </c>
      <c r="BX3854" s="98" t="s">
        <v>6963</v>
      </c>
      <c r="BY3854" s="112">
        <f t="shared" si="370"/>
        <v>3849</v>
      </c>
      <c r="BZ3854" s="65">
        <f t="shared" si="371"/>
        <v>1770072045</v>
      </c>
      <c r="CA3854" s="359">
        <f t="shared" si="366"/>
        <v>2</v>
      </c>
      <c r="CB3854" s="359">
        <f t="shared" si="367"/>
        <v>9</v>
      </c>
      <c r="CC3854" s="359">
        <f t="shared" si="368"/>
        <v>2023</v>
      </c>
      <c r="CD3854" s="359" t="str">
        <f t="shared" si="369"/>
        <v>29202305819VENDAVAL</v>
      </c>
    </row>
    <row r="3855" spans="1:82" s="121" customFormat="1" ht="132" customHeight="1">
      <c r="A3855" s="13"/>
      <c r="B3855" s="13"/>
      <c r="C3855" s="13"/>
      <c r="D3855" s="212">
        <v>45171</v>
      </c>
      <c r="E3855" s="210" t="s">
        <v>2829</v>
      </c>
      <c r="F3855" s="211" t="s">
        <v>2608</v>
      </c>
      <c r="G3855" s="111" t="s">
        <v>2803</v>
      </c>
      <c r="H3855" s="85" t="str">
        <f>VLOOKUP(E3855&amp;F3855,Divipola!$C$1:$F$1149,4,FALSE)</f>
        <v>05893</v>
      </c>
      <c r="I3855" s="77"/>
      <c r="J3855" s="181"/>
      <c r="K3855" s="146"/>
      <c r="L3855" s="146"/>
      <c r="M3855" s="146"/>
      <c r="N3855" s="146">
        <v>412</v>
      </c>
      <c r="O3855" s="146">
        <v>174</v>
      </c>
      <c r="P3855" s="146"/>
      <c r="Q3855" s="146">
        <v>174</v>
      </c>
      <c r="R3855" s="146"/>
      <c r="S3855" s="146"/>
      <c r="T3855" s="146"/>
      <c r="U3855" s="146"/>
      <c r="V3855" s="146"/>
      <c r="W3855" s="146"/>
      <c r="X3855" s="146"/>
      <c r="Y3855" s="146"/>
      <c r="Z3855" s="147"/>
      <c r="AA3855" s="148"/>
      <c r="AB3855" s="383"/>
      <c r="AC3855" s="73"/>
      <c r="AD3855" s="414"/>
      <c r="AE3855" s="393"/>
      <c r="AF3855" s="78"/>
      <c r="AG3855" s="414"/>
      <c r="AH3855" s="383"/>
      <c r="AI3855" s="453"/>
      <c r="AJ3855" s="453"/>
      <c r="AK3855" s="414"/>
      <c r="AL3855" s="383"/>
      <c r="AM3855" s="383"/>
      <c r="AN3855" s="523"/>
      <c r="AO3855" s="414"/>
      <c r="AP3855" s="548"/>
      <c r="AQ3855" s="414"/>
      <c r="AR3855" s="78"/>
      <c r="AS3855" s="78"/>
      <c r="AT3855" s="414"/>
      <c r="AU3855" s="548"/>
      <c r="AV3855" s="548"/>
      <c r="AW3855" s="414"/>
      <c r="AX3855" s="383"/>
      <c r="AY3855" s="548"/>
      <c r="AZ3855" s="414"/>
      <c r="BA3855" s="383"/>
      <c r="BB3855" s="548"/>
      <c r="BC3855" s="78"/>
      <c r="BD3855" s="414"/>
      <c r="BE3855" s="414"/>
      <c r="BF3855" s="414"/>
      <c r="BG3855" s="414"/>
      <c r="BH3855" s="414"/>
      <c r="BI3855" s="383"/>
      <c r="BJ3855" s="383"/>
      <c r="BK3855" s="78"/>
      <c r="BL3855" s="414"/>
      <c r="BM3855" s="383"/>
      <c r="BN3855" s="78"/>
      <c r="BO3855" s="414"/>
      <c r="BP3855" s="78"/>
      <c r="BQ3855" s="414"/>
      <c r="BR3855" s="383"/>
      <c r="BS3855" s="78"/>
      <c r="BT3855" s="83"/>
      <c r="BU3855" s="177"/>
      <c r="BV3855" s="178"/>
      <c r="BW3855" s="178"/>
      <c r="BX3855" s="98" t="s">
        <v>6964</v>
      </c>
      <c r="BY3855" s="112">
        <f t="shared" si="370"/>
        <v>3850</v>
      </c>
      <c r="BZ3855" s="65">
        <f t="shared" si="371"/>
        <v>0</v>
      </c>
      <c r="CA3855" s="359">
        <f t="shared" si="366"/>
        <v>2</v>
      </c>
      <c r="CB3855" s="359">
        <f t="shared" si="367"/>
        <v>9</v>
      </c>
      <c r="CC3855" s="359">
        <f t="shared" si="368"/>
        <v>2023</v>
      </c>
      <c r="CD3855" s="359" t="str">
        <f t="shared" si="369"/>
        <v>29202305893VENDAVAL</v>
      </c>
    </row>
    <row r="3856" spans="1:82" s="121" customFormat="1" ht="60" customHeight="1">
      <c r="A3856" s="13"/>
      <c r="B3856" s="13"/>
      <c r="C3856" s="13"/>
      <c r="D3856" s="212">
        <v>45171</v>
      </c>
      <c r="E3856" s="210" t="s">
        <v>2718</v>
      </c>
      <c r="F3856" s="211" t="s">
        <v>2772</v>
      </c>
      <c r="G3856" s="130" t="s">
        <v>8680</v>
      </c>
      <c r="H3856" s="85" t="str">
        <f>VLOOKUP(E3856&amp;F3856,Divipola!$C$1:$F$1149,4,FALSE)</f>
        <v>25099</v>
      </c>
      <c r="I3856" s="77"/>
      <c r="J3856" s="181"/>
      <c r="K3856" s="146"/>
      <c r="L3856" s="146"/>
      <c r="M3856" s="146"/>
      <c r="N3856" s="146"/>
      <c r="O3856" s="146"/>
      <c r="P3856" s="146"/>
      <c r="Q3856" s="146"/>
      <c r="R3856" s="146"/>
      <c r="S3856" s="146"/>
      <c r="T3856" s="146"/>
      <c r="U3856" s="146"/>
      <c r="V3856" s="146"/>
      <c r="W3856" s="146"/>
      <c r="X3856" s="146"/>
      <c r="Y3856" s="146"/>
      <c r="Z3856" s="147">
        <v>4</v>
      </c>
      <c r="AA3856" s="148"/>
      <c r="AB3856" s="383"/>
      <c r="AC3856" s="73"/>
      <c r="AD3856" s="414"/>
      <c r="AE3856" s="393"/>
      <c r="AF3856" s="78"/>
      <c r="AG3856" s="414"/>
      <c r="AH3856" s="383"/>
      <c r="AI3856" s="453"/>
      <c r="AJ3856" s="453"/>
      <c r="AK3856" s="414"/>
      <c r="AL3856" s="383"/>
      <c r="AM3856" s="383"/>
      <c r="AN3856" s="523"/>
      <c r="AO3856" s="414"/>
      <c r="AP3856" s="548"/>
      <c r="AQ3856" s="414"/>
      <c r="AR3856" s="78"/>
      <c r="AS3856" s="78"/>
      <c r="AT3856" s="414"/>
      <c r="AU3856" s="548"/>
      <c r="AV3856" s="548"/>
      <c r="AW3856" s="414"/>
      <c r="AX3856" s="383"/>
      <c r="AY3856" s="548"/>
      <c r="AZ3856" s="414"/>
      <c r="BA3856" s="383"/>
      <c r="BB3856" s="548"/>
      <c r="BC3856" s="78"/>
      <c r="BD3856" s="414"/>
      <c r="BE3856" s="414"/>
      <c r="BF3856" s="414"/>
      <c r="BG3856" s="414"/>
      <c r="BH3856" s="414"/>
      <c r="BI3856" s="383"/>
      <c r="BJ3856" s="383"/>
      <c r="BK3856" s="78"/>
      <c r="BL3856" s="414"/>
      <c r="BM3856" s="383"/>
      <c r="BN3856" s="78"/>
      <c r="BO3856" s="414"/>
      <c r="BP3856" s="78"/>
      <c r="BQ3856" s="414"/>
      <c r="BR3856" s="383"/>
      <c r="BS3856" s="78"/>
      <c r="BT3856" s="83"/>
      <c r="BU3856" s="75"/>
      <c r="BV3856" s="74"/>
      <c r="BW3856" s="74"/>
      <c r="BX3856" s="120" t="s">
        <v>6967</v>
      </c>
      <c r="BY3856" s="112">
        <f t="shared" si="370"/>
        <v>3851</v>
      </c>
      <c r="BZ3856" s="65">
        <f t="shared" si="371"/>
        <v>0</v>
      </c>
      <c r="CA3856" s="359">
        <f t="shared" si="366"/>
        <v>2</v>
      </c>
      <c r="CB3856" s="359">
        <f t="shared" si="367"/>
        <v>9</v>
      </c>
      <c r="CC3856" s="359">
        <f t="shared" si="368"/>
        <v>2023</v>
      </c>
      <c r="CD3856" s="359" t="str">
        <f t="shared" si="369"/>
        <v xml:space="preserve">29202325099INCENDIO FORESTAL </v>
      </c>
    </row>
    <row r="3857" spans="1:82" s="121" customFormat="1" ht="48" customHeight="1">
      <c r="A3857" s="13"/>
      <c r="B3857" s="13"/>
      <c r="C3857" s="13"/>
      <c r="D3857" s="212">
        <v>45171</v>
      </c>
      <c r="E3857" s="210" t="s">
        <v>2718</v>
      </c>
      <c r="F3857" s="211" t="s">
        <v>2124</v>
      </c>
      <c r="G3857" s="130" t="s">
        <v>8680</v>
      </c>
      <c r="H3857" s="85" t="str">
        <f>VLOOKUP(E3857&amp;F3857,Divipola!$C$1:$F$1149,4,FALSE)</f>
        <v>25524</v>
      </c>
      <c r="I3857" s="77"/>
      <c r="J3857" s="181"/>
      <c r="K3857" s="146"/>
      <c r="L3857" s="146"/>
      <c r="M3857" s="146"/>
      <c r="N3857" s="146"/>
      <c r="O3857" s="146"/>
      <c r="P3857" s="146"/>
      <c r="Q3857" s="146"/>
      <c r="R3857" s="146"/>
      <c r="S3857" s="146"/>
      <c r="T3857" s="146"/>
      <c r="U3857" s="146"/>
      <c r="V3857" s="146"/>
      <c r="W3857" s="146"/>
      <c r="X3857" s="146"/>
      <c r="Y3857" s="146"/>
      <c r="Z3857" s="147">
        <v>5</v>
      </c>
      <c r="AA3857" s="148"/>
      <c r="AB3857" s="383"/>
      <c r="AC3857" s="73"/>
      <c r="AD3857" s="414"/>
      <c r="AE3857" s="393"/>
      <c r="AF3857" s="78"/>
      <c r="AG3857" s="414"/>
      <c r="AH3857" s="383"/>
      <c r="AI3857" s="453"/>
      <c r="AJ3857" s="453"/>
      <c r="AK3857" s="414"/>
      <c r="AL3857" s="383"/>
      <c r="AM3857" s="383"/>
      <c r="AN3857" s="523"/>
      <c r="AO3857" s="414"/>
      <c r="AP3857" s="548"/>
      <c r="AQ3857" s="414"/>
      <c r="AR3857" s="78"/>
      <c r="AS3857" s="78"/>
      <c r="AT3857" s="414"/>
      <c r="AU3857" s="548"/>
      <c r="AV3857" s="548"/>
      <c r="AW3857" s="414"/>
      <c r="AX3857" s="383"/>
      <c r="AY3857" s="548"/>
      <c r="AZ3857" s="414"/>
      <c r="BA3857" s="383"/>
      <c r="BB3857" s="548"/>
      <c r="BC3857" s="78"/>
      <c r="BD3857" s="414"/>
      <c r="BE3857" s="414"/>
      <c r="BF3857" s="414"/>
      <c r="BG3857" s="414"/>
      <c r="BH3857" s="414"/>
      <c r="BI3857" s="383"/>
      <c r="BJ3857" s="383"/>
      <c r="BK3857" s="78"/>
      <c r="BL3857" s="414"/>
      <c r="BM3857" s="383"/>
      <c r="BN3857" s="78"/>
      <c r="BO3857" s="414"/>
      <c r="BP3857" s="78"/>
      <c r="BQ3857" s="414"/>
      <c r="BR3857" s="383"/>
      <c r="BS3857" s="78"/>
      <c r="BT3857" s="83"/>
      <c r="BU3857" s="75"/>
      <c r="BV3857" s="74"/>
      <c r="BW3857" s="74"/>
      <c r="BX3857" s="120" t="s">
        <v>6968</v>
      </c>
      <c r="BY3857" s="112">
        <f t="shared" si="370"/>
        <v>3852</v>
      </c>
      <c r="BZ3857" s="65">
        <f t="shared" si="371"/>
        <v>0</v>
      </c>
      <c r="CA3857" s="359">
        <f t="shared" si="366"/>
        <v>2</v>
      </c>
      <c r="CB3857" s="359">
        <f t="shared" si="367"/>
        <v>9</v>
      </c>
      <c r="CC3857" s="359">
        <f t="shared" si="368"/>
        <v>2023</v>
      </c>
      <c r="CD3857" s="359" t="str">
        <f t="shared" si="369"/>
        <v xml:space="preserve">29202325524INCENDIO FORESTAL </v>
      </c>
    </row>
    <row r="3858" spans="1:82" s="121" customFormat="1" ht="48" customHeight="1">
      <c r="A3858" s="13"/>
      <c r="B3858" s="13"/>
      <c r="C3858" s="13"/>
      <c r="D3858" s="212">
        <v>45172</v>
      </c>
      <c r="E3858" s="210" t="s">
        <v>2718</v>
      </c>
      <c r="F3858" s="211" t="s">
        <v>2126</v>
      </c>
      <c r="G3858" s="130" t="s">
        <v>8680</v>
      </c>
      <c r="H3858" s="85" t="str">
        <f>VLOOKUP(E3858&amp;F3858,Divipola!$C$1:$F$1149,4,FALSE)</f>
        <v>25649</v>
      </c>
      <c r="I3858" s="77"/>
      <c r="J3858" s="181"/>
      <c r="K3858" s="146"/>
      <c r="L3858" s="146"/>
      <c r="M3858" s="146"/>
      <c r="N3858" s="146"/>
      <c r="O3858" s="146"/>
      <c r="P3858" s="146"/>
      <c r="Q3858" s="146"/>
      <c r="R3858" s="146"/>
      <c r="S3858" s="146"/>
      <c r="T3858" s="146"/>
      <c r="U3858" s="146"/>
      <c r="V3858" s="146"/>
      <c r="W3858" s="146"/>
      <c r="X3858" s="146"/>
      <c r="Y3858" s="146"/>
      <c r="Z3858" s="147">
        <v>3</v>
      </c>
      <c r="AA3858" s="148"/>
      <c r="AB3858" s="383"/>
      <c r="AC3858" s="73"/>
      <c r="AD3858" s="414"/>
      <c r="AE3858" s="393"/>
      <c r="AF3858" s="78"/>
      <c r="AG3858" s="414"/>
      <c r="AH3858" s="383"/>
      <c r="AI3858" s="453"/>
      <c r="AJ3858" s="453"/>
      <c r="AK3858" s="414"/>
      <c r="AL3858" s="383"/>
      <c r="AM3858" s="383"/>
      <c r="AN3858" s="523"/>
      <c r="AO3858" s="414"/>
      <c r="AP3858" s="548"/>
      <c r="AQ3858" s="414"/>
      <c r="AR3858" s="78"/>
      <c r="AS3858" s="78"/>
      <c r="AT3858" s="414"/>
      <c r="AU3858" s="548"/>
      <c r="AV3858" s="548"/>
      <c r="AW3858" s="414"/>
      <c r="AX3858" s="383"/>
      <c r="AY3858" s="548"/>
      <c r="AZ3858" s="414"/>
      <c r="BA3858" s="383"/>
      <c r="BB3858" s="548"/>
      <c r="BC3858" s="78"/>
      <c r="BD3858" s="414"/>
      <c r="BE3858" s="414"/>
      <c r="BF3858" s="414"/>
      <c r="BG3858" s="414"/>
      <c r="BH3858" s="414"/>
      <c r="BI3858" s="383"/>
      <c r="BJ3858" s="383"/>
      <c r="BK3858" s="78"/>
      <c r="BL3858" s="414"/>
      <c r="BM3858" s="383"/>
      <c r="BN3858" s="78"/>
      <c r="BO3858" s="414"/>
      <c r="BP3858" s="78"/>
      <c r="BQ3858" s="414"/>
      <c r="BR3858" s="383"/>
      <c r="BS3858" s="78"/>
      <c r="BT3858" s="83"/>
      <c r="BU3858" s="75"/>
      <c r="BV3858" s="74"/>
      <c r="BW3858" s="74"/>
      <c r="BX3858" s="120" t="s">
        <v>6969</v>
      </c>
      <c r="BY3858" s="112">
        <f t="shared" si="370"/>
        <v>3853</v>
      </c>
      <c r="BZ3858" s="65">
        <f t="shared" si="371"/>
        <v>0</v>
      </c>
      <c r="CA3858" s="359">
        <f t="shared" si="366"/>
        <v>3</v>
      </c>
      <c r="CB3858" s="359">
        <f t="shared" si="367"/>
        <v>9</v>
      </c>
      <c r="CC3858" s="359">
        <f t="shared" si="368"/>
        <v>2023</v>
      </c>
      <c r="CD3858" s="359" t="str">
        <f t="shared" si="369"/>
        <v xml:space="preserve">39202325649INCENDIO FORESTAL </v>
      </c>
    </row>
    <row r="3859" spans="1:82" s="121" customFormat="1" ht="48" customHeight="1">
      <c r="A3859" s="13"/>
      <c r="B3859" s="13"/>
      <c r="C3859" s="13"/>
      <c r="D3859" s="212">
        <v>45169</v>
      </c>
      <c r="E3859" s="210" t="s">
        <v>2854</v>
      </c>
      <c r="F3859" s="211" t="s">
        <v>1238</v>
      </c>
      <c r="G3859" s="111" t="s">
        <v>4782</v>
      </c>
      <c r="H3859" s="85" t="str">
        <f>VLOOKUP(E3859&amp;F3859,Divipola!$C$1:$F$1149,4,FALSE)</f>
        <v>27372</v>
      </c>
      <c r="I3859" s="77"/>
      <c r="J3859" s="181"/>
      <c r="K3859" s="146"/>
      <c r="L3859" s="146"/>
      <c r="M3859" s="146"/>
      <c r="N3859" s="146">
        <v>38</v>
      </c>
      <c r="O3859" s="146">
        <v>10</v>
      </c>
      <c r="P3859" s="146"/>
      <c r="Q3859" s="146">
        <v>10</v>
      </c>
      <c r="R3859" s="146"/>
      <c r="S3859" s="146"/>
      <c r="T3859" s="146"/>
      <c r="U3859" s="146"/>
      <c r="V3859" s="146"/>
      <c r="W3859" s="146"/>
      <c r="X3859" s="146"/>
      <c r="Y3859" s="146"/>
      <c r="Z3859" s="147"/>
      <c r="AA3859" s="148"/>
      <c r="AB3859" s="383"/>
      <c r="AC3859" s="73"/>
      <c r="AD3859" s="414"/>
      <c r="AE3859" s="393"/>
      <c r="AF3859" s="78"/>
      <c r="AG3859" s="414"/>
      <c r="AH3859" s="383"/>
      <c r="AI3859" s="453"/>
      <c r="AJ3859" s="453"/>
      <c r="AK3859" s="414"/>
      <c r="AL3859" s="383"/>
      <c r="AM3859" s="383"/>
      <c r="AN3859" s="523"/>
      <c r="AO3859" s="414"/>
      <c r="AP3859" s="548"/>
      <c r="AQ3859" s="414"/>
      <c r="AR3859" s="78"/>
      <c r="AS3859" s="78"/>
      <c r="AT3859" s="414"/>
      <c r="AU3859" s="548"/>
      <c r="AV3859" s="548"/>
      <c r="AW3859" s="414"/>
      <c r="AX3859" s="383"/>
      <c r="AY3859" s="548"/>
      <c r="AZ3859" s="414"/>
      <c r="BA3859" s="383"/>
      <c r="BB3859" s="548"/>
      <c r="BC3859" s="78"/>
      <c r="BD3859" s="414"/>
      <c r="BE3859" s="414"/>
      <c r="BF3859" s="414"/>
      <c r="BG3859" s="414"/>
      <c r="BH3859" s="414"/>
      <c r="BI3859" s="383"/>
      <c r="BJ3859" s="383"/>
      <c r="BK3859" s="78"/>
      <c r="BL3859" s="414"/>
      <c r="BM3859" s="383"/>
      <c r="BN3859" s="78"/>
      <c r="BO3859" s="414"/>
      <c r="BP3859" s="78"/>
      <c r="BQ3859" s="414"/>
      <c r="BR3859" s="383"/>
      <c r="BS3859" s="78"/>
      <c r="BT3859" s="83"/>
      <c r="BU3859" s="75"/>
      <c r="BV3859" s="74"/>
      <c r="BW3859" s="74"/>
      <c r="BX3859" s="120" t="s">
        <v>6970</v>
      </c>
      <c r="BY3859" s="112">
        <f t="shared" si="370"/>
        <v>3854</v>
      </c>
      <c r="BZ3859" s="65">
        <f t="shared" si="371"/>
        <v>0</v>
      </c>
      <c r="CA3859" s="359">
        <f t="shared" si="366"/>
        <v>31</v>
      </c>
      <c r="CB3859" s="359">
        <f t="shared" si="367"/>
        <v>8</v>
      </c>
      <c r="CC3859" s="359">
        <f t="shared" si="368"/>
        <v>2023</v>
      </c>
      <c r="CD3859" s="359" t="str">
        <f t="shared" si="369"/>
        <v>318202327372EROSION COSTERA</v>
      </c>
    </row>
    <row r="3860" spans="1:82" s="121" customFormat="1" ht="48" customHeight="1">
      <c r="A3860" s="13"/>
      <c r="B3860" s="13"/>
      <c r="C3860" s="13"/>
      <c r="D3860" s="212">
        <v>45170</v>
      </c>
      <c r="E3860" s="210" t="s">
        <v>2830</v>
      </c>
      <c r="F3860" s="211" t="s">
        <v>2634</v>
      </c>
      <c r="G3860" s="130" t="s">
        <v>8680</v>
      </c>
      <c r="H3860" s="85" t="str">
        <f>VLOOKUP(E3860&amp;F3860,Divipola!$C$1:$F$1149,4,FALSE)</f>
        <v>68001</v>
      </c>
      <c r="I3860" s="77"/>
      <c r="J3860" s="181"/>
      <c r="K3860" s="146"/>
      <c r="L3860" s="146"/>
      <c r="M3860" s="146"/>
      <c r="N3860" s="146"/>
      <c r="O3860" s="146"/>
      <c r="P3860" s="146"/>
      <c r="Q3860" s="146"/>
      <c r="R3860" s="146"/>
      <c r="S3860" s="146"/>
      <c r="T3860" s="146"/>
      <c r="U3860" s="146"/>
      <c r="V3860" s="146"/>
      <c r="W3860" s="146"/>
      <c r="X3860" s="146"/>
      <c r="Y3860" s="146"/>
      <c r="Z3860" s="147">
        <v>5</v>
      </c>
      <c r="AA3860" s="148"/>
      <c r="AB3860" s="383"/>
      <c r="AC3860" s="73"/>
      <c r="AD3860" s="414"/>
      <c r="AE3860" s="393"/>
      <c r="AF3860" s="78"/>
      <c r="AG3860" s="414"/>
      <c r="AH3860" s="383"/>
      <c r="AI3860" s="453"/>
      <c r="AJ3860" s="453"/>
      <c r="AK3860" s="414"/>
      <c r="AL3860" s="383"/>
      <c r="AM3860" s="383"/>
      <c r="AN3860" s="523"/>
      <c r="AO3860" s="414"/>
      <c r="AP3860" s="548"/>
      <c r="AQ3860" s="414"/>
      <c r="AR3860" s="78"/>
      <c r="AS3860" s="78"/>
      <c r="AT3860" s="414"/>
      <c r="AU3860" s="548"/>
      <c r="AV3860" s="548"/>
      <c r="AW3860" s="414"/>
      <c r="AX3860" s="383"/>
      <c r="AY3860" s="548"/>
      <c r="AZ3860" s="414"/>
      <c r="BA3860" s="383"/>
      <c r="BB3860" s="548"/>
      <c r="BC3860" s="78"/>
      <c r="BD3860" s="414"/>
      <c r="BE3860" s="414"/>
      <c r="BF3860" s="414"/>
      <c r="BG3860" s="414"/>
      <c r="BH3860" s="414"/>
      <c r="BI3860" s="383"/>
      <c r="BJ3860" s="383"/>
      <c r="BK3860" s="78"/>
      <c r="BL3860" s="414"/>
      <c r="BM3860" s="383"/>
      <c r="BN3860" s="78"/>
      <c r="BO3860" s="414"/>
      <c r="BP3860" s="78"/>
      <c r="BQ3860" s="414"/>
      <c r="BR3860" s="383"/>
      <c r="BS3860" s="78"/>
      <c r="BT3860" s="83"/>
      <c r="BU3860" s="75"/>
      <c r="BV3860" s="74"/>
      <c r="BW3860" s="74"/>
      <c r="BX3860" s="485" t="s">
        <v>6971</v>
      </c>
      <c r="BY3860" s="112">
        <f t="shared" si="370"/>
        <v>3855</v>
      </c>
      <c r="BZ3860" s="65">
        <f t="shared" si="371"/>
        <v>0</v>
      </c>
      <c r="CA3860" s="359">
        <f t="shared" si="366"/>
        <v>1</v>
      </c>
      <c r="CB3860" s="359">
        <f t="shared" si="367"/>
        <v>9</v>
      </c>
      <c r="CC3860" s="359">
        <f t="shared" si="368"/>
        <v>2023</v>
      </c>
      <c r="CD3860" s="359" t="str">
        <f t="shared" si="369"/>
        <v xml:space="preserve">19202368001INCENDIO FORESTAL </v>
      </c>
    </row>
    <row r="3861" spans="1:82" s="121" customFormat="1" ht="48" customHeight="1">
      <c r="A3861" s="13"/>
      <c r="B3861" s="13"/>
      <c r="C3861" s="13"/>
      <c r="D3861" s="212">
        <v>45173</v>
      </c>
      <c r="E3861" s="210" t="s">
        <v>2622</v>
      </c>
      <c r="F3861" s="211" t="s">
        <v>2</v>
      </c>
      <c r="G3861" s="130" t="s">
        <v>8680</v>
      </c>
      <c r="H3861" s="85" t="str">
        <f>VLOOKUP(E3861&amp;F3861,Divipola!$C$1:$F$1149,4,FALSE)</f>
        <v>41524</v>
      </c>
      <c r="I3861" s="77"/>
      <c r="J3861" s="181"/>
      <c r="K3861" s="146"/>
      <c r="L3861" s="146"/>
      <c r="M3861" s="146"/>
      <c r="N3861" s="146"/>
      <c r="O3861" s="146"/>
      <c r="P3861" s="146"/>
      <c r="Q3861" s="146"/>
      <c r="R3861" s="146"/>
      <c r="S3861" s="146"/>
      <c r="T3861" s="146"/>
      <c r="U3861" s="146"/>
      <c r="V3861" s="146"/>
      <c r="W3861" s="146"/>
      <c r="X3861" s="146"/>
      <c r="Y3861" s="146"/>
      <c r="Z3861" s="147">
        <v>20</v>
      </c>
      <c r="AA3861" s="148"/>
      <c r="AB3861" s="383"/>
      <c r="AC3861" s="73"/>
      <c r="AD3861" s="414"/>
      <c r="AE3861" s="393"/>
      <c r="AF3861" s="78"/>
      <c r="AG3861" s="414"/>
      <c r="AH3861" s="383"/>
      <c r="AI3861" s="453"/>
      <c r="AJ3861" s="453"/>
      <c r="AK3861" s="414"/>
      <c r="AL3861" s="383"/>
      <c r="AM3861" s="383"/>
      <c r="AN3861" s="523"/>
      <c r="AO3861" s="414"/>
      <c r="AP3861" s="548"/>
      <c r="AQ3861" s="414"/>
      <c r="AR3861" s="78"/>
      <c r="AS3861" s="78"/>
      <c r="AT3861" s="414"/>
      <c r="AU3861" s="548"/>
      <c r="AV3861" s="548"/>
      <c r="AW3861" s="414"/>
      <c r="AX3861" s="383"/>
      <c r="AY3861" s="548"/>
      <c r="AZ3861" s="414"/>
      <c r="BA3861" s="383"/>
      <c r="BB3861" s="548"/>
      <c r="BC3861" s="78"/>
      <c r="BD3861" s="414"/>
      <c r="BE3861" s="414"/>
      <c r="BF3861" s="414"/>
      <c r="BG3861" s="414"/>
      <c r="BH3861" s="414"/>
      <c r="BI3861" s="383"/>
      <c r="BJ3861" s="383"/>
      <c r="BK3861" s="78"/>
      <c r="BL3861" s="414"/>
      <c r="BM3861" s="383"/>
      <c r="BN3861" s="78"/>
      <c r="BO3861" s="414"/>
      <c r="BP3861" s="78"/>
      <c r="BQ3861" s="414"/>
      <c r="BR3861" s="383"/>
      <c r="BS3861" s="78"/>
      <c r="BT3861" s="83"/>
      <c r="BU3861" s="75"/>
      <c r="BV3861" s="74"/>
      <c r="BW3861" s="74"/>
      <c r="BX3861" s="120" t="s">
        <v>6974</v>
      </c>
      <c r="BY3861" s="112">
        <f t="shared" si="370"/>
        <v>3856</v>
      </c>
      <c r="BZ3861" s="65">
        <f t="shared" si="371"/>
        <v>0</v>
      </c>
      <c r="CA3861" s="359">
        <f t="shared" si="366"/>
        <v>4</v>
      </c>
      <c r="CB3861" s="359">
        <f t="shared" si="367"/>
        <v>9</v>
      </c>
      <c r="CC3861" s="359">
        <f t="shared" si="368"/>
        <v>2023</v>
      </c>
      <c r="CD3861" s="359" t="str">
        <f t="shared" si="369"/>
        <v xml:space="preserve">49202341524INCENDIO FORESTAL </v>
      </c>
    </row>
    <row r="3862" spans="1:82" s="121" customFormat="1" ht="48" customHeight="1">
      <c r="A3862" s="13"/>
      <c r="B3862" s="13"/>
      <c r="C3862" s="13"/>
      <c r="D3862" s="212">
        <v>45173</v>
      </c>
      <c r="E3862" s="210" t="s">
        <v>2622</v>
      </c>
      <c r="F3862" s="211" t="s">
        <v>517</v>
      </c>
      <c r="G3862" s="130" t="s">
        <v>8680</v>
      </c>
      <c r="H3862" s="85" t="str">
        <f>VLOOKUP(E3862&amp;F3862,Divipola!$C$1:$F$1149,4,FALSE)</f>
        <v>41298</v>
      </c>
      <c r="I3862" s="77"/>
      <c r="J3862" s="181"/>
      <c r="K3862" s="146"/>
      <c r="L3862" s="146"/>
      <c r="M3862" s="146"/>
      <c r="N3862" s="146"/>
      <c r="O3862" s="146"/>
      <c r="P3862" s="146"/>
      <c r="Q3862" s="146"/>
      <c r="R3862" s="146"/>
      <c r="S3862" s="146"/>
      <c r="T3862" s="146"/>
      <c r="U3862" s="146"/>
      <c r="V3862" s="146"/>
      <c r="W3862" s="146"/>
      <c r="X3862" s="146"/>
      <c r="Y3862" s="146"/>
      <c r="Z3862" s="147">
        <v>5</v>
      </c>
      <c r="AA3862" s="148"/>
      <c r="AB3862" s="383"/>
      <c r="AC3862" s="73"/>
      <c r="AD3862" s="414"/>
      <c r="AE3862" s="393"/>
      <c r="AF3862" s="78"/>
      <c r="AG3862" s="414"/>
      <c r="AH3862" s="387"/>
      <c r="AI3862" s="573"/>
      <c r="AJ3862" s="573"/>
      <c r="AK3862" s="415"/>
      <c r="AL3862" s="383"/>
      <c r="AM3862" s="383"/>
      <c r="AN3862" s="523"/>
      <c r="AO3862" s="414"/>
      <c r="AP3862" s="548"/>
      <c r="AQ3862" s="414"/>
      <c r="AR3862" s="78"/>
      <c r="AS3862" s="78"/>
      <c r="AT3862" s="414"/>
      <c r="AU3862" s="548"/>
      <c r="AV3862" s="548"/>
      <c r="AW3862" s="414"/>
      <c r="AX3862" s="383"/>
      <c r="AY3862" s="548"/>
      <c r="AZ3862" s="414"/>
      <c r="BA3862" s="383"/>
      <c r="BB3862" s="548"/>
      <c r="BC3862" s="78"/>
      <c r="BD3862" s="414"/>
      <c r="BE3862" s="414"/>
      <c r="BF3862" s="414"/>
      <c r="BG3862" s="414"/>
      <c r="BH3862" s="414"/>
      <c r="BI3862" s="383"/>
      <c r="BJ3862" s="383"/>
      <c r="BK3862" s="78"/>
      <c r="BL3862" s="414"/>
      <c r="BM3862" s="383"/>
      <c r="BN3862" s="78"/>
      <c r="BO3862" s="414"/>
      <c r="BP3862" s="78"/>
      <c r="BQ3862" s="414"/>
      <c r="BR3862" s="383"/>
      <c r="BS3862" s="78"/>
      <c r="BT3862" s="83"/>
      <c r="BU3862" s="75"/>
      <c r="BV3862" s="74"/>
      <c r="BW3862" s="74"/>
      <c r="BX3862" s="120" t="s">
        <v>6975</v>
      </c>
      <c r="BY3862" s="112">
        <f t="shared" si="370"/>
        <v>3857</v>
      </c>
      <c r="BZ3862" s="65">
        <f t="shared" si="371"/>
        <v>0</v>
      </c>
      <c r="CA3862" s="359">
        <f t="shared" si="366"/>
        <v>4</v>
      </c>
      <c r="CB3862" s="359">
        <f t="shared" si="367"/>
        <v>9</v>
      </c>
      <c r="CC3862" s="359">
        <f t="shared" si="368"/>
        <v>2023</v>
      </c>
      <c r="CD3862" s="359" t="str">
        <f t="shared" si="369"/>
        <v xml:space="preserve">49202341298INCENDIO FORESTAL </v>
      </c>
    </row>
    <row r="3863" spans="1:82" s="121" customFormat="1" ht="120" customHeight="1">
      <c r="A3863" s="13"/>
      <c r="B3863" s="13"/>
      <c r="C3863" s="13"/>
      <c r="D3863" s="212">
        <v>45173</v>
      </c>
      <c r="E3863" s="210" t="s">
        <v>1325</v>
      </c>
      <c r="F3863" s="211" t="s">
        <v>1325</v>
      </c>
      <c r="G3863" s="111" t="s">
        <v>2803</v>
      </c>
      <c r="H3863" s="85" t="str">
        <f>VLOOKUP(E3863&amp;F3863,Divipola!$C$1:$F$1149,4,FALSE)</f>
        <v>70771</v>
      </c>
      <c r="I3863" s="77"/>
      <c r="J3863" s="181"/>
      <c r="K3863" s="207"/>
      <c r="L3863" s="207"/>
      <c r="M3863" s="207"/>
      <c r="N3863" s="207">
        <v>25</v>
      </c>
      <c r="O3863" s="207">
        <v>5</v>
      </c>
      <c r="P3863" s="207"/>
      <c r="Q3863" s="207">
        <v>5</v>
      </c>
      <c r="R3863" s="207"/>
      <c r="S3863" s="207"/>
      <c r="T3863" s="207"/>
      <c r="U3863" s="207"/>
      <c r="V3863" s="207"/>
      <c r="W3863" s="207"/>
      <c r="X3863" s="207"/>
      <c r="Y3863" s="207"/>
      <c r="Z3863" s="208"/>
      <c r="AA3863" s="186"/>
      <c r="AB3863" s="383"/>
      <c r="AC3863" s="73"/>
      <c r="AD3863" s="414"/>
      <c r="AE3863" s="393"/>
      <c r="AF3863" s="78"/>
      <c r="AG3863" s="759"/>
      <c r="AH3863" s="383" t="s">
        <v>8251</v>
      </c>
      <c r="AI3863" s="587">
        <v>3384</v>
      </c>
      <c r="AJ3863" s="587">
        <v>90</v>
      </c>
      <c r="AK3863" s="590">
        <v>1072976676.16</v>
      </c>
      <c r="AL3863" s="758"/>
      <c r="AM3863" s="664"/>
      <c r="AN3863" s="679"/>
      <c r="AO3863" s="657"/>
      <c r="AP3863" s="548"/>
      <c r="AQ3863" s="414"/>
      <c r="AR3863" s="78"/>
      <c r="AS3863" s="78"/>
      <c r="AT3863" s="414"/>
      <c r="AU3863" s="548"/>
      <c r="AV3863" s="548"/>
      <c r="AW3863" s="414"/>
      <c r="AX3863" s="383"/>
      <c r="AY3863" s="548"/>
      <c r="AZ3863" s="414"/>
      <c r="BA3863" s="383"/>
      <c r="BB3863" s="548"/>
      <c r="BC3863" s="78"/>
      <c r="BD3863" s="414"/>
      <c r="BE3863" s="414"/>
      <c r="BF3863" s="414"/>
      <c r="BG3863" s="414"/>
      <c r="BH3863" s="414"/>
      <c r="BI3863" s="383"/>
      <c r="BJ3863" s="383"/>
      <c r="BK3863" s="78"/>
      <c r="BL3863" s="414"/>
      <c r="BM3863" s="383"/>
      <c r="BN3863" s="78"/>
      <c r="BO3863" s="414"/>
      <c r="BP3863" s="78"/>
      <c r="BQ3863" s="414"/>
      <c r="BR3863" s="383"/>
      <c r="BS3863" s="78"/>
      <c r="BT3863" s="83"/>
      <c r="BU3863" s="75"/>
      <c r="BV3863" s="74"/>
      <c r="BW3863" s="74"/>
      <c r="BX3863" s="98" t="s">
        <v>7073</v>
      </c>
      <c r="BY3863" s="112">
        <f t="shared" si="370"/>
        <v>3858</v>
      </c>
      <c r="BZ3863" s="65">
        <f t="shared" si="371"/>
        <v>1072976676.16</v>
      </c>
      <c r="CA3863" s="359">
        <f t="shared" si="366"/>
        <v>4</v>
      </c>
      <c r="CB3863" s="359">
        <f t="shared" si="367"/>
        <v>9</v>
      </c>
      <c r="CC3863" s="359">
        <f t="shared" si="368"/>
        <v>2023</v>
      </c>
      <c r="CD3863" s="359" t="str">
        <f t="shared" si="369"/>
        <v>49202370771VENDAVAL</v>
      </c>
    </row>
    <row r="3864" spans="1:82" s="121" customFormat="1" ht="60" customHeight="1">
      <c r="A3864" s="13"/>
      <c r="B3864" s="13"/>
      <c r="C3864" s="13"/>
      <c r="D3864" s="212">
        <v>45173</v>
      </c>
      <c r="E3864" s="210" t="s">
        <v>2724</v>
      </c>
      <c r="F3864" s="211" t="s">
        <v>2510</v>
      </c>
      <c r="G3864" s="111" t="s">
        <v>2827</v>
      </c>
      <c r="H3864" s="85" t="str">
        <f>VLOOKUP(E3864&amp;F3864,Divipola!$C$1:$F$1149,4,FALSE)</f>
        <v>85300</v>
      </c>
      <c r="I3864" s="77"/>
      <c r="J3864" s="181"/>
      <c r="K3864" s="146"/>
      <c r="L3864" s="146"/>
      <c r="M3864" s="146"/>
      <c r="N3864" s="146"/>
      <c r="O3864" s="146"/>
      <c r="P3864" s="146"/>
      <c r="Q3864" s="146"/>
      <c r="R3864" s="146">
        <v>1</v>
      </c>
      <c r="S3864" s="146"/>
      <c r="T3864" s="146"/>
      <c r="U3864" s="146"/>
      <c r="V3864" s="146"/>
      <c r="W3864" s="146"/>
      <c r="X3864" s="146"/>
      <c r="Y3864" s="146"/>
      <c r="Z3864" s="147"/>
      <c r="AA3864" s="148"/>
      <c r="AB3864" s="383"/>
      <c r="AC3864" s="73"/>
      <c r="AD3864" s="414"/>
      <c r="AE3864" s="393"/>
      <c r="AF3864" s="78"/>
      <c r="AG3864" s="414"/>
      <c r="AH3864" s="388"/>
      <c r="AI3864" s="574"/>
      <c r="AJ3864" s="574"/>
      <c r="AK3864" s="416"/>
      <c r="AL3864" s="383"/>
      <c r="AM3864" s="383"/>
      <c r="AN3864" s="523"/>
      <c r="AO3864" s="414"/>
      <c r="AP3864" s="548"/>
      <c r="AQ3864" s="414"/>
      <c r="AR3864" s="78"/>
      <c r="AS3864" s="78"/>
      <c r="AT3864" s="414"/>
      <c r="AU3864" s="548"/>
      <c r="AV3864" s="548"/>
      <c r="AW3864" s="414"/>
      <c r="AX3864" s="383"/>
      <c r="AY3864" s="548"/>
      <c r="AZ3864" s="414"/>
      <c r="BA3864" s="383"/>
      <c r="BB3864" s="548"/>
      <c r="BC3864" s="78"/>
      <c r="BD3864" s="414"/>
      <c r="BE3864" s="414"/>
      <c r="BF3864" s="414"/>
      <c r="BG3864" s="414"/>
      <c r="BH3864" s="414"/>
      <c r="BI3864" s="383"/>
      <c r="BJ3864" s="383"/>
      <c r="BK3864" s="78"/>
      <c r="BL3864" s="414"/>
      <c r="BM3864" s="383"/>
      <c r="BN3864" s="78"/>
      <c r="BO3864" s="414"/>
      <c r="BP3864" s="78"/>
      <c r="BQ3864" s="414"/>
      <c r="BR3864" s="383"/>
      <c r="BS3864" s="78"/>
      <c r="BT3864" s="83"/>
      <c r="BU3864" s="75"/>
      <c r="BV3864" s="74"/>
      <c r="BW3864" s="74"/>
      <c r="BX3864" s="120" t="s">
        <v>6976</v>
      </c>
      <c r="BY3864" s="112">
        <f t="shared" si="370"/>
        <v>3859</v>
      </c>
      <c r="BZ3864" s="65">
        <f t="shared" si="371"/>
        <v>0</v>
      </c>
      <c r="CA3864" s="359">
        <f t="shared" si="366"/>
        <v>4</v>
      </c>
      <c r="CB3864" s="359">
        <f t="shared" si="367"/>
        <v>9</v>
      </c>
      <c r="CC3864" s="359">
        <f t="shared" si="368"/>
        <v>2023</v>
      </c>
      <c r="CD3864" s="359" t="str">
        <f t="shared" si="369"/>
        <v>49202385300MOVIMIENTO EN MASA</v>
      </c>
    </row>
    <row r="3865" spans="1:82" s="121" customFormat="1" ht="72" customHeight="1">
      <c r="A3865" s="13"/>
      <c r="B3865" s="13"/>
      <c r="C3865" s="13"/>
      <c r="D3865" s="212">
        <v>45173</v>
      </c>
      <c r="E3865" s="210" t="s">
        <v>2831</v>
      </c>
      <c r="F3865" s="211" t="s">
        <v>2060</v>
      </c>
      <c r="G3865" s="111" t="s">
        <v>2803</v>
      </c>
      <c r="H3865" s="85" t="str">
        <f>VLOOKUP(E3865&amp;F3865,Divipola!$C$1:$F$1149,4,FALSE)</f>
        <v>73411</v>
      </c>
      <c r="I3865" s="77"/>
      <c r="J3865" s="181"/>
      <c r="K3865" s="146"/>
      <c r="L3865" s="146"/>
      <c r="M3865" s="146"/>
      <c r="N3865" s="146">
        <v>80</v>
      </c>
      <c r="O3865" s="146">
        <v>20</v>
      </c>
      <c r="P3865" s="146"/>
      <c r="Q3865" s="146">
        <v>20</v>
      </c>
      <c r="R3865" s="146"/>
      <c r="S3865" s="146"/>
      <c r="T3865" s="146"/>
      <c r="U3865" s="146"/>
      <c r="V3865" s="146"/>
      <c r="W3865" s="146"/>
      <c r="X3865" s="146"/>
      <c r="Y3865" s="146"/>
      <c r="Z3865" s="147"/>
      <c r="AA3865" s="148"/>
      <c r="AB3865" s="383"/>
      <c r="AC3865" s="73"/>
      <c r="AD3865" s="414"/>
      <c r="AE3865" s="393"/>
      <c r="AF3865" s="78"/>
      <c r="AG3865" s="414"/>
      <c r="AH3865" s="383"/>
      <c r="AI3865" s="453"/>
      <c r="AJ3865" s="453"/>
      <c r="AK3865" s="414"/>
      <c r="AL3865" s="383"/>
      <c r="AM3865" s="383"/>
      <c r="AN3865" s="523"/>
      <c r="AO3865" s="414"/>
      <c r="AP3865" s="548"/>
      <c r="AQ3865" s="414"/>
      <c r="AR3865" s="78"/>
      <c r="AS3865" s="78"/>
      <c r="AT3865" s="414"/>
      <c r="AU3865" s="548"/>
      <c r="AV3865" s="548"/>
      <c r="AW3865" s="414"/>
      <c r="AX3865" s="383"/>
      <c r="AY3865" s="548"/>
      <c r="AZ3865" s="414"/>
      <c r="BA3865" s="383"/>
      <c r="BB3865" s="548"/>
      <c r="BC3865" s="78"/>
      <c r="BD3865" s="414"/>
      <c r="BE3865" s="414"/>
      <c r="BF3865" s="414"/>
      <c r="BG3865" s="414"/>
      <c r="BH3865" s="414"/>
      <c r="BI3865" s="383"/>
      <c r="BJ3865" s="383"/>
      <c r="BK3865" s="78"/>
      <c r="BL3865" s="414"/>
      <c r="BM3865" s="383"/>
      <c r="BN3865" s="78"/>
      <c r="BO3865" s="414"/>
      <c r="BP3865" s="78"/>
      <c r="BQ3865" s="414"/>
      <c r="BR3865" s="383"/>
      <c r="BS3865" s="78"/>
      <c r="BT3865" s="83"/>
      <c r="BU3865" s="75"/>
      <c r="BV3865" s="74"/>
      <c r="BW3865" s="74"/>
      <c r="BX3865" s="120" t="s">
        <v>6977</v>
      </c>
      <c r="BY3865" s="112">
        <f t="shared" si="370"/>
        <v>3860</v>
      </c>
      <c r="BZ3865" s="65">
        <f t="shared" si="371"/>
        <v>0</v>
      </c>
      <c r="CA3865" s="359">
        <f t="shared" si="366"/>
        <v>4</v>
      </c>
      <c r="CB3865" s="359">
        <f t="shared" si="367"/>
        <v>9</v>
      </c>
      <c r="CC3865" s="359">
        <f t="shared" si="368"/>
        <v>2023</v>
      </c>
      <c r="CD3865" s="359" t="str">
        <f t="shared" si="369"/>
        <v>49202373411VENDAVAL</v>
      </c>
    </row>
    <row r="3866" spans="1:82" s="121" customFormat="1" ht="48" customHeight="1">
      <c r="A3866" s="13"/>
      <c r="B3866" s="13"/>
      <c r="C3866" s="13"/>
      <c r="D3866" s="212">
        <v>45172</v>
      </c>
      <c r="E3866" s="210" t="s">
        <v>2861</v>
      </c>
      <c r="F3866" s="211" t="s">
        <v>403</v>
      </c>
      <c r="G3866" s="111" t="s">
        <v>2807</v>
      </c>
      <c r="H3866" s="85" t="str">
        <f>VLOOKUP(E3866&amp;F3866,Divipola!$C$1:$F$1149,4,FALSE)</f>
        <v>44430</v>
      </c>
      <c r="I3866" s="77"/>
      <c r="J3866" s="181"/>
      <c r="K3866" s="146">
        <v>1</v>
      </c>
      <c r="L3866" s="146"/>
      <c r="M3866" s="146"/>
      <c r="N3866" s="146"/>
      <c r="O3866" s="146"/>
      <c r="P3866" s="146"/>
      <c r="Q3866" s="146"/>
      <c r="R3866" s="146"/>
      <c r="S3866" s="146"/>
      <c r="T3866" s="146"/>
      <c r="U3866" s="146"/>
      <c r="V3866" s="146"/>
      <c r="W3866" s="146"/>
      <c r="X3866" s="146"/>
      <c r="Y3866" s="146"/>
      <c r="Z3866" s="147"/>
      <c r="AA3866" s="148"/>
      <c r="AB3866" s="383"/>
      <c r="AC3866" s="73"/>
      <c r="AD3866" s="414"/>
      <c r="AE3866" s="393"/>
      <c r="AF3866" s="78"/>
      <c r="AG3866" s="414"/>
      <c r="AH3866" s="383"/>
      <c r="AI3866" s="453"/>
      <c r="AJ3866" s="453"/>
      <c r="AK3866" s="414"/>
      <c r="AL3866" s="383"/>
      <c r="AM3866" s="383"/>
      <c r="AN3866" s="523"/>
      <c r="AO3866" s="414"/>
      <c r="AP3866" s="548"/>
      <c r="AQ3866" s="414"/>
      <c r="AR3866" s="78"/>
      <c r="AS3866" s="78"/>
      <c r="AT3866" s="414"/>
      <c r="AU3866" s="548"/>
      <c r="AV3866" s="548"/>
      <c r="AW3866" s="414"/>
      <c r="AX3866" s="383"/>
      <c r="AY3866" s="548"/>
      <c r="AZ3866" s="414"/>
      <c r="BA3866" s="383"/>
      <c r="BB3866" s="548"/>
      <c r="BC3866" s="78"/>
      <c r="BD3866" s="414"/>
      <c r="BE3866" s="414"/>
      <c r="BF3866" s="414"/>
      <c r="BG3866" s="414"/>
      <c r="BH3866" s="414"/>
      <c r="BI3866" s="383"/>
      <c r="BJ3866" s="383"/>
      <c r="BK3866" s="78"/>
      <c r="BL3866" s="414"/>
      <c r="BM3866" s="383"/>
      <c r="BN3866" s="78"/>
      <c r="BO3866" s="414"/>
      <c r="BP3866" s="78"/>
      <c r="BQ3866" s="414"/>
      <c r="BR3866" s="383"/>
      <c r="BS3866" s="78"/>
      <c r="BT3866" s="83"/>
      <c r="BU3866" s="75"/>
      <c r="BV3866" s="74"/>
      <c r="BW3866" s="74"/>
      <c r="BX3866" s="120" t="s">
        <v>6978</v>
      </c>
      <c r="BY3866" s="112">
        <f t="shared" si="370"/>
        <v>3861</v>
      </c>
      <c r="BZ3866" s="65">
        <f t="shared" si="371"/>
        <v>0</v>
      </c>
      <c r="CA3866" s="359">
        <f t="shared" ref="CA3866:CA3929" si="372">DAY(D3866)</f>
        <v>3</v>
      </c>
      <c r="CB3866" s="359">
        <f t="shared" ref="CB3866:CB3929" si="373">MONTH(D3866)</f>
        <v>9</v>
      </c>
      <c r="CC3866" s="359">
        <f t="shared" ref="CC3866:CC3929" si="374">YEAR(D3866)</f>
        <v>2023</v>
      </c>
      <c r="CD3866" s="359" t="str">
        <f t="shared" ref="CD3866:CD3929" si="375">CONCATENATE(CA3866,CB3866,CC3866,H3866,G3866)</f>
        <v>39202344430CRECIENTE SUBITA</v>
      </c>
    </row>
    <row r="3867" spans="1:82" s="121" customFormat="1" ht="168" customHeight="1">
      <c r="A3867" s="13"/>
      <c r="B3867" s="13"/>
      <c r="C3867" s="13"/>
      <c r="D3867" s="212">
        <v>45173</v>
      </c>
      <c r="E3867" s="210" t="s">
        <v>2661</v>
      </c>
      <c r="F3867" s="211" t="s">
        <v>1697</v>
      </c>
      <c r="G3867" s="111" t="s">
        <v>2803</v>
      </c>
      <c r="H3867" s="85" t="str">
        <f>VLOOKUP(E3867&amp;F3867,Divipola!$C$1:$F$1149,4,FALSE)</f>
        <v>15572</v>
      </c>
      <c r="I3867" s="77"/>
      <c r="J3867" s="181"/>
      <c r="K3867" s="207"/>
      <c r="L3867" s="207"/>
      <c r="M3867" s="207"/>
      <c r="N3867" s="207"/>
      <c r="O3867" s="207"/>
      <c r="P3867" s="207"/>
      <c r="Q3867" s="207"/>
      <c r="R3867" s="207"/>
      <c r="S3867" s="207"/>
      <c r="T3867" s="207"/>
      <c r="U3867" s="207"/>
      <c r="V3867" s="207"/>
      <c r="W3867" s="207"/>
      <c r="X3867" s="207"/>
      <c r="Y3867" s="207"/>
      <c r="Z3867" s="208">
        <v>32</v>
      </c>
      <c r="AA3867" s="186"/>
      <c r="AB3867" s="383"/>
      <c r="AC3867" s="73"/>
      <c r="AD3867" s="414"/>
      <c r="AE3867" s="393"/>
      <c r="AF3867" s="78"/>
      <c r="AG3867" s="414"/>
      <c r="AH3867" s="383"/>
      <c r="AI3867" s="453"/>
      <c r="AJ3867" s="453"/>
      <c r="AK3867" s="414"/>
      <c r="AL3867" s="383"/>
      <c r="AM3867" s="383"/>
      <c r="AN3867" s="523"/>
      <c r="AO3867" s="414"/>
      <c r="AP3867" s="548"/>
      <c r="AQ3867" s="414"/>
      <c r="AR3867" s="78"/>
      <c r="AS3867" s="78"/>
      <c r="AT3867" s="414"/>
      <c r="AU3867" s="548"/>
      <c r="AV3867" s="548"/>
      <c r="AW3867" s="414"/>
      <c r="AX3867" s="383"/>
      <c r="AY3867" s="548"/>
      <c r="AZ3867" s="414"/>
      <c r="BA3867" s="383"/>
      <c r="BB3867" s="548"/>
      <c r="BC3867" s="78"/>
      <c r="BD3867" s="414"/>
      <c r="BE3867" s="414"/>
      <c r="BF3867" s="414"/>
      <c r="BG3867" s="414"/>
      <c r="BH3867" s="414"/>
      <c r="BI3867" s="383"/>
      <c r="BJ3867" s="383"/>
      <c r="BK3867" s="78"/>
      <c r="BL3867" s="414"/>
      <c r="BM3867" s="383"/>
      <c r="BN3867" s="78"/>
      <c r="BO3867" s="414"/>
      <c r="BP3867" s="78"/>
      <c r="BQ3867" s="414"/>
      <c r="BR3867" s="383"/>
      <c r="BS3867" s="78"/>
      <c r="BT3867" s="83"/>
      <c r="BU3867" s="75"/>
      <c r="BV3867" s="74"/>
      <c r="BW3867" s="74"/>
      <c r="BX3867" s="98" t="s">
        <v>7235</v>
      </c>
      <c r="BY3867" s="112">
        <f t="shared" si="370"/>
        <v>3862</v>
      </c>
      <c r="BZ3867" s="65">
        <f t="shared" si="371"/>
        <v>0</v>
      </c>
      <c r="CA3867" s="359">
        <f t="shared" si="372"/>
        <v>4</v>
      </c>
      <c r="CB3867" s="359">
        <f t="shared" si="373"/>
        <v>9</v>
      </c>
      <c r="CC3867" s="359">
        <f t="shared" si="374"/>
        <v>2023</v>
      </c>
      <c r="CD3867" s="359" t="str">
        <f t="shared" si="375"/>
        <v>49202315572VENDAVAL</v>
      </c>
    </row>
    <row r="3868" spans="1:82" s="121" customFormat="1" ht="144" customHeight="1">
      <c r="A3868" s="13"/>
      <c r="B3868" s="13"/>
      <c r="C3868" s="13"/>
      <c r="D3868" s="212">
        <v>45174</v>
      </c>
      <c r="E3868" s="210" t="s">
        <v>2718</v>
      </c>
      <c r="F3868" s="211" t="s">
        <v>2022</v>
      </c>
      <c r="G3868" s="130" t="s">
        <v>8680</v>
      </c>
      <c r="H3868" s="85" t="str">
        <f>VLOOKUP(E3868&amp;F3868,Divipola!$C$1:$F$1149,4,FALSE)</f>
        <v>25754</v>
      </c>
      <c r="I3868" s="77"/>
      <c r="J3868" s="181"/>
      <c r="K3868" s="146"/>
      <c r="L3868" s="146"/>
      <c r="M3868" s="146"/>
      <c r="N3868" s="146"/>
      <c r="O3868" s="146"/>
      <c r="P3868" s="146"/>
      <c r="Q3868" s="146"/>
      <c r="R3868" s="146"/>
      <c r="S3868" s="146"/>
      <c r="T3868" s="146"/>
      <c r="U3868" s="146"/>
      <c r="V3868" s="146"/>
      <c r="W3868" s="146"/>
      <c r="X3868" s="146"/>
      <c r="Y3868" s="146"/>
      <c r="Z3868" s="147"/>
      <c r="AA3868" s="148"/>
      <c r="AB3868" s="383"/>
      <c r="AC3868" s="73"/>
      <c r="AD3868" s="414"/>
      <c r="AE3868" s="393"/>
      <c r="AF3868" s="78"/>
      <c r="AG3868" s="414"/>
      <c r="AH3868" s="383"/>
      <c r="AI3868" s="453"/>
      <c r="AJ3868" s="453"/>
      <c r="AK3868" s="414"/>
      <c r="AL3868" s="383"/>
      <c r="AM3868" s="383"/>
      <c r="AN3868" s="523"/>
      <c r="AO3868" s="414"/>
      <c r="AP3868" s="548"/>
      <c r="AQ3868" s="414"/>
      <c r="AR3868" s="78"/>
      <c r="AS3868" s="78"/>
      <c r="AT3868" s="414"/>
      <c r="AU3868" s="548"/>
      <c r="AV3868" s="548"/>
      <c r="AW3868" s="414"/>
      <c r="AX3868" s="383"/>
      <c r="AY3868" s="548"/>
      <c r="AZ3868" s="414"/>
      <c r="BA3868" s="383"/>
      <c r="BB3868" s="548"/>
      <c r="BC3868" s="78"/>
      <c r="BD3868" s="414"/>
      <c r="BE3868" s="414"/>
      <c r="BF3868" s="414"/>
      <c r="BG3868" s="414"/>
      <c r="BH3868" s="414"/>
      <c r="BI3868" s="383"/>
      <c r="BJ3868" s="383"/>
      <c r="BK3868" s="78"/>
      <c r="BL3868" s="414"/>
      <c r="BM3868" s="383"/>
      <c r="BN3868" s="78"/>
      <c r="BO3868" s="414"/>
      <c r="BP3868" s="78"/>
      <c r="BQ3868" s="414"/>
      <c r="BR3868" s="383"/>
      <c r="BS3868" s="78"/>
      <c r="BT3868" s="83"/>
      <c r="BU3868" s="75"/>
      <c r="BV3868" s="74"/>
      <c r="BW3868" s="74"/>
      <c r="BX3868" s="98" t="s">
        <v>6994</v>
      </c>
      <c r="BY3868" s="112">
        <f t="shared" si="370"/>
        <v>3863</v>
      </c>
      <c r="BZ3868" s="65">
        <f t="shared" si="371"/>
        <v>0</v>
      </c>
      <c r="CA3868" s="359">
        <f t="shared" si="372"/>
        <v>5</v>
      </c>
      <c r="CB3868" s="359">
        <f t="shared" si="373"/>
        <v>9</v>
      </c>
      <c r="CC3868" s="359">
        <f t="shared" si="374"/>
        <v>2023</v>
      </c>
      <c r="CD3868" s="359" t="str">
        <f t="shared" si="375"/>
        <v xml:space="preserve">59202325754INCENDIO FORESTAL </v>
      </c>
    </row>
    <row r="3869" spans="1:82" s="121" customFormat="1" ht="108" customHeight="1">
      <c r="A3869" s="13"/>
      <c r="B3869" s="13"/>
      <c r="C3869" s="13"/>
      <c r="D3869" s="212">
        <v>45174</v>
      </c>
      <c r="E3869" s="210" t="s">
        <v>2718</v>
      </c>
      <c r="F3869" s="211" t="s">
        <v>1173</v>
      </c>
      <c r="G3869" s="111" t="s">
        <v>2810</v>
      </c>
      <c r="H3869" s="85" t="str">
        <f>VLOOKUP(E3869&amp;F3869,Divipola!$C$1:$F$1149,4,FALSE)</f>
        <v>25793</v>
      </c>
      <c r="I3869" s="77"/>
      <c r="J3869" s="181"/>
      <c r="K3869" s="277">
        <v>1</v>
      </c>
      <c r="L3869" s="277">
        <v>1</v>
      </c>
      <c r="M3869" s="277"/>
      <c r="N3869" s="146"/>
      <c r="O3869" s="146"/>
      <c r="P3869" s="146"/>
      <c r="Q3869" s="146"/>
      <c r="R3869" s="146"/>
      <c r="S3869" s="146"/>
      <c r="T3869" s="146"/>
      <c r="U3869" s="146"/>
      <c r="V3869" s="146"/>
      <c r="W3869" s="146"/>
      <c r="X3869" s="146"/>
      <c r="Y3869" s="146"/>
      <c r="Z3869" s="147"/>
      <c r="AA3869" s="90"/>
      <c r="AB3869" s="383"/>
      <c r="AC3869" s="73"/>
      <c r="AD3869" s="414"/>
      <c r="AE3869" s="393"/>
      <c r="AF3869" s="78"/>
      <c r="AG3869" s="414"/>
      <c r="AH3869" s="383"/>
      <c r="AI3869" s="453"/>
      <c r="AJ3869" s="453"/>
      <c r="AK3869" s="414"/>
      <c r="AL3869" s="383"/>
      <c r="AM3869" s="383"/>
      <c r="AN3869" s="523"/>
      <c r="AO3869" s="414"/>
      <c r="AP3869" s="548"/>
      <c r="AQ3869" s="414"/>
      <c r="AR3869" s="78"/>
      <c r="AS3869" s="78"/>
      <c r="AT3869" s="414"/>
      <c r="AU3869" s="548"/>
      <c r="AV3869" s="548"/>
      <c r="AW3869" s="414"/>
      <c r="AX3869" s="383"/>
      <c r="AY3869" s="548"/>
      <c r="AZ3869" s="414"/>
      <c r="BA3869" s="383"/>
      <c r="BB3869" s="548"/>
      <c r="BC3869" s="78"/>
      <c r="BD3869" s="414"/>
      <c r="BE3869" s="414"/>
      <c r="BF3869" s="414"/>
      <c r="BG3869" s="414"/>
      <c r="BH3869" s="414"/>
      <c r="BI3869" s="383"/>
      <c r="BJ3869" s="383"/>
      <c r="BK3869" s="78"/>
      <c r="BL3869" s="414"/>
      <c r="BM3869" s="383"/>
      <c r="BN3869" s="78"/>
      <c r="BO3869" s="414"/>
      <c r="BP3869" s="78"/>
      <c r="BQ3869" s="414"/>
      <c r="BR3869" s="383"/>
      <c r="BS3869" s="78"/>
      <c r="BT3869" s="83"/>
      <c r="BU3869" s="75"/>
      <c r="BV3869" s="74"/>
      <c r="BW3869" s="74"/>
      <c r="BX3869" s="120" t="s">
        <v>6981</v>
      </c>
      <c r="BY3869" s="112">
        <f t="shared" si="370"/>
        <v>3864</v>
      </c>
      <c r="BZ3869" s="65">
        <f t="shared" si="371"/>
        <v>0</v>
      </c>
      <c r="CA3869" s="359">
        <f t="shared" si="372"/>
        <v>5</v>
      </c>
      <c r="CB3869" s="359">
        <f t="shared" si="373"/>
        <v>9</v>
      </c>
      <c r="CC3869" s="359">
        <f t="shared" si="374"/>
        <v>2023</v>
      </c>
      <c r="CD3869" s="359" t="str">
        <f t="shared" si="375"/>
        <v>59202325793ACCIDENTE MINERO</v>
      </c>
    </row>
    <row r="3870" spans="1:82" s="121" customFormat="1" ht="156" customHeight="1">
      <c r="A3870" s="13"/>
      <c r="B3870" s="13"/>
      <c r="C3870" s="13"/>
      <c r="D3870" s="212">
        <v>45174</v>
      </c>
      <c r="E3870" s="210" t="s">
        <v>2720</v>
      </c>
      <c r="F3870" s="211" t="s">
        <v>1346</v>
      </c>
      <c r="G3870" s="111" t="s">
        <v>2800</v>
      </c>
      <c r="H3870" s="85" t="str">
        <f>VLOOKUP(E3870&amp;F3870,Divipola!$C$1:$F$1149,4,FALSE)</f>
        <v>66001</v>
      </c>
      <c r="I3870" s="77"/>
      <c r="J3870" s="181"/>
      <c r="K3870" s="146"/>
      <c r="L3870" s="146">
        <v>1</v>
      </c>
      <c r="M3870" s="146"/>
      <c r="N3870" s="146">
        <v>76</v>
      </c>
      <c r="O3870" s="146">
        <v>19</v>
      </c>
      <c r="P3870" s="146">
        <v>16</v>
      </c>
      <c r="Q3870" s="146"/>
      <c r="R3870" s="146"/>
      <c r="S3870" s="146"/>
      <c r="T3870" s="146"/>
      <c r="U3870" s="146"/>
      <c r="V3870" s="146"/>
      <c r="W3870" s="146"/>
      <c r="X3870" s="146"/>
      <c r="Y3870" s="146"/>
      <c r="Z3870" s="147"/>
      <c r="AA3870" s="148"/>
      <c r="AB3870" s="383"/>
      <c r="AC3870" s="73"/>
      <c r="AD3870" s="414"/>
      <c r="AE3870" s="393"/>
      <c r="AF3870" s="78"/>
      <c r="AG3870" s="414"/>
      <c r="AH3870" s="383"/>
      <c r="AI3870" s="453"/>
      <c r="AJ3870" s="453"/>
      <c r="AK3870" s="414"/>
      <c r="AL3870" s="383"/>
      <c r="AM3870" s="383"/>
      <c r="AN3870" s="523"/>
      <c r="AO3870" s="414"/>
      <c r="AP3870" s="548"/>
      <c r="AQ3870" s="414"/>
      <c r="AR3870" s="78"/>
      <c r="AS3870" s="78"/>
      <c r="AT3870" s="414"/>
      <c r="AU3870" s="548"/>
      <c r="AV3870" s="548"/>
      <c r="AW3870" s="414"/>
      <c r="AX3870" s="383"/>
      <c r="AY3870" s="548"/>
      <c r="AZ3870" s="414"/>
      <c r="BA3870" s="383"/>
      <c r="BB3870" s="548"/>
      <c r="BC3870" s="78"/>
      <c r="BD3870" s="414"/>
      <c r="BE3870" s="414"/>
      <c r="BF3870" s="414"/>
      <c r="BG3870" s="414"/>
      <c r="BH3870" s="414"/>
      <c r="BI3870" s="383"/>
      <c r="BJ3870" s="383"/>
      <c r="BK3870" s="78"/>
      <c r="BL3870" s="414"/>
      <c r="BM3870" s="383"/>
      <c r="BN3870" s="78"/>
      <c r="BO3870" s="414"/>
      <c r="BP3870" s="78"/>
      <c r="BQ3870" s="414"/>
      <c r="BR3870" s="383"/>
      <c r="BS3870" s="78"/>
      <c r="BT3870" s="83"/>
      <c r="BU3870" s="75"/>
      <c r="BV3870" s="74"/>
      <c r="BW3870" s="74"/>
      <c r="BX3870" s="98" t="s">
        <v>6982</v>
      </c>
      <c r="BY3870" s="112">
        <f t="shared" si="370"/>
        <v>3865</v>
      </c>
      <c r="BZ3870" s="65">
        <f t="shared" si="371"/>
        <v>0</v>
      </c>
      <c r="CA3870" s="359">
        <f t="shared" si="372"/>
        <v>5</v>
      </c>
      <c r="CB3870" s="359">
        <f t="shared" si="373"/>
        <v>9</v>
      </c>
      <c r="CC3870" s="359">
        <f t="shared" si="374"/>
        <v>2023</v>
      </c>
      <c r="CD3870" s="359" t="str">
        <f t="shared" si="375"/>
        <v>59202366001INCENDIO ESTRUCTURAL</v>
      </c>
    </row>
    <row r="3871" spans="1:82" s="121" customFormat="1" ht="60" customHeight="1">
      <c r="A3871" s="13"/>
      <c r="B3871" s="13"/>
      <c r="C3871" s="13"/>
      <c r="D3871" s="212">
        <v>45168</v>
      </c>
      <c r="E3871" s="210" t="s">
        <v>2718</v>
      </c>
      <c r="F3871" s="211" t="s">
        <v>1100</v>
      </c>
      <c r="G3871" s="130" t="s">
        <v>8680</v>
      </c>
      <c r="H3871" s="85" t="str">
        <f>VLOOKUP(E3871&amp;F3871,Divipola!$C$1:$F$1149,4,FALSE)</f>
        <v>25398</v>
      </c>
      <c r="I3871" s="77"/>
      <c r="J3871" s="181"/>
      <c r="K3871" s="146"/>
      <c r="L3871" s="146"/>
      <c r="M3871" s="146"/>
      <c r="N3871" s="146"/>
      <c r="O3871" s="146"/>
      <c r="P3871" s="146"/>
      <c r="Q3871" s="146"/>
      <c r="R3871" s="146"/>
      <c r="S3871" s="146"/>
      <c r="T3871" s="146"/>
      <c r="U3871" s="146"/>
      <c r="V3871" s="146"/>
      <c r="W3871" s="146"/>
      <c r="X3871" s="146"/>
      <c r="Y3871" s="146"/>
      <c r="Z3871" s="147">
        <v>1</v>
      </c>
      <c r="AA3871" s="148"/>
      <c r="AB3871" s="383"/>
      <c r="AC3871" s="73"/>
      <c r="AD3871" s="414"/>
      <c r="AE3871" s="393"/>
      <c r="AF3871" s="78"/>
      <c r="AG3871" s="414"/>
      <c r="AH3871" s="383"/>
      <c r="AI3871" s="453"/>
      <c r="AJ3871" s="453"/>
      <c r="AK3871" s="414"/>
      <c r="AL3871" s="383"/>
      <c r="AM3871" s="383"/>
      <c r="AN3871" s="523"/>
      <c r="AO3871" s="414"/>
      <c r="AP3871" s="548"/>
      <c r="AQ3871" s="414"/>
      <c r="AR3871" s="78"/>
      <c r="AS3871" s="78"/>
      <c r="AT3871" s="414"/>
      <c r="AU3871" s="548"/>
      <c r="AV3871" s="548"/>
      <c r="AW3871" s="414"/>
      <c r="AX3871" s="383"/>
      <c r="AY3871" s="548"/>
      <c r="AZ3871" s="414"/>
      <c r="BA3871" s="383"/>
      <c r="BB3871" s="548"/>
      <c r="BC3871" s="78"/>
      <c r="BD3871" s="414"/>
      <c r="BE3871" s="414"/>
      <c r="BF3871" s="414"/>
      <c r="BG3871" s="414"/>
      <c r="BH3871" s="414"/>
      <c r="BI3871" s="383"/>
      <c r="BJ3871" s="383"/>
      <c r="BK3871" s="78"/>
      <c r="BL3871" s="414"/>
      <c r="BM3871" s="383"/>
      <c r="BN3871" s="78"/>
      <c r="BO3871" s="414"/>
      <c r="BP3871" s="78"/>
      <c r="BQ3871" s="414"/>
      <c r="BR3871" s="383"/>
      <c r="BS3871" s="78"/>
      <c r="BT3871" s="83"/>
      <c r="BU3871" s="75"/>
      <c r="BV3871" s="74"/>
      <c r="BW3871" s="74"/>
      <c r="BX3871" s="120" t="s">
        <v>6983</v>
      </c>
      <c r="BY3871" s="112">
        <f t="shared" si="370"/>
        <v>3866</v>
      </c>
      <c r="BZ3871" s="65">
        <f t="shared" si="371"/>
        <v>0</v>
      </c>
      <c r="CA3871" s="359">
        <f t="shared" si="372"/>
        <v>30</v>
      </c>
      <c r="CB3871" s="359">
        <f t="shared" si="373"/>
        <v>8</v>
      </c>
      <c r="CC3871" s="359">
        <f t="shared" si="374"/>
        <v>2023</v>
      </c>
      <c r="CD3871" s="359" t="str">
        <f t="shared" si="375"/>
        <v xml:space="preserve">308202325398INCENDIO FORESTAL </v>
      </c>
    </row>
    <row r="3872" spans="1:82" s="121" customFormat="1" ht="72" customHeight="1">
      <c r="A3872" s="13"/>
      <c r="B3872" s="13"/>
      <c r="C3872" s="13"/>
      <c r="D3872" s="212">
        <v>45174</v>
      </c>
      <c r="E3872" s="210" t="s">
        <v>2718</v>
      </c>
      <c r="F3872" s="211" t="s">
        <v>1100</v>
      </c>
      <c r="G3872" s="130" t="s">
        <v>8680</v>
      </c>
      <c r="H3872" s="85" t="str">
        <f>VLOOKUP(E3872&amp;F3872,Divipola!$C$1:$F$1149,4,FALSE)</f>
        <v>25398</v>
      </c>
      <c r="I3872" s="77"/>
      <c r="J3872" s="181"/>
      <c r="K3872" s="146"/>
      <c r="L3872" s="146"/>
      <c r="M3872" s="146"/>
      <c r="N3872" s="146"/>
      <c r="O3872" s="146"/>
      <c r="P3872" s="146"/>
      <c r="Q3872" s="146"/>
      <c r="R3872" s="146"/>
      <c r="S3872" s="146"/>
      <c r="T3872" s="146"/>
      <c r="U3872" s="146"/>
      <c r="V3872" s="146"/>
      <c r="W3872" s="146"/>
      <c r="X3872" s="146"/>
      <c r="Y3872" s="146"/>
      <c r="Z3872" s="147">
        <v>2</v>
      </c>
      <c r="AA3872" s="148"/>
      <c r="AB3872" s="383"/>
      <c r="AC3872" s="73"/>
      <c r="AD3872" s="414"/>
      <c r="AE3872" s="393"/>
      <c r="AF3872" s="78"/>
      <c r="AG3872" s="414"/>
      <c r="AH3872" s="383"/>
      <c r="AI3872" s="453"/>
      <c r="AJ3872" s="453"/>
      <c r="AK3872" s="414"/>
      <c r="AL3872" s="383"/>
      <c r="AM3872" s="383"/>
      <c r="AN3872" s="523"/>
      <c r="AO3872" s="414"/>
      <c r="AP3872" s="548"/>
      <c r="AQ3872" s="414"/>
      <c r="AR3872" s="78"/>
      <c r="AS3872" s="78"/>
      <c r="AT3872" s="414"/>
      <c r="AU3872" s="548"/>
      <c r="AV3872" s="548"/>
      <c r="AW3872" s="414"/>
      <c r="AX3872" s="383"/>
      <c r="AY3872" s="548"/>
      <c r="AZ3872" s="414"/>
      <c r="BA3872" s="383"/>
      <c r="BB3872" s="548"/>
      <c r="BC3872" s="78"/>
      <c r="BD3872" s="414"/>
      <c r="BE3872" s="414"/>
      <c r="BF3872" s="414"/>
      <c r="BG3872" s="414"/>
      <c r="BH3872" s="414"/>
      <c r="BI3872" s="383"/>
      <c r="BJ3872" s="383"/>
      <c r="BK3872" s="78"/>
      <c r="BL3872" s="414"/>
      <c r="BM3872" s="383"/>
      <c r="BN3872" s="78"/>
      <c r="BO3872" s="414"/>
      <c r="BP3872" s="78"/>
      <c r="BQ3872" s="414"/>
      <c r="BR3872" s="383"/>
      <c r="BS3872" s="78"/>
      <c r="BT3872" s="83"/>
      <c r="BU3872" s="75"/>
      <c r="BV3872" s="74"/>
      <c r="BW3872" s="74"/>
      <c r="BX3872" s="98" t="s">
        <v>6984</v>
      </c>
      <c r="BY3872" s="112">
        <f t="shared" si="370"/>
        <v>3867</v>
      </c>
      <c r="BZ3872" s="65">
        <f t="shared" si="371"/>
        <v>0</v>
      </c>
      <c r="CA3872" s="359">
        <f t="shared" si="372"/>
        <v>5</v>
      </c>
      <c r="CB3872" s="359">
        <f t="shared" si="373"/>
        <v>9</v>
      </c>
      <c r="CC3872" s="359">
        <f t="shared" si="374"/>
        <v>2023</v>
      </c>
      <c r="CD3872" s="359" t="str">
        <f t="shared" si="375"/>
        <v xml:space="preserve">59202325398INCENDIO FORESTAL </v>
      </c>
    </row>
    <row r="3873" spans="1:82" s="121" customFormat="1" ht="72" customHeight="1">
      <c r="A3873" s="13"/>
      <c r="B3873" s="13"/>
      <c r="C3873" s="13"/>
      <c r="D3873" s="212">
        <v>45174</v>
      </c>
      <c r="E3873" s="210" t="s">
        <v>2718</v>
      </c>
      <c r="F3873" s="211" t="s">
        <v>2626</v>
      </c>
      <c r="G3873" s="130" t="s">
        <v>8680</v>
      </c>
      <c r="H3873" s="85" t="str">
        <f>VLOOKUP(E3873&amp;F3873,Divipola!$C$1:$F$1149,4,FALSE)</f>
        <v>25599</v>
      </c>
      <c r="I3873" s="77"/>
      <c r="J3873" s="181"/>
      <c r="K3873" s="146"/>
      <c r="L3873" s="146"/>
      <c r="M3873" s="146"/>
      <c r="N3873" s="146"/>
      <c r="O3873" s="146"/>
      <c r="P3873" s="146"/>
      <c r="Q3873" s="146"/>
      <c r="R3873" s="146"/>
      <c r="S3873" s="146"/>
      <c r="T3873" s="146"/>
      <c r="U3873" s="146"/>
      <c r="V3873" s="146"/>
      <c r="W3873" s="146"/>
      <c r="X3873" s="146"/>
      <c r="Y3873" s="146"/>
      <c r="Z3873" s="147">
        <v>4</v>
      </c>
      <c r="AA3873" s="148"/>
      <c r="AB3873" s="383"/>
      <c r="AC3873" s="73"/>
      <c r="AD3873" s="414"/>
      <c r="AE3873" s="393"/>
      <c r="AF3873" s="78"/>
      <c r="AG3873" s="414"/>
      <c r="AH3873" s="383"/>
      <c r="AI3873" s="453"/>
      <c r="AJ3873" s="453"/>
      <c r="AK3873" s="414"/>
      <c r="AL3873" s="383"/>
      <c r="AM3873" s="383"/>
      <c r="AN3873" s="523"/>
      <c r="AO3873" s="414"/>
      <c r="AP3873" s="548"/>
      <c r="AQ3873" s="414"/>
      <c r="AR3873" s="78"/>
      <c r="AS3873" s="78"/>
      <c r="AT3873" s="414"/>
      <c r="AU3873" s="548"/>
      <c r="AV3873" s="548"/>
      <c r="AW3873" s="414"/>
      <c r="AX3873" s="383"/>
      <c r="AY3873" s="548"/>
      <c r="AZ3873" s="414"/>
      <c r="BA3873" s="383"/>
      <c r="BB3873" s="548"/>
      <c r="BC3873" s="78"/>
      <c r="BD3873" s="414"/>
      <c r="BE3873" s="414"/>
      <c r="BF3873" s="414"/>
      <c r="BG3873" s="414"/>
      <c r="BH3873" s="414"/>
      <c r="BI3873" s="383"/>
      <c r="BJ3873" s="383"/>
      <c r="BK3873" s="78"/>
      <c r="BL3873" s="414"/>
      <c r="BM3873" s="383"/>
      <c r="BN3873" s="78"/>
      <c r="BO3873" s="414"/>
      <c r="BP3873" s="78"/>
      <c r="BQ3873" s="414"/>
      <c r="BR3873" s="383"/>
      <c r="BS3873" s="78"/>
      <c r="BT3873" s="83"/>
      <c r="BU3873" s="75"/>
      <c r="BV3873" s="74"/>
      <c r="BW3873" s="74"/>
      <c r="BX3873" s="98" t="s">
        <v>6985</v>
      </c>
      <c r="BY3873" s="112">
        <f t="shared" si="370"/>
        <v>3868</v>
      </c>
      <c r="BZ3873" s="65">
        <f t="shared" si="371"/>
        <v>0</v>
      </c>
      <c r="CA3873" s="359">
        <f t="shared" si="372"/>
        <v>5</v>
      </c>
      <c r="CB3873" s="359">
        <f t="shared" si="373"/>
        <v>9</v>
      </c>
      <c r="CC3873" s="359">
        <f t="shared" si="374"/>
        <v>2023</v>
      </c>
      <c r="CD3873" s="359" t="str">
        <f t="shared" si="375"/>
        <v xml:space="preserve">59202325599INCENDIO FORESTAL </v>
      </c>
    </row>
    <row r="3874" spans="1:82" s="121" customFormat="1" ht="84" customHeight="1">
      <c r="A3874" s="13"/>
      <c r="B3874" s="13"/>
      <c r="C3874" s="13"/>
      <c r="D3874" s="212">
        <v>45174</v>
      </c>
      <c r="E3874" s="210" t="s">
        <v>2724</v>
      </c>
      <c r="F3874" s="211" t="s">
        <v>2108</v>
      </c>
      <c r="G3874" s="111" t="s">
        <v>2803</v>
      </c>
      <c r="H3874" s="85" t="str">
        <f>VLOOKUP(E3874&amp;F3874,Divipola!$C$1:$F$1149,4,FALSE)</f>
        <v>85225</v>
      </c>
      <c r="I3874" s="77"/>
      <c r="J3874" s="181"/>
      <c r="K3874" s="146"/>
      <c r="L3874" s="146"/>
      <c r="M3874" s="146"/>
      <c r="N3874" s="146">
        <v>12</v>
      </c>
      <c r="O3874" s="146">
        <v>3</v>
      </c>
      <c r="P3874" s="146"/>
      <c r="Q3874" s="146">
        <v>3</v>
      </c>
      <c r="R3874" s="146"/>
      <c r="S3874" s="146"/>
      <c r="T3874" s="146"/>
      <c r="U3874" s="146"/>
      <c r="V3874" s="146"/>
      <c r="W3874" s="146"/>
      <c r="X3874" s="146"/>
      <c r="Y3874" s="146"/>
      <c r="Z3874" s="147"/>
      <c r="AA3874" s="148"/>
      <c r="AB3874" s="383"/>
      <c r="AC3874" s="73"/>
      <c r="AD3874" s="414"/>
      <c r="AE3874" s="393"/>
      <c r="AF3874" s="78"/>
      <c r="AG3874" s="414"/>
      <c r="AH3874" s="383"/>
      <c r="AI3874" s="453"/>
      <c r="AJ3874" s="453"/>
      <c r="AK3874" s="414"/>
      <c r="AL3874" s="383"/>
      <c r="AM3874" s="383"/>
      <c r="AN3874" s="523"/>
      <c r="AO3874" s="414"/>
      <c r="AP3874" s="548"/>
      <c r="AQ3874" s="414"/>
      <c r="AR3874" s="78"/>
      <c r="AS3874" s="78"/>
      <c r="AT3874" s="414"/>
      <c r="AU3874" s="548"/>
      <c r="AV3874" s="548"/>
      <c r="AW3874" s="414"/>
      <c r="AX3874" s="383"/>
      <c r="AY3874" s="548"/>
      <c r="AZ3874" s="414"/>
      <c r="BA3874" s="383"/>
      <c r="BB3874" s="548"/>
      <c r="BC3874" s="78"/>
      <c r="BD3874" s="414"/>
      <c r="BE3874" s="414"/>
      <c r="BF3874" s="414"/>
      <c r="BG3874" s="414"/>
      <c r="BH3874" s="414"/>
      <c r="BI3874" s="383"/>
      <c r="BJ3874" s="383"/>
      <c r="BK3874" s="78"/>
      <c r="BL3874" s="414"/>
      <c r="BM3874" s="383"/>
      <c r="BN3874" s="78"/>
      <c r="BO3874" s="414"/>
      <c r="BP3874" s="78"/>
      <c r="BQ3874" s="414"/>
      <c r="BR3874" s="383"/>
      <c r="BS3874" s="78"/>
      <c r="BT3874" s="83"/>
      <c r="BU3874" s="75"/>
      <c r="BV3874" s="74"/>
      <c r="BW3874" s="74"/>
      <c r="BX3874" s="98" t="s">
        <v>6987</v>
      </c>
      <c r="BY3874" s="112">
        <f t="shared" si="370"/>
        <v>3869</v>
      </c>
      <c r="BZ3874" s="65">
        <f t="shared" si="371"/>
        <v>0</v>
      </c>
      <c r="CA3874" s="359">
        <f t="shared" si="372"/>
        <v>5</v>
      </c>
      <c r="CB3874" s="359">
        <f t="shared" si="373"/>
        <v>9</v>
      </c>
      <c r="CC3874" s="359">
        <f t="shared" si="374"/>
        <v>2023</v>
      </c>
      <c r="CD3874" s="359" t="str">
        <f t="shared" si="375"/>
        <v>59202385225VENDAVAL</v>
      </c>
    </row>
    <row r="3875" spans="1:82" s="121" customFormat="1" ht="409.5" customHeight="1">
      <c r="A3875" s="13"/>
      <c r="B3875" s="13"/>
      <c r="C3875" s="13"/>
      <c r="D3875" s="212">
        <v>45174</v>
      </c>
      <c r="E3875" s="210" t="s">
        <v>2622</v>
      </c>
      <c r="F3875" s="211" t="s">
        <v>2</v>
      </c>
      <c r="G3875" s="130" t="s">
        <v>8680</v>
      </c>
      <c r="H3875" s="85" t="str">
        <f>VLOOKUP(E3875&amp;F3875,Divipola!$C$1:$F$1149,4,FALSE)</f>
        <v>41524</v>
      </c>
      <c r="I3875" s="77"/>
      <c r="J3875" s="181"/>
      <c r="K3875" s="207"/>
      <c r="L3875" s="207"/>
      <c r="M3875" s="207"/>
      <c r="N3875" s="207"/>
      <c r="O3875" s="207"/>
      <c r="P3875" s="207"/>
      <c r="Q3875" s="207"/>
      <c r="R3875" s="207"/>
      <c r="S3875" s="207"/>
      <c r="T3875" s="207"/>
      <c r="U3875" s="207"/>
      <c r="V3875" s="207"/>
      <c r="W3875" s="207"/>
      <c r="X3875" s="207"/>
      <c r="Y3875" s="207"/>
      <c r="Z3875" s="208">
        <v>160</v>
      </c>
      <c r="AA3875" s="186"/>
      <c r="AB3875" s="383"/>
      <c r="AC3875" s="73"/>
      <c r="AD3875" s="414"/>
      <c r="AE3875" s="393"/>
      <c r="AF3875" s="78"/>
      <c r="AG3875" s="414"/>
      <c r="AH3875" s="383"/>
      <c r="AI3875" s="453"/>
      <c r="AJ3875" s="453"/>
      <c r="AK3875" s="414"/>
      <c r="AL3875" s="383"/>
      <c r="AM3875" s="383"/>
      <c r="AN3875" s="523"/>
      <c r="AO3875" s="414"/>
      <c r="AP3875" s="548"/>
      <c r="AQ3875" s="414"/>
      <c r="AR3875" s="78"/>
      <c r="AS3875" s="78"/>
      <c r="AT3875" s="414"/>
      <c r="AU3875" s="548"/>
      <c r="AV3875" s="548"/>
      <c r="AW3875" s="414"/>
      <c r="AX3875" s="383"/>
      <c r="AY3875" s="548"/>
      <c r="AZ3875" s="414"/>
      <c r="BA3875" s="383"/>
      <c r="BB3875" s="548"/>
      <c r="BC3875" s="78"/>
      <c r="BD3875" s="414"/>
      <c r="BE3875" s="414"/>
      <c r="BF3875" s="414"/>
      <c r="BG3875" s="414"/>
      <c r="BH3875" s="414"/>
      <c r="BI3875" s="383"/>
      <c r="BJ3875" s="383"/>
      <c r="BK3875" s="78"/>
      <c r="BL3875" s="414"/>
      <c r="BM3875" s="383"/>
      <c r="BN3875" s="78"/>
      <c r="BO3875" s="414"/>
      <c r="BP3875" s="78"/>
      <c r="BQ3875" s="414"/>
      <c r="BR3875" s="383"/>
      <c r="BS3875" s="78"/>
      <c r="BT3875" s="83"/>
      <c r="BU3875" s="75"/>
      <c r="BV3875" s="74"/>
      <c r="BW3875" s="74"/>
      <c r="BX3875" s="98" t="s">
        <v>7050</v>
      </c>
      <c r="BY3875" s="112">
        <f t="shared" si="370"/>
        <v>3870</v>
      </c>
      <c r="BZ3875" s="65">
        <f t="shared" si="371"/>
        <v>0</v>
      </c>
      <c r="CA3875" s="359">
        <f t="shared" si="372"/>
        <v>5</v>
      </c>
      <c r="CB3875" s="359">
        <f t="shared" si="373"/>
        <v>9</v>
      </c>
      <c r="CC3875" s="359">
        <f t="shared" si="374"/>
        <v>2023</v>
      </c>
      <c r="CD3875" s="359" t="str">
        <f t="shared" si="375"/>
        <v xml:space="preserve">59202341524INCENDIO FORESTAL </v>
      </c>
    </row>
    <row r="3876" spans="1:82" s="121" customFormat="1" ht="84" customHeight="1">
      <c r="A3876" s="13"/>
      <c r="B3876" s="13"/>
      <c r="C3876" s="13"/>
      <c r="D3876" s="212">
        <v>45174</v>
      </c>
      <c r="E3876" s="210" t="s">
        <v>2622</v>
      </c>
      <c r="F3876" s="211" t="s">
        <v>2065</v>
      </c>
      <c r="G3876" s="130" t="s">
        <v>8680</v>
      </c>
      <c r="H3876" s="85" t="str">
        <f>VLOOKUP(E3876&amp;F3876,Divipola!$C$1:$F$1149,4,FALSE)</f>
        <v>41357</v>
      </c>
      <c r="I3876" s="77"/>
      <c r="J3876" s="181"/>
      <c r="K3876" s="146"/>
      <c r="L3876" s="146"/>
      <c r="M3876" s="146"/>
      <c r="N3876" s="146"/>
      <c r="O3876" s="146"/>
      <c r="P3876" s="146"/>
      <c r="Q3876" s="146"/>
      <c r="R3876" s="146"/>
      <c r="S3876" s="146"/>
      <c r="T3876" s="146"/>
      <c r="U3876" s="146"/>
      <c r="V3876" s="146"/>
      <c r="W3876" s="146"/>
      <c r="X3876" s="146"/>
      <c r="Y3876" s="146"/>
      <c r="Z3876" s="147">
        <v>4</v>
      </c>
      <c r="AA3876" s="148"/>
      <c r="AB3876" s="383"/>
      <c r="AC3876" s="73"/>
      <c r="AD3876" s="414"/>
      <c r="AE3876" s="393"/>
      <c r="AF3876" s="78"/>
      <c r="AG3876" s="414"/>
      <c r="AH3876" s="383"/>
      <c r="AI3876" s="453"/>
      <c r="AJ3876" s="453"/>
      <c r="AK3876" s="414"/>
      <c r="AL3876" s="383"/>
      <c r="AM3876" s="383"/>
      <c r="AN3876" s="523"/>
      <c r="AO3876" s="414"/>
      <c r="AP3876" s="548"/>
      <c r="AQ3876" s="414"/>
      <c r="AR3876" s="78"/>
      <c r="AS3876" s="78"/>
      <c r="AT3876" s="414"/>
      <c r="AU3876" s="548"/>
      <c r="AV3876" s="548"/>
      <c r="AW3876" s="414"/>
      <c r="AX3876" s="383"/>
      <c r="AY3876" s="548"/>
      <c r="AZ3876" s="414"/>
      <c r="BA3876" s="383"/>
      <c r="BB3876" s="548"/>
      <c r="BC3876" s="78"/>
      <c r="BD3876" s="414"/>
      <c r="BE3876" s="414"/>
      <c r="BF3876" s="414"/>
      <c r="BG3876" s="414"/>
      <c r="BH3876" s="414"/>
      <c r="BI3876" s="383"/>
      <c r="BJ3876" s="383"/>
      <c r="BK3876" s="78"/>
      <c r="BL3876" s="414"/>
      <c r="BM3876" s="383"/>
      <c r="BN3876" s="78"/>
      <c r="BO3876" s="414"/>
      <c r="BP3876" s="78"/>
      <c r="BQ3876" s="414"/>
      <c r="BR3876" s="383"/>
      <c r="BS3876" s="78"/>
      <c r="BT3876" s="83"/>
      <c r="BU3876" s="75"/>
      <c r="BV3876" s="74"/>
      <c r="BW3876" s="74"/>
      <c r="BX3876" s="98" t="s">
        <v>6988</v>
      </c>
      <c r="BY3876" s="112">
        <f t="shared" si="370"/>
        <v>3871</v>
      </c>
      <c r="BZ3876" s="65">
        <f t="shared" si="371"/>
        <v>0</v>
      </c>
      <c r="CA3876" s="359">
        <f t="shared" si="372"/>
        <v>5</v>
      </c>
      <c r="CB3876" s="359">
        <f t="shared" si="373"/>
        <v>9</v>
      </c>
      <c r="CC3876" s="359">
        <f t="shared" si="374"/>
        <v>2023</v>
      </c>
      <c r="CD3876" s="359" t="str">
        <f t="shared" si="375"/>
        <v xml:space="preserve">59202341357INCENDIO FORESTAL </v>
      </c>
    </row>
    <row r="3877" spans="1:82" s="121" customFormat="1" ht="84" customHeight="1">
      <c r="A3877" s="13"/>
      <c r="B3877" s="13"/>
      <c r="C3877" s="13"/>
      <c r="D3877" s="212">
        <v>45174</v>
      </c>
      <c r="E3877" s="210" t="s">
        <v>2622</v>
      </c>
      <c r="F3877" s="211" t="s">
        <v>2135</v>
      </c>
      <c r="G3877" s="130" t="s">
        <v>8680</v>
      </c>
      <c r="H3877" s="85" t="str">
        <f>VLOOKUP(E3877&amp;F3877,Divipola!$C$1:$F$1149,4,FALSE)</f>
        <v>41518</v>
      </c>
      <c r="I3877" s="77"/>
      <c r="J3877" s="181"/>
      <c r="K3877" s="146"/>
      <c r="L3877" s="146"/>
      <c r="M3877" s="146"/>
      <c r="N3877" s="146"/>
      <c r="O3877" s="146"/>
      <c r="P3877" s="146"/>
      <c r="Q3877" s="146"/>
      <c r="R3877" s="146"/>
      <c r="S3877" s="146"/>
      <c r="T3877" s="146"/>
      <c r="U3877" s="146"/>
      <c r="V3877" s="146"/>
      <c r="W3877" s="146"/>
      <c r="X3877" s="146"/>
      <c r="Y3877" s="146"/>
      <c r="Z3877" s="147">
        <v>4</v>
      </c>
      <c r="AA3877" s="148"/>
      <c r="AB3877" s="383"/>
      <c r="AC3877" s="73"/>
      <c r="AD3877" s="414"/>
      <c r="AE3877" s="393"/>
      <c r="AF3877" s="78"/>
      <c r="AG3877" s="414"/>
      <c r="AH3877" s="383"/>
      <c r="AI3877" s="453"/>
      <c r="AJ3877" s="453"/>
      <c r="AK3877" s="414"/>
      <c r="AL3877" s="383"/>
      <c r="AM3877" s="383"/>
      <c r="AN3877" s="523"/>
      <c r="AO3877" s="414"/>
      <c r="AP3877" s="548"/>
      <c r="AQ3877" s="414"/>
      <c r="AR3877" s="78"/>
      <c r="AS3877" s="78"/>
      <c r="AT3877" s="414"/>
      <c r="AU3877" s="548"/>
      <c r="AV3877" s="548"/>
      <c r="AW3877" s="414"/>
      <c r="AX3877" s="383"/>
      <c r="AY3877" s="548"/>
      <c r="AZ3877" s="414"/>
      <c r="BA3877" s="383"/>
      <c r="BB3877" s="548"/>
      <c r="BC3877" s="78"/>
      <c r="BD3877" s="414"/>
      <c r="BE3877" s="414"/>
      <c r="BF3877" s="414"/>
      <c r="BG3877" s="414"/>
      <c r="BH3877" s="414"/>
      <c r="BI3877" s="383"/>
      <c r="BJ3877" s="383"/>
      <c r="BK3877" s="78"/>
      <c r="BL3877" s="414"/>
      <c r="BM3877" s="383"/>
      <c r="BN3877" s="78"/>
      <c r="BO3877" s="414"/>
      <c r="BP3877" s="78"/>
      <c r="BQ3877" s="414"/>
      <c r="BR3877" s="383"/>
      <c r="BS3877" s="78"/>
      <c r="BT3877" s="83"/>
      <c r="BU3877" s="75"/>
      <c r="BV3877" s="74"/>
      <c r="BW3877" s="74"/>
      <c r="BX3877" s="98" t="s">
        <v>6989</v>
      </c>
      <c r="BY3877" s="112">
        <f t="shared" si="370"/>
        <v>3872</v>
      </c>
      <c r="BZ3877" s="65">
        <f t="shared" si="371"/>
        <v>0</v>
      </c>
      <c r="CA3877" s="359">
        <f t="shared" si="372"/>
        <v>5</v>
      </c>
      <c r="CB3877" s="359">
        <f t="shared" si="373"/>
        <v>9</v>
      </c>
      <c r="CC3877" s="359">
        <f t="shared" si="374"/>
        <v>2023</v>
      </c>
      <c r="CD3877" s="359" t="str">
        <f t="shared" si="375"/>
        <v xml:space="preserve">59202341518INCENDIO FORESTAL </v>
      </c>
    </row>
    <row r="3878" spans="1:82" s="121" customFormat="1" ht="84" customHeight="1">
      <c r="A3878" s="13"/>
      <c r="B3878" s="13"/>
      <c r="C3878" s="13"/>
      <c r="D3878" s="212">
        <v>45174</v>
      </c>
      <c r="E3878" s="210" t="s">
        <v>2622</v>
      </c>
      <c r="F3878" s="211" t="s">
        <v>2135</v>
      </c>
      <c r="G3878" s="130" t="s">
        <v>8680</v>
      </c>
      <c r="H3878" s="85" t="str">
        <f>VLOOKUP(E3878&amp;F3878,Divipola!$C$1:$F$1149,4,FALSE)</f>
        <v>41518</v>
      </c>
      <c r="I3878" s="77"/>
      <c r="J3878" s="181"/>
      <c r="K3878" s="146"/>
      <c r="L3878" s="146"/>
      <c r="M3878" s="146"/>
      <c r="N3878" s="146"/>
      <c r="O3878" s="146"/>
      <c r="P3878" s="146"/>
      <c r="Q3878" s="146"/>
      <c r="R3878" s="146"/>
      <c r="S3878" s="146"/>
      <c r="T3878" s="146"/>
      <c r="U3878" s="146"/>
      <c r="V3878" s="146"/>
      <c r="W3878" s="146"/>
      <c r="X3878" s="146"/>
      <c r="Y3878" s="146"/>
      <c r="Z3878" s="147">
        <v>1</v>
      </c>
      <c r="AA3878" s="148"/>
      <c r="AB3878" s="383"/>
      <c r="AC3878" s="73"/>
      <c r="AD3878" s="414"/>
      <c r="AE3878" s="393"/>
      <c r="AF3878" s="78"/>
      <c r="AG3878" s="414"/>
      <c r="AH3878" s="383"/>
      <c r="AI3878" s="453"/>
      <c r="AJ3878" s="453"/>
      <c r="AK3878" s="414"/>
      <c r="AL3878" s="383"/>
      <c r="AM3878" s="383"/>
      <c r="AN3878" s="523"/>
      <c r="AO3878" s="414"/>
      <c r="AP3878" s="548"/>
      <c r="AQ3878" s="414"/>
      <c r="AR3878" s="78"/>
      <c r="AS3878" s="78"/>
      <c r="AT3878" s="414"/>
      <c r="AU3878" s="548"/>
      <c r="AV3878" s="548"/>
      <c r="AW3878" s="414"/>
      <c r="AX3878" s="383"/>
      <c r="AY3878" s="548"/>
      <c r="AZ3878" s="414"/>
      <c r="BA3878" s="383"/>
      <c r="BB3878" s="548"/>
      <c r="BC3878" s="78"/>
      <c r="BD3878" s="414"/>
      <c r="BE3878" s="414"/>
      <c r="BF3878" s="414"/>
      <c r="BG3878" s="414"/>
      <c r="BH3878" s="414"/>
      <c r="BI3878" s="383"/>
      <c r="BJ3878" s="383"/>
      <c r="BK3878" s="78"/>
      <c r="BL3878" s="414"/>
      <c r="BM3878" s="383"/>
      <c r="BN3878" s="78"/>
      <c r="BO3878" s="414"/>
      <c r="BP3878" s="78"/>
      <c r="BQ3878" s="414"/>
      <c r="BR3878" s="383"/>
      <c r="BS3878" s="78"/>
      <c r="BT3878" s="83"/>
      <c r="BU3878" s="75"/>
      <c r="BV3878" s="74"/>
      <c r="BW3878" s="74"/>
      <c r="BX3878" s="98" t="s">
        <v>6990</v>
      </c>
      <c r="BY3878" s="112">
        <f t="shared" si="370"/>
        <v>3873</v>
      </c>
      <c r="BZ3878" s="65">
        <f t="shared" si="371"/>
        <v>0</v>
      </c>
      <c r="CA3878" s="359">
        <f t="shared" si="372"/>
        <v>5</v>
      </c>
      <c r="CB3878" s="359">
        <f t="shared" si="373"/>
        <v>9</v>
      </c>
      <c r="CC3878" s="359">
        <f t="shared" si="374"/>
        <v>2023</v>
      </c>
      <c r="CD3878" s="359" t="str">
        <f t="shared" si="375"/>
        <v xml:space="preserve">59202341518INCENDIO FORESTAL </v>
      </c>
    </row>
    <row r="3879" spans="1:82" s="121" customFormat="1" ht="96" customHeight="1">
      <c r="A3879" s="13"/>
      <c r="B3879" s="13"/>
      <c r="C3879" s="13"/>
      <c r="D3879" s="212">
        <v>45175</v>
      </c>
      <c r="E3879" s="210" t="s">
        <v>2161</v>
      </c>
      <c r="F3879" s="211" t="s">
        <v>777</v>
      </c>
      <c r="G3879" s="111" t="s">
        <v>2800</v>
      </c>
      <c r="H3879" s="85" t="str">
        <f>VLOOKUP(E3879&amp;F3879,Divipola!$C$1:$F$1149,4,FALSE)</f>
        <v>17777</v>
      </c>
      <c r="I3879" s="77"/>
      <c r="J3879" s="181"/>
      <c r="K3879" s="146"/>
      <c r="L3879" s="146"/>
      <c r="M3879" s="146"/>
      <c r="N3879" s="146">
        <v>4</v>
      </c>
      <c r="O3879" s="146">
        <v>1</v>
      </c>
      <c r="P3879" s="146"/>
      <c r="Q3879" s="146">
        <v>1</v>
      </c>
      <c r="R3879" s="146"/>
      <c r="S3879" s="146"/>
      <c r="T3879" s="146"/>
      <c r="U3879" s="146"/>
      <c r="V3879" s="146"/>
      <c r="W3879" s="146"/>
      <c r="X3879" s="146"/>
      <c r="Y3879" s="146"/>
      <c r="Z3879" s="147"/>
      <c r="AA3879" s="148" t="s">
        <v>4760</v>
      </c>
      <c r="AB3879" s="383"/>
      <c r="AC3879" s="73"/>
      <c r="AD3879" s="414"/>
      <c r="AE3879" s="393"/>
      <c r="AF3879" s="78"/>
      <c r="AG3879" s="414"/>
      <c r="AH3879" s="383"/>
      <c r="AI3879" s="453"/>
      <c r="AJ3879" s="453"/>
      <c r="AK3879" s="414"/>
      <c r="AL3879" s="383"/>
      <c r="AM3879" s="383"/>
      <c r="AN3879" s="523"/>
      <c r="AO3879" s="414"/>
      <c r="AP3879" s="548"/>
      <c r="AQ3879" s="414"/>
      <c r="AR3879" s="78"/>
      <c r="AS3879" s="78"/>
      <c r="AT3879" s="414"/>
      <c r="AU3879" s="548"/>
      <c r="AV3879" s="548"/>
      <c r="AW3879" s="414"/>
      <c r="AX3879" s="383"/>
      <c r="AY3879" s="548"/>
      <c r="AZ3879" s="414"/>
      <c r="BA3879" s="383"/>
      <c r="BB3879" s="548"/>
      <c r="BC3879" s="78"/>
      <c r="BD3879" s="414"/>
      <c r="BE3879" s="414"/>
      <c r="BF3879" s="414"/>
      <c r="BG3879" s="414"/>
      <c r="BH3879" s="414"/>
      <c r="BI3879" s="383"/>
      <c r="BJ3879" s="383"/>
      <c r="BK3879" s="78"/>
      <c r="BL3879" s="414"/>
      <c r="BM3879" s="383"/>
      <c r="BN3879" s="78"/>
      <c r="BO3879" s="414"/>
      <c r="BP3879" s="78"/>
      <c r="BQ3879" s="414"/>
      <c r="BR3879" s="383"/>
      <c r="BS3879" s="78"/>
      <c r="BT3879" s="83"/>
      <c r="BU3879" s="75"/>
      <c r="BV3879" s="74"/>
      <c r="BW3879" s="74"/>
      <c r="BX3879" s="98" t="s">
        <v>6991</v>
      </c>
      <c r="BY3879" s="112">
        <f t="shared" si="370"/>
        <v>3874</v>
      </c>
      <c r="BZ3879" s="65">
        <f t="shared" si="371"/>
        <v>0</v>
      </c>
      <c r="CA3879" s="359">
        <f t="shared" si="372"/>
        <v>6</v>
      </c>
      <c r="CB3879" s="359">
        <f t="shared" si="373"/>
        <v>9</v>
      </c>
      <c r="CC3879" s="359">
        <f t="shared" si="374"/>
        <v>2023</v>
      </c>
      <c r="CD3879" s="359" t="str">
        <f t="shared" si="375"/>
        <v>69202317777INCENDIO ESTRUCTURAL</v>
      </c>
    </row>
    <row r="3880" spans="1:82" s="121" customFormat="1" ht="264" customHeight="1">
      <c r="A3880" s="13"/>
      <c r="B3880" s="13"/>
      <c r="C3880" s="13"/>
      <c r="D3880" s="212">
        <v>45174</v>
      </c>
      <c r="E3880" s="210" t="s">
        <v>2830</v>
      </c>
      <c r="F3880" s="211" t="s">
        <v>2032</v>
      </c>
      <c r="G3880" s="111" t="s">
        <v>2803</v>
      </c>
      <c r="H3880" s="85" t="str">
        <f>VLOOKUP(E3880&amp;F3880,Divipola!$C$1:$F$1149,4,FALSE)</f>
        <v>68190</v>
      </c>
      <c r="I3880" s="77"/>
      <c r="J3880" s="181"/>
      <c r="K3880" s="207"/>
      <c r="L3880" s="207"/>
      <c r="M3880" s="207"/>
      <c r="N3880" s="207">
        <v>425</v>
      </c>
      <c r="O3880" s="207">
        <v>85</v>
      </c>
      <c r="P3880" s="207"/>
      <c r="Q3880" s="207">
        <v>85</v>
      </c>
      <c r="R3880" s="207">
        <v>1</v>
      </c>
      <c r="S3880" s="207"/>
      <c r="T3880" s="207"/>
      <c r="U3880" s="207"/>
      <c r="V3880" s="207"/>
      <c r="W3880" s="207"/>
      <c r="X3880" s="207"/>
      <c r="Y3880" s="207">
        <v>2</v>
      </c>
      <c r="Z3880" s="208"/>
      <c r="AA3880" s="186"/>
      <c r="AB3880" s="383"/>
      <c r="AC3880" s="73"/>
      <c r="AD3880" s="414"/>
      <c r="AE3880" s="393"/>
      <c r="AF3880" s="78"/>
      <c r="AG3880" s="414"/>
      <c r="AH3880" s="383"/>
      <c r="AI3880" s="453"/>
      <c r="AJ3880" s="453"/>
      <c r="AK3880" s="414"/>
      <c r="AL3880" s="383"/>
      <c r="AM3880" s="383"/>
      <c r="AN3880" s="523"/>
      <c r="AO3880" s="414"/>
      <c r="AP3880" s="548"/>
      <c r="AQ3880" s="414"/>
      <c r="AR3880" s="78"/>
      <c r="AS3880" s="78"/>
      <c r="AT3880" s="414"/>
      <c r="AU3880" s="548"/>
      <c r="AV3880" s="548"/>
      <c r="AW3880" s="414"/>
      <c r="AX3880" s="383"/>
      <c r="AY3880" s="548"/>
      <c r="AZ3880" s="414"/>
      <c r="BA3880" s="383"/>
      <c r="BB3880" s="548"/>
      <c r="BC3880" s="78"/>
      <c r="BD3880" s="414"/>
      <c r="BE3880" s="414"/>
      <c r="BF3880" s="414"/>
      <c r="BG3880" s="414"/>
      <c r="BH3880" s="414"/>
      <c r="BI3880" s="383"/>
      <c r="BJ3880" s="383"/>
      <c r="BK3880" s="78"/>
      <c r="BL3880" s="414"/>
      <c r="BM3880" s="383"/>
      <c r="BN3880" s="78"/>
      <c r="BO3880" s="414"/>
      <c r="BP3880" s="78"/>
      <c r="BQ3880" s="414"/>
      <c r="BR3880" s="383"/>
      <c r="BS3880" s="78"/>
      <c r="BT3880" s="83"/>
      <c r="BU3880" s="75"/>
      <c r="BV3880" s="74"/>
      <c r="BW3880" s="74"/>
      <c r="BX3880" s="98" t="s">
        <v>7032</v>
      </c>
      <c r="BY3880" s="112">
        <f t="shared" si="370"/>
        <v>3875</v>
      </c>
      <c r="BZ3880" s="65">
        <f t="shared" si="371"/>
        <v>0</v>
      </c>
      <c r="CA3880" s="359">
        <f t="shared" si="372"/>
        <v>5</v>
      </c>
      <c r="CB3880" s="359">
        <f t="shared" si="373"/>
        <v>9</v>
      </c>
      <c r="CC3880" s="359">
        <f t="shared" si="374"/>
        <v>2023</v>
      </c>
      <c r="CD3880" s="359" t="str">
        <f t="shared" si="375"/>
        <v>59202368190VENDAVAL</v>
      </c>
    </row>
    <row r="3881" spans="1:82" s="121" customFormat="1" ht="108" customHeight="1">
      <c r="A3881" s="13"/>
      <c r="B3881" s="13"/>
      <c r="C3881" s="13"/>
      <c r="D3881" s="212">
        <v>45173</v>
      </c>
      <c r="E3881" s="210" t="s">
        <v>2836</v>
      </c>
      <c r="F3881" s="211" t="s">
        <v>2103</v>
      </c>
      <c r="G3881" s="111" t="s">
        <v>2827</v>
      </c>
      <c r="H3881" s="85" t="str">
        <f>VLOOKUP(E3881&amp;F3881,Divipola!$C$1:$F$1149,4,FALSE)</f>
        <v>19548</v>
      </c>
      <c r="I3881" s="77"/>
      <c r="J3881" s="181"/>
      <c r="K3881" s="146"/>
      <c r="L3881" s="146"/>
      <c r="M3881" s="146"/>
      <c r="N3881" s="146"/>
      <c r="O3881" s="146"/>
      <c r="P3881" s="146"/>
      <c r="Q3881" s="146"/>
      <c r="R3881" s="146"/>
      <c r="S3881" s="146"/>
      <c r="T3881" s="146"/>
      <c r="U3881" s="146">
        <v>1</v>
      </c>
      <c r="V3881" s="146"/>
      <c r="W3881" s="146"/>
      <c r="X3881" s="146"/>
      <c r="Y3881" s="146"/>
      <c r="Z3881" s="147"/>
      <c r="AA3881" s="148"/>
      <c r="AB3881" s="383"/>
      <c r="AC3881" s="73"/>
      <c r="AD3881" s="414"/>
      <c r="AE3881" s="393"/>
      <c r="AF3881" s="78"/>
      <c r="AG3881" s="414"/>
      <c r="AH3881" s="383"/>
      <c r="AI3881" s="453"/>
      <c r="AJ3881" s="453"/>
      <c r="AK3881" s="414"/>
      <c r="AL3881" s="383"/>
      <c r="AM3881" s="383"/>
      <c r="AN3881" s="523"/>
      <c r="AO3881" s="414"/>
      <c r="AP3881" s="548"/>
      <c r="AQ3881" s="414"/>
      <c r="AR3881" s="78"/>
      <c r="AS3881" s="78"/>
      <c r="AT3881" s="414"/>
      <c r="AU3881" s="548"/>
      <c r="AV3881" s="548"/>
      <c r="AW3881" s="414"/>
      <c r="AX3881" s="383"/>
      <c r="AY3881" s="548"/>
      <c r="AZ3881" s="414"/>
      <c r="BA3881" s="383"/>
      <c r="BB3881" s="548"/>
      <c r="BC3881" s="78"/>
      <c r="BD3881" s="414"/>
      <c r="BE3881" s="414"/>
      <c r="BF3881" s="414"/>
      <c r="BG3881" s="414"/>
      <c r="BH3881" s="414"/>
      <c r="BI3881" s="383"/>
      <c r="BJ3881" s="383"/>
      <c r="BK3881" s="78"/>
      <c r="BL3881" s="414"/>
      <c r="BM3881" s="383"/>
      <c r="BN3881" s="78"/>
      <c r="BO3881" s="414"/>
      <c r="BP3881" s="78"/>
      <c r="BQ3881" s="414"/>
      <c r="BR3881" s="383"/>
      <c r="BS3881" s="78"/>
      <c r="BT3881" s="83"/>
      <c r="BU3881" s="75"/>
      <c r="BV3881" s="74"/>
      <c r="BW3881" s="74"/>
      <c r="BX3881" s="98" t="s">
        <v>6992</v>
      </c>
      <c r="BY3881" s="112">
        <f t="shared" si="370"/>
        <v>3876</v>
      </c>
      <c r="BZ3881" s="65">
        <f t="shared" si="371"/>
        <v>0</v>
      </c>
      <c r="CA3881" s="359">
        <f t="shared" si="372"/>
        <v>4</v>
      </c>
      <c r="CB3881" s="359">
        <f t="shared" si="373"/>
        <v>9</v>
      </c>
      <c r="CC3881" s="359">
        <f t="shared" si="374"/>
        <v>2023</v>
      </c>
      <c r="CD3881" s="359" t="str">
        <f t="shared" si="375"/>
        <v>49202319548MOVIMIENTO EN MASA</v>
      </c>
    </row>
    <row r="3882" spans="1:82" s="121" customFormat="1" ht="336" customHeight="1">
      <c r="A3882" s="13"/>
      <c r="B3882" s="13"/>
      <c r="C3882" s="13"/>
      <c r="D3882" s="212">
        <v>45175</v>
      </c>
      <c r="E3882" s="210" t="s">
        <v>2718</v>
      </c>
      <c r="F3882" s="211" t="s">
        <v>2128</v>
      </c>
      <c r="G3882" s="130" t="s">
        <v>8680</v>
      </c>
      <c r="H3882" s="85" t="str">
        <f>VLOOKUP(E3882&amp;F3882,Divipola!$C$1:$F$1149,4,FALSE)</f>
        <v>25875</v>
      </c>
      <c r="I3882" s="77"/>
      <c r="J3882" s="181"/>
      <c r="K3882" s="207"/>
      <c r="L3882" s="207"/>
      <c r="M3882" s="207"/>
      <c r="N3882" s="207"/>
      <c r="O3882" s="207"/>
      <c r="P3882" s="207"/>
      <c r="Q3882" s="207"/>
      <c r="R3882" s="207"/>
      <c r="S3882" s="207"/>
      <c r="T3882" s="207"/>
      <c r="U3882" s="207"/>
      <c r="V3882" s="207"/>
      <c r="W3882" s="207"/>
      <c r="X3882" s="207"/>
      <c r="Y3882" s="207"/>
      <c r="Z3882" s="208">
        <v>95</v>
      </c>
      <c r="AA3882" s="186"/>
      <c r="AB3882" s="383"/>
      <c r="AC3882" s="73"/>
      <c r="AD3882" s="414"/>
      <c r="AE3882" s="393"/>
      <c r="AF3882" s="78"/>
      <c r="AG3882" s="414"/>
      <c r="AH3882" s="383"/>
      <c r="AI3882" s="453"/>
      <c r="AJ3882" s="453"/>
      <c r="AK3882" s="414"/>
      <c r="AL3882" s="383"/>
      <c r="AM3882" s="383"/>
      <c r="AN3882" s="523"/>
      <c r="AO3882" s="414"/>
      <c r="AP3882" s="548"/>
      <c r="AQ3882" s="414"/>
      <c r="AR3882" s="78"/>
      <c r="AS3882" s="78"/>
      <c r="AT3882" s="414"/>
      <c r="AU3882" s="548"/>
      <c r="AV3882" s="548"/>
      <c r="AW3882" s="414"/>
      <c r="AX3882" s="383"/>
      <c r="AY3882" s="548"/>
      <c r="AZ3882" s="414"/>
      <c r="BA3882" s="383"/>
      <c r="BB3882" s="548"/>
      <c r="BC3882" s="78"/>
      <c r="BD3882" s="414"/>
      <c r="BE3882" s="414"/>
      <c r="BF3882" s="414"/>
      <c r="BG3882" s="414"/>
      <c r="BH3882" s="414"/>
      <c r="BI3882" s="383"/>
      <c r="BJ3882" s="383"/>
      <c r="BK3882" s="78"/>
      <c r="BL3882" s="414"/>
      <c r="BM3882" s="383"/>
      <c r="BN3882" s="78"/>
      <c r="BO3882" s="414"/>
      <c r="BP3882" s="78"/>
      <c r="BQ3882" s="414"/>
      <c r="BR3882" s="383"/>
      <c r="BS3882" s="78"/>
      <c r="BT3882" s="83"/>
      <c r="BU3882" s="75"/>
      <c r="BV3882" s="74"/>
      <c r="BW3882" s="74"/>
      <c r="BX3882" s="98" t="s">
        <v>7033</v>
      </c>
      <c r="BY3882" s="112">
        <f t="shared" si="370"/>
        <v>3877</v>
      </c>
      <c r="BZ3882" s="65">
        <f t="shared" si="371"/>
        <v>0</v>
      </c>
      <c r="CA3882" s="359">
        <f t="shared" si="372"/>
        <v>6</v>
      </c>
      <c r="CB3882" s="359">
        <f t="shared" si="373"/>
        <v>9</v>
      </c>
      <c r="CC3882" s="359">
        <f t="shared" si="374"/>
        <v>2023</v>
      </c>
      <c r="CD3882" s="359" t="str">
        <f t="shared" si="375"/>
        <v xml:space="preserve">69202325875INCENDIO FORESTAL </v>
      </c>
    </row>
    <row r="3883" spans="1:82" s="121" customFormat="1" ht="252" customHeight="1">
      <c r="A3883" s="13"/>
      <c r="B3883" s="13"/>
      <c r="C3883" s="13"/>
      <c r="D3883" s="212">
        <v>45175</v>
      </c>
      <c r="E3883" s="210" t="s">
        <v>2836</v>
      </c>
      <c r="F3883" s="211" t="s">
        <v>510</v>
      </c>
      <c r="G3883" s="130" t="s">
        <v>8680</v>
      </c>
      <c r="H3883" s="85" t="str">
        <f>VLOOKUP(E3883&amp;F3883,Divipola!$C$1:$F$1149,4,FALSE)</f>
        <v>19142</v>
      </c>
      <c r="I3883" s="77"/>
      <c r="J3883" s="181"/>
      <c r="K3883" s="207"/>
      <c r="L3883" s="207"/>
      <c r="M3883" s="207"/>
      <c r="N3883" s="207"/>
      <c r="O3883" s="207"/>
      <c r="P3883" s="207"/>
      <c r="Q3883" s="207"/>
      <c r="R3883" s="207"/>
      <c r="S3883" s="207"/>
      <c r="T3883" s="207"/>
      <c r="U3883" s="207"/>
      <c r="V3883" s="207"/>
      <c r="W3883" s="207"/>
      <c r="X3883" s="207"/>
      <c r="Y3883" s="207"/>
      <c r="Z3883" s="208">
        <v>60</v>
      </c>
      <c r="AA3883" s="186"/>
      <c r="AB3883" s="383"/>
      <c r="AC3883" s="73"/>
      <c r="AD3883" s="414"/>
      <c r="AE3883" s="393"/>
      <c r="AF3883" s="78"/>
      <c r="AG3883" s="414"/>
      <c r="AH3883" s="383"/>
      <c r="AI3883" s="453"/>
      <c r="AJ3883" s="453"/>
      <c r="AK3883" s="414"/>
      <c r="AL3883" s="383"/>
      <c r="AM3883" s="383"/>
      <c r="AN3883" s="523"/>
      <c r="AO3883" s="414"/>
      <c r="AP3883" s="548"/>
      <c r="AQ3883" s="414"/>
      <c r="AR3883" s="78"/>
      <c r="AS3883" s="78"/>
      <c r="AT3883" s="414"/>
      <c r="AU3883" s="548"/>
      <c r="AV3883" s="548"/>
      <c r="AW3883" s="414"/>
      <c r="AX3883" s="383"/>
      <c r="AY3883" s="548"/>
      <c r="AZ3883" s="414"/>
      <c r="BA3883" s="383"/>
      <c r="BB3883" s="548"/>
      <c r="BC3883" s="78"/>
      <c r="BD3883" s="414"/>
      <c r="BE3883" s="414"/>
      <c r="BF3883" s="414"/>
      <c r="BG3883" s="414"/>
      <c r="BH3883" s="414"/>
      <c r="BI3883" s="383"/>
      <c r="BJ3883" s="383"/>
      <c r="BK3883" s="78"/>
      <c r="BL3883" s="414"/>
      <c r="BM3883" s="383"/>
      <c r="BN3883" s="78"/>
      <c r="BO3883" s="414"/>
      <c r="BP3883" s="78"/>
      <c r="BQ3883" s="414"/>
      <c r="BR3883" s="383"/>
      <c r="BS3883" s="78"/>
      <c r="BT3883" s="83"/>
      <c r="BU3883" s="75"/>
      <c r="BV3883" s="74"/>
      <c r="BW3883" s="74"/>
      <c r="BX3883" s="98" t="s">
        <v>7006</v>
      </c>
      <c r="BY3883" s="112">
        <f t="shared" si="370"/>
        <v>3878</v>
      </c>
      <c r="BZ3883" s="65">
        <f t="shared" si="371"/>
        <v>0</v>
      </c>
      <c r="CA3883" s="359">
        <f t="shared" si="372"/>
        <v>6</v>
      </c>
      <c r="CB3883" s="359">
        <f t="shared" si="373"/>
        <v>9</v>
      </c>
      <c r="CC3883" s="359">
        <f t="shared" si="374"/>
        <v>2023</v>
      </c>
      <c r="CD3883" s="359" t="str">
        <f t="shared" si="375"/>
        <v xml:space="preserve">69202319142INCENDIO FORESTAL </v>
      </c>
    </row>
    <row r="3884" spans="1:82" s="121" customFormat="1" ht="300" customHeight="1">
      <c r="A3884" s="13"/>
      <c r="B3884" s="13"/>
      <c r="C3884" s="13"/>
      <c r="D3884" s="212">
        <v>45175</v>
      </c>
      <c r="E3884" s="210" t="s">
        <v>2718</v>
      </c>
      <c r="F3884" s="211" t="s">
        <v>2022</v>
      </c>
      <c r="G3884" s="130" t="s">
        <v>8680</v>
      </c>
      <c r="H3884" s="85" t="str">
        <f>VLOOKUP(E3884&amp;F3884,Divipola!$C$1:$F$1149,4,FALSE)</f>
        <v>25754</v>
      </c>
      <c r="I3884" s="77"/>
      <c r="J3884" s="181"/>
      <c r="K3884" s="207"/>
      <c r="L3884" s="207"/>
      <c r="M3884" s="207"/>
      <c r="N3884" s="207"/>
      <c r="O3884" s="207"/>
      <c r="P3884" s="207"/>
      <c r="Q3884" s="207"/>
      <c r="R3884" s="207"/>
      <c r="S3884" s="207"/>
      <c r="T3884" s="207"/>
      <c r="U3884" s="207"/>
      <c r="V3884" s="207"/>
      <c r="W3884" s="207"/>
      <c r="X3884" s="207"/>
      <c r="Y3884" s="207"/>
      <c r="Z3884" s="208">
        <v>50</v>
      </c>
      <c r="AA3884" s="186"/>
      <c r="AB3884" s="383"/>
      <c r="AC3884" s="73"/>
      <c r="AD3884" s="414"/>
      <c r="AE3884" s="393"/>
      <c r="AF3884" s="78"/>
      <c r="AG3884" s="414"/>
      <c r="AH3884" s="383"/>
      <c r="AI3884" s="453"/>
      <c r="AJ3884" s="453"/>
      <c r="AK3884" s="414"/>
      <c r="AL3884" s="383"/>
      <c r="AM3884" s="383"/>
      <c r="AN3884" s="523"/>
      <c r="AO3884" s="414"/>
      <c r="AP3884" s="548"/>
      <c r="AQ3884" s="414"/>
      <c r="AR3884" s="78"/>
      <c r="AS3884" s="78"/>
      <c r="AT3884" s="414"/>
      <c r="AU3884" s="548"/>
      <c r="AV3884" s="548"/>
      <c r="AW3884" s="414"/>
      <c r="AX3884" s="383"/>
      <c r="AY3884" s="548"/>
      <c r="AZ3884" s="414"/>
      <c r="BA3884" s="383"/>
      <c r="BB3884" s="548"/>
      <c r="BC3884" s="78"/>
      <c r="BD3884" s="414"/>
      <c r="BE3884" s="414"/>
      <c r="BF3884" s="414"/>
      <c r="BG3884" s="414"/>
      <c r="BH3884" s="414"/>
      <c r="BI3884" s="383"/>
      <c r="BJ3884" s="383"/>
      <c r="BK3884" s="78"/>
      <c r="BL3884" s="414"/>
      <c r="BM3884" s="383"/>
      <c r="BN3884" s="78"/>
      <c r="BO3884" s="414"/>
      <c r="BP3884" s="78"/>
      <c r="BQ3884" s="414"/>
      <c r="BR3884" s="383"/>
      <c r="BS3884" s="78"/>
      <c r="BT3884" s="83"/>
      <c r="BU3884" s="75"/>
      <c r="BV3884" s="74"/>
      <c r="BW3884" s="74"/>
      <c r="BX3884" s="98" t="s">
        <v>7029</v>
      </c>
      <c r="BY3884" s="112">
        <f t="shared" si="370"/>
        <v>3879</v>
      </c>
      <c r="BZ3884" s="65">
        <f t="shared" si="371"/>
        <v>0</v>
      </c>
      <c r="CA3884" s="359">
        <f t="shared" si="372"/>
        <v>6</v>
      </c>
      <c r="CB3884" s="359">
        <f t="shared" si="373"/>
        <v>9</v>
      </c>
      <c r="CC3884" s="359">
        <f t="shared" si="374"/>
        <v>2023</v>
      </c>
      <c r="CD3884" s="359" t="str">
        <f t="shared" si="375"/>
        <v xml:space="preserve">69202325754INCENDIO FORESTAL </v>
      </c>
    </row>
    <row r="3885" spans="1:82" s="121" customFormat="1" ht="409.5" customHeight="1">
      <c r="A3885" s="13"/>
      <c r="B3885" s="13"/>
      <c r="C3885" s="13"/>
      <c r="D3885" s="212">
        <v>45175</v>
      </c>
      <c r="E3885" s="210" t="s">
        <v>2718</v>
      </c>
      <c r="F3885" s="211" t="s">
        <v>2022</v>
      </c>
      <c r="G3885" s="130" t="s">
        <v>8680</v>
      </c>
      <c r="H3885" s="85" t="str">
        <f>VLOOKUP(E3885&amp;F3885,Divipola!$C$1:$F$1149,4,FALSE)</f>
        <v>25754</v>
      </c>
      <c r="I3885" s="77"/>
      <c r="J3885" s="181"/>
      <c r="K3885" s="207"/>
      <c r="L3885" s="207"/>
      <c r="M3885" s="207"/>
      <c r="N3885" s="207"/>
      <c r="O3885" s="207"/>
      <c r="P3885" s="207"/>
      <c r="Q3885" s="207"/>
      <c r="R3885" s="207"/>
      <c r="S3885" s="207"/>
      <c r="T3885" s="207"/>
      <c r="U3885" s="207"/>
      <c r="V3885" s="207"/>
      <c r="W3885" s="207"/>
      <c r="X3885" s="207"/>
      <c r="Y3885" s="207"/>
      <c r="Z3885" s="208">
        <v>50</v>
      </c>
      <c r="AA3885" s="186"/>
      <c r="AB3885" s="383"/>
      <c r="AC3885" s="73"/>
      <c r="AD3885" s="414"/>
      <c r="AE3885" s="393"/>
      <c r="AF3885" s="78"/>
      <c r="AG3885" s="414"/>
      <c r="AH3885" s="383"/>
      <c r="AI3885" s="453"/>
      <c r="AJ3885" s="453"/>
      <c r="AK3885" s="414"/>
      <c r="AL3885" s="383"/>
      <c r="AM3885" s="383"/>
      <c r="AN3885" s="523"/>
      <c r="AO3885" s="414"/>
      <c r="AP3885" s="548"/>
      <c r="AQ3885" s="414"/>
      <c r="AR3885" s="78"/>
      <c r="AS3885" s="78"/>
      <c r="AT3885" s="414"/>
      <c r="AU3885" s="548"/>
      <c r="AV3885" s="548"/>
      <c r="AW3885" s="414"/>
      <c r="AX3885" s="383"/>
      <c r="AY3885" s="548"/>
      <c r="AZ3885" s="414"/>
      <c r="BA3885" s="383"/>
      <c r="BB3885" s="548"/>
      <c r="BC3885" s="78"/>
      <c r="BD3885" s="414"/>
      <c r="BE3885" s="414"/>
      <c r="BF3885" s="414"/>
      <c r="BG3885" s="414"/>
      <c r="BH3885" s="414"/>
      <c r="BI3885" s="383"/>
      <c r="BJ3885" s="383"/>
      <c r="BK3885" s="78"/>
      <c r="BL3885" s="414"/>
      <c r="BM3885" s="383"/>
      <c r="BN3885" s="78"/>
      <c r="BO3885" s="414"/>
      <c r="BP3885" s="78"/>
      <c r="BQ3885" s="414"/>
      <c r="BR3885" s="383"/>
      <c r="BS3885" s="78"/>
      <c r="BT3885" s="83"/>
      <c r="BU3885" s="75"/>
      <c r="BV3885" s="74"/>
      <c r="BW3885" s="74"/>
      <c r="BX3885" s="98" t="s">
        <v>7063</v>
      </c>
      <c r="BY3885" s="112">
        <f t="shared" si="370"/>
        <v>3880</v>
      </c>
      <c r="BZ3885" s="65">
        <f t="shared" si="371"/>
        <v>0</v>
      </c>
      <c r="CA3885" s="359">
        <f t="shared" si="372"/>
        <v>6</v>
      </c>
      <c r="CB3885" s="359">
        <f t="shared" si="373"/>
        <v>9</v>
      </c>
      <c r="CC3885" s="359">
        <f t="shared" si="374"/>
        <v>2023</v>
      </c>
      <c r="CD3885" s="359" t="str">
        <f t="shared" si="375"/>
        <v xml:space="preserve">69202325754INCENDIO FORESTAL </v>
      </c>
    </row>
    <row r="3886" spans="1:82" s="121" customFormat="1" ht="336" customHeight="1">
      <c r="A3886" s="13"/>
      <c r="B3886" s="13"/>
      <c r="C3886" s="13"/>
      <c r="D3886" s="212">
        <v>45175</v>
      </c>
      <c r="E3886" s="210" t="s">
        <v>2661</v>
      </c>
      <c r="F3886" s="211" t="s">
        <v>1696</v>
      </c>
      <c r="G3886" s="130" t="s">
        <v>8680</v>
      </c>
      <c r="H3886" s="85" t="str">
        <f>VLOOKUP(E3886&amp;F3886,Divipola!$C$1:$F$1149,4,FALSE)</f>
        <v>15516</v>
      </c>
      <c r="I3886" s="77"/>
      <c r="J3886" s="181"/>
      <c r="K3886" s="207"/>
      <c r="L3886" s="207"/>
      <c r="M3886" s="207"/>
      <c r="N3886" s="207"/>
      <c r="O3886" s="207"/>
      <c r="P3886" s="207"/>
      <c r="Q3886" s="207"/>
      <c r="R3886" s="207"/>
      <c r="S3886" s="207"/>
      <c r="T3886" s="207"/>
      <c r="U3886" s="207"/>
      <c r="V3886" s="207"/>
      <c r="W3886" s="207"/>
      <c r="X3886" s="207"/>
      <c r="Y3886" s="207"/>
      <c r="Z3886" s="208">
        <v>32</v>
      </c>
      <c r="AA3886" s="186"/>
      <c r="AB3886" s="383"/>
      <c r="AC3886" s="73"/>
      <c r="AD3886" s="414"/>
      <c r="AE3886" s="393"/>
      <c r="AF3886" s="78"/>
      <c r="AG3886" s="414"/>
      <c r="AH3886" s="383"/>
      <c r="AI3886" s="453"/>
      <c r="AJ3886" s="453"/>
      <c r="AK3886" s="414"/>
      <c r="AL3886" s="383"/>
      <c r="AM3886" s="383"/>
      <c r="AN3886" s="523"/>
      <c r="AO3886" s="414"/>
      <c r="AP3886" s="548"/>
      <c r="AQ3886" s="414"/>
      <c r="AR3886" s="78"/>
      <c r="AS3886" s="78"/>
      <c r="AT3886" s="414"/>
      <c r="AU3886" s="548"/>
      <c r="AV3886" s="548"/>
      <c r="AW3886" s="414"/>
      <c r="AX3886" s="383"/>
      <c r="AY3886" s="548"/>
      <c r="AZ3886" s="414"/>
      <c r="BA3886" s="383"/>
      <c r="BB3886" s="548"/>
      <c r="BC3886" s="78"/>
      <c r="BD3886" s="414"/>
      <c r="BE3886" s="414"/>
      <c r="BF3886" s="414"/>
      <c r="BG3886" s="414"/>
      <c r="BH3886" s="414"/>
      <c r="BI3886" s="383"/>
      <c r="BJ3886" s="383"/>
      <c r="BK3886" s="78"/>
      <c r="BL3886" s="414"/>
      <c r="BM3886" s="383"/>
      <c r="BN3886" s="78"/>
      <c r="BO3886" s="414"/>
      <c r="BP3886" s="78"/>
      <c r="BQ3886" s="414"/>
      <c r="BR3886" s="383"/>
      <c r="BS3886" s="78"/>
      <c r="BT3886" s="83"/>
      <c r="BU3886" s="75"/>
      <c r="BV3886" s="74"/>
      <c r="BW3886" s="74"/>
      <c r="BX3886" s="103" t="s">
        <v>7011</v>
      </c>
      <c r="BY3886" s="112">
        <f t="shared" si="370"/>
        <v>3881</v>
      </c>
      <c r="BZ3886" s="65">
        <f t="shared" si="371"/>
        <v>0</v>
      </c>
      <c r="CA3886" s="359">
        <f t="shared" si="372"/>
        <v>6</v>
      </c>
      <c r="CB3886" s="359">
        <f t="shared" si="373"/>
        <v>9</v>
      </c>
      <c r="CC3886" s="359">
        <f t="shared" si="374"/>
        <v>2023</v>
      </c>
      <c r="CD3886" s="359" t="str">
        <f t="shared" si="375"/>
        <v xml:space="preserve">69202315516INCENDIO FORESTAL </v>
      </c>
    </row>
    <row r="3887" spans="1:82" s="121" customFormat="1" ht="409.5" customHeight="1">
      <c r="A3887" s="13"/>
      <c r="B3887" s="13"/>
      <c r="C3887" s="13"/>
      <c r="D3887" s="212">
        <v>45175</v>
      </c>
      <c r="E3887" s="210" t="s">
        <v>2622</v>
      </c>
      <c r="F3887" s="211" t="s">
        <v>376</v>
      </c>
      <c r="G3887" s="130" t="s">
        <v>8680</v>
      </c>
      <c r="H3887" s="85" t="str">
        <f>VLOOKUP(E3887&amp;F3887,Divipola!$C$1:$F$1149,4,FALSE)</f>
        <v>41791</v>
      </c>
      <c r="I3887" s="77"/>
      <c r="J3887" s="181"/>
      <c r="K3887" s="207"/>
      <c r="L3887" s="207"/>
      <c r="M3887" s="207"/>
      <c r="N3887" s="207"/>
      <c r="O3887" s="207"/>
      <c r="P3887" s="207"/>
      <c r="Q3887" s="207"/>
      <c r="R3887" s="207"/>
      <c r="S3887" s="207"/>
      <c r="T3887" s="207"/>
      <c r="U3887" s="207"/>
      <c r="V3887" s="207"/>
      <c r="W3887" s="207"/>
      <c r="X3887" s="207"/>
      <c r="Y3887" s="207"/>
      <c r="Z3887" s="208">
        <v>343</v>
      </c>
      <c r="AA3887" s="186"/>
      <c r="AB3887" s="383"/>
      <c r="AC3887" s="73"/>
      <c r="AD3887" s="414"/>
      <c r="AE3887" s="393"/>
      <c r="AF3887" s="78"/>
      <c r="AG3887" s="414"/>
      <c r="AH3887" s="383"/>
      <c r="AI3887" s="453"/>
      <c r="AJ3887" s="453"/>
      <c r="AK3887" s="414"/>
      <c r="AL3887" s="383"/>
      <c r="AM3887" s="383"/>
      <c r="AN3887" s="523"/>
      <c r="AO3887" s="414"/>
      <c r="AP3887" s="548"/>
      <c r="AQ3887" s="414"/>
      <c r="AR3887" s="78"/>
      <c r="AS3887" s="78"/>
      <c r="AT3887" s="414"/>
      <c r="AU3887" s="548"/>
      <c r="AV3887" s="548"/>
      <c r="AW3887" s="414"/>
      <c r="AX3887" s="383"/>
      <c r="AY3887" s="548"/>
      <c r="AZ3887" s="414"/>
      <c r="BA3887" s="383"/>
      <c r="BB3887" s="548"/>
      <c r="BC3887" s="78"/>
      <c r="BD3887" s="414"/>
      <c r="BE3887" s="414"/>
      <c r="BF3887" s="414"/>
      <c r="BG3887" s="414"/>
      <c r="BH3887" s="414"/>
      <c r="BI3887" s="383"/>
      <c r="BJ3887" s="383"/>
      <c r="BK3887" s="78"/>
      <c r="BL3887" s="414"/>
      <c r="BM3887" s="383"/>
      <c r="BN3887" s="78"/>
      <c r="BO3887" s="414"/>
      <c r="BP3887" s="78"/>
      <c r="BQ3887" s="414"/>
      <c r="BR3887" s="383"/>
      <c r="BS3887" s="78"/>
      <c r="BT3887" s="83"/>
      <c r="BU3887" s="75"/>
      <c r="BV3887" s="74"/>
      <c r="BW3887" s="74"/>
      <c r="BX3887" s="103" t="s">
        <v>7040</v>
      </c>
      <c r="BY3887" s="112">
        <f t="shared" si="370"/>
        <v>3882</v>
      </c>
      <c r="BZ3887" s="65">
        <f t="shared" si="371"/>
        <v>0</v>
      </c>
      <c r="CA3887" s="359">
        <f t="shared" si="372"/>
        <v>6</v>
      </c>
      <c r="CB3887" s="359">
        <f t="shared" si="373"/>
        <v>9</v>
      </c>
      <c r="CC3887" s="359">
        <f t="shared" si="374"/>
        <v>2023</v>
      </c>
      <c r="CD3887" s="359" t="str">
        <f t="shared" si="375"/>
        <v xml:space="preserve">69202341791INCENDIO FORESTAL </v>
      </c>
    </row>
    <row r="3888" spans="1:82" s="121" customFormat="1" ht="144" customHeight="1">
      <c r="A3888" s="13"/>
      <c r="B3888" s="13"/>
      <c r="C3888" s="13"/>
      <c r="D3888" s="212">
        <v>45175</v>
      </c>
      <c r="E3888" s="210" t="s">
        <v>2831</v>
      </c>
      <c r="F3888" s="211" t="s">
        <v>2026</v>
      </c>
      <c r="G3888" s="130" t="s">
        <v>8680</v>
      </c>
      <c r="H3888" s="85" t="str">
        <f>VLOOKUP(E3888&amp;F3888,Divipola!$C$1:$F$1149,4,FALSE)</f>
        <v>73449</v>
      </c>
      <c r="I3888" s="77"/>
      <c r="J3888" s="181"/>
      <c r="K3888" s="207"/>
      <c r="L3888" s="207"/>
      <c r="M3888" s="207"/>
      <c r="N3888" s="207"/>
      <c r="O3888" s="207"/>
      <c r="P3888" s="207"/>
      <c r="Q3888" s="207"/>
      <c r="R3888" s="207"/>
      <c r="S3888" s="207"/>
      <c r="T3888" s="207"/>
      <c r="U3888" s="207"/>
      <c r="V3888" s="207"/>
      <c r="W3888" s="207"/>
      <c r="X3888" s="207"/>
      <c r="Y3888" s="207"/>
      <c r="Z3888" s="208">
        <v>30</v>
      </c>
      <c r="AA3888" s="186"/>
      <c r="AB3888" s="383"/>
      <c r="AC3888" s="73"/>
      <c r="AD3888" s="414"/>
      <c r="AE3888" s="393"/>
      <c r="AF3888" s="78"/>
      <c r="AG3888" s="414"/>
      <c r="AH3888" s="383"/>
      <c r="AI3888" s="453"/>
      <c r="AJ3888" s="453"/>
      <c r="AK3888" s="414"/>
      <c r="AL3888" s="383"/>
      <c r="AM3888" s="383"/>
      <c r="AN3888" s="523"/>
      <c r="AO3888" s="414"/>
      <c r="AP3888" s="548"/>
      <c r="AQ3888" s="414"/>
      <c r="AR3888" s="78"/>
      <c r="AS3888" s="78"/>
      <c r="AT3888" s="414"/>
      <c r="AU3888" s="548"/>
      <c r="AV3888" s="548"/>
      <c r="AW3888" s="414"/>
      <c r="AX3888" s="383"/>
      <c r="AY3888" s="548"/>
      <c r="AZ3888" s="414"/>
      <c r="BA3888" s="383"/>
      <c r="BB3888" s="548"/>
      <c r="BC3888" s="78"/>
      <c r="BD3888" s="414"/>
      <c r="BE3888" s="414"/>
      <c r="BF3888" s="414"/>
      <c r="BG3888" s="414"/>
      <c r="BH3888" s="414"/>
      <c r="BI3888" s="383"/>
      <c r="BJ3888" s="383"/>
      <c r="BK3888" s="78"/>
      <c r="BL3888" s="414"/>
      <c r="BM3888" s="383"/>
      <c r="BN3888" s="78"/>
      <c r="BO3888" s="414"/>
      <c r="BP3888" s="78"/>
      <c r="BQ3888" s="414"/>
      <c r="BR3888" s="383"/>
      <c r="BS3888" s="78"/>
      <c r="BT3888" s="83"/>
      <c r="BU3888" s="75"/>
      <c r="BV3888" s="74"/>
      <c r="BW3888" s="74"/>
      <c r="BX3888" s="103" t="s">
        <v>7005</v>
      </c>
      <c r="BY3888" s="112">
        <f t="shared" si="370"/>
        <v>3883</v>
      </c>
      <c r="BZ3888" s="65">
        <f t="shared" si="371"/>
        <v>0</v>
      </c>
      <c r="CA3888" s="359">
        <f t="shared" si="372"/>
        <v>6</v>
      </c>
      <c r="CB3888" s="359">
        <f t="shared" si="373"/>
        <v>9</v>
      </c>
      <c r="CC3888" s="359">
        <f t="shared" si="374"/>
        <v>2023</v>
      </c>
      <c r="CD3888" s="359" t="str">
        <f t="shared" si="375"/>
        <v xml:space="preserve">69202373449INCENDIO FORESTAL </v>
      </c>
    </row>
    <row r="3889" spans="1:82" s="121" customFormat="1" ht="84" customHeight="1">
      <c r="A3889" s="13"/>
      <c r="B3889" s="13"/>
      <c r="C3889" s="13"/>
      <c r="D3889" s="212">
        <v>45175</v>
      </c>
      <c r="E3889" s="210" t="s">
        <v>2836</v>
      </c>
      <c r="F3889" s="211" t="s">
        <v>867</v>
      </c>
      <c r="G3889" s="130" t="s">
        <v>8680</v>
      </c>
      <c r="H3889" s="85" t="str">
        <f>VLOOKUP(E3889&amp;F3889,Divipola!$C$1:$F$1149,4,FALSE)</f>
        <v>19693</v>
      </c>
      <c r="I3889" s="77"/>
      <c r="J3889" s="181"/>
      <c r="K3889" s="146"/>
      <c r="L3889" s="146"/>
      <c r="M3889" s="146"/>
      <c r="N3889" s="146"/>
      <c r="O3889" s="146"/>
      <c r="P3889" s="146"/>
      <c r="Q3889" s="146"/>
      <c r="R3889" s="146"/>
      <c r="S3889" s="146"/>
      <c r="T3889" s="146"/>
      <c r="U3889" s="146"/>
      <c r="V3889" s="146"/>
      <c r="W3889" s="146"/>
      <c r="X3889" s="146"/>
      <c r="Y3889" s="146"/>
      <c r="Z3889" s="147">
        <v>5</v>
      </c>
      <c r="AA3889" s="148"/>
      <c r="AB3889" s="383"/>
      <c r="AC3889" s="73"/>
      <c r="AD3889" s="414"/>
      <c r="AE3889" s="393"/>
      <c r="AF3889" s="78"/>
      <c r="AG3889" s="414"/>
      <c r="AH3889" s="383"/>
      <c r="AI3889" s="453"/>
      <c r="AJ3889" s="453"/>
      <c r="AK3889" s="414"/>
      <c r="AL3889" s="383"/>
      <c r="AM3889" s="383"/>
      <c r="AN3889" s="523"/>
      <c r="AO3889" s="414"/>
      <c r="AP3889" s="548"/>
      <c r="AQ3889" s="414"/>
      <c r="AR3889" s="78"/>
      <c r="AS3889" s="78"/>
      <c r="AT3889" s="414"/>
      <c r="AU3889" s="548"/>
      <c r="AV3889" s="548"/>
      <c r="AW3889" s="414"/>
      <c r="AX3889" s="383"/>
      <c r="AY3889" s="548"/>
      <c r="AZ3889" s="414"/>
      <c r="BA3889" s="383"/>
      <c r="BB3889" s="548"/>
      <c r="BC3889" s="78"/>
      <c r="BD3889" s="414"/>
      <c r="BE3889" s="414"/>
      <c r="BF3889" s="414"/>
      <c r="BG3889" s="414"/>
      <c r="BH3889" s="414"/>
      <c r="BI3889" s="383"/>
      <c r="BJ3889" s="383"/>
      <c r="BK3889" s="78"/>
      <c r="BL3889" s="414"/>
      <c r="BM3889" s="383"/>
      <c r="BN3889" s="78"/>
      <c r="BO3889" s="414"/>
      <c r="BP3889" s="78"/>
      <c r="BQ3889" s="414"/>
      <c r="BR3889" s="383"/>
      <c r="BS3889" s="78"/>
      <c r="BT3889" s="83"/>
      <c r="BU3889" s="75"/>
      <c r="BV3889" s="74"/>
      <c r="BW3889" s="74"/>
      <c r="BX3889" s="103" t="s">
        <v>6995</v>
      </c>
      <c r="BY3889" s="112">
        <f t="shared" si="370"/>
        <v>3884</v>
      </c>
      <c r="BZ3889" s="65">
        <f t="shared" si="371"/>
        <v>0</v>
      </c>
      <c r="CA3889" s="359">
        <f t="shared" si="372"/>
        <v>6</v>
      </c>
      <c r="CB3889" s="359">
        <f t="shared" si="373"/>
        <v>9</v>
      </c>
      <c r="CC3889" s="359">
        <f t="shared" si="374"/>
        <v>2023</v>
      </c>
      <c r="CD3889" s="359" t="str">
        <f t="shared" si="375"/>
        <v xml:space="preserve">69202319693INCENDIO FORESTAL </v>
      </c>
    </row>
    <row r="3890" spans="1:82" s="121" customFormat="1" ht="84" customHeight="1">
      <c r="A3890" s="13"/>
      <c r="B3890" s="13"/>
      <c r="C3890" s="13"/>
      <c r="D3890" s="212">
        <v>45175</v>
      </c>
      <c r="E3890" s="210" t="s">
        <v>2661</v>
      </c>
      <c r="F3890" s="211" t="s">
        <v>663</v>
      </c>
      <c r="G3890" s="130" t="s">
        <v>8680</v>
      </c>
      <c r="H3890" s="85" t="str">
        <f>VLOOKUP(E3890&amp;F3890,Divipola!$C$1:$F$1149,4,FALSE)</f>
        <v>15753</v>
      </c>
      <c r="I3890" s="77"/>
      <c r="J3890" s="181"/>
      <c r="K3890" s="146"/>
      <c r="L3890" s="146"/>
      <c r="M3890" s="146"/>
      <c r="N3890" s="146"/>
      <c r="O3890" s="146"/>
      <c r="P3890" s="146"/>
      <c r="Q3890" s="146"/>
      <c r="R3890" s="146"/>
      <c r="S3890" s="146"/>
      <c r="T3890" s="146"/>
      <c r="U3890" s="146"/>
      <c r="V3890" s="146"/>
      <c r="W3890" s="146"/>
      <c r="X3890" s="146"/>
      <c r="Y3890" s="146"/>
      <c r="Z3890" s="147">
        <v>3</v>
      </c>
      <c r="AA3890" s="148"/>
      <c r="AB3890" s="383"/>
      <c r="AC3890" s="73"/>
      <c r="AD3890" s="414"/>
      <c r="AE3890" s="393"/>
      <c r="AF3890" s="78"/>
      <c r="AG3890" s="414"/>
      <c r="AH3890" s="383"/>
      <c r="AI3890" s="453"/>
      <c r="AJ3890" s="453"/>
      <c r="AK3890" s="414"/>
      <c r="AL3890" s="383"/>
      <c r="AM3890" s="383"/>
      <c r="AN3890" s="523"/>
      <c r="AO3890" s="414"/>
      <c r="AP3890" s="548"/>
      <c r="AQ3890" s="414"/>
      <c r="AR3890" s="78"/>
      <c r="AS3890" s="78"/>
      <c r="AT3890" s="414"/>
      <c r="AU3890" s="548"/>
      <c r="AV3890" s="548"/>
      <c r="AW3890" s="414"/>
      <c r="AX3890" s="383"/>
      <c r="AY3890" s="548"/>
      <c r="AZ3890" s="414"/>
      <c r="BA3890" s="383"/>
      <c r="BB3890" s="548"/>
      <c r="BC3890" s="78"/>
      <c r="BD3890" s="414"/>
      <c r="BE3890" s="414"/>
      <c r="BF3890" s="414"/>
      <c r="BG3890" s="414"/>
      <c r="BH3890" s="414"/>
      <c r="BI3890" s="383"/>
      <c r="BJ3890" s="383"/>
      <c r="BK3890" s="78"/>
      <c r="BL3890" s="414"/>
      <c r="BM3890" s="383"/>
      <c r="BN3890" s="78"/>
      <c r="BO3890" s="414"/>
      <c r="BP3890" s="78"/>
      <c r="BQ3890" s="414"/>
      <c r="BR3890" s="383"/>
      <c r="BS3890" s="78"/>
      <c r="BT3890" s="83"/>
      <c r="BU3890" s="75"/>
      <c r="BV3890" s="74"/>
      <c r="BW3890" s="74"/>
      <c r="BX3890" s="98" t="s">
        <v>6996</v>
      </c>
      <c r="BY3890" s="112">
        <f t="shared" si="370"/>
        <v>3885</v>
      </c>
      <c r="BZ3890" s="65">
        <f t="shared" si="371"/>
        <v>0</v>
      </c>
      <c r="CA3890" s="359">
        <f t="shared" si="372"/>
        <v>6</v>
      </c>
      <c r="CB3890" s="359">
        <f t="shared" si="373"/>
        <v>9</v>
      </c>
      <c r="CC3890" s="359">
        <f t="shared" si="374"/>
        <v>2023</v>
      </c>
      <c r="CD3890" s="359" t="str">
        <f t="shared" si="375"/>
        <v xml:space="preserve">69202315753INCENDIO FORESTAL </v>
      </c>
    </row>
    <row r="3891" spans="1:82" s="121" customFormat="1" ht="72" customHeight="1">
      <c r="A3891" s="13"/>
      <c r="B3891" s="13"/>
      <c r="C3891" s="13"/>
      <c r="D3891" s="212">
        <v>45175</v>
      </c>
      <c r="E3891" s="210" t="s">
        <v>2831</v>
      </c>
      <c r="F3891" s="211" t="s">
        <v>2038</v>
      </c>
      <c r="G3891" s="130" t="s">
        <v>8680</v>
      </c>
      <c r="H3891" s="85" t="str">
        <f>VLOOKUP(E3891&amp;F3891,Divipola!$C$1:$F$1149,4,FALSE)</f>
        <v>73026</v>
      </c>
      <c r="I3891" s="77"/>
      <c r="J3891" s="181"/>
      <c r="K3891" s="146"/>
      <c r="L3891" s="146"/>
      <c r="M3891" s="146"/>
      <c r="N3891" s="146"/>
      <c r="O3891" s="146"/>
      <c r="P3891" s="146"/>
      <c r="Q3891" s="146"/>
      <c r="R3891" s="146"/>
      <c r="S3891" s="146"/>
      <c r="T3891" s="146"/>
      <c r="U3891" s="146"/>
      <c r="V3891" s="146"/>
      <c r="W3891" s="146"/>
      <c r="X3891" s="146"/>
      <c r="Y3891" s="146"/>
      <c r="Z3891" s="147">
        <v>1</v>
      </c>
      <c r="AA3891" s="148"/>
      <c r="AB3891" s="383"/>
      <c r="AC3891" s="73"/>
      <c r="AD3891" s="414"/>
      <c r="AE3891" s="393"/>
      <c r="AF3891" s="78"/>
      <c r="AG3891" s="414"/>
      <c r="AH3891" s="383"/>
      <c r="AI3891" s="453"/>
      <c r="AJ3891" s="453"/>
      <c r="AK3891" s="414"/>
      <c r="AL3891" s="383"/>
      <c r="AM3891" s="383"/>
      <c r="AN3891" s="523"/>
      <c r="AO3891" s="414"/>
      <c r="AP3891" s="548"/>
      <c r="AQ3891" s="414"/>
      <c r="AR3891" s="78"/>
      <c r="AS3891" s="78"/>
      <c r="AT3891" s="414"/>
      <c r="AU3891" s="548"/>
      <c r="AV3891" s="548"/>
      <c r="AW3891" s="414"/>
      <c r="AX3891" s="383"/>
      <c r="AY3891" s="548"/>
      <c r="AZ3891" s="414"/>
      <c r="BA3891" s="383"/>
      <c r="BB3891" s="548"/>
      <c r="BC3891" s="78"/>
      <c r="BD3891" s="414"/>
      <c r="BE3891" s="414"/>
      <c r="BF3891" s="414"/>
      <c r="BG3891" s="414"/>
      <c r="BH3891" s="414"/>
      <c r="BI3891" s="383"/>
      <c r="BJ3891" s="383"/>
      <c r="BK3891" s="78"/>
      <c r="BL3891" s="414"/>
      <c r="BM3891" s="383"/>
      <c r="BN3891" s="78"/>
      <c r="BO3891" s="414"/>
      <c r="BP3891" s="78"/>
      <c r="BQ3891" s="414"/>
      <c r="BR3891" s="383"/>
      <c r="BS3891" s="78"/>
      <c r="BT3891" s="83"/>
      <c r="BU3891" s="75"/>
      <c r="BV3891" s="74"/>
      <c r="BW3891" s="74"/>
      <c r="BX3891" s="98" t="s">
        <v>6998</v>
      </c>
      <c r="BY3891" s="112">
        <f t="shared" si="370"/>
        <v>3886</v>
      </c>
      <c r="BZ3891" s="65">
        <f t="shared" si="371"/>
        <v>0</v>
      </c>
      <c r="CA3891" s="359">
        <f t="shared" si="372"/>
        <v>6</v>
      </c>
      <c r="CB3891" s="359">
        <f t="shared" si="373"/>
        <v>9</v>
      </c>
      <c r="CC3891" s="359">
        <f t="shared" si="374"/>
        <v>2023</v>
      </c>
      <c r="CD3891" s="359" t="str">
        <f t="shared" si="375"/>
        <v xml:space="preserve">69202373026INCENDIO FORESTAL </v>
      </c>
    </row>
    <row r="3892" spans="1:82" s="121" customFormat="1" ht="72" customHeight="1">
      <c r="A3892" s="13"/>
      <c r="B3892" s="13"/>
      <c r="C3892" s="13"/>
      <c r="D3892" s="212">
        <v>45174</v>
      </c>
      <c r="E3892" s="210" t="s">
        <v>2622</v>
      </c>
      <c r="F3892" s="211" t="s">
        <v>2783</v>
      </c>
      <c r="G3892" s="130" t="s">
        <v>8680</v>
      </c>
      <c r="H3892" s="85" t="str">
        <f>VLOOKUP(E3892&amp;F3892,Divipola!$C$1:$F$1149,4,FALSE)</f>
        <v>41132</v>
      </c>
      <c r="I3892" s="77"/>
      <c r="J3892" s="181"/>
      <c r="K3892" s="146"/>
      <c r="L3892" s="146"/>
      <c r="M3892" s="146"/>
      <c r="N3892" s="146"/>
      <c r="O3892" s="146"/>
      <c r="P3892" s="146"/>
      <c r="Q3892" s="146"/>
      <c r="R3892" s="146"/>
      <c r="S3892" s="146"/>
      <c r="T3892" s="146"/>
      <c r="U3892" s="146"/>
      <c r="V3892" s="146"/>
      <c r="W3892" s="146"/>
      <c r="X3892" s="146"/>
      <c r="Y3892" s="180"/>
      <c r="Z3892" s="147">
        <v>300</v>
      </c>
      <c r="AA3892" s="247"/>
      <c r="AB3892" s="383"/>
      <c r="AC3892" s="73"/>
      <c r="AD3892" s="414"/>
      <c r="AE3892" s="393"/>
      <c r="AF3892" s="78"/>
      <c r="AG3892" s="414"/>
      <c r="AH3892" s="383"/>
      <c r="AI3892" s="453"/>
      <c r="AJ3892" s="453"/>
      <c r="AK3892" s="414"/>
      <c r="AL3892" s="383"/>
      <c r="AM3892" s="383"/>
      <c r="AN3892" s="523"/>
      <c r="AO3892" s="414"/>
      <c r="AP3892" s="548"/>
      <c r="AQ3892" s="414"/>
      <c r="AR3892" s="78"/>
      <c r="AS3892" s="78"/>
      <c r="AT3892" s="414"/>
      <c r="AU3892" s="548"/>
      <c r="AV3892" s="548"/>
      <c r="AW3892" s="414"/>
      <c r="AX3892" s="383"/>
      <c r="AY3892" s="548"/>
      <c r="AZ3892" s="414"/>
      <c r="BA3892" s="383"/>
      <c r="BB3892" s="548"/>
      <c r="BC3892" s="78"/>
      <c r="BD3892" s="414"/>
      <c r="BE3892" s="414"/>
      <c r="BF3892" s="414"/>
      <c r="BG3892" s="414"/>
      <c r="BH3892" s="414"/>
      <c r="BI3892" s="383"/>
      <c r="BJ3892" s="383"/>
      <c r="BK3892" s="78"/>
      <c r="BL3892" s="414"/>
      <c r="BM3892" s="383"/>
      <c r="BN3892" s="78"/>
      <c r="BO3892" s="414"/>
      <c r="BP3892" s="78"/>
      <c r="BQ3892" s="414"/>
      <c r="BR3892" s="383"/>
      <c r="BS3892" s="78"/>
      <c r="BT3892" s="83"/>
      <c r="BU3892" s="75"/>
      <c r="BV3892" s="74"/>
      <c r="BW3892" s="74"/>
      <c r="BX3892" s="98" t="s">
        <v>6998</v>
      </c>
      <c r="BY3892" s="112">
        <f t="shared" si="370"/>
        <v>3887</v>
      </c>
      <c r="BZ3892" s="65">
        <f t="shared" si="371"/>
        <v>0</v>
      </c>
      <c r="CA3892" s="359">
        <f t="shared" si="372"/>
        <v>5</v>
      </c>
      <c r="CB3892" s="359">
        <f t="shared" si="373"/>
        <v>9</v>
      </c>
      <c r="CC3892" s="359">
        <f t="shared" si="374"/>
        <v>2023</v>
      </c>
      <c r="CD3892" s="359" t="str">
        <f t="shared" si="375"/>
        <v xml:space="preserve">59202341132INCENDIO FORESTAL </v>
      </c>
    </row>
    <row r="3893" spans="1:82" s="121" customFormat="1" ht="60" customHeight="1">
      <c r="A3893" s="13"/>
      <c r="B3893" s="13"/>
      <c r="C3893" s="13"/>
      <c r="D3893" s="212">
        <v>45174</v>
      </c>
      <c r="E3893" s="210" t="s">
        <v>2622</v>
      </c>
      <c r="F3893" s="211" t="s">
        <v>2783</v>
      </c>
      <c r="G3893" s="130" t="s">
        <v>8680</v>
      </c>
      <c r="H3893" s="85" t="str">
        <f>VLOOKUP(E3893&amp;F3893,Divipola!$C$1:$F$1149,4,FALSE)</f>
        <v>41132</v>
      </c>
      <c r="I3893" s="77"/>
      <c r="J3893" s="181"/>
      <c r="K3893" s="146"/>
      <c r="L3893" s="146"/>
      <c r="M3893" s="146"/>
      <c r="N3893" s="146"/>
      <c r="O3893" s="146"/>
      <c r="P3893" s="146"/>
      <c r="Q3893" s="146"/>
      <c r="R3893" s="146"/>
      <c r="S3893" s="146"/>
      <c r="T3893" s="146"/>
      <c r="U3893" s="146"/>
      <c r="V3893" s="146"/>
      <c r="W3893" s="146"/>
      <c r="X3893" s="146"/>
      <c r="Y3893" s="180"/>
      <c r="Z3893" s="147">
        <v>4</v>
      </c>
      <c r="AA3893" s="247"/>
      <c r="AB3893" s="383"/>
      <c r="AC3893" s="73"/>
      <c r="AD3893" s="414"/>
      <c r="AE3893" s="393"/>
      <c r="AF3893" s="78"/>
      <c r="AG3893" s="414"/>
      <c r="AH3893" s="383"/>
      <c r="AI3893" s="453"/>
      <c r="AJ3893" s="453"/>
      <c r="AK3893" s="414"/>
      <c r="AL3893" s="383"/>
      <c r="AM3893" s="383"/>
      <c r="AN3893" s="523"/>
      <c r="AO3893" s="414"/>
      <c r="AP3893" s="548"/>
      <c r="AQ3893" s="414"/>
      <c r="AR3893" s="78"/>
      <c r="AS3893" s="78"/>
      <c r="AT3893" s="414"/>
      <c r="AU3893" s="548"/>
      <c r="AV3893" s="548"/>
      <c r="AW3893" s="414"/>
      <c r="AX3893" s="383"/>
      <c r="AY3893" s="548"/>
      <c r="AZ3893" s="414"/>
      <c r="BA3893" s="383"/>
      <c r="BB3893" s="548"/>
      <c r="BC3893" s="78"/>
      <c r="BD3893" s="414"/>
      <c r="BE3893" s="414"/>
      <c r="BF3893" s="414"/>
      <c r="BG3893" s="414"/>
      <c r="BH3893" s="414"/>
      <c r="BI3893" s="383"/>
      <c r="BJ3893" s="383"/>
      <c r="BK3893" s="78"/>
      <c r="BL3893" s="414"/>
      <c r="BM3893" s="383"/>
      <c r="BN3893" s="78"/>
      <c r="BO3893" s="414"/>
      <c r="BP3893" s="78"/>
      <c r="BQ3893" s="414"/>
      <c r="BR3893" s="383"/>
      <c r="BS3893" s="78"/>
      <c r="BT3893" s="83"/>
      <c r="BU3893" s="75"/>
      <c r="BV3893" s="74"/>
      <c r="BW3893" s="74"/>
      <c r="BX3893" s="98" t="s">
        <v>6999</v>
      </c>
      <c r="BY3893" s="112">
        <f t="shared" si="370"/>
        <v>3888</v>
      </c>
      <c r="BZ3893" s="65">
        <f t="shared" si="371"/>
        <v>0</v>
      </c>
      <c r="CA3893" s="359">
        <f t="shared" si="372"/>
        <v>5</v>
      </c>
      <c r="CB3893" s="359">
        <f t="shared" si="373"/>
        <v>9</v>
      </c>
      <c r="CC3893" s="359">
        <f t="shared" si="374"/>
        <v>2023</v>
      </c>
      <c r="CD3893" s="359" t="str">
        <f t="shared" si="375"/>
        <v xml:space="preserve">59202341132INCENDIO FORESTAL </v>
      </c>
    </row>
    <row r="3894" spans="1:82" s="121" customFormat="1" ht="60" customHeight="1">
      <c r="A3894" s="13"/>
      <c r="B3894" s="13"/>
      <c r="C3894" s="13"/>
      <c r="D3894" s="212">
        <v>45175</v>
      </c>
      <c r="E3894" s="210" t="s">
        <v>2622</v>
      </c>
      <c r="F3894" s="211" t="s">
        <v>2104</v>
      </c>
      <c r="G3894" s="130" t="s">
        <v>8680</v>
      </c>
      <c r="H3894" s="85" t="str">
        <f>VLOOKUP(E3894&amp;F3894,Divipola!$C$1:$F$1149,4,FALSE)</f>
        <v>41020</v>
      </c>
      <c r="I3894" s="77"/>
      <c r="J3894" s="181"/>
      <c r="K3894" s="146"/>
      <c r="L3894" s="146"/>
      <c r="M3894" s="146"/>
      <c r="N3894" s="146"/>
      <c r="O3894" s="146"/>
      <c r="P3894" s="146"/>
      <c r="Q3894" s="146"/>
      <c r="R3894" s="146"/>
      <c r="S3894" s="146"/>
      <c r="T3894" s="146"/>
      <c r="U3894" s="146"/>
      <c r="V3894" s="146"/>
      <c r="W3894" s="146"/>
      <c r="X3894" s="146"/>
      <c r="Y3894" s="180"/>
      <c r="Z3894" s="147">
        <v>3</v>
      </c>
      <c r="AA3894" s="247"/>
      <c r="AB3894" s="383"/>
      <c r="AC3894" s="73"/>
      <c r="AD3894" s="414"/>
      <c r="AE3894" s="393"/>
      <c r="AF3894" s="78"/>
      <c r="AG3894" s="414"/>
      <c r="AH3894" s="383"/>
      <c r="AI3894" s="453"/>
      <c r="AJ3894" s="453"/>
      <c r="AK3894" s="414"/>
      <c r="AL3894" s="383"/>
      <c r="AM3894" s="383"/>
      <c r="AN3894" s="523"/>
      <c r="AO3894" s="414"/>
      <c r="AP3894" s="548"/>
      <c r="AQ3894" s="414"/>
      <c r="AR3894" s="78"/>
      <c r="AS3894" s="78"/>
      <c r="AT3894" s="414"/>
      <c r="AU3894" s="548"/>
      <c r="AV3894" s="548"/>
      <c r="AW3894" s="414"/>
      <c r="AX3894" s="383"/>
      <c r="AY3894" s="548"/>
      <c r="AZ3894" s="414"/>
      <c r="BA3894" s="383"/>
      <c r="BB3894" s="548"/>
      <c r="BC3894" s="78"/>
      <c r="BD3894" s="414"/>
      <c r="BE3894" s="414"/>
      <c r="BF3894" s="414"/>
      <c r="BG3894" s="414"/>
      <c r="BH3894" s="414"/>
      <c r="BI3894" s="383"/>
      <c r="BJ3894" s="383"/>
      <c r="BK3894" s="78"/>
      <c r="BL3894" s="414"/>
      <c r="BM3894" s="383"/>
      <c r="BN3894" s="78"/>
      <c r="BO3894" s="414"/>
      <c r="BP3894" s="78"/>
      <c r="BQ3894" s="414"/>
      <c r="BR3894" s="383"/>
      <c r="BS3894" s="78"/>
      <c r="BT3894" s="83"/>
      <c r="BU3894" s="75"/>
      <c r="BV3894" s="74"/>
      <c r="BW3894" s="74"/>
      <c r="BX3894" s="98" t="s">
        <v>7000</v>
      </c>
      <c r="BY3894" s="112">
        <f t="shared" si="370"/>
        <v>3889</v>
      </c>
      <c r="BZ3894" s="65">
        <f t="shared" si="371"/>
        <v>0</v>
      </c>
      <c r="CA3894" s="359">
        <f t="shared" si="372"/>
        <v>6</v>
      </c>
      <c r="CB3894" s="359">
        <f t="shared" si="373"/>
        <v>9</v>
      </c>
      <c r="CC3894" s="359">
        <f t="shared" si="374"/>
        <v>2023</v>
      </c>
      <c r="CD3894" s="359" t="str">
        <f t="shared" si="375"/>
        <v xml:space="preserve">69202341020INCENDIO FORESTAL </v>
      </c>
    </row>
    <row r="3895" spans="1:82" s="121" customFormat="1" ht="48" customHeight="1">
      <c r="A3895" s="13"/>
      <c r="B3895" s="13"/>
      <c r="C3895" s="13"/>
      <c r="D3895" s="212">
        <v>45175</v>
      </c>
      <c r="E3895" s="210" t="s">
        <v>2622</v>
      </c>
      <c r="F3895" s="211" t="s">
        <v>2123</v>
      </c>
      <c r="G3895" s="130" t="s">
        <v>8680</v>
      </c>
      <c r="H3895" s="85" t="str">
        <f>VLOOKUP(E3895&amp;F3895,Divipola!$C$1:$F$1149,4,FALSE)</f>
        <v>41016</v>
      </c>
      <c r="I3895" s="77"/>
      <c r="J3895" s="181"/>
      <c r="K3895" s="146"/>
      <c r="L3895" s="146"/>
      <c r="M3895" s="565"/>
      <c r="N3895" s="146"/>
      <c r="O3895" s="146"/>
      <c r="P3895" s="565"/>
      <c r="Q3895" s="146"/>
      <c r="R3895" s="146"/>
      <c r="S3895" s="146"/>
      <c r="T3895" s="146"/>
      <c r="U3895" s="146"/>
      <c r="V3895" s="146"/>
      <c r="W3895" s="146"/>
      <c r="X3895" s="146"/>
      <c r="Y3895" s="180"/>
      <c r="Z3895" s="147">
        <v>5</v>
      </c>
      <c r="AA3895" s="247"/>
      <c r="AB3895" s="383"/>
      <c r="AC3895" s="73"/>
      <c r="AD3895" s="414"/>
      <c r="AE3895" s="393"/>
      <c r="AF3895" s="78"/>
      <c r="AG3895" s="414"/>
      <c r="AH3895" s="383"/>
      <c r="AI3895" s="453"/>
      <c r="AJ3895" s="453"/>
      <c r="AK3895" s="414"/>
      <c r="AL3895" s="383"/>
      <c r="AM3895" s="383"/>
      <c r="AN3895" s="523"/>
      <c r="AO3895" s="414"/>
      <c r="AP3895" s="548"/>
      <c r="AQ3895" s="414"/>
      <c r="AR3895" s="78"/>
      <c r="AS3895" s="78"/>
      <c r="AT3895" s="414"/>
      <c r="AU3895" s="548"/>
      <c r="AV3895" s="548"/>
      <c r="AW3895" s="414"/>
      <c r="AX3895" s="383"/>
      <c r="AY3895" s="548"/>
      <c r="AZ3895" s="414"/>
      <c r="BA3895" s="383"/>
      <c r="BB3895" s="548"/>
      <c r="BC3895" s="78"/>
      <c r="BD3895" s="414"/>
      <c r="BE3895" s="414"/>
      <c r="BF3895" s="414"/>
      <c r="BG3895" s="414"/>
      <c r="BH3895" s="414"/>
      <c r="BI3895" s="383"/>
      <c r="BJ3895" s="383"/>
      <c r="BK3895" s="78"/>
      <c r="BL3895" s="414"/>
      <c r="BM3895" s="383"/>
      <c r="BN3895" s="78"/>
      <c r="BO3895" s="414"/>
      <c r="BP3895" s="78"/>
      <c r="BQ3895" s="414"/>
      <c r="BR3895" s="383"/>
      <c r="BS3895" s="78"/>
      <c r="BT3895" s="83"/>
      <c r="BU3895" s="75"/>
      <c r="BV3895" s="74"/>
      <c r="BW3895" s="74"/>
      <c r="BX3895" s="120" t="s">
        <v>7001</v>
      </c>
      <c r="BY3895" s="112">
        <f t="shared" si="370"/>
        <v>3890</v>
      </c>
      <c r="BZ3895" s="65">
        <f t="shared" si="371"/>
        <v>0</v>
      </c>
      <c r="CA3895" s="359">
        <f t="shared" si="372"/>
        <v>6</v>
      </c>
      <c r="CB3895" s="359">
        <f t="shared" si="373"/>
        <v>9</v>
      </c>
      <c r="CC3895" s="359">
        <f t="shared" si="374"/>
        <v>2023</v>
      </c>
      <c r="CD3895" s="359" t="str">
        <f t="shared" si="375"/>
        <v xml:space="preserve">69202341016INCENDIO FORESTAL </v>
      </c>
    </row>
    <row r="3896" spans="1:82" s="121" customFormat="1" ht="72" customHeight="1">
      <c r="A3896" s="13"/>
      <c r="B3896" s="13"/>
      <c r="C3896" s="13"/>
      <c r="D3896" s="212">
        <v>45175</v>
      </c>
      <c r="E3896" s="210" t="s">
        <v>2829</v>
      </c>
      <c r="F3896" s="211" t="s">
        <v>2366</v>
      </c>
      <c r="G3896" s="111" t="s">
        <v>2803</v>
      </c>
      <c r="H3896" s="85" t="str">
        <f>VLOOKUP(E3896&amp;F3896,Divipola!$C$1:$F$1149,4,FALSE)</f>
        <v>05147</v>
      </c>
      <c r="I3896" s="77"/>
      <c r="J3896" s="181"/>
      <c r="K3896" s="146"/>
      <c r="L3896" s="146"/>
      <c r="M3896" s="180"/>
      <c r="N3896" s="146">
        <v>37</v>
      </c>
      <c r="O3896" s="146">
        <v>11</v>
      </c>
      <c r="P3896" s="180"/>
      <c r="Q3896" s="146">
        <v>11</v>
      </c>
      <c r="R3896" s="146"/>
      <c r="S3896" s="146"/>
      <c r="T3896" s="146"/>
      <c r="U3896" s="146"/>
      <c r="V3896" s="146"/>
      <c r="W3896" s="146"/>
      <c r="X3896" s="146"/>
      <c r="Y3896" s="147"/>
      <c r="Z3896" s="148"/>
      <c r="AA3896" s="247"/>
      <c r="AB3896" s="383"/>
      <c r="AC3896" s="73"/>
      <c r="AD3896" s="414"/>
      <c r="AE3896" s="393"/>
      <c r="AF3896" s="78"/>
      <c r="AG3896" s="414"/>
      <c r="AH3896" s="383"/>
      <c r="AI3896" s="453"/>
      <c r="AJ3896" s="453"/>
      <c r="AK3896" s="414"/>
      <c r="AL3896" s="383"/>
      <c r="AM3896" s="383"/>
      <c r="AN3896" s="523"/>
      <c r="AO3896" s="414"/>
      <c r="AP3896" s="548"/>
      <c r="AQ3896" s="414"/>
      <c r="AR3896" s="78"/>
      <c r="AS3896" s="78"/>
      <c r="AT3896" s="414"/>
      <c r="AU3896" s="548"/>
      <c r="AV3896" s="548"/>
      <c r="AW3896" s="414"/>
      <c r="AX3896" s="383"/>
      <c r="AY3896" s="548"/>
      <c r="AZ3896" s="414"/>
      <c r="BA3896" s="383"/>
      <c r="BB3896" s="548"/>
      <c r="BC3896" s="78"/>
      <c r="BD3896" s="414"/>
      <c r="BE3896" s="414"/>
      <c r="BF3896" s="414"/>
      <c r="BG3896" s="414"/>
      <c r="BH3896" s="414"/>
      <c r="BI3896" s="383"/>
      <c r="BJ3896" s="383"/>
      <c r="BK3896" s="78"/>
      <c r="BL3896" s="414"/>
      <c r="BM3896" s="383"/>
      <c r="BN3896" s="78"/>
      <c r="BO3896" s="414"/>
      <c r="BP3896" s="78"/>
      <c r="BQ3896" s="414"/>
      <c r="BR3896" s="383"/>
      <c r="BS3896" s="78"/>
      <c r="BT3896" s="83"/>
      <c r="BU3896" s="75"/>
      <c r="BV3896" s="74"/>
      <c r="BW3896" s="74"/>
      <c r="BX3896" s="98" t="s">
        <v>7002</v>
      </c>
      <c r="BY3896" s="112">
        <f t="shared" si="370"/>
        <v>3891</v>
      </c>
      <c r="BZ3896" s="65">
        <f t="shared" si="371"/>
        <v>0</v>
      </c>
      <c r="CA3896" s="359">
        <f t="shared" si="372"/>
        <v>6</v>
      </c>
      <c r="CB3896" s="359">
        <f t="shared" si="373"/>
        <v>9</v>
      </c>
      <c r="CC3896" s="359">
        <f t="shared" si="374"/>
        <v>2023</v>
      </c>
      <c r="CD3896" s="359" t="str">
        <f t="shared" si="375"/>
        <v>69202305147VENDAVAL</v>
      </c>
    </row>
    <row r="3897" spans="1:82" s="121" customFormat="1" ht="72" customHeight="1">
      <c r="A3897" s="13"/>
      <c r="B3897" s="13"/>
      <c r="C3897" s="13"/>
      <c r="D3897" s="212">
        <v>45172</v>
      </c>
      <c r="E3897" s="210" t="s">
        <v>2829</v>
      </c>
      <c r="F3897" s="211" t="s">
        <v>1345</v>
      </c>
      <c r="G3897" s="111" t="s">
        <v>2803</v>
      </c>
      <c r="H3897" s="85" t="str">
        <f>VLOOKUP(E3897&amp;F3897,Divipola!$C$1:$F$1149,4,FALSE)</f>
        <v>05055</v>
      </c>
      <c r="I3897" s="77"/>
      <c r="J3897" s="181"/>
      <c r="K3897" s="146"/>
      <c r="L3897" s="146"/>
      <c r="M3897" s="180"/>
      <c r="N3897" s="146">
        <v>80</v>
      </c>
      <c r="O3897" s="146">
        <v>20</v>
      </c>
      <c r="P3897" s="180"/>
      <c r="Q3897" s="146">
        <v>20</v>
      </c>
      <c r="R3897" s="146"/>
      <c r="S3897" s="146"/>
      <c r="T3897" s="146"/>
      <c r="U3897" s="146"/>
      <c r="V3897" s="146"/>
      <c r="W3897" s="180"/>
      <c r="X3897" s="146">
        <v>2</v>
      </c>
      <c r="Y3897" s="147"/>
      <c r="Z3897" s="148"/>
      <c r="AA3897" s="247"/>
      <c r="AB3897" s="383"/>
      <c r="AC3897" s="73"/>
      <c r="AD3897" s="414"/>
      <c r="AE3897" s="393"/>
      <c r="AF3897" s="78"/>
      <c r="AG3897" s="414"/>
      <c r="AH3897" s="383"/>
      <c r="AI3897" s="453"/>
      <c r="AJ3897" s="453"/>
      <c r="AK3897" s="414"/>
      <c r="AL3897" s="383"/>
      <c r="AM3897" s="383"/>
      <c r="AN3897" s="523"/>
      <c r="AO3897" s="414"/>
      <c r="AP3897" s="548"/>
      <c r="AQ3897" s="414"/>
      <c r="AR3897" s="78"/>
      <c r="AS3897" s="78"/>
      <c r="AT3897" s="414"/>
      <c r="AU3897" s="548"/>
      <c r="AV3897" s="548"/>
      <c r="AW3897" s="414"/>
      <c r="AX3897" s="383"/>
      <c r="AY3897" s="548"/>
      <c r="AZ3897" s="414"/>
      <c r="BA3897" s="383"/>
      <c r="BB3897" s="548"/>
      <c r="BC3897" s="78"/>
      <c r="BD3897" s="414"/>
      <c r="BE3897" s="414"/>
      <c r="BF3897" s="414"/>
      <c r="BG3897" s="414"/>
      <c r="BH3897" s="414"/>
      <c r="BI3897" s="383"/>
      <c r="BJ3897" s="383"/>
      <c r="BK3897" s="78"/>
      <c r="BL3897" s="414"/>
      <c r="BM3897" s="383"/>
      <c r="BN3897" s="78"/>
      <c r="BO3897" s="414"/>
      <c r="BP3897" s="78"/>
      <c r="BQ3897" s="414"/>
      <c r="BR3897" s="383"/>
      <c r="BS3897" s="78"/>
      <c r="BT3897" s="83"/>
      <c r="BU3897" s="75"/>
      <c r="BV3897" s="74"/>
      <c r="BW3897" s="74"/>
      <c r="BX3897" s="98" t="s">
        <v>7003</v>
      </c>
      <c r="BY3897" s="112">
        <f t="shared" si="370"/>
        <v>3892</v>
      </c>
      <c r="BZ3897" s="65">
        <f t="shared" si="371"/>
        <v>0</v>
      </c>
      <c r="CA3897" s="359">
        <f t="shared" si="372"/>
        <v>3</v>
      </c>
      <c r="CB3897" s="359">
        <f t="shared" si="373"/>
        <v>9</v>
      </c>
      <c r="CC3897" s="359">
        <f t="shared" si="374"/>
        <v>2023</v>
      </c>
      <c r="CD3897" s="359" t="str">
        <f t="shared" si="375"/>
        <v>39202305055VENDAVAL</v>
      </c>
    </row>
    <row r="3898" spans="1:82" s="121" customFormat="1" ht="108" customHeight="1">
      <c r="A3898" s="13"/>
      <c r="B3898" s="13"/>
      <c r="C3898" s="13"/>
      <c r="D3898" s="212">
        <v>45176</v>
      </c>
      <c r="E3898" s="210" t="s">
        <v>1325</v>
      </c>
      <c r="F3898" s="211" t="s">
        <v>1799</v>
      </c>
      <c r="G3898" s="111" t="s">
        <v>2803</v>
      </c>
      <c r="H3898" s="85" t="str">
        <f>VLOOKUP(E3898&amp;F3898,Divipola!$C$1:$F$1149,4,FALSE)</f>
        <v>70221</v>
      </c>
      <c r="I3898" s="77"/>
      <c r="J3898" s="181"/>
      <c r="K3898" s="207"/>
      <c r="L3898" s="207"/>
      <c r="N3898" s="207"/>
      <c r="O3898" s="207">
        <v>112</v>
      </c>
      <c r="Q3898" s="207"/>
      <c r="R3898" s="207"/>
      <c r="S3898" s="207"/>
      <c r="T3898" s="207"/>
      <c r="U3898" s="207"/>
      <c r="V3898" s="207"/>
      <c r="W3898" s="207"/>
      <c r="X3898" s="207"/>
      <c r="Y3898" s="207"/>
      <c r="Z3898" s="208"/>
      <c r="AA3898" s="186"/>
      <c r="AB3898" s="383"/>
      <c r="AC3898" s="73"/>
      <c r="AD3898" s="414"/>
      <c r="AE3898" s="393"/>
      <c r="AF3898" s="78"/>
      <c r="AG3898" s="414"/>
      <c r="AH3898" s="383"/>
      <c r="AI3898" s="453"/>
      <c r="AJ3898" s="453"/>
      <c r="AK3898" s="414"/>
      <c r="AL3898" s="383"/>
      <c r="AM3898" s="383"/>
      <c r="AN3898" s="523"/>
      <c r="AO3898" s="414"/>
      <c r="AP3898" s="548"/>
      <c r="AQ3898" s="414"/>
      <c r="AR3898" s="78"/>
      <c r="AS3898" s="78"/>
      <c r="AT3898" s="414"/>
      <c r="AU3898" s="548"/>
      <c r="AV3898" s="548"/>
      <c r="AW3898" s="414"/>
      <c r="AX3898" s="383"/>
      <c r="AY3898" s="548"/>
      <c r="AZ3898" s="414"/>
      <c r="BA3898" s="383"/>
      <c r="BB3898" s="548"/>
      <c r="BC3898" s="78"/>
      <c r="BD3898" s="414"/>
      <c r="BE3898" s="414"/>
      <c r="BF3898" s="414"/>
      <c r="BG3898" s="414"/>
      <c r="BH3898" s="414"/>
      <c r="BI3898" s="383"/>
      <c r="BJ3898" s="383"/>
      <c r="BK3898" s="78"/>
      <c r="BL3898" s="414"/>
      <c r="BM3898" s="383"/>
      <c r="BN3898" s="78"/>
      <c r="BO3898" s="414"/>
      <c r="BP3898" s="78"/>
      <c r="BQ3898" s="414"/>
      <c r="BR3898" s="383"/>
      <c r="BS3898" s="78"/>
      <c r="BT3898" s="83"/>
      <c r="BU3898" s="75"/>
      <c r="BV3898" s="74"/>
      <c r="BW3898" s="74"/>
      <c r="BX3898" s="98" t="s">
        <v>7074</v>
      </c>
      <c r="BY3898" s="112">
        <f t="shared" si="370"/>
        <v>3893</v>
      </c>
      <c r="BZ3898" s="65">
        <f t="shared" si="371"/>
        <v>0</v>
      </c>
      <c r="CA3898" s="359">
        <f t="shared" si="372"/>
        <v>7</v>
      </c>
      <c r="CB3898" s="359">
        <f t="shared" si="373"/>
        <v>9</v>
      </c>
      <c r="CC3898" s="359">
        <f t="shared" si="374"/>
        <v>2023</v>
      </c>
      <c r="CD3898" s="359" t="str">
        <f t="shared" si="375"/>
        <v>79202370221VENDAVAL</v>
      </c>
    </row>
    <row r="3899" spans="1:82" s="121" customFormat="1" ht="48" customHeight="1">
      <c r="A3899" s="13"/>
      <c r="B3899" s="13"/>
      <c r="C3899" s="13"/>
      <c r="D3899" s="212">
        <v>45175</v>
      </c>
      <c r="E3899" s="210" t="s">
        <v>2720</v>
      </c>
      <c r="F3899" s="211" t="s">
        <v>2031</v>
      </c>
      <c r="G3899" s="111" t="s">
        <v>2803</v>
      </c>
      <c r="H3899" s="85" t="str">
        <f>VLOOKUP(E3899&amp;F3899,Divipola!$C$1:$F$1149,4,FALSE)</f>
        <v>66440</v>
      </c>
      <c r="I3899" s="77"/>
      <c r="J3899" s="181"/>
      <c r="K3899" s="146"/>
      <c r="L3899" s="146"/>
      <c r="N3899" s="146"/>
      <c r="O3899" s="146">
        <v>4</v>
      </c>
      <c r="Q3899" s="146"/>
      <c r="R3899" s="146"/>
      <c r="S3899" s="146"/>
      <c r="T3899" s="146"/>
      <c r="U3899" s="146"/>
      <c r="V3899" s="146"/>
      <c r="W3899" s="146"/>
      <c r="X3899" s="146"/>
      <c r="Y3899" s="146"/>
      <c r="Z3899" s="147"/>
      <c r="AA3899" s="148"/>
      <c r="AB3899" s="383"/>
      <c r="AC3899" s="73"/>
      <c r="AD3899" s="414"/>
      <c r="AE3899" s="393"/>
      <c r="AF3899" s="78"/>
      <c r="AG3899" s="414"/>
      <c r="AH3899" s="383"/>
      <c r="AI3899" s="453"/>
      <c r="AJ3899" s="453"/>
      <c r="AK3899" s="414"/>
      <c r="AL3899" s="383"/>
      <c r="AM3899" s="383"/>
      <c r="AN3899" s="523"/>
      <c r="AO3899" s="414"/>
      <c r="AP3899" s="548"/>
      <c r="AQ3899" s="414"/>
      <c r="AR3899" s="78"/>
      <c r="AS3899" s="78"/>
      <c r="AT3899" s="414"/>
      <c r="AU3899" s="548"/>
      <c r="AV3899" s="548"/>
      <c r="AW3899" s="414"/>
      <c r="AX3899" s="383"/>
      <c r="AY3899" s="548"/>
      <c r="AZ3899" s="414"/>
      <c r="BA3899" s="383"/>
      <c r="BB3899" s="548"/>
      <c r="BC3899" s="78"/>
      <c r="BD3899" s="414"/>
      <c r="BE3899" s="414"/>
      <c r="BF3899" s="414"/>
      <c r="BG3899" s="414"/>
      <c r="BH3899" s="414"/>
      <c r="BI3899" s="383"/>
      <c r="BJ3899" s="383"/>
      <c r="BK3899" s="78"/>
      <c r="BL3899" s="414"/>
      <c r="BM3899" s="383"/>
      <c r="BN3899" s="78"/>
      <c r="BO3899" s="414"/>
      <c r="BP3899" s="78"/>
      <c r="BQ3899" s="414"/>
      <c r="BR3899" s="383"/>
      <c r="BS3899" s="78"/>
      <c r="BT3899" s="83"/>
      <c r="BU3899" s="75"/>
      <c r="BV3899" s="74"/>
      <c r="BW3899" s="74"/>
      <c r="BX3899" s="98" t="s">
        <v>7004</v>
      </c>
      <c r="BY3899" s="112">
        <f t="shared" si="370"/>
        <v>3894</v>
      </c>
      <c r="BZ3899" s="65">
        <f t="shared" si="371"/>
        <v>0</v>
      </c>
      <c r="CA3899" s="359">
        <f t="shared" si="372"/>
        <v>6</v>
      </c>
      <c r="CB3899" s="359">
        <f t="shared" si="373"/>
        <v>9</v>
      </c>
      <c r="CC3899" s="359">
        <f t="shared" si="374"/>
        <v>2023</v>
      </c>
      <c r="CD3899" s="359" t="str">
        <f t="shared" si="375"/>
        <v>69202366440VENDAVAL</v>
      </c>
    </row>
    <row r="3900" spans="1:82" s="121" customFormat="1" ht="204" customHeight="1">
      <c r="A3900" s="13"/>
      <c r="B3900" s="13"/>
      <c r="C3900" s="13"/>
      <c r="D3900" s="212">
        <v>45175</v>
      </c>
      <c r="E3900" s="210" t="s">
        <v>2831</v>
      </c>
      <c r="F3900" s="211" t="s">
        <v>1</v>
      </c>
      <c r="G3900" s="130" t="s">
        <v>8680</v>
      </c>
      <c r="H3900" s="85" t="str">
        <f>VLOOKUP(E3900&amp;F3900,Divipola!$C$1:$F$1149,4,FALSE)</f>
        <v>73236</v>
      </c>
      <c r="I3900" s="77"/>
      <c r="J3900" s="181"/>
      <c r="K3900" s="248"/>
      <c r="L3900" s="248"/>
      <c r="N3900" s="248"/>
      <c r="O3900" s="248"/>
      <c r="Q3900" s="248"/>
      <c r="R3900" s="248"/>
      <c r="S3900" s="249"/>
      <c r="T3900" s="249"/>
      <c r="U3900" s="249"/>
      <c r="V3900" s="249"/>
      <c r="W3900" s="249"/>
      <c r="X3900" s="249"/>
      <c r="Y3900" s="236"/>
      <c r="Z3900" s="237"/>
      <c r="AA3900" s="247"/>
      <c r="AB3900" s="383"/>
      <c r="AC3900" s="73"/>
      <c r="AD3900" s="414"/>
      <c r="AE3900" s="393"/>
      <c r="AF3900" s="78"/>
      <c r="AG3900" s="414"/>
      <c r="AH3900" s="383"/>
      <c r="AI3900" s="453"/>
      <c r="AJ3900" s="453"/>
      <c r="AK3900" s="414"/>
      <c r="AL3900" s="383"/>
      <c r="AM3900" s="383"/>
      <c r="AN3900" s="523"/>
      <c r="AO3900" s="414"/>
      <c r="AP3900" s="548"/>
      <c r="AQ3900" s="414"/>
      <c r="AR3900" s="78"/>
      <c r="AS3900" s="78"/>
      <c r="AT3900" s="414"/>
      <c r="AU3900" s="548"/>
      <c r="AV3900" s="548"/>
      <c r="AW3900" s="414"/>
      <c r="AX3900" s="383"/>
      <c r="AY3900" s="548"/>
      <c r="AZ3900" s="414"/>
      <c r="BA3900" s="383"/>
      <c r="BB3900" s="548"/>
      <c r="BC3900" s="78"/>
      <c r="BD3900" s="414"/>
      <c r="BE3900" s="414"/>
      <c r="BF3900" s="414"/>
      <c r="BG3900" s="414"/>
      <c r="BH3900" s="414"/>
      <c r="BI3900" s="383"/>
      <c r="BJ3900" s="383"/>
      <c r="BK3900" s="78"/>
      <c r="BL3900" s="414"/>
      <c r="BM3900" s="383"/>
      <c r="BN3900" s="78"/>
      <c r="BO3900" s="414"/>
      <c r="BP3900" s="78"/>
      <c r="BQ3900" s="414"/>
      <c r="BR3900" s="383"/>
      <c r="BS3900" s="78"/>
      <c r="BT3900" s="83"/>
      <c r="BU3900" s="75"/>
      <c r="BV3900" s="74"/>
      <c r="BW3900" s="74"/>
      <c r="BX3900" s="132" t="s">
        <v>7025</v>
      </c>
      <c r="BY3900" s="112">
        <f t="shared" si="370"/>
        <v>3895</v>
      </c>
      <c r="BZ3900" s="65">
        <f t="shared" si="371"/>
        <v>0</v>
      </c>
      <c r="CA3900" s="359">
        <f t="shared" si="372"/>
        <v>6</v>
      </c>
      <c r="CB3900" s="359">
        <f t="shared" si="373"/>
        <v>9</v>
      </c>
      <c r="CC3900" s="359">
        <f t="shared" si="374"/>
        <v>2023</v>
      </c>
      <c r="CD3900" s="359" t="str">
        <f t="shared" si="375"/>
        <v xml:space="preserve">69202373236INCENDIO FORESTAL </v>
      </c>
    </row>
    <row r="3901" spans="1:82" s="121" customFormat="1" ht="60" customHeight="1">
      <c r="A3901" s="13"/>
      <c r="B3901" s="13"/>
      <c r="C3901" s="13"/>
      <c r="D3901" s="212">
        <v>45175</v>
      </c>
      <c r="E3901" s="210" t="s">
        <v>2829</v>
      </c>
      <c r="F3901" s="211" t="s">
        <v>2462</v>
      </c>
      <c r="G3901" s="111" t="s">
        <v>2803</v>
      </c>
      <c r="H3901" s="85" t="str">
        <f>VLOOKUP(E3901&amp;F3901,Divipola!$C$1:$F$1149,4,FALSE)</f>
        <v>05425</v>
      </c>
      <c r="I3901" s="77"/>
      <c r="J3901" s="181"/>
      <c r="K3901" s="146"/>
      <c r="L3901" s="146"/>
      <c r="N3901" s="146"/>
      <c r="O3901" s="146">
        <v>80</v>
      </c>
      <c r="Q3901" s="146"/>
      <c r="R3901" s="146"/>
      <c r="S3901" s="146"/>
      <c r="T3901" s="146"/>
      <c r="U3901" s="146"/>
      <c r="V3901" s="146"/>
      <c r="W3901" s="146"/>
      <c r="X3901" s="146"/>
      <c r="Y3901" s="146"/>
      <c r="Z3901" s="147"/>
      <c r="AA3901" s="148"/>
      <c r="AB3901" s="383"/>
      <c r="AC3901" s="73"/>
      <c r="AD3901" s="414"/>
      <c r="AE3901" s="393"/>
      <c r="AF3901" s="78"/>
      <c r="AG3901" s="414"/>
      <c r="AH3901" s="383"/>
      <c r="AI3901" s="453"/>
      <c r="AJ3901" s="453"/>
      <c r="AK3901" s="414"/>
      <c r="AL3901" s="383"/>
      <c r="AM3901" s="383"/>
      <c r="AN3901" s="523"/>
      <c r="AO3901" s="414"/>
      <c r="AP3901" s="548"/>
      <c r="AQ3901" s="414"/>
      <c r="AR3901" s="78"/>
      <c r="AS3901" s="78"/>
      <c r="AT3901" s="414"/>
      <c r="AU3901" s="548"/>
      <c r="AV3901" s="548"/>
      <c r="AW3901" s="414"/>
      <c r="AX3901" s="383"/>
      <c r="AY3901" s="548"/>
      <c r="AZ3901" s="414"/>
      <c r="BA3901" s="383"/>
      <c r="BB3901" s="548"/>
      <c r="BC3901" s="78"/>
      <c r="BD3901" s="414"/>
      <c r="BE3901" s="414"/>
      <c r="BF3901" s="414"/>
      <c r="BG3901" s="414"/>
      <c r="BH3901" s="414"/>
      <c r="BI3901" s="383"/>
      <c r="BJ3901" s="383"/>
      <c r="BK3901" s="78"/>
      <c r="BL3901" s="414"/>
      <c r="BM3901" s="383"/>
      <c r="BN3901" s="78"/>
      <c r="BO3901" s="414"/>
      <c r="BP3901" s="78"/>
      <c r="BQ3901" s="414"/>
      <c r="BR3901" s="383"/>
      <c r="BS3901" s="78"/>
      <c r="BT3901" s="83"/>
      <c r="BU3901" s="75"/>
      <c r="BV3901" s="74"/>
      <c r="BW3901" s="74"/>
      <c r="BX3901" s="120" t="s">
        <v>7007</v>
      </c>
      <c r="BY3901" s="112">
        <f t="shared" si="370"/>
        <v>3896</v>
      </c>
      <c r="BZ3901" s="65">
        <f t="shared" si="371"/>
        <v>0</v>
      </c>
      <c r="CA3901" s="359">
        <f t="shared" si="372"/>
        <v>6</v>
      </c>
      <c r="CB3901" s="359">
        <f t="shared" si="373"/>
        <v>9</v>
      </c>
      <c r="CC3901" s="359">
        <f t="shared" si="374"/>
        <v>2023</v>
      </c>
      <c r="CD3901" s="359" t="str">
        <f t="shared" si="375"/>
        <v>69202305425VENDAVAL</v>
      </c>
    </row>
    <row r="3902" spans="1:82" s="121" customFormat="1" ht="276" customHeight="1">
      <c r="A3902" s="13"/>
      <c r="B3902" s="13"/>
      <c r="C3902" s="13"/>
      <c r="D3902" s="212">
        <v>45174</v>
      </c>
      <c r="E3902" s="210" t="s">
        <v>2832</v>
      </c>
      <c r="F3902" s="211" t="s">
        <v>1948</v>
      </c>
      <c r="G3902" s="130" t="s">
        <v>8680</v>
      </c>
      <c r="H3902" s="85" t="str">
        <f>VLOOKUP(E3902&amp;F3902,Divipola!$C$1:$F$1149,4,FALSE)</f>
        <v>76563</v>
      </c>
      <c r="I3902" s="77"/>
      <c r="J3902" s="181"/>
      <c r="K3902" s="146"/>
      <c r="L3902" s="146"/>
      <c r="N3902" s="146"/>
      <c r="O3902" s="146"/>
      <c r="Q3902" s="146"/>
      <c r="R3902" s="146"/>
      <c r="S3902" s="146"/>
      <c r="T3902" s="146"/>
      <c r="U3902" s="146"/>
      <c r="V3902" s="146"/>
      <c r="W3902" s="146"/>
      <c r="X3902" s="146"/>
      <c r="Y3902" s="146"/>
      <c r="Z3902" s="147">
        <v>70</v>
      </c>
      <c r="AA3902" s="148"/>
      <c r="AB3902" s="383"/>
      <c r="AC3902" s="73"/>
      <c r="AD3902" s="414"/>
      <c r="AE3902" s="393"/>
      <c r="AF3902" s="78"/>
      <c r="AG3902" s="414"/>
      <c r="AH3902" s="383"/>
      <c r="AI3902" s="453"/>
      <c r="AJ3902" s="453"/>
      <c r="AK3902" s="414"/>
      <c r="AL3902" s="383"/>
      <c r="AM3902" s="383"/>
      <c r="AN3902" s="523"/>
      <c r="AO3902" s="414"/>
      <c r="AP3902" s="548"/>
      <c r="AQ3902" s="414"/>
      <c r="AR3902" s="78"/>
      <c r="AS3902" s="78"/>
      <c r="AT3902" s="414"/>
      <c r="AU3902" s="548"/>
      <c r="AV3902" s="548"/>
      <c r="AW3902" s="414"/>
      <c r="AX3902" s="383"/>
      <c r="AY3902" s="548"/>
      <c r="AZ3902" s="414"/>
      <c r="BA3902" s="383"/>
      <c r="BB3902" s="548"/>
      <c r="BC3902" s="78"/>
      <c r="BD3902" s="414"/>
      <c r="BE3902" s="414"/>
      <c r="BF3902" s="414"/>
      <c r="BG3902" s="414"/>
      <c r="BH3902" s="414"/>
      <c r="BI3902" s="383"/>
      <c r="BJ3902" s="383"/>
      <c r="BK3902" s="78"/>
      <c r="BL3902" s="414"/>
      <c r="BM3902" s="383"/>
      <c r="BN3902" s="78"/>
      <c r="BO3902" s="414"/>
      <c r="BP3902" s="78"/>
      <c r="BQ3902" s="414"/>
      <c r="BR3902" s="383"/>
      <c r="BS3902" s="78"/>
      <c r="BT3902" s="83"/>
      <c r="BU3902" s="75"/>
      <c r="BV3902" s="74"/>
      <c r="BW3902" s="74"/>
      <c r="BX3902" s="98" t="s">
        <v>7062</v>
      </c>
      <c r="BY3902" s="112">
        <f t="shared" si="370"/>
        <v>3897</v>
      </c>
      <c r="BZ3902" s="65">
        <f t="shared" si="371"/>
        <v>0</v>
      </c>
      <c r="CA3902" s="359">
        <f t="shared" si="372"/>
        <v>5</v>
      </c>
      <c r="CB3902" s="359">
        <f t="shared" si="373"/>
        <v>9</v>
      </c>
      <c r="CC3902" s="359">
        <f t="shared" si="374"/>
        <v>2023</v>
      </c>
      <c r="CD3902" s="359" t="str">
        <f t="shared" si="375"/>
        <v xml:space="preserve">59202376563INCENDIO FORESTAL </v>
      </c>
    </row>
    <row r="3903" spans="1:82" s="121" customFormat="1" ht="60" customHeight="1">
      <c r="A3903" s="13"/>
      <c r="B3903" s="13"/>
      <c r="C3903" s="13"/>
      <c r="D3903" s="212">
        <v>45175</v>
      </c>
      <c r="E3903" s="210" t="s">
        <v>2718</v>
      </c>
      <c r="F3903" s="211" t="s">
        <v>1151</v>
      </c>
      <c r="G3903" s="130" t="s">
        <v>8680</v>
      </c>
      <c r="H3903" s="85" t="str">
        <f>VLOOKUP(E3903&amp;F3903,Divipola!$C$1:$F$1149,4,FALSE)</f>
        <v>25662</v>
      </c>
      <c r="I3903" s="77"/>
      <c r="J3903" s="181"/>
      <c r="K3903" s="146"/>
      <c r="L3903" s="146"/>
      <c r="N3903" s="146"/>
      <c r="O3903" s="146"/>
      <c r="Q3903" s="146"/>
      <c r="R3903" s="146"/>
      <c r="S3903" s="146"/>
      <c r="T3903" s="146"/>
      <c r="U3903" s="146"/>
      <c r="V3903" s="146"/>
      <c r="W3903" s="146"/>
      <c r="X3903" s="146"/>
      <c r="Y3903" s="146"/>
      <c r="Z3903" s="147">
        <v>2</v>
      </c>
      <c r="AA3903" s="148"/>
      <c r="AB3903" s="383"/>
      <c r="AC3903" s="73"/>
      <c r="AD3903" s="414"/>
      <c r="AE3903" s="393"/>
      <c r="AF3903" s="78"/>
      <c r="AG3903" s="414"/>
      <c r="AH3903" s="383"/>
      <c r="AI3903" s="453"/>
      <c r="AJ3903" s="453"/>
      <c r="AK3903" s="414"/>
      <c r="AL3903" s="383"/>
      <c r="AM3903" s="383"/>
      <c r="AN3903" s="523"/>
      <c r="AO3903" s="414"/>
      <c r="AP3903" s="548"/>
      <c r="AQ3903" s="414"/>
      <c r="AR3903" s="78"/>
      <c r="AS3903" s="78"/>
      <c r="AT3903" s="414"/>
      <c r="AU3903" s="548"/>
      <c r="AV3903" s="548"/>
      <c r="AW3903" s="414"/>
      <c r="AX3903" s="383"/>
      <c r="AY3903" s="548"/>
      <c r="AZ3903" s="414"/>
      <c r="BA3903" s="383"/>
      <c r="BB3903" s="548"/>
      <c r="BC3903" s="78"/>
      <c r="BD3903" s="414"/>
      <c r="BE3903" s="414"/>
      <c r="BF3903" s="414"/>
      <c r="BG3903" s="414"/>
      <c r="BH3903" s="414"/>
      <c r="BI3903" s="383"/>
      <c r="BJ3903" s="383"/>
      <c r="BK3903" s="78"/>
      <c r="BL3903" s="414"/>
      <c r="BM3903" s="383"/>
      <c r="BN3903" s="78"/>
      <c r="BO3903" s="414"/>
      <c r="BP3903" s="78"/>
      <c r="BQ3903" s="414"/>
      <c r="BR3903" s="383"/>
      <c r="BS3903" s="78"/>
      <c r="BT3903" s="83"/>
      <c r="BU3903" s="75"/>
      <c r="BV3903" s="74"/>
      <c r="BW3903" s="74"/>
      <c r="BX3903" s="120" t="s">
        <v>7008</v>
      </c>
      <c r="BY3903" s="112">
        <f t="shared" si="370"/>
        <v>3898</v>
      </c>
      <c r="BZ3903" s="65">
        <f t="shared" si="371"/>
        <v>0</v>
      </c>
      <c r="CA3903" s="359">
        <f t="shared" si="372"/>
        <v>6</v>
      </c>
      <c r="CB3903" s="359">
        <f t="shared" si="373"/>
        <v>9</v>
      </c>
      <c r="CC3903" s="359">
        <f t="shared" si="374"/>
        <v>2023</v>
      </c>
      <c r="CD3903" s="359" t="str">
        <f t="shared" si="375"/>
        <v xml:space="preserve">69202325662INCENDIO FORESTAL </v>
      </c>
    </row>
    <row r="3904" spans="1:82" s="121" customFormat="1" ht="72" customHeight="1">
      <c r="A3904" s="13"/>
      <c r="B3904" s="13"/>
      <c r="C3904" s="13"/>
      <c r="D3904" s="212">
        <v>45175</v>
      </c>
      <c r="E3904" s="210" t="s">
        <v>2718</v>
      </c>
      <c r="F3904" s="211" t="s">
        <v>2041</v>
      </c>
      <c r="G3904" s="130" t="s">
        <v>8680</v>
      </c>
      <c r="H3904" s="85" t="str">
        <f>VLOOKUP(E3904&amp;F3904,Divipola!$C$1:$F$1149,4,FALSE)</f>
        <v>25843</v>
      </c>
      <c r="I3904" s="77"/>
      <c r="J3904" s="181"/>
      <c r="K3904" s="146"/>
      <c r="L3904" s="146"/>
      <c r="N3904" s="146"/>
      <c r="O3904" s="146"/>
      <c r="Q3904" s="146"/>
      <c r="R3904" s="146"/>
      <c r="S3904" s="146"/>
      <c r="T3904" s="146"/>
      <c r="U3904" s="146"/>
      <c r="V3904" s="146"/>
      <c r="W3904" s="146"/>
      <c r="X3904" s="146"/>
      <c r="Y3904" s="146"/>
      <c r="Z3904" s="147">
        <v>1</v>
      </c>
      <c r="AA3904" s="148"/>
      <c r="AB3904" s="383"/>
      <c r="AC3904" s="73"/>
      <c r="AD3904" s="414"/>
      <c r="AE3904" s="393"/>
      <c r="AF3904" s="78"/>
      <c r="AG3904" s="414"/>
      <c r="AH3904" s="383"/>
      <c r="AI3904" s="453"/>
      <c r="AJ3904" s="453"/>
      <c r="AK3904" s="414"/>
      <c r="AL3904" s="383"/>
      <c r="AM3904" s="383"/>
      <c r="AN3904" s="523"/>
      <c r="AO3904" s="414"/>
      <c r="AP3904" s="548"/>
      <c r="AQ3904" s="414"/>
      <c r="AR3904" s="78"/>
      <c r="AS3904" s="78"/>
      <c r="AT3904" s="414"/>
      <c r="AU3904" s="548"/>
      <c r="AV3904" s="548"/>
      <c r="AW3904" s="414"/>
      <c r="AX3904" s="383"/>
      <c r="AY3904" s="548"/>
      <c r="AZ3904" s="414"/>
      <c r="BA3904" s="383"/>
      <c r="BB3904" s="548"/>
      <c r="BC3904" s="78"/>
      <c r="BD3904" s="414"/>
      <c r="BE3904" s="414"/>
      <c r="BF3904" s="414"/>
      <c r="BG3904" s="414"/>
      <c r="BH3904" s="414"/>
      <c r="BI3904" s="383"/>
      <c r="BJ3904" s="383"/>
      <c r="BK3904" s="78"/>
      <c r="BL3904" s="414"/>
      <c r="BM3904" s="383"/>
      <c r="BN3904" s="78"/>
      <c r="BO3904" s="414"/>
      <c r="BP3904" s="78"/>
      <c r="BQ3904" s="414"/>
      <c r="BR3904" s="383"/>
      <c r="BS3904" s="78"/>
      <c r="BT3904" s="83"/>
      <c r="BU3904" s="75"/>
      <c r="BV3904" s="74"/>
      <c r="BW3904" s="74"/>
      <c r="BX3904" s="98" t="s">
        <v>7009</v>
      </c>
      <c r="BY3904" s="112">
        <f t="shared" si="370"/>
        <v>3899</v>
      </c>
      <c r="BZ3904" s="65">
        <f t="shared" si="371"/>
        <v>0</v>
      </c>
      <c r="CA3904" s="359">
        <f t="shared" si="372"/>
        <v>6</v>
      </c>
      <c r="CB3904" s="359">
        <f t="shared" si="373"/>
        <v>9</v>
      </c>
      <c r="CC3904" s="359">
        <f t="shared" si="374"/>
        <v>2023</v>
      </c>
      <c r="CD3904" s="359" t="str">
        <f t="shared" si="375"/>
        <v xml:space="preserve">69202325843INCENDIO FORESTAL </v>
      </c>
    </row>
    <row r="3905" spans="1:82" s="121" customFormat="1" ht="48" customHeight="1">
      <c r="A3905" s="13"/>
      <c r="B3905" s="13"/>
      <c r="C3905" s="13"/>
      <c r="D3905" s="212">
        <v>45175</v>
      </c>
      <c r="E3905" s="210" t="s">
        <v>2836</v>
      </c>
      <c r="F3905" s="211" t="s">
        <v>1325</v>
      </c>
      <c r="G3905" s="111" t="s">
        <v>2803</v>
      </c>
      <c r="H3905" s="85" t="str">
        <f>VLOOKUP(E3905&amp;F3905,Divipola!$C$1:$F$1149,4,FALSE)</f>
        <v>19785</v>
      </c>
      <c r="I3905" s="77"/>
      <c r="J3905" s="181"/>
      <c r="K3905" s="146"/>
      <c r="L3905" s="146"/>
      <c r="N3905" s="146"/>
      <c r="O3905" s="146">
        <v>8</v>
      </c>
      <c r="Q3905" s="146"/>
      <c r="R3905" s="146"/>
      <c r="S3905" s="146"/>
      <c r="T3905" s="146"/>
      <c r="U3905" s="146"/>
      <c r="V3905" s="146"/>
      <c r="W3905" s="146"/>
      <c r="X3905" s="146"/>
      <c r="Y3905" s="146"/>
      <c r="Z3905" s="147"/>
      <c r="AA3905" s="148"/>
      <c r="AB3905" s="383"/>
      <c r="AC3905" s="73"/>
      <c r="AD3905" s="414"/>
      <c r="AE3905" s="393"/>
      <c r="AF3905" s="78"/>
      <c r="AG3905" s="414"/>
      <c r="AH3905" s="383"/>
      <c r="AI3905" s="453"/>
      <c r="AJ3905" s="453"/>
      <c r="AK3905" s="414"/>
      <c r="AL3905" s="383"/>
      <c r="AM3905" s="383"/>
      <c r="AN3905" s="523"/>
      <c r="AO3905" s="414"/>
      <c r="AP3905" s="548"/>
      <c r="AQ3905" s="414"/>
      <c r="AR3905" s="78"/>
      <c r="AS3905" s="78"/>
      <c r="AT3905" s="414"/>
      <c r="AU3905" s="548"/>
      <c r="AV3905" s="548"/>
      <c r="AW3905" s="414"/>
      <c r="AX3905" s="383"/>
      <c r="AY3905" s="548"/>
      <c r="AZ3905" s="414"/>
      <c r="BA3905" s="383"/>
      <c r="BB3905" s="548"/>
      <c r="BC3905" s="78"/>
      <c r="BD3905" s="414"/>
      <c r="BE3905" s="414"/>
      <c r="BF3905" s="414"/>
      <c r="BG3905" s="414"/>
      <c r="BH3905" s="414"/>
      <c r="BI3905" s="383"/>
      <c r="BJ3905" s="383"/>
      <c r="BK3905" s="78"/>
      <c r="BL3905" s="414"/>
      <c r="BM3905" s="383"/>
      <c r="BN3905" s="78"/>
      <c r="BO3905" s="414"/>
      <c r="BP3905" s="78"/>
      <c r="BQ3905" s="414"/>
      <c r="BR3905" s="383"/>
      <c r="BS3905" s="78"/>
      <c r="BT3905" s="83"/>
      <c r="BU3905" s="75"/>
      <c r="BV3905" s="74"/>
      <c r="BW3905" s="74"/>
      <c r="BX3905" s="120" t="s">
        <v>7010</v>
      </c>
      <c r="BY3905" s="112">
        <f t="shared" si="370"/>
        <v>3900</v>
      </c>
      <c r="BZ3905" s="65">
        <f t="shared" si="371"/>
        <v>0</v>
      </c>
      <c r="CA3905" s="359">
        <f t="shared" si="372"/>
        <v>6</v>
      </c>
      <c r="CB3905" s="359">
        <f t="shared" si="373"/>
        <v>9</v>
      </c>
      <c r="CC3905" s="359">
        <f t="shared" si="374"/>
        <v>2023</v>
      </c>
      <c r="CD3905" s="359" t="str">
        <f t="shared" si="375"/>
        <v>69202319785VENDAVAL</v>
      </c>
    </row>
    <row r="3906" spans="1:82" s="121" customFormat="1" ht="108" customHeight="1">
      <c r="A3906" s="13"/>
      <c r="B3906" s="13"/>
      <c r="C3906" s="13"/>
      <c r="D3906" s="212">
        <v>45174</v>
      </c>
      <c r="E3906" s="210" t="s">
        <v>2718</v>
      </c>
      <c r="F3906" s="211" t="s">
        <v>1095</v>
      </c>
      <c r="G3906" s="130" t="s">
        <v>8680</v>
      </c>
      <c r="H3906" s="85" t="str">
        <f>VLOOKUP(E3906&amp;F3906,Divipola!$C$1:$F$1149,4,FALSE)</f>
        <v>25386</v>
      </c>
      <c r="I3906" s="77"/>
      <c r="J3906" s="181"/>
      <c r="K3906" s="146"/>
      <c r="L3906" s="146"/>
      <c r="N3906" s="146"/>
      <c r="O3906" s="146"/>
      <c r="Q3906" s="146"/>
      <c r="R3906" s="146"/>
      <c r="S3906" s="146"/>
      <c r="T3906" s="146"/>
      <c r="U3906" s="146"/>
      <c r="V3906" s="146"/>
      <c r="W3906" s="146"/>
      <c r="X3906" s="146"/>
      <c r="Y3906" s="146"/>
      <c r="Z3906" s="147">
        <v>2</v>
      </c>
      <c r="AA3906" s="148"/>
      <c r="AB3906" s="383"/>
      <c r="AC3906" s="73"/>
      <c r="AD3906" s="414"/>
      <c r="AE3906" s="393"/>
      <c r="AF3906" s="78"/>
      <c r="AG3906" s="414"/>
      <c r="AH3906" s="383"/>
      <c r="AI3906" s="453"/>
      <c r="AJ3906" s="453"/>
      <c r="AK3906" s="414"/>
      <c r="AL3906" s="383"/>
      <c r="AM3906" s="383"/>
      <c r="AN3906" s="523"/>
      <c r="AO3906" s="414"/>
      <c r="AP3906" s="548"/>
      <c r="AQ3906" s="414"/>
      <c r="AR3906" s="78"/>
      <c r="AS3906" s="78"/>
      <c r="AT3906" s="414"/>
      <c r="AU3906" s="548"/>
      <c r="AV3906" s="548"/>
      <c r="AW3906" s="414"/>
      <c r="AX3906" s="383"/>
      <c r="AY3906" s="548"/>
      <c r="AZ3906" s="414"/>
      <c r="BA3906" s="383"/>
      <c r="BB3906" s="548"/>
      <c r="BC3906" s="78"/>
      <c r="BD3906" s="414"/>
      <c r="BE3906" s="414"/>
      <c r="BF3906" s="414"/>
      <c r="BG3906" s="414"/>
      <c r="BH3906" s="414"/>
      <c r="BI3906" s="383"/>
      <c r="BJ3906" s="383"/>
      <c r="BK3906" s="78"/>
      <c r="BL3906" s="414"/>
      <c r="BM3906" s="383"/>
      <c r="BN3906" s="78"/>
      <c r="BO3906" s="414"/>
      <c r="BP3906" s="78"/>
      <c r="BQ3906" s="414"/>
      <c r="BR3906" s="383"/>
      <c r="BS3906" s="78"/>
      <c r="BT3906" s="83"/>
      <c r="BU3906" s="75"/>
      <c r="BV3906" s="74"/>
      <c r="BW3906" s="74"/>
      <c r="BX3906" s="98" t="s">
        <v>7013</v>
      </c>
      <c r="BY3906" s="112">
        <f t="shared" si="370"/>
        <v>3901</v>
      </c>
      <c r="BZ3906" s="65">
        <f t="shared" si="371"/>
        <v>0</v>
      </c>
      <c r="CA3906" s="359">
        <f t="shared" si="372"/>
        <v>5</v>
      </c>
      <c r="CB3906" s="359">
        <f t="shared" si="373"/>
        <v>9</v>
      </c>
      <c r="CC3906" s="359">
        <f t="shared" si="374"/>
        <v>2023</v>
      </c>
      <c r="CD3906" s="359" t="str">
        <f t="shared" si="375"/>
        <v xml:space="preserve">59202325386INCENDIO FORESTAL </v>
      </c>
    </row>
    <row r="3907" spans="1:82" s="121" customFormat="1" ht="84" customHeight="1">
      <c r="A3907" s="13"/>
      <c r="B3907" s="13"/>
      <c r="C3907" s="13"/>
      <c r="D3907" s="212">
        <v>45176</v>
      </c>
      <c r="E3907" s="210" t="s">
        <v>2718</v>
      </c>
      <c r="F3907" s="211" t="s">
        <v>2041</v>
      </c>
      <c r="G3907" s="130" t="s">
        <v>8680</v>
      </c>
      <c r="H3907" s="85" t="str">
        <f>VLOOKUP(E3907&amp;F3907,Divipola!$C$1:$F$1149,4,FALSE)</f>
        <v>25843</v>
      </c>
      <c r="I3907" s="77"/>
      <c r="J3907" s="181"/>
      <c r="K3907" s="146"/>
      <c r="L3907" s="146"/>
      <c r="N3907" s="146"/>
      <c r="O3907" s="146"/>
      <c r="Q3907" s="146"/>
      <c r="R3907" s="146"/>
      <c r="S3907" s="146"/>
      <c r="T3907" s="146"/>
      <c r="U3907" s="146"/>
      <c r="V3907" s="146"/>
      <c r="W3907" s="146"/>
      <c r="X3907" s="146"/>
      <c r="Y3907" s="146"/>
      <c r="Z3907" s="147">
        <v>1.5</v>
      </c>
      <c r="AA3907" s="148"/>
      <c r="AB3907" s="383"/>
      <c r="AC3907" s="73"/>
      <c r="AD3907" s="414"/>
      <c r="AE3907" s="393"/>
      <c r="AF3907" s="78"/>
      <c r="AG3907" s="414"/>
      <c r="AH3907" s="383"/>
      <c r="AI3907" s="453"/>
      <c r="AJ3907" s="453"/>
      <c r="AK3907" s="414"/>
      <c r="AL3907" s="383"/>
      <c r="AM3907" s="383"/>
      <c r="AN3907" s="523"/>
      <c r="AO3907" s="414"/>
      <c r="AP3907" s="548"/>
      <c r="AQ3907" s="414"/>
      <c r="AR3907" s="78"/>
      <c r="AS3907" s="78"/>
      <c r="AT3907" s="414"/>
      <c r="AU3907" s="548"/>
      <c r="AV3907" s="548"/>
      <c r="AW3907" s="414"/>
      <c r="AX3907" s="383"/>
      <c r="AY3907" s="548"/>
      <c r="AZ3907" s="414"/>
      <c r="BA3907" s="383"/>
      <c r="BB3907" s="548"/>
      <c r="BC3907" s="78"/>
      <c r="BD3907" s="414"/>
      <c r="BE3907" s="414"/>
      <c r="BF3907" s="414"/>
      <c r="BG3907" s="414"/>
      <c r="BH3907" s="414"/>
      <c r="BI3907" s="383"/>
      <c r="BJ3907" s="383"/>
      <c r="BK3907" s="78"/>
      <c r="BL3907" s="414"/>
      <c r="BM3907" s="383"/>
      <c r="BN3907" s="78"/>
      <c r="BO3907" s="414"/>
      <c r="BP3907" s="78"/>
      <c r="BQ3907" s="414"/>
      <c r="BR3907" s="383"/>
      <c r="BS3907" s="78"/>
      <c r="BT3907" s="83"/>
      <c r="BU3907" s="75"/>
      <c r="BV3907" s="74"/>
      <c r="BW3907" s="74"/>
      <c r="BX3907" s="98" t="s">
        <v>7014</v>
      </c>
      <c r="BY3907" s="112">
        <f t="shared" si="370"/>
        <v>3902</v>
      </c>
      <c r="BZ3907" s="65">
        <f t="shared" si="371"/>
        <v>0</v>
      </c>
      <c r="CA3907" s="359">
        <f t="shared" si="372"/>
        <v>7</v>
      </c>
      <c r="CB3907" s="359">
        <f t="shared" si="373"/>
        <v>9</v>
      </c>
      <c r="CC3907" s="359">
        <f t="shared" si="374"/>
        <v>2023</v>
      </c>
      <c r="CD3907" s="359" t="str">
        <f t="shared" si="375"/>
        <v xml:space="preserve">79202325843INCENDIO FORESTAL </v>
      </c>
    </row>
    <row r="3908" spans="1:82" s="121" customFormat="1" ht="96" customHeight="1">
      <c r="A3908" s="13"/>
      <c r="B3908" s="13"/>
      <c r="C3908" s="13"/>
      <c r="D3908" s="212">
        <v>45175</v>
      </c>
      <c r="E3908" s="210" t="s">
        <v>2718</v>
      </c>
      <c r="F3908" s="211" t="s">
        <v>2041</v>
      </c>
      <c r="G3908" s="130" t="s">
        <v>8680</v>
      </c>
      <c r="H3908" s="85" t="str">
        <f>VLOOKUP(E3908&amp;F3908,Divipola!$C$1:$F$1149,4,FALSE)</f>
        <v>25843</v>
      </c>
      <c r="I3908" s="77"/>
      <c r="J3908" s="181"/>
      <c r="K3908" s="146"/>
      <c r="L3908" s="146"/>
      <c r="N3908" s="146"/>
      <c r="O3908" s="146"/>
      <c r="Q3908" s="146"/>
      <c r="R3908" s="146"/>
      <c r="S3908" s="146"/>
      <c r="T3908" s="146"/>
      <c r="U3908" s="146"/>
      <c r="V3908" s="146"/>
      <c r="W3908" s="146"/>
      <c r="X3908" s="146"/>
      <c r="Y3908" s="146"/>
      <c r="Z3908" s="147">
        <v>2</v>
      </c>
      <c r="AA3908" s="148"/>
      <c r="AB3908" s="383"/>
      <c r="AC3908" s="73"/>
      <c r="AD3908" s="414"/>
      <c r="AE3908" s="393"/>
      <c r="AF3908" s="78"/>
      <c r="AG3908" s="414"/>
      <c r="AH3908" s="383"/>
      <c r="AI3908" s="453"/>
      <c r="AJ3908" s="453"/>
      <c r="AK3908" s="414"/>
      <c r="AL3908" s="383"/>
      <c r="AM3908" s="383"/>
      <c r="AN3908" s="523"/>
      <c r="AO3908" s="414"/>
      <c r="AP3908" s="548"/>
      <c r="AQ3908" s="414"/>
      <c r="AR3908" s="78"/>
      <c r="AS3908" s="78"/>
      <c r="AT3908" s="414"/>
      <c r="AU3908" s="548"/>
      <c r="AV3908" s="548"/>
      <c r="AW3908" s="414"/>
      <c r="AX3908" s="383"/>
      <c r="AY3908" s="548"/>
      <c r="AZ3908" s="414"/>
      <c r="BA3908" s="383"/>
      <c r="BB3908" s="548"/>
      <c r="BC3908" s="78"/>
      <c r="BD3908" s="414"/>
      <c r="BE3908" s="414"/>
      <c r="BF3908" s="414"/>
      <c r="BG3908" s="414"/>
      <c r="BH3908" s="414"/>
      <c r="BI3908" s="383"/>
      <c r="BJ3908" s="383"/>
      <c r="BK3908" s="78"/>
      <c r="BL3908" s="414"/>
      <c r="BM3908" s="383"/>
      <c r="BN3908" s="78"/>
      <c r="BO3908" s="414"/>
      <c r="BP3908" s="78"/>
      <c r="BQ3908" s="414"/>
      <c r="BR3908" s="383"/>
      <c r="BS3908" s="78"/>
      <c r="BT3908" s="83"/>
      <c r="BU3908" s="75"/>
      <c r="BV3908" s="74"/>
      <c r="BW3908" s="74"/>
      <c r="BX3908" s="98" t="s">
        <v>7015</v>
      </c>
      <c r="BY3908" s="112">
        <f t="shared" si="370"/>
        <v>3903</v>
      </c>
      <c r="BZ3908" s="65">
        <f t="shared" si="371"/>
        <v>0</v>
      </c>
      <c r="CA3908" s="359">
        <f t="shared" si="372"/>
        <v>6</v>
      </c>
      <c r="CB3908" s="359">
        <f t="shared" si="373"/>
        <v>9</v>
      </c>
      <c r="CC3908" s="359">
        <f t="shared" si="374"/>
        <v>2023</v>
      </c>
      <c r="CD3908" s="359" t="str">
        <f t="shared" si="375"/>
        <v xml:space="preserve">69202325843INCENDIO FORESTAL </v>
      </c>
    </row>
    <row r="3909" spans="1:82" s="121" customFormat="1" ht="96" customHeight="1">
      <c r="A3909" s="13"/>
      <c r="B3909" s="13"/>
      <c r="C3909" s="13"/>
      <c r="D3909" s="212">
        <v>45175</v>
      </c>
      <c r="E3909" s="210" t="s">
        <v>2718</v>
      </c>
      <c r="F3909" s="211" t="s">
        <v>2129</v>
      </c>
      <c r="G3909" s="130" t="s">
        <v>8680</v>
      </c>
      <c r="H3909" s="85" t="str">
        <f>VLOOKUP(E3909&amp;F3909,Divipola!$C$1:$F$1149,4,FALSE)</f>
        <v>25878</v>
      </c>
      <c r="I3909" s="77"/>
      <c r="J3909" s="181"/>
      <c r="K3909" s="146"/>
      <c r="L3909" s="146"/>
      <c r="N3909" s="146"/>
      <c r="O3909" s="146"/>
      <c r="Q3909" s="146"/>
      <c r="R3909" s="146"/>
      <c r="S3909" s="146"/>
      <c r="T3909" s="146"/>
      <c r="U3909" s="146"/>
      <c r="V3909" s="146"/>
      <c r="W3909" s="146"/>
      <c r="X3909" s="146"/>
      <c r="Y3909" s="146"/>
      <c r="Z3909" s="147">
        <v>1</v>
      </c>
      <c r="AA3909" s="148"/>
      <c r="AB3909" s="383"/>
      <c r="AC3909" s="73"/>
      <c r="AD3909" s="414"/>
      <c r="AE3909" s="393"/>
      <c r="AF3909" s="78"/>
      <c r="AG3909" s="414"/>
      <c r="AH3909" s="383"/>
      <c r="AI3909" s="453"/>
      <c r="AJ3909" s="453"/>
      <c r="AK3909" s="414"/>
      <c r="AL3909" s="383"/>
      <c r="AM3909" s="383"/>
      <c r="AN3909" s="523"/>
      <c r="AO3909" s="414"/>
      <c r="AP3909" s="548"/>
      <c r="AQ3909" s="414"/>
      <c r="AR3909" s="78"/>
      <c r="AS3909" s="78"/>
      <c r="AT3909" s="414"/>
      <c r="AU3909" s="548"/>
      <c r="AV3909" s="548"/>
      <c r="AW3909" s="414"/>
      <c r="AX3909" s="383"/>
      <c r="AY3909" s="548"/>
      <c r="AZ3909" s="414"/>
      <c r="BA3909" s="383"/>
      <c r="BB3909" s="548"/>
      <c r="BC3909" s="78"/>
      <c r="BD3909" s="414"/>
      <c r="BE3909" s="414"/>
      <c r="BF3909" s="414"/>
      <c r="BG3909" s="414"/>
      <c r="BH3909" s="414"/>
      <c r="BI3909" s="383"/>
      <c r="BJ3909" s="383"/>
      <c r="BK3909" s="78"/>
      <c r="BL3909" s="414"/>
      <c r="BM3909" s="383"/>
      <c r="BN3909" s="78"/>
      <c r="BO3909" s="414"/>
      <c r="BP3909" s="78"/>
      <c r="BQ3909" s="414"/>
      <c r="BR3909" s="383"/>
      <c r="BS3909" s="78"/>
      <c r="BT3909" s="83"/>
      <c r="BU3909" s="75"/>
      <c r="BV3909" s="74"/>
      <c r="BW3909" s="74"/>
      <c r="BX3909" s="98" t="s">
        <v>7016</v>
      </c>
      <c r="BY3909" s="112">
        <f t="shared" si="370"/>
        <v>3904</v>
      </c>
      <c r="BZ3909" s="65">
        <f t="shared" si="371"/>
        <v>0</v>
      </c>
      <c r="CA3909" s="359">
        <f t="shared" si="372"/>
        <v>6</v>
      </c>
      <c r="CB3909" s="359">
        <f t="shared" si="373"/>
        <v>9</v>
      </c>
      <c r="CC3909" s="359">
        <f t="shared" si="374"/>
        <v>2023</v>
      </c>
      <c r="CD3909" s="359" t="str">
        <f t="shared" si="375"/>
        <v xml:space="preserve">69202325878INCENDIO FORESTAL </v>
      </c>
    </row>
    <row r="3910" spans="1:82" s="121" customFormat="1" ht="84" customHeight="1">
      <c r="A3910" s="13"/>
      <c r="B3910" s="13"/>
      <c r="C3910" s="13"/>
      <c r="D3910" s="212">
        <v>45175</v>
      </c>
      <c r="E3910" s="210" t="s">
        <v>2718</v>
      </c>
      <c r="F3910" s="211" t="s">
        <v>2129</v>
      </c>
      <c r="G3910" s="130" t="s">
        <v>8680</v>
      </c>
      <c r="H3910" s="85" t="str">
        <f>VLOOKUP(E3910&amp;F3910,Divipola!$C$1:$F$1149,4,FALSE)</f>
        <v>25878</v>
      </c>
      <c r="I3910" s="77"/>
      <c r="J3910" s="181"/>
      <c r="K3910" s="146"/>
      <c r="L3910" s="146"/>
      <c r="N3910" s="146"/>
      <c r="O3910" s="146"/>
      <c r="Q3910" s="146"/>
      <c r="R3910" s="146"/>
      <c r="S3910" s="146"/>
      <c r="T3910" s="146"/>
      <c r="U3910" s="146"/>
      <c r="V3910" s="146"/>
      <c r="W3910" s="146"/>
      <c r="X3910" s="146"/>
      <c r="Y3910" s="146"/>
      <c r="Z3910" s="147">
        <v>2</v>
      </c>
      <c r="AA3910" s="148"/>
      <c r="AB3910" s="383"/>
      <c r="AC3910" s="73"/>
      <c r="AD3910" s="414"/>
      <c r="AE3910" s="393"/>
      <c r="AF3910" s="78"/>
      <c r="AG3910" s="414"/>
      <c r="AH3910" s="383"/>
      <c r="AI3910" s="453"/>
      <c r="AJ3910" s="453"/>
      <c r="AK3910" s="414"/>
      <c r="AL3910" s="383"/>
      <c r="AM3910" s="383"/>
      <c r="AN3910" s="523"/>
      <c r="AO3910" s="414"/>
      <c r="AP3910" s="548"/>
      <c r="AQ3910" s="414"/>
      <c r="AR3910" s="78"/>
      <c r="AS3910" s="78"/>
      <c r="AT3910" s="414"/>
      <c r="AU3910" s="548"/>
      <c r="AV3910" s="548"/>
      <c r="AW3910" s="414"/>
      <c r="AX3910" s="383"/>
      <c r="AY3910" s="548"/>
      <c r="AZ3910" s="414"/>
      <c r="BA3910" s="383"/>
      <c r="BB3910" s="548"/>
      <c r="BC3910" s="78"/>
      <c r="BD3910" s="414"/>
      <c r="BE3910" s="414"/>
      <c r="BF3910" s="414"/>
      <c r="BG3910" s="414"/>
      <c r="BH3910" s="414"/>
      <c r="BI3910" s="383"/>
      <c r="BJ3910" s="383"/>
      <c r="BK3910" s="78"/>
      <c r="BL3910" s="414"/>
      <c r="BM3910" s="383"/>
      <c r="BN3910" s="78"/>
      <c r="BO3910" s="414"/>
      <c r="BP3910" s="78"/>
      <c r="BQ3910" s="414"/>
      <c r="BR3910" s="383"/>
      <c r="BS3910" s="78"/>
      <c r="BT3910" s="83"/>
      <c r="BU3910" s="75"/>
      <c r="BV3910" s="74"/>
      <c r="BW3910" s="74"/>
      <c r="BX3910" s="98" t="s">
        <v>7017</v>
      </c>
      <c r="BY3910" s="112">
        <f t="shared" si="370"/>
        <v>3905</v>
      </c>
      <c r="BZ3910" s="65">
        <f t="shared" si="371"/>
        <v>0</v>
      </c>
      <c r="CA3910" s="359">
        <f t="shared" si="372"/>
        <v>6</v>
      </c>
      <c r="CB3910" s="359">
        <f t="shared" si="373"/>
        <v>9</v>
      </c>
      <c r="CC3910" s="359">
        <f t="shared" si="374"/>
        <v>2023</v>
      </c>
      <c r="CD3910" s="359" t="str">
        <f t="shared" si="375"/>
        <v xml:space="preserve">69202325878INCENDIO FORESTAL </v>
      </c>
    </row>
    <row r="3911" spans="1:82" s="121" customFormat="1" ht="96" customHeight="1">
      <c r="A3911" s="13"/>
      <c r="B3911" s="13"/>
      <c r="C3911" s="13"/>
      <c r="D3911" s="212">
        <v>45175</v>
      </c>
      <c r="E3911" s="210" t="s">
        <v>2718</v>
      </c>
      <c r="F3911" s="211" t="s">
        <v>527</v>
      </c>
      <c r="G3911" s="130" t="s">
        <v>8680</v>
      </c>
      <c r="H3911" s="85" t="str">
        <f>VLOOKUP(E3911&amp;F3911,Divipola!$C$1:$F$1149,4,FALSE)</f>
        <v>25781</v>
      </c>
      <c r="I3911" s="77"/>
      <c r="J3911" s="181"/>
      <c r="K3911" s="146"/>
      <c r="L3911" s="146"/>
      <c r="N3911" s="146"/>
      <c r="O3911" s="146"/>
      <c r="Q3911" s="146"/>
      <c r="R3911" s="146"/>
      <c r="S3911" s="146"/>
      <c r="T3911" s="146"/>
      <c r="U3911" s="146"/>
      <c r="V3911" s="146"/>
      <c r="W3911" s="146"/>
      <c r="X3911" s="146"/>
      <c r="Y3911" s="146"/>
      <c r="Z3911" s="147">
        <v>1</v>
      </c>
      <c r="AA3911" s="148"/>
      <c r="AB3911" s="383"/>
      <c r="AC3911" s="73"/>
      <c r="AD3911" s="414"/>
      <c r="AE3911" s="393"/>
      <c r="AF3911" s="78"/>
      <c r="AG3911" s="414"/>
      <c r="AH3911" s="383"/>
      <c r="AI3911" s="453"/>
      <c r="AJ3911" s="453"/>
      <c r="AK3911" s="414"/>
      <c r="AL3911" s="383"/>
      <c r="AM3911" s="383"/>
      <c r="AN3911" s="523"/>
      <c r="AO3911" s="414"/>
      <c r="AP3911" s="548"/>
      <c r="AQ3911" s="414"/>
      <c r="AR3911" s="78"/>
      <c r="AS3911" s="78"/>
      <c r="AT3911" s="414"/>
      <c r="AU3911" s="548"/>
      <c r="AV3911" s="548"/>
      <c r="AW3911" s="414"/>
      <c r="AX3911" s="383"/>
      <c r="AY3911" s="548"/>
      <c r="AZ3911" s="414"/>
      <c r="BA3911" s="383"/>
      <c r="BB3911" s="548"/>
      <c r="BC3911" s="78"/>
      <c r="BD3911" s="414"/>
      <c r="BE3911" s="414"/>
      <c r="BF3911" s="414"/>
      <c r="BG3911" s="414"/>
      <c r="BH3911" s="414"/>
      <c r="BI3911" s="383"/>
      <c r="BJ3911" s="383"/>
      <c r="BK3911" s="78"/>
      <c r="BL3911" s="414"/>
      <c r="BM3911" s="383"/>
      <c r="BN3911" s="78"/>
      <c r="BO3911" s="414"/>
      <c r="BP3911" s="78"/>
      <c r="BQ3911" s="414"/>
      <c r="BR3911" s="383"/>
      <c r="BS3911" s="78"/>
      <c r="BT3911" s="83"/>
      <c r="BU3911" s="75"/>
      <c r="BV3911" s="74"/>
      <c r="BW3911" s="74"/>
      <c r="BX3911" s="98" t="s">
        <v>7018</v>
      </c>
      <c r="BY3911" s="112">
        <f t="shared" si="370"/>
        <v>3906</v>
      </c>
      <c r="BZ3911" s="65">
        <f t="shared" si="371"/>
        <v>0</v>
      </c>
      <c r="CA3911" s="359">
        <f t="shared" si="372"/>
        <v>6</v>
      </c>
      <c r="CB3911" s="359">
        <f t="shared" si="373"/>
        <v>9</v>
      </c>
      <c r="CC3911" s="359">
        <f t="shared" si="374"/>
        <v>2023</v>
      </c>
      <c r="CD3911" s="359" t="str">
        <f t="shared" si="375"/>
        <v xml:space="preserve">69202325781INCENDIO FORESTAL </v>
      </c>
    </row>
    <row r="3912" spans="1:82" s="121" customFormat="1" ht="96" customHeight="1">
      <c r="A3912" s="13"/>
      <c r="B3912" s="13"/>
      <c r="C3912" s="13"/>
      <c r="D3912" s="212">
        <v>45175</v>
      </c>
      <c r="E3912" s="210" t="s">
        <v>2718</v>
      </c>
      <c r="F3912" s="211" t="s">
        <v>2053</v>
      </c>
      <c r="G3912" s="130" t="s">
        <v>8680</v>
      </c>
      <c r="H3912" s="85" t="str">
        <f>VLOOKUP(E3912&amp;F3912,Divipola!$C$1:$F$1149,4,FALSE)</f>
        <v>25718</v>
      </c>
      <c r="I3912" s="77"/>
      <c r="J3912" s="181"/>
      <c r="K3912" s="146"/>
      <c r="L3912" s="146"/>
      <c r="N3912" s="146"/>
      <c r="O3912" s="146"/>
      <c r="Q3912" s="146"/>
      <c r="R3912" s="146"/>
      <c r="S3912" s="146"/>
      <c r="T3912" s="146"/>
      <c r="U3912" s="146"/>
      <c r="V3912" s="146"/>
      <c r="W3912" s="146"/>
      <c r="X3912" s="146"/>
      <c r="Y3912" s="146"/>
      <c r="Z3912" s="147">
        <v>1</v>
      </c>
      <c r="AA3912" s="148"/>
      <c r="AB3912" s="383"/>
      <c r="AC3912" s="73"/>
      <c r="AD3912" s="414"/>
      <c r="AE3912" s="393"/>
      <c r="AF3912" s="78"/>
      <c r="AG3912" s="414"/>
      <c r="AH3912" s="383"/>
      <c r="AI3912" s="453"/>
      <c r="AJ3912" s="453"/>
      <c r="AK3912" s="414"/>
      <c r="AL3912" s="383"/>
      <c r="AM3912" s="383"/>
      <c r="AN3912" s="523"/>
      <c r="AO3912" s="414"/>
      <c r="AP3912" s="548"/>
      <c r="AQ3912" s="414"/>
      <c r="AR3912" s="78"/>
      <c r="AS3912" s="78"/>
      <c r="AT3912" s="414"/>
      <c r="AU3912" s="548"/>
      <c r="AV3912" s="548"/>
      <c r="AW3912" s="414"/>
      <c r="AX3912" s="383"/>
      <c r="AY3912" s="548"/>
      <c r="AZ3912" s="414"/>
      <c r="BA3912" s="383"/>
      <c r="BB3912" s="548"/>
      <c r="BC3912" s="78"/>
      <c r="BD3912" s="414"/>
      <c r="BE3912" s="414"/>
      <c r="BF3912" s="414"/>
      <c r="BG3912" s="414"/>
      <c r="BH3912" s="414"/>
      <c r="BI3912" s="383"/>
      <c r="BJ3912" s="383"/>
      <c r="BK3912" s="78"/>
      <c r="BL3912" s="414"/>
      <c r="BM3912" s="383"/>
      <c r="BN3912" s="78"/>
      <c r="BO3912" s="414"/>
      <c r="BP3912" s="78"/>
      <c r="BQ3912" s="414"/>
      <c r="BR3912" s="383"/>
      <c r="BS3912" s="78"/>
      <c r="BT3912" s="83"/>
      <c r="BU3912" s="75"/>
      <c r="BV3912" s="74"/>
      <c r="BW3912" s="74"/>
      <c r="BX3912" s="98" t="s">
        <v>7019</v>
      </c>
      <c r="BY3912" s="112">
        <f t="shared" ref="BY3912:BY3975" si="376">+BY3911+1</f>
        <v>3907</v>
      </c>
      <c r="BZ3912" s="65">
        <f t="shared" si="371"/>
        <v>0</v>
      </c>
      <c r="CA3912" s="359">
        <f t="shared" si="372"/>
        <v>6</v>
      </c>
      <c r="CB3912" s="359">
        <f t="shared" si="373"/>
        <v>9</v>
      </c>
      <c r="CC3912" s="359">
        <f t="shared" si="374"/>
        <v>2023</v>
      </c>
      <c r="CD3912" s="359" t="str">
        <f t="shared" si="375"/>
        <v xml:space="preserve">69202325718INCENDIO FORESTAL </v>
      </c>
    </row>
    <row r="3913" spans="1:82" s="121" customFormat="1" ht="96" customHeight="1">
      <c r="A3913" s="13"/>
      <c r="B3913" s="13"/>
      <c r="C3913" s="13"/>
      <c r="D3913" s="212">
        <v>45175</v>
      </c>
      <c r="E3913" s="210" t="s">
        <v>2718</v>
      </c>
      <c r="F3913" s="211" t="s">
        <v>2053</v>
      </c>
      <c r="G3913" s="130" t="s">
        <v>8680</v>
      </c>
      <c r="H3913" s="85" t="str">
        <f>VLOOKUP(E3913&amp;F3913,Divipola!$C$1:$F$1149,4,FALSE)</f>
        <v>25718</v>
      </c>
      <c r="I3913" s="77"/>
      <c r="J3913" s="181"/>
      <c r="K3913" s="146"/>
      <c r="L3913" s="146"/>
      <c r="N3913" s="146"/>
      <c r="O3913" s="146"/>
      <c r="Q3913" s="146"/>
      <c r="R3913" s="146"/>
      <c r="S3913" s="146"/>
      <c r="T3913" s="146"/>
      <c r="U3913" s="146"/>
      <c r="V3913" s="146"/>
      <c r="W3913" s="146"/>
      <c r="X3913" s="146"/>
      <c r="Y3913" s="146"/>
      <c r="Z3913" s="147">
        <v>3</v>
      </c>
      <c r="AA3913" s="148"/>
      <c r="AB3913" s="383"/>
      <c r="AC3913" s="73"/>
      <c r="AD3913" s="414"/>
      <c r="AE3913" s="393"/>
      <c r="AF3913" s="78"/>
      <c r="AG3913" s="414"/>
      <c r="AH3913" s="383"/>
      <c r="AI3913" s="453"/>
      <c r="AJ3913" s="453"/>
      <c r="AK3913" s="414"/>
      <c r="AL3913" s="383"/>
      <c r="AM3913" s="383"/>
      <c r="AN3913" s="523"/>
      <c r="AO3913" s="414"/>
      <c r="AP3913" s="548"/>
      <c r="AQ3913" s="414"/>
      <c r="AR3913" s="78"/>
      <c r="AS3913" s="78"/>
      <c r="AT3913" s="414"/>
      <c r="AU3913" s="548"/>
      <c r="AV3913" s="548"/>
      <c r="AW3913" s="414"/>
      <c r="AX3913" s="383"/>
      <c r="AY3913" s="548"/>
      <c r="AZ3913" s="414"/>
      <c r="BA3913" s="383"/>
      <c r="BB3913" s="548"/>
      <c r="BC3913" s="78"/>
      <c r="BD3913" s="414"/>
      <c r="BE3913" s="414"/>
      <c r="BF3913" s="414"/>
      <c r="BG3913" s="414"/>
      <c r="BH3913" s="414"/>
      <c r="BI3913" s="383"/>
      <c r="BJ3913" s="383"/>
      <c r="BK3913" s="78"/>
      <c r="BL3913" s="414"/>
      <c r="BM3913" s="383"/>
      <c r="BN3913" s="78"/>
      <c r="BO3913" s="414"/>
      <c r="BP3913" s="78"/>
      <c r="BQ3913" s="414"/>
      <c r="BR3913" s="383"/>
      <c r="BS3913" s="78"/>
      <c r="BT3913" s="83"/>
      <c r="BU3913" s="75"/>
      <c r="BV3913" s="74"/>
      <c r="BW3913" s="74"/>
      <c r="BX3913" s="98" t="s">
        <v>7020</v>
      </c>
      <c r="BY3913" s="112">
        <f t="shared" si="376"/>
        <v>3908</v>
      </c>
      <c r="BZ3913" s="65">
        <f t="shared" ref="BZ3913:BZ3976" si="377">+AD3913+AG3913+AK3913+AO3913+AQ3913+AT3913+AW3913+AZ3913+BD3913+BH3913+BL3913+BO3913+BQ3913</f>
        <v>0</v>
      </c>
      <c r="CA3913" s="359">
        <f t="shared" si="372"/>
        <v>6</v>
      </c>
      <c r="CB3913" s="359">
        <f t="shared" si="373"/>
        <v>9</v>
      </c>
      <c r="CC3913" s="359">
        <f t="shared" si="374"/>
        <v>2023</v>
      </c>
      <c r="CD3913" s="359" t="str">
        <f t="shared" si="375"/>
        <v xml:space="preserve">69202325718INCENDIO FORESTAL </v>
      </c>
    </row>
    <row r="3914" spans="1:82" s="121" customFormat="1" ht="96" customHeight="1">
      <c r="A3914" s="13"/>
      <c r="B3914" s="13"/>
      <c r="C3914" s="13"/>
      <c r="D3914" s="212">
        <v>45175</v>
      </c>
      <c r="E3914" s="210" t="s">
        <v>2718</v>
      </c>
      <c r="F3914" s="211" t="s">
        <v>2128</v>
      </c>
      <c r="G3914" s="130" t="s">
        <v>8680</v>
      </c>
      <c r="H3914" s="85" t="str">
        <f>VLOOKUP(E3914&amp;F3914,Divipola!$C$1:$F$1149,4,FALSE)</f>
        <v>25875</v>
      </c>
      <c r="I3914" s="77"/>
      <c r="J3914" s="181"/>
      <c r="K3914" s="146"/>
      <c r="L3914" s="146"/>
      <c r="N3914" s="146"/>
      <c r="O3914" s="146"/>
      <c r="Q3914" s="146"/>
      <c r="R3914" s="146"/>
      <c r="S3914" s="146"/>
      <c r="T3914" s="146"/>
      <c r="U3914" s="146"/>
      <c r="V3914" s="146"/>
      <c r="W3914" s="146"/>
      <c r="X3914" s="146"/>
      <c r="Y3914" s="146"/>
      <c r="Z3914" s="147">
        <v>5</v>
      </c>
      <c r="AA3914" s="148"/>
      <c r="AB3914" s="383"/>
      <c r="AC3914" s="73"/>
      <c r="AD3914" s="414"/>
      <c r="AE3914" s="393"/>
      <c r="AF3914" s="78"/>
      <c r="AG3914" s="414"/>
      <c r="AH3914" s="383"/>
      <c r="AI3914" s="453"/>
      <c r="AJ3914" s="453"/>
      <c r="AK3914" s="414"/>
      <c r="AL3914" s="383"/>
      <c r="AM3914" s="383"/>
      <c r="AN3914" s="523"/>
      <c r="AO3914" s="414"/>
      <c r="AP3914" s="548"/>
      <c r="AQ3914" s="414"/>
      <c r="AR3914" s="78"/>
      <c r="AS3914" s="78"/>
      <c r="AT3914" s="414"/>
      <c r="AU3914" s="548"/>
      <c r="AV3914" s="548"/>
      <c r="AW3914" s="414"/>
      <c r="AX3914" s="383"/>
      <c r="AY3914" s="548"/>
      <c r="AZ3914" s="414"/>
      <c r="BA3914" s="383"/>
      <c r="BB3914" s="548"/>
      <c r="BC3914" s="78"/>
      <c r="BD3914" s="414"/>
      <c r="BE3914" s="414"/>
      <c r="BF3914" s="414"/>
      <c r="BG3914" s="414"/>
      <c r="BH3914" s="414"/>
      <c r="BI3914" s="383"/>
      <c r="BJ3914" s="383"/>
      <c r="BK3914" s="78"/>
      <c r="BL3914" s="414"/>
      <c r="BM3914" s="383"/>
      <c r="BN3914" s="78"/>
      <c r="BO3914" s="414"/>
      <c r="BP3914" s="78"/>
      <c r="BQ3914" s="414"/>
      <c r="BR3914" s="383"/>
      <c r="BS3914" s="78"/>
      <c r="BT3914" s="83"/>
      <c r="BU3914" s="75"/>
      <c r="BV3914" s="74"/>
      <c r="BW3914" s="74"/>
      <c r="BX3914" s="98" t="s">
        <v>7021</v>
      </c>
      <c r="BY3914" s="112">
        <f t="shared" si="376"/>
        <v>3909</v>
      </c>
      <c r="BZ3914" s="65">
        <f t="shared" si="377"/>
        <v>0</v>
      </c>
      <c r="CA3914" s="359">
        <f t="shared" si="372"/>
        <v>6</v>
      </c>
      <c r="CB3914" s="359">
        <f t="shared" si="373"/>
        <v>9</v>
      </c>
      <c r="CC3914" s="359">
        <f t="shared" si="374"/>
        <v>2023</v>
      </c>
      <c r="CD3914" s="359" t="str">
        <f t="shared" si="375"/>
        <v xml:space="preserve">69202325875INCENDIO FORESTAL </v>
      </c>
    </row>
    <row r="3915" spans="1:82" s="121" customFormat="1" ht="96" customHeight="1">
      <c r="A3915" s="13"/>
      <c r="B3915" s="13"/>
      <c r="C3915" s="13"/>
      <c r="D3915" s="212">
        <v>45175</v>
      </c>
      <c r="E3915" s="210" t="s">
        <v>2718</v>
      </c>
      <c r="F3915" s="211" t="s">
        <v>2128</v>
      </c>
      <c r="G3915" s="130" t="s">
        <v>8680</v>
      </c>
      <c r="H3915" s="85" t="str">
        <f>VLOOKUP(E3915&amp;F3915,Divipola!$C$1:$F$1149,4,FALSE)</f>
        <v>25875</v>
      </c>
      <c r="I3915" s="77"/>
      <c r="J3915" s="181"/>
      <c r="K3915" s="146"/>
      <c r="L3915" s="146"/>
      <c r="N3915" s="146"/>
      <c r="O3915" s="146"/>
      <c r="Q3915" s="146"/>
      <c r="R3915" s="146"/>
      <c r="S3915" s="146"/>
      <c r="T3915" s="146"/>
      <c r="U3915" s="146"/>
      <c r="V3915" s="146"/>
      <c r="W3915" s="146"/>
      <c r="X3915" s="146"/>
      <c r="Y3915" s="146"/>
      <c r="Z3915" s="147">
        <v>5</v>
      </c>
      <c r="AA3915" s="148"/>
      <c r="AB3915" s="383"/>
      <c r="AC3915" s="73"/>
      <c r="AD3915" s="414"/>
      <c r="AE3915" s="393"/>
      <c r="AF3915" s="78"/>
      <c r="AG3915" s="414"/>
      <c r="AH3915" s="383"/>
      <c r="AI3915" s="453"/>
      <c r="AJ3915" s="453"/>
      <c r="AK3915" s="414"/>
      <c r="AL3915" s="383"/>
      <c r="AM3915" s="383"/>
      <c r="AN3915" s="523"/>
      <c r="AO3915" s="414"/>
      <c r="AP3915" s="548"/>
      <c r="AQ3915" s="414"/>
      <c r="AR3915" s="78"/>
      <c r="AS3915" s="78"/>
      <c r="AT3915" s="414"/>
      <c r="AU3915" s="548"/>
      <c r="AV3915" s="548"/>
      <c r="AW3915" s="414"/>
      <c r="AX3915" s="383"/>
      <c r="AY3915" s="548"/>
      <c r="AZ3915" s="414"/>
      <c r="BA3915" s="383"/>
      <c r="BB3915" s="548"/>
      <c r="BC3915" s="78"/>
      <c r="BD3915" s="414"/>
      <c r="BE3915" s="414"/>
      <c r="BF3915" s="414"/>
      <c r="BG3915" s="414"/>
      <c r="BH3915" s="414"/>
      <c r="BI3915" s="383"/>
      <c r="BJ3915" s="383"/>
      <c r="BK3915" s="78"/>
      <c r="BL3915" s="414"/>
      <c r="BM3915" s="383"/>
      <c r="BN3915" s="78"/>
      <c r="BO3915" s="414"/>
      <c r="BP3915" s="78"/>
      <c r="BQ3915" s="414"/>
      <c r="BR3915" s="383"/>
      <c r="BS3915" s="78"/>
      <c r="BT3915" s="83"/>
      <c r="BU3915" s="75"/>
      <c r="BV3915" s="74"/>
      <c r="BW3915" s="74"/>
      <c r="BX3915" s="98" t="s">
        <v>7022</v>
      </c>
      <c r="BY3915" s="112">
        <f t="shared" si="376"/>
        <v>3910</v>
      </c>
      <c r="BZ3915" s="65">
        <f t="shared" si="377"/>
        <v>0</v>
      </c>
      <c r="CA3915" s="359">
        <f t="shared" si="372"/>
        <v>6</v>
      </c>
      <c r="CB3915" s="359">
        <f t="shared" si="373"/>
        <v>9</v>
      </c>
      <c r="CC3915" s="359">
        <f t="shared" si="374"/>
        <v>2023</v>
      </c>
      <c r="CD3915" s="359" t="str">
        <f t="shared" si="375"/>
        <v xml:space="preserve">69202325875INCENDIO FORESTAL </v>
      </c>
    </row>
    <row r="3916" spans="1:82" s="121" customFormat="1" ht="132" customHeight="1">
      <c r="A3916" s="13"/>
      <c r="B3916" s="13"/>
      <c r="C3916" s="13"/>
      <c r="D3916" s="212">
        <v>45176</v>
      </c>
      <c r="E3916" s="210" t="s">
        <v>2718</v>
      </c>
      <c r="F3916" s="211" t="s">
        <v>1176</v>
      </c>
      <c r="G3916" s="130" t="s">
        <v>8680</v>
      </c>
      <c r="H3916" s="85" t="str">
        <f>VLOOKUP(E3916&amp;F3916,Divipola!$C$1:$F$1149,4,FALSE)</f>
        <v>25797</v>
      </c>
      <c r="I3916" s="77"/>
      <c r="J3916" s="181"/>
      <c r="K3916" s="146"/>
      <c r="L3916" s="146"/>
      <c r="N3916" s="146"/>
      <c r="O3916" s="146">
        <v>4</v>
      </c>
      <c r="Q3916" s="146"/>
      <c r="R3916" s="146"/>
      <c r="S3916" s="146"/>
      <c r="T3916" s="146"/>
      <c r="U3916" s="146"/>
      <c r="V3916" s="146"/>
      <c r="W3916" s="146"/>
      <c r="X3916" s="146"/>
      <c r="Y3916" s="146"/>
      <c r="Z3916" s="147"/>
      <c r="AA3916" s="148"/>
      <c r="AB3916" s="383"/>
      <c r="AC3916" s="73"/>
      <c r="AD3916" s="414"/>
      <c r="AE3916" s="393"/>
      <c r="AF3916" s="78"/>
      <c r="AG3916" s="414"/>
      <c r="AH3916" s="383"/>
      <c r="AI3916" s="453"/>
      <c r="AJ3916" s="453"/>
      <c r="AK3916" s="414"/>
      <c r="AL3916" s="383"/>
      <c r="AM3916" s="383"/>
      <c r="AN3916" s="523"/>
      <c r="AO3916" s="414"/>
      <c r="AP3916" s="548"/>
      <c r="AQ3916" s="414"/>
      <c r="AR3916" s="78"/>
      <c r="AS3916" s="78"/>
      <c r="AT3916" s="414"/>
      <c r="AU3916" s="548"/>
      <c r="AV3916" s="548"/>
      <c r="AW3916" s="414"/>
      <c r="AX3916" s="383"/>
      <c r="AY3916" s="548"/>
      <c r="AZ3916" s="414"/>
      <c r="BA3916" s="383"/>
      <c r="BB3916" s="548"/>
      <c r="BC3916" s="78"/>
      <c r="BD3916" s="414"/>
      <c r="BE3916" s="414"/>
      <c r="BF3916" s="414"/>
      <c r="BG3916" s="414"/>
      <c r="BH3916" s="414"/>
      <c r="BI3916" s="383"/>
      <c r="BJ3916" s="383"/>
      <c r="BK3916" s="78"/>
      <c r="BL3916" s="414"/>
      <c r="BM3916" s="383"/>
      <c r="BN3916" s="78"/>
      <c r="BO3916" s="414"/>
      <c r="BP3916" s="78"/>
      <c r="BQ3916" s="414"/>
      <c r="BR3916" s="383"/>
      <c r="BS3916" s="78"/>
      <c r="BT3916" s="83"/>
      <c r="BU3916" s="75"/>
      <c r="BV3916" s="74"/>
      <c r="BW3916" s="74"/>
      <c r="BX3916" s="98" t="s">
        <v>7023</v>
      </c>
      <c r="BY3916" s="112">
        <f t="shared" si="376"/>
        <v>3911</v>
      </c>
      <c r="BZ3916" s="65">
        <f t="shared" si="377"/>
        <v>0</v>
      </c>
      <c r="CA3916" s="359">
        <f t="shared" si="372"/>
        <v>7</v>
      </c>
      <c r="CB3916" s="359">
        <f t="shared" si="373"/>
        <v>9</v>
      </c>
      <c r="CC3916" s="359">
        <f t="shared" si="374"/>
        <v>2023</v>
      </c>
      <c r="CD3916" s="359" t="str">
        <f t="shared" si="375"/>
        <v xml:space="preserve">79202325797INCENDIO FORESTAL </v>
      </c>
    </row>
    <row r="3917" spans="1:82" s="121" customFormat="1" ht="84" customHeight="1">
      <c r="A3917" s="13"/>
      <c r="B3917" s="13"/>
      <c r="C3917" s="13"/>
      <c r="D3917" s="212">
        <v>45171</v>
      </c>
      <c r="E3917" s="210" t="s">
        <v>2835</v>
      </c>
      <c r="F3917" s="211" t="s">
        <v>429</v>
      </c>
      <c r="G3917" s="111" t="s">
        <v>2803</v>
      </c>
      <c r="H3917" s="85" t="str">
        <f>VLOOKUP(E3917&amp;F3917,Divipola!$C$1:$F$1149,4,FALSE)</f>
        <v>47189</v>
      </c>
      <c r="I3917" s="77"/>
      <c r="J3917" s="181"/>
      <c r="K3917" s="146"/>
      <c r="L3917" s="146"/>
      <c r="M3917" s="180"/>
      <c r="N3917" s="146">
        <v>70</v>
      </c>
      <c r="O3917" s="146">
        <v>14</v>
      </c>
      <c r="P3917" s="180"/>
      <c r="Q3917" s="146">
        <v>14</v>
      </c>
      <c r="R3917" s="146"/>
      <c r="S3917" s="146"/>
      <c r="T3917" s="146"/>
      <c r="U3917" s="146"/>
      <c r="V3917" s="146"/>
      <c r="W3917" s="146"/>
      <c r="X3917" s="146"/>
      <c r="Y3917" s="147"/>
      <c r="Z3917" s="148"/>
      <c r="AA3917" s="247"/>
      <c r="AB3917" s="383"/>
      <c r="AC3917" s="73"/>
      <c r="AD3917" s="414"/>
      <c r="AE3917" s="393"/>
      <c r="AF3917" s="78"/>
      <c r="AG3917" s="414"/>
      <c r="AH3917" s="383"/>
      <c r="AI3917" s="453"/>
      <c r="AJ3917" s="453"/>
      <c r="AK3917" s="414"/>
      <c r="AL3917" s="383"/>
      <c r="AM3917" s="383"/>
      <c r="AN3917" s="523"/>
      <c r="AO3917" s="414"/>
      <c r="AP3917" s="548"/>
      <c r="AQ3917" s="414"/>
      <c r="AR3917" s="78"/>
      <c r="AS3917" s="78"/>
      <c r="AT3917" s="414"/>
      <c r="AU3917" s="548"/>
      <c r="AV3917" s="548"/>
      <c r="AW3917" s="414"/>
      <c r="AX3917" s="383"/>
      <c r="AY3917" s="548"/>
      <c r="AZ3917" s="414"/>
      <c r="BA3917" s="383"/>
      <c r="BB3917" s="548"/>
      <c r="BC3917" s="78"/>
      <c r="BD3917" s="414"/>
      <c r="BE3917" s="414"/>
      <c r="BF3917" s="414"/>
      <c r="BG3917" s="414"/>
      <c r="BH3917" s="414"/>
      <c r="BI3917" s="383"/>
      <c r="BJ3917" s="383"/>
      <c r="BK3917" s="78"/>
      <c r="BL3917" s="414"/>
      <c r="BM3917" s="383"/>
      <c r="BN3917" s="78"/>
      <c r="BO3917" s="414"/>
      <c r="BP3917" s="78"/>
      <c r="BQ3917" s="414"/>
      <c r="BR3917" s="383"/>
      <c r="BS3917" s="78"/>
      <c r="BT3917" s="83"/>
      <c r="BU3917" s="75"/>
      <c r="BV3917" s="74"/>
      <c r="BW3917" s="74"/>
      <c r="BX3917" s="98" t="s">
        <v>7024</v>
      </c>
      <c r="BY3917" s="112">
        <f t="shared" si="376"/>
        <v>3912</v>
      </c>
      <c r="BZ3917" s="65">
        <f t="shared" si="377"/>
        <v>0</v>
      </c>
      <c r="CA3917" s="359">
        <f t="shared" si="372"/>
        <v>2</v>
      </c>
      <c r="CB3917" s="359">
        <f t="shared" si="373"/>
        <v>9</v>
      </c>
      <c r="CC3917" s="359">
        <f t="shared" si="374"/>
        <v>2023</v>
      </c>
      <c r="CD3917" s="359" t="str">
        <f t="shared" si="375"/>
        <v>29202347189VENDAVAL</v>
      </c>
    </row>
    <row r="3918" spans="1:82" s="121" customFormat="1" ht="48" customHeight="1">
      <c r="A3918" s="13"/>
      <c r="B3918" s="13"/>
      <c r="C3918" s="13"/>
      <c r="D3918" s="212">
        <v>45176</v>
      </c>
      <c r="E3918" s="210" t="s">
        <v>2622</v>
      </c>
      <c r="F3918" s="211" t="s">
        <v>2655</v>
      </c>
      <c r="G3918" s="130" t="s">
        <v>8680</v>
      </c>
      <c r="H3918" s="85" t="str">
        <f>VLOOKUP(E3918&amp;F3918,Divipola!$C$1:$F$1149,4,FALSE)</f>
        <v>41396</v>
      </c>
      <c r="I3918" s="77"/>
      <c r="J3918" s="181"/>
      <c r="K3918" s="146"/>
      <c r="L3918" s="146"/>
      <c r="M3918" s="332"/>
      <c r="N3918" s="146"/>
      <c r="O3918" s="146"/>
      <c r="P3918" s="332"/>
      <c r="Q3918" s="146"/>
      <c r="R3918" s="146"/>
      <c r="S3918" s="146"/>
      <c r="T3918" s="146"/>
      <c r="U3918" s="146"/>
      <c r="V3918" s="146"/>
      <c r="W3918" s="146"/>
      <c r="X3918" s="146"/>
      <c r="Y3918" s="146"/>
      <c r="Z3918" s="147">
        <v>3</v>
      </c>
      <c r="AA3918" s="148"/>
      <c r="AB3918" s="383"/>
      <c r="AC3918" s="73"/>
      <c r="AD3918" s="414"/>
      <c r="AE3918" s="393"/>
      <c r="AF3918" s="78"/>
      <c r="AG3918" s="414"/>
      <c r="AH3918" s="383"/>
      <c r="AI3918" s="453"/>
      <c r="AJ3918" s="453"/>
      <c r="AK3918" s="414"/>
      <c r="AL3918" s="383"/>
      <c r="AM3918" s="383"/>
      <c r="AN3918" s="523"/>
      <c r="AO3918" s="414"/>
      <c r="AP3918" s="548"/>
      <c r="AQ3918" s="414"/>
      <c r="AR3918" s="78"/>
      <c r="AS3918" s="78"/>
      <c r="AT3918" s="414"/>
      <c r="AU3918" s="548"/>
      <c r="AV3918" s="548"/>
      <c r="AW3918" s="414"/>
      <c r="AX3918" s="383"/>
      <c r="AY3918" s="548"/>
      <c r="AZ3918" s="414"/>
      <c r="BA3918" s="383"/>
      <c r="BB3918" s="548"/>
      <c r="BC3918" s="78"/>
      <c r="BD3918" s="414"/>
      <c r="BE3918" s="414"/>
      <c r="BF3918" s="414"/>
      <c r="BG3918" s="414"/>
      <c r="BH3918" s="414"/>
      <c r="BI3918" s="383"/>
      <c r="BJ3918" s="383"/>
      <c r="BK3918" s="78"/>
      <c r="BL3918" s="414"/>
      <c r="BM3918" s="383"/>
      <c r="BN3918" s="78"/>
      <c r="BO3918" s="414"/>
      <c r="BP3918" s="78"/>
      <c r="BQ3918" s="414"/>
      <c r="BR3918" s="383"/>
      <c r="BS3918" s="78"/>
      <c r="BT3918" s="83"/>
      <c r="BU3918" s="75"/>
      <c r="BV3918" s="74"/>
      <c r="BW3918" s="74"/>
      <c r="BX3918" s="120" t="s">
        <v>7012</v>
      </c>
      <c r="BY3918" s="112">
        <f t="shared" si="376"/>
        <v>3913</v>
      </c>
      <c r="BZ3918" s="65">
        <f t="shared" si="377"/>
        <v>0</v>
      </c>
      <c r="CA3918" s="359">
        <f t="shared" si="372"/>
        <v>7</v>
      </c>
      <c r="CB3918" s="359">
        <f t="shared" si="373"/>
        <v>9</v>
      </c>
      <c r="CC3918" s="359">
        <f t="shared" si="374"/>
        <v>2023</v>
      </c>
      <c r="CD3918" s="359" t="str">
        <f t="shared" si="375"/>
        <v xml:space="preserve">79202341396INCENDIO FORESTAL </v>
      </c>
    </row>
    <row r="3919" spans="1:82" s="121" customFormat="1" ht="192" customHeight="1">
      <c r="A3919" s="13"/>
      <c r="B3919" s="13"/>
      <c r="C3919" s="13"/>
      <c r="D3919" s="212">
        <v>45176</v>
      </c>
      <c r="E3919" s="210" t="s">
        <v>2622</v>
      </c>
      <c r="F3919" s="211" t="s">
        <v>2142</v>
      </c>
      <c r="G3919" s="130" t="s">
        <v>8680</v>
      </c>
      <c r="H3919" s="85" t="str">
        <f>VLOOKUP(E3919&amp;F3919,Divipola!$C$1:$F$1149,4,FALSE)</f>
        <v>41001</v>
      </c>
      <c r="I3919" s="77"/>
      <c r="J3919" s="181"/>
      <c r="K3919" s="154"/>
      <c r="L3919" s="154"/>
      <c r="M3919" s="154"/>
      <c r="N3919" s="154"/>
      <c r="O3919" s="154"/>
      <c r="P3919" s="154"/>
      <c r="Q3919" s="154"/>
      <c r="R3919" s="154"/>
      <c r="S3919" s="154"/>
      <c r="T3919" s="154"/>
      <c r="U3919" s="154"/>
      <c r="V3919" s="154"/>
      <c r="W3919" s="154"/>
      <c r="X3919" s="154"/>
      <c r="Y3919" s="154"/>
      <c r="Z3919" s="155">
        <v>15</v>
      </c>
      <c r="AA3919" s="156"/>
      <c r="AB3919" s="383"/>
      <c r="AC3919" s="73"/>
      <c r="AD3919" s="414"/>
      <c r="AE3919" s="393"/>
      <c r="AF3919" s="78"/>
      <c r="AG3919" s="414"/>
      <c r="AH3919" s="383"/>
      <c r="AI3919" s="453"/>
      <c r="AJ3919" s="453"/>
      <c r="AK3919" s="414"/>
      <c r="AL3919" s="383"/>
      <c r="AM3919" s="383"/>
      <c r="AN3919" s="523"/>
      <c r="AO3919" s="414"/>
      <c r="AP3919" s="548"/>
      <c r="AQ3919" s="414"/>
      <c r="AR3919" s="78"/>
      <c r="AS3919" s="78"/>
      <c r="AT3919" s="414"/>
      <c r="AU3919" s="548"/>
      <c r="AV3919" s="548"/>
      <c r="AW3919" s="414"/>
      <c r="AX3919" s="383"/>
      <c r="AY3919" s="548"/>
      <c r="AZ3919" s="414"/>
      <c r="BA3919" s="383"/>
      <c r="BB3919" s="548"/>
      <c r="BC3919" s="78"/>
      <c r="BD3919" s="414"/>
      <c r="BE3919" s="414"/>
      <c r="BF3919" s="414"/>
      <c r="BG3919" s="414"/>
      <c r="BH3919" s="414"/>
      <c r="BI3919" s="383"/>
      <c r="BJ3919" s="383"/>
      <c r="BK3919" s="78"/>
      <c r="BL3919" s="414"/>
      <c r="BM3919" s="383"/>
      <c r="BN3919" s="78"/>
      <c r="BO3919" s="414"/>
      <c r="BP3919" s="78"/>
      <c r="BQ3919" s="414"/>
      <c r="BR3919" s="383"/>
      <c r="BS3919" s="78"/>
      <c r="BT3919" s="83"/>
      <c r="BU3919" s="75"/>
      <c r="BV3919" s="74"/>
      <c r="BW3919" s="74"/>
      <c r="BX3919" s="484" t="s">
        <v>7027</v>
      </c>
      <c r="BY3919" s="112">
        <f t="shared" si="376"/>
        <v>3914</v>
      </c>
      <c r="BZ3919" s="65">
        <f t="shared" si="377"/>
        <v>0</v>
      </c>
      <c r="CA3919" s="359">
        <f t="shared" si="372"/>
        <v>7</v>
      </c>
      <c r="CB3919" s="359">
        <f t="shared" si="373"/>
        <v>9</v>
      </c>
      <c r="CC3919" s="359">
        <f t="shared" si="374"/>
        <v>2023</v>
      </c>
      <c r="CD3919" s="359" t="str">
        <f t="shared" si="375"/>
        <v xml:space="preserve">79202341001INCENDIO FORESTAL </v>
      </c>
    </row>
    <row r="3920" spans="1:82" s="121" customFormat="1" ht="192" customHeight="1">
      <c r="A3920" s="13"/>
      <c r="B3920" s="13"/>
      <c r="C3920" s="13"/>
      <c r="D3920" s="212">
        <v>45177</v>
      </c>
      <c r="E3920" s="210" t="s">
        <v>2756</v>
      </c>
      <c r="F3920" s="211" t="s">
        <v>139</v>
      </c>
      <c r="G3920" s="130" t="s">
        <v>8680</v>
      </c>
      <c r="H3920" s="85" t="str">
        <f>VLOOKUP(E3920&amp;F3920,Divipola!$C$1:$F$1149,4,FALSE)</f>
        <v>52227</v>
      </c>
      <c r="I3920" s="77"/>
      <c r="J3920" s="181"/>
      <c r="K3920" s="207"/>
      <c r="L3920" s="207"/>
      <c r="M3920" s="207"/>
      <c r="N3920" s="207"/>
      <c r="O3920" s="207"/>
      <c r="P3920" s="207"/>
      <c r="Q3920" s="207"/>
      <c r="R3920" s="207"/>
      <c r="S3920" s="207"/>
      <c r="T3920" s="207"/>
      <c r="U3920" s="207"/>
      <c r="V3920" s="207"/>
      <c r="W3920" s="207"/>
      <c r="X3920" s="207"/>
      <c r="Y3920" s="207"/>
      <c r="Z3920" s="208">
        <v>12</v>
      </c>
      <c r="AA3920" s="186"/>
      <c r="AB3920" s="383"/>
      <c r="AC3920" s="73"/>
      <c r="AD3920" s="414"/>
      <c r="AE3920" s="393"/>
      <c r="AF3920" s="78"/>
      <c r="AG3920" s="414"/>
      <c r="AH3920" s="383"/>
      <c r="AI3920" s="453"/>
      <c r="AJ3920" s="453"/>
      <c r="AK3920" s="414"/>
      <c r="AL3920" s="383"/>
      <c r="AM3920" s="383"/>
      <c r="AN3920" s="523"/>
      <c r="AO3920" s="414"/>
      <c r="AP3920" s="548"/>
      <c r="AQ3920" s="414"/>
      <c r="AR3920" s="78"/>
      <c r="AS3920" s="78"/>
      <c r="AT3920" s="414"/>
      <c r="AU3920" s="548"/>
      <c r="AV3920" s="548"/>
      <c r="AW3920" s="414"/>
      <c r="AX3920" s="383"/>
      <c r="AY3920" s="548"/>
      <c r="AZ3920" s="414"/>
      <c r="BA3920" s="383"/>
      <c r="BB3920" s="548"/>
      <c r="BC3920" s="78"/>
      <c r="BD3920" s="414"/>
      <c r="BE3920" s="414"/>
      <c r="BF3920" s="414"/>
      <c r="BG3920" s="414"/>
      <c r="BH3920" s="414"/>
      <c r="BI3920" s="383"/>
      <c r="BJ3920" s="383"/>
      <c r="BK3920" s="78"/>
      <c r="BL3920" s="414"/>
      <c r="BM3920" s="383"/>
      <c r="BN3920" s="78"/>
      <c r="BO3920" s="414"/>
      <c r="BP3920" s="78"/>
      <c r="BQ3920" s="414"/>
      <c r="BR3920" s="383"/>
      <c r="BS3920" s="78"/>
      <c r="BT3920" s="83"/>
      <c r="BU3920" s="75"/>
      <c r="BV3920" s="74"/>
      <c r="BW3920" s="74"/>
      <c r="BX3920" s="98" t="s">
        <v>7052</v>
      </c>
      <c r="BY3920" s="112">
        <f t="shared" si="376"/>
        <v>3915</v>
      </c>
      <c r="BZ3920" s="65">
        <f t="shared" si="377"/>
        <v>0</v>
      </c>
      <c r="CA3920" s="359">
        <f t="shared" si="372"/>
        <v>8</v>
      </c>
      <c r="CB3920" s="359">
        <f t="shared" si="373"/>
        <v>9</v>
      </c>
      <c r="CC3920" s="359">
        <f t="shared" si="374"/>
        <v>2023</v>
      </c>
      <c r="CD3920" s="359" t="str">
        <f t="shared" si="375"/>
        <v xml:space="preserve">89202352227INCENDIO FORESTAL </v>
      </c>
    </row>
    <row r="3921" spans="1:82" s="121" customFormat="1" ht="60" customHeight="1">
      <c r="A3921" s="13"/>
      <c r="B3921" s="13"/>
      <c r="C3921" s="13"/>
      <c r="D3921" s="212">
        <v>45177</v>
      </c>
      <c r="E3921" s="210" t="s">
        <v>2861</v>
      </c>
      <c r="F3921" s="211" t="s">
        <v>398</v>
      </c>
      <c r="G3921" s="111" t="s">
        <v>2814</v>
      </c>
      <c r="H3921" s="85" t="str">
        <f>VLOOKUP(E3921&amp;F3921,Divipola!$C$1:$F$1149,4,FALSE)</f>
        <v>44378</v>
      </c>
      <c r="I3921" s="77"/>
      <c r="J3921" s="181"/>
      <c r="K3921" s="154"/>
      <c r="L3921" s="154"/>
      <c r="M3921" s="154"/>
      <c r="N3921" s="154">
        <v>554</v>
      </c>
      <c r="O3921" s="154">
        <v>171</v>
      </c>
      <c r="P3921" s="154"/>
      <c r="Q3921" s="154">
        <v>171</v>
      </c>
      <c r="R3921" s="154"/>
      <c r="S3921" s="154"/>
      <c r="T3921" s="154"/>
      <c r="U3921" s="154"/>
      <c r="V3921" s="154"/>
      <c r="W3921" s="154"/>
      <c r="X3921" s="154"/>
      <c r="Y3921" s="154"/>
      <c r="Z3921" s="155"/>
      <c r="AA3921" s="156"/>
      <c r="AB3921" s="383"/>
      <c r="AC3921" s="73"/>
      <c r="AD3921" s="414"/>
      <c r="AE3921" s="393"/>
      <c r="AF3921" s="78"/>
      <c r="AG3921" s="414"/>
      <c r="AH3921" s="383"/>
      <c r="AI3921" s="453"/>
      <c r="AJ3921" s="453"/>
      <c r="AK3921" s="414"/>
      <c r="AL3921" s="383"/>
      <c r="AM3921" s="383"/>
      <c r="AN3921" s="523"/>
      <c r="AO3921" s="414"/>
      <c r="AP3921" s="548"/>
      <c r="AQ3921" s="414"/>
      <c r="AR3921" s="78"/>
      <c r="AS3921" s="78"/>
      <c r="AT3921" s="414"/>
      <c r="AU3921" s="548"/>
      <c r="AV3921" s="548"/>
      <c r="AW3921" s="414"/>
      <c r="AX3921" s="383"/>
      <c r="AY3921" s="548"/>
      <c r="AZ3921" s="414"/>
      <c r="BA3921" s="383"/>
      <c r="BB3921" s="548"/>
      <c r="BC3921" s="78"/>
      <c r="BD3921" s="414"/>
      <c r="BE3921" s="414"/>
      <c r="BF3921" s="414"/>
      <c r="BG3921" s="414"/>
      <c r="BH3921" s="414"/>
      <c r="BI3921" s="383"/>
      <c r="BJ3921" s="383"/>
      <c r="BK3921" s="78"/>
      <c r="BL3921" s="414"/>
      <c r="BM3921" s="383"/>
      <c r="BN3921" s="78"/>
      <c r="BO3921" s="414"/>
      <c r="BP3921" s="78"/>
      <c r="BQ3921" s="414"/>
      <c r="BR3921" s="383"/>
      <c r="BS3921" s="78"/>
      <c r="BT3921" s="83"/>
      <c r="BU3921" s="170"/>
      <c r="BV3921" s="171"/>
      <c r="BW3921" s="171"/>
      <c r="BX3921" s="132" t="s">
        <v>7028</v>
      </c>
      <c r="BY3921" s="112">
        <f t="shared" si="376"/>
        <v>3916</v>
      </c>
      <c r="BZ3921" s="65">
        <f t="shared" si="377"/>
        <v>0</v>
      </c>
      <c r="CA3921" s="359">
        <f t="shared" si="372"/>
        <v>8</v>
      </c>
      <c r="CB3921" s="359">
        <f t="shared" si="373"/>
        <v>9</v>
      </c>
      <c r="CC3921" s="359">
        <f t="shared" si="374"/>
        <v>2023</v>
      </c>
      <c r="CD3921" s="359" t="str">
        <f t="shared" si="375"/>
        <v>89202344378TORMENTA ELECTRICA</v>
      </c>
    </row>
    <row r="3922" spans="1:82" s="121" customFormat="1" ht="120" customHeight="1">
      <c r="A3922" s="13"/>
      <c r="B3922" s="13"/>
      <c r="C3922" s="13"/>
      <c r="D3922" s="212">
        <v>45171</v>
      </c>
      <c r="E3922" s="210" t="s">
        <v>2830</v>
      </c>
      <c r="F3922" s="211" t="s">
        <v>2691</v>
      </c>
      <c r="G3922" s="111" t="s">
        <v>2803</v>
      </c>
      <c r="H3922" s="85" t="str">
        <f>VLOOKUP(E3922&amp;F3922,Divipola!$C$1:$F$1149,4,FALSE)</f>
        <v>68250</v>
      </c>
      <c r="I3922" s="77"/>
      <c r="J3922" s="181"/>
      <c r="K3922" s="146"/>
      <c r="L3922" s="146"/>
      <c r="M3922" s="146"/>
      <c r="N3922" s="146">
        <v>125</v>
      </c>
      <c r="O3922" s="146">
        <v>25</v>
      </c>
      <c r="P3922" s="146"/>
      <c r="Q3922" s="146">
        <v>25</v>
      </c>
      <c r="R3922" s="146"/>
      <c r="S3922" s="146">
        <v>1</v>
      </c>
      <c r="T3922" s="146">
        <v>1</v>
      </c>
      <c r="U3922" s="146"/>
      <c r="V3922" s="146"/>
      <c r="W3922" s="146"/>
      <c r="X3922" s="146"/>
      <c r="Y3922" s="146"/>
      <c r="Z3922" s="147"/>
      <c r="AA3922" s="148"/>
      <c r="AB3922" s="383"/>
      <c r="AC3922" s="73"/>
      <c r="AD3922" s="414"/>
      <c r="AE3922" s="393"/>
      <c r="AF3922" s="78"/>
      <c r="AG3922" s="414"/>
      <c r="AH3922" s="383">
        <v>45263</v>
      </c>
      <c r="AI3922" s="453">
        <v>4000</v>
      </c>
      <c r="AJ3922" s="634">
        <v>83.3</v>
      </c>
      <c r="AK3922" s="414">
        <v>1004112078.02</v>
      </c>
      <c r="AL3922" s="383"/>
      <c r="AM3922" s="383"/>
      <c r="AN3922" s="523"/>
      <c r="AO3922" s="414"/>
      <c r="AP3922" s="548"/>
      <c r="AQ3922" s="414"/>
      <c r="AR3922" s="78"/>
      <c r="AS3922" s="78"/>
      <c r="AT3922" s="414"/>
      <c r="AU3922" s="548"/>
      <c r="AV3922" s="548"/>
      <c r="AW3922" s="414"/>
      <c r="AX3922" s="383"/>
      <c r="AY3922" s="548"/>
      <c r="AZ3922" s="414"/>
      <c r="BA3922" s="383"/>
      <c r="BB3922" s="548"/>
      <c r="BC3922" s="78"/>
      <c r="BD3922" s="414"/>
      <c r="BE3922" s="414"/>
      <c r="BF3922" s="414"/>
      <c r="BG3922" s="414"/>
      <c r="BH3922" s="414"/>
      <c r="BI3922" s="383"/>
      <c r="BJ3922" s="383"/>
      <c r="BK3922" s="78"/>
      <c r="BL3922" s="414"/>
      <c r="BM3922" s="383"/>
      <c r="BN3922" s="78"/>
      <c r="BO3922" s="414"/>
      <c r="BP3922" s="78"/>
      <c r="BQ3922" s="414"/>
      <c r="BR3922" s="383"/>
      <c r="BS3922" s="78"/>
      <c r="BT3922" s="83"/>
      <c r="BU3922" s="76">
        <v>41</v>
      </c>
      <c r="BV3922" s="530">
        <v>45173</v>
      </c>
      <c r="BW3922" s="530">
        <v>45294</v>
      </c>
      <c r="BX3922" s="103" t="s">
        <v>7030</v>
      </c>
      <c r="BY3922" s="112">
        <f t="shared" si="376"/>
        <v>3917</v>
      </c>
      <c r="BZ3922" s="65">
        <f t="shared" si="377"/>
        <v>1004112078.02</v>
      </c>
      <c r="CA3922" s="359">
        <f t="shared" si="372"/>
        <v>2</v>
      </c>
      <c r="CB3922" s="359">
        <f t="shared" si="373"/>
        <v>9</v>
      </c>
      <c r="CC3922" s="359">
        <f t="shared" si="374"/>
        <v>2023</v>
      </c>
      <c r="CD3922" s="359" t="str">
        <f t="shared" si="375"/>
        <v>29202368250VENDAVAL</v>
      </c>
    </row>
    <row r="3923" spans="1:82" s="121" customFormat="1" ht="96" customHeight="1">
      <c r="A3923" s="13"/>
      <c r="B3923" s="13"/>
      <c r="C3923" s="13"/>
      <c r="D3923" s="212">
        <v>45177</v>
      </c>
      <c r="E3923" s="210" t="s">
        <v>2161</v>
      </c>
      <c r="F3923" s="211" t="s">
        <v>2621</v>
      </c>
      <c r="G3923" s="130" t="s">
        <v>8680</v>
      </c>
      <c r="H3923" s="85" t="str">
        <f>VLOOKUP(E3923&amp;F3923,Divipola!$C$1:$F$1149,4,FALSE)</f>
        <v>17272</v>
      </c>
      <c r="I3923" s="77"/>
      <c r="J3923" s="181"/>
      <c r="K3923" s="146"/>
      <c r="L3923" s="146"/>
      <c r="M3923" s="146"/>
      <c r="N3923" s="146"/>
      <c r="O3923" s="146"/>
      <c r="P3923" s="146"/>
      <c r="Q3923" s="146"/>
      <c r="R3923" s="146"/>
      <c r="S3923" s="146"/>
      <c r="T3923" s="146"/>
      <c r="U3923" s="146"/>
      <c r="V3923" s="146"/>
      <c r="W3923" s="146"/>
      <c r="X3923" s="146"/>
      <c r="Y3923" s="146"/>
      <c r="Z3923" s="147">
        <v>2</v>
      </c>
      <c r="AA3923" s="148"/>
      <c r="AB3923" s="383"/>
      <c r="AC3923" s="73"/>
      <c r="AD3923" s="414"/>
      <c r="AE3923" s="393"/>
      <c r="AF3923" s="78"/>
      <c r="AG3923" s="414"/>
      <c r="AH3923" s="383"/>
      <c r="AI3923" s="453"/>
      <c r="AJ3923" s="453"/>
      <c r="AK3923" s="414"/>
      <c r="AL3923" s="383"/>
      <c r="AM3923" s="383"/>
      <c r="AN3923" s="523"/>
      <c r="AO3923" s="414"/>
      <c r="AP3923" s="548"/>
      <c r="AQ3923" s="414"/>
      <c r="AR3923" s="78"/>
      <c r="AS3923" s="78"/>
      <c r="AT3923" s="414"/>
      <c r="AU3923" s="548"/>
      <c r="AV3923" s="548"/>
      <c r="AW3923" s="414"/>
      <c r="AX3923" s="383"/>
      <c r="AY3923" s="548"/>
      <c r="AZ3923" s="414"/>
      <c r="BA3923" s="383"/>
      <c r="BB3923" s="548"/>
      <c r="BC3923" s="78"/>
      <c r="BD3923" s="414"/>
      <c r="BE3923" s="414"/>
      <c r="BF3923" s="414"/>
      <c r="BG3923" s="414"/>
      <c r="BH3923" s="414"/>
      <c r="BI3923" s="383"/>
      <c r="BJ3923" s="383"/>
      <c r="BK3923" s="78"/>
      <c r="BL3923" s="414"/>
      <c r="BM3923" s="383"/>
      <c r="BN3923" s="78"/>
      <c r="BO3923" s="414"/>
      <c r="BP3923" s="78"/>
      <c r="BQ3923" s="414"/>
      <c r="BR3923" s="383"/>
      <c r="BS3923" s="78"/>
      <c r="BT3923" s="83"/>
      <c r="BU3923" s="177"/>
      <c r="BV3923" s="178"/>
      <c r="BW3923" s="178"/>
      <c r="BX3923" s="103" t="s">
        <v>7031</v>
      </c>
      <c r="BY3923" s="112">
        <f t="shared" si="376"/>
        <v>3918</v>
      </c>
      <c r="BZ3923" s="65">
        <f t="shared" si="377"/>
        <v>0</v>
      </c>
      <c r="CA3923" s="359">
        <f t="shared" si="372"/>
        <v>8</v>
      </c>
      <c r="CB3923" s="359">
        <f t="shared" si="373"/>
        <v>9</v>
      </c>
      <c r="CC3923" s="359">
        <f t="shared" si="374"/>
        <v>2023</v>
      </c>
      <c r="CD3923" s="359" t="str">
        <f t="shared" si="375"/>
        <v xml:space="preserve">89202317272INCENDIO FORESTAL </v>
      </c>
    </row>
    <row r="3924" spans="1:82" s="121" customFormat="1" ht="72" customHeight="1">
      <c r="A3924" s="13"/>
      <c r="B3924" s="13"/>
      <c r="C3924" s="13"/>
      <c r="D3924" s="212">
        <v>45177</v>
      </c>
      <c r="E3924" s="210" t="s">
        <v>2718</v>
      </c>
      <c r="F3924" s="211" t="s">
        <v>2041</v>
      </c>
      <c r="G3924" s="111" t="s">
        <v>2960</v>
      </c>
      <c r="H3924" s="85" t="str">
        <f>VLOOKUP(E3924&amp;F3924,Divipola!$C$1:$F$1149,4,FALSE)</f>
        <v>25843</v>
      </c>
      <c r="I3924" s="77"/>
      <c r="J3924" s="181"/>
      <c r="K3924" s="146"/>
      <c r="L3924" s="146">
        <v>11</v>
      </c>
      <c r="M3924" s="146"/>
      <c r="N3924" s="146">
        <v>28</v>
      </c>
      <c r="O3924" s="146"/>
      <c r="P3924" s="146"/>
      <c r="Q3924" s="146"/>
      <c r="R3924" s="146"/>
      <c r="S3924" s="146"/>
      <c r="T3924" s="146"/>
      <c r="U3924" s="146"/>
      <c r="V3924" s="146"/>
      <c r="W3924" s="146"/>
      <c r="X3924" s="146"/>
      <c r="Y3924" s="146"/>
      <c r="Z3924" s="147"/>
      <c r="AA3924" s="148"/>
      <c r="AB3924" s="383"/>
      <c r="AC3924" s="73"/>
      <c r="AD3924" s="414"/>
      <c r="AE3924" s="393"/>
      <c r="AF3924" s="78"/>
      <c r="AG3924" s="414"/>
      <c r="AH3924" s="383"/>
      <c r="AI3924" s="453"/>
      <c r="AJ3924" s="453"/>
      <c r="AK3924" s="414"/>
      <c r="AL3924" s="383"/>
      <c r="AM3924" s="383"/>
      <c r="AN3924" s="523"/>
      <c r="AO3924" s="414"/>
      <c r="AP3924" s="548"/>
      <c r="AQ3924" s="414"/>
      <c r="AR3924" s="78"/>
      <c r="AS3924" s="78"/>
      <c r="AT3924" s="414"/>
      <c r="AU3924" s="548"/>
      <c r="AV3924" s="548"/>
      <c r="AW3924" s="414"/>
      <c r="AX3924" s="383"/>
      <c r="AY3924" s="548"/>
      <c r="AZ3924" s="414"/>
      <c r="BA3924" s="383"/>
      <c r="BB3924" s="548"/>
      <c r="BC3924" s="78"/>
      <c r="BD3924" s="414"/>
      <c r="BE3924" s="414"/>
      <c r="BF3924" s="414"/>
      <c r="BG3924" s="414"/>
      <c r="BH3924" s="414"/>
      <c r="BI3924" s="383"/>
      <c r="BJ3924" s="383"/>
      <c r="BK3924" s="78"/>
      <c r="BL3924" s="414"/>
      <c r="BM3924" s="383"/>
      <c r="BN3924" s="78"/>
      <c r="BO3924" s="414"/>
      <c r="BP3924" s="78"/>
      <c r="BQ3924" s="414"/>
      <c r="BR3924" s="383"/>
      <c r="BS3924" s="78"/>
      <c r="BT3924" s="83"/>
      <c r="BU3924" s="75"/>
      <c r="BV3924" s="74"/>
      <c r="BW3924" s="74"/>
      <c r="BX3924" s="120" t="s">
        <v>7034</v>
      </c>
      <c r="BY3924" s="112">
        <f t="shared" si="376"/>
        <v>3919</v>
      </c>
      <c r="BZ3924" s="65">
        <f t="shared" si="377"/>
        <v>0</v>
      </c>
      <c r="CA3924" s="359">
        <f t="shared" si="372"/>
        <v>8</v>
      </c>
      <c r="CB3924" s="359">
        <f t="shared" si="373"/>
        <v>9</v>
      </c>
      <c r="CC3924" s="359">
        <f t="shared" si="374"/>
        <v>2023</v>
      </c>
      <c r="CD3924" s="359" t="str">
        <f t="shared" si="375"/>
        <v>89202325843ACCIDENTE TRANSPORTE TERRESTRE</v>
      </c>
    </row>
    <row r="3925" spans="1:82" s="121" customFormat="1" ht="60" customHeight="1">
      <c r="A3925" s="13"/>
      <c r="B3925" s="13"/>
      <c r="C3925" s="13"/>
      <c r="D3925" s="212">
        <v>45177</v>
      </c>
      <c r="E3925" s="210" t="s">
        <v>2718</v>
      </c>
      <c r="F3925" s="211" t="s">
        <v>1151</v>
      </c>
      <c r="G3925" s="130" t="s">
        <v>8680</v>
      </c>
      <c r="H3925" s="85" t="str">
        <f>VLOOKUP(E3925&amp;F3925,Divipola!$C$1:$F$1149,4,FALSE)</f>
        <v>25662</v>
      </c>
      <c r="I3925" s="77"/>
      <c r="J3925" s="181"/>
      <c r="K3925" s="146"/>
      <c r="L3925" s="146"/>
      <c r="M3925" s="146"/>
      <c r="N3925" s="146"/>
      <c r="O3925" s="146"/>
      <c r="P3925" s="146"/>
      <c r="Q3925" s="146"/>
      <c r="R3925" s="146"/>
      <c r="S3925" s="146"/>
      <c r="T3925" s="146"/>
      <c r="U3925" s="146"/>
      <c r="V3925" s="146"/>
      <c r="W3925" s="146"/>
      <c r="X3925" s="146"/>
      <c r="Y3925" s="146"/>
      <c r="Z3925" s="147">
        <v>1</v>
      </c>
      <c r="AA3925" s="148"/>
      <c r="AB3925" s="383"/>
      <c r="AC3925" s="73"/>
      <c r="AD3925" s="414"/>
      <c r="AE3925" s="393"/>
      <c r="AF3925" s="78"/>
      <c r="AG3925" s="414"/>
      <c r="AH3925" s="383"/>
      <c r="AI3925" s="453"/>
      <c r="AJ3925" s="453"/>
      <c r="AK3925" s="414"/>
      <c r="AL3925" s="383"/>
      <c r="AM3925" s="383"/>
      <c r="AN3925" s="523"/>
      <c r="AO3925" s="414"/>
      <c r="AP3925" s="548"/>
      <c r="AQ3925" s="414"/>
      <c r="AR3925" s="78"/>
      <c r="AS3925" s="78"/>
      <c r="AT3925" s="414"/>
      <c r="AU3925" s="548"/>
      <c r="AV3925" s="548"/>
      <c r="AW3925" s="414"/>
      <c r="AX3925" s="383"/>
      <c r="AY3925" s="548"/>
      <c r="AZ3925" s="414"/>
      <c r="BA3925" s="383"/>
      <c r="BB3925" s="548"/>
      <c r="BC3925" s="78"/>
      <c r="BD3925" s="414"/>
      <c r="BE3925" s="414"/>
      <c r="BF3925" s="414"/>
      <c r="BG3925" s="414"/>
      <c r="BH3925" s="414"/>
      <c r="BI3925" s="383"/>
      <c r="BJ3925" s="383"/>
      <c r="BK3925" s="78"/>
      <c r="BL3925" s="414"/>
      <c r="BM3925" s="383"/>
      <c r="BN3925" s="78"/>
      <c r="BO3925" s="414"/>
      <c r="BP3925" s="78"/>
      <c r="BQ3925" s="414"/>
      <c r="BR3925" s="383"/>
      <c r="BS3925" s="78"/>
      <c r="BT3925" s="83"/>
      <c r="BU3925" s="75"/>
      <c r="BV3925" s="74"/>
      <c r="BW3925" s="74"/>
      <c r="BX3925" s="120" t="s">
        <v>7035</v>
      </c>
      <c r="BY3925" s="112">
        <f t="shared" si="376"/>
        <v>3920</v>
      </c>
      <c r="BZ3925" s="65">
        <f t="shared" si="377"/>
        <v>0</v>
      </c>
      <c r="CA3925" s="359">
        <f t="shared" si="372"/>
        <v>8</v>
      </c>
      <c r="CB3925" s="359">
        <f t="shared" si="373"/>
        <v>9</v>
      </c>
      <c r="CC3925" s="359">
        <f t="shared" si="374"/>
        <v>2023</v>
      </c>
      <c r="CD3925" s="359" t="str">
        <f t="shared" si="375"/>
        <v xml:space="preserve">89202325662INCENDIO FORESTAL </v>
      </c>
    </row>
    <row r="3926" spans="1:82" s="121" customFormat="1" ht="60" customHeight="1">
      <c r="A3926" s="13"/>
      <c r="B3926" s="13"/>
      <c r="C3926" s="13"/>
      <c r="D3926" s="212">
        <v>45177</v>
      </c>
      <c r="E3926" s="210" t="s">
        <v>2718</v>
      </c>
      <c r="F3926" s="211" t="s">
        <v>2124</v>
      </c>
      <c r="G3926" s="130" t="s">
        <v>8680</v>
      </c>
      <c r="H3926" s="85" t="str">
        <f>VLOOKUP(E3926&amp;F3926,Divipola!$C$1:$F$1149,4,FALSE)</f>
        <v>25524</v>
      </c>
      <c r="I3926" s="77"/>
      <c r="J3926" s="181"/>
      <c r="K3926" s="146"/>
      <c r="L3926" s="146"/>
      <c r="M3926" s="146"/>
      <c r="N3926" s="146"/>
      <c r="O3926" s="146"/>
      <c r="P3926" s="146"/>
      <c r="Q3926" s="146"/>
      <c r="R3926" s="146"/>
      <c r="S3926" s="146"/>
      <c r="T3926" s="146"/>
      <c r="U3926" s="146"/>
      <c r="V3926" s="146"/>
      <c r="W3926" s="146"/>
      <c r="X3926" s="146"/>
      <c r="Y3926" s="146"/>
      <c r="Z3926" s="147">
        <v>2</v>
      </c>
      <c r="AA3926" s="148"/>
      <c r="AB3926" s="383"/>
      <c r="AC3926" s="73"/>
      <c r="AD3926" s="414"/>
      <c r="AE3926" s="393"/>
      <c r="AF3926" s="78"/>
      <c r="AG3926" s="414"/>
      <c r="AH3926" s="383"/>
      <c r="AI3926" s="453"/>
      <c r="AJ3926" s="453"/>
      <c r="AK3926" s="414"/>
      <c r="AL3926" s="383"/>
      <c r="AM3926" s="383"/>
      <c r="AN3926" s="523"/>
      <c r="AO3926" s="414"/>
      <c r="AP3926" s="548"/>
      <c r="AQ3926" s="414"/>
      <c r="AR3926" s="78"/>
      <c r="AS3926" s="78"/>
      <c r="AT3926" s="414"/>
      <c r="AU3926" s="548"/>
      <c r="AV3926" s="548"/>
      <c r="AW3926" s="414"/>
      <c r="AX3926" s="383"/>
      <c r="AY3926" s="548"/>
      <c r="AZ3926" s="414"/>
      <c r="BA3926" s="383"/>
      <c r="BB3926" s="548"/>
      <c r="BC3926" s="78"/>
      <c r="BD3926" s="414"/>
      <c r="BE3926" s="414"/>
      <c r="BF3926" s="414"/>
      <c r="BG3926" s="414"/>
      <c r="BH3926" s="414"/>
      <c r="BI3926" s="383"/>
      <c r="BJ3926" s="383"/>
      <c r="BK3926" s="78"/>
      <c r="BL3926" s="414"/>
      <c r="BM3926" s="383"/>
      <c r="BN3926" s="78"/>
      <c r="BO3926" s="414"/>
      <c r="BP3926" s="78"/>
      <c r="BQ3926" s="414"/>
      <c r="BR3926" s="383"/>
      <c r="BS3926" s="78"/>
      <c r="BT3926" s="83"/>
      <c r="BU3926" s="75"/>
      <c r="BV3926" s="74"/>
      <c r="BW3926" s="74"/>
      <c r="BX3926" s="120" t="s">
        <v>7036</v>
      </c>
      <c r="BY3926" s="112">
        <f t="shared" si="376"/>
        <v>3921</v>
      </c>
      <c r="BZ3926" s="65">
        <f t="shared" si="377"/>
        <v>0</v>
      </c>
      <c r="CA3926" s="359">
        <f t="shared" si="372"/>
        <v>8</v>
      </c>
      <c r="CB3926" s="359">
        <f t="shared" si="373"/>
        <v>9</v>
      </c>
      <c r="CC3926" s="359">
        <f t="shared" si="374"/>
        <v>2023</v>
      </c>
      <c r="CD3926" s="359" t="str">
        <f t="shared" si="375"/>
        <v xml:space="preserve">89202325524INCENDIO FORESTAL </v>
      </c>
    </row>
    <row r="3927" spans="1:82" s="121" customFormat="1" ht="60" customHeight="1">
      <c r="A3927" s="13"/>
      <c r="B3927" s="13"/>
      <c r="C3927" s="13"/>
      <c r="D3927" s="212">
        <v>45177</v>
      </c>
      <c r="E3927" s="210" t="s">
        <v>2718</v>
      </c>
      <c r="F3927" s="211" t="s">
        <v>2651</v>
      </c>
      <c r="G3927" s="111" t="s">
        <v>2800</v>
      </c>
      <c r="H3927" s="85" t="str">
        <f>VLOOKUP(E3927&amp;F3927,Divipola!$C$1:$F$1149,4,FALSE)</f>
        <v>25513</v>
      </c>
      <c r="I3927" s="77"/>
      <c r="J3927" s="181"/>
      <c r="K3927" s="146"/>
      <c r="L3927" s="146"/>
      <c r="M3927" s="146"/>
      <c r="N3927" s="146">
        <v>4</v>
      </c>
      <c r="O3927" s="146">
        <v>1</v>
      </c>
      <c r="P3927" s="146"/>
      <c r="Q3927" s="146">
        <v>1</v>
      </c>
      <c r="R3927" s="146"/>
      <c r="S3927" s="146"/>
      <c r="T3927" s="146"/>
      <c r="U3927" s="146"/>
      <c r="V3927" s="146"/>
      <c r="W3927" s="146"/>
      <c r="X3927" s="146"/>
      <c r="Y3927" s="146"/>
      <c r="Z3927" s="147"/>
      <c r="AA3927" s="148"/>
      <c r="AB3927" s="383"/>
      <c r="AC3927" s="73"/>
      <c r="AD3927" s="414"/>
      <c r="AE3927" s="393"/>
      <c r="AF3927" s="78"/>
      <c r="AG3927" s="414"/>
      <c r="AH3927" s="383"/>
      <c r="AI3927" s="453"/>
      <c r="AJ3927" s="453"/>
      <c r="AK3927" s="414"/>
      <c r="AL3927" s="383"/>
      <c r="AM3927" s="383"/>
      <c r="AN3927" s="523"/>
      <c r="AO3927" s="414"/>
      <c r="AP3927" s="548"/>
      <c r="AQ3927" s="414"/>
      <c r="AR3927" s="78"/>
      <c r="AS3927" s="78"/>
      <c r="AT3927" s="414"/>
      <c r="AU3927" s="548"/>
      <c r="AV3927" s="548"/>
      <c r="AW3927" s="414"/>
      <c r="AX3927" s="383"/>
      <c r="AY3927" s="548"/>
      <c r="AZ3927" s="414"/>
      <c r="BA3927" s="383"/>
      <c r="BB3927" s="548"/>
      <c r="BC3927" s="78"/>
      <c r="BD3927" s="414"/>
      <c r="BE3927" s="414"/>
      <c r="BF3927" s="414"/>
      <c r="BG3927" s="414"/>
      <c r="BH3927" s="414"/>
      <c r="BI3927" s="383"/>
      <c r="BJ3927" s="383"/>
      <c r="BK3927" s="78"/>
      <c r="BL3927" s="414"/>
      <c r="BM3927" s="383"/>
      <c r="BN3927" s="78"/>
      <c r="BO3927" s="414"/>
      <c r="BP3927" s="78"/>
      <c r="BQ3927" s="414"/>
      <c r="BR3927" s="383"/>
      <c r="BS3927" s="78"/>
      <c r="BT3927" s="83"/>
      <c r="BU3927" s="75"/>
      <c r="BV3927" s="74"/>
      <c r="BW3927" s="74"/>
      <c r="BX3927" s="120" t="s">
        <v>7037</v>
      </c>
      <c r="BY3927" s="112">
        <f t="shared" si="376"/>
        <v>3922</v>
      </c>
      <c r="BZ3927" s="65">
        <f t="shared" si="377"/>
        <v>0</v>
      </c>
      <c r="CA3927" s="359">
        <f t="shared" si="372"/>
        <v>8</v>
      </c>
      <c r="CB3927" s="359">
        <f t="shared" si="373"/>
        <v>9</v>
      </c>
      <c r="CC3927" s="359">
        <f t="shared" si="374"/>
        <v>2023</v>
      </c>
      <c r="CD3927" s="359" t="str">
        <f t="shared" si="375"/>
        <v>89202325513INCENDIO ESTRUCTURAL</v>
      </c>
    </row>
    <row r="3928" spans="1:82" s="121" customFormat="1" ht="156" customHeight="1">
      <c r="A3928" s="13"/>
      <c r="B3928" s="13"/>
      <c r="C3928" s="13"/>
      <c r="D3928" s="212">
        <v>45177</v>
      </c>
      <c r="E3928" s="210" t="s">
        <v>2836</v>
      </c>
      <c r="F3928" s="211" t="s">
        <v>2717</v>
      </c>
      <c r="G3928" s="130" t="s">
        <v>8680</v>
      </c>
      <c r="H3928" s="85" t="str">
        <f>VLOOKUP(E3928&amp;F3928,Divipola!$C$1:$F$1149,4,FALSE)</f>
        <v>19517</v>
      </c>
      <c r="I3928" s="77"/>
      <c r="J3928" s="181"/>
      <c r="K3928" s="207"/>
      <c r="L3928" s="207"/>
      <c r="M3928" s="207"/>
      <c r="N3928" s="207"/>
      <c r="O3928" s="207"/>
      <c r="P3928" s="207"/>
      <c r="Q3928" s="207"/>
      <c r="R3928" s="207"/>
      <c r="S3928" s="207"/>
      <c r="T3928" s="207"/>
      <c r="U3928" s="207"/>
      <c r="V3928" s="207"/>
      <c r="W3928" s="207"/>
      <c r="X3928" s="207"/>
      <c r="Y3928" s="207"/>
      <c r="Z3928" s="208">
        <v>20</v>
      </c>
      <c r="AA3928" s="186"/>
      <c r="AB3928" s="383"/>
      <c r="AC3928" s="73"/>
      <c r="AD3928" s="414"/>
      <c r="AE3928" s="393"/>
      <c r="AF3928" s="78"/>
      <c r="AG3928" s="414"/>
      <c r="AH3928" s="383"/>
      <c r="AI3928" s="453"/>
      <c r="AJ3928" s="453"/>
      <c r="AK3928" s="414"/>
      <c r="AL3928" s="383"/>
      <c r="AM3928" s="383"/>
      <c r="AN3928" s="523"/>
      <c r="AO3928" s="414"/>
      <c r="AP3928" s="548"/>
      <c r="AQ3928" s="414"/>
      <c r="AR3928" s="78"/>
      <c r="AS3928" s="78"/>
      <c r="AT3928" s="414"/>
      <c r="AU3928" s="548"/>
      <c r="AV3928" s="548"/>
      <c r="AW3928" s="414"/>
      <c r="AX3928" s="383"/>
      <c r="AY3928" s="548"/>
      <c r="AZ3928" s="414"/>
      <c r="BA3928" s="383"/>
      <c r="BB3928" s="548"/>
      <c r="BC3928" s="78"/>
      <c r="BD3928" s="414"/>
      <c r="BE3928" s="414"/>
      <c r="BF3928" s="414"/>
      <c r="BG3928" s="414"/>
      <c r="BH3928" s="414"/>
      <c r="BI3928" s="383"/>
      <c r="BJ3928" s="383"/>
      <c r="BK3928" s="78"/>
      <c r="BL3928" s="414"/>
      <c r="BM3928" s="383"/>
      <c r="BN3928" s="78"/>
      <c r="BO3928" s="414"/>
      <c r="BP3928" s="78"/>
      <c r="BQ3928" s="414"/>
      <c r="BR3928" s="383"/>
      <c r="BS3928" s="78"/>
      <c r="BT3928" s="83"/>
      <c r="BU3928" s="75"/>
      <c r="BV3928" s="74"/>
      <c r="BW3928" s="74"/>
      <c r="BX3928" s="98" t="s">
        <v>7053</v>
      </c>
      <c r="BY3928" s="112">
        <f t="shared" si="376"/>
        <v>3923</v>
      </c>
      <c r="BZ3928" s="65">
        <f t="shared" si="377"/>
        <v>0</v>
      </c>
      <c r="CA3928" s="359">
        <f t="shared" si="372"/>
        <v>8</v>
      </c>
      <c r="CB3928" s="359">
        <f t="shared" si="373"/>
        <v>9</v>
      </c>
      <c r="CC3928" s="359">
        <f t="shared" si="374"/>
        <v>2023</v>
      </c>
      <c r="CD3928" s="359" t="str">
        <f t="shared" si="375"/>
        <v xml:space="preserve">89202319517INCENDIO FORESTAL </v>
      </c>
    </row>
    <row r="3929" spans="1:82" s="121" customFormat="1" ht="84" customHeight="1">
      <c r="A3929" s="13"/>
      <c r="B3929" s="13"/>
      <c r="C3929" s="13"/>
      <c r="D3929" s="212">
        <v>45177</v>
      </c>
      <c r="E3929" s="210" t="s">
        <v>2836</v>
      </c>
      <c r="F3929" s="211" t="s">
        <v>2680</v>
      </c>
      <c r="G3929" s="111" t="s">
        <v>2800</v>
      </c>
      <c r="H3929" s="85" t="str">
        <f>VLOOKUP(E3929&amp;F3929,Divipola!$C$1:$F$1149,4,FALSE)</f>
        <v>19001</v>
      </c>
      <c r="I3929" s="77"/>
      <c r="J3929" s="181"/>
      <c r="K3929" s="146"/>
      <c r="L3929" s="146"/>
      <c r="M3929" s="146"/>
      <c r="N3929" s="146">
        <v>58</v>
      </c>
      <c r="O3929" s="146">
        <v>17</v>
      </c>
      <c r="P3929" s="146">
        <v>17</v>
      </c>
      <c r="Q3929" s="146"/>
      <c r="R3929" s="146"/>
      <c r="S3929" s="146"/>
      <c r="T3929" s="146"/>
      <c r="U3929" s="146"/>
      <c r="V3929" s="146"/>
      <c r="W3929" s="146"/>
      <c r="X3929" s="146"/>
      <c r="Y3929" s="146"/>
      <c r="Z3929" s="147"/>
      <c r="AA3929" s="148"/>
      <c r="AB3929" s="383"/>
      <c r="AC3929" s="73"/>
      <c r="AD3929" s="414"/>
      <c r="AE3929" s="393"/>
      <c r="AF3929" s="78"/>
      <c r="AG3929" s="414"/>
      <c r="AH3929" s="383"/>
      <c r="AI3929" s="453"/>
      <c r="AJ3929" s="453"/>
      <c r="AK3929" s="414"/>
      <c r="AL3929" s="383"/>
      <c r="AM3929" s="383"/>
      <c r="AN3929" s="523"/>
      <c r="AO3929" s="414"/>
      <c r="AP3929" s="548"/>
      <c r="AQ3929" s="414"/>
      <c r="AR3929" s="78"/>
      <c r="AS3929" s="78"/>
      <c r="AT3929" s="414"/>
      <c r="AU3929" s="548"/>
      <c r="AV3929" s="548"/>
      <c r="AW3929" s="414"/>
      <c r="AX3929" s="383"/>
      <c r="AY3929" s="548"/>
      <c r="AZ3929" s="414"/>
      <c r="BA3929" s="383"/>
      <c r="BB3929" s="548"/>
      <c r="BC3929" s="78"/>
      <c r="BD3929" s="414"/>
      <c r="BE3929" s="414"/>
      <c r="BF3929" s="414"/>
      <c r="BG3929" s="414"/>
      <c r="BH3929" s="414"/>
      <c r="BI3929" s="383"/>
      <c r="BJ3929" s="383"/>
      <c r="BK3929" s="78"/>
      <c r="BL3929" s="414"/>
      <c r="BM3929" s="383"/>
      <c r="BN3929" s="78"/>
      <c r="BO3929" s="414"/>
      <c r="BP3929" s="78"/>
      <c r="BQ3929" s="414"/>
      <c r="BR3929" s="383"/>
      <c r="BS3929" s="78"/>
      <c r="BT3929" s="83"/>
      <c r="BU3929" s="75"/>
      <c r="BV3929" s="74"/>
      <c r="BW3929" s="74"/>
      <c r="BX3929" s="98" t="s">
        <v>7038</v>
      </c>
      <c r="BY3929" s="112">
        <f t="shared" si="376"/>
        <v>3924</v>
      </c>
      <c r="BZ3929" s="65">
        <f t="shared" si="377"/>
        <v>0</v>
      </c>
      <c r="CA3929" s="359">
        <f t="shared" si="372"/>
        <v>8</v>
      </c>
      <c r="CB3929" s="359">
        <f t="shared" si="373"/>
        <v>9</v>
      </c>
      <c r="CC3929" s="359">
        <f t="shared" si="374"/>
        <v>2023</v>
      </c>
      <c r="CD3929" s="359" t="str">
        <f t="shared" si="375"/>
        <v>89202319001INCENDIO ESTRUCTURAL</v>
      </c>
    </row>
    <row r="3930" spans="1:82" s="121" customFormat="1" ht="300" customHeight="1">
      <c r="A3930" s="13"/>
      <c r="B3930" s="13"/>
      <c r="C3930" s="13"/>
      <c r="D3930" s="212">
        <v>45177</v>
      </c>
      <c r="E3930" s="210" t="s">
        <v>2832</v>
      </c>
      <c r="F3930" s="211" t="s">
        <v>1680</v>
      </c>
      <c r="G3930" s="130" t="s">
        <v>8680</v>
      </c>
      <c r="H3930" s="85" t="str">
        <f>VLOOKUP(E3930&amp;F3930,Divipola!$C$1:$F$1149,4,FALSE)</f>
        <v>76001</v>
      </c>
      <c r="I3930" s="77"/>
      <c r="J3930" s="181"/>
      <c r="K3930" s="207"/>
      <c r="L3930" s="207"/>
      <c r="M3930" s="207"/>
      <c r="N3930" s="207"/>
      <c r="O3930" s="207"/>
      <c r="P3930" s="207"/>
      <c r="Q3930" s="207"/>
      <c r="R3930" s="207"/>
      <c r="S3930" s="207"/>
      <c r="T3930" s="207"/>
      <c r="U3930" s="207"/>
      <c r="V3930" s="207"/>
      <c r="W3930" s="207"/>
      <c r="X3930" s="207"/>
      <c r="Y3930" s="207"/>
      <c r="Z3930" s="208">
        <v>30</v>
      </c>
      <c r="AA3930" s="186"/>
      <c r="AB3930" s="383"/>
      <c r="AC3930" s="73"/>
      <c r="AD3930" s="414"/>
      <c r="AE3930" s="393"/>
      <c r="AF3930" s="78"/>
      <c r="AG3930" s="414"/>
      <c r="AH3930" s="383"/>
      <c r="AI3930" s="453"/>
      <c r="AJ3930" s="453"/>
      <c r="AK3930" s="414"/>
      <c r="AL3930" s="383"/>
      <c r="AM3930" s="383"/>
      <c r="AN3930" s="523"/>
      <c r="AO3930" s="414"/>
      <c r="AP3930" s="548"/>
      <c r="AQ3930" s="414"/>
      <c r="AR3930" s="78"/>
      <c r="AS3930" s="78"/>
      <c r="AT3930" s="414"/>
      <c r="AU3930" s="548"/>
      <c r="AV3930" s="548"/>
      <c r="AW3930" s="414"/>
      <c r="AX3930" s="383"/>
      <c r="AY3930" s="548"/>
      <c r="AZ3930" s="414"/>
      <c r="BA3930" s="383"/>
      <c r="BB3930" s="548"/>
      <c r="BC3930" s="78"/>
      <c r="BD3930" s="414"/>
      <c r="BE3930" s="414"/>
      <c r="BF3930" s="414"/>
      <c r="BG3930" s="414"/>
      <c r="BH3930" s="414"/>
      <c r="BI3930" s="383"/>
      <c r="BJ3930" s="383"/>
      <c r="BK3930" s="78"/>
      <c r="BL3930" s="414"/>
      <c r="BM3930" s="383"/>
      <c r="BN3930" s="78"/>
      <c r="BO3930" s="414"/>
      <c r="BP3930" s="78"/>
      <c r="BQ3930" s="414"/>
      <c r="BR3930" s="383"/>
      <c r="BS3930" s="78"/>
      <c r="BT3930" s="83"/>
      <c r="BU3930" s="75"/>
      <c r="BV3930" s="74"/>
      <c r="BW3930" s="74"/>
      <c r="BX3930" s="98" t="s">
        <v>7051</v>
      </c>
      <c r="BY3930" s="112">
        <f t="shared" si="376"/>
        <v>3925</v>
      </c>
      <c r="BZ3930" s="65">
        <f t="shared" si="377"/>
        <v>0</v>
      </c>
      <c r="CA3930" s="359">
        <f t="shared" ref="CA3930:CA3993" si="378">DAY(D3930)</f>
        <v>8</v>
      </c>
      <c r="CB3930" s="359">
        <f t="shared" ref="CB3930:CB3993" si="379">MONTH(D3930)</f>
        <v>9</v>
      </c>
      <c r="CC3930" s="359">
        <f t="shared" ref="CC3930:CC3993" si="380">YEAR(D3930)</f>
        <v>2023</v>
      </c>
      <c r="CD3930" s="359" t="str">
        <f t="shared" ref="CD3930:CD3993" si="381">CONCATENATE(CA3930,CB3930,CC3930,H3930,G3930)</f>
        <v xml:space="preserve">89202376001INCENDIO FORESTAL </v>
      </c>
    </row>
    <row r="3931" spans="1:82" s="121" customFormat="1" ht="72" customHeight="1">
      <c r="A3931" s="13"/>
      <c r="B3931" s="13"/>
      <c r="C3931" s="13"/>
      <c r="D3931" s="212">
        <v>45177</v>
      </c>
      <c r="E3931" s="210" t="s">
        <v>2718</v>
      </c>
      <c r="F3931" s="211" t="s">
        <v>1133</v>
      </c>
      <c r="G3931" s="130" t="s">
        <v>8680</v>
      </c>
      <c r="H3931" s="85" t="str">
        <f>VLOOKUP(E3931&amp;F3931,Divipola!$C$1:$F$1149,4,FALSE)</f>
        <v>25535</v>
      </c>
      <c r="I3931" s="77"/>
      <c r="J3931" s="181"/>
      <c r="K3931" s="146"/>
      <c r="L3931" s="146"/>
      <c r="M3931" s="146"/>
      <c r="N3931" s="146"/>
      <c r="O3931" s="146"/>
      <c r="P3931" s="146"/>
      <c r="Q3931" s="146"/>
      <c r="R3931" s="146"/>
      <c r="S3931" s="146"/>
      <c r="T3931" s="146"/>
      <c r="U3931" s="146"/>
      <c r="V3931" s="146"/>
      <c r="W3931" s="146"/>
      <c r="X3931" s="146"/>
      <c r="Y3931" s="146"/>
      <c r="Z3931" s="147">
        <v>3</v>
      </c>
      <c r="AA3931" s="148"/>
      <c r="AB3931" s="383"/>
      <c r="AC3931" s="73"/>
      <c r="AD3931" s="414"/>
      <c r="AE3931" s="393"/>
      <c r="AF3931" s="78"/>
      <c r="AG3931" s="414"/>
      <c r="AH3931" s="383"/>
      <c r="AI3931" s="453"/>
      <c r="AJ3931" s="453"/>
      <c r="AK3931" s="414"/>
      <c r="AL3931" s="383"/>
      <c r="AM3931" s="383"/>
      <c r="AN3931" s="523"/>
      <c r="AO3931" s="414"/>
      <c r="AP3931" s="548"/>
      <c r="AQ3931" s="414"/>
      <c r="AR3931" s="78"/>
      <c r="AS3931" s="78"/>
      <c r="AT3931" s="414"/>
      <c r="AU3931" s="548"/>
      <c r="AV3931" s="548"/>
      <c r="AW3931" s="414"/>
      <c r="AX3931" s="383"/>
      <c r="AY3931" s="548"/>
      <c r="AZ3931" s="414"/>
      <c r="BA3931" s="383"/>
      <c r="BB3931" s="548"/>
      <c r="BC3931" s="78"/>
      <c r="BD3931" s="414"/>
      <c r="BE3931" s="414"/>
      <c r="BF3931" s="414"/>
      <c r="BG3931" s="414"/>
      <c r="BH3931" s="414"/>
      <c r="BI3931" s="383"/>
      <c r="BJ3931" s="383"/>
      <c r="BK3931" s="78"/>
      <c r="BL3931" s="414"/>
      <c r="BM3931" s="383"/>
      <c r="BN3931" s="78"/>
      <c r="BO3931" s="414"/>
      <c r="BP3931" s="78"/>
      <c r="BQ3931" s="414"/>
      <c r="BR3931" s="383"/>
      <c r="BS3931" s="78"/>
      <c r="BT3931" s="83"/>
      <c r="BU3931" s="75"/>
      <c r="BV3931" s="74"/>
      <c r="BW3931" s="74"/>
      <c r="BX3931" s="98" t="s">
        <v>7039</v>
      </c>
      <c r="BY3931" s="112">
        <f t="shared" si="376"/>
        <v>3926</v>
      </c>
      <c r="BZ3931" s="65">
        <f t="shared" si="377"/>
        <v>0</v>
      </c>
      <c r="CA3931" s="359">
        <f t="shared" si="378"/>
        <v>8</v>
      </c>
      <c r="CB3931" s="359">
        <f t="shared" si="379"/>
        <v>9</v>
      </c>
      <c r="CC3931" s="359">
        <f t="shared" si="380"/>
        <v>2023</v>
      </c>
      <c r="CD3931" s="359" t="str">
        <f t="shared" si="381"/>
        <v xml:space="preserve">89202325535INCENDIO FORESTAL </v>
      </c>
    </row>
    <row r="3932" spans="1:82" s="121" customFormat="1" ht="72" customHeight="1">
      <c r="A3932" s="13"/>
      <c r="B3932" s="13"/>
      <c r="C3932" s="13"/>
      <c r="D3932" s="212">
        <v>45178</v>
      </c>
      <c r="E3932" s="210" t="s">
        <v>2831</v>
      </c>
      <c r="F3932" s="211" t="s">
        <v>2704</v>
      </c>
      <c r="G3932" s="111" t="s">
        <v>2827</v>
      </c>
      <c r="H3932" s="85" t="str">
        <f>VLOOKUP(E3932&amp;F3932,Divipola!$C$1:$F$1149,4,FALSE)</f>
        <v>73001</v>
      </c>
      <c r="I3932" s="77"/>
      <c r="J3932" s="181"/>
      <c r="K3932" s="146"/>
      <c r="L3932" s="146"/>
      <c r="M3932" s="146"/>
      <c r="N3932" s="146"/>
      <c r="O3932" s="146"/>
      <c r="P3932" s="146"/>
      <c r="Q3932" s="146"/>
      <c r="R3932" s="146">
        <v>1</v>
      </c>
      <c r="S3932" s="146"/>
      <c r="T3932" s="146"/>
      <c r="U3932" s="146"/>
      <c r="V3932" s="146"/>
      <c r="W3932" s="146"/>
      <c r="X3932" s="146"/>
      <c r="Y3932" s="146"/>
      <c r="Z3932" s="147"/>
      <c r="AA3932" s="148"/>
      <c r="AB3932" s="383"/>
      <c r="AC3932" s="73"/>
      <c r="AD3932" s="414"/>
      <c r="AE3932" s="393"/>
      <c r="AF3932" s="78"/>
      <c r="AG3932" s="414"/>
      <c r="AH3932" s="383"/>
      <c r="AI3932" s="453"/>
      <c r="AJ3932" s="453"/>
      <c r="AK3932" s="414"/>
      <c r="AL3932" s="383"/>
      <c r="AM3932" s="383"/>
      <c r="AN3932" s="523"/>
      <c r="AO3932" s="414"/>
      <c r="AP3932" s="548"/>
      <c r="AQ3932" s="414"/>
      <c r="AR3932" s="78"/>
      <c r="AS3932" s="78"/>
      <c r="AT3932" s="414"/>
      <c r="AU3932" s="548"/>
      <c r="AV3932" s="548"/>
      <c r="AW3932" s="414"/>
      <c r="AX3932" s="383"/>
      <c r="AY3932" s="548"/>
      <c r="AZ3932" s="414"/>
      <c r="BA3932" s="383"/>
      <c r="BB3932" s="548"/>
      <c r="BC3932" s="78"/>
      <c r="BD3932" s="414"/>
      <c r="BE3932" s="414"/>
      <c r="BF3932" s="414"/>
      <c r="BG3932" s="414"/>
      <c r="BH3932" s="414"/>
      <c r="BI3932" s="383"/>
      <c r="BJ3932" s="383"/>
      <c r="BK3932" s="78"/>
      <c r="BL3932" s="414"/>
      <c r="BM3932" s="383"/>
      <c r="BN3932" s="78"/>
      <c r="BO3932" s="414"/>
      <c r="BP3932" s="78"/>
      <c r="BQ3932" s="414"/>
      <c r="BR3932" s="383"/>
      <c r="BS3932" s="78"/>
      <c r="BT3932" s="83"/>
      <c r="BU3932" s="75"/>
      <c r="BV3932" s="74"/>
      <c r="BW3932" s="74"/>
      <c r="BX3932" s="98" t="s">
        <v>7042</v>
      </c>
      <c r="BY3932" s="112">
        <f t="shared" si="376"/>
        <v>3927</v>
      </c>
      <c r="BZ3932" s="65">
        <f t="shared" si="377"/>
        <v>0</v>
      </c>
      <c r="CA3932" s="359">
        <f t="shared" si="378"/>
        <v>9</v>
      </c>
      <c r="CB3932" s="359">
        <f t="shared" si="379"/>
        <v>9</v>
      </c>
      <c r="CC3932" s="359">
        <f t="shared" si="380"/>
        <v>2023</v>
      </c>
      <c r="CD3932" s="359" t="str">
        <f t="shared" si="381"/>
        <v>99202373001MOVIMIENTO EN MASA</v>
      </c>
    </row>
    <row r="3933" spans="1:82" s="121" customFormat="1" ht="409.5" customHeight="1">
      <c r="A3933" s="13"/>
      <c r="B3933" s="13"/>
      <c r="C3933" s="13"/>
      <c r="D3933" s="212">
        <v>45177</v>
      </c>
      <c r="E3933" s="210" t="s">
        <v>2831</v>
      </c>
      <c r="F3933" s="211" t="s">
        <v>2083</v>
      </c>
      <c r="G3933" s="130" t="s">
        <v>8680</v>
      </c>
      <c r="H3933" s="85" t="str">
        <f>VLOOKUP(E3933&amp;F3933,Divipola!$C$1:$F$1149,4,FALSE)</f>
        <v>73563</v>
      </c>
      <c r="I3933" s="77"/>
      <c r="J3933" s="181"/>
      <c r="K3933" s="207"/>
      <c r="L3933" s="207"/>
      <c r="M3933" s="207"/>
      <c r="N3933" s="207"/>
      <c r="O3933" s="207"/>
      <c r="P3933" s="207"/>
      <c r="Q3933" s="207"/>
      <c r="R3933" s="207"/>
      <c r="S3933" s="207"/>
      <c r="T3933" s="207"/>
      <c r="U3933" s="207"/>
      <c r="V3933" s="207"/>
      <c r="W3933" s="207"/>
      <c r="X3933" s="207"/>
      <c r="Y3933" s="207"/>
      <c r="Z3933" s="208">
        <v>100</v>
      </c>
      <c r="AA3933" s="186"/>
      <c r="AB3933" s="383"/>
      <c r="AC3933" s="73"/>
      <c r="AD3933" s="414"/>
      <c r="AE3933" s="393"/>
      <c r="AF3933" s="78"/>
      <c r="AG3933" s="414"/>
      <c r="AH3933" s="383"/>
      <c r="AI3933" s="453"/>
      <c r="AJ3933" s="453"/>
      <c r="AK3933" s="414"/>
      <c r="AL3933" s="383"/>
      <c r="AM3933" s="383"/>
      <c r="AN3933" s="523"/>
      <c r="AO3933" s="414"/>
      <c r="AP3933" s="548"/>
      <c r="AQ3933" s="414"/>
      <c r="AR3933" s="78"/>
      <c r="AS3933" s="78"/>
      <c r="AT3933" s="414"/>
      <c r="AU3933" s="548"/>
      <c r="AV3933" s="548"/>
      <c r="AW3933" s="414"/>
      <c r="AX3933" s="383"/>
      <c r="AY3933" s="548"/>
      <c r="AZ3933" s="414"/>
      <c r="BA3933" s="383"/>
      <c r="BB3933" s="548"/>
      <c r="BC3933" s="78"/>
      <c r="BD3933" s="414"/>
      <c r="BE3933" s="414"/>
      <c r="BF3933" s="414"/>
      <c r="BG3933" s="414"/>
      <c r="BH3933" s="414"/>
      <c r="BI3933" s="383"/>
      <c r="BJ3933" s="383"/>
      <c r="BK3933" s="78"/>
      <c r="BL3933" s="414"/>
      <c r="BM3933" s="383"/>
      <c r="BN3933" s="78"/>
      <c r="BO3933" s="414"/>
      <c r="BP3933" s="78"/>
      <c r="BQ3933" s="414"/>
      <c r="BR3933" s="383"/>
      <c r="BS3933" s="78"/>
      <c r="BT3933" s="83"/>
      <c r="BU3933" s="75"/>
      <c r="BV3933" s="74"/>
      <c r="BW3933" s="74"/>
      <c r="BX3933" s="98" t="s">
        <v>7071</v>
      </c>
      <c r="BY3933" s="112">
        <f t="shared" si="376"/>
        <v>3928</v>
      </c>
      <c r="BZ3933" s="65">
        <f t="shared" si="377"/>
        <v>0</v>
      </c>
      <c r="CA3933" s="359">
        <f t="shared" si="378"/>
        <v>8</v>
      </c>
      <c r="CB3933" s="359">
        <f t="shared" si="379"/>
        <v>9</v>
      </c>
      <c r="CC3933" s="359">
        <f t="shared" si="380"/>
        <v>2023</v>
      </c>
      <c r="CD3933" s="359" t="str">
        <f t="shared" si="381"/>
        <v xml:space="preserve">89202373563INCENDIO FORESTAL </v>
      </c>
    </row>
    <row r="3934" spans="1:82" s="121" customFormat="1" ht="84" customHeight="1">
      <c r="A3934" s="13"/>
      <c r="B3934" s="13"/>
      <c r="C3934" s="13"/>
      <c r="D3934" s="212">
        <v>45177</v>
      </c>
      <c r="E3934" s="210" t="s">
        <v>2831</v>
      </c>
      <c r="F3934" s="211" t="s">
        <v>1894</v>
      </c>
      <c r="G3934" s="130" t="s">
        <v>8680</v>
      </c>
      <c r="H3934" s="85" t="str">
        <f>VLOOKUP(E3934&amp;F3934,Divipola!$C$1:$F$1149,4,FALSE)</f>
        <v>73616</v>
      </c>
      <c r="I3934" s="77"/>
      <c r="J3934" s="181"/>
      <c r="K3934" s="146"/>
      <c r="L3934" s="146"/>
      <c r="M3934" s="146"/>
      <c r="N3934" s="146"/>
      <c r="O3934" s="146"/>
      <c r="P3934" s="146"/>
      <c r="Q3934" s="146"/>
      <c r="R3934" s="146"/>
      <c r="S3934" s="146"/>
      <c r="T3934" s="146"/>
      <c r="U3934" s="146"/>
      <c r="V3934" s="146"/>
      <c r="W3934" s="146"/>
      <c r="X3934" s="146"/>
      <c r="Y3934" s="146"/>
      <c r="Z3934" s="147">
        <v>2</v>
      </c>
      <c r="AA3934" s="148"/>
      <c r="AB3934" s="383"/>
      <c r="AC3934" s="73"/>
      <c r="AD3934" s="414"/>
      <c r="AE3934" s="393"/>
      <c r="AF3934" s="78"/>
      <c r="AG3934" s="414"/>
      <c r="AH3934" s="383"/>
      <c r="AI3934" s="453"/>
      <c r="AJ3934" s="453"/>
      <c r="AK3934" s="414"/>
      <c r="AL3934" s="383"/>
      <c r="AM3934" s="383"/>
      <c r="AN3934" s="523"/>
      <c r="AO3934" s="414"/>
      <c r="AP3934" s="548"/>
      <c r="AQ3934" s="414"/>
      <c r="AR3934" s="78"/>
      <c r="AS3934" s="78"/>
      <c r="AT3934" s="414"/>
      <c r="AU3934" s="548"/>
      <c r="AV3934" s="548"/>
      <c r="AW3934" s="414"/>
      <c r="AX3934" s="383"/>
      <c r="AY3934" s="548"/>
      <c r="AZ3934" s="414"/>
      <c r="BA3934" s="383"/>
      <c r="BB3934" s="548"/>
      <c r="BC3934" s="78"/>
      <c r="BD3934" s="414"/>
      <c r="BE3934" s="414"/>
      <c r="BF3934" s="414"/>
      <c r="BG3934" s="414"/>
      <c r="BH3934" s="414"/>
      <c r="BI3934" s="383"/>
      <c r="BJ3934" s="383"/>
      <c r="BK3934" s="78"/>
      <c r="BL3934" s="414"/>
      <c r="BM3934" s="383"/>
      <c r="BN3934" s="78"/>
      <c r="BO3934" s="414"/>
      <c r="BP3934" s="78"/>
      <c r="BQ3934" s="414"/>
      <c r="BR3934" s="383"/>
      <c r="BS3934" s="78"/>
      <c r="BT3934" s="83"/>
      <c r="BU3934" s="75"/>
      <c r="BV3934" s="74"/>
      <c r="BW3934" s="74"/>
      <c r="BX3934" s="98" t="s">
        <v>7043</v>
      </c>
      <c r="BY3934" s="112">
        <f t="shared" si="376"/>
        <v>3929</v>
      </c>
      <c r="BZ3934" s="65">
        <f t="shared" si="377"/>
        <v>0</v>
      </c>
      <c r="CA3934" s="359">
        <f t="shared" si="378"/>
        <v>8</v>
      </c>
      <c r="CB3934" s="359">
        <f t="shared" si="379"/>
        <v>9</v>
      </c>
      <c r="CC3934" s="359">
        <f t="shared" si="380"/>
        <v>2023</v>
      </c>
      <c r="CD3934" s="359" t="str">
        <f t="shared" si="381"/>
        <v xml:space="preserve">89202373616INCENDIO FORESTAL </v>
      </c>
    </row>
    <row r="3935" spans="1:82" s="121" customFormat="1" ht="84" customHeight="1">
      <c r="A3935" s="13"/>
      <c r="B3935" s="13"/>
      <c r="C3935" s="13"/>
      <c r="D3935" s="212">
        <v>45177</v>
      </c>
      <c r="E3935" s="210" t="s">
        <v>2831</v>
      </c>
      <c r="F3935" s="211" t="s">
        <v>1337</v>
      </c>
      <c r="G3935" s="130" t="s">
        <v>8680</v>
      </c>
      <c r="H3935" s="85" t="str">
        <f>VLOOKUP(E3935&amp;F3935,Divipola!$C$1:$F$1149,4,FALSE)</f>
        <v>73504</v>
      </c>
      <c r="I3935" s="77"/>
      <c r="J3935" s="181"/>
      <c r="K3935" s="146"/>
      <c r="L3935" s="146"/>
      <c r="M3935" s="146"/>
      <c r="N3935" s="146"/>
      <c r="O3935" s="146"/>
      <c r="P3935" s="146"/>
      <c r="Q3935" s="146"/>
      <c r="R3935" s="146"/>
      <c r="S3935" s="146"/>
      <c r="T3935" s="146"/>
      <c r="U3935" s="146"/>
      <c r="V3935" s="146"/>
      <c r="W3935" s="146"/>
      <c r="X3935" s="146"/>
      <c r="Y3935" s="146"/>
      <c r="Z3935" s="147">
        <v>2</v>
      </c>
      <c r="AA3935" s="148"/>
      <c r="AB3935" s="383"/>
      <c r="AC3935" s="73"/>
      <c r="AD3935" s="414"/>
      <c r="AE3935" s="393"/>
      <c r="AF3935" s="78"/>
      <c r="AG3935" s="414"/>
      <c r="AH3935" s="383"/>
      <c r="AI3935" s="453"/>
      <c r="AJ3935" s="453"/>
      <c r="AK3935" s="414"/>
      <c r="AL3935" s="383"/>
      <c r="AM3935" s="383"/>
      <c r="AN3935" s="523"/>
      <c r="AO3935" s="414"/>
      <c r="AP3935" s="548"/>
      <c r="AQ3935" s="414"/>
      <c r="AR3935" s="78"/>
      <c r="AS3935" s="78"/>
      <c r="AT3935" s="414"/>
      <c r="AU3935" s="548"/>
      <c r="AV3935" s="548"/>
      <c r="AW3935" s="414"/>
      <c r="AX3935" s="383"/>
      <c r="AY3935" s="548"/>
      <c r="AZ3935" s="414"/>
      <c r="BA3935" s="383"/>
      <c r="BB3935" s="548"/>
      <c r="BC3935" s="78"/>
      <c r="BD3935" s="414"/>
      <c r="BE3935" s="414"/>
      <c r="BF3935" s="414"/>
      <c r="BG3935" s="414"/>
      <c r="BH3935" s="414"/>
      <c r="BI3935" s="383"/>
      <c r="BJ3935" s="383"/>
      <c r="BK3935" s="78"/>
      <c r="BL3935" s="414"/>
      <c r="BM3935" s="383"/>
      <c r="BN3935" s="78"/>
      <c r="BO3935" s="414"/>
      <c r="BP3935" s="78"/>
      <c r="BQ3935" s="414"/>
      <c r="BR3935" s="383"/>
      <c r="BS3935" s="78"/>
      <c r="BT3935" s="83"/>
      <c r="BU3935" s="75"/>
      <c r="BV3935" s="74"/>
      <c r="BW3935" s="74"/>
      <c r="BX3935" s="98" t="s">
        <v>7044</v>
      </c>
      <c r="BY3935" s="112">
        <f t="shared" si="376"/>
        <v>3930</v>
      </c>
      <c r="BZ3935" s="65">
        <f t="shared" si="377"/>
        <v>0</v>
      </c>
      <c r="CA3935" s="359">
        <f t="shared" si="378"/>
        <v>8</v>
      </c>
      <c r="CB3935" s="359">
        <f t="shared" si="379"/>
        <v>9</v>
      </c>
      <c r="CC3935" s="359">
        <f t="shared" si="380"/>
        <v>2023</v>
      </c>
      <c r="CD3935" s="359" t="str">
        <f t="shared" si="381"/>
        <v xml:space="preserve">89202373504INCENDIO FORESTAL </v>
      </c>
    </row>
    <row r="3936" spans="1:82" s="121" customFormat="1" ht="84" customHeight="1">
      <c r="A3936" s="13"/>
      <c r="B3936" s="13"/>
      <c r="C3936" s="13"/>
      <c r="D3936" s="212">
        <v>45176</v>
      </c>
      <c r="E3936" s="210" t="s">
        <v>2622</v>
      </c>
      <c r="F3936" s="211" t="s">
        <v>1997</v>
      </c>
      <c r="G3936" s="130" t="s">
        <v>8680</v>
      </c>
      <c r="H3936" s="85" t="str">
        <f>VLOOKUP(E3936&amp;F3936,Divipola!$C$1:$F$1149,4,FALSE)</f>
        <v>41801</v>
      </c>
      <c r="I3936" s="77"/>
      <c r="J3936" s="181"/>
      <c r="K3936" s="146"/>
      <c r="L3936" s="146"/>
      <c r="M3936" s="146"/>
      <c r="N3936" s="146"/>
      <c r="O3936" s="146"/>
      <c r="P3936" s="146"/>
      <c r="Q3936" s="146"/>
      <c r="R3936" s="146"/>
      <c r="S3936" s="146"/>
      <c r="T3936" s="146"/>
      <c r="U3936" s="146"/>
      <c r="V3936" s="146"/>
      <c r="W3936" s="146"/>
      <c r="X3936" s="146"/>
      <c r="Y3936" s="146"/>
      <c r="Z3936" s="147">
        <v>120</v>
      </c>
      <c r="AA3936" s="148"/>
      <c r="AB3936" s="383"/>
      <c r="AC3936" s="73"/>
      <c r="AD3936" s="414"/>
      <c r="AE3936" s="393"/>
      <c r="AF3936" s="78"/>
      <c r="AG3936" s="414"/>
      <c r="AH3936" s="383"/>
      <c r="AI3936" s="453"/>
      <c r="AJ3936" s="453"/>
      <c r="AK3936" s="414"/>
      <c r="AL3936" s="383"/>
      <c r="AM3936" s="383"/>
      <c r="AN3936" s="523"/>
      <c r="AO3936" s="414"/>
      <c r="AP3936" s="548"/>
      <c r="AQ3936" s="414"/>
      <c r="AR3936" s="78"/>
      <c r="AS3936" s="78"/>
      <c r="AT3936" s="414"/>
      <c r="AU3936" s="548"/>
      <c r="AV3936" s="548"/>
      <c r="AW3936" s="414"/>
      <c r="AX3936" s="383"/>
      <c r="AY3936" s="548"/>
      <c r="AZ3936" s="414"/>
      <c r="BA3936" s="383"/>
      <c r="BB3936" s="548"/>
      <c r="BC3936" s="78"/>
      <c r="BD3936" s="414"/>
      <c r="BE3936" s="414"/>
      <c r="BF3936" s="414"/>
      <c r="BG3936" s="414"/>
      <c r="BH3936" s="414"/>
      <c r="BI3936" s="383"/>
      <c r="BJ3936" s="383"/>
      <c r="BK3936" s="78"/>
      <c r="BL3936" s="414"/>
      <c r="BM3936" s="383"/>
      <c r="BN3936" s="78"/>
      <c r="BO3936" s="414"/>
      <c r="BP3936" s="78"/>
      <c r="BQ3936" s="414"/>
      <c r="BR3936" s="383"/>
      <c r="BS3936" s="78"/>
      <c r="BT3936" s="83"/>
      <c r="BU3936" s="75"/>
      <c r="BV3936" s="74"/>
      <c r="BW3936" s="74"/>
      <c r="BX3936" s="98" t="s">
        <v>7045</v>
      </c>
      <c r="BY3936" s="112">
        <f t="shared" si="376"/>
        <v>3931</v>
      </c>
      <c r="BZ3936" s="65">
        <f t="shared" si="377"/>
        <v>0</v>
      </c>
      <c r="CA3936" s="359">
        <f t="shared" si="378"/>
        <v>7</v>
      </c>
      <c r="CB3936" s="359">
        <f t="shared" si="379"/>
        <v>9</v>
      </c>
      <c r="CC3936" s="359">
        <f t="shared" si="380"/>
        <v>2023</v>
      </c>
      <c r="CD3936" s="359" t="str">
        <f t="shared" si="381"/>
        <v xml:space="preserve">79202341801INCENDIO FORESTAL </v>
      </c>
    </row>
    <row r="3937" spans="1:82" s="121" customFormat="1" ht="84" customHeight="1">
      <c r="A3937" s="13"/>
      <c r="B3937" s="13"/>
      <c r="C3937" s="13"/>
      <c r="D3937" s="212">
        <v>45177</v>
      </c>
      <c r="E3937" s="210" t="s">
        <v>2622</v>
      </c>
      <c r="F3937" s="211" t="s">
        <v>2123</v>
      </c>
      <c r="G3937" s="130" t="s">
        <v>8680</v>
      </c>
      <c r="H3937" s="85" t="str">
        <f>VLOOKUP(E3937&amp;F3937,Divipola!$C$1:$F$1149,4,FALSE)</f>
        <v>41016</v>
      </c>
      <c r="I3937" s="77"/>
      <c r="J3937" s="181"/>
      <c r="K3937" s="146"/>
      <c r="L3937" s="146"/>
      <c r="M3937" s="146"/>
      <c r="N3937" s="146"/>
      <c r="O3937" s="146"/>
      <c r="P3937" s="146"/>
      <c r="Q3937" s="146"/>
      <c r="R3937" s="146"/>
      <c r="S3937" s="146"/>
      <c r="T3937" s="146"/>
      <c r="U3937" s="146"/>
      <c r="V3937" s="146"/>
      <c r="W3937" s="146"/>
      <c r="X3937" s="146"/>
      <c r="Y3937" s="146"/>
      <c r="Z3937" s="147">
        <v>3</v>
      </c>
      <c r="AA3937" s="148"/>
      <c r="AB3937" s="383"/>
      <c r="AC3937" s="73"/>
      <c r="AD3937" s="414"/>
      <c r="AE3937" s="393"/>
      <c r="AF3937" s="78"/>
      <c r="AG3937" s="414"/>
      <c r="AH3937" s="383"/>
      <c r="AI3937" s="453"/>
      <c r="AJ3937" s="453"/>
      <c r="AK3937" s="414"/>
      <c r="AL3937" s="383"/>
      <c r="AM3937" s="383"/>
      <c r="AN3937" s="523"/>
      <c r="AO3937" s="414"/>
      <c r="AP3937" s="548"/>
      <c r="AQ3937" s="414"/>
      <c r="AR3937" s="78"/>
      <c r="AS3937" s="78"/>
      <c r="AT3937" s="414"/>
      <c r="AU3937" s="548"/>
      <c r="AV3937" s="548"/>
      <c r="AW3937" s="414"/>
      <c r="AX3937" s="383"/>
      <c r="AY3937" s="548"/>
      <c r="AZ3937" s="414"/>
      <c r="BA3937" s="383"/>
      <c r="BB3937" s="548"/>
      <c r="BC3937" s="78"/>
      <c r="BD3937" s="414"/>
      <c r="BE3937" s="414"/>
      <c r="BF3937" s="414"/>
      <c r="BG3937" s="414"/>
      <c r="BH3937" s="414"/>
      <c r="BI3937" s="383"/>
      <c r="BJ3937" s="383"/>
      <c r="BK3937" s="78"/>
      <c r="BL3937" s="414"/>
      <c r="BM3937" s="383"/>
      <c r="BN3937" s="78"/>
      <c r="BO3937" s="414"/>
      <c r="BP3937" s="78"/>
      <c r="BQ3937" s="414"/>
      <c r="BR3937" s="383"/>
      <c r="BS3937" s="78"/>
      <c r="BT3937" s="83"/>
      <c r="BU3937" s="75"/>
      <c r="BV3937" s="74"/>
      <c r="BW3937" s="74"/>
      <c r="BX3937" s="98" t="s">
        <v>7046</v>
      </c>
      <c r="BY3937" s="112">
        <f t="shared" si="376"/>
        <v>3932</v>
      </c>
      <c r="BZ3937" s="65">
        <f t="shared" si="377"/>
        <v>0</v>
      </c>
      <c r="CA3937" s="359">
        <f t="shared" si="378"/>
        <v>8</v>
      </c>
      <c r="CB3937" s="359">
        <f t="shared" si="379"/>
        <v>9</v>
      </c>
      <c r="CC3937" s="359">
        <f t="shared" si="380"/>
        <v>2023</v>
      </c>
      <c r="CD3937" s="359" t="str">
        <f t="shared" si="381"/>
        <v xml:space="preserve">89202341016INCENDIO FORESTAL </v>
      </c>
    </row>
    <row r="3938" spans="1:82" s="121" customFormat="1" ht="84" customHeight="1">
      <c r="A3938" s="13"/>
      <c r="B3938" s="13"/>
      <c r="C3938" s="13"/>
      <c r="D3938" s="212">
        <v>45177</v>
      </c>
      <c r="E3938" s="210" t="s">
        <v>2831</v>
      </c>
      <c r="F3938" s="211" t="s">
        <v>1678</v>
      </c>
      <c r="G3938" s="130" t="s">
        <v>8680</v>
      </c>
      <c r="H3938" s="85" t="str">
        <f>VLOOKUP(E3938&amp;F3938,Divipola!$C$1:$F$1149,4,FALSE)</f>
        <v>73055</v>
      </c>
      <c r="I3938" s="77"/>
      <c r="J3938" s="181"/>
      <c r="K3938" s="146"/>
      <c r="L3938" s="146"/>
      <c r="M3938" s="146"/>
      <c r="N3938" s="146"/>
      <c r="O3938" s="146"/>
      <c r="P3938" s="146"/>
      <c r="Q3938" s="146"/>
      <c r="R3938" s="146"/>
      <c r="S3938" s="146"/>
      <c r="T3938" s="146"/>
      <c r="U3938" s="146"/>
      <c r="V3938" s="146"/>
      <c r="W3938" s="146"/>
      <c r="X3938" s="146"/>
      <c r="Y3938" s="146"/>
      <c r="Z3938" s="147">
        <v>1</v>
      </c>
      <c r="AA3938" s="148"/>
      <c r="AB3938" s="383"/>
      <c r="AC3938" s="73"/>
      <c r="AD3938" s="414"/>
      <c r="AE3938" s="393"/>
      <c r="AF3938" s="78"/>
      <c r="AG3938" s="414"/>
      <c r="AH3938" s="383"/>
      <c r="AI3938" s="453"/>
      <c r="AJ3938" s="453"/>
      <c r="AK3938" s="414"/>
      <c r="AL3938" s="383"/>
      <c r="AM3938" s="383"/>
      <c r="AN3938" s="523"/>
      <c r="AO3938" s="414"/>
      <c r="AP3938" s="548"/>
      <c r="AQ3938" s="414"/>
      <c r="AR3938" s="78"/>
      <c r="AS3938" s="78"/>
      <c r="AT3938" s="414"/>
      <c r="AU3938" s="548"/>
      <c r="AV3938" s="548"/>
      <c r="AW3938" s="414"/>
      <c r="AX3938" s="383"/>
      <c r="AY3938" s="548"/>
      <c r="AZ3938" s="414"/>
      <c r="BA3938" s="383"/>
      <c r="BB3938" s="548"/>
      <c r="BC3938" s="78"/>
      <c r="BD3938" s="414"/>
      <c r="BE3938" s="414"/>
      <c r="BF3938" s="414"/>
      <c r="BG3938" s="414"/>
      <c r="BH3938" s="414"/>
      <c r="BI3938" s="383"/>
      <c r="BJ3938" s="383"/>
      <c r="BK3938" s="78"/>
      <c r="BL3938" s="414"/>
      <c r="BM3938" s="383"/>
      <c r="BN3938" s="78"/>
      <c r="BO3938" s="414"/>
      <c r="BP3938" s="78"/>
      <c r="BQ3938" s="414"/>
      <c r="BR3938" s="383"/>
      <c r="BS3938" s="78"/>
      <c r="BT3938" s="83"/>
      <c r="BU3938" s="75"/>
      <c r="BV3938" s="74"/>
      <c r="BW3938" s="74"/>
      <c r="BX3938" s="98" t="s">
        <v>7047</v>
      </c>
      <c r="BY3938" s="112">
        <f t="shared" si="376"/>
        <v>3933</v>
      </c>
      <c r="BZ3938" s="65">
        <f t="shared" si="377"/>
        <v>0</v>
      </c>
      <c r="CA3938" s="359">
        <f t="shared" si="378"/>
        <v>8</v>
      </c>
      <c r="CB3938" s="359">
        <f t="shared" si="379"/>
        <v>9</v>
      </c>
      <c r="CC3938" s="359">
        <f t="shared" si="380"/>
        <v>2023</v>
      </c>
      <c r="CD3938" s="359" t="str">
        <f t="shared" si="381"/>
        <v xml:space="preserve">89202373055INCENDIO FORESTAL </v>
      </c>
    </row>
    <row r="3939" spans="1:82" s="121" customFormat="1" ht="84" customHeight="1">
      <c r="A3939" s="13"/>
      <c r="B3939" s="13"/>
      <c r="C3939" s="13"/>
      <c r="D3939" s="212">
        <v>45178</v>
      </c>
      <c r="E3939" s="210" t="s">
        <v>2832</v>
      </c>
      <c r="F3939" s="211" t="s">
        <v>1966</v>
      </c>
      <c r="G3939" s="130" t="s">
        <v>8680</v>
      </c>
      <c r="H3939" s="85" t="str">
        <f>VLOOKUP(E3939&amp;F3939,Divipola!$C$1:$F$1149,4,FALSE)</f>
        <v>76869</v>
      </c>
      <c r="I3939" s="77"/>
      <c r="J3939" s="181"/>
      <c r="K3939" s="146"/>
      <c r="L3939" s="146"/>
      <c r="M3939" s="146"/>
      <c r="N3939" s="146"/>
      <c r="O3939" s="146"/>
      <c r="P3939" s="146"/>
      <c r="Q3939" s="146"/>
      <c r="R3939" s="146"/>
      <c r="S3939" s="146"/>
      <c r="T3939" s="146"/>
      <c r="U3939" s="146"/>
      <c r="V3939" s="146"/>
      <c r="W3939" s="146"/>
      <c r="X3939" s="146"/>
      <c r="Y3939" s="146"/>
      <c r="Z3939" s="147">
        <v>1</v>
      </c>
      <c r="AA3939" s="148"/>
      <c r="AB3939" s="383"/>
      <c r="AC3939" s="73"/>
      <c r="AD3939" s="414"/>
      <c r="AE3939" s="393"/>
      <c r="AF3939" s="78"/>
      <c r="AG3939" s="414"/>
      <c r="AH3939" s="383"/>
      <c r="AI3939" s="453"/>
      <c r="AJ3939" s="453"/>
      <c r="AK3939" s="414"/>
      <c r="AL3939" s="383"/>
      <c r="AM3939" s="383"/>
      <c r="AN3939" s="523"/>
      <c r="AO3939" s="414"/>
      <c r="AP3939" s="548"/>
      <c r="AQ3939" s="414"/>
      <c r="AR3939" s="78"/>
      <c r="AS3939" s="78"/>
      <c r="AT3939" s="414"/>
      <c r="AU3939" s="548"/>
      <c r="AV3939" s="548"/>
      <c r="AW3939" s="414"/>
      <c r="AX3939" s="383"/>
      <c r="AY3939" s="548"/>
      <c r="AZ3939" s="414"/>
      <c r="BA3939" s="383"/>
      <c r="BB3939" s="548"/>
      <c r="BC3939" s="78"/>
      <c r="BD3939" s="414"/>
      <c r="BE3939" s="414"/>
      <c r="BF3939" s="414"/>
      <c r="BG3939" s="414"/>
      <c r="BH3939" s="414"/>
      <c r="BI3939" s="383"/>
      <c r="BJ3939" s="383"/>
      <c r="BK3939" s="78"/>
      <c r="BL3939" s="414"/>
      <c r="BM3939" s="383"/>
      <c r="BN3939" s="78"/>
      <c r="BO3939" s="414"/>
      <c r="BP3939" s="78"/>
      <c r="BQ3939" s="414"/>
      <c r="BR3939" s="383"/>
      <c r="BS3939" s="78"/>
      <c r="BT3939" s="83"/>
      <c r="BU3939" s="75"/>
      <c r="BV3939" s="74"/>
      <c r="BW3939" s="74"/>
      <c r="BX3939" s="98" t="s">
        <v>7048</v>
      </c>
      <c r="BY3939" s="112">
        <f t="shared" si="376"/>
        <v>3934</v>
      </c>
      <c r="BZ3939" s="65">
        <f t="shared" si="377"/>
        <v>0</v>
      </c>
      <c r="CA3939" s="359">
        <f t="shared" si="378"/>
        <v>9</v>
      </c>
      <c r="CB3939" s="359">
        <f t="shared" si="379"/>
        <v>9</v>
      </c>
      <c r="CC3939" s="359">
        <f t="shared" si="380"/>
        <v>2023</v>
      </c>
      <c r="CD3939" s="359" t="str">
        <f t="shared" si="381"/>
        <v xml:space="preserve">99202376869INCENDIO FORESTAL </v>
      </c>
    </row>
    <row r="3940" spans="1:82" s="121" customFormat="1" ht="180" customHeight="1">
      <c r="A3940" s="13"/>
      <c r="B3940" s="13"/>
      <c r="C3940" s="13"/>
      <c r="D3940" s="212">
        <v>45177</v>
      </c>
      <c r="E3940" s="210" t="s">
        <v>2836</v>
      </c>
      <c r="F3940" s="211" t="s">
        <v>1325</v>
      </c>
      <c r="G3940" s="130" t="s">
        <v>8680</v>
      </c>
      <c r="H3940" s="85" t="str">
        <f>VLOOKUP(E3940&amp;F3940,Divipola!$C$1:$F$1149,4,FALSE)</f>
        <v>19785</v>
      </c>
      <c r="I3940" s="77"/>
      <c r="J3940" s="181"/>
      <c r="K3940" s="207"/>
      <c r="L3940" s="207"/>
      <c r="M3940" s="207"/>
      <c r="N3940" s="207"/>
      <c r="O3940" s="207"/>
      <c r="P3940" s="207"/>
      <c r="Q3940" s="207"/>
      <c r="R3940" s="207"/>
      <c r="S3940" s="207"/>
      <c r="T3940" s="207"/>
      <c r="U3940" s="207"/>
      <c r="V3940" s="207"/>
      <c r="W3940" s="207"/>
      <c r="X3940" s="207"/>
      <c r="Y3940" s="207"/>
      <c r="Z3940" s="208">
        <v>9</v>
      </c>
      <c r="AA3940" s="186"/>
      <c r="AB3940" s="383"/>
      <c r="AC3940" s="73"/>
      <c r="AD3940" s="414"/>
      <c r="AE3940" s="393"/>
      <c r="AF3940" s="78"/>
      <c r="AG3940" s="414"/>
      <c r="AH3940" s="383"/>
      <c r="AI3940" s="453"/>
      <c r="AJ3940" s="453"/>
      <c r="AK3940" s="414"/>
      <c r="AL3940" s="383"/>
      <c r="AM3940" s="383"/>
      <c r="AN3940" s="523"/>
      <c r="AO3940" s="414"/>
      <c r="AP3940" s="548"/>
      <c r="AQ3940" s="414"/>
      <c r="AR3940" s="78"/>
      <c r="AS3940" s="78"/>
      <c r="AT3940" s="414"/>
      <c r="AU3940" s="548"/>
      <c r="AV3940" s="548"/>
      <c r="AW3940" s="414"/>
      <c r="AX3940" s="383"/>
      <c r="AY3940" s="548"/>
      <c r="AZ3940" s="414"/>
      <c r="BA3940" s="383"/>
      <c r="BB3940" s="548"/>
      <c r="BC3940" s="78"/>
      <c r="BD3940" s="414"/>
      <c r="BE3940" s="414"/>
      <c r="BF3940" s="414"/>
      <c r="BG3940" s="414"/>
      <c r="BH3940" s="414"/>
      <c r="BI3940" s="383"/>
      <c r="BJ3940" s="383"/>
      <c r="BK3940" s="78"/>
      <c r="BL3940" s="414"/>
      <c r="BM3940" s="383"/>
      <c r="BN3940" s="78"/>
      <c r="BO3940" s="414"/>
      <c r="BP3940" s="78"/>
      <c r="BQ3940" s="414"/>
      <c r="BR3940" s="383"/>
      <c r="BS3940" s="78"/>
      <c r="BT3940" s="83"/>
      <c r="BU3940" s="75"/>
      <c r="BV3940" s="74"/>
      <c r="BW3940" s="74"/>
      <c r="BX3940" s="98" t="s">
        <v>7097</v>
      </c>
      <c r="BY3940" s="112">
        <f t="shared" si="376"/>
        <v>3935</v>
      </c>
      <c r="BZ3940" s="65">
        <f t="shared" si="377"/>
        <v>0</v>
      </c>
      <c r="CA3940" s="359">
        <f t="shared" si="378"/>
        <v>8</v>
      </c>
      <c r="CB3940" s="359">
        <f t="shared" si="379"/>
        <v>9</v>
      </c>
      <c r="CC3940" s="359">
        <f t="shared" si="380"/>
        <v>2023</v>
      </c>
      <c r="CD3940" s="359" t="str">
        <f t="shared" si="381"/>
        <v xml:space="preserve">89202319785INCENDIO FORESTAL </v>
      </c>
    </row>
    <row r="3941" spans="1:82" s="121" customFormat="1" ht="132" customHeight="1">
      <c r="A3941" s="13"/>
      <c r="B3941" s="13"/>
      <c r="C3941" s="13"/>
      <c r="D3941" s="212">
        <v>45177</v>
      </c>
      <c r="E3941" s="210" t="s">
        <v>2836</v>
      </c>
      <c r="F3941" s="211" t="s">
        <v>2680</v>
      </c>
      <c r="G3941" s="111" t="s">
        <v>2800</v>
      </c>
      <c r="H3941" s="85" t="str">
        <f>VLOOKUP(E3941&amp;F3941,Divipola!$C$1:$F$1149,4,FALSE)</f>
        <v>19001</v>
      </c>
      <c r="I3941" s="77"/>
      <c r="J3941" s="181"/>
      <c r="K3941" s="146"/>
      <c r="L3941" s="146"/>
      <c r="M3941" s="146"/>
      <c r="N3941" s="146">
        <v>32</v>
      </c>
      <c r="O3941" s="146">
        <v>8</v>
      </c>
      <c r="P3941" s="146">
        <v>8</v>
      </c>
      <c r="Q3941" s="146"/>
      <c r="R3941" s="146"/>
      <c r="S3941" s="146"/>
      <c r="T3941" s="146"/>
      <c r="U3941" s="146"/>
      <c r="V3941" s="146"/>
      <c r="W3941" s="146"/>
      <c r="X3941" s="146"/>
      <c r="Y3941" s="146"/>
      <c r="Z3941" s="147"/>
      <c r="AA3941" s="148"/>
      <c r="AB3941" s="383"/>
      <c r="AC3941" s="73"/>
      <c r="AD3941" s="414"/>
      <c r="AE3941" s="393"/>
      <c r="AF3941" s="78"/>
      <c r="AG3941" s="414"/>
      <c r="AH3941" s="383"/>
      <c r="AI3941" s="453"/>
      <c r="AJ3941" s="453"/>
      <c r="AK3941" s="414"/>
      <c r="AL3941" s="383"/>
      <c r="AM3941" s="383"/>
      <c r="AN3941" s="523"/>
      <c r="AO3941" s="414"/>
      <c r="AP3941" s="548"/>
      <c r="AQ3941" s="414"/>
      <c r="AR3941" s="78"/>
      <c r="AS3941" s="78"/>
      <c r="AT3941" s="414"/>
      <c r="AU3941" s="548"/>
      <c r="AV3941" s="548"/>
      <c r="AW3941" s="414"/>
      <c r="AX3941" s="383"/>
      <c r="AY3941" s="548"/>
      <c r="AZ3941" s="414"/>
      <c r="BA3941" s="383"/>
      <c r="BB3941" s="548"/>
      <c r="BC3941" s="78"/>
      <c r="BD3941" s="414"/>
      <c r="BE3941" s="414"/>
      <c r="BF3941" s="414"/>
      <c r="BG3941" s="414"/>
      <c r="BH3941" s="414"/>
      <c r="BI3941" s="383"/>
      <c r="BJ3941" s="383"/>
      <c r="BK3941" s="78"/>
      <c r="BL3941" s="414"/>
      <c r="BM3941" s="383"/>
      <c r="BN3941" s="78"/>
      <c r="BO3941" s="414"/>
      <c r="BP3941" s="78"/>
      <c r="BQ3941" s="414"/>
      <c r="BR3941" s="383"/>
      <c r="BS3941" s="78"/>
      <c r="BT3941" s="83"/>
      <c r="BU3941" s="75"/>
      <c r="BV3941" s="74"/>
      <c r="BW3941" s="74"/>
      <c r="BX3941" s="98" t="s">
        <v>7049</v>
      </c>
      <c r="BY3941" s="112">
        <f t="shared" si="376"/>
        <v>3936</v>
      </c>
      <c r="BZ3941" s="65">
        <f t="shared" si="377"/>
        <v>0</v>
      </c>
      <c r="CA3941" s="359">
        <f t="shared" si="378"/>
        <v>8</v>
      </c>
      <c r="CB3941" s="359">
        <f t="shared" si="379"/>
        <v>9</v>
      </c>
      <c r="CC3941" s="359">
        <f t="shared" si="380"/>
        <v>2023</v>
      </c>
      <c r="CD3941" s="359" t="str">
        <f t="shared" si="381"/>
        <v>89202319001INCENDIO ESTRUCTURAL</v>
      </c>
    </row>
    <row r="3942" spans="1:82" s="121" customFormat="1" ht="48" customHeight="1">
      <c r="A3942" s="13"/>
      <c r="B3942" s="13"/>
      <c r="C3942" s="13"/>
      <c r="D3942" s="212">
        <v>45177</v>
      </c>
      <c r="E3942" s="210" t="s">
        <v>2836</v>
      </c>
      <c r="F3942" s="211" t="s">
        <v>516</v>
      </c>
      <c r="G3942" s="111" t="s">
        <v>2800</v>
      </c>
      <c r="H3942" s="85" t="str">
        <f>VLOOKUP(E3942&amp;F3942,Divipola!$C$1:$F$1149,4,FALSE)</f>
        <v>19418</v>
      </c>
      <c r="I3942" s="77"/>
      <c r="J3942" s="181"/>
      <c r="K3942" s="146"/>
      <c r="L3942" s="146"/>
      <c r="M3942" s="146"/>
      <c r="N3942" s="146">
        <v>4</v>
      </c>
      <c r="O3942" s="146">
        <v>1</v>
      </c>
      <c r="P3942" s="146">
        <v>1</v>
      </c>
      <c r="Q3942" s="146"/>
      <c r="R3942" s="146"/>
      <c r="S3942" s="146"/>
      <c r="T3942" s="146"/>
      <c r="U3942" s="146"/>
      <c r="V3942" s="146"/>
      <c r="W3942" s="146"/>
      <c r="X3942" s="146"/>
      <c r="Y3942" s="146"/>
      <c r="Z3942" s="147"/>
      <c r="AA3942" s="148"/>
      <c r="AB3942" s="383"/>
      <c r="AC3942" s="73"/>
      <c r="AD3942" s="414"/>
      <c r="AE3942" s="393"/>
      <c r="AF3942" s="78"/>
      <c r="AG3942" s="414"/>
      <c r="AH3942" s="383"/>
      <c r="AI3942" s="453"/>
      <c r="AJ3942" s="453"/>
      <c r="AK3942" s="414"/>
      <c r="AL3942" s="383"/>
      <c r="AM3942" s="383"/>
      <c r="AN3942" s="523"/>
      <c r="AO3942" s="414"/>
      <c r="AP3942" s="548"/>
      <c r="AQ3942" s="414"/>
      <c r="AR3942" s="78"/>
      <c r="AS3942" s="78"/>
      <c r="AT3942" s="414"/>
      <c r="AU3942" s="548"/>
      <c r="AV3942" s="548"/>
      <c r="AW3942" s="414"/>
      <c r="AX3942" s="383"/>
      <c r="AY3942" s="548"/>
      <c r="AZ3942" s="414"/>
      <c r="BA3942" s="383"/>
      <c r="BB3942" s="548"/>
      <c r="BC3942" s="78"/>
      <c r="BD3942" s="414"/>
      <c r="BE3942" s="414"/>
      <c r="BF3942" s="414"/>
      <c r="BG3942" s="414"/>
      <c r="BH3942" s="414"/>
      <c r="BI3942" s="383"/>
      <c r="BJ3942" s="383"/>
      <c r="BK3942" s="78"/>
      <c r="BL3942" s="414"/>
      <c r="BM3942" s="383"/>
      <c r="BN3942" s="78"/>
      <c r="BO3942" s="414"/>
      <c r="BP3942" s="78"/>
      <c r="BQ3942" s="414"/>
      <c r="BR3942" s="383"/>
      <c r="BS3942" s="78"/>
      <c r="BT3942" s="83"/>
      <c r="BU3942" s="75"/>
      <c r="BV3942" s="74"/>
      <c r="BW3942" s="74"/>
      <c r="BX3942" s="120" t="s">
        <v>7054</v>
      </c>
      <c r="BY3942" s="112">
        <f t="shared" si="376"/>
        <v>3937</v>
      </c>
      <c r="BZ3942" s="65">
        <f t="shared" si="377"/>
        <v>0</v>
      </c>
      <c r="CA3942" s="359">
        <f t="shared" si="378"/>
        <v>8</v>
      </c>
      <c r="CB3942" s="359">
        <f t="shared" si="379"/>
        <v>9</v>
      </c>
      <c r="CC3942" s="359">
        <f t="shared" si="380"/>
        <v>2023</v>
      </c>
      <c r="CD3942" s="359" t="str">
        <f t="shared" si="381"/>
        <v>89202319418INCENDIO ESTRUCTURAL</v>
      </c>
    </row>
    <row r="3943" spans="1:82" s="121" customFormat="1" ht="60" customHeight="1">
      <c r="A3943" s="13"/>
      <c r="B3943" s="13"/>
      <c r="C3943" s="13"/>
      <c r="D3943" s="212">
        <v>45179</v>
      </c>
      <c r="E3943" s="210" t="s">
        <v>2861</v>
      </c>
      <c r="F3943" s="211" t="s">
        <v>787</v>
      </c>
      <c r="G3943" s="111" t="s">
        <v>2814</v>
      </c>
      <c r="H3943" s="85" t="str">
        <f>VLOOKUP(E3943&amp;F3943,Divipola!$C$1:$F$1149,4,FALSE)</f>
        <v>44035</v>
      </c>
      <c r="I3943" s="77"/>
      <c r="J3943" s="181"/>
      <c r="K3943" s="146"/>
      <c r="L3943" s="146"/>
      <c r="M3943" s="146"/>
      <c r="N3943" s="146">
        <v>52</v>
      </c>
      <c r="O3943" s="146">
        <v>13</v>
      </c>
      <c r="P3943" s="146"/>
      <c r="Q3943" s="146">
        <v>13</v>
      </c>
      <c r="R3943" s="146"/>
      <c r="S3943" s="146"/>
      <c r="T3943" s="146"/>
      <c r="U3943" s="146"/>
      <c r="V3943" s="146"/>
      <c r="W3943" s="146"/>
      <c r="X3943" s="146"/>
      <c r="Y3943" s="146"/>
      <c r="Z3943" s="147"/>
      <c r="AA3943" s="148"/>
      <c r="AB3943" s="383"/>
      <c r="AC3943" s="73"/>
      <c r="AD3943" s="414"/>
      <c r="AE3943" s="393"/>
      <c r="AF3943" s="78"/>
      <c r="AG3943" s="414"/>
      <c r="AH3943" s="383"/>
      <c r="AI3943" s="453"/>
      <c r="AJ3943" s="453"/>
      <c r="AK3943" s="414"/>
      <c r="AL3943" s="383"/>
      <c r="AM3943" s="383"/>
      <c r="AN3943" s="523"/>
      <c r="AO3943" s="414"/>
      <c r="AP3943" s="548"/>
      <c r="AQ3943" s="414"/>
      <c r="AR3943" s="78"/>
      <c r="AS3943" s="78"/>
      <c r="AT3943" s="414"/>
      <c r="AU3943" s="548"/>
      <c r="AV3943" s="548"/>
      <c r="AW3943" s="414"/>
      <c r="AX3943" s="383"/>
      <c r="AY3943" s="548"/>
      <c r="AZ3943" s="414"/>
      <c r="BA3943" s="383"/>
      <c r="BB3943" s="548"/>
      <c r="BC3943" s="78"/>
      <c r="BD3943" s="414"/>
      <c r="BE3943" s="414"/>
      <c r="BF3943" s="414"/>
      <c r="BG3943" s="414"/>
      <c r="BH3943" s="414"/>
      <c r="BI3943" s="383"/>
      <c r="BJ3943" s="383"/>
      <c r="BK3943" s="78"/>
      <c r="BL3943" s="414"/>
      <c r="BM3943" s="383"/>
      <c r="BN3943" s="78"/>
      <c r="BO3943" s="414"/>
      <c r="BP3943" s="78"/>
      <c r="BQ3943" s="414"/>
      <c r="BR3943" s="383"/>
      <c r="BS3943" s="78"/>
      <c r="BT3943" s="83"/>
      <c r="BU3943" s="75"/>
      <c r="BV3943" s="74"/>
      <c r="BW3943" s="74"/>
      <c r="BX3943" s="120" t="s">
        <v>7058</v>
      </c>
      <c r="BY3943" s="112">
        <f t="shared" si="376"/>
        <v>3938</v>
      </c>
      <c r="BZ3943" s="65">
        <f t="shared" si="377"/>
        <v>0</v>
      </c>
      <c r="CA3943" s="359">
        <f t="shared" si="378"/>
        <v>10</v>
      </c>
      <c r="CB3943" s="359">
        <f t="shared" si="379"/>
        <v>9</v>
      </c>
      <c r="CC3943" s="359">
        <f t="shared" si="380"/>
        <v>2023</v>
      </c>
      <c r="CD3943" s="359" t="str">
        <f t="shared" si="381"/>
        <v>109202344035TORMENTA ELECTRICA</v>
      </c>
    </row>
    <row r="3944" spans="1:82" s="121" customFormat="1" ht="324" customHeight="1">
      <c r="A3944" s="13"/>
      <c r="B3944" s="13"/>
      <c r="C3944" s="13"/>
      <c r="D3944" s="212">
        <v>45178</v>
      </c>
      <c r="E3944" s="210" t="s">
        <v>2830</v>
      </c>
      <c r="F3944" s="211" t="s">
        <v>334</v>
      </c>
      <c r="G3944" s="130" t="s">
        <v>8680</v>
      </c>
      <c r="H3944" s="85" t="str">
        <f>VLOOKUP(E3944&amp;F3944,Divipola!$C$1:$F$1149,4,FALSE)</f>
        <v>68217</v>
      </c>
      <c r="I3944" s="77"/>
      <c r="J3944" s="181"/>
      <c r="K3944" s="207"/>
      <c r="L3944" s="207"/>
      <c r="M3944" s="207"/>
      <c r="N3944" s="207"/>
      <c r="O3944" s="207"/>
      <c r="P3944" s="207"/>
      <c r="Q3944" s="207"/>
      <c r="R3944" s="207"/>
      <c r="S3944" s="207"/>
      <c r="T3944" s="207"/>
      <c r="U3944" s="207"/>
      <c r="V3944" s="207"/>
      <c r="W3944" s="207"/>
      <c r="X3944" s="207"/>
      <c r="Y3944" s="207"/>
      <c r="Z3944" s="208">
        <v>20</v>
      </c>
      <c r="AA3944" s="186"/>
      <c r="AB3944" s="383"/>
      <c r="AC3944" s="73"/>
      <c r="AD3944" s="414"/>
      <c r="AE3944" s="393"/>
      <c r="AF3944" s="78"/>
      <c r="AG3944" s="414"/>
      <c r="AH3944" s="383"/>
      <c r="AI3944" s="453"/>
      <c r="AJ3944" s="453"/>
      <c r="AK3944" s="414"/>
      <c r="AL3944" s="383"/>
      <c r="AM3944" s="383"/>
      <c r="AN3944" s="523"/>
      <c r="AO3944" s="414"/>
      <c r="AP3944" s="548"/>
      <c r="AQ3944" s="414"/>
      <c r="AR3944" s="78"/>
      <c r="AS3944" s="78"/>
      <c r="AT3944" s="414"/>
      <c r="AU3944" s="548"/>
      <c r="AV3944" s="548"/>
      <c r="AW3944" s="414"/>
      <c r="AX3944" s="383"/>
      <c r="AY3944" s="548"/>
      <c r="AZ3944" s="414"/>
      <c r="BA3944" s="383"/>
      <c r="BB3944" s="548"/>
      <c r="BC3944" s="78"/>
      <c r="BD3944" s="414"/>
      <c r="BE3944" s="414"/>
      <c r="BF3944" s="414"/>
      <c r="BG3944" s="414"/>
      <c r="BH3944" s="414"/>
      <c r="BI3944" s="383"/>
      <c r="BJ3944" s="383"/>
      <c r="BK3944" s="78"/>
      <c r="BL3944" s="414"/>
      <c r="BM3944" s="383"/>
      <c r="BN3944" s="78"/>
      <c r="BO3944" s="414"/>
      <c r="BP3944" s="78"/>
      <c r="BQ3944" s="414"/>
      <c r="BR3944" s="383"/>
      <c r="BS3944" s="78"/>
      <c r="BT3944" s="83"/>
      <c r="BU3944" s="75"/>
      <c r="BV3944" s="74"/>
      <c r="BW3944" s="74"/>
      <c r="BX3944" s="98" t="s">
        <v>7368</v>
      </c>
      <c r="BY3944" s="112">
        <f t="shared" si="376"/>
        <v>3939</v>
      </c>
      <c r="BZ3944" s="65">
        <f t="shared" si="377"/>
        <v>0</v>
      </c>
      <c r="CA3944" s="359">
        <f t="shared" si="378"/>
        <v>9</v>
      </c>
      <c r="CB3944" s="359">
        <f t="shared" si="379"/>
        <v>9</v>
      </c>
      <c r="CC3944" s="359">
        <f t="shared" si="380"/>
        <v>2023</v>
      </c>
      <c r="CD3944" s="359" t="str">
        <f t="shared" si="381"/>
        <v xml:space="preserve">99202368217INCENDIO FORESTAL </v>
      </c>
    </row>
    <row r="3945" spans="1:82" s="121" customFormat="1" ht="60" customHeight="1">
      <c r="A3945" s="13"/>
      <c r="B3945" s="13"/>
      <c r="C3945" s="13"/>
      <c r="D3945" s="212">
        <v>45178</v>
      </c>
      <c r="E3945" s="210" t="s">
        <v>2718</v>
      </c>
      <c r="F3945" s="211" t="s">
        <v>1382</v>
      </c>
      <c r="G3945" s="130" t="s">
        <v>8680</v>
      </c>
      <c r="H3945" s="85" t="str">
        <f>VLOOKUP(E3945&amp;F3945,Divipola!$C$1:$F$1149,4,FALSE)</f>
        <v>25658</v>
      </c>
      <c r="I3945" s="77"/>
      <c r="J3945" s="181"/>
      <c r="K3945" s="146"/>
      <c r="L3945" s="146"/>
      <c r="M3945" s="146"/>
      <c r="N3945" s="146"/>
      <c r="O3945" s="146"/>
      <c r="P3945" s="146"/>
      <c r="Q3945" s="146"/>
      <c r="R3945" s="146"/>
      <c r="S3945" s="146"/>
      <c r="T3945" s="146"/>
      <c r="U3945" s="146"/>
      <c r="V3945" s="146"/>
      <c r="W3945" s="146"/>
      <c r="X3945" s="146"/>
      <c r="Y3945" s="146"/>
      <c r="Z3945" s="147">
        <v>1.5</v>
      </c>
      <c r="AA3945" s="148"/>
      <c r="AB3945" s="383"/>
      <c r="AC3945" s="73"/>
      <c r="AD3945" s="414"/>
      <c r="AE3945" s="393"/>
      <c r="AF3945" s="78"/>
      <c r="AG3945" s="414"/>
      <c r="AH3945" s="383"/>
      <c r="AI3945" s="453"/>
      <c r="AJ3945" s="453"/>
      <c r="AK3945" s="414"/>
      <c r="AL3945" s="383"/>
      <c r="AM3945" s="383"/>
      <c r="AN3945" s="523"/>
      <c r="AO3945" s="414"/>
      <c r="AP3945" s="548"/>
      <c r="AQ3945" s="414"/>
      <c r="AR3945" s="78"/>
      <c r="AS3945" s="78"/>
      <c r="AT3945" s="414"/>
      <c r="AU3945" s="548"/>
      <c r="AV3945" s="548"/>
      <c r="AW3945" s="414"/>
      <c r="AX3945" s="383"/>
      <c r="AY3945" s="548"/>
      <c r="AZ3945" s="414"/>
      <c r="BA3945" s="383"/>
      <c r="BB3945" s="548"/>
      <c r="BC3945" s="78"/>
      <c r="BD3945" s="414"/>
      <c r="BE3945" s="414"/>
      <c r="BF3945" s="414"/>
      <c r="BG3945" s="414"/>
      <c r="BH3945" s="414"/>
      <c r="BI3945" s="383"/>
      <c r="BJ3945" s="383"/>
      <c r="BK3945" s="78"/>
      <c r="BL3945" s="414"/>
      <c r="BM3945" s="383"/>
      <c r="BN3945" s="78"/>
      <c r="BO3945" s="414"/>
      <c r="BP3945" s="78"/>
      <c r="BQ3945" s="414"/>
      <c r="BR3945" s="383"/>
      <c r="BS3945" s="78"/>
      <c r="BT3945" s="83"/>
      <c r="BU3945" s="75"/>
      <c r="BV3945" s="74"/>
      <c r="BW3945" s="74"/>
      <c r="BX3945" s="120" t="s">
        <v>7059</v>
      </c>
      <c r="BY3945" s="112">
        <f t="shared" si="376"/>
        <v>3940</v>
      </c>
      <c r="BZ3945" s="65">
        <f t="shared" si="377"/>
        <v>0</v>
      </c>
      <c r="CA3945" s="359">
        <f t="shared" si="378"/>
        <v>9</v>
      </c>
      <c r="CB3945" s="359">
        <f t="shared" si="379"/>
        <v>9</v>
      </c>
      <c r="CC3945" s="359">
        <f t="shared" si="380"/>
        <v>2023</v>
      </c>
      <c r="CD3945" s="359" t="str">
        <f t="shared" si="381"/>
        <v xml:space="preserve">99202325658INCENDIO FORESTAL </v>
      </c>
    </row>
    <row r="3946" spans="1:82" s="121" customFormat="1" ht="60" customHeight="1">
      <c r="A3946" s="13"/>
      <c r="B3946" s="13"/>
      <c r="C3946" s="13"/>
      <c r="D3946" s="212">
        <v>45178</v>
      </c>
      <c r="E3946" s="210" t="s">
        <v>2718</v>
      </c>
      <c r="F3946" s="211" t="s">
        <v>2128</v>
      </c>
      <c r="G3946" s="130" t="s">
        <v>8680</v>
      </c>
      <c r="H3946" s="85" t="str">
        <f>VLOOKUP(E3946&amp;F3946,Divipola!$C$1:$F$1149,4,FALSE)</f>
        <v>25875</v>
      </c>
      <c r="I3946" s="77"/>
      <c r="J3946" s="181"/>
      <c r="K3946" s="146"/>
      <c r="L3946" s="146"/>
      <c r="M3946" s="146"/>
      <c r="N3946" s="146"/>
      <c r="O3946" s="146"/>
      <c r="P3946" s="146"/>
      <c r="Q3946" s="146"/>
      <c r="R3946" s="146"/>
      <c r="S3946" s="146"/>
      <c r="T3946" s="146"/>
      <c r="U3946" s="146"/>
      <c r="V3946" s="146"/>
      <c r="W3946" s="146"/>
      <c r="X3946" s="146"/>
      <c r="Y3946" s="146"/>
      <c r="Z3946" s="147">
        <v>1</v>
      </c>
      <c r="AA3946" s="148"/>
      <c r="AB3946" s="383"/>
      <c r="AC3946" s="73"/>
      <c r="AD3946" s="414"/>
      <c r="AE3946" s="393"/>
      <c r="AF3946" s="78"/>
      <c r="AG3946" s="414"/>
      <c r="AH3946" s="383"/>
      <c r="AI3946" s="453"/>
      <c r="AJ3946" s="453"/>
      <c r="AK3946" s="414"/>
      <c r="AL3946" s="383"/>
      <c r="AM3946" s="383"/>
      <c r="AN3946" s="523"/>
      <c r="AO3946" s="414"/>
      <c r="AP3946" s="548"/>
      <c r="AQ3946" s="414"/>
      <c r="AR3946" s="78"/>
      <c r="AS3946" s="78"/>
      <c r="AT3946" s="414"/>
      <c r="AU3946" s="548"/>
      <c r="AV3946" s="548"/>
      <c r="AW3946" s="414"/>
      <c r="AX3946" s="383"/>
      <c r="AY3946" s="548"/>
      <c r="AZ3946" s="414"/>
      <c r="BA3946" s="383"/>
      <c r="BB3946" s="548"/>
      <c r="BC3946" s="78"/>
      <c r="BD3946" s="414"/>
      <c r="BE3946" s="414"/>
      <c r="BF3946" s="414"/>
      <c r="BG3946" s="414"/>
      <c r="BH3946" s="414"/>
      <c r="BI3946" s="383"/>
      <c r="BJ3946" s="383"/>
      <c r="BK3946" s="78"/>
      <c r="BL3946" s="414"/>
      <c r="BM3946" s="383"/>
      <c r="BN3946" s="78"/>
      <c r="BO3946" s="414"/>
      <c r="BP3946" s="78"/>
      <c r="BQ3946" s="414"/>
      <c r="BR3946" s="383"/>
      <c r="BS3946" s="78"/>
      <c r="BT3946" s="83"/>
      <c r="BU3946" s="170"/>
      <c r="BV3946" s="171"/>
      <c r="BW3946" s="171"/>
      <c r="BX3946" s="98" t="s">
        <v>7060</v>
      </c>
      <c r="BY3946" s="112">
        <f t="shared" si="376"/>
        <v>3941</v>
      </c>
      <c r="BZ3946" s="65">
        <f t="shared" si="377"/>
        <v>0</v>
      </c>
      <c r="CA3946" s="359">
        <f t="shared" si="378"/>
        <v>9</v>
      </c>
      <c r="CB3946" s="359">
        <f t="shared" si="379"/>
        <v>9</v>
      </c>
      <c r="CC3946" s="359">
        <f t="shared" si="380"/>
        <v>2023</v>
      </c>
      <c r="CD3946" s="359" t="str">
        <f t="shared" si="381"/>
        <v xml:space="preserve">99202325875INCENDIO FORESTAL </v>
      </c>
    </row>
    <row r="3947" spans="1:82" s="121" customFormat="1" ht="180" customHeight="1">
      <c r="A3947" s="13"/>
      <c r="B3947" s="13"/>
      <c r="C3947" s="13"/>
      <c r="D3947" s="212">
        <v>45176</v>
      </c>
      <c r="E3947" s="210" t="s">
        <v>2676</v>
      </c>
      <c r="F3947" s="211" t="s">
        <v>980</v>
      </c>
      <c r="G3947" s="111" t="s">
        <v>2803</v>
      </c>
      <c r="H3947" s="85" t="str">
        <f>VLOOKUP(E3947&amp;F3947,Divipola!$C$1:$F$1149,4,FALSE)</f>
        <v>23574</v>
      </c>
      <c r="I3947" s="77"/>
      <c r="J3947" s="181"/>
      <c r="K3947" s="207"/>
      <c r="L3947" s="207"/>
      <c r="M3947" s="207"/>
      <c r="N3947" s="207">
        <v>6388</v>
      </c>
      <c r="O3947" s="207">
        <v>1579</v>
      </c>
      <c r="P3947" s="207"/>
      <c r="Q3947" s="207">
        <v>1579</v>
      </c>
      <c r="R3947" s="207"/>
      <c r="S3947" s="207"/>
      <c r="T3947" s="207"/>
      <c r="U3947" s="207"/>
      <c r="V3947" s="207"/>
      <c r="W3947" s="207"/>
      <c r="X3947" s="207">
        <v>2</v>
      </c>
      <c r="Y3947" s="207"/>
      <c r="Z3947" s="208"/>
      <c r="AA3947" s="221" t="s">
        <v>7467</v>
      </c>
      <c r="AB3947" s="383"/>
      <c r="AC3947" s="73"/>
      <c r="AD3947" s="414"/>
      <c r="AE3947" s="393"/>
      <c r="AF3947" s="78"/>
      <c r="AG3947" s="414"/>
      <c r="AH3947" s="383" t="s">
        <v>8251</v>
      </c>
      <c r="AI3947" s="587">
        <v>3235</v>
      </c>
      <c r="AJ3947" s="587">
        <v>150</v>
      </c>
      <c r="AK3947" s="456">
        <v>1933444696</v>
      </c>
      <c r="AL3947" s="383"/>
      <c r="AM3947" s="383"/>
      <c r="AN3947" s="523"/>
      <c r="AO3947" s="414"/>
      <c r="AP3947" s="548"/>
      <c r="AQ3947" s="414"/>
      <c r="AR3947" s="78"/>
      <c r="AS3947" s="78"/>
      <c r="AT3947" s="414"/>
      <c r="AU3947" s="548"/>
      <c r="AV3947" s="548"/>
      <c r="AW3947" s="414"/>
      <c r="AX3947" s="383"/>
      <c r="AY3947" s="548"/>
      <c r="AZ3947" s="414"/>
      <c r="BA3947" s="383"/>
      <c r="BB3947" s="548"/>
      <c r="BC3947" s="78"/>
      <c r="BD3947" s="414"/>
      <c r="BE3947" s="414"/>
      <c r="BF3947" s="414"/>
      <c r="BG3947" s="414"/>
      <c r="BH3947" s="414"/>
      <c r="BI3947" s="383"/>
      <c r="BJ3947" s="383"/>
      <c r="BK3947" s="78"/>
      <c r="BL3947" s="414"/>
      <c r="BM3947" s="383"/>
      <c r="BN3947" s="78"/>
      <c r="BO3947" s="414"/>
      <c r="BP3947" s="78"/>
      <c r="BQ3947" s="414"/>
      <c r="BR3947" s="383"/>
      <c r="BS3947" s="78"/>
      <c r="BT3947" s="83"/>
      <c r="BU3947" s="386">
        <v>81</v>
      </c>
      <c r="BV3947" s="530">
        <v>45075</v>
      </c>
      <c r="BW3947" s="530">
        <v>45197</v>
      </c>
      <c r="BX3947" s="98" t="s">
        <v>7466</v>
      </c>
      <c r="BY3947" s="112">
        <f t="shared" si="376"/>
        <v>3942</v>
      </c>
      <c r="BZ3947" s="65">
        <f t="shared" si="377"/>
        <v>1933444696</v>
      </c>
      <c r="CA3947" s="359">
        <f t="shared" si="378"/>
        <v>7</v>
      </c>
      <c r="CB3947" s="359">
        <f t="shared" si="379"/>
        <v>9</v>
      </c>
      <c r="CC3947" s="359">
        <f t="shared" si="380"/>
        <v>2023</v>
      </c>
      <c r="CD3947" s="359" t="str">
        <f t="shared" si="381"/>
        <v>79202323574VENDAVAL</v>
      </c>
    </row>
    <row r="3948" spans="1:82" s="121" customFormat="1" ht="72" customHeight="1">
      <c r="A3948" s="13"/>
      <c r="B3948" s="13"/>
      <c r="C3948" s="13"/>
      <c r="D3948" s="212">
        <v>45178</v>
      </c>
      <c r="E3948" s="210" t="s">
        <v>2834</v>
      </c>
      <c r="F3948" s="211" t="s">
        <v>2681</v>
      </c>
      <c r="G3948" s="130" t="s">
        <v>8680</v>
      </c>
      <c r="H3948" s="85" t="str">
        <f>VLOOKUP(E3948&amp;F3948,Divipola!$C$1:$F$1149,4,FALSE)</f>
        <v>54001</v>
      </c>
      <c r="I3948" s="77"/>
      <c r="J3948" s="181"/>
      <c r="K3948" s="146"/>
      <c r="L3948" s="146"/>
      <c r="M3948" s="146"/>
      <c r="N3948" s="146"/>
      <c r="O3948" s="146"/>
      <c r="P3948" s="146"/>
      <c r="Q3948" s="146"/>
      <c r="R3948" s="146"/>
      <c r="S3948" s="146"/>
      <c r="T3948" s="146"/>
      <c r="U3948" s="146"/>
      <c r="V3948" s="146"/>
      <c r="W3948" s="146"/>
      <c r="X3948" s="146"/>
      <c r="Y3948" s="146"/>
      <c r="Z3948" s="147">
        <v>2</v>
      </c>
      <c r="AA3948" s="148"/>
      <c r="AB3948" s="383"/>
      <c r="AC3948" s="73"/>
      <c r="AD3948" s="414"/>
      <c r="AE3948" s="393"/>
      <c r="AF3948" s="78"/>
      <c r="AG3948" s="414"/>
      <c r="AH3948" s="383"/>
      <c r="AI3948" s="453"/>
      <c r="AJ3948" s="453"/>
      <c r="AK3948" s="414"/>
      <c r="AL3948" s="383"/>
      <c r="AM3948" s="383"/>
      <c r="AN3948" s="523"/>
      <c r="AO3948" s="414"/>
      <c r="AP3948" s="548"/>
      <c r="AQ3948" s="414"/>
      <c r="AR3948" s="78"/>
      <c r="AS3948" s="78"/>
      <c r="AT3948" s="414"/>
      <c r="AU3948" s="548"/>
      <c r="AV3948" s="548"/>
      <c r="AW3948" s="414"/>
      <c r="AX3948" s="383"/>
      <c r="AY3948" s="548"/>
      <c r="AZ3948" s="414"/>
      <c r="BA3948" s="383"/>
      <c r="BB3948" s="548"/>
      <c r="BC3948" s="78"/>
      <c r="BD3948" s="414"/>
      <c r="BE3948" s="414"/>
      <c r="BF3948" s="414"/>
      <c r="BG3948" s="414"/>
      <c r="BH3948" s="414"/>
      <c r="BI3948" s="383"/>
      <c r="BJ3948" s="383"/>
      <c r="BK3948" s="78"/>
      <c r="BL3948" s="414"/>
      <c r="BM3948" s="383"/>
      <c r="BN3948" s="78"/>
      <c r="BO3948" s="414"/>
      <c r="BP3948" s="78"/>
      <c r="BQ3948" s="414"/>
      <c r="BR3948" s="693" t="s">
        <v>8509</v>
      </c>
      <c r="BS3948" s="725" t="s">
        <v>8507</v>
      </c>
      <c r="BT3948" s="726" t="s">
        <v>8508</v>
      </c>
      <c r="BU3948" s="177"/>
      <c r="BV3948" s="178"/>
      <c r="BW3948" s="178"/>
      <c r="BX3948" s="98" t="s">
        <v>7061</v>
      </c>
      <c r="BY3948" s="112">
        <f t="shared" si="376"/>
        <v>3943</v>
      </c>
      <c r="BZ3948" s="65">
        <f t="shared" si="377"/>
        <v>0</v>
      </c>
      <c r="CA3948" s="359">
        <f t="shared" si="378"/>
        <v>9</v>
      </c>
      <c r="CB3948" s="359">
        <f t="shared" si="379"/>
        <v>9</v>
      </c>
      <c r="CC3948" s="359">
        <f t="shared" si="380"/>
        <v>2023</v>
      </c>
      <c r="CD3948" s="359" t="str">
        <f t="shared" si="381"/>
        <v xml:space="preserve">99202354001INCENDIO FORESTAL </v>
      </c>
    </row>
    <row r="3949" spans="1:82" s="121" customFormat="1" ht="96" customHeight="1">
      <c r="A3949" s="13"/>
      <c r="B3949" s="13"/>
      <c r="C3949" s="13"/>
      <c r="D3949" s="212">
        <v>45179</v>
      </c>
      <c r="E3949" s="210" t="s">
        <v>2861</v>
      </c>
      <c r="F3949" s="211" t="s">
        <v>403</v>
      </c>
      <c r="G3949" s="111" t="s">
        <v>2807</v>
      </c>
      <c r="H3949" s="85" t="str">
        <f>VLOOKUP(E3949&amp;F3949,Divipola!$C$1:$F$1149,4,FALSE)</f>
        <v>44430</v>
      </c>
      <c r="I3949" s="207"/>
      <c r="J3949" s="207"/>
      <c r="K3949" s="207"/>
      <c r="L3949" s="180"/>
      <c r="M3949" s="180"/>
      <c r="N3949" s="207">
        <v>40</v>
      </c>
      <c r="O3949" s="207">
        <v>10</v>
      </c>
      <c r="P3949" s="207"/>
      <c r="Q3949" s="207">
        <v>10</v>
      </c>
      <c r="R3949" s="207"/>
      <c r="S3949" s="207"/>
      <c r="T3949" s="207"/>
      <c r="U3949" s="207"/>
      <c r="V3949" s="207"/>
      <c r="W3949" s="207"/>
      <c r="X3949" s="208"/>
      <c r="Y3949" s="186"/>
      <c r="Z3949" s="147"/>
      <c r="AA3949" s="148"/>
      <c r="AB3949" s="383"/>
      <c r="AC3949" s="73"/>
      <c r="AD3949" s="414"/>
      <c r="AE3949" s="393"/>
      <c r="AF3949" s="78"/>
      <c r="AG3949" s="414"/>
      <c r="AH3949" s="383"/>
      <c r="AI3949" s="453"/>
      <c r="AJ3949" s="453"/>
      <c r="AK3949" s="414"/>
      <c r="AL3949" s="383"/>
      <c r="AM3949" s="383"/>
      <c r="AN3949" s="523"/>
      <c r="AO3949" s="414"/>
      <c r="AP3949" s="548"/>
      <c r="AQ3949" s="414"/>
      <c r="AR3949" s="78"/>
      <c r="AS3949" s="78"/>
      <c r="AT3949" s="414"/>
      <c r="AU3949" s="548"/>
      <c r="AV3949" s="548"/>
      <c r="AW3949" s="414"/>
      <c r="AX3949" s="383"/>
      <c r="AY3949" s="548"/>
      <c r="AZ3949" s="414"/>
      <c r="BA3949" s="383"/>
      <c r="BB3949" s="548"/>
      <c r="BC3949" s="78"/>
      <c r="BD3949" s="414"/>
      <c r="BE3949" s="414"/>
      <c r="BF3949" s="414"/>
      <c r="BG3949" s="414"/>
      <c r="BH3949" s="414"/>
      <c r="BI3949" s="383"/>
      <c r="BJ3949" s="383"/>
      <c r="BK3949" s="78"/>
      <c r="BL3949" s="414"/>
      <c r="BM3949" s="383"/>
      <c r="BN3949" s="78"/>
      <c r="BO3949" s="414"/>
      <c r="BP3949" s="78"/>
      <c r="BQ3949" s="414"/>
      <c r="BR3949" s="383"/>
      <c r="BS3949" s="78"/>
      <c r="BT3949" s="83"/>
      <c r="BU3949" s="75"/>
      <c r="BV3949" s="74"/>
      <c r="BW3949" s="74"/>
      <c r="BX3949" s="98" t="s">
        <v>7428</v>
      </c>
      <c r="BY3949" s="112">
        <f t="shared" si="376"/>
        <v>3944</v>
      </c>
      <c r="BZ3949" s="65">
        <f t="shared" si="377"/>
        <v>0</v>
      </c>
      <c r="CA3949" s="359">
        <f t="shared" si="378"/>
        <v>10</v>
      </c>
      <c r="CB3949" s="359">
        <f t="shared" si="379"/>
        <v>9</v>
      </c>
      <c r="CC3949" s="359">
        <f t="shared" si="380"/>
        <v>2023</v>
      </c>
      <c r="CD3949" s="359" t="str">
        <f t="shared" si="381"/>
        <v>109202344430CRECIENTE SUBITA</v>
      </c>
    </row>
    <row r="3950" spans="1:82" s="121" customFormat="1" ht="409.5" customHeight="1">
      <c r="A3950" s="13"/>
      <c r="B3950" s="13"/>
      <c r="C3950" s="13"/>
      <c r="D3950" s="212">
        <v>45179</v>
      </c>
      <c r="E3950" s="210" t="s">
        <v>2832</v>
      </c>
      <c r="F3950" s="211" t="s">
        <v>2092</v>
      </c>
      <c r="G3950" s="130" t="s">
        <v>8680</v>
      </c>
      <c r="H3950" s="85" t="str">
        <f>VLOOKUP(E3950&amp;F3950,Divipola!$C$1:$F$1149,4,FALSE)</f>
        <v>76892</v>
      </c>
      <c r="I3950" s="77"/>
      <c r="J3950" s="181"/>
      <c r="K3950" s="207"/>
      <c r="L3950" s="207"/>
      <c r="M3950" s="207"/>
      <c r="N3950" s="207"/>
      <c r="O3950" s="207"/>
      <c r="P3950" s="207"/>
      <c r="Q3950" s="207"/>
      <c r="R3950" s="207"/>
      <c r="S3950" s="207"/>
      <c r="T3950" s="207"/>
      <c r="U3950" s="207"/>
      <c r="V3950" s="207"/>
      <c r="W3950" s="207"/>
      <c r="X3950" s="207"/>
      <c r="Y3950" s="207"/>
      <c r="Z3950" s="208">
        <v>192</v>
      </c>
      <c r="AA3950" s="186"/>
      <c r="AB3950" s="383"/>
      <c r="AC3950" s="73"/>
      <c r="AD3950" s="414"/>
      <c r="AE3950" s="393"/>
      <c r="AF3950" s="78"/>
      <c r="AG3950" s="414"/>
      <c r="AH3950" s="383"/>
      <c r="AI3950" s="453"/>
      <c r="AJ3950" s="453"/>
      <c r="AK3950" s="414"/>
      <c r="AL3950" s="383"/>
      <c r="AM3950" s="383"/>
      <c r="AN3950" s="523"/>
      <c r="AO3950" s="414"/>
      <c r="AP3950" s="548"/>
      <c r="AQ3950" s="414"/>
      <c r="AR3950" s="78"/>
      <c r="AS3950" s="78"/>
      <c r="AT3950" s="414"/>
      <c r="AU3950" s="548"/>
      <c r="AV3950" s="548"/>
      <c r="AW3950" s="414"/>
      <c r="AX3950" s="383"/>
      <c r="AY3950" s="548"/>
      <c r="AZ3950" s="414"/>
      <c r="BA3950" s="383"/>
      <c r="BB3950" s="548"/>
      <c r="BC3950" s="78"/>
      <c r="BD3950" s="414"/>
      <c r="BE3950" s="414"/>
      <c r="BF3950" s="414"/>
      <c r="BG3950" s="414"/>
      <c r="BH3950" s="414"/>
      <c r="BI3950" s="383"/>
      <c r="BJ3950" s="383"/>
      <c r="BK3950" s="78"/>
      <c r="BL3950" s="414"/>
      <c r="BM3950" s="383"/>
      <c r="BN3950" s="78"/>
      <c r="BO3950" s="414"/>
      <c r="BP3950" s="78"/>
      <c r="BQ3950" s="414"/>
      <c r="BR3950" s="383"/>
      <c r="BS3950" s="78"/>
      <c r="BT3950" s="83"/>
      <c r="BU3950" s="75"/>
      <c r="BV3950" s="74"/>
      <c r="BW3950" s="74"/>
      <c r="BX3950" s="98" t="s">
        <v>7070</v>
      </c>
      <c r="BY3950" s="112">
        <f t="shared" si="376"/>
        <v>3945</v>
      </c>
      <c r="BZ3950" s="65">
        <f t="shared" si="377"/>
        <v>0</v>
      </c>
      <c r="CA3950" s="359">
        <f t="shared" si="378"/>
        <v>10</v>
      </c>
      <c r="CB3950" s="359">
        <f t="shared" si="379"/>
        <v>9</v>
      </c>
      <c r="CC3950" s="359">
        <f t="shared" si="380"/>
        <v>2023</v>
      </c>
      <c r="CD3950" s="359" t="str">
        <f t="shared" si="381"/>
        <v xml:space="preserve">109202376892INCENDIO FORESTAL </v>
      </c>
    </row>
    <row r="3951" spans="1:82" s="121" customFormat="1" ht="84" customHeight="1">
      <c r="A3951" s="13"/>
      <c r="B3951" s="13"/>
      <c r="C3951" s="13"/>
      <c r="D3951" s="212">
        <v>45179</v>
      </c>
      <c r="E3951" s="210" t="s">
        <v>2718</v>
      </c>
      <c r="F3951" s="211" t="s">
        <v>2126</v>
      </c>
      <c r="G3951" s="130" t="s">
        <v>8680</v>
      </c>
      <c r="H3951" s="85" t="str">
        <f>VLOOKUP(E3951&amp;F3951,Divipola!$C$1:$F$1149,4,FALSE)</f>
        <v>25649</v>
      </c>
      <c r="I3951" s="77"/>
      <c r="J3951" s="181"/>
      <c r="K3951" s="284"/>
      <c r="L3951" s="284"/>
      <c r="M3951" s="284"/>
      <c r="N3951" s="284"/>
      <c r="O3951" s="284"/>
      <c r="P3951" s="284"/>
      <c r="Q3951" s="284"/>
      <c r="R3951" s="284"/>
      <c r="S3951" s="284"/>
      <c r="T3951" s="284"/>
      <c r="U3951" s="284"/>
      <c r="V3951" s="284"/>
      <c r="W3951" s="284"/>
      <c r="X3951" s="284"/>
      <c r="Y3951" s="284"/>
      <c r="Z3951" s="285">
        <v>3</v>
      </c>
      <c r="AA3951" s="288"/>
      <c r="AB3951" s="383"/>
      <c r="AC3951" s="73"/>
      <c r="AD3951" s="414"/>
      <c r="AE3951" s="393"/>
      <c r="AF3951" s="78"/>
      <c r="AG3951" s="414"/>
      <c r="AH3951" s="383"/>
      <c r="AI3951" s="453"/>
      <c r="AJ3951" s="453"/>
      <c r="AK3951" s="414"/>
      <c r="AL3951" s="383"/>
      <c r="AM3951" s="383"/>
      <c r="AN3951" s="523"/>
      <c r="AO3951" s="414"/>
      <c r="AP3951" s="548"/>
      <c r="AQ3951" s="414"/>
      <c r="AR3951" s="78"/>
      <c r="AS3951" s="78"/>
      <c r="AT3951" s="414"/>
      <c r="AU3951" s="548"/>
      <c r="AV3951" s="548"/>
      <c r="AW3951" s="414"/>
      <c r="AX3951" s="383"/>
      <c r="AY3951" s="548"/>
      <c r="AZ3951" s="414"/>
      <c r="BA3951" s="383"/>
      <c r="BB3951" s="548"/>
      <c r="BC3951" s="78"/>
      <c r="BD3951" s="414"/>
      <c r="BE3951" s="414"/>
      <c r="BF3951" s="414"/>
      <c r="BG3951" s="414"/>
      <c r="BH3951" s="414"/>
      <c r="BI3951" s="383"/>
      <c r="BJ3951" s="383"/>
      <c r="BK3951" s="78"/>
      <c r="BL3951" s="414"/>
      <c r="BM3951" s="383"/>
      <c r="BN3951" s="78"/>
      <c r="BO3951" s="414"/>
      <c r="BP3951" s="78"/>
      <c r="BQ3951" s="414"/>
      <c r="BR3951" s="383"/>
      <c r="BS3951" s="78"/>
      <c r="BT3951" s="83"/>
      <c r="BU3951" s="75"/>
      <c r="BV3951" s="74"/>
      <c r="BW3951" s="74"/>
      <c r="BX3951" s="98" t="s">
        <v>7064</v>
      </c>
      <c r="BY3951" s="112">
        <f t="shared" si="376"/>
        <v>3946</v>
      </c>
      <c r="BZ3951" s="65">
        <f t="shared" si="377"/>
        <v>0</v>
      </c>
      <c r="CA3951" s="359">
        <f t="shared" si="378"/>
        <v>10</v>
      </c>
      <c r="CB3951" s="359">
        <f t="shared" si="379"/>
        <v>9</v>
      </c>
      <c r="CC3951" s="359">
        <f t="shared" si="380"/>
        <v>2023</v>
      </c>
      <c r="CD3951" s="359" t="str">
        <f t="shared" si="381"/>
        <v xml:space="preserve">109202325649INCENDIO FORESTAL </v>
      </c>
    </row>
    <row r="3952" spans="1:82" s="121" customFormat="1" ht="48" customHeight="1">
      <c r="A3952" s="13"/>
      <c r="B3952" s="13"/>
      <c r="C3952" s="13"/>
      <c r="D3952" s="212">
        <v>45179</v>
      </c>
      <c r="E3952" s="210" t="s">
        <v>2622</v>
      </c>
      <c r="F3952" s="211" t="s">
        <v>1350</v>
      </c>
      <c r="G3952" s="111" t="s">
        <v>2800</v>
      </c>
      <c r="H3952" s="85" t="str">
        <f>VLOOKUP(E3952&amp;F3952,Divipola!$C$1:$F$1149,4,FALSE)</f>
        <v>41551</v>
      </c>
      <c r="I3952" s="77"/>
      <c r="J3952" s="181"/>
      <c r="K3952" s="146"/>
      <c r="L3952" s="146"/>
      <c r="M3952" s="146"/>
      <c r="N3952" s="146"/>
      <c r="O3952" s="146"/>
      <c r="P3952" s="146"/>
      <c r="Q3952" s="146"/>
      <c r="R3952" s="146"/>
      <c r="S3952" s="146"/>
      <c r="T3952" s="146"/>
      <c r="U3952" s="146"/>
      <c r="V3952" s="146"/>
      <c r="W3952" s="146"/>
      <c r="X3952" s="146"/>
      <c r="Y3952" s="146"/>
      <c r="Z3952" s="147"/>
      <c r="AA3952" s="148" t="s">
        <v>3144</v>
      </c>
      <c r="AB3952" s="383"/>
      <c r="AC3952" s="73"/>
      <c r="AD3952" s="414"/>
      <c r="AE3952" s="393"/>
      <c r="AF3952" s="78"/>
      <c r="AG3952" s="414"/>
      <c r="AH3952" s="383"/>
      <c r="AI3952" s="453"/>
      <c r="AJ3952" s="453"/>
      <c r="AK3952" s="414"/>
      <c r="AL3952" s="383"/>
      <c r="AM3952" s="383"/>
      <c r="AN3952" s="523"/>
      <c r="AO3952" s="414"/>
      <c r="AP3952" s="548"/>
      <c r="AQ3952" s="414"/>
      <c r="AR3952" s="78"/>
      <c r="AS3952" s="78"/>
      <c r="AT3952" s="414"/>
      <c r="AU3952" s="548"/>
      <c r="AV3952" s="548"/>
      <c r="AW3952" s="414"/>
      <c r="AX3952" s="383"/>
      <c r="AY3952" s="548"/>
      <c r="AZ3952" s="414"/>
      <c r="BA3952" s="383"/>
      <c r="BB3952" s="548"/>
      <c r="BC3952" s="78"/>
      <c r="BD3952" s="414"/>
      <c r="BE3952" s="414"/>
      <c r="BF3952" s="414"/>
      <c r="BG3952" s="414"/>
      <c r="BH3952" s="414"/>
      <c r="BI3952" s="383"/>
      <c r="BJ3952" s="383"/>
      <c r="BK3952" s="78"/>
      <c r="BL3952" s="414"/>
      <c r="BM3952" s="383"/>
      <c r="BN3952" s="78"/>
      <c r="BO3952" s="414"/>
      <c r="BP3952" s="78"/>
      <c r="BQ3952" s="414"/>
      <c r="BR3952" s="383"/>
      <c r="BS3952" s="78"/>
      <c r="BT3952" s="83"/>
      <c r="BU3952" s="75"/>
      <c r="BV3952" s="74"/>
      <c r="BW3952" s="74"/>
      <c r="BX3952" s="120" t="s">
        <v>7067</v>
      </c>
      <c r="BY3952" s="112">
        <f t="shared" si="376"/>
        <v>3947</v>
      </c>
      <c r="BZ3952" s="65">
        <f t="shared" si="377"/>
        <v>0</v>
      </c>
      <c r="CA3952" s="359">
        <f t="shared" si="378"/>
        <v>10</v>
      </c>
      <c r="CB3952" s="359">
        <f t="shared" si="379"/>
        <v>9</v>
      </c>
      <c r="CC3952" s="359">
        <f t="shared" si="380"/>
        <v>2023</v>
      </c>
      <c r="CD3952" s="359" t="str">
        <f t="shared" si="381"/>
        <v>109202341551INCENDIO ESTRUCTURAL</v>
      </c>
    </row>
    <row r="3953" spans="1:82" s="121" customFormat="1" ht="60" customHeight="1">
      <c r="A3953" s="13"/>
      <c r="B3953" s="13"/>
      <c r="C3953" s="13"/>
      <c r="D3953" s="212">
        <v>45180</v>
      </c>
      <c r="E3953" s="210" t="s">
        <v>2829</v>
      </c>
      <c r="F3953" s="211" t="s">
        <v>2553</v>
      </c>
      <c r="G3953" s="111" t="s">
        <v>2827</v>
      </c>
      <c r="H3953" s="85" t="str">
        <f>VLOOKUP(E3953&amp;F3953,Divipola!$C$1:$F$1149,4,FALSE)</f>
        <v>05690</v>
      </c>
      <c r="I3953" s="77"/>
      <c r="J3953" s="181"/>
      <c r="K3953" s="146">
        <v>1</v>
      </c>
      <c r="L3953" s="146">
        <v>3</v>
      </c>
      <c r="M3953" s="146"/>
      <c r="N3953" s="146">
        <v>4</v>
      </c>
      <c r="O3953" s="146"/>
      <c r="P3953" s="146"/>
      <c r="Q3953" s="146"/>
      <c r="R3953" s="146"/>
      <c r="S3953" s="146"/>
      <c r="T3953" s="146"/>
      <c r="U3953" s="146"/>
      <c r="V3953" s="146"/>
      <c r="W3953" s="146"/>
      <c r="X3953" s="146"/>
      <c r="Y3953" s="146"/>
      <c r="Z3953" s="147"/>
      <c r="AA3953" s="148"/>
      <c r="AB3953" s="383"/>
      <c r="AC3953" s="73"/>
      <c r="AD3953" s="414"/>
      <c r="AE3953" s="393"/>
      <c r="AF3953" s="78"/>
      <c r="AG3953" s="414"/>
      <c r="AH3953" s="383"/>
      <c r="AI3953" s="453"/>
      <c r="AJ3953" s="453"/>
      <c r="AK3953" s="414"/>
      <c r="AL3953" s="383"/>
      <c r="AM3953" s="383"/>
      <c r="AN3953" s="523"/>
      <c r="AO3953" s="414"/>
      <c r="AP3953" s="548"/>
      <c r="AQ3953" s="414"/>
      <c r="AR3953" s="78"/>
      <c r="AS3953" s="78"/>
      <c r="AT3953" s="414"/>
      <c r="AU3953" s="548"/>
      <c r="AV3953" s="548"/>
      <c r="AW3953" s="414"/>
      <c r="AX3953" s="383"/>
      <c r="AY3953" s="548"/>
      <c r="AZ3953" s="414"/>
      <c r="BA3953" s="383"/>
      <c r="BB3953" s="548"/>
      <c r="BC3953" s="78"/>
      <c r="BD3953" s="414"/>
      <c r="BE3953" s="414"/>
      <c r="BF3953" s="414"/>
      <c r="BG3953" s="414"/>
      <c r="BH3953" s="414"/>
      <c r="BI3953" s="383"/>
      <c r="BJ3953" s="383"/>
      <c r="BK3953" s="78"/>
      <c r="BL3953" s="414"/>
      <c r="BM3953" s="383"/>
      <c r="BN3953" s="78"/>
      <c r="BO3953" s="414"/>
      <c r="BP3953" s="78"/>
      <c r="BQ3953" s="414"/>
      <c r="BR3953" s="383"/>
      <c r="BS3953" s="78"/>
      <c r="BT3953" s="83"/>
      <c r="BU3953" s="75"/>
      <c r="BV3953" s="74"/>
      <c r="BW3953" s="74"/>
      <c r="BX3953" s="120" t="s">
        <v>7068</v>
      </c>
      <c r="BY3953" s="112">
        <f t="shared" si="376"/>
        <v>3948</v>
      </c>
      <c r="BZ3953" s="65">
        <f t="shared" si="377"/>
        <v>0</v>
      </c>
      <c r="CA3953" s="359">
        <f t="shared" si="378"/>
        <v>11</v>
      </c>
      <c r="CB3953" s="359">
        <f t="shared" si="379"/>
        <v>9</v>
      </c>
      <c r="CC3953" s="359">
        <f t="shared" si="380"/>
        <v>2023</v>
      </c>
      <c r="CD3953" s="359" t="str">
        <f t="shared" si="381"/>
        <v>119202305690MOVIMIENTO EN MASA</v>
      </c>
    </row>
    <row r="3954" spans="1:82" s="121" customFormat="1" ht="48" customHeight="1">
      <c r="A3954" s="13"/>
      <c r="B3954" s="13"/>
      <c r="C3954" s="13"/>
      <c r="D3954" s="212">
        <v>45172</v>
      </c>
      <c r="E3954" s="210" t="s">
        <v>2853</v>
      </c>
      <c r="F3954" s="211" t="s">
        <v>2722</v>
      </c>
      <c r="G3954" s="111" t="s">
        <v>2803</v>
      </c>
      <c r="H3954" s="85" t="str">
        <f>VLOOKUP(E3954&amp;F3954,Divipola!$C$1:$F$1149,4,FALSE)</f>
        <v>63001</v>
      </c>
      <c r="I3954" s="77"/>
      <c r="J3954" s="181"/>
      <c r="K3954" s="146"/>
      <c r="L3954" s="146"/>
      <c r="M3954" s="146"/>
      <c r="N3954" s="146">
        <v>4</v>
      </c>
      <c r="O3954" s="146">
        <v>1</v>
      </c>
      <c r="P3954" s="146"/>
      <c r="Q3954" s="146">
        <v>1</v>
      </c>
      <c r="R3954" s="146"/>
      <c r="S3954" s="146"/>
      <c r="T3954" s="146"/>
      <c r="U3954" s="146"/>
      <c r="V3954" s="146"/>
      <c r="W3954" s="146"/>
      <c r="X3954" s="146"/>
      <c r="Y3954" s="146"/>
      <c r="Z3954" s="147"/>
      <c r="AA3954" s="148"/>
      <c r="AB3954" s="383"/>
      <c r="AC3954" s="73"/>
      <c r="AD3954" s="414"/>
      <c r="AE3954" s="393"/>
      <c r="AF3954" s="78"/>
      <c r="AG3954" s="414"/>
      <c r="AH3954" s="383"/>
      <c r="AI3954" s="453"/>
      <c r="AJ3954" s="453"/>
      <c r="AK3954" s="414"/>
      <c r="AL3954" s="383"/>
      <c r="AM3954" s="383"/>
      <c r="AN3954" s="523"/>
      <c r="AO3954" s="414"/>
      <c r="AP3954" s="548"/>
      <c r="AQ3954" s="414"/>
      <c r="AR3954" s="78"/>
      <c r="AS3954" s="78"/>
      <c r="AT3954" s="414"/>
      <c r="AU3954" s="548"/>
      <c r="AV3954" s="548"/>
      <c r="AW3954" s="414"/>
      <c r="AX3954" s="383"/>
      <c r="AY3954" s="548"/>
      <c r="AZ3954" s="414"/>
      <c r="BA3954" s="383"/>
      <c r="BB3954" s="548"/>
      <c r="BC3954" s="78"/>
      <c r="BD3954" s="414"/>
      <c r="BE3954" s="414"/>
      <c r="BF3954" s="414"/>
      <c r="BG3954" s="414"/>
      <c r="BH3954" s="414"/>
      <c r="BI3954" s="383"/>
      <c r="BJ3954" s="383"/>
      <c r="BK3954" s="78"/>
      <c r="BL3954" s="414"/>
      <c r="BM3954" s="383"/>
      <c r="BN3954" s="78"/>
      <c r="BO3954" s="414"/>
      <c r="BP3954" s="78"/>
      <c r="BQ3954" s="414"/>
      <c r="BR3954" s="383"/>
      <c r="BS3954" s="78"/>
      <c r="BT3954" s="83"/>
      <c r="BU3954" s="75"/>
      <c r="BV3954" s="74"/>
      <c r="BW3954" s="74"/>
      <c r="BX3954" s="120" t="s">
        <v>7069</v>
      </c>
      <c r="BY3954" s="112">
        <f t="shared" si="376"/>
        <v>3949</v>
      </c>
      <c r="BZ3954" s="65">
        <f t="shared" si="377"/>
        <v>0</v>
      </c>
      <c r="CA3954" s="359">
        <f t="shared" si="378"/>
        <v>3</v>
      </c>
      <c r="CB3954" s="359">
        <f t="shared" si="379"/>
        <v>9</v>
      </c>
      <c r="CC3954" s="359">
        <f t="shared" si="380"/>
        <v>2023</v>
      </c>
      <c r="CD3954" s="359" t="str">
        <f t="shared" si="381"/>
        <v>39202363001VENDAVAL</v>
      </c>
    </row>
    <row r="3955" spans="1:82" s="121" customFormat="1" ht="60" customHeight="1">
      <c r="A3955" s="13"/>
      <c r="B3955" s="13"/>
      <c r="C3955" s="13"/>
      <c r="D3955" s="212">
        <v>45180</v>
      </c>
      <c r="E3955" s="210" t="s">
        <v>2861</v>
      </c>
      <c r="F3955" s="211" t="s">
        <v>403</v>
      </c>
      <c r="G3955" s="111" t="s">
        <v>2802</v>
      </c>
      <c r="H3955" s="85" t="str">
        <f>VLOOKUP(E3955&amp;F3955,Divipola!$C$1:$F$1149,4,FALSE)</f>
        <v>44430</v>
      </c>
      <c r="I3955" s="77"/>
      <c r="J3955" s="181"/>
      <c r="K3955" s="146"/>
      <c r="L3955" s="146"/>
      <c r="M3955" s="146"/>
      <c r="N3955" s="146">
        <v>92</v>
      </c>
      <c r="O3955" s="146">
        <v>23</v>
      </c>
      <c r="P3955" s="146"/>
      <c r="Q3955" s="146">
        <v>23</v>
      </c>
      <c r="R3955" s="146"/>
      <c r="S3955" s="146"/>
      <c r="T3955" s="146"/>
      <c r="U3955" s="146"/>
      <c r="V3955" s="146"/>
      <c r="W3955" s="146"/>
      <c r="X3955" s="146"/>
      <c r="Y3955" s="146"/>
      <c r="Z3955" s="147"/>
      <c r="AA3955" s="148"/>
      <c r="AB3955" s="383"/>
      <c r="AC3955" s="73"/>
      <c r="AD3955" s="414"/>
      <c r="AE3955" s="393"/>
      <c r="AF3955" s="78"/>
      <c r="AG3955" s="414"/>
      <c r="AH3955" s="383"/>
      <c r="AI3955" s="453"/>
      <c r="AJ3955" s="453"/>
      <c r="AK3955" s="414"/>
      <c r="AL3955" s="383"/>
      <c r="AM3955" s="383"/>
      <c r="AN3955" s="523"/>
      <c r="AO3955" s="414"/>
      <c r="AP3955" s="548"/>
      <c r="AQ3955" s="414"/>
      <c r="AR3955" s="78"/>
      <c r="AS3955" s="78"/>
      <c r="AT3955" s="414"/>
      <c r="AU3955" s="548"/>
      <c r="AV3955" s="548"/>
      <c r="AW3955" s="414"/>
      <c r="AX3955" s="383"/>
      <c r="AY3955" s="548"/>
      <c r="AZ3955" s="414"/>
      <c r="BA3955" s="383"/>
      <c r="BB3955" s="548"/>
      <c r="BC3955" s="78"/>
      <c r="BD3955" s="414"/>
      <c r="BE3955" s="414"/>
      <c r="BF3955" s="414"/>
      <c r="BG3955" s="414"/>
      <c r="BH3955" s="414"/>
      <c r="BI3955" s="383"/>
      <c r="BJ3955" s="383"/>
      <c r="BK3955" s="78"/>
      <c r="BL3955" s="414"/>
      <c r="BM3955" s="383"/>
      <c r="BN3955" s="78"/>
      <c r="BO3955" s="414"/>
      <c r="BP3955" s="78"/>
      <c r="BQ3955" s="414"/>
      <c r="BR3955" s="383"/>
      <c r="BS3955" s="78"/>
      <c r="BT3955" s="83"/>
      <c r="BU3955" s="75"/>
      <c r="BV3955" s="74"/>
      <c r="BW3955" s="74"/>
      <c r="BX3955" s="120" t="s">
        <v>7072</v>
      </c>
      <c r="BY3955" s="112">
        <f t="shared" si="376"/>
        <v>3950</v>
      </c>
      <c r="BZ3955" s="65">
        <f t="shared" si="377"/>
        <v>0</v>
      </c>
      <c r="CA3955" s="359">
        <f t="shared" si="378"/>
        <v>11</v>
      </c>
      <c r="CB3955" s="359">
        <f t="shared" si="379"/>
        <v>9</v>
      </c>
      <c r="CC3955" s="359">
        <f t="shared" si="380"/>
        <v>2023</v>
      </c>
      <c r="CD3955" s="359" t="str">
        <f t="shared" si="381"/>
        <v>119202344430INUNDACION</v>
      </c>
    </row>
    <row r="3956" spans="1:82" s="121" customFormat="1" ht="132" customHeight="1">
      <c r="A3956" s="13"/>
      <c r="B3956" s="13"/>
      <c r="C3956" s="13"/>
      <c r="D3956" s="212">
        <v>45180</v>
      </c>
      <c r="E3956" s="210" t="s">
        <v>2834</v>
      </c>
      <c r="F3956" s="211" t="s">
        <v>2184</v>
      </c>
      <c r="G3956" s="130" t="s">
        <v>8680</v>
      </c>
      <c r="H3956" s="85" t="str">
        <f>VLOOKUP(E3956&amp;F3956,Divipola!$C$1:$F$1149,4,FALSE)</f>
        <v>54520</v>
      </c>
      <c r="I3956" s="77"/>
      <c r="J3956" s="181"/>
      <c r="K3956" s="207"/>
      <c r="L3956" s="207"/>
      <c r="M3956" s="207"/>
      <c r="N3956" s="207"/>
      <c r="O3956" s="207"/>
      <c r="P3956" s="207"/>
      <c r="Q3956" s="207"/>
      <c r="R3956" s="207"/>
      <c r="S3956" s="207"/>
      <c r="T3956" s="207"/>
      <c r="U3956" s="207"/>
      <c r="V3956" s="207"/>
      <c r="W3956" s="207"/>
      <c r="X3956" s="207"/>
      <c r="Y3956" s="207"/>
      <c r="Z3956" s="208">
        <v>20</v>
      </c>
      <c r="AA3956" s="186"/>
      <c r="AB3956" s="383"/>
      <c r="AC3956" s="73"/>
      <c r="AD3956" s="414"/>
      <c r="AE3956" s="393"/>
      <c r="AF3956" s="78"/>
      <c r="AG3956" s="414"/>
      <c r="AH3956" s="383"/>
      <c r="AI3956" s="453"/>
      <c r="AJ3956" s="453"/>
      <c r="AK3956" s="414"/>
      <c r="AL3956" s="383"/>
      <c r="AM3956" s="383"/>
      <c r="AN3956" s="523"/>
      <c r="AO3956" s="414"/>
      <c r="AP3956" s="548"/>
      <c r="AQ3956" s="414"/>
      <c r="AR3956" s="78"/>
      <c r="AS3956" s="78"/>
      <c r="AT3956" s="414"/>
      <c r="AU3956" s="548"/>
      <c r="AV3956" s="548"/>
      <c r="AW3956" s="414"/>
      <c r="AX3956" s="383"/>
      <c r="AY3956" s="548"/>
      <c r="AZ3956" s="414"/>
      <c r="BA3956" s="383"/>
      <c r="BB3956" s="548"/>
      <c r="BC3956" s="78"/>
      <c r="BD3956" s="414"/>
      <c r="BE3956" s="414"/>
      <c r="BF3956" s="414"/>
      <c r="BG3956" s="414"/>
      <c r="BH3956" s="414"/>
      <c r="BI3956" s="383"/>
      <c r="BJ3956" s="383"/>
      <c r="BK3956" s="78"/>
      <c r="BL3956" s="414"/>
      <c r="BM3956" s="383"/>
      <c r="BN3956" s="78"/>
      <c r="BO3956" s="414"/>
      <c r="BP3956" s="78"/>
      <c r="BQ3956" s="414"/>
      <c r="BR3956" s="383"/>
      <c r="BS3956" s="78"/>
      <c r="BT3956" s="83"/>
      <c r="BU3956" s="75"/>
      <c r="BV3956" s="74"/>
      <c r="BW3956" s="74"/>
      <c r="BX3956" s="98" t="s">
        <v>7093</v>
      </c>
      <c r="BY3956" s="112">
        <f t="shared" si="376"/>
        <v>3951</v>
      </c>
      <c r="BZ3956" s="65">
        <f t="shared" si="377"/>
        <v>0</v>
      </c>
      <c r="CA3956" s="359">
        <f t="shared" si="378"/>
        <v>11</v>
      </c>
      <c r="CB3956" s="359">
        <f t="shared" si="379"/>
        <v>9</v>
      </c>
      <c r="CC3956" s="359">
        <f t="shared" si="380"/>
        <v>2023</v>
      </c>
      <c r="CD3956" s="359" t="str">
        <f t="shared" si="381"/>
        <v xml:space="preserve">119202354520INCENDIO FORESTAL </v>
      </c>
    </row>
    <row r="3957" spans="1:82" s="121" customFormat="1" ht="48" customHeight="1">
      <c r="A3957" s="13"/>
      <c r="B3957" s="13"/>
      <c r="C3957" s="13"/>
      <c r="D3957" s="212">
        <v>45179</v>
      </c>
      <c r="E3957" s="210" t="s">
        <v>2861</v>
      </c>
      <c r="F3957" s="211" t="s">
        <v>787</v>
      </c>
      <c r="G3957" s="111" t="s">
        <v>2802</v>
      </c>
      <c r="H3957" s="85" t="str">
        <f>VLOOKUP(E3957&amp;F3957,Divipola!$C$1:$F$1149,4,FALSE)</f>
        <v>44035</v>
      </c>
      <c r="I3957" s="77"/>
      <c r="J3957" s="181"/>
      <c r="K3957" s="146"/>
      <c r="L3957" s="146"/>
      <c r="M3957" s="146"/>
      <c r="N3957" s="146">
        <v>28</v>
      </c>
      <c r="O3957" s="146">
        <v>13</v>
      </c>
      <c r="P3957" s="146">
        <v>1</v>
      </c>
      <c r="Q3957" s="146">
        <v>12</v>
      </c>
      <c r="R3957" s="146"/>
      <c r="S3957" s="146"/>
      <c r="T3957" s="146"/>
      <c r="U3957" s="146"/>
      <c r="V3957" s="146"/>
      <c r="W3957" s="146"/>
      <c r="X3957" s="146"/>
      <c r="Y3957" s="146"/>
      <c r="Z3957" s="147"/>
      <c r="AA3957" s="148"/>
      <c r="AB3957" s="383"/>
      <c r="AC3957" s="73"/>
      <c r="AD3957" s="414"/>
      <c r="AE3957" s="393"/>
      <c r="AF3957" s="78"/>
      <c r="AG3957" s="414"/>
      <c r="AH3957" s="383" t="s">
        <v>8251</v>
      </c>
      <c r="AI3957" s="587">
        <v>6100</v>
      </c>
      <c r="AJ3957" s="453"/>
      <c r="AK3957" s="590">
        <v>1729785707.6500001</v>
      </c>
      <c r="AL3957" s="8">
        <v>45231</v>
      </c>
      <c r="AM3957" s="8">
        <v>45321</v>
      </c>
      <c r="AN3957" s="678">
        <v>6000</v>
      </c>
      <c r="AO3957" s="656">
        <v>1850324615.6500001</v>
      </c>
      <c r="AP3957" s="589"/>
      <c r="AQ3957" s="414"/>
      <c r="AR3957" s="78"/>
      <c r="AS3957" s="78"/>
      <c r="AT3957" s="414"/>
      <c r="AU3957" s="548"/>
      <c r="AV3957" s="548"/>
      <c r="AW3957" s="414"/>
      <c r="AX3957" s="383"/>
      <c r="AY3957" s="548"/>
      <c r="AZ3957" s="414"/>
      <c r="BA3957" s="383"/>
      <c r="BB3957" s="548"/>
      <c r="BC3957" s="78"/>
      <c r="BD3957" s="414"/>
      <c r="BE3957" s="414"/>
      <c r="BF3957" s="414"/>
      <c r="BG3957" s="414"/>
      <c r="BH3957" s="414"/>
      <c r="BI3957" s="383"/>
      <c r="BJ3957" s="383"/>
      <c r="BK3957" s="78"/>
      <c r="BL3957" s="414"/>
      <c r="BM3957" s="383"/>
      <c r="BN3957" s="78"/>
      <c r="BO3957" s="414"/>
      <c r="BP3957" s="78"/>
      <c r="BQ3957" s="414"/>
      <c r="BR3957" s="383"/>
      <c r="BS3957" s="78"/>
      <c r="BT3957" s="83"/>
      <c r="BU3957" s="75"/>
      <c r="BV3957" s="74"/>
      <c r="BW3957" s="74"/>
      <c r="BX3957" s="120" t="s">
        <v>7075</v>
      </c>
      <c r="BY3957" s="112">
        <f t="shared" si="376"/>
        <v>3952</v>
      </c>
      <c r="BZ3957" s="65">
        <f t="shared" si="377"/>
        <v>3580110323.3000002</v>
      </c>
      <c r="CA3957" s="359">
        <f t="shared" si="378"/>
        <v>10</v>
      </c>
      <c r="CB3957" s="359">
        <f t="shared" si="379"/>
        <v>9</v>
      </c>
      <c r="CC3957" s="359">
        <f t="shared" si="380"/>
        <v>2023</v>
      </c>
      <c r="CD3957" s="359" t="str">
        <f t="shared" si="381"/>
        <v>109202344035INUNDACION</v>
      </c>
    </row>
    <row r="3958" spans="1:82" s="121" customFormat="1" ht="48" customHeight="1">
      <c r="A3958" s="13"/>
      <c r="B3958" s="13"/>
      <c r="C3958" s="13"/>
      <c r="D3958" s="212">
        <v>45143</v>
      </c>
      <c r="E3958" s="210" t="s">
        <v>2720</v>
      </c>
      <c r="F3958" s="211" t="s">
        <v>284</v>
      </c>
      <c r="G3958" s="111" t="s">
        <v>2827</v>
      </c>
      <c r="H3958" s="85" t="str">
        <f>VLOOKUP(E3958&amp;F3958,Divipola!$C$1:$F$1149,4,FALSE)</f>
        <v>66170</v>
      </c>
      <c r="I3958" s="77"/>
      <c r="J3958" s="181"/>
      <c r="K3958" s="146"/>
      <c r="L3958" s="146"/>
      <c r="M3958" s="146"/>
      <c r="N3958" s="146">
        <v>4</v>
      </c>
      <c r="O3958" s="146">
        <v>1</v>
      </c>
      <c r="P3958" s="146"/>
      <c r="Q3958" s="146">
        <v>1</v>
      </c>
      <c r="R3958" s="146"/>
      <c r="S3958" s="146"/>
      <c r="T3958" s="146"/>
      <c r="U3958" s="146"/>
      <c r="V3958" s="146"/>
      <c r="W3958" s="146"/>
      <c r="X3958" s="146"/>
      <c r="Y3958" s="146"/>
      <c r="Z3958" s="147"/>
      <c r="AA3958" s="148"/>
      <c r="AB3958" s="383"/>
      <c r="AC3958" s="73"/>
      <c r="AD3958" s="414"/>
      <c r="AE3958" s="393"/>
      <c r="AF3958" s="78"/>
      <c r="AG3958" s="414"/>
      <c r="AH3958" s="388"/>
      <c r="AI3958" s="574"/>
      <c r="AJ3958" s="574"/>
      <c r="AK3958" s="416"/>
      <c r="AL3958" s="7"/>
      <c r="AM3958" s="7"/>
      <c r="AN3958" s="677"/>
      <c r="AO3958" s="416"/>
      <c r="AP3958" s="548"/>
      <c r="AQ3958" s="414"/>
      <c r="AR3958" s="78"/>
      <c r="AS3958" s="78"/>
      <c r="AT3958" s="414"/>
      <c r="AU3958" s="548"/>
      <c r="AV3958" s="548"/>
      <c r="AW3958" s="414"/>
      <c r="AX3958" s="383"/>
      <c r="AY3958" s="548"/>
      <c r="AZ3958" s="414"/>
      <c r="BA3958" s="383"/>
      <c r="BB3958" s="548"/>
      <c r="BC3958" s="78"/>
      <c r="BD3958" s="414"/>
      <c r="BE3958" s="414"/>
      <c r="BF3958" s="414"/>
      <c r="BG3958" s="414"/>
      <c r="BH3958" s="414"/>
      <c r="BI3958" s="383"/>
      <c r="BJ3958" s="383"/>
      <c r="BK3958" s="78"/>
      <c r="BL3958" s="414"/>
      <c r="BM3958" s="383"/>
      <c r="BN3958" s="78"/>
      <c r="BO3958" s="414"/>
      <c r="BP3958" s="78"/>
      <c r="BQ3958" s="414"/>
      <c r="BR3958" s="383"/>
      <c r="BS3958" s="78"/>
      <c r="BT3958" s="83"/>
      <c r="BU3958" s="75"/>
      <c r="BV3958" s="74"/>
      <c r="BW3958" s="74"/>
      <c r="BX3958" s="120" t="s">
        <v>7076</v>
      </c>
      <c r="BY3958" s="112">
        <f t="shared" si="376"/>
        <v>3953</v>
      </c>
      <c r="BZ3958" s="65">
        <f t="shared" si="377"/>
        <v>0</v>
      </c>
      <c r="CA3958" s="359">
        <f t="shared" si="378"/>
        <v>5</v>
      </c>
      <c r="CB3958" s="359">
        <f t="shared" si="379"/>
        <v>8</v>
      </c>
      <c r="CC3958" s="359">
        <f t="shared" si="380"/>
        <v>2023</v>
      </c>
      <c r="CD3958" s="359" t="str">
        <f t="shared" si="381"/>
        <v>58202366170MOVIMIENTO EN MASA</v>
      </c>
    </row>
    <row r="3959" spans="1:82" s="121" customFormat="1" ht="48" customHeight="1">
      <c r="A3959" s="13"/>
      <c r="B3959" s="13"/>
      <c r="C3959" s="13"/>
      <c r="D3959" s="212">
        <v>45150</v>
      </c>
      <c r="E3959" s="210" t="s">
        <v>2720</v>
      </c>
      <c r="F3959" s="211" t="s">
        <v>284</v>
      </c>
      <c r="G3959" s="111" t="s">
        <v>2800</v>
      </c>
      <c r="H3959" s="85" t="str">
        <f>VLOOKUP(E3959&amp;F3959,Divipola!$C$1:$F$1149,4,FALSE)</f>
        <v>66170</v>
      </c>
      <c r="I3959" s="77"/>
      <c r="J3959" s="181"/>
      <c r="K3959" s="146"/>
      <c r="L3959" s="146"/>
      <c r="M3959" s="146"/>
      <c r="N3959" s="146">
        <v>4</v>
      </c>
      <c r="O3959" s="146">
        <v>1</v>
      </c>
      <c r="P3959" s="146"/>
      <c r="Q3959" s="146">
        <v>1</v>
      </c>
      <c r="R3959" s="146"/>
      <c r="S3959" s="146"/>
      <c r="T3959" s="146"/>
      <c r="U3959" s="146"/>
      <c r="V3959" s="146"/>
      <c r="W3959" s="146"/>
      <c r="X3959" s="146"/>
      <c r="Y3959" s="146"/>
      <c r="Z3959" s="147"/>
      <c r="AA3959" s="148"/>
      <c r="AB3959" s="383"/>
      <c r="AC3959" s="73"/>
      <c r="AD3959" s="414"/>
      <c r="AE3959" s="393"/>
      <c r="AF3959" s="78"/>
      <c r="AG3959" s="414"/>
      <c r="AH3959" s="383"/>
      <c r="AI3959" s="453"/>
      <c r="AJ3959" s="453"/>
      <c r="AK3959" s="414"/>
      <c r="AL3959" s="383"/>
      <c r="AM3959" s="383"/>
      <c r="AN3959" s="523"/>
      <c r="AO3959" s="414"/>
      <c r="AP3959" s="548"/>
      <c r="AQ3959" s="414"/>
      <c r="AR3959" s="78"/>
      <c r="AS3959" s="78"/>
      <c r="AT3959" s="414"/>
      <c r="AU3959" s="548"/>
      <c r="AV3959" s="548"/>
      <c r="AW3959" s="414"/>
      <c r="AX3959" s="383"/>
      <c r="AY3959" s="548"/>
      <c r="AZ3959" s="414"/>
      <c r="BA3959" s="383"/>
      <c r="BB3959" s="548"/>
      <c r="BC3959" s="78"/>
      <c r="BD3959" s="414"/>
      <c r="BE3959" s="414"/>
      <c r="BF3959" s="414"/>
      <c r="BG3959" s="414"/>
      <c r="BH3959" s="414"/>
      <c r="BI3959" s="383"/>
      <c r="BJ3959" s="383"/>
      <c r="BK3959" s="78"/>
      <c r="BL3959" s="414"/>
      <c r="BM3959" s="383"/>
      <c r="BN3959" s="78"/>
      <c r="BO3959" s="414"/>
      <c r="BP3959" s="78"/>
      <c r="BQ3959" s="414"/>
      <c r="BR3959" s="383"/>
      <c r="BS3959" s="78"/>
      <c r="BT3959" s="83"/>
      <c r="BU3959" s="75"/>
      <c r="BV3959" s="74"/>
      <c r="BW3959" s="74"/>
      <c r="BX3959" s="120" t="s">
        <v>7077</v>
      </c>
      <c r="BY3959" s="112">
        <f t="shared" si="376"/>
        <v>3954</v>
      </c>
      <c r="BZ3959" s="65">
        <f t="shared" si="377"/>
        <v>0</v>
      </c>
      <c r="CA3959" s="359">
        <f t="shared" si="378"/>
        <v>12</v>
      </c>
      <c r="CB3959" s="359">
        <f t="shared" si="379"/>
        <v>8</v>
      </c>
      <c r="CC3959" s="359">
        <f t="shared" si="380"/>
        <v>2023</v>
      </c>
      <c r="CD3959" s="359" t="str">
        <f t="shared" si="381"/>
        <v>128202366170INCENDIO ESTRUCTURAL</v>
      </c>
    </row>
    <row r="3960" spans="1:82" s="121" customFormat="1" ht="48" customHeight="1">
      <c r="A3960" s="13"/>
      <c r="B3960" s="13"/>
      <c r="C3960" s="13"/>
      <c r="D3960" s="212">
        <v>45152</v>
      </c>
      <c r="E3960" s="210" t="s">
        <v>2720</v>
      </c>
      <c r="F3960" s="211" t="s">
        <v>284</v>
      </c>
      <c r="G3960" s="111" t="s">
        <v>2803</v>
      </c>
      <c r="H3960" s="85" t="str">
        <f>VLOOKUP(E3960&amp;F3960,Divipola!$C$1:$F$1149,4,FALSE)</f>
        <v>66170</v>
      </c>
      <c r="I3960" s="77"/>
      <c r="J3960" s="181"/>
      <c r="K3960" s="146"/>
      <c r="L3960" s="146"/>
      <c r="M3960" s="146"/>
      <c r="N3960" s="146">
        <v>4</v>
      </c>
      <c r="O3960" s="146">
        <v>1</v>
      </c>
      <c r="P3960" s="146"/>
      <c r="Q3960" s="146">
        <v>1</v>
      </c>
      <c r="R3960" s="146"/>
      <c r="S3960" s="146"/>
      <c r="T3960" s="146"/>
      <c r="U3960" s="146"/>
      <c r="V3960" s="146"/>
      <c r="W3960" s="146"/>
      <c r="X3960" s="146"/>
      <c r="Y3960" s="146"/>
      <c r="Z3960" s="147"/>
      <c r="AA3960" s="148"/>
      <c r="AB3960" s="383"/>
      <c r="AC3960" s="73"/>
      <c r="AD3960" s="414"/>
      <c r="AE3960" s="393"/>
      <c r="AF3960" s="78"/>
      <c r="AG3960" s="414"/>
      <c r="AH3960" s="383"/>
      <c r="AI3960" s="453"/>
      <c r="AJ3960" s="453"/>
      <c r="AK3960" s="414"/>
      <c r="AL3960" s="383"/>
      <c r="AM3960" s="383"/>
      <c r="AN3960" s="523"/>
      <c r="AO3960" s="414"/>
      <c r="AP3960" s="548"/>
      <c r="AQ3960" s="414"/>
      <c r="AR3960" s="78"/>
      <c r="AS3960" s="78"/>
      <c r="AT3960" s="414"/>
      <c r="AU3960" s="548"/>
      <c r="AV3960" s="548"/>
      <c r="AW3960" s="414"/>
      <c r="AX3960" s="383"/>
      <c r="AY3960" s="548"/>
      <c r="AZ3960" s="414"/>
      <c r="BA3960" s="383"/>
      <c r="BB3960" s="548"/>
      <c r="BC3960" s="78"/>
      <c r="BD3960" s="414"/>
      <c r="BE3960" s="414"/>
      <c r="BF3960" s="414"/>
      <c r="BG3960" s="414"/>
      <c r="BH3960" s="414"/>
      <c r="BI3960" s="383"/>
      <c r="BJ3960" s="383"/>
      <c r="BK3960" s="78"/>
      <c r="BL3960" s="414"/>
      <c r="BM3960" s="383"/>
      <c r="BN3960" s="78"/>
      <c r="BO3960" s="414"/>
      <c r="BP3960" s="78"/>
      <c r="BQ3960" s="414"/>
      <c r="BR3960" s="383"/>
      <c r="BS3960" s="78"/>
      <c r="BT3960" s="83"/>
      <c r="BU3960" s="75"/>
      <c r="BV3960" s="74"/>
      <c r="BW3960" s="74"/>
      <c r="BX3960" s="120" t="s">
        <v>7078</v>
      </c>
      <c r="BY3960" s="112">
        <f t="shared" si="376"/>
        <v>3955</v>
      </c>
      <c r="BZ3960" s="65">
        <f t="shared" si="377"/>
        <v>0</v>
      </c>
      <c r="CA3960" s="359">
        <f t="shared" si="378"/>
        <v>14</v>
      </c>
      <c r="CB3960" s="359">
        <f t="shared" si="379"/>
        <v>8</v>
      </c>
      <c r="CC3960" s="359">
        <f t="shared" si="380"/>
        <v>2023</v>
      </c>
      <c r="CD3960" s="359" t="str">
        <f t="shared" si="381"/>
        <v>148202366170VENDAVAL</v>
      </c>
    </row>
    <row r="3961" spans="1:82" s="121" customFormat="1" ht="60" customHeight="1">
      <c r="A3961" s="13"/>
      <c r="B3961" s="13"/>
      <c r="C3961" s="13"/>
      <c r="D3961" s="212">
        <v>45153</v>
      </c>
      <c r="E3961" s="210" t="s">
        <v>2720</v>
      </c>
      <c r="F3961" s="211" t="s">
        <v>284</v>
      </c>
      <c r="G3961" s="111" t="s">
        <v>2803</v>
      </c>
      <c r="H3961" s="85" t="str">
        <f>VLOOKUP(E3961&amp;F3961,Divipola!$C$1:$F$1149,4,FALSE)</f>
        <v>66170</v>
      </c>
      <c r="I3961" s="77"/>
      <c r="J3961" s="181"/>
      <c r="K3961" s="146"/>
      <c r="L3961" s="146"/>
      <c r="M3961" s="146"/>
      <c r="N3961" s="146">
        <v>52</v>
      </c>
      <c r="O3961" s="146">
        <v>13</v>
      </c>
      <c r="P3961" s="146"/>
      <c r="Q3961" s="146">
        <v>13</v>
      </c>
      <c r="R3961" s="146"/>
      <c r="S3961" s="146"/>
      <c r="T3961" s="146"/>
      <c r="U3961" s="146"/>
      <c r="V3961" s="146"/>
      <c r="W3961" s="146"/>
      <c r="X3961" s="146"/>
      <c r="Y3961" s="146"/>
      <c r="Z3961" s="147"/>
      <c r="AA3961" s="148"/>
      <c r="AB3961" s="383"/>
      <c r="AC3961" s="73"/>
      <c r="AD3961" s="414"/>
      <c r="AE3961" s="393"/>
      <c r="AF3961" s="78"/>
      <c r="AG3961" s="414"/>
      <c r="AH3961" s="383"/>
      <c r="AI3961" s="453"/>
      <c r="AJ3961" s="453"/>
      <c r="AK3961" s="414"/>
      <c r="AL3961" s="383"/>
      <c r="AM3961" s="383"/>
      <c r="AN3961" s="523"/>
      <c r="AO3961" s="414"/>
      <c r="AP3961" s="548"/>
      <c r="AQ3961" s="414"/>
      <c r="AR3961" s="78"/>
      <c r="AS3961" s="78"/>
      <c r="AT3961" s="414"/>
      <c r="AU3961" s="548"/>
      <c r="AV3961" s="548"/>
      <c r="AW3961" s="414"/>
      <c r="AX3961" s="383"/>
      <c r="AY3961" s="548"/>
      <c r="AZ3961" s="414"/>
      <c r="BA3961" s="383"/>
      <c r="BB3961" s="548"/>
      <c r="BC3961" s="78"/>
      <c r="BD3961" s="414"/>
      <c r="BE3961" s="414"/>
      <c r="BF3961" s="414"/>
      <c r="BG3961" s="414"/>
      <c r="BH3961" s="414"/>
      <c r="BI3961" s="383"/>
      <c r="BJ3961" s="383"/>
      <c r="BK3961" s="78"/>
      <c r="BL3961" s="414"/>
      <c r="BM3961" s="383"/>
      <c r="BN3961" s="78"/>
      <c r="BO3961" s="414"/>
      <c r="BP3961" s="78"/>
      <c r="BQ3961" s="414"/>
      <c r="BR3961" s="383"/>
      <c r="BS3961" s="78"/>
      <c r="BT3961" s="83"/>
      <c r="BU3961" s="75"/>
      <c r="BV3961" s="74"/>
      <c r="BW3961" s="74"/>
      <c r="BX3961" s="120" t="s">
        <v>7079</v>
      </c>
      <c r="BY3961" s="112">
        <f t="shared" si="376"/>
        <v>3956</v>
      </c>
      <c r="BZ3961" s="65">
        <f t="shared" si="377"/>
        <v>0</v>
      </c>
      <c r="CA3961" s="359">
        <f t="shared" si="378"/>
        <v>15</v>
      </c>
      <c r="CB3961" s="359">
        <f t="shared" si="379"/>
        <v>8</v>
      </c>
      <c r="CC3961" s="359">
        <f t="shared" si="380"/>
        <v>2023</v>
      </c>
      <c r="CD3961" s="359" t="str">
        <f t="shared" si="381"/>
        <v>158202366170VENDAVAL</v>
      </c>
    </row>
    <row r="3962" spans="1:82" s="121" customFormat="1" ht="48" customHeight="1">
      <c r="A3962" s="13"/>
      <c r="B3962" s="13"/>
      <c r="C3962" s="13"/>
      <c r="D3962" s="212">
        <v>45154</v>
      </c>
      <c r="E3962" s="210" t="s">
        <v>2720</v>
      </c>
      <c r="F3962" s="211" t="s">
        <v>284</v>
      </c>
      <c r="G3962" s="111" t="s">
        <v>2827</v>
      </c>
      <c r="H3962" s="85" t="str">
        <f>VLOOKUP(E3962&amp;F3962,Divipola!$C$1:$F$1149,4,FALSE)</f>
        <v>66170</v>
      </c>
      <c r="I3962" s="77"/>
      <c r="J3962" s="181"/>
      <c r="K3962" s="146"/>
      <c r="L3962" s="146"/>
      <c r="M3962" s="146"/>
      <c r="N3962" s="146">
        <v>4</v>
      </c>
      <c r="O3962" s="146">
        <v>1</v>
      </c>
      <c r="P3962" s="146"/>
      <c r="Q3962" s="146">
        <v>1</v>
      </c>
      <c r="R3962" s="146"/>
      <c r="S3962" s="146"/>
      <c r="T3962" s="146"/>
      <c r="U3962" s="146"/>
      <c r="V3962" s="146"/>
      <c r="W3962" s="146"/>
      <c r="X3962" s="146"/>
      <c r="Y3962" s="146"/>
      <c r="Z3962" s="147"/>
      <c r="AA3962" s="148"/>
      <c r="AB3962" s="383"/>
      <c r="AC3962" s="73"/>
      <c r="AD3962" s="414"/>
      <c r="AE3962" s="393"/>
      <c r="AF3962" s="78"/>
      <c r="AG3962" s="414"/>
      <c r="AH3962" s="383"/>
      <c r="AI3962" s="453"/>
      <c r="AJ3962" s="453"/>
      <c r="AK3962" s="414"/>
      <c r="AL3962" s="383"/>
      <c r="AM3962" s="383"/>
      <c r="AN3962" s="523"/>
      <c r="AO3962" s="414"/>
      <c r="AP3962" s="548"/>
      <c r="AQ3962" s="414"/>
      <c r="AR3962" s="78"/>
      <c r="AS3962" s="78"/>
      <c r="AT3962" s="414"/>
      <c r="AU3962" s="548"/>
      <c r="AV3962" s="548"/>
      <c r="AW3962" s="414"/>
      <c r="AX3962" s="383"/>
      <c r="AY3962" s="548"/>
      <c r="AZ3962" s="414"/>
      <c r="BA3962" s="383"/>
      <c r="BB3962" s="548"/>
      <c r="BC3962" s="78"/>
      <c r="BD3962" s="414"/>
      <c r="BE3962" s="414"/>
      <c r="BF3962" s="414"/>
      <c r="BG3962" s="414"/>
      <c r="BH3962" s="414"/>
      <c r="BI3962" s="383"/>
      <c r="BJ3962" s="383"/>
      <c r="BK3962" s="78"/>
      <c r="BL3962" s="414"/>
      <c r="BM3962" s="383"/>
      <c r="BN3962" s="78"/>
      <c r="BO3962" s="414"/>
      <c r="BP3962" s="78"/>
      <c r="BQ3962" s="414"/>
      <c r="BR3962" s="383"/>
      <c r="BS3962" s="78"/>
      <c r="BT3962" s="83"/>
      <c r="BU3962" s="75"/>
      <c r="BV3962" s="74"/>
      <c r="BW3962" s="74"/>
      <c r="BX3962" s="120" t="s">
        <v>7080</v>
      </c>
      <c r="BY3962" s="112">
        <f t="shared" si="376"/>
        <v>3957</v>
      </c>
      <c r="BZ3962" s="65">
        <f t="shared" si="377"/>
        <v>0</v>
      </c>
      <c r="CA3962" s="359">
        <f t="shared" si="378"/>
        <v>16</v>
      </c>
      <c r="CB3962" s="359">
        <f t="shared" si="379"/>
        <v>8</v>
      </c>
      <c r="CC3962" s="359">
        <f t="shared" si="380"/>
        <v>2023</v>
      </c>
      <c r="CD3962" s="359" t="str">
        <f t="shared" si="381"/>
        <v>168202366170MOVIMIENTO EN MASA</v>
      </c>
    </row>
    <row r="3963" spans="1:82" s="121" customFormat="1" ht="48" customHeight="1">
      <c r="A3963" s="13"/>
      <c r="B3963" s="13"/>
      <c r="C3963" s="13"/>
      <c r="D3963" s="212">
        <v>45155</v>
      </c>
      <c r="E3963" s="210" t="s">
        <v>2720</v>
      </c>
      <c r="F3963" s="211" t="s">
        <v>284</v>
      </c>
      <c r="G3963" s="111" t="s">
        <v>2812</v>
      </c>
      <c r="H3963" s="85" t="str">
        <f>VLOOKUP(E3963&amp;F3963,Divipola!$C$1:$F$1149,4,FALSE)</f>
        <v>66170</v>
      </c>
      <c r="I3963" s="77"/>
      <c r="J3963" s="181"/>
      <c r="K3963" s="146"/>
      <c r="L3963" s="146"/>
      <c r="M3963" s="146"/>
      <c r="N3963" s="146">
        <v>4</v>
      </c>
      <c r="O3963" s="146">
        <v>1</v>
      </c>
      <c r="P3963" s="146"/>
      <c r="Q3963" s="146">
        <v>1</v>
      </c>
      <c r="R3963" s="146"/>
      <c r="S3963" s="146"/>
      <c r="T3963" s="146"/>
      <c r="U3963" s="146"/>
      <c r="V3963" s="146"/>
      <c r="W3963" s="146"/>
      <c r="X3963" s="146"/>
      <c r="Y3963" s="146"/>
      <c r="Z3963" s="147"/>
      <c r="AA3963" s="148"/>
      <c r="AB3963" s="383"/>
      <c r="AC3963" s="73"/>
      <c r="AD3963" s="414"/>
      <c r="AE3963" s="393"/>
      <c r="AF3963" s="78"/>
      <c r="AG3963" s="414"/>
      <c r="AH3963" s="383"/>
      <c r="AI3963" s="453"/>
      <c r="AJ3963" s="453"/>
      <c r="AK3963" s="414"/>
      <c r="AL3963" s="383"/>
      <c r="AM3963" s="383"/>
      <c r="AN3963" s="523"/>
      <c r="AO3963" s="414"/>
      <c r="AP3963" s="548"/>
      <c r="AQ3963" s="414"/>
      <c r="AR3963" s="78"/>
      <c r="AS3963" s="78"/>
      <c r="AT3963" s="414"/>
      <c r="AU3963" s="548"/>
      <c r="AV3963" s="548"/>
      <c r="AW3963" s="414"/>
      <c r="AX3963" s="383"/>
      <c r="AY3963" s="548"/>
      <c r="AZ3963" s="414"/>
      <c r="BA3963" s="383"/>
      <c r="BB3963" s="548"/>
      <c r="BC3963" s="78"/>
      <c r="BD3963" s="414"/>
      <c r="BE3963" s="414"/>
      <c r="BF3963" s="414"/>
      <c r="BG3963" s="414"/>
      <c r="BH3963" s="414"/>
      <c r="BI3963" s="383"/>
      <c r="BJ3963" s="383"/>
      <c r="BK3963" s="78"/>
      <c r="BL3963" s="414"/>
      <c r="BM3963" s="383"/>
      <c r="BN3963" s="78"/>
      <c r="BO3963" s="414"/>
      <c r="BP3963" s="78"/>
      <c r="BQ3963" s="414"/>
      <c r="BR3963" s="383"/>
      <c r="BS3963" s="78"/>
      <c r="BT3963" s="83"/>
      <c r="BU3963" s="75"/>
      <c r="BV3963" s="74"/>
      <c r="BW3963" s="74"/>
      <c r="BX3963" s="98" t="s">
        <v>7081</v>
      </c>
      <c r="BY3963" s="112">
        <f t="shared" si="376"/>
        <v>3958</v>
      </c>
      <c r="BZ3963" s="65">
        <f t="shared" si="377"/>
        <v>0</v>
      </c>
      <c r="CA3963" s="359">
        <f t="shared" si="378"/>
        <v>17</v>
      </c>
      <c r="CB3963" s="359">
        <f t="shared" si="379"/>
        <v>8</v>
      </c>
      <c r="CC3963" s="359">
        <f t="shared" si="380"/>
        <v>2023</v>
      </c>
      <c r="CD3963" s="359" t="str">
        <f t="shared" si="381"/>
        <v>178202366170SISMO</v>
      </c>
    </row>
    <row r="3964" spans="1:82" s="121" customFormat="1" ht="48" customHeight="1">
      <c r="A3964" s="13"/>
      <c r="B3964" s="13"/>
      <c r="C3964" s="13"/>
      <c r="D3964" s="212">
        <v>45156</v>
      </c>
      <c r="E3964" s="210" t="s">
        <v>2720</v>
      </c>
      <c r="F3964" s="211" t="s">
        <v>284</v>
      </c>
      <c r="G3964" s="111" t="s">
        <v>2803</v>
      </c>
      <c r="H3964" s="85" t="str">
        <f>VLOOKUP(E3964&amp;F3964,Divipola!$C$1:$F$1149,4,FALSE)</f>
        <v>66170</v>
      </c>
      <c r="I3964" s="77"/>
      <c r="J3964" s="181"/>
      <c r="K3964" s="146"/>
      <c r="L3964" s="146"/>
      <c r="M3964" s="146"/>
      <c r="N3964" s="146">
        <v>4</v>
      </c>
      <c r="O3964" s="146">
        <v>1</v>
      </c>
      <c r="P3964" s="146"/>
      <c r="Q3964" s="146">
        <v>1</v>
      </c>
      <c r="R3964" s="146"/>
      <c r="S3964" s="146"/>
      <c r="T3964" s="146"/>
      <c r="U3964" s="146"/>
      <c r="V3964" s="146"/>
      <c r="W3964" s="146"/>
      <c r="X3964" s="146"/>
      <c r="Y3964" s="146"/>
      <c r="Z3964" s="147"/>
      <c r="AA3964" s="148"/>
      <c r="AB3964" s="383"/>
      <c r="AC3964" s="73"/>
      <c r="AD3964" s="414"/>
      <c r="AE3964" s="393"/>
      <c r="AF3964" s="78"/>
      <c r="AG3964" s="414"/>
      <c r="AH3964" s="383"/>
      <c r="AI3964" s="453"/>
      <c r="AJ3964" s="453"/>
      <c r="AK3964" s="414"/>
      <c r="AL3964" s="383"/>
      <c r="AM3964" s="383"/>
      <c r="AN3964" s="523"/>
      <c r="AO3964" s="414"/>
      <c r="AP3964" s="548"/>
      <c r="AQ3964" s="414"/>
      <c r="AR3964" s="78"/>
      <c r="AS3964" s="78"/>
      <c r="AT3964" s="414"/>
      <c r="AU3964" s="548"/>
      <c r="AV3964" s="548"/>
      <c r="AW3964" s="414"/>
      <c r="AX3964" s="383"/>
      <c r="AY3964" s="548"/>
      <c r="AZ3964" s="414"/>
      <c r="BA3964" s="383"/>
      <c r="BB3964" s="548"/>
      <c r="BC3964" s="78"/>
      <c r="BD3964" s="414"/>
      <c r="BE3964" s="414"/>
      <c r="BF3964" s="414"/>
      <c r="BG3964" s="414"/>
      <c r="BH3964" s="414"/>
      <c r="BI3964" s="383"/>
      <c r="BJ3964" s="383"/>
      <c r="BK3964" s="78"/>
      <c r="BL3964" s="414"/>
      <c r="BM3964" s="383"/>
      <c r="BN3964" s="78"/>
      <c r="BO3964" s="414"/>
      <c r="BP3964" s="78"/>
      <c r="BQ3964" s="414"/>
      <c r="BR3964" s="383"/>
      <c r="BS3964" s="78"/>
      <c r="BT3964" s="83"/>
      <c r="BU3964" s="75"/>
      <c r="BV3964" s="74"/>
      <c r="BW3964" s="74"/>
      <c r="BX3964" s="120" t="s">
        <v>7082</v>
      </c>
      <c r="BY3964" s="112">
        <f t="shared" si="376"/>
        <v>3959</v>
      </c>
      <c r="BZ3964" s="65">
        <f t="shared" si="377"/>
        <v>0</v>
      </c>
      <c r="CA3964" s="359">
        <f t="shared" si="378"/>
        <v>18</v>
      </c>
      <c r="CB3964" s="359">
        <f t="shared" si="379"/>
        <v>8</v>
      </c>
      <c r="CC3964" s="359">
        <f t="shared" si="380"/>
        <v>2023</v>
      </c>
      <c r="CD3964" s="359" t="str">
        <f t="shared" si="381"/>
        <v>188202366170VENDAVAL</v>
      </c>
    </row>
    <row r="3965" spans="1:82" s="121" customFormat="1" ht="60" customHeight="1">
      <c r="A3965" s="13"/>
      <c r="B3965" s="13"/>
      <c r="C3965" s="13"/>
      <c r="D3965" s="212">
        <v>45158</v>
      </c>
      <c r="E3965" s="210" t="s">
        <v>2720</v>
      </c>
      <c r="F3965" s="211" t="s">
        <v>284</v>
      </c>
      <c r="G3965" s="111" t="s">
        <v>2803</v>
      </c>
      <c r="H3965" s="85" t="str">
        <f>VLOOKUP(E3965&amp;F3965,Divipola!$C$1:$F$1149,4,FALSE)</f>
        <v>66170</v>
      </c>
      <c r="I3965" s="77"/>
      <c r="J3965" s="181"/>
      <c r="K3965" s="146"/>
      <c r="L3965" s="146"/>
      <c r="M3965" s="146"/>
      <c r="N3965" s="146">
        <v>8</v>
      </c>
      <c r="O3965" s="146">
        <v>2</v>
      </c>
      <c r="P3965" s="146"/>
      <c r="Q3965" s="146">
        <v>2</v>
      </c>
      <c r="R3965" s="146"/>
      <c r="S3965" s="146"/>
      <c r="T3965" s="146"/>
      <c r="U3965" s="146"/>
      <c r="V3965" s="146"/>
      <c r="W3965" s="146"/>
      <c r="X3965" s="146"/>
      <c r="Y3965" s="146"/>
      <c r="Z3965" s="147"/>
      <c r="AA3965" s="148"/>
      <c r="AB3965" s="383"/>
      <c r="AC3965" s="73"/>
      <c r="AD3965" s="414"/>
      <c r="AE3965" s="393"/>
      <c r="AF3965" s="78"/>
      <c r="AG3965" s="414"/>
      <c r="AH3965" s="383"/>
      <c r="AI3965" s="453"/>
      <c r="AJ3965" s="453"/>
      <c r="AK3965" s="414"/>
      <c r="AL3965" s="383"/>
      <c r="AM3965" s="383"/>
      <c r="AN3965" s="523"/>
      <c r="AO3965" s="414"/>
      <c r="AP3965" s="548"/>
      <c r="AQ3965" s="414"/>
      <c r="AR3965" s="78"/>
      <c r="AS3965" s="78"/>
      <c r="AT3965" s="414"/>
      <c r="AU3965" s="548"/>
      <c r="AV3965" s="548"/>
      <c r="AW3965" s="414"/>
      <c r="AX3965" s="383"/>
      <c r="AY3965" s="548"/>
      <c r="AZ3965" s="414"/>
      <c r="BA3965" s="383"/>
      <c r="BB3965" s="548"/>
      <c r="BC3965" s="78"/>
      <c r="BD3965" s="414"/>
      <c r="BE3965" s="414"/>
      <c r="BF3965" s="414"/>
      <c r="BG3965" s="414"/>
      <c r="BH3965" s="414"/>
      <c r="BI3965" s="383"/>
      <c r="BJ3965" s="383"/>
      <c r="BK3965" s="78"/>
      <c r="BL3965" s="414"/>
      <c r="BM3965" s="383"/>
      <c r="BN3965" s="78"/>
      <c r="BO3965" s="414"/>
      <c r="BP3965" s="78"/>
      <c r="BQ3965" s="414"/>
      <c r="BR3965" s="383"/>
      <c r="BS3965" s="78"/>
      <c r="BT3965" s="83"/>
      <c r="BU3965" s="75"/>
      <c r="BV3965" s="74"/>
      <c r="BW3965" s="74"/>
      <c r="BX3965" s="120" t="s">
        <v>7083</v>
      </c>
      <c r="BY3965" s="112">
        <f t="shared" si="376"/>
        <v>3960</v>
      </c>
      <c r="BZ3965" s="65">
        <f t="shared" si="377"/>
        <v>0</v>
      </c>
      <c r="CA3965" s="359">
        <f t="shared" si="378"/>
        <v>20</v>
      </c>
      <c r="CB3965" s="359">
        <f t="shared" si="379"/>
        <v>8</v>
      </c>
      <c r="CC3965" s="359">
        <f t="shared" si="380"/>
        <v>2023</v>
      </c>
      <c r="CD3965" s="359" t="str">
        <f t="shared" si="381"/>
        <v>208202366170VENDAVAL</v>
      </c>
    </row>
    <row r="3966" spans="1:82" s="121" customFormat="1" ht="48" customHeight="1">
      <c r="A3966" s="13"/>
      <c r="B3966" s="13"/>
      <c r="C3966" s="13"/>
      <c r="D3966" s="212">
        <v>45158</v>
      </c>
      <c r="E3966" s="210" t="s">
        <v>2720</v>
      </c>
      <c r="F3966" s="211" t="s">
        <v>284</v>
      </c>
      <c r="G3966" s="111" t="s">
        <v>2802</v>
      </c>
      <c r="H3966" s="85" t="str">
        <f>VLOOKUP(E3966&amp;F3966,Divipola!$C$1:$F$1149,4,FALSE)</f>
        <v>66170</v>
      </c>
      <c r="I3966" s="77"/>
      <c r="J3966" s="181"/>
      <c r="K3966" s="146"/>
      <c r="L3966" s="146"/>
      <c r="M3966" s="146"/>
      <c r="N3966" s="146">
        <v>4</v>
      </c>
      <c r="O3966" s="146">
        <v>1</v>
      </c>
      <c r="P3966" s="146"/>
      <c r="Q3966" s="146">
        <v>1</v>
      </c>
      <c r="R3966" s="146"/>
      <c r="S3966" s="146"/>
      <c r="T3966" s="146"/>
      <c r="U3966" s="146"/>
      <c r="V3966" s="146"/>
      <c r="W3966" s="146"/>
      <c r="X3966" s="146"/>
      <c r="Y3966" s="146"/>
      <c r="Z3966" s="147"/>
      <c r="AA3966" s="148"/>
      <c r="AB3966" s="383"/>
      <c r="AC3966" s="73"/>
      <c r="AD3966" s="414"/>
      <c r="AE3966" s="393"/>
      <c r="AF3966" s="78"/>
      <c r="AG3966" s="414"/>
      <c r="AH3966" s="383"/>
      <c r="AI3966" s="453"/>
      <c r="AJ3966" s="453"/>
      <c r="AK3966" s="414"/>
      <c r="AL3966" s="383"/>
      <c r="AM3966" s="383"/>
      <c r="AN3966" s="523"/>
      <c r="AO3966" s="414"/>
      <c r="AP3966" s="548"/>
      <c r="AQ3966" s="414"/>
      <c r="AR3966" s="78"/>
      <c r="AS3966" s="78"/>
      <c r="AT3966" s="414"/>
      <c r="AU3966" s="548"/>
      <c r="AV3966" s="548"/>
      <c r="AW3966" s="414"/>
      <c r="AX3966" s="383"/>
      <c r="AY3966" s="548"/>
      <c r="AZ3966" s="414"/>
      <c r="BA3966" s="383"/>
      <c r="BB3966" s="548"/>
      <c r="BC3966" s="78"/>
      <c r="BD3966" s="414"/>
      <c r="BE3966" s="414"/>
      <c r="BF3966" s="414"/>
      <c r="BG3966" s="414"/>
      <c r="BH3966" s="414"/>
      <c r="BI3966" s="383"/>
      <c r="BJ3966" s="383"/>
      <c r="BK3966" s="78"/>
      <c r="BL3966" s="414"/>
      <c r="BM3966" s="383"/>
      <c r="BN3966" s="78"/>
      <c r="BO3966" s="414"/>
      <c r="BP3966" s="78"/>
      <c r="BQ3966" s="414"/>
      <c r="BR3966" s="383"/>
      <c r="BS3966" s="78"/>
      <c r="BT3966" s="83"/>
      <c r="BU3966" s="75"/>
      <c r="BV3966" s="74"/>
      <c r="BW3966" s="74"/>
      <c r="BX3966" s="98" t="s">
        <v>7084</v>
      </c>
      <c r="BY3966" s="112">
        <f t="shared" si="376"/>
        <v>3961</v>
      </c>
      <c r="BZ3966" s="65">
        <f t="shared" si="377"/>
        <v>0</v>
      </c>
      <c r="CA3966" s="359">
        <f t="shared" si="378"/>
        <v>20</v>
      </c>
      <c r="CB3966" s="359">
        <f t="shared" si="379"/>
        <v>8</v>
      </c>
      <c r="CC3966" s="359">
        <f t="shared" si="380"/>
        <v>2023</v>
      </c>
      <c r="CD3966" s="359" t="str">
        <f t="shared" si="381"/>
        <v>208202366170INUNDACION</v>
      </c>
    </row>
    <row r="3967" spans="1:82" s="121" customFormat="1" ht="48" customHeight="1">
      <c r="A3967" s="13"/>
      <c r="B3967" s="13"/>
      <c r="C3967" s="13"/>
      <c r="D3967" s="212">
        <v>45159</v>
      </c>
      <c r="E3967" s="210" t="s">
        <v>2720</v>
      </c>
      <c r="F3967" s="211" t="s">
        <v>284</v>
      </c>
      <c r="G3967" s="111" t="s">
        <v>2803</v>
      </c>
      <c r="H3967" s="85" t="str">
        <f>VLOOKUP(E3967&amp;F3967,Divipola!$C$1:$F$1149,4,FALSE)</f>
        <v>66170</v>
      </c>
      <c r="I3967" s="77"/>
      <c r="J3967" s="181"/>
      <c r="K3967" s="146"/>
      <c r="L3967" s="146"/>
      <c r="M3967" s="146"/>
      <c r="N3967" s="146">
        <v>40</v>
      </c>
      <c r="O3967" s="146">
        <v>5</v>
      </c>
      <c r="P3967" s="146"/>
      <c r="Q3967" s="146">
        <v>5</v>
      </c>
      <c r="R3967" s="146"/>
      <c r="S3967" s="146"/>
      <c r="T3967" s="146"/>
      <c r="U3967" s="146"/>
      <c r="V3967" s="146"/>
      <c r="W3967" s="146"/>
      <c r="X3967" s="146"/>
      <c r="Y3967" s="146"/>
      <c r="Z3967" s="147"/>
      <c r="AA3967" s="148"/>
      <c r="AB3967" s="383"/>
      <c r="AC3967" s="73"/>
      <c r="AD3967" s="414"/>
      <c r="AE3967" s="393"/>
      <c r="AF3967" s="78"/>
      <c r="AG3967" s="414"/>
      <c r="AH3967" s="383"/>
      <c r="AI3967" s="453"/>
      <c r="AJ3967" s="453"/>
      <c r="AK3967" s="414"/>
      <c r="AL3967" s="383"/>
      <c r="AM3967" s="383"/>
      <c r="AN3967" s="523"/>
      <c r="AO3967" s="414"/>
      <c r="AP3967" s="548"/>
      <c r="AQ3967" s="414"/>
      <c r="AR3967" s="78"/>
      <c r="AS3967" s="78"/>
      <c r="AT3967" s="414"/>
      <c r="AU3967" s="548"/>
      <c r="AV3967" s="548"/>
      <c r="AW3967" s="414"/>
      <c r="AX3967" s="383"/>
      <c r="AY3967" s="548"/>
      <c r="AZ3967" s="414"/>
      <c r="BA3967" s="383"/>
      <c r="BB3967" s="548"/>
      <c r="BC3967" s="78"/>
      <c r="BD3967" s="414"/>
      <c r="BE3967" s="414"/>
      <c r="BF3967" s="414"/>
      <c r="BG3967" s="414"/>
      <c r="BH3967" s="414"/>
      <c r="BI3967" s="383"/>
      <c r="BJ3967" s="383"/>
      <c r="BK3967" s="78"/>
      <c r="BL3967" s="414"/>
      <c r="BM3967" s="383"/>
      <c r="BN3967" s="78"/>
      <c r="BO3967" s="414"/>
      <c r="BP3967" s="78"/>
      <c r="BQ3967" s="414"/>
      <c r="BR3967" s="383"/>
      <c r="BS3967" s="78"/>
      <c r="BT3967" s="83"/>
      <c r="BU3967" s="75"/>
      <c r="BV3967" s="74"/>
      <c r="BW3967" s="74"/>
      <c r="BX3967" s="120" t="s">
        <v>7085</v>
      </c>
      <c r="BY3967" s="112">
        <f t="shared" si="376"/>
        <v>3962</v>
      </c>
      <c r="BZ3967" s="65">
        <f t="shared" si="377"/>
        <v>0</v>
      </c>
      <c r="CA3967" s="359">
        <f t="shared" si="378"/>
        <v>21</v>
      </c>
      <c r="CB3967" s="359">
        <f t="shared" si="379"/>
        <v>8</v>
      </c>
      <c r="CC3967" s="359">
        <f t="shared" si="380"/>
        <v>2023</v>
      </c>
      <c r="CD3967" s="359" t="str">
        <f t="shared" si="381"/>
        <v>218202366170VENDAVAL</v>
      </c>
    </row>
    <row r="3968" spans="1:82" s="121" customFormat="1" ht="60" customHeight="1">
      <c r="A3968" s="13"/>
      <c r="B3968" s="13"/>
      <c r="C3968" s="13"/>
      <c r="D3968" s="212">
        <v>45160</v>
      </c>
      <c r="E3968" s="210" t="s">
        <v>2720</v>
      </c>
      <c r="F3968" s="211" t="s">
        <v>284</v>
      </c>
      <c r="G3968" s="111" t="s">
        <v>2827</v>
      </c>
      <c r="H3968" s="85" t="str">
        <f>VLOOKUP(E3968&amp;F3968,Divipola!$C$1:$F$1149,4,FALSE)</f>
        <v>66170</v>
      </c>
      <c r="I3968" s="77"/>
      <c r="J3968" s="181"/>
      <c r="K3968" s="146"/>
      <c r="L3968" s="146"/>
      <c r="M3968" s="146"/>
      <c r="N3968" s="146">
        <v>12</v>
      </c>
      <c r="O3968" s="146">
        <v>3</v>
      </c>
      <c r="P3968" s="146"/>
      <c r="Q3968" s="146">
        <v>3</v>
      </c>
      <c r="R3968" s="146"/>
      <c r="S3968" s="146"/>
      <c r="T3968" s="146"/>
      <c r="U3968" s="146"/>
      <c r="V3968" s="146"/>
      <c r="W3968" s="146"/>
      <c r="X3968" s="146"/>
      <c r="Y3968" s="146"/>
      <c r="Z3968" s="147"/>
      <c r="AA3968" s="148"/>
      <c r="AB3968" s="383"/>
      <c r="AC3968" s="73"/>
      <c r="AD3968" s="414"/>
      <c r="AE3968" s="393"/>
      <c r="AF3968" s="78"/>
      <c r="AG3968" s="414"/>
      <c r="AH3968" s="383"/>
      <c r="AI3968" s="453"/>
      <c r="AJ3968" s="453"/>
      <c r="AK3968" s="414"/>
      <c r="AL3968" s="383"/>
      <c r="AM3968" s="383"/>
      <c r="AN3968" s="523"/>
      <c r="AO3968" s="414"/>
      <c r="AP3968" s="548"/>
      <c r="AQ3968" s="414"/>
      <c r="AR3968" s="78"/>
      <c r="AS3968" s="78"/>
      <c r="AT3968" s="414"/>
      <c r="AU3968" s="548"/>
      <c r="AV3968" s="548"/>
      <c r="AW3968" s="414"/>
      <c r="AX3968" s="383"/>
      <c r="AY3968" s="548"/>
      <c r="AZ3968" s="414"/>
      <c r="BA3968" s="383"/>
      <c r="BB3968" s="548"/>
      <c r="BC3968" s="78"/>
      <c r="BD3968" s="414"/>
      <c r="BE3968" s="414"/>
      <c r="BF3968" s="414"/>
      <c r="BG3968" s="414"/>
      <c r="BH3968" s="414"/>
      <c r="BI3968" s="383"/>
      <c r="BJ3968" s="383"/>
      <c r="BK3968" s="78"/>
      <c r="BL3968" s="414"/>
      <c r="BM3968" s="383"/>
      <c r="BN3968" s="78"/>
      <c r="BO3968" s="414"/>
      <c r="BP3968" s="78"/>
      <c r="BQ3968" s="414"/>
      <c r="BR3968" s="383"/>
      <c r="BS3968" s="78"/>
      <c r="BT3968" s="83"/>
      <c r="BU3968" s="75"/>
      <c r="BV3968" s="74"/>
      <c r="BW3968" s="74"/>
      <c r="BX3968" s="98" t="s">
        <v>7086</v>
      </c>
      <c r="BY3968" s="112">
        <f t="shared" si="376"/>
        <v>3963</v>
      </c>
      <c r="BZ3968" s="65">
        <f t="shared" si="377"/>
        <v>0</v>
      </c>
      <c r="CA3968" s="359">
        <f t="shared" si="378"/>
        <v>22</v>
      </c>
      <c r="CB3968" s="359">
        <f t="shared" si="379"/>
        <v>8</v>
      </c>
      <c r="CC3968" s="359">
        <f t="shared" si="380"/>
        <v>2023</v>
      </c>
      <c r="CD3968" s="359" t="str">
        <f t="shared" si="381"/>
        <v>228202366170MOVIMIENTO EN MASA</v>
      </c>
    </row>
    <row r="3969" spans="1:82" s="121" customFormat="1" ht="60" customHeight="1">
      <c r="A3969" s="13"/>
      <c r="B3969" s="13"/>
      <c r="C3969" s="13"/>
      <c r="D3969" s="212">
        <v>45160</v>
      </c>
      <c r="E3969" s="210" t="s">
        <v>2720</v>
      </c>
      <c r="F3969" s="211" t="s">
        <v>284</v>
      </c>
      <c r="G3969" s="111" t="s">
        <v>2803</v>
      </c>
      <c r="H3969" s="85" t="str">
        <f>VLOOKUP(E3969&amp;F3969,Divipola!$C$1:$F$1149,4,FALSE)</f>
        <v>66170</v>
      </c>
      <c r="I3969" s="77"/>
      <c r="J3969" s="181"/>
      <c r="K3969" s="146"/>
      <c r="L3969" s="146"/>
      <c r="M3969" s="146"/>
      <c r="N3969" s="146">
        <v>12</v>
      </c>
      <c r="O3969" s="146">
        <v>3</v>
      </c>
      <c r="P3969" s="146"/>
      <c r="Q3969" s="146">
        <v>3</v>
      </c>
      <c r="R3969" s="146"/>
      <c r="S3969" s="146"/>
      <c r="T3969" s="146"/>
      <c r="U3969" s="146"/>
      <c r="V3969" s="146"/>
      <c r="W3969" s="146"/>
      <c r="X3969" s="146"/>
      <c r="Y3969" s="146"/>
      <c r="Z3969" s="147"/>
      <c r="AA3969" s="148"/>
      <c r="AB3969" s="383"/>
      <c r="AC3969" s="73"/>
      <c r="AD3969" s="414"/>
      <c r="AE3969" s="393"/>
      <c r="AF3969" s="78"/>
      <c r="AG3969" s="414"/>
      <c r="AH3969" s="383"/>
      <c r="AI3969" s="453"/>
      <c r="AJ3969" s="453"/>
      <c r="AK3969" s="414"/>
      <c r="AL3969" s="383"/>
      <c r="AM3969" s="383"/>
      <c r="AN3969" s="523"/>
      <c r="AO3969" s="414"/>
      <c r="AP3969" s="548"/>
      <c r="AQ3969" s="414"/>
      <c r="AR3969" s="78"/>
      <c r="AS3969" s="78"/>
      <c r="AT3969" s="414"/>
      <c r="AU3969" s="548"/>
      <c r="AV3969" s="548"/>
      <c r="AW3969" s="414"/>
      <c r="AX3969" s="383"/>
      <c r="AY3969" s="548"/>
      <c r="AZ3969" s="414"/>
      <c r="BA3969" s="383"/>
      <c r="BB3969" s="548"/>
      <c r="BC3969" s="78"/>
      <c r="BD3969" s="414"/>
      <c r="BE3969" s="414"/>
      <c r="BF3969" s="414"/>
      <c r="BG3969" s="414"/>
      <c r="BH3969" s="414"/>
      <c r="BI3969" s="383"/>
      <c r="BJ3969" s="383"/>
      <c r="BK3969" s="78"/>
      <c r="BL3969" s="414"/>
      <c r="BM3969" s="383"/>
      <c r="BN3969" s="78"/>
      <c r="BO3969" s="414"/>
      <c r="BP3969" s="78"/>
      <c r="BQ3969" s="414"/>
      <c r="BR3969" s="383"/>
      <c r="BS3969" s="78"/>
      <c r="BT3969" s="83"/>
      <c r="BU3969" s="75"/>
      <c r="BV3969" s="74"/>
      <c r="BW3969" s="74"/>
      <c r="BX3969" s="98" t="s">
        <v>7087</v>
      </c>
      <c r="BY3969" s="112">
        <f t="shared" si="376"/>
        <v>3964</v>
      </c>
      <c r="BZ3969" s="65">
        <f t="shared" si="377"/>
        <v>0</v>
      </c>
      <c r="CA3969" s="359">
        <f t="shared" si="378"/>
        <v>22</v>
      </c>
      <c r="CB3969" s="359">
        <f t="shared" si="379"/>
        <v>8</v>
      </c>
      <c r="CC3969" s="359">
        <f t="shared" si="380"/>
        <v>2023</v>
      </c>
      <c r="CD3969" s="359" t="str">
        <f t="shared" si="381"/>
        <v>228202366170VENDAVAL</v>
      </c>
    </row>
    <row r="3970" spans="1:82" s="121" customFormat="1" ht="48" customHeight="1">
      <c r="A3970" s="13"/>
      <c r="B3970" s="13"/>
      <c r="C3970" s="13"/>
      <c r="D3970" s="212">
        <v>45161</v>
      </c>
      <c r="E3970" s="210" t="s">
        <v>2720</v>
      </c>
      <c r="F3970" s="211" t="s">
        <v>284</v>
      </c>
      <c r="G3970" s="111" t="s">
        <v>2827</v>
      </c>
      <c r="H3970" s="85" t="str">
        <f>VLOOKUP(E3970&amp;F3970,Divipola!$C$1:$F$1149,4,FALSE)</f>
        <v>66170</v>
      </c>
      <c r="I3970" s="77"/>
      <c r="J3970" s="181"/>
      <c r="K3970" s="146"/>
      <c r="L3970" s="146"/>
      <c r="M3970" s="146"/>
      <c r="N3970" s="146">
        <v>4</v>
      </c>
      <c r="O3970" s="146">
        <v>1</v>
      </c>
      <c r="P3970" s="146"/>
      <c r="Q3970" s="146">
        <v>1</v>
      </c>
      <c r="R3970" s="146"/>
      <c r="S3970" s="146"/>
      <c r="T3970" s="146"/>
      <c r="U3970" s="146"/>
      <c r="V3970" s="146"/>
      <c r="W3970" s="146"/>
      <c r="X3970" s="146"/>
      <c r="Y3970" s="146"/>
      <c r="Z3970" s="147"/>
      <c r="AA3970" s="148"/>
      <c r="AB3970" s="383"/>
      <c r="AC3970" s="73"/>
      <c r="AD3970" s="414"/>
      <c r="AE3970" s="393"/>
      <c r="AF3970" s="78"/>
      <c r="AG3970" s="414"/>
      <c r="AH3970" s="383"/>
      <c r="AI3970" s="453"/>
      <c r="AJ3970" s="453"/>
      <c r="AK3970" s="414"/>
      <c r="AL3970" s="383"/>
      <c r="AM3970" s="383"/>
      <c r="AN3970" s="523"/>
      <c r="AO3970" s="414"/>
      <c r="AP3970" s="548"/>
      <c r="AQ3970" s="414"/>
      <c r="AR3970" s="78"/>
      <c r="AS3970" s="78"/>
      <c r="AT3970" s="414"/>
      <c r="AU3970" s="548"/>
      <c r="AV3970" s="548"/>
      <c r="AW3970" s="414"/>
      <c r="AX3970" s="383"/>
      <c r="AY3970" s="548"/>
      <c r="AZ3970" s="414"/>
      <c r="BA3970" s="383"/>
      <c r="BB3970" s="548"/>
      <c r="BC3970" s="78"/>
      <c r="BD3970" s="414"/>
      <c r="BE3970" s="414"/>
      <c r="BF3970" s="414"/>
      <c r="BG3970" s="414"/>
      <c r="BH3970" s="414"/>
      <c r="BI3970" s="383"/>
      <c r="BJ3970" s="383"/>
      <c r="BK3970" s="78"/>
      <c r="BL3970" s="414"/>
      <c r="BM3970" s="383"/>
      <c r="BN3970" s="78"/>
      <c r="BO3970" s="414"/>
      <c r="BP3970" s="78"/>
      <c r="BQ3970" s="414"/>
      <c r="BR3970" s="383"/>
      <c r="BS3970" s="78"/>
      <c r="BT3970" s="83"/>
      <c r="BU3970" s="75"/>
      <c r="BV3970" s="74"/>
      <c r="BW3970" s="74"/>
      <c r="BX3970" s="120" t="s">
        <v>7088</v>
      </c>
      <c r="BY3970" s="112">
        <f t="shared" si="376"/>
        <v>3965</v>
      </c>
      <c r="BZ3970" s="65">
        <f t="shared" si="377"/>
        <v>0</v>
      </c>
      <c r="CA3970" s="359">
        <f t="shared" si="378"/>
        <v>23</v>
      </c>
      <c r="CB3970" s="359">
        <f t="shared" si="379"/>
        <v>8</v>
      </c>
      <c r="CC3970" s="359">
        <f t="shared" si="380"/>
        <v>2023</v>
      </c>
      <c r="CD3970" s="359" t="str">
        <f t="shared" si="381"/>
        <v>238202366170MOVIMIENTO EN MASA</v>
      </c>
    </row>
    <row r="3971" spans="1:82" s="121" customFormat="1" ht="48" customHeight="1">
      <c r="A3971" s="13"/>
      <c r="B3971" s="13"/>
      <c r="C3971" s="13"/>
      <c r="D3971" s="212">
        <v>45162</v>
      </c>
      <c r="E3971" s="210" t="s">
        <v>2720</v>
      </c>
      <c r="F3971" s="211" t="s">
        <v>284</v>
      </c>
      <c r="G3971" s="111" t="s">
        <v>2803</v>
      </c>
      <c r="H3971" s="85" t="str">
        <f>VLOOKUP(E3971&amp;F3971,Divipola!$C$1:$F$1149,4,FALSE)</f>
        <v>66170</v>
      </c>
      <c r="I3971" s="77"/>
      <c r="J3971" s="181"/>
      <c r="K3971" s="146"/>
      <c r="L3971" s="146"/>
      <c r="M3971" s="146"/>
      <c r="N3971" s="146">
        <v>4</v>
      </c>
      <c r="O3971" s="146">
        <v>1</v>
      </c>
      <c r="P3971" s="146"/>
      <c r="Q3971" s="146">
        <v>1</v>
      </c>
      <c r="R3971" s="146"/>
      <c r="S3971" s="146"/>
      <c r="T3971" s="146"/>
      <c r="U3971" s="146"/>
      <c r="V3971" s="146"/>
      <c r="W3971" s="146"/>
      <c r="X3971" s="146"/>
      <c r="Y3971" s="146"/>
      <c r="Z3971" s="147"/>
      <c r="AA3971" s="148"/>
      <c r="AB3971" s="383"/>
      <c r="AC3971" s="73"/>
      <c r="AD3971" s="414"/>
      <c r="AE3971" s="393"/>
      <c r="AF3971" s="78"/>
      <c r="AG3971" s="414"/>
      <c r="AH3971" s="383"/>
      <c r="AI3971" s="453"/>
      <c r="AJ3971" s="453"/>
      <c r="AK3971" s="414"/>
      <c r="AL3971" s="383"/>
      <c r="AM3971" s="383"/>
      <c r="AN3971" s="523"/>
      <c r="AO3971" s="414"/>
      <c r="AP3971" s="548"/>
      <c r="AQ3971" s="414"/>
      <c r="AR3971" s="78"/>
      <c r="AS3971" s="78"/>
      <c r="AT3971" s="414"/>
      <c r="AU3971" s="548"/>
      <c r="AV3971" s="548"/>
      <c r="AW3971" s="414"/>
      <c r="AX3971" s="383"/>
      <c r="AY3971" s="548"/>
      <c r="AZ3971" s="414"/>
      <c r="BA3971" s="383"/>
      <c r="BB3971" s="548"/>
      <c r="BC3971" s="78"/>
      <c r="BD3971" s="414"/>
      <c r="BE3971" s="414"/>
      <c r="BF3971" s="414"/>
      <c r="BG3971" s="414"/>
      <c r="BH3971" s="414"/>
      <c r="BI3971" s="383"/>
      <c r="BJ3971" s="383"/>
      <c r="BK3971" s="78"/>
      <c r="BL3971" s="414"/>
      <c r="BM3971" s="383"/>
      <c r="BN3971" s="78"/>
      <c r="BO3971" s="414"/>
      <c r="BP3971" s="78"/>
      <c r="BQ3971" s="414"/>
      <c r="BR3971" s="383"/>
      <c r="BS3971" s="78"/>
      <c r="BT3971" s="83"/>
      <c r="BU3971" s="75"/>
      <c r="BV3971" s="74"/>
      <c r="BW3971" s="74"/>
      <c r="BX3971" s="98" t="s">
        <v>7089</v>
      </c>
      <c r="BY3971" s="112">
        <f t="shared" si="376"/>
        <v>3966</v>
      </c>
      <c r="BZ3971" s="65">
        <f t="shared" si="377"/>
        <v>0</v>
      </c>
      <c r="CA3971" s="359">
        <f t="shared" si="378"/>
        <v>24</v>
      </c>
      <c r="CB3971" s="359">
        <f t="shared" si="379"/>
        <v>8</v>
      </c>
      <c r="CC3971" s="359">
        <f t="shared" si="380"/>
        <v>2023</v>
      </c>
      <c r="CD3971" s="359" t="str">
        <f t="shared" si="381"/>
        <v>248202366170VENDAVAL</v>
      </c>
    </row>
    <row r="3972" spans="1:82" s="121" customFormat="1" ht="48" customHeight="1">
      <c r="A3972" s="13"/>
      <c r="B3972" s="13"/>
      <c r="C3972" s="13"/>
      <c r="D3972" s="212">
        <v>45162</v>
      </c>
      <c r="E3972" s="210" t="s">
        <v>2720</v>
      </c>
      <c r="F3972" s="211" t="s">
        <v>284</v>
      </c>
      <c r="G3972" s="111" t="s">
        <v>2827</v>
      </c>
      <c r="H3972" s="85" t="str">
        <f>VLOOKUP(E3972&amp;F3972,Divipola!$C$1:$F$1149,4,FALSE)</f>
        <v>66170</v>
      </c>
      <c r="I3972" s="77"/>
      <c r="J3972" s="181"/>
      <c r="K3972" s="146"/>
      <c r="L3972" s="146"/>
      <c r="M3972" s="146"/>
      <c r="N3972" s="146">
        <v>4</v>
      </c>
      <c r="O3972" s="146">
        <v>1</v>
      </c>
      <c r="P3972" s="146"/>
      <c r="Q3972" s="146">
        <v>1</v>
      </c>
      <c r="R3972" s="146"/>
      <c r="S3972" s="146"/>
      <c r="T3972" s="146"/>
      <c r="U3972" s="146"/>
      <c r="V3972" s="146"/>
      <c r="W3972" s="146"/>
      <c r="X3972" s="146"/>
      <c r="Y3972" s="146"/>
      <c r="Z3972" s="147"/>
      <c r="AA3972" s="148"/>
      <c r="AB3972" s="383"/>
      <c r="AC3972" s="73"/>
      <c r="AD3972" s="414"/>
      <c r="AE3972" s="393"/>
      <c r="AF3972" s="78"/>
      <c r="AG3972" s="414"/>
      <c r="AH3972" s="383"/>
      <c r="AI3972" s="453"/>
      <c r="AJ3972" s="453"/>
      <c r="AK3972" s="414"/>
      <c r="AL3972" s="383"/>
      <c r="AM3972" s="383"/>
      <c r="AN3972" s="523"/>
      <c r="AO3972" s="414"/>
      <c r="AP3972" s="548"/>
      <c r="AQ3972" s="414"/>
      <c r="AR3972" s="78"/>
      <c r="AS3972" s="78"/>
      <c r="AT3972" s="414"/>
      <c r="AU3972" s="548"/>
      <c r="AV3972" s="548"/>
      <c r="AW3972" s="414"/>
      <c r="AX3972" s="383"/>
      <c r="AY3972" s="548"/>
      <c r="AZ3972" s="414"/>
      <c r="BA3972" s="383"/>
      <c r="BB3972" s="548"/>
      <c r="BC3972" s="78"/>
      <c r="BD3972" s="414"/>
      <c r="BE3972" s="414"/>
      <c r="BF3972" s="414"/>
      <c r="BG3972" s="414"/>
      <c r="BH3972" s="414"/>
      <c r="BI3972" s="383"/>
      <c r="BJ3972" s="383"/>
      <c r="BK3972" s="78"/>
      <c r="BL3972" s="414"/>
      <c r="BM3972" s="383"/>
      <c r="BN3972" s="78"/>
      <c r="BO3972" s="414"/>
      <c r="BP3972" s="78"/>
      <c r="BQ3972" s="414"/>
      <c r="BR3972" s="383"/>
      <c r="BS3972" s="78"/>
      <c r="BT3972" s="83"/>
      <c r="BU3972" s="75"/>
      <c r="BV3972" s="74"/>
      <c r="BW3972" s="74"/>
      <c r="BX3972" s="98" t="s">
        <v>7090</v>
      </c>
      <c r="BY3972" s="112">
        <f t="shared" si="376"/>
        <v>3967</v>
      </c>
      <c r="BZ3972" s="65">
        <f t="shared" si="377"/>
        <v>0</v>
      </c>
      <c r="CA3972" s="359">
        <f t="shared" si="378"/>
        <v>24</v>
      </c>
      <c r="CB3972" s="359">
        <f t="shared" si="379"/>
        <v>8</v>
      </c>
      <c r="CC3972" s="359">
        <f t="shared" si="380"/>
        <v>2023</v>
      </c>
      <c r="CD3972" s="359" t="str">
        <f t="shared" si="381"/>
        <v>248202366170MOVIMIENTO EN MASA</v>
      </c>
    </row>
    <row r="3973" spans="1:82" s="121" customFormat="1" ht="48" customHeight="1">
      <c r="A3973" s="13"/>
      <c r="B3973" s="13"/>
      <c r="C3973" s="13"/>
      <c r="D3973" s="212">
        <v>45165</v>
      </c>
      <c r="E3973" s="210" t="s">
        <v>2720</v>
      </c>
      <c r="F3973" s="211" t="s">
        <v>284</v>
      </c>
      <c r="G3973" s="111" t="s">
        <v>2827</v>
      </c>
      <c r="H3973" s="85" t="str">
        <f>VLOOKUP(E3973&amp;F3973,Divipola!$C$1:$F$1149,4,FALSE)</f>
        <v>66170</v>
      </c>
      <c r="I3973" s="77"/>
      <c r="J3973" s="181"/>
      <c r="K3973" s="146"/>
      <c r="L3973" s="146"/>
      <c r="M3973" s="146"/>
      <c r="N3973" s="146">
        <v>4</v>
      </c>
      <c r="O3973" s="146">
        <v>1</v>
      </c>
      <c r="P3973" s="146"/>
      <c r="Q3973" s="146">
        <v>1</v>
      </c>
      <c r="R3973" s="146"/>
      <c r="S3973" s="146"/>
      <c r="T3973" s="146"/>
      <c r="U3973" s="146"/>
      <c r="V3973" s="146"/>
      <c r="W3973" s="146"/>
      <c r="X3973" s="146"/>
      <c r="Y3973" s="146"/>
      <c r="Z3973" s="147"/>
      <c r="AA3973" s="148"/>
      <c r="AB3973" s="383"/>
      <c r="AC3973" s="73"/>
      <c r="AD3973" s="414"/>
      <c r="AE3973" s="393"/>
      <c r="AF3973" s="78"/>
      <c r="AG3973" s="414"/>
      <c r="AH3973" s="383"/>
      <c r="AI3973" s="453"/>
      <c r="AJ3973" s="453"/>
      <c r="AK3973" s="414"/>
      <c r="AL3973" s="383"/>
      <c r="AM3973" s="383"/>
      <c r="AN3973" s="523"/>
      <c r="AO3973" s="414"/>
      <c r="AP3973" s="548"/>
      <c r="AQ3973" s="414"/>
      <c r="AR3973" s="78"/>
      <c r="AS3973" s="78"/>
      <c r="AT3973" s="414"/>
      <c r="AU3973" s="548"/>
      <c r="AV3973" s="548"/>
      <c r="AW3973" s="414"/>
      <c r="AX3973" s="383"/>
      <c r="AY3973" s="548"/>
      <c r="AZ3973" s="414"/>
      <c r="BA3973" s="383"/>
      <c r="BB3973" s="548"/>
      <c r="BC3973" s="78"/>
      <c r="BD3973" s="414"/>
      <c r="BE3973" s="414"/>
      <c r="BF3973" s="414"/>
      <c r="BG3973" s="414"/>
      <c r="BH3973" s="414"/>
      <c r="BI3973" s="383"/>
      <c r="BJ3973" s="383"/>
      <c r="BK3973" s="78"/>
      <c r="BL3973" s="414"/>
      <c r="BM3973" s="383"/>
      <c r="BN3973" s="78"/>
      <c r="BO3973" s="414"/>
      <c r="BP3973" s="78"/>
      <c r="BQ3973" s="414"/>
      <c r="BR3973" s="383"/>
      <c r="BS3973" s="78"/>
      <c r="BT3973" s="83"/>
      <c r="BU3973" s="75"/>
      <c r="BV3973" s="74"/>
      <c r="BW3973" s="74"/>
      <c r="BX3973" s="120" t="s">
        <v>7091</v>
      </c>
      <c r="BY3973" s="112">
        <f t="shared" si="376"/>
        <v>3968</v>
      </c>
      <c r="BZ3973" s="65">
        <f t="shared" si="377"/>
        <v>0</v>
      </c>
      <c r="CA3973" s="359">
        <f t="shared" si="378"/>
        <v>27</v>
      </c>
      <c r="CB3973" s="359">
        <f t="shared" si="379"/>
        <v>8</v>
      </c>
      <c r="CC3973" s="359">
        <f t="shared" si="380"/>
        <v>2023</v>
      </c>
      <c r="CD3973" s="359" t="str">
        <f t="shared" si="381"/>
        <v>278202366170MOVIMIENTO EN MASA</v>
      </c>
    </row>
    <row r="3974" spans="1:82" s="121" customFormat="1" ht="48" customHeight="1">
      <c r="A3974" s="13"/>
      <c r="B3974" s="13"/>
      <c r="C3974" s="13"/>
      <c r="D3974" s="212">
        <v>45164</v>
      </c>
      <c r="E3974" s="210" t="s">
        <v>2720</v>
      </c>
      <c r="F3974" s="211" t="s">
        <v>284</v>
      </c>
      <c r="G3974" s="111" t="s">
        <v>2827</v>
      </c>
      <c r="H3974" s="85" t="str">
        <f>VLOOKUP(E3974&amp;F3974,Divipola!$C$1:$F$1149,4,FALSE)</f>
        <v>66170</v>
      </c>
      <c r="I3974" s="77"/>
      <c r="J3974" s="181"/>
      <c r="K3974" s="146"/>
      <c r="L3974" s="146"/>
      <c r="M3974" s="146"/>
      <c r="N3974" s="146">
        <v>4</v>
      </c>
      <c r="O3974" s="146">
        <v>1</v>
      </c>
      <c r="P3974" s="146"/>
      <c r="Q3974" s="146">
        <v>1</v>
      </c>
      <c r="R3974" s="146"/>
      <c r="S3974" s="146"/>
      <c r="T3974" s="146"/>
      <c r="U3974" s="146"/>
      <c r="V3974" s="146"/>
      <c r="W3974" s="146"/>
      <c r="X3974" s="146"/>
      <c r="Y3974" s="146"/>
      <c r="Z3974" s="147"/>
      <c r="AA3974" s="148"/>
      <c r="AB3974" s="383"/>
      <c r="AC3974" s="73"/>
      <c r="AD3974" s="414"/>
      <c r="AE3974" s="393"/>
      <c r="AF3974" s="78"/>
      <c r="AG3974" s="414"/>
      <c r="AH3974" s="383"/>
      <c r="AI3974" s="453"/>
      <c r="AJ3974" s="453"/>
      <c r="AK3974" s="414"/>
      <c r="AL3974" s="383"/>
      <c r="AM3974" s="383"/>
      <c r="AN3974" s="523"/>
      <c r="AO3974" s="414"/>
      <c r="AP3974" s="548"/>
      <c r="AQ3974" s="414"/>
      <c r="AR3974" s="78"/>
      <c r="AS3974" s="78"/>
      <c r="AT3974" s="414"/>
      <c r="AU3974" s="548"/>
      <c r="AV3974" s="548"/>
      <c r="AW3974" s="414"/>
      <c r="AX3974" s="383"/>
      <c r="AY3974" s="548"/>
      <c r="AZ3974" s="414"/>
      <c r="BA3974" s="383"/>
      <c r="BB3974" s="548"/>
      <c r="BC3974" s="78"/>
      <c r="BD3974" s="414"/>
      <c r="BE3974" s="414"/>
      <c r="BF3974" s="414"/>
      <c r="BG3974" s="414"/>
      <c r="BH3974" s="414"/>
      <c r="BI3974" s="383"/>
      <c r="BJ3974" s="383"/>
      <c r="BK3974" s="78"/>
      <c r="BL3974" s="414"/>
      <c r="BM3974" s="383"/>
      <c r="BN3974" s="78"/>
      <c r="BO3974" s="414"/>
      <c r="BP3974" s="78"/>
      <c r="BQ3974" s="414"/>
      <c r="BR3974" s="383"/>
      <c r="BS3974" s="78"/>
      <c r="BT3974" s="83"/>
      <c r="BU3974" s="75"/>
      <c r="BV3974" s="74"/>
      <c r="BW3974" s="74"/>
      <c r="BX3974" s="98" t="s">
        <v>7092</v>
      </c>
      <c r="BY3974" s="112">
        <f t="shared" si="376"/>
        <v>3969</v>
      </c>
      <c r="BZ3974" s="65">
        <f t="shared" si="377"/>
        <v>0</v>
      </c>
      <c r="CA3974" s="359">
        <f t="shared" si="378"/>
        <v>26</v>
      </c>
      <c r="CB3974" s="359">
        <f t="shared" si="379"/>
        <v>8</v>
      </c>
      <c r="CC3974" s="359">
        <f t="shared" si="380"/>
        <v>2023</v>
      </c>
      <c r="CD3974" s="359" t="str">
        <f t="shared" si="381"/>
        <v>268202366170MOVIMIENTO EN MASA</v>
      </c>
    </row>
    <row r="3975" spans="1:82" s="121" customFormat="1" ht="409.5" customHeight="1">
      <c r="A3975" s="13"/>
      <c r="B3975" s="13"/>
      <c r="C3975" s="13"/>
      <c r="D3975" s="212">
        <v>45180</v>
      </c>
      <c r="E3975" s="210" t="s">
        <v>2831</v>
      </c>
      <c r="F3975" s="211" t="s">
        <v>2704</v>
      </c>
      <c r="G3975" s="111" t="s">
        <v>2947</v>
      </c>
      <c r="H3975" s="85" t="str">
        <f>VLOOKUP(E3975&amp;F3975,Divipola!$C$1:$F$1149,4,FALSE)</f>
        <v>73001</v>
      </c>
      <c r="I3975" s="77"/>
      <c r="J3975" s="181"/>
      <c r="K3975" s="248"/>
      <c r="L3975" s="248"/>
      <c r="M3975" s="248"/>
      <c r="N3975" s="248"/>
      <c r="O3975" s="248"/>
      <c r="P3975" s="248"/>
      <c r="Q3975" s="248"/>
      <c r="R3975" s="248"/>
      <c r="S3975" s="249"/>
      <c r="T3975" s="249"/>
      <c r="U3975" s="249"/>
      <c r="V3975" s="249"/>
      <c r="W3975" s="249"/>
      <c r="X3975" s="249"/>
      <c r="Y3975" s="236"/>
      <c r="Z3975" s="237"/>
      <c r="AA3975" s="247"/>
      <c r="AB3975" s="383"/>
      <c r="AC3975" s="73"/>
      <c r="AD3975" s="414"/>
      <c r="AE3975" s="393"/>
      <c r="AF3975" s="78"/>
      <c r="AG3975" s="414"/>
      <c r="AH3975" s="383"/>
      <c r="AI3975" s="453"/>
      <c r="AJ3975" s="453"/>
      <c r="AK3975" s="414"/>
      <c r="AL3975" s="383"/>
      <c r="AM3975" s="383"/>
      <c r="AN3975" s="523"/>
      <c r="AO3975" s="414"/>
      <c r="AP3975" s="548"/>
      <c r="AQ3975" s="414"/>
      <c r="AR3975" s="78"/>
      <c r="AS3975" s="78"/>
      <c r="AT3975" s="414"/>
      <c r="AU3975" s="548"/>
      <c r="AV3975" s="548"/>
      <c r="AW3975" s="414"/>
      <c r="AX3975" s="383"/>
      <c r="AY3975" s="548"/>
      <c r="AZ3975" s="414"/>
      <c r="BA3975" s="383"/>
      <c r="BB3975" s="548"/>
      <c r="BC3975" s="78"/>
      <c r="BD3975" s="414"/>
      <c r="BE3975" s="414"/>
      <c r="BF3975" s="414"/>
      <c r="BG3975" s="414"/>
      <c r="BH3975" s="414"/>
      <c r="BI3975" s="383"/>
      <c r="BJ3975" s="383"/>
      <c r="BK3975" s="78"/>
      <c r="BL3975" s="414"/>
      <c r="BM3975" s="383"/>
      <c r="BN3975" s="78"/>
      <c r="BO3975" s="414"/>
      <c r="BP3975" s="78"/>
      <c r="BQ3975" s="414"/>
      <c r="BR3975" s="383"/>
      <c r="BS3975" s="78"/>
      <c r="BT3975" s="83"/>
      <c r="BU3975" s="75"/>
      <c r="BV3975" s="74"/>
      <c r="BW3975" s="74"/>
      <c r="BX3975" s="98" t="s">
        <v>7158</v>
      </c>
      <c r="BY3975" s="112">
        <f t="shared" si="376"/>
        <v>3970</v>
      </c>
      <c r="BZ3975" s="65">
        <f t="shared" si="377"/>
        <v>0</v>
      </c>
      <c r="CA3975" s="359">
        <f t="shared" si="378"/>
        <v>11</v>
      </c>
      <c r="CB3975" s="359">
        <f t="shared" si="379"/>
        <v>9</v>
      </c>
      <c r="CC3975" s="359">
        <f t="shared" si="380"/>
        <v>2023</v>
      </c>
      <c r="CD3975" s="359" t="str">
        <f t="shared" si="381"/>
        <v>119202373001INCENDIO </v>
      </c>
    </row>
    <row r="3976" spans="1:82" s="121" customFormat="1" ht="192" customHeight="1">
      <c r="A3976" s="13"/>
      <c r="B3976" s="13"/>
      <c r="C3976" s="13"/>
      <c r="D3976" s="212">
        <v>45179</v>
      </c>
      <c r="E3976" s="210" t="s">
        <v>2836</v>
      </c>
      <c r="F3976" s="211" t="s">
        <v>881</v>
      </c>
      <c r="G3976" s="111" t="s">
        <v>2807</v>
      </c>
      <c r="H3976" s="85" t="str">
        <f>VLOOKUP(E3976&amp;F3976,Divipola!$C$1:$F$1149,4,FALSE)</f>
        <v>19809</v>
      </c>
      <c r="I3976" s="77"/>
      <c r="J3976" s="181"/>
      <c r="K3976" s="207"/>
      <c r="L3976" s="207"/>
      <c r="M3976" s="207"/>
      <c r="N3976" s="207">
        <v>60</v>
      </c>
      <c r="O3976" s="207">
        <v>15</v>
      </c>
      <c r="P3976" s="207"/>
      <c r="Q3976" s="207">
        <v>15</v>
      </c>
      <c r="R3976" s="207"/>
      <c r="S3976" s="207"/>
      <c r="T3976" s="207"/>
      <c r="U3976" s="207"/>
      <c r="V3976" s="207"/>
      <c r="W3976" s="207"/>
      <c r="X3976" s="207"/>
      <c r="Y3976" s="207"/>
      <c r="Z3976" s="208"/>
      <c r="AA3976" s="186"/>
      <c r="AB3976" s="383"/>
      <c r="AC3976" s="73"/>
      <c r="AD3976" s="414"/>
      <c r="AE3976" s="393"/>
      <c r="AF3976" s="78"/>
      <c r="AG3976" s="414"/>
      <c r="AH3976" s="383"/>
      <c r="AI3976" s="453"/>
      <c r="AJ3976" s="453"/>
      <c r="AK3976" s="414"/>
      <c r="AL3976" s="383"/>
      <c r="AM3976" s="383"/>
      <c r="AN3976" s="523"/>
      <c r="AO3976" s="414"/>
      <c r="AP3976" s="548"/>
      <c r="AQ3976" s="414"/>
      <c r="AR3976" s="78"/>
      <c r="AS3976" s="78"/>
      <c r="AT3976" s="414"/>
      <c r="AU3976" s="548"/>
      <c r="AV3976" s="548"/>
      <c r="AW3976" s="414"/>
      <c r="AX3976" s="383"/>
      <c r="AY3976" s="548"/>
      <c r="AZ3976" s="414"/>
      <c r="BA3976" s="383"/>
      <c r="BB3976" s="548"/>
      <c r="BC3976" s="78"/>
      <c r="BD3976" s="414"/>
      <c r="BE3976" s="414"/>
      <c r="BF3976" s="414"/>
      <c r="BG3976" s="414"/>
      <c r="BH3976" s="414"/>
      <c r="BI3976" s="383"/>
      <c r="BJ3976" s="383"/>
      <c r="BK3976" s="78"/>
      <c r="BL3976" s="414"/>
      <c r="BM3976" s="383"/>
      <c r="BN3976" s="78"/>
      <c r="BO3976" s="414"/>
      <c r="BP3976" s="78"/>
      <c r="BQ3976" s="414"/>
      <c r="BR3976" s="383"/>
      <c r="BS3976" s="78"/>
      <c r="BT3976" s="83"/>
      <c r="BU3976" s="75"/>
      <c r="BV3976" s="74"/>
      <c r="BW3976" s="74"/>
      <c r="BX3976" s="103" t="s">
        <v>7497</v>
      </c>
      <c r="BY3976" s="112">
        <f t="shared" ref="BY3976:BY4039" si="382">+BY3975+1</f>
        <v>3971</v>
      </c>
      <c r="BZ3976" s="65">
        <f t="shared" si="377"/>
        <v>0</v>
      </c>
      <c r="CA3976" s="359">
        <f t="shared" si="378"/>
        <v>10</v>
      </c>
      <c r="CB3976" s="359">
        <f t="shared" si="379"/>
        <v>9</v>
      </c>
      <c r="CC3976" s="359">
        <f t="shared" si="380"/>
        <v>2023</v>
      </c>
      <c r="CD3976" s="359" t="str">
        <f t="shared" si="381"/>
        <v>109202319809CRECIENTE SUBITA</v>
      </c>
    </row>
    <row r="3977" spans="1:82" s="121" customFormat="1" ht="132" customHeight="1">
      <c r="A3977" s="13"/>
      <c r="B3977" s="13"/>
      <c r="C3977" s="13"/>
      <c r="D3977" s="212">
        <v>45181</v>
      </c>
      <c r="E3977" s="210" t="s">
        <v>2622</v>
      </c>
      <c r="F3977" s="211" t="s">
        <v>27</v>
      </c>
      <c r="G3977" s="130" t="s">
        <v>8680</v>
      </c>
      <c r="H3977" s="85" t="str">
        <f>VLOOKUP(E3977&amp;F3977,Divipola!$C$1:$F$1149,4,FALSE)</f>
        <v>41206</v>
      </c>
      <c r="I3977" s="77"/>
      <c r="J3977" s="181"/>
      <c r="K3977" s="207"/>
      <c r="L3977" s="207"/>
      <c r="M3977" s="207"/>
      <c r="N3977" s="207"/>
      <c r="O3977" s="207"/>
      <c r="P3977" s="207"/>
      <c r="Q3977" s="207"/>
      <c r="R3977" s="207"/>
      <c r="S3977" s="207"/>
      <c r="T3977" s="207"/>
      <c r="U3977" s="207"/>
      <c r="V3977" s="207"/>
      <c r="W3977" s="207"/>
      <c r="X3977" s="207"/>
      <c r="Y3977" s="207"/>
      <c r="Z3977" s="208">
        <v>6</v>
      </c>
      <c r="AA3977" s="186"/>
      <c r="AB3977" s="383"/>
      <c r="AC3977" s="73"/>
      <c r="AD3977" s="414"/>
      <c r="AE3977" s="393"/>
      <c r="AF3977" s="78"/>
      <c r="AG3977" s="414"/>
      <c r="AH3977" s="383"/>
      <c r="AI3977" s="453"/>
      <c r="AJ3977" s="453"/>
      <c r="AK3977" s="414"/>
      <c r="AL3977" s="383"/>
      <c r="AM3977" s="383"/>
      <c r="AN3977" s="523"/>
      <c r="AO3977" s="414"/>
      <c r="AP3977" s="548"/>
      <c r="AQ3977" s="414"/>
      <c r="AR3977" s="78"/>
      <c r="AS3977" s="78"/>
      <c r="AT3977" s="414"/>
      <c r="AU3977" s="548"/>
      <c r="AV3977" s="548"/>
      <c r="AW3977" s="414"/>
      <c r="AX3977" s="383"/>
      <c r="AY3977" s="548"/>
      <c r="AZ3977" s="414"/>
      <c r="BA3977" s="383"/>
      <c r="BB3977" s="548"/>
      <c r="BC3977" s="78"/>
      <c r="BD3977" s="414"/>
      <c r="BE3977" s="414"/>
      <c r="BF3977" s="414"/>
      <c r="BG3977" s="414"/>
      <c r="BH3977" s="414"/>
      <c r="BI3977" s="383"/>
      <c r="BJ3977" s="383"/>
      <c r="BK3977" s="78"/>
      <c r="BL3977" s="414"/>
      <c r="BM3977" s="383"/>
      <c r="BN3977" s="78"/>
      <c r="BO3977" s="414"/>
      <c r="BP3977" s="78"/>
      <c r="BQ3977" s="414"/>
      <c r="BR3977" s="383"/>
      <c r="BS3977" s="78"/>
      <c r="BT3977" s="83"/>
      <c r="BU3977" s="75"/>
      <c r="BV3977" s="74"/>
      <c r="BW3977" s="74"/>
      <c r="BX3977" s="103" t="s">
        <v>7126</v>
      </c>
      <c r="BY3977" s="112">
        <f t="shared" si="382"/>
        <v>3972</v>
      </c>
      <c r="BZ3977" s="65">
        <f t="shared" ref="BZ3977:BZ4040" si="383">+AD3977+AG3977+AK3977+AO3977+AQ3977+AT3977+AW3977+AZ3977+BD3977+BH3977+BL3977+BO3977+BQ3977</f>
        <v>0</v>
      </c>
      <c r="CA3977" s="359">
        <f t="shared" si="378"/>
        <v>12</v>
      </c>
      <c r="CB3977" s="359">
        <f t="shared" si="379"/>
        <v>9</v>
      </c>
      <c r="CC3977" s="359">
        <f t="shared" si="380"/>
        <v>2023</v>
      </c>
      <c r="CD3977" s="359" t="str">
        <f t="shared" si="381"/>
        <v xml:space="preserve">129202341206INCENDIO FORESTAL </v>
      </c>
    </row>
    <row r="3978" spans="1:82" s="121" customFormat="1" ht="409.5" customHeight="1">
      <c r="A3978" s="13"/>
      <c r="B3978" s="13"/>
      <c r="C3978" s="13"/>
      <c r="D3978" s="212">
        <v>45180</v>
      </c>
      <c r="E3978" s="210" t="s">
        <v>2836</v>
      </c>
      <c r="F3978" s="211" t="s">
        <v>875</v>
      </c>
      <c r="G3978" s="130" t="s">
        <v>8680</v>
      </c>
      <c r="H3978" s="85" t="str">
        <f>VLOOKUP(E3978&amp;F3978,Divipola!$C$1:$F$1149,4,FALSE)</f>
        <v>19760</v>
      </c>
      <c r="I3978" s="77"/>
      <c r="J3978" s="181"/>
      <c r="K3978" s="207"/>
      <c r="L3978" s="207"/>
      <c r="M3978" s="207"/>
      <c r="N3978" s="207"/>
      <c r="O3978" s="207"/>
      <c r="P3978" s="207"/>
      <c r="Q3978" s="207"/>
      <c r="R3978" s="207"/>
      <c r="S3978" s="207"/>
      <c r="T3978" s="207"/>
      <c r="U3978" s="207"/>
      <c r="V3978" s="207"/>
      <c r="W3978" s="207"/>
      <c r="X3978" s="207"/>
      <c r="Y3978" s="207"/>
      <c r="Z3978" s="208">
        <v>100</v>
      </c>
      <c r="AA3978" s="186"/>
      <c r="AB3978" s="383"/>
      <c r="AC3978" s="73"/>
      <c r="AD3978" s="414"/>
      <c r="AE3978" s="393"/>
      <c r="AF3978" s="78"/>
      <c r="AG3978" s="414"/>
      <c r="AH3978" s="383"/>
      <c r="AI3978" s="453"/>
      <c r="AJ3978" s="453"/>
      <c r="AK3978" s="414"/>
      <c r="AL3978" s="383"/>
      <c r="AM3978" s="383"/>
      <c r="AN3978" s="523"/>
      <c r="AO3978" s="414"/>
      <c r="AP3978" s="548"/>
      <c r="AQ3978" s="414"/>
      <c r="AR3978" s="78"/>
      <c r="AS3978" s="78"/>
      <c r="AT3978" s="414"/>
      <c r="AU3978" s="548"/>
      <c r="AV3978" s="548"/>
      <c r="AW3978" s="414"/>
      <c r="AX3978" s="383"/>
      <c r="AY3978" s="548"/>
      <c r="AZ3978" s="414"/>
      <c r="BA3978" s="383"/>
      <c r="BB3978" s="548"/>
      <c r="BC3978" s="78"/>
      <c r="BD3978" s="414"/>
      <c r="BE3978" s="414"/>
      <c r="BF3978" s="414"/>
      <c r="BG3978" s="414"/>
      <c r="BH3978" s="414"/>
      <c r="BI3978" s="383"/>
      <c r="BJ3978" s="383"/>
      <c r="BK3978" s="78"/>
      <c r="BL3978" s="414"/>
      <c r="BM3978" s="383"/>
      <c r="BN3978" s="78"/>
      <c r="BO3978" s="414"/>
      <c r="BP3978" s="78"/>
      <c r="BQ3978" s="414"/>
      <c r="BR3978" s="383"/>
      <c r="BS3978" s="78"/>
      <c r="BT3978" s="83"/>
      <c r="BU3978" s="75"/>
      <c r="BV3978" s="74"/>
      <c r="BW3978" s="74"/>
      <c r="BX3978" s="103" t="s">
        <v>7193</v>
      </c>
      <c r="BY3978" s="112">
        <f t="shared" si="382"/>
        <v>3973</v>
      </c>
      <c r="BZ3978" s="65">
        <f t="shared" si="383"/>
        <v>0</v>
      </c>
      <c r="CA3978" s="359">
        <f t="shared" si="378"/>
        <v>11</v>
      </c>
      <c r="CB3978" s="359">
        <f t="shared" si="379"/>
        <v>9</v>
      </c>
      <c r="CC3978" s="359">
        <f t="shared" si="380"/>
        <v>2023</v>
      </c>
      <c r="CD3978" s="359" t="str">
        <f t="shared" si="381"/>
        <v xml:space="preserve">119202319760INCENDIO FORESTAL </v>
      </c>
    </row>
    <row r="3979" spans="1:82" s="121" customFormat="1" ht="84" customHeight="1">
      <c r="A3979" s="13"/>
      <c r="B3979" s="13"/>
      <c r="C3979" s="13"/>
      <c r="D3979" s="212">
        <v>45181</v>
      </c>
      <c r="E3979" s="210" t="s">
        <v>2831</v>
      </c>
      <c r="F3979" s="211" t="s">
        <v>1337</v>
      </c>
      <c r="G3979" s="130" t="s">
        <v>8680</v>
      </c>
      <c r="H3979" s="85" t="str">
        <f>VLOOKUP(E3979&amp;F3979,Divipola!$C$1:$F$1149,4,FALSE)</f>
        <v>73504</v>
      </c>
      <c r="I3979" s="77"/>
      <c r="J3979" s="181"/>
      <c r="K3979" s="146"/>
      <c r="L3979" s="146"/>
      <c r="M3979" s="146"/>
      <c r="N3979" s="146"/>
      <c r="O3979" s="146"/>
      <c r="P3979" s="146"/>
      <c r="Q3979" s="146"/>
      <c r="R3979" s="146"/>
      <c r="S3979" s="146"/>
      <c r="T3979" s="146"/>
      <c r="U3979" s="146"/>
      <c r="V3979" s="146"/>
      <c r="W3979" s="146"/>
      <c r="X3979" s="146"/>
      <c r="Y3979" s="146"/>
      <c r="Z3979" s="147">
        <v>8</v>
      </c>
      <c r="AA3979" s="148"/>
      <c r="AB3979" s="383"/>
      <c r="AC3979" s="73"/>
      <c r="AD3979" s="414"/>
      <c r="AE3979" s="393"/>
      <c r="AF3979" s="78"/>
      <c r="AG3979" s="414"/>
      <c r="AH3979" s="383"/>
      <c r="AI3979" s="453"/>
      <c r="AJ3979" s="453"/>
      <c r="AK3979" s="414"/>
      <c r="AL3979" s="383"/>
      <c r="AM3979" s="383"/>
      <c r="AN3979" s="523"/>
      <c r="AO3979" s="414"/>
      <c r="AP3979" s="548"/>
      <c r="AQ3979" s="414"/>
      <c r="AR3979" s="78"/>
      <c r="AS3979" s="78"/>
      <c r="AT3979" s="414"/>
      <c r="AU3979" s="548"/>
      <c r="AV3979" s="548"/>
      <c r="AW3979" s="414"/>
      <c r="AX3979" s="383"/>
      <c r="AY3979" s="548"/>
      <c r="AZ3979" s="414"/>
      <c r="BA3979" s="383"/>
      <c r="BB3979" s="548"/>
      <c r="BC3979" s="78"/>
      <c r="BD3979" s="414"/>
      <c r="BE3979" s="414"/>
      <c r="BF3979" s="414"/>
      <c r="BG3979" s="414"/>
      <c r="BH3979" s="414"/>
      <c r="BI3979" s="383"/>
      <c r="BJ3979" s="383"/>
      <c r="BK3979" s="78"/>
      <c r="BL3979" s="414"/>
      <c r="BM3979" s="383"/>
      <c r="BN3979" s="78"/>
      <c r="BO3979" s="414"/>
      <c r="BP3979" s="78"/>
      <c r="BQ3979" s="414"/>
      <c r="BR3979" s="383"/>
      <c r="BS3979" s="78"/>
      <c r="BT3979" s="83"/>
      <c r="BU3979" s="75"/>
      <c r="BV3979" s="74"/>
      <c r="BW3979" s="74"/>
      <c r="BX3979" s="98" t="s">
        <v>7094</v>
      </c>
      <c r="BY3979" s="112">
        <f t="shared" si="382"/>
        <v>3974</v>
      </c>
      <c r="BZ3979" s="65">
        <f t="shared" si="383"/>
        <v>0</v>
      </c>
      <c r="CA3979" s="359">
        <f t="shared" si="378"/>
        <v>12</v>
      </c>
      <c r="CB3979" s="359">
        <f t="shared" si="379"/>
        <v>9</v>
      </c>
      <c r="CC3979" s="359">
        <f t="shared" si="380"/>
        <v>2023</v>
      </c>
      <c r="CD3979" s="359" t="str">
        <f t="shared" si="381"/>
        <v xml:space="preserve">129202373504INCENDIO FORESTAL </v>
      </c>
    </row>
    <row r="3980" spans="1:82" s="121" customFormat="1" ht="84" customHeight="1">
      <c r="A3980" s="13"/>
      <c r="B3980" s="13"/>
      <c r="C3980" s="13"/>
      <c r="D3980" s="212">
        <v>45181</v>
      </c>
      <c r="E3980" s="210" t="s">
        <v>2831</v>
      </c>
      <c r="F3980" s="211" t="s">
        <v>2636</v>
      </c>
      <c r="G3980" s="130" t="s">
        <v>8680</v>
      </c>
      <c r="H3980" s="85" t="str">
        <f>VLOOKUP(E3980&amp;F3980,Divipola!$C$1:$F$1149,4,FALSE)</f>
        <v>73349</v>
      </c>
      <c r="I3980" s="77"/>
      <c r="J3980" s="181"/>
      <c r="K3980" s="146"/>
      <c r="L3980" s="146"/>
      <c r="M3980" s="146"/>
      <c r="N3980" s="146"/>
      <c r="O3980" s="146"/>
      <c r="P3980" s="146"/>
      <c r="Q3980" s="146"/>
      <c r="R3980" s="146"/>
      <c r="S3980" s="146"/>
      <c r="T3980" s="146"/>
      <c r="U3980" s="146"/>
      <c r="V3980" s="146"/>
      <c r="W3980" s="146"/>
      <c r="X3980" s="146"/>
      <c r="Y3980" s="146"/>
      <c r="Z3980" s="147">
        <v>1</v>
      </c>
      <c r="AA3980" s="148"/>
      <c r="AB3980" s="383"/>
      <c r="AC3980" s="73"/>
      <c r="AD3980" s="414"/>
      <c r="AE3980" s="393"/>
      <c r="AF3980" s="78"/>
      <c r="AG3980" s="414"/>
      <c r="AH3980" s="383"/>
      <c r="AI3980" s="453"/>
      <c r="AJ3980" s="453"/>
      <c r="AK3980" s="414"/>
      <c r="AL3980" s="383"/>
      <c r="AM3980" s="383"/>
      <c r="AN3980" s="523"/>
      <c r="AO3980" s="414"/>
      <c r="AP3980" s="548"/>
      <c r="AQ3980" s="414"/>
      <c r="AR3980" s="78"/>
      <c r="AS3980" s="78"/>
      <c r="AT3980" s="414"/>
      <c r="AU3980" s="548"/>
      <c r="AV3980" s="548"/>
      <c r="AW3980" s="414"/>
      <c r="AX3980" s="383"/>
      <c r="AY3980" s="548"/>
      <c r="AZ3980" s="414"/>
      <c r="BA3980" s="383"/>
      <c r="BB3980" s="548"/>
      <c r="BC3980" s="78"/>
      <c r="BD3980" s="414"/>
      <c r="BE3980" s="414"/>
      <c r="BF3980" s="414"/>
      <c r="BG3980" s="414"/>
      <c r="BH3980" s="414"/>
      <c r="BI3980" s="383"/>
      <c r="BJ3980" s="383"/>
      <c r="BK3980" s="78"/>
      <c r="BL3980" s="414"/>
      <c r="BM3980" s="383"/>
      <c r="BN3980" s="78"/>
      <c r="BO3980" s="414"/>
      <c r="BP3980" s="78"/>
      <c r="BQ3980" s="414"/>
      <c r="BR3980" s="383"/>
      <c r="BS3980" s="78"/>
      <c r="BT3980" s="83"/>
      <c r="BU3980" s="75"/>
      <c r="BV3980" s="74"/>
      <c r="BW3980" s="74"/>
      <c r="BX3980" s="98" t="s">
        <v>7095</v>
      </c>
      <c r="BY3980" s="112">
        <f t="shared" si="382"/>
        <v>3975</v>
      </c>
      <c r="BZ3980" s="65">
        <f t="shared" si="383"/>
        <v>0</v>
      </c>
      <c r="CA3980" s="359">
        <f t="shared" si="378"/>
        <v>12</v>
      </c>
      <c r="CB3980" s="359">
        <f t="shared" si="379"/>
        <v>9</v>
      </c>
      <c r="CC3980" s="359">
        <f t="shared" si="380"/>
        <v>2023</v>
      </c>
      <c r="CD3980" s="359" t="str">
        <f t="shared" si="381"/>
        <v xml:space="preserve">129202373349INCENDIO FORESTAL </v>
      </c>
    </row>
    <row r="3981" spans="1:82" s="121" customFormat="1" ht="108" customHeight="1">
      <c r="A3981" s="13"/>
      <c r="B3981" s="13"/>
      <c r="C3981" s="13"/>
      <c r="D3981" s="212">
        <v>45180</v>
      </c>
      <c r="E3981" s="210" t="s">
        <v>2718</v>
      </c>
      <c r="F3981" s="211" t="s">
        <v>1010</v>
      </c>
      <c r="G3981" s="130" t="s">
        <v>8680</v>
      </c>
      <c r="H3981" s="85" t="str">
        <f>VLOOKUP(E3981&amp;F3981,Divipola!$C$1:$F$1149,4,FALSE)</f>
        <v>25001</v>
      </c>
      <c r="I3981" s="77"/>
      <c r="J3981" s="181"/>
      <c r="K3981" s="146"/>
      <c r="L3981" s="146"/>
      <c r="M3981" s="146"/>
      <c r="N3981" s="146"/>
      <c r="O3981" s="146"/>
      <c r="P3981" s="146"/>
      <c r="Q3981" s="146"/>
      <c r="R3981" s="146"/>
      <c r="S3981" s="146"/>
      <c r="T3981" s="146"/>
      <c r="U3981" s="146"/>
      <c r="V3981" s="146"/>
      <c r="W3981" s="146"/>
      <c r="X3981" s="146"/>
      <c r="Y3981" s="146"/>
      <c r="Z3981" s="147">
        <v>1</v>
      </c>
      <c r="AA3981" s="148"/>
      <c r="AB3981" s="383"/>
      <c r="AC3981" s="73"/>
      <c r="AD3981" s="414"/>
      <c r="AE3981" s="393"/>
      <c r="AF3981" s="78"/>
      <c r="AG3981" s="414"/>
      <c r="AH3981" s="383"/>
      <c r="AI3981" s="453"/>
      <c r="AJ3981" s="453"/>
      <c r="AK3981" s="414"/>
      <c r="AL3981" s="383"/>
      <c r="AM3981" s="383"/>
      <c r="AN3981" s="523"/>
      <c r="AO3981" s="414"/>
      <c r="AP3981" s="548"/>
      <c r="AQ3981" s="414"/>
      <c r="AR3981" s="78"/>
      <c r="AS3981" s="78"/>
      <c r="AT3981" s="414"/>
      <c r="AU3981" s="548"/>
      <c r="AV3981" s="548"/>
      <c r="AW3981" s="414"/>
      <c r="AX3981" s="383"/>
      <c r="AY3981" s="548"/>
      <c r="AZ3981" s="414"/>
      <c r="BA3981" s="383"/>
      <c r="BB3981" s="548"/>
      <c r="BC3981" s="78"/>
      <c r="BD3981" s="414"/>
      <c r="BE3981" s="414"/>
      <c r="BF3981" s="414"/>
      <c r="BG3981" s="414"/>
      <c r="BH3981" s="414"/>
      <c r="BI3981" s="383"/>
      <c r="BJ3981" s="383"/>
      <c r="BK3981" s="78"/>
      <c r="BL3981" s="414"/>
      <c r="BM3981" s="383"/>
      <c r="BN3981" s="78"/>
      <c r="BO3981" s="414"/>
      <c r="BP3981" s="78"/>
      <c r="BQ3981" s="414"/>
      <c r="BR3981" s="383"/>
      <c r="BS3981" s="78"/>
      <c r="BT3981" s="83"/>
      <c r="BU3981" s="75"/>
      <c r="BV3981" s="74"/>
      <c r="BW3981" s="74"/>
      <c r="BX3981" s="98" t="s">
        <v>7098</v>
      </c>
      <c r="BY3981" s="112">
        <f t="shared" si="382"/>
        <v>3976</v>
      </c>
      <c r="BZ3981" s="65">
        <f t="shared" si="383"/>
        <v>0</v>
      </c>
      <c r="CA3981" s="359">
        <f t="shared" si="378"/>
        <v>11</v>
      </c>
      <c r="CB3981" s="359">
        <f t="shared" si="379"/>
        <v>9</v>
      </c>
      <c r="CC3981" s="359">
        <f t="shared" si="380"/>
        <v>2023</v>
      </c>
      <c r="CD3981" s="359" t="str">
        <f t="shared" si="381"/>
        <v xml:space="preserve">119202325001INCENDIO FORESTAL </v>
      </c>
    </row>
    <row r="3982" spans="1:82" s="121" customFormat="1" ht="84" customHeight="1">
      <c r="A3982" s="13"/>
      <c r="B3982" s="13"/>
      <c r="C3982" s="13"/>
      <c r="D3982" s="212">
        <v>45180</v>
      </c>
      <c r="E3982" s="210" t="s">
        <v>2718</v>
      </c>
      <c r="F3982" s="211" t="s">
        <v>2129</v>
      </c>
      <c r="G3982" s="130" t="s">
        <v>8680</v>
      </c>
      <c r="H3982" s="85" t="str">
        <f>VLOOKUP(E3982&amp;F3982,Divipola!$C$1:$F$1149,4,FALSE)</f>
        <v>25878</v>
      </c>
      <c r="I3982" s="77"/>
      <c r="J3982" s="181"/>
      <c r="K3982" s="146"/>
      <c r="L3982" s="146"/>
      <c r="M3982" s="146"/>
      <c r="N3982" s="146"/>
      <c r="O3982" s="146"/>
      <c r="P3982" s="146"/>
      <c r="Q3982" s="146"/>
      <c r="R3982" s="146"/>
      <c r="S3982" s="146"/>
      <c r="T3982" s="146"/>
      <c r="U3982" s="146"/>
      <c r="V3982" s="146"/>
      <c r="W3982" s="146"/>
      <c r="X3982" s="146"/>
      <c r="Y3982" s="146"/>
      <c r="Z3982" s="147">
        <v>1</v>
      </c>
      <c r="AA3982" s="148"/>
      <c r="AB3982" s="383"/>
      <c r="AC3982" s="73"/>
      <c r="AD3982" s="414"/>
      <c r="AE3982" s="393"/>
      <c r="AF3982" s="78"/>
      <c r="AG3982" s="414"/>
      <c r="AH3982" s="383"/>
      <c r="AI3982" s="453"/>
      <c r="AJ3982" s="453"/>
      <c r="AK3982" s="414"/>
      <c r="AL3982" s="383"/>
      <c r="AM3982" s="383"/>
      <c r="AN3982" s="523"/>
      <c r="AO3982" s="414"/>
      <c r="AP3982" s="548"/>
      <c r="AQ3982" s="414"/>
      <c r="AR3982" s="78"/>
      <c r="AS3982" s="78"/>
      <c r="AT3982" s="414"/>
      <c r="AU3982" s="548"/>
      <c r="AV3982" s="548"/>
      <c r="AW3982" s="414"/>
      <c r="AX3982" s="383"/>
      <c r="AY3982" s="548"/>
      <c r="AZ3982" s="414"/>
      <c r="BA3982" s="383"/>
      <c r="BB3982" s="548"/>
      <c r="BC3982" s="78"/>
      <c r="BD3982" s="414"/>
      <c r="BE3982" s="414"/>
      <c r="BF3982" s="414"/>
      <c r="BG3982" s="414"/>
      <c r="BH3982" s="414"/>
      <c r="BI3982" s="383"/>
      <c r="BJ3982" s="383"/>
      <c r="BK3982" s="78"/>
      <c r="BL3982" s="414"/>
      <c r="BM3982" s="383"/>
      <c r="BN3982" s="78"/>
      <c r="BO3982" s="414"/>
      <c r="BP3982" s="78"/>
      <c r="BQ3982" s="414"/>
      <c r="BR3982" s="383"/>
      <c r="BS3982" s="78"/>
      <c r="BT3982" s="83"/>
      <c r="BU3982" s="75"/>
      <c r="BV3982" s="74"/>
      <c r="BW3982" s="74"/>
      <c r="BX3982" s="98" t="s">
        <v>7099</v>
      </c>
      <c r="BY3982" s="112">
        <f t="shared" si="382"/>
        <v>3977</v>
      </c>
      <c r="BZ3982" s="65">
        <f t="shared" si="383"/>
        <v>0</v>
      </c>
      <c r="CA3982" s="359">
        <f t="shared" si="378"/>
        <v>11</v>
      </c>
      <c r="CB3982" s="359">
        <f t="shared" si="379"/>
        <v>9</v>
      </c>
      <c r="CC3982" s="359">
        <f t="shared" si="380"/>
        <v>2023</v>
      </c>
      <c r="CD3982" s="359" t="str">
        <f t="shared" si="381"/>
        <v xml:space="preserve">119202325878INCENDIO FORESTAL </v>
      </c>
    </row>
    <row r="3983" spans="1:82" s="121" customFormat="1" ht="108" customHeight="1">
      <c r="A3983" s="13"/>
      <c r="B3983" s="13"/>
      <c r="C3983" s="13"/>
      <c r="D3983" s="212">
        <v>45179</v>
      </c>
      <c r="E3983" s="210" t="s">
        <v>2718</v>
      </c>
      <c r="F3983" s="211" t="s">
        <v>2128</v>
      </c>
      <c r="G3983" s="130" t="s">
        <v>8680</v>
      </c>
      <c r="H3983" s="85" t="str">
        <f>VLOOKUP(E3983&amp;F3983,Divipola!$C$1:$F$1149,4,FALSE)</f>
        <v>25875</v>
      </c>
      <c r="I3983" s="77"/>
      <c r="J3983" s="181"/>
      <c r="K3983" s="146"/>
      <c r="L3983" s="146"/>
      <c r="M3983" s="146"/>
      <c r="N3983" s="146"/>
      <c r="O3983" s="146"/>
      <c r="P3983" s="146"/>
      <c r="Q3983" s="146"/>
      <c r="R3983" s="146"/>
      <c r="S3983" s="146"/>
      <c r="T3983" s="146"/>
      <c r="U3983" s="146"/>
      <c r="V3983" s="146"/>
      <c r="W3983" s="146"/>
      <c r="X3983" s="146"/>
      <c r="Y3983" s="146"/>
      <c r="Z3983" s="147">
        <v>1</v>
      </c>
      <c r="AA3983" s="148"/>
      <c r="AB3983" s="383"/>
      <c r="AC3983" s="73"/>
      <c r="AD3983" s="414"/>
      <c r="AE3983" s="393"/>
      <c r="AF3983" s="78"/>
      <c r="AG3983" s="414"/>
      <c r="AH3983" s="383"/>
      <c r="AI3983" s="453"/>
      <c r="AJ3983" s="453"/>
      <c r="AK3983" s="414"/>
      <c r="AL3983" s="383"/>
      <c r="AM3983" s="383"/>
      <c r="AN3983" s="523"/>
      <c r="AO3983" s="414"/>
      <c r="AP3983" s="548"/>
      <c r="AQ3983" s="414"/>
      <c r="AR3983" s="78"/>
      <c r="AS3983" s="78"/>
      <c r="AT3983" s="414"/>
      <c r="AU3983" s="548"/>
      <c r="AV3983" s="548"/>
      <c r="AW3983" s="414"/>
      <c r="AX3983" s="383"/>
      <c r="AY3983" s="548"/>
      <c r="AZ3983" s="414"/>
      <c r="BA3983" s="383"/>
      <c r="BB3983" s="548"/>
      <c r="BC3983" s="78"/>
      <c r="BD3983" s="414"/>
      <c r="BE3983" s="414"/>
      <c r="BF3983" s="414"/>
      <c r="BG3983" s="414"/>
      <c r="BH3983" s="414"/>
      <c r="BI3983" s="383"/>
      <c r="BJ3983" s="383"/>
      <c r="BK3983" s="78"/>
      <c r="BL3983" s="414"/>
      <c r="BM3983" s="383"/>
      <c r="BN3983" s="78"/>
      <c r="BO3983" s="414"/>
      <c r="BP3983" s="78"/>
      <c r="BQ3983" s="414"/>
      <c r="BR3983" s="383"/>
      <c r="BS3983" s="78"/>
      <c r="BT3983" s="83"/>
      <c r="BU3983" s="75"/>
      <c r="BV3983" s="74"/>
      <c r="BW3983" s="74"/>
      <c r="BX3983" s="98" t="s">
        <v>7100</v>
      </c>
      <c r="BY3983" s="112">
        <f t="shared" si="382"/>
        <v>3978</v>
      </c>
      <c r="BZ3983" s="65">
        <f t="shared" si="383"/>
        <v>0</v>
      </c>
      <c r="CA3983" s="359">
        <f t="shared" si="378"/>
        <v>10</v>
      </c>
      <c r="CB3983" s="359">
        <f t="shared" si="379"/>
        <v>9</v>
      </c>
      <c r="CC3983" s="359">
        <f t="shared" si="380"/>
        <v>2023</v>
      </c>
      <c r="CD3983" s="359" t="str">
        <f t="shared" si="381"/>
        <v xml:space="preserve">109202325875INCENDIO FORESTAL </v>
      </c>
    </row>
    <row r="3984" spans="1:82" s="121" customFormat="1" ht="96" customHeight="1">
      <c r="A3984" s="13"/>
      <c r="B3984" s="13"/>
      <c r="C3984" s="13"/>
      <c r="D3984" s="212">
        <v>45175</v>
      </c>
      <c r="E3984" s="210" t="s">
        <v>2718</v>
      </c>
      <c r="F3984" s="211" t="s">
        <v>2022</v>
      </c>
      <c r="G3984" s="130" t="s">
        <v>8680</v>
      </c>
      <c r="H3984" s="85" t="str">
        <f>VLOOKUP(E3984&amp;F3984,Divipola!$C$1:$F$1149,4,FALSE)</f>
        <v>25754</v>
      </c>
      <c r="I3984" s="77"/>
      <c r="J3984" s="181"/>
      <c r="K3984" s="146"/>
      <c r="L3984" s="146"/>
      <c r="M3984" s="146"/>
      <c r="N3984" s="146"/>
      <c r="O3984" s="146"/>
      <c r="P3984" s="146"/>
      <c r="Q3984" s="146"/>
      <c r="R3984" s="146"/>
      <c r="S3984" s="146"/>
      <c r="T3984" s="146"/>
      <c r="U3984" s="146"/>
      <c r="V3984" s="146"/>
      <c r="W3984" s="146"/>
      <c r="X3984" s="146"/>
      <c r="Y3984" s="146"/>
      <c r="Z3984" s="147">
        <v>10</v>
      </c>
      <c r="AA3984" s="148"/>
      <c r="AB3984" s="383"/>
      <c r="AC3984" s="73"/>
      <c r="AD3984" s="414"/>
      <c r="AE3984" s="393"/>
      <c r="AF3984" s="78"/>
      <c r="AG3984" s="414"/>
      <c r="AH3984" s="383"/>
      <c r="AI3984" s="453"/>
      <c r="AJ3984" s="453"/>
      <c r="AK3984" s="414"/>
      <c r="AL3984" s="383"/>
      <c r="AM3984" s="383"/>
      <c r="AN3984" s="523"/>
      <c r="AO3984" s="414"/>
      <c r="AP3984" s="548"/>
      <c r="AQ3984" s="414"/>
      <c r="AR3984" s="78"/>
      <c r="AS3984" s="78"/>
      <c r="AT3984" s="414"/>
      <c r="AU3984" s="548"/>
      <c r="AV3984" s="548"/>
      <c r="AW3984" s="414"/>
      <c r="AX3984" s="383"/>
      <c r="AY3984" s="548"/>
      <c r="AZ3984" s="414"/>
      <c r="BA3984" s="383"/>
      <c r="BB3984" s="548"/>
      <c r="BC3984" s="78"/>
      <c r="BD3984" s="414"/>
      <c r="BE3984" s="414"/>
      <c r="BF3984" s="414"/>
      <c r="BG3984" s="414"/>
      <c r="BH3984" s="414"/>
      <c r="BI3984" s="383"/>
      <c r="BJ3984" s="383"/>
      <c r="BK3984" s="78"/>
      <c r="BL3984" s="414"/>
      <c r="BM3984" s="383"/>
      <c r="BN3984" s="78"/>
      <c r="BO3984" s="414"/>
      <c r="BP3984" s="78"/>
      <c r="BQ3984" s="414"/>
      <c r="BR3984" s="383"/>
      <c r="BS3984" s="78"/>
      <c r="BT3984" s="83"/>
      <c r="BU3984" s="75"/>
      <c r="BV3984" s="74"/>
      <c r="BW3984" s="74"/>
      <c r="BX3984" s="98" t="s">
        <v>7101</v>
      </c>
      <c r="BY3984" s="112">
        <f t="shared" si="382"/>
        <v>3979</v>
      </c>
      <c r="BZ3984" s="65">
        <f t="shared" si="383"/>
        <v>0</v>
      </c>
      <c r="CA3984" s="359">
        <f t="shared" si="378"/>
        <v>6</v>
      </c>
      <c r="CB3984" s="359">
        <f t="shared" si="379"/>
        <v>9</v>
      </c>
      <c r="CC3984" s="359">
        <f t="shared" si="380"/>
        <v>2023</v>
      </c>
      <c r="CD3984" s="359" t="str">
        <f t="shared" si="381"/>
        <v xml:space="preserve">69202325754INCENDIO FORESTAL </v>
      </c>
    </row>
    <row r="3985" spans="1:82" s="121" customFormat="1" ht="96" customHeight="1">
      <c r="A3985" s="13"/>
      <c r="B3985" s="13"/>
      <c r="C3985" s="13"/>
      <c r="D3985" s="212">
        <v>45180</v>
      </c>
      <c r="E3985" s="210" t="s">
        <v>2718</v>
      </c>
      <c r="F3985" s="211" t="s">
        <v>2022</v>
      </c>
      <c r="G3985" s="130" t="s">
        <v>8680</v>
      </c>
      <c r="H3985" s="85" t="str">
        <f>VLOOKUP(E3985&amp;F3985,Divipola!$C$1:$F$1149,4,FALSE)</f>
        <v>25754</v>
      </c>
      <c r="I3985" s="77"/>
      <c r="J3985" s="181"/>
      <c r="K3985" s="146"/>
      <c r="L3985" s="146"/>
      <c r="M3985" s="146"/>
      <c r="N3985" s="146"/>
      <c r="O3985" s="146"/>
      <c r="P3985" s="146"/>
      <c r="Q3985" s="146"/>
      <c r="R3985" s="146"/>
      <c r="S3985" s="146"/>
      <c r="T3985" s="146"/>
      <c r="U3985" s="146"/>
      <c r="V3985" s="146"/>
      <c r="W3985" s="146"/>
      <c r="X3985" s="146"/>
      <c r="Y3985" s="146"/>
      <c r="Z3985" s="147">
        <v>6</v>
      </c>
      <c r="AA3985" s="148"/>
      <c r="AB3985" s="383"/>
      <c r="AC3985" s="73"/>
      <c r="AD3985" s="414"/>
      <c r="AE3985" s="393"/>
      <c r="AF3985" s="78"/>
      <c r="AG3985" s="414"/>
      <c r="AH3985" s="383"/>
      <c r="AI3985" s="453"/>
      <c r="AJ3985" s="453"/>
      <c r="AK3985" s="414"/>
      <c r="AL3985" s="383"/>
      <c r="AM3985" s="383"/>
      <c r="AN3985" s="523"/>
      <c r="AO3985" s="414"/>
      <c r="AP3985" s="548"/>
      <c r="AQ3985" s="414"/>
      <c r="AR3985" s="78"/>
      <c r="AS3985" s="78"/>
      <c r="AT3985" s="414"/>
      <c r="AU3985" s="548"/>
      <c r="AV3985" s="548"/>
      <c r="AW3985" s="414"/>
      <c r="AX3985" s="383"/>
      <c r="AY3985" s="548"/>
      <c r="AZ3985" s="414"/>
      <c r="BA3985" s="383"/>
      <c r="BB3985" s="548"/>
      <c r="BC3985" s="78"/>
      <c r="BD3985" s="414"/>
      <c r="BE3985" s="414"/>
      <c r="BF3985" s="414"/>
      <c r="BG3985" s="414"/>
      <c r="BH3985" s="414"/>
      <c r="BI3985" s="383"/>
      <c r="BJ3985" s="383"/>
      <c r="BK3985" s="78"/>
      <c r="BL3985" s="414"/>
      <c r="BM3985" s="383"/>
      <c r="BN3985" s="78"/>
      <c r="BO3985" s="414"/>
      <c r="BP3985" s="78"/>
      <c r="BQ3985" s="414"/>
      <c r="BR3985" s="383"/>
      <c r="BS3985" s="78"/>
      <c r="BT3985" s="83"/>
      <c r="BU3985" s="75"/>
      <c r="BV3985" s="74"/>
      <c r="BW3985" s="74"/>
      <c r="BX3985" s="98" t="s">
        <v>7102</v>
      </c>
      <c r="BY3985" s="112">
        <f t="shared" si="382"/>
        <v>3980</v>
      </c>
      <c r="BZ3985" s="65">
        <f t="shared" si="383"/>
        <v>0</v>
      </c>
      <c r="CA3985" s="359">
        <f t="shared" si="378"/>
        <v>11</v>
      </c>
      <c r="CB3985" s="359">
        <f t="shared" si="379"/>
        <v>9</v>
      </c>
      <c r="CC3985" s="359">
        <f t="shared" si="380"/>
        <v>2023</v>
      </c>
      <c r="CD3985" s="359" t="str">
        <f t="shared" si="381"/>
        <v xml:space="preserve">119202325754INCENDIO FORESTAL </v>
      </c>
    </row>
    <row r="3986" spans="1:82" s="121" customFormat="1" ht="96" customHeight="1">
      <c r="A3986" s="13"/>
      <c r="B3986" s="13"/>
      <c r="C3986" s="13"/>
      <c r="D3986" s="212">
        <v>45177</v>
      </c>
      <c r="E3986" s="210" t="s">
        <v>2718</v>
      </c>
      <c r="F3986" s="211" t="s">
        <v>2744</v>
      </c>
      <c r="G3986" s="130" t="s">
        <v>8680</v>
      </c>
      <c r="H3986" s="85" t="str">
        <f>VLOOKUP(E3986&amp;F3986,Divipola!$C$1:$F$1149,4,FALSE)</f>
        <v>25120</v>
      </c>
      <c r="I3986" s="77"/>
      <c r="J3986" s="181"/>
      <c r="K3986" s="146"/>
      <c r="L3986" s="146"/>
      <c r="M3986" s="146"/>
      <c r="N3986" s="146"/>
      <c r="O3986" s="146"/>
      <c r="P3986" s="146"/>
      <c r="Q3986" s="146"/>
      <c r="R3986" s="146"/>
      <c r="S3986" s="146"/>
      <c r="T3986" s="146"/>
      <c r="U3986" s="146"/>
      <c r="V3986" s="146"/>
      <c r="W3986" s="146"/>
      <c r="X3986" s="146"/>
      <c r="Y3986" s="146"/>
      <c r="Z3986" s="147">
        <v>4</v>
      </c>
      <c r="AA3986" s="148"/>
      <c r="AB3986" s="383"/>
      <c r="AC3986" s="73"/>
      <c r="AD3986" s="414"/>
      <c r="AE3986" s="393"/>
      <c r="AF3986" s="78"/>
      <c r="AG3986" s="414"/>
      <c r="AH3986" s="383"/>
      <c r="AI3986" s="453"/>
      <c r="AJ3986" s="453"/>
      <c r="AK3986" s="414"/>
      <c r="AL3986" s="383"/>
      <c r="AM3986" s="383"/>
      <c r="AN3986" s="523"/>
      <c r="AO3986" s="414"/>
      <c r="AP3986" s="548"/>
      <c r="AQ3986" s="414"/>
      <c r="AR3986" s="78"/>
      <c r="AS3986" s="78"/>
      <c r="AT3986" s="414"/>
      <c r="AU3986" s="548"/>
      <c r="AV3986" s="548"/>
      <c r="AW3986" s="414"/>
      <c r="AX3986" s="383"/>
      <c r="AY3986" s="548"/>
      <c r="AZ3986" s="414"/>
      <c r="BA3986" s="383"/>
      <c r="BB3986" s="548"/>
      <c r="BC3986" s="78"/>
      <c r="BD3986" s="414"/>
      <c r="BE3986" s="414"/>
      <c r="BF3986" s="414"/>
      <c r="BG3986" s="414"/>
      <c r="BH3986" s="414"/>
      <c r="BI3986" s="383"/>
      <c r="BJ3986" s="383"/>
      <c r="BK3986" s="78"/>
      <c r="BL3986" s="414"/>
      <c r="BM3986" s="383"/>
      <c r="BN3986" s="78"/>
      <c r="BO3986" s="414"/>
      <c r="BP3986" s="78"/>
      <c r="BQ3986" s="414"/>
      <c r="BR3986" s="383"/>
      <c r="BS3986" s="78"/>
      <c r="BT3986" s="83"/>
      <c r="BU3986" s="75"/>
      <c r="BV3986" s="74"/>
      <c r="BW3986" s="74"/>
      <c r="BX3986" s="98" t="s">
        <v>7103</v>
      </c>
      <c r="BY3986" s="112">
        <f t="shared" si="382"/>
        <v>3981</v>
      </c>
      <c r="BZ3986" s="65">
        <f t="shared" si="383"/>
        <v>0</v>
      </c>
      <c r="CA3986" s="359">
        <f t="shared" si="378"/>
        <v>8</v>
      </c>
      <c r="CB3986" s="359">
        <f t="shared" si="379"/>
        <v>9</v>
      </c>
      <c r="CC3986" s="359">
        <f t="shared" si="380"/>
        <v>2023</v>
      </c>
      <c r="CD3986" s="359" t="str">
        <f t="shared" si="381"/>
        <v xml:space="preserve">89202325120INCENDIO FORESTAL </v>
      </c>
    </row>
    <row r="3987" spans="1:82" s="121" customFormat="1" ht="96" customHeight="1">
      <c r="A3987" s="13"/>
      <c r="B3987" s="13"/>
      <c r="C3987" s="13"/>
      <c r="D3987" s="212">
        <v>45180</v>
      </c>
      <c r="E3987" s="210" t="s">
        <v>529</v>
      </c>
      <c r="F3987" s="211" t="s">
        <v>529</v>
      </c>
      <c r="G3987" s="130" t="s">
        <v>8680</v>
      </c>
      <c r="H3987" s="85" t="str">
        <f>VLOOKUP(E3987&amp;F3987,Divipola!$C$1:$F$1149,4,FALSE)</f>
        <v>11001</v>
      </c>
      <c r="I3987" s="77"/>
      <c r="J3987" s="181"/>
      <c r="K3987" s="146"/>
      <c r="L3987" s="146"/>
      <c r="M3987" s="146"/>
      <c r="N3987" s="146"/>
      <c r="O3987" s="146"/>
      <c r="P3987" s="146"/>
      <c r="Q3987" s="146"/>
      <c r="R3987" s="146"/>
      <c r="S3987" s="146"/>
      <c r="T3987" s="146"/>
      <c r="U3987" s="146"/>
      <c r="V3987" s="146"/>
      <c r="W3987" s="146"/>
      <c r="X3987" s="146"/>
      <c r="Y3987" s="146"/>
      <c r="Z3987" s="147">
        <v>1</v>
      </c>
      <c r="AA3987" s="148"/>
      <c r="AB3987" s="383"/>
      <c r="AC3987" s="73"/>
      <c r="AD3987" s="414"/>
      <c r="AE3987" s="393"/>
      <c r="AF3987" s="78"/>
      <c r="AG3987" s="414"/>
      <c r="AH3987" s="383"/>
      <c r="AI3987" s="453"/>
      <c r="AJ3987" s="453"/>
      <c r="AK3987" s="414"/>
      <c r="AL3987" s="383"/>
      <c r="AM3987" s="383"/>
      <c r="AN3987" s="523"/>
      <c r="AO3987" s="414"/>
      <c r="AP3987" s="548"/>
      <c r="AQ3987" s="414"/>
      <c r="AR3987" s="78"/>
      <c r="AS3987" s="78"/>
      <c r="AT3987" s="414"/>
      <c r="AU3987" s="548"/>
      <c r="AV3987" s="548"/>
      <c r="AW3987" s="414"/>
      <c r="AX3987" s="383"/>
      <c r="AY3987" s="548"/>
      <c r="AZ3987" s="414"/>
      <c r="BA3987" s="383"/>
      <c r="BB3987" s="548"/>
      <c r="BC3987" s="78"/>
      <c r="BD3987" s="414"/>
      <c r="BE3987" s="414"/>
      <c r="BF3987" s="414"/>
      <c r="BG3987" s="414"/>
      <c r="BH3987" s="414"/>
      <c r="BI3987" s="383"/>
      <c r="BJ3987" s="383"/>
      <c r="BK3987" s="78"/>
      <c r="BL3987" s="414"/>
      <c r="BM3987" s="383"/>
      <c r="BN3987" s="78"/>
      <c r="BO3987" s="414"/>
      <c r="BP3987" s="78"/>
      <c r="BQ3987" s="414"/>
      <c r="BR3987" s="383"/>
      <c r="BS3987" s="78"/>
      <c r="BT3987" s="83"/>
      <c r="BU3987" s="170"/>
      <c r="BV3987" s="171"/>
      <c r="BW3987" s="171"/>
      <c r="BX3987" s="98" t="s">
        <v>7104</v>
      </c>
      <c r="BY3987" s="112">
        <f t="shared" si="382"/>
        <v>3982</v>
      </c>
      <c r="BZ3987" s="65">
        <f t="shared" si="383"/>
        <v>0</v>
      </c>
      <c r="CA3987" s="359">
        <f t="shared" si="378"/>
        <v>11</v>
      </c>
      <c r="CB3987" s="359">
        <f t="shared" si="379"/>
        <v>9</v>
      </c>
      <c r="CC3987" s="359">
        <f t="shared" si="380"/>
        <v>2023</v>
      </c>
      <c r="CD3987" s="359" t="str">
        <f t="shared" si="381"/>
        <v xml:space="preserve">119202311001INCENDIO FORESTAL </v>
      </c>
    </row>
    <row r="3988" spans="1:82" s="121" customFormat="1" ht="96" customHeight="1">
      <c r="A3988" s="13"/>
      <c r="B3988" s="13"/>
      <c r="C3988" s="13"/>
      <c r="D3988" s="212">
        <v>45178</v>
      </c>
      <c r="E3988" s="210" t="s">
        <v>2829</v>
      </c>
      <c r="F3988" s="211" t="s">
        <v>2309</v>
      </c>
      <c r="G3988" s="111" t="s">
        <v>2803</v>
      </c>
      <c r="H3988" s="85" t="str">
        <f>VLOOKUP(E3988&amp;F3988,Divipola!$C$1:$F$1149,4,FALSE)</f>
        <v>05040</v>
      </c>
      <c r="I3988" s="77">
        <v>573</v>
      </c>
      <c r="J3988" s="181">
        <v>1578</v>
      </c>
      <c r="K3988" s="146"/>
      <c r="L3988" s="146"/>
      <c r="M3988" s="146"/>
      <c r="N3988" s="146">
        <v>18</v>
      </c>
      <c r="O3988" s="146">
        <v>8</v>
      </c>
      <c r="P3988" s="146"/>
      <c r="Q3988" s="146">
        <v>8</v>
      </c>
      <c r="R3988" s="146"/>
      <c r="S3988" s="146"/>
      <c r="T3988" s="146"/>
      <c r="U3988" s="146"/>
      <c r="V3988" s="146"/>
      <c r="W3988" s="146"/>
      <c r="X3988" s="146"/>
      <c r="Y3988" s="146"/>
      <c r="Z3988" s="147"/>
      <c r="AA3988" s="148"/>
      <c r="AB3988" s="385">
        <v>45176</v>
      </c>
      <c r="AC3988" s="448" t="s">
        <v>8303</v>
      </c>
      <c r="AD3988" s="618">
        <v>54312300</v>
      </c>
      <c r="AE3988" s="393"/>
      <c r="AF3988" s="78"/>
      <c r="AG3988" s="414"/>
      <c r="AH3988" s="383"/>
      <c r="AI3988" s="587"/>
      <c r="AJ3988" s="587"/>
      <c r="AK3988" s="590"/>
      <c r="AL3988" s="663"/>
      <c r="AM3988" s="663"/>
      <c r="AN3988" s="678"/>
      <c r="AO3988" s="656"/>
      <c r="AP3988" s="589"/>
      <c r="AQ3988" s="414"/>
      <c r="AR3988" s="78"/>
      <c r="AS3988" s="78"/>
      <c r="AT3988" s="414"/>
      <c r="AU3988" s="548"/>
      <c r="AV3988" s="548"/>
      <c r="AW3988" s="414"/>
      <c r="AX3988" s="383"/>
      <c r="AY3988" s="548"/>
      <c r="AZ3988" s="414"/>
      <c r="BA3988" s="383"/>
      <c r="BB3988" s="548"/>
      <c r="BC3988" s="78"/>
      <c r="BD3988" s="414"/>
      <c r="BE3988" s="414"/>
      <c r="BF3988" s="414"/>
      <c r="BG3988" s="414"/>
      <c r="BH3988" s="414"/>
      <c r="BI3988" s="383"/>
      <c r="BJ3988" s="383"/>
      <c r="BK3988" s="78"/>
      <c r="BL3988" s="414"/>
      <c r="BM3988" s="383"/>
      <c r="BN3988" s="78"/>
      <c r="BO3988" s="414"/>
      <c r="BP3988" s="78"/>
      <c r="BQ3988" s="414"/>
      <c r="BR3988" s="383"/>
      <c r="BS3988" s="78"/>
      <c r="BT3988" s="83"/>
      <c r="BU3988" s="75">
        <v>138</v>
      </c>
      <c r="BV3988" s="440">
        <v>45126</v>
      </c>
      <c r="BW3988" s="440">
        <v>45309</v>
      </c>
      <c r="BX3988" s="98" t="s">
        <v>7105</v>
      </c>
      <c r="BY3988" s="112">
        <f t="shared" si="382"/>
        <v>3983</v>
      </c>
      <c r="BZ3988" s="65">
        <f t="shared" si="383"/>
        <v>54312300</v>
      </c>
      <c r="CA3988" s="359">
        <f t="shared" si="378"/>
        <v>9</v>
      </c>
      <c r="CB3988" s="359">
        <f t="shared" si="379"/>
        <v>9</v>
      </c>
      <c r="CC3988" s="359">
        <f t="shared" si="380"/>
        <v>2023</v>
      </c>
      <c r="CD3988" s="359" t="str">
        <f t="shared" si="381"/>
        <v>99202305040VENDAVAL</v>
      </c>
    </row>
    <row r="3989" spans="1:82" s="121" customFormat="1" ht="228" customHeight="1">
      <c r="A3989" s="13"/>
      <c r="B3989" s="13"/>
      <c r="C3989" s="13"/>
      <c r="D3989" s="212">
        <v>45181</v>
      </c>
      <c r="E3989" s="210" t="s">
        <v>2829</v>
      </c>
      <c r="F3989" s="211" t="s">
        <v>2395</v>
      </c>
      <c r="G3989" s="111" t="s">
        <v>2800</v>
      </c>
      <c r="H3989" s="85" t="str">
        <f>VLOOKUP(E3989&amp;F3989,Divipola!$C$1:$F$1149,4,FALSE)</f>
        <v>05234</v>
      </c>
      <c r="I3989" s="77"/>
      <c r="J3989" s="181"/>
      <c r="K3989" s="146"/>
      <c r="L3989" s="146"/>
      <c r="M3989" s="146"/>
      <c r="N3989" s="146">
        <v>30</v>
      </c>
      <c r="O3989" s="146">
        <v>8</v>
      </c>
      <c r="P3989" s="146">
        <v>4</v>
      </c>
      <c r="Q3989" s="146">
        <v>4</v>
      </c>
      <c r="R3989" s="146"/>
      <c r="S3989" s="146"/>
      <c r="T3989" s="146"/>
      <c r="U3989" s="146"/>
      <c r="V3989" s="146"/>
      <c r="W3989" s="146"/>
      <c r="X3989" s="146"/>
      <c r="Y3989" s="146"/>
      <c r="Z3989" s="147"/>
      <c r="AA3989" s="148"/>
      <c r="AB3989" s="383"/>
      <c r="AC3989" s="73"/>
      <c r="AD3989" s="414"/>
      <c r="AE3989" s="393"/>
      <c r="AF3989" s="78"/>
      <c r="AG3989" s="414"/>
      <c r="AH3989" s="383"/>
      <c r="AI3989" s="453"/>
      <c r="AJ3989" s="453"/>
      <c r="AK3989" s="414"/>
      <c r="AL3989" s="383"/>
      <c r="AM3989" s="383"/>
      <c r="AN3989" s="523"/>
      <c r="AO3989" s="414"/>
      <c r="AP3989" s="548"/>
      <c r="AQ3989" s="414"/>
      <c r="AR3989" s="78"/>
      <c r="AS3989" s="78"/>
      <c r="AT3989" s="414"/>
      <c r="AU3989" s="548"/>
      <c r="AV3989" s="548"/>
      <c r="AW3989" s="414"/>
      <c r="AX3989" s="383"/>
      <c r="AY3989" s="548"/>
      <c r="AZ3989" s="414"/>
      <c r="BA3989" s="383"/>
      <c r="BB3989" s="548"/>
      <c r="BC3989" s="78"/>
      <c r="BD3989" s="414"/>
      <c r="BE3989" s="414"/>
      <c r="BF3989" s="414"/>
      <c r="BG3989" s="414"/>
      <c r="BH3989" s="414"/>
      <c r="BI3989" s="383"/>
      <c r="BJ3989" s="383"/>
      <c r="BK3989" s="78"/>
      <c r="BL3989" s="414"/>
      <c r="BM3989" s="383"/>
      <c r="BN3989" s="78"/>
      <c r="BO3989" s="414"/>
      <c r="BP3989" s="78"/>
      <c r="BQ3989" s="414"/>
      <c r="BR3989" s="383"/>
      <c r="BS3989" s="78"/>
      <c r="BT3989" s="83"/>
      <c r="BU3989" s="177"/>
      <c r="BV3989" s="178"/>
      <c r="BW3989" s="178"/>
      <c r="BX3989" s="98" t="s">
        <v>7106</v>
      </c>
      <c r="BY3989" s="112">
        <f t="shared" si="382"/>
        <v>3984</v>
      </c>
      <c r="BZ3989" s="65">
        <f t="shared" si="383"/>
        <v>0</v>
      </c>
      <c r="CA3989" s="359">
        <f t="shared" si="378"/>
        <v>12</v>
      </c>
      <c r="CB3989" s="359">
        <f t="shared" si="379"/>
        <v>9</v>
      </c>
      <c r="CC3989" s="359">
        <f t="shared" si="380"/>
        <v>2023</v>
      </c>
      <c r="CD3989" s="359" t="str">
        <f t="shared" si="381"/>
        <v>129202305234INCENDIO ESTRUCTURAL</v>
      </c>
    </row>
    <row r="3990" spans="1:82" s="121" customFormat="1" ht="409.5" customHeight="1">
      <c r="A3990" s="13"/>
      <c r="B3990" s="13"/>
      <c r="C3990" s="13"/>
      <c r="D3990" s="212">
        <v>45182</v>
      </c>
      <c r="E3990" s="210" t="s">
        <v>2832</v>
      </c>
      <c r="F3990" s="211" t="s">
        <v>1948</v>
      </c>
      <c r="G3990" s="130" t="s">
        <v>8680</v>
      </c>
      <c r="H3990" s="85" t="str">
        <f>VLOOKUP(E3990&amp;F3990,Divipola!$C$1:$F$1149,4,FALSE)</f>
        <v>76563</v>
      </c>
      <c r="I3990" s="77"/>
      <c r="J3990" s="181"/>
      <c r="K3990" s="207"/>
      <c r="L3990" s="207">
        <v>2</v>
      </c>
      <c r="M3990" s="207"/>
      <c r="N3990" s="207"/>
      <c r="O3990" s="207"/>
      <c r="P3990" s="207"/>
      <c r="Q3990" s="207"/>
      <c r="R3990" s="207"/>
      <c r="S3990" s="207"/>
      <c r="T3990" s="207"/>
      <c r="U3990" s="207"/>
      <c r="V3990" s="207"/>
      <c r="W3990" s="207"/>
      <c r="X3990" s="207"/>
      <c r="Y3990" s="207"/>
      <c r="Z3990" s="208"/>
      <c r="AA3990" s="186"/>
      <c r="AB3990" s="383"/>
      <c r="AC3990" s="73"/>
      <c r="AD3990" s="414"/>
      <c r="AE3990" s="393"/>
      <c r="AF3990" s="78"/>
      <c r="AG3990" s="414"/>
      <c r="AH3990" s="383"/>
      <c r="AI3990" s="453"/>
      <c r="AJ3990" s="453"/>
      <c r="AK3990" s="414"/>
      <c r="AL3990" s="383"/>
      <c r="AM3990" s="383"/>
      <c r="AN3990" s="523"/>
      <c r="AO3990" s="414"/>
      <c r="AP3990" s="548"/>
      <c r="AQ3990" s="414"/>
      <c r="AR3990" s="78"/>
      <c r="AS3990" s="78"/>
      <c r="AT3990" s="414"/>
      <c r="AU3990" s="548"/>
      <c r="AV3990" s="548"/>
      <c r="AW3990" s="414"/>
      <c r="AX3990" s="383"/>
      <c r="AY3990" s="548"/>
      <c r="AZ3990" s="414"/>
      <c r="BA3990" s="383"/>
      <c r="BB3990" s="548"/>
      <c r="BC3990" s="78"/>
      <c r="BD3990" s="414"/>
      <c r="BE3990" s="414"/>
      <c r="BF3990" s="414"/>
      <c r="BG3990" s="414"/>
      <c r="BH3990" s="414"/>
      <c r="BI3990" s="383"/>
      <c r="BJ3990" s="383"/>
      <c r="BK3990" s="78"/>
      <c r="BL3990" s="414"/>
      <c r="BM3990" s="383"/>
      <c r="BN3990" s="78"/>
      <c r="BO3990" s="414"/>
      <c r="BP3990" s="78"/>
      <c r="BQ3990" s="414"/>
      <c r="BR3990" s="383"/>
      <c r="BS3990" s="78"/>
      <c r="BT3990" s="83"/>
      <c r="BU3990" s="75"/>
      <c r="BV3990" s="74"/>
      <c r="BW3990" s="74"/>
      <c r="BX3990" s="103" t="s">
        <v>7519</v>
      </c>
      <c r="BY3990" s="112">
        <f t="shared" si="382"/>
        <v>3985</v>
      </c>
      <c r="BZ3990" s="65">
        <f t="shared" si="383"/>
        <v>0</v>
      </c>
      <c r="CA3990" s="359">
        <f t="shared" si="378"/>
        <v>13</v>
      </c>
      <c r="CB3990" s="359">
        <f t="shared" si="379"/>
        <v>9</v>
      </c>
      <c r="CC3990" s="359">
        <f t="shared" si="380"/>
        <v>2023</v>
      </c>
      <c r="CD3990" s="359" t="str">
        <f t="shared" si="381"/>
        <v xml:space="preserve">139202376563INCENDIO FORESTAL </v>
      </c>
    </row>
    <row r="3991" spans="1:82" s="121" customFormat="1" ht="409.5" customHeight="1">
      <c r="A3991" s="13"/>
      <c r="B3991" s="13"/>
      <c r="C3991" s="13"/>
      <c r="D3991" s="212">
        <v>45181</v>
      </c>
      <c r="E3991" s="210" t="s">
        <v>2756</v>
      </c>
      <c r="F3991" s="211" t="s">
        <v>165</v>
      </c>
      <c r="G3991" s="130" t="s">
        <v>8680</v>
      </c>
      <c r="H3991" s="85" t="str">
        <f>VLOOKUP(E3991&amp;F3991,Divipola!$C$1:$F$1149,4,FALSE)</f>
        <v>52354</v>
      </c>
      <c r="I3991" s="77"/>
      <c r="J3991" s="181"/>
      <c r="K3991" s="207"/>
      <c r="L3991" s="207"/>
      <c r="M3991" s="207"/>
      <c r="N3991" s="207"/>
      <c r="O3991" s="207"/>
      <c r="P3991" s="207"/>
      <c r="Q3991" s="207"/>
      <c r="R3991" s="207"/>
      <c r="S3991" s="207"/>
      <c r="T3991" s="207"/>
      <c r="U3991" s="207"/>
      <c r="V3991" s="207"/>
      <c r="W3991" s="207"/>
      <c r="X3991" s="207"/>
      <c r="Y3991" s="207"/>
      <c r="Z3991" s="208">
        <v>530</v>
      </c>
      <c r="AA3991" s="186"/>
      <c r="AB3991" s="383"/>
      <c r="AC3991" s="73"/>
      <c r="AD3991" s="414"/>
      <c r="AE3991" s="393"/>
      <c r="AF3991" s="78"/>
      <c r="AG3991" s="414"/>
      <c r="AH3991" s="383"/>
      <c r="AI3991" s="453"/>
      <c r="AJ3991" s="453"/>
      <c r="AK3991" s="414"/>
      <c r="AL3991" s="383"/>
      <c r="AM3991" s="383"/>
      <c r="AN3991" s="523"/>
      <c r="AO3991" s="414"/>
      <c r="AP3991" s="548"/>
      <c r="AQ3991" s="414"/>
      <c r="AR3991" s="78"/>
      <c r="AS3991" s="78"/>
      <c r="AT3991" s="414"/>
      <c r="AU3991" s="548"/>
      <c r="AV3991" s="548"/>
      <c r="AW3991" s="414"/>
      <c r="AX3991" s="383"/>
      <c r="AY3991" s="548"/>
      <c r="AZ3991" s="414"/>
      <c r="BA3991" s="383"/>
      <c r="BB3991" s="548"/>
      <c r="BC3991" s="78"/>
      <c r="BD3991" s="414"/>
      <c r="BE3991" s="414"/>
      <c r="BF3991" s="414"/>
      <c r="BG3991" s="414"/>
      <c r="BH3991" s="414"/>
      <c r="BI3991" s="383"/>
      <c r="BJ3991" s="383"/>
      <c r="BK3991" s="78"/>
      <c r="BL3991" s="414"/>
      <c r="BM3991" s="383"/>
      <c r="BN3991" s="78"/>
      <c r="BO3991" s="414"/>
      <c r="BP3991" s="78"/>
      <c r="BQ3991" s="414"/>
      <c r="BR3991" s="383"/>
      <c r="BS3991" s="78"/>
      <c r="BT3991" s="83"/>
      <c r="BU3991" s="75"/>
      <c r="BV3991" s="74"/>
      <c r="BW3991" s="74"/>
      <c r="BX3991" s="103" t="s">
        <v>7187</v>
      </c>
      <c r="BY3991" s="112">
        <f t="shared" si="382"/>
        <v>3986</v>
      </c>
      <c r="BZ3991" s="65">
        <f t="shared" si="383"/>
        <v>0</v>
      </c>
      <c r="CA3991" s="359">
        <f t="shared" si="378"/>
        <v>12</v>
      </c>
      <c r="CB3991" s="359">
        <f t="shared" si="379"/>
        <v>9</v>
      </c>
      <c r="CC3991" s="359">
        <f t="shared" si="380"/>
        <v>2023</v>
      </c>
      <c r="CD3991" s="359" t="str">
        <f t="shared" si="381"/>
        <v xml:space="preserve">129202352354INCENDIO FORESTAL </v>
      </c>
    </row>
    <row r="3992" spans="1:82" s="121" customFormat="1" ht="108" customHeight="1">
      <c r="A3992" s="13"/>
      <c r="B3992" s="13"/>
      <c r="C3992" s="13"/>
      <c r="D3992" s="212">
        <v>45180</v>
      </c>
      <c r="E3992" s="210" t="s">
        <v>2756</v>
      </c>
      <c r="F3992" s="211" t="s">
        <v>2095</v>
      </c>
      <c r="G3992" s="130" t="s">
        <v>8680</v>
      </c>
      <c r="H3992" s="85" t="str">
        <f>VLOOKUP(E3992&amp;F3992,Divipola!$C$1:$F$1149,4,FALSE)</f>
        <v>52320</v>
      </c>
      <c r="I3992" s="77"/>
      <c r="J3992" s="181"/>
      <c r="K3992" s="146"/>
      <c r="L3992" s="146"/>
      <c r="M3992" s="146"/>
      <c r="N3992" s="146"/>
      <c r="O3992" s="146"/>
      <c r="P3992" s="146"/>
      <c r="Q3992" s="146"/>
      <c r="R3992" s="146"/>
      <c r="S3992" s="146"/>
      <c r="T3992" s="146"/>
      <c r="U3992" s="146"/>
      <c r="V3992" s="146"/>
      <c r="W3992" s="146"/>
      <c r="X3992" s="146"/>
      <c r="Y3992" s="146"/>
      <c r="Z3992" s="147">
        <v>70</v>
      </c>
      <c r="AA3992" s="148"/>
      <c r="AB3992" s="383"/>
      <c r="AC3992" s="73"/>
      <c r="AD3992" s="414"/>
      <c r="AE3992" s="393"/>
      <c r="AF3992" s="78"/>
      <c r="AG3992" s="414"/>
      <c r="AH3992" s="383"/>
      <c r="AI3992" s="453"/>
      <c r="AJ3992" s="453"/>
      <c r="AK3992" s="414"/>
      <c r="AL3992" s="383"/>
      <c r="AM3992" s="383"/>
      <c r="AN3992" s="523"/>
      <c r="AO3992" s="414"/>
      <c r="AP3992" s="548"/>
      <c r="AQ3992" s="414"/>
      <c r="AR3992" s="78"/>
      <c r="AS3992" s="78"/>
      <c r="AT3992" s="414"/>
      <c r="AU3992" s="548"/>
      <c r="AV3992" s="548"/>
      <c r="AW3992" s="414"/>
      <c r="AX3992" s="383"/>
      <c r="AY3992" s="548"/>
      <c r="AZ3992" s="414"/>
      <c r="BA3992" s="383"/>
      <c r="BB3992" s="548"/>
      <c r="BC3992" s="78"/>
      <c r="BD3992" s="414"/>
      <c r="BE3992" s="414"/>
      <c r="BF3992" s="414"/>
      <c r="BG3992" s="414"/>
      <c r="BH3992" s="414"/>
      <c r="BI3992" s="383"/>
      <c r="BJ3992" s="383"/>
      <c r="BK3992" s="78"/>
      <c r="BL3992" s="414"/>
      <c r="BM3992" s="383"/>
      <c r="BN3992" s="78"/>
      <c r="BO3992" s="414"/>
      <c r="BP3992" s="78"/>
      <c r="BQ3992" s="414"/>
      <c r="BR3992" s="383"/>
      <c r="BS3992" s="78"/>
      <c r="BT3992" s="83"/>
      <c r="BU3992" s="75"/>
      <c r="BV3992" s="74"/>
      <c r="BW3992" s="74"/>
      <c r="BX3992" s="103" t="s">
        <v>7109</v>
      </c>
      <c r="BY3992" s="112">
        <f t="shared" si="382"/>
        <v>3987</v>
      </c>
      <c r="BZ3992" s="65">
        <f t="shared" si="383"/>
        <v>0</v>
      </c>
      <c r="CA3992" s="359">
        <f t="shared" si="378"/>
        <v>11</v>
      </c>
      <c r="CB3992" s="359">
        <f t="shared" si="379"/>
        <v>9</v>
      </c>
      <c r="CC3992" s="359">
        <f t="shared" si="380"/>
        <v>2023</v>
      </c>
      <c r="CD3992" s="359" t="str">
        <f t="shared" si="381"/>
        <v xml:space="preserve">119202352320INCENDIO FORESTAL </v>
      </c>
    </row>
    <row r="3993" spans="1:82" s="121" customFormat="1" ht="108" customHeight="1">
      <c r="A3993" s="13"/>
      <c r="B3993" s="13"/>
      <c r="C3993" s="13"/>
      <c r="D3993" s="212">
        <v>45181</v>
      </c>
      <c r="E3993" s="210" t="s">
        <v>2622</v>
      </c>
      <c r="F3993" s="211" t="s">
        <v>2063</v>
      </c>
      <c r="G3993" s="130" t="s">
        <v>8680</v>
      </c>
      <c r="H3993" s="85" t="str">
        <f>VLOOKUP(E3993&amp;F3993,Divipola!$C$1:$F$1149,4,FALSE)</f>
        <v>41349</v>
      </c>
      <c r="I3993" s="77"/>
      <c r="J3993" s="181"/>
      <c r="K3993" s="146"/>
      <c r="L3993" s="146"/>
      <c r="M3993" s="146"/>
      <c r="N3993" s="146"/>
      <c r="O3993" s="146"/>
      <c r="P3993" s="146"/>
      <c r="Q3993" s="146"/>
      <c r="R3993" s="146"/>
      <c r="S3993" s="146"/>
      <c r="T3993" s="146"/>
      <c r="U3993" s="146"/>
      <c r="V3993" s="146"/>
      <c r="W3993" s="146"/>
      <c r="X3993" s="146"/>
      <c r="Y3993" s="146"/>
      <c r="Z3993" s="147">
        <v>80</v>
      </c>
      <c r="AA3993" s="148"/>
      <c r="AB3993" s="383"/>
      <c r="AC3993" s="73"/>
      <c r="AD3993" s="414"/>
      <c r="AE3993" s="393"/>
      <c r="AF3993" s="78"/>
      <c r="AG3993" s="414"/>
      <c r="AH3993" s="383"/>
      <c r="AI3993" s="453"/>
      <c r="AJ3993" s="453"/>
      <c r="AK3993" s="414"/>
      <c r="AL3993" s="383"/>
      <c r="AM3993" s="383"/>
      <c r="AN3993" s="523"/>
      <c r="AO3993" s="414"/>
      <c r="AP3993" s="548"/>
      <c r="AQ3993" s="414"/>
      <c r="AR3993" s="78"/>
      <c r="AS3993" s="78"/>
      <c r="AT3993" s="414"/>
      <c r="AU3993" s="548"/>
      <c r="AV3993" s="548"/>
      <c r="AW3993" s="414"/>
      <c r="AX3993" s="383"/>
      <c r="AY3993" s="548"/>
      <c r="AZ3993" s="414"/>
      <c r="BA3993" s="383"/>
      <c r="BB3993" s="548"/>
      <c r="BC3993" s="78"/>
      <c r="BD3993" s="414"/>
      <c r="BE3993" s="414"/>
      <c r="BF3993" s="414"/>
      <c r="BG3993" s="414"/>
      <c r="BH3993" s="414"/>
      <c r="BI3993" s="383"/>
      <c r="BJ3993" s="383"/>
      <c r="BK3993" s="78"/>
      <c r="BL3993" s="414"/>
      <c r="BM3993" s="383"/>
      <c r="BN3993" s="78"/>
      <c r="BO3993" s="414"/>
      <c r="BP3993" s="78"/>
      <c r="BQ3993" s="414"/>
      <c r="BR3993" s="383"/>
      <c r="BS3993" s="78"/>
      <c r="BT3993" s="83"/>
      <c r="BU3993" s="75"/>
      <c r="BV3993" s="74"/>
      <c r="BW3993" s="74"/>
      <c r="BX3993" s="103" t="s">
        <v>7110</v>
      </c>
      <c r="BY3993" s="112">
        <f t="shared" si="382"/>
        <v>3988</v>
      </c>
      <c r="BZ3993" s="65">
        <f t="shared" si="383"/>
        <v>0</v>
      </c>
      <c r="CA3993" s="359">
        <f t="shared" si="378"/>
        <v>12</v>
      </c>
      <c r="CB3993" s="359">
        <f t="shared" si="379"/>
        <v>9</v>
      </c>
      <c r="CC3993" s="359">
        <f t="shared" si="380"/>
        <v>2023</v>
      </c>
      <c r="CD3993" s="359" t="str">
        <f t="shared" si="381"/>
        <v xml:space="preserve">129202341349INCENDIO FORESTAL </v>
      </c>
    </row>
    <row r="3994" spans="1:82" s="121" customFormat="1" ht="108" customHeight="1">
      <c r="A3994" s="13"/>
      <c r="B3994" s="13"/>
      <c r="C3994" s="13"/>
      <c r="D3994" s="212">
        <v>45180</v>
      </c>
      <c r="E3994" s="210" t="s">
        <v>2622</v>
      </c>
      <c r="F3994" s="211" t="s">
        <v>2</v>
      </c>
      <c r="G3994" s="130" t="s">
        <v>8680</v>
      </c>
      <c r="H3994" s="85" t="str">
        <f>VLOOKUP(E3994&amp;F3994,Divipola!$C$1:$F$1149,4,FALSE)</f>
        <v>41524</v>
      </c>
      <c r="I3994" s="77"/>
      <c r="J3994" s="181"/>
      <c r="K3994" s="146"/>
      <c r="L3994" s="146"/>
      <c r="M3994" s="146"/>
      <c r="N3994" s="146"/>
      <c r="O3994" s="146"/>
      <c r="P3994" s="146"/>
      <c r="Q3994" s="146"/>
      <c r="R3994" s="146"/>
      <c r="S3994" s="146"/>
      <c r="T3994" s="146"/>
      <c r="U3994" s="146"/>
      <c r="V3994" s="146"/>
      <c r="W3994" s="146"/>
      <c r="X3994" s="146"/>
      <c r="Y3994" s="146"/>
      <c r="Z3994" s="147"/>
      <c r="AA3994" s="148"/>
      <c r="AB3994" s="383"/>
      <c r="AC3994" s="73"/>
      <c r="AD3994" s="414"/>
      <c r="AE3994" s="393"/>
      <c r="AF3994" s="78"/>
      <c r="AG3994" s="414"/>
      <c r="AH3994" s="383"/>
      <c r="AI3994" s="453"/>
      <c r="AJ3994" s="453"/>
      <c r="AK3994" s="414"/>
      <c r="AL3994" s="383"/>
      <c r="AM3994" s="383"/>
      <c r="AN3994" s="523"/>
      <c r="AO3994" s="414"/>
      <c r="AP3994" s="548"/>
      <c r="AQ3994" s="414"/>
      <c r="AR3994" s="78"/>
      <c r="AS3994" s="78"/>
      <c r="AT3994" s="414"/>
      <c r="AU3994" s="548"/>
      <c r="AV3994" s="548"/>
      <c r="AW3994" s="414"/>
      <c r="AX3994" s="383"/>
      <c r="AY3994" s="548"/>
      <c r="AZ3994" s="414"/>
      <c r="BA3994" s="383"/>
      <c r="BB3994" s="548"/>
      <c r="BC3994" s="78"/>
      <c r="BD3994" s="414"/>
      <c r="BE3994" s="414"/>
      <c r="BF3994" s="414"/>
      <c r="BG3994" s="414"/>
      <c r="BH3994" s="414"/>
      <c r="BI3994" s="383"/>
      <c r="BJ3994" s="383"/>
      <c r="BK3994" s="78"/>
      <c r="BL3994" s="414"/>
      <c r="BM3994" s="383"/>
      <c r="BN3994" s="78"/>
      <c r="BO3994" s="414"/>
      <c r="BP3994" s="78"/>
      <c r="BQ3994" s="414"/>
      <c r="BR3994" s="383"/>
      <c r="BS3994" s="78"/>
      <c r="BT3994" s="83"/>
      <c r="BU3994" s="75"/>
      <c r="BV3994" s="74"/>
      <c r="BW3994" s="74"/>
      <c r="BX3994" s="103" t="s">
        <v>7111</v>
      </c>
      <c r="BY3994" s="112">
        <f t="shared" si="382"/>
        <v>3989</v>
      </c>
      <c r="BZ3994" s="65">
        <f t="shared" si="383"/>
        <v>0</v>
      </c>
      <c r="CA3994" s="359">
        <f t="shared" ref="CA3994:CA4057" si="384">DAY(D3994)</f>
        <v>11</v>
      </c>
      <c r="CB3994" s="359">
        <f t="shared" ref="CB3994:CB4057" si="385">MONTH(D3994)</f>
        <v>9</v>
      </c>
      <c r="CC3994" s="359">
        <f t="shared" ref="CC3994:CC4057" si="386">YEAR(D3994)</f>
        <v>2023</v>
      </c>
      <c r="CD3994" s="359" t="str">
        <f t="shared" ref="CD3994:CD4057" si="387">CONCATENATE(CA3994,CB3994,CC3994,H3994,G3994)</f>
        <v xml:space="preserve">119202341524INCENDIO FORESTAL </v>
      </c>
    </row>
    <row r="3995" spans="1:82" s="121" customFormat="1" ht="84" customHeight="1">
      <c r="A3995" s="13"/>
      <c r="B3995" s="13"/>
      <c r="C3995" s="13"/>
      <c r="D3995" s="212">
        <v>45180</v>
      </c>
      <c r="E3995" s="210" t="s">
        <v>2622</v>
      </c>
      <c r="F3995" s="211" t="s">
        <v>2</v>
      </c>
      <c r="G3995" s="130" t="s">
        <v>8680</v>
      </c>
      <c r="H3995" s="85" t="str">
        <f>VLOOKUP(E3995&amp;F3995,Divipola!$C$1:$F$1149,4,FALSE)</f>
        <v>41524</v>
      </c>
      <c r="I3995" s="77"/>
      <c r="J3995" s="181"/>
      <c r="K3995" s="146"/>
      <c r="L3995" s="146"/>
      <c r="M3995" s="146"/>
      <c r="N3995" s="146"/>
      <c r="O3995" s="146"/>
      <c r="P3995" s="146"/>
      <c r="Q3995" s="146"/>
      <c r="R3995" s="146"/>
      <c r="S3995" s="146"/>
      <c r="T3995" s="146"/>
      <c r="U3995" s="146"/>
      <c r="V3995" s="146"/>
      <c r="W3995" s="146"/>
      <c r="X3995" s="146"/>
      <c r="Y3995" s="146"/>
      <c r="Z3995" s="147"/>
      <c r="AA3995" s="148"/>
      <c r="AB3995" s="383"/>
      <c r="AC3995" s="73"/>
      <c r="AD3995" s="414"/>
      <c r="AE3995" s="393"/>
      <c r="AF3995" s="78"/>
      <c r="AG3995" s="414"/>
      <c r="AH3995" s="383"/>
      <c r="AI3995" s="453"/>
      <c r="AJ3995" s="453"/>
      <c r="AK3995" s="414"/>
      <c r="AL3995" s="383"/>
      <c r="AM3995" s="383"/>
      <c r="AN3995" s="523"/>
      <c r="AO3995" s="414"/>
      <c r="AP3995" s="548"/>
      <c r="AQ3995" s="414"/>
      <c r="AR3995" s="78"/>
      <c r="AS3995" s="78"/>
      <c r="AT3995" s="414"/>
      <c r="AU3995" s="548"/>
      <c r="AV3995" s="548"/>
      <c r="AW3995" s="414"/>
      <c r="AX3995" s="383"/>
      <c r="AY3995" s="548"/>
      <c r="AZ3995" s="414"/>
      <c r="BA3995" s="383"/>
      <c r="BB3995" s="548"/>
      <c r="BC3995" s="78"/>
      <c r="BD3995" s="414"/>
      <c r="BE3995" s="414"/>
      <c r="BF3995" s="414"/>
      <c r="BG3995" s="414"/>
      <c r="BH3995" s="414"/>
      <c r="BI3995" s="383"/>
      <c r="BJ3995" s="383"/>
      <c r="BK3995" s="78"/>
      <c r="BL3995" s="414"/>
      <c r="BM3995" s="383"/>
      <c r="BN3995" s="78"/>
      <c r="BO3995" s="414"/>
      <c r="BP3995" s="78"/>
      <c r="BQ3995" s="414"/>
      <c r="BR3995" s="383"/>
      <c r="BS3995" s="78"/>
      <c r="BT3995" s="83"/>
      <c r="BU3995" s="75"/>
      <c r="BV3995" s="74"/>
      <c r="BW3995" s="74"/>
      <c r="BX3995" s="103" t="s">
        <v>7112</v>
      </c>
      <c r="BY3995" s="112">
        <f t="shared" si="382"/>
        <v>3990</v>
      </c>
      <c r="BZ3995" s="65">
        <f t="shared" si="383"/>
        <v>0</v>
      </c>
      <c r="CA3995" s="359">
        <f t="shared" si="384"/>
        <v>11</v>
      </c>
      <c r="CB3995" s="359">
        <f t="shared" si="385"/>
        <v>9</v>
      </c>
      <c r="CC3995" s="359">
        <f t="shared" si="386"/>
        <v>2023</v>
      </c>
      <c r="CD3995" s="359" t="str">
        <f t="shared" si="387"/>
        <v xml:space="preserve">119202341524INCENDIO FORESTAL </v>
      </c>
    </row>
    <row r="3996" spans="1:82" s="121" customFormat="1" ht="84" customHeight="1">
      <c r="A3996" s="13"/>
      <c r="B3996" s="13"/>
      <c r="C3996" s="13"/>
      <c r="D3996" s="212">
        <v>45180</v>
      </c>
      <c r="E3996" s="210" t="s">
        <v>2622</v>
      </c>
      <c r="F3996" s="211" t="s">
        <v>2</v>
      </c>
      <c r="G3996" s="130" t="s">
        <v>8680</v>
      </c>
      <c r="H3996" s="85" t="str">
        <f>VLOOKUP(E3996&amp;F3996,Divipola!$C$1:$F$1149,4,FALSE)</f>
        <v>41524</v>
      </c>
      <c r="I3996" s="77"/>
      <c r="J3996" s="181"/>
      <c r="K3996" s="146"/>
      <c r="L3996" s="146"/>
      <c r="M3996" s="146"/>
      <c r="N3996" s="146"/>
      <c r="O3996" s="146"/>
      <c r="P3996" s="146"/>
      <c r="Q3996" s="146"/>
      <c r="R3996" s="146"/>
      <c r="S3996" s="146"/>
      <c r="T3996" s="146"/>
      <c r="U3996" s="146"/>
      <c r="V3996" s="146"/>
      <c r="W3996" s="146"/>
      <c r="X3996" s="146"/>
      <c r="Y3996" s="146"/>
      <c r="Z3996" s="147">
        <v>12</v>
      </c>
      <c r="AA3996" s="148"/>
      <c r="AB3996" s="383"/>
      <c r="AC3996" s="73"/>
      <c r="AD3996" s="414"/>
      <c r="AE3996" s="393"/>
      <c r="AF3996" s="78"/>
      <c r="AG3996" s="414"/>
      <c r="AH3996" s="383"/>
      <c r="AI3996" s="453"/>
      <c r="AJ3996" s="453"/>
      <c r="AK3996" s="414"/>
      <c r="AL3996" s="383"/>
      <c r="AM3996" s="383"/>
      <c r="AN3996" s="523"/>
      <c r="AO3996" s="414"/>
      <c r="AP3996" s="548"/>
      <c r="AQ3996" s="414"/>
      <c r="AR3996" s="78"/>
      <c r="AS3996" s="78"/>
      <c r="AT3996" s="414"/>
      <c r="AU3996" s="548"/>
      <c r="AV3996" s="548"/>
      <c r="AW3996" s="414"/>
      <c r="AX3996" s="383"/>
      <c r="AY3996" s="548"/>
      <c r="AZ3996" s="414"/>
      <c r="BA3996" s="383"/>
      <c r="BB3996" s="548"/>
      <c r="BC3996" s="78"/>
      <c r="BD3996" s="414"/>
      <c r="BE3996" s="414"/>
      <c r="BF3996" s="414"/>
      <c r="BG3996" s="414"/>
      <c r="BH3996" s="414"/>
      <c r="BI3996" s="383"/>
      <c r="BJ3996" s="383"/>
      <c r="BK3996" s="78"/>
      <c r="BL3996" s="414"/>
      <c r="BM3996" s="383"/>
      <c r="BN3996" s="78"/>
      <c r="BO3996" s="414"/>
      <c r="BP3996" s="78"/>
      <c r="BQ3996" s="414"/>
      <c r="BR3996" s="383"/>
      <c r="BS3996" s="78"/>
      <c r="BT3996" s="83"/>
      <c r="BU3996" s="75"/>
      <c r="BV3996" s="74"/>
      <c r="BW3996" s="74"/>
      <c r="BX3996" s="103" t="s">
        <v>7113</v>
      </c>
      <c r="BY3996" s="112">
        <f t="shared" si="382"/>
        <v>3991</v>
      </c>
      <c r="BZ3996" s="65">
        <f t="shared" si="383"/>
        <v>0</v>
      </c>
      <c r="CA3996" s="359">
        <f t="shared" si="384"/>
        <v>11</v>
      </c>
      <c r="CB3996" s="359">
        <f t="shared" si="385"/>
        <v>9</v>
      </c>
      <c r="CC3996" s="359">
        <f t="shared" si="386"/>
        <v>2023</v>
      </c>
      <c r="CD3996" s="359" t="str">
        <f t="shared" si="387"/>
        <v xml:space="preserve">119202341524INCENDIO FORESTAL </v>
      </c>
    </row>
    <row r="3997" spans="1:82" s="121" customFormat="1" ht="84" customHeight="1">
      <c r="A3997" s="13"/>
      <c r="B3997" s="13"/>
      <c r="C3997" s="13"/>
      <c r="D3997" s="212">
        <v>45180</v>
      </c>
      <c r="E3997" s="210" t="s">
        <v>2622</v>
      </c>
      <c r="F3997" s="211" t="s">
        <v>2</v>
      </c>
      <c r="G3997" s="130" t="s">
        <v>8680</v>
      </c>
      <c r="H3997" s="85" t="str">
        <f>VLOOKUP(E3997&amp;F3997,Divipola!$C$1:$F$1149,4,FALSE)</f>
        <v>41524</v>
      </c>
      <c r="I3997" s="77"/>
      <c r="J3997" s="181"/>
      <c r="K3997" s="146"/>
      <c r="L3997" s="146"/>
      <c r="M3997" s="146"/>
      <c r="N3997" s="146"/>
      <c r="O3997" s="146"/>
      <c r="P3997" s="146"/>
      <c r="Q3997" s="146"/>
      <c r="R3997" s="146"/>
      <c r="S3997" s="146"/>
      <c r="T3997" s="146"/>
      <c r="U3997" s="146"/>
      <c r="V3997" s="146"/>
      <c r="W3997" s="146"/>
      <c r="X3997" s="146"/>
      <c r="Y3997" s="146"/>
      <c r="Z3997" s="147">
        <v>16</v>
      </c>
      <c r="AA3997" s="148"/>
      <c r="AB3997" s="383"/>
      <c r="AC3997" s="73"/>
      <c r="AD3997" s="414"/>
      <c r="AE3997" s="393"/>
      <c r="AF3997" s="78"/>
      <c r="AG3997" s="414"/>
      <c r="AH3997" s="383"/>
      <c r="AI3997" s="453"/>
      <c r="AJ3997" s="453"/>
      <c r="AK3997" s="414"/>
      <c r="AL3997" s="383"/>
      <c r="AM3997" s="383"/>
      <c r="AN3997" s="523"/>
      <c r="AO3997" s="414"/>
      <c r="AP3997" s="548"/>
      <c r="AQ3997" s="414"/>
      <c r="AR3997" s="78"/>
      <c r="AS3997" s="78"/>
      <c r="AT3997" s="414"/>
      <c r="AU3997" s="548"/>
      <c r="AV3997" s="548"/>
      <c r="AW3997" s="414"/>
      <c r="AX3997" s="383"/>
      <c r="AY3997" s="548"/>
      <c r="AZ3997" s="414"/>
      <c r="BA3997" s="383"/>
      <c r="BB3997" s="548"/>
      <c r="BC3997" s="78"/>
      <c r="BD3997" s="414"/>
      <c r="BE3997" s="414"/>
      <c r="BF3997" s="414"/>
      <c r="BG3997" s="414"/>
      <c r="BH3997" s="414"/>
      <c r="BI3997" s="383"/>
      <c r="BJ3997" s="383"/>
      <c r="BK3997" s="78"/>
      <c r="BL3997" s="414"/>
      <c r="BM3997" s="383"/>
      <c r="BN3997" s="78"/>
      <c r="BO3997" s="414"/>
      <c r="BP3997" s="78"/>
      <c r="BQ3997" s="414"/>
      <c r="BR3997" s="383"/>
      <c r="BS3997" s="78"/>
      <c r="BT3997" s="83"/>
      <c r="BU3997" s="75"/>
      <c r="BV3997" s="74"/>
      <c r="BW3997" s="74"/>
      <c r="BX3997" s="98" t="s">
        <v>7114</v>
      </c>
      <c r="BY3997" s="112">
        <f t="shared" si="382"/>
        <v>3992</v>
      </c>
      <c r="BZ3997" s="65">
        <f t="shared" si="383"/>
        <v>0</v>
      </c>
      <c r="CA3997" s="359">
        <f t="shared" si="384"/>
        <v>11</v>
      </c>
      <c r="CB3997" s="359">
        <f t="shared" si="385"/>
        <v>9</v>
      </c>
      <c r="CC3997" s="359">
        <f t="shared" si="386"/>
        <v>2023</v>
      </c>
      <c r="CD3997" s="359" t="str">
        <f t="shared" si="387"/>
        <v xml:space="preserve">119202341524INCENDIO FORESTAL </v>
      </c>
    </row>
    <row r="3998" spans="1:82" s="121" customFormat="1" ht="84" customHeight="1">
      <c r="A3998" s="13"/>
      <c r="B3998" s="13"/>
      <c r="C3998" s="13"/>
      <c r="D3998" s="212">
        <v>45180</v>
      </c>
      <c r="E3998" s="210" t="s">
        <v>2622</v>
      </c>
      <c r="F3998" s="211" t="s">
        <v>2</v>
      </c>
      <c r="G3998" s="130" t="s">
        <v>8680</v>
      </c>
      <c r="H3998" s="85" t="str">
        <f>VLOOKUP(E3998&amp;F3998,Divipola!$C$1:$F$1149,4,FALSE)</f>
        <v>41524</v>
      </c>
      <c r="I3998" s="77"/>
      <c r="J3998" s="181"/>
      <c r="K3998" s="146"/>
      <c r="L3998" s="146"/>
      <c r="M3998" s="146"/>
      <c r="N3998" s="146"/>
      <c r="O3998" s="146"/>
      <c r="P3998" s="146"/>
      <c r="Q3998" s="146"/>
      <c r="R3998" s="146"/>
      <c r="S3998" s="146"/>
      <c r="T3998" s="146"/>
      <c r="U3998" s="146"/>
      <c r="V3998" s="146"/>
      <c r="W3998" s="146"/>
      <c r="X3998" s="146"/>
      <c r="Y3998" s="146"/>
      <c r="Z3998" s="147">
        <v>6</v>
      </c>
      <c r="AA3998" s="148"/>
      <c r="AB3998" s="383"/>
      <c r="AC3998" s="73"/>
      <c r="AD3998" s="414"/>
      <c r="AE3998" s="393"/>
      <c r="AF3998" s="78"/>
      <c r="AG3998" s="414"/>
      <c r="AH3998" s="383"/>
      <c r="AI3998" s="453"/>
      <c r="AJ3998" s="453"/>
      <c r="AK3998" s="414"/>
      <c r="AL3998" s="383"/>
      <c r="AM3998" s="383"/>
      <c r="AN3998" s="523"/>
      <c r="AO3998" s="414"/>
      <c r="AP3998" s="548"/>
      <c r="AQ3998" s="414"/>
      <c r="AR3998" s="78"/>
      <c r="AS3998" s="78"/>
      <c r="AT3998" s="414"/>
      <c r="AU3998" s="548"/>
      <c r="AV3998" s="548"/>
      <c r="AW3998" s="414"/>
      <c r="AX3998" s="383"/>
      <c r="AY3998" s="548"/>
      <c r="AZ3998" s="414"/>
      <c r="BA3998" s="383"/>
      <c r="BB3998" s="548"/>
      <c r="BC3998" s="78"/>
      <c r="BD3998" s="414"/>
      <c r="BE3998" s="414"/>
      <c r="BF3998" s="414"/>
      <c r="BG3998" s="414"/>
      <c r="BH3998" s="414"/>
      <c r="BI3998" s="383"/>
      <c r="BJ3998" s="383"/>
      <c r="BK3998" s="78"/>
      <c r="BL3998" s="414"/>
      <c r="BM3998" s="383"/>
      <c r="BN3998" s="78"/>
      <c r="BO3998" s="414"/>
      <c r="BP3998" s="78"/>
      <c r="BQ3998" s="414"/>
      <c r="BR3998" s="383"/>
      <c r="BS3998" s="78"/>
      <c r="BT3998" s="83"/>
      <c r="BU3998" s="75"/>
      <c r="BV3998" s="74"/>
      <c r="BW3998" s="74"/>
      <c r="BX3998" s="103" t="s">
        <v>7115</v>
      </c>
      <c r="BY3998" s="112">
        <f t="shared" si="382"/>
        <v>3993</v>
      </c>
      <c r="BZ3998" s="65">
        <f t="shared" si="383"/>
        <v>0</v>
      </c>
      <c r="CA3998" s="359">
        <f t="shared" si="384"/>
        <v>11</v>
      </c>
      <c r="CB3998" s="359">
        <f t="shared" si="385"/>
        <v>9</v>
      </c>
      <c r="CC3998" s="359">
        <f t="shared" si="386"/>
        <v>2023</v>
      </c>
      <c r="CD3998" s="359" t="str">
        <f t="shared" si="387"/>
        <v xml:space="preserve">119202341524INCENDIO FORESTAL </v>
      </c>
    </row>
    <row r="3999" spans="1:82" s="121" customFormat="1" ht="336" customHeight="1">
      <c r="A3999" s="13"/>
      <c r="B3999" s="13"/>
      <c r="C3999" s="13"/>
      <c r="D3999" s="212">
        <v>45181</v>
      </c>
      <c r="E3999" s="210" t="s">
        <v>2622</v>
      </c>
      <c r="F3999" s="211" t="s">
        <v>2123</v>
      </c>
      <c r="G3999" s="111" t="s">
        <v>2827</v>
      </c>
      <c r="H3999" s="85" t="str">
        <f>VLOOKUP(E3999&amp;F3999,Divipola!$C$1:$F$1149,4,FALSE)</f>
        <v>41016</v>
      </c>
      <c r="I3999" s="77"/>
      <c r="J3999" s="181"/>
      <c r="K3999" s="146"/>
      <c r="L3999" s="146"/>
      <c r="M3999" s="146"/>
      <c r="N3999" s="146"/>
      <c r="O3999" s="146"/>
      <c r="P3999" s="146"/>
      <c r="Q3999" s="146"/>
      <c r="R3999" s="146"/>
      <c r="S3999" s="146"/>
      <c r="T3999" s="146"/>
      <c r="U3999" s="146"/>
      <c r="V3999" s="146"/>
      <c r="W3999" s="146"/>
      <c r="X3999" s="146"/>
      <c r="Y3999" s="146"/>
      <c r="Z3999" s="147"/>
      <c r="AA3999" s="148"/>
      <c r="AB3999" s="383"/>
      <c r="AC3999" s="73"/>
      <c r="AD3999" s="414"/>
      <c r="AE3999" s="393"/>
      <c r="AF3999" s="78"/>
      <c r="AG3999" s="414"/>
      <c r="AH3999" s="383"/>
      <c r="AI3999" s="453"/>
      <c r="AJ3999" s="453"/>
      <c r="AK3999" s="414"/>
      <c r="AL3999" s="383"/>
      <c r="AM3999" s="383"/>
      <c r="AN3999" s="523"/>
      <c r="AO3999" s="414"/>
      <c r="AP3999" s="548"/>
      <c r="AQ3999" s="414"/>
      <c r="AR3999" s="78"/>
      <c r="AS3999" s="78"/>
      <c r="AT3999" s="414"/>
      <c r="AU3999" s="548"/>
      <c r="AV3999" s="548"/>
      <c r="AW3999" s="414"/>
      <c r="AX3999" s="383"/>
      <c r="AY3999" s="548"/>
      <c r="AZ3999" s="414"/>
      <c r="BA3999" s="383"/>
      <c r="BB3999" s="548"/>
      <c r="BC3999" s="78"/>
      <c r="BD3999" s="414"/>
      <c r="BE3999" s="414"/>
      <c r="BF3999" s="414"/>
      <c r="BG3999" s="414"/>
      <c r="BH3999" s="414"/>
      <c r="BI3999" s="383"/>
      <c r="BJ3999" s="383"/>
      <c r="BK3999" s="78"/>
      <c r="BL3999" s="414"/>
      <c r="BM3999" s="383"/>
      <c r="BN3999" s="78"/>
      <c r="BO3999" s="414"/>
      <c r="BP3999" s="78"/>
      <c r="BQ3999" s="414"/>
      <c r="BR3999" s="383"/>
      <c r="BS3999" s="78"/>
      <c r="BT3999" s="83"/>
      <c r="BU3999" s="75"/>
      <c r="BV3999" s="74"/>
      <c r="BW3999" s="74"/>
      <c r="BX3999" s="103" t="s">
        <v>7265</v>
      </c>
      <c r="BY3999" s="112">
        <f t="shared" si="382"/>
        <v>3994</v>
      </c>
      <c r="BZ3999" s="65">
        <f t="shared" si="383"/>
        <v>0</v>
      </c>
      <c r="CA3999" s="359">
        <f t="shared" si="384"/>
        <v>12</v>
      </c>
      <c r="CB3999" s="359">
        <f t="shared" si="385"/>
        <v>9</v>
      </c>
      <c r="CC3999" s="359">
        <f t="shared" si="386"/>
        <v>2023</v>
      </c>
      <c r="CD3999" s="359" t="str">
        <f t="shared" si="387"/>
        <v>129202341016MOVIMIENTO EN MASA</v>
      </c>
    </row>
    <row r="4000" spans="1:82" s="121" customFormat="1" ht="204" customHeight="1">
      <c r="A4000" s="13"/>
      <c r="B4000" s="13"/>
      <c r="C4000" s="13"/>
      <c r="D4000" s="212">
        <v>45182</v>
      </c>
      <c r="E4000" s="210" t="s">
        <v>2718</v>
      </c>
      <c r="F4000" s="211" t="s">
        <v>1333</v>
      </c>
      <c r="G4000" s="130" t="s">
        <v>8680</v>
      </c>
      <c r="H4000" s="85" t="str">
        <f>VLOOKUP(E4000&amp;F4000,Divipola!$C$1:$F$1149,4,FALSE)</f>
        <v>25317</v>
      </c>
      <c r="I4000" s="77"/>
      <c r="J4000" s="181"/>
      <c r="K4000" s="146"/>
      <c r="L4000" s="146"/>
      <c r="M4000" s="146"/>
      <c r="N4000" s="146"/>
      <c r="O4000" s="146"/>
      <c r="P4000" s="146"/>
      <c r="Q4000" s="146"/>
      <c r="R4000" s="146"/>
      <c r="S4000" s="146"/>
      <c r="T4000" s="146"/>
      <c r="U4000" s="146"/>
      <c r="V4000" s="146"/>
      <c r="W4000" s="146"/>
      <c r="X4000" s="146"/>
      <c r="Y4000" s="146"/>
      <c r="Z4000" s="147"/>
      <c r="AA4000" s="148"/>
      <c r="AB4000" s="383"/>
      <c r="AC4000" s="73"/>
      <c r="AD4000" s="414"/>
      <c r="AE4000" s="393"/>
      <c r="AF4000" s="78"/>
      <c r="AG4000" s="414"/>
      <c r="AH4000" s="383"/>
      <c r="AI4000" s="453"/>
      <c r="AJ4000" s="453"/>
      <c r="AK4000" s="414"/>
      <c r="AL4000" s="383"/>
      <c r="AM4000" s="383"/>
      <c r="AN4000" s="523"/>
      <c r="AO4000" s="414"/>
      <c r="AP4000" s="548"/>
      <c r="AQ4000" s="414"/>
      <c r="AR4000" s="78"/>
      <c r="AS4000" s="78"/>
      <c r="AT4000" s="414"/>
      <c r="AU4000" s="548"/>
      <c r="AV4000" s="548"/>
      <c r="AW4000" s="414"/>
      <c r="AX4000" s="383"/>
      <c r="AY4000" s="548"/>
      <c r="AZ4000" s="414"/>
      <c r="BA4000" s="383"/>
      <c r="BB4000" s="548"/>
      <c r="BC4000" s="78"/>
      <c r="BD4000" s="414"/>
      <c r="BE4000" s="414"/>
      <c r="BF4000" s="414"/>
      <c r="BG4000" s="414"/>
      <c r="BH4000" s="414"/>
      <c r="BI4000" s="383"/>
      <c r="BJ4000" s="383"/>
      <c r="BK4000" s="78"/>
      <c r="BL4000" s="414"/>
      <c r="BM4000" s="383"/>
      <c r="BN4000" s="78"/>
      <c r="BO4000" s="414"/>
      <c r="BP4000" s="78"/>
      <c r="BQ4000" s="414"/>
      <c r="BR4000" s="383"/>
      <c r="BS4000" s="78"/>
      <c r="BT4000" s="83"/>
      <c r="BU4000" s="75"/>
      <c r="BV4000" s="74"/>
      <c r="BW4000" s="74"/>
      <c r="BX4000" s="103" t="s">
        <v>7146</v>
      </c>
      <c r="BY4000" s="112">
        <f t="shared" si="382"/>
        <v>3995</v>
      </c>
      <c r="BZ4000" s="65">
        <f t="shared" si="383"/>
        <v>0</v>
      </c>
      <c r="CA4000" s="359">
        <f t="shared" si="384"/>
        <v>13</v>
      </c>
      <c r="CB4000" s="359">
        <f t="shared" si="385"/>
        <v>9</v>
      </c>
      <c r="CC4000" s="359">
        <f t="shared" si="386"/>
        <v>2023</v>
      </c>
      <c r="CD4000" s="359" t="str">
        <f t="shared" si="387"/>
        <v xml:space="preserve">139202325317INCENDIO FORESTAL </v>
      </c>
    </row>
    <row r="4001" spans="1:82" s="121" customFormat="1" ht="144" customHeight="1">
      <c r="A4001" s="13"/>
      <c r="B4001" s="13"/>
      <c r="C4001" s="13"/>
      <c r="D4001" s="212">
        <v>45181</v>
      </c>
      <c r="E4001" s="210" t="s">
        <v>2622</v>
      </c>
      <c r="F4001" s="211" t="s">
        <v>1366</v>
      </c>
      <c r="G4001" s="111" t="s">
        <v>7108</v>
      </c>
      <c r="H4001" s="85" t="str">
        <f>VLOOKUP(E4001&amp;F4001,Divipola!$C$1:$F$1149,4,FALSE)</f>
        <v>41797</v>
      </c>
      <c r="I4001" s="77"/>
      <c r="J4001" s="181"/>
      <c r="K4001" s="146"/>
      <c r="L4001" s="146"/>
      <c r="M4001" s="146"/>
      <c r="N4001" s="146"/>
      <c r="O4001" s="146"/>
      <c r="P4001" s="146"/>
      <c r="Q4001" s="146"/>
      <c r="R4001" s="146"/>
      <c r="S4001" s="146"/>
      <c r="T4001" s="146"/>
      <c r="U4001" s="146"/>
      <c r="V4001" s="146"/>
      <c r="W4001" s="146"/>
      <c r="X4001" s="146"/>
      <c r="Y4001" s="146"/>
      <c r="Z4001" s="147"/>
      <c r="AA4001" s="148"/>
      <c r="AB4001" s="383"/>
      <c r="AC4001" s="73"/>
      <c r="AD4001" s="414"/>
      <c r="AE4001" s="393"/>
      <c r="AF4001" s="78"/>
      <c r="AG4001" s="414"/>
      <c r="AH4001" s="383"/>
      <c r="AI4001" s="453"/>
      <c r="AJ4001" s="453"/>
      <c r="AK4001" s="414"/>
      <c r="AL4001" s="383"/>
      <c r="AM4001" s="383"/>
      <c r="AN4001" s="523"/>
      <c r="AO4001" s="414"/>
      <c r="AP4001" s="548"/>
      <c r="AQ4001" s="414"/>
      <c r="AR4001" s="78"/>
      <c r="AS4001" s="78"/>
      <c r="AT4001" s="414"/>
      <c r="AU4001" s="548"/>
      <c r="AV4001" s="548"/>
      <c r="AW4001" s="414"/>
      <c r="AX4001" s="383"/>
      <c r="AY4001" s="548"/>
      <c r="AZ4001" s="414"/>
      <c r="BA4001" s="383"/>
      <c r="BB4001" s="548"/>
      <c r="BC4001" s="78"/>
      <c r="BD4001" s="414"/>
      <c r="BE4001" s="414"/>
      <c r="BF4001" s="414"/>
      <c r="BG4001" s="414"/>
      <c r="BH4001" s="414"/>
      <c r="BI4001" s="383"/>
      <c r="BJ4001" s="383"/>
      <c r="BK4001" s="78"/>
      <c r="BL4001" s="414"/>
      <c r="BM4001" s="383"/>
      <c r="BN4001" s="78"/>
      <c r="BO4001" s="414"/>
      <c r="BP4001" s="78"/>
      <c r="BQ4001" s="414"/>
      <c r="BR4001" s="383"/>
      <c r="BS4001" s="78"/>
      <c r="BT4001" s="83"/>
      <c r="BU4001" s="75"/>
      <c r="BV4001" s="74"/>
      <c r="BW4001" s="74"/>
      <c r="BX4001" s="103" t="s">
        <v>7116</v>
      </c>
      <c r="BY4001" s="112">
        <f t="shared" si="382"/>
        <v>3996</v>
      </c>
      <c r="BZ4001" s="65">
        <f t="shared" si="383"/>
        <v>0</v>
      </c>
      <c r="CA4001" s="359">
        <f t="shared" si="384"/>
        <v>12</v>
      </c>
      <c r="CB4001" s="359">
        <f t="shared" si="385"/>
        <v>9</v>
      </c>
      <c r="CC4001" s="359">
        <f t="shared" si="386"/>
        <v>2023</v>
      </c>
      <c r="CD4001" s="359" t="str">
        <f t="shared" si="387"/>
        <v>129202341797SEQUIA</v>
      </c>
    </row>
    <row r="4002" spans="1:82" s="121" customFormat="1" ht="84" customHeight="1">
      <c r="A4002" s="13"/>
      <c r="B4002" s="13"/>
      <c r="C4002" s="13"/>
      <c r="D4002" s="212">
        <v>45181</v>
      </c>
      <c r="E4002" s="210" t="s">
        <v>2622</v>
      </c>
      <c r="F4002" s="211" t="s">
        <v>2104</v>
      </c>
      <c r="G4002" s="130" t="s">
        <v>8680</v>
      </c>
      <c r="H4002" s="85" t="str">
        <f>VLOOKUP(E4002&amp;F4002,Divipola!$C$1:$F$1149,4,FALSE)</f>
        <v>41020</v>
      </c>
      <c r="I4002" s="77"/>
      <c r="J4002" s="181"/>
      <c r="K4002" s="146"/>
      <c r="L4002" s="146"/>
      <c r="M4002" s="146"/>
      <c r="N4002" s="146"/>
      <c r="O4002" s="146"/>
      <c r="P4002" s="146"/>
      <c r="Q4002" s="146"/>
      <c r="R4002" s="146"/>
      <c r="S4002" s="146"/>
      <c r="T4002" s="146"/>
      <c r="U4002" s="146"/>
      <c r="V4002" s="146"/>
      <c r="W4002" s="146"/>
      <c r="X4002" s="146"/>
      <c r="Y4002" s="146"/>
      <c r="Z4002" s="147">
        <v>2</v>
      </c>
      <c r="AA4002" s="148"/>
      <c r="AB4002" s="383"/>
      <c r="AC4002" s="73"/>
      <c r="AD4002" s="414"/>
      <c r="AE4002" s="393"/>
      <c r="AF4002" s="78"/>
      <c r="AG4002" s="414"/>
      <c r="AH4002" s="383"/>
      <c r="AI4002" s="453"/>
      <c r="AJ4002" s="453"/>
      <c r="AK4002" s="414"/>
      <c r="AL4002" s="383"/>
      <c r="AM4002" s="383"/>
      <c r="AN4002" s="523"/>
      <c r="AO4002" s="414"/>
      <c r="AP4002" s="548"/>
      <c r="AQ4002" s="414"/>
      <c r="AR4002" s="78"/>
      <c r="AS4002" s="78"/>
      <c r="AT4002" s="414"/>
      <c r="AU4002" s="548"/>
      <c r="AV4002" s="548"/>
      <c r="AW4002" s="414"/>
      <c r="AX4002" s="383"/>
      <c r="AY4002" s="548"/>
      <c r="AZ4002" s="414"/>
      <c r="BA4002" s="383"/>
      <c r="BB4002" s="548"/>
      <c r="BC4002" s="78"/>
      <c r="BD4002" s="414"/>
      <c r="BE4002" s="414"/>
      <c r="BF4002" s="414"/>
      <c r="BG4002" s="414"/>
      <c r="BH4002" s="414"/>
      <c r="BI4002" s="383"/>
      <c r="BJ4002" s="383"/>
      <c r="BK4002" s="78"/>
      <c r="BL4002" s="414"/>
      <c r="BM4002" s="383"/>
      <c r="BN4002" s="78"/>
      <c r="BO4002" s="414"/>
      <c r="BP4002" s="78"/>
      <c r="BQ4002" s="414"/>
      <c r="BR4002" s="383"/>
      <c r="BS4002" s="78"/>
      <c r="BT4002" s="83"/>
      <c r="BU4002" s="75"/>
      <c r="BV4002" s="74"/>
      <c r="BW4002" s="74"/>
      <c r="BX4002" s="98" t="s">
        <v>7117</v>
      </c>
      <c r="BY4002" s="112">
        <f t="shared" si="382"/>
        <v>3997</v>
      </c>
      <c r="BZ4002" s="65">
        <f t="shared" si="383"/>
        <v>0</v>
      </c>
      <c r="CA4002" s="359">
        <f t="shared" si="384"/>
        <v>12</v>
      </c>
      <c r="CB4002" s="359">
        <f t="shared" si="385"/>
        <v>9</v>
      </c>
      <c r="CC4002" s="359">
        <f t="shared" si="386"/>
        <v>2023</v>
      </c>
      <c r="CD4002" s="359" t="str">
        <f t="shared" si="387"/>
        <v xml:space="preserve">129202341020INCENDIO FORESTAL </v>
      </c>
    </row>
    <row r="4003" spans="1:82" s="121" customFormat="1" ht="84" customHeight="1">
      <c r="A4003" s="13"/>
      <c r="B4003" s="13"/>
      <c r="C4003" s="13"/>
      <c r="D4003" s="212">
        <v>45181</v>
      </c>
      <c r="E4003" s="210" t="s">
        <v>2622</v>
      </c>
      <c r="F4003" s="211" t="s">
        <v>2630</v>
      </c>
      <c r="G4003" s="130" t="s">
        <v>8680</v>
      </c>
      <c r="H4003" s="85" t="str">
        <f>VLOOKUP(E4003&amp;F4003,Divipola!$C$1:$F$1149,4,FALSE)</f>
        <v>41885</v>
      </c>
      <c r="I4003" s="77"/>
      <c r="J4003" s="181"/>
      <c r="K4003" s="146"/>
      <c r="L4003" s="146"/>
      <c r="M4003" s="146"/>
      <c r="N4003" s="146"/>
      <c r="O4003" s="146"/>
      <c r="P4003" s="146"/>
      <c r="Q4003" s="146"/>
      <c r="R4003" s="146"/>
      <c r="S4003" s="146"/>
      <c r="T4003" s="146"/>
      <c r="U4003" s="146"/>
      <c r="V4003" s="146"/>
      <c r="W4003" s="146"/>
      <c r="X4003" s="146"/>
      <c r="Y4003" s="146"/>
      <c r="Z4003" s="147">
        <v>4</v>
      </c>
      <c r="AA4003" s="148"/>
      <c r="AB4003" s="383"/>
      <c r="AC4003" s="73"/>
      <c r="AD4003" s="414"/>
      <c r="AE4003" s="393"/>
      <c r="AF4003" s="78"/>
      <c r="AG4003" s="414"/>
      <c r="AH4003" s="383"/>
      <c r="AI4003" s="453"/>
      <c r="AJ4003" s="453"/>
      <c r="AK4003" s="414"/>
      <c r="AL4003" s="383"/>
      <c r="AM4003" s="383"/>
      <c r="AN4003" s="523"/>
      <c r="AO4003" s="414"/>
      <c r="AP4003" s="548"/>
      <c r="AQ4003" s="414"/>
      <c r="AR4003" s="78"/>
      <c r="AS4003" s="78"/>
      <c r="AT4003" s="414"/>
      <c r="AU4003" s="548"/>
      <c r="AV4003" s="548"/>
      <c r="AW4003" s="414"/>
      <c r="AX4003" s="383"/>
      <c r="AY4003" s="548"/>
      <c r="AZ4003" s="414"/>
      <c r="BA4003" s="383"/>
      <c r="BB4003" s="548"/>
      <c r="BC4003" s="78"/>
      <c r="BD4003" s="414"/>
      <c r="BE4003" s="414"/>
      <c r="BF4003" s="414"/>
      <c r="BG4003" s="414"/>
      <c r="BH4003" s="414"/>
      <c r="BI4003" s="383"/>
      <c r="BJ4003" s="383"/>
      <c r="BK4003" s="78"/>
      <c r="BL4003" s="414"/>
      <c r="BM4003" s="383"/>
      <c r="BN4003" s="78"/>
      <c r="BO4003" s="414"/>
      <c r="BP4003" s="78"/>
      <c r="BQ4003" s="414"/>
      <c r="BR4003" s="383"/>
      <c r="BS4003" s="78"/>
      <c r="BT4003" s="83"/>
      <c r="BU4003" s="75"/>
      <c r="BV4003" s="74"/>
      <c r="BW4003" s="74"/>
      <c r="BX4003" s="103" t="s">
        <v>7118</v>
      </c>
      <c r="BY4003" s="112">
        <f t="shared" si="382"/>
        <v>3998</v>
      </c>
      <c r="BZ4003" s="65">
        <f t="shared" si="383"/>
        <v>0</v>
      </c>
      <c r="CA4003" s="359">
        <f t="shared" si="384"/>
        <v>12</v>
      </c>
      <c r="CB4003" s="359">
        <f t="shared" si="385"/>
        <v>9</v>
      </c>
      <c r="CC4003" s="359">
        <f t="shared" si="386"/>
        <v>2023</v>
      </c>
      <c r="CD4003" s="359" t="str">
        <f t="shared" si="387"/>
        <v xml:space="preserve">129202341885INCENDIO FORESTAL </v>
      </c>
    </row>
    <row r="4004" spans="1:82" s="121" customFormat="1" ht="84" customHeight="1">
      <c r="A4004" s="13"/>
      <c r="B4004" s="13"/>
      <c r="C4004" s="13"/>
      <c r="D4004" s="212">
        <v>45181</v>
      </c>
      <c r="E4004" s="210" t="s">
        <v>2622</v>
      </c>
      <c r="F4004" s="211" t="s">
        <v>366</v>
      </c>
      <c r="G4004" s="130" t="s">
        <v>8680</v>
      </c>
      <c r="H4004" s="85" t="str">
        <f>VLOOKUP(E4004&amp;F4004,Divipola!$C$1:$F$1149,4,FALSE)</f>
        <v>41548</v>
      </c>
      <c r="I4004" s="77"/>
      <c r="J4004" s="181"/>
      <c r="K4004" s="146"/>
      <c r="L4004" s="146"/>
      <c r="M4004" s="146"/>
      <c r="N4004" s="146"/>
      <c r="O4004" s="146"/>
      <c r="P4004" s="146"/>
      <c r="Q4004" s="146"/>
      <c r="R4004" s="146"/>
      <c r="S4004" s="146"/>
      <c r="T4004" s="146"/>
      <c r="U4004" s="146"/>
      <c r="V4004" s="146"/>
      <c r="W4004" s="146"/>
      <c r="X4004" s="146"/>
      <c r="Y4004" s="146"/>
      <c r="Z4004" s="147">
        <v>3</v>
      </c>
      <c r="AA4004" s="148"/>
      <c r="AB4004" s="383"/>
      <c r="AC4004" s="73"/>
      <c r="AD4004" s="414"/>
      <c r="AE4004" s="393"/>
      <c r="AF4004" s="78"/>
      <c r="AG4004" s="414"/>
      <c r="AH4004" s="383"/>
      <c r="AI4004" s="453"/>
      <c r="AJ4004" s="453"/>
      <c r="AK4004" s="414"/>
      <c r="AL4004" s="383"/>
      <c r="AM4004" s="383"/>
      <c r="AN4004" s="523"/>
      <c r="AO4004" s="414"/>
      <c r="AP4004" s="548"/>
      <c r="AQ4004" s="414"/>
      <c r="AR4004" s="78"/>
      <c r="AS4004" s="78"/>
      <c r="AT4004" s="414"/>
      <c r="AU4004" s="548"/>
      <c r="AV4004" s="548"/>
      <c r="AW4004" s="414"/>
      <c r="AX4004" s="383"/>
      <c r="AY4004" s="548"/>
      <c r="AZ4004" s="414"/>
      <c r="BA4004" s="383"/>
      <c r="BB4004" s="548"/>
      <c r="BC4004" s="78"/>
      <c r="BD4004" s="414"/>
      <c r="BE4004" s="414"/>
      <c r="BF4004" s="414"/>
      <c r="BG4004" s="414"/>
      <c r="BH4004" s="414"/>
      <c r="BI4004" s="383"/>
      <c r="BJ4004" s="383"/>
      <c r="BK4004" s="78"/>
      <c r="BL4004" s="414"/>
      <c r="BM4004" s="383"/>
      <c r="BN4004" s="78"/>
      <c r="BO4004" s="414"/>
      <c r="BP4004" s="78"/>
      <c r="BQ4004" s="414"/>
      <c r="BR4004" s="383"/>
      <c r="BS4004" s="78"/>
      <c r="BT4004" s="83"/>
      <c r="BU4004" s="75"/>
      <c r="BV4004" s="74"/>
      <c r="BW4004" s="74"/>
      <c r="BX4004" s="98" t="s">
        <v>7119</v>
      </c>
      <c r="BY4004" s="112">
        <f t="shared" si="382"/>
        <v>3999</v>
      </c>
      <c r="BZ4004" s="65">
        <f t="shared" si="383"/>
        <v>0</v>
      </c>
      <c r="CA4004" s="359">
        <f t="shared" si="384"/>
        <v>12</v>
      </c>
      <c r="CB4004" s="359">
        <f t="shared" si="385"/>
        <v>9</v>
      </c>
      <c r="CC4004" s="359">
        <f t="shared" si="386"/>
        <v>2023</v>
      </c>
      <c r="CD4004" s="359" t="str">
        <f t="shared" si="387"/>
        <v xml:space="preserve">129202341548INCENDIO FORESTAL </v>
      </c>
    </row>
    <row r="4005" spans="1:82" s="121" customFormat="1" ht="96" customHeight="1">
      <c r="A4005" s="13"/>
      <c r="B4005" s="13"/>
      <c r="C4005" s="13"/>
      <c r="D4005" s="212">
        <v>45181</v>
      </c>
      <c r="E4005" s="210" t="s">
        <v>2622</v>
      </c>
      <c r="F4005" s="211" t="s">
        <v>2655</v>
      </c>
      <c r="G4005" s="111" t="s">
        <v>2800</v>
      </c>
      <c r="H4005" s="85" t="str">
        <f>VLOOKUP(E4005&amp;F4005,Divipola!$C$1:$F$1149,4,FALSE)</f>
        <v>41396</v>
      </c>
      <c r="I4005" s="77"/>
      <c r="J4005" s="181"/>
      <c r="K4005" s="146"/>
      <c r="L4005" s="146"/>
      <c r="M4005" s="146"/>
      <c r="N4005" s="146">
        <v>5</v>
      </c>
      <c r="O4005" s="146">
        <v>1</v>
      </c>
      <c r="P4005" s="146">
        <v>1</v>
      </c>
      <c r="Q4005" s="146"/>
      <c r="R4005" s="146"/>
      <c r="S4005" s="146"/>
      <c r="T4005" s="146"/>
      <c r="U4005" s="146"/>
      <c r="V4005" s="146"/>
      <c r="W4005" s="146"/>
      <c r="X4005" s="146"/>
      <c r="Y4005" s="146"/>
      <c r="Z4005" s="147"/>
      <c r="AA4005" s="148"/>
      <c r="AB4005" s="383"/>
      <c r="AC4005" s="73"/>
      <c r="AD4005" s="414"/>
      <c r="AE4005" s="393"/>
      <c r="AF4005" s="78"/>
      <c r="AG4005" s="414"/>
      <c r="AH4005" s="383"/>
      <c r="AI4005" s="453"/>
      <c r="AJ4005" s="453"/>
      <c r="AK4005" s="414"/>
      <c r="AL4005" s="383"/>
      <c r="AM4005" s="383"/>
      <c r="AN4005" s="523"/>
      <c r="AO4005" s="414"/>
      <c r="AP4005" s="548"/>
      <c r="AQ4005" s="414"/>
      <c r="AR4005" s="78"/>
      <c r="AS4005" s="78"/>
      <c r="AT4005" s="414"/>
      <c r="AU4005" s="548"/>
      <c r="AV4005" s="548"/>
      <c r="AW4005" s="414"/>
      <c r="AX4005" s="383"/>
      <c r="AY4005" s="548"/>
      <c r="AZ4005" s="414"/>
      <c r="BA4005" s="383"/>
      <c r="BB4005" s="548"/>
      <c r="BC4005" s="78"/>
      <c r="BD4005" s="414"/>
      <c r="BE4005" s="414"/>
      <c r="BF4005" s="414"/>
      <c r="BG4005" s="414"/>
      <c r="BH4005" s="414"/>
      <c r="BI4005" s="383"/>
      <c r="BJ4005" s="383"/>
      <c r="BK4005" s="78"/>
      <c r="BL4005" s="414"/>
      <c r="BM4005" s="383"/>
      <c r="BN4005" s="78"/>
      <c r="BO4005" s="414"/>
      <c r="BP4005" s="78"/>
      <c r="BQ4005" s="414"/>
      <c r="BR4005" s="383"/>
      <c r="BS4005" s="78"/>
      <c r="BT4005" s="83"/>
      <c r="BU4005" s="75"/>
      <c r="BV4005" s="74"/>
      <c r="BW4005" s="74"/>
      <c r="BX4005" s="103" t="s">
        <v>7120</v>
      </c>
      <c r="BY4005" s="112">
        <f t="shared" si="382"/>
        <v>4000</v>
      </c>
      <c r="BZ4005" s="65">
        <f t="shared" si="383"/>
        <v>0</v>
      </c>
      <c r="CA4005" s="359">
        <f t="shared" si="384"/>
        <v>12</v>
      </c>
      <c r="CB4005" s="359">
        <f t="shared" si="385"/>
        <v>9</v>
      </c>
      <c r="CC4005" s="359">
        <f t="shared" si="386"/>
        <v>2023</v>
      </c>
      <c r="CD4005" s="359" t="str">
        <f t="shared" si="387"/>
        <v>129202341396INCENDIO ESTRUCTURAL</v>
      </c>
    </row>
    <row r="4006" spans="1:82" s="121" customFormat="1" ht="192" customHeight="1">
      <c r="A4006" s="13"/>
      <c r="B4006" s="13"/>
      <c r="C4006" s="13"/>
      <c r="D4006" s="212">
        <v>45182</v>
      </c>
      <c r="E4006" s="210" t="s">
        <v>2718</v>
      </c>
      <c r="F4006" s="211" t="s">
        <v>2625</v>
      </c>
      <c r="G4006" s="130" t="s">
        <v>8680</v>
      </c>
      <c r="H4006" s="85" t="str">
        <f>VLOOKUP(E4006&amp;F4006,Divipola!$C$1:$F$1149,4,FALSE)</f>
        <v>25815</v>
      </c>
      <c r="I4006" s="77"/>
      <c r="J4006" s="181"/>
      <c r="K4006" s="207"/>
      <c r="L4006" s="207"/>
      <c r="M4006" s="207"/>
      <c r="N4006" s="207"/>
      <c r="O4006" s="207"/>
      <c r="P4006" s="207"/>
      <c r="Q4006" s="207"/>
      <c r="R4006" s="207"/>
      <c r="S4006" s="207"/>
      <c r="T4006" s="207"/>
      <c r="U4006" s="207"/>
      <c r="V4006" s="207"/>
      <c r="W4006" s="207"/>
      <c r="X4006" s="207"/>
      <c r="Y4006" s="207"/>
      <c r="Z4006" s="208">
        <v>2</v>
      </c>
      <c r="AA4006" s="186"/>
      <c r="AB4006" s="383"/>
      <c r="AC4006" s="73"/>
      <c r="AD4006" s="414"/>
      <c r="AE4006" s="393"/>
      <c r="AF4006" s="78"/>
      <c r="AG4006" s="414"/>
      <c r="AH4006" s="383"/>
      <c r="AI4006" s="453"/>
      <c r="AJ4006" s="453"/>
      <c r="AK4006" s="414"/>
      <c r="AL4006" s="383"/>
      <c r="AM4006" s="383"/>
      <c r="AN4006" s="523"/>
      <c r="AO4006" s="414"/>
      <c r="AP4006" s="548"/>
      <c r="AQ4006" s="414"/>
      <c r="AR4006" s="78"/>
      <c r="AS4006" s="78"/>
      <c r="AT4006" s="414"/>
      <c r="AU4006" s="548"/>
      <c r="AV4006" s="548"/>
      <c r="AW4006" s="414"/>
      <c r="AX4006" s="383"/>
      <c r="AY4006" s="548"/>
      <c r="AZ4006" s="414"/>
      <c r="BA4006" s="383"/>
      <c r="BB4006" s="548"/>
      <c r="BC4006" s="78"/>
      <c r="BD4006" s="414"/>
      <c r="BE4006" s="414"/>
      <c r="BF4006" s="414"/>
      <c r="BG4006" s="414"/>
      <c r="BH4006" s="414"/>
      <c r="BI4006" s="383"/>
      <c r="BJ4006" s="383"/>
      <c r="BK4006" s="78"/>
      <c r="BL4006" s="414"/>
      <c r="BM4006" s="383"/>
      <c r="BN4006" s="78"/>
      <c r="BO4006" s="414"/>
      <c r="BP4006" s="78"/>
      <c r="BQ4006" s="414"/>
      <c r="BR4006" s="383"/>
      <c r="BS4006" s="78"/>
      <c r="BT4006" s="83"/>
      <c r="BU4006" s="75"/>
      <c r="BV4006" s="74"/>
      <c r="BW4006" s="74"/>
      <c r="BX4006" s="98" t="s">
        <v>7129</v>
      </c>
      <c r="BY4006" s="112">
        <f t="shared" si="382"/>
        <v>4001</v>
      </c>
      <c r="BZ4006" s="65">
        <f t="shared" si="383"/>
        <v>0</v>
      </c>
      <c r="CA4006" s="359">
        <f t="shared" si="384"/>
        <v>13</v>
      </c>
      <c r="CB4006" s="359">
        <f t="shared" si="385"/>
        <v>9</v>
      </c>
      <c r="CC4006" s="359">
        <f t="shared" si="386"/>
        <v>2023</v>
      </c>
      <c r="CD4006" s="359" t="str">
        <f t="shared" si="387"/>
        <v xml:space="preserve">139202325815INCENDIO FORESTAL </v>
      </c>
    </row>
    <row r="4007" spans="1:82" s="121" customFormat="1" ht="264" customHeight="1">
      <c r="A4007" s="13"/>
      <c r="B4007" s="13"/>
      <c r="C4007" s="13"/>
      <c r="D4007" s="212">
        <v>45182</v>
      </c>
      <c r="E4007" s="210" t="s">
        <v>2718</v>
      </c>
      <c r="F4007" s="211" t="s">
        <v>2757</v>
      </c>
      <c r="G4007" s="130" t="s">
        <v>8680</v>
      </c>
      <c r="H4007" s="85" t="str">
        <f>VLOOKUP(E4007&amp;F4007,Divipola!$C$1:$F$1149,4,FALSE)</f>
        <v>25307</v>
      </c>
      <c r="I4007" s="77"/>
      <c r="J4007" s="181"/>
      <c r="K4007" s="207"/>
      <c r="L4007" s="207"/>
      <c r="M4007" s="207"/>
      <c r="N4007" s="207"/>
      <c r="O4007" s="207"/>
      <c r="P4007" s="207"/>
      <c r="Q4007" s="207"/>
      <c r="R4007" s="207"/>
      <c r="S4007" s="207"/>
      <c r="T4007" s="207"/>
      <c r="U4007" s="207"/>
      <c r="V4007" s="207"/>
      <c r="W4007" s="207"/>
      <c r="X4007" s="207"/>
      <c r="Y4007" s="207"/>
      <c r="Z4007" s="208">
        <v>60</v>
      </c>
      <c r="AA4007" s="186"/>
      <c r="AB4007" s="383"/>
      <c r="AC4007" s="73"/>
      <c r="AD4007" s="414"/>
      <c r="AE4007" s="393"/>
      <c r="AF4007" s="78"/>
      <c r="AG4007" s="414"/>
      <c r="AH4007" s="383"/>
      <c r="AI4007" s="453"/>
      <c r="AJ4007" s="453"/>
      <c r="AK4007" s="414"/>
      <c r="AL4007" s="383"/>
      <c r="AM4007" s="383"/>
      <c r="AN4007" s="523"/>
      <c r="AO4007" s="414"/>
      <c r="AP4007" s="548"/>
      <c r="AQ4007" s="414"/>
      <c r="AR4007" s="78"/>
      <c r="AS4007" s="78"/>
      <c r="AT4007" s="414"/>
      <c r="AU4007" s="548"/>
      <c r="AV4007" s="548"/>
      <c r="AW4007" s="414"/>
      <c r="AX4007" s="383"/>
      <c r="AY4007" s="548"/>
      <c r="AZ4007" s="414"/>
      <c r="BA4007" s="383"/>
      <c r="BB4007" s="548"/>
      <c r="BC4007" s="78"/>
      <c r="BD4007" s="414"/>
      <c r="BE4007" s="414"/>
      <c r="BF4007" s="414"/>
      <c r="BG4007" s="414"/>
      <c r="BH4007" s="414"/>
      <c r="BI4007" s="383"/>
      <c r="BJ4007" s="383"/>
      <c r="BK4007" s="78"/>
      <c r="BL4007" s="414"/>
      <c r="BM4007" s="383"/>
      <c r="BN4007" s="78"/>
      <c r="BO4007" s="414"/>
      <c r="BP4007" s="78"/>
      <c r="BQ4007" s="414"/>
      <c r="BR4007" s="383"/>
      <c r="BS4007" s="78"/>
      <c r="BT4007" s="83"/>
      <c r="BU4007" s="75"/>
      <c r="BV4007" s="74"/>
      <c r="BW4007" s="74"/>
      <c r="BX4007" s="98" t="s">
        <v>7147</v>
      </c>
      <c r="BY4007" s="112">
        <f t="shared" si="382"/>
        <v>4002</v>
      </c>
      <c r="BZ4007" s="65">
        <f t="shared" si="383"/>
        <v>0</v>
      </c>
      <c r="CA4007" s="359">
        <f t="shared" si="384"/>
        <v>13</v>
      </c>
      <c r="CB4007" s="359">
        <f t="shared" si="385"/>
        <v>9</v>
      </c>
      <c r="CC4007" s="359">
        <f t="shared" si="386"/>
        <v>2023</v>
      </c>
      <c r="CD4007" s="359" t="str">
        <f t="shared" si="387"/>
        <v xml:space="preserve">139202325307INCENDIO FORESTAL </v>
      </c>
    </row>
    <row r="4008" spans="1:82" s="121" customFormat="1" ht="48" customHeight="1">
      <c r="A4008" s="13"/>
      <c r="B4008" s="13"/>
      <c r="C4008" s="13"/>
      <c r="D4008" s="212">
        <v>45181</v>
      </c>
      <c r="E4008" s="210" t="s">
        <v>2161</v>
      </c>
      <c r="F4008" s="211" t="s">
        <v>758</v>
      </c>
      <c r="G4008" s="111" t="s">
        <v>2803</v>
      </c>
      <c r="H4008" s="85" t="str">
        <f>VLOOKUP(E4008&amp;F4008,Divipola!$C$1:$F$1149,4,FALSE)</f>
        <v>17486</v>
      </c>
      <c r="I4008" s="77"/>
      <c r="J4008" s="181"/>
      <c r="K4008" s="146"/>
      <c r="L4008" s="146"/>
      <c r="M4008" s="146"/>
      <c r="N4008" s="146">
        <v>16</v>
      </c>
      <c r="O4008" s="146">
        <v>4</v>
      </c>
      <c r="P4008" s="146"/>
      <c r="Q4008" s="146">
        <v>4</v>
      </c>
      <c r="R4008" s="146"/>
      <c r="S4008" s="146"/>
      <c r="T4008" s="146"/>
      <c r="U4008" s="146"/>
      <c r="V4008" s="146"/>
      <c r="W4008" s="146"/>
      <c r="X4008" s="146"/>
      <c r="Y4008" s="146"/>
      <c r="Z4008" s="147"/>
      <c r="AA4008" s="148"/>
      <c r="AB4008" s="383"/>
      <c r="AC4008" s="73"/>
      <c r="AD4008" s="414"/>
      <c r="AE4008" s="393"/>
      <c r="AF4008" s="78"/>
      <c r="AG4008" s="414"/>
      <c r="AH4008" s="383"/>
      <c r="AI4008" s="453"/>
      <c r="AJ4008" s="453"/>
      <c r="AK4008" s="414"/>
      <c r="AL4008" s="383"/>
      <c r="AM4008" s="383"/>
      <c r="AN4008" s="523"/>
      <c r="AO4008" s="414"/>
      <c r="AP4008" s="548"/>
      <c r="AQ4008" s="414"/>
      <c r="AR4008" s="78"/>
      <c r="AS4008" s="78"/>
      <c r="AT4008" s="414"/>
      <c r="AU4008" s="548"/>
      <c r="AV4008" s="548"/>
      <c r="AW4008" s="414"/>
      <c r="AX4008" s="383"/>
      <c r="AY4008" s="548"/>
      <c r="AZ4008" s="414"/>
      <c r="BA4008" s="383"/>
      <c r="BB4008" s="548"/>
      <c r="BC4008" s="78"/>
      <c r="BD4008" s="414"/>
      <c r="BE4008" s="414"/>
      <c r="BF4008" s="414"/>
      <c r="BG4008" s="414"/>
      <c r="BH4008" s="414"/>
      <c r="BI4008" s="383"/>
      <c r="BJ4008" s="383"/>
      <c r="BK4008" s="78"/>
      <c r="BL4008" s="414"/>
      <c r="BM4008" s="383"/>
      <c r="BN4008" s="78"/>
      <c r="BO4008" s="414"/>
      <c r="BP4008" s="78"/>
      <c r="BQ4008" s="414"/>
      <c r="BR4008" s="383"/>
      <c r="BS4008" s="78"/>
      <c r="BT4008" s="83"/>
      <c r="BU4008" s="75"/>
      <c r="BV4008" s="74"/>
      <c r="BW4008" s="74"/>
      <c r="BX4008" s="120" t="s">
        <v>7121</v>
      </c>
      <c r="BY4008" s="112">
        <f t="shared" si="382"/>
        <v>4003</v>
      </c>
      <c r="BZ4008" s="65">
        <f t="shared" si="383"/>
        <v>0</v>
      </c>
      <c r="CA4008" s="359">
        <f t="shared" si="384"/>
        <v>12</v>
      </c>
      <c r="CB4008" s="359">
        <f t="shared" si="385"/>
        <v>9</v>
      </c>
      <c r="CC4008" s="359">
        <f t="shared" si="386"/>
        <v>2023</v>
      </c>
      <c r="CD4008" s="359" t="str">
        <f t="shared" si="387"/>
        <v>129202317486VENDAVAL</v>
      </c>
    </row>
    <row r="4009" spans="1:82" s="121" customFormat="1" ht="48" customHeight="1">
      <c r="A4009" s="13"/>
      <c r="B4009" s="13"/>
      <c r="C4009" s="13"/>
      <c r="D4009" s="212">
        <v>45182</v>
      </c>
      <c r="E4009" s="210" t="s">
        <v>2161</v>
      </c>
      <c r="F4009" s="211" t="s">
        <v>2621</v>
      </c>
      <c r="G4009" s="111" t="s">
        <v>2803</v>
      </c>
      <c r="H4009" s="85" t="str">
        <f>VLOOKUP(E4009&amp;F4009,Divipola!$C$1:$F$1149,4,FALSE)</f>
        <v>17272</v>
      </c>
      <c r="I4009" s="77"/>
      <c r="J4009" s="181"/>
      <c r="K4009" s="146"/>
      <c r="L4009" s="146"/>
      <c r="M4009" s="146"/>
      <c r="N4009" s="146">
        <v>12</v>
      </c>
      <c r="O4009" s="146">
        <v>3</v>
      </c>
      <c r="P4009" s="146"/>
      <c r="Q4009" s="146">
        <v>3</v>
      </c>
      <c r="R4009" s="146"/>
      <c r="S4009" s="146"/>
      <c r="T4009" s="146"/>
      <c r="U4009" s="146"/>
      <c r="V4009" s="146"/>
      <c r="W4009" s="146"/>
      <c r="X4009" s="146"/>
      <c r="Y4009" s="146"/>
      <c r="Z4009" s="147"/>
      <c r="AA4009" s="148"/>
      <c r="AB4009" s="383"/>
      <c r="AC4009" s="73"/>
      <c r="AD4009" s="414"/>
      <c r="AE4009" s="393"/>
      <c r="AF4009" s="78"/>
      <c r="AG4009" s="414"/>
      <c r="AH4009" s="383"/>
      <c r="AI4009" s="453"/>
      <c r="AJ4009" s="453"/>
      <c r="AK4009" s="414"/>
      <c r="AL4009" s="383"/>
      <c r="AM4009" s="383"/>
      <c r="AN4009" s="523"/>
      <c r="AO4009" s="414"/>
      <c r="AP4009" s="548"/>
      <c r="AQ4009" s="414"/>
      <c r="AR4009" s="78"/>
      <c r="AS4009" s="78"/>
      <c r="AT4009" s="414"/>
      <c r="AU4009" s="548"/>
      <c r="AV4009" s="548"/>
      <c r="AW4009" s="414"/>
      <c r="AX4009" s="383"/>
      <c r="AY4009" s="548"/>
      <c r="AZ4009" s="414"/>
      <c r="BA4009" s="383"/>
      <c r="BB4009" s="548"/>
      <c r="BC4009" s="78"/>
      <c r="BD4009" s="414"/>
      <c r="BE4009" s="414"/>
      <c r="BF4009" s="414"/>
      <c r="BG4009" s="414"/>
      <c r="BH4009" s="414"/>
      <c r="BI4009" s="383"/>
      <c r="BJ4009" s="383"/>
      <c r="BK4009" s="78"/>
      <c r="BL4009" s="414"/>
      <c r="BM4009" s="383"/>
      <c r="BN4009" s="78"/>
      <c r="BO4009" s="414"/>
      <c r="BP4009" s="78"/>
      <c r="BQ4009" s="414"/>
      <c r="BR4009" s="383"/>
      <c r="BS4009" s="78"/>
      <c r="BT4009" s="83"/>
      <c r="BU4009" s="75"/>
      <c r="BV4009" s="74"/>
      <c r="BW4009" s="74"/>
      <c r="BX4009" s="120" t="s">
        <v>7122</v>
      </c>
      <c r="BY4009" s="112">
        <f t="shared" si="382"/>
        <v>4004</v>
      </c>
      <c r="BZ4009" s="65">
        <f t="shared" si="383"/>
        <v>0</v>
      </c>
      <c r="CA4009" s="359">
        <f t="shared" si="384"/>
        <v>13</v>
      </c>
      <c r="CB4009" s="359">
        <f t="shared" si="385"/>
        <v>9</v>
      </c>
      <c r="CC4009" s="359">
        <f t="shared" si="386"/>
        <v>2023</v>
      </c>
      <c r="CD4009" s="359" t="str">
        <f t="shared" si="387"/>
        <v>139202317272VENDAVAL</v>
      </c>
    </row>
    <row r="4010" spans="1:82" s="121" customFormat="1" ht="72" customHeight="1">
      <c r="A4010" s="13"/>
      <c r="B4010" s="13"/>
      <c r="C4010" s="13"/>
      <c r="D4010" s="212">
        <v>45182</v>
      </c>
      <c r="E4010" s="210" t="s">
        <v>2718</v>
      </c>
      <c r="F4010" s="211" t="s">
        <v>2770</v>
      </c>
      <c r="G4010" s="111" t="s">
        <v>2960</v>
      </c>
      <c r="H4010" s="85" t="str">
        <f>VLOOKUP(E4010&amp;F4010,Divipola!$C$1:$F$1149,4,FALSE)</f>
        <v>25053</v>
      </c>
      <c r="I4010" s="77"/>
      <c r="J4010" s="181"/>
      <c r="K4010" s="146"/>
      <c r="L4010" s="146">
        <v>7</v>
      </c>
      <c r="M4010" s="146"/>
      <c r="N4010" s="146"/>
      <c r="O4010" s="146"/>
      <c r="P4010" s="146"/>
      <c r="Q4010" s="146"/>
      <c r="R4010" s="146"/>
      <c r="S4010" s="146"/>
      <c r="T4010" s="146"/>
      <c r="U4010" s="146"/>
      <c r="V4010" s="146"/>
      <c r="W4010" s="146"/>
      <c r="X4010" s="146"/>
      <c r="Y4010" s="146"/>
      <c r="Z4010" s="147"/>
      <c r="AA4010" s="148"/>
      <c r="AB4010" s="383"/>
      <c r="AC4010" s="73"/>
      <c r="AD4010" s="414"/>
      <c r="AE4010" s="393"/>
      <c r="AF4010" s="78"/>
      <c r="AG4010" s="414"/>
      <c r="AH4010" s="383"/>
      <c r="AI4010" s="453"/>
      <c r="AJ4010" s="453"/>
      <c r="AK4010" s="414"/>
      <c r="AL4010" s="383"/>
      <c r="AM4010" s="383"/>
      <c r="AN4010" s="523"/>
      <c r="AO4010" s="414"/>
      <c r="AP4010" s="548"/>
      <c r="AQ4010" s="414"/>
      <c r="AR4010" s="78"/>
      <c r="AS4010" s="78"/>
      <c r="AT4010" s="414"/>
      <c r="AU4010" s="548"/>
      <c r="AV4010" s="548"/>
      <c r="AW4010" s="414"/>
      <c r="AX4010" s="383"/>
      <c r="AY4010" s="548"/>
      <c r="AZ4010" s="414"/>
      <c r="BA4010" s="383"/>
      <c r="BB4010" s="548"/>
      <c r="BC4010" s="78"/>
      <c r="BD4010" s="414"/>
      <c r="BE4010" s="414"/>
      <c r="BF4010" s="414"/>
      <c r="BG4010" s="414"/>
      <c r="BH4010" s="414"/>
      <c r="BI4010" s="383"/>
      <c r="BJ4010" s="383"/>
      <c r="BK4010" s="78"/>
      <c r="BL4010" s="414"/>
      <c r="BM4010" s="383"/>
      <c r="BN4010" s="78"/>
      <c r="BO4010" s="414"/>
      <c r="BP4010" s="78"/>
      <c r="BQ4010" s="414"/>
      <c r="BR4010" s="383"/>
      <c r="BS4010" s="78"/>
      <c r="BT4010" s="83"/>
      <c r="BU4010" s="75"/>
      <c r="BV4010" s="74"/>
      <c r="BW4010" s="74"/>
      <c r="BX4010" s="98" t="s">
        <v>7123</v>
      </c>
      <c r="BY4010" s="112">
        <f t="shared" si="382"/>
        <v>4005</v>
      </c>
      <c r="BZ4010" s="65">
        <f t="shared" si="383"/>
        <v>0</v>
      </c>
      <c r="CA4010" s="359">
        <f t="shared" si="384"/>
        <v>13</v>
      </c>
      <c r="CB4010" s="359">
        <f t="shared" si="385"/>
        <v>9</v>
      </c>
      <c r="CC4010" s="359">
        <f t="shared" si="386"/>
        <v>2023</v>
      </c>
      <c r="CD4010" s="359" t="str">
        <f t="shared" si="387"/>
        <v>139202325053ACCIDENTE TRANSPORTE TERRESTRE</v>
      </c>
    </row>
    <row r="4011" spans="1:82" s="121" customFormat="1" ht="60" customHeight="1">
      <c r="A4011" s="13"/>
      <c r="B4011" s="13"/>
      <c r="C4011" s="13"/>
      <c r="D4011" s="212">
        <v>45181</v>
      </c>
      <c r="E4011" s="210" t="s">
        <v>2622</v>
      </c>
      <c r="F4011" s="211" t="s">
        <v>1350</v>
      </c>
      <c r="G4011" s="111" t="s">
        <v>2960</v>
      </c>
      <c r="H4011" s="85" t="str">
        <f>VLOOKUP(E4011&amp;F4011,Divipola!$C$1:$F$1149,4,FALSE)</f>
        <v>41551</v>
      </c>
      <c r="I4011" s="77"/>
      <c r="J4011" s="181"/>
      <c r="K4011" s="146">
        <v>1</v>
      </c>
      <c r="L4011" s="146"/>
      <c r="M4011" s="146"/>
      <c r="N4011" s="146"/>
      <c r="O4011" s="146"/>
      <c r="P4011" s="146"/>
      <c r="Q4011" s="146"/>
      <c r="R4011" s="146"/>
      <c r="S4011" s="146"/>
      <c r="T4011" s="146"/>
      <c r="U4011" s="146"/>
      <c r="V4011" s="146"/>
      <c r="W4011" s="146"/>
      <c r="X4011" s="146"/>
      <c r="Y4011" s="146"/>
      <c r="Z4011" s="147"/>
      <c r="AA4011" s="148"/>
      <c r="AB4011" s="383"/>
      <c r="AC4011" s="73"/>
      <c r="AD4011" s="414"/>
      <c r="AE4011" s="393"/>
      <c r="AF4011" s="78"/>
      <c r="AG4011" s="414"/>
      <c r="AH4011" s="383"/>
      <c r="AI4011" s="453"/>
      <c r="AJ4011" s="453"/>
      <c r="AK4011" s="414"/>
      <c r="AL4011" s="383"/>
      <c r="AM4011" s="383"/>
      <c r="AN4011" s="523"/>
      <c r="AO4011" s="414"/>
      <c r="AP4011" s="548"/>
      <c r="AQ4011" s="414"/>
      <c r="AR4011" s="78"/>
      <c r="AS4011" s="78"/>
      <c r="AT4011" s="414"/>
      <c r="AU4011" s="548"/>
      <c r="AV4011" s="548"/>
      <c r="AW4011" s="414"/>
      <c r="AX4011" s="383"/>
      <c r="AY4011" s="548"/>
      <c r="AZ4011" s="414"/>
      <c r="BA4011" s="383"/>
      <c r="BB4011" s="548"/>
      <c r="BC4011" s="78"/>
      <c r="BD4011" s="414"/>
      <c r="BE4011" s="414"/>
      <c r="BF4011" s="414"/>
      <c r="BG4011" s="414"/>
      <c r="BH4011" s="414"/>
      <c r="BI4011" s="383"/>
      <c r="BJ4011" s="383"/>
      <c r="BK4011" s="78"/>
      <c r="BL4011" s="414"/>
      <c r="BM4011" s="383"/>
      <c r="BN4011" s="78"/>
      <c r="BO4011" s="414"/>
      <c r="BP4011" s="78"/>
      <c r="BQ4011" s="414"/>
      <c r="BR4011" s="383"/>
      <c r="BS4011" s="78"/>
      <c r="BT4011" s="83"/>
      <c r="BU4011" s="75"/>
      <c r="BV4011" s="74"/>
      <c r="BW4011" s="74"/>
      <c r="BX4011" s="98" t="s">
        <v>7124</v>
      </c>
      <c r="BY4011" s="112">
        <f t="shared" si="382"/>
        <v>4006</v>
      </c>
      <c r="BZ4011" s="65">
        <f t="shared" si="383"/>
        <v>0</v>
      </c>
      <c r="CA4011" s="359">
        <f t="shared" si="384"/>
        <v>12</v>
      </c>
      <c r="CB4011" s="359">
        <f t="shared" si="385"/>
        <v>9</v>
      </c>
      <c r="CC4011" s="359">
        <f t="shared" si="386"/>
        <v>2023</v>
      </c>
      <c r="CD4011" s="359" t="str">
        <f t="shared" si="387"/>
        <v>129202341551ACCIDENTE TRANSPORTE TERRESTRE</v>
      </c>
    </row>
    <row r="4012" spans="1:82" s="121" customFormat="1" ht="134.25" customHeight="1">
      <c r="A4012" s="13"/>
      <c r="B4012" s="13"/>
      <c r="C4012" s="13"/>
      <c r="D4012" s="212">
        <v>45173</v>
      </c>
      <c r="E4012" s="210" t="s">
        <v>1325</v>
      </c>
      <c r="F4012" s="211" t="s">
        <v>1838</v>
      </c>
      <c r="G4012" s="111" t="s">
        <v>2803</v>
      </c>
      <c r="H4012" s="85" t="str">
        <f>VLOOKUP(E4012&amp;F4012,Divipola!$C$1:$F$1149,4,FALSE)</f>
        <v>70742</v>
      </c>
      <c r="I4012" s="77"/>
      <c r="J4012" s="181"/>
      <c r="K4012" s="146"/>
      <c r="L4012" s="146"/>
      <c r="M4012" s="146"/>
      <c r="N4012" s="146">
        <v>115</v>
      </c>
      <c r="O4012" s="146">
        <v>31</v>
      </c>
      <c r="P4012" s="146"/>
      <c r="Q4012" s="146">
        <v>31</v>
      </c>
      <c r="R4012" s="146"/>
      <c r="S4012" s="146"/>
      <c r="T4012" s="146"/>
      <c r="U4012" s="146"/>
      <c r="V4012" s="146"/>
      <c r="W4012" s="146"/>
      <c r="X4012" s="146"/>
      <c r="Y4012" s="146"/>
      <c r="Z4012" s="147"/>
      <c r="AA4012" s="148"/>
      <c r="AB4012" s="383"/>
      <c r="AC4012" s="73"/>
      <c r="AD4012" s="414"/>
      <c r="AE4012" s="393"/>
      <c r="AF4012" s="78"/>
      <c r="AG4012" s="414"/>
      <c r="AH4012" s="383"/>
      <c r="AI4012" s="453"/>
      <c r="AJ4012" s="453"/>
      <c r="AK4012" s="414"/>
      <c r="AL4012" s="383"/>
      <c r="AM4012" s="383"/>
      <c r="AN4012" s="523"/>
      <c r="AO4012" s="414"/>
      <c r="AP4012" s="548"/>
      <c r="AQ4012" s="414"/>
      <c r="AR4012" s="78"/>
      <c r="AS4012" s="78"/>
      <c r="AT4012" s="414"/>
      <c r="AU4012" s="548"/>
      <c r="AV4012" s="548"/>
      <c r="AW4012" s="414"/>
      <c r="AX4012" s="383"/>
      <c r="AY4012" s="548"/>
      <c r="AZ4012" s="414"/>
      <c r="BA4012" s="383"/>
      <c r="BB4012" s="548"/>
      <c r="BC4012" s="78"/>
      <c r="BD4012" s="414"/>
      <c r="BE4012" s="414"/>
      <c r="BF4012" s="414"/>
      <c r="BG4012" s="414"/>
      <c r="BH4012" s="414"/>
      <c r="BI4012" s="383"/>
      <c r="BJ4012" s="383"/>
      <c r="BK4012" s="78"/>
      <c r="BL4012" s="414"/>
      <c r="BM4012" s="711" t="s">
        <v>8443</v>
      </c>
      <c r="BN4012" s="449" t="s">
        <v>8444</v>
      </c>
      <c r="BO4012" s="710">
        <v>14500305685.860001</v>
      </c>
      <c r="BP4012" s="78"/>
      <c r="BQ4012" s="414"/>
      <c r="BR4012" s="383"/>
      <c r="BS4012" s="78"/>
      <c r="BT4012" s="83"/>
      <c r="BU4012" s="75"/>
      <c r="BV4012" s="74"/>
      <c r="BW4012" s="74"/>
      <c r="BX4012" s="120" t="s">
        <v>7125</v>
      </c>
      <c r="BY4012" s="112">
        <f t="shared" si="382"/>
        <v>4007</v>
      </c>
      <c r="BZ4012" s="65">
        <f t="shared" si="383"/>
        <v>14500305685.860001</v>
      </c>
      <c r="CA4012" s="359">
        <f t="shared" si="384"/>
        <v>4</v>
      </c>
      <c r="CB4012" s="359">
        <f t="shared" si="385"/>
        <v>9</v>
      </c>
      <c r="CC4012" s="359">
        <f t="shared" si="386"/>
        <v>2023</v>
      </c>
      <c r="CD4012" s="359" t="str">
        <f t="shared" si="387"/>
        <v>49202370742VENDAVAL</v>
      </c>
    </row>
    <row r="4013" spans="1:82" s="121" customFormat="1" ht="48" customHeight="1">
      <c r="A4013" s="13"/>
      <c r="B4013" s="13"/>
      <c r="C4013" s="13"/>
      <c r="D4013" s="212">
        <v>45182</v>
      </c>
      <c r="E4013" s="210" t="s">
        <v>2718</v>
      </c>
      <c r="F4013" s="211" t="s">
        <v>1327</v>
      </c>
      <c r="G4013" s="130" t="s">
        <v>8680</v>
      </c>
      <c r="H4013" s="85" t="str">
        <f>VLOOKUP(E4013&amp;F4013,Divipola!$C$1:$F$1149,4,FALSE)</f>
        <v>25035</v>
      </c>
      <c r="I4013" s="77"/>
      <c r="J4013" s="181"/>
      <c r="K4013" s="146"/>
      <c r="L4013" s="146"/>
      <c r="M4013" s="146"/>
      <c r="N4013" s="146"/>
      <c r="O4013" s="146"/>
      <c r="P4013" s="146"/>
      <c r="Q4013" s="146"/>
      <c r="R4013" s="146"/>
      <c r="S4013" s="146"/>
      <c r="T4013" s="146"/>
      <c r="U4013" s="146"/>
      <c r="V4013" s="146"/>
      <c r="W4013" s="146"/>
      <c r="X4013" s="146"/>
      <c r="Y4013" s="146"/>
      <c r="Z4013" s="147">
        <v>4</v>
      </c>
      <c r="AA4013" s="148"/>
      <c r="AB4013" s="383"/>
      <c r="AC4013" s="73"/>
      <c r="AD4013" s="414"/>
      <c r="AE4013" s="393"/>
      <c r="AF4013" s="78"/>
      <c r="AG4013" s="414"/>
      <c r="AH4013" s="383"/>
      <c r="AI4013" s="453"/>
      <c r="AJ4013" s="453"/>
      <c r="AK4013" s="414"/>
      <c r="AL4013" s="383"/>
      <c r="AM4013" s="383"/>
      <c r="AN4013" s="523"/>
      <c r="AO4013" s="414"/>
      <c r="AP4013" s="548"/>
      <c r="AQ4013" s="414"/>
      <c r="AR4013" s="78"/>
      <c r="AS4013" s="78"/>
      <c r="AT4013" s="414"/>
      <c r="AU4013" s="548"/>
      <c r="AV4013" s="548"/>
      <c r="AW4013" s="414"/>
      <c r="AX4013" s="383"/>
      <c r="AY4013" s="548"/>
      <c r="AZ4013" s="414"/>
      <c r="BA4013" s="383"/>
      <c r="BB4013" s="548"/>
      <c r="BC4013" s="78"/>
      <c r="BD4013" s="414"/>
      <c r="BE4013" s="414"/>
      <c r="BF4013" s="414"/>
      <c r="BG4013" s="414"/>
      <c r="BH4013" s="414"/>
      <c r="BI4013" s="383"/>
      <c r="BJ4013" s="383"/>
      <c r="BK4013" s="78"/>
      <c r="BL4013" s="414"/>
      <c r="BM4013" s="383"/>
      <c r="BN4013" s="78"/>
      <c r="BO4013" s="414"/>
      <c r="BP4013" s="78"/>
      <c r="BQ4013" s="414"/>
      <c r="BR4013" s="383"/>
      <c r="BS4013" s="78"/>
      <c r="BT4013" s="83"/>
      <c r="BU4013" s="75"/>
      <c r="BV4013" s="74"/>
      <c r="BW4013" s="74"/>
      <c r="BX4013" s="120" t="s">
        <v>7127</v>
      </c>
      <c r="BY4013" s="112">
        <f t="shared" si="382"/>
        <v>4008</v>
      </c>
      <c r="BZ4013" s="65">
        <f t="shared" si="383"/>
        <v>0</v>
      </c>
      <c r="CA4013" s="359">
        <f t="shared" si="384"/>
        <v>13</v>
      </c>
      <c r="CB4013" s="359">
        <f t="shared" si="385"/>
        <v>9</v>
      </c>
      <c r="CC4013" s="359">
        <f t="shared" si="386"/>
        <v>2023</v>
      </c>
      <c r="CD4013" s="359" t="str">
        <f t="shared" si="387"/>
        <v xml:space="preserve">139202325035INCENDIO FORESTAL </v>
      </c>
    </row>
    <row r="4014" spans="1:82" s="121" customFormat="1" ht="204" customHeight="1">
      <c r="A4014" s="13"/>
      <c r="B4014" s="13"/>
      <c r="C4014" s="13"/>
      <c r="D4014" s="212">
        <v>45182</v>
      </c>
      <c r="E4014" s="210" t="s">
        <v>2720</v>
      </c>
      <c r="F4014" s="211" t="s">
        <v>284</v>
      </c>
      <c r="G4014" s="111" t="s">
        <v>2803</v>
      </c>
      <c r="H4014" s="85" t="str">
        <f>VLOOKUP(E4014&amp;F4014,Divipola!$C$1:$F$1149,4,FALSE)</f>
        <v>66170</v>
      </c>
      <c r="I4014" s="77"/>
      <c r="J4014" s="181"/>
      <c r="K4014" s="207"/>
      <c r="L4014" s="207"/>
      <c r="M4014" s="207"/>
      <c r="N4014" s="207">
        <v>85</v>
      </c>
      <c r="O4014" s="207">
        <v>17</v>
      </c>
      <c r="P4014" s="207"/>
      <c r="Q4014" s="207">
        <v>17</v>
      </c>
      <c r="R4014" s="207"/>
      <c r="S4014" s="207"/>
      <c r="T4014" s="207"/>
      <c r="U4014" s="207"/>
      <c r="V4014" s="207"/>
      <c r="W4014" s="207"/>
      <c r="X4014" s="207">
        <v>1</v>
      </c>
      <c r="Y4014" s="207"/>
      <c r="Z4014" s="208"/>
      <c r="AA4014" s="186"/>
      <c r="AB4014" s="383"/>
      <c r="AC4014" s="73"/>
      <c r="AD4014" s="414"/>
      <c r="AE4014" s="393"/>
      <c r="AF4014" s="78"/>
      <c r="AG4014" s="414"/>
      <c r="AH4014" s="383"/>
      <c r="AI4014" s="453"/>
      <c r="AJ4014" s="453"/>
      <c r="AK4014" s="414"/>
      <c r="AL4014" s="383"/>
      <c r="AM4014" s="383"/>
      <c r="AN4014" s="523"/>
      <c r="AO4014" s="414"/>
      <c r="AP4014" s="578">
        <v>1</v>
      </c>
      <c r="AQ4014" s="538">
        <v>750000</v>
      </c>
      <c r="AR4014" s="78"/>
      <c r="AS4014" s="78"/>
      <c r="AT4014" s="414"/>
      <c r="AU4014" s="548"/>
      <c r="AV4014" s="548"/>
      <c r="AW4014" s="414"/>
      <c r="AX4014" s="383"/>
      <c r="AY4014" s="548"/>
      <c r="AZ4014" s="414"/>
      <c r="BA4014" s="383"/>
      <c r="BB4014" s="548"/>
      <c r="BC4014" s="78"/>
      <c r="BD4014" s="414"/>
      <c r="BE4014" s="414"/>
      <c r="BF4014" s="414"/>
      <c r="BG4014" s="414"/>
      <c r="BH4014" s="414"/>
      <c r="BI4014" s="383"/>
      <c r="BJ4014" s="383"/>
      <c r="BK4014" s="78"/>
      <c r="BL4014" s="414"/>
      <c r="BM4014" s="383"/>
      <c r="BN4014" s="78"/>
      <c r="BO4014" s="414"/>
      <c r="BP4014" s="78"/>
      <c r="BQ4014" s="414"/>
      <c r="BR4014" s="383"/>
      <c r="BS4014" s="78"/>
      <c r="BT4014" s="83"/>
      <c r="BU4014" s="75"/>
      <c r="BV4014" s="74"/>
      <c r="BW4014" s="74"/>
      <c r="BX4014" s="98" t="s">
        <v>7161</v>
      </c>
      <c r="BY4014" s="112">
        <f t="shared" si="382"/>
        <v>4009</v>
      </c>
      <c r="BZ4014" s="65">
        <f t="shared" si="383"/>
        <v>750000</v>
      </c>
      <c r="CA4014" s="359">
        <f t="shared" si="384"/>
        <v>13</v>
      </c>
      <c r="CB4014" s="359">
        <f t="shared" si="385"/>
        <v>9</v>
      </c>
      <c r="CC4014" s="359">
        <f t="shared" si="386"/>
        <v>2023</v>
      </c>
      <c r="CD4014" s="359" t="str">
        <f t="shared" si="387"/>
        <v>139202366170VENDAVAL</v>
      </c>
    </row>
    <row r="4015" spans="1:82" s="121" customFormat="1" ht="96" customHeight="1">
      <c r="A4015" s="13"/>
      <c r="B4015" s="13"/>
      <c r="C4015" s="13"/>
      <c r="D4015" s="212">
        <v>45182</v>
      </c>
      <c r="E4015" s="210" t="s">
        <v>2720</v>
      </c>
      <c r="F4015" s="211" t="s">
        <v>1346</v>
      </c>
      <c r="G4015" s="111" t="s">
        <v>2803</v>
      </c>
      <c r="H4015" s="85" t="str">
        <f>VLOOKUP(E4015&amp;F4015,Divipola!$C$1:$F$1149,4,FALSE)</f>
        <v>66001</v>
      </c>
      <c r="I4015" s="77"/>
      <c r="J4015" s="181"/>
      <c r="K4015" s="146"/>
      <c r="L4015" s="146"/>
      <c r="M4015" s="146"/>
      <c r="N4015" s="146">
        <v>8</v>
      </c>
      <c r="O4015" s="146">
        <v>2</v>
      </c>
      <c r="P4015" s="146">
        <v>2</v>
      </c>
      <c r="Q4015" s="146"/>
      <c r="R4015" s="146"/>
      <c r="S4015" s="146"/>
      <c r="T4015" s="146"/>
      <c r="U4015" s="146"/>
      <c r="V4015" s="146"/>
      <c r="W4015" s="146"/>
      <c r="X4015" s="146"/>
      <c r="Y4015" s="146"/>
      <c r="Z4015" s="147"/>
      <c r="AA4015" s="148"/>
      <c r="AB4015" s="383"/>
      <c r="AC4015" s="73"/>
      <c r="AD4015" s="414"/>
      <c r="AE4015" s="393"/>
      <c r="AF4015" s="78"/>
      <c r="AG4015" s="414"/>
      <c r="AH4015" s="383"/>
      <c r="AI4015" s="453"/>
      <c r="AJ4015" s="453"/>
      <c r="AK4015" s="414"/>
      <c r="AL4015" s="383"/>
      <c r="AM4015" s="383"/>
      <c r="AN4015" s="523"/>
      <c r="AO4015" s="414"/>
      <c r="AP4015" s="548"/>
      <c r="AQ4015" s="414"/>
      <c r="AR4015" s="78"/>
      <c r="AS4015" s="78"/>
      <c r="AT4015" s="414"/>
      <c r="AU4015" s="548"/>
      <c r="AV4015" s="548"/>
      <c r="AW4015" s="414"/>
      <c r="AX4015" s="383"/>
      <c r="AY4015" s="548"/>
      <c r="AZ4015" s="414"/>
      <c r="BA4015" s="383"/>
      <c r="BB4015" s="548"/>
      <c r="BC4015" s="78"/>
      <c r="BD4015" s="414"/>
      <c r="BE4015" s="414"/>
      <c r="BF4015" s="414"/>
      <c r="BG4015" s="414"/>
      <c r="BH4015" s="414"/>
      <c r="BI4015" s="383"/>
      <c r="BJ4015" s="383"/>
      <c r="BK4015" s="78"/>
      <c r="BL4015" s="414"/>
      <c r="BM4015" s="383"/>
      <c r="BN4015" s="78"/>
      <c r="BO4015" s="414"/>
      <c r="BP4015" s="78"/>
      <c r="BQ4015" s="414"/>
      <c r="BR4015" s="383"/>
      <c r="BS4015" s="78"/>
      <c r="BT4015" s="83"/>
      <c r="BU4015" s="75"/>
      <c r="BV4015" s="74"/>
      <c r="BW4015" s="74"/>
      <c r="BX4015" s="98" t="s">
        <v>7137</v>
      </c>
      <c r="BY4015" s="112">
        <f t="shared" si="382"/>
        <v>4010</v>
      </c>
      <c r="BZ4015" s="65">
        <f t="shared" si="383"/>
        <v>0</v>
      </c>
      <c r="CA4015" s="359">
        <f t="shared" si="384"/>
        <v>13</v>
      </c>
      <c r="CB4015" s="359">
        <f t="shared" si="385"/>
        <v>9</v>
      </c>
      <c r="CC4015" s="359">
        <f t="shared" si="386"/>
        <v>2023</v>
      </c>
      <c r="CD4015" s="359" t="str">
        <f t="shared" si="387"/>
        <v>139202366001VENDAVAL</v>
      </c>
    </row>
    <row r="4016" spans="1:82" s="121" customFormat="1" ht="96" customHeight="1">
      <c r="A4016" s="13"/>
      <c r="B4016" s="13"/>
      <c r="C4016" s="13"/>
      <c r="D4016" s="212">
        <v>45183</v>
      </c>
      <c r="E4016" s="210" t="s">
        <v>2718</v>
      </c>
      <c r="F4016" s="211" t="s">
        <v>1028</v>
      </c>
      <c r="G4016" s="111" t="s">
        <v>2827</v>
      </c>
      <c r="H4016" s="85" t="str">
        <f>VLOOKUP(E4016&amp;F4016,Divipola!$C$1:$F$1149,4,FALSE)</f>
        <v>25151</v>
      </c>
      <c r="I4016" s="77"/>
      <c r="J4016" s="181"/>
      <c r="K4016" s="146"/>
      <c r="L4016" s="146"/>
      <c r="M4016" s="146"/>
      <c r="N4016" s="146"/>
      <c r="O4016" s="146"/>
      <c r="P4016" s="146"/>
      <c r="Q4016" s="146"/>
      <c r="R4016" s="146">
        <v>1</v>
      </c>
      <c r="S4016" s="146"/>
      <c r="T4016" s="146"/>
      <c r="U4016" s="146"/>
      <c r="V4016" s="146"/>
      <c r="W4016" s="146"/>
      <c r="X4016" s="146"/>
      <c r="Y4016" s="146"/>
      <c r="Z4016" s="147"/>
      <c r="AA4016" s="148"/>
      <c r="AB4016" s="383"/>
      <c r="AC4016" s="73"/>
      <c r="AD4016" s="414"/>
      <c r="AE4016" s="393"/>
      <c r="AF4016" s="78"/>
      <c r="AG4016" s="414"/>
      <c r="AH4016" s="383"/>
      <c r="AI4016" s="453"/>
      <c r="AJ4016" s="453"/>
      <c r="AK4016" s="414"/>
      <c r="AL4016" s="383"/>
      <c r="AM4016" s="383"/>
      <c r="AN4016" s="523"/>
      <c r="AO4016" s="414"/>
      <c r="AP4016" s="548"/>
      <c r="AQ4016" s="414"/>
      <c r="AR4016" s="78"/>
      <c r="AS4016" s="78"/>
      <c r="AT4016" s="414"/>
      <c r="AU4016" s="548"/>
      <c r="AV4016" s="548"/>
      <c r="AW4016" s="414"/>
      <c r="AX4016" s="383"/>
      <c r="AY4016" s="548"/>
      <c r="AZ4016" s="414"/>
      <c r="BA4016" s="383"/>
      <c r="BB4016" s="548"/>
      <c r="BC4016" s="78"/>
      <c r="BD4016" s="414"/>
      <c r="BE4016" s="414"/>
      <c r="BF4016" s="414"/>
      <c r="BG4016" s="414"/>
      <c r="BH4016" s="414"/>
      <c r="BI4016" s="383"/>
      <c r="BJ4016" s="383"/>
      <c r="BK4016" s="78"/>
      <c r="BL4016" s="414"/>
      <c r="BM4016" s="383"/>
      <c r="BN4016" s="78"/>
      <c r="BO4016" s="414"/>
      <c r="BP4016" s="78"/>
      <c r="BQ4016" s="414"/>
      <c r="BR4016" s="383"/>
      <c r="BS4016" s="78"/>
      <c r="BT4016" s="83"/>
      <c r="BU4016" s="75"/>
      <c r="BV4016" s="74"/>
      <c r="BW4016" s="74"/>
      <c r="BX4016" s="98" t="s">
        <v>7138</v>
      </c>
      <c r="BY4016" s="112">
        <f t="shared" si="382"/>
        <v>4011</v>
      </c>
      <c r="BZ4016" s="65">
        <f t="shared" si="383"/>
        <v>0</v>
      </c>
      <c r="CA4016" s="359">
        <f t="shared" si="384"/>
        <v>14</v>
      </c>
      <c r="CB4016" s="359">
        <f t="shared" si="385"/>
        <v>9</v>
      </c>
      <c r="CC4016" s="359">
        <f t="shared" si="386"/>
        <v>2023</v>
      </c>
      <c r="CD4016" s="359" t="str">
        <f t="shared" si="387"/>
        <v>149202325151MOVIMIENTO EN MASA</v>
      </c>
    </row>
    <row r="4017" spans="1:82" s="121" customFormat="1" ht="144" customHeight="1">
      <c r="A4017" s="13"/>
      <c r="B4017" s="13"/>
      <c r="C4017" s="13"/>
      <c r="D4017" s="212">
        <v>45181</v>
      </c>
      <c r="E4017" s="210" t="s">
        <v>2622</v>
      </c>
      <c r="F4017" s="211" t="s">
        <v>2134</v>
      </c>
      <c r="G4017" s="130" t="s">
        <v>8680</v>
      </c>
      <c r="H4017" s="85" t="str">
        <f>VLOOKUP(E4017&amp;F4017,Divipola!$C$1:$F$1149,4,FALSE)</f>
        <v>41078</v>
      </c>
      <c r="I4017" s="77"/>
      <c r="J4017" s="181"/>
      <c r="K4017" s="207"/>
      <c r="L4017" s="207"/>
      <c r="M4017" s="207"/>
      <c r="N4017" s="207"/>
      <c r="O4017" s="207"/>
      <c r="P4017" s="207"/>
      <c r="Q4017" s="207"/>
      <c r="R4017" s="207"/>
      <c r="S4017" s="207"/>
      <c r="T4017" s="207"/>
      <c r="U4017" s="207"/>
      <c r="V4017" s="207"/>
      <c r="W4017" s="207"/>
      <c r="X4017" s="207"/>
      <c r="Y4017" s="207"/>
      <c r="Z4017" s="208">
        <v>5</v>
      </c>
      <c r="AA4017" s="186"/>
      <c r="AB4017" s="383"/>
      <c r="AC4017" s="73"/>
      <c r="AD4017" s="414"/>
      <c r="AE4017" s="393"/>
      <c r="AF4017" s="78"/>
      <c r="AG4017" s="414"/>
      <c r="AH4017" s="383"/>
      <c r="AI4017" s="453"/>
      <c r="AJ4017" s="453"/>
      <c r="AK4017" s="414"/>
      <c r="AL4017" s="383"/>
      <c r="AM4017" s="383"/>
      <c r="AN4017" s="523"/>
      <c r="AO4017" s="414"/>
      <c r="AP4017" s="548"/>
      <c r="AQ4017" s="414"/>
      <c r="AR4017" s="78"/>
      <c r="AS4017" s="78"/>
      <c r="AT4017" s="414"/>
      <c r="AU4017" s="548"/>
      <c r="AV4017" s="548"/>
      <c r="AW4017" s="414"/>
      <c r="AX4017" s="383"/>
      <c r="AY4017" s="548"/>
      <c r="AZ4017" s="414"/>
      <c r="BA4017" s="383"/>
      <c r="BB4017" s="548"/>
      <c r="BC4017" s="78"/>
      <c r="BD4017" s="414"/>
      <c r="BE4017" s="414"/>
      <c r="BF4017" s="414"/>
      <c r="BG4017" s="414"/>
      <c r="BH4017" s="414"/>
      <c r="BI4017" s="383"/>
      <c r="BJ4017" s="383"/>
      <c r="BK4017" s="78"/>
      <c r="BL4017" s="414"/>
      <c r="BM4017" s="383"/>
      <c r="BN4017" s="78"/>
      <c r="BO4017" s="414"/>
      <c r="BP4017" s="78"/>
      <c r="BQ4017" s="414"/>
      <c r="BR4017" s="383"/>
      <c r="BS4017" s="78"/>
      <c r="BT4017" s="83"/>
      <c r="BU4017" s="75"/>
      <c r="BV4017" s="74"/>
      <c r="BW4017" s="74"/>
      <c r="BX4017" s="98" t="s">
        <v>7159</v>
      </c>
      <c r="BY4017" s="112">
        <f t="shared" si="382"/>
        <v>4012</v>
      </c>
      <c r="BZ4017" s="65">
        <f t="shared" si="383"/>
        <v>0</v>
      </c>
      <c r="CA4017" s="359">
        <f t="shared" si="384"/>
        <v>12</v>
      </c>
      <c r="CB4017" s="359">
        <f t="shared" si="385"/>
        <v>9</v>
      </c>
      <c r="CC4017" s="359">
        <f t="shared" si="386"/>
        <v>2023</v>
      </c>
      <c r="CD4017" s="359" t="str">
        <f t="shared" si="387"/>
        <v xml:space="preserve">129202341078INCENDIO FORESTAL </v>
      </c>
    </row>
    <row r="4018" spans="1:82" s="121" customFormat="1" ht="132" customHeight="1">
      <c r="A4018" s="13"/>
      <c r="B4018" s="13"/>
      <c r="C4018" s="13"/>
      <c r="D4018" s="212">
        <v>45181</v>
      </c>
      <c r="E4018" s="210" t="s">
        <v>2622</v>
      </c>
      <c r="F4018" s="211" t="s">
        <v>376</v>
      </c>
      <c r="G4018" s="130" t="s">
        <v>8680</v>
      </c>
      <c r="H4018" s="85" t="str">
        <f>VLOOKUP(E4018&amp;F4018,Divipola!$C$1:$F$1149,4,FALSE)</f>
        <v>41791</v>
      </c>
      <c r="I4018" s="77"/>
      <c r="J4018" s="181"/>
      <c r="K4018" s="207"/>
      <c r="L4018" s="207"/>
      <c r="M4018" s="207"/>
      <c r="N4018" s="207"/>
      <c r="O4018" s="207"/>
      <c r="P4018" s="207"/>
      <c r="Q4018" s="207"/>
      <c r="R4018" s="207"/>
      <c r="S4018" s="207"/>
      <c r="T4018" s="207"/>
      <c r="U4018" s="207"/>
      <c r="V4018" s="207"/>
      <c r="W4018" s="207"/>
      <c r="X4018" s="207"/>
      <c r="Y4018" s="207"/>
      <c r="Z4018" s="208">
        <v>6</v>
      </c>
      <c r="AA4018" s="186"/>
      <c r="AB4018" s="383"/>
      <c r="AC4018" s="73"/>
      <c r="AD4018" s="414"/>
      <c r="AE4018" s="393"/>
      <c r="AF4018" s="78"/>
      <c r="AG4018" s="414"/>
      <c r="AH4018" s="383"/>
      <c r="AI4018" s="453"/>
      <c r="AJ4018" s="453"/>
      <c r="AK4018" s="414"/>
      <c r="AL4018" s="383"/>
      <c r="AM4018" s="383"/>
      <c r="AN4018" s="523"/>
      <c r="AO4018" s="414"/>
      <c r="AP4018" s="548"/>
      <c r="AQ4018" s="414"/>
      <c r="AR4018" s="78"/>
      <c r="AS4018" s="78"/>
      <c r="AT4018" s="414"/>
      <c r="AU4018" s="548"/>
      <c r="AV4018" s="548"/>
      <c r="AW4018" s="414"/>
      <c r="AX4018" s="383"/>
      <c r="AY4018" s="548"/>
      <c r="AZ4018" s="414"/>
      <c r="BA4018" s="383"/>
      <c r="BB4018" s="548"/>
      <c r="BC4018" s="78"/>
      <c r="BD4018" s="414"/>
      <c r="BE4018" s="414"/>
      <c r="BF4018" s="414"/>
      <c r="BG4018" s="414"/>
      <c r="BH4018" s="414"/>
      <c r="BI4018" s="383"/>
      <c r="BJ4018" s="383"/>
      <c r="BK4018" s="78"/>
      <c r="BL4018" s="414"/>
      <c r="BM4018" s="383"/>
      <c r="BN4018" s="78"/>
      <c r="BO4018" s="414"/>
      <c r="BP4018" s="78"/>
      <c r="BQ4018" s="414"/>
      <c r="BR4018" s="383"/>
      <c r="BS4018" s="78"/>
      <c r="BT4018" s="83"/>
      <c r="BU4018" s="75"/>
      <c r="BV4018" s="74"/>
      <c r="BW4018" s="74"/>
      <c r="BX4018" s="98" t="s">
        <v>7164</v>
      </c>
      <c r="BY4018" s="112">
        <f t="shared" si="382"/>
        <v>4013</v>
      </c>
      <c r="BZ4018" s="65">
        <f t="shared" si="383"/>
        <v>0</v>
      </c>
      <c r="CA4018" s="359">
        <f t="shared" si="384"/>
        <v>12</v>
      </c>
      <c r="CB4018" s="359">
        <f t="shared" si="385"/>
        <v>9</v>
      </c>
      <c r="CC4018" s="359">
        <f t="shared" si="386"/>
        <v>2023</v>
      </c>
      <c r="CD4018" s="359" t="str">
        <f t="shared" si="387"/>
        <v xml:space="preserve">129202341791INCENDIO FORESTAL </v>
      </c>
    </row>
    <row r="4019" spans="1:82" s="121" customFormat="1" ht="156" customHeight="1">
      <c r="A4019" s="13"/>
      <c r="B4019" s="13"/>
      <c r="C4019" s="13"/>
      <c r="D4019" s="212">
        <v>45181</v>
      </c>
      <c r="E4019" s="210" t="s">
        <v>2622</v>
      </c>
      <c r="F4019" s="211" t="s">
        <v>3</v>
      </c>
      <c r="G4019" s="130" t="s">
        <v>8680</v>
      </c>
      <c r="H4019" s="85" t="str">
        <f>VLOOKUP(E4019&amp;F4019,Divipola!$C$1:$F$1149,4,FALSE)</f>
        <v>41013</v>
      </c>
      <c r="I4019" s="77"/>
      <c r="J4019" s="181"/>
      <c r="K4019" s="207"/>
      <c r="L4019" s="207"/>
      <c r="M4019" s="207"/>
      <c r="N4019" s="207"/>
      <c r="O4019" s="207"/>
      <c r="P4019" s="207"/>
      <c r="Q4019" s="207"/>
      <c r="R4019" s="207"/>
      <c r="S4019" s="207"/>
      <c r="T4019" s="207"/>
      <c r="U4019" s="207"/>
      <c r="V4019" s="207"/>
      <c r="W4019" s="207"/>
      <c r="X4019" s="207"/>
      <c r="Y4019" s="207"/>
      <c r="Z4019" s="208">
        <v>240</v>
      </c>
      <c r="AA4019" s="186"/>
      <c r="AB4019" s="383"/>
      <c r="AC4019" s="73"/>
      <c r="AD4019" s="414"/>
      <c r="AE4019" s="393"/>
      <c r="AF4019" s="78"/>
      <c r="AG4019" s="414"/>
      <c r="AH4019" s="383"/>
      <c r="AI4019" s="453"/>
      <c r="AJ4019" s="453"/>
      <c r="AK4019" s="414"/>
      <c r="AL4019" s="383"/>
      <c r="AM4019" s="383"/>
      <c r="AN4019" s="523"/>
      <c r="AO4019" s="414"/>
      <c r="AP4019" s="548"/>
      <c r="AQ4019" s="414"/>
      <c r="AR4019" s="78"/>
      <c r="AS4019" s="78"/>
      <c r="AT4019" s="414"/>
      <c r="AU4019" s="548"/>
      <c r="AV4019" s="548"/>
      <c r="AW4019" s="414"/>
      <c r="AX4019" s="383"/>
      <c r="AY4019" s="548"/>
      <c r="AZ4019" s="414"/>
      <c r="BA4019" s="383"/>
      <c r="BB4019" s="548"/>
      <c r="BC4019" s="78"/>
      <c r="BD4019" s="414"/>
      <c r="BE4019" s="414"/>
      <c r="BF4019" s="414"/>
      <c r="BG4019" s="414"/>
      <c r="BH4019" s="414"/>
      <c r="BI4019" s="383"/>
      <c r="BJ4019" s="383"/>
      <c r="BK4019" s="78"/>
      <c r="BL4019" s="414"/>
      <c r="BM4019" s="383"/>
      <c r="BN4019" s="78"/>
      <c r="BO4019" s="414"/>
      <c r="BP4019" s="78"/>
      <c r="BQ4019" s="414"/>
      <c r="BR4019" s="383"/>
      <c r="BS4019" s="78"/>
      <c r="BT4019" s="83"/>
      <c r="BU4019" s="75"/>
      <c r="BV4019" s="74"/>
      <c r="BW4019" s="74"/>
      <c r="BX4019" s="98" t="s">
        <v>7160</v>
      </c>
      <c r="BY4019" s="112">
        <f t="shared" si="382"/>
        <v>4014</v>
      </c>
      <c r="BZ4019" s="65">
        <f t="shared" si="383"/>
        <v>0</v>
      </c>
      <c r="CA4019" s="359">
        <f t="shared" si="384"/>
        <v>12</v>
      </c>
      <c r="CB4019" s="359">
        <f t="shared" si="385"/>
        <v>9</v>
      </c>
      <c r="CC4019" s="359">
        <f t="shared" si="386"/>
        <v>2023</v>
      </c>
      <c r="CD4019" s="359" t="str">
        <f t="shared" si="387"/>
        <v xml:space="preserve">129202341013INCENDIO FORESTAL </v>
      </c>
    </row>
    <row r="4020" spans="1:82" s="121" customFormat="1" ht="408" customHeight="1">
      <c r="A4020" s="13"/>
      <c r="B4020" s="13"/>
      <c r="C4020" s="13"/>
      <c r="D4020" s="212">
        <v>45180</v>
      </c>
      <c r="E4020" s="210" t="s">
        <v>2622</v>
      </c>
      <c r="F4020" s="211" t="s">
        <v>2</v>
      </c>
      <c r="G4020" s="130" t="s">
        <v>8680</v>
      </c>
      <c r="H4020" s="85" t="str">
        <f>VLOOKUP(E4020&amp;F4020,Divipola!$C$1:$F$1149,4,FALSE)</f>
        <v>41524</v>
      </c>
      <c r="I4020" s="77"/>
      <c r="J4020" s="181"/>
      <c r="K4020" s="207"/>
      <c r="L4020" s="207"/>
      <c r="M4020" s="207"/>
      <c r="N4020" s="207"/>
      <c r="O4020" s="207"/>
      <c r="P4020" s="207"/>
      <c r="Q4020" s="207"/>
      <c r="R4020" s="207"/>
      <c r="S4020" s="207"/>
      <c r="T4020" s="207"/>
      <c r="U4020" s="207"/>
      <c r="V4020" s="207"/>
      <c r="W4020" s="207"/>
      <c r="X4020" s="207"/>
      <c r="Y4020" s="207"/>
      <c r="Z4020" s="208">
        <v>35</v>
      </c>
      <c r="AA4020" s="186"/>
      <c r="AB4020" s="383"/>
      <c r="AC4020" s="73"/>
      <c r="AD4020" s="414"/>
      <c r="AE4020" s="393"/>
      <c r="AF4020" s="78"/>
      <c r="AG4020" s="414"/>
      <c r="AH4020" s="383"/>
      <c r="AI4020" s="453"/>
      <c r="AJ4020" s="453"/>
      <c r="AK4020" s="414"/>
      <c r="AL4020" s="383"/>
      <c r="AM4020" s="383"/>
      <c r="AN4020" s="523"/>
      <c r="AO4020" s="414"/>
      <c r="AP4020" s="548"/>
      <c r="AQ4020" s="414"/>
      <c r="AR4020" s="78"/>
      <c r="AS4020" s="78"/>
      <c r="AT4020" s="414"/>
      <c r="AU4020" s="548"/>
      <c r="AV4020" s="548"/>
      <c r="AW4020" s="414"/>
      <c r="AX4020" s="383"/>
      <c r="AY4020" s="548"/>
      <c r="AZ4020" s="414"/>
      <c r="BA4020" s="383"/>
      <c r="BB4020" s="548"/>
      <c r="BC4020" s="78"/>
      <c r="BD4020" s="414"/>
      <c r="BE4020" s="414"/>
      <c r="BF4020" s="414"/>
      <c r="BG4020" s="414"/>
      <c r="BH4020" s="414"/>
      <c r="BI4020" s="383"/>
      <c r="BJ4020" s="383"/>
      <c r="BK4020" s="78"/>
      <c r="BL4020" s="414"/>
      <c r="BM4020" s="383"/>
      <c r="BN4020" s="78"/>
      <c r="BO4020" s="414"/>
      <c r="BP4020" s="78"/>
      <c r="BQ4020" s="414"/>
      <c r="BR4020" s="383"/>
      <c r="BS4020" s="78"/>
      <c r="BT4020" s="83"/>
      <c r="BU4020" s="75"/>
      <c r="BV4020" s="74"/>
      <c r="BW4020" s="74"/>
      <c r="BX4020" s="98" t="s">
        <v>7182</v>
      </c>
      <c r="BY4020" s="112">
        <f t="shared" si="382"/>
        <v>4015</v>
      </c>
      <c r="BZ4020" s="65">
        <f t="shared" si="383"/>
        <v>0</v>
      </c>
      <c r="CA4020" s="359">
        <f t="shared" si="384"/>
        <v>11</v>
      </c>
      <c r="CB4020" s="359">
        <f t="shared" si="385"/>
        <v>9</v>
      </c>
      <c r="CC4020" s="359">
        <f t="shared" si="386"/>
        <v>2023</v>
      </c>
      <c r="CD4020" s="359" t="str">
        <f t="shared" si="387"/>
        <v xml:space="preserve">119202341524INCENDIO FORESTAL </v>
      </c>
    </row>
    <row r="4021" spans="1:82" s="121" customFormat="1" ht="84" customHeight="1">
      <c r="A4021" s="13"/>
      <c r="B4021" s="13"/>
      <c r="C4021" s="13"/>
      <c r="D4021" s="212">
        <v>45182</v>
      </c>
      <c r="E4021" s="210" t="s">
        <v>2622</v>
      </c>
      <c r="F4021" s="211" t="s">
        <v>2783</v>
      </c>
      <c r="G4021" s="130" t="s">
        <v>8680</v>
      </c>
      <c r="H4021" s="85" t="str">
        <f>VLOOKUP(E4021&amp;F4021,Divipola!$C$1:$F$1149,4,FALSE)</f>
        <v>41132</v>
      </c>
      <c r="I4021" s="77"/>
      <c r="J4021" s="181"/>
      <c r="K4021" s="146"/>
      <c r="L4021" s="146"/>
      <c r="M4021" s="146"/>
      <c r="N4021" s="146"/>
      <c r="O4021" s="146"/>
      <c r="P4021" s="146"/>
      <c r="Q4021" s="146"/>
      <c r="R4021" s="146"/>
      <c r="S4021" s="146"/>
      <c r="T4021" s="146"/>
      <c r="U4021" s="146"/>
      <c r="V4021" s="146"/>
      <c r="W4021" s="146"/>
      <c r="X4021" s="146"/>
      <c r="Y4021" s="146"/>
      <c r="Z4021" s="147">
        <v>4</v>
      </c>
      <c r="AA4021" s="148"/>
      <c r="AB4021" s="383"/>
      <c r="AC4021" s="73"/>
      <c r="AD4021" s="414"/>
      <c r="AE4021" s="393"/>
      <c r="AF4021" s="78"/>
      <c r="AG4021" s="414"/>
      <c r="AH4021" s="383"/>
      <c r="AI4021" s="453"/>
      <c r="AJ4021" s="453"/>
      <c r="AK4021" s="414"/>
      <c r="AL4021" s="383"/>
      <c r="AM4021" s="383"/>
      <c r="AN4021" s="523"/>
      <c r="AO4021" s="414"/>
      <c r="AP4021" s="548"/>
      <c r="AQ4021" s="414"/>
      <c r="AR4021" s="78"/>
      <c r="AS4021" s="78"/>
      <c r="AT4021" s="414"/>
      <c r="AU4021" s="548"/>
      <c r="AV4021" s="548"/>
      <c r="AW4021" s="414"/>
      <c r="AX4021" s="383"/>
      <c r="AY4021" s="548"/>
      <c r="AZ4021" s="414"/>
      <c r="BA4021" s="383"/>
      <c r="BB4021" s="548"/>
      <c r="BC4021" s="78"/>
      <c r="BD4021" s="414"/>
      <c r="BE4021" s="414"/>
      <c r="BF4021" s="414"/>
      <c r="BG4021" s="414"/>
      <c r="BH4021" s="414"/>
      <c r="BI4021" s="383"/>
      <c r="BJ4021" s="383"/>
      <c r="BK4021" s="78"/>
      <c r="BL4021" s="414"/>
      <c r="BM4021" s="383"/>
      <c r="BN4021" s="78"/>
      <c r="BO4021" s="414"/>
      <c r="BP4021" s="78"/>
      <c r="BQ4021" s="414"/>
      <c r="BR4021" s="383"/>
      <c r="BS4021" s="78"/>
      <c r="BT4021" s="83"/>
      <c r="BU4021" s="75"/>
      <c r="BV4021" s="74"/>
      <c r="BW4021" s="74"/>
      <c r="BX4021" s="98" t="s">
        <v>7139</v>
      </c>
      <c r="BY4021" s="112">
        <f t="shared" si="382"/>
        <v>4016</v>
      </c>
      <c r="BZ4021" s="65">
        <f t="shared" si="383"/>
        <v>0</v>
      </c>
      <c r="CA4021" s="359">
        <f t="shared" si="384"/>
        <v>13</v>
      </c>
      <c r="CB4021" s="359">
        <f t="shared" si="385"/>
        <v>9</v>
      </c>
      <c r="CC4021" s="359">
        <f t="shared" si="386"/>
        <v>2023</v>
      </c>
      <c r="CD4021" s="359" t="str">
        <f t="shared" si="387"/>
        <v xml:space="preserve">139202341132INCENDIO FORESTAL </v>
      </c>
    </row>
    <row r="4022" spans="1:82" s="121" customFormat="1" ht="192" customHeight="1">
      <c r="A4022" s="13"/>
      <c r="B4022" s="13"/>
      <c r="C4022" s="13"/>
      <c r="D4022" s="212">
        <v>45183</v>
      </c>
      <c r="E4022" s="210" t="s">
        <v>2854</v>
      </c>
      <c r="F4022" s="211" t="s">
        <v>1278</v>
      </c>
      <c r="G4022" s="111" t="s">
        <v>2812</v>
      </c>
      <c r="H4022" s="85" t="str">
        <f>VLOOKUP(E4022&amp;F4022,Divipola!$C$1:$F$1149,4,FALSE)</f>
        <v>27135</v>
      </c>
      <c r="I4022" s="77"/>
      <c r="J4022" s="181"/>
      <c r="K4022" s="207"/>
      <c r="L4022" s="207"/>
      <c r="M4022" s="207"/>
      <c r="N4022" s="207">
        <v>1860</v>
      </c>
      <c r="O4022" s="207">
        <v>465</v>
      </c>
      <c r="P4022" s="207"/>
      <c r="Q4022" s="207">
        <v>465</v>
      </c>
      <c r="R4022" s="207"/>
      <c r="S4022" s="207"/>
      <c r="T4022" s="207"/>
      <c r="U4022" s="207"/>
      <c r="V4022" s="207"/>
      <c r="W4022" s="207"/>
      <c r="X4022" s="207"/>
      <c r="Y4022" s="207"/>
      <c r="Z4022" s="208"/>
      <c r="AA4022" s="186"/>
      <c r="AB4022" s="383"/>
      <c r="AC4022" s="73"/>
      <c r="AD4022" s="414"/>
      <c r="AE4022" s="393"/>
      <c r="AF4022" s="78"/>
      <c r="AG4022" s="414"/>
      <c r="AH4022" s="383"/>
      <c r="AI4022" s="453"/>
      <c r="AJ4022" s="453"/>
      <c r="AK4022" s="414"/>
      <c r="AL4022" s="383"/>
      <c r="AM4022" s="383"/>
      <c r="AN4022" s="523"/>
      <c r="AO4022" s="414"/>
      <c r="AP4022" s="548"/>
      <c r="AQ4022" s="414"/>
      <c r="AR4022" s="78"/>
      <c r="AS4022" s="78"/>
      <c r="AT4022" s="414"/>
      <c r="AU4022" s="548"/>
      <c r="AV4022" s="548"/>
      <c r="AW4022" s="414"/>
      <c r="AX4022" s="383"/>
      <c r="AY4022" s="548"/>
      <c r="AZ4022" s="414"/>
      <c r="BA4022" s="383"/>
      <c r="BB4022" s="548"/>
      <c r="BC4022" s="78"/>
      <c r="BD4022" s="414"/>
      <c r="BE4022" s="414"/>
      <c r="BF4022" s="414"/>
      <c r="BG4022" s="414"/>
      <c r="BH4022" s="414"/>
      <c r="BI4022" s="383"/>
      <c r="BJ4022" s="383"/>
      <c r="BK4022" s="78"/>
      <c r="BL4022" s="414"/>
      <c r="BM4022" s="383"/>
      <c r="BN4022" s="78"/>
      <c r="BO4022" s="414"/>
      <c r="BP4022" s="78"/>
      <c r="BQ4022" s="414"/>
      <c r="BR4022" s="383"/>
      <c r="BS4022" s="78"/>
      <c r="BT4022" s="83"/>
      <c r="BU4022" s="75"/>
      <c r="BV4022" s="74"/>
      <c r="BW4022" s="74"/>
      <c r="BX4022" s="98" t="s">
        <v>7157</v>
      </c>
      <c r="BY4022" s="112">
        <f t="shared" si="382"/>
        <v>4017</v>
      </c>
      <c r="BZ4022" s="65">
        <f t="shared" si="383"/>
        <v>0</v>
      </c>
      <c r="CA4022" s="359">
        <f t="shared" si="384"/>
        <v>14</v>
      </c>
      <c r="CB4022" s="359">
        <f t="shared" si="385"/>
        <v>9</v>
      </c>
      <c r="CC4022" s="359">
        <f t="shared" si="386"/>
        <v>2023</v>
      </c>
      <c r="CD4022" s="359" t="str">
        <f t="shared" si="387"/>
        <v>149202327135SISMO</v>
      </c>
    </row>
    <row r="4023" spans="1:82" s="121" customFormat="1" ht="84" customHeight="1">
      <c r="A4023" s="13"/>
      <c r="B4023" s="13"/>
      <c r="C4023" s="13"/>
      <c r="D4023" s="212">
        <v>45181</v>
      </c>
      <c r="E4023" s="210" t="s">
        <v>2718</v>
      </c>
      <c r="F4023" s="211" t="s">
        <v>2128</v>
      </c>
      <c r="G4023" s="130" t="s">
        <v>8680</v>
      </c>
      <c r="H4023" s="85" t="str">
        <f>VLOOKUP(E4023&amp;F4023,Divipola!$C$1:$F$1149,4,FALSE)</f>
        <v>25875</v>
      </c>
      <c r="I4023" s="77"/>
      <c r="J4023" s="181"/>
      <c r="K4023" s="146"/>
      <c r="L4023" s="146"/>
      <c r="M4023" s="146"/>
      <c r="N4023" s="146"/>
      <c r="O4023" s="146"/>
      <c r="P4023" s="146"/>
      <c r="Q4023" s="146"/>
      <c r="R4023" s="146"/>
      <c r="S4023" s="146"/>
      <c r="T4023" s="146"/>
      <c r="U4023" s="146"/>
      <c r="V4023" s="146"/>
      <c r="W4023" s="146"/>
      <c r="X4023" s="146"/>
      <c r="Y4023" s="146"/>
      <c r="Z4023" s="147">
        <v>1</v>
      </c>
      <c r="AA4023" s="148"/>
      <c r="AB4023" s="383"/>
      <c r="AC4023" s="73"/>
      <c r="AD4023" s="414"/>
      <c r="AE4023" s="393"/>
      <c r="AF4023" s="78"/>
      <c r="AG4023" s="414"/>
      <c r="AH4023" s="383"/>
      <c r="AI4023" s="453"/>
      <c r="AJ4023" s="453"/>
      <c r="AK4023" s="414"/>
      <c r="AL4023" s="383"/>
      <c r="AM4023" s="383"/>
      <c r="AN4023" s="523"/>
      <c r="AO4023" s="414"/>
      <c r="AP4023" s="548"/>
      <c r="AQ4023" s="414"/>
      <c r="AR4023" s="78"/>
      <c r="AS4023" s="78"/>
      <c r="AT4023" s="414"/>
      <c r="AU4023" s="548"/>
      <c r="AV4023" s="548"/>
      <c r="AW4023" s="414"/>
      <c r="AX4023" s="383"/>
      <c r="AY4023" s="548"/>
      <c r="AZ4023" s="414"/>
      <c r="BA4023" s="383"/>
      <c r="BB4023" s="548"/>
      <c r="BC4023" s="78"/>
      <c r="BD4023" s="414"/>
      <c r="BE4023" s="414"/>
      <c r="BF4023" s="414"/>
      <c r="BG4023" s="414"/>
      <c r="BH4023" s="414"/>
      <c r="BI4023" s="383"/>
      <c r="BJ4023" s="383"/>
      <c r="BK4023" s="78"/>
      <c r="BL4023" s="414"/>
      <c r="BM4023" s="383"/>
      <c r="BN4023" s="78"/>
      <c r="BO4023" s="414"/>
      <c r="BP4023" s="78"/>
      <c r="BQ4023" s="414"/>
      <c r="BR4023" s="383"/>
      <c r="BS4023" s="78"/>
      <c r="BT4023" s="83"/>
      <c r="BU4023" s="75"/>
      <c r="BV4023" s="74"/>
      <c r="BW4023" s="74"/>
      <c r="BX4023" s="98" t="s">
        <v>7140</v>
      </c>
      <c r="BY4023" s="112">
        <f t="shared" si="382"/>
        <v>4018</v>
      </c>
      <c r="BZ4023" s="65">
        <f t="shared" si="383"/>
        <v>0</v>
      </c>
      <c r="CA4023" s="359">
        <f t="shared" si="384"/>
        <v>12</v>
      </c>
      <c r="CB4023" s="359">
        <f t="shared" si="385"/>
        <v>9</v>
      </c>
      <c r="CC4023" s="359">
        <f t="shared" si="386"/>
        <v>2023</v>
      </c>
      <c r="CD4023" s="359" t="str">
        <f t="shared" si="387"/>
        <v xml:space="preserve">129202325875INCENDIO FORESTAL </v>
      </c>
    </row>
    <row r="4024" spans="1:82" s="121" customFormat="1" ht="255.75" customHeight="1">
      <c r="A4024" s="13"/>
      <c r="B4024" s="13"/>
      <c r="C4024" s="13"/>
      <c r="D4024" s="212">
        <v>45184</v>
      </c>
      <c r="E4024" s="210" t="s">
        <v>2161</v>
      </c>
      <c r="F4024" s="211" t="s">
        <v>2719</v>
      </c>
      <c r="G4024" s="111"/>
      <c r="H4024" s="85">
        <f>VLOOKUP(E4024&amp;F4024,Divipola!$C$1:$F$1149,4,FALSE)</f>
        <v>17</v>
      </c>
      <c r="I4024" s="181"/>
      <c r="J4024" s="181"/>
      <c r="K4024" s="146"/>
      <c r="L4024" s="146"/>
      <c r="M4024" s="146"/>
      <c r="N4024" s="146"/>
      <c r="O4024" s="146"/>
      <c r="P4024" s="146"/>
      <c r="Q4024" s="146"/>
      <c r="R4024" s="146"/>
      <c r="S4024" s="146"/>
      <c r="T4024" s="146"/>
      <c r="U4024" s="146"/>
      <c r="V4024" s="146"/>
      <c r="W4024" s="146"/>
      <c r="X4024" s="146"/>
      <c r="Y4024" s="146"/>
      <c r="Z4024" s="147"/>
      <c r="AA4024" s="148"/>
      <c r="AB4024" s="383"/>
      <c r="AC4024" s="73"/>
      <c r="AD4024" s="414"/>
      <c r="AE4024" s="395"/>
      <c r="AF4024" s="78"/>
      <c r="AG4024" s="414"/>
      <c r="AH4024" s="383"/>
      <c r="AI4024" s="453"/>
      <c r="AJ4024" s="453"/>
      <c r="AK4024" s="414"/>
      <c r="AL4024" s="383"/>
      <c r="AM4024" s="383"/>
      <c r="AN4024" s="523"/>
      <c r="AO4024" s="414"/>
      <c r="AP4024" s="548"/>
      <c r="AQ4024" s="414"/>
      <c r="AR4024" s="78"/>
      <c r="AS4024" s="78"/>
      <c r="AT4024" s="414"/>
      <c r="AU4024" s="548"/>
      <c r="AV4024" s="548"/>
      <c r="AW4024" s="414"/>
      <c r="AX4024" s="383"/>
      <c r="AY4024" s="548"/>
      <c r="AZ4024" s="414"/>
      <c r="BA4024" s="383"/>
      <c r="BB4024" s="548"/>
      <c r="BC4024" s="78"/>
      <c r="BD4024" s="414"/>
      <c r="BE4024" s="414"/>
      <c r="BF4024" s="414"/>
      <c r="BG4024" s="414"/>
      <c r="BH4024" s="414"/>
      <c r="BI4024" s="383"/>
      <c r="BJ4024" s="383"/>
      <c r="BK4024" s="78"/>
      <c r="BL4024" s="414"/>
      <c r="BM4024" s="383"/>
      <c r="BN4024" s="78"/>
      <c r="BO4024" s="414"/>
      <c r="BP4024" s="78"/>
      <c r="BQ4024" s="414"/>
      <c r="BR4024" s="693" t="s">
        <v>8519</v>
      </c>
      <c r="BS4024" s="727" t="s">
        <v>8516</v>
      </c>
      <c r="BT4024" s="728" t="s">
        <v>8520</v>
      </c>
      <c r="BU4024" s="75"/>
      <c r="BV4024" s="74"/>
      <c r="BW4024" s="74"/>
      <c r="BX4024" s="98"/>
      <c r="BY4024" s="112">
        <f t="shared" si="382"/>
        <v>4019</v>
      </c>
      <c r="BZ4024" s="65">
        <f t="shared" si="383"/>
        <v>0</v>
      </c>
      <c r="CA4024" s="359">
        <f t="shared" si="384"/>
        <v>15</v>
      </c>
      <c r="CB4024" s="359">
        <f t="shared" si="385"/>
        <v>9</v>
      </c>
      <c r="CC4024" s="359">
        <f t="shared" si="386"/>
        <v>2023</v>
      </c>
      <c r="CD4024" s="359" t="str">
        <f t="shared" si="387"/>
        <v>159202317</v>
      </c>
    </row>
    <row r="4025" spans="1:82" s="121" customFormat="1" ht="96" customHeight="1">
      <c r="A4025" s="13"/>
      <c r="B4025" s="13"/>
      <c r="C4025" s="13"/>
      <c r="D4025" s="212">
        <v>45182</v>
      </c>
      <c r="E4025" s="210" t="s">
        <v>2161</v>
      </c>
      <c r="F4025" s="211" t="s">
        <v>523</v>
      </c>
      <c r="G4025" s="111" t="s">
        <v>2803</v>
      </c>
      <c r="H4025" s="85" t="str">
        <f>VLOOKUP(E4025&amp;F4025,Divipola!$C$1:$F$1149,4,FALSE)</f>
        <v>17174</v>
      </c>
      <c r="I4025" s="77"/>
      <c r="J4025" s="181"/>
      <c r="K4025" s="146"/>
      <c r="L4025" s="146"/>
      <c r="M4025" s="146"/>
      <c r="N4025" s="146">
        <v>108</v>
      </c>
      <c r="O4025" s="146">
        <v>27</v>
      </c>
      <c r="P4025" s="146"/>
      <c r="Q4025" s="146">
        <v>27</v>
      </c>
      <c r="R4025" s="146"/>
      <c r="S4025" s="146"/>
      <c r="T4025" s="146"/>
      <c r="U4025" s="146"/>
      <c r="V4025" s="146"/>
      <c r="W4025" s="146"/>
      <c r="X4025" s="146"/>
      <c r="Y4025" s="146"/>
      <c r="Z4025" s="147"/>
      <c r="AA4025" s="148"/>
      <c r="AB4025" s="383"/>
      <c r="AC4025" s="73"/>
      <c r="AD4025" s="414"/>
      <c r="AE4025" s="393"/>
      <c r="AF4025" s="78"/>
      <c r="AG4025" s="414"/>
      <c r="AH4025" s="383"/>
      <c r="AI4025" s="453"/>
      <c r="AJ4025" s="453"/>
      <c r="AK4025" s="414"/>
      <c r="AL4025" s="383"/>
      <c r="AM4025" s="383"/>
      <c r="AN4025" s="523"/>
      <c r="AO4025" s="414"/>
      <c r="AP4025" s="548"/>
      <c r="AQ4025" s="414"/>
      <c r="AR4025" s="78"/>
      <c r="AS4025" s="78"/>
      <c r="AT4025" s="414"/>
      <c r="AU4025" s="548"/>
      <c r="AV4025" s="548"/>
      <c r="AW4025" s="414"/>
      <c r="AX4025" s="383"/>
      <c r="AY4025" s="548"/>
      <c r="AZ4025" s="414"/>
      <c r="BA4025" s="383"/>
      <c r="BB4025" s="548"/>
      <c r="BC4025" s="78"/>
      <c r="BD4025" s="414"/>
      <c r="BE4025" s="414"/>
      <c r="BF4025" s="414"/>
      <c r="BG4025" s="414"/>
      <c r="BH4025" s="414"/>
      <c r="BI4025" s="383"/>
      <c r="BJ4025" s="383"/>
      <c r="BK4025" s="78"/>
      <c r="BL4025" s="414"/>
      <c r="BM4025" s="383"/>
      <c r="BN4025" s="78"/>
      <c r="BO4025" s="414"/>
      <c r="BP4025" s="78"/>
      <c r="BQ4025" s="414"/>
      <c r="BR4025" s="383"/>
      <c r="BS4025" s="78"/>
      <c r="BT4025" s="83"/>
      <c r="BU4025" s="75"/>
      <c r="BV4025" s="74"/>
      <c r="BW4025" s="74"/>
      <c r="BX4025" s="98" t="s">
        <v>7141</v>
      </c>
      <c r="BY4025" s="112">
        <f t="shared" si="382"/>
        <v>4020</v>
      </c>
      <c r="BZ4025" s="65">
        <f t="shared" si="383"/>
        <v>0</v>
      </c>
      <c r="CA4025" s="359">
        <f t="shared" si="384"/>
        <v>13</v>
      </c>
      <c r="CB4025" s="359">
        <f t="shared" si="385"/>
        <v>9</v>
      </c>
      <c r="CC4025" s="359">
        <f t="shared" si="386"/>
        <v>2023</v>
      </c>
      <c r="CD4025" s="359" t="str">
        <f t="shared" si="387"/>
        <v>139202317174VENDAVAL</v>
      </c>
    </row>
    <row r="4026" spans="1:82" s="121" customFormat="1" ht="84" customHeight="1">
      <c r="A4026" s="13"/>
      <c r="B4026" s="13"/>
      <c r="C4026" s="13"/>
      <c r="D4026" s="212">
        <v>45182</v>
      </c>
      <c r="E4026" s="210" t="s">
        <v>2161</v>
      </c>
      <c r="F4026" s="211" t="s">
        <v>1360</v>
      </c>
      <c r="G4026" s="111" t="s">
        <v>2803</v>
      </c>
      <c r="H4026" s="85" t="str">
        <f>VLOOKUP(E4026&amp;F4026,Divipola!$C$1:$F$1149,4,FALSE)</f>
        <v>17042</v>
      </c>
      <c r="I4026" s="77"/>
      <c r="J4026" s="181"/>
      <c r="K4026" s="146"/>
      <c r="L4026" s="146"/>
      <c r="M4026" s="146"/>
      <c r="N4026" s="146">
        <v>12</v>
      </c>
      <c r="O4026" s="146">
        <v>3</v>
      </c>
      <c r="P4026" s="146"/>
      <c r="Q4026" s="146">
        <v>3</v>
      </c>
      <c r="R4026" s="146"/>
      <c r="S4026" s="146"/>
      <c r="T4026" s="146"/>
      <c r="U4026" s="146"/>
      <c r="V4026" s="146"/>
      <c r="W4026" s="146"/>
      <c r="X4026" s="146"/>
      <c r="Y4026" s="146"/>
      <c r="Z4026" s="147"/>
      <c r="AA4026" s="148"/>
      <c r="AB4026" s="383"/>
      <c r="AC4026" s="73"/>
      <c r="AD4026" s="414"/>
      <c r="AE4026" s="393"/>
      <c r="AF4026" s="78"/>
      <c r="AG4026" s="414"/>
      <c r="AH4026" s="383"/>
      <c r="AI4026" s="453"/>
      <c r="AJ4026" s="453"/>
      <c r="AK4026" s="414"/>
      <c r="AL4026" s="383"/>
      <c r="AM4026" s="383"/>
      <c r="AN4026" s="523"/>
      <c r="AO4026" s="414"/>
      <c r="AP4026" s="548"/>
      <c r="AQ4026" s="414"/>
      <c r="AR4026" s="78"/>
      <c r="AS4026" s="78"/>
      <c r="AT4026" s="414"/>
      <c r="AU4026" s="548"/>
      <c r="AV4026" s="548"/>
      <c r="AW4026" s="414"/>
      <c r="AX4026" s="383"/>
      <c r="AY4026" s="548"/>
      <c r="AZ4026" s="414"/>
      <c r="BA4026" s="383"/>
      <c r="BB4026" s="548"/>
      <c r="BC4026" s="78"/>
      <c r="BD4026" s="414"/>
      <c r="BE4026" s="414"/>
      <c r="BF4026" s="414"/>
      <c r="BG4026" s="414"/>
      <c r="BH4026" s="414"/>
      <c r="BI4026" s="383"/>
      <c r="BJ4026" s="383"/>
      <c r="BK4026" s="78"/>
      <c r="BL4026" s="414"/>
      <c r="BM4026" s="383"/>
      <c r="BN4026" s="78"/>
      <c r="BO4026" s="414"/>
      <c r="BP4026" s="78"/>
      <c r="BQ4026" s="414"/>
      <c r="BR4026" s="383"/>
      <c r="BS4026" s="78"/>
      <c r="BT4026" s="83"/>
      <c r="BU4026" s="75"/>
      <c r="BV4026" s="74"/>
      <c r="BW4026" s="74"/>
      <c r="BX4026" s="98" t="s">
        <v>7142</v>
      </c>
      <c r="BY4026" s="112">
        <f t="shared" si="382"/>
        <v>4021</v>
      </c>
      <c r="BZ4026" s="65">
        <f t="shared" si="383"/>
        <v>0</v>
      </c>
      <c r="CA4026" s="359">
        <f t="shared" si="384"/>
        <v>13</v>
      </c>
      <c r="CB4026" s="359">
        <f t="shared" si="385"/>
        <v>9</v>
      </c>
      <c r="CC4026" s="359">
        <f t="shared" si="386"/>
        <v>2023</v>
      </c>
      <c r="CD4026" s="359" t="str">
        <f t="shared" si="387"/>
        <v>139202317042VENDAVAL</v>
      </c>
    </row>
    <row r="4027" spans="1:82" s="121" customFormat="1" ht="108" customHeight="1">
      <c r="A4027" s="13"/>
      <c r="B4027" s="13"/>
      <c r="C4027" s="13"/>
      <c r="D4027" s="212">
        <v>45181</v>
      </c>
      <c r="E4027" s="210" t="s">
        <v>2836</v>
      </c>
      <c r="F4027" s="211" t="s">
        <v>510</v>
      </c>
      <c r="G4027" s="130" t="s">
        <v>8680</v>
      </c>
      <c r="H4027" s="85" t="str">
        <f>VLOOKUP(E4027&amp;F4027,Divipola!$C$1:$F$1149,4,FALSE)</f>
        <v>19142</v>
      </c>
      <c r="I4027" s="77"/>
      <c r="J4027" s="181"/>
      <c r="K4027" s="146"/>
      <c r="L4027" s="146">
        <v>1</v>
      </c>
      <c r="M4027" s="146"/>
      <c r="N4027" s="146">
        <v>1</v>
      </c>
      <c r="O4027" s="146"/>
      <c r="P4027" s="146"/>
      <c r="Q4027" s="146"/>
      <c r="R4027" s="146"/>
      <c r="S4027" s="146"/>
      <c r="T4027" s="146"/>
      <c r="U4027" s="146"/>
      <c r="V4027" s="146"/>
      <c r="W4027" s="146"/>
      <c r="X4027" s="146"/>
      <c r="Y4027" s="146"/>
      <c r="Z4027" s="147">
        <v>40</v>
      </c>
      <c r="AA4027" s="148"/>
      <c r="AB4027" s="383"/>
      <c r="AC4027" s="73"/>
      <c r="AD4027" s="414"/>
      <c r="AE4027" s="393"/>
      <c r="AF4027" s="78"/>
      <c r="AG4027" s="414"/>
      <c r="AH4027" s="383"/>
      <c r="AI4027" s="453"/>
      <c r="AJ4027" s="453"/>
      <c r="AK4027" s="414"/>
      <c r="AL4027" s="383"/>
      <c r="AM4027" s="383"/>
      <c r="AN4027" s="523"/>
      <c r="AO4027" s="414"/>
      <c r="AP4027" s="548"/>
      <c r="AQ4027" s="414"/>
      <c r="AR4027" s="78"/>
      <c r="AS4027" s="78"/>
      <c r="AT4027" s="414"/>
      <c r="AU4027" s="548"/>
      <c r="AV4027" s="548"/>
      <c r="AW4027" s="414"/>
      <c r="AX4027" s="383"/>
      <c r="AY4027" s="548"/>
      <c r="AZ4027" s="414"/>
      <c r="BA4027" s="383"/>
      <c r="BB4027" s="548"/>
      <c r="BC4027" s="78"/>
      <c r="BD4027" s="414"/>
      <c r="BE4027" s="414"/>
      <c r="BF4027" s="414"/>
      <c r="BG4027" s="414"/>
      <c r="BH4027" s="414"/>
      <c r="BI4027" s="383"/>
      <c r="BJ4027" s="383"/>
      <c r="BK4027" s="78"/>
      <c r="BL4027" s="414"/>
      <c r="BM4027" s="383"/>
      <c r="BN4027" s="78"/>
      <c r="BO4027" s="414"/>
      <c r="BP4027" s="78"/>
      <c r="BQ4027" s="414"/>
      <c r="BR4027" s="383"/>
      <c r="BS4027" s="78"/>
      <c r="BT4027" s="83"/>
      <c r="BU4027" s="75"/>
      <c r="BV4027" s="74"/>
      <c r="BW4027" s="74"/>
      <c r="BX4027" s="98" t="s">
        <v>7143</v>
      </c>
      <c r="BY4027" s="112">
        <f t="shared" si="382"/>
        <v>4022</v>
      </c>
      <c r="BZ4027" s="65">
        <f t="shared" si="383"/>
        <v>0</v>
      </c>
      <c r="CA4027" s="359">
        <f t="shared" si="384"/>
        <v>12</v>
      </c>
      <c r="CB4027" s="359">
        <f t="shared" si="385"/>
        <v>9</v>
      </c>
      <c r="CC4027" s="359">
        <f t="shared" si="386"/>
        <v>2023</v>
      </c>
      <c r="CD4027" s="359" t="str">
        <f t="shared" si="387"/>
        <v xml:space="preserve">129202319142INCENDIO FORESTAL </v>
      </c>
    </row>
    <row r="4028" spans="1:82" s="121" customFormat="1" ht="84" customHeight="1">
      <c r="A4028" s="13"/>
      <c r="B4028" s="13"/>
      <c r="C4028" s="13"/>
      <c r="D4028" s="212">
        <v>45182</v>
      </c>
      <c r="E4028" s="210" t="s">
        <v>2718</v>
      </c>
      <c r="F4028" s="211" t="s">
        <v>1151</v>
      </c>
      <c r="G4028" s="130" t="s">
        <v>8680</v>
      </c>
      <c r="H4028" s="85" t="str">
        <f>VLOOKUP(E4028&amp;F4028,Divipola!$C$1:$F$1149,4,FALSE)</f>
        <v>25662</v>
      </c>
      <c r="I4028" s="77"/>
      <c r="J4028" s="181"/>
      <c r="K4028" s="146"/>
      <c r="L4028" s="146"/>
      <c r="M4028" s="146"/>
      <c r="N4028" s="146"/>
      <c r="O4028" s="146"/>
      <c r="P4028" s="146"/>
      <c r="Q4028" s="146"/>
      <c r="R4028" s="146"/>
      <c r="S4028" s="146"/>
      <c r="T4028" s="146"/>
      <c r="U4028" s="146"/>
      <c r="V4028" s="146"/>
      <c r="W4028" s="146"/>
      <c r="X4028" s="146"/>
      <c r="Y4028" s="146"/>
      <c r="Z4028" s="147">
        <v>1.5</v>
      </c>
      <c r="AA4028" s="148"/>
      <c r="AB4028" s="383"/>
      <c r="AC4028" s="73"/>
      <c r="AD4028" s="414"/>
      <c r="AE4028" s="393"/>
      <c r="AF4028" s="78"/>
      <c r="AG4028" s="414"/>
      <c r="AH4028" s="387"/>
      <c r="AI4028" s="573"/>
      <c r="AJ4028" s="573"/>
      <c r="AK4028" s="414"/>
      <c r="AL4028" s="383"/>
      <c r="AM4028" s="383"/>
      <c r="AN4028" s="523"/>
      <c r="AO4028" s="414"/>
      <c r="AP4028" s="548"/>
      <c r="AQ4028" s="414"/>
      <c r="AR4028" s="78"/>
      <c r="AS4028" s="78"/>
      <c r="AT4028" s="414"/>
      <c r="AU4028" s="548"/>
      <c r="AV4028" s="548"/>
      <c r="AW4028" s="414"/>
      <c r="AX4028" s="383"/>
      <c r="AY4028" s="548"/>
      <c r="AZ4028" s="414"/>
      <c r="BA4028" s="383"/>
      <c r="BB4028" s="548"/>
      <c r="BC4028" s="78"/>
      <c r="BD4028" s="414"/>
      <c r="BE4028" s="414"/>
      <c r="BF4028" s="414"/>
      <c r="BG4028" s="414"/>
      <c r="BH4028" s="414"/>
      <c r="BI4028" s="383"/>
      <c r="BJ4028" s="383"/>
      <c r="BK4028" s="78"/>
      <c r="BL4028" s="414"/>
      <c r="BM4028" s="383"/>
      <c r="BN4028" s="78"/>
      <c r="BO4028" s="414"/>
      <c r="BP4028" s="78"/>
      <c r="BQ4028" s="414"/>
      <c r="BR4028" s="383"/>
      <c r="BS4028" s="78"/>
      <c r="BT4028" s="83"/>
      <c r="BU4028" s="170"/>
      <c r="BV4028" s="171"/>
      <c r="BW4028" s="171"/>
      <c r="BX4028" s="98" t="s">
        <v>7144</v>
      </c>
      <c r="BY4028" s="112">
        <f t="shared" si="382"/>
        <v>4023</v>
      </c>
      <c r="BZ4028" s="65">
        <f t="shared" si="383"/>
        <v>0</v>
      </c>
      <c r="CA4028" s="359">
        <f t="shared" si="384"/>
        <v>13</v>
      </c>
      <c r="CB4028" s="359">
        <f t="shared" si="385"/>
        <v>9</v>
      </c>
      <c r="CC4028" s="359">
        <f t="shared" si="386"/>
        <v>2023</v>
      </c>
      <c r="CD4028" s="359" t="str">
        <f t="shared" si="387"/>
        <v xml:space="preserve">139202325662INCENDIO FORESTAL </v>
      </c>
    </row>
    <row r="4029" spans="1:82" s="121" customFormat="1" ht="96" customHeight="1">
      <c r="A4029" s="13"/>
      <c r="B4029" s="13"/>
      <c r="C4029" s="13"/>
      <c r="D4029" s="212">
        <v>45171</v>
      </c>
      <c r="E4029" s="210" t="s">
        <v>2723</v>
      </c>
      <c r="F4029" s="211" t="s">
        <v>2732</v>
      </c>
      <c r="G4029" s="111" t="s">
        <v>2803</v>
      </c>
      <c r="H4029" s="85" t="str">
        <f>VLOOKUP(E4029&amp;F4029,Divipola!$C$1:$F$1149,4,FALSE)</f>
        <v>13670</v>
      </c>
      <c r="I4029" s="77"/>
      <c r="J4029" s="181"/>
      <c r="K4029" s="146"/>
      <c r="L4029" s="146"/>
      <c r="M4029" s="146"/>
      <c r="N4029" s="146">
        <v>6</v>
      </c>
      <c r="O4029" s="146">
        <v>2</v>
      </c>
      <c r="P4029" s="146">
        <v>1</v>
      </c>
      <c r="Q4029" s="146">
        <v>1</v>
      </c>
      <c r="R4029" s="146"/>
      <c r="S4029" s="146"/>
      <c r="T4029" s="146"/>
      <c r="U4029" s="146"/>
      <c r="V4029" s="146"/>
      <c r="W4029" s="146"/>
      <c r="X4029" s="146"/>
      <c r="Y4029" s="146"/>
      <c r="Z4029" s="147"/>
      <c r="AA4029" s="148"/>
      <c r="AB4029" s="383"/>
      <c r="AC4029" s="73"/>
      <c r="AD4029" s="414"/>
      <c r="AE4029" s="393"/>
      <c r="AF4029" s="78"/>
      <c r="AG4029" s="414"/>
      <c r="AH4029" s="383"/>
      <c r="AI4029" s="587"/>
      <c r="AJ4029" s="453"/>
      <c r="AK4029" s="414"/>
      <c r="AL4029" s="383"/>
      <c r="AM4029" s="383"/>
      <c r="AN4029" s="523"/>
      <c r="AO4029" s="414"/>
      <c r="AP4029" s="548"/>
      <c r="AQ4029" s="414"/>
      <c r="AR4029" s="78"/>
      <c r="AS4029" s="78"/>
      <c r="AT4029" s="414"/>
      <c r="AU4029" s="548"/>
      <c r="AV4029" s="548"/>
      <c r="AW4029" s="414"/>
      <c r="AX4029" s="383"/>
      <c r="AY4029" s="548"/>
      <c r="AZ4029" s="414"/>
      <c r="BA4029" s="383"/>
      <c r="BB4029" s="548"/>
      <c r="BC4029" s="78"/>
      <c r="BD4029" s="414"/>
      <c r="BE4029" s="414"/>
      <c r="BF4029" s="414"/>
      <c r="BG4029" s="414"/>
      <c r="BH4029" s="414"/>
      <c r="BI4029" s="383"/>
      <c r="BJ4029" s="383"/>
      <c r="BK4029" s="78"/>
      <c r="BL4029" s="414"/>
      <c r="BM4029" s="383"/>
      <c r="BN4029" s="78"/>
      <c r="BO4029" s="414"/>
      <c r="BP4029" s="78"/>
      <c r="BQ4029" s="414"/>
      <c r="BR4029" s="383"/>
      <c r="BS4029" s="78"/>
      <c r="BT4029" s="83"/>
      <c r="BU4029" s="75"/>
      <c r="BV4029" s="530"/>
      <c r="BW4029" s="530"/>
      <c r="BX4029" s="98" t="s">
        <v>7145</v>
      </c>
      <c r="BY4029" s="112">
        <f t="shared" si="382"/>
        <v>4024</v>
      </c>
      <c r="BZ4029" s="65">
        <f t="shared" si="383"/>
        <v>0</v>
      </c>
      <c r="CA4029" s="359">
        <f t="shared" si="384"/>
        <v>2</v>
      </c>
      <c r="CB4029" s="359">
        <f t="shared" si="385"/>
        <v>9</v>
      </c>
      <c r="CC4029" s="359">
        <f t="shared" si="386"/>
        <v>2023</v>
      </c>
      <c r="CD4029" s="359" t="str">
        <f t="shared" si="387"/>
        <v>29202313670VENDAVAL</v>
      </c>
    </row>
    <row r="4030" spans="1:82" s="121" customFormat="1" ht="60" customHeight="1">
      <c r="A4030" s="13"/>
      <c r="B4030" s="13"/>
      <c r="C4030" s="13"/>
      <c r="D4030" s="212">
        <v>45182</v>
      </c>
      <c r="E4030" s="210" t="s">
        <v>2836</v>
      </c>
      <c r="F4030" s="211" t="s">
        <v>2064</v>
      </c>
      <c r="G4030" s="130" t="s">
        <v>8680</v>
      </c>
      <c r="H4030" s="85" t="str">
        <f>VLOOKUP(E4030&amp;F4030,Divipola!$C$1:$F$1149,4,FALSE)</f>
        <v>19532</v>
      </c>
      <c r="I4030" s="77"/>
      <c r="J4030" s="181"/>
      <c r="K4030" s="146"/>
      <c r="L4030" s="146"/>
      <c r="M4030" s="146"/>
      <c r="N4030" s="146"/>
      <c r="O4030" s="146"/>
      <c r="P4030" s="146"/>
      <c r="Q4030" s="146"/>
      <c r="R4030" s="146"/>
      <c r="S4030" s="146"/>
      <c r="T4030" s="146"/>
      <c r="U4030" s="146"/>
      <c r="V4030" s="146"/>
      <c r="W4030" s="146"/>
      <c r="X4030" s="146"/>
      <c r="Y4030" s="146"/>
      <c r="Z4030" s="147">
        <v>1</v>
      </c>
      <c r="AA4030" s="148"/>
      <c r="AB4030" s="383"/>
      <c r="AC4030" s="73"/>
      <c r="AD4030" s="414"/>
      <c r="AE4030" s="393"/>
      <c r="AF4030" s="78"/>
      <c r="AG4030" s="414"/>
      <c r="AH4030" s="388"/>
      <c r="AI4030" s="574"/>
      <c r="AJ4030" s="574"/>
      <c r="AK4030" s="414"/>
      <c r="AL4030" s="383"/>
      <c r="AM4030" s="383"/>
      <c r="AN4030" s="523"/>
      <c r="AO4030" s="414"/>
      <c r="AP4030" s="548"/>
      <c r="AQ4030" s="414"/>
      <c r="AR4030" s="78"/>
      <c r="AS4030" s="78"/>
      <c r="AT4030" s="414"/>
      <c r="AU4030" s="548"/>
      <c r="AV4030" s="548"/>
      <c r="AW4030" s="414"/>
      <c r="AX4030" s="383"/>
      <c r="AY4030" s="548"/>
      <c r="AZ4030" s="414"/>
      <c r="BA4030" s="383"/>
      <c r="BB4030" s="548"/>
      <c r="BC4030" s="78"/>
      <c r="BD4030" s="414"/>
      <c r="BE4030" s="414"/>
      <c r="BF4030" s="414"/>
      <c r="BG4030" s="414"/>
      <c r="BH4030" s="414"/>
      <c r="BI4030" s="383"/>
      <c r="BJ4030" s="383"/>
      <c r="BK4030" s="78"/>
      <c r="BL4030" s="414"/>
      <c r="BM4030" s="383"/>
      <c r="BN4030" s="78"/>
      <c r="BO4030" s="414"/>
      <c r="BP4030" s="78"/>
      <c r="BQ4030" s="414"/>
      <c r="BR4030" s="383"/>
      <c r="BS4030" s="78"/>
      <c r="BT4030" s="83"/>
      <c r="BU4030" s="177"/>
      <c r="BV4030" s="178"/>
      <c r="BW4030" s="178"/>
      <c r="BX4030" s="98" t="s">
        <v>7148</v>
      </c>
      <c r="BY4030" s="112">
        <f t="shared" si="382"/>
        <v>4025</v>
      </c>
      <c r="BZ4030" s="65">
        <f t="shared" si="383"/>
        <v>0</v>
      </c>
      <c r="CA4030" s="359">
        <f t="shared" si="384"/>
        <v>13</v>
      </c>
      <c r="CB4030" s="359">
        <f t="shared" si="385"/>
        <v>9</v>
      </c>
      <c r="CC4030" s="359">
        <f t="shared" si="386"/>
        <v>2023</v>
      </c>
      <c r="CD4030" s="359" t="str">
        <f t="shared" si="387"/>
        <v xml:space="preserve">139202319532INCENDIO FORESTAL </v>
      </c>
    </row>
    <row r="4031" spans="1:82" s="121" customFormat="1" ht="108" customHeight="1">
      <c r="A4031" s="13"/>
      <c r="B4031" s="13"/>
      <c r="C4031" s="13"/>
      <c r="D4031" s="212">
        <v>45182</v>
      </c>
      <c r="E4031" s="210" t="s">
        <v>2720</v>
      </c>
      <c r="F4031" s="211" t="s">
        <v>2031</v>
      </c>
      <c r="G4031" s="111" t="s">
        <v>2803</v>
      </c>
      <c r="H4031" s="85" t="str">
        <f>VLOOKUP(E4031&amp;F4031,Divipola!$C$1:$F$1149,4,FALSE)</f>
        <v>66440</v>
      </c>
      <c r="I4031" s="77"/>
      <c r="J4031" s="181"/>
      <c r="K4031" s="146"/>
      <c r="L4031" s="146"/>
      <c r="M4031" s="146"/>
      <c r="N4031" s="146">
        <v>45</v>
      </c>
      <c r="O4031" s="146">
        <v>9</v>
      </c>
      <c r="P4031" s="146"/>
      <c r="Q4031" s="146">
        <v>9</v>
      </c>
      <c r="R4031" s="146"/>
      <c r="S4031" s="146"/>
      <c r="T4031" s="146"/>
      <c r="U4031" s="146"/>
      <c r="V4031" s="146"/>
      <c r="W4031" s="146"/>
      <c r="X4031" s="146"/>
      <c r="Y4031" s="146"/>
      <c r="Z4031" s="147"/>
      <c r="AA4031" s="148"/>
      <c r="AB4031" s="383"/>
      <c r="AC4031" s="73"/>
      <c r="AD4031" s="414"/>
      <c r="AE4031" s="393"/>
      <c r="AF4031" s="78"/>
      <c r="AG4031" s="414"/>
      <c r="AH4031" s="383"/>
      <c r="AI4031" s="453"/>
      <c r="AJ4031" s="453"/>
      <c r="AK4031" s="414"/>
      <c r="AL4031" s="383"/>
      <c r="AM4031" s="383"/>
      <c r="AN4031" s="523"/>
      <c r="AO4031" s="414"/>
      <c r="AP4031" s="548"/>
      <c r="AQ4031" s="414"/>
      <c r="AR4031" s="78"/>
      <c r="AS4031" s="78"/>
      <c r="AT4031" s="414"/>
      <c r="AU4031" s="548"/>
      <c r="AV4031" s="548"/>
      <c r="AW4031" s="414"/>
      <c r="AX4031" s="383"/>
      <c r="AY4031" s="548"/>
      <c r="AZ4031" s="414"/>
      <c r="BA4031" s="383"/>
      <c r="BB4031" s="548"/>
      <c r="BC4031" s="78"/>
      <c r="BD4031" s="414"/>
      <c r="BE4031" s="414"/>
      <c r="BF4031" s="414"/>
      <c r="BG4031" s="414"/>
      <c r="BH4031" s="414"/>
      <c r="BI4031" s="383"/>
      <c r="BJ4031" s="383"/>
      <c r="BK4031" s="78"/>
      <c r="BL4031" s="414"/>
      <c r="BM4031" s="383"/>
      <c r="BN4031" s="78"/>
      <c r="BO4031" s="414"/>
      <c r="BP4031" s="78"/>
      <c r="BQ4031" s="414"/>
      <c r="BR4031" s="383"/>
      <c r="BS4031" s="78"/>
      <c r="BT4031" s="83"/>
      <c r="BU4031" s="75"/>
      <c r="BV4031" s="74"/>
      <c r="BW4031" s="74"/>
      <c r="BX4031" s="103" t="s">
        <v>7149</v>
      </c>
      <c r="BY4031" s="112">
        <f t="shared" si="382"/>
        <v>4026</v>
      </c>
      <c r="BZ4031" s="65">
        <f t="shared" si="383"/>
        <v>0</v>
      </c>
      <c r="CA4031" s="359">
        <f t="shared" si="384"/>
        <v>13</v>
      </c>
      <c r="CB4031" s="359">
        <f t="shared" si="385"/>
        <v>9</v>
      </c>
      <c r="CC4031" s="359">
        <f t="shared" si="386"/>
        <v>2023</v>
      </c>
      <c r="CD4031" s="359" t="str">
        <f t="shared" si="387"/>
        <v>139202366440VENDAVAL</v>
      </c>
    </row>
    <row r="4032" spans="1:82" s="121" customFormat="1" ht="96" customHeight="1">
      <c r="A4032" s="13"/>
      <c r="B4032" s="13"/>
      <c r="C4032" s="13"/>
      <c r="D4032" s="212">
        <v>45183</v>
      </c>
      <c r="E4032" s="210" t="s">
        <v>2756</v>
      </c>
      <c r="F4032" s="211" t="s">
        <v>1996</v>
      </c>
      <c r="G4032" s="130" t="s">
        <v>8680</v>
      </c>
      <c r="H4032" s="85" t="str">
        <f>VLOOKUP(E4032&amp;F4032,Divipola!$C$1:$F$1149,4,FALSE)</f>
        <v>52838</v>
      </c>
      <c r="I4032" s="77"/>
      <c r="J4032" s="181"/>
      <c r="K4032" s="146"/>
      <c r="L4032" s="146"/>
      <c r="M4032" s="146"/>
      <c r="N4032" s="146"/>
      <c r="O4032" s="146"/>
      <c r="P4032" s="146"/>
      <c r="Q4032" s="146"/>
      <c r="R4032" s="146"/>
      <c r="S4032" s="146"/>
      <c r="T4032" s="146"/>
      <c r="U4032" s="146"/>
      <c r="V4032" s="146"/>
      <c r="W4032" s="146"/>
      <c r="X4032" s="146"/>
      <c r="Y4032" s="146"/>
      <c r="Z4032" s="147"/>
      <c r="AA4032" s="148"/>
      <c r="AB4032" s="383"/>
      <c r="AC4032" s="73"/>
      <c r="AD4032" s="414"/>
      <c r="AE4032" s="393"/>
      <c r="AF4032" s="78"/>
      <c r="AG4032" s="414"/>
      <c r="AH4032" s="383"/>
      <c r="AI4032" s="453"/>
      <c r="AJ4032" s="453"/>
      <c r="AK4032" s="414"/>
      <c r="AL4032" s="383"/>
      <c r="AM4032" s="383"/>
      <c r="AN4032" s="523"/>
      <c r="AO4032" s="414"/>
      <c r="AP4032" s="548"/>
      <c r="AQ4032" s="414"/>
      <c r="AR4032" s="78"/>
      <c r="AS4032" s="78"/>
      <c r="AT4032" s="414"/>
      <c r="AU4032" s="548"/>
      <c r="AV4032" s="548"/>
      <c r="AW4032" s="414"/>
      <c r="AX4032" s="383"/>
      <c r="AY4032" s="548"/>
      <c r="AZ4032" s="414"/>
      <c r="BA4032" s="383"/>
      <c r="BB4032" s="548"/>
      <c r="BC4032" s="78"/>
      <c r="BD4032" s="414"/>
      <c r="BE4032" s="414"/>
      <c r="BF4032" s="414"/>
      <c r="BG4032" s="414"/>
      <c r="BH4032" s="414"/>
      <c r="BI4032" s="383"/>
      <c r="BJ4032" s="383"/>
      <c r="BK4032" s="78"/>
      <c r="BL4032" s="414"/>
      <c r="BM4032" s="383"/>
      <c r="BN4032" s="78"/>
      <c r="BO4032" s="414"/>
      <c r="BP4032" s="78"/>
      <c r="BQ4032" s="414"/>
      <c r="BR4032" s="383"/>
      <c r="BS4032" s="78"/>
      <c r="BT4032" s="83"/>
      <c r="BU4032" s="75"/>
      <c r="BV4032" s="74"/>
      <c r="BW4032" s="74"/>
      <c r="BX4032" s="103" t="s">
        <v>7150</v>
      </c>
      <c r="BY4032" s="112">
        <f t="shared" si="382"/>
        <v>4027</v>
      </c>
      <c r="BZ4032" s="65">
        <f t="shared" si="383"/>
        <v>0</v>
      </c>
      <c r="CA4032" s="359">
        <f t="shared" si="384"/>
        <v>14</v>
      </c>
      <c r="CB4032" s="359">
        <f t="shared" si="385"/>
        <v>9</v>
      </c>
      <c r="CC4032" s="359">
        <f t="shared" si="386"/>
        <v>2023</v>
      </c>
      <c r="CD4032" s="359" t="str">
        <f t="shared" si="387"/>
        <v xml:space="preserve">149202352838INCENDIO FORESTAL </v>
      </c>
    </row>
    <row r="4033" spans="1:82" s="121" customFormat="1" ht="96" customHeight="1">
      <c r="A4033" s="13"/>
      <c r="B4033" s="13"/>
      <c r="C4033" s="13"/>
      <c r="D4033" s="212">
        <v>45181</v>
      </c>
      <c r="E4033" s="210" t="s">
        <v>2718</v>
      </c>
      <c r="F4033" s="211" t="s">
        <v>2111</v>
      </c>
      <c r="G4033" s="130" t="s">
        <v>8680</v>
      </c>
      <c r="H4033" s="85" t="str">
        <f>VLOOKUP(E4033&amp;F4033,Divipola!$C$1:$F$1149,4,FALSE)</f>
        <v>25740</v>
      </c>
      <c r="I4033" s="77"/>
      <c r="J4033" s="181"/>
      <c r="K4033" s="146"/>
      <c r="L4033" s="146"/>
      <c r="M4033" s="146"/>
      <c r="N4033" s="146"/>
      <c r="O4033" s="146"/>
      <c r="P4033" s="146"/>
      <c r="Q4033" s="146"/>
      <c r="R4033" s="146"/>
      <c r="S4033" s="146"/>
      <c r="T4033" s="146"/>
      <c r="U4033" s="146"/>
      <c r="V4033" s="146"/>
      <c r="W4033" s="146"/>
      <c r="X4033" s="146"/>
      <c r="Y4033" s="146"/>
      <c r="Z4033" s="147">
        <v>1</v>
      </c>
      <c r="AA4033" s="148"/>
      <c r="AB4033" s="383"/>
      <c r="AC4033" s="73"/>
      <c r="AD4033" s="414"/>
      <c r="AE4033" s="393"/>
      <c r="AF4033" s="78"/>
      <c r="AG4033" s="414"/>
      <c r="AH4033" s="383"/>
      <c r="AI4033" s="453"/>
      <c r="AJ4033" s="453"/>
      <c r="AK4033" s="414"/>
      <c r="AL4033" s="383"/>
      <c r="AM4033" s="383"/>
      <c r="AN4033" s="523"/>
      <c r="AO4033" s="414"/>
      <c r="AP4033" s="548"/>
      <c r="AQ4033" s="414"/>
      <c r="AR4033" s="78"/>
      <c r="AS4033" s="78"/>
      <c r="AT4033" s="414"/>
      <c r="AU4033" s="548"/>
      <c r="AV4033" s="548"/>
      <c r="AW4033" s="414"/>
      <c r="AX4033" s="383"/>
      <c r="AY4033" s="548"/>
      <c r="AZ4033" s="414"/>
      <c r="BA4033" s="383"/>
      <c r="BB4033" s="548"/>
      <c r="BC4033" s="78"/>
      <c r="BD4033" s="414"/>
      <c r="BE4033" s="414"/>
      <c r="BF4033" s="414"/>
      <c r="BG4033" s="414"/>
      <c r="BH4033" s="414"/>
      <c r="BI4033" s="383"/>
      <c r="BJ4033" s="383"/>
      <c r="BK4033" s="78"/>
      <c r="BL4033" s="414"/>
      <c r="BM4033" s="383"/>
      <c r="BN4033" s="78"/>
      <c r="BO4033" s="414"/>
      <c r="BP4033" s="78"/>
      <c r="BQ4033" s="414"/>
      <c r="BR4033" s="383"/>
      <c r="BS4033" s="78"/>
      <c r="BT4033" s="83"/>
      <c r="BU4033" s="75"/>
      <c r="BV4033" s="74"/>
      <c r="BW4033" s="74"/>
      <c r="BX4033" s="103" t="s">
        <v>7151</v>
      </c>
      <c r="BY4033" s="112">
        <f t="shared" si="382"/>
        <v>4028</v>
      </c>
      <c r="BZ4033" s="65">
        <f t="shared" si="383"/>
        <v>0</v>
      </c>
      <c r="CA4033" s="359">
        <f t="shared" si="384"/>
        <v>12</v>
      </c>
      <c r="CB4033" s="359">
        <f t="shared" si="385"/>
        <v>9</v>
      </c>
      <c r="CC4033" s="359">
        <f t="shared" si="386"/>
        <v>2023</v>
      </c>
      <c r="CD4033" s="359" t="str">
        <f t="shared" si="387"/>
        <v xml:space="preserve">129202325740INCENDIO FORESTAL </v>
      </c>
    </row>
    <row r="4034" spans="1:82" s="121" customFormat="1" ht="96" customHeight="1">
      <c r="A4034" s="13"/>
      <c r="B4034" s="13"/>
      <c r="C4034" s="13"/>
      <c r="D4034" s="212">
        <v>45181</v>
      </c>
      <c r="E4034" s="210" t="s">
        <v>2718</v>
      </c>
      <c r="F4034" s="211" t="s">
        <v>2022</v>
      </c>
      <c r="G4034" s="130" t="s">
        <v>8680</v>
      </c>
      <c r="H4034" s="85" t="str">
        <f>VLOOKUP(E4034&amp;F4034,Divipola!$C$1:$F$1149,4,FALSE)</f>
        <v>25754</v>
      </c>
      <c r="I4034" s="77"/>
      <c r="J4034" s="181"/>
      <c r="K4034" s="146"/>
      <c r="L4034" s="146"/>
      <c r="M4034" s="146"/>
      <c r="N4034" s="146"/>
      <c r="O4034" s="146"/>
      <c r="P4034" s="146"/>
      <c r="Q4034" s="146"/>
      <c r="R4034" s="146"/>
      <c r="S4034" s="146"/>
      <c r="T4034" s="146"/>
      <c r="U4034" s="146"/>
      <c r="V4034" s="146"/>
      <c r="W4034" s="146"/>
      <c r="X4034" s="146"/>
      <c r="Y4034" s="146"/>
      <c r="Z4034" s="147">
        <v>2</v>
      </c>
      <c r="AA4034" s="148"/>
      <c r="AB4034" s="383"/>
      <c r="AC4034" s="73"/>
      <c r="AD4034" s="414"/>
      <c r="AE4034" s="393"/>
      <c r="AF4034" s="78"/>
      <c r="AG4034" s="414"/>
      <c r="AH4034" s="383"/>
      <c r="AI4034" s="453"/>
      <c r="AJ4034" s="453"/>
      <c r="AK4034" s="414"/>
      <c r="AL4034" s="383"/>
      <c r="AM4034" s="383"/>
      <c r="AN4034" s="523"/>
      <c r="AO4034" s="414"/>
      <c r="AP4034" s="548"/>
      <c r="AQ4034" s="414"/>
      <c r="AR4034" s="78"/>
      <c r="AS4034" s="78"/>
      <c r="AT4034" s="414"/>
      <c r="AU4034" s="548"/>
      <c r="AV4034" s="548"/>
      <c r="AW4034" s="414"/>
      <c r="AX4034" s="383"/>
      <c r="AY4034" s="548"/>
      <c r="AZ4034" s="414"/>
      <c r="BA4034" s="383"/>
      <c r="BB4034" s="548"/>
      <c r="BC4034" s="78"/>
      <c r="BD4034" s="414"/>
      <c r="BE4034" s="414"/>
      <c r="BF4034" s="414"/>
      <c r="BG4034" s="414"/>
      <c r="BH4034" s="414"/>
      <c r="BI4034" s="383"/>
      <c r="BJ4034" s="383"/>
      <c r="BK4034" s="78"/>
      <c r="BL4034" s="414"/>
      <c r="BM4034" s="383"/>
      <c r="BN4034" s="78"/>
      <c r="BO4034" s="414"/>
      <c r="BP4034" s="78"/>
      <c r="BQ4034" s="414"/>
      <c r="BR4034" s="383"/>
      <c r="BS4034" s="78"/>
      <c r="BT4034" s="83"/>
      <c r="BU4034" s="75"/>
      <c r="BV4034" s="74"/>
      <c r="BW4034" s="74"/>
      <c r="BX4034" s="103" t="s">
        <v>7152</v>
      </c>
      <c r="BY4034" s="112">
        <f t="shared" si="382"/>
        <v>4029</v>
      </c>
      <c r="BZ4034" s="65">
        <f t="shared" si="383"/>
        <v>0</v>
      </c>
      <c r="CA4034" s="359">
        <f t="shared" si="384"/>
        <v>12</v>
      </c>
      <c r="CB4034" s="359">
        <f t="shared" si="385"/>
        <v>9</v>
      </c>
      <c r="CC4034" s="359">
        <f t="shared" si="386"/>
        <v>2023</v>
      </c>
      <c r="CD4034" s="359" t="str">
        <f t="shared" si="387"/>
        <v xml:space="preserve">129202325754INCENDIO FORESTAL </v>
      </c>
    </row>
    <row r="4035" spans="1:82" s="121" customFormat="1" ht="84" customHeight="1">
      <c r="A4035" s="13"/>
      <c r="B4035" s="13"/>
      <c r="C4035" s="13"/>
      <c r="D4035" s="212">
        <v>45182</v>
      </c>
      <c r="E4035" s="210" t="s">
        <v>2718</v>
      </c>
      <c r="F4035" s="211" t="s">
        <v>2022</v>
      </c>
      <c r="G4035" s="130" t="s">
        <v>8680</v>
      </c>
      <c r="H4035" s="85" t="str">
        <f>VLOOKUP(E4035&amp;F4035,Divipola!$C$1:$F$1149,4,FALSE)</f>
        <v>25754</v>
      </c>
      <c r="I4035" s="77"/>
      <c r="J4035" s="181"/>
      <c r="K4035" s="146"/>
      <c r="L4035" s="146"/>
      <c r="M4035" s="146"/>
      <c r="N4035" s="146"/>
      <c r="O4035" s="146"/>
      <c r="P4035" s="146"/>
      <c r="Q4035" s="146"/>
      <c r="R4035" s="146"/>
      <c r="S4035" s="146"/>
      <c r="T4035" s="146"/>
      <c r="U4035" s="146"/>
      <c r="V4035" s="146"/>
      <c r="W4035" s="146"/>
      <c r="X4035" s="146"/>
      <c r="Y4035" s="146"/>
      <c r="Z4035" s="147">
        <v>2</v>
      </c>
      <c r="AA4035" s="148"/>
      <c r="AB4035" s="383"/>
      <c r="AC4035" s="73"/>
      <c r="AD4035" s="414"/>
      <c r="AE4035" s="393"/>
      <c r="AF4035" s="78"/>
      <c r="AG4035" s="414"/>
      <c r="AH4035" s="383"/>
      <c r="AI4035" s="453"/>
      <c r="AJ4035" s="453"/>
      <c r="AK4035" s="414"/>
      <c r="AL4035" s="383"/>
      <c r="AM4035" s="383"/>
      <c r="AN4035" s="523"/>
      <c r="AO4035" s="414"/>
      <c r="AP4035" s="548"/>
      <c r="AQ4035" s="414"/>
      <c r="AR4035" s="78"/>
      <c r="AS4035" s="78"/>
      <c r="AT4035" s="414"/>
      <c r="AU4035" s="548"/>
      <c r="AV4035" s="548"/>
      <c r="AW4035" s="414"/>
      <c r="AX4035" s="383"/>
      <c r="AY4035" s="548"/>
      <c r="AZ4035" s="414"/>
      <c r="BA4035" s="383"/>
      <c r="BB4035" s="548"/>
      <c r="BC4035" s="78"/>
      <c r="BD4035" s="414"/>
      <c r="BE4035" s="414"/>
      <c r="BF4035" s="414"/>
      <c r="BG4035" s="414"/>
      <c r="BH4035" s="414"/>
      <c r="BI4035" s="383"/>
      <c r="BJ4035" s="383"/>
      <c r="BK4035" s="78"/>
      <c r="BL4035" s="414"/>
      <c r="BM4035" s="383"/>
      <c r="BN4035" s="78"/>
      <c r="BO4035" s="414"/>
      <c r="BP4035" s="78"/>
      <c r="BQ4035" s="414"/>
      <c r="BR4035" s="383"/>
      <c r="BS4035" s="78"/>
      <c r="BT4035" s="83"/>
      <c r="BU4035" s="75"/>
      <c r="BV4035" s="74"/>
      <c r="BW4035" s="74"/>
      <c r="BX4035" s="103" t="s">
        <v>7153</v>
      </c>
      <c r="BY4035" s="112">
        <f t="shared" si="382"/>
        <v>4030</v>
      </c>
      <c r="BZ4035" s="65">
        <f t="shared" si="383"/>
        <v>0</v>
      </c>
      <c r="CA4035" s="359">
        <f t="shared" si="384"/>
        <v>13</v>
      </c>
      <c r="CB4035" s="359">
        <f t="shared" si="385"/>
        <v>9</v>
      </c>
      <c r="CC4035" s="359">
        <f t="shared" si="386"/>
        <v>2023</v>
      </c>
      <c r="CD4035" s="359" t="str">
        <f t="shared" si="387"/>
        <v xml:space="preserve">139202325754INCENDIO FORESTAL </v>
      </c>
    </row>
    <row r="4036" spans="1:82" s="121" customFormat="1" ht="84" customHeight="1">
      <c r="A4036" s="13"/>
      <c r="B4036" s="13"/>
      <c r="C4036" s="13"/>
      <c r="D4036" s="212">
        <v>45182</v>
      </c>
      <c r="E4036" s="210" t="s">
        <v>2718</v>
      </c>
      <c r="F4036" s="211" t="s">
        <v>2022</v>
      </c>
      <c r="G4036" s="130" t="s">
        <v>8680</v>
      </c>
      <c r="H4036" s="85" t="str">
        <f>VLOOKUP(E4036&amp;F4036,Divipola!$C$1:$F$1149,4,FALSE)</f>
        <v>25754</v>
      </c>
      <c r="I4036" s="77"/>
      <c r="J4036" s="181"/>
      <c r="K4036" s="146"/>
      <c r="L4036" s="146"/>
      <c r="M4036" s="146"/>
      <c r="N4036" s="146"/>
      <c r="O4036" s="146"/>
      <c r="P4036" s="146"/>
      <c r="Q4036" s="146"/>
      <c r="R4036" s="146"/>
      <c r="S4036" s="146"/>
      <c r="T4036" s="146"/>
      <c r="U4036" s="146"/>
      <c r="V4036" s="146"/>
      <c r="W4036" s="146"/>
      <c r="X4036" s="146"/>
      <c r="Y4036" s="146"/>
      <c r="Z4036" s="147">
        <v>3</v>
      </c>
      <c r="AA4036" s="148"/>
      <c r="AB4036" s="383"/>
      <c r="AC4036" s="73"/>
      <c r="AD4036" s="414"/>
      <c r="AE4036" s="393"/>
      <c r="AF4036" s="78"/>
      <c r="AG4036" s="414"/>
      <c r="AH4036" s="383"/>
      <c r="AI4036" s="453"/>
      <c r="AJ4036" s="453"/>
      <c r="AK4036" s="414"/>
      <c r="AL4036" s="383"/>
      <c r="AM4036" s="383"/>
      <c r="AN4036" s="523"/>
      <c r="AO4036" s="414"/>
      <c r="AP4036" s="548"/>
      <c r="AQ4036" s="414"/>
      <c r="AR4036" s="78"/>
      <c r="AS4036" s="78"/>
      <c r="AT4036" s="414"/>
      <c r="AU4036" s="548"/>
      <c r="AV4036" s="548"/>
      <c r="AW4036" s="414"/>
      <c r="AX4036" s="383"/>
      <c r="AY4036" s="548"/>
      <c r="AZ4036" s="414"/>
      <c r="BA4036" s="383"/>
      <c r="BB4036" s="548"/>
      <c r="BC4036" s="78"/>
      <c r="BD4036" s="414"/>
      <c r="BE4036" s="414"/>
      <c r="BF4036" s="414"/>
      <c r="BG4036" s="414"/>
      <c r="BH4036" s="414"/>
      <c r="BI4036" s="383"/>
      <c r="BJ4036" s="383"/>
      <c r="BK4036" s="78"/>
      <c r="BL4036" s="414"/>
      <c r="BM4036" s="383"/>
      <c r="BN4036" s="78"/>
      <c r="BO4036" s="414"/>
      <c r="BP4036" s="78"/>
      <c r="BQ4036" s="414"/>
      <c r="BR4036" s="383"/>
      <c r="BS4036" s="78"/>
      <c r="BT4036" s="83"/>
      <c r="BU4036" s="75"/>
      <c r="BV4036" s="74"/>
      <c r="BW4036" s="74"/>
      <c r="BX4036" s="103" t="s">
        <v>7154</v>
      </c>
      <c r="BY4036" s="112">
        <f t="shared" si="382"/>
        <v>4031</v>
      </c>
      <c r="BZ4036" s="65">
        <f t="shared" si="383"/>
        <v>0</v>
      </c>
      <c r="CA4036" s="359">
        <f t="shared" si="384"/>
        <v>13</v>
      </c>
      <c r="CB4036" s="359">
        <f t="shared" si="385"/>
        <v>9</v>
      </c>
      <c r="CC4036" s="359">
        <f t="shared" si="386"/>
        <v>2023</v>
      </c>
      <c r="CD4036" s="359" t="str">
        <f t="shared" si="387"/>
        <v xml:space="preserve">139202325754INCENDIO FORESTAL </v>
      </c>
    </row>
    <row r="4037" spans="1:82" s="121" customFormat="1" ht="409.5" customHeight="1">
      <c r="A4037" s="13"/>
      <c r="B4037" s="13"/>
      <c r="C4037" s="13"/>
      <c r="D4037" s="212">
        <v>45183</v>
      </c>
      <c r="E4037" s="210" t="s">
        <v>2832</v>
      </c>
      <c r="F4037" s="211" t="s">
        <v>1948</v>
      </c>
      <c r="G4037" s="130" t="s">
        <v>8680</v>
      </c>
      <c r="H4037" s="85" t="str">
        <f>VLOOKUP(E4037&amp;F4037,Divipola!$C$1:$F$1149,4,FALSE)</f>
        <v>76563</v>
      </c>
      <c r="I4037" s="77"/>
      <c r="J4037" s="181"/>
      <c r="K4037" s="207"/>
      <c r="L4037" s="207"/>
      <c r="M4037" s="207"/>
      <c r="N4037" s="207"/>
      <c r="O4037" s="207"/>
      <c r="P4037" s="207"/>
      <c r="Q4037" s="207"/>
      <c r="R4037" s="207"/>
      <c r="S4037" s="207"/>
      <c r="T4037" s="207"/>
      <c r="U4037" s="207"/>
      <c r="V4037" s="207"/>
      <c r="W4037" s="207"/>
      <c r="X4037" s="207"/>
      <c r="Y4037" s="207"/>
      <c r="Z4037" s="208">
        <v>60</v>
      </c>
      <c r="AA4037" s="186"/>
      <c r="AB4037" s="383"/>
      <c r="AC4037" s="73"/>
      <c r="AD4037" s="414"/>
      <c r="AE4037" s="393"/>
      <c r="AF4037" s="78"/>
      <c r="AG4037" s="414"/>
      <c r="AH4037" s="383"/>
      <c r="AI4037" s="453"/>
      <c r="AJ4037" s="453"/>
      <c r="AK4037" s="414"/>
      <c r="AL4037" s="383"/>
      <c r="AM4037" s="383"/>
      <c r="AN4037" s="523"/>
      <c r="AO4037" s="414"/>
      <c r="AP4037" s="548"/>
      <c r="AQ4037" s="414"/>
      <c r="AR4037" s="78"/>
      <c r="AS4037" s="78"/>
      <c r="AT4037" s="414"/>
      <c r="AU4037" s="548"/>
      <c r="AV4037" s="548"/>
      <c r="AW4037" s="414"/>
      <c r="AX4037" s="383"/>
      <c r="AY4037" s="548"/>
      <c r="AZ4037" s="414"/>
      <c r="BA4037" s="383"/>
      <c r="BB4037" s="548"/>
      <c r="BC4037" s="78"/>
      <c r="BD4037" s="414"/>
      <c r="BE4037" s="414"/>
      <c r="BF4037" s="414"/>
      <c r="BG4037" s="414"/>
      <c r="BH4037" s="414"/>
      <c r="BI4037" s="383"/>
      <c r="BJ4037" s="383"/>
      <c r="BK4037" s="78"/>
      <c r="BL4037" s="414"/>
      <c r="BM4037" s="383"/>
      <c r="BN4037" s="78"/>
      <c r="BO4037" s="414"/>
      <c r="BP4037" s="78"/>
      <c r="BQ4037" s="414"/>
      <c r="BR4037" s="383"/>
      <c r="BS4037" s="78"/>
      <c r="BT4037" s="83"/>
      <c r="BU4037" s="75"/>
      <c r="BV4037" s="74"/>
      <c r="BW4037" s="74"/>
      <c r="BX4037" s="103" t="s">
        <v>7557</v>
      </c>
      <c r="BY4037" s="112">
        <f t="shared" si="382"/>
        <v>4032</v>
      </c>
      <c r="BZ4037" s="65">
        <f t="shared" si="383"/>
        <v>0</v>
      </c>
      <c r="CA4037" s="359">
        <f t="shared" si="384"/>
        <v>14</v>
      </c>
      <c r="CB4037" s="359">
        <f t="shared" si="385"/>
        <v>9</v>
      </c>
      <c r="CC4037" s="359">
        <f t="shared" si="386"/>
        <v>2023</v>
      </c>
      <c r="CD4037" s="359" t="str">
        <f t="shared" si="387"/>
        <v xml:space="preserve">149202376563INCENDIO FORESTAL </v>
      </c>
    </row>
    <row r="4038" spans="1:82" s="121" customFormat="1" ht="120" customHeight="1">
      <c r="A4038" s="13"/>
      <c r="B4038" s="13"/>
      <c r="C4038" s="13"/>
      <c r="D4038" s="212">
        <v>45183</v>
      </c>
      <c r="E4038" s="210" t="s">
        <v>2832</v>
      </c>
      <c r="F4038" s="211" t="s">
        <v>1966</v>
      </c>
      <c r="G4038" s="130" t="s">
        <v>8680</v>
      </c>
      <c r="H4038" s="85" t="str">
        <f>VLOOKUP(E4038&amp;F4038,Divipola!$C$1:$F$1149,4,FALSE)</f>
        <v>76869</v>
      </c>
      <c r="I4038" s="77"/>
      <c r="J4038" s="181"/>
      <c r="K4038" s="146"/>
      <c r="L4038" s="146"/>
      <c r="M4038" s="146"/>
      <c r="N4038" s="146"/>
      <c r="O4038" s="146"/>
      <c r="P4038" s="146"/>
      <c r="Q4038" s="146"/>
      <c r="R4038" s="146"/>
      <c r="S4038" s="146"/>
      <c r="T4038" s="146"/>
      <c r="U4038" s="146"/>
      <c r="V4038" s="146"/>
      <c r="W4038" s="146"/>
      <c r="X4038" s="146"/>
      <c r="Y4038" s="146"/>
      <c r="Z4038" s="147">
        <v>12</v>
      </c>
      <c r="AA4038" s="148"/>
      <c r="AB4038" s="383"/>
      <c r="AC4038" s="73"/>
      <c r="AD4038" s="414"/>
      <c r="AE4038" s="393"/>
      <c r="AF4038" s="78"/>
      <c r="AG4038" s="414"/>
      <c r="AH4038" s="383"/>
      <c r="AI4038" s="453"/>
      <c r="AJ4038" s="453"/>
      <c r="AK4038" s="414"/>
      <c r="AL4038" s="383"/>
      <c r="AM4038" s="383"/>
      <c r="AN4038" s="523"/>
      <c r="AO4038" s="414"/>
      <c r="AP4038" s="548"/>
      <c r="AQ4038" s="414"/>
      <c r="AR4038" s="78"/>
      <c r="AS4038" s="78"/>
      <c r="AT4038" s="414"/>
      <c r="AU4038" s="548"/>
      <c r="AV4038" s="548"/>
      <c r="AW4038" s="414"/>
      <c r="AX4038" s="383"/>
      <c r="AY4038" s="548"/>
      <c r="AZ4038" s="414"/>
      <c r="BA4038" s="383"/>
      <c r="BB4038" s="548"/>
      <c r="BC4038" s="78"/>
      <c r="BD4038" s="414"/>
      <c r="BE4038" s="414"/>
      <c r="BF4038" s="414"/>
      <c r="BG4038" s="414"/>
      <c r="BH4038" s="414"/>
      <c r="BI4038" s="383"/>
      <c r="BJ4038" s="383"/>
      <c r="BK4038" s="78"/>
      <c r="BL4038" s="414"/>
      <c r="BM4038" s="383"/>
      <c r="BN4038" s="78"/>
      <c r="BO4038" s="414"/>
      <c r="BP4038" s="78"/>
      <c r="BQ4038" s="414"/>
      <c r="BR4038" s="383"/>
      <c r="BS4038" s="78"/>
      <c r="BT4038" s="83"/>
      <c r="BU4038" s="75"/>
      <c r="BV4038" s="74"/>
      <c r="BW4038" s="74"/>
      <c r="BX4038" s="103" t="s">
        <v>7155</v>
      </c>
      <c r="BY4038" s="112">
        <f t="shared" si="382"/>
        <v>4033</v>
      </c>
      <c r="BZ4038" s="65">
        <f t="shared" si="383"/>
        <v>0</v>
      </c>
      <c r="CA4038" s="359">
        <f t="shared" si="384"/>
        <v>14</v>
      </c>
      <c r="CB4038" s="359">
        <f t="shared" si="385"/>
        <v>9</v>
      </c>
      <c r="CC4038" s="359">
        <f t="shared" si="386"/>
        <v>2023</v>
      </c>
      <c r="CD4038" s="359" t="str">
        <f t="shared" si="387"/>
        <v xml:space="preserve">149202376869INCENDIO FORESTAL </v>
      </c>
    </row>
    <row r="4039" spans="1:82" s="121" customFormat="1" ht="96" customHeight="1">
      <c r="A4039" s="13"/>
      <c r="B4039" s="13"/>
      <c r="C4039" s="13"/>
      <c r="D4039" s="212">
        <v>45183</v>
      </c>
      <c r="E4039" s="210" t="s">
        <v>2836</v>
      </c>
      <c r="F4039" s="211" t="s">
        <v>491</v>
      </c>
      <c r="G4039" s="130" t="s">
        <v>8680</v>
      </c>
      <c r="H4039" s="85" t="str">
        <f>VLOOKUP(E4039&amp;F4039,Divipola!$C$1:$F$1149,4,FALSE)</f>
        <v>19807</v>
      </c>
      <c r="I4039" s="77"/>
      <c r="J4039" s="181"/>
      <c r="K4039" s="146"/>
      <c r="L4039" s="146"/>
      <c r="M4039" s="146"/>
      <c r="N4039" s="146"/>
      <c r="O4039" s="146"/>
      <c r="P4039" s="146"/>
      <c r="Q4039" s="146"/>
      <c r="R4039" s="146"/>
      <c r="S4039" s="146"/>
      <c r="T4039" s="146"/>
      <c r="U4039" s="146"/>
      <c r="V4039" s="146"/>
      <c r="W4039" s="146"/>
      <c r="X4039" s="146"/>
      <c r="Y4039" s="146"/>
      <c r="Z4039" s="147">
        <v>5</v>
      </c>
      <c r="AA4039" s="148"/>
      <c r="AB4039" s="383"/>
      <c r="AC4039" s="73"/>
      <c r="AD4039" s="414"/>
      <c r="AE4039" s="393"/>
      <c r="AF4039" s="78"/>
      <c r="AG4039" s="414"/>
      <c r="AH4039" s="383"/>
      <c r="AI4039" s="453"/>
      <c r="AJ4039" s="453"/>
      <c r="AK4039" s="414"/>
      <c r="AL4039" s="383"/>
      <c r="AM4039" s="383"/>
      <c r="AN4039" s="523"/>
      <c r="AO4039" s="414"/>
      <c r="AP4039" s="548"/>
      <c r="AQ4039" s="414"/>
      <c r="AR4039" s="78"/>
      <c r="AS4039" s="78"/>
      <c r="AT4039" s="414"/>
      <c r="AU4039" s="548"/>
      <c r="AV4039" s="548"/>
      <c r="AW4039" s="414"/>
      <c r="AX4039" s="383"/>
      <c r="AY4039" s="548"/>
      <c r="AZ4039" s="414"/>
      <c r="BA4039" s="383"/>
      <c r="BB4039" s="548"/>
      <c r="BC4039" s="78"/>
      <c r="BD4039" s="414"/>
      <c r="BE4039" s="414"/>
      <c r="BF4039" s="414"/>
      <c r="BG4039" s="414"/>
      <c r="BH4039" s="414"/>
      <c r="BI4039" s="383"/>
      <c r="BJ4039" s="383"/>
      <c r="BK4039" s="78"/>
      <c r="BL4039" s="414"/>
      <c r="BM4039" s="383"/>
      <c r="BN4039" s="78"/>
      <c r="BO4039" s="414"/>
      <c r="BP4039" s="78"/>
      <c r="BQ4039" s="414"/>
      <c r="BR4039" s="383"/>
      <c r="BS4039" s="78"/>
      <c r="BT4039" s="83"/>
      <c r="BU4039" s="75"/>
      <c r="BV4039" s="74"/>
      <c r="BW4039" s="74"/>
      <c r="BX4039" s="103" t="s">
        <v>7156</v>
      </c>
      <c r="BY4039" s="112">
        <f t="shared" si="382"/>
        <v>4034</v>
      </c>
      <c r="BZ4039" s="65">
        <f t="shared" si="383"/>
        <v>0</v>
      </c>
      <c r="CA4039" s="359">
        <f t="shared" si="384"/>
        <v>14</v>
      </c>
      <c r="CB4039" s="359">
        <f t="shared" si="385"/>
        <v>9</v>
      </c>
      <c r="CC4039" s="359">
        <f t="shared" si="386"/>
        <v>2023</v>
      </c>
      <c r="CD4039" s="359" t="str">
        <f t="shared" si="387"/>
        <v xml:space="preserve">149202319807INCENDIO FORESTAL </v>
      </c>
    </row>
    <row r="4040" spans="1:82" s="121" customFormat="1" ht="48" customHeight="1">
      <c r="A4040" s="13"/>
      <c r="B4040" s="13"/>
      <c r="C4040" s="13"/>
      <c r="D4040" s="212">
        <v>45183</v>
      </c>
      <c r="E4040" s="210" t="s">
        <v>2832</v>
      </c>
      <c r="F4040" s="211" t="s">
        <v>1931</v>
      </c>
      <c r="G4040" s="111" t="s">
        <v>2803</v>
      </c>
      <c r="H4040" s="85" t="str">
        <f>VLOOKUP(E4040&amp;F4040,Divipola!$C$1:$F$1149,4,FALSE)</f>
        <v>76126</v>
      </c>
      <c r="I4040" s="77"/>
      <c r="J4040" s="181"/>
      <c r="K4040" s="146"/>
      <c r="L4040" s="146"/>
      <c r="M4040" s="146"/>
      <c r="N4040" s="146">
        <v>100</v>
      </c>
      <c r="O4040" s="146">
        <v>20</v>
      </c>
      <c r="P4040" s="146"/>
      <c r="Q4040" s="146">
        <v>20</v>
      </c>
      <c r="R4040" s="146"/>
      <c r="S4040" s="146"/>
      <c r="T4040" s="146"/>
      <c r="U4040" s="146"/>
      <c r="V4040" s="146"/>
      <c r="W4040" s="146"/>
      <c r="X4040" s="146"/>
      <c r="Y4040" s="146"/>
      <c r="Z4040" s="147"/>
      <c r="AA4040" s="148"/>
      <c r="AB4040" s="383"/>
      <c r="AC4040" s="73"/>
      <c r="AD4040" s="414"/>
      <c r="AE4040" s="393"/>
      <c r="AF4040" s="78"/>
      <c r="AG4040" s="414"/>
      <c r="AH4040" s="383"/>
      <c r="AI4040" s="453"/>
      <c r="AJ4040" s="453"/>
      <c r="AK4040" s="414"/>
      <c r="AL4040" s="383"/>
      <c r="AM4040" s="383"/>
      <c r="AN4040" s="523"/>
      <c r="AO4040" s="414"/>
      <c r="AP4040" s="548"/>
      <c r="AQ4040" s="414"/>
      <c r="AR4040" s="78"/>
      <c r="AS4040" s="78"/>
      <c r="AT4040" s="414"/>
      <c r="AU4040" s="548"/>
      <c r="AV4040" s="548"/>
      <c r="AW4040" s="414"/>
      <c r="AX4040" s="383"/>
      <c r="AY4040" s="548"/>
      <c r="AZ4040" s="414"/>
      <c r="BA4040" s="383"/>
      <c r="BB4040" s="548"/>
      <c r="BC4040" s="78"/>
      <c r="BD4040" s="414"/>
      <c r="BE4040" s="414"/>
      <c r="BF4040" s="414"/>
      <c r="BG4040" s="414"/>
      <c r="BH4040" s="414"/>
      <c r="BI4040" s="383"/>
      <c r="BJ4040" s="383"/>
      <c r="BK4040" s="78"/>
      <c r="BL4040" s="414"/>
      <c r="BM4040" s="383"/>
      <c r="BN4040" s="78"/>
      <c r="BO4040" s="414"/>
      <c r="BP4040" s="78"/>
      <c r="BQ4040" s="414"/>
      <c r="BR4040" s="383"/>
      <c r="BS4040" s="78"/>
      <c r="BT4040" s="83"/>
      <c r="BU4040" s="75"/>
      <c r="BV4040" s="74"/>
      <c r="BW4040" s="74"/>
      <c r="BX4040" s="120" t="s">
        <v>7162</v>
      </c>
      <c r="BY4040" s="112">
        <f t="shared" ref="BY4040:BY4103" si="388">+BY4039+1</f>
        <v>4035</v>
      </c>
      <c r="BZ4040" s="65">
        <f t="shared" si="383"/>
        <v>0</v>
      </c>
      <c r="CA4040" s="359">
        <f t="shared" si="384"/>
        <v>14</v>
      </c>
      <c r="CB4040" s="359">
        <f t="shared" si="385"/>
        <v>9</v>
      </c>
      <c r="CC4040" s="359">
        <f t="shared" si="386"/>
        <v>2023</v>
      </c>
      <c r="CD4040" s="359" t="str">
        <f t="shared" si="387"/>
        <v>149202376126VENDAVAL</v>
      </c>
    </row>
    <row r="4041" spans="1:82" s="121" customFormat="1" ht="60" customHeight="1">
      <c r="A4041" s="13"/>
      <c r="B4041" s="13"/>
      <c r="C4041" s="13"/>
      <c r="D4041" s="212">
        <v>45183</v>
      </c>
      <c r="E4041" s="210" t="s">
        <v>2718</v>
      </c>
      <c r="F4041" s="211" t="s">
        <v>2674</v>
      </c>
      <c r="G4041" s="111" t="s">
        <v>2800</v>
      </c>
      <c r="H4041" s="85" t="str">
        <f>VLOOKUP(E4041&amp;F4041,Divipola!$C$1:$F$1149,4,FALSE)</f>
        <v>25841</v>
      </c>
      <c r="I4041" s="77"/>
      <c r="J4041" s="181"/>
      <c r="K4041" s="146"/>
      <c r="L4041" s="146"/>
      <c r="M4041" s="146"/>
      <c r="N4041" s="146">
        <v>4</v>
      </c>
      <c r="O4041" s="146">
        <v>1</v>
      </c>
      <c r="P4041" s="146"/>
      <c r="Q4041" s="146">
        <v>1</v>
      </c>
      <c r="R4041" s="146"/>
      <c r="S4041" s="146"/>
      <c r="T4041" s="146"/>
      <c r="U4041" s="146"/>
      <c r="V4041" s="146"/>
      <c r="W4041" s="146"/>
      <c r="X4041" s="146"/>
      <c r="Y4041" s="146"/>
      <c r="Z4041" s="147"/>
      <c r="AA4041" s="148"/>
      <c r="AB4041" s="383"/>
      <c r="AC4041" s="73"/>
      <c r="AD4041" s="414"/>
      <c r="AE4041" s="393"/>
      <c r="AF4041" s="78"/>
      <c r="AG4041" s="414"/>
      <c r="AH4041" s="383"/>
      <c r="AI4041" s="453"/>
      <c r="AJ4041" s="453"/>
      <c r="AK4041" s="414"/>
      <c r="AL4041" s="383"/>
      <c r="AM4041" s="383"/>
      <c r="AN4041" s="523"/>
      <c r="AO4041" s="414"/>
      <c r="AP4041" s="548"/>
      <c r="AQ4041" s="414"/>
      <c r="AR4041" s="78"/>
      <c r="AS4041" s="78"/>
      <c r="AT4041" s="414"/>
      <c r="AU4041" s="548"/>
      <c r="AV4041" s="548"/>
      <c r="AW4041" s="414"/>
      <c r="AX4041" s="383"/>
      <c r="AY4041" s="548"/>
      <c r="AZ4041" s="414"/>
      <c r="BA4041" s="383"/>
      <c r="BB4041" s="548"/>
      <c r="BC4041" s="78"/>
      <c r="BD4041" s="414"/>
      <c r="BE4041" s="414"/>
      <c r="BF4041" s="414"/>
      <c r="BG4041" s="414"/>
      <c r="BH4041" s="414"/>
      <c r="BI4041" s="383"/>
      <c r="BJ4041" s="383"/>
      <c r="BK4041" s="78"/>
      <c r="BL4041" s="414"/>
      <c r="BM4041" s="383"/>
      <c r="BN4041" s="78"/>
      <c r="BO4041" s="414"/>
      <c r="BP4041" s="78"/>
      <c r="BQ4041" s="414"/>
      <c r="BR4041" s="383"/>
      <c r="BS4041" s="78"/>
      <c r="BT4041" s="83"/>
      <c r="BU4041" s="75"/>
      <c r="BV4041" s="74"/>
      <c r="BW4041" s="74"/>
      <c r="BX4041" s="98" t="s">
        <v>7163</v>
      </c>
      <c r="BY4041" s="112">
        <f t="shared" si="388"/>
        <v>4036</v>
      </c>
      <c r="BZ4041" s="65">
        <f t="shared" ref="BZ4041:BZ4104" si="389">+AD4041+AG4041+AK4041+AO4041+AQ4041+AT4041+AW4041+AZ4041+BD4041+BH4041+BL4041+BO4041+BQ4041</f>
        <v>0</v>
      </c>
      <c r="CA4041" s="359">
        <f t="shared" si="384"/>
        <v>14</v>
      </c>
      <c r="CB4041" s="359">
        <f t="shared" si="385"/>
        <v>9</v>
      </c>
      <c r="CC4041" s="359">
        <f t="shared" si="386"/>
        <v>2023</v>
      </c>
      <c r="CD4041" s="359" t="str">
        <f t="shared" si="387"/>
        <v>149202325841INCENDIO ESTRUCTURAL</v>
      </c>
    </row>
    <row r="4042" spans="1:82" s="121" customFormat="1" ht="132" customHeight="1">
      <c r="A4042" s="13"/>
      <c r="B4042" s="13"/>
      <c r="C4042" s="13"/>
      <c r="D4042" s="212">
        <v>45183</v>
      </c>
      <c r="E4042" s="210" t="s">
        <v>2831</v>
      </c>
      <c r="F4042" s="211" t="s">
        <v>1381</v>
      </c>
      <c r="G4042" s="130" t="s">
        <v>8680</v>
      </c>
      <c r="H4042" s="85" t="str">
        <f>VLOOKUP(E4042&amp;F4042,Divipola!$C$1:$F$1149,4,FALSE)</f>
        <v>73678</v>
      </c>
      <c r="I4042" s="77"/>
      <c r="J4042" s="181"/>
      <c r="K4042" s="207"/>
      <c r="L4042" s="207"/>
      <c r="M4042" s="207"/>
      <c r="N4042" s="207"/>
      <c r="O4042" s="207"/>
      <c r="P4042" s="207"/>
      <c r="Q4042" s="207"/>
      <c r="R4042" s="207"/>
      <c r="S4042" s="207"/>
      <c r="T4042" s="207"/>
      <c r="U4042" s="207"/>
      <c r="V4042" s="207"/>
      <c r="W4042" s="207"/>
      <c r="X4042" s="207"/>
      <c r="Y4042" s="207"/>
      <c r="Z4042" s="208">
        <v>30</v>
      </c>
      <c r="AA4042" s="186"/>
      <c r="AB4042" s="383"/>
      <c r="AC4042" s="73"/>
      <c r="AD4042" s="414"/>
      <c r="AE4042" s="393"/>
      <c r="AF4042" s="78"/>
      <c r="AG4042" s="414"/>
      <c r="AH4042" s="383"/>
      <c r="AI4042" s="453"/>
      <c r="AJ4042" s="453"/>
      <c r="AK4042" s="414"/>
      <c r="AL4042" s="383"/>
      <c r="AM4042" s="383"/>
      <c r="AN4042" s="523"/>
      <c r="AO4042" s="414"/>
      <c r="AP4042" s="548"/>
      <c r="AQ4042" s="414"/>
      <c r="AR4042" s="78"/>
      <c r="AS4042" s="78"/>
      <c r="AT4042" s="414"/>
      <c r="AU4042" s="548"/>
      <c r="AV4042" s="548"/>
      <c r="AW4042" s="414"/>
      <c r="AX4042" s="383"/>
      <c r="AY4042" s="548"/>
      <c r="AZ4042" s="414"/>
      <c r="BA4042" s="383"/>
      <c r="BB4042" s="548"/>
      <c r="BC4042" s="78"/>
      <c r="BD4042" s="414"/>
      <c r="BE4042" s="414"/>
      <c r="BF4042" s="414"/>
      <c r="BG4042" s="414"/>
      <c r="BH4042" s="414"/>
      <c r="BI4042" s="383"/>
      <c r="BJ4042" s="383"/>
      <c r="BK4042" s="78"/>
      <c r="BL4042" s="414"/>
      <c r="BM4042" s="383"/>
      <c r="BN4042" s="78"/>
      <c r="BO4042" s="414"/>
      <c r="BP4042" s="78"/>
      <c r="BQ4042" s="414"/>
      <c r="BR4042" s="383"/>
      <c r="BS4042" s="78"/>
      <c r="BT4042" s="83"/>
      <c r="BU4042" s="75"/>
      <c r="BV4042" s="74"/>
      <c r="BW4042" s="74"/>
      <c r="BX4042" s="98" t="s">
        <v>7192</v>
      </c>
      <c r="BY4042" s="112">
        <f t="shared" si="388"/>
        <v>4037</v>
      </c>
      <c r="BZ4042" s="65">
        <f t="shared" si="389"/>
        <v>0</v>
      </c>
      <c r="CA4042" s="359">
        <f t="shared" si="384"/>
        <v>14</v>
      </c>
      <c r="CB4042" s="359">
        <f t="shared" si="385"/>
        <v>9</v>
      </c>
      <c r="CC4042" s="359">
        <f t="shared" si="386"/>
        <v>2023</v>
      </c>
      <c r="CD4042" s="359" t="str">
        <f t="shared" si="387"/>
        <v xml:space="preserve">149202373678INCENDIO FORESTAL </v>
      </c>
    </row>
    <row r="4043" spans="1:82" s="121" customFormat="1" ht="96" customHeight="1">
      <c r="A4043" s="13"/>
      <c r="B4043" s="13"/>
      <c r="C4043" s="13"/>
      <c r="D4043" s="212">
        <v>45184</v>
      </c>
      <c r="E4043" s="210" t="s">
        <v>2831</v>
      </c>
      <c r="F4043" s="211" t="s">
        <v>1</v>
      </c>
      <c r="G4043" s="130" t="s">
        <v>8680</v>
      </c>
      <c r="H4043" s="85" t="str">
        <f>VLOOKUP(E4043&amp;F4043,Divipola!$C$1:$F$1149,4,FALSE)</f>
        <v>73236</v>
      </c>
      <c r="I4043" s="77"/>
      <c r="J4043" s="181"/>
      <c r="K4043" s="146"/>
      <c r="L4043" s="146"/>
      <c r="M4043" s="146"/>
      <c r="N4043" s="146"/>
      <c r="O4043" s="146"/>
      <c r="P4043" s="146"/>
      <c r="Q4043" s="146"/>
      <c r="R4043" s="146"/>
      <c r="S4043" s="146"/>
      <c r="T4043" s="146"/>
      <c r="U4043" s="146"/>
      <c r="V4043" s="146"/>
      <c r="W4043" s="146"/>
      <c r="X4043" s="146"/>
      <c r="Y4043" s="146"/>
      <c r="Z4043" s="147">
        <v>20</v>
      </c>
      <c r="AA4043" s="148"/>
      <c r="AB4043" s="383"/>
      <c r="AC4043" s="73"/>
      <c r="AD4043" s="414"/>
      <c r="AE4043" s="393"/>
      <c r="AF4043" s="78"/>
      <c r="AG4043" s="414"/>
      <c r="AH4043" s="383"/>
      <c r="AI4043" s="453"/>
      <c r="AJ4043" s="453"/>
      <c r="AK4043" s="414"/>
      <c r="AL4043" s="383"/>
      <c r="AM4043" s="383"/>
      <c r="AN4043" s="523"/>
      <c r="AO4043" s="414"/>
      <c r="AP4043" s="548"/>
      <c r="AQ4043" s="414"/>
      <c r="AR4043" s="78"/>
      <c r="AS4043" s="78"/>
      <c r="AT4043" s="414"/>
      <c r="AU4043" s="548"/>
      <c r="AV4043" s="548"/>
      <c r="AW4043" s="414"/>
      <c r="AX4043" s="383"/>
      <c r="AY4043" s="548"/>
      <c r="AZ4043" s="414"/>
      <c r="BA4043" s="383"/>
      <c r="BB4043" s="548"/>
      <c r="BC4043" s="78"/>
      <c r="BD4043" s="414"/>
      <c r="BE4043" s="414"/>
      <c r="BF4043" s="414"/>
      <c r="BG4043" s="414"/>
      <c r="BH4043" s="414"/>
      <c r="BI4043" s="383"/>
      <c r="BJ4043" s="383"/>
      <c r="BK4043" s="78"/>
      <c r="BL4043" s="414"/>
      <c r="BM4043" s="383"/>
      <c r="BN4043" s="78"/>
      <c r="BO4043" s="414"/>
      <c r="BP4043" s="78"/>
      <c r="BQ4043" s="414"/>
      <c r="BR4043" s="383"/>
      <c r="BS4043" s="78"/>
      <c r="BT4043" s="83"/>
      <c r="BU4043" s="75"/>
      <c r="BV4043" s="74"/>
      <c r="BW4043" s="74"/>
      <c r="BX4043" s="98" t="s">
        <v>7165</v>
      </c>
      <c r="BY4043" s="112">
        <f t="shared" si="388"/>
        <v>4038</v>
      </c>
      <c r="BZ4043" s="65">
        <f t="shared" si="389"/>
        <v>0</v>
      </c>
      <c r="CA4043" s="359">
        <f t="shared" si="384"/>
        <v>15</v>
      </c>
      <c r="CB4043" s="359">
        <f t="shared" si="385"/>
        <v>9</v>
      </c>
      <c r="CC4043" s="359">
        <f t="shared" si="386"/>
        <v>2023</v>
      </c>
      <c r="CD4043" s="359" t="str">
        <f t="shared" si="387"/>
        <v xml:space="preserve">159202373236INCENDIO FORESTAL </v>
      </c>
    </row>
    <row r="4044" spans="1:82" s="121" customFormat="1" ht="120" customHeight="1">
      <c r="A4044" s="13"/>
      <c r="B4044" s="13"/>
      <c r="C4044" s="13"/>
      <c r="D4044" s="212">
        <v>45183</v>
      </c>
      <c r="E4044" s="210" t="s">
        <v>2853</v>
      </c>
      <c r="F4044" s="211" t="s">
        <v>2722</v>
      </c>
      <c r="G4044" s="111" t="s">
        <v>2803</v>
      </c>
      <c r="H4044" s="85" t="str">
        <f>VLOOKUP(E4044&amp;F4044,Divipola!$C$1:$F$1149,4,FALSE)</f>
        <v>63001</v>
      </c>
      <c r="I4044" s="77"/>
      <c r="J4044" s="181"/>
      <c r="K4044" s="146"/>
      <c r="L4044" s="146">
        <v>2</v>
      </c>
      <c r="M4044" s="146"/>
      <c r="N4044" s="146">
        <v>84</v>
      </c>
      <c r="O4044" s="146">
        <v>21</v>
      </c>
      <c r="P4044" s="146"/>
      <c r="Q4044" s="146">
        <v>21</v>
      </c>
      <c r="R4044" s="146"/>
      <c r="S4044" s="146"/>
      <c r="T4044" s="146"/>
      <c r="U4044" s="146"/>
      <c r="V4044" s="146"/>
      <c r="W4044" s="146"/>
      <c r="X4044" s="146"/>
      <c r="Y4044" s="146"/>
      <c r="Z4044" s="147"/>
      <c r="AA4044" s="148"/>
      <c r="AB4044" s="383"/>
      <c r="AC4044" s="73"/>
      <c r="AD4044" s="414"/>
      <c r="AE4044" s="393"/>
      <c r="AF4044" s="78"/>
      <c r="AG4044" s="414"/>
      <c r="AH4044" s="383"/>
      <c r="AI4044" s="453"/>
      <c r="AJ4044" s="453"/>
      <c r="AK4044" s="414"/>
      <c r="AL4044" s="383"/>
      <c r="AM4044" s="383"/>
      <c r="AN4044" s="523"/>
      <c r="AO4044" s="414"/>
      <c r="AP4044" s="548"/>
      <c r="AQ4044" s="414"/>
      <c r="AR4044" s="78"/>
      <c r="AS4044" s="78"/>
      <c r="AT4044" s="414"/>
      <c r="AU4044" s="548"/>
      <c r="AV4044" s="548"/>
      <c r="AW4044" s="414"/>
      <c r="AX4044" s="383"/>
      <c r="AY4044" s="548"/>
      <c r="AZ4044" s="414"/>
      <c r="BA4044" s="383"/>
      <c r="BB4044" s="548"/>
      <c r="BC4044" s="78"/>
      <c r="BD4044" s="414"/>
      <c r="BE4044" s="414"/>
      <c r="BF4044" s="414"/>
      <c r="BG4044" s="414"/>
      <c r="BH4044" s="414"/>
      <c r="BI4044" s="383"/>
      <c r="BJ4044" s="383"/>
      <c r="BK4044" s="78"/>
      <c r="BL4044" s="414"/>
      <c r="BM4044" s="383"/>
      <c r="BN4044" s="78"/>
      <c r="BO4044" s="414"/>
      <c r="BP4044" s="78"/>
      <c r="BQ4044" s="414"/>
      <c r="BR4044" s="383"/>
      <c r="BS4044" s="78"/>
      <c r="BT4044" s="83"/>
      <c r="BU4044" s="75"/>
      <c r="BV4044" s="74"/>
      <c r="BW4044" s="74"/>
      <c r="BX4044" s="98" t="s">
        <v>7166</v>
      </c>
      <c r="BY4044" s="112">
        <f t="shared" si="388"/>
        <v>4039</v>
      </c>
      <c r="BZ4044" s="65">
        <f t="shared" si="389"/>
        <v>0</v>
      </c>
      <c r="CA4044" s="359">
        <f t="shared" si="384"/>
        <v>14</v>
      </c>
      <c r="CB4044" s="359">
        <f t="shared" si="385"/>
        <v>9</v>
      </c>
      <c r="CC4044" s="359">
        <f t="shared" si="386"/>
        <v>2023</v>
      </c>
      <c r="CD4044" s="359" t="str">
        <f t="shared" si="387"/>
        <v>149202363001VENDAVAL</v>
      </c>
    </row>
    <row r="4045" spans="1:82" s="121" customFormat="1" ht="360" customHeight="1">
      <c r="A4045" s="13"/>
      <c r="B4045" s="13"/>
      <c r="C4045" s="13"/>
      <c r="D4045" s="212">
        <v>45184</v>
      </c>
      <c r="E4045" s="210" t="s">
        <v>2831</v>
      </c>
      <c r="F4045" s="211" t="s">
        <v>2733</v>
      </c>
      <c r="G4045" s="130" t="s">
        <v>8680</v>
      </c>
      <c r="H4045" s="85" t="str">
        <f>VLOOKUP(E4045&amp;F4045,Divipola!$C$1:$F$1149,4,FALSE)</f>
        <v>73200</v>
      </c>
      <c r="I4045" s="77"/>
      <c r="J4045" s="181"/>
      <c r="K4045" s="207"/>
      <c r="L4045" s="207"/>
      <c r="M4045" s="207"/>
      <c r="N4045" s="207"/>
      <c r="O4045" s="207"/>
      <c r="P4045" s="207"/>
      <c r="Q4045" s="207"/>
      <c r="R4045" s="207"/>
      <c r="S4045" s="207"/>
      <c r="T4045" s="207"/>
      <c r="U4045" s="207"/>
      <c r="V4045" s="207"/>
      <c r="W4045" s="207"/>
      <c r="X4045" s="207"/>
      <c r="Y4045" s="207"/>
      <c r="Z4045" s="208">
        <v>10</v>
      </c>
      <c r="AA4045" s="186"/>
      <c r="AB4045" s="383"/>
      <c r="AC4045" s="73"/>
      <c r="AD4045" s="414"/>
      <c r="AE4045" s="393"/>
      <c r="AF4045" s="78"/>
      <c r="AG4045" s="414"/>
      <c r="AH4045" s="383"/>
      <c r="AI4045" s="453"/>
      <c r="AJ4045" s="453"/>
      <c r="AK4045" s="414"/>
      <c r="AL4045" s="383"/>
      <c r="AM4045" s="383"/>
      <c r="AN4045" s="523"/>
      <c r="AO4045" s="414"/>
      <c r="AP4045" s="548"/>
      <c r="AQ4045" s="414"/>
      <c r="AR4045" s="78"/>
      <c r="AS4045" s="78"/>
      <c r="AT4045" s="414"/>
      <c r="AU4045" s="548"/>
      <c r="AV4045" s="548"/>
      <c r="AW4045" s="414"/>
      <c r="AX4045" s="383"/>
      <c r="AY4045" s="548"/>
      <c r="AZ4045" s="414"/>
      <c r="BA4045" s="383"/>
      <c r="BB4045" s="548"/>
      <c r="BC4045" s="78"/>
      <c r="BD4045" s="414"/>
      <c r="BE4045" s="414"/>
      <c r="BF4045" s="414"/>
      <c r="BG4045" s="414"/>
      <c r="BH4045" s="414"/>
      <c r="BI4045" s="383"/>
      <c r="BJ4045" s="383"/>
      <c r="BK4045" s="78"/>
      <c r="BL4045" s="414"/>
      <c r="BM4045" s="383"/>
      <c r="BN4045" s="78"/>
      <c r="BO4045" s="414"/>
      <c r="BP4045" s="78"/>
      <c r="BQ4045" s="414"/>
      <c r="BR4045" s="383"/>
      <c r="BS4045" s="78"/>
      <c r="BT4045" s="83"/>
      <c r="BU4045" s="75"/>
      <c r="BV4045" s="74"/>
      <c r="BW4045" s="74"/>
      <c r="BX4045" s="98" t="s">
        <v>7191</v>
      </c>
      <c r="BY4045" s="112">
        <f t="shared" si="388"/>
        <v>4040</v>
      </c>
      <c r="BZ4045" s="65">
        <f t="shared" si="389"/>
        <v>0</v>
      </c>
      <c r="CA4045" s="359">
        <f t="shared" si="384"/>
        <v>15</v>
      </c>
      <c r="CB4045" s="359">
        <f t="shared" si="385"/>
        <v>9</v>
      </c>
      <c r="CC4045" s="359">
        <f t="shared" si="386"/>
        <v>2023</v>
      </c>
      <c r="CD4045" s="359" t="str">
        <f t="shared" si="387"/>
        <v xml:space="preserve">159202373200INCENDIO FORESTAL </v>
      </c>
    </row>
    <row r="4046" spans="1:82" s="121" customFormat="1" ht="84" customHeight="1">
      <c r="A4046" s="13"/>
      <c r="B4046" s="13"/>
      <c r="C4046" s="13"/>
      <c r="D4046" s="212">
        <v>45183</v>
      </c>
      <c r="E4046" s="210" t="s">
        <v>2718</v>
      </c>
      <c r="F4046" s="211" t="s">
        <v>485</v>
      </c>
      <c r="G4046" s="111" t="s">
        <v>2803</v>
      </c>
      <c r="H4046" s="85" t="str">
        <f>VLOOKUP(E4046&amp;F4046,Divipola!$C$1:$F$1149,4,FALSE)</f>
        <v>25040</v>
      </c>
      <c r="I4046" s="77"/>
      <c r="J4046" s="181"/>
      <c r="K4046" s="146"/>
      <c r="L4046" s="146"/>
      <c r="M4046" s="146"/>
      <c r="N4046" s="146">
        <v>4</v>
      </c>
      <c r="O4046" s="146">
        <v>1</v>
      </c>
      <c r="P4046" s="146"/>
      <c r="Q4046" s="146">
        <v>1</v>
      </c>
      <c r="R4046" s="146"/>
      <c r="S4046" s="146"/>
      <c r="T4046" s="146"/>
      <c r="U4046" s="146"/>
      <c r="V4046" s="146"/>
      <c r="W4046" s="146"/>
      <c r="X4046" s="146"/>
      <c r="Y4046" s="146"/>
      <c r="Z4046" s="147"/>
      <c r="AA4046" s="148"/>
      <c r="AB4046" s="383"/>
      <c r="AC4046" s="73"/>
      <c r="AD4046" s="414"/>
      <c r="AE4046" s="393"/>
      <c r="AF4046" s="78"/>
      <c r="AG4046" s="414"/>
      <c r="AH4046" s="383"/>
      <c r="AI4046" s="453"/>
      <c r="AJ4046" s="453"/>
      <c r="AK4046" s="414"/>
      <c r="AL4046" s="383"/>
      <c r="AM4046" s="383"/>
      <c r="AN4046" s="523"/>
      <c r="AO4046" s="414"/>
      <c r="AP4046" s="548"/>
      <c r="AQ4046" s="414"/>
      <c r="AR4046" s="78"/>
      <c r="AS4046" s="78"/>
      <c r="AT4046" s="414"/>
      <c r="AU4046" s="548"/>
      <c r="AV4046" s="548"/>
      <c r="AW4046" s="414"/>
      <c r="AX4046" s="383"/>
      <c r="AY4046" s="548"/>
      <c r="AZ4046" s="414"/>
      <c r="BA4046" s="383"/>
      <c r="BB4046" s="548"/>
      <c r="BC4046" s="78"/>
      <c r="BD4046" s="414"/>
      <c r="BE4046" s="414"/>
      <c r="BF4046" s="414"/>
      <c r="BG4046" s="414"/>
      <c r="BH4046" s="414"/>
      <c r="BI4046" s="383"/>
      <c r="BJ4046" s="383"/>
      <c r="BK4046" s="78"/>
      <c r="BL4046" s="414"/>
      <c r="BM4046" s="383"/>
      <c r="BN4046" s="78"/>
      <c r="BO4046" s="414"/>
      <c r="BP4046" s="78"/>
      <c r="BQ4046" s="414"/>
      <c r="BR4046" s="383"/>
      <c r="BS4046" s="78"/>
      <c r="BT4046" s="83"/>
      <c r="BU4046" s="75"/>
      <c r="BV4046" s="74"/>
      <c r="BW4046" s="74"/>
      <c r="BX4046" s="98" t="s">
        <v>7167</v>
      </c>
      <c r="BY4046" s="112">
        <f t="shared" si="388"/>
        <v>4041</v>
      </c>
      <c r="BZ4046" s="65">
        <f t="shared" si="389"/>
        <v>0</v>
      </c>
      <c r="CA4046" s="359">
        <f t="shared" si="384"/>
        <v>14</v>
      </c>
      <c r="CB4046" s="359">
        <f t="shared" si="385"/>
        <v>9</v>
      </c>
      <c r="CC4046" s="359">
        <f t="shared" si="386"/>
        <v>2023</v>
      </c>
      <c r="CD4046" s="359" t="str">
        <f t="shared" si="387"/>
        <v>149202325040VENDAVAL</v>
      </c>
    </row>
    <row r="4047" spans="1:82" s="121" customFormat="1" ht="108" customHeight="1">
      <c r="A4047" s="13"/>
      <c r="B4047" s="13"/>
      <c r="C4047" s="13"/>
      <c r="D4047" s="212">
        <v>45184</v>
      </c>
      <c r="E4047" s="210" t="s">
        <v>2718</v>
      </c>
      <c r="F4047" s="211" t="s">
        <v>2757</v>
      </c>
      <c r="G4047" s="130" t="s">
        <v>8680</v>
      </c>
      <c r="H4047" s="85" t="str">
        <f>VLOOKUP(E4047&amp;F4047,Divipola!$C$1:$F$1149,4,FALSE)</f>
        <v>25307</v>
      </c>
      <c r="I4047" s="77"/>
      <c r="J4047" s="181"/>
      <c r="K4047" s="146"/>
      <c r="L4047" s="146"/>
      <c r="M4047" s="146"/>
      <c r="N4047" s="146"/>
      <c r="O4047" s="146"/>
      <c r="P4047" s="146"/>
      <c r="Q4047" s="146"/>
      <c r="R4047" s="146"/>
      <c r="S4047" s="146"/>
      <c r="T4047" s="146"/>
      <c r="U4047" s="146"/>
      <c r="V4047" s="146"/>
      <c r="W4047" s="146"/>
      <c r="X4047" s="146"/>
      <c r="Y4047" s="146"/>
      <c r="Z4047" s="147"/>
      <c r="AA4047" s="148"/>
      <c r="AB4047" s="383"/>
      <c r="AC4047" s="73"/>
      <c r="AD4047" s="414"/>
      <c r="AE4047" s="393"/>
      <c r="AF4047" s="78"/>
      <c r="AG4047" s="414"/>
      <c r="AH4047" s="383"/>
      <c r="AI4047" s="453"/>
      <c r="AJ4047" s="453"/>
      <c r="AK4047" s="414"/>
      <c r="AL4047" s="383"/>
      <c r="AM4047" s="383"/>
      <c r="AN4047" s="523"/>
      <c r="AO4047" s="414"/>
      <c r="AP4047" s="548"/>
      <c r="AQ4047" s="414"/>
      <c r="AR4047" s="78"/>
      <c r="AS4047" s="78"/>
      <c r="AT4047" s="414"/>
      <c r="AU4047" s="548"/>
      <c r="AV4047" s="548"/>
      <c r="AW4047" s="414"/>
      <c r="AX4047" s="383"/>
      <c r="AY4047" s="548"/>
      <c r="AZ4047" s="414"/>
      <c r="BA4047" s="383"/>
      <c r="BB4047" s="548"/>
      <c r="BC4047" s="78"/>
      <c r="BD4047" s="414"/>
      <c r="BE4047" s="414"/>
      <c r="BF4047" s="414"/>
      <c r="BG4047" s="414"/>
      <c r="BH4047" s="414"/>
      <c r="BI4047" s="383"/>
      <c r="BJ4047" s="383"/>
      <c r="BK4047" s="78"/>
      <c r="BL4047" s="414"/>
      <c r="BM4047" s="383"/>
      <c r="BN4047" s="78"/>
      <c r="BO4047" s="414"/>
      <c r="BP4047" s="78"/>
      <c r="BQ4047" s="414"/>
      <c r="BR4047" s="383"/>
      <c r="BS4047" s="78"/>
      <c r="BT4047" s="83"/>
      <c r="BU4047" s="75"/>
      <c r="BV4047" s="74"/>
      <c r="BW4047" s="74"/>
      <c r="BX4047" s="98" t="s">
        <v>7168</v>
      </c>
      <c r="BY4047" s="112">
        <f t="shared" si="388"/>
        <v>4042</v>
      </c>
      <c r="BZ4047" s="65">
        <f t="shared" si="389"/>
        <v>0</v>
      </c>
      <c r="CA4047" s="359">
        <f t="shared" si="384"/>
        <v>15</v>
      </c>
      <c r="CB4047" s="359">
        <f t="shared" si="385"/>
        <v>9</v>
      </c>
      <c r="CC4047" s="359">
        <f t="shared" si="386"/>
        <v>2023</v>
      </c>
      <c r="CD4047" s="359" t="str">
        <f t="shared" si="387"/>
        <v xml:space="preserve">159202325307INCENDIO FORESTAL </v>
      </c>
    </row>
    <row r="4048" spans="1:82" s="121" customFormat="1" ht="108" customHeight="1">
      <c r="A4048" s="13"/>
      <c r="B4048" s="13"/>
      <c r="C4048" s="13"/>
      <c r="D4048" s="212">
        <v>45184</v>
      </c>
      <c r="E4048" s="210" t="s">
        <v>2718</v>
      </c>
      <c r="F4048" s="211" t="s">
        <v>2772</v>
      </c>
      <c r="G4048" s="130" t="s">
        <v>8680</v>
      </c>
      <c r="H4048" s="85" t="str">
        <f>VLOOKUP(E4048&amp;F4048,Divipola!$C$1:$F$1149,4,FALSE)</f>
        <v>25099</v>
      </c>
      <c r="I4048" s="77"/>
      <c r="J4048" s="181"/>
      <c r="K4048" s="146"/>
      <c r="L4048" s="146"/>
      <c r="M4048" s="146"/>
      <c r="N4048" s="146"/>
      <c r="O4048" s="146"/>
      <c r="P4048" s="146"/>
      <c r="Q4048" s="146"/>
      <c r="R4048" s="146"/>
      <c r="S4048" s="146"/>
      <c r="T4048" s="146"/>
      <c r="U4048" s="146"/>
      <c r="V4048" s="146"/>
      <c r="W4048" s="146"/>
      <c r="X4048" s="146"/>
      <c r="Y4048" s="146"/>
      <c r="Z4048" s="147"/>
      <c r="AA4048" s="148"/>
      <c r="AB4048" s="383"/>
      <c r="AC4048" s="73"/>
      <c r="AD4048" s="414"/>
      <c r="AE4048" s="393"/>
      <c r="AF4048" s="78"/>
      <c r="AG4048" s="414"/>
      <c r="AH4048" s="383"/>
      <c r="AI4048" s="453"/>
      <c r="AJ4048" s="453"/>
      <c r="AK4048" s="414"/>
      <c r="AL4048" s="383"/>
      <c r="AM4048" s="383"/>
      <c r="AN4048" s="523"/>
      <c r="AO4048" s="414"/>
      <c r="AP4048" s="548"/>
      <c r="AQ4048" s="414"/>
      <c r="AR4048" s="78"/>
      <c r="AS4048" s="78"/>
      <c r="AT4048" s="414"/>
      <c r="AU4048" s="548"/>
      <c r="AV4048" s="548"/>
      <c r="AW4048" s="414"/>
      <c r="AX4048" s="383"/>
      <c r="AY4048" s="548"/>
      <c r="AZ4048" s="414"/>
      <c r="BA4048" s="383"/>
      <c r="BB4048" s="548"/>
      <c r="BC4048" s="78"/>
      <c r="BD4048" s="414"/>
      <c r="BE4048" s="414"/>
      <c r="BF4048" s="414"/>
      <c r="BG4048" s="414"/>
      <c r="BH4048" s="414"/>
      <c r="BI4048" s="383"/>
      <c r="BJ4048" s="383"/>
      <c r="BK4048" s="78"/>
      <c r="BL4048" s="414"/>
      <c r="BM4048" s="383"/>
      <c r="BN4048" s="78"/>
      <c r="BO4048" s="414"/>
      <c r="BP4048" s="78"/>
      <c r="BQ4048" s="414"/>
      <c r="BR4048" s="383"/>
      <c r="BS4048" s="78"/>
      <c r="BT4048" s="83"/>
      <c r="BU4048" s="170"/>
      <c r="BV4048" s="171"/>
      <c r="BW4048" s="171"/>
      <c r="BX4048" s="98" t="s">
        <v>7169</v>
      </c>
      <c r="BY4048" s="112">
        <f t="shared" si="388"/>
        <v>4043</v>
      </c>
      <c r="BZ4048" s="65">
        <f t="shared" si="389"/>
        <v>0</v>
      </c>
      <c r="CA4048" s="359">
        <f t="shared" si="384"/>
        <v>15</v>
      </c>
      <c r="CB4048" s="359">
        <f t="shared" si="385"/>
        <v>9</v>
      </c>
      <c r="CC4048" s="359">
        <f t="shared" si="386"/>
        <v>2023</v>
      </c>
      <c r="CD4048" s="359" t="str">
        <f t="shared" si="387"/>
        <v xml:space="preserve">159202325099INCENDIO FORESTAL </v>
      </c>
    </row>
    <row r="4049" spans="1:82" s="121" customFormat="1" ht="108" customHeight="1">
      <c r="A4049" s="13"/>
      <c r="B4049" s="13"/>
      <c r="C4049" s="13"/>
      <c r="D4049" s="212">
        <v>45214</v>
      </c>
      <c r="E4049" s="210" t="s">
        <v>2676</v>
      </c>
      <c r="F4049" s="211" t="s">
        <v>958</v>
      </c>
      <c r="G4049" s="111" t="s">
        <v>2802</v>
      </c>
      <c r="H4049" s="85" t="str">
        <f>VLOOKUP(E4049&amp;F4049,Divipola!$C$1:$F$1149,4,FALSE)</f>
        <v>23189</v>
      </c>
      <c r="I4049" s="77">
        <v>353</v>
      </c>
      <c r="J4049" s="181">
        <v>926</v>
      </c>
      <c r="K4049" s="146"/>
      <c r="L4049" s="146"/>
      <c r="M4049" s="146"/>
      <c r="N4049" s="146"/>
      <c r="O4049" s="146"/>
      <c r="P4049" s="146"/>
      <c r="Q4049" s="146"/>
      <c r="R4049" s="146"/>
      <c r="S4049" s="146"/>
      <c r="T4049" s="146"/>
      <c r="U4049" s="146"/>
      <c r="V4049" s="146"/>
      <c r="W4049" s="146"/>
      <c r="X4049" s="146"/>
      <c r="Y4049" s="146"/>
      <c r="Z4049" s="147"/>
      <c r="AA4049" s="148"/>
      <c r="AB4049" s="383"/>
      <c r="AC4049" s="73"/>
      <c r="AD4049" s="622"/>
      <c r="AE4049" s="395"/>
      <c r="AF4049" s="78"/>
      <c r="AG4049" s="414"/>
      <c r="AH4049" s="383" t="s">
        <v>8251</v>
      </c>
      <c r="AI4049" s="585">
        <v>7696</v>
      </c>
      <c r="AJ4049" s="585">
        <v>70</v>
      </c>
      <c r="AK4049" s="414">
        <v>2106772537.0999999</v>
      </c>
      <c r="AL4049" s="383"/>
      <c r="AM4049" s="383"/>
      <c r="AN4049" s="523"/>
      <c r="AO4049" s="414"/>
      <c r="AP4049" s="548"/>
      <c r="AQ4049" s="414"/>
      <c r="AR4049" s="78"/>
      <c r="AS4049" s="78"/>
      <c r="AT4049" s="414"/>
      <c r="AU4049" s="548"/>
      <c r="AV4049" s="548"/>
      <c r="AW4049" s="414"/>
      <c r="AX4049" s="383"/>
      <c r="AY4049" s="548"/>
      <c r="AZ4049" s="414"/>
      <c r="BA4049" s="383"/>
      <c r="BB4049" s="548"/>
      <c r="BC4049" s="78"/>
      <c r="BD4049" s="414"/>
      <c r="BE4049" s="414"/>
      <c r="BF4049" s="414"/>
      <c r="BG4049" s="414"/>
      <c r="BH4049" s="414"/>
      <c r="BI4049" s="383"/>
      <c r="BJ4049" s="383"/>
      <c r="BK4049" s="78"/>
      <c r="BL4049" s="414"/>
      <c r="BM4049" s="383"/>
      <c r="BN4049" s="78"/>
      <c r="BO4049" s="414"/>
      <c r="BP4049" s="78"/>
      <c r="BQ4049" s="414"/>
      <c r="BR4049" s="383"/>
      <c r="BS4049" s="78"/>
      <c r="BT4049" s="83"/>
      <c r="BU4049" s="75">
        <v>260</v>
      </c>
      <c r="BV4049" s="440">
        <v>45188</v>
      </c>
      <c r="BW4049" s="440">
        <v>45278</v>
      </c>
      <c r="BX4049" s="98"/>
      <c r="BY4049" s="112">
        <f t="shared" si="388"/>
        <v>4044</v>
      </c>
      <c r="BZ4049" s="65">
        <f t="shared" si="389"/>
        <v>2106772537.0999999</v>
      </c>
      <c r="CA4049" s="359">
        <f t="shared" si="384"/>
        <v>15</v>
      </c>
      <c r="CB4049" s="359">
        <f t="shared" si="385"/>
        <v>10</v>
      </c>
      <c r="CC4049" s="359">
        <f t="shared" si="386"/>
        <v>2023</v>
      </c>
      <c r="CD4049" s="359" t="str">
        <f t="shared" si="387"/>
        <v>1510202323189INUNDACION</v>
      </c>
    </row>
    <row r="4050" spans="1:82" s="121" customFormat="1" ht="120" customHeight="1">
      <c r="A4050" s="13"/>
      <c r="B4050" s="13"/>
      <c r="C4050" s="13"/>
      <c r="D4050" s="212">
        <v>45184</v>
      </c>
      <c r="E4050" s="210" t="s">
        <v>2676</v>
      </c>
      <c r="F4050" s="211" t="s">
        <v>958</v>
      </c>
      <c r="G4050" s="111" t="s">
        <v>2802</v>
      </c>
      <c r="H4050" s="85" t="str">
        <f>VLOOKUP(E4050&amp;F4050,Divipola!$C$1:$F$1149,4,FALSE)</f>
        <v>23189</v>
      </c>
      <c r="I4050" s="77">
        <v>353</v>
      </c>
      <c r="J4050" s="181">
        <v>926</v>
      </c>
      <c r="K4050" s="207"/>
      <c r="L4050" s="207"/>
      <c r="M4050" s="207"/>
      <c r="N4050" s="207">
        <v>908</v>
      </c>
      <c r="O4050" s="207">
        <v>227</v>
      </c>
      <c r="P4050" s="207"/>
      <c r="Q4050" s="207">
        <v>227</v>
      </c>
      <c r="R4050" s="207"/>
      <c r="S4050" s="207"/>
      <c r="T4050" s="207"/>
      <c r="U4050" s="207"/>
      <c r="V4050" s="207"/>
      <c r="W4050" s="207"/>
      <c r="X4050" s="207"/>
      <c r="Y4050" s="207"/>
      <c r="Z4050" s="208"/>
      <c r="AA4050" s="186"/>
      <c r="AB4050" s="385">
        <v>45191</v>
      </c>
      <c r="AC4050" s="448" t="s">
        <v>8304</v>
      </c>
      <c r="AD4050" s="618">
        <v>144795000</v>
      </c>
      <c r="AE4050" s="393"/>
      <c r="AF4050" s="78"/>
      <c r="AG4050" s="414"/>
      <c r="AH4050" s="383" t="s">
        <v>8252</v>
      </c>
      <c r="AI4050" s="587">
        <v>4000</v>
      </c>
      <c r="AJ4050" s="587">
        <v>75</v>
      </c>
      <c r="AK4050" s="414">
        <v>1224805120</v>
      </c>
      <c r="AL4050" s="383"/>
      <c r="AM4050" s="383"/>
      <c r="AN4050" s="523"/>
      <c r="AO4050" s="414"/>
      <c r="AP4050" s="548"/>
      <c r="AQ4050" s="414"/>
      <c r="AR4050" s="78"/>
      <c r="AS4050" s="78"/>
      <c r="AT4050" s="414"/>
      <c r="AU4050" s="548"/>
      <c r="AV4050" s="548"/>
      <c r="AW4050" s="414"/>
      <c r="AX4050" s="383"/>
      <c r="AY4050" s="548"/>
      <c r="AZ4050" s="414"/>
      <c r="BA4050" s="383"/>
      <c r="BB4050" s="548"/>
      <c r="BC4050" s="78"/>
      <c r="BD4050" s="414"/>
      <c r="BE4050" s="414"/>
      <c r="BF4050" s="414"/>
      <c r="BG4050" s="414"/>
      <c r="BH4050" s="414"/>
      <c r="BI4050" s="383"/>
      <c r="BJ4050" s="383"/>
      <c r="BK4050" s="78"/>
      <c r="BL4050" s="414"/>
      <c r="BM4050" s="383"/>
      <c r="BN4050" s="78"/>
      <c r="BO4050" s="414"/>
      <c r="BP4050" s="78"/>
      <c r="BQ4050" s="414"/>
      <c r="BR4050" s="383"/>
      <c r="BS4050" s="78"/>
      <c r="BT4050" s="83"/>
      <c r="BU4050" s="75">
        <v>260</v>
      </c>
      <c r="BV4050" s="440">
        <v>45188</v>
      </c>
      <c r="BW4050" s="440">
        <v>45278</v>
      </c>
      <c r="BX4050" s="98" t="s">
        <v>7619</v>
      </c>
      <c r="BY4050" s="112">
        <f t="shared" si="388"/>
        <v>4045</v>
      </c>
      <c r="BZ4050" s="65">
        <f t="shared" si="389"/>
        <v>1369600120</v>
      </c>
      <c r="CA4050" s="359">
        <f t="shared" si="384"/>
        <v>15</v>
      </c>
      <c r="CB4050" s="359">
        <f t="shared" si="385"/>
        <v>9</v>
      </c>
      <c r="CC4050" s="359">
        <f t="shared" si="386"/>
        <v>2023</v>
      </c>
      <c r="CD4050" s="359" t="str">
        <f t="shared" si="387"/>
        <v>159202323189INUNDACION</v>
      </c>
    </row>
    <row r="4051" spans="1:82" s="121" customFormat="1" ht="96" customHeight="1">
      <c r="A4051" s="13"/>
      <c r="B4051" s="13"/>
      <c r="C4051" s="13"/>
      <c r="D4051" s="212">
        <v>45184</v>
      </c>
      <c r="E4051" s="210" t="s">
        <v>2831</v>
      </c>
      <c r="F4051" s="211" t="s">
        <v>0</v>
      </c>
      <c r="G4051" s="130" t="s">
        <v>8680</v>
      </c>
      <c r="H4051" s="85" t="str">
        <f>VLOOKUP(E4051&amp;F4051,Divipola!$C$1:$F$1149,4,FALSE)</f>
        <v>73024</v>
      </c>
      <c r="I4051" s="77"/>
      <c r="J4051" s="181"/>
      <c r="K4051" s="146"/>
      <c r="L4051" s="146"/>
      <c r="M4051" s="146"/>
      <c r="N4051" s="146"/>
      <c r="O4051" s="146"/>
      <c r="P4051" s="146"/>
      <c r="Q4051" s="146"/>
      <c r="R4051" s="146"/>
      <c r="S4051" s="146"/>
      <c r="T4051" s="146"/>
      <c r="U4051" s="146"/>
      <c r="V4051" s="146"/>
      <c r="W4051" s="146"/>
      <c r="X4051" s="146"/>
      <c r="Y4051" s="146"/>
      <c r="Z4051" s="147"/>
      <c r="AA4051" s="148"/>
      <c r="AB4051" s="383"/>
      <c r="AC4051" s="73"/>
      <c r="AD4051" s="414"/>
      <c r="AE4051" s="393"/>
      <c r="AF4051" s="78"/>
      <c r="AG4051" s="414"/>
      <c r="AH4051" s="383"/>
      <c r="AI4051" s="574"/>
      <c r="AJ4051" s="574"/>
      <c r="AK4051" s="414"/>
      <c r="AL4051" s="383"/>
      <c r="AM4051" s="383"/>
      <c r="AN4051" s="523"/>
      <c r="AO4051" s="414"/>
      <c r="AP4051" s="548"/>
      <c r="AQ4051" s="414"/>
      <c r="AR4051" s="78"/>
      <c r="AS4051" s="78"/>
      <c r="AT4051" s="414"/>
      <c r="AU4051" s="548"/>
      <c r="AV4051" s="548"/>
      <c r="AW4051" s="414"/>
      <c r="AX4051" s="383"/>
      <c r="AY4051" s="548"/>
      <c r="AZ4051" s="414"/>
      <c r="BA4051" s="383"/>
      <c r="BB4051" s="548"/>
      <c r="BC4051" s="78"/>
      <c r="BD4051" s="414"/>
      <c r="BE4051" s="414"/>
      <c r="BF4051" s="414"/>
      <c r="BG4051" s="414"/>
      <c r="BH4051" s="414"/>
      <c r="BI4051" s="383"/>
      <c r="BJ4051" s="383"/>
      <c r="BK4051" s="78"/>
      <c r="BL4051" s="414"/>
      <c r="BM4051" s="383"/>
      <c r="BN4051" s="78"/>
      <c r="BO4051" s="414"/>
      <c r="BP4051" s="78"/>
      <c r="BQ4051" s="414"/>
      <c r="BR4051" s="383"/>
      <c r="BS4051" s="78"/>
      <c r="BT4051" s="83"/>
      <c r="BU4051" s="177"/>
      <c r="BV4051" s="178"/>
      <c r="BW4051" s="178"/>
      <c r="BX4051" s="98" t="s">
        <v>7170</v>
      </c>
      <c r="BY4051" s="112">
        <f t="shared" si="388"/>
        <v>4046</v>
      </c>
      <c r="BZ4051" s="65">
        <f t="shared" si="389"/>
        <v>0</v>
      </c>
      <c r="CA4051" s="359">
        <f t="shared" si="384"/>
        <v>15</v>
      </c>
      <c r="CB4051" s="359">
        <f t="shared" si="385"/>
        <v>9</v>
      </c>
      <c r="CC4051" s="359">
        <f t="shared" si="386"/>
        <v>2023</v>
      </c>
      <c r="CD4051" s="359" t="str">
        <f t="shared" si="387"/>
        <v xml:space="preserve">159202373024INCENDIO FORESTAL </v>
      </c>
    </row>
    <row r="4052" spans="1:82" s="121" customFormat="1" ht="84" customHeight="1">
      <c r="A4052" s="13"/>
      <c r="B4052" s="13"/>
      <c r="C4052" s="13"/>
      <c r="D4052" s="212">
        <v>45184</v>
      </c>
      <c r="E4052" s="210" t="s">
        <v>2622</v>
      </c>
      <c r="F4052" s="211" t="s">
        <v>4</v>
      </c>
      <c r="G4052" s="130" t="s">
        <v>8680</v>
      </c>
      <c r="H4052" s="85" t="str">
        <f>VLOOKUP(E4052&amp;F4052,Divipola!$C$1:$F$1149,4,FALSE)</f>
        <v>41026</v>
      </c>
      <c r="I4052" s="77"/>
      <c r="J4052" s="181"/>
      <c r="K4052" s="146"/>
      <c r="L4052" s="146"/>
      <c r="M4052" s="146"/>
      <c r="N4052" s="146"/>
      <c r="O4052" s="146"/>
      <c r="P4052" s="146"/>
      <c r="Q4052" s="146"/>
      <c r="R4052" s="146"/>
      <c r="S4052" s="146"/>
      <c r="T4052" s="146"/>
      <c r="U4052" s="146"/>
      <c r="V4052" s="146"/>
      <c r="W4052" s="146"/>
      <c r="X4052" s="146"/>
      <c r="Y4052" s="146"/>
      <c r="Z4052" s="147">
        <v>100</v>
      </c>
      <c r="AA4052" s="148"/>
      <c r="AB4052" s="383"/>
      <c r="AC4052" s="73"/>
      <c r="AD4052" s="414"/>
      <c r="AE4052" s="393"/>
      <c r="AF4052" s="78"/>
      <c r="AG4052" s="414"/>
      <c r="AH4052" s="383"/>
      <c r="AI4052" s="453"/>
      <c r="AJ4052" s="453"/>
      <c r="AK4052" s="414"/>
      <c r="AL4052" s="383"/>
      <c r="AM4052" s="383"/>
      <c r="AN4052" s="523"/>
      <c r="AO4052" s="414"/>
      <c r="AP4052" s="548"/>
      <c r="AQ4052" s="414"/>
      <c r="AR4052" s="78"/>
      <c r="AS4052" s="78"/>
      <c r="AT4052" s="414"/>
      <c r="AU4052" s="548"/>
      <c r="AV4052" s="548"/>
      <c r="AW4052" s="414"/>
      <c r="AX4052" s="383"/>
      <c r="AY4052" s="548"/>
      <c r="AZ4052" s="414"/>
      <c r="BA4052" s="383"/>
      <c r="BB4052" s="548"/>
      <c r="BC4052" s="78"/>
      <c r="BD4052" s="414"/>
      <c r="BE4052" s="414"/>
      <c r="BF4052" s="414"/>
      <c r="BG4052" s="414"/>
      <c r="BH4052" s="414"/>
      <c r="BI4052" s="383"/>
      <c r="BJ4052" s="383"/>
      <c r="BK4052" s="78"/>
      <c r="BL4052" s="414"/>
      <c r="BM4052" s="383"/>
      <c r="BN4052" s="78"/>
      <c r="BO4052" s="414"/>
      <c r="BP4052" s="78"/>
      <c r="BQ4052" s="414"/>
      <c r="BR4052" s="383"/>
      <c r="BS4052" s="78"/>
      <c r="BT4052" s="83"/>
      <c r="BU4052" s="75"/>
      <c r="BV4052" s="74"/>
      <c r="BW4052" s="74"/>
      <c r="BX4052" s="98" t="s">
        <v>7171</v>
      </c>
      <c r="BY4052" s="112">
        <f t="shared" si="388"/>
        <v>4047</v>
      </c>
      <c r="BZ4052" s="65">
        <f t="shared" si="389"/>
        <v>0</v>
      </c>
      <c r="CA4052" s="359">
        <f t="shared" si="384"/>
        <v>15</v>
      </c>
      <c r="CB4052" s="359">
        <f t="shared" si="385"/>
        <v>9</v>
      </c>
      <c r="CC4052" s="359">
        <f t="shared" si="386"/>
        <v>2023</v>
      </c>
      <c r="CD4052" s="359" t="str">
        <f t="shared" si="387"/>
        <v xml:space="preserve">159202341026INCENDIO FORESTAL </v>
      </c>
    </row>
    <row r="4053" spans="1:82" s="121" customFormat="1" ht="72" customHeight="1">
      <c r="A4053" s="13"/>
      <c r="B4053" s="13"/>
      <c r="C4053" s="13"/>
      <c r="D4053" s="212">
        <v>45183</v>
      </c>
      <c r="E4053" s="210" t="s">
        <v>2829</v>
      </c>
      <c r="F4053" s="211" t="s">
        <v>2395</v>
      </c>
      <c r="G4053" s="111" t="s">
        <v>2808</v>
      </c>
      <c r="H4053" s="85" t="str">
        <f>VLOOKUP(E4053&amp;F4053,Divipola!$C$1:$F$1149,4,FALSE)</f>
        <v>05234</v>
      </c>
      <c r="I4053" s="77"/>
      <c r="J4053" s="181"/>
      <c r="K4053" s="146"/>
      <c r="L4053" s="146">
        <v>4</v>
      </c>
      <c r="M4053" s="146"/>
      <c r="N4053" s="146">
        <v>20</v>
      </c>
      <c r="O4053" s="146">
        <v>5</v>
      </c>
      <c r="P4053" s="146">
        <v>3</v>
      </c>
      <c r="Q4053" s="146">
        <v>2</v>
      </c>
      <c r="R4053" s="146"/>
      <c r="S4053" s="146"/>
      <c r="T4053" s="146"/>
      <c r="U4053" s="146"/>
      <c r="V4053" s="146"/>
      <c r="W4053" s="146"/>
      <c r="X4053" s="146"/>
      <c r="Y4053" s="146"/>
      <c r="Z4053" s="147"/>
      <c r="AA4053" s="148"/>
      <c r="AB4053" s="383"/>
      <c r="AC4053" s="73"/>
      <c r="AD4053" s="414"/>
      <c r="AE4053" s="393"/>
      <c r="AF4053" s="78"/>
      <c r="AG4053" s="414"/>
      <c r="AH4053" s="383"/>
      <c r="AI4053" s="453"/>
      <c r="AJ4053" s="453"/>
      <c r="AK4053" s="414"/>
      <c r="AL4053" s="383"/>
      <c r="AM4053" s="383"/>
      <c r="AN4053" s="523"/>
      <c r="AO4053" s="414"/>
      <c r="AP4053" s="548"/>
      <c r="AQ4053" s="414"/>
      <c r="AR4053" s="78"/>
      <c r="AS4053" s="78"/>
      <c r="AT4053" s="414"/>
      <c r="AU4053" s="548"/>
      <c r="AV4053" s="548"/>
      <c r="AW4053" s="414"/>
      <c r="AX4053" s="383"/>
      <c r="AY4053" s="548"/>
      <c r="AZ4053" s="414"/>
      <c r="BA4053" s="383"/>
      <c r="BB4053" s="548"/>
      <c r="BC4053" s="78"/>
      <c r="BD4053" s="414"/>
      <c r="BE4053" s="414"/>
      <c r="BF4053" s="414"/>
      <c r="BG4053" s="414"/>
      <c r="BH4053" s="414"/>
      <c r="BI4053" s="383"/>
      <c r="BJ4053" s="383"/>
      <c r="BK4053" s="78"/>
      <c r="BL4053" s="414"/>
      <c r="BM4053" s="383"/>
      <c r="BN4053" s="78"/>
      <c r="BO4053" s="414"/>
      <c r="BP4053" s="78"/>
      <c r="BQ4053" s="414"/>
      <c r="BR4053" s="383"/>
      <c r="BS4053" s="78"/>
      <c r="BT4053" s="83"/>
      <c r="BU4053" s="75"/>
      <c r="BV4053" s="74"/>
      <c r="BW4053" s="74"/>
      <c r="BX4053" s="98" t="s">
        <v>7172</v>
      </c>
      <c r="BY4053" s="112">
        <f t="shared" si="388"/>
        <v>4048</v>
      </c>
      <c r="BZ4053" s="65">
        <f t="shared" si="389"/>
        <v>0</v>
      </c>
      <c r="CA4053" s="359">
        <f t="shared" si="384"/>
        <v>14</v>
      </c>
      <c r="CB4053" s="359">
        <f t="shared" si="385"/>
        <v>9</v>
      </c>
      <c r="CC4053" s="359">
        <f t="shared" si="386"/>
        <v>2023</v>
      </c>
      <c r="CD4053" s="359" t="str">
        <f t="shared" si="387"/>
        <v>149202305234AVENIDA TORRENCIAL</v>
      </c>
    </row>
    <row r="4054" spans="1:82" s="121" customFormat="1" ht="409.5" customHeight="1">
      <c r="A4054" s="13"/>
      <c r="B4054" s="13"/>
      <c r="C4054" s="13"/>
      <c r="D4054" s="212">
        <v>45184</v>
      </c>
      <c r="E4054" s="210" t="s">
        <v>2718</v>
      </c>
      <c r="F4054" s="211" t="s">
        <v>2772</v>
      </c>
      <c r="G4054" s="130" t="s">
        <v>8680</v>
      </c>
      <c r="H4054" s="85" t="str">
        <f>VLOOKUP(E4054&amp;F4054,Divipola!$C$1:$F$1149,4,FALSE)</f>
        <v>25099</v>
      </c>
      <c r="I4054" s="77"/>
      <c r="J4054" s="181"/>
      <c r="K4054" s="207"/>
      <c r="L4054" s="207"/>
      <c r="M4054" s="207"/>
      <c r="N4054" s="207"/>
      <c r="O4054" s="207"/>
      <c r="P4054" s="207"/>
      <c r="Q4054" s="207"/>
      <c r="R4054" s="207"/>
      <c r="S4054" s="207"/>
      <c r="T4054" s="207"/>
      <c r="U4054" s="207"/>
      <c r="V4054" s="207"/>
      <c r="W4054" s="207"/>
      <c r="X4054" s="207"/>
      <c r="Y4054" s="207"/>
      <c r="Z4054" s="208">
        <v>145</v>
      </c>
      <c r="AA4054" s="186"/>
      <c r="AB4054" s="383"/>
      <c r="AC4054" s="73"/>
      <c r="AD4054" s="414"/>
      <c r="AE4054" s="393"/>
      <c r="AF4054" s="78"/>
      <c r="AG4054" s="414"/>
      <c r="AH4054" s="383"/>
      <c r="AI4054" s="453"/>
      <c r="AJ4054" s="453"/>
      <c r="AK4054" s="414"/>
      <c r="AL4054" s="383"/>
      <c r="AM4054" s="383"/>
      <c r="AN4054" s="523"/>
      <c r="AO4054" s="414"/>
      <c r="AP4054" s="548"/>
      <c r="AQ4054" s="414"/>
      <c r="AR4054" s="78"/>
      <c r="AS4054" s="78"/>
      <c r="AT4054" s="414"/>
      <c r="AU4054" s="548"/>
      <c r="AV4054" s="548"/>
      <c r="AW4054" s="414"/>
      <c r="AX4054" s="383"/>
      <c r="AY4054" s="548"/>
      <c r="AZ4054" s="414"/>
      <c r="BA4054" s="383"/>
      <c r="BB4054" s="548"/>
      <c r="BC4054" s="78"/>
      <c r="BD4054" s="414"/>
      <c r="BE4054" s="414"/>
      <c r="BF4054" s="414"/>
      <c r="BG4054" s="414"/>
      <c r="BH4054" s="414"/>
      <c r="BI4054" s="383"/>
      <c r="BJ4054" s="383"/>
      <c r="BK4054" s="78"/>
      <c r="BL4054" s="414"/>
      <c r="BM4054" s="383"/>
      <c r="BN4054" s="78"/>
      <c r="BO4054" s="414"/>
      <c r="BP4054" s="78"/>
      <c r="BQ4054" s="414"/>
      <c r="BR4054" s="383"/>
      <c r="BS4054" s="78"/>
      <c r="BT4054" s="83"/>
      <c r="BU4054" s="75"/>
      <c r="BV4054" s="74"/>
      <c r="BW4054" s="74"/>
      <c r="BX4054" s="98" t="s">
        <v>7194</v>
      </c>
      <c r="BY4054" s="112">
        <f t="shared" si="388"/>
        <v>4049</v>
      </c>
      <c r="BZ4054" s="65">
        <f t="shared" si="389"/>
        <v>0</v>
      </c>
      <c r="CA4054" s="359">
        <f t="shared" si="384"/>
        <v>15</v>
      </c>
      <c r="CB4054" s="359">
        <f t="shared" si="385"/>
        <v>9</v>
      </c>
      <c r="CC4054" s="359">
        <f t="shared" si="386"/>
        <v>2023</v>
      </c>
      <c r="CD4054" s="359" t="str">
        <f t="shared" si="387"/>
        <v xml:space="preserve">159202325099INCENDIO FORESTAL </v>
      </c>
    </row>
    <row r="4055" spans="1:82" s="121" customFormat="1" ht="180" customHeight="1">
      <c r="A4055" s="13"/>
      <c r="B4055" s="13"/>
      <c r="C4055" s="13"/>
      <c r="D4055" s="212">
        <v>45184</v>
      </c>
      <c r="E4055" s="210" t="s">
        <v>2661</v>
      </c>
      <c r="F4055" s="211" t="s">
        <v>2758</v>
      </c>
      <c r="G4055" s="130" t="s">
        <v>8680</v>
      </c>
      <c r="H4055" s="85" t="str">
        <f>VLOOKUP(E4055&amp;F4055,Divipola!$C$1:$F$1149,4,FALSE)</f>
        <v>15600</v>
      </c>
      <c r="I4055" s="77"/>
      <c r="J4055" s="181"/>
      <c r="K4055" s="207"/>
      <c r="L4055" s="207"/>
      <c r="M4055" s="207"/>
      <c r="N4055" s="207"/>
      <c r="O4055" s="207"/>
      <c r="P4055" s="207"/>
      <c r="Q4055" s="207"/>
      <c r="R4055" s="207"/>
      <c r="S4055" s="207"/>
      <c r="T4055" s="207"/>
      <c r="U4055" s="207"/>
      <c r="V4055" s="207"/>
      <c r="W4055" s="207"/>
      <c r="X4055" s="207"/>
      <c r="Y4055" s="207"/>
      <c r="Z4055" s="208">
        <v>1</v>
      </c>
      <c r="AA4055" s="186"/>
      <c r="AB4055" s="383"/>
      <c r="AC4055" s="73"/>
      <c r="AD4055" s="414"/>
      <c r="AE4055" s="393"/>
      <c r="AF4055" s="78"/>
      <c r="AG4055" s="414"/>
      <c r="AH4055" s="383"/>
      <c r="AI4055" s="453"/>
      <c r="AJ4055" s="453"/>
      <c r="AK4055" s="414"/>
      <c r="AL4055" s="383"/>
      <c r="AM4055" s="383"/>
      <c r="AN4055" s="523"/>
      <c r="AO4055" s="414"/>
      <c r="AP4055" s="548"/>
      <c r="AQ4055" s="414"/>
      <c r="AR4055" s="78"/>
      <c r="AS4055" s="78"/>
      <c r="AT4055" s="414"/>
      <c r="AU4055" s="548"/>
      <c r="AV4055" s="548"/>
      <c r="AW4055" s="414"/>
      <c r="AX4055" s="383"/>
      <c r="AY4055" s="548"/>
      <c r="AZ4055" s="414"/>
      <c r="BA4055" s="383"/>
      <c r="BB4055" s="548"/>
      <c r="BC4055" s="78"/>
      <c r="BD4055" s="414"/>
      <c r="BE4055" s="414"/>
      <c r="BF4055" s="414"/>
      <c r="BG4055" s="414"/>
      <c r="BH4055" s="414"/>
      <c r="BI4055" s="383"/>
      <c r="BJ4055" s="383"/>
      <c r="BK4055" s="78"/>
      <c r="BL4055" s="414"/>
      <c r="BM4055" s="383"/>
      <c r="BN4055" s="78"/>
      <c r="BO4055" s="414"/>
      <c r="BP4055" s="78"/>
      <c r="BQ4055" s="414"/>
      <c r="BR4055" s="383"/>
      <c r="BS4055" s="78"/>
      <c r="BT4055" s="83"/>
      <c r="BU4055" s="75"/>
      <c r="BV4055" s="74"/>
      <c r="BW4055" s="74"/>
      <c r="BX4055" s="98" t="s">
        <v>7181</v>
      </c>
      <c r="BY4055" s="112">
        <f t="shared" si="388"/>
        <v>4050</v>
      </c>
      <c r="BZ4055" s="65">
        <f t="shared" si="389"/>
        <v>0</v>
      </c>
      <c r="CA4055" s="359">
        <f t="shared" si="384"/>
        <v>15</v>
      </c>
      <c r="CB4055" s="359">
        <f t="shared" si="385"/>
        <v>9</v>
      </c>
      <c r="CC4055" s="359">
        <f t="shared" si="386"/>
        <v>2023</v>
      </c>
      <c r="CD4055" s="359" t="str">
        <f t="shared" si="387"/>
        <v xml:space="preserve">159202315600INCENDIO FORESTAL </v>
      </c>
    </row>
    <row r="4056" spans="1:82" s="121" customFormat="1" ht="72" customHeight="1">
      <c r="A4056" s="13"/>
      <c r="B4056" s="13"/>
      <c r="C4056" s="13"/>
      <c r="D4056" s="212">
        <v>45184</v>
      </c>
      <c r="E4056" s="210" t="s">
        <v>2718</v>
      </c>
      <c r="F4056" s="211" t="s">
        <v>1082</v>
      </c>
      <c r="G4056" s="130" t="s">
        <v>8680</v>
      </c>
      <c r="H4056" s="85" t="str">
        <f>VLOOKUP(E4056&amp;F4056,Divipola!$C$1:$F$1149,4,FALSE)</f>
        <v>25326</v>
      </c>
      <c r="I4056" s="77"/>
      <c r="J4056" s="181"/>
      <c r="K4056" s="146"/>
      <c r="L4056" s="146"/>
      <c r="M4056" s="146"/>
      <c r="N4056" s="146"/>
      <c r="O4056" s="146"/>
      <c r="P4056" s="146"/>
      <c r="Q4056" s="146"/>
      <c r="R4056" s="146"/>
      <c r="S4056" s="146"/>
      <c r="T4056" s="146"/>
      <c r="U4056" s="146"/>
      <c r="V4056" s="146"/>
      <c r="W4056" s="146"/>
      <c r="X4056" s="146"/>
      <c r="Y4056" s="146"/>
      <c r="Z4056" s="147">
        <v>2</v>
      </c>
      <c r="AA4056" s="148"/>
      <c r="AB4056" s="383"/>
      <c r="AC4056" s="73"/>
      <c r="AD4056" s="414"/>
      <c r="AE4056" s="393"/>
      <c r="AF4056" s="78"/>
      <c r="AG4056" s="414"/>
      <c r="AH4056" s="383"/>
      <c r="AI4056" s="453"/>
      <c r="AJ4056" s="453"/>
      <c r="AK4056" s="414"/>
      <c r="AL4056" s="383"/>
      <c r="AM4056" s="383"/>
      <c r="AN4056" s="523"/>
      <c r="AO4056" s="414"/>
      <c r="AP4056" s="548"/>
      <c r="AQ4056" s="414"/>
      <c r="AR4056" s="78"/>
      <c r="AS4056" s="78"/>
      <c r="AT4056" s="414"/>
      <c r="AU4056" s="548"/>
      <c r="AV4056" s="548"/>
      <c r="AW4056" s="414"/>
      <c r="AX4056" s="383"/>
      <c r="AY4056" s="548"/>
      <c r="AZ4056" s="414"/>
      <c r="BA4056" s="383"/>
      <c r="BB4056" s="548"/>
      <c r="BC4056" s="78"/>
      <c r="BD4056" s="414"/>
      <c r="BE4056" s="414"/>
      <c r="BF4056" s="414"/>
      <c r="BG4056" s="414"/>
      <c r="BH4056" s="414"/>
      <c r="BI4056" s="383"/>
      <c r="BJ4056" s="383"/>
      <c r="BK4056" s="78"/>
      <c r="BL4056" s="414"/>
      <c r="BM4056" s="383"/>
      <c r="BN4056" s="78"/>
      <c r="BO4056" s="414"/>
      <c r="BP4056" s="78"/>
      <c r="BQ4056" s="414"/>
      <c r="BR4056" s="383"/>
      <c r="BS4056" s="78"/>
      <c r="BT4056" s="83"/>
      <c r="BU4056" s="75"/>
      <c r="BV4056" s="74"/>
      <c r="BW4056" s="74"/>
      <c r="BX4056" s="98" t="s">
        <v>7173</v>
      </c>
      <c r="BY4056" s="112">
        <f t="shared" si="388"/>
        <v>4051</v>
      </c>
      <c r="BZ4056" s="65">
        <f t="shared" si="389"/>
        <v>0</v>
      </c>
      <c r="CA4056" s="359">
        <f t="shared" si="384"/>
        <v>15</v>
      </c>
      <c r="CB4056" s="359">
        <f t="shared" si="385"/>
        <v>9</v>
      </c>
      <c r="CC4056" s="359">
        <f t="shared" si="386"/>
        <v>2023</v>
      </c>
      <c r="CD4056" s="359" t="str">
        <f t="shared" si="387"/>
        <v xml:space="preserve">159202325326INCENDIO FORESTAL </v>
      </c>
    </row>
    <row r="4057" spans="1:82" s="121" customFormat="1" ht="60" customHeight="1">
      <c r="A4057" s="13"/>
      <c r="B4057" s="13"/>
      <c r="C4057" s="13"/>
      <c r="D4057" s="212">
        <v>45176</v>
      </c>
      <c r="E4057" s="210" t="s">
        <v>2829</v>
      </c>
      <c r="F4057" s="211" t="s">
        <v>2749</v>
      </c>
      <c r="G4057" s="111" t="s">
        <v>2803</v>
      </c>
      <c r="H4057" s="85" t="str">
        <f>VLOOKUP(E4057&amp;F4057,Divipola!$C$1:$F$1149,4,FALSE)</f>
        <v>05647</v>
      </c>
      <c r="I4057" s="77"/>
      <c r="J4057" s="181"/>
      <c r="K4057" s="146"/>
      <c r="L4057" s="146"/>
      <c r="M4057" s="146"/>
      <c r="N4057" s="146">
        <v>25</v>
      </c>
      <c r="O4057" s="146">
        <v>8</v>
      </c>
      <c r="P4057" s="146"/>
      <c r="Q4057" s="146">
        <v>8</v>
      </c>
      <c r="R4057" s="146"/>
      <c r="S4057" s="146"/>
      <c r="T4057" s="146"/>
      <c r="U4057" s="146"/>
      <c r="V4057" s="146"/>
      <c r="W4057" s="146"/>
      <c r="X4057" s="146"/>
      <c r="Y4057" s="146"/>
      <c r="Z4057" s="147"/>
      <c r="AA4057" s="148"/>
      <c r="AB4057" s="383"/>
      <c r="AC4057" s="73"/>
      <c r="AD4057" s="414"/>
      <c r="AE4057" s="393"/>
      <c r="AF4057" s="78"/>
      <c r="AG4057" s="414"/>
      <c r="AH4057" s="383"/>
      <c r="AI4057" s="453"/>
      <c r="AJ4057" s="453"/>
      <c r="AK4057" s="414"/>
      <c r="AL4057" s="383"/>
      <c r="AM4057" s="383"/>
      <c r="AN4057" s="523"/>
      <c r="AO4057" s="414"/>
      <c r="AP4057" s="548"/>
      <c r="AQ4057" s="414"/>
      <c r="AR4057" s="78"/>
      <c r="AS4057" s="78"/>
      <c r="AT4057" s="414"/>
      <c r="AU4057" s="548"/>
      <c r="AV4057" s="548"/>
      <c r="AW4057" s="414"/>
      <c r="AX4057" s="383"/>
      <c r="AY4057" s="548"/>
      <c r="AZ4057" s="414"/>
      <c r="BA4057" s="383"/>
      <c r="BB4057" s="548"/>
      <c r="BC4057" s="78"/>
      <c r="BD4057" s="414"/>
      <c r="BE4057" s="414"/>
      <c r="BF4057" s="414"/>
      <c r="BG4057" s="414"/>
      <c r="BH4057" s="414"/>
      <c r="BI4057" s="383"/>
      <c r="BJ4057" s="383"/>
      <c r="BK4057" s="78"/>
      <c r="BL4057" s="414"/>
      <c r="BM4057" s="383"/>
      <c r="BN4057" s="78"/>
      <c r="BO4057" s="414"/>
      <c r="BP4057" s="78"/>
      <c r="BQ4057" s="414"/>
      <c r="BR4057" s="383"/>
      <c r="BS4057" s="78"/>
      <c r="BT4057" s="83"/>
      <c r="BU4057" s="75"/>
      <c r="BV4057" s="74"/>
      <c r="BW4057" s="74"/>
      <c r="BX4057" s="120" t="s">
        <v>7174</v>
      </c>
      <c r="BY4057" s="112">
        <f t="shared" si="388"/>
        <v>4052</v>
      </c>
      <c r="BZ4057" s="65">
        <f t="shared" si="389"/>
        <v>0</v>
      </c>
      <c r="CA4057" s="359">
        <f t="shared" si="384"/>
        <v>7</v>
      </c>
      <c r="CB4057" s="359">
        <f t="shared" si="385"/>
        <v>9</v>
      </c>
      <c r="CC4057" s="359">
        <f t="shared" si="386"/>
        <v>2023</v>
      </c>
      <c r="CD4057" s="359" t="str">
        <f t="shared" si="387"/>
        <v>79202305647VENDAVAL</v>
      </c>
    </row>
    <row r="4058" spans="1:82" s="121" customFormat="1" ht="48" customHeight="1">
      <c r="A4058" s="13"/>
      <c r="B4058" s="13"/>
      <c r="C4058" s="13"/>
      <c r="D4058" s="212">
        <v>45184</v>
      </c>
      <c r="E4058" s="210" t="s">
        <v>2861</v>
      </c>
      <c r="F4058" s="211" t="s">
        <v>396</v>
      </c>
      <c r="G4058" s="111" t="s">
        <v>2803</v>
      </c>
      <c r="H4058" s="85" t="str">
        <f>VLOOKUP(E4058&amp;F4058,Divipola!$C$1:$F$1149,4,FALSE)</f>
        <v>44279</v>
      </c>
      <c r="I4058" s="77"/>
      <c r="J4058" s="181"/>
      <c r="K4058" s="146"/>
      <c r="L4058" s="146"/>
      <c r="M4058" s="146"/>
      <c r="N4058" s="146">
        <v>20</v>
      </c>
      <c r="O4058" s="146">
        <v>5</v>
      </c>
      <c r="P4058" s="146"/>
      <c r="Q4058" s="146">
        <v>5</v>
      </c>
      <c r="R4058" s="146"/>
      <c r="S4058" s="146"/>
      <c r="T4058" s="146"/>
      <c r="U4058" s="146"/>
      <c r="V4058" s="146"/>
      <c r="W4058" s="146"/>
      <c r="X4058" s="146"/>
      <c r="Y4058" s="146"/>
      <c r="Z4058" s="147"/>
      <c r="AA4058" s="148"/>
      <c r="AB4058" s="383"/>
      <c r="AC4058" s="73"/>
      <c r="AD4058" s="414"/>
      <c r="AE4058" s="393"/>
      <c r="AF4058" s="78"/>
      <c r="AG4058" s="414"/>
      <c r="AH4058" s="383"/>
      <c r="AI4058" s="453"/>
      <c r="AJ4058" s="453"/>
      <c r="AK4058" s="414"/>
      <c r="AL4058" s="383"/>
      <c r="AM4058" s="383"/>
      <c r="AN4058" s="523"/>
      <c r="AO4058" s="414"/>
      <c r="AP4058" s="548"/>
      <c r="AQ4058" s="414"/>
      <c r="AR4058" s="78"/>
      <c r="AS4058" s="78"/>
      <c r="AT4058" s="414"/>
      <c r="AU4058" s="548"/>
      <c r="AV4058" s="548"/>
      <c r="AW4058" s="414"/>
      <c r="AX4058" s="383"/>
      <c r="AY4058" s="548"/>
      <c r="AZ4058" s="414"/>
      <c r="BA4058" s="383"/>
      <c r="BB4058" s="548"/>
      <c r="BC4058" s="78"/>
      <c r="BD4058" s="414"/>
      <c r="BE4058" s="414"/>
      <c r="BF4058" s="414"/>
      <c r="BG4058" s="414"/>
      <c r="BH4058" s="414"/>
      <c r="BI4058" s="383"/>
      <c r="BJ4058" s="383"/>
      <c r="BK4058" s="78"/>
      <c r="BL4058" s="414"/>
      <c r="BM4058" s="383"/>
      <c r="BN4058" s="78"/>
      <c r="BO4058" s="414"/>
      <c r="BP4058" s="78"/>
      <c r="BQ4058" s="414"/>
      <c r="BR4058" s="383"/>
      <c r="BS4058" s="78"/>
      <c r="BT4058" s="83"/>
      <c r="BU4058" s="75"/>
      <c r="BV4058" s="74"/>
      <c r="BW4058" s="74"/>
      <c r="BX4058" s="98" t="s">
        <v>7175</v>
      </c>
      <c r="BY4058" s="112">
        <f t="shared" si="388"/>
        <v>4053</v>
      </c>
      <c r="BZ4058" s="65">
        <f t="shared" si="389"/>
        <v>0</v>
      </c>
      <c r="CA4058" s="359">
        <f t="shared" ref="CA4058:CA4121" si="390">DAY(D4058)</f>
        <v>15</v>
      </c>
      <c r="CB4058" s="359">
        <f t="shared" ref="CB4058:CB4121" si="391">MONTH(D4058)</f>
        <v>9</v>
      </c>
      <c r="CC4058" s="359">
        <f t="shared" ref="CC4058:CC4121" si="392">YEAR(D4058)</f>
        <v>2023</v>
      </c>
      <c r="CD4058" s="359" t="str">
        <f t="shared" ref="CD4058:CD4121" si="393">CONCATENATE(CA4058,CB4058,CC4058,H4058,G4058)</f>
        <v>159202344279VENDAVAL</v>
      </c>
    </row>
    <row r="4059" spans="1:82" s="121" customFormat="1" ht="144" customHeight="1">
      <c r="A4059" s="13"/>
      <c r="B4059" s="13"/>
      <c r="C4059" s="13"/>
      <c r="D4059" s="212">
        <v>45185</v>
      </c>
      <c r="E4059" s="210" t="s">
        <v>2830</v>
      </c>
      <c r="F4059" s="211" t="s">
        <v>1721</v>
      </c>
      <c r="G4059" s="130" t="s">
        <v>8680</v>
      </c>
      <c r="H4059" s="85" t="str">
        <f>VLOOKUP(E4059&amp;F4059,Divipola!$C$1:$F$1149,4,FALSE)</f>
        <v>68418</v>
      </c>
      <c r="I4059" s="77"/>
      <c r="J4059" s="181"/>
      <c r="K4059" s="146"/>
      <c r="L4059" s="146"/>
      <c r="M4059" s="146"/>
      <c r="N4059" s="146"/>
      <c r="O4059" s="146"/>
      <c r="P4059" s="146"/>
      <c r="Q4059" s="146"/>
      <c r="R4059" s="146"/>
      <c r="S4059" s="146"/>
      <c r="T4059" s="146"/>
      <c r="U4059" s="146"/>
      <c r="V4059" s="146"/>
      <c r="W4059" s="146"/>
      <c r="X4059" s="146"/>
      <c r="Y4059" s="146"/>
      <c r="Z4059" s="147"/>
      <c r="AA4059" s="148"/>
      <c r="AB4059" s="383"/>
      <c r="AC4059" s="73"/>
      <c r="AD4059" s="414"/>
      <c r="AE4059" s="393"/>
      <c r="AF4059" s="78"/>
      <c r="AG4059" s="414"/>
      <c r="AH4059" s="383"/>
      <c r="AI4059" s="453"/>
      <c r="AJ4059" s="453"/>
      <c r="AK4059" s="414"/>
      <c r="AL4059" s="383"/>
      <c r="AM4059" s="383"/>
      <c r="AN4059" s="523"/>
      <c r="AO4059" s="414"/>
      <c r="AP4059" s="548"/>
      <c r="AQ4059" s="414"/>
      <c r="AR4059" s="78"/>
      <c r="AS4059" s="78"/>
      <c r="AT4059" s="414"/>
      <c r="AU4059" s="548"/>
      <c r="AV4059" s="548"/>
      <c r="AW4059" s="414"/>
      <c r="AX4059" s="383"/>
      <c r="AY4059" s="548"/>
      <c r="AZ4059" s="414"/>
      <c r="BA4059" s="383"/>
      <c r="BB4059" s="548"/>
      <c r="BC4059" s="78"/>
      <c r="BD4059" s="414"/>
      <c r="BE4059" s="414"/>
      <c r="BF4059" s="414"/>
      <c r="BG4059" s="414"/>
      <c r="BH4059" s="414"/>
      <c r="BI4059" s="383"/>
      <c r="BJ4059" s="383"/>
      <c r="BK4059" s="78"/>
      <c r="BL4059" s="414"/>
      <c r="BM4059" s="383"/>
      <c r="BN4059" s="78"/>
      <c r="BO4059" s="414"/>
      <c r="BP4059" s="78"/>
      <c r="BQ4059" s="414"/>
      <c r="BR4059" s="383"/>
      <c r="BS4059" s="78"/>
      <c r="BT4059" s="83"/>
      <c r="BU4059" s="75"/>
      <c r="BV4059" s="74"/>
      <c r="BW4059" s="74"/>
      <c r="BX4059" s="103" t="s">
        <v>7176</v>
      </c>
      <c r="BY4059" s="112">
        <f t="shared" si="388"/>
        <v>4054</v>
      </c>
      <c r="BZ4059" s="65">
        <f t="shared" si="389"/>
        <v>0</v>
      </c>
      <c r="CA4059" s="359">
        <f t="shared" si="390"/>
        <v>16</v>
      </c>
      <c r="CB4059" s="359">
        <f t="shared" si="391"/>
        <v>9</v>
      </c>
      <c r="CC4059" s="359">
        <f t="shared" si="392"/>
        <v>2023</v>
      </c>
      <c r="CD4059" s="359" t="str">
        <f t="shared" si="393"/>
        <v xml:space="preserve">169202368418INCENDIO FORESTAL </v>
      </c>
    </row>
    <row r="4060" spans="1:82" s="121" customFormat="1" ht="84" customHeight="1">
      <c r="A4060" s="13"/>
      <c r="B4060" s="13"/>
      <c r="C4060" s="13"/>
      <c r="D4060" s="212">
        <v>45185</v>
      </c>
      <c r="E4060" s="210" t="s">
        <v>2831</v>
      </c>
      <c r="F4060" s="211" t="s">
        <v>1381</v>
      </c>
      <c r="G4060" s="130" t="s">
        <v>8680</v>
      </c>
      <c r="H4060" s="85" t="str">
        <f>VLOOKUP(E4060&amp;F4060,Divipola!$C$1:$F$1149,4,FALSE)</f>
        <v>73678</v>
      </c>
      <c r="I4060" s="77"/>
      <c r="J4060" s="181"/>
      <c r="K4060" s="146"/>
      <c r="L4060" s="146"/>
      <c r="M4060" s="146"/>
      <c r="N4060" s="146"/>
      <c r="O4060" s="146"/>
      <c r="P4060" s="146"/>
      <c r="Q4060" s="146"/>
      <c r="R4060" s="146"/>
      <c r="S4060" s="146"/>
      <c r="T4060" s="146"/>
      <c r="U4060" s="146"/>
      <c r="V4060" s="146"/>
      <c r="W4060" s="146"/>
      <c r="X4060" s="146"/>
      <c r="Y4060" s="146"/>
      <c r="Z4060" s="147">
        <v>22</v>
      </c>
      <c r="AA4060" s="148"/>
      <c r="AB4060" s="383"/>
      <c r="AC4060" s="73"/>
      <c r="AD4060" s="414"/>
      <c r="AE4060" s="393"/>
      <c r="AF4060" s="78"/>
      <c r="AG4060" s="414"/>
      <c r="AH4060" s="383"/>
      <c r="AI4060" s="453"/>
      <c r="AJ4060" s="453"/>
      <c r="AK4060" s="414"/>
      <c r="AL4060" s="383"/>
      <c r="AM4060" s="383"/>
      <c r="AN4060" s="523"/>
      <c r="AO4060" s="414"/>
      <c r="AP4060" s="548"/>
      <c r="AQ4060" s="414"/>
      <c r="AR4060" s="78"/>
      <c r="AS4060" s="78"/>
      <c r="AT4060" s="414"/>
      <c r="AU4060" s="548"/>
      <c r="AV4060" s="548"/>
      <c r="AW4060" s="414"/>
      <c r="AX4060" s="383"/>
      <c r="AY4060" s="548"/>
      <c r="AZ4060" s="414"/>
      <c r="BA4060" s="383"/>
      <c r="BB4060" s="548"/>
      <c r="BC4060" s="78"/>
      <c r="BD4060" s="414"/>
      <c r="BE4060" s="414"/>
      <c r="BF4060" s="414"/>
      <c r="BG4060" s="414"/>
      <c r="BH4060" s="414"/>
      <c r="BI4060" s="383"/>
      <c r="BJ4060" s="383"/>
      <c r="BK4060" s="78"/>
      <c r="BL4060" s="414"/>
      <c r="BM4060" s="383"/>
      <c r="BN4060" s="78"/>
      <c r="BO4060" s="414"/>
      <c r="BP4060" s="78"/>
      <c r="BQ4060" s="414"/>
      <c r="BR4060" s="383"/>
      <c r="BS4060" s="78"/>
      <c r="BT4060" s="83"/>
      <c r="BU4060" s="75"/>
      <c r="BV4060" s="74"/>
      <c r="BW4060" s="74"/>
      <c r="BX4060" s="103" t="s">
        <v>7177</v>
      </c>
      <c r="BY4060" s="112">
        <f t="shared" si="388"/>
        <v>4055</v>
      </c>
      <c r="BZ4060" s="65">
        <f t="shared" si="389"/>
        <v>0</v>
      </c>
      <c r="CA4060" s="359">
        <f t="shared" si="390"/>
        <v>16</v>
      </c>
      <c r="CB4060" s="359">
        <f t="shared" si="391"/>
        <v>9</v>
      </c>
      <c r="CC4060" s="359">
        <f t="shared" si="392"/>
        <v>2023</v>
      </c>
      <c r="CD4060" s="359" t="str">
        <f t="shared" si="393"/>
        <v xml:space="preserve">169202373678INCENDIO FORESTAL </v>
      </c>
    </row>
    <row r="4061" spans="1:82" s="121" customFormat="1" ht="96" customHeight="1">
      <c r="A4061" s="13"/>
      <c r="B4061" s="13"/>
      <c r="C4061" s="13"/>
      <c r="D4061" s="212">
        <v>45185</v>
      </c>
      <c r="E4061" s="210" t="s">
        <v>2831</v>
      </c>
      <c r="F4061" s="211" t="s">
        <v>1381</v>
      </c>
      <c r="G4061" s="130" t="s">
        <v>8680</v>
      </c>
      <c r="H4061" s="85" t="str">
        <f>VLOOKUP(E4061&amp;F4061,Divipola!$C$1:$F$1149,4,FALSE)</f>
        <v>73678</v>
      </c>
      <c r="I4061" s="77"/>
      <c r="J4061" s="181"/>
      <c r="K4061" s="146"/>
      <c r="L4061" s="146"/>
      <c r="M4061" s="146"/>
      <c r="N4061" s="146"/>
      <c r="O4061" s="146"/>
      <c r="P4061" s="146"/>
      <c r="Q4061" s="146"/>
      <c r="R4061" s="146"/>
      <c r="S4061" s="146"/>
      <c r="T4061" s="146"/>
      <c r="U4061" s="146"/>
      <c r="V4061" s="146"/>
      <c r="W4061" s="146"/>
      <c r="X4061" s="146"/>
      <c r="Y4061" s="146"/>
      <c r="Z4061" s="147">
        <v>4</v>
      </c>
      <c r="AA4061" s="148"/>
      <c r="AB4061" s="383"/>
      <c r="AC4061" s="73"/>
      <c r="AD4061" s="414"/>
      <c r="AE4061" s="393"/>
      <c r="AF4061" s="78"/>
      <c r="AG4061" s="414"/>
      <c r="AH4061" s="383"/>
      <c r="AI4061" s="453"/>
      <c r="AJ4061" s="453"/>
      <c r="AK4061" s="414"/>
      <c r="AL4061" s="383"/>
      <c r="AM4061" s="383"/>
      <c r="AN4061" s="523"/>
      <c r="AO4061" s="414"/>
      <c r="AP4061" s="548"/>
      <c r="AQ4061" s="414"/>
      <c r="AR4061" s="78"/>
      <c r="AS4061" s="78"/>
      <c r="AT4061" s="414"/>
      <c r="AU4061" s="548"/>
      <c r="AV4061" s="548"/>
      <c r="AW4061" s="414"/>
      <c r="AX4061" s="383"/>
      <c r="AY4061" s="548"/>
      <c r="AZ4061" s="414"/>
      <c r="BA4061" s="383"/>
      <c r="BB4061" s="548"/>
      <c r="BC4061" s="78"/>
      <c r="BD4061" s="414"/>
      <c r="BE4061" s="414"/>
      <c r="BF4061" s="414"/>
      <c r="BG4061" s="414"/>
      <c r="BH4061" s="414"/>
      <c r="BI4061" s="383"/>
      <c r="BJ4061" s="383"/>
      <c r="BK4061" s="78"/>
      <c r="BL4061" s="414"/>
      <c r="BM4061" s="383"/>
      <c r="BN4061" s="78"/>
      <c r="BO4061" s="414"/>
      <c r="BP4061" s="78"/>
      <c r="BQ4061" s="414"/>
      <c r="BR4061" s="383"/>
      <c r="BS4061" s="78"/>
      <c r="BT4061" s="83"/>
      <c r="BU4061" s="75"/>
      <c r="BV4061" s="74"/>
      <c r="BW4061" s="74"/>
      <c r="BX4061" s="103" t="s">
        <v>7178</v>
      </c>
      <c r="BY4061" s="112">
        <f t="shared" si="388"/>
        <v>4056</v>
      </c>
      <c r="BZ4061" s="65">
        <f t="shared" si="389"/>
        <v>0</v>
      </c>
      <c r="CA4061" s="359">
        <f t="shared" si="390"/>
        <v>16</v>
      </c>
      <c r="CB4061" s="359">
        <f t="shared" si="391"/>
        <v>9</v>
      </c>
      <c r="CC4061" s="359">
        <f t="shared" si="392"/>
        <v>2023</v>
      </c>
      <c r="CD4061" s="359" t="str">
        <f t="shared" si="393"/>
        <v xml:space="preserve">169202373678INCENDIO FORESTAL </v>
      </c>
    </row>
    <row r="4062" spans="1:82" s="121" customFormat="1" ht="132" customHeight="1">
      <c r="A4062" s="13"/>
      <c r="B4062" s="13"/>
      <c r="C4062" s="13"/>
      <c r="D4062" s="212">
        <v>45185</v>
      </c>
      <c r="E4062" s="210" t="s">
        <v>2622</v>
      </c>
      <c r="F4062" s="211" t="s">
        <v>2084</v>
      </c>
      <c r="G4062" s="130" t="s">
        <v>8680</v>
      </c>
      <c r="H4062" s="85" t="str">
        <f>VLOOKUP(E4062&amp;F4062,Divipola!$C$1:$F$1149,4,FALSE)</f>
        <v>41615</v>
      </c>
      <c r="I4062" s="77"/>
      <c r="J4062" s="181"/>
      <c r="K4062" s="207"/>
      <c r="L4062" s="207"/>
      <c r="M4062" s="207"/>
      <c r="N4062" s="207"/>
      <c r="O4062" s="207"/>
      <c r="P4062" s="207"/>
      <c r="Q4062" s="207"/>
      <c r="R4062" s="207"/>
      <c r="S4062" s="207"/>
      <c r="T4062" s="207"/>
      <c r="U4062" s="207"/>
      <c r="V4062" s="207"/>
      <c r="W4062" s="207"/>
      <c r="X4062" s="207"/>
      <c r="Y4062" s="207"/>
      <c r="Z4062" s="208">
        <v>4</v>
      </c>
      <c r="AA4062" s="186"/>
      <c r="AB4062" s="383"/>
      <c r="AC4062" s="73"/>
      <c r="AD4062" s="414"/>
      <c r="AE4062" s="393"/>
      <c r="AF4062" s="78"/>
      <c r="AG4062" s="414"/>
      <c r="AH4062" s="383"/>
      <c r="AI4062" s="453"/>
      <c r="AJ4062" s="453"/>
      <c r="AK4062" s="414"/>
      <c r="AL4062" s="383"/>
      <c r="AM4062" s="383"/>
      <c r="AN4062" s="523"/>
      <c r="AO4062" s="414"/>
      <c r="AP4062" s="548"/>
      <c r="AQ4062" s="414"/>
      <c r="AR4062" s="78"/>
      <c r="AS4062" s="78"/>
      <c r="AT4062" s="414"/>
      <c r="AU4062" s="548"/>
      <c r="AV4062" s="548"/>
      <c r="AW4062" s="414"/>
      <c r="AX4062" s="383"/>
      <c r="AY4062" s="548"/>
      <c r="AZ4062" s="414"/>
      <c r="BA4062" s="383"/>
      <c r="BB4062" s="548"/>
      <c r="BC4062" s="78"/>
      <c r="BD4062" s="414"/>
      <c r="BE4062" s="414"/>
      <c r="BF4062" s="414"/>
      <c r="BG4062" s="414"/>
      <c r="BH4062" s="414"/>
      <c r="BI4062" s="383"/>
      <c r="BJ4062" s="383"/>
      <c r="BK4062" s="78"/>
      <c r="BL4062" s="414"/>
      <c r="BM4062" s="383"/>
      <c r="BN4062" s="78"/>
      <c r="BO4062" s="414"/>
      <c r="BP4062" s="78"/>
      <c r="BQ4062" s="414"/>
      <c r="BR4062" s="383"/>
      <c r="BS4062" s="78"/>
      <c r="BT4062" s="83"/>
      <c r="BU4062" s="75"/>
      <c r="BV4062" s="74"/>
      <c r="BW4062" s="74"/>
      <c r="BX4062" s="103" t="s">
        <v>7195</v>
      </c>
      <c r="BY4062" s="112">
        <f t="shared" si="388"/>
        <v>4057</v>
      </c>
      <c r="BZ4062" s="65">
        <f t="shared" si="389"/>
        <v>0</v>
      </c>
      <c r="CA4062" s="359">
        <f t="shared" si="390"/>
        <v>16</v>
      </c>
      <c r="CB4062" s="359">
        <f t="shared" si="391"/>
        <v>9</v>
      </c>
      <c r="CC4062" s="359">
        <f t="shared" si="392"/>
        <v>2023</v>
      </c>
      <c r="CD4062" s="359" t="str">
        <f t="shared" si="393"/>
        <v xml:space="preserve">169202341615INCENDIO FORESTAL </v>
      </c>
    </row>
    <row r="4063" spans="1:82" s="121" customFormat="1" ht="192" customHeight="1">
      <c r="A4063" s="13"/>
      <c r="B4063" s="13"/>
      <c r="C4063" s="13"/>
      <c r="D4063" s="212">
        <v>45184</v>
      </c>
      <c r="E4063" s="210" t="s">
        <v>2622</v>
      </c>
      <c r="F4063" s="211" t="s">
        <v>1997</v>
      </c>
      <c r="G4063" s="130" t="s">
        <v>8680</v>
      </c>
      <c r="H4063" s="85" t="str">
        <f>VLOOKUP(E4063&amp;F4063,Divipola!$C$1:$F$1149,4,FALSE)</f>
        <v>41801</v>
      </c>
      <c r="I4063" s="77"/>
      <c r="J4063" s="181"/>
      <c r="K4063" s="207"/>
      <c r="L4063" s="207"/>
      <c r="M4063" s="207"/>
      <c r="N4063" s="207"/>
      <c r="O4063" s="207"/>
      <c r="P4063" s="207"/>
      <c r="Q4063" s="207"/>
      <c r="R4063" s="207"/>
      <c r="S4063" s="207"/>
      <c r="T4063" s="207"/>
      <c r="U4063" s="207"/>
      <c r="V4063" s="207"/>
      <c r="W4063" s="207"/>
      <c r="X4063" s="207"/>
      <c r="Y4063" s="207"/>
      <c r="Z4063" s="208">
        <v>300</v>
      </c>
      <c r="AA4063" s="186"/>
      <c r="AB4063" s="383"/>
      <c r="AC4063" s="73"/>
      <c r="AD4063" s="414"/>
      <c r="AE4063" s="393"/>
      <c r="AF4063" s="78"/>
      <c r="AG4063" s="414"/>
      <c r="AH4063" s="383"/>
      <c r="AI4063" s="453"/>
      <c r="AJ4063" s="453"/>
      <c r="AK4063" s="414"/>
      <c r="AL4063" s="383"/>
      <c r="AM4063" s="383"/>
      <c r="AN4063" s="523"/>
      <c r="AO4063" s="414"/>
      <c r="AP4063" s="548"/>
      <c r="AQ4063" s="414"/>
      <c r="AR4063" s="78"/>
      <c r="AS4063" s="78"/>
      <c r="AT4063" s="414"/>
      <c r="AU4063" s="548"/>
      <c r="AV4063" s="548"/>
      <c r="AW4063" s="414"/>
      <c r="AX4063" s="383"/>
      <c r="AY4063" s="548"/>
      <c r="AZ4063" s="414"/>
      <c r="BA4063" s="383"/>
      <c r="BB4063" s="548"/>
      <c r="BC4063" s="78"/>
      <c r="BD4063" s="414"/>
      <c r="BE4063" s="414"/>
      <c r="BF4063" s="414"/>
      <c r="BG4063" s="414"/>
      <c r="BH4063" s="414"/>
      <c r="BI4063" s="383"/>
      <c r="BJ4063" s="383"/>
      <c r="BK4063" s="78"/>
      <c r="BL4063" s="414"/>
      <c r="BM4063" s="383"/>
      <c r="BN4063" s="78"/>
      <c r="BO4063" s="414"/>
      <c r="BP4063" s="78"/>
      <c r="BQ4063" s="414"/>
      <c r="BR4063" s="383"/>
      <c r="BS4063" s="78"/>
      <c r="BT4063" s="83"/>
      <c r="BU4063" s="75"/>
      <c r="BV4063" s="74"/>
      <c r="BW4063" s="74"/>
      <c r="BX4063" s="98" t="s">
        <v>7206</v>
      </c>
      <c r="BY4063" s="112">
        <f t="shared" si="388"/>
        <v>4058</v>
      </c>
      <c r="BZ4063" s="65">
        <f t="shared" si="389"/>
        <v>0</v>
      </c>
      <c r="CA4063" s="359">
        <f t="shared" si="390"/>
        <v>15</v>
      </c>
      <c r="CB4063" s="359">
        <f t="shared" si="391"/>
        <v>9</v>
      </c>
      <c r="CC4063" s="359">
        <f t="shared" si="392"/>
        <v>2023</v>
      </c>
      <c r="CD4063" s="359" t="str">
        <f t="shared" si="393"/>
        <v xml:space="preserve">159202341801INCENDIO FORESTAL </v>
      </c>
    </row>
    <row r="4064" spans="1:82" s="121" customFormat="1" ht="96" customHeight="1">
      <c r="A4064" s="13"/>
      <c r="B4064" s="13"/>
      <c r="C4064" s="13"/>
      <c r="D4064" s="212">
        <v>45184</v>
      </c>
      <c r="E4064" s="210" t="s">
        <v>2622</v>
      </c>
      <c r="F4064" s="211" t="s">
        <v>2142</v>
      </c>
      <c r="G4064" s="130" t="s">
        <v>8680</v>
      </c>
      <c r="H4064" s="85" t="str">
        <f>VLOOKUP(E4064&amp;F4064,Divipola!$C$1:$F$1149,4,FALSE)</f>
        <v>41001</v>
      </c>
      <c r="I4064" s="77"/>
      <c r="J4064" s="181"/>
      <c r="K4064" s="146"/>
      <c r="L4064" s="146"/>
      <c r="M4064" s="146"/>
      <c r="N4064" s="146"/>
      <c r="O4064" s="146"/>
      <c r="P4064" s="146"/>
      <c r="Q4064" s="146"/>
      <c r="R4064" s="146"/>
      <c r="S4064" s="146"/>
      <c r="T4064" s="146"/>
      <c r="U4064" s="146"/>
      <c r="V4064" s="146"/>
      <c r="W4064" s="146"/>
      <c r="X4064" s="146"/>
      <c r="Y4064" s="146"/>
      <c r="Z4064" s="147">
        <v>14</v>
      </c>
      <c r="AA4064" s="148"/>
      <c r="AB4064" s="383"/>
      <c r="AC4064" s="73"/>
      <c r="AD4064" s="414"/>
      <c r="AE4064" s="393"/>
      <c r="AF4064" s="78"/>
      <c r="AG4064" s="414"/>
      <c r="AH4064" s="383"/>
      <c r="AI4064" s="453"/>
      <c r="AJ4064" s="453"/>
      <c r="AK4064" s="414"/>
      <c r="AL4064" s="383"/>
      <c r="AM4064" s="383"/>
      <c r="AN4064" s="523"/>
      <c r="AO4064" s="414"/>
      <c r="AP4064" s="548"/>
      <c r="AQ4064" s="414"/>
      <c r="AR4064" s="78"/>
      <c r="AS4064" s="78"/>
      <c r="AT4064" s="414"/>
      <c r="AU4064" s="548"/>
      <c r="AV4064" s="548"/>
      <c r="AW4064" s="414"/>
      <c r="AX4064" s="383"/>
      <c r="AY4064" s="548"/>
      <c r="AZ4064" s="414"/>
      <c r="BA4064" s="383"/>
      <c r="BB4064" s="548"/>
      <c r="BC4064" s="78"/>
      <c r="BD4064" s="414"/>
      <c r="BE4064" s="414"/>
      <c r="BF4064" s="414"/>
      <c r="BG4064" s="414"/>
      <c r="BH4064" s="414"/>
      <c r="BI4064" s="383"/>
      <c r="BJ4064" s="383"/>
      <c r="BK4064" s="78"/>
      <c r="BL4064" s="414"/>
      <c r="BM4064" s="383"/>
      <c r="BN4064" s="78"/>
      <c r="BO4064" s="414"/>
      <c r="BP4064" s="78"/>
      <c r="BQ4064" s="414"/>
      <c r="BR4064" s="383"/>
      <c r="BS4064" s="78"/>
      <c r="BT4064" s="83"/>
      <c r="BU4064" s="75"/>
      <c r="BV4064" s="74"/>
      <c r="BW4064" s="74"/>
      <c r="BX4064" s="103" t="s">
        <v>7179</v>
      </c>
      <c r="BY4064" s="112">
        <f t="shared" si="388"/>
        <v>4059</v>
      </c>
      <c r="BZ4064" s="65">
        <f t="shared" si="389"/>
        <v>0</v>
      </c>
      <c r="CA4064" s="359">
        <f t="shared" si="390"/>
        <v>15</v>
      </c>
      <c r="CB4064" s="359">
        <f t="shared" si="391"/>
        <v>9</v>
      </c>
      <c r="CC4064" s="359">
        <f t="shared" si="392"/>
        <v>2023</v>
      </c>
      <c r="CD4064" s="359" t="str">
        <f t="shared" si="393"/>
        <v xml:space="preserve">159202341001INCENDIO FORESTAL </v>
      </c>
    </row>
    <row r="4065" spans="1:82" s="121" customFormat="1" ht="408" customHeight="1">
      <c r="A4065" s="13"/>
      <c r="B4065" s="13"/>
      <c r="C4065" s="13"/>
      <c r="D4065" s="212">
        <v>45185</v>
      </c>
      <c r="E4065" s="210" t="s">
        <v>2832</v>
      </c>
      <c r="F4065" s="211" t="s">
        <v>2092</v>
      </c>
      <c r="G4065" s="130" t="s">
        <v>8680</v>
      </c>
      <c r="H4065" s="85" t="str">
        <f>VLOOKUP(E4065&amp;F4065,Divipola!$C$1:$F$1149,4,FALSE)</f>
        <v>76892</v>
      </c>
      <c r="I4065" s="77"/>
      <c r="J4065" s="181"/>
      <c r="K4065" s="207"/>
      <c r="L4065" s="207"/>
      <c r="M4065" s="207"/>
      <c r="N4065" s="207"/>
      <c r="O4065" s="207"/>
      <c r="P4065" s="207"/>
      <c r="Q4065" s="207"/>
      <c r="R4065" s="207"/>
      <c r="S4065" s="207"/>
      <c r="T4065" s="207"/>
      <c r="U4065" s="207"/>
      <c r="V4065" s="207"/>
      <c r="W4065" s="207"/>
      <c r="X4065" s="207"/>
      <c r="Y4065" s="207"/>
      <c r="Z4065" s="208">
        <v>200</v>
      </c>
      <c r="AA4065" s="186"/>
      <c r="AB4065" s="383"/>
      <c r="AC4065" s="73"/>
      <c r="AD4065" s="414"/>
      <c r="AE4065" s="393"/>
      <c r="AF4065" s="78"/>
      <c r="AG4065" s="414"/>
      <c r="AH4065" s="383"/>
      <c r="AI4065" s="453"/>
      <c r="AJ4065" s="453"/>
      <c r="AK4065" s="414"/>
      <c r="AL4065" s="383"/>
      <c r="AM4065" s="383"/>
      <c r="AN4065" s="523"/>
      <c r="AO4065" s="414"/>
      <c r="AP4065" s="548"/>
      <c r="AQ4065" s="414"/>
      <c r="AR4065" s="78"/>
      <c r="AS4065" s="78"/>
      <c r="AT4065" s="414"/>
      <c r="AU4065" s="548"/>
      <c r="AV4065" s="548"/>
      <c r="AW4065" s="414"/>
      <c r="AX4065" s="383"/>
      <c r="AY4065" s="548"/>
      <c r="AZ4065" s="414"/>
      <c r="BA4065" s="383"/>
      <c r="BB4065" s="548"/>
      <c r="BC4065" s="78"/>
      <c r="BD4065" s="414"/>
      <c r="BE4065" s="414"/>
      <c r="BF4065" s="414"/>
      <c r="BG4065" s="414"/>
      <c r="BH4065" s="414"/>
      <c r="BI4065" s="383"/>
      <c r="BJ4065" s="383"/>
      <c r="BK4065" s="78"/>
      <c r="BL4065" s="414"/>
      <c r="BM4065" s="383"/>
      <c r="BN4065" s="78"/>
      <c r="BO4065" s="414"/>
      <c r="BP4065" s="78"/>
      <c r="BQ4065" s="414"/>
      <c r="BR4065" s="383"/>
      <c r="BS4065" s="78"/>
      <c r="BT4065" s="83"/>
      <c r="BU4065" s="75"/>
      <c r="BV4065" s="74"/>
      <c r="BW4065" s="74"/>
      <c r="BX4065" s="103" t="s">
        <v>7190</v>
      </c>
      <c r="BY4065" s="112">
        <f t="shared" si="388"/>
        <v>4060</v>
      </c>
      <c r="BZ4065" s="65">
        <f t="shared" si="389"/>
        <v>0</v>
      </c>
      <c r="CA4065" s="359">
        <f t="shared" si="390"/>
        <v>16</v>
      </c>
      <c r="CB4065" s="359">
        <f t="shared" si="391"/>
        <v>9</v>
      </c>
      <c r="CC4065" s="359">
        <f t="shared" si="392"/>
        <v>2023</v>
      </c>
      <c r="CD4065" s="359" t="str">
        <f t="shared" si="393"/>
        <v xml:space="preserve">169202376892INCENDIO FORESTAL </v>
      </c>
    </row>
    <row r="4066" spans="1:82" s="121" customFormat="1" ht="228" customHeight="1">
      <c r="A4066" s="13"/>
      <c r="B4066" s="13"/>
      <c r="C4066" s="13"/>
      <c r="D4066" s="212">
        <v>45185</v>
      </c>
      <c r="E4066" s="210" t="s">
        <v>2831</v>
      </c>
      <c r="F4066" s="211" t="s">
        <v>1854</v>
      </c>
      <c r="G4066" s="130" t="s">
        <v>8680</v>
      </c>
      <c r="H4066" s="85" t="str">
        <f>VLOOKUP(E4066&amp;F4066,Divipola!$C$1:$F$1149,4,FALSE)</f>
        <v>73067</v>
      </c>
      <c r="I4066" s="77"/>
      <c r="J4066" s="181"/>
      <c r="K4066" s="207"/>
      <c r="L4066" s="207"/>
      <c r="M4066" s="207"/>
      <c r="N4066" s="207"/>
      <c r="O4066" s="207"/>
      <c r="P4066" s="207"/>
      <c r="Q4066" s="207"/>
      <c r="R4066" s="207"/>
      <c r="S4066" s="207"/>
      <c r="T4066" s="207"/>
      <c r="U4066" s="207"/>
      <c r="V4066" s="207"/>
      <c r="W4066" s="207"/>
      <c r="X4066" s="207"/>
      <c r="Y4066" s="207"/>
      <c r="Z4066" s="208">
        <v>8</v>
      </c>
      <c r="AA4066" s="186"/>
      <c r="AB4066" s="383"/>
      <c r="AC4066" s="73"/>
      <c r="AD4066" s="414"/>
      <c r="AE4066" s="393"/>
      <c r="AF4066" s="78"/>
      <c r="AG4066" s="414"/>
      <c r="AH4066" s="383"/>
      <c r="AI4066" s="453"/>
      <c r="AJ4066" s="453"/>
      <c r="AK4066" s="414"/>
      <c r="AL4066" s="383"/>
      <c r="AM4066" s="383"/>
      <c r="AN4066" s="523"/>
      <c r="AO4066" s="414"/>
      <c r="AP4066" s="548"/>
      <c r="AQ4066" s="414"/>
      <c r="AR4066" s="78"/>
      <c r="AS4066" s="78"/>
      <c r="AT4066" s="414"/>
      <c r="AU4066" s="548"/>
      <c r="AV4066" s="548"/>
      <c r="AW4066" s="414"/>
      <c r="AX4066" s="383"/>
      <c r="AY4066" s="548"/>
      <c r="AZ4066" s="414"/>
      <c r="BA4066" s="383"/>
      <c r="BB4066" s="548"/>
      <c r="BC4066" s="78"/>
      <c r="BD4066" s="414"/>
      <c r="BE4066" s="414"/>
      <c r="BF4066" s="414"/>
      <c r="BG4066" s="414"/>
      <c r="BH4066" s="414"/>
      <c r="BI4066" s="383"/>
      <c r="BJ4066" s="383"/>
      <c r="BK4066" s="78"/>
      <c r="BL4066" s="414"/>
      <c r="BM4066" s="383"/>
      <c r="BN4066" s="78"/>
      <c r="BO4066" s="414"/>
      <c r="BP4066" s="78"/>
      <c r="BQ4066" s="414"/>
      <c r="BR4066" s="383"/>
      <c r="BS4066" s="78"/>
      <c r="BT4066" s="83"/>
      <c r="BU4066" s="75"/>
      <c r="BV4066" s="74"/>
      <c r="BW4066" s="74"/>
      <c r="BX4066" s="103" t="s">
        <v>7241</v>
      </c>
      <c r="BY4066" s="112">
        <f t="shared" si="388"/>
        <v>4061</v>
      </c>
      <c r="BZ4066" s="65">
        <f t="shared" si="389"/>
        <v>0</v>
      </c>
      <c r="CA4066" s="359">
        <f t="shared" si="390"/>
        <v>16</v>
      </c>
      <c r="CB4066" s="359">
        <f t="shared" si="391"/>
        <v>9</v>
      </c>
      <c r="CC4066" s="359">
        <f t="shared" si="392"/>
        <v>2023</v>
      </c>
      <c r="CD4066" s="359" t="str">
        <f t="shared" si="393"/>
        <v xml:space="preserve">169202373067INCENDIO FORESTAL </v>
      </c>
    </row>
    <row r="4067" spans="1:82" s="121" customFormat="1" ht="96" customHeight="1">
      <c r="A4067" s="13"/>
      <c r="B4067" s="13"/>
      <c r="C4067" s="13"/>
      <c r="D4067" s="212">
        <v>45185</v>
      </c>
      <c r="E4067" s="210" t="s">
        <v>2622</v>
      </c>
      <c r="F4067" s="211" t="s">
        <v>2655</v>
      </c>
      <c r="G4067" s="130" t="s">
        <v>8680</v>
      </c>
      <c r="H4067" s="85" t="str">
        <f>VLOOKUP(E4067&amp;F4067,Divipola!$C$1:$F$1149,4,FALSE)</f>
        <v>41396</v>
      </c>
      <c r="I4067" s="77"/>
      <c r="J4067" s="181"/>
      <c r="K4067" s="146"/>
      <c r="L4067" s="146"/>
      <c r="M4067" s="146"/>
      <c r="N4067" s="146"/>
      <c r="O4067" s="146"/>
      <c r="P4067" s="146"/>
      <c r="Q4067" s="146"/>
      <c r="R4067" s="146"/>
      <c r="S4067" s="146"/>
      <c r="T4067" s="146"/>
      <c r="U4067" s="146"/>
      <c r="V4067" s="146"/>
      <c r="W4067" s="146"/>
      <c r="X4067" s="146"/>
      <c r="Y4067" s="146"/>
      <c r="Z4067" s="147">
        <v>5</v>
      </c>
      <c r="AA4067" s="148"/>
      <c r="AB4067" s="383"/>
      <c r="AC4067" s="73"/>
      <c r="AD4067" s="414"/>
      <c r="AE4067" s="393"/>
      <c r="AF4067" s="78"/>
      <c r="AG4067" s="414"/>
      <c r="AH4067" s="383"/>
      <c r="AI4067" s="453"/>
      <c r="AJ4067" s="453"/>
      <c r="AK4067" s="414"/>
      <c r="AL4067" s="383"/>
      <c r="AM4067" s="383"/>
      <c r="AN4067" s="523"/>
      <c r="AO4067" s="414"/>
      <c r="AP4067" s="548"/>
      <c r="AQ4067" s="414"/>
      <c r="AR4067" s="78"/>
      <c r="AS4067" s="78"/>
      <c r="AT4067" s="414"/>
      <c r="AU4067" s="548"/>
      <c r="AV4067" s="548"/>
      <c r="AW4067" s="414"/>
      <c r="AX4067" s="383"/>
      <c r="AY4067" s="548"/>
      <c r="AZ4067" s="414"/>
      <c r="BA4067" s="383"/>
      <c r="BB4067" s="548"/>
      <c r="BC4067" s="78"/>
      <c r="BD4067" s="414"/>
      <c r="BE4067" s="414"/>
      <c r="BF4067" s="414"/>
      <c r="BG4067" s="414"/>
      <c r="BH4067" s="414"/>
      <c r="BI4067" s="383"/>
      <c r="BJ4067" s="383"/>
      <c r="BK4067" s="78"/>
      <c r="BL4067" s="414"/>
      <c r="BM4067" s="383"/>
      <c r="BN4067" s="78"/>
      <c r="BO4067" s="414"/>
      <c r="BP4067" s="78"/>
      <c r="BQ4067" s="414"/>
      <c r="BR4067" s="383"/>
      <c r="BS4067" s="78"/>
      <c r="BT4067" s="83"/>
      <c r="BU4067" s="75"/>
      <c r="BV4067" s="74"/>
      <c r="BW4067" s="74"/>
      <c r="BX4067" s="103" t="s">
        <v>7180</v>
      </c>
      <c r="BY4067" s="112">
        <f t="shared" si="388"/>
        <v>4062</v>
      </c>
      <c r="BZ4067" s="65">
        <f t="shared" si="389"/>
        <v>0</v>
      </c>
      <c r="CA4067" s="359">
        <f t="shared" si="390"/>
        <v>16</v>
      </c>
      <c r="CB4067" s="359">
        <f t="shared" si="391"/>
        <v>9</v>
      </c>
      <c r="CC4067" s="359">
        <f t="shared" si="392"/>
        <v>2023</v>
      </c>
      <c r="CD4067" s="359" t="str">
        <f t="shared" si="393"/>
        <v xml:space="preserve">169202341396INCENDIO FORESTAL </v>
      </c>
    </row>
    <row r="4068" spans="1:82" s="121" customFormat="1" ht="108" customHeight="1">
      <c r="A4068" s="13"/>
      <c r="B4068" s="13"/>
      <c r="C4068" s="13"/>
      <c r="D4068" s="212">
        <v>45185</v>
      </c>
      <c r="E4068" s="210" t="s">
        <v>2831</v>
      </c>
      <c r="F4068" s="211" t="s">
        <v>2060</v>
      </c>
      <c r="G4068" s="130" t="s">
        <v>8680</v>
      </c>
      <c r="H4068" s="85" t="str">
        <f>VLOOKUP(E4068&amp;F4068,Divipola!$C$1:$F$1149,4,FALSE)</f>
        <v>73411</v>
      </c>
      <c r="I4068" s="77"/>
      <c r="J4068" s="181"/>
      <c r="K4068" s="146"/>
      <c r="L4068" s="146">
        <v>2</v>
      </c>
      <c r="M4068" s="146"/>
      <c r="N4068" s="146"/>
      <c r="O4068" s="146"/>
      <c r="P4068" s="146"/>
      <c r="Q4068" s="146"/>
      <c r="R4068" s="146"/>
      <c r="S4068" s="146"/>
      <c r="T4068" s="146"/>
      <c r="U4068" s="146"/>
      <c r="V4068" s="146"/>
      <c r="W4068" s="146"/>
      <c r="X4068" s="146"/>
      <c r="Y4068" s="146"/>
      <c r="Z4068" s="147">
        <v>9</v>
      </c>
      <c r="AA4068" s="148"/>
      <c r="AB4068" s="383"/>
      <c r="AC4068" s="73"/>
      <c r="AD4068" s="414"/>
      <c r="AE4068" s="393"/>
      <c r="AF4068" s="78"/>
      <c r="AG4068" s="414"/>
      <c r="AH4068" s="383"/>
      <c r="AI4068" s="453"/>
      <c r="AJ4068" s="453"/>
      <c r="AK4068" s="414"/>
      <c r="AL4068" s="383"/>
      <c r="AM4068" s="383"/>
      <c r="AN4068" s="523"/>
      <c r="AO4068" s="414"/>
      <c r="AP4068" s="548"/>
      <c r="AQ4068" s="414"/>
      <c r="AR4068" s="78"/>
      <c r="AS4068" s="78"/>
      <c r="AT4068" s="414"/>
      <c r="AU4068" s="548"/>
      <c r="AV4068" s="548"/>
      <c r="AW4068" s="414"/>
      <c r="AX4068" s="383"/>
      <c r="AY4068" s="548"/>
      <c r="AZ4068" s="414"/>
      <c r="BA4068" s="383"/>
      <c r="BB4068" s="548"/>
      <c r="BC4068" s="78"/>
      <c r="BD4068" s="414"/>
      <c r="BE4068" s="414"/>
      <c r="BF4068" s="414"/>
      <c r="BG4068" s="414"/>
      <c r="BH4068" s="414"/>
      <c r="BI4068" s="383"/>
      <c r="BJ4068" s="383"/>
      <c r="BK4068" s="78"/>
      <c r="BL4068" s="414"/>
      <c r="BM4068" s="383"/>
      <c r="BN4068" s="78"/>
      <c r="BO4068" s="414"/>
      <c r="BP4068" s="78"/>
      <c r="BQ4068" s="414"/>
      <c r="BR4068" s="383"/>
      <c r="BS4068" s="78"/>
      <c r="BT4068" s="83"/>
      <c r="BU4068" s="75"/>
      <c r="BV4068" s="74"/>
      <c r="BW4068" s="74"/>
      <c r="BX4068" s="120" t="s">
        <v>7183</v>
      </c>
      <c r="BY4068" s="112">
        <f t="shared" si="388"/>
        <v>4063</v>
      </c>
      <c r="BZ4068" s="65">
        <f t="shared" si="389"/>
        <v>0</v>
      </c>
      <c r="CA4068" s="359">
        <f t="shared" si="390"/>
        <v>16</v>
      </c>
      <c r="CB4068" s="359">
        <f t="shared" si="391"/>
        <v>9</v>
      </c>
      <c r="CC4068" s="359">
        <f t="shared" si="392"/>
        <v>2023</v>
      </c>
      <c r="CD4068" s="359" t="str">
        <f t="shared" si="393"/>
        <v xml:space="preserve">169202373411INCENDIO FORESTAL </v>
      </c>
    </row>
    <row r="4069" spans="1:82" s="121" customFormat="1" ht="396" customHeight="1">
      <c r="A4069" s="13"/>
      <c r="B4069" s="13"/>
      <c r="C4069" s="13"/>
      <c r="D4069" s="212">
        <v>45185</v>
      </c>
      <c r="E4069" s="210" t="s">
        <v>2622</v>
      </c>
      <c r="F4069" s="211" t="s">
        <v>2630</v>
      </c>
      <c r="G4069" s="130" t="s">
        <v>8680</v>
      </c>
      <c r="H4069" s="85" t="str">
        <f>VLOOKUP(E4069&amp;F4069,Divipola!$C$1:$F$1149,4,FALSE)</f>
        <v>41885</v>
      </c>
      <c r="I4069" s="77"/>
      <c r="J4069" s="181"/>
      <c r="K4069" s="207"/>
      <c r="L4069" s="207"/>
      <c r="M4069" s="207"/>
      <c r="N4069" s="207"/>
      <c r="O4069" s="207"/>
      <c r="P4069" s="207"/>
      <c r="Q4069" s="207"/>
      <c r="R4069" s="207"/>
      <c r="S4069" s="207"/>
      <c r="T4069" s="207"/>
      <c r="U4069" s="207"/>
      <c r="V4069" s="207"/>
      <c r="W4069" s="207"/>
      <c r="X4069" s="207"/>
      <c r="Y4069" s="207"/>
      <c r="Z4069" s="208">
        <v>140</v>
      </c>
      <c r="AA4069" s="186"/>
      <c r="AB4069" s="383"/>
      <c r="AC4069" s="73"/>
      <c r="AD4069" s="414"/>
      <c r="AE4069" s="393"/>
      <c r="AF4069" s="78"/>
      <c r="AG4069" s="414"/>
      <c r="AH4069" s="383"/>
      <c r="AI4069" s="453"/>
      <c r="AJ4069" s="453"/>
      <c r="AK4069" s="414"/>
      <c r="AL4069" s="383"/>
      <c r="AM4069" s="383"/>
      <c r="AN4069" s="523"/>
      <c r="AO4069" s="414"/>
      <c r="AP4069" s="548"/>
      <c r="AQ4069" s="414"/>
      <c r="AR4069" s="78"/>
      <c r="AS4069" s="78"/>
      <c r="AT4069" s="414"/>
      <c r="AU4069" s="548"/>
      <c r="AV4069" s="548"/>
      <c r="AW4069" s="414"/>
      <c r="AX4069" s="383"/>
      <c r="AY4069" s="548"/>
      <c r="AZ4069" s="414"/>
      <c r="BA4069" s="383"/>
      <c r="BB4069" s="548"/>
      <c r="BC4069" s="78"/>
      <c r="BD4069" s="414"/>
      <c r="BE4069" s="414"/>
      <c r="BF4069" s="414"/>
      <c r="BG4069" s="414"/>
      <c r="BH4069" s="414"/>
      <c r="BI4069" s="383"/>
      <c r="BJ4069" s="383"/>
      <c r="BK4069" s="78"/>
      <c r="BL4069" s="414"/>
      <c r="BM4069" s="383"/>
      <c r="BN4069" s="78"/>
      <c r="BO4069" s="414"/>
      <c r="BP4069" s="78"/>
      <c r="BQ4069" s="414"/>
      <c r="BR4069" s="383"/>
      <c r="BS4069" s="78"/>
      <c r="BT4069" s="83"/>
      <c r="BU4069" s="75"/>
      <c r="BV4069" s="74"/>
      <c r="BW4069" s="74"/>
      <c r="BX4069" s="98" t="s">
        <v>7301</v>
      </c>
      <c r="BY4069" s="112">
        <f t="shared" si="388"/>
        <v>4064</v>
      </c>
      <c r="BZ4069" s="65">
        <f t="shared" si="389"/>
        <v>0</v>
      </c>
      <c r="CA4069" s="359">
        <f t="shared" si="390"/>
        <v>16</v>
      </c>
      <c r="CB4069" s="359">
        <f t="shared" si="391"/>
        <v>9</v>
      </c>
      <c r="CC4069" s="359">
        <f t="shared" si="392"/>
        <v>2023</v>
      </c>
      <c r="CD4069" s="359" t="str">
        <f t="shared" si="393"/>
        <v xml:space="preserve">169202341885INCENDIO FORESTAL </v>
      </c>
    </row>
    <row r="4070" spans="1:82" s="121" customFormat="1" ht="288" customHeight="1">
      <c r="A4070" s="13"/>
      <c r="B4070" s="13"/>
      <c r="C4070" s="13"/>
      <c r="D4070" s="212">
        <v>45185</v>
      </c>
      <c r="E4070" s="210" t="s">
        <v>2836</v>
      </c>
      <c r="F4070" s="211" t="s">
        <v>2680</v>
      </c>
      <c r="G4070" s="130" t="s">
        <v>8680</v>
      </c>
      <c r="H4070" s="85" t="str">
        <f>VLOOKUP(E4070&amp;F4070,Divipola!$C$1:$F$1149,4,FALSE)</f>
        <v>19001</v>
      </c>
      <c r="I4070" s="77"/>
      <c r="J4070" s="181"/>
      <c r="K4070" s="146"/>
      <c r="L4070" s="146"/>
      <c r="M4070" s="146"/>
      <c r="N4070" s="146"/>
      <c r="O4070" s="146"/>
      <c r="P4070" s="146"/>
      <c r="Q4070" s="146"/>
      <c r="R4070" s="146"/>
      <c r="S4070" s="146"/>
      <c r="T4070" s="146"/>
      <c r="U4070" s="146"/>
      <c r="V4070" s="146"/>
      <c r="W4070" s="146"/>
      <c r="X4070" s="146"/>
      <c r="Y4070" s="146"/>
      <c r="Z4070" s="147"/>
      <c r="AA4070" s="148"/>
      <c r="AB4070" s="383"/>
      <c r="AC4070" s="73"/>
      <c r="AD4070" s="414"/>
      <c r="AE4070" s="393"/>
      <c r="AF4070" s="78"/>
      <c r="AG4070" s="414"/>
      <c r="AH4070" s="383"/>
      <c r="AI4070" s="453"/>
      <c r="AJ4070" s="453"/>
      <c r="AK4070" s="414"/>
      <c r="AL4070" s="383"/>
      <c r="AM4070" s="383"/>
      <c r="AN4070" s="523"/>
      <c r="AO4070" s="414"/>
      <c r="AP4070" s="548"/>
      <c r="AQ4070" s="414"/>
      <c r="AR4070" s="78"/>
      <c r="AS4070" s="78"/>
      <c r="AT4070" s="414"/>
      <c r="AU4070" s="548"/>
      <c r="AV4070" s="548"/>
      <c r="AW4070" s="414"/>
      <c r="AX4070" s="383"/>
      <c r="AY4070" s="548"/>
      <c r="AZ4070" s="414"/>
      <c r="BA4070" s="383"/>
      <c r="BB4070" s="548"/>
      <c r="BC4070" s="78"/>
      <c r="BD4070" s="414"/>
      <c r="BE4070" s="414"/>
      <c r="BF4070" s="414"/>
      <c r="BG4070" s="414"/>
      <c r="BH4070" s="414"/>
      <c r="BI4070" s="383"/>
      <c r="BJ4070" s="383"/>
      <c r="BK4070" s="78"/>
      <c r="BL4070" s="414"/>
      <c r="BM4070" s="383"/>
      <c r="BN4070" s="78"/>
      <c r="BO4070" s="414"/>
      <c r="BP4070" s="78"/>
      <c r="BQ4070" s="414"/>
      <c r="BR4070" s="383"/>
      <c r="BS4070" s="78"/>
      <c r="BT4070" s="83"/>
      <c r="BU4070" s="75"/>
      <c r="BV4070" s="74"/>
      <c r="BW4070" s="74"/>
      <c r="BX4070" s="98" t="s">
        <v>7203</v>
      </c>
      <c r="BY4070" s="112">
        <f t="shared" si="388"/>
        <v>4065</v>
      </c>
      <c r="BZ4070" s="65">
        <f t="shared" si="389"/>
        <v>0</v>
      </c>
      <c r="CA4070" s="359">
        <f t="shared" si="390"/>
        <v>16</v>
      </c>
      <c r="CB4070" s="359">
        <f t="shared" si="391"/>
        <v>9</v>
      </c>
      <c r="CC4070" s="359">
        <f t="shared" si="392"/>
        <v>2023</v>
      </c>
      <c r="CD4070" s="359" t="str">
        <f t="shared" si="393"/>
        <v xml:space="preserve">169202319001INCENDIO FORESTAL </v>
      </c>
    </row>
    <row r="4071" spans="1:82" s="121" customFormat="1" ht="60" customHeight="1">
      <c r="A4071" s="13"/>
      <c r="B4071" s="13"/>
      <c r="C4071" s="13"/>
      <c r="D4071" s="212">
        <v>45184</v>
      </c>
      <c r="E4071" s="210" t="s">
        <v>2718</v>
      </c>
      <c r="F4071" s="211" t="s">
        <v>2022</v>
      </c>
      <c r="G4071" s="130" t="s">
        <v>8680</v>
      </c>
      <c r="H4071" s="85" t="str">
        <f>VLOOKUP(E4071&amp;F4071,Divipola!$C$1:$F$1149,4,FALSE)</f>
        <v>25754</v>
      </c>
      <c r="I4071" s="77"/>
      <c r="J4071" s="181"/>
      <c r="K4071" s="146"/>
      <c r="L4071" s="146"/>
      <c r="M4071" s="146"/>
      <c r="N4071" s="146"/>
      <c r="O4071" s="146"/>
      <c r="P4071" s="146"/>
      <c r="Q4071" s="146"/>
      <c r="R4071" s="146"/>
      <c r="S4071" s="146"/>
      <c r="T4071" s="146"/>
      <c r="U4071" s="146"/>
      <c r="V4071" s="146"/>
      <c r="W4071" s="146"/>
      <c r="X4071" s="146"/>
      <c r="Y4071" s="146"/>
      <c r="Z4071" s="147">
        <v>2</v>
      </c>
      <c r="AA4071" s="148"/>
      <c r="AB4071" s="383"/>
      <c r="AC4071" s="73"/>
      <c r="AD4071" s="414"/>
      <c r="AE4071" s="393"/>
      <c r="AF4071" s="78"/>
      <c r="AG4071" s="414"/>
      <c r="AH4071" s="383"/>
      <c r="AI4071" s="453"/>
      <c r="AJ4071" s="453"/>
      <c r="AK4071" s="414"/>
      <c r="AL4071" s="383"/>
      <c r="AM4071" s="383"/>
      <c r="AN4071" s="523"/>
      <c r="AO4071" s="414"/>
      <c r="AP4071" s="548"/>
      <c r="AQ4071" s="414"/>
      <c r="AR4071" s="78"/>
      <c r="AS4071" s="78"/>
      <c r="AT4071" s="414"/>
      <c r="AU4071" s="548"/>
      <c r="AV4071" s="548"/>
      <c r="AW4071" s="414"/>
      <c r="AX4071" s="383"/>
      <c r="AY4071" s="548"/>
      <c r="AZ4071" s="414"/>
      <c r="BA4071" s="383"/>
      <c r="BB4071" s="548"/>
      <c r="BC4071" s="78"/>
      <c r="BD4071" s="414"/>
      <c r="BE4071" s="414"/>
      <c r="BF4071" s="414"/>
      <c r="BG4071" s="414"/>
      <c r="BH4071" s="414"/>
      <c r="BI4071" s="383"/>
      <c r="BJ4071" s="383"/>
      <c r="BK4071" s="78"/>
      <c r="BL4071" s="414"/>
      <c r="BM4071" s="383"/>
      <c r="BN4071" s="78"/>
      <c r="BO4071" s="414"/>
      <c r="BP4071" s="78"/>
      <c r="BQ4071" s="414"/>
      <c r="BR4071" s="383"/>
      <c r="BS4071" s="78"/>
      <c r="BT4071" s="83"/>
      <c r="BU4071" s="75"/>
      <c r="BV4071" s="74"/>
      <c r="BW4071" s="74"/>
      <c r="BX4071" s="120" t="s">
        <v>7184</v>
      </c>
      <c r="BY4071" s="112">
        <f t="shared" si="388"/>
        <v>4066</v>
      </c>
      <c r="BZ4071" s="65">
        <f t="shared" si="389"/>
        <v>0</v>
      </c>
      <c r="CA4071" s="359">
        <f t="shared" si="390"/>
        <v>15</v>
      </c>
      <c r="CB4071" s="359">
        <f t="shared" si="391"/>
        <v>9</v>
      </c>
      <c r="CC4071" s="359">
        <f t="shared" si="392"/>
        <v>2023</v>
      </c>
      <c r="CD4071" s="359" t="str">
        <f t="shared" si="393"/>
        <v xml:space="preserve">159202325754INCENDIO FORESTAL </v>
      </c>
    </row>
    <row r="4072" spans="1:82" s="121" customFormat="1" ht="60" customHeight="1">
      <c r="A4072" s="13"/>
      <c r="B4072" s="13"/>
      <c r="C4072" s="13"/>
      <c r="D4072" s="212">
        <v>45184</v>
      </c>
      <c r="E4072" s="210" t="s">
        <v>2718</v>
      </c>
      <c r="F4072" s="211" t="s">
        <v>2022</v>
      </c>
      <c r="G4072" s="130" t="s">
        <v>8680</v>
      </c>
      <c r="H4072" s="85" t="str">
        <f>VLOOKUP(E4072&amp;F4072,Divipola!$C$1:$F$1149,4,FALSE)</f>
        <v>25754</v>
      </c>
      <c r="I4072" s="77"/>
      <c r="J4072" s="181"/>
      <c r="K4072" s="146"/>
      <c r="L4072" s="146"/>
      <c r="M4072" s="146"/>
      <c r="N4072" s="146"/>
      <c r="O4072" s="146"/>
      <c r="P4072" s="146"/>
      <c r="Q4072" s="146"/>
      <c r="R4072" s="146"/>
      <c r="S4072" s="146"/>
      <c r="T4072" s="146"/>
      <c r="U4072" s="146"/>
      <c r="V4072" s="146"/>
      <c r="W4072" s="146"/>
      <c r="X4072" s="146"/>
      <c r="Y4072" s="146"/>
      <c r="Z4072" s="147">
        <v>5</v>
      </c>
      <c r="AA4072" s="148"/>
      <c r="AB4072" s="383"/>
      <c r="AC4072" s="73"/>
      <c r="AD4072" s="414"/>
      <c r="AE4072" s="393"/>
      <c r="AF4072" s="78"/>
      <c r="AG4072" s="414"/>
      <c r="AH4072" s="383"/>
      <c r="AI4072" s="453"/>
      <c r="AJ4072" s="453"/>
      <c r="AK4072" s="414"/>
      <c r="AL4072" s="383"/>
      <c r="AM4072" s="383"/>
      <c r="AN4072" s="523"/>
      <c r="AO4072" s="414"/>
      <c r="AP4072" s="548"/>
      <c r="AQ4072" s="414"/>
      <c r="AR4072" s="78"/>
      <c r="AS4072" s="78"/>
      <c r="AT4072" s="414"/>
      <c r="AU4072" s="548"/>
      <c r="AV4072" s="548"/>
      <c r="AW4072" s="414"/>
      <c r="AX4072" s="383"/>
      <c r="AY4072" s="548"/>
      <c r="AZ4072" s="414"/>
      <c r="BA4072" s="383"/>
      <c r="BB4072" s="548"/>
      <c r="BC4072" s="78"/>
      <c r="BD4072" s="414"/>
      <c r="BE4072" s="414"/>
      <c r="BF4072" s="414"/>
      <c r="BG4072" s="414"/>
      <c r="BH4072" s="414"/>
      <c r="BI4072" s="383"/>
      <c r="BJ4072" s="383"/>
      <c r="BK4072" s="78"/>
      <c r="BL4072" s="414"/>
      <c r="BM4072" s="383"/>
      <c r="BN4072" s="78"/>
      <c r="BO4072" s="414"/>
      <c r="BP4072" s="78"/>
      <c r="BQ4072" s="414"/>
      <c r="BR4072" s="383"/>
      <c r="BS4072" s="78"/>
      <c r="BT4072" s="83"/>
      <c r="BU4072" s="75"/>
      <c r="BV4072" s="74"/>
      <c r="BW4072" s="74"/>
      <c r="BX4072" s="120" t="s">
        <v>7185</v>
      </c>
      <c r="BY4072" s="112">
        <f t="shared" si="388"/>
        <v>4067</v>
      </c>
      <c r="BZ4072" s="65">
        <f t="shared" si="389"/>
        <v>0</v>
      </c>
      <c r="CA4072" s="359">
        <f t="shared" si="390"/>
        <v>15</v>
      </c>
      <c r="CB4072" s="359">
        <f t="shared" si="391"/>
        <v>9</v>
      </c>
      <c r="CC4072" s="359">
        <f t="shared" si="392"/>
        <v>2023</v>
      </c>
      <c r="CD4072" s="359" t="str">
        <f t="shared" si="393"/>
        <v xml:space="preserve">159202325754INCENDIO FORESTAL </v>
      </c>
    </row>
    <row r="4073" spans="1:82" s="121" customFormat="1" ht="48" customHeight="1">
      <c r="A4073" s="13"/>
      <c r="B4073" s="13"/>
      <c r="C4073" s="13"/>
      <c r="D4073" s="212">
        <v>45181</v>
      </c>
      <c r="E4073" s="210" t="s">
        <v>2718</v>
      </c>
      <c r="F4073" s="211" t="s">
        <v>1095</v>
      </c>
      <c r="G4073" s="130" t="s">
        <v>8680</v>
      </c>
      <c r="H4073" s="85" t="str">
        <f>VLOOKUP(E4073&amp;F4073,Divipola!$C$1:$F$1149,4,FALSE)</f>
        <v>25386</v>
      </c>
      <c r="I4073" s="77"/>
      <c r="J4073" s="181"/>
      <c r="K4073" s="146"/>
      <c r="L4073" s="146"/>
      <c r="M4073" s="146"/>
      <c r="N4073" s="146"/>
      <c r="O4073" s="146"/>
      <c r="P4073" s="146"/>
      <c r="Q4073" s="146"/>
      <c r="R4073" s="146"/>
      <c r="S4073" s="146"/>
      <c r="T4073" s="146"/>
      <c r="U4073" s="146"/>
      <c r="V4073" s="146"/>
      <c r="W4073" s="146"/>
      <c r="X4073" s="146"/>
      <c r="Y4073" s="146"/>
      <c r="Z4073" s="147">
        <v>1</v>
      </c>
      <c r="AA4073" s="148"/>
      <c r="AB4073" s="383"/>
      <c r="AC4073" s="73"/>
      <c r="AD4073" s="414"/>
      <c r="AE4073" s="393"/>
      <c r="AF4073" s="78"/>
      <c r="AG4073" s="414"/>
      <c r="AH4073" s="383"/>
      <c r="AI4073" s="453"/>
      <c r="AJ4073" s="453"/>
      <c r="AK4073" s="414"/>
      <c r="AL4073" s="383"/>
      <c r="AM4073" s="383"/>
      <c r="AN4073" s="523"/>
      <c r="AO4073" s="414"/>
      <c r="AP4073" s="548"/>
      <c r="AQ4073" s="414"/>
      <c r="AR4073" s="78"/>
      <c r="AS4073" s="78"/>
      <c r="AT4073" s="414"/>
      <c r="AU4073" s="548"/>
      <c r="AV4073" s="548"/>
      <c r="AW4073" s="414"/>
      <c r="AX4073" s="383"/>
      <c r="AY4073" s="548"/>
      <c r="AZ4073" s="414"/>
      <c r="BA4073" s="383"/>
      <c r="BB4073" s="548"/>
      <c r="BC4073" s="78"/>
      <c r="BD4073" s="414"/>
      <c r="BE4073" s="414"/>
      <c r="BF4073" s="414"/>
      <c r="BG4073" s="414"/>
      <c r="BH4073" s="414"/>
      <c r="BI4073" s="383"/>
      <c r="BJ4073" s="383"/>
      <c r="BK4073" s="78"/>
      <c r="BL4073" s="414"/>
      <c r="BM4073" s="383"/>
      <c r="BN4073" s="78"/>
      <c r="BO4073" s="414"/>
      <c r="BP4073" s="78"/>
      <c r="BQ4073" s="414"/>
      <c r="BR4073" s="383"/>
      <c r="BS4073" s="78"/>
      <c r="BT4073" s="83"/>
      <c r="BU4073" s="75"/>
      <c r="BV4073" s="74"/>
      <c r="BW4073" s="74"/>
      <c r="BX4073" s="98" t="s">
        <v>7186</v>
      </c>
      <c r="BY4073" s="112">
        <f t="shared" si="388"/>
        <v>4068</v>
      </c>
      <c r="BZ4073" s="65">
        <f t="shared" si="389"/>
        <v>0</v>
      </c>
      <c r="CA4073" s="359">
        <f t="shared" si="390"/>
        <v>12</v>
      </c>
      <c r="CB4073" s="359">
        <f t="shared" si="391"/>
        <v>9</v>
      </c>
      <c r="CC4073" s="359">
        <f t="shared" si="392"/>
        <v>2023</v>
      </c>
      <c r="CD4073" s="359" t="str">
        <f t="shared" si="393"/>
        <v xml:space="preserve">129202325386INCENDIO FORESTAL </v>
      </c>
    </row>
    <row r="4074" spans="1:82" s="121" customFormat="1" ht="409.5" customHeight="1">
      <c r="A4074" s="13"/>
      <c r="B4074" s="13"/>
      <c r="C4074" s="13"/>
      <c r="D4074" s="212">
        <v>45185</v>
      </c>
      <c r="E4074" s="210" t="s">
        <v>2756</v>
      </c>
      <c r="F4074" s="211" t="s">
        <v>142</v>
      </c>
      <c r="G4074" s="130" t="s">
        <v>8680</v>
      </c>
      <c r="H4074" s="85" t="str">
        <f>VLOOKUP(E4074&amp;F4074,Divipola!$C$1:$F$1149,4,FALSE)</f>
        <v>52240</v>
      </c>
      <c r="I4074" s="77"/>
      <c r="J4074" s="181"/>
      <c r="K4074" s="207"/>
      <c r="L4074" s="207"/>
      <c r="M4074" s="207"/>
      <c r="N4074" s="207"/>
      <c r="O4074" s="207"/>
      <c r="P4074" s="207"/>
      <c r="Q4074" s="207"/>
      <c r="R4074" s="207"/>
      <c r="S4074" s="207"/>
      <c r="T4074" s="207"/>
      <c r="U4074" s="207"/>
      <c r="V4074" s="207"/>
      <c r="W4074" s="207"/>
      <c r="X4074" s="207"/>
      <c r="Y4074" s="207"/>
      <c r="Z4074" s="208">
        <v>150</v>
      </c>
      <c r="AA4074" s="221" t="s">
        <v>7211</v>
      </c>
      <c r="AB4074" s="383"/>
      <c r="AC4074" s="73"/>
      <c r="AD4074" s="414"/>
      <c r="AE4074" s="393"/>
      <c r="AF4074" s="78"/>
      <c r="AG4074" s="414"/>
      <c r="AH4074" s="383"/>
      <c r="AI4074" s="453"/>
      <c r="AJ4074" s="453"/>
      <c r="AK4074" s="414"/>
      <c r="AL4074" s="383"/>
      <c r="AM4074" s="383"/>
      <c r="AN4074" s="523"/>
      <c r="AO4074" s="414"/>
      <c r="AP4074" s="548"/>
      <c r="AQ4074" s="414"/>
      <c r="AR4074" s="78"/>
      <c r="AS4074" s="78"/>
      <c r="AT4074" s="414"/>
      <c r="AU4074" s="548"/>
      <c r="AV4074" s="548"/>
      <c r="AW4074" s="414"/>
      <c r="AX4074" s="383"/>
      <c r="AY4074" s="548"/>
      <c r="AZ4074" s="414"/>
      <c r="BA4074" s="383"/>
      <c r="BB4074" s="548"/>
      <c r="BC4074" s="78"/>
      <c r="BD4074" s="414"/>
      <c r="BE4074" s="414"/>
      <c r="BF4074" s="414"/>
      <c r="BG4074" s="414"/>
      <c r="BH4074" s="414"/>
      <c r="BI4074" s="383"/>
      <c r="BJ4074" s="383"/>
      <c r="BK4074" s="78"/>
      <c r="BL4074" s="414"/>
      <c r="BM4074" s="383"/>
      <c r="BN4074" s="78"/>
      <c r="BO4074" s="414"/>
      <c r="BP4074" s="78"/>
      <c r="BQ4074" s="414"/>
      <c r="BR4074" s="383"/>
      <c r="BS4074" s="78"/>
      <c r="BT4074" s="83"/>
      <c r="BU4074" s="75"/>
      <c r="BV4074" s="74"/>
      <c r="BW4074" s="74"/>
      <c r="BX4074" s="98" t="s">
        <v>7210</v>
      </c>
      <c r="BY4074" s="112">
        <f t="shared" si="388"/>
        <v>4069</v>
      </c>
      <c r="BZ4074" s="65">
        <f t="shared" si="389"/>
        <v>0</v>
      </c>
      <c r="CA4074" s="359">
        <f t="shared" si="390"/>
        <v>16</v>
      </c>
      <c r="CB4074" s="359">
        <f t="shared" si="391"/>
        <v>9</v>
      </c>
      <c r="CC4074" s="359">
        <f t="shared" si="392"/>
        <v>2023</v>
      </c>
      <c r="CD4074" s="359" t="str">
        <f t="shared" si="393"/>
        <v xml:space="preserve">169202352240INCENDIO FORESTAL </v>
      </c>
    </row>
    <row r="4075" spans="1:82" s="121" customFormat="1" ht="204" customHeight="1">
      <c r="A4075" s="13"/>
      <c r="B4075" s="13"/>
      <c r="C4075" s="13"/>
      <c r="D4075" s="212">
        <v>45186</v>
      </c>
      <c r="E4075" s="210" t="s">
        <v>2718</v>
      </c>
      <c r="F4075" s="211" t="s">
        <v>2022</v>
      </c>
      <c r="G4075" s="111" t="s">
        <v>2800</v>
      </c>
      <c r="H4075" s="85" t="str">
        <f>VLOOKUP(E4075&amp;F4075,Divipola!$C$1:$F$1149,4,FALSE)</f>
        <v>25754</v>
      </c>
      <c r="I4075" s="77"/>
      <c r="J4075" s="181"/>
      <c r="K4075" s="207"/>
      <c r="L4075" s="207"/>
      <c r="M4075" s="207"/>
      <c r="N4075" s="207"/>
      <c r="O4075" s="207"/>
      <c r="P4075" s="207"/>
      <c r="Q4075" s="207"/>
      <c r="R4075" s="207"/>
      <c r="S4075" s="207"/>
      <c r="T4075" s="207"/>
      <c r="U4075" s="207"/>
      <c r="V4075" s="207"/>
      <c r="W4075" s="207"/>
      <c r="X4075" s="207"/>
      <c r="Y4075" s="207"/>
      <c r="Z4075" s="208"/>
      <c r="AA4075" s="186" t="s">
        <v>7202</v>
      </c>
      <c r="AB4075" s="383"/>
      <c r="AC4075" s="73"/>
      <c r="AD4075" s="414"/>
      <c r="AE4075" s="393"/>
      <c r="AF4075" s="78"/>
      <c r="AG4075" s="414"/>
      <c r="AH4075" s="383"/>
      <c r="AI4075" s="453"/>
      <c r="AJ4075" s="453"/>
      <c r="AK4075" s="414"/>
      <c r="AL4075" s="383"/>
      <c r="AM4075" s="383"/>
      <c r="AN4075" s="523"/>
      <c r="AO4075" s="414"/>
      <c r="AP4075" s="548"/>
      <c r="AQ4075" s="414"/>
      <c r="AR4075" s="78"/>
      <c r="AS4075" s="78"/>
      <c r="AT4075" s="414"/>
      <c r="AU4075" s="548"/>
      <c r="AV4075" s="548"/>
      <c r="AW4075" s="414"/>
      <c r="AX4075" s="383"/>
      <c r="AY4075" s="548"/>
      <c r="AZ4075" s="414"/>
      <c r="BA4075" s="383"/>
      <c r="BB4075" s="548"/>
      <c r="BC4075" s="78"/>
      <c r="BD4075" s="414"/>
      <c r="BE4075" s="414"/>
      <c r="BF4075" s="414"/>
      <c r="BG4075" s="414"/>
      <c r="BH4075" s="414"/>
      <c r="BI4075" s="383"/>
      <c r="BJ4075" s="383"/>
      <c r="BK4075" s="78"/>
      <c r="BL4075" s="414"/>
      <c r="BM4075" s="383"/>
      <c r="BN4075" s="78"/>
      <c r="BO4075" s="414"/>
      <c r="BP4075" s="78"/>
      <c r="BQ4075" s="414"/>
      <c r="BR4075" s="383"/>
      <c r="BS4075" s="78"/>
      <c r="BT4075" s="83"/>
      <c r="BU4075" s="75"/>
      <c r="BV4075" s="74"/>
      <c r="BW4075" s="74"/>
      <c r="BX4075" s="98" t="s">
        <v>7201</v>
      </c>
      <c r="BY4075" s="112">
        <f t="shared" si="388"/>
        <v>4070</v>
      </c>
      <c r="BZ4075" s="65">
        <f t="shared" si="389"/>
        <v>0</v>
      </c>
      <c r="CA4075" s="359">
        <f t="shared" si="390"/>
        <v>17</v>
      </c>
      <c r="CB4075" s="359">
        <f t="shared" si="391"/>
        <v>9</v>
      </c>
      <c r="CC4075" s="359">
        <f t="shared" si="392"/>
        <v>2023</v>
      </c>
      <c r="CD4075" s="359" t="str">
        <f t="shared" si="393"/>
        <v>179202325754INCENDIO ESTRUCTURAL</v>
      </c>
    </row>
    <row r="4076" spans="1:82" s="121" customFormat="1" ht="409.5" customHeight="1">
      <c r="A4076" s="13"/>
      <c r="B4076" s="13"/>
      <c r="C4076" s="13"/>
      <c r="D4076" s="212">
        <v>45185</v>
      </c>
      <c r="E4076" s="210" t="s">
        <v>2836</v>
      </c>
      <c r="F4076" s="211" t="s">
        <v>875</v>
      </c>
      <c r="G4076" s="130" t="s">
        <v>8680</v>
      </c>
      <c r="H4076" s="85" t="str">
        <f>VLOOKUP(E4076&amp;F4076,Divipola!$C$1:$F$1149,4,FALSE)</f>
        <v>19760</v>
      </c>
      <c r="I4076" s="77"/>
      <c r="J4076" s="181"/>
      <c r="K4076" s="207"/>
      <c r="L4076" s="207"/>
      <c r="M4076" s="207"/>
      <c r="N4076" s="207"/>
      <c r="O4076" s="207"/>
      <c r="P4076" s="207"/>
      <c r="Q4076" s="207"/>
      <c r="R4076" s="207"/>
      <c r="S4076" s="207"/>
      <c r="T4076" s="207"/>
      <c r="U4076" s="207"/>
      <c r="V4076" s="207"/>
      <c r="W4076" s="207"/>
      <c r="X4076" s="207"/>
      <c r="Y4076" s="207"/>
      <c r="Z4076" s="208">
        <v>70</v>
      </c>
      <c r="AA4076" s="186"/>
      <c r="AB4076" s="383"/>
      <c r="AC4076" s="73"/>
      <c r="AD4076" s="414"/>
      <c r="AE4076" s="393"/>
      <c r="AF4076" s="78"/>
      <c r="AG4076" s="414"/>
      <c r="AH4076" s="383"/>
      <c r="AI4076" s="453"/>
      <c r="AJ4076" s="453"/>
      <c r="AK4076" s="414"/>
      <c r="AL4076" s="383"/>
      <c r="AM4076" s="383"/>
      <c r="AN4076" s="523"/>
      <c r="AO4076" s="414"/>
      <c r="AP4076" s="548"/>
      <c r="AQ4076" s="414"/>
      <c r="AR4076" s="78"/>
      <c r="AS4076" s="78"/>
      <c r="AT4076" s="414"/>
      <c r="AU4076" s="548"/>
      <c r="AV4076" s="548"/>
      <c r="AW4076" s="414"/>
      <c r="AX4076" s="383"/>
      <c r="AY4076" s="548"/>
      <c r="AZ4076" s="414"/>
      <c r="BA4076" s="383"/>
      <c r="BB4076" s="548"/>
      <c r="BC4076" s="78"/>
      <c r="BD4076" s="414"/>
      <c r="BE4076" s="414"/>
      <c r="BF4076" s="414"/>
      <c r="BG4076" s="414"/>
      <c r="BH4076" s="414"/>
      <c r="BI4076" s="383"/>
      <c r="BJ4076" s="383"/>
      <c r="BK4076" s="78"/>
      <c r="BL4076" s="414"/>
      <c r="BM4076" s="383"/>
      <c r="BN4076" s="78"/>
      <c r="BO4076" s="414"/>
      <c r="BP4076" s="78"/>
      <c r="BQ4076" s="414"/>
      <c r="BR4076" s="383"/>
      <c r="BS4076" s="78"/>
      <c r="BT4076" s="83"/>
      <c r="BU4076" s="75"/>
      <c r="BV4076" s="74"/>
      <c r="BW4076" s="74"/>
      <c r="BX4076" s="98" t="s">
        <v>7271</v>
      </c>
      <c r="BY4076" s="112">
        <f t="shared" si="388"/>
        <v>4071</v>
      </c>
      <c r="BZ4076" s="65">
        <f t="shared" si="389"/>
        <v>0</v>
      </c>
      <c r="CA4076" s="359">
        <f t="shared" si="390"/>
        <v>16</v>
      </c>
      <c r="CB4076" s="359">
        <f t="shared" si="391"/>
        <v>9</v>
      </c>
      <c r="CC4076" s="359">
        <f t="shared" si="392"/>
        <v>2023</v>
      </c>
      <c r="CD4076" s="359" t="str">
        <f t="shared" si="393"/>
        <v xml:space="preserve">169202319760INCENDIO FORESTAL </v>
      </c>
    </row>
    <row r="4077" spans="1:82" s="121" customFormat="1" ht="84" customHeight="1">
      <c r="A4077" s="13"/>
      <c r="B4077" s="13"/>
      <c r="C4077" s="13"/>
      <c r="D4077" s="212">
        <v>45186</v>
      </c>
      <c r="E4077" s="210" t="s">
        <v>2854</v>
      </c>
      <c r="F4077" s="211" t="s">
        <v>2782</v>
      </c>
      <c r="G4077" s="111" t="s">
        <v>2802</v>
      </c>
      <c r="H4077" s="85" t="str">
        <f>VLOOKUP(E4077&amp;F4077,Divipola!$C$1:$F$1149,4,FALSE)</f>
        <v>27361</v>
      </c>
      <c r="I4077" s="77">
        <v>305</v>
      </c>
      <c r="J4077" s="181">
        <v>790</v>
      </c>
      <c r="K4077" s="146"/>
      <c r="L4077" s="146"/>
      <c r="M4077" s="146"/>
      <c r="N4077" s="146">
        <v>1212</v>
      </c>
      <c r="O4077" s="146">
        <v>303</v>
      </c>
      <c r="P4077" s="146">
        <v>3</v>
      </c>
      <c r="Q4077" s="146">
        <v>300</v>
      </c>
      <c r="R4077" s="146"/>
      <c r="S4077" s="146"/>
      <c r="T4077" s="146"/>
      <c r="U4077" s="146"/>
      <c r="V4077" s="146"/>
      <c r="W4077" s="146"/>
      <c r="X4077" s="146"/>
      <c r="Y4077" s="146"/>
      <c r="Z4077" s="147"/>
      <c r="AA4077" s="148"/>
      <c r="AB4077" s="385">
        <v>45195</v>
      </c>
      <c r="AC4077" s="448" t="s">
        <v>8306</v>
      </c>
      <c r="AD4077" s="414">
        <v>202690900</v>
      </c>
      <c r="AE4077" s="393"/>
      <c r="AF4077" s="78"/>
      <c r="AG4077" s="414"/>
      <c r="AH4077" s="383"/>
      <c r="AI4077" s="453"/>
      <c r="AJ4077" s="453"/>
      <c r="AK4077" s="414"/>
      <c r="AL4077" s="383"/>
      <c r="AM4077" s="383"/>
      <c r="AN4077" s="523"/>
      <c r="AO4077" s="414"/>
      <c r="AP4077" s="548"/>
      <c r="AQ4077" s="414"/>
      <c r="AR4077" s="78"/>
      <c r="AS4077" s="78"/>
      <c r="AT4077" s="414"/>
      <c r="AU4077" s="548"/>
      <c r="AV4077" s="548"/>
      <c r="AW4077" s="414"/>
      <c r="AX4077" s="383"/>
      <c r="AY4077" s="548"/>
      <c r="AZ4077" s="414"/>
      <c r="BA4077" s="383"/>
      <c r="BB4077" s="548"/>
      <c r="BC4077" s="78"/>
      <c r="BD4077" s="414"/>
      <c r="BE4077" s="414"/>
      <c r="BF4077" s="414"/>
      <c r="BG4077" s="414"/>
      <c r="BH4077" s="414"/>
      <c r="BI4077" s="383"/>
      <c r="BJ4077" s="383"/>
      <c r="BK4077" s="78"/>
      <c r="BL4077" s="414"/>
      <c r="BM4077" s="383"/>
      <c r="BN4077" s="78"/>
      <c r="BO4077" s="414"/>
      <c r="BP4077" s="78"/>
      <c r="BQ4077" s="414"/>
      <c r="BR4077" s="383"/>
      <c r="BS4077" s="78"/>
      <c r="BT4077" s="83"/>
      <c r="BU4077" s="75"/>
      <c r="BV4077" s="74"/>
      <c r="BW4077" s="74"/>
      <c r="BX4077" s="98" t="s">
        <v>7200</v>
      </c>
      <c r="BY4077" s="112">
        <f t="shared" si="388"/>
        <v>4072</v>
      </c>
      <c r="BZ4077" s="65">
        <f t="shared" si="389"/>
        <v>202690900</v>
      </c>
      <c r="CA4077" s="359">
        <f t="shared" si="390"/>
        <v>17</v>
      </c>
      <c r="CB4077" s="359">
        <f t="shared" si="391"/>
        <v>9</v>
      </c>
      <c r="CC4077" s="359">
        <f t="shared" si="392"/>
        <v>2023</v>
      </c>
      <c r="CD4077" s="359" t="str">
        <f t="shared" si="393"/>
        <v>179202327361INUNDACION</v>
      </c>
    </row>
    <row r="4078" spans="1:82" s="121" customFormat="1" ht="120" customHeight="1">
      <c r="A4078" s="13"/>
      <c r="B4078" s="13"/>
      <c r="C4078" s="13"/>
      <c r="D4078" s="212">
        <v>45186</v>
      </c>
      <c r="E4078" s="210" t="s">
        <v>2831</v>
      </c>
      <c r="F4078" s="211" t="s">
        <v>1894</v>
      </c>
      <c r="G4078" s="130" t="s">
        <v>8680</v>
      </c>
      <c r="H4078" s="85" t="str">
        <f>VLOOKUP(E4078&amp;F4078,Divipola!$C$1:$F$1149,4,FALSE)</f>
        <v>73616</v>
      </c>
      <c r="I4078" s="77"/>
      <c r="J4078" s="181"/>
      <c r="K4078" s="207"/>
      <c r="L4078" s="207"/>
      <c r="M4078" s="207"/>
      <c r="N4078" s="207"/>
      <c r="O4078" s="207"/>
      <c r="P4078" s="207"/>
      <c r="Q4078" s="207"/>
      <c r="R4078" s="207"/>
      <c r="S4078" s="207"/>
      <c r="T4078" s="207"/>
      <c r="U4078" s="207"/>
      <c r="V4078" s="207"/>
      <c r="W4078" s="207"/>
      <c r="X4078" s="207"/>
      <c r="Y4078" s="207"/>
      <c r="Z4078" s="208">
        <v>1</v>
      </c>
      <c r="AA4078" s="186"/>
      <c r="AB4078" s="383"/>
      <c r="AC4078" s="73"/>
      <c r="AD4078" s="414"/>
      <c r="AE4078" s="393"/>
      <c r="AF4078" s="78"/>
      <c r="AG4078" s="414"/>
      <c r="AH4078" s="383"/>
      <c r="AI4078" s="453"/>
      <c r="AJ4078" s="453"/>
      <c r="AK4078" s="414"/>
      <c r="AL4078" s="383"/>
      <c r="AM4078" s="383"/>
      <c r="AN4078" s="523"/>
      <c r="AO4078" s="414"/>
      <c r="AP4078" s="548"/>
      <c r="AQ4078" s="414"/>
      <c r="AR4078" s="78"/>
      <c r="AS4078" s="78"/>
      <c r="AT4078" s="414"/>
      <c r="AU4078" s="548"/>
      <c r="AV4078" s="548"/>
      <c r="AW4078" s="414"/>
      <c r="AX4078" s="383"/>
      <c r="AY4078" s="548"/>
      <c r="AZ4078" s="414"/>
      <c r="BA4078" s="383"/>
      <c r="BB4078" s="548"/>
      <c r="BC4078" s="78"/>
      <c r="BD4078" s="414"/>
      <c r="BE4078" s="414"/>
      <c r="BF4078" s="414"/>
      <c r="BG4078" s="414"/>
      <c r="BH4078" s="414"/>
      <c r="BI4078" s="383"/>
      <c r="BJ4078" s="383"/>
      <c r="BK4078" s="78"/>
      <c r="BL4078" s="414"/>
      <c r="BM4078" s="383"/>
      <c r="BN4078" s="78"/>
      <c r="BO4078" s="414"/>
      <c r="BP4078" s="78"/>
      <c r="BQ4078" s="414"/>
      <c r="BR4078" s="383"/>
      <c r="BS4078" s="78"/>
      <c r="BT4078" s="83"/>
      <c r="BU4078" s="75"/>
      <c r="BV4078" s="74"/>
      <c r="BW4078" s="74"/>
      <c r="BX4078" s="98" t="s">
        <v>7263</v>
      </c>
      <c r="BY4078" s="112">
        <f t="shared" si="388"/>
        <v>4073</v>
      </c>
      <c r="BZ4078" s="65">
        <f t="shared" si="389"/>
        <v>0</v>
      </c>
      <c r="CA4078" s="359">
        <f t="shared" si="390"/>
        <v>17</v>
      </c>
      <c r="CB4078" s="359">
        <f t="shared" si="391"/>
        <v>9</v>
      </c>
      <c r="CC4078" s="359">
        <f t="shared" si="392"/>
        <v>2023</v>
      </c>
      <c r="CD4078" s="359" t="str">
        <f t="shared" si="393"/>
        <v xml:space="preserve">179202373616INCENDIO FORESTAL </v>
      </c>
    </row>
    <row r="4079" spans="1:82" s="121" customFormat="1" ht="132" customHeight="1">
      <c r="A4079" s="13"/>
      <c r="B4079" s="13"/>
      <c r="C4079" s="13"/>
      <c r="D4079" s="212">
        <v>45185</v>
      </c>
      <c r="E4079" s="210" t="s">
        <v>2718</v>
      </c>
      <c r="F4079" s="211" t="s">
        <v>2079</v>
      </c>
      <c r="G4079" s="130" t="s">
        <v>8680</v>
      </c>
      <c r="H4079" s="85" t="str">
        <f>VLOOKUP(E4079&amp;F4079,Divipola!$C$1:$F$1149,4,FALSE)</f>
        <v>25402</v>
      </c>
      <c r="I4079" s="77"/>
      <c r="J4079" s="181"/>
      <c r="K4079" s="146"/>
      <c r="L4079" s="146">
        <v>1</v>
      </c>
      <c r="M4079" s="146"/>
      <c r="N4079" s="146">
        <v>1</v>
      </c>
      <c r="O4079" s="146"/>
      <c r="P4079" s="146"/>
      <c r="Q4079" s="146"/>
      <c r="R4079" s="146"/>
      <c r="S4079" s="146"/>
      <c r="T4079" s="146"/>
      <c r="U4079" s="146"/>
      <c r="V4079" s="146"/>
      <c r="W4079" s="146"/>
      <c r="X4079" s="146"/>
      <c r="Y4079" s="146"/>
      <c r="Z4079" s="147">
        <v>1</v>
      </c>
      <c r="AA4079" s="148"/>
      <c r="AB4079" s="383"/>
      <c r="AC4079" s="73"/>
      <c r="AD4079" s="414"/>
      <c r="AE4079" s="393"/>
      <c r="AF4079" s="78"/>
      <c r="AG4079" s="414"/>
      <c r="AH4079" s="383"/>
      <c r="AI4079" s="453"/>
      <c r="AJ4079" s="453"/>
      <c r="AK4079" s="414"/>
      <c r="AL4079" s="383"/>
      <c r="AM4079" s="383"/>
      <c r="AN4079" s="523"/>
      <c r="AO4079" s="414"/>
      <c r="AP4079" s="548"/>
      <c r="AQ4079" s="414"/>
      <c r="AR4079" s="78"/>
      <c r="AS4079" s="78"/>
      <c r="AT4079" s="414"/>
      <c r="AU4079" s="548"/>
      <c r="AV4079" s="548"/>
      <c r="AW4079" s="414"/>
      <c r="AX4079" s="383"/>
      <c r="AY4079" s="548"/>
      <c r="AZ4079" s="414"/>
      <c r="BA4079" s="383"/>
      <c r="BB4079" s="548"/>
      <c r="BC4079" s="78"/>
      <c r="BD4079" s="414"/>
      <c r="BE4079" s="414"/>
      <c r="BF4079" s="414"/>
      <c r="BG4079" s="414"/>
      <c r="BH4079" s="414"/>
      <c r="BI4079" s="383"/>
      <c r="BJ4079" s="383"/>
      <c r="BK4079" s="78"/>
      <c r="BL4079" s="414"/>
      <c r="BM4079" s="383"/>
      <c r="BN4079" s="78"/>
      <c r="BO4079" s="414"/>
      <c r="BP4079" s="78"/>
      <c r="BQ4079" s="414"/>
      <c r="BR4079" s="383"/>
      <c r="BS4079" s="78"/>
      <c r="BT4079" s="83"/>
      <c r="BU4079" s="75"/>
      <c r="BV4079" s="74"/>
      <c r="BW4079" s="74"/>
      <c r="BX4079" s="98" t="s">
        <v>7196</v>
      </c>
      <c r="BY4079" s="112">
        <f t="shared" si="388"/>
        <v>4074</v>
      </c>
      <c r="BZ4079" s="65">
        <f t="shared" si="389"/>
        <v>0</v>
      </c>
      <c r="CA4079" s="359">
        <f t="shared" si="390"/>
        <v>16</v>
      </c>
      <c r="CB4079" s="359">
        <f t="shared" si="391"/>
        <v>9</v>
      </c>
      <c r="CC4079" s="359">
        <f t="shared" si="392"/>
        <v>2023</v>
      </c>
      <c r="CD4079" s="359" t="str">
        <f t="shared" si="393"/>
        <v xml:space="preserve">169202325402INCENDIO FORESTAL </v>
      </c>
    </row>
    <row r="4080" spans="1:82" s="121" customFormat="1" ht="204" customHeight="1">
      <c r="A4080" s="13"/>
      <c r="B4080" s="13"/>
      <c r="C4080" s="13"/>
      <c r="D4080" s="212">
        <v>45186</v>
      </c>
      <c r="E4080" s="210" t="s">
        <v>2854</v>
      </c>
      <c r="F4080" s="211" t="s">
        <v>1243</v>
      </c>
      <c r="G4080" s="111" t="s">
        <v>2802</v>
      </c>
      <c r="H4080" s="85" t="str">
        <f>VLOOKUP(E4080&amp;F4080,Divipola!$C$1:$F$1149,4,FALSE)</f>
        <v>27430</v>
      </c>
      <c r="I4080" s="77"/>
      <c r="J4080" s="181"/>
      <c r="K4080" s="146"/>
      <c r="L4080" s="146"/>
      <c r="M4080" s="146"/>
      <c r="N4080" s="146">
        <v>544</v>
      </c>
      <c r="O4080" s="146">
        <v>95</v>
      </c>
      <c r="P4080" s="146"/>
      <c r="Q4080" s="146">
        <v>35</v>
      </c>
      <c r="R4080" s="146">
        <v>1</v>
      </c>
      <c r="S4080" s="146"/>
      <c r="T4080" s="146"/>
      <c r="U4080" s="146"/>
      <c r="V4080" s="146"/>
      <c r="W4080" s="146"/>
      <c r="X4080" s="146"/>
      <c r="Y4080" s="146"/>
      <c r="Z4080" s="147">
        <v>15</v>
      </c>
      <c r="AA4080" s="148"/>
      <c r="AB4080" s="383"/>
      <c r="AC4080" s="73"/>
      <c r="AD4080" s="414"/>
      <c r="AE4080" s="393"/>
      <c r="AF4080" s="78"/>
      <c r="AG4080" s="414"/>
      <c r="AH4080" s="383"/>
      <c r="AI4080" s="453"/>
      <c r="AJ4080" s="453"/>
      <c r="AK4080" s="414"/>
      <c r="AL4080" s="383"/>
      <c r="AM4080" s="383"/>
      <c r="AN4080" s="523"/>
      <c r="AO4080" s="414"/>
      <c r="AP4080" s="548"/>
      <c r="AQ4080" s="414"/>
      <c r="AR4080" s="78"/>
      <c r="AS4080" s="78"/>
      <c r="AT4080" s="414"/>
      <c r="AU4080" s="548"/>
      <c r="AV4080" s="548"/>
      <c r="AW4080" s="414"/>
      <c r="AX4080" s="383"/>
      <c r="AY4080" s="548"/>
      <c r="AZ4080" s="414"/>
      <c r="BA4080" s="383"/>
      <c r="BB4080" s="548"/>
      <c r="BC4080" s="78"/>
      <c r="BD4080" s="414"/>
      <c r="BE4080" s="414"/>
      <c r="BF4080" s="414"/>
      <c r="BG4080" s="414"/>
      <c r="BH4080" s="414"/>
      <c r="BI4080" s="383"/>
      <c r="BJ4080" s="383"/>
      <c r="BK4080" s="78"/>
      <c r="BL4080" s="414"/>
      <c r="BM4080" s="383"/>
      <c r="BN4080" s="78"/>
      <c r="BO4080" s="414"/>
      <c r="BP4080" s="78"/>
      <c r="BQ4080" s="414"/>
      <c r="BR4080" s="383"/>
      <c r="BS4080" s="78"/>
      <c r="BT4080" s="83"/>
      <c r="BU4080" s="75"/>
      <c r="BV4080" s="74"/>
      <c r="BW4080" s="74"/>
      <c r="BX4080" s="98" t="s">
        <v>7197</v>
      </c>
      <c r="BY4080" s="112">
        <f t="shared" si="388"/>
        <v>4075</v>
      </c>
      <c r="BZ4080" s="65">
        <f t="shared" si="389"/>
        <v>0</v>
      </c>
      <c r="CA4080" s="359">
        <f t="shared" si="390"/>
        <v>17</v>
      </c>
      <c r="CB4080" s="359">
        <f t="shared" si="391"/>
        <v>9</v>
      </c>
      <c r="CC4080" s="359">
        <f t="shared" si="392"/>
        <v>2023</v>
      </c>
      <c r="CD4080" s="359" t="str">
        <f t="shared" si="393"/>
        <v>179202327430INUNDACION</v>
      </c>
    </row>
    <row r="4081" spans="1:82" s="121" customFormat="1" ht="84" customHeight="1">
      <c r="A4081" s="13"/>
      <c r="B4081" s="13"/>
      <c r="C4081" s="13"/>
      <c r="D4081" s="212">
        <v>45185</v>
      </c>
      <c r="E4081" s="210" t="s">
        <v>2718</v>
      </c>
      <c r="F4081" s="211" t="s">
        <v>2022</v>
      </c>
      <c r="G4081" s="130" t="s">
        <v>8680</v>
      </c>
      <c r="H4081" s="85" t="str">
        <f>VLOOKUP(E4081&amp;F4081,Divipola!$C$1:$F$1149,4,FALSE)</f>
        <v>25754</v>
      </c>
      <c r="I4081" s="77"/>
      <c r="J4081" s="181"/>
      <c r="K4081" s="146"/>
      <c r="L4081" s="146"/>
      <c r="M4081" s="146"/>
      <c r="N4081" s="146"/>
      <c r="O4081" s="146"/>
      <c r="P4081" s="146"/>
      <c r="Q4081" s="146"/>
      <c r="R4081" s="146"/>
      <c r="S4081" s="146"/>
      <c r="T4081" s="146"/>
      <c r="U4081" s="146"/>
      <c r="V4081" s="146"/>
      <c r="W4081" s="146"/>
      <c r="X4081" s="146"/>
      <c r="Y4081" s="146"/>
      <c r="Z4081" s="147">
        <v>3</v>
      </c>
      <c r="AA4081" s="148"/>
      <c r="AB4081" s="383"/>
      <c r="AC4081" s="73"/>
      <c r="AD4081" s="414"/>
      <c r="AE4081" s="393"/>
      <c r="AF4081" s="78"/>
      <c r="AG4081" s="414"/>
      <c r="AH4081" s="383"/>
      <c r="AI4081" s="453"/>
      <c r="AJ4081" s="453"/>
      <c r="AK4081" s="414"/>
      <c r="AL4081" s="383"/>
      <c r="AM4081" s="383"/>
      <c r="AN4081" s="523"/>
      <c r="AO4081" s="414"/>
      <c r="AP4081" s="548"/>
      <c r="AQ4081" s="414"/>
      <c r="AR4081" s="78"/>
      <c r="AS4081" s="78"/>
      <c r="AT4081" s="414"/>
      <c r="AU4081" s="548"/>
      <c r="AV4081" s="548"/>
      <c r="AW4081" s="414"/>
      <c r="AX4081" s="383"/>
      <c r="AY4081" s="548"/>
      <c r="AZ4081" s="414"/>
      <c r="BA4081" s="383"/>
      <c r="BB4081" s="548"/>
      <c r="BC4081" s="78"/>
      <c r="BD4081" s="414"/>
      <c r="BE4081" s="414"/>
      <c r="BF4081" s="414"/>
      <c r="BG4081" s="414"/>
      <c r="BH4081" s="414"/>
      <c r="BI4081" s="383"/>
      <c r="BJ4081" s="383"/>
      <c r="BK4081" s="78"/>
      <c r="BL4081" s="414"/>
      <c r="BM4081" s="383"/>
      <c r="BN4081" s="78"/>
      <c r="BO4081" s="414"/>
      <c r="BP4081" s="78"/>
      <c r="BQ4081" s="414"/>
      <c r="BR4081" s="383"/>
      <c r="BS4081" s="78"/>
      <c r="BT4081" s="83"/>
      <c r="BU4081" s="75"/>
      <c r="BV4081" s="74"/>
      <c r="BW4081" s="74"/>
      <c r="BX4081" s="98" t="s">
        <v>7198</v>
      </c>
      <c r="BY4081" s="112">
        <f t="shared" si="388"/>
        <v>4076</v>
      </c>
      <c r="BZ4081" s="65">
        <f t="shared" si="389"/>
        <v>0</v>
      </c>
      <c r="CA4081" s="359">
        <f t="shared" si="390"/>
        <v>16</v>
      </c>
      <c r="CB4081" s="359">
        <f t="shared" si="391"/>
        <v>9</v>
      </c>
      <c r="CC4081" s="359">
        <f t="shared" si="392"/>
        <v>2023</v>
      </c>
      <c r="CD4081" s="359" t="str">
        <f t="shared" si="393"/>
        <v xml:space="preserve">169202325754INCENDIO FORESTAL </v>
      </c>
    </row>
    <row r="4082" spans="1:82" s="121" customFormat="1" ht="96" customHeight="1">
      <c r="A4082" s="13"/>
      <c r="B4082" s="13"/>
      <c r="C4082" s="13"/>
      <c r="D4082" s="212">
        <v>45185</v>
      </c>
      <c r="E4082" s="210" t="s">
        <v>2718</v>
      </c>
      <c r="F4082" s="211" t="s">
        <v>485</v>
      </c>
      <c r="G4082" s="130" t="s">
        <v>8680</v>
      </c>
      <c r="H4082" s="85" t="str">
        <f>VLOOKUP(E4082&amp;F4082,Divipola!$C$1:$F$1149,4,FALSE)</f>
        <v>25040</v>
      </c>
      <c r="I4082" s="77"/>
      <c r="J4082" s="181"/>
      <c r="K4082" s="146"/>
      <c r="L4082" s="146"/>
      <c r="M4082" s="146"/>
      <c r="N4082" s="146"/>
      <c r="O4082" s="146"/>
      <c r="P4082" s="146"/>
      <c r="Q4082" s="146"/>
      <c r="R4082" s="146"/>
      <c r="S4082" s="146"/>
      <c r="T4082" s="146"/>
      <c r="U4082" s="146"/>
      <c r="V4082" s="146"/>
      <c r="W4082" s="146"/>
      <c r="X4082" s="146"/>
      <c r="Y4082" s="146"/>
      <c r="Z4082" s="147">
        <v>1</v>
      </c>
      <c r="AA4082" s="148"/>
      <c r="AB4082" s="383"/>
      <c r="AC4082" s="73"/>
      <c r="AD4082" s="414"/>
      <c r="AE4082" s="393"/>
      <c r="AF4082" s="78"/>
      <c r="AG4082" s="414"/>
      <c r="AH4082" s="383"/>
      <c r="AI4082" s="453"/>
      <c r="AJ4082" s="453"/>
      <c r="AK4082" s="414"/>
      <c r="AL4082" s="383"/>
      <c r="AM4082" s="383"/>
      <c r="AN4082" s="523"/>
      <c r="AO4082" s="414"/>
      <c r="AP4082" s="548"/>
      <c r="AQ4082" s="414"/>
      <c r="AR4082" s="78"/>
      <c r="AS4082" s="78"/>
      <c r="AT4082" s="414"/>
      <c r="AU4082" s="548"/>
      <c r="AV4082" s="548"/>
      <c r="AW4082" s="414"/>
      <c r="AX4082" s="383"/>
      <c r="AY4082" s="548"/>
      <c r="AZ4082" s="414"/>
      <c r="BA4082" s="383"/>
      <c r="BB4082" s="548"/>
      <c r="BC4082" s="78"/>
      <c r="BD4082" s="414"/>
      <c r="BE4082" s="414"/>
      <c r="BF4082" s="414"/>
      <c r="BG4082" s="414"/>
      <c r="BH4082" s="414"/>
      <c r="BI4082" s="383"/>
      <c r="BJ4082" s="383"/>
      <c r="BK4082" s="78"/>
      <c r="BL4082" s="414"/>
      <c r="BM4082" s="383"/>
      <c r="BN4082" s="78"/>
      <c r="BO4082" s="414"/>
      <c r="BP4082" s="78"/>
      <c r="BQ4082" s="414"/>
      <c r="BR4082" s="383"/>
      <c r="BS4082" s="78"/>
      <c r="BT4082" s="83"/>
      <c r="BU4082" s="75"/>
      <c r="BV4082" s="74"/>
      <c r="BW4082" s="74"/>
      <c r="BX4082" s="98" t="s">
        <v>7199</v>
      </c>
      <c r="BY4082" s="112">
        <f t="shared" si="388"/>
        <v>4077</v>
      </c>
      <c r="BZ4082" s="65">
        <f t="shared" si="389"/>
        <v>0</v>
      </c>
      <c r="CA4082" s="359">
        <f t="shared" si="390"/>
        <v>16</v>
      </c>
      <c r="CB4082" s="359">
        <f t="shared" si="391"/>
        <v>9</v>
      </c>
      <c r="CC4082" s="359">
        <f t="shared" si="392"/>
        <v>2023</v>
      </c>
      <c r="CD4082" s="359" t="str">
        <f t="shared" si="393"/>
        <v xml:space="preserve">169202325040INCENDIO FORESTAL </v>
      </c>
    </row>
    <row r="4083" spans="1:82" s="121" customFormat="1" ht="180" customHeight="1">
      <c r="A4083" s="13"/>
      <c r="B4083" s="13"/>
      <c r="C4083" s="13"/>
      <c r="D4083" s="212">
        <v>45186</v>
      </c>
      <c r="E4083" s="210" t="s">
        <v>2622</v>
      </c>
      <c r="F4083" s="211" t="s">
        <v>2655</v>
      </c>
      <c r="G4083" s="130" t="s">
        <v>8680</v>
      </c>
      <c r="H4083" s="85" t="str">
        <f>VLOOKUP(E4083&amp;F4083,Divipola!$C$1:$F$1149,4,FALSE)</f>
        <v>41396</v>
      </c>
      <c r="I4083" s="77"/>
      <c r="J4083" s="181"/>
      <c r="K4083" s="207"/>
      <c r="L4083" s="207"/>
      <c r="M4083" s="207"/>
      <c r="N4083" s="207"/>
      <c r="O4083" s="207"/>
      <c r="P4083" s="207"/>
      <c r="Q4083" s="207"/>
      <c r="R4083" s="207"/>
      <c r="S4083" s="207"/>
      <c r="T4083" s="207"/>
      <c r="U4083" s="207"/>
      <c r="V4083" s="207"/>
      <c r="W4083" s="207"/>
      <c r="X4083" s="207"/>
      <c r="Y4083" s="207"/>
      <c r="Z4083" s="208">
        <v>80</v>
      </c>
      <c r="AA4083" s="186"/>
      <c r="AB4083" s="383"/>
      <c r="AC4083" s="73"/>
      <c r="AD4083" s="414"/>
      <c r="AE4083" s="393"/>
      <c r="AF4083" s="78"/>
      <c r="AG4083" s="414"/>
      <c r="AH4083" s="383"/>
      <c r="AI4083" s="453"/>
      <c r="AJ4083" s="453"/>
      <c r="AK4083" s="414"/>
      <c r="AL4083" s="383"/>
      <c r="AM4083" s="383"/>
      <c r="AN4083" s="523"/>
      <c r="AO4083" s="414"/>
      <c r="AP4083" s="548"/>
      <c r="AQ4083" s="414"/>
      <c r="AR4083" s="78"/>
      <c r="AS4083" s="78"/>
      <c r="AT4083" s="414"/>
      <c r="AU4083" s="548"/>
      <c r="AV4083" s="548"/>
      <c r="AW4083" s="414"/>
      <c r="AX4083" s="383"/>
      <c r="AY4083" s="548"/>
      <c r="AZ4083" s="414"/>
      <c r="BA4083" s="383"/>
      <c r="BB4083" s="548"/>
      <c r="BC4083" s="78"/>
      <c r="BD4083" s="414"/>
      <c r="BE4083" s="414"/>
      <c r="BF4083" s="414"/>
      <c r="BG4083" s="414"/>
      <c r="BH4083" s="414"/>
      <c r="BI4083" s="383"/>
      <c r="BJ4083" s="383"/>
      <c r="BK4083" s="78"/>
      <c r="BL4083" s="414"/>
      <c r="BM4083" s="383"/>
      <c r="BN4083" s="78"/>
      <c r="BO4083" s="414"/>
      <c r="BP4083" s="78"/>
      <c r="BQ4083" s="414"/>
      <c r="BR4083" s="383"/>
      <c r="BS4083" s="78"/>
      <c r="BT4083" s="83"/>
      <c r="BU4083" s="75"/>
      <c r="BV4083" s="74"/>
      <c r="BW4083" s="74"/>
      <c r="BX4083" s="98" t="s">
        <v>7207</v>
      </c>
      <c r="BY4083" s="112">
        <f t="shared" si="388"/>
        <v>4078</v>
      </c>
      <c r="BZ4083" s="65">
        <f t="shared" si="389"/>
        <v>0</v>
      </c>
      <c r="CA4083" s="359">
        <f t="shared" si="390"/>
        <v>17</v>
      </c>
      <c r="CB4083" s="359">
        <f t="shared" si="391"/>
        <v>9</v>
      </c>
      <c r="CC4083" s="359">
        <f t="shared" si="392"/>
        <v>2023</v>
      </c>
      <c r="CD4083" s="359" t="str">
        <f t="shared" si="393"/>
        <v xml:space="preserve">179202341396INCENDIO FORESTAL </v>
      </c>
    </row>
    <row r="4084" spans="1:82" s="121" customFormat="1" ht="156" customHeight="1">
      <c r="A4084" s="13"/>
      <c r="B4084" s="13"/>
      <c r="C4084" s="13"/>
      <c r="D4084" s="212">
        <v>45186</v>
      </c>
      <c r="E4084" s="210" t="s">
        <v>2718</v>
      </c>
      <c r="F4084" s="211" t="s">
        <v>2022</v>
      </c>
      <c r="G4084" s="130" t="s">
        <v>8680</v>
      </c>
      <c r="H4084" s="85" t="str">
        <f>VLOOKUP(E4084&amp;F4084,Divipola!$C$1:$F$1149,4,FALSE)</f>
        <v>25754</v>
      </c>
      <c r="I4084" s="77"/>
      <c r="J4084" s="181"/>
      <c r="K4084" s="207"/>
      <c r="L4084" s="207"/>
      <c r="M4084" s="207"/>
      <c r="N4084" s="207"/>
      <c r="O4084" s="207"/>
      <c r="P4084" s="207"/>
      <c r="Q4084" s="207"/>
      <c r="R4084" s="207"/>
      <c r="S4084" s="207"/>
      <c r="T4084" s="207"/>
      <c r="U4084" s="207"/>
      <c r="V4084" s="207"/>
      <c r="W4084" s="207"/>
      <c r="X4084" s="207"/>
      <c r="Y4084" s="207"/>
      <c r="Z4084" s="208">
        <v>1</v>
      </c>
      <c r="AA4084" s="186"/>
      <c r="AB4084" s="383"/>
      <c r="AC4084" s="73"/>
      <c r="AD4084" s="414"/>
      <c r="AE4084" s="393"/>
      <c r="AF4084" s="78"/>
      <c r="AG4084" s="414"/>
      <c r="AH4084" s="383"/>
      <c r="AI4084" s="453"/>
      <c r="AJ4084" s="453"/>
      <c r="AK4084" s="414"/>
      <c r="AL4084" s="383"/>
      <c r="AM4084" s="383"/>
      <c r="AN4084" s="523"/>
      <c r="AO4084" s="414"/>
      <c r="AP4084" s="548"/>
      <c r="AQ4084" s="414"/>
      <c r="AR4084" s="78"/>
      <c r="AS4084" s="78"/>
      <c r="AT4084" s="414"/>
      <c r="AU4084" s="548"/>
      <c r="AV4084" s="548"/>
      <c r="AW4084" s="414"/>
      <c r="AX4084" s="383"/>
      <c r="AY4084" s="548"/>
      <c r="AZ4084" s="414"/>
      <c r="BA4084" s="383"/>
      <c r="BB4084" s="548"/>
      <c r="BC4084" s="78"/>
      <c r="BD4084" s="414"/>
      <c r="BE4084" s="414"/>
      <c r="BF4084" s="414"/>
      <c r="BG4084" s="414"/>
      <c r="BH4084" s="414"/>
      <c r="BI4084" s="383"/>
      <c r="BJ4084" s="383"/>
      <c r="BK4084" s="78"/>
      <c r="BL4084" s="414"/>
      <c r="BM4084" s="383"/>
      <c r="BN4084" s="78"/>
      <c r="BO4084" s="414"/>
      <c r="BP4084" s="78"/>
      <c r="BQ4084" s="414"/>
      <c r="BR4084" s="383"/>
      <c r="BS4084" s="78"/>
      <c r="BT4084" s="83"/>
      <c r="BU4084" s="75"/>
      <c r="BV4084" s="74"/>
      <c r="BW4084" s="74"/>
      <c r="BX4084" s="132" t="s">
        <v>7238</v>
      </c>
      <c r="BY4084" s="112">
        <f t="shared" si="388"/>
        <v>4079</v>
      </c>
      <c r="BZ4084" s="65">
        <f t="shared" si="389"/>
        <v>0</v>
      </c>
      <c r="CA4084" s="359">
        <f t="shared" si="390"/>
        <v>17</v>
      </c>
      <c r="CB4084" s="359">
        <f t="shared" si="391"/>
        <v>9</v>
      </c>
      <c r="CC4084" s="359">
        <f t="shared" si="392"/>
        <v>2023</v>
      </c>
      <c r="CD4084" s="359" t="str">
        <f t="shared" si="393"/>
        <v xml:space="preserve">179202325754INCENDIO FORESTAL </v>
      </c>
    </row>
    <row r="4085" spans="1:82" s="121" customFormat="1" ht="48" customHeight="1">
      <c r="A4085" s="13"/>
      <c r="B4085" s="13"/>
      <c r="C4085" s="13"/>
      <c r="D4085" s="212">
        <v>45186</v>
      </c>
      <c r="E4085" s="210" t="s">
        <v>2622</v>
      </c>
      <c r="F4085" s="211" t="s">
        <v>2783</v>
      </c>
      <c r="G4085" s="130" t="s">
        <v>8680</v>
      </c>
      <c r="H4085" s="85" t="str">
        <f>VLOOKUP(E4085&amp;F4085,Divipola!$C$1:$F$1149,4,FALSE)</f>
        <v>41132</v>
      </c>
      <c r="I4085" s="77"/>
      <c r="J4085" s="181"/>
      <c r="K4085" s="146"/>
      <c r="L4085" s="146"/>
      <c r="M4085" s="146"/>
      <c r="N4085" s="146"/>
      <c r="O4085" s="146"/>
      <c r="P4085" s="146"/>
      <c r="Q4085" s="146"/>
      <c r="R4085" s="146"/>
      <c r="S4085" s="146"/>
      <c r="T4085" s="146"/>
      <c r="U4085" s="146"/>
      <c r="V4085" s="146"/>
      <c r="W4085" s="146"/>
      <c r="X4085" s="146"/>
      <c r="Y4085" s="146"/>
      <c r="Z4085" s="147">
        <v>1</v>
      </c>
      <c r="AA4085" s="148"/>
      <c r="AB4085" s="383"/>
      <c r="AC4085" s="73"/>
      <c r="AD4085" s="414"/>
      <c r="AE4085" s="393"/>
      <c r="AF4085" s="78"/>
      <c r="AG4085" s="414"/>
      <c r="AH4085" s="383"/>
      <c r="AI4085" s="453"/>
      <c r="AJ4085" s="453"/>
      <c r="AK4085" s="414"/>
      <c r="AL4085" s="383"/>
      <c r="AM4085" s="383"/>
      <c r="AN4085" s="523"/>
      <c r="AO4085" s="414"/>
      <c r="AP4085" s="548"/>
      <c r="AQ4085" s="414"/>
      <c r="AR4085" s="78"/>
      <c r="AS4085" s="78"/>
      <c r="AT4085" s="414"/>
      <c r="AU4085" s="548"/>
      <c r="AV4085" s="548"/>
      <c r="AW4085" s="414"/>
      <c r="AX4085" s="383"/>
      <c r="AY4085" s="548"/>
      <c r="AZ4085" s="414"/>
      <c r="BA4085" s="383"/>
      <c r="BB4085" s="548"/>
      <c r="BC4085" s="78"/>
      <c r="BD4085" s="414"/>
      <c r="BE4085" s="414"/>
      <c r="BF4085" s="414"/>
      <c r="BG4085" s="414"/>
      <c r="BH4085" s="414"/>
      <c r="BI4085" s="383"/>
      <c r="BJ4085" s="383"/>
      <c r="BK4085" s="78"/>
      <c r="BL4085" s="414"/>
      <c r="BM4085" s="383"/>
      <c r="BN4085" s="78"/>
      <c r="BO4085" s="414"/>
      <c r="BP4085" s="78"/>
      <c r="BQ4085" s="414"/>
      <c r="BR4085" s="383"/>
      <c r="BS4085" s="78"/>
      <c r="BT4085" s="83"/>
      <c r="BU4085" s="75"/>
      <c r="BV4085" s="74"/>
      <c r="BW4085" s="74"/>
      <c r="BX4085" s="120" t="s">
        <v>7204</v>
      </c>
      <c r="BY4085" s="112">
        <f t="shared" si="388"/>
        <v>4080</v>
      </c>
      <c r="BZ4085" s="65">
        <f t="shared" si="389"/>
        <v>0</v>
      </c>
      <c r="CA4085" s="359">
        <f t="shared" si="390"/>
        <v>17</v>
      </c>
      <c r="CB4085" s="359">
        <f t="shared" si="391"/>
        <v>9</v>
      </c>
      <c r="CC4085" s="359">
        <f t="shared" si="392"/>
        <v>2023</v>
      </c>
      <c r="CD4085" s="359" t="str">
        <f t="shared" si="393"/>
        <v xml:space="preserve">179202341132INCENDIO FORESTAL </v>
      </c>
    </row>
    <row r="4086" spans="1:82" s="121" customFormat="1" ht="252" customHeight="1">
      <c r="A4086" s="13"/>
      <c r="B4086" s="13"/>
      <c r="C4086" s="13"/>
      <c r="D4086" s="212">
        <v>45187</v>
      </c>
      <c r="E4086" s="210" t="s">
        <v>2829</v>
      </c>
      <c r="F4086" s="211" t="s">
        <v>1377</v>
      </c>
      <c r="G4086" s="111" t="s">
        <v>2815</v>
      </c>
      <c r="H4086" s="85" t="str">
        <f>VLOOKUP(E4086&amp;F4086,Divipola!$C$1:$F$1149,4,FALSE)</f>
        <v>05615</v>
      </c>
      <c r="I4086" s="77"/>
      <c r="J4086" s="181"/>
      <c r="K4086" s="207">
        <v>1</v>
      </c>
      <c r="L4086" s="207">
        <v>19</v>
      </c>
      <c r="M4086" s="207"/>
      <c r="N4086" s="207">
        <v>25</v>
      </c>
      <c r="O4086" s="207">
        <v>5</v>
      </c>
      <c r="P4086" s="207">
        <v>5</v>
      </c>
      <c r="Q4086" s="207"/>
      <c r="R4086" s="207"/>
      <c r="S4086" s="207"/>
      <c r="T4086" s="207"/>
      <c r="U4086" s="207"/>
      <c r="V4086" s="207"/>
      <c r="W4086" s="207"/>
      <c r="X4086" s="207"/>
      <c r="Y4086" s="207"/>
      <c r="Z4086" s="208"/>
      <c r="AA4086" s="221" t="s">
        <v>7213</v>
      </c>
      <c r="AB4086" s="383"/>
      <c r="AC4086" s="73"/>
      <c r="AD4086" s="414"/>
      <c r="AE4086" s="393"/>
      <c r="AF4086" s="78"/>
      <c r="AG4086" s="414"/>
      <c r="AH4086" s="383"/>
      <c r="AI4086" s="453"/>
      <c r="AJ4086" s="453"/>
      <c r="AK4086" s="414"/>
      <c r="AL4086" s="383"/>
      <c r="AM4086" s="383"/>
      <c r="AN4086" s="523"/>
      <c r="AO4086" s="414"/>
      <c r="AP4086" s="548"/>
      <c r="AQ4086" s="414"/>
      <c r="AR4086" s="78"/>
      <c r="AS4086" s="78"/>
      <c r="AT4086" s="414"/>
      <c r="AU4086" s="548"/>
      <c r="AV4086" s="548"/>
      <c r="AW4086" s="414"/>
      <c r="AX4086" s="383"/>
      <c r="AY4086" s="548"/>
      <c r="AZ4086" s="414"/>
      <c r="BA4086" s="383"/>
      <c r="BB4086" s="548"/>
      <c r="BC4086" s="78"/>
      <c r="BD4086" s="414"/>
      <c r="BE4086" s="414"/>
      <c r="BF4086" s="414"/>
      <c r="BG4086" s="414"/>
      <c r="BH4086" s="414"/>
      <c r="BI4086" s="383"/>
      <c r="BJ4086" s="383"/>
      <c r="BK4086" s="78"/>
      <c r="BL4086" s="414"/>
      <c r="BM4086" s="383"/>
      <c r="BN4086" s="78"/>
      <c r="BO4086" s="414"/>
      <c r="BP4086" s="78"/>
      <c r="BQ4086" s="414"/>
      <c r="BR4086" s="383"/>
      <c r="BS4086" s="78"/>
      <c r="BT4086" s="83"/>
      <c r="BU4086" s="75"/>
      <c r="BV4086" s="74"/>
      <c r="BW4086" s="74"/>
      <c r="BX4086" s="486" t="s">
        <v>7212</v>
      </c>
      <c r="BY4086" s="112">
        <f t="shared" si="388"/>
        <v>4081</v>
      </c>
      <c r="BZ4086" s="65">
        <f t="shared" si="389"/>
        <v>0</v>
      </c>
      <c r="CA4086" s="359">
        <f t="shared" si="390"/>
        <v>18</v>
      </c>
      <c r="CB4086" s="359">
        <f t="shared" si="391"/>
        <v>9</v>
      </c>
      <c r="CC4086" s="359">
        <f t="shared" si="392"/>
        <v>2023</v>
      </c>
      <c r="CD4086" s="359" t="str">
        <f t="shared" si="393"/>
        <v>189202305615EXPLOSION</v>
      </c>
    </row>
    <row r="4087" spans="1:82" s="121" customFormat="1" ht="228" customHeight="1">
      <c r="A4087" s="13"/>
      <c r="B4087" s="13"/>
      <c r="C4087" s="13"/>
      <c r="D4087" s="212">
        <v>45187</v>
      </c>
      <c r="E4087" s="210" t="s">
        <v>2832</v>
      </c>
      <c r="F4087" s="211" t="s">
        <v>1680</v>
      </c>
      <c r="G4087" s="130" t="s">
        <v>8680</v>
      </c>
      <c r="H4087" s="85" t="str">
        <f>VLOOKUP(E4087&amp;F4087,Divipola!$C$1:$F$1149,4,FALSE)</f>
        <v>76001</v>
      </c>
      <c r="I4087" s="77"/>
      <c r="J4087" s="181"/>
      <c r="K4087" s="207"/>
      <c r="L4087" s="207"/>
      <c r="M4087" s="207"/>
      <c r="N4087" s="207"/>
      <c r="O4087" s="207"/>
      <c r="P4087" s="207"/>
      <c r="Q4087" s="207"/>
      <c r="R4087" s="207"/>
      <c r="S4087" s="207"/>
      <c r="T4087" s="207"/>
      <c r="U4087" s="207"/>
      <c r="V4087" s="207"/>
      <c r="W4087" s="207"/>
      <c r="X4087" s="207"/>
      <c r="Y4087" s="207"/>
      <c r="Z4087" s="208">
        <v>16</v>
      </c>
      <c r="AA4087" s="186"/>
      <c r="AB4087" s="383"/>
      <c r="AC4087" s="73"/>
      <c r="AD4087" s="414"/>
      <c r="AE4087" s="393"/>
      <c r="AF4087" s="78"/>
      <c r="AG4087" s="414"/>
      <c r="AH4087" s="383"/>
      <c r="AI4087" s="453"/>
      <c r="AJ4087" s="453"/>
      <c r="AK4087" s="414"/>
      <c r="AL4087" s="383"/>
      <c r="AM4087" s="383"/>
      <c r="AN4087" s="523"/>
      <c r="AO4087" s="414"/>
      <c r="AP4087" s="548"/>
      <c r="AQ4087" s="414"/>
      <c r="AR4087" s="78"/>
      <c r="AS4087" s="78"/>
      <c r="AT4087" s="414"/>
      <c r="AU4087" s="548"/>
      <c r="AV4087" s="548"/>
      <c r="AW4087" s="414"/>
      <c r="AX4087" s="383"/>
      <c r="AY4087" s="548"/>
      <c r="AZ4087" s="414"/>
      <c r="BA4087" s="383"/>
      <c r="BB4087" s="548"/>
      <c r="BC4087" s="78"/>
      <c r="BD4087" s="414"/>
      <c r="BE4087" s="414"/>
      <c r="BF4087" s="414"/>
      <c r="BG4087" s="414"/>
      <c r="BH4087" s="414"/>
      <c r="BI4087" s="383"/>
      <c r="BJ4087" s="383"/>
      <c r="BK4087" s="78"/>
      <c r="BL4087" s="414"/>
      <c r="BM4087" s="383"/>
      <c r="BN4087" s="78"/>
      <c r="BO4087" s="414"/>
      <c r="BP4087" s="78"/>
      <c r="BQ4087" s="414"/>
      <c r="BR4087" s="383"/>
      <c r="BS4087" s="78"/>
      <c r="BT4087" s="83"/>
      <c r="BU4087" s="75"/>
      <c r="BV4087" s="74"/>
      <c r="BW4087" s="74"/>
      <c r="BX4087" s="103" t="s">
        <v>7216</v>
      </c>
      <c r="BY4087" s="112">
        <f t="shared" si="388"/>
        <v>4082</v>
      </c>
      <c r="BZ4087" s="65">
        <f t="shared" si="389"/>
        <v>0</v>
      </c>
      <c r="CA4087" s="359">
        <f t="shared" si="390"/>
        <v>18</v>
      </c>
      <c r="CB4087" s="359">
        <f t="shared" si="391"/>
        <v>9</v>
      </c>
      <c r="CC4087" s="359">
        <f t="shared" si="392"/>
        <v>2023</v>
      </c>
      <c r="CD4087" s="359" t="str">
        <f t="shared" si="393"/>
        <v xml:space="preserve">189202376001INCENDIO FORESTAL </v>
      </c>
    </row>
    <row r="4088" spans="1:82" s="121" customFormat="1" ht="216" customHeight="1">
      <c r="A4088" s="13"/>
      <c r="B4088" s="13"/>
      <c r="C4088" s="13"/>
      <c r="D4088" s="212">
        <v>45167</v>
      </c>
      <c r="E4088" s="210" t="s">
        <v>2756</v>
      </c>
      <c r="F4088" s="211" t="s">
        <v>477</v>
      </c>
      <c r="G4088" s="111" t="s">
        <v>3575</v>
      </c>
      <c r="H4088" s="85" t="str">
        <f>VLOOKUP(E4088&amp;F4088,Divipola!$C$1:$F$1149,4,FALSE)</f>
        <v>52621</v>
      </c>
      <c r="I4088" s="77"/>
      <c r="J4088" s="181"/>
      <c r="K4088" s="146"/>
      <c r="L4088" s="146"/>
      <c r="M4088" s="146"/>
      <c r="N4088" s="146"/>
      <c r="O4088" s="146"/>
      <c r="P4088" s="146"/>
      <c r="Q4088" s="146"/>
      <c r="R4088" s="146"/>
      <c r="S4088" s="146"/>
      <c r="T4088" s="146"/>
      <c r="U4088" s="146"/>
      <c r="V4088" s="146"/>
      <c r="W4088" s="146"/>
      <c r="X4088" s="146"/>
      <c r="Y4088" s="146"/>
      <c r="Z4088" s="147"/>
      <c r="AA4088" s="148"/>
      <c r="AB4088" s="383"/>
      <c r="AC4088" s="73"/>
      <c r="AD4088" s="414"/>
      <c r="AE4088" s="393"/>
      <c r="AF4088" s="78"/>
      <c r="AG4088" s="414"/>
      <c r="AH4088" s="383"/>
      <c r="AI4088" s="453"/>
      <c r="AJ4088" s="453"/>
      <c r="AK4088" s="414"/>
      <c r="AL4088" s="383"/>
      <c r="AM4088" s="383"/>
      <c r="AN4088" s="523"/>
      <c r="AO4088" s="414"/>
      <c r="AP4088" s="548"/>
      <c r="AQ4088" s="414"/>
      <c r="AR4088" s="78"/>
      <c r="AS4088" s="78"/>
      <c r="AT4088" s="414"/>
      <c r="AU4088" s="548"/>
      <c r="AV4088" s="548"/>
      <c r="AW4088" s="414"/>
      <c r="AX4088" s="383"/>
      <c r="AY4088" s="548"/>
      <c r="AZ4088" s="414"/>
      <c r="BA4088" s="383"/>
      <c r="BB4088" s="548"/>
      <c r="BC4088" s="78"/>
      <c r="BD4088" s="414"/>
      <c r="BE4088" s="414"/>
      <c r="BF4088" s="414"/>
      <c r="BG4088" s="414"/>
      <c r="BH4088" s="414"/>
      <c r="BI4088" s="383"/>
      <c r="BJ4088" s="383"/>
      <c r="BK4088" s="78"/>
      <c r="BL4088" s="414"/>
      <c r="BM4088" s="383"/>
      <c r="BN4088" s="78"/>
      <c r="BO4088" s="414"/>
      <c r="BP4088" s="78"/>
      <c r="BQ4088" s="414"/>
      <c r="BR4088" s="383"/>
      <c r="BS4088" s="78"/>
      <c r="BT4088" s="83"/>
      <c r="BU4088" s="75"/>
      <c r="BV4088" s="74"/>
      <c r="BW4088" s="74"/>
      <c r="BX4088" s="103" t="s">
        <v>8178</v>
      </c>
      <c r="BY4088" s="112">
        <f t="shared" si="388"/>
        <v>4083</v>
      </c>
      <c r="BZ4088" s="65">
        <f t="shared" si="389"/>
        <v>0</v>
      </c>
      <c r="CA4088" s="359">
        <f t="shared" si="390"/>
        <v>29</v>
      </c>
      <c r="CB4088" s="359">
        <f t="shared" si="391"/>
        <v>8</v>
      </c>
      <c r="CC4088" s="359">
        <f t="shared" si="392"/>
        <v>2023</v>
      </c>
      <c r="CD4088" s="359" t="str">
        <f t="shared" si="393"/>
        <v>298202352621DERRAME</v>
      </c>
    </row>
    <row r="4089" spans="1:82" s="121" customFormat="1" ht="168" customHeight="1">
      <c r="A4089" s="13"/>
      <c r="B4089" s="13"/>
      <c r="C4089" s="13"/>
      <c r="D4089" s="212">
        <v>45187</v>
      </c>
      <c r="E4089" s="210" t="s">
        <v>2852</v>
      </c>
      <c r="F4089" s="211" t="s">
        <v>1398</v>
      </c>
      <c r="G4089" s="111" t="s">
        <v>2803</v>
      </c>
      <c r="H4089" s="85" t="str">
        <f>VLOOKUP(E4089&amp;F4089,Divipola!$C$1:$F$1149,4,FALSE)</f>
        <v>08296</v>
      </c>
      <c r="I4089" s="77"/>
      <c r="J4089" s="181"/>
      <c r="K4089" s="207"/>
      <c r="L4089" s="207"/>
      <c r="M4089" s="207"/>
      <c r="N4089" s="207">
        <v>104</v>
      </c>
      <c r="O4089" s="207">
        <v>26</v>
      </c>
      <c r="P4089" s="207"/>
      <c r="Q4089" s="207">
        <v>26</v>
      </c>
      <c r="R4089" s="207"/>
      <c r="S4089" s="207"/>
      <c r="T4089" s="207"/>
      <c r="U4089" s="207"/>
      <c r="V4089" s="207"/>
      <c r="W4089" s="207"/>
      <c r="X4089" s="207"/>
      <c r="Y4089" s="207"/>
      <c r="Z4089" s="208"/>
      <c r="AA4089" s="186"/>
      <c r="AB4089" s="383"/>
      <c r="AC4089" s="73"/>
      <c r="AD4089" s="414"/>
      <c r="AE4089" s="393"/>
      <c r="AF4089" s="78"/>
      <c r="AG4089" s="414"/>
      <c r="AH4089" s="383"/>
      <c r="AI4089" s="453"/>
      <c r="AJ4089" s="453"/>
      <c r="AK4089" s="414"/>
      <c r="AL4089" s="383"/>
      <c r="AM4089" s="383"/>
      <c r="AN4089" s="523"/>
      <c r="AO4089" s="414"/>
      <c r="AP4089" s="548"/>
      <c r="AQ4089" s="414"/>
      <c r="AR4089" s="78"/>
      <c r="AS4089" s="78"/>
      <c r="AT4089" s="414"/>
      <c r="AU4089" s="548"/>
      <c r="AV4089" s="548"/>
      <c r="AW4089" s="414"/>
      <c r="AX4089" s="383"/>
      <c r="AY4089" s="548"/>
      <c r="AZ4089" s="414"/>
      <c r="BA4089" s="383"/>
      <c r="BB4089" s="548"/>
      <c r="BC4089" s="78"/>
      <c r="BD4089" s="414"/>
      <c r="BE4089" s="414"/>
      <c r="BF4089" s="414"/>
      <c r="BG4089" s="414"/>
      <c r="BH4089" s="414"/>
      <c r="BI4089" s="383"/>
      <c r="BJ4089" s="383"/>
      <c r="BK4089" s="78"/>
      <c r="BL4089" s="414"/>
      <c r="BM4089" s="383"/>
      <c r="BN4089" s="78"/>
      <c r="BO4089" s="414"/>
      <c r="BP4089" s="78"/>
      <c r="BQ4089" s="414"/>
      <c r="BR4089" s="383"/>
      <c r="BS4089" s="78"/>
      <c r="BT4089" s="83"/>
      <c r="BU4089" s="75"/>
      <c r="BV4089" s="74"/>
      <c r="BW4089" s="74"/>
      <c r="BX4089" s="103" t="s">
        <v>7217</v>
      </c>
      <c r="BY4089" s="112">
        <f t="shared" si="388"/>
        <v>4084</v>
      </c>
      <c r="BZ4089" s="65">
        <f t="shared" si="389"/>
        <v>0</v>
      </c>
      <c r="CA4089" s="359">
        <f t="shared" si="390"/>
        <v>18</v>
      </c>
      <c r="CB4089" s="359">
        <f t="shared" si="391"/>
        <v>9</v>
      </c>
      <c r="CC4089" s="359">
        <f t="shared" si="392"/>
        <v>2023</v>
      </c>
      <c r="CD4089" s="359" t="str">
        <f t="shared" si="393"/>
        <v>189202308296VENDAVAL</v>
      </c>
    </row>
    <row r="4090" spans="1:82" s="121" customFormat="1" ht="108" customHeight="1">
      <c r="A4090" s="13"/>
      <c r="B4090" s="13"/>
      <c r="C4090" s="13"/>
      <c r="D4090" s="212">
        <v>45184</v>
      </c>
      <c r="E4090" s="210" t="s">
        <v>2861</v>
      </c>
      <c r="F4090" s="211" t="s">
        <v>2169</v>
      </c>
      <c r="G4090" s="111" t="s">
        <v>2803</v>
      </c>
      <c r="H4090" s="85" t="str">
        <f>VLOOKUP(E4090&amp;F4090,Divipola!$C$1:$F$1149,4,FALSE)</f>
        <v>44001</v>
      </c>
      <c r="I4090" s="77"/>
      <c r="J4090" s="181"/>
      <c r="K4090" s="146"/>
      <c r="L4090" s="146"/>
      <c r="M4090" s="146"/>
      <c r="N4090" s="146">
        <v>735</v>
      </c>
      <c r="O4090" s="146">
        <v>147</v>
      </c>
      <c r="P4090" s="146"/>
      <c r="Q4090" s="146">
        <v>147</v>
      </c>
      <c r="R4090" s="146"/>
      <c r="S4090" s="146"/>
      <c r="T4090" s="146"/>
      <c r="U4090" s="146"/>
      <c r="V4090" s="146"/>
      <c r="W4090" s="146"/>
      <c r="X4090" s="146"/>
      <c r="Y4090" s="146"/>
      <c r="Z4090" s="147">
        <v>6</v>
      </c>
      <c r="AA4090" s="185" t="s">
        <v>7208</v>
      </c>
      <c r="AB4090" s="383"/>
      <c r="AC4090" s="73"/>
      <c r="AD4090" s="414"/>
      <c r="AE4090" s="393"/>
      <c r="AF4090" s="78"/>
      <c r="AG4090" s="414"/>
      <c r="AH4090" s="383"/>
      <c r="AI4090" s="453"/>
      <c r="AJ4090" s="453"/>
      <c r="AK4090" s="414"/>
      <c r="AL4090" s="383"/>
      <c r="AM4090" s="383"/>
      <c r="AN4090" s="523"/>
      <c r="AO4090" s="414"/>
      <c r="AP4090" s="548"/>
      <c r="AQ4090" s="414"/>
      <c r="AR4090" s="78"/>
      <c r="AS4090" s="78"/>
      <c r="AT4090" s="414"/>
      <c r="AU4090" s="548"/>
      <c r="AV4090" s="548"/>
      <c r="AW4090" s="414"/>
      <c r="AX4090" s="383"/>
      <c r="AY4090" s="548"/>
      <c r="AZ4090" s="414"/>
      <c r="BA4090" s="383"/>
      <c r="BB4090" s="548"/>
      <c r="BC4090" s="78"/>
      <c r="BD4090" s="414"/>
      <c r="BE4090" s="414"/>
      <c r="BF4090" s="414"/>
      <c r="BG4090" s="414"/>
      <c r="BH4090" s="414"/>
      <c r="BI4090" s="383"/>
      <c r="BJ4090" s="383"/>
      <c r="BK4090" s="691"/>
      <c r="BL4090" s="414"/>
      <c r="BM4090" s="383"/>
      <c r="BN4090" s="78"/>
      <c r="BO4090" s="414"/>
      <c r="BP4090" s="78"/>
      <c r="BQ4090" s="414"/>
      <c r="BR4090" s="383"/>
      <c r="BS4090" s="78"/>
      <c r="BT4090" s="83"/>
      <c r="BU4090" s="75"/>
      <c r="BV4090" s="74"/>
      <c r="BW4090" s="74"/>
      <c r="BX4090" s="103" t="s">
        <v>7209</v>
      </c>
      <c r="BY4090" s="112">
        <f t="shared" si="388"/>
        <v>4085</v>
      </c>
      <c r="BZ4090" s="65">
        <f t="shared" si="389"/>
        <v>0</v>
      </c>
      <c r="CA4090" s="359">
        <f t="shared" si="390"/>
        <v>15</v>
      </c>
      <c r="CB4090" s="359">
        <f t="shared" si="391"/>
        <v>9</v>
      </c>
      <c r="CC4090" s="359">
        <f t="shared" si="392"/>
        <v>2023</v>
      </c>
      <c r="CD4090" s="359" t="str">
        <f t="shared" si="393"/>
        <v>159202344001VENDAVAL</v>
      </c>
    </row>
    <row r="4091" spans="1:82" s="121" customFormat="1" ht="409.5" customHeight="1">
      <c r="A4091" s="13"/>
      <c r="B4091" s="13"/>
      <c r="C4091" s="13"/>
      <c r="D4091" s="212">
        <v>45187</v>
      </c>
      <c r="E4091" s="210" t="s">
        <v>2831</v>
      </c>
      <c r="F4091" s="211" t="s">
        <v>1380</v>
      </c>
      <c r="G4091" s="130" t="s">
        <v>8680</v>
      </c>
      <c r="H4091" s="85" t="str">
        <f>VLOOKUP(E4091&amp;F4091,Divipola!$C$1:$F$1149,4,FALSE)</f>
        <v>73483</v>
      </c>
      <c r="I4091" s="77"/>
      <c r="J4091" s="181"/>
      <c r="K4091" s="146"/>
      <c r="L4091" s="146"/>
      <c r="M4091" s="146"/>
      <c r="N4091" s="146"/>
      <c r="O4091" s="146"/>
      <c r="P4091" s="146"/>
      <c r="Q4091" s="146"/>
      <c r="R4091" s="146"/>
      <c r="S4091" s="146"/>
      <c r="T4091" s="146"/>
      <c r="U4091" s="146"/>
      <c r="V4091" s="146"/>
      <c r="W4091" s="146"/>
      <c r="X4091" s="146"/>
      <c r="Y4091" s="146"/>
      <c r="Z4091" s="147"/>
      <c r="AA4091" s="148"/>
      <c r="AB4091" s="383"/>
      <c r="AC4091" s="73"/>
      <c r="AD4091" s="414"/>
      <c r="AE4091" s="393"/>
      <c r="AF4091" s="78"/>
      <c r="AG4091" s="414"/>
      <c r="AH4091" s="383"/>
      <c r="AI4091" s="453"/>
      <c r="AJ4091" s="453"/>
      <c r="AK4091" s="414"/>
      <c r="AL4091" s="383"/>
      <c r="AM4091" s="383"/>
      <c r="AN4091" s="523"/>
      <c r="AO4091" s="414"/>
      <c r="AP4091" s="548"/>
      <c r="AQ4091" s="414"/>
      <c r="AR4091" s="78"/>
      <c r="AS4091" s="78"/>
      <c r="AT4091" s="414"/>
      <c r="AU4091" s="548"/>
      <c r="AV4091" s="548"/>
      <c r="AW4091" s="414"/>
      <c r="AX4091" s="383"/>
      <c r="AY4091" s="548"/>
      <c r="AZ4091" s="414"/>
      <c r="BA4091" s="383"/>
      <c r="BB4091" s="548"/>
      <c r="BC4091" s="78"/>
      <c r="BD4091" s="414"/>
      <c r="BE4091" s="414"/>
      <c r="BF4091" s="414"/>
      <c r="BG4091" s="414"/>
      <c r="BH4091" s="414"/>
      <c r="BI4091" s="383"/>
      <c r="BJ4091" s="383"/>
      <c r="BK4091" s="78"/>
      <c r="BL4091" s="414"/>
      <c r="BM4091" s="383"/>
      <c r="BN4091" s="78"/>
      <c r="BO4091" s="414"/>
      <c r="BP4091" s="78"/>
      <c r="BQ4091" s="414"/>
      <c r="BR4091" s="383"/>
      <c r="BS4091" s="78"/>
      <c r="BT4091" s="83"/>
      <c r="BU4091" s="75"/>
      <c r="BV4091" s="74"/>
      <c r="BW4091" s="74"/>
      <c r="BX4091" s="98" t="s">
        <v>7420</v>
      </c>
      <c r="BY4091" s="112">
        <f t="shared" si="388"/>
        <v>4086</v>
      </c>
      <c r="BZ4091" s="65">
        <f t="shared" si="389"/>
        <v>0</v>
      </c>
      <c r="CA4091" s="359">
        <f t="shared" si="390"/>
        <v>18</v>
      </c>
      <c r="CB4091" s="359">
        <f t="shared" si="391"/>
        <v>9</v>
      </c>
      <c r="CC4091" s="359">
        <f t="shared" si="392"/>
        <v>2023</v>
      </c>
      <c r="CD4091" s="359" t="str">
        <f t="shared" si="393"/>
        <v xml:space="preserve">189202373483INCENDIO FORESTAL </v>
      </c>
    </row>
    <row r="4092" spans="1:82" s="121" customFormat="1" ht="120" customHeight="1">
      <c r="A4092" s="13"/>
      <c r="B4092" s="13"/>
      <c r="C4092" s="13"/>
      <c r="D4092" s="212">
        <v>45187</v>
      </c>
      <c r="E4092" s="210" t="s">
        <v>2831</v>
      </c>
      <c r="F4092" s="211" t="s">
        <v>1337</v>
      </c>
      <c r="G4092" s="130" t="s">
        <v>8680</v>
      </c>
      <c r="H4092" s="85" t="str">
        <f>VLOOKUP(E4092&amp;F4092,Divipola!$C$1:$F$1149,4,FALSE)</f>
        <v>73504</v>
      </c>
      <c r="I4092" s="77"/>
      <c r="J4092" s="181"/>
      <c r="K4092" s="207"/>
      <c r="L4092" s="207"/>
      <c r="M4092" s="207"/>
      <c r="N4092" s="207"/>
      <c r="O4092" s="207"/>
      <c r="P4092" s="207"/>
      <c r="Q4092" s="207"/>
      <c r="R4092" s="207"/>
      <c r="S4092" s="207"/>
      <c r="T4092" s="207"/>
      <c r="U4092" s="207"/>
      <c r="V4092" s="207"/>
      <c r="W4092" s="207"/>
      <c r="X4092" s="207"/>
      <c r="Y4092" s="207"/>
      <c r="Z4092" s="208">
        <v>10</v>
      </c>
      <c r="AA4092" s="186"/>
      <c r="AB4092" s="383"/>
      <c r="AC4092" s="73"/>
      <c r="AD4092" s="414"/>
      <c r="AE4092" s="393"/>
      <c r="AF4092" s="78"/>
      <c r="AG4092" s="414"/>
      <c r="AH4092" s="383"/>
      <c r="AI4092" s="453"/>
      <c r="AJ4092" s="453"/>
      <c r="AK4092" s="414"/>
      <c r="AL4092" s="383"/>
      <c r="AM4092" s="383"/>
      <c r="AN4092" s="523"/>
      <c r="AO4092" s="414"/>
      <c r="AP4092" s="548"/>
      <c r="AQ4092" s="414"/>
      <c r="AR4092" s="78"/>
      <c r="AS4092" s="78"/>
      <c r="AT4092" s="414"/>
      <c r="AU4092" s="548"/>
      <c r="AV4092" s="548"/>
      <c r="AW4092" s="414"/>
      <c r="AX4092" s="383"/>
      <c r="AY4092" s="548"/>
      <c r="AZ4092" s="414"/>
      <c r="BA4092" s="383"/>
      <c r="BB4092" s="548"/>
      <c r="BC4092" s="78"/>
      <c r="BD4092" s="414"/>
      <c r="BE4092" s="414"/>
      <c r="BF4092" s="414"/>
      <c r="BG4092" s="414"/>
      <c r="BH4092" s="414"/>
      <c r="BI4092" s="383"/>
      <c r="BJ4092" s="383"/>
      <c r="BK4092" s="78"/>
      <c r="BL4092" s="414"/>
      <c r="BM4092" s="383"/>
      <c r="BN4092" s="78"/>
      <c r="BO4092" s="414"/>
      <c r="BP4092" s="78"/>
      <c r="BQ4092" s="414"/>
      <c r="BR4092" s="383"/>
      <c r="BS4092" s="78"/>
      <c r="BT4092" s="83"/>
      <c r="BU4092" s="75"/>
      <c r="BV4092" s="74"/>
      <c r="BW4092" s="74"/>
      <c r="BX4092" s="98" t="s">
        <v>7240</v>
      </c>
      <c r="BY4092" s="112">
        <f t="shared" si="388"/>
        <v>4087</v>
      </c>
      <c r="BZ4092" s="65">
        <f t="shared" si="389"/>
        <v>0</v>
      </c>
      <c r="CA4092" s="359">
        <f t="shared" si="390"/>
        <v>18</v>
      </c>
      <c r="CB4092" s="359">
        <f t="shared" si="391"/>
        <v>9</v>
      </c>
      <c r="CC4092" s="359">
        <f t="shared" si="392"/>
        <v>2023</v>
      </c>
      <c r="CD4092" s="359" t="str">
        <f t="shared" si="393"/>
        <v xml:space="preserve">189202373504INCENDIO FORESTAL </v>
      </c>
    </row>
    <row r="4093" spans="1:82" s="121" customFormat="1" ht="120" customHeight="1">
      <c r="A4093" s="13"/>
      <c r="B4093" s="13"/>
      <c r="C4093" s="13"/>
      <c r="D4093" s="212">
        <v>45186</v>
      </c>
      <c r="E4093" s="210" t="s">
        <v>2834</v>
      </c>
      <c r="F4093" s="211" t="s">
        <v>2624</v>
      </c>
      <c r="G4093" s="130" t="s">
        <v>8680</v>
      </c>
      <c r="H4093" s="85" t="str">
        <f>VLOOKUP(E4093&amp;F4093,Divipola!$C$1:$F$1149,4,FALSE)</f>
        <v>54223</v>
      </c>
      <c r="I4093" s="77"/>
      <c r="J4093" s="181"/>
      <c r="K4093" s="207"/>
      <c r="L4093" s="207"/>
      <c r="M4093" s="207"/>
      <c r="N4093" s="207"/>
      <c r="O4093" s="207"/>
      <c r="P4093" s="207"/>
      <c r="Q4093" s="207"/>
      <c r="R4093" s="207"/>
      <c r="S4093" s="207"/>
      <c r="T4093" s="207"/>
      <c r="U4093" s="207"/>
      <c r="V4093" s="207"/>
      <c r="W4093" s="207"/>
      <c r="X4093" s="207"/>
      <c r="Y4093" s="207"/>
      <c r="Z4093" s="208">
        <v>2</v>
      </c>
      <c r="AA4093" s="186"/>
      <c r="AB4093" s="383"/>
      <c r="AC4093" s="73"/>
      <c r="AD4093" s="414"/>
      <c r="AE4093" s="393"/>
      <c r="AF4093" s="78"/>
      <c r="AG4093" s="414"/>
      <c r="AH4093" s="383"/>
      <c r="AI4093" s="453"/>
      <c r="AJ4093" s="453"/>
      <c r="AK4093" s="414"/>
      <c r="AL4093" s="383"/>
      <c r="AM4093" s="383"/>
      <c r="AN4093" s="523"/>
      <c r="AO4093" s="414"/>
      <c r="AP4093" s="548"/>
      <c r="AQ4093" s="414"/>
      <c r="AR4093" s="78"/>
      <c r="AS4093" s="78"/>
      <c r="AT4093" s="414"/>
      <c r="AU4093" s="548"/>
      <c r="AV4093" s="548"/>
      <c r="AW4093" s="414"/>
      <c r="AX4093" s="383"/>
      <c r="AY4093" s="548"/>
      <c r="AZ4093" s="414"/>
      <c r="BA4093" s="383"/>
      <c r="BB4093" s="548"/>
      <c r="BC4093" s="78"/>
      <c r="BD4093" s="414"/>
      <c r="BE4093" s="414"/>
      <c r="BF4093" s="414"/>
      <c r="BG4093" s="414"/>
      <c r="BH4093" s="414"/>
      <c r="BI4093" s="383"/>
      <c r="BJ4093" s="383"/>
      <c r="BK4093" s="78"/>
      <c r="BL4093" s="414"/>
      <c r="BM4093" s="383"/>
      <c r="BN4093" s="78"/>
      <c r="BO4093" s="414"/>
      <c r="BP4093" s="78"/>
      <c r="BQ4093" s="414"/>
      <c r="BR4093" s="383"/>
      <c r="BS4093" s="78"/>
      <c r="BT4093" s="83"/>
      <c r="BU4093" s="75"/>
      <c r="BV4093" s="74"/>
      <c r="BW4093" s="74"/>
      <c r="BX4093" s="98" t="s">
        <v>7264</v>
      </c>
      <c r="BY4093" s="112">
        <f t="shared" si="388"/>
        <v>4088</v>
      </c>
      <c r="BZ4093" s="65">
        <f t="shared" si="389"/>
        <v>0</v>
      </c>
      <c r="CA4093" s="359">
        <f t="shared" si="390"/>
        <v>17</v>
      </c>
      <c r="CB4093" s="359">
        <f t="shared" si="391"/>
        <v>9</v>
      </c>
      <c r="CC4093" s="359">
        <f t="shared" si="392"/>
        <v>2023</v>
      </c>
      <c r="CD4093" s="359" t="str">
        <f t="shared" si="393"/>
        <v xml:space="preserve">179202354223INCENDIO FORESTAL </v>
      </c>
    </row>
    <row r="4094" spans="1:82" s="121" customFormat="1" ht="48" customHeight="1">
      <c r="A4094" s="13"/>
      <c r="B4094" s="13"/>
      <c r="C4094" s="13"/>
      <c r="D4094" s="212">
        <v>45186</v>
      </c>
      <c r="E4094" s="210" t="s">
        <v>2852</v>
      </c>
      <c r="F4094" s="211" t="s">
        <v>1407</v>
      </c>
      <c r="G4094" s="111" t="s">
        <v>2803</v>
      </c>
      <c r="H4094" s="85" t="str">
        <f>VLOOKUP(E4094&amp;F4094,Divipola!$C$1:$F$1149,4,FALSE)</f>
        <v>08433</v>
      </c>
      <c r="I4094" s="77"/>
      <c r="J4094" s="181"/>
      <c r="K4094" s="146"/>
      <c r="L4094" s="146"/>
      <c r="M4094" s="146"/>
      <c r="N4094" s="146">
        <v>105</v>
      </c>
      <c r="O4094" s="146">
        <v>33</v>
      </c>
      <c r="P4094" s="146"/>
      <c r="Q4094" s="146">
        <v>33</v>
      </c>
      <c r="R4094" s="146"/>
      <c r="S4094" s="146"/>
      <c r="T4094" s="146"/>
      <c r="U4094" s="146"/>
      <c r="V4094" s="146"/>
      <c r="W4094" s="146"/>
      <c r="X4094" s="146"/>
      <c r="Y4094" s="146"/>
      <c r="Z4094" s="147"/>
      <c r="AA4094" s="148"/>
      <c r="AB4094" s="383"/>
      <c r="AC4094" s="73"/>
      <c r="AD4094" s="414"/>
      <c r="AE4094" s="393"/>
      <c r="AF4094" s="78"/>
      <c r="AG4094" s="414"/>
      <c r="AH4094" s="383"/>
      <c r="AI4094" s="453"/>
      <c r="AJ4094" s="453"/>
      <c r="AK4094" s="414"/>
      <c r="AL4094" s="383"/>
      <c r="AM4094" s="383"/>
      <c r="AN4094" s="523"/>
      <c r="AO4094" s="414"/>
      <c r="AP4094" s="548"/>
      <c r="AQ4094" s="414"/>
      <c r="AR4094" s="78"/>
      <c r="AS4094" s="78"/>
      <c r="AT4094" s="414"/>
      <c r="AU4094" s="548"/>
      <c r="AV4094" s="548"/>
      <c r="AW4094" s="414"/>
      <c r="AX4094" s="383"/>
      <c r="AY4094" s="548"/>
      <c r="AZ4094" s="414"/>
      <c r="BA4094" s="383"/>
      <c r="BB4094" s="548"/>
      <c r="BC4094" s="78"/>
      <c r="BD4094" s="414"/>
      <c r="BE4094" s="414"/>
      <c r="BF4094" s="414"/>
      <c r="BG4094" s="414"/>
      <c r="BH4094" s="414"/>
      <c r="BI4094" s="383"/>
      <c r="BJ4094" s="383"/>
      <c r="BK4094" s="78"/>
      <c r="BL4094" s="414"/>
      <c r="BM4094" s="383"/>
      <c r="BN4094" s="78"/>
      <c r="BO4094" s="414"/>
      <c r="BP4094" s="78"/>
      <c r="BQ4094" s="414"/>
      <c r="BR4094" s="383"/>
      <c r="BS4094" s="78"/>
      <c r="BT4094" s="83"/>
      <c r="BU4094" s="75"/>
      <c r="BV4094" s="74"/>
      <c r="BW4094" s="74"/>
      <c r="BX4094" s="120" t="s">
        <v>7214</v>
      </c>
      <c r="BY4094" s="112">
        <f t="shared" si="388"/>
        <v>4089</v>
      </c>
      <c r="BZ4094" s="65">
        <f t="shared" si="389"/>
        <v>0</v>
      </c>
      <c r="CA4094" s="359">
        <f t="shared" si="390"/>
        <v>17</v>
      </c>
      <c r="CB4094" s="359">
        <f t="shared" si="391"/>
        <v>9</v>
      </c>
      <c r="CC4094" s="359">
        <f t="shared" si="392"/>
        <v>2023</v>
      </c>
      <c r="CD4094" s="359" t="str">
        <f t="shared" si="393"/>
        <v>179202308433VENDAVAL</v>
      </c>
    </row>
    <row r="4095" spans="1:82" s="121" customFormat="1" ht="60" customHeight="1">
      <c r="A4095" s="13"/>
      <c r="B4095" s="13"/>
      <c r="C4095" s="13"/>
      <c r="D4095" s="212">
        <v>45183</v>
      </c>
      <c r="E4095" s="210" t="s">
        <v>2852</v>
      </c>
      <c r="F4095" s="211" t="s">
        <v>2641</v>
      </c>
      <c r="G4095" s="111" t="s">
        <v>2803</v>
      </c>
      <c r="H4095" s="85" t="str">
        <f>VLOOKUP(E4095&amp;F4095,Divipola!$C$1:$F$1149,4,FALSE)</f>
        <v>08758</v>
      </c>
      <c r="I4095" s="77"/>
      <c r="J4095" s="181"/>
      <c r="K4095" s="146"/>
      <c r="L4095" s="146"/>
      <c r="M4095" s="146"/>
      <c r="N4095" s="146">
        <v>25</v>
      </c>
      <c r="O4095" s="146">
        <v>6</v>
      </c>
      <c r="P4095" s="146"/>
      <c r="Q4095" s="146">
        <v>7</v>
      </c>
      <c r="R4095" s="146"/>
      <c r="S4095" s="146"/>
      <c r="T4095" s="146"/>
      <c r="U4095" s="146"/>
      <c r="V4095" s="146"/>
      <c r="W4095" s="146"/>
      <c r="X4095" s="146"/>
      <c r="Y4095" s="146"/>
      <c r="Z4095" s="147"/>
      <c r="AA4095" s="148"/>
      <c r="AB4095" s="383"/>
      <c r="AC4095" s="73"/>
      <c r="AD4095" s="414"/>
      <c r="AE4095" s="393"/>
      <c r="AF4095" s="78"/>
      <c r="AG4095" s="414"/>
      <c r="AH4095" s="383"/>
      <c r="AI4095" s="453"/>
      <c r="AJ4095" s="453"/>
      <c r="AK4095" s="414"/>
      <c r="AL4095" s="383"/>
      <c r="AM4095" s="383"/>
      <c r="AN4095" s="523"/>
      <c r="AO4095" s="414"/>
      <c r="AP4095" s="548"/>
      <c r="AQ4095" s="414"/>
      <c r="AR4095" s="78"/>
      <c r="AS4095" s="78"/>
      <c r="AT4095" s="414"/>
      <c r="AU4095" s="548"/>
      <c r="AV4095" s="548"/>
      <c r="AW4095" s="414"/>
      <c r="AX4095" s="383"/>
      <c r="AY4095" s="548"/>
      <c r="AZ4095" s="414"/>
      <c r="BA4095" s="383"/>
      <c r="BB4095" s="548"/>
      <c r="BC4095" s="78"/>
      <c r="BD4095" s="414"/>
      <c r="BE4095" s="414"/>
      <c r="BF4095" s="414"/>
      <c r="BG4095" s="414"/>
      <c r="BH4095" s="414"/>
      <c r="BI4095" s="383"/>
      <c r="BJ4095" s="383"/>
      <c r="BK4095" s="78"/>
      <c r="BL4095" s="414"/>
      <c r="BM4095" s="383"/>
      <c r="BN4095" s="78"/>
      <c r="BO4095" s="414"/>
      <c r="BP4095" s="78"/>
      <c r="BQ4095" s="414"/>
      <c r="BR4095" s="383"/>
      <c r="BS4095" s="78"/>
      <c r="BT4095" s="83"/>
      <c r="BU4095" s="75"/>
      <c r="BV4095" s="74"/>
      <c r="BW4095" s="74"/>
      <c r="BX4095" s="98" t="s">
        <v>7215</v>
      </c>
      <c r="BY4095" s="112">
        <f t="shared" si="388"/>
        <v>4090</v>
      </c>
      <c r="BZ4095" s="65">
        <f t="shared" si="389"/>
        <v>0</v>
      </c>
      <c r="CA4095" s="359">
        <f t="shared" si="390"/>
        <v>14</v>
      </c>
      <c r="CB4095" s="359">
        <f t="shared" si="391"/>
        <v>9</v>
      </c>
      <c r="CC4095" s="359">
        <f t="shared" si="392"/>
        <v>2023</v>
      </c>
      <c r="CD4095" s="359" t="str">
        <f t="shared" si="393"/>
        <v>149202308758VENDAVAL</v>
      </c>
    </row>
    <row r="4096" spans="1:82" s="121" customFormat="1" ht="144" customHeight="1">
      <c r="A4096" s="13"/>
      <c r="B4096" s="13"/>
      <c r="C4096" s="13"/>
      <c r="D4096" s="212">
        <v>45187</v>
      </c>
      <c r="E4096" s="210" t="s">
        <v>2831</v>
      </c>
      <c r="F4096" s="211" t="s">
        <v>2636</v>
      </c>
      <c r="G4096" s="130" t="s">
        <v>8680</v>
      </c>
      <c r="H4096" s="85" t="str">
        <f>VLOOKUP(E4096&amp;F4096,Divipola!$C$1:$F$1149,4,FALSE)</f>
        <v>73349</v>
      </c>
      <c r="I4096" s="77"/>
      <c r="J4096" s="181"/>
      <c r="K4096" s="207"/>
      <c r="L4096" s="207"/>
      <c r="M4096" s="207"/>
      <c r="N4096" s="207"/>
      <c r="O4096" s="207"/>
      <c r="P4096" s="207"/>
      <c r="Q4096" s="207"/>
      <c r="R4096" s="207"/>
      <c r="S4096" s="207"/>
      <c r="T4096" s="207"/>
      <c r="U4096" s="207"/>
      <c r="V4096" s="207"/>
      <c r="W4096" s="207"/>
      <c r="X4096" s="207"/>
      <c r="Y4096" s="207"/>
      <c r="Z4096" s="208">
        <v>7</v>
      </c>
      <c r="AA4096" s="186"/>
      <c r="AB4096" s="383"/>
      <c r="AC4096" s="73"/>
      <c r="AD4096" s="414"/>
      <c r="AE4096" s="393"/>
      <c r="AF4096" s="78"/>
      <c r="AG4096" s="414"/>
      <c r="AH4096" s="383"/>
      <c r="AI4096" s="453"/>
      <c r="AJ4096" s="453"/>
      <c r="AK4096" s="414"/>
      <c r="AL4096" s="383"/>
      <c r="AM4096" s="383"/>
      <c r="AN4096" s="523"/>
      <c r="AO4096" s="414"/>
      <c r="AP4096" s="548"/>
      <c r="AQ4096" s="414"/>
      <c r="AR4096" s="78"/>
      <c r="AS4096" s="78"/>
      <c r="AT4096" s="414"/>
      <c r="AU4096" s="548"/>
      <c r="AV4096" s="548"/>
      <c r="AW4096" s="414"/>
      <c r="AX4096" s="383"/>
      <c r="AY4096" s="548"/>
      <c r="AZ4096" s="414"/>
      <c r="BA4096" s="383"/>
      <c r="BB4096" s="548"/>
      <c r="BC4096" s="78"/>
      <c r="BD4096" s="414"/>
      <c r="BE4096" s="414"/>
      <c r="BF4096" s="414"/>
      <c r="BG4096" s="414"/>
      <c r="BH4096" s="414"/>
      <c r="BI4096" s="383"/>
      <c r="BJ4096" s="383"/>
      <c r="BK4096" s="78"/>
      <c r="BL4096" s="414"/>
      <c r="BM4096" s="383"/>
      <c r="BN4096" s="78"/>
      <c r="BO4096" s="414"/>
      <c r="BP4096" s="78"/>
      <c r="BQ4096" s="414"/>
      <c r="BR4096" s="383"/>
      <c r="BS4096" s="78"/>
      <c r="BT4096" s="83"/>
      <c r="BU4096" s="75"/>
      <c r="BV4096" s="74"/>
      <c r="BW4096" s="74"/>
      <c r="BX4096" s="98" t="s">
        <v>7247</v>
      </c>
      <c r="BY4096" s="112">
        <f t="shared" si="388"/>
        <v>4091</v>
      </c>
      <c r="BZ4096" s="65">
        <f t="shared" si="389"/>
        <v>0</v>
      </c>
      <c r="CA4096" s="359">
        <f t="shared" si="390"/>
        <v>18</v>
      </c>
      <c r="CB4096" s="359">
        <f t="shared" si="391"/>
        <v>9</v>
      </c>
      <c r="CC4096" s="359">
        <f t="shared" si="392"/>
        <v>2023</v>
      </c>
      <c r="CD4096" s="359" t="str">
        <f t="shared" si="393"/>
        <v xml:space="preserve">189202373349INCENDIO FORESTAL </v>
      </c>
    </row>
    <row r="4097" spans="1:82" s="121" customFormat="1" ht="409.5" customHeight="1">
      <c r="A4097" s="13"/>
      <c r="B4097" s="13"/>
      <c r="C4097" s="13"/>
      <c r="D4097" s="212">
        <v>45187</v>
      </c>
      <c r="E4097" s="210" t="s">
        <v>2829</v>
      </c>
      <c r="F4097" s="211" t="s">
        <v>1377</v>
      </c>
      <c r="G4097" s="111" t="s">
        <v>2815</v>
      </c>
      <c r="H4097" s="85" t="str">
        <f>VLOOKUP(E4097&amp;F4097,Divipola!$C$1:$F$1149,4,FALSE)</f>
        <v>05615</v>
      </c>
      <c r="I4097" s="77"/>
      <c r="J4097" s="181"/>
      <c r="K4097" s="207">
        <v>2</v>
      </c>
      <c r="L4097" s="207">
        <v>26</v>
      </c>
      <c r="M4097" s="207"/>
      <c r="N4097" s="207">
        <v>26</v>
      </c>
      <c r="O4097" s="207">
        <v>5</v>
      </c>
      <c r="P4097" s="207">
        <v>5</v>
      </c>
      <c r="Q4097" s="207"/>
      <c r="R4097" s="207"/>
      <c r="S4097" s="207"/>
      <c r="T4097" s="207"/>
      <c r="U4097" s="207"/>
      <c r="V4097" s="207"/>
      <c r="W4097" s="207"/>
      <c r="X4097" s="207"/>
      <c r="Y4097" s="207"/>
      <c r="Z4097" s="208"/>
      <c r="AA4097" s="221" t="s">
        <v>7248</v>
      </c>
      <c r="AB4097" s="383"/>
      <c r="AC4097" s="73"/>
      <c r="AD4097" s="414"/>
      <c r="AE4097" s="393"/>
      <c r="AF4097" s="78"/>
      <c r="AG4097" s="414"/>
      <c r="AH4097" s="383"/>
      <c r="AI4097" s="453"/>
      <c r="AJ4097" s="453"/>
      <c r="AK4097" s="414"/>
      <c r="AL4097" s="383"/>
      <c r="AM4097" s="383"/>
      <c r="AN4097" s="523"/>
      <c r="AO4097" s="414"/>
      <c r="AP4097" s="548"/>
      <c r="AQ4097" s="414"/>
      <c r="AR4097" s="78"/>
      <c r="AS4097" s="78"/>
      <c r="AT4097" s="414"/>
      <c r="AU4097" s="548"/>
      <c r="AV4097" s="548"/>
      <c r="AW4097" s="414"/>
      <c r="AX4097" s="383"/>
      <c r="AY4097" s="548"/>
      <c r="AZ4097" s="414"/>
      <c r="BA4097" s="383"/>
      <c r="BB4097" s="548"/>
      <c r="BC4097" s="78"/>
      <c r="BD4097" s="414"/>
      <c r="BE4097" s="414"/>
      <c r="BF4097" s="414"/>
      <c r="BG4097" s="414"/>
      <c r="BH4097" s="414"/>
      <c r="BI4097" s="383"/>
      <c r="BJ4097" s="383"/>
      <c r="BK4097" s="78"/>
      <c r="BL4097" s="414"/>
      <c r="BM4097" s="383"/>
      <c r="BN4097" s="78"/>
      <c r="BO4097" s="414"/>
      <c r="BP4097" s="78"/>
      <c r="BQ4097" s="414"/>
      <c r="BR4097" s="383"/>
      <c r="BS4097" s="78"/>
      <c r="BT4097" s="83"/>
      <c r="BU4097" s="75"/>
      <c r="BV4097" s="74"/>
      <c r="BW4097" s="74"/>
      <c r="BX4097" s="98" t="s">
        <v>7373</v>
      </c>
      <c r="BY4097" s="112">
        <f t="shared" si="388"/>
        <v>4092</v>
      </c>
      <c r="BZ4097" s="65">
        <f t="shared" si="389"/>
        <v>0</v>
      </c>
      <c r="CA4097" s="359">
        <f t="shared" si="390"/>
        <v>18</v>
      </c>
      <c r="CB4097" s="359">
        <f t="shared" si="391"/>
        <v>9</v>
      </c>
      <c r="CC4097" s="359">
        <f t="shared" si="392"/>
        <v>2023</v>
      </c>
      <c r="CD4097" s="359" t="str">
        <f t="shared" si="393"/>
        <v>189202305615EXPLOSION</v>
      </c>
    </row>
    <row r="4098" spans="1:82" s="121" customFormat="1" ht="84" customHeight="1">
      <c r="A4098" s="13"/>
      <c r="B4098" s="13"/>
      <c r="C4098" s="13"/>
      <c r="D4098" s="212">
        <v>45188</v>
      </c>
      <c r="E4098" s="210" t="s">
        <v>2718</v>
      </c>
      <c r="F4098" s="211" t="s">
        <v>2651</v>
      </c>
      <c r="G4098" s="111" t="s">
        <v>2803</v>
      </c>
      <c r="H4098" s="85" t="str">
        <f>VLOOKUP(E4098&amp;F4098,Divipola!$C$1:$F$1149,4,FALSE)</f>
        <v>25513</v>
      </c>
      <c r="I4098" s="77"/>
      <c r="J4098" s="181"/>
      <c r="K4098" s="146"/>
      <c r="L4098" s="146"/>
      <c r="M4098" s="146"/>
      <c r="N4098" s="146">
        <v>8</v>
      </c>
      <c r="O4098" s="146">
        <v>2</v>
      </c>
      <c r="P4098" s="146"/>
      <c r="Q4098" s="146">
        <v>2</v>
      </c>
      <c r="R4098" s="146"/>
      <c r="S4098" s="146"/>
      <c r="T4098" s="146"/>
      <c r="U4098" s="146"/>
      <c r="V4098" s="146"/>
      <c r="W4098" s="146"/>
      <c r="X4098" s="146"/>
      <c r="Y4098" s="146"/>
      <c r="Z4098" s="147"/>
      <c r="AA4098" s="148"/>
      <c r="AB4098" s="383"/>
      <c r="AC4098" s="73"/>
      <c r="AD4098" s="414"/>
      <c r="AE4098" s="393"/>
      <c r="AF4098" s="78"/>
      <c r="AG4098" s="414"/>
      <c r="AH4098" s="383"/>
      <c r="AI4098" s="453"/>
      <c r="AJ4098" s="453"/>
      <c r="AK4098" s="414"/>
      <c r="AL4098" s="383"/>
      <c r="AM4098" s="383"/>
      <c r="AN4098" s="523"/>
      <c r="AO4098" s="414"/>
      <c r="AP4098" s="548"/>
      <c r="AQ4098" s="414"/>
      <c r="AR4098" s="78"/>
      <c r="AS4098" s="78"/>
      <c r="AT4098" s="414"/>
      <c r="AU4098" s="548"/>
      <c r="AV4098" s="548"/>
      <c r="AW4098" s="414"/>
      <c r="AX4098" s="383"/>
      <c r="AY4098" s="548"/>
      <c r="AZ4098" s="414"/>
      <c r="BA4098" s="383"/>
      <c r="BB4098" s="548"/>
      <c r="BC4098" s="78"/>
      <c r="BD4098" s="414"/>
      <c r="BE4098" s="414"/>
      <c r="BF4098" s="414"/>
      <c r="BG4098" s="414"/>
      <c r="BH4098" s="414"/>
      <c r="BI4098" s="383"/>
      <c r="BJ4098" s="383"/>
      <c r="BK4098" s="78"/>
      <c r="BL4098" s="414"/>
      <c r="BM4098" s="383"/>
      <c r="BN4098" s="78"/>
      <c r="BO4098" s="414"/>
      <c r="BP4098" s="78"/>
      <c r="BQ4098" s="414"/>
      <c r="BR4098" s="383"/>
      <c r="BS4098" s="78"/>
      <c r="BT4098" s="83"/>
      <c r="BU4098" s="75"/>
      <c r="BV4098" s="74"/>
      <c r="BW4098" s="74"/>
      <c r="BX4098" s="98" t="s">
        <v>7233</v>
      </c>
      <c r="BY4098" s="112">
        <f t="shared" si="388"/>
        <v>4093</v>
      </c>
      <c r="BZ4098" s="65">
        <f t="shared" si="389"/>
        <v>0</v>
      </c>
      <c r="CA4098" s="359">
        <f t="shared" si="390"/>
        <v>19</v>
      </c>
      <c r="CB4098" s="359">
        <f t="shared" si="391"/>
        <v>9</v>
      </c>
      <c r="CC4098" s="359">
        <f t="shared" si="392"/>
        <v>2023</v>
      </c>
      <c r="CD4098" s="359" t="str">
        <f t="shared" si="393"/>
        <v>199202325513VENDAVAL</v>
      </c>
    </row>
    <row r="4099" spans="1:82" s="121" customFormat="1" ht="96" customHeight="1">
      <c r="A4099" s="13"/>
      <c r="B4099" s="13"/>
      <c r="C4099" s="13"/>
      <c r="D4099" s="212">
        <v>45188</v>
      </c>
      <c r="E4099" s="210" t="s">
        <v>2161</v>
      </c>
      <c r="F4099" s="211" t="s">
        <v>2637</v>
      </c>
      <c r="G4099" s="111" t="s">
        <v>2803</v>
      </c>
      <c r="H4099" s="85" t="str">
        <f>VLOOKUP(E4099&amp;F4099,Divipola!$C$1:$F$1149,4,FALSE)</f>
        <v>17380</v>
      </c>
      <c r="I4099" s="77"/>
      <c r="J4099" s="181"/>
      <c r="K4099" s="146"/>
      <c r="L4099" s="146"/>
      <c r="M4099" s="146"/>
      <c r="N4099" s="146">
        <v>16</v>
      </c>
      <c r="O4099" s="146">
        <v>4</v>
      </c>
      <c r="P4099" s="146"/>
      <c r="Q4099" s="146">
        <v>4</v>
      </c>
      <c r="R4099" s="146"/>
      <c r="S4099" s="146"/>
      <c r="T4099" s="146"/>
      <c r="U4099" s="146"/>
      <c r="V4099" s="146"/>
      <c r="W4099" s="146"/>
      <c r="X4099" s="146"/>
      <c r="Y4099" s="146"/>
      <c r="Z4099" s="147"/>
      <c r="AA4099" s="148"/>
      <c r="AB4099" s="383"/>
      <c r="AC4099" s="73"/>
      <c r="AD4099" s="414"/>
      <c r="AE4099" s="393"/>
      <c r="AF4099" s="78"/>
      <c r="AG4099" s="414"/>
      <c r="AH4099" s="383"/>
      <c r="AI4099" s="453"/>
      <c r="AJ4099" s="453"/>
      <c r="AK4099" s="414"/>
      <c r="AL4099" s="383"/>
      <c r="AM4099" s="383"/>
      <c r="AN4099" s="523"/>
      <c r="AO4099" s="414"/>
      <c r="AP4099" s="548"/>
      <c r="AQ4099" s="414"/>
      <c r="AR4099" s="78"/>
      <c r="AS4099" s="78"/>
      <c r="AT4099" s="414"/>
      <c r="AU4099" s="548"/>
      <c r="AV4099" s="548"/>
      <c r="AW4099" s="414"/>
      <c r="AX4099" s="383"/>
      <c r="AY4099" s="548"/>
      <c r="AZ4099" s="414"/>
      <c r="BA4099" s="383"/>
      <c r="BB4099" s="548"/>
      <c r="BC4099" s="78"/>
      <c r="BD4099" s="414"/>
      <c r="BE4099" s="414"/>
      <c r="BF4099" s="414"/>
      <c r="BG4099" s="414"/>
      <c r="BH4099" s="414"/>
      <c r="BI4099" s="383"/>
      <c r="BJ4099" s="383"/>
      <c r="BK4099" s="78"/>
      <c r="BL4099" s="414"/>
      <c r="BM4099" s="383"/>
      <c r="BN4099" s="78"/>
      <c r="BO4099" s="414"/>
      <c r="BP4099" s="78"/>
      <c r="BQ4099" s="414"/>
      <c r="BR4099" s="383"/>
      <c r="BS4099" s="78"/>
      <c r="BT4099" s="83"/>
      <c r="BU4099" s="75"/>
      <c r="BV4099" s="74"/>
      <c r="BW4099" s="74"/>
      <c r="BX4099" s="98" t="s">
        <v>7234</v>
      </c>
      <c r="BY4099" s="112">
        <f t="shared" si="388"/>
        <v>4094</v>
      </c>
      <c r="BZ4099" s="65">
        <f t="shared" si="389"/>
        <v>0</v>
      </c>
      <c r="CA4099" s="359">
        <f t="shared" si="390"/>
        <v>19</v>
      </c>
      <c r="CB4099" s="359">
        <f t="shared" si="391"/>
        <v>9</v>
      </c>
      <c r="CC4099" s="359">
        <f t="shared" si="392"/>
        <v>2023</v>
      </c>
      <c r="CD4099" s="359" t="str">
        <f t="shared" si="393"/>
        <v>199202317380VENDAVAL</v>
      </c>
    </row>
    <row r="4100" spans="1:82" s="121" customFormat="1" ht="409.5" customHeight="1">
      <c r="A4100" s="13"/>
      <c r="B4100" s="13"/>
      <c r="C4100" s="13"/>
      <c r="D4100" s="212">
        <v>45188</v>
      </c>
      <c r="E4100" s="210" t="s">
        <v>2831</v>
      </c>
      <c r="F4100" s="211" t="s">
        <v>2083</v>
      </c>
      <c r="G4100" s="130" t="s">
        <v>8680</v>
      </c>
      <c r="H4100" s="85" t="str">
        <f>VLOOKUP(E4100&amp;F4100,Divipola!$C$1:$F$1149,4,FALSE)</f>
        <v>73563</v>
      </c>
      <c r="I4100" s="77"/>
      <c r="J4100" s="181"/>
      <c r="K4100" s="442"/>
      <c r="L4100" s="442"/>
      <c r="M4100" s="442"/>
      <c r="N4100" s="442"/>
      <c r="O4100" s="442"/>
      <c r="P4100" s="442"/>
      <c r="Q4100" s="442"/>
      <c r="R4100" s="442"/>
      <c r="S4100" s="442"/>
      <c r="T4100" s="442"/>
      <c r="U4100" s="442"/>
      <c r="V4100" s="442"/>
      <c r="W4100" s="442"/>
      <c r="X4100" s="442"/>
      <c r="Y4100" s="442"/>
      <c r="Z4100" s="443">
        <v>300</v>
      </c>
      <c r="AA4100" s="444"/>
      <c r="AB4100" s="383"/>
      <c r="AC4100" s="73"/>
      <c r="AD4100" s="414"/>
      <c r="AE4100" s="393"/>
      <c r="AF4100" s="78"/>
      <c r="AG4100" s="414"/>
      <c r="AH4100" s="383"/>
      <c r="AI4100" s="453"/>
      <c r="AJ4100" s="453"/>
      <c r="AK4100" s="414"/>
      <c r="AL4100" s="383"/>
      <c r="AM4100" s="383"/>
      <c r="AN4100" s="523"/>
      <c r="AO4100" s="414"/>
      <c r="AP4100" s="548"/>
      <c r="AQ4100" s="414"/>
      <c r="AR4100" s="78"/>
      <c r="AS4100" s="78"/>
      <c r="AT4100" s="414"/>
      <c r="AU4100" s="548"/>
      <c r="AV4100" s="548"/>
      <c r="AW4100" s="414"/>
      <c r="AX4100" s="383"/>
      <c r="AY4100" s="548"/>
      <c r="AZ4100" s="414"/>
      <c r="BA4100" s="383"/>
      <c r="BB4100" s="548"/>
      <c r="BC4100" s="78"/>
      <c r="BD4100" s="414"/>
      <c r="BE4100" s="414"/>
      <c r="BF4100" s="414"/>
      <c r="BG4100" s="414"/>
      <c r="BH4100" s="414"/>
      <c r="BI4100" s="383"/>
      <c r="BJ4100" s="383"/>
      <c r="BK4100" s="78"/>
      <c r="BL4100" s="414"/>
      <c r="BM4100" s="383"/>
      <c r="BN4100" s="78"/>
      <c r="BO4100" s="414"/>
      <c r="BP4100" s="78"/>
      <c r="BQ4100" s="414"/>
      <c r="BR4100" s="383"/>
      <c r="BS4100" s="78"/>
      <c r="BT4100" s="83"/>
      <c r="BU4100" s="75"/>
      <c r="BV4100" s="74"/>
      <c r="BW4100" s="74"/>
      <c r="BX4100" s="98" t="s">
        <v>7289</v>
      </c>
      <c r="BY4100" s="112">
        <f t="shared" si="388"/>
        <v>4095</v>
      </c>
      <c r="BZ4100" s="65">
        <f t="shared" si="389"/>
        <v>0</v>
      </c>
      <c r="CA4100" s="359">
        <f t="shared" si="390"/>
        <v>19</v>
      </c>
      <c r="CB4100" s="359">
        <f t="shared" si="391"/>
        <v>9</v>
      </c>
      <c r="CC4100" s="359">
        <f t="shared" si="392"/>
        <v>2023</v>
      </c>
      <c r="CD4100" s="359" t="str">
        <f t="shared" si="393"/>
        <v xml:space="preserve">199202373563INCENDIO FORESTAL </v>
      </c>
    </row>
    <row r="4101" spans="1:82" s="121" customFormat="1" ht="409.5" customHeight="1">
      <c r="A4101" s="13"/>
      <c r="B4101" s="13"/>
      <c r="C4101" s="13"/>
      <c r="D4101" s="212">
        <v>45182</v>
      </c>
      <c r="E4101" s="210" t="s">
        <v>2830</v>
      </c>
      <c r="F4101" s="211" t="s">
        <v>334</v>
      </c>
      <c r="G4101" s="130" t="s">
        <v>8680</v>
      </c>
      <c r="H4101" s="85" t="str">
        <f>VLOOKUP(E4101&amp;F4101,Divipola!$C$1:$F$1149,4,FALSE)</f>
        <v>68217</v>
      </c>
      <c r="I4101" s="77"/>
      <c r="J4101" s="181"/>
      <c r="K4101" s="146"/>
      <c r="L4101" s="146"/>
      <c r="M4101" s="146"/>
      <c r="N4101" s="146"/>
      <c r="O4101" s="146"/>
      <c r="P4101" s="146"/>
      <c r="Q4101" s="146"/>
      <c r="R4101" s="146"/>
      <c r="S4101" s="146"/>
      <c r="T4101" s="146"/>
      <c r="U4101" s="146"/>
      <c r="V4101" s="146"/>
      <c r="W4101" s="146"/>
      <c r="X4101" s="146"/>
      <c r="Y4101" s="146"/>
      <c r="Z4101" s="147"/>
      <c r="AA4101" s="148"/>
      <c r="AB4101" s="383"/>
      <c r="AC4101" s="73"/>
      <c r="AD4101" s="414"/>
      <c r="AE4101" s="393"/>
      <c r="AF4101" s="78"/>
      <c r="AG4101" s="414"/>
      <c r="AH4101" s="383"/>
      <c r="AI4101" s="453"/>
      <c r="AJ4101" s="453"/>
      <c r="AK4101" s="414"/>
      <c r="AL4101" s="383"/>
      <c r="AM4101" s="383"/>
      <c r="AN4101" s="523"/>
      <c r="AO4101" s="414"/>
      <c r="AP4101" s="548"/>
      <c r="AQ4101" s="414"/>
      <c r="AR4101" s="78"/>
      <c r="AS4101" s="78"/>
      <c r="AT4101" s="414"/>
      <c r="AU4101" s="548"/>
      <c r="AV4101" s="548"/>
      <c r="AW4101" s="414"/>
      <c r="AX4101" s="383"/>
      <c r="AY4101" s="548"/>
      <c r="AZ4101" s="414"/>
      <c r="BA4101" s="383"/>
      <c r="BB4101" s="548"/>
      <c r="BC4101" s="78"/>
      <c r="BD4101" s="414"/>
      <c r="BE4101" s="414"/>
      <c r="BF4101" s="414"/>
      <c r="BG4101" s="414"/>
      <c r="BH4101" s="414"/>
      <c r="BI4101" s="383"/>
      <c r="BJ4101" s="383"/>
      <c r="BK4101" s="78"/>
      <c r="BL4101" s="414"/>
      <c r="BM4101" s="383"/>
      <c r="BN4101" s="78"/>
      <c r="BO4101" s="414"/>
      <c r="BP4101" s="78"/>
      <c r="BQ4101" s="414"/>
      <c r="BR4101" s="383"/>
      <c r="BS4101" s="78"/>
      <c r="BT4101" s="83"/>
      <c r="BU4101" s="75"/>
      <c r="BV4101" s="74"/>
      <c r="BW4101" s="74"/>
      <c r="BX4101" s="98" t="s">
        <v>7323</v>
      </c>
      <c r="BY4101" s="112">
        <f t="shared" si="388"/>
        <v>4096</v>
      </c>
      <c r="BZ4101" s="65">
        <f t="shared" si="389"/>
        <v>0</v>
      </c>
      <c r="CA4101" s="359">
        <f t="shared" si="390"/>
        <v>13</v>
      </c>
      <c r="CB4101" s="359">
        <f t="shared" si="391"/>
        <v>9</v>
      </c>
      <c r="CC4101" s="359">
        <f t="shared" si="392"/>
        <v>2023</v>
      </c>
      <c r="CD4101" s="359" t="str">
        <f t="shared" si="393"/>
        <v xml:space="preserve">139202368217INCENDIO FORESTAL </v>
      </c>
    </row>
    <row r="4102" spans="1:82" s="121" customFormat="1" ht="60" customHeight="1">
      <c r="A4102" s="13"/>
      <c r="B4102" s="13"/>
      <c r="C4102" s="13"/>
      <c r="D4102" s="212">
        <v>45187</v>
      </c>
      <c r="E4102" s="210" t="s">
        <v>2831</v>
      </c>
      <c r="F4102" s="211" t="s">
        <v>1337</v>
      </c>
      <c r="G4102" s="130" t="s">
        <v>8680</v>
      </c>
      <c r="H4102" s="85" t="str">
        <f>VLOOKUP(E4102&amp;F4102,Divipola!$C$1:$F$1149,4,FALSE)</f>
        <v>73504</v>
      </c>
      <c r="I4102" s="77"/>
      <c r="J4102" s="181"/>
      <c r="K4102" s="146"/>
      <c r="L4102" s="146"/>
      <c r="M4102" s="146"/>
      <c r="N4102" s="146"/>
      <c r="O4102" s="146"/>
      <c r="P4102" s="146"/>
      <c r="Q4102" s="146"/>
      <c r="R4102" s="146"/>
      <c r="S4102" s="146"/>
      <c r="T4102" s="146"/>
      <c r="U4102" s="146"/>
      <c r="V4102" s="146"/>
      <c r="W4102" s="146"/>
      <c r="X4102" s="146"/>
      <c r="Y4102" s="146"/>
      <c r="Z4102" s="147">
        <v>12</v>
      </c>
      <c r="AA4102" s="148"/>
      <c r="AB4102" s="383"/>
      <c r="AC4102" s="73"/>
      <c r="AD4102" s="414"/>
      <c r="AE4102" s="393"/>
      <c r="AF4102" s="78"/>
      <c r="AG4102" s="414"/>
      <c r="AH4102" s="383"/>
      <c r="AI4102" s="453"/>
      <c r="AJ4102" s="453"/>
      <c r="AK4102" s="414"/>
      <c r="AL4102" s="383"/>
      <c r="AM4102" s="383"/>
      <c r="AN4102" s="523"/>
      <c r="AO4102" s="414"/>
      <c r="AP4102" s="548"/>
      <c r="AQ4102" s="414"/>
      <c r="AR4102" s="78"/>
      <c r="AS4102" s="78"/>
      <c r="AT4102" s="414"/>
      <c r="AU4102" s="548"/>
      <c r="AV4102" s="548"/>
      <c r="AW4102" s="414"/>
      <c r="AX4102" s="383"/>
      <c r="AY4102" s="548"/>
      <c r="AZ4102" s="414"/>
      <c r="BA4102" s="383"/>
      <c r="BB4102" s="548"/>
      <c r="BC4102" s="78"/>
      <c r="BD4102" s="414"/>
      <c r="BE4102" s="414"/>
      <c r="BF4102" s="414"/>
      <c r="BG4102" s="414"/>
      <c r="BH4102" s="414"/>
      <c r="BI4102" s="383"/>
      <c r="BJ4102" s="383"/>
      <c r="BK4102" s="78"/>
      <c r="BL4102" s="414"/>
      <c r="BM4102" s="383"/>
      <c r="BN4102" s="78"/>
      <c r="BO4102" s="414"/>
      <c r="BP4102" s="78"/>
      <c r="BQ4102" s="414"/>
      <c r="BR4102" s="383"/>
      <c r="BS4102" s="78"/>
      <c r="BT4102" s="83"/>
      <c r="BU4102" s="75"/>
      <c r="BV4102" s="74"/>
      <c r="BW4102" s="74"/>
      <c r="BX4102" s="120" t="s">
        <v>7239</v>
      </c>
      <c r="BY4102" s="112">
        <f t="shared" si="388"/>
        <v>4097</v>
      </c>
      <c r="BZ4102" s="65">
        <f t="shared" si="389"/>
        <v>0</v>
      </c>
      <c r="CA4102" s="359">
        <f t="shared" si="390"/>
        <v>18</v>
      </c>
      <c r="CB4102" s="359">
        <f t="shared" si="391"/>
        <v>9</v>
      </c>
      <c r="CC4102" s="359">
        <f t="shared" si="392"/>
        <v>2023</v>
      </c>
      <c r="CD4102" s="359" t="str">
        <f t="shared" si="393"/>
        <v xml:space="preserve">189202373504INCENDIO FORESTAL </v>
      </c>
    </row>
    <row r="4103" spans="1:82" s="121" customFormat="1" ht="156" customHeight="1">
      <c r="A4103" s="13"/>
      <c r="B4103" s="13"/>
      <c r="C4103" s="13"/>
      <c r="D4103" s="212">
        <v>45187</v>
      </c>
      <c r="E4103" s="210" t="s">
        <v>2836</v>
      </c>
      <c r="F4103" s="211" t="s">
        <v>2181</v>
      </c>
      <c r="G4103" s="130" t="s">
        <v>8680</v>
      </c>
      <c r="H4103" s="85" t="str">
        <f>VLOOKUP(E4103&amp;F4103,Divipola!$C$1:$F$1149,4,FALSE)</f>
        <v>19075</v>
      </c>
      <c r="I4103" s="77"/>
      <c r="J4103" s="181"/>
      <c r="K4103" s="207"/>
      <c r="L4103" s="207"/>
      <c r="M4103" s="207"/>
      <c r="N4103" s="207"/>
      <c r="O4103" s="207"/>
      <c r="P4103" s="207"/>
      <c r="Q4103" s="207"/>
      <c r="R4103" s="207"/>
      <c r="S4103" s="207"/>
      <c r="T4103" s="207"/>
      <c r="U4103" s="207"/>
      <c r="V4103" s="207"/>
      <c r="W4103" s="207"/>
      <c r="X4103" s="207"/>
      <c r="Y4103" s="207"/>
      <c r="Z4103" s="208">
        <v>3</v>
      </c>
      <c r="AA4103" s="186"/>
      <c r="AB4103" s="383"/>
      <c r="AC4103" s="73"/>
      <c r="AD4103" s="414"/>
      <c r="AE4103" s="393"/>
      <c r="AF4103" s="78"/>
      <c r="AG4103" s="414"/>
      <c r="AH4103" s="383"/>
      <c r="AI4103" s="453"/>
      <c r="AJ4103" s="453"/>
      <c r="AK4103" s="414"/>
      <c r="AL4103" s="383"/>
      <c r="AM4103" s="383"/>
      <c r="AN4103" s="523"/>
      <c r="AO4103" s="414"/>
      <c r="AP4103" s="548"/>
      <c r="AQ4103" s="414"/>
      <c r="AR4103" s="78"/>
      <c r="AS4103" s="78"/>
      <c r="AT4103" s="414"/>
      <c r="AU4103" s="548"/>
      <c r="AV4103" s="548"/>
      <c r="AW4103" s="414"/>
      <c r="AX4103" s="383"/>
      <c r="AY4103" s="548"/>
      <c r="AZ4103" s="414"/>
      <c r="BA4103" s="383"/>
      <c r="BB4103" s="548"/>
      <c r="BC4103" s="78"/>
      <c r="BD4103" s="414"/>
      <c r="BE4103" s="414"/>
      <c r="BF4103" s="414"/>
      <c r="BG4103" s="414"/>
      <c r="BH4103" s="414"/>
      <c r="BI4103" s="383"/>
      <c r="BJ4103" s="383"/>
      <c r="BK4103" s="78"/>
      <c r="BL4103" s="414"/>
      <c r="BM4103" s="383"/>
      <c r="BN4103" s="78"/>
      <c r="BO4103" s="414"/>
      <c r="BP4103" s="78"/>
      <c r="BQ4103" s="414"/>
      <c r="BR4103" s="383"/>
      <c r="BS4103" s="78"/>
      <c r="BT4103" s="83"/>
      <c r="BU4103" s="75"/>
      <c r="BV4103" s="74"/>
      <c r="BW4103" s="74"/>
      <c r="BX4103" s="98" t="s">
        <v>7374</v>
      </c>
      <c r="BY4103" s="112">
        <f t="shared" si="388"/>
        <v>4098</v>
      </c>
      <c r="BZ4103" s="65">
        <f t="shared" si="389"/>
        <v>0</v>
      </c>
      <c r="CA4103" s="359">
        <f t="shared" si="390"/>
        <v>18</v>
      </c>
      <c r="CB4103" s="359">
        <f t="shared" si="391"/>
        <v>9</v>
      </c>
      <c r="CC4103" s="359">
        <f t="shared" si="392"/>
        <v>2023</v>
      </c>
      <c r="CD4103" s="359" t="str">
        <f t="shared" si="393"/>
        <v xml:space="preserve">189202319075INCENDIO FORESTAL </v>
      </c>
    </row>
    <row r="4104" spans="1:82" s="121" customFormat="1" ht="168" customHeight="1">
      <c r="A4104" s="13"/>
      <c r="B4104" s="13"/>
      <c r="C4104" s="13"/>
      <c r="D4104" s="212">
        <v>45187</v>
      </c>
      <c r="E4104" s="210" t="s">
        <v>2836</v>
      </c>
      <c r="F4104" s="211" t="s">
        <v>2716</v>
      </c>
      <c r="G4104" s="130" t="s">
        <v>8680</v>
      </c>
      <c r="H4104" s="85" t="str">
        <f>VLOOKUP(E4104&amp;F4104,Divipola!$C$1:$F$1149,4,FALSE)</f>
        <v>19824</v>
      </c>
      <c r="I4104" s="77"/>
      <c r="J4104" s="181"/>
      <c r="K4104" s="207"/>
      <c r="L4104" s="207"/>
      <c r="M4104" s="207"/>
      <c r="N4104" s="207"/>
      <c r="O4104" s="207"/>
      <c r="P4104" s="207"/>
      <c r="Q4104" s="207"/>
      <c r="R4104" s="207"/>
      <c r="S4104" s="207"/>
      <c r="T4104" s="207"/>
      <c r="U4104" s="207"/>
      <c r="V4104" s="207"/>
      <c r="W4104" s="207"/>
      <c r="X4104" s="207"/>
      <c r="Y4104" s="207"/>
      <c r="Z4104" s="208">
        <v>10</v>
      </c>
      <c r="AA4104" s="186"/>
      <c r="AB4104" s="383"/>
      <c r="AC4104" s="73"/>
      <c r="AD4104" s="414"/>
      <c r="AE4104" s="393"/>
      <c r="AF4104" s="78"/>
      <c r="AG4104" s="414"/>
      <c r="AH4104" s="383"/>
      <c r="AI4104" s="453"/>
      <c r="AJ4104" s="453"/>
      <c r="AK4104" s="414"/>
      <c r="AL4104" s="383"/>
      <c r="AM4104" s="383"/>
      <c r="AN4104" s="523"/>
      <c r="AO4104" s="414"/>
      <c r="AP4104" s="548"/>
      <c r="AQ4104" s="414"/>
      <c r="AR4104" s="78"/>
      <c r="AS4104" s="78"/>
      <c r="AT4104" s="414"/>
      <c r="AU4104" s="548"/>
      <c r="AV4104" s="548"/>
      <c r="AW4104" s="414"/>
      <c r="AX4104" s="383"/>
      <c r="AY4104" s="548"/>
      <c r="AZ4104" s="414"/>
      <c r="BA4104" s="383"/>
      <c r="BB4104" s="548"/>
      <c r="BC4104" s="78"/>
      <c r="BD4104" s="414"/>
      <c r="BE4104" s="414"/>
      <c r="BF4104" s="414"/>
      <c r="BG4104" s="414"/>
      <c r="BH4104" s="414"/>
      <c r="BI4104" s="383"/>
      <c r="BJ4104" s="383"/>
      <c r="BK4104" s="78"/>
      <c r="BL4104" s="414"/>
      <c r="BM4104" s="383"/>
      <c r="BN4104" s="78"/>
      <c r="BO4104" s="414"/>
      <c r="BP4104" s="78"/>
      <c r="BQ4104" s="414"/>
      <c r="BR4104" s="383"/>
      <c r="BS4104" s="78"/>
      <c r="BT4104" s="83"/>
      <c r="BU4104" s="75"/>
      <c r="BV4104" s="74"/>
      <c r="BW4104" s="74"/>
      <c r="BX4104" s="98" t="s">
        <v>7367</v>
      </c>
      <c r="BY4104" s="112">
        <f t="shared" ref="BY4104:BY4167" si="394">+BY4103+1</f>
        <v>4099</v>
      </c>
      <c r="BZ4104" s="65">
        <f t="shared" si="389"/>
        <v>0</v>
      </c>
      <c r="CA4104" s="359">
        <f t="shared" si="390"/>
        <v>18</v>
      </c>
      <c r="CB4104" s="359">
        <f t="shared" si="391"/>
        <v>9</v>
      </c>
      <c r="CC4104" s="359">
        <f t="shared" si="392"/>
        <v>2023</v>
      </c>
      <c r="CD4104" s="359" t="str">
        <f t="shared" si="393"/>
        <v xml:space="preserve">189202319824INCENDIO FORESTAL </v>
      </c>
    </row>
    <row r="4105" spans="1:82" s="121" customFormat="1" ht="409.5" customHeight="1">
      <c r="A4105" s="13"/>
      <c r="B4105" s="13"/>
      <c r="C4105" s="13"/>
      <c r="D4105" s="212">
        <v>45188</v>
      </c>
      <c r="E4105" s="210" t="s">
        <v>2661</v>
      </c>
      <c r="F4105" s="211" t="s">
        <v>1699</v>
      </c>
      <c r="G4105" s="130" t="s">
        <v>8680</v>
      </c>
      <c r="H4105" s="85" t="str">
        <f>VLOOKUP(E4105&amp;F4105,Divipola!$C$1:$F$1149,4,FALSE)</f>
        <v>15632</v>
      </c>
      <c r="I4105" s="77"/>
      <c r="J4105" s="181"/>
      <c r="K4105" s="207"/>
      <c r="L4105" s="207"/>
      <c r="M4105" s="207"/>
      <c r="N4105" s="207"/>
      <c r="O4105" s="207"/>
      <c r="P4105" s="207"/>
      <c r="Q4105" s="207"/>
      <c r="R4105" s="207"/>
      <c r="S4105" s="207"/>
      <c r="T4105" s="207"/>
      <c r="U4105" s="207"/>
      <c r="V4105" s="207"/>
      <c r="W4105" s="207"/>
      <c r="X4105" s="207"/>
      <c r="Y4105" s="207"/>
      <c r="Z4105" s="208">
        <v>30</v>
      </c>
      <c r="AA4105" s="186"/>
      <c r="AB4105" s="383"/>
      <c r="AC4105" s="73"/>
      <c r="AD4105" s="414"/>
      <c r="AE4105" s="393"/>
      <c r="AF4105" s="78"/>
      <c r="AG4105" s="414"/>
      <c r="AH4105" s="383"/>
      <c r="AI4105" s="453"/>
      <c r="AJ4105" s="453"/>
      <c r="AK4105" s="414"/>
      <c r="AL4105" s="383"/>
      <c r="AM4105" s="383"/>
      <c r="AN4105" s="523"/>
      <c r="AO4105" s="414"/>
      <c r="AP4105" s="548"/>
      <c r="AQ4105" s="414"/>
      <c r="AR4105" s="78"/>
      <c r="AS4105" s="78"/>
      <c r="AT4105" s="414"/>
      <c r="AU4105" s="548"/>
      <c r="AV4105" s="548"/>
      <c r="AW4105" s="414"/>
      <c r="AX4105" s="383"/>
      <c r="AY4105" s="548"/>
      <c r="AZ4105" s="414"/>
      <c r="BA4105" s="383"/>
      <c r="BB4105" s="548"/>
      <c r="BC4105" s="78"/>
      <c r="BD4105" s="414"/>
      <c r="BE4105" s="414"/>
      <c r="BF4105" s="414"/>
      <c r="BG4105" s="414"/>
      <c r="BH4105" s="414"/>
      <c r="BI4105" s="383"/>
      <c r="BJ4105" s="383"/>
      <c r="BK4105" s="78"/>
      <c r="BL4105" s="414"/>
      <c r="BM4105" s="383"/>
      <c r="BN4105" s="78"/>
      <c r="BO4105" s="414"/>
      <c r="BP4105" s="78"/>
      <c r="BQ4105" s="414"/>
      <c r="BR4105" s="383"/>
      <c r="BS4105" s="78"/>
      <c r="BT4105" s="83"/>
      <c r="BU4105" s="75"/>
      <c r="BV4105" s="74"/>
      <c r="BW4105" s="74"/>
      <c r="BX4105" s="98" t="s">
        <v>7266</v>
      </c>
      <c r="BY4105" s="112">
        <f t="shared" si="394"/>
        <v>4100</v>
      </c>
      <c r="BZ4105" s="65">
        <f t="shared" ref="BZ4105:BZ4168" si="395">+AD4105+AG4105+AK4105+AO4105+AQ4105+AT4105+AW4105+AZ4105+BD4105+BH4105+BL4105+BO4105+BQ4105</f>
        <v>0</v>
      </c>
      <c r="CA4105" s="359">
        <f t="shared" si="390"/>
        <v>19</v>
      </c>
      <c r="CB4105" s="359">
        <f t="shared" si="391"/>
        <v>9</v>
      </c>
      <c r="CC4105" s="359">
        <f t="shared" si="392"/>
        <v>2023</v>
      </c>
      <c r="CD4105" s="359" t="str">
        <f t="shared" si="393"/>
        <v xml:space="preserve">199202315632INCENDIO FORESTAL </v>
      </c>
    </row>
    <row r="4106" spans="1:82" s="121" customFormat="1" ht="108" customHeight="1">
      <c r="A4106" s="13"/>
      <c r="B4106" s="13"/>
      <c r="C4106" s="13"/>
      <c r="D4106" s="212">
        <v>45187</v>
      </c>
      <c r="E4106" s="210" t="s">
        <v>2718</v>
      </c>
      <c r="F4106" s="211" t="s">
        <v>2111</v>
      </c>
      <c r="G4106" s="130" t="s">
        <v>8680</v>
      </c>
      <c r="H4106" s="85" t="str">
        <f>VLOOKUP(E4106&amp;F4106,Divipola!$C$1:$F$1149,4,FALSE)</f>
        <v>25740</v>
      </c>
      <c r="I4106" s="77"/>
      <c r="J4106" s="181"/>
      <c r="K4106" s="146"/>
      <c r="L4106" s="146"/>
      <c r="M4106" s="146"/>
      <c r="N4106" s="146"/>
      <c r="O4106" s="146"/>
      <c r="P4106" s="146"/>
      <c r="Q4106" s="146"/>
      <c r="R4106" s="146"/>
      <c r="S4106" s="146"/>
      <c r="T4106" s="146"/>
      <c r="U4106" s="146"/>
      <c r="V4106" s="146"/>
      <c r="W4106" s="146"/>
      <c r="X4106" s="146"/>
      <c r="Y4106" s="146"/>
      <c r="Z4106" s="147">
        <v>2</v>
      </c>
      <c r="AA4106" s="148"/>
      <c r="AB4106" s="383"/>
      <c r="AC4106" s="73"/>
      <c r="AD4106" s="414"/>
      <c r="AE4106" s="393"/>
      <c r="AF4106" s="78"/>
      <c r="AG4106" s="414"/>
      <c r="AH4106" s="383"/>
      <c r="AI4106" s="453"/>
      <c r="AJ4106" s="453"/>
      <c r="AK4106" s="414"/>
      <c r="AL4106" s="383"/>
      <c r="AM4106" s="383"/>
      <c r="AN4106" s="523"/>
      <c r="AO4106" s="414"/>
      <c r="AP4106" s="548"/>
      <c r="AQ4106" s="414"/>
      <c r="AR4106" s="78"/>
      <c r="AS4106" s="78"/>
      <c r="AT4106" s="414"/>
      <c r="AU4106" s="548"/>
      <c r="AV4106" s="548"/>
      <c r="AW4106" s="414"/>
      <c r="AX4106" s="383"/>
      <c r="AY4106" s="548"/>
      <c r="AZ4106" s="414"/>
      <c r="BA4106" s="383"/>
      <c r="BB4106" s="548"/>
      <c r="BC4106" s="78"/>
      <c r="BD4106" s="414"/>
      <c r="BE4106" s="414"/>
      <c r="BF4106" s="414"/>
      <c r="BG4106" s="414"/>
      <c r="BH4106" s="414"/>
      <c r="BI4106" s="383"/>
      <c r="BJ4106" s="383"/>
      <c r="BK4106" s="78"/>
      <c r="BL4106" s="414"/>
      <c r="BM4106" s="383"/>
      <c r="BN4106" s="78"/>
      <c r="BO4106" s="414"/>
      <c r="BP4106" s="78"/>
      <c r="BQ4106" s="414"/>
      <c r="BR4106" s="383"/>
      <c r="BS4106" s="78"/>
      <c r="BT4106" s="83"/>
      <c r="BU4106" s="75"/>
      <c r="BV4106" s="74"/>
      <c r="BW4106" s="74"/>
      <c r="BX4106" s="103" t="s">
        <v>7246</v>
      </c>
      <c r="BY4106" s="112">
        <f t="shared" si="394"/>
        <v>4101</v>
      </c>
      <c r="BZ4106" s="65">
        <f t="shared" si="395"/>
        <v>0</v>
      </c>
      <c r="CA4106" s="359">
        <f t="shared" si="390"/>
        <v>18</v>
      </c>
      <c r="CB4106" s="359">
        <f t="shared" si="391"/>
        <v>9</v>
      </c>
      <c r="CC4106" s="359">
        <f t="shared" si="392"/>
        <v>2023</v>
      </c>
      <c r="CD4106" s="359" t="str">
        <f t="shared" si="393"/>
        <v xml:space="preserve">189202325740INCENDIO FORESTAL </v>
      </c>
    </row>
    <row r="4107" spans="1:82" s="121" customFormat="1" ht="96" customHeight="1">
      <c r="A4107" s="13"/>
      <c r="B4107" s="13"/>
      <c r="C4107" s="13"/>
      <c r="D4107" s="212">
        <v>45188</v>
      </c>
      <c r="E4107" s="210" t="s">
        <v>2718</v>
      </c>
      <c r="F4107" s="211" t="s">
        <v>2022</v>
      </c>
      <c r="G4107" s="130" t="s">
        <v>8680</v>
      </c>
      <c r="H4107" s="85" t="str">
        <f>VLOOKUP(E4107&amp;F4107,Divipola!$C$1:$F$1149,4,FALSE)</f>
        <v>25754</v>
      </c>
      <c r="I4107" s="77"/>
      <c r="J4107" s="181"/>
      <c r="K4107" s="146"/>
      <c r="L4107" s="146"/>
      <c r="M4107" s="146"/>
      <c r="N4107" s="146"/>
      <c r="O4107" s="146"/>
      <c r="P4107" s="146"/>
      <c r="Q4107" s="146"/>
      <c r="R4107" s="146"/>
      <c r="S4107" s="146"/>
      <c r="T4107" s="146"/>
      <c r="U4107" s="146"/>
      <c r="V4107" s="146"/>
      <c r="W4107" s="146"/>
      <c r="X4107" s="146"/>
      <c r="Y4107" s="146"/>
      <c r="Z4107" s="147"/>
      <c r="AA4107" s="185" t="s">
        <v>7242</v>
      </c>
      <c r="AB4107" s="383"/>
      <c r="AC4107" s="73"/>
      <c r="AD4107" s="414"/>
      <c r="AE4107" s="393"/>
      <c r="AF4107" s="78"/>
      <c r="AG4107" s="414"/>
      <c r="AH4107" s="383"/>
      <c r="AI4107" s="453"/>
      <c r="AJ4107" s="453"/>
      <c r="AK4107" s="414"/>
      <c r="AL4107" s="383"/>
      <c r="AM4107" s="383"/>
      <c r="AN4107" s="523"/>
      <c r="AO4107" s="414"/>
      <c r="AP4107" s="548"/>
      <c r="AQ4107" s="414"/>
      <c r="AR4107" s="78"/>
      <c r="AS4107" s="78"/>
      <c r="AT4107" s="414"/>
      <c r="AU4107" s="548"/>
      <c r="AV4107" s="548"/>
      <c r="AW4107" s="414"/>
      <c r="AX4107" s="383"/>
      <c r="AY4107" s="548"/>
      <c r="AZ4107" s="414"/>
      <c r="BA4107" s="383"/>
      <c r="BB4107" s="548"/>
      <c r="BC4107" s="78"/>
      <c r="BD4107" s="414"/>
      <c r="BE4107" s="414"/>
      <c r="BF4107" s="414"/>
      <c r="BG4107" s="414"/>
      <c r="BH4107" s="414"/>
      <c r="BI4107" s="383"/>
      <c r="BJ4107" s="383"/>
      <c r="BK4107" s="78"/>
      <c r="BL4107" s="414"/>
      <c r="BM4107" s="383"/>
      <c r="BN4107" s="78"/>
      <c r="BO4107" s="414"/>
      <c r="BP4107" s="78"/>
      <c r="BQ4107" s="414"/>
      <c r="BR4107" s="383"/>
      <c r="BS4107" s="78"/>
      <c r="BT4107" s="83"/>
      <c r="BU4107" s="75"/>
      <c r="BV4107" s="74"/>
      <c r="BW4107" s="74"/>
      <c r="BX4107" s="98" t="s">
        <v>7243</v>
      </c>
      <c r="BY4107" s="112">
        <f t="shared" si="394"/>
        <v>4102</v>
      </c>
      <c r="BZ4107" s="65">
        <f t="shared" si="395"/>
        <v>0</v>
      </c>
      <c r="CA4107" s="359">
        <f t="shared" si="390"/>
        <v>19</v>
      </c>
      <c r="CB4107" s="359">
        <f t="shared" si="391"/>
        <v>9</v>
      </c>
      <c r="CC4107" s="359">
        <f t="shared" si="392"/>
        <v>2023</v>
      </c>
      <c r="CD4107" s="359" t="str">
        <f t="shared" si="393"/>
        <v xml:space="preserve">199202325754INCENDIO FORESTAL </v>
      </c>
    </row>
    <row r="4108" spans="1:82" s="121" customFormat="1" ht="120" customHeight="1">
      <c r="A4108" s="13"/>
      <c r="B4108" s="13"/>
      <c r="C4108" s="13"/>
      <c r="D4108" s="212">
        <v>45188</v>
      </c>
      <c r="E4108" s="210" t="s">
        <v>2718</v>
      </c>
      <c r="F4108" s="211" t="s">
        <v>1323</v>
      </c>
      <c r="G4108" s="130" t="s">
        <v>8680</v>
      </c>
      <c r="H4108" s="85" t="str">
        <f>VLOOKUP(E4108&amp;F4108,Divipola!$C$1:$F$1149,4,FALSE)</f>
        <v>25328</v>
      </c>
      <c r="I4108" s="77"/>
      <c r="J4108" s="181"/>
      <c r="K4108" s="146"/>
      <c r="L4108" s="146"/>
      <c r="M4108" s="146"/>
      <c r="N4108" s="146"/>
      <c r="O4108" s="146"/>
      <c r="P4108" s="146"/>
      <c r="Q4108" s="146"/>
      <c r="R4108" s="146"/>
      <c r="S4108" s="146"/>
      <c r="T4108" s="146"/>
      <c r="U4108" s="146"/>
      <c r="V4108" s="146"/>
      <c r="W4108" s="146"/>
      <c r="X4108" s="146"/>
      <c r="Y4108" s="146"/>
      <c r="Z4108" s="147">
        <v>1.5</v>
      </c>
      <c r="AA4108" s="148"/>
      <c r="AB4108" s="383"/>
      <c r="AC4108" s="73"/>
      <c r="AD4108" s="414"/>
      <c r="AE4108" s="393"/>
      <c r="AF4108" s="78"/>
      <c r="AG4108" s="414"/>
      <c r="AH4108" s="383"/>
      <c r="AI4108" s="453"/>
      <c r="AJ4108" s="453"/>
      <c r="AK4108" s="414"/>
      <c r="AL4108" s="383"/>
      <c r="AM4108" s="383"/>
      <c r="AN4108" s="523"/>
      <c r="AO4108" s="414"/>
      <c r="AP4108" s="548"/>
      <c r="AQ4108" s="414"/>
      <c r="AR4108" s="78"/>
      <c r="AS4108" s="78"/>
      <c r="AT4108" s="414"/>
      <c r="AU4108" s="548"/>
      <c r="AV4108" s="548"/>
      <c r="AW4108" s="414"/>
      <c r="AX4108" s="383"/>
      <c r="AY4108" s="548"/>
      <c r="AZ4108" s="414"/>
      <c r="BA4108" s="383"/>
      <c r="BB4108" s="548"/>
      <c r="BC4108" s="78"/>
      <c r="BD4108" s="414"/>
      <c r="BE4108" s="414"/>
      <c r="BF4108" s="414"/>
      <c r="BG4108" s="414"/>
      <c r="BH4108" s="414"/>
      <c r="BI4108" s="383"/>
      <c r="BJ4108" s="383"/>
      <c r="BK4108" s="78"/>
      <c r="BL4108" s="414"/>
      <c r="BM4108" s="383"/>
      <c r="BN4108" s="78"/>
      <c r="BO4108" s="414"/>
      <c r="BP4108" s="78"/>
      <c r="BQ4108" s="414"/>
      <c r="BR4108" s="383"/>
      <c r="BS4108" s="78"/>
      <c r="BT4108" s="83"/>
      <c r="BU4108" s="75"/>
      <c r="BV4108" s="74"/>
      <c r="BW4108" s="74"/>
      <c r="BX4108" s="98" t="s">
        <v>7244</v>
      </c>
      <c r="BY4108" s="112">
        <f t="shared" si="394"/>
        <v>4103</v>
      </c>
      <c r="BZ4108" s="65">
        <f t="shared" si="395"/>
        <v>0</v>
      </c>
      <c r="CA4108" s="359">
        <f t="shared" si="390"/>
        <v>19</v>
      </c>
      <c r="CB4108" s="359">
        <f t="shared" si="391"/>
        <v>9</v>
      </c>
      <c r="CC4108" s="359">
        <f t="shared" si="392"/>
        <v>2023</v>
      </c>
      <c r="CD4108" s="359" t="str">
        <f t="shared" si="393"/>
        <v xml:space="preserve">199202325328INCENDIO FORESTAL </v>
      </c>
    </row>
    <row r="4109" spans="1:82" s="121" customFormat="1" ht="84" customHeight="1">
      <c r="A4109" s="13"/>
      <c r="B4109" s="13"/>
      <c r="C4109" s="13"/>
      <c r="D4109" s="212">
        <v>45188</v>
      </c>
      <c r="E4109" s="210" t="s">
        <v>2836</v>
      </c>
      <c r="F4109" s="211" t="s">
        <v>514</v>
      </c>
      <c r="G4109" s="130" t="s">
        <v>8680</v>
      </c>
      <c r="H4109" s="85" t="str">
        <f>VLOOKUP(E4109&amp;F4109,Divipola!$C$1:$F$1149,4,FALSE)</f>
        <v>19821</v>
      </c>
      <c r="I4109" s="77"/>
      <c r="J4109" s="181"/>
      <c r="K4109" s="146"/>
      <c r="L4109" s="146"/>
      <c r="M4109" s="146"/>
      <c r="N4109" s="146"/>
      <c r="O4109" s="146"/>
      <c r="P4109" s="146"/>
      <c r="Q4109" s="146"/>
      <c r="R4109" s="146"/>
      <c r="S4109" s="146"/>
      <c r="T4109" s="146"/>
      <c r="U4109" s="146"/>
      <c r="V4109" s="146"/>
      <c r="W4109" s="146"/>
      <c r="X4109" s="146"/>
      <c r="Y4109" s="146"/>
      <c r="Z4109" s="147"/>
      <c r="AA4109" s="148"/>
      <c r="AB4109" s="383"/>
      <c r="AC4109" s="73"/>
      <c r="AD4109" s="414"/>
      <c r="AE4109" s="393"/>
      <c r="AF4109" s="78"/>
      <c r="AG4109" s="414"/>
      <c r="AH4109" s="383"/>
      <c r="AI4109" s="453"/>
      <c r="AJ4109" s="453"/>
      <c r="AK4109" s="414"/>
      <c r="AL4109" s="383"/>
      <c r="AM4109" s="383"/>
      <c r="AN4109" s="523"/>
      <c r="AO4109" s="414"/>
      <c r="AP4109" s="548"/>
      <c r="AQ4109" s="414"/>
      <c r="AR4109" s="78"/>
      <c r="AS4109" s="78"/>
      <c r="AT4109" s="414"/>
      <c r="AU4109" s="548"/>
      <c r="AV4109" s="548"/>
      <c r="AW4109" s="414"/>
      <c r="AX4109" s="383"/>
      <c r="AY4109" s="548"/>
      <c r="AZ4109" s="414"/>
      <c r="BA4109" s="383"/>
      <c r="BB4109" s="548"/>
      <c r="BC4109" s="78"/>
      <c r="BD4109" s="414"/>
      <c r="BE4109" s="414"/>
      <c r="BF4109" s="414"/>
      <c r="BG4109" s="414"/>
      <c r="BH4109" s="414"/>
      <c r="BI4109" s="383"/>
      <c r="BJ4109" s="383"/>
      <c r="BK4109" s="78"/>
      <c r="BL4109" s="414"/>
      <c r="BM4109" s="383"/>
      <c r="BN4109" s="78"/>
      <c r="BO4109" s="414"/>
      <c r="BP4109" s="78"/>
      <c r="BQ4109" s="414"/>
      <c r="BR4109" s="383"/>
      <c r="BS4109" s="78"/>
      <c r="BT4109" s="83"/>
      <c r="BU4109" s="75"/>
      <c r="BV4109" s="74"/>
      <c r="BW4109" s="74"/>
      <c r="BX4109" s="103" t="s">
        <v>7245</v>
      </c>
      <c r="BY4109" s="112">
        <f t="shared" si="394"/>
        <v>4104</v>
      </c>
      <c r="BZ4109" s="65">
        <f t="shared" si="395"/>
        <v>0</v>
      </c>
      <c r="CA4109" s="359">
        <f t="shared" si="390"/>
        <v>19</v>
      </c>
      <c r="CB4109" s="359">
        <f t="shared" si="391"/>
        <v>9</v>
      </c>
      <c r="CC4109" s="359">
        <f t="shared" si="392"/>
        <v>2023</v>
      </c>
      <c r="CD4109" s="359" t="str">
        <f t="shared" si="393"/>
        <v xml:space="preserve">199202319821INCENDIO FORESTAL </v>
      </c>
    </row>
    <row r="4110" spans="1:82" s="121" customFormat="1" ht="168" customHeight="1">
      <c r="A4110" s="13"/>
      <c r="B4110" s="13"/>
      <c r="C4110" s="13"/>
      <c r="D4110" s="212">
        <v>45188</v>
      </c>
      <c r="E4110" s="210" t="s">
        <v>2829</v>
      </c>
      <c r="F4110" s="211" t="s">
        <v>2672</v>
      </c>
      <c r="G4110" s="111" t="s">
        <v>2803</v>
      </c>
      <c r="H4110" s="85" t="str">
        <f>VLOOKUP(E4110&amp;F4110,Divipola!$C$1:$F$1149,4,FALSE)</f>
        <v>05585</v>
      </c>
      <c r="I4110" s="77"/>
      <c r="J4110" s="181"/>
      <c r="K4110" s="207"/>
      <c r="L4110" s="207"/>
      <c r="M4110" s="207"/>
      <c r="N4110" s="207">
        <v>50</v>
      </c>
      <c r="O4110" s="207">
        <v>10</v>
      </c>
      <c r="P4110" s="207"/>
      <c r="Q4110" s="207">
        <v>10</v>
      </c>
      <c r="R4110" s="207"/>
      <c r="S4110" s="207"/>
      <c r="T4110" s="207"/>
      <c r="U4110" s="207"/>
      <c r="V4110" s="207"/>
      <c r="W4110" s="207"/>
      <c r="X4110" s="207"/>
      <c r="Y4110" s="207"/>
      <c r="Z4110" s="208"/>
      <c r="AA4110" s="186"/>
      <c r="AB4110" s="383"/>
      <c r="AC4110" s="73"/>
      <c r="AD4110" s="414"/>
      <c r="AE4110" s="393"/>
      <c r="AF4110" s="78"/>
      <c r="AG4110" s="414"/>
      <c r="AH4110" s="383"/>
      <c r="AI4110" s="453"/>
      <c r="AJ4110" s="453"/>
      <c r="AK4110" s="414"/>
      <c r="AL4110" s="383"/>
      <c r="AM4110" s="383"/>
      <c r="AN4110" s="523"/>
      <c r="AO4110" s="414"/>
      <c r="AP4110" s="548"/>
      <c r="AQ4110" s="414"/>
      <c r="AR4110" s="78"/>
      <c r="AS4110" s="78"/>
      <c r="AT4110" s="414"/>
      <c r="AU4110" s="548"/>
      <c r="AV4110" s="548"/>
      <c r="AW4110" s="414"/>
      <c r="AX4110" s="383"/>
      <c r="AY4110" s="548"/>
      <c r="AZ4110" s="414"/>
      <c r="BA4110" s="383"/>
      <c r="BB4110" s="548"/>
      <c r="BC4110" s="78"/>
      <c r="BD4110" s="414"/>
      <c r="BE4110" s="414"/>
      <c r="BF4110" s="414"/>
      <c r="BG4110" s="414"/>
      <c r="BH4110" s="414"/>
      <c r="BI4110" s="383"/>
      <c r="BJ4110" s="383"/>
      <c r="BK4110" s="78"/>
      <c r="BL4110" s="414"/>
      <c r="BM4110" s="383"/>
      <c r="BN4110" s="78"/>
      <c r="BO4110" s="414"/>
      <c r="BP4110" s="78"/>
      <c r="BQ4110" s="414"/>
      <c r="BR4110" s="383"/>
      <c r="BS4110" s="78"/>
      <c r="BT4110" s="83"/>
      <c r="BU4110" s="75"/>
      <c r="BV4110" s="74"/>
      <c r="BW4110" s="74"/>
      <c r="BX4110" s="103" t="s">
        <v>7499</v>
      </c>
      <c r="BY4110" s="112">
        <f t="shared" si="394"/>
        <v>4105</v>
      </c>
      <c r="BZ4110" s="65">
        <f t="shared" si="395"/>
        <v>0</v>
      </c>
      <c r="CA4110" s="359">
        <f t="shared" si="390"/>
        <v>19</v>
      </c>
      <c r="CB4110" s="359">
        <f t="shared" si="391"/>
        <v>9</v>
      </c>
      <c r="CC4110" s="359">
        <f t="shared" si="392"/>
        <v>2023</v>
      </c>
      <c r="CD4110" s="359" t="str">
        <f t="shared" si="393"/>
        <v>199202305585VENDAVAL</v>
      </c>
    </row>
    <row r="4111" spans="1:82" s="121" customFormat="1" ht="72" customHeight="1">
      <c r="A4111" s="13"/>
      <c r="B4111" s="13"/>
      <c r="C4111" s="13"/>
      <c r="D4111" s="212">
        <v>45189</v>
      </c>
      <c r="E4111" s="210" t="s">
        <v>2622</v>
      </c>
      <c r="F4111" s="211" t="s">
        <v>2630</v>
      </c>
      <c r="G4111" s="130" t="s">
        <v>8680</v>
      </c>
      <c r="H4111" s="85" t="str">
        <f>VLOOKUP(E4111&amp;F4111,Divipola!$C$1:$F$1149,4,FALSE)</f>
        <v>41885</v>
      </c>
      <c r="I4111" s="77"/>
      <c r="J4111" s="181"/>
      <c r="K4111" s="146"/>
      <c r="L4111" s="146"/>
      <c r="M4111" s="146"/>
      <c r="N4111" s="146"/>
      <c r="O4111" s="146"/>
      <c r="P4111" s="146"/>
      <c r="Q4111" s="146"/>
      <c r="R4111" s="146"/>
      <c r="S4111" s="146"/>
      <c r="T4111" s="146"/>
      <c r="U4111" s="146"/>
      <c r="V4111" s="146"/>
      <c r="W4111" s="146"/>
      <c r="X4111" s="146"/>
      <c r="Y4111" s="146"/>
      <c r="Z4111" s="147"/>
      <c r="AA4111" s="148"/>
      <c r="AB4111" s="383"/>
      <c r="AC4111" s="73"/>
      <c r="AD4111" s="414"/>
      <c r="AE4111" s="393"/>
      <c r="AF4111" s="78"/>
      <c r="AG4111" s="414"/>
      <c r="AH4111" s="383"/>
      <c r="AI4111" s="453"/>
      <c r="AJ4111" s="453"/>
      <c r="AK4111" s="414"/>
      <c r="AL4111" s="383"/>
      <c r="AM4111" s="383"/>
      <c r="AN4111" s="523"/>
      <c r="AO4111" s="414"/>
      <c r="AP4111" s="548"/>
      <c r="AQ4111" s="414"/>
      <c r="AR4111" s="78"/>
      <c r="AS4111" s="78"/>
      <c r="AT4111" s="414"/>
      <c r="AU4111" s="548"/>
      <c r="AV4111" s="548"/>
      <c r="AW4111" s="414"/>
      <c r="AX4111" s="383"/>
      <c r="AY4111" s="548"/>
      <c r="AZ4111" s="414"/>
      <c r="BA4111" s="383"/>
      <c r="BB4111" s="548"/>
      <c r="BC4111" s="78"/>
      <c r="BD4111" s="414"/>
      <c r="BE4111" s="414"/>
      <c r="BF4111" s="414"/>
      <c r="BG4111" s="414"/>
      <c r="BH4111" s="414"/>
      <c r="BI4111" s="383"/>
      <c r="BJ4111" s="383"/>
      <c r="BK4111" s="78"/>
      <c r="BL4111" s="414"/>
      <c r="BM4111" s="383"/>
      <c r="BN4111" s="78"/>
      <c r="BO4111" s="414"/>
      <c r="BP4111" s="78"/>
      <c r="BQ4111" s="414"/>
      <c r="BR4111" s="383"/>
      <c r="BS4111" s="78"/>
      <c r="BT4111" s="83"/>
      <c r="BU4111" s="75"/>
      <c r="BV4111" s="74"/>
      <c r="BW4111" s="74"/>
      <c r="BX4111" s="120" t="s">
        <v>7260</v>
      </c>
      <c r="BY4111" s="112">
        <f t="shared" si="394"/>
        <v>4106</v>
      </c>
      <c r="BZ4111" s="65">
        <f t="shared" si="395"/>
        <v>0</v>
      </c>
      <c r="CA4111" s="359">
        <f t="shared" si="390"/>
        <v>20</v>
      </c>
      <c r="CB4111" s="359">
        <f t="shared" si="391"/>
        <v>9</v>
      </c>
      <c r="CC4111" s="359">
        <f t="shared" si="392"/>
        <v>2023</v>
      </c>
      <c r="CD4111" s="359" t="str">
        <f t="shared" si="393"/>
        <v xml:space="preserve">209202341885INCENDIO FORESTAL </v>
      </c>
    </row>
    <row r="4112" spans="1:82" s="121" customFormat="1" ht="48" customHeight="1">
      <c r="A4112" s="13"/>
      <c r="B4112" s="13"/>
      <c r="C4112" s="13"/>
      <c r="D4112" s="212">
        <v>45189</v>
      </c>
      <c r="E4112" s="210" t="s">
        <v>2622</v>
      </c>
      <c r="F4112" s="211" t="s">
        <v>2630</v>
      </c>
      <c r="G4112" s="130" t="s">
        <v>8680</v>
      </c>
      <c r="H4112" s="85" t="str">
        <f>VLOOKUP(E4112&amp;F4112,Divipola!$C$1:$F$1149,4,FALSE)</f>
        <v>41885</v>
      </c>
      <c r="I4112" s="77"/>
      <c r="J4112" s="181"/>
      <c r="K4112" s="146"/>
      <c r="L4112" s="146"/>
      <c r="M4112" s="146"/>
      <c r="N4112" s="146"/>
      <c r="O4112" s="146"/>
      <c r="P4112" s="146"/>
      <c r="Q4112" s="146"/>
      <c r="R4112" s="146"/>
      <c r="S4112" s="146"/>
      <c r="T4112" s="146"/>
      <c r="U4112" s="146"/>
      <c r="V4112" s="146"/>
      <c r="W4112" s="146"/>
      <c r="X4112" s="146"/>
      <c r="Y4112" s="146"/>
      <c r="Z4112" s="147">
        <v>1</v>
      </c>
      <c r="AA4112" s="148"/>
      <c r="AB4112" s="383"/>
      <c r="AC4112" s="73"/>
      <c r="AD4112" s="414"/>
      <c r="AE4112" s="393"/>
      <c r="AF4112" s="78"/>
      <c r="AG4112" s="414"/>
      <c r="AH4112" s="383"/>
      <c r="AI4112" s="453"/>
      <c r="AJ4112" s="453"/>
      <c r="AK4112" s="414"/>
      <c r="AL4112" s="383"/>
      <c r="AM4112" s="383"/>
      <c r="AN4112" s="523"/>
      <c r="AO4112" s="414"/>
      <c r="AP4112" s="548"/>
      <c r="AQ4112" s="414"/>
      <c r="AR4112" s="78"/>
      <c r="AS4112" s="78"/>
      <c r="AT4112" s="414"/>
      <c r="AU4112" s="548"/>
      <c r="AV4112" s="548"/>
      <c r="AW4112" s="414"/>
      <c r="AX4112" s="383"/>
      <c r="AY4112" s="548"/>
      <c r="AZ4112" s="414"/>
      <c r="BA4112" s="383"/>
      <c r="BB4112" s="548"/>
      <c r="BC4112" s="78"/>
      <c r="BD4112" s="414"/>
      <c r="BE4112" s="414"/>
      <c r="BF4112" s="414"/>
      <c r="BG4112" s="414"/>
      <c r="BH4112" s="414"/>
      <c r="BI4112" s="383"/>
      <c r="BJ4112" s="383"/>
      <c r="BK4112" s="78"/>
      <c r="BL4112" s="414"/>
      <c r="BM4112" s="383"/>
      <c r="BN4112" s="78"/>
      <c r="BO4112" s="414"/>
      <c r="BP4112" s="78"/>
      <c r="BQ4112" s="414"/>
      <c r="BR4112" s="383"/>
      <c r="BS4112" s="78"/>
      <c r="BT4112" s="83"/>
      <c r="BU4112" s="75"/>
      <c r="BV4112" s="74"/>
      <c r="BW4112" s="74"/>
      <c r="BX4112" s="120" t="s">
        <v>7261</v>
      </c>
      <c r="BY4112" s="112">
        <f t="shared" si="394"/>
        <v>4107</v>
      </c>
      <c r="BZ4112" s="65">
        <f t="shared" si="395"/>
        <v>0</v>
      </c>
      <c r="CA4112" s="359">
        <f t="shared" si="390"/>
        <v>20</v>
      </c>
      <c r="CB4112" s="359">
        <f t="shared" si="391"/>
        <v>9</v>
      </c>
      <c r="CC4112" s="359">
        <f t="shared" si="392"/>
        <v>2023</v>
      </c>
      <c r="CD4112" s="359" t="str">
        <f t="shared" si="393"/>
        <v xml:space="preserve">209202341885INCENDIO FORESTAL </v>
      </c>
    </row>
    <row r="4113" spans="1:82" s="121" customFormat="1" ht="156" customHeight="1">
      <c r="A4113" s="13"/>
      <c r="B4113" s="13"/>
      <c r="C4113" s="13"/>
      <c r="D4113" s="212">
        <v>45188</v>
      </c>
      <c r="E4113" s="210" t="s">
        <v>2622</v>
      </c>
      <c r="F4113" s="211" t="s">
        <v>2134</v>
      </c>
      <c r="G4113" s="130" t="s">
        <v>8680</v>
      </c>
      <c r="H4113" s="85" t="str">
        <f>VLOOKUP(E4113&amp;F4113,Divipola!$C$1:$F$1149,4,FALSE)</f>
        <v>41078</v>
      </c>
      <c r="I4113" s="77"/>
      <c r="J4113" s="181"/>
      <c r="K4113" s="207"/>
      <c r="L4113" s="207"/>
      <c r="M4113" s="207"/>
      <c r="N4113" s="207"/>
      <c r="O4113" s="207"/>
      <c r="P4113" s="207"/>
      <c r="Q4113" s="207"/>
      <c r="R4113" s="207"/>
      <c r="S4113" s="207"/>
      <c r="T4113" s="207"/>
      <c r="U4113" s="207"/>
      <c r="V4113" s="207"/>
      <c r="W4113" s="207"/>
      <c r="X4113" s="207"/>
      <c r="Y4113" s="207"/>
      <c r="Z4113" s="208">
        <v>35</v>
      </c>
      <c r="AA4113" s="186"/>
      <c r="AB4113" s="383"/>
      <c r="AC4113" s="73"/>
      <c r="AD4113" s="414"/>
      <c r="AE4113" s="393"/>
      <c r="AF4113" s="78"/>
      <c r="AG4113" s="414"/>
      <c r="AH4113" s="383"/>
      <c r="AI4113" s="453"/>
      <c r="AJ4113" s="453"/>
      <c r="AK4113" s="414"/>
      <c r="AL4113" s="383"/>
      <c r="AM4113" s="383"/>
      <c r="AN4113" s="523"/>
      <c r="AO4113" s="414"/>
      <c r="AP4113" s="548"/>
      <c r="AQ4113" s="414"/>
      <c r="AR4113" s="78"/>
      <c r="AS4113" s="78"/>
      <c r="AT4113" s="414"/>
      <c r="AU4113" s="548"/>
      <c r="AV4113" s="548"/>
      <c r="AW4113" s="414"/>
      <c r="AX4113" s="383"/>
      <c r="AY4113" s="548"/>
      <c r="AZ4113" s="414"/>
      <c r="BA4113" s="383"/>
      <c r="BB4113" s="548"/>
      <c r="BC4113" s="78"/>
      <c r="BD4113" s="414"/>
      <c r="BE4113" s="414"/>
      <c r="BF4113" s="414"/>
      <c r="BG4113" s="414"/>
      <c r="BH4113" s="414"/>
      <c r="BI4113" s="383"/>
      <c r="BJ4113" s="383"/>
      <c r="BK4113" s="78"/>
      <c r="BL4113" s="414"/>
      <c r="BM4113" s="383"/>
      <c r="BN4113" s="78"/>
      <c r="BO4113" s="414"/>
      <c r="BP4113" s="78"/>
      <c r="BQ4113" s="414"/>
      <c r="BR4113" s="383"/>
      <c r="BS4113" s="78"/>
      <c r="BT4113" s="83"/>
      <c r="BU4113" s="75"/>
      <c r="BV4113" s="74"/>
      <c r="BW4113" s="74"/>
      <c r="BX4113" s="98" t="s">
        <v>7277</v>
      </c>
      <c r="BY4113" s="112">
        <f t="shared" si="394"/>
        <v>4108</v>
      </c>
      <c r="BZ4113" s="65">
        <f t="shared" si="395"/>
        <v>0</v>
      </c>
      <c r="CA4113" s="359">
        <f t="shared" si="390"/>
        <v>19</v>
      </c>
      <c r="CB4113" s="359">
        <f t="shared" si="391"/>
        <v>9</v>
      </c>
      <c r="CC4113" s="359">
        <f t="shared" si="392"/>
        <v>2023</v>
      </c>
      <c r="CD4113" s="359" t="str">
        <f t="shared" si="393"/>
        <v xml:space="preserve">199202341078INCENDIO FORESTAL </v>
      </c>
    </row>
    <row r="4114" spans="1:82" s="121" customFormat="1" ht="132" customHeight="1">
      <c r="A4114" s="13"/>
      <c r="B4114" s="13"/>
      <c r="C4114" s="13"/>
      <c r="D4114" s="212">
        <v>45188</v>
      </c>
      <c r="E4114" s="210" t="s">
        <v>2832</v>
      </c>
      <c r="F4114" s="211" t="s">
        <v>2629</v>
      </c>
      <c r="G4114" s="111" t="s">
        <v>2960</v>
      </c>
      <c r="H4114" s="85" t="str">
        <f>VLOOKUP(E4114&amp;F4114,Divipola!$C$1:$F$1149,4,FALSE)</f>
        <v>76520</v>
      </c>
      <c r="I4114" s="77"/>
      <c r="J4114" s="181"/>
      <c r="K4114" s="146">
        <v>1</v>
      </c>
      <c r="L4114" s="146">
        <v>10</v>
      </c>
      <c r="M4114" s="146"/>
      <c r="N4114" s="146"/>
      <c r="O4114" s="146"/>
      <c r="P4114" s="146"/>
      <c r="Q4114" s="146"/>
      <c r="R4114" s="146"/>
      <c r="S4114" s="146"/>
      <c r="T4114" s="146"/>
      <c r="U4114" s="146"/>
      <c r="V4114" s="146"/>
      <c r="W4114" s="146"/>
      <c r="X4114" s="146"/>
      <c r="Y4114" s="146"/>
      <c r="Z4114" s="147"/>
      <c r="AA4114" s="148"/>
      <c r="AB4114" s="383"/>
      <c r="AC4114" s="73"/>
      <c r="AD4114" s="414"/>
      <c r="AE4114" s="393"/>
      <c r="AF4114" s="78"/>
      <c r="AG4114" s="414"/>
      <c r="AH4114" s="383"/>
      <c r="AI4114" s="453"/>
      <c r="AJ4114" s="453"/>
      <c r="AK4114" s="414"/>
      <c r="AL4114" s="383"/>
      <c r="AM4114" s="383"/>
      <c r="AN4114" s="523"/>
      <c r="AO4114" s="414"/>
      <c r="AP4114" s="548"/>
      <c r="AQ4114" s="414"/>
      <c r="AR4114" s="78"/>
      <c r="AS4114" s="78"/>
      <c r="AT4114" s="414"/>
      <c r="AU4114" s="548"/>
      <c r="AV4114" s="548"/>
      <c r="AW4114" s="414"/>
      <c r="AX4114" s="383"/>
      <c r="AY4114" s="548"/>
      <c r="AZ4114" s="414"/>
      <c r="BA4114" s="383"/>
      <c r="BB4114" s="548"/>
      <c r="BC4114" s="78"/>
      <c r="BD4114" s="414"/>
      <c r="BE4114" s="414"/>
      <c r="BF4114" s="414"/>
      <c r="BG4114" s="414"/>
      <c r="BH4114" s="414"/>
      <c r="BI4114" s="383"/>
      <c r="BJ4114" s="383"/>
      <c r="BK4114" s="78"/>
      <c r="BL4114" s="414"/>
      <c r="BM4114" s="383"/>
      <c r="BN4114" s="78"/>
      <c r="BO4114" s="414"/>
      <c r="BP4114" s="78"/>
      <c r="BQ4114" s="414"/>
      <c r="BR4114" s="383"/>
      <c r="BS4114" s="78"/>
      <c r="BT4114" s="83"/>
      <c r="BU4114" s="75"/>
      <c r="BV4114" s="74"/>
      <c r="BW4114" s="74"/>
      <c r="BX4114" s="98" t="s">
        <v>7262</v>
      </c>
      <c r="BY4114" s="112">
        <f t="shared" si="394"/>
        <v>4109</v>
      </c>
      <c r="BZ4114" s="65">
        <f t="shared" si="395"/>
        <v>0</v>
      </c>
      <c r="CA4114" s="359">
        <f t="shared" si="390"/>
        <v>19</v>
      </c>
      <c r="CB4114" s="359">
        <f t="shared" si="391"/>
        <v>9</v>
      </c>
      <c r="CC4114" s="359">
        <f t="shared" si="392"/>
        <v>2023</v>
      </c>
      <c r="CD4114" s="359" t="str">
        <f t="shared" si="393"/>
        <v>199202376520ACCIDENTE TRANSPORTE TERRESTRE</v>
      </c>
    </row>
    <row r="4115" spans="1:82" s="121" customFormat="1" ht="300" customHeight="1">
      <c r="A4115" s="13"/>
      <c r="B4115" s="13"/>
      <c r="C4115" s="13"/>
      <c r="D4115" s="212">
        <v>45189</v>
      </c>
      <c r="E4115" s="210" t="s">
        <v>2622</v>
      </c>
      <c r="F4115" s="211" t="s">
        <v>2142</v>
      </c>
      <c r="G4115" s="130" t="s">
        <v>8680</v>
      </c>
      <c r="H4115" s="85" t="str">
        <f>VLOOKUP(E4115&amp;F4115,Divipola!$C$1:$F$1149,4,FALSE)</f>
        <v>41001</v>
      </c>
      <c r="I4115" s="77"/>
      <c r="J4115" s="181"/>
      <c r="K4115" s="207"/>
      <c r="L4115" s="207"/>
      <c r="M4115" s="207"/>
      <c r="N4115" s="207"/>
      <c r="O4115" s="207"/>
      <c r="P4115" s="207"/>
      <c r="Q4115" s="207"/>
      <c r="R4115" s="207"/>
      <c r="S4115" s="207"/>
      <c r="T4115" s="207"/>
      <c r="U4115" s="207"/>
      <c r="V4115" s="207"/>
      <c r="W4115" s="207"/>
      <c r="X4115" s="207"/>
      <c r="Y4115" s="207"/>
      <c r="Z4115" s="208">
        <v>386</v>
      </c>
      <c r="AA4115" s="186"/>
      <c r="AB4115" s="383"/>
      <c r="AC4115" s="73"/>
      <c r="AD4115" s="414"/>
      <c r="AE4115" s="393"/>
      <c r="AF4115" s="78"/>
      <c r="AG4115" s="414"/>
      <c r="AH4115" s="383"/>
      <c r="AI4115" s="453"/>
      <c r="AJ4115" s="453"/>
      <c r="AK4115" s="414"/>
      <c r="AL4115" s="383"/>
      <c r="AM4115" s="383"/>
      <c r="AN4115" s="523"/>
      <c r="AO4115" s="414"/>
      <c r="AP4115" s="548"/>
      <c r="AQ4115" s="414"/>
      <c r="AR4115" s="78"/>
      <c r="AS4115" s="78"/>
      <c r="AT4115" s="414"/>
      <c r="AU4115" s="548"/>
      <c r="AV4115" s="548"/>
      <c r="AW4115" s="414"/>
      <c r="AX4115" s="383"/>
      <c r="AY4115" s="548"/>
      <c r="AZ4115" s="414"/>
      <c r="BA4115" s="383"/>
      <c r="BB4115" s="548"/>
      <c r="BC4115" s="78"/>
      <c r="BD4115" s="414"/>
      <c r="BE4115" s="414"/>
      <c r="BF4115" s="414"/>
      <c r="BG4115" s="414"/>
      <c r="BH4115" s="414"/>
      <c r="BI4115" s="383"/>
      <c r="BJ4115" s="383"/>
      <c r="BK4115" s="78"/>
      <c r="BL4115" s="414"/>
      <c r="BM4115" s="383"/>
      <c r="BN4115" s="78"/>
      <c r="BO4115" s="414"/>
      <c r="BP4115" s="78"/>
      <c r="BQ4115" s="414"/>
      <c r="BR4115" s="383"/>
      <c r="BS4115" s="78"/>
      <c r="BT4115" s="83"/>
      <c r="BU4115" s="75"/>
      <c r="BV4115" s="74"/>
      <c r="BW4115" s="74"/>
      <c r="BX4115" s="98" t="s">
        <v>7291</v>
      </c>
      <c r="BY4115" s="112">
        <f t="shared" si="394"/>
        <v>4110</v>
      </c>
      <c r="BZ4115" s="65">
        <f t="shared" si="395"/>
        <v>0</v>
      </c>
      <c r="CA4115" s="359">
        <f t="shared" si="390"/>
        <v>20</v>
      </c>
      <c r="CB4115" s="359">
        <f t="shared" si="391"/>
        <v>9</v>
      </c>
      <c r="CC4115" s="359">
        <f t="shared" si="392"/>
        <v>2023</v>
      </c>
      <c r="CD4115" s="359" t="str">
        <f t="shared" si="393"/>
        <v xml:space="preserve">209202341001INCENDIO FORESTAL </v>
      </c>
    </row>
    <row r="4116" spans="1:82" s="121" customFormat="1" ht="228" customHeight="1">
      <c r="A4116" s="13"/>
      <c r="B4116" s="13"/>
      <c r="C4116" s="13"/>
      <c r="D4116" s="212">
        <v>45189</v>
      </c>
      <c r="E4116" s="210" t="s">
        <v>2836</v>
      </c>
      <c r="F4116" s="211" t="s">
        <v>491</v>
      </c>
      <c r="G4116" s="130" t="s">
        <v>8680</v>
      </c>
      <c r="H4116" s="85" t="str">
        <f>VLOOKUP(E4116&amp;F4116,Divipola!$C$1:$F$1149,4,FALSE)</f>
        <v>19807</v>
      </c>
      <c r="I4116" s="77"/>
      <c r="J4116" s="181"/>
      <c r="K4116" s="207"/>
      <c r="L4116" s="207"/>
      <c r="M4116" s="207"/>
      <c r="N4116" s="207"/>
      <c r="O4116" s="207"/>
      <c r="P4116" s="207"/>
      <c r="Q4116" s="207"/>
      <c r="R4116" s="207"/>
      <c r="S4116" s="207"/>
      <c r="T4116" s="207"/>
      <c r="U4116" s="207"/>
      <c r="V4116" s="207"/>
      <c r="W4116" s="207"/>
      <c r="X4116" s="207"/>
      <c r="Y4116" s="207"/>
      <c r="Z4116" s="208">
        <v>16</v>
      </c>
      <c r="AA4116" s="186"/>
      <c r="AB4116" s="383"/>
      <c r="AC4116" s="73"/>
      <c r="AD4116" s="414"/>
      <c r="AE4116" s="393"/>
      <c r="AF4116" s="78"/>
      <c r="AG4116" s="414"/>
      <c r="AH4116" s="383"/>
      <c r="AI4116" s="453"/>
      <c r="AJ4116" s="453"/>
      <c r="AK4116" s="414"/>
      <c r="AL4116" s="383"/>
      <c r="AM4116" s="383"/>
      <c r="AN4116" s="523"/>
      <c r="AO4116" s="414"/>
      <c r="AP4116" s="548"/>
      <c r="AQ4116" s="414"/>
      <c r="AR4116" s="78"/>
      <c r="AS4116" s="78"/>
      <c r="AT4116" s="414"/>
      <c r="AU4116" s="548"/>
      <c r="AV4116" s="548"/>
      <c r="AW4116" s="414"/>
      <c r="AX4116" s="383"/>
      <c r="AY4116" s="548"/>
      <c r="AZ4116" s="414"/>
      <c r="BA4116" s="383"/>
      <c r="BB4116" s="548"/>
      <c r="BC4116" s="78"/>
      <c r="BD4116" s="414"/>
      <c r="BE4116" s="414"/>
      <c r="BF4116" s="414"/>
      <c r="BG4116" s="414"/>
      <c r="BH4116" s="414"/>
      <c r="BI4116" s="383"/>
      <c r="BJ4116" s="383"/>
      <c r="BK4116" s="78"/>
      <c r="BL4116" s="414"/>
      <c r="BM4116" s="383"/>
      <c r="BN4116" s="78"/>
      <c r="BO4116" s="414"/>
      <c r="BP4116" s="78"/>
      <c r="BQ4116" s="414"/>
      <c r="BR4116" s="383"/>
      <c r="BS4116" s="78"/>
      <c r="BT4116" s="83"/>
      <c r="BU4116" s="75"/>
      <c r="BV4116" s="74"/>
      <c r="BW4116" s="74"/>
      <c r="BX4116" s="98" t="s">
        <v>7276</v>
      </c>
      <c r="BY4116" s="112">
        <f t="shared" si="394"/>
        <v>4111</v>
      </c>
      <c r="BZ4116" s="65">
        <f t="shared" si="395"/>
        <v>0</v>
      </c>
      <c r="CA4116" s="359">
        <f t="shared" si="390"/>
        <v>20</v>
      </c>
      <c r="CB4116" s="359">
        <f t="shared" si="391"/>
        <v>9</v>
      </c>
      <c r="CC4116" s="359">
        <f t="shared" si="392"/>
        <v>2023</v>
      </c>
      <c r="CD4116" s="359" t="str">
        <f t="shared" si="393"/>
        <v xml:space="preserve">209202319807INCENDIO FORESTAL </v>
      </c>
    </row>
    <row r="4117" spans="1:82" s="121" customFormat="1" ht="409.5" customHeight="1">
      <c r="A4117" s="13"/>
      <c r="B4117" s="13"/>
      <c r="C4117" s="13"/>
      <c r="D4117" s="212">
        <v>45189</v>
      </c>
      <c r="E4117" s="210" t="s">
        <v>2836</v>
      </c>
      <c r="F4117" s="211" t="s">
        <v>1345</v>
      </c>
      <c r="G4117" s="130" t="s">
        <v>8680</v>
      </c>
      <c r="H4117" s="85" t="str">
        <f>VLOOKUP(E4117&amp;F4117,Divipola!$C$1:$F$1149,4,FALSE)</f>
        <v>19050</v>
      </c>
      <c r="I4117" s="77"/>
      <c r="J4117" s="181"/>
      <c r="K4117" s="207"/>
      <c r="L4117" s="207"/>
      <c r="M4117" s="207"/>
      <c r="N4117" s="207"/>
      <c r="O4117" s="207"/>
      <c r="P4117" s="207"/>
      <c r="Q4117" s="207"/>
      <c r="R4117" s="207"/>
      <c r="S4117" s="207"/>
      <c r="T4117" s="207"/>
      <c r="U4117" s="207"/>
      <c r="V4117" s="207"/>
      <c r="W4117" s="207"/>
      <c r="X4117" s="207"/>
      <c r="Y4117" s="207"/>
      <c r="Z4117" s="208">
        <v>1000</v>
      </c>
      <c r="AA4117" s="186"/>
      <c r="AB4117" s="383"/>
      <c r="AC4117" s="73"/>
      <c r="AD4117" s="414"/>
      <c r="AE4117" s="393"/>
      <c r="AF4117" s="78"/>
      <c r="AG4117" s="414"/>
      <c r="AH4117" s="383"/>
      <c r="AI4117" s="453"/>
      <c r="AJ4117" s="453"/>
      <c r="AK4117" s="414"/>
      <c r="AL4117" s="383"/>
      <c r="AM4117" s="383"/>
      <c r="AN4117" s="523"/>
      <c r="AO4117" s="414"/>
      <c r="AP4117" s="548"/>
      <c r="AQ4117" s="414"/>
      <c r="AR4117" s="78"/>
      <c r="AS4117" s="78"/>
      <c r="AT4117" s="414"/>
      <c r="AU4117" s="548"/>
      <c r="AV4117" s="548"/>
      <c r="AW4117" s="414"/>
      <c r="AX4117" s="383"/>
      <c r="AY4117" s="548"/>
      <c r="AZ4117" s="414"/>
      <c r="BA4117" s="383"/>
      <c r="BB4117" s="548"/>
      <c r="BC4117" s="78"/>
      <c r="BD4117" s="414"/>
      <c r="BE4117" s="414"/>
      <c r="BF4117" s="414"/>
      <c r="BG4117" s="414"/>
      <c r="BH4117" s="414"/>
      <c r="BI4117" s="383"/>
      <c r="BJ4117" s="383"/>
      <c r="BK4117" s="78"/>
      <c r="BL4117" s="414"/>
      <c r="BM4117" s="383"/>
      <c r="BN4117" s="78"/>
      <c r="BO4117" s="414"/>
      <c r="BP4117" s="78"/>
      <c r="BQ4117" s="414"/>
      <c r="BR4117" s="383"/>
      <c r="BS4117" s="78"/>
      <c r="BT4117" s="83"/>
      <c r="BU4117" s="75"/>
      <c r="BV4117" s="74"/>
      <c r="BW4117" s="74"/>
      <c r="BX4117" s="98" t="s">
        <v>7375</v>
      </c>
      <c r="BY4117" s="112">
        <f t="shared" si="394"/>
        <v>4112</v>
      </c>
      <c r="BZ4117" s="65">
        <f t="shared" si="395"/>
        <v>0</v>
      </c>
      <c r="CA4117" s="359">
        <f t="shared" si="390"/>
        <v>20</v>
      </c>
      <c r="CB4117" s="359">
        <f t="shared" si="391"/>
        <v>9</v>
      </c>
      <c r="CC4117" s="359">
        <f t="shared" si="392"/>
        <v>2023</v>
      </c>
      <c r="CD4117" s="359" t="str">
        <f t="shared" si="393"/>
        <v xml:space="preserve">209202319050INCENDIO FORESTAL </v>
      </c>
    </row>
    <row r="4118" spans="1:82" s="121" customFormat="1" ht="60" customHeight="1">
      <c r="A4118" s="13"/>
      <c r="B4118" s="13"/>
      <c r="C4118" s="13"/>
      <c r="D4118" s="212">
        <v>45188</v>
      </c>
      <c r="E4118" s="210" t="s">
        <v>2718</v>
      </c>
      <c r="F4118" s="211" t="s">
        <v>1382</v>
      </c>
      <c r="G4118" s="130" t="s">
        <v>8680</v>
      </c>
      <c r="H4118" s="85" t="str">
        <f>VLOOKUP(E4118&amp;F4118,Divipola!$C$1:$F$1149,4,FALSE)</f>
        <v>25658</v>
      </c>
      <c r="I4118" s="77"/>
      <c r="J4118" s="181"/>
      <c r="K4118" s="146"/>
      <c r="L4118" s="146"/>
      <c r="M4118" s="146"/>
      <c r="N4118" s="146"/>
      <c r="O4118" s="146"/>
      <c r="P4118" s="146"/>
      <c r="Q4118" s="146"/>
      <c r="R4118" s="146"/>
      <c r="S4118" s="146"/>
      <c r="T4118" s="146"/>
      <c r="U4118" s="146"/>
      <c r="V4118" s="146"/>
      <c r="W4118" s="146"/>
      <c r="X4118" s="146"/>
      <c r="Y4118" s="146"/>
      <c r="Z4118" s="147">
        <v>2</v>
      </c>
      <c r="AA4118" s="148"/>
      <c r="AB4118" s="383"/>
      <c r="AC4118" s="73"/>
      <c r="AD4118" s="414"/>
      <c r="AE4118" s="393"/>
      <c r="AF4118" s="78"/>
      <c r="AG4118" s="414"/>
      <c r="AH4118" s="383"/>
      <c r="AI4118" s="453"/>
      <c r="AJ4118" s="453"/>
      <c r="AK4118" s="414"/>
      <c r="AL4118" s="383"/>
      <c r="AM4118" s="383"/>
      <c r="AN4118" s="523"/>
      <c r="AO4118" s="414"/>
      <c r="AP4118" s="548"/>
      <c r="AQ4118" s="414"/>
      <c r="AR4118" s="78"/>
      <c r="AS4118" s="78"/>
      <c r="AT4118" s="414"/>
      <c r="AU4118" s="548"/>
      <c r="AV4118" s="548"/>
      <c r="AW4118" s="414"/>
      <c r="AX4118" s="383"/>
      <c r="AY4118" s="548"/>
      <c r="AZ4118" s="414"/>
      <c r="BA4118" s="383"/>
      <c r="BB4118" s="548"/>
      <c r="BC4118" s="78"/>
      <c r="BD4118" s="414"/>
      <c r="BE4118" s="414"/>
      <c r="BF4118" s="414"/>
      <c r="BG4118" s="414"/>
      <c r="BH4118" s="414"/>
      <c r="BI4118" s="383"/>
      <c r="BJ4118" s="383"/>
      <c r="BK4118" s="78"/>
      <c r="BL4118" s="414"/>
      <c r="BM4118" s="383"/>
      <c r="BN4118" s="78"/>
      <c r="BO4118" s="414"/>
      <c r="BP4118" s="78"/>
      <c r="BQ4118" s="414"/>
      <c r="BR4118" s="383"/>
      <c r="BS4118" s="78"/>
      <c r="BT4118" s="83"/>
      <c r="BU4118" s="75"/>
      <c r="BV4118" s="74"/>
      <c r="BW4118" s="74"/>
      <c r="BX4118" s="120" t="s">
        <v>7268</v>
      </c>
      <c r="BY4118" s="112">
        <f t="shared" si="394"/>
        <v>4113</v>
      </c>
      <c r="BZ4118" s="65">
        <f t="shared" si="395"/>
        <v>0</v>
      </c>
      <c r="CA4118" s="359">
        <f t="shared" si="390"/>
        <v>19</v>
      </c>
      <c r="CB4118" s="359">
        <f t="shared" si="391"/>
        <v>9</v>
      </c>
      <c r="CC4118" s="359">
        <f t="shared" si="392"/>
        <v>2023</v>
      </c>
      <c r="CD4118" s="359" t="str">
        <f t="shared" si="393"/>
        <v xml:space="preserve">199202325658INCENDIO FORESTAL </v>
      </c>
    </row>
    <row r="4119" spans="1:82" s="121" customFormat="1" ht="409.5" customHeight="1">
      <c r="A4119" s="13"/>
      <c r="B4119" s="13"/>
      <c r="C4119" s="13"/>
      <c r="D4119" s="212">
        <v>45189</v>
      </c>
      <c r="E4119" s="210" t="s">
        <v>2622</v>
      </c>
      <c r="F4119" s="211" t="s">
        <v>2630</v>
      </c>
      <c r="G4119" s="130" t="s">
        <v>8680</v>
      </c>
      <c r="H4119" s="85" t="str">
        <f>VLOOKUP(E4119&amp;F4119,Divipola!$C$1:$F$1149,4,FALSE)</f>
        <v>41885</v>
      </c>
      <c r="I4119" s="77"/>
      <c r="J4119" s="181"/>
      <c r="K4119" s="207"/>
      <c r="L4119" s="207"/>
      <c r="M4119" s="207"/>
      <c r="N4119" s="207"/>
      <c r="O4119" s="207"/>
      <c r="P4119" s="207"/>
      <c r="Q4119" s="207"/>
      <c r="R4119" s="207"/>
      <c r="S4119" s="207"/>
      <c r="T4119" s="207"/>
      <c r="U4119" s="207"/>
      <c r="V4119" s="207"/>
      <c r="W4119" s="207"/>
      <c r="X4119" s="207"/>
      <c r="Y4119" s="207"/>
      <c r="Z4119" s="208">
        <v>400</v>
      </c>
      <c r="AA4119" s="186"/>
      <c r="AB4119" s="383"/>
      <c r="AC4119" s="73"/>
      <c r="AD4119" s="414"/>
      <c r="AE4119" s="393"/>
      <c r="AF4119" s="78"/>
      <c r="AG4119" s="414"/>
      <c r="AH4119" s="383"/>
      <c r="AI4119" s="453"/>
      <c r="AJ4119" s="453"/>
      <c r="AK4119" s="414"/>
      <c r="AL4119" s="383"/>
      <c r="AM4119" s="383"/>
      <c r="AN4119" s="523"/>
      <c r="AO4119" s="414"/>
      <c r="AP4119" s="548"/>
      <c r="AQ4119" s="414"/>
      <c r="AR4119" s="78"/>
      <c r="AS4119" s="78"/>
      <c r="AT4119" s="414"/>
      <c r="AU4119" s="548"/>
      <c r="AV4119" s="548"/>
      <c r="AW4119" s="414"/>
      <c r="AX4119" s="383"/>
      <c r="AY4119" s="548"/>
      <c r="AZ4119" s="414"/>
      <c r="BA4119" s="383"/>
      <c r="BB4119" s="548"/>
      <c r="BC4119" s="78"/>
      <c r="BD4119" s="414"/>
      <c r="BE4119" s="414"/>
      <c r="BF4119" s="414"/>
      <c r="BG4119" s="414"/>
      <c r="BH4119" s="414"/>
      <c r="BI4119" s="383"/>
      <c r="BJ4119" s="383"/>
      <c r="BK4119" s="78"/>
      <c r="BL4119" s="414"/>
      <c r="BM4119" s="383"/>
      <c r="BN4119" s="78"/>
      <c r="BO4119" s="414"/>
      <c r="BP4119" s="78"/>
      <c r="BQ4119" s="414"/>
      <c r="BR4119" s="383"/>
      <c r="BS4119" s="78"/>
      <c r="BT4119" s="83"/>
      <c r="BU4119" s="75"/>
      <c r="BV4119" s="74"/>
      <c r="BW4119" s="74"/>
      <c r="BX4119" s="98" t="s">
        <v>7320</v>
      </c>
      <c r="BY4119" s="112">
        <f t="shared" si="394"/>
        <v>4114</v>
      </c>
      <c r="BZ4119" s="65">
        <f t="shared" si="395"/>
        <v>0</v>
      </c>
      <c r="CA4119" s="359">
        <f t="shared" si="390"/>
        <v>20</v>
      </c>
      <c r="CB4119" s="359">
        <f t="shared" si="391"/>
        <v>9</v>
      </c>
      <c r="CC4119" s="359">
        <f t="shared" si="392"/>
        <v>2023</v>
      </c>
      <c r="CD4119" s="359" t="str">
        <f t="shared" si="393"/>
        <v xml:space="preserve">209202341885INCENDIO FORESTAL </v>
      </c>
    </row>
    <row r="4120" spans="1:82" s="121" customFormat="1" ht="60" customHeight="1">
      <c r="A4120" s="13"/>
      <c r="B4120" s="13"/>
      <c r="C4120" s="13"/>
      <c r="D4120" s="212">
        <v>45189</v>
      </c>
      <c r="E4120" s="210" t="s">
        <v>2718</v>
      </c>
      <c r="F4120" s="211" t="s">
        <v>2124</v>
      </c>
      <c r="G4120" s="130" t="s">
        <v>8680</v>
      </c>
      <c r="H4120" s="85" t="str">
        <f>VLOOKUP(E4120&amp;F4120,Divipola!$C$1:$F$1149,4,FALSE)</f>
        <v>25524</v>
      </c>
      <c r="I4120" s="77"/>
      <c r="J4120" s="181"/>
      <c r="K4120" s="146"/>
      <c r="L4120" s="146"/>
      <c r="M4120" s="146"/>
      <c r="N4120" s="146"/>
      <c r="O4120" s="146"/>
      <c r="P4120" s="146"/>
      <c r="Q4120" s="146"/>
      <c r="R4120" s="146"/>
      <c r="S4120" s="146"/>
      <c r="T4120" s="146"/>
      <c r="U4120" s="146"/>
      <c r="V4120" s="146"/>
      <c r="W4120" s="146"/>
      <c r="X4120" s="146"/>
      <c r="Y4120" s="146"/>
      <c r="Z4120" s="147">
        <v>1.5</v>
      </c>
      <c r="AA4120" s="148"/>
      <c r="AB4120" s="383"/>
      <c r="AC4120" s="73"/>
      <c r="AD4120" s="414"/>
      <c r="AE4120" s="393"/>
      <c r="AF4120" s="78"/>
      <c r="AG4120" s="414"/>
      <c r="AH4120" s="383"/>
      <c r="AI4120" s="453"/>
      <c r="AJ4120" s="453"/>
      <c r="AK4120" s="414"/>
      <c r="AL4120" s="383"/>
      <c r="AM4120" s="383"/>
      <c r="AN4120" s="523"/>
      <c r="AO4120" s="414"/>
      <c r="AP4120" s="548"/>
      <c r="AQ4120" s="414"/>
      <c r="AR4120" s="78"/>
      <c r="AS4120" s="78"/>
      <c r="AT4120" s="414"/>
      <c r="AU4120" s="548"/>
      <c r="AV4120" s="548"/>
      <c r="AW4120" s="414"/>
      <c r="AX4120" s="383"/>
      <c r="AY4120" s="548"/>
      <c r="AZ4120" s="414"/>
      <c r="BA4120" s="383"/>
      <c r="BB4120" s="548"/>
      <c r="BC4120" s="78"/>
      <c r="BD4120" s="414"/>
      <c r="BE4120" s="414"/>
      <c r="BF4120" s="414"/>
      <c r="BG4120" s="414"/>
      <c r="BH4120" s="414"/>
      <c r="BI4120" s="383"/>
      <c r="BJ4120" s="383"/>
      <c r="BK4120" s="78"/>
      <c r="BL4120" s="414"/>
      <c r="BM4120" s="383"/>
      <c r="BN4120" s="78"/>
      <c r="BO4120" s="414"/>
      <c r="BP4120" s="78"/>
      <c r="BQ4120" s="414"/>
      <c r="BR4120" s="383"/>
      <c r="BS4120" s="78"/>
      <c r="BT4120" s="83"/>
      <c r="BU4120" s="75"/>
      <c r="BV4120" s="74"/>
      <c r="BW4120" s="74"/>
      <c r="BX4120" s="98" t="s">
        <v>7269</v>
      </c>
      <c r="BY4120" s="112">
        <f t="shared" si="394"/>
        <v>4115</v>
      </c>
      <c r="BZ4120" s="65">
        <f t="shared" si="395"/>
        <v>0</v>
      </c>
      <c r="CA4120" s="359">
        <f t="shared" si="390"/>
        <v>20</v>
      </c>
      <c r="CB4120" s="359">
        <f t="shared" si="391"/>
        <v>9</v>
      </c>
      <c r="CC4120" s="359">
        <f t="shared" si="392"/>
        <v>2023</v>
      </c>
      <c r="CD4120" s="359" t="str">
        <f t="shared" si="393"/>
        <v xml:space="preserve">209202325524INCENDIO FORESTAL </v>
      </c>
    </row>
    <row r="4121" spans="1:82" s="121" customFormat="1" ht="409.5" customHeight="1">
      <c r="A4121" s="13"/>
      <c r="B4121" s="13"/>
      <c r="C4121" s="13"/>
      <c r="D4121" s="212">
        <v>45189</v>
      </c>
      <c r="E4121" s="210" t="s">
        <v>2622</v>
      </c>
      <c r="F4121" s="211" t="s">
        <v>2630</v>
      </c>
      <c r="G4121" s="130" t="s">
        <v>8680</v>
      </c>
      <c r="H4121" s="85" t="str">
        <f>VLOOKUP(E4121&amp;F4121,Divipola!$C$1:$F$1149,4,FALSE)</f>
        <v>41885</v>
      </c>
      <c r="I4121" s="77"/>
      <c r="J4121" s="181"/>
      <c r="K4121" s="207"/>
      <c r="L4121" s="207"/>
      <c r="M4121" s="207"/>
      <c r="N4121" s="207"/>
      <c r="O4121" s="207"/>
      <c r="P4121" s="207"/>
      <c r="Q4121" s="207"/>
      <c r="R4121" s="207"/>
      <c r="S4121" s="207"/>
      <c r="T4121" s="207"/>
      <c r="U4121" s="207"/>
      <c r="V4121" s="207"/>
      <c r="W4121" s="207"/>
      <c r="X4121" s="207"/>
      <c r="Y4121" s="207"/>
      <c r="Z4121" s="208">
        <v>210</v>
      </c>
      <c r="AA4121" s="186"/>
      <c r="AB4121" s="383"/>
      <c r="AC4121" s="73"/>
      <c r="AD4121" s="414"/>
      <c r="AE4121" s="393"/>
      <c r="AF4121" s="78"/>
      <c r="AG4121" s="414"/>
      <c r="AH4121" s="383"/>
      <c r="AI4121" s="453"/>
      <c r="AJ4121" s="453"/>
      <c r="AK4121" s="414"/>
      <c r="AL4121" s="383"/>
      <c r="AM4121" s="383"/>
      <c r="AN4121" s="523"/>
      <c r="AO4121" s="414"/>
      <c r="AP4121" s="548"/>
      <c r="AQ4121" s="414"/>
      <c r="AR4121" s="78"/>
      <c r="AS4121" s="78"/>
      <c r="AT4121" s="414"/>
      <c r="AU4121" s="548"/>
      <c r="AV4121" s="548"/>
      <c r="AW4121" s="414"/>
      <c r="AX4121" s="383"/>
      <c r="AY4121" s="548"/>
      <c r="AZ4121" s="414"/>
      <c r="BA4121" s="383"/>
      <c r="BB4121" s="548"/>
      <c r="BC4121" s="78"/>
      <c r="BD4121" s="414"/>
      <c r="BE4121" s="414"/>
      <c r="BF4121" s="414"/>
      <c r="BG4121" s="414"/>
      <c r="BH4121" s="414"/>
      <c r="BI4121" s="383"/>
      <c r="BJ4121" s="383"/>
      <c r="BK4121" s="78"/>
      <c r="BL4121" s="414"/>
      <c r="BM4121" s="383"/>
      <c r="BN4121" s="78"/>
      <c r="BO4121" s="414"/>
      <c r="BP4121" s="78"/>
      <c r="BQ4121" s="414"/>
      <c r="BR4121" s="383"/>
      <c r="BS4121" s="78"/>
      <c r="BT4121" s="83"/>
      <c r="BU4121" s="75"/>
      <c r="BV4121" s="74"/>
      <c r="BW4121" s="74"/>
      <c r="BX4121" s="103" t="s">
        <v>7404</v>
      </c>
      <c r="BY4121" s="112">
        <f t="shared" si="394"/>
        <v>4116</v>
      </c>
      <c r="BZ4121" s="65">
        <f t="shared" si="395"/>
        <v>0</v>
      </c>
      <c r="CA4121" s="359">
        <f t="shared" si="390"/>
        <v>20</v>
      </c>
      <c r="CB4121" s="359">
        <f t="shared" si="391"/>
        <v>9</v>
      </c>
      <c r="CC4121" s="359">
        <f t="shared" si="392"/>
        <v>2023</v>
      </c>
      <c r="CD4121" s="359" t="str">
        <f t="shared" si="393"/>
        <v xml:space="preserve">209202341885INCENDIO FORESTAL </v>
      </c>
    </row>
    <row r="4122" spans="1:82" s="121" customFormat="1" ht="96" customHeight="1">
      <c r="A4122" s="13"/>
      <c r="B4122" s="13"/>
      <c r="C4122" s="13"/>
      <c r="D4122" s="212">
        <v>45189</v>
      </c>
      <c r="E4122" s="210" t="s">
        <v>2832</v>
      </c>
      <c r="F4122" s="211" t="s">
        <v>2049</v>
      </c>
      <c r="G4122" s="130" t="s">
        <v>8680</v>
      </c>
      <c r="H4122" s="85" t="str">
        <f>VLOOKUP(E4122&amp;F4122,Divipola!$C$1:$F$1149,4,FALSE)</f>
        <v>76233</v>
      </c>
      <c r="I4122" s="77"/>
      <c r="J4122" s="181"/>
      <c r="K4122" s="146"/>
      <c r="L4122" s="146"/>
      <c r="M4122" s="146"/>
      <c r="N4122" s="146"/>
      <c r="O4122" s="146"/>
      <c r="P4122" s="146"/>
      <c r="Q4122" s="146"/>
      <c r="R4122" s="146"/>
      <c r="S4122" s="146"/>
      <c r="T4122" s="146"/>
      <c r="U4122" s="146"/>
      <c r="V4122" s="146"/>
      <c r="W4122" s="146"/>
      <c r="X4122" s="146"/>
      <c r="Y4122" s="146"/>
      <c r="Z4122" s="147">
        <v>7</v>
      </c>
      <c r="AA4122" s="148"/>
      <c r="AB4122" s="385">
        <v>45256</v>
      </c>
      <c r="AC4122" s="431" t="s">
        <v>8579</v>
      </c>
      <c r="AD4122" s="414">
        <v>181058600</v>
      </c>
      <c r="AE4122" s="393"/>
      <c r="AF4122" s="78"/>
      <c r="AG4122" s="414"/>
      <c r="AH4122" s="383">
        <v>45263</v>
      </c>
      <c r="AI4122" s="453">
        <v>3715</v>
      </c>
      <c r="AJ4122" s="453"/>
      <c r="AK4122" s="414">
        <v>1151167235.75</v>
      </c>
      <c r="AL4122" s="383"/>
      <c r="AM4122" s="383"/>
      <c r="AN4122" s="523"/>
      <c r="AO4122" s="414"/>
      <c r="AP4122" s="548"/>
      <c r="AQ4122" s="414"/>
      <c r="AR4122" s="78"/>
      <c r="AS4122" s="78"/>
      <c r="AT4122" s="414"/>
      <c r="AU4122" s="548"/>
      <c r="AV4122" s="548"/>
      <c r="AW4122" s="414"/>
      <c r="AX4122" s="383"/>
      <c r="AY4122" s="548"/>
      <c r="AZ4122" s="414"/>
      <c r="BA4122" s="383"/>
      <c r="BB4122" s="548"/>
      <c r="BC4122" s="78"/>
      <c r="BD4122" s="414"/>
      <c r="BE4122" s="414"/>
      <c r="BF4122" s="414"/>
      <c r="BG4122" s="414"/>
      <c r="BH4122" s="414"/>
      <c r="BI4122" s="383"/>
      <c r="BJ4122" s="383"/>
      <c r="BK4122" s="78"/>
      <c r="BL4122" s="414"/>
      <c r="BM4122" s="383"/>
      <c r="BN4122" s="78"/>
      <c r="BO4122" s="414"/>
      <c r="BP4122" s="78"/>
      <c r="BQ4122" s="414"/>
      <c r="BR4122" s="383"/>
      <c r="BS4122" s="78"/>
      <c r="BT4122" s="83"/>
      <c r="BU4122" s="75"/>
      <c r="BV4122" s="74"/>
      <c r="BW4122" s="74"/>
      <c r="BX4122" s="218" t="s">
        <v>7272</v>
      </c>
      <c r="BY4122" s="112">
        <f t="shared" si="394"/>
        <v>4117</v>
      </c>
      <c r="BZ4122" s="65">
        <f t="shared" si="395"/>
        <v>1332225835.75</v>
      </c>
      <c r="CA4122" s="359">
        <f t="shared" ref="CA4122:CA4185" si="396">DAY(D4122)</f>
        <v>20</v>
      </c>
      <c r="CB4122" s="359">
        <f t="shared" ref="CB4122:CB4185" si="397">MONTH(D4122)</f>
        <v>9</v>
      </c>
      <c r="CC4122" s="359">
        <f t="shared" ref="CC4122:CC4185" si="398">YEAR(D4122)</f>
        <v>2023</v>
      </c>
      <c r="CD4122" s="359" t="str">
        <f t="shared" ref="CD4122:CD4185" si="399">CONCATENATE(CA4122,CB4122,CC4122,H4122,G4122)</f>
        <v xml:space="preserve">209202376233INCENDIO FORESTAL </v>
      </c>
    </row>
    <row r="4123" spans="1:82" s="121" customFormat="1" ht="84" customHeight="1">
      <c r="A4123" s="13"/>
      <c r="B4123" s="13"/>
      <c r="C4123" s="13"/>
      <c r="D4123" s="212">
        <v>45189</v>
      </c>
      <c r="E4123" s="210" t="s">
        <v>2622</v>
      </c>
      <c r="F4123" s="211" t="s">
        <v>2783</v>
      </c>
      <c r="G4123" s="130" t="s">
        <v>8680</v>
      </c>
      <c r="H4123" s="85" t="str">
        <f>VLOOKUP(E4123&amp;F4123,Divipola!$C$1:$F$1149,4,FALSE)</f>
        <v>41132</v>
      </c>
      <c r="I4123" s="77"/>
      <c r="J4123" s="181"/>
      <c r="K4123" s="146"/>
      <c r="L4123" s="146"/>
      <c r="M4123" s="146"/>
      <c r="N4123" s="146"/>
      <c r="O4123" s="146"/>
      <c r="P4123" s="146"/>
      <c r="Q4123" s="146"/>
      <c r="R4123" s="146"/>
      <c r="S4123" s="146"/>
      <c r="T4123" s="146"/>
      <c r="U4123" s="146"/>
      <c r="V4123" s="146"/>
      <c r="W4123" s="146"/>
      <c r="X4123" s="146"/>
      <c r="Y4123" s="146"/>
      <c r="Z4123" s="147">
        <v>25</v>
      </c>
      <c r="AA4123" s="148"/>
      <c r="AB4123" s="383"/>
      <c r="AC4123" s="73"/>
      <c r="AD4123" s="414"/>
      <c r="AE4123" s="393"/>
      <c r="AF4123" s="78"/>
      <c r="AG4123" s="414"/>
      <c r="AH4123" s="383"/>
      <c r="AI4123" s="453"/>
      <c r="AJ4123" s="453"/>
      <c r="AK4123" s="414"/>
      <c r="AL4123" s="383"/>
      <c r="AM4123" s="383"/>
      <c r="AN4123" s="523"/>
      <c r="AO4123" s="414"/>
      <c r="AP4123" s="548"/>
      <c r="AQ4123" s="414"/>
      <c r="AR4123" s="78"/>
      <c r="AS4123" s="78"/>
      <c r="AT4123" s="414"/>
      <c r="AU4123" s="548"/>
      <c r="AV4123" s="548"/>
      <c r="AW4123" s="414"/>
      <c r="AX4123" s="383"/>
      <c r="AY4123" s="548"/>
      <c r="AZ4123" s="414"/>
      <c r="BA4123" s="383"/>
      <c r="BB4123" s="548"/>
      <c r="BC4123" s="78"/>
      <c r="BD4123" s="414"/>
      <c r="BE4123" s="414"/>
      <c r="BF4123" s="414"/>
      <c r="BG4123" s="414"/>
      <c r="BH4123" s="414"/>
      <c r="BI4123" s="383"/>
      <c r="BJ4123" s="383"/>
      <c r="BK4123" s="78"/>
      <c r="BL4123" s="414"/>
      <c r="BM4123" s="383"/>
      <c r="BN4123" s="78"/>
      <c r="BO4123" s="414"/>
      <c r="BP4123" s="78"/>
      <c r="BQ4123" s="414"/>
      <c r="BR4123" s="383"/>
      <c r="BS4123" s="78"/>
      <c r="BT4123" s="83"/>
      <c r="BU4123" s="75"/>
      <c r="BV4123" s="74"/>
      <c r="BW4123" s="74"/>
      <c r="BX4123" s="103" t="s">
        <v>7273</v>
      </c>
      <c r="BY4123" s="112">
        <f t="shared" si="394"/>
        <v>4118</v>
      </c>
      <c r="BZ4123" s="65">
        <f t="shared" si="395"/>
        <v>0</v>
      </c>
      <c r="CA4123" s="359">
        <f t="shared" si="396"/>
        <v>20</v>
      </c>
      <c r="CB4123" s="359">
        <f t="shared" si="397"/>
        <v>9</v>
      </c>
      <c r="CC4123" s="359">
        <f t="shared" si="398"/>
        <v>2023</v>
      </c>
      <c r="CD4123" s="359" t="str">
        <f t="shared" si="399"/>
        <v xml:space="preserve">209202341132INCENDIO FORESTAL </v>
      </c>
    </row>
    <row r="4124" spans="1:82" s="121" customFormat="1" ht="108" customHeight="1">
      <c r="A4124" s="13"/>
      <c r="B4124" s="13"/>
      <c r="C4124" s="13"/>
      <c r="D4124" s="212">
        <v>45189</v>
      </c>
      <c r="E4124" s="210" t="s">
        <v>2622</v>
      </c>
      <c r="F4124" s="211" t="s">
        <v>2123</v>
      </c>
      <c r="G4124" s="130" t="s">
        <v>8680</v>
      </c>
      <c r="H4124" s="85" t="str">
        <f>VLOOKUP(E4124&amp;F4124,Divipola!$C$1:$F$1149,4,FALSE)</f>
        <v>41016</v>
      </c>
      <c r="I4124" s="77"/>
      <c r="J4124" s="181"/>
      <c r="K4124" s="146"/>
      <c r="L4124" s="146"/>
      <c r="M4124" s="146"/>
      <c r="N4124" s="146"/>
      <c r="O4124" s="146"/>
      <c r="P4124" s="146"/>
      <c r="Q4124" s="146"/>
      <c r="R4124" s="146"/>
      <c r="S4124" s="146"/>
      <c r="T4124" s="146"/>
      <c r="U4124" s="146"/>
      <c r="V4124" s="146"/>
      <c r="W4124" s="146"/>
      <c r="X4124" s="146"/>
      <c r="Y4124" s="146"/>
      <c r="Z4124" s="147">
        <v>1</v>
      </c>
      <c r="AA4124" s="148"/>
      <c r="AB4124" s="383"/>
      <c r="AC4124" s="73"/>
      <c r="AD4124" s="414"/>
      <c r="AE4124" s="393"/>
      <c r="AF4124" s="78"/>
      <c r="AG4124" s="414"/>
      <c r="AH4124" s="383"/>
      <c r="AI4124" s="453"/>
      <c r="AJ4124" s="453"/>
      <c r="AK4124" s="414"/>
      <c r="AL4124" s="383"/>
      <c r="AM4124" s="383"/>
      <c r="AN4124" s="523"/>
      <c r="AO4124" s="414"/>
      <c r="AP4124" s="548"/>
      <c r="AQ4124" s="414"/>
      <c r="AR4124" s="78"/>
      <c r="AS4124" s="78"/>
      <c r="AT4124" s="414"/>
      <c r="AU4124" s="548"/>
      <c r="AV4124" s="548"/>
      <c r="AW4124" s="414"/>
      <c r="AX4124" s="383"/>
      <c r="AY4124" s="548"/>
      <c r="AZ4124" s="414"/>
      <c r="BA4124" s="383"/>
      <c r="BB4124" s="548"/>
      <c r="BC4124" s="78"/>
      <c r="BD4124" s="414"/>
      <c r="BE4124" s="414"/>
      <c r="BF4124" s="414"/>
      <c r="BG4124" s="414"/>
      <c r="BH4124" s="414"/>
      <c r="BI4124" s="383"/>
      <c r="BJ4124" s="383"/>
      <c r="BK4124" s="78"/>
      <c r="BL4124" s="414"/>
      <c r="BM4124" s="383"/>
      <c r="BN4124" s="78"/>
      <c r="BO4124" s="414"/>
      <c r="BP4124" s="78"/>
      <c r="BQ4124" s="414"/>
      <c r="BR4124" s="383"/>
      <c r="BS4124" s="78"/>
      <c r="BT4124" s="83"/>
      <c r="BU4124" s="75"/>
      <c r="BV4124" s="74"/>
      <c r="BW4124" s="74"/>
      <c r="BX4124" s="98" t="s">
        <v>7274</v>
      </c>
      <c r="BY4124" s="112">
        <f t="shared" si="394"/>
        <v>4119</v>
      </c>
      <c r="BZ4124" s="65">
        <f t="shared" si="395"/>
        <v>0</v>
      </c>
      <c r="CA4124" s="359">
        <f t="shared" si="396"/>
        <v>20</v>
      </c>
      <c r="CB4124" s="359">
        <f t="shared" si="397"/>
        <v>9</v>
      </c>
      <c r="CC4124" s="359">
        <f t="shared" si="398"/>
        <v>2023</v>
      </c>
      <c r="CD4124" s="359" t="str">
        <f t="shared" si="399"/>
        <v xml:space="preserve">209202341016INCENDIO FORESTAL </v>
      </c>
    </row>
    <row r="4125" spans="1:82" s="121" customFormat="1" ht="96" customHeight="1">
      <c r="A4125" s="13"/>
      <c r="B4125" s="13"/>
      <c r="C4125" s="13"/>
      <c r="D4125" s="212">
        <v>45189</v>
      </c>
      <c r="E4125" s="210" t="s">
        <v>2622</v>
      </c>
      <c r="F4125" s="211" t="s">
        <v>2068</v>
      </c>
      <c r="G4125" s="130" t="s">
        <v>8680</v>
      </c>
      <c r="H4125" s="85" t="str">
        <f>VLOOKUP(E4125&amp;F4125,Divipola!$C$1:$F$1149,4,FALSE)</f>
        <v>41676</v>
      </c>
      <c r="I4125" s="77"/>
      <c r="J4125" s="181"/>
      <c r="K4125" s="146"/>
      <c r="L4125" s="146"/>
      <c r="M4125" s="146"/>
      <c r="N4125" s="146"/>
      <c r="O4125" s="146"/>
      <c r="P4125" s="146"/>
      <c r="Q4125" s="146"/>
      <c r="R4125" s="146"/>
      <c r="S4125" s="146"/>
      <c r="T4125" s="146"/>
      <c r="U4125" s="146"/>
      <c r="V4125" s="146"/>
      <c r="W4125" s="146"/>
      <c r="X4125" s="146"/>
      <c r="Y4125" s="146"/>
      <c r="Z4125" s="147">
        <v>10</v>
      </c>
      <c r="AA4125" s="148"/>
      <c r="AB4125" s="383"/>
      <c r="AC4125" s="73"/>
      <c r="AD4125" s="414"/>
      <c r="AE4125" s="393"/>
      <c r="AF4125" s="78"/>
      <c r="AG4125" s="414"/>
      <c r="AH4125" s="383"/>
      <c r="AI4125" s="453"/>
      <c r="AJ4125" s="453"/>
      <c r="AK4125" s="414"/>
      <c r="AL4125" s="383"/>
      <c r="AM4125" s="383"/>
      <c r="AN4125" s="523"/>
      <c r="AO4125" s="414"/>
      <c r="AP4125" s="548"/>
      <c r="AQ4125" s="414"/>
      <c r="AR4125" s="78"/>
      <c r="AS4125" s="78"/>
      <c r="AT4125" s="414"/>
      <c r="AU4125" s="548"/>
      <c r="AV4125" s="548"/>
      <c r="AW4125" s="414"/>
      <c r="AX4125" s="383"/>
      <c r="AY4125" s="548"/>
      <c r="AZ4125" s="414"/>
      <c r="BA4125" s="383"/>
      <c r="BB4125" s="548"/>
      <c r="BC4125" s="78"/>
      <c r="BD4125" s="414"/>
      <c r="BE4125" s="414"/>
      <c r="BF4125" s="414"/>
      <c r="BG4125" s="414"/>
      <c r="BH4125" s="414"/>
      <c r="BI4125" s="383"/>
      <c r="BJ4125" s="383"/>
      <c r="BK4125" s="78"/>
      <c r="BL4125" s="414"/>
      <c r="BM4125" s="383"/>
      <c r="BN4125" s="78"/>
      <c r="BO4125" s="414"/>
      <c r="BP4125" s="78"/>
      <c r="BQ4125" s="414"/>
      <c r="BR4125" s="383"/>
      <c r="BS4125" s="78"/>
      <c r="BT4125" s="83"/>
      <c r="BU4125" s="75"/>
      <c r="BV4125" s="74"/>
      <c r="BW4125" s="74"/>
      <c r="BX4125" s="98" t="s">
        <v>7275</v>
      </c>
      <c r="BY4125" s="112">
        <f t="shared" si="394"/>
        <v>4120</v>
      </c>
      <c r="BZ4125" s="65">
        <f t="shared" si="395"/>
        <v>0</v>
      </c>
      <c r="CA4125" s="359">
        <f t="shared" si="396"/>
        <v>20</v>
      </c>
      <c r="CB4125" s="359">
        <f t="shared" si="397"/>
        <v>9</v>
      </c>
      <c r="CC4125" s="359">
        <f t="shared" si="398"/>
        <v>2023</v>
      </c>
      <c r="CD4125" s="359" t="str">
        <f t="shared" si="399"/>
        <v xml:space="preserve">209202341676INCENDIO FORESTAL </v>
      </c>
    </row>
    <row r="4126" spans="1:82" s="121" customFormat="1" ht="409.5" customHeight="1">
      <c r="A4126" s="13"/>
      <c r="B4126" s="13"/>
      <c r="C4126" s="13"/>
      <c r="D4126" s="212">
        <v>45190</v>
      </c>
      <c r="E4126" s="210" t="s">
        <v>2832</v>
      </c>
      <c r="F4126" s="211" t="s">
        <v>1680</v>
      </c>
      <c r="G4126" s="130" t="s">
        <v>8680</v>
      </c>
      <c r="H4126" s="85" t="str">
        <f>VLOOKUP(E4126&amp;F4126,Divipola!$C$1:$F$1149,4,FALSE)</f>
        <v>76001</v>
      </c>
      <c r="I4126" s="77"/>
      <c r="J4126" s="181"/>
      <c r="K4126" s="146"/>
      <c r="L4126" s="146"/>
      <c r="M4126" s="146"/>
      <c r="N4126" s="146"/>
      <c r="O4126" s="146"/>
      <c r="P4126" s="146"/>
      <c r="Q4126" s="146"/>
      <c r="R4126" s="146"/>
      <c r="S4126" s="146"/>
      <c r="T4126" s="146"/>
      <c r="U4126" s="146"/>
      <c r="V4126" s="146"/>
      <c r="W4126" s="146"/>
      <c r="X4126" s="146"/>
      <c r="Y4126" s="146"/>
      <c r="Z4126" s="147"/>
      <c r="AA4126" s="148"/>
      <c r="AB4126" s="383"/>
      <c r="AC4126" s="73"/>
      <c r="AD4126" s="414"/>
      <c r="AE4126" s="393"/>
      <c r="AF4126" s="78"/>
      <c r="AG4126" s="414"/>
      <c r="AH4126" s="383"/>
      <c r="AI4126" s="453"/>
      <c r="AJ4126" s="453"/>
      <c r="AK4126" s="414"/>
      <c r="AL4126" s="383"/>
      <c r="AM4126" s="383"/>
      <c r="AN4126" s="523"/>
      <c r="AO4126" s="414"/>
      <c r="AP4126" s="548"/>
      <c r="AQ4126" s="414"/>
      <c r="AR4126" s="78"/>
      <c r="AS4126" s="78"/>
      <c r="AT4126" s="414"/>
      <c r="AU4126" s="548"/>
      <c r="AV4126" s="548"/>
      <c r="AW4126" s="414"/>
      <c r="AX4126" s="383"/>
      <c r="AY4126" s="548"/>
      <c r="AZ4126" s="414"/>
      <c r="BA4126" s="383"/>
      <c r="BB4126" s="548"/>
      <c r="BC4126" s="78"/>
      <c r="BD4126" s="414"/>
      <c r="BE4126" s="414"/>
      <c r="BF4126" s="414"/>
      <c r="BG4126" s="414"/>
      <c r="BH4126" s="414"/>
      <c r="BI4126" s="383"/>
      <c r="BJ4126" s="383"/>
      <c r="BK4126" s="78"/>
      <c r="BL4126" s="414"/>
      <c r="BM4126" s="383"/>
      <c r="BN4126" s="78"/>
      <c r="BO4126" s="414"/>
      <c r="BP4126" s="78"/>
      <c r="BQ4126" s="414"/>
      <c r="BR4126" s="383"/>
      <c r="BS4126" s="78"/>
      <c r="BT4126" s="83"/>
      <c r="BU4126" s="75"/>
      <c r="BV4126" s="74"/>
      <c r="BW4126" s="74"/>
      <c r="BX4126" s="103" t="s">
        <v>7317</v>
      </c>
      <c r="BY4126" s="112">
        <f t="shared" si="394"/>
        <v>4121</v>
      </c>
      <c r="BZ4126" s="65">
        <f t="shared" si="395"/>
        <v>0</v>
      </c>
      <c r="CA4126" s="359">
        <f t="shared" si="396"/>
        <v>21</v>
      </c>
      <c r="CB4126" s="359">
        <f t="shared" si="397"/>
        <v>9</v>
      </c>
      <c r="CC4126" s="359">
        <f t="shared" si="398"/>
        <v>2023</v>
      </c>
      <c r="CD4126" s="359" t="str">
        <f t="shared" si="399"/>
        <v xml:space="preserve">219202376001INCENDIO FORESTAL </v>
      </c>
    </row>
    <row r="4127" spans="1:82" s="121" customFormat="1" ht="84" customHeight="1">
      <c r="A4127" s="13"/>
      <c r="B4127" s="13"/>
      <c r="C4127" s="13"/>
      <c r="D4127" s="212">
        <v>45190</v>
      </c>
      <c r="E4127" s="210" t="s">
        <v>2661</v>
      </c>
      <c r="F4127" s="211" t="s">
        <v>702</v>
      </c>
      <c r="G4127" s="130" t="s">
        <v>8680</v>
      </c>
      <c r="H4127" s="85" t="str">
        <f>VLOOKUP(E4127&amp;F4127,Divipola!$C$1:$F$1149,4,FALSE)</f>
        <v>15808</v>
      </c>
      <c r="I4127" s="77"/>
      <c r="J4127" s="181"/>
      <c r="K4127" s="146"/>
      <c r="L4127" s="146"/>
      <c r="M4127" s="146"/>
      <c r="N4127" s="146"/>
      <c r="O4127" s="146"/>
      <c r="P4127" s="146"/>
      <c r="Q4127" s="146"/>
      <c r="R4127" s="146"/>
      <c r="S4127" s="146"/>
      <c r="T4127" s="146"/>
      <c r="U4127" s="146"/>
      <c r="V4127" s="146"/>
      <c r="W4127" s="146"/>
      <c r="X4127" s="146"/>
      <c r="Y4127" s="146"/>
      <c r="Z4127" s="147"/>
      <c r="AA4127" s="148"/>
      <c r="AB4127" s="383"/>
      <c r="AC4127" s="73"/>
      <c r="AD4127" s="414"/>
      <c r="AE4127" s="393"/>
      <c r="AF4127" s="78"/>
      <c r="AG4127" s="414"/>
      <c r="AH4127" s="383"/>
      <c r="AI4127" s="453"/>
      <c r="AJ4127" s="453"/>
      <c r="AK4127" s="414"/>
      <c r="AL4127" s="383"/>
      <c r="AM4127" s="383"/>
      <c r="AN4127" s="523"/>
      <c r="AO4127" s="414"/>
      <c r="AP4127" s="548"/>
      <c r="AQ4127" s="414"/>
      <c r="AR4127" s="78"/>
      <c r="AS4127" s="78"/>
      <c r="AT4127" s="414"/>
      <c r="AU4127" s="548"/>
      <c r="AV4127" s="548"/>
      <c r="AW4127" s="414"/>
      <c r="AX4127" s="383"/>
      <c r="AY4127" s="548"/>
      <c r="AZ4127" s="414"/>
      <c r="BA4127" s="383"/>
      <c r="BB4127" s="548"/>
      <c r="BC4127" s="78"/>
      <c r="BD4127" s="414"/>
      <c r="BE4127" s="414"/>
      <c r="BF4127" s="414"/>
      <c r="BG4127" s="414"/>
      <c r="BH4127" s="414"/>
      <c r="BI4127" s="383"/>
      <c r="BJ4127" s="383"/>
      <c r="BK4127" s="78"/>
      <c r="BL4127" s="414"/>
      <c r="BM4127" s="383"/>
      <c r="BN4127" s="78"/>
      <c r="BO4127" s="414"/>
      <c r="BP4127" s="78"/>
      <c r="BQ4127" s="414"/>
      <c r="BR4127" s="383"/>
      <c r="BS4127" s="78"/>
      <c r="BT4127" s="83"/>
      <c r="BU4127" s="75"/>
      <c r="BV4127" s="74"/>
      <c r="BW4127" s="74"/>
      <c r="BX4127" s="98" t="s">
        <v>7281</v>
      </c>
      <c r="BY4127" s="112">
        <f t="shared" si="394"/>
        <v>4122</v>
      </c>
      <c r="BZ4127" s="65">
        <f t="shared" si="395"/>
        <v>0</v>
      </c>
      <c r="CA4127" s="359">
        <f t="shared" si="396"/>
        <v>21</v>
      </c>
      <c r="CB4127" s="359">
        <f t="shared" si="397"/>
        <v>9</v>
      </c>
      <c r="CC4127" s="359">
        <f t="shared" si="398"/>
        <v>2023</v>
      </c>
      <c r="CD4127" s="359" t="str">
        <f t="shared" si="399"/>
        <v xml:space="preserve">219202315808INCENDIO FORESTAL </v>
      </c>
    </row>
    <row r="4128" spans="1:82" s="121" customFormat="1" ht="108" customHeight="1">
      <c r="A4128" s="13"/>
      <c r="B4128" s="13"/>
      <c r="C4128" s="13"/>
      <c r="D4128" s="212">
        <v>45190</v>
      </c>
      <c r="E4128" s="210" t="s">
        <v>2161</v>
      </c>
      <c r="F4128" s="211" t="s">
        <v>2621</v>
      </c>
      <c r="G4128" s="130" t="s">
        <v>8680</v>
      </c>
      <c r="H4128" s="85" t="str">
        <f>VLOOKUP(E4128&amp;F4128,Divipola!$C$1:$F$1149,4,FALSE)</f>
        <v>17272</v>
      </c>
      <c r="I4128" s="77"/>
      <c r="J4128" s="181"/>
      <c r="K4128" s="146"/>
      <c r="L4128" s="146"/>
      <c r="M4128" s="146"/>
      <c r="N4128" s="146"/>
      <c r="O4128" s="146"/>
      <c r="P4128" s="146"/>
      <c r="Q4128" s="146"/>
      <c r="R4128" s="146"/>
      <c r="S4128" s="146"/>
      <c r="T4128" s="146"/>
      <c r="U4128" s="146"/>
      <c r="V4128" s="146"/>
      <c r="W4128" s="146"/>
      <c r="X4128" s="146"/>
      <c r="Y4128" s="146"/>
      <c r="Z4128" s="147">
        <v>1</v>
      </c>
      <c r="AA4128" s="148"/>
      <c r="AB4128" s="383"/>
      <c r="AC4128" s="73"/>
      <c r="AD4128" s="414"/>
      <c r="AE4128" s="393"/>
      <c r="AF4128" s="78"/>
      <c r="AG4128" s="414"/>
      <c r="AH4128" s="383"/>
      <c r="AI4128" s="453"/>
      <c r="AJ4128" s="453"/>
      <c r="AK4128" s="414"/>
      <c r="AL4128" s="383"/>
      <c r="AM4128" s="383"/>
      <c r="AN4128" s="523"/>
      <c r="AO4128" s="414"/>
      <c r="AP4128" s="548"/>
      <c r="AQ4128" s="414"/>
      <c r="AR4128" s="78"/>
      <c r="AS4128" s="78"/>
      <c r="AT4128" s="414"/>
      <c r="AU4128" s="548"/>
      <c r="AV4128" s="548"/>
      <c r="AW4128" s="414"/>
      <c r="AX4128" s="383"/>
      <c r="AY4128" s="548"/>
      <c r="AZ4128" s="414"/>
      <c r="BA4128" s="383"/>
      <c r="BB4128" s="548"/>
      <c r="BC4128" s="78"/>
      <c r="BD4128" s="414"/>
      <c r="BE4128" s="414"/>
      <c r="BF4128" s="414"/>
      <c r="BG4128" s="414"/>
      <c r="BH4128" s="414"/>
      <c r="BI4128" s="383"/>
      <c r="BJ4128" s="383"/>
      <c r="BK4128" s="78"/>
      <c r="BL4128" s="414"/>
      <c r="BM4128" s="383"/>
      <c r="BN4128" s="78"/>
      <c r="BO4128" s="414"/>
      <c r="BP4128" s="78"/>
      <c r="BQ4128" s="414"/>
      <c r="BR4128" s="383"/>
      <c r="BS4128" s="78"/>
      <c r="BT4128" s="83"/>
      <c r="BU4128" s="75"/>
      <c r="BV4128" s="74"/>
      <c r="BW4128" s="74"/>
      <c r="BX4128" s="98" t="s">
        <v>7282</v>
      </c>
      <c r="BY4128" s="112">
        <f t="shared" si="394"/>
        <v>4123</v>
      </c>
      <c r="BZ4128" s="65">
        <f t="shared" si="395"/>
        <v>0</v>
      </c>
      <c r="CA4128" s="359">
        <f t="shared" si="396"/>
        <v>21</v>
      </c>
      <c r="CB4128" s="359">
        <f t="shared" si="397"/>
        <v>9</v>
      </c>
      <c r="CC4128" s="359">
        <f t="shared" si="398"/>
        <v>2023</v>
      </c>
      <c r="CD4128" s="359" t="str">
        <f t="shared" si="399"/>
        <v xml:space="preserve">219202317272INCENDIO FORESTAL </v>
      </c>
    </row>
    <row r="4129" spans="1:82" s="121" customFormat="1" ht="216" customHeight="1">
      <c r="A4129" s="13"/>
      <c r="B4129" s="13"/>
      <c r="C4129" s="13"/>
      <c r="D4129" s="212">
        <v>45190</v>
      </c>
      <c r="E4129" s="210" t="s">
        <v>2832</v>
      </c>
      <c r="F4129" s="211" t="s">
        <v>1680</v>
      </c>
      <c r="G4129" s="130" t="s">
        <v>8680</v>
      </c>
      <c r="H4129" s="85" t="str">
        <f>VLOOKUP(E4129&amp;F4129,Divipola!$C$1:$F$1149,4,FALSE)</f>
        <v>76001</v>
      </c>
      <c r="I4129" s="77"/>
      <c r="J4129" s="181"/>
      <c r="K4129" s="146"/>
      <c r="L4129" s="146"/>
      <c r="M4129" s="146"/>
      <c r="N4129" s="146"/>
      <c r="O4129" s="146"/>
      <c r="P4129" s="146"/>
      <c r="Q4129" s="146"/>
      <c r="R4129" s="146"/>
      <c r="S4129" s="146"/>
      <c r="T4129" s="146"/>
      <c r="U4129" s="146"/>
      <c r="V4129" s="146"/>
      <c r="W4129" s="146"/>
      <c r="X4129" s="146"/>
      <c r="Y4129" s="146"/>
      <c r="Z4129" s="147">
        <v>10</v>
      </c>
      <c r="AA4129" s="148"/>
      <c r="AB4129" s="383"/>
      <c r="AC4129" s="73"/>
      <c r="AD4129" s="414"/>
      <c r="AE4129" s="393"/>
      <c r="AF4129" s="78"/>
      <c r="AG4129" s="414"/>
      <c r="AH4129" s="383"/>
      <c r="AI4129" s="453"/>
      <c r="AJ4129" s="453"/>
      <c r="AK4129" s="414"/>
      <c r="AL4129" s="383"/>
      <c r="AM4129" s="383"/>
      <c r="AN4129" s="523"/>
      <c r="AO4129" s="414"/>
      <c r="AP4129" s="548"/>
      <c r="AQ4129" s="414"/>
      <c r="AR4129" s="78"/>
      <c r="AS4129" s="78"/>
      <c r="AT4129" s="414"/>
      <c r="AU4129" s="548"/>
      <c r="AV4129" s="548"/>
      <c r="AW4129" s="414"/>
      <c r="AX4129" s="383"/>
      <c r="AY4129" s="548"/>
      <c r="AZ4129" s="414"/>
      <c r="BA4129" s="383"/>
      <c r="BB4129" s="548"/>
      <c r="BC4129" s="78"/>
      <c r="BD4129" s="414"/>
      <c r="BE4129" s="414"/>
      <c r="BF4129" s="414"/>
      <c r="BG4129" s="414"/>
      <c r="BH4129" s="414"/>
      <c r="BI4129" s="383"/>
      <c r="BJ4129" s="383"/>
      <c r="BK4129" s="78"/>
      <c r="BL4129" s="414"/>
      <c r="BM4129" s="383"/>
      <c r="BN4129" s="78"/>
      <c r="BO4129" s="414"/>
      <c r="BP4129" s="78"/>
      <c r="BQ4129" s="414"/>
      <c r="BR4129" s="383"/>
      <c r="BS4129" s="78"/>
      <c r="BT4129" s="83"/>
      <c r="BU4129" s="75"/>
      <c r="BV4129" s="74"/>
      <c r="BW4129" s="74"/>
      <c r="BX4129" s="98" t="s">
        <v>7290</v>
      </c>
      <c r="BY4129" s="112">
        <f t="shared" si="394"/>
        <v>4124</v>
      </c>
      <c r="BZ4129" s="65">
        <f t="shared" si="395"/>
        <v>0</v>
      </c>
      <c r="CA4129" s="359">
        <f t="shared" si="396"/>
        <v>21</v>
      </c>
      <c r="CB4129" s="359">
        <f t="shared" si="397"/>
        <v>9</v>
      </c>
      <c r="CC4129" s="359">
        <f t="shared" si="398"/>
        <v>2023</v>
      </c>
      <c r="CD4129" s="359" t="str">
        <f t="shared" si="399"/>
        <v xml:space="preserve">219202376001INCENDIO FORESTAL </v>
      </c>
    </row>
    <row r="4130" spans="1:82" s="121" customFormat="1" ht="96" customHeight="1">
      <c r="A4130" s="13"/>
      <c r="B4130" s="13"/>
      <c r="C4130" s="13"/>
      <c r="D4130" s="212">
        <v>45190</v>
      </c>
      <c r="E4130" s="210" t="s">
        <v>2832</v>
      </c>
      <c r="F4130" s="211" t="s">
        <v>1680</v>
      </c>
      <c r="G4130" s="130" t="s">
        <v>8680</v>
      </c>
      <c r="H4130" s="85" t="str">
        <f>VLOOKUP(E4130&amp;F4130,Divipola!$C$1:$F$1149,4,FALSE)</f>
        <v>76001</v>
      </c>
      <c r="I4130" s="77"/>
      <c r="J4130" s="181"/>
      <c r="K4130" s="146"/>
      <c r="L4130" s="146"/>
      <c r="M4130" s="146"/>
      <c r="N4130" s="146"/>
      <c r="O4130" s="146"/>
      <c r="P4130" s="146"/>
      <c r="Q4130" s="146"/>
      <c r="R4130" s="146"/>
      <c r="S4130" s="146"/>
      <c r="T4130" s="146"/>
      <c r="U4130" s="146"/>
      <c r="V4130" s="146"/>
      <c r="W4130" s="146"/>
      <c r="X4130" s="146"/>
      <c r="Y4130" s="146"/>
      <c r="Z4130" s="147"/>
      <c r="AA4130" s="148"/>
      <c r="AB4130" s="383"/>
      <c r="AC4130" s="73"/>
      <c r="AD4130" s="414"/>
      <c r="AE4130" s="393"/>
      <c r="AF4130" s="78"/>
      <c r="AG4130" s="414"/>
      <c r="AH4130" s="383"/>
      <c r="AI4130" s="453"/>
      <c r="AJ4130" s="453"/>
      <c r="AK4130" s="414"/>
      <c r="AL4130" s="383"/>
      <c r="AM4130" s="383"/>
      <c r="AN4130" s="523"/>
      <c r="AO4130" s="414"/>
      <c r="AP4130" s="548"/>
      <c r="AQ4130" s="414"/>
      <c r="AR4130" s="78"/>
      <c r="AS4130" s="78"/>
      <c r="AT4130" s="414"/>
      <c r="AU4130" s="548"/>
      <c r="AV4130" s="548"/>
      <c r="AW4130" s="414"/>
      <c r="AX4130" s="383"/>
      <c r="AY4130" s="548"/>
      <c r="AZ4130" s="414"/>
      <c r="BA4130" s="383"/>
      <c r="BB4130" s="548"/>
      <c r="BC4130" s="78"/>
      <c r="BD4130" s="414"/>
      <c r="BE4130" s="414"/>
      <c r="BF4130" s="414"/>
      <c r="BG4130" s="414"/>
      <c r="BH4130" s="414"/>
      <c r="BI4130" s="383"/>
      <c r="BJ4130" s="383"/>
      <c r="BK4130" s="78"/>
      <c r="BL4130" s="414"/>
      <c r="BM4130" s="383"/>
      <c r="BN4130" s="78"/>
      <c r="BO4130" s="414"/>
      <c r="BP4130" s="78"/>
      <c r="BQ4130" s="414"/>
      <c r="BR4130" s="383"/>
      <c r="BS4130" s="78"/>
      <c r="BT4130" s="83"/>
      <c r="BU4130" s="75"/>
      <c r="BV4130" s="74"/>
      <c r="BW4130" s="74"/>
      <c r="BX4130" s="98" t="s">
        <v>7283</v>
      </c>
      <c r="BY4130" s="112">
        <f t="shared" si="394"/>
        <v>4125</v>
      </c>
      <c r="BZ4130" s="65">
        <f t="shared" si="395"/>
        <v>0</v>
      </c>
      <c r="CA4130" s="359">
        <f t="shared" si="396"/>
        <v>21</v>
      </c>
      <c r="CB4130" s="359">
        <f t="shared" si="397"/>
        <v>9</v>
      </c>
      <c r="CC4130" s="359">
        <f t="shared" si="398"/>
        <v>2023</v>
      </c>
      <c r="CD4130" s="359" t="str">
        <f t="shared" si="399"/>
        <v xml:space="preserve">219202376001INCENDIO FORESTAL </v>
      </c>
    </row>
    <row r="4131" spans="1:82" s="121" customFormat="1" ht="96" customHeight="1">
      <c r="A4131" s="13"/>
      <c r="B4131" s="13"/>
      <c r="C4131" s="13"/>
      <c r="D4131" s="212">
        <v>45190</v>
      </c>
      <c r="E4131" s="210" t="s">
        <v>2718</v>
      </c>
      <c r="F4131" s="211" t="s">
        <v>2053</v>
      </c>
      <c r="G4131" s="130" t="s">
        <v>8680</v>
      </c>
      <c r="H4131" s="85" t="str">
        <f>VLOOKUP(E4131&amp;F4131,Divipola!$C$1:$F$1149,4,FALSE)</f>
        <v>25718</v>
      </c>
      <c r="I4131" s="77"/>
      <c r="J4131" s="181"/>
      <c r="K4131" s="146"/>
      <c r="L4131" s="146"/>
      <c r="M4131" s="146"/>
      <c r="N4131" s="146"/>
      <c r="O4131" s="146"/>
      <c r="P4131" s="146"/>
      <c r="Q4131" s="146"/>
      <c r="R4131" s="146"/>
      <c r="S4131" s="146"/>
      <c r="T4131" s="146"/>
      <c r="U4131" s="146"/>
      <c r="V4131" s="146"/>
      <c r="W4131" s="146"/>
      <c r="X4131" s="146"/>
      <c r="Y4131" s="146"/>
      <c r="Z4131" s="147">
        <v>1</v>
      </c>
      <c r="AA4131" s="148"/>
      <c r="AB4131" s="383"/>
      <c r="AC4131" s="73"/>
      <c r="AD4131" s="414"/>
      <c r="AE4131" s="393"/>
      <c r="AF4131" s="78"/>
      <c r="AG4131" s="414"/>
      <c r="AH4131" s="383"/>
      <c r="AI4131" s="453"/>
      <c r="AJ4131" s="453"/>
      <c r="AK4131" s="414"/>
      <c r="AL4131" s="383"/>
      <c r="AM4131" s="383"/>
      <c r="AN4131" s="523"/>
      <c r="AO4131" s="414"/>
      <c r="AP4131" s="548"/>
      <c r="AQ4131" s="414"/>
      <c r="AR4131" s="78"/>
      <c r="AS4131" s="78"/>
      <c r="AT4131" s="414"/>
      <c r="AU4131" s="548"/>
      <c r="AV4131" s="548"/>
      <c r="AW4131" s="414"/>
      <c r="AX4131" s="383"/>
      <c r="AY4131" s="548"/>
      <c r="AZ4131" s="414"/>
      <c r="BA4131" s="383"/>
      <c r="BB4131" s="548"/>
      <c r="BC4131" s="78"/>
      <c r="BD4131" s="414"/>
      <c r="BE4131" s="414"/>
      <c r="BF4131" s="414"/>
      <c r="BG4131" s="414"/>
      <c r="BH4131" s="414"/>
      <c r="BI4131" s="383"/>
      <c r="BJ4131" s="383"/>
      <c r="BK4131" s="78"/>
      <c r="BL4131" s="414"/>
      <c r="BM4131" s="383"/>
      <c r="BN4131" s="78"/>
      <c r="BO4131" s="414"/>
      <c r="BP4131" s="78"/>
      <c r="BQ4131" s="414"/>
      <c r="BR4131" s="383"/>
      <c r="BS4131" s="78"/>
      <c r="BT4131" s="83"/>
      <c r="BU4131" s="75"/>
      <c r="BV4131" s="74"/>
      <c r="BW4131" s="74"/>
      <c r="BX4131" s="98" t="s">
        <v>7284</v>
      </c>
      <c r="BY4131" s="112">
        <f t="shared" si="394"/>
        <v>4126</v>
      </c>
      <c r="BZ4131" s="65">
        <f t="shared" si="395"/>
        <v>0</v>
      </c>
      <c r="CA4131" s="359">
        <f t="shared" si="396"/>
        <v>21</v>
      </c>
      <c r="CB4131" s="359">
        <f t="shared" si="397"/>
        <v>9</v>
      </c>
      <c r="CC4131" s="359">
        <f t="shared" si="398"/>
        <v>2023</v>
      </c>
      <c r="CD4131" s="359" t="str">
        <f t="shared" si="399"/>
        <v xml:space="preserve">219202325718INCENDIO FORESTAL </v>
      </c>
    </row>
    <row r="4132" spans="1:82" s="121" customFormat="1" ht="240" customHeight="1">
      <c r="A4132" s="13"/>
      <c r="B4132" s="13"/>
      <c r="C4132" s="13"/>
      <c r="D4132" s="212">
        <v>45190</v>
      </c>
      <c r="E4132" s="210" t="s">
        <v>2718</v>
      </c>
      <c r="F4132" s="211" t="s">
        <v>2128</v>
      </c>
      <c r="G4132" s="130" t="s">
        <v>8680</v>
      </c>
      <c r="H4132" s="85" t="str">
        <f>VLOOKUP(E4132&amp;F4132,Divipola!$C$1:$F$1149,4,FALSE)</f>
        <v>25875</v>
      </c>
      <c r="I4132" s="77"/>
      <c r="J4132" s="181"/>
      <c r="K4132" s="207"/>
      <c r="L4132" s="207"/>
      <c r="M4132" s="207"/>
      <c r="N4132" s="207"/>
      <c r="O4132" s="207"/>
      <c r="P4132" s="207"/>
      <c r="Q4132" s="207"/>
      <c r="R4132" s="207"/>
      <c r="S4132" s="207"/>
      <c r="T4132" s="207"/>
      <c r="U4132" s="207"/>
      <c r="V4132" s="207"/>
      <c r="W4132" s="207"/>
      <c r="X4132" s="207"/>
      <c r="Y4132" s="207"/>
      <c r="Z4132" s="208">
        <v>33.6</v>
      </c>
      <c r="AA4132" s="186"/>
      <c r="AB4132" s="383"/>
      <c r="AC4132" s="73"/>
      <c r="AD4132" s="414"/>
      <c r="AE4132" s="393"/>
      <c r="AF4132" s="78"/>
      <c r="AG4132" s="414"/>
      <c r="AH4132" s="383"/>
      <c r="AI4132" s="453"/>
      <c r="AJ4132" s="453"/>
      <c r="AK4132" s="414"/>
      <c r="AL4132" s="383"/>
      <c r="AM4132" s="383"/>
      <c r="AN4132" s="523"/>
      <c r="AO4132" s="414"/>
      <c r="AP4132" s="548"/>
      <c r="AQ4132" s="414"/>
      <c r="AR4132" s="78"/>
      <c r="AS4132" s="78"/>
      <c r="AT4132" s="414"/>
      <c r="AU4132" s="548"/>
      <c r="AV4132" s="548"/>
      <c r="AW4132" s="414"/>
      <c r="AX4132" s="383"/>
      <c r="AY4132" s="548"/>
      <c r="AZ4132" s="414"/>
      <c r="BA4132" s="383"/>
      <c r="BB4132" s="548"/>
      <c r="BC4132" s="78"/>
      <c r="BD4132" s="414"/>
      <c r="BE4132" s="414"/>
      <c r="BF4132" s="414"/>
      <c r="BG4132" s="414"/>
      <c r="BH4132" s="414"/>
      <c r="BI4132" s="383"/>
      <c r="BJ4132" s="383"/>
      <c r="BK4132" s="78"/>
      <c r="BL4132" s="414"/>
      <c r="BM4132" s="383"/>
      <c r="BN4132" s="78"/>
      <c r="BO4132" s="414"/>
      <c r="BP4132" s="78"/>
      <c r="BQ4132" s="414"/>
      <c r="BR4132" s="383"/>
      <c r="BS4132" s="78"/>
      <c r="BT4132" s="83"/>
      <c r="BU4132" s="75"/>
      <c r="BV4132" s="74"/>
      <c r="BW4132" s="74"/>
      <c r="BX4132" s="98" t="s">
        <v>7302</v>
      </c>
      <c r="BY4132" s="112">
        <f t="shared" si="394"/>
        <v>4127</v>
      </c>
      <c r="BZ4132" s="65">
        <f t="shared" si="395"/>
        <v>0</v>
      </c>
      <c r="CA4132" s="359">
        <f t="shared" si="396"/>
        <v>21</v>
      </c>
      <c r="CB4132" s="359">
        <f t="shared" si="397"/>
        <v>9</v>
      </c>
      <c r="CC4132" s="359">
        <f t="shared" si="398"/>
        <v>2023</v>
      </c>
      <c r="CD4132" s="359" t="str">
        <f t="shared" si="399"/>
        <v xml:space="preserve">219202325875INCENDIO FORESTAL </v>
      </c>
    </row>
    <row r="4133" spans="1:82" s="121" customFormat="1" ht="312" customHeight="1">
      <c r="A4133" s="13"/>
      <c r="B4133" s="13"/>
      <c r="C4133" s="13"/>
      <c r="D4133" s="212">
        <v>45190</v>
      </c>
      <c r="E4133" s="210" t="s">
        <v>2718</v>
      </c>
      <c r="F4133" s="211" t="s">
        <v>2625</v>
      </c>
      <c r="G4133" s="130" t="s">
        <v>8680</v>
      </c>
      <c r="H4133" s="85" t="str">
        <f>VLOOKUP(E4133&amp;F4133,Divipola!$C$1:$F$1149,4,FALSE)</f>
        <v>25815</v>
      </c>
      <c r="I4133" s="77"/>
      <c r="J4133" s="181"/>
      <c r="K4133" s="207"/>
      <c r="L4133" s="207"/>
      <c r="M4133" s="207"/>
      <c r="N4133" s="207"/>
      <c r="O4133" s="207"/>
      <c r="P4133" s="207"/>
      <c r="Q4133" s="207"/>
      <c r="R4133" s="207"/>
      <c r="S4133" s="207"/>
      <c r="T4133" s="207"/>
      <c r="U4133" s="207"/>
      <c r="V4133" s="207"/>
      <c r="W4133" s="207"/>
      <c r="X4133" s="207"/>
      <c r="Y4133" s="207"/>
      <c r="Z4133" s="208">
        <v>3</v>
      </c>
      <c r="AA4133" s="186"/>
      <c r="AB4133" s="383"/>
      <c r="AC4133" s="73"/>
      <c r="AD4133" s="414"/>
      <c r="AE4133" s="393"/>
      <c r="AF4133" s="78"/>
      <c r="AG4133" s="414"/>
      <c r="AH4133" s="383"/>
      <c r="AI4133" s="453"/>
      <c r="AJ4133" s="453"/>
      <c r="AK4133" s="414"/>
      <c r="AL4133" s="383"/>
      <c r="AM4133" s="383"/>
      <c r="AN4133" s="523"/>
      <c r="AO4133" s="414"/>
      <c r="AP4133" s="548"/>
      <c r="AQ4133" s="414"/>
      <c r="AR4133" s="78"/>
      <c r="AS4133" s="78"/>
      <c r="AT4133" s="414"/>
      <c r="AU4133" s="548"/>
      <c r="AV4133" s="548"/>
      <c r="AW4133" s="414"/>
      <c r="AX4133" s="383"/>
      <c r="AY4133" s="548"/>
      <c r="AZ4133" s="414"/>
      <c r="BA4133" s="383"/>
      <c r="BB4133" s="548"/>
      <c r="BC4133" s="78"/>
      <c r="BD4133" s="414"/>
      <c r="BE4133" s="414"/>
      <c r="BF4133" s="414"/>
      <c r="BG4133" s="414"/>
      <c r="BH4133" s="414"/>
      <c r="BI4133" s="383"/>
      <c r="BJ4133" s="383"/>
      <c r="BK4133" s="78"/>
      <c r="BL4133" s="414"/>
      <c r="BM4133" s="383"/>
      <c r="BN4133" s="78"/>
      <c r="BO4133" s="414"/>
      <c r="BP4133" s="78"/>
      <c r="BQ4133" s="414"/>
      <c r="BR4133" s="383"/>
      <c r="BS4133" s="78"/>
      <c r="BT4133" s="83"/>
      <c r="BU4133" s="75"/>
      <c r="BV4133" s="74"/>
      <c r="BW4133" s="74"/>
      <c r="BX4133" s="98" t="s">
        <v>7335</v>
      </c>
      <c r="BY4133" s="112">
        <f t="shared" si="394"/>
        <v>4128</v>
      </c>
      <c r="BZ4133" s="65">
        <f t="shared" si="395"/>
        <v>0</v>
      </c>
      <c r="CA4133" s="359">
        <f t="shared" si="396"/>
        <v>21</v>
      </c>
      <c r="CB4133" s="359">
        <f t="shared" si="397"/>
        <v>9</v>
      </c>
      <c r="CC4133" s="359">
        <f t="shared" si="398"/>
        <v>2023</v>
      </c>
      <c r="CD4133" s="359" t="str">
        <f t="shared" si="399"/>
        <v xml:space="preserve">219202325815INCENDIO FORESTAL </v>
      </c>
    </row>
    <row r="4134" spans="1:82" s="121" customFormat="1" ht="156" customHeight="1">
      <c r="A4134" s="13"/>
      <c r="B4134" s="13"/>
      <c r="C4134" s="13"/>
      <c r="D4134" s="212">
        <v>45190</v>
      </c>
      <c r="E4134" s="210" t="s">
        <v>2718</v>
      </c>
      <c r="F4134" s="211" t="s">
        <v>1369</v>
      </c>
      <c r="G4134" s="130" t="s">
        <v>8680</v>
      </c>
      <c r="H4134" s="85" t="str">
        <f>VLOOKUP(E4134&amp;F4134,Divipola!$C$1:$F$1149,4,FALSE)</f>
        <v>25817</v>
      </c>
      <c r="I4134" s="77"/>
      <c r="J4134" s="181"/>
      <c r="K4134" s="207"/>
      <c r="L4134" s="207"/>
      <c r="M4134" s="207"/>
      <c r="N4134" s="207"/>
      <c r="O4134" s="207"/>
      <c r="P4134" s="207"/>
      <c r="Q4134" s="207"/>
      <c r="R4134" s="207"/>
      <c r="S4134" s="207"/>
      <c r="T4134" s="207"/>
      <c r="U4134" s="207"/>
      <c r="V4134" s="207"/>
      <c r="W4134" s="207"/>
      <c r="X4134" s="207"/>
      <c r="Y4134" s="207"/>
      <c r="Z4134" s="208">
        <v>1</v>
      </c>
      <c r="AA4134" s="186"/>
      <c r="AB4134" s="383"/>
      <c r="AC4134" s="73"/>
      <c r="AD4134" s="414"/>
      <c r="AE4134" s="393"/>
      <c r="AF4134" s="78"/>
      <c r="AG4134" s="414"/>
      <c r="AH4134" s="383"/>
      <c r="AI4134" s="453"/>
      <c r="AJ4134" s="453"/>
      <c r="AK4134" s="414"/>
      <c r="AL4134" s="383"/>
      <c r="AM4134" s="383"/>
      <c r="AN4134" s="523"/>
      <c r="AO4134" s="414"/>
      <c r="AP4134" s="548"/>
      <c r="AQ4134" s="414"/>
      <c r="AR4134" s="78"/>
      <c r="AS4134" s="78"/>
      <c r="AT4134" s="414"/>
      <c r="AU4134" s="548"/>
      <c r="AV4134" s="548"/>
      <c r="AW4134" s="414"/>
      <c r="AX4134" s="383"/>
      <c r="AY4134" s="548"/>
      <c r="AZ4134" s="414"/>
      <c r="BA4134" s="383"/>
      <c r="BB4134" s="548"/>
      <c r="BC4134" s="78"/>
      <c r="BD4134" s="414"/>
      <c r="BE4134" s="414"/>
      <c r="BF4134" s="414"/>
      <c r="BG4134" s="414"/>
      <c r="BH4134" s="414"/>
      <c r="BI4134" s="383"/>
      <c r="BJ4134" s="383"/>
      <c r="BK4134" s="78"/>
      <c r="BL4134" s="414"/>
      <c r="BM4134" s="383"/>
      <c r="BN4134" s="78"/>
      <c r="BO4134" s="414"/>
      <c r="BP4134" s="78"/>
      <c r="BQ4134" s="414"/>
      <c r="BR4134" s="383"/>
      <c r="BS4134" s="78"/>
      <c r="BT4134" s="83"/>
      <c r="BU4134" s="75"/>
      <c r="BV4134" s="74"/>
      <c r="BW4134" s="74"/>
      <c r="BX4134" s="98" t="s">
        <v>7334</v>
      </c>
      <c r="BY4134" s="112">
        <f t="shared" si="394"/>
        <v>4129</v>
      </c>
      <c r="BZ4134" s="65">
        <f t="shared" si="395"/>
        <v>0</v>
      </c>
      <c r="CA4134" s="359">
        <f t="shared" si="396"/>
        <v>21</v>
      </c>
      <c r="CB4134" s="359">
        <f t="shared" si="397"/>
        <v>9</v>
      </c>
      <c r="CC4134" s="359">
        <f t="shared" si="398"/>
        <v>2023</v>
      </c>
      <c r="CD4134" s="359" t="str">
        <f t="shared" si="399"/>
        <v xml:space="preserve">219202325817INCENDIO FORESTAL </v>
      </c>
    </row>
    <row r="4135" spans="1:82" s="121" customFormat="1" ht="96" customHeight="1">
      <c r="A4135" s="13"/>
      <c r="B4135" s="13"/>
      <c r="C4135" s="13"/>
      <c r="D4135" s="212">
        <v>45190</v>
      </c>
      <c r="E4135" s="210" t="s">
        <v>2718</v>
      </c>
      <c r="F4135" s="211" t="s">
        <v>1151</v>
      </c>
      <c r="G4135" s="130" t="s">
        <v>8680</v>
      </c>
      <c r="H4135" s="85" t="str">
        <f>VLOOKUP(E4135&amp;F4135,Divipola!$C$1:$F$1149,4,FALSE)</f>
        <v>25662</v>
      </c>
      <c r="I4135" s="77"/>
      <c r="J4135" s="181"/>
      <c r="K4135" s="146"/>
      <c r="L4135" s="146"/>
      <c r="M4135" s="146"/>
      <c r="N4135" s="146"/>
      <c r="O4135" s="146"/>
      <c r="P4135" s="146"/>
      <c r="Q4135" s="146"/>
      <c r="R4135" s="146"/>
      <c r="S4135" s="146"/>
      <c r="T4135" s="146"/>
      <c r="U4135" s="146"/>
      <c r="V4135" s="146"/>
      <c r="W4135" s="146"/>
      <c r="X4135" s="146"/>
      <c r="Y4135" s="146"/>
      <c r="Z4135" s="147"/>
      <c r="AA4135" s="148"/>
      <c r="AB4135" s="383"/>
      <c r="AC4135" s="73"/>
      <c r="AD4135" s="414"/>
      <c r="AE4135" s="393"/>
      <c r="AF4135" s="78"/>
      <c r="AG4135" s="414"/>
      <c r="AH4135" s="383"/>
      <c r="AI4135" s="453"/>
      <c r="AJ4135" s="453"/>
      <c r="AK4135" s="414"/>
      <c r="AL4135" s="383"/>
      <c r="AM4135" s="383"/>
      <c r="AN4135" s="523"/>
      <c r="AO4135" s="414"/>
      <c r="AP4135" s="548"/>
      <c r="AQ4135" s="414"/>
      <c r="AR4135" s="78"/>
      <c r="AS4135" s="78"/>
      <c r="AT4135" s="414"/>
      <c r="AU4135" s="548"/>
      <c r="AV4135" s="548"/>
      <c r="AW4135" s="414"/>
      <c r="AX4135" s="383"/>
      <c r="AY4135" s="548"/>
      <c r="AZ4135" s="414"/>
      <c r="BA4135" s="383"/>
      <c r="BB4135" s="548"/>
      <c r="BC4135" s="78"/>
      <c r="BD4135" s="414"/>
      <c r="BE4135" s="414"/>
      <c r="BF4135" s="414"/>
      <c r="BG4135" s="414"/>
      <c r="BH4135" s="414"/>
      <c r="BI4135" s="383"/>
      <c r="BJ4135" s="383"/>
      <c r="BK4135" s="78"/>
      <c r="BL4135" s="414"/>
      <c r="BM4135" s="383"/>
      <c r="BN4135" s="78"/>
      <c r="BO4135" s="414"/>
      <c r="BP4135" s="78"/>
      <c r="BQ4135" s="414"/>
      <c r="BR4135" s="383"/>
      <c r="BS4135" s="78"/>
      <c r="BT4135" s="83"/>
      <c r="BU4135" s="75"/>
      <c r="BV4135" s="74"/>
      <c r="BW4135" s="74"/>
      <c r="BX4135" s="98" t="s">
        <v>7285</v>
      </c>
      <c r="BY4135" s="112">
        <f t="shared" si="394"/>
        <v>4130</v>
      </c>
      <c r="BZ4135" s="65">
        <f t="shared" si="395"/>
        <v>0</v>
      </c>
      <c r="CA4135" s="359">
        <f t="shared" si="396"/>
        <v>21</v>
      </c>
      <c r="CB4135" s="359">
        <f t="shared" si="397"/>
        <v>9</v>
      </c>
      <c r="CC4135" s="359">
        <f t="shared" si="398"/>
        <v>2023</v>
      </c>
      <c r="CD4135" s="359" t="str">
        <f t="shared" si="399"/>
        <v xml:space="preserve">219202325662INCENDIO FORESTAL </v>
      </c>
    </row>
    <row r="4136" spans="1:82" s="121" customFormat="1" ht="96" customHeight="1">
      <c r="A4136" s="13"/>
      <c r="B4136" s="13"/>
      <c r="C4136" s="13"/>
      <c r="D4136" s="212">
        <v>45190</v>
      </c>
      <c r="E4136" s="210" t="s">
        <v>2718</v>
      </c>
      <c r="F4136" s="211" t="s">
        <v>528</v>
      </c>
      <c r="G4136" s="130" t="s">
        <v>8680</v>
      </c>
      <c r="H4136" s="85" t="str">
        <f>VLOOKUP(E4136&amp;F4136,Divipola!$C$1:$F$1149,4,FALSE)</f>
        <v>25224</v>
      </c>
      <c r="I4136" s="77"/>
      <c r="J4136" s="181"/>
      <c r="K4136" s="146"/>
      <c r="L4136" s="146"/>
      <c r="M4136" s="146"/>
      <c r="N4136" s="146"/>
      <c r="O4136" s="146"/>
      <c r="P4136" s="146"/>
      <c r="Q4136" s="146"/>
      <c r="R4136" s="146"/>
      <c r="S4136" s="146"/>
      <c r="T4136" s="146"/>
      <c r="U4136" s="146"/>
      <c r="V4136" s="146"/>
      <c r="W4136" s="146"/>
      <c r="X4136" s="146"/>
      <c r="Y4136" s="146"/>
      <c r="Z4136" s="147"/>
      <c r="AA4136" s="148"/>
      <c r="AB4136" s="383"/>
      <c r="AC4136" s="73"/>
      <c r="AD4136" s="414"/>
      <c r="AE4136" s="393"/>
      <c r="AF4136" s="78"/>
      <c r="AG4136" s="414"/>
      <c r="AH4136" s="383"/>
      <c r="AI4136" s="453"/>
      <c r="AJ4136" s="453"/>
      <c r="AK4136" s="414"/>
      <c r="AL4136" s="383"/>
      <c r="AM4136" s="383"/>
      <c r="AN4136" s="523"/>
      <c r="AO4136" s="414"/>
      <c r="AP4136" s="548"/>
      <c r="AQ4136" s="414"/>
      <c r="AR4136" s="78"/>
      <c r="AS4136" s="78"/>
      <c r="AT4136" s="414"/>
      <c r="AU4136" s="548"/>
      <c r="AV4136" s="548"/>
      <c r="AW4136" s="414"/>
      <c r="AX4136" s="383"/>
      <c r="AY4136" s="548"/>
      <c r="AZ4136" s="414"/>
      <c r="BA4136" s="383"/>
      <c r="BB4136" s="548"/>
      <c r="BC4136" s="78"/>
      <c r="BD4136" s="414"/>
      <c r="BE4136" s="414"/>
      <c r="BF4136" s="414"/>
      <c r="BG4136" s="414"/>
      <c r="BH4136" s="414"/>
      <c r="BI4136" s="383"/>
      <c r="BJ4136" s="383"/>
      <c r="BK4136" s="78"/>
      <c r="BL4136" s="414"/>
      <c r="BM4136" s="383"/>
      <c r="BN4136" s="78"/>
      <c r="BO4136" s="414"/>
      <c r="BP4136" s="78"/>
      <c r="BQ4136" s="414"/>
      <c r="BR4136" s="383"/>
      <c r="BS4136" s="78"/>
      <c r="BT4136" s="83"/>
      <c r="BU4136" s="75"/>
      <c r="BV4136" s="74"/>
      <c r="BW4136" s="74"/>
      <c r="BX4136" s="98" t="s">
        <v>7286</v>
      </c>
      <c r="BY4136" s="112">
        <f t="shared" si="394"/>
        <v>4131</v>
      </c>
      <c r="BZ4136" s="65">
        <f t="shared" si="395"/>
        <v>0</v>
      </c>
      <c r="CA4136" s="359">
        <f t="shared" si="396"/>
        <v>21</v>
      </c>
      <c r="CB4136" s="359">
        <f t="shared" si="397"/>
        <v>9</v>
      </c>
      <c r="CC4136" s="359">
        <f t="shared" si="398"/>
        <v>2023</v>
      </c>
      <c r="CD4136" s="359" t="str">
        <f t="shared" si="399"/>
        <v xml:space="preserve">219202325224INCENDIO FORESTAL </v>
      </c>
    </row>
    <row r="4137" spans="1:82" s="121" customFormat="1" ht="84" customHeight="1">
      <c r="A4137" s="13"/>
      <c r="B4137" s="13"/>
      <c r="C4137" s="13"/>
      <c r="D4137" s="212">
        <v>45190</v>
      </c>
      <c r="E4137" s="210" t="s">
        <v>2718</v>
      </c>
      <c r="F4137" s="211" t="s">
        <v>2105</v>
      </c>
      <c r="G4137" s="130" t="s">
        <v>8680</v>
      </c>
      <c r="H4137" s="85" t="str">
        <f>VLOOKUP(E4137&amp;F4137,Divipola!$C$1:$F$1149,4,FALSE)</f>
        <v>25506</v>
      </c>
      <c r="I4137" s="77"/>
      <c r="J4137" s="181"/>
      <c r="K4137" s="146"/>
      <c r="L4137" s="146"/>
      <c r="M4137" s="146"/>
      <c r="N4137" s="146"/>
      <c r="O4137" s="146"/>
      <c r="P4137" s="146"/>
      <c r="Q4137" s="146"/>
      <c r="R4137" s="146"/>
      <c r="S4137" s="146"/>
      <c r="T4137" s="146"/>
      <c r="U4137" s="146"/>
      <c r="V4137" s="146"/>
      <c r="W4137" s="146"/>
      <c r="X4137" s="146"/>
      <c r="Y4137" s="146"/>
      <c r="Z4137" s="147">
        <v>1</v>
      </c>
      <c r="AA4137" s="148"/>
      <c r="AB4137" s="383"/>
      <c r="AC4137" s="73"/>
      <c r="AD4137" s="414"/>
      <c r="AE4137" s="393"/>
      <c r="AF4137" s="78"/>
      <c r="AG4137" s="414"/>
      <c r="AH4137" s="383"/>
      <c r="AI4137" s="453"/>
      <c r="AJ4137" s="453"/>
      <c r="AK4137" s="414"/>
      <c r="AL4137" s="383"/>
      <c r="AM4137" s="383"/>
      <c r="AN4137" s="523"/>
      <c r="AO4137" s="414"/>
      <c r="AP4137" s="548"/>
      <c r="AQ4137" s="414"/>
      <c r="AR4137" s="78"/>
      <c r="AS4137" s="78"/>
      <c r="AT4137" s="414"/>
      <c r="AU4137" s="548"/>
      <c r="AV4137" s="548"/>
      <c r="AW4137" s="414"/>
      <c r="AX4137" s="383"/>
      <c r="AY4137" s="548"/>
      <c r="AZ4137" s="414"/>
      <c r="BA4137" s="383"/>
      <c r="BB4137" s="548"/>
      <c r="BC4137" s="78"/>
      <c r="BD4137" s="414"/>
      <c r="BE4137" s="414"/>
      <c r="BF4137" s="414"/>
      <c r="BG4137" s="414"/>
      <c r="BH4137" s="414"/>
      <c r="BI4137" s="383"/>
      <c r="BJ4137" s="383"/>
      <c r="BK4137" s="78"/>
      <c r="BL4137" s="414"/>
      <c r="BM4137" s="383"/>
      <c r="BN4137" s="78"/>
      <c r="BO4137" s="414"/>
      <c r="BP4137" s="78"/>
      <c r="BQ4137" s="414"/>
      <c r="BR4137" s="383"/>
      <c r="BS4137" s="78"/>
      <c r="BT4137" s="83"/>
      <c r="BU4137" s="75"/>
      <c r="BV4137" s="74"/>
      <c r="BW4137" s="74"/>
      <c r="BX4137" s="98" t="s">
        <v>7287</v>
      </c>
      <c r="BY4137" s="112">
        <f t="shared" si="394"/>
        <v>4132</v>
      </c>
      <c r="BZ4137" s="65">
        <f t="shared" si="395"/>
        <v>0</v>
      </c>
      <c r="CA4137" s="359">
        <f t="shared" si="396"/>
        <v>21</v>
      </c>
      <c r="CB4137" s="359">
        <f t="shared" si="397"/>
        <v>9</v>
      </c>
      <c r="CC4137" s="359">
        <f t="shared" si="398"/>
        <v>2023</v>
      </c>
      <c r="CD4137" s="359" t="str">
        <f t="shared" si="399"/>
        <v xml:space="preserve">219202325506INCENDIO FORESTAL </v>
      </c>
    </row>
    <row r="4138" spans="1:82" s="121" customFormat="1" ht="192" customHeight="1">
      <c r="A4138" s="13"/>
      <c r="B4138" s="13"/>
      <c r="C4138" s="13"/>
      <c r="D4138" s="212">
        <v>45189</v>
      </c>
      <c r="E4138" s="210" t="s">
        <v>2661</v>
      </c>
      <c r="F4138" s="211" t="s">
        <v>2660</v>
      </c>
      <c r="G4138" s="130" t="s">
        <v>8680</v>
      </c>
      <c r="H4138" s="85" t="str">
        <f>VLOOKUP(E4138&amp;F4138,Divipola!$C$1:$F$1149,4,FALSE)</f>
        <v>15673</v>
      </c>
      <c r="I4138" s="77"/>
      <c r="J4138" s="181"/>
      <c r="K4138" s="154"/>
      <c r="L4138" s="154"/>
      <c r="M4138" s="154"/>
      <c r="N4138" s="154"/>
      <c r="O4138" s="154"/>
      <c r="P4138" s="154"/>
      <c r="Q4138" s="154"/>
      <c r="R4138" s="154"/>
      <c r="S4138" s="154"/>
      <c r="T4138" s="154"/>
      <c r="U4138" s="154"/>
      <c r="V4138" s="154"/>
      <c r="W4138" s="154"/>
      <c r="X4138" s="154"/>
      <c r="Y4138" s="154"/>
      <c r="Z4138" s="155"/>
      <c r="AA4138" s="156"/>
      <c r="AB4138" s="383"/>
      <c r="AC4138" s="73"/>
      <c r="AD4138" s="414"/>
      <c r="AE4138" s="393"/>
      <c r="AF4138" s="78"/>
      <c r="AG4138" s="414"/>
      <c r="AH4138" s="383"/>
      <c r="AI4138" s="453"/>
      <c r="AJ4138" s="453"/>
      <c r="AK4138" s="414"/>
      <c r="AL4138" s="383"/>
      <c r="AM4138" s="383"/>
      <c r="AN4138" s="523"/>
      <c r="AO4138" s="414"/>
      <c r="AP4138" s="548"/>
      <c r="AQ4138" s="414"/>
      <c r="AR4138" s="78"/>
      <c r="AS4138" s="78"/>
      <c r="AT4138" s="414"/>
      <c r="AU4138" s="548"/>
      <c r="AV4138" s="548"/>
      <c r="AW4138" s="414"/>
      <c r="AX4138" s="383"/>
      <c r="AY4138" s="548"/>
      <c r="AZ4138" s="414"/>
      <c r="BA4138" s="383"/>
      <c r="BB4138" s="548"/>
      <c r="BC4138" s="78"/>
      <c r="BD4138" s="414"/>
      <c r="BE4138" s="414"/>
      <c r="BF4138" s="414"/>
      <c r="BG4138" s="414"/>
      <c r="BH4138" s="414"/>
      <c r="BI4138" s="383"/>
      <c r="BJ4138" s="383"/>
      <c r="BK4138" s="78"/>
      <c r="BL4138" s="414"/>
      <c r="BM4138" s="383"/>
      <c r="BN4138" s="78"/>
      <c r="BO4138" s="414"/>
      <c r="BP4138" s="78"/>
      <c r="BQ4138" s="414"/>
      <c r="BR4138" s="383"/>
      <c r="BS4138" s="78"/>
      <c r="BT4138" s="83"/>
      <c r="BU4138" s="75"/>
      <c r="BV4138" s="74"/>
      <c r="BW4138" s="74"/>
      <c r="BX4138" s="132" t="s">
        <v>7288</v>
      </c>
      <c r="BY4138" s="112">
        <f t="shared" si="394"/>
        <v>4133</v>
      </c>
      <c r="BZ4138" s="65">
        <f t="shared" si="395"/>
        <v>0</v>
      </c>
      <c r="CA4138" s="359">
        <f t="shared" si="396"/>
        <v>20</v>
      </c>
      <c r="CB4138" s="359">
        <f t="shared" si="397"/>
        <v>9</v>
      </c>
      <c r="CC4138" s="359">
        <f t="shared" si="398"/>
        <v>2023</v>
      </c>
      <c r="CD4138" s="359" t="str">
        <f t="shared" si="399"/>
        <v xml:space="preserve">209202315673INCENDIO FORESTAL </v>
      </c>
    </row>
    <row r="4139" spans="1:82" s="121" customFormat="1" ht="300" customHeight="1">
      <c r="A4139" s="13"/>
      <c r="B4139" s="13"/>
      <c r="C4139" s="13"/>
      <c r="D4139" s="212">
        <v>45190</v>
      </c>
      <c r="E4139" s="210" t="s">
        <v>2832</v>
      </c>
      <c r="F4139" s="211" t="s">
        <v>2629</v>
      </c>
      <c r="G4139" s="130" t="s">
        <v>8680</v>
      </c>
      <c r="H4139" s="85" t="str">
        <f>VLOOKUP(E4139&amp;F4139,Divipola!$C$1:$F$1149,4,FALSE)</f>
        <v>76520</v>
      </c>
      <c r="I4139" s="77"/>
      <c r="J4139" s="181"/>
      <c r="K4139" s="207"/>
      <c r="L4139" s="207"/>
      <c r="M4139" s="207"/>
      <c r="N4139" s="207"/>
      <c r="O4139" s="207"/>
      <c r="P4139" s="207"/>
      <c r="Q4139" s="207"/>
      <c r="R4139" s="207"/>
      <c r="S4139" s="207"/>
      <c r="T4139" s="207"/>
      <c r="U4139" s="207"/>
      <c r="V4139" s="207"/>
      <c r="W4139" s="207"/>
      <c r="X4139" s="207"/>
      <c r="Y4139" s="207"/>
      <c r="Z4139" s="208">
        <v>70</v>
      </c>
      <c r="AA4139" s="186"/>
      <c r="AB4139" s="383"/>
      <c r="AC4139" s="73"/>
      <c r="AD4139" s="414"/>
      <c r="AE4139" s="393"/>
      <c r="AF4139" s="78"/>
      <c r="AG4139" s="414"/>
      <c r="AH4139" s="383"/>
      <c r="AI4139" s="453"/>
      <c r="AJ4139" s="453"/>
      <c r="AK4139" s="414"/>
      <c r="AL4139" s="383"/>
      <c r="AM4139" s="383"/>
      <c r="AN4139" s="523"/>
      <c r="AO4139" s="414"/>
      <c r="AP4139" s="548"/>
      <c r="AQ4139" s="414"/>
      <c r="AR4139" s="78"/>
      <c r="AS4139" s="78"/>
      <c r="AT4139" s="414"/>
      <c r="AU4139" s="548"/>
      <c r="AV4139" s="548"/>
      <c r="AW4139" s="414"/>
      <c r="AX4139" s="383"/>
      <c r="AY4139" s="548"/>
      <c r="AZ4139" s="414"/>
      <c r="BA4139" s="383"/>
      <c r="BB4139" s="548"/>
      <c r="BC4139" s="78"/>
      <c r="BD4139" s="414"/>
      <c r="BE4139" s="414"/>
      <c r="BF4139" s="414"/>
      <c r="BG4139" s="414"/>
      <c r="BH4139" s="414"/>
      <c r="BI4139" s="383"/>
      <c r="BJ4139" s="383"/>
      <c r="BK4139" s="78"/>
      <c r="BL4139" s="414"/>
      <c r="BM4139" s="383"/>
      <c r="BN4139" s="78"/>
      <c r="BO4139" s="414"/>
      <c r="BP4139" s="78"/>
      <c r="BQ4139" s="414"/>
      <c r="BR4139" s="383"/>
      <c r="BS4139" s="78"/>
      <c r="BT4139" s="83"/>
      <c r="BU4139" s="75"/>
      <c r="BV4139" s="74"/>
      <c r="BW4139" s="74"/>
      <c r="BX4139" s="98" t="s">
        <v>7321</v>
      </c>
      <c r="BY4139" s="112">
        <f t="shared" si="394"/>
        <v>4134</v>
      </c>
      <c r="BZ4139" s="65">
        <f t="shared" si="395"/>
        <v>0</v>
      </c>
      <c r="CA4139" s="359">
        <f t="shared" si="396"/>
        <v>21</v>
      </c>
      <c r="CB4139" s="359">
        <f t="shared" si="397"/>
        <v>9</v>
      </c>
      <c r="CC4139" s="359">
        <f t="shared" si="398"/>
        <v>2023</v>
      </c>
      <c r="CD4139" s="359" t="str">
        <f t="shared" si="399"/>
        <v xml:space="preserve">219202376520INCENDIO FORESTAL </v>
      </c>
    </row>
    <row r="4140" spans="1:82" s="121" customFormat="1" ht="72" customHeight="1">
      <c r="A4140" s="13"/>
      <c r="B4140" s="13"/>
      <c r="C4140" s="13"/>
      <c r="D4140" s="212">
        <v>45190</v>
      </c>
      <c r="E4140" s="210" t="s">
        <v>2830</v>
      </c>
      <c r="F4140" s="211" t="s">
        <v>1721</v>
      </c>
      <c r="G4140" s="130" t="s">
        <v>8680</v>
      </c>
      <c r="H4140" s="85" t="str">
        <f>VLOOKUP(E4140&amp;F4140,Divipola!$C$1:$F$1149,4,FALSE)</f>
        <v>68418</v>
      </c>
      <c r="I4140" s="77"/>
      <c r="J4140" s="181"/>
      <c r="K4140" s="146"/>
      <c r="L4140" s="146"/>
      <c r="M4140" s="146"/>
      <c r="N4140" s="146"/>
      <c r="O4140" s="146"/>
      <c r="P4140" s="146"/>
      <c r="Q4140" s="146"/>
      <c r="R4140" s="146"/>
      <c r="S4140" s="146"/>
      <c r="T4140" s="146"/>
      <c r="U4140" s="146"/>
      <c r="V4140" s="146"/>
      <c r="W4140" s="146"/>
      <c r="X4140" s="146"/>
      <c r="Y4140" s="146"/>
      <c r="Z4140" s="147">
        <v>30</v>
      </c>
      <c r="AA4140" s="148"/>
      <c r="AB4140" s="383"/>
      <c r="AC4140" s="73"/>
      <c r="AD4140" s="414"/>
      <c r="AE4140" s="393"/>
      <c r="AF4140" s="78"/>
      <c r="AG4140" s="414"/>
      <c r="AH4140" s="383"/>
      <c r="AI4140" s="453"/>
      <c r="AJ4140" s="453"/>
      <c r="AK4140" s="414"/>
      <c r="AL4140" s="383"/>
      <c r="AM4140" s="383"/>
      <c r="AN4140" s="523"/>
      <c r="AO4140" s="414"/>
      <c r="AP4140" s="548"/>
      <c r="AQ4140" s="414"/>
      <c r="AR4140" s="78"/>
      <c r="AS4140" s="78"/>
      <c r="AT4140" s="414"/>
      <c r="AU4140" s="548"/>
      <c r="AV4140" s="548"/>
      <c r="AW4140" s="414"/>
      <c r="AX4140" s="383"/>
      <c r="AY4140" s="548"/>
      <c r="AZ4140" s="414"/>
      <c r="BA4140" s="383"/>
      <c r="BB4140" s="548"/>
      <c r="BC4140" s="78"/>
      <c r="BD4140" s="414"/>
      <c r="BE4140" s="414"/>
      <c r="BF4140" s="414"/>
      <c r="BG4140" s="414"/>
      <c r="BH4140" s="414"/>
      <c r="BI4140" s="624" t="s">
        <v>8417</v>
      </c>
      <c r="BJ4140" s="383" t="s">
        <v>8420</v>
      </c>
      <c r="BK4140" s="692"/>
      <c r="BL4140" s="414">
        <v>596794000</v>
      </c>
      <c r="BM4140" s="383"/>
      <c r="BN4140" s="78"/>
      <c r="BO4140" s="414"/>
      <c r="BP4140" s="78"/>
      <c r="BQ4140" s="414"/>
      <c r="BR4140" s="383"/>
      <c r="BS4140" s="78"/>
      <c r="BT4140" s="83"/>
      <c r="BU4140" s="75"/>
      <c r="BV4140" s="74"/>
      <c r="BW4140" s="74"/>
      <c r="BX4140" s="98" t="s">
        <v>7292</v>
      </c>
      <c r="BY4140" s="112">
        <f t="shared" si="394"/>
        <v>4135</v>
      </c>
      <c r="BZ4140" s="65">
        <f t="shared" si="395"/>
        <v>596794000</v>
      </c>
      <c r="CA4140" s="359">
        <f t="shared" si="396"/>
        <v>21</v>
      </c>
      <c r="CB4140" s="359">
        <f t="shared" si="397"/>
        <v>9</v>
      </c>
      <c r="CC4140" s="359">
        <f t="shared" si="398"/>
        <v>2023</v>
      </c>
      <c r="CD4140" s="359" t="str">
        <f t="shared" si="399"/>
        <v xml:space="preserve">219202368418INCENDIO FORESTAL </v>
      </c>
    </row>
    <row r="4141" spans="1:82" s="121" customFormat="1" ht="48" customHeight="1">
      <c r="A4141" s="13"/>
      <c r="B4141" s="13"/>
      <c r="C4141" s="13"/>
      <c r="D4141" s="212">
        <v>45190</v>
      </c>
      <c r="E4141" s="210" t="s">
        <v>2830</v>
      </c>
      <c r="F4141" s="211" t="s">
        <v>525</v>
      </c>
      <c r="G4141" s="130" t="s">
        <v>8680</v>
      </c>
      <c r="H4141" s="85" t="str">
        <f>VLOOKUP(E4141&amp;F4141,Divipola!$C$1:$F$1149,4,FALSE)</f>
        <v>68686</v>
      </c>
      <c r="I4141" s="77"/>
      <c r="J4141" s="181"/>
      <c r="K4141" s="146"/>
      <c r="L4141" s="146"/>
      <c r="M4141" s="146"/>
      <c r="N4141" s="146"/>
      <c r="O4141" s="146"/>
      <c r="P4141" s="146"/>
      <c r="Q4141" s="146"/>
      <c r="R4141" s="146"/>
      <c r="S4141" s="146"/>
      <c r="T4141" s="146"/>
      <c r="U4141" s="146"/>
      <c r="V4141" s="146"/>
      <c r="W4141" s="146"/>
      <c r="X4141" s="146"/>
      <c r="Y4141" s="146"/>
      <c r="Z4141" s="147">
        <v>5</v>
      </c>
      <c r="AA4141" s="148"/>
      <c r="AB4141" s="383"/>
      <c r="AC4141" s="73"/>
      <c r="AD4141" s="414"/>
      <c r="AE4141" s="393"/>
      <c r="AF4141" s="78"/>
      <c r="AG4141" s="414"/>
      <c r="AH4141" s="383"/>
      <c r="AI4141" s="453"/>
      <c r="AJ4141" s="453"/>
      <c r="AK4141" s="414"/>
      <c r="AL4141" s="383"/>
      <c r="AM4141" s="383"/>
      <c r="AN4141" s="523"/>
      <c r="AO4141" s="414"/>
      <c r="AP4141" s="548"/>
      <c r="AQ4141" s="414"/>
      <c r="AR4141" s="78"/>
      <c r="AS4141" s="78"/>
      <c r="AT4141" s="414"/>
      <c r="AU4141" s="548"/>
      <c r="AV4141" s="548"/>
      <c r="AW4141" s="414"/>
      <c r="AX4141" s="383"/>
      <c r="AY4141" s="548"/>
      <c r="AZ4141" s="414"/>
      <c r="BA4141" s="383"/>
      <c r="BB4141" s="548"/>
      <c r="BC4141" s="78"/>
      <c r="BD4141" s="414"/>
      <c r="BE4141" s="414"/>
      <c r="BF4141" s="414"/>
      <c r="BG4141" s="414"/>
      <c r="BH4141" s="414"/>
      <c r="BI4141" s="383"/>
      <c r="BJ4141" s="383"/>
      <c r="BK4141" s="78"/>
      <c r="BL4141" s="414"/>
      <c r="BM4141" s="383"/>
      <c r="BN4141" s="78"/>
      <c r="BO4141" s="414"/>
      <c r="BP4141" s="78"/>
      <c r="BQ4141" s="414"/>
      <c r="BR4141" s="383"/>
      <c r="BS4141" s="78"/>
      <c r="BT4141" s="83"/>
      <c r="BU4141" s="75"/>
      <c r="BV4141" s="74"/>
      <c r="BW4141" s="74"/>
      <c r="BX4141" s="120" t="s">
        <v>7293</v>
      </c>
      <c r="BY4141" s="112">
        <f t="shared" si="394"/>
        <v>4136</v>
      </c>
      <c r="BZ4141" s="65">
        <f t="shared" si="395"/>
        <v>0</v>
      </c>
      <c r="CA4141" s="359">
        <f t="shared" si="396"/>
        <v>21</v>
      </c>
      <c r="CB4141" s="359">
        <f t="shared" si="397"/>
        <v>9</v>
      </c>
      <c r="CC4141" s="359">
        <f t="shared" si="398"/>
        <v>2023</v>
      </c>
      <c r="CD4141" s="359" t="str">
        <f t="shared" si="399"/>
        <v xml:space="preserve">219202368686INCENDIO FORESTAL </v>
      </c>
    </row>
    <row r="4142" spans="1:82" s="121" customFormat="1" ht="48" customHeight="1">
      <c r="A4142" s="13"/>
      <c r="B4142" s="13"/>
      <c r="C4142" s="13"/>
      <c r="D4142" s="212">
        <v>45190</v>
      </c>
      <c r="E4142" s="210" t="s">
        <v>2622</v>
      </c>
      <c r="F4142" s="211" t="s">
        <v>366</v>
      </c>
      <c r="G4142" s="130" t="s">
        <v>8680</v>
      </c>
      <c r="H4142" s="85" t="str">
        <f>VLOOKUP(E4142&amp;F4142,Divipola!$C$1:$F$1149,4,FALSE)</f>
        <v>41548</v>
      </c>
      <c r="I4142" s="77"/>
      <c r="J4142" s="181"/>
      <c r="K4142" s="146"/>
      <c r="L4142" s="146"/>
      <c r="M4142" s="146"/>
      <c r="N4142" s="146"/>
      <c r="O4142" s="146"/>
      <c r="P4142" s="146"/>
      <c r="Q4142" s="146"/>
      <c r="R4142" s="146"/>
      <c r="S4142" s="146"/>
      <c r="T4142" s="146"/>
      <c r="U4142" s="146"/>
      <c r="V4142" s="146"/>
      <c r="W4142" s="146"/>
      <c r="X4142" s="146"/>
      <c r="Y4142" s="146"/>
      <c r="Z4142" s="147">
        <v>8</v>
      </c>
      <c r="AA4142" s="148"/>
      <c r="AB4142" s="383"/>
      <c r="AC4142" s="73"/>
      <c r="AD4142" s="414"/>
      <c r="AE4142" s="393"/>
      <c r="AF4142" s="78"/>
      <c r="AG4142" s="414"/>
      <c r="AH4142" s="383"/>
      <c r="AI4142" s="453"/>
      <c r="AJ4142" s="453"/>
      <c r="AK4142" s="414"/>
      <c r="AL4142" s="383"/>
      <c r="AM4142" s="383"/>
      <c r="AN4142" s="523"/>
      <c r="AO4142" s="414"/>
      <c r="AP4142" s="548"/>
      <c r="AQ4142" s="414"/>
      <c r="AR4142" s="78"/>
      <c r="AS4142" s="78"/>
      <c r="AT4142" s="414"/>
      <c r="AU4142" s="548"/>
      <c r="AV4142" s="548"/>
      <c r="AW4142" s="414"/>
      <c r="AX4142" s="383"/>
      <c r="AY4142" s="548"/>
      <c r="AZ4142" s="414"/>
      <c r="BA4142" s="383"/>
      <c r="BB4142" s="548"/>
      <c r="BC4142" s="78"/>
      <c r="BD4142" s="414"/>
      <c r="BE4142" s="414"/>
      <c r="BF4142" s="414"/>
      <c r="BG4142" s="414"/>
      <c r="BH4142" s="414"/>
      <c r="BI4142" s="383"/>
      <c r="BJ4142" s="383"/>
      <c r="BK4142" s="78"/>
      <c r="BL4142" s="414"/>
      <c r="BM4142" s="383"/>
      <c r="BN4142" s="78"/>
      <c r="BO4142" s="414"/>
      <c r="BP4142" s="78"/>
      <c r="BQ4142" s="414"/>
      <c r="BR4142" s="383"/>
      <c r="BS4142" s="78"/>
      <c r="BT4142" s="83"/>
      <c r="BU4142" s="75"/>
      <c r="BV4142" s="74"/>
      <c r="BW4142" s="74"/>
      <c r="BX4142" s="120" t="s">
        <v>7294</v>
      </c>
      <c r="BY4142" s="112">
        <f t="shared" si="394"/>
        <v>4137</v>
      </c>
      <c r="BZ4142" s="65">
        <f t="shared" si="395"/>
        <v>0</v>
      </c>
      <c r="CA4142" s="359">
        <f t="shared" si="396"/>
        <v>21</v>
      </c>
      <c r="CB4142" s="359">
        <f t="shared" si="397"/>
        <v>9</v>
      </c>
      <c r="CC4142" s="359">
        <f t="shared" si="398"/>
        <v>2023</v>
      </c>
      <c r="CD4142" s="359" t="str">
        <f t="shared" si="399"/>
        <v xml:space="preserve">219202341548INCENDIO FORESTAL </v>
      </c>
    </row>
    <row r="4143" spans="1:82" s="121" customFormat="1" ht="60" customHeight="1">
      <c r="A4143" s="13"/>
      <c r="B4143" s="13"/>
      <c r="C4143" s="13"/>
      <c r="D4143" s="212">
        <v>45190</v>
      </c>
      <c r="E4143" s="210" t="s">
        <v>2622</v>
      </c>
      <c r="F4143" s="211" t="s">
        <v>2084</v>
      </c>
      <c r="G4143" s="130" t="s">
        <v>8680</v>
      </c>
      <c r="H4143" s="85" t="str">
        <f>VLOOKUP(E4143&amp;F4143,Divipola!$C$1:$F$1149,4,FALSE)</f>
        <v>41615</v>
      </c>
      <c r="I4143" s="77"/>
      <c r="J4143" s="181"/>
      <c r="K4143" s="146"/>
      <c r="L4143" s="146"/>
      <c r="M4143" s="146"/>
      <c r="N4143" s="146"/>
      <c r="O4143" s="146"/>
      <c r="P4143" s="146"/>
      <c r="Q4143" s="146"/>
      <c r="R4143" s="146"/>
      <c r="S4143" s="146"/>
      <c r="T4143" s="146"/>
      <c r="U4143" s="146"/>
      <c r="V4143" s="146"/>
      <c r="W4143" s="146"/>
      <c r="X4143" s="146"/>
      <c r="Y4143" s="146"/>
      <c r="Z4143" s="147">
        <v>6</v>
      </c>
      <c r="AA4143" s="148"/>
      <c r="AB4143" s="383"/>
      <c r="AC4143" s="73"/>
      <c r="AD4143" s="414"/>
      <c r="AE4143" s="393"/>
      <c r="AF4143" s="78"/>
      <c r="AG4143" s="414"/>
      <c r="AH4143" s="383"/>
      <c r="AI4143" s="453"/>
      <c r="AJ4143" s="453"/>
      <c r="AK4143" s="414"/>
      <c r="AL4143" s="383"/>
      <c r="AM4143" s="383"/>
      <c r="AN4143" s="523"/>
      <c r="AO4143" s="414"/>
      <c r="AP4143" s="548"/>
      <c r="AQ4143" s="414"/>
      <c r="AR4143" s="78"/>
      <c r="AS4143" s="78"/>
      <c r="AT4143" s="414"/>
      <c r="AU4143" s="548"/>
      <c r="AV4143" s="548"/>
      <c r="AW4143" s="414"/>
      <c r="AX4143" s="383"/>
      <c r="AY4143" s="548"/>
      <c r="AZ4143" s="414"/>
      <c r="BA4143" s="383"/>
      <c r="BB4143" s="548"/>
      <c r="BC4143" s="78"/>
      <c r="BD4143" s="414"/>
      <c r="BE4143" s="414"/>
      <c r="BF4143" s="414"/>
      <c r="BG4143" s="414"/>
      <c r="BH4143" s="414"/>
      <c r="BI4143" s="383"/>
      <c r="BJ4143" s="383"/>
      <c r="BK4143" s="78"/>
      <c r="BL4143" s="414"/>
      <c r="BM4143" s="383"/>
      <c r="BN4143" s="78"/>
      <c r="BO4143" s="414"/>
      <c r="BP4143" s="78"/>
      <c r="BQ4143" s="414"/>
      <c r="BR4143" s="383"/>
      <c r="BS4143" s="78"/>
      <c r="BT4143" s="83"/>
      <c r="BU4143" s="75"/>
      <c r="BV4143" s="74"/>
      <c r="BW4143" s="74"/>
      <c r="BX4143" s="98" t="s">
        <v>7295</v>
      </c>
      <c r="BY4143" s="112">
        <f t="shared" si="394"/>
        <v>4138</v>
      </c>
      <c r="BZ4143" s="65">
        <f t="shared" si="395"/>
        <v>0</v>
      </c>
      <c r="CA4143" s="359">
        <f t="shared" si="396"/>
        <v>21</v>
      </c>
      <c r="CB4143" s="359">
        <f t="shared" si="397"/>
        <v>9</v>
      </c>
      <c r="CC4143" s="359">
        <f t="shared" si="398"/>
        <v>2023</v>
      </c>
      <c r="CD4143" s="359" t="str">
        <f t="shared" si="399"/>
        <v xml:space="preserve">219202341615INCENDIO FORESTAL </v>
      </c>
    </row>
    <row r="4144" spans="1:82" s="121" customFormat="1" ht="48" customHeight="1">
      <c r="A4144" s="13"/>
      <c r="B4144" s="13"/>
      <c r="C4144" s="13"/>
      <c r="D4144" s="212">
        <v>45190</v>
      </c>
      <c r="E4144" s="210" t="s">
        <v>2622</v>
      </c>
      <c r="F4144" s="211" t="s">
        <v>2623</v>
      </c>
      <c r="G4144" s="130" t="s">
        <v>8680</v>
      </c>
      <c r="H4144" s="85" t="str">
        <f>VLOOKUP(E4144&amp;F4144,Divipola!$C$1:$F$1149,4,FALSE)</f>
        <v>41483</v>
      </c>
      <c r="I4144" s="77"/>
      <c r="J4144" s="181"/>
      <c r="K4144" s="146"/>
      <c r="L4144" s="146"/>
      <c r="M4144" s="146"/>
      <c r="N4144" s="146"/>
      <c r="O4144" s="146"/>
      <c r="P4144" s="146"/>
      <c r="Q4144" s="146"/>
      <c r="R4144" s="146"/>
      <c r="S4144" s="146"/>
      <c r="T4144" s="146"/>
      <c r="U4144" s="146"/>
      <c r="V4144" s="146"/>
      <c r="W4144" s="146"/>
      <c r="X4144" s="146"/>
      <c r="Y4144" s="146"/>
      <c r="Z4144" s="147">
        <v>7</v>
      </c>
      <c r="AA4144" s="148"/>
      <c r="AB4144" s="383"/>
      <c r="AC4144" s="73"/>
      <c r="AD4144" s="414"/>
      <c r="AE4144" s="393"/>
      <c r="AF4144" s="78"/>
      <c r="AG4144" s="414"/>
      <c r="AH4144" s="383"/>
      <c r="AI4144" s="453"/>
      <c r="AJ4144" s="453"/>
      <c r="AK4144" s="414"/>
      <c r="AL4144" s="383"/>
      <c r="AM4144" s="383"/>
      <c r="AN4144" s="523"/>
      <c r="AO4144" s="414"/>
      <c r="AP4144" s="548"/>
      <c r="AQ4144" s="414"/>
      <c r="AR4144" s="78"/>
      <c r="AS4144" s="78"/>
      <c r="AT4144" s="414"/>
      <c r="AU4144" s="548"/>
      <c r="AV4144" s="548"/>
      <c r="AW4144" s="414"/>
      <c r="AX4144" s="383"/>
      <c r="AY4144" s="548"/>
      <c r="AZ4144" s="414"/>
      <c r="BA4144" s="383"/>
      <c r="BB4144" s="548"/>
      <c r="BC4144" s="78"/>
      <c r="BD4144" s="414"/>
      <c r="BE4144" s="414"/>
      <c r="BF4144" s="414"/>
      <c r="BG4144" s="414"/>
      <c r="BH4144" s="414"/>
      <c r="BI4144" s="383"/>
      <c r="BJ4144" s="383"/>
      <c r="BK4144" s="78"/>
      <c r="BL4144" s="414"/>
      <c r="BM4144" s="383"/>
      <c r="BN4144" s="78"/>
      <c r="BO4144" s="414"/>
      <c r="BP4144" s="78"/>
      <c r="BQ4144" s="414"/>
      <c r="BR4144" s="383"/>
      <c r="BS4144" s="78"/>
      <c r="BT4144" s="83"/>
      <c r="BU4144" s="75"/>
      <c r="BV4144" s="74"/>
      <c r="BW4144" s="74"/>
      <c r="BX4144" s="120" t="s">
        <v>7296</v>
      </c>
      <c r="BY4144" s="112">
        <f t="shared" si="394"/>
        <v>4139</v>
      </c>
      <c r="BZ4144" s="65">
        <f t="shared" si="395"/>
        <v>0</v>
      </c>
      <c r="CA4144" s="359">
        <f t="shared" si="396"/>
        <v>21</v>
      </c>
      <c r="CB4144" s="359">
        <f t="shared" si="397"/>
        <v>9</v>
      </c>
      <c r="CC4144" s="359">
        <f t="shared" si="398"/>
        <v>2023</v>
      </c>
      <c r="CD4144" s="359" t="str">
        <f t="shared" si="399"/>
        <v xml:space="preserve">219202341483INCENDIO FORESTAL </v>
      </c>
    </row>
    <row r="4145" spans="1:82" s="121" customFormat="1" ht="60" customHeight="1">
      <c r="A4145" s="13"/>
      <c r="B4145" s="13"/>
      <c r="C4145" s="13"/>
      <c r="D4145" s="212">
        <v>45190</v>
      </c>
      <c r="E4145" s="210" t="s">
        <v>2622</v>
      </c>
      <c r="F4145" s="211" t="s">
        <v>2655</v>
      </c>
      <c r="G4145" s="130" t="s">
        <v>8680</v>
      </c>
      <c r="H4145" s="85" t="str">
        <f>VLOOKUP(E4145&amp;F4145,Divipola!$C$1:$F$1149,4,FALSE)</f>
        <v>41396</v>
      </c>
      <c r="I4145" s="77"/>
      <c r="J4145" s="181"/>
      <c r="K4145" s="146"/>
      <c r="L4145" s="146"/>
      <c r="M4145" s="146"/>
      <c r="N4145" s="146"/>
      <c r="O4145" s="146"/>
      <c r="P4145" s="146"/>
      <c r="Q4145" s="146"/>
      <c r="R4145" s="146"/>
      <c r="S4145" s="146"/>
      <c r="T4145" s="146"/>
      <c r="U4145" s="146"/>
      <c r="V4145" s="146"/>
      <c r="W4145" s="146"/>
      <c r="X4145" s="146"/>
      <c r="Y4145" s="146"/>
      <c r="Z4145" s="147">
        <v>4</v>
      </c>
      <c r="AA4145" s="148"/>
      <c r="AB4145" s="383"/>
      <c r="AC4145" s="73"/>
      <c r="AD4145" s="414"/>
      <c r="AE4145" s="393"/>
      <c r="AF4145" s="78"/>
      <c r="AG4145" s="414"/>
      <c r="AH4145" s="383"/>
      <c r="AI4145" s="453"/>
      <c r="AJ4145" s="453"/>
      <c r="AK4145" s="414"/>
      <c r="AL4145" s="383"/>
      <c r="AM4145" s="383"/>
      <c r="AN4145" s="523"/>
      <c r="AO4145" s="414"/>
      <c r="AP4145" s="548"/>
      <c r="AQ4145" s="414"/>
      <c r="AR4145" s="78"/>
      <c r="AS4145" s="78"/>
      <c r="AT4145" s="414"/>
      <c r="AU4145" s="548"/>
      <c r="AV4145" s="548"/>
      <c r="AW4145" s="414"/>
      <c r="AX4145" s="383"/>
      <c r="AY4145" s="548"/>
      <c r="AZ4145" s="414"/>
      <c r="BA4145" s="383"/>
      <c r="BB4145" s="548"/>
      <c r="BC4145" s="78"/>
      <c r="BD4145" s="414"/>
      <c r="BE4145" s="414"/>
      <c r="BF4145" s="414"/>
      <c r="BG4145" s="414"/>
      <c r="BH4145" s="414"/>
      <c r="BI4145" s="383"/>
      <c r="BJ4145" s="383"/>
      <c r="BK4145" s="78"/>
      <c r="BL4145" s="414"/>
      <c r="BM4145" s="383"/>
      <c r="BN4145" s="78"/>
      <c r="BO4145" s="414"/>
      <c r="BP4145" s="78"/>
      <c r="BQ4145" s="414"/>
      <c r="BR4145" s="383"/>
      <c r="BS4145" s="78"/>
      <c r="BT4145" s="83"/>
      <c r="BU4145" s="75"/>
      <c r="BV4145" s="74"/>
      <c r="BW4145" s="74"/>
      <c r="BX4145" s="120" t="s">
        <v>7297</v>
      </c>
      <c r="BY4145" s="112">
        <f t="shared" si="394"/>
        <v>4140</v>
      </c>
      <c r="BZ4145" s="65">
        <f t="shared" si="395"/>
        <v>0</v>
      </c>
      <c r="CA4145" s="359">
        <f t="shared" si="396"/>
        <v>21</v>
      </c>
      <c r="CB4145" s="359">
        <f t="shared" si="397"/>
        <v>9</v>
      </c>
      <c r="CC4145" s="359">
        <f t="shared" si="398"/>
        <v>2023</v>
      </c>
      <c r="CD4145" s="359" t="str">
        <f t="shared" si="399"/>
        <v xml:space="preserve">219202341396INCENDIO FORESTAL </v>
      </c>
    </row>
    <row r="4146" spans="1:82" s="121" customFormat="1" ht="60" customHeight="1">
      <c r="A4146" s="13"/>
      <c r="B4146" s="13"/>
      <c r="C4146" s="13"/>
      <c r="D4146" s="212">
        <v>45188</v>
      </c>
      <c r="E4146" s="210" t="s">
        <v>2622</v>
      </c>
      <c r="F4146" s="211" t="s">
        <v>2142</v>
      </c>
      <c r="G4146" s="130" t="s">
        <v>8680</v>
      </c>
      <c r="H4146" s="85" t="str">
        <f>VLOOKUP(E4146&amp;F4146,Divipola!$C$1:$F$1149,4,FALSE)</f>
        <v>41001</v>
      </c>
      <c r="I4146" s="77"/>
      <c r="J4146" s="181"/>
      <c r="K4146" s="146"/>
      <c r="L4146" s="146"/>
      <c r="M4146" s="146"/>
      <c r="N4146" s="146"/>
      <c r="O4146" s="146"/>
      <c r="P4146" s="146"/>
      <c r="Q4146" s="146"/>
      <c r="R4146" s="146"/>
      <c r="S4146" s="146"/>
      <c r="T4146" s="146"/>
      <c r="U4146" s="146"/>
      <c r="V4146" s="146"/>
      <c r="W4146" s="146"/>
      <c r="X4146" s="146"/>
      <c r="Y4146" s="146"/>
      <c r="Z4146" s="147">
        <v>1.2</v>
      </c>
      <c r="AA4146" s="148"/>
      <c r="AB4146" s="383"/>
      <c r="AC4146" s="73"/>
      <c r="AD4146" s="414"/>
      <c r="AE4146" s="393"/>
      <c r="AF4146" s="78"/>
      <c r="AG4146" s="414"/>
      <c r="AH4146" s="383"/>
      <c r="AI4146" s="453"/>
      <c r="AJ4146" s="453"/>
      <c r="AK4146" s="414"/>
      <c r="AL4146" s="383"/>
      <c r="AM4146" s="383"/>
      <c r="AN4146" s="523"/>
      <c r="AO4146" s="414"/>
      <c r="AP4146" s="548"/>
      <c r="AQ4146" s="414"/>
      <c r="AR4146" s="78"/>
      <c r="AS4146" s="78"/>
      <c r="AT4146" s="414"/>
      <c r="AU4146" s="548"/>
      <c r="AV4146" s="548"/>
      <c r="AW4146" s="414"/>
      <c r="AX4146" s="383"/>
      <c r="AY4146" s="548"/>
      <c r="AZ4146" s="414"/>
      <c r="BA4146" s="383"/>
      <c r="BB4146" s="548"/>
      <c r="BC4146" s="78"/>
      <c r="BD4146" s="414"/>
      <c r="BE4146" s="414"/>
      <c r="BF4146" s="414"/>
      <c r="BG4146" s="414"/>
      <c r="BH4146" s="414"/>
      <c r="BI4146" s="383"/>
      <c r="BJ4146" s="383"/>
      <c r="BK4146" s="78"/>
      <c r="BL4146" s="414"/>
      <c r="BM4146" s="383"/>
      <c r="BN4146" s="78"/>
      <c r="BO4146" s="414"/>
      <c r="BP4146" s="78"/>
      <c r="BQ4146" s="414"/>
      <c r="BR4146" s="383"/>
      <c r="BS4146" s="78"/>
      <c r="BT4146" s="83"/>
      <c r="BU4146" s="75"/>
      <c r="BV4146" s="74"/>
      <c r="BW4146" s="74"/>
      <c r="BX4146" s="98" t="s">
        <v>7298</v>
      </c>
      <c r="BY4146" s="112">
        <f t="shared" si="394"/>
        <v>4141</v>
      </c>
      <c r="BZ4146" s="65">
        <f t="shared" si="395"/>
        <v>0</v>
      </c>
      <c r="CA4146" s="359">
        <f t="shared" si="396"/>
        <v>19</v>
      </c>
      <c r="CB4146" s="359">
        <f t="shared" si="397"/>
        <v>9</v>
      </c>
      <c r="CC4146" s="359">
        <f t="shared" si="398"/>
        <v>2023</v>
      </c>
      <c r="CD4146" s="359" t="str">
        <f t="shared" si="399"/>
        <v xml:space="preserve">199202341001INCENDIO FORESTAL </v>
      </c>
    </row>
    <row r="4147" spans="1:82" s="121" customFormat="1" ht="48" customHeight="1">
      <c r="A4147" s="13"/>
      <c r="B4147" s="13"/>
      <c r="C4147" s="13"/>
      <c r="D4147" s="212">
        <v>45188</v>
      </c>
      <c r="E4147" s="210" t="s">
        <v>2622</v>
      </c>
      <c r="F4147" s="211" t="s">
        <v>2142</v>
      </c>
      <c r="G4147" s="130" t="s">
        <v>8680</v>
      </c>
      <c r="H4147" s="85" t="str">
        <f>VLOOKUP(E4147&amp;F4147,Divipola!$C$1:$F$1149,4,FALSE)</f>
        <v>41001</v>
      </c>
      <c r="I4147" s="77"/>
      <c r="J4147" s="181"/>
      <c r="K4147" s="146"/>
      <c r="L4147" s="146"/>
      <c r="M4147" s="146"/>
      <c r="N4147" s="146"/>
      <c r="O4147" s="146"/>
      <c r="P4147" s="146"/>
      <c r="Q4147" s="146"/>
      <c r="R4147" s="146"/>
      <c r="S4147" s="146"/>
      <c r="T4147" s="146"/>
      <c r="U4147" s="146"/>
      <c r="V4147" s="146"/>
      <c r="W4147" s="146"/>
      <c r="X4147" s="146"/>
      <c r="Y4147" s="146"/>
      <c r="Z4147" s="147">
        <v>3.8</v>
      </c>
      <c r="AA4147" s="148"/>
      <c r="AB4147" s="383"/>
      <c r="AC4147" s="73"/>
      <c r="AD4147" s="414"/>
      <c r="AE4147" s="393"/>
      <c r="AF4147" s="78"/>
      <c r="AG4147" s="414"/>
      <c r="AH4147" s="383"/>
      <c r="AI4147" s="453"/>
      <c r="AJ4147" s="453"/>
      <c r="AK4147" s="414"/>
      <c r="AL4147" s="383"/>
      <c r="AM4147" s="383"/>
      <c r="AN4147" s="523"/>
      <c r="AO4147" s="414"/>
      <c r="AP4147" s="548"/>
      <c r="AQ4147" s="414"/>
      <c r="AR4147" s="78"/>
      <c r="AS4147" s="78"/>
      <c r="AT4147" s="414"/>
      <c r="AU4147" s="548"/>
      <c r="AV4147" s="548"/>
      <c r="AW4147" s="414"/>
      <c r="AX4147" s="383"/>
      <c r="AY4147" s="548"/>
      <c r="AZ4147" s="414"/>
      <c r="BA4147" s="383"/>
      <c r="BB4147" s="548"/>
      <c r="BC4147" s="78"/>
      <c r="BD4147" s="414"/>
      <c r="BE4147" s="414"/>
      <c r="BF4147" s="414"/>
      <c r="BG4147" s="414"/>
      <c r="BH4147" s="414"/>
      <c r="BI4147" s="383"/>
      <c r="BJ4147" s="383"/>
      <c r="BK4147" s="78"/>
      <c r="BL4147" s="414"/>
      <c r="BM4147" s="383"/>
      <c r="BN4147" s="78"/>
      <c r="BO4147" s="414"/>
      <c r="BP4147" s="78"/>
      <c r="BQ4147" s="414"/>
      <c r="BR4147" s="383"/>
      <c r="BS4147" s="78"/>
      <c r="BT4147" s="83"/>
      <c r="BU4147" s="75"/>
      <c r="BV4147" s="74"/>
      <c r="BW4147" s="74"/>
      <c r="BX4147" s="120" t="s">
        <v>7299</v>
      </c>
      <c r="BY4147" s="112">
        <f t="shared" si="394"/>
        <v>4142</v>
      </c>
      <c r="BZ4147" s="65">
        <f t="shared" si="395"/>
        <v>0</v>
      </c>
      <c r="CA4147" s="359">
        <f t="shared" si="396"/>
        <v>19</v>
      </c>
      <c r="CB4147" s="359">
        <f t="shared" si="397"/>
        <v>9</v>
      </c>
      <c r="CC4147" s="359">
        <f t="shared" si="398"/>
        <v>2023</v>
      </c>
      <c r="CD4147" s="359" t="str">
        <f t="shared" si="399"/>
        <v xml:space="preserve">199202341001INCENDIO FORESTAL </v>
      </c>
    </row>
    <row r="4148" spans="1:82" s="121" customFormat="1" ht="84" customHeight="1">
      <c r="A4148" s="13"/>
      <c r="B4148" s="13"/>
      <c r="C4148" s="13"/>
      <c r="D4148" s="212">
        <v>45190</v>
      </c>
      <c r="E4148" s="210" t="s">
        <v>2832</v>
      </c>
      <c r="F4148" s="211" t="s">
        <v>1680</v>
      </c>
      <c r="G4148" s="130" t="s">
        <v>8680</v>
      </c>
      <c r="H4148" s="85" t="str">
        <f>VLOOKUP(E4148&amp;F4148,Divipola!$C$1:$F$1149,4,FALSE)</f>
        <v>76001</v>
      </c>
      <c r="I4148" s="77"/>
      <c r="J4148" s="181"/>
      <c r="K4148" s="146"/>
      <c r="L4148" s="146"/>
      <c r="M4148" s="146"/>
      <c r="N4148" s="146"/>
      <c r="O4148" s="146"/>
      <c r="P4148" s="146"/>
      <c r="Q4148" s="146"/>
      <c r="R4148" s="146"/>
      <c r="S4148" s="146"/>
      <c r="T4148" s="146"/>
      <c r="U4148" s="146"/>
      <c r="V4148" s="146"/>
      <c r="W4148" s="146"/>
      <c r="X4148" s="146"/>
      <c r="Y4148" s="146"/>
      <c r="Z4148" s="147"/>
      <c r="AA4148" s="148"/>
      <c r="AB4148" s="383"/>
      <c r="AC4148" s="73"/>
      <c r="AD4148" s="414"/>
      <c r="AE4148" s="393"/>
      <c r="AF4148" s="78"/>
      <c r="AG4148" s="414"/>
      <c r="AH4148" s="383"/>
      <c r="AI4148" s="453"/>
      <c r="AJ4148" s="453"/>
      <c r="AK4148" s="414"/>
      <c r="AL4148" s="383"/>
      <c r="AM4148" s="383"/>
      <c r="AN4148" s="523"/>
      <c r="AO4148" s="414"/>
      <c r="AP4148" s="548"/>
      <c r="AQ4148" s="414"/>
      <c r="AR4148" s="78"/>
      <c r="AS4148" s="78"/>
      <c r="AT4148" s="414"/>
      <c r="AU4148" s="548"/>
      <c r="AV4148" s="548"/>
      <c r="AW4148" s="414"/>
      <c r="AX4148" s="383"/>
      <c r="AY4148" s="548"/>
      <c r="AZ4148" s="414"/>
      <c r="BA4148" s="383"/>
      <c r="BB4148" s="548"/>
      <c r="BC4148" s="78"/>
      <c r="BD4148" s="414"/>
      <c r="BE4148" s="414"/>
      <c r="BF4148" s="414"/>
      <c r="BG4148" s="414"/>
      <c r="BH4148" s="414"/>
      <c r="BI4148" s="383"/>
      <c r="BJ4148" s="383"/>
      <c r="BK4148" s="78"/>
      <c r="BL4148" s="414"/>
      <c r="BM4148" s="383"/>
      <c r="BN4148" s="78"/>
      <c r="BO4148" s="414"/>
      <c r="BP4148" s="78"/>
      <c r="BQ4148" s="414"/>
      <c r="BR4148" s="383"/>
      <c r="BS4148" s="78"/>
      <c r="BT4148" s="83"/>
      <c r="BU4148" s="75"/>
      <c r="BV4148" s="74"/>
      <c r="BW4148" s="74"/>
      <c r="BX4148" s="98" t="s">
        <v>7300</v>
      </c>
      <c r="BY4148" s="112">
        <f t="shared" si="394"/>
        <v>4143</v>
      </c>
      <c r="BZ4148" s="65">
        <f t="shared" si="395"/>
        <v>0</v>
      </c>
      <c r="CA4148" s="359">
        <f t="shared" si="396"/>
        <v>21</v>
      </c>
      <c r="CB4148" s="359">
        <f t="shared" si="397"/>
        <v>9</v>
      </c>
      <c r="CC4148" s="359">
        <f t="shared" si="398"/>
        <v>2023</v>
      </c>
      <c r="CD4148" s="359" t="str">
        <f t="shared" si="399"/>
        <v xml:space="preserve">219202376001INCENDIO FORESTAL </v>
      </c>
    </row>
    <row r="4149" spans="1:82" s="121" customFormat="1" ht="132" customHeight="1">
      <c r="A4149" s="13"/>
      <c r="B4149" s="13"/>
      <c r="C4149" s="13"/>
      <c r="D4149" s="212">
        <v>45190</v>
      </c>
      <c r="E4149" s="210" t="s">
        <v>2622</v>
      </c>
      <c r="F4149" s="211" t="s">
        <v>366</v>
      </c>
      <c r="G4149" s="130" t="s">
        <v>8680</v>
      </c>
      <c r="H4149" s="85" t="str">
        <f>VLOOKUP(E4149&amp;F4149,Divipola!$C$1:$F$1149,4,FALSE)</f>
        <v>41548</v>
      </c>
      <c r="I4149" s="77"/>
      <c r="J4149" s="181"/>
      <c r="K4149" s="207"/>
      <c r="L4149" s="207"/>
      <c r="M4149" s="207"/>
      <c r="N4149" s="207"/>
      <c r="O4149" s="207"/>
      <c r="P4149" s="207"/>
      <c r="Q4149" s="207"/>
      <c r="R4149" s="207"/>
      <c r="S4149" s="207"/>
      <c r="T4149" s="207"/>
      <c r="U4149" s="207"/>
      <c r="V4149" s="207"/>
      <c r="W4149" s="207"/>
      <c r="X4149" s="207"/>
      <c r="Y4149" s="207"/>
      <c r="Z4149" s="208">
        <v>1</v>
      </c>
      <c r="AA4149" s="186"/>
      <c r="AB4149" s="383"/>
      <c r="AC4149" s="73"/>
      <c r="AD4149" s="414"/>
      <c r="AE4149" s="393"/>
      <c r="AF4149" s="78"/>
      <c r="AG4149" s="414"/>
      <c r="AH4149" s="383"/>
      <c r="AI4149" s="453"/>
      <c r="AJ4149" s="453"/>
      <c r="AK4149" s="414"/>
      <c r="AL4149" s="383"/>
      <c r="AM4149" s="383"/>
      <c r="AN4149" s="523"/>
      <c r="AO4149" s="414"/>
      <c r="AP4149" s="548"/>
      <c r="AQ4149" s="414"/>
      <c r="AR4149" s="78"/>
      <c r="AS4149" s="78"/>
      <c r="AT4149" s="414"/>
      <c r="AU4149" s="548"/>
      <c r="AV4149" s="548"/>
      <c r="AW4149" s="414"/>
      <c r="AX4149" s="383"/>
      <c r="AY4149" s="548"/>
      <c r="AZ4149" s="414"/>
      <c r="BA4149" s="383"/>
      <c r="BB4149" s="548"/>
      <c r="BC4149" s="78"/>
      <c r="BD4149" s="414"/>
      <c r="BE4149" s="414"/>
      <c r="BF4149" s="414"/>
      <c r="BG4149" s="414"/>
      <c r="BH4149" s="414"/>
      <c r="BI4149" s="383"/>
      <c r="BJ4149" s="383"/>
      <c r="BK4149" s="78"/>
      <c r="BL4149" s="414"/>
      <c r="BM4149" s="383"/>
      <c r="BN4149" s="78"/>
      <c r="BO4149" s="414"/>
      <c r="BP4149" s="78"/>
      <c r="BQ4149" s="414"/>
      <c r="BR4149" s="383"/>
      <c r="BS4149" s="78"/>
      <c r="BT4149" s="83"/>
      <c r="BU4149" s="75"/>
      <c r="BV4149" s="74"/>
      <c r="BW4149" s="74"/>
      <c r="BX4149" s="98" t="s">
        <v>7366</v>
      </c>
      <c r="BY4149" s="112">
        <f t="shared" si="394"/>
        <v>4144</v>
      </c>
      <c r="BZ4149" s="65">
        <f t="shared" si="395"/>
        <v>0</v>
      </c>
      <c r="CA4149" s="359">
        <f t="shared" si="396"/>
        <v>21</v>
      </c>
      <c r="CB4149" s="359">
        <f t="shared" si="397"/>
        <v>9</v>
      </c>
      <c r="CC4149" s="359">
        <f t="shared" si="398"/>
        <v>2023</v>
      </c>
      <c r="CD4149" s="359" t="str">
        <f t="shared" si="399"/>
        <v xml:space="preserve">219202341548INCENDIO FORESTAL </v>
      </c>
    </row>
    <row r="4150" spans="1:82" s="121" customFormat="1" ht="120" customHeight="1">
      <c r="A4150" s="13"/>
      <c r="B4150" s="13"/>
      <c r="C4150" s="13"/>
      <c r="D4150" s="212">
        <v>45190</v>
      </c>
      <c r="E4150" s="210" t="s">
        <v>2831</v>
      </c>
      <c r="F4150" s="211" t="s">
        <v>2666</v>
      </c>
      <c r="G4150" s="130" t="s">
        <v>8680</v>
      </c>
      <c r="H4150" s="85" t="str">
        <f>VLOOKUP(E4150&amp;F4150,Divipola!$C$1:$F$1149,4,FALSE)</f>
        <v>73854</v>
      </c>
      <c r="I4150" s="77"/>
      <c r="J4150" s="181"/>
      <c r="K4150" s="207"/>
      <c r="L4150" s="207"/>
      <c r="M4150" s="207"/>
      <c r="N4150" s="207"/>
      <c r="O4150" s="207"/>
      <c r="P4150" s="207"/>
      <c r="Q4150" s="207"/>
      <c r="R4150" s="207"/>
      <c r="S4150" s="207"/>
      <c r="T4150" s="207"/>
      <c r="U4150" s="207"/>
      <c r="V4150" s="207"/>
      <c r="W4150" s="207"/>
      <c r="X4150" s="207"/>
      <c r="Y4150" s="207"/>
      <c r="Z4150" s="208">
        <v>30</v>
      </c>
      <c r="AA4150" s="186"/>
      <c r="AB4150" s="383"/>
      <c r="AC4150" s="73"/>
      <c r="AD4150" s="414"/>
      <c r="AE4150" s="393"/>
      <c r="AF4150" s="78"/>
      <c r="AG4150" s="414"/>
      <c r="AH4150" s="383"/>
      <c r="AI4150" s="453"/>
      <c r="AJ4150" s="453"/>
      <c r="AK4150" s="414"/>
      <c r="AL4150" s="383"/>
      <c r="AM4150" s="383"/>
      <c r="AN4150" s="523"/>
      <c r="AO4150" s="414"/>
      <c r="AP4150" s="548"/>
      <c r="AQ4150" s="414"/>
      <c r="AR4150" s="78"/>
      <c r="AS4150" s="78"/>
      <c r="AT4150" s="414"/>
      <c r="AU4150" s="548"/>
      <c r="AV4150" s="548"/>
      <c r="AW4150" s="414"/>
      <c r="AX4150" s="383"/>
      <c r="AY4150" s="548"/>
      <c r="AZ4150" s="414"/>
      <c r="BA4150" s="383"/>
      <c r="BB4150" s="548"/>
      <c r="BC4150" s="78"/>
      <c r="BD4150" s="414"/>
      <c r="BE4150" s="414"/>
      <c r="BF4150" s="414"/>
      <c r="BG4150" s="414"/>
      <c r="BH4150" s="414"/>
      <c r="BI4150" s="383"/>
      <c r="BJ4150" s="383"/>
      <c r="BK4150" s="78"/>
      <c r="BL4150" s="414"/>
      <c r="BM4150" s="383"/>
      <c r="BN4150" s="78"/>
      <c r="BO4150" s="414"/>
      <c r="BP4150" s="78"/>
      <c r="BQ4150" s="414"/>
      <c r="BR4150" s="383"/>
      <c r="BS4150" s="78"/>
      <c r="BT4150" s="83"/>
      <c r="BU4150" s="75"/>
      <c r="BV4150" s="74"/>
      <c r="BW4150" s="74"/>
      <c r="BX4150" s="98" t="s">
        <v>7322</v>
      </c>
      <c r="BY4150" s="112">
        <f t="shared" si="394"/>
        <v>4145</v>
      </c>
      <c r="BZ4150" s="65">
        <f t="shared" si="395"/>
        <v>0</v>
      </c>
      <c r="CA4150" s="359">
        <f t="shared" si="396"/>
        <v>21</v>
      </c>
      <c r="CB4150" s="359">
        <f t="shared" si="397"/>
        <v>9</v>
      </c>
      <c r="CC4150" s="359">
        <f t="shared" si="398"/>
        <v>2023</v>
      </c>
      <c r="CD4150" s="359" t="str">
        <f t="shared" si="399"/>
        <v xml:space="preserve">219202373854INCENDIO FORESTAL </v>
      </c>
    </row>
    <row r="4151" spans="1:82" s="121" customFormat="1" ht="96" customHeight="1">
      <c r="A4151" s="13"/>
      <c r="B4151" s="13"/>
      <c r="C4151" s="13"/>
      <c r="D4151" s="212">
        <v>45190</v>
      </c>
      <c r="E4151" s="210" t="s">
        <v>2661</v>
      </c>
      <c r="F4151" s="211" t="s">
        <v>702</v>
      </c>
      <c r="G4151" s="130" t="s">
        <v>8680</v>
      </c>
      <c r="H4151" s="85" t="str">
        <f>VLOOKUP(E4151&amp;F4151,Divipola!$C$1:$F$1149,4,FALSE)</f>
        <v>15808</v>
      </c>
      <c r="I4151" s="77"/>
      <c r="J4151" s="181"/>
      <c r="K4151" s="146"/>
      <c r="L4151" s="146"/>
      <c r="M4151" s="146"/>
      <c r="N4151" s="146"/>
      <c r="O4151" s="146"/>
      <c r="P4151" s="146"/>
      <c r="Q4151" s="146"/>
      <c r="R4151" s="146"/>
      <c r="S4151" s="146"/>
      <c r="T4151" s="146"/>
      <c r="U4151" s="146"/>
      <c r="V4151" s="146"/>
      <c r="W4151" s="146"/>
      <c r="X4151" s="146"/>
      <c r="Y4151" s="146"/>
      <c r="Z4151" s="147">
        <v>3</v>
      </c>
      <c r="AA4151" s="148"/>
      <c r="AB4151" s="383"/>
      <c r="AC4151" s="73"/>
      <c r="AD4151" s="414"/>
      <c r="AE4151" s="393"/>
      <c r="AF4151" s="78"/>
      <c r="AG4151" s="414"/>
      <c r="AH4151" s="383"/>
      <c r="AI4151" s="453"/>
      <c r="AJ4151" s="453"/>
      <c r="AK4151" s="414"/>
      <c r="AL4151" s="383"/>
      <c r="AM4151" s="383"/>
      <c r="AN4151" s="523"/>
      <c r="AO4151" s="414"/>
      <c r="AP4151" s="548"/>
      <c r="AQ4151" s="414"/>
      <c r="AR4151" s="78"/>
      <c r="AS4151" s="78"/>
      <c r="AT4151" s="414"/>
      <c r="AU4151" s="548"/>
      <c r="AV4151" s="548"/>
      <c r="AW4151" s="414"/>
      <c r="AX4151" s="383"/>
      <c r="AY4151" s="548"/>
      <c r="AZ4151" s="414"/>
      <c r="BA4151" s="383"/>
      <c r="BB4151" s="548"/>
      <c r="BC4151" s="78"/>
      <c r="BD4151" s="414"/>
      <c r="BE4151" s="414"/>
      <c r="BF4151" s="414"/>
      <c r="BG4151" s="414"/>
      <c r="BH4151" s="414"/>
      <c r="BI4151" s="383"/>
      <c r="BJ4151" s="383"/>
      <c r="BK4151" s="78"/>
      <c r="BL4151" s="414"/>
      <c r="BM4151" s="383"/>
      <c r="BN4151" s="78"/>
      <c r="BO4151" s="414"/>
      <c r="BP4151" s="78"/>
      <c r="BQ4151" s="414"/>
      <c r="BR4151" s="383"/>
      <c r="BS4151" s="78"/>
      <c r="BT4151" s="83"/>
      <c r="BU4151" s="75"/>
      <c r="BV4151" s="74"/>
      <c r="BW4151" s="74"/>
      <c r="BX4151" s="98" t="s">
        <v>7303</v>
      </c>
      <c r="BY4151" s="112">
        <f t="shared" si="394"/>
        <v>4146</v>
      </c>
      <c r="BZ4151" s="65">
        <f t="shared" si="395"/>
        <v>0</v>
      </c>
      <c r="CA4151" s="359">
        <f t="shared" si="396"/>
        <v>21</v>
      </c>
      <c r="CB4151" s="359">
        <f t="shared" si="397"/>
        <v>9</v>
      </c>
      <c r="CC4151" s="359">
        <f t="shared" si="398"/>
        <v>2023</v>
      </c>
      <c r="CD4151" s="359" t="str">
        <f t="shared" si="399"/>
        <v xml:space="preserve">219202315808INCENDIO FORESTAL </v>
      </c>
    </row>
    <row r="4152" spans="1:82" s="121" customFormat="1" ht="48" customHeight="1">
      <c r="A4152" s="13"/>
      <c r="B4152" s="13"/>
      <c r="C4152" s="13"/>
      <c r="D4152" s="212">
        <v>45191</v>
      </c>
      <c r="E4152" s="210" t="s">
        <v>2661</v>
      </c>
      <c r="F4152" s="211" t="s">
        <v>1627</v>
      </c>
      <c r="G4152" s="130" t="s">
        <v>8680</v>
      </c>
      <c r="H4152" s="85" t="str">
        <f>VLOOKUP(E4152&amp;F4152,Divipola!$C$1:$F$1149,4,FALSE)</f>
        <v>15232</v>
      </c>
      <c r="I4152" s="77"/>
      <c r="J4152" s="181"/>
      <c r="K4152" s="146"/>
      <c r="L4152" s="146"/>
      <c r="M4152" s="146"/>
      <c r="N4152" s="146"/>
      <c r="O4152" s="146"/>
      <c r="P4152" s="146"/>
      <c r="Q4152" s="146"/>
      <c r="R4152" s="146"/>
      <c r="S4152" s="146"/>
      <c r="T4152" s="146"/>
      <c r="U4152" s="146"/>
      <c r="V4152" s="146"/>
      <c r="W4152" s="146"/>
      <c r="X4152" s="146"/>
      <c r="Y4152" s="146"/>
      <c r="Z4152" s="147">
        <v>3</v>
      </c>
      <c r="AA4152" s="148"/>
      <c r="AB4152" s="383"/>
      <c r="AC4152" s="73"/>
      <c r="AD4152" s="414"/>
      <c r="AE4152" s="393"/>
      <c r="AF4152" s="78"/>
      <c r="AG4152" s="414"/>
      <c r="AH4152" s="383"/>
      <c r="AI4152" s="453"/>
      <c r="AJ4152" s="453"/>
      <c r="AK4152" s="414"/>
      <c r="AL4152" s="383"/>
      <c r="AM4152" s="383"/>
      <c r="AN4152" s="523"/>
      <c r="AO4152" s="414"/>
      <c r="AP4152" s="548"/>
      <c r="AQ4152" s="414"/>
      <c r="AR4152" s="78"/>
      <c r="AS4152" s="78"/>
      <c r="AT4152" s="414"/>
      <c r="AU4152" s="548"/>
      <c r="AV4152" s="548"/>
      <c r="AW4152" s="414"/>
      <c r="AX4152" s="383"/>
      <c r="AY4152" s="548"/>
      <c r="AZ4152" s="414"/>
      <c r="BA4152" s="383"/>
      <c r="BB4152" s="548"/>
      <c r="BC4152" s="78"/>
      <c r="BD4152" s="414"/>
      <c r="BE4152" s="414"/>
      <c r="BF4152" s="414"/>
      <c r="BG4152" s="414"/>
      <c r="BH4152" s="414"/>
      <c r="BI4152" s="383"/>
      <c r="BJ4152" s="383"/>
      <c r="BK4152" s="78"/>
      <c r="BL4152" s="414"/>
      <c r="BM4152" s="383"/>
      <c r="BN4152" s="78"/>
      <c r="BO4152" s="414"/>
      <c r="BP4152" s="78"/>
      <c r="BQ4152" s="414"/>
      <c r="BR4152" s="383"/>
      <c r="BS4152" s="78"/>
      <c r="BT4152" s="83"/>
      <c r="BU4152" s="75"/>
      <c r="BV4152" s="74"/>
      <c r="BW4152" s="74"/>
      <c r="BX4152" s="120" t="s">
        <v>7304</v>
      </c>
      <c r="BY4152" s="112">
        <f t="shared" si="394"/>
        <v>4147</v>
      </c>
      <c r="BZ4152" s="65">
        <f t="shared" si="395"/>
        <v>0</v>
      </c>
      <c r="CA4152" s="359">
        <f t="shared" si="396"/>
        <v>22</v>
      </c>
      <c r="CB4152" s="359">
        <f t="shared" si="397"/>
        <v>9</v>
      </c>
      <c r="CC4152" s="359">
        <f t="shared" si="398"/>
        <v>2023</v>
      </c>
      <c r="CD4152" s="359" t="str">
        <f t="shared" si="399"/>
        <v xml:space="preserve">229202315232INCENDIO FORESTAL </v>
      </c>
    </row>
    <row r="4153" spans="1:82" s="121" customFormat="1" ht="48" customHeight="1">
      <c r="A4153" s="13"/>
      <c r="B4153" s="13"/>
      <c r="C4153" s="13"/>
      <c r="D4153" s="212">
        <v>45191</v>
      </c>
      <c r="E4153" s="210" t="s">
        <v>2661</v>
      </c>
      <c r="F4153" s="211" t="s">
        <v>1699</v>
      </c>
      <c r="G4153" s="130" t="s">
        <v>8680</v>
      </c>
      <c r="H4153" s="85" t="str">
        <f>VLOOKUP(E4153&amp;F4153,Divipola!$C$1:$F$1149,4,FALSE)</f>
        <v>15632</v>
      </c>
      <c r="I4153" s="77"/>
      <c r="J4153" s="181"/>
      <c r="K4153" s="146"/>
      <c r="L4153" s="146"/>
      <c r="M4153" s="146"/>
      <c r="N4153" s="146"/>
      <c r="O4153" s="146"/>
      <c r="P4153" s="146"/>
      <c r="Q4153" s="146"/>
      <c r="R4153" s="146"/>
      <c r="S4153" s="146"/>
      <c r="T4153" s="146"/>
      <c r="U4153" s="146"/>
      <c r="V4153" s="146"/>
      <c r="W4153" s="146"/>
      <c r="X4153" s="146"/>
      <c r="Y4153" s="146"/>
      <c r="Z4153" s="147">
        <v>4</v>
      </c>
      <c r="AA4153" s="148"/>
      <c r="AB4153" s="383"/>
      <c r="AC4153" s="73"/>
      <c r="AD4153" s="414"/>
      <c r="AE4153" s="393"/>
      <c r="AF4153" s="78"/>
      <c r="AG4153" s="414"/>
      <c r="AH4153" s="383"/>
      <c r="AI4153" s="453"/>
      <c r="AJ4153" s="453"/>
      <c r="AK4153" s="414"/>
      <c r="AL4153" s="383"/>
      <c r="AM4153" s="383"/>
      <c r="AN4153" s="523"/>
      <c r="AO4153" s="414"/>
      <c r="AP4153" s="548"/>
      <c r="AQ4153" s="414"/>
      <c r="AR4153" s="78"/>
      <c r="AS4153" s="78"/>
      <c r="AT4153" s="414"/>
      <c r="AU4153" s="548"/>
      <c r="AV4153" s="548"/>
      <c r="AW4153" s="414"/>
      <c r="AX4153" s="383"/>
      <c r="AY4153" s="548"/>
      <c r="AZ4153" s="414"/>
      <c r="BA4153" s="383"/>
      <c r="BB4153" s="548"/>
      <c r="BC4153" s="78"/>
      <c r="BD4153" s="414"/>
      <c r="BE4153" s="414"/>
      <c r="BF4153" s="414"/>
      <c r="BG4153" s="414"/>
      <c r="BH4153" s="414"/>
      <c r="BI4153" s="383"/>
      <c r="BJ4153" s="383"/>
      <c r="BK4153" s="78"/>
      <c r="BL4153" s="414"/>
      <c r="BM4153" s="383"/>
      <c r="BN4153" s="78"/>
      <c r="BO4153" s="414"/>
      <c r="BP4153" s="78"/>
      <c r="BQ4153" s="414"/>
      <c r="BR4153" s="383"/>
      <c r="BS4153" s="78"/>
      <c r="BT4153" s="83"/>
      <c r="BU4153" s="75"/>
      <c r="BV4153" s="74"/>
      <c r="BW4153" s="74"/>
      <c r="BX4153" s="120" t="s">
        <v>7305</v>
      </c>
      <c r="BY4153" s="112">
        <f t="shared" si="394"/>
        <v>4148</v>
      </c>
      <c r="BZ4153" s="65">
        <f t="shared" si="395"/>
        <v>0</v>
      </c>
      <c r="CA4153" s="359">
        <f t="shared" si="396"/>
        <v>22</v>
      </c>
      <c r="CB4153" s="359">
        <f t="shared" si="397"/>
        <v>9</v>
      </c>
      <c r="CC4153" s="359">
        <f t="shared" si="398"/>
        <v>2023</v>
      </c>
      <c r="CD4153" s="359" t="str">
        <f t="shared" si="399"/>
        <v xml:space="preserve">229202315632INCENDIO FORESTAL </v>
      </c>
    </row>
    <row r="4154" spans="1:82" s="121" customFormat="1" ht="120" customHeight="1">
      <c r="A4154" s="13"/>
      <c r="B4154" s="13"/>
      <c r="C4154" s="13"/>
      <c r="D4154" s="212">
        <v>45191</v>
      </c>
      <c r="E4154" s="210" t="s">
        <v>2661</v>
      </c>
      <c r="F4154" s="211" t="s">
        <v>1699</v>
      </c>
      <c r="G4154" s="130" t="s">
        <v>8680</v>
      </c>
      <c r="H4154" s="85" t="str">
        <f>VLOOKUP(E4154&amp;F4154,Divipola!$C$1:$F$1149,4,FALSE)</f>
        <v>15632</v>
      </c>
      <c r="I4154" s="77"/>
      <c r="J4154" s="181"/>
      <c r="K4154" s="146"/>
      <c r="L4154" s="146"/>
      <c r="M4154" s="146"/>
      <c r="N4154" s="146"/>
      <c r="O4154" s="146"/>
      <c r="P4154" s="146"/>
      <c r="Q4154" s="146"/>
      <c r="R4154" s="146"/>
      <c r="S4154" s="146"/>
      <c r="T4154" s="146"/>
      <c r="U4154" s="146"/>
      <c r="V4154" s="146"/>
      <c r="W4154" s="146"/>
      <c r="X4154" s="146"/>
      <c r="Y4154" s="146"/>
      <c r="Z4154" s="147"/>
      <c r="AA4154" s="148"/>
      <c r="AB4154" s="383"/>
      <c r="AC4154" s="73"/>
      <c r="AD4154" s="414"/>
      <c r="AE4154" s="393"/>
      <c r="AF4154" s="78"/>
      <c r="AG4154" s="414"/>
      <c r="AH4154" s="383"/>
      <c r="AI4154" s="453"/>
      <c r="AJ4154" s="453"/>
      <c r="AK4154" s="414"/>
      <c r="AL4154" s="383"/>
      <c r="AM4154" s="383"/>
      <c r="AN4154" s="523"/>
      <c r="AO4154" s="414"/>
      <c r="AP4154" s="548"/>
      <c r="AQ4154" s="414"/>
      <c r="AR4154" s="78"/>
      <c r="AS4154" s="78"/>
      <c r="AT4154" s="414"/>
      <c r="AU4154" s="548"/>
      <c r="AV4154" s="548"/>
      <c r="AW4154" s="414"/>
      <c r="AX4154" s="383"/>
      <c r="AY4154" s="548"/>
      <c r="AZ4154" s="414"/>
      <c r="BA4154" s="383"/>
      <c r="BB4154" s="548"/>
      <c r="BC4154" s="78"/>
      <c r="BD4154" s="414"/>
      <c r="BE4154" s="414"/>
      <c r="BF4154" s="414"/>
      <c r="BG4154" s="414"/>
      <c r="BH4154" s="414"/>
      <c r="BI4154" s="383"/>
      <c r="BJ4154" s="383"/>
      <c r="BK4154" s="78"/>
      <c r="BL4154" s="414"/>
      <c r="BM4154" s="383"/>
      <c r="BN4154" s="78"/>
      <c r="BO4154" s="414"/>
      <c r="BP4154" s="78"/>
      <c r="BQ4154" s="414"/>
      <c r="BR4154" s="383"/>
      <c r="BS4154" s="78"/>
      <c r="BT4154" s="83"/>
      <c r="BU4154" s="75"/>
      <c r="BV4154" s="74"/>
      <c r="BW4154" s="74"/>
      <c r="BX4154" s="98" t="s">
        <v>7358</v>
      </c>
      <c r="BY4154" s="112">
        <f t="shared" si="394"/>
        <v>4149</v>
      </c>
      <c r="BZ4154" s="65">
        <f t="shared" si="395"/>
        <v>0</v>
      </c>
      <c r="CA4154" s="359">
        <f t="shared" si="396"/>
        <v>22</v>
      </c>
      <c r="CB4154" s="359">
        <f t="shared" si="397"/>
        <v>9</v>
      </c>
      <c r="CC4154" s="359">
        <f t="shared" si="398"/>
        <v>2023</v>
      </c>
      <c r="CD4154" s="359" t="str">
        <f t="shared" si="399"/>
        <v xml:space="preserve">229202315632INCENDIO FORESTAL </v>
      </c>
    </row>
    <row r="4155" spans="1:82" s="121" customFormat="1" ht="409.5" customHeight="1">
      <c r="A4155" s="13"/>
      <c r="B4155" s="13"/>
      <c r="C4155" s="13"/>
      <c r="D4155" s="212">
        <v>45189</v>
      </c>
      <c r="E4155" s="210" t="s">
        <v>2836</v>
      </c>
      <c r="F4155" s="211" t="s">
        <v>2079</v>
      </c>
      <c r="G4155" s="130" t="s">
        <v>8680</v>
      </c>
      <c r="H4155" s="85" t="str">
        <f>VLOOKUP(E4155&amp;F4155,Divipola!$C$1:$F$1149,4,FALSE)</f>
        <v>19397</v>
      </c>
      <c r="I4155" s="77"/>
      <c r="J4155" s="181"/>
      <c r="K4155" s="207"/>
      <c r="L4155" s="207"/>
      <c r="M4155" s="207"/>
      <c r="N4155" s="207"/>
      <c r="O4155" s="207"/>
      <c r="P4155" s="207"/>
      <c r="Q4155" s="207"/>
      <c r="R4155" s="207"/>
      <c r="S4155" s="207"/>
      <c r="T4155" s="207"/>
      <c r="U4155" s="207"/>
      <c r="V4155" s="207"/>
      <c r="W4155" s="207"/>
      <c r="X4155" s="207"/>
      <c r="Y4155" s="207"/>
      <c r="Z4155" s="208">
        <v>400</v>
      </c>
      <c r="AA4155" s="186"/>
      <c r="AB4155" s="383"/>
      <c r="AC4155" s="73"/>
      <c r="AD4155" s="414"/>
      <c r="AE4155" s="393"/>
      <c r="AF4155" s="78"/>
      <c r="AG4155" s="414"/>
      <c r="AH4155" s="383"/>
      <c r="AI4155" s="453"/>
      <c r="AJ4155" s="453"/>
      <c r="AK4155" s="414"/>
      <c r="AL4155" s="383"/>
      <c r="AM4155" s="383"/>
      <c r="AN4155" s="523"/>
      <c r="AO4155" s="414"/>
      <c r="AP4155" s="548"/>
      <c r="AQ4155" s="414"/>
      <c r="AR4155" s="78"/>
      <c r="AS4155" s="78"/>
      <c r="AT4155" s="414"/>
      <c r="AU4155" s="548"/>
      <c r="AV4155" s="548"/>
      <c r="AW4155" s="414"/>
      <c r="AX4155" s="383"/>
      <c r="AY4155" s="548"/>
      <c r="AZ4155" s="414"/>
      <c r="BA4155" s="383"/>
      <c r="BB4155" s="548"/>
      <c r="BC4155" s="78"/>
      <c r="BD4155" s="414"/>
      <c r="BE4155" s="414"/>
      <c r="BF4155" s="414"/>
      <c r="BG4155" s="414"/>
      <c r="BH4155" s="414"/>
      <c r="BI4155" s="383"/>
      <c r="BJ4155" s="383"/>
      <c r="BK4155" s="78"/>
      <c r="BL4155" s="414"/>
      <c r="BM4155" s="383"/>
      <c r="BN4155" s="78"/>
      <c r="BO4155" s="414"/>
      <c r="BP4155" s="78"/>
      <c r="BQ4155" s="414"/>
      <c r="BR4155" s="383"/>
      <c r="BS4155" s="78"/>
      <c r="BT4155" s="83"/>
      <c r="BU4155" s="75"/>
      <c r="BV4155" s="74"/>
      <c r="BW4155" s="74"/>
      <c r="BX4155" s="98" t="s">
        <v>7786</v>
      </c>
      <c r="BY4155" s="112">
        <f t="shared" si="394"/>
        <v>4150</v>
      </c>
      <c r="BZ4155" s="65">
        <f t="shared" si="395"/>
        <v>0</v>
      </c>
      <c r="CA4155" s="359">
        <f t="shared" si="396"/>
        <v>20</v>
      </c>
      <c r="CB4155" s="359">
        <f t="shared" si="397"/>
        <v>9</v>
      </c>
      <c r="CC4155" s="359">
        <f t="shared" si="398"/>
        <v>2023</v>
      </c>
      <c r="CD4155" s="359" t="str">
        <f t="shared" si="399"/>
        <v xml:space="preserve">209202319397INCENDIO FORESTAL </v>
      </c>
    </row>
    <row r="4156" spans="1:82" s="121" customFormat="1" ht="60" customHeight="1">
      <c r="A4156" s="13"/>
      <c r="B4156" s="13"/>
      <c r="C4156" s="13"/>
      <c r="D4156" s="212">
        <v>45191</v>
      </c>
      <c r="E4156" s="210" t="s">
        <v>2830</v>
      </c>
      <c r="F4156" s="211" t="s">
        <v>2162</v>
      </c>
      <c r="G4156" s="130" t="s">
        <v>8680</v>
      </c>
      <c r="H4156" s="85" t="str">
        <f>VLOOKUP(E4156&amp;F4156,Divipola!$C$1:$F$1149,4,FALSE)</f>
        <v>68276</v>
      </c>
      <c r="I4156" s="77"/>
      <c r="J4156" s="181"/>
      <c r="K4156" s="146"/>
      <c r="L4156" s="146"/>
      <c r="M4156" s="146"/>
      <c r="N4156" s="146"/>
      <c r="O4156" s="146"/>
      <c r="P4156" s="146"/>
      <c r="Q4156" s="146"/>
      <c r="R4156" s="146"/>
      <c r="S4156" s="146"/>
      <c r="T4156" s="146"/>
      <c r="U4156" s="146"/>
      <c r="V4156" s="146"/>
      <c r="W4156" s="146"/>
      <c r="X4156" s="146"/>
      <c r="Y4156" s="146"/>
      <c r="Z4156" s="147"/>
      <c r="AA4156" s="148"/>
      <c r="AB4156" s="383"/>
      <c r="AC4156" s="73"/>
      <c r="AD4156" s="414"/>
      <c r="AE4156" s="393"/>
      <c r="AF4156" s="78"/>
      <c r="AG4156" s="414"/>
      <c r="AH4156" s="383"/>
      <c r="AI4156" s="453"/>
      <c r="AJ4156" s="453"/>
      <c r="AK4156" s="414"/>
      <c r="AL4156" s="383"/>
      <c r="AM4156" s="383"/>
      <c r="AN4156" s="523"/>
      <c r="AO4156" s="414"/>
      <c r="AP4156" s="548"/>
      <c r="AQ4156" s="414"/>
      <c r="AR4156" s="78"/>
      <c r="AS4156" s="78"/>
      <c r="AT4156" s="414"/>
      <c r="AU4156" s="548"/>
      <c r="AV4156" s="548"/>
      <c r="AW4156" s="414"/>
      <c r="AX4156" s="383"/>
      <c r="AY4156" s="548"/>
      <c r="AZ4156" s="414"/>
      <c r="BA4156" s="383"/>
      <c r="BB4156" s="548"/>
      <c r="BC4156" s="78"/>
      <c r="BD4156" s="414"/>
      <c r="BE4156" s="414"/>
      <c r="BF4156" s="414"/>
      <c r="BG4156" s="414"/>
      <c r="BH4156" s="414"/>
      <c r="BI4156" s="383"/>
      <c r="BJ4156" s="383"/>
      <c r="BK4156" s="78"/>
      <c r="BL4156" s="414"/>
      <c r="BM4156" s="383"/>
      <c r="BN4156" s="78"/>
      <c r="BO4156" s="414"/>
      <c r="BP4156" s="78"/>
      <c r="BQ4156" s="414"/>
      <c r="BR4156" s="383"/>
      <c r="BS4156" s="78"/>
      <c r="BT4156" s="83"/>
      <c r="BU4156" s="75"/>
      <c r="BV4156" s="74"/>
      <c r="BW4156" s="74"/>
      <c r="BX4156" s="98" t="s">
        <v>7306</v>
      </c>
      <c r="BY4156" s="112">
        <f t="shared" si="394"/>
        <v>4151</v>
      </c>
      <c r="BZ4156" s="65">
        <f t="shared" si="395"/>
        <v>0</v>
      </c>
      <c r="CA4156" s="359">
        <f t="shared" si="396"/>
        <v>22</v>
      </c>
      <c r="CB4156" s="359">
        <f t="shared" si="397"/>
        <v>9</v>
      </c>
      <c r="CC4156" s="359">
        <f t="shared" si="398"/>
        <v>2023</v>
      </c>
      <c r="CD4156" s="359" t="str">
        <f t="shared" si="399"/>
        <v xml:space="preserve">229202368276INCENDIO FORESTAL </v>
      </c>
    </row>
    <row r="4157" spans="1:82" s="121" customFormat="1" ht="168" customHeight="1">
      <c r="A4157" s="13"/>
      <c r="B4157" s="13"/>
      <c r="C4157" s="13"/>
      <c r="D4157" s="212">
        <v>45191</v>
      </c>
      <c r="E4157" s="210" t="s">
        <v>2161</v>
      </c>
      <c r="F4157" s="211" t="s">
        <v>2621</v>
      </c>
      <c r="G4157" s="130" t="s">
        <v>8680</v>
      </c>
      <c r="H4157" s="85" t="str">
        <f>VLOOKUP(E4157&amp;F4157,Divipola!$C$1:$F$1149,4,FALSE)</f>
        <v>17272</v>
      </c>
      <c r="I4157" s="77"/>
      <c r="J4157" s="181"/>
      <c r="K4157" s="207"/>
      <c r="L4157" s="207"/>
      <c r="M4157" s="207"/>
      <c r="N4157" s="207"/>
      <c r="O4157" s="207"/>
      <c r="P4157" s="207"/>
      <c r="Q4157" s="207"/>
      <c r="R4157" s="207"/>
      <c r="S4157" s="207"/>
      <c r="T4157" s="207"/>
      <c r="U4157" s="207"/>
      <c r="V4157" s="207"/>
      <c r="W4157" s="207"/>
      <c r="X4157" s="207"/>
      <c r="Y4157" s="207"/>
      <c r="Z4157" s="208">
        <v>3</v>
      </c>
      <c r="AA4157" s="186"/>
      <c r="AB4157" s="383"/>
      <c r="AC4157" s="73"/>
      <c r="AD4157" s="414"/>
      <c r="AE4157" s="393"/>
      <c r="AF4157" s="78"/>
      <c r="AG4157" s="414"/>
      <c r="AH4157" s="383"/>
      <c r="AI4157" s="453"/>
      <c r="AJ4157" s="453"/>
      <c r="AK4157" s="414"/>
      <c r="AL4157" s="383"/>
      <c r="AM4157" s="383"/>
      <c r="AN4157" s="523"/>
      <c r="AO4157" s="414"/>
      <c r="AP4157" s="548"/>
      <c r="AQ4157" s="414"/>
      <c r="AR4157" s="78"/>
      <c r="AS4157" s="78"/>
      <c r="AT4157" s="414"/>
      <c r="AU4157" s="548"/>
      <c r="AV4157" s="548"/>
      <c r="AW4157" s="414"/>
      <c r="AX4157" s="383"/>
      <c r="AY4157" s="548"/>
      <c r="AZ4157" s="414"/>
      <c r="BA4157" s="383"/>
      <c r="BB4157" s="548"/>
      <c r="BC4157" s="78"/>
      <c r="BD4157" s="414"/>
      <c r="BE4157" s="414"/>
      <c r="BF4157" s="414"/>
      <c r="BG4157" s="414"/>
      <c r="BH4157" s="414"/>
      <c r="BI4157" s="383"/>
      <c r="BJ4157" s="383"/>
      <c r="BK4157" s="78"/>
      <c r="BL4157" s="414"/>
      <c r="BM4157" s="383"/>
      <c r="BN4157" s="78"/>
      <c r="BO4157" s="414"/>
      <c r="BP4157" s="78"/>
      <c r="BQ4157" s="414"/>
      <c r="BR4157" s="383"/>
      <c r="BS4157" s="78"/>
      <c r="BT4157" s="83"/>
      <c r="BU4157" s="75"/>
      <c r="BV4157" s="74"/>
      <c r="BW4157" s="74"/>
      <c r="BX4157" s="98" t="s">
        <v>7318</v>
      </c>
      <c r="BY4157" s="112">
        <f t="shared" si="394"/>
        <v>4152</v>
      </c>
      <c r="BZ4157" s="65">
        <f t="shared" si="395"/>
        <v>0</v>
      </c>
      <c r="CA4157" s="359">
        <f t="shared" si="396"/>
        <v>22</v>
      </c>
      <c r="CB4157" s="359">
        <f t="shared" si="397"/>
        <v>9</v>
      </c>
      <c r="CC4157" s="359">
        <f t="shared" si="398"/>
        <v>2023</v>
      </c>
      <c r="CD4157" s="359" t="str">
        <f t="shared" si="399"/>
        <v xml:space="preserve">229202317272INCENDIO FORESTAL </v>
      </c>
    </row>
    <row r="4158" spans="1:82" s="121" customFormat="1" ht="120" customHeight="1">
      <c r="A4158" s="13"/>
      <c r="B4158" s="13"/>
      <c r="C4158" s="13"/>
      <c r="D4158" s="212">
        <v>45191</v>
      </c>
      <c r="E4158" s="210" t="s">
        <v>2161</v>
      </c>
      <c r="F4158" s="211" t="s">
        <v>2621</v>
      </c>
      <c r="G4158" s="111" t="s">
        <v>2803</v>
      </c>
      <c r="H4158" s="85" t="str">
        <f>VLOOKUP(E4158&amp;F4158,Divipola!$C$1:$F$1149,4,FALSE)</f>
        <v>17272</v>
      </c>
      <c r="I4158" s="77"/>
      <c r="J4158" s="181"/>
      <c r="K4158" s="146"/>
      <c r="L4158" s="146"/>
      <c r="M4158" s="146"/>
      <c r="N4158" s="146"/>
      <c r="O4158" s="146"/>
      <c r="P4158" s="146"/>
      <c r="Q4158" s="146"/>
      <c r="R4158" s="146"/>
      <c r="S4158" s="146"/>
      <c r="T4158" s="146"/>
      <c r="U4158" s="146"/>
      <c r="V4158" s="146"/>
      <c r="W4158" s="146"/>
      <c r="X4158" s="146"/>
      <c r="Y4158" s="146"/>
      <c r="Z4158" s="147"/>
      <c r="AA4158" s="148"/>
      <c r="AB4158" s="383"/>
      <c r="AC4158" s="73"/>
      <c r="AD4158" s="414"/>
      <c r="AE4158" s="393"/>
      <c r="AF4158" s="78"/>
      <c r="AG4158" s="414"/>
      <c r="AH4158" s="383"/>
      <c r="AI4158" s="453"/>
      <c r="AJ4158" s="453"/>
      <c r="AK4158" s="414"/>
      <c r="AL4158" s="383"/>
      <c r="AM4158" s="383"/>
      <c r="AN4158" s="523"/>
      <c r="AO4158" s="414"/>
      <c r="AP4158" s="548"/>
      <c r="AQ4158" s="414"/>
      <c r="AR4158" s="78"/>
      <c r="AS4158" s="78"/>
      <c r="AT4158" s="414"/>
      <c r="AU4158" s="548"/>
      <c r="AV4158" s="548"/>
      <c r="AW4158" s="414"/>
      <c r="AX4158" s="383"/>
      <c r="AY4158" s="548"/>
      <c r="AZ4158" s="414"/>
      <c r="BA4158" s="383"/>
      <c r="BB4158" s="548"/>
      <c r="BC4158" s="78"/>
      <c r="BD4158" s="414"/>
      <c r="BE4158" s="414"/>
      <c r="BF4158" s="414"/>
      <c r="BG4158" s="414"/>
      <c r="BH4158" s="414"/>
      <c r="BI4158" s="383"/>
      <c r="BJ4158" s="383"/>
      <c r="BK4158" s="78"/>
      <c r="BL4158" s="414"/>
      <c r="BM4158" s="383"/>
      <c r="BN4158" s="78"/>
      <c r="BO4158" s="414"/>
      <c r="BP4158" s="78"/>
      <c r="BQ4158" s="414"/>
      <c r="BR4158" s="383"/>
      <c r="BS4158" s="78"/>
      <c r="BT4158" s="83"/>
      <c r="BU4158" s="170"/>
      <c r="BV4158" s="171"/>
      <c r="BW4158" s="171"/>
      <c r="BX4158" s="98" t="s">
        <v>7307</v>
      </c>
      <c r="BY4158" s="112">
        <f t="shared" si="394"/>
        <v>4153</v>
      </c>
      <c r="BZ4158" s="65">
        <f t="shared" si="395"/>
        <v>0</v>
      </c>
      <c r="CA4158" s="359">
        <f t="shared" si="396"/>
        <v>22</v>
      </c>
      <c r="CB4158" s="359">
        <f t="shared" si="397"/>
        <v>9</v>
      </c>
      <c r="CC4158" s="359">
        <f t="shared" si="398"/>
        <v>2023</v>
      </c>
      <c r="CD4158" s="359" t="str">
        <f t="shared" si="399"/>
        <v>229202317272VENDAVAL</v>
      </c>
    </row>
    <row r="4159" spans="1:82" s="121" customFormat="1" ht="180" customHeight="1">
      <c r="A4159" s="13"/>
      <c r="B4159" s="13"/>
      <c r="C4159" s="13"/>
      <c r="D4159" s="212">
        <v>45191</v>
      </c>
      <c r="E4159" s="210" t="s">
        <v>2161</v>
      </c>
      <c r="F4159" s="211" t="s">
        <v>2102</v>
      </c>
      <c r="G4159" s="111" t="s">
        <v>2803</v>
      </c>
      <c r="H4159" s="85" t="str">
        <f>VLOOKUP(E4159&amp;F4159,Divipola!$C$1:$F$1149,4,FALSE)</f>
        <v>17662</v>
      </c>
      <c r="I4159" s="77"/>
      <c r="J4159" s="181"/>
      <c r="K4159" s="207"/>
      <c r="L4159" s="207"/>
      <c r="M4159" s="207"/>
      <c r="N4159" s="207">
        <v>412</v>
      </c>
      <c r="O4159" s="207">
        <v>103</v>
      </c>
      <c r="P4159" s="207"/>
      <c r="Q4159" s="207">
        <v>103</v>
      </c>
      <c r="R4159" s="207"/>
      <c r="S4159" s="207"/>
      <c r="T4159" s="207"/>
      <c r="U4159" s="207"/>
      <c r="V4159" s="207"/>
      <c r="W4159" s="207"/>
      <c r="X4159" s="207"/>
      <c r="Y4159" s="207"/>
      <c r="Z4159" s="208"/>
      <c r="AA4159" s="186"/>
      <c r="AB4159" s="385">
        <v>45192</v>
      </c>
      <c r="AC4159" s="431" t="s">
        <v>8305</v>
      </c>
      <c r="AD4159" s="618">
        <v>39808300</v>
      </c>
      <c r="AE4159" s="393"/>
      <c r="AF4159" s="78"/>
      <c r="AG4159" s="414"/>
      <c r="AH4159" s="383"/>
      <c r="AI4159" s="453"/>
      <c r="AJ4159" s="453"/>
      <c r="AK4159" s="414"/>
      <c r="AL4159" s="383"/>
      <c r="AM4159" s="383"/>
      <c r="AN4159" s="523"/>
      <c r="AO4159" s="414"/>
      <c r="AP4159" s="548"/>
      <c r="AQ4159" s="414"/>
      <c r="AR4159" s="78"/>
      <c r="AS4159" s="78"/>
      <c r="AT4159" s="414"/>
      <c r="AU4159" s="548"/>
      <c r="AV4159" s="548"/>
      <c r="AW4159" s="414"/>
      <c r="AX4159" s="383"/>
      <c r="AY4159" s="548"/>
      <c r="AZ4159" s="414"/>
      <c r="BA4159" s="383"/>
      <c r="BB4159" s="548"/>
      <c r="BC4159" s="78"/>
      <c r="BD4159" s="414"/>
      <c r="BE4159" s="414"/>
      <c r="BF4159" s="414"/>
      <c r="BG4159" s="414"/>
      <c r="BH4159" s="414"/>
      <c r="BI4159" s="383"/>
      <c r="BJ4159" s="383"/>
      <c r="BK4159" s="78"/>
      <c r="BL4159" s="414"/>
      <c r="BM4159" s="383"/>
      <c r="BN4159" s="78"/>
      <c r="BO4159" s="414"/>
      <c r="BP4159" s="78"/>
      <c r="BQ4159" s="414"/>
      <c r="BR4159" s="383"/>
      <c r="BS4159" s="78"/>
      <c r="BT4159" s="83"/>
      <c r="BU4159" s="386">
        <v>63</v>
      </c>
      <c r="BV4159" s="440">
        <v>45192</v>
      </c>
      <c r="BW4159" s="440">
        <v>45373</v>
      </c>
      <c r="BX4159" s="98" t="s">
        <v>7319</v>
      </c>
      <c r="BY4159" s="112">
        <f t="shared" si="394"/>
        <v>4154</v>
      </c>
      <c r="BZ4159" s="65">
        <f t="shared" si="395"/>
        <v>39808300</v>
      </c>
      <c r="CA4159" s="359">
        <f t="shared" si="396"/>
        <v>22</v>
      </c>
      <c r="CB4159" s="359">
        <f t="shared" si="397"/>
        <v>9</v>
      </c>
      <c r="CC4159" s="359">
        <f t="shared" si="398"/>
        <v>2023</v>
      </c>
      <c r="CD4159" s="359" t="str">
        <f t="shared" si="399"/>
        <v>229202317662VENDAVAL</v>
      </c>
    </row>
    <row r="4160" spans="1:82" s="121" customFormat="1" ht="156" customHeight="1">
      <c r="A4160" s="13"/>
      <c r="B4160" s="13"/>
      <c r="C4160" s="13"/>
      <c r="D4160" s="212">
        <v>45191</v>
      </c>
      <c r="E4160" s="210" t="s">
        <v>2161</v>
      </c>
      <c r="F4160" s="211" t="s">
        <v>2078</v>
      </c>
      <c r="G4160" s="111" t="s">
        <v>2803</v>
      </c>
      <c r="H4160" s="85" t="str">
        <f>VLOOKUP(E4160&amp;F4160,Divipola!$C$1:$F$1149,4,FALSE)</f>
        <v>17388</v>
      </c>
      <c r="I4160" s="77"/>
      <c r="J4160" s="181"/>
      <c r="K4160" s="146"/>
      <c r="L4160" s="146"/>
      <c r="M4160" s="146"/>
      <c r="N4160" s="146">
        <v>80</v>
      </c>
      <c r="O4160" s="146">
        <v>20</v>
      </c>
      <c r="P4160" s="146"/>
      <c r="Q4160" s="146">
        <v>20</v>
      </c>
      <c r="R4160" s="146"/>
      <c r="S4160" s="146"/>
      <c r="T4160" s="146"/>
      <c r="U4160" s="146"/>
      <c r="V4160" s="146"/>
      <c r="W4160" s="146"/>
      <c r="X4160" s="146">
        <v>4</v>
      </c>
      <c r="Y4160" s="146"/>
      <c r="Z4160" s="147"/>
      <c r="AA4160" s="148"/>
      <c r="AB4160" s="383"/>
      <c r="AC4160" s="73"/>
      <c r="AD4160" s="414"/>
      <c r="AE4160" s="393"/>
      <c r="AF4160" s="78"/>
      <c r="AG4160" s="414"/>
      <c r="AH4160" s="383"/>
      <c r="AI4160" s="453"/>
      <c r="AJ4160" s="453"/>
      <c r="AK4160" s="414"/>
      <c r="AL4160" s="383"/>
      <c r="AM4160" s="383"/>
      <c r="AN4160" s="523"/>
      <c r="AO4160" s="414"/>
      <c r="AP4160" s="548"/>
      <c r="AQ4160" s="414"/>
      <c r="AR4160" s="78"/>
      <c r="AS4160" s="78"/>
      <c r="AT4160" s="414"/>
      <c r="AU4160" s="548"/>
      <c r="AV4160" s="548"/>
      <c r="AW4160" s="414"/>
      <c r="AX4160" s="383"/>
      <c r="AY4160" s="548"/>
      <c r="AZ4160" s="414"/>
      <c r="BA4160" s="383"/>
      <c r="BB4160" s="548"/>
      <c r="BC4160" s="78"/>
      <c r="BD4160" s="414"/>
      <c r="BE4160" s="414"/>
      <c r="BF4160" s="414"/>
      <c r="BG4160" s="414"/>
      <c r="BH4160" s="414"/>
      <c r="BI4160" s="383"/>
      <c r="BJ4160" s="383"/>
      <c r="BK4160" s="78"/>
      <c r="BL4160" s="414"/>
      <c r="BM4160" s="383"/>
      <c r="BN4160" s="78"/>
      <c r="BO4160" s="414"/>
      <c r="BP4160" s="78"/>
      <c r="BQ4160" s="414"/>
      <c r="BR4160" s="383"/>
      <c r="BS4160" s="78"/>
      <c r="BT4160" s="83"/>
      <c r="BU4160" s="177"/>
      <c r="BV4160" s="178"/>
      <c r="BW4160" s="178"/>
      <c r="BX4160" s="98" t="s">
        <v>7308</v>
      </c>
      <c r="BY4160" s="112">
        <f t="shared" si="394"/>
        <v>4155</v>
      </c>
      <c r="BZ4160" s="65">
        <f t="shared" si="395"/>
        <v>0</v>
      </c>
      <c r="CA4160" s="359">
        <f t="shared" si="396"/>
        <v>22</v>
      </c>
      <c r="CB4160" s="359">
        <f t="shared" si="397"/>
        <v>9</v>
      </c>
      <c r="CC4160" s="359">
        <f t="shared" si="398"/>
        <v>2023</v>
      </c>
      <c r="CD4160" s="359" t="str">
        <f t="shared" si="399"/>
        <v>229202317388VENDAVAL</v>
      </c>
    </row>
    <row r="4161" spans="1:82" s="121" customFormat="1" ht="108" customHeight="1">
      <c r="A4161" s="13"/>
      <c r="B4161" s="13"/>
      <c r="C4161" s="13"/>
      <c r="D4161" s="212">
        <v>45191</v>
      </c>
      <c r="E4161" s="210" t="s">
        <v>2161</v>
      </c>
      <c r="F4161" s="211" t="s">
        <v>774</v>
      </c>
      <c r="G4161" s="111" t="s">
        <v>2803</v>
      </c>
      <c r="H4161" s="85" t="str">
        <f>VLOOKUP(E4161&amp;F4161,Divipola!$C$1:$F$1149,4,FALSE)</f>
        <v>17665</v>
      </c>
      <c r="I4161" s="77"/>
      <c r="J4161" s="181"/>
      <c r="K4161" s="146"/>
      <c r="L4161" s="146"/>
      <c r="M4161" s="146"/>
      <c r="N4161" s="146">
        <v>60</v>
      </c>
      <c r="O4161" s="146">
        <v>15</v>
      </c>
      <c r="P4161" s="146"/>
      <c r="Q4161" s="146">
        <v>15</v>
      </c>
      <c r="R4161" s="146"/>
      <c r="S4161" s="146"/>
      <c r="T4161" s="146"/>
      <c r="U4161" s="146"/>
      <c r="V4161" s="146"/>
      <c r="W4161" s="146"/>
      <c r="X4161" s="146"/>
      <c r="Y4161" s="146"/>
      <c r="Z4161" s="147"/>
      <c r="AA4161" s="148"/>
      <c r="AB4161" s="383"/>
      <c r="AC4161" s="73"/>
      <c r="AD4161" s="414"/>
      <c r="AE4161" s="393"/>
      <c r="AF4161" s="78"/>
      <c r="AG4161" s="414"/>
      <c r="AH4161" s="383"/>
      <c r="AI4161" s="453"/>
      <c r="AJ4161" s="453"/>
      <c r="AK4161" s="414"/>
      <c r="AL4161" s="383"/>
      <c r="AM4161" s="383"/>
      <c r="AN4161" s="523"/>
      <c r="AO4161" s="414"/>
      <c r="AP4161" s="548"/>
      <c r="AQ4161" s="414"/>
      <c r="AR4161" s="78"/>
      <c r="AS4161" s="78"/>
      <c r="AT4161" s="414"/>
      <c r="AU4161" s="548"/>
      <c r="AV4161" s="548"/>
      <c r="AW4161" s="414"/>
      <c r="AX4161" s="383"/>
      <c r="AY4161" s="548"/>
      <c r="AZ4161" s="414"/>
      <c r="BA4161" s="383"/>
      <c r="BB4161" s="548"/>
      <c r="BC4161" s="78"/>
      <c r="BD4161" s="414"/>
      <c r="BE4161" s="414"/>
      <c r="BF4161" s="414"/>
      <c r="BG4161" s="414"/>
      <c r="BH4161" s="414"/>
      <c r="BI4161" s="383"/>
      <c r="BJ4161" s="383"/>
      <c r="BK4161" s="78"/>
      <c r="BL4161" s="414"/>
      <c r="BM4161" s="383"/>
      <c r="BN4161" s="78"/>
      <c r="BO4161" s="414"/>
      <c r="BP4161" s="78"/>
      <c r="BQ4161" s="414"/>
      <c r="BR4161" s="383"/>
      <c r="BS4161" s="78"/>
      <c r="BT4161" s="83"/>
      <c r="BU4161" s="75"/>
      <c r="BV4161" s="74"/>
      <c r="BW4161" s="74"/>
      <c r="BX4161" s="98" t="s">
        <v>7309</v>
      </c>
      <c r="BY4161" s="112">
        <f t="shared" si="394"/>
        <v>4156</v>
      </c>
      <c r="BZ4161" s="65">
        <f t="shared" si="395"/>
        <v>0</v>
      </c>
      <c r="CA4161" s="359">
        <f t="shared" si="396"/>
        <v>22</v>
      </c>
      <c r="CB4161" s="359">
        <f t="shared" si="397"/>
        <v>9</v>
      </c>
      <c r="CC4161" s="359">
        <f t="shared" si="398"/>
        <v>2023</v>
      </c>
      <c r="CD4161" s="359" t="str">
        <f t="shared" si="399"/>
        <v>229202317665VENDAVAL</v>
      </c>
    </row>
    <row r="4162" spans="1:82" s="121" customFormat="1" ht="180" customHeight="1">
      <c r="A4162" s="13"/>
      <c r="B4162" s="13"/>
      <c r="C4162" s="13"/>
      <c r="D4162" s="212">
        <v>45191</v>
      </c>
      <c r="E4162" s="210" t="s">
        <v>2161</v>
      </c>
      <c r="F4162" s="211" t="s">
        <v>2621</v>
      </c>
      <c r="G4162" s="111" t="s">
        <v>2803</v>
      </c>
      <c r="H4162" s="85" t="str">
        <f>VLOOKUP(E4162&amp;F4162,Divipola!$C$1:$F$1149,4,FALSE)</f>
        <v>17272</v>
      </c>
      <c r="I4162" s="77"/>
      <c r="J4162" s="181"/>
      <c r="K4162" s="207"/>
      <c r="L4162" s="207"/>
      <c r="M4162" s="207"/>
      <c r="N4162" s="207">
        <v>22</v>
      </c>
      <c r="O4162" s="207">
        <v>5</v>
      </c>
      <c r="P4162" s="207"/>
      <c r="Q4162" s="207">
        <v>5</v>
      </c>
      <c r="R4162" s="207"/>
      <c r="S4162" s="207"/>
      <c r="T4162" s="207"/>
      <c r="U4162" s="207"/>
      <c r="V4162" s="207"/>
      <c r="W4162" s="207"/>
      <c r="X4162" s="207"/>
      <c r="Y4162" s="207"/>
      <c r="Z4162" s="208"/>
      <c r="AA4162" s="186"/>
      <c r="AB4162" s="383"/>
      <c r="AC4162" s="73"/>
      <c r="AD4162" s="414"/>
      <c r="AE4162" s="393"/>
      <c r="AF4162" s="78"/>
      <c r="AG4162" s="414"/>
      <c r="AH4162" s="383"/>
      <c r="AI4162" s="453"/>
      <c r="AJ4162" s="453"/>
      <c r="AK4162" s="414"/>
      <c r="AL4162" s="383"/>
      <c r="AM4162" s="383"/>
      <c r="AN4162" s="523"/>
      <c r="AO4162" s="414"/>
      <c r="AP4162" s="548"/>
      <c r="AQ4162" s="414"/>
      <c r="AR4162" s="78"/>
      <c r="AS4162" s="78"/>
      <c r="AT4162" s="414"/>
      <c r="AU4162" s="548"/>
      <c r="AV4162" s="548"/>
      <c r="AW4162" s="414"/>
      <c r="AX4162" s="383"/>
      <c r="AY4162" s="548"/>
      <c r="AZ4162" s="414"/>
      <c r="BA4162" s="383"/>
      <c r="BB4162" s="548"/>
      <c r="BC4162" s="78"/>
      <c r="BD4162" s="414"/>
      <c r="BE4162" s="414"/>
      <c r="BF4162" s="414"/>
      <c r="BG4162" s="414"/>
      <c r="BH4162" s="414"/>
      <c r="BI4162" s="383"/>
      <c r="BJ4162" s="383"/>
      <c r="BK4162" s="78"/>
      <c r="BL4162" s="414"/>
      <c r="BM4162" s="383"/>
      <c r="BN4162" s="78"/>
      <c r="BO4162" s="414"/>
      <c r="BP4162" s="78"/>
      <c r="BQ4162" s="414"/>
      <c r="BR4162" s="383"/>
      <c r="BS4162" s="78"/>
      <c r="BT4162" s="83"/>
      <c r="BU4162" s="75"/>
      <c r="BV4162" s="74"/>
      <c r="BW4162" s="74"/>
      <c r="BX4162" s="98" t="s">
        <v>7403</v>
      </c>
      <c r="BY4162" s="112">
        <f t="shared" si="394"/>
        <v>4157</v>
      </c>
      <c r="BZ4162" s="65">
        <f t="shared" si="395"/>
        <v>0</v>
      </c>
      <c r="CA4162" s="359">
        <f t="shared" si="396"/>
        <v>22</v>
      </c>
      <c r="CB4162" s="359">
        <f t="shared" si="397"/>
        <v>9</v>
      </c>
      <c r="CC4162" s="359">
        <f t="shared" si="398"/>
        <v>2023</v>
      </c>
      <c r="CD4162" s="359" t="str">
        <f t="shared" si="399"/>
        <v>229202317272VENDAVAL</v>
      </c>
    </row>
    <row r="4163" spans="1:82" s="121" customFormat="1" ht="96" customHeight="1">
      <c r="A4163" s="13"/>
      <c r="B4163" s="13"/>
      <c r="C4163" s="13"/>
      <c r="D4163" s="212">
        <v>45191</v>
      </c>
      <c r="E4163" s="210" t="s">
        <v>2161</v>
      </c>
      <c r="F4163" s="211" t="s">
        <v>2637</v>
      </c>
      <c r="G4163" s="111" t="s">
        <v>2803</v>
      </c>
      <c r="H4163" s="85" t="str">
        <f>VLOOKUP(E4163&amp;F4163,Divipola!$C$1:$F$1149,4,FALSE)</f>
        <v>17380</v>
      </c>
      <c r="I4163" s="77"/>
      <c r="J4163" s="181"/>
      <c r="K4163" s="146"/>
      <c r="L4163" s="146"/>
      <c r="M4163" s="146"/>
      <c r="N4163" s="146">
        <v>12</v>
      </c>
      <c r="O4163" s="146">
        <v>3</v>
      </c>
      <c r="P4163" s="146"/>
      <c r="Q4163" s="146">
        <v>3</v>
      </c>
      <c r="R4163" s="146"/>
      <c r="S4163" s="146"/>
      <c r="T4163" s="146"/>
      <c r="U4163" s="146"/>
      <c r="V4163" s="146"/>
      <c r="W4163" s="146"/>
      <c r="X4163" s="146"/>
      <c r="Y4163" s="146"/>
      <c r="Z4163" s="147"/>
      <c r="AA4163" s="148"/>
      <c r="AB4163" s="383"/>
      <c r="AC4163" s="73"/>
      <c r="AD4163" s="414"/>
      <c r="AE4163" s="393"/>
      <c r="AF4163" s="78"/>
      <c r="AG4163" s="414"/>
      <c r="AH4163" s="383"/>
      <c r="AI4163" s="453"/>
      <c r="AJ4163" s="453"/>
      <c r="AK4163" s="414"/>
      <c r="AL4163" s="383"/>
      <c r="AM4163" s="383"/>
      <c r="AN4163" s="523"/>
      <c r="AO4163" s="414"/>
      <c r="AP4163" s="548"/>
      <c r="AQ4163" s="414"/>
      <c r="AR4163" s="78"/>
      <c r="AS4163" s="78"/>
      <c r="AT4163" s="414"/>
      <c r="AU4163" s="548"/>
      <c r="AV4163" s="548"/>
      <c r="AW4163" s="414"/>
      <c r="AX4163" s="383"/>
      <c r="AY4163" s="548"/>
      <c r="AZ4163" s="414"/>
      <c r="BA4163" s="383"/>
      <c r="BB4163" s="548"/>
      <c r="BC4163" s="78"/>
      <c r="BD4163" s="414"/>
      <c r="BE4163" s="414"/>
      <c r="BF4163" s="414"/>
      <c r="BG4163" s="414"/>
      <c r="BH4163" s="414"/>
      <c r="BI4163" s="383"/>
      <c r="BJ4163" s="383"/>
      <c r="BK4163" s="78"/>
      <c r="BL4163" s="414"/>
      <c r="BM4163" s="383"/>
      <c r="BN4163" s="78"/>
      <c r="BO4163" s="414"/>
      <c r="BP4163" s="78"/>
      <c r="BQ4163" s="414"/>
      <c r="BR4163" s="383"/>
      <c r="BS4163" s="78"/>
      <c r="BT4163" s="83"/>
      <c r="BU4163" s="75"/>
      <c r="BV4163" s="74"/>
      <c r="BW4163" s="74"/>
      <c r="BX4163" s="98" t="s">
        <v>7310</v>
      </c>
      <c r="BY4163" s="112">
        <f t="shared" si="394"/>
        <v>4158</v>
      </c>
      <c r="BZ4163" s="65">
        <f t="shared" si="395"/>
        <v>0</v>
      </c>
      <c r="CA4163" s="359">
        <f t="shared" si="396"/>
        <v>22</v>
      </c>
      <c r="CB4163" s="359">
        <f t="shared" si="397"/>
        <v>9</v>
      </c>
      <c r="CC4163" s="359">
        <f t="shared" si="398"/>
        <v>2023</v>
      </c>
      <c r="CD4163" s="359" t="str">
        <f t="shared" si="399"/>
        <v>229202317380VENDAVAL</v>
      </c>
    </row>
    <row r="4164" spans="1:82" s="121" customFormat="1" ht="156" customHeight="1">
      <c r="A4164" s="13"/>
      <c r="B4164" s="13"/>
      <c r="C4164" s="13"/>
      <c r="D4164" s="212">
        <v>45191</v>
      </c>
      <c r="E4164" s="210" t="s">
        <v>2853</v>
      </c>
      <c r="F4164" s="211" t="s">
        <v>2722</v>
      </c>
      <c r="G4164" s="111" t="s">
        <v>2803</v>
      </c>
      <c r="H4164" s="85" t="str">
        <f>VLOOKUP(E4164&amp;F4164,Divipola!$C$1:$F$1149,4,FALSE)</f>
        <v>63001</v>
      </c>
      <c r="I4164" s="77"/>
      <c r="J4164" s="181"/>
      <c r="K4164" s="146"/>
      <c r="L4164" s="146"/>
      <c r="M4164" s="146"/>
      <c r="N4164" s="146">
        <v>168</v>
      </c>
      <c r="O4164" s="146">
        <v>42</v>
      </c>
      <c r="P4164" s="146"/>
      <c r="Q4164" s="146">
        <v>42</v>
      </c>
      <c r="R4164" s="146"/>
      <c r="S4164" s="146"/>
      <c r="T4164" s="146"/>
      <c r="U4164" s="146"/>
      <c r="V4164" s="146"/>
      <c r="W4164" s="146"/>
      <c r="X4164" s="146"/>
      <c r="Y4164" s="146"/>
      <c r="Z4164" s="147"/>
      <c r="AA4164" s="148"/>
      <c r="AB4164" s="383"/>
      <c r="AC4164" s="73"/>
      <c r="AD4164" s="414"/>
      <c r="AE4164" s="393"/>
      <c r="AF4164" s="78"/>
      <c r="AG4164" s="414"/>
      <c r="AH4164" s="383"/>
      <c r="AI4164" s="453"/>
      <c r="AJ4164" s="453"/>
      <c r="AK4164" s="414"/>
      <c r="AL4164" s="383"/>
      <c r="AM4164" s="383"/>
      <c r="AN4164" s="523"/>
      <c r="AO4164" s="414"/>
      <c r="AP4164" s="548"/>
      <c r="AQ4164" s="414"/>
      <c r="AR4164" s="78"/>
      <c r="AS4164" s="78"/>
      <c r="AT4164" s="414"/>
      <c r="AU4164" s="548"/>
      <c r="AV4164" s="548"/>
      <c r="AW4164" s="414"/>
      <c r="AX4164" s="383"/>
      <c r="AY4164" s="548"/>
      <c r="AZ4164" s="414"/>
      <c r="BA4164" s="383"/>
      <c r="BB4164" s="548"/>
      <c r="BC4164" s="78"/>
      <c r="BD4164" s="414"/>
      <c r="BE4164" s="414"/>
      <c r="BF4164" s="414"/>
      <c r="BG4164" s="414"/>
      <c r="BH4164" s="414"/>
      <c r="BI4164" s="383"/>
      <c r="BJ4164" s="383"/>
      <c r="BK4164" s="78"/>
      <c r="BL4164" s="414"/>
      <c r="BM4164" s="383"/>
      <c r="BN4164" s="78"/>
      <c r="BO4164" s="414"/>
      <c r="BP4164" s="78"/>
      <c r="BQ4164" s="414"/>
      <c r="BR4164" s="383"/>
      <c r="BS4164" s="78"/>
      <c r="BT4164" s="83"/>
      <c r="BU4164" s="75"/>
      <c r="BV4164" s="74"/>
      <c r="BW4164" s="74"/>
      <c r="BX4164" s="98" t="s">
        <v>7311</v>
      </c>
      <c r="BY4164" s="112">
        <f t="shared" si="394"/>
        <v>4159</v>
      </c>
      <c r="BZ4164" s="65">
        <f t="shared" si="395"/>
        <v>0</v>
      </c>
      <c r="CA4164" s="359">
        <f t="shared" si="396"/>
        <v>22</v>
      </c>
      <c r="CB4164" s="359">
        <f t="shared" si="397"/>
        <v>9</v>
      </c>
      <c r="CC4164" s="359">
        <f t="shared" si="398"/>
        <v>2023</v>
      </c>
      <c r="CD4164" s="359" t="str">
        <f t="shared" si="399"/>
        <v>229202363001VENDAVAL</v>
      </c>
    </row>
    <row r="4165" spans="1:82" s="121" customFormat="1" ht="144" customHeight="1">
      <c r="A4165" s="13"/>
      <c r="B4165" s="13"/>
      <c r="C4165" s="13"/>
      <c r="D4165" s="212">
        <v>45191</v>
      </c>
      <c r="E4165" s="210" t="s">
        <v>2853</v>
      </c>
      <c r="F4165" s="211" t="s">
        <v>2715</v>
      </c>
      <c r="G4165" s="111" t="s">
        <v>2803</v>
      </c>
      <c r="H4165" s="85" t="str">
        <f>VLOOKUP(E4165&amp;F4165,Divipola!$C$1:$F$1149,4,FALSE)</f>
        <v>63401</v>
      </c>
      <c r="I4165" s="77"/>
      <c r="J4165" s="181"/>
      <c r="K4165" s="146"/>
      <c r="L4165" s="146"/>
      <c r="M4165" s="146"/>
      <c r="N4165" s="146">
        <v>200</v>
      </c>
      <c r="O4165" s="146">
        <v>50</v>
      </c>
      <c r="P4165" s="146"/>
      <c r="Q4165" s="146">
        <v>50</v>
      </c>
      <c r="R4165" s="146"/>
      <c r="S4165" s="146"/>
      <c r="T4165" s="146"/>
      <c r="U4165" s="146"/>
      <c r="V4165" s="146"/>
      <c r="W4165" s="146"/>
      <c r="X4165" s="146"/>
      <c r="Y4165" s="146"/>
      <c r="Z4165" s="147"/>
      <c r="AA4165" s="148"/>
      <c r="AB4165" s="383"/>
      <c r="AC4165" s="73"/>
      <c r="AD4165" s="414"/>
      <c r="AE4165" s="393"/>
      <c r="AF4165" s="78"/>
      <c r="AG4165" s="414"/>
      <c r="AH4165" s="383"/>
      <c r="AI4165" s="453"/>
      <c r="AJ4165" s="453"/>
      <c r="AK4165" s="414"/>
      <c r="AL4165" s="383"/>
      <c r="AM4165" s="383"/>
      <c r="AN4165" s="523"/>
      <c r="AO4165" s="414"/>
      <c r="AP4165" s="548"/>
      <c r="AQ4165" s="414"/>
      <c r="AR4165" s="78"/>
      <c r="AS4165" s="78"/>
      <c r="AT4165" s="414"/>
      <c r="AU4165" s="548"/>
      <c r="AV4165" s="548"/>
      <c r="AW4165" s="414"/>
      <c r="AX4165" s="383"/>
      <c r="AY4165" s="548"/>
      <c r="AZ4165" s="414"/>
      <c r="BA4165" s="383"/>
      <c r="BB4165" s="548"/>
      <c r="BC4165" s="78"/>
      <c r="BD4165" s="414"/>
      <c r="BE4165" s="414"/>
      <c r="BF4165" s="414"/>
      <c r="BG4165" s="414"/>
      <c r="BH4165" s="414"/>
      <c r="BI4165" s="383"/>
      <c r="BJ4165" s="383"/>
      <c r="BK4165" s="78"/>
      <c r="BL4165" s="414"/>
      <c r="BM4165" s="383"/>
      <c r="BN4165" s="78"/>
      <c r="BO4165" s="414"/>
      <c r="BP4165" s="78"/>
      <c r="BQ4165" s="414"/>
      <c r="BR4165" s="383"/>
      <c r="BS4165" s="78"/>
      <c r="BT4165" s="83"/>
      <c r="BU4165" s="75"/>
      <c r="BV4165" s="74"/>
      <c r="BW4165" s="74"/>
      <c r="BX4165" s="98" t="s">
        <v>7312</v>
      </c>
      <c r="BY4165" s="112">
        <f t="shared" si="394"/>
        <v>4160</v>
      </c>
      <c r="BZ4165" s="65">
        <f t="shared" si="395"/>
        <v>0</v>
      </c>
      <c r="CA4165" s="359">
        <f t="shared" si="396"/>
        <v>22</v>
      </c>
      <c r="CB4165" s="359">
        <f t="shared" si="397"/>
        <v>9</v>
      </c>
      <c r="CC4165" s="359">
        <f t="shared" si="398"/>
        <v>2023</v>
      </c>
      <c r="CD4165" s="359" t="str">
        <f t="shared" si="399"/>
        <v>229202363401VENDAVAL</v>
      </c>
    </row>
    <row r="4166" spans="1:82" s="121" customFormat="1" ht="84" customHeight="1">
      <c r="A4166" s="13"/>
      <c r="B4166" s="13"/>
      <c r="C4166" s="13"/>
      <c r="D4166" s="212">
        <v>45191</v>
      </c>
      <c r="E4166" s="210" t="s">
        <v>2832</v>
      </c>
      <c r="F4166" s="211" t="s">
        <v>2628</v>
      </c>
      <c r="G4166" s="130" t="s">
        <v>8680</v>
      </c>
      <c r="H4166" s="85" t="str">
        <f>VLOOKUP(E4166&amp;F4166,Divipola!$C$1:$F$1149,4,FALSE)</f>
        <v>76364</v>
      </c>
      <c r="I4166" s="77"/>
      <c r="J4166" s="181"/>
      <c r="K4166" s="146"/>
      <c r="L4166" s="146"/>
      <c r="M4166" s="146"/>
      <c r="N4166" s="146"/>
      <c r="O4166" s="146"/>
      <c r="P4166" s="146"/>
      <c r="Q4166" s="146"/>
      <c r="R4166" s="146"/>
      <c r="S4166" s="146"/>
      <c r="T4166" s="146"/>
      <c r="U4166" s="146"/>
      <c r="V4166" s="146"/>
      <c r="W4166" s="146"/>
      <c r="X4166" s="146"/>
      <c r="Y4166" s="146"/>
      <c r="Z4166" s="147">
        <v>4</v>
      </c>
      <c r="AA4166" s="148"/>
      <c r="AB4166" s="383"/>
      <c r="AC4166" s="73"/>
      <c r="AD4166" s="414"/>
      <c r="AE4166" s="393"/>
      <c r="AF4166" s="78"/>
      <c r="AG4166" s="414"/>
      <c r="AH4166" s="383"/>
      <c r="AI4166" s="453"/>
      <c r="AJ4166" s="453"/>
      <c r="AK4166" s="414"/>
      <c r="AL4166" s="383"/>
      <c r="AM4166" s="383"/>
      <c r="AN4166" s="523"/>
      <c r="AO4166" s="414"/>
      <c r="AP4166" s="548"/>
      <c r="AQ4166" s="414"/>
      <c r="AR4166" s="78"/>
      <c r="AS4166" s="78"/>
      <c r="AT4166" s="414"/>
      <c r="AU4166" s="548"/>
      <c r="AV4166" s="548"/>
      <c r="AW4166" s="414"/>
      <c r="AX4166" s="383"/>
      <c r="AY4166" s="548"/>
      <c r="AZ4166" s="414"/>
      <c r="BA4166" s="383"/>
      <c r="BB4166" s="548"/>
      <c r="BC4166" s="78"/>
      <c r="BD4166" s="414"/>
      <c r="BE4166" s="414"/>
      <c r="BF4166" s="414"/>
      <c r="BG4166" s="414"/>
      <c r="BH4166" s="414"/>
      <c r="BI4166" s="383"/>
      <c r="BJ4166" s="383"/>
      <c r="BK4166" s="78"/>
      <c r="BL4166" s="414"/>
      <c r="BM4166" s="383"/>
      <c r="BN4166" s="78"/>
      <c r="BO4166" s="414"/>
      <c r="BP4166" s="78"/>
      <c r="BQ4166" s="414"/>
      <c r="BR4166" s="383"/>
      <c r="BS4166" s="78"/>
      <c r="BT4166" s="83"/>
      <c r="BU4166" s="75"/>
      <c r="BV4166" s="74"/>
      <c r="BW4166" s="74"/>
      <c r="BX4166" s="98" t="s">
        <v>7313</v>
      </c>
      <c r="BY4166" s="112">
        <f t="shared" si="394"/>
        <v>4161</v>
      </c>
      <c r="BZ4166" s="65">
        <f t="shared" si="395"/>
        <v>0</v>
      </c>
      <c r="CA4166" s="359">
        <f t="shared" si="396"/>
        <v>22</v>
      </c>
      <c r="CB4166" s="359">
        <f t="shared" si="397"/>
        <v>9</v>
      </c>
      <c r="CC4166" s="359">
        <f t="shared" si="398"/>
        <v>2023</v>
      </c>
      <c r="CD4166" s="359" t="str">
        <f t="shared" si="399"/>
        <v xml:space="preserve">229202376364INCENDIO FORESTAL </v>
      </c>
    </row>
    <row r="4167" spans="1:82" s="121" customFormat="1" ht="96" customHeight="1">
      <c r="A4167" s="13"/>
      <c r="B4167" s="13"/>
      <c r="C4167" s="13"/>
      <c r="D4167" s="212">
        <v>45191</v>
      </c>
      <c r="E4167" s="210" t="s">
        <v>2718</v>
      </c>
      <c r="F4167" s="211" t="s">
        <v>2067</v>
      </c>
      <c r="G4167" s="130" t="s">
        <v>8680</v>
      </c>
      <c r="H4167" s="85" t="str">
        <f>VLOOKUP(E4167&amp;F4167,Divipola!$C$1:$F$1149,4,FALSE)</f>
        <v>25269</v>
      </c>
      <c r="I4167" s="77"/>
      <c r="J4167" s="181"/>
      <c r="K4167" s="146"/>
      <c r="L4167" s="146"/>
      <c r="M4167" s="146"/>
      <c r="N4167" s="146"/>
      <c r="O4167" s="146"/>
      <c r="P4167" s="146"/>
      <c r="Q4167" s="146"/>
      <c r="R4167" s="146"/>
      <c r="S4167" s="146"/>
      <c r="T4167" s="146"/>
      <c r="U4167" s="146"/>
      <c r="V4167" s="146"/>
      <c r="W4167" s="146"/>
      <c r="X4167" s="146"/>
      <c r="Y4167" s="146"/>
      <c r="Z4167" s="147">
        <v>1</v>
      </c>
      <c r="AA4167" s="148"/>
      <c r="AB4167" s="383"/>
      <c r="AC4167" s="73"/>
      <c r="AD4167" s="414"/>
      <c r="AE4167" s="393"/>
      <c r="AF4167" s="78"/>
      <c r="AG4167" s="414"/>
      <c r="AH4167" s="383"/>
      <c r="AI4167" s="453"/>
      <c r="AJ4167" s="453"/>
      <c r="AK4167" s="414"/>
      <c r="AL4167" s="383"/>
      <c r="AM4167" s="383"/>
      <c r="AN4167" s="523"/>
      <c r="AO4167" s="414"/>
      <c r="AP4167" s="548"/>
      <c r="AQ4167" s="414"/>
      <c r="AR4167" s="78"/>
      <c r="AS4167" s="78"/>
      <c r="AT4167" s="414"/>
      <c r="AU4167" s="548"/>
      <c r="AV4167" s="548"/>
      <c r="AW4167" s="414"/>
      <c r="AX4167" s="383"/>
      <c r="AY4167" s="548"/>
      <c r="AZ4167" s="414"/>
      <c r="BA4167" s="383"/>
      <c r="BB4167" s="548"/>
      <c r="BC4167" s="78"/>
      <c r="BD4167" s="414"/>
      <c r="BE4167" s="414"/>
      <c r="BF4167" s="414"/>
      <c r="BG4167" s="414"/>
      <c r="BH4167" s="414"/>
      <c r="BI4167" s="383"/>
      <c r="BJ4167" s="383"/>
      <c r="BK4167" s="78"/>
      <c r="BL4167" s="414"/>
      <c r="BM4167" s="383"/>
      <c r="BN4167" s="78"/>
      <c r="BO4167" s="414"/>
      <c r="BP4167" s="78"/>
      <c r="BQ4167" s="414"/>
      <c r="BR4167" s="383"/>
      <c r="BS4167" s="78"/>
      <c r="BT4167" s="83"/>
      <c r="BU4167" s="75"/>
      <c r="BV4167" s="74"/>
      <c r="BW4167" s="74"/>
      <c r="BX4167" s="98" t="s">
        <v>7314</v>
      </c>
      <c r="BY4167" s="112">
        <f t="shared" si="394"/>
        <v>4162</v>
      </c>
      <c r="BZ4167" s="65">
        <f t="shared" si="395"/>
        <v>0</v>
      </c>
      <c r="CA4167" s="359">
        <f t="shared" si="396"/>
        <v>22</v>
      </c>
      <c r="CB4167" s="359">
        <f t="shared" si="397"/>
        <v>9</v>
      </c>
      <c r="CC4167" s="359">
        <f t="shared" si="398"/>
        <v>2023</v>
      </c>
      <c r="CD4167" s="359" t="str">
        <f t="shared" si="399"/>
        <v xml:space="preserve">229202325269INCENDIO FORESTAL </v>
      </c>
    </row>
    <row r="4168" spans="1:82" s="121" customFormat="1" ht="105" customHeight="1">
      <c r="A4168" s="13"/>
      <c r="B4168" s="13"/>
      <c r="C4168" s="13"/>
      <c r="D4168" s="212">
        <v>45191</v>
      </c>
      <c r="E4168" s="210" t="s">
        <v>2831</v>
      </c>
      <c r="F4168" s="211" t="s">
        <v>2636</v>
      </c>
      <c r="G4168" s="130" t="s">
        <v>8680</v>
      </c>
      <c r="H4168" s="85" t="str">
        <f>VLOOKUP(E4168&amp;F4168,Divipola!$C$1:$F$1149,4,FALSE)</f>
        <v>73349</v>
      </c>
      <c r="I4168" s="77"/>
      <c r="J4168" s="181"/>
      <c r="K4168" s="146"/>
      <c r="L4168" s="146"/>
      <c r="M4168" s="146"/>
      <c r="N4168" s="146"/>
      <c r="O4168" s="146"/>
      <c r="P4168" s="146"/>
      <c r="Q4168" s="146"/>
      <c r="R4168" s="146"/>
      <c r="S4168" s="146"/>
      <c r="T4168" s="146"/>
      <c r="U4168" s="146"/>
      <c r="V4168" s="146"/>
      <c r="W4168" s="146"/>
      <c r="X4168" s="146"/>
      <c r="Y4168" s="146"/>
      <c r="Z4168" s="147">
        <v>4</v>
      </c>
      <c r="AA4168" s="148"/>
      <c r="AB4168" s="383"/>
      <c r="AC4168" s="73"/>
      <c r="AD4168" s="414"/>
      <c r="AE4168" s="393"/>
      <c r="AF4168" s="78"/>
      <c r="AG4168" s="414"/>
      <c r="AH4168" s="383"/>
      <c r="AI4168" s="453"/>
      <c r="AJ4168" s="453"/>
      <c r="AK4168" s="414"/>
      <c r="AL4168" s="383"/>
      <c r="AM4168" s="383"/>
      <c r="AN4168" s="523"/>
      <c r="AO4168" s="414"/>
      <c r="AP4168" s="548"/>
      <c r="AQ4168" s="414"/>
      <c r="AR4168" s="78"/>
      <c r="AS4168" s="78"/>
      <c r="AT4168" s="414"/>
      <c r="AU4168" s="548"/>
      <c r="AV4168" s="548"/>
      <c r="AW4168" s="414"/>
      <c r="AX4168" s="383"/>
      <c r="AY4168" s="548"/>
      <c r="AZ4168" s="414"/>
      <c r="BA4168" s="383"/>
      <c r="BB4168" s="548"/>
      <c r="BC4168" s="78"/>
      <c r="BD4168" s="414"/>
      <c r="BE4168" s="414"/>
      <c r="BF4168" s="414"/>
      <c r="BG4168" s="414"/>
      <c r="BH4168" s="414"/>
      <c r="BI4168" s="383"/>
      <c r="BJ4168" s="383"/>
      <c r="BK4168" s="78"/>
      <c r="BL4168" s="414"/>
      <c r="BM4168" s="383"/>
      <c r="BN4168" s="78"/>
      <c r="BO4168" s="414"/>
      <c r="BP4168" s="697" t="s">
        <v>8433</v>
      </c>
      <c r="BQ4168" s="701">
        <v>2491657681</v>
      </c>
      <c r="BR4168" s="383"/>
      <c r="BS4168" s="78"/>
      <c r="BT4168" s="83"/>
      <c r="BU4168" s="75"/>
      <c r="BV4168" s="74"/>
      <c r="BW4168" s="74"/>
      <c r="BX4168" s="98" t="s">
        <v>7315</v>
      </c>
      <c r="BY4168" s="112">
        <f t="shared" ref="BY4168:BY4231" si="400">+BY4167+1</f>
        <v>4163</v>
      </c>
      <c r="BZ4168" s="65">
        <f t="shared" si="395"/>
        <v>2491657681</v>
      </c>
      <c r="CA4168" s="359">
        <f t="shared" si="396"/>
        <v>22</v>
      </c>
      <c r="CB4168" s="359">
        <f t="shared" si="397"/>
        <v>9</v>
      </c>
      <c r="CC4168" s="359">
        <f t="shared" si="398"/>
        <v>2023</v>
      </c>
      <c r="CD4168" s="359" t="str">
        <f t="shared" si="399"/>
        <v xml:space="preserve">229202373349INCENDIO FORESTAL </v>
      </c>
    </row>
    <row r="4169" spans="1:82" s="121" customFormat="1" ht="409.5" customHeight="1">
      <c r="A4169" s="13"/>
      <c r="B4169" s="13"/>
      <c r="C4169" s="13"/>
      <c r="D4169" s="212">
        <v>45191</v>
      </c>
      <c r="E4169" s="210" t="s">
        <v>2830</v>
      </c>
      <c r="F4169" s="211" t="s">
        <v>2162</v>
      </c>
      <c r="G4169" s="130" t="s">
        <v>8680</v>
      </c>
      <c r="H4169" s="85" t="str">
        <f>VLOOKUP(E4169&amp;F4169,Divipola!$C$1:$F$1149,4,FALSE)</f>
        <v>68276</v>
      </c>
      <c r="I4169" s="77"/>
      <c r="J4169" s="181"/>
      <c r="K4169" s="146"/>
      <c r="L4169" s="146"/>
      <c r="M4169" s="146"/>
      <c r="N4169" s="146"/>
      <c r="O4169" s="146"/>
      <c r="P4169" s="146"/>
      <c r="Q4169" s="146"/>
      <c r="R4169" s="146"/>
      <c r="S4169" s="146"/>
      <c r="T4169" s="146"/>
      <c r="U4169" s="146"/>
      <c r="V4169" s="146"/>
      <c r="W4169" s="146"/>
      <c r="X4169" s="146"/>
      <c r="Y4169" s="146"/>
      <c r="Z4169" s="147"/>
      <c r="AA4169" s="148"/>
      <c r="AB4169" s="383"/>
      <c r="AC4169" s="73"/>
      <c r="AD4169" s="414"/>
      <c r="AE4169" s="393"/>
      <c r="AF4169" s="78"/>
      <c r="AG4169" s="414"/>
      <c r="AH4169" s="383"/>
      <c r="AI4169" s="453"/>
      <c r="AJ4169" s="453"/>
      <c r="AK4169" s="414"/>
      <c r="AL4169" s="383"/>
      <c r="AM4169" s="383"/>
      <c r="AN4169" s="523"/>
      <c r="AO4169" s="414"/>
      <c r="AP4169" s="548"/>
      <c r="AQ4169" s="414"/>
      <c r="AR4169" s="78"/>
      <c r="AS4169" s="78"/>
      <c r="AT4169" s="414"/>
      <c r="AU4169" s="548"/>
      <c r="AV4169" s="548"/>
      <c r="AW4169" s="414"/>
      <c r="AX4169" s="383"/>
      <c r="AY4169" s="548"/>
      <c r="AZ4169" s="414"/>
      <c r="BA4169" s="383"/>
      <c r="BB4169" s="548"/>
      <c r="BC4169" s="78"/>
      <c r="BD4169" s="414"/>
      <c r="BE4169" s="414"/>
      <c r="BF4169" s="414"/>
      <c r="BG4169" s="414"/>
      <c r="BH4169" s="414"/>
      <c r="BI4169" s="383"/>
      <c r="BJ4169" s="383"/>
      <c r="BK4169" s="78"/>
      <c r="BL4169" s="414"/>
      <c r="BM4169" s="383"/>
      <c r="BN4169" s="78"/>
      <c r="BO4169" s="414"/>
      <c r="BP4169" s="78"/>
      <c r="BQ4169" s="414"/>
      <c r="BR4169" s="383"/>
      <c r="BS4169" s="78"/>
      <c r="BT4169" s="83"/>
      <c r="BU4169" s="75"/>
      <c r="BV4169" s="74"/>
      <c r="BW4169" s="74"/>
      <c r="BX4169" s="98" t="s">
        <v>7371</v>
      </c>
      <c r="BY4169" s="112">
        <f t="shared" si="400"/>
        <v>4164</v>
      </c>
      <c r="BZ4169" s="65">
        <f t="shared" ref="BZ4169:BZ4232" si="401">+AD4169+AG4169+AK4169+AO4169+AQ4169+AT4169+AW4169+AZ4169+BD4169+BH4169+BL4169+BO4169+BQ4169</f>
        <v>0</v>
      </c>
      <c r="CA4169" s="359">
        <f t="shared" si="396"/>
        <v>22</v>
      </c>
      <c r="CB4169" s="359">
        <f t="shared" si="397"/>
        <v>9</v>
      </c>
      <c r="CC4169" s="359">
        <f t="shared" si="398"/>
        <v>2023</v>
      </c>
      <c r="CD4169" s="359" t="str">
        <f t="shared" si="399"/>
        <v xml:space="preserve">229202368276INCENDIO FORESTAL </v>
      </c>
    </row>
    <row r="4170" spans="1:82" s="121" customFormat="1" ht="84" customHeight="1">
      <c r="A4170" s="13"/>
      <c r="B4170" s="13"/>
      <c r="C4170" s="13"/>
      <c r="D4170" s="212">
        <v>45191</v>
      </c>
      <c r="E4170" s="210" t="s">
        <v>2718</v>
      </c>
      <c r="F4170" s="211" t="s">
        <v>2126</v>
      </c>
      <c r="G4170" s="130" t="s">
        <v>8680</v>
      </c>
      <c r="H4170" s="85" t="str">
        <f>VLOOKUP(E4170&amp;F4170,Divipola!$C$1:$F$1149,4,FALSE)</f>
        <v>25649</v>
      </c>
      <c r="I4170" s="77"/>
      <c r="J4170" s="181"/>
      <c r="K4170" s="146"/>
      <c r="L4170" s="146"/>
      <c r="M4170" s="146"/>
      <c r="N4170" s="146"/>
      <c r="O4170" s="146"/>
      <c r="P4170" s="146"/>
      <c r="Q4170" s="146"/>
      <c r="R4170" s="146"/>
      <c r="S4170" s="146"/>
      <c r="T4170" s="146"/>
      <c r="U4170" s="146"/>
      <c r="V4170" s="146"/>
      <c r="W4170" s="146"/>
      <c r="X4170" s="146"/>
      <c r="Y4170" s="146"/>
      <c r="Z4170" s="147">
        <v>1.5</v>
      </c>
      <c r="AA4170" s="148"/>
      <c r="AB4170" s="383"/>
      <c r="AC4170" s="73"/>
      <c r="AD4170" s="414"/>
      <c r="AE4170" s="393"/>
      <c r="AF4170" s="78"/>
      <c r="AG4170" s="414"/>
      <c r="AH4170" s="383"/>
      <c r="AI4170" s="453"/>
      <c r="AJ4170" s="453"/>
      <c r="AK4170" s="414"/>
      <c r="AL4170" s="383"/>
      <c r="AM4170" s="383"/>
      <c r="AN4170" s="523"/>
      <c r="AO4170" s="414"/>
      <c r="AP4170" s="548"/>
      <c r="AQ4170" s="414"/>
      <c r="AR4170" s="78"/>
      <c r="AS4170" s="78"/>
      <c r="AT4170" s="414"/>
      <c r="AU4170" s="548"/>
      <c r="AV4170" s="548"/>
      <c r="AW4170" s="414"/>
      <c r="AX4170" s="383"/>
      <c r="AY4170" s="548"/>
      <c r="AZ4170" s="414"/>
      <c r="BA4170" s="383"/>
      <c r="BB4170" s="548"/>
      <c r="BC4170" s="78"/>
      <c r="BD4170" s="414"/>
      <c r="BE4170" s="414"/>
      <c r="BF4170" s="414"/>
      <c r="BG4170" s="414"/>
      <c r="BH4170" s="414"/>
      <c r="BI4170" s="383"/>
      <c r="BJ4170" s="383"/>
      <c r="BK4170" s="78"/>
      <c r="BL4170" s="414"/>
      <c r="BM4170" s="383"/>
      <c r="BN4170" s="78"/>
      <c r="BO4170" s="414"/>
      <c r="BP4170" s="78"/>
      <c r="BQ4170" s="414"/>
      <c r="BR4170" s="383"/>
      <c r="BS4170" s="78"/>
      <c r="BT4170" s="83"/>
      <c r="BU4170" s="75"/>
      <c r="BV4170" s="74"/>
      <c r="BW4170" s="74"/>
      <c r="BX4170" s="98" t="s">
        <v>7316</v>
      </c>
      <c r="BY4170" s="112">
        <f t="shared" si="400"/>
        <v>4165</v>
      </c>
      <c r="BZ4170" s="65">
        <f t="shared" si="401"/>
        <v>0</v>
      </c>
      <c r="CA4170" s="359">
        <f t="shared" si="396"/>
        <v>22</v>
      </c>
      <c r="CB4170" s="359">
        <f t="shared" si="397"/>
        <v>9</v>
      </c>
      <c r="CC4170" s="359">
        <f t="shared" si="398"/>
        <v>2023</v>
      </c>
      <c r="CD4170" s="359" t="str">
        <f t="shared" si="399"/>
        <v xml:space="preserve">229202325649INCENDIO FORESTAL </v>
      </c>
    </row>
    <row r="4171" spans="1:82" s="121" customFormat="1" ht="60" customHeight="1">
      <c r="A4171" s="13"/>
      <c r="B4171" s="13"/>
      <c r="C4171" s="13"/>
      <c r="D4171" s="212">
        <v>45190</v>
      </c>
      <c r="E4171" s="210" t="s">
        <v>2832</v>
      </c>
      <c r="F4171" s="211" t="s">
        <v>2081</v>
      </c>
      <c r="G4171" s="130" t="s">
        <v>8680</v>
      </c>
      <c r="H4171" s="85" t="str">
        <f>VLOOKUP(E4171&amp;F4171,Divipola!$C$1:$F$1149,4,FALSE)</f>
        <v>76248</v>
      </c>
      <c r="I4171" s="77"/>
      <c r="J4171" s="181"/>
      <c r="K4171" s="154"/>
      <c r="L4171" s="154"/>
      <c r="M4171" s="154"/>
      <c r="N4171" s="154"/>
      <c r="O4171" s="154"/>
      <c r="P4171" s="154"/>
      <c r="Q4171" s="154"/>
      <c r="R4171" s="154"/>
      <c r="S4171" s="154"/>
      <c r="T4171" s="154"/>
      <c r="U4171" s="154"/>
      <c r="V4171" s="154"/>
      <c r="W4171" s="154"/>
      <c r="X4171" s="154"/>
      <c r="Y4171" s="154"/>
      <c r="Z4171" s="155">
        <v>40</v>
      </c>
      <c r="AA4171" s="156"/>
      <c r="AB4171" s="383"/>
      <c r="AC4171" s="73"/>
      <c r="AD4171" s="414"/>
      <c r="AE4171" s="393"/>
      <c r="AF4171" s="78"/>
      <c r="AG4171" s="414"/>
      <c r="AH4171" s="383"/>
      <c r="AI4171" s="453"/>
      <c r="AJ4171" s="453"/>
      <c r="AK4171" s="414"/>
      <c r="AL4171" s="383"/>
      <c r="AM4171" s="383"/>
      <c r="AN4171" s="523"/>
      <c r="AO4171" s="414"/>
      <c r="AP4171" s="548"/>
      <c r="AQ4171" s="414"/>
      <c r="AR4171" s="78"/>
      <c r="AS4171" s="78"/>
      <c r="AT4171" s="414"/>
      <c r="AU4171" s="548"/>
      <c r="AV4171" s="548"/>
      <c r="AW4171" s="414"/>
      <c r="AX4171" s="383"/>
      <c r="AY4171" s="548"/>
      <c r="AZ4171" s="414"/>
      <c r="BA4171" s="383"/>
      <c r="BB4171" s="548"/>
      <c r="BC4171" s="78"/>
      <c r="BD4171" s="414"/>
      <c r="BE4171" s="414"/>
      <c r="BF4171" s="414"/>
      <c r="BG4171" s="414"/>
      <c r="BH4171" s="414"/>
      <c r="BI4171" s="383"/>
      <c r="BJ4171" s="383"/>
      <c r="BK4171" s="78"/>
      <c r="BL4171" s="414"/>
      <c r="BM4171" s="383"/>
      <c r="BN4171" s="78"/>
      <c r="BO4171" s="414"/>
      <c r="BP4171" s="78"/>
      <c r="BQ4171" s="414"/>
      <c r="BR4171" s="383"/>
      <c r="BS4171" s="78"/>
      <c r="BT4171" s="83"/>
      <c r="BU4171" s="75"/>
      <c r="BV4171" s="74"/>
      <c r="BW4171" s="74"/>
      <c r="BX4171" s="132" t="s">
        <v>7324</v>
      </c>
      <c r="BY4171" s="112">
        <f t="shared" si="400"/>
        <v>4166</v>
      </c>
      <c r="BZ4171" s="65">
        <f t="shared" si="401"/>
        <v>0</v>
      </c>
      <c r="CA4171" s="359">
        <f t="shared" si="396"/>
        <v>21</v>
      </c>
      <c r="CB4171" s="359">
        <f t="shared" si="397"/>
        <v>9</v>
      </c>
      <c r="CC4171" s="359">
        <f t="shared" si="398"/>
        <v>2023</v>
      </c>
      <c r="CD4171" s="359" t="str">
        <f t="shared" si="399"/>
        <v xml:space="preserve">219202376248INCENDIO FORESTAL </v>
      </c>
    </row>
    <row r="4172" spans="1:82" s="121" customFormat="1" ht="409.5" customHeight="1">
      <c r="A4172" s="13"/>
      <c r="B4172" s="13"/>
      <c r="C4172" s="13"/>
      <c r="D4172" s="212">
        <v>45189</v>
      </c>
      <c r="E4172" s="210" t="s">
        <v>2622</v>
      </c>
      <c r="F4172" s="211" t="s">
        <v>2630</v>
      </c>
      <c r="G4172" s="130" t="s">
        <v>8680</v>
      </c>
      <c r="H4172" s="85" t="str">
        <f>VLOOKUP(E4172&amp;F4172,Divipola!$C$1:$F$1149,4,FALSE)</f>
        <v>41885</v>
      </c>
      <c r="I4172" s="77"/>
      <c r="J4172" s="181"/>
      <c r="K4172" s="207"/>
      <c r="L4172" s="207"/>
      <c r="M4172" s="207"/>
      <c r="N4172" s="207"/>
      <c r="O4172" s="207"/>
      <c r="P4172" s="207"/>
      <c r="Q4172" s="207"/>
      <c r="R4172" s="207"/>
      <c r="S4172" s="207"/>
      <c r="T4172" s="207"/>
      <c r="U4172" s="207"/>
      <c r="V4172" s="207"/>
      <c r="W4172" s="207"/>
      <c r="X4172" s="207"/>
      <c r="Y4172" s="207"/>
      <c r="Z4172" s="208">
        <v>250</v>
      </c>
      <c r="AA4172" s="186"/>
      <c r="AB4172" s="383"/>
      <c r="AC4172" s="73"/>
      <c r="AD4172" s="414"/>
      <c r="AE4172" s="393"/>
      <c r="AF4172" s="78"/>
      <c r="AG4172" s="414"/>
      <c r="AH4172" s="383"/>
      <c r="AI4172" s="453"/>
      <c r="AJ4172" s="453"/>
      <c r="AK4172" s="414"/>
      <c r="AL4172" s="383"/>
      <c r="AM4172" s="383"/>
      <c r="AN4172" s="523"/>
      <c r="AO4172" s="414"/>
      <c r="AP4172" s="548"/>
      <c r="AQ4172" s="414"/>
      <c r="AR4172" s="78"/>
      <c r="AS4172" s="78"/>
      <c r="AT4172" s="414"/>
      <c r="AU4172" s="548"/>
      <c r="AV4172" s="548"/>
      <c r="AW4172" s="414"/>
      <c r="AX4172" s="383"/>
      <c r="AY4172" s="548"/>
      <c r="AZ4172" s="414"/>
      <c r="BA4172" s="383"/>
      <c r="BB4172" s="548"/>
      <c r="BC4172" s="78"/>
      <c r="BD4172" s="414"/>
      <c r="BE4172" s="414"/>
      <c r="BF4172" s="414"/>
      <c r="BG4172" s="414"/>
      <c r="BH4172" s="414"/>
      <c r="BI4172" s="383"/>
      <c r="BJ4172" s="383"/>
      <c r="BK4172" s="78"/>
      <c r="BL4172" s="414"/>
      <c r="BM4172" s="383"/>
      <c r="BN4172" s="78"/>
      <c r="BO4172" s="414"/>
      <c r="BP4172" s="78"/>
      <c r="BQ4172" s="414"/>
      <c r="BR4172" s="383"/>
      <c r="BS4172" s="78"/>
      <c r="BT4172" s="83"/>
      <c r="BU4172" s="75"/>
      <c r="BV4172" s="74"/>
      <c r="BW4172" s="74"/>
      <c r="BX4172" s="98" t="s">
        <v>7405</v>
      </c>
      <c r="BY4172" s="112">
        <f t="shared" si="400"/>
        <v>4167</v>
      </c>
      <c r="BZ4172" s="65">
        <f t="shared" si="401"/>
        <v>0</v>
      </c>
      <c r="CA4172" s="359">
        <f t="shared" si="396"/>
        <v>20</v>
      </c>
      <c r="CB4172" s="359">
        <f t="shared" si="397"/>
        <v>9</v>
      </c>
      <c r="CC4172" s="359">
        <f t="shared" si="398"/>
        <v>2023</v>
      </c>
      <c r="CD4172" s="359" t="str">
        <f t="shared" si="399"/>
        <v xml:space="preserve">209202341885INCENDIO FORESTAL </v>
      </c>
    </row>
    <row r="4173" spans="1:82" s="121" customFormat="1" ht="168" customHeight="1">
      <c r="A4173" s="13"/>
      <c r="B4173" s="13"/>
      <c r="C4173" s="13"/>
      <c r="D4173" s="212">
        <v>45192</v>
      </c>
      <c r="E4173" s="210" t="s">
        <v>2622</v>
      </c>
      <c r="F4173" s="211" t="s">
        <v>2</v>
      </c>
      <c r="G4173" s="130" t="s">
        <v>8680</v>
      </c>
      <c r="H4173" s="85" t="str">
        <f>VLOOKUP(E4173&amp;F4173,Divipola!$C$1:$F$1149,4,FALSE)</f>
        <v>41524</v>
      </c>
      <c r="I4173" s="77"/>
      <c r="J4173" s="181"/>
      <c r="K4173" s="207"/>
      <c r="L4173" s="207"/>
      <c r="M4173" s="207"/>
      <c r="N4173" s="207"/>
      <c r="O4173" s="207"/>
      <c r="P4173" s="207"/>
      <c r="Q4173" s="207"/>
      <c r="R4173" s="207"/>
      <c r="S4173" s="207"/>
      <c r="T4173" s="207"/>
      <c r="U4173" s="207"/>
      <c r="V4173" s="207"/>
      <c r="W4173" s="207"/>
      <c r="X4173" s="207"/>
      <c r="Y4173" s="207"/>
      <c r="Z4173" s="208">
        <v>210</v>
      </c>
      <c r="AA4173" s="186"/>
      <c r="AB4173" s="383"/>
      <c r="AC4173" s="73"/>
      <c r="AD4173" s="414"/>
      <c r="AE4173" s="393"/>
      <c r="AF4173" s="78"/>
      <c r="AG4173" s="414"/>
      <c r="AH4173" s="383"/>
      <c r="AI4173" s="453"/>
      <c r="AJ4173" s="453"/>
      <c r="AK4173" s="414"/>
      <c r="AL4173" s="383"/>
      <c r="AM4173" s="383"/>
      <c r="AN4173" s="523"/>
      <c r="AO4173" s="414"/>
      <c r="AP4173" s="548"/>
      <c r="AQ4173" s="414"/>
      <c r="AR4173" s="78"/>
      <c r="AS4173" s="78"/>
      <c r="AT4173" s="414"/>
      <c r="AU4173" s="548"/>
      <c r="AV4173" s="548"/>
      <c r="AW4173" s="414"/>
      <c r="AX4173" s="383"/>
      <c r="AY4173" s="548"/>
      <c r="AZ4173" s="414"/>
      <c r="BA4173" s="383"/>
      <c r="BB4173" s="548"/>
      <c r="BC4173" s="78"/>
      <c r="BD4173" s="414"/>
      <c r="BE4173" s="414"/>
      <c r="BF4173" s="414"/>
      <c r="BG4173" s="414"/>
      <c r="BH4173" s="414"/>
      <c r="BI4173" s="383"/>
      <c r="BJ4173" s="383"/>
      <c r="BK4173" s="78"/>
      <c r="BL4173" s="414"/>
      <c r="BM4173" s="383"/>
      <c r="BN4173" s="78"/>
      <c r="BO4173" s="414"/>
      <c r="BP4173" s="78"/>
      <c r="BQ4173" s="414"/>
      <c r="BR4173" s="383"/>
      <c r="BS4173" s="78"/>
      <c r="BT4173" s="83"/>
      <c r="BU4173" s="75"/>
      <c r="BV4173" s="74"/>
      <c r="BW4173" s="74"/>
      <c r="BX4173" s="98" t="s">
        <v>7401</v>
      </c>
      <c r="BY4173" s="112">
        <f t="shared" si="400"/>
        <v>4168</v>
      </c>
      <c r="BZ4173" s="65">
        <f t="shared" si="401"/>
        <v>0</v>
      </c>
      <c r="CA4173" s="359">
        <f t="shared" si="396"/>
        <v>23</v>
      </c>
      <c r="CB4173" s="359">
        <f t="shared" si="397"/>
        <v>9</v>
      </c>
      <c r="CC4173" s="359">
        <f t="shared" si="398"/>
        <v>2023</v>
      </c>
      <c r="CD4173" s="359" t="str">
        <f t="shared" si="399"/>
        <v xml:space="preserve">239202341524INCENDIO FORESTAL </v>
      </c>
    </row>
    <row r="4174" spans="1:82" s="121" customFormat="1" ht="409.5" customHeight="1">
      <c r="A4174" s="13"/>
      <c r="B4174" s="13"/>
      <c r="C4174" s="13"/>
      <c r="D4174" s="212">
        <v>45192</v>
      </c>
      <c r="E4174" s="210" t="s">
        <v>2622</v>
      </c>
      <c r="F4174" s="211" t="s">
        <v>2</v>
      </c>
      <c r="G4174" s="130" t="s">
        <v>8680</v>
      </c>
      <c r="H4174" s="85" t="str">
        <f>VLOOKUP(E4174&amp;F4174,Divipola!$C$1:$F$1149,4,FALSE)</f>
        <v>41524</v>
      </c>
      <c r="I4174" s="77"/>
      <c r="J4174" s="181"/>
      <c r="K4174" s="207"/>
      <c r="L4174" s="207"/>
      <c r="M4174" s="207"/>
      <c r="N4174" s="207"/>
      <c r="O4174" s="207"/>
      <c r="P4174" s="207"/>
      <c r="Q4174" s="207"/>
      <c r="R4174" s="207"/>
      <c r="S4174" s="207"/>
      <c r="T4174" s="207"/>
      <c r="U4174" s="207"/>
      <c r="V4174" s="207"/>
      <c r="W4174" s="207"/>
      <c r="X4174" s="207"/>
      <c r="Y4174" s="207"/>
      <c r="Z4174" s="208">
        <v>100</v>
      </c>
      <c r="AA4174" s="186"/>
      <c r="AB4174" s="383"/>
      <c r="AC4174" s="73"/>
      <c r="AD4174" s="414"/>
      <c r="AE4174" s="393"/>
      <c r="AF4174" s="78"/>
      <c r="AG4174" s="414"/>
      <c r="AH4174" s="383"/>
      <c r="AI4174" s="453"/>
      <c r="AJ4174" s="453"/>
      <c r="AK4174" s="414"/>
      <c r="AL4174" s="383"/>
      <c r="AM4174" s="383"/>
      <c r="AN4174" s="523"/>
      <c r="AO4174" s="414"/>
      <c r="AP4174" s="548"/>
      <c r="AQ4174" s="414"/>
      <c r="AR4174" s="78"/>
      <c r="AS4174" s="78"/>
      <c r="AT4174" s="414"/>
      <c r="AU4174" s="548"/>
      <c r="AV4174" s="548"/>
      <c r="AW4174" s="414"/>
      <c r="AX4174" s="383"/>
      <c r="AY4174" s="548"/>
      <c r="AZ4174" s="414"/>
      <c r="BA4174" s="383"/>
      <c r="BB4174" s="548"/>
      <c r="BC4174" s="78"/>
      <c r="BD4174" s="414"/>
      <c r="BE4174" s="414"/>
      <c r="BF4174" s="414"/>
      <c r="BG4174" s="414"/>
      <c r="BH4174" s="414"/>
      <c r="BI4174" s="383"/>
      <c r="BJ4174" s="383"/>
      <c r="BK4174" s="78"/>
      <c r="BL4174" s="414"/>
      <c r="BM4174" s="383"/>
      <c r="BN4174" s="78"/>
      <c r="BO4174" s="414"/>
      <c r="BP4174" s="78"/>
      <c r="BQ4174" s="414"/>
      <c r="BR4174" s="383"/>
      <c r="BS4174" s="78"/>
      <c r="BT4174" s="83"/>
      <c r="BU4174" s="75"/>
      <c r="BV4174" s="74"/>
      <c r="BW4174" s="74"/>
      <c r="BX4174" s="98" t="s">
        <v>7407</v>
      </c>
      <c r="BY4174" s="112">
        <f t="shared" si="400"/>
        <v>4169</v>
      </c>
      <c r="BZ4174" s="65">
        <f t="shared" si="401"/>
        <v>0</v>
      </c>
      <c r="CA4174" s="359">
        <f t="shared" si="396"/>
        <v>23</v>
      </c>
      <c r="CB4174" s="359">
        <f t="shared" si="397"/>
        <v>9</v>
      </c>
      <c r="CC4174" s="359">
        <f t="shared" si="398"/>
        <v>2023</v>
      </c>
      <c r="CD4174" s="359" t="str">
        <f t="shared" si="399"/>
        <v xml:space="preserve">239202341524INCENDIO FORESTAL </v>
      </c>
    </row>
    <row r="4175" spans="1:82" s="121" customFormat="1" ht="156" customHeight="1">
      <c r="A4175" s="13"/>
      <c r="B4175" s="13"/>
      <c r="C4175" s="13"/>
      <c r="D4175" s="212">
        <v>45192</v>
      </c>
      <c r="E4175" s="210" t="s">
        <v>2622</v>
      </c>
      <c r="F4175" s="211" t="s">
        <v>2</v>
      </c>
      <c r="G4175" s="130" t="s">
        <v>8680</v>
      </c>
      <c r="H4175" s="85" t="str">
        <f>VLOOKUP(E4175&amp;F4175,Divipola!$C$1:$F$1149,4,FALSE)</f>
        <v>41524</v>
      </c>
      <c r="I4175" s="77"/>
      <c r="J4175" s="181"/>
      <c r="K4175" s="146"/>
      <c r="L4175" s="146"/>
      <c r="M4175" s="146"/>
      <c r="N4175" s="146"/>
      <c r="O4175" s="146"/>
      <c r="P4175" s="146"/>
      <c r="Q4175" s="146"/>
      <c r="R4175" s="146"/>
      <c r="S4175" s="146"/>
      <c r="T4175" s="146"/>
      <c r="U4175" s="146"/>
      <c r="V4175" s="146"/>
      <c r="W4175" s="146"/>
      <c r="X4175" s="146"/>
      <c r="Y4175" s="146"/>
      <c r="Z4175" s="147"/>
      <c r="AA4175" s="148"/>
      <c r="AB4175" s="383"/>
      <c r="AC4175" s="73"/>
      <c r="AD4175" s="414"/>
      <c r="AE4175" s="393"/>
      <c r="AF4175" s="78"/>
      <c r="AG4175" s="414"/>
      <c r="AH4175" s="383"/>
      <c r="AI4175" s="453"/>
      <c r="AJ4175" s="453"/>
      <c r="AK4175" s="414"/>
      <c r="AL4175" s="383"/>
      <c r="AM4175" s="383"/>
      <c r="AN4175" s="523"/>
      <c r="AO4175" s="414"/>
      <c r="AP4175" s="548"/>
      <c r="AQ4175" s="414"/>
      <c r="AR4175" s="78"/>
      <c r="AS4175" s="78"/>
      <c r="AT4175" s="414"/>
      <c r="AU4175" s="548"/>
      <c r="AV4175" s="548"/>
      <c r="AW4175" s="414"/>
      <c r="AX4175" s="383"/>
      <c r="AY4175" s="548"/>
      <c r="AZ4175" s="414"/>
      <c r="BA4175" s="383"/>
      <c r="BB4175" s="548"/>
      <c r="BC4175" s="78"/>
      <c r="BD4175" s="414"/>
      <c r="BE4175" s="414"/>
      <c r="BF4175" s="414"/>
      <c r="BG4175" s="414"/>
      <c r="BH4175" s="414"/>
      <c r="BI4175" s="383"/>
      <c r="BJ4175" s="383"/>
      <c r="BK4175" s="78"/>
      <c r="BL4175" s="414"/>
      <c r="BM4175" s="383"/>
      <c r="BN4175" s="78"/>
      <c r="BO4175" s="414"/>
      <c r="BP4175" s="78"/>
      <c r="BQ4175" s="414"/>
      <c r="BR4175" s="383"/>
      <c r="BS4175" s="78"/>
      <c r="BT4175" s="83"/>
      <c r="BU4175" s="75"/>
      <c r="BV4175" s="74"/>
      <c r="BW4175" s="74"/>
      <c r="BX4175" s="98" t="s">
        <v>7364</v>
      </c>
      <c r="BY4175" s="112">
        <f t="shared" si="400"/>
        <v>4170</v>
      </c>
      <c r="BZ4175" s="65">
        <f t="shared" si="401"/>
        <v>0</v>
      </c>
      <c r="CA4175" s="359">
        <f t="shared" si="396"/>
        <v>23</v>
      </c>
      <c r="CB4175" s="359">
        <f t="shared" si="397"/>
        <v>9</v>
      </c>
      <c r="CC4175" s="359">
        <f t="shared" si="398"/>
        <v>2023</v>
      </c>
      <c r="CD4175" s="359" t="str">
        <f t="shared" si="399"/>
        <v xml:space="preserve">239202341524INCENDIO FORESTAL </v>
      </c>
    </row>
    <row r="4176" spans="1:82" s="121" customFormat="1" ht="156" customHeight="1">
      <c r="A4176" s="13"/>
      <c r="B4176" s="13"/>
      <c r="C4176" s="13"/>
      <c r="D4176" s="212">
        <v>45192</v>
      </c>
      <c r="E4176" s="210" t="s">
        <v>2622</v>
      </c>
      <c r="F4176" s="211" t="s">
        <v>2</v>
      </c>
      <c r="G4176" s="130" t="s">
        <v>8680</v>
      </c>
      <c r="H4176" s="85" t="str">
        <f>VLOOKUP(E4176&amp;F4176,Divipola!$C$1:$F$1149,4,FALSE)</f>
        <v>41524</v>
      </c>
      <c r="I4176" s="77"/>
      <c r="J4176" s="181"/>
      <c r="K4176" s="146"/>
      <c r="L4176" s="146"/>
      <c r="M4176" s="146"/>
      <c r="N4176" s="146"/>
      <c r="O4176" s="146"/>
      <c r="P4176" s="146"/>
      <c r="Q4176" s="146"/>
      <c r="R4176" s="146"/>
      <c r="S4176" s="146"/>
      <c r="T4176" s="146"/>
      <c r="U4176" s="146"/>
      <c r="V4176" s="146"/>
      <c r="W4176" s="146"/>
      <c r="X4176" s="146"/>
      <c r="Y4176" s="146"/>
      <c r="Z4176" s="147"/>
      <c r="AA4176" s="148"/>
      <c r="AB4176" s="383"/>
      <c r="AC4176" s="73"/>
      <c r="AD4176" s="414"/>
      <c r="AE4176" s="393"/>
      <c r="AF4176" s="78"/>
      <c r="AG4176" s="414"/>
      <c r="AH4176" s="383"/>
      <c r="AI4176" s="453"/>
      <c r="AJ4176" s="453"/>
      <c r="AK4176" s="414"/>
      <c r="AL4176" s="383"/>
      <c r="AM4176" s="383"/>
      <c r="AN4176" s="523"/>
      <c r="AO4176" s="414"/>
      <c r="AP4176" s="548"/>
      <c r="AQ4176" s="414"/>
      <c r="AR4176" s="78"/>
      <c r="AS4176" s="78"/>
      <c r="AT4176" s="414"/>
      <c r="AU4176" s="548"/>
      <c r="AV4176" s="548"/>
      <c r="AW4176" s="414"/>
      <c r="AX4176" s="383"/>
      <c r="AY4176" s="548"/>
      <c r="AZ4176" s="414"/>
      <c r="BA4176" s="383"/>
      <c r="BB4176" s="548"/>
      <c r="BC4176" s="78"/>
      <c r="BD4176" s="414"/>
      <c r="BE4176" s="414"/>
      <c r="BF4176" s="414"/>
      <c r="BG4176" s="414"/>
      <c r="BH4176" s="414"/>
      <c r="BI4176" s="383"/>
      <c r="BJ4176" s="383"/>
      <c r="BK4176" s="78"/>
      <c r="BL4176" s="414"/>
      <c r="BM4176" s="383"/>
      <c r="BN4176" s="78"/>
      <c r="BO4176" s="414"/>
      <c r="BP4176" s="78"/>
      <c r="BQ4176" s="414"/>
      <c r="BR4176" s="383"/>
      <c r="BS4176" s="78"/>
      <c r="BT4176" s="83"/>
      <c r="BU4176" s="75"/>
      <c r="BV4176" s="74"/>
      <c r="BW4176" s="74"/>
      <c r="BX4176" s="98" t="s">
        <v>7363</v>
      </c>
      <c r="BY4176" s="112">
        <f t="shared" si="400"/>
        <v>4171</v>
      </c>
      <c r="BZ4176" s="65">
        <f t="shared" si="401"/>
        <v>0</v>
      </c>
      <c r="CA4176" s="359">
        <f t="shared" si="396"/>
        <v>23</v>
      </c>
      <c r="CB4176" s="359">
        <f t="shared" si="397"/>
        <v>9</v>
      </c>
      <c r="CC4176" s="359">
        <f t="shared" si="398"/>
        <v>2023</v>
      </c>
      <c r="CD4176" s="359" t="str">
        <f t="shared" si="399"/>
        <v xml:space="preserve">239202341524INCENDIO FORESTAL </v>
      </c>
    </row>
    <row r="4177" spans="1:82" s="121" customFormat="1" ht="60" customHeight="1">
      <c r="A4177" s="13"/>
      <c r="B4177" s="13"/>
      <c r="C4177" s="13"/>
      <c r="D4177" s="212">
        <v>45192</v>
      </c>
      <c r="E4177" s="210" t="s">
        <v>2661</v>
      </c>
      <c r="F4177" s="211" t="s">
        <v>1696</v>
      </c>
      <c r="G4177" s="111" t="s">
        <v>2802</v>
      </c>
      <c r="H4177" s="85" t="str">
        <f>VLOOKUP(E4177&amp;F4177,Divipola!$C$1:$F$1149,4,FALSE)</f>
        <v>15516</v>
      </c>
      <c r="I4177" s="77"/>
      <c r="J4177" s="181"/>
      <c r="K4177" s="146"/>
      <c r="L4177" s="146"/>
      <c r="M4177" s="146"/>
      <c r="N4177" s="146">
        <v>8</v>
      </c>
      <c r="O4177" s="146">
        <v>2</v>
      </c>
      <c r="P4177" s="146"/>
      <c r="Q4177" s="146">
        <v>2</v>
      </c>
      <c r="R4177" s="146"/>
      <c r="S4177" s="146"/>
      <c r="T4177" s="146"/>
      <c r="U4177" s="146"/>
      <c r="V4177" s="146"/>
      <c r="W4177" s="146">
        <v>1</v>
      </c>
      <c r="X4177" s="146"/>
      <c r="Y4177" s="146"/>
      <c r="Z4177" s="147"/>
      <c r="AA4177" s="148"/>
      <c r="AB4177" s="383"/>
      <c r="AC4177" s="73"/>
      <c r="AD4177" s="414"/>
      <c r="AE4177" s="393"/>
      <c r="AF4177" s="78"/>
      <c r="AG4177" s="414"/>
      <c r="AH4177" s="383"/>
      <c r="AI4177" s="453"/>
      <c r="AJ4177" s="453"/>
      <c r="AK4177" s="414"/>
      <c r="AL4177" s="383"/>
      <c r="AM4177" s="383"/>
      <c r="AN4177" s="523"/>
      <c r="AO4177" s="414"/>
      <c r="AP4177" s="548"/>
      <c r="AQ4177" s="414"/>
      <c r="AR4177" s="78"/>
      <c r="AS4177" s="78"/>
      <c r="AT4177" s="414"/>
      <c r="AU4177" s="548"/>
      <c r="AV4177" s="548"/>
      <c r="AW4177" s="414"/>
      <c r="AX4177" s="383"/>
      <c r="AY4177" s="548"/>
      <c r="AZ4177" s="414"/>
      <c r="BA4177" s="383"/>
      <c r="BB4177" s="548"/>
      <c r="BC4177" s="78"/>
      <c r="BD4177" s="414"/>
      <c r="BE4177" s="414"/>
      <c r="BF4177" s="414"/>
      <c r="BG4177" s="414"/>
      <c r="BH4177" s="414"/>
      <c r="BI4177" s="383"/>
      <c r="BJ4177" s="383"/>
      <c r="BK4177" s="78"/>
      <c r="BL4177" s="414"/>
      <c r="BM4177" s="383"/>
      <c r="BN4177" s="78"/>
      <c r="BO4177" s="414"/>
      <c r="BP4177" s="78"/>
      <c r="BQ4177" s="414"/>
      <c r="BR4177" s="383"/>
      <c r="BS4177" s="78"/>
      <c r="BT4177" s="83"/>
      <c r="BU4177" s="75"/>
      <c r="BV4177" s="74"/>
      <c r="BW4177" s="74"/>
      <c r="BX4177" s="98" t="s">
        <v>7325</v>
      </c>
      <c r="BY4177" s="112">
        <f t="shared" si="400"/>
        <v>4172</v>
      </c>
      <c r="BZ4177" s="65">
        <f t="shared" si="401"/>
        <v>0</v>
      </c>
      <c r="CA4177" s="359">
        <f t="shared" si="396"/>
        <v>23</v>
      </c>
      <c r="CB4177" s="359">
        <f t="shared" si="397"/>
        <v>9</v>
      </c>
      <c r="CC4177" s="359">
        <f t="shared" si="398"/>
        <v>2023</v>
      </c>
      <c r="CD4177" s="359" t="str">
        <f t="shared" si="399"/>
        <v>239202315516INUNDACION</v>
      </c>
    </row>
    <row r="4178" spans="1:82" s="121" customFormat="1" ht="120" customHeight="1">
      <c r="A4178" s="13"/>
      <c r="B4178" s="13"/>
      <c r="C4178" s="13"/>
      <c r="D4178" s="212">
        <v>45192</v>
      </c>
      <c r="E4178" s="210" t="s">
        <v>2161</v>
      </c>
      <c r="F4178" s="211" t="s">
        <v>2048</v>
      </c>
      <c r="G4178" s="130" t="s">
        <v>8680</v>
      </c>
      <c r="H4178" s="85" t="str">
        <f>VLOOKUP(E4178&amp;F4178,Divipola!$C$1:$F$1149,4,FALSE)</f>
        <v>17050</v>
      </c>
      <c r="I4178" s="77"/>
      <c r="J4178" s="181"/>
      <c r="K4178" s="207"/>
      <c r="L4178" s="207"/>
      <c r="M4178" s="207"/>
      <c r="N4178" s="207"/>
      <c r="O4178" s="207"/>
      <c r="P4178" s="207"/>
      <c r="Q4178" s="207"/>
      <c r="R4178" s="207"/>
      <c r="S4178" s="207"/>
      <c r="T4178" s="207"/>
      <c r="U4178" s="207"/>
      <c r="V4178" s="207"/>
      <c r="W4178" s="207"/>
      <c r="X4178" s="207"/>
      <c r="Y4178" s="207"/>
      <c r="Z4178" s="208">
        <v>4.5</v>
      </c>
      <c r="AA4178" s="186"/>
      <c r="AB4178" s="383"/>
      <c r="AC4178" s="73"/>
      <c r="AD4178" s="414"/>
      <c r="AE4178" s="393"/>
      <c r="AF4178" s="78"/>
      <c r="AG4178" s="414"/>
      <c r="AH4178" s="383"/>
      <c r="AI4178" s="453"/>
      <c r="AJ4178" s="453"/>
      <c r="AK4178" s="414"/>
      <c r="AL4178" s="383"/>
      <c r="AM4178" s="383"/>
      <c r="AN4178" s="523"/>
      <c r="AO4178" s="414"/>
      <c r="AP4178" s="548"/>
      <c r="AQ4178" s="414"/>
      <c r="AR4178" s="78"/>
      <c r="AS4178" s="78"/>
      <c r="AT4178" s="414"/>
      <c r="AU4178" s="548"/>
      <c r="AV4178" s="548"/>
      <c r="AW4178" s="414"/>
      <c r="AX4178" s="383"/>
      <c r="AY4178" s="548"/>
      <c r="AZ4178" s="414"/>
      <c r="BA4178" s="383"/>
      <c r="BB4178" s="548"/>
      <c r="BC4178" s="78"/>
      <c r="BD4178" s="414"/>
      <c r="BE4178" s="414"/>
      <c r="BF4178" s="414"/>
      <c r="BG4178" s="414"/>
      <c r="BH4178" s="414"/>
      <c r="BI4178" s="383"/>
      <c r="BJ4178" s="383"/>
      <c r="BK4178" s="78"/>
      <c r="BL4178" s="414"/>
      <c r="BM4178" s="383"/>
      <c r="BN4178" s="78"/>
      <c r="BO4178" s="414"/>
      <c r="BP4178" s="78"/>
      <c r="BQ4178" s="414"/>
      <c r="BR4178" s="383"/>
      <c r="BS4178" s="78"/>
      <c r="BT4178" s="83"/>
      <c r="BU4178" s="75"/>
      <c r="BV4178" s="74"/>
      <c r="BW4178" s="74"/>
      <c r="BX4178" s="98" t="s">
        <v>7365</v>
      </c>
      <c r="BY4178" s="112">
        <f t="shared" si="400"/>
        <v>4173</v>
      </c>
      <c r="BZ4178" s="65">
        <f t="shared" si="401"/>
        <v>0</v>
      </c>
      <c r="CA4178" s="359">
        <f t="shared" si="396"/>
        <v>23</v>
      </c>
      <c r="CB4178" s="359">
        <f t="shared" si="397"/>
        <v>9</v>
      </c>
      <c r="CC4178" s="359">
        <f t="shared" si="398"/>
        <v>2023</v>
      </c>
      <c r="CD4178" s="359" t="str">
        <f t="shared" si="399"/>
        <v xml:space="preserve">239202317050INCENDIO FORESTAL </v>
      </c>
    </row>
    <row r="4179" spans="1:82" s="121" customFormat="1" ht="72" customHeight="1">
      <c r="A4179" s="13"/>
      <c r="B4179" s="13"/>
      <c r="C4179" s="13"/>
      <c r="D4179" s="212">
        <v>45191</v>
      </c>
      <c r="E4179" s="210" t="s">
        <v>2161</v>
      </c>
      <c r="F4179" s="211" t="s">
        <v>764</v>
      </c>
      <c r="G4179" s="111" t="s">
        <v>2803</v>
      </c>
      <c r="H4179" s="85" t="str">
        <f>VLOOKUP(E4179&amp;F4179,Divipola!$C$1:$F$1149,4,FALSE)</f>
        <v>17541</v>
      </c>
      <c r="I4179" s="77"/>
      <c r="J4179" s="181"/>
      <c r="K4179" s="146"/>
      <c r="L4179" s="146"/>
      <c r="M4179" s="146"/>
      <c r="N4179" s="146">
        <v>72</v>
      </c>
      <c r="O4179" s="146">
        <v>18</v>
      </c>
      <c r="P4179" s="146"/>
      <c r="Q4179" s="146">
        <v>18</v>
      </c>
      <c r="R4179" s="146"/>
      <c r="S4179" s="146"/>
      <c r="T4179" s="146"/>
      <c r="U4179" s="146"/>
      <c r="V4179" s="146"/>
      <c r="W4179" s="146"/>
      <c r="X4179" s="146"/>
      <c r="Y4179" s="146"/>
      <c r="Z4179" s="147"/>
      <c r="AA4179" s="148"/>
      <c r="AB4179" s="383"/>
      <c r="AC4179" s="73"/>
      <c r="AD4179" s="414"/>
      <c r="AE4179" s="393"/>
      <c r="AF4179" s="78"/>
      <c r="AG4179" s="414"/>
      <c r="AH4179" s="383"/>
      <c r="AI4179" s="453"/>
      <c r="AJ4179" s="453"/>
      <c r="AK4179" s="414"/>
      <c r="AL4179" s="383"/>
      <c r="AM4179" s="383"/>
      <c r="AN4179" s="523"/>
      <c r="AO4179" s="414"/>
      <c r="AP4179" s="548"/>
      <c r="AQ4179" s="414"/>
      <c r="AR4179" s="78"/>
      <c r="AS4179" s="78"/>
      <c r="AT4179" s="414"/>
      <c r="AU4179" s="548"/>
      <c r="AV4179" s="548"/>
      <c r="AW4179" s="414"/>
      <c r="AX4179" s="383"/>
      <c r="AY4179" s="548"/>
      <c r="AZ4179" s="414"/>
      <c r="BA4179" s="383"/>
      <c r="BB4179" s="548"/>
      <c r="BC4179" s="78"/>
      <c r="BD4179" s="414"/>
      <c r="BE4179" s="414"/>
      <c r="BF4179" s="414"/>
      <c r="BG4179" s="414"/>
      <c r="BH4179" s="414"/>
      <c r="BI4179" s="383"/>
      <c r="BJ4179" s="383"/>
      <c r="BK4179" s="78"/>
      <c r="BL4179" s="414"/>
      <c r="BM4179" s="383"/>
      <c r="BN4179" s="78"/>
      <c r="BO4179" s="414"/>
      <c r="BP4179" s="78"/>
      <c r="BQ4179" s="414"/>
      <c r="BR4179" s="383"/>
      <c r="BS4179" s="78"/>
      <c r="BT4179" s="83"/>
      <c r="BU4179" s="75"/>
      <c r="BV4179" s="74"/>
      <c r="BW4179" s="74"/>
      <c r="BX4179" s="98" t="s">
        <v>7326</v>
      </c>
      <c r="BY4179" s="112">
        <f t="shared" si="400"/>
        <v>4174</v>
      </c>
      <c r="BZ4179" s="65">
        <f t="shared" si="401"/>
        <v>0</v>
      </c>
      <c r="CA4179" s="359">
        <f t="shared" si="396"/>
        <v>22</v>
      </c>
      <c r="CB4179" s="359">
        <f t="shared" si="397"/>
        <v>9</v>
      </c>
      <c r="CC4179" s="359">
        <f t="shared" si="398"/>
        <v>2023</v>
      </c>
      <c r="CD4179" s="359" t="str">
        <f t="shared" si="399"/>
        <v>229202317541VENDAVAL</v>
      </c>
    </row>
    <row r="4180" spans="1:82" s="121" customFormat="1" ht="168" customHeight="1">
      <c r="A4180" s="13"/>
      <c r="B4180" s="13"/>
      <c r="C4180" s="13"/>
      <c r="D4180" s="212">
        <v>45192</v>
      </c>
      <c r="E4180" s="210" t="s">
        <v>2756</v>
      </c>
      <c r="F4180" s="211" t="s">
        <v>2046</v>
      </c>
      <c r="G4180" s="130" t="s">
        <v>8680</v>
      </c>
      <c r="H4180" s="85" t="str">
        <f>VLOOKUP(E4180&amp;F4180,Divipola!$C$1:$F$1149,4,FALSE)</f>
        <v>52788</v>
      </c>
      <c r="I4180" s="77"/>
      <c r="J4180" s="181"/>
      <c r="K4180" s="146"/>
      <c r="L4180" s="146"/>
      <c r="M4180" s="146"/>
      <c r="N4180" s="146"/>
      <c r="O4180" s="146"/>
      <c r="P4180" s="146"/>
      <c r="Q4180" s="146"/>
      <c r="R4180" s="146"/>
      <c r="S4180" s="146"/>
      <c r="T4180" s="146"/>
      <c r="U4180" s="146"/>
      <c r="V4180" s="146"/>
      <c r="W4180" s="146"/>
      <c r="X4180" s="146"/>
      <c r="Y4180" s="146"/>
      <c r="Z4180" s="147"/>
      <c r="AA4180" s="148"/>
      <c r="AB4180" s="383"/>
      <c r="AC4180" s="73"/>
      <c r="AD4180" s="414"/>
      <c r="AE4180" s="393"/>
      <c r="AF4180" s="78"/>
      <c r="AG4180" s="414"/>
      <c r="AH4180" s="383"/>
      <c r="AI4180" s="453"/>
      <c r="AJ4180" s="453"/>
      <c r="AK4180" s="414"/>
      <c r="AL4180" s="383"/>
      <c r="AM4180" s="383"/>
      <c r="AN4180" s="523"/>
      <c r="AO4180" s="414"/>
      <c r="AP4180" s="548"/>
      <c r="AQ4180" s="414"/>
      <c r="AR4180" s="78"/>
      <c r="AS4180" s="78"/>
      <c r="AT4180" s="414"/>
      <c r="AU4180" s="548"/>
      <c r="AV4180" s="548"/>
      <c r="AW4180" s="414"/>
      <c r="AX4180" s="383"/>
      <c r="AY4180" s="548"/>
      <c r="AZ4180" s="414"/>
      <c r="BA4180" s="383"/>
      <c r="BB4180" s="548"/>
      <c r="BC4180" s="78"/>
      <c r="BD4180" s="414"/>
      <c r="BE4180" s="414"/>
      <c r="BF4180" s="414"/>
      <c r="BG4180" s="414"/>
      <c r="BH4180" s="414"/>
      <c r="BI4180" s="383"/>
      <c r="BJ4180" s="383"/>
      <c r="BK4180" s="78"/>
      <c r="BL4180" s="414"/>
      <c r="BM4180" s="383"/>
      <c r="BN4180" s="78"/>
      <c r="BO4180" s="414"/>
      <c r="BP4180" s="78"/>
      <c r="BQ4180" s="414"/>
      <c r="BR4180" s="383"/>
      <c r="BS4180" s="78"/>
      <c r="BT4180" s="83"/>
      <c r="BU4180" s="75"/>
      <c r="BV4180" s="74"/>
      <c r="BW4180" s="74"/>
      <c r="BX4180" s="98" t="s">
        <v>7359</v>
      </c>
      <c r="BY4180" s="112">
        <f t="shared" si="400"/>
        <v>4175</v>
      </c>
      <c r="BZ4180" s="65">
        <f t="shared" si="401"/>
        <v>0</v>
      </c>
      <c r="CA4180" s="359">
        <f t="shared" si="396"/>
        <v>23</v>
      </c>
      <c r="CB4180" s="359">
        <f t="shared" si="397"/>
        <v>9</v>
      </c>
      <c r="CC4180" s="359">
        <f t="shared" si="398"/>
        <v>2023</v>
      </c>
      <c r="CD4180" s="359" t="str">
        <f t="shared" si="399"/>
        <v xml:space="preserve">239202352788INCENDIO FORESTAL </v>
      </c>
    </row>
    <row r="4181" spans="1:82" s="121" customFormat="1" ht="144" customHeight="1">
      <c r="A4181" s="13"/>
      <c r="B4181" s="13"/>
      <c r="C4181" s="13"/>
      <c r="D4181" s="212">
        <v>45192</v>
      </c>
      <c r="E4181" s="210" t="s">
        <v>2756</v>
      </c>
      <c r="F4181" s="211" t="s">
        <v>501</v>
      </c>
      <c r="G4181" s="130" t="s">
        <v>8680</v>
      </c>
      <c r="H4181" s="85" t="str">
        <f>VLOOKUP(E4181&amp;F4181,Divipola!$C$1:$F$1149,4,FALSE)</f>
        <v>52260</v>
      </c>
      <c r="I4181" s="77"/>
      <c r="J4181" s="181"/>
      <c r="K4181" s="146"/>
      <c r="L4181" s="146"/>
      <c r="M4181" s="146"/>
      <c r="N4181" s="146"/>
      <c r="O4181" s="146"/>
      <c r="P4181" s="146"/>
      <c r="Q4181" s="146"/>
      <c r="R4181" s="146"/>
      <c r="S4181" s="146"/>
      <c r="T4181" s="146"/>
      <c r="U4181" s="146"/>
      <c r="V4181" s="146"/>
      <c r="W4181" s="146"/>
      <c r="X4181" s="146"/>
      <c r="Y4181" s="146"/>
      <c r="Z4181" s="147"/>
      <c r="AA4181" s="148"/>
      <c r="AB4181" s="383"/>
      <c r="AC4181" s="73"/>
      <c r="AD4181" s="414"/>
      <c r="AE4181" s="393"/>
      <c r="AF4181" s="78"/>
      <c r="AG4181" s="414"/>
      <c r="AH4181" s="383"/>
      <c r="AI4181" s="453"/>
      <c r="AJ4181" s="453"/>
      <c r="AK4181" s="414"/>
      <c r="AL4181" s="383"/>
      <c r="AM4181" s="383"/>
      <c r="AN4181" s="523"/>
      <c r="AO4181" s="414"/>
      <c r="AP4181" s="548"/>
      <c r="AQ4181" s="414"/>
      <c r="AR4181" s="78"/>
      <c r="AS4181" s="78"/>
      <c r="AT4181" s="414"/>
      <c r="AU4181" s="548"/>
      <c r="AV4181" s="548"/>
      <c r="AW4181" s="414"/>
      <c r="AX4181" s="383"/>
      <c r="AY4181" s="548"/>
      <c r="AZ4181" s="414"/>
      <c r="BA4181" s="383"/>
      <c r="BB4181" s="548"/>
      <c r="BC4181" s="78"/>
      <c r="BD4181" s="414"/>
      <c r="BE4181" s="414"/>
      <c r="BF4181" s="414"/>
      <c r="BG4181" s="414"/>
      <c r="BH4181" s="414"/>
      <c r="BI4181" s="383"/>
      <c r="BJ4181" s="383"/>
      <c r="BK4181" s="78"/>
      <c r="BL4181" s="414"/>
      <c r="BM4181" s="383"/>
      <c r="BN4181" s="78"/>
      <c r="BO4181" s="414"/>
      <c r="BP4181" s="78"/>
      <c r="BQ4181" s="414"/>
      <c r="BR4181" s="383"/>
      <c r="BS4181" s="78"/>
      <c r="BT4181" s="83"/>
      <c r="BU4181" s="75"/>
      <c r="BV4181" s="74"/>
      <c r="BW4181" s="74"/>
      <c r="BX4181" s="98" t="s">
        <v>7360</v>
      </c>
      <c r="BY4181" s="112">
        <f t="shared" si="400"/>
        <v>4176</v>
      </c>
      <c r="BZ4181" s="65">
        <f t="shared" si="401"/>
        <v>0</v>
      </c>
      <c r="CA4181" s="359">
        <f t="shared" si="396"/>
        <v>23</v>
      </c>
      <c r="CB4181" s="359">
        <f t="shared" si="397"/>
        <v>9</v>
      </c>
      <c r="CC4181" s="359">
        <f t="shared" si="398"/>
        <v>2023</v>
      </c>
      <c r="CD4181" s="359" t="str">
        <f t="shared" si="399"/>
        <v xml:space="preserve">239202352260INCENDIO FORESTAL </v>
      </c>
    </row>
    <row r="4182" spans="1:82" s="121" customFormat="1" ht="204" customHeight="1">
      <c r="A4182" s="13"/>
      <c r="B4182" s="13"/>
      <c r="C4182" s="13"/>
      <c r="D4182" s="212">
        <v>45192</v>
      </c>
      <c r="E4182" s="210" t="s">
        <v>2756</v>
      </c>
      <c r="F4182" s="211" t="s">
        <v>2047</v>
      </c>
      <c r="G4182" s="130" t="s">
        <v>8680</v>
      </c>
      <c r="H4182" s="85" t="str">
        <f>VLOOKUP(E4182&amp;F4182,Divipola!$C$1:$F$1149,4,FALSE)</f>
        <v>52678</v>
      </c>
      <c r="I4182" s="77"/>
      <c r="J4182" s="181"/>
      <c r="K4182" s="146"/>
      <c r="L4182" s="146"/>
      <c r="M4182" s="146"/>
      <c r="N4182" s="146"/>
      <c r="O4182" s="146"/>
      <c r="P4182" s="146"/>
      <c r="Q4182" s="146"/>
      <c r="R4182" s="146"/>
      <c r="S4182" s="146"/>
      <c r="T4182" s="146"/>
      <c r="U4182" s="146"/>
      <c r="V4182" s="146"/>
      <c r="W4182" s="146"/>
      <c r="X4182" s="146"/>
      <c r="Y4182" s="146"/>
      <c r="Z4182" s="147"/>
      <c r="AA4182" s="148"/>
      <c r="AB4182" s="383"/>
      <c r="AC4182" s="73"/>
      <c r="AD4182" s="414"/>
      <c r="AE4182" s="393"/>
      <c r="AF4182" s="78"/>
      <c r="AG4182" s="414"/>
      <c r="AH4182" s="383"/>
      <c r="AI4182" s="453"/>
      <c r="AJ4182" s="453"/>
      <c r="AK4182" s="414"/>
      <c r="AL4182" s="383"/>
      <c r="AM4182" s="383"/>
      <c r="AN4182" s="523"/>
      <c r="AO4182" s="414"/>
      <c r="AP4182" s="548"/>
      <c r="AQ4182" s="414"/>
      <c r="AR4182" s="78"/>
      <c r="AS4182" s="78"/>
      <c r="AT4182" s="414"/>
      <c r="AU4182" s="548"/>
      <c r="AV4182" s="548"/>
      <c r="AW4182" s="414"/>
      <c r="AX4182" s="383"/>
      <c r="AY4182" s="548"/>
      <c r="AZ4182" s="414"/>
      <c r="BA4182" s="383"/>
      <c r="BB4182" s="548"/>
      <c r="BC4182" s="78"/>
      <c r="BD4182" s="414"/>
      <c r="BE4182" s="414"/>
      <c r="BF4182" s="414"/>
      <c r="BG4182" s="414"/>
      <c r="BH4182" s="414"/>
      <c r="BI4182" s="383"/>
      <c r="BJ4182" s="383"/>
      <c r="BK4182" s="78"/>
      <c r="BL4182" s="414"/>
      <c r="BM4182" s="383"/>
      <c r="BN4182" s="78"/>
      <c r="BO4182" s="414"/>
      <c r="BP4182" s="78"/>
      <c r="BQ4182" s="414"/>
      <c r="BR4182" s="383"/>
      <c r="BS4182" s="78"/>
      <c r="BT4182" s="83"/>
      <c r="BU4182" s="75"/>
      <c r="BV4182" s="74"/>
      <c r="BW4182" s="74"/>
      <c r="BX4182" s="98" t="s">
        <v>7361</v>
      </c>
      <c r="BY4182" s="112">
        <f t="shared" si="400"/>
        <v>4177</v>
      </c>
      <c r="BZ4182" s="65">
        <f t="shared" si="401"/>
        <v>0</v>
      </c>
      <c r="CA4182" s="359">
        <f t="shared" si="396"/>
        <v>23</v>
      </c>
      <c r="CB4182" s="359">
        <f t="shared" si="397"/>
        <v>9</v>
      </c>
      <c r="CC4182" s="359">
        <f t="shared" si="398"/>
        <v>2023</v>
      </c>
      <c r="CD4182" s="359" t="str">
        <f t="shared" si="399"/>
        <v xml:space="preserve">239202352678INCENDIO FORESTAL </v>
      </c>
    </row>
    <row r="4183" spans="1:82" s="121" customFormat="1" ht="120" customHeight="1">
      <c r="A4183" s="13"/>
      <c r="B4183" s="13"/>
      <c r="C4183" s="13"/>
      <c r="D4183" s="212">
        <v>45192</v>
      </c>
      <c r="E4183" s="210" t="s">
        <v>2756</v>
      </c>
      <c r="F4183" s="211" t="s">
        <v>2110</v>
      </c>
      <c r="G4183" s="130" t="s">
        <v>8680</v>
      </c>
      <c r="H4183" s="85" t="str">
        <f>VLOOKUP(E4183&amp;F4183,Divipola!$C$1:$F$1149,4,FALSE)</f>
        <v>52001</v>
      </c>
      <c r="I4183" s="77"/>
      <c r="J4183" s="181"/>
      <c r="K4183" s="146"/>
      <c r="L4183" s="146"/>
      <c r="M4183" s="146"/>
      <c r="N4183" s="146"/>
      <c r="O4183" s="146"/>
      <c r="P4183" s="146"/>
      <c r="Q4183" s="146"/>
      <c r="R4183" s="146"/>
      <c r="S4183" s="146"/>
      <c r="T4183" s="146"/>
      <c r="U4183" s="146"/>
      <c r="V4183" s="146"/>
      <c r="W4183" s="146"/>
      <c r="X4183" s="146"/>
      <c r="Y4183" s="146"/>
      <c r="Z4183" s="147"/>
      <c r="AA4183" s="148"/>
      <c r="AB4183" s="383"/>
      <c r="AC4183" s="73"/>
      <c r="AD4183" s="414"/>
      <c r="AE4183" s="393"/>
      <c r="AF4183" s="78"/>
      <c r="AG4183" s="414"/>
      <c r="AH4183" s="383"/>
      <c r="AI4183" s="453"/>
      <c r="AJ4183" s="453"/>
      <c r="AK4183" s="414"/>
      <c r="AL4183" s="383"/>
      <c r="AM4183" s="383"/>
      <c r="AN4183" s="523"/>
      <c r="AO4183" s="414"/>
      <c r="AP4183" s="548"/>
      <c r="AQ4183" s="414"/>
      <c r="AR4183" s="78"/>
      <c r="AS4183" s="78"/>
      <c r="AT4183" s="414"/>
      <c r="AU4183" s="548"/>
      <c r="AV4183" s="548"/>
      <c r="AW4183" s="414"/>
      <c r="AX4183" s="383"/>
      <c r="AY4183" s="548"/>
      <c r="AZ4183" s="414"/>
      <c r="BA4183" s="383"/>
      <c r="BB4183" s="548"/>
      <c r="BC4183" s="78"/>
      <c r="BD4183" s="414"/>
      <c r="BE4183" s="414"/>
      <c r="BF4183" s="414"/>
      <c r="BG4183" s="414"/>
      <c r="BH4183" s="414"/>
      <c r="BI4183" s="383"/>
      <c r="BJ4183" s="383"/>
      <c r="BK4183" s="78"/>
      <c r="BL4183" s="414"/>
      <c r="BM4183" s="383"/>
      <c r="BN4183" s="78"/>
      <c r="BO4183" s="414"/>
      <c r="BP4183" s="78"/>
      <c r="BQ4183" s="414"/>
      <c r="BR4183" s="383"/>
      <c r="BS4183" s="78"/>
      <c r="BT4183" s="83"/>
      <c r="BU4183" s="75"/>
      <c r="BV4183" s="74"/>
      <c r="BW4183" s="74"/>
      <c r="BX4183" s="98" t="s">
        <v>7362</v>
      </c>
      <c r="BY4183" s="112">
        <f t="shared" si="400"/>
        <v>4178</v>
      </c>
      <c r="BZ4183" s="65">
        <f t="shared" si="401"/>
        <v>0</v>
      </c>
      <c r="CA4183" s="359">
        <f t="shared" si="396"/>
        <v>23</v>
      </c>
      <c r="CB4183" s="359">
        <f t="shared" si="397"/>
        <v>9</v>
      </c>
      <c r="CC4183" s="359">
        <f t="shared" si="398"/>
        <v>2023</v>
      </c>
      <c r="CD4183" s="359" t="str">
        <f t="shared" si="399"/>
        <v xml:space="preserve">239202352001INCENDIO FORESTAL </v>
      </c>
    </row>
    <row r="4184" spans="1:82" s="121" customFormat="1" ht="72" customHeight="1">
      <c r="A4184" s="13"/>
      <c r="B4184" s="13"/>
      <c r="C4184" s="13"/>
      <c r="D4184" s="212">
        <v>45191</v>
      </c>
      <c r="E4184" s="210" t="s">
        <v>2718</v>
      </c>
      <c r="F4184" s="211" t="s">
        <v>1163</v>
      </c>
      <c r="G4184" s="111" t="s">
        <v>2802</v>
      </c>
      <c r="H4184" s="85" t="str">
        <f>VLOOKUP(E4184&amp;F4184,Divipola!$C$1:$F$1149,4,FALSE)</f>
        <v>25769</v>
      </c>
      <c r="I4184" s="77"/>
      <c r="J4184" s="181"/>
      <c r="K4184" s="146"/>
      <c r="L4184" s="146"/>
      <c r="M4184" s="146"/>
      <c r="N4184" s="146">
        <v>60</v>
      </c>
      <c r="O4184" s="146">
        <v>15</v>
      </c>
      <c r="P4184" s="146"/>
      <c r="Q4184" s="146">
        <v>10</v>
      </c>
      <c r="R4184" s="146"/>
      <c r="S4184" s="146"/>
      <c r="T4184" s="146"/>
      <c r="U4184" s="146"/>
      <c r="V4184" s="146"/>
      <c r="W4184" s="146"/>
      <c r="X4184" s="146"/>
      <c r="Y4184" s="146"/>
      <c r="Z4184" s="147">
        <v>4</v>
      </c>
      <c r="AA4184" s="148"/>
      <c r="AB4184" s="383"/>
      <c r="AC4184" s="73"/>
      <c r="AD4184" s="414"/>
      <c r="AE4184" s="393"/>
      <c r="AF4184" s="78"/>
      <c r="AG4184" s="414"/>
      <c r="AH4184" s="383"/>
      <c r="AI4184" s="453"/>
      <c r="AJ4184" s="453"/>
      <c r="AK4184" s="414"/>
      <c r="AL4184" s="383"/>
      <c r="AM4184" s="383"/>
      <c r="AN4184" s="523"/>
      <c r="AO4184" s="414"/>
      <c r="AP4184" s="548"/>
      <c r="AQ4184" s="414"/>
      <c r="AR4184" s="78"/>
      <c r="AS4184" s="78"/>
      <c r="AT4184" s="414"/>
      <c r="AU4184" s="548"/>
      <c r="AV4184" s="548"/>
      <c r="AW4184" s="414"/>
      <c r="AX4184" s="383"/>
      <c r="AY4184" s="548"/>
      <c r="AZ4184" s="414"/>
      <c r="BA4184" s="383"/>
      <c r="BB4184" s="548"/>
      <c r="BC4184" s="78"/>
      <c r="BD4184" s="414"/>
      <c r="BE4184" s="414"/>
      <c r="BF4184" s="414"/>
      <c r="BG4184" s="414"/>
      <c r="BH4184" s="414"/>
      <c r="BI4184" s="383"/>
      <c r="BJ4184" s="383"/>
      <c r="BK4184" s="78"/>
      <c r="BL4184" s="414"/>
      <c r="BM4184" s="383"/>
      <c r="BN4184" s="78"/>
      <c r="BO4184" s="414"/>
      <c r="BP4184" s="78"/>
      <c r="BQ4184" s="414"/>
      <c r="BR4184" s="383"/>
      <c r="BS4184" s="78"/>
      <c r="BT4184" s="83"/>
      <c r="BU4184" s="75"/>
      <c r="BV4184" s="74"/>
      <c r="BW4184" s="74"/>
      <c r="BX4184" s="98" t="s">
        <v>7327</v>
      </c>
      <c r="BY4184" s="112">
        <f t="shared" si="400"/>
        <v>4179</v>
      </c>
      <c r="BZ4184" s="65">
        <f t="shared" si="401"/>
        <v>0</v>
      </c>
      <c r="CA4184" s="359">
        <f t="shared" si="396"/>
        <v>22</v>
      </c>
      <c r="CB4184" s="359">
        <f t="shared" si="397"/>
        <v>9</v>
      </c>
      <c r="CC4184" s="359">
        <f t="shared" si="398"/>
        <v>2023</v>
      </c>
      <c r="CD4184" s="359" t="str">
        <f t="shared" si="399"/>
        <v>229202325769INUNDACION</v>
      </c>
    </row>
    <row r="4185" spans="1:82" s="121" customFormat="1" ht="48" customHeight="1">
      <c r="A4185" s="13"/>
      <c r="B4185" s="13"/>
      <c r="C4185" s="13"/>
      <c r="D4185" s="212">
        <v>45192</v>
      </c>
      <c r="E4185" s="210" t="s">
        <v>2829</v>
      </c>
      <c r="F4185" s="211" t="s">
        <v>2556</v>
      </c>
      <c r="G4185" s="111" t="s">
        <v>2803</v>
      </c>
      <c r="H4185" s="85" t="str">
        <f>VLOOKUP(E4185&amp;F4185,Divipola!$C$1:$F$1149,4,FALSE)</f>
        <v>05697</v>
      </c>
      <c r="I4185" s="77"/>
      <c r="J4185" s="181"/>
      <c r="K4185" s="146"/>
      <c r="L4185" s="146"/>
      <c r="M4185" s="146"/>
      <c r="N4185" s="146">
        <v>28</v>
      </c>
      <c r="O4185" s="146">
        <v>7</v>
      </c>
      <c r="P4185" s="146"/>
      <c r="Q4185" s="146">
        <v>7</v>
      </c>
      <c r="R4185" s="146"/>
      <c r="S4185" s="146"/>
      <c r="T4185" s="146"/>
      <c r="U4185" s="146"/>
      <c r="V4185" s="146"/>
      <c r="W4185" s="146"/>
      <c r="X4185" s="146"/>
      <c r="Y4185" s="146"/>
      <c r="Z4185" s="147"/>
      <c r="AA4185" s="148"/>
      <c r="AB4185" s="383"/>
      <c r="AC4185" s="73"/>
      <c r="AD4185" s="414"/>
      <c r="AE4185" s="393"/>
      <c r="AF4185" s="78"/>
      <c r="AG4185" s="414"/>
      <c r="AH4185" s="383"/>
      <c r="AI4185" s="453"/>
      <c r="AJ4185" s="453"/>
      <c r="AK4185" s="414"/>
      <c r="AL4185" s="383"/>
      <c r="AM4185" s="383"/>
      <c r="AN4185" s="523"/>
      <c r="AO4185" s="414"/>
      <c r="AP4185" s="548"/>
      <c r="AQ4185" s="414"/>
      <c r="AR4185" s="78"/>
      <c r="AS4185" s="78"/>
      <c r="AT4185" s="414"/>
      <c r="AU4185" s="548"/>
      <c r="AV4185" s="548"/>
      <c r="AW4185" s="414"/>
      <c r="AX4185" s="383"/>
      <c r="AY4185" s="548"/>
      <c r="AZ4185" s="414"/>
      <c r="BA4185" s="383"/>
      <c r="BB4185" s="548"/>
      <c r="BC4185" s="78"/>
      <c r="BD4185" s="414"/>
      <c r="BE4185" s="414"/>
      <c r="BF4185" s="414"/>
      <c r="BG4185" s="414"/>
      <c r="BH4185" s="414"/>
      <c r="BI4185" s="383"/>
      <c r="BJ4185" s="383"/>
      <c r="BK4185" s="78"/>
      <c r="BL4185" s="414"/>
      <c r="BM4185" s="383"/>
      <c r="BN4185" s="78"/>
      <c r="BO4185" s="414"/>
      <c r="BP4185" s="78"/>
      <c r="BQ4185" s="414"/>
      <c r="BR4185" s="383"/>
      <c r="BS4185" s="78"/>
      <c r="BT4185" s="83"/>
      <c r="BU4185" s="75"/>
      <c r="BV4185" s="74"/>
      <c r="BW4185" s="74"/>
      <c r="BX4185" s="98" t="s">
        <v>7328</v>
      </c>
      <c r="BY4185" s="112">
        <f t="shared" si="400"/>
        <v>4180</v>
      </c>
      <c r="BZ4185" s="65">
        <f t="shared" si="401"/>
        <v>0</v>
      </c>
      <c r="CA4185" s="359">
        <f t="shared" si="396"/>
        <v>23</v>
      </c>
      <c r="CB4185" s="359">
        <f t="shared" si="397"/>
        <v>9</v>
      </c>
      <c r="CC4185" s="359">
        <f t="shared" si="398"/>
        <v>2023</v>
      </c>
      <c r="CD4185" s="359" t="str">
        <f t="shared" si="399"/>
        <v>239202305697VENDAVAL</v>
      </c>
    </row>
    <row r="4186" spans="1:82" s="121" customFormat="1" ht="48" customHeight="1">
      <c r="A4186" s="13"/>
      <c r="B4186" s="13"/>
      <c r="C4186" s="13"/>
      <c r="D4186" s="212">
        <v>45191</v>
      </c>
      <c r="E4186" s="210" t="s">
        <v>2718</v>
      </c>
      <c r="F4186" s="211" t="s">
        <v>2651</v>
      </c>
      <c r="G4186" s="111" t="s">
        <v>2802</v>
      </c>
      <c r="H4186" s="85" t="str">
        <f>VLOOKUP(E4186&amp;F4186,Divipola!$C$1:$F$1149,4,FALSE)</f>
        <v>25513</v>
      </c>
      <c r="I4186" s="77"/>
      <c r="J4186" s="181"/>
      <c r="K4186" s="146"/>
      <c r="L4186" s="146"/>
      <c r="M4186" s="146"/>
      <c r="N4186" s="146">
        <v>4</v>
      </c>
      <c r="O4186" s="146">
        <v>1</v>
      </c>
      <c r="P4186" s="146"/>
      <c r="Q4186" s="146">
        <v>1</v>
      </c>
      <c r="R4186" s="146"/>
      <c r="S4186" s="146"/>
      <c r="T4186" s="146"/>
      <c r="U4186" s="146"/>
      <c r="V4186" s="146"/>
      <c r="W4186" s="146"/>
      <c r="X4186" s="146"/>
      <c r="Y4186" s="146"/>
      <c r="Z4186" s="147"/>
      <c r="AA4186" s="148"/>
      <c r="AB4186" s="383"/>
      <c r="AC4186" s="73"/>
      <c r="AD4186" s="414"/>
      <c r="AE4186" s="393"/>
      <c r="AF4186" s="78"/>
      <c r="AG4186" s="414"/>
      <c r="AH4186" s="383"/>
      <c r="AI4186" s="453"/>
      <c r="AJ4186" s="453"/>
      <c r="AK4186" s="414"/>
      <c r="AL4186" s="383"/>
      <c r="AM4186" s="383"/>
      <c r="AN4186" s="523"/>
      <c r="AO4186" s="414"/>
      <c r="AP4186" s="548"/>
      <c r="AQ4186" s="414"/>
      <c r="AR4186" s="78"/>
      <c r="AS4186" s="78"/>
      <c r="AT4186" s="414"/>
      <c r="AU4186" s="548"/>
      <c r="AV4186" s="548"/>
      <c r="AW4186" s="414"/>
      <c r="AX4186" s="383"/>
      <c r="AY4186" s="548"/>
      <c r="AZ4186" s="414"/>
      <c r="BA4186" s="383"/>
      <c r="BB4186" s="548"/>
      <c r="BC4186" s="78"/>
      <c r="BD4186" s="414"/>
      <c r="BE4186" s="414"/>
      <c r="BF4186" s="414"/>
      <c r="BG4186" s="414"/>
      <c r="BH4186" s="414"/>
      <c r="BI4186" s="383"/>
      <c r="BJ4186" s="383"/>
      <c r="BK4186" s="78"/>
      <c r="BL4186" s="414"/>
      <c r="BM4186" s="383"/>
      <c r="BN4186" s="78"/>
      <c r="BO4186" s="414"/>
      <c r="BP4186" s="78"/>
      <c r="BQ4186" s="414"/>
      <c r="BR4186" s="383"/>
      <c r="BS4186" s="78"/>
      <c r="BT4186" s="83"/>
      <c r="BU4186" s="75"/>
      <c r="BV4186" s="74"/>
      <c r="BW4186" s="74"/>
      <c r="BX4186" s="120" t="s">
        <v>7329</v>
      </c>
      <c r="BY4186" s="112">
        <f t="shared" si="400"/>
        <v>4181</v>
      </c>
      <c r="BZ4186" s="65">
        <f t="shared" si="401"/>
        <v>0</v>
      </c>
      <c r="CA4186" s="359">
        <f t="shared" ref="CA4186:CA4249" si="402">DAY(D4186)</f>
        <v>22</v>
      </c>
      <c r="CB4186" s="359">
        <f t="shared" ref="CB4186:CB4249" si="403">MONTH(D4186)</f>
        <v>9</v>
      </c>
      <c r="CC4186" s="359">
        <f t="shared" ref="CC4186:CC4249" si="404">YEAR(D4186)</f>
        <v>2023</v>
      </c>
      <c r="CD4186" s="359" t="str">
        <f t="shared" ref="CD4186:CD4249" si="405">CONCATENATE(CA4186,CB4186,CC4186,H4186,G4186)</f>
        <v>229202325513INUNDACION</v>
      </c>
    </row>
    <row r="4187" spans="1:82" s="121" customFormat="1" ht="48" customHeight="1">
      <c r="A4187" s="13"/>
      <c r="B4187" s="13"/>
      <c r="C4187" s="13"/>
      <c r="D4187" s="212">
        <v>45192</v>
      </c>
      <c r="E4187" s="210" t="s">
        <v>2718</v>
      </c>
      <c r="F4187" s="211" t="s">
        <v>2155</v>
      </c>
      <c r="G4187" s="111" t="s">
        <v>2803</v>
      </c>
      <c r="H4187" s="85" t="str">
        <f>VLOOKUP(E4187&amp;F4187,Divipola!$C$1:$F$1149,4,FALSE)</f>
        <v>25148</v>
      </c>
      <c r="I4187" s="77"/>
      <c r="J4187" s="181"/>
      <c r="K4187" s="146"/>
      <c r="L4187" s="146"/>
      <c r="M4187" s="146"/>
      <c r="N4187" s="146">
        <v>284</v>
      </c>
      <c r="O4187" s="146">
        <v>71</v>
      </c>
      <c r="P4187" s="146"/>
      <c r="Q4187" s="146">
        <v>71</v>
      </c>
      <c r="R4187" s="146"/>
      <c r="S4187" s="146"/>
      <c r="T4187" s="146"/>
      <c r="U4187" s="146"/>
      <c r="V4187" s="146"/>
      <c r="W4187" s="146"/>
      <c r="X4187" s="146"/>
      <c r="Y4187" s="146"/>
      <c r="Z4187" s="147"/>
      <c r="AA4187" s="148"/>
      <c r="AB4187" s="383"/>
      <c r="AC4187" s="73"/>
      <c r="AD4187" s="414"/>
      <c r="AE4187" s="393"/>
      <c r="AF4187" s="78"/>
      <c r="AG4187" s="414"/>
      <c r="AH4187" s="383"/>
      <c r="AI4187" s="453"/>
      <c r="AJ4187" s="453"/>
      <c r="AK4187" s="414"/>
      <c r="AL4187" s="383"/>
      <c r="AM4187" s="383"/>
      <c r="AN4187" s="523"/>
      <c r="AO4187" s="414"/>
      <c r="AP4187" s="548"/>
      <c r="AQ4187" s="414"/>
      <c r="AR4187" s="78"/>
      <c r="AS4187" s="78"/>
      <c r="AT4187" s="414"/>
      <c r="AU4187" s="548"/>
      <c r="AV4187" s="548"/>
      <c r="AW4187" s="414"/>
      <c r="AX4187" s="383"/>
      <c r="AY4187" s="548"/>
      <c r="AZ4187" s="414"/>
      <c r="BA4187" s="383"/>
      <c r="BB4187" s="548"/>
      <c r="BC4187" s="78"/>
      <c r="BD4187" s="414"/>
      <c r="BE4187" s="414"/>
      <c r="BF4187" s="414"/>
      <c r="BG4187" s="414"/>
      <c r="BH4187" s="414"/>
      <c r="BI4187" s="383"/>
      <c r="BJ4187" s="383"/>
      <c r="BK4187" s="78"/>
      <c r="BL4187" s="414"/>
      <c r="BM4187" s="383"/>
      <c r="BN4187" s="78"/>
      <c r="BO4187" s="414"/>
      <c r="BP4187" s="78"/>
      <c r="BQ4187" s="414"/>
      <c r="BR4187" s="383"/>
      <c r="BS4187" s="78"/>
      <c r="BT4187" s="83"/>
      <c r="BU4187" s="75"/>
      <c r="BV4187" s="74"/>
      <c r="BW4187" s="74"/>
      <c r="BX4187" s="98" t="s">
        <v>7330</v>
      </c>
      <c r="BY4187" s="112">
        <f t="shared" si="400"/>
        <v>4182</v>
      </c>
      <c r="BZ4187" s="65">
        <f t="shared" si="401"/>
        <v>0</v>
      </c>
      <c r="CA4187" s="359">
        <f t="shared" si="402"/>
        <v>23</v>
      </c>
      <c r="CB4187" s="359">
        <f t="shared" si="403"/>
        <v>9</v>
      </c>
      <c r="CC4187" s="359">
        <f t="shared" si="404"/>
        <v>2023</v>
      </c>
      <c r="CD4187" s="359" t="str">
        <f t="shared" si="405"/>
        <v>239202325148VENDAVAL</v>
      </c>
    </row>
    <row r="4188" spans="1:82" s="121" customFormat="1" ht="48" customHeight="1">
      <c r="A4188" s="13"/>
      <c r="B4188" s="13"/>
      <c r="C4188" s="13"/>
      <c r="D4188" s="212">
        <v>45191</v>
      </c>
      <c r="E4188" s="210" t="s">
        <v>2718</v>
      </c>
      <c r="F4188" s="211" t="s">
        <v>2651</v>
      </c>
      <c r="G4188" s="111" t="s">
        <v>2802</v>
      </c>
      <c r="H4188" s="85" t="str">
        <f>VLOOKUP(E4188&amp;F4188,Divipola!$C$1:$F$1149,4,FALSE)</f>
        <v>25513</v>
      </c>
      <c r="I4188" s="77"/>
      <c r="J4188" s="181"/>
      <c r="K4188" s="146"/>
      <c r="L4188" s="146"/>
      <c r="M4188" s="146"/>
      <c r="N4188" s="146">
        <v>4</v>
      </c>
      <c r="O4188" s="146">
        <v>1</v>
      </c>
      <c r="P4188" s="146"/>
      <c r="Q4188" s="146">
        <v>1</v>
      </c>
      <c r="R4188" s="146"/>
      <c r="S4188" s="146"/>
      <c r="T4188" s="146"/>
      <c r="U4188" s="146"/>
      <c r="V4188" s="146"/>
      <c r="W4188" s="146"/>
      <c r="X4188" s="146"/>
      <c r="Y4188" s="146"/>
      <c r="Z4188" s="147"/>
      <c r="AA4188" s="148"/>
      <c r="AB4188" s="383"/>
      <c r="AC4188" s="73"/>
      <c r="AD4188" s="414"/>
      <c r="AE4188" s="393"/>
      <c r="AF4188" s="78"/>
      <c r="AG4188" s="414"/>
      <c r="AH4188" s="383"/>
      <c r="AI4188" s="453"/>
      <c r="AJ4188" s="453"/>
      <c r="AK4188" s="414"/>
      <c r="AL4188" s="383"/>
      <c r="AM4188" s="383"/>
      <c r="AN4188" s="523"/>
      <c r="AO4188" s="414"/>
      <c r="AP4188" s="548"/>
      <c r="AQ4188" s="414"/>
      <c r="AR4188" s="78"/>
      <c r="AS4188" s="78"/>
      <c r="AT4188" s="414"/>
      <c r="AU4188" s="548"/>
      <c r="AV4188" s="548"/>
      <c r="AW4188" s="414"/>
      <c r="AX4188" s="383"/>
      <c r="AY4188" s="548"/>
      <c r="AZ4188" s="414"/>
      <c r="BA4188" s="383"/>
      <c r="BB4188" s="548"/>
      <c r="BC4188" s="78"/>
      <c r="BD4188" s="414"/>
      <c r="BE4188" s="414"/>
      <c r="BF4188" s="414"/>
      <c r="BG4188" s="414"/>
      <c r="BH4188" s="414"/>
      <c r="BI4188" s="383"/>
      <c r="BJ4188" s="383"/>
      <c r="BK4188" s="78"/>
      <c r="BL4188" s="414"/>
      <c r="BM4188" s="383"/>
      <c r="BN4188" s="78"/>
      <c r="BO4188" s="414"/>
      <c r="BP4188" s="78"/>
      <c r="BQ4188" s="414"/>
      <c r="BR4188" s="383"/>
      <c r="BS4188" s="78"/>
      <c r="BT4188" s="83"/>
      <c r="BU4188" s="75"/>
      <c r="BV4188" s="74"/>
      <c r="BW4188" s="74"/>
      <c r="BX4188" s="98" t="s">
        <v>7331</v>
      </c>
      <c r="BY4188" s="112">
        <f t="shared" si="400"/>
        <v>4183</v>
      </c>
      <c r="BZ4188" s="65">
        <f t="shared" si="401"/>
        <v>0</v>
      </c>
      <c r="CA4188" s="359">
        <f t="shared" si="402"/>
        <v>22</v>
      </c>
      <c r="CB4188" s="359">
        <f t="shared" si="403"/>
        <v>9</v>
      </c>
      <c r="CC4188" s="359">
        <f t="shared" si="404"/>
        <v>2023</v>
      </c>
      <c r="CD4188" s="359" t="str">
        <f t="shared" si="405"/>
        <v>229202325513INUNDACION</v>
      </c>
    </row>
    <row r="4189" spans="1:82" s="121" customFormat="1" ht="48" customHeight="1">
      <c r="A4189" s="13"/>
      <c r="B4189" s="13"/>
      <c r="C4189" s="13"/>
      <c r="D4189" s="212">
        <v>45192</v>
      </c>
      <c r="E4189" s="210" t="s">
        <v>2718</v>
      </c>
      <c r="F4189" s="211" t="s">
        <v>2111</v>
      </c>
      <c r="G4189" s="111" t="s">
        <v>2802</v>
      </c>
      <c r="H4189" s="85" t="str">
        <f>VLOOKUP(E4189&amp;F4189,Divipola!$C$1:$F$1149,4,FALSE)</f>
        <v>25740</v>
      </c>
      <c r="I4189" s="77"/>
      <c r="J4189" s="181"/>
      <c r="K4189" s="146"/>
      <c r="L4189" s="146"/>
      <c r="M4189" s="146"/>
      <c r="N4189" s="146">
        <v>8</v>
      </c>
      <c r="O4189" s="146">
        <v>2</v>
      </c>
      <c r="P4189" s="146"/>
      <c r="Q4189" s="146">
        <v>2</v>
      </c>
      <c r="R4189" s="146"/>
      <c r="S4189" s="146"/>
      <c r="T4189" s="146"/>
      <c r="U4189" s="146"/>
      <c r="V4189" s="146"/>
      <c r="W4189" s="146"/>
      <c r="X4189" s="146">
        <v>1</v>
      </c>
      <c r="Y4189" s="146"/>
      <c r="Z4189" s="147"/>
      <c r="AA4189" s="148"/>
      <c r="AB4189" s="383"/>
      <c r="AC4189" s="73"/>
      <c r="AD4189" s="414"/>
      <c r="AE4189" s="393"/>
      <c r="AF4189" s="78"/>
      <c r="AG4189" s="414"/>
      <c r="AH4189" s="383"/>
      <c r="AI4189" s="453"/>
      <c r="AJ4189" s="453"/>
      <c r="AK4189" s="414"/>
      <c r="AL4189" s="383"/>
      <c r="AM4189" s="383"/>
      <c r="AN4189" s="523"/>
      <c r="AO4189" s="414"/>
      <c r="AP4189" s="548"/>
      <c r="AQ4189" s="414"/>
      <c r="AR4189" s="78"/>
      <c r="AS4189" s="78"/>
      <c r="AT4189" s="414"/>
      <c r="AU4189" s="548"/>
      <c r="AV4189" s="548"/>
      <c r="AW4189" s="414"/>
      <c r="AX4189" s="383"/>
      <c r="AY4189" s="548"/>
      <c r="AZ4189" s="414"/>
      <c r="BA4189" s="383"/>
      <c r="BB4189" s="548"/>
      <c r="BC4189" s="78"/>
      <c r="BD4189" s="414"/>
      <c r="BE4189" s="414"/>
      <c r="BF4189" s="414"/>
      <c r="BG4189" s="414"/>
      <c r="BH4189" s="414"/>
      <c r="BI4189" s="383"/>
      <c r="BJ4189" s="383"/>
      <c r="BK4189" s="78"/>
      <c r="BL4189" s="414"/>
      <c r="BM4189" s="383"/>
      <c r="BN4189" s="78"/>
      <c r="BO4189" s="414"/>
      <c r="BP4189" s="78"/>
      <c r="BQ4189" s="414"/>
      <c r="BR4189" s="383"/>
      <c r="BS4189" s="78"/>
      <c r="BT4189" s="83"/>
      <c r="BU4189" s="75"/>
      <c r="BV4189" s="74"/>
      <c r="BW4189" s="74"/>
      <c r="BX4189" s="98" t="s">
        <v>7332</v>
      </c>
      <c r="BY4189" s="112">
        <f t="shared" si="400"/>
        <v>4184</v>
      </c>
      <c r="BZ4189" s="65">
        <f t="shared" si="401"/>
        <v>0</v>
      </c>
      <c r="CA4189" s="359">
        <f t="shared" si="402"/>
        <v>23</v>
      </c>
      <c r="CB4189" s="359">
        <f t="shared" si="403"/>
        <v>9</v>
      </c>
      <c r="CC4189" s="359">
        <f t="shared" si="404"/>
        <v>2023</v>
      </c>
      <c r="CD4189" s="359" t="str">
        <f t="shared" si="405"/>
        <v>239202325740INUNDACION</v>
      </c>
    </row>
    <row r="4190" spans="1:82" s="121" customFormat="1" ht="384" customHeight="1">
      <c r="A4190" s="13"/>
      <c r="B4190" s="13"/>
      <c r="C4190" s="13"/>
      <c r="D4190" s="212">
        <v>45191</v>
      </c>
      <c r="E4190" s="210" t="s">
        <v>2622</v>
      </c>
      <c r="F4190" s="211" t="s">
        <v>1366</v>
      </c>
      <c r="G4190" s="130" t="s">
        <v>8680</v>
      </c>
      <c r="H4190" s="85" t="str">
        <f>VLOOKUP(E4190&amp;F4190,Divipola!$C$1:$F$1149,4,FALSE)</f>
        <v>41797</v>
      </c>
      <c r="I4190" s="77"/>
      <c r="J4190" s="181"/>
      <c r="K4190" s="207"/>
      <c r="L4190" s="207"/>
      <c r="M4190" s="207"/>
      <c r="N4190" s="207"/>
      <c r="O4190" s="207"/>
      <c r="P4190" s="207"/>
      <c r="Q4190" s="207"/>
      <c r="R4190" s="207"/>
      <c r="S4190" s="207"/>
      <c r="T4190" s="207"/>
      <c r="U4190" s="207"/>
      <c r="V4190" s="207"/>
      <c r="W4190" s="207"/>
      <c r="X4190" s="207"/>
      <c r="Y4190" s="207"/>
      <c r="Z4190" s="208">
        <v>650</v>
      </c>
      <c r="AA4190" s="186"/>
      <c r="AB4190" s="383"/>
      <c r="AC4190" s="73"/>
      <c r="AD4190" s="414"/>
      <c r="AE4190" s="393"/>
      <c r="AF4190" s="78"/>
      <c r="AG4190" s="414"/>
      <c r="AH4190" s="383"/>
      <c r="AI4190" s="453"/>
      <c r="AJ4190" s="453"/>
      <c r="AK4190" s="414"/>
      <c r="AL4190" s="383"/>
      <c r="AM4190" s="383"/>
      <c r="AN4190" s="523"/>
      <c r="AO4190" s="414"/>
      <c r="AP4190" s="548"/>
      <c r="AQ4190" s="414"/>
      <c r="AR4190" s="78"/>
      <c r="AS4190" s="78"/>
      <c r="AT4190" s="414"/>
      <c r="AU4190" s="548"/>
      <c r="AV4190" s="548"/>
      <c r="AW4190" s="414"/>
      <c r="AX4190" s="383"/>
      <c r="AY4190" s="548"/>
      <c r="AZ4190" s="414"/>
      <c r="BA4190" s="383"/>
      <c r="BB4190" s="548"/>
      <c r="BC4190" s="78"/>
      <c r="BD4190" s="414"/>
      <c r="BE4190" s="414"/>
      <c r="BF4190" s="414"/>
      <c r="BG4190" s="414"/>
      <c r="BH4190" s="414"/>
      <c r="BI4190" s="383"/>
      <c r="BJ4190" s="383"/>
      <c r="BK4190" s="78"/>
      <c r="BL4190" s="414"/>
      <c r="BM4190" s="383"/>
      <c r="BN4190" s="78"/>
      <c r="BO4190" s="414"/>
      <c r="BP4190" s="78"/>
      <c r="BQ4190" s="414"/>
      <c r="BR4190" s="383"/>
      <c r="BS4190" s="78"/>
      <c r="BT4190" s="83"/>
      <c r="BU4190" s="75"/>
      <c r="BV4190" s="74"/>
      <c r="BW4190" s="74"/>
      <c r="BX4190" s="98" t="s">
        <v>7392</v>
      </c>
      <c r="BY4190" s="112">
        <f t="shared" si="400"/>
        <v>4185</v>
      </c>
      <c r="BZ4190" s="65">
        <f t="shared" si="401"/>
        <v>0</v>
      </c>
      <c r="CA4190" s="359">
        <f t="shared" si="402"/>
        <v>22</v>
      </c>
      <c r="CB4190" s="359">
        <f t="shared" si="403"/>
        <v>9</v>
      </c>
      <c r="CC4190" s="359">
        <f t="shared" si="404"/>
        <v>2023</v>
      </c>
      <c r="CD4190" s="359" t="str">
        <f t="shared" si="405"/>
        <v xml:space="preserve">229202341797INCENDIO FORESTAL </v>
      </c>
    </row>
    <row r="4191" spans="1:82" s="121" customFormat="1" ht="409.5" customHeight="1">
      <c r="A4191" s="13"/>
      <c r="B4191" s="13"/>
      <c r="C4191" s="13"/>
      <c r="D4191" s="212">
        <v>45192</v>
      </c>
      <c r="E4191" s="210" t="s">
        <v>2622</v>
      </c>
      <c r="F4191" s="211" t="s">
        <v>2</v>
      </c>
      <c r="G4191" s="130" t="s">
        <v>8680</v>
      </c>
      <c r="H4191" s="85" t="str">
        <f>VLOOKUP(E4191&amp;F4191,Divipola!$C$1:$F$1149,4,FALSE)</f>
        <v>41524</v>
      </c>
      <c r="I4191" s="77"/>
      <c r="J4191" s="181"/>
      <c r="K4191" s="207"/>
      <c r="L4191" s="207"/>
      <c r="M4191" s="207"/>
      <c r="N4191" s="207"/>
      <c r="O4191" s="207"/>
      <c r="P4191" s="207"/>
      <c r="Q4191" s="207"/>
      <c r="R4191" s="207"/>
      <c r="S4191" s="207"/>
      <c r="T4191" s="207"/>
      <c r="U4191" s="207"/>
      <c r="V4191" s="207"/>
      <c r="W4191" s="207"/>
      <c r="X4191" s="207"/>
      <c r="Y4191" s="207"/>
      <c r="Z4191" s="208">
        <v>100</v>
      </c>
      <c r="AA4191" s="186"/>
      <c r="AB4191" s="383"/>
      <c r="AC4191" s="73"/>
      <c r="AD4191" s="414"/>
      <c r="AE4191" s="393"/>
      <c r="AF4191" s="78"/>
      <c r="AG4191" s="414"/>
      <c r="AH4191" s="383"/>
      <c r="AI4191" s="453"/>
      <c r="AJ4191" s="453"/>
      <c r="AK4191" s="414"/>
      <c r="AL4191" s="383"/>
      <c r="AM4191" s="383"/>
      <c r="AN4191" s="523"/>
      <c r="AO4191" s="414"/>
      <c r="AP4191" s="548"/>
      <c r="AQ4191" s="414"/>
      <c r="AR4191" s="78"/>
      <c r="AS4191" s="78"/>
      <c r="AT4191" s="414"/>
      <c r="AU4191" s="548"/>
      <c r="AV4191" s="548"/>
      <c r="AW4191" s="414"/>
      <c r="AX4191" s="383"/>
      <c r="AY4191" s="548"/>
      <c r="AZ4191" s="414"/>
      <c r="BA4191" s="383"/>
      <c r="BB4191" s="548"/>
      <c r="BC4191" s="78"/>
      <c r="BD4191" s="414"/>
      <c r="BE4191" s="414"/>
      <c r="BF4191" s="414"/>
      <c r="BG4191" s="414"/>
      <c r="BH4191" s="414"/>
      <c r="BI4191" s="383"/>
      <c r="BJ4191" s="383"/>
      <c r="BK4191" s="78"/>
      <c r="BL4191" s="414"/>
      <c r="BM4191" s="383"/>
      <c r="BN4191" s="78"/>
      <c r="BO4191" s="414"/>
      <c r="BP4191" s="78"/>
      <c r="BQ4191" s="414"/>
      <c r="BR4191" s="383"/>
      <c r="BS4191" s="78"/>
      <c r="BT4191" s="83"/>
      <c r="BU4191" s="75"/>
      <c r="BV4191" s="74"/>
      <c r="BW4191" s="74"/>
      <c r="BX4191" s="98" t="s">
        <v>7382</v>
      </c>
      <c r="BY4191" s="112">
        <f t="shared" si="400"/>
        <v>4186</v>
      </c>
      <c r="BZ4191" s="65">
        <f t="shared" si="401"/>
        <v>0</v>
      </c>
      <c r="CA4191" s="359">
        <f t="shared" si="402"/>
        <v>23</v>
      </c>
      <c r="CB4191" s="359">
        <f t="shared" si="403"/>
        <v>9</v>
      </c>
      <c r="CC4191" s="359">
        <f t="shared" si="404"/>
        <v>2023</v>
      </c>
      <c r="CD4191" s="359" t="str">
        <f t="shared" si="405"/>
        <v xml:space="preserve">239202341524INCENDIO FORESTAL </v>
      </c>
    </row>
    <row r="4192" spans="1:82" s="121" customFormat="1" ht="409.5" customHeight="1">
      <c r="A4192" s="13"/>
      <c r="B4192" s="13"/>
      <c r="C4192" s="13"/>
      <c r="D4192" s="212">
        <v>45192</v>
      </c>
      <c r="E4192" s="210" t="s">
        <v>2622</v>
      </c>
      <c r="F4192" s="211" t="s">
        <v>2</v>
      </c>
      <c r="G4192" s="130" t="s">
        <v>8680</v>
      </c>
      <c r="H4192" s="85" t="str">
        <f>VLOOKUP(E4192&amp;F4192,Divipola!$C$1:$F$1149,4,FALSE)</f>
        <v>41524</v>
      </c>
      <c r="I4192" s="77"/>
      <c r="J4192" s="181"/>
      <c r="K4192" s="207"/>
      <c r="L4192" s="207"/>
      <c r="M4192" s="207"/>
      <c r="N4192" s="207"/>
      <c r="O4192" s="207"/>
      <c r="P4192" s="207"/>
      <c r="Q4192" s="207"/>
      <c r="R4192" s="207"/>
      <c r="S4192" s="207"/>
      <c r="T4192" s="207"/>
      <c r="U4192" s="207"/>
      <c r="V4192" s="207"/>
      <c r="W4192" s="207"/>
      <c r="X4192" s="207"/>
      <c r="Y4192" s="207"/>
      <c r="Z4192" s="208">
        <v>210</v>
      </c>
      <c r="AA4192" s="186"/>
      <c r="AB4192" s="383"/>
      <c r="AC4192" s="73"/>
      <c r="AD4192" s="414"/>
      <c r="AE4192" s="393"/>
      <c r="AF4192" s="78"/>
      <c r="AG4192" s="414"/>
      <c r="AH4192" s="383"/>
      <c r="AI4192" s="453"/>
      <c r="AJ4192" s="453"/>
      <c r="AK4192" s="414"/>
      <c r="AL4192" s="383"/>
      <c r="AM4192" s="383"/>
      <c r="AN4192" s="523"/>
      <c r="AO4192" s="414"/>
      <c r="AP4192" s="548"/>
      <c r="AQ4192" s="414"/>
      <c r="AR4192" s="78"/>
      <c r="AS4192" s="78"/>
      <c r="AT4192" s="414"/>
      <c r="AU4192" s="548"/>
      <c r="AV4192" s="548"/>
      <c r="AW4192" s="414"/>
      <c r="AX4192" s="383"/>
      <c r="AY4192" s="548"/>
      <c r="AZ4192" s="414"/>
      <c r="BA4192" s="383"/>
      <c r="BB4192" s="548"/>
      <c r="BC4192" s="78"/>
      <c r="BD4192" s="414"/>
      <c r="BE4192" s="414"/>
      <c r="BF4192" s="414"/>
      <c r="BG4192" s="414"/>
      <c r="BH4192" s="414"/>
      <c r="BI4192" s="383"/>
      <c r="BJ4192" s="383"/>
      <c r="BK4192" s="78"/>
      <c r="BL4192" s="414"/>
      <c r="BM4192" s="383"/>
      <c r="BN4192" s="78"/>
      <c r="BO4192" s="414"/>
      <c r="BP4192" s="78"/>
      <c r="BQ4192" s="414"/>
      <c r="BR4192" s="383"/>
      <c r="BS4192" s="78"/>
      <c r="BT4192" s="83"/>
      <c r="BU4192" s="75"/>
      <c r="BV4192" s="74"/>
      <c r="BW4192" s="74"/>
      <c r="BX4192" s="98" t="s">
        <v>7408</v>
      </c>
      <c r="BY4192" s="112">
        <f t="shared" si="400"/>
        <v>4187</v>
      </c>
      <c r="BZ4192" s="65">
        <f t="shared" si="401"/>
        <v>0</v>
      </c>
      <c r="CA4192" s="359">
        <f t="shared" si="402"/>
        <v>23</v>
      </c>
      <c r="CB4192" s="359">
        <f t="shared" si="403"/>
        <v>9</v>
      </c>
      <c r="CC4192" s="359">
        <f t="shared" si="404"/>
        <v>2023</v>
      </c>
      <c r="CD4192" s="359" t="str">
        <f t="shared" si="405"/>
        <v xml:space="preserve">239202341524INCENDIO FORESTAL </v>
      </c>
    </row>
    <row r="4193" spans="1:82" s="121" customFormat="1" ht="96" customHeight="1">
      <c r="A4193" s="13"/>
      <c r="B4193" s="13"/>
      <c r="C4193" s="13"/>
      <c r="D4193" s="212">
        <v>45193</v>
      </c>
      <c r="E4193" s="210" t="s">
        <v>2720</v>
      </c>
      <c r="F4193" s="211" t="s">
        <v>2694</v>
      </c>
      <c r="G4193" s="130" t="s">
        <v>8680</v>
      </c>
      <c r="H4193" s="85" t="str">
        <f>VLOOKUP(E4193&amp;F4193,Divipola!$C$1:$F$1149,4,FALSE)</f>
        <v>66318</v>
      </c>
      <c r="I4193" s="77"/>
      <c r="J4193" s="181"/>
      <c r="K4193" s="146"/>
      <c r="L4193" s="146"/>
      <c r="M4193" s="146"/>
      <c r="N4193" s="146"/>
      <c r="O4193" s="146"/>
      <c r="P4193" s="146"/>
      <c r="Q4193" s="146"/>
      <c r="R4193" s="146"/>
      <c r="S4193" s="146"/>
      <c r="T4193" s="146"/>
      <c r="U4193" s="146"/>
      <c r="V4193" s="146"/>
      <c r="W4193" s="146"/>
      <c r="X4193" s="146"/>
      <c r="Y4193" s="146"/>
      <c r="Z4193" s="147">
        <v>2</v>
      </c>
      <c r="AA4193" s="148"/>
      <c r="AB4193" s="383"/>
      <c r="AC4193" s="73"/>
      <c r="AD4193" s="414"/>
      <c r="AE4193" s="393"/>
      <c r="AF4193" s="78"/>
      <c r="AG4193" s="414"/>
      <c r="AH4193" s="383"/>
      <c r="AI4193" s="453"/>
      <c r="AJ4193" s="453"/>
      <c r="AK4193" s="414"/>
      <c r="AL4193" s="383"/>
      <c r="AM4193" s="383"/>
      <c r="AN4193" s="523"/>
      <c r="AO4193" s="414"/>
      <c r="AP4193" s="548"/>
      <c r="AQ4193" s="414"/>
      <c r="AR4193" s="78"/>
      <c r="AS4193" s="78"/>
      <c r="AT4193" s="414"/>
      <c r="AU4193" s="548"/>
      <c r="AV4193" s="548"/>
      <c r="AW4193" s="414"/>
      <c r="AX4193" s="383"/>
      <c r="AY4193" s="548"/>
      <c r="AZ4193" s="414"/>
      <c r="BA4193" s="383"/>
      <c r="BB4193" s="548"/>
      <c r="BC4193" s="78"/>
      <c r="BD4193" s="414"/>
      <c r="BE4193" s="414"/>
      <c r="BF4193" s="414"/>
      <c r="BG4193" s="414"/>
      <c r="BH4193" s="414"/>
      <c r="BI4193" s="383"/>
      <c r="BJ4193" s="383"/>
      <c r="BK4193" s="78"/>
      <c r="BL4193" s="414"/>
      <c r="BM4193" s="383"/>
      <c r="BN4193" s="78"/>
      <c r="BO4193" s="414"/>
      <c r="BP4193" s="78"/>
      <c r="BQ4193" s="414"/>
      <c r="BR4193" s="383"/>
      <c r="BS4193" s="78"/>
      <c r="BT4193" s="83"/>
      <c r="BU4193" s="75"/>
      <c r="BV4193" s="74"/>
      <c r="BW4193" s="74"/>
      <c r="BX4193" s="98" t="s">
        <v>7336</v>
      </c>
      <c r="BY4193" s="112">
        <f t="shared" si="400"/>
        <v>4188</v>
      </c>
      <c r="BZ4193" s="65">
        <f t="shared" si="401"/>
        <v>0</v>
      </c>
      <c r="CA4193" s="359">
        <f t="shared" si="402"/>
        <v>24</v>
      </c>
      <c r="CB4193" s="359">
        <f t="shared" si="403"/>
        <v>9</v>
      </c>
      <c r="CC4193" s="359">
        <f t="shared" si="404"/>
        <v>2023</v>
      </c>
      <c r="CD4193" s="359" t="str">
        <f t="shared" si="405"/>
        <v xml:space="preserve">249202366318INCENDIO FORESTAL </v>
      </c>
    </row>
    <row r="4194" spans="1:82" s="121" customFormat="1" ht="192" customHeight="1">
      <c r="A4194" s="13"/>
      <c r="B4194" s="13"/>
      <c r="C4194" s="13"/>
      <c r="D4194" s="212">
        <v>45192</v>
      </c>
      <c r="E4194" s="210" t="s">
        <v>2756</v>
      </c>
      <c r="F4194" s="211" t="s">
        <v>165</v>
      </c>
      <c r="G4194" s="130" t="s">
        <v>8680</v>
      </c>
      <c r="H4194" s="85" t="str">
        <f>VLOOKUP(E4194&amp;F4194,Divipola!$C$1:$F$1149,4,FALSE)</f>
        <v>52354</v>
      </c>
      <c r="I4194" s="77"/>
      <c r="J4194" s="181"/>
      <c r="K4194" s="248"/>
      <c r="L4194" s="248"/>
      <c r="M4194" s="248"/>
      <c r="N4194" s="248"/>
      <c r="O4194" s="248"/>
      <c r="P4194" s="248"/>
      <c r="Q4194" s="248"/>
      <c r="R4194" s="248"/>
      <c r="S4194" s="249"/>
      <c r="T4194" s="249"/>
      <c r="U4194" s="249"/>
      <c r="V4194" s="249"/>
      <c r="W4194" s="249"/>
      <c r="X4194" s="249"/>
      <c r="Y4194" s="236"/>
      <c r="Z4194" s="237"/>
      <c r="AA4194" s="247"/>
      <c r="AB4194" s="383"/>
      <c r="AC4194" s="73"/>
      <c r="AD4194" s="414"/>
      <c r="AE4194" s="393"/>
      <c r="AF4194" s="78"/>
      <c r="AG4194" s="414"/>
      <c r="AH4194" s="383"/>
      <c r="AI4194" s="453"/>
      <c r="AJ4194" s="453"/>
      <c r="AK4194" s="414"/>
      <c r="AL4194" s="383"/>
      <c r="AM4194" s="383"/>
      <c r="AN4194" s="523"/>
      <c r="AO4194" s="414"/>
      <c r="AP4194" s="548"/>
      <c r="AQ4194" s="414"/>
      <c r="AR4194" s="78"/>
      <c r="AS4194" s="78"/>
      <c r="AT4194" s="414"/>
      <c r="AU4194" s="548"/>
      <c r="AV4194" s="548"/>
      <c r="AW4194" s="414"/>
      <c r="AX4194" s="383"/>
      <c r="AY4194" s="548"/>
      <c r="AZ4194" s="414"/>
      <c r="BA4194" s="383"/>
      <c r="BB4194" s="548"/>
      <c r="BC4194" s="78"/>
      <c r="BD4194" s="414"/>
      <c r="BE4194" s="414"/>
      <c r="BF4194" s="414"/>
      <c r="BG4194" s="414"/>
      <c r="BH4194" s="414"/>
      <c r="BI4194" s="383"/>
      <c r="BJ4194" s="383"/>
      <c r="BK4194" s="78"/>
      <c r="BL4194" s="414"/>
      <c r="BM4194" s="383"/>
      <c r="BN4194" s="78"/>
      <c r="BO4194" s="414"/>
      <c r="BP4194" s="78"/>
      <c r="BQ4194" s="414"/>
      <c r="BR4194" s="383"/>
      <c r="BS4194" s="78"/>
      <c r="BT4194" s="83"/>
      <c r="BU4194" s="75"/>
      <c r="BV4194" s="74"/>
      <c r="BW4194" s="74"/>
      <c r="BX4194" s="98" t="s">
        <v>7383</v>
      </c>
      <c r="BY4194" s="112">
        <f t="shared" si="400"/>
        <v>4189</v>
      </c>
      <c r="BZ4194" s="65">
        <f t="shared" si="401"/>
        <v>0</v>
      </c>
      <c r="CA4194" s="359">
        <f t="shared" si="402"/>
        <v>23</v>
      </c>
      <c r="CB4194" s="359">
        <f t="shared" si="403"/>
        <v>9</v>
      </c>
      <c r="CC4194" s="359">
        <f t="shared" si="404"/>
        <v>2023</v>
      </c>
      <c r="CD4194" s="359" t="str">
        <f t="shared" si="405"/>
        <v xml:space="preserve">239202352354INCENDIO FORESTAL </v>
      </c>
    </row>
    <row r="4195" spans="1:82" s="121" customFormat="1" ht="228" customHeight="1">
      <c r="A4195" s="13"/>
      <c r="B4195" s="13"/>
      <c r="C4195" s="13"/>
      <c r="D4195" s="212">
        <v>45192</v>
      </c>
      <c r="E4195" s="210" t="s">
        <v>2718</v>
      </c>
      <c r="F4195" s="211" t="s">
        <v>2062</v>
      </c>
      <c r="G4195" s="111" t="s">
        <v>2803</v>
      </c>
      <c r="H4195" s="85" t="str">
        <f>VLOOKUP(E4195&amp;F4195,Divipola!$C$1:$F$1149,4,FALSE)</f>
        <v>25489</v>
      </c>
      <c r="I4195" s="77"/>
      <c r="J4195" s="181"/>
      <c r="K4195" s="207"/>
      <c r="L4195" s="207"/>
      <c r="M4195" s="207"/>
      <c r="N4195" s="207">
        <v>350</v>
      </c>
      <c r="O4195" s="207">
        <v>90</v>
      </c>
      <c r="P4195" s="207"/>
      <c r="Q4195" s="207">
        <v>90</v>
      </c>
      <c r="R4195" s="207"/>
      <c r="S4195" s="207"/>
      <c r="T4195" s="207"/>
      <c r="U4195" s="207"/>
      <c r="V4195" s="207"/>
      <c r="W4195" s="207"/>
      <c r="X4195" s="207"/>
      <c r="Y4195" s="207"/>
      <c r="Z4195" s="208">
        <v>10</v>
      </c>
      <c r="AA4195" s="221" t="s">
        <v>7370</v>
      </c>
      <c r="AB4195" s="383"/>
      <c r="AC4195" s="73"/>
      <c r="AD4195" s="414"/>
      <c r="AE4195" s="393"/>
      <c r="AF4195" s="78"/>
      <c r="AG4195" s="414"/>
      <c r="AH4195" s="383"/>
      <c r="AI4195" s="453"/>
      <c r="AJ4195" s="453"/>
      <c r="AK4195" s="414"/>
      <c r="AL4195" s="383"/>
      <c r="AM4195" s="383"/>
      <c r="AN4195" s="523"/>
      <c r="AO4195" s="414"/>
      <c r="AP4195" s="548"/>
      <c r="AQ4195" s="414"/>
      <c r="AR4195" s="78"/>
      <c r="AS4195" s="78"/>
      <c r="AT4195" s="414"/>
      <c r="AU4195" s="548"/>
      <c r="AV4195" s="548"/>
      <c r="AW4195" s="414"/>
      <c r="AX4195" s="383"/>
      <c r="AY4195" s="548"/>
      <c r="AZ4195" s="414"/>
      <c r="BA4195" s="383"/>
      <c r="BB4195" s="548"/>
      <c r="BC4195" s="78"/>
      <c r="BD4195" s="414"/>
      <c r="BE4195" s="414"/>
      <c r="BF4195" s="414"/>
      <c r="BG4195" s="414"/>
      <c r="BH4195" s="414"/>
      <c r="BI4195" s="383"/>
      <c r="BJ4195" s="383"/>
      <c r="BK4195" s="78"/>
      <c r="BL4195" s="414"/>
      <c r="BM4195" s="383"/>
      <c r="BN4195" s="78"/>
      <c r="BO4195" s="414"/>
      <c r="BP4195" s="78"/>
      <c r="BQ4195" s="414"/>
      <c r="BR4195" s="383"/>
      <c r="BS4195" s="78"/>
      <c r="BT4195" s="83"/>
      <c r="BU4195" s="75"/>
      <c r="BV4195" s="74"/>
      <c r="BW4195" s="74"/>
      <c r="BX4195" s="98" t="s">
        <v>7369</v>
      </c>
      <c r="BY4195" s="112">
        <f t="shared" si="400"/>
        <v>4190</v>
      </c>
      <c r="BZ4195" s="65">
        <f t="shared" si="401"/>
        <v>0</v>
      </c>
      <c r="CA4195" s="359">
        <f t="shared" si="402"/>
        <v>23</v>
      </c>
      <c r="CB4195" s="359">
        <f t="shared" si="403"/>
        <v>9</v>
      </c>
      <c r="CC4195" s="359">
        <f t="shared" si="404"/>
        <v>2023</v>
      </c>
      <c r="CD4195" s="359" t="str">
        <f t="shared" si="405"/>
        <v>239202325489VENDAVAL</v>
      </c>
    </row>
    <row r="4196" spans="1:82" s="121" customFormat="1" ht="96" customHeight="1">
      <c r="A4196" s="13"/>
      <c r="B4196" s="13"/>
      <c r="C4196" s="13"/>
      <c r="D4196" s="212">
        <v>45192</v>
      </c>
      <c r="E4196" s="210" t="s">
        <v>2622</v>
      </c>
      <c r="F4196" s="211" t="s">
        <v>1383</v>
      </c>
      <c r="G4196" s="130" t="s">
        <v>8680</v>
      </c>
      <c r="H4196" s="85" t="str">
        <f>VLOOKUP(E4196&amp;F4196,Divipola!$C$1:$F$1149,4,FALSE)</f>
        <v>41306</v>
      </c>
      <c r="I4196" s="77"/>
      <c r="J4196" s="181"/>
      <c r="K4196" s="146"/>
      <c r="L4196" s="146"/>
      <c r="M4196" s="146"/>
      <c r="N4196" s="146"/>
      <c r="O4196" s="146"/>
      <c r="P4196" s="146"/>
      <c r="Q4196" s="146"/>
      <c r="R4196" s="146"/>
      <c r="S4196" s="146"/>
      <c r="T4196" s="146"/>
      <c r="U4196" s="146"/>
      <c r="V4196" s="146"/>
      <c r="W4196" s="146"/>
      <c r="X4196" s="146"/>
      <c r="Y4196" s="146"/>
      <c r="Z4196" s="147">
        <v>25</v>
      </c>
      <c r="AA4196" s="148"/>
      <c r="AB4196" s="383"/>
      <c r="AC4196" s="73"/>
      <c r="AD4196" s="414"/>
      <c r="AE4196" s="393"/>
      <c r="AF4196" s="78"/>
      <c r="AG4196" s="414"/>
      <c r="AH4196" s="383"/>
      <c r="AI4196" s="453"/>
      <c r="AJ4196" s="453"/>
      <c r="AK4196" s="414"/>
      <c r="AL4196" s="383"/>
      <c r="AM4196" s="383"/>
      <c r="AN4196" s="523"/>
      <c r="AO4196" s="414"/>
      <c r="AP4196" s="548"/>
      <c r="AQ4196" s="414"/>
      <c r="AR4196" s="78"/>
      <c r="AS4196" s="78"/>
      <c r="AT4196" s="414"/>
      <c r="AU4196" s="548"/>
      <c r="AV4196" s="548"/>
      <c r="AW4196" s="414"/>
      <c r="AX4196" s="383"/>
      <c r="AY4196" s="548"/>
      <c r="AZ4196" s="414"/>
      <c r="BA4196" s="383"/>
      <c r="BB4196" s="548"/>
      <c r="BC4196" s="78"/>
      <c r="BD4196" s="414"/>
      <c r="BE4196" s="414"/>
      <c r="BF4196" s="414"/>
      <c r="BG4196" s="414"/>
      <c r="BH4196" s="414"/>
      <c r="BI4196" s="383"/>
      <c r="BJ4196" s="383"/>
      <c r="BK4196" s="78"/>
      <c r="BL4196" s="414"/>
      <c r="BM4196" s="383"/>
      <c r="BN4196" s="78"/>
      <c r="BO4196" s="414"/>
      <c r="BP4196" s="78"/>
      <c r="BQ4196" s="414"/>
      <c r="BR4196" s="383"/>
      <c r="BS4196" s="78"/>
      <c r="BT4196" s="83"/>
      <c r="BU4196" s="75"/>
      <c r="BV4196" s="74"/>
      <c r="BW4196" s="74"/>
      <c r="BX4196" s="98" t="s">
        <v>7337</v>
      </c>
      <c r="BY4196" s="112">
        <f t="shared" si="400"/>
        <v>4191</v>
      </c>
      <c r="BZ4196" s="65">
        <f t="shared" si="401"/>
        <v>0</v>
      </c>
      <c r="CA4196" s="359">
        <f t="shared" si="402"/>
        <v>23</v>
      </c>
      <c r="CB4196" s="359">
        <f t="shared" si="403"/>
        <v>9</v>
      </c>
      <c r="CC4196" s="359">
        <f t="shared" si="404"/>
        <v>2023</v>
      </c>
      <c r="CD4196" s="359" t="str">
        <f t="shared" si="405"/>
        <v xml:space="preserve">239202341306INCENDIO FORESTAL </v>
      </c>
    </row>
    <row r="4197" spans="1:82" s="121" customFormat="1" ht="84" customHeight="1">
      <c r="A4197" s="13"/>
      <c r="B4197" s="13"/>
      <c r="C4197" s="13"/>
      <c r="D4197" s="212">
        <v>45192</v>
      </c>
      <c r="E4197" s="210" t="s">
        <v>2622</v>
      </c>
      <c r="F4197" s="211" t="s">
        <v>2</v>
      </c>
      <c r="G4197" s="130" t="s">
        <v>8680</v>
      </c>
      <c r="H4197" s="85" t="str">
        <f>VLOOKUP(E4197&amp;F4197,Divipola!$C$1:$F$1149,4,FALSE)</f>
        <v>41524</v>
      </c>
      <c r="I4197" s="77"/>
      <c r="J4197" s="181"/>
      <c r="K4197" s="146"/>
      <c r="L4197" s="146"/>
      <c r="M4197" s="146"/>
      <c r="N4197" s="146"/>
      <c r="O4197" s="146"/>
      <c r="P4197" s="146"/>
      <c r="Q4197" s="146"/>
      <c r="R4197" s="146"/>
      <c r="S4197" s="146"/>
      <c r="T4197" s="146"/>
      <c r="U4197" s="146"/>
      <c r="V4197" s="146"/>
      <c r="W4197" s="146"/>
      <c r="X4197" s="146"/>
      <c r="Y4197" s="146"/>
      <c r="Z4197" s="147">
        <v>5</v>
      </c>
      <c r="AA4197" s="148"/>
      <c r="AB4197" s="383"/>
      <c r="AC4197" s="73"/>
      <c r="AD4197" s="414"/>
      <c r="AE4197" s="393"/>
      <c r="AF4197" s="78"/>
      <c r="AG4197" s="414"/>
      <c r="AH4197" s="383"/>
      <c r="AI4197" s="453"/>
      <c r="AJ4197" s="453"/>
      <c r="AK4197" s="414"/>
      <c r="AL4197" s="383"/>
      <c r="AM4197" s="383"/>
      <c r="AN4197" s="523"/>
      <c r="AO4197" s="414"/>
      <c r="AP4197" s="548"/>
      <c r="AQ4197" s="414"/>
      <c r="AR4197" s="78"/>
      <c r="AS4197" s="78"/>
      <c r="AT4197" s="414"/>
      <c r="AU4197" s="548"/>
      <c r="AV4197" s="548"/>
      <c r="AW4197" s="414"/>
      <c r="AX4197" s="383"/>
      <c r="AY4197" s="548"/>
      <c r="AZ4197" s="414"/>
      <c r="BA4197" s="383"/>
      <c r="BB4197" s="548"/>
      <c r="BC4197" s="78"/>
      <c r="BD4197" s="414"/>
      <c r="BE4197" s="414"/>
      <c r="BF4197" s="414"/>
      <c r="BG4197" s="414"/>
      <c r="BH4197" s="414"/>
      <c r="BI4197" s="383"/>
      <c r="BJ4197" s="383"/>
      <c r="BK4197" s="78"/>
      <c r="BL4197" s="414"/>
      <c r="BM4197" s="383"/>
      <c r="BN4197" s="78"/>
      <c r="BO4197" s="414"/>
      <c r="BP4197" s="78"/>
      <c r="BQ4197" s="414"/>
      <c r="BR4197" s="383"/>
      <c r="BS4197" s="78"/>
      <c r="BT4197" s="83"/>
      <c r="BU4197" s="75"/>
      <c r="BV4197" s="74"/>
      <c r="BW4197" s="74"/>
      <c r="BX4197" s="98" t="s">
        <v>7338</v>
      </c>
      <c r="BY4197" s="112">
        <f t="shared" si="400"/>
        <v>4192</v>
      </c>
      <c r="BZ4197" s="65">
        <f t="shared" si="401"/>
        <v>0</v>
      </c>
      <c r="CA4197" s="359">
        <f t="shared" si="402"/>
        <v>23</v>
      </c>
      <c r="CB4197" s="359">
        <f t="shared" si="403"/>
        <v>9</v>
      </c>
      <c r="CC4197" s="359">
        <f t="shared" si="404"/>
        <v>2023</v>
      </c>
      <c r="CD4197" s="359" t="str">
        <f t="shared" si="405"/>
        <v xml:space="preserve">239202341524INCENDIO FORESTAL </v>
      </c>
    </row>
    <row r="4198" spans="1:82" s="121" customFormat="1" ht="360" customHeight="1">
      <c r="A4198" s="13"/>
      <c r="B4198" s="13"/>
      <c r="C4198" s="13"/>
      <c r="D4198" s="212">
        <v>45192</v>
      </c>
      <c r="E4198" s="210" t="s">
        <v>2622</v>
      </c>
      <c r="F4198" s="211" t="s">
        <v>2</v>
      </c>
      <c r="G4198" s="130" t="s">
        <v>8680</v>
      </c>
      <c r="H4198" s="85" t="str">
        <f>VLOOKUP(E4198&amp;F4198,Divipola!$C$1:$F$1149,4,FALSE)</f>
        <v>41524</v>
      </c>
      <c r="I4198" s="77"/>
      <c r="J4198" s="181"/>
      <c r="K4198" s="207"/>
      <c r="L4198" s="207"/>
      <c r="M4198" s="207"/>
      <c r="N4198" s="207"/>
      <c r="O4198" s="207"/>
      <c r="P4198" s="207"/>
      <c r="Q4198" s="207"/>
      <c r="R4198" s="207"/>
      <c r="S4198" s="207"/>
      <c r="T4198" s="207"/>
      <c r="U4198" s="207"/>
      <c r="V4198" s="207"/>
      <c r="W4198" s="207"/>
      <c r="X4198" s="207"/>
      <c r="Y4198" s="207"/>
      <c r="Z4198" s="208">
        <v>85</v>
      </c>
      <c r="AA4198" s="186"/>
      <c r="AB4198" s="383"/>
      <c r="AC4198" s="73"/>
      <c r="AD4198" s="414"/>
      <c r="AE4198" s="393"/>
      <c r="AF4198" s="78"/>
      <c r="AG4198" s="414"/>
      <c r="AH4198" s="383"/>
      <c r="AI4198" s="453"/>
      <c r="AJ4198" s="453"/>
      <c r="AK4198" s="414"/>
      <c r="AL4198" s="383"/>
      <c r="AM4198" s="383"/>
      <c r="AN4198" s="523"/>
      <c r="AO4198" s="414"/>
      <c r="AP4198" s="548"/>
      <c r="AQ4198" s="414"/>
      <c r="AR4198" s="78"/>
      <c r="AS4198" s="78"/>
      <c r="AT4198" s="414"/>
      <c r="AU4198" s="548"/>
      <c r="AV4198" s="548"/>
      <c r="AW4198" s="414"/>
      <c r="AX4198" s="383"/>
      <c r="AY4198" s="548"/>
      <c r="AZ4198" s="414"/>
      <c r="BA4198" s="383"/>
      <c r="BB4198" s="548"/>
      <c r="BC4198" s="78"/>
      <c r="BD4198" s="414"/>
      <c r="BE4198" s="414"/>
      <c r="BF4198" s="414"/>
      <c r="BG4198" s="414"/>
      <c r="BH4198" s="414"/>
      <c r="BI4198" s="383"/>
      <c r="BJ4198" s="383"/>
      <c r="BK4198" s="78"/>
      <c r="BL4198" s="414"/>
      <c r="BM4198" s="383"/>
      <c r="BN4198" s="78"/>
      <c r="BO4198" s="414"/>
      <c r="BP4198" s="78"/>
      <c r="BQ4198" s="414"/>
      <c r="BR4198" s="383"/>
      <c r="BS4198" s="78"/>
      <c r="BT4198" s="83"/>
      <c r="BU4198" s="75"/>
      <c r="BV4198" s="74"/>
      <c r="BW4198" s="74"/>
      <c r="BX4198" s="98" t="s">
        <v>7393</v>
      </c>
      <c r="BY4198" s="112">
        <f t="shared" si="400"/>
        <v>4193</v>
      </c>
      <c r="BZ4198" s="65">
        <f t="shared" si="401"/>
        <v>0</v>
      </c>
      <c r="CA4198" s="359">
        <f t="shared" si="402"/>
        <v>23</v>
      </c>
      <c r="CB4198" s="359">
        <f t="shared" si="403"/>
        <v>9</v>
      </c>
      <c r="CC4198" s="359">
        <f t="shared" si="404"/>
        <v>2023</v>
      </c>
      <c r="CD4198" s="359" t="str">
        <f t="shared" si="405"/>
        <v xml:space="preserve">239202341524INCENDIO FORESTAL </v>
      </c>
    </row>
    <row r="4199" spans="1:82" s="121" customFormat="1" ht="409.5" customHeight="1">
      <c r="A4199" s="13"/>
      <c r="B4199" s="13"/>
      <c r="C4199" s="13"/>
      <c r="D4199" s="212">
        <v>45191</v>
      </c>
      <c r="E4199" s="210" t="s">
        <v>2622</v>
      </c>
      <c r="F4199" s="211" t="s">
        <v>376</v>
      </c>
      <c r="G4199" s="130" t="s">
        <v>8680</v>
      </c>
      <c r="H4199" s="85" t="str">
        <f>VLOOKUP(E4199&amp;F4199,Divipola!$C$1:$F$1149,4,FALSE)</f>
        <v>41791</v>
      </c>
      <c r="I4199" s="77"/>
      <c r="J4199" s="181"/>
      <c r="K4199" s="207"/>
      <c r="L4199" s="207"/>
      <c r="M4199" s="207"/>
      <c r="N4199" s="207"/>
      <c r="O4199" s="207"/>
      <c r="P4199" s="207"/>
      <c r="Q4199" s="207"/>
      <c r="R4199" s="207"/>
      <c r="S4199" s="207"/>
      <c r="T4199" s="207"/>
      <c r="U4199" s="207"/>
      <c r="V4199" s="207"/>
      <c r="W4199" s="207"/>
      <c r="X4199" s="207"/>
      <c r="Y4199" s="207"/>
      <c r="Z4199" s="208">
        <v>18</v>
      </c>
      <c r="AA4199" s="186"/>
      <c r="AB4199" s="383"/>
      <c r="AC4199" s="73"/>
      <c r="AD4199" s="414"/>
      <c r="AE4199" s="393"/>
      <c r="AF4199" s="78"/>
      <c r="AG4199" s="414"/>
      <c r="AH4199" s="383"/>
      <c r="AI4199" s="453"/>
      <c r="AJ4199" s="453"/>
      <c r="AK4199" s="414"/>
      <c r="AL4199" s="383"/>
      <c r="AM4199" s="383"/>
      <c r="AN4199" s="523"/>
      <c r="AO4199" s="414"/>
      <c r="AP4199" s="548"/>
      <c r="AQ4199" s="414"/>
      <c r="AR4199" s="78"/>
      <c r="AS4199" s="78"/>
      <c r="AT4199" s="414"/>
      <c r="AU4199" s="548"/>
      <c r="AV4199" s="548"/>
      <c r="AW4199" s="414"/>
      <c r="AX4199" s="383"/>
      <c r="AY4199" s="548"/>
      <c r="AZ4199" s="414"/>
      <c r="BA4199" s="383"/>
      <c r="BB4199" s="548"/>
      <c r="BC4199" s="78"/>
      <c r="BD4199" s="414"/>
      <c r="BE4199" s="414"/>
      <c r="BF4199" s="414"/>
      <c r="BG4199" s="414"/>
      <c r="BH4199" s="414"/>
      <c r="BI4199" s="383"/>
      <c r="BJ4199" s="383"/>
      <c r="BK4199" s="78"/>
      <c r="BL4199" s="414"/>
      <c r="BM4199" s="383"/>
      <c r="BN4199" s="78"/>
      <c r="BO4199" s="414"/>
      <c r="BP4199" s="78"/>
      <c r="BQ4199" s="414"/>
      <c r="BR4199" s="383"/>
      <c r="BS4199" s="78"/>
      <c r="BT4199" s="83"/>
      <c r="BU4199" s="75"/>
      <c r="BV4199" s="74"/>
      <c r="BW4199" s="74"/>
      <c r="BX4199" s="98" t="s">
        <v>7462</v>
      </c>
      <c r="BY4199" s="112">
        <f t="shared" si="400"/>
        <v>4194</v>
      </c>
      <c r="BZ4199" s="65">
        <f t="shared" si="401"/>
        <v>0</v>
      </c>
      <c r="CA4199" s="359">
        <f t="shared" si="402"/>
        <v>22</v>
      </c>
      <c r="CB4199" s="359">
        <f t="shared" si="403"/>
        <v>9</v>
      </c>
      <c r="CC4199" s="359">
        <f t="shared" si="404"/>
        <v>2023</v>
      </c>
      <c r="CD4199" s="359" t="str">
        <f t="shared" si="405"/>
        <v xml:space="preserve">229202341791INCENDIO FORESTAL </v>
      </c>
    </row>
    <row r="4200" spans="1:82" s="121" customFormat="1" ht="96" customHeight="1">
      <c r="A4200" s="13"/>
      <c r="B4200" s="13"/>
      <c r="C4200" s="13"/>
      <c r="D4200" s="212">
        <v>45192</v>
      </c>
      <c r="E4200" s="210" t="s">
        <v>2831</v>
      </c>
      <c r="F4200" s="211" t="s">
        <v>2038</v>
      </c>
      <c r="G4200" s="130" t="s">
        <v>8680</v>
      </c>
      <c r="H4200" s="85" t="str">
        <f>VLOOKUP(E4200&amp;F4200,Divipola!$C$1:$F$1149,4,FALSE)</f>
        <v>73026</v>
      </c>
      <c r="I4200" s="77"/>
      <c r="J4200" s="181"/>
      <c r="K4200" s="146"/>
      <c r="L4200" s="146"/>
      <c r="M4200" s="146"/>
      <c r="N4200" s="146"/>
      <c r="O4200" s="146"/>
      <c r="P4200" s="146"/>
      <c r="Q4200" s="146"/>
      <c r="R4200" s="146"/>
      <c r="S4200" s="146"/>
      <c r="T4200" s="146"/>
      <c r="U4200" s="146"/>
      <c r="V4200" s="146"/>
      <c r="W4200" s="146"/>
      <c r="X4200" s="146"/>
      <c r="Y4200" s="146"/>
      <c r="Z4200" s="147">
        <v>50</v>
      </c>
      <c r="AA4200" s="148"/>
      <c r="AB4200" s="383"/>
      <c r="AC4200" s="73"/>
      <c r="AD4200" s="414"/>
      <c r="AE4200" s="393"/>
      <c r="AF4200" s="78"/>
      <c r="AG4200" s="414"/>
      <c r="AH4200" s="383"/>
      <c r="AI4200" s="453"/>
      <c r="AJ4200" s="453"/>
      <c r="AK4200" s="414"/>
      <c r="AL4200" s="383"/>
      <c r="AM4200" s="383"/>
      <c r="AN4200" s="523"/>
      <c r="AO4200" s="414"/>
      <c r="AP4200" s="548"/>
      <c r="AQ4200" s="414"/>
      <c r="AR4200" s="78"/>
      <c r="AS4200" s="78"/>
      <c r="AT4200" s="414"/>
      <c r="AU4200" s="548"/>
      <c r="AV4200" s="548"/>
      <c r="AW4200" s="414"/>
      <c r="AX4200" s="383"/>
      <c r="AY4200" s="548"/>
      <c r="AZ4200" s="414"/>
      <c r="BA4200" s="383"/>
      <c r="BB4200" s="548"/>
      <c r="BC4200" s="78"/>
      <c r="BD4200" s="414"/>
      <c r="BE4200" s="414"/>
      <c r="BF4200" s="414"/>
      <c r="BG4200" s="414"/>
      <c r="BH4200" s="414"/>
      <c r="BI4200" s="383"/>
      <c r="BJ4200" s="383"/>
      <c r="BK4200" s="78"/>
      <c r="BL4200" s="414"/>
      <c r="BM4200" s="383"/>
      <c r="BN4200" s="78"/>
      <c r="BO4200" s="414"/>
      <c r="BP4200" s="78"/>
      <c r="BQ4200" s="414"/>
      <c r="BR4200" s="383"/>
      <c r="BS4200" s="78"/>
      <c r="BT4200" s="83"/>
      <c r="BU4200" s="75"/>
      <c r="BV4200" s="74"/>
      <c r="BW4200" s="74"/>
      <c r="BX4200" s="98" t="s">
        <v>7339</v>
      </c>
      <c r="BY4200" s="112">
        <f t="shared" si="400"/>
        <v>4195</v>
      </c>
      <c r="BZ4200" s="65">
        <f t="shared" si="401"/>
        <v>0</v>
      </c>
      <c r="CA4200" s="359">
        <f t="shared" si="402"/>
        <v>23</v>
      </c>
      <c r="CB4200" s="359">
        <f t="shared" si="403"/>
        <v>9</v>
      </c>
      <c r="CC4200" s="359">
        <f t="shared" si="404"/>
        <v>2023</v>
      </c>
      <c r="CD4200" s="359" t="str">
        <f t="shared" si="405"/>
        <v xml:space="preserve">239202373026INCENDIO FORESTAL </v>
      </c>
    </row>
    <row r="4201" spans="1:82" s="121" customFormat="1" ht="96" customHeight="1">
      <c r="A4201" s="13"/>
      <c r="B4201" s="13"/>
      <c r="C4201" s="13"/>
      <c r="D4201" s="212">
        <v>45192</v>
      </c>
      <c r="E4201" s="210" t="s">
        <v>2622</v>
      </c>
      <c r="F4201" s="211" t="s">
        <v>2068</v>
      </c>
      <c r="G4201" s="130" t="s">
        <v>8680</v>
      </c>
      <c r="H4201" s="85" t="str">
        <f>VLOOKUP(E4201&amp;F4201,Divipola!$C$1:$F$1149,4,FALSE)</f>
        <v>41676</v>
      </c>
      <c r="I4201" s="77"/>
      <c r="J4201" s="181"/>
      <c r="K4201" s="146"/>
      <c r="L4201" s="146"/>
      <c r="M4201" s="146"/>
      <c r="N4201" s="146"/>
      <c r="O4201" s="146"/>
      <c r="P4201" s="146"/>
      <c r="Q4201" s="146"/>
      <c r="R4201" s="146"/>
      <c r="S4201" s="146"/>
      <c r="T4201" s="146"/>
      <c r="U4201" s="146"/>
      <c r="V4201" s="146"/>
      <c r="W4201" s="146"/>
      <c r="X4201" s="146"/>
      <c r="Y4201" s="146"/>
      <c r="Z4201" s="147">
        <v>3</v>
      </c>
      <c r="AA4201" s="148"/>
      <c r="AB4201" s="383"/>
      <c r="AC4201" s="73"/>
      <c r="AD4201" s="414"/>
      <c r="AE4201" s="393"/>
      <c r="AF4201" s="78"/>
      <c r="AG4201" s="414"/>
      <c r="AH4201" s="383"/>
      <c r="AI4201" s="453"/>
      <c r="AJ4201" s="453"/>
      <c r="AK4201" s="414"/>
      <c r="AL4201" s="383"/>
      <c r="AM4201" s="383"/>
      <c r="AN4201" s="523"/>
      <c r="AO4201" s="414"/>
      <c r="AP4201" s="548"/>
      <c r="AQ4201" s="414"/>
      <c r="AR4201" s="78"/>
      <c r="AS4201" s="78"/>
      <c r="AT4201" s="414"/>
      <c r="AU4201" s="548"/>
      <c r="AV4201" s="548"/>
      <c r="AW4201" s="414"/>
      <c r="AX4201" s="383"/>
      <c r="AY4201" s="548"/>
      <c r="AZ4201" s="414"/>
      <c r="BA4201" s="383"/>
      <c r="BB4201" s="548"/>
      <c r="BC4201" s="78"/>
      <c r="BD4201" s="414"/>
      <c r="BE4201" s="414"/>
      <c r="BF4201" s="414"/>
      <c r="BG4201" s="414"/>
      <c r="BH4201" s="414"/>
      <c r="BI4201" s="383"/>
      <c r="BJ4201" s="383"/>
      <c r="BK4201" s="78"/>
      <c r="BL4201" s="414"/>
      <c r="BM4201" s="383"/>
      <c r="BN4201" s="78"/>
      <c r="BO4201" s="414"/>
      <c r="BP4201" s="78"/>
      <c r="BQ4201" s="414"/>
      <c r="BR4201" s="383"/>
      <c r="BS4201" s="78"/>
      <c r="BT4201" s="83"/>
      <c r="BU4201" s="75"/>
      <c r="BV4201" s="74"/>
      <c r="BW4201" s="74"/>
      <c r="BX4201" s="98" t="s">
        <v>7340</v>
      </c>
      <c r="BY4201" s="112">
        <f t="shared" si="400"/>
        <v>4196</v>
      </c>
      <c r="BZ4201" s="65">
        <f t="shared" si="401"/>
        <v>0</v>
      </c>
      <c r="CA4201" s="359">
        <f t="shared" si="402"/>
        <v>23</v>
      </c>
      <c r="CB4201" s="359">
        <f t="shared" si="403"/>
        <v>9</v>
      </c>
      <c r="CC4201" s="359">
        <f t="shared" si="404"/>
        <v>2023</v>
      </c>
      <c r="CD4201" s="359" t="str">
        <f t="shared" si="405"/>
        <v xml:space="preserve">239202341676INCENDIO FORESTAL </v>
      </c>
    </row>
    <row r="4202" spans="1:82" s="121" customFormat="1" ht="84" customHeight="1">
      <c r="A4202" s="13"/>
      <c r="B4202" s="13"/>
      <c r="C4202" s="13"/>
      <c r="D4202" s="212">
        <v>45192</v>
      </c>
      <c r="E4202" s="210" t="s">
        <v>2622</v>
      </c>
      <c r="F4202" s="211" t="s">
        <v>3</v>
      </c>
      <c r="G4202" s="130" t="s">
        <v>8680</v>
      </c>
      <c r="H4202" s="85" t="str">
        <f>VLOOKUP(E4202&amp;F4202,Divipola!$C$1:$F$1149,4,FALSE)</f>
        <v>41013</v>
      </c>
      <c r="I4202" s="77"/>
      <c r="J4202" s="181"/>
      <c r="K4202" s="146"/>
      <c r="L4202" s="146"/>
      <c r="M4202" s="146"/>
      <c r="N4202" s="146"/>
      <c r="O4202" s="146"/>
      <c r="P4202" s="146"/>
      <c r="Q4202" s="146"/>
      <c r="R4202" s="146"/>
      <c r="S4202" s="146"/>
      <c r="T4202" s="146"/>
      <c r="U4202" s="146"/>
      <c r="V4202" s="146"/>
      <c r="W4202" s="146"/>
      <c r="X4202" s="146"/>
      <c r="Y4202" s="146"/>
      <c r="Z4202" s="147">
        <v>1</v>
      </c>
      <c r="AA4202" s="148"/>
      <c r="AB4202" s="383"/>
      <c r="AC4202" s="73"/>
      <c r="AD4202" s="414"/>
      <c r="AE4202" s="393"/>
      <c r="AF4202" s="78"/>
      <c r="AG4202" s="414"/>
      <c r="AH4202" s="383"/>
      <c r="AI4202" s="453"/>
      <c r="AJ4202" s="453"/>
      <c r="AK4202" s="414"/>
      <c r="AL4202" s="383"/>
      <c r="AM4202" s="383"/>
      <c r="AN4202" s="523"/>
      <c r="AO4202" s="414"/>
      <c r="AP4202" s="548"/>
      <c r="AQ4202" s="414"/>
      <c r="AR4202" s="78"/>
      <c r="AS4202" s="78"/>
      <c r="AT4202" s="414"/>
      <c r="AU4202" s="548"/>
      <c r="AV4202" s="548"/>
      <c r="AW4202" s="414"/>
      <c r="AX4202" s="383"/>
      <c r="AY4202" s="548"/>
      <c r="AZ4202" s="414"/>
      <c r="BA4202" s="383"/>
      <c r="BB4202" s="548"/>
      <c r="BC4202" s="78"/>
      <c r="BD4202" s="414"/>
      <c r="BE4202" s="414"/>
      <c r="BF4202" s="414"/>
      <c r="BG4202" s="414"/>
      <c r="BH4202" s="414"/>
      <c r="BI4202" s="383"/>
      <c r="BJ4202" s="383"/>
      <c r="BK4202" s="78"/>
      <c r="BL4202" s="414"/>
      <c r="BM4202" s="383"/>
      <c r="BN4202" s="78"/>
      <c r="BO4202" s="414"/>
      <c r="BP4202" s="78"/>
      <c r="BQ4202" s="414"/>
      <c r="BR4202" s="383"/>
      <c r="BS4202" s="78"/>
      <c r="BT4202" s="83"/>
      <c r="BU4202" s="75"/>
      <c r="BV4202" s="74"/>
      <c r="BW4202" s="74"/>
      <c r="BX4202" s="98" t="s">
        <v>7341</v>
      </c>
      <c r="BY4202" s="112">
        <f t="shared" si="400"/>
        <v>4197</v>
      </c>
      <c r="BZ4202" s="65">
        <f t="shared" si="401"/>
        <v>0</v>
      </c>
      <c r="CA4202" s="359">
        <f t="shared" si="402"/>
        <v>23</v>
      </c>
      <c r="CB4202" s="359">
        <f t="shared" si="403"/>
        <v>9</v>
      </c>
      <c r="CC4202" s="359">
        <f t="shared" si="404"/>
        <v>2023</v>
      </c>
      <c r="CD4202" s="359" t="str">
        <f t="shared" si="405"/>
        <v xml:space="preserve">239202341013INCENDIO FORESTAL </v>
      </c>
    </row>
    <row r="4203" spans="1:82" s="121" customFormat="1" ht="84" customHeight="1">
      <c r="A4203" s="13"/>
      <c r="B4203" s="13"/>
      <c r="C4203" s="13"/>
      <c r="D4203" s="212">
        <v>45192</v>
      </c>
      <c r="E4203" s="210" t="s">
        <v>2622</v>
      </c>
      <c r="F4203" s="211" t="s">
        <v>2104</v>
      </c>
      <c r="G4203" s="130" t="s">
        <v>8680</v>
      </c>
      <c r="H4203" s="85" t="str">
        <f>VLOOKUP(E4203&amp;F4203,Divipola!$C$1:$F$1149,4,FALSE)</f>
        <v>41020</v>
      </c>
      <c r="I4203" s="77"/>
      <c r="J4203" s="181"/>
      <c r="K4203" s="146"/>
      <c r="L4203" s="146"/>
      <c r="M4203" s="146"/>
      <c r="N4203" s="146"/>
      <c r="O4203" s="146"/>
      <c r="P4203" s="146"/>
      <c r="Q4203" s="146"/>
      <c r="R4203" s="146"/>
      <c r="S4203" s="146"/>
      <c r="T4203" s="146"/>
      <c r="U4203" s="146"/>
      <c r="V4203" s="146"/>
      <c r="W4203" s="146"/>
      <c r="X4203" s="146"/>
      <c r="Y4203" s="146"/>
      <c r="Z4203" s="147">
        <v>5</v>
      </c>
      <c r="AA4203" s="148"/>
      <c r="AB4203" s="383"/>
      <c r="AC4203" s="73"/>
      <c r="AD4203" s="414"/>
      <c r="AE4203" s="393"/>
      <c r="AF4203" s="78"/>
      <c r="AG4203" s="414"/>
      <c r="AH4203" s="383"/>
      <c r="AI4203" s="453"/>
      <c r="AJ4203" s="453"/>
      <c r="AK4203" s="414"/>
      <c r="AL4203" s="383"/>
      <c r="AM4203" s="383"/>
      <c r="AN4203" s="523"/>
      <c r="AO4203" s="414"/>
      <c r="AP4203" s="548"/>
      <c r="AQ4203" s="414"/>
      <c r="AR4203" s="78"/>
      <c r="AS4203" s="78"/>
      <c r="AT4203" s="414"/>
      <c r="AU4203" s="548"/>
      <c r="AV4203" s="548"/>
      <c r="AW4203" s="414"/>
      <c r="AX4203" s="383"/>
      <c r="AY4203" s="548"/>
      <c r="AZ4203" s="414"/>
      <c r="BA4203" s="383"/>
      <c r="BB4203" s="548"/>
      <c r="BC4203" s="78"/>
      <c r="BD4203" s="414"/>
      <c r="BE4203" s="414"/>
      <c r="BF4203" s="414"/>
      <c r="BG4203" s="414"/>
      <c r="BH4203" s="414"/>
      <c r="BI4203" s="383"/>
      <c r="BJ4203" s="383"/>
      <c r="BK4203" s="78"/>
      <c r="BL4203" s="414"/>
      <c r="BM4203" s="383"/>
      <c r="BN4203" s="78"/>
      <c r="BO4203" s="414"/>
      <c r="BP4203" s="78"/>
      <c r="BQ4203" s="414"/>
      <c r="BR4203" s="383"/>
      <c r="BS4203" s="78"/>
      <c r="BT4203" s="83"/>
      <c r="BU4203" s="75"/>
      <c r="BV4203" s="74"/>
      <c r="BW4203" s="74"/>
      <c r="BX4203" s="98" t="s">
        <v>7342</v>
      </c>
      <c r="BY4203" s="112">
        <f t="shared" si="400"/>
        <v>4198</v>
      </c>
      <c r="BZ4203" s="65">
        <f t="shared" si="401"/>
        <v>0</v>
      </c>
      <c r="CA4203" s="359">
        <f t="shared" si="402"/>
        <v>23</v>
      </c>
      <c r="CB4203" s="359">
        <f t="shared" si="403"/>
        <v>9</v>
      </c>
      <c r="CC4203" s="359">
        <f t="shared" si="404"/>
        <v>2023</v>
      </c>
      <c r="CD4203" s="359" t="str">
        <f t="shared" si="405"/>
        <v xml:space="preserve">239202341020INCENDIO FORESTAL </v>
      </c>
    </row>
    <row r="4204" spans="1:82" s="121" customFormat="1" ht="84" customHeight="1">
      <c r="A4204" s="13"/>
      <c r="B4204" s="13"/>
      <c r="C4204" s="13"/>
      <c r="D4204" s="212">
        <v>45192</v>
      </c>
      <c r="E4204" s="210" t="s">
        <v>2622</v>
      </c>
      <c r="F4204" s="211" t="s">
        <v>2135</v>
      </c>
      <c r="G4204" s="130" t="s">
        <v>8680</v>
      </c>
      <c r="H4204" s="85" t="str">
        <f>VLOOKUP(E4204&amp;F4204,Divipola!$C$1:$F$1149,4,FALSE)</f>
        <v>41518</v>
      </c>
      <c r="I4204" s="77"/>
      <c r="J4204" s="181"/>
      <c r="K4204" s="146"/>
      <c r="L4204" s="146"/>
      <c r="M4204" s="146"/>
      <c r="N4204" s="146"/>
      <c r="O4204" s="146"/>
      <c r="P4204" s="146"/>
      <c r="Q4204" s="146"/>
      <c r="R4204" s="146"/>
      <c r="S4204" s="146"/>
      <c r="T4204" s="146"/>
      <c r="U4204" s="146"/>
      <c r="V4204" s="146"/>
      <c r="W4204" s="146"/>
      <c r="X4204" s="146"/>
      <c r="Y4204" s="146"/>
      <c r="Z4204" s="147">
        <v>3.5</v>
      </c>
      <c r="AA4204" s="148"/>
      <c r="AB4204" s="383"/>
      <c r="AC4204" s="73"/>
      <c r="AD4204" s="414"/>
      <c r="AE4204" s="393"/>
      <c r="AF4204" s="78"/>
      <c r="AG4204" s="414"/>
      <c r="AH4204" s="383"/>
      <c r="AI4204" s="453"/>
      <c r="AJ4204" s="453"/>
      <c r="AK4204" s="414"/>
      <c r="AL4204" s="383"/>
      <c r="AM4204" s="383"/>
      <c r="AN4204" s="523"/>
      <c r="AO4204" s="414"/>
      <c r="AP4204" s="548"/>
      <c r="AQ4204" s="414"/>
      <c r="AR4204" s="78"/>
      <c r="AS4204" s="78"/>
      <c r="AT4204" s="414"/>
      <c r="AU4204" s="548"/>
      <c r="AV4204" s="548"/>
      <c r="AW4204" s="414"/>
      <c r="AX4204" s="383"/>
      <c r="AY4204" s="548"/>
      <c r="AZ4204" s="414"/>
      <c r="BA4204" s="383"/>
      <c r="BB4204" s="548"/>
      <c r="BC4204" s="78"/>
      <c r="BD4204" s="414"/>
      <c r="BE4204" s="414"/>
      <c r="BF4204" s="414"/>
      <c r="BG4204" s="414"/>
      <c r="BH4204" s="414"/>
      <c r="BI4204" s="383"/>
      <c r="BJ4204" s="383"/>
      <c r="BK4204" s="78"/>
      <c r="BL4204" s="414"/>
      <c r="BM4204" s="383"/>
      <c r="BN4204" s="78"/>
      <c r="BO4204" s="414"/>
      <c r="BP4204" s="78"/>
      <c r="BQ4204" s="414"/>
      <c r="BR4204" s="383"/>
      <c r="BS4204" s="78"/>
      <c r="BT4204" s="83"/>
      <c r="BU4204" s="75"/>
      <c r="BV4204" s="74"/>
      <c r="BW4204" s="74"/>
      <c r="BX4204" s="98" t="s">
        <v>7343</v>
      </c>
      <c r="BY4204" s="112">
        <f t="shared" si="400"/>
        <v>4199</v>
      </c>
      <c r="BZ4204" s="65">
        <f t="shared" si="401"/>
        <v>0</v>
      </c>
      <c r="CA4204" s="359">
        <f t="shared" si="402"/>
        <v>23</v>
      </c>
      <c r="CB4204" s="359">
        <f t="shared" si="403"/>
        <v>9</v>
      </c>
      <c r="CC4204" s="359">
        <f t="shared" si="404"/>
        <v>2023</v>
      </c>
      <c r="CD4204" s="359" t="str">
        <f t="shared" si="405"/>
        <v xml:space="preserve">239202341518INCENDIO FORESTAL </v>
      </c>
    </row>
    <row r="4205" spans="1:82" s="121" customFormat="1" ht="84" customHeight="1">
      <c r="A4205" s="13"/>
      <c r="B4205" s="13"/>
      <c r="C4205" s="13"/>
      <c r="D4205" s="212">
        <v>45191</v>
      </c>
      <c r="E4205" s="210" t="s">
        <v>2622</v>
      </c>
      <c r="F4205" s="211" t="s">
        <v>2135</v>
      </c>
      <c r="G4205" s="130" t="s">
        <v>8680</v>
      </c>
      <c r="H4205" s="85" t="str">
        <f>VLOOKUP(E4205&amp;F4205,Divipola!$C$1:$F$1149,4,FALSE)</f>
        <v>41518</v>
      </c>
      <c r="I4205" s="77"/>
      <c r="J4205" s="181"/>
      <c r="K4205" s="146"/>
      <c r="L4205" s="146"/>
      <c r="M4205" s="146"/>
      <c r="N4205" s="146"/>
      <c r="O4205" s="146"/>
      <c r="P4205" s="146"/>
      <c r="Q4205" s="146"/>
      <c r="R4205" s="146"/>
      <c r="S4205" s="146"/>
      <c r="T4205" s="146"/>
      <c r="U4205" s="146"/>
      <c r="V4205" s="146"/>
      <c r="W4205" s="146"/>
      <c r="X4205" s="146"/>
      <c r="Y4205" s="146"/>
      <c r="Z4205" s="147">
        <v>6</v>
      </c>
      <c r="AA4205" s="148"/>
      <c r="AB4205" s="383"/>
      <c r="AC4205" s="73"/>
      <c r="AD4205" s="414"/>
      <c r="AE4205" s="393"/>
      <c r="AF4205" s="78"/>
      <c r="AG4205" s="414"/>
      <c r="AH4205" s="383"/>
      <c r="AI4205" s="453"/>
      <c r="AJ4205" s="453"/>
      <c r="AK4205" s="414"/>
      <c r="AL4205" s="383"/>
      <c r="AM4205" s="383"/>
      <c r="AN4205" s="523"/>
      <c r="AO4205" s="414"/>
      <c r="AP4205" s="548"/>
      <c r="AQ4205" s="414"/>
      <c r="AR4205" s="78"/>
      <c r="AS4205" s="78"/>
      <c r="AT4205" s="414"/>
      <c r="AU4205" s="548"/>
      <c r="AV4205" s="548"/>
      <c r="AW4205" s="414"/>
      <c r="AX4205" s="383"/>
      <c r="AY4205" s="548"/>
      <c r="AZ4205" s="414"/>
      <c r="BA4205" s="383"/>
      <c r="BB4205" s="548"/>
      <c r="BC4205" s="78"/>
      <c r="BD4205" s="414"/>
      <c r="BE4205" s="414"/>
      <c r="BF4205" s="414"/>
      <c r="BG4205" s="414"/>
      <c r="BH4205" s="414"/>
      <c r="BI4205" s="383"/>
      <c r="BJ4205" s="383"/>
      <c r="BK4205" s="78"/>
      <c r="BL4205" s="414"/>
      <c r="BM4205" s="383"/>
      <c r="BN4205" s="78"/>
      <c r="BO4205" s="414"/>
      <c r="BP4205" s="78"/>
      <c r="BQ4205" s="414"/>
      <c r="BR4205" s="383"/>
      <c r="BS4205" s="78"/>
      <c r="BT4205" s="83"/>
      <c r="BU4205" s="75"/>
      <c r="BV4205" s="74"/>
      <c r="BW4205" s="74"/>
      <c r="BX4205" s="98" t="s">
        <v>7344</v>
      </c>
      <c r="BY4205" s="112">
        <f t="shared" si="400"/>
        <v>4200</v>
      </c>
      <c r="BZ4205" s="65">
        <f t="shared" si="401"/>
        <v>0</v>
      </c>
      <c r="CA4205" s="359">
        <f t="shared" si="402"/>
        <v>22</v>
      </c>
      <c r="CB4205" s="359">
        <f t="shared" si="403"/>
        <v>9</v>
      </c>
      <c r="CC4205" s="359">
        <f t="shared" si="404"/>
        <v>2023</v>
      </c>
      <c r="CD4205" s="359" t="str">
        <f t="shared" si="405"/>
        <v xml:space="preserve">229202341518INCENDIO FORESTAL </v>
      </c>
    </row>
    <row r="4206" spans="1:82" s="121" customFormat="1" ht="84" customHeight="1">
      <c r="A4206" s="13"/>
      <c r="B4206" s="13"/>
      <c r="C4206" s="13"/>
      <c r="D4206" s="212">
        <v>45191</v>
      </c>
      <c r="E4206" s="210" t="s">
        <v>2622</v>
      </c>
      <c r="F4206" s="211" t="s">
        <v>2135</v>
      </c>
      <c r="G4206" s="130" t="s">
        <v>8680</v>
      </c>
      <c r="H4206" s="85" t="str">
        <f>VLOOKUP(E4206&amp;F4206,Divipola!$C$1:$F$1149,4,FALSE)</f>
        <v>41518</v>
      </c>
      <c r="I4206" s="77"/>
      <c r="J4206" s="181"/>
      <c r="K4206" s="146"/>
      <c r="L4206" s="146"/>
      <c r="M4206" s="146"/>
      <c r="N4206" s="146"/>
      <c r="O4206" s="146"/>
      <c r="P4206" s="146"/>
      <c r="Q4206" s="146"/>
      <c r="R4206" s="146"/>
      <c r="S4206" s="146"/>
      <c r="T4206" s="146"/>
      <c r="U4206" s="146"/>
      <c r="V4206" s="146"/>
      <c r="W4206" s="146"/>
      <c r="X4206" s="146"/>
      <c r="Y4206" s="146"/>
      <c r="Z4206" s="147">
        <v>2</v>
      </c>
      <c r="AA4206" s="148"/>
      <c r="AB4206" s="383"/>
      <c r="AC4206" s="73"/>
      <c r="AD4206" s="414"/>
      <c r="AE4206" s="393"/>
      <c r="AF4206" s="78"/>
      <c r="AG4206" s="414"/>
      <c r="AH4206" s="383"/>
      <c r="AI4206" s="453"/>
      <c r="AJ4206" s="453"/>
      <c r="AK4206" s="414"/>
      <c r="AL4206" s="383"/>
      <c r="AM4206" s="383"/>
      <c r="AN4206" s="523"/>
      <c r="AO4206" s="414"/>
      <c r="AP4206" s="548"/>
      <c r="AQ4206" s="414"/>
      <c r="AR4206" s="78"/>
      <c r="AS4206" s="78"/>
      <c r="AT4206" s="414"/>
      <c r="AU4206" s="548"/>
      <c r="AV4206" s="548"/>
      <c r="AW4206" s="414"/>
      <c r="AX4206" s="383"/>
      <c r="AY4206" s="548"/>
      <c r="AZ4206" s="414"/>
      <c r="BA4206" s="383"/>
      <c r="BB4206" s="548"/>
      <c r="BC4206" s="78"/>
      <c r="BD4206" s="414"/>
      <c r="BE4206" s="414"/>
      <c r="BF4206" s="414"/>
      <c r="BG4206" s="414"/>
      <c r="BH4206" s="414"/>
      <c r="BI4206" s="383"/>
      <c r="BJ4206" s="383"/>
      <c r="BK4206" s="78"/>
      <c r="BL4206" s="414"/>
      <c r="BM4206" s="383"/>
      <c r="BN4206" s="78"/>
      <c r="BO4206" s="414"/>
      <c r="BP4206" s="78"/>
      <c r="BQ4206" s="414"/>
      <c r="BR4206" s="383"/>
      <c r="BS4206" s="78"/>
      <c r="BT4206" s="83"/>
      <c r="BU4206" s="75"/>
      <c r="BV4206" s="74"/>
      <c r="BW4206" s="74"/>
      <c r="BX4206" s="98" t="s">
        <v>7345</v>
      </c>
      <c r="BY4206" s="112">
        <f t="shared" si="400"/>
        <v>4201</v>
      </c>
      <c r="BZ4206" s="65">
        <f t="shared" si="401"/>
        <v>0</v>
      </c>
      <c r="CA4206" s="359">
        <f t="shared" si="402"/>
        <v>22</v>
      </c>
      <c r="CB4206" s="359">
        <f t="shared" si="403"/>
        <v>9</v>
      </c>
      <c r="CC4206" s="359">
        <f t="shared" si="404"/>
        <v>2023</v>
      </c>
      <c r="CD4206" s="359" t="str">
        <f t="shared" si="405"/>
        <v xml:space="preserve">229202341518INCENDIO FORESTAL </v>
      </c>
    </row>
    <row r="4207" spans="1:82" s="121" customFormat="1" ht="84" customHeight="1">
      <c r="A4207" s="13"/>
      <c r="B4207" s="13"/>
      <c r="C4207" s="13"/>
      <c r="D4207" s="212">
        <v>45192</v>
      </c>
      <c r="E4207" s="210" t="s">
        <v>2622</v>
      </c>
      <c r="F4207" s="211" t="s">
        <v>2063</v>
      </c>
      <c r="G4207" s="130" t="s">
        <v>8680</v>
      </c>
      <c r="H4207" s="85" t="str">
        <f>VLOOKUP(E4207&amp;F4207,Divipola!$C$1:$F$1149,4,FALSE)</f>
        <v>41349</v>
      </c>
      <c r="I4207" s="77"/>
      <c r="J4207" s="181"/>
      <c r="K4207" s="146"/>
      <c r="L4207" s="146"/>
      <c r="M4207" s="146"/>
      <c r="N4207" s="146"/>
      <c r="O4207" s="146"/>
      <c r="P4207" s="146"/>
      <c r="Q4207" s="146"/>
      <c r="R4207" s="146"/>
      <c r="S4207" s="146"/>
      <c r="T4207" s="146"/>
      <c r="U4207" s="146"/>
      <c r="V4207" s="146"/>
      <c r="W4207" s="146"/>
      <c r="X4207" s="146"/>
      <c r="Y4207" s="146"/>
      <c r="Z4207" s="147">
        <v>12</v>
      </c>
      <c r="AA4207" s="148"/>
      <c r="AB4207" s="383"/>
      <c r="AC4207" s="73"/>
      <c r="AD4207" s="414"/>
      <c r="AE4207" s="393"/>
      <c r="AF4207" s="78"/>
      <c r="AG4207" s="414"/>
      <c r="AH4207" s="383"/>
      <c r="AI4207" s="453"/>
      <c r="AJ4207" s="453"/>
      <c r="AK4207" s="414"/>
      <c r="AL4207" s="383"/>
      <c r="AM4207" s="383"/>
      <c r="AN4207" s="523"/>
      <c r="AO4207" s="414"/>
      <c r="AP4207" s="548"/>
      <c r="AQ4207" s="414"/>
      <c r="AR4207" s="78"/>
      <c r="AS4207" s="78"/>
      <c r="AT4207" s="414"/>
      <c r="AU4207" s="548"/>
      <c r="AV4207" s="548"/>
      <c r="AW4207" s="414"/>
      <c r="AX4207" s="383"/>
      <c r="AY4207" s="548"/>
      <c r="AZ4207" s="414"/>
      <c r="BA4207" s="383"/>
      <c r="BB4207" s="548"/>
      <c r="BC4207" s="78"/>
      <c r="BD4207" s="414"/>
      <c r="BE4207" s="414"/>
      <c r="BF4207" s="414"/>
      <c r="BG4207" s="414"/>
      <c r="BH4207" s="414"/>
      <c r="BI4207" s="383"/>
      <c r="BJ4207" s="383"/>
      <c r="BK4207" s="78"/>
      <c r="BL4207" s="414"/>
      <c r="BM4207" s="383"/>
      <c r="BN4207" s="78"/>
      <c r="BO4207" s="414"/>
      <c r="BP4207" s="78"/>
      <c r="BQ4207" s="414"/>
      <c r="BR4207" s="383"/>
      <c r="BS4207" s="78"/>
      <c r="BT4207" s="83"/>
      <c r="BU4207" s="75"/>
      <c r="BV4207" s="74"/>
      <c r="BW4207" s="74"/>
      <c r="BX4207" s="98" t="s">
        <v>7346</v>
      </c>
      <c r="BY4207" s="112">
        <f t="shared" si="400"/>
        <v>4202</v>
      </c>
      <c r="BZ4207" s="65">
        <f t="shared" si="401"/>
        <v>0</v>
      </c>
      <c r="CA4207" s="359">
        <f t="shared" si="402"/>
        <v>23</v>
      </c>
      <c r="CB4207" s="359">
        <f t="shared" si="403"/>
        <v>9</v>
      </c>
      <c r="CC4207" s="359">
        <f t="shared" si="404"/>
        <v>2023</v>
      </c>
      <c r="CD4207" s="359" t="str">
        <f t="shared" si="405"/>
        <v xml:space="preserve">239202341349INCENDIO FORESTAL </v>
      </c>
    </row>
    <row r="4208" spans="1:82" s="121" customFormat="1" ht="84" customHeight="1">
      <c r="A4208" s="13"/>
      <c r="B4208" s="13"/>
      <c r="C4208" s="13"/>
      <c r="D4208" s="212">
        <v>45192</v>
      </c>
      <c r="E4208" s="210" t="s">
        <v>2622</v>
      </c>
      <c r="F4208" s="211" t="s">
        <v>2063</v>
      </c>
      <c r="G4208" s="130" t="s">
        <v>8680</v>
      </c>
      <c r="H4208" s="85" t="str">
        <f>VLOOKUP(E4208&amp;F4208,Divipola!$C$1:$F$1149,4,FALSE)</f>
        <v>41349</v>
      </c>
      <c r="I4208" s="77"/>
      <c r="J4208" s="181"/>
      <c r="K4208" s="146"/>
      <c r="L4208" s="146"/>
      <c r="M4208" s="146"/>
      <c r="N4208" s="146"/>
      <c r="O4208" s="146"/>
      <c r="P4208" s="146"/>
      <c r="Q4208" s="146"/>
      <c r="R4208" s="146"/>
      <c r="S4208" s="146"/>
      <c r="T4208" s="146"/>
      <c r="U4208" s="146"/>
      <c r="V4208" s="146"/>
      <c r="W4208" s="146"/>
      <c r="X4208" s="146"/>
      <c r="Y4208" s="146"/>
      <c r="Z4208" s="147">
        <v>1</v>
      </c>
      <c r="AA4208" s="148"/>
      <c r="AB4208" s="383"/>
      <c r="AC4208" s="73"/>
      <c r="AD4208" s="414"/>
      <c r="AE4208" s="393"/>
      <c r="AF4208" s="78"/>
      <c r="AG4208" s="414"/>
      <c r="AH4208" s="383"/>
      <c r="AI4208" s="453"/>
      <c r="AJ4208" s="453"/>
      <c r="AK4208" s="414"/>
      <c r="AL4208" s="383"/>
      <c r="AM4208" s="383"/>
      <c r="AN4208" s="523"/>
      <c r="AO4208" s="414"/>
      <c r="AP4208" s="548"/>
      <c r="AQ4208" s="414"/>
      <c r="AR4208" s="78"/>
      <c r="AS4208" s="78"/>
      <c r="AT4208" s="414"/>
      <c r="AU4208" s="548"/>
      <c r="AV4208" s="548"/>
      <c r="AW4208" s="414"/>
      <c r="AX4208" s="383"/>
      <c r="AY4208" s="548"/>
      <c r="AZ4208" s="414"/>
      <c r="BA4208" s="383"/>
      <c r="BB4208" s="548"/>
      <c r="BC4208" s="78"/>
      <c r="BD4208" s="414"/>
      <c r="BE4208" s="414"/>
      <c r="BF4208" s="414"/>
      <c r="BG4208" s="414"/>
      <c r="BH4208" s="414"/>
      <c r="BI4208" s="383"/>
      <c r="BJ4208" s="383"/>
      <c r="BK4208" s="78"/>
      <c r="BL4208" s="414"/>
      <c r="BM4208" s="383"/>
      <c r="BN4208" s="78"/>
      <c r="BO4208" s="414"/>
      <c r="BP4208" s="78"/>
      <c r="BQ4208" s="414"/>
      <c r="BR4208" s="383"/>
      <c r="BS4208" s="78"/>
      <c r="BT4208" s="83"/>
      <c r="BU4208" s="75"/>
      <c r="BV4208" s="74"/>
      <c r="BW4208" s="74"/>
      <c r="BX4208" s="98" t="s">
        <v>7347</v>
      </c>
      <c r="BY4208" s="112">
        <f t="shared" si="400"/>
        <v>4203</v>
      </c>
      <c r="BZ4208" s="65">
        <f t="shared" si="401"/>
        <v>0</v>
      </c>
      <c r="CA4208" s="359">
        <f t="shared" si="402"/>
        <v>23</v>
      </c>
      <c r="CB4208" s="359">
        <f t="shared" si="403"/>
        <v>9</v>
      </c>
      <c r="CC4208" s="359">
        <f t="shared" si="404"/>
        <v>2023</v>
      </c>
      <c r="CD4208" s="359" t="str">
        <f t="shared" si="405"/>
        <v xml:space="preserve">239202341349INCENDIO FORESTAL </v>
      </c>
    </row>
    <row r="4209" spans="1:82" s="121" customFormat="1" ht="96" customHeight="1">
      <c r="A4209" s="13"/>
      <c r="B4209" s="13"/>
      <c r="C4209" s="13"/>
      <c r="D4209" s="212">
        <v>45192</v>
      </c>
      <c r="E4209" s="210" t="s">
        <v>2622</v>
      </c>
      <c r="F4209" s="211" t="s">
        <v>2065</v>
      </c>
      <c r="G4209" s="130" t="s">
        <v>8680</v>
      </c>
      <c r="H4209" s="85" t="str">
        <f>VLOOKUP(E4209&amp;F4209,Divipola!$C$1:$F$1149,4,FALSE)</f>
        <v>41357</v>
      </c>
      <c r="I4209" s="77"/>
      <c r="J4209" s="181"/>
      <c r="K4209" s="146"/>
      <c r="L4209" s="146"/>
      <c r="M4209" s="146"/>
      <c r="N4209" s="146"/>
      <c r="O4209" s="146"/>
      <c r="P4209" s="146"/>
      <c r="Q4209" s="146"/>
      <c r="R4209" s="146"/>
      <c r="S4209" s="146"/>
      <c r="T4209" s="146"/>
      <c r="U4209" s="146"/>
      <c r="V4209" s="146"/>
      <c r="W4209" s="146"/>
      <c r="X4209" s="146"/>
      <c r="Y4209" s="146"/>
      <c r="Z4209" s="147">
        <v>1</v>
      </c>
      <c r="AA4209" s="148"/>
      <c r="AB4209" s="383"/>
      <c r="AC4209" s="73"/>
      <c r="AD4209" s="414"/>
      <c r="AE4209" s="393"/>
      <c r="AF4209" s="78"/>
      <c r="AG4209" s="414"/>
      <c r="AH4209" s="383"/>
      <c r="AI4209" s="453"/>
      <c r="AJ4209" s="453"/>
      <c r="AK4209" s="414"/>
      <c r="AL4209" s="383"/>
      <c r="AM4209" s="383"/>
      <c r="AN4209" s="523"/>
      <c r="AO4209" s="414"/>
      <c r="AP4209" s="548"/>
      <c r="AQ4209" s="414"/>
      <c r="AR4209" s="78"/>
      <c r="AS4209" s="78"/>
      <c r="AT4209" s="414"/>
      <c r="AU4209" s="548"/>
      <c r="AV4209" s="548"/>
      <c r="AW4209" s="414"/>
      <c r="AX4209" s="383"/>
      <c r="AY4209" s="548"/>
      <c r="AZ4209" s="414"/>
      <c r="BA4209" s="383"/>
      <c r="BB4209" s="548"/>
      <c r="BC4209" s="78"/>
      <c r="BD4209" s="414"/>
      <c r="BE4209" s="414"/>
      <c r="BF4209" s="414"/>
      <c r="BG4209" s="414"/>
      <c r="BH4209" s="414"/>
      <c r="BI4209" s="383"/>
      <c r="BJ4209" s="383"/>
      <c r="BK4209" s="78"/>
      <c r="BL4209" s="414"/>
      <c r="BM4209" s="383"/>
      <c r="BN4209" s="78"/>
      <c r="BO4209" s="414"/>
      <c r="BP4209" s="78"/>
      <c r="BQ4209" s="414"/>
      <c r="BR4209" s="383"/>
      <c r="BS4209" s="78"/>
      <c r="BT4209" s="83"/>
      <c r="BU4209" s="75"/>
      <c r="BV4209" s="74"/>
      <c r="BW4209" s="74"/>
      <c r="BX4209" s="98" t="s">
        <v>7348</v>
      </c>
      <c r="BY4209" s="112">
        <f t="shared" si="400"/>
        <v>4204</v>
      </c>
      <c r="BZ4209" s="65">
        <f t="shared" si="401"/>
        <v>0</v>
      </c>
      <c r="CA4209" s="359">
        <f t="shared" si="402"/>
        <v>23</v>
      </c>
      <c r="CB4209" s="359">
        <f t="shared" si="403"/>
        <v>9</v>
      </c>
      <c r="CC4209" s="359">
        <f t="shared" si="404"/>
        <v>2023</v>
      </c>
      <c r="CD4209" s="359" t="str">
        <f t="shared" si="405"/>
        <v xml:space="preserve">239202341357INCENDIO FORESTAL </v>
      </c>
    </row>
    <row r="4210" spans="1:82" s="121" customFormat="1" ht="84" customHeight="1">
      <c r="A4210" s="13"/>
      <c r="B4210" s="13"/>
      <c r="C4210" s="13"/>
      <c r="D4210" s="212">
        <v>45192</v>
      </c>
      <c r="E4210" s="210" t="s">
        <v>2622</v>
      </c>
      <c r="F4210" s="211" t="s">
        <v>517</v>
      </c>
      <c r="G4210" s="130" t="s">
        <v>8680</v>
      </c>
      <c r="H4210" s="85" t="str">
        <f>VLOOKUP(E4210&amp;F4210,Divipola!$C$1:$F$1149,4,FALSE)</f>
        <v>41298</v>
      </c>
      <c r="I4210" s="77"/>
      <c r="J4210" s="181"/>
      <c r="K4210" s="146"/>
      <c r="L4210" s="146"/>
      <c r="M4210" s="146"/>
      <c r="N4210" s="146"/>
      <c r="O4210" s="146"/>
      <c r="P4210" s="146"/>
      <c r="Q4210" s="146"/>
      <c r="R4210" s="146"/>
      <c r="S4210" s="146"/>
      <c r="T4210" s="146"/>
      <c r="U4210" s="146"/>
      <c r="V4210" s="146"/>
      <c r="W4210" s="146"/>
      <c r="X4210" s="146"/>
      <c r="Y4210" s="146"/>
      <c r="Z4210" s="147">
        <v>3</v>
      </c>
      <c r="AA4210" s="148"/>
      <c r="AB4210" s="383"/>
      <c r="AC4210" s="73"/>
      <c r="AD4210" s="414"/>
      <c r="AE4210" s="393"/>
      <c r="AF4210" s="78"/>
      <c r="AG4210" s="414"/>
      <c r="AH4210" s="383"/>
      <c r="AI4210" s="453"/>
      <c r="AJ4210" s="453"/>
      <c r="AK4210" s="414"/>
      <c r="AL4210" s="383"/>
      <c r="AM4210" s="383"/>
      <c r="AN4210" s="523"/>
      <c r="AO4210" s="414"/>
      <c r="AP4210" s="548"/>
      <c r="AQ4210" s="414"/>
      <c r="AR4210" s="78"/>
      <c r="AS4210" s="78"/>
      <c r="AT4210" s="414"/>
      <c r="AU4210" s="548"/>
      <c r="AV4210" s="548"/>
      <c r="AW4210" s="414"/>
      <c r="AX4210" s="383"/>
      <c r="AY4210" s="548"/>
      <c r="AZ4210" s="414"/>
      <c r="BA4210" s="383"/>
      <c r="BB4210" s="548"/>
      <c r="BC4210" s="78"/>
      <c r="BD4210" s="414"/>
      <c r="BE4210" s="414"/>
      <c r="BF4210" s="414"/>
      <c r="BG4210" s="414"/>
      <c r="BH4210" s="414"/>
      <c r="BI4210" s="383"/>
      <c r="BJ4210" s="383"/>
      <c r="BK4210" s="78"/>
      <c r="BL4210" s="414"/>
      <c r="BM4210" s="383"/>
      <c r="BN4210" s="78"/>
      <c r="BO4210" s="414"/>
      <c r="BP4210" s="78"/>
      <c r="BQ4210" s="414"/>
      <c r="BR4210" s="383"/>
      <c r="BS4210" s="78"/>
      <c r="BT4210" s="83"/>
      <c r="BU4210" s="75"/>
      <c r="BV4210" s="74"/>
      <c r="BW4210" s="74"/>
      <c r="BX4210" s="98" t="s">
        <v>7349</v>
      </c>
      <c r="BY4210" s="112">
        <f t="shared" si="400"/>
        <v>4205</v>
      </c>
      <c r="BZ4210" s="65">
        <f t="shared" si="401"/>
        <v>0</v>
      </c>
      <c r="CA4210" s="359">
        <f t="shared" si="402"/>
        <v>23</v>
      </c>
      <c r="CB4210" s="359">
        <f t="shared" si="403"/>
        <v>9</v>
      </c>
      <c r="CC4210" s="359">
        <f t="shared" si="404"/>
        <v>2023</v>
      </c>
      <c r="CD4210" s="359" t="str">
        <f t="shared" si="405"/>
        <v xml:space="preserve">239202341298INCENDIO FORESTAL </v>
      </c>
    </row>
    <row r="4211" spans="1:82" s="121" customFormat="1" ht="84" customHeight="1">
      <c r="A4211" s="13"/>
      <c r="B4211" s="13"/>
      <c r="C4211" s="13"/>
      <c r="D4211" s="212">
        <v>45191</v>
      </c>
      <c r="E4211" s="210" t="s">
        <v>2622</v>
      </c>
      <c r="F4211" s="211" t="s">
        <v>2104</v>
      </c>
      <c r="G4211" s="130" t="s">
        <v>8680</v>
      </c>
      <c r="H4211" s="85" t="str">
        <f>VLOOKUP(E4211&amp;F4211,Divipola!$C$1:$F$1149,4,FALSE)</f>
        <v>41020</v>
      </c>
      <c r="I4211" s="77"/>
      <c r="J4211" s="181"/>
      <c r="K4211" s="146"/>
      <c r="L4211" s="146"/>
      <c r="M4211" s="146"/>
      <c r="N4211" s="146"/>
      <c r="O4211" s="146"/>
      <c r="P4211" s="146"/>
      <c r="Q4211" s="146"/>
      <c r="R4211" s="146"/>
      <c r="S4211" s="146"/>
      <c r="T4211" s="146"/>
      <c r="U4211" s="146"/>
      <c r="V4211" s="146"/>
      <c r="W4211" s="146"/>
      <c r="X4211" s="146"/>
      <c r="Y4211" s="146"/>
      <c r="Z4211" s="147">
        <v>30</v>
      </c>
      <c r="AA4211" s="148"/>
      <c r="AB4211" s="383"/>
      <c r="AC4211" s="73"/>
      <c r="AD4211" s="414"/>
      <c r="AE4211" s="393"/>
      <c r="AF4211" s="78"/>
      <c r="AG4211" s="414"/>
      <c r="AH4211" s="383"/>
      <c r="AI4211" s="453"/>
      <c r="AJ4211" s="453"/>
      <c r="AK4211" s="414"/>
      <c r="AL4211" s="383"/>
      <c r="AM4211" s="383"/>
      <c r="AN4211" s="523"/>
      <c r="AO4211" s="414"/>
      <c r="AP4211" s="548"/>
      <c r="AQ4211" s="414"/>
      <c r="AR4211" s="78"/>
      <c r="AS4211" s="78"/>
      <c r="AT4211" s="414"/>
      <c r="AU4211" s="548"/>
      <c r="AV4211" s="548"/>
      <c r="AW4211" s="414"/>
      <c r="AX4211" s="383"/>
      <c r="AY4211" s="548"/>
      <c r="AZ4211" s="414"/>
      <c r="BA4211" s="383"/>
      <c r="BB4211" s="548"/>
      <c r="BC4211" s="78"/>
      <c r="BD4211" s="414"/>
      <c r="BE4211" s="414"/>
      <c r="BF4211" s="414"/>
      <c r="BG4211" s="414"/>
      <c r="BH4211" s="414"/>
      <c r="BI4211" s="383"/>
      <c r="BJ4211" s="383"/>
      <c r="BK4211" s="78"/>
      <c r="BL4211" s="414"/>
      <c r="BM4211" s="383"/>
      <c r="BN4211" s="78"/>
      <c r="BO4211" s="414"/>
      <c r="BP4211" s="78"/>
      <c r="BQ4211" s="414"/>
      <c r="BR4211" s="383"/>
      <c r="BS4211" s="78"/>
      <c r="BT4211" s="83"/>
      <c r="BU4211" s="75"/>
      <c r="BV4211" s="74"/>
      <c r="BW4211" s="74"/>
      <c r="BX4211" s="98" t="s">
        <v>7350</v>
      </c>
      <c r="BY4211" s="112">
        <f t="shared" si="400"/>
        <v>4206</v>
      </c>
      <c r="BZ4211" s="65">
        <f t="shared" si="401"/>
        <v>0</v>
      </c>
      <c r="CA4211" s="359">
        <f t="shared" si="402"/>
        <v>22</v>
      </c>
      <c r="CB4211" s="359">
        <f t="shared" si="403"/>
        <v>9</v>
      </c>
      <c r="CC4211" s="359">
        <f t="shared" si="404"/>
        <v>2023</v>
      </c>
      <c r="CD4211" s="359" t="str">
        <f t="shared" si="405"/>
        <v xml:space="preserve">229202341020INCENDIO FORESTAL </v>
      </c>
    </row>
    <row r="4212" spans="1:82" s="121" customFormat="1" ht="84" customHeight="1">
      <c r="A4212" s="13"/>
      <c r="B4212" s="13"/>
      <c r="C4212" s="13"/>
      <c r="D4212" s="212">
        <v>45191</v>
      </c>
      <c r="E4212" s="210" t="s">
        <v>2622</v>
      </c>
      <c r="F4212" s="211" t="s">
        <v>29</v>
      </c>
      <c r="G4212" s="130" t="s">
        <v>8680</v>
      </c>
      <c r="H4212" s="85" t="str">
        <f>VLOOKUP(E4212&amp;F4212,Divipola!$C$1:$F$1149,4,FALSE)</f>
        <v>41244</v>
      </c>
      <c r="I4212" s="77"/>
      <c r="J4212" s="181"/>
      <c r="K4212" s="146"/>
      <c r="L4212" s="146"/>
      <c r="M4212" s="146"/>
      <c r="N4212" s="146"/>
      <c r="O4212" s="146"/>
      <c r="P4212" s="146"/>
      <c r="Q4212" s="146"/>
      <c r="R4212" s="146"/>
      <c r="S4212" s="146"/>
      <c r="T4212" s="146"/>
      <c r="U4212" s="146"/>
      <c r="V4212" s="146"/>
      <c r="W4212" s="146"/>
      <c r="X4212" s="146"/>
      <c r="Y4212" s="146"/>
      <c r="Z4212" s="147">
        <v>1</v>
      </c>
      <c r="AA4212" s="148"/>
      <c r="AB4212" s="383"/>
      <c r="AC4212" s="73"/>
      <c r="AD4212" s="414"/>
      <c r="AE4212" s="393"/>
      <c r="AF4212" s="78"/>
      <c r="AG4212" s="414"/>
      <c r="AH4212" s="383"/>
      <c r="AI4212" s="453"/>
      <c r="AJ4212" s="453"/>
      <c r="AK4212" s="414"/>
      <c r="AL4212" s="383"/>
      <c r="AM4212" s="383"/>
      <c r="AN4212" s="523"/>
      <c r="AO4212" s="414"/>
      <c r="AP4212" s="548"/>
      <c r="AQ4212" s="414"/>
      <c r="AR4212" s="78"/>
      <c r="AS4212" s="78"/>
      <c r="AT4212" s="414"/>
      <c r="AU4212" s="548"/>
      <c r="AV4212" s="548"/>
      <c r="AW4212" s="414"/>
      <c r="AX4212" s="383"/>
      <c r="AY4212" s="548"/>
      <c r="AZ4212" s="414"/>
      <c r="BA4212" s="383"/>
      <c r="BB4212" s="548"/>
      <c r="BC4212" s="78"/>
      <c r="BD4212" s="414"/>
      <c r="BE4212" s="414"/>
      <c r="BF4212" s="414"/>
      <c r="BG4212" s="414"/>
      <c r="BH4212" s="414"/>
      <c r="BI4212" s="383"/>
      <c r="BJ4212" s="383"/>
      <c r="BK4212" s="78"/>
      <c r="BL4212" s="414"/>
      <c r="BM4212" s="383"/>
      <c r="BN4212" s="78"/>
      <c r="BO4212" s="414"/>
      <c r="BP4212" s="78"/>
      <c r="BQ4212" s="414"/>
      <c r="BR4212" s="383"/>
      <c r="BS4212" s="78"/>
      <c r="BT4212" s="83"/>
      <c r="BU4212" s="75"/>
      <c r="BV4212" s="74"/>
      <c r="BW4212" s="74"/>
      <c r="BX4212" s="98" t="s">
        <v>7351</v>
      </c>
      <c r="BY4212" s="112">
        <f t="shared" si="400"/>
        <v>4207</v>
      </c>
      <c r="BZ4212" s="65">
        <f t="shared" si="401"/>
        <v>0</v>
      </c>
      <c r="CA4212" s="359">
        <f t="shared" si="402"/>
        <v>22</v>
      </c>
      <c r="CB4212" s="359">
        <f t="shared" si="403"/>
        <v>9</v>
      </c>
      <c r="CC4212" s="359">
        <f t="shared" si="404"/>
        <v>2023</v>
      </c>
      <c r="CD4212" s="359" t="str">
        <f t="shared" si="405"/>
        <v xml:space="preserve">229202341244INCENDIO FORESTAL </v>
      </c>
    </row>
    <row r="4213" spans="1:82" s="121" customFormat="1" ht="180" customHeight="1">
      <c r="A4213" s="13"/>
      <c r="B4213" s="13"/>
      <c r="C4213" s="13"/>
      <c r="D4213" s="212">
        <v>45192</v>
      </c>
      <c r="E4213" s="210" t="s">
        <v>2720</v>
      </c>
      <c r="F4213" s="211" t="s">
        <v>2054</v>
      </c>
      <c r="G4213" s="111" t="s">
        <v>2803</v>
      </c>
      <c r="H4213" s="85" t="str">
        <f>VLOOKUP(E4213&amp;F4213,Divipola!$C$1:$F$1149,4,FALSE)</f>
        <v>66088</v>
      </c>
      <c r="I4213" s="77"/>
      <c r="J4213" s="181"/>
      <c r="K4213" s="207"/>
      <c r="L4213" s="207"/>
      <c r="M4213" s="207"/>
      <c r="N4213" s="207">
        <v>104</v>
      </c>
      <c r="O4213" s="207">
        <v>26</v>
      </c>
      <c r="P4213" s="207"/>
      <c r="Q4213" s="207">
        <v>26</v>
      </c>
      <c r="R4213" s="207"/>
      <c r="S4213" s="207"/>
      <c r="T4213" s="207"/>
      <c r="U4213" s="207"/>
      <c r="V4213" s="207"/>
      <c r="W4213" s="207"/>
      <c r="X4213" s="207"/>
      <c r="Y4213" s="207"/>
      <c r="Z4213" s="208"/>
      <c r="AA4213" s="186"/>
      <c r="AB4213" s="383"/>
      <c r="AC4213" s="73"/>
      <c r="AD4213" s="414"/>
      <c r="AE4213" s="393"/>
      <c r="AF4213" s="78"/>
      <c r="AG4213" s="414"/>
      <c r="AH4213" s="383"/>
      <c r="AI4213" s="453"/>
      <c r="AJ4213" s="453"/>
      <c r="AK4213" s="414"/>
      <c r="AL4213" s="383"/>
      <c r="AM4213" s="383"/>
      <c r="AN4213" s="523"/>
      <c r="AO4213" s="414"/>
      <c r="AP4213" s="548"/>
      <c r="AQ4213" s="414"/>
      <c r="AR4213" s="78"/>
      <c r="AS4213" s="78"/>
      <c r="AT4213" s="414"/>
      <c r="AU4213" s="548"/>
      <c r="AV4213" s="548"/>
      <c r="AW4213" s="414"/>
      <c r="AX4213" s="383"/>
      <c r="AY4213" s="548"/>
      <c r="AZ4213" s="414"/>
      <c r="BA4213" s="383"/>
      <c r="BB4213" s="548"/>
      <c r="BC4213" s="78"/>
      <c r="BD4213" s="414"/>
      <c r="BE4213" s="414"/>
      <c r="BF4213" s="414"/>
      <c r="BG4213" s="414"/>
      <c r="BH4213" s="414"/>
      <c r="BI4213" s="383"/>
      <c r="BJ4213" s="383"/>
      <c r="BK4213" s="78"/>
      <c r="BL4213" s="414"/>
      <c r="BM4213" s="383"/>
      <c r="BN4213" s="78"/>
      <c r="BO4213" s="414"/>
      <c r="BP4213" s="78"/>
      <c r="BQ4213" s="414"/>
      <c r="BR4213" s="383"/>
      <c r="BS4213" s="78"/>
      <c r="BT4213" s="83"/>
      <c r="BU4213" s="75"/>
      <c r="BV4213" s="74"/>
      <c r="BW4213" s="74"/>
      <c r="BX4213" s="98" t="s">
        <v>7419</v>
      </c>
      <c r="BY4213" s="112">
        <f t="shared" si="400"/>
        <v>4208</v>
      </c>
      <c r="BZ4213" s="65">
        <f t="shared" si="401"/>
        <v>0</v>
      </c>
      <c r="CA4213" s="359">
        <f t="shared" si="402"/>
        <v>23</v>
      </c>
      <c r="CB4213" s="359">
        <f t="shared" si="403"/>
        <v>9</v>
      </c>
      <c r="CC4213" s="359">
        <f t="shared" si="404"/>
        <v>2023</v>
      </c>
      <c r="CD4213" s="359" t="str">
        <f t="shared" si="405"/>
        <v>239202366088VENDAVAL</v>
      </c>
    </row>
    <row r="4214" spans="1:82" s="121" customFormat="1" ht="84" customHeight="1">
      <c r="A4214" s="13"/>
      <c r="B4214" s="13"/>
      <c r="C4214" s="13"/>
      <c r="D4214" s="212">
        <v>45193</v>
      </c>
      <c r="E4214" s="210" t="s">
        <v>2622</v>
      </c>
      <c r="F4214" s="211" t="s">
        <v>475</v>
      </c>
      <c r="G4214" s="111" t="s">
        <v>2800</v>
      </c>
      <c r="H4214" s="85" t="str">
        <f>VLOOKUP(E4214&amp;F4214,Divipola!$C$1:$F$1149,4,FALSE)</f>
        <v>41006</v>
      </c>
      <c r="I4214" s="77"/>
      <c r="J4214" s="181"/>
      <c r="K4214" s="146"/>
      <c r="L4214" s="146"/>
      <c r="M4214" s="146"/>
      <c r="N4214" s="146">
        <v>4</v>
      </c>
      <c r="O4214" s="146">
        <v>1</v>
      </c>
      <c r="P4214" s="146">
        <v>1</v>
      </c>
      <c r="Q4214" s="146"/>
      <c r="R4214" s="146"/>
      <c r="S4214" s="146"/>
      <c r="T4214" s="146"/>
      <c r="U4214" s="146"/>
      <c r="V4214" s="146"/>
      <c r="W4214" s="146"/>
      <c r="X4214" s="146"/>
      <c r="Y4214" s="146"/>
      <c r="Z4214" s="147"/>
      <c r="AA4214" s="148"/>
      <c r="AB4214" s="383"/>
      <c r="AC4214" s="73"/>
      <c r="AD4214" s="414"/>
      <c r="AE4214" s="393"/>
      <c r="AF4214" s="78"/>
      <c r="AG4214" s="414"/>
      <c r="AH4214" s="383"/>
      <c r="AI4214" s="453"/>
      <c r="AJ4214" s="453"/>
      <c r="AK4214" s="414"/>
      <c r="AL4214" s="383"/>
      <c r="AM4214" s="383"/>
      <c r="AN4214" s="523"/>
      <c r="AO4214" s="414"/>
      <c r="AP4214" s="548"/>
      <c r="AQ4214" s="414"/>
      <c r="AR4214" s="78"/>
      <c r="AS4214" s="78"/>
      <c r="AT4214" s="414"/>
      <c r="AU4214" s="548"/>
      <c r="AV4214" s="548"/>
      <c r="AW4214" s="414"/>
      <c r="AX4214" s="383"/>
      <c r="AY4214" s="548"/>
      <c r="AZ4214" s="414"/>
      <c r="BA4214" s="383"/>
      <c r="BB4214" s="548"/>
      <c r="BC4214" s="78"/>
      <c r="BD4214" s="414"/>
      <c r="BE4214" s="414"/>
      <c r="BF4214" s="414"/>
      <c r="BG4214" s="414"/>
      <c r="BH4214" s="414"/>
      <c r="BI4214" s="383"/>
      <c r="BJ4214" s="383"/>
      <c r="BK4214" s="78"/>
      <c r="BL4214" s="414"/>
      <c r="BM4214" s="383"/>
      <c r="BN4214" s="78"/>
      <c r="BO4214" s="414"/>
      <c r="BP4214" s="78"/>
      <c r="BQ4214" s="414"/>
      <c r="BR4214" s="383"/>
      <c r="BS4214" s="78"/>
      <c r="BT4214" s="83"/>
      <c r="BU4214" s="75"/>
      <c r="BV4214" s="74"/>
      <c r="BW4214" s="74"/>
      <c r="BX4214" s="98" t="s">
        <v>7352</v>
      </c>
      <c r="BY4214" s="112">
        <f t="shared" si="400"/>
        <v>4209</v>
      </c>
      <c r="BZ4214" s="65">
        <f t="shared" si="401"/>
        <v>0</v>
      </c>
      <c r="CA4214" s="359">
        <f t="shared" si="402"/>
        <v>24</v>
      </c>
      <c r="CB4214" s="359">
        <f t="shared" si="403"/>
        <v>9</v>
      </c>
      <c r="CC4214" s="359">
        <f t="shared" si="404"/>
        <v>2023</v>
      </c>
      <c r="CD4214" s="359" t="str">
        <f t="shared" si="405"/>
        <v>249202341006INCENDIO ESTRUCTURAL</v>
      </c>
    </row>
    <row r="4215" spans="1:82" s="121" customFormat="1" ht="96" customHeight="1">
      <c r="A4215" s="13"/>
      <c r="B4215" s="13"/>
      <c r="C4215" s="13"/>
      <c r="D4215" s="212">
        <v>45192</v>
      </c>
      <c r="E4215" s="210" t="s">
        <v>2718</v>
      </c>
      <c r="F4215" s="211" t="s">
        <v>2128</v>
      </c>
      <c r="G4215" s="130" t="s">
        <v>8680</v>
      </c>
      <c r="H4215" s="85" t="str">
        <f>VLOOKUP(E4215&amp;F4215,Divipola!$C$1:$F$1149,4,FALSE)</f>
        <v>25875</v>
      </c>
      <c r="I4215" s="77"/>
      <c r="J4215" s="181"/>
      <c r="K4215" s="146"/>
      <c r="L4215" s="146"/>
      <c r="M4215" s="146"/>
      <c r="N4215" s="146"/>
      <c r="O4215" s="146"/>
      <c r="P4215" s="146"/>
      <c r="Q4215" s="146"/>
      <c r="R4215" s="146"/>
      <c r="S4215" s="146"/>
      <c r="T4215" s="146"/>
      <c r="U4215" s="146"/>
      <c r="V4215" s="146"/>
      <c r="W4215" s="146"/>
      <c r="X4215" s="146"/>
      <c r="Y4215" s="146"/>
      <c r="Z4215" s="147">
        <v>1.5</v>
      </c>
      <c r="AA4215" s="148"/>
      <c r="AB4215" s="383"/>
      <c r="AC4215" s="73"/>
      <c r="AD4215" s="414"/>
      <c r="AE4215" s="393"/>
      <c r="AF4215" s="78"/>
      <c r="AG4215" s="414"/>
      <c r="AH4215" s="383"/>
      <c r="AI4215" s="453"/>
      <c r="AJ4215" s="453"/>
      <c r="AK4215" s="414"/>
      <c r="AL4215" s="383"/>
      <c r="AM4215" s="383"/>
      <c r="AN4215" s="523"/>
      <c r="AO4215" s="414"/>
      <c r="AP4215" s="548"/>
      <c r="AQ4215" s="414"/>
      <c r="AR4215" s="78"/>
      <c r="AS4215" s="78"/>
      <c r="AT4215" s="414"/>
      <c r="AU4215" s="548"/>
      <c r="AV4215" s="548"/>
      <c r="AW4215" s="414"/>
      <c r="AX4215" s="383"/>
      <c r="AY4215" s="548"/>
      <c r="AZ4215" s="414"/>
      <c r="BA4215" s="383"/>
      <c r="BB4215" s="548"/>
      <c r="BC4215" s="78"/>
      <c r="BD4215" s="414"/>
      <c r="BE4215" s="414"/>
      <c r="BF4215" s="414"/>
      <c r="BG4215" s="414"/>
      <c r="BH4215" s="414"/>
      <c r="BI4215" s="383"/>
      <c r="BJ4215" s="383"/>
      <c r="BK4215" s="78"/>
      <c r="BL4215" s="414"/>
      <c r="BM4215" s="383"/>
      <c r="BN4215" s="78"/>
      <c r="BO4215" s="414"/>
      <c r="BP4215" s="78"/>
      <c r="BQ4215" s="414"/>
      <c r="BR4215" s="383"/>
      <c r="BS4215" s="78"/>
      <c r="BT4215" s="83"/>
      <c r="BU4215" s="75"/>
      <c r="BV4215" s="74"/>
      <c r="BW4215" s="74"/>
      <c r="BX4215" s="103" t="s">
        <v>7353</v>
      </c>
      <c r="BY4215" s="112">
        <f t="shared" si="400"/>
        <v>4210</v>
      </c>
      <c r="BZ4215" s="65">
        <f t="shared" si="401"/>
        <v>0</v>
      </c>
      <c r="CA4215" s="359">
        <f t="shared" si="402"/>
        <v>23</v>
      </c>
      <c r="CB4215" s="359">
        <f t="shared" si="403"/>
        <v>9</v>
      </c>
      <c r="CC4215" s="359">
        <f t="shared" si="404"/>
        <v>2023</v>
      </c>
      <c r="CD4215" s="359" t="str">
        <f t="shared" si="405"/>
        <v xml:space="preserve">239202325875INCENDIO FORESTAL </v>
      </c>
    </row>
    <row r="4216" spans="1:82" s="121" customFormat="1" ht="84" customHeight="1">
      <c r="A4216" s="13"/>
      <c r="B4216" s="13"/>
      <c r="C4216" s="13"/>
      <c r="D4216" s="212">
        <v>45191</v>
      </c>
      <c r="E4216" s="210" t="s">
        <v>2718</v>
      </c>
      <c r="F4216" s="211" t="s">
        <v>2129</v>
      </c>
      <c r="G4216" s="130" t="s">
        <v>8680</v>
      </c>
      <c r="H4216" s="85" t="str">
        <f>VLOOKUP(E4216&amp;F4216,Divipola!$C$1:$F$1149,4,FALSE)</f>
        <v>25878</v>
      </c>
      <c r="I4216" s="77"/>
      <c r="J4216" s="181"/>
      <c r="K4216" s="146"/>
      <c r="L4216" s="146"/>
      <c r="M4216" s="146"/>
      <c r="N4216" s="146"/>
      <c r="O4216" s="146"/>
      <c r="P4216" s="146"/>
      <c r="Q4216" s="146"/>
      <c r="R4216" s="146"/>
      <c r="S4216" s="146"/>
      <c r="T4216" s="146"/>
      <c r="U4216" s="146"/>
      <c r="V4216" s="146"/>
      <c r="W4216" s="146"/>
      <c r="X4216" s="146"/>
      <c r="Y4216" s="146"/>
      <c r="Z4216" s="147">
        <v>1</v>
      </c>
      <c r="AA4216" s="148"/>
      <c r="AB4216" s="383"/>
      <c r="AC4216" s="73"/>
      <c r="AD4216" s="414"/>
      <c r="AE4216" s="393"/>
      <c r="AF4216" s="78"/>
      <c r="AG4216" s="414"/>
      <c r="AH4216" s="383"/>
      <c r="AI4216" s="453"/>
      <c r="AJ4216" s="453"/>
      <c r="AK4216" s="414"/>
      <c r="AL4216" s="383"/>
      <c r="AM4216" s="383"/>
      <c r="AN4216" s="523"/>
      <c r="AO4216" s="414"/>
      <c r="AP4216" s="548"/>
      <c r="AQ4216" s="414"/>
      <c r="AR4216" s="78"/>
      <c r="AS4216" s="78"/>
      <c r="AT4216" s="414"/>
      <c r="AU4216" s="548"/>
      <c r="AV4216" s="548"/>
      <c r="AW4216" s="414"/>
      <c r="AX4216" s="383"/>
      <c r="AY4216" s="548"/>
      <c r="AZ4216" s="414"/>
      <c r="BA4216" s="383"/>
      <c r="BB4216" s="548"/>
      <c r="BC4216" s="78"/>
      <c r="BD4216" s="414"/>
      <c r="BE4216" s="414"/>
      <c r="BF4216" s="414"/>
      <c r="BG4216" s="414"/>
      <c r="BH4216" s="414"/>
      <c r="BI4216" s="383"/>
      <c r="BJ4216" s="383"/>
      <c r="BK4216" s="78"/>
      <c r="BL4216" s="414"/>
      <c r="BM4216" s="383"/>
      <c r="BN4216" s="78"/>
      <c r="BO4216" s="414"/>
      <c r="BP4216" s="78"/>
      <c r="BQ4216" s="414"/>
      <c r="BR4216" s="383"/>
      <c r="BS4216" s="78"/>
      <c r="BT4216" s="83"/>
      <c r="BU4216" s="75"/>
      <c r="BV4216" s="74"/>
      <c r="BW4216" s="74"/>
      <c r="BX4216" s="103" t="s">
        <v>7354</v>
      </c>
      <c r="BY4216" s="112">
        <f t="shared" si="400"/>
        <v>4211</v>
      </c>
      <c r="BZ4216" s="65">
        <f t="shared" si="401"/>
        <v>0</v>
      </c>
      <c r="CA4216" s="359">
        <f t="shared" si="402"/>
        <v>22</v>
      </c>
      <c r="CB4216" s="359">
        <f t="shared" si="403"/>
        <v>9</v>
      </c>
      <c r="CC4216" s="359">
        <f t="shared" si="404"/>
        <v>2023</v>
      </c>
      <c r="CD4216" s="359" t="str">
        <f t="shared" si="405"/>
        <v xml:space="preserve">229202325878INCENDIO FORESTAL </v>
      </c>
    </row>
    <row r="4217" spans="1:82" s="121" customFormat="1" ht="168" customHeight="1">
      <c r="A4217" s="13"/>
      <c r="B4217" s="13"/>
      <c r="C4217" s="13"/>
      <c r="D4217" s="212">
        <v>45191</v>
      </c>
      <c r="E4217" s="210" t="s">
        <v>2718</v>
      </c>
      <c r="F4217" s="211" t="s">
        <v>2079</v>
      </c>
      <c r="G4217" s="130" t="s">
        <v>8680</v>
      </c>
      <c r="H4217" s="85" t="str">
        <f>VLOOKUP(E4217&amp;F4217,Divipola!$C$1:$F$1149,4,FALSE)</f>
        <v>25402</v>
      </c>
      <c r="I4217" s="77"/>
      <c r="J4217" s="181"/>
      <c r="K4217" s="207"/>
      <c r="L4217" s="207"/>
      <c r="M4217" s="207"/>
      <c r="N4217" s="207"/>
      <c r="O4217" s="207"/>
      <c r="P4217" s="207"/>
      <c r="Q4217" s="207"/>
      <c r="R4217" s="207"/>
      <c r="S4217" s="207"/>
      <c r="T4217" s="207"/>
      <c r="U4217" s="207"/>
      <c r="V4217" s="207"/>
      <c r="W4217" s="207"/>
      <c r="X4217" s="207"/>
      <c r="Y4217" s="207"/>
      <c r="Z4217" s="208">
        <v>3</v>
      </c>
      <c r="AA4217" s="186"/>
      <c r="AB4217" s="383"/>
      <c r="AC4217" s="73"/>
      <c r="AD4217" s="414"/>
      <c r="AE4217" s="393"/>
      <c r="AF4217" s="78"/>
      <c r="AG4217" s="414"/>
      <c r="AH4217" s="383"/>
      <c r="AI4217" s="453"/>
      <c r="AJ4217" s="453"/>
      <c r="AK4217" s="414"/>
      <c r="AL4217" s="383"/>
      <c r="AM4217" s="383"/>
      <c r="AN4217" s="523"/>
      <c r="AO4217" s="414"/>
      <c r="AP4217" s="548"/>
      <c r="AQ4217" s="414"/>
      <c r="AR4217" s="78"/>
      <c r="AS4217" s="78"/>
      <c r="AT4217" s="414"/>
      <c r="AU4217" s="548"/>
      <c r="AV4217" s="548"/>
      <c r="AW4217" s="414"/>
      <c r="AX4217" s="383"/>
      <c r="AY4217" s="548"/>
      <c r="AZ4217" s="414"/>
      <c r="BA4217" s="383"/>
      <c r="BB4217" s="548"/>
      <c r="BC4217" s="78"/>
      <c r="BD4217" s="414"/>
      <c r="BE4217" s="414"/>
      <c r="BF4217" s="414"/>
      <c r="BG4217" s="414"/>
      <c r="BH4217" s="414"/>
      <c r="BI4217" s="383"/>
      <c r="BJ4217" s="383"/>
      <c r="BK4217" s="78"/>
      <c r="BL4217" s="414"/>
      <c r="BM4217" s="383"/>
      <c r="BN4217" s="78"/>
      <c r="BO4217" s="414"/>
      <c r="BP4217" s="78"/>
      <c r="BQ4217" s="414"/>
      <c r="BR4217" s="383"/>
      <c r="BS4217" s="78"/>
      <c r="BT4217" s="83"/>
      <c r="BU4217" s="75"/>
      <c r="BV4217" s="74"/>
      <c r="BW4217" s="74"/>
      <c r="BX4217" s="103" t="s">
        <v>7372</v>
      </c>
      <c r="BY4217" s="112">
        <f t="shared" si="400"/>
        <v>4212</v>
      </c>
      <c r="BZ4217" s="65">
        <f t="shared" si="401"/>
        <v>0</v>
      </c>
      <c r="CA4217" s="359">
        <f t="shared" si="402"/>
        <v>22</v>
      </c>
      <c r="CB4217" s="359">
        <f t="shared" si="403"/>
        <v>9</v>
      </c>
      <c r="CC4217" s="359">
        <f t="shared" si="404"/>
        <v>2023</v>
      </c>
      <c r="CD4217" s="359" t="str">
        <f t="shared" si="405"/>
        <v xml:space="preserve">229202325402INCENDIO FORESTAL </v>
      </c>
    </row>
    <row r="4218" spans="1:82" s="121" customFormat="1" ht="409.5" customHeight="1">
      <c r="A4218" s="13"/>
      <c r="B4218" s="13"/>
      <c r="C4218" s="13"/>
      <c r="D4218" s="212">
        <v>45193</v>
      </c>
      <c r="E4218" s="210" t="s">
        <v>2756</v>
      </c>
      <c r="F4218" s="211" t="s">
        <v>2110</v>
      </c>
      <c r="G4218" s="130" t="s">
        <v>8680</v>
      </c>
      <c r="H4218" s="85" t="str">
        <f>VLOOKUP(E4218&amp;F4218,Divipola!$C$1:$F$1149,4,FALSE)</f>
        <v>52001</v>
      </c>
      <c r="I4218" s="77"/>
      <c r="J4218" s="181"/>
      <c r="K4218" s="207"/>
      <c r="L4218" s="207"/>
      <c r="M4218" s="207"/>
      <c r="N4218" s="207"/>
      <c r="O4218" s="207"/>
      <c r="P4218" s="207"/>
      <c r="Q4218" s="207"/>
      <c r="R4218" s="207"/>
      <c r="S4218" s="207"/>
      <c r="T4218" s="207"/>
      <c r="U4218" s="207"/>
      <c r="V4218" s="207"/>
      <c r="W4218" s="207"/>
      <c r="X4218" s="207"/>
      <c r="Y4218" s="207"/>
      <c r="Z4218" s="208">
        <v>130</v>
      </c>
      <c r="AA4218" s="186"/>
      <c r="AB4218" s="383"/>
      <c r="AC4218" s="73"/>
      <c r="AD4218" s="414"/>
      <c r="AE4218" s="393"/>
      <c r="AF4218" s="78"/>
      <c r="AG4218" s="414"/>
      <c r="AH4218" s="383"/>
      <c r="AI4218" s="453"/>
      <c r="AJ4218" s="453"/>
      <c r="AK4218" s="414"/>
      <c r="AL4218" s="383"/>
      <c r="AM4218" s="383"/>
      <c r="AN4218" s="523"/>
      <c r="AO4218" s="414"/>
      <c r="AP4218" s="548"/>
      <c r="AQ4218" s="414"/>
      <c r="AR4218" s="78"/>
      <c r="AS4218" s="78"/>
      <c r="AT4218" s="414"/>
      <c r="AU4218" s="548"/>
      <c r="AV4218" s="548"/>
      <c r="AW4218" s="414"/>
      <c r="AX4218" s="383"/>
      <c r="AY4218" s="548"/>
      <c r="AZ4218" s="414"/>
      <c r="BA4218" s="383"/>
      <c r="BB4218" s="548"/>
      <c r="BC4218" s="78"/>
      <c r="BD4218" s="414"/>
      <c r="BE4218" s="414"/>
      <c r="BF4218" s="414"/>
      <c r="BG4218" s="414"/>
      <c r="BH4218" s="414"/>
      <c r="BI4218" s="383"/>
      <c r="BJ4218" s="383"/>
      <c r="BK4218" s="78"/>
      <c r="BL4218" s="414"/>
      <c r="BM4218" s="383"/>
      <c r="BN4218" s="78"/>
      <c r="BO4218" s="414"/>
      <c r="BP4218" s="78"/>
      <c r="BQ4218" s="414"/>
      <c r="BR4218" s="383"/>
      <c r="BS4218" s="78"/>
      <c r="BT4218" s="83"/>
      <c r="BU4218" s="75"/>
      <c r="BV4218" s="74"/>
      <c r="BW4218" s="74"/>
      <c r="BX4218" s="98" t="s">
        <v>7417</v>
      </c>
      <c r="BY4218" s="112">
        <f t="shared" si="400"/>
        <v>4213</v>
      </c>
      <c r="BZ4218" s="65">
        <f t="shared" si="401"/>
        <v>0</v>
      </c>
      <c r="CA4218" s="359">
        <f t="shared" si="402"/>
        <v>24</v>
      </c>
      <c r="CB4218" s="359">
        <f t="shared" si="403"/>
        <v>9</v>
      </c>
      <c r="CC4218" s="359">
        <f t="shared" si="404"/>
        <v>2023</v>
      </c>
      <c r="CD4218" s="359" t="str">
        <f t="shared" si="405"/>
        <v xml:space="preserve">249202352001INCENDIO FORESTAL </v>
      </c>
    </row>
    <row r="4219" spans="1:82" s="121" customFormat="1" ht="48" customHeight="1">
      <c r="A4219" s="13"/>
      <c r="B4219" s="13"/>
      <c r="C4219" s="13"/>
      <c r="D4219" s="212">
        <v>45194</v>
      </c>
      <c r="E4219" s="210" t="s">
        <v>2718</v>
      </c>
      <c r="F4219" s="211" t="s">
        <v>2779</v>
      </c>
      <c r="G4219" s="130" t="s">
        <v>8680</v>
      </c>
      <c r="H4219" s="85" t="str">
        <f>VLOOKUP(E4219&amp;F4219,Divipola!$C$1:$F$1149,4,FALSE)</f>
        <v>25851</v>
      </c>
      <c r="I4219" s="77"/>
      <c r="J4219" s="181"/>
      <c r="K4219" s="146"/>
      <c r="L4219" s="146"/>
      <c r="M4219" s="146"/>
      <c r="N4219" s="146"/>
      <c r="O4219" s="146"/>
      <c r="P4219" s="146"/>
      <c r="Q4219" s="146"/>
      <c r="R4219" s="146"/>
      <c r="S4219" s="146"/>
      <c r="T4219" s="146"/>
      <c r="U4219" s="146"/>
      <c r="V4219" s="146"/>
      <c r="W4219" s="146"/>
      <c r="X4219" s="146"/>
      <c r="Y4219" s="146"/>
      <c r="Z4219" s="147">
        <v>2</v>
      </c>
      <c r="AA4219" s="148"/>
      <c r="AB4219" s="383"/>
      <c r="AC4219" s="73"/>
      <c r="AD4219" s="414"/>
      <c r="AE4219" s="393"/>
      <c r="AF4219" s="78"/>
      <c r="AG4219" s="414"/>
      <c r="AH4219" s="383"/>
      <c r="AI4219" s="453"/>
      <c r="AJ4219" s="453"/>
      <c r="AK4219" s="414"/>
      <c r="AL4219" s="383"/>
      <c r="AM4219" s="383"/>
      <c r="AN4219" s="523"/>
      <c r="AO4219" s="414"/>
      <c r="AP4219" s="548"/>
      <c r="AQ4219" s="414"/>
      <c r="AR4219" s="78"/>
      <c r="AS4219" s="78"/>
      <c r="AT4219" s="414"/>
      <c r="AU4219" s="548"/>
      <c r="AV4219" s="548"/>
      <c r="AW4219" s="414"/>
      <c r="AX4219" s="383"/>
      <c r="AY4219" s="548"/>
      <c r="AZ4219" s="414"/>
      <c r="BA4219" s="383"/>
      <c r="BB4219" s="548"/>
      <c r="BC4219" s="78"/>
      <c r="BD4219" s="414"/>
      <c r="BE4219" s="414"/>
      <c r="BF4219" s="414"/>
      <c r="BG4219" s="414"/>
      <c r="BH4219" s="414"/>
      <c r="BI4219" s="383"/>
      <c r="BJ4219" s="383"/>
      <c r="BK4219" s="78"/>
      <c r="BL4219" s="414"/>
      <c r="BM4219" s="383"/>
      <c r="BN4219" s="78"/>
      <c r="BO4219" s="414"/>
      <c r="BP4219" s="78"/>
      <c r="BQ4219" s="414"/>
      <c r="BR4219" s="383"/>
      <c r="BS4219" s="78"/>
      <c r="BT4219" s="83"/>
      <c r="BU4219" s="75"/>
      <c r="BV4219" s="74"/>
      <c r="BW4219" s="74"/>
      <c r="BX4219" s="120" t="s">
        <v>7356</v>
      </c>
      <c r="BY4219" s="112">
        <f t="shared" si="400"/>
        <v>4214</v>
      </c>
      <c r="BZ4219" s="65">
        <f t="shared" si="401"/>
        <v>0</v>
      </c>
      <c r="CA4219" s="359">
        <f t="shared" si="402"/>
        <v>25</v>
      </c>
      <c r="CB4219" s="359">
        <f t="shared" si="403"/>
        <v>9</v>
      </c>
      <c r="CC4219" s="359">
        <f t="shared" si="404"/>
        <v>2023</v>
      </c>
      <c r="CD4219" s="359" t="str">
        <f t="shared" si="405"/>
        <v xml:space="preserve">259202325851INCENDIO FORESTAL </v>
      </c>
    </row>
    <row r="4220" spans="1:82" s="121" customFormat="1" ht="48" customHeight="1">
      <c r="A4220" s="13"/>
      <c r="B4220" s="13"/>
      <c r="C4220" s="13"/>
      <c r="D4220" s="212">
        <v>45194</v>
      </c>
      <c r="E4220" s="210" t="s">
        <v>2831</v>
      </c>
      <c r="F4220" s="211" t="s">
        <v>0</v>
      </c>
      <c r="G4220" s="130" t="s">
        <v>8680</v>
      </c>
      <c r="H4220" s="85" t="str">
        <f>VLOOKUP(E4220&amp;F4220,Divipola!$C$1:$F$1149,4,FALSE)</f>
        <v>73024</v>
      </c>
      <c r="I4220" s="77"/>
      <c r="J4220" s="181"/>
      <c r="K4220" s="146"/>
      <c r="L4220" s="146"/>
      <c r="M4220" s="146"/>
      <c r="N4220" s="146"/>
      <c r="O4220" s="146"/>
      <c r="P4220" s="146"/>
      <c r="Q4220" s="146"/>
      <c r="R4220" s="146"/>
      <c r="S4220" s="146"/>
      <c r="T4220" s="146"/>
      <c r="U4220" s="146"/>
      <c r="V4220" s="146"/>
      <c r="W4220" s="146"/>
      <c r="X4220" s="146"/>
      <c r="Y4220" s="146"/>
      <c r="Z4220" s="147">
        <v>1</v>
      </c>
      <c r="AA4220" s="148"/>
      <c r="AB4220" s="383"/>
      <c r="AC4220" s="73"/>
      <c r="AD4220" s="414"/>
      <c r="AE4220" s="393"/>
      <c r="AF4220" s="78"/>
      <c r="AG4220" s="414"/>
      <c r="AH4220" s="383"/>
      <c r="AI4220" s="453"/>
      <c r="AJ4220" s="453"/>
      <c r="AK4220" s="414"/>
      <c r="AL4220" s="383"/>
      <c r="AM4220" s="383"/>
      <c r="AN4220" s="523"/>
      <c r="AO4220" s="414"/>
      <c r="AP4220" s="548"/>
      <c r="AQ4220" s="414"/>
      <c r="AR4220" s="78"/>
      <c r="AS4220" s="78"/>
      <c r="AT4220" s="414"/>
      <c r="AU4220" s="548"/>
      <c r="AV4220" s="548"/>
      <c r="AW4220" s="414"/>
      <c r="AX4220" s="383"/>
      <c r="AY4220" s="548"/>
      <c r="AZ4220" s="414"/>
      <c r="BA4220" s="383"/>
      <c r="BB4220" s="548"/>
      <c r="BC4220" s="78"/>
      <c r="BD4220" s="414"/>
      <c r="BE4220" s="414"/>
      <c r="BF4220" s="414"/>
      <c r="BG4220" s="414"/>
      <c r="BH4220" s="414"/>
      <c r="BI4220" s="383"/>
      <c r="BJ4220" s="383"/>
      <c r="BK4220" s="78"/>
      <c r="BL4220" s="414"/>
      <c r="BM4220" s="383"/>
      <c r="BN4220" s="78"/>
      <c r="BO4220" s="414"/>
      <c r="BP4220" s="78"/>
      <c r="BQ4220" s="414"/>
      <c r="BR4220" s="383"/>
      <c r="BS4220" s="78"/>
      <c r="BT4220" s="83"/>
      <c r="BU4220" s="75"/>
      <c r="BV4220" s="74"/>
      <c r="BW4220" s="74"/>
      <c r="BX4220" s="120" t="s">
        <v>7357</v>
      </c>
      <c r="BY4220" s="112">
        <f t="shared" si="400"/>
        <v>4215</v>
      </c>
      <c r="BZ4220" s="65">
        <f t="shared" si="401"/>
        <v>0</v>
      </c>
      <c r="CA4220" s="359">
        <f t="shared" si="402"/>
        <v>25</v>
      </c>
      <c r="CB4220" s="359">
        <f t="shared" si="403"/>
        <v>9</v>
      </c>
      <c r="CC4220" s="359">
        <f t="shared" si="404"/>
        <v>2023</v>
      </c>
      <c r="CD4220" s="359" t="str">
        <f t="shared" si="405"/>
        <v xml:space="preserve">259202373024INCENDIO FORESTAL </v>
      </c>
    </row>
    <row r="4221" spans="1:82" s="121" customFormat="1" ht="108" customHeight="1">
      <c r="A4221" s="13"/>
      <c r="B4221" s="13"/>
      <c r="C4221" s="13"/>
      <c r="D4221" s="212">
        <v>45192</v>
      </c>
      <c r="E4221" s="210" t="s">
        <v>2718</v>
      </c>
      <c r="F4221" s="211" t="s">
        <v>1031</v>
      </c>
      <c r="G4221" s="130" t="s">
        <v>8680</v>
      </c>
      <c r="H4221" s="85" t="str">
        <f>VLOOKUP(E4221&amp;F4221,Divipola!$C$1:$F$1149,4,FALSE)</f>
        <v>25168</v>
      </c>
      <c r="I4221" s="77"/>
      <c r="J4221" s="181"/>
      <c r="K4221" s="146"/>
      <c r="L4221" s="146"/>
      <c r="M4221" s="146"/>
      <c r="N4221" s="146"/>
      <c r="O4221" s="146"/>
      <c r="P4221" s="146"/>
      <c r="Q4221" s="146"/>
      <c r="R4221" s="146"/>
      <c r="S4221" s="146"/>
      <c r="T4221" s="146"/>
      <c r="U4221" s="146"/>
      <c r="V4221" s="146"/>
      <c r="W4221" s="146"/>
      <c r="X4221" s="146"/>
      <c r="Y4221" s="146"/>
      <c r="Z4221" s="147">
        <v>6</v>
      </c>
      <c r="AA4221" s="148"/>
      <c r="AB4221" s="383"/>
      <c r="AC4221" s="73"/>
      <c r="AD4221" s="414"/>
      <c r="AE4221" s="393"/>
      <c r="AF4221" s="78"/>
      <c r="AG4221" s="414"/>
      <c r="AH4221" s="383"/>
      <c r="AI4221" s="453"/>
      <c r="AJ4221" s="453"/>
      <c r="AK4221" s="414"/>
      <c r="AL4221" s="383"/>
      <c r="AM4221" s="383"/>
      <c r="AN4221" s="523"/>
      <c r="AO4221" s="414"/>
      <c r="AP4221" s="548"/>
      <c r="AQ4221" s="414"/>
      <c r="AR4221" s="78"/>
      <c r="AS4221" s="78"/>
      <c r="AT4221" s="414"/>
      <c r="AU4221" s="548"/>
      <c r="AV4221" s="548"/>
      <c r="AW4221" s="414"/>
      <c r="AX4221" s="383"/>
      <c r="AY4221" s="548"/>
      <c r="AZ4221" s="414"/>
      <c r="BA4221" s="383"/>
      <c r="BB4221" s="548"/>
      <c r="BC4221" s="78"/>
      <c r="BD4221" s="414"/>
      <c r="BE4221" s="414"/>
      <c r="BF4221" s="414"/>
      <c r="BG4221" s="414"/>
      <c r="BH4221" s="414"/>
      <c r="BI4221" s="383"/>
      <c r="BJ4221" s="383"/>
      <c r="BK4221" s="78"/>
      <c r="BL4221" s="414"/>
      <c r="BM4221" s="383"/>
      <c r="BN4221" s="78"/>
      <c r="BO4221" s="414"/>
      <c r="BP4221" s="78"/>
      <c r="BQ4221" s="414"/>
      <c r="BR4221" s="383"/>
      <c r="BS4221" s="78"/>
      <c r="BT4221" s="83"/>
      <c r="BU4221" s="75"/>
      <c r="BV4221" s="74"/>
      <c r="BW4221" s="74"/>
      <c r="BX4221" s="98" t="s">
        <v>7376</v>
      </c>
      <c r="BY4221" s="112">
        <f t="shared" si="400"/>
        <v>4216</v>
      </c>
      <c r="BZ4221" s="65">
        <f t="shared" si="401"/>
        <v>0</v>
      </c>
      <c r="CA4221" s="359">
        <f t="shared" si="402"/>
        <v>23</v>
      </c>
      <c r="CB4221" s="359">
        <f t="shared" si="403"/>
        <v>9</v>
      </c>
      <c r="CC4221" s="359">
        <f t="shared" si="404"/>
        <v>2023</v>
      </c>
      <c r="CD4221" s="359" t="str">
        <f t="shared" si="405"/>
        <v xml:space="preserve">239202325168INCENDIO FORESTAL </v>
      </c>
    </row>
    <row r="4222" spans="1:82" s="121" customFormat="1" ht="180" customHeight="1">
      <c r="A4222" s="13"/>
      <c r="B4222" s="13"/>
      <c r="C4222" s="13"/>
      <c r="D4222" s="212">
        <v>45194</v>
      </c>
      <c r="E4222" s="210" t="s">
        <v>2718</v>
      </c>
      <c r="F4222" s="211" t="s">
        <v>2776</v>
      </c>
      <c r="G4222" s="130" t="s">
        <v>8680</v>
      </c>
      <c r="H4222" s="85" t="str">
        <f>VLOOKUP(E4222&amp;F4222,Divipola!$C$1:$F$1149,4,FALSE)</f>
        <v>25592</v>
      </c>
      <c r="I4222" s="77"/>
      <c r="J4222" s="181"/>
      <c r="K4222" s="207"/>
      <c r="L4222" s="207"/>
      <c r="M4222" s="207"/>
      <c r="N4222" s="207"/>
      <c r="O4222" s="207"/>
      <c r="P4222" s="207"/>
      <c r="Q4222" s="207"/>
      <c r="R4222" s="207"/>
      <c r="S4222" s="207"/>
      <c r="T4222" s="207"/>
      <c r="U4222" s="207"/>
      <c r="V4222" s="207"/>
      <c r="W4222" s="207"/>
      <c r="X4222" s="207"/>
      <c r="Y4222" s="207"/>
      <c r="Z4222" s="208">
        <v>60</v>
      </c>
      <c r="AA4222" s="186"/>
      <c r="AB4222" s="383"/>
      <c r="AC4222" s="73"/>
      <c r="AD4222" s="414"/>
      <c r="AE4222" s="393"/>
      <c r="AF4222" s="78"/>
      <c r="AG4222" s="414"/>
      <c r="AH4222" s="383"/>
      <c r="AI4222" s="453"/>
      <c r="AJ4222" s="453"/>
      <c r="AK4222" s="414"/>
      <c r="AL4222" s="383"/>
      <c r="AM4222" s="383"/>
      <c r="AN4222" s="523"/>
      <c r="AO4222" s="414"/>
      <c r="AP4222" s="548"/>
      <c r="AQ4222" s="414"/>
      <c r="AR4222" s="78"/>
      <c r="AS4222" s="78"/>
      <c r="AT4222" s="414"/>
      <c r="AU4222" s="548"/>
      <c r="AV4222" s="548"/>
      <c r="AW4222" s="414"/>
      <c r="AX4222" s="383"/>
      <c r="AY4222" s="548"/>
      <c r="AZ4222" s="414"/>
      <c r="BA4222" s="383"/>
      <c r="BB4222" s="548"/>
      <c r="BC4222" s="78"/>
      <c r="BD4222" s="414"/>
      <c r="BE4222" s="414"/>
      <c r="BF4222" s="414"/>
      <c r="BG4222" s="414"/>
      <c r="BH4222" s="414"/>
      <c r="BI4222" s="383"/>
      <c r="BJ4222" s="383"/>
      <c r="BK4222" s="78"/>
      <c r="BL4222" s="414"/>
      <c r="BM4222" s="383"/>
      <c r="BN4222" s="78"/>
      <c r="BO4222" s="414"/>
      <c r="BP4222" s="78"/>
      <c r="BQ4222" s="414"/>
      <c r="BR4222" s="383"/>
      <c r="BS4222" s="78"/>
      <c r="BT4222" s="83"/>
      <c r="BU4222" s="75"/>
      <c r="BV4222" s="74"/>
      <c r="BW4222" s="74"/>
      <c r="BX4222" s="98" t="s">
        <v>7397</v>
      </c>
      <c r="BY4222" s="112">
        <f t="shared" si="400"/>
        <v>4217</v>
      </c>
      <c r="BZ4222" s="65">
        <f t="shared" si="401"/>
        <v>0</v>
      </c>
      <c r="CA4222" s="359">
        <f t="shared" si="402"/>
        <v>25</v>
      </c>
      <c r="CB4222" s="359">
        <f t="shared" si="403"/>
        <v>9</v>
      </c>
      <c r="CC4222" s="359">
        <f t="shared" si="404"/>
        <v>2023</v>
      </c>
      <c r="CD4222" s="359" t="str">
        <f t="shared" si="405"/>
        <v xml:space="preserve">259202325592INCENDIO FORESTAL </v>
      </c>
    </row>
    <row r="4223" spans="1:82" s="121" customFormat="1" ht="120" customHeight="1">
      <c r="A4223" s="13"/>
      <c r="B4223" s="13"/>
      <c r="C4223" s="13"/>
      <c r="D4223" s="212">
        <v>45194</v>
      </c>
      <c r="E4223" s="210" t="s">
        <v>2718</v>
      </c>
      <c r="F4223" s="211" t="s">
        <v>1100</v>
      </c>
      <c r="G4223" s="130" t="s">
        <v>8680</v>
      </c>
      <c r="H4223" s="85" t="str">
        <f>VLOOKUP(E4223&amp;F4223,Divipola!$C$1:$F$1149,4,FALSE)</f>
        <v>25398</v>
      </c>
      <c r="I4223" s="77"/>
      <c r="J4223" s="181"/>
      <c r="K4223" s="146"/>
      <c r="L4223" s="146"/>
      <c r="M4223" s="146"/>
      <c r="N4223" s="146"/>
      <c r="O4223" s="146"/>
      <c r="P4223" s="146"/>
      <c r="Q4223" s="146"/>
      <c r="R4223" s="146"/>
      <c r="S4223" s="146"/>
      <c r="T4223" s="146"/>
      <c r="U4223" s="146"/>
      <c r="V4223" s="146"/>
      <c r="W4223" s="146"/>
      <c r="X4223" s="146"/>
      <c r="Y4223" s="146"/>
      <c r="Z4223" s="147">
        <v>4</v>
      </c>
      <c r="AA4223" s="148"/>
      <c r="AB4223" s="383"/>
      <c r="AC4223" s="73"/>
      <c r="AD4223" s="414"/>
      <c r="AE4223" s="393"/>
      <c r="AF4223" s="78"/>
      <c r="AG4223" s="414"/>
      <c r="AH4223" s="383"/>
      <c r="AI4223" s="453"/>
      <c r="AJ4223" s="453"/>
      <c r="AK4223" s="414"/>
      <c r="AL4223" s="383"/>
      <c r="AM4223" s="383"/>
      <c r="AN4223" s="523"/>
      <c r="AO4223" s="414"/>
      <c r="AP4223" s="548"/>
      <c r="AQ4223" s="414"/>
      <c r="AR4223" s="78"/>
      <c r="AS4223" s="78"/>
      <c r="AT4223" s="414"/>
      <c r="AU4223" s="548"/>
      <c r="AV4223" s="548"/>
      <c r="AW4223" s="414"/>
      <c r="AX4223" s="383"/>
      <c r="AY4223" s="548"/>
      <c r="AZ4223" s="414"/>
      <c r="BA4223" s="383"/>
      <c r="BB4223" s="548"/>
      <c r="BC4223" s="78"/>
      <c r="BD4223" s="414"/>
      <c r="BE4223" s="414"/>
      <c r="BF4223" s="414"/>
      <c r="BG4223" s="414"/>
      <c r="BH4223" s="414"/>
      <c r="BI4223" s="383"/>
      <c r="BJ4223" s="383"/>
      <c r="BK4223" s="78"/>
      <c r="BL4223" s="414"/>
      <c r="BM4223" s="383"/>
      <c r="BN4223" s="78"/>
      <c r="BO4223" s="414"/>
      <c r="BP4223" s="78"/>
      <c r="BQ4223" s="414"/>
      <c r="BR4223" s="383"/>
      <c r="BS4223" s="78"/>
      <c r="BT4223" s="83"/>
      <c r="BU4223" s="75"/>
      <c r="BV4223" s="74"/>
      <c r="BW4223" s="74"/>
      <c r="BX4223" s="98" t="s">
        <v>7377</v>
      </c>
      <c r="BY4223" s="112">
        <f t="shared" si="400"/>
        <v>4218</v>
      </c>
      <c r="BZ4223" s="65">
        <f t="shared" si="401"/>
        <v>0</v>
      </c>
      <c r="CA4223" s="359">
        <f t="shared" si="402"/>
        <v>25</v>
      </c>
      <c r="CB4223" s="359">
        <f t="shared" si="403"/>
        <v>9</v>
      </c>
      <c r="CC4223" s="359">
        <f t="shared" si="404"/>
        <v>2023</v>
      </c>
      <c r="CD4223" s="359" t="str">
        <f t="shared" si="405"/>
        <v xml:space="preserve">259202325398INCENDIO FORESTAL </v>
      </c>
    </row>
    <row r="4224" spans="1:82" s="121" customFormat="1" ht="96" customHeight="1">
      <c r="A4224" s="13"/>
      <c r="B4224" s="13"/>
      <c r="C4224" s="13"/>
      <c r="D4224" s="212">
        <v>45192</v>
      </c>
      <c r="E4224" s="210" t="s">
        <v>2718</v>
      </c>
      <c r="F4224" s="211" t="s">
        <v>2626</v>
      </c>
      <c r="G4224" s="130" t="s">
        <v>8680</v>
      </c>
      <c r="H4224" s="85" t="str">
        <f>VLOOKUP(E4224&amp;F4224,Divipola!$C$1:$F$1149,4,FALSE)</f>
        <v>25599</v>
      </c>
      <c r="I4224" s="77"/>
      <c r="J4224" s="181"/>
      <c r="K4224" s="146"/>
      <c r="L4224" s="146"/>
      <c r="M4224" s="146"/>
      <c r="N4224" s="146"/>
      <c r="O4224" s="146"/>
      <c r="P4224" s="146"/>
      <c r="Q4224" s="146"/>
      <c r="R4224" s="146"/>
      <c r="S4224" s="146"/>
      <c r="T4224" s="146"/>
      <c r="U4224" s="146"/>
      <c r="V4224" s="146"/>
      <c r="W4224" s="146"/>
      <c r="X4224" s="146"/>
      <c r="Y4224" s="146"/>
      <c r="Z4224" s="147">
        <v>2</v>
      </c>
      <c r="AA4224" s="148"/>
      <c r="AB4224" s="383"/>
      <c r="AC4224" s="73"/>
      <c r="AD4224" s="414"/>
      <c r="AE4224" s="393"/>
      <c r="AF4224" s="78"/>
      <c r="AG4224" s="414"/>
      <c r="AH4224" s="383"/>
      <c r="AI4224" s="453"/>
      <c r="AJ4224" s="453"/>
      <c r="AK4224" s="414"/>
      <c r="AL4224" s="383"/>
      <c r="AM4224" s="383"/>
      <c r="AN4224" s="523"/>
      <c r="AO4224" s="414"/>
      <c r="AP4224" s="548"/>
      <c r="AQ4224" s="414"/>
      <c r="AR4224" s="78"/>
      <c r="AS4224" s="78"/>
      <c r="AT4224" s="414"/>
      <c r="AU4224" s="548"/>
      <c r="AV4224" s="548"/>
      <c r="AW4224" s="414"/>
      <c r="AX4224" s="383"/>
      <c r="AY4224" s="548"/>
      <c r="AZ4224" s="414"/>
      <c r="BA4224" s="383"/>
      <c r="BB4224" s="548"/>
      <c r="BC4224" s="78"/>
      <c r="BD4224" s="414"/>
      <c r="BE4224" s="414"/>
      <c r="BF4224" s="414"/>
      <c r="BG4224" s="414"/>
      <c r="BH4224" s="414"/>
      <c r="BI4224" s="383"/>
      <c r="BJ4224" s="383"/>
      <c r="BK4224" s="78"/>
      <c r="BL4224" s="414"/>
      <c r="BM4224" s="383"/>
      <c r="BN4224" s="78"/>
      <c r="BO4224" s="414"/>
      <c r="BP4224" s="78"/>
      <c r="BQ4224" s="414"/>
      <c r="BR4224" s="383"/>
      <c r="BS4224" s="78"/>
      <c r="BT4224" s="83"/>
      <c r="BU4224" s="75"/>
      <c r="BV4224" s="74"/>
      <c r="BW4224" s="74"/>
      <c r="BX4224" s="98" t="s">
        <v>7378</v>
      </c>
      <c r="BY4224" s="112">
        <f t="shared" si="400"/>
        <v>4219</v>
      </c>
      <c r="BZ4224" s="65">
        <f t="shared" si="401"/>
        <v>0</v>
      </c>
      <c r="CA4224" s="359">
        <f t="shared" si="402"/>
        <v>23</v>
      </c>
      <c r="CB4224" s="359">
        <f t="shared" si="403"/>
        <v>9</v>
      </c>
      <c r="CC4224" s="359">
        <f t="shared" si="404"/>
        <v>2023</v>
      </c>
      <c r="CD4224" s="359" t="str">
        <f t="shared" si="405"/>
        <v xml:space="preserve">239202325599INCENDIO FORESTAL </v>
      </c>
    </row>
    <row r="4225" spans="1:82" s="121" customFormat="1" ht="84" customHeight="1">
      <c r="A4225" s="13"/>
      <c r="B4225" s="13"/>
      <c r="C4225" s="13"/>
      <c r="D4225" s="212">
        <v>45192</v>
      </c>
      <c r="E4225" s="210" t="s">
        <v>2720</v>
      </c>
      <c r="F4225" s="211" t="s">
        <v>2029</v>
      </c>
      <c r="G4225" s="130" t="s">
        <v>8680</v>
      </c>
      <c r="H4225" s="85" t="str">
        <f>VLOOKUP(E4225&amp;F4225,Divipola!$C$1:$F$1149,4,FALSE)</f>
        <v>66045</v>
      </c>
      <c r="I4225" s="77"/>
      <c r="J4225" s="181"/>
      <c r="K4225" s="146"/>
      <c r="L4225" s="146"/>
      <c r="M4225" s="146"/>
      <c r="N4225" s="146">
        <v>45</v>
      </c>
      <c r="O4225" s="146">
        <v>14</v>
      </c>
      <c r="P4225" s="146"/>
      <c r="Q4225" s="146">
        <v>14</v>
      </c>
      <c r="R4225" s="146"/>
      <c r="S4225" s="146"/>
      <c r="T4225" s="146"/>
      <c r="U4225" s="146"/>
      <c r="V4225" s="146"/>
      <c r="W4225" s="146"/>
      <c r="X4225" s="146"/>
      <c r="Y4225" s="146"/>
      <c r="Z4225" s="147"/>
      <c r="AA4225" s="148"/>
      <c r="AB4225" s="383"/>
      <c r="AC4225" s="73"/>
      <c r="AD4225" s="414"/>
      <c r="AE4225" s="393"/>
      <c r="AF4225" s="78"/>
      <c r="AG4225" s="414"/>
      <c r="AH4225" s="383"/>
      <c r="AI4225" s="453"/>
      <c r="AJ4225" s="453"/>
      <c r="AK4225" s="414"/>
      <c r="AL4225" s="383"/>
      <c r="AM4225" s="383"/>
      <c r="AN4225" s="523"/>
      <c r="AO4225" s="414"/>
      <c r="AP4225" s="548"/>
      <c r="AQ4225" s="414"/>
      <c r="AR4225" s="78"/>
      <c r="AS4225" s="78"/>
      <c r="AT4225" s="414"/>
      <c r="AU4225" s="548"/>
      <c r="AV4225" s="548"/>
      <c r="AW4225" s="414"/>
      <c r="AX4225" s="383"/>
      <c r="AY4225" s="548"/>
      <c r="AZ4225" s="414"/>
      <c r="BA4225" s="383"/>
      <c r="BB4225" s="548"/>
      <c r="BC4225" s="78"/>
      <c r="BD4225" s="414"/>
      <c r="BE4225" s="414"/>
      <c r="BF4225" s="414"/>
      <c r="BG4225" s="414"/>
      <c r="BH4225" s="414"/>
      <c r="BI4225" s="383"/>
      <c r="BJ4225" s="383"/>
      <c r="BK4225" s="78"/>
      <c r="BL4225" s="414"/>
      <c r="BM4225" s="383"/>
      <c r="BN4225" s="78"/>
      <c r="BO4225" s="414"/>
      <c r="BP4225" s="78"/>
      <c r="BQ4225" s="414"/>
      <c r="BR4225" s="383"/>
      <c r="BS4225" s="78"/>
      <c r="BT4225" s="83"/>
      <c r="BU4225" s="75"/>
      <c r="BV4225" s="74"/>
      <c r="BW4225" s="74"/>
      <c r="BX4225" s="98" t="s">
        <v>7379</v>
      </c>
      <c r="BY4225" s="112">
        <f t="shared" si="400"/>
        <v>4220</v>
      </c>
      <c r="BZ4225" s="65">
        <f t="shared" si="401"/>
        <v>0</v>
      </c>
      <c r="CA4225" s="359">
        <f t="shared" si="402"/>
        <v>23</v>
      </c>
      <c r="CB4225" s="359">
        <f t="shared" si="403"/>
        <v>9</v>
      </c>
      <c r="CC4225" s="359">
        <f t="shared" si="404"/>
        <v>2023</v>
      </c>
      <c r="CD4225" s="359" t="str">
        <f t="shared" si="405"/>
        <v xml:space="preserve">239202366045INCENDIO FORESTAL </v>
      </c>
    </row>
    <row r="4226" spans="1:82" s="121" customFormat="1" ht="84" customHeight="1">
      <c r="A4226" s="13"/>
      <c r="B4226" s="13"/>
      <c r="C4226" s="13"/>
      <c r="D4226" s="212">
        <v>45194</v>
      </c>
      <c r="E4226" s="210" t="s">
        <v>2720</v>
      </c>
      <c r="F4226" s="211" t="s">
        <v>1367</v>
      </c>
      <c r="G4226" s="130" t="s">
        <v>8680</v>
      </c>
      <c r="H4226" s="85" t="str">
        <f>VLOOKUP(E4226&amp;F4226,Divipola!$C$1:$F$1149,4,FALSE)</f>
        <v>66594</v>
      </c>
      <c r="I4226" s="77"/>
      <c r="J4226" s="181"/>
      <c r="K4226" s="146"/>
      <c r="L4226" s="146"/>
      <c r="M4226" s="146"/>
      <c r="N4226" s="146"/>
      <c r="O4226" s="146"/>
      <c r="P4226" s="146"/>
      <c r="Q4226" s="146"/>
      <c r="R4226" s="146"/>
      <c r="S4226" s="146"/>
      <c r="T4226" s="146"/>
      <c r="U4226" s="146"/>
      <c r="V4226" s="146"/>
      <c r="W4226" s="146"/>
      <c r="X4226" s="146"/>
      <c r="Y4226" s="146"/>
      <c r="Z4226" s="147">
        <v>1</v>
      </c>
      <c r="AA4226" s="148"/>
      <c r="AB4226" s="383"/>
      <c r="AC4226" s="73"/>
      <c r="AD4226" s="414"/>
      <c r="AE4226" s="393"/>
      <c r="AF4226" s="78"/>
      <c r="AG4226" s="414"/>
      <c r="AH4226" s="383"/>
      <c r="AI4226" s="453"/>
      <c r="AJ4226" s="453"/>
      <c r="AK4226" s="414"/>
      <c r="AL4226" s="383"/>
      <c r="AM4226" s="383"/>
      <c r="AN4226" s="523"/>
      <c r="AO4226" s="414"/>
      <c r="AP4226" s="548"/>
      <c r="AQ4226" s="414"/>
      <c r="AR4226" s="78"/>
      <c r="AS4226" s="78"/>
      <c r="AT4226" s="414"/>
      <c r="AU4226" s="548"/>
      <c r="AV4226" s="548"/>
      <c r="AW4226" s="414"/>
      <c r="AX4226" s="383"/>
      <c r="AY4226" s="548"/>
      <c r="AZ4226" s="414"/>
      <c r="BA4226" s="383"/>
      <c r="BB4226" s="548"/>
      <c r="BC4226" s="78"/>
      <c r="BD4226" s="414"/>
      <c r="BE4226" s="414"/>
      <c r="BF4226" s="414"/>
      <c r="BG4226" s="414"/>
      <c r="BH4226" s="414"/>
      <c r="BI4226" s="383"/>
      <c r="BJ4226" s="383"/>
      <c r="BK4226" s="78"/>
      <c r="BL4226" s="414"/>
      <c r="BM4226" s="383"/>
      <c r="BN4226" s="78"/>
      <c r="BO4226" s="414"/>
      <c r="BP4226" s="78"/>
      <c r="BQ4226" s="414"/>
      <c r="BR4226" s="383"/>
      <c r="BS4226" s="78"/>
      <c r="BT4226" s="83"/>
      <c r="BU4226" s="75"/>
      <c r="BV4226" s="74"/>
      <c r="BW4226" s="74"/>
      <c r="BX4226" s="98" t="s">
        <v>7380</v>
      </c>
      <c r="BY4226" s="112">
        <f t="shared" si="400"/>
        <v>4221</v>
      </c>
      <c r="BZ4226" s="65">
        <f t="shared" si="401"/>
        <v>0</v>
      </c>
      <c r="CA4226" s="359">
        <f t="shared" si="402"/>
        <v>25</v>
      </c>
      <c r="CB4226" s="359">
        <f t="shared" si="403"/>
        <v>9</v>
      </c>
      <c r="CC4226" s="359">
        <f t="shared" si="404"/>
        <v>2023</v>
      </c>
      <c r="CD4226" s="359" t="str">
        <f t="shared" si="405"/>
        <v xml:space="preserve">259202366594INCENDIO FORESTAL </v>
      </c>
    </row>
    <row r="4227" spans="1:82" s="121" customFormat="1" ht="240" customHeight="1">
      <c r="A4227" s="13"/>
      <c r="B4227" s="13"/>
      <c r="C4227" s="13"/>
      <c r="D4227" s="212">
        <v>45193</v>
      </c>
      <c r="E4227" s="210" t="s">
        <v>2834</v>
      </c>
      <c r="F4227" s="211" t="s">
        <v>2023</v>
      </c>
      <c r="G4227" s="130" t="s">
        <v>8680</v>
      </c>
      <c r="H4227" s="85" t="str">
        <f>VLOOKUP(E4227&amp;F4227,Divipola!$C$1:$F$1149,4,FALSE)</f>
        <v>54673</v>
      </c>
      <c r="I4227" s="77"/>
      <c r="J4227" s="181"/>
      <c r="K4227" s="207"/>
      <c r="L4227" s="207"/>
      <c r="M4227" s="207"/>
      <c r="N4227" s="207"/>
      <c r="O4227" s="207"/>
      <c r="P4227" s="207"/>
      <c r="Q4227" s="207"/>
      <c r="R4227" s="207"/>
      <c r="S4227" s="207"/>
      <c r="T4227" s="207"/>
      <c r="U4227" s="207"/>
      <c r="V4227" s="207"/>
      <c r="W4227" s="207"/>
      <c r="X4227" s="207"/>
      <c r="Y4227" s="207"/>
      <c r="Z4227" s="208">
        <v>15</v>
      </c>
      <c r="AA4227" s="186"/>
      <c r="AB4227" s="383"/>
      <c r="AC4227" s="73"/>
      <c r="AD4227" s="414"/>
      <c r="AE4227" s="393"/>
      <c r="AF4227" s="78"/>
      <c r="AG4227" s="414"/>
      <c r="AH4227" s="383"/>
      <c r="AI4227" s="453"/>
      <c r="AJ4227" s="453"/>
      <c r="AK4227" s="414"/>
      <c r="AL4227" s="383"/>
      <c r="AM4227" s="383"/>
      <c r="AN4227" s="523"/>
      <c r="AO4227" s="414"/>
      <c r="AP4227" s="548"/>
      <c r="AQ4227" s="414"/>
      <c r="AR4227" s="78"/>
      <c r="AS4227" s="78"/>
      <c r="AT4227" s="414"/>
      <c r="AU4227" s="548"/>
      <c r="AV4227" s="548"/>
      <c r="AW4227" s="414"/>
      <c r="AX4227" s="383"/>
      <c r="AY4227" s="548"/>
      <c r="AZ4227" s="414"/>
      <c r="BA4227" s="383"/>
      <c r="BB4227" s="548"/>
      <c r="BC4227" s="78"/>
      <c r="BD4227" s="414"/>
      <c r="BE4227" s="414"/>
      <c r="BF4227" s="414"/>
      <c r="BG4227" s="414"/>
      <c r="BH4227" s="414"/>
      <c r="BI4227" s="383"/>
      <c r="BJ4227" s="383"/>
      <c r="BK4227" s="78"/>
      <c r="BL4227" s="414"/>
      <c r="BM4227" s="383"/>
      <c r="BN4227" s="78"/>
      <c r="BO4227" s="414"/>
      <c r="BP4227" s="78"/>
      <c r="BQ4227" s="414"/>
      <c r="BR4227" s="383"/>
      <c r="BS4227" s="78"/>
      <c r="BT4227" s="83"/>
      <c r="BU4227" s="75"/>
      <c r="BV4227" s="74"/>
      <c r="BW4227" s="74"/>
      <c r="BX4227" s="98" t="s">
        <v>7449</v>
      </c>
      <c r="BY4227" s="112">
        <f t="shared" si="400"/>
        <v>4222</v>
      </c>
      <c r="BZ4227" s="65">
        <f t="shared" si="401"/>
        <v>0</v>
      </c>
      <c r="CA4227" s="359">
        <f t="shared" si="402"/>
        <v>24</v>
      </c>
      <c r="CB4227" s="359">
        <f t="shared" si="403"/>
        <v>9</v>
      </c>
      <c r="CC4227" s="359">
        <f t="shared" si="404"/>
        <v>2023</v>
      </c>
      <c r="CD4227" s="359" t="str">
        <f t="shared" si="405"/>
        <v xml:space="preserve">249202354673INCENDIO FORESTAL </v>
      </c>
    </row>
    <row r="4228" spans="1:82" s="121" customFormat="1" ht="84" customHeight="1">
      <c r="A4228" s="13"/>
      <c r="B4228" s="13"/>
      <c r="C4228" s="13"/>
      <c r="D4228" s="212">
        <v>45194</v>
      </c>
      <c r="E4228" s="210" t="s">
        <v>2831</v>
      </c>
      <c r="F4228" s="211" t="s">
        <v>2026</v>
      </c>
      <c r="G4228" s="130" t="s">
        <v>8680</v>
      </c>
      <c r="H4228" s="85" t="str">
        <f>VLOOKUP(E4228&amp;F4228,Divipola!$C$1:$F$1149,4,FALSE)</f>
        <v>73449</v>
      </c>
      <c r="I4228" s="77"/>
      <c r="J4228" s="181"/>
      <c r="K4228" s="146"/>
      <c r="L4228" s="146"/>
      <c r="M4228" s="146"/>
      <c r="N4228" s="146"/>
      <c r="O4228" s="146"/>
      <c r="P4228" s="146"/>
      <c r="Q4228" s="146"/>
      <c r="R4228" s="146"/>
      <c r="S4228" s="146"/>
      <c r="T4228" s="146"/>
      <c r="U4228" s="146"/>
      <c r="V4228" s="146"/>
      <c r="W4228" s="146"/>
      <c r="X4228" s="146"/>
      <c r="Y4228" s="146"/>
      <c r="Z4228" s="147">
        <v>10</v>
      </c>
      <c r="AA4228" s="148"/>
      <c r="AB4228" s="383"/>
      <c r="AC4228" s="73"/>
      <c r="AD4228" s="414"/>
      <c r="AE4228" s="393"/>
      <c r="AF4228" s="78"/>
      <c r="AG4228" s="414"/>
      <c r="AH4228" s="383"/>
      <c r="AI4228" s="453"/>
      <c r="AJ4228" s="453"/>
      <c r="AK4228" s="414"/>
      <c r="AL4228" s="383"/>
      <c r="AM4228" s="383"/>
      <c r="AN4228" s="523"/>
      <c r="AO4228" s="414"/>
      <c r="AP4228" s="548"/>
      <c r="AQ4228" s="414"/>
      <c r="AR4228" s="78"/>
      <c r="AS4228" s="78"/>
      <c r="AT4228" s="414"/>
      <c r="AU4228" s="548"/>
      <c r="AV4228" s="548"/>
      <c r="AW4228" s="414"/>
      <c r="AX4228" s="383"/>
      <c r="AY4228" s="548"/>
      <c r="AZ4228" s="414"/>
      <c r="BA4228" s="383"/>
      <c r="BB4228" s="548"/>
      <c r="BC4228" s="78"/>
      <c r="BD4228" s="414"/>
      <c r="BE4228" s="414"/>
      <c r="BF4228" s="414"/>
      <c r="BG4228" s="414"/>
      <c r="BH4228" s="414"/>
      <c r="BI4228" s="383"/>
      <c r="BJ4228" s="383"/>
      <c r="BK4228" s="78"/>
      <c r="BL4228" s="414"/>
      <c r="BM4228" s="383"/>
      <c r="BN4228" s="78"/>
      <c r="BO4228" s="414"/>
      <c r="BP4228" s="78"/>
      <c r="BQ4228" s="414"/>
      <c r="BR4228" s="383"/>
      <c r="BS4228" s="78"/>
      <c r="BT4228" s="83"/>
      <c r="BU4228" s="75"/>
      <c r="BV4228" s="74"/>
      <c r="BW4228" s="74"/>
      <c r="BX4228" s="98" t="s">
        <v>7381</v>
      </c>
      <c r="BY4228" s="112">
        <f t="shared" si="400"/>
        <v>4223</v>
      </c>
      <c r="BZ4228" s="65">
        <f t="shared" si="401"/>
        <v>0</v>
      </c>
      <c r="CA4228" s="359">
        <f t="shared" si="402"/>
        <v>25</v>
      </c>
      <c r="CB4228" s="359">
        <f t="shared" si="403"/>
        <v>9</v>
      </c>
      <c r="CC4228" s="359">
        <f t="shared" si="404"/>
        <v>2023</v>
      </c>
      <c r="CD4228" s="359" t="str">
        <f t="shared" si="405"/>
        <v xml:space="preserve">259202373449INCENDIO FORESTAL </v>
      </c>
    </row>
    <row r="4229" spans="1:82" s="121" customFormat="1" ht="240" customHeight="1">
      <c r="A4229" s="13"/>
      <c r="B4229" s="13"/>
      <c r="C4229" s="13"/>
      <c r="D4229" s="212">
        <v>45191</v>
      </c>
      <c r="E4229" s="210" t="s">
        <v>2622</v>
      </c>
      <c r="F4229" s="211" t="s">
        <v>1366</v>
      </c>
      <c r="G4229" s="130" t="s">
        <v>8680</v>
      </c>
      <c r="H4229" s="85" t="str">
        <f>VLOOKUP(E4229&amp;F4229,Divipola!$C$1:$F$1149,4,FALSE)</f>
        <v>41797</v>
      </c>
      <c r="I4229" s="77"/>
      <c r="J4229" s="181"/>
      <c r="K4229" s="207"/>
      <c r="L4229" s="207"/>
      <c r="M4229" s="207"/>
      <c r="N4229" s="207"/>
      <c r="O4229" s="207"/>
      <c r="P4229" s="207"/>
      <c r="Q4229" s="207"/>
      <c r="R4229" s="207"/>
      <c r="S4229" s="207"/>
      <c r="T4229" s="207"/>
      <c r="U4229" s="207"/>
      <c r="V4229" s="207"/>
      <c r="W4229" s="207"/>
      <c r="X4229" s="207"/>
      <c r="Y4229" s="207"/>
      <c r="Z4229" s="208">
        <v>900</v>
      </c>
      <c r="AA4229" s="186"/>
      <c r="AB4229" s="383"/>
      <c r="AC4229" s="73"/>
      <c r="AD4229" s="414"/>
      <c r="AE4229" s="393"/>
      <c r="AF4229" s="78"/>
      <c r="AG4229" s="414"/>
      <c r="AH4229" s="383"/>
      <c r="AI4229" s="453"/>
      <c r="AJ4229" s="453"/>
      <c r="AK4229" s="414"/>
      <c r="AL4229" s="383"/>
      <c r="AM4229" s="383"/>
      <c r="AN4229" s="523"/>
      <c r="AO4229" s="414"/>
      <c r="AP4229" s="548"/>
      <c r="AQ4229" s="414"/>
      <c r="AR4229" s="78"/>
      <c r="AS4229" s="78"/>
      <c r="AT4229" s="414"/>
      <c r="AU4229" s="548"/>
      <c r="AV4229" s="548"/>
      <c r="AW4229" s="414"/>
      <c r="AX4229" s="383"/>
      <c r="AY4229" s="548"/>
      <c r="AZ4229" s="414"/>
      <c r="BA4229" s="383"/>
      <c r="BB4229" s="548"/>
      <c r="BC4229" s="78"/>
      <c r="BD4229" s="414"/>
      <c r="BE4229" s="414"/>
      <c r="BF4229" s="414"/>
      <c r="BG4229" s="414"/>
      <c r="BH4229" s="414"/>
      <c r="BI4229" s="383"/>
      <c r="BJ4229" s="383"/>
      <c r="BK4229" s="78"/>
      <c r="BL4229" s="414"/>
      <c r="BM4229" s="383"/>
      <c r="BN4229" s="78"/>
      <c r="BO4229" s="414"/>
      <c r="BP4229" s="78"/>
      <c r="BQ4229" s="414"/>
      <c r="BR4229" s="383"/>
      <c r="BS4229" s="78"/>
      <c r="BT4229" s="83"/>
      <c r="BU4229" s="75"/>
      <c r="BV4229" s="74"/>
      <c r="BW4229" s="74"/>
      <c r="BX4229" s="103" t="s">
        <v>7400</v>
      </c>
      <c r="BY4229" s="112">
        <f t="shared" si="400"/>
        <v>4224</v>
      </c>
      <c r="BZ4229" s="65">
        <f t="shared" si="401"/>
        <v>0</v>
      </c>
      <c r="CA4229" s="359">
        <f t="shared" si="402"/>
        <v>22</v>
      </c>
      <c r="CB4229" s="359">
        <f t="shared" si="403"/>
        <v>9</v>
      </c>
      <c r="CC4229" s="359">
        <f t="shared" si="404"/>
        <v>2023</v>
      </c>
      <c r="CD4229" s="359" t="str">
        <f t="shared" si="405"/>
        <v xml:space="preserve">229202341797INCENDIO FORESTAL </v>
      </c>
    </row>
    <row r="4230" spans="1:82" s="121" customFormat="1" ht="384" customHeight="1">
      <c r="A4230" s="13"/>
      <c r="B4230" s="13"/>
      <c r="C4230" s="13"/>
      <c r="D4230" s="212">
        <v>45194</v>
      </c>
      <c r="E4230" s="210" t="s">
        <v>2622</v>
      </c>
      <c r="F4230" s="211" t="s">
        <v>2142</v>
      </c>
      <c r="G4230" s="130" t="s">
        <v>8680</v>
      </c>
      <c r="H4230" s="85" t="str">
        <f>VLOOKUP(E4230&amp;F4230,Divipola!$C$1:$F$1149,4,FALSE)</f>
        <v>41001</v>
      </c>
      <c r="I4230" s="77"/>
      <c r="J4230" s="181"/>
      <c r="K4230" s="207"/>
      <c r="L4230" s="207"/>
      <c r="M4230" s="207"/>
      <c r="N4230" s="207"/>
      <c r="O4230" s="207"/>
      <c r="P4230" s="207"/>
      <c r="Q4230" s="207"/>
      <c r="R4230" s="207"/>
      <c r="S4230" s="207"/>
      <c r="T4230" s="207"/>
      <c r="U4230" s="207"/>
      <c r="V4230" s="207"/>
      <c r="W4230" s="207"/>
      <c r="X4230" s="207"/>
      <c r="Y4230" s="207"/>
      <c r="Z4230" s="208">
        <v>430</v>
      </c>
      <c r="AA4230" s="186"/>
      <c r="AB4230" s="383"/>
      <c r="AC4230" s="73"/>
      <c r="AD4230" s="414"/>
      <c r="AE4230" s="393"/>
      <c r="AF4230" s="78"/>
      <c r="AG4230" s="414"/>
      <c r="AH4230" s="383"/>
      <c r="AI4230" s="453"/>
      <c r="AJ4230" s="453"/>
      <c r="AK4230" s="414"/>
      <c r="AL4230" s="383"/>
      <c r="AM4230" s="383"/>
      <c r="AN4230" s="523"/>
      <c r="AO4230" s="414"/>
      <c r="AP4230" s="548"/>
      <c r="AQ4230" s="414"/>
      <c r="AR4230" s="78"/>
      <c r="AS4230" s="78"/>
      <c r="AT4230" s="414"/>
      <c r="AU4230" s="548"/>
      <c r="AV4230" s="548"/>
      <c r="AW4230" s="414"/>
      <c r="AX4230" s="383"/>
      <c r="AY4230" s="548"/>
      <c r="AZ4230" s="414"/>
      <c r="BA4230" s="383"/>
      <c r="BB4230" s="548"/>
      <c r="BC4230" s="78"/>
      <c r="BD4230" s="414"/>
      <c r="BE4230" s="414"/>
      <c r="BF4230" s="414"/>
      <c r="BG4230" s="414"/>
      <c r="BH4230" s="414"/>
      <c r="BI4230" s="383"/>
      <c r="BJ4230" s="383"/>
      <c r="BK4230" s="78"/>
      <c r="BL4230" s="414"/>
      <c r="BM4230" s="383"/>
      <c r="BN4230" s="78"/>
      <c r="BO4230" s="414"/>
      <c r="BP4230" s="78"/>
      <c r="BQ4230" s="414"/>
      <c r="BR4230" s="383"/>
      <c r="BS4230" s="78"/>
      <c r="BT4230" s="83"/>
      <c r="BU4230" s="75"/>
      <c r="BV4230" s="74"/>
      <c r="BW4230" s="74"/>
      <c r="BX4230" s="103" t="s">
        <v>7409</v>
      </c>
      <c r="BY4230" s="112">
        <f t="shared" si="400"/>
        <v>4225</v>
      </c>
      <c r="BZ4230" s="65">
        <f t="shared" si="401"/>
        <v>0</v>
      </c>
      <c r="CA4230" s="359">
        <f t="shared" si="402"/>
        <v>25</v>
      </c>
      <c r="CB4230" s="359">
        <f t="shared" si="403"/>
        <v>9</v>
      </c>
      <c r="CC4230" s="359">
        <f t="shared" si="404"/>
        <v>2023</v>
      </c>
      <c r="CD4230" s="359" t="str">
        <f t="shared" si="405"/>
        <v xml:space="preserve">259202341001INCENDIO FORESTAL </v>
      </c>
    </row>
    <row r="4231" spans="1:82" s="121" customFormat="1" ht="409.5" customHeight="1">
      <c r="A4231" s="13"/>
      <c r="B4231" s="13"/>
      <c r="C4231" s="13"/>
      <c r="D4231" s="212">
        <v>45195</v>
      </c>
      <c r="E4231" s="210" t="s">
        <v>2831</v>
      </c>
      <c r="F4231" s="211" t="s">
        <v>2733</v>
      </c>
      <c r="G4231" s="130" t="s">
        <v>8680</v>
      </c>
      <c r="H4231" s="85" t="str">
        <f>VLOOKUP(E4231&amp;F4231,Divipola!$C$1:$F$1149,4,FALSE)</f>
        <v>73200</v>
      </c>
      <c r="I4231" s="77"/>
      <c r="J4231" s="181"/>
      <c r="K4231" s="207"/>
      <c r="L4231" s="207"/>
      <c r="M4231" s="207"/>
      <c r="N4231" s="207"/>
      <c r="O4231" s="207"/>
      <c r="P4231" s="207"/>
      <c r="Q4231" s="207"/>
      <c r="R4231" s="207"/>
      <c r="S4231" s="207"/>
      <c r="T4231" s="207"/>
      <c r="U4231" s="207"/>
      <c r="V4231" s="207"/>
      <c r="W4231" s="207"/>
      <c r="X4231" s="207"/>
      <c r="Y4231" s="207"/>
      <c r="Z4231" s="208">
        <v>30</v>
      </c>
      <c r="AA4231" s="186"/>
      <c r="AB4231" s="383"/>
      <c r="AC4231" s="73"/>
      <c r="AD4231" s="414"/>
      <c r="AE4231" s="393"/>
      <c r="AF4231" s="78"/>
      <c r="AG4231" s="414"/>
      <c r="AH4231" s="383"/>
      <c r="AI4231" s="453"/>
      <c r="AJ4231" s="453"/>
      <c r="AK4231" s="414"/>
      <c r="AL4231" s="383"/>
      <c r="AM4231" s="383"/>
      <c r="AN4231" s="523"/>
      <c r="AO4231" s="414"/>
      <c r="AP4231" s="548"/>
      <c r="AQ4231" s="414"/>
      <c r="AR4231" s="78"/>
      <c r="AS4231" s="78"/>
      <c r="AT4231" s="414"/>
      <c r="AU4231" s="548"/>
      <c r="AV4231" s="548"/>
      <c r="AW4231" s="414"/>
      <c r="AX4231" s="383"/>
      <c r="AY4231" s="548"/>
      <c r="AZ4231" s="414"/>
      <c r="BA4231" s="383"/>
      <c r="BB4231" s="548"/>
      <c r="BC4231" s="78"/>
      <c r="BD4231" s="414"/>
      <c r="BE4231" s="414"/>
      <c r="BF4231" s="414"/>
      <c r="BG4231" s="414"/>
      <c r="BH4231" s="414"/>
      <c r="BI4231" s="383"/>
      <c r="BJ4231" s="383"/>
      <c r="BK4231" s="78"/>
      <c r="BL4231" s="414"/>
      <c r="BM4231" s="383"/>
      <c r="BN4231" s="78"/>
      <c r="BO4231" s="414"/>
      <c r="BP4231" s="78"/>
      <c r="BQ4231" s="414"/>
      <c r="BR4231" s="383"/>
      <c r="BS4231" s="78"/>
      <c r="BT4231" s="83"/>
      <c r="BU4231" s="75"/>
      <c r="BV4231" s="74"/>
      <c r="BW4231" s="74"/>
      <c r="BX4231" s="98" t="s">
        <v>7412</v>
      </c>
      <c r="BY4231" s="112">
        <f t="shared" si="400"/>
        <v>4226</v>
      </c>
      <c r="BZ4231" s="65">
        <f t="shared" si="401"/>
        <v>0</v>
      </c>
      <c r="CA4231" s="359">
        <f t="shared" si="402"/>
        <v>26</v>
      </c>
      <c r="CB4231" s="359">
        <f t="shared" si="403"/>
        <v>9</v>
      </c>
      <c r="CC4231" s="359">
        <f t="shared" si="404"/>
        <v>2023</v>
      </c>
      <c r="CD4231" s="359" t="str">
        <f t="shared" si="405"/>
        <v xml:space="preserve">269202373200INCENDIO FORESTAL </v>
      </c>
    </row>
    <row r="4232" spans="1:82" s="121" customFormat="1" ht="72" customHeight="1">
      <c r="A4232" s="13"/>
      <c r="B4232" s="13"/>
      <c r="C4232" s="13"/>
      <c r="D4232" s="212">
        <v>45191</v>
      </c>
      <c r="E4232" s="210" t="s">
        <v>2829</v>
      </c>
      <c r="F4232" s="211" t="s">
        <v>2485</v>
      </c>
      <c r="G4232" s="111" t="s">
        <v>2803</v>
      </c>
      <c r="H4232" s="85" t="str">
        <f>VLOOKUP(E4232&amp;F4232,Divipola!$C$1:$F$1149,4,FALSE)</f>
        <v>05501</v>
      </c>
      <c r="I4232" s="77"/>
      <c r="J4232" s="181"/>
      <c r="K4232" s="146"/>
      <c r="L4232" s="146"/>
      <c r="M4232" s="146"/>
      <c r="N4232" s="146">
        <v>49</v>
      </c>
      <c r="O4232" s="146">
        <v>18</v>
      </c>
      <c r="P4232" s="146"/>
      <c r="Q4232" s="146">
        <v>18</v>
      </c>
      <c r="R4232" s="146"/>
      <c r="S4232" s="146"/>
      <c r="T4232" s="146"/>
      <c r="U4232" s="146"/>
      <c r="V4232" s="146"/>
      <c r="W4232" s="146"/>
      <c r="X4232" s="146"/>
      <c r="Y4232" s="146"/>
      <c r="Z4232" s="147"/>
      <c r="AA4232" s="148"/>
      <c r="AB4232" s="383"/>
      <c r="AC4232" s="73"/>
      <c r="AD4232" s="414"/>
      <c r="AE4232" s="393"/>
      <c r="AF4232" s="78"/>
      <c r="AG4232" s="414"/>
      <c r="AH4232" s="383"/>
      <c r="AI4232" s="453"/>
      <c r="AJ4232" s="453"/>
      <c r="AK4232" s="414"/>
      <c r="AL4232" s="383"/>
      <c r="AM4232" s="383"/>
      <c r="AN4232" s="523"/>
      <c r="AO4232" s="414"/>
      <c r="AP4232" s="548"/>
      <c r="AQ4232" s="414"/>
      <c r="AR4232" s="78"/>
      <c r="AS4232" s="78"/>
      <c r="AT4232" s="414"/>
      <c r="AU4232" s="548"/>
      <c r="AV4232" s="548"/>
      <c r="AW4232" s="414"/>
      <c r="AX4232" s="383"/>
      <c r="AY4232" s="548"/>
      <c r="AZ4232" s="414"/>
      <c r="BA4232" s="383"/>
      <c r="BB4232" s="548"/>
      <c r="BC4232" s="78"/>
      <c r="BD4232" s="414"/>
      <c r="BE4232" s="414"/>
      <c r="BF4232" s="414"/>
      <c r="BG4232" s="414"/>
      <c r="BH4232" s="414"/>
      <c r="BI4232" s="383"/>
      <c r="BJ4232" s="383"/>
      <c r="BK4232" s="78"/>
      <c r="BL4232" s="414"/>
      <c r="BM4232" s="383"/>
      <c r="BN4232" s="78"/>
      <c r="BO4232" s="414"/>
      <c r="BP4232" s="78"/>
      <c r="BQ4232" s="414"/>
      <c r="BR4232" s="383"/>
      <c r="BS4232" s="78"/>
      <c r="BT4232" s="83"/>
      <c r="BU4232" s="75"/>
      <c r="BV4232" s="74"/>
      <c r="BW4232" s="74"/>
      <c r="BX4232" s="98" t="s">
        <v>7384</v>
      </c>
      <c r="BY4232" s="112">
        <f t="shared" ref="BY4232:BY4295" si="406">+BY4231+1</f>
        <v>4227</v>
      </c>
      <c r="BZ4232" s="65">
        <f t="shared" si="401"/>
        <v>0</v>
      </c>
      <c r="CA4232" s="359">
        <f t="shared" si="402"/>
        <v>22</v>
      </c>
      <c r="CB4232" s="359">
        <f t="shared" si="403"/>
        <v>9</v>
      </c>
      <c r="CC4232" s="359">
        <f t="shared" si="404"/>
        <v>2023</v>
      </c>
      <c r="CD4232" s="359" t="str">
        <f t="shared" si="405"/>
        <v>229202305501VENDAVAL</v>
      </c>
    </row>
    <row r="4233" spans="1:82" s="121" customFormat="1" ht="60" customHeight="1">
      <c r="A4233" s="13"/>
      <c r="B4233" s="13"/>
      <c r="C4233" s="13"/>
      <c r="D4233" s="212">
        <v>45191</v>
      </c>
      <c r="E4233" s="210" t="s">
        <v>2829</v>
      </c>
      <c r="F4233" s="211" t="s">
        <v>2524</v>
      </c>
      <c r="G4233" s="111" t="s">
        <v>2803</v>
      </c>
      <c r="H4233" s="85" t="str">
        <f>VLOOKUP(E4233&amp;F4233,Divipola!$C$1:$F$1149,4,FALSE)</f>
        <v>05656</v>
      </c>
      <c r="I4233" s="77"/>
      <c r="J4233" s="181"/>
      <c r="K4233" s="146"/>
      <c r="L4233" s="146"/>
      <c r="M4233" s="146"/>
      <c r="N4233" s="146">
        <v>45</v>
      </c>
      <c r="O4233" s="146">
        <v>15</v>
      </c>
      <c r="P4233" s="146"/>
      <c r="Q4233" s="146">
        <v>15</v>
      </c>
      <c r="R4233" s="146"/>
      <c r="S4233" s="146"/>
      <c r="T4233" s="146"/>
      <c r="U4233" s="146"/>
      <c r="V4233" s="146"/>
      <c r="W4233" s="146"/>
      <c r="X4233" s="146"/>
      <c r="Y4233" s="146"/>
      <c r="Z4233" s="147"/>
      <c r="AA4233" s="148"/>
      <c r="AB4233" s="383"/>
      <c r="AC4233" s="73"/>
      <c r="AD4233" s="414"/>
      <c r="AE4233" s="393"/>
      <c r="AF4233" s="78"/>
      <c r="AG4233" s="414"/>
      <c r="AH4233" s="383"/>
      <c r="AI4233" s="453"/>
      <c r="AJ4233" s="453"/>
      <c r="AK4233" s="414"/>
      <c r="AL4233" s="383"/>
      <c r="AM4233" s="383"/>
      <c r="AN4233" s="523"/>
      <c r="AO4233" s="414"/>
      <c r="AP4233" s="548"/>
      <c r="AQ4233" s="414"/>
      <c r="AR4233" s="78"/>
      <c r="AS4233" s="78"/>
      <c r="AT4233" s="414"/>
      <c r="AU4233" s="548"/>
      <c r="AV4233" s="548"/>
      <c r="AW4233" s="414"/>
      <c r="AX4233" s="383"/>
      <c r="AY4233" s="548"/>
      <c r="AZ4233" s="414"/>
      <c r="BA4233" s="383"/>
      <c r="BB4233" s="548"/>
      <c r="BC4233" s="78"/>
      <c r="BD4233" s="414"/>
      <c r="BE4233" s="414"/>
      <c r="BF4233" s="414"/>
      <c r="BG4233" s="414"/>
      <c r="BH4233" s="414"/>
      <c r="BI4233" s="383"/>
      <c r="BJ4233" s="383"/>
      <c r="BK4233" s="78"/>
      <c r="BL4233" s="414"/>
      <c r="BM4233" s="383"/>
      <c r="BN4233" s="78"/>
      <c r="BO4233" s="414"/>
      <c r="BP4233" s="78"/>
      <c r="BQ4233" s="414"/>
      <c r="BR4233" s="383"/>
      <c r="BS4233" s="78"/>
      <c r="BT4233" s="83"/>
      <c r="BU4233" s="75"/>
      <c r="BV4233" s="74"/>
      <c r="BW4233" s="74"/>
      <c r="BX4233" s="98" t="s">
        <v>7385</v>
      </c>
      <c r="BY4233" s="112">
        <f t="shared" si="406"/>
        <v>4228</v>
      </c>
      <c r="BZ4233" s="65">
        <f t="shared" ref="BZ4233:BZ4296" si="407">+AD4233+AG4233+AK4233+AO4233+AQ4233+AT4233+AW4233+AZ4233+BD4233+BH4233+BL4233+BO4233+BQ4233</f>
        <v>0</v>
      </c>
      <c r="CA4233" s="359">
        <f t="shared" si="402"/>
        <v>22</v>
      </c>
      <c r="CB4233" s="359">
        <f t="shared" si="403"/>
        <v>9</v>
      </c>
      <c r="CC4233" s="359">
        <f t="shared" si="404"/>
        <v>2023</v>
      </c>
      <c r="CD4233" s="359" t="str">
        <f t="shared" si="405"/>
        <v>229202305656VENDAVAL</v>
      </c>
    </row>
    <row r="4234" spans="1:82" s="121" customFormat="1" ht="48" customHeight="1">
      <c r="A4234" s="13"/>
      <c r="B4234" s="13"/>
      <c r="C4234" s="13"/>
      <c r="D4234" s="212">
        <v>45191</v>
      </c>
      <c r="E4234" s="210" t="s">
        <v>2829</v>
      </c>
      <c r="F4234" s="211" t="s">
        <v>2395</v>
      </c>
      <c r="G4234" s="111" t="s">
        <v>2803</v>
      </c>
      <c r="H4234" s="85" t="str">
        <f>VLOOKUP(E4234&amp;F4234,Divipola!$C$1:$F$1149,4,FALSE)</f>
        <v>05234</v>
      </c>
      <c r="I4234" s="77"/>
      <c r="J4234" s="181"/>
      <c r="K4234" s="146"/>
      <c r="L4234" s="146"/>
      <c r="M4234" s="146"/>
      <c r="N4234" s="146">
        <v>8</v>
      </c>
      <c r="O4234" s="146">
        <v>2</v>
      </c>
      <c r="P4234" s="146"/>
      <c r="Q4234" s="146">
        <v>2</v>
      </c>
      <c r="R4234" s="146"/>
      <c r="S4234" s="146"/>
      <c r="T4234" s="146"/>
      <c r="U4234" s="146"/>
      <c r="V4234" s="146"/>
      <c r="W4234" s="146"/>
      <c r="X4234" s="146"/>
      <c r="Y4234" s="146"/>
      <c r="Z4234" s="147"/>
      <c r="AA4234" s="148"/>
      <c r="AB4234" s="383"/>
      <c r="AC4234" s="73"/>
      <c r="AD4234" s="414"/>
      <c r="AE4234" s="393"/>
      <c r="AF4234" s="78"/>
      <c r="AG4234" s="414"/>
      <c r="AH4234" s="383"/>
      <c r="AI4234" s="453"/>
      <c r="AJ4234" s="453"/>
      <c r="AK4234" s="414"/>
      <c r="AL4234" s="383"/>
      <c r="AM4234" s="383"/>
      <c r="AN4234" s="523"/>
      <c r="AO4234" s="414"/>
      <c r="AP4234" s="548"/>
      <c r="AQ4234" s="414"/>
      <c r="AR4234" s="78"/>
      <c r="AS4234" s="78"/>
      <c r="AT4234" s="414"/>
      <c r="AU4234" s="548"/>
      <c r="AV4234" s="548"/>
      <c r="AW4234" s="414"/>
      <c r="AX4234" s="383"/>
      <c r="AY4234" s="548"/>
      <c r="AZ4234" s="414"/>
      <c r="BA4234" s="383"/>
      <c r="BB4234" s="548"/>
      <c r="BC4234" s="78"/>
      <c r="BD4234" s="414"/>
      <c r="BE4234" s="414"/>
      <c r="BF4234" s="414"/>
      <c r="BG4234" s="414"/>
      <c r="BH4234" s="414"/>
      <c r="BI4234" s="383"/>
      <c r="BJ4234" s="383"/>
      <c r="BK4234" s="78"/>
      <c r="BL4234" s="414"/>
      <c r="BM4234" s="383"/>
      <c r="BN4234" s="78"/>
      <c r="BO4234" s="414"/>
      <c r="BP4234" s="78"/>
      <c r="BQ4234" s="414"/>
      <c r="BR4234" s="383"/>
      <c r="BS4234" s="78"/>
      <c r="BT4234" s="83"/>
      <c r="BU4234" s="75"/>
      <c r="BV4234" s="74"/>
      <c r="BW4234" s="74"/>
      <c r="BX4234" s="120" t="s">
        <v>7386</v>
      </c>
      <c r="BY4234" s="112">
        <f t="shared" si="406"/>
        <v>4229</v>
      </c>
      <c r="BZ4234" s="65">
        <f t="shared" si="407"/>
        <v>0</v>
      </c>
      <c r="CA4234" s="359">
        <f t="shared" si="402"/>
        <v>22</v>
      </c>
      <c r="CB4234" s="359">
        <f t="shared" si="403"/>
        <v>9</v>
      </c>
      <c r="CC4234" s="359">
        <f t="shared" si="404"/>
        <v>2023</v>
      </c>
      <c r="CD4234" s="359" t="str">
        <f t="shared" si="405"/>
        <v>229202305234VENDAVAL</v>
      </c>
    </row>
    <row r="4235" spans="1:82" s="121" customFormat="1" ht="72" customHeight="1">
      <c r="A4235" s="13"/>
      <c r="B4235" s="13"/>
      <c r="C4235" s="13"/>
      <c r="D4235" s="212">
        <v>45191</v>
      </c>
      <c r="E4235" s="210" t="s">
        <v>2829</v>
      </c>
      <c r="F4235" s="211" t="s">
        <v>2157</v>
      </c>
      <c r="G4235" s="111" t="s">
        <v>2803</v>
      </c>
      <c r="H4235" s="85" t="str">
        <f>VLOOKUP(E4235&amp;F4235,Divipola!$C$1:$F$1149,4,FALSE)</f>
        <v>05030</v>
      </c>
      <c r="I4235" s="77"/>
      <c r="J4235" s="181"/>
      <c r="K4235" s="146"/>
      <c r="L4235" s="146"/>
      <c r="M4235" s="146"/>
      <c r="N4235" s="146">
        <v>179</v>
      </c>
      <c r="O4235" s="146">
        <v>34</v>
      </c>
      <c r="P4235" s="146"/>
      <c r="Q4235" s="146">
        <v>34</v>
      </c>
      <c r="R4235" s="146"/>
      <c r="S4235" s="146"/>
      <c r="T4235" s="146"/>
      <c r="U4235" s="146"/>
      <c r="V4235" s="146"/>
      <c r="W4235" s="146"/>
      <c r="X4235" s="146"/>
      <c r="Y4235" s="146"/>
      <c r="Z4235" s="147">
        <v>9</v>
      </c>
      <c r="AA4235" s="148"/>
      <c r="AB4235" s="383"/>
      <c r="AC4235" s="73"/>
      <c r="AD4235" s="414"/>
      <c r="AE4235" s="393"/>
      <c r="AF4235" s="78"/>
      <c r="AG4235" s="414"/>
      <c r="AH4235" s="383"/>
      <c r="AI4235" s="453"/>
      <c r="AJ4235" s="453"/>
      <c r="AK4235" s="414"/>
      <c r="AL4235" s="383"/>
      <c r="AM4235" s="383"/>
      <c r="AN4235" s="523"/>
      <c r="AO4235" s="414"/>
      <c r="AP4235" s="548"/>
      <c r="AQ4235" s="414"/>
      <c r="AR4235" s="78"/>
      <c r="AS4235" s="78"/>
      <c r="AT4235" s="414"/>
      <c r="AU4235" s="548"/>
      <c r="AV4235" s="548"/>
      <c r="AW4235" s="414"/>
      <c r="AX4235" s="383"/>
      <c r="AY4235" s="548"/>
      <c r="AZ4235" s="414"/>
      <c r="BA4235" s="383"/>
      <c r="BB4235" s="548"/>
      <c r="BC4235" s="78"/>
      <c r="BD4235" s="414"/>
      <c r="BE4235" s="414"/>
      <c r="BF4235" s="414"/>
      <c r="BG4235" s="414"/>
      <c r="BH4235" s="414"/>
      <c r="BI4235" s="383"/>
      <c r="BJ4235" s="383"/>
      <c r="BK4235" s="78"/>
      <c r="BL4235" s="414"/>
      <c r="BM4235" s="383"/>
      <c r="BN4235" s="78"/>
      <c r="BO4235" s="414"/>
      <c r="BP4235" s="78"/>
      <c r="BQ4235" s="414"/>
      <c r="BR4235" s="383"/>
      <c r="BS4235" s="78"/>
      <c r="BT4235" s="83"/>
      <c r="BU4235" s="75"/>
      <c r="BV4235" s="74"/>
      <c r="BW4235" s="74"/>
      <c r="BX4235" s="98" t="s">
        <v>7387</v>
      </c>
      <c r="BY4235" s="112">
        <f t="shared" si="406"/>
        <v>4230</v>
      </c>
      <c r="BZ4235" s="65">
        <f t="shared" si="407"/>
        <v>0</v>
      </c>
      <c r="CA4235" s="359">
        <f t="shared" si="402"/>
        <v>22</v>
      </c>
      <c r="CB4235" s="359">
        <f t="shared" si="403"/>
        <v>9</v>
      </c>
      <c r="CC4235" s="359">
        <f t="shared" si="404"/>
        <v>2023</v>
      </c>
      <c r="CD4235" s="359" t="str">
        <f t="shared" si="405"/>
        <v>229202305030VENDAVAL</v>
      </c>
    </row>
    <row r="4236" spans="1:82" s="121" customFormat="1" ht="72" customHeight="1">
      <c r="A4236" s="13"/>
      <c r="B4236" s="13"/>
      <c r="C4236" s="13"/>
      <c r="D4236" s="212">
        <v>45193</v>
      </c>
      <c r="E4236" s="210" t="s">
        <v>2829</v>
      </c>
      <c r="F4236" s="211" t="s">
        <v>2663</v>
      </c>
      <c r="G4236" s="130" t="s">
        <v>8680</v>
      </c>
      <c r="H4236" s="85" t="str">
        <f>VLOOKUP(E4236&amp;F4236,Divipola!$C$1:$F$1149,4,FALSE)</f>
        <v>05088</v>
      </c>
      <c r="I4236" s="77"/>
      <c r="J4236" s="181"/>
      <c r="K4236" s="146"/>
      <c r="L4236" s="146"/>
      <c r="M4236" s="146"/>
      <c r="N4236" s="146"/>
      <c r="O4236" s="146"/>
      <c r="P4236" s="146"/>
      <c r="Q4236" s="146"/>
      <c r="R4236" s="146"/>
      <c r="S4236" s="146"/>
      <c r="T4236" s="146"/>
      <c r="U4236" s="146"/>
      <c r="V4236" s="146"/>
      <c r="W4236" s="146"/>
      <c r="X4236" s="146"/>
      <c r="Y4236" s="146"/>
      <c r="Z4236" s="147">
        <v>3</v>
      </c>
      <c r="AA4236" s="148"/>
      <c r="AB4236" s="383"/>
      <c r="AC4236" s="73"/>
      <c r="AD4236" s="414"/>
      <c r="AE4236" s="393"/>
      <c r="AF4236" s="78"/>
      <c r="AG4236" s="414"/>
      <c r="AH4236" s="383"/>
      <c r="AI4236" s="453"/>
      <c r="AJ4236" s="453"/>
      <c r="AK4236" s="414"/>
      <c r="AL4236" s="383"/>
      <c r="AM4236" s="383"/>
      <c r="AN4236" s="523"/>
      <c r="AO4236" s="414"/>
      <c r="AP4236" s="548"/>
      <c r="AQ4236" s="414"/>
      <c r="AR4236" s="78"/>
      <c r="AS4236" s="78"/>
      <c r="AT4236" s="414"/>
      <c r="AU4236" s="548"/>
      <c r="AV4236" s="548"/>
      <c r="AW4236" s="414"/>
      <c r="AX4236" s="383"/>
      <c r="AY4236" s="548"/>
      <c r="AZ4236" s="414"/>
      <c r="BA4236" s="383"/>
      <c r="BB4236" s="548"/>
      <c r="BC4236" s="78"/>
      <c r="BD4236" s="414"/>
      <c r="BE4236" s="414"/>
      <c r="BF4236" s="414"/>
      <c r="BG4236" s="414"/>
      <c r="BH4236" s="414"/>
      <c r="BI4236" s="383"/>
      <c r="BJ4236" s="383"/>
      <c r="BK4236" s="78"/>
      <c r="BL4236" s="414"/>
      <c r="BM4236" s="383"/>
      <c r="BN4236" s="78"/>
      <c r="BO4236" s="414"/>
      <c r="BP4236" s="78"/>
      <c r="BQ4236" s="414"/>
      <c r="BR4236" s="383"/>
      <c r="BS4236" s="78"/>
      <c r="BT4236" s="83"/>
      <c r="BU4236" s="75"/>
      <c r="BV4236" s="74"/>
      <c r="BW4236" s="74"/>
      <c r="BX4236" s="98" t="s">
        <v>7388</v>
      </c>
      <c r="BY4236" s="112">
        <f t="shared" si="406"/>
        <v>4231</v>
      </c>
      <c r="BZ4236" s="65">
        <f t="shared" si="407"/>
        <v>0</v>
      </c>
      <c r="CA4236" s="359">
        <f t="shared" si="402"/>
        <v>24</v>
      </c>
      <c r="CB4236" s="359">
        <f t="shared" si="403"/>
        <v>9</v>
      </c>
      <c r="CC4236" s="359">
        <f t="shared" si="404"/>
        <v>2023</v>
      </c>
      <c r="CD4236" s="359" t="str">
        <f t="shared" si="405"/>
        <v xml:space="preserve">249202305088INCENDIO FORESTAL </v>
      </c>
    </row>
    <row r="4237" spans="1:82" s="121" customFormat="1" ht="192" customHeight="1">
      <c r="A4237" s="13"/>
      <c r="B4237" s="13"/>
      <c r="C4237" s="13"/>
      <c r="D4237" s="212">
        <v>45195</v>
      </c>
      <c r="E4237" s="210" t="s">
        <v>2831</v>
      </c>
      <c r="F4237" s="211" t="s">
        <v>1390</v>
      </c>
      <c r="G4237" s="130" t="s">
        <v>8680</v>
      </c>
      <c r="H4237" s="85" t="str">
        <f>VLOOKUP(E4237&amp;F4237,Divipola!$C$1:$F$1149,4,FALSE)</f>
        <v>73168</v>
      </c>
      <c r="I4237" s="77"/>
      <c r="J4237" s="181"/>
      <c r="K4237" s="146"/>
      <c r="L4237" s="146"/>
      <c r="M4237" s="146"/>
      <c r="N4237" s="146"/>
      <c r="O4237" s="146"/>
      <c r="P4237" s="146"/>
      <c r="Q4237" s="146"/>
      <c r="R4237" s="146"/>
      <c r="S4237" s="146"/>
      <c r="T4237" s="146"/>
      <c r="U4237" s="146"/>
      <c r="V4237" s="146"/>
      <c r="W4237" s="146"/>
      <c r="X4237" s="146"/>
      <c r="Y4237" s="146"/>
      <c r="Z4237" s="147"/>
      <c r="AA4237" s="148"/>
      <c r="AB4237" s="383"/>
      <c r="AC4237" s="73"/>
      <c r="AD4237" s="414"/>
      <c r="AE4237" s="393"/>
      <c r="AF4237" s="78"/>
      <c r="AG4237" s="414"/>
      <c r="AH4237" s="383"/>
      <c r="AI4237" s="453"/>
      <c r="AJ4237" s="453"/>
      <c r="AK4237" s="414"/>
      <c r="AL4237" s="383"/>
      <c r="AM4237" s="383"/>
      <c r="AN4237" s="523"/>
      <c r="AO4237" s="414"/>
      <c r="AP4237" s="548"/>
      <c r="AQ4237" s="414"/>
      <c r="AR4237" s="78"/>
      <c r="AS4237" s="78"/>
      <c r="AT4237" s="414"/>
      <c r="AU4237" s="548"/>
      <c r="AV4237" s="548"/>
      <c r="AW4237" s="414"/>
      <c r="AX4237" s="383"/>
      <c r="AY4237" s="548"/>
      <c r="AZ4237" s="414"/>
      <c r="BA4237" s="383"/>
      <c r="BB4237" s="548"/>
      <c r="BC4237" s="78"/>
      <c r="BD4237" s="414"/>
      <c r="BE4237" s="414"/>
      <c r="BF4237" s="414"/>
      <c r="BG4237" s="414"/>
      <c r="BH4237" s="414"/>
      <c r="BI4237" s="383"/>
      <c r="BJ4237" s="383"/>
      <c r="BK4237" s="78"/>
      <c r="BL4237" s="414"/>
      <c r="BM4237" s="383"/>
      <c r="BN4237" s="78"/>
      <c r="BO4237" s="414"/>
      <c r="BP4237" s="78"/>
      <c r="BQ4237" s="414"/>
      <c r="BR4237" s="383"/>
      <c r="BS4237" s="78"/>
      <c r="BT4237" s="83"/>
      <c r="BU4237" s="75"/>
      <c r="BV4237" s="74"/>
      <c r="BW4237" s="74"/>
      <c r="BX4237" s="98" t="s">
        <v>7421</v>
      </c>
      <c r="BY4237" s="112">
        <f t="shared" si="406"/>
        <v>4232</v>
      </c>
      <c r="BZ4237" s="65">
        <f t="shared" si="407"/>
        <v>0</v>
      </c>
      <c r="CA4237" s="359">
        <f t="shared" si="402"/>
        <v>26</v>
      </c>
      <c r="CB4237" s="359">
        <f t="shared" si="403"/>
        <v>9</v>
      </c>
      <c r="CC4237" s="359">
        <f t="shared" si="404"/>
        <v>2023</v>
      </c>
      <c r="CD4237" s="359" t="str">
        <f t="shared" si="405"/>
        <v xml:space="preserve">269202373168INCENDIO FORESTAL </v>
      </c>
    </row>
    <row r="4238" spans="1:82" s="121" customFormat="1" ht="108" customHeight="1">
      <c r="A4238" s="13"/>
      <c r="B4238" s="13"/>
      <c r="C4238" s="13"/>
      <c r="D4238" s="212">
        <v>45195</v>
      </c>
      <c r="E4238" s="210" t="s">
        <v>2831</v>
      </c>
      <c r="F4238" s="211" t="s">
        <v>1337</v>
      </c>
      <c r="G4238" s="130" t="s">
        <v>8680</v>
      </c>
      <c r="H4238" s="85" t="str">
        <f>VLOOKUP(E4238&amp;F4238,Divipola!$C$1:$F$1149,4,FALSE)</f>
        <v>73504</v>
      </c>
      <c r="I4238" s="77"/>
      <c r="J4238" s="181"/>
      <c r="K4238" s="207"/>
      <c r="L4238" s="207"/>
      <c r="M4238" s="207"/>
      <c r="N4238" s="207"/>
      <c r="O4238" s="207"/>
      <c r="P4238" s="207"/>
      <c r="Q4238" s="207"/>
      <c r="R4238" s="207"/>
      <c r="S4238" s="207"/>
      <c r="T4238" s="207"/>
      <c r="U4238" s="207"/>
      <c r="V4238" s="207"/>
      <c r="W4238" s="207"/>
      <c r="X4238" s="207"/>
      <c r="Y4238" s="207"/>
      <c r="Z4238" s="208">
        <v>9</v>
      </c>
      <c r="AA4238" s="186"/>
      <c r="AB4238" s="383"/>
      <c r="AC4238" s="73"/>
      <c r="AD4238" s="414"/>
      <c r="AE4238" s="393"/>
      <c r="AF4238" s="78"/>
      <c r="AG4238" s="414"/>
      <c r="AH4238" s="383"/>
      <c r="AI4238" s="453"/>
      <c r="AJ4238" s="453"/>
      <c r="AK4238" s="414"/>
      <c r="AL4238" s="383"/>
      <c r="AM4238" s="383"/>
      <c r="AN4238" s="523"/>
      <c r="AO4238" s="414"/>
      <c r="AP4238" s="548"/>
      <c r="AQ4238" s="414"/>
      <c r="AR4238" s="78"/>
      <c r="AS4238" s="78"/>
      <c r="AT4238" s="414"/>
      <c r="AU4238" s="548"/>
      <c r="AV4238" s="548"/>
      <c r="AW4238" s="414"/>
      <c r="AX4238" s="383"/>
      <c r="AY4238" s="548"/>
      <c r="AZ4238" s="414"/>
      <c r="BA4238" s="383"/>
      <c r="BB4238" s="548"/>
      <c r="BC4238" s="78"/>
      <c r="BD4238" s="414"/>
      <c r="BE4238" s="414"/>
      <c r="BF4238" s="414"/>
      <c r="BG4238" s="414"/>
      <c r="BH4238" s="414"/>
      <c r="BI4238" s="383"/>
      <c r="BJ4238" s="383"/>
      <c r="BK4238" s="78"/>
      <c r="BL4238" s="414"/>
      <c r="BM4238" s="383"/>
      <c r="BN4238" s="78"/>
      <c r="BO4238" s="414"/>
      <c r="BP4238" s="78"/>
      <c r="BQ4238" s="414"/>
      <c r="BR4238" s="383"/>
      <c r="BS4238" s="78"/>
      <c r="BT4238" s="83"/>
      <c r="BU4238" s="75"/>
      <c r="BV4238" s="74"/>
      <c r="BW4238" s="74"/>
      <c r="BX4238" s="98" t="s">
        <v>7394</v>
      </c>
      <c r="BY4238" s="112">
        <f t="shared" si="406"/>
        <v>4233</v>
      </c>
      <c r="BZ4238" s="65">
        <f t="shared" si="407"/>
        <v>0</v>
      </c>
      <c r="CA4238" s="359">
        <f t="shared" si="402"/>
        <v>26</v>
      </c>
      <c r="CB4238" s="359">
        <f t="shared" si="403"/>
        <v>9</v>
      </c>
      <c r="CC4238" s="359">
        <f t="shared" si="404"/>
        <v>2023</v>
      </c>
      <c r="CD4238" s="359" t="str">
        <f t="shared" si="405"/>
        <v xml:space="preserve">269202373504INCENDIO FORESTAL </v>
      </c>
    </row>
    <row r="4239" spans="1:82" s="121" customFormat="1" ht="336" customHeight="1">
      <c r="A4239" s="13"/>
      <c r="B4239" s="13"/>
      <c r="C4239" s="13"/>
      <c r="D4239" s="212">
        <v>45195</v>
      </c>
      <c r="E4239" s="210" t="s">
        <v>2831</v>
      </c>
      <c r="F4239" s="211" t="s">
        <v>2027</v>
      </c>
      <c r="G4239" s="130" t="s">
        <v>8680</v>
      </c>
      <c r="H4239" s="85" t="str">
        <f>VLOOKUP(E4239&amp;F4239,Divipola!$C$1:$F$1149,4,FALSE)</f>
        <v>73148</v>
      </c>
      <c r="I4239" s="77"/>
      <c r="J4239" s="181"/>
      <c r="K4239" s="207"/>
      <c r="L4239" s="207"/>
      <c r="M4239" s="207"/>
      <c r="N4239" s="207"/>
      <c r="O4239" s="207"/>
      <c r="P4239" s="207"/>
      <c r="Q4239" s="207"/>
      <c r="R4239" s="207"/>
      <c r="S4239" s="207"/>
      <c r="T4239" s="207"/>
      <c r="U4239" s="207"/>
      <c r="V4239" s="207"/>
      <c r="W4239" s="207"/>
      <c r="X4239" s="207"/>
      <c r="Y4239" s="207"/>
      <c r="Z4239" s="208">
        <v>10</v>
      </c>
      <c r="AA4239" s="186"/>
      <c r="AB4239" s="383"/>
      <c r="AC4239" s="73"/>
      <c r="AD4239" s="414"/>
      <c r="AE4239" s="393"/>
      <c r="AF4239" s="78"/>
      <c r="AG4239" s="414"/>
      <c r="AH4239" s="383"/>
      <c r="AI4239" s="453"/>
      <c r="AJ4239" s="453"/>
      <c r="AK4239" s="414"/>
      <c r="AL4239" s="383"/>
      <c r="AM4239" s="383"/>
      <c r="AN4239" s="523"/>
      <c r="AO4239" s="414"/>
      <c r="AP4239" s="548"/>
      <c r="AQ4239" s="414"/>
      <c r="AR4239" s="78"/>
      <c r="AS4239" s="78"/>
      <c r="AT4239" s="414"/>
      <c r="AU4239" s="548"/>
      <c r="AV4239" s="548"/>
      <c r="AW4239" s="414"/>
      <c r="AX4239" s="383"/>
      <c r="AY4239" s="548"/>
      <c r="AZ4239" s="414"/>
      <c r="BA4239" s="383"/>
      <c r="BB4239" s="548"/>
      <c r="BC4239" s="78"/>
      <c r="BD4239" s="414"/>
      <c r="BE4239" s="414"/>
      <c r="BF4239" s="414"/>
      <c r="BG4239" s="414"/>
      <c r="BH4239" s="414"/>
      <c r="BI4239" s="383"/>
      <c r="BJ4239" s="383"/>
      <c r="BK4239" s="78"/>
      <c r="BL4239" s="414"/>
      <c r="BM4239" s="383"/>
      <c r="BN4239" s="78"/>
      <c r="BO4239" s="414"/>
      <c r="BP4239" s="78"/>
      <c r="BQ4239" s="414"/>
      <c r="BR4239" s="383"/>
      <c r="BS4239" s="78"/>
      <c r="BT4239" s="83"/>
      <c r="BU4239" s="75"/>
      <c r="BV4239" s="74"/>
      <c r="BW4239" s="74"/>
      <c r="BX4239" s="98" t="s">
        <v>7406</v>
      </c>
      <c r="BY4239" s="112">
        <f t="shared" si="406"/>
        <v>4234</v>
      </c>
      <c r="BZ4239" s="65">
        <f t="shared" si="407"/>
        <v>0</v>
      </c>
      <c r="CA4239" s="359">
        <f t="shared" si="402"/>
        <v>26</v>
      </c>
      <c r="CB4239" s="359">
        <f t="shared" si="403"/>
        <v>9</v>
      </c>
      <c r="CC4239" s="359">
        <f t="shared" si="404"/>
        <v>2023</v>
      </c>
      <c r="CD4239" s="359" t="str">
        <f t="shared" si="405"/>
        <v xml:space="preserve">269202373148INCENDIO FORESTAL </v>
      </c>
    </row>
    <row r="4240" spans="1:82" s="121" customFormat="1" ht="409.5" customHeight="1">
      <c r="A4240" s="13"/>
      <c r="B4240" s="13"/>
      <c r="C4240" s="13"/>
      <c r="D4240" s="212">
        <v>45195</v>
      </c>
      <c r="E4240" s="210" t="s">
        <v>2829</v>
      </c>
      <c r="F4240" s="211" t="s">
        <v>2375</v>
      </c>
      <c r="G4240" s="111" t="s">
        <v>2803</v>
      </c>
      <c r="H4240" s="85" t="str">
        <f>VLOOKUP(E4240&amp;F4240,Divipola!$C$1:$F$1149,4,FALSE)</f>
        <v>05154</v>
      </c>
      <c r="I4240" s="77"/>
      <c r="J4240" s="181"/>
      <c r="K4240" s="207"/>
      <c r="L4240" s="207">
        <v>2</v>
      </c>
      <c r="M4240" s="207"/>
      <c r="N4240" s="207">
        <v>4206</v>
      </c>
      <c r="O4240" s="207">
        <v>1402</v>
      </c>
      <c r="P4240" s="207"/>
      <c r="Q4240" s="207">
        <v>1402</v>
      </c>
      <c r="R4240" s="207">
        <v>13</v>
      </c>
      <c r="S4240" s="207"/>
      <c r="T4240" s="207"/>
      <c r="U4240" s="207">
        <v>1</v>
      </c>
      <c r="V4240" s="207">
        <v>1</v>
      </c>
      <c r="W4240" s="207">
        <v>2</v>
      </c>
      <c r="X4240" s="207">
        <v>6</v>
      </c>
      <c r="Y4240" s="207">
        <v>2</v>
      </c>
      <c r="Z4240" s="208"/>
      <c r="AA4240" s="221" t="s">
        <v>7451</v>
      </c>
      <c r="AB4240" s="383"/>
      <c r="AC4240" s="73"/>
      <c r="AD4240" s="414"/>
      <c r="AE4240" s="393"/>
      <c r="AF4240" s="78"/>
      <c r="AG4240" s="414"/>
      <c r="AH4240" s="383"/>
      <c r="AI4240" s="453"/>
      <c r="AJ4240" s="453"/>
      <c r="AK4240" s="414"/>
      <c r="AL4240" s="383"/>
      <c r="AM4240" s="383"/>
      <c r="AN4240" s="523"/>
      <c r="AO4240" s="414"/>
      <c r="AP4240" s="548"/>
      <c r="AQ4240" s="414"/>
      <c r="AR4240" s="78"/>
      <c r="AS4240" s="78"/>
      <c r="AT4240" s="414"/>
      <c r="AU4240" s="548"/>
      <c r="AV4240" s="548"/>
      <c r="AW4240" s="414"/>
      <c r="AX4240" s="383"/>
      <c r="AY4240" s="548"/>
      <c r="AZ4240" s="414"/>
      <c r="BA4240" s="383"/>
      <c r="BB4240" s="548"/>
      <c r="BC4240" s="78"/>
      <c r="BD4240" s="414"/>
      <c r="BE4240" s="414"/>
      <c r="BF4240" s="414"/>
      <c r="BG4240" s="414"/>
      <c r="BH4240" s="414"/>
      <c r="BI4240" s="383"/>
      <c r="BJ4240" s="383"/>
      <c r="BK4240" s="78"/>
      <c r="BL4240" s="414"/>
      <c r="BM4240" s="383"/>
      <c r="BN4240" s="78"/>
      <c r="BO4240" s="414"/>
      <c r="BP4240" s="78"/>
      <c r="BQ4240" s="414"/>
      <c r="BR4240" s="383"/>
      <c r="BS4240" s="78"/>
      <c r="BT4240" s="83"/>
      <c r="BU4240" s="75"/>
      <c r="BV4240" s="74"/>
      <c r="BW4240" s="74"/>
      <c r="BX4240" s="98" t="s">
        <v>7450</v>
      </c>
      <c r="BY4240" s="112">
        <f t="shared" si="406"/>
        <v>4235</v>
      </c>
      <c r="BZ4240" s="65">
        <f t="shared" si="407"/>
        <v>0</v>
      </c>
      <c r="CA4240" s="359">
        <f t="shared" si="402"/>
        <v>26</v>
      </c>
      <c r="CB4240" s="359">
        <f t="shared" si="403"/>
        <v>9</v>
      </c>
      <c r="CC4240" s="359">
        <f t="shared" si="404"/>
        <v>2023</v>
      </c>
      <c r="CD4240" s="359" t="str">
        <f t="shared" si="405"/>
        <v>269202305154VENDAVAL</v>
      </c>
    </row>
    <row r="4241" spans="1:82" s="121" customFormat="1" ht="48" customHeight="1">
      <c r="A4241" s="13"/>
      <c r="B4241" s="13"/>
      <c r="C4241" s="13"/>
      <c r="D4241" s="212">
        <v>45195</v>
      </c>
      <c r="E4241" s="210" t="s">
        <v>2622</v>
      </c>
      <c r="F4241" s="211" t="s">
        <v>2655</v>
      </c>
      <c r="G4241" s="130" t="s">
        <v>8680</v>
      </c>
      <c r="H4241" s="85" t="str">
        <f>VLOOKUP(E4241&amp;F4241,Divipola!$C$1:$F$1149,4,FALSE)</f>
        <v>41396</v>
      </c>
      <c r="I4241" s="77"/>
      <c r="J4241" s="181"/>
      <c r="K4241" s="248"/>
      <c r="L4241" s="248"/>
      <c r="M4241" s="248"/>
      <c r="N4241" s="248"/>
      <c r="O4241" s="248"/>
      <c r="P4241" s="248"/>
      <c r="Q4241" s="248"/>
      <c r="R4241" s="248"/>
      <c r="S4241" s="249"/>
      <c r="T4241" s="249"/>
      <c r="U4241" s="249"/>
      <c r="V4241" s="249"/>
      <c r="W4241" s="249"/>
      <c r="X4241" s="249"/>
      <c r="Y4241" s="236"/>
      <c r="Z4241" s="237"/>
      <c r="AA4241" s="247"/>
      <c r="AB4241" s="383"/>
      <c r="AC4241" s="73"/>
      <c r="AD4241" s="414"/>
      <c r="AE4241" s="393"/>
      <c r="AF4241" s="78"/>
      <c r="AG4241" s="414"/>
      <c r="AH4241" s="383"/>
      <c r="AI4241" s="453"/>
      <c r="AJ4241" s="453"/>
      <c r="AK4241" s="414"/>
      <c r="AL4241" s="383"/>
      <c r="AM4241" s="383"/>
      <c r="AN4241" s="523"/>
      <c r="AO4241" s="414"/>
      <c r="AP4241" s="548"/>
      <c r="AQ4241" s="414"/>
      <c r="AR4241" s="78"/>
      <c r="AS4241" s="78"/>
      <c r="AT4241" s="414"/>
      <c r="AU4241" s="548"/>
      <c r="AV4241" s="548"/>
      <c r="AW4241" s="414"/>
      <c r="AX4241" s="383"/>
      <c r="AY4241" s="548"/>
      <c r="AZ4241" s="414"/>
      <c r="BA4241" s="383"/>
      <c r="BB4241" s="548"/>
      <c r="BC4241" s="78"/>
      <c r="BD4241" s="414"/>
      <c r="BE4241" s="414"/>
      <c r="BF4241" s="414"/>
      <c r="BG4241" s="414"/>
      <c r="BH4241" s="414"/>
      <c r="BI4241" s="383"/>
      <c r="BJ4241" s="383"/>
      <c r="BK4241" s="78"/>
      <c r="BL4241" s="414"/>
      <c r="BM4241" s="383"/>
      <c r="BN4241" s="78"/>
      <c r="BO4241" s="414"/>
      <c r="BP4241" s="78"/>
      <c r="BQ4241" s="414"/>
      <c r="BR4241" s="383"/>
      <c r="BS4241" s="78"/>
      <c r="BT4241" s="83"/>
      <c r="BU4241" s="75"/>
      <c r="BV4241" s="74"/>
      <c r="BW4241" s="74"/>
      <c r="BX4241" s="120" t="s">
        <v>7389</v>
      </c>
      <c r="BY4241" s="112">
        <f t="shared" si="406"/>
        <v>4236</v>
      </c>
      <c r="BZ4241" s="65">
        <f t="shared" si="407"/>
        <v>0</v>
      </c>
      <c r="CA4241" s="359">
        <f t="shared" si="402"/>
        <v>26</v>
      </c>
      <c r="CB4241" s="359">
        <f t="shared" si="403"/>
        <v>9</v>
      </c>
      <c r="CC4241" s="359">
        <f t="shared" si="404"/>
        <v>2023</v>
      </c>
      <c r="CD4241" s="359" t="str">
        <f t="shared" si="405"/>
        <v xml:space="preserve">269202341396INCENDIO FORESTAL </v>
      </c>
    </row>
    <row r="4242" spans="1:82" s="121" customFormat="1" ht="409.5" customHeight="1">
      <c r="A4242" s="13"/>
      <c r="B4242" s="13"/>
      <c r="C4242" s="13"/>
      <c r="D4242" s="212">
        <v>45195</v>
      </c>
      <c r="E4242" s="210" t="s">
        <v>2622</v>
      </c>
      <c r="F4242" s="211" t="s">
        <v>2623</v>
      </c>
      <c r="G4242" s="130" t="s">
        <v>8680</v>
      </c>
      <c r="H4242" s="85" t="str">
        <f>VLOOKUP(E4242&amp;F4242,Divipola!$C$1:$F$1149,4,FALSE)</f>
        <v>41483</v>
      </c>
      <c r="I4242" s="77"/>
      <c r="J4242" s="181"/>
      <c r="K4242" s="207"/>
      <c r="L4242" s="207"/>
      <c r="M4242" s="207"/>
      <c r="N4242" s="207"/>
      <c r="O4242" s="207"/>
      <c r="P4242" s="207"/>
      <c r="Q4242" s="207"/>
      <c r="R4242" s="207"/>
      <c r="S4242" s="207"/>
      <c r="T4242" s="207"/>
      <c r="U4242" s="207"/>
      <c r="V4242" s="207"/>
      <c r="W4242" s="207"/>
      <c r="X4242" s="207"/>
      <c r="Y4242" s="207"/>
      <c r="Z4242" s="208">
        <v>100</v>
      </c>
      <c r="AA4242" s="186"/>
      <c r="AB4242" s="383"/>
      <c r="AC4242" s="73"/>
      <c r="AD4242" s="414"/>
      <c r="AE4242" s="393"/>
      <c r="AF4242" s="78"/>
      <c r="AG4242" s="414"/>
      <c r="AH4242" s="383"/>
      <c r="AI4242" s="453"/>
      <c r="AJ4242" s="453"/>
      <c r="AK4242" s="414"/>
      <c r="AL4242" s="383"/>
      <c r="AM4242" s="383"/>
      <c r="AN4242" s="523"/>
      <c r="AO4242" s="414"/>
      <c r="AP4242" s="548"/>
      <c r="AQ4242" s="414"/>
      <c r="AR4242" s="78"/>
      <c r="AS4242" s="78"/>
      <c r="AT4242" s="414"/>
      <c r="AU4242" s="548"/>
      <c r="AV4242" s="548"/>
      <c r="AW4242" s="414"/>
      <c r="AX4242" s="383"/>
      <c r="AY4242" s="548"/>
      <c r="AZ4242" s="414"/>
      <c r="BA4242" s="383"/>
      <c r="BB4242" s="548"/>
      <c r="BC4242" s="78"/>
      <c r="BD4242" s="414"/>
      <c r="BE4242" s="414"/>
      <c r="BF4242" s="414"/>
      <c r="BG4242" s="414"/>
      <c r="BH4242" s="414"/>
      <c r="BI4242" s="383"/>
      <c r="BJ4242" s="383"/>
      <c r="BK4242" s="78"/>
      <c r="BL4242" s="414"/>
      <c r="BM4242" s="383"/>
      <c r="BN4242" s="78"/>
      <c r="BO4242" s="414"/>
      <c r="BP4242" s="78"/>
      <c r="BQ4242" s="414"/>
      <c r="BR4242" s="383"/>
      <c r="BS4242" s="78"/>
      <c r="BT4242" s="83"/>
      <c r="BU4242" s="75"/>
      <c r="BV4242" s="74"/>
      <c r="BW4242" s="74"/>
      <c r="BX4242" s="98" t="s">
        <v>7493</v>
      </c>
      <c r="BY4242" s="112">
        <f t="shared" si="406"/>
        <v>4237</v>
      </c>
      <c r="BZ4242" s="65">
        <f t="shared" si="407"/>
        <v>0</v>
      </c>
      <c r="CA4242" s="359">
        <f t="shared" si="402"/>
        <v>26</v>
      </c>
      <c r="CB4242" s="359">
        <f t="shared" si="403"/>
        <v>9</v>
      </c>
      <c r="CC4242" s="359">
        <f t="shared" si="404"/>
        <v>2023</v>
      </c>
      <c r="CD4242" s="359" t="str">
        <f t="shared" si="405"/>
        <v xml:space="preserve">269202341483INCENDIO FORESTAL </v>
      </c>
    </row>
    <row r="4243" spans="1:82" s="121" customFormat="1" ht="48" customHeight="1">
      <c r="A4243" s="13"/>
      <c r="B4243" s="13"/>
      <c r="C4243" s="13"/>
      <c r="D4243" s="212">
        <v>45195</v>
      </c>
      <c r="E4243" s="210" t="s">
        <v>2622</v>
      </c>
      <c r="F4243" s="211" t="s">
        <v>2063</v>
      </c>
      <c r="G4243" s="130" t="s">
        <v>8680</v>
      </c>
      <c r="H4243" s="85" t="str">
        <f>VLOOKUP(E4243&amp;F4243,Divipola!$C$1:$F$1149,4,FALSE)</f>
        <v>41349</v>
      </c>
      <c r="I4243" s="77"/>
      <c r="J4243" s="181"/>
      <c r="K4243" s="146"/>
      <c r="L4243" s="146"/>
      <c r="M4243" s="146"/>
      <c r="N4243" s="146"/>
      <c r="O4243" s="146"/>
      <c r="P4243" s="146"/>
      <c r="Q4243" s="146"/>
      <c r="R4243" s="146"/>
      <c r="S4243" s="146"/>
      <c r="T4243" s="146"/>
      <c r="U4243" s="146"/>
      <c r="V4243" s="146"/>
      <c r="W4243" s="146"/>
      <c r="X4243" s="146"/>
      <c r="Y4243" s="146"/>
      <c r="Z4243" s="147">
        <v>2</v>
      </c>
      <c r="AA4243" s="148"/>
      <c r="AB4243" s="383"/>
      <c r="AC4243" s="73"/>
      <c r="AD4243" s="414"/>
      <c r="AE4243" s="393"/>
      <c r="AF4243" s="78"/>
      <c r="AG4243" s="414"/>
      <c r="AH4243" s="383"/>
      <c r="AI4243" s="453"/>
      <c r="AJ4243" s="453"/>
      <c r="AK4243" s="414"/>
      <c r="AL4243" s="383"/>
      <c r="AM4243" s="383"/>
      <c r="AN4243" s="523"/>
      <c r="AO4243" s="414"/>
      <c r="AP4243" s="548"/>
      <c r="AQ4243" s="414"/>
      <c r="AR4243" s="78"/>
      <c r="AS4243" s="78"/>
      <c r="AT4243" s="414"/>
      <c r="AU4243" s="548"/>
      <c r="AV4243" s="548"/>
      <c r="AW4243" s="414"/>
      <c r="AX4243" s="383"/>
      <c r="AY4243" s="548"/>
      <c r="AZ4243" s="414"/>
      <c r="BA4243" s="383"/>
      <c r="BB4243" s="548"/>
      <c r="BC4243" s="78"/>
      <c r="BD4243" s="414"/>
      <c r="BE4243" s="414"/>
      <c r="BF4243" s="414"/>
      <c r="BG4243" s="414"/>
      <c r="BH4243" s="414"/>
      <c r="BI4243" s="383"/>
      <c r="BJ4243" s="383"/>
      <c r="BK4243" s="78"/>
      <c r="BL4243" s="414"/>
      <c r="BM4243" s="383"/>
      <c r="BN4243" s="78"/>
      <c r="BO4243" s="414"/>
      <c r="BP4243" s="78"/>
      <c r="BQ4243" s="414"/>
      <c r="BR4243" s="383"/>
      <c r="BS4243" s="78"/>
      <c r="BT4243" s="83"/>
      <c r="BU4243" s="75"/>
      <c r="BV4243" s="74"/>
      <c r="BW4243" s="74"/>
      <c r="BX4243" s="120" t="s">
        <v>7390</v>
      </c>
      <c r="BY4243" s="112">
        <f t="shared" si="406"/>
        <v>4238</v>
      </c>
      <c r="BZ4243" s="65">
        <f t="shared" si="407"/>
        <v>0</v>
      </c>
      <c r="CA4243" s="359">
        <f t="shared" si="402"/>
        <v>26</v>
      </c>
      <c r="CB4243" s="359">
        <f t="shared" si="403"/>
        <v>9</v>
      </c>
      <c r="CC4243" s="359">
        <f t="shared" si="404"/>
        <v>2023</v>
      </c>
      <c r="CD4243" s="359" t="str">
        <f t="shared" si="405"/>
        <v xml:space="preserve">269202341349INCENDIO FORESTAL </v>
      </c>
    </row>
    <row r="4244" spans="1:82" s="121" customFormat="1" ht="132" customHeight="1">
      <c r="A4244" s="13"/>
      <c r="B4244" s="13"/>
      <c r="C4244" s="13"/>
      <c r="D4244" s="212">
        <v>45195</v>
      </c>
      <c r="E4244" s="210" t="s">
        <v>2622</v>
      </c>
      <c r="F4244" s="211" t="s">
        <v>2063</v>
      </c>
      <c r="G4244" s="130" t="s">
        <v>8680</v>
      </c>
      <c r="H4244" s="85" t="str">
        <f>VLOOKUP(E4244&amp;F4244,Divipola!$C$1:$F$1149,4,FALSE)</f>
        <v>41349</v>
      </c>
      <c r="I4244" s="77"/>
      <c r="J4244" s="181"/>
      <c r="K4244" s="207"/>
      <c r="L4244" s="207"/>
      <c r="M4244" s="207"/>
      <c r="N4244" s="207"/>
      <c r="O4244" s="207"/>
      <c r="P4244" s="207"/>
      <c r="Q4244" s="207"/>
      <c r="R4244" s="207"/>
      <c r="S4244" s="207"/>
      <c r="T4244" s="207"/>
      <c r="U4244" s="207"/>
      <c r="V4244" s="207"/>
      <c r="W4244" s="207"/>
      <c r="X4244" s="207"/>
      <c r="Y4244" s="207"/>
      <c r="Z4244" s="208">
        <v>8</v>
      </c>
      <c r="AA4244" s="186"/>
      <c r="AB4244" s="383"/>
      <c r="AC4244" s="73"/>
      <c r="AD4244" s="414"/>
      <c r="AE4244" s="393"/>
      <c r="AF4244" s="78"/>
      <c r="AG4244" s="414"/>
      <c r="AH4244" s="383"/>
      <c r="AI4244" s="453"/>
      <c r="AJ4244" s="453"/>
      <c r="AK4244" s="414"/>
      <c r="AL4244" s="383"/>
      <c r="AM4244" s="383"/>
      <c r="AN4244" s="523"/>
      <c r="AO4244" s="414"/>
      <c r="AP4244" s="548"/>
      <c r="AQ4244" s="414"/>
      <c r="AR4244" s="78"/>
      <c r="AS4244" s="78"/>
      <c r="AT4244" s="414"/>
      <c r="AU4244" s="548"/>
      <c r="AV4244" s="548"/>
      <c r="AW4244" s="414"/>
      <c r="AX4244" s="383"/>
      <c r="AY4244" s="548"/>
      <c r="AZ4244" s="414"/>
      <c r="BA4244" s="383"/>
      <c r="BB4244" s="548"/>
      <c r="BC4244" s="78"/>
      <c r="BD4244" s="414"/>
      <c r="BE4244" s="414"/>
      <c r="BF4244" s="414"/>
      <c r="BG4244" s="414"/>
      <c r="BH4244" s="414"/>
      <c r="BI4244" s="383"/>
      <c r="BJ4244" s="383"/>
      <c r="BK4244" s="78"/>
      <c r="BL4244" s="414"/>
      <c r="BM4244" s="383"/>
      <c r="BN4244" s="78"/>
      <c r="BO4244" s="414"/>
      <c r="BP4244" s="78"/>
      <c r="BQ4244" s="414"/>
      <c r="BR4244" s="383"/>
      <c r="BS4244" s="78"/>
      <c r="BT4244" s="83"/>
      <c r="BU4244" s="75"/>
      <c r="BV4244" s="74"/>
      <c r="BW4244" s="74"/>
      <c r="BX4244" s="98" t="s">
        <v>7418</v>
      </c>
      <c r="BY4244" s="112">
        <f t="shared" si="406"/>
        <v>4239</v>
      </c>
      <c r="BZ4244" s="65">
        <f t="shared" si="407"/>
        <v>0</v>
      </c>
      <c r="CA4244" s="359">
        <f t="shared" si="402"/>
        <v>26</v>
      </c>
      <c r="CB4244" s="359">
        <f t="shared" si="403"/>
        <v>9</v>
      </c>
      <c r="CC4244" s="359">
        <f t="shared" si="404"/>
        <v>2023</v>
      </c>
      <c r="CD4244" s="359" t="str">
        <f t="shared" si="405"/>
        <v xml:space="preserve">269202341349INCENDIO FORESTAL </v>
      </c>
    </row>
    <row r="4245" spans="1:82" s="121" customFormat="1" ht="48" customHeight="1">
      <c r="A4245" s="13"/>
      <c r="B4245" s="13"/>
      <c r="C4245" s="13"/>
      <c r="D4245" s="212">
        <v>45195</v>
      </c>
      <c r="E4245" s="210" t="s">
        <v>2622</v>
      </c>
      <c r="F4245" s="211" t="s">
        <v>2025</v>
      </c>
      <c r="G4245" s="130" t="s">
        <v>8680</v>
      </c>
      <c r="H4245" s="85" t="str">
        <f>VLOOKUP(E4245&amp;F4245,Divipola!$C$1:$F$1149,4,FALSE)</f>
        <v>41872</v>
      </c>
      <c r="I4245" s="77"/>
      <c r="J4245" s="181"/>
      <c r="K4245" s="146"/>
      <c r="L4245" s="146"/>
      <c r="M4245" s="146"/>
      <c r="N4245" s="146"/>
      <c r="O4245" s="146"/>
      <c r="P4245" s="146"/>
      <c r="Q4245" s="146"/>
      <c r="R4245" s="146"/>
      <c r="S4245" s="146"/>
      <c r="T4245" s="146"/>
      <c r="U4245" s="146"/>
      <c r="V4245" s="146"/>
      <c r="W4245" s="146"/>
      <c r="X4245" s="146"/>
      <c r="Y4245" s="146"/>
      <c r="Z4245" s="147">
        <v>20</v>
      </c>
      <c r="AA4245" s="148"/>
      <c r="AB4245" s="383"/>
      <c r="AC4245" s="73"/>
      <c r="AD4245" s="414"/>
      <c r="AE4245" s="393"/>
      <c r="AF4245" s="78"/>
      <c r="AG4245" s="414"/>
      <c r="AH4245" s="383"/>
      <c r="AI4245" s="453"/>
      <c r="AJ4245" s="453"/>
      <c r="AK4245" s="414"/>
      <c r="AL4245" s="383"/>
      <c r="AM4245" s="383"/>
      <c r="AN4245" s="523"/>
      <c r="AO4245" s="414"/>
      <c r="AP4245" s="548"/>
      <c r="AQ4245" s="414"/>
      <c r="AR4245" s="78"/>
      <c r="AS4245" s="78"/>
      <c r="AT4245" s="414"/>
      <c r="AU4245" s="548"/>
      <c r="AV4245" s="548"/>
      <c r="AW4245" s="414"/>
      <c r="AX4245" s="383"/>
      <c r="AY4245" s="548"/>
      <c r="AZ4245" s="414"/>
      <c r="BA4245" s="383"/>
      <c r="BB4245" s="548"/>
      <c r="BC4245" s="78"/>
      <c r="BD4245" s="414"/>
      <c r="BE4245" s="414"/>
      <c r="BF4245" s="414"/>
      <c r="BG4245" s="414"/>
      <c r="BH4245" s="414"/>
      <c r="BI4245" s="383"/>
      <c r="BJ4245" s="383"/>
      <c r="BK4245" s="78"/>
      <c r="BL4245" s="414"/>
      <c r="BM4245" s="383"/>
      <c r="BN4245" s="78"/>
      <c r="BO4245" s="414"/>
      <c r="BP4245" s="78"/>
      <c r="BQ4245" s="414"/>
      <c r="BR4245" s="383"/>
      <c r="BS4245" s="78"/>
      <c r="BT4245" s="83"/>
      <c r="BU4245" s="75"/>
      <c r="BV4245" s="74"/>
      <c r="BW4245" s="74"/>
      <c r="BX4245" s="120" t="s">
        <v>7391</v>
      </c>
      <c r="BY4245" s="112">
        <f t="shared" si="406"/>
        <v>4240</v>
      </c>
      <c r="BZ4245" s="65">
        <f t="shared" si="407"/>
        <v>0</v>
      </c>
      <c r="CA4245" s="359">
        <f t="shared" si="402"/>
        <v>26</v>
      </c>
      <c r="CB4245" s="359">
        <f t="shared" si="403"/>
        <v>9</v>
      </c>
      <c r="CC4245" s="359">
        <f t="shared" si="404"/>
        <v>2023</v>
      </c>
      <c r="CD4245" s="359" t="str">
        <f t="shared" si="405"/>
        <v xml:space="preserve">269202341872INCENDIO FORESTAL </v>
      </c>
    </row>
    <row r="4246" spans="1:82" s="121" customFormat="1" ht="228" customHeight="1">
      <c r="A4246" s="13"/>
      <c r="B4246" s="13"/>
      <c r="C4246" s="13"/>
      <c r="D4246" s="212">
        <v>45195</v>
      </c>
      <c r="E4246" s="210" t="s">
        <v>2622</v>
      </c>
      <c r="F4246" s="211" t="s">
        <v>2</v>
      </c>
      <c r="G4246" s="130" t="s">
        <v>8680</v>
      </c>
      <c r="H4246" s="85" t="str">
        <f>VLOOKUP(E4246&amp;F4246,Divipola!$C$1:$F$1149,4,FALSE)</f>
        <v>41524</v>
      </c>
      <c r="I4246" s="77"/>
      <c r="J4246" s="181"/>
      <c r="K4246" s="207"/>
      <c r="L4246" s="207"/>
      <c r="M4246" s="207"/>
      <c r="N4246" s="207"/>
      <c r="O4246" s="207"/>
      <c r="P4246" s="207"/>
      <c r="Q4246" s="207"/>
      <c r="R4246" s="207"/>
      <c r="S4246" s="207"/>
      <c r="T4246" s="207"/>
      <c r="U4246" s="207"/>
      <c r="V4246" s="207"/>
      <c r="W4246" s="207"/>
      <c r="X4246" s="207"/>
      <c r="Y4246" s="207"/>
      <c r="Z4246" s="208">
        <v>10</v>
      </c>
      <c r="AA4246" s="186"/>
      <c r="AB4246" s="383"/>
      <c r="AC4246" s="73"/>
      <c r="AD4246" s="414"/>
      <c r="AE4246" s="393"/>
      <c r="AF4246" s="78"/>
      <c r="AG4246" s="414"/>
      <c r="AH4246" s="383"/>
      <c r="AI4246" s="453"/>
      <c r="AJ4246" s="453"/>
      <c r="AK4246" s="414"/>
      <c r="AL4246" s="383"/>
      <c r="AM4246" s="383"/>
      <c r="AN4246" s="523"/>
      <c r="AO4246" s="414"/>
      <c r="AP4246" s="548"/>
      <c r="AQ4246" s="414"/>
      <c r="AR4246" s="78"/>
      <c r="AS4246" s="78"/>
      <c r="AT4246" s="414"/>
      <c r="AU4246" s="548"/>
      <c r="AV4246" s="548"/>
      <c r="AW4246" s="414"/>
      <c r="AX4246" s="383"/>
      <c r="AY4246" s="548"/>
      <c r="AZ4246" s="414"/>
      <c r="BA4246" s="383"/>
      <c r="BB4246" s="548"/>
      <c r="BC4246" s="78"/>
      <c r="BD4246" s="414"/>
      <c r="BE4246" s="414"/>
      <c r="BF4246" s="414"/>
      <c r="BG4246" s="414"/>
      <c r="BH4246" s="414"/>
      <c r="BI4246" s="383"/>
      <c r="BJ4246" s="383"/>
      <c r="BK4246" s="78"/>
      <c r="BL4246" s="414"/>
      <c r="BM4246" s="383"/>
      <c r="BN4246" s="78"/>
      <c r="BO4246" s="414"/>
      <c r="BP4246" s="78"/>
      <c r="BQ4246" s="414"/>
      <c r="BR4246" s="383"/>
      <c r="BS4246" s="78"/>
      <c r="BT4246" s="83"/>
      <c r="BU4246" s="75"/>
      <c r="BV4246" s="74"/>
      <c r="BW4246" s="74"/>
      <c r="BX4246" s="98" t="s">
        <v>7415</v>
      </c>
      <c r="BY4246" s="112">
        <f t="shared" si="406"/>
        <v>4241</v>
      </c>
      <c r="BZ4246" s="65">
        <f t="shared" si="407"/>
        <v>0</v>
      </c>
      <c r="CA4246" s="359">
        <f t="shared" si="402"/>
        <v>26</v>
      </c>
      <c r="CB4246" s="359">
        <f t="shared" si="403"/>
        <v>9</v>
      </c>
      <c r="CC4246" s="359">
        <f t="shared" si="404"/>
        <v>2023</v>
      </c>
      <c r="CD4246" s="359" t="str">
        <f t="shared" si="405"/>
        <v xml:space="preserve">269202341524INCENDIO FORESTAL </v>
      </c>
    </row>
    <row r="4247" spans="1:82" s="121" customFormat="1" ht="276" customHeight="1">
      <c r="A4247" s="13"/>
      <c r="B4247" s="13"/>
      <c r="C4247" s="13"/>
      <c r="D4247" s="212">
        <v>45195</v>
      </c>
      <c r="E4247" s="210" t="s">
        <v>2622</v>
      </c>
      <c r="F4247" s="211" t="s">
        <v>2</v>
      </c>
      <c r="G4247" s="130" t="s">
        <v>8680</v>
      </c>
      <c r="H4247" s="85" t="str">
        <f>VLOOKUP(E4247&amp;F4247,Divipola!$C$1:$F$1149,4,FALSE)</f>
        <v>41524</v>
      </c>
      <c r="I4247" s="77"/>
      <c r="J4247" s="181"/>
      <c r="K4247" s="207"/>
      <c r="L4247" s="207"/>
      <c r="M4247" s="207"/>
      <c r="N4247" s="207"/>
      <c r="O4247" s="207"/>
      <c r="P4247" s="207"/>
      <c r="Q4247" s="207"/>
      <c r="R4247" s="207"/>
      <c r="S4247" s="207"/>
      <c r="T4247" s="207"/>
      <c r="U4247" s="207"/>
      <c r="V4247" s="207"/>
      <c r="W4247" s="207"/>
      <c r="X4247" s="207"/>
      <c r="Y4247" s="207"/>
      <c r="Z4247" s="208">
        <v>20</v>
      </c>
      <c r="AA4247" s="186"/>
      <c r="AB4247" s="383"/>
      <c r="AC4247" s="73"/>
      <c r="AD4247" s="414"/>
      <c r="AE4247" s="393"/>
      <c r="AF4247" s="78"/>
      <c r="AG4247" s="414"/>
      <c r="AH4247" s="383"/>
      <c r="AI4247" s="453"/>
      <c r="AJ4247" s="453"/>
      <c r="AK4247" s="414"/>
      <c r="AL4247" s="383"/>
      <c r="AM4247" s="383"/>
      <c r="AN4247" s="523"/>
      <c r="AO4247" s="414"/>
      <c r="AP4247" s="548"/>
      <c r="AQ4247" s="414"/>
      <c r="AR4247" s="78"/>
      <c r="AS4247" s="78"/>
      <c r="AT4247" s="414"/>
      <c r="AU4247" s="548"/>
      <c r="AV4247" s="548"/>
      <c r="AW4247" s="414"/>
      <c r="AX4247" s="383"/>
      <c r="AY4247" s="548"/>
      <c r="AZ4247" s="414"/>
      <c r="BA4247" s="383"/>
      <c r="BB4247" s="548"/>
      <c r="BC4247" s="78"/>
      <c r="BD4247" s="414"/>
      <c r="BE4247" s="414"/>
      <c r="BF4247" s="414"/>
      <c r="BG4247" s="414"/>
      <c r="BH4247" s="414"/>
      <c r="BI4247" s="383"/>
      <c r="BJ4247" s="383"/>
      <c r="BK4247" s="78"/>
      <c r="BL4247" s="414"/>
      <c r="BM4247" s="383"/>
      <c r="BN4247" s="78"/>
      <c r="BO4247" s="414"/>
      <c r="BP4247" s="78"/>
      <c r="BQ4247" s="414"/>
      <c r="BR4247" s="383"/>
      <c r="BS4247" s="78"/>
      <c r="BT4247" s="83"/>
      <c r="BU4247" s="75"/>
      <c r="BV4247" s="74"/>
      <c r="BW4247" s="74"/>
      <c r="BX4247" s="98" t="s">
        <v>7416</v>
      </c>
      <c r="BY4247" s="112">
        <f t="shared" si="406"/>
        <v>4242</v>
      </c>
      <c r="BZ4247" s="65">
        <f t="shared" si="407"/>
        <v>0</v>
      </c>
      <c r="CA4247" s="359">
        <f t="shared" si="402"/>
        <v>26</v>
      </c>
      <c r="CB4247" s="359">
        <f t="shared" si="403"/>
        <v>9</v>
      </c>
      <c r="CC4247" s="359">
        <f t="shared" si="404"/>
        <v>2023</v>
      </c>
      <c r="CD4247" s="359" t="str">
        <f t="shared" si="405"/>
        <v xml:space="preserve">269202341524INCENDIO FORESTAL </v>
      </c>
    </row>
    <row r="4248" spans="1:82" s="121" customFormat="1" ht="276" customHeight="1">
      <c r="A4248" s="13"/>
      <c r="B4248" s="13"/>
      <c r="C4248" s="13"/>
      <c r="D4248" s="212">
        <v>45196</v>
      </c>
      <c r="E4248" s="210" t="s">
        <v>2831</v>
      </c>
      <c r="F4248" s="211" t="s">
        <v>1381</v>
      </c>
      <c r="G4248" s="130" t="s">
        <v>8680</v>
      </c>
      <c r="H4248" s="85" t="str">
        <f>VLOOKUP(E4248&amp;F4248,Divipola!$C$1:$F$1149,4,FALSE)</f>
        <v>73678</v>
      </c>
      <c r="I4248" s="77"/>
      <c r="J4248" s="181"/>
      <c r="K4248" s="207"/>
      <c r="L4248" s="207"/>
      <c r="M4248" s="207"/>
      <c r="N4248" s="207"/>
      <c r="O4248" s="207"/>
      <c r="P4248" s="207"/>
      <c r="Q4248" s="207"/>
      <c r="R4248" s="207"/>
      <c r="S4248" s="207"/>
      <c r="T4248" s="207"/>
      <c r="U4248" s="207"/>
      <c r="V4248" s="207"/>
      <c r="W4248" s="207"/>
      <c r="X4248" s="207"/>
      <c r="Y4248" s="207"/>
      <c r="Z4248" s="208">
        <v>230</v>
      </c>
      <c r="AA4248" s="186"/>
      <c r="AB4248" s="383"/>
      <c r="AC4248" s="73"/>
      <c r="AD4248" s="414"/>
      <c r="AE4248" s="393"/>
      <c r="AF4248" s="78"/>
      <c r="AG4248" s="414"/>
      <c r="AH4248" s="383"/>
      <c r="AI4248" s="453"/>
      <c r="AJ4248" s="453"/>
      <c r="AK4248" s="414"/>
      <c r="AL4248" s="383"/>
      <c r="AM4248" s="383"/>
      <c r="AN4248" s="523"/>
      <c r="AO4248" s="414"/>
      <c r="AP4248" s="548"/>
      <c r="AQ4248" s="414"/>
      <c r="AR4248" s="78"/>
      <c r="AS4248" s="78"/>
      <c r="AT4248" s="414"/>
      <c r="AU4248" s="548"/>
      <c r="AV4248" s="548"/>
      <c r="AW4248" s="414"/>
      <c r="AX4248" s="383"/>
      <c r="AY4248" s="548"/>
      <c r="AZ4248" s="414"/>
      <c r="BA4248" s="383"/>
      <c r="BB4248" s="548"/>
      <c r="BC4248" s="78"/>
      <c r="BD4248" s="414"/>
      <c r="BE4248" s="414"/>
      <c r="BF4248" s="414"/>
      <c r="BG4248" s="414"/>
      <c r="BH4248" s="414"/>
      <c r="BI4248" s="383"/>
      <c r="BJ4248" s="383"/>
      <c r="BK4248" s="78"/>
      <c r="BL4248" s="414"/>
      <c r="BM4248" s="383"/>
      <c r="BN4248" s="78"/>
      <c r="BO4248" s="414"/>
      <c r="BP4248" s="78"/>
      <c r="BQ4248" s="414"/>
      <c r="BR4248" s="383"/>
      <c r="BS4248" s="78"/>
      <c r="BT4248" s="83"/>
      <c r="BU4248" s="75"/>
      <c r="BV4248" s="74"/>
      <c r="BW4248" s="74"/>
      <c r="BX4248" s="98" t="s">
        <v>7411</v>
      </c>
      <c r="BY4248" s="112">
        <f t="shared" si="406"/>
        <v>4243</v>
      </c>
      <c r="BZ4248" s="65">
        <f t="shared" si="407"/>
        <v>0</v>
      </c>
      <c r="CA4248" s="359">
        <f t="shared" si="402"/>
        <v>27</v>
      </c>
      <c r="CB4248" s="359">
        <f t="shared" si="403"/>
        <v>9</v>
      </c>
      <c r="CC4248" s="359">
        <f t="shared" si="404"/>
        <v>2023</v>
      </c>
      <c r="CD4248" s="359" t="str">
        <f t="shared" si="405"/>
        <v xml:space="preserve">279202373678INCENDIO FORESTAL </v>
      </c>
    </row>
    <row r="4249" spans="1:82" s="121" customFormat="1" ht="192" customHeight="1">
      <c r="A4249" s="13"/>
      <c r="B4249" s="13"/>
      <c r="C4249" s="13"/>
      <c r="D4249" s="212">
        <v>45196</v>
      </c>
      <c r="E4249" s="210" t="s">
        <v>2831</v>
      </c>
      <c r="F4249" s="211" t="s">
        <v>1894</v>
      </c>
      <c r="G4249" s="130" t="s">
        <v>8680</v>
      </c>
      <c r="H4249" s="85" t="str">
        <f>VLOOKUP(E4249&amp;F4249,Divipola!$C$1:$F$1149,4,FALSE)</f>
        <v>73616</v>
      </c>
      <c r="I4249" s="77"/>
      <c r="J4249" s="181"/>
      <c r="K4249" s="248"/>
      <c r="L4249" s="248"/>
      <c r="M4249" s="248"/>
      <c r="N4249" s="248"/>
      <c r="O4249" s="248"/>
      <c r="P4249" s="248"/>
      <c r="Q4249" s="248"/>
      <c r="R4249" s="248"/>
      <c r="S4249" s="249"/>
      <c r="T4249" s="249"/>
      <c r="U4249" s="249"/>
      <c r="V4249" s="249"/>
      <c r="W4249" s="249"/>
      <c r="X4249" s="249"/>
      <c r="Y4249" s="236"/>
      <c r="Z4249" s="237"/>
      <c r="AA4249" s="247"/>
      <c r="AB4249" s="383"/>
      <c r="AC4249" s="73"/>
      <c r="AD4249" s="414"/>
      <c r="AE4249" s="393"/>
      <c r="AF4249" s="78"/>
      <c r="AG4249" s="414"/>
      <c r="AH4249" s="383"/>
      <c r="AI4249" s="453"/>
      <c r="AJ4249" s="453"/>
      <c r="AK4249" s="414"/>
      <c r="AL4249" s="383"/>
      <c r="AM4249" s="383"/>
      <c r="AN4249" s="523"/>
      <c r="AO4249" s="414"/>
      <c r="AP4249" s="548"/>
      <c r="AQ4249" s="414"/>
      <c r="AR4249" s="78"/>
      <c r="AS4249" s="78"/>
      <c r="AT4249" s="414"/>
      <c r="AU4249" s="548"/>
      <c r="AV4249" s="548"/>
      <c r="AW4249" s="414"/>
      <c r="AX4249" s="383"/>
      <c r="AY4249" s="548"/>
      <c r="AZ4249" s="414"/>
      <c r="BA4249" s="383"/>
      <c r="BB4249" s="548"/>
      <c r="BC4249" s="78"/>
      <c r="BD4249" s="414"/>
      <c r="BE4249" s="414"/>
      <c r="BF4249" s="414"/>
      <c r="BG4249" s="414"/>
      <c r="BH4249" s="414"/>
      <c r="BI4249" s="383"/>
      <c r="BJ4249" s="383"/>
      <c r="BK4249" s="78"/>
      <c r="BL4249" s="414"/>
      <c r="BM4249" s="383"/>
      <c r="BN4249" s="78"/>
      <c r="BO4249" s="414"/>
      <c r="BP4249" s="78"/>
      <c r="BQ4249" s="414"/>
      <c r="BR4249" s="383"/>
      <c r="BS4249" s="78"/>
      <c r="BT4249" s="83"/>
      <c r="BU4249" s="75"/>
      <c r="BV4249" s="74"/>
      <c r="BW4249" s="74"/>
      <c r="BX4249" s="98" t="s">
        <v>7422</v>
      </c>
      <c r="BY4249" s="112">
        <f t="shared" si="406"/>
        <v>4244</v>
      </c>
      <c r="BZ4249" s="65">
        <f t="shared" si="407"/>
        <v>0</v>
      </c>
      <c r="CA4249" s="359">
        <f t="shared" si="402"/>
        <v>27</v>
      </c>
      <c r="CB4249" s="359">
        <f t="shared" si="403"/>
        <v>9</v>
      </c>
      <c r="CC4249" s="359">
        <f t="shared" si="404"/>
        <v>2023</v>
      </c>
      <c r="CD4249" s="359" t="str">
        <f t="shared" si="405"/>
        <v xml:space="preserve">279202373616INCENDIO FORESTAL </v>
      </c>
    </row>
    <row r="4250" spans="1:82" s="121" customFormat="1" ht="132" customHeight="1">
      <c r="A4250" s="13"/>
      <c r="B4250" s="13"/>
      <c r="C4250" s="13"/>
      <c r="D4250" s="212">
        <v>45101</v>
      </c>
      <c r="E4250" s="210" t="s">
        <v>2834</v>
      </c>
      <c r="F4250" s="211" t="s">
        <v>2624</v>
      </c>
      <c r="G4250" s="111" t="s">
        <v>2808</v>
      </c>
      <c r="H4250" s="85" t="str">
        <f>VLOOKUP(E4250&amp;F4250,Divipola!$C$1:$F$1149,4,FALSE)</f>
        <v>54223</v>
      </c>
      <c r="I4250" s="77"/>
      <c r="J4250" s="181"/>
      <c r="K4250" s="146"/>
      <c r="L4250" s="146"/>
      <c r="M4250" s="146"/>
      <c r="N4250" s="146"/>
      <c r="O4250" s="146">
        <v>13</v>
      </c>
      <c r="P4250" s="146"/>
      <c r="Q4250" s="146"/>
      <c r="R4250" s="146"/>
      <c r="S4250" s="146"/>
      <c r="T4250" s="146"/>
      <c r="U4250" s="146"/>
      <c r="V4250" s="146"/>
      <c r="W4250" s="146"/>
      <c r="X4250" s="146"/>
      <c r="Y4250" s="146"/>
      <c r="Z4250" s="147">
        <v>4</v>
      </c>
      <c r="AA4250" s="185" t="s">
        <v>7395</v>
      </c>
      <c r="AB4250" s="383"/>
      <c r="AC4250" s="73"/>
      <c r="AD4250" s="414"/>
      <c r="AE4250" s="393"/>
      <c r="AF4250" s="78"/>
      <c r="AG4250" s="414"/>
      <c r="AH4250" s="383"/>
      <c r="AI4250" s="453"/>
      <c r="AJ4250" s="453"/>
      <c r="AK4250" s="414"/>
      <c r="AL4250" s="383"/>
      <c r="AM4250" s="383"/>
      <c r="AN4250" s="523"/>
      <c r="AO4250" s="414"/>
      <c r="AP4250" s="548"/>
      <c r="AQ4250" s="414"/>
      <c r="AR4250" s="78"/>
      <c r="AS4250" s="78"/>
      <c r="AT4250" s="414"/>
      <c r="AU4250" s="548"/>
      <c r="AV4250" s="548"/>
      <c r="AW4250" s="414"/>
      <c r="AX4250" s="383"/>
      <c r="AY4250" s="548"/>
      <c r="AZ4250" s="414"/>
      <c r="BA4250" s="383"/>
      <c r="BB4250" s="548"/>
      <c r="BC4250" s="78"/>
      <c r="BD4250" s="414"/>
      <c r="BE4250" s="414"/>
      <c r="BF4250" s="414"/>
      <c r="BG4250" s="414"/>
      <c r="BH4250" s="414"/>
      <c r="BI4250" s="383"/>
      <c r="BJ4250" s="383"/>
      <c r="BK4250" s="78"/>
      <c r="BL4250" s="414"/>
      <c r="BM4250" s="383"/>
      <c r="BN4250" s="78"/>
      <c r="BO4250" s="414"/>
      <c r="BP4250" s="78"/>
      <c r="BQ4250" s="414"/>
      <c r="BR4250" s="383"/>
      <c r="BS4250" s="78"/>
      <c r="BT4250" s="83"/>
      <c r="BU4250" s="75"/>
      <c r="BV4250" s="74"/>
      <c r="BW4250" s="74"/>
      <c r="BX4250" s="98" t="s">
        <v>7396</v>
      </c>
      <c r="BY4250" s="112">
        <f t="shared" si="406"/>
        <v>4245</v>
      </c>
      <c r="BZ4250" s="65">
        <f t="shared" si="407"/>
        <v>0</v>
      </c>
      <c r="CA4250" s="359">
        <f t="shared" ref="CA4250:CA4313" si="408">DAY(D4250)</f>
        <v>24</v>
      </c>
      <c r="CB4250" s="359">
        <f t="shared" ref="CB4250:CB4313" si="409">MONTH(D4250)</f>
        <v>6</v>
      </c>
      <c r="CC4250" s="359">
        <f t="shared" ref="CC4250:CC4313" si="410">YEAR(D4250)</f>
        <v>2023</v>
      </c>
      <c r="CD4250" s="359" t="str">
        <f t="shared" ref="CD4250:CD4313" si="411">CONCATENATE(CA4250,CB4250,CC4250,H4250,G4250)</f>
        <v>246202354223AVENIDA TORRENCIAL</v>
      </c>
    </row>
    <row r="4251" spans="1:82" s="121" customFormat="1" ht="120" customHeight="1">
      <c r="A4251" s="13"/>
      <c r="B4251" s="13"/>
      <c r="C4251" s="13"/>
      <c r="D4251" s="212">
        <v>45196</v>
      </c>
      <c r="E4251" s="210" t="s">
        <v>2831</v>
      </c>
      <c r="F4251" s="211" t="s">
        <v>1337</v>
      </c>
      <c r="G4251" s="130" t="s">
        <v>8680</v>
      </c>
      <c r="H4251" s="85" t="str">
        <f>VLOOKUP(E4251&amp;F4251,Divipola!$C$1:$F$1149,4,FALSE)</f>
        <v>73504</v>
      </c>
      <c r="I4251" s="77"/>
      <c r="J4251" s="181"/>
      <c r="K4251" s="248"/>
      <c r="L4251" s="248"/>
      <c r="M4251" s="248"/>
      <c r="N4251" s="248"/>
      <c r="O4251" s="248"/>
      <c r="P4251" s="248"/>
      <c r="Q4251" s="248"/>
      <c r="R4251" s="248"/>
      <c r="S4251" s="249"/>
      <c r="T4251" s="249"/>
      <c r="U4251" s="249"/>
      <c r="V4251" s="249"/>
      <c r="W4251" s="249"/>
      <c r="X4251" s="249"/>
      <c r="Y4251" s="236"/>
      <c r="Z4251" s="237"/>
      <c r="AA4251" s="247"/>
      <c r="AB4251" s="383"/>
      <c r="AC4251" s="73"/>
      <c r="AD4251" s="414"/>
      <c r="AE4251" s="393"/>
      <c r="AF4251" s="78"/>
      <c r="AG4251" s="414"/>
      <c r="AH4251" s="383"/>
      <c r="AI4251" s="453"/>
      <c r="AJ4251" s="453"/>
      <c r="AK4251" s="414"/>
      <c r="AL4251" s="383"/>
      <c r="AM4251" s="383"/>
      <c r="AN4251" s="523"/>
      <c r="AO4251" s="414"/>
      <c r="AP4251" s="548"/>
      <c r="AQ4251" s="414"/>
      <c r="AR4251" s="78"/>
      <c r="AS4251" s="78"/>
      <c r="AT4251" s="414"/>
      <c r="AU4251" s="548"/>
      <c r="AV4251" s="548"/>
      <c r="AW4251" s="414"/>
      <c r="AX4251" s="383"/>
      <c r="AY4251" s="548"/>
      <c r="AZ4251" s="414"/>
      <c r="BA4251" s="383"/>
      <c r="BB4251" s="548"/>
      <c r="BC4251" s="78"/>
      <c r="BD4251" s="414"/>
      <c r="BE4251" s="414"/>
      <c r="BF4251" s="414"/>
      <c r="BG4251" s="414"/>
      <c r="BH4251" s="414"/>
      <c r="BI4251" s="383"/>
      <c r="BJ4251" s="383"/>
      <c r="BK4251" s="78"/>
      <c r="BL4251" s="414"/>
      <c r="BM4251" s="383"/>
      <c r="BN4251" s="78"/>
      <c r="BO4251" s="414"/>
      <c r="BP4251" s="78"/>
      <c r="BQ4251" s="414"/>
      <c r="BR4251" s="383"/>
      <c r="BS4251" s="78"/>
      <c r="BT4251" s="83"/>
      <c r="BU4251" s="75"/>
      <c r="BV4251" s="74"/>
      <c r="BW4251" s="74"/>
      <c r="BX4251" s="98" t="s">
        <v>7423</v>
      </c>
      <c r="BY4251" s="112">
        <f t="shared" si="406"/>
        <v>4246</v>
      </c>
      <c r="BZ4251" s="65">
        <f t="shared" si="407"/>
        <v>0</v>
      </c>
      <c r="CA4251" s="359">
        <f t="shared" si="408"/>
        <v>27</v>
      </c>
      <c r="CB4251" s="359">
        <f t="shared" si="409"/>
        <v>9</v>
      </c>
      <c r="CC4251" s="359">
        <f t="shared" si="410"/>
        <v>2023</v>
      </c>
      <c r="CD4251" s="359" t="str">
        <f t="shared" si="411"/>
        <v xml:space="preserve">279202373504INCENDIO FORESTAL </v>
      </c>
    </row>
    <row r="4252" spans="1:82" s="121" customFormat="1" ht="96" customHeight="1">
      <c r="A4252" s="13"/>
      <c r="B4252" s="13"/>
      <c r="C4252" s="13"/>
      <c r="D4252" s="212">
        <v>45195</v>
      </c>
      <c r="E4252" s="210" t="s">
        <v>2718</v>
      </c>
      <c r="F4252" s="211" t="s">
        <v>1115</v>
      </c>
      <c r="G4252" s="130" t="s">
        <v>8680</v>
      </c>
      <c r="H4252" s="85" t="str">
        <f>VLOOKUP(E4252&amp;F4252,Divipola!$C$1:$F$1149,4,FALSE)</f>
        <v>25473</v>
      </c>
      <c r="I4252" s="77"/>
      <c r="J4252" s="181"/>
      <c r="K4252" s="207"/>
      <c r="L4252" s="207"/>
      <c r="M4252" s="207"/>
      <c r="N4252" s="207"/>
      <c r="O4252" s="207"/>
      <c r="P4252" s="207"/>
      <c r="Q4252" s="207"/>
      <c r="R4252" s="207"/>
      <c r="S4252" s="207"/>
      <c r="T4252" s="207"/>
      <c r="U4252" s="207"/>
      <c r="V4252" s="207"/>
      <c r="W4252" s="207"/>
      <c r="X4252" s="207"/>
      <c r="Y4252" s="207"/>
      <c r="Z4252" s="208">
        <v>2</v>
      </c>
      <c r="AA4252" s="186"/>
      <c r="AB4252" s="383"/>
      <c r="AC4252" s="73"/>
      <c r="AD4252" s="414"/>
      <c r="AE4252" s="393"/>
      <c r="AF4252" s="78"/>
      <c r="AG4252" s="414"/>
      <c r="AH4252" s="383"/>
      <c r="AI4252" s="453"/>
      <c r="AJ4252" s="453"/>
      <c r="AK4252" s="414"/>
      <c r="AL4252" s="383"/>
      <c r="AM4252" s="383"/>
      <c r="AN4252" s="523"/>
      <c r="AO4252" s="414"/>
      <c r="AP4252" s="548"/>
      <c r="AQ4252" s="414"/>
      <c r="AR4252" s="78"/>
      <c r="AS4252" s="78"/>
      <c r="AT4252" s="414"/>
      <c r="AU4252" s="548"/>
      <c r="AV4252" s="548"/>
      <c r="AW4252" s="414"/>
      <c r="AX4252" s="383"/>
      <c r="AY4252" s="548"/>
      <c r="AZ4252" s="414"/>
      <c r="BA4252" s="383"/>
      <c r="BB4252" s="548"/>
      <c r="BC4252" s="78"/>
      <c r="BD4252" s="414"/>
      <c r="BE4252" s="414"/>
      <c r="BF4252" s="414"/>
      <c r="BG4252" s="414"/>
      <c r="BH4252" s="414"/>
      <c r="BI4252" s="383"/>
      <c r="BJ4252" s="383"/>
      <c r="BK4252" s="78"/>
      <c r="BL4252" s="414"/>
      <c r="BM4252" s="383"/>
      <c r="BN4252" s="78"/>
      <c r="BO4252" s="414"/>
      <c r="BP4252" s="78"/>
      <c r="BQ4252" s="414"/>
      <c r="BR4252" s="383"/>
      <c r="BS4252" s="78"/>
      <c r="BT4252" s="83"/>
      <c r="BU4252" s="75"/>
      <c r="BV4252" s="74"/>
      <c r="BW4252" s="74"/>
      <c r="BX4252" s="98" t="s">
        <v>7410</v>
      </c>
      <c r="BY4252" s="112">
        <f t="shared" si="406"/>
        <v>4247</v>
      </c>
      <c r="BZ4252" s="65">
        <f t="shared" si="407"/>
        <v>0</v>
      </c>
      <c r="CA4252" s="359">
        <f t="shared" si="408"/>
        <v>26</v>
      </c>
      <c r="CB4252" s="359">
        <f t="shared" si="409"/>
        <v>9</v>
      </c>
      <c r="CC4252" s="359">
        <f t="shared" si="410"/>
        <v>2023</v>
      </c>
      <c r="CD4252" s="359" t="str">
        <f t="shared" si="411"/>
        <v xml:space="preserve">269202325473INCENDIO FORESTAL </v>
      </c>
    </row>
    <row r="4253" spans="1:82" s="121" customFormat="1" ht="48" customHeight="1">
      <c r="A4253" s="13"/>
      <c r="B4253" s="13"/>
      <c r="C4253" s="13"/>
      <c r="D4253" s="212">
        <v>45195</v>
      </c>
      <c r="E4253" s="210" t="s">
        <v>2718</v>
      </c>
      <c r="F4253" s="211" t="s">
        <v>2022</v>
      </c>
      <c r="G4253" s="130" t="s">
        <v>8680</v>
      </c>
      <c r="H4253" s="85" t="str">
        <f>VLOOKUP(E4253&amp;F4253,Divipola!$C$1:$F$1149,4,FALSE)</f>
        <v>25754</v>
      </c>
      <c r="I4253" s="77"/>
      <c r="J4253" s="181"/>
      <c r="K4253" s="146"/>
      <c r="L4253" s="146"/>
      <c r="M4253" s="146"/>
      <c r="N4253" s="146"/>
      <c r="O4253" s="146"/>
      <c r="P4253" s="146"/>
      <c r="Q4253" s="146"/>
      <c r="R4253" s="146"/>
      <c r="S4253" s="146"/>
      <c r="T4253" s="146"/>
      <c r="U4253" s="146"/>
      <c r="V4253" s="146"/>
      <c r="W4253" s="146"/>
      <c r="X4253" s="146"/>
      <c r="Y4253" s="146"/>
      <c r="Z4253" s="147">
        <v>3</v>
      </c>
      <c r="AA4253" s="148"/>
      <c r="AB4253" s="383"/>
      <c r="AC4253" s="73"/>
      <c r="AD4253" s="414"/>
      <c r="AE4253" s="393"/>
      <c r="AF4253" s="78"/>
      <c r="AG4253" s="414"/>
      <c r="AH4253" s="383"/>
      <c r="AI4253" s="453"/>
      <c r="AJ4253" s="453"/>
      <c r="AK4253" s="414"/>
      <c r="AL4253" s="383"/>
      <c r="AM4253" s="383"/>
      <c r="AN4253" s="523"/>
      <c r="AO4253" s="414"/>
      <c r="AP4253" s="548"/>
      <c r="AQ4253" s="414"/>
      <c r="AR4253" s="78"/>
      <c r="AS4253" s="78"/>
      <c r="AT4253" s="414"/>
      <c r="AU4253" s="548"/>
      <c r="AV4253" s="548"/>
      <c r="AW4253" s="414"/>
      <c r="AX4253" s="383"/>
      <c r="AY4253" s="548"/>
      <c r="AZ4253" s="414"/>
      <c r="BA4253" s="383"/>
      <c r="BB4253" s="548"/>
      <c r="BC4253" s="78"/>
      <c r="BD4253" s="414"/>
      <c r="BE4253" s="414"/>
      <c r="BF4253" s="414"/>
      <c r="BG4253" s="414"/>
      <c r="BH4253" s="414"/>
      <c r="BI4253" s="383"/>
      <c r="BJ4253" s="383"/>
      <c r="BK4253" s="78"/>
      <c r="BL4253" s="414"/>
      <c r="BM4253" s="383"/>
      <c r="BN4253" s="78"/>
      <c r="BO4253" s="414"/>
      <c r="BP4253" s="78"/>
      <c r="BQ4253" s="414"/>
      <c r="BR4253" s="383"/>
      <c r="BS4253" s="78"/>
      <c r="BT4253" s="83"/>
      <c r="BU4253" s="75"/>
      <c r="BV4253" s="74"/>
      <c r="BW4253" s="74"/>
      <c r="BX4253" s="120" t="s">
        <v>7398</v>
      </c>
      <c r="BY4253" s="112">
        <f t="shared" si="406"/>
        <v>4248</v>
      </c>
      <c r="BZ4253" s="65">
        <f t="shared" si="407"/>
        <v>0</v>
      </c>
      <c r="CA4253" s="359">
        <f t="shared" si="408"/>
        <v>26</v>
      </c>
      <c r="CB4253" s="359">
        <f t="shared" si="409"/>
        <v>9</v>
      </c>
      <c r="CC4253" s="359">
        <f t="shared" si="410"/>
        <v>2023</v>
      </c>
      <c r="CD4253" s="359" t="str">
        <f t="shared" si="411"/>
        <v xml:space="preserve">269202325754INCENDIO FORESTAL </v>
      </c>
    </row>
    <row r="4254" spans="1:82" s="121" customFormat="1" ht="108" customHeight="1">
      <c r="A4254" s="13"/>
      <c r="B4254" s="13"/>
      <c r="C4254" s="13"/>
      <c r="D4254" s="212">
        <v>45196</v>
      </c>
      <c r="E4254" s="210" t="s">
        <v>2718</v>
      </c>
      <c r="F4254" s="211" t="s">
        <v>2633</v>
      </c>
      <c r="G4254" s="111" t="s">
        <v>2803</v>
      </c>
      <c r="H4254" s="85" t="str">
        <f>VLOOKUP(E4254&amp;F4254,Divipola!$C$1:$F$1149,4,FALSE)</f>
        <v>25290</v>
      </c>
      <c r="I4254" s="77"/>
      <c r="J4254" s="181"/>
      <c r="K4254" s="207"/>
      <c r="L4254" s="207"/>
      <c r="M4254" s="207"/>
      <c r="N4254" s="207">
        <v>56</v>
      </c>
      <c r="O4254" s="207">
        <v>14</v>
      </c>
      <c r="P4254" s="207"/>
      <c r="Q4254" s="207">
        <v>14</v>
      </c>
      <c r="R4254" s="207"/>
      <c r="S4254" s="207"/>
      <c r="T4254" s="207"/>
      <c r="U4254" s="207"/>
      <c r="V4254" s="207"/>
      <c r="W4254" s="207"/>
      <c r="X4254" s="207"/>
      <c r="Y4254" s="207"/>
      <c r="Z4254" s="208"/>
      <c r="AA4254" s="186"/>
      <c r="AB4254" s="383"/>
      <c r="AC4254" s="73"/>
      <c r="AD4254" s="414"/>
      <c r="AE4254" s="393"/>
      <c r="AF4254" s="78"/>
      <c r="AG4254" s="414"/>
      <c r="AH4254" s="383"/>
      <c r="AI4254" s="453"/>
      <c r="AJ4254" s="453"/>
      <c r="AK4254" s="414"/>
      <c r="AL4254" s="383"/>
      <c r="AM4254" s="383"/>
      <c r="AN4254" s="523"/>
      <c r="AO4254" s="414"/>
      <c r="AP4254" s="548"/>
      <c r="AQ4254" s="414"/>
      <c r="AR4254" s="78"/>
      <c r="AS4254" s="78"/>
      <c r="AT4254" s="414"/>
      <c r="AU4254" s="548"/>
      <c r="AV4254" s="548"/>
      <c r="AW4254" s="414"/>
      <c r="AX4254" s="383"/>
      <c r="AY4254" s="548"/>
      <c r="AZ4254" s="414"/>
      <c r="BA4254" s="383"/>
      <c r="BB4254" s="548"/>
      <c r="BC4254" s="78"/>
      <c r="BD4254" s="414"/>
      <c r="BE4254" s="414"/>
      <c r="BF4254" s="414"/>
      <c r="BG4254" s="414"/>
      <c r="BH4254" s="414"/>
      <c r="BI4254" s="383"/>
      <c r="BJ4254" s="383"/>
      <c r="BK4254" s="78"/>
      <c r="BL4254" s="414"/>
      <c r="BM4254" s="383"/>
      <c r="BN4254" s="78"/>
      <c r="BO4254" s="414"/>
      <c r="BP4254" s="78"/>
      <c r="BQ4254" s="414"/>
      <c r="BR4254" s="383"/>
      <c r="BS4254" s="78"/>
      <c r="BT4254" s="83"/>
      <c r="BU4254" s="75"/>
      <c r="BV4254" s="74"/>
      <c r="BW4254" s="74"/>
      <c r="BX4254" s="98" t="s">
        <v>7498</v>
      </c>
      <c r="BY4254" s="112">
        <f t="shared" si="406"/>
        <v>4249</v>
      </c>
      <c r="BZ4254" s="65">
        <f t="shared" si="407"/>
        <v>0</v>
      </c>
      <c r="CA4254" s="359">
        <f t="shared" si="408"/>
        <v>27</v>
      </c>
      <c r="CB4254" s="359">
        <f t="shared" si="409"/>
        <v>9</v>
      </c>
      <c r="CC4254" s="359">
        <f t="shared" si="410"/>
        <v>2023</v>
      </c>
      <c r="CD4254" s="359" t="str">
        <f t="shared" si="411"/>
        <v>279202325290VENDAVAL</v>
      </c>
    </row>
    <row r="4255" spans="1:82" s="121" customFormat="1" ht="120" customHeight="1">
      <c r="A4255" s="13"/>
      <c r="B4255" s="13"/>
      <c r="C4255" s="13"/>
      <c r="D4255" s="212">
        <v>45196</v>
      </c>
      <c r="E4255" s="210" t="s">
        <v>2718</v>
      </c>
      <c r="F4255" s="211" t="s">
        <v>2625</v>
      </c>
      <c r="G4255" s="111" t="s">
        <v>2803</v>
      </c>
      <c r="H4255" s="85" t="str">
        <f>VLOOKUP(E4255&amp;F4255,Divipola!$C$1:$F$1149,4,FALSE)</f>
        <v>25815</v>
      </c>
      <c r="I4255" s="77"/>
      <c r="J4255" s="181"/>
      <c r="K4255" s="207"/>
      <c r="L4255" s="207"/>
      <c r="M4255" s="207"/>
      <c r="N4255" s="207">
        <v>24</v>
      </c>
      <c r="O4255" s="207">
        <v>5</v>
      </c>
      <c r="P4255" s="207"/>
      <c r="Q4255" s="207">
        <v>5</v>
      </c>
      <c r="R4255" s="207"/>
      <c r="S4255" s="207"/>
      <c r="T4255" s="207"/>
      <c r="U4255" s="207"/>
      <c r="V4255" s="207"/>
      <c r="W4255" s="207"/>
      <c r="X4255" s="207"/>
      <c r="Y4255" s="207"/>
      <c r="Z4255" s="208"/>
      <c r="AA4255" s="186"/>
      <c r="AB4255" s="383"/>
      <c r="AC4255" s="73"/>
      <c r="AD4255" s="414"/>
      <c r="AE4255" s="393"/>
      <c r="AF4255" s="78"/>
      <c r="AG4255" s="414"/>
      <c r="AH4255" s="383"/>
      <c r="AI4255" s="453"/>
      <c r="AJ4255" s="453"/>
      <c r="AK4255" s="414"/>
      <c r="AL4255" s="383"/>
      <c r="AM4255" s="383"/>
      <c r="AN4255" s="523"/>
      <c r="AO4255" s="414"/>
      <c r="AP4255" s="548"/>
      <c r="AQ4255" s="414"/>
      <c r="AR4255" s="78"/>
      <c r="AS4255" s="78"/>
      <c r="AT4255" s="414"/>
      <c r="AU4255" s="548"/>
      <c r="AV4255" s="548"/>
      <c r="AW4255" s="414"/>
      <c r="AX4255" s="383"/>
      <c r="AY4255" s="548"/>
      <c r="AZ4255" s="414"/>
      <c r="BA4255" s="383"/>
      <c r="BB4255" s="548"/>
      <c r="BC4255" s="78"/>
      <c r="BD4255" s="414"/>
      <c r="BE4255" s="414"/>
      <c r="BF4255" s="414"/>
      <c r="BG4255" s="414"/>
      <c r="BH4255" s="414"/>
      <c r="BI4255" s="383"/>
      <c r="BJ4255" s="383"/>
      <c r="BK4255" s="78"/>
      <c r="BL4255" s="414"/>
      <c r="BM4255" s="383"/>
      <c r="BN4255" s="78"/>
      <c r="BO4255" s="414"/>
      <c r="BP4255" s="78"/>
      <c r="BQ4255" s="414"/>
      <c r="BR4255" s="383"/>
      <c r="BS4255" s="78"/>
      <c r="BT4255" s="83"/>
      <c r="BU4255" s="75"/>
      <c r="BV4255" s="74"/>
      <c r="BW4255" s="74"/>
      <c r="BX4255" s="98" t="s">
        <v>7427</v>
      </c>
      <c r="BY4255" s="112">
        <f t="shared" si="406"/>
        <v>4250</v>
      </c>
      <c r="BZ4255" s="65">
        <f t="shared" si="407"/>
        <v>0</v>
      </c>
      <c r="CA4255" s="359">
        <f t="shared" si="408"/>
        <v>27</v>
      </c>
      <c r="CB4255" s="359">
        <f t="shared" si="409"/>
        <v>9</v>
      </c>
      <c r="CC4255" s="359">
        <f t="shared" si="410"/>
        <v>2023</v>
      </c>
      <c r="CD4255" s="359" t="str">
        <f t="shared" si="411"/>
        <v>279202325815VENDAVAL</v>
      </c>
    </row>
    <row r="4256" spans="1:82" s="121" customFormat="1" ht="409.5" customHeight="1">
      <c r="A4256" s="13"/>
      <c r="B4256" s="13"/>
      <c r="C4256" s="13"/>
      <c r="D4256" s="212">
        <v>45190</v>
      </c>
      <c r="E4256" s="210" t="s">
        <v>2831</v>
      </c>
      <c r="F4256" s="211" t="s">
        <v>2635</v>
      </c>
      <c r="G4256" s="130" t="s">
        <v>8680</v>
      </c>
      <c r="H4256" s="85" t="str">
        <f>VLOOKUP(E4256&amp;F4256,Divipola!$C$1:$F$1149,4,FALSE)</f>
        <v>73352</v>
      </c>
      <c r="I4256" s="77"/>
      <c r="J4256" s="181"/>
      <c r="K4256" s="207"/>
      <c r="L4256" s="207"/>
      <c r="M4256" s="207"/>
      <c r="N4256" s="207"/>
      <c r="O4256" s="207"/>
      <c r="P4256" s="207"/>
      <c r="Q4256" s="207"/>
      <c r="R4256" s="207"/>
      <c r="S4256" s="207"/>
      <c r="T4256" s="207"/>
      <c r="U4256" s="207"/>
      <c r="V4256" s="207"/>
      <c r="W4256" s="207"/>
      <c r="X4256" s="207"/>
      <c r="Y4256" s="207"/>
      <c r="Z4256" s="208">
        <v>4.5</v>
      </c>
      <c r="AA4256" s="186"/>
      <c r="AB4256" s="383"/>
      <c r="AC4256" s="73"/>
      <c r="AD4256" s="414"/>
      <c r="AE4256" s="393"/>
      <c r="AF4256" s="78"/>
      <c r="AG4256" s="414"/>
      <c r="AH4256" s="383"/>
      <c r="AI4256" s="453"/>
      <c r="AJ4256" s="453"/>
      <c r="AK4256" s="414"/>
      <c r="AL4256" s="383"/>
      <c r="AM4256" s="383"/>
      <c r="AN4256" s="523"/>
      <c r="AO4256" s="414"/>
      <c r="AP4256" s="548"/>
      <c r="AQ4256" s="414"/>
      <c r="AR4256" s="78"/>
      <c r="AS4256" s="78"/>
      <c r="AT4256" s="414"/>
      <c r="AU4256" s="548"/>
      <c r="AV4256" s="548"/>
      <c r="AW4256" s="414"/>
      <c r="AX4256" s="383"/>
      <c r="AY4256" s="548"/>
      <c r="AZ4256" s="414"/>
      <c r="BA4256" s="383"/>
      <c r="BB4256" s="548"/>
      <c r="BC4256" s="78"/>
      <c r="BD4256" s="414"/>
      <c r="BE4256" s="414"/>
      <c r="BF4256" s="414"/>
      <c r="BG4256" s="414"/>
      <c r="BH4256" s="414"/>
      <c r="BI4256" s="383"/>
      <c r="BJ4256" s="383"/>
      <c r="BK4256" s="78"/>
      <c r="BL4256" s="414"/>
      <c r="BM4256" s="383"/>
      <c r="BN4256" s="78"/>
      <c r="BO4256" s="414"/>
      <c r="BP4256" s="78"/>
      <c r="BQ4256" s="414"/>
      <c r="BR4256" s="383"/>
      <c r="BS4256" s="78"/>
      <c r="BT4256" s="83"/>
      <c r="BU4256" s="75"/>
      <c r="BV4256" s="74"/>
      <c r="BW4256" s="74"/>
      <c r="BX4256" s="98" t="s">
        <v>7468</v>
      </c>
      <c r="BY4256" s="112">
        <f t="shared" si="406"/>
        <v>4251</v>
      </c>
      <c r="BZ4256" s="65">
        <f t="shared" si="407"/>
        <v>0</v>
      </c>
      <c r="CA4256" s="359">
        <f t="shared" si="408"/>
        <v>21</v>
      </c>
      <c r="CB4256" s="359">
        <f t="shared" si="409"/>
        <v>9</v>
      </c>
      <c r="CC4256" s="359">
        <f t="shared" si="410"/>
        <v>2023</v>
      </c>
      <c r="CD4256" s="359" t="str">
        <f t="shared" si="411"/>
        <v xml:space="preserve">219202373352INCENDIO FORESTAL </v>
      </c>
    </row>
    <row r="4257" spans="1:82" s="121" customFormat="1" ht="48" customHeight="1">
      <c r="A4257" s="13"/>
      <c r="B4257" s="13"/>
      <c r="C4257" s="13"/>
      <c r="D4257" s="212">
        <v>45196</v>
      </c>
      <c r="E4257" s="210" t="s">
        <v>2718</v>
      </c>
      <c r="F4257" s="211" t="s">
        <v>1010</v>
      </c>
      <c r="G4257" s="130" t="s">
        <v>8680</v>
      </c>
      <c r="H4257" s="85" t="str">
        <f>VLOOKUP(E4257&amp;F4257,Divipola!$C$1:$F$1149,4,FALSE)</f>
        <v>25001</v>
      </c>
      <c r="I4257" s="77"/>
      <c r="J4257" s="181"/>
      <c r="K4257" s="146"/>
      <c r="L4257" s="146"/>
      <c r="M4257" s="146"/>
      <c r="N4257" s="146"/>
      <c r="O4257" s="146"/>
      <c r="P4257" s="146"/>
      <c r="Q4257" s="146"/>
      <c r="R4257" s="146"/>
      <c r="S4257" s="146"/>
      <c r="T4257" s="146"/>
      <c r="U4257" s="146"/>
      <c r="V4257" s="146"/>
      <c r="W4257" s="146"/>
      <c r="X4257" s="146"/>
      <c r="Y4257" s="146"/>
      <c r="Z4257" s="147">
        <v>8</v>
      </c>
      <c r="AA4257" s="148"/>
      <c r="AB4257" s="383"/>
      <c r="AC4257" s="73"/>
      <c r="AD4257" s="414"/>
      <c r="AE4257" s="393"/>
      <c r="AF4257" s="78"/>
      <c r="AG4257" s="414"/>
      <c r="AH4257" s="383"/>
      <c r="AI4257" s="453"/>
      <c r="AJ4257" s="453"/>
      <c r="AK4257" s="414"/>
      <c r="AL4257" s="383"/>
      <c r="AM4257" s="383"/>
      <c r="AN4257" s="523"/>
      <c r="AO4257" s="414"/>
      <c r="AP4257" s="548"/>
      <c r="AQ4257" s="414"/>
      <c r="AR4257" s="78"/>
      <c r="AS4257" s="78"/>
      <c r="AT4257" s="414"/>
      <c r="AU4257" s="548"/>
      <c r="AV4257" s="548"/>
      <c r="AW4257" s="414"/>
      <c r="AX4257" s="383"/>
      <c r="AY4257" s="548"/>
      <c r="AZ4257" s="414"/>
      <c r="BA4257" s="383"/>
      <c r="BB4257" s="548"/>
      <c r="BC4257" s="78"/>
      <c r="BD4257" s="414"/>
      <c r="BE4257" s="414"/>
      <c r="BF4257" s="414"/>
      <c r="BG4257" s="414"/>
      <c r="BH4257" s="414"/>
      <c r="BI4257" s="383"/>
      <c r="BJ4257" s="383"/>
      <c r="BK4257" s="78"/>
      <c r="BL4257" s="414"/>
      <c r="BM4257" s="383"/>
      <c r="BN4257" s="78"/>
      <c r="BO4257" s="414"/>
      <c r="BP4257" s="78"/>
      <c r="BQ4257" s="414"/>
      <c r="BR4257" s="383"/>
      <c r="BS4257" s="78"/>
      <c r="BT4257" s="83"/>
      <c r="BU4257" s="75"/>
      <c r="BV4257" s="74"/>
      <c r="BW4257" s="74"/>
      <c r="BX4257" s="98" t="s">
        <v>7413</v>
      </c>
      <c r="BY4257" s="112">
        <f t="shared" si="406"/>
        <v>4252</v>
      </c>
      <c r="BZ4257" s="65">
        <f t="shared" si="407"/>
        <v>0</v>
      </c>
      <c r="CA4257" s="359">
        <f t="shared" si="408"/>
        <v>27</v>
      </c>
      <c r="CB4257" s="359">
        <f t="shared" si="409"/>
        <v>9</v>
      </c>
      <c r="CC4257" s="359">
        <f t="shared" si="410"/>
        <v>2023</v>
      </c>
      <c r="CD4257" s="359" t="str">
        <f t="shared" si="411"/>
        <v xml:space="preserve">279202325001INCENDIO FORESTAL </v>
      </c>
    </row>
    <row r="4258" spans="1:82" s="121" customFormat="1" ht="60" customHeight="1">
      <c r="A4258" s="13"/>
      <c r="B4258" s="13"/>
      <c r="C4258" s="13"/>
      <c r="D4258" s="212">
        <v>45169</v>
      </c>
      <c r="E4258" s="210" t="s">
        <v>2829</v>
      </c>
      <c r="F4258" s="211" t="s">
        <v>2052</v>
      </c>
      <c r="G4258" s="111" t="s">
        <v>2803</v>
      </c>
      <c r="H4258" s="85" t="str">
        <f>VLOOKUP(E4258&amp;F4258,Divipola!$C$1:$F$1149,4,FALSE)</f>
        <v>05873</v>
      </c>
      <c r="I4258" s="77"/>
      <c r="J4258" s="181"/>
      <c r="K4258" s="248"/>
      <c r="L4258" s="248"/>
      <c r="M4258" s="248"/>
      <c r="N4258" s="248"/>
      <c r="O4258" s="248"/>
      <c r="P4258" s="248"/>
      <c r="Q4258" s="248"/>
      <c r="R4258" s="248"/>
      <c r="S4258" s="249"/>
      <c r="T4258" s="249"/>
      <c r="U4258" s="249"/>
      <c r="V4258" s="249"/>
      <c r="W4258" s="249"/>
      <c r="X4258" s="249"/>
      <c r="Y4258" s="236"/>
      <c r="Z4258" s="237"/>
      <c r="AA4258" s="247"/>
      <c r="AB4258" s="383"/>
      <c r="AC4258" s="73"/>
      <c r="AD4258" s="414"/>
      <c r="AE4258" s="393"/>
      <c r="AF4258" s="78"/>
      <c r="AG4258" s="414"/>
      <c r="AH4258" s="383"/>
      <c r="AI4258" s="453"/>
      <c r="AJ4258" s="453"/>
      <c r="AK4258" s="414"/>
      <c r="AL4258" s="383"/>
      <c r="AM4258" s="383"/>
      <c r="AN4258" s="523"/>
      <c r="AO4258" s="414"/>
      <c r="AP4258" s="548"/>
      <c r="AQ4258" s="414"/>
      <c r="AR4258" s="78"/>
      <c r="AS4258" s="78"/>
      <c r="AT4258" s="414"/>
      <c r="AU4258" s="548"/>
      <c r="AV4258" s="548"/>
      <c r="AW4258" s="414"/>
      <c r="AX4258" s="383"/>
      <c r="AY4258" s="548"/>
      <c r="AZ4258" s="414"/>
      <c r="BA4258" s="383"/>
      <c r="BB4258" s="548"/>
      <c r="BC4258" s="78"/>
      <c r="BD4258" s="414"/>
      <c r="BE4258" s="414"/>
      <c r="BF4258" s="414"/>
      <c r="BG4258" s="414"/>
      <c r="BH4258" s="414"/>
      <c r="BI4258" s="383"/>
      <c r="BJ4258" s="383"/>
      <c r="BK4258" s="78"/>
      <c r="BL4258" s="414"/>
      <c r="BM4258" s="383"/>
      <c r="BN4258" s="78"/>
      <c r="BO4258" s="414"/>
      <c r="BP4258" s="78"/>
      <c r="BQ4258" s="414"/>
      <c r="BR4258" s="383"/>
      <c r="BS4258" s="78"/>
      <c r="BT4258" s="83"/>
      <c r="BU4258" s="75"/>
      <c r="BV4258" s="74"/>
      <c r="BW4258" s="74"/>
      <c r="BX4258" s="120" t="s">
        <v>7414</v>
      </c>
      <c r="BY4258" s="112">
        <f t="shared" si="406"/>
        <v>4253</v>
      </c>
      <c r="BZ4258" s="65">
        <f t="shared" si="407"/>
        <v>0</v>
      </c>
      <c r="CA4258" s="359">
        <f t="shared" si="408"/>
        <v>31</v>
      </c>
      <c r="CB4258" s="359">
        <f t="shared" si="409"/>
        <v>8</v>
      </c>
      <c r="CC4258" s="359">
        <f t="shared" si="410"/>
        <v>2023</v>
      </c>
      <c r="CD4258" s="359" t="str">
        <f t="shared" si="411"/>
        <v>318202305873VENDAVAL</v>
      </c>
    </row>
    <row r="4259" spans="1:82" s="121" customFormat="1" ht="360" customHeight="1">
      <c r="A4259" s="13"/>
      <c r="B4259" s="13"/>
      <c r="C4259" s="13"/>
      <c r="D4259" s="212">
        <v>45197</v>
      </c>
      <c r="E4259" s="210" t="s">
        <v>2661</v>
      </c>
      <c r="F4259" s="211" t="s">
        <v>1609</v>
      </c>
      <c r="G4259" s="130" t="s">
        <v>8680</v>
      </c>
      <c r="H4259" s="85" t="str">
        <f>VLOOKUP(E4259&amp;F4259,Divipola!$C$1:$F$1149,4,FALSE)</f>
        <v>15204</v>
      </c>
      <c r="I4259" s="77"/>
      <c r="J4259" s="181"/>
      <c r="K4259" s="248"/>
      <c r="L4259" s="248"/>
      <c r="M4259" s="248"/>
      <c r="N4259" s="248"/>
      <c r="O4259" s="248"/>
      <c r="P4259" s="248"/>
      <c r="Q4259" s="248"/>
      <c r="R4259" s="248"/>
      <c r="S4259" s="249"/>
      <c r="T4259" s="249"/>
      <c r="U4259" s="249"/>
      <c r="V4259" s="249"/>
      <c r="W4259" s="249"/>
      <c r="X4259" s="249"/>
      <c r="Y4259" s="236"/>
      <c r="Z4259" s="237"/>
      <c r="AA4259" s="247"/>
      <c r="AB4259" s="383"/>
      <c r="AC4259" s="73"/>
      <c r="AD4259" s="414"/>
      <c r="AE4259" s="393"/>
      <c r="AF4259" s="78"/>
      <c r="AG4259" s="414"/>
      <c r="AH4259" s="383"/>
      <c r="AI4259" s="453"/>
      <c r="AJ4259" s="453"/>
      <c r="AK4259" s="414"/>
      <c r="AL4259" s="383"/>
      <c r="AM4259" s="383"/>
      <c r="AN4259" s="523"/>
      <c r="AO4259" s="414"/>
      <c r="AP4259" s="548"/>
      <c r="AQ4259" s="414"/>
      <c r="AR4259" s="78"/>
      <c r="AS4259" s="78"/>
      <c r="AT4259" s="414"/>
      <c r="AU4259" s="548"/>
      <c r="AV4259" s="548"/>
      <c r="AW4259" s="414"/>
      <c r="AX4259" s="383"/>
      <c r="AY4259" s="548"/>
      <c r="AZ4259" s="414"/>
      <c r="BA4259" s="383"/>
      <c r="BB4259" s="548"/>
      <c r="BC4259" s="78"/>
      <c r="BD4259" s="414"/>
      <c r="BE4259" s="414"/>
      <c r="BF4259" s="414"/>
      <c r="BG4259" s="414"/>
      <c r="BH4259" s="414"/>
      <c r="BI4259" s="383"/>
      <c r="BJ4259" s="383"/>
      <c r="BK4259" s="78"/>
      <c r="BL4259" s="414"/>
      <c r="BM4259" s="383"/>
      <c r="BN4259" s="78"/>
      <c r="BO4259" s="414"/>
      <c r="BP4259" s="78"/>
      <c r="BQ4259" s="414"/>
      <c r="BR4259" s="383"/>
      <c r="BS4259" s="78"/>
      <c r="BT4259" s="83"/>
      <c r="BU4259" s="75"/>
      <c r="BV4259" s="74"/>
      <c r="BW4259" s="74"/>
      <c r="BX4259" s="98" t="s">
        <v>7425</v>
      </c>
      <c r="BY4259" s="112">
        <f t="shared" si="406"/>
        <v>4254</v>
      </c>
      <c r="BZ4259" s="65">
        <f t="shared" si="407"/>
        <v>0</v>
      </c>
      <c r="CA4259" s="359">
        <f t="shared" si="408"/>
        <v>28</v>
      </c>
      <c r="CB4259" s="359">
        <f t="shared" si="409"/>
        <v>9</v>
      </c>
      <c r="CC4259" s="359">
        <f t="shared" si="410"/>
        <v>2023</v>
      </c>
      <c r="CD4259" s="359" t="str">
        <f t="shared" si="411"/>
        <v xml:space="preserve">289202315204INCENDIO FORESTAL </v>
      </c>
    </row>
    <row r="4260" spans="1:82" s="121" customFormat="1" ht="409.5" customHeight="1">
      <c r="A4260" s="13"/>
      <c r="B4260" s="13"/>
      <c r="C4260" s="13"/>
      <c r="D4260" s="212">
        <v>45197</v>
      </c>
      <c r="E4260" s="210" t="s">
        <v>2661</v>
      </c>
      <c r="F4260" s="211" t="s">
        <v>1560</v>
      </c>
      <c r="G4260" s="130" t="s">
        <v>8680</v>
      </c>
      <c r="H4260" s="85" t="str">
        <f>VLOOKUP(E4260&amp;F4260,Divipola!$C$1:$F$1149,4,FALSE)</f>
        <v>15051</v>
      </c>
      <c r="I4260" s="77"/>
      <c r="J4260" s="181"/>
      <c r="K4260" s="207"/>
      <c r="L4260" s="207"/>
      <c r="M4260" s="207"/>
      <c r="N4260" s="207"/>
      <c r="O4260" s="207"/>
      <c r="P4260" s="207"/>
      <c r="Q4260" s="207"/>
      <c r="R4260" s="207"/>
      <c r="S4260" s="207"/>
      <c r="T4260" s="207"/>
      <c r="U4260" s="207"/>
      <c r="V4260" s="207"/>
      <c r="W4260" s="207"/>
      <c r="X4260" s="207"/>
      <c r="Y4260" s="207"/>
      <c r="Z4260" s="208">
        <v>150</v>
      </c>
      <c r="AA4260" s="186"/>
      <c r="AB4260" s="383"/>
      <c r="AC4260" s="73"/>
      <c r="AD4260" s="414"/>
      <c r="AE4260" s="393"/>
      <c r="AF4260" s="78"/>
      <c r="AG4260" s="414"/>
      <c r="AH4260" s="383"/>
      <c r="AI4260" s="453"/>
      <c r="AJ4260" s="453"/>
      <c r="AK4260" s="414"/>
      <c r="AL4260" s="383"/>
      <c r="AM4260" s="383"/>
      <c r="AN4260" s="523"/>
      <c r="AO4260" s="414"/>
      <c r="AP4260" s="548"/>
      <c r="AQ4260" s="414"/>
      <c r="AR4260" s="78"/>
      <c r="AS4260" s="78"/>
      <c r="AT4260" s="414"/>
      <c r="AU4260" s="548"/>
      <c r="AV4260" s="548"/>
      <c r="AW4260" s="414"/>
      <c r="AX4260" s="383"/>
      <c r="AY4260" s="548"/>
      <c r="AZ4260" s="414"/>
      <c r="BA4260" s="383"/>
      <c r="BB4260" s="548"/>
      <c r="BC4260" s="78"/>
      <c r="BD4260" s="414"/>
      <c r="BE4260" s="414"/>
      <c r="BF4260" s="414"/>
      <c r="BG4260" s="414"/>
      <c r="BH4260" s="414"/>
      <c r="BI4260" s="383"/>
      <c r="BJ4260" s="383"/>
      <c r="BK4260" s="78"/>
      <c r="BL4260" s="414"/>
      <c r="BM4260" s="383"/>
      <c r="BN4260" s="78"/>
      <c r="BO4260" s="414"/>
      <c r="BP4260" s="78"/>
      <c r="BQ4260" s="414"/>
      <c r="BR4260" s="383"/>
      <c r="BS4260" s="78"/>
      <c r="BT4260" s="83"/>
      <c r="BU4260" s="75"/>
      <c r="BV4260" s="74"/>
      <c r="BW4260" s="74"/>
      <c r="BX4260" s="98" t="s">
        <v>7448</v>
      </c>
      <c r="BY4260" s="112">
        <f t="shared" si="406"/>
        <v>4255</v>
      </c>
      <c r="BZ4260" s="65">
        <f t="shared" si="407"/>
        <v>0</v>
      </c>
      <c r="CA4260" s="359">
        <f t="shared" si="408"/>
        <v>28</v>
      </c>
      <c r="CB4260" s="359">
        <f t="shared" si="409"/>
        <v>9</v>
      </c>
      <c r="CC4260" s="359">
        <f t="shared" si="410"/>
        <v>2023</v>
      </c>
      <c r="CD4260" s="359" t="str">
        <f t="shared" si="411"/>
        <v xml:space="preserve">289202315051INCENDIO FORESTAL </v>
      </c>
    </row>
    <row r="4261" spans="1:82" s="121" customFormat="1" ht="216" customHeight="1">
      <c r="A4261" s="13"/>
      <c r="B4261" s="13"/>
      <c r="C4261" s="13"/>
      <c r="D4261" s="212">
        <v>45197</v>
      </c>
      <c r="E4261" s="210" t="s">
        <v>2830</v>
      </c>
      <c r="F4261" s="211" t="s">
        <v>2120</v>
      </c>
      <c r="G4261" s="130" t="s">
        <v>8680</v>
      </c>
      <c r="H4261" s="85" t="str">
        <f>VLOOKUP(E4261&amp;F4261,Divipola!$C$1:$F$1149,4,FALSE)</f>
        <v>68298</v>
      </c>
      <c r="I4261" s="77"/>
      <c r="J4261" s="181"/>
      <c r="K4261" s="146"/>
      <c r="L4261" s="146"/>
      <c r="M4261" s="146"/>
      <c r="N4261" s="146"/>
      <c r="O4261" s="146"/>
      <c r="P4261" s="146"/>
      <c r="Q4261" s="146"/>
      <c r="R4261" s="146"/>
      <c r="S4261" s="146"/>
      <c r="T4261" s="146"/>
      <c r="U4261" s="146"/>
      <c r="V4261" s="146"/>
      <c r="W4261" s="146"/>
      <c r="X4261" s="146"/>
      <c r="Y4261" s="146"/>
      <c r="Z4261" s="147"/>
      <c r="AA4261" s="148"/>
      <c r="AB4261" s="383"/>
      <c r="AC4261" s="73"/>
      <c r="AD4261" s="414"/>
      <c r="AE4261" s="393"/>
      <c r="AF4261" s="78"/>
      <c r="AG4261" s="414"/>
      <c r="AH4261" s="383"/>
      <c r="AI4261" s="453"/>
      <c r="AJ4261" s="453"/>
      <c r="AK4261" s="414"/>
      <c r="AL4261" s="383"/>
      <c r="AM4261" s="383"/>
      <c r="AN4261" s="523"/>
      <c r="AO4261" s="414"/>
      <c r="AP4261" s="548"/>
      <c r="AQ4261" s="414"/>
      <c r="AR4261" s="78"/>
      <c r="AS4261" s="78"/>
      <c r="AT4261" s="414"/>
      <c r="AU4261" s="548"/>
      <c r="AV4261" s="548"/>
      <c r="AW4261" s="414"/>
      <c r="AX4261" s="383"/>
      <c r="AY4261" s="548"/>
      <c r="AZ4261" s="414"/>
      <c r="BA4261" s="383"/>
      <c r="BB4261" s="548"/>
      <c r="BC4261" s="78"/>
      <c r="BD4261" s="414"/>
      <c r="BE4261" s="414"/>
      <c r="BF4261" s="414"/>
      <c r="BG4261" s="414"/>
      <c r="BH4261" s="414"/>
      <c r="BI4261" s="383"/>
      <c r="BJ4261" s="383"/>
      <c r="BK4261" s="78"/>
      <c r="BL4261" s="414"/>
      <c r="BM4261" s="383"/>
      <c r="BN4261" s="78"/>
      <c r="BO4261" s="414"/>
      <c r="BP4261" s="78"/>
      <c r="BQ4261" s="414"/>
      <c r="BR4261" s="383"/>
      <c r="BS4261" s="78"/>
      <c r="BT4261" s="83"/>
      <c r="BU4261" s="75"/>
      <c r="BV4261" s="74"/>
      <c r="BW4261" s="74"/>
      <c r="BX4261" s="98" t="s">
        <v>7424</v>
      </c>
      <c r="BY4261" s="112">
        <f t="shared" si="406"/>
        <v>4256</v>
      </c>
      <c r="BZ4261" s="65">
        <f t="shared" si="407"/>
        <v>0</v>
      </c>
      <c r="CA4261" s="359">
        <f t="shared" si="408"/>
        <v>28</v>
      </c>
      <c r="CB4261" s="359">
        <f t="shared" si="409"/>
        <v>9</v>
      </c>
      <c r="CC4261" s="359">
        <f t="shared" si="410"/>
        <v>2023</v>
      </c>
      <c r="CD4261" s="359" t="str">
        <f t="shared" si="411"/>
        <v xml:space="preserve">289202368298INCENDIO FORESTAL </v>
      </c>
    </row>
    <row r="4262" spans="1:82" s="121" customFormat="1" ht="409.5" customHeight="1">
      <c r="A4262" s="13"/>
      <c r="B4262" s="13"/>
      <c r="C4262" s="13"/>
      <c r="D4262" s="212">
        <v>45198</v>
      </c>
      <c r="E4262" s="210" t="s">
        <v>2835</v>
      </c>
      <c r="F4262" s="211" t="s">
        <v>470</v>
      </c>
      <c r="G4262" s="130" t="s">
        <v>8680</v>
      </c>
      <c r="H4262" s="85" t="str">
        <f>VLOOKUP(E4262&amp;F4262,Divipola!$C$1:$F$1149,4,FALSE)</f>
        <v>47745</v>
      </c>
      <c r="I4262" s="77"/>
      <c r="J4262" s="181"/>
      <c r="K4262" s="207"/>
      <c r="L4262" s="207"/>
      <c r="M4262" s="207"/>
      <c r="N4262" s="207"/>
      <c r="O4262" s="207"/>
      <c r="P4262" s="207"/>
      <c r="Q4262" s="207"/>
      <c r="R4262" s="207"/>
      <c r="S4262" s="207"/>
      <c r="T4262" s="207"/>
      <c r="U4262" s="207"/>
      <c r="V4262" s="207"/>
      <c r="W4262" s="207"/>
      <c r="X4262" s="207"/>
      <c r="Y4262" s="207"/>
      <c r="Z4262" s="208">
        <v>10</v>
      </c>
      <c r="AA4262" s="186"/>
      <c r="AB4262" s="383"/>
      <c r="AC4262" s="73"/>
      <c r="AD4262" s="414"/>
      <c r="AE4262" s="393"/>
      <c r="AF4262" s="78"/>
      <c r="AG4262" s="414"/>
      <c r="AH4262" s="383"/>
      <c r="AI4262" s="453"/>
      <c r="AJ4262" s="453"/>
      <c r="AK4262" s="414"/>
      <c r="AL4262" s="383"/>
      <c r="AM4262" s="383"/>
      <c r="AN4262" s="523"/>
      <c r="AO4262" s="414"/>
      <c r="AP4262" s="548"/>
      <c r="AQ4262" s="414"/>
      <c r="AR4262" s="78"/>
      <c r="AS4262" s="78"/>
      <c r="AT4262" s="414"/>
      <c r="AU4262" s="548"/>
      <c r="AV4262" s="548"/>
      <c r="AW4262" s="414"/>
      <c r="AX4262" s="383"/>
      <c r="AY4262" s="548"/>
      <c r="AZ4262" s="414"/>
      <c r="BA4262" s="383"/>
      <c r="BB4262" s="548"/>
      <c r="BC4262" s="78"/>
      <c r="BD4262" s="414"/>
      <c r="BE4262" s="414"/>
      <c r="BF4262" s="414"/>
      <c r="BG4262" s="414"/>
      <c r="BH4262" s="414"/>
      <c r="BI4262" s="383"/>
      <c r="BJ4262" s="383"/>
      <c r="BK4262" s="78"/>
      <c r="BL4262" s="414"/>
      <c r="BM4262" s="383"/>
      <c r="BN4262" s="78"/>
      <c r="BO4262" s="414"/>
      <c r="BP4262" s="78"/>
      <c r="BQ4262" s="414"/>
      <c r="BR4262" s="383"/>
      <c r="BS4262" s="78"/>
      <c r="BT4262" s="83"/>
      <c r="BU4262" s="75"/>
      <c r="BV4262" s="74"/>
      <c r="BW4262" s="74"/>
      <c r="BX4262" s="98" t="s">
        <v>7446</v>
      </c>
      <c r="BY4262" s="112">
        <f t="shared" si="406"/>
        <v>4257</v>
      </c>
      <c r="BZ4262" s="65">
        <f t="shared" si="407"/>
        <v>0</v>
      </c>
      <c r="CA4262" s="359">
        <f t="shared" si="408"/>
        <v>29</v>
      </c>
      <c r="CB4262" s="359">
        <f t="shared" si="409"/>
        <v>9</v>
      </c>
      <c r="CC4262" s="359">
        <f t="shared" si="410"/>
        <v>2023</v>
      </c>
      <c r="CD4262" s="359" t="str">
        <f t="shared" si="411"/>
        <v xml:space="preserve">299202347745INCENDIO FORESTAL </v>
      </c>
    </row>
    <row r="4263" spans="1:82" s="121" customFormat="1" ht="126.75" customHeight="1">
      <c r="A4263" s="13"/>
      <c r="B4263" s="13"/>
      <c r="C4263" s="13"/>
      <c r="D4263" s="212">
        <v>45090</v>
      </c>
      <c r="E4263" s="210" t="s">
        <v>2723</v>
      </c>
      <c r="F4263" s="211" t="s">
        <v>2000</v>
      </c>
      <c r="G4263" s="111" t="s">
        <v>2823</v>
      </c>
      <c r="H4263" s="85" t="str">
        <f>VLOOKUP(E4263&amp;F4263,Divipola!$C$1:$F$1149,4,FALSE)</f>
        <v>13468</v>
      </c>
      <c r="I4263" s="77"/>
      <c r="J4263" s="181"/>
      <c r="K4263" s="146"/>
      <c r="L4263" s="146"/>
      <c r="M4263" s="146"/>
      <c r="N4263" s="146"/>
      <c r="O4263" s="146"/>
      <c r="P4263" s="146"/>
      <c r="Q4263" s="146"/>
      <c r="R4263" s="146"/>
      <c r="S4263" s="146"/>
      <c r="T4263" s="146"/>
      <c r="U4263" s="146"/>
      <c r="V4263" s="146"/>
      <c r="W4263" s="146"/>
      <c r="X4263" s="146"/>
      <c r="Y4263" s="146"/>
      <c r="Z4263" s="147"/>
      <c r="AA4263" s="148"/>
      <c r="AB4263" s="383"/>
      <c r="AC4263" s="73"/>
      <c r="AD4263" s="414"/>
      <c r="AE4263" s="393"/>
      <c r="AF4263" s="78"/>
      <c r="AG4263" s="414"/>
      <c r="AH4263" s="383"/>
      <c r="AI4263" s="453"/>
      <c r="AJ4263" s="453"/>
      <c r="AK4263" s="414"/>
      <c r="AL4263" s="383"/>
      <c r="AM4263" s="383"/>
      <c r="AN4263" s="523"/>
      <c r="AO4263" s="414"/>
      <c r="AP4263" s="548"/>
      <c r="AQ4263" s="414"/>
      <c r="AR4263" s="78"/>
      <c r="AS4263" s="78"/>
      <c r="AT4263" s="414"/>
      <c r="AU4263" s="548"/>
      <c r="AV4263" s="548"/>
      <c r="AW4263" s="414"/>
      <c r="AX4263" s="383"/>
      <c r="AY4263" s="548"/>
      <c r="AZ4263" s="414"/>
      <c r="BA4263" s="383"/>
      <c r="BB4263" s="548"/>
      <c r="BC4263" s="78"/>
      <c r="BD4263" s="414"/>
      <c r="BE4263" s="414"/>
      <c r="BF4263" s="414"/>
      <c r="BG4263" s="414"/>
      <c r="BH4263" s="414"/>
      <c r="BI4263" s="383"/>
      <c r="BJ4263" s="383"/>
      <c r="BK4263" s="78"/>
      <c r="BL4263" s="414"/>
      <c r="BM4263" s="383"/>
      <c r="BN4263" s="78"/>
      <c r="BO4263" s="414"/>
      <c r="BP4263" s="78"/>
      <c r="BQ4263" s="414"/>
      <c r="BR4263" s="383"/>
      <c r="BS4263" s="78"/>
      <c r="BT4263" s="83"/>
      <c r="BU4263" s="75"/>
      <c r="BV4263" s="74"/>
      <c r="BW4263" s="74"/>
      <c r="BX4263" s="98" t="s">
        <v>7426</v>
      </c>
      <c r="BY4263" s="112">
        <f t="shared" si="406"/>
        <v>4258</v>
      </c>
      <c r="BZ4263" s="65">
        <f t="shared" si="407"/>
        <v>0</v>
      </c>
      <c r="CA4263" s="359">
        <f t="shared" si="408"/>
        <v>13</v>
      </c>
      <c r="CB4263" s="359">
        <f t="shared" si="409"/>
        <v>6</v>
      </c>
      <c r="CC4263" s="359">
        <f t="shared" si="410"/>
        <v>2023</v>
      </c>
      <c r="CD4263" s="359" t="str">
        <f t="shared" si="411"/>
        <v>136202313468EROSION</v>
      </c>
    </row>
    <row r="4264" spans="1:82" s="121" customFormat="1" ht="96" customHeight="1">
      <c r="A4264" s="13"/>
      <c r="B4264" s="13"/>
      <c r="C4264" s="13"/>
      <c r="D4264" s="212">
        <v>45196</v>
      </c>
      <c r="E4264" s="210" t="s">
        <v>2718</v>
      </c>
      <c r="F4264" s="211" t="s">
        <v>1143</v>
      </c>
      <c r="G4264" s="130" t="s">
        <v>8680</v>
      </c>
      <c r="H4264" s="85" t="str">
        <f>VLOOKUP(E4264&amp;F4264,Divipola!$C$1:$F$1149,4,FALSE)</f>
        <v>25596</v>
      </c>
      <c r="I4264" s="77"/>
      <c r="J4264" s="181"/>
      <c r="K4264" s="146"/>
      <c r="L4264" s="146"/>
      <c r="M4264" s="146"/>
      <c r="N4264" s="146"/>
      <c r="O4264" s="146"/>
      <c r="P4264" s="146"/>
      <c r="Q4264" s="146"/>
      <c r="R4264" s="146"/>
      <c r="S4264" s="146"/>
      <c r="T4264" s="146"/>
      <c r="U4264" s="146"/>
      <c r="V4264" s="146"/>
      <c r="W4264" s="146"/>
      <c r="X4264" s="146"/>
      <c r="Y4264" s="146"/>
      <c r="Z4264" s="147">
        <v>1</v>
      </c>
      <c r="AA4264" s="148"/>
      <c r="AB4264" s="383"/>
      <c r="AC4264" s="73"/>
      <c r="AD4264" s="414"/>
      <c r="AE4264" s="393"/>
      <c r="AF4264" s="78"/>
      <c r="AG4264" s="414"/>
      <c r="AH4264" s="383"/>
      <c r="AI4264" s="453"/>
      <c r="AJ4264" s="453"/>
      <c r="AK4264" s="414"/>
      <c r="AL4264" s="383"/>
      <c r="AM4264" s="383"/>
      <c r="AN4264" s="523"/>
      <c r="AO4264" s="414"/>
      <c r="AP4264" s="548"/>
      <c r="AQ4264" s="414"/>
      <c r="AR4264" s="78"/>
      <c r="AS4264" s="78"/>
      <c r="AT4264" s="414"/>
      <c r="AU4264" s="548"/>
      <c r="AV4264" s="548"/>
      <c r="AW4264" s="414"/>
      <c r="AX4264" s="383"/>
      <c r="AY4264" s="548"/>
      <c r="AZ4264" s="414"/>
      <c r="BA4264" s="383"/>
      <c r="BB4264" s="548"/>
      <c r="BC4264" s="78"/>
      <c r="BD4264" s="414"/>
      <c r="BE4264" s="414"/>
      <c r="BF4264" s="414"/>
      <c r="BG4264" s="414"/>
      <c r="BH4264" s="414"/>
      <c r="BI4264" s="383"/>
      <c r="BJ4264" s="383"/>
      <c r="BK4264" s="78"/>
      <c r="BL4264" s="414"/>
      <c r="BM4264" s="383"/>
      <c r="BN4264" s="78"/>
      <c r="BO4264" s="414"/>
      <c r="BP4264" s="78"/>
      <c r="BQ4264" s="414"/>
      <c r="BR4264" s="383"/>
      <c r="BS4264" s="78"/>
      <c r="BT4264" s="83"/>
      <c r="BU4264" s="75"/>
      <c r="BV4264" s="74"/>
      <c r="BW4264" s="74"/>
      <c r="BX4264" s="103" t="s">
        <v>7429</v>
      </c>
      <c r="BY4264" s="112">
        <f t="shared" si="406"/>
        <v>4259</v>
      </c>
      <c r="BZ4264" s="65">
        <f t="shared" si="407"/>
        <v>0</v>
      </c>
      <c r="CA4264" s="359">
        <f t="shared" si="408"/>
        <v>27</v>
      </c>
      <c r="CB4264" s="359">
        <f t="shared" si="409"/>
        <v>9</v>
      </c>
      <c r="CC4264" s="359">
        <f t="shared" si="410"/>
        <v>2023</v>
      </c>
      <c r="CD4264" s="359" t="str">
        <f t="shared" si="411"/>
        <v xml:space="preserve">279202325596INCENDIO FORESTAL </v>
      </c>
    </row>
    <row r="4265" spans="1:82" s="121" customFormat="1" ht="96" customHeight="1">
      <c r="A4265" s="13"/>
      <c r="B4265" s="13"/>
      <c r="C4265" s="13"/>
      <c r="D4265" s="212">
        <v>45195</v>
      </c>
      <c r="E4265" s="210" t="s">
        <v>2718</v>
      </c>
      <c r="F4265" s="211" t="s">
        <v>2022</v>
      </c>
      <c r="G4265" s="130" t="s">
        <v>8680</v>
      </c>
      <c r="H4265" s="85" t="str">
        <f>VLOOKUP(E4265&amp;F4265,Divipola!$C$1:$F$1149,4,FALSE)</f>
        <v>25754</v>
      </c>
      <c r="I4265" s="77"/>
      <c r="J4265" s="181"/>
      <c r="K4265" s="146"/>
      <c r="L4265" s="146"/>
      <c r="M4265" s="146"/>
      <c r="N4265" s="146"/>
      <c r="O4265" s="146"/>
      <c r="P4265" s="146"/>
      <c r="Q4265" s="146"/>
      <c r="R4265" s="146"/>
      <c r="S4265" s="146"/>
      <c r="T4265" s="146"/>
      <c r="U4265" s="146"/>
      <c r="V4265" s="146"/>
      <c r="W4265" s="146"/>
      <c r="X4265" s="146"/>
      <c r="Y4265" s="146"/>
      <c r="Z4265" s="147">
        <v>2</v>
      </c>
      <c r="AA4265" s="148"/>
      <c r="AB4265" s="383"/>
      <c r="AC4265" s="73"/>
      <c r="AD4265" s="414"/>
      <c r="AE4265" s="393"/>
      <c r="AF4265" s="78"/>
      <c r="AG4265" s="414"/>
      <c r="AH4265" s="383"/>
      <c r="AI4265" s="453"/>
      <c r="AJ4265" s="453"/>
      <c r="AK4265" s="414"/>
      <c r="AL4265" s="383"/>
      <c r="AM4265" s="383"/>
      <c r="AN4265" s="523"/>
      <c r="AO4265" s="414"/>
      <c r="AP4265" s="548"/>
      <c r="AQ4265" s="414"/>
      <c r="AR4265" s="78"/>
      <c r="AS4265" s="78"/>
      <c r="AT4265" s="414"/>
      <c r="AU4265" s="548"/>
      <c r="AV4265" s="548"/>
      <c r="AW4265" s="414"/>
      <c r="AX4265" s="383"/>
      <c r="AY4265" s="548"/>
      <c r="AZ4265" s="414"/>
      <c r="BA4265" s="383"/>
      <c r="BB4265" s="548"/>
      <c r="BC4265" s="78"/>
      <c r="BD4265" s="414"/>
      <c r="BE4265" s="414"/>
      <c r="BF4265" s="414"/>
      <c r="BG4265" s="414"/>
      <c r="BH4265" s="414"/>
      <c r="BI4265" s="383"/>
      <c r="BJ4265" s="383"/>
      <c r="BK4265" s="78"/>
      <c r="BL4265" s="414"/>
      <c r="BM4265" s="383"/>
      <c r="BN4265" s="78"/>
      <c r="BO4265" s="414"/>
      <c r="BP4265" s="78"/>
      <c r="BQ4265" s="414"/>
      <c r="BR4265" s="383"/>
      <c r="BS4265" s="78"/>
      <c r="BT4265" s="83"/>
      <c r="BU4265" s="75"/>
      <c r="BV4265" s="74"/>
      <c r="BW4265" s="74"/>
      <c r="BX4265" s="103" t="s">
        <v>7430</v>
      </c>
      <c r="BY4265" s="112">
        <f t="shared" si="406"/>
        <v>4260</v>
      </c>
      <c r="BZ4265" s="65">
        <f t="shared" si="407"/>
        <v>0</v>
      </c>
      <c r="CA4265" s="359">
        <f t="shared" si="408"/>
        <v>26</v>
      </c>
      <c r="CB4265" s="359">
        <f t="shared" si="409"/>
        <v>9</v>
      </c>
      <c r="CC4265" s="359">
        <f t="shared" si="410"/>
        <v>2023</v>
      </c>
      <c r="CD4265" s="359" t="str">
        <f t="shared" si="411"/>
        <v xml:space="preserve">269202325754INCENDIO FORESTAL </v>
      </c>
    </row>
    <row r="4266" spans="1:82" s="121" customFormat="1" ht="132" customHeight="1">
      <c r="A4266" s="13"/>
      <c r="B4266" s="13"/>
      <c r="C4266" s="13"/>
      <c r="D4266" s="212">
        <v>45196</v>
      </c>
      <c r="E4266" s="210" t="s">
        <v>2718</v>
      </c>
      <c r="F4266" s="211" t="s">
        <v>2770</v>
      </c>
      <c r="G4266" s="111" t="s">
        <v>2803</v>
      </c>
      <c r="H4266" s="85" t="str">
        <f>VLOOKUP(E4266&amp;F4266,Divipola!$C$1:$F$1149,4,FALSE)</f>
        <v>25053</v>
      </c>
      <c r="I4266" s="77"/>
      <c r="J4266" s="181"/>
      <c r="K4266" s="146"/>
      <c r="L4266" s="146">
        <v>4</v>
      </c>
      <c r="M4266" s="146"/>
      <c r="N4266" s="146">
        <v>4</v>
      </c>
      <c r="O4266" s="146">
        <v>1</v>
      </c>
      <c r="P4266" s="146"/>
      <c r="Q4266" s="146">
        <v>1</v>
      </c>
      <c r="R4266" s="146"/>
      <c r="S4266" s="146"/>
      <c r="T4266" s="146"/>
      <c r="U4266" s="146"/>
      <c r="V4266" s="146"/>
      <c r="W4266" s="146"/>
      <c r="X4266" s="146"/>
      <c r="Y4266" s="146"/>
      <c r="Z4266" s="147"/>
      <c r="AA4266" s="148"/>
      <c r="AB4266" s="383"/>
      <c r="AC4266" s="73"/>
      <c r="AD4266" s="414"/>
      <c r="AE4266" s="393"/>
      <c r="AF4266" s="78"/>
      <c r="AG4266" s="414"/>
      <c r="AH4266" s="383"/>
      <c r="AI4266" s="453"/>
      <c r="AJ4266" s="453"/>
      <c r="AK4266" s="414"/>
      <c r="AL4266" s="383"/>
      <c r="AM4266" s="383"/>
      <c r="AN4266" s="523"/>
      <c r="AO4266" s="414"/>
      <c r="AP4266" s="548"/>
      <c r="AQ4266" s="414"/>
      <c r="AR4266" s="78"/>
      <c r="AS4266" s="78"/>
      <c r="AT4266" s="414"/>
      <c r="AU4266" s="548"/>
      <c r="AV4266" s="548"/>
      <c r="AW4266" s="414"/>
      <c r="AX4266" s="383"/>
      <c r="AY4266" s="548"/>
      <c r="AZ4266" s="414"/>
      <c r="BA4266" s="383"/>
      <c r="BB4266" s="548"/>
      <c r="BC4266" s="78"/>
      <c r="BD4266" s="414"/>
      <c r="BE4266" s="414"/>
      <c r="BF4266" s="414"/>
      <c r="BG4266" s="414"/>
      <c r="BH4266" s="414"/>
      <c r="BI4266" s="383"/>
      <c r="BJ4266" s="383"/>
      <c r="BK4266" s="78"/>
      <c r="BL4266" s="414"/>
      <c r="BM4266" s="383"/>
      <c r="BN4266" s="78"/>
      <c r="BO4266" s="414"/>
      <c r="BP4266" s="78"/>
      <c r="BQ4266" s="414"/>
      <c r="BR4266" s="383"/>
      <c r="BS4266" s="78"/>
      <c r="BT4266" s="83"/>
      <c r="BU4266" s="75"/>
      <c r="BV4266" s="74"/>
      <c r="BW4266" s="74"/>
      <c r="BX4266" s="103" t="s">
        <v>7431</v>
      </c>
      <c r="BY4266" s="112">
        <f t="shared" si="406"/>
        <v>4261</v>
      </c>
      <c r="BZ4266" s="65">
        <f t="shared" si="407"/>
        <v>0</v>
      </c>
      <c r="CA4266" s="359">
        <f t="shared" si="408"/>
        <v>27</v>
      </c>
      <c r="CB4266" s="359">
        <f t="shared" si="409"/>
        <v>9</v>
      </c>
      <c r="CC4266" s="359">
        <f t="shared" si="410"/>
        <v>2023</v>
      </c>
      <c r="CD4266" s="359" t="str">
        <f t="shared" si="411"/>
        <v>279202325053VENDAVAL</v>
      </c>
    </row>
    <row r="4267" spans="1:82" s="121" customFormat="1" ht="236.25" customHeight="1">
      <c r="A4267" s="13"/>
      <c r="B4267" s="13"/>
      <c r="C4267" s="13"/>
      <c r="D4267" s="212">
        <v>45198</v>
      </c>
      <c r="E4267" s="210" t="s">
        <v>2834</v>
      </c>
      <c r="F4267" s="211" t="s">
        <v>2624</v>
      </c>
      <c r="G4267" s="111" t="s">
        <v>2808</v>
      </c>
      <c r="H4267" s="85" t="str">
        <f>VLOOKUP(E4267&amp;F4267,Divipola!$C$1:$F$1149,4,FALSE)</f>
        <v>54223</v>
      </c>
      <c r="I4267" s="77"/>
      <c r="J4267" s="181"/>
      <c r="K4267" s="207"/>
      <c r="L4267" s="207"/>
      <c r="M4267" s="207"/>
      <c r="N4267" s="207"/>
      <c r="O4267" s="207"/>
      <c r="P4267" s="207"/>
      <c r="Q4267" s="207"/>
      <c r="R4267" s="207">
        <v>1</v>
      </c>
      <c r="S4267" s="207"/>
      <c r="T4267" s="207"/>
      <c r="U4267" s="207"/>
      <c r="V4267" s="207"/>
      <c r="W4267" s="207"/>
      <c r="X4267" s="207"/>
      <c r="Y4267" s="207"/>
      <c r="Z4267" s="208"/>
      <c r="AA4267" s="186"/>
      <c r="AB4267" s="383"/>
      <c r="AC4267" s="73"/>
      <c r="AD4267" s="414"/>
      <c r="AE4267" s="393"/>
      <c r="AF4267" s="78"/>
      <c r="AG4267" s="414"/>
      <c r="AH4267" s="383"/>
      <c r="AI4267" s="453"/>
      <c r="AJ4267" s="453"/>
      <c r="AK4267" s="414"/>
      <c r="AL4267" s="383"/>
      <c r="AM4267" s="383"/>
      <c r="AN4267" s="523"/>
      <c r="AO4267" s="414"/>
      <c r="AP4267" s="548"/>
      <c r="AQ4267" s="414"/>
      <c r="AR4267" s="78"/>
      <c r="AS4267" s="78"/>
      <c r="AT4267" s="414"/>
      <c r="AU4267" s="548"/>
      <c r="AV4267" s="548"/>
      <c r="AW4267" s="414"/>
      <c r="AX4267" s="383"/>
      <c r="AY4267" s="548"/>
      <c r="AZ4267" s="414"/>
      <c r="BA4267" s="383"/>
      <c r="BB4267" s="548"/>
      <c r="BC4267" s="78"/>
      <c r="BD4267" s="414"/>
      <c r="BE4267" s="414"/>
      <c r="BF4267" s="414"/>
      <c r="BG4267" s="414"/>
      <c r="BH4267" s="414"/>
      <c r="BI4267" s="383"/>
      <c r="BJ4267" s="383"/>
      <c r="BK4267" s="78"/>
      <c r="BL4267" s="414"/>
      <c r="BM4267" s="383"/>
      <c r="BN4267" s="78"/>
      <c r="BO4267" s="414"/>
      <c r="BP4267" s="78"/>
      <c r="BQ4267" s="414"/>
      <c r="BR4267" s="383"/>
      <c r="BS4267" s="78"/>
      <c r="BT4267" s="83"/>
      <c r="BU4267" s="75"/>
      <c r="BV4267" s="74"/>
      <c r="BW4267" s="74"/>
      <c r="BX4267" s="103" t="s">
        <v>7491</v>
      </c>
      <c r="BY4267" s="112">
        <f t="shared" si="406"/>
        <v>4262</v>
      </c>
      <c r="BZ4267" s="65">
        <f t="shared" si="407"/>
        <v>0</v>
      </c>
      <c r="CA4267" s="359">
        <f t="shared" si="408"/>
        <v>29</v>
      </c>
      <c r="CB4267" s="359">
        <f t="shared" si="409"/>
        <v>9</v>
      </c>
      <c r="CC4267" s="359">
        <f t="shared" si="410"/>
        <v>2023</v>
      </c>
      <c r="CD4267" s="359" t="str">
        <f t="shared" si="411"/>
        <v>299202354223AVENIDA TORRENCIAL</v>
      </c>
    </row>
    <row r="4268" spans="1:82" s="121" customFormat="1" ht="144" customHeight="1">
      <c r="A4268" s="13"/>
      <c r="B4268" s="13"/>
      <c r="C4268" s="13"/>
      <c r="D4268" s="212">
        <v>45199</v>
      </c>
      <c r="E4268" s="210" t="s">
        <v>529</v>
      </c>
      <c r="F4268" s="211" t="s">
        <v>529</v>
      </c>
      <c r="G4268" s="130" t="s">
        <v>8680</v>
      </c>
      <c r="H4268" s="85" t="str">
        <f>VLOOKUP(E4268&amp;F4268,Divipola!$C$1:$F$1149,4,FALSE)</f>
        <v>11001</v>
      </c>
      <c r="I4268" s="77"/>
      <c r="J4268" s="181"/>
      <c r="K4268" s="207"/>
      <c r="L4268" s="207"/>
      <c r="M4268" s="207"/>
      <c r="N4268" s="207"/>
      <c r="O4268" s="207"/>
      <c r="P4268" s="207"/>
      <c r="Q4268" s="207"/>
      <c r="R4268" s="207"/>
      <c r="S4268" s="207"/>
      <c r="T4268" s="207"/>
      <c r="U4268" s="207"/>
      <c r="V4268" s="207"/>
      <c r="W4268" s="207"/>
      <c r="X4268" s="207"/>
      <c r="Y4268" s="207"/>
      <c r="Z4268" s="208">
        <v>1</v>
      </c>
      <c r="AA4268" s="186"/>
      <c r="AB4268" s="383"/>
      <c r="AC4268" s="73"/>
      <c r="AD4268" s="414"/>
      <c r="AE4268" s="393"/>
      <c r="AF4268" s="78"/>
      <c r="AG4268" s="414"/>
      <c r="AH4268" s="383"/>
      <c r="AI4268" s="453"/>
      <c r="AJ4268" s="453"/>
      <c r="AK4268" s="414"/>
      <c r="AL4268" s="383"/>
      <c r="AM4268" s="383"/>
      <c r="AN4268" s="523"/>
      <c r="AO4268" s="414"/>
      <c r="AP4268" s="548"/>
      <c r="AQ4268" s="414"/>
      <c r="AR4268" s="78"/>
      <c r="AS4268" s="78"/>
      <c r="AT4268" s="414"/>
      <c r="AU4268" s="548"/>
      <c r="AV4268" s="548"/>
      <c r="AW4268" s="414"/>
      <c r="AX4268" s="383"/>
      <c r="AY4268" s="548"/>
      <c r="AZ4268" s="414"/>
      <c r="BA4268" s="383"/>
      <c r="BB4268" s="548"/>
      <c r="BC4268" s="78"/>
      <c r="BD4268" s="414"/>
      <c r="BE4268" s="414"/>
      <c r="BF4268" s="414"/>
      <c r="BG4268" s="414"/>
      <c r="BH4268" s="414"/>
      <c r="BI4268" s="383"/>
      <c r="BJ4268" s="383"/>
      <c r="BK4268" s="78"/>
      <c r="BL4268" s="414"/>
      <c r="BM4268" s="383"/>
      <c r="BN4268" s="78"/>
      <c r="BO4268" s="414"/>
      <c r="BP4268" s="78"/>
      <c r="BQ4268" s="414"/>
      <c r="BR4268" s="624" t="s">
        <v>8518</v>
      </c>
      <c r="BS4268" s="727" t="s">
        <v>8517</v>
      </c>
      <c r="BT4268" s="728" t="s">
        <v>8512</v>
      </c>
      <c r="BU4268" s="75"/>
      <c r="BV4268" s="74"/>
      <c r="BW4268" s="74"/>
      <c r="BX4268" s="98" t="s">
        <v>7445</v>
      </c>
      <c r="BY4268" s="112">
        <f t="shared" si="406"/>
        <v>4263</v>
      </c>
      <c r="BZ4268" s="65">
        <f t="shared" si="407"/>
        <v>0</v>
      </c>
      <c r="CA4268" s="359">
        <f t="shared" si="408"/>
        <v>30</v>
      </c>
      <c r="CB4268" s="359">
        <f t="shared" si="409"/>
        <v>9</v>
      </c>
      <c r="CC4268" s="359">
        <f t="shared" si="410"/>
        <v>2023</v>
      </c>
      <c r="CD4268" s="359" t="str">
        <f t="shared" si="411"/>
        <v xml:space="preserve">309202311001INCENDIO FORESTAL </v>
      </c>
    </row>
    <row r="4269" spans="1:82" s="121" customFormat="1" ht="60" customHeight="1">
      <c r="A4269" s="13"/>
      <c r="B4269" s="13"/>
      <c r="C4269" s="13"/>
      <c r="D4269" s="212">
        <v>45198</v>
      </c>
      <c r="E4269" s="210" t="s">
        <v>2829</v>
      </c>
      <c r="F4269" s="211" t="s">
        <v>2657</v>
      </c>
      <c r="G4269" s="111" t="s">
        <v>2827</v>
      </c>
      <c r="H4269" s="85" t="str">
        <f>VLOOKUP(E4269&amp;F4269,Divipola!$C$1:$F$1149,4,FALSE)</f>
        <v>05854</v>
      </c>
      <c r="I4269" s="77"/>
      <c r="J4269" s="181"/>
      <c r="K4269" s="146"/>
      <c r="L4269" s="146"/>
      <c r="M4269" s="146">
        <v>3</v>
      </c>
      <c r="N4269" s="146">
        <v>1</v>
      </c>
      <c r="O4269" s="146"/>
      <c r="P4269" s="146">
        <v>1</v>
      </c>
      <c r="Q4269" s="146">
        <v>1</v>
      </c>
      <c r="R4269" s="146"/>
      <c r="S4269" s="146"/>
      <c r="T4269" s="146"/>
      <c r="U4269" s="146"/>
      <c r="V4269" s="146"/>
      <c r="W4269" s="146"/>
      <c r="X4269" s="146"/>
      <c r="Y4269" s="147"/>
      <c r="Z4269" s="148"/>
      <c r="AA4269" s="247"/>
      <c r="AB4269" s="383"/>
      <c r="AC4269" s="73"/>
      <c r="AD4269" s="414"/>
      <c r="AE4269" s="393"/>
      <c r="AF4269" s="78"/>
      <c r="AG4269" s="414"/>
      <c r="AH4269" s="383"/>
      <c r="AI4269" s="453"/>
      <c r="AJ4269" s="453"/>
      <c r="AK4269" s="414"/>
      <c r="AL4269" s="383"/>
      <c r="AM4269" s="383"/>
      <c r="AN4269" s="523"/>
      <c r="AO4269" s="414"/>
      <c r="AP4269" s="548"/>
      <c r="AQ4269" s="414"/>
      <c r="AR4269" s="78"/>
      <c r="AS4269" s="78"/>
      <c r="AT4269" s="414"/>
      <c r="AU4269" s="548"/>
      <c r="AV4269" s="548"/>
      <c r="AW4269" s="414"/>
      <c r="AX4269" s="383"/>
      <c r="AY4269" s="548"/>
      <c r="AZ4269" s="414"/>
      <c r="BA4269" s="383"/>
      <c r="BB4269" s="548"/>
      <c r="BC4269" s="78"/>
      <c r="BD4269" s="414"/>
      <c r="BE4269" s="414"/>
      <c r="BF4269" s="414"/>
      <c r="BG4269" s="414"/>
      <c r="BH4269" s="414"/>
      <c r="BI4269" s="383"/>
      <c r="BJ4269" s="383"/>
      <c r="BK4269" s="78"/>
      <c r="BL4269" s="414"/>
      <c r="BM4269" s="383"/>
      <c r="BN4269" s="78"/>
      <c r="BO4269" s="414"/>
      <c r="BP4269" s="78"/>
      <c r="BQ4269" s="414"/>
      <c r="BR4269" s="383"/>
      <c r="BS4269" s="78"/>
      <c r="BT4269" s="83"/>
      <c r="BU4269" s="75"/>
      <c r="BV4269" s="74"/>
      <c r="BW4269" s="74"/>
      <c r="BX4269" s="120" t="s">
        <v>7432</v>
      </c>
      <c r="BY4269" s="112">
        <f t="shared" si="406"/>
        <v>4264</v>
      </c>
      <c r="BZ4269" s="65">
        <f t="shared" si="407"/>
        <v>0</v>
      </c>
      <c r="CA4269" s="359">
        <f t="shared" si="408"/>
        <v>29</v>
      </c>
      <c r="CB4269" s="359">
        <f t="shared" si="409"/>
        <v>9</v>
      </c>
      <c r="CC4269" s="359">
        <f t="shared" si="410"/>
        <v>2023</v>
      </c>
      <c r="CD4269" s="359" t="str">
        <f t="shared" si="411"/>
        <v>299202305854MOVIMIENTO EN MASA</v>
      </c>
    </row>
    <row r="4270" spans="1:82" s="121" customFormat="1" ht="168" customHeight="1">
      <c r="A4270" s="13"/>
      <c r="B4270" s="13"/>
      <c r="C4270" s="13"/>
      <c r="D4270" s="212">
        <v>45199</v>
      </c>
      <c r="E4270" s="210" t="s">
        <v>2718</v>
      </c>
      <c r="F4270" s="211" t="s">
        <v>2111</v>
      </c>
      <c r="G4270" s="111" t="s">
        <v>2943</v>
      </c>
      <c r="H4270" s="85" t="str">
        <f>VLOOKUP(E4270&amp;F4270,Divipola!$C$1:$F$1149,4,FALSE)</f>
        <v>25740</v>
      </c>
      <c r="I4270" s="77"/>
      <c r="J4270" s="181"/>
      <c r="K4270" s="146"/>
      <c r="L4270" s="146"/>
      <c r="M4270" s="146"/>
      <c r="N4270" s="146">
        <v>8</v>
      </c>
      <c r="O4270" s="146">
        <v>2</v>
      </c>
      <c r="P4270" s="146"/>
      <c r="Q4270" s="146">
        <v>2</v>
      </c>
      <c r="R4270" s="146"/>
      <c r="S4270" s="146"/>
      <c r="T4270" s="146"/>
      <c r="U4270" s="146"/>
      <c r="V4270" s="146"/>
      <c r="W4270" s="146"/>
      <c r="X4270" s="146"/>
      <c r="Y4270" s="146"/>
      <c r="Z4270" s="147"/>
      <c r="AA4270" s="148"/>
      <c r="AB4270" s="383"/>
      <c r="AC4270" s="73"/>
      <c r="AD4270" s="414"/>
      <c r="AE4270" s="393"/>
      <c r="AF4270" s="78"/>
      <c r="AG4270" s="414"/>
      <c r="AH4270" s="383"/>
      <c r="AI4270" s="453"/>
      <c r="AJ4270" s="453"/>
      <c r="AK4270" s="414"/>
      <c r="AL4270" s="383"/>
      <c r="AM4270" s="383"/>
      <c r="AN4270" s="523"/>
      <c r="AO4270" s="414"/>
      <c r="AP4270" s="548"/>
      <c r="AQ4270" s="414"/>
      <c r="AR4270" s="78"/>
      <c r="AS4270" s="78"/>
      <c r="AT4270" s="414"/>
      <c r="AU4270" s="548"/>
      <c r="AV4270" s="548"/>
      <c r="AW4270" s="414"/>
      <c r="AX4270" s="383"/>
      <c r="AY4270" s="548"/>
      <c r="AZ4270" s="414"/>
      <c r="BA4270" s="383"/>
      <c r="BB4270" s="548"/>
      <c r="BC4270" s="78"/>
      <c r="BD4270" s="414"/>
      <c r="BE4270" s="414"/>
      <c r="BF4270" s="414"/>
      <c r="BG4270" s="414"/>
      <c r="BH4270" s="414"/>
      <c r="BI4270" s="383"/>
      <c r="BJ4270" s="383"/>
      <c r="BK4270" s="78"/>
      <c r="BL4270" s="414"/>
      <c r="BM4270" s="383"/>
      <c r="BN4270" s="78"/>
      <c r="BO4270" s="414"/>
      <c r="BP4270" s="78"/>
      <c r="BQ4270" s="414"/>
      <c r="BR4270" s="383"/>
      <c r="BS4270" s="78"/>
      <c r="BT4270" s="83"/>
      <c r="BU4270" s="75"/>
      <c r="BV4270" s="74"/>
      <c r="BW4270" s="74"/>
      <c r="BX4270" s="98" t="s">
        <v>7433</v>
      </c>
      <c r="BY4270" s="112">
        <f t="shared" si="406"/>
        <v>4265</v>
      </c>
      <c r="BZ4270" s="65">
        <f t="shared" si="407"/>
        <v>0</v>
      </c>
      <c r="CA4270" s="359">
        <f t="shared" si="408"/>
        <v>30</v>
      </c>
      <c r="CB4270" s="359">
        <f t="shared" si="409"/>
        <v>9</v>
      </c>
      <c r="CC4270" s="359">
        <f t="shared" si="410"/>
        <v>2023</v>
      </c>
      <c r="CD4270" s="359" t="str">
        <f t="shared" si="411"/>
        <v>309202325740COLAPSO ESTRUCTURAL</v>
      </c>
    </row>
    <row r="4271" spans="1:82" s="121" customFormat="1" ht="168" customHeight="1">
      <c r="A4271" s="13"/>
      <c r="B4271" s="13"/>
      <c r="C4271" s="13"/>
      <c r="D4271" s="212">
        <v>45199</v>
      </c>
      <c r="E4271" s="210" t="s">
        <v>2831</v>
      </c>
      <c r="F4271" s="211" t="s">
        <v>2659</v>
      </c>
      <c r="G4271" s="130" t="s">
        <v>8680</v>
      </c>
      <c r="H4271" s="85" t="str">
        <f>VLOOKUP(E4271&amp;F4271,Divipola!$C$1:$F$1149,4,FALSE)</f>
        <v>73770</v>
      </c>
      <c r="I4271" s="77"/>
      <c r="J4271" s="181"/>
      <c r="K4271" s="207"/>
      <c r="L4271" s="207"/>
      <c r="M4271" s="207"/>
      <c r="N4271" s="207"/>
      <c r="O4271" s="207"/>
      <c r="P4271" s="207"/>
      <c r="Q4271" s="207"/>
      <c r="R4271" s="207"/>
      <c r="S4271" s="207"/>
      <c r="T4271" s="207"/>
      <c r="U4271" s="207"/>
      <c r="V4271" s="207"/>
      <c r="W4271" s="207"/>
      <c r="X4271" s="207"/>
      <c r="Y4271" s="207"/>
      <c r="Z4271" s="208">
        <v>10</v>
      </c>
      <c r="AA4271" s="186"/>
      <c r="AB4271" s="383"/>
      <c r="AC4271" s="73"/>
      <c r="AD4271" s="414"/>
      <c r="AE4271" s="393"/>
      <c r="AF4271" s="78"/>
      <c r="AG4271" s="414"/>
      <c r="AH4271" s="383"/>
      <c r="AI4271" s="453"/>
      <c r="AJ4271" s="453"/>
      <c r="AK4271" s="414"/>
      <c r="AL4271" s="383"/>
      <c r="AM4271" s="383"/>
      <c r="AN4271" s="523"/>
      <c r="AO4271" s="414"/>
      <c r="AP4271" s="548"/>
      <c r="AQ4271" s="414"/>
      <c r="AR4271" s="78"/>
      <c r="AS4271" s="78"/>
      <c r="AT4271" s="414"/>
      <c r="AU4271" s="548"/>
      <c r="AV4271" s="548"/>
      <c r="AW4271" s="414"/>
      <c r="AX4271" s="383"/>
      <c r="AY4271" s="548"/>
      <c r="AZ4271" s="414"/>
      <c r="BA4271" s="383"/>
      <c r="BB4271" s="548"/>
      <c r="BC4271" s="78"/>
      <c r="BD4271" s="414"/>
      <c r="BE4271" s="414"/>
      <c r="BF4271" s="414"/>
      <c r="BG4271" s="414"/>
      <c r="BH4271" s="414"/>
      <c r="BI4271" s="383"/>
      <c r="BJ4271" s="383"/>
      <c r="BK4271" s="78"/>
      <c r="BL4271" s="414"/>
      <c r="BM4271" s="383"/>
      <c r="BN4271" s="78"/>
      <c r="BO4271" s="414"/>
      <c r="BP4271" s="78"/>
      <c r="BQ4271" s="414"/>
      <c r="BR4271" s="383"/>
      <c r="BS4271" s="78"/>
      <c r="BT4271" s="83"/>
      <c r="BU4271" s="75"/>
      <c r="BV4271" s="74"/>
      <c r="BW4271" s="74"/>
      <c r="BX4271" s="98" t="s">
        <v>7447</v>
      </c>
      <c r="BY4271" s="112">
        <f t="shared" si="406"/>
        <v>4266</v>
      </c>
      <c r="BZ4271" s="65">
        <f t="shared" si="407"/>
        <v>0</v>
      </c>
      <c r="CA4271" s="359">
        <f t="shared" si="408"/>
        <v>30</v>
      </c>
      <c r="CB4271" s="359">
        <f t="shared" si="409"/>
        <v>9</v>
      </c>
      <c r="CC4271" s="359">
        <f t="shared" si="410"/>
        <v>2023</v>
      </c>
      <c r="CD4271" s="359" t="str">
        <f t="shared" si="411"/>
        <v xml:space="preserve">309202373770INCENDIO FORESTAL </v>
      </c>
    </row>
    <row r="4272" spans="1:82" s="121" customFormat="1" ht="96" customHeight="1">
      <c r="A4272" s="13"/>
      <c r="B4272" s="13"/>
      <c r="C4272" s="13"/>
      <c r="D4272" s="212">
        <v>45199</v>
      </c>
      <c r="E4272" s="210" t="s">
        <v>2718</v>
      </c>
      <c r="F4272" s="211" t="s">
        <v>2022</v>
      </c>
      <c r="G4272" s="130" t="s">
        <v>8680</v>
      </c>
      <c r="H4272" s="85" t="str">
        <f>VLOOKUP(E4272&amp;F4272,Divipola!$C$1:$F$1149,4,FALSE)</f>
        <v>25754</v>
      </c>
      <c r="I4272" s="77"/>
      <c r="J4272" s="181"/>
      <c r="K4272" s="146"/>
      <c r="L4272" s="146"/>
      <c r="M4272" s="146"/>
      <c r="N4272" s="146"/>
      <c r="O4272" s="146"/>
      <c r="P4272" s="146"/>
      <c r="Q4272" s="146"/>
      <c r="R4272" s="146"/>
      <c r="S4272" s="146"/>
      <c r="T4272" s="146"/>
      <c r="U4272" s="146"/>
      <c r="V4272" s="146"/>
      <c r="W4272" s="146"/>
      <c r="X4272" s="146"/>
      <c r="Y4272" s="146"/>
      <c r="Z4272" s="147">
        <v>2</v>
      </c>
      <c r="AA4272" s="148"/>
      <c r="AB4272" s="383"/>
      <c r="AC4272" s="73"/>
      <c r="AD4272" s="414"/>
      <c r="AE4272" s="393"/>
      <c r="AF4272" s="78"/>
      <c r="AG4272" s="414"/>
      <c r="AH4272" s="383"/>
      <c r="AI4272" s="453"/>
      <c r="AJ4272" s="453"/>
      <c r="AK4272" s="414"/>
      <c r="AL4272" s="383"/>
      <c r="AM4272" s="383"/>
      <c r="AN4272" s="523"/>
      <c r="AO4272" s="414"/>
      <c r="AP4272" s="548"/>
      <c r="AQ4272" s="414"/>
      <c r="AR4272" s="78"/>
      <c r="AS4272" s="78"/>
      <c r="AT4272" s="414"/>
      <c r="AU4272" s="548"/>
      <c r="AV4272" s="548"/>
      <c r="AW4272" s="414"/>
      <c r="AX4272" s="383"/>
      <c r="AY4272" s="548"/>
      <c r="AZ4272" s="414"/>
      <c r="BA4272" s="383"/>
      <c r="BB4272" s="548"/>
      <c r="BC4272" s="78"/>
      <c r="BD4272" s="414"/>
      <c r="BE4272" s="414"/>
      <c r="BF4272" s="414"/>
      <c r="BG4272" s="414"/>
      <c r="BH4272" s="414"/>
      <c r="BI4272" s="383"/>
      <c r="BJ4272" s="383"/>
      <c r="BK4272" s="78"/>
      <c r="BL4272" s="414"/>
      <c r="BM4272" s="383"/>
      <c r="BN4272" s="78"/>
      <c r="BO4272" s="414"/>
      <c r="BP4272" s="78"/>
      <c r="BQ4272" s="414"/>
      <c r="BR4272" s="383"/>
      <c r="BS4272" s="78"/>
      <c r="BT4272" s="83"/>
      <c r="BU4272" s="75"/>
      <c r="BV4272" s="74"/>
      <c r="BW4272" s="74"/>
      <c r="BX4272" s="103" t="s">
        <v>7434</v>
      </c>
      <c r="BY4272" s="112">
        <f t="shared" si="406"/>
        <v>4267</v>
      </c>
      <c r="BZ4272" s="65">
        <f t="shared" si="407"/>
        <v>0</v>
      </c>
      <c r="CA4272" s="359">
        <f t="shared" si="408"/>
        <v>30</v>
      </c>
      <c r="CB4272" s="359">
        <f t="shared" si="409"/>
        <v>9</v>
      </c>
      <c r="CC4272" s="359">
        <f t="shared" si="410"/>
        <v>2023</v>
      </c>
      <c r="CD4272" s="359" t="str">
        <f t="shared" si="411"/>
        <v xml:space="preserve">309202325754INCENDIO FORESTAL </v>
      </c>
    </row>
    <row r="4273" spans="1:82" s="121" customFormat="1" ht="84" customHeight="1">
      <c r="A4273" s="13"/>
      <c r="B4273" s="13"/>
      <c r="C4273" s="13"/>
      <c r="D4273" s="212">
        <v>45199</v>
      </c>
      <c r="E4273" s="210" t="s">
        <v>2718</v>
      </c>
      <c r="F4273" s="211" t="s">
        <v>2022</v>
      </c>
      <c r="G4273" s="130" t="s">
        <v>8680</v>
      </c>
      <c r="H4273" s="85" t="str">
        <f>VLOOKUP(E4273&amp;F4273,Divipola!$C$1:$F$1149,4,FALSE)</f>
        <v>25754</v>
      </c>
      <c r="I4273" s="77"/>
      <c r="J4273" s="181"/>
      <c r="K4273" s="146"/>
      <c r="L4273" s="146"/>
      <c r="M4273" s="146"/>
      <c r="N4273" s="146"/>
      <c r="O4273" s="146"/>
      <c r="P4273" s="146"/>
      <c r="Q4273" s="146"/>
      <c r="R4273" s="146"/>
      <c r="S4273" s="146"/>
      <c r="T4273" s="146"/>
      <c r="U4273" s="146"/>
      <c r="V4273" s="146"/>
      <c r="W4273" s="146"/>
      <c r="X4273" s="146"/>
      <c r="Y4273" s="146"/>
      <c r="Z4273" s="147">
        <v>3</v>
      </c>
      <c r="AA4273" s="148"/>
      <c r="AB4273" s="383"/>
      <c r="AC4273" s="73"/>
      <c r="AD4273" s="414"/>
      <c r="AE4273" s="393"/>
      <c r="AF4273" s="78"/>
      <c r="AG4273" s="414"/>
      <c r="AH4273" s="383"/>
      <c r="AI4273" s="453"/>
      <c r="AJ4273" s="453"/>
      <c r="AK4273" s="414"/>
      <c r="AL4273" s="383"/>
      <c r="AM4273" s="383"/>
      <c r="AN4273" s="523"/>
      <c r="AO4273" s="414"/>
      <c r="AP4273" s="548"/>
      <c r="AQ4273" s="414"/>
      <c r="AR4273" s="78"/>
      <c r="AS4273" s="78"/>
      <c r="AT4273" s="414"/>
      <c r="AU4273" s="548"/>
      <c r="AV4273" s="548"/>
      <c r="AW4273" s="414"/>
      <c r="AX4273" s="383"/>
      <c r="AY4273" s="548"/>
      <c r="AZ4273" s="414"/>
      <c r="BA4273" s="383"/>
      <c r="BB4273" s="548"/>
      <c r="BC4273" s="78"/>
      <c r="BD4273" s="414"/>
      <c r="BE4273" s="414"/>
      <c r="BF4273" s="414"/>
      <c r="BG4273" s="414"/>
      <c r="BH4273" s="414"/>
      <c r="BI4273" s="383"/>
      <c r="BJ4273" s="383"/>
      <c r="BK4273" s="78"/>
      <c r="BL4273" s="414"/>
      <c r="BM4273" s="383"/>
      <c r="BN4273" s="78"/>
      <c r="BO4273" s="414"/>
      <c r="BP4273" s="78"/>
      <c r="BQ4273" s="414"/>
      <c r="BR4273" s="383"/>
      <c r="BS4273" s="78"/>
      <c r="BT4273" s="83"/>
      <c r="BU4273" s="75"/>
      <c r="BV4273" s="74"/>
      <c r="BW4273" s="74"/>
      <c r="BX4273" s="103" t="s">
        <v>7435</v>
      </c>
      <c r="BY4273" s="112">
        <f t="shared" si="406"/>
        <v>4268</v>
      </c>
      <c r="BZ4273" s="65">
        <f t="shared" si="407"/>
        <v>0</v>
      </c>
      <c r="CA4273" s="359">
        <f t="shared" si="408"/>
        <v>30</v>
      </c>
      <c r="CB4273" s="359">
        <f t="shared" si="409"/>
        <v>9</v>
      </c>
      <c r="CC4273" s="359">
        <f t="shared" si="410"/>
        <v>2023</v>
      </c>
      <c r="CD4273" s="359" t="str">
        <f t="shared" si="411"/>
        <v xml:space="preserve">309202325754INCENDIO FORESTAL </v>
      </c>
    </row>
    <row r="4274" spans="1:82" s="121" customFormat="1" ht="84" customHeight="1">
      <c r="A4274" s="13"/>
      <c r="B4274" s="13"/>
      <c r="C4274" s="13"/>
      <c r="D4274" s="212">
        <v>45199</v>
      </c>
      <c r="E4274" s="210" t="s">
        <v>2718</v>
      </c>
      <c r="F4274" s="211" t="s">
        <v>2022</v>
      </c>
      <c r="G4274" s="130" t="s">
        <v>8680</v>
      </c>
      <c r="H4274" s="85" t="str">
        <f>VLOOKUP(E4274&amp;F4274,Divipola!$C$1:$F$1149,4,FALSE)</f>
        <v>25754</v>
      </c>
      <c r="I4274" s="77"/>
      <c r="J4274" s="181"/>
      <c r="K4274" s="146"/>
      <c r="L4274" s="146"/>
      <c r="M4274" s="146"/>
      <c r="N4274" s="146"/>
      <c r="O4274" s="146"/>
      <c r="P4274" s="146"/>
      <c r="Q4274" s="146"/>
      <c r="R4274" s="146"/>
      <c r="S4274" s="146"/>
      <c r="T4274" s="146"/>
      <c r="U4274" s="146"/>
      <c r="V4274" s="146"/>
      <c r="W4274" s="146"/>
      <c r="X4274" s="146"/>
      <c r="Y4274" s="146"/>
      <c r="Z4274" s="147">
        <v>5</v>
      </c>
      <c r="AA4274" s="148"/>
      <c r="AB4274" s="383"/>
      <c r="AC4274" s="73"/>
      <c r="AD4274" s="414"/>
      <c r="AE4274" s="393"/>
      <c r="AF4274" s="78"/>
      <c r="AG4274" s="414"/>
      <c r="AH4274" s="383"/>
      <c r="AI4274" s="453"/>
      <c r="AJ4274" s="453"/>
      <c r="AK4274" s="414"/>
      <c r="AL4274" s="383"/>
      <c r="AM4274" s="383"/>
      <c r="AN4274" s="523"/>
      <c r="AO4274" s="414"/>
      <c r="AP4274" s="548"/>
      <c r="AQ4274" s="414"/>
      <c r="AR4274" s="78"/>
      <c r="AS4274" s="78"/>
      <c r="AT4274" s="414"/>
      <c r="AU4274" s="548"/>
      <c r="AV4274" s="548"/>
      <c r="AW4274" s="414"/>
      <c r="AX4274" s="383"/>
      <c r="AY4274" s="548"/>
      <c r="AZ4274" s="414"/>
      <c r="BA4274" s="383"/>
      <c r="BB4274" s="548"/>
      <c r="BC4274" s="78"/>
      <c r="BD4274" s="414"/>
      <c r="BE4274" s="414"/>
      <c r="BF4274" s="414"/>
      <c r="BG4274" s="414"/>
      <c r="BH4274" s="414"/>
      <c r="BI4274" s="383"/>
      <c r="BJ4274" s="383"/>
      <c r="BK4274" s="78"/>
      <c r="BL4274" s="414"/>
      <c r="BM4274" s="383"/>
      <c r="BN4274" s="78"/>
      <c r="BO4274" s="414"/>
      <c r="BP4274" s="78"/>
      <c r="BQ4274" s="414"/>
      <c r="BR4274" s="383"/>
      <c r="BS4274" s="78"/>
      <c r="BT4274" s="83"/>
      <c r="BU4274" s="75"/>
      <c r="BV4274" s="74"/>
      <c r="BW4274" s="74"/>
      <c r="BX4274" s="103" t="s">
        <v>7436</v>
      </c>
      <c r="BY4274" s="112">
        <f t="shared" si="406"/>
        <v>4269</v>
      </c>
      <c r="BZ4274" s="65">
        <f t="shared" si="407"/>
        <v>0</v>
      </c>
      <c r="CA4274" s="359">
        <f t="shared" si="408"/>
        <v>30</v>
      </c>
      <c r="CB4274" s="359">
        <f t="shared" si="409"/>
        <v>9</v>
      </c>
      <c r="CC4274" s="359">
        <f t="shared" si="410"/>
        <v>2023</v>
      </c>
      <c r="CD4274" s="359" t="str">
        <f t="shared" si="411"/>
        <v xml:space="preserve">309202325754INCENDIO FORESTAL </v>
      </c>
    </row>
    <row r="4275" spans="1:82" s="121" customFormat="1" ht="84" customHeight="1">
      <c r="A4275" s="13"/>
      <c r="B4275" s="13"/>
      <c r="C4275" s="13"/>
      <c r="D4275" s="212">
        <v>45199</v>
      </c>
      <c r="E4275" s="210" t="s">
        <v>2836</v>
      </c>
      <c r="F4275" s="211" t="s">
        <v>2680</v>
      </c>
      <c r="G4275" s="130" t="s">
        <v>8680</v>
      </c>
      <c r="H4275" s="85" t="str">
        <f>VLOOKUP(E4275&amp;F4275,Divipola!$C$1:$F$1149,4,FALSE)</f>
        <v>19001</v>
      </c>
      <c r="I4275" s="77"/>
      <c r="J4275" s="181"/>
      <c r="K4275" s="146"/>
      <c r="L4275" s="146"/>
      <c r="M4275" s="146"/>
      <c r="N4275" s="146"/>
      <c r="O4275" s="146"/>
      <c r="P4275" s="146"/>
      <c r="Q4275" s="146"/>
      <c r="R4275" s="146"/>
      <c r="S4275" s="146"/>
      <c r="T4275" s="146"/>
      <c r="U4275" s="146"/>
      <c r="V4275" s="146"/>
      <c r="W4275" s="146"/>
      <c r="X4275" s="146"/>
      <c r="Y4275" s="146"/>
      <c r="Z4275" s="147">
        <v>15</v>
      </c>
      <c r="AA4275" s="148"/>
      <c r="AB4275" s="383"/>
      <c r="AC4275" s="73"/>
      <c r="AD4275" s="414"/>
      <c r="AE4275" s="393"/>
      <c r="AF4275" s="78"/>
      <c r="AG4275" s="414"/>
      <c r="AH4275" s="383"/>
      <c r="AI4275" s="453"/>
      <c r="AJ4275" s="453"/>
      <c r="AK4275" s="414"/>
      <c r="AL4275" s="383"/>
      <c r="AM4275" s="383"/>
      <c r="AN4275" s="523"/>
      <c r="AO4275" s="414"/>
      <c r="AP4275" s="548"/>
      <c r="AQ4275" s="414"/>
      <c r="AR4275" s="78"/>
      <c r="AS4275" s="78"/>
      <c r="AT4275" s="414"/>
      <c r="AU4275" s="548"/>
      <c r="AV4275" s="548"/>
      <c r="AW4275" s="414"/>
      <c r="AX4275" s="383"/>
      <c r="AY4275" s="548"/>
      <c r="AZ4275" s="414"/>
      <c r="BA4275" s="383"/>
      <c r="BB4275" s="548"/>
      <c r="BC4275" s="78"/>
      <c r="BD4275" s="414"/>
      <c r="BE4275" s="414"/>
      <c r="BF4275" s="414"/>
      <c r="BG4275" s="414"/>
      <c r="BH4275" s="414"/>
      <c r="BI4275" s="383"/>
      <c r="BJ4275" s="383"/>
      <c r="BK4275" s="78"/>
      <c r="BL4275" s="414"/>
      <c r="BM4275" s="383"/>
      <c r="BN4275" s="78"/>
      <c r="BO4275" s="414"/>
      <c r="BP4275" s="78"/>
      <c r="BQ4275" s="414"/>
      <c r="BR4275" s="383"/>
      <c r="BS4275" s="78"/>
      <c r="BT4275" s="83"/>
      <c r="BU4275" s="75"/>
      <c r="BV4275" s="74"/>
      <c r="BW4275" s="74"/>
      <c r="BX4275" s="103" t="s">
        <v>7437</v>
      </c>
      <c r="BY4275" s="112">
        <f t="shared" si="406"/>
        <v>4270</v>
      </c>
      <c r="BZ4275" s="65">
        <f t="shared" si="407"/>
        <v>0</v>
      </c>
      <c r="CA4275" s="359">
        <f t="shared" si="408"/>
        <v>30</v>
      </c>
      <c r="CB4275" s="359">
        <f t="shared" si="409"/>
        <v>9</v>
      </c>
      <c r="CC4275" s="359">
        <f t="shared" si="410"/>
        <v>2023</v>
      </c>
      <c r="CD4275" s="359" t="str">
        <f t="shared" si="411"/>
        <v xml:space="preserve">309202319001INCENDIO FORESTAL </v>
      </c>
    </row>
    <row r="4276" spans="1:82" s="121" customFormat="1" ht="84" customHeight="1">
      <c r="A4276" s="13"/>
      <c r="B4276" s="13"/>
      <c r="C4276" s="13"/>
      <c r="D4276" s="212">
        <v>45199</v>
      </c>
      <c r="E4276" s="210" t="s">
        <v>2622</v>
      </c>
      <c r="F4276" s="211" t="s">
        <v>366</v>
      </c>
      <c r="G4276" s="130" t="s">
        <v>8680</v>
      </c>
      <c r="H4276" s="85" t="str">
        <f>VLOOKUP(E4276&amp;F4276,Divipola!$C$1:$F$1149,4,FALSE)</f>
        <v>41548</v>
      </c>
      <c r="I4276" s="77"/>
      <c r="J4276" s="181"/>
      <c r="K4276" s="146"/>
      <c r="L4276" s="146"/>
      <c r="M4276" s="146"/>
      <c r="N4276" s="146"/>
      <c r="O4276" s="146"/>
      <c r="P4276" s="146"/>
      <c r="Q4276" s="146"/>
      <c r="R4276" s="146"/>
      <c r="S4276" s="146"/>
      <c r="T4276" s="146"/>
      <c r="U4276" s="146"/>
      <c r="V4276" s="146"/>
      <c r="W4276" s="146"/>
      <c r="X4276" s="146"/>
      <c r="Y4276" s="146"/>
      <c r="Z4276" s="147">
        <v>25</v>
      </c>
      <c r="AA4276" s="148"/>
      <c r="AB4276" s="383"/>
      <c r="AC4276" s="73"/>
      <c r="AD4276" s="414"/>
      <c r="AE4276" s="393"/>
      <c r="AF4276" s="78"/>
      <c r="AG4276" s="414"/>
      <c r="AH4276" s="383"/>
      <c r="AI4276" s="453"/>
      <c r="AJ4276" s="453"/>
      <c r="AK4276" s="414"/>
      <c r="AL4276" s="383"/>
      <c r="AM4276" s="383"/>
      <c r="AN4276" s="523"/>
      <c r="AO4276" s="414"/>
      <c r="AP4276" s="548"/>
      <c r="AQ4276" s="414"/>
      <c r="AR4276" s="78"/>
      <c r="AS4276" s="78"/>
      <c r="AT4276" s="414"/>
      <c r="AU4276" s="548"/>
      <c r="AV4276" s="548"/>
      <c r="AW4276" s="414"/>
      <c r="AX4276" s="383"/>
      <c r="AY4276" s="548"/>
      <c r="AZ4276" s="414"/>
      <c r="BA4276" s="383"/>
      <c r="BB4276" s="548"/>
      <c r="BC4276" s="78"/>
      <c r="BD4276" s="414"/>
      <c r="BE4276" s="414"/>
      <c r="BF4276" s="414"/>
      <c r="BG4276" s="414"/>
      <c r="BH4276" s="414"/>
      <c r="BI4276" s="383"/>
      <c r="BJ4276" s="383"/>
      <c r="BK4276" s="78"/>
      <c r="BL4276" s="414"/>
      <c r="BM4276" s="383"/>
      <c r="BN4276" s="78"/>
      <c r="BO4276" s="414"/>
      <c r="BP4276" s="78"/>
      <c r="BQ4276" s="414"/>
      <c r="BR4276" s="383"/>
      <c r="BS4276" s="78"/>
      <c r="BT4276" s="83"/>
      <c r="BU4276" s="75"/>
      <c r="BV4276" s="74"/>
      <c r="BW4276" s="74"/>
      <c r="BX4276" s="103" t="s">
        <v>7438</v>
      </c>
      <c r="BY4276" s="112">
        <f t="shared" si="406"/>
        <v>4271</v>
      </c>
      <c r="BZ4276" s="65">
        <f t="shared" si="407"/>
        <v>0</v>
      </c>
      <c r="CA4276" s="359">
        <f t="shared" si="408"/>
        <v>30</v>
      </c>
      <c r="CB4276" s="359">
        <f t="shared" si="409"/>
        <v>9</v>
      </c>
      <c r="CC4276" s="359">
        <f t="shared" si="410"/>
        <v>2023</v>
      </c>
      <c r="CD4276" s="359" t="str">
        <f t="shared" si="411"/>
        <v xml:space="preserve">309202341548INCENDIO FORESTAL </v>
      </c>
    </row>
    <row r="4277" spans="1:82" s="121" customFormat="1" ht="264" customHeight="1">
      <c r="A4277" s="13"/>
      <c r="B4277" s="13"/>
      <c r="C4277" s="13"/>
      <c r="D4277" s="212">
        <v>45199</v>
      </c>
      <c r="E4277" s="210" t="s">
        <v>2622</v>
      </c>
      <c r="F4277" s="211" t="s">
        <v>3</v>
      </c>
      <c r="G4277" s="130" t="s">
        <v>8680</v>
      </c>
      <c r="H4277" s="85" t="str">
        <f>VLOOKUP(E4277&amp;F4277,Divipola!$C$1:$F$1149,4,FALSE)</f>
        <v>41013</v>
      </c>
      <c r="I4277" s="77"/>
      <c r="J4277" s="181"/>
      <c r="K4277" s="146"/>
      <c r="L4277" s="146"/>
      <c r="M4277" s="146"/>
      <c r="N4277" s="146"/>
      <c r="O4277" s="146"/>
      <c r="P4277" s="146"/>
      <c r="Q4277" s="146"/>
      <c r="R4277" s="146"/>
      <c r="S4277" s="146"/>
      <c r="T4277" s="146"/>
      <c r="U4277" s="146"/>
      <c r="V4277" s="146"/>
      <c r="W4277" s="146"/>
      <c r="X4277" s="146"/>
      <c r="Y4277" s="146"/>
      <c r="Z4277" s="147"/>
      <c r="AA4277" s="148"/>
      <c r="AB4277" s="383"/>
      <c r="AC4277" s="73"/>
      <c r="AD4277" s="414"/>
      <c r="AE4277" s="393"/>
      <c r="AF4277" s="78"/>
      <c r="AG4277" s="414"/>
      <c r="AH4277" s="383"/>
      <c r="AI4277" s="453"/>
      <c r="AJ4277" s="453"/>
      <c r="AK4277" s="414"/>
      <c r="AL4277" s="383"/>
      <c r="AM4277" s="383"/>
      <c r="AN4277" s="523"/>
      <c r="AO4277" s="414"/>
      <c r="AP4277" s="548"/>
      <c r="AQ4277" s="414"/>
      <c r="AR4277" s="78"/>
      <c r="AS4277" s="78"/>
      <c r="AT4277" s="414"/>
      <c r="AU4277" s="548"/>
      <c r="AV4277" s="548"/>
      <c r="AW4277" s="414"/>
      <c r="AX4277" s="383"/>
      <c r="AY4277" s="548"/>
      <c r="AZ4277" s="414"/>
      <c r="BA4277" s="383"/>
      <c r="BB4277" s="548"/>
      <c r="BC4277" s="78"/>
      <c r="BD4277" s="414"/>
      <c r="BE4277" s="414"/>
      <c r="BF4277" s="414"/>
      <c r="BG4277" s="414"/>
      <c r="BH4277" s="414"/>
      <c r="BI4277" s="383"/>
      <c r="BJ4277" s="383"/>
      <c r="BK4277" s="78"/>
      <c r="BL4277" s="414"/>
      <c r="BM4277" s="383"/>
      <c r="BN4277" s="78"/>
      <c r="BO4277" s="414"/>
      <c r="BP4277" s="78"/>
      <c r="BQ4277" s="414"/>
      <c r="BR4277" s="383"/>
      <c r="BS4277" s="78"/>
      <c r="BT4277" s="83"/>
      <c r="BU4277" s="75"/>
      <c r="BV4277" s="74"/>
      <c r="BW4277" s="74"/>
      <c r="BX4277" s="103" t="s">
        <v>7515</v>
      </c>
      <c r="BY4277" s="112">
        <f t="shared" si="406"/>
        <v>4272</v>
      </c>
      <c r="BZ4277" s="65">
        <f t="shared" si="407"/>
        <v>0</v>
      </c>
      <c r="CA4277" s="359">
        <f t="shared" si="408"/>
        <v>30</v>
      </c>
      <c r="CB4277" s="359">
        <f t="shared" si="409"/>
        <v>9</v>
      </c>
      <c r="CC4277" s="359">
        <f t="shared" si="410"/>
        <v>2023</v>
      </c>
      <c r="CD4277" s="359" t="str">
        <f t="shared" si="411"/>
        <v xml:space="preserve">309202341013INCENDIO FORESTAL </v>
      </c>
    </row>
    <row r="4278" spans="1:82" s="121" customFormat="1" ht="108" customHeight="1">
      <c r="A4278" s="13"/>
      <c r="B4278" s="13"/>
      <c r="C4278" s="13"/>
      <c r="D4278" s="212">
        <v>45199</v>
      </c>
      <c r="E4278" s="210" t="s">
        <v>2622</v>
      </c>
      <c r="F4278" s="211" t="s">
        <v>2630</v>
      </c>
      <c r="G4278" s="130" t="s">
        <v>8680</v>
      </c>
      <c r="H4278" s="85" t="str">
        <f>VLOOKUP(E4278&amp;F4278,Divipola!$C$1:$F$1149,4,FALSE)</f>
        <v>41885</v>
      </c>
      <c r="I4278" s="77"/>
      <c r="J4278" s="181"/>
      <c r="K4278" s="146"/>
      <c r="L4278" s="146"/>
      <c r="M4278" s="146"/>
      <c r="N4278" s="146"/>
      <c r="O4278" s="146"/>
      <c r="P4278" s="146"/>
      <c r="Q4278" s="146"/>
      <c r="R4278" s="146"/>
      <c r="S4278" s="146"/>
      <c r="T4278" s="146"/>
      <c r="U4278" s="146"/>
      <c r="V4278" s="146"/>
      <c r="W4278" s="146"/>
      <c r="X4278" s="146"/>
      <c r="Y4278" s="146"/>
      <c r="Z4278" s="147">
        <v>3.5</v>
      </c>
      <c r="AA4278" s="148"/>
      <c r="AB4278" s="383"/>
      <c r="AC4278" s="73"/>
      <c r="AD4278" s="414"/>
      <c r="AE4278" s="393"/>
      <c r="AF4278" s="78"/>
      <c r="AG4278" s="414"/>
      <c r="AH4278" s="383"/>
      <c r="AI4278" s="453"/>
      <c r="AJ4278" s="453"/>
      <c r="AK4278" s="414"/>
      <c r="AL4278" s="383"/>
      <c r="AM4278" s="383"/>
      <c r="AN4278" s="523"/>
      <c r="AO4278" s="414"/>
      <c r="AP4278" s="548"/>
      <c r="AQ4278" s="414"/>
      <c r="AR4278" s="78"/>
      <c r="AS4278" s="78"/>
      <c r="AT4278" s="414"/>
      <c r="AU4278" s="548"/>
      <c r="AV4278" s="548"/>
      <c r="AW4278" s="414"/>
      <c r="AX4278" s="383"/>
      <c r="AY4278" s="548"/>
      <c r="AZ4278" s="414"/>
      <c r="BA4278" s="383"/>
      <c r="BB4278" s="548"/>
      <c r="BC4278" s="78"/>
      <c r="BD4278" s="414"/>
      <c r="BE4278" s="414"/>
      <c r="BF4278" s="414"/>
      <c r="BG4278" s="414"/>
      <c r="BH4278" s="414"/>
      <c r="BI4278" s="383"/>
      <c r="BJ4278" s="383"/>
      <c r="BK4278" s="78"/>
      <c r="BL4278" s="414"/>
      <c r="BM4278" s="383"/>
      <c r="BN4278" s="78"/>
      <c r="BO4278" s="414"/>
      <c r="BP4278" s="78"/>
      <c r="BQ4278" s="414"/>
      <c r="BR4278" s="383"/>
      <c r="BS4278" s="78"/>
      <c r="BT4278" s="83"/>
      <c r="BU4278" s="75"/>
      <c r="BV4278" s="74"/>
      <c r="BW4278" s="74"/>
      <c r="BX4278" s="103" t="s">
        <v>7439</v>
      </c>
      <c r="BY4278" s="112">
        <f t="shared" si="406"/>
        <v>4273</v>
      </c>
      <c r="BZ4278" s="65">
        <f t="shared" si="407"/>
        <v>0</v>
      </c>
      <c r="CA4278" s="359">
        <f t="shared" si="408"/>
        <v>30</v>
      </c>
      <c r="CB4278" s="359">
        <f t="shared" si="409"/>
        <v>9</v>
      </c>
      <c r="CC4278" s="359">
        <f t="shared" si="410"/>
        <v>2023</v>
      </c>
      <c r="CD4278" s="359" t="str">
        <f t="shared" si="411"/>
        <v xml:space="preserve">309202341885INCENDIO FORESTAL </v>
      </c>
    </row>
    <row r="4279" spans="1:82" s="121" customFormat="1" ht="84" customHeight="1">
      <c r="A4279" s="13"/>
      <c r="B4279" s="13"/>
      <c r="C4279" s="13"/>
      <c r="D4279" s="212">
        <v>45199</v>
      </c>
      <c r="E4279" s="210" t="s">
        <v>2622</v>
      </c>
      <c r="F4279" s="211" t="s">
        <v>2134</v>
      </c>
      <c r="G4279" s="130" t="s">
        <v>8680</v>
      </c>
      <c r="H4279" s="85" t="str">
        <f>VLOOKUP(E4279&amp;F4279,Divipola!$C$1:$F$1149,4,FALSE)</f>
        <v>41078</v>
      </c>
      <c r="I4279" s="77"/>
      <c r="J4279" s="181"/>
      <c r="K4279" s="146"/>
      <c r="L4279" s="146"/>
      <c r="M4279" s="146"/>
      <c r="N4279" s="146"/>
      <c r="O4279" s="146"/>
      <c r="P4279" s="146"/>
      <c r="Q4279" s="146"/>
      <c r="R4279" s="146"/>
      <c r="S4279" s="146"/>
      <c r="T4279" s="146"/>
      <c r="U4279" s="146"/>
      <c r="V4279" s="146"/>
      <c r="W4279" s="146"/>
      <c r="X4279" s="146"/>
      <c r="Y4279" s="146"/>
      <c r="Z4279" s="147">
        <v>50</v>
      </c>
      <c r="AA4279" s="148"/>
      <c r="AB4279" s="383"/>
      <c r="AC4279" s="73"/>
      <c r="AD4279" s="414"/>
      <c r="AE4279" s="393"/>
      <c r="AF4279" s="78"/>
      <c r="AG4279" s="414"/>
      <c r="AH4279" s="383"/>
      <c r="AI4279" s="453"/>
      <c r="AJ4279" s="453"/>
      <c r="AK4279" s="414"/>
      <c r="AL4279" s="383"/>
      <c r="AM4279" s="383"/>
      <c r="AN4279" s="523"/>
      <c r="AO4279" s="414"/>
      <c r="AP4279" s="548"/>
      <c r="AQ4279" s="414"/>
      <c r="AR4279" s="78"/>
      <c r="AS4279" s="78"/>
      <c r="AT4279" s="414"/>
      <c r="AU4279" s="548"/>
      <c r="AV4279" s="548"/>
      <c r="AW4279" s="414"/>
      <c r="AX4279" s="383"/>
      <c r="AY4279" s="548"/>
      <c r="AZ4279" s="414"/>
      <c r="BA4279" s="383"/>
      <c r="BB4279" s="548"/>
      <c r="BC4279" s="78"/>
      <c r="BD4279" s="414"/>
      <c r="BE4279" s="414"/>
      <c r="BF4279" s="414"/>
      <c r="BG4279" s="414"/>
      <c r="BH4279" s="414"/>
      <c r="BI4279" s="383"/>
      <c r="BJ4279" s="383"/>
      <c r="BK4279" s="78"/>
      <c r="BL4279" s="414"/>
      <c r="BM4279" s="383"/>
      <c r="BN4279" s="78"/>
      <c r="BO4279" s="414"/>
      <c r="BP4279" s="78"/>
      <c r="BQ4279" s="414"/>
      <c r="BR4279" s="383"/>
      <c r="BS4279" s="78"/>
      <c r="BT4279" s="83"/>
      <c r="BU4279" s="75"/>
      <c r="BV4279" s="74"/>
      <c r="BW4279" s="74"/>
      <c r="BX4279" s="103" t="s">
        <v>7440</v>
      </c>
      <c r="BY4279" s="112">
        <f t="shared" si="406"/>
        <v>4274</v>
      </c>
      <c r="BZ4279" s="65">
        <f t="shared" si="407"/>
        <v>0</v>
      </c>
      <c r="CA4279" s="359">
        <f t="shared" si="408"/>
        <v>30</v>
      </c>
      <c r="CB4279" s="359">
        <f t="shared" si="409"/>
        <v>9</v>
      </c>
      <c r="CC4279" s="359">
        <f t="shared" si="410"/>
        <v>2023</v>
      </c>
      <c r="CD4279" s="359" t="str">
        <f t="shared" si="411"/>
        <v xml:space="preserve">309202341078INCENDIO FORESTAL </v>
      </c>
    </row>
    <row r="4280" spans="1:82" s="121" customFormat="1" ht="84" customHeight="1">
      <c r="A4280" s="13"/>
      <c r="B4280" s="13"/>
      <c r="C4280" s="13"/>
      <c r="D4280" s="212">
        <v>45199</v>
      </c>
      <c r="E4280" s="210" t="s">
        <v>2622</v>
      </c>
      <c r="F4280" s="211" t="s">
        <v>371</v>
      </c>
      <c r="G4280" s="130" t="s">
        <v>8680</v>
      </c>
      <c r="H4280" s="85" t="str">
        <f>VLOOKUP(E4280&amp;F4280,Divipola!$C$1:$F$1149,4,FALSE)</f>
        <v>41668</v>
      </c>
      <c r="I4280" s="77"/>
      <c r="J4280" s="181"/>
      <c r="K4280" s="146"/>
      <c r="L4280" s="146"/>
      <c r="M4280" s="146"/>
      <c r="N4280" s="146"/>
      <c r="O4280" s="146"/>
      <c r="P4280" s="146"/>
      <c r="Q4280" s="146"/>
      <c r="R4280" s="146"/>
      <c r="S4280" s="146"/>
      <c r="T4280" s="146"/>
      <c r="U4280" s="146"/>
      <c r="V4280" s="146"/>
      <c r="W4280" s="146"/>
      <c r="X4280" s="146"/>
      <c r="Y4280" s="146"/>
      <c r="Z4280" s="147">
        <v>1</v>
      </c>
      <c r="AA4280" s="148"/>
      <c r="AB4280" s="383"/>
      <c r="AC4280" s="73"/>
      <c r="AD4280" s="414"/>
      <c r="AE4280" s="393"/>
      <c r="AF4280" s="78"/>
      <c r="AG4280" s="414"/>
      <c r="AH4280" s="383"/>
      <c r="AI4280" s="453"/>
      <c r="AJ4280" s="453"/>
      <c r="AK4280" s="414"/>
      <c r="AL4280" s="383"/>
      <c r="AM4280" s="383"/>
      <c r="AN4280" s="523"/>
      <c r="AO4280" s="414"/>
      <c r="AP4280" s="548"/>
      <c r="AQ4280" s="414"/>
      <c r="AR4280" s="78"/>
      <c r="AS4280" s="78"/>
      <c r="AT4280" s="414"/>
      <c r="AU4280" s="548"/>
      <c r="AV4280" s="548"/>
      <c r="AW4280" s="414"/>
      <c r="AX4280" s="383"/>
      <c r="AY4280" s="548"/>
      <c r="AZ4280" s="414"/>
      <c r="BA4280" s="383"/>
      <c r="BB4280" s="548"/>
      <c r="BC4280" s="78"/>
      <c r="BD4280" s="414"/>
      <c r="BE4280" s="414"/>
      <c r="BF4280" s="414"/>
      <c r="BG4280" s="414"/>
      <c r="BH4280" s="414"/>
      <c r="BI4280" s="383"/>
      <c r="BJ4280" s="383"/>
      <c r="BK4280" s="78"/>
      <c r="BL4280" s="414"/>
      <c r="BM4280" s="383"/>
      <c r="BN4280" s="78"/>
      <c r="BO4280" s="414"/>
      <c r="BP4280" s="78"/>
      <c r="BQ4280" s="414"/>
      <c r="BR4280" s="383"/>
      <c r="BS4280" s="78"/>
      <c r="BT4280" s="83"/>
      <c r="BU4280" s="75"/>
      <c r="BV4280" s="74"/>
      <c r="BW4280" s="74"/>
      <c r="BX4280" s="103" t="s">
        <v>7441</v>
      </c>
      <c r="BY4280" s="112">
        <f t="shared" si="406"/>
        <v>4275</v>
      </c>
      <c r="BZ4280" s="65">
        <f t="shared" si="407"/>
        <v>0</v>
      </c>
      <c r="CA4280" s="359">
        <f t="shared" si="408"/>
        <v>30</v>
      </c>
      <c r="CB4280" s="359">
        <f t="shared" si="409"/>
        <v>9</v>
      </c>
      <c r="CC4280" s="359">
        <f t="shared" si="410"/>
        <v>2023</v>
      </c>
      <c r="CD4280" s="359" t="str">
        <f t="shared" si="411"/>
        <v xml:space="preserve">309202341668INCENDIO FORESTAL </v>
      </c>
    </row>
    <row r="4281" spans="1:82" s="121" customFormat="1" ht="108" customHeight="1">
      <c r="A4281" s="13"/>
      <c r="B4281" s="13"/>
      <c r="C4281" s="13"/>
      <c r="D4281" s="212">
        <v>45199</v>
      </c>
      <c r="E4281" s="210" t="s">
        <v>2622</v>
      </c>
      <c r="F4281" s="211" t="s">
        <v>2123</v>
      </c>
      <c r="G4281" s="130" t="s">
        <v>8680</v>
      </c>
      <c r="H4281" s="85" t="str">
        <f>VLOOKUP(E4281&amp;F4281,Divipola!$C$1:$F$1149,4,FALSE)</f>
        <v>41016</v>
      </c>
      <c r="I4281" s="77"/>
      <c r="J4281" s="181"/>
      <c r="K4281" s="146"/>
      <c r="L4281" s="146"/>
      <c r="M4281" s="146"/>
      <c r="N4281" s="146"/>
      <c r="O4281" s="146"/>
      <c r="P4281" s="146"/>
      <c r="Q4281" s="146"/>
      <c r="R4281" s="146"/>
      <c r="S4281" s="146"/>
      <c r="T4281" s="146"/>
      <c r="U4281" s="146"/>
      <c r="V4281" s="146"/>
      <c r="W4281" s="146"/>
      <c r="X4281" s="146"/>
      <c r="Y4281" s="146"/>
      <c r="Z4281" s="147">
        <v>10</v>
      </c>
      <c r="AA4281" s="148"/>
      <c r="AB4281" s="383"/>
      <c r="AC4281" s="73"/>
      <c r="AD4281" s="414"/>
      <c r="AE4281" s="393"/>
      <c r="AF4281" s="78"/>
      <c r="AG4281" s="414"/>
      <c r="AH4281" s="383"/>
      <c r="AI4281" s="453"/>
      <c r="AJ4281" s="453"/>
      <c r="AK4281" s="414"/>
      <c r="AL4281" s="383"/>
      <c r="AM4281" s="383"/>
      <c r="AN4281" s="523"/>
      <c r="AO4281" s="414"/>
      <c r="AP4281" s="548"/>
      <c r="AQ4281" s="414"/>
      <c r="AR4281" s="78"/>
      <c r="AS4281" s="78"/>
      <c r="AT4281" s="414"/>
      <c r="AU4281" s="548"/>
      <c r="AV4281" s="548"/>
      <c r="AW4281" s="414"/>
      <c r="AX4281" s="383"/>
      <c r="AY4281" s="548"/>
      <c r="AZ4281" s="414"/>
      <c r="BA4281" s="383"/>
      <c r="BB4281" s="548"/>
      <c r="BC4281" s="78"/>
      <c r="BD4281" s="414"/>
      <c r="BE4281" s="414"/>
      <c r="BF4281" s="414"/>
      <c r="BG4281" s="414"/>
      <c r="BH4281" s="414"/>
      <c r="BI4281" s="383"/>
      <c r="BJ4281" s="383"/>
      <c r="BK4281" s="78"/>
      <c r="BL4281" s="414"/>
      <c r="BM4281" s="383"/>
      <c r="BN4281" s="78"/>
      <c r="BO4281" s="414"/>
      <c r="BP4281" s="78"/>
      <c r="BQ4281" s="414"/>
      <c r="BR4281" s="383"/>
      <c r="BS4281" s="78"/>
      <c r="BT4281" s="83"/>
      <c r="BU4281" s="75"/>
      <c r="BV4281" s="74"/>
      <c r="BW4281" s="74"/>
      <c r="BX4281" s="103" t="s">
        <v>7442</v>
      </c>
      <c r="BY4281" s="112">
        <f t="shared" si="406"/>
        <v>4276</v>
      </c>
      <c r="BZ4281" s="65">
        <f t="shared" si="407"/>
        <v>0</v>
      </c>
      <c r="CA4281" s="359">
        <f t="shared" si="408"/>
        <v>30</v>
      </c>
      <c r="CB4281" s="359">
        <f t="shared" si="409"/>
        <v>9</v>
      </c>
      <c r="CC4281" s="359">
        <f t="shared" si="410"/>
        <v>2023</v>
      </c>
      <c r="CD4281" s="359" t="str">
        <f t="shared" si="411"/>
        <v xml:space="preserve">309202341016INCENDIO FORESTAL </v>
      </c>
    </row>
    <row r="4282" spans="1:82" s="121" customFormat="1" ht="409.5" customHeight="1" thickBot="1">
      <c r="A4282" s="13"/>
      <c r="B4282" s="13"/>
      <c r="C4282" s="13"/>
      <c r="D4282" s="212">
        <v>45200</v>
      </c>
      <c r="E4282" s="210" t="s">
        <v>2830</v>
      </c>
      <c r="F4282" s="211" t="s">
        <v>1719</v>
      </c>
      <c r="G4282" s="111" t="s">
        <v>2827</v>
      </c>
      <c r="H4282" s="85" t="str">
        <f>VLOOKUP(E4282&amp;F4282,Divipola!$C$1:$F$1149,4,FALSE)</f>
        <v>68406</v>
      </c>
      <c r="I4282" s="77"/>
      <c r="J4282" s="181"/>
      <c r="K4282" s="207"/>
      <c r="L4282" s="207"/>
      <c r="M4282" s="207"/>
      <c r="N4282" s="207">
        <v>53</v>
      </c>
      <c r="O4282" s="207">
        <v>20</v>
      </c>
      <c r="P4282" s="207"/>
      <c r="Q4282" s="207"/>
      <c r="R4282" s="207">
        <v>1</v>
      </c>
      <c r="S4282" s="207"/>
      <c r="T4282" s="207"/>
      <c r="U4282" s="207"/>
      <c r="V4282" s="207"/>
      <c r="W4282" s="207"/>
      <c r="X4282" s="207"/>
      <c r="Y4282" s="207"/>
      <c r="Z4282" s="208"/>
      <c r="AA4282" s="221" t="s">
        <v>7496</v>
      </c>
      <c r="AB4282" s="383"/>
      <c r="AC4282" s="73"/>
      <c r="AD4282" s="414"/>
      <c r="AE4282" s="393"/>
      <c r="AF4282" s="78"/>
      <c r="AG4282" s="414"/>
      <c r="AH4282" s="383" t="s">
        <v>8252</v>
      </c>
      <c r="AI4282" s="591">
        <v>8000</v>
      </c>
      <c r="AJ4282" s="591">
        <v>200</v>
      </c>
      <c r="AK4282" s="414">
        <v>2182887745.5</v>
      </c>
      <c r="AL4282" s="383"/>
      <c r="AM4282" s="383"/>
      <c r="AN4282" s="523"/>
      <c r="AO4282" s="414"/>
      <c r="AP4282" s="548"/>
      <c r="AQ4282" s="414"/>
      <c r="AR4282" s="78"/>
      <c r="AS4282" s="78"/>
      <c r="AT4282" s="414"/>
      <c r="AU4282" s="548"/>
      <c r="AV4282" s="548"/>
      <c r="AW4282" s="414"/>
      <c r="AX4282" s="383"/>
      <c r="AY4282" s="548"/>
      <c r="AZ4282" s="414"/>
      <c r="BA4282" s="383"/>
      <c r="BB4282" s="548"/>
      <c r="BC4282" s="78"/>
      <c r="BD4282" s="414"/>
      <c r="BE4282" s="414"/>
      <c r="BF4282" s="414"/>
      <c r="BG4282" s="414"/>
      <c r="BH4282" s="414"/>
      <c r="BI4282" s="383"/>
      <c r="BJ4282" s="383"/>
      <c r="BK4282" s="78"/>
      <c r="BL4282" s="414"/>
      <c r="BM4282" s="383"/>
      <c r="BN4282" s="78"/>
      <c r="BO4282" s="414"/>
      <c r="BP4282" s="78"/>
      <c r="BQ4282" s="414"/>
      <c r="BR4282" s="383"/>
      <c r="BS4282" s="78"/>
      <c r="BT4282" s="83"/>
      <c r="BU4282" s="75"/>
      <c r="BV4282" s="74"/>
      <c r="BW4282" s="74"/>
      <c r="BX4282" s="103" t="s">
        <v>7495</v>
      </c>
      <c r="BY4282" s="112">
        <f t="shared" si="406"/>
        <v>4277</v>
      </c>
      <c r="BZ4282" s="65">
        <f t="shared" si="407"/>
        <v>2182887745.5</v>
      </c>
      <c r="CA4282" s="359">
        <f t="shared" si="408"/>
        <v>1</v>
      </c>
      <c r="CB4282" s="359">
        <f t="shared" si="409"/>
        <v>10</v>
      </c>
      <c r="CC4282" s="359">
        <f t="shared" si="410"/>
        <v>2023</v>
      </c>
      <c r="CD4282" s="359" t="str">
        <f t="shared" si="411"/>
        <v>110202368406MOVIMIENTO EN MASA</v>
      </c>
    </row>
    <row r="4283" spans="1:82" s="121" customFormat="1" ht="48" customHeight="1">
      <c r="A4283" s="13"/>
      <c r="B4283" s="13"/>
      <c r="C4283" s="13"/>
      <c r="D4283" s="212">
        <v>45200</v>
      </c>
      <c r="E4283" s="210" t="s">
        <v>2718</v>
      </c>
      <c r="F4283" s="211" t="s">
        <v>2022</v>
      </c>
      <c r="G4283" s="130" t="s">
        <v>8680</v>
      </c>
      <c r="H4283" s="85" t="str">
        <f>VLOOKUP(E4283&amp;F4283,Divipola!$C$1:$F$1149,4,FALSE)</f>
        <v>25754</v>
      </c>
      <c r="I4283" s="77"/>
      <c r="J4283" s="181"/>
      <c r="K4283" s="146"/>
      <c r="L4283" s="146"/>
      <c r="M4283" s="146"/>
      <c r="N4283" s="146"/>
      <c r="O4283" s="146"/>
      <c r="P4283" s="146"/>
      <c r="Q4283" s="146"/>
      <c r="R4283" s="146"/>
      <c r="S4283" s="146"/>
      <c r="T4283" s="146"/>
      <c r="U4283" s="146"/>
      <c r="V4283" s="146"/>
      <c r="W4283" s="146"/>
      <c r="X4283" s="146"/>
      <c r="Y4283" s="146"/>
      <c r="Z4283" s="147">
        <v>3</v>
      </c>
      <c r="AA4283" s="148"/>
      <c r="AB4283" s="383"/>
      <c r="AC4283" s="73"/>
      <c r="AD4283" s="414"/>
      <c r="AE4283" s="393"/>
      <c r="AF4283" s="78"/>
      <c r="AG4283" s="414"/>
      <c r="AH4283" s="383"/>
      <c r="AI4283" s="453"/>
      <c r="AJ4283" s="453"/>
      <c r="AK4283" s="414"/>
      <c r="AL4283" s="383"/>
      <c r="AM4283" s="383"/>
      <c r="AN4283" s="523"/>
      <c r="AO4283" s="414"/>
      <c r="AP4283" s="548"/>
      <c r="AQ4283" s="414"/>
      <c r="AR4283" s="78"/>
      <c r="AS4283" s="78"/>
      <c r="AT4283" s="414"/>
      <c r="AU4283" s="548"/>
      <c r="AV4283" s="548"/>
      <c r="AW4283" s="414"/>
      <c r="AX4283" s="383"/>
      <c r="AY4283" s="548"/>
      <c r="AZ4283" s="414"/>
      <c r="BA4283" s="383"/>
      <c r="BB4283" s="548"/>
      <c r="BC4283" s="78"/>
      <c r="BD4283" s="414"/>
      <c r="BE4283" s="414"/>
      <c r="BF4283" s="414"/>
      <c r="BG4283" s="414"/>
      <c r="BH4283" s="414"/>
      <c r="BI4283" s="383"/>
      <c r="BJ4283" s="383"/>
      <c r="BK4283" s="78"/>
      <c r="BL4283" s="414"/>
      <c r="BM4283" s="383"/>
      <c r="BN4283" s="78"/>
      <c r="BO4283" s="414"/>
      <c r="BP4283" s="78"/>
      <c r="BQ4283" s="414"/>
      <c r="BR4283" s="383"/>
      <c r="BS4283" s="78"/>
      <c r="BT4283" s="83"/>
      <c r="BU4283" s="75"/>
      <c r="BV4283" s="74"/>
      <c r="BW4283" s="74"/>
      <c r="BX4283" s="484" t="s">
        <v>7444</v>
      </c>
      <c r="BY4283" s="112">
        <f t="shared" si="406"/>
        <v>4278</v>
      </c>
      <c r="BZ4283" s="65">
        <f t="shared" si="407"/>
        <v>0</v>
      </c>
      <c r="CA4283" s="359">
        <f t="shared" si="408"/>
        <v>1</v>
      </c>
      <c r="CB4283" s="359">
        <f t="shared" si="409"/>
        <v>10</v>
      </c>
      <c r="CC4283" s="359">
        <f t="shared" si="410"/>
        <v>2023</v>
      </c>
      <c r="CD4283" s="359" t="str">
        <f t="shared" si="411"/>
        <v xml:space="preserve">110202325754INCENDIO FORESTAL </v>
      </c>
    </row>
    <row r="4284" spans="1:82" s="121" customFormat="1" ht="132" customHeight="1">
      <c r="A4284" s="13"/>
      <c r="B4284" s="13"/>
      <c r="C4284" s="13"/>
      <c r="D4284" s="212">
        <v>45200</v>
      </c>
      <c r="E4284" s="210" t="s">
        <v>2718</v>
      </c>
      <c r="F4284" s="211" t="s">
        <v>2737</v>
      </c>
      <c r="G4284" s="130" t="s">
        <v>8680</v>
      </c>
      <c r="H4284" s="85" t="str">
        <f>VLOOKUP(E4284&amp;F4284,Divipola!$C$1:$F$1149,4,FALSE)</f>
        <v>25154</v>
      </c>
      <c r="I4284" s="77"/>
      <c r="J4284" s="181"/>
      <c r="K4284" s="207"/>
      <c r="L4284" s="207"/>
      <c r="M4284" s="207"/>
      <c r="N4284" s="207"/>
      <c r="O4284" s="207"/>
      <c r="P4284" s="207"/>
      <c r="Q4284" s="207"/>
      <c r="R4284" s="207"/>
      <c r="S4284" s="207"/>
      <c r="T4284" s="207"/>
      <c r="U4284" s="207"/>
      <c r="V4284" s="207"/>
      <c r="W4284" s="207"/>
      <c r="X4284" s="207"/>
      <c r="Y4284" s="207"/>
      <c r="Z4284" s="208">
        <v>3</v>
      </c>
      <c r="AA4284" s="186"/>
      <c r="AB4284" s="383"/>
      <c r="AC4284" s="73"/>
      <c r="AD4284" s="414"/>
      <c r="AE4284" s="393"/>
      <c r="AF4284" s="78"/>
      <c r="AG4284" s="414"/>
      <c r="AH4284" s="383"/>
      <c r="AI4284" s="453"/>
      <c r="AJ4284" s="453"/>
      <c r="AK4284" s="414"/>
      <c r="AL4284" s="383"/>
      <c r="AM4284" s="383"/>
      <c r="AN4284" s="523"/>
      <c r="AO4284" s="414"/>
      <c r="AP4284" s="548"/>
      <c r="AQ4284" s="414"/>
      <c r="AR4284" s="78"/>
      <c r="AS4284" s="78"/>
      <c r="AT4284" s="414"/>
      <c r="AU4284" s="548"/>
      <c r="AV4284" s="548"/>
      <c r="AW4284" s="414"/>
      <c r="AX4284" s="383"/>
      <c r="AY4284" s="548"/>
      <c r="AZ4284" s="414"/>
      <c r="BA4284" s="383"/>
      <c r="BB4284" s="548"/>
      <c r="BC4284" s="78"/>
      <c r="BD4284" s="414"/>
      <c r="BE4284" s="414"/>
      <c r="BF4284" s="414"/>
      <c r="BG4284" s="414"/>
      <c r="BH4284" s="414"/>
      <c r="BI4284" s="383"/>
      <c r="BJ4284" s="383"/>
      <c r="BK4284" s="78"/>
      <c r="BL4284" s="414"/>
      <c r="BM4284" s="383"/>
      <c r="BN4284" s="78"/>
      <c r="BO4284" s="414"/>
      <c r="BP4284" s="78"/>
      <c r="BQ4284" s="414"/>
      <c r="BR4284" s="383"/>
      <c r="BS4284" s="78"/>
      <c r="BT4284" s="83"/>
      <c r="BU4284" s="75"/>
      <c r="BV4284" s="74"/>
      <c r="BW4284" s="74"/>
      <c r="BX4284" s="98" t="s">
        <v>7461</v>
      </c>
      <c r="BY4284" s="112">
        <f t="shared" si="406"/>
        <v>4279</v>
      </c>
      <c r="BZ4284" s="65">
        <f t="shared" si="407"/>
        <v>0</v>
      </c>
      <c r="CA4284" s="359">
        <f t="shared" si="408"/>
        <v>1</v>
      </c>
      <c r="CB4284" s="359">
        <f t="shared" si="409"/>
        <v>10</v>
      </c>
      <c r="CC4284" s="359">
        <f t="shared" si="410"/>
        <v>2023</v>
      </c>
      <c r="CD4284" s="359" t="str">
        <f t="shared" si="411"/>
        <v xml:space="preserve">110202325154INCENDIO FORESTAL </v>
      </c>
    </row>
    <row r="4285" spans="1:82" s="121" customFormat="1" ht="72" customHeight="1">
      <c r="A4285" s="13"/>
      <c r="B4285" s="13"/>
      <c r="C4285" s="13"/>
      <c r="D4285" s="212">
        <v>45199</v>
      </c>
      <c r="E4285" s="210" t="s">
        <v>2622</v>
      </c>
      <c r="F4285" s="211" t="s">
        <v>3</v>
      </c>
      <c r="G4285" s="130" t="s">
        <v>8680</v>
      </c>
      <c r="H4285" s="85" t="str">
        <f>VLOOKUP(E4285&amp;F4285,Divipola!$C$1:$F$1149,4,FALSE)</f>
        <v>41013</v>
      </c>
      <c r="I4285" s="77"/>
      <c r="J4285" s="181"/>
      <c r="K4285" s="146"/>
      <c r="L4285" s="146"/>
      <c r="M4285" s="146"/>
      <c r="N4285" s="146"/>
      <c r="O4285" s="146"/>
      <c r="P4285" s="146"/>
      <c r="Q4285" s="146"/>
      <c r="R4285" s="146"/>
      <c r="S4285" s="146"/>
      <c r="T4285" s="146"/>
      <c r="U4285" s="146"/>
      <c r="V4285" s="146"/>
      <c r="W4285" s="146"/>
      <c r="X4285" s="146"/>
      <c r="Y4285" s="146"/>
      <c r="Z4285" s="147"/>
      <c r="AA4285" s="148"/>
      <c r="AB4285" s="383"/>
      <c r="AC4285" s="73"/>
      <c r="AD4285" s="414"/>
      <c r="AE4285" s="393"/>
      <c r="AF4285" s="78"/>
      <c r="AG4285" s="414"/>
      <c r="AH4285" s="383"/>
      <c r="AI4285" s="453"/>
      <c r="AJ4285" s="453"/>
      <c r="AK4285" s="414"/>
      <c r="AL4285" s="383"/>
      <c r="AM4285" s="383"/>
      <c r="AN4285" s="523"/>
      <c r="AO4285" s="414"/>
      <c r="AP4285" s="548"/>
      <c r="AQ4285" s="414"/>
      <c r="AR4285" s="78"/>
      <c r="AS4285" s="78"/>
      <c r="AT4285" s="414"/>
      <c r="AU4285" s="548"/>
      <c r="AV4285" s="548"/>
      <c r="AW4285" s="414"/>
      <c r="AX4285" s="383"/>
      <c r="AY4285" s="548"/>
      <c r="AZ4285" s="414"/>
      <c r="BA4285" s="383"/>
      <c r="BB4285" s="548"/>
      <c r="BC4285" s="78"/>
      <c r="BD4285" s="414"/>
      <c r="BE4285" s="414"/>
      <c r="BF4285" s="414"/>
      <c r="BG4285" s="414"/>
      <c r="BH4285" s="414"/>
      <c r="BI4285" s="383"/>
      <c r="BJ4285" s="383"/>
      <c r="BK4285" s="78"/>
      <c r="BL4285" s="414"/>
      <c r="BM4285" s="383"/>
      <c r="BN4285" s="78"/>
      <c r="BO4285" s="414"/>
      <c r="BP4285" s="78"/>
      <c r="BQ4285" s="414"/>
      <c r="BR4285" s="383"/>
      <c r="BS4285" s="78"/>
      <c r="BT4285" s="83"/>
      <c r="BU4285" s="75"/>
      <c r="BV4285" s="74"/>
      <c r="BW4285" s="74"/>
      <c r="BX4285" s="98" t="s">
        <v>7452</v>
      </c>
      <c r="BY4285" s="112">
        <f t="shared" si="406"/>
        <v>4280</v>
      </c>
      <c r="BZ4285" s="65">
        <f t="shared" si="407"/>
        <v>0</v>
      </c>
      <c r="CA4285" s="359">
        <f t="shared" si="408"/>
        <v>30</v>
      </c>
      <c r="CB4285" s="359">
        <f t="shared" si="409"/>
        <v>9</v>
      </c>
      <c r="CC4285" s="359">
        <f t="shared" si="410"/>
        <v>2023</v>
      </c>
      <c r="CD4285" s="359" t="str">
        <f t="shared" si="411"/>
        <v xml:space="preserve">309202341013INCENDIO FORESTAL </v>
      </c>
    </row>
    <row r="4286" spans="1:82" s="121" customFormat="1" ht="96" customHeight="1">
      <c r="A4286" s="13"/>
      <c r="B4286" s="13"/>
      <c r="C4286" s="13"/>
      <c r="D4286" s="212">
        <v>45200</v>
      </c>
      <c r="E4286" s="210" t="s">
        <v>2622</v>
      </c>
      <c r="F4286" s="211" t="s">
        <v>366</v>
      </c>
      <c r="G4286" s="130" t="s">
        <v>8680</v>
      </c>
      <c r="H4286" s="85" t="str">
        <f>VLOOKUP(E4286&amp;F4286,Divipola!$C$1:$F$1149,4,FALSE)</f>
        <v>41548</v>
      </c>
      <c r="I4286" s="77"/>
      <c r="J4286" s="181"/>
      <c r="K4286" s="146"/>
      <c r="L4286" s="146"/>
      <c r="M4286" s="146"/>
      <c r="N4286" s="146"/>
      <c r="O4286" s="146"/>
      <c r="P4286" s="146"/>
      <c r="Q4286" s="146"/>
      <c r="R4286" s="146"/>
      <c r="S4286" s="146"/>
      <c r="T4286" s="146"/>
      <c r="U4286" s="146"/>
      <c r="V4286" s="146"/>
      <c r="W4286" s="146"/>
      <c r="X4286" s="146"/>
      <c r="Y4286" s="146"/>
      <c r="Z4286" s="147">
        <v>3</v>
      </c>
      <c r="AA4286" s="148"/>
      <c r="AB4286" s="383"/>
      <c r="AC4286" s="73"/>
      <c r="AD4286" s="414"/>
      <c r="AE4286" s="393"/>
      <c r="AF4286" s="78"/>
      <c r="AG4286" s="414"/>
      <c r="AH4286" s="383"/>
      <c r="AI4286" s="453"/>
      <c r="AJ4286" s="453"/>
      <c r="AK4286" s="414"/>
      <c r="AL4286" s="383"/>
      <c r="AM4286" s="383"/>
      <c r="AN4286" s="523"/>
      <c r="AO4286" s="414"/>
      <c r="AP4286" s="548"/>
      <c r="AQ4286" s="414"/>
      <c r="AR4286" s="78"/>
      <c r="AS4286" s="78"/>
      <c r="AT4286" s="414"/>
      <c r="AU4286" s="548"/>
      <c r="AV4286" s="548"/>
      <c r="AW4286" s="414"/>
      <c r="AX4286" s="383"/>
      <c r="AY4286" s="548"/>
      <c r="AZ4286" s="414"/>
      <c r="BA4286" s="383"/>
      <c r="BB4286" s="548"/>
      <c r="BC4286" s="78"/>
      <c r="BD4286" s="414"/>
      <c r="BE4286" s="414"/>
      <c r="BF4286" s="414"/>
      <c r="BG4286" s="414"/>
      <c r="BH4286" s="414"/>
      <c r="BI4286" s="383"/>
      <c r="BJ4286" s="383"/>
      <c r="BK4286" s="78"/>
      <c r="BL4286" s="414"/>
      <c r="BM4286" s="383"/>
      <c r="BN4286" s="78"/>
      <c r="BO4286" s="414"/>
      <c r="BP4286" s="78"/>
      <c r="BQ4286" s="414"/>
      <c r="BR4286" s="383"/>
      <c r="BS4286" s="78"/>
      <c r="BT4286" s="83"/>
      <c r="BU4286" s="75"/>
      <c r="BV4286" s="74"/>
      <c r="BW4286" s="74"/>
      <c r="BX4286" s="98" t="s">
        <v>7453</v>
      </c>
      <c r="BY4286" s="112">
        <f t="shared" si="406"/>
        <v>4281</v>
      </c>
      <c r="BZ4286" s="65">
        <f t="shared" si="407"/>
        <v>0</v>
      </c>
      <c r="CA4286" s="359">
        <f t="shared" si="408"/>
        <v>1</v>
      </c>
      <c r="CB4286" s="359">
        <f t="shared" si="409"/>
        <v>10</v>
      </c>
      <c r="CC4286" s="359">
        <f t="shared" si="410"/>
        <v>2023</v>
      </c>
      <c r="CD4286" s="359" t="str">
        <f t="shared" si="411"/>
        <v xml:space="preserve">110202341548INCENDIO FORESTAL </v>
      </c>
    </row>
    <row r="4287" spans="1:82" s="121" customFormat="1" ht="72" customHeight="1">
      <c r="A4287" s="13"/>
      <c r="B4287" s="13"/>
      <c r="C4287" s="13"/>
      <c r="D4287" s="212">
        <v>45200</v>
      </c>
      <c r="E4287" s="210" t="s">
        <v>2622</v>
      </c>
      <c r="F4287" s="211" t="s">
        <v>2123</v>
      </c>
      <c r="G4287" s="130" t="s">
        <v>8680</v>
      </c>
      <c r="H4287" s="85" t="str">
        <f>VLOOKUP(E4287&amp;F4287,Divipola!$C$1:$F$1149,4,FALSE)</f>
        <v>41016</v>
      </c>
      <c r="I4287" s="77"/>
      <c r="J4287" s="181"/>
      <c r="K4287" s="146"/>
      <c r="L4287" s="146"/>
      <c r="M4287" s="146"/>
      <c r="N4287" s="146"/>
      <c r="O4287" s="146"/>
      <c r="P4287" s="146"/>
      <c r="Q4287" s="146"/>
      <c r="R4287" s="146"/>
      <c r="S4287" s="146"/>
      <c r="T4287" s="146"/>
      <c r="U4287" s="146"/>
      <c r="V4287" s="146"/>
      <c r="W4287" s="146"/>
      <c r="X4287" s="146"/>
      <c r="Y4287" s="146"/>
      <c r="Z4287" s="147">
        <v>30</v>
      </c>
      <c r="AA4287" s="148"/>
      <c r="AB4287" s="383"/>
      <c r="AC4287" s="73"/>
      <c r="AD4287" s="414"/>
      <c r="AE4287" s="393"/>
      <c r="AF4287" s="78"/>
      <c r="AG4287" s="414"/>
      <c r="AH4287" s="383"/>
      <c r="AI4287" s="453"/>
      <c r="AJ4287" s="453"/>
      <c r="AK4287" s="414"/>
      <c r="AL4287" s="383"/>
      <c r="AM4287" s="383"/>
      <c r="AN4287" s="523"/>
      <c r="AO4287" s="414"/>
      <c r="AP4287" s="548"/>
      <c r="AQ4287" s="414"/>
      <c r="AR4287" s="78"/>
      <c r="AS4287" s="78"/>
      <c r="AT4287" s="414"/>
      <c r="AU4287" s="548"/>
      <c r="AV4287" s="548"/>
      <c r="AW4287" s="414"/>
      <c r="AX4287" s="383"/>
      <c r="AY4287" s="548"/>
      <c r="AZ4287" s="414"/>
      <c r="BA4287" s="383"/>
      <c r="BB4287" s="548"/>
      <c r="BC4287" s="78"/>
      <c r="BD4287" s="414"/>
      <c r="BE4287" s="414"/>
      <c r="BF4287" s="414"/>
      <c r="BG4287" s="414"/>
      <c r="BH4287" s="414"/>
      <c r="BI4287" s="383"/>
      <c r="BJ4287" s="383"/>
      <c r="BK4287" s="78"/>
      <c r="BL4287" s="414"/>
      <c r="BM4287" s="383"/>
      <c r="BN4287" s="78"/>
      <c r="BO4287" s="414"/>
      <c r="BP4287" s="78"/>
      <c r="BQ4287" s="414"/>
      <c r="BR4287" s="383"/>
      <c r="BS4287" s="78"/>
      <c r="BT4287" s="83"/>
      <c r="BU4287" s="75"/>
      <c r="BV4287" s="74"/>
      <c r="BW4287" s="74"/>
      <c r="BX4287" s="98" t="s">
        <v>7454</v>
      </c>
      <c r="BY4287" s="112">
        <f t="shared" si="406"/>
        <v>4282</v>
      </c>
      <c r="BZ4287" s="65">
        <f t="shared" si="407"/>
        <v>0</v>
      </c>
      <c r="CA4287" s="359">
        <f t="shared" si="408"/>
        <v>1</v>
      </c>
      <c r="CB4287" s="359">
        <f t="shared" si="409"/>
        <v>10</v>
      </c>
      <c r="CC4287" s="359">
        <f t="shared" si="410"/>
        <v>2023</v>
      </c>
      <c r="CD4287" s="359" t="str">
        <f t="shared" si="411"/>
        <v xml:space="preserve">110202341016INCENDIO FORESTAL </v>
      </c>
    </row>
    <row r="4288" spans="1:82" s="121" customFormat="1" ht="84" customHeight="1">
      <c r="A4288" s="13"/>
      <c r="B4288" s="13"/>
      <c r="C4288" s="13"/>
      <c r="D4288" s="212">
        <v>45200</v>
      </c>
      <c r="E4288" s="210" t="s">
        <v>2622</v>
      </c>
      <c r="F4288" s="211" t="s">
        <v>2068</v>
      </c>
      <c r="G4288" s="130" t="s">
        <v>8680</v>
      </c>
      <c r="H4288" s="85" t="str">
        <f>VLOOKUP(E4288&amp;F4288,Divipola!$C$1:$F$1149,4,FALSE)</f>
        <v>41676</v>
      </c>
      <c r="I4288" s="77"/>
      <c r="J4288" s="181"/>
      <c r="K4288" s="146"/>
      <c r="L4288" s="146"/>
      <c r="M4288" s="146"/>
      <c r="N4288" s="146"/>
      <c r="O4288" s="146"/>
      <c r="P4288" s="146"/>
      <c r="Q4288" s="146"/>
      <c r="R4288" s="146"/>
      <c r="S4288" s="146"/>
      <c r="T4288" s="146"/>
      <c r="U4288" s="146"/>
      <c r="V4288" s="146"/>
      <c r="W4288" s="146"/>
      <c r="X4288" s="146"/>
      <c r="Y4288" s="146"/>
      <c r="Z4288" s="147">
        <v>9</v>
      </c>
      <c r="AA4288" s="148"/>
      <c r="AB4288" s="383"/>
      <c r="AC4288" s="73"/>
      <c r="AD4288" s="414"/>
      <c r="AE4288" s="393"/>
      <c r="AF4288" s="78"/>
      <c r="AG4288" s="414"/>
      <c r="AH4288" s="383"/>
      <c r="AI4288" s="453"/>
      <c r="AJ4288" s="453"/>
      <c r="AK4288" s="414"/>
      <c r="AL4288" s="383"/>
      <c r="AM4288" s="383"/>
      <c r="AN4288" s="523"/>
      <c r="AO4288" s="414"/>
      <c r="AP4288" s="548"/>
      <c r="AQ4288" s="414"/>
      <c r="AR4288" s="78"/>
      <c r="AS4288" s="78"/>
      <c r="AT4288" s="414"/>
      <c r="AU4288" s="548"/>
      <c r="AV4288" s="548"/>
      <c r="AW4288" s="414"/>
      <c r="AX4288" s="383"/>
      <c r="AY4288" s="548"/>
      <c r="AZ4288" s="414"/>
      <c r="BA4288" s="383"/>
      <c r="BB4288" s="548"/>
      <c r="BC4288" s="78"/>
      <c r="BD4288" s="414"/>
      <c r="BE4288" s="414"/>
      <c r="BF4288" s="414"/>
      <c r="BG4288" s="414"/>
      <c r="BH4288" s="414"/>
      <c r="BI4288" s="383"/>
      <c r="BJ4288" s="383"/>
      <c r="BK4288" s="78"/>
      <c r="BL4288" s="414"/>
      <c r="BM4288" s="383"/>
      <c r="BN4288" s="78"/>
      <c r="BO4288" s="414"/>
      <c r="BP4288" s="78"/>
      <c r="BQ4288" s="414"/>
      <c r="BR4288" s="383"/>
      <c r="BS4288" s="78"/>
      <c r="BT4288" s="83"/>
      <c r="BU4288" s="75"/>
      <c r="BV4288" s="74"/>
      <c r="BW4288" s="74"/>
      <c r="BX4288" s="98" t="s">
        <v>7455</v>
      </c>
      <c r="BY4288" s="112">
        <f t="shared" si="406"/>
        <v>4283</v>
      </c>
      <c r="BZ4288" s="65">
        <f t="shared" si="407"/>
        <v>0</v>
      </c>
      <c r="CA4288" s="359">
        <f t="shared" si="408"/>
        <v>1</v>
      </c>
      <c r="CB4288" s="359">
        <f t="shared" si="409"/>
        <v>10</v>
      </c>
      <c r="CC4288" s="359">
        <f t="shared" si="410"/>
        <v>2023</v>
      </c>
      <c r="CD4288" s="359" t="str">
        <f t="shared" si="411"/>
        <v xml:space="preserve">110202341676INCENDIO FORESTAL </v>
      </c>
    </row>
    <row r="4289" spans="1:82" s="121" customFormat="1" ht="120" customHeight="1">
      <c r="A4289" s="13"/>
      <c r="B4289" s="13"/>
      <c r="C4289" s="13"/>
      <c r="D4289" s="212">
        <v>45200</v>
      </c>
      <c r="E4289" s="210" t="s">
        <v>2622</v>
      </c>
      <c r="F4289" s="211" t="s">
        <v>2104</v>
      </c>
      <c r="G4289" s="111" t="s">
        <v>2800</v>
      </c>
      <c r="H4289" s="85" t="str">
        <f>VLOOKUP(E4289&amp;F4289,Divipola!$C$1:$F$1149,4,FALSE)</f>
        <v>41020</v>
      </c>
      <c r="I4289" s="77"/>
      <c r="J4289" s="181"/>
      <c r="K4289" s="146"/>
      <c r="L4289" s="146"/>
      <c r="M4289" s="146"/>
      <c r="N4289" s="146">
        <v>4</v>
      </c>
      <c r="O4289" s="146">
        <v>1</v>
      </c>
      <c r="P4289" s="146"/>
      <c r="Q4289" s="146">
        <v>1</v>
      </c>
      <c r="R4289" s="146"/>
      <c r="S4289" s="146"/>
      <c r="T4289" s="146"/>
      <c r="U4289" s="146"/>
      <c r="V4289" s="146"/>
      <c r="W4289" s="146"/>
      <c r="X4289" s="146"/>
      <c r="Y4289" s="146"/>
      <c r="Z4289" s="147"/>
      <c r="AA4289" s="148"/>
      <c r="AB4289" s="383"/>
      <c r="AC4289" s="73"/>
      <c r="AD4289" s="414"/>
      <c r="AE4289" s="393"/>
      <c r="AF4289" s="78"/>
      <c r="AG4289" s="414"/>
      <c r="AH4289" s="383"/>
      <c r="AI4289" s="453"/>
      <c r="AJ4289" s="453"/>
      <c r="AK4289" s="414"/>
      <c r="AL4289" s="383"/>
      <c r="AM4289" s="383"/>
      <c r="AN4289" s="523"/>
      <c r="AO4289" s="414"/>
      <c r="AP4289" s="548"/>
      <c r="AQ4289" s="414"/>
      <c r="AR4289" s="78"/>
      <c r="AS4289" s="78"/>
      <c r="AT4289" s="414"/>
      <c r="AU4289" s="548"/>
      <c r="AV4289" s="548"/>
      <c r="AW4289" s="414"/>
      <c r="AX4289" s="383"/>
      <c r="AY4289" s="548"/>
      <c r="AZ4289" s="414"/>
      <c r="BA4289" s="383"/>
      <c r="BB4289" s="548"/>
      <c r="BC4289" s="78"/>
      <c r="BD4289" s="414"/>
      <c r="BE4289" s="414"/>
      <c r="BF4289" s="414"/>
      <c r="BG4289" s="414"/>
      <c r="BH4289" s="414"/>
      <c r="BI4289" s="383"/>
      <c r="BJ4289" s="383"/>
      <c r="BK4289" s="78"/>
      <c r="BL4289" s="414"/>
      <c r="BM4289" s="383"/>
      <c r="BN4289" s="78"/>
      <c r="BO4289" s="414"/>
      <c r="BP4289" s="78"/>
      <c r="BQ4289" s="414"/>
      <c r="BR4289" s="383"/>
      <c r="BS4289" s="78"/>
      <c r="BT4289" s="83"/>
      <c r="BU4289" s="75"/>
      <c r="BV4289" s="74"/>
      <c r="BW4289" s="74"/>
      <c r="BX4289" s="98" t="s">
        <v>7456</v>
      </c>
      <c r="BY4289" s="112">
        <f t="shared" si="406"/>
        <v>4284</v>
      </c>
      <c r="BZ4289" s="65">
        <f t="shared" si="407"/>
        <v>0</v>
      </c>
      <c r="CA4289" s="359">
        <f t="shared" si="408"/>
        <v>1</v>
      </c>
      <c r="CB4289" s="359">
        <f t="shared" si="409"/>
        <v>10</v>
      </c>
      <c r="CC4289" s="359">
        <f t="shared" si="410"/>
        <v>2023</v>
      </c>
      <c r="CD4289" s="359" t="str">
        <f t="shared" si="411"/>
        <v>110202341020INCENDIO ESTRUCTURAL</v>
      </c>
    </row>
    <row r="4290" spans="1:82" s="121" customFormat="1" ht="120" customHeight="1">
      <c r="A4290" s="13"/>
      <c r="B4290" s="13"/>
      <c r="C4290" s="13"/>
      <c r="D4290" s="212">
        <v>45200</v>
      </c>
      <c r="E4290" s="210" t="s">
        <v>2829</v>
      </c>
      <c r="F4290" s="211" t="s">
        <v>2657</v>
      </c>
      <c r="G4290" s="111" t="s">
        <v>2803</v>
      </c>
      <c r="H4290" s="85" t="str">
        <f>VLOOKUP(E4290&amp;F4290,Divipola!$C$1:$F$1149,4,FALSE)</f>
        <v>05854</v>
      </c>
      <c r="I4290" s="77"/>
      <c r="J4290" s="181"/>
      <c r="K4290" s="146"/>
      <c r="L4290" s="146"/>
      <c r="M4290" s="146"/>
      <c r="N4290" s="146">
        <v>11</v>
      </c>
      <c r="O4290" s="146">
        <v>5</v>
      </c>
      <c r="P4290" s="146"/>
      <c r="Q4290" s="146">
        <v>5</v>
      </c>
      <c r="R4290" s="146"/>
      <c r="S4290" s="146"/>
      <c r="T4290" s="146"/>
      <c r="U4290" s="146"/>
      <c r="V4290" s="146"/>
      <c r="W4290" s="146"/>
      <c r="X4290" s="146"/>
      <c r="Y4290" s="146"/>
      <c r="Z4290" s="147"/>
      <c r="AA4290" s="148"/>
      <c r="AB4290" s="383"/>
      <c r="AC4290" s="73"/>
      <c r="AD4290" s="414"/>
      <c r="AE4290" s="393"/>
      <c r="AF4290" s="78"/>
      <c r="AG4290" s="414"/>
      <c r="AH4290" s="383"/>
      <c r="AI4290" s="453"/>
      <c r="AJ4290" s="453"/>
      <c r="AK4290" s="414"/>
      <c r="AL4290" s="383"/>
      <c r="AM4290" s="383"/>
      <c r="AN4290" s="523"/>
      <c r="AO4290" s="414"/>
      <c r="AP4290" s="548"/>
      <c r="AQ4290" s="414"/>
      <c r="AR4290" s="78"/>
      <c r="AS4290" s="78"/>
      <c r="AT4290" s="414"/>
      <c r="AU4290" s="548"/>
      <c r="AV4290" s="548"/>
      <c r="AW4290" s="414"/>
      <c r="AX4290" s="383"/>
      <c r="AY4290" s="548"/>
      <c r="AZ4290" s="414"/>
      <c r="BA4290" s="383"/>
      <c r="BB4290" s="548"/>
      <c r="BC4290" s="78"/>
      <c r="BD4290" s="414"/>
      <c r="BE4290" s="414"/>
      <c r="BF4290" s="414"/>
      <c r="BG4290" s="414"/>
      <c r="BH4290" s="414"/>
      <c r="BI4290" s="383"/>
      <c r="BJ4290" s="383"/>
      <c r="BK4290" s="78"/>
      <c r="BL4290" s="414"/>
      <c r="BM4290" s="383"/>
      <c r="BN4290" s="78"/>
      <c r="BO4290" s="414"/>
      <c r="BP4290" s="78"/>
      <c r="BQ4290" s="414"/>
      <c r="BR4290" s="383"/>
      <c r="BS4290" s="78"/>
      <c r="BT4290" s="83"/>
      <c r="BU4290" s="75"/>
      <c r="BV4290" s="74"/>
      <c r="BW4290" s="74"/>
      <c r="BX4290" s="98" t="s">
        <v>7458</v>
      </c>
      <c r="BY4290" s="112">
        <f t="shared" si="406"/>
        <v>4285</v>
      </c>
      <c r="BZ4290" s="65">
        <f t="shared" si="407"/>
        <v>0</v>
      </c>
      <c r="CA4290" s="359">
        <f t="shared" si="408"/>
        <v>1</v>
      </c>
      <c r="CB4290" s="359">
        <f t="shared" si="409"/>
        <v>10</v>
      </c>
      <c r="CC4290" s="359">
        <f t="shared" si="410"/>
        <v>2023</v>
      </c>
      <c r="CD4290" s="359" t="str">
        <f t="shared" si="411"/>
        <v>110202305854VENDAVAL</v>
      </c>
    </row>
    <row r="4291" spans="1:82" s="121" customFormat="1" ht="84" customHeight="1">
      <c r="A4291" s="13"/>
      <c r="B4291" s="13"/>
      <c r="C4291" s="13"/>
      <c r="D4291" s="212">
        <v>45196</v>
      </c>
      <c r="E4291" s="210" t="s">
        <v>2829</v>
      </c>
      <c r="F4291" s="211" t="s">
        <v>2768</v>
      </c>
      <c r="G4291" s="111" t="s">
        <v>2800</v>
      </c>
      <c r="H4291" s="85" t="str">
        <f>VLOOKUP(E4291&amp;F4291,Divipola!$C$1:$F$1149,4,FALSE)</f>
        <v>05670</v>
      </c>
      <c r="I4291" s="77"/>
      <c r="J4291" s="181"/>
      <c r="K4291" s="146"/>
      <c r="L4291" s="146"/>
      <c r="M4291" s="146"/>
      <c r="N4291" s="146">
        <v>4</v>
      </c>
      <c r="O4291" s="146">
        <v>1</v>
      </c>
      <c r="P4291" s="146"/>
      <c r="Q4291" s="146">
        <v>1</v>
      </c>
      <c r="R4291" s="146"/>
      <c r="S4291" s="146"/>
      <c r="T4291" s="146"/>
      <c r="U4291" s="146"/>
      <c r="V4291" s="146"/>
      <c r="W4291" s="146"/>
      <c r="X4291" s="146"/>
      <c r="Y4291" s="146"/>
      <c r="Z4291" s="147"/>
      <c r="AA4291" s="148"/>
      <c r="AB4291" s="383"/>
      <c r="AC4291" s="73"/>
      <c r="AD4291" s="414"/>
      <c r="AE4291" s="393"/>
      <c r="AF4291" s="78"/>
      <c r="AG4291" s="414"/>
      <c r="AH4291" s="383"/>
      <c r="AI4291" s="453"/>
      <c r="AJ4291" s="453"/>
      <c r="AK4291" s="414"/>
      <c r="AL4291" s="383"/>
      <c r="AM4291" s="383"/>
      <c r="AN4291" s="523"/>
      <c r="AO4291" s="414"/>
      <c r="AP4291" s="548"/>
      <c r="AQ4291" s="414"/>
      <c r="AR4291" s="78"/>
      <c r="AS4291" s="78"/>
      <c r="AT4291" s="414"/>
      <c r="AU4291" s="548"/>
      <c r="AV4291" s="548"/>
      <c r="AW4291" s="414"/>
      <c r="AX4291" s="383"/>
      <c r="AY4291" s="548"/>
      <c r="AZ4291" s="414"/>
      <c r="BA4291" s="383"/>
      <c r="BB4291" s="548"/>
      <c r="BC4291" s="78"/>
      <c r="BD4291" s="414"/>
      <c r="BE4291" s="414"/>
      <c r="BF4291" s="414"/>
      <c r="BG4291" s="414"/>
      <c r="BH4291" s="414"/>
      <c r="BI4291" s="383"/>
      <c r="BJ4291" s="383"/>
      <c r="BK4291" s="78"/>
      <c r="BL4291" s="414"/>
      <c r="BM4291" s="383"/>
      <c r="BN4291" s="78"/>
      <c r="BO4291" s="414"/>
      <c r="BP4291" s="78"/>
      <c r="BQ4291" s="414"/>
      <c r="BR4291" s="383"/>
      <c r="BS4291" s="78"/>
      <c r="BT4291" s="83"/>
      <c r="BU4291" s="75"/>
      <c r="BV4291" s="74"/>
      <c r="BW4291" s="74"/>
      <c r="BX4291" s="98" t="s">
        <v>7459</v>
      </c>
      <c r="BY4291" s="112">
        <f t="shared" si="406"/>
        <v>4286</v>
      </c>
      <c r="BZ4291" s="65">
        <f t="shared" si="407"/>
        <v>0</v>
      </c>
      <c r="CA4291" s="359">
        <f t="shared" si="408"/>
        <v>27</v>
      </c>
      <c r="CB4291" s="359">
        <f t="shared" si="409"/>
        <v>9</v>
      </c>
      <c r="CC4291" s="359">
        <f t="shared" si="410"/>
        <v>2023</v>
      </c>
      <c r="CD4291" s="359" t="str">
        <f t="shared" si="411"/>
        <v>279202305670INCENDIO ESTRUCTURAL</v>
      </c>
    </row>
    <row r="4292" spans="1:82" s="121" customFormat="1" ht="409.5" customHeight="1">
      <c r="A4292" s="13"/>
      <c r="B4292" s="13"/>
      <c r="C4292" s="13"/>
      <c r="D4292" s="212">
        <v>45201</v>
      </c>
      <c r="E4292" s="210" t="s">
        <v>2832</v>
      </c>
      <c r="F4292" s="211" t="s">
        <v>1680</v>
      </c>
      <c r="G4292" s="130" t="s">
        <v>8680</v>
      </c>
      <c r="H4292" s="85" t="str">
        <f>VLOOKUP(E4292&amp;F4292,Divipola!$C$1:$F$1149,4,FALSE)</f>
        <v>76001</v>
      </c>
      <c r="I4292" s="77"/>
      <c r="J4292" s="181"/>
      <c r="K4292" s="248"/>
      <c r="L4292" s="248"/>
      <c r="M4292" s="248"/>
      <c r="N4292" s="248"/>
      <c r="O4292" s="248"/>
      <c r="P4292" s="248"/>
      <c r="Q4292" s="248"/>
      <c r="R4292" s="248"/>
      <c r="S4292" s="249"/>
      <c r="T4292" s="249"/>
      <c r="U4292" s="249"/>
      <c r="V4292" s="249"/>
      <c r="W4292" s="249"/>
      <c r="X4292" s="249"/>
      <c r="Y4292" s="236"/>
      <c r="Z4292" s="237"/>
      <c r="AA4292" s="247"/>
      <c r="AB4292" s="383"/>
      <c r="AC4292" s="73"/>
      <c r="AD4292" s="414"/>
      <c r="AE4292" s="393"/>
      <c r="AF4292" s="78"/>
      <c r="AG4292" s="414"/>
      <c r="AH4292" s="383"/>
      <c r="AI4292" s="453"/>
      <c r="AJ4292" s="453"/>
      <c r="AK4292" s="414"/>
      <c r="AL4292" s="383"/>
      <c r="AM4292" s="383"/>
      <c r="AN4292" s="523"/>
      <c r="AO4292" s="414"/>
      <c r="AP4292" s="548"/>
      <c r="AQ4292" s="414"/>
      <c r="AR4292" s="78"/>
      <c r="AS4292" s="78"/>
      <c r="AT4292" s="414"/>
      <c r="AU4292" s="548"/>
      <c r="AV4292" s="548"/>
      <c r="AW4292" s="414"/>
      <c r="AX4292" s="383"/>
      <c r="AY4292" s="548"/>
      <c r="AZ4292" s="414"/>
      <c r="BA4292" s="383"/>
      <c r="BB4292" s="548"/>
      <c r="BC4292" s="78"/>
      <c r="BD4292" s="414"/>
      <c r="BE4292" s="414"/>
      <c r="BF4292" s="414"/>
      <c r="BG4292" s="414"/>
      <c r="BH4292" s="414"/>
      <c r="BI4292" s="383"/>
      <c r="BJ4292" s="383"/>
      <c r="BK4292" s="78"/>
      <c r="BL4292" s="414"/>
      <c r="BM4292" s="383"/>
      <c r="BN4292" s="78"/>
      <c r="BO4292" s="414"/>
      <c r="BP4292" s="78"/>
      <c r="BQ4292" s="414"/>
      <c r="BR4292" s="383"/>
      <c r="BS4292" s="78"/>
      <c r="BT4292" s="83"/>
      <c r="BU4292" s="75"/>
      <c r="BV4292" s="74"/>
      <c r="BW4292" s="74"/>
      <c r="BX4292" s="98" t="s">
        <v>7473</v>
      </c>
      <c r="BY4292" s="112">
        <f t="shared" si="406"/>
        <v>4287</v>
      </c>
      <c r="BZ4292" s="65">
        <f t="shared" si="407"/>
        <v>0</v>
      </c>
      <c r="CA4292" s="359">
        <f t="shared" si="408"/>
        <v>2</v>
      </c>
      <c r="CB4292" s="359">
        <f t="shared" si="409"/>
        <v>10</v>
      </c>
      <c r="CC4292" s="359">
        <f t="shared" si="410"/>
        <v>2023</v>
      </c>
      <c r="CD4292" s="359" t="str">
        <f t="shared" si="411"/>
        <v xml:space="preserve">210202376001INCENDIO FORESTAL </v>
      </c>
    </row>
    <row r="4293" spans="1:82" s="121" customFormat="1" ht="96" customHeight="1">
      <c r="A4293" s="13"/>
      <c r="B4293" s="13"/>
      <c r="C4293" s="13"/>
      <c r="D4293" s="212">
        <v>45201</v>
      </c>
      <c r="E4293" s="210" t="s">
        <v>2718</v>
      </c>
      <c r="F4293" s="211" t="s">
        <v>2022</v>
      </c>
      <c r="G4293" s="130" t="s">
        <v>8680</v>
      </c>
      <c r="H4293" s="85" t="str">
        <f>VLOOKUP(E4293&amp;F4293,Divipola!$C$1:$F$1149,4,FALSE)</f>
        <v>25754</v>
      </c>
      <c r="I4293" s="77"/>
      <c r="J4293" s="181"/>
      <c r="K4293" s="146"/>
      <c r="L4293" s="146"/>
      <c r="M4293" s="146"/>
      <c r="N4293" s="146"/>
      <c r="O4293" s="146"/>
      <c r="P4293" s="146"/>
      <c r="Q4293" s="146"/>
      <c r="R4293" s="146"/>
      <c r="S4293" s="146"/>
      <c r="T4293" s="146"/>
      <c r="U4293" s="146"/>
      <c r="V4293" s="146"/>
      <c r="W4293" s="146"/>
      <c r="X4293" s="146"/>
      <c r="Y4293" s="146"/>
      <c r="Z4293" s="147">
        <v>2</v>
      </c>
      <c r="AA4293" s="148"/>
      <c r="AB4293" s="383"/>
      <c r="AC4293" s="73"/>
      <c r="AD4293" s="414"/>
      <c r="AE4293" s="393"/>
      <c r="AF4293" s="78"/>
      <c r="AG4293" s="414"/>
      <c r="AH4293" s="383"/>
      <c r="AI4293" s="453"/>
      <c r="AJ4293" s="453"/>
      <c r="AK4293" s="414"/>
      <c r="AL4293" s="383"/>
      <c r="AM4293" s="383"/>
      <c r="AN4293" s="523"/>
      <c r="AO4293" s="414"/>
      <c r="AP4293" s="548"/>
      <c r="AQ4293" s="414"/>
      <c r="AR4293" s="78"/>
      <c r="AS4293" s="78"/>
      <c r="AT4293" s="414"/>
      <c r="AU4293" s="548"/>
      <c r="AV4293" s="548"/>
      <c r="AW4293" s="414"/>
      <c r="AX4293" s="383"/>
      <c r="AY4293" s="548"/>
      <c r="AZ4293" s="414"/>
      <c r="BA4293" s="383"/>
      <c r="BB4293" s="548"/>
      <c r="BC4293" s="78"/>
      <c r="BD4293" s="414"/>
      <c r="BE4293" s="414"/>
      <c r="BF4293" s="414"/>
      <c r="BG4293" s="414"/>
      <c r="BH4293" s="414"/>
      <c r="BI4293" s="383"/>
      <c r="BJ4293" s="383"/>
      <c r="BK4293" s="78"/>
      <c r="BL4293" s="414"/>
      <c r="BM4293" s="383"/>
      <c r="BN4293" s="78"/>
      <c r="BO4293" s="414"/>
      <c r="BP4293" s="78"/>
      <c r="BQ4293" s="414"/>
      <c r="BR4293" s="383"/>
      <c r="BS4293" s="78"/>
      <c r="BT4293" s="83"/>
      <c r="BU4293" s="75"/>
      <c r="BV4293" s="74"/>
      <c r="BW4293" s="74"/>
      <c r="BX4293" s="103" t="s">
        <v>7464</v>
      </c>
      <c r="BY4293" s="112">
        <f t="shared" si="406"/>
        <v>4288</v>
      </c>
      <c r="BZ4293" s="65">
        <f t="shared" si="407"/>
        <v>0</v>
      </c>
      <c r="CA4293" s="359">
        <f t="shared" si="408"/>
        <v>2</v>
      </c>
      <c r="CB4293" s="359">
        <f t="shared" si="409"/>
        <v>10</v>
      </c>
      <c r="CC4293" s="359">
        <f t="shared" si="410"/>
        <v>2023</v>
      </c>
      <c r="CD4293" s="359" t="str">
        <f t="shared" si="411"/>
        <v xml:space="preserve">210202325754INCENDIO FORESTAL </v>
      </c>
    </row>
    <row r="4294" spans="1:82" s="121" customFormat="1" ht="144" customHeight="1">
      <c r="A4294" s="13"/>
      <c r="B4294" s="13"/>
      <c r="C4294" s="13"/>
      <c r="D4294" s="212">
        <v>45201</v>
      </c>
      <c r="E4294" s="210" t="s">
        <v>2718</v>
      </c>
      <c r="F4294" s="211" t="s">
        <v>2129</v>
      </c>
      <c r="G4294" s="130" t="s">
        <v>8680</v>
      </c>
      <c r="H4294" s="85" t="str">
        <f>VLOOKUP(E4294&amp;F4294,Divipola!$C$1:$F$1149,4,FALSE)</f>
        <v>25878</v>
      </c>
      <c r="I4294" s="77"/>
      <c r="J4294" s="181"/>
      <c r="K4294" s="207"/>
      <c r="L4294" s="207"/>
      <c r="M4294" s="207"/>
      <c r="N4294" s="207"/>
      <c r="O4294" s="207"/>
      <c r="P4294" s="207"/>
      <c r="Q4294" s="207"/>
      <c r="R4294" s="207"/>
      <c r="S4294" s="207"/>
      <c r="T4294" s="207"/>
      <c r="U4294" s="207"/>
      <c r="V4294" s="207"/>
      <c r="W4294" s="207"/>
      <c r="X4294" s="207"/>
      <c r="Y4294" s="207"/>
      <c r="Z4294" s="208">
        <v>1</v>
      </c>
      <c r="AA4294" s="186"/>
      <c r="AB4294" s="383"/>
      <c r="AC4294" s="73"/>
      <c r="AD4294" s="414"/>
      <c r="AE4294" s="393"/>
      <c r="AF4294" s="78"/>
      <c r="AG4294" s="414"/>
      <c r="AH4294" s="383"/>
      <c r="AI4294" s="453"/>
      <c r="AJ4294" s="453"/>
      <c r="AK4294" s="414"/>
      <c r="AL4294" s="383"/>
      <c r="AM4294" s="383"/>
      <c r="AN4294" s="523"/>
      <c r="AO4294" s="414"/>
      <c r="AP4294" s="548"/>
      <c r="AQ4294" s="414"/>
      <c r="AR4294" s="78"/>
      <c r="AS4294" s="78"/>
      <c r="AT4294" s="414"/>
      <c r="AU4294" s="548"/>
      <c r="AV4294" s="548"/>
      <c r="AW4294" s="414"/>
      <c r="AX4294" s="383"/>
      <c r="AY4294" s="548"/>
      <c r="AZ4294" s="414"/>
      <c r="BA4294" s="383"/>
      <c r="BB4294" s="548"/>
      <c r="BC4294" s="78"/>
      <c r="BD4294" s="414"/>
      <c r="BE4294" s="414"/>
      <c r="BF4294" s="414"/>
      <c r="BG4294" s="414"/>
      <c r="BH4294" s="414"/>
      <c r="BI4294" s="383"/>
      <c r="BJ4294" s="383"/>
      <c r="BK4294" s="78"/>
      <c r="BL4294" s="414"/>
      <c r="BM4294" s="383"/>
      <c r="BN4294" s="78"/>
      <c r="BO4294" s="414"/>
      <c r="BP4294" s="78"/>
      <c r="BQ4294" s="414"/>
      <c r="BR4294" s="383"/>
      <c r="BS4294" s="78"/>
      <c r="BT4294" s="83"/>
      <c r="BU4294" s="75"/>
      <c r="BV4294" s="74"/>
      <c r="BW4294" s="74"/>
      <c r="BX4294" s="103" t="s">
        <v>7480</v>
      </c>
      <c r="BY4294" s="112">
        <f t="shared" si="406"/>
        <v>4289</v>
      </c>
      <c r="BZ4294" s="65">
        <f t="shared" si="407"/>
        <v>0</v>
      </c>
      <c r="CA4294" s="359">
        <f t="shared" si="408"/>
        <v>2</v>
      </c>
      <c r="CB4294" s="359">
        <f t="shared" si="409"/>
        <v>10</v>
      </c>
      <c r="CC4294" s="359">
        <f t="shared" si="410"/>
        <v>2023</v>
      </c>
      <c r="CD4294" s="359" t="str">
        <f t="shared" si="411"/>
        <v xml:space="preserve">210202325878INCENDIO FORESTAL </v>
      </c>
    </row>
    <row r="4295" spans="1:82" s="121" customFormat="1" ht="96" customHeight="1">
      <c r="A4295" s="13"/>
      <c r="B4295" s="13"/>
      <c r="C4295" s="13"/>
      <c r="D4295" s="212">
        <v>45202</v>
      </c>
      <c r="E4295" s="210" t="s">
        <v>2718</v>
      </c>
      <c r="F4295" s="211" t="s">
        <v>1010</v>
      </c>
      <c r="G4295" s="130" t="s">
        <v>8680</v>
      </c>
      <c r="H4295" s="85" t="str">
        <f>VLOOKUP(E4295&amp;F4295,Divipola!$C$1:$F$1149,4,FALSE)</f>
        <v>25001</v>
      </c>
      <c r="I4295" s="77"/>
      <c r="J4295" s="181"/>
      <c r="K4295" s="146"/>
      <c r="L4295" s="146"/>
      <c r="M4295" s="146"/>
      <c r="N4295" s="146"/>
      <c r="O4295" s="146"/>
      <c r="P4295" s="146"/>
      <c r="Q4295" s="146"/>
      <c r="R4295" s="146"/>
      <c r="S4295" s="146"/>
      <c r="T4295" s="146"/>
      <c r="U4295" s="146"/>
      <c r="V4295" s="146"/>
      <c r="W4295" s="146"/>
      <c r="X4295" s="146"/>
      <c r="Y4295" s="146"/>
      <c r="Z4295" s="147">
        <v>3</v>
      </c>
      <c r="AA4295" s="148"/>
      <c r="AB4295" s="383"/>
      <c r="AC4295" s="73"/>
      <c r="AD4295" s="414"/>
      <c r="AE4295" s="393"/>
      <c r="AF4295" s="78"/>
      <c r="AG4295" s="414"/>
      <c r="AH4295" s="383"/>
      <c r="AI4295" s="453"/>
      <c r="AJ4295" s="453"/>
      <c r="AK4295" s="414"/>
      <c r="AL4295" s="383"/>
      <c r="AM4295" s="383"/>
      <c r="AN4295" s="523"/>
      <c r="AO4295" s="414"/>
      <c r="AP4295" s="548"/>
      <c r="AQ4295" s="414"/>
      <c r="AR4295" s="78"/>
      <c r="AS4295" s="78"/>
      <c r="AT4295" s="414"/>
      <c r="AU4295" s="548"/>
      <c r="AV4295" s="548"/>
      <c r="AW4295" s="414"/>
      <c r="AX4295" s="383"/>
      <c r="AY4295" s="548"/>
      <c r="AZ4295" s="414"/>
      <c r="BA4295" s="383"/>
      <c r="BB4295" s="548"/>
      <c r="BC4295" s="78"/>
      <c r="BD4295" s="414"/>
      <c r="BE4295" s="414"/>
      <c r="BF4295" s="414"/>
      <c r="BG4295" s="414"/>
      <c r="BH4295" s="414"/>
      <c r="BI4295" s="383"/>
      <c r="BJ4295" s="383"/>
      <c r="BK4295" s="78"/>
      <c r="BL4295" s="414"/>
      <c r="BM4295" s="383"/>
      <c r="BN4295" s="78"/>
      <c r="BO4295" s="414"/>
      <c r="BP4295" s="78"/>
      <c r="BQ4295" s="414"/>
      <c r="BR4295" s="383"/>
      <c r="BS4295" s="78"/>
      <c r="BT4295" s="83"/>
      <c r="BU4295" s="75"/>
      <c r="BV4295" s="74"/>
      <c r="BW4295" s="74"/>
      <c r="BX4295" s="103" t="s">
        <v>7465</v>
      </c>
      <c r="BY4295" s="112">
        <f t="shared" si="406"/>
        <v>4290</v>
      </c>
      <c r="BZ4295" s="65">
        <f t="shared" si="407"/>
        <v>0</v>
      </c>
      <c r="CA4295" s="359">
        <f t="shared" si="408"/>
        <v>3</v>
      </c>
      <c r="CB4295" s="359">
        <f t="shared" si="409"/>
        <v>10</v>
      </c>
      <c r="CC4295" s="359">
        <f t="shared" si="410"/>
        <v>2023</v>
      </c>
      <c r="CD4295" s="359" t="str">
        <f t="shared" si="411"/>
        <v xml:space="preserve">310202325001INCENDIO FORESTAL </v>
      </c>
    </row>
    <row r="4296" spans="1:82" s="121" customFormat="1" ht="168" customHeight="1">
      <c r="A4296" s="13"/>
      <c r="B4296" s="13"/>
      <c r="C4296" s="13"/>
      <c r="D4296" s="212">
        <v>45201</v>
      </c>
      <c r="E4296" s="210" t="s">
        <v>2718</v>
      </c>
      <c r="F4296" s="211" t="s">
        <v>2036</v>
      </c>
      <c r="G4296" s="130" t="s">
        <v>8680</v>
      </c>
      <c r="H4296" s="85" t="str">
        <f>VLOOKUP(E4296&amp;F4296,Divipola!$C$1:$F$1149,4,FALSE)</f>
        <v>25799</v>
      </c>
      <c r="I4296" s="77"/>
      <c r="J4296" s="181"/>
      <c r="K4296" s="207"/>
      <c r="L4296" s="207"/>
      <c r="M4296" s="207"/>
      <c r="N4296" s="207"/>
      <c r="O4296" s="207"/>
      <c r="P4296" s="207"/>
      <c r="Q4296" s="207"/>
      <c r="R4296" s="207"/>
      <c r="S4296" s="207"/>
      <c r="T4296" s="207"/>
      <c r="U4296" s="207"/>
      <c r="V4296" s="207"/>
      <c r="W4296" s="207"/>
      <c r="X4296" s="207"/>
      <c r="Y4296" s="207"/>
      <c r="Z4296" s="208">
        <v>1</v>
      </c>
      <c r="AA4296" s="186"/>
      <c r="AB4296" s="383"/>
      <c r="AC4296" s="73"/>
      <c r="AD4296" s="414"/>
      <c r="AE4296" s="393"/>
      <c r="AF4296" s="78"/>
      <c r="AG4296" s="414"/>
      <c r="AH4296" s="383"/>
      <c r="AI4296" s="453"/>
      <c r="AJ4296" s="453"/>
      <c r="AK4296" s="414"/>
      <c r="AL4296" s="383"/>
      <c r="AM4296" s="383"/>
      <c r="AN4296" s="523"/>
      <c r="AO4296" s="414"/>
      <c r="AP4296" s="548"/>
      <c r="AQ4296" s="414"/>
      <c r="AR4296" s="78"/>
      <c r="AS4296" s="78"/>
      <c r="AT4296" s="414"/>
      <c r="AU4296" s="548"/>
      <c r="AV4296" s="548"/>
      <c r="AW4296" s="414"/>
      <c r="AX4296" s="383"/>
      <c r="AY4296" s="548"/>
      <c r="AZ4296" s="414"/>
      <c r="BA4296" s="383"/>
      <c r="BB4296" s="548"/>
      <c r="BC4296" s="78"/>
      <c r="BD4296" s="414"/>
      <c r="BE4296" s="414"/>
      <c r="BF4296" s="414"/>
      <c r="BG4296" s="414"/>
      <c r="BH4296" s="414"/>
      <c r="BI4296" s="383"/>
      <c r="BJ4296" s="383"/>
      <c r="BK4296" s="78"/>
      <c r="BL4296" s="414"/>
      <c r="BM4296" s="383"/>
      <c r="BN4296" s="78"/>
      <c r="BO4296" s="414"/>
      <c r="BP4296" s="78"/>
      <c r="BQ4296" s="414"/>
      <c r="BR4296" s="383"/>
      <c r="BS4296" s="78"/>
      <c r="BT4296" s="83"/>
      <c r="BU4296" s="75"/>
      <c r="BV4296" s="74"/>
      <c r="BW4296" s="74"/>
      <c r="BX4296" s="103" t="s">
        <v>7514</v>
      </c>
      <c r="BY4296" s="112">
        <f t="shared" ref="BY4296:BY4359" si="412">+BY4295+1</f>
        <v>4291</v>
      </c>
      <c r="BZ4296" s="65">
        <f t="shared" si="407"/>
        <v>0</v>
      </c>
      <c r="CA4296" s="359">
        <f t="shared" si="408"/>
        <v>2</v>
      </c>
      <c r="CB4296" s="359">
        <f t="shared" si="409"/>
        <v>10</v>
      </c>
      <c r="CC4296" s="359">
        <f t="shared" si="410"/>
        <v>2023</v>
      </c>
      <c r="CD4296" s="359" t="str">
        <f t="shared" si="411"/>
        <v xml:space="preserve">210202325799INCENDIO FORESTAL </v>
      </c>
    </row>
    <row r="4297" spans="1:82" s="121" customFormat="1" ht="228" customHeight="1">
      <c r="A4297" s="13"/>
      <c r="B4297" s="13"/>
      <c r="C4297" s="13"/>
      <c r="D4297" s="212">
        <v>45202</v>
      </c>
      <c r="E4297" s="210" t="s">
        <v>2832</v>
      </c>
      <c r="F4297" s="211" t="s">
        <v>1680</v>
      </c>
      <c r="G4297" s="111" t="s">
        <v>2877</v>
      </c>
      <c r="H4297" s="85" t="str">
        <f>VLOOKUP(E4297&amp;F4297,Divipola!$C$1:$F$1149,4,FALSE)</f>
        <v>76001</v>
      </c>
      <c r="I4297" s="77"/>
      <c r="J4297" s="181"/>
      <c r="K4297" s="146">
        <v>1</v>
      </c>
      <c r="L4297" s="146">
        <v>1</v>
      </c>
      <c r="M4297" s="146"/>
      <c r="N4297" s="146">
        <v>2</v>
      </c>
      <c r="O4297" s="146"/>
      <c r="P4297" s="146"/>
      <c r="Q4297" s="146"/>
      <c r="R4297" s="146"/>
      <c r="S4297" s="146"/>
      <c r="T4297" s="146"/>
      <c r="U4297" s="146"/>
      <c r="V4297" s="146"/>
      <c r="W4297" s="146"/>
      <c r="X4297" s="146"/>
      <c r="Y4297" s="146"/>
      <c r="Z4297" s="147"/>
      <c r="AA4297" s="148"/>
      <c r="AB4297" s="383"/>
      <c r="AC4297" s="73"/>
      <c r="AD4297" s="414"/>
      <c r="AE4297" s="393"/>
      <c r="AF4297" s="78"/>
      <c r="AG4297" s="414"/>
      <c r="AH4297" s="383"/>
      <c r="AI4297" s="453"/>
      <c r="AJ4297" s="453"/>
      <c r="AK4297" s="414"/>
      <c r="AL4297" s="383"/>
      <c r="AM4297" s="383"/>
      <c r="AN4297" s="523"/>
      <c r="AO4297" s="414"/>
      <c r="AP4297" s="548"/>
      <c r="AQ4297" s="414"/>
      <c r="AR4297" s="78"/>
      <c r="AS4297" s="78"/>
      <c r="AT4297" s="414"/>
      <c r="AU4297" s="548"/>
      <c r="AV4297" s="548"/>
      <c r="AW4297" s="414"/>
      <c r="AX4297" s="383"/>
      <c r="AY4297" s="548"/>
      <c r="AZ4297" s="414"/>
      <c r="BA4297" s="383"/>
      <c r="BB4297" s="548"/>
      <c r="BC4297" s="78"/>
      <c r="BD4297" s="414"/>
      <c r="BE4297" s="414"/>
      <c r="BF4297" s="414"/>
      <c r="BG4297" s="414"/>
      <c r="BH4297" s="414"/>
      <c r="BI4297" s="383"/>
      <c r="BJ4297" s="383"/>
      <c r="BK4297" s="78"/>
      <c r="BL4297" s="414"/>
      <c r="BM4297" s="383"/>
      <c r="BN4297" s="78"/>
      <c r="BO4297" s="414"/>
      <c r="BP4297" s="78"/>
      <c r="BQ4297" s="414"/>
      <c r="BR4297" s="383"/>
      <c r="BS4297" s="78"/>
      <c r="BT4297" s="83"/>
      <c r="BU4297" s="75"/>
      <c r="BV4297" s="74"/>
      <c r="BW4297" s="74"/>
      <c r="BX4297" s="98" t="s">
        <v>7469</v>
      </c>
      <c r="BY4297" s="112">
        <f t="shared" si="412"/>
        <v>4292</v>
      </c>
      <c r="BZ4297" s="65">
        <f t="shared" ref="BZ4297:BZ4360" si="413">+AD4297+AG4297+AK4297+AO4297+AQ4297+AT4297+AW4297+AZ4297+BD4297+BH4297+BL4297+BO4297+BQ4297</f>
        <v>0</v>
      </c>
      <c r="CA4297" s="359">
        <f t="shared" si="408"/>
        <v>3</v>
      </c>
      <c r="CB4297" s="359">
        <f t="shared" si="409"/>
        <v>10</v>
      </c>
      <c r="CC4297" s="359">
        <f t="shared" si="410"/>
        <v>2023</v>
      </c>
      <c r="CD4297" s="359" t="str">
        <f t="shared" si="411"/>
        <v>310202376001ACCIDENTE TRANSPORTE AEREO</v>
      </c>
    </row>
    <row r="4298" spans="1:82" s="121" customFormat="1" ht="48" customHeight="1">
      <c r="A4298" s="13"/>
      <c r="B4298" s="13"/>
      <c r="C4298" s="13"/>
      <c r="D4298" s="212">
        <v>45200</v>
      </c>
      <c r="E4298" s="210" t="s">
        <v>2661</v>
      </c>
      <c r="F4298" s="211" t="s">
        <v>9</v>
      </c>
      <c r="G4298" s="130" t="s">
        <v>8680</v>
      </c>
      <c r="H4298" s="85" t="str">
        <f>VLOOKUP(E4298&amp;F4298,Divipola!$C$1:$F$1149,4,FALSE)</f>
        <v>15097</v>
      </c>
      <c r="I4298" s="77"/>
      <c r="J4298" s="181"/>
      <c r="K4298" s="146"/>
      <c r="L4298" s="146"/>
      <c r="M4298" s="146"/>
      <c r="N4298" s="146"/>
      <c r="O4298" s="146"/>
      <c r="P4298" s="146"/>
      <c r="Q4298" s="146"/>
      <c r="R4298" s="146"/>
      <c r="S4298" s="146"/>
      <c r="T4298" s="146"/>
      <c r="U4298" s="146"/>
      <c r="V4298" s="146"/>
      <c r="W4298" s="146"/>
      <c r="X4298" s="146"/>
      <c r="Y4298" s="146"/>
      <c r="Z4298" s="147">
        <v>6</v>
      </c>
      <c r="AA4298" s="148"/>
      <c r="AB4298" s="383"/>
      <c r="AC4298" s="73"/>
      <c r="AD4298" s="414"/>
      <c r="AE4298" s="393"/>
      <c r="AF4298" s="78"/>
      <c r="AG4298" s="414"/>
      <c r="AH4298" s="383"/>
      <c r="AI4298" s="453"/>
      <c r="AJ4298" s="453"/>
      <c r="AK4298" s="414"/>
      <c r="AL4298" s="383"/>
      <c r="AM4298" s="383"/>
      <c r="AN4298" s="523"/>
      <c r="AO4298" s="414"/>
      <c r="AP4298" s="548"/>
      <c r="AQ4298" s="414"/>
      <c r="AR4298" s="78"/>
      <c r="AS4298" s="78"/>
      <c r="AT4298" s="414"/>
      <c r="AU4298" s="548"/>
      <c r="AV4298" s="548"/>
      <c r="AW4298" s="414"/>
      <c r="AX4298" s="383"/>
      <c r="AY4298" s="548"/>
      <c r="AZ4298" s="414"/>
      <c r="BA4298" s="383"/>
      <c r="BB4298" s="548"/>
      <c r="BC4298" s="78"/>
      <c r="BD4298" s="414"/>
      <c r="BE4298" s="414"/>
      <c r="BF4298" s="414"/>
      <c r="BG4298" s="414"/>
      <c r="BH4298" s="414"/>
      <c r="BI4298" s="383"/>
      <c r="BJ4298" s="383"/>
      <c r="BK4298" s="78"/>
      <c r="BL4298" s="414"/>
      <c r="BM4298" s="383"/>
      <c r="BN4298" s="78"/>
      <c r="BO4298" s="414"/>
      <c r="BP4298" s="78"/>
      <c r="BQ4298" s="414"/>
      <c r="BR4298" s="383"/>
      <c r="BS4298" s="78"/>
      <c r="BT4298" s="83"/>
      <c r="BU4298" s="75"/>
      <c r="BV4298" s="74"/>
      <c r="BW4298" s="74"/>
      <c r="BX4298" s="120" t="s">
        <v>7470</v>
      </c>
      <c r="BY4298" s="112">
        <f t="shared" si="412"/>
        <v>4293</v>
      </c>
      <c r="BZ4298" s="65">
        <f t="shared" si="413"/>
        <v>0</v>
      </c>
      <c r="CA4298" s="359">
        <f t="shared" si="408"/>
        <v>1</v>
      </c>
      <c r="CB4298" s="359">
        <f t="shared" si="409"/>
        <v>10</v>
      </c>
      <c r="CC4298" s="359">
        <f t="shared" si="410"/>
        <v>2023</v>
      </c>
      <c r="CD4298" s="359" t="str">
        <f t="shared" si="411"/>
        <v xml:space="preserve">110202315097INCENDIO FORESTAL </v>
      </c>
    </row>
    <row r="4299" spans="1:82" s="121" customFormat="1" ht="48" customHeight="1">
      <c r="A4299" s="13"/>
      <c r="B4299" s="13"/>
      <c r="C4299" s="13"/>
      <c r="D4299" s="212">
        <v>45201</v>
      </c>
      <c r="E4299" s="210" t="s">
        <v>2622</v>
      </c>
      <c r="F4299" s="211" t="s">
        <v>2135</v>
      </c>
      <c r="G4299" s="130" t="s">
        <v>8680</v>
      </c>
      <c r="H4299" s="85" t="str">
        <f>VLOOKUP(E4299&amp;F4299,Divipola!$C$1:$F$1149,4,FALSE)</f>
        <v>41518</v>
      </c>
      <c r="I4299" s="77"/>
      <c r="J4299" s="181"/>
      <c r="K4299" s="146"/>
      <c r="L4299" s="146"/>
      <c r="M4299" s="146"/>
      <c r="N4299" s="146"/>
      <c r="O4299" s="146"/>
      <c r="P4299" s="146"/>
      <c r="Q4299" s="146"/>
      <c r="R4299" s="146"/>
      <c r="S4299" s="146"/>
      <c r="T4299" s="146"/>
      <c r="U4299" s="146"/>
      <c r="V4299" s="146"/>
      <c r="W4299" s="146"/>
      <c r="X4299" s="146"/>
      <c r="Y4299" s="146"/>
      <c r="Z4299" s="147">
        <v>2</v>
      </c>
      <c r="AA4299" s="148"/>
      <c r="AB4299" s="383"/>
      <c r="AC4299" s="73"/>
      <c r="AD4299" s="414"/>
      <c r="AE4299" s="393"/>
      <c r="AF4299" s="78"/>
      <c r="AG4299" s="414"/>
      <c r="AH4299" s="383"/>
      <c r="AI4299" s="453"/>
      <c r="AJ4299" s="453"/>
      <c r="AK4299" s="414"/>
      <c r="AL4299" s="383"/>
      <c r="AM4299" s="383"/>
      <c r="AN4299" s="523"/>
      <c r="AO4299" s="414"/>
      <c r="AP4299" s="548"/>
      <c r="AQ4299" s="414"/>
      <c r="AR4299" s="78"/>
      <c r="AS4299" s="78"/>
      <c r="AT4299" s="414"/>
      <c r="AU4299" s="548"/>
      <c r="AV4299" s="548"/>
      <c r="AW4299" s="414"/>
      <c r="AX4299" s="383"/>
      <c r="AY4299" s="548"/>
      <c r="AZ4299" s="414"/>
      <c r="BA4299" s="383"/>
      <c r="BB4299" s="548"/>
      <c r="BC4299" s="78"/>
      <c r="BD4299" s="414"/>
      <c r="BE4299" s="414"/>
      <c r="BF4299" s="414"/>
      <c r="BG4299" s="414"/>
      <c r="BH4299" s="414"/>
      <c r="BI4299" s="383"/>
      <c r="BJ4299" s="383"/>
      <c r="BK4299" s="78"/>
      <c r="BL4299" s="414"/>
      <c r="BM4299" s="383"/>
      <c r="BN4299" s="78"/>
      <c r="BO4299" s="414"/>
      <c r="BP4299" s="78"/>
      <c r="BQ4299" s="414"/>
      <c r="BR4299" s="383"/>
      <c r="BS4299" s="78"/>
      <c r="BT4299" s="83"/>
      <c r="BU4299" s="75"/>
      <c r="BV4299" s="74"/>
      <c r="BW4299" s="74"/>
      <c r="BX4299" s="98" t="s">
        <v>7471</v>
      </c>
      <c r="BY4299" s="112">
        <f t="shared" si="412"/>
        <v>4294</v>
      </c>
      <c r="BZ4299" s="65">
        <f t="shared" si="413"/>
        <v>0</v>
      </c>
      <c r="CA4299" s="359">
        <f t="shared" si="408"/>
        <v>2</v>
      </c>
      <c r="CB4299" s="359">
        <f t="shared" si="409"/>
        <v>10</v>
      </c>
      <c r="CC4299" s="359">
        <f t="shared" si="410"/>
        <v>2023</v>
      </c>
      <c r="CD4299" s="359" t="str">
        <f t="shared" si="411"/>
        <v xml:space="preserve">210202341518INCENDIO FORESTAL </v>
      </c>
    </row>
    <row r="4300" spans="1:82" s="121" customFormat="1" ht="60" customHeight="1">
      <c r="A4300" s="13"/>
      <c r="B4300" s="13"/>
      <c r="C4300" s="13"/>
      <c r="D4300" s="212">
        <v>45201</v>
      </c>
      <c r="E4300" s="210" t="s">
        <v>2622</v>
      </c>
      <c r="F4300" s="211" t="s">
        <v>2783</v>
      </c>
      <c r="G4300" s="130" t="s">
        <v>8680</v>
      </c>
      <c r="H4300" s="85" t="str">
        <f>VLOOKUP(E4300&amp;F4300,Divipola!$C$1:$F$1149,4,FALSE)</f>
        <v>41132</v>
      </c>
      <c r="I4300" s="77"/>
      <c r="J4300" s="181"/>
      <c r="K4300" s="146"/>
      <c r="L4300" s="146"/>
      <c r="M4300" s="146"/>
      <c r="N4300" s="146"/>
      <c r="O4300" s="146"/>
      <c r="P4300" s="146"/>
      <c r="Q4300" s="146"/>
      <c r="R4300" s="146"/>
      <c r="S4300" s="146"/>
      <c r="T4300" s="146"/>
      <c r="U4300" s="146"/>
      <c r="V4300" s="146"/>
      <c r="W4300" s="146"/>
      <c r="X4300" s="146"/>
      <c r="Y4300" s="146"/>
      <c r="Z4300" s="147">
        <v>22</v>
      </c>
      <c r="AA4300" s="148"/>
      <c r="AB4300" s="383"/>
      <c r="AC4300" s="73"/>
      <c r="AD4300" s="414"/>
      <c r="AE4300" s="393"/>
      <c r="AF4300" s="78"/>
      <c r="AG4300" s="414"/>
      <c r="AH4300" s="383"/>
      <c r="AI4300" s="453"/>
      <c r="AJ4300" s="453"/>
      <c r="AK4300" s="414"/>
      <c r="AL4300" s="383"/>
      <c r="AM4300" s="383"/>
      <c r="AN4300" s="523"/>
      <c r="AO4300" s="414"/>
      <c r="AP4300" s="548"/>
      <c r="AQ4300" s="414"/>
      <c r="AR4300" s="78"/>
      <c r="AS4300" s="78"/>
      <c r="AT4300" s="414"/>
      <c r="AU4300" s="548"/>
      <c r="AV4300" s="548"/>
      <c r="AW4300" s="414"/>
      <c r="AX4300" s="383"/>
      <c r="AY4300" s="548"/>
      <c r="AZ4300" s="414"/>
      <c r="BA4300" s="383"/>
      <c r="BB4300" s="548"/>
      <c r="BC4300" s="78"/>
      <c r="BD4300" s="414"/>
      <c r="BE4300" s="414"/>
      <c r="BF4300" s="414"/>
      <c r="BG4300" s="414"/>
      <c r="BH4300" s="414"/>
      <c r="BI4300" s="383"/>
      <c r="BJ4300" s="383"/>
      <c r="BK4300" s="78"/>
      <c r="BL4300" s="414"/>
      <c r="BM4300" s="383"/>
      <c r="BN4300" s="78"/>
      <c r="BO4300" s="414"/>
      <c r="BP4300" s="78"/>
      <c r="BQ4300" s="414"/>
      <c r="BR4300" s="383"/>
      <c r="BS4300" s="78"/>
      <c r="BT4300" s="83"/>
      <c r="BU4300" s="75"/>
      <c r="BV4300" s="74"/>
      <c r="BW4300" s="74"/>
      <c r="BX4300" s="98" t="s">
        <v>7472</v>
      </c>
      <c r="BY4300" s="112">
        <f t="shared" si="412"/>
        <v>4295</v>
      </c>
      <c r="BZ4300" s="65">
        <f t="shared" si="413"/>
        <v>0</v>
      </c>
      <c r="CA4300" s="359">
        <f t="shared" si="408"/>
        <v>2</v>
      </c>
      <c r="CB4300" s="359">
        <f t="shared" si="409"/>
        <v>10</v>
      </c>
      <c r="CC4300" s="359">
        <f t="shared" si="410"/>
        <v>2023</v>
      </c>
      <c r="CD4300" s="359" t="str">
        <f t="shared" si="411"/>
        <v xml:space="preserve">210202341132INCENDIO FORESTAL </v>
      </c>
    </row>
    <row r="4301" spans="1:82" s="121" customFormat="1" ht="409.5" customHeight="1">
      <c r="A4301" s="13"/>
      <c r="B4301" s="13"/>
      <c r="C4301" s="13"/>
      <c r="D4301" s="212">
        <v>45202</v>
      </c>
      <c r="E4301" s="210" t="s">
        <v>529</v>
      </c>
      <c r="F4301" s="211" t="s">
        <v>529</v>
      </c>
      <c r="G4301" s="130" t="s">
        <v>8680</v>
      </c>
      <c r="H4301" s="85" t="str">
        <f>VLOOKUP(E4301&amp;F4301,Divipola!$C$1:$F$1149,4,FALSE)</f>
        <v>11001</v>
      </c>
      <c r="I4301" s="77"/>
      <c r="J4301" s="181"/>
      <c r="K4301" s="207"/>
      <c r="L4301" s="207"/>
      <c r="M4301" s="207"/>
      <c r="N4301" s="207"/>
      <c r="O4301" s="207"/>
      <c r="P4301" s="207"/>
      <c r="Q4301" s="207"/>
      <c r="R4301" s="207"/>
      <c r="S4301" s="207"/>
      <c r="T4301" s="207"/>
      <c r="U4301" s="207"/>
      <c r="V4301" s="207"/>
      <c r="W4301" s="207"/>
      <c r="X4301" s="207"/>
      <c r="Y4301" s="207"/>
      <c r="Z4301" s="208">
        <v>4</v>
      </c>
      <c r="AA4301" s="186"/>
      <c r="AB4301" s="383"/>
      <c r="AC4301" s="73"/>
      <c r="AD4301" s="414"/>
      <c r="AE4301" s="393"/>
      <c r="AF4301" s="78"/>
      <c r="AG4301" s="414"/>
      <c r="AH4301" s="383"/>
      <c r="AI4301" s="453"/>
      <c r="AJ4301" s="453"/>
      <c r="AK4301" s="414"/>
      <c r="AL4301" s="383"/>
      <c r="AM4301" s="383"/>
      <c r="AN4301" s="523"/>
      <c r="AO4301" s="414"/>
      <c r="AP4301" s="548"/>
      <c r="AQ4301" s="414"/>
      <c r="AR4301" s="78"/>
      <c r="AS4301" s="78"/>
      <c r="AT4301" s="414"/>
      <c r="AU4301" s="548"/>
      <c r="AV4301" s="548"/>
      <c r="AW4301" s="414"/>
      <c r="AX4301" s="383"/>
      <c r="AY4301" s="548"/>
      <c r="AZ4301" s="414"/>
      <c r="BA4301" s="383"/>
      <c r="BB4301" s="548"/>
      <c r="BC4301" s="78"/>
      <c r="BD4301" s="414"/>
      <c r="BE4301" s="414"/>
      <c r="BF4301" s="414"/>
      <c r="BG4301" s="414"/>
      <c r="BH4301" s="414"/>
      <c r="BI4301" s="383"/>
      <c r="BJ4301" s="383"/>
      <c r="BK4301" s="78"/>
      <c r="BL4301" s="414"/>
      <c r="BM4301" s="383"/>
      <c r="BN4301" s="78"/>
      <c r="BO4301" s="414"/>
      <c r="BP4301" s="78"/>
      <c r="BQ4301" s="414"/>
      <c r="BR4301" s="383"/>
      <c r="BS4301" s="78"/>
      <c r="BT4301" s="83"/>
      <c r="BU4301" s="75"/>
      <c r="BV4301" s="74"/>
      <c r="BW4301" s="74"/>
      <c r="BX4301" s="98" t="s">
        <v>7492</v>
      </c>
      <c r="BY4301" s="112">
        <f t="shared" si="412"/>
        <v>4296</v>
      </c>
      <c r="BZ4301" s="65">
        <f t="shared" si="413"/>
        <v>0</v>
      </c>
      <c r="CA4301" s="359">
        <f t="shared" si="408"/>
        <v>3</v>
      </c>
      <c r="CB4301" s="359">
        <f t="shared" si="409"/>
        <v>10</v>
      </c>
      <c r="CC4301" s="359">
        <f t="shared" si="410"/>
        <v>2023</v>
      </c>
      <c r="CD4301" s="359" t="str">
        <f t="shared" si="411"/>
        <v xml:space="preserve">310202311001INCENDIO FORESTAL </v>
      </c>
    </row>
    <row r="4302" spans="1:82" s="121" customFormat="1" ht="276" customHeight="1">
      <c r="A4302" s="13"/>
      <c r="B4302" s="13"/>
      <c r="C4302" s="13"/>
      <c r="D4302" s="212">
        <v>45202</v>
      </c>
      <c r="E4302" s="210" t="s">
        <v>2853</v>
      </c>
      <c r="F4302" s="211" t="s">
        <v>2163</v>
      </c>
      <c r="G4302" s="111" t="s">
        <v>2896</v>
      </c>
      <c r="H4302" s="85" t="str">
        <f>VLOOKUP(E4302&amp;F4302,Divipola!$C$1:$F$1149,4,FALSE)</f>
        <v>63130</v>
      </c>
      <c r="I4302" s="77"/>
      <c r="J4302" s="181"/>
      <c r="K4302" s="146"/>
      <c r="L4302" s="146">
        <v>2</v>
      </c>
      <c r="M4302" s="146"/>
      <c r="N4302" s="146">
        <v>2</v>
      </c>
      <c r="O4302" s="146"/>
      <c r="P4302" s="146"/>
      <c r="Q4302" s="146"/>
      <c r="R4302" s="146"/>
      <c r="S4302" s="146"/>
      <c r="T4302" s="146"/>
      <c r="U4302" s="146"/>
      <c r="V4302" s="146"/>
      <c r="W4302" s="146"/>
      <c r="X4302" s="146"/>
      <c r="Y4302" s="146"/>
      <c r="Z4302" s="147"/>
      <c r="AA4302" s="148"/>
      <c r="AB4302" s="383"/>
      <c r="AC4302" s="73"/>
      <c r="AD4302" s="414"/>
      <c r="AE4302" s="393"/>
      <c r="AF4302" s="78"/>
      <c r="AG4302" s="414"/>
      <c r="AH4302" s="383"/>
      <c r="AI4302" s="453"/>
      <c r="AJ4302" s="453"/>
      <c r="AK4302" s="414"/>
      <c r="AL4302" s="383"/>
      <c r="AM4302" s="383"/>
      <c r="AN4302" s="523"/>
      <c r="AO4302" s="414"/>
      <c r="AP4302" s="548"/>
      <c r="AQ4302" s="414"/>
      <c r="AR4302" s="78"/>
      <c r="AS4302" s="78"/>
      <c r="AT4302" s="414"/>
      <c r="AU4302" s="548"/>
      <c r="AV4302" s="548"/>
      <c r="AW4302" s="414"/>
      <c r="AX4302" s="383"/>
      <c r="AY4302" s="548"/>
      <c r="AZ4302" s="414"/>
      <c r="BA4302" s="383"/>
      <c r="BB4302" s="548"/>
      <c r="BC4302" s="78"/>
      <c r="BD4302" s="414"/>
      <c r="BE4302" s="414"/>
      <c r="BF4302" s="414"/>
      <c r="BG4302" s="414"/>
      <c r="BH4302" s="414"/>
      <c r="BI4302" s="383"/>
      <c r="BJ4302" s="383"/>
      <c r="BK4302" s="78"/>
      <c r="BL4302" s="414"/>
      <c r="BM4302" s="383"/>
      <c r="BN4302" s="78"/>
      <c r="BO4302" s="414"/>
      <c r="BP4302" s="78"/>
      <c r="BQ4302" s="414"/>
      <c r="BR4302" s="383"/>
      <c r="BS4302" s="78"/>
      <c r="BT4302" s="83"/>
      <c r="BU4302" s="75"/>
      <c r="BV4302" s="74"/>
      <c r="BW4302" s="74"/>
      <c r="BX4302" s="98" t="s">
        <v>7474</v>
      </c>
      <c r="BY4302" s="112">
        <f t="shared" si="412"/>
        <v>4297</v>
      </c>
      <c r="BZ4302" s="65">
        <f t="shared" si="413"/>
        <v>0</v>
      </c>
      <c r="CA4302" s="359">
        <f t="shared" si="408"/>
        <v>3</v>
      </c>
      <c r="CB4302" s="359">
        <f t="shared" si="409"/>
        <v>10</v>
      </c>
      <c r="CC4302" s="359">
        <f t="shared" si="410"/>
        <v>2023</v>
      </c>
      <c r="CD4302" s="359" t="str">
        <f t="shared" si="411"/>
        <v>310202363130CASO FORTUITO</v>
      </c>
    </row>
    <row r="4303" spans="1:82" s="121" customFormat="1" ht="108" customHeight="1">
      <c r="A4303" s="13"/>
      <c r="B4303" s="13"/>
      <c r="C4303" s="13"/>
      <c r="D4303" s="212">
        <v>45201</v>
      </c>
      <c r="E4303" s="210" t="s">
        <v>2161</v>
      </c>
      <c r="F4303" s="211" t="s">
        <v>1360</v>
      </c>
      <c r="G4303" s="130" t="s">
        <v>8680</v>
      </c>
      <c r="H4303" s="85" t="str">
        <f>VLOOKUP(E4303&amp;F4303,Divipola!$C$1:$F$1149,4,FALSE)</f>
        <v>17042</v>
      </c>
      <c r="I4303" s="77"/>
      <c r="J4303" s="181"/>
      <c r="K4303" s="146"/>
      <c r="L4303" s="146"/>
      <c r="M4303" s="146"/>
      <c r="N4303" s="146"/>
      <c r="O4303" s="146"/>
      <c r="P4303" s="146"/>
      <c r="Q4303" s="146"/>
      <c r="R4303" s="146"/>
      <c r="S4303" s="146"/>
      <c r="T4303" s="146"/>
      <c r="U4303" s="146"/>
      <c r="V4303" s="146"/>
      <c r="W4303" s="146"/>
      <c r="X4303" s="146"/>
      <c r="Y4303" s="146"/>
      <c r="Z4303" s="147">
        <v>6</v>
      </c>
      <c r="AA4303" s="148"/>
      <c r="AB4303" s="383"/>
      <c r="AC4303" s="73"/>
      <c r="AD4303" s="414"/>
      <c r="AE4303" s="393"/>
      <c r="AF4303" s="78"/>
      <c r="AG4303" s="414"/>
      <c r="AH4303" s="383"/>
      <c r="AI4303" s="453"/>
      <c r="AJ4303" s="453"/>
      <c r="AK4303" s="414"/>
      <c r="AL4303" s="383"/>
      <c r="AM4303" s="383"/>
      <c r="AN4303" s="523"/>
      <c r="AO4303" s="414"/>
      <c r="AP4303" s="548"/>
      <c r="AQ4303" s="414"/>
      <c r="AR4303" s="78"/>
      <c r="AS4303" s="78"/>
      <c r="AT4303" s="414"/>
      <c r="AU4303" s="548"/>
      <c r="AV4303" s="548"/>
      <c r="AW4303" s="414"/>
      <c r="AX4303" s="383"/>
      <c r="AY4303" s="548"/>
      <c r="AZ4303" s="414"/>
      <c r="BA4303" s="383"/>
      <c r="BB4303" s="548"/>
      <c r="BC4303" s="78"/>
      <c r="BD4303" s="414"/>
      <c r="BE4303" s="414"/>
      <c r="BF4303" s="414"/>
      <c r="BG4303" s="414"/>
      <c r="BH4303" s="414"/>
      <c r="BI4303" s="383"/>
      <c r="BJ4303" s="383"/>
      <c r="BK4303" s="78"/>
      <c r="BL4303" s="414"/>
      <c r="BM4303" s="383"/>
      <c r="BN4303" s="78"/>
      <c r="BO4303" s="414"/>
      <c r="BP4303" s="78"/>
      <c r="BQ4303" s="414"/>
      <c r="BR4303" s="383"/>
      <c r="BS4303" s="78"/>
      <c r="BT4303" s="83"/>
      <c r="BU4303" s="75"/>
      <c r="BV4303" s="74"/>
      <c r="BW4303" s="74"/>
      <c r="BX4303" s="98" t="s">
        <v>7475</v>
      </c>
      <c r="BY4303" s="112">
        <f t="shared" si="412"/>
        <v>4298</v>
      </c>
      <c r="BZ4303" s="65">
        <f t="shared" si="413"/>
        <v>0</v>
      </c>
      <c r="CA4303" s="359">
        <f t="shared" si="408"/>
        <v>2</v>
      </c>
      <c r="CB4303" s="359">
        <f t="shared" si="409"/>
        <v>10</v>
      </c>
      <c r="CC4303" s="359">
        <f t="shared" si="410"/>
        <v>2023</v>
      </c>
      <c r="CD4303" s="359" t="str">
        <f t="shared" si="411"/>
        <v xml:space="preserve">210202317042INCENDIO FORESTAL </v>
      </c>
    </row>
    <row r="4304" spans="1:82" s="121" customFormat="1" ht="132" customHeight="1">
      <c r="A4304" s="13"/>
      <c r="B4304" s="13"/>
      <c r="C4304" s="13"/>
      <c r="D4304" s="212">
        <v>45202</v>
      </c>
      <c r="E4304" s="210" t="s">
        <v>2723</v>
      </c>
      <c r="F4304" s="211" t="s">
        <v>2729</v>
      </c>
      <c r="G4304" s="111" t="s">
        <v>2943</v>
      </c>
      <c r="H4304" s="85" t="str">
        <f>VLOOKUP(E4304&amp;F4304,Divipola!$C$1:$F$1149,4,FALSE)</f>
        <v>13001</v>
      </c>
      <c r="I4304" s="77"/>
      <c r="J4304" s="181"/>
      <c r="K4304" s="146">
        <v>1</v>
      </c>
      <c r="L4304" s="146">
        <v>1</v>
      </c>
      <c r="M4304" s="146"/>
      <c r="N4304" s="146">
        <v>2</v>
      </c>
      <c r="O4304" s="146"/>
      <c r="P4304" s="146"/>
      <c r="Q4304" s="146"/>
      <c r="R4304" s="146"/>
      <c r="S4304" s="146"/>
      <c r="T4304" s="146"/>
      <c r="U4304" s="146"/>
      <c r="V4304" s="146"/>
      <c r="W4304" s="146"/>
      <c r="X4304" s="146"/>
      <c r="Y4304" s="146"/>
      <c r="Z4304" s="147"/>
      <c r="AA4304" s="148"/>
      <c r="AB4304" s="383"/>
      <c r="AC4304" s="73"/>
      <c r="AD4304" s="414"/>
      <c r="AE4304" s="393"/>
      <c r="AF4304" s="78"/>
      <c r="AG4304" s="414"/>
      <c r="AH4304" s="383"/>
      <c r="AI4304" s="453"/>
      <c r="AJ4304" s="453"/>
      <c r="AK4304" s="414"/>
      <c r="AL4304" s="383"/>
      <c r="AM4304" s="383"/>
      <c r="AN4304" s="523"/>
      <c r="AO4304" s="414"/>
      <c r="AP4304" s="548"/>
      <c r="AQ4304" s="414"/>
      <c r="AR4304" s="78"/>
      <c r="AS4304" s="78"/>
      <c r="AT4304" s="414"/>
      <c r="AU4304" s="548"/>
      <c r="AV4304" s="548"/>
      <c r="AW4304" s="414"/>
      <c r="AX4304" s="383"/>
      <c r="AY4304" s="548"/>
      <c r="AZ4304" s="414"/>
      <c r="BA4304" s="383"/>
      <c r="BB4304" s="548"/>
      <c r="BC4304" s="78"/>
      <c r="BD4304" s="414"/>
      <c r="BE4304" s="414"/>
      <c r="BF4304" s="414"/>
      <c r="BG4304" s="414"/>
      <c r="BH4304" s="414"/>
      <c r="BI4304" s="383"/>
      <c r="BJ4304" s="383"/>
      <c r="BK4304" s="78"/>
      <c r="BL4304" s="414"/>
      <c r="BM4304" s="383"/>
      <c r="BN4304" s="78"/>
      <c r="BO4304" s="414"/>
      <c r="BP4304" s="78"/>
      <c r="BQ4304" s="414"/>
      <c r="BR4304" s="383"/>
      <c r="BS4304" s="78"/>
      <c r="BT4304" s="83"/>
      <c r="BU4304" s="75"/>
      <c r="BV4304" s="74"/>
      <c r="BW4304" s="74"/>
      <c r="BX4304" s="98" t="s">
        <v>7476</v>
      </c>
      <c r="BY4304" s="112">
        <f t="shared" si="412"/>
        <v>4299</v>
      </c>
      <c r="BZ4304" s="65">
        <f t="shared" si="413"/>
        <v>0</v>
      </c>
      <c r="CA4304" s="359">
        <f t="shared" si="408"/>
        <v>3</v>
      </c>
      <c r="CB4304" s="359">
        <f t="shared" si="409"/>
        <v>10</v>
      </c>
      <c r="CC4304" s="359">
        <f t="shared" si="410"/>
        <v>2023</v>
      </c>
      <c r="CD4304" s="359" t="str">
        <f t="shared" si="411"/>
        <v>310202313001COLAPSO ESTRUCTURAL</v>
      </c>
    </row>
    <row r="4305" spans="1:82" s="121" customFormat="1" ht="60" customHeight="1">
      <c r="A4305" s="13"/>
      <c r="B4305" s="13"/>
      <c r="C4305" s="13"/>
      <c r="D4305" s="212">
        <v>45200</v>
      </c>
      <c r="E4305" s="210" t="s">
        <v>2718</v>
      </c>
      <c r="F4305" s="211" t="s">
        <v>489</v>
      </c>
      <c r="G4305" s="130" t="s">
        <v>8680</v>
      </c>
      <c r="H4305" s="85" t="str">
        <f>VLOOKUP(E4305&amp;F4305,Divipola!$C$1:$F$1149,4,FALSE)</f>
        <v>25867</v>
      </c>
      <c r="I4305" s="77"/>
      <c r="J4305" s="181"/>
      <c r="K4305" s="146"/>
      <c r="L4305" s="146"/>
      <c r="M4305" s="146"/>
      <c r="N4305" s="146"/>
      <c r="O4305" s="146"/>
      <c r="P4305" s="146"/>
      <c r="Q4305" s="146"/>
      <c r="R4305" s="146"/>
      <c r="S4305" s="146"/>
      <c r="T4305" s="146"/>
      <c r="U4305" s="146"/>
      <c r="V4305" s="146"/>
      <c r="W4305" s="146"/>
      <c r="X4305" s="146"/>
      <c r="Y4305" s="146"/>
      <c r="Z4305" s="147">
        <v>4</v>
      </c>
      <c r="AA4305" s="148"/>
      <c r="AB4305" s="383"/>
      <c r="AC4305" s="73"/>
      <c r="AD4305" s="414"/>
      <c r="AE4305" s="393"/>
      <c r="AF4305" s="78"/>
      <c r="AG4305" s="414"/>
      <c r="AH4305" s="383"/>
      <c r="AI4305" s="453"/>
      <c r="AJ4305" s="453"/>
      <c r="AK4305" s="414"/>
      <c r="AL4305" s="383"/>
      <c r="AM4305" s="383"/>
      <c r="AN4305" s="523"/>
      <c r="AO4305" s="414"/>
      <c r="AP4305" s="548"/>
      <c r="AQ4305" s="414"/>
      <c r="AR4305" s="78"/>
      <c r="AS4305" s="78"/>
      <c r="AT4305" s="414"/>
      <c r="AU4305" s="548"/>
      <c r="AV4305" s="548"/>
      <c r="AW4305" s="414"/>
      <c r="AX4305" s="383"/>
      <c r="AY4305" s="548"/>
      <c r="AZ4305" s="414"/>
      <c r="BA4305" s="383"/>
      <c r="BB4305" s="548"/>
      <c r="BC4305" s="78"/>
      <c r="BD4305" s="414"/>
      <c r="BE4305" s="414"/>
      <c r="BF4305" s="414"/>
      <c r="BG4305" s="414"/>
      <c r="BH4305" s="414"/>
      <c r="BI4305" s="383"/>
      <c r="BJ4305" s="383"/>
      <c r="BK4305" s="78"/>
      <c r="BL4305" s="414"/>
      <c r="BM4305" s="383"/>
      <c r="BN4305" s="78"/>
      <c r="BO4305" s="414"/>
      <c r="BP4305" s="78"/>
      <c r="BQ4305" s="414"/>
      <c r="BR4305" s="383"/>
      <c r="BS4305" s="78"/>
      <c r="BT4305" s="83"/>
      <c r="BU4305" s="75"/>
      <c r="BV4305" s="74"/>
      <c r="BW4305" s="74"/>
      <c r="BX4305" s="98" t="s">
        <v>7477</v>
      </c>
      <c r="BY4305" s="112">
        <f t="shared" si="412"/>
        <v>4300</v>
      </c>
      <c r="BZ4305" s="65">
        <f t="shared" si="413"/>
        <v>0</v>
      </c>
      <c r="CA4305" s="359">
        <f t="shared" si="408"/>
        <v>1</v>
      </c>
      <c r="CB4305" s="359">
        <f t="shared" si="409"/>
        <v>10</v>
      </c>
      <c r="CC4305" s="359">
        <f t="shared" si="410"/>
        <v>2023</v>
      </c>
      <c r="CD4305" s="359" t="str">
        <f t="shared" si="411"/>
        <v xml:space="preserve">110202325867INCENDIO FORESTAL </v>
      </c>
    </row>
    <row r="4306" spans="1:82" s="121" customFormat="1" ht="60" customHeight="1">
      <c r="A4306" s="13"/>
      <c r="B4306" s="13"/>
      <c r="C4306" s="13"/>
      <c r="D4306" s="212">
        <v>45201</v>
      </c>
      <c r="E4306" s="210" t="s">
        <v>2718</v>
      </c>
      <c r="F4306" s="211" t="s">
        <v>1052</v>
      </c>
      <c r="G4306" s="130" t="s">
        <v>8680</v>
      </c>
      <c r="H4306" s="85" t="str">
        <f>VLOOKUP(E4306&amp;F4306,Divipola!$C$1:$F$1149,4,FALSE)</f>
        <v>25279</v>
      </c>
      <c r="I4306" s="77"/>
      <c r="J4306" s="181"/>
      <c r="K4306" s="146"/>
      <c r="L4306" s="146"/>
      <c r="M4306" s="146"/>
      <c r="N4306" s="146"/>
      <c r="O4306" s="146"/>
      <c r="P4306" s="146"/>
      <c r="Q4306" s="146"/>
      <c r="R4306" s="146"/>
      <c r="S4306" s="146"/>
      <c r="T4306" s="146"/>
      <c r="U4306" s="146"/>
      <c r="V4306" s="146"/>
      <c r="W4306" s="146"/>
      <c r="X4306" s="146"/>
      <c r="Y4306" s="146"/>
      <c r="Z4306" s="147">
        <v>4</v>
      </c>
      <c r="AA4306" s="148"/>
      <c r="AB4306" s="383"/>
      <c r="AC4306" s="73"/>
      <c r="AD4306" s="414"/>
      <c r="AE4306" s="393"/>
      <c r="AF4306" s="78"/>
      <c r="AG4306" s="414"/>
      <c r="AH4306" s="383"/>
      <c r="AI4306" s="453"/>
      <c r="AJ4306" s="453"/>
      <c r="AK4306" s="414"/>
      <c r="AL4306" s="383"/>
      <c r="AM4306" s="383"/>
      <c r="AN4306" s="523"/>
      <c r="AO4306" s="414"/>
      <c r="AP4306" s="548"/>
      <c r="AQ4306" s="414"/>
      <c r="AR4306" s="78"/>
      <c r="AS4306" s="78"/>
      <c r="AT4306" s="414"/>
      <c r="AU4306" s="548"/>
      <c r="AV4306" s="548"/>
      <c r="AW4306" s="414"/>
      <c r="AX4306" s="383"/>
      <c r="AY4306" s="548"/>
      <c r="AZ4306" s="414"/>
      <c r="BA4306" s="383"/>
      <c r="BB4306" s="548"/>
      <c r="BC4306" s="78"/>
      <c r="BD4306" s="414"/>
      <c r="BE4306" s="414"/>
      <c r="BF4306" s="414"/>
      <c r="BG4306" s="414"/>
      <c r="BH4306" s="414"/>
      <c r="BI4306" s="383"/>
      <c r="BJ4306" s="383"/>
      <c r="BK4306" s="78"/>
      <c r="BL4306" s="414"/>
      <c r="BM4306" s="383"/>
      <c r="BN4306" s="78"/>
      <c r="BO4306" s="414"/>
      <c r="BP4306" s="78"/>
      <c r="BQ4306" s="414"/>
      <c r="BR4306" s="383"/>
      <c r="BS4306" s="78"/>
      <c r="BT4306" s="83"/>
      <c r="BU4306" s="75"/>
      <c r="BV4306" s="74"/>
      <c r="BW4306" s="74"/>
      <c r="BX4306" s="120" t="s">
        <v>7478</v>
      </c>
      <c r="BY4306" s="112">
        <f t="shared" si="412"/>
        <v>4301</v>
      </c>
      <c r="BZ4306" s="65">
        <f t="shared" si="413"/>
        <v>0</v>
      </c>
      <c r="CA4306" s="359">
        <f t="shared" si="408"/>
        <v>2</v>
      </c>
      <c r="CB4306" s="359">
        <f t="shared" si="409"/>
        <v>10</v>
      </c>
      <c r="CC4306" s="359">
        <f t="shared" si="410"/>
        <v>2023</v>
      </c>
      <c r="CD4306" s="359" t="str">
        <f t="shared" si="411"/>
        <v xml:space="preserve">210202325279INCENDIO FORESTAL </v>
      </c>
    </row>
    <row r="4307" spans="1:82" s="121" customFormat="1" ht="48" customHeight="1">
      <c r="A4307" s="13"/>
      <c r="B4307" s="13"/>
      <c r="C4307" s="13"/>
      <c r="D4307" s="212">
        <v>45201</v>
      </c>
      <c r="E4307" s="210" t="s">
        <v>2718</v>
      </c>
      <c r="F4307" s="211" t="s">
        <v>1042</v>
      </c>
      <c r="G4307" s="130" t="s">
        <v>8680</v>
      </c>
      <c r="H4307" s="85" t="str">
        <f>VLOOKUP(E4307&amp;F4307,Divipola!$C$1:$F$1149,4,FALSE)</f>
        <v>25245</v>
      </c>
      <c r="I4307" s="77"/>
      <c r="J4307" s="181"/>
      <c r="K4307" s="146"/>
      <c r="L4307" s="146"/>
      <c r="M4307" s="146"/>
      <c r="N4307" s="146"/>
      <c r="O4307" s="146"/>
      <c r="P4307" s="146"/>
      <c r="Q4307" s="146"/>
      <c r="R4307" s="146"/>
      <c r="S4307" s="146"/>
      <c r="T4307" s="146"/>
      <c r="U4307" s="146"/>
      <c r="V4307" s="146"/>
      <c r="W4307" s="146"/>
      <c r="X4307" s="146"/>
      <c r="Y4307" s="146"/>
      <c r="Z4307" s="147">
        <v>1.5</v>
      </c>
      <c r="AA4307" s="148"/>
      <c r="AB4307" s="383"/>
      <c r="AC4307" s="73"/>
      <c r="AD4307" s="414"/>
      <c r="AE4307" s="393"/>
      <c r="AF4307" s="78"/>
      <c r="AG4307" s="414"/>
      <c r="AH4307" s="383"/>
      <c r="AI4307" s="453"/>
      <c r="AJ4307" s="453"/>
      <c r="AK4307" s="414"/>
      <c r="AL4307" s="383"/>
      <c r="AM4307" s="383"/>
      <c r="AN4307" s="523"/>
      <c r="AO4307" s="414"/>
      <c r="AP4307" s="548"/>
      <c r="AQ4307" s="414"/>
      <c r="AR4307" s="78"/>
      <c r="AS4307" s="78"/>
      <c r="AT4307" s="414"/>
      <c r="AU4307" s="548"/>
      <c r="AV4307" s="548"/>
      <c r="AW4307" s="414"/>
      <c r="AX4307" s="383"/>
      <c r="AY4307" s="548"/>
      <c r="AZ4307" s="414"/>
      <c r="BA4307" s="383"/>
      <c r="BB4307" s="548"/>
      <c r="BC4307" s="78"/>
      <c r="BD4307" s="414"/>
      <c r="BE4307" s="414"/>
      <c r="BF4307" s="414"/>
      <c r="BG4307" s="414"/>
      <c r="BH4307" s="414"/>
      <c r="BI4307" s="383"/>
      <c r="BJ4307" s="383"/>
      <c r="BK4307" s="78"/>
      <c r="BL4307" s="414"/>
      <c r="BM4307" s="383"/>
      <c r="BN4307" s="78"/>
      <c r="BO4307" s="414"/>
      <c r="BP4307" s="78"/>
      <c r="BQ4307" s="414"/>
      <c r="BR4307" s="383"/>
      <c r="BS4307" s="78"/>
      <c r="BT4307" s="83"/>
      <c r="BU4307" s="75"/>
      <c r="BV4307" s="74"/>
      <c r="BW4307" s="74"/>
      <c r="BX4307" s="98" t="s">
        <v>7479</v>
      </c>
      <c r="BY4307" s="112">
        <f t="shared" si="412"/>
        <v>4302</v>
      </c>
      <c r="BZ4307" s="65">
        <f t="shared" si="413"/>
        <v>0</v>
      </c>
      <c r="CA4307" s="359">
        <f t="shared" si="408"/>
        <v>2</v>
      </c>
      <c r="CB4307" s="359">
        <f t="shared" si="409"/>
        <v>10</v>
      </c>
      <c r="CC4307" s="359">
        <f t="shared" si="410"/>
        <v>2023</v>
      </c>
      <c r="CD4307" s="359" t="str">
        <f t="shared" si="411"/>
        <v xml:space="preserve">210202325245INCENDIO FORESTAL </v>
      </c>
    </row>
    <row r="4308" spans="1:82" s="121" customFormat="1" ht="409.5" customHeight="1">
      <c r="A4308" s="13"/>
      <c r="B4308" s="13"/>
      <c r="C4308" s="13"/>
      <c r="D4308" s="212">
        <v>45203</v>
      </c>
      <c r="E4308" s="210" t="s">
        <v>2661</v>
      </c>
      <c r="F4308" s="211" t="s">
        <v>2758</v>
      </c>
      <c r="G4308" s="130" t="s">
        <v>8680</v>
      </c>
      <c r="H4308" s="85" t="str">
        <f>VLOOKUP(E4308&amp;F4308,Divipola!$C$1:$F$1149,4,FALSE)</f>
        <v>15600</v>
      </c>
      <c r="I4308" s="77"/>
      <c r="J4308" s="181"/>
      <c r="K4308" s="207"/>
      <c r="L4308" s="207"/>
      <c r="M4308" s="207"/>
      <c r="N4308" s="207"/>
      <c r="O4308" s="207"/>
      <c r="P4308" s="207"/>
      <c r="Q4308" s="207"/>
      <c r="R4308" s="207"/>
      <c r="S4308" s="207"/>
      <c r="T4308" s="207"/>
      <c r="U4308" s="207"/>
      <c r="V4308" s="207"/>
      <c r="W4308" s="207"/>
      <c r="X4308" s="207"/>
      <c r="Y4308" s="207"/>
      <c r="Z4308" s="208">
        <v>14</v>
      </c>
      <c r="AA4308" s="186"/>
      <c r="AB4308" s="383"/>
      <c r="AC4308" s="73"/>
      <c r="AD4308" s="414"/>
      <c r="AE4308" s="393"/>
      <c r="AF4308" s="78"/>
      <c r="AG4308" s="414"/>
      <c r="AH4308" s="383"/>
      <c r="AI4308" s="453"/>
      <c r="AJ4308" s="453"/>
      <c r="AK4308" s="414"/>
      <c r="AL4308" s="383"/>
      <c r="AM4308" s="383"/>
      <c r="AN4308" s="523"/>
      <c r="AO4308" s="414"/>
      <c r="AP4308" s="548"/>
      <c r="AQ4308" s="414"/>
      <c r="AR4308" s="78"/>
      <c r="AS4308" s="78"/>
      <c r="AT4308" s="414"/>
      <c r="AU4308" s="548"/>
      <c r="AV4308" s="548"/>
      <c r="AW4308" s="414"/>
      <c r="AX4308" s="383"/>
      <c r="AY4308" s="548"/>
      <c r="AZ4308" s="414"/>
      <c r="BA4308" s="383"/>
      <c r="BB4308" s="548"/>
      <c r="BC4308" s="78"/>
      <c r="BD4308" s="414"/>
      <c r="BE4308" s="414"/>
      <c r="BF4308" s="414"/>
      <c r="BG4308" s="414"/>
      <c r="BH4308" s="414"/>
      <c r="BI4308" s="383"/>
      <c r="BJ4308" s="383"/>
      <c r="BK4308" s="78"/>
      <c r="BL4308" s="414"/>
      <c r="BM4308" s="383"/>
      <c r="BN4308" s="78"/>
      <c r="BO4308" s="414"/>
      <c r="BP4308" s="78"/>
      <c r="BQ4308" s="414"/>
      <c r="BR4308" s="383"/>
      <c r="BS4308" s="78"/>
      <c r="BT4308" s="83"/>
      <c r="BU4308" s="75"/>
      <c r="BV4308" s="74"/>
      <c r="BW4308" s="74"/>
      <c r="BX4308" s="103" t="s">
        <v>7512</v>
      </c>
      <c r="BY4308" s="112">
        <f t="shared" si="412"/>
        <v>4303</v>
      </c>
      <c r="BZ4308" s="65">
        <f t="shared" si="413"/>
        <v>0</v>
      </c>
      <c r="CA4308" s="359">
        <f t="shared" si="408"/>
        <v>4</v>
      </c>
      <c r="CB4308" s="359">
        <f t="shared" si="409"/>
        <v>10</v>
      </c>
      <c r="CC4308" s="359">
        <f t="shared" si="410"/>
        <v>2023</v>
      </c>
      <c r="CD4308" s="359" t="str">
        <f t="shared" si="411"/>
        <v xml:space="preserve">410202315600INCENDIO FORESTAL </v>
      </c>
    </row>
    <row r="4309" spans="1:82" s="121" customFormat="1" ht="409.5" customHeight="1">
      <c r="A4309" s="13"/>
      <c r="B4309" s="13"/>
      <c r="C4309" s="13"/>
      <c r="D4309" s="212">
        <v>45203</v>
      </c>
      <c r="E4309" s="210" t="s">
        <v>2718</v>
      </c>
      <c r="F4309" s="211" t="s">
        <v>2079</v>
      </c>
      <c r="G4309" s="111" t="s">
        <v>2877</v>
      </c>
      <c r="H4309" s="85" t="str">
        <f>VLOOKUP(E4309&amp;F4309,Divipola!$C$1:$F$1149,4,FALSE)</f>
        <v>25402</v>
      </c>
      <c r="I4309" s="77"/>
      <c r="J4309" s="181"/>
      <c r="K4309" s="207">
        <v>2</v>
      </c>
      <c r="L4309" s="207"/>
      <c r="M4309" s="207"/>
      <c r="N4309" s="207"/>
      <c r="O4309" s="207"/>
      <c r="P4309" s="207"/>
      <c r="Q4309" s="207"/>
      <c r="R4309" s="207"/>
      <c r="S4309" s="207"/>
      <c r="T4309" s="207"/>
      <c r="U4309" s="207"/>
      <c r="V4309" s="207"/>
      <c r="W4309" s="207"/>
      <c r="X4309" s="207"/>
      <c r="Y4309" s="207"/>
      <c r="Z4309" s="208"/>
      <c r="AA4309" s="221" t="s">
        <v>7511</v>
      </c>
      <c r="AB4309" s="383"/>
      <c r="AC4309" s="73"/>
      <c r="AD4309" s="414"/>
      <c r="AE4309" s="393"/>
      <c r="AF4309" s="78"/>
      <c r="AG4309" s="414"/>
      <c r="AH4309" s="383"/>
      <c r="AI4309" s="453"/>
      <c r="AJ4309" s="453"/>
      <c r="AK4309" s="414"/>
      <c r="AL4309" s="383"/>
      <c r="AM4309" s="383"/>
      <c r="AN4309" s="523"/>
      <c r="AO4309" s="414"/>
      <c r="AP4309" s="548"/>
      <c r="AQ4309" s="414"/>
      <c r="AR4309" s="78"/>
      <c r="AS4309" s="78"/>
      <c r="AT4309" s="414"/>
      <c r="AU4309" s="548"/>
      <c r="AV4309" s="548"/>
      <c r="AW4309" s="414"/>
      <c r="AX4309" s="383"/>
      <c r="AY4309" s="548"/>
      <c r="AZ4309" s="414"/>
      <c r="BA4309" s="383"/>
      <c r="BB4309" s="548"/>
      <c r="BC4309" s="78"/>
      <c r="BD4309" s="414"/>
      <c r="BE4309" s="414"/>
      <c r="BF4309" s="414"/>
      <c r="BG4309" s="414"/>
      <c r="BH4309" s="414"/>
      <c r="BI4309" s="383"/>
      <c r="BJ4309" s="383"/>
      <c r="BK4309" s="78"/>
      <c r="BL4309" s="414"/>
      <c r="BM4309" s="383"/>
      <c r="BN4309" s="78"/>
      <c r="BO4309" s="414"/>
      <c r="BP4309" s="78"/>
      <c r="BQ4309" s="414"/>
      <c r="BR4309" s="383"/>
      <c r="BS4309" s="78"/>
      <c r="BT4309" s="83"/>
      <c r="BU4309" s="75"/>
      <c r="BV4309" s="74"/>
      <c r="BW4309" s="74"/>
      <c r="BX4309" s="98" t="s">
        <v>7510</v>
      </c>
      <c r="BY4309" s="112">
        <f t="shared" si="412"/>
        <v>4304</v>
      </c>
      <c r="BZ4309" s="65">
        <f t="shared" si="413"/>
        <v>0</v>
      </c>
      <c r="CA4309" s="359">
        <f t="shared" si="408"/>
        <v>4</v>
      </c>
      <c r="CB4309" s="359">
        <f t="shared" si="409"/>
        <v>10</v>
      </c>
      <c r="CC4309" s="359">
        <f t="shared" si="410"/>
        <v>2023</v>
      </c>
      <c r="CD4309" s="359" t="str">
        <f t="shared" si="411"/>
        <v>410202325402ACCIDENTE TRANSPORTE AEREO</v>
      </c>
    </row>
    <row r="4310" spans="1:82" s="121" customFormat="1" ht="216" customHeight="1">
      <c r="A4310" s="13"/>
      <c r="B4310" s="13"/>
      <c r="C4310" s="13"/>
      <c r="D4310" s="212">
        <v>45203</v>
      </c>
      <c r="E4310" s="210" t="s">
        <v>2718</v>
      </c>
      <c r="F4310" s="211" t="s">
        <v>2777</v>
      </c>
      <c r="G4310" s="130" t="s">
        <v>8680</v>
      </c>
      <c r="H4310" s="85" t="str">
        <f>VLOOKUP(E4310&amp;F4310,Divipola!$C$1:$F$1149,4,FALSE)</f>
        <v>25736</v>
      </c>
      <c r="I4310" s="77"/>
      <c r="J4310" s="181"/>
      <c r="K4310" s="207"/>
      <c r="L4310" s="207"/>
      <c r="M4310" s="207"/>
      <c r="N4310" s="207"/>
      <c r="O4310" s="207"/>
      <c r="P4310" s="207"/>
      <c r="Q4310" s="207"/>
      <c r="R4310" s="207"/>
      <c r="S4310" s="207"/>
      <c r="T4310" s="207"/>
      <c r="U4310" s="207"/>
      <c r="V4310" s="207"/>
      <c r="W4310" s="207"/>
      <c r="X4310" s="207"/>
      <c r="Y4310" s="207"/>
      <c r="Z4310" s="208">
        <v>1</v>
      </c>
      <c r="AA4310" s="186"/>
      <c r="AB4310" s="383"/>
      <c r="AC4310" s="73"/>
      <c r="AD4310" s="414"/>
      <c r="AE4310" s="393"/>
      <c r="AF4310" s="78"/>
      <c r="AG4310" s="414"/>
      <c r="AH4310" s="383"/>
      <c r="AI4310" s="453"/>
      <c r="AJ4310" s="453"/>
      <c r="AK4310" s="414"/>
      <c r="AL4310" s="383"/>
      <c r="AM4310" s="383"/>
      <c r="AN4310" s="523"/>
      <c r="AO4310" s="414"/>
      <c r="AP4310" s="548"/>
      <c r="AQ4310" s="414"/>
      <c r="AR4310" s="78"/>
      <c r="AS4310" s="78"/>
      <c r="AT4310" s="414"/>
      <c r="AU4310" s="548"/>
      <c r="AV4310" s="548"/>
      <c r="AW4310" s="414"/>
      <c r="AX4310" s="383"/>
      <c r="AY4310" s="548"/>
      <c r="AZ4310" s="414"/>
      <c r="BA4310" s="383"/>
      <c r="BB4310" s="548"/>
      <c r="BC4310" s="78"/>
      <c r="BD4310" s="414"/>
      <c r="BE4310" s="414"/>
      <c r="BF4310" s="414"/>
      <c r="BG4310" s="414"/>
      <c r="BH4310" s="414"/>
      <c r="BI4310" s="383"/>
      <c r="BJ4310" s="383"/>
      <c r="BK4310" s="78"/>
      <c r="BL4310" s="414"/>
      <c r="BM4310" s="383"/>
      <c r="BN4310" s="78"/>
      <c r="BO4310" s="414"/>
      <c r="BP4310" s="78"/>
      <c r="BQ4310" s="414"/>
      <c r="BR4310" s="383"/>
      <c r="BS4310" s="78"/>
      <c r="BT4310" s="83"/>
      <c r="BU4310" s="75"/>
      <c r="BV4310" s="74"/>
      <c r="BW4310" s="74"/>
      <c r="BX4310" s="98" t="s">
        <v>7513</v>
      </c>
      <c r="BY4310" s="112">
        <f t="shared" si="412"/>
        <v>4305</v>
      </c>
      <c r="BZ4310" s="65">
        <f t="shared" si="413"/>
        <v>0</v>
      </c>
      <c r="CA4310" s="359">
        <f t="shared" si="408"/>
        <v>4</v>
      </c>
      <c r="CB4310" s="359">
        <f t="shared" si="409"/>
        <v>10</v>
      </c>
      <c r="CC4310" s="359">
        <f t="shared" si="410"/>
        <v>2023</v>
      </c>
      <c r="CD4310" s="359" t="str">
        <f t="shared" si="411"/>
        <v xml:space="preserve">410202325736INCENDIO FORESTAL </v>
      </c>
    </row>
    <row r="4311" spans="1:82" s="121" customFormat="1" ht="144" customHeight="1">
      <c r="A4311" s="13"/>
      <c r="B4311" s="13"/>
      <c r="C4311" s="13"/>
      <c r="D4311" s="212">
        <v>45203</v>
      </c>
      <c r="E4311" s="210" t="s">
        <v>2718</v>
      </c>
      <c r="F4311" s="211" t="s">
        <v>2022</v>
      </c>
      <c r="G4311" s="111" t="s">
        <v>2960</v>
      </c>
      <c r="H4311" s="85" t="str">
        <f>VLOOKUP(E4311&amp;F4311,Divipola!$C$1:$F$1149,4,FALSE)</f>
        <v>25754</v>
      </c>
      <c r="I4311" s="77"/>
      <c r="J4311" s="181"/>
      <c r="K4311" s="146">
        <v>2</v>
      </c>
      <c r="L4311" s="146">
        <v>2</v>
      </c>
      <c r="M4311" s="146"/>
      <c r="N4311" s="146">
        <v>4</v>
      </c>
      <c r="O4311" s="146"/>
      <c r="P4311" s="146"/>
      <c r="Q4311" s="146"/>
      <c r="R4311" s="146"/>
      <c r="S4311" s="146"/>
      <c r="T4311" s="146"/>
      <c r="U4311" s="146"/>
      <c r="V4311" s="146"/>
      <c r="W4311" s="146"/>
      <c r="X4311" s="146"/>
      <c r="Y4311" s="146"/>
      <c r="Z4311" s="147"/>
      <c r="AA4311" s="148" t="s">
        <v>2948</v>
      </c>
      <c r="AB4311" s="383"/>
      <c r="AC4311" s="73"/>
      <c r="AD4311" s="414"/>
      <c r="AE4311" s="393"/>
      <c r="AF4311" s="78"/>
      <c r="AG4311" s="414"/>
      <c r="AH4311" s="383"/>
      <c r="AI4311" s="453"/>
      <c r="AJ4311" s="453"/>
      <c r="AK4311" s="414"/>
      <c r="AL4311" s="383"/>
      <c r="AM4311" s="383"/>
      <c r="AN4311" s="523"/>
      <c r="AO4311" s="414"/>
      <c r="AP4311" s="548"/>
      <c r="AQ4311" s="414"/>
      <c r="AR4311" s="78"/>
      <c r="AS4311" s="78"/>
      <c r="AT4311" s="414"/>
      <c r="AU4311" s="548"/>
      <c r="AV4311" s="548"/>
      <c r="AW4311" s="414"/>
      <c r="AX4311" s="383"/>
      <c r="AY4311" s="548"/>
      <c r="AZ4311" s="414"/>
      <c r="BA4311" s="383"/>
      <c r="BB4311" s="548"/>
      <c r="BC4311" s="78"/>
      <c r="BD4311" s="414"/>
      <c r="BE4311" s="414"/>
      <c r="BF4311" s="414"/>
      <c r="BG4311" s="414"/>
      <c r="BH4311" s="414"/>
      <c r="BI4311" s="383"/>
      <c r="BJ4311" s="383"/>
      <c r="BK4311" s="78"/>
      <c r="BL4311" s="414"/>
      <c r="BM4311" s="383"/>
      <c r="BN4311" s="78"/>
      <c r="BO4311" s="414"/>
      <c r="BP4311" s="78"/>
      <c r="BQ4311" s="414"/>
      <c r="BR4311" s="383"/>
      <c r="BS4311" s="78"/>
      <c r="BT4311" s="83"/>
      <c r="BU4311" s="75"/>
      <c r="BV4311" s="74"/>
      <c r="BW4311" s="74"/>
      <c r="BX4311" s="98" t="s">
        <v>7481</v>
      </c>
      <c r="BY4311" s="112">
        <f t="shared" si="412"/>
        <v>4306</v>
      </c>
      <c r="BZ4311" s="65">
        <f t="shared" si="413"/>
        <v>0</v>
      </c>
      <c r="CA4311" s="359">
        <f t="shared" si="408"/>
        <v>4</v>
      </c>
      <c r="CB4311" s="359">
        <f t="shared" si="409"/>
        <v>10</v>
      </c>
      <c r="CC4311" s="359">
        <f t="shared" si="410"/>
        <v>2023</v>
      </c>
      <c r="CD4311" s="359" t="str">
        <f t="shared" si="411"/>
        <v>410202325754ACCIDENTE TRANSPORTE TERRESTRE</v>
      </c>
    </row>
    <row r="4312" spans="1:82" s="121" customFormat="1" ht="96" customHeight="1">
      <c r="A4312" s="13"/>
      <c r="B4312" s="13"/>
      <c r="C4312" s="13"/>
      <c r="D4312" s="212">
        <v>45203</v>
      </c>
      <c r="E4312" s="210" t="s">
        <v>2718</v>
      </c>
      <c r="F4312" s="211" t="s">
        <v>2022</v>
      </c>
      <c r="G4312" s="130" t="s">
        <v>8680</v>
      </c>
      <c r="H4312" s="85" t="str">
        <f>VLOOKUP(E4312&amp;F4312,Divipola!$C$1:$F$1149,4,FALSE)</f>
        <v>25754</v>
      </c>
      <c r="I4312" s="77"/>
      <c r="J4312" s="181"/>
      <c r="K4312" s="146"/>
      <c r="L4312" s="146"/>
      <c r="M4312" s="146"/>
      <c r="N4312" s="146"/>
      <c r="O4312" s="146"/>
      <c r="P4312" s="146"/>
      <c r="Q4312" s="146"/>
      <c r="R4312" s="146"/>
      <c r="S4312" s="146"/>
      <c r="T4312" s="146"/>
      <c r="U4312" s="146"/>
      <c r="V4312" s="146"/>
      <c r="W4312" s="146"/>
      <c r="X4312" s="146"/>
      <c r="Y4312" s="146"/>
      <c r="Z4312" s="147">
        <v>2</v>
      </c>
      <c r="AA4312" s="148"/>
      <c r="AB4312" s="383"/>
      <c r="AC4312" s="73"/>
      <c r="AD4312" s="414"/>
      <c r="AE4312" s="393"/>
      <c r="AF4312" s="78"/>
      <c r="AG4312" s="414"/>
      <c r="AH4312" s="383"/>
      <c r="AI4312" s="453"/>
      <c r="AJ4312" s="453"/>
      <c r="AK4312" s="414"/>
      <c r="AL4312" s="383"/>
      <c r="AM4312" s="383"/>
      <c r="AN4312" s="523"/>
      <c r="AO4312" s="414"/>
      <c r="AP4312" s="548"/>
      <c r="AQ4312" s="414"/>
      <c r="AR4312" s="78"/>
      <c r="AS4312" s="78"/>
      <c r="AT4312" s="414"/>
      <c r="AU4312" s="548"/>
      <c r="AV4312" s="548"/>
      <c r="AW4312" s="414"/>
      <c r="AX4312" s="383"/>
      <c r="AY4312" s="548"/>
      <c r="AZ4312" s="414"/>
      <c r="BA4312" s="383"/>
      <c r="BB4312" s="548"/>
      <c r="BC4312" s="78"/>
      <c r="BD4312" s="414"/>
      <c r="BE4312" s="414"/>
      <c r="BF4312" s="414"/>
      <c r="BG4312" s="414"/>
      <c r="BH4312" s="414"/>
      <c r="BI4312" s="383"/>
      <c r="BJ4312" s="383"/>
      <c r="BK4312" s="78"/>
      <c r="BL4312" s="414"/>
      <c r="BM4312" s="383"/>
      <c r="BN4312" s="78"/>
      <c r="BO4312" s="414"/>
      <c r="BP4312" s="78"/>
      <c r="BQ4312" s="414"/>
      <c r="BR4312" s="383"/>
      <c r="BS4312" s="78"/>
      <c r="BT4312" s="83"/>
      <c r="BU4312" s="75"/>
      <c r="BV4312" s="74"/>
      <c r="BW4312" s="74"/>
      <c r="BX4312" s="98" t="s">
        <v>7482</v>
      </c>
      <c r="BY4312" s="112">
        <f t="shared" si="412"/>
        <v>4307</v>
      </c>
      <c r="BZ4312" s="65">
        <f t="shared" si="413"/>
        <v>0</v>
      </c>
      <c r="CA4312" s="359">
        <f t="shared" si="408"/>
        <v>4</v>
      </c>
      <c r="CB4312" s="359">
        <f t="shared" si="409"/>
        <v>10</v>
      </c>
      <c r="CC4312" s="359">
        <f t="shared" si="410"/>
        <v>2023</v>
      </c>
      <c r="CD4312" s="359" t="str">
        <f t="shared" si="411"/>
        <v xml:space="preserve">410202325754INCENDIO FORESTAL </v>
      </c>
    </row>
    <row r="4313" spans="1:82" s="121" customFormat="1" ht="108" customHeight="1">
      <c r="A4313" s="13"/>
      <c r="B4313" s="13"/>
      <c r="C4313" s="13"/>
      <c r="D4313" s="212">
        <v>45202</v>
      </c>
      <c r="E4313" s="210" t="s">
        <v>2718</v>
      </c>
      <c r="F4313" s="211" t="s">
        <v>2129</v>
      </c>
      <c r="G4313" s="130" t="s">
        <v>8680</v>
      </c>
      <c r="H4313" s="85" t="str">
        <f>VLOOKUP(E4313&amp;F4313,Divipola!$C$1:$F$1149,4,FALSE)</f>
        <v>25878</v>
      </c>
      <c r="I4313" s="77"/>
      <c r="J4313" s="181"/>
      <c r="K4313" s="146"/>
      <c r="L4313" s="146"/>
      <c r="M4313" s="146"/>
      <c r="N4313" s="146"/>
      <c r="O4313" s="146"/>
      <c r="P4313" s="146"/>
      <c r="Q4313" s="146"/>
      <c r="R4313" s="146"/>
      <c r="S4313" s="146"/>
      <c r="T4313" s="146"/>
      <c r="U4313" s="146"/>
      <c r="V4313" s="146"/>
      <c r="W4313" s="146"/>
      <c r="X4313" s="146"/>
      <c r="Y4313" s="146"/>
      <c r="Z4313" s="147">
        <v>42</v>
      </c>
      <c r="AA4313" s="148"/>
      <c r="AB4313" s="383"/>
      <c r="AC4313" s="73"/>
      <c r="AD4313" s="414"/>
      <c r="AE4313" s="393"/>
      <c r="AF4313" s="78"/>
      <c r="AG4313" s="414"/>
      <c r="AH4313" s="383"/>
      <c r="AI4313" s="453"/>
      <c r="AJ4313" s="453"/>
      <c r="AK4313" s="414"/>
      <c r="AL4313" s="383"/>
      <c r="AM4313" s="383"/>
      <c r="AN4313" s="523"/>
      <c r="AO4313" s="414"/>
      <c r="AP4313" s="548"/>
      <c r="AQ4313" s="414"/>
      <c r="AR4313" s="78"/>
      <c r="AS4313" s="78"/>
      <c r="AT4313" s="414"/>
      <c r="AU4313" s="548"/>
      <c r="AV4313" s="548"/>
      <c r="AW4313" s="414"/>
      <c r="AX4313" s="383"/>
      <c r="AY4313" s="548"/>
      <c r="AZ4313" s="414"/>
      <c r="BA4313" s="383"/>
      <c r="BB4313" s="548"/>
      <c r="BC4313" s="78"/>
      <c r="BD4313" s="414"/>
      <c r="BE4313" s="414"/>
      <c r="BF4313" s="414"/>
      <c r="BG4313" s="414"/>
      <c r="BH4313" s="414"/>
      <c r="BI4313" s="383"/>
      <c r="BJ4313" s="383"/>
      <c r="BK4313" s="78"/>
      <c r="BL4313" s="414"/>
      <c r="BM4313" s="383"/>
      <c r="BN4313" s="78"/>
      <c r="BO4313" s="414"/>
      <c r="BP4313" s="78"/>
      <c r="BQ4313" s="414"/>
      <c r="BR4313" s="383"/>
      <c r="BS4313" s="78"/>
      <c r="BT4313" s="83"/>
      <c r="BU4313" s="75"/>
      <c r="BV4313" s="74"/>
      <c r="BW4313" s="74"/>
      <c r="BX4313" s="98" t="s">
        <v>7483</v>
      </c>
      <c r="BY4313" s="112">
        <f t="shared" si="412"/>
        <v>4308</v>
      </c>
      <c r="BZ4313" s="65">
        <f t="shared" si="413"/>
        <v>0</v>
      </c>
      <c r="CA4313" s="359">
        <f t="shared" si="408"/>
        <v>3</v>
      </c>
      <c r="CB4313" s="359">
        <f t="shared" si="409"/>
        <v>10</v>
      </c>
      <c r="CC4313" s="359">
        <f t="shared" si="410"/>
        <v>2023</v>
      </c>
      <c r="CD4313" s="359" t="str">
        <f t="shared" si="411"/>
        <v xml:space="preserve">310202325878INCENDIO FORESTAL </v>
      </c>
    </row>
    <row r="4314" spans="1:82" s="121" customFormat="1" ht="108" customHeight="1">
      <c r="A4314" s="13"/>
      <c r="B4314" s="13"/>
      <c r="C4314" s="13"/>
      <c r="D4314" s="212">
        <v>45203</v>
      </c>
      <c r="E4314" s="210" t="s">
        <v>2661</v>
      </c>
      <c r="F4314" s="211" t="s">
        <v>581</v>
      </c>
      <c r="G4314" s="111" t="s">
        <v>3024</v>
      </c>
      <c r="H4314" s="85" t="str">
        <f>VLOOKUP(E4314&amp;F4314,Divipola!$C$1:$F$1149,4,FALSE)</f>
        <v>15491</v>
      </c>
      <c r="I4314" s="77"/>
      <c r="J4314" s="181"/>
      <c r="K4314" s="146">
        <v>1</v>
      </c>
      <c r="L4314" s="146"/>
      <c r="M4314" s="146"/>
      <c r="N4314" s="146">
        <v>1</v>
      </c>
      <c r="O4314" s="146"/>
      <c r="P4314" s="146"/>
      <c r="Q4314" s="146"/>
      <c r="R4314" s="146"/>
      <c r="S4314" s="146"/>
      <c r="T4314" s="146"/>
      <c r="U4314" s="146"/>
      <c r="V4314" s="146"/>
      <c r="W4314" s="146"/>
      <c r="X4314" s="146"/>
      <c r="Y4314" s="146"/>
      <c r="Z4314" s="147"/>
      <c r="AA4314" s="148"/>
      <c r="AB4314" s="383"/>
      <c r="AC4314" s="73"/>
      <c r="AD4314" s="414"/>
      <c r="AE4314" s="393"/>
      <c r="AF4314" s="78"/>
      <c r="AG4314" s="414"/>
      <c r="AH4314" s="383"/>
      <c r="AI4314" s="453"/>
      <c r="AJ4314" s="453"/>
      <c r="AK4314" s="414"/>
      <c r="AL4314" s="383"/>
      <c r="AM4314" s="383"/>
      <c r="AN4314" s="523"/>
      <c r="AO4314" s="414"/>
      <c r="AP4314" s="548"/>
      <c r="AQ4314" s="414"/>
      <c r="AR4314" s="78"/>
      <c r="AS4314" s="78"/>
      <c r="AT4314" s="414"/>
      <c r="AU4314" s="548"/>
      <c r="AV4314" s="548"/>
      <c r="AW4314" s="414"/>
      <c r="AX4314" s="383"/>
      <c r="AY4314" s="548"/>
      <c r="AZ4314" s="414"/>
      <c r="BA4314" s="383"/>
      <c r="BB4314" s="548"/>
      <c r="BC4314" s="78"/>
      <c r="BD4314" s="414"/>
      <c r="BE4314" s="414"/>
      <c r="BF4314" s="414"/>
      <c r="BG4314" s="414"/>
      <c r="BH4314" s="414"/>
      <c r="BI4314" s="383"/>
      <c r="BJ4314" s="383"/>
      <c r="BK4314" s="78"/>
      <c r="BL4314" s="414"/>
      <c r="BM4314" s="383"/>
      <c r="BN4314" s="78"/>
      <c r="BO4314" s="414"/>
      <c r="BP4314" s="78"/>
      <c r="BQ4314" s="414"/>
      <c r="BR4314" s="383"/>
      <c r="BS4314" s="78"/>
      <c r="BT4314" s="83"/>
      <c r="BU4314" s="75"/>
      <c r="BV4314" s="74"/>
      <c r="BW4314" s="74"/>
      <c r="BX4314" s="98" t="s">
        <v>7484</v>
      </c>
      <c r="BY4314" s="112">
        <f t="shared" si="412"/>
        <v>4309</v>
      </c>
      <c r="BZ4314" s="65">
        <f t="shared" si="413"/>
        <v>0</v>
      </c>
      <c r="CA4314" s="359">
        <f t="shared" ref="CA4314:CA4377" si="414">DAY(D4314)</f>
        <v>4</v>
      </c>
      <c r="CB4314" s="359">
        <f t="shared" ref="CB4314:CB4377" si="415">MONTH(D4314)</f>
        <v>10</v>
      </c>
      <c r="CC4314" s="359">
        <f t="shared" ref="CC4314:CC4377" si="416">YEAR(D4314)</f>
        <v>2023</v>
      </c>
      <c r="CD4314" s="359" t="str">
        <f t="shared" ref="CD4314:CD4377" si="417">CONCATENATE(CA4314,CB4314,CC4314,H4314,G4314)</f>
        <v>410202315491INMERSION</v>
      </c>
    </row>
    <row r="4315" spans="1:82" s="121" customFormat="1" ht="156" customHeight="1">
      <c r="A4315" s="13"/>
      <c r="B4315" s="13"/>
      <c r="C4315" s="13"/>
      <c r="D4315" s="212">
        <v>45203</v>
      </c>
      <c r="E4315" s="210" t="s">
        <v>2661</v>
      </c>
      <c r="F4315" s="211" t="s">
        <v>713</v>
      </c>
      <c r="G4315" s="130" t="s">
        <v>8680</v>
      </c>
      <c r="H4315" s="85" t="str">
        <f>VLOOKUP(E4315&amp;F4315,Divipola!$C$1:$F$1149,4,FALSE)</f>
        <v>15820</v>
      </c>
      <c r="I4315" s="77"/>
      <c r="J4315" s="181"/>
      <c r="K4315" s="207"/>
      <c r="L4315" s="207"/>
      <c r="M4315" s="207"/>
      <c r="N4315" s="207"/>
      <c r="O4315" s="207"/>
      <c r="P4315" s="207"/>
      <c r="Q4315" s="207"/>
      <c r="R4315" s="207"/>
      <c r="S4315" s="207"/>
      <c r="T4315" s="207"/>
      <c r="U4315" s="207"/>
      <c r="V4315" s="207"/>
      <c r="W4315" s="207"/>
      <c r="X4315" s="207"/>
      <c r="Y4315" s="207"/>
      <c r="Z4315" s="208">
        <v>20</v>
      </c>
      <c r="AA4315" s="186"/>
      <c r="AB4315" s="383"/>
      <c r="AC4315" s="73"/>
      <c r="AD4315" s="414"/>
      <c r="AE4315" s="393"/>
      <c r="AF4315" s="78"/>
      <c r="AG4315" s="414"/>
      <c r="AH4315" s="383"/>
      <c r="AI4315" s="453"/>
      <c r="AJ4315" s="453"/>
      <c r="AK4315" s="414"/>
      <c r="AL4315" s="383"/>
      <c r="AM4315" s="383"/>
      <c r="AN4315" s="523"/>
      <c r="AO4315" s="414"/>
      <c r="AP4315" s="548"/>
      <c r="AQ4315" s="414"/>
      <c r="AR4315" s="78"/>
      <c r="AS4315" s="78"/>
      <c r="AT4315" s="414"/>
      <c r="AU4315" s="548"/>
      <c r="AV4315" s="548"/>
      <c r="AW4315" s="414"/>
      <c r="AX4315" s="383"/>
      <c r="AY4315" s="548"/>
      <c r="AZ4315" s="414"/>
      <c r="BA4315" s="383"/>
      <c r="BB4315" s="548"/>
      <c r="BC4315" s="78"/>
      <c r="BD4315" s="414"/>
      <c r="BE4315" s="414"/>
      <c r="BF4315" s="414"/>
      <c r="BG4315" s="414"/>
      <c r="BH4315" s="414"/>
      <c r="BI4315" s="383"/>
      <c r="BJ4315" s="383"/>
      <c r="BK4315" s="78"/>
      <c r="BL4315" s="414"/>
      <c r="BM4315" s="383"/>
      <c r="BN4315" s="78"/>
      <c r="BO4315" s="414"/>
      <c r="BP4315" s="78"/>
      <c r="BQ4315" s="414"/>
      <c r="BR4315" s="383"/>
      <c r="BS4315" s="78"/>
      <c r="BT4315" s="83"/>
      <c r="BU4315" s="75"/>
      <c r="BV4315" s="74"/>
      <c r="BW4315" s="74"/>
      <c r="BX4315" s="98" t="s">
        <v>7494</v>
      </c>
      <c r="BY4315" s="112">
        <f t="shared" si="412"/>
        <v>4310</v>
      </c>
      <c r="BZ4315" s="65">
        <f t="shared" si="413"/>
        <v>0</v>
      </c>
      <c r="CA4315" s="359">
        <f t="shared" si="414"/>
        <v>4</v>
      </c>
      <c r="CB4315" s="359">
        <f t="shared" si="415"/>
        <v>10</v>
      </c>
      <c r="CC4315" s="359">
        <f t="shared" si="416"/>
        <v>2023</v>
      </c>
      <c r="CD4315" s="359" t="str">
        <f t="shared" si="417"/>
        <v xml:space="preserve">410202315820INCENDIO FORESTAL </v>
      </c>
    </row>
    <row r="4316" spans="1:82" s="121" customFormat="1" ht="216" customHeight="1">
      <c r="A4316" s="13"/>
      <c r="B4316" s="13"/>
      <c r="C4316" s="13"/>
      <c r="D4316" s="735">
        <v>45203</v>
      </c>
      <c r="E4316" s="736" t="s">
        <v>2661</v>
      </c>
      <c r="F4316" s="737" t="s">
        <v>688</v>
      </c>
      <c r="G4316" s="130" t="s">
        <v>8680</v>
      </c>
      <c r="H4316" s="85" t="str">
        <f>VLOOKUP(E4316&amp;F4316,Divipola!$C$1:$F$1149,4,FALSE)</f>
        <v>15776</v>
      </c>
      <c r="I4316" s="77"/>
      <c r="J4316" s="181"/>
      <c r="K4316" s="207"/>
      <c r="L4316" s="207"/>
      <c r="M4316" s="207"/>
      <c r="N4316" s="207"/>
      <c r="O4316" s="207"/>
      <c r="P4316" s="207"/>
      <c r="Q4316" s="207"/>
      <c r="R4316" s="207"/>
      <c r="S4316" s="207"/>
      <c r="T4316" s="207"/>
      <c r="U4316" s="207"/>
      <c r="V4316" s="207"/>
      <c r="W4316" s="207"/>
      <c r="X4316" s="207"/>
      <c r="Y4316" s="207"/>
      <c r="Z4316" s="208">
        <v>3</v>
      </c>
      <c r="AA4316" s="186"/>
      <c r="AB4316" s="383"/>
      <c r="AC4316" s="73"/>
      <c r="AD4316" s="414"/>
      <c r="AE4316" s="393"/>
      <c r="AF4316" s="78"/>
      <c r="AG4316" s="414"/>
      <c r="AH4316" s="383"/>
      <c r="AI4316" s="453"/>
      <c r="AJ4316" s="453"/>
      <c r="AK4316" s="414"/>
      <c r="AL4316" s="383"/>
      <c r="AM4316" s="383"/>
      <c r="AN4316" s="523"/>
      <c r="AO4316" s="414"/>
      <c r="AP4316" s="548"/>
      <c r="AQ4316" s="414"/>
      <c r="AR4316" s="78"/>
      <c r="AS4316" s="78"/>
      <c r="AT4316" s="414"/>
      <c r="AU4316" s="548"/>
      <c r="AV4316" s="548"/>
      <c r="AW4316" s="414"/>
      <c r="AX4316" s="383"/>
      <c r="AY4316" s="548"/>
      <c r="AZ4316" s="414"/>
      <c r="BA4316" s="383"/>
      <c r="BB4316" s="548"/>
      <c r="BC4316" s="78"/>
      <c r="BD4316" s="414"/>
      <c r="BE4316" s="414"/>
      <c r="BF4316" s="414"/>
      <c r="BG4316" s="414"/>
      <c r="BH4316" s="414"/>
      <c r="BI4316" s="383"/>
      <c r="BJ4316" s="383"/>
      <c r="BK4316" s="78"/>
      <c r="BL4316" s="414"/>
      <c r="BM4316" s="383"/>
      <c r="BN4316" s="78"/>
      <c r="BO4316" s="414"/>
      <c r="BP4316" s="78"/>
      <c r="BQ4316" s="414"/>
      <c r="BR4316" s="383"/>
      <c r="BS4316" s="78"/>
      <c r="BT4316" s="83"/>
      <c r="BU4316" s="75"/>
      <c r="BV4316" s="74"/>
      <c r="BW4316" s="74"/>
      <c r="BX4316" s="98" t="s">
        <v>7518</v>
      </c>
      <c r="BY4316" s="112">
        <f t="shared" si="412"/>
        <v>4311</v>
      </c>
      <c r="BZ4316" s="65">
        <f t="shared" si="413"/>
        <v>0</v>
      </c>
      <c r="CA4316" s="359">
        <f t="shared" si="414"/>
        <v>4</v>
      </c>
      <c r="CB4316" s="359">
        <f t="shared" si="415"/>
        <v>10</v>
      </c>
      <c r="CC4316" s="359">
        <f t="shared" si="416"/>
        <v>2023</v>
      </c>
      <c r="CD4316" s="359" t="str">
        <f t="shared" si="417"/>
        <v xml:space="preserve">410202315776INCENDIO FORESTAL </v>
      </c>
    </row>
    <row r="4317" spans="1:82" s="121" customFormat="1" ht="156" customHeight="1">
      <c r="A4317" s="13"/>
      <c r="B4317" s="13"/>
      <c r="C4317" s="13"/>
      <c r="D4317" s="212">
        <v>45202</v>
      </c>
      <c r="E4317" s="210" t="s">
        <v>2832</v>
      </c>
      <c r="F4317" s="211" t="s">
        <v>1680</v>
      </c>
      <c r="G4317" s="130" t="s">
        <v>8680</v>
      </c>
      <c r="H4317" s="85" t="str">
        <f>VLOOKUP(E4317&amp;F4317,Divipola!$C$1:$F$1149,4,FALSE)</f>
        <v>76001</v>
      </c>
      <c r="I4317" s="77"/>
      <c r="J4317" s="181"/>
      <c r="K4317" s="146"/>
      <c r="L4317" s="146"/>
      <c r="M4317" s="146"/>
      <c r="N4317" s="146"/>
      <c r="O4317" s="146"/>
      <c r="P4317" s="146"/>
      <c r="Q4317" s="146"/>
      <c r="R4317" s="146"/>
      <c r="S4317" s="146"/>
      <c r="T4317" s="146"/>
      <c r="U4317" s="146"/>
      <c r="V4317" s="146"/>
      <c r="W4317" s="146"/>
      <c r="X4317" s="146"/>
      <c r="Y4317" s="146"/>
      <c r="Z4317" s="147">
        <v>1</v>
      </c>
      <c r="AA4317" s="148"/>
      <c r="AB4317" s="383"/>
      <c r="AC4317" s="73"/>
      <c r="AD4317" s="414"/>
      <c r="AE4317" s="393"/>
      <c r="AF4317" s="78"/>
      <c r="AG4317" s="414"/>
      <c r="AH4317" s="383"/>
      <c r="AI4317" s="453"/>
      <c r="AJ4317" s="453"/>
      <c r="AK4317" s="414"/>
      <c r="AL4317" s="383"/>
      <c r="AM4317" s="383"/>
      <c r="AN4317" s="523"/>
      <c r="AO4317" s="414"/>
      <c r="AP4317" s="548"/>
      <c r="AQ4317" s="414"/>
      <c r="AR4317" s="78"/>
      <c r="AS4317" s="78"/>
      <c r="AT4317" s="414"/>
      <c r="AU4317" s="548"/>
      <c r="AV4317" s="548"/>
      <c r="AW4317" s="414"/>
      <c r="AX4317" s="383"/>
      <c r="AY4317" s="548"/>
      <c r="AZ4317" s="414"/>
      <c r="BA4317" s="383"/>
      <c r="BB4317" s="548"/>
      <c r="BC4317" s="78"/>
      <c r="BD4317" s="414"/>
      <c r="BE4317" s="414"/>
      <c r="BF4317" s="414"/>
      <c r="BG4317" s="414"/>
      <c r="BH4317" s="414"/>
      <c r="BI4317" s="383"/>
      <c r="BJ4317" s="383"/>
      <c r="BK4317" s="78"/>
      <c r="BL4317" s="414"/>
      <c r="BM4317" s="383"/>
      <c r="BN4317" s="78"/>
      <c r="BO4317" s="414"/>
      <c r="BP4317" s="78"/>
      <c r="BQ4317" s="414"/>
      <c r="BR4317" s="383"/>
      <c r="BS4317" s="78"/>
      <c r="BT4317" s="83"/>
      <c r="BU4317" s="75"/>
      <c r="BV4317" s="74"/>
      <c r="BW4317" s="74"/>
      <c r="BX4317" s="98" t="s">
        <v>7485</v>
      </c>
      <c r="BY4317" s="112">
        <f t="shared" si="412"/>
        <v>4312</v>
      </c>
      <c r="BZ4317" s="65">
        <f t="shared" si="413"/>
        <v>0</v>
      </c>
      <c r="CA4317" s="359">
        <f t="shared" si="414"/>
        <v>3</v>
      </c>
      <c r="CB4317" s="359">
        <f t="shared" si="415"/>
        <v>10</v>
      </c>
      <c r="CC4317" s="359">
        <f t="shared" si="416"/>
        <v>2023</v>
      </c>
      <c r="CD4317" s="359" t="str">
        <f t="shared" si="417"/>
        <v xml:space="preserve">310202376001INCENDIO FORESTAL </v>
      </c>
    </row>
    <row r="4318" spans="1:82" s="121" customFormat="1" ht="48" customHeight="1">
      <c r="A4318" s="13"/>
      <c r="B4318" s="13"/>
      <c r="C4318" s="13"/>
      <c r="D4318" s="212">
        <v>45204</v>
      </c>
      <c r="E4318" s="210" t="s">
        <v>2718</v>
      </c>
      <c r="F4318" s="211" t="s">
        <v>1156</v>
      </c>
      <c r="G4318" s="111" t="s">
        <v>2800</v>
      </c>
      <c r="H4318" s="85" t="str">
        <f>VLOOKUP(E4318&amp;F4318,Divipola!$C$1:$F$1149,4,FALSE)</f>
        <v>25743</v>
      </c>
      <c r="I4318" s="77"/>
      <c r="J4318" s="181"/>
      <c r="K4318" s="146"/>
      <c r="L4318" s="146"/>
      <c r="M4318" s="146"/>
      <c r="N4318" s="146">
        <v>4</v>
      </c>
      <c r="O4318" s="146">
        <v>1</v>
      </c>
      <c r="P4318" s="146">
        <v>1</v>
      </c>
      <c r="Q4318" s="146"/>
      <c r="R4318" s="146"/>
      <c r="S4318" s="146"/>
      <c r="T4318" s="146"/>
      <c r="U4318" s="146"/>
      <c r="V4318" s="146"/>
      <c r="W4318" s="146"/>
      <c r="X4318" s="146"/>
      <c r="Y4318" s="146"/>
      <c r="Z4318" s="147"/>
      <c r="AA4318" s="148"/>
      <c r="AB4318" s="383"/>
      <c r="AC4318" s="73"/>
      <c r="AD4318" s="414"/>
      <c r="AE4318" s="393"/>
      <c r="AF4318" s="78"/>
      <c r="AG4318" s="414"/>
      <c r="AH4318" s="383"/>
      <c r="AI4318" s="453"/>
      <c r="AJ4318" s="453"/>
      <c r="AK4318" s="414"/>
      <c r="AL4318" s="383"/>
      <c r="AM4318" s="383"/>
      <c r="AN4318" s="523"/>
      <c r="AO4318" s="414"/>
      <c r="AP4318" s="548"/>
      <c r="AQ4318" s="414"/>
      <c r="AR4318" s="78"/>
      <c r="AS4318" s="78"/>
      <c r="AT4318" s="414"/>
      <c r="AU4318" s="548"/>
      <c r="AV4318" s="548"/>
      <c r="AW4318" s="414"/>
      <c r="AX4318" s="383"/>
      <c r="AY4318" s="548"/>
      <c r="AZ4318" s="414"/>
      <c r="BA4318" s="383"/>
      <c r="BB4318" s="548"/>
      <c r="BC4318" s="78"/>
      <c r="BD4318" s="414"/>
      <c r="BE4318" s="414"/>
      <c r="BF4318" s="414"/>
      <c r="BG4318" s="414"/>
      <c r="BH4318" s="414"/>
      <c r="BI4318" s="383"/>
      <c r="BJ4318" s="383"/>
      <c r="BK4318" s="78"/>
      <c r="BL4318" s="414"/>
      <c r="BM4318" s="383"/>
      <c r="BN4318" s="78"/>
      <c r="BO4318" s="414"/>
      <c r="BP4318" s="78"/>
      <c r="BQ4318" s="414"/>
      <c r="BR4318" s="383"/>
      <c r="BS4318" s="78"/>
      <c r="BT4318" s="83"/>
      <c r="BU4318" s="75"/>
      <c r="BV4318" s="74"/>
      <c r="BW4318" s="74"/>
      <c r="BX4318" s="98" t="s">
        <v>7486</v>
      </c>
      <c r="BY4318" s="112">
        <f t="shared" si="412"/>
        <v>4313</v>
      </c>
      <c r="BZ4318" s="65">
        <f t="shared" si="413"/>
        <v>0</v>
      </c>
      <c r="CA4318" s="359">
        <f t="shared" si="414"/>
        <v>5</v>
      </c>
      <c r="CB4318" s="359">
        <f t="shared" si="415"/>
        <v>10</v>
      </c>
      <c r="CC4318" s="359">
        <f t="shared" si="416"/>
        <v>2023</v>
      </c>
      <c r="CD4318" s="359" t="str">
        <f t="shared" si="417"/>
        <v>510202325743INCENDIO ESTRUCTURAL</v>
      </c>
    </row>
    <row r="4319" spans="1:82" s="121" customFormat="1" ht="60" customHeight="1">
      <c r="A4319" s="13"/>
      <c r="B4319" s="13"/>
      <c r="C4319" s="13"/>
      <c r="D4319" s="212">
        <v>45203</v>
      </c>
      <c r="E4319" s="210" t="s">
        <v>2272</v>
      </c>
      <c r="F4319" s="211" t="s">
        <v>2279</v>
      </c>
      <c r="G4319" s="130" t="s">
        <v>8680</v>
      </c>
      <c r="H4319" s="85" t="str">
        <f>VLOOKUP(E4319&amp;F4319,Divipola!$C$1:$F$1149,4,FALSE)</f>
        <v>99773</v>
      </c>
      <c r="I4319" s="77"/>
      <c r="J4319" s="181"/>
      <c r="K4319" s="146"/>
      <c r="L4319" s="146"/>
      <c r="M4319" s="146"/>
      <c r="N4319" s="146"/>
      <c r="O4319" s="146"/>
      <c r="P4319" s="146"/>
      <c r="Q4319" s="146"/>
      <c r="R4319" s="146"/>
      <c r="S4319" s="146"/>
      <c r="T4319" s="146"/>
      <c r="U4319" s="146"/>
      <c r="V4319" s="146"/>
      <c r="W4319" s="146"/>
      <c r="X4319" s="146"/>
      <c r="Y4319" s="146"/>
      <c r="Z4319" s="147">
        <v>10</v>
      </c>
      <c r="AA4319" s="148"/>
      <c r="AB4319" s="383"/>
      <c r="AC4319" s="73"/>
      <c r="AD4319" s="414"/>
      <c r="AE4319" s="393"/>
      <c r="AF4319" s="78"/>
      <c r="AG4319" s="414"/>
      <c r="AH4319" s="383"/>
      <c r="AI4319" s="453"/>
      <c r="AJ4319" s="453"/>
      <c r="AK4319" s="414"/>
      <c r="AL4319" s="383"/>
      <c r="AM4319" s="383"/>
      <c r="AN4319" s="523"/>
      <c r="AO4319" s="414"/>
      <c r="AP4319" s="548"/>
      <c r="AQ4319" s="414"/>
      <c r="AR4319" s="78"/>
      <c r="AS4319" s="78"/>
      <c r="AT4319" s="414"/>
      <c r="AU4319" s="548"/>
      <c r="AV4319" s="548"/>
      <c r="AW4319" s="414"/>
      <c r="AX4319" s="383"/>
      <c r="AY4319" s="548"/>
      <c r="AZ4319" s="414"/>
      <c r="BA4319" s="383"/>
      <c r="BB4319" s="548"/>
      <c r="BC4319" s="78"/>
      <c r="BD4319" s="414"/>
      <c r="BE4319" s="414"/>
      <c r="BF4319" s="414"/>
      <c r="BG4319" s="414"/>
      <c r="BH4319" s="414"/>
      <c r="BI4319" s="383"/>
      <c r="BJ4319" s="383"/>
      <c r="BK4319" s="78"/>
      <c r="BL4319" s="414"/>
      <c r="BM4319" s="383"/>
      <c r="BN4319" s="78"/>
      <c r="BO4319" s="414"/>
      <c r="BP4319" s="78"/>
      <c r="BQ4319" s="414"/>
      <c r="BR4319" s="383"/>
      <c r="BS4319" s="78"/>
      <c r="BT4319" s="83"/>
      <c r="BU4319" s="75"/>
      <c r="BV4319" s="74"/>
      <c r="BW4319" s="74"/>
      <c r="BX4319" s="98" t="s">
        <v>7489</v>
      </c>
      <c r="BY4319" s="112">
        <f t="shared" si="412"/>
        <v>4314</v>
      </c>
      <c r="BZ4319" s="65">
        <f t="shared" si="413"/>
        <v>0</v>
      </c>
      <c r="CA4319" s="359">
        <f t="shared" si="414"/>
        <v>4</v>
      </c>
      <c r="CB4319" s="359">
        <f t="shared" si="415"/>
        <v>10</v>
      </c>
      <c r="CC4319" s="359">
        <f t="shared" si="416"/>
        <v>2023</v>
      </c>
      <c r="CD4319" s="359" t="str">
        <f t="shared" si="417"/>
        <v xml:space="preserve">410202399773INCENDIO FORESTAL </v>
      </c>
    </row>
    <row r="4320" spans="1:82" s="121" customFormat="1" ht="60" customHeight="1">
      <c r="A4320" s="13"/>
      <c r="B4320" s="13"/>
      <c r="C4320" s="13"/>
      <c r="D4320" s="212">
        <v>45204</v>
      </c>
      <c r="E4320" s="210" t="s">
        <v>2661</v>
      </c>
      <c r="F4320" s="211" t="s">
        <v>1372</v>
      </c>
      <c r="G4320" s="111" t="s">
        <v>7488</v>
      </c>
      <c r="H4320" s="85" t="str">
        <f>VLOOKUP(E4320&amp;F4320,Divipola!$C$1:$F$1149,4,FALSE)</f>
        <v>15759</v>
      </c>
      <c r="I4320" s="77"/>
      <c r="J4320" s="181"/>
      <c r="K4320" s="146"/>
      <c r="L4320" s="146">
        <v>31</v>
      </c>
      <c r="M4320" s="146"/>
      <c r="N4320" s="146"/>
      <c r="O4320" s="146"/>
      <c r="P4320" s="146"/>
      <c r="Q4320" s="146"/>
      <c r="R4320" s="146"/>
      <c r="S4320" s="146"/>
      <c r="T4320" s="146"/>
      <c r="U4320" s="146"/>
      <c r="V4320" s="146"/>
      <c r="W4320" s="146"/>
      <c r="X4320" s="146"/>
      <c r="Y4320" s="146"/>
      <c r="Z4320" s="147"/>
      <c r="AA4320" s="148"/>
      <c r="AB4320" s="383"/>
      <c r="AC4320" s="73"/>
      <c r="AD4320" s="414"/>
      <c r="AE4320" s="393"/>
      <c r="AF4320" s="78"/>
      <c r="AG4320" s="414"/>
      <c r="AH4320" s="383"/>
      <c r="AI4320" s="453"/>
      <c r="AJ4320" s="453"/>
      <c r="AK4320" s="414"/>
      <c r="AL4320" s="383"/>
      <c r="AM4320" s="383"/>
      <c r="AN4320" s="523"/>
      <c r="AO4320" s="414"/>
      <c r="AP4320" s="548"/>
      <c r="AQ4320" s="414"/>
      <c r="AR4320" s="78"/>
      <c r="AS4320" s="78"/>
      <c r="AT4320" s="414"/>
      <c r="AU4320" s="548"/>
      <c r="AV4320" s="548"/>
      <c r="AW4320" s="414"/>
      <c r="AX4320" s="383"/>
      <c r="AY4320" s="548"/>
      <c r="AZ4320" s="414"/>
      <c r="BA4320" s="383"/>
      <c r="BB4320" s="548"/>
      <c r="BC4320" s="78"/>
      <c r="BD4320" s="414"/>
      <c r="BE4320" s="414"/>
      <c r="BF4320" s="414"/>
      <c r="BG4320" s="414"/>
      <c r="BH4320" s="414"/>
      <c r="BI4320" s="383"/>
      <c r="BJ4320" s="383"/>
      <c r="BK4320" s="78"/>
      <c r="BL4320" s="414"/>
      <c r="BM4320" s="383"/>
      <c r="BN4320" s="78"/>
      <c r="BO4320" s="414"/>
      <c r="BP4320" s="78"/>
      <c r="BQ4320" s="414"/>
      <c r="BR4320" s="383"/>
      <c r="BS4320" s="78"/>
      <c r="BT4320" s="83"/>
      <c r="BU4320" s="75"/>
      <c r="BV4320" s="74"/>
      <c r="BW4320" s="74"/>
      <c r="BX4320" s="120" t="s">
        <v>7490</v>
      </c>
      <c r="BY4320" s="112">
        <f t="shared" si="412"/>
        <v>4315</v>
      </c>
      <c r="BZ4320" s="65">
        <f t="shared" si="413"/>
        <v>0</v>
      </c>
      <c r="CA4320" s="359">
        <f t="shared" si="414"/>
        <v>5</v>
      </c>
      <c r="CB4320" s="359">
        <f t="shared" si="415"/>
        <v>10</v>
      </c>
      <c r="CC4320" s="359">
        <f t="shared" si="416"/>
        <v>2023</v>
      </c>
      <c r="CD4320" s="359" t="str">
        <f t="shared" si="417"/>
        <v>510202315759FUGA</v>
      </c>
    </row>
    <row r="4321" spans="1:82" s="121" customFormat="1" ht="409.5" customHeight="1">
      <c r="A4321" s="13"/>
      <c r="B4321" s="13"/>
      <c r="C4321" s="13"/>
      <c r="D4321" s="212">
        <v>45205</v>
      </c>
      <c r="E4321" s="210" t="s">
        <v>2161</v>
      </c>
      <c r="F4321" s="211" t="s">
        <v>2637</v>
      </c>
      <c r="G4321" s="111" t="s">
        <v>2802</v>
      </c>
      <c r="H4321" s="85" t="str">
        <f>VLOOKUP(E4321&amp;F4321,Divipola!$C$1:$F$1149,4,FALSE)</f>
        <v>17380</v>
      </c>
      <c r="I4321" s="77"/>
      <c r="J4321" s="181"/>
      <c r="K4321" s="207"/>
      <c r="L4321" s="207"/>
      <c r="M4321" s="207"/>
      <c r="N4321" s="207">
        <v>450</v>
      </c>
      <c r="O4321" s="207">
        <v>234</v>
      </c>
      <c r="P4321" s="207">
        <v>1</v>
      </c>
      <c r="Q4321" s="207">
        <v>233</v>
      </c>
      <c r="R4321" s="207"/>
      <c r="S4321" s="207"/>
      <c r="T4321" s="207"/>
      <c r="U4321" s="207"/>
      <c r="V4321" s="207">
        <v>1</v>
      </c>
      <c r="W4321" s="207"/>
      <c r="X4321" s="207"/>
      <c r="Y4321" s="207"/>
      <c r="Z4321" s="208"/>
      <c r="AA4321" s="186"/>
      <c r="AB4321" s="385">
        <v>45207</v>
      </c>
      <c r="AC4321" s="431" t="s">
        <v>8307</v>
      </c>
      <c r="AD4321" s="620">
        <v>10759000</v>
      </c>
      <c r="AE4321" s="393"/>
      <c r="AF4321" s="78"/>
      <c r="AG4321" s="414"/>
      <c r="AH4321" s="383"/>
      <c r="AI4321" s="453"/>
      <c r="AJ4321" s="453"/>
      <c r="AK4321" s="414"/>
      <c r="AL4321" s="383"/>
      <c r="AM4321" s="383"/>
      <c r="AN4321" s="523"/>
      <c r="AO4321" s="414"/>
      <c r="AP4321" s="548"/>
      <c r="AQ4321" s="414"/>
      <c r="AR4321" s="78"/>
      <c r="AS4321" s="78"/>
      <c r="AT4321" s="414"/>
      <c r="AU4321" s="548"/>
      <c r="AV4321" s="548"/>
      <c r="AW4321" s="414"/>
      <c r="AX4321" s="383"/>
      <c r="AY4321" s="548"/>
      <c r="AZ4321" s="414"/>
      <c r="BA4321" s="383"/>
      <c r="BB4321" s="548"/>
      <c r="BC4321" s="78"/>
      <c r="BD4321" s="414"/>
      <c r="BE4321" s="414"/>
      <c r="BF4321" s="414"/>
      <c r="BG4321" s="414"/>
      <c r="BH4321" s="414"/>
      <c r="BI4321" s="383"/>
      <c r="BJ4321" s="383"/>
      <c r="BK4321" s="78"/>
      <c r="BL4321" s="414"/>
      <c r="BM4321" s="383"/>
      <c r="BN4321" s="78"/>
      <c r="BO4321" s="414"/>
      <c r="BP4321" s="78"/>
      <c r="BQ4321" s="414"/>
      <c r="BR4321" s="383"/>
      <c r="BS4321" s="78"/>
      <c r="BT4321" s="83"/>
      <c r="BU4321" s="75"/>
      <c r="BV4321" s="74"/>
      <c r="BW4321" s="74"/>
      <c r="BX4321" s="98" t="s">
        <v>7534</v>
      </c>
      <c r="BY4321" s="112">
        <f t="shared" si="412"/>
        <v>4316</v>
      </c>
      <c r="BZ4321" s="65">
        <f t="shared" si="413"/>
        <v>10759000</v>
      </c>
      <c r="CA4321" s="359">
        <f t="shared" si="414"/>
        <v>6</v>
      </c>
      <c r="CB4321" s="359">
        <f t="shared" si="415"/>
        <v>10</v>
      </c>
      <c r="CC4321" s="359">
        <f t="shared" si="416"/>
        <v>2023</v>
      </c>
      <c r="CD4321" s="359" t="str">
        <f t="shared" si="417"/>
        <v>610202317380INUNDACION</v>
      </c>
    </row>
    <row r="4322" spans="1:82" s="121" customFormat="1" ht="168" customHeight="1">
      <c r="A4322" s="13"/>
      <c r="B4322" s="13"/>
      <c r="C4322" s="13"/>
      <c r="D4322" s="212">
        <v>45204</v>
      </c>
      <c r="E4322" s="210" t="s">
        <v>2832</v>
      </c>
      <c r="F4322" s="211" t="s">
        <v>1680</v>
      </c>
      <c r="G4322" s="130" t="s">
        <v>8680</v>
      </c>
      <c r="H4322" s="85" t="str">
        <f>VLOOKUP(E4322&amp;F4322,Divipola!$C$1:$F$1149,4,FALSE)</f>
        <v>76001</v>
      </c>
      <c r="I4322" s="77"/>
      <c r="J4322" s="181"/>
      <c r="K4322" s="207"/>
      <c r="L4322" s="207"/>
      <c r="M4322" s="207"/>
      <c r="N4322" s="207"/>
      <c r="O4322" s="207"/>
      <c r="P4322" s="207"/>
      <c r="Q4322" s="207"/>
      <c r="R4322" s="207"/>
      <c r="S4322" s="207"/>
      <c r="T4322" s="207"/>
      <c r="U4322" s="207"/>
      <c r="V4322" s="207"/>
      <c r="W4322" s="207"/>
      <c r="X4322" s="207"/>
      <c r="Y4322" s="207"/>
      <c r="Z4322" s="208">
        <v>10</v>
      </c>
      <c r="AA4322" s="186"/>
      <c r="AB4322" s="383"/>
      <c r="AC4322" s="73"/>
      <c r="AD4322" s="414"/>
      <c r="AE4322" s="393"/>
      <c r="AF4322" s="78"/>
      <c r="AG4322" s="414"/>
      <c r="AH4322" s="383"/>
      <c r="AI4322" s="453"/>
      <c r="AJ4322" s="453"/>
      <c r="AK4322" s="414"/>
      <c r="AL4322" s="383"/>
      <c r="AM4322" s="383"/>
      <c r="AN4322" s="523"/>
      <c r="AO4322" s="414"/>
      <c r="AP4322" s="548"/>
      <c r="AQ4322" s="414"/>
      <c r="AR4322" s="78"/>
      <c r="AS4322" s="78"/>
      <c r="AT4322" s="414"/>
      <c r="AU4322" s="548"/>
      <c r="AV4322" s="548"/>
      <c r="AW4322" s="414"/>
      <c r="AX4322" s="383"/>
      <c r="AY4322" s="548"/>
      <c r="AZ4322" s="414"/>
      <c r="BA4322" s="383"/>
      <c r="BB4322" s="548"/>
      <c r="BC4322" s="78"/>
      <c r="BD4322" s="414"/>
      <c r="BE4322" s="414"/>
      <c r="BF4322" s="414"/>
      <c r="BG4322" s="414"/>
      <c r="BH4322" s="414"/>
      <c r="BI4322" s="383"/>
      <c r="BJ4322" s="383"/>
      <c r="BK4322" s="78"/>
      <c r="BL4322" s="414"/>
      <c r="BM4322" s="383"/>
      <c r="BN4322" s="78"/>
      <c r="BO4322" s="414"/>
      <c r="BP4322" s="78"/>
      <c r="BQ4322" s="414"/>
      <c r="BR4322" s="383"/>
      <c r="BS4322" s="78"/>
      <c r="BT4322" s="83"/>
      <c r="BU4322" s="75"/>
      <c r="BV4322" s="74"/>
      <c r="BW4322" s="74"/>
      <c r="BX4322" s="98" t="s">
        <v>7517</v>
      </c>
      <c r="BY4322" s="112">
        <f t="shared" si="412"/>
        <v>4317</v>
      </c>
      <c r="BZ4322" s="65">
        <f t="shared" si="413"/>
        <v>0</v>
      </c>
      <c r="CA4322" s="359">
        <f t="shared" si="414"/>
        <v>5</v>
      </c>
      <c r="CB4322" s="359">
        <f t="shared" si="415"/>
        <v>10</v>
      </c>
      <c r="CC4322" s="359">
        <f t="shared" si="416"/>
        <v>2023</v>
      </c>
      <c r="CD4322" s="359" t="str">
        <f t="shared" si="417"/>
        <v xml:space="preserve">510202376001INCENDIO FORESTAL </v>
      </c>
    </row>
    <row r="4323" spans="1:82" s="121" customFormat="1" ht="204" customHeight="1">
      <c r="A4323" s="13"/>
      <c r="B4323" s="13"/>
      <c r="C4323" s="13"/>
      <c r="D4323" s="212">
        <v>45203</v>
      </c>
      <c r="E4323" s="210" t="s">
        <v>2622</v>
      </c>
      <c r="F4323" s="211" t="s">
        <v>1366</v>
      </c>
      <c r="G4323" s="130" t="s">
        <v>8680</v>
      </c>
      <c r="H4323" s="85" t="str">
        <f>VLOOKUP(E4323&amp;F4323,Divipola!$C$1:$F$1149,4,FALSE)</f>
        <v>41797</v>
      </c>
      <c r="I4323" s="77"/>
      <c r="J4323" s="181"/>
      <c r="K4323" s="207"/>
      <c r="L4323" s="207"/>
      <c r="M4323" s="207"/>
      <c r="N4323" s="207"/>
      <c r="O4323" s="207"/>
      <c r="P4323" s="207"/>
      <c r="Q4323" s="207"/>
      <c r="R4323" s="207"/>
      <c r="S4323" s="207"/>
      <c r="T4323" s="207"/>
      <c r="U4323" s="207"/>
      <c r="V4323" s="207"/>
      <c r="W4323" s="207"/>
      <c r="X4323" s="207"/>
      <c r="Y4323" s="207"/>
      <c r="Z4323" s="208">
        <v>200</v>
      </c>
      <c r="AA4323" s="186"/>
      <c r="AB4323" s="383"/>
      <c r="AC4323" s="73"/>
      <c r="AD4323" s="414"/>
      <c r="AE4323" s="393"/>
      <c r="AF4323" s="78"/>
      <c r="AG4323" s="414"/>
      <c r="AH4323" s="383"/>
      <c r="AI4323" s="453"/>
      <c r="AJ4323" s="453"/>
      <c r="AK4323" s="414"/>
      <c r="AL4323" s="383"/>
      <c r="AM4323" s="383"/>
      <c r="AN4323" s="523"/>
      <c r="AO4323" s="414"/>
      <c r="AP4323" s="548"/>
      <c r="AQ4323" s="414"/>
      <c r="AR4323" s="78"/>
      <c r="AS4323" s="78"/>
      <c r="AT4323" s="414"/>
      <c r="AU4323" s="548"/>
      <c r="AV4323" s="548"/>
      <c r="AW4323" s="414"/>
      <c r="AX4323" s="383"/>
      <c r="AY4323" s="548"/>
      <c r="AZ4323" s="414"/>
      <c r="BA4323" s="383"/>
      <c r="BB4323" s="548"/>
      <c r="BC4323" s="78"/>
      <c r="BD4323" s="414"/>
      <c r="BE4323" s="414"/>
      <c r="BF4323" s="414"/>
      <c r="BG4323" s="414"/>
      <c r="BH4323" s="414"/>
      <c r="BI4323" s="383"/>
      <c r="BJ4323" s="383"/>
      <c r="BK4323" s="78"/>
      <c r="BL4323" s="414"/>
      <c r="BM4323" s="383"/>
      <c r="BN4323" s="78"/>
      <c r="BO4323" s="414"/>
      <c r="BP4323" s="78"/>
      <c r="BQ4323" s="414"/>
      <c r="BR4323" s="383"/>
      <c r="BS4323" s="78"/>
      <c r="BT4323" s="83"/>
      <c r="BU4323" s="75"/>
      <c r="BV4323" s="74"/>
      <c r="BW4323" s="74"/>
      <c r="BX4323" s="98" t="s">
        <v>7516</v>
      </c>
      <c r="BY4323" s="112">
        <f t="shared" si="412"/>
        <v>4318</v>
      </c>
      <c r="BZ4323" s="65">
        <f t="shared" si="413"/>
        <v>0</v>
      </c>
      <c r="CA4323" s="359">
        <f t="shared" si="414"/>
        <v>4</v>
      </c>
      <c r="CB4323" s="359">
        <f t="shared" si="415"/>
        <v>10</v>
      </c>
      <c r="CC4323" s="359">
        <f t="shared" si="416"/>
        <v>2023</v>
      </c>
      <c r="CD4323" s="359" t="str">
        <f t="shared" si="417"/>
        <v xml:space="preserve">410202341797INCENDIO FORESTAL </v>
      </c>
    </row>
    <row r="4324" spans="1:82" s="121" customFormat="1" ht="178.5" customHeight="1">
      <c r="A4324" s="13"/>
      <c r="B4324" s="13"/>
      <c r="C4324" s="13"/>
      <c r="D4324" s="212">
        <v>45205</v>
      </c>
      <c r="E4324" s="210" t="s">
        <v>2834</v>
      </c>
      <c r="F4324" s="211" t="s">
        <v>2184</v>
      </c>
      <c r="G4324" s="111" t="s">
        <v>2960</v>
      </c>
      <c r="H4324" s="85" t="str">
        <f>VLOOKUP(E4324&amp;F4324,Divipola!$C$1:$F$1149,4,FALSE)</f>
        <v>54520</v>
      </c>
      <c r="I4324" s="77"/>
      <c r="J4324" s="181"/>
      <c r="K4324" s="325">
        <v>1</v>
      </c>
      <c r="L4324" s="325">
        <v>10</v>
      </c>
      <c r="M4324" s="325"/>
      <c r="N4324" s="325"/>
      <c r="O4324" s="325"/>
      <c r="P4324" s="325"/>
      <c r="Q4324" s="325"/>
      <c r="R4324" s="325"/>
      <c r="S4324" s="325"/>
      <c r="T4324" s="325"/>
      <c r="U4324" s="325"/>
      <c r="V4324" s="325"/>
      <c r="W4324" s="325"/>
      <c r="X4324" s="325"/>
      <c r="Y4324" s="325"/>
      <c r="Z4324" s="325"/>
      <c r="AA4324" s="325"/>
      <c r="AB4324" s="383"/>
      <c r="AC4324" s="73"/>
      <c r="AD4324" s="414"/>
      <c r="AE4324" s="393"/>
      <c r="AF4324" s="78"/>
      <c r="AG4324" s="414"/>
      <c r="AH4324" s="383"/>
      <c r="AI4324" s="453"/>
      <c r="AJ4324" s="453"/>
      <c r="AK4324" s="414"/>
      <c r="AL4324" s="383"/>
      <c r="AM4324" s="383"/>
      <c r="AN4324" s="523"/>
      <c r="AO4324" s="414"/>
      <c r="AP4324" s="548"/>
      <c r="AQ4324" s="414"/>
      <c r="AR4324" s="78"/>
      <c r="AS4324" s="78"/>
      <c r="AT4324" s="414"/>
      <c r="AU4324" s="548"/>
      <c r="AV4324" s="548"/>
      <c r="AW4324" s="414"/>
      <c r="AX4324" s="383"/>
      <c r="AY4324" s="548"/>
      <c r="AZ4324" s="414"/>
      <c r="BA4324" s="383"/>
      <c r="BB4324" s="548"/>
      <c r="BC4324" s="78"/>
      <c r="BD4324" s="414"/>
      <c r="BE4324" s="414"/>
      <c r="BF4324" s="414"/>
      <c r="BG4324" s="414"/>
      <c r="BH4324" s="414"/>
      <c r="BI4324" s="383"/>
      <c r="BJ4324" s="383"/>
      <c r="BK4324" s="78"/>
      <c r="BL4324" s="414"/>
      <c r="BM4324" s="383"/>
      <c r="BN4324" s="78"/>
      <c r="BO4324" s="414"/>
      <c r="BP4324" s="78"/>
      <c r="BQ4324" s="414"/>
      <c r="BR4324" s="383"/>
      <c r="BS4324" s="78"/>
      <c r="BT4324" s="83"/>
      <c r="BU4324" s="75"/>
      <c r="BV4324" s="74"/>
      <c r="BW4324" s="74"/>
      <c r="BX4324" s="447" t="s">
        <v>7500</v>
      </c>
      <c r="BY4324" s="112">
        <f t="shared" si="412"/>
        <v>4319</v>
      </c>
      <c r="BZ4324" s="65">
        <f t="shared" si="413"/>
        <v>0</v>
      </c>
      <c r="CA4324" s="359">
        <f t="shared" si="414"/>
        <v>6</v>
      </c>
      <c r="CB4324" s="359">
        <f t="shared" si="415"/>
        <v>10</v>
      </c>
      <c r="CC4324" s="359">
        <f t="shared" si="416"/>
        <v>2023</v>
      </c>
      <c r="CD4324" s="359" t="str">
        <f t="shared" si="417"/>
        <v>610202354520ACCIDENTE TRANSPORTE TERRESTRE</v>
      </c>
    </row>
    <row r="4325" spans="1:82" s="121" customFormat="1" ht="84" customHeight="1">
      <c r="A4325" s="13"/>
      <c r="B4325" s="13"/>
      <c r="C4325" s="13"/>
      <c r="D4325" s="212">
        <v>45204</v>
      </c>
      <c r="E4325" s="210" t="s">
        <v>2622</v>
      </c>
      <c r="F4325" s="211" t="s">
        <v>2753</v>
      </c>
      <c r="G4325" s="130" t="s">
        <v>8680</v>
      </c>
      <c r="H4325" s="85" t="str">
        <f>VLOOKUP(E4325&amp;F4325,Divipola!$C$1:$F$1149,4,FALSE)</f>
        <v>41359</v>
      </c>
      <c r="I4325" s="77"/>
      <c r="J4325" s="181"/>
      <c r="K4325" s="146"/>
      <c r="L4325" s="146"/>
      <c r="M4325" s="146"/>
      <c r="N4325" s="146"/>
      <c r="O4325" s="146"/>
      <c r="P4325" s="146"/>
      <c r="Q4325" s="146"/>
      <c r="R4325" s="146"/>
      <c r="S4325" s="146"/>
      <c r="T4325" s="146"/>
      <c r="U4325" s="146"/>
      <c r="V4325" s="146"/>
      <c r="W4325" s="146"/>
      <c r="X4325" s="146"/>
      <c r="Y4325" s="146"/>
      <c r="Z4325" s="147">
        <v>1</v>
      </c>
      <c r="AA4325" s="148"/>
      <c r="AB4325" s="383"/>
      <c r="AC4325" s="73"/>
      <c r="AD4325" s="414"/>
      <c r="AE4325" s="393"/>
      <c r="AF4325" s="78"/>
      <c r="AG4325" s="414"/>
      <c r="AH4325" s="383"/>
      <c r="AI4325" s="453"/>
      <c r="AJ4325" s="453"/>
      <c r="AK4325" s="414"/>
      <c r="AL4325" s="383"/>
      <c r="AM4325" s="383"/>
      <c r="AN4325" s="523"/>
      <c r="AO4325" s="414"/>
      <c r="AP4325" s="548"/>
      <c r="AQ4325" s="414"/>
      <c r="AR4325" s="78"/>
      <c r="AS4325" s="78"/>
      <c r="AT4325" s="414"/>
      <c r="AU4325" s="548"/>
      <c r="AV4325" s="548"/>
      <c r="AW4325" s="414"/>
      <c r="AX4325" s="383"/>
      <c r="AY4325" s="548"/>
      <c r="AZ4325" s="414"/>
      <c r="BA4325" s="383"/>
      <c r="BB4325" s="548"/>
      <c r="BC4325" s="78"/>
      <c r="BD4325" s="414"/>
      <c r="BE4325" s="414"/>
      <c r="BF4325" s="414"/>
      <c r="BG4325" s="414"/>
      <c r="BH4325" s="414"/>
      <c r="BI4325" s="383"/>
      <c r="BJ4325" s="383"/>
      <c r="BK4325" s="78"/>
      <c r="BL4325" s="414"/>
      <c r="BM4325" s="383"/>
      <c r="BN4325" s="78"/>
      <c r="BO4325" s="414"/>
      <c r="BP4325" s="78"/>
      <c r="BQ4325" s="414"/>
      <c r="BR4325" s="383"/>
      <c r="BS4325" s="78"/>
      <c r="BT4325" s="83"/>
      <c r="BU4325" s="75"/>
      <c r="BV4325" s="74"/>
      <c r="BW4325" s="74"/>
      <c r="BX4325" s="103" t="s">
        <v>7501</v>
      </c>
      <c r="BY4325" s="112">
        <f t="shared" si="412"/>
        <v>4320</v>
      </c>
      <c r="BZ4325" s="65">
        <f t="shared" si="413"/>
        <v>0</v>
      </c>
      <c r="CA4325" s="359">
        <f t="shared" si="414"/>
        <v>5</v>
      </c>
      <c r="CB4325" s="359">
        <f t="shared" si="415"/>
        <v>10</v>
      </c>
      <c r="CC4325" s="359">
        <f t="shared" si="416"/>
        <v>2023</v>
      </c>
      <c r="CD4325" s="359" t="str">
        <f t="shared" si="417"/>
        <v xml:space="preserve">510202341359INCENDIO FORESTAL </v>
      </c>
    </row>
    <row r="4326" spans="1:82" s="121" customFormat="1" ht="72" customHeight="1">
      <c r="A4326" s="13"/>
      <c r="B4326" s="13"/>
      <c r="C4326" s="13"/>
      <c r="D4326" s="212">
        <v>45205</v>
      </c>
      <c r="E4326" s="210" t="s">
        <v>2834</v>
      </c>
      <c r="F4326" s="211" t="s">
        <v>2624</v>
      </c>
      <c r="G4326" s="111" t="s">
        <v>2827</v>
      </c>
      <c r="H4326" s="85" t="str">
        <f>VLOOKUP(E4326&amp;F4326,Divipola!$C$1:$F$1149,4,FALSE)</f>
        <v>54223</v>
      </c>
      <c r="I4326" s="77"/>
      <c r="J4326" s="181"/>
      <c r="K4326" s="146"/>
      <c r="L4326" s="146"/>
      <c r="M4326" s="146"/>
      <c r="N4326" s="146"/>
      <c r="O4326" s="146"/>
      <c r="P4326" s="146"/>
      <c r="Q4326" s="146"/>
      <c r="R4326" s="146">
        <v>1</v>
      </c>
      <c r="S4326" s="146"/>
      <c r="T4326" s="146"/>
      <c r="U4326" s="146"/>
      <c r="V4326" s="146"/>
      <c r="W4326" s="146"/>
      <c r="X4326" s="146"/>
      <c r="Y4326" s="146"/>
      <c r="Z4326" s="147"/>
      <c r="AA4326" s="148"/>
      <c r="AB4326" s="383"/>
      <c r="AC4326" s="73"/>
      <c r="AD4326" s="414"/>
      <c r="AE4326" s="393"/>
      <c r="AF4326" s="78"/>
      <c r="AG4326" s="414"/>
      <c r="AH4326" s="383"/>
      <c r="AI4326" s="453"/>
      <c r="AJ4326" s="453"/>
      <c r="AK4326" s="414"/>
      <c r="AL4326" s="383"/>
      <c r="AM4326" s="383"/>
      <c r="AN4326" s="523"/>
      <c r="AO4326" s="414"/>
      <c r="AP4326" s="548"/>
      <c r="AQ4326" s="414"/>
      <c r="AR4326" s="78"/>
      <c r="AS4326" s="78"/>
      <c r="AT4326" s="414"/>
      <c r="AU4326" s="548"/>
      <c r="AV4326" s="548"/>
      <c r="AW4326" s="414"/>
      <c r="AX4326" s="383"/>
      <c r="AY4326" s="548"/>
      <c r="AZ4326" s="414"/>
      <c r="BA4326" s="383"/>
      <c r="BB4326" s="548"/>
      <c r="BC4326" s="78"/>
      <c r="BD4326" s="414"/>
      <c r="BE4326" s="414"/>
      <c r="BF4326" s="414"/>
      <c r="BG4326" s="414"/>
      <c r="BH4326" s="414"/>
      <c r="BI4326" s="383"/>
      <c r="BJ4326" s="383"/>
      <c r="BK4326" s="78"/>
      <c r="BL4326" s="414"/>
      <c r="BM4326" s="383"/>
      <c r="BN4326" s="78"/>
      <c r="BO4326" s="414"/>
      <c r="BP4326" s="78"/>
      <c r="BQ4326" s="414"/>
      <c r="BR4326" s="383"/>
      <c r="BS4326" s="78"/>
      <c r="BT4326" s="83"/>
      <c r="BU4326" s="75"/>
      <c r="BV4326" s="74"/>
      <c r="BW4326" s="74"/>
      <c r="BX4326" s="98" t="s">
        <v>7502</v>
      </c>
      <c r="BY4326" s="112">
        <f t="shared" si="412"/>
        <v>4321</v>
      </c>
      <c r="BZ4326" s="65">
        <f t="shared" si="413"/>
        <v>0</v>
      </c>
      <c r="CA4326" s="359">
        <f t="shared" si="414"/>
        <v>6</v>
      </c>
      <c r="CB4326" s="359">
        <f t="shared" si="415"/>
        <v>10</v>
      </c>
      <c r="CC4326" s="359">
        <f t="shared" si="416"/>
        <v>2023</v>
      </c>
      <c r="CD4326" s="359" t="str">
        <f t="shared" si="417"/>
        <v>610202354223MOVIMIENTO EN MASA</v>
      </c>
    </row>
    <row r="4327" spans="1:82" s="121" customFormat="1" ht="108" customHeight="1">
      <c r="A4327" s="13"/>
      <c r="B4327" s="13"/>
      <c r="C4327" s="13"/>
      <c r="D4327" s="212">
        <v>45205</v>
      </c>
      <c r="E4327" s="210" t="s">
        <v>2718</v>
      </c>
      <c r="F4327" s="211" t="s">
        <v>2129</v>
      </c>
      <c r="G4327" s="111" t="s">
        <v>2960</v>
      </c>
      <c r="H4327" s="85" t="str">
        <f>VLOOKUP(E4327&amp;F4327,Divipola!$C$1:$F$1149,4,FALSE)</f>
        <v>25878</v>
      </c>
      <c r="I4327" s="77"/>
      <c r="J4327" s="181"/>
      <c r="K4327" s="146">
        <v>1</v>
      </c>
      <c r="L4327" s="146">
        <v>1</v>
      </c>
      <c r="M4327" s="146"/>
      <c r="N4327" s="146"/>
      <c r="O4327" s="146"/>
      <c r="P4327" s="146"/>
      <c r="Q4327" s="146"/>
      <c r="R4327" s="146"/>
      <c r="S4327" s="146"/>
      <c r="T4327" s="146"/>
      <c r="U4327" s="146"/>
      <c r="V4327" s="146"/>
      <c r="W4327" s="146"/>
      <c r="X4327" s="146"/>
      <c r="Y4327" s="146"/>
      <c r="Z4327" s="147"/>
      <c r="AA4327" s="148"/>
      <c r="AB4327" s="383"/>
      <c r="AC4327" s="73"/>
      <c r="AD4327" s="414"/>
      <c r="AE4327" s="393"/>
      <c r="AF4327" s="78"/>
      <c r="AG4327" s="414"/>
      <c r="AH4327" s="383"/>
      <c r="AI4327" s="453"/>
      <c r="AJ4327" s="453"/>
      <c r="AK4327" s="414"/>
      <c r="AL4327" s="383"/>
      <c r="AM4327" s="383"/>
      <c r="AN4327" s="523"/>
      <c r="AO4327" s="414"/>
      <c r="AP4327" s="548"/>
      <c r="AQ4327" s="414"/>
      <c r="AR4327" s="78"/>
      <c r="AS4327" s="78"/>
      <c r="AT4327" s="414"/>
      <c r="AU4327" s="548"/>
      <c r="AV4327" s="548"/>
      <c r="AW4327" s="414"/>
      <c r="AX4327" s="383"/>
      <c r="AY4327" s="548"/>
      <c r="AZ4327" s="414"/>
      <c r="BA4327" s="383"/>
      <c r="BB4327" s="548"/>
      <c r="BC4327" s="78"/>
      <c r="BD4327" s="414"/>
      <c r="BE4327" s="414"/>
      <c r="BF4327" s="414"/>
      <c r="BG4327" s="414"/>
      <c r="BH4327" s="414"/>
      <c r="BI4327" s="383"/>
      <c r="BJ4327" s="383"/>
      <c r="BK4327" s="78"/>
      <c r="BL4327" s="414"/>
      <c r="BM4327" s="383"/>
      <c r="BN4327" s="78"/>
      <c r="BO4327" s="414"/>
      <c r="BP4327" s="78"/>
      <c r="BQ4327" s="414"/>
      <c r="BR4327" s="383"/>
      <c r="BS4327" s="78"/>
      <c r="BT4327" s="83"/>
      <c r="BU4327" s="75"/>
      <c r="BV4327" s="74"/>
      <c r="BW4327" s="74"/>
      <c r="BX4327" s="98" t="s">
        <v>7503</v>
      </c>
      <c r="BY4327" s="112">
        <f t="shared" si="412"/>
        <v>4322</v>
      </c>
      <c r="BZ4327" s="65">
        <f t="shared" si="413"/>
        <v>0</v>
      </c>
      <c r="CA4327" s="359">
        <f t="shared" si="414"/>
        <v>6</v>
      </c>
      <c r="CB4327" s="359">
        <f t="shared" si="415"/>
        <v>10</v>
      </c>
      <c r="CC4327" s="359">
        <f t="shared" si="416"/>
        <v>2023</v>
      </c>
      <c r="CD4327" s="359" t="str">
        <f t="shared" si="417"/>
        <v>610202325878ACCIDENTE TRANSPORTE TERRESTRE</v>
      </c>
    </row>
    <row r="4328" spans="1:82" s="121" customFormat="1" ht="72" customHeight="1">
      <c r="A4328" s="13"/>
      <c r="B4328" s="13"/>
      <c r="C4328" s="13"/>
      <c r="D4328" s="212">
        <v>45189</v>
      </c>
      <c r="E4328" s="210" t="s">
        <v>2833</v>
      </c>
      <c r="F4328" s="211" t="s">
        <v>922</v>
      </c>
      <c r="G4328" s="111" t="s">
        <v>2960</v>
      </c>
      <c r="H4328" s="85" t="str">
        <f>VLOOKUP(E4328&amp;F4328,Divipola!$C$1:$F$1149,4,FALSE)</f>
        <v>20443</v>
      </c>
      <c r="I4328" s="77"/>
      <c r="J4328" s="181"/>
      <c r="K4328" s="146"/>
      <c r="L4328" s="146"/>
      <c r="M4328" s="146"/>
      <c r="N4328" s="146">
        <v>4</v>
      </c>
      <c r="O4328" s="146">
        <v>1</v>
      </c>
      <c r="P4328" s="146"/>
      <c r="Q4328" s="146"/>
      <c r="R4328" s="146"/>
      <c r="S4328" s="146"/>
      <c r="T4328" s="146"/>
      <c r="U4328" s="146"/>
      <c r="V4328" s="146"/>
      <c r="W4328" s="146"/>
      <c r="X4328" s="146"/>
      <c r="Y4328" s="146"/>
      <c r="Z4328" s="147"/>
      <c r="AA4328" s="148"/>
      <c r="AB4328" s="383"/>
      <c r="AC4328" s="73"/>
      <c r="AD4328" s="414"/>
      <c r="AE4328" s="393"/>
      <c r="AF4328" s="78"/>
      <c r="AG4328" s="414"/>
      <c r="AH4328" s="383"/>
      <c r="AI4328" s="453"/>
      <c r="AJ4328" s="453"/>
      <c r="AK4328" s="414"/>
      <c r="AL4328" s="383"/>
      <c r="AM4328" s="383"/>
      <c r="AN4328" s="523"/>
      <c r="AO4328" s="414"/>
      <c r="AP4328" s="548"/>
      <c r="AQ4328" s="414"/>
      <c r="AR4328" s="78"/>
      <c r="AS4328" s="78"/>
      <c r="AT4328" s="414"/>
      <c r="AU4328" s="548"/>
      <c r="AV4328" s="548"/>
      <c r="AW4328" s="414"/>
      <c r="AX4328" s="383"/>
      <c r="AY4328" s="548"/>
      <c r="AZ4328" s="414"/>
      <c r="BA4328" s="383"/>
      <c r="BB4328" s="548"/>
      <c r="BC4328" s="78"/>
      <c r="BD4328" s="414"/>
      <c r="BE4328" s="414"/>
      <c r="BF4328" s="414"/>
      <c r="BG4328" s="414"/>
      <c r="BH4328" s="414"/>
      <c r="BI4328" s="383"/>
      <c r="BJ4328" s="383"/>
      <c r="BK4328" s="78"/>
      <c r="BL4328" s="414"/>
      <c r="BM4328" s="383"/>
      <c r="BN4328" s="78"/>
      <c r="BO4328" s="414"/>
      <c r="BP4328" s="78"/>
      <c r="BQ4328" s="414"/>
      <c r="BR4328" s="383"/>
      <c r="BS4328" s="78"/>
      <c r="BT4328" s="83"/>
      <c r="BU4328" s="75"/>
      <c r="BV4328" s="74"/>
      <c r="BW4328" s="74"/>
      <c r="BX4328" s="98" t="s">
        <v>7504</v>
      </c>
      <c r="BY4328" s="112">
        <f t="shared" si="412"/>
        <v>4323</v>
      </c>
      <c r="BZ4328" s="65">
        <f t="shared" si="413"/>
        <v>0</v>
      </c>
      <c r="CA4328" s="359">
        <f t="shared" si="414"/>
        <v>20</v>
      </c>
      <c r="CB4328" s="359">
        <f t="shared" si="415"/>
        <v>9</v>
      </c>
      <c r="CC4328" s="359">
        <f t="shared" si="416"/>
        <v>2023</v>
      </c>
      <c r="CD4328" s="359" t="str">
        <f t="shared" si="417"/>
        <v>209202320443ACCIDENTE TRANSPORTE TERRESTRE</v>
      </c>
    </row>
    <row r="4329" spans="1:82" s="121" customFormat="1" ht="48" customHeight="1">
      <c r="A4329" s="13"/>
      <c r="B4329" s="13"/>
      <c r="C4329" s="13"/>
      <c r="D4329" s="212">
        <v>45205</v>
      </c>
      <c r="E4329" s="210" t="s">
        <v>2720</v>
      </c>
      <c r="F4329" s="211" t="s">
        <v>2054</v>
      </c>
      <c r="G4329" s="111" t="s">
        <v>2960</v>
      </c>
      <c r="H4329" s="85" t="str">
        <f>VLOOKUP(E4329&amp;F4329,Divipola!$C$1:$F$1149,4,FALSE)</f>
        <v>66088</v>
      </c>
      <c r="I4329" s="77"/>
      <c r="J4329" s="181"/>
      <c r="K4329" s="146"/>
      <c r="L4329" s="146">
        <v>1</v>
      </c>
      <c r="M4329" s="146"/>
      <c r="N4329" s="146">
        <v>1</v>
      </c>
      <c r="O4329" s="146"/>
      <c r="P4329" s="146"/>
      <c r="Q4329" s="146"/>
      <c r="R4329" s="146"/>
      <c r="S4329" s="146"/>
      <c r="T4329" s="146"/>
      <c r="U4329" s="146"/>
      <c r="V4329" s="146"/>
      <c r="W4329" s="146"/>
      <c r="X4329" s="146"/>
      <c r="Y4329" s="146"/>
      <c r="Z4329" s="147"/>
      <c r="AA4329" s="148"/>
      <c r="AB4329" s="383"/>
      <c r="AC4329" s="73"/>
      <c r="AD4329" s="414"/>
      <c r="AE4329" s="393"/>
      <c r="AF4329" s="78"/>
      <c r="AG4329" s="414"/>
      <c r="AH4329" s="383"/>
      <c r="AI4329" s="453"/>
      <c r="AJ4329" s="453"/>
      <c r="AK4329" s="414"/>
      <c r="AL4329" s="383"/>
      <c r="AM4329" s="383"/>
      <c r="AN4329" s="523"/>
      <c r="AO4329" s="414"/>
      <c r="AP4329" s="548"/>
      <c r="AQ4329" s="414"/>
      <c r="AR4329" s="78"/>
      <c r="AS4329" s="78"/>
      <c r="AT4329" s="414"/>
      <c r="AU4329" s="548"/>
      <c r="AV4329" s="548"/>
      <c r="AW4329" s="414"/>
      <c r="AX4329" s="383"/>
      <c r="AY4329" s="548"/>
      <c r="AZ4329" s="414"/>
      <c r="BA4329" s="383"/>
      <c r="BB4329" s="548"/>
      <c r="BC4329" s="78"/>
      <c r="BD4329" s="414"/>
      <c r="BE4329" s="414"/>
      <c r="BF4329" s="414"/>
      <c r="BG4329" s="414"/>
      <c r="BH4329" s="414"/>
      <c r="BI4329" s="383"/>
      <c r="BJ4329" s="383"/>
      <c r="BK4329" s="78"/>
      <c r="BL4329" s="414"/>
      <c r="BM4329" s="383"/>
      <c r="BN4329" s="78"/>
      <c r="BO4329" s="414"/>
      <c r="BP4329" s="78"/>
      <c r="BQ4329" s="414"/>
      <c r="BR4329" s="383"/>
      <c r="BS4329" s="78"/>
      <c r="BT4329" s="83"/>
      <c r="BU4329" s="75"/>
      <c r="BV4329" s="74"/>
      <c r="BW4329" s="74"/>
      <c r="BX4329" s="98" t="s">
        <v>7505</v>
      </c>
      <c r="BY4329" s="112">
        <f t="shared" si="412"/>
        <v>4324</v>
      </c>
      <c r="BZ4329" s="65">
        <f t="shared" si="413"/>
        <v>0</v>
      </c>
      <c r="CA4329" s="359">
        <f t="shared" si="414"/>
        <v>6</v>
      </c>
      <c r="CB4329" s="359">
        <f t="shared" si="415"/>
        <v>10</v>
      </c>
      <c r="CC4329" s="359">
        <f t="shared" si="416"/>
        <v>2023</v>
      </c>
      <c r="CD4329" s="359" t="str">
        <f t="shared" si="417"/>
        <v>610202366088ACCIDENTE TRANSPORTE TERRESTRE</v>
      </c>
    </row>
    <row r="4330" spans="1:82" s="121" customFormat="1" ht="48" customHeight="1">
      <c r="A4330" s="13"/>
      <c r="B4330" s="13"/>
      <c r="C4330" s="13"/>
      <c r="D4330" s="212">
        <v>45203</v>
      </c>
      <c r="E4330" s="210" t="s">
        <v>2831</v>
      </c>
      <c r="F4330" s="211" t="s">
        <v>2083</v>
      </c>
      <c r="G4330" s="130" t="s">
        <v>8680</v>
      </c>
      <c r="H4330" s="85" t="str">
        <f>VLOOKUP(E4330&amp;F4330,Divipola!$C$1:$F$1149,4,FALSE)</f>
        <v>73563</v>
      </c>
      <c r="I4330" s="77"/>
      <c r="J4330" s="181"/>
      <c r="K4330" s="146"/>
      <c r="L4330" s="146"/>
      <c r="M4330" s="146"/>
      <c r="N4330" s="146"/>
      <c r="O4330" s="146"/>
      <c r="P4330" s="146"/>
      <c r="Q4330" s="146"/>
      <c r="R4330" s="146"/>
      <c r="S4330" s="146"/>
      <c r="T4330" s="146"/>
      <c r="U4330" s="146"/>
      <c r="V4330" s="146"/>
      <c r="W4330" s="146"/>
      <c r="X4330" s="146"/>
      <c r="Y4330" s="146"/>
      <c r="Z4330" s="147">
        <v>3</v>
      </c>
      <c r="AA4330" s="148"/>
      <c r="AB4330" s="383"/>
      <c r="AC4330" s="73"/>
      <c r="AD4330" s="414"/>
      <c r="AE4330" s="393"/>
      <c r="AF4330" s="78"/>
      <c r="AG4330" s="414"/>
      <c r="AH4330" s="383"/>
      <c r="AI4330" s="453"/>
      <c r="AJ4330" s="453"/>
      <c r="AK4330" s="414"/>
      <c r="AL4330" s="383"/>
      <c r="AM4330" s="383"/>
      <c r="AN4330" s="523"/>
      <c r="AO4330" s="414"/>
      <c r="AP4330" s="548"/>
      <c r="AQ4330" s="414"/>
      <c r="AR4330" s="78"/>
      <c r="AS4330" s="78"/>
      <c r="AT4330" s="414"/>
      <c r="AU4330" s="548"/>
      <c r="AV4330" s="548"/>
      <c r="AW4330" s="414"/>
      <c r="AX4330" s="383"/>
      <c r="AY4330" s="548"/>
      <c r="AZ4330" s="414"/>
      <c r="BA4330" s="383"/>
      <c r="BB4330" s="548"/>
      <c r="BC4330" s="78"/>
      <c r="BD4330" s="414"/>
      <c r="BE4330" s="414"/>
      <c r="BF4330" s="414"/>
      <c r="BG4330" s="414"/>
      <c r="BH4330" s="414"/>
      <c r="BI4330" s="383"/>
      <c r="BJ4330" s="383"/>
      <c r="BK4330" s="78"/>
      <c r="BL4330" s="414"/>
      <c r="BM4330" s="383"/>
      <c r="BN4330" s="78"/>
      <c r="BO4330" s="414"/>
      <c r="BP4330" s="78"/>
      <c r="BQ4330" s="414"/>
      <c r="BR4330" s="383"/>
      <c r="BS4330" s="78"/>
      <c r="BT4330" s="83"/>
      <c r="BU4330" s="75"/>
      <c r="BV4330" s="74"/>
      <c r="BW4330" s="74"/>
      <c r="BX4330" s="98" t="s">
        <v>7506</v>
      </c>
      <c r="BY4330" s="112">
        <f t="shared" si="412"/>
        <v>4325</v>
      </c>
      <c r="BZ4330" s="65">
        <f t="shared" si="413"/>
        <v>0</v>
      </c>
      <c r="CA4330" s="359">
        <f t="shared" si="414"/>
        <v>4</v>
      </c>
      <c r="CB4330" s="359">
        <f t="shared" si="415"/>
        <v>10</v>
      </c>
      <c r="CC4330" s="359">
        <f t="shared" si="416"/>
        <v>2023</v>
      </c>
      <c r="CD4330" s="359" t="str">
        <f t="shared" si="417"/>
        <v xml:space="preserve">410202373563INCENDIO FORESTAL </v>
      </c>
    </row>
    <row r="4331" spans="1:82" s="121" customFormat="1" ht="48" customHeight="1">
      <c r="A4331" s="13"/>
      <c r="B4331" s="13"/>
      <c r="C4331" s="13"/>
      <c r="D4331" s="212">
        <v>45001</v>
      </c>
      <c r="E4331" s="210" t="s">
        <v>2836</v>
      </c>
      <c r="F4331" s="211" t="s">
        <v>844</v>
      </c>
      <c r="G4331" s="111" t="s">
        <v>2802</v>
      </c>
      <c r="H4331" s="85" t="str">
        <f>VLOOKUP(E4331&amp;F4331,Divipola!$C$1:$F$1149,4,FALSE)</f>
        <v>19392</v>
      </c>
      <c r="I4331" s="181">
        <v>499</v>
      </c>
      <c r="J4331" s="181">
        <v>602</v>
      </c>
      <c r="K4331" s="146"/>
      <c r="L4331" s="146"/>
      <c r="M4331" s="146"/>
      <c r="N4331" s="146"/>
      <c r="O4331" s="146"/>
      <c r="P4331" s="146"/>
      <c r="Q4331" s="146"/>
      <c r="R4331" s="146"/>
      <c r="S4331" s="146"/>
      <c r="T4331" s="146"/>
      <c r="U4331" s="146"/>
      <c r="V4331" s="146"/>
      <c r="W4331" s="146"/>
      <c r="X4331" s="146"/>
      <c r="Y4331" s="146"/>
      <c r="Z4331" s="147"/>
      <c r="AA4331" s="148"/>
      <c r="AB4331" s="383"/>
      <c r="AC4331" s="73"/>
      <c r="AD4331" s="414"/>
      <c r="AE4331" s="395"/>
      <c r="AF4331" s="78"/>
      <c r="AG4331" s="414"/>
      <c r="AH4331" s="383"/>
      <c r="AI4331" s="453"/>
      <c r="AJ4331" s="453"/>
      <c r="AK4331" s="414"/>
      <c r="AL4331" s="383"/>
      <c r="AM4331" s="383"/>
      <c r="AN4331" s="523"/>
      <c r="AO4331" s="414"/>
      <c r="AP4331" s="548"/>
      <c r="AQ4331" s="414"/>
      <c r="AR4331" s="78"/>
      <c r="AS4331" s="78"/>
      <c r="AT4331" s="414"/>
      <c r="AU4331" s="548"/>
      <c r="AV4331" s="548"/>
      <c r="AW4331" s="414"/>
      <c r="AX4331" s="383"/>
      <c r="AY4331" s="548"/>
      <c r="AZ4331" s="414"/>
      <c r="BA4331" s="383">
        <v>44993</v>
      </c>
      <c r="BB4331" s="548">
        <v>100</v>
      </c>
      <c r="BC4331" s="506" t="s">
        <v>7878</v>
      </c>
      <c r="BD4331" s="531">
        <v>162000000</v>
      </c>
      <c r="BE4331" s="716"/>
      <c r="BF4331" s="716"/>
      <c r="BG4331" s="716"/>
      <c r="BH4331" s="716"/>
      <c r="BI4331" s="383"/>
      <c r="BJ4331" s="383"/>
      <c r="BK4331" s="78"/>
      <c r="BL4331" s="414"/>
      <c r="BM4331" s="383"/>
      <c r="BN4331" s="78"/>
      <c r="BO4331" s="414"/>
      <c r="BP4331" s="78"/>
      <c r="BQ4331" s="414"/>
      <c r="BR4331" s="383"/>
      <c r="BS4331" s="78"/>
      <c r="BT4331" s="83"/>
      <c r="BU4331" s="75"/>
      <c r="BV4331" s="74"/>
      <c r="BW4331" s="74"/>
      <c r="BX4331" s="98"/>
      <c r="BY4331" s="112">
        <f t="shared" si="412"/>
        <v>4326</v>
      </c>
      <c r="BZ4331" s="65">
        <f t="shared" si="413"/>
        <v>162000000</v>
      </c>
      <c r="CA4331" s="359">
        <f t="shared" si="414"/>
        <v>16</v>
      </c>
      <c r="CB4331" s="359">
        <f t="shared" si="415"/>
        <v>3</v>
      </c>
      <c r="CC4331" s="359">
        <f t="shared" si="416"/>
        <v>2023</v>
      </c>
      <c r="CD4331" s="359" t="str">
        <f t="shared" si="417"/>
        <v>163202319392INUNDACION</v>
      </c>
    </row>
    <row r="4332" spans="1:82" s="121" customFormat="1" ht="312" customHeight="1">
      <c r="A4332" s="13"/>
      <c r="B4332" s="13"/>
      <c r="C4332" s="13"/>
      <c r="D4332" s="212">
        <v>45205</v>
      </c>
      <c r="E4332" s="210" t="s">
        <v>2836</v>
      </c>
      <c r="F4332" s="211" t="s">
        <v>844</v>
      </c>
      <c r="G4332" s="111" t="s">
        <v>2803</v>
      </c>
      <c r="H4332" s="85" t="str">
        <f>VLOOKUP(E4332&amp;F4332,Divipola!$C$1:$F$1149,4,FALSE)</f>
        <v>19392</v>
      </c>
      <c r="I4332" s="77"/>
      <c r="J4332" s="181"/>
      <c r="K4332" s="207"/>
      <c r="L4332" s="207">
        <v>2</v>
      </c>
      <c r="M4332" s="207"/>
      <c r="N4332" s="207">
        <v>816</v>
      </c>
      <c r="O4332" s="207">
        <v>204</v>
      </c>
      <c r="P4332" s="207"/>
      <c r="Q4332" s="207">
        <v>204</v>
      </c>
      <c r="R4332" s="207"/>
      <c r="S4332" s="207"/>
      <c r="T4332" s="207"/>
      <c r="U4332" s="207"/>
      <c r="V4332" s="207"/>
      <c r="W4332" s="207"/>
      <c r="X4332" s="207">
        <v>2</v>
      </c>
      <c r="Y4332" s="207"/>
      <c r="Z4332" s="208"/>
      <c r="AA4332" s="186"/>
      <c r="AB4332" s="383"/>
      <c r="AC4332" s="73"/>
      <c r="AD4332" s="414"/>
      <c r="AE4332" s="393"/>
      <c r="AF4332" s="78"/>
      <c r="AG4332" s="414"/>
      <c r="AH4332" s="383"/>
      <c r="AI4332" s="453"/>
      <c r="AJ4332" s="453"/>
      <c r="AK4332" s="414"/>
      <c r="AL4332" s="383"/>
      <c r="AM4332" s="383"/>
      <c r="AN4332" s="523"/>
      <c r="AO4332" s="414"/>
      <c r="AP4332" s="548"/>
      <c r="AQ4332" s="414"/>
      <c r="AR4332" s="78"/>
      <c r="AS4332" s="78"/>
      <c r="AT4332" s="414"/>
      <c r="AU4332" s="548"/>
      <c r="AV4332" s="548"/>
      <c r="AW4332" s="414"/>
      <c r="AX4332" s="383"/>
      <c r="AY4332" s="548"/>
      <c r="AZ4332" s="414"/>
      <c r="BA4332" s="383"/>
      <c r="BB4332" s="548"/>
      <c r="BC4332" s="78"/>
      <c r="BD4332" s="414"/>
      <c r="BE4332" s="414"/>
      <c r="BF4332" s="414"/>
      <c r="BG4332" s="414"/>
      <c r="BH4332" s="414"/>
      <c r="BI4332" s="383"/>
      <c r="BJ4332" s="383"/>
      <c r="BK4332" s="78"/>
      <c r="BL4332" s="414"/>
      <c r="BM4332" s="383"/>
      <c r="BN4332" s="78"/>
      <c r="BO4332" s="414"/>
      <c r="BP4332" s="78"/>
      <c r="BQ4332" s="414"/>
      <c r="BR4332" s="383"/>
      <c r="BS4332" s="78"/>
      <c r="BT4332" s="83"/>
      <c r="BU4332" s="75"/>
      <c r="BV4332" s="74"/>
      <c r="BW4332" s="74"/>
      <c r="BX4332" s="98" t="s">
        <v>7538</v>
      </c>
      <c r="BY4332" s="112">
        <f t="shared" si="412"/>
        <v>4327</v>
      </c>
      <c r="BZ4332" s="65">
        <f t="shared" si="413"/>
        <v>0</v>
      </c>
      <c r="CA4332" s="359">
        <f t="shared" si="414"/>
        <v>6</v>
      </c>
      <c r="CB4332" s="359">
        <f t="shared" si="415"/>
        <v>10</v>
      </c>
      <c r="CC4332" s="359">
        <f t="shared" si="416"/>
        <v>2023</v>
      </c>
      <c r="CD4332" s="359" t="str">
        <f t="shared" si="417"/>
        <v>610202319392VENDAVAL</v>
      </c>
    </row>
    <row r="4333" spans="1:82" s="121" customFormat="1" ht="84" customHeight="1">
      <c r="A4333" s="13"/>
      <c r="B4333" s="13"/>
      <c r="C4333" s="13"/>
      <c r="D4333" s="212">
        <v>45206</v>
      </c>
      <c r="E4333" s="210" t="s">
        <v>2831</v>
      </c>
      <c r="F4333" s="211" t="s">
        <v>1678</v>
      </c>
      <c r="G4333" s="130" t="s">
        <v>8680</v>
      </c>
      <c r="H4333" s="85" t="str">
        <f>VLOOKUP(E4333&amp;F4333,Divipola!$C$1:$F$1149,4,FALSE)</f>
        <v>73055</v>
      </c>
      <c r="I4333" s="77"/>
      <c r="J4333" s="181"/>
      <c r="K4333" s="146"/>
      <c r="L4333" s="146"/>
      <c r="M4333" s="146"/>
      <c r="N4333" s="146"/>
      <c r="O4333" s="146"/>
      <c r="P4333" s="146"/>
      <c r="Q4333" s="146"/>
      <c r="R4333" s="146"/>
      <c r="S4333" s="146"/>
      <c r="T4333" s="146"/>
      <c r="U4333" s="146"/>
      <c r="V4333" s="146"/>
      <c r="W4333" s="146"/>
      <c r="X4333" s="146"/>
      <c r="Y4333" s="146"/>
      <c r="Z4333" s="147">
        <v>8</v>
      </c>
      <c r="AA4333" s="148"/>
      <c r="AB4333" s="383"/>
      <c r="AC4333" s="73"/>
      <c r="AD4333" s="414"/>
      <c r="AE4333" s="393"/>
      <c r="AF4333" s="78"/>
      <c r="AG4333" s="414"/>
      <c r="AH4333" s="383"/>
      <c r="AI4333" s="453"/>
      <c r="AJ4333" s="453"/>
      <c r="AK4333" s="414"/>
      <c r="AL4333" s="383"/>
      <c r="AM4333" s="383"/>
      <c r="AN4333" s="523"/>
      <c r="AO4333" s="414"/>
      <c r="AP4333" s="548"/>
      <c r="AQ4333" s="414"/>
      <c r="AR4333" s="78"/>
      <c r="AS4333" s="78"/>
      <c r="AT4333" s="414"/>
      <c r="AU4333" s="548"/>
      <c r="AV4333" s="548"/>
      <c r="AW4333" s="414"/>
      <c r="AX4333" s="383"/>
      <c r="AY4333" s="548"/>
      <c r="AZ4333" s="414"/>
      <c r="BA4333" s="383"/>
      <c r="BB4333" s="548"/>
      <c r="BC4333" s="78"/>
      <c r="BD4333" s="414"/>
      <c r="BE4333" s="414"/>
      <c r="BF4333" s="414"/>
      <c r="BG4333" s="414"/>
      <c r="BH4333" s="414"/>
      <c r="BI4333" s="383"/>
      <c r="BJ4333" s="383"/>
      <c r="BK4333" s="78"/>
      <c r="BL4333" s="414"/>
      <c r="BM4333" s="383"/>
      <c r="BN4333" s="78"/>
      <c r="BO4333" s="414"/>
      <c r="BP4333" s="78"/>
      <c r="BQ4333" s="414"/>
      <c r="BR4333" s="383"/>
      <c r="BS4333" s="78"/>
      <c r="BT4333" s="83"/>
      <c r="BU4333" s="75"/>
      <c r="BV4333" s="74"/>
      <c r="BW4333" s="74"/>
      <c r="BX4333" s="103" t="s">
        <v>7507</v>
      </c>
      <c r="BY4333" s="112">
        <f t="shared" si="412"/>
        <v>4328</v>
      </c>
      <c r="BZ4333" s="65">
        <f t="shared" si="413"/>
        <v>0</v>
      </c>
      <c r="CA4333" s="359">
        <f t="shared" si="414"/>
        <v>7</v>
      </c>
      <c r="CB4333" s="359">
        <f t="shared" si="415"/>
        <v>10</v>
      </c>
      <c r="CC4333" s="359">
        <f t="shared" si="416"/>
        <v>2023</v>
      </c>
      <c r="CD4333" s="359" t="str">
        <f t="shared" si="417"/>
        <v xml:space="preserve">710202373055INCENDIO FORESTAL </v>
      </c>
    </row>
    <row r="4334" spans="1:82" s="121" customFormat="1" ht="108" customHeight="1">
      <c r="A4334" s="13"/>
      <c r="B4334" s="13"/>
      <c r="C4334" s="13"/>
      <c r="D4334" s="212">
        <v>45206</v>
      </c>
      <c r="E4334" s="210" t="s">
        <v>2718</v>
      </c>
      <c r="F4334" s="211" t="s">
        <v>1156</v>
      </c>
      <c r="G4334" s="130" t="s">
        <v>8680</v>
      </c>
      <c r="H4334" s="85" t="str">
        <f>VLOOKUP(E4334&amp;F4334,Divipola!$C$1:$F$1149,4,FALSE)</f>
        <v>25743</v>
      </c>
      <c r="I4334" s="77"/>
      <c r="J4334" s="181"/>
      <c r="K4334" s="146"/>
      <c r="L4334" s="146"/>
      <c r="M4334" s="146"/>
      <c r="N4334" s="146"/>
      <c r="O4334" s="146"/>
      <c r="P4334" s="146"/>
      <c r="Q4334" s="146"/>
      <c r="R4334" s="146"/>
      <c r="S4334" s="146"/>
      <c r="T4334" s="146"/>
      <c r="U4334" s="146"/>
      <c r="V4334" s="146"/>
      <c r="W4334" s="146"/>
      <c r="X4334" s="146"/>
      <c r="Y4334" s="146"/>
      <c r="Z4334" s="147">
        <v>6</v>
      </c>
      <c r="AA4334" s="148"/>
      <c r="AB4334" s="383"/>
      <c r="AC4334" s="73"/>
      <c r="AD4334" s="414"/>
      <c r="AE4334" s="393"/>
      <c r="AF4334" s="78"/>
      <c r="AG4334" s="414"/>
      <c r="AH4334" s="383"/>
      <c r="AI4334" s="453"/>
      <c r="AJ4334" s="453"/>
      <c r="AK4334" s="414"/>
      <c r="AL4334" s="383"/>
      <c r="AM4334" s="383"/>
      <c r="AN4334" s="523"/>
      <c r="AO4334" s="414"/>
      <c r="AP4334" s="548"/>
      <c r="AQ4334" s="414"/>
      <c r="AR4334" s="78"/>
      <c r="AS4334" s="78"/>
      <c r="AT4334" s="414"/>
      <c r="AU4334" s="548"/>
      <c r="AV4334" s="548"/>
      <c r="AW4334" s="414"/>
      <c r="AX4334" s="383"/>
      <c r="AY4334" s="548"/>
      <c r="AZ4334" s="414"/>
      <c r="BA4334" s="383"/>
      <c r="BB4334" s="548"/>
      <c r="BC4334" s="78"/>
      <c r="BD4334" s="414"/>
      <c r="BE4334" s="414"/>
      <c r="BF4334" s="414"/>
      <c r="BG4334" s="414"/>
      <c r="BH4334" s="414"/>
      <c r="BI4334" s="383"/>
      <c r="BJ4334" s="383"/>
      <c r="BK4334" s="78"/>
      <c r="BL4334" s="414"/>
      <c r="BM4334" s="383"/>
      <c r="BN4334" s="78"/>
      <c r="BO4334" s="414"/>
      <c r="BP4334" s="78"/>
      <c r="BQ4334" s="414"/>
      <c r="BR4334" s="383"/>
      <c r="BS4334" s="78"/>
      <c r="BT4334" s="83"/>
      <c r="BU4334" s="75"/>
      <c r="BV4334" s="74"/>
      <c r="BW4334" s="74"/>
      <c r="BX4334" s="103" t="s">
        <v>7508</v>
      </c>
      <c r="BY4334" s="112">
        <f t="shared" si="412"/>
        <v>4329</v>
      </c>
      <c r="BZ4334" s="65">
        <f t="shared" si="413"/>
        <v>0</v>
      </c>
      <c r="CA4334" s="359">
        <f t="shared" si="414"/>
        <v>7</v>
      </c>
      <c r="CB4334" s="359">
        <f t="shared" si="415"/>
        <v>10</v>
      </c>
      <c r="CC4334" s="359">
        <f t="shared" si="416"/>
        <v>2023</v>
      </c>
      <c r="CD4334" s="359" t="str">
        <f t="shared" si="417"/>
        <v xml:space="preserve">710202325743INCENDIO FORESTAL </v>
      </c>
    </row>
    <row r="4335" spans="1:82" s="121" customFormat="1" ht="108" customHeight="1">
      <c r="A4335" s="13"/>
      <c r="B4335" s="13"/>
      <c r="C4335" s="13"/>
      <c r="D4335" s="212">
        <v>45206</v>
      </c>
      <c r="E4335" s="210" t="s">
        <v>2718</v>
      </c>
      <c r="F4335" s="211" t="s">
        <v>2041</v>
      </c>
      <c r="G4335" s="111" t="s">
        <v>2960</v>
      </c>
      <c r="H4335" s="85" t="str">
        <f>VLOOKUP(E4335&amp;F4335,Divipola!$C$1:$F$1149,4,FALSE)</f>
        <v>25843</v>
      </c>
      <c r="I4335" s="77"/>
      <c r="J4335" s="181"/>
      <c r="K4335" s="146"/>
      <c r="L4335" s="146">
        <v>10</v>
      </c>
      <c r="M4335" s="146"/>
      <c r="N4335" s="146">
        <v>10</v>
      </c>
      <c r="O4335" s="146"/>
      <c r="P4335" s="146"/>
      <c r="Q4335" s="146"/>
      <c r="R4335" s="146"/>
      <c r="S4335" s="146"/>
      <c r="T4335" s="146"/>
      <c r="U4335" s="146"/>
      <c r="V4335" s="146"/>
      <c r="W4335" s="146"/>
      <c r="X4335" s="146"/>
      <c r="Y4335" s="146"/>
      <c r="Z4335" s="147"/>
      <c r="AA4335" s="148"/>
      <c r="AB4335" s="383"/>
      <c r="AC4335" s="73"/>
      <c r="AD4335" s="414"/>
      <c r="AE4335" s="393"/>
      <c r="AF4335" s="78"/>
      <c r="AG4335" s="414"/>
      <c r="AH4335" s="383"/>
      <c r="AI4335" s="453"/>
      <c r="AJ4335" s="453"/>
      <c r="AK4335" s="414"/>
      <c r="AL4335" s="383"/>
      <c r="AM4335" s="383"/>
      <c r="AN4335" s="523"/>
      <c r="AO4335" s="414"/>
      <c r="AP4335" s="548"/>
      <c r="AQ4335" s="414"/>
      <c r="AR4335" s="78"/>
      <c r="AS4335" s="78"/>
      <c r="AT4335" s="414"/>
      <c r="AU4335" s="548"/>
      <c r="AV4335" s="548"/>
      <c r="AW4335" s="414"/>
      <c r="AX4335" s="383"/>
      <c r="AY4335" s="548"/>
      <c r="AZ4335" s="414"/>
      <c r="BA4335" s="383"/>
      <c r="BB4335" s="548"/>
      <c r="BC4335" s="78"/>
      <c r="BD4335" s="414"/>
      <c r="BE4335" s="414"/>
      <c r="BF4335" s="414"/>
      <c r="BG4335" s="414"/>
      <c r="BH4335" s="414"/>
      <c r="BI4335" s="383"/>
      <c r="BJ4335" s="383"/>
      <c r="BK4335" s="78"/>
      <c r="BL4335" s="414"/>
      <c r="BM4335" s="383"/>
      <c r="BN4335" s="78"/>
      <c r="BO4335" s="414"/>
      <c r="BP4335" s="78"/>
      <c r="BQ4335" s="414"/>
      <c r="BR4335" s="383"/>
      <c r="BS4335" s="78"/>
      <c r="BT4335" s="83"/>
      <c r="BU4335" s="75"/>
      <c r="BV4335" s="74"/>
      <c r="BW4335" s="74"/>
      <c r="BX4335" s="103" t="s">
        <v>7509</v>
      </c>
      <c r="BY4335" s="112">
        <f t="shared" si="412"/>
        <v>4330</v>
      </c>
      <c r="BZ4335" s="65">
        <f t="shared" si="413"/>
        <v>0</v>
      </c>
      <c r="CA4335" s="359">
        <f t="shared" si="414"/>
        <v>7</v>
      </c>
      <c r="CB4335" s="359">
        <f t="shared" si="415"/>
        <v>10</v>
      </c>
      <c r="CC4335" s="359">
        <f t="shared" si="416"/>
        <v>2023</v>
      </c>
      <c r="CD4335" s="359" t="str">
        <f t="shared" si="417"/>
        <v>710202325843ACCIDENTE TRANSPORTE TERRESTRE</v>
      </c>
    </row>
    <row r="4336" spans="1:82" s="121" customFormat="1" ht="48" customHeight="1">
      <c r="A4336" s="13"/>
      <c r="B4336" s="13"/>
      <c r="C4336" s="13"/>
      <c r="D4336" s="212">
        <v>45206</v>
      </c>
      <c r="E4336" s="210" t="s">
        <v>2720</v>
      </c>
      <c r="F4336" s="211" t="s">
        <v>2701</v>
      </c>
      <c r="G4336" s="111" t="s">
        <v>2803</v>
      </c>
      <c r="H4336" s="85" t="str">
        <f>VLOOKUP(E4336&amp;F4336,Divipola!$C$1:$F$1149,4,FALSE)</f>
        <v>66687</v>
      </c>
      <c r="I4336" s="77"/>
      <c r="J4336" s="181"/>
      <c r="K4336" s="146"/>
      <c r="L4336" s="146"/>
      <c r="M4336" s="146"/>
      <c r="N4336" s="146">
        <v>4</v>
      </c>
      <c r="O4336" s="146">
        <v>1</v>
      </c>
      <c r="P4336" s="146"/>
      <c r="Q4336" s="146">
        <v>1</v>
      </c>
      <c r="R4336" s="146"/>
      <c r="S4336" s="146"/>
      <c r="T4336" s="146"/>
      <c r="U4336" s="146"/>
      <c r="V4336" s="146"/>
      <c r="W4336" s="146"/>
      <c r="X4336" s="146"/>
      <c r="Y4336" s="146"/>
      <c r="Z4336" s="147"/>
      <c r="AA4336" s="148"/>
      <c r="AB4336" s="383"/>
      <c r="AC4336" s="73"/>
      <c r="AD4336" s="414"/>
      <c r="AE4336" s="393"/>
      <c r="AF4336" s="78"/>
      <c r="AG4336" s="414"/>
      <c r="AH4336" s="383"/>
      <c r="AI4336" s="453"/>
      <c r="AJ4336" s="453"/>
      <c r="AK4336" s="414"/>
      <c r="AL4336" s="383"/>
      <c r="AM4336" s="383"/>
      <c r="AN4336" s="523"/>
      <c r="AO4336" s="414"/>
      <c r="AP4336" s="548"/>
      <c r="AQ4336" s="414"/>
      <c r="AR4336" s="78"/>
      <c r="AS4336" s="78"/>
      <c r="AT4336" s="414"/>
      <c r="AU4336" s="548"/>
      <c r="AV4336" s="548"/>
      <c r="AW4336" s="414"/>
      <c r="AX4336" s="383"/>
      <c r="AY4336" s="548"/>
      <c r="AZ4336" s="414"/>
      <c r="BA4336" s="383"/>
      <c r="BB4336" s="548"/>
      <c r="BC4336" s="78"/>
      <c r="BD4336" s="414"/>
      <c r="BE4336" s="414"/>
      <c r="BF4336" s="414"/>
      <c r="BG4336" s="414"/>
      <c r="BH4336" s="414"/>
      <c r="BI4336" s="383"/>
      <c r="BJ4336" s="383"/>
      <c r="BK4336" s="78"/>
      <c r="BL4336" s="414"/>
      <c r="BM4336" s="383"/>
      <c r="BN4336" s="78"/>
      <c r="BO4336" s="414"/>
      <c r="BP4336" s="78"/>
      <c r="BQ4336" s="414"/>
      <c r="BR4336" s="383"/>
      <c r="BS4336" s="78"/>
      <c r="BT4336" s="83"/>
      <c r="BU4336" s="75"/>
      <c r="BV4336" s="74"/>
      <c r="BW4336" s="74"/>
      <c r="BX4336" s="98" t="s">
        <v>7520</v>
      </c>
      <c r="BY4336" s="112">
        <f t="shared" si="412"/>
        <v>4331</v>
      </c>
      <c r="BZ4336" s="65">
        <f t="shared" si="413"/>
        <v>0</v>
      </c>
      <c r="CA4336" s="359">
        <f t="shared" si="414"/>
        <v>7</v>
      </c>
      <c r="CB4336" s="359">
        <f t="shared" si="415"/>
        <v>10</v>
      </c>
      <c r="CC4336" s="359">
        <f t="shared" si="416"/>
        <v>2023</v>
      </c>
      <c r="CD4336" s="359" t="str">
        <f t="shared" si="417"/>
        <v>710202366687VENDAVAL</v>
      </c>
    </row>
    <row r="4337" spans="1:82" s="121" customFormat="1" ht="48" customHeight="1">
      <c r="A4337" s="13"/>
      <c r="B4337" s="13"/>
      <c r="C4337" s="13"/>
      <c r="D4337" s="212">
        <v>45207</v>
      </c>
      <c r="E4337" s="210" t="s">
        <v>2831</v>
      </c>
      <c r="F4337" s="211" t="s">
        <v>2178</v>
      </c>
      <c r="G4337" s="111" t="s">
        <v>2803</v>
      </c>
      <c r="H4337" s="85" t="str">
        <f>VLOOKUP(E4337&amp;F4337,Divipola!$C$1:$F$1149,4,FALSE)</f>
        <v>73152</v>
      </c>
      <c r="I4337" s="77"/>
      <c r="J4337" s="181"/>
      <c r="K4337" s="146"/>
      <c r="L4337" s="146"/>
      <c r="M4337" s="146"/>
      <c r="N4337" s="146"/>
      <c r="O4337" s="146"/>
      <c r="P4337" s="146"/>
      <c r="Q4337" s="146"/>
      <c r="R4337" s="146"/>
      <c r="S4337" s="146"/>
      <c r="T4337" s="146"/>
      <c r="U4337" s="146"/>
      <c r="V4337" s="146"/>
      <c r="W4337" s="146"/>
      <c r="X4337" s="146"/>
      <c r="Y4337" s="146"/>
      <c r="Z4337" s="147"/>
      <c r="AA4337" s="148"/>
      <c r="AB4337" s="383"/>
      <c r="AC4337" s="73"/>
      <c r="AD4337" s="414"/>
      <c r="AE4337" s="393"/>
      <c r="AF4337" s="78"/>
      <c r="AG4337" s="414"/>
      <c r="AH4337" s="383"/>
      <c r="AI4337" s="453"/>
      <c r="AJ4337" s="453"/>
      <c r="AK4337" s="414"/>
      <c r="AL4337" s="383"/>
      <c r="AM4337" s="383"/>
      <c r="AN4337" s="523"/>
      <c r="AO4337" s="414"/>
      <c r="AP4337" s="548"/>
      <c r="AQ4337" s="414"/>
      <c r="AR4337" s="78"/>
      <c r="AS4337" s="78"/>
      <c r="AT4337" s="414"/>
      <c r="AU4337" s="548"/>
      <c r="AV4337" s="548"/>
      <c r="AW4337" s="414"/>
      <c r="AX4337" s="383"/>
      <c r="AY4337" s="548"/>
      <c r="AZ4337" s="414"/>
      <c r="BA4337" s="383"/>
      <c r="BB4337" s="548"/>
      <c r="BC4337" s="78"/>
      <c r="BD4337" s="414"/>
      <c r="BE4337" s="414"/>
      <c r="BF4337" s="414"/>
      <c r="BG4337" s="414"/>
      <c r="BH4337" s="414"/>
      <c r="BI4337" s="383"/>
      <c r="BJ4337" s="383"/>
      <c r="BK4337" s="78"/>
      <c r="BL4337" s="414"/>
      <c r="BM4337" s="383"/>
      <c r="BN4337" s="78"/>
      <c r="BO4337" s="414"/>
      <c r="BP4337" s="78"/>
      <c r="BQ4337" s="414"/>
      <c r="BR4337" s="383"/>
      <c r="BS4337" s="78"/>
      <c r="BT4337" s="83"/>
      <c r="BU4337" s="75"/>
      <c r="BV4337" s="74"/>
      <c r="BW4337" s="74"/>
      <c r="BX4337" s="98" t="s">
        <v>7521</v>
      </c>
      <c r="BY4337" s="112">
        <f t="shared" si="412"/>
        <v>4332</v>
      </c>
      <c r="BZ4337" s="65">
        <f t="shared" si="413"/>
        <v>0</v>
      </c>
      <c r="CA4337" s="359">
        <f t="shared" si="414"/>
        <v>8</v>
      </c>
      <c r="CB4337" s="359">
        <f t="shared" si="415"/>
        <v>10</v>
      </c>
      <c r="CC4337" s="359">
        <f t="shared" si="416"/>
        <v>2023</v>
      </c>
      <c r="CD4337" s="359" t="str">
        <f t="shared" si="417"/>
        <v>810202373152VENDAVAL</v>
      </c>
    </row>
    <row r="4338" spans="1:82" s="121" customFormat="1" ht="144" customHeight="1">
      <c r="A4338" s="13"/>
      <c r="B4338" s="13"/>
      <c r="C4338" s="13"/>
      <c r="D4338" s="212">
        <v>45206</v>
      </c>
      <c r="E4338" s="210" t="s">
        <v>2756</v>
      </c>
      <c r="F4338" s="211" t="s">
        <v>519</v>
      </c>
      <c r="G4338" s="111" t="s">
        <v>3575</v>
      </c>
      <c r="H4338" s="85" t="str">
        <f>VLOOKUP(E4338&amp;F4338,Divipola!$C$1:$F$1149,4,FALSE)</f>
        <v>52573</v>
      </c>
      <c r="I4338" s="77"/>
      <c r="J4338" s="181"/>
      <c r="K4338" s="146"/>
      <c r="L4338" s="146"/>
      <c r="M4338" s="146"/>
      <c r="N4338" s="146"/>
      <c r="O4338" s="146"/>
      <c r="P4338" s="146"/>
      <c r="Q4338" s="146"/>
      <c r="R4338" s="146"/>
      <c r="S4338" s="146"/>
      <c r="T4338" s="146"/>
      <c r="U4338" s="146"/>
      <c r="V4338" s="146"/>
      <c r="W4338" s="146"/>
      <c r="X4338" s="146"/>
      <c r="Y4338" s="146"/>
      <c r="Z4338" s="147"/>
      <c r="AA4338" s="148"/>
      <c r="AB4338" s="383"/>
      <c r="AC4338" s="73"/>
      <c r="AD4338" s="414"/>
      <c r="AE4338" s="393"/>
      <c r="AF4338" s="78"/>
      <c r="AG4338" s="414"/>
      <c r="AH4338" s="383"/>
      <c r="AI4338" s="453"/>
      <c r="AJ4338" s="453"/>
      <c r="AK4338" s="414"/>
      <c r="AL4338" s="383"/>
      <c r="AM4338" s="383"/>
      <c r="AN4338" s="523"/>
      <c r="AO4338" s="414"/>
      <c r="AP4338" s="548"/>
      <c r="AQ4338" s="414"/>
      <c r="AR4338" s="78"/>
      <c r="AS4338" s="78"/>
      <c r="AT4338" s="414"/>
      <c r="AU4338" s="548"/>
      <c r="AV4338" s="548"/>
      <c r="AW4338" s="414"/>
      <c r="AX4338" s="383"/>
      <c r="AY4338" s="548"/>
      <c r="AZ4338" s="414"/>
      <c r="BA4338" s="383"/>
      <c r="BB4338" s="548"/>
      <c r="BC4338" s="78"/>
      <c r="BD4338" s="414"/>
      <c r="BE4338" s="414"/>
      <c r="BF4338" s="414"/>
      <c r="BG4338" s="414"/>
      <c r="BH4338" s="414"/>
      <c r="BI4338" s="383"/>
      <c r="BJ4338" s="383"/>
      <c r="BK4338" s="78"/>
      <c r="BL4338" s="414"/>
      <c r="BM4338" s="383"/>
      <c r="BN4338" s="78"/>
      <c r="BO4338" s="414"/>
      <c r="BP4338" s="78"/>
      <c r="BQ4338" s="414"/>
      <c r="BR4338" s="383"/>
      <c r="BS4338" s="78"/>
      <c r="BT4338" s="83"/>
      <c r="BU4338" s="75"/>
      <c r="BV4338" s="74"/>
      <c r="BW4338" s="74"/>
      <c r="BX4338" s="98" t="s">
        <v>7522</v>
      </c>
      <c r="BY4338" s="112">
        <f t="shared" si="412"/>
        <v>4333</v>
      </c>
      <c r="BZ4338" s="65">
        <f t="shared" si="413"/>
        <v>0</v>
      </c>
      <c r="CA4338" s="359">
        <f t="shared" si="414"/>
        <v>7</v>
      </c>
      <c r="CB4338" s="359">
        <f t="shared" si="415"/>
        <v>10</v>
      </c>
      <c r="CC4338" s="359">
        <f t="shared" si="416"/>
        <v>2023</v>
      </c>
      <c r="CD4338" s="359" t="str">
        <f t="shared" si="417"/>
        <v>710202352573DERRAME</v>
      </c>
    </row>
    <row r="4339" spans="1:82" s="121" customFormat="1" ht="132" customHeight="1">
      <c r="A4339" s="13"/>
      <c r="B4339" s="13"/>
      <c r="C4339" s="13"/>
      <c r="D4339" s="212">
        <v>45207</v>
      </c>
      <c r="E4339" s="210" t="s">
        <v>2855</v>
      </c>
      <c r="F4339" s="211" t="s">
        <v>2650</v>
      </c>
      <c r="G4339" s="111" t="s">
        <v>3575</v>
      </c>
      <c r="H4339" s="85" t="str">
        <f>VLOOKUP(E4339&amp;F4339,Divipola!$C$1:$F$1149,4,FALSE)</f>
        <v>86320</v>
      </c>
      <c r="I4339" s="77"/>
      <c r="J4339" s="181"/>
      <c r="K4339" s="146"/>
      <c r="L4339" s="146"/>
      <c r="M4339" s="146"/>
      <c r="N4339" s="146"/>
      <c r="O4339" s="146"/>
      <c r="P4339" s="146"/>
      <c r="Q4339" s="146"/>
      <c r="R4339" s="146"/>
      <c r="S4339" s="146"/>
      <c r="T4339" s="146"/>
      <c r="U4339" s="146"/>
      <c r="V4339" s="146"/>
      <c r="W4339" s="146"/>
      <c r="X4339" s="146"/>
      <c r="Y4339" s="146"/>
      <c r="Z4339" s="147"/>
      <c r="AA4339" s="148"/>
      <c r="AB4339" s="383"/>
      <c r="AC4339" s="73"/>
      <c r="AD4339" s="414"/>
      <c r="AE4339" s="393"/>
      <c r="AF4339" s="78"/>
      <c r="AG4339" s="414"/>
      <c r="AH4339" s="383"/>
      <c r="AI4339" s="453"/>
      <c r="AJ4339" s="453"/>
      <c r="AK4339" s="414"/>
      <c r="AL4339" s="383"/>
      <c r="AM4339" s="383"/>
      <c r="AN4339" s="523"/>
      <c r="AO4339" s="414"/>
      <c r="AP4339" s="548"/>
      <c r="AQ4339" s="414"/>
      <c r="AR4339" s="78"/>
      <c r="AS4339" s="78"/>
      <c r="AT4339" s="414"/>
      <c r="AU4339" s="548"/>
      <c r="AV4339" s="548"/>
      <c r="AW4339" s="414"/>
      <c r="AX4339" s="383"/>
      <c r="AY4339" s="548"/>
      <c r="AZ4339" s="414"/>
      <c r="BA4339" s="383"/>
      <c r="BB4339" s="548"/>
      <c r="BC4339" s="78"/>
      <c r="BD4339" s="414"/>
      <c r="BE4339" s="414"/>
      <c r="BF4339" s="414"/>
      <c r="BG4339" s="414"/>
      <c r="BH4339" s="414"/>
      <c r="BI4339" s="383"/>
      <c r="BJ4339" s="383"/>
      <c r="BK4339" s="78"/>
      <c r="BL4339" s="414"/>
      <c r="BM4339" s="383"/>
      <c r="BN4339" s="78"/>
      <c r="BO4339" s="414"/>
      <c r="BP4339" s="78"/>
      <c r="BQ4339" s="414"/>
      <c r="BR4339" s="383"/>
      <c r="BS4339" s="78"/>
      <c r="BT4339" s="83"/>
      <c r="BU4339" s="75"/>
      <c r="BV4339" s="74"/>
      <c r="BW4339" s="74"/>
      <c r="BX4339" s="98" t="s">
        <v>7523</v>
      </c>
      <c r="BY4339" s="112">
        <f t="shared" si="412"/>
        <v>4334</v>
      </c>
      <c r="BZ4339" s="65">
        <f t="shared" si="413"/>
        <v>0</v>
      </c>
      <c r="CA4339" s="359">
        <f t="shared" si="414"/>
        <v>8</v>
      </c>
      <c r="CB4339" s="359">
        <f t="shared" si="415"/>
        <v>10</v>
      </c>
      <c r="CC4339" s="359">
        <f t="shared" si="416"/>
        <v>2023</v>
      </c>
      <c r="CD4339" s="359" t="str">
        <f t="shared" si="417"/>
        <v>810202386320DERRAME</v>
      </c>
    </row>
    <row r="4340" spans="1:82" s="121" customFormat="1" ht="60" customHeight="1">
      <c r="A4340" s="13"/>
      <c r="B4340" s="13"/>
      <c r="C4340" s="13"/>
      <c r="D4340" s="212">
        <v>45207</v>
      </c>
      <c r="E4340" s="210" t="s">
        <v>2720</v>
      </c>
      <c r="F4340" s="211" t="s">
        <v>2058</v>
      </c>
      <c r="G4340" s="111" t="s">
        <v>2807</v>
      </c>
      <c r="H4340" s="85" t="str">
        <f>VLOOKUP(E4340&amp;F4340,Divipola!$C$1:$F$1149,4,FALSE)</f>
        <v>66383</v>
      </c>
      <c r="I4340" s="77"/>
      <c r="J4340" s="181"/>
      <c r="K4340" s="146"/>
      <c r="L4340" s="146"/>
      <c r="M4340" s="146"/>
      <c r="N4340" s="146">
        <v>128</v>
      </c>
      <c r="O4340" s="146">
        <v>32</v>
      </c>
      <c r="P4340" s="146"/>
      <c r="Q4340" s="146">
        <v>32</v>
      </c>
      <c r="R4340" s="146"/>
      <c r="S4340" s="146"/>
      <c r="T4340" s="146"/>
      <c r="U4340" s="146">
        <v>1</v>
      </c>
      <c r="V4340" s="146"/>
      <c r="W4340" s="146"/>
      <c r="X4340" s="146"/>
      <c r="Y4340" s="146"/>
      <c r="Z4340" s="147"/>
      <c r="AA4340" s="148"/>
      <c r="AB4340" s="383"/>
      <c r="AC4340" s="73"/>
      <c r="AD4340" s="414"/>
      <c r="AE4340" s="393"/>
      <c r="AF4340" s="78"/>
      <c r="AG4340" s="414"/>
      <c r="AH4340" s="383"/>
      <c r="AI4340" s="453"/>
      <c r="AJ4340" s="453"/>
      <c r="AK4340" s="414"/>
      <c r="AL4340" s="383"/>
      <c r="AM4340" s="383"/>
      <c r="AN4340" s="523"/>
      <c r="AO4340" s="414"/>
      <c r="AP4340" s="548"/>
      <c r="AQ4340" s="414"/>
      <c r="AR4340" s="78"/>
      <c r="AS4340" s="78"/>
      <c r="AT4340" s="414"/>
      <c r="AU4340" s="548"/>
      <c r="AV4340" s="548"/>
      <c r="AW4340" s="414"/>
      <c r="AX4340" s="383"/>
      <c r="AY4340" s="548"/>
      <c r="AZ4340" s="414"/>
      <c r="BA4340" s="383"/>
      <c r="BB4340" s="548"/>
      <c r="BC4340" s="78"/>
      <c r="BD4340" s="414"/>
      <c r="BE4340" s="414"/>
      <c r="BF4340" s="414"/>
      <c r="BG4340" s="414"/>
      <c r="BH4340" s="414"/>
      <c r="BI4340" s="383"/>
      <c r="BJ4340" s="383"/>
      <c r="BK4340" s="78"/>
      <c r="BL4340" s="414"/>
      <c r="BM4340" s="383"/>
      <c r="BN4340" s="78"/>
      <c r="BO4340" s="414"/>
      <c r="BP4340" s="78"/>
      <c r="BQ4340" s="414"/>
      <c r="BR4340" s="383"/>
      <c r="BS4340" s="78"/>
      <c r="BT4340" s="83"/>
      <c r="BU4340" s="75"/>
      <c r="BV4340" s="74"/>
      <c r="BW4340" s="74"/>
      <c r="BX4340" s="120" t="s">
        <v>7524</v>
      </c>
      <c r="BY4340" s="112">
        <f t="shared" si="412"/>
        <v>4335</v>
      </c>
      <c r="BZ4340" s="65">
        <f t="shared" si="413"/>
        <v>0</v>
      </c>
      <c r="CA4340" s="359">
        <f t="shared" si="414"/>
        <v>8</v>
      </c>
      <c r="CB4340" s="359">
        <f t="shared" si="415"/>
        <v>10</v>
      </c>
      <c r="CC4340" s="359">
        <f t="shared" si="416"/>
        <v>2023</v>
      </c>
      <c r="CD4340" s="359" t="str">
        <f t="shared" si="417"/>
        <v>810202366383CRECIENTE SUBITA</v>
      </c>
    </row>
    <row r="4341" spans="1:82" s="121" customFormat="1" ht="60" customHeight="1">
      <c r="A4341" s="13"/>
      <c r="B4341" s="13"/>
      <c r="C4341" s="13"/>
      <c r="D4341" s="212">
        <v>45206</v>
      </c>
      <c r="E4341" s="210" t="s">
        <v>506</v>
      </c>
      <c r="F4341" s="211" t="s">
        <v>98</v>
      </c>
      <c r="G4341" s="111" t="s">
        <v>2896</v>
      </c>
      <c r="H4341" s="85" t="str">
        <f>VLOOKUP(E4341&amp;F4341,Divipola!$C$1:$F$1149,4,FALSE)</f>
        <v>50568</v>
      </c>
      <c r="I4341" s="77"/>
      <c r="J4341" s="181"/>
      <c r="K4341" s="146">
        <v>1</v>
      </c>
      <c r="L4341" s="146"/>
      <c r="M4341" s="146"/>
      <c r="N4341" s="146"/>
      <c r="O4341" s="146"/>
      <c r="P4341" s="146"/>
      <c r="Q4341" s="146"/>
      <c r="R4341" s="146"/>
      <c r="S4341" s="146"/>
      <c r="T4341" s="146"/>
      <c r="U4341" s="146"/>
      <c r="V4341" s="146"/>
      <c r="W4341" s="146"/>
      <c r="X4341" s="146"/>
      <c r="Y4341" s="146"/>
      <c r="Z4341" s="147"/>
      <c r="AA4341" s="148"/>
      <c r="AB4341" s="383"/>
      <c r="AC4341" s="73"/>
      <c r="AD4341" s="414"/>
      <c r="AE4341" s="393"/>
      <c r="AF4341" s="78"/>
      <c r="AG4341" s="414"/>
      <c r="AH4341" s="383"/>
      <c r="AI4341" s="453"/>
      <c r="AJ4341" s="453"/>
      <c r="AK4341" s="414"/>
      <c r="AL4341" s="383"/>
      <c r="AM4341" s="383"/>
      <c r="AN4341" s="523"/>
      <c r="AO4341" s="414"/>
      <c r="AP4341" s="548"/>
      <c r="AQ4341" s="414"/>
      <c r="AR4341" s="78"/>
      <c r="AS4341" s="78"/>
      <c r="AT4341" s="414"/>
      <c r="AU4341" s="548"/>
      <c r="AV4341" s="548"/>
      <c r="AW4341" s="414"/>
      <c r="AX4341" s="383"/>
      <c r="AY4341" s="548"/>
      <c r="AZ4341" s="414"/>
      <c r="BA4341" s="383"/>
      <c r="BB4341" s="548"/>
      <c r="BC4341" s="78"/>
      <c r="BD4341" s="414"/>
      <c r="BE4341" s="414"/>
      <c r="BF4341" s="414"/>
      <c r="BG4341" s="414"/>
      <c r="BH4341" s="414"/>
      <c r="BI4341" s="383"/>
      <c r="BJ4341" s="383"/>
      <c r="BK4341" s="78"/>
      <c r="BL4341" s="414"/>
      <c r="BM4341" s="383"/>
      <c r="BN4341" s="78"/>
      <c r="BO4341" s="414"/>
      <c r="BP4341" s="78"/>
      <c r="BQ4341" s="414"/>
      <c r="BR4341" s="383"/>
      <c r="BS4341" s="78"/>
      <c r="BT4341" s="83"/>
      <c r="BU4341" s="75"/>
      <c r="BV4341" s="74"/>
      <c r="BW4341" s="74"/>
      <c r="BX4341" s="98" t="s">
        <v>7525</v>
      </c>
      <c r="BY4341" s="112">
        <f t="shared" si="412"/>
        <v>4336</v>
      </c>
      <c r="BZ4341" s="65">
        <f t="shared" si="413"/>
        <v>0</v>
      </c>
      <c r="CA4341" s="359">
        <f t="shared" si="414"/>
        <v>7</v>
      </c>
      <c r="CB4341" s="359">
        <f t="shared" si="415"/>
        <v>10</v>
      </c>
      <c r="CC4341" s="359">
        <f t="shared" si="416"/>
        <v>2023</v>
      </c>
      <c r="CD4341" s="359" t="str">
        <f t="shared" si="417"/>
        <v>710202350568CASO FORTUITO</v>
      </c>
    </row>
    <row r="4342" spans="1:82" s="121" customFormat="1" ht="60" customHeight="1">
      <c r="A4342" s="13"/>
      <c r="B4342" s="13"/>
      <c r="C4342" s="13"/>
      <c r="D4342" s="212">
        <v>45207</v>
      </c>
      <c r="E4342" s="210" t="s">
        <v>2718</v>
      </c>
      <c r="F4342" s="211" t="s">
        <v>2651</v>
      </c>
      <c r="G4342" s="111" t="s">
        <v>2960</v>
      </c>
      <c r="H4342" s="85" t="str">
        <f>VLOOKUP(E4342&amp;F4342,Divipola!$C$1:$F$1149,4,FALSE)</f>
        <v>25513</v>
      </c>
      <c r="I4342" s="77"/>
      <c r="J4342" s="181"/>
      <c r="K4342" s="146"/>
      <c r="L4342" s="146">
        <v>1</v>
      </c>
      <c r="M4342" s="146"/>
      <c r="N4342" s="146"/>
      <c r="O4342" s="146"/>
      <c r="P4342" s="146"/>
      <c r="Q4342" s="146"/>
      <c r="R4342" s="146"/>
      <c r="S4342" s="146"/>
      <c r="T4342" s="146"/>
      <c r="U4342" s="146"/>
      <c r="V4342" s="146"/>
      <c r="W4342" s="146"/>
      <c r="X4342" s="146"/>
      <c r="Y4342" s="146"/>
      <c r="Z4342" s="147"/>
      <c r="AA4342" s="148"/>
      <c r="AB4342" s="383"/>
      <c r="AC4342" s="73"/>
      <c r="AD4342" s="414"/>
      <c r="AE4342" s="393"/>
      <c r="AF4342" s="78"/>
      <c r="AG4342" s="414"/>
      <c r="AH4342" s="383"/>
      <c r="AI4342" s="453"/>
      <c r="AJ4342" s="453"/>
      <c r="AK4342" s="414"/>
      <c r="AL4342" s="383"/>
      <c r="AM4342" s="383"/>
      <c r="AN4342" s="523"/>
      <c r="AO4342" s="414"/>
      <c r="AP4342" s="548"/>
      <c r="AQ4342" s="414"/>
      <c r="AR4342" s="78"/>
      <c r="AS4342" s="78"/>
      <c r="AT4342" s="414"/>
      <c r="AU4342" s="548"/>
      <c r="AV4342" s="548"/>
      <c r="AW4342" s="414"/>
      <c r="AX4342" s="383"/>
      <c r="AY4342" s="548"/>
      <c r="AZ4342" s="414"/>
      <c r="BA4342" s="383"/>
      <c r="BB4342" s="548"/>
      <c r="BC4342" s="78"/>
      <c r="BD4342" s="414"/>
      <c r="BE4342" s="414"/>
      <c r="BF4342" s="414"/>
      <c r="BG4342" s="414"/>
      <c r="BH4342" s="414"/>
      <c r="BI4342" s="383"/>
      <c r="BJ4342" s="383"/>
      <c r="BK4342" s="78"/>
      <c r="BL4342" s="414"/>
      <c r="BM4342" s="383"/>
      <c r="BN4342" s="78"/>
      <c r="BO4342" s="414"/>
      <c r="BP4342" s="78"/>
      <c r="BQ4342" s="414"/>
      <c r="BR4342" s="383"/>
      <c r="BS4342" s="78"/>
      <c r="BT4342" s="83"/>
      <c r="BU4342" s="75"/>
      <c r="BV4342" s="74"/>
      <c r="BW4342" s="74"/>
      <c r="BX4342" s="98" t="s">
        <v>7526</v>
      </c>
      <c r="BY4342" s="112">
        <f t="shared" si="412"/>
        <v>4337</v>
      </c>
      <c r="BZ4342" s="65">
        <f t="shared" si="413"/>
        <v>0</v>
      </c>
      <c r="CA4342" s="359">
        <f t="shared" si="414"/>
        <v>8</v>
      </c>
      <c r="CB4342" s="359">
        <f t="shared" si="415"/>
        <v>10</v>
      </c>
      <c r="CC4342" s="359">
        <f t="shared" si="416"/>
        <v>2023</v>
      </c>
      <c r="CD4342" s="359" t="str">
        <f t="shared" si="417"/>
        <v>810202325513ACCIDENTE TRANSPORTE TERRESTRE</v>
      </c>
    </row>
    <row r="4343" spans="1:82" s="121" customFormat="1" ht="84" customHeight="1">
      <c r="A4343" s="13"/>
      <c r="B4343" s="13"/>
      <c r="C4343" s="13"/>
      <c r="D4343" s="212">
        <v>45206</v>
      </c>
      <c r="E4343" s="210" t="s">
        <v>2622</v>
      </c>
      <c r="F4343" s="211" t="s">
        <v>2104</v>
      </c>
      <c r="G4343" s="130" t="s">
        <v>8680</v>
      </c>
      <c r="H4343" s="85" t="str">
        <f>VLOOKUP(E4343&amp;F4343,Divipola!$C$1:$F$1149,4,FALSE)</f>
        <v>41020</v>
      </c>
      <c r="I4343" s="77"/>
      <c r="J4343" s="181"/>
      <c r="K4343" s="146"/>
      <c r="L4343" s="146"/>
      <c r="M4343" s="146"/>
      <c r="N4343" s="146"/>
      <c r="O4343" s="146"/>
      <c r="P4343" s="146"/>
      <c r="Q4343" s="146"/>
      <c r="R4343" s="146"/>
      <c r="S4343" s="146"/>
      <c r="T4343" s="146"/>
      <c r="U4343" s="146"/>
      <c r="V4343" s="146"/>
      <c r="W4343" s="146"/>
      <c r="X4343" s="146"/>
      <c r="Y4343" s="146"/>
      <c r="Z4343" s="147">
        <v>1</v>
      </c>
      <c r="AA4343" s="148"/>
      <c r="AB4343" s="383"/>
      <c r="AC4343" s="73"/>
      <c r="AD4343" s="414"/>
      <c r="AE4343" s="393"/>
      <c r="AF4343" s="78"/>
      <c r="AG4343" s="414"/>
      <c r="AH4343" s="383"/>
      <c r="AI4343" s="453"/>
      <c r="AJ4343" s="453"/>
      <c r="AK4343" s="414"/>
      <c r="AL4343" s="383"/>
      <c r="AM4343" s="383"/>
      <c r="AN4343" s="523"/>
      <c r="AO4343" s="414"/>
      <c r="AP4343" s="548"/>
      <c r="AQ4343" s="414"/>
      <c r="AR4343" s="78"/>
      <c r="AS4343" s="78"/>
      <c r="AT4343" s="414"/>
      <c r="AU4343" s="548"/>
      <c r="AV4343" s="548"/>
      <c r="AW4343" s="414"/>
      <c r="AX4343" s="383"/>
      <c r="AY4343" s="548"/>
      <c r="AZ4343" s="414"/>
      <c r="BA4343" s="383"/>
      <c r="BB4343" s="548"/>
      <c r="BC4343" s="78"/>
      <c r="BD4343" s="414"/>
      <c r="BE4343" s="414"/>
      <c r="BF4343" s="414"/>
      <c r="BG4343" s="414"/>
      <c r="BH4343" s="414"/>
      <c r="BI4343" s="383"/>
      <c r="BJ4343" s="383"/>
      <c r="BK4343" s="78"/>
      <c r="BL4343" s="414"/>
      <c r="BM4343" s="383"/>
      <c r="BN4343" s="78"/>
      <c r="BO4343" s="414"/>
      <c r="BP4343" s="78"/>
      <c r="BQ4343" s="414"/>
      <c r="BR4343" s="383"/>
      <c r="BS4343" s="78"/>
      <c r="BT4343" s="83"/>
      <c r="BU4343" s="75"/>
      <c r="BV4343" s="74"/>
      <c r="BW4343" s="74"/>
      <c r="BX4343" s="103" t="s">
        <v>7527</v>
      </c>
      <c r="BY4343" s="112">
        <f t="shared" si="412"/>
        <v>4338</v>
      </c>
      <c r="BZ4343" s="65">
        <f t="shared" si="413"/>
        <v>0</v>
      </c>
      <c r="CA4343" s="359">
        <f t="shared" si="414"/>
        <v>7</v>
      </c>
      <c r="CB4343" s="359">
        <f t="shared" si="415"/>
        <v>10</v>
      </c>
      <c r="CC4343" s="359">
        <f t="shared" si="416"/>
        <v>2023</v>
      </c>
      <c r="CD4343" s="359" t="str">
        <f t="shared" si="417"/>
        <v xml:space="preserve">710202341020INCENDIO FORESTAL </v>
      </c>
    </row>
    <row r="4344" spans="1:82" s="121" customFormat="1" ht="96" customHeight="1">
      <c r="A4344" s="13"/>
      <c r="B4344" s="13"/>
      <c r="C4344" s="13"/>
      <c r="D4344" s="212">
        <v>45206</v>
      </c>
      <c r="E4344" s="210" t="s">
        <v>2622</v>
      </c>
      <c r="F4344" s="211" t="s">
        <v>2135</v>
      </c>
      <c r="G4344" s="111" t="s">
        <v>2803</v>
      </c>
      <c r="H4344" s="85" t="str">
        <f>VLOOKUP(E4344&amp;F4344,Divipola!$C$1:$F$1149,4,FALSE)</f>
        <v>41518</v>
      </c>
      <c r="I4344" s="77"/>
      <c r="J4344" s="181"/>
      <c r="K4344" s="146"/>
      <c r="L4344" s="146"/>
      <c r="M4344" s="146"/>
      <c r="N4344" s="146">
        <v>5</v>
      </c>
      <c r="O4344" s="146">
        <v>1</v>
      </c>
      <c r="P4344" s="146"/>
      <c r="Q4344" s="146">
        <v>1</v>
      </c>
      <c r="R4344" s="146"/>
      <c r="S4344" s="146"/>
      <c r="T4344" s="146"/>
      <c r="U4344" s="146"/>
      <c r="V4344" s="146"/>
      <c r="W4344" s="146"/>
      <c r="X4344" s="146"/>
      <c r="Y4344" s="146"/>
      <c r="Z4344" s="147"/>
      <c r="AA4344" s="148"/>
      <c r="AB4344" s="383"/>
      <c r="AC4344" s="73"/>
      <c r="AD4344" s="414"/>
      <c r="AE4344" s="393"/>
      <c r="AF4344" s="78"/>
      <c r="AG4344" s="414"/>
      <c r="AH4344" s="383"/>
      <c r="AI4344" s="453"/>
      <c r="AJ4344" s="453"/>
      <c r="AK4344" s="414"/>
      <c r="AL4344" s="383"/>
      <c r="AM4344" s="383"/>
      <c r="AN4344" s="523"/>
      <c r="AO4344" s="414"/>
      <c r="AP4344" s="548"/>
      <c r="AQ4344" s="414"/>
      <c r="AR4344" s="78"/>
      <c r="AS4344" s="78"/>
      <c r="AT4344" s="414"/>
      <c r="AU4344" s="548"/>
      <c r="AV4344" s="548"/>
      <c r="AW4344" s="414"/>
      <c r="AX4344" s="383"/>
      <c r="AY4344" s="548"/>
      <c r="AZ4344" s="414"/>
      <c r="BA4344" s="383"/>
      <c r="BB4344" s="548"/>
      <c r="BC4344" s="78"/>
      <c r="BD4344" s="414"/>
      <c r="BE4344" s="414"/>
      <c r="BF4344" s="414"/>
      <c r="BG4344" s="414"/>
      <c r="BH4344" s="414"/>
      <c r="BI4344" s="383"/>
      <c r="BJ4344" s="383"/>
      <c r="BK4344" s="78"/>
      <c r="BL4344" s="414"/>
      <c r="BM4344" s="383"/>
      <c r="BN4344" s="78"/>
      <c r="BO4344" s="414"/>
      <c r="BP4344" s="78"/>
      <c r="BQ4344" s="414"/>
      <c r="BR4344" s="383"/>
      <c r="BS4344" s="78"/>
      <c r="BT4344" s="83"/>
      <c r="BU4344" s="75"/>
      <c r="BV4344" s="74"/>
      <c r="BW4344" s="74"/>
      <c r="BX4344" s="98" t="s">
        <v>7528</v>
      </c>
      <c r="BY4344" s="112">
        <f t="shared" si="412"/>
        <v>4339</v>
      </c>
      <c r="BZ4344" s="65">
        <f t="shared" si="413"/>
        <v>0</v>
      </c>
      <c r="CA4344" s="359">
        <f t="shared" si="414"/>
        <v>7</v>
      </c>
      <c r="CB4344" s="359">
        <f t="shared" si="415"/>
        <v>10</v>
      </c>
      <c r="CC4344" s="359">
        <f t="shared" si="416"/>
        <v>2023</v>
      </c>
      <c r="CD4344" s="359" t="str">
        <f t="shared" si="417"/>
        <v>710202341518VENDAVAL</v>
      </c>
    </row>
    <row r="4345" spans="1:82" s="121" customFormat="1" ht="132" customHeight="1">
      <c r="A4345" s="13"/>
      <c r="B4345" s="13"/>
      <c r="C4345" s="13"/>
      <c r="D4345" s="212">
        <v>45206</v>
      </c>
      <c r="E4345" s="210" t="s">
        <v>2622</v>
      </c>
      <c r="F4345" s="211" t="s">
        <v>2123</v>
      </c>
      <c r="G4345" s="111" t="s">
        <v>2803</v>
      </c>
      <c r="H4345" s="85" t="str">
        <f>VLOOKUP(E4345&amp;F4345,Divipola!$C$1:$F$1149,4,FALSE)</f>
        <v>41016</v>
      </c>
      <c r="I4345" s="77"/>
      <c r="J4345" s="181"/>
      <c r="K4345" s="146"/>
      <c r="L4345" s="146"/>
      <c r="M4345" s="146"/>
      <c r="N4345" s="146">
        <v>180</v>
      </c>
      <c r="O4345" s="146">
        <v>36</v>
      </c>
      <c r="P4345" s="146"/>
      <c r="Q4345" s="146">
        <v>36</v>
      </c>
      <c r="R4345" s="146"/>
      <c r="S4345" s="146"/>
      <c r="T4345" s="146"/>
      <c r="U4345" s="146"/>
      <c r="V4345" s="146"/>
      <c r="W4345" s="146"/>
      <c r="X4345" s="146"/>
      <c r="Y4345" s="146"/>
      <c r="Z4345" s="147"/>
      <c r="AA4345" s="148"/>
      <c r="AB4345" s="383"/>
      <c r="AC4345" s="73"/>
      <c r="AD4345" s="414"/>
      <c r="AE4345" s="393"/>
      <c r="AF4345" s="78"/>
      <c r="AG4345" s="414"/>
      <c r="AH4345" s="383"/>
      <c r="AI4345" s="453"/>
      <c r="AJ4345" s="453"/>
      <c r="AK4345" s="414"/>
      <c r="AL4345" s="383"/>
      <c r="AM4345" s="383"/>
      <c r="AN4345" s="523"/>
      <c r="AO4345" s="414"/>
      <c r="AP4345" s="548"/>
      <c r="AQ4345" s="414"/>
      <c r="AR4345" s="78"/>
      <c r="AS4345" s="78"/>
      <c r="AT4345" s="414"/>
      <c r="AU4345" s="548"/>
      <c r="AV4345" s="548"/>
      <c r="AW4345" s="414"/>
      <c r="AX4345" s="383"/>
      <c r="AY4345" s="548"/>
      <c r="AZ4345" s="414"/>
      <c r="BA4345" s="383"/>
      <c r="BB4345" s="548"/>
      <c r="BC4345" s="78"/>
      <c r="BD4345" s="414"/>
      <c r="BE4345" s="414"/>
      <c r="BF4345" s="414"/>
      <c r="BG4345" s="414"/>
      <c r="BH4345" s="414"/>
      <c r="BI4345" s="383"/>
      <c r="BJ4345" s="383"/>
      <c r="BK4345" s="78"/>
      <c r="BL4345" s="414"/>
      <c r="BM4345" s="383"/>
      <c r="BN4345" s="78"/>
      <c r="BO4345" s="414"/>
      <c r="BP4345" s="78"/>
      <c r="BQ4345" s="414"/>
      <c r="BR4345" s="383"/>
      <c r="BS4345" s="78"/>
      <c r="BT4345" s="83"/>
      <c r="BU4345" s="75"/>
      <c r="BV4345" s="74"/>
      <c r="BW4345" s="74"/>
      <c r="BX4345" s="103" t="s">
        <v>7529</v>
      </c>
      <c r="BY4345" s="112">
        <f t="shared" si="412"/>
        <v>4340</v>
      </c>
      <c r="BZ4345" s="65">
        <f t="shared" si="413"/>
        <v>0</v>
      </c>
      <c r="CA4345" s="359">
        <f t="shared" si="414"/>
        <v>7</v>
      </c>
      <c r="CB4345" s="359">
        <f t="shared" si="415"/>
        <v>10</v>
      </c>
      <c r="CC4345" s="359">
        <f t="shared" si="416"/>
        <v>2023</v>
      </c>
      <c r="CD4345" s="359" t="str">
        <f t="shared" si="417"/>
        <v>710202341016VENDAVAL</v>
      </c>
    </row>
    <row r="4346" spans="1:82" s="121" customFormat="1" ht="108" customHeight="1">
      <c r="A4346" s="13"/>
      <c r="B4346" s="13"/>
      <c r="C4346" s="13"/>
      <c r="D4346" s="212">
        <v>45206</v>
      </c>
      <c r="E4346" s="210" t="s">
        <v>2622</v>
      </c>
      <c r="F4346" s="211" t="s">
        <v>2025</v>
      </c>
      <c r="G4346" s="111" t="s">
        <v>2803</v>
      </c>
      <c r="H4346" s="85" t="str">
        <f>VLOOKUP(E4346&amp;F4346,Divipola!$C$1:$F$1149,4,FALSE)</f>
        <v>41872</v>
      </c>
      <c r="I4346" s="77"/>
      <c r="J4346" s="181"/>
      <c r="K4346" s="146"/>
      <c r="L4346" s="146"/>
      <c r="M4346" s="146"/>
      <c r="N4346" s="146">
        <v>150</v>
      </c>
      <c r="O4346" s="146">
        <v>30</v>
      </c>
      <c r="P4346" s="146"/>
      <c r="Q4346" s="146">
        <v>30</v>
      </c>
      <c r="R4346" s="146"/>
      <c r="S4346" s="146"/>
      <c r="T4346" s="146"/>
      <c r="U4346" s="146"/>
      <c r="V4346" s="146"/>
      <c r="W4346" s="146"/>
      <c r="X4346" s="146"/>
      <c r="Y4346" s="146"/>
      <c r="Z4346" s="147"/>
      <c r="AA4346" s="148"/>
      <c r="AB4346" s="383"/>
      <c r="AC4346" s="73"/>
      <c r="AD4346" s="414"/>
      <c r="AE4346" s="393"/>
      <c r="AF4346" s="78"/>
      <c r="AG4346" s="414"/>
      <c r="AH4346" s="383"/>
      <c r="AI4346" s="453"/>
      <c r="AJ4346" s="453"/>
      <c r="AK4346" s="414"/>
      <c r="AL4346" s="383"/>
      <c r="AM4346" s="383"/>
      <c r="AN4346" s="523"/>
      <c r="AO4346" s="414"/>
      <c r="AP4346" s="548"/>
      <c r="AQ4346" s="414"/>
      <c r="AR4346" s="78"/>
      <c r="AS4346" s="78"/>
      <c r="AT4346" s="414"/>
      <c r="AU4346" s="548"/>
      <c r="AV4346" s="548"/>
      <c r="AW4346" s="414"/>
      <c r="AX4346" s="383"/>
      <c r="AY4346" s="548"/>
      <c r="AZ4346" s="414"/>
      <c r="BA4346" s="383"/>
      <c r="BB4346" s="548"/>
      <c r="BC4346" s="78"/>
      <c r="BD4346" s="414"/>
      <c r="BE4346" s="414"/>
      <c r="BF4346" s="414"/>
      <c r="BG4346" s="414"/>
      <c r="BH4346" s="414"/>
      <c r="BI4346" s="383"/>
      <c r="BJ4346" s="383"/>
      <c r="BK4346" s="78"/>
      <c r="BL4346" s="414"/>
      <c r="BM4346" s="383"/>
      <c r="BN4346" s="78"/>
      <c r="BO4346" s="414"/>
      <c r="BP4346" s="78"/>
      <c r="BQ4346" s="414"/>
      <c r="BR4346" s="383"/>
      <c r="BS4346" s="78"/>
      <c r="BT4346" s="83"/>
      <c r="BU4346" s="75"/>
      <c r="BV4346" s="74"/>
      <c r="BW4346" s="74"/>
      <c r="BX4346" s="98" t="s">
        <v>7530</v>
      </c>
      <c r="BY4346" s="112">
        <f t="shared" si="412"/>
        <v>4341</v>
      </c>
      <c r="BZ4346" s="65">
        <f t="shared" si="413"/>
        <v>0</v>
      </c>
      <c r="CA4346" s="359">
        <f t="shared" si="414"/>
        <v>7</v>
      </c>
      <c r="CB4346" s="359">
        <f t="shared" si="415"/>
        <v>10</v>
      </c>
      <c r="CC4346" s="359">
        <f t="shared" si="416"/>
        <v>2023</v>
      </c>
      <c r="CD4346" s="359" t="str">
        <f t="shared" si="417"/>
        <v>710202341872VENDAVAL</v>
      </c>
    </row>
    <row r="4347" spans="1:82" s="121" customFormat="1" ht="84" customHeight="1">
      <c r="A4347" s="13"/>
      <c r="B4347" s="13"/>
      <c r="C4347" s="13"/>
      <c r="D4347" s="212">
        <v>45207</v>
      </c>
      <c r="E4347" s="210" t="s">
        <v>2622</v>
      </c>
      <c r="F4347" s="211" t="s">
        <v>27</v>
      </c>
      <c r="G4347" s="130" t="s">
        <v>8680</v>
      </c>
      <c r="H4347" s="85" t="str">
        <f>VLOOKUP(E4347&amp;F4347,Divipola!$C$1:$F$1149,4,FALSE)</f>
        <v>41206</v>
      </c>
      <c r="I4347" s="77"/>
      <c r="J4347" s="181"/>
      <c r="K4347" s="146"/>
      <c r="L4347" s="146"/>
      <c r="M4347" s="146"/>
      <c r="N4347" s="146"/>
      <c r="O4347" s="146"/>
      <c r="P4347" s="146"/>
      <c r="Q4347" s="146"/>
      <c r="R4347" s="146"/>
      <c r="S4347" s="146"/>
      <c r="T4347" s="146"/>
      <c r="U4347" s="146"/>
      <c r="V4347" s="146"/>
      <c r="W4347" s="146"/>
      <c r="X4347" s="146"/>
      <c r="Y4347" s="146"/>
      <c r="Z4347" s="147">
        <v>10</v>
      </c>
      <c r="AA4347" s="148"/>
      <c r="AB4347" s="383"/>
      <c r="AC4347" s="73"/>
      <c r="AD4347" s="414"/>
      <c r="AE4347" s="393"/>
      <c r="AF4347" s="78"/>
      <c r="AG4347" s="414"/>
      <c r="AH4347" s="383"/>
      <c r="AI4347" s="453"/>
      <c r="AJ4347" s="453"/>
      <c r="AK4347" s="414"/>
      <c r="AL4347" s="383"/>
      <c r="AM4347" s="383"/>
      <c r="AN4347" s="523"/>
      <c r="AO4347" s="414"/>
      <c r="AP4347" s="548"/>
      <c r="AQ4347" s="414"/>
      <c r="AR4347" s="78"/>
      <c r="AS4347" s="78"/>
      <c r="AT4347" s="414"/>
      <c r="AU4347" s="548"/>
      <c r="AV4347" s="548"/>
      <c r="AW4347" s="414"/>
      <c r="AX4347" s="383"/>
      <c r="AY4347" s="548"/>
      <c r="AZ4347" s="414"/>
      <c r="BA4347" s="383"/>
      <c r="BB4347" s="548"/>
      <c r="BC4347" s="78"/>
      <c r="BD4347" s="414"/>
      <c r="BE4347" s="414"/>
      <c r="BF4347" s="414"/>
      <c r="BG4347" s="414"/>
      <c r="BH4347" s="414"/>
      <c r="BI4347" s="383"/>
      <c r="BJ4347" s="383"/>
      <c r="BK4347" s="78"/>
      <c r="BL4347" s="414"/>
      <c r="BM4347" s="383"/>
      <c r="BN4347" s="78"/>
      <c r="BO4347" s="414"/>
      <c r="BP4347" s="78"/>
      <c r="BQ4347" s="414"/>
      <c r="BR4347" s="383"/>
      <c r="BS4347" s="78"/>
      <c r="BT4347" s="83"/>
      <c r="BU4347" s="75"/>
      <c r="BV4347" s="74"/>
      <c r="BW4347" s="74"/>
      <c r="BX4347" s="103" t="s">
        <v>7531</v>
      </c>
      <c r="BY4347" s="112">
        <f t="shared" si="412"/>
        <v>4342</v>
      </c>
      <c r="BZ4347" s="65">
        <f t="shared" si="413"/>
        <v>0</v>
      </c>
      <c r="CA4347" s="359">
        <f t="shared" si="414"/>
        <v>8</v>
      </c>
      <c r="CB4347" s="359">
        <f t="shared" si="415"/>
        <v>10</v>
      </c>
      <c r="CC4347" s="359">
        <f t="shared" si="416"/>
        <v>2023</v>
      </c>
      <c r="CD4347" s="359" t="str">
        <f t="shared" si="417"/>
        <v xml:space="preserve">810202341206INCENDIO FORESTAL </v>
      </c>
    </row>
    <row r="4348" spans="1:82" s="121" customFormat="1" ht="96" customHeight="1">
      <c r="A4348" s="13"/>
      <c r="B4348" s="13"/>
      <c r="C4348" s="13"/>
      <c r="D4348" s="212">
        <v>45208</v>
      </c>
      <c r="E4348" s="210" t="s">
        <v>2831</v>
      </c>
      <c r="F4348" s="211" t="s">
        <v>2704</v>
      </c>
      <c r="G4348" s="111" t="s">
        <v>2803</v>
      </c>
      <c r="H4348" s="85" t="str">
        <f>VLOOKUP(E4348&amp;F4348,Divipola!$C$1:$F$1149,4,FALSE)</f>
        <v>73001</v>
      </c>
      <c r="I4348" s="77"/>
      <c r="J4348" s="181"/>
      <c r="K4348" s="146"/>
      <c r="L4348" s="146"/>
      <c r="M4348" s="146"/>
      <c r="N4348" s="146">
        <v>25</v>
      </c>
      <c r="O4348" s="146">
        <v>5</v>
      </c>
      <c r="P4348" s="146"/>
      <c r="Q4348" s="146">
        <v>5</v>
      </c>
      <c r="R4348" s="146"/>
      <c r="S4348" s="146"/>
      <c r="T4348" s="146"/>
      <c r="U4348" s="146"/>
      <c r="V4348" s="146"/>
      <c r="W4348" s="146"/>
      <c r="X4348" s="146"/>
      <c r="Y4348" s="146"/>
      <c r="Z4348" s="147"/>
      <c r="AA4348" s="148"/>
      <c r="AB4348" s="383"/>
      <c r="AC4348" s="73"/>
      <c r="AD4348" s="414"/>
      <c r="AE4348" s="393"/>
      <c r="AF4348" s="78"/>
      <c r="AG4348" s="414"/>
      <c r="AH4348" s="383"/>
      <c r="AI4348" s="453"/>
      <c r="AJ4348" s="453"/>
      <c r="AK4348" s="414"/>
      <c r="AL4348" s="383"/>
      <c r="AM4348" s="383"/>
      <c r="AN4348" s="523"/>
      <c r="AO4348" s="414"/>
      <c r="AP4348" s="548"/>
      <c r="AQ4348" s="414"/>
      <c r="AR4348" s="78"/>
      <c r="AS4348" s="78"/>
      <c r="AT4348" s="414"/>
      <c r="AU4348" s="548"/>
      <c r="AV4348" s="548"/>
      <c r="AW4348" s="414"/>
      <c r="AX4348" s="383"/>
      <c r="AY4348" s="548"/>
      <c r="AZ4348" s="414"/>
      <c r="BA4348" s="383"/>
      <c r="BB4348" s="548"/>
      <c r="BC4348" s="78"/>
      <c r="BD4348" s="414"/>
      <c r="BE4348" s="414"/>
      <c r="BF4348" s="414"/>
      <c r="BG4348" s="414"/>
      <c r="BH4348" s="414"/>
      <c r="BI4348" s="383"/>
      <c r="BJ4348" s="383"/>
      <c r="BK4348" s="78"/>
      <c r="BL4348" s="414"/>
      <c r="BM4348" s="383"/>
      <c r="BN4348" s="78"/>
      <c r="BO4348" s="414"/>
      <c r="BP4348" s="78"/>
      <c r="BQ4348" s="414"/>
      <c r="BR4348" s="383"/>
      <c r="BS4348" s="78"/>
      <c r="BT4348" s="83"/>
      <c r="BU4348" s="75"/>
      <c r="BV4348" s="74"/>
      <c r="BW4348" s="74"/>
      <c r="BX4348" s="103" t="s">
        <v>7532</v>
      </c>
      <c r="BY4348" s="112">
        <f t="shared" si="412"/>
        <v>4343</v>
      </c>
      <c r="BZ4348" s="65">
        <f t="shared" si="413"/>
        <v>0</v>
      </c>
      <c r="CA4348" s="359">
        <f t="shared" si="414"/>
        <v>9</v>
      </c>
      <c r="CB4348" s="359">
        <f t="shared" si="415"/>
        <v>10</v>
      </c>
      <c r="CC4348" s="359">
        <f t="shared" si="416"/>
        <v>2023</v>
      </c>
      <c r="CD4348" s="359" t="str">
        <f t="shared" si="417"/>
        <v>910202373001VENDAVAL</v>
      </c>
    </row>
    <row r="4349" spans="1:82" s="121" customFormat="1" ht="372" customHeight="1">
      <c r="A4349" s="13"/>
      <c r="B4349" s="13"/>
      <c r="C4349" s="13"/>
      <c r="D4349" s="212">
        <v>45205</v>
      </c>
      <c r="E4349" s="210" t="s">
        <v>2830</v>
      </c>
      <c r="F4349" s="211" t="s">
        <v>2645</v>
      </c>
      <c r="G4349" s="111" t="s">
        <v>3575</v>
      </c>
      <c r="H4349" s="85" t="str">
        <f>VLOOKUP(E4349&amp;F4349,Divipola!$C$1:$F$1149,4,FALSE)</f>
        <v>68081</v>
      </c>
      <c r="I4349" s="77"/>
      <c r="J4349" s="181"/>
      <c r="K4349" s="146"/>
      <c r="L4349" s="146"/>
      <c r="M4349" s="146"/>
      <c r="N4349" s="146"/>
      <c r="O4349" s="146"/>
      <c r="P4349" s="146"/>
      <c r="Q4349" s="146"/>
      <c r="R4349" s="146"/>
      <c r="S4349" s="146"/>
      <c r="T4349" s="146"/>
      <c r="U4349" s="146"/>
      <c r="V4349" s="146"/>
      <c r="W4349" s="146"/>
      <c r="X4349" s="146"/>
      <c r="Y4349" s="146"/>
      <c r="Z4349" s="147"/>
      <c r="AA4349" s="148"/>
      <c r="AB4349" s="383"/>
      <c r="AC4349" s="73"/>
      <c r="AD4349" s="414"/>
      <c r="AE4349" s="393"/>
      <c r="AF4349" s="78"/>
      <c r="AG4349" s="414"/>
      <c r="AH4349" s="383"/>
      <c r="AI4349" s="453"/>
      <c r="AJ4349" s="453"/>
      <c r="AK4349" s="414"/>
      <c r="AL4349" s="383"/>
      <c r="AM4349" s="383"/>
      <c r="AN4349" s="523"/>
      <c r="AO4349" s="414"/>
      <c r="AP4349" s="548"/>
      <c r="AQ4349" s="414"/>
      <c r="AR4349" s="78"/>
      <c r="AS4349" s="78"/>
      <c r="AT4349" s="414"/>
      <c r="AU4349" s="548"/>
      <c r="AV4349" s="548"/>
      <c r="AW4349" s="414"/>
      <c r="AX4349" s="383"/>
      <c r="AY4349" s="548"/>
      <c r="AZ4349" s="414"/>
      <c r="BA4349" s="383"/>
      <c r="BB4349" s="548"/>
      <c r="BC4349" s="78"/>
      <c r="BD4349" s="414"/>
      <c r="BE4349" s="414"/>
      <c r="BF4349" s="414"/>
      <c r="BG4349" s="414"/>
      <c r="BH4349" s="414"/>
      <c r="BI4349" s="383"/>
      <c r="BJ4349" s="383"/>
      <c r="BK4349" s="78"/>
      <c r="BL4349" s="414"/>
      <c r="BM4349" s="383"/>
      <c r="BN4349" s="78"/>
      <c r="BO4349" s="414"/>
      <c r="BP4349" s="78"/>
      <c r="BQ4349" s="414"/>
      <c r="BR4349" s="383"/>
      <c r="BS4349" s="78"/>
      <c r="BT4349" s="83"/>
      <c r="BU4349" s="75"/>
      <c r="BV4349" s="74"/>
      <c r="BW4349" s="74"/>
      <c r="BX4349" s="103" t="s">
        <v>7533</v>
      </c>
      <c r="BY4349" s="112">
        <f t="shared" si="412"/>
        <v>4344</v>
      </c>
      <c r="BZ4349" s="65">
        <f t="shared" si="413"/>
        <v>0</v>
      </c>
      <c r="CA4349" s="359">
        <f t="shared" si="414"/>
        <v>6</v>
      </c>
      <c r="CB4349" s="359">
        <f t="shared" si="415"/>
        <v>10</v>
      </c>
      <c r="CC4349" s="359">
        <f t="shared" si="416"/>
        <v>2023</v>
      </c>
      <c r="CD4349" s="359" t="str">
        <f t="shared" si="417"/>
        <v>610202368081DERRAME</v>
      </c>
    </row>
    <row r="4350" spans="1:82" s="121" customFormat="1" ht="409.5" customHeight="1">
      <c r="A4350" s="13"/>
      <c r="B4350" s="13"/>
      <c r="C4350" s="13"/>
      <c r="D4350" s="212">
        <v>45208</v>
      </c>
      <c r="E4350" s="210" t="s">
        <v>2830</v>
      </c>
      <c r="F4350" s="211" t="s">
        <v>2759</v>
      </c>
      <c r="G4350" s="130" t="s">
        <v>8680</v>
      </c>
      <c r="H4350" s="85" t="str">
        <f>VLOOKUP(E4350&amp;F4350,Divipola!$C$1:$F$1149,4,FALSE)</f>
        <v>68307</v>
      </c>
      <c r="I4350" s="77"/>
      <c r="J4350" s="181"/>
      <c r="K4350" s="207"/>
      <c r="L4350" s="207"/>
      <c r="M4350" s="207"/>
      <c r="N4350" s="207"/>
      <c r="O4350" s="207"/>
      <c r="P4350" s="207"/>
      <c r="Q4350" s="207"/>
      <c r="R4350" s="207"/>
      <c r="S4350" s="207"/>
      <c r="T4350" s="207"/>
      <c r="U4350" s="207"/>
      <c r="V4350" s="207"/>
      <c r="W4350" s="207"/>
      <c r="X4350" s="207"/>
      <c r="Y4350" s="207"/>
      <c r="Z4350" s="208">
        <v>20</v>
      </c>
      <c r="AA4350" s="186"/>
      <c r="AB4350" s="383"/>
      <c r="AC4350" s="73"/>
      <c r="AD4350" s="414"/>
      <c r="AE4350" s="393"/>
      <c r="AF4350" s="78"/>
      <c r="AG4350" s="414"/>
      <c r="AH4350" s="383"/>
      <c r="AI4350" s="453"/>
      <c r="AJ4350" s="453"/>
      <c r="AK4350" s="414"/>
      <c r="AL4350" s="383"/>
      <c r="AM4350" s="383"/>
      <c r="AN4350" s="523"/>
      <c r="AO4350" s="414"/>
      <c r="AP4350" s="548"/>
      <c r="AQ4350" s="414"/>
      <c r="AR4350" s="78"/>
      <c r="AS4350" s="78"/>
      <c r="AT4350" s="414"/>
      <c r="AU4350" s="548"/>
      <c r="AV4350" s="548"/>
      <c r="AW4350" s="414"/>
      <c r="AX4350" s="383"/>
      <c r="AY4350" s="548"/>
      <c r="AZ4350" s="414"/>
      <c r="BA4350" s="383"/>
      <c r="BB4350" s="548"/>
      <c r="BC4350" s="78"/>
      <c r="BD4350" s="414"/>
      <c r="BE4350" s="414"/>
      <c r="BF4350" s="414"/>
      <c r="BG4350" s="414"/>
      <c r="BH4350" s="414"/>
      <c r="BI4350" s="383"/>
      <c r="BJ4350" s="383"/>
      <c r="BK4350" s="78"/>
      <c r="BL4350" s="414"/>
      <c r="BM4350" s="712" t="s">
        <v>8463</v>
      </c>
      <c r="BN4350" s="494" t="s">
        <v>8464</v>
      </c>
      <c r="BO4350" s="620">
        <v>185439062197.94</v>
      </c>
      <c r="BP4350" s="78"/>
      <c r="BQ4350" s="414"/>
      <c r="BR4350" s="383"/>
      <c r="BS4350" s="78"/>
      <c r="BT4350" s="83"/>
      <c r="BU4350" s="75"/>
      <c r="BV4350" s="74"/>
      <c r="BW4350" s="74"/>
      <c r="BX4350" s="103" t="s">
        <v>7543</v>
      </c>
      <c r="BY4350" s="112">
        <f t="shared" si="412"/>
        <v>4345</v>
      </c>
      <c r="BZ4350" s="65">
        <f t="shared" si="413"/>
        <v>185439062197.94</v>
      </c>
      <c r="CA4350" s="359">
        <f t="shared" si="414"/>
        <v>9</v>
      </c>
      <c r="CB4350" s="359">
        <f t="shared" si="415"/>
        <v>10</v>
      </c>
      <c r="CC4350" s="359">
        <f t="shared" si="416"/>
        <v>2023</v>
      </c>
      <c r="CD4350" s="359" t="str">
        <f t="shared" si="417"/>
        <v xml:space="preserve">910202368307INCENDIO FORESTAL </v>
      </c>
    </row>
    <row r="4351" spans="1:82" s="121" customFormat="1" ht="132" customHeight="1">
      <c r="A4351" s="13"/>
      <c r="B4351" s="13"/>
      <c r="C4351" s="13"/>
      <c r="D4351" s="212">
        <v>45208</v>
      </c>
      <c r="E4351" s="210" t="s">
        <v>529</v>
      </c>
      <c r="F4351" s="211" t="s">
        <v>529</v>
      </c>
      <c r="G4351" s="130" t="s">
        <v>8680</v>
      </c>
      <c r="H4351" s="85" t="str">
        <f>VLOOKUP(E4351&amp;F4351,Divipola!$C$1:$F$1149,4,FALSE)</f>
        <v>11001</v>
      </c>
      <c r="I4351" s="77"/>
      <c r="J4351" s="181"/>
      <c r="K4351" s="146"/>
      <c r="L4351" s="146"/>
      <c r="M4351" s="146"/>
      <c r="N4351" s="146"/>
      <c r="O4351" s="146"/>
      <c r="P4351" s="146"/>
      <c r="Q4351" s="146"/>
      <c r="R4351" s="146"/>
      <c r="S4351" s="146"/>
      <c r="T4351" s="146"/>
      <c r="U4351" s="146"/>
      <c r="V4351" s="146"/>
      <c r="W4351" s="146"/>
      <c r="X4351" s="146"/>
      <c r="Y4351" s="146"/>
      <c r="Z4351" s="147"/>
      <c r="AA4351" s="148"/>
      <c r="AB4351" s="383"/>
      <c r="AC4351" s="73"/>
      <c r="AD4351" s="414"/>
      <c r="AE4351" s="393"/>
      <c r="AF4351" s="78"/>
      <c r="AG4351" s="414"/>
      <c r="AH4351" s="383"/>
      <c r="AI4351" s="453"/>
      <c r="AJ4351" s="453"/>
      <c r="AK4351" s="414"/>
      <c r="AL4351" s="383"/>
      <c r="AM4351" s="383"/>
      <c r="AN4351" s="523"/>
      <c r="AO4351" s="414"/>
      <c r="AP4351" s="548"/>
      <c r="AQ4351" s="414"/>
      <c r="AR4351" s="78"/>
      <c r="AS4351" s="78"/>
      <c r="AT4351" s="414"/>
      <c r="AU4351" s="548"/>
      <c r="AV4351" s="548"/>
      <c r="AW4351" s="414"/>
      <c r="AX4351" s="383"/>
      <c r="AY4351" s="548"/>
      <c r="AZ4351" s="414"/>
      <c r="BA4351" s="383"/>
      <c r="BB4351" s="548"/>
      <c r="BC4351" s="78"/>
      <c r="BD4351" s="414"/>
      <c r="BE4351" s="414"/>
      <c r="BF4351" s="414"/>
      <c r="BG4351" s="414"/>
      <c r="BH4351" s="414"/>
      <c r="BI4351" s="383"/>
      <c r="BJ4351" s="383"/>
      <c r="BK4351" s="78"/>
      <c r="BL4351" s="414"/>
      <c r="BM4351" s="383"/>
      <c r="BN4351" s="78"/>
      <c r="BO4351" s="414"/>
      <c r="BP4351" s="78"/>
      <c r="BQ4351" s="414"/>
      <c r="BR4351" s="383"/>
      <c r="BS4351" s="78"/>
      <c r="BT4351" s="83"/>
      <c r="BU4351" s="75"/>
      <c r="BV4351" s="74"/>
      <c r="BW4351" s="74"/>
      <c r="BX4351" s="98" t="s">
        <v>7556</v>
      </c>
      <c r="BY4351" s="112">
        <f t="shared" si="412"/>
        <v>4346</v>
      </c>
      <c r="BZ4351" s="65">
        <f t="shared" si="413"/>
        <v>0</v>
      </c>
      <c r="CA4351" s="359">
        <f t="shared" si="414"/>
        <v>9</v>
      </c>
      <c r="CB4351" s="359">
        <f t="shared" si="415"/>
        <v>10</v>
      </c>
      <c r="CC4351" s="359">
        <f t="shared" si="416"/>
        <v>2023</v>
      </c>
      <c r="CD4351" s="359" t="str">
        <f t="shared" si="417"/>
        <v xml:space="preserve">910202311001INCENDIO FORESTAL </v>
      </c>
    </row>
    <row r="4352" spans="1:82" s="121" customFormat="1" ht="108" customHeight="1">
      <c r="A4352" s="13"/>
      <c r="B4352" s="13"/>
      <c r="C4352" s="13"/>
      <c r="D4352" s="212">
        <v>45208</v>
      </c>
      <c r="E4352" s="210" t="s">
        <v>2834</v>
      </c>
      <c r="F4352" s="211" t="s">
        <v>2638</v>
      </c>
      <c r="G4352" s="111" t="s">
        <v>2827</v>
      </c>
      <c r="H4352" s="85" t="str">
        <f>VLOOKUP(E4352&amp;F4352,Divipola!$C$1:$F$1149,4,FALSE)</f>
        <v>54109</v>
      </c>
      <c r="I4352" s="77"/>
      <c r="J4352" s="181"/>
      <c r="K4352" s="146"/>
      <c r="L4352" s="146"/>
      <c r="M4352" s="146"/>
      <c r="N4352" s="146"/>
      <c r="O4352" s="146"/>
      <c r="P4352" s="146"/>
      <c r="Q4352" s="146"/>
      <c r="R4352" s="146">
        <v>2</v>
      </c>
      <c r="S4352" s="146"/>
      <c r="T4352" s="146">
        <v>1</v>
      </c>
      <c r="U4352" s="146"/>
      <c r="V4352" s="146"/>
      <c r="W4352" s="146"/>
      <c r="X4352" s="146"/>
      <c r="Y4352" s="146"/>
      <c r="Z4352" s="147"/>
      <c r="AA4352" s="148"/>
      <c r="AB4352" s="383"/>
      <c r="AC4352" s="73"/>
      <c r="AD4352" s="414"/>
      <c r="AE4352" s="393"/>
      <c r="AF4352" s="78"/>
      <c r="AG4352" s="414"/>
      <c r="AH4352" s="383"/>
      <c r="AI4352" s="453"/>
      <c r="AJ4352" s="453"/>
      <c r="AK4352" s="414"/>
      <c r="AL4352" s="383"/>
      <c r="AM4352" s="383"/>
      <c r="AN4352" s="523"/>
      <c r="AO4352" s="414"/>
      <c r="AP4352" s="548"/>
      <c r="AQ4352" s="414"/>
      <c r="AR4352" s="78"/>
      <c r="AS4352" s="78"/>
      <c r="AT4352" s="414"/>
      <c r="AU4352" s="548"/>
      <c r="AV4352" s="548"/>
      <c r="AW4352" s="414"/>
      <c r="AX4352" s="383"/>
      <c r="AY4352" s="548"/>
      <c r="AZ4352" s="414"/>
      <c r="BA4352" s="383"/>
      <c r="BB4352" s="548"/>
      <c r="BC4352" s="78"/>
      <c r="BD4352" s="414"/>
      <c r="BE4352" s="414"/>
      <c r="BF4352" s="414"/>
      <c r="BG4352" s="414"/>
      <c r="BH4352" s="414"/>
      <c r="BI4352" s="383"/>
      <c r="BJ4352" s="383"/>
      <c r="BK4352" s="78"/>
      <c r="BL4352" s="414"/>
      <c r="BM4352" s="383"/>
      <c r="BN4352" s="78"/>
      <c r="BO4352" s="414"/>
      <c r="BP4352" s="78"/>
      <c r="BQ4352" s="414"/>
      <c r="BR4352" s="383"/>
      <c r="BS4352" s="78"/>
      <c r="BT4352" s="83"/>
      <c r="BU4352" s="75"/>
      <c r="BV4352" s="74"/>
      <c r="BW4352" s="74"/>
      <c r="BX4352" s="98" t="s">
        <v>7535</v>
      </c>
      <c r="BY4352" s="112">
        <f t="shared" si="412"/>
        <v>4347</v>
      </c>
      <c r="BZ4352" s="65">
        <f t="shared" si="413"/>
        <v>0</v>
      </c>
      <c r="CA4352" s="359">
        <f t="shared" si="414"/>
        <v>9</v>
      </c>
      <c r="CB4352" s="359">
        <f t="shared" si="415"/>
        <v>10</v>
      </c>
      <c r="CC4352" s="359">
        <f t="shared" si="416"/>
        <v>2023</v>
      </c>
      <c r="CD4352" s="359" t="str">
        <f t="shared" si="417"/>
        <v>910202354109MOVIMIENTO EN MASA</v>
      </c>
    </row>
    <row r="4353" spans="1:82" s="121" customFormat="1" ht="120" customHeight="1">
      <c r="A4353" s="13"/>
      <c r="B4353" s="13"/>
      <c r="C4353" s="13"/>
      <c r="D4353" s="212">
        <v>45203</v>
      </c>
      <c r="E4353" s="210" t="s">
        <v>2834</v>
      </c>
      <c r="F4353" s="211" t="s">
        <v>2785</v>
      </c>
      <c r="G4353" s="111" t="s">
        <v>2827</v>
      </c>
      <c r="H4353" s="85" t="str">
        <f>VLOOKUP(E4353&amp;F4353,Divipola!$C$1:$F$1149,4,FALSE)</f>
        <v>54871</v>
      </c>
      <c r="I4353" s="77"/>
      <c r="J4353" s="181"/>
      <c r="K4353" s="146"/>
      <c r="L4353" s="146"/>
      <c r="M4353" s="146"/>
      <c r="N4353" s="146"/>
      <c r="O4353" s="146"/>
      <c r="P4353" s="146"/>
      <c r="Q4353" s="146"/>
      <c r="R4353" s="146">
        <v>1</v>
      </c>
      <c r="S4353" s="146"/>
      <c r="T4353" s="146"/>
      <c r="U4353" s="146"/>
      <c r="V4353" s="146"/>
      <c r="W4353" s="146"/>
      <c r="X4353" s="146"/>
      <c r="Y4353" s="146"/>
      <c r="Z4353" s="147"/>
      <c r="AA4353" s="148"/>
      <c r="AB4353" s="383"/>
      <c r="AC4353" s="73"/>
      <c r="AD4353" s="414"/>
      <c r="AE4353" s="393"/>
      <c r="AF4353" s="78"/>
      <c r="AG4353" s="414"/>
      <c r="AH4353" s="383"/>
      <c r="AI4353" s="453"/>
      <c r="AJ4353" s="453"/>
      <c r="AK4353" s="414"/>
      <c r="AL4353" s="383"/>
      <c r="AM4353" s="383"/>
      <c r="AN4353" s="523"/>
      <c r="AO4353" s="414"/>
      <c r="AP4353" s="548"/>
      <c r="AQ4353" s="414"/>
      <c r="AR4353" s="78"/>
      <c r="AS4353" s="78"/>
      <c r="AT4353" s="414"/>
      <c r="AU4353" s="548"/>
      <c r="AV4353" s="548"/>
      <c r="AW4353" s="414"/>
      <c r="AX4353" s="383"/>
      <c r="AY4353" s="548"/>
      <c r="AZ4353" s="414"/>
      <c r="BA4353" s="383"/>
      <c r="BB4353" s="548"/>
      <c r="BC4353" s="78"/>
      <c r="BD4353" s="414"/>
      <c r="BE4353" s="414"/>
      <c r="BF4353" s="414"/>
      <c r="BG4353" s="414"/>
      <c r="BH4353" s="414"/>
      <c r="BI4353" s="383"/>
      <c r="BJ4353" s="383"/>
      <c r="BK4353" s="78"/>
      <c r="BL4353" s="414"/>
      <c r="BM4353" s="383"/>
      <c r="BN4353" s="78"/>
      <c r="BO4353" s="414"/>
      <c r="BP4353" s="78"/>
      <c r="BQ4353" s="414"/>
      <c r="BR4353" s="383"/>
      <c r="BS4353" s="78"/>
      <c r="BT4353" s="83"/>
      <c r="BU4353" s="75"/>
      <c r="BV4353" s="74"/>
      <c r="BW4353" s="74"/>
      <c r="BX4353" s="98" t="s">
        <v>7536</v>
      </c>
      <c r="BY4353" s="112">
        <f t="shared" si="412"/>
        <v>4348</v>
      </c>
      <c r="BZ4353" s="65">
        <f t="shared" si="413"/>
        <v>0</v>
      </c>
      <c r="CA4353" s="359">
        <f t="shared" si="414"/>
        <v>4</v>
      </c>
      <c r="CB4353" s="359">
        <f t="shared" si="415"/>
        <v>10</v>
      </c>
      <c r="CC4353" s="359">
        <f t="shared" si="416"/>
        <v>2023</v>
      </c>
      <c r="CD4353" s="359" t="str">
        <f t="shared" si="417"/>
        <v>410202354871MOVIMIENTO EN MASA</v>
      </c>
    </row>
    <row r="4354" spans="1:82" s="121" customFormat="1" ht="108" customHeight="1">
      <c r="A4354" s="13"/>
      <c r="B4354" s="13"/>
      <c r="C4354" s="13"/>
      <c r="D4354" s="212">
        <v>45204</v>
      </c>
      <c r="E4354" s="210" t="s">
        <v>2834</v>
      </c>
      <c r="F4354" s="211" t="s">
        <v>2096</v>
      </c>
      <c r="G4354" s="111" t="s">
        <v>2827</v>
      </c>
      <c r="H4354" s="85" t="str">
        <f>VLOOKUP(E4354&amp;F4354,Divipola!$C$1:$F$1149,4,FALSE)</f>
        <v>54599</v>
      </c>
      <c r="I4354" s="77"/>
      <c r="J4354" s="181"/>
      <c r="K4354" s="146"/>
      <c r="L4354" s="146"/>
      <c r="M4354" s="146"/>
      <c r="N4354" s="146"/>
      <c r="O4354" s="146"/>
      <c r="P4354" s="146"/>
      <c r="Q4354" s="146"/>
      <c r="R4354" s="146">
        <v>1</v>
      </c>
      <c r="S4354" s="146"/>
      <c r="T4354" s="146"/>
      <c r="U4354" s="146"/>
      <c r="V4354" s="146"/>
      <c r="W4354" s="146"/>
      <c r="X4354" s="146"/>
      <c r="Y4354" s="146"/>
      <c r="Z4354" s="147"/>
      <c r="AA4354" s="148"/>
      <c r="AB4354" s="383"/>
      <c r="AC4354" s="73"/>
      <c r="AD4354" s="414"/>
      <c r="AE4354" s="393"/>
      <c r="AF4354" s="78"/>
      <c r="AG4354" s="414"/>
      <c r="AH4354" s="383"/>
      <c r="AI4354" s="453"/>
      <c r="AJ4354" s="453"/>
      <c r="AK4354" s="414"/>
      <c r="AL4354" s="383"/>
      <c r="AM4354" s="383"/>
      <c r="AN4354" s="523"/>
      <c r="AO4354" s="414"/>
      <c r="AP4354" s="548"/>
      <c r="AQ4354" s="414"/>
      <c r="AR4354" s="78"/>
      <c r="AS4354" s="78"/>
      <c r="AT4354" s="414"/>
      <c r="AU4354" s="548"/>
      <c r="AV4354" s="548"/>
      <c r="AW4354" s="414"/>
      <c r="AX4354" s="383"/>
      <c r="AY4354" s="548"/>
      <c r="AZ4354" s="414"/>
      <c r="BA4354" s="383"/>
      <c r="BB4354" s="548"/>
      <c r="BC4354" s="78"/>
      <c r="BD4354" s="414"/>
      <c r="BE4354" s="414"/>
      <c r="BF4354" s="414"/>
      <c r="BG4354" s="414"/>
      <c r="BH4354" s="414"/>
      <c r="BI4354" s="383"/>
      <c r="BJ4354" s="383"/>
      <c r="BK4354" s="78"/>
      <c r="BL4354" s="414"/>
      <c r="BM4354" s="383"/>
      <c r="BN4354" s="78"/>
      <c r="BO4354" s="414"/>
      <c r="BP4354" s="78"/>
      <c r="BQ4354" s="414"/>
      <c r="BR4354" s="383"/>
      <c r="BS4354" s="78"/>
      <c r="BT4354" s="83"/>
      <c r="BU4354" s="75"/>
      <c r="BV4354" s="74"/>
      <c r="BW4354" s="74"/>
      <c r="BX4354" s="98" t="s">
        <v>7537</v>
      </c>
      <c r="BY4354" s="112">
        <f t="shared" si="412"/>
        <v>4349</v>
      </c>
      <c r="BZ4354" s="65">
        <f t="shared" si="413"/>
        <v>0</v>
      </c>
      <c r="CA4354" s="359">
        <f t="shared" si="414"/>
        <v>5</v>
      </c>
      <c r="CB4354" s="359">
        <f t="shared" si="415"/>
        <v>10</v>
      </c>
      <c r="CC4354" s="359">
        <f t="shared" si="416"/>
        <v>2023</v>
      </c>
      <c r="CD4354" s="359" t="str">
        <f t="shared" si="417"/>
        <v>510202354599MOVIMIENTO EN MASA</v>
      </c>
    </row>
    <row r="4355" spans="1:82" s="121" customFormat="1" ht="409.5" customHeight="1">
      <c r="A4355" s="13"/>
      <c r="B4355" s="13"/>
      <c r="C4355" s="13"/>
      <c r="D4355" s="212">
        <v>45208</v>
      </c>
      <c r="E4355" s="210" t="s">
        <v>2830</v>
      </c>
      <c r="F4355" s="211" t="s">
        <v>318</v>
      </c>
      <c r="G4355" s="111" t="s">
        <v>2803</v>
      </c>
      <c r="H4355" s="85" t="str">
        <f>VLOOKUP(E4355&amp;F4355,Divipola!$C$1:$F$1149,4,FALSE)</f>
        <v>68167</v>
      </c>
      <c r="I4355" s="77"/>
      <c r="J4355" s="181"/>
      <c r="K4355" s="207"/>
      <c r="L4355" s="207">
        <v>6</v>
      </c>
      <c r="M4355" s="207"/>
      <c r="N4355" s="207">
        <v>520</v>
      </c>
      <c r="O4355" s="207">
        <v>130</v>
      </c>
      <c r="P4355" s="207"/>
      <c r="Q4355" s="207">
        <v>130</v>
      </c>
      <c r="R4355" s="207"/>
      <c r="S4355" s="207"/>
      <c r="T4355" s="207"/>
      <c r="U4355" s="207"/>
      <c r="V4355" s="207"/>
      <c r="W4355" s="207">
        <v>1</v>
      </c>
      <c r="X4355" s="207">
        <v>4</v>
      </c>
      <c r="Y4355" s="207">
        <v>5</v>
      </c>
      <c r="Z4355" s="208"/>
      <c r="AA4355" s="221" t="s">
        <v>7559</v>
      </c>
      <c r="AB4355" s="383"/>
      <c r="AC4355" s="73"/>
      <c r="AD4355" s="414"/>
      <c r="AE4355" s="393"/>
      <c r="AF4355" s="78"/>
      <c r="AG4355" s="414"/>
      <c r="AH4355" s="383"/>
      <c r="AI4355" s="453"/>
      <c r="AJ4355" s="453"/>
      <c r="AK4355" s="414"/>
      <c r="AL4355" s="383"/>
      <c r="AM4355" s="383"/>
      <c r="AN4355" s="523"/>
      <c r="AO4355" s="414"/>
      <c r="AP4355" s="548"/>
      <c r="AQ4355" s="414"/>
      <c r="AR4355" s="78"/>
      <c r="AS4355" s="78"/>
      <c r="AT4355" s="414"/>
      <c r="AU4355" s="548"/>
      <c r="AV4355" s="548"/>
      <c r="AW4355" s="414"/>
      <c r="AX4355" s="383"/>
      <c r="AY4355" s="548"/>
      <c r="AZ4355" s="414"/>
      <c r="BA4355" s="383"/>
      <c r="BB4355" s="548"/>
      <c r="BC4355" s="78"/>
      <c r="BD4355" s="414"/>
      <c r="BE4355" s="414"/>
      <c r="BF4355" s="414"/>
      <c r="BG4355" s="414"/>
      <c r="BH4355" s="414"/>
      <c r="BI4355" s="383"/>
      <c r="BJ4355" s="383"/>
      <c r="BK4355" s="78"/>
      <c r="BL4355" s="414"/>
      <c r="BM4355" s="383"/>
      <c r="BN4355" s="78"/>
      <c r="BO4355" s="414"/>
      <c r="BP4355" s="78"/>
      <c r="BQ4355" s="414"/>
      <c r="BR4355" s="383"/>
      <c r="BS4355" s="78"/>
      <c r="BT4355" s="83"/>
      <c r="BU4355" s="75"/>
      <c r="BV4355" s="74"/>
      <c r="BW4355" s="74"/>
      <c r="BX4355" s="98" t="s">
        <v>7558</v>
      </c>
      <c r="BY4355" s="112">
        <f t="shared" si="412"/>
        <v>4350</v>
      </c>
      <c r="BZ4355" s="65">
        <f t="shared" si="413"/>
        <v>0</v>
      </c>
      <c r="CA4355" s="359">
        <f t="shared" si="414"/>
        <v>9</v>
      </c>
      <c r="CB4355" s="359">
        <f t="shared" si="415"/>
        <v>10</v>
      </c>
      <c r="CC4355" s="359">
        <f t="shared" si="416"/>
        <v>2023</v>
      </c>
      <c r="CD4355" s="359" t="str">
        <f t="shared" si="417"/>
        <v>910202368167VENDAVAL</v>
      </c>
    </row>
    <row r="4356" spans="1:82" s="121" customFormat="1" ht="192" customHeight="1">
      <c r="A4356" s="13"/>
      <c r="B4356" s="13"/>
      <c r="C4356" s="13"/>
      <c r="D4356" s="212">
        <v>45208</v>
      </c>
      <c r="E4356" s="210" t="s">
        <v>2829</v>
      </c>
      <c r="F4356" s="211" t="s">
        <v>2459</v>
      </c>
      <c r="G4356" s="111" t="s">
        <v>2808</v>
      </c>
      <c r="H4356" s="85" t="str">
        <f>VLOOKUP(E4356&amp;F4356,Divipola!$C$1:$F$1149,4,FALSE)</f>
        <v>05411</v>
      </c>
      <c r="I4356" s="77"/>
      <c r="J4356" s="181"/>
      <c r="K4356" s="146">
        <v>1</v>
      </c>
      <c r="L4356" s="146"/>
      <c r="M4356" s="146"/>
      <c r="N4356" s="146">
        <v>15</v>
      </c>
      <c r="O4356" s="146">
        <v>3</v>
      </c>
      <c r="P4356" s="146"/>
      <c r="Q4356" s="146">
        <v>3</v>
      </c>
      <c r="R4356" s="146"/>
      <c r="S4356" s="146"/>
      <c r="T4356" s="146"/>
      <c r="U4356" s="146"/>
      <c r="V4356" s="146"/>
      <c r="W4356" s="146"/>
      <c r="X4356" s="146"/>
      <c r="Y4356" s="146"/>
      <c r="Z4356" s="147"/>
      <c r="AA4356" s="148"/>
      <c r="AB4356" s="383"/>
      <c r="AC4356" s="73"/>
      <c r="AD4356" s="414"/>
      <c r="AE4356" s="393"/>
      <c r="AF4356" s="78"/>
      <c r="AG4356" s="414"/>
      <c r="AH4356" s="383"/>
      <c r="AI4356" s="453"/>
      <c r="AJ4356" s="453"/>
      <c r="AK4356" s="414"/>
      <c r="AL4356" s="383"/>
      <c r="AM4356" s="383"/>
      <c r="AN4356" s="523"/>
      <c r="AO4356" s="414"/>
      <c r="AP4356" s="548"/>
      <c r="AQ4356" s="414"/>
      <c r="AR4356" s="78"/>
      <c r="AS4356" s="78"/>
      <c r="AT4356" s="414"/>
      <c r="AU4356" s="548"/>
      <c r="AV4356" s="548"/>
      <c r="AW4356" s="414"/>
      <c r="AX4356" s="383"/>
      <c r="AY4356" s="548"/>
      <c r="AZ4356" s="414"/>
      <c r="BA4356" s="383"/>
      <c r="BB4356" s="548"/>
      <c r="BC4356" s="78"/>
      <c r="BD4356" s="414"/>
      <c r="BE4356" s="414"/>
      <c r="BF4356" s="414"/>
      <c r="BG4356" s="414"/>
      <c r="BH4356" s="414"/>
      <c r="BI4356" s="383"/>
      <c r="BJ4356" s="383"/>
      <c r="BK4356" s="78"/>
      <c r="BL4356" s="414"/>
      <c r="BM4356" s="383"/>
      <c r="BN4356" s="78"/>
      <c r="BO4356" s="414"/>
      <c r="BP4356" s="78"/>
      <c r="BQ4356" s="414"/>
      <c r="BR4356" s="383"/>
      <c r="BS4356" s="78"/>
      <c r="BT4356" s="83"/>
      <c r="BU4356" s="75"/>
      <c r="BV4356" s="74"/>
      <c r="BW4356" s="74"/>
      <c r="BX4356" s="98" t="s">
        <v>7539</v>
      </c>
      <c r="BY4356" s="112">
        <f t="shared" si="412"/>
        <v>4351</v>
      </c>
      <c r="BZ4356" s="65">
        <f t="shared" si="413"/>
        <v>0</v>
      </c>
      <c r="CA4356" s="359">
        <f t="shared" si="414"/>
        <v>9</v>
      </c>
      <c r="CB4356" s="359">
        <f t="shared" si="415"/>
        <v>10</v>
      </c>
      <c r="CC4356" s="359">
        <f t="shared" si="416"/>
        <v>2023</v>
      </c>
      <c r="CD4356" s="359" t="str">
        <f t="shared" si="417"/>
        <v>910202305411AVENIDA TORRENCIAL</v>
      </c>
    </row>
    <row r="4357" spans="1:82" s="121" customFormat="1" ht="48" customHeight="1">
      <c r="A4357" s="13"/>
      <c r="B4357" s="13"/>
      <c r="C4357" s="13"/>
      <c r="D4357" s="212">
        <v>45207</v>
      </c>
      <c r="E4357" s="210" t="s">
        <v>2718</v>
      </c>
      <c r="F4357" s="211" t="s">
        <v>1373</v>
      </c>
      <c r="G4357" s="111" t="s">
        <v>2960</v>
      </c>
      <c r="H4357" s="85" t="str">
        <f>VLOOKUP(E4357&amp;F4357,Divipola!$C$1:$F$1149,4,FALSE)</f>
        <v>25126</v>
      </c>
      <c r="I4357" s="77"/>
      <c r="J4357" s="181"/>
      <c r="K4357" s="146">
        <v>1</v>
      </c>
      <c r="L4357" s="146"/>
      <c r="M4357" s="146"/>
      <c r="N4357" s="146">
        <v>1</v>
      </c>
      <c r="O4357" s="146"/>
      <c r="P4357" s="146"/>
      <c r="Q4357" s="146"/>
      <c r="R4357" s="146"/>
      <c r="S4357" s="146"/>
      <c r="T4357" s="146"/>
      <c r="U4357" s="146"/>
      <c r="V4357" s="146"/>
      <c r="W4357" s="146"/>
      <c r="X4357" s="146"/>
      <c r="Y4357" s="146"/>
      <c r="Z4357" s="147"/>
      <c r="AA4357" s="148"/>
      <c r="AB4357" s="383"/>
      <c r="AC4357" s="73"/>
      <c r="AD4357" s="414"/>
      <c r="AE4357" s="393"/>
      <c r="AF4357" s="78"/>
      <c r="AG4357" s="414"/>
      <c r="AH4357" s="383"/>
      <c r="AI4357" s="453"/>
      <c r="AJ4357" s="453"/>
      <c r="AK4357" s="414"/>
      <c r="AL4357" s="383"/>
      <c r="AM4357" s="383"/>
      <c r="AN4357" s="523"/>
      <c r="AO4357" s="414"/>
      <c r="AP4357" s="548"/>
      <c r="AQ4357" s="414"/>
      <c r="AR4357" s="78"/>
      <c r="AS4357" s="78"/>
      <c r="AT4357" s="414"/>
      <c r="AU4357" s="548"/>
      <c r="AV4357" s="548"/>
      <c r="AW4357" s="414"/>
      <c r="AX4357" s="383"/>
      <c r="AY4357" s="548"/>
      <c r="AZ4357" s="414"/>
      <c r="BA4357" s="383"/>
      <c r="BB4357" s="548"/>
      <c r="BC4357" s="78"/>
      <c r="BD4357" s="414"/>
      <c r="BE4357" s="414"/>
      <c r="BF4357" s="414"/>
      <c r="BG4357" s="414"/>
      <c r="BH4357" s="414"/>
      <c r="BI4357" s="383"/>
      <c r="BJ4357" s="383"/>
      <c r="BK4357" s="78"/>
      <c r="BL4357" s="414"/>
      <c r="BM4357" s="383"/>
      <c r="BN4357" s="78"/>
      <c r="BO4357" s="414"/>
      <c r="BP4357" s="78"/>
      <c r="BQ4357" s="414"/>
      <c r="BR4357" s="383"/>
      <c r="BS4357" s="78"/>
      <c r="BT4357" s="83"/>
      <c r="BU4357" s="75"/>
      <c r="BV4357" s="74"/>
      <c r="BW4357" s="74"/>
      <c r="BX4357" s="98" t="s">
        <v>7540</v>
      </c>
      <c r="BY4357" s="112">
        <f t="shared" si="412"/>
        <v>4352</v>
      </c>
      <c r="BZ4357" s="65">
        <f t="shared" si="413"/>
        <v>0</v>
      </c>
      <c r="CA4357" s="359">
        <f t="shared" si="414"/>
        <v>8</v>
      </c>
      <c r="CB4357" s="359">
        <f t="shared" si="415"/>
        <v>10</v>
      </c>
      <c r="CC4357" s="359">
        <f t="shared" si="416"/>
        <v>2023</v>
      </c>
      <c r="CD4357" s="359" t="str">
        <f t="shared" si="417"/>
        <v>810202325126ACCIDENTE TRANSPORTE TERRESTRE</v>
      </c>
    </row>
    <row r="4358" spans="1:82" s="121" customFormat="1" ht="144" customHeight="1">
      <c r="A4358" s="13"/>
      <c r="B4358" s="13"/>
      <c r="C4358" s="13"/>
      <c r="D4358" s="212">
        <v>45208</v>
      </c>
      <c r="E4358" s="210" t="s">
        <v>2831</v>
      </c>
      <c r="F4358" s="211" t="s">
        <v>2083</v>
      </c>
      <c r="G4358" s="111" t="s">
        <v>2803</v>
      </c>
      <c r="H4358" s="85" t="str">
        <f>VLOOKUP(E4358&amp;F4358,Divipola!$C$1:$F$1149,4,FALSE)</f>
        <v>73563</v>
      </c>
      <c r="I4358" s="77"/>
      <c r="J4358" s="181"/>
      <c r="K4358" s="207"/>
      <c r="L4358" s="207"/>
      <c r="M4358" s="207"/>
      <c r="N4358" s="207">
        <v>140</v>
      </c>
      <c r="O4358" s="207">
        <v>35</v>
      </c>
      <c r="P4358" s="207"/>
      <c r="Q4358" s="207">
        <v>35</v>
      </c>
      <c r="R4358" s="207"/>
      <c r="S4358" s="207"/>
      <c r="T4358" s="207"/>
      <c r="U4358" s="207"/>
      <c r="V4358" s="207"/>
      <c r="W4358" s="207"/>
      <c r="X4358" s="207"/>
      <c r="Y4358" s="207"/>
      <c r="Z4358" s="208"/>
      <c r="AA4358" s="186"/>
      <c r="AB4358" s="383"/>
      <c r="AC4358" s="73"/>
      <c r="AD4358" s="414"/>
      <c r="AE4358" s="393"/>
      <c r="AF4358" s="78"/>
      <c r="AG4358" s="414"/>
      <c r="AH4358" s="383"/>
      <c r="AI4358" s="453"/>
      <c r="AJ4358" s="453"/>
      <c r="AK4358" s="414"/>
      <c r="AL4358" s="383"/>
      <c r="AM4358" s="383"/>
      <c r="AN4358" s="523"/>
      <c r="AO4358" s="414"/>
      <c r="AP4358" s="548"/>
      <c r="AQ4358" s="414"/>
      <c r="AR4358" s="78"/>
      <c r="AS4358" s="78"/>
      <c r="AT4358" s="414"/>
      <c r="AU4358" s="548"/>
      <c r="AV4358" s="548"/>
      <c r="AW4358" s="414"/>
      <c r="AX4358" s="383"/>
      <c r="AY4358" s="548"/>
      <c r="AZ4358" s="414"/>
      <c r="BA4358" s="383"/>
      <c r="BB4358" s="548"/>
      <c r="BC4358" s="78"/>
      <c r="BD4358" s="414"/>
      <c r="BE4358" s="414"/>
      <c r="BF4358" s="414"/>
      <c r="BG4358" s="414"/>
      <c r="BH4358" s="414"/>
      <c r="BI4358" s="383"/>
      <c r="BJ4358" s="383"/>
      <c r="BK4358" s="78"/>
      <c r="BL4358" s="414"/>
      <c r="BM4358" s="383"/>
      <c r="BN4358" s="78"/>
      <c r="BO4358" s="414"/>
      <c r="BP4358" s="78"/>
      <c r="BQ4358" s="414"/>
      <c r="BR4358" s="383"/>
      <c r="BS4358" s="78"/>
      <c r="BT4358" s="83"/>
      <c r="BU4358" s="75"/>
      <c r="BV4358" s="74"/>
      <c r="BW4358" s="74"/>
      <c r="BX4358" s="98" t="s">
        <v>7569</v>
      </c>
      <c r="BY4358" s="112">
        <f t="shared" si="412"/>
        <v>4353</v>
      </c>
      <c r="BZ4358" s="65">
        <f t="shared" si="413"/>
        <v>0</v>
      </c>
      <c r="CA4358" s="359">
        <f t="shared" si="414"/>
        <v>9</v>
      </c>
      <c r="CB4358" s="359">
        <f t="shared" si="415"/>
        <v>10</v>
      </c>
      <c r="CC4358" s="359">
        <f t="shared" si="416"/>
        <v>2023</v>
      </c>
      <c r="CD4358" s="359" t="str">
        <f t="shared" si="417"/>
        <v>910202373563VENDAVAL</v>
      </c>
    </row>
    <row r="4359" spans="1:82" s="121" customFormat="1" ht="108" customHeight="1">
      <c r="A4359" s="13"/>
      <c r="B4359" s="13"/>
      <c r="C4359" s="13"/>
      <c r="D4359" s="212">
        <v>45207</v>
      </c>
      <c r="E4359" s="210" t="s">
        <v>2831</v>
      </c>
      <c r="F4359" s="211" t="s">
        <v>2178</v>
      </c>
      <c r="G4359" s="111" t="s">
        <v>2803</v>
      </c>
      <c r="H4359" s="85" t="str">
        <f>VLOOKUP(E4359&amp;F4359,Divipola!$C$1:$F$1149,4,FALSE)</f>
        <v>73152</v>
      </c>
      <c r="I4359" s="77"/>
      <c r="J4359" s="181"/>
      <c r="K4359" s="146"/>
      <c r="L4359" s="146"/>
      <c r="M4359" s="146"/>
      <c r="N4359" s="146">
        <v>255</v>
      </c>
      <c r="O4359" s="146">
        <v>51</v>
      </c>
      <c r="P4359" s="146"/>
      <c r="Q4359" s="146">
        <v>51</v>
      </c>
      <c r="R4359" s="146"/>
      <c r="S4359" s="146"/>
      <c r="T4359" s="146"/>
      <c r="U4359" s="146"/>
      <c r="V4359" s="146"/>
      <c r="W4359" s="146"/>
      <c r="X4359" s="146"/>
      <c r="Y4359" s="146"/>
      <c r="Z4359" s="147"/>
      <c r="AA4359" s="148"/>
      <c r="AB4359" s="383"/>
      <c r="AC4359" s="73"/>
      <c r="AD4359" s="414"/>
      <c r="AE4359" s="393"/>
      <c r="AF4359" s="78"/>
      <c r="AG4359" s="414"/>
      <c r="AH4359" s="383"/>
      <c r="AI4359" s="453"/>
      <c r="AJ4359" s="453"/>
      <c r="AK4359" s="414"/>
      <c r="AL4359" s="383"/>
      <c r="AM4359" s="383"/>
      <c r="AN4359" s="523"/>
      <c r="AO4359" s="414"/>
      <c r="AP4359" s="548"/>
      <c r="AQ4359" s="414"/>
      <c r="AR4359" s="78"/>
      <c r="AS4359" s="78"/>
      <c r="AT4359" s="414"/>
      <c r="AU4359" s="548"/>
      <c r="AV4359" s="548"/>
      <c r="AW4359" s="414"/>
      <c r="AX4359" s="383"/>
      <c r="AY4359" s="548"/>
      <c r="AZ4359" s="414"/>
      <c r="BA4359" s="383"/>
      <c r="BB4359" s="548"/>
      <c r="BC4359" s="78"/>
      <c r="BD4359" s="414"/>
      <c r="BE4359" s="414"/>
      <c r="BF4359" s="414"/>
      <c r="BG4359" s="414"/>
      <c r="BH4359" s="414"/>
      <c r="BI4359" s="383"/>
      <c r="BJ4359" s="383"/>
      <c r="BK4359" s="78"/>
      <c r="BL4359" s="414"/>
      <c r="BM4359" s="383"/>
      <c r="BN4359" s="78"/>
      <c r="BO4359" s="414"/>
      <c r="BP4359" s="78"/>
      <c r="BQ4359" s="414"/>
      <c r="BR4359" s="383"/>
      <c r="BS4359" s="78"/>
      <c r="BT4359" s="83"/>
      <c r="BU4359" s="75"/>
      <c r="BV4359" s="74"/>
      <c r="BW4359" s="74"/>
      <c r="BX4359" s="98" t="s">
        <v>7544</v>
      </c>
      <c r="BY4359" s="112">
        <f t="shared" si="412"/>
        <v>4354</v>
      </c>
      <c r="BZ4359" s="65">
        <f t="shared" si="413"/>
        <v>0</v>
      </c>
      <c r="CA4359" s="359">
        <f t="shared" si="414"/>
        <v>8</v>
      </c>
      <c r="CB4359" s="359">
        <f t="shared" si="415"/>
        <v>10</v>
      </c>
      <c r="CC4359" s="359">
        <f t="shared" si="416"/>
        <v>2023</v>
      </c>
      <c r="CD4359" s="359" t="str">
        <f t="shared" si="417"/>
        <v>810202373152VENDAVAL</v>
      </c>
    </row>
    <row r="4360" spans="1:82" s="121" customFormat="1" ht="48" customHeight="1">
      <c r="A4360" s="13"/>
      <c r="B4360" s="13"/>
      <c r="C4360" s="13"/>
      <c r="D4360" s="212">
        <v>45206</v>
      </c>
      <c r="E4360" s="210" t="s">
        <v>2829</v>
      </c>
      <c r="F4360" s="211" t="s">
        <v>2442</v>
      </c>
      <c r="G4360" s="111" t="s">
        <v>2800</v>
      </c>
      <c r="H4360" s="85" t="str">
        <f>VLOOKUP(E4360&amp;F4360,Divipola!$C$1:$F$1149,4,FALSE)</f>
        <v>05361</v>
      </c>
      <c r="I4360" s="77"/>
      <c r="J4360" s="181"/>
      <c r="K4360" s="146"/>
      <c r="L4360" s="146"/>
      <c r="M4360" s="146"/>
      <c r="N4360" s="146">
        <v>4</v>
      </c>
      <c r="O4360" s="146">
        <v>1</v>
      </c>
      <c r="P4360" s="146"/>
      <c r="Q4360" s="146">
        <v>1</v>
      </c>
      <c r="R4360" s="146"/>
      <c r="S4360" s="146"/>
      <c r="T4360" s="146"/>
      <c r="U4360" s="146"/>
      <c r="V4360" s="146"/>
      <c r="W4360" s="146"/>
      <c r="X4360" s="146"/>
      <c r="Y4360" s="146"/>
      <c r="Z4360" s="147"/>
      <c r="AA4360" s="148"/>
      <c r="AB4360" s="383"/>
      <c r="AC4360" s="73"/>
      <c r="AD4360" s="414"/>
      <c r="AE4360" s="393"/>
      <c r="AF4360" s="78"/>
      <c r="AG4360" s="414"/>
      <c r="AH4360" s="383"/>
      <c r="AI4360" s="453"/>
      <c r="AJ4360" s="453"/>
      <c r="AK4360" s="414"/>
      <c r="AL4360" s="383"/>
      <c r="AM4360" s="383"/>
      <c r="AN4360" s="523"/>
      <c r="AO4360" s="414"/>
      <c r="AP4360" s="548"/>
      <c r="AQ4360" s="414"/>
      <c r="AR4360" s="78"/>
      <c r="AS4360" s="78"/>
      <c r="AT4360" s="414"/>
      <c r="AU4360" s="548"/>
      <c r="AV4360" s="548"/>
      <c r="AW4360" s="414"/>
      <c r="AX4360" s="383"/>
      <c r="AY4360" s="548"/>
      <c r="AZ4360" s="414"/>
      <c r="BA4360" s="383"/>
      <c r="BB4360" s="548"/>
      <c r="BC4360" s="78"/>
      <c r="BD4360" s="414"/>
      <c r="BE4360" s="414"/>
      <c r="BF4360" s="414"/>
      <c r="BG4360" s="414"/>
      <c r="BH4360" s="414"/>
      <c r="BI4360" s="383"/>
      <c r="BJ4360" s="383"/>
      <c r="BK4360" s="78"/>
      <c r="BL4360" s="414"/>
      <c r="BM4360" s="383"/>
      <c r="BN4360" s="78"/>
      <c r="BO4360" s="414"/>
      <c r="BP4360" s="78"/>
      <c r="BQ4360" s="414"/>
      <c r="BR4360" s="383"/>
      <c r="BS4360" s="78"/>
      <c r="BT4360" s="83"/>
      <c r="BU4360" s="75"/>
      <c r="BV4360" s="74"/>
      <c r="BW4360" s="74"/>
      <c r="BX4360" s="98" t="s">
        <v>7545</v>
      </c>
      <c r="BY4360" s="112">
        <f t="shared" ref="BY4360:BY4423" si="418">+BY4359+1</f>
        <v>4355</v>
      </c>
      <c r="BZ4360" s="65">
        <f t="shared" si="413"/>
        <v>0</v>
      </c>
      <c r="CA4360" s="359">
        <f t="shared" si="414"/>
        <v>7</v>
      </c>
      <c r="CB4360" s="359">
        <f t="shared" si="415"/>
        <v>10</v>
      </c>
      <c r="CC4360" s="359">
        <f t="shared" si="416"/>
        <v>2023</v>
      </c>
      <c r="CD4360" s="359" t="str">
        <f t="shared" si="417"/>
        <v>710202305361INCENDIO ESTRUCTURAL</v>
      </c>
    </row>
    <row r="4361" spans="1:82" s="121" customFormat="1" ht="72" customHeight="1">
      <c r="A4361" s="13"/>
      <c r="B4361" s="13"/>
      <c r="C4361" s="13"/>
      <c r="D4361" s="212">
        <v>45206</v>
      </c>
      <c r="E4361" s="210" t="s">
        <v>2718</v>
      </c>
      <c r="F4361" s="211" t="s">
        <v>2129</v>
      </c>
      <c r="G4361" s="130" t="s">
        <v>8680</v>
      </c>
      <c r="H4361" s="85" t="str">
        <f>VLOOKUP(E4361&amp;F4361,Divipola!$C$1:$F$1149,4,FALSE)</f>
        <v>25878</v>
      </c>
      <c r="I4361" s="77"/>
      <c r="J4361" s="181"/>
      <c r="K4361" s="146"/>
      <c r="L4361" s="146"/>
      <c r="M4361" s="146"/>
      <c r="N4361" s="146"/>
      <c r="O4361" s="146"/>
      <c r="P4361" s="146"/>
      <c r="Q4361" s="146"/>
      <c r="R4361" s="146"/>
      <c r="S4361" s="146"/>
      <c r="T4361" s="146"/>
      <c r="U4361" s="146"/>
      <c r="V4361" s="146"/>
      <c r="W4361" s="146"/>
      <c r="X4361" s="146"/>
      <c r="Y4361" s="146"/>
      <c r="Z4361" s="147">
        <v>1.5</v>
      </c>
      <c r="AA4361" s="148"/>
      <c r="AB4361" s="383"/>
      <c r="AC4361" s="73"/>
      <c r="AD4361" s="414"/>
      <c r="AE4361" s="393"/>
      <c r="AF4361" s="78"/>
      <c r="AG4361" s="414"/>
      <c r="AH4361" s="383"/>
      <c r="AI4361" s="453"/>
      <c r="AJ4361" s="453"/>
      <c r="AK4361" s="414"/>
      <c r="AL4361" s="383"/>
      <c r="AM4361" s="383"/>
      <c r="AN4361" s="523"/>
      <c r="AO4361" s="414"/>
      <c r="AP4361" s="548"/>
      <c r="AQ4361" s="414"/>
      <c r="AR4361" s="78"/>
      <c r="AS4361" s="78"/>
      <c r="AT4361" s="414"/>
      <c r="AU4361" s="548"/>
      <c r="AV4361" s="548"/>
      <c r="AW4361" s="414"/>
      <c r="AX4361" s="383"/>
      <c r="AY4361" s="548"/>
      <c r="AZ4361" s="414"/>
      <c r="BA4361" s="383"/>
      <c r="BB4361" s="548"/>
      <c r="BC4361" s="78"/>
      <c r="BD4361" s="414"/>
      <c r="BE4361" s="414"/>
      <c r="BF4361" s="414"/>
      <c r="BG4361" s="414"/>
      <c r="BH4361" s="414"/>
      <c r="BI4361" s="383"/>
      <c r="BJ4361" s="383"/>
      <c r="BK4361" s="78"/>
      <c r="BL4361" s="414"/>
      <c r="BM4361" s="383"/>
      <c r="BN4361" s="78"/>
      <c r="BO4361" s="414"/>
      <c r="BP4361" s="78"/>
      <c r="BQ4361" s="414"/>
      <c r="BR4361" s="383"/>
      <c r="BS4361" s="78"/>
      <c r="BT4361" s="83"/>
      <c r="BU4361" s="75"/>
      <c r="BV4361" s="74"/>
      <c r="BW4361" s="74"/>
      <c r="BX4361" s="98" t="s">
        <v>7546</v>
      </c>
      <c r="BY4361" s="112">
        <f t="shared" si="418"/>
        <v>4356</v>
      </c>
      <c r="BZ4361" s="65">
        <f t="shared" ref="BZ4361:BZ4424" si="419">+AD4361+AG4361+AK4361+AO4361+AQ4361+AT4361+AW4361+AZ4361+BD4361+BH4361+BL4361+BO4361+BQ4361</f>
        <v>0</v>
      </c>
      <c r="CA4361" s="359">
        <f t="shared" si="414"/>
        <v>7</v>
      </c>
      <c r="CB4361" s="359">
        <f t="shared" si="415"/>
        <v>10</v>
      </c>
      <c r="CC4361" s="359">
        <f t="shared" si="416"/>
        <v>2023</v>
      </c>
      <c r="CD4361" s="359" t="str">
        <f t="shared" si="417"/>
        <v xml:space="preserve">710202325878INCENDIO FORESTAL </v>
      </c>
    </row>
    <row r="4362" spans="1:82" s="121" customFormat="1" ht="409.5" customHeight="1">
      <c r="A4362" s="13"/>
      <c r="B4362" s="13"/>
      <c r="C4362" s="13"/>
      <c r="D4362" s="212">
        <v>45209</v>
      </c>
      <c r="E4362" s="210" t="s">
        <v>2836</v>
      </c>
      <c r="F4362" s="211" t="s">
        <v>513</v>
      </c>
      <c r="G4362" s="130" t="s">
        <v>8680</v>
      </c>
      <c r="H4362" s="85" t="str">
        <f>VLOOKUP(E4362&amp;F4362,Divipola!$C$1:$F$1149,4,FALSE)</f>
        <v>19698</v>
      </c>
      <c r="I4362" s="77"/>
      <c r="J4362" s="181"/>
      <c r="K4362" s="207"/>
      <c r="L4362" s="207"/>
      <c r="M4362" s="207"/>
      <c r="N4362" s="207"/>
      <c r="O4362" s="207"/>
      <c r="P4362" s="207"/>
      <c r="Q4362" s="207"/>
      <c r="R4362" s="207"/>
      <c r="S4362" s="207"/>
      <c r="T4362" s="207"/>
      <c r="U4362" s="207"/>
      <c r="V4362" s="207"/>
      <c r="W4362" s="207"/>
      <c r="X4362" s="207"/>
      <c r="Y4362" s="207"/>
      <c r="Z4362" s="208">
        <v>30</v>
      </c>
      <c r="AA4362" s="186"/>
      <c r="AB4362" s="383"/>
      <c r="AC4362" s="73"/>
      <c r="AD4362" s="414"/>
      <c r="AE4362" s="393"/>
      <c r="AF4362" s="78"/>
      <c r="AG4362" s="414"/>
      <c r="AH4362" s="383"/>
      <c r="AI4362" s="453"/>
      <c r="AJ4362" s="453"/>
      <c r="AK4362" s="414"/>
      <c r="AL4362" s="383"/>
      <c r="AM4362" s="383"/>
      <c r="AN4362" s="523"/>
      <c r="AO4362" s="414"/>
      <c r="AP4362" s="548"/>
      <c r="AQ4362" s="414"/>
      <c r="AR4362" s="78"/>
      <c r="AS4362" s="78"/>
      <c r="AT4362" s="414"/>
      <c r="AU4362" s="548"/>
      <c r="AV4362" s="548"/>
      <c r="AW4362" s="414"/>
      <c r="AX4362" s="383"/>
      <c r="AY4362" s="548"/>
      <c r="AZ4362" s="414"/>
      <c r="BA4362" s="383"/>
      <c r="BB4362" s="548"/>
      <c r="BC4362" s="78"/>
      <c r="BD4362" s="414"/>
      <c r="BE4362" s="414"/>
      <c r="BF4362" s="414"/>
      <c r="BG4362" s="414"/>
      <c r="BH4362" s="414"/>
      <c r="BI4362" s="383"/>
      <c r="BJ4362" s="383"/>
      <c r="BK4362" s="78"/>
      <c r="BL4362" s="414"/>
      <c r="BM4362" s="383"/>
      <c r="BN4362" s="78"/>
      <c r="BO4362" s="414"/>
      <c r="BP4362" s="78"/>
      <c r="BQ4362" s="414"/>
      <c r="BR4362" s="383"/>
      <c r="BS4362" s="78"/>
      <c r="BT4362" s="83"/>
      <c r="BU4362" s="75"/>
      <c r="BV4362" s="74"/>
      <c r="BW4362" s="74"/>
      <c r="BX4362" s="98" t="s">
        <v>7554</v>
      </c>
      <c r="BY4362" s="112">
        <f t="shared" si="418"/>
        <v>4357</v>
      </c>
      <c r="BZ4362" s="65">
        <f t="shared" si="419"/>
        <v>0</v>
      </c>
      <c r="CA4362" s="359">
        <f t="shared" si="414"/>
        <v>10</v>
      </c>
      <c r="CB4362" s="359">
        <f t="shared" si="415"/>
        <v>10</v>
      </c>
      <c r="CC4362" s="359">
        <f t="shared" si="416"/>
        <v>2023</v>
      </c>
      <c r="CD4362" s="359" t="str">
        <f t="shared" si="417"/>
        <v xml:space="preserve">1010202319698INCENDIO FORESTAL </v>
      </c>
    </row>
    <row r="4363" spans="1:82" s="121" customFormat="1" ht="60" customHeight="1">
      <c r="A4363" s="13"/>
      <c r="B4363" s="13"/>
      <c r="C4363" s="13"/>
      <c r="D4363" s="212">
        <v>45207</v>
      </c>
      <c r="E4363" s="210" t="s">
        <v>2718</v>
      </c>
      <c r="F4363" s="211" t="s">
        <v>1115</v>
      </c>
      <c r="G4363" s="130" t="s">
        <v>8680</v>
      </c>
      <c r="H4363" s="85" t="str">
        <f>VLOOKUP(E4363&amp;F4363,Divipola!$C$1:$F$1149,4,FALSE)</f>
        <v>25473</v>
      </c>
      <c r="I4363" s="77"/>
      <c r="J4363" s="181"/>
      <c r="K4363" s="146"/>
      <c r="L4363" s="146"/>
      <c r="M4363" s="146"/>
      <c r="N4363" s="146"/>
      <c r="O4363" s="146"/>
      <c r="P4363" s="146"/>
      <c r="Q4363" s="146"/>
      <c r="R4363" s="146"/>
      <c r="S4363" s="146"/>
      <c r="T4363" s="146"/>
      <c r="U4363" s="146"/>
      <c r="V4363" s="146"/>
      <c r="W4363" s="146"/>
      <c r="X4363" s="146"/>
      <c r="Y4363" s="146"/>
      <c r="Z4363" s="147">
        <v>1</v>
      </c>
      <c r="AA4363" s="148"/>
      <c r="AB4363" s="383"/>
      <c r="AC4363" s="73"/>
      <c r="AD4363" s="414"/>
      <c r="AE4363" s="393"/>
      <c r="AF4363" s="78"/>
      <c r="AG4363" s="414"/>
      <c r="AH4363" s="383"/>
      <c r="AI4363" s="453"/>
      <c r="AJ4363" s="453"/>
      <c r="AK4363" s="414"/>
      <c r="AL4363" s="383"/>
      <c r="AM4363" s="383"/>
      <c r="AN4363" s="523"/>
      <c r="AO4363" s="414"/>
      <c r="AP4363" s="548"/>
      <c r="AQ4363" s="414"/>
      <c r="AR4363" s="78"/>
      <c r="AS4363" s="78"/>
      <c r="AT4363" s="414"/>
      <c r="AU4363" s="548"/>
      <c r="AV4363" s="548"/>
      <c r="AW4363" s="414"/>
      <c r="AX4363" s="383"/>
      <c r="AY4363" s="548"/>
      <c r="AZ4363" s="414"/>
      <c r="BA4363" s="383"/>
      <c r="BB4363" s="548"/>
      <c r="BC4363" s="78"/>
      <c r="BD4363" s="414"/>
      <c r="BE4363" s="414"/>
      <c r="BF4363" s="414"/>
      <c r="BG4363" s="414"/>
      <c r="BH4363" s="414"/>
      <c r="BI4363" s="383"/>
      <c r="BJ4363" s="383"/>
      <c r="BK4363" s="78"/>
      <c r="BL4363" s="414"/>
      <c r="BM4363" s="383"/>
      <c r="BN4363" s="78"/>
      <c r="BO4363" s="414"/>
      <c r="BP4363" s="78"/>
      <c r="BQ4363" s="414"/>
      <c r="BR4363" s="383"/>
      <c r="BS4363" s="78"/>
      <c r="BT4363" s="83"/>
      <c r="BU4363" s="75"/>
      <c r="BV4363" s="74"/>
      <c r="BW4363" s="74"/>
      <c r="BX4363" s="98" t="s">
        <v>7547</v>
      </c>
      <c r="BY4363" s="112">
        <f t="shared" si="418"/>
        <v>4358</v>
      </c>
      <c r="BZ4363" s="65">
        <f t="shared" si="419"/>
        <v>0</v>
      </c>
      <c r="CA4363" s="359">
        <f t="shared" si="414"/>
        <v>8</v>
      </c>
      <c r="CB4363" s="359">
        <f t="shared" si="415"/>
        <v>10</v>
      </c>
      <c r="CC4363" s="359">
        <f t="shared" si="416"/>
        <v>2023</v>
      </c>
      <c r="CD4363" s="359" t="str">
        <f t="shared" si="417"/>
        <v xml:space="preserve">810202325473INCENDIO FORESTAL </v>
      </c>
    </row>
    <row r="4364" spans="1:82" s="121" customFormat="1" ht="84" customHeight="1">
      <c r="A4364" s="13"/>
      <c r="B4364" s="13"/>
      <c r="C4364" s="13"/>
      <c r="D4364" s="212">
        <v>45210</v>
      </c>
      <c r="E4364" s="210" t="s">
        <v>2720</v>
      </c>
      <c r="F4364" s="211" t="s">
        <v>1256</v>
      </c>
      <c r="G4364" s="111" t="s">
        <v>2807</v>
      </c>
      <c r="H4364" s="85" t="str">
        <f>VLOOKUP(E4364&amp;F4364,Divipola!$C$1:$F$1149,4,FALSE)</f>
        <v>66572</v>
      </c>
      <c r="I4364" s="77"/>
      <c r="J4364" s="181"/>
      <c r="K4364" s="146"/>
      <c r="L4364" s="146"/>
      <c r="M4364" s="146"/>
      <c r="N4364" s="146"/>
      <c r="O4364" s="146"/>
      <c r="P4364" s="146"/>
      <c r="Q4364" s="146"/>
      <c r="R4364" s="146"/>
      <c r="S4364" s="146"/>
      <c r="T4364" s="146"/>
      <c r="U4364" s="146">
        <v>1</v>
      </c>
      <c r="V4364" s="146"/>
      <c r="W4364" s="146"/>
      <c r="X4364" s="146"/>
      <c r="Y4364" s="146"/>
      <c r="Z4364" s="147"/>
      <c r="AA4364" s="148"/>
      <c r="AB4364" s="383"/>
      <c r="AC4364" s="73"/>
      <c r="AD4364" s="414"/>
      <c r="AE4364" s="393"/>
      <c r="AF4364" s="78"/>
      <c r="AG4364" s="414"/>
      <c r="AH4364" s="383"/>
      <c r="AI4364" s="453"/>
      <c r="AJ4364" s="453"/>
      <c r="AK4364" s="414"/>
      <c r="AL4364" s="383"/>
      <c r="AM4364" s="383"/>
      <c r="AN4364" s="523"/>
      <c r="AO4364" s="414"/>
      <c r="AP4364" s="548"/>
      <c r="AQ4364" s="414"/>
      <c r="AR4364" s="78"/>
      <c r="AS4364" s="78"/>
      <c r="AT4364" s="414"/>
      <c r="AU4364" s="548"/>
      <c r="AV4364" s="548"/>
      <c r="AW4364" s="414"/>
      <c r="AX4364" s="383"/>
      <c r="AY4364" s="548"/>
      <c r="AZ4364" s="414"/>
      <c r="BA4364" s="383"/>
      <c r="BB4364" s="548"/>
      <c r="BC4364" s="78"/>
      <c r="BD4364" s="414"/>
      <c r="BE4364" s="414"/>
      <c r="BF4364" s="414"/>
      <c r="BG4364" s="414"/>
      <c r="BH4364" s="414"/>
      <c r="BI4364" s="383"/>
      <c r="BJ4364" s="383"/>
      <c r="BK4364" s="78"/>
      <c r="BL4364" s="414"/>
      <c r="BM4364" s="383"/>
      <c r="BN4364" s="78"/>
      <c r="BO4364" s="414"/>
      <c r="BP4364" s="78"/>
      <c r="BQ4364" s="414"/>
      <c r="BR4364" s="383"/>
      <c r="BS4364" s="78"/>
      <c r="BT4364" s="83"/>
      <c r="BU4364" s="75"/>
      <c r="BV4364" s="74"/>
      <c r="BW4364" s="74"/>
      <c r="BX4364" s="98" t="s">
        <v>7549</v>
      </c>
      <c r="BY4364" s="112">
        <f t="shared" si="418"/>
        <v>4359</v>
      </c>
      <c r="BZ4364" s="65">
        <f t="shared" si="419"/>
        <v>0</v>
      </c>
      <c r="CA4364" s="359">
        <f t="shared" si="414"/>
        <v>11</v>
      </c>
      <c r="CB4364" s="359">
        <f t="shared" si="415"/>
        <v>10</v>
      </c>
      <c r="CC4364" s="359">
        <f t="shared" si="416"/>
        <v>2023</v>
      </c>
      <c r="CD4364" s="359" t="str">
        <f t="shared" si="417"/>
        <v>1110202366572CRECIENTE SUBITA</v>
      </c>
    </row>
    <row r="4365" spans="1:82" s="121" customFormat="1" ht="156" customHeight="1">
      <c r="A4365" s="13"/>
      <c r="B4365" s="13"/>
      <c r="C4365" s="13"/>
      <c r="D4365" s="212">
        <v>45209</v>
      </c>
      <c r="E4365" s="210" t="s">
        <v>2829</v>
      </c>
      <c r="F4365" s="211" t="s">
        <v>2578</v>
      </c>
      <c r="G4365" s="111" t="s">
        <v>2807</v>
      </c>
      <c r="H4365" s="85" t="str">
        <f>VLOOKUP(E4365&amp;F4365,Divipola!$C$1:$F$1149,4,FALSE)</f>
        <v>05837</v>
      </c>
      <c r="I4365" s="77"/>
      <c r="J4365" s="181"/>
      <c r="K4365" s="207">
        <v>1</v>
      </c>
      <c r="L4365" s="207"/>
      <c r="M4365" s="207"/>
      <c r="N4365" s="207"/>
      <c r="O4365" s="207"/>
      <c r="P4365" s="207"/>
      <c r="Q4365" s="207"/>
      <c r="R4365" s="207"/>
      <c r="S4365" s="207"/>
      <c r="T4365" s="207"/>
      <c r="U4365" s="207"/>
      <c r="V4365" s="207"/>
      <c r="W4365" s="207"/>
      <c r="X4365" s="207"/>
      <c r="Y4365" s="207"/>
      <c r="Z4365" s="208"/>
      <c r="AA4365" s="186"/>
      <c r="AB4365" s="383"/>
      <c r="AC4365" s="73"/>
      <c r="AD4365" s="414"/>
      <c r="AE4365" s="393"/>
      <c r="AF4365" s="78"/>
      <c r="AG4365" s="414"/>
      <c r="AH4365" s="383"/>
      <c r="AI4365" s="453"/>
      <c r="AJ4365" s="453"/>
      <c r="AK4365" s="414"/>
      <c r="AL4365" s="383"/>
      <c r="AM4365" s="383"/>
      <c r="AN4365" s="523"/>
      <c r="AO4365" s="414"/>
      <c r="AP4365" s="548"/>
      <c r="AQ4365" s="414"/>
      <c r="AR4365" s="78"/>
      <c r="AS4365" s="78"/>
      <c r="AT4365" s="414"/>
      <c r="AU4365" s="548"/>
      <c r="AV4365" s="548"/>
      <c r="AW4365" s="414"/>
      <c r="AX4365" s="383"/>
      <c r="AY4365" s="548"/>
      <c r="AZ4365" s="414"/>
      <c r="BA4365" s="383"/>
      <c r="BB4365" s="548"/>
      <c r="BC4365" s="78"/>
      <c r="BD4365" s="414"/>
      <c r="BE4365" s="414"/>
      <c r="BF4365" s="414"/>
      <c r="BG4365" s="414"/>
      <c r="BH4365" s="414"/>
      <c r="BI4365" s="383"/>
      <c r="BJ4365" s="383"/>
      <c r="BK4365" s="78"/>
      <c r="BL4365" s="414"/>
      <c r="BM4365" s="383"/>
      <c r="BN4365" s="78"/>
      <c r="BO4365" s="414"/>
      <c r="BP4365" s="78"/>
      <c r="BQ4365" s="414"/>
      <c r="BR4365" s="383"/>
      <c r="BS4365" s="78"/>
      <c r="BT4365" s="83"/>
      <c r="BU4365" s="75"/>
      <c r="BV4365" s="74"/>
      <c r="BW4365" s="74"/>
      <c r="BX4365" s="98" t="s">
        <v>7560</v>
      </c>
      <c r="BY4365" s="112">
        <f t="shared" si="418"/>
        <v>4360</v>
      </c>
      <c r="BZ4365" s="65">
        <f t="shared" si="419"/>
        <v>0</v>
      </c>
      <c r="CA4365" s="359">
        <f t="shared" si="414"/>
        <v>10</v>
      </c>
      <c r="CB4365" s="359">
        <f t="shared" si="415"/>
        <v>10</v>
      </c>
      <c r="CC4365" s="359">
        <f t="shared" si="416"/>
        <v>2023</v>
      </c>
      <c r="CD4365" s="359" t="str">
        <f t="shared" si="417"/>
        <v>1010202305837CRECIENTE SUBITA</v>
      </c>
    </row>
    <row r="4366" spans="1:82" s="121" customFormat="1" ht="180" customHeight="1">
      <c r="A4366" s="13"/>
      <c r="B4366" s="13"/>
      <c r="C4366" s="13"/>
      <c r="D4366" s="212">
        <v>45201</v>
      </c>
      <c r="E4366" s="210" t="s">
        <v>2829</v>
      </c>
      <c r="F4366" s="211" t="s">
        <v>2410</v>
      </c>
      <c r="G4366" s="111" t="s">
        <v>2943</v>
      </c>
      <c r="H4366" s="85" t="str">
        <f>VLOOKUP(E4366&amp;F4366,Divipola!$C$1:$F$1149,4,FALSE)</f>
        <v>05266</v>
      </c>
      <c r="I4366" s="77"/>
      <c r="J4366" s="181"/>
      <c r="K4366" s="146">
        <v>1</v>
      </c>
      <c r="L4366" s="146">
        <v>3</v>
      </c>
      <c r="M4366" s="146"/>
      <c r="N4366" s="146">
        <v>4</v>
      </c>
      <c r="O4366" s="146"/>
      <c r="P4366" s="146"/>
      <c r="Q4366" s="146"/>
      <c r="R4366" s="146"/>
      <c r="S4366" s="146"/>
      <c r="T4366" s="146"/>
      <c r="U4366" s="146"/>
      <c r="V4366" s="146"/>
      <c r="W4366" s="146"/>
      <c r="X4366" s="146"/>
      <c r="Y4366" s="146"/>
      <c r="Z4366" s="147"/>
      <c r="AA4366" s="148"/>
      <c r="AB4366" s="383"/>
      <c r="AC4366" s="73"/>
      <c r="AD4366" s="414"/>
      <c r="AE4366" s="393"/>
      <c r="AF4366" s="78"/>
      <c r="AG4366" s="414"/>
      <c r="AH4366" s="383"/>
      <c r="AI4366" s="453"/>
      <c r="AJ4366" s="453"/>
      <c r="AK4366" s="414"/>
      <c r="AL4366" s="383"/>
      <c r="AM4366" s="383"/>
      <c r="AN4366" s="523"/>
      <c r="AO4366" s="414"/>
      <c r="AP4366" s="548"/>
      <c r="AQ4366" s="414"/>
      <c r="AR4366" s="78"/>
      <c r="AS4366" s="78"/>
      <c r="AT4366" s="414"/>
      <c r="AU4366" s="548"/>
      <c r="AV4366" s="548"/>
      <c r="AW4366" s="414"/>
      <c r="AX4366" s="383"/>
      <c r="AY4366" s="548"/>
      <c r="AZ4366" s="414"/>
      <c r="BA4366" s="383"/>
      <c r="BB4366" s="548"/>
      <c r="BC4366" s="78"/>
      <c r="BD4366" s="414"/>
      <c r="BE4366" s="414"/>
      <c r="BF4366" s="414"/>
      <c r="BG4366" s="414"/>
      <c r="BH4366" s="414"/>
      <c r="BI4366" s="383"/>
      <c r="BJ4366" s="383"/>
      <c r="BK4366" s="78"/>
      <c r="BL4366" s="414"/>
      <c r="BM4366" s="383"/>
      <c r="BN4366" s="78"/>
      <c r="BO4366" s="414"/>
      <c r="BP4366" s="78"/>
      <c r="BQ4366" s="414"/>
      <c r="BR4366" s="383"/>
      <c r="BS4366" s="78"/>
      <c r="BT4366" s="83"/>
      <c r="BU4366" s="75"/>
      <c r="BV4366" s="74"/>
      <c r="BW4366" s="74"/>
      <c r="BX4366" s="98" t="s">
        <v>7550</v>
      </c>
      <c r="BY4366" s="112">
        <f t="shared" si="418"/>
        <v>4361</v>
      </c>
      <c r="BZ4366" s="65">
        <f t="shared" si="419"/>
        <v>0</v>
      </c>
      <c r="CA4366" s="359">
        <f t="shared" si="414"/>
        <v>2</v>
      </c>
      <c r="CB4366" s="359">
        <f t="shared" si="415"/>
        <v>10</v>
      </c>
      <c r="CC4366" s="359">
        <f t="shared" si="416"/>
        <v>2023</v>
      </c>
      <c r="CD4366" s="359" t="str">
        <f t="shared" si="417"/>
        <v>210202305266COLAPSO ESTRUCTURAL</v>
      </c>
    </row>
    <row r="4367" spans="1:82" s="121" customFormat="1" ht="108" customHeight="1">
      <c r="A4367" s="13"/>
      <c r="B4367" s="13"/>
      <c r="C4367" s="13"/>
      <c r="D4367" s="212">
        <v>45207</v>
      </c>
      <c r="E4367" s="210" t="s">
        <v>2831</v>
      </c>
      <c r="F4367" s="211" t="s">
        <v>2178</v>
      </c>
      <c r="G4367" s="111" t="s">
        <v>2803</v>
      </c>
      <c r="H4367" s="85" t="str">
        <f>VLOOKUP(E4367&amp;F4367,Divipola!$C$1:$F$1149,4,FALSE)</f>
        <v>73152</v>
      </c>
      <c r="I4367" s="77"/>
      <c r="J4367" s="181"/>
      <c r="K4367" s="146"/>
      <c r="L4367" s="146"/>
      <c r="M4367" s="146"/>
      <c r="N4367" s="146">
        <v>480</v>
      </c>
      <c r="O4367" s="146">
        <v>120</v>
      </c>
      <c r="P4367" s="146"/>
      <c r="Q4367" s="146">
        <v>120</v>
      </c>
      <c r="R4367" s="146"/>
      <c r="S4367" s="146"/>
      <c r="T4367" s="146"/>
      <c r="U4367" s="146"/>
      <c r="V4367" s="146"/>
      <c r="W4367" s="146"/>
      <c r="X4367" s="146"/>
      <c r="Y4367" s="146"/>
      <c r="Z4367" s="147"/>
      <c r="AA4367" s="185"/>
      <c r="AB4367" s="383"/>
      <c r="AC4367" s="73"/>
      <c r="AD4367" s="414"/>
      <c r="AE4367" s="393"/>
      <c r="AF4367" s="78"/>
      <c r="AG4367" s="414"/>
      <c r="AH4367" s="383"/>
      <c r="AI4367" s="453"/>
      <c r="AJ4367" s="453"/>
      <c r="AK4367" s="414"/>
      <c r="AL4367" s="383"/>
      <c r="AM4367" s="383"/>
      <c r="AN4367" s="523"/>
      <c r="AO4367" s="414"/>
      <c r="AP4367" s="548"/>
      <c r="AQ4367" s="414"/>
      <c r="AR4367" s="78"/>
      <c r="AS4367" s="78"/>
      <c r="AT4367" s="414"/>
      <c r="AU4367" s="548"/>
      <c r="AV4367" s="548"/>
      <c r="AW4367" s="414"/>
      <c r="AX4367" s="383"/>
      <c r="AY4367" s="548"/>
      <c r="AZ4367" s="414"/>
      <c r="BA4367" s="383"/>
      <c r="BB4367" s="548"/>
      <c r="BC4367" s="78"/>
      <c r="BD4367" s="414"/>
      <c r="BE4367" s="414"/>
      <c r="BF4367" s="414"/>
      <c r="BG4367" s="414"/>
      <c r="BH4367" s="414"/>
      <c r="BI4367" s="383"/>
      <c r="BJ4367" s="383"/>
      <c r="BK4367" s="78"/>
      <c r="BL4367" s="414"/>
      <c r="BM4367" s="383"/>
      <c r="BN4367" s="78"/>
      <c r="BO4367" s="414"/>
      <c r="BP4367" s="78"/>
      <c r="BQ4367" s="414"/>
      <c r="BR4367" s="383"/>
      <c r="BS4367" s="78"/>
      <c r="BT4367" s="83"/>
      <c r="BU4367" s="75"/>
      <c r="BV4367" s="74"/>
      <c r="BW4367" s="74"/>
      <c r="BX4367" s="98" t="s">
        <v>7551</v>
      </c>
      <c r="BY4367" s="112">
        <f t="shared" si="418"/>
        <v>4362</v>
      </c>
      <c r="BZ4367" s="65">
        <f t="shared" si="419"/>
        <v>0</v>
      </c>
      <c r="CA4367" s="359">
        <f t="shared" si="414"/>
        <v>8</v>
      </c>
      <c r="CB4367" s="359">
        <f t="shared" si="415"/>
        <v>10</v>
      </c>
      <c r="CC4367" s="359">
        <f t="shared" si="416"/>
        <v>2023</v>
      </c>
      <c r="CD4367" s="359" t="str">
        <f t="shared" si="417"/>
        <v>810202373152VENDAVAL</v>
      </c>
    </row>
    <row r="4368" spans="1:82" s="121" customFormat="1" ht="228" customHeight="1">
      <c r="A4368" s="13"/>
      <c r="B4368" s="13"/>
      <c r="C4368" s="13"/>
      <c r="D4368" s="212">
        <v>45206</v>
      </c>
      <c r="E4368" s="210" t="s">
        <v>2831</v>
      </c>
      <c r="F4368" s="211" t="s">
        <v>2671</v>
      </c>
      <c r="G4368" s="111" t="s">
        <v>2803</v>
      </c>
      <c r="H4368" s="85" t="str">
        <f>VLOOKUP(E4368&amp;F4368,Divipola!$C$1:$F$1149,4,FALSE)</f>
        <v>73217</v>
      </c>
      <c r="I4368" s="77"/>
      <c r="J4368" s="181"/>
      <c r="K4368" s="146"/>
      <c r="L4368" s="146">
        <v>1</v>
      </c>
      <c r="M4368" s="146"/>
      <c r="N4368" s="146">
        <v>440</v>
      </c>
      <c r="O4368" s="146">
        <v>112</v>
      </c>
      <c r="P4368" s="146">
        <v>2</v>
      </c>
      <c r="Q4368" s="146">
        <v>110</v>
      </c>
      <c r="R4368" s="146">
        <v>3</v>
      </c>
      <c r="S4368" s="146"/>
      <c r="T4368" s="146"/>
      <c r="U4368" s="146"/>
      <c r="V4368" s="146"/>
      <c r="W4368" s="146"/>
      <c r="X4368" s="146">
        <v>2</v>
      </c>
      <c r="Y4368" s="146"/>
      <c r="Z4368" s="147"/>
      <c r="AA4368" s="185" t="s">
        <v>7548</v>
      </c>
      <c r="AB4368" s="383"/>
      <c r="AC4368" s="73"/>
      <c r="AD4368" s="414"/>
      <c r="AE4368" s="393"/>
      <c r="AF4368" s="78"/>
      <c r="AG4368" s="414"/>
      <c r="AH4368" s="383"/>
      <c r="AI4368" s="453"/>
      <c r="AJ4368" s="453"/>
      <c r="AK4368" s="414"/>
      <c r="AL4368" s="383"/>
      <c r="AM4368" s="383"/>
      <c r="AN4368" s="523"/>
      <c r="AO4368" s="414"/>
      <c r="AP4368" s="548"/>
      <c r="AQ4368" s="414"/>
      <c r="AR4368" s="78"/>
      <c r="AS4368" s="78"/>
      <c r="AT4368" s="414"/>
      <c r="AU4368" s="548"/>
      <c r="AV4368" s="548"/>
      <c r="AW4368" s="414"/>
      <c r="AX4368" s="383"/>
      <c r="AY4368" s="548"/>
      <c r="AZ4368" s="414"/>
      <c r="BA4368" s="383"/>
      <c r="BB4368" s="548"/>
      <c r="BC4368" s="78"/>
      <c r="BD4368" s="414"/>
      <c r="BE4368" s="414"/>
      <c r="BF4368" s="414"/>
      <c r="BG4368" s="414"/>
      <c r="BH4368" s="414"/>
      <c r="BI4368" s="383"/>
      <c r="BJ4368" s="383"/>
      <c r="BK4368" s="78"/>
      <c r="BL4368" s="414"/>
      <c r="BM4368" s="383"/>
      <c r="BN4368" s="78"/>
      <c r="BO4368" s="414"/>
      <c r="BP4368" s="78"/>
      <c r="BQ4368" s="414"/>
      <c r="BR4368" s="383"/>
      <c r="BS4368" s="78"/>
      <c r="BT4368" s="83"/>
      <c r="BU4368" s="75"/>
      <c r="BV4368" s="74"/>
      <c r="BW4368" s="74"/>
      <c r="BX4368" s="98" t="s">
        <v>7552</v>
      </c>
      <c r="BY4368" s="112">
        <f t="shared" si="418"/>
        <v>4363</v>
      </c>
      <c r="BZ4368" s="65">
        <f t="shared" si="419"/>
        <v>0</v>
      </c>
      <c r="CA4368" s="359">
        <f t="shared" si="414"/>
        <v>7</v>
      </c>
      <c r="CB4368" s="359">
        <f t="shared" si="415"/>
        <v>10</v>
      </c>
      <c r="CC4368" s="359">
        <f t="shared" si="416"/>
        <v>2023</v>
      </c>
      <c r="CD4368" s="359" t="str">
        <f t="shared" si="417"/>
        <v>710202373217VENDAVAL</v>
      </c>
    </row>
    <row r="4369" spans="1:82" s="121" customFormat="1" ht="144" customHeight="1">
      <c r="A4369" s="13"/>
      <c r="B4369" s="13"/>
      <c r="C4369" s="13"/>
      <c r="D4369" s="212">
        <v>45209</v>
      </c>
      <c r="E4369" s="210" t="s">
        <v>2854</v>
      </c>
      <c r="F4369" s="211" t="s">
        <v>1243</v>
      </c>
      <c r="G4369" s="111" t="s">
        <v>2827</v>
      </c>
      <c r="H4369" s="85" t="str">
        <f>VLOOKUP(E4369&amp;F4369,Divipola!$C$1:$F$1149,4,FALSE)</f>
        <v>27430</v>
      </c>
      <c r="I4369" s="77"/>
      <c r="J4369" s="181"/>
      <c r="K4369" s="146"/>
      <c r="L4369" s="146"/>
      <c r="M4369" s="146"/>
      <c r="N4369" s="146">
        <v>4</v>
      </c>
      <c r="O4369" s="146">
        <v>1</v>
      </c>
      <c r="P4369" s="146"/>
      <c r="Q4369" s="146">
        <v>1</v>
      </c>
      <c r="R4369" s="146">
        <v>1</v>
      </c>
      <c r="S4369" s="146"/>
      <c r="T4369" s="146"/>
      <c r="U4369" s="146"/>
      <c r="V4369" s="146"/>
      <c r="W4369" s="146"/>
      <c r="X4369" s="146"/>
      <c r="Y4369" s="146"/>
      <c r="Z4369" s="147">
        <v>2</v>
      </c>
      <c r="AA4369" s="148" t="s">
        <v>4082</v>
      </c>
      <c r="AB4369" s="383"/>
      <c r="AC4369" s="73"/>
      <c r="AD4369" s="414"/>
      <c r="AE4369" s="393"/>
      <c r="AF4369" s="78"/>
      <c r="AG4369" s="414"/>
      <c r="AH4369" s="383"/>
      <c r="AI4369" s="453"/>
      <c r="AJ4369" s="453"/>
      <c r="AK4369" s="414"/>
      <c r="AL4369" s="383"/>
      <c r="AM4369" s="383"/>
      <c r="AN4369" s="523"/>
      <c r="AO4369" s="414"/>
      <c r="AP4369" s="548"/>
      <c r="AQ4369" s="414"/>
      <c r="AR4369" s="78"/>
      <c r="AS4369" s="78"/>
      <c r="AT4369" s="414"/>
      <c r="AU4369" s="548"/>
      <c r="AV4369" s="548"/>
      <c r="AW4369" s="414"/>
      <c r="AX4369" s="383"/>
      <c r="AY4369" s="548"/>
      <c r="AZ4369" s="414"/>
      <c r="BA4369" s="383"/>
      <c r="BB4369" s="548"/>
      <c r="BC4369" s="78"/>
      <c r="BD4369" s="414"/>
      <c r="BE4369" s="414"/>
      <c r="BF4369" s="414"/>
      <c r="BG4369" s="414"/>
      <c r="BH4369" s="414"/>
      <c r="BI4369" s="383"/>
      <c r="BJ4369" s="383"/>
      <c r="BK4369" s="78"/>
      <c r="BL4369" s="414"/>
      <c r="BM4369" s="383"/>
      <c r="BN4369" s="78"/>
      <c r="BO4369" s="414"/>
      <c r="BP4369" s="78"/>
      <c r="BQ4369" s="414"/>
      <c r="BR4369" s="383"/>
      <c r="BS4369" s="78"/>
      <c r="BT4369" s="83"/>
      <c r="BU4369" s="75"/>
      <c r="BV4369" s="74"/>
      <c r="BW4369" s="74"/>
      <c r="BX4369" s="98" t="s">
        <v>7553</v>
      </c>
      <c r="BY4369" s="112">
        <f t="shared" si="418"/>
        <v>4364</v>
      </c>
      <c r="BZ4369" s="65">
        <f t="shared" si="419"/>
        <v>0</v>
      </c>
      <c r="CA4369" s="359">
        <f t="shared" si="414"/>
        <v>10</v>
      </c>
      <c r="CB4369" s="359">
        <f t="shared" si="415"/>
        <v>10</v>
      </c>
      <c r="CC4369" s="359">
        <f t="shared" si="416"/>
        <v>2023</v>
      </c>
      <c r="CD4369" s="359" t="str">
        <f t="shared" si="417"/>
        <v>1010202327430MOVIMIENTO EN MASA</v>
      </c>
    </row>
    <row r="4370" spans="1:82" s="121" customFormat="1" ht="60" customHeight="1">
      <c r="A4370" s="13"/>
      <c r="B4370" s="13"/>
      <c r="C4370" s="13"/>
      <c r="D4370" s="212">
        <v>45210</v>
      </c>
      <c r="E4370" s="210" t="s">
        <v>2829</v>
      </c>
      <c r="F4370" s="211" t="s">
        <v>2479</v>
      </c>
      <c r="G4370" s="111" t="s">
        <v>2943</v>
      </c>
      <c r="H4370" s="85" t="str">
        <f>VLOOKUP(E4370&amp;F4370,Divipola!$C$1:$F$1149,4,FALSE)</f>
        <v>05490</v>
      </c>
      <c r="I4370" s="77"/>
      <c r="J4370" s="181"/>
      <c r="K4370" s="146"/>
      <c r="L4370" s="146"/>
      <c r="M4370" s="146"/>
      <c r="N4370" s="146"/>
      <c r="O4370" s="146"/>
      <c r="P4370" s="146"/>
      <c r="Q4370" s="146"/>
      <c r="R4370" s="146"/>
      <c r="S4370" s="146">
        <v>1</v>
      </c>
      <c r="T4370" s="146"/>
      <c r="U4370" s="146"/>
      <c r="V4370" s="146"/>
      <c r="W4370" s="146"/>
      <c r="X4370" s="146"/>
      <c r="Y4370" s="146"/>
      <c r="Z4370" s="147"/>
      <c r="AA4370" s="148"/>
      <c r="AB4370" s="383"/>
      <c r="AC4370" s="73"/>
      <c r="AD4370" s="414"/>
      <c r="AE4370" s="393"/>
      <c r="AF4370" s="78"/>
      <c r="AG4370" s="414"/>
      <c r="AH4370" s="383"/>
      <c r="AI4370" s="453"/>
      <c r="AJ4370" s="453"/>
      <c r="AK4370" s="414"/>
      <c r="AL4370" s="383"/>
      <c r="AM4370" s="383"/>
      <c r="AN4370" s="523"/>
      <c r="AO4370" s="414"/>
      <c r="AP4370" s="548"/>
      <c r="AQ4370" s="414"/>
      <c r="AR4370" s="78"/>
      <c r="AS4370" s="78"/>
      <c r="AT4370" s="414"/>
      <c r="AU4370" s="548"/>
      <c r="AV4370" s="548"/>
      <c r="AW4370" s="414"/>
      <c r="AX4370" s="383"/>
      <c r="AY4370" s="548"/>
      <c r="AZ4370" s="414"/>
      <c r="BA4370" s="383"/>
      <c r="BB4370" s="548"/>
      <c r="BC4370" s="78"/>
      <c r="BD4370" s="414"/>
      <c r="BE4370" s="414"/>
      <c r="BF4370" s="414"/>
      <c r="BG4370" s="414"/>
      <c r="BH4370" s="414"/>
      <c r="BI4370" s="383"/>
      <c r="BJ4370" s="383"/>
      <c r="BK4370" s="78"/>
      <c r="BL4370" s="414"/>
      <c r="BM4370" s="383"/>
      <c r="BN4370" s="78"/>
      <c r="BO4370" s="414"/>
      <c r="BP4370" s="78"/>
      <c r="BQ4370" s="414"/>
      <c r="BR4370" s="383"/>
      <c r="BS4370" s="78"/>
      <c r="BT4370" s="83"/>
      <c r="BU4370" s="75"/>
      <c r="BV4370" s="74"/>
      <c r="BW4370" s="74"/>
      <c r="BX4370" s="98" t="s">
        <v>7555</v>
      </c>
      <c r="BY4370" s="112">
        <f t="shared" si="418"/>
        <v>4365</v>
      </c>
      <c r="BZ4370" s="65">
        <f t="shared" si="419"/>
        <v>0</v>
      </c>
      <c r="CA4370" s="359">
        <f t="shared" si="414"/>
        <v>11</v>
      </c>
      <c r="CB4370" s="359">
        <f t="shared" si="415"/>
        <v>10</v>
      </c>
      <c r="CC4370" s="359">
        <f t="shared" si="416"/>
        <v>2023</v>
      </c>
      <c r="CD4370" s="359" t="str">
        <f t="shared" si="417"/>
        <v>1110202305490COLAPSO ESTRUCTURAL</v>
      </c>
    </row>
    <row r="4371" spans="1:82" s="121" customFormat="1" ht="144" customHeight="1">
      <c r="A4371" s="13"/>
      <c r="B4371" s="13"/>
      <c r="C4371" s="13"/>
      <c r="D4371" s="212">
        <v>45211</v>
      </c>
      <c r="E4371" s="210" t="s">
        <v>2854</v>
      </c>
      <c r="F4371" s="211" t="s">
        <v>2035</v>
      </c>
      <c r="G4371" s="111" t="s">
        <v>2802</v>
      </c>
      <c r="H4371" s="85" t="str">
        <f>VLOOKUP(E4371&amp;F4371,Divipola!$C$1:$F$1149,4,FALSE)</f>
        <v>27073</v>
      </c>
      <c r="I4371" s="77"/>
      <c r="J4371" s="181"/>
      <c r="K4371" s="248"/>
      <c r="L4371" s="248"/>
      <c r="M4371" s="248"/>
      <c r="N4371" s="248"/>
      <c r="O4371" s="248"/>
      <c r="P4371" s="248"/>
      <c r="Q4371" s="248"/>
      <c r="R4371" s="248"/>
      <c r="S4371" s="249"/>
      <c r="T4371" s="249"/>
      <c r="U4371" s="249"/>
      <c r="V4371" s="249"/>
      <c r="W4371" s="249"/>
      <c r="X4371" s="249"/>
      <c r="Y4371" s="236"/>
      <c r="Z4371" s="237"/>
      <c r="AA4371" s="247"/>
      <c r="AB4371" s="383"/>
      <c r="AC4371" s="73"/>
      <c r="AD4371" s="414"/>
      <c r="AE4371" s="393"/>
      <c r="AF4371" s="78"/>
      <c r="AG4371" s="414"/>
      <c r="AH4371" s="383"/>
      <c r="AI4371" s="453"/>
      <c r="AJ4371" s="453"/>
      <c r="AK4371" s="414"/>
      <c r="AL4371" s="383"/>
      <c r="AM4371" s="383"/>
      <c r="AN4371" s="523"/>
      <c r="AO4371" s="414"/>
      <c r="AP4371" s="548"/>
      <c r="AQ4371" s="414"/>
      <c r="AR4371" s="78"/>
      <c r="AS4371" s="78"/>
      <c r="AT4371" s="414"/>
      <c r="AU4371" s="548"/>
      <c r="AV4371" s="548"/>
      <c r="AW4371" s="414"/>
      <c r="AX4371" s="383"/>
      <c r="AY4371" s="548"/>
      <c r="AZ4371" s="414"/>
      <c r="BA4371" s="383"/>
      <c r="BB4371" s="548"/>
      <c r="BC4371" s="78"/>
      <c r="BD4371" s="414"/>
      <c r="BE4371" s="414"/>
      <c r="BF4371" s="414"/>
      <c r="BG4371" s="414"/>
      <c r="BH4371" s="414"/>
      <c r="BI4371" s="383"/>
      <c r="BJ4371" s="383"/>
      <c r="BK4371" s="78"/>
      <c r="BL4371" s="414"/>
      <c r="BM4371" s="383"/>
      <c r="BN4371" s="78"/>
      <c r="BO4371" s="414"/>
      <c r="BP4371" s="78"/>
      <c r="BQ4371" s="414"/>
      <c r="BR4371" s="383"/>
      <c r="BS4371" s="78"/>
      <c r="BT4371" s="83"/>
      <c r="BU4371" s="75"/>
      <c r="BV4371" s="74"/>
      <c r="BW4371" s="74"/>
      <c r="BX4371" s="98" t="s">
        <v>7562</v>
      </c>
      <c r="BY4371" s="112">
        <f t="shared" si="418"/>
        <v>4366</v>
      </c>
      <c r="BZ4371" s="65">
        <f t="shared" si="419"/>
        <v>0</v>
      </c>
      <c r="CA4371" s="359">
        <f t="shared" si="414"/>
        <v>12</v>
      </c>
      <c r="CB4371" s="359">
        <f t="shared" si="415"/>
        <v>10</v>
      </c>
      <c r="CC4371" s="359">
        <f t="shared" si="416"/>
        <v>2023</v>
      </c>
      <c r="CD4371" s="359" t="str">
        <f t="shared" si="417"/>
        <v>1210202327073INUNDACION</v>
      </c>
    </row>
    <row r="4372" spans="1:82" s="121" customFormat="1" ht="60" customHeight="1">
      <c r="A4372" s="13"/>
      <c r="B4372" s="13"/>
      <c r="C4372" s="13"/>
      <c r="D4372" s="212">
        <v>45211</v>
      </c>
      <c r="E4372" s="210" t="s">
        <v>2720</v>
      </c>
      <c r="F4372" s="211" t="s">
        <v>1256</v>
      </c>
      <c r="G4372" s="111" t="s">
        <v>2827</v>
      </c>
      <c r="H4372" s="85" t="str">
        <f>VLOOKUP(E4372&amp;F4372,Divipola!$C$1:$F$1149,4,FALSE)</f>
        <v>66572</v>
      </c>
      <c r="I4372" s="77"/>
      <c r="J4372" s="181"/>
      <c r="K4372" s="146"/>
      <c r="L4372" s="146"/>
      <c r="M4372" s="146"/>
      <c r="N4372" s="146"/>
      <c r="O4372" s="146"/>
      <c r="P4372" s="146"/>
      <c r="Q4372" s="146"/>
      <c r="R4372" s="146">
        <v>1</v>
      </c>
      <c r="S4372" s="146"/>
      <c r="T4372" s="146"/>
      <c r="U4372" s="146"/>
      <c r="V4372" s="146"/>
      <c r="W4372" s="146"/>
      <c r="X4372" s="146"/>
      <c r="Y4372" s="146"/>
      <c r="Z4372" s="147"/>
      <c r="AA4372" s="148"/>
      <c r="AB4372" s="383"/>
      <c r="AC4372" s="73"/>
      <c r="AD4372" s="414"/>
      <c r="AE4372" s="393"/>
      <c r="AF4372" s="78"/>
      <c r="AG4372" s="414"/>
      <c r="AH4372" s="383"/>
      <c r="AI4372" s="453"/>
      <c r="AJ4372" s="453"/>
      <c r="AK4372" s="414"/>
      <c r="AL4372" s="383"/>
      <c r="AM4372" s="383"/>
      <c r="AN4372" s="523"/>
      <c r="AO4372" s="414"/>
      <c r="AP4372" s="548"/>
      <c r="AQ4372" s="414"/>
      <c r="AR4372" s="78"/>
      <c r="AS4372" s="78"/>
      <c r="AT4372" s="414"/>
      <c r="AU4372" s="548"/>
      <c r="AV4372" s="548"/>
      <c r="AW4372" s="414"/>
      <c r="AX4372" s="383"/>
      <c r="AY4372" s="548"/>
      <c r="AZ4372" s="414"/>
      <c r="BA4372" s="383"/>
      <c r="BB4372" s="548"/>
      <c r="BC4372" s="78"/>
      <c r="BD4372" s="414"/>
      <c r="BE4372" s="414"/>
      <c r="BF4372" s="414"/>
      <c r="BG4372" s="414"/>
      <c r="BH4372" s="414"/>
      <c r="BI4372" s="383"/>
      <c r="BJ4372" s="383"/>
      <c r="BK4372" s="78"/>
      <c r="BL4372" s="414"/>
      <c r="BM4372" s="383"/>
      <c r="BN4372" s="78"/>
      <c r="BO4372" s="414"/>
      <c r="BP4372" s="78"/>
      <c r="BQ4372" s="414"/>
      <c r="BR4372" s="383"/>
      <c r="BS4372" s="78"/>
      <c r="BT4372" s="83"/>
      <c r="BU4372" s="75"/>
      <c r="BV4372" s="74"/>
      <c r="BW4372" s="74"/>
      <c r="BX4372" s="98" t="s">
        <v>7561</v>
      </c>
      <c r="BY4372" s="112">
        <f t="shared" si="418"/>
        <v>4367</v>
      </c>
      <c r="BZ4372" s="65">
        <f t="shared" si="419"/>
        <v>0</v>
      </c>
      <c r="CA4372" s="359">
        <f t="shared" si="414"/>
        <v>12</v>
      </c>
      <c r="CB4372" s="359">
        <f t="shared" si="415"/>
        <v>10</v>
      </c>
      <c r="CC4372" s="359">
        <f t="shared" si="416"/>
        <v>2023</v>
      </c>
      <c r="CD4372" s="359" t="str">
        <f t="shared" si="417"/>
        <v>1210202366572MOVIMIENTO EN MASA</v>
      </c>
    </row>
    <row r="4373" spans="1:82" s="121" customFormat="1" ht="96" customHeight="1">
      <c r="A4373" s="13"/>
      <c r="B4373" s="13"/>
      <c r="C4373" s="13"/>
      <c r="D4373" s="212">
        <v>45210</v>
      </c>
      <c r="E4373" s="210" t="s">
        <v>2718</v>
      </c>
      <c r="F4373" s="211" t="s">
        <v>2155</v>
      </c>
      <c r="G4373" s="111" t="s">
        <v>2803</v>
      </c>
      <c r="H4373" s="85" t="str">
        <f>VLOOKUP(E4373&amp;F4373,Divipola!$C$1:$F$1149,4,FALSE)</f>
        <v>25148</v>
      </c>
      <c r="I4373" s="77"/>
      <c r="J4373" s="181"/>
      <c r="K4373" s="146"/>
      <c r="L4373" s="146">
        <v>1</v>
      </c>
      <c r="M4373" s="146"/>
      <c r="N4373" s="146">
        <v>12</v>
      </c>
      <c r="O4373" s="146">
        <v>3</v>
      </c>
      <c r="P4373" s="146"/>
      <c r="Q4373" s="146">
        <v>3</v>
      </c>
      <c r="R4373" s="146"/>
      <c r="S4373" s="146"/>
      <c r="T4373" s="146"/>
      <c r="U4373" s="146"/>
      <c r="V4373" s="146"/>
      <c r="W4373" s="146"/>
      <c r="X4373" s="146"/>
      <c r="Y4373" s="146"/>
      <c r="Z4373" s="147"/>
      <c r="AA4373" s="148"/>
      <c r="AB4373" s="383"/>
      <c r="AC4373" s="73"/>
      <c r="AD4373" s="414"/>
      <c r="AE4373" s="393"/>
      <c r="AF4373" s="78"/>
      <c r="AG4373" s="414"/>
      <c r="AH4373" s="383"/>
      <c r="AI4373" s="453"/>
      <c r="AJ4373" s="453"/>
      <c r="AK4373" s="414"/>
      <c r="AL4373" s="383"/>
      <c r="AM4373" s="383"/>
      <c r="AN4373" s="523"/>
      <c r="AO4373" s="414"/>
      <c r="AP4373" s="548"/>
      <c r="AQ4373" s="414"/>
      <c r="AR4373" s="78"/>
      <c r="AS4373" s="78"/>
      <c r="AT4373" s="414"/>
      <c r="AU4373" s="548"/>
      <c r="AV4373" s="548"/>
      <c r="AW4373" s="414"/>
      <c r="AX4373" s="383"/>
      <c r="AY4373" s="548"/>
      <c r="AZ4373" s="414"/>
      <c r="BA4373" s="383"/>
      <c r="BB4373" s="548"/>
      <c r="BC4373" s="78"/>
      <c r="BD4373" s="414"/>
      <c r="BE4373" s="414"/>
      <c r="BF4373" s="414"/>
      <c r="BG4373" s="414"/>
      <c r="BH4373" s="414"/>
      <c r="BI4373" s="383"/>
      <c r="BJ4373" s="383"/>
      <c r="BK4373" s="78"/>
      <c r="BL4373" s="414"/>
      <c r="BM4373" s="383"/>
      <c r="BN4373" s="78"/>
      <c r="BO4373" s="414"/>
      <c r="BP4373" s="78"/>
      <c r="BQ4373" s="414"/>
      <c r="BR4373" s="383"/>
      <c r="BS4373" s="78"/>
      <c r="BT4373" s="83"/>
      <c r="BU4373" s="75"/>
      <c r="BV4373" s="74"/>
      <c r="BW4373" s="74"/>
      <c r="BX4373" s="98" t="s">
        <v>7564</v>
      </c>
      <c r="BY4373" s="112">
        <f t="shared" si="418"/>
        <v>4368</v>
      </c>
      <c r="BZ4373" s="65">
        <f t="shared" si="419"/>
        <v>0</v>
      </c>
      <c r="CA4373" s="359">
        <f t="shared" si="414"/>
        <v>11</v>
      </c>
      <c r="CB4373" s="359">
        <f t="shared" si="415"/>
        <v>10</v>
      </c>
      <c r="CC4373" s="359">
        <f t="shared" si="416"/>
        <v>2023</v>
      </c>
      <c r="CD4373" s="359" t="str">
        <f t="shared" si="417"/>
        <v>1110202325148VENDAVAL</v>
      </c>
    </row>
    <row r="4374" spans="1:82" s="121" customFormat="1" ht="108" customHeight="1">
      <c r="A4374" s="13"/>
      <c r="B4374" s="13"/>
      <c r="C4374" s="13"/>
      <c r="D4374" s="212">
        <v>45210</v>
      </c>
      <c r="E4374" s="210" t="s">
        <v>2718</v>
      </c>
      <c r="F4374" s="211" t="s">
        <v>1151</v>
      </c>
      <c r="G4374" s="130" t="s">
        <v>8680</v>
      </c>
      <c r="H4374" s="85" t="str">
        <f>VLOOKUP(E4374&amp;F4374,Divipola!$C$1:$F$1149,4,FALSE)</f>
        <v>25662</v>
      </c>
      <c r="I4374" s="77"/>
      <c r="J4374" s="181"/>
      <c r="K4374" s="146"/>
      <c r="L4374" s="146"/>
      <c r="M4374" s="146"/>
      <c r="N4374" s="146"/>
      <c r="O4374" s="146"/>
      <c r="P4374" s="146"/>
      <c r="Q4374" s="146"/>
      <c r="R4374" s="146"/>
      <c r="S4374" s="146"/>
      <c r="T4374" s="146"/>
      <c r="U4374" s="146"/>
      <c r="V4374" s="146"/>
      <c r="W4374" s="146"/>
      <c r="X4374" s="146"/>
      <c r="Y4374" s="146"/>
      <c r="Z4374" s="147">
        <v>1</v>
      </c>
      <c r="AA4374" s="148"/>
      <c r="AB4374" s="383"/>
      <c r="AC4374" s="73"/>
      <c r="AD4374" s="414"/>
      <c r="AE4374" s="393"/>
      <c r="AF4374" s="78"/>
      <c r="AG4374" s="414"/>
      <c r="AH4374" s="383"/>
      <c r="AI4374" s="453"/>
      <c r="AJ4374" s="453"/>
      <c r="AK4374" s="414"/>
      <c r="AL4374" s="383"/>
      <c r="AM4374" s="383"/>
      <c r="AN4374" s="523"/>
      <c r="AO4374" s="414"/>
      <c r="AP4374" s="548"/>
      <c r="AQ4374" s="414"/>
      <c r="AR4374" s="78"/>
      <c r="AS4374" s="78"/>
      <c r="AT4374" s="414"/>
      <c r="AU4374" s="548"/>
      <c r="AV4374" s="548"/>
      <c r="AW4374" s="414"/>
      <c r="AX4374" s="383"/>
      <c r="AY4374" s="548"/>
      <c r="AZ4374" s="414"/>
      <c r="BA4374" s="383"/>
      <c r="BB4374" s="548"/>
      <c r="BC4374" s="78"/>
      <c r="BD4374" s="414"/>
      <c r="BE4374" s="414"/>
      <c r="BF4374" s="414"/>
      <c r="BG4374" s="414"/>
      <c r="BH4374" s="414"/>
      <c r="BI4374" s="383"/>
      <c r="BJ4374" s="383"/>
      <c r="BK4374" s="78"/>
      <c r="BL4374" s="414"/>
      <c r="BM4374" s="383"/>
      <c r="BN4374" s="78"/>
      <c r="BO4374" s="414"/>
      <c r="BP4374" s="78"/>
      <c r="BQ4374" s="414"/>
      <c r="BR4374" s="383"/>
      <c r="BS4374" s="78"/>
      <c r="BT4374" s="83"/>
      <c r="BU4374" s="75"/>
      <c r="BV4374" s="74"/>
      <c r="BW4374" s="74"/>
      <c r="BX4374" s="98" t="s">
        <v>7565</v>
      </c>
      <c r="BY4374" s="112">
        <f t="shared" si="418"/>
        <v>4369</v>
      </c>
      <c r="BZ4374" s="65">
        <f t="shared" si="419"/>
        <v>0</v>
      </c>
      <c r="CA4374" s="359">
        <f t="shared" si="414"/>
        <v>11</v>
      </c>
      <c r="CB4374" s="359">
        <f t="shared" si="415"/>
        <v>10</v>
      </c>
      <c r="CC4374" s="359">
        <f t="shared" si="416"/>
        <v>2023</v>
      </c>
      <c r="CD4374" s="359" t="str">
        <f t="shared" si="417"/>
        <v xml:space="preserve">1110202325662INCENDIO FORESTAL </v>
      </c>
    </row>
    <row r="4375" spans="1:82" s="121" customFormat="1" ht="96" customHeight="1">
      <c r="A4375" s="13"/>
      <c r="B4375" s="13"/>
      <c r="C4375" s="13"/>
      <c r="D4375" s="212">
        <v>45211</v>
      </c>
      <c r="E4375" s="210" t="s">
        <v>2718</v>
      </c>
      <c r="F4375" s="211" t="s">
        <v>2129</v>
      </c>
      <c r="G4375" s="111" t="s">
        <v>2896</v>
      </c>
      <c r="H4375" s="85" t="str">
        <f>VLOOKUP(E4375&amp;F4375,Divipola!$C$1:$F$1149,4,FALSE)</f>
        <v>25878</v>
      </c>
      <c r="I4375" s="77"/>
      <c r="J4375" s="181"/>
      <c r="K4375" s="146">
        <v>1</v>
      </c>
      <c r="L4375" s="146"/>
      <c r="M4375" s="146"/>
      <c r="N4375" s="146">
        <v>1</v>
      </c>
      <c r="O4375" s="146"/>
      <c r="P4375" s="146"/>
      <c r="Q4375" s="146"/>
      <c r="R4375" s="146"/>
      <c r="S4375" s="146"/>
      <c r="T4375" s="146"/>
      <c r="U4375" s="146"/>
      <c r="V4375" s="146"/>
      <c r="W4375" s="146"/>
      <c r="X4375" s="146"/>
      <c r="Y4375" s="146"/>
      <c r="Z4375" s="147"/>
      <c r="AA4375" s="148"/>
      <c r="AB4375" s="383"/>
      <c r="AC4375" s="73"/>
      <c r="AD4375" s="414"/>
      <c r="AE4375" s="393"/>
      <c r="AF4375" s="78"/>
      <c r="AG4375" s="414"/>
      <c r="AH4375" s="383"/>
      <c r="AI4375" s="453"/>
      <c r="AJ4375" s="453"/>
      <c r="AK4375" s="414"/>
      <c r="AL4375" s="383"/>
      <c r="AM4375" s="383"/>
      <c r="AN4375" s="523"/>
      <c r="AO4375" s="414"/>
      <c r="AP4375" s="548"/>
      <c r="AQ4375" s="414"/>
      <c r="AR4375" s="78"/>
      <c r="AS4375" s="78"/>
      <c r="AT4375" s="414"/>
      <c r="AU4375" s="548"/>
      <c r="AV4375" s="548"/>
      <c r="AW4375" s="414"/>
      <c r="AX4375" s="383"/>
      <c r="AY4375" s="548"/>
      <c r="AZ4375" s="414"/>
      <c r="BA4375" s="383"/>
      <c r="BB4375" s="548"/>
      <c r="BC4375" s="78"/>
      <c r="BD4375" s="414"/>
      <c r="BE4375" s="414"/>
      <c r="BF4375" s="414"/>
      <c r="BG4375" s="414"/>
      <c r="BH4375" s="414"/>
      <c r="BI4375" s="383"/>
      <c r="BJ4375" s="383"/>
      <c r="BK4375" s="78"/>
      <c r="BL4375" s="414"/>
      <c r="BM4375" s="383"/>
      <c r="BN4375" s="78"/>
      <c r="BO4375" s="414"/>
      <c r="BP4375" s="78"/>
      <c r="BQ4375" s="414"/>
      <c r="BR4375" s="383"/>
      <c r="BS4375" s="78"/>
      <c r="BT4375" s="83"/>
      <c r="BU4375" s="75"/>
      <c r="BV4375" s="74"/>
      <c r="BW4375" s="74"/>
      <c r="BX4375" s="98" t="s">
        <v>7566</v>
      </c>
      <c r="BY4375" s="112">
        <f t="shared" si="418"/>
        <v>4370</v>
      </c>
      <c r="BZ4375" s="65">
        <f t="shared" si="419"/>
        <v>0</v>
      </c>
      <c r="CA4375" s="359">
        <f t="shared" si="414"/>
        <v>12</v>
      </c>
      <c r="CB4375" s="359">
        <f t="shared" si="415"/>
        <v>10</v>
      </c>
      <c r="CC4375" s="359">
        <f t="shared" si="416"/>
        <v>2023</v>
      </c>
      <c r="CD4375" s="359" t="str">
        <f t="shared" si="417"/>
        <v>1210202325878CASO FORTUITO</v>
      </c>
    </row>
    <row r="4376" spans="1:82" s="121" customFormat="1" ht="96" customHeight="1">
      <c r="A4376" s="13"/>
      <c r="B4376" s="13"/>
      <c r="C4376" s="13"/>
      <c r="D4376" s="212">
        <v>45211</v>
      </c>
      <c r="E4376" s="210" t="s">
        <v>2854</v>
      </c>
      <c r="F4376" s="211" t="s">
        <v>1235</v>
      </c>
      <c r="G4376" s="111" t="s">
        <v>2802</v>
      </c>
      <c r="H4376" s="85" t="str">
        <f>VLOOKUP(E4376&amp;F4376,Divipola!$C$1:$F$1149,4,FALSE)</f>
        <v>27250</v>
      </c>
      <c r="I4376" s="77"/>
      <c r="J4376" s="181"/>
      <c r="K4376" s="207"/>
      <c r="L4376" s="207"/>
      <c r="M4376" s="207"/>
      <c r="N4376" s="207">
        <v>285</v>
      </c>
      <c r="O4376" s="207">
        <v>156</v>
      </c>
      <c r="P4376" s="207"/>
      <c r="Q4376" s="207">
        <v>18</v>
      </c>
      <c r="R4376" s="207"/>
      <c r="S4376" s="207"/>
      <c r="T4376" s="207"/>
      <c r="U4376" s="207"/>
      <c r="V4376" s="207"/>
      <c r="W4376" s="207"/>
      <c r="X4376" s="207"/>
      <c r="Y4376" s="207"/>
      <c r="Z4376" s="208"/>
      <c r="AA4376" s="290" t="s">
        <v>7732</v>
      </c>
      <c r="AB4376" s="383"/>
      <c r="AC4376" s="73"/>
      <c r="AD4376" s="414"/>
      <c r="AE4376" s="393"/>
      <c r="AF4376" s="78"/>
      <c r="AG4376" s="414"/>
      <c r="AH4376" s="383"/>
      <c r="AI4376" s="453"/>
      <c r="AJ4376" s="453"/>
      <c r="AK4376" s="414"/>
      <c r="AL4376" s="383"/>
      <c r="AM4376" s="383"/>
      <c r="AN4376" s="523"/>
      <c r="AO4376" s="414"/>
      <c r="AP4376" s="548"/>
      <c r="AQ4376" s="414"/>
      <c r="AR4376" s="78"/>
      <c r="AS4376" s="78"/>
      <c r="AT4376" s="414"/>
      <c r="AU4376" s="548"/>
      <c r="AV4376" s="548"/>
      <c r="AW4376" s="414"/>
      <c r="AX4376" s="383"/>
      <c r="AY4376" s="548"/>
      <c r="AZ4376" s="414"/>
      <c r="BA4376" s="383"/>
      <c r="BB4376" s="548"/>
      <c r="BC4376" s="78"/>
      <c r="BD4376" s="414"/>
      <c r="BE4376" s="414"/>
      <c r="BF4376" s="414"/>
      <c r="BG4376" s="414"/>
      <c r="BH4376" s="414"/>
      <c r="BI4376" s="383"/>
      <c r="BJ4376" s="383"/>
      <c r="BK4376" s="78"/>
      <c r="BL4376" s="414"/>
      <c r="BM4376" s="383"/>
      <c r="BN4376" s="78"/>
      <c r="BO4376" s="414"/>
      <c r="BP4376" s="78"/>
      <c r="BQ4376" s="414"/>
      <c r="BR4376" s="383"/>
      <c r="BS4376" s="78"/>
      <c r="BT4376" s="83"/>
      <c r="BU4376" s="75"/>
      <c r="BV4376" s="74"/>
      <c r="BW4376" s="74"/>
      <c r="BX4376" s="98" t="s">
        <v>7731</v>
      </c>
      <c r="BY4376" s="112">
        <f t="shared" si="418"/>
        <v>4371</v>
      </c>
      <c r="BZ4376" s="65">
        <f t="shared" si="419"/>
        <v>0</v>
      </c>
      <c r="CA4376" s="359">
        <f t="shared" si="414"/>
        <v>12</v>
      </c>
      <c r="CB4376" s="359">
        <f t="shared" si="415"/>
        <v>10</v>
      </c>
      <c r="CC4376" s="359">
        <f t="shared" si="416"/>
        <v>2023</v>
      </c>
      <c r="CD4376" s="359" t="str">
        <f t="shared" si="417"/>
        <v>1210202327250INUNDACION</v>
      </c>
    </row>
    <row r="4377" spans="1:82" s="121" customFormat="1" ht="108" customHeight="1">
      <c r="A4377" s="13"/>
      <c r="B4377" s="13"/>
      <c r="C4377" s="13"/>
      <c r="D4377" s="212">
        <v>45211</v>
      </c>
      <c r="E4377" s="210" t="s">
        <v>2854</v>
      </c>
      <c r="F4377" s="211" t="s">
        <v>1241</v>
      </c>
      <c r="G4377" s="111" t="s">
        <v>2802</v>
      </c>
      <c r="H4377" s="85" t="str">
        <f>VLOOKUP(E4377&amp;F4377,Divipola!$C$1:$F$1149,4,FALSE)</f>
        <v>27425</v>
      </c>
      <c r="I4377" s="77"/>
      <c r="J4377" s="181"/>
      <c r="K4377" s="207"/>
      <c r="L4377" s="207"/>
      <c r="M4377" s="207"/>
      <c r="N4377" s="207">
        <v>1584</v>
      </c>
      <c r="O4377" s="207">
        <v>396</v>
      </c>
      <c r="P4377" s="207"/>
      <c r="Q4377" s="207">
        <v>396</v>
      </c>
      <c r="R4377" s="207"/>
      <c r="S4377" s="207"/>
      <c r="T4377" s="207"/>
      <c r="U4377" s="207"/>
      <c r="V4377" s="207"/>
      <c r="W4377" s="207"/>
      <c r="X4377" s="207">
        <v>4</v>
      </c>
      <c r="Y4377" s="207"/>
      <c r="Z4377" s="208"/>
      <c r="AA4377" s="186"/>
      <c r="AB4377" s="383"/>
      <c r="AC4377" s="73"/>
      <c r="AD4377" s="414"/>
      <c r="AE4377" s="393"/>
      <c r="AF4377" s="78"/>
      <c r="AG4377" s="414"/>
      <c r="AH4377" s="383"/>
      <c r="AI4377" s="453"/>
      <c r="AJ4377" s="453"/>
      <c r="AK4377" s="414"/>
      <c r="AL4377" s="383"/>
      <c r="AM4377" s="383"/>
      <c r="AN4377" s="523"/>
      <c r="AO4377" s="414"/>
      <c r="AP4377" s="548"/>
      <c r="AQ4377" s="414"/>
      <c r="AR4377" s="78"/>
      <c r="AS4377" s="78"/>
      <c r="AT4377" s="414"/>
      <c r="AU4377" s="548"/>
      <c r="AV4377" s="548"/>
      <c r="AW4377" s="414"/>
      <c r="AX4377" s="383"/>
      <c r="AY4377" s="548"/>
      <c r="AZ4377" s="414"/>
      <c r="BA4377" s="383"/>
      <c r="BB4377" s="548"/>
      <c r="BC4377" s="78"/>
      <c r="BD4377" s="414"/>
      <c r="BE4377" s="414"/>
      <c r="BF4377" s="414"/>
      <c r="BG4377" s="414"/>
      <c r="BH4377" s="414"/>
      <c r="BI4377" s="383"/>
      <c r="BJ4377" s="383"/>
      <c r="BK4377" s="78"/>
      <c r="BL4377" s="414"/>
      <c r="BM4377" s="383"/>
      <c r="BN4377" s="78"/>
      <c r="BO4377" s="414"/>
      <c r="BP4377" s="78"/>
      <c r="BQ4377" s="414"/>
      <c r="BR4377" s="383"/>
      <c r="BS4377" s="78"/>
      <c r="BT4377" s="83"/>
      <c r="BU4377" s="75"/>
      <c r="BV4377" s="74"/>
      <c r="BW4377" s="74"/>
      <c r="BX4377" s="98" t="s">
        <v>7649</v>
      </c>
      <c r="BY4377" s="112">
        <f t="shared" si="418"/>
        <v>4372</v>
      </c>
      <c r="BZ4377" s="65">
        <f t="shared" si="419"/>
        <v>0</v>
      </c>
      <c r="CA4377" s="359">
        <f t="shared" si="414"/>
        <v>12</v>
      </c>
      <c r="CB4377" s="359">
        <f t="shared" si="415"/>
        <v>10</v>
      </c>
      <c r="CC4377" s="359">
        <f t="shared" si="416"/>
        <v>2023</v>
      </c>
      <c r="CD4377" s="359" t="str">
        <f t="shared" si="417"/>
        <v>1210202327425INUNDACION</v>
      </c>
    </row>
    <row r="4378" spans="1:82" s="121" customFormat="1" ht="108" customHeight="1">
      <c r="A4378" s="13"/>
      <c r="B4378" s="13"/>
      <c r="C4378" s="13"/>
      <c r="D4378" s="212">
        <v>45211</v>
      </c>
      <c r="E4378" s="210" t="s">
        <v>2854</v>
      </c>
      <c r="F4378" s="211" t="s">
        <v>2077</v>
      </c>
      <c r="G4378" s="111" t="s">
        <v>2802</v>
      </c>
      <c r="H4378" s="85" t="str">
        <f>VLOOKUP(E4378&amp;F4378,Divipola!$C$1:$F$1149,4,FALSE)</f>
        <v>27413</v>
      </c>
      <c r="I4378" s="77">
        <v>437</v>
      </c>
      <c r="J4378" s="181">
        <v>471</v>
      </c>
      <c r="K4378" s="207"/>
      <c r="L4378" s="207"/>
      <c r="M4378" s="207"/>
      <c r="N4378" s="207">
        <v>1487</v>
      </c>
      <c r="O4378" s="207">
        <v>742</v>
      </c>
      <c r="P4378" s="207"/>
      <c r="Q4378" s="207">
        <v>6</v>
      </c>
      <c r="R4378" s="207"/>
      <c r="S4378" s="207"/>
      <c r="T4378" s="207"/>
      <c r="U4378" s="207"/>
      <c r="V4378" s="207"/>
      <c r="W4378" s="207"/>
      <c r="X4378" s="207"/>
      <c r="Y4378" s="207"/>
      <c r="Z4378" s="208"/>
      <c r="AA4378" s="221" t="s">
        <v>7723</v>
      </c>
      <c r="AB4378" s="385">
        <v>45215</v>
      </c>
      <c r="AC4378" s="448" t="s">
        <v>8338</v>
      </c>
      <c r="AD4378" s="414">
        <v>124831000</v>
      </c>
      <c r="AE4378" s="393"/>
      <c r="AF4378" s="78"/>
      <c r="AG4378" s="414"/>
      <c r="AH4378" s="383"/>
      <c r="AI4378" s="453"/>
      <c r="AJ4378" s="453"/>
      <c r="AK4378" s="414"/>
      <c r="AL4378" s="383"/>
      <c r="AM4378" s="383"/>
      <c r="AN4378" s="523"/>
      <c r="AO4378" s="414"/>
      <c r="AP4378" s="548"/>
      <c r="AQ4378" s="414"/>
      <c r="AR4378" s="78"/>
      <c r="AS4378" s="78"/>
      <c r="AT4378" s="414"/>
      <c r="AU4378" s="548"/>
      <c r="AV4378" s="548"/>
      <c r="AW4378" s="414"/>
      <c r="AX4378" s="383"/>
      <c r="AY4378" s="548"/>
      <c r="AZ4378" s="414"/>
      <c r="BA4378" s="383"/>
      <c r="BB4378" s="548"/>
      <c r="BC4378" s="78"/>
      <c r="BD4378" s="414"/>
      <c r="BE4378" s="414"/>
      <c r="BF4378" s="414"/>
      <c r="BG4378" s="414"/>
      <c r="BH4378" s="414"/>
      <c r="BI4378" s="383"/>
      <c r="BJ4378" s="383"/>
      <c r="BK4378" s="78"/>
      <c r="BL4378" s="414"/>
      <c r="BM4378" s="383"/>
      <c r="BN4378" s="78"/>
      <c r="BO4378" s="414"/>
      <c r="BP4378" s="78"/>
      <c r="BQ4378" s="414"/>
      <c r="BR4378" s="383"/>
      <c r="BS4378" s="78"/>
      <c r="BT4378" s="83"/>
      <c r="BU4378" s="386">
        <v>248</v>
      </c>
      <c r="BV4378" s="621">
        <v>45212</v>
      </c>
      <c r="BW4378" s="621">
        <v>45394</v>
      </c>
      <c r="BX4378" s="98" t="s">
        <v>7722</v>
      </c>
      <c r="BY4378" s="112">
        <f t="shared" si="418"/>
        <v>4373</v>
      </c>
      <c r="BZ4378" s="65">
        <f t="shared" si="419"/>
        <v>124831000</v>
      </c>
      <c r="CA4378" s="359">
        <f t="shared" ref="CA4378:CA4441" si="420">DAY(D4378)</f>
        <v>12</v>
      </c>
      <c r="CB4378" s="359">
        <f t="shared" ref="CB4378:CB4441" si="421">MONTH(D4378)</f>
        <v>10</v>
      </c>
      <c r="CC4378" s="359">
        <f t="shared" ref="CC4378:CC4441" si="422">YEAR(D4378)</f>
        <v>2023</v>
      </c>
      <c r="CD4378" s="359" t="str">
        <f t="shared" ref="CD4378:CD4441" si="423">CONCATENATE(CA4378,CB4378,CC4378,H4378,G4378)</f>
        <v>1210202327413INUNDACION</v>
      </c>
    </row>
    <row r="4379" spans="1:82" s="121" customFormat="1" ht="168" customHeight="1">
      <c r="A4379" s="13"/>
      <c r="B4379" s="13"/>
      <c r="C4379" s="13"/>
      <c r="D4379" s="212">
        <v>45211</v>
      </c>
      <c r="E4379" s="210" t="s">
        <v>2831</v>
      </c>
      <c r="F4379" s="211" t="s">
        <v>2736</v>
      </c>
      <c r="G4379" s="130" t="s">
        <v>8680</v>
      </c>
      <c r="H4379" s="85" t="str">
        <f>VLOOKUP(E4379&amp;F4379,Divipola!$C$1:$F$1149,4,FALSE)</f>
        <v>73585</v>
      </c>
      <c r="I4379" s="77"/>
      <c r="J4379" s="181"/>
      <c r="K4379" s="207"/>
      <c r="L4379" s="207"/>
      <c r="M4379" s="207"/>
      <c r="N4379" s="207"/>
      <c r="O4379" s="207"/>
      <c r="P4379" s="207"/>
      <c r="Q4379" s="207"/>
      <c r="R4379" s="207"/>
      <c r="S4379" s="207"/>
      <c r="T4379" s="207"/>
      <c r="U4379" s="207"/>
      <c r="V4379" s="207"/>
      <c r="W4379" s="207"/>
      <c r="X4379" s="207"/>
      <c r="Y4379" s="207"/>
      <c r="Z4379" s="208">
        <v>10</v>
      </c>
      <c r="AA4379" s="186"/>
      <c r="AB4379" s="383"/>
      <c r="AC4379" s="73"/>
      <c r="AD4379" s="414"/>
      <c r="AE4379" s="393"/>
      <c r="AF4379" s="78"/>
      <c r="AG4379" s="414"/>
      <c r="AH4379" s="383"/>
      <c r="AI4379" s="453"/>
      <c r="AJ4379" s="453"/>
      <c r="AK4379" s="414"/>
      <c r="AL4379" s="383"/>
      <c r="AM4379" s="383"/>
      <c r="AN4379" s="523"/>
      <c r="AO4379" s="414"/>
      <c r="AP4379" s="548"/>
      <c r="AQ4379" s="414"/>
      <c r="AR4379" s="78"/>
      <c r="AS4379" s="78"/>
      <c r="AT4379" s="414"/>
      <c r="AU4379" s="548"/>
      <c r="AV4379" s="548"/>
      <c r="AW4379" s="414"/>
      <c r="AX4379" s="383"/>
      <c r="AY4379" s="548"/>
      <c r="AZ4379" s="414"/>
      <c r="BA4379" s="383"/>
      <c r="BB4379" s="548"/>
      <c r="BC4379" s="78"/>
      <c r="BD4379" s="414"/>
      <c r="BE4379" s="414"/>
      <c r="BF4379" s="414"/>
      <c r="BG4379" s="414"/>
      <c r="BH4379" s="414"/>
      <c r="BI4379" s="383"/>
      <c r="BJ4379" s="383"/>
      <c r="BK4379" s="78"/>
      <c r="BL4379" s="414"/>
      <c r="BM4379" s="383"/>
      <c r="BN4379" s="78"/>
      <c r="BO4379" s="414"/>
      <c r="BP4379" s="78"/>
      <c r="BQ4379" s="414"/>
      <c r="BR4379" s="383"/>
      <c r="BS4379" s="78"/>
      <c r="BT4379" s="83"/>
      <c r="BU4379" s="75"/>
      <c r="BV4379" s="74"/>
      <c r="BW4379" s="74"/>
      <c r="BX4379" s="98" t="s">
        <v>7568</v>
      </c>
      <c r="BY4379" s="112">
        <f t="shared" si="418"/>
        <v>4374</v>
      </c>
      <c r="BZ4379" s="65">
        <f t="shared" si="419"/>
        <v>0</v>
      </c>
      <c r="CA4379" s="359">
        <f t="shared" si="420"/>
        <v>12</v>
      </c>
      <c r="CB4379" s="359">
        <f t="shared" si="421"/>
        <v>10</v>
      </c>
      <c r="CC4379" s="359">
        <f t="shared" si="422"/>
        <v>2023</v>
      </c>
      <c r="CD4379" s="359" t="str">
        <f t="shared" si="423"/>
        <v xml:space="preserve">1210202373585INCENDIO FORESTAL </v>
      </c>
    </row>
    <row r="4380" spans="1:82" s="121" customFormat="1" ht="48" customHeight="1">
      <c r="A4380" s="13"/>
      <c r="B4380" s="13"/>
      <c r="C4380" s="13"/>
      <c r="D4380" s="212">
        <v>45211</v>
      </c>
      <c r="E4380" s="210" t="s">
        <v>2622</v>
      </c>
      <c r="F4380" s="211" t="s">
        <v>371</v>
      </c>
      <c r="G4380" s="130" t="s">
        <v>8680</v>
      </c>
      <c r="H4380" s="85" t="str">
        <f>VLOOKUP(E4380&amp;F4380,Divipola!$C$1:$F$1149,4,FALSE)</f>
        <v>41668</v>
      </c>
      <c r="I4380" s="77"/>
      <c r="J4380" s="181"/>
      <c r="K4380" s="146"/>
      <c r="L4380" s="146"/>
      <c r="M4380" s="146"/>
      <c r="N4380" s="146"/>
      <c r="O4380" s="146"/>
      <c r="P4380" s="146"/>
      <c r="Q4380" s="146"/>
      <c r="R4380" s="146"/>
      <c r="S4380" s="146"/>
      <c r="T4380" s="146"/>
      <c r="U4380" s="146"/>
      <c r="V4380" s="146"/>
      <c r="W4380" s="146"/>
      <c r="X4380" s="146"/>
      <c r="Y4380" s="146"/>
      <c r="Z4380" s="147">
        <v>3</v>
      </c>
      <c r="AA4380" s="148"/>
      <c r="AB4380" s="383"/>
      <c r="AC4380" s="73"/>
      <c r="AD4380" s="414"/>
      <c r="AE4380" s="393"/>
      <c r="AF4380" s="78"/>
      <c r="AG4380" s="414"/>
      <c r="AH4380" s="383"/>
      <c r="AI4380" s="453"/>
      <c r="AJ4380" s="453"/>
      <c r="AK4380" s="414"/>
      <c r="AL4380" s="383"/>
      <c r="AM4380" s="383"/>
      <c r="AN4380" s="523"/>
      <c r="AO4380" s="414"/>
      <c r="AP4380" s="548"/>
      <c r="AQ4380" s="414"/>
      <c r="AR4380" s="78"/>
      <c r="AS4380" s="78"/>
      <c r="AT4380" s="414"/>
      <c r="AU4380" s="548"/>
      <c r="AV4380" s="548"/>
      <c r="AW4380" s="414"/>
      <c r="AX4380" s="383"/>
      <c r="AY4380" s="548"/>
      <c r="AZ4380" s="414"/>
      <c r="BA4380" s="383"/>
      <c r="BB4380" s="548"/>
      <c r="BC4380" s="78"/>
      <c r="BD4380" s="414"/>
      <c r="BE4380" s="414"/>
      <c r="BF4380" s="414"/>
      <c r="BG4380" s="414"/>
      <c r="BH4380" s="414"/>
      <c r="BI4380" s="383"/>
      <c r="BJ4380" s="383"/>
      <c r="BK4380" s="78"/>
      <c r="BL4380" s="414"/>
      <c r="BM4380" s="383"/>
      <c r="BN4380" s="78"/>
      <c r="BO4380" s="414"/>
      <c r="BP4380" s="78"/>
      <c r="BQ4380" s="414"/>
      <c r="BR4380" s="383"/>
      <c r="BS4380" s="78"/>
      <c r="BT4380" s="83"/>
      <c r="BU4380" s="75"/>
      <c r="BV4380" s="74"/>
      <c r="BW4380" s="74"/>
      <c r="BX4380" s="120" t="s">
        <v>7567</v>
      </c>
      <c r="BY4380" s="112">
        <f t="shared" si="418"/>
        <v>4375</v>
      </c>
      <c r="BZ4380" s="65">
        <f t="shared" si="419"/>
        <v>0</v>
      </c>
      <c r="CA4380" s="359">
        <f t="shared" si="420"/>
        <v>12</v>
      </c>
      <c r="CB4380" s="359">
        <f t="shared" si="421"/>
        <v>10</v>
      </c>
      <c r="CC4380" s="359">
        <f t="shared" si="422"/>
        <v>2023</v>
      </c>
      <c r="CD4380" s="359" t="str">
        <f t="shared" si="423"/>
        <v xml:space="preserve">1210202341668INCENDIO FORESTAL </v>
      </c>
    </row>
    <row r="4381" spans="1:82" s="121" customFormat="1" ht="288" customHeight="1">
      <c r="A4381" s="13"/>
      <c r="B4381" s="13"/>
      <c r="C4381" s="13"/>
      <c r="D4381" s="212">
        <v>45211</v>
      </c>
      <c r="E4381" s="210" t="s">
        <v>2622</v>
      </c>
      <c r="F4381" s="211" t="s">
        <v>2783</v>
      </c>
      <c r="G4381" s="130" t="s">
        <v>8680</v>
      </c>
      <c r="H4381" s="85" t="str">
        <f>VLOOKUP(E4381&amp;F4381,Divipola!$C$1:$F$1149,4,FALSE)</f>
        <v>41132</v>
      </c>
      <c r="I4381" s="77"/>
      <c r="J4381" s="181"/>
      <c r="K4381" s="207"/>
      <c r="L4381" s="207"/>
      <c r="M4381" s="207"/>
      <c r="N4381" s="207"/>
      <c r="O4381" s="207"/>
      <c r="P4381" s="207"/>
      <c r="Q4381" s="207"/>
      <c r="R4381" s="207"/>
      <c r="S4381" s="207"/>
      <c r="T4381" s="207"/>
      <c r="U4381" s="207"/>
      <c r="V4381" s="207"/>
      <c r="W4381" s="207"/>
      <c r="X4381" s="207"/>
      <c r="Y4381" s="207"/>
      <c r="Z4381" s="208">
        <v>1250</v>
      </c>
      <c r="AA4381" s="186"/>
      <c r="AB4381" s="383"/>
      <c r="AC4381" s="73"/>
      <c r="AD4381" s="414"/>
      <c r="AE4381" s="393"/>
      <c r="AF4381" s="78"/>
      <c r="AG4381" s="414"/>
      <c r="AH4381" s="383"/>
      <c r="AI4381" s="453"/>
      <c r="AJ4381" s="453"/>
      <c r="AK4381" s="414"/>
      <c r="AL4381" s="383"/>
      <c r="AM4381" s="383"/>
      <c r="AN4381" s="523"/>
      <c r="AO4381" s="414"/>
      <c r="AP4381" s="548"/>
      <c r="AQ4381" s="414"/>
      <c r="AR4381" s="78"/>
      <c r="AS4381" s="78"/>
      <c r="AT4381" s="414"/>
      <c r="AU4381" s="548"/>
      <c r="AV4381" s="548"/>
      <c r="AW4381" s="414"/>
      <c r="AX4381" s="383"/>
      <c r="AY4381" s="548"/>
      <c r="AZ4381" s="414"/>
      <c r="BA4381" s="383"/>
      <c r="BB4381" s="548"/>
      <c r="BC4381" s="78"/>
      <c r="BD4381" s="414"/>
      <c r="BE4381" s="414"/>
      <c r="BF4381" s="414"/>
      <c r="BG4381" s="414"/>
      <c r="BH4381" s="414"/>
      <c r="BI4381" s="383"/>
      <c r="BJ4381" s="383"/>
      <c r="BK4381" s="78"/>
      <c r="BL4381" s="414"/>
      <c r="BM4381" s="383"/>
      <c r="BN4381" s="78"/>
      <c r="BO4381" s="414"/>
      <c r="BP4381" s="78"/>
      <c r="BQ4381" s="414"/>
      <c r="BR4381" s="383"/>
      <c r="BS4381" s="78"/>
      <c r="BT4381" s="83"/>
      <c r="BU4381" s="75"/>
      <c r="BV4381" s="74"/>
      <c r="BW4381" s="74"/>
      <c r="BX4381" s="98" t="s">
        <v>7571</v>
      </c>
      <c r="BY4381" s="112">
        <f t="shared" si="418"/>
        <v>4376</v>
      </c>
      <c r="BZ4381" s="65">
        <f t="shared" si="419"/>
        <v>0</v>
      </c>
      <c r="CA4381" s="359">
        <f t="shared" si="420"/>
        <v>12</v>
      </c>
      <c r="CB4381" s="359">
        <f t="shared" si="421"/>
        <v>10</v>
      </c>
      <c r="CC4381" s="359">
        <f t="shared" si="422"/>
        <v>2023</v>
      </c>
      <c r="CD4381" s="359" t="str">
        <f t="shared" si="423"/>
        <v xml:space="preserve">1210202341132INCENDIO FORESTAL </v>
      </c>
    </row>
    <row r="4382" spans="1:82" s="121" customFormat="1" ht="315" customHeight="1">
      <c r="A4382" s="13"/>
      <c r="B4382" s="13"/>
      <c r="C4382" s="13"/>
      <c r="D4382" s="212">
        <v>45211</v>
      </c>
      <c r="E4382" s="210" t="s">
        <v>2622</v>
      </c>
      <c r="F4382" s="211" t="s">
        <v>2630</v>
      </c>
      <c r="G4382" s="130" t="s">
        <v>8680</v>
      </c>
      <c r="H4382" s="85" t="str">
        <f>VLOOKUP(E4382&amp;F4382,Divipola!$C$1:$F$1149,4,FALSE)</f>
        <v>41885</v>
      </c>
      <c r="I4382" s="77"/>
      <c r="J4382" s="181"/>
      <c r="K4382" s="207"/>
      <c r="L4382" s="207"/>
      <c r="M4382" s="207"/>
      <c r="N4382" s="207"/>
      <c r="O4382" s="207"/>
      <c r="P4382" s="207"/>
      <c r="Q4382" s="207"/>
      <c r="R4382" s="207"/>
      <c r="S4382" s="207"/>
      <c r="T4382" s="207"/>
      <c r="U4382" s="207"/>
      <c r="V4382" s="207"/>
      <c r="W4382" s="207"/>
      <c r="X4382" s="207"/>
      <c r="Y4382" s="207"/>
      <c r="Z4382" s="208">
        <v>40</v>
      </c>
      <c r="AA4382" s="186"/>
      <c r="AB4382" s="383"/>
      <c r="AC4382" s="73"/>
      <c r="AD4382" s="414"/>
      <c r="AE4382" s="393"/>
      <c r="AF4382" s="78"/>
      <c r="AG4382" s="414"/>
      <c r="AH4382" s="383"/>
      <c r="AI4382" s="453"/>
      <c r="AJ4382" s="453"/>
      <c r="AK4382" s="414"/>
      <c r="AL4382" s="383"/>
      <c r="AM4382" s="383"/>
      <c r="AN4382" s="523"/>
      <c r="AO4382" s="414"/>
      <c r="AP4382" s="548"/>
      <c r="AQ4382" s="414"/>
      <c r="AR4382" s="78"/>
      <c r="AS4382" s="78"/>
      <c r="AT4382" s="414"/>
      <c r="AU4382" s="548"/>
      <c r="AV4382" s="548"/>
      <c r="AW4382" s="414"/>
      <c r="AX4382" s="383"/>
      <c r="AY4382" s="548"/>
      <c r="AZ4382" s="414"/>
      <c r="BA4382" s="383"/>
      <c r="BB4382" s="548"/>
      <c r="BC4382" s="78"/>
      <c r="BD4382" s="414"/>
      <c r="BE4382" s="414"/>
      <c r="BF4382" s="414"/>
      <c r="BG4382" s="414"/>
      <c r="BH4382" s="414"/>
      <c r="BI4382" s="383"/>
      <c r="BJ4382" s="383"/>
      <c r="BK4382" s="78"/>
      <c r="BL4382" s="414"/>
      <c r="BM4382" s="383"/>
      <c r="BN4382" s="78"/>
      <c r="BO4382" s="414"/>
      <c r="BP4382" s="78"/>
      <c r="BQ4382" s="414"/>
      <c r="BR4382" s="383"/>
      <c r="BS4382" s="78"/>
      <c r="BT4382" s="83"/>
      <c r="BU4382" s="75"/>
      <c r="BV4382" s="74"/>
      <c r="BW4382" s="74"/>
      <c r="BX4382" s="487" t="s">
        <v>7573</v>
      </c>
      <c r="BY4382" s="112">
        <f t="shared" si="418"/>
        <v>4377</v>
      </c>
      <c r="BZ4382" s="65">
        <f t="shared" si="419"/>
        <v>0</v>
      </c>
      <c r="CA4382" s="359">
        <f t="shared" si="420"/>
        <v>12</v>
      </c>
      <c r="CB4382" s="359">
        <f t="shared" si="421"/>
        <v>10</v>
      </c>
      <c r="CC4382" s="359">
        <f t="shared" si="422"/>
        <v>2023</v>
      </c>
      <c r="CD4382" s="359" t="str">
        <f t="shared" si="423"/>
        <v xml:space="preserve">1210202341885INCENDIO FORESTAL </v>
      </c>
    </row>
    <row r="4383" spans="1:82" s="121" customFormat="1" ht="300" customHeight="1">
      <c r="A4383" s="13"/>
      <c r="B4383" s="13"/>
      <c r="C4383" s="13"/>
      <c r="D4383" s="212">
        <v>45211</v>
      </c>
      <c r="E4383" s="210" t="s">
        <v>2622</v>
      </c>
      <c r="F4383" s="211" t="s">
        <v>2630</v>
      </c>
      <c r="G4383" s="130" t="s">
        <v>8680</v>
      </c>
      <c r="H4383" s="85" t="str">
        <f>VLOOKUP(E4383&amp;F4383,Divipola!$C$1:$F$1149,4,FALSE)</f>
        <v>41885</v>
      </c>
      <c r="I4383" s="77"/>
      <c r="J4383" s="181"/>
      <c r="K4383" s="207"/>
      <c r="L4383" s="207"/>
      <c r="M4383" s="207"/>
      <c r="N4383" s="207"/>
      <c r="O4383" s="207"/>
      <c r="P4383" s="207"/>
      <c r="Q4383" s="207"/>
      <c r="R4383" s="207"/>
      <c r="S4383" s="207"/>
      <c r="T4383" s="207"/>
      <c r="U4383" s="207"/>
      <c r="V4383" s="207"/>
      <c r="W4383" s="207"/>
      <c r="X4383" s="207"/>
      <c r="Y4383" s="207"/>
      <c r="Z4383" s="208">
        <v>70</v>
      </c>
      <c r="AA4383" s="186"/>
      <c r="AB4383" s="383"/>
      <c r="AC4383" s="73"/>
      <c r="AD4383" s="414"/>
      <c r="AE4383" s="393"/>
      <c r="AF4383" s="78"/>
      <c r="AG4383" s="414"/>
      <c r="AH4383" s="383"/>
      <c r="AI4383" s="453"/>
      <c r="AJ4383" s="453"/>
      <c r="AK4383" s="414"/>
      <c r="AL4383" s="383"/>
      <c r="AM4383" s="383"/>
      <c r="AN4383" s="523"/>
      <c r="AO4383" s="414"/>
      <c r="AP4383" s="548"/>
      <c r="AQ4383" s="414"/>
      <c r="AR4383" s="78"/>
      <c r="AS4383" s="78"/>
      <c r="AT4383" s="414"/>
      <c r="AU4383" s="548"/>
      <c r="AV4383" s="548"/>
      <c r="AW4383" s="414"/>
      <c r="AX4383" s="383"/>
      <c r="AY4383" s="548"/>
      <c r="AZ4383" s="414"/>
      <c r="BA4383" s="383"/>
      <c r="BB4383" s="548"/>
      <c r="BC4383" s="78"/>
      <c r="BD4383" s="414"/>
      <c r="BE4383" s="414"/>
      <c r="BF4383" s="414"/>
      <c r="BG4383" s="414"/>
      <c r="BH4383" s="414"/>
      <c r="BI4383" s="383"/>
      <c r="BJ4383" s="383"/>
      <c r="BK4383" s="78"/>
      <c r="BL4383" s="414"/>
      <c r="BM4383" s="383"/>
      <c r="BN4383" s="78"/>
      <c r="BO4383" s="414"/>
      <c r="BP4383" s="78"/>
      <c r="BQ4383" s="414"/>
      <c r="BR4383" s="383"/>
      <c r="BS4383" s="78"/>
      <c r="BT4383" s="83"/>
      <c r="BU4383" s="75"/>
      <c r="BV4383" s="74"/>
      <c r="BW4383" s="74"/>
      <c r="BX4383" s="98" t="s">
        <v>7585</v>
      </c>
      <c r="BY4383" s="112">
        <f t="shared" si="418"/>
        <v>4378</v>
      </c>
      <c r="BZ4383" s="65">
        <f t="shared" si="419"/>
        <v>0</v>
      </c>
      <c r="CA4383" s="359">
        <f t="shared" si="420"/>
        <v>12</v>
      </c>
      <c r="CB4383" s="359">
        <f t="shared" si="421"/>
        <v>10</v>
      </c>
      <c r="CC4383" s="359">
        <f t="shared" si="422"/>
        <v>2023</v>
      </c>
      <c r="CD4383" s="359" t="str">
        <f t="shared" si="423"/>
        <v xml:space="preserve">1210202341885INCENDIO FORESTAL </v>
      </c>
    </row>
    <row r="4384" spans="1:82" s="121" customFormat="1" ht="336" customHeight="1">
      <c r="A4384" s="13"/>
      <c r="B4384" s="13"/>
      <c r="C4384" s="13"/>
      <c r="D4384" s="212">
        <v>45211</v>
      </c>
      <c r="E4384" s="210" t="s">
        <v>2830</v>
      </c>
      <c r="F4384" s="211" t="s">
        <v>479</v>
      </c>
      <c r="G4384" s="130" t="s">
        <v>8680</v>
      </c>
      <c r="H4384" s="85" t="str">
        <f>VLOOKUP(E4384&amp;F4384,Divipola!$C$1:$F$1149,4,FALSE)</f>
        <v>68547</v>
      </c>
      <c r="I4384" s="77"/>
      <c r="J4384" s="181"/>
      <c r="K4384" s="207"/>
      <c r="L4384" s="207"/>
      <c r="M4384" s="207"/>
      <c r="N4384" s="207"/>
      <c r="O4384" s="207"/>
      <c r="P4384" s="207"/>
      <c r="Q4384" s="207"/>
      <c r="R4384" s="207"/>
      <c r="S4384" s="207"/>
      <c r="T4384" s="207"/>
      <c r="U4384" s="207"/>
      <c r="V4384" s="207"/>
      <c r="W4384" s="207"/>
      <c r="X4384" s="207"/>
      <c r="Y4384" s="207"/>
      <c r="Z4384" s="208">
        <v>180</v>
      </c>
      <c r="AA4384" s="186"/>
      <c r="AB4384" s="383"/>
      <c r="AC4384" s="73"/>
      <c r="AD4384" s="414"/>
      <c r="AE4384" s="393"/>
      <c r="AF4384" s="78"/>
      <c r="AG4384" s="414"/>
      <c r="AH4384" s="383"/>
      <c r="AI4384" s="453"/>
      <c r="AJ4384" s="453"/>
      <c r="AK4384" s="414"/>
      <c r="AL4384" s="383"/>
      <c r="AM4384" s="383"/>
      <c r="AN4384" s="523"/>
      <c r="AO4384" s="414"/>
      <c r="AP4384" s="548"/>
      <c r="AQ4384" s="414"/>
      <c r="AR4384" s="78"/>
      <c r="AS4384" s="78"/>
      <c r="AT4384" s="414"/>
      <c r="AU4384" s="548"/>
      <c r="AV4384" s="548"/>
      <c r="AW4384" s="414"/>
      <c r="AX4384" s="383"/>
      <c r="AY4384" s="548"/>
      <c r="AZ4384" s="414"/>
      <c r="BA4384" s="383"/>
      <c r="BB4384" s="548"/>
      <c r="BC4384" s="78"/>
      <c r="BD4384" s="414"/>
      <c r="BE4384" s="414"/>
      <c r="BF4384" s="414"/>
      <c r="BG4384" s="414"/>
      <c r="BH4384" s="414"/>
      <c r="BI4384" s="383"/>
      <c r="BJ4384" s="383"/>
      <c r="BK4384" s="78"/>
      <c r="BL4384" s="414"/>
      <c r="BM4384" s="383"/>
      <c r="BN4384" s="78"/>
      <c r="BO4384" s="414"/>
      <c r="BP4384" s="78"/>
      <c r="BQ4384" s="414"/>
      <c r="BR4384" s="383"/>
      <c r="BS4384" s="78"/>
      <c r="BT4384" s="83"/>
      <c r="BU4384" s="75"/>
      <c r="BV4384" s="74"/>
      <c r="BW4384" s="74"/>
      <c r="BX4384" s="98" t="s">
        <v>7592</v>
      </c>
      <c r="BY4384" s="112">
        <f t="shared" si="418"/>
        <v>4379</v>
      </c>
      <c r="BZ4384" s="65">
        <f t="shared" si="419"/>
        <v>0</v>
      </c>
      <c r="CA4384" s="359">
        <f t="shared" si="420"/>
        <v>12</v>
      </c>
      <c r="CB4384" s="359">
        <f t="shared" si="421"/>
        <v>10</v>
      </c>
      <c r="CC4384" s="359">
        <f t="shared" si="422"/>
        <v>2023</v>
      </c>
      <c r="CD4384" s="359" t="str">
        <f t="shared" si="423"/>
        <v xml:space="preserve">1210202368547INCENDIO FORESTAL </v>
      </c>
    </row>
    <row r="4385" spans="1:82" s="121" customFormat="1" ht="60" customHeight="1">
      <c r="A4385" s="13"/>
      <c r="B4385" s="13"/>
      <c r="C4385" s="13"/>
      <c r="D4385" s="212">
        <v>45211</v>
      </c>
      <c r="E4385" s="210" t="s">
        <v>2622</v>
      </c>
      <c r="F4385" s="211" t="s">
        <v>2630</v>
      </c>
      <c r="G4385" s="130" t="s">
        <v>8680</v>
      </c>
      <c r="H4385" s="85" t="str">
        <f>VLOOKUP(E4385&amp;F4385,Divipola!$C$1:$F$1149,4,FALSE)</f>
        <v>41885</v>
      </c>
      <c r="I4385" s="77"/>
      <c r="J4385" s="181"/>
      <c r="K4385" s="146"/>
      <c r="L4385" s="146"/>
      <c r="M4385" s="146"/>
      <c r="N4385" s="146"/>
      <c r="O4385" s="146"/>
      <c r="P4385" s="146"/>
      <c r="Q4385" s="146"/>
      <c r="R4385" s="146"/>
      <c r="S4385" s="146"/>
      <c r="T4385" s="146"/>
      <c r="U4385" s="146"/>
      <c r="V4385" s="146"/>
      <c r="W4385" s="146"/>
      <c r="X4385" s="146"/>
      <c r="Y4385" s="146"/>
      <c r="Z4385" s="147"/>
      <c r="AA4385" s="148"/>
      <c r="AB4385" s="383"/>
      <c r="AC4385" s="73"/>
      <c r="AD4385" s="414"/>
      <c r="AE4385" s="393"/>
      <c r="AF4385" s="78"/>
      <c r="AG4385" s="414"/>
      <c r="AH4385" s="383"/>
      <c r="AI4385" s="453"/>
      <c r="AJ4385" s="453"/>
      <c r="AK4385" s="414"/>
      <c r="AL4385" s="383"/>
      <c r="AM4385" s="383"/>
      <c r="AN4385" s="523"/>
      <c r="AO4385" s="414"/>
      <c r="AP4385" s="548"/>
      <c r="AQ4385" s="414"/>
      <c r="AR4385" s="78"/>
      <c r="AS4385" s="78"/>
      <c r="AT4385" s="414"/>
      <c r="AU4385" s="548"/>
      <c r="AV4385" s="548"/>
      <c r="AW4385" s="414"/>
      <c r="AX4385" s="383"/>
      <c r="AY4385" s="548"/>
      <c r="AZ4385" s="414"/>
      <c r="BA4385" s="383"/>
      <c r="BB4385" s="548"/>
      <c r="BC4385" s="78"/>
      <c r="BD4385" s="414"/>
      <c r="BE4385" s="414"/>
      <c r="BF4385" s="414"/>
      <c r="BG4385" s="414"/>
      <c r="BH4385" s="414"/>
      <c r="BI4385" s="383"/>
      <c r="BJ4385" s="383"/>
      <c r="BK4385" s="78"/>
      <c r="BL4385" s="414"/>
      <c r="BM4385" s="383"/>
      <c r="BN4385" s="78"/>
      <c r="BO4385" s="414"/>
      <c r="BP4385" s="78"/>
      <c r="BQ4385" s="414"/>
      <c r="BR4385" s="383"/>
      <c r="BS4385" s="78"/>
      <c r="BT4385" s="83"/>
      <c r="BU4385" s="75"/>
      <c r="BV4385" s="74"/>
      <c r="BW4385" s="74"/>
      <c r="BX4385" s="98" t="s">
        <v>7570</v>
      </c>
      <c r="BY4385" s="112">
        <f t="shared" si="418"/>
        <v>4380</v>
      </c>
      <c r="BZ4385" s="65">
        <f t="shared" si="419"/>
        <v>0</v>
      </c>
      <c r="CA4385" s="359">
        <f t="shared" si="420"/>
        <v>12</v>
      </c>
      <c r="CB4385" s="359">
        <f t="shared" si="421"/>
        <v>10</v>
      </c>
      <c r="CC4385" s="359">
        <f t="shared" si="422"/>
        <v>2023</v>
      </c>
      <c r="CD4385" s="359" t="str">
        <f t="shared" si="423"/>
        <v xml:space="preserve">1210202341885INCENDIO FORESTAL </v>
      </c>
    </row>
    <row r="4386" spans="1:82" s="121" customFormat="1" ht="180" customHeight="1">
      <c r="A4386" s="13"/>
      <c r="B4386" s="13"/>
      <c r="C4386" s="13"/>
      <c r="D4386" s="212">
        <v>45211</v>
      </c>
      <c r="E4386" s="210" t="s">
        <v>2622</v>
      </c>
      <c r="F4386" s="211" t="s">
        <v>2</v>
      </c>
      <c r="G4386" s="130" t="s">
        <v>8680</v>
      </c>
      <c r="H4386" s="85" t="str">
        <f>VLOOKUP(E4386&amp;F4386,Divipola!$C$1:$F$1149,4,FALSE)</f>
        <v>41524</v>
      </c>
      <c r="I4386" s="77"/>
      <c r="J4386" s="181"/>
      <c r="K4386" s="207"/>
      <c r="L4386" s="207"/>
      <c r="M4386" s="207"/>
      <c r="N4386" s="207"/>
      <c r="O4386" s="207"/>
      <c r="P4386" s="207"/>
      <c r="Q4386" s="207"/>
      <c r="R4386" s="207"/>
      <c r="S4386" s="207"/>
      <c r="T4386" s="207"/>
      <c r="U4386" s="207"/>
      <c r="V4386" s="207"/>
      <c r="W4386" s="207"/>
      <c r="X4386" s="207"/>
      <c r="Y4386" s="207"/>
      <c r="Z4386" s="208">
        <v>10</v>
      </c>
      <c r="AA4386" s="186"/>
      <c r="AB4386" s="383"/>
      <c r="AC4386" s="73"/>
      <c r="AD4386" s="414"/>
      <c r="AE4386" s="393"/>
      <c r="AF4386" s="78"/>
      <c r="AG4386" s="414"/>
      <c r="AH4386" s="383"/>
      <c r="AI4386" s="453"/>
      <c r="AJ4386" s="453"/>
      <c r="AK4386" s="414"/>
      <c r="AL4386" s="383"/>
      <c r="AM4386" s="383"/>
      <c r="AN4386" s="523"/>
      <c r="AO4386" s="414"/>
      <c r="AP4386" s="548"/>
      <c r="AQ4386" s="414"/>
      <c r="AR4386" s="78"/>
      <c r="AS4386" s="78"/>
      <c r="AT4386" s="414"/>
      <c r="AU4386" s="548"/>
      <c r="AV4386" s="548"/>
      <c r="AW4386" s="414"/>
      <c r="AX4386" s="383"/>
      <c r="AY4386" s="548"/>
      <c r="AZ4386" s="414"/>
      <c r="BA4386" s="383"/>
      <c r="BB4386" s="548"/>
      <c r="BC4386" s="78"/>
      <c r="BD4386" s="414"/>
      <c r="BE4386" s="414"/>
      <c r="BF4386" s="414"/>
      <c r="BG4386" s="414"/>
      <c r="BH4386" s="414"/>
      <c r="BI4386" s="383"/>
      <c r="BJ4386" s="383"/>
      <c r="BK4386" s="78"/>
      <c r="BL4386" s="414"/>
      <c r="BM4386" s="383"/>
      <c r="BN4386" s="78"/>
      <c r="BO4386" s="414"/>
      <c r="BP4386" s="78"/>
      <c r="BQ4386" s="414"/>
      <c r="BR4386" s="383"/>
      <c r="BS4386" s="78"/>
      <c r="BT4386" s="83"/>
      <c r="BU4386" s="75"/>
      <c r="BV4386" s="74"/>
      <c r="BW4386" s="74"/>
      <c r="BX4386" s="98" t="s">
        <v>7572</v>
      </c>
      <c r="BY4386" s="112">
        <f t="shared" si="418"/>
        <v>4381</v>
      </c>
      <c r="BZ4386" s="65">
        <f t="shared" si="419"/>
        <v>0</v>
      </c>
      <c r="CA4386" s="359">
        <f t="shared" si="420"/>
        <v>12</v>
      </c>
      <c r="CB4386" s="359">
        <f t="shared" si="421"/>
        <v>10</v>
      </c>
      <c r="CC4386" s="359">
        <f t="shared" si="422"/>
        <v>2023</v>
      </c>
      <c r="CD4386" s="359" t="str">
        <f t="shared" si="423"/>
        <v xml:space="preserve">1210202341524INCENDIO FORESTAL </v>
      </c>
    </row>
    <row r="4387" spans="1:82" s="121" customFormat="1" ht="96" customHeight="1">
      <c r="A4387" s="13"/>
      <c r="B4387" s="13"/>
      <c r="C4387" s="13"/>
      <c r="D4387" s="212">
        <v>45211</v>
      </c>
      <c r="E4387" s="210" t="s">
        <v>2622</v>
      </c>
      <c r="F4387" s="211" t="s">
        <v>2</v>
      </c>
      <c r="G4387" s="130" t="s">
        <v>8680</v>
      </c>
      <c r="H4387" s="85" t="str">
        <f>VLOOKUP(E4387&amp;F4387,Divipola!$C$1:$F$1149,4,FALSE)</f>
        <v>41524</v>
      </c>
      <c r="I4387" s="77"/>
      <c r="J4387" s="181"/>
      <c r="K4387" s="207"/>
      <c r="L4387" s="207"/>
      <c r="M4387" s="207"/>
      <c r="N4387" s="207"/>
      <c r="O4387" s="207"/>
      <c r="P4387" s="207"/>
      <c r="Q4387" s="207"/>
      <c r="R4387" s="207"/>
      <c r="S4387" s="207"/>
      <c r="T4387" s="207"/>
      <c r="U4387" s="207"/>
      <c r="V4387" s="207"/>
      <c r="W4387" s="207"/>
      <c r="X4387" s="207"/>
      <c r="Y4387" s="207"/>
      <c r="Z4387" s="208">
        <v>2</v>
      </c>
      <c r="AA4387" s="186"/>
      <c r="AB4387" s="383"/>
      <c r="AC4387" s="73"/>
      <c r="AD4387" s="414"/>
      <c r="AE4387" s="393"/>
      <c r="AF4387" s="78"/>
      <c r="AG4387" s="414"/>
      <c r="AH4387" s="383"/>
      <c r="AI4387" s="453"/>
      <c r="AJ4387" s="453"/>
      <c r="AK4387" s="414"/>
      <c r="AL4387" s="383"/>
      <c r="AM4387" s="383"/>
      <c r="AN4387" s="523"/>
      <c r="AO4387" s="414"/>
      <c r="AP4387" s="548"/>
      <c r="AQ4387" s="414"/>
      <c r="AR4387" s="78"/>
      <c r="AS4387" s="78"/>
      <c r="AT4387" s="414"/>
      <c r="AU4387" s="548"/>
      <c r="AV4387" s="548"/>
      <c r="AW4387" s="414"/>
      <c r="AX4387" s="383"/>
      <c r="AY4387" s="548"/>
      <c r="AZ4387" s="414"/>
      <c r="BA4387" s="383"/>
      <c r="BB4387" s="548"/>
      <c r="BC4387" s="78"/>
      <c r="BD4387" s="414"/>
      <c r="BE4387" s="414"/>
      <c r="BF4387" s="414"/>
      <c r="BG4387" s="414"/>
      <c r="BH4387" s="414"/>
      <c r="BI4387" s="383"/>
      <c r="BJ4387" s="383"/>
      <c r="BK4387" s="78"/>
      <c r="BL4387" s="414"/>
      <c r="BM4387" s="383"/>
      <c r="BN4387" s="78"/>
      <c r="BO4387" s="414"/>
      <c r="BP4387" s="78"/>
      <c r="BQ4387" s="414"/>
      <c r="BR4387" s="383"/>
      <c r="BS4387" s="78"/>
      <c r="BT4387" s="83"/>
      <c r="BU4387" s="75"/>
      <c r="BV4387" s="74"/>
      <c r="BW4387" s="74"/>
      <c r="BX4387" s="98" t="s">
        <v>7615</v>
      </c>
      <c r="BY4387" s="112">
        <f t="shared" si="418"/>
        <v>4382</v>
      </c>
      <c r="BZ4387" s="65">
        <f t="shared" si="419"/>
        <v>0</v>
      </c>
      <c r="CA4387" s="359">
        <f t="shared" si="420"/>
        <v>12</v>
      </c>
      <c r="CB4387" s="359">
        <f t="shared" si="421"/>
        <v>10</v>
      </c>
      <c r="CC4387" s="359">
        <f t="shared" si="422"/>
        <v>2023</v>
      </c>
      <c r="CD4387" s="359" t="str">
        <f t="shared" si="423"/>
        <v xml:space="preserve">1210202341524INCENDIO FORESTAL </v>
      </c>
    </row>
    <row r="4388" spans="1:82" s="121" customFormat="1" ht="144" customHeight="1">
      <c r="A4388" s="13"/>
      <c r="B4388" s="13"/>
      <c r="C4388" s="13"/>
      <c r="D4388" s="212">
        <v>45211</v>
      </c>
      <c r="E4388" s="210" t="s">
        <v>2622</v>
      </c>
      <c r="F4388" s="211" t="s">
        <v>2</v>
      </c>
      <c r="G4388" s="130" t="s">
        <v>8680</v>
      </c>
      <c r="H4388" s="85" t="str">
        <f>VLOOKUP(E4388&amp;F4388,Divipola!$C$1:$F$1149,4,FALSE)</f>
        <v>41524</v>
      </c>
      <c r="I4388" s="77"/>
      <c r="J4388" s="181"/>
      <c r="K4388" s="207"/>
      <c r="L4388" s="207"/>
      <c r="M4388" s="207"/>
      <c r="N4388" s="207"/>
      <c r="O4388" s="207"/>
      <c r="P4388" s="207"/>
      <c r="Q4388" s="207"/>
      <c r="R4388" s="207"/>
      <c r="S4388" s="207"/>
      <c r="T4388" s="207"/>
      <c r="U4388" s="207"/>
      <c r="V4388" s="207"/>
      <c r="W4388" s="207"/>
      <c r="X4388" s="207"/>
      <c r="Y4388" s="207"/>
      <c r="Z4388" s="208">
        <v>60</v>
      </c>
      <c r="AA4388" s="186"/>
      <c r="AB4388" s="383"/>
      <c r="AC4388" s="73"/>
      <c r="AD4388" s="414"/>
      <c r="AE4388" s="393"/>
      <c r="AF4388" s="78"/>
      <c r="AG4388" s="414"/>
      <c r="AH4388" s="383"/>
      <c r="AI4388" s="453"/>
      <c r="AJ4388" s="453"/>
      <c r="AK4388" s="414"/>
      <c r="AL4388" s="383"/>
      <c r="AM4388" s="383"/>
      <c r="AN4388" s="523"/>
      <c r="AO4388" s="414"/>
      <c r="AP4388" s="548"/>
      <c r="AQ4388" s="414"/>
      <c r="AR4388" s="78"/>
      <c r="AS4388" s="78"/>
      <c r="AT4388" s="414"/>
      <c r="AU4388" s="548"/>
      <c r="AV4388" s="548"/>
      <c r="AW4388" s="414"/>
      <c r="AX4388" s="383"/>
      <c r="AY4388" s="548"/>
      <c r="AZ4388" s="414"/>
      <c r="BA4388" s="383"/>
      <c r="BB4388" s="548"/>
      <c r="BC4388" s="78"/>
      <c r="BD4388" s="414"/>
      <c r="BE4388" s="414"/>
      <c r="BF4388" s="414"/>
      <c r="BG4388" s="414"/>
      <c r="BH4388" s="414"/>
      <c r="BI4388" s="383"/>
      <c r="BJ4388" s="383"/>
      <c r="BK4388" s="78"/>
      <c r="BL4388" s="414"/>
      <c r="BM4388" s="383"/>
      <c r="BN4388" s="78"/>
      <c r="BO4388" s="414"/>
      <c r="BP4388" s="78"/>
      <c r="BQ4388" s="414"/>
      <c r="BR4388" s="383"/>
      <c r="BS4388" s="78"/>
      <c r="BT4388" s="83"/>
      <c r="BU4388" s="75"/>
      <c r="BV4388" s="74"/>
      <c r="BW4388" s="74"/>
      <c r="BX4388" s="98" t="s">
        <v>7586</v>
      </c>
      <c r="BY4388" s="112">
        <f t="shared" si="418"/>
        <v>4383</v>
      </c>
      <c r="BZ4388" s="65">
        <f t="shared" si="419"/>
        <v>0</v>
      </c>
      <c r="CA4388" s="359">
        <f t="shared" si="420"/>
        <v>12</v>
      </c>
      <c r="CB4388" s="359">
        <f t="shared" si="421"/>
        <v>10</v>
      </c>
      <c r="CC4388" s="359">
        <f t="shared" si="422"/>
        <v>2023</v>
      </c>
      <c r="CD4388" s="359" t="str">
        <f t="shared" si="423"/>
        <v xml:space="preserve">1210202341524INCENDIO FORESTAL </v>
      </c>
    </row>
    <row r="4389" spans="1:82" s="121" customFormat="1" ht="156" customHeight="1">
      <c r="A4389" s="13"/>
      <c r="B4389" s="13"/>
      <c r="C4389" s="13"/>
      <c r="D4389" s="212">
        <v>45211</v>
      </c>
      <c r="E4389" s="210" t="s">
        <v>2622</v>
      </c>
      <c r="F4389" s="211" t="s">
        <v>1997</v>
      </c>
      <c r="G4389" s="130" t="s">
        <v>8680</v>
      </c>
      <c r="H4389" s="85" t="str">
        <f>VLOOKUP(E4389&amp;F4389,Divipola!$C$1:$F$1149,4,FALSE)</f>
        <v>41801</v>
      </c>
      <c r="I4389" s="77"/>
      <c r="J4389" s="181"/>
      <c r="K4389" s="207"/>
      <c r="L4389" s="207"/>
      <c r="M4389" s="207"/>
      <c r="N4389" s="207"/>
      <c r="O4389" s="207"/>
      <c r="P4389" s="207"/>
      <c r="Q4389" s="207"/>
      <c r="R4389" s="207"/>
      <c r="S4389" s="207"/>
      <c r="T4389" s="207"/>
      <c r="U4389" s="207"/>
      <c r="V4389" s="207"/>
      <c r="W4389" s="207"/>
      <c r="X4389" s="207"/>
      <c r="Y4389" s="207"/>
      <c r="Z4389" s="208">
        <v>80</v>
      </c>
      <c r="AA4389" s="186"/>
      <c r="AB4389" s="383"/>
      <c r="AC4389" s="73"/>
      <c r="AD4389" s="414"/>
      <c r="AE4389" s="393"/>
      <c r="AF4389" s="78"/>
      <c r="AG4389" s="414"/>
      <c r="AH4389" s="383"/>
      <c r="AI4389" s="453"/>
      <c r="AJ4389" s="453"/>
      <c r="AK4389" s="414"/>
      <c r="AL4389" s="383"/>
      <c r="AM4389" s="383"/>
      <c r="AN4389" s="523"/>
      <c r="AO4389" s="414"/>
      <c r="AP4389" s="548"/>
      <c r="AQ4389" s="414"/>
      <c r="AR4389" s="78"/>
      <c r="AS4389" s="78"/>
      <c r="AT4389" s="414"/>
      <c r="AU4389" s="548"/>
      <c r="AV4389" s="548"/>
      <c r="AW4389" s="414"/>
      <c r="AX4389" s="383"/>
      <c r="AY4389" s="548"/>
      <c r="AZ4389" s="414"/>
      <c r="BA4389" s="383"/>
      <c r="BB4389" s="548"/>
      <c r="BC4389" s="78"/>
      <c r="BD4389" s="414"/>
      <c r="BE4389" s="414"/>
      <c r="BF4389" s="414"/>
      <c r="BG4389" s="414"/>
      <c r="BH4389" s="414"/>
      <c r="BI4389" s="383"/>
      <c r="BJ4389" s="383"/>
      <c r="BK4389" s="78"/>
      <c r="BL4389" s="414"/>
      <c r="BM4389" s="383"/>
      <c r="BN4389" s="78"/>
      <c r="BO4389" s="414"/>
      <c r="BP4389" s="78"/>
      <c r="BQ4389" s="414"/>
      <c r="BR4389" s="383"/>
      <c r="BS4389" s="78"/>
      <c r="BT4389" s="83"/>
      <c r="BU4389" s="75"/>
      <c r="BV4389" s="74"/>
      <c r="BW4389" s="74"/>
      <c r="BX4389" s="98" t="s">
        <v>7574</v>
      </c>
      <c r="BY4389" s="112">
        <f t="shared" si="418"/>
        <v>4384</v>
      </c>
      <c r="BZ4389" s="65">
        <f t="shared" si="419"/>
        <v>0</v>
      </c>
      <c r="CA4389" s="359">
        <f t="shared" si="420"/>
        <v>12</v>
      </c>
      <c r="CB4389" s="359">
        <f t="shared" si="421"/>
        <v>10</v>
      </c>
      <c r="CC4389" s="359">
        <f t="shared" si="422"/>
        <v>2023</v>
      </c>
      <c r="CD4389" s="359" t="str">
        <f t="shared" si="423"/>
        <v xml:space="preserve">1210202341801INCENDIO FORESTAL </v>
      </c>
    </row>
    <row r="4390" spans="1:82" s="121" customFormat="1" ht="72" customHeight="1">
      <c r="A4390" s="13"/>
      <c r="B4390" s="13"/>
      <c r="C4390" s="13"/>
      <c r="D4390" s="212">
        <v>45213</v>
      </c>
      <c r="E4390" s="210" t="s">
        <v>2831</v>
      </c>
      <c r="F4390" s="211" t="s">
        <v>1385</v>
      </c>
      <c r="G4390" s="130" t="s">
        <v>8680</v>
      </c>
      <c r="H4390" s="85" t="str">
        <f>VLOOKUP(E4390&amp;F4390,Divipola!$C$1:$F$1149,4,FALSE)</f>
        <v>73226</v>
      </c>
      <c r="I4390" s="77"/>
      <c r="J4390" s="181"/>
      <c r="K4390" s="207"/>
      <c r="L4390" s="207"/>
      <c r="M4390" s="207"/>
      <c r="N4390" s="207"/>
      <c r="O4390" s="207"/>
      <c r="P4390" s="207"/>
      <c r="Q4390" s="207"/>
      <c r="R4390" s="207"/>
      <c r="S4390" s="207"/>
      <c r="T4390" s="207"/>
      <c r="U4390" s="207"/>
      <c r="V4390" s="207"/>
      <c r="W4390" s="207"/>
      <c r="X4390" s="207"/>
      <c r="Y4390" s="207"/>
      <c r="Z4390" s="208">
        <v>20</v>
      </c>
      <c r="AA4390" s="186"/>
      <c r="AB4390" s="383"/>
      <c r="AC4390" s="73"/>
      <c r="AD4390" s="414"/>
      <c r="AE4390" s="393"/>
      <c r="AF4390" s="78"/>
      <c r="AG4390" s="414"/>
      <c r="AH4390" s="383"/>
      <c r="AI4390" s="453"/>
      <c r="AJ4390" s="453"/>
      <c r="AK4390" s="414"/>
      <c r="AL4390" s="383"/>
      <c r="AM4390" s="383"/>
      <c r="AN4390" s="523"/>
      <c r="AO4390" s="414"/>
      <c r="AP4390" s="548"/>
      <c r="AQ4390" s="414"/>
      <c r="AR4390" s="78"/>
      <c r="AS4390" s="78"/>
      <c r="AT4390" s="414"/>
      <c r="AU4390" s="548"/>
      <c r="AV4390" s="548"/>
      <c r="AW4390" s="414"/>
      <c r="AX4390" s="383"/>
      <c r="AY4390" s="548"/>
      <c r="AZ4390" s="414"/>
      <c r="BA4390" s="383"/>
      <c r="BB4390" s="548"/>
      <c r="BC4390" s="78"/>
      <c r="BD4390" s="414"/>
      <c r="BE4390" s="414"/>
      <c r="BF4390" s="414"/>
      <c r="BG4390" s="414"/>
      <c r="BH4390" s="414"/>
      <c r="BI4390" s="383"/>
      <c r="BJ4390" s="383"/>
      <c r="BK4390" s="78"/>
      <c r="BL4390" s="414"/>
      <c r="BM4390" s="383"/>
      <c r="BN4390" s="78"/>
      <c r="BO4390" s="414"/>
      <c r="BP4390" s="78"/>
      <c r="BQ4390" s="414"/>
      <c r="BR4390" s="383"/>
      <c r="BS4390" s="78"/>
      <c r="BT4390" s="83"/>
      <c r="BU4390" s="75"/>
      <c r="BV4390" s="74"/>
      <c r="BW4390" s="74"/>
      <c r="BX4390" s="98" t="s">
        <v>7611</v>
      </c>
      <c r="BY4390" s="112">
        <f t="shared" si="418"/>
        <v>4385</v>
      </c>
      <c r="BZ4390" s="65">
        <f t="shared" si="419"/>
        <v>0</v>
      </c>
      <c r="CA4390" s="359">
        <f t="shared" si="420"/>
        <v>14</v>
      </c>
      <c r="CB4390" s="359">
        <f t="shared" si="421"/>
        <v>10</v>
      </c>
      <c r="CC4390" s="359">
        <f t="shared" si="422"/>
        <v>2023</v>
      </c>
      <c r="CD4390" s="359" t="str">
        <f t="shared" si="423"/>
        <v xml:space="preserve">1410202373226INCENDIO FORESTAL </v>
      </c>
    </row>
    <row r="4391" spans="1:82" s="121" customFormat="1" ht="96" customHeight="1">
      <c r="A4391" s="13"/>
      <c r="B4391" s="13"/>
      <c r="C4391" s="13"/>
      <c r="D4391" s="212">
        <v>45213</v>
      </c>
      <c r="E4391" s="210" t="s">
        <v>2854</v>
      </c>
      <c r="F4391" s="211" t="s">
        <v>2035</v>
      </c>
      <c r="G4391" s="111" t="s">
        <v>2800</v>
      </c>
      <c r="H4391" s="85" t="str">
        <f>VLOOKUP(E4391&amp;F4391,Divipola!$C$1:$F$1149,4,FALSE)</f>
        <v>27073</v>
      </c>
      <c r="I4391" s="77">
        <v>477</v>
      </c>
      <c r="J4391" s="181">
        <v>825</v>
      </c>
      <c r="K4391" s="146"/>
      <c r="L4391" s="146">
        <v>2</v>
      </c>
      <c r="M4391" s="146"/>
      <c r="N4391" s="146">
        <v>20</v>
      </c>
      <c r="O4391" s="146">
        <v>3</v>
      </c>
      <c r="P4391" s="146">
        <v>2</v>
      </c>
      <c r="Q4391" s="146">
        <v>1</v>
      </c>
      <c r="R4391" s="146"/>
      <c r="S4391" s="146"/>
      <c r="T4391" s="146"/>
      <c r="U4391" s="146"/>
      <c r="V4391" s="146"/>
      <c r="W4391" s="146"/>
      <c r="X4391" s="146"/>
      <c r="Y4391" s="146"/>
      <c r="Z4391" s="147"/>
      <c r="AA4391" s="148"/>
      <c r="AB4391" s="385">
        <v>45215</v>
      </c>
      <c r="AC4391" s="619" t="s">
        <v>8310</v>
      </c>
      <c r="AD4391" s="414">
        <v>163412500</v>
      </c>
      <c r="AE4391" s="393"/>
      <c r="AF4391" s="78"/>
      <c r="AG4391" s="414"/>
      <c r="AH4391" s="383"/>
      <c r="AI4391" s="453"/>
      <c r="AJ4391" s="453"/>
      <c r="AK4391" s="414"/>
      <c r="AL4391" s="383"/>
      <c r="AM4391" s="383"/>
      <c r="AN4391" s="523"/>
      <c r="AO4391" s="414"/>
      <c r="AP4391" s="548"/>
      <c r="AQ4391" s="414"/>
      <c r="AR4391" s="78"/>
      <c r="AS4391" s="78"/>
      <c r="AT4391" s="414"/>
      <c r="AU4391" s="548"/>
      <c r="AV4391" s="548"/>
      <c r="AW4391" s="414"/>
      <c r="AX4391" s="383"/>
      <c r="AY4391" s="548"/>
      <c r="AZ4391" s="414"/>
      <c r="BA4391" s="383"/>
      <c r="BB4391" s="548"/>
      <c r="BC4391" s="78"/>
      <c r="BD4391" s="414"/>
      <c r="BE4391" s="414"/>
      <c r="BF4391" s="414"/>
      <c r="BG4391" s="414"/>
      <c r="BH4391" s="414"/>
      <c r="BI4391" s="383"/>
      <c r="BJ4391" s="383"/>
      <c r="BK4391" s="78"/>
      <c r="BL4391" s="414"/>
      <c r="BM4391" s="383"/>
      <c r="BN4391" s="78"/>
      <c r="BO4391" s="414"/>
      <c r="BP4391" s="78"/>
      <c r="BQ4391" s="414"/>
      <c r="BR4391" s="383"/>
      <c r="BS4391" s="78"/>
      <c r="BT4391" s="83"/>
      <c r="BU4391" s="75">
        <v>358</v>
      </c>
      <c r="BV4391" s="74">
        <v>45212</v>
      </c>
      <c r="BW4391" s="74">
        <v>45396</v>
      </c>
      <c r="BX4391" s="98" t="s">
        <v>7575</v>
      </c>
      <c r="BY4391" s="112">
        <f t="shared" si="418"/>
        <v>4386</v>
      </c>
      <c r="BZ4391" s="65">
        <f t="shared" si="419"/>
        <v>163412500</v>
      </c>
      <c r="CA4391" s="359">
        <f t="shared" si="420"/>
        <v>14</v>
      </c>
      <c r="CB4391" s="359">
        <f t="shared" si="421"/>
        <v>10</v>
      </c>
      <c r="CC4391" s="359">
        <f t="shared" si="422"/>
        <v>2023</v>
      </c>
      <c r="CD4391" s="359" t="str">
        <f t="shared" si="423"/>
        <v>1410202327073INCENDIO ESTRUCTURAL</v>
      </c>
    </row>
    <row r="4392" spans="1:82" s="121" customFormat="1" ht="72" customHeight="1">
      <c r="A4392" s="13"/>
      <c r="B4392" s="13"/>
      <c r="C4392" s="13"/>
      <c r="D4392" s="212">
        <v>45211</v>
      </c>
      <c r="E4392" s="210" t="s">
        <v>2622</v>
      </c>
      <c r="F4392" s="211" t="s">
        <v>2630</v>
      </c>
      <c r="G4392" s="130" t="s">
        <v>8680</v>
      </c>
      <c r="H4392" s="85" t="str">
        <f>VLOOKUP(E4392&amp;F4392,Divipola!$C$1:$F$1149,4,FALSE)</f>
        <v>41885</v>
      </c>
      <c r="I4392" s="77"/>
      <c r="J4392" s="181"/>
      <c r="K4392" s="146"/>
      <c r="L4392" s="146"/>
      <c r="M4392" s="146"/>
      <c r="N4392" s="146"/>
      <c r="O4392" s="146"/>
      <c r="P4392" s="146"/>
      <c r="Q4392" s="146"/>
      <c r="R4392" s="146"/>
      <c r="S4392" s="146"/>
      <c r="T4392" s="146"/>
      <c r="U4392" s="146"/>
      <c r="V4392" s="146"/>
      <c r="W4392" s="146"/>
      <c r="X4392" s="146"/>
      <c r="Y4392" s="146"/>
      <c r="Z4392" s="147">
        <v>50</v>
      </c>
      <c r="AA4392" s="148"/>
      <c r="AB4392" s="383"/>
      <c r="AC4392" s="73"/>
      <c r="AD4392" s="414"/>
      <c r="AE4392" s="393"/>
      <c r="AF4392" s="78"/>
      <c r="AG4392" s="414"/>
      <c r="AH4392" s="383"/>
      <c r="AI4392" s="453"/>
      <c r="AJ4392" s="453"/>
      <c r="AK4392" s="414"/>
      <c r="AL4392" s="383"/>
      <c r="AM4392" s="383"/>
      <c r="AN4392" s="523"/>
      <c r="AO4392" s="414"/>
      <c r="AP4392" s="548"/>
      <c r="AQ4392" s="414"/>
      <c r="AR4392" s="78"/>
      <c r="AS4392" s="78"/>
      <c r="AT4392" s="414"/>
      <c r="AU4392" s="548"/>
      <c r="AV4392" s="548"/>
      <c r="AW4392" s="414"/>
      <c r="AX4392" s="383"/>
      <c r="AY4392" s="548"/>
      <c r="AZ4392" s="414"/>
      <c r="BA4392" s="383"/>
      <c r="BB4392" s="548"/>
      <c r="BC4392" s="78"/>
      <c r="BD4392" s="414"/>
      <c r="BE4392" s="414"/>
      <c r="BF4392" s="414"/>
      <c r="BG4392" s="414"/>
      <c r="BH4392" s="414"/>
      <c r="BI4392" s="383"/>
      <c r="BJ4392" s="383"/>
      <c r="BK4392" s="78"/>
      <c r="BL4392" s="414"/>
      <c r="BM4392" s="383"/>
      <c r="BN4392" s="78"/>
      <c r="BO4392" s="414"/>
      <c r="BP4392" s="78"/>
      <c r="BQ4392" s="414"/>
      <c r="BR4392" s="383"/>
      <c r="BS4392" s="78"/>
      <c r="BT4392" s="83"/>
      <c r="BU4392" s="75"/>
      <c r="BV4392" s="74"/>
      <c r="BW4392" s="74"/>
      <c r="BX4392" s="98" t="s">
        <v>7576</v>
      </c>
      <c r="BY4392" s="112">
        <f t="shared" si="418"/>
        <v>4387</v>
      </c>
      <c r="BZ4392" s="65">
        <f t="shared" si="419"/>
        <v>0</v>
      </c>
      <c r="CA4392" s="359">
        <f t="shared" si="420"/>
        <v>12</v>
      </c>
      <c r="CB4392" s="359">
        <f t="shared" si="421"/>
        <v>10</v>
      </c>
      <c r="CC4392" s="359">
        <f t="shared" si="422"/>
        <v>2023</v>
      </c>
      <c r="CD4392" s="359" t="str">
        <f t="shared" si="423"/>
        <v xml:space="preserve">1210202341885INCENDIO FORESTAL </v>
      </c>
    </row>
    <row r="4393" spans="1:82" s="121" customFormat="1" ht="204" customHeight="1">
      <c r="A4393" s="13"/>
      <c r="B4393" s="13"/>
      <c r="C4393" s="13"/>
      <c r="D4393" s="212">
        <v>45211</v>
      </c>
      <c r="E4393" s="210" t="s">
        <v>2622</v>
      </c>
      <c r="F4393" s="211" t="s">
        <v>2630</v>
      </c>
      <c r="G4393" s="130" t="s">
        <v>8680</v>
      </c>
      <c r="H4393" s="85" t="str">
        <f>VLOOKUP(E4393&amp;F4393,Divipola!$C$1:$F$1149,4,FALSE)</f>
        <v>41885</v>
      </c>
      <c r="I4393" s="77"/>
      <c r="J4393" s="181"/>
      <c r="K4393" s="207"/>
      <c r="L4393" s="207"/>
      <c r="M4393" s="207"/>
      <c r="N4393" s="207"/>
      <c r="O4393" s="207"/>
      <c r="P4393" s="207"/>
      <c r="Q4393" s="207"/>
      <c r="R4393" s="207"/>
      <c r="S4393" s="207"/>
      <c r="T4393" s="207"/>
      <c r="U4393" s="207"/>
      <c r="V4393" s="207"/>
      <c r="W4393" s="207"/>
      <c r="X4393" s="207"/>
      <c r="Y4393" s="207"/>
      <c r="Z4393" s="208">
        <v>56</v>
      </c>
      <c r="AA4393" s="186"/>
      <c r="AB4393" s="383"/>
      <c r="AC4393" s="73"/>
      <c r="AD4393" s="414"/>
      <c r="AE4393" s="393"/>
      <c r="AF4393" s="78"/>
      <c r="AG4393" s="414"/>
      <c r="AH4393" s="383"/>
      <c r="AI4393" s="453"/>
      <c r="AJ4393" s="453"/>
      <c r="AK4393" s="414"/>
      <c r="AL4393" s="383"/>
      <c r="AM4393" s="383"/>
      <c r="AN4393" s="523"/>
      <c r="AO4393" s="414"/>
      <c r="AP4393" s="548"/>
      <c r="AQ4393" s="414"/>
      <c r="AR4393" s="78"/>
      <c r="AS4393" s="78"/>
      <c r="AT4393" s="414"/>
      <c r="AU4393" s="548"/>
      <c r="AV4393" s="548"/>
      <c r="AW4393" s="414"/>
      <c r="AX4393" s="383"/>
      <c r="AY4393" s="548"/>
      <c r="AZ4393" s="414"/>
      <c r="BA4393" s="383"/>
      <c r="BB4393" s="548"/>
      <c r="BC4393" s="78"/>
      <c r="BD4393" s="414"/>
      <c r="BE4393" s="414"/>
      <c r="BF4393" s="414"/>
      <c r="BG4393" s="414"/>
      <c r="BH4393" s="414"/>
      <c r="BI4393" s="383"/>
      <c r="BJ4393" s="383"/>
      <c r="BK4393" s="78"/>
      <c r="BL4393" s="414"/>
      <c r="BM4393" s="383"/>
      <c r="BN4393" s="78"/>
      <c r="BO4393" s="414"/>
      <c r="BP4393" s="78"/>
      <c r="BQ4393" s="414"/>
      <c r="BR4393" s="383"/>
      <c r="BS4393" s="78"/>
      <c r="BT4393" s="83"/>
      <c r="BU4393" s="75"/>
      <c r="BV4393" s="74"/>
      <c r="BW4393" s="74"/>
      <c r="BX4393" s="98" t="s">
        <v>7679</v>
      </c>
      <c r="BY4393" s="112">
        <f t="shared" si="418"/>
        <v>4388</v>
      </c>
      <c r="BZ4393" s="65">
        <f t="shared" si="419"/>
        <v>0</v>
      </c>
      <c r="CA4393" s="359">
        <f t="shared" si="420"/>
        <v>12</v>
      </c>
      <c r="CB4393" s="359">
        <f t="shared" si="421"/>
        <v>10</v>
      </c>
      <c r="CC4393" s="359">
        <f t="shared" si="422"/>
        <v>2023</v>
      </c>
      <c r="CD4393" s="359" t="str">
        <f t="shared" si="423"/>
        <v xml:space="preserve">1210202341885INCENDIO FORESTAL </v>
      </c>
    </row>
    <row r="4394" spans="1:82" s="121" customFormat="1" ht="84" customHeight="1">
      <c r="A4394" s="13"/>
      <c r="B4394" s="13"/>
      <c r="C4394" s="13"/>
      <c r="D4394" s="212">
        <v>45212</v>
      </c>
      <c r="E4394" s="210" t="s">
        <v>2622</v>
      </c>
      <c r="F4394" s="211" t="s">
        <v>376</v>
      </c>
      <c r="G4394" s="130" t="s">
        <v>8680</v>
      </c>
      <c r="H4394" s="85" t="str">
        <f>VLOOKUP(E4394&amp;F4394,Divipola!$C$1:$F$1149,4,FALSE)</f>
        <v>41791</v>
      </c>
      <c r="I4394" s="77"/>
      <c r="J4394" s="181"/>
      <c r="K4394" s="146"/>
      <c r="L4394" s="146"/>
      <c r="M4394" s="146"/>
      <c r="N4394" s="146"/>
      <c r="O4394" s="146"/>
      <c r="P4394" s="146"/>
      <c r="Q4394" s="146"/>
      <c r="R4394" s="146"/>
      <c r="S4394" s="146"/>
      <c r="T4394" s="146"/>
      <c r="U4394" s="146"/>
      <c r="V4394" s="146"/>
      <c r="W4394" s="146"/>
      <c r="X4394" s="146"/>
      <c r="Y4394" s="146"/>
      <c r="Z4394" s="147">
        <v>2</v>
      </c>
      <c r="AA4394" s="148"/>
      <c r="AB4394" s="383"/>
      <c r="AC4394" s="73"/>
      <c r="AD4394" s="414"/>
      <c r="AE4394" s="393"/>
      <c r="AF4394" s="78"/>
      <c r="AG4394" s="414"/>
      <c r="AH4394" s="383"/>
      <c r="AI4394" s="453"/>
      <c r="AJ4394" s="453"/>
      <c r="AK4394" s="414"/>
      <c r="AL4394" s="383"/>
      <c r="AM4394" s="383"/>
      <c r="AN4394" s="523"/>
      <c r="AO4394" s="414"/>
      <c r="AP4394" s="548"/>
      <c r="AQ4394" s="414"/>
      <c r="AR4394" s="78"/>
      <c r="AS4394" s="78"/>
      <c r="AT4394" s="414"/>
      <c r="AU4394" s="548"/>
      <c r="AV4394" s="548"/>
      <c r="AW4394" s="414"/>
      <c r="AX4394" s="383"/>
      <c r="AY4394" s="548"/>
      <c r="AZ4394" s="414"/>
      <c r="BA4394" s="383"/>
      <c r="BB4394" s="548"/>
      <c r="BC4394" s="78"/>
      <c r="BD4394" s="414"/>
      <c r="BE4394" s="414"/>
      <c r="BF4394" s="414"/>
      <c r="BG4394" s="414"/>
      <c r="BH4394" s="414"/>
      <c r="BI4394" s="383"/>
      <c r="BJ4394" s="383"/>
      <c r="BK4394" s="78"/>
      <c r="BL4394" s="414"/>
      <c r="BM4394" s="383"/>
      <c r="BN4394" s="78"/>
      <c r="BO4394" s="414"/>
      <c r="BP4394" s="78"/>
      <c r="BQ4394" s="414"/>
      <c r="BR4394" s="383"/>
      <c r="BS4394" s="78"/>
      <c r="BT4394" s="83"/>
      <c r="BU4394" s="75"/>
      <c r="BV4394" s="74"/>
      <c r="BW4394" s="74"/>
      <c r="BX4394" s="98" t="s">
        <v>7577</v>
      </c>
      <c r="BY4394" s="112">
        <f t="shared" si="418"/>
        <v>4389</v>
      </c>
      <c r="BZ4394" s="65">
        <f t="shared" si="419"/>
        <v>0</v>
      </c>
      <c r="CA4394" s="359">
        <f t="shared" si="420"/>
        <v>13</v>
      </c>
      <c r="CB4394" s="359">
        <f t="shared" si="421"/>
        <v>10</v>
      </c>
      <c r="CC4394" s="359">
        <f t="shared" si="422"/>
        <v>2023</v>
      </c>
      <c r="CD4394" s="359" t="str">
        <f t="shared" si="423"/>
        <v xml:space="preserve">1310202341791INCENDIO FORESTAL </v>
      </c>
    </row>
    <row r="4395" spans="1:82" s="121" customFormat="1" ht="96" customHeight="1">
      <c r="A4395" s="13"/>
      <c r="B4395" s="13"/>
      <c r="C4395" s="13"/>
      <c r="D4395" s="212">
        <v>45211</v>
      </c>
      <c r="E4395" s="210" t="s">
        <v>2622</v>
      </c>
      <c r="F4395" s="211" t="s">
        <v>2783</v>
      </c>
      <c r="G4395" s="130" t="s">
        <v>8680</v>
      </c>
      <c r="H4395" s="85" t="str">
        <f>VLOOKUP(E4395&amp;F4395,Divipola!$C$1:$F$1149,4,FALSE)</f>
        <v>41132</v>
      </c>
      <c r="I4395" s="77"/>
      <c r="J4395" s="181"/>
      <c r="K4395" s="146"/>
      <c r="L4395" s="146"/>
      <c r="M4395" s="146"/>
      <c r="N4395" s="146"/>
      <c r="O4395" s="146"/>
      <c r="P4395" s="146"/>
      <c r="Q4395" s="146"/>
      <c r="R4395" s="146"/>
      <c r="S4395" s="146"/>
      <c r="T4395" s="146"/>
      <c r="U4395" s="146"/>
      <c r="V4395" s="146"/>
      <c r="W4395" s="146"/>
      <c r="X4395" s="146"/>
      <c r="Y4395" s="146"/>
      <c r="Z4395" s="147">
        <v>20</v>
      </c>
      <c r="AA4395" s="148"/>
      <c r="AB4395" s="383"/>
      <c r="AC4395" s="73"/>
      <c r="AD4395" s="414"/>
      <c r="AE4395" s="393"/>
      <c r="AF4395" s="78"/>
      <c r="AG4395" s="414"/>
      <c r="AH4395" s="383"/>
      <c r="AI4395" s="453"/>
      <c r="AJ4395" s="453"/>
      <c r="AK4395" s="414"/>
      <c r="AL4395" s="383"/>
      <c r="AM4395" s="383"/>
      <c r="AN4395" s="523"/>
      <c r="AO4395" s="414"/>
      <c r="AP4395" s="548"/>
      <c r="AQ4395" s="414"/>
      <c r="AR4395" s="78"/>
      <c r="AS4395" s="78"/>
      <c r="AT4395" s="414"/>
      <c r="AU4395" s="548"/>
      <c r="AV4395" s="548"/>
      <c r="AW4395" s="414"/>
      <c r="AX4395" s="383"/>
      <c r="AY4395" s="548"/>
      <c r="AZ4395" s="414"/>
      <c r="BA4395" s="383"/>
      <c r="BB4395" s="548"/>
      <c r="BC4395" s="78"/>
      <c r="BD4395" s="414"/>
      <c r="BE4395" s="414"/>
      <c r="BF4395" s="414"/>
      <c r="BG4395" s="414"/>
      <c r="BH4395" s="414"/>
      <c r="BI4395" s="383"/>
      <c r="BJ4395" s="383"/>
      <c r="BK4395" s="78"/>
      <c r="BL4395" s="414"/>
      <c r="BM4395" s="383"/>
      <c r="BN4395" s="78"/>
      <c r="BO4395" s="414"/>
      <c r="BP4395" s="78"/>
      <c r="BQ4395" s="414"/>
      <c r="BR4395" s="383"/>
      <c r="BS4395" s="78"/>
      <c r="BT4395" s="83"/>
      <c r="BU4395" s="75"/>
      <c r="BV4395" s="74"/>
      <c r="BW4395" s="74"/>
      <c r="BX4395" s="98" t="s">
        <v>7578</v>
      </c>
      <c r="BY4395" s="112">
        <f t="shared" si="418"/>
        <v>4390</v>
      </c>
      <c r="BZ4395" s="65">
        <f t="shared" si="419"/>
        <v>0</v>
      </c>
      <c r="CA4395" s="359">
        <f t="shared" si="420"/>
        <v>12</v>
      </c>
      <c r="CB4395" s="359">
        <f t="shared" si="421"/>
        <v>10</v>
      </c>
      <c r="CC4395" s="359">
        <f t="shared" si="422"/>
        <v>2023</v>
      </c>
      <c r="CD4395" s="359" t="str">
        <f t="shared" si="423"/>
        <v xml:space="preserve">1210202341132INCENDIO FORESTAL </v>
      </c>
    </row>
    <row r="4396" spans="1:82" s="121" customFormat="1" ht="108" customHeight="1">
      <c r="A4396" s="13"/>
      <c r="B4396" s="13"/>
      <c r="C4396" s="13"/>
      <c r="D4396" s="212">
        <v>45211</v>
      </c>
      <c r="E4396" s="210" t="s">
        <v>2622</v>
      </c>
      <c r="F4396" s="211" t="s">
        <v>2783</v>
      </c>
      <c r="G4396" s="130" t="s">
        <v>8680</v>
      </c>
      <c r="H4396" s="85" t="str">
        <f>VLOOKUP(E4396&amp;F4396,Divipola!$C$1:$F$1149,4,FALSE)</f>
        <v>41132</v>
      </c>
      <c r="I4396" s="77"/>
      <c r="J4396" s="181"/>
      <c r="K4396" s="146"/>
      <c r="L4396" s="146"/>
      <c r="M4396" s="146"/>
      <c r="N4396" s="146"/>
      <c r="O4396" s="146"/>
      <c r="P4396" s="146"/>
      <c r="Q4396" s="146"/>
      <c r="R4396" s="146"/>
      <c r="S4396" s="146"/>
      <c r="T4396" s="146"/>
      <c r="U4396" s="146"/>
      <c r="V4396" s="146"/>
      <c r="W4396" s="146"/>
      <c r="X4396" s="146"/>
      <c r="Y4396" s="146"/>
      <c r="Z4396" s="147"/>
      <c r="AA4396" s="148"/>
      <c r="AB4396" s="383"/>
      <c r="AC4396" s="73"/>
      <c r="AD4396" s="414"/>
      <c r="AE4396" s="393"/>
      <c r="AF4396" s="78"/>
      <c r="AG4396" s="414"/>
      <c r="AH4396" s="383"/>
      <c r="AI4396" s="453"/>
      <c r="AJ4396" s="453"/>
      <c r="AK4396" s="414"/>
      <c r="AL4396" s="383"/>
      <c r="AM4396" s="383"/>
      <c r="AN4396" s="523"/>
      <c r="AO4396" s="414"/>
      <c r="AP4396" s="548"/>
      <c r="AQ4396" s="414"/>
      <c r="AR4396" s="78"/>
      <c r="AS4396" s="78"/>
      <c r="AT4396" s="414"/>
      <c r="AU4396" s="548"/>
      <c r="AV4396" s="548"/>
      <c r="AW4396" s="414"/>
      <c r="AX4396" s="383"/>
      <c r="AY4396" s="548"/>
      <c r="AZ4396" s="414"/>
      <c r="BA4396" s="383"/>
      <c r="BB4396" s="548"/>
      <c r="BC4396" s="78"/>
      <c r="BD4396" s="414"/>
      <c r="BE4396" s="414"/>
      <c r="BF4396" s="414"/>
      <c r="BG4396" s="414"/>
      <c r="BH4396" s="414"/>
      <c r="BI4396" s="383"/>
      <c r="BJ4396" s="383"/>
      <c r="BK4396" s="78"/>
      <c r="BL4396" s="414"/>
      <c r="BM4396" s="383"/>
      <c r="BN4396" s="78"/>
      <c r="BO4396" s="414"/>
      <c r="BP4396" s="78"/>
      <c r="BQ4396" s="414"/>
      <c r="BR4396" s="383"/>
      <c r="BS4396" s="78"/>
      <c r="BT4396" s="83"/>
      <c r="BU4396" s="75"/>
      <c r="BV4396" s="74"/>
      <c r="BW4396" s="74"/>
      <c r="BX4396" s="98" t="s">
        <v>7579</v>
      </c>
      <c r="BY4396" s="112">
        <f t="shared" si="418"/>
        <v>4391</v>
      </c>
      <c r="BZ4396" s="65">
        <f t="shared" si="419"/>
        <v>0</v>
      </c>
      <c r="CA4396" s="359">
        <f t="shared" si="420"/>
        <v>12</v>
      </c>
      <c r="CB4396" s="359">
        <f t="shared" si="421"/>
        <v>10</v>
      </c>
      <c r="CC4396" s="359">
        <f t="shared" si="422"/>
        <v>2023</v>
      </c>
      <c r="CD4396" s="359" t="str">
        <f t="shared" si="423"/>
        <v xml:space="preserve">1210202341132INCENDIO FORESTAL </v>
      </c>
    </row>
    <row r="4397" spans="1:82" s="121" customFormat="1" ht="60" customHeight="1">
      <c r="A4397" s="13"/>
      <c r="B4397" s="13"/>
      <c r="C4397" s="13"/>
      <c r="D4397" s="212">
        <v>45212</v>
      </c>
      <c r="E4397" s="210" t="s">
        <v>2718</v>
      </c>
      <c r="F4397" s="211" t="s">
        <v>1108</v>
      </c>
      <c r="G4397" s="111" t="s">
        <v>2800</v>
      </c>
      <c r="H4397" s="85" t="str">
        <f>VLOOKUP(E4397&amp;F4397,Divipola!$C$1:$F$1149,4,FALSE)</f>
        <v>25430</v>
      </c>
      <c r="I4397" s="77"/>
      <c r="J4397" s="181"/>
      <c r="K4397" s="146"/>
      <c r="L4397" s="146"/>
      <c r="M4397" s="146"/>
      <c r="N4397" s="146">
        <v>4</v>
      </c>
      <c r="O4397" s="146">
        <v>1</v>
      </c>
      <c r="P4397" s="146"/>
      <c r="Q4397" s="146">
        <v>1</v>
      </c>
      <c r="R4397" s="146"/>
      <c r="S4397" s="146"/>
      <c r="T4397" s="146"/>
      <c r="U4397" s="146"/>
      <c r="V4397" s="146"/>
      <c r="W4397" s="146"/>
      <c r="X4397" s="146"/>
      <c r="Y4397" s="146"/>
      <c r="Z4397" s="147"/>
      <c r="AA4397" s="148"/>
      <c r="AB4397" s="383"/>
      <c r="AC4397" s="73"/>
      <c r="AD4397" s="414"/>
      <c r="AE4397" s="393"/>
      <c r="AF4397" s="78"/>
      <c r="AG4397" s="414"/>
      <c r="AH4397" s="383"/>
      <c r="AI4397" s="453"/>
      <c r="AJ4397" s="453"/>
      <c r="AK4397" s="414"/>
      <c r="AL4397" s="383"/>
      <c r="AM4397" s="383"/>
      <c r="AN4397" s="523"/>
      <c r="AO4397" s="414"/>
      <c r="AP4397" s="548"/>
      <c r="AQ4397" s="414"/>
      <c r="AR4397" s="78"/>
      <c r="AS4397" s="78"/>
      <c r="AT4397" s="414"/>
      <c r="AU4397" s="548"/>
      <c r="AV4397" s="548"/>
      <c r="AW4397" s="414"/>
      <c r="AX4397" s="383"/>
      <c r="AY4397" s="548"/>
      <c r="AZ4397" s="414"/>
      <c r="BA4397" s="383"/>
      <c r="BB4397" s="548"/>
      <c r="BC4397" s="78"/>
      <c r="BD4397" s="414"/>
      <c r="BE4397" s="414"/>
      <c r="BF4397" s="414"/>
      <c r="BG4397" s="414"/>
      <c r="BH4397" s="414"/>
      <c r="BI4397" s="383"/>
      <c r="BJ4397" s="383"/>
      <c r="BK4397" s="78"/>
      <c r="BL4397" s="414"/>
      <c r="BM4397" s="383"/>
      <c r="BN4397" s="78"/>
      <c r="BO4397" s="414"/>
      <c r="BP4397" s="78"/>
      <c r="BQ4397" s="414"/>
      <c r="BR4397" s="383"/>
      <c r="BS4397" s="78"/>
      <c r="BT4397" s="83"/>
      <c r="BU4397" s="75"/>
      <c r="BV4397" s="74"/>
      <c r="BW4397" s="74"/>
      <c r="BX4397" s="98" t="s">
        <v>7580</v>
      </c>
      <c r="BY4397" s="112">
        <f t="shared" si="418"/>
        <v>4392</v>
      </c>
      <c r="BZ4397" s="65">
        <f t="shared" si="419"/>
        <v>0</v>
      </c>
      <c r="CA4397" s="359">
        <f t="shared" si="420"/>
        <v>13</v>
      </c>
      <c r="CB4397" s="359">
        <f t="shared" si="421"/>
        <v>10</v>
      </c>
      <c r="CC4397" s="359">
        <f t="shared" si="422"/>
        <v>2023</v>
      </c>
      <c r="CD4397" s="359" t="str">
        <f t="shared" si="423"/>
        <v>1310202325430INCENDIO ESTRUCTURAL</v>
      </c>
    </row>
    <row r="4398" spans="1:82" s="121" customFormat="1" ht="60" customHeight="1">
      <c r="A4398" s="13"/>
      <c r="B4398" s="13"/>
      <c r="C4398" s="13"/>
      <c r="D4398" s="212">
        <v>45211</v>
      </c>
      <c r="E4398" s="210" t="s">
        <v>2718</v>
      </c>
      <c r="F4398" s="211" t="s">
        <v>1151</v>
      </c>
      <c r="G4398" s="130" t="s">
        <v>8680</v>
      </c>
      <c r="H4398" s="85" t="str">
        <f>VLOOKUP(E4398&amp;F4398,Divipola!$C$1:$F$1149,4,FALSE)</f>
        <v>25662</v>
      </c>
      <c r="I4398" s="77"/>
      <c r="J4398" s="181"/>
      <c r="K4398" s="146"/>
      <c r="L4398" s="146"/>
      <c r="M4398" s="146"/>
      <c r="N4398" s="146"/>
      <c r="O4398" s="146"/>
      <c r="P4398" s="146"/>
      <c r="Q4398" s="146"/>
      <c r="R4398" s="146"/>
      <c r="S4398" s="146"/>
      <c r="T4398" s="146"/>
      <c r="U4398" s="146"/>
      <c r="V4398" s="146"/>
      <c r="W4398" s="146"/>
      <c r="X4398" s="146"/>
      <c r="Y4398" s="146"/>
      <c r="Z4398" s="147">
        <v>1</v>
      </c>
      <c r="AA4398" s="148"/>
      <c r="AB4398" s="383"/>
      <c r="AC4398" s="73"/>
      <c r="AD4398" s="414"/>
      <c r="AE4398" s="393"/>
      <c r="AF4398" s="78"/>
      <c r="AG4398" s="414"/>
      <c r="AH4398" s="383"/>
      <c r="AI4398" s="453"/>
      <c r="AJ4398" s="453"/>
      <c r="AK4398" s="414"/>
      <c r="AL4398" s="383"/>
      <c r="AM4398" s="383"/>
      <c r="AN4398" s="523"/>
      <c r="AO4398" s="414"/>
      <c r="AP4398" s="548"/>
      <c r="AQ4398" s="414"/>
      <c r="AR4398" s="78"/>
      <c r="AS4398" s="78"/>
      <c r="AT4398" s="414"/>
      <c r="AU4398" s="548"/>
      <c r="AV4398" s="548"/>
      <c r="AW4398" s="414"/>
      <c r="AX4398" s="383"/>
      <c r="AY4398" s="548"/>
      <c r="AZ4398" s="414"/>
      <c r="BA4398" s="383"/>
      <c r="BB4398" s="548"/>
      <c r="BC4398" s="78"/>
      <c r="BD4398" s="414"/>
      <c r="BE4398" s="414"/>
      <c r="BF4398" s="414"/>
      <c r="BG4398" s="414"/>
      <c r="BH4398" s="414"/>
      <c r="BI4398" s="383"/>
      <c r="BJ4398" s="383"/>
      <c r="BK4398" s="78"/>
      <c r="BL4398" s="414"/>
      <c r="BM4398" s="383"/>
      <c r="BN4398" s="78"/>
      <c r="BO4398" s="414"/>
      <c r="BP4398" s="78"/>
      <c r="BQ4398" s="414"/>
      <c r="BR4398" s="383"/>
      <c r="BS4398" s="78"/>
      <c r="BT4398" s="83"/>
      <c r="BU4398" s="75"/>
      <c r="BV4398" s="74"/>
      <c r="BW4398" s="74"/>
      <c r="BX4398" s="98" t="s">
        <v>7581</v>
      </c>
      <c r="BY4398" s="112">
        <f t="shared" si="418"/>
        <v>4393</v>
      </c>
      <c r="BZ4398" s="65">
        <f t="shared" si="419"/>
        <v>0</v>
      </c>
      <c r="CA4398" s="359">
        <f t="shared" si="420"/>
        <v>12</v>
      </c>
      <c r="CB4398" s="359">
        <f t="shared" si="421"/>
        <v>10</v>
      </c>
      <c r="CC4398" s="359">
        <f t="shared" si="422"/>
        <v>2023</v>
      </c>
      <c r="CD4398" s="359" t="str">
        <f t="shared" si="423"/>
        <v xml:space="preserve">1210202325662INCENDIO FORESTAL </v>
      </c>
    </row>
    <row r="4399" spans="1:82" s="121" customFormat="1" ht="228" customHeight="1">
      <c r="A4399" s="13"/>
      <c r="B4399" s="13"/>
      <c r="C4399" s="13"/>
      <c r="D4399" s="212">
        <v>45211</v>
      </c>
      <c r="E4399" s="210" t="s">
        <v>2830</v>
      </c>
      <c r="F4399" s="211" t="s">
        <v>479</v>
      </c>
      <c r="G4399" s="130" t="s">
        <v>8680</v>
      </c>
      <c r="H4399" s="85" t="str">
        <f>VLOOKUP(E4399&amp;F4399,Divipola!$C$1:$F$1149,4,FALSE)</f>
        <v>68547</v>
      </c>
      <c r="I4399" s="77"/>
      <c r="J4399" s="181"/>
      <c r="K4399" s="146"/>
      <c r="L4399" s="146"/>
      <c r="M4399" s="146"/>
      <c r="N4399" s="146"/>
      <c r="O4399" s="146"/>
      <c r="P4399" s="146"/>
      <c r="Q4399" s="146"/>
      <c r="R4399" s="146"/>
      <c r="S4399" s="146"/>
      <c r="T4399" s="146"/>
      <c r="U4399" s="146"/>
      <c r="V4399" s="146"/>
      <c r="W4399" s="146"/>
      <c r="X4399" s="146"/>
      <c r="Y4399" s="146"/>
      <c r="Z4399" s="147"/>
      <c r="AA4399" s="148"/>
      <c r="AB4399" s="383"/>
      <c r="AC4399" s="73"/>
      <c r="AD4399" s="414"/>
      <c r="AE4399" s="393"/>
      <c r="AF4399" s="78"/>
      <c r="AG4399" s="414"/>
      <c r="AH4399" s="383"/>
      <c r="AI4399" s="453"/>
      <c r="AJ4399" s="453"/>
      <c r="AK4399" s="414"/>
      <c r="AL4399" s="383"/>
      <c r="AM4399" s="383"/>
      <c r="AN4399" s="523"/>
      <c r="AO4399" s="414"/>
      <c r="AP4399" s="548"/>
      <c r="AQ4399" s="414"/>
      <c r="AR4399" s="78"/>
      <c r="AS4399" s="78"/>
      <c r="AT4399" s="414"/>
      <c r="AU4399" s="548"/>
      <c r="AV4399" s="548"/>
      <c r="AW4399" s="414"/>
      <c r="AX4399" s="383"/>
      <c r="AY4399" s="548"/>
      <c r="AZ4399" s="414"/>
      <c r="BA4399" s="383"/>
      <c r="BB4399" s="548"/>
      <c r="BC4399" s="78"/>
      <c r="BD4399" s="414"/>
      <c r="BE4399" s="414"/>
      <c r="BF4399" s="414"/>
      <c r="BG4399" s="414"/>
      <c r="BH4399" s="414"/>
      <c r="BI4399" s="383"/>
      <c r="BJ4399" s="383"/>
      <c r="BK4399" s="78"/>
      <c r="BL4399" s="414"/>
      <c r="BM4399" s="383"/>
      <c r="BN4399" s="78"/>
      <c r="BO4399" s="414"/>
      <c r="BP4399" s="78"/>
      <c r="BQ4399" s="414"/>
      <c r="BR4399" s="383"/>
      <c r="BS4399" s="78"/>
      <c r="BT4399" s="83"/>
      <c r="BU4399" s="75"/>
      <c r="BV4399" s="74"/>
      <c r="BW4399" s="74"/>
      <c r="BX4399" s="98" t="s">
        <v>7582</v>
      </c>
      <c r="BY4399" s="112">
        <f t="shared" si="418"/>
        <v>4394</v>
      </c>
      <c r="BZ4399" s="65">
        <f t="shared" si="419"/>
        <v>0</v>
      </c>
      <c r="CA4399" s="359">
        <f t="shared" si="420"/>
        <v>12</v>
      </c>
      <c r="CB4399" s="359">
        <f t="shared" si="421"/>
        <v>10</v>
      </c>
      <c r="CC4399" s="359">
        <f t="shared" si="422"/>
        <v>2023</v>
      </c>
      <c r="CD4399" s="359" t="str">
        <f t="shared" si="423"/>
        <v xml:space="preserve">1210202368547INCENDIO FORESTAL </v>
      </c>
    </row>
    <row r="4400" spans="1:82" s="121" customFormat="1" ht="60" customHeight="1">
      <c r="A4400" s="13"/>
      <c r="B4400" s="13"/>
      <c r="C4400" s="13"/>
      <c r="D4400" s="212">
        <v>45213</v>
      </c>
      <c r="E4400" s="210" t="s">
        <v>2622</v>
      </c>
      <c r="F4400" s="211" t="s">
        <v>2104</v>
      </c>
      <c r="G4400" s="130" t="s">
        <v>8680</v>
      </c>
      <c r="H4400" s="85" t="str">
        <f>VLOOKUP(E4400&amp;F4400,Divipola!$C$1:$F$1149,4,FALSE)</f>
        <v>41020</v>
      </c>
      <c r="I4400" s="77"/>
      <c r="J4400" s="181"/>
      <c r="K4400" s="207"/>
      <c r="L4400" s="207"/>
      <c r="M4400" s="207"/>
      <c r="N4400" s="207"/>
      <c r="O4400" s="207"/>
      <c r="P4400" s="207"/>
      <c r="Q4400" s="207"/>
      <c r="R4400" s="207"/>
      <c r="S4400" s="207"/>
      <c r="T4400" s="207"/>
      <c r="U4400" s="207"/>
      <c r="V4400" s="207"/>
      <c r="W4400" s="207"/>
      <c r="X4400" s="207"/>
      <c r="Y4400" s="207"/>
      <c r="Z4400" s="208">
        <v>7</v>
      </c>
      <c r="AA4400" s="186"/>
      <c r="AB4400" s="383"/>
      <c r="AC4400" s="73"/>
      <c r="AD4400" s="414"/>
      <c r="AE4400" s="393"/>
      <c r="AF4400" s="78"/>
      <c r="AG4400" s="414"/>
      <c r="AH4400" s="383"/>
      <c r="AI4400" s="453"/>
      <c r="AJ4400" s="453"/>
      <c r="AK4400" s="414"/>
      <c r="AL4400" s="383"/>
      <c r="AM4400" s="383"/>
      <c r="AN4400" s="523"/>
      <c r="AO4400" s="414"/>
      <c r="AP4400" s="548"/>
      <c r="AQ4400" s="414"/>
      <c r="AR4400" s="78"/>
      <c r="AS4400" s="78"/>
      <c r="AT4400" s="414"/>
      <c r="AU4400" s="548"/>
      <c r="AV4400" s="548"/>
      <c r="AW4400" s="414"/>
      <c r="AX4400" s="383"/>
      <c r="AY4400" s="548"/>
      <c r="AZ4400" s="414"/>
      <c r="BA4400" s="383"/>
      <c r="BB4400" s="548"/>
      <c r="BC4400" s="78"/>
      <c r="BD4400" s="414"/>
      <c r="BE4400" s="414"/>
      <c r="BF4400" s="414"/>
      <c r="BG4400" s="414"/>
      <c r="BH4400" s="414"/>
      <c r="BI4400" s="383"/>
      <c r="BJ4400" s="383"/>
      <c r="BK4400" s="78"/>
      <c r="BL4400" s="414"/>
      <c r="BM4400" s="383"/>
      <c r="BN4400" s="78"/>
      <c r="BO4400" s="414"/>
      <c r="BP4400" s="78"/>
      <c r="BQ4400" s="414"/>
      <c r="BR4400" s="383"/>
      <c r="BS4400" s="78"/>
      <c r="BT4400" s="83"/>
      <c r="BU4400" s="75"/>
      <c r="BV4400" s="74"/>
      <c r="BW4400" s="74"/>
      <c r="BX4400" s="98" t="s">
        <v>7612</v>
      </c>
      <c r="BY4400" s="112">
        <f t="shared" si="418"/>
        <v>4395</v>
      </c>
      <c r="BZ4400" s="65">
        <f t="shared" si="419"/>
        <v>0</v>
      </c>
      <c r="CA4400" s="359">
        <f t="shared" si="420"/>
        <v>14</v>
      </c>
      <c r="CB4400" s="359">
        <f t="shared" si="421"/>
        <v>10</v>
      </c>
      <c r="CC4400" s="359">
        <f t="shared" si="422"/>
        <v>2023</v>
      </c>
      <c r="CD4400" s="359" t="str">
        <f t="shared" si="423"/>
        <v xml:space="preserve">1410202341020INCENDIO FORESTAL </v>
      </c>
    </row>
    <row r="4401" spans="1:82" s="121" customFormat="1" ht="72" customHeight="1">
      <c r="A4401" s="13"/>
      <c r="B4401" s="13"/>
      <c r="C4401" s="13"/>
      <c r="D4401" s="212">
        <v>45214</v>
      </c>
      <c r="E4401" s="210" t="s">
        <v>2829</v>
      </c>
      <c r="F4401" s="211" t="s">
        <v>2309</v>
      </c>
      <c r="G4401" s="130" t="s">
        <v>8680</v>
      </c>
      <c r="H4401" s="85" t="str">
        <f>VLOOKUP(E4401&amp;F4401,Divipola!$C$1:$F$1149,4,FALSE)</f>
        <v>05040</v>
      </c>
      <c r="I4401" s="77"/>
      <c r="J4401" s="181"/>
      <c r="K4401" s="146"/>
      <c r="L4401" s="146">
        <v>11</v>
      </c>
      <c r="M4401" s="146"/>
      <c r="N4401" s="146"/>
      <c r="O4401" s="146"/>
      <c r="P4401" s="146"/>
      <c r="Q4401" s="146"/>
      <c r="R4401" s="146"/>
      <c r="S4401" s="146"/>
      <c r="T4401" s="146"/>
      <c r="U4401" s="146"/>
      <c r="V4401" s="146"/>
      <c r="W4401" s="146"/>
      <c r="X4401" s="146"/>
      <c r="Y4401" s="146"/>
      <c r="Z4401" s="147"/>
      <c r="AA4401" s="148"/>
      <c r="AB4401" s="383"/>
      <c r="AC4401" s="73"/>
      <c r="AD4401" s="414"/>
      <c r="AE4401" s="393"/>
      <c r="AF4401" s="78"/>
      <c r="AG4401" s="414"/>
      <c r="AH4401" s="383"/>
      <c r="AI4401" s="453"/>
      <c r="AJ4401" s="453"/>
      <c r="AK4401" s="414"/>
      <c r="AL4401" s="383"/>
      <c r="AM4401" s="383"/>
      <c r="AN4401" s="523"/>
      <c r="AO4401" s="414"/>
      <c r="AP4401" s="548"/>
      <c r="AQ4401" s="414"/>
      <c r="AR4401" s="78"/>
      <c r="AS4401" s="78"/>
      <c r="AT4401" s="414"/>
      <c r="AU4401" s="548"/>
      <c r="AV4401" s="548"/>
      <c r="AW4401" s="414"/>
      <c r="AX4401" s="383"/>
      <c r="AY4401" s="548"/>
      <c r="AZ4401" s="414"/>
      <c r="BA4401" s="383"/>
      <c r="BB4401" s="548"/>
      <c r="BC4401" s="78"/>
      <c r="BD4401" s="414"/>
      <c r="BE4401" s="414"/>
      <c r="BF4401" s="414"/>
      <c r="BG4401" s="414"/>
      <c r="BH4401" s="414"/>
      <c r="BI4401" s="383"/>
      <c r="BJ4401" s="383"/>
      <c r="BK4401" s="78"/>
      <c r="BL4401" s="414"/>
      <c r="BM4401" s="383"/>
      <c r="BN4401" s="78"/>
      <c r="BO4401" s="414"/>
      <c r="BP4401" s="78"/>
      <c r="BQ4401" s="414"/>
      <c r="BR4401" s="383"/>
      <c r="BS4401" s="78"/>
      <c r="BT4401" s="83"/>
      <c r="BU4401" s="75"/>
      <c r="BV4401" s="74"/>
      <c r="BW4401" s="74"/>
      <c r="BX4401" s="98" t="s">
        <v>7583</v>
      </c>
      <c r="BY4401" s="112">
        <f t="shared" si="418"/>
        <v>4396</v>
      </c>
      <c r="BZ4401" s="65">
        <f t="shared" si="419"/>
        <v>0</v>
      </c>
      <c r="CA4401" s="359">
        <f t="shared" si="420"/>
        <v>15</v>
      </c>
      <c r="CB4401" s="359">
        <f t="shared" si="421"/>
        <v>10</v>
      </c>
      <c r="CC4401" s="359">
        <f t="shared" si="422"/>
        <v>2023</v>
      </c>
      <c r="CD4401" s="359" t="str">
        <f t="shared" si="423"/>
        <v xml:space="preserve">1510202305040INCENDIO FORESTAL </v>
      </c>
    </row>
    <row r="4402" spans="1:82" s="121" customFormat="1" ht="60" customHeight="1">
      <c r="A4402" s="13"/>
      <c r="B4402" s="13"/>
      <c r="C4402" s="13"/>
      <c r="D4402" s="212">
        <v>45214</v>
      </c>
      <c r="E4402" s="210" t="s">
        <v>2718</v>
      </c>
      <c r="F4402" s="211" t="s">
        <v>2111</v>
      </c>
      <c r="G4402" s="130" t="s">
        <v>8680</v>
      </c>
      <c r="H4402" s="85" t="str">
        <f>VLOOKUP(E4402&amp;F4402,Divipola!$C$1:$F$1149,4,FALSE)</f>
        <v>25740</v>
      </c>
      <c r="I4402" s="77"/>
      <c r="J4402" s="181"/>
      <c r="K4402" s="146"/>
      <c r="L4402" s="146"/>
      <c r="M4402" s="146"/>
      <c r="N4402" s="146"/>
      <c r="O4402" s="146"/>
      <c r="P4402" s="146"/>
      <c r="Q4402" s="146"/>
      <c r="R4402" s="146"/>
      <c r="S4402" s="146"/>
      <c r="T4402" s="146"/>
      <c r="U4402" s="146"/>
      <c r="V4402" s="146"/>
      <c r="W4402" s="146"/>
      <c r="X4402" s="146"/>
      <c r="Y4402" s="146"/>
      <c r="Z4402" s="147">
        <v>1</v>
      </c>
      <c r="AA4402" s="148"/>
      <c r="AB4402" s="383"/>
      <c r="AC4402" s="73"/>
      <c r="AD4402" s="414"/>
      <c r="AE4402" s="393"/>
      <c r="AF4402" s="78"/>
      <c r="AG4402" s="414"/>
      <c r="AH4402" s="383"/>
      <c r="AI4402" s="453"/>
      <c r="AJ4402" s="453"/>
      <c r="AK4402" s="414"/>
      <c r="AL4402" s="383"/>
      <c r="AM4402" s="383"/>
      <c r="AN4402" s="523"/>
      <c r="AO4402" s="414"/>
      <c r="AP4402" s="548"/>
      <c r="AQ4402" s="414"/>
      <c r="AR4402" s="78"/>
      <c r="AS4402" s="78"/>
      <c r="AT4402" s="414"/>
      <c r="AU4402" s="548"/>
      <c r="AV4402" s="548"/>
      <c r="AW4402" s="414"/>
      <c r="AX4402" s="383"/>
      <c r="AY4402" s="548"/>
      <c r="AZ4402" s="414"/>
      <c r="BA4402" s="383"/>
      <c r="BB4402" s="548"/>
      <c r="BC4402" s="78"/>
      <c r="BD4402" s="414"/>
      <c r="BE4402" s="414"/>
      <c r="BF4402" s="414"/>
      <c r="BG4402" s="414"/>
      <c r="BH4402" s="414"/>
      <c r="BI4402" s="383"/>
      <c r="BJ4402" s="383"/>
      <c r="BK4402" s="78"/>
      <c r="BL4402" s="414"/>
      <c r="BM4402" s="383"/>
      <c r="BN4402" s="78"/>
      <c r="BO4402" s="414"/>
      <c r="BP4402" s="78"/>
      <c r="BQ4402" s="414"/>
      <c r="BR4402" s="383"/>
      <c r="BS4402" s="78"/>
      <c r="BT4402" s="83"/>
      <c r="BU4402" s="75"/>
      <c r="BV4402" s="74"/>
      <c r="BW4402" s="74"/>
      <c r="BX4402" s="120" t="s">
        <v>7584</v>
      </c>
      <c r="BY4402" s="112">
        <f t="shared" si="418"/>
        <v>4397</v>
      </c>
      <c r="BZ4402" s="65">
        <f t="shared" si="419"/>
        <v>0</v>
      </c>
      <c r="CA4402" s="359">
        <f t="shared" si="420"/>
        <v>15</v>
      </c>
      <c r="CB4402" s="359">
        <f t="shared" si="421"/>
        <v>10</v>
      </c>
      <c r="CC4402" s="359">
        <f t="shared" si="422"/>
        <v>2023</v>
      </c>
      <c r="CD4402" s="359" t="str">
        <f t="shared" si="423"/>
        <v xml:space="preserve">1510202325740INCENDIO FORESTAL </v>
      </c>
    </row>
    <row r="4403" spans="1:82" s="121" customFormat="1" ht="288" customHeight="1">
      <c r="A4403" s="13"/>
      <c r="B4403" s="13"/>
      <c r="C4403" s="13"/>
      <c r="D4403" s="212">
        <v>45214</v>
      </c>
      <c r="E4403" s="210" t="s">
        <v>2661</v>
      </c>
      <c r="F4403" s="211" t="s">
        <v>2002</v>
      </c>
      <c r="G4403" s="130" t="s">
        <v>8680</v>
      </c>
      <c r="H4403" s="85" t="str">
        <f>VLOOKUP(E4403&amp;F4403,Divipola!$C$1:$F$1149,4,FALSE)</f>
        <v>15646</v>
      </c>
      <c r="I4403" s="77"/>
      <c r="J4403" s="181"/>
      <c r="K4403" s="207"/>
      <c r="L4403" s="207"/>
      <c r="M4403" s="207"/>
      <c r="N4403" s="207"/>
      <c r="O4403" s="207"/>
      <c r="P4403" s="207"/>
      <c r="Q4403" s="207"/>
      <c r="R4403" s="207"/>
      <c r="S4403" s="207"/>
      <c r="T4403" s="207"/>
      <c r="U4403" s="207"/>
      <c r="V4403" s="207"/>
      <c r="W4403" s="207"/>
      <c r="X4403" s="207"/>
      <c r="Y4403" s="207"/>
      <c r="Z4403" s="208">
        <v>17</v>
      </c>
      <c r="AA4403" s="186"/>
      <c r="AB4403" s="383"/>
      <c r="AC4403" s="73"/>
      <c r="AD4403" s="414"/>
      <c r="AE4403" s="393"/>
      <c r="AF4403" s="78"/>
      <c r="AG4403" s="414"/>
      <c r="AH4403" s="383"/>
      <c r="AI4403" s="453"/>
      <c r="AJ4403" s="453"/>
      <c r="AK4403" s="414"/>
      <c r="AL4403" s="383"/>
      <c r="AM4403" s="383"/>
      <c r="AN4403" s="523"/>
      <c r="AO4403" s="414"/>
      <c r="AP4403" s="548"/>
      <c r="AQ4403" s="414"/>
      <c r="AR4403" s="78"/>
      <c r="AS4403" s="78"/>
      <c r="AT4403" s="414"/>
      <c r="AU4403" s="548"/>
      <c r="AV4403" s="548"/>
      <c r="AW4403" s="414"/>
      <c r="AX4403" s="383"/>
      <c r="AY4403" s="548"/>
      <c r="AZ4403" s="414"/>
      <c r="BA4403" s="383"/>
      <c r="BB4403" s="548"/>
      <c r="BC4403" s="78"/>
      <c r="BD4403" s="414"/>
      <c r="BE4403" s="414"/>
      <c r="BF4403" s="414"/>
      <c r="BG4403" s="414"/>
      <c r="BH4403" s="414"/>
      <c r="BI4403" s="383"/>
      <c r="BJ4403" s="383"/>
      <c r="BK4403" s="78"/>
      <c r="BL4403" s="414"/>
      <c r="BM4403" s="383"/>
      <c r="BN4403" s="78"/>
      <c r="BO4403" s="414"/>
      <c r="BP4403" s="78"/>
      <c r="BQ4403" s="414"/>
      <c r="BR4403" s="383"/>
      <c r="BS4403" s="78"/>
      <c r="BT4403" s="83"/>
      <c r="BU4403" s="75"/>
      <c r="BV4403" s="74"/>
      <c r="BW4403" s="74"/>
      <c r="BX4403" s="98" t="s">
        <v>7593</v>
      </c>
      <c r="BY4403" s="112">
        <f t="shared" si="418"/>
        <v>4398</v>
      </c>
      <c r="BZ4403" s="65">
        <f t="shared" si="419"/>
        <v>0</v>
      </c>
      <c r="CA4403" s="359">
        <f t="shared" si="420"/>
        <v>15</v>
      </c>
      <c r="CB4403" s="359">
        <f t="shared" si="421"/>
        <v>10</v>
      </c>
      <c r="CC4403" s="359">
        <f t="shared" si="422"/>
        <v>2023</v>
      </c>
      <c r="CD4403" s="359" t="str">
        <f t="shared" si="423"/>
        <v xml:space="preserve">1510202315646INCENDIO FORESTAL </v>
      </c>
    </row>
    <row r="4404" spans="1:82" s="121" customFormat="1" ht="60" customHeight="1">
      <c r="A4404" s="13"/>
      <c r="B4404" s="13"/>
      <c r="C4404" s="13"/>
      <c r="D4404" s="212">
        <v>45211</v>
      </c>
      <c r="E4404" s="210" t="s">
        <v>2718</v>
      </c>
      <c r="F4404" s="211" t="s">
        <v>1095</v>
      </c>
      <c r="G4404" s="130" t="s">
        <v>8680</v>
      </c>
      <c r="H4404" s="85" t="str">
        <f>VLOOKUP(E4404&amp;F4404,Divipola!$C$1:$F$1149,4,FALSE)</f>
        <v>25386</v>
      </c>
      <c r="I4404" s="77"/>
      <c r="J4404" s="181"/>
      <c r="K4404" s="146"/>
      <c r="L4404" s="146"/>
      <c r="M4404" s="146"/>
      <c r="N4404" s="146"/>
      <c r="O4404" s="146"/>
      <c r="P4404" s="146"/>
      <c r="Q4404" s="146"/>
      <c r="R4404" s="146"/>
      <c r="S4404" s="146"/>
      <c r="T4404" s="146"/>
      <c r="U4404" s="146"/>
      <c r="V4404" s="146"/>
      <c r="W4404" s="146"/>
      <c r="X4404" s="146"/>
      <c r="Y4404" s="146"/>
      <c r="Z4404" s="147">
        <v>1</v>
      </c>
      <c r="AA4404" s="148"/>
      <c r="AB4404" s="383"/>
      <c r="AC4404" s="73"/>
      <c r="AD4404" s="414"/>
      <c r="AE4404" s="393"/>
      <c r="AF4404" s="78"/>
      <c r="AG4404" s="414"/>
      <c r="AH4404" s="383"/>
      <c r="AI4404" s="453"/>
      <c r="AJ4404" s="453"/>
      <c r="AK4404" s="414"/>
      <c r="AL4404" s="383"/>
      <c r="AM4404" s="383"/>
      <c r="AN4404" s="523"/>
      <c r="AO4404" s="414"/>
      <c r="AP4404" s="548"/>
      <c r="AQ4404" s="414"/>
      <c r="AR4404" s="78"/>
      <c r="AS4404" s="78"/>
      <c r="AT4404" s="414"/>
      <c r="AU4404" s="548"/>
      <c r="AV4404" s="548"/>
      <c r="AW4404" s="414"/>
      <c r="AX4404" s="383"/>
      <c r="AY4404" s="548"/>
      <c r="AZ4404" s="414"/>
      <c r="BA4404" s="383"/>
      <c r="BB4404" s="548"/>
      <c r="BC4404" s="78"/>
      <c r="BD4404" s="414"/>
      <c r="BE4404" s="414"/>
      <c r="BF4404" s="414"/>
      <c r="BG4404" s="414"/>
      <c r="BH4404" s="414"/>
      <c r="BI4404" s="383"/>
      <c r="BJ4404" s="383"/>
      <c r="BK4404" s="78"/>
      <c r="BL4404" s="414"/>
      <c r="BM4404" s="383"/>
      <c r="BN4404" s="78"/>
      <c r="BO4404" s="414"/>
      <c r="BP4404" s="78"/>
      <c r="BQ4404" s="414"/>
      <c r="BR4404" s="383"/>
      <c r="BS4404" s="78"/>
      <c r="BT4404" s="83"/>
      <c r="BU4404" s="75"/>
      <c r="BV4404" s="74"/>
      <c r="BW4404" s="74"/>
      <c r="BX4404" s="98" t="s">
        <v>7587</v>
      </c>
      <c r="BY4404" s="112">
        <f t="shared" si="418"/>
        <v>4399</v>
      </c>
      <c r="BZ4404" s="65">
        <f t="shared" si="419"/>
        <v>0</v>
      </c>
      <c r="CA4404" s="359">
        <f t="shared" si="420"/>
        <v>12</v>
      </c>
      <c r="CB4404" s="359">
        <f t="shared" si="421"/>
        <v>10</v>
      </c>
      <c r="CC4404" s="359">
        <f t="shared" si="422"/>
        <v>2023</v>
      </c>
      <c r="CD4404" s="359" t="str">
        <f t="shared" si="423"/>
        <v xml:space="preserve">1210202325386INCENDIO FORESTAL </v>
      </c>
    </row>
    <row r="4405" spans="1:82" s="121" customFormat="1" ht="120" customHeight="1">
      <c r="A4405" s="13"/>
      <c r="B4405" s="13"/>
      <c r="C4405" s="13"/>
      <c r="D4405" s="212">
        <v>45214</v>
      </c>
      <c r="E4405" s="210" t="s">
        <v>2718</v>
      </c>
      <c r="F4405" s="211" t="s">
        <v>1329</v>
      </c>
      <c r="G4405" s="130" t="s">
        <v>8680</v>
      </c>
      <c r="H4405" s="85" t="str">
        <f>VLOOKUP(E4405&amp;F4405,Divipola!$C$1:$F$1149,4,FALSE)</f>
        <v>25200</v>
      </c>
      <c r="I4405" s="77"/>
      <c r="J4405" s="181"/>
      <c r="K4405" s="207"/>
      <c r="L4405" s="207"/>
      <c r="M4405" s="207"/>
      <c r="N4405" s="207"/>
      <c r="O4405" s="207"/>
      <c r="P4405" s="207"/>
      <c r="Q4405" s="207"/>
      <c r="R4405" s="207"/>
      <c r="S4405" s="207"/>
      <c r="T4405" s="207"/>
      <c r="U4405" s="207"/>
      <c r="V4405" s="207"/>
      <c r="W4405" s="207"/>
      <c r="X4405" s="207"/>
      <c r="Y4405" s="207"/>
      <c r="Z4405" s="208">
        <v>23</v>
      </c>
      <c r="AA4405" s="186"/>
      <c r="AB4405" s="383"/>
      <c r="AC4405" s="73"/>
      <c r="AD4405" s="414"/>
      <c r="AE4405" s="393"/>
      <c r="AF4405" s="78"/>
      <c r="AG4405" s="414"/>
      <c r="AH4405" s="383"/>
      <c r="AI4405" s="453"/>
      <c r="AJ4405" s="453"/>
      <c r="AK4405" s="414"/>
      <c r="AL4405" s="383"/>
      <c r="AM4405" s="383"/>
      <c r="AN4405" s="523"/>
      <c r="AO4405" s="414"/>
      <c r="AP4405" s="548"/>
      <c r="AQ4405" s="414"/>
      <c r="AR4405" s="78"/>
      <c r="AS4405" s="78"/>
      <c r="AT4405" s="414"/>
      <c r="AU4405" s="548"/>
      <c r="AV4405" s="548"/>
      <c r="AW4405" s="414"/>
      <c r="AX4405" s="383"/>
      <c r="AY4405" s="548"/>
      <c r="AZ4405" s="414"/>
      <c r="BA4405" s="383"/>
      <c r="BB4405" s="548"/>
      <c r="BC4405" s="78"/>
      <c r="BD4405" s="414"/>
      <c r="BE4405" s="414"/>
      <c r="BF4405" s="414"/>
      <c r="BG4405" s="414"/>
      <c r="BH4405" s="414"/>
      <c r="BI4405" s="383"/>
      <c r="BJ4405" s="383"/>
      <c r="BK4405" s="78"/>
      <c r="BL4405" s="414"/>
      <c r="BM4405" s="383"/>
      <c r="BN4405" s="78"/>
      <c r="BO4405" s="414"/>
      <c r="BP4405" s="78"/>
      <c r="BQ4405" s="414"/>
      <c r="BR4405" s="383"/>
      <c r="BS4405" s="78"/>
      <c r="BT4405" s="83"/>
      <c r="BU4405" s="75"/>
      <c r="BV4405" s="74"/>
      <c r="BW4405" s="74"/>
      <c r="BX4405" s="98" t="s">
        <v>7589</v>
      </c>
      <c r="BY4405" s="112">
        <f t="shared" si="418"/>
        <v>4400</v>
      </c>
      <c r="BZ4405" s="65">
        <f t="shared" si="419"/>
        <v>0</v>
      </c>
      <c r="CA4405" s="359">
        <f t="shared" si="420"/>
        <v>15</v>
      </c>
      <c r="CB4405" s="359">
        <f t="shared" si="421"/>
        <v>10</v>
      </c>
      <c r="CC4405" s="359">
        <f t="shared" si="422"/>
        <v>2023</v>
      </c>
      <c r="CD4405" s="359" t="str">
        <f t="shared" si="423"/>
        <v xml:space="preserve">1510202325200INCENDIO FORESTAL </v>
      </c>
    </row>
    <row r="4406" spans="1:82" s="121" customFormat="1" ht="60" customHeight="1">
      <c r="A4406" s="13"/>
      <c r="B4406" s="13"/>
      <c r="C4406" s="13"/>
      <c r="D4406" s="212">
        <v>45214</v>
      </c>
      <c r="E4406" s="210" t="s">
        <v>2161</v>
      </c>
      <c r="F4406" s="211" t="s">
        <v>764</v>
      </c>
      <c r="G4406" s="111" t="s">
        <v>2803</v>
      </c>
      <c r="H4406" s="85" t="str">
        <f>VLOOKUP(E4406&amp;F4406,Divipola!$C$1:$F$1149,4,FALSE)</f>
        <v>17541</v>
      </c>
      <c r="I4406" s="77"/>
      <c r="J4406" s="181"/>
      <c r="K4406" s="146"/>
      <c r="L4406" s="146"/>
      <c r="M4406" s="146"/>
      <c r="N4406" s="146">
        <v>40</v>
      </c>
      <c r="O4406" s="146">
        <v>10</v>
      </c>
      <c r="P4406" s="146"/>
      <c r="Q4406" s="146">
        <v>10</v>
      </c>
      <c r="R4406" s="146"/>
      <c r="S4406" s="146"/>
      <c r="T4406" s="146"/>
      <c r="U4406" s="146"/>
      <c r="V4406" s="146"/>
      <c r="W4406" s="146"/>
      <c r="X4406" s="146"/>
      <c r="Y4406" s="146"/>
      <c r="Z4406" s="147"/>
      <c r="AA4406" s="148"/>
      <c r="AB4406" s="383"/>
      <c r="AC4406" s="73"/>
      <c r="AD4406" s="414"/>
      <c r="AE4406" s="393"/>
      <c r="AF4406" s="78"/>
      <c r="AG4406" s="414"/>
      <c r="AH4406" s="383"/>
      <c r="AI4406" s="453"/>
      <c r="AJ4406" s="453"/>
      <c r="AK4406" s="414"/>
      <c r="AL4406" s="383"/>
      <c r="AM4406" s="383"/>
      <c r="AN4406" s="523"/>
      <c r="AO4406" s="414"/>
      <c r="AP4406" s="548"/>
      <c r="AQ4406" s="414"/>
      <c r="AR4406" s="78"/>
      <c r="AS4406" s="78"/>
      <c r="AT4406" s="414"/>
      <c r="AU4406" s="548"/>
      <c r="AV4406" s="548"/>
      <c r="AW4406" s="414"/>
      <c r="AX4406" s="383"/>
      <c r="AY4406" s="548"/>
      <c r="AZ4406" s="414"/>
      <c r="BA4406" s="383"/>
      <c r="BB4406" s="548"/>
      <c r="BC4406" s="78"/>
      <c r="BD4406" s="414"/>
      <c r="BE4406" s="414"/>
      <c r="BF4406" s="414"/>
      <c r="BG4406" s="414"/>
      <c r="BH4406" s="414"/>
      <c r="BI4406" s="383"/>
      <c r="BJ4406" s="383"/>
      <c r="BK4406" s="78"/>
      <c r="BL4406" s="414"/>
      <c r="BM4406" s="383"/>
      <c r="BN4406" s="78"/>
      <c r="BO4406" s="414"/>
      <c r="BP4406" s="78"/>
      <c r="BQ4406" s="414"/>
      <c r="BR4406" s="383"/>
      <c r="BS4406" s="78"/>
      <c r="BT4406" s="83"/>
      <c r="BU4406" s="75"/>
      <c r="BV4406" s="74"/>
      <c r="BW4406" s="74"/>
      <c r="BX4406" s="98" t="s">
        <v>7588</v>
      </c>
      <c r="BY4406" s="112">
        <f t="shared" si="418"/>
        <v>4401</v>
      </c>
      <c r="BZ4406" s="65">
        <f t="shared" si="419"/>
        <v>0</v>
      </c>
      <c r="CA4406" s="359">
        <f t="shared" si="420"/>
        <v>15</v>
      </c>
      <c r="CB4406" s="359">
        <f t="shared" si="421"/>
        <v>10</v>
      </c>
      <c r="CC4406" s="359">
        <f t="shared" si="422"/>
        <v>2023</v>
      </c>
      <c r="CD4406" s="359" t="str">
        <f t="shared" si="423"/>
        <v>1510202317541VENDAVAL</v>
      </c>
    </row>
    <row r="4407" spans="1:82" s="121" customFormat="1" ht="60" customHeight="1">
      <c r="A4407" s="13"/>
      <c r="B4407" s="13"/>
      <c r="C4407" s="13"/>
      <c r="D4407" s="212">
        <v>45214</v>
      </c>
      <c r="E4407" s="210" t="s">
        <v>2723</v>
      </c>
      <c r="F4407" s="211" t="s">
        <v>1475</v>
      </c>
      <c r="G4407" s="111" t="s">
        <v>2803</v>
      </c>
      <c r="H4407" s="85" t="str">
        <f>VLOOKUP(E4407&amp;F4407,Divipola!$C$1:$F$1149,4,FALSE)</f>
        <v>13222</v>
      </c>
      <c r="I4407" s="77"/>
      <c r="J4407" s="181"/>
      <c r="K4407" s="207"/>
      <c r="L4407" s="207"/>
      <c r="M4407" s="207"/>
      <c r="N4407" s="207">
        <v>800</v>
      </c>
      <c r="O4407" s="207">
        <v>200</v>
      </c>
      <c r="P4407" s="207"/>
      <c r="Q4407" s="207">
        <v>200</v>
      </c>
      <c r="R4407" s="207"/>
      <c r="S4407" s="207"/>
      <c r="T4407" s="207"/>
      <c r="U4407" s="207"/>
      <c r="V4407" s="207"/>
      <c r="W4407" s="207"/>
      <c r="X4407" s="207"/>
      <c r="Y4407" s="207"/>
      <c r="Z4407" s="208"/>
      <c r="AA4407" s="221" t="s">
        <v>8035</v>
      </c>
      <c r="AB4407" s="383"/>
      <c r="AC4407" s="73"/>
      <c r="AD4407" s="414"/>
      <c r="AE4407" s="393"/>
      <c r="AF4407" s="78"/>
      <c r="AG4407" s="414"/>
      <c r="AH4407" s="383"/>
      <c r="AI4407" s="453"/>
      <c r="AJ4407" s="453"/>
      <c r="AK4407" s="414"/>
      <c r="AL4407" s="383"/>
      <c r="AM4407" s="383"/>
      <c r="AN4407" s="523"/>
      <c r="AO4407" s="414"/>
      <c r="AP4407" s="548"/>
      <c r="AQ4407" s="414"/>
      <c r="AR4407" s="78"/>
      <c r="AS4407" s="78"/>
      <c r="AT4407" s="414"/>
      <c r="AU4407" s="548"/>
      <c r="AV4407" s="548"/>
      <c r="AW4407" s="414"/>
      <c r="AX4407" s="383"/>
      <c r="AY4407" s="548"/>
      <c r="AZ4407" s="414"/>
      <c r="BA4407" s="383"/>
      <c r="BB4407" s="548"/>
      <c r="BC4407" s="78"/>
      <c r="BD4407" s="414"/>
      <c r="BE4407" s="414"/>
      <c r="BF4407" s="414"/>
      <c r="BG4407" s="414"/>
      <c r="BH4407" s="414"/>
      <c r="BI4407" s="383"/>
      <c r="BJ4407" s="383"/>
      <c r="BK4407" s="78"/>
      <c r="BL4407" s="414"/>
      <c r="BM4407" s="383"/>
      <c r="BN4407" s="78"/>
      <c r="BO4407" s="414"/>
      <c r="BP4407" s="78"/>
      <c r="BQ4407" s="414"/>
      <c r="BR4407" s="383"/>
      <c r="BS4407" s="78"/>
      <c r="BT4407" s="83"/>
      <c r="BU4407" s="75"/>
      <c r="BV4407" s="74"/>
      <c r="BW4407" s="74"/>
      <c r="BX4407" s="98" t="s">
        <v>8034</v>
      </c>
      <c r="BY4407" s="112">
        <f t="shared" si="418"/>
        <v>4402</v>
      </c>
      <c r="BZ4407" s="65">
        <f t="shared" si="419"/>
        <v>0</v>
      </c>
      <c r="CA4407" s="359">
        <f t="shared" si="420"/>
        <v>15</v>
      </c>
      <c r="CB4407" s="359">
        <f t="shared" si="421"/>
        <v>10</v>
      </c>
      <c r="CC4407" s="359">
        <f t="shared" si="422"/>
        <v>2023</v>
      </c>
      <c r="CD4407" s="359" t="str">
        <f t="shared" si="423"/>
        <v>1510202313222VENDAVAL</v>
      </c>
    </row>
    <row r="4408" spans="1:82" s="121" customFormat="1" ht="120" customHeight="1">
      <c r="A4408" s="13"/>
      <c r="B4408" s="13"/>
      <c r="C4408" s="13"/>
      <c r="D4408" s="212">
        <v>45214</v>
      </c>
      <c r="E4408" s="210" t="s">
        <v>2830</v>
      </c>
      <c r="F4408" s="211" t="s">
        <v>1741</v>
      </c>
      <c r="G4408" s="111" t="s">
        <v>2803</v>
      </c>
      <c r="H4408" s="85" t="str">
        <f>VLOOKUP(E4408&amp;F4408,Divipola!$C$1:$F$1149,4,FALSE)</f>
        <v>68524</v>
      </c>
      <c r="I4408" s="77"/>
      <c r="J4408" s="181"/>
      <c r="K4408" s="207"/>
      <c r="L4408" s="207"/>
      <c r="M4408" s="207"/>
      <c r="N4408" s="207">
        <v>80</v>
      </c>
      <c r="O4408" s="207">
        <v>20</v>
      </c>
      <c r="P4408" s="207"/>
      <c r="Q4408" s="207">
        <v>20</v>
      </c>
      <c r="R4408" s="207"/>
      <c r="S4408" s="207"/>
      <c r="T4408" s="207"/>
      <c r="U4408" s="207"/>
      <c r="V4408" s="207"/>
      <c r="W4408" s="207"/>
      <c r="X4408" s="207"/>
      <c r="Y4408" s="207"/>
      <c r="Z4408" s="208"/>
      <c r="AA4408" s="221" t="s">
        <v>7614</v>
      </c>
      <c r="AB4408" s="383"/>
      <c r="AC4408" s="73"/>
      <c r="AD4408" s="414"/>
      <c r="AE4408" s="393"/>
      <c r="AF4408" s="78"/>
      <c r="AG4408" s="414"/>
      <c r="AH4408" s="383"/>
      <c r="AI4408" s="453"/>
      <c r="AJ4408" s="453"/>
      <c r="AK4408" s="414"/>
      <c r="AL4408" s="383"/>
      <c r="AM4408" s="383"/>
      <c r="AN4408" s="523"/>
      <c r="AO4408" s="414"/>
      <c r="AP4408" s="548"/>
      <c r="AQ4408" s="414"/>
      <c r="AR4408" s="78"/>
      <c r="AS4408" s="78"/>
      <c r="AT4408" s="414"/>
      <c r="AU4408" s="548"/>
      <c r="AV4408" s="548"/>
      <c r="AW4408" s="414"/>
      <c r="AX4408" s="383"/>
      <c r="AY4408" s="548"/>
      <c r="AZ4408" s="414"/>
      <c r="BA4408" s="383"/>
      <c r="BB4408" s="548"/>
      <c r="BC4408" s="78"/>
      <c r="BD4408" s="414"/>
      <c r="BE4408" s="414"/>
      <c r="BF4408" s="414"/>
      <c r="BG4408" s="414"/>
      <c r="BH4408" s="414"/>
      <c r="BI4408" s="383"/>
      <c r="BJ4408" s="383"/>
      <c r="BK4408" s="78"/>
      <c r="BL4408" s="414"/>
      <c r="BM4408" s="383"/>
      <c r="BN4408" s="78"/>
      <c r="BO4408" s="414"/>
      <c r="BP4408" s="78"/>
      <c r="BQ4408" s="414"/>
      <c r="BR4408" s="383"/>
      <c r="BS4408" s="78"/>
      <c r="BT4408" s="83"/>
      <c r="BU4408" s="75"/>
      <c r="BV4408" s="74"/>
      <c r="BW4408" s="74"/>
      <c r="BX4408" s="98" t="s">
        <v>7613</v>
      </c>
      <c r="BY4408" s="112">
        <f t="shared" si="418"/>
        <v>4403</v>
      </c>
      <c r="BZ4408" s="65">
        <f t="shared" si="419"/>
        <v>0</v>
      </c>
      <c r="CA4408" s="359">
        <f t="shared" si="420"/>
        <v>15</v>
      </c>
      <c r="CB4408" s="359">
        <f t="shared" si="421"/>
        <v>10</v>
      </c>
      <c r="CC4408" s="359">
        <f t="shared" si="422"/>
        <v>2023</v>
      </c>
      <c r="CD4408" s="359" t="str">
        <f t="shared" si="423"/>
        <v>1510202368524VENDAVAL</v>
      </c>
    </row>
    <row r="4409" spans="1:82" s="121" customFormat="1" ht="72" customHeight="1">
      <c r="A4409" s="13"/>
      <c r="B4409" s="13"/>
      <c r="C4409" s="13"/>
      <c r="D4409" s="212">
        <v>45215</v>
      </c>
      <c r="E4409" s="210" t="s">
        <v>2718</v>
      </c>
      <c r="F4409" s="211" t="s">
        <v>2111</v>
      </c>
      <c r="G4409" s="130" t="s">
        <v>8680</v>
      </c>
      <c r="H4409" s="85" t="str">
        <f>VLOOKUP(E4409&amp;F4409,Divipola!$C$1:$F$1149,4,FALSE)</f>
        <v>25740</v>
      </c>
      <c r="I4409" s="77"/>
      <c r="J4409" s="181"/>
      <c r="K4409" s="146"/>
      <c r="L4409" s="146"/>
      <c r="M4409" s="146"/>
      <c r="N4409" s="146"/>
      <c r="O4409" s="146"/>
      <c r="P4409" s="146"/>
      <c r="Q4409" s="146"/>
      <c r="R4409" s="146"/>
      <c r="S4409" s="146"/>
      <c r="T4409" s="146"/>
      <c r="U4409" s="146"/>
      <c r="V4409" s="146"/>
      <c r="W4409" s="146"/>
      <c r="X4409" s="146"/>
      <c r="Y4409" s="146"/>
      <c r="Z4409" s="147">
        <v>2</v>
      </c>
      <c r="AA4409" s="148"/>
      <c r="AB4409" s="383"/>
      <c r="AC4409" s="73"/>
      <c r="AD4409" s="414"/>
      <c r="AE4409" s="393"/>
      <c r="AF4409" s="78"/>
      <c r="AG4409" s="414"/>
      <c r="AH4409" s="383"/>
      <c r="AI4409" s="453"/>
      <c r="AJ4409" s="453"/>
      <c r="AK4409" s="414"/>
      <c r="AL4409" s="383"/>
      <c r="AM4409" s="383"/>
      <c r="AN4409" s="523"/>
      <c r="AO4409" s="414"/>
      <c r="AP4409" s="548"/>
      <c r="AQ4409" s="414"/>
      <c r="AR4409" s="78"/>
      <c r="AS4409" s="78"/>
      <c r="AT4409" s="414"/>
      <c r="AU4409" s="548"/>
      <c r="AV4409" s="548"/>
      <c r="AW4409" s="414"/>
      <c r="AX4409" s="383"/>
      <c r="AY4409" s="548"/>
      <c r="AZ4409" s="414"/>
      <c r="BA4409" s="383"/>
      <c r="BB4409" s="548"/>
      <c r="BC4409" s="78"/>
      <c r="BD4409" s="414"/>
      <c r="BE4409" s="414"/>
      <c r="BF4409" s="414"/>
      <c r="BG4409" s="414"/>
      <c r="BH4409" s="414"/>
      <c r="BI4409" s="383"/>
      <c r="BJ4409" s="383"/>
      <c r="BK4409" s="78"/>
      <c r="BL4409" s="414"/>
      <c r="BM4409" s="383"/>
      <c r="BN4409" s="78"/>
      <c r="BO4409" s="414"/>
      <c r="BP4409" s="78"/>
      <c r="BQ4409" s="414"/>
      <c r="BR4409" s="383"/>
      <c r="BS4409" s="78"/>
      <c r="BT4409" s="83"/>
      <c r="BU4409" s="75"/>
      <c r="BV4409" s="74"/>
      <c r="BW4409" s="74"/>
      <c r="BX4409" s="103" t="s">
        <v>7590</v>
      </c>
      <c r="BY4409" s="112">
        <f t="shared" si="418"/>
        <v>4404</v>
      </c>
      <c r="BZ4409" s="65">
        <f t="shared" si="419"/>
        <v>0</v>
      </c>
      <c r="CA4409" s="359">
        <f t="shared" si="420"/>
        <v>16</v>
      </c>
      <c r="CB4409" s="359">
        <f t="shared" si="421"/>
        <v>10</v>
      </c>
      <c r="CC4409" s="359">
        <f t="shared" si="422"/>
        <v>2023</v>
      </c>
      <c r="CD4409" s="359" t="str">
        <f t="shared" si="423"/>
        <v xml:space="preserve">1610202325740INCENDIO FORESTAL </v>
      </c>
    </row>
    <row r="4410" spans="1:82" s="121" customFormat="1" ht="120" customHeight="1">
      <c r="A4410" s="13"/>
      <c r="B4410" s="13"/>
      <c r="C4410" s="13"/>
      <c r="D4410" s="212">
        <v>45215</v>
      </c>
      <c r="E4410" s="210" t="s">
        <v>2720</v>
      </c>
      <c r="F4410" s="211" t="s">
        <v>284</v>
      </c>
      <c r="G4410" s="111" t="s">
        <v>2803</v>
      </c>
      <c r="H4410" s="85" t="str">
        <f>VLOOKUP(E4410&amp;F4410,Divipola!$C$1:$F$1149,4,FALSE)</f>
        <v>66170</v>
      </c>
      <c r="I4410" s="77"/>
      <c r="J4410" s="181"/>
      <c r="K4410" s="207"/>
      <c r="L4410" s="207">
        <v>1</v>
      </c>
      <c r="M4410" s="207"/>
      <c r="N4410" s="207">
        <v>40</v>
      </c>
      <c r="O4410" s="207">
        <v>10</v>
      </c>
      <c r="P4410" s="207"/>
      <c r="Q4410" s="207">
        <v>10</v>
      </c>
      <c r="R4410" s="207"/>
      <c r="S4410" s="207"/>
      <c r="T4410" s="207"/>
      <c r="U4410" s="207"/>
      <c r="V4410" s="207"/>
      <c r="W4410" s="207"/>
      <c r="X4410" s="207"/>
      <c r="Y4410" s="207"/>
      <c r="Z4410" s="208"/>
      <c r="AA4410" s="186"/>
      <c r="AB4410" s="383"/>
      <c r="AC4410" s="73"/>
      <c r="AD4410" s="414"/>
      <c r="AE4410" s="393"/>
      <c r="AF4410" s="78"/>
      <c r="AG4410" s="414"/>
      <c r="AH4410" s="383"/>
      <c r="AI4410" s="453"/>
      <c r="AJ4410" s="453"/>
      <c r="AK4410" s="414"/>
      <c r="AL4410" s="383"/>
      <c r="AM4410" s="383"/>
      <c r="AN4410" s="523"/>
      <c r="AO4410" s="414"/>
      <c r="AP4410" s="548"/>
      <c r="AQ4410" s="414"/>
      <c r="AR4410" s="78"/>
      <c r="AS4410" s="78"/>
      <c r="AT4410" s="414"/>
      <c r="AU4410" s="548"/>
      <c r="AV4410" s="548"/>
      <c r="AW4410" s="414"/>
      <c r="AX4410" s="383"/>
      <c r="AY4410" s="548"/>
      <c r="AZ4410" s="414"/>
      <c r="BA4410" s="383"/>
      <c r="BB4410" s="548"/>
      <c r="BC4410" s="78"/>
      <c r="BD4410" s="414"/>
      <c r="BE4410" s="414"/>
      <c r="BF4410" s="414"/>
      <c r="BG4410" s="414"/>
      <c r="BH4410" s="414"/>
      <c r="BI4410" s="383"/>
      <c r="BJ4410" s="383"/>
      <c r="BK4410" s="78"/>
      <c r="BL4410" s="414"/>
      <c r="BM4410" s="383"/>
      <c r="BN4410" s="78"/>
      <c r="BO4410" s="414"/>
      <c r="BP4410" s="78"/>
      <c r="BQ4410" s="414"/>
      <c r="BR4410" s="383"/>
      <c r="BS4410" s="78"/>
      <c r="BT4410" s="83"/>
      <c r="BU4410" s="75"/>
      <c r="BV4410" s="74"/>
      <c r="BW4410" s="74"/>
      <c r="BX4410" s="103" t="s">
        <v>7702</v>
      </c>
      <c r="BY4410" s="112">
        <f t="shared" si="418"/>
        <v>4405</v>
      </c>
      <c r="BZ4410" s="65">
        <f t="shared" si="419"/>
        <v>0</v>
      </c>
      <c r="CA4410" s="359">
        <f t="shared" si="420"/>
        <v>16</v>
      </c>
      <c r="CB4410" s="359">
        <f t="shared" si="421"/>
        <v>10</v>
      </c>
      <c r="CC4410" s="359">
        <f t="shared" si="422"/>
        <v>2023</v>
      </c>
      <c r="CD4410" s="359" t="str">
        <f t="shared" si="423"/>
        <v>1610202366170VENDAVAL</v>
      </c>
    </row>
    <row r="4411" spans="1:82" s="121" customFormat="1" ht="108" customHeight="1">
      <c r="A4411" s="13"/>
      <c r="B4411" s="13"/>
      <c r="C4411" s="13"/>
      <c r="D4411" s="212">
        <v>45209</v>
      </c>
      <c r="E4411" s="210" t="s">
        <v>2830</v>
      </c>
      <c r="F4411" s="211" t="s">
        <v>359</v>
      </c>
      <c r="G4411" s="111" t="s">
        <v>2803</v>
      </c>
      <c r="H4411" s="85" t="str">
        <f>VLOOKUP(E4411&amp;F4411,Divipola!$C$1:$F$1149,4,FALSE)</f>
        <v>68318</v>
      </c>
      <c r="I4411" s="77"/>
      <c r="J4411" s="181"/>
      <c r="K4411" s="154"/>
      <c r="L4411" s="154"/>
      <c r="M4411" s="154"/>
      <c r="N4411" s="154">
        <v>50</v>
      </c>
      <c r="O4411" s="154">
        <v>10</v>
      </c>
      <c r="P4411" s="154"/>
      <c r="Q4411" s="154">
        <v>10</v>
      </c>
      <c r="R4411" s="154"/>
      <c r="S4411" s="154"/>
      <c r="T4411" s="154"/>
      <c r="U4411" s="154"/>
      <c r="V4411" s="154"/>
      <c r="W4411" s="154"/>
      <c r="X4411" s="154"/>
      <c r="Y4411" s="154"/>
      <c r="Z4411" s="155"/>
      <c r="AA4411" s="156"/>
      <c r="AB4411" s="383"/>
      <c r="AC4411" s="73"/>
      <c r="AD4411" s="414"/>
      <c r="AE4411" s="393"/>
      <c r="AF4411" s="78"/>
      <c r="AG4411" s="414"/>
      <c r="AH4411" s="387"/>
      <c r="AI4411" s="573"/>
      <c r="AJ4411" s="573"/>
      <c r="AK4411" s="415"/>
      <c r="AL4411" s="387"/>
      <c r="AM4411" s="387"/>
      <c r="AN4411" s="676"/>
      <c r="AO4411" s="415"/>
      <c r="AP4411" s="548"/>
      <c r="AQ4411" s="414"/>
      <c r="AR4411" s="78"/>
      <c r="AS4411" s="78"/>
      <c r="AT4411" s="414"/>
      <c r="AU4411" s="548"/>
      <c r="AV4411" s="548"/>
      <c r="AW4411" s="414"/>
      <c r="AX4411" s="383"/>
      <c r="AY4411" s="548"/>
      <c r="AZ4411" s="414"/>
      <c r="BA4411" s="383"/>
      <c r="BB4411" s="548"/>
      <c r="BC4411" s="78"/>
      <c r="BD4411" s="414"/>
      <c r="BE4411" s="414"/>
      <c r="BF4411" s="414"/>
      <c r="BG4411" s="414"/>
      <c r="BH4411" s="414"/>
      <c r="BI4411" s="383"/>
      <c r="BJ4411" s="383"/>
      <c r="BK4411" s="78"/>
      <c r="BL4411" s="414"/>
      <c r="BM4411" s="383"/>
      <c r="BN4411" s="78"/>
      <c r="BO4411" s="414"/>
      <c r="BP4411" s="78"/>
      <c r="BQ4411" s="414"/>
      <c r="BR4411" s="383"/>
      <c r="BS4411" s="78"/>
      <c r="BT4411" s="83"/>
      <c r="BU4411" s="75"/>
      <c r="BV4411" s="74"/>
      <c r="BW4411" s="74"/>
      <c r="BX4411" s="157" t="s">
        <v>7591</v>
      </c>
      <c r="BY4411" s="112">
        <f t="shared" si="418"/>
        <v>4406</v>
      </c>
      <c r="BZ4411" s="65">
        <f t="shared" si="419"/>
        <v>0</v>
      </c>
      <c r="CA4411" s="359">
        <f t="shared" si="420"/>
        <v>10</v>
      </c>
      <c r="CB4411" s="359">
        <f t="shared" si="421"/>
        <v>10</v>
      </c>
      <c r="CC4411" s="359">
        <f t="shared" si="422"/>
        <v>2023</v>
      </c>
      <c r="CD4411" s="359" t="str">
        <f t="shared" si="423"/>
        <v>1010202368318VENDAVAL</v>
      </c>
    </row>
    <row r="4412" spans="1:82" s="121" customFormat="1" ht="60" customHeight="1">
      <c r="A4412" s="13"/>
      <c r="B4412" s="13"/>
      <c r="C4412" s="13"/>
      <c r="D4412" s="212">
        <v>45215</v>
      </c>
      <c r="E4412" s="210" t="s">
        <v>2829</v>
      </c>
      <c r="F4412" s="211" t="s">
        <v>2482</v>
      </c>
      <c r="G4412" s="111" t="s">
        <v>2814</v>
      </c>
      <c r="H4412" s="85" t="str">
        <f>VLOOKUP(E4412&amp;F4412,Divipola!$C$1:$F$1149,4,FALSE)</f>
        <v>05495</v>
      </c>
      <c r="I4412" s="77"/>
      <c r="J4412" s="181"/>
      <c r="K4412" s="146">
        <v>3</v>
      </c>
      <c r="L4412" s="146"/>
      <c r="M4412" s="146"/>
      <c r="N4412" s="146"/>
      <c r="O4412" s="146"/>
      <c r="P4412" s="146"/>
      <c r="Q4412" s="146"/>
      <c r="R4412" s="146"/>
      <c r="S4412" s="146"/>
      <c r="T4412" s="146"/>
      <c r="U4412" s="146"/>
      <c r="V4412" s="146"/>
      <c r="W4412" s="146"/>
      <c r="X4412" s="146"/>
      <c r="Y4412" s="146"/>
      <c r="Z4412" s="147"/>
      <c r="AA4412" s="148"/>
      <c r="AB4412" s="383"/>
      <c r="AC4412" s="73"/>
      <c r="AD4412" s="414"/>
      <c r="AE4412" s="393"/>
      <c r="AF4412" s="78"/>
      <c r="AG4412" s="414"/>
      <c r="AH4412" s="383" t="s">
        <v>8252</v>
      </c>
      <c r="AI4412" s="587">
        <v>4430</v>
      </c>
      <c r="AJ4412" s="587">
        <v>40</v>
      </c>
      <c r="AK4412" s="590">
        <v>1117867804.9000001</v>
      </c>
      <c r="AL4412" s="663"/>
      <c r="AM4412" s="663"/>
      <c r="AN4412" s="678"/>
      <c r="AO4412" s="656"/>
      <c r="AP4412" s="589"/>
      <c r="AQ4412" s="414"/>
      <c r="AR4412" s="78"/>
      <c r="AS4412" s="78"/>
      <c r="AT4412" s="414"/>
      <c r="AU4412" s="548"/>
      <c r="AV4412" s="548"/>
      <c r="AW4412" s="414"/>
      <c r="AX4412" s="383"/>
      <c r="AY4412" s="548"/>
      <c r="AZ4412" s="414"/>
      <c r="BA4412" s="383"/>
      <c r="BB4412" s="548"/>
      <c r="BC4412" s="78"/>
      <c r="BD4412" s="414"/>
      <c r="BE4412" s="414"/>
      <c r="BF4412" s="414"/>
      <c r="BG4412" s="414"/>
      <c r="BH4412" s="414"/>
      <c r="BI4412" s="383"/>
      <c r="BJ4412" s="383"/>
      <c r="BK4412" s="78"/>
      <c r="BL4412" s="414"/>
      <c r="BM4412" s="383"/>
      <c r="BN4412" s="78"/>
      <c r="BO4412" s="414"/>
      <c r="BP4412" s="78"/>
      <c r="BQ4412" s="414"/>
      <c r="BR4412" s="383"/>
      <c r="BS4412" s="78"/>
      <c r="BT4412" s="83"/>
      <c r="BU4412" s="75"/>
      <c r="BV4412" s="74"/>
      <c r="BW4412" s="74"/>
      <c r="BX4412" s="98" t="s">
        <v>7606</v>
      </c>
      <c r="BY4412" s="112">
        <f t="shared" si="418"/>
        <v>4407</v>
      </c>
      <c r="BZ4412" s="65">
        <f t="shared" si="419"/>
        <v>1117867804.9000001</v>
      </c>
      <c r="CA4412" s="359">
        <f t="shared" si="420"/>
        <v>16</v>
      </c>
      <c r="CB4412" s="359">
        <f t="shared" si="421"/>
        <v>10</v>
      </c>
      <c r="CC4412" s="359">
        <f t="shared" si="422"/>
        <v>2023</v>
      </c>
      <c r="CD4412" s="359" t="str">
        <f t="shared" si="423"/>
        <v>1610202305495TORMENTA ELECTRICA</v>
      </c>
    </row>
    <row r="4413" spans="1:82" s="121" customFormat="1" ht="72" customHeight="1">
      <c r="A4413" s="13"/>
      <c r="B4413" s="13"/>
      <c r="C4413" s="13"/>
      <c r="D4413" s="212">
        <v>45216</v>
      </c>
      <c r="E4413" s="210" t="s">
        <v>2829</v>
      </c>
      <c r="F4413" s="211" t="s">
        <v>2024</v>
      </c>
      <c r="G4413" s="111" t="s">
        <v>2800</v>
      </c>
      <c r="H4413" s="85" t="str">
        <f>VLOOKUP(E4413&amp;F4413,Divipola!$C$1:$F$1149,4,FALSE)</f>
        <v>05001</v>
      </c>
      <c r="I4413" s="77"/>
      <c r="J4413" s="181"/>
      <c r="K4413" s="146"/>
      <c r="L4413" s="146"/>
      <c r="M4413" s="146"/>
      <c r="N4413" s="146">
        <v>4</v>
      </c>
      <c r="O4413" s="146">
        <v>1</v>
      </c>
      <c r="P4413" s="146"/>
      <c r="Q4413" s="146">
        <v>1</v>
      </c>
      <c r="R4413" s="146"/>
      <c r="S4413" s="146"/>
      <c r="T4413" s="146"/>
      <c r="U4413" s="146"/>
      <c r="V4413" s="146"/>
      <c r="W4413" s="146"/>
      <c r="X4413" s="146"/>
      <c r="Y4413" s="146"/>
      <c r="Z4413" s="147"/>
      <c r="AA4413" s="452" t="s">
        <v>7605</v>
      </c>
      <c r="AB4413" s="383"/>
      <c r="AC4413" s="73"/>
      <c r="AD4413" s="414"/>
      <c r="AE4413" s="393"/>
      <c r="AF4413" s="78"/>
      <c r="AG4413" s="414"/>
      <c r="AH4413" s="383"/>
      <c r="AI4413" s="453"/>
      <c r="AJ4413" s="453"/>
      <c r="AK4413" s="414"/>
      <c r="AL4413" s="383"/>
      <c r="AM4413" s="383"/>
      <c r="AN4413" s="523"/>
      <c r="AO4413" s="414"/>
      <c r="AP4413" s="548"/>
      <c r="AQ4413" s="414"/>
      <c r="AR4413" s="78"/>
      <c r="AS4413" s="78"/>
      <c r="AT4413" s="414"/>
      <c r="AU4413" s="548"/>
      <c r="AV4413" s="548"/>
      <c r="AW4413" s="414"/>
      <c r="AX4413" s="383"/>
      <c r="AY4413" s="548"/>
      <c r="AZ4413" s="414"/>
      <c r="BA4413" s="383"/>
      <c r="BB4413" s="548"/>
      <c r="BC4413" s="78"/>
      <c r="BD4413" s="414"/>
      <c r="BE4413" s="414"/>
      <c r="BF4413" s="414"/>
      <c r="BG4413" s="414"/>
      <c r="BH4413" s="414"/>
      <c r="BI4413" s="383"/>
      <c r="BJ4413" s="383"/>
      <c r="BK4413" s="78"/>
      <c r="BL4413" s="414"/>
      <c r="BM4413" s="383"/>
      <c r="BN4413" s="78"/>
      <c r="BO4413" s="414"/>
      <c r="BP4413" s="78"/>
      <c r="BQ4413" s="414"/>
      <c r="BR4413" s="383"/>
      <c r="BS4413" s="78"/>
      <c r="BT4413" s="83"/>
      <c r="BU4413" s="75"/>
      <c r="BV4413" s="74"/>
      <c r="BW4413" s="74"/>
      <c r="BX4413" s="98" t="s">
        <v>7607</v>
      </c>
      <c r="BY4413" s="112">
        <f t="shared" si="418"/>
        <v>4408</v>
      </c>
      <c r="BZ4413" s="65">
        <f t="shared" si="419"/>
        <v>0</v>
      </c>
      <c r="CA4413" s="359">
        <f t="shared" si="420"/>
        <v>17</v>
      </c>
      <c r="CB4413" s="359">
        <f t="shared" si="421"/>
        <v>10</v>
      </c>
      <c r="CC4413" s="359">
        <f t="shared" si="422"/>
        <v>2023</v>
      </c>
      <c r="CD4413" s="359" t="str">
        <f t="shared" si="423"/>
        <v>1710202305001INCENDIO ESTRUCTURAL</v>
      </c>
    </row>
    <row r="4414" spans="1:82" s="121" customFormat="1" ht="108" customHeight="1">
      <c r="A4414" s="13"/>
      <c r="B4414" s="13"/>
      <c r="C4414" s="13"/>
      <c r="D4414" s="212">
        <v>45214</v>
      </c>
      <c r="E4414" s="210" t="s">
        <v>2852</v>
      </c>
      <c r="F4414" s="211" t="s">
        <v>1424</v>
      </c>
      <c r="G4414" s="111" t="s">
        <v>2802</v>
      </c>
      <c r="H4414" s="85" t="str">
        <f>VLOOKUP(E4414&amp;F4414,Divipola!$C$1:$F$1149,4,FALSE)</f>
        <v>08573</v>
      </c>
      <c r="I4414" s="77"/>
      <c r="J4414" s="181"/>
      <c r="K4414" s="146"/>
      <c r="L4414" s="146"/>
      <c r="M4414" s="146"/>
      <c r="N4414" s="146">
        <v>64</v>
      </c>
      <c r="O4414" s="146">
        <v>16</v>
      </c>
      <c r="P4414" s="146"/>
      <c r="Q4414" s="146">
        <v>16</v>
      </c>
      <c r="R4414" s="146"/>
      <c r="S4414" s="146"/>
      <c r="T4414" s="146"/>
      <c r="U4414" s="146"/>
      <c r="V4414" s="146"/>
      <c r="W4414" s="146"/>
      <c r="X4414" s="146"/>
      <c r="Y4414" s="146"/>
      <c r="Z4414" s="147"/>
      <c r="AA4414" s="148"/>
      <c r="AB4414" s="383"/>
      <c r="AC4414" s="73"/>
      <c r="AD4414" s="414"/>
      <c r="AE4414" s="393"/>
      <c r="AF4414" s="78"/>
      <c r="AG4414" s="414"/>
      <c r="AH4414" s="383"/>
      <c r="AI4414" s="453"/>
      <c r="AJ4414" s="453"/>
      <c r="AK4414" s="414"/>
      <c r="AL4414" s="383"/>
      <c r="AM4414" s="383"/>
      <c r="AN4414" s="523"/>
      <c r="AO4414" s="414"/>
      <c r="AP4414" s="548"/>
      <c r="AQ4414" s="414"/>
      <c r="AR4414" s="78"/>
      <c r="AS4414" s="78"/>
      <c r="AT4414" s="414"/>
      <c r="AU4414" s="548"/>
      <c r="AV4414" s="548"/>
      <c r="AW4414" s="414"/>
      <c r="AX4414" s="383"/>
      <c r="AY4414" s="548"/>
      <c r="AZ4414" s="414"/>
      <c r="BA4414" s="383"/>
      <c r="BB4414" s="548"/>
      <c r="BC4414" s="78"/>
      <c r="BD4414" s="414"/>
      <c r="BE4414" s="414"/>
      <c r="BF4414" s="414"/>
      <c r="BG4414" s="414"/>
      <c r="BH4414" s="414"/>
      <c r="BI4414" s="383"/>
      <c r="BJ4414" s="383"/>
      <c r="BK4414" s="78"/>
      <c r="BL4414" s="414"/>
      <c r="BM4414" s="383"/>
      <c r="BN4414" s="78"/>
      <c r="BO4414" s="414"/>
      <c r="BP4414" s="78"/>
      <c r="BQ4414" s="414"/>
      <c r="BR4414" s="383"/>
      <c r="BS4414" s="78"/>
      <c r="BT4414" s="83"/>
      <c r="BU4414" s="75"/>
      <c r="BV4414" s="74"/>
      <c r="BW4414" s="74"/>
      <c r="BX4414" s="98" t="s">
        <v>7608</v>
      </c>
      <c r="BY4414" s="112">
        <f t="shared" si="418"/>
        <v>4409</v>
      </c>
      <c r="BZ4414" s="65">
        <f t="shared" si="419"/>
        <v>0</v>
      </c>
      <c r="CA4414" s="359">
        <f t="shared" si="420"/>
        <v>15</v>
      </c>
      <c r="CB4414" s="359">
        <f t="shared" si="421"/>
        <v>10</v>
      </c>
      <c r="CC4414" s="359">
        <f t="shared" si="422"/>
        <v>2023</v>
      </c>
      <c r="CD4414" s="359" t="str">
        <f t="shared" si="423"/>
        <v>1510202308573INUNDACION</v>
      </c>
    </row>
    <row r="4415" spans="1:82" s="121" customFormat="1" ht="108" customHeight="1">
      <c r="A4415" s="13"/>
      <c r="B4415" s="13"/>
      <c r="C4415" s="13"/>
      <c r="D4415" s="212">
        <v>45215</v>
      </c>
      <c r="E4415" s="210" t="s">
        <v>2622</v>
      </c>
      <c r="F4415" s="211" t="s">
        <v>2</v>
      </c>
      <c r="G4415" s="130" t="s">
        <v>8680</v>
      </c>
      <c r="H4415" s="85" t="str">
        <f>VLOOKUP(E4415&amp;F4415,Divipola!$C$1:$F$1149,4,FALSE)</f>
        <v>41524</v>
      </c>
      <c r="I4415" s="77"/>
      <c r="J4415" s="181"/>
      <c r="K4415" s="500"/>
      <c r="L4415" s="500"/>
      <c r="M4415" s="500"/>
      <c r="N4415" s="500"/>
      <c r="O4415" s="500"/>
      <c r="P4415" s="500"/>
      <c r="Q4415" s="500"/>
      <c r="R4415" s="500"/>
      <c r="S4415" s="500"/>
      <c r="T4415" s="500"/>
      <c r="U4415" s="500"/>
      <c r="V4415" s="500"/>
      <c r="W4415" s="500"/>
      <c r="X4415" s="500"/>
      <c r="Y4415" s="500"/>
      <c r="Z4415" s="501">
        <v>45</v>
      </c>
      <c r="AA4415" s="502"/>
      <c r="AB4415" s="383"/>
      <c r="AC4415" s="73"/>
      <c r="AD4415" s="414"/>
      <c r="AE4415" s="393"/>
      <c r="AF4415" s="78"/>
      <c r="AG4415" s="414"/>
      <c r="AH4415" s="383"/>
      <c r="AI4415" s="453"/>
      <c r="AJ4415" s="453"/>
      <c r="AK4415" s="414"/>
      <c r="AL4415" s="383"/>
      <c r="AM4415" s="383"/>
      <c r="AN4415" s="523"/>
      <c r="AO4415" s="414"/>
      <c r="AP4415" s="548"/>
      <c r="AQ4415" s="414"/>
      <c r="AR4415" s="78"/>
      <c r="AS4415" s="78"/>
      <c r="AT4415" s="414"/>
      <c r="AU4415" s="548"/>
      <c r="AV4415" s="548"/>
      <c r="AW4415" s="414"/>
      <c r="AX4415" s="383"/>
      <c r="AY4415" s="548"/>
      <c r="AZ4415" s="414"/>
      <c r="BA4415" s="383"/>
      <c r="BB4415" s="548"/>
      <c r="BC4415" s="78"/>
      <c r="BD4415" s="414"/>
      <c r="BE4415" s="414"/>
      <c r="BF4415" s="414"/>
      <c r="BG4415" s="414"/>
      <c r="BH4415" s="414"/>
      <c r="BI4415" s="383"/>
      <c r="BJ4415" s="383"/>
      <c r="BK4415" s="78"/>
      <c r="BL4415" s="414"/>
      <c r="BM4415" s="383"/>
      <c r="BN4415" s="78"/>
      <c r="BO4415" s="414"/>
      <c r="BP4415" s="78"/>
      <c r="BQ4415" s="414"/>
      <c r="BR4415" s="383"/>
      <c r="BS4415" s="78"/>
      <c r="BT4415" s="83"/>
      <c r="BU4415" s="75"/>
      <c r="BV4415" s="74"/>
      <c r="BW4415" s="74"/>
      <c r="BX4415" s="98" t="s">
        <v>7651</v>
      </c>
      <c r="BY4415" s="112">
        <f t="shared" si="418"/>
        <v>4410</v>
      </c>
      <c r="BZ4415" s="65">
        <f t="shared" si="419"/>
        <v>0</v>
      </c>
      <c r="CA4415" s="359">
        <f t="shared" si="420"/>
        <v>16</v>
      </c>
      <c r="CB4415" s="359">
        <f t="shared" si="421"/>
        <v>10</v>
      </c>
      <c r="CC4415" s="359">
        <f t="shared" si="422"/>
        <v>2023</v>
      </c>
      <c r="CD4415" s="359" t="str">
        <f t="shared" si="423"/>
        <v xml:space="preserve">1610202341524INCENDIO FORESTAL </v>
      </c>
    </row>
    <row r="4416" spans="1:82" s="121" customFormat="1" ht="72" customHeight="1">
      <c r="A4416" s="13"/>
      <c r="B4416" s="13"/>
      <c r="C4416" s="13"/>
      <c r="D4416" s="212">
        <v>45215</v>
      </c>
      <c r="E4416" s="210" t="s">
        <v>2622</v>
      </c>
      <c r="F4416" s="211" t="s">
        <v>2142</v>
      </c>
      <c r="G4416" s="130" t="s">
        <v>8680</v>
      </c>
      <c r="H4416" s="85" t="str">
        <f>VLOOKUP(E4416&amp;F4416,Divipola!$C$1:$F$1149,4,FALSE)</f>
        <v>41001</v>
      </c>
      <c r="I4416" s="77"/>
      <c r="J4416" s="181"/>
      <c r="K4416" s="146"/>
      <c r="L4416" s="146"/>
      <c r="M4416" s="146"/>
      <c r="N4416" s="146"/>
      <c r="O4416" s="146"/>
      <c r="P4416" s="146"/>
      <c r="Q4416" s="146"/>
      <c r="R4416" s="146"/>
      <c r="S4416" s="146"/>
      <c r="T4416" s="146"/>
      <c r="U4416" s="146"/>
      <c r="V4416" s="146"/>
      <c r="W4416" s="146"/>
      <c r="X4416" s="146"/>
      <c r="Y4416" s="146"/>
      <c r="Z4416" s="147">
        <v>1</v>
      </c>
      <c r="AA4416" s="148"/>
      <c r="AB4416" s="383"/>
      <c r="AC4416" s="73"/>
      <c r="AD4416" s="414"/>
      <c r="AE4416" s="393"/>
      <c r="AF4416" s="78"/>
      <c r="AG4416" s="414"/>
      <c r="AH4416" s="383"/>
      <c r="AI4416" s="453"/>
      <c r="AJ4416" s="453"/>
      <c r="AK4416" s="414"/>
      <c r="AL4416" s="383"/>
      <c r="AM4416" s="383"/>
      <c r="AN4416" s="523"/>
      <c r="AO4416" s="414"/>
      <c r="AP4416" s="548"/>
      <c r="AQ4416" s="414"/>
      <c r="AR4416" s="78"/>
      <c r="AS4416" s="78"/>
      <c r="AT4416" s="414"/>
      <c r="AU4416" s="548"/>
      <c r="AV4416" s="548"/>
      <c r="AW4416" s="414"/>
      <c r="AX4416" s="383"/>
      <c r="AY4416" s="548"/>
      <c r="AZ4416" s="414"/>
      <c r="BA4416" s="383"/>
      <c r="BB4416" s="548"/>
      <c r="BC4416" s="78"/>
      <c r="BD4416" s="414"/>
      <c r="BE4416" s="414"/>
      <c r="BF4416" s="414"/>
      <c r="BG4416" s="414"/>
      <c r="BH4416" s="414"/>
      <c r="BI4416" s="383"/>
      <c r="BJ4416" s="383"/>
      <c r="BK4416" s="78"/>
      <c r="BL4416" s="414"/>
      <c r="BM4416" s="383"/>
      <c r="BN4416" s="78"/>
      <c r="BO4416" s="414"/>
      <c r="BP4416" s="78"/>
      <c r="BQ4416" s="414"/>
      <c r="BR4416" s="383"/>
      <c r="BS4416" s="78"/>
      <c r="BT4416" s="83"/>
      <c r="BU4416" s="75"/>
      <c r="BV4416" s="74"/>
      <c r="BW4416" s="74"/>
      <c r="BX4416" s="98" t="s">
        <v>7609</v>
      </c>
      <c r="BY4416" s="112">
        <f t="shared" si="418"/>
        <v>4411</v>
      </c>
      <c r="BZ4416" s="65">
        <f t="shared" si="419"/>
        <v>0</v>
      </c>
      <c r="CA4416" s="359">
        <f t="shared" si="420"/>
        <v>16</v>
      </c>
      <c r="CB4416" s="359">
        <f t="shared" si="421"/>
        <v>10</v>
      </c>
      <c r="CC4416" s="359">
        <f t="shared" si="422"/>
        <v>2023</v>
      </c>
      <c r="CD4416" s="359" t="str">
        <f t="shared" si="423"/>
        <v xml:space="preserve">1610202341001INCENDIO FORESTAL </v>
      </c>
    </row>
    <row r="4417" spans="1:83" s="121" customFormat="1" ht="72" customHeight="1">
      <c r="A4417" s="13"/>
      <c r="B4417" s="13"/>
      <c r="C4417" s="13"/>
      <c r="D4417" s="212">
        <v>45215</v>
      </c>
      <c r="E4417" s="210" t="s">
        <v>2622</v>
      </c>
      <c r="F4417" s="211" t="s">
        <v>2142</v>
      </c>
      <c r="G4417" s="130" t="s">
        <v>8680</v>
      </c>
      <c r="H4417" s="85" t="str">
        <f>VLOOKUP(E4417&amp;F4417,Divipola!$C$1:$F$1149,4,FALSE)</f>
        <v>41001</v>
      </c>
      <c r="I4417" s="77"/>
      <c r="J4417" s="181"/>
      <c r="K4417" s="146"/>
      <c r="L4417" s="146"/>
      <c r="M4417" s="146"/>
      <c r="N4417" s="146"/>
      <c r="O4417" s="146"/>
      <c r="P4417" s="146"/>
      <c r="Q4417" s="146"/>
      <c r="R4417" s="146"/>
      <c r="S4417" s="146"/>
      <c r="T4417" s="146"/>
      <c r="U4417" s="146"/>
      <c r="V4417" s="146"/>
      <c r="W4417" s="146"/>
      <c r="X4417" s="146"/>
      <c r="Y4417" s="146"/>
      <c r="Z4417" s="147">
        <v>1</v>
      </c>
      <c r="AA4417" s="148"/>
      <c r="AB4417" s="383"/>
      <c r="AC4417" s="73"/>
      <c r="AD4417" s="414"/>
      <c r="AE4417" s="393"/>
      <c r="AF4417" s="78"/>
      <c r="AG4417" s="414"/>
      <c r="AH4417" s="383"/>
      <c r="AI4417" s="453"/>
      <c r="AJ4417" s="453"/>
      <c r="AK4417" s="414"/>
      <c r="AL4417" s="383"/>
      <c r="AM4417" s="383"/>
      <c r="AN4417" s="523"/>
      <c r="AO4417" s="414"/>
      <c r="AP4417" s="548"/>
      <c r="AQ4417" s="414"/>
      <c r="AR4417" s="78"/>
      <c r="AS4417" s="78"/>
      <c r="AT4417" s="414"/>
      <c r="AU4417" s="548"/>
      <c r="AV4417" s="548"/>
      <c r="AW4417" s="414"/>
      <c r="AX4417" s="383"/>
      <c r="AY4417" s="548"/>
      <c r="AZ4417" s="414"/>
      <c r="BA4417" s="383"/>
      <c r="BB4417" s="548"/>
      <c r="BC4417" s="78"/>
      <c r="BD4417" s="414"/>
      <c r="BE4417" s="414"/>
      <c r="BF4417" s="414"/>
      <c r="BG4417" s="414"/>
      <c r="BH4417" s="414"/>
      <c r="BI4417" s="383"/>
      <c r="BJ4417" s="383"/>
      <c r="BK4417" s="78"/>
      <c r="BL4417" s="414"/>
      <c r="BM4417" s="383"/>
      <c r="BN4417" s="78"/>
      <c r="BO4417" s="414"/>
      <c r="BP4417" s="78"/>
      <c r="BQ4417" s="414"/>
      <c r="BR4417" s="383"/>
      <c r="BS4417" s="78"/>
      <c r="BT4417" s="83"/>
      <c r="BU4417" s="75"/>
      <c r="BV4417" s="74"/>
      <c r="BW4417" s="74"/>
      <c r="BX4417" s="98" t="s">
        <v>7610</v>
      </c>
      <c r="BY4417" s="112">
        <f t="shared" si="418"/>
        <v>4412</v>
      </c>
      <c r="BZ4417" s="65">
        <f t="shared" si="419"/>
        <v>0</v>
      </c>
      <c r="CA4417" s="359">
        <f t="shared" si="420"/>
        <v>16</v>
      </c>
      <c r="CB4417" s="359">
        <f t="shared" si="421"/>
        <v>10</v>
      </c>
      <c r="CC4417" s="359">
        <f t="shared" si="422"/>
        <v>2023</v>
      </c>
      <c r="CD4417" s="359" t="str">
        <f t="shared" si="423"/>
        <v xml:space="preserve">1610202341001INCENDIO FORESTAL </v>
      </c>
    </row>
    <row r="4418" spans="1:83" s="121" customFormat="1" ht="48" customHeight="1">
      <c r="A4418" s="13"/>
      <c r="B4418" s="13"/>
      <c r="C4418" s="13"/>
      <c r="D4418" s="212">
        <v>45216</v>
      </c>
      <c r="E4418" s="210" t="s">
        <v>2720</v>
      </c>
      <c r="F4418" s="211" t="s">
        <v>2058</v>
      </c>
      <c r="G4418" s="111" t="s">
        <v>2803</v>
      </c>
      <c r="H4418" s="85" t="str">
        <f>VLOOKUP(E4418&amp;F4418,Divipola!$C$1:$F$1149,4,FALSE)</f>
        <v>66383</v>
      </c>
      <c r="I4418" s="77"/>
      <c r="J4418" s="181"/>
      <c r="K4418" s="146"/>
      <c r="L4418" s="146"/>
      <c r="M4418" s="146"/>
      <c r="N4418" s="146">
        <v>16</v>
      </c>
      <c r="O4418" s="146">
        <v>4</v>
      </c>
      <c r="P4418" s="146"/>
      <c r="Q4418" s="146">
        <v>4</v>
      </c>
      <c r="R4418" s="146"/>
      <c r="S4418" s="146"/>
      <c r="T4418" s="146"/>
      <c r="U4418" s="146"/>
      <c r="V4418" s="146"/>
      <c r="W4418" s="146"/>
      <c r="X4418" s="146"/>
      <c r="Y4418" s="146"/>
      <c r="Z4418" s="147"/>
      <c r="AA4418" s="148"/>
      <c r="AB4418" s="383"/>
      <c r="AC4418" s="73"/>
      <c r="AD4418" s="414"/>
      <c r="AE4418" s="393"/>
      <c r="AF4418" s="78"/>
      <c r="AG4418" s="414"/>
      <c r="AH4418" s="383"/>
      <c r="AI4418" s="453"/>
      <c r="AJ4418" s="453"/>
      <c r="AK4418" s="414"/>
      <c r="AL4418" s="383"/>
      <c r="AM4418" s="383"/>
      <c r="AN4418" s="523"/>
      <c r="AO4418" s="414"/>
      <c r="AP4418" s="548"/>
      <c r="AQ4418" s="414"/>
      <c r="AR4418" s="78"/>
      <c r="AS4418" s="78"/>
      <c r="AT4418" s="414"/>
      <c r="AU4418" s="548"/>
      <c r="AV4418" s="548"/>
      <c r="AW4418" s="414"/>
      <c r="AX4418" s="383"/>
      <c r="AY4418" s="548"/>
      <c r="AZ4418" s="414"/>
      <c r="BA4418" s="383"/>
      <c r="BB4418" s="548"/>
      <c r="BC4418" s="78"/>
      <c r="BD4418" s="414"/>
      <c r="BE4418" s="414"/>
      <c r="BF4418" s="414"/>
      <c r="BG4418" s="414"/>
      <c r="BH4418" s="414"/>
      <c r="BI4418" s="383"/>
      <c r="BJ4418" s="383"/>
      <c r="BK4418" s="78"/>
      <c r="BL4418" s="414"/>
      <c r="BM4418" s="383"/>
      <c r="BN4418" s="78"/>
      <c r="BO4418" s="414"/>
      <c r="BP4418" s="78"/>
      <c r="BQ4418" s="414"/>
      <c r="BR4418" s="383"/>
      <c r="BS4418" s="78"/>
      <c r="BT4418" s="83"/>
      <c r="BU4418" s="75"/>
      <c r="BV4418" s="74"/>
      <c r="BW4418" s="74"/>
      <c r="BX4418" s="98" t="s">
        <v>7617</v>
      </c>
      <c r="BY4418" s="112">
        <f t="shared" si="418"/>
        <v>4413</v>
      </c>
      <c r="BZ4418" s="65">
        <f t="shared" si="419"/>
        <v>0</v>
      </c>
      <c r="CA4418" s="359">
        <f t="shared" si="420"/>
        <v>17</v>
      </c>
      <c r="CB4418" s="359">
        <f t="shared" si="421"/>
        <v>10</v>
      </c>
      <c r="CC4418" s="359">
        <f t="shared" si="422"/>
        <v>2023</v>
      </c>
      <c r="CD4418" s="359" t="str">
        <f t="shared" si="423"/>
        <v>1710202366383VENDAVAL</v>
      </c>
      <c r="CE4418" s="121" t="s">
        <v>7616</v>
      </c>
    </row>
    <row r="4419" spans="1:83" s="121" customFormat="1" ht="60" customHeight="1">
      <c r="A4419" s="13"/>
      <c r="B4419" s="13"/>
      <c r="C4419" s="13"/>
      <c r="D4419" s="212">
        <v>45211</v>
      </c>
      <c r="E4419" s="210" t="s">
        <v>2829</v>
      </c>
      <c r="F4419" s="211" t="s">
        <v>2309</v>
      </c>
      <c r="G4419" s="111" t="s">
        <v>2803</v>
      </c>
      <c r="H4419" s="85" t="str">
        <f>VLOOKUP(E4419&amp;F4419,Divipola!$C$1:$F$1149,4,FALSE)</f>
        <v>05040</v>
      </c>
      <c r="I4419" s="77"/>
      <c r="J4419" s="181"/>
      <c r="K4419" s="146"/>
      <c r="L4419" s="146"/>
      <c r="M4419" s="146"/>
      <c r="N4419" s="146">
        <v>26</v>
      </c>
      <c r="O4419" s="146">
        <v>10</v>
      </c>
      <c r="P4419" s="146"/>
      <c r="Q4419" s="146">
        <v>10</v>
      </c>
      <c r="R4419" s="146"/>
      <c r="S4419" s="146"/>
      <c r="T4419" s="146"/>
      <c r="U4419" s="146"/>
      <c r="V4419" s="146"/>
      <c r="W4419" s="146"/>
      <c r="X4419" s="146"/>
      <c r="Y4419" s="146"/>
      <c r="Z4419" s="147"/>
      <c r="AA4419" s="148"/>
      <c r="AB4419" s="383"/>
      <c r="AC4419" s="73"/>
      <c r="AD4419" s="414"/>
      <c r="AE4419" s="393"/>
      <c r="AF4419" s="78"/>
      <c r="AG4419" s="414"/>
      <c r="AH4419" s="383"/>
      <c r="AI4419" s="453"/>
      <c r="AJ4419" s="453"/>
      <c r="AK4419" s="414"/>
      <c r="AL4419" s="383"/>
      <c r="AM4419" s="383"/>
      <c r="AN4419" s="523"/>
      <c r="AO4419" s="414"/>
      <c r="AP4419" s="548"/>
      <c r="AQ4419" s="414"/>
      <c r="AR4419" s="78"/>
      <c r="AS4419" s="78"/>
      <c r="AT4419" s="414"/>
      <c r="AU4419" s="548"/>
      <c r="AV4419" s="548"/>
      <c r="AW4419" s="414"/>
      <c r="AX4419" s="383"/>
      <c r="AY4419" s="548"/>
      <c r="AZ4419" s="414"/>
      <c r="BA4419" s="383"/>
      <c r="BB4419" s="548"/>
      <c r="BC4419" s="78"/>
      <c r="BD4419" s="414"/>
      <c r="BE4419" s="414"/>
      <c r="BF4419" s="414"/>
      <c r="BG4419" s="414"/>
      <c r="BH4419" s="414"/>
      <c r="BI4419" s="383"/>
      <c r="BJ4419" s="383"/>
      <c r="BK4419" s="78"/>
      <c r="BL4419" s="414"/>
      <c r="BM4419" s="383"/>
      <c r="BN4419" s="78"/>
      <c r="BO4419" s="414"/>
      <c r="BP4419" s="78"/>
      <c r="BQ4419" s="414"/>
      <c r="BR4419" s="383"/>
      <c r="BS4419" s="78"/>
      <c r="BT4419" s="83"/>
      <c r="BU4419" s="75"/>
      <c r="BV4419" s="74"/>
      <c r="BW4419" s="74"/>
      <c r="BX4419" s="120" t="s">
        <v>7618</v>
      </c>
      <c r="BY4419" s="112">
        <f t="shared" si="418"/>
        <v>4414</v>
      </c>
      <c r="BZ4419" s="65">
        <f t="shared" si="419"/>
        <v>0</v>
      </c>
      <c r="CA4419" s="359">
        <f t="shared" si="420"/>
        <v>12</v>
      </c>
      <c r="CB4419" s="359">
        <f t="shared" si="421"/>
        <v>10</v>
      </c>
      <c r="CC4419" s="359">
        <f t="shared" si="422"/>
        <v>2023</v>
      </c>
      <c r="CD4419" s="359" t="str">
        <f t="shared" si="423"/>
        <v>1210202305040VENDAVAL</v>
      </c>
    </row>
    <row r="4420" spans="1:83" s="121" customFormat="1" ht="72" customHeight="1">
      <c r="A4420" s="13"/>
      <c r="B4420" s="13"/>
      <c r="C4420" s="13"/>
      <c r="D4420" s="212">
        <v>45204</v>
      </c>
      <c r="E4420" s="210" t="s">
        <v>2718</v>
      </c>
      <c r="F4420" s="211" t="s">
        <v>486</v>
      </c>
      <c r="G4420" s="111" t="s">
        <v>2802</v>
      </c>
      <c r="H4420" s="85" t="str">
        <f>VLOOKUP(E4420&amp;F4420,Divipola!$C$1:$F$1149,4,FALSE)</f>
        <v>25491</v>
      </c>
      <c r="I4420" s="77"/>
      <c r="J4420" s="181"/>
      <c r="K4420" s="146"/>
      <c r="L4420" s="146"/>
      <c r="M4420" s="146"/>
      <c r="N4420" s="146">
        <v>4</v>
      </c>
      <c r="O4420" s="146">
        <v>1</v>
      </c>
      <c r="P4420" s="146"/>
      <c r="Q4420" s="146">
        <v>1</v>
      </c>
      <c r="R4420" s="146"/>
      <c r="S4420" s="146"/>
      <c r="T4420" s="146"/>
      <c r="U4420" s="146"/>
      <c r="V4420" s="146"/>
      <c r="W4420" s="146"/>
      <c r="X4420" s="146"/>
      <c r="Y4420" s="146"/>
      <c r="Z4420" s="147"/>
      <c r="AA4420" s="148"/>
      <c r="AB4420" s="383"/>
      <c r="AC4420" s="73"/>
      <c r="AD4420" s="414"/>
      <c r="AE4420" s="393"/>
      <c r="AF4420" s="78"/>
      <c r="AG4420" s="414"/>
      <c r="AH4420" s="383"/>
      <c r="AI4420" s="453"/>
      <c r="AJ4420" s="453"/>
      <c r="AK4420" s="414"/>
      <c r="AL4420" s="383"/>
      <c r="AM4420" s="383"/>
      <c r="AN4420" s="523"/>
      <c r="AO4420" s="414"/>
      <c r="AP4420" s="548"/>
      <c r="AQ4420" s="414"/>
      <c r="AR4420" s="78"/>
      <c r="AS4420" s="78"/>
      <c r="AT4420" s="414"/>
      <c r="AU4420" s="548"/>
      <c r="AV4420" s="548"/>
      <c r="AW4420" s="414"/>
      <c r="AX4420" s="383"/>
      <c r="AY4420" s="548"/>
      <c r="AZ4420" s="414"/>
      <c r="BA4420" s="383"/>
      <c r="BB4420" s="548"/>
      <c r="BC4420" s="78"/>
      <c r="BD4420" s="414"/>
      <c r="BE4420" s="414"/>
      <c r="BF4420" s="414"/>
      <c r="BG4420" s="414"/>
      <c r="BH4420" s="414"/>
      <c r="BI4420" s="383"/>
      <c r="BJ4420" s="383"/>
      <c r="BK4420" s="78"/>
      <c r="BL4420" s="414"/>
      <c r="BM4420" s="383"/>
      <c r="BN4420" s="78"/>
      <c r="BO4420" s="414"/>
      <c r="BP4420" s="78"/>
      <c r="BQ4420" s="414"/>
      <c r="BR4420" s="383"/>
      <c r="BS4420" s="78"/>
      <c r="BT4420" s="83"/>
      <c r="BU4420" s="75"/>
      <c r="BV4420" s="74"/>
      <c r="BW4420" s="74"/>
      <c r="BX4420" s="98" t="s">
        <v>7620</v>
      </c>
      <c r="BY4420" s="112">
        <f t="shared" si="418"/>
        <v>4415</v>
      </c>
      <c r="BZ4420" s="65">
        <f t="shared" si="419"/>
        <v>0</v>
      </c>
      <c r="CA4420" s="359">
        <f t="shared" si="420"/>
        <v>5</v>
      </c>
      <c r="CB4420" s="359">
        <f t="shared" si="421"/>
        <v>10</v>
      </c>
      <c r="CC4420" s="359">
        <f t="shared" si="422"/>
        <v>2023</v>
      </c>
      <c r="CD4420" s="359" t="str">
        <f t="shared" si="423"/>
        <v>510202325491INUNDACION</v>
      </c>
    </row>
    <row r="4421" spans="1:83" s="121" customFormat="1" ht="72" customHeight="1">
      <c r="A4421" s="13"/>
      <c r="B4421" s="13"/>
      <c r="C4421" s="13"/>
      <c r="D4421" s="212">
        <v>45215</v>
      </c>
      <c r="E4421" s="210" t="s">
        <v>2718</v>
      </c>
      <c r="F4421" s="211" t="s">
        <v>486</v>
      </c>
      <c r="G4421" s="111" t="s">
        <v>2827</v>
      </c>
      <c r="H4421" s="85" t="str">
        <f>VLOOKUP(E4421&amp;F4421,Divipola!$C$1:$F$1149,4,FALSE)</f>
        <v>25491</v>
      </c>
      <c r="I4421" s="77"/>
      <c r="J4421" s="181"/>
      <c r="K4421" s="146"/>
      <c r="L4421" s="146"/>
      <c r="M4421" s="146"/>
      <c r="N4421" s="146"/>
      <c r="O4421" s="146"/>
      <c r="P4421" s="146"/>
      <c r="Q4421" s="146"/>
      <c r="R4421" s="146">
        <v>1</v>
      </c>
      <c r="S4421" s="146"/>
      <c r="T4421" s="146"/>
      <c r="U4421" s="146"/>
      <c r="V4421" s="146"/>
      <c r="W4421" s="146"/>
      <c r="X4421" s="146"/>
      <c r="Y4421" s="146"/>
      <c r="Z4421" s="147"/>
      <c r="AA4421" s="148"/>
      <c r="AB4421" s="383"/>
      <c r="AC4421" s="73"/>
      <c r="AD4421" s="414"/>
      <c r="AE4421" s="393"/>
      <c r="AF4421" s="78"/>
      <c r="AG4421" s="414"/>
      <c r="AH4421" s="383"/>
      <c r="AI4421" s="453"/>
      <c r="AJ4421" s="453"/>
      <c r="AK4421" s="414"/>
      <c r="AL4421" s="383"/>
      <c r="AM4421" s="383"/>
      <c r="AN4421" s="523"/>
      <c r="AO4421" s="414"/>
      <c r="AP4421" s="548"/>
      <c r="AQ4421" s="414"/>
      <c r="AR4421" s="78"/>
      <c r="AS4421" s="78"/>
      <c r="AT4421" s="414"/>
      <c r="AU4421" s="548"/>
      <c r="AV4421" s="548"/>
      <c r="AW4421" s="414"/>
      <c r="AX4421" s="383"/>
      <c r="AY4421" s="548"/>
      <c r="AZ4421" s="414"/>
      <c r="BA4421" s="383"/>
      <c r="BB4421" s="548"/>
      <c r="BC4421" s="78"/>
      <c r="BD4421" s="414"/>
      <c r="BE4421" s="414"/>
      <c r="BF4421" s="414"/>
      <c r="BG4421" s="414"/>
      <c r="BH4421" s="414"/>
      <c r="BI4421" s="383"/>
      <c r="BJ4421" s="383"/>
      <c r="BK4421" s="78"/>
      <c r="BL4421" s="414"/>
      <c r="BM4421" s="383"/>
      <c r="BN4421" s="78"/>
      <c r="BO4421" s="414"/>
      <c r="BP4421" s="78"/>
      <c r="BQ4421" s="414"/>
      <c r="BR4421" s="383"/>
      <c r="BS4421" s="78"/>
      <c r="BT4421" s="83"/>
      <c r="BU4421" s="75"/>
      <c r="BV4421" s="74"/>
      <c r="BW4421" s="74"/>
      <c r="BX4421" s="98" t="s">
        <v>7621</v>
      </c>
      <c r="BY4421" s="112">
        <f t="shared" si="418"/>
        <v>4416</v>
      </c>
      <c r="BZ4421" s="65">
        <f t="shared" si="419"/>
        <v>0</v>
      </c>
      <c r="CA4421" s="359">
        <f t="shared" si="420"/>
        <v>16</v>
      </c>
      <c r="CB4421" s="359">
        <f t="shared" si="421"/>
        <v>10</v>
      </c>
      <c r="CC4421" s="359">
        <f t="shared" si="422"/>
        <v>2023</v>
      </c>
      <c r="CD4421" s="359" t="str">
        <f t="shared" si="423"/>
        <v>1610202325491MOVIMIENTO EN MASA</v>
      </c>
    </row>
    <row r="4422" spans="1:83" s="121" customFormat="1" ht="84" customHeight="1">
      <c r="A4422" s="13"/>
      <c r="B4422" s="13"/>
      <c r="C4422" s="13"/>
      <c r="D4422" s="212">
        <v>45215</v>
      </c>
      <c r="E4422" s="210" t="s">
        <v>2622</v>
      </c>
      <c r="F4422" s="211" t="s">
        <v>2</v>
      </c>
      <c r="G4422" s="130" t="s">
        <v>8680</v>
      </c>
      <c r="H4422" s="85" t="str">
        <f>VLOOKUP(E4422&amp;F4422,Divipola!$C$1:$F$1149,4,FALSE)</f>
        <v>41524</v>
      </c>
      <c r="I4422" s="77"/>
      <c r="J4422" s="181"/>
      <c r="K4422" s="146"/>
      <c r="L4422" s="146"/>
      <c r="M4422" s="146"/>
      <c r="N4422" s="146"/>
      <c r="O4422" s="146"/>
      <c r="P4422" s="146"/>
      <c r="Q4422" s="146"/>
      <c r="R4422" s="146"/>
      <c r="S4422" s="146"/>
      <c r="T4422" s="146"/>
      <c r="U4422" s="146"/>
      <c r="V4422" s="146"/>
      <c r="W4422" s="146"/>
      <c r="X4422" s="146"/>
      <c r="Y4422" s="146"/>
      <c r="Z4422" s="147">
        <v>25</v>
      </c>
      <c r="AA4422" s="148"/>
      <c r="AB4422" s="383"/>
      <c r="AC4422" s="73"/>
      <c r="AD4422" s="414"/>
      <c r="AE4422" s="393"/>
      <c r="AF4422" s="78"/>
      <c r="AG4422" s="414"/>
      <c r="AH4422" s="383"/>
      <c r="AI4422" s="453"/>
      <c r="AJ4422" s="453"/>
      <c r="AK4422" s="414"/>
      <c r="AL4422" s="383"/>
      <c r="AM4422" s="383"/>
      <c r="AN4422" s="523"/>
      <c r="AO4422" s="414"/>
      <c r="AP4422" s="548"/>
      <c r="AQ4422" s="414"/>
      <c r="AR4422" s="78"/>
      <c r="AS4422" s="78"/>
      <c r="AT4422" s="414"/>
      <c r="AU4422" s="548"/>
      <c r="AV4422" s="548"/>
      <c r="AW4422" s="414"/>
      <c r="AX4422" s="383"/>
      <c r="AY4422" s="548"/>
      <c r="AZ4422" s="414"/>
      <c r="BA4422" s="383"/>
      <c r="BB4422" s="548"/>
      <c r="BC4422" s="78"/>
      <c r="BD4422" s="414"/>
      <c r="BE4422" s="414"/>
      <c r="BF4422" s="414"/>
      <c r="BG4422" s="414"/>
      <c r="BH4422" s="414"/>
      <c r="BI4422" s="383"/>
      <c r="BJ4422" s="383"/>
      <c r="BK4422" s="78"/>
      <c r="BL4422" s="414"/>
      <c r="BM4422" s="383"/>
      <c r="BN4422" s="78"/>
      <c r="BO4422" s="414"/>
      <c r="BP4422" s="78"/>
      <c r="BQ4422" s="414"/>
      <c r="BR4422" s="383"/>
      <c r="BS4422" s="78"/>
      <c r="BT4422" s="83"/>
      <c r="BU4422" s="75"/>
      <c r="BV4422" s="74"/>
      <c r="BW4422" s="74"/>
      <c r="BX4422" s="98" t="s">
        <v>7631</v>
      </c>
      <c r="BY4422" s="112">
        <f t="shared" si="418"/>
        <v>4417</v>
      </c>
      <c r="BZ4422" s="65">
        <f t="shared" si="419"/>
        <v>0</v>
      </c>
      <c r="CA4422" s="359">
        <f t="shared" si="420"/>
        <v>16</v>
      </c>
      <c r="CB4422" s="359">
        <f t="shared" si="421"/>
        <v>10</v>
      </c>
      <c r="CC4422" s="359">
        <f t="shared" si="422"/>
        <v>2023</v>
      </c>
      <c r="CD4422" s="359" t="str">
        <f t="shared" si="423"/>
        <v xml:space="preserve">1610202341524INCENDIO FORESTAL </v>
      </c>
    </row>
    <row r="4423" spans="1:83" s="121" customFormat="1" ht="228" customHeight="1">
      <c r="A4423" s="13"/>
      <c r="B4423" s="13"/>
      <c r="C4423" s="13"/>
      <c r="D4423" s="212">
        <v>45216</v>
      </c>
      <c r="E4423" s="210" t="s">
        <v>2622</v>
      </c>
      <c r="F4423" s="211" t="s">
        <v>2630</v>
      </c>
      <c r="G4423" s="130" t="s">
        <v>8680</v>
      </c>
      <c r="H4423" s="85" t="str">
        <f>VLOOKUP(E4423&amp;F4423,Divipola!$C$1:$F$1149,4,FALSE)</f>
        <v>41885</v>
      </c>
      <c r="I4423" s="77"/>
      <c r="J4423" s="181"/>
      <c r="K4423" s="207"/>
      <c r="L4423" s="207"/>
      <c r="M4423" s="207"/>
      <c r="N4423" s="207"/>
      <c r="O4423" s="207"/>
      <c r="P4423" s="207"/>
      <c r="Q4423" s="207"/>
      <c r="R4423" s="207"/>
      <c r="S4423" s="207"/>
      <c r="T4423" s="207"/>
      <c r="U4423" s="207"/>
      <c r="V4423" s="207"/>
      <c r="W4423" s="207"/>
      <c r="X4423" s="207"/>
      <c r="Y4423" s="207"/>
      <c r="Z4423" s="208">
        <v>86</v>
      </c>
      <c r="AA4423" s="186"/>
      <c r="AB4423" s="383"/>
      <c r="AC4423" s="73"/>
      <c r="AD4423" s="414"/>
      <c r="AE4423" s="393"/>
      <c r="AF4423" s="78"/>
      <c r="AG4423" s="414"/>
      <c r="AH4423" s="383"/>
      <c r="AI4423" s="453"/>
      <c r="AJ4423" s="453"/>
      <c r="AK4423" s="414"/>
      <c r="AL4423" s="383"/>
      <c r="AM4423" s="383"/>
      <c r="AN4423" s="523"/>
      <c r="AO4423" s="414"/>
      <c r="AP4423" s="548"/>
      <c r="AQ4423" s="414"/>
      <c r="AR4423" s="78"/>
      <c r="AS4423" s="78"/>
      <c r="AT4423" s="414"/>
      <c r="AU4423" s="548"/>
      <c r="AV4423" s="548"/>
      <c r="AW4423" s="414"/>
      <c r="AX4423" s="383"/>
      <c r="AY4423" s="548"/>
      <c r="AZ4423" s="414"/>
      <c r="BA4423" s="383"/>
      <c r="BB4423" s="548"/>
      <c r="BC4423" s="78"/>
      <c r="BD4423" s="414"/>
      <c r="BE4423" s="414"/>
      <c r="BF4423" s="414"/>
      <c r="BG4423" s="414"/>
      <c r="BH4423" s="414"/>
      <c r="BI4423" s="383"/>
      <c r="BJ4423" s="383"/>
      <c r="BK4423" s="78"/>
      <c r="BL4423" s="414"/>
      <c r="BM4423" s="383"/>
      <c r="BN4423" s="78"/>
      <c r="BO4423" s="414"/>
      <c r="BP4423" s="78"/>
      <c r="BQ4423" s="414"/>
      <c r="BR4423" s="383"/>
      <c r="BS4423" s="78"/>
      <c r="BT4423" s="83"/>
      <c r="BU4423" s="75"/>
      <c r="BV4423" s="74"/>
      <c r="BW4423" s="74"/>
      <c r="BX4423" s="98" t="s">
        <v>7652</v>
      </c>
      <c r="BY4423" s="112">
        <f t="shared" si="418"/>
        <v>4418</v>
      </c>
      <c r="BZ4423" s="65">
        <f t="shared" si="419"/>
        <v>0</v>
      </c>
      <c r="CA4423" s="359">
        <f t="shared" si="420"/>
        <v>17</v>
      </c>
      <c r="CB4423" s="359">
        <f t="shared" si="421"/>
        <v>10</v>
      </c>
      <c r="CC4423" s="359">
        <f t="shared" si="422"/>
        <v>2023</v>
      </c>
      <c r="CD4423" s="359" t="str">
        <f t="shared" si="423"/>
        <v xml:space="preserve">1710202341885INCENDIO FORESTAL </v>
      </c>
    </row>
    <row r="4424" spans="1:83" s="121" customFormat="1" ht="348" customHeight="1">
      <c r="A4424" s="13"/>
      <c r="B4424" s="13"/>
      <c r="C4424" s="13"/>
      <c r="D4424" s="212">
        <v>45213</v>
      </c>
      <c r="E4424" s="210" t="s">
        <v>2622</v>
      </c>
      <c r="F4424" s="211" t="s">
        <v>371</v>
      </c>
      <c r="G4424" s="130" t="s">
        <v>8680</v>
      </c>
      <c r="H4424" s="85" t="str">
        <f>VLOOKUP(E4424&amp;F4424,Divipola!$C$1:$F$1149,4,FALSE)</f>
        <v>41668</v>
      </c>
      <c r="I4424" s="77"/>
      <c r="J4424" s="181"/>
      <c r="K4424" s="207"/>
      <c r="L4424" s="207"/>
      <c r="M4424" s="207"/>
      <c r="N4424" s="207"/>
      <c r="O4424" s="207"/>
      <c r="P4424" s="207"/>
      <c r="Q4424" s="207"/>
      <c r="R4424" s="207"/>
      <c r="S4424" s="207"/>
      <c r="T4424" s="207"/>
      <c r="U4424" s="207"/>
      <c r="V4424" s="207"/>
      <c r="W4424" s="207"/>
      <c r="X4424" s="207"/>
      <c r="Y4424" s="207"/>
      <c r="Z4424" s="208">
        <v>18</v>
      </c>
      <c r="AA4424" s="186"/>
      <c r="AB4424" s="383"/>
      <c r="AC4424" s="73"/>
      <c r="AD4424" s="414"/>
      <c r="AE4424" s="393"/>
      <c r="AF4424" s="78"/>
      <c r="AG4424" s="414"/>
      <c r="AH4424" s="383"/>
      <c r="AI4424" s="453"/>
      <c r="AJ4424" s="453"/>
      <c r="AK4424" s="414"/>
      <c r="AL4424" s="383"/>
      <c r="AM4424" s="383"/>
      <c r="AN4424" s="523"/>
      <c r="AO4424" s="414"/>
      <c r="AP4424" s="548"/>
      <c r="AQ4424" s="414"/>
      <c r="AR4424" s="78"/>
      <c r="AS4424" s="78"/>
      <c r="AT4424" s="414"/>
      <c r="AU4424" s="548"/>
      <c r="AV4424" s="548"/>
      <c r="AW4424" s="414"/>
      <c r="AX4424" s="383"/>
      <c r="AY4424" s="548"/>
      <c r="AZ4424" s="414"/>
      <c r="BA4424" s="383"/>
      <c r="BB4424" s="548"/>
      <c r="BC4424" s="78"/>
      <c r="BD4424" s="414"/>
      <c r="BE4424" s="414"/>
      <c r="BF4424" s="414"/>
      <c r="BG4424" s="414"/>
      <c r="BH4424" s="414"/>
      <c r="BI4424" s="383"/>
      <c r="BJ4424" s="383"/>
      <c r="BK4424" s="78"/>
      <c r="BL4424" s="414"/>
      <c r="BM4424" s="383"/>
      <c r="BN4424" s="78"/>
      <c r="BO4424" s="414"/>
      <c r="BP4424" s="78"/>
      <c r="BQ4424" s="414"/>
      <c r="BR4424" s="383"/>
      <c r="BS4424" s="78"/>
      <c r="BT4424" s="83"/>
      <c r="BU4424" s="75"/>
      <c r="BV4424" s="74"/>
      <c r="BW4424" s="74"/>
      <c r="BX4424" s="98" t="s">
        <v>7678</v>
      </c>
      <c r="BY4424" s="112">
        <f t="shared" ref="BY4424:BY4487" si="424">+BY4423+1</f>
        <v>4419</v>
      </c>
      <c r="BZ4424" s="65">
        <f t="shared" si="419"/>
        <v>0</v>
      </c>
      <c r="CA4424" s="359">
        <f t="shared" si="420"/>
        <v>14</v>
      </c>
      <c r="CB4424" s="359">
        <f t="shared" si="421"/>
        <v>10</v>
      </c>
      <c r="CC4424" s="359">
        <f t="shared" si="422"/>
        <v>2023</v>
      </c>
      <c r="CD4424" s="359" t="str">
        <f t="shared" si="423"/>
        <v xml:space="preserve">1410202341668INCENDIO FORESTAL </v>
      </c>
    </row>
    <row r="4425" spans="1:83" s="121" customFormat="1" ht="60" customHeight="1">
      <c r="A4425" s="13"/>
      <c r="B4425" s="13"/>
      <c r="C4425" s="13"/>
      <c r="D4425" s="212">
        <v>45215</v>
      </c>
      <c r="E4425" s="210" t="s">
        <v>2622</v>
      </c>
      <c r="F4425" s="211" t="s">
        <v>2</v>
      </c>
      <c r="G4425" s="130" t="s">
        <v>8680</v>
      </c>
      <c r="H4425" s="85" t="str">
        <f>VLOOKUP(E4425&amp;F4425,Divipola!$C$1:$F$1149,4,FALSE)</f>
        <v>41524</v>
      </c>
      <c r="I4425" s="77"/>
      <c r="J4425" s="181"/>
      <c r="K4425" s="146"/>
      <c r="L4425" s="146"/>
      <c r="M4425" s="146"/>
      <c r="N4425" s="146"/>
      <c r="O4425" s="146"/>
      <c r="P4425" s="146"/>
      <c r="Q4425" s="146"/>
      <c r="R4425" s="146"/>
      <c r="S4425" s="146"/>
      <c r="T4425" s="146"/>
      <c r="U4425" s="146"/>
      <c r="V4425" s="146"/>
      <c r="W4425" s="146"/>
      <c r="X4425" s="146"/>
      <c r="Y4425" s="146"/>
      <c r="Z4425" s="147"/>
      <c r="AA4425" s="148"/>
      <c r="AB4425" s="383"/>
      <c r="AC4425" s="73"/>
      <c r="AD4425" s="414"/>
      <c r="AE4425" s="393"/>
      <c r="AF4425" s="78"/>
      <c r="AG4425" s="414"/>
      <c r="AH4425" s="383"/>
      <c r="AI4425" s="453"/>
      <c r="AJ4425" s="453"/>
      <c r="AK4425" s="414"/>
      <c r="AL4425" s="383"/>
      <c r="AM4425" s="383"/>
      <c r="AN4425" s="523"/>
      <c r="AO4425" s="414"/>
      <c r="AP4425" s="548"/>
      <c r="AQ4425" s="414"/>
      <c r="AR4425" s="78"/>
      <c r="AS4425" s="78"/>
      <c r="AT4425" s="414"/>
      <c r="AU4425" s="548"/>
      <c r="AV4425" s="548"/>
      <c r="AW4425" s="414"/>
      <c r="AX4425" s="383"/>
      <c r="AY4425" s="548"/>
      <c r="AZ4425" s="414"/>
      <c r="BA4425" s="383"/>
      <c r="BB4425" s="548"/>
      <c r="BC4425" s="78"/>
      <c r="BD4425" s="414"/>
      <c r="BE4425" s="414"/>
      <c r="BF4425" s="414"/>
      <c r="BG4425" s="414"/>
      <c r="BH4425" s="414"/>
      <c r="BI4425" s="383"/>
      <c r="BJ4425" s="383"/>
      <c r="BK4425" s="78"/>
      <c r="BL4425" s="414"/>
      <c r="BM4425" s="383"/>
      <c r="BN4425" s="78"/>
      <c r="BO4425" s="414"/>
      <c r="BP4425" s="78"/>
      <c r="BQ4425" s="414"/>
      <c r="BR4425" s="383"/>
      <c r="BS4425" s="78"/>
      <c r="BT4425" s="83"/>
      <c r="BU4425" s="75"/>
      <c r="BV4425" s="74"/>
      <c r="BW4425" s="74"/>
      <c r="BX4425" s="98" t="s">
        <v>7632</v>
      </c>
      <c r="BY4425" s="112">
        <f t="shared" si="424"/>
        <v>4420</v>
      </c>
      <c r="BZ4425" s="65">
        <f t="shared" ref="BZ4425:BZ4488" si="425">+AD4425+AG4425+AK4425+AO4425+AQ4425+AT4425+AW4425+AZ4425+BD4425+BH4425+BL4425+BO4425+BQ4425</f>
        <v>0</v>
      </c>
      <c r="CA4425" s="359">
        <f t="shared" si="420"/>
        <v>16</v>
      </c>
      <c r="CB4425" s="359">
        <f t="shared" si="421"/>
        <v>10</v>
      </c>
      <c r="CC4425" s="359">
        <f t="shared" si="422"/>
        <v>2023</v>
      </c>
      <c r="CD4425" s="359" t="str">
        <f t="shared" si="423"/>
        <v xml:space="preserve">1610202341524INCENDIO FORESTAL </v>
      </c>
    </row>
    <row r="4426" spans="1:83" s="121" customFormat="1" ht="48" customHeight="1">
      <c r="A4426" s="13"/>
      <c r="B4426" s="13"/>
      <c r="C4426" s="13"/>
      <c r="D4426" s="212">
        <v>45215</v>
      </c>
      <c r="E4426" s="210" t="s">
        <v>2622</v>
      </c>
      <c r="F4426" s="211" t="s">
        <v>2</v>
      </c>
      <c r="G4426" s="130" t="s">
        <v>8680</v>
      </c>
      <c r="H4426" s="85" t="str">
        <f>VLOOKUP(E4426&amp;F4426,Divipola!$C$1:$F$1149,4,FALSE)</f>
        <v>41524</v>
      </c>
      <c r="I4426" s="77"/>
      <c r="J4426" s="181"/>
      <c r="K4426" s="146"/>
      <c r="L4426" s="146"/>
      <c r="M4426" s="146"/>
      <c r="N4426" s="146"/>
      <c r="O4426" s="146"/>
      <c r="P4426" s="146"/>
      <c r="Q4426" s="146"/>
      <c r="R4426" s="146"/>
      <c r="S4426" s="146"/>
      <c r="T4426" s="146"/>
      <c r="U4426" s="146"/>
      <c r="V4426" s="146"/>
      <c r="W4426" s="146"/>
      <c r="X4426" s="146"/>
      <c r="Y4426" s="146"/>
      <c r="Z4426" s="147">
        <v>3</v>
      </c>
      <c r="AA4426" s="148"/>
      <c r="AB4426" s="383"/>
      <c r="AC4426" s="73"/>
      <c r="AD4426" s="414"/>
      <c r="AE4426" s="393"/>
      <c r="AF4426" s="78"/>
      <c r="AG4426" s="414"/>
      <c r="AH4426" s="383"/>
      <c r="AI4426" s="453"/>
      <c r="AJ4426" s="453"/>
      <c r="AK4426" s="414"/>
      <c r="AL4426" s="383"/>
      <c r="AM4426" s="383"/>
      <c r="AN4426" s="523"/>
      <c r="AO4426" s="414"/>
      <c r="AP4426" s="548"/>
      <c r="AQ4426" s="414"/>
      <c r="AR4426" s="78"/>
      <c r="AS4426" s="78"/>
      <c r="AT4426" s="414"/>
      <c r="AU4426" s="548"/>
      <c r="AV4426" s="548"/>
      <c r="AW4426" s="414"/>
      <c r="AX4426" s="383"/>
      <c r="AY4426" s="548"/>
      <c r="AZ4426" s="414"/>
      <c r="BA4426" s="383"/>
      <c r="BB4426" s="548"/>
      <c r="BC4426" s="78"/>
      <c r="BD4426" s="414"/>
      <c r="BE4426" s="414"/>
      <c r="BF4426" s="414"/>
      <c r="BG4426" s="414"/>
      <c r="BH4426" s="414"/>
      <c r="BI4426" s="383"/>
      <c r="BJ4426" s="383"/>
      <c r="BK4426" s="78"/>
      <c r="BL4426" s="414"/>
      <c r="BM4426" s="383"/>
      <c r="BN4426" s="78"/>
      <c r="BO4426" s="414"/>
      <c r="BP4426" s="78"/>
      <c r="BQ4426" s="414"/>
      <c r="BR4426" s="383"/>
      <c r="BS4426" s="78"/>
      <c r="BT4426" s="83"/>
      <c r="BU4426" s="75"/>
      <c r="BV4426" s="74"/>
      <c r="BW4426" s="74"/>
      <c r="BX4426" s="120" t="s">
        <v>7633</v>
      </c>
      <c r="BY4426" s="112">
        <f t="shared" si="424"/>
        <v>4421</v>
      </c>
      <c r="BZ4426" s="65">
        <f t="shared" si="425"/>
        <v>0</v>
      </c>
      <c r="CA4426" s="359">
        <f t="shared" si="420"/>
        <v>16</v>
      </c>
      <c r="CB4426" s="359">
        <f t="shared" si="421"/>
        <v>10</v>
      </c>
      <c r="CC4426" s="359">
        <f t="shared" si="422"/>
        <v>2023</v>
      </c>
      <c r="CD4426" s="359" t="str">
        <f t="shared" si="423"/>
        <v xml:space="preserve">1610202341524INCENDIO FORESTAL </v>
      </c>
    </row>
    <row r="4427" spans="1:83" s="121" customFormat="1" ht="60" customHeight="1">
      <c r="A4427" s="13"/>
      <c r="B4427" s="13"/>
      <c r="C4427" s="13"/>
      <c r="D4427" s="212">
        <v>45216</v>
      </c>
      <c r="E4427" s="210" t="s">
        <v>2622</v>
      </c>
      <c r="F4427" s="211" t="s">
        <v>2783</v>
      </c>
      <c r="G4427" s="130" t="s">
        <v>8680</v>
      </c>
      <c r="H4427" s="85" t="str">
        <f>VLOOKUP(E4427&amp;F4427,Divipola!$C$1:$F$1149,4,FALSE)</f>
        <v>41132</v>
      </c>
      <c r="I4427" s="77"/>
      <c r="J4427" s="181"/>
      <c r="K4427" s="146"/>
      <c r="L4427" s="146"/>
      <c r="M4427" s="146"/>
      <c r="N4427" s="146"/>
      <c r="O4427" s="146"/>
      <c r="P4427" s="146"/>
      <c r="Q4427" s="146"/>
      <c r="R4427" s="146"/>
      <c r="S4427" s="146"/>
      <c r="T4427" s="146"/>
      <c r="U4427" s="146"/>
      <c r="V4427" s="146"/>
      <c r="W4427" s="146"/>
      <c r="X4427" s="146"/>
      <c r="Y4427" s="146"/>
      <c r="Z4427" s="147">
        <v>10</v>
      </c>
      <c r="AA4427" s="148"/>
      <c r="AB4427" s="383"/>
      <c r="AC4427" s="73"/>
      <c r="AD4427" s="414"/>
      <c r="AE4427" s="393"/>
      <c r="AF4427" s="78"/>
      <c r="AG4427" s="414"/>
      <c r="AH4427" s="383"/>
      <c r="AI4427" s="453"/>
      <c r="AJ4427" s="453"/>
      <c r="AK4427" s="414"/>
      <c r="AL4427" s="383"/>
      <c r="AM4427" s="383"/>
      <c r="AN4427" s="523"/>
      <c r="AO4427" s="414"/>
      <c r="AP4427" s="548"/>
      <c r="AQ4427" s="414"/>
      <c r="AR4427" s="78"/>
      <c r="AS4427" s="78"/>
      <c r="AT4427" s="414"/>
      <c r="AU4427" s="548"/>
      <c r="AV4427" s="548"/>
      <c r="AW4427" s="414"/>
      <c r="AX4427" s="383"/>
      <c r="AY4427" s="548"/>
      <c r="AZ4427" s="414"/>
      <c r="BA4427" s="383"/>
      <c r="BB4427" s="548"/>
      <c r="BC4427" s="78"/>
      <c r="BD4427" s="414"/>
      <c r="BE4427" s="414"/>
      <c r="BF4427" s="414"/>
      <c r="BG4427" s="414"/>
      <c r="BH4427" s="414"/>
      <c r="BI4427" s="383"/>
      <c r="BJ4427" s="383"/>
      <c r="BK4427" s="78"/>
      <c r="BL4427" s="414"/>
      <c r="BM4427" s="383"/>
      <c r="BN4427" s="78"/>
      <c r="BO4427" s="414"/>
      <c r="BP4427" s="78"/>
      <c r="BQ4427" s="414"/>
      <c r="BR4427" s="383"/>
      <c r="BS4427" s="78"/>
      <c r="BT4427" s="83"/>
      <c r="BU4427" s="75"/>
      <c r="BV4427" s="74"/>
      <c r="BW4427" s="74"/>
      <c r="BX4427" s="98" t="s">
        <v>7634</v>
      </c>
      <c r="BY4427" s="112">
        <f t="shared" si="424"/>
        <v>4422</v>
      </c>
      <c r="BZ4427" s="65">
        <f t="shared" si="425"/>
        <v>0</v>
      </c>
      <c r="CA4427" s="359">
        <f t="shared" si="420"/>
        <v>17</v>
      </c>
      <c r="CB4427" s="359">
        <f t="shared" si="421"/>
        <v>10</v>
      </c>
      <c r="CC4427" s="359">
        <f t="shared" si="422"/>
        <v>2023</v>
      </c>
      <c r="CD4427" s="359" t="str">
        <f t="shared" si="423"/>
        <v xml:space="preserve">1710202341132INCENDIO FORESTAL </v>
      </c>
    </row>
    <row r="4428" spans="1:83" s="121" customFormat="1" ht="60" customHeight="1">
      <c r="A4428" s="13"/>
      <c r="B4428" s="13"/>
      <c r="C4428" s="13"/>
      <c r="D4428" s="212">
        <v>45216</v>
      </c>
      <c r="E4428" s="210" t="s">
        <v>2622</v>
      </c>
      <c r="F4428" s="211" t="s">
        <v>2783</v>
      </c>
      <c r="G4428" s="111" t="s">
        <v>2800</v>
      </c>
      <c r="H4428" s="85" t="str">
        <f>VLOOKUP(E4428&amp;F4428,Divipola!$C$1:$F$1149,4,FALSE)</f>
        <v>41132</v>
      </c>
      <c r="I4428" s="77"/>
      <c r="J4428" s="181"/>
      <c r="K4428" s="146"/>
      <c r="L4428" s="146"/>
      <c r="M4428" s="146"/>
      <c r="N4428" s="146">
        <v>4</v>
      </c>
      <c r="O4428" s="146">
        <v>1</v>
      </c>
      <c r="P4428" s="146"/>
      <c r="Q4428" s="146">
        <v>1</v>
      </c>
      <c r="R4428" s="146"/>
      <c r="S4428" s="146"/>
      <c r="T4428" s="146"/>
      <c r="U4428" s="146"/>
      <c r="V4428" s="146"/>
      <c r="W4428" s="146"/>
      <c r="X4428" s="146"/>
      <c r="Y4428" s="146"/>
      <c r="Z4428" s="147"/>
      <c r="AA4428" s="148"/>
      <c r="AB4428" s="383"/>
      <c r="AC4428" s="73"/>
      <c r="AD4428" s="414"/>
      <c r="AE4428" s="393"/>
      <c r="AF4428" s="78"/>
      <c r="AG4428" s="414"/>
      <c r="AH4428" s="383"/>
      <c r="AI4428" s="453"/>
      <c r="AJ4428" s="453"/>
      <c r="AK4428" s="414"/>
      <c r="AL4428" s="383"/>
      <c r="AM4428" s="383"/>
      <c r="AN4428" s="523"/>
      <c r="AO4428" s="414"/>
      <c r="AP4428" s="548"/>
      <c r="AQ4428" s="414"/>
      <c r="AR4428" s="78"/>
      <c r="AS4428" s="78"/>
      <c r="AT4428" s="414"/>
      <c r="AU4428" s="548"/>
      <c r="AV4428" s="548"/>
      <c r="AW4428" s="414"/>
      <c r="AX4428" s="383"/>
      <c r="AY4428" s="548"/>
      <c r="AZ4428" s="414"/>
      <c r="BA4428" s="383"/>
      <c r="BB4428" s="548"/>
      <c r="BC4428" s="78"/>
      <c r="BD4428" s="414"/>
      <c r="BE4428" s="414"/>
      <c r="BF4428" s="414"/>
      <c r="BG4428" s="414"/>
      <c r="BH4428" s="414"/>
      <c r="BI4428" s="383"/>
      <c r="BJ4428" s="383"/>
      <c r="BK4428" s="78"/>
      <c r="BL4428" s="414"/>
      <c r="BM4428" s="383"/>
      <c r="BN4428" s="78"/>
      <c r="BO4428" s="414"/>
      <c r="BP4428" s="78"/>
      <c r="BQ4428" s="414"/>
      <c r="BR4428" s="383"/>
      <c r="BS4428" s="78"/>
      <c r="BT4428" s="83"/>
      <c r="BU4428" s="75"/>
      <c r="BV4428" s="74"/>
      <c r="BW4428" s="74"/>
      <c r="BX4428" s="120" t="s">
        <v>7635</v>
      </c>
      <c r="BY4428" s="112">
        <f t="shared" si="424"/>
        <v>4423</v>
      </c>
      <c r="BZ4428" s="65">
        <f t="shared" si="425"/>
        <v>0</v>
      </c>
      <c r="CA4428" s="359">
        <f t="shared" si="420"/>
        <v>17</v>
      </c>
      <c r="CB4428" s="359">
        <f t="shared" si="421"/>
        <v>10</v>
      </c>
      <c r="CC4428" s="359">
        <f t="shared" si="422"/>
        <v>2023</v>
      </c>
      <c r="CD4428" s="359" t="str">
        <f t="shared" si="423"/>
        <v>1710202341132INCENDIO ESTRUCTURAL</v>
      </c>
    </row>
    <row r="4429" spans="1:83" s="121" customFormat="1" ht="409.5" customHeight="1">
      <c r="A4429" s="13"/>
      <c r="B4429" s="13"/>
      <c r="C4429" s="13"/>
      <c r="D4429" s="212">
        <v>45217</v>
      </c>
      <c r="E4429" s="210" t="s">
        <v>2661</v>
      </c>
      <c r="F4429" s="211" t="s">
        <v>2758</v>
      </c>
      <c r="G4429" s="130" t="s">
        <v>8680</v>
      </c>
      <c r="H4429" s="85" t="str">
        <f>VLOOKUP(E4429&amp;F4429,Divipola!$C$1:$F$1149,4,FALSE)</f>
        <v>15600</v>
      </c>
      <c r="I4429" s="77"/>
      <c r="J4429" s="181"/>
      <c r="K4429" s="207"/>
      <c r="L4429" s="207"/>
      <c r="M4429" s="207"/>
      <c r="N4429" s="207"/>
      <c r="O4429" s="207"/>
      <c r="P4429" s="207"/>
      <c r="Q4429" s="207"/>
      <c r="R4429" s="207"/>
      <c r="S4429" s="207"/>
      <c r="T4429" s="207"/>
      <c r="U4429" s="207"/>
      <c r="V4429" s="207"/>
      <c r="W4429" s="207"/>
      <c r="X4429" s="207"/>
      <c r="Y4429" s="207"/>
      <c r="Z4429" s="208">
        <v>15</v>
      </c>
      <c r="AA4429" s="186"/>
      <c r="AB4429" s="383"/>
      <c r="AC4429" s="73"/>
      <c r="AD4429" s="414"/>
      <c r="AE4429" s="393"/>
      <c r="AF4429" s="78"/>
      <c r="AG4429" s="414"/>
      <c r="AH4429" s="383"/>
      <c r="AI4429" s="453"/>
      <c r="AJ4429" s="453"/>
      <c r="AK4429" s="414"/>
      <c r="AL4429" s="383"/>
      <c r="AM4429" s="383"/>
      <c r="AN4429" s="523"/>
      <c r="AO4429" s="414"/>
      <c r="AP4429" s="548"/>
      <c r="AQ4429" s="414"/>
      <c r="AR4429" s="78"/>
      <c r="AS4429" s="78"/>
      <c r="AT4429" s="414"/>
      <c r="AU4429" s="548"/>
      <c r="AV4429" s="548"/>
      <c r="AW4429" s="414"/>
      <c r="AX4429" s="383"/>
      <c r="AY4429" s="548"/>
      <c r="AZ4429" s="414"/>
      <c r="BA4429" s="383"/>
      <c r="BB4429" s="548"/>
      <c r="BC4429" s="78"/>
      <c r="BD4429" s="414"/>
      <c r="BE4429" s="414"/>
      <c r="BF4429" s="414"/>
      <c r="BG4429" s="414"/>
      <c r="BH4429" s="414"/>
      <c r="BI4429" s="383"/>
      <c r="BJ4429" s="383"/>
      <c r="BK4429" s="78"/>
      <c r="BL4429" s="414"/>
      <c r="BM4429" s="383"/>
      <c r="BN4429" s="78"/>
      <c r="BO4429" s="414"/>
      <c r="BP4429" s="78"/>
      <c r="BQ4429" s="414"/>
      <c r="BR4429" s="383"/>
      <c r="BS4429" s="78"/>
      <c r="BT4429" s="83"/>
      <c r="BU4429" s="75"/>
      <c r="BV4429" s="74"/>
      <c r="BW4429" s="74"/>
      <c r="BX4429" s="103" t="s">
        <v>7680</v>
      </c>
      <c r="BY4429" s="112">
        <f t="shared" si="424"/>
        <v>4424</v>
      </c>
      <c r="BZ4429" s="65">
        <f t="shared" si="425"/>
        <v>0</v>
      </c>
      <c r="CA4429" s="359">
        <f t="shared" si="420"/>
        <v>18</v>
      </c>
      <c r="CB4429" s="359">
        <f t="shared" si="421"/>
        <v>10</v>
      </c>
      <c r="CC4429" s="359">
        <f t="shared" si="422"/>
        <v>2023</v>
      </c>
      <c r="CD4429" s="359" t="str">
        <f t="shared" si="423"/>
        <v xml:space="preserve">1810202315600INCENDIO FORESTAL </v>
      </c>
    </row>
    <row r="4430" spans="1:83" s="121" customFormat="1" ht="252" customHeight="1">
      <c r="A4430" s="13"/>
      <c r="B4430" s="13"/>
      <c r="C4430" s="13"/>
      <c r="D4430" s="212">
        <v>45217</v>
      </c>
      <c r="E4430" s="210" t="s">
        <v>2756</v>
      </c>
      <c r="F4430" s="211" t="s">
        <v>2784</v>
      </c>
      <c r="G4430" s="111" t="s">
        <v>2802</v>
      </c>
      <c r="H4430" s="85" t="str">
        <f>VLOOKUP(E4430&amp;F4430,Divipola!$C$1:$F$1149,4,FALSE)</f>
        <v>52835</v>
      </c>
      <c r="I4430" s="77"/>
      <c r="J4430" s="181"/>
      <c r="K4430" s="207"/>
      <c r="L4430" s="207"/>
      <c r="M4430" s="207"/>
      <c r="N4430" s="207"/>
      <c r="O4430" s="207">
        <v>540</v>
      </c>
      <c r="P4430" s="207">
        <v>9</v>
      </c>
      <c r="Q4430" s="207"/>
      <c r="R4430" s="207"/>
      <c r="S4430" s="207"/>
      <c r="T4430" s="207"/>
      <c r="U4430" s="207"/>
      <c r="V4430" s="207"/>
      <c r="W4430" s="207"/>
      <c r="X4430" s="207"/>
      <c r="Y4430" s="207"/>
      <c r="Z4430" s="208"/>
      <c r="AA4430" s="186"/>
      <c r="AB4430" s="383"/>
      <c r="AC4430" s="73"/>
      <c r="AD4430" s="414"/>
      <c r="AE4430" s="393"/>
      <c r="AF4430" s="78"/>
      <c r="AG4430" s="414"/>
      <c r="AH4430" s="383"/>
      <c r="AI4430" s="453"/>
      <c r="AJ4430" s="453"/>
      <c r="AK4430" s="414"/>
      <c r="AL4430" s="383"/>
      <c r="AM4430" s="383"/>
      <c r="AN4430" s="523"/>
      <c r="AO4430" s="414"/>
      <c r="AP4430" s="548"/>
      <c r="AQ4430" s="414"/>
      <c r="AR4430" s="78"/>
      <c r="AS4430" s="78"/>
      <c r="AT4430" s="414"/>
      <c r="AU4430" s="548"/>
      <c r="AV4430" s="548"/>
      <c r="AW4430" s="414"/>
      <c r="AX4430" s="383"/>
      <c r="AY4430" s="548"/>
      <c r="AZ4430" s="414"/>
      <c r="BA4430" s="383"/>
      <c r="BB4430" s="548"/>
      <c r="BC4430" s="78"/>
      <c r="BD4430" s="414"/>
      <c r="BE4430" s="414"/>
      <c r="BF4430" s="414"/>
      <c r="BG4430" s="414"/>
      <c r="BH4430" s="414"/>
      <c r="BI4430" s="383"/>
      <c r="BJ4430" s="383"/>
      <c r="BK4430" s="78"/>
      <c r="BL4430" s="414"/>
      <c r="BM4430" s="383"/>
      <c r="BN4430" s="78"/>
      <c r="BO4430" s="414"/>
      <c r="BP4430" s="78"/>
      <c r="BQ4430" s="414"/>
      <c r="BR4430" s="383"/>
      <c r="BS4430" s="78"/>
      <c r="BT4430" s="83"/>
      <c r="BU4430" s="75"/>
      <c r="BV4430" s="74"/>
      <c r="BW4430" s="74"/>
      <c r="BX4430" s="103" t="s">
        <v>7727</v>
      </c>
      <c r="BY4430" s="112">
        <f t="shared" si="424"/>
        <v>4425</v>
      </c>
      <c r="BZ4430" s="65">
        <f t="shared" si="425"/>
        <v>0</v>
      </c>
      <c r="CA4430" s="359">
        <f t="shared" si="420"/>
        <v>18</v>
      </c>
      <c r="CB4430" s="359">
        <f t="shared" si="421"/>
        <v>10</v>
      </c>
      <c r="CC4430" s="359">
        <f t="shared" si="422"/>
        <v>2023</v>
      </c>
      <c r="CD4430" s="359" t="str">
        <f t="shared" si="423"/>
        <v>1810202352835INUNDACION</v>
      </c>
    </row>
    <row r="4431" spans="1:83" s="121" customFormat="1" ht="48" customHeight="1">
      <c r="A4431" s="13"/>
      <c r="B4431" s="13"/>
      <c r="C4431" s="13"/>
      <c r="D4431" s="212">
        <v>45217</v>
      </c>
      <c r="E4431" s="210" t="s">
        <v>2756</v>
      </c>
      <c r="F4431" s="211" t="s">
        <v>2110</v>
      </c>
      <c r="G4431" s="130" t="s">
        <v>8680</v>
      </c>
      <c r="H4431" s="85" t="str">
        <f>VLOOKUP(E4431&amp;F4431,Divipola!$C$1:$F$1149,4,FALSE)</f>
        <v>52001</v>
      </c>
      <c r="I4431" s="77"/>
      <c r="J4431" s="181"/>
      <c r="K4431" s="146"/>
      <c r="L4431" s="146"/>
      <c r="M4431" s="146"/>
      <c r="N4431" s="146"/>
      <c r="O4431" s="146"/>
      <c r="P4431" s="146"/>
      <c r="Q4431" s="146"/>
      <c r="R4431" s="146"/>
      <c r="S4431" s="146"/>
      <c r="T4431" s="146"/>
      <c r="U4431" s="146"/>
      <c r="V4431" s="146"/>
      <c r="W4431" s="146"/>
      <c r="X4431" s="146"/>
      <c r="Y4431" s="146"/>
      <c r="Z4431" s="147">
        <v>1</v>
      </c>
      <c r="AA4431" s="148"/>
      <c r="AB4431" s="383"/>
      <c r="AC4431" s="73"/>
      <c r="AD4431" s="414"/>
      <c r="AE4431" s="393"/>
      <c r="AF4431" s="78"/>
      <c r="AG4431" s="414"/>
      <c r="AH4431" s="383"/>
      <c r="AI4431" s="453"/>
      <c r="AJ4431" s="453"/>
      <c r="AK4431" s="414"/>
      <c r="AL4431" s="383"/>
      <c r="AM4431" s="383"/>
      <c r="AN4431" s="523"/>
      <c r="AO4431" s="414"/>
      <c r="AP4431" s="548"/>
      <c r="AQ4431" s="414"/>
      <c r="AR4431" s="78"/>
      <c r="AS4431" s="78"/>
      <c r="AT4431" s="414"/>
      <c r="AU4431" s="548"/>
      <c r="AV4431" s="548"/>
      <c r="AW4431" s="414"/>
      <c r="AX4431" s="383"/>
      <c r="AY4431" s="548"/>
      <c r="AZ4431" s="414"/>
      <c r="BA4431" s="383"/>
      <c r="BB4431" s="548"/>
      <c r="BC4431" s="78"/>
      <c r="BD4431" s="414"/>
      <c r="BE4431" s="414"/>
      <c r="BF4431" s="414"/>
      <c r="BG4431" s="414"/>
      <c r="BH4431" s="414"/>
      <c r="BI4431" s="383"/>
      <c r="BJ4431" s="383"/>
      <c r="BK4431" s="78"/>
      <c r="BL4431" s="414"/>
      <c r="BM4431" s="383"/>
      <c r="BN4431" s="78"/>
      <c r="BO4431" s="414"/>
      <c r="BP4431" s="78"/>
      <c r="BQ4431" s="414"/>
      <c r="BR4431" s="383"/>
      <c r="BS4431" s="78"/>
      <c r="BT4431" s="83"/>
      <c r="BU4431" s="75"/>
      <c r="BV4431" s="74"/>
      <c r="BW4431" s="74"/>
      <c r="BX4431" s="98" t="s">
        <v>7636</v>
      </c>
      <c r="BY4431" s="112">
        <f t="shared" si="424"/>
        <v>4426</v>
      </c>
      <c r="BZ4431" s="65">
        <f t="shared" si="425"/>
        <v>0</v>
      </c>
      <c r="CA4431" s="359">
        <f t="shared" si="420"/>
        <v>18</v>
      </c>
      <c r="CB4431" s="359">
        <f t="shared" si="421"/>
        <v>10</v>
      </c>
      <c r="CC4431" s="359">
        <f t="shared" si="422"/>
        <v>2023</v>
      </c>
      <c r="CD4431" s="359" t="str">
        <f t="shared" si="423"/>
        <v xml:space="preserve">1810202352001INCENDIO FORESTAL </v>
      </c>
    </row>
    <row r="4432" spans="1:83" s="121" customFormat="1" ht="48" customHeight="1">
      <c r="A4432" s="13"/>
      <c r="B4432" s="13"/>
      <c r="C4432" s="13"/>
      <c r="D4432" s="212">
        <v>45217</v>
      </c>
      <c r="E4432" s="210" t="s">
        <v>2756</v>
      </c>
      <c r="F4432" s="211" t="s">
        <v>211</v>
      </c>
      <c r="G4432" s="130" t="s">
        <v>8680</v>
      </c>
      <c r="H4432" s="85" t="str">
        <f>VLOOKUP(E4432&amp;F4432,Divipola!$C$1:$F$1149,4,FALSE)</f>
        <v>52694</v>
      </c>
      <c r="I4432" s="77"/>
      <c r="J4432" s="181"/>
      <c r="K4432" s="146"/>
      <c r="L4432" s="146"/>
      <c r="M4432" s="146"/>
      <c r="N4432" s="146"/>
      <c r="O4432" s="146"/>
      <c r="P4432" s="146"/>
      <c r="Q4432" s="146"/>
      <c r="R4432" s="146"/>
      <c r="S4432" s="146"/>
      <c r="T4432" s="146"/>
      <c r="U4432" s="146"/>
      <c r="V4432" s="146"/>
      <c r="W4432" s="146"/>
      <c r="X4432" s="146"/>
      <c r="Y4432" s="146"/>
      <c r="Z4432" s="147">
        <v>2</v>
      </c>
      <c r="AA4432" s="148"/>
      <c r="AB4432" s="383"/>
      <c r="AC4432" s="73"/>
      <c r="AD4432" s="414"/>
      <c r="AE4432" s="393"/>
      <c r="AF4432" s="78"/>
      <c r="AG4432" s="414"/>
      <c r="AH4432" s="383"/>
      <c r="AI4432" s="453"/>
      <c r="AJ4432" s="453"/>
      <c r="AK4432" s="414"/>
      <c r="AL4432" s="383"/>
      <c r="AM4432" s="383"/>
      <c r="AN4432" s="523"/>
      <c r="AO4432" s="414"/>
      <c r="AP4432" s="548"/>
      <c r="AQ4432" s="414"/>
      <c r="AR4432" s="78"/>
      <c r="AS4432" s="78"/>
      <c r="AT4432" s="414"/>
      <c r="AU4432" s="548"/>
      <c r="AV4432" s="548"/>
      <c r="AW4432" s="414"/>
      <c r="AX4432" s="383"/>
      <c r="AY4432" s="548"/>
      <c r="AZ4432" s="414"/>
      <c r="BA4432" s="383"/>
      <c r="BB4432" s="548"/>
      <c r="BC4432" s="78"/>
      <c r="BD4432" s="414"/>
      <c r="BE4432" s="414"/>
      <c r="BF4432" s="414"/>
      <c r="BG4432" s="414"/>
      <c r="BH4432" s="414"/>
      <c r="BI4432" s="383"/>
      <c r="BJ4432" s="383"/>
      <c r="BK4432" s="78"/>
      <c r="BL4432" s="414"/>
      <c r="BM4432" s="383"/>
      <c r="BN4432" s="78"/>
      <c r="BO4432" s="414"/>
      <c r="BP4432" s="78"/>
      <c r="BQ4432" s="414"/>
      <c r="BR4432" s="383"/>
      <c r="BS4432" s="78"/>
      <c r="BT4432" s="83"/>
      <c r="BU4432" s="75"/>
      <c r="BV4432" s="74"/>
      <c r="BW4432" s="74"/>
      <c r="BX4432" s="98" t="s">
        <v>7637</v>
      </c>
      <c r="BY4432" s="112">
        <f t="shared" si="424"/>
        <v>4427</v>
      </c>
      <c r="BZ4432" s="65">
        <f t="shared" si="425"/>
        <v>0</v>
      </c>
      <c r="CA4432" s="359">
        <f t="shared" si="420"/>
        <v>18</v>
      </c>
      <c r="CB4432" s="359">
        <f t="shared" si="421"/>
        <v>10</v>
      </c>
      <c r="CC4432" s="359">
        <f t="shared" si="422"/>
        <v>2023</v>
      </c>
      <c r="CD4432" s="359" t="str">
        <f t="shared" si="423"/>
        <v xml:space="preserve">1810202352694INCENDIO FORESTAL </v>
      </c>
    </row>
    <row r="4433" spans="1:82" s="121" customFormat="1" ht="84" customHeight="1">
      <c r="A4433" s="13"/>
      <c r="B4433" s="13"/>
      <c r="C4433" s="13"/>
      <c r="D4433" s="212">
        <v>45217</v>
      </c>
      <c r="E4433" s="210" t="s">
        <v>2756</v>
      </c>
      <c r="F4433" s="211" t="s">
        <v>217</v>
      </c>
      <c r="G4433" s="111" t="s">
        <v>2960</v>
      </c>
      <c r="H4433" s="85" t="str">
        <f>VLOOKUP(E4433&amp;F4433,Divipola!$C$1:$F$1149,4,FALSE)</f>
        <v>52786</v>
      </c>
      <c r="I4433" s="77"/>
      <c r="J4433" s="181"/>
      <c r="K4433" s="146">
        <v>1</v>
      </c>
      <c r="L4433" s="146">
        <v>2</v>
      </c>
      <c r="M4433" s="146"/>
      <c r="N4433" s="146">
        <v>3</v>
      </c>
      <c r="O4433" s="146"/>
      <c r="P4433" s="146"/>
      <c r="Q4433" s="146"/>
      <c r="R4433" s="146"/>
      <c r="S4433" s="146"/>
      <c r="T4433" s="146"/>
      <c r="U4433" s="146"/>
      <c r="V4433" s="146"/>
      <c r="W4433" s="146"/>
      <c r="X4433" s="146"/>
      <c r="Y4433" s="146"/>
      <c r="Z4433" s="147"/>
      <c r="AA4433" s="148"/>
      <c r="AB4433" s="383"/>
      <c r="AC4433" s="73"/>
      <c r="AD4433" s="414"/>
      <c r="AE4433" s="393"/>
      <c r="AF4433" s="78"/>
      <c r="AG4433" s="414"/>
      <c r="AH4433" s="383"/>
      <c r="AI4433" s="453"/>
      <c r="AJ4433" s="453"/>
      <c r="AK4433" s="414"/>
      <c r="AL4433" s="383"/>
      <c r="AM4433" s="383"/>
      <c r="AN4433" s="523"/>
      <c r="AO4433" s="414"/>
      <c r="AP4433" s="548"/>
      <c r="AQ4433" s="414"/>
      <c r="AR4433" s="78"/>
      <c r="AS4433" s="78"/>
      <c r="AT4433" s="414"/>
      <c r="AU4433" s="548"/>
      <c r="AV4433" s="548"/>
      <c r="AW4433" s="414"/>
      <c r="AX4433" s="383"/>
      <c r="AY4433" s="548"/>
      <c r="AZ4433" s="414"/>
      <c r="BA4433" s="383"/>
      <c r="BB4433" s="548"/>
      <c r="BC4433" s="78"/>
      <c r="BD4433" s="414"/>
      <c r="BE4433" s="414"/>
      <c r="BF4433" s="414"/>
      <c r="BG4433" s="414"/>
      <c r="BH4433" s="414"/>
      <c r="BI4433" s="383"/>
      <c r="BJ4433" s="383"/>
      <c r="BK4433" s="78"/>
      <c r="BL4433" s="414"/>
      <c r="BM4433" s="383"/>
      <c r="BN4433" s="78"/>
      <c r="BO4433" s="414"/>
      <c r="BP4433" s="78"/>
      <c r="BQ4433" s="414"/>
      <c r="BR4433" s="383"/>
      <c r="BS4433" s="78"/>
      <c r="BT4433" s="83"/>
      <c r="BU4433" s="75"/>
      <c r="BV4433" s="74"/>
      <c r="BW4433" s="74"/>
      <c r="BX4433" s="98" t="s">
        <v>7638</v>
      </c>
      <c r="BY4433" s="112">
        <f t="shared" si="424"/>
        <v>4428</v>
      </c>
      <c r="BZ4433" s="65">
        <f t="shared" si="425"/>
        <v>0</v>
      </c>
      <c r="CA4433" s="359">
        <f t="shared" si="420"/>
        <v>18</v>
      </c>
      <c r="CB4433" s="359">
        <f t="shared" si="421"/>
        <v>10</v>
      </c>
      <c r="CC4433" s="359">
        <f t="shared" si="422"/>
        <v>2023</v>
      </c>
      <c r="CD4433" s="359" t="str">
        <f t="shared" si="423"/>
        <v>1810202352786ACCIDENTE TRANSPORTE TERRESTRE</v>
      </c>
    </row>
    <row r="4434" spans="1:82" s="121" customFormat="1" ht="120" customHeight="1">
      <c r="A4434" s="13"/>
      <c r="B4434" s="13"/>
      <c r="C4434" s="13"/>
      <c r="D4434" s="212">
        <v>45211</v>
      </c>
      <c r="E4434" s="210" t="s">
        <v>2720</v>
      </c>
      <c r="F4434" s="211" t="s">
        <v>1256</v>
      </c>
      <c r="G4434" s="111" t="s">
        <v>2827</v>
      </c>
      <c r="H4434" s="85" t="str">
        <f>VLOOKUP(E4434&amp;F4434,Divipola!$C$1:$F$1149,4,FALSE)</f>
        <v>66572</v>
      </c>
      <c r="I4434" s="77"/>
      <c r="J4434" s="181"/>
      <c r="K4434" s="146"/>
      <c r="L4434" s="146"/>
      <c r="M4434" s="146"/>
      <c r="N4434" s="146">
        <v>47</v>
      </c>
      <c r="O4434" s="146">
        <v>12</v>
      </c>
      <c r="P4434" s="146"/>
      <c r="Q4434" s="146">
        <v>6</v>
      </c>
      <c r="R4434" s="146"/>
      <c r="S4434" s="146"/>
      <c r="T4434" s="146"/>
      <c r="U4434" s="146">
        <v>2</v>
      </c>
      <c r="V4434" s="146"/>
      <c r="W4434" s="146"/>
      <c r="X4434" s="146"/>
      <c r="Y4434" s="146">
        <v>2</v>
      </c>
      <c r="Z4434" s="147"/>
      <c r="AA4434" s="185" t="s">
        <v>7639</v>
      </c>
      <c r="AB4434" s="383"/>
      <c r="AC4434" s="73"/>
      <c r="AD4434" s="414"/>
      <c r="AE4434" s="393"/>
      <c r="AF4434" s="78"/>
      <c r="AG4434" s="414"/>
      <c r="AH4434" s="383"/>
      <c r="AI4434" s="453"/>
      <c r="AJ4434" s="453"/>
      <c r="AK4434" s="414"/>
      <c r="AL4434" s="383"/>
      <c r="AM4434" s="383"/>
      <c r="AN4434" s="523"/>
      <c r="AO4434" s="414"/>
      <c r="AP4434" s="548"/>
      <c r="AQ4434" s="414"/>
      <c r="AR4434" s="78"/>
      <c r="AS4434" s="78"/>
      <c r="AT4434" s="414"/>
      <c r="AU4434" s="548"/>
      <c r="AV4434" s="548"/>
      <c r="AW4434" s="414"/>
      <c r="AX4434" s="383"/>
      <c r="AY4434" s="548"/>
      <c r="AZ4434" s="414"/>
      <c r="BA4434" s="383"/>
      <c r="BB4434" s="548"/>
      <c r="BC4434" s="78"/>
      <c r="BD4434" s="414"/>
      <c r="BE4434" s="414"/>
      <c r="BF4434" s="414"/>
      <c r="BG4434" s="414"/>
      <c r="BH4434" s="414"/>
      <c r="BI4434" s="383"/>
      <c r="BJ4434" s="383"/>
      <c r="BK4434" s="78"/>
      <c r="BL4434" s="414"/>
      <c r="BM4434" s="383"/>
      <c r="BN4434" s="78"/>
      <c r="BO4434" s="414"/>
      <c r="BP4434" s="78"/>
      <c r="BQ4434" s="414"/>
      <c r="BR4434" s="383"/>
      <c r="BS4434" s="78"/>
      <c r="BT4434" s="83"/>
      <c r="BU4434" s="75"/>
      <c r="BV4434" s="74"/>
      <c r="BW4434" s="74"/>
      <c r="BX4434" s="98" t="s">
        <v>7640</v>
      </c>
      <c r="BY4434" s="112">
        <f t="shared" si="424"/>
        <v>4429</v>
      </c>
      <c r="BZ4434" s="65">
        <f t="shared" si="425"/>
        <v>0</v>
      </c>
      <c r="CA4434" s="359">
        <f t="shared" si="420"/>
        <v>12</v>
      </c>
      <c r="CB4434" s="359">
        <f t="shared" si="421"/>
        <v>10</v>
      </c>
      <c r="CC4434" s="359">
        <f t="shared" si="422"/>
        <v>2023</v>
      </c>
      <c r="CD4434" s="359" t="str">
        <f t="shared" si="423"/>
        <v>1210202366572MOVIMIENTO EN MASA</v>
      </c>
    </row>
    <row r="4435" spans="1:82" s="121" customFormat="1" ht="96" customHeight="1">
      <c r="A4435" s="13"/>
      <c r="B4435" s="13"/>
      <c r="C4435" s="13"/>
      <c r="D4435" s="212">
        <v>45218</v>
      </c>
      <c r="E4435" s="210" t="s">
        <v>2622</v>
      </c>
      <c r="F4435" s="211" t="s">
        <v>2039</v>
      </c>
      <c r="G4435" s="130" t="s">
        <v>8680</v>
      </c>
      <c r="H4435" s="85" t="str">
        <f>VLOOKUP(E4435&amp;F4435,Divipola!$C$1:$F$1149,4,FALSE)</f>
        <v>41319</v>
      </c>
      <c r="I4435" s="77"/>
      <c r="J4435" s="181"/>
      <c r="K4435" s="146"/>
      <c r="L4435" s="146"/>
      <c r="M4435" s="146"/>
      <c r="N4435" s="146"/>
      <c r="O4435" s="146"/>
      <c r="P4435" s="146"/>
      <c r="Q4435" s="146"/>
      <c r="R4435" s="146"/>
      <c r="S4435" s="146"/>
      <c r="T4435" s="146"/>
      <c r="U4435" s="146"/>
      <c r="V4435" s="146"/>
      <c r="W4435" s="146"/>
      <c r="X4435" s="146"/>
      <c r="Y4435" s="146"/>
      <c r="Z4435" s="147">
        <v>6</v>
      </c>
      <c r="AA4435" s="148"/>
      <c r="AB4435" s="383"/>
      <c r="AC4435" s="73"/>
      <c r="AD4435" s="414"/>
      <c r="AE4435" s="393"/>
      <c r="AF4435" s="78"/>
      <c r="AG4435" s="414"/>
      <c r="AH4435" s="383"/>
      <c r="AI4435" s="453"/>
      <c r="AJ4435" s="453"/>
      <c r="AK4435" s="414"/>
      <c r="AL4435" s="383"/>
      <c r="AM4435" s="383"/>
      <c r="AN4435" s="523"/>
      <c r="AO4435" s="414"/>
      <c r="AP4435" s="548"/>
      <c r="AQ4435" s="414"/>
      <c r="AR4435" s="78"/>
      <c r="AS4435" s="78"/>
      <c r="AT4435" s="414"/>
      <c r="AU4435" s="548"/>
      <c r="AV4435" s="548"/>
      <c r="AW4435" s="414"/>
      <c r="AX4435" s="383"/>
      <c r="AY4435" s="548"/>
      <c r="AZ4435" s="414"/>
      <c r="BA4435" s="383"/>
      <c r="BB4435" s="548"/>
      <c r="BC4435" s="78"/>
      <c r="BD4435" s="414"/>
      <c r="BE4435" s="414"/>
      <c r="BF4435" s="414"/>
      <c r="BG4435" s="414"/>
      <c r="BH4435" s="414"/>
      <c r="BI4435" s="383"/>
      <c r="BJ4435" s="383"/>
      <c r="BK4435" s="78"/>
      <c r="BL4435" s="414"/>
      <c r="BM4435" s="383"/>
      <c r="BN4435" s="78"/>
      <c r="BO4435" s="414"/>
      <c r="BP4435" s="78"/>
      <c r="BQ4435" s="414"/>
      <c r="BR4435" s="383"/>
      <c r="BS4435" s="78"/>
      <c r="BT4435" s="83"/>
      <c r="BU4435" s="75"/>
      <c r="BV4435" s="74"/>
      <c r="BW4435" s="74"/>
      <c r="BX4435" s="98" t="s">
        <v>7641</v>
      </c>
      <c r="BY4435" s="112">
        <f t="shared" si="424"/>
        <v>4430</v>
      </c>
      <c r="BZ4435" s="65">
        <f t="shared" si="425"/>
        <v>0</v>
      </c>
      <c r="CA4435" s="359">
        <f t="shared" si="420"/>
        <v>19</v>
      </c>
      <c r="CB4435" s="359">
        <f t="shared" si="421"/>
        <v>10</v>
      </c>
      <c r="CC4435" s="359">
        <f t="shared" si="422"/>
        <v>2023</v>
      </c>
      <c r="CD4435" s="359" t="str">
        <f t="shared" si="423"/>
        <v xml:space="preserve">1910202341319INCENDIO FORESTAL </v>
      </c>
    </row>
    <row r="4436" spans="1:82" s="121" customFormat="1" ht="180" customHeight="1">
      <c r="A4436" s="13"/>
      <c r="B4436" s="13"/>
      <c r="C4436" s="13"/>
      <c r="D4436" s="212">
        <v>45218</v>
      </c>
      <c r="E4436" s="210" t="s">
        <v>2622</v>
      </c>
      <c r="F4436" s="211" t="s">
        <v>2039</v>
      </c>
      <c r="G4436" s="130" t="s">
        <v>8680</v>
      </c>
      <c r="H4436" s="85" t="str">
        <f>VLOOKUP(E4436&amp;F4436,Divipola!$C$1:$F$1149,4,FALSE)</f>
        <v>41319</v>
      </c>
      <c r="I4436" s="77"/>
      <c r="J4436" s="181"/>
      <c r="K4436" s="207"/>
      <c r="L4436" s="207"/>
      <c r="M4436" s="207"/>
      <c r="N4436" s="207"/>
      <c r="O4436" s="207"/>
      <c r="P4436" s="207"/>
      <c r="Q4436" s="207"/>
      <c r="R4436" s="207"/>
      <c r="S4436" s="207"/>
      <c r="T4436" s="207"/>
      <c r="U4436" s="207"/>
      <c r="V4436" s="207"/>
      <c r="W4436" s="207"/>
      <c r="X4436" s="207"/>
      <c r="Y4436" s="207"/>
      <c r="Z4436" s="208">
        <v>10</v>
      </c>
      <c r="AA4436" s="186"/>
      <c r="AB4436" s="383"/>
      <c r="AC4436" s="73"/>
      <c r="AD4436" s="414"/>
      <c r="AE4436" s="393"/>
      <c r="AF4436" s="78"/>
      <c r="AG4436" s="414"/>
      <c r="AH4436" s="383"/>
      <c r="AI4436" s="453"/>
      <c r="AJ4436" s="453"/>
      <c r="AK4436" s="414"/>
      <c r="AL4436" s="383"/>
      <c r="AM4436" s="383"/>
      <c r="AN4436" s="523"/>
      <c r="AO4436" s="414"/>
      <c r="AP4436" s="548"/>
      <c r="AQ4436" s="414"/>
      <c r="AR4436" s="78"/>
      <c r="AS4436" s="78"/>
      <c r="AT4436" s="414"/>
      <c r="AU4436" s="548"/>
      <c r="AV4436" s="548"/>
      <c r="AW4436" s="414"/>
      <c r="AX4436" s="383"/>
      <c r="AY4436" s="548"/>
      <c r="AZ4436" s="414"/>
      <c r="BA4436" s="383"/>
      <c r="BB4436" s="548"/>
      <c r="BC4436" s="78"/>
      <c r="BD4436" s="414"/>
      <c r="BE4436" s="414"/>
      <c r="BF4436" s="414"/>
      <c r="BG4436" s="414"/>
      <c r="BH4436" s="414"/>
      <c r="BI4436" s="383"/>
      <c r="BJ4436" s="383"/>
      <c r="BK4436" s="78"/>
      <c r="BL4436" s="414"/>
      <c r="BM4436" s="383"/>
      <c r="BN4436" s="78"/>
      <c r="BO4436" s="414"/>
      <c r="BP4436" s="78"/>
      <c r="BQ4436" s="414"/>
      <c r="BR4436" s="383"/>
      <c r="BS4436" s="78"/>
      <c r="BT4436" s="83"/>
      <c r="BU4436" s="75"/>
      <c r="BV4436" s="74"/>
      <c r="BW4436" s="74"/>
      <c r="BX4436" s="98" t="s">
        <v>7664</v>
      </c>
      <c r="BY4436" s="112">
        <f t="shared" si="424"/>
        <v>4431</v>
      </c>
      <c r="BZ4436" s="65">
        <f t="shared" si="425"/>
        <v>0</v>
      </c>
      <c r="CA4436" s="359">
        <f t="shared" si="420"/>
        <v>19</v>
      </c>
      <c r="CB4436" s="359">
        <f t="shared" si="421"/>
        <v>10</v>
      </c>
      <c r="CC4436" s="359">
        <f t="shared" si="422"/>
        <v>2023</v>
      </c>
      <c r="CD4436" s="359" t="str">
        <f t="shared" si="423"/>
        <v xml:space="preserve">1910202341319INCENDIO FORESTAL </v>
      </c>
    </row>
    <row r="4437" spans="1:82" s="121" customFormat="1" ht="72" customHeight="1">
      <c r="A4437" s="13"/>
      <c r="B4437" s="13"/>
      <c r="C4437" s="13"/>
      <c r="D4437" s="212">
        <v>45218</v>
      </c>
      <c r="E4437" s="210" t="s">
        <v>2622</v>
      </c>
      <c r="F4437" s="211" t="s">
        <v>376</v>
      </c>
      <c r="G4437" s="130" t="s">
        <v>8680</v>
      </c>
      <c r="H4437" s="85" t="str">
        <f>VLOOKUP(E4437&amp;F4437,Divipola!$C$1:$F$1149,4,FALSE)</f>
        <v>41791</v>
      </c>
      <c r="I4437" s="77"/>
      <c r="J4437" s="181"/>
      <c r="K4437" s="146"/>
      <c r="L4437" s="146"/>
      <c r="M4437" s="146"/>
      <c r="N4437" s="146"/>
      <c r="O4437" s="146"/>
      <c r="P4437" s="146"/>
      <c r="Q4437" s="146"/>
      <c r="R4437" s="146"/>
      <c r="S4437" s="146"/>
      <c r="T4437" s="146"/>
      <c r="U4437" s="146"/>
      <c r="V4437" s="146"/>
      <c r="W4437" s="146"/>
      <c r="X4437" s="146"/>
      <c r="Y4437" s="146"/>
      <c r="Z4437" s="147">
        <v>4</v>
      </c>
      <c r="AA4437" s="148"/>
      <c r="AB4437" s="383"/>
      <c r="AC4437" s="73"/>
      <c r="AD4437" s="414"/>
      <c r="AE4437" s="393"/>
      <c r="AF4437" s="78"/>
      <c r="AG4437" s="414"/>
      <c r="AH4437" s="383"/>
      <c r="AI4437" s="453"/>
      <c r="AJ4437" s="453"/>
      <c r="AK4437" s="414"/>
      <c r="AL4437" s="383"/>
      <c r="AM4437" s="383"/>
      <c r="AN4437" s="523"/>
      <c r="AO4437" s="414"/>
      <c r="AP4437" s="548"/>
      <c r="AQ4437" s="414"/>
      <c r="AR4437" s="78"/>
      <c r="AS4437" s="78"/>
      <c r="AT4437" s="414"/>
      <c r="AU4437" s="548"/>
      <c r="AV4437" s="548"/>
      <c r="AW4437" s="414"/>
      <c r="AX4437" s="383"/>
      <c r="AY4437" s="548"/>
      <c r="AZ4437" s="414"/>
      <c r="BA4437" s="383"/>
      <c r="BB4437" s="548"/>
      <c r="BC4437" s="78"/>
      <c r="BD4437" s="414"/>
      <c r="BE4437" s="414"/>
      <c r="BF4437" s="414"/>
      <c r="BG4437" s="414"/>
      <c r="BH4437" s="414"/>
      <c r="BI4437" s="383"/>
      <c r="BJ4437" s="383"/>
      <c r="BK4437" s="78"/>
      <c r="BL4437" s="414"/>
      <c r="BM4437" s="383"/>
      <c r="BN4437" s="78"/>
      <c r="BO4437" s="414"/>
      <c r="BP4437" s="78"/>
      <c r="BQ4437" s="414"/>
      <c r="BR4437" s="383"/>
      <c r="BS4437" s="78"/>
      <c r="BT4437" s="83"/>
      <c r="BU4437" s="75"/>
      <c r="BV4437" s="74"/>
      <c r="BW4437" s="74"/>
      <c r="BX4437" s="98" t="s">
        <v>7642</v>
      </c>
      <c r="BY4437" s="112">
        <f t="shared" si="424"/>
        <v>4432</v>
      </c>
      <c r="BZ4437" s="65">
        <f t="shared" si="425"/>
        <v>0</v>
      </c>
      <c r="CA4437" s="359">
        <f t="shared" si="420"/>
        <v>19</v>
      </c>
      <c r="CB4437" s="359">
        <f t="shared" si="421"/>
        <v>10</v>
      </c>
      <c r="CC4437" s="359">
        <f t="shared" si="422"/>
        <v>2023</v>
      </c>
      <c r="CD4437" s="359" t="str">
        <f t="shared" si="423"/>
        <v xml:space="preserve">1910202341791INCENDIO FORESTAL </v>
      </c>
    </row>
    <row r="4438" spans="1:82" s="121" customFormat="1" ht="72" customHeight="1">
      <c r="A4438" s="13"/>
      <c r="B4438" s="13"/>
      <c r="C4438" s="13"/>
      <c r="D4438" s="212">
        <v>45216</v>
      </c>
      <c r="E4438" s="210" t="s">
        <v>2622</v>
      </c>
      <c r="F4438" s="211" t="s">
        <v>2752</v>
      </c>
      <c r="G4438" s="130" t="s">
        <v>8680</v>
      </c>
      <c r="H4438" s="85" t="str">
        <f>VLOOKUP(E4438&amp;F4438,Divipola!$C$1:$F$1149,4,FALSE)</f>
        <v>41807</v>
      </c>
      <c r="I4438" s="77"/>
      <c r="J4438" s="181"/>
      <c r="K4438" s="146"/>
      <c r="L4438" s="146"/>
      <c r="M4438" s="146"/>
      <c r="N4438" s="146"/>
      <c r="O4438" s="146"/>
      <c r="P4438" s="146"/>
      <c r="Q4438" s="146"/>
      <c r="R4438" s="146"/>
      <c r="S4438" s="146"/>
      <c r="T4438" s="146"/>
      <c r="U4438" s="146"/>
      <c r="V4438" s="146"/>
      <c r="W4438" s="146"/>
      <c r="X4438" s="146"/>
      <c r="Y4438" s="146"/>
      <c r="Z4438" s="147">
        <v>10</v>
      </c>
      <c r="AA4438" s="148"/>
      <c r="AB4438" s="383"/>
      <c r="AC4438" s="73"/>
      <c r="AD4438" s="414"/>
      <c r="AE4438" s="393"/>
      <c r="AF4438" s="78"/>
      <c r="AG4438" s="414"/>
      <c r="AH4438" s="383"/>
      <c r="AI4438" s="453"/>
      <c r="AJ4438" s="453"/>
      <c r="AK4438" s="414"/>
      <c r="AL4438" s="383"/>
      <c r="AM4438" s="383"/>
      <c r="AN4438" s="523"/>
      <c r="AO4438" s="414"/>
      <c r="AP4438" s="548"/>
      <c r="AQ4438" s="414"/>
      <c r="AR4438" s="78"/>
      <c r="AS4438" s="78"/>
      <c r="AT4438" s="414"/>
      <c r="AU4438" s="548"/>
      <c r="AV4438" s="548"/>
      <c r="AW4438" s="414"/>
      <c r="AX4438" s="383"/>
      <c r="AY4438" s="548"/>
      <c r="AZ4438" s="414"/>
      <c r="BA4438" s="383"/>
      <c r="BB4438" s="548"/>
      <c r="BC4438" s="78"/>
      <c r="BD4438" s="414"/>
      <c r="BE4438" s="414"/>
      <c r="BF4438" s="414"/>
      <c r="BG4438" s="414"/>
      <c r="BH4438" s="414"/>
      <c r="BI4438" s="383"/>
      <c r="BJ4438" s="383"/>
      <c r="BK4438" s="78"/>
      <c r="BL4438" s="414"/>
      <c r="BM4438" s="383"/>
      <c r="BN4438" s="78"/>
      <c r="BO4438" s="414"/>
      <c r="BP4438" s="78"/>
      <c r="BQ4438" s="414"/>
      <c r="BR4438" s="383"/>
      <c r="BS4438" s="78"/>
      <c r="BT4438" s="83"/>
      <c r="BU4438" s="75"/>
      <c r="BV4438" s="74"/>
      <c r="BW4438" s="74"/>
      <c r="BX4438" s="98" t="s">
        <v>7643</v>
      </c>
      <c r="BY4438" s="112">
        <f t="shared" si="424"/>
        <v>4433</v>
      </c>
      <c r="BZ4438" s="65">
        <f t="shared" si="425"/>
        <v>0</v>
      </c>
      <c r="CA4438" s="359">
        <f t="shared" si="420"/>
        <v>17</v>
      </c>
      <c r="CB4438" s="359">
        <f t="shared" si="421"/>
        <v>10</v>
      </c>
      <c r="CC4438" s="359">
        <f t="shared" si="422"/>
        <v>2023</v>
      </c>
      <c r="CD4438" s="359" t="str">
        <f t="shared" si="423"/>
        <v xml:space="preserve">1710202341807INCENDIO FORESTAL </v>
      </c>
    </row>
    <row r="4439" spans="1:82" s="121" customFormat="1" ht="84" customHeight="1">
      <c r="A4439" s="13"/>
      <c r="B4439" s="13"/>
      <c r="C4439" s="13"/>
      <c r="D4439" s="212">
        <v>45217</v>
      </c>
      <c r="E4439" s="210" t="s">
        <v>2622</v>
      </c>
      <c r="F4439" s="211" t="s">
        <v>1350</v>
      </c>
      <c r="G4439" s="130" t="s">
        <v>8680</v>
      </c>
      <c r="H4439" s="85" t="str">
        <f>VLOOKUP(E4439&amp;F4439,Divipola!$C$1:$F$1149,4,FALSE)</f>
        <v>41551</v>
      </c>
      <c r="I4439" s="77"/>
      <c r="J4439" s="181"/>
      <c r="K4439" s="146"/>
      <c r="L4439" s="146"/>
      <c r="M4439" s="146"/>
      <c r="N4439" s="146"/>
      <c r="O4439" s="146"/>
      <c r="P4439" s="146"/>
      <c r="Q4439" s="146"/>
      <c r="R4439" s="146"/>
      <c r="S4439" s="146"/>
      <c r="T4439" s="146"/>
      <c r="U4439" s="146"/>
      <c r="V4439" s="146"/>
      <c r="W4439" s="146"/>
      <c r="X4439" s="146"/>
      <c r="Y4439" s="146"/>
      <c r="Z4439" s="147">
        <v>3</v>
      </c>
      <c r="AA4439" s="148"/>
      <c r="AB4439" s="383"/>
      <c r="AC4439" s="73"/>
      <c r="AD4439" s="414"/>
      <c r="AE4439" s="393"/>
      <c r="AF4439" s="78"/>
      <c r="AG4439" s="414"/>
      <c r="AH4439" s="383"/>
      <c r="AI4439" s="453"/>
      <c r="AJ4439" s="453"/>
      <c r="AK4439" s="414"/>
      <c r="AL4439" s="383"/>
      <c r="AM4439" s="383"/>
      <c r="AN4439" s="523"/>
      <c r="AO4439" s="414"/>
      <c r="AP4439" s="548"/>
      <c r="AQ4439" s="414"/>
      <c r="AR4439" s="78"/>
      <c r="AS4439" s="78"/>
      <c r="AT4439" s="414"/>
      <c r="AU4439" s="548"/>
      <c r="AV4439" s="548"/>
      <c r="AW4439" s="414"/>
      <c r="AX4439" s="383"/>
      <c r="AY4439" s="548"/>
      <c r="AZ4439" s="414"/>
      <c r="BA4439" s="383"/>
      <c r="BB4439" s="548"/>
      <c r="BC4439" s="78"/>
      <c r="BD4439" s="414"/>
      <c r="BE4439" s="414"/>
      <c r="BF4439" s="414"/>
      <c r="BG4439" s="414"/>
      <c r="BH4439" s="414"/>
      <c r="BI4439" s="383"/>
      <c r="BJ4439" s="383"/>
      <c r="BK4439" s="78"/>
      <c r="BL4439" s="414"/>
      <c r="BM4439" s="383"/>
      <c r="BN4439" s="78"/>
      <c r="BO4439" s="414"/>
      <c r="BP4439" s="78"/>
      <c r="BQ4439" s="414"/>
      <c r="BR4439" s="383"/>
      <c r="BS4439" s="78"/>
      <c r="BT4439" s="83"/>
      <c r="BU4439" s="75"/>
      <c r="BV4439" s="74"/>
      <c r="BW4439" s="74"/>
      <c r="BX4439" s="98" t="s">
        <v>7644</v>
      </c>
      <c r="BY4439" s="112">
        <f t="shared" si="424"/>
        <v>4434</v>
      </c>
      <c r="BZ4439" s="65">
        <f t="shared" si="425"/>
        <v>0</v>
      </c>
      <c r="CA4439" s="359">
        <f t="shared" si="420"/>
        <v>18</v>
      </c>
      <c r="CB4439" s="359">
        <f t="shared" si="421"/>
        <v>10</v>
      </c>
      <c r="CC4439" s="359">
        <f t="shared" si="422"/>
        <v>2023</v>
      </c>
      <c r="CD4439" s="359" t="str">
        <f t="shared" si="423"/>
        <v xml:space="preserve">1810202341551INCENDIO FORESTAL </v>
      </c>
    </row>
    <row r="4440" spans="1:82" s="121" customFormat="1" ht="72" customHeight="1">
      <c r="A4440" s="13"/>
      <c r="B4440" s="13"/>
      <c r="C4440" s="13"/>
      <c r="D4440" s="212">
        <v>45217</v>
      </c>
      <c r="E4440" s="210" t="s">
        <v>2622</v>
      </c>
      <c r="F4440" s="211" t="s">
        <v>1350</v>
      </c>
      <c r="G4440" s="130" t="s">
        <v>8680</v>
      </c>
      <c r="H4440" s="85" t="str">
        <f>VLOOKUP(E4440&amp;F4440,Divipola!$C$1:$F$1149,4,FALSE)</f>
        <v>41551</v>
      </c>
      <c r="I4440" s="77"/>
      <c r="J4440" s="181"/>
      <c r="K4440" s="146"/>
      <c r="L4440" s="146"/>
      <c r="M4440" s="146"/>
      <c r="N4440" s="146"/>
      <c r="O4440" s="146"/>
      <c r="P4440" s="146"/>
      <c r="Q4440" s="146"/>
      <c r="R4440" s="146"/>
      <c r="S4440" s="146"/>
      <c r="T4440" s="146"/>
      <c r="U4440" s="146"/>
      <c r="V4440" s="146"/>
      <c r="W4440" s="146"/>
      <c r="X4440" s="146"/>
      <c r="Y4440" s="146"/>
      <c r="Z4440" s="147">
        <v>1</v>
      </c>
      <c r="AA4440" s="148"/>
      <c r="AB4440" s="383"/>
      <c r="AC4440" s="73"/>
      <c r="AD4440" s="414"/>
      <c r="AE4440" s="393"/>
      <c r="AF4440" s="78"/>
      <c r="AG4440" s="414"/>
      <c r="AH4440" s="383"/>
      <c r="AI4440" s="453"/>
      <c r="AJ4440" s="453"/>
      <c r="AK4440" s="414"/>
      <c r="AL4440" s="383"/>
      <c r="AM4440" s="383"/>
      <c r="AN4440" s="523"/>
      <c r="AO4440" s="414"/>
      <c r="AP4440" s="548"/>
      <c r="AQ4440" s="414"/>
      <c r="AR4440" s="78"/>
      <c r="AS4440" s="78"/>
      <c r="AT4440" s="414"/>
      <c r="AU4440" s="548"/>
      <c r="AV4440" s="548"/>
      <c r="AW4440" s="414"/>
      <c r="AX4440" s="383"/>
      <c r="AY4440" s="548"/>
      <c r="AZ4440" s="414"/>
      <c r="BA4440" s="383"/>
      <c r="BB4440" s="548"/>
      <c r="BC4440" s="78"/>
      <c r="BD4440" s="414"/>
      <c r="BE4440" s="414"/>
      <c r="BF4440" s="414"/>
      <c r="BG4440" s="414"/>
      <c r="BH4440" s="414"/>
      <c r="BI4440" s="383"/>
      <c r="BJ4440" s="383"/>
      <c r="BK4440" s="78"/>
      <c r="BL4440" s="414"/>
      <c r="BM4440" s="383"/>
      <c r="BN4440" s="78"/>
      <c r="BO4440" s="414"/>
      <c r="BP4440" s="78"/>
      <c r="BQ4440" s="414"/>
      <c r="BR4440" s="383"/>
      <c r="BS4440" s="78"/>
      <c r="BT4440" s="83"/>
      <c r="BU4440" s="75"/>
      <c r="BV4440" s="74"/>
      <c r="BW4440" s="74"/>
      <c r="BX4440" s="98" t="s">
        <v>7645</v>
      </c>
      <c r="BY4440" s="112">
        <f t="shared" si="424"/>
        <v>4435</v>
      </c>
      <c r="BZ4440" s="65">
        <f t="shared" si="425"/>
        <v>0</v>
      </c>
      <c r="CA4440" s="359">
        <f t="shared" si="420"/>
        <v>18</v>
      </c>
      <c r="CB4440" s="359">
        <f t="shared" si="421"/>
        <v>10</v>
      </c>
      <c r="CC4440" s="359">
        <f t="shared" si="422"/>
        <v>2023</v>
      </c>
      <c r="CD4440" s="359" t="str">
        <f t="shared" si="423"/>
        <v xml:space="preserve">1810202341551INCENDIO FORESTAL </v>
      </c>
    </row>
    <row r="4441" spans="1:82" s="121" customFormat="1" ht="84" customHeight="1">
      <c r="A4441" s="13"/>
      <c r="B4441" s="13"/>
      <c r="C4441" s="13"/>
      <c r="D4441" s="212">
        <v>45217</v>
      </c>
      <c r="E4441" s="210" t="s">
        <v>2622</v>
      </c>
      <c r="F4441" s="211" t="s">
        <v>2783</v>
      </c>
      <c r="G4441" s="130" t="s">
        <v>8680</v>
      </c>
      <c r="H4441" s="85" t="str">
        <f>VLOOKUP(E4441&amp;F4441,Divipola!$C$1:$F$1149,4,FALSE)</f>
        <v>41132</v>
      </c>
      <c r="I4441" s="77"/>
      <c r="J4441" s="181"/>
      <c r="K4441" s="146"/>
      <c r="L4441" s="146"/>
      <c r="M4441" s="146"/>
      <c r="N4441" s="146"/>
      <c r="O4441" s="146"/>
      <c r="P4441" s="146"/>
      <c r="Q4441" s="146"/>
      <c r="R4441" s="146"/>
      <c r="S4441" s="146"/>
      <c r="T4441" s="146"/>
      <c r="U4441" s="146"/>
      <c r="V4441" s="146"/>
      <c r="W4441" s="146"/>
      <c r="X4441" s="146"/>
      <c r="Y4441" s="146"/>
      <c r="Z4441" s="147">
        <v>5</v>
      </c>
      <c r="AA4441" s="148"/>
      <c r="AB4441" s="383"/>
      <c r="AC4441" s="73"/>
      <c r="AD4441" s="414"/>
      <c r="AE4441" s="393"/>
      <c r="AF4441" s="78"/>
      <c r="AG4441" s="414"/>
      <c r="AH4441" s="383"/>
      <c r="AI4441" s="453"/>
      <c r="AJ4441" s="453"/>
      <c r="AK4441" s="414"/>
      <c r="AL4441" s="383"/>
      <c r="AM4441" s="383"/>
      <c r="AN4441" s="523"/>
      <c r="AO4441" s="414"/>
      <c r="AP4441" s="548"/>
      <c r="AQ4441" s="414"/>
      <c r="AR4441" s="78"/>
      <c r="AS4441" s="78"/>
      <c r="AT4441" s="414"/>
      <c r="AU4441" s="548"/>
      <c r="AV4441" s="548"/>
      <c r="AW4441" s="414"/>
      <c r="AX4441" s="383"/>
      <c r="AY4441" s="548"/>
      <c r="AZ4441" s="414"/>
      <c r="BA4441" s="383"/>
      <c r="BB4441" s="548"/>
      <c r="BC4441" s="78"/>
      <c r="BD4441" s="414"/>
      <c r="BE4441" s="414"/>
      <c r="BF4441" s="414"/>
      <c r="BG4441" s="414"/>
      <c r="BH4441" s="414"/>
      <c r="BI4441" s="383"/>
      <c r="BJ4441" s="383"/>
      <c r="BK4441" s="78"/>
      <c r="BL4441" s="414"/>
      <c r="BM4441" s="383"/>
      <c r="BN4441" s="78"/>
      <c r="BO4441" s="414"/>
      <c r="BP4441" s="78"/>
      <c r="BQ4441" s="414"/>
      <c r="BR4441" s="383"/>
      <c r="BS4441" s="78"/>
      <c r="BT4441" s="83"/>
      <c r="BU4441" s="75"/>
      <c r="BV4441" s="74"/>
      <c r="BW4441" s="74"/>
      <c r="BX4441" s="98" t="s">
        <v>7646</v>
      </c>
      <c r="BY4441" s="112">
        <f t="shared" si="424"/>
        <v>4436</v>
      </c>
      <c r="BZ4441" s="65">
        <f t="shared" si="425"/>
        <v>0</v>
      </c>
      <c r="CA4441" s="359">
        <f t="shared" si="420"/>
        <v>18</v>
      </c>
      <c r="CB4441" s="359">
        <f t="shared" si="421"/>
        <v>10</v>
      </c>
      <c r="CC4441" s="359">
        <f t="shared" si="422"/>
        <v>2023</v>
      </c>
      <c r="CD4441" s="359" t="str">
        <f t="shared" si="423"/>
        <v xml:space="preserve">1810202341132INCENDIO FORESTAL </v>
      </c>
    </row>
    <row r="4442" spans="1:82" s="121" customFormat="1" ht="84" customHeight="1">
      <c r="A4442" s="13"/>
      <c r="B4442" s="13"/>
      <c r="C4442" s="13"/>
      <c r="D4442" s="212">
        <v>45217</v>
      </c>
      <c r="E4442" s="210" t="s">
        <v>2622</v>
      </c>
      <c r="F4442" s="211" t="s">
        <v>2783</v>
      </c>
      <c r="G4442" s="130" t="s">
        <v>8680</v>
      </c>
      <c r="H4442" s="85" t="str">
        <f>VLOOKUP(E4442&amp;F4442,Divipola!$C$1:$F$1149,4,FALSE)</f>
        <v>41132</v>
      </c>
      <c r="I4442" s="77"/>
      <c r="J4442" s="181"/>
      <c r="K4442" s="146"/>
      <c r="L4442" s="146"/>
      <c r="M4442" s="146"/>
      <c r="N4442" s="146"/>
      <c r="O4442" s="146"/>
      <c r="P4442" s="146"/>
      <c r="Q4442" s="146"/>
      <c r="R4442" s="146"/>
      <c r="S4442" s="146"/>
      <c r="T4442" s="146"/>
      <c r="U4442" s="146"/>
      <c r="V4442" s="146"/>
      <c r="W4442" s="146"/>
      <c r="X4442" s="146"/>
      <c r="Y4442" s="146"/>
      <c r="Z4442" s="147">
        <v>4</v>
      </c>
      <c r="AA4442" s="148"/>
      <c r="AB4442" s="383"/>
      <c r="AC4442" s="73"/>
      <c r="AD4442" s="414"/>
      <c r="AE4442" s="393"/>
      <c r="AF4442" s="78"/>
      <c r="AG4442" s="414"/>
      <c r="AH4442" s="383"/>
      <c r="AI4442" s="453"/>
      <c r="AJ4442" s="453"/>
      <c r="AK4442" s="414"/>
      <c r="AL4442" s="383"/>
      <c r="AM4442" s="383"/>
      <c r="AN4442" s="523"/>
      <c r="AO4442" s="414"/>
      <c r="AP4442" s="548"/>
      <c r="AQ4442" s="414"/>
      <c r="AR4442" s="78"/>
      <c r="AS4442" s="78"/>
      <c r="AT4442" s="414"/>
      <c r="AU4442" s="548"/>
      <c r="AV4442" s="548"/>
      <c r="AW4442" s="414"/>
      <c r="AX4442" s="383"/>
      <c r="AY4442" s="548"/>
      <c r="AZ4442" s="414"/>
      <c r="BA4442" s="383"/>
      <c r="BB4442" s="548"/>
      <c r="BC4442" s="78"/>
      <c r="BD4442" s="414"/>
      <c r="BE4442" s="414"/>
      <c r="BF4442" s="414"/>
      <c r="BG4442" s="414"/>
      <c r="BH4442" s="414"/>
      <c r="BI4442" s="383"/>
      <c r="BJ4442" s="383"/>
      <c r="BK4442" s="78"/>
      <c r="BL4442" s="414"/>
      <c r="BM4442" s="383"/>
      <c r="BN4442" s="78"/>
      <c r="BO4442" s="414"/>
      <c r="BP4442" s="78"/>
      <c r="BQ4442" s="414"/>
      <c r="BR4442" s="383"/>
      <c r="BS4442" s="78"/>
      <c r="BT4442" s="83"/>
      <c r="BU4442" s="75"/>
      <c r="BV4442" s="74"/>
      <c r="BW4442" s="74"/>
      <c r="BX4442" s="98" t="s">
        <v>7647</v>
      </c>
      <c r="BY4442" s="112">
        <f t="shared" si="424"/>
        <v>4437</v>
      </c>
      <c r="BZ4442" s="65">
        <f t="shared" si="425"/>
        <v>0</v>
      </c>
      <c r="CA4442" s="359">
        <f t="shared" ref="CA4442:CA4505" si="426">DAY(D4442)</f>
        <v>18</v>
      </c>
      <c r="CB4442" s="359">
        <f t="shared" ref="CB4442:CB4505" si="427">MONTH(D4442)</f>
        <v>10</v>
      </c>
      <c r="CC4442" s="359">
        <f t="shared" ref="CC4442:CC4505" si="428">YEAR(D4442)</f>
        <v>2023</v>
      </c>
      <c r="CD4442" s="359" t="str">
        <f t="shared" ref="CD4442:CD4505" si="429">CONCATENATE(CA4442,CB4442,CC4442,H4442,G4442)</f>
        <v xml:space="preserve">1810202341132INCENDIO FORESTAL </v>
      </c>
    </row>
    <row r="4443" spans="1:82" s="121" customFormat="1" ht="84" customHeight="1">
      <c r="A4443" s="13"/>
      <c r="B4443" s="13"/>
      <c r="C4443" s="13"/>
      <c r="D4443" s="212">
        <v>45217</v>
      </c>
      <c r="E4443" s="210" t="s">
        <v>2622</v>
      </c>
      <c r="F4443" s="211" t="s">
        <v>2783</v>
      </c>
      <c r="G4443" s="130" t="s">
        <v>8680</v>
      </c>
      <c r="H4443" s="85" t="str">
        <f>VLOOKUP(E4443&amp;F4443,Divipola!$C$1:$F$1149,4,FALSE)</f>
        <v>41132</v>
      </c>
      <c r="I4443" s="77"/>
      <c r="J4443" s="181"/>
      <c r="K4443" s="146"/>
      <c r="L4443" s="146"/>
      <c r="M4443" s="146"/>
      <c r="N4443" s="146"/>
      <c r="O4443" s="146"/>
      <c r="P4443" s="146"/>
      <c r="Q4443" s="146"/>
      <c r="R4443" s="146"/>
      <c r="S4443" s="146"/>
      <c r="T4443" s="146"/>
      <c r="U4443" s="146"/>
      <c r="V4443" s="146"/>
      <c r="W4443" s="146"/>
      <c r="X4443" s="146"/>
      <c r="Y4443" s="146"/>
      <c r="Z4443" s="147">
        <v>1</v>
      </c>
      <c r="AA4443" s="148"/>
      <c r="AB4443" s="383"/>
      <c r="AC4443" s="73"/>
      <c r="AD4443" s="414"/>
      <c r="AE4443" s="393"/>
      <c r="AF4443" s="78"/>
      <c r="AG4443" s="414"/>
      <c r="AH4443" s="383"/>
      <c r="AI4443" s="453"/>
      <c r="AJ4443" s="453"/>
      <c r="AK4443" s="414"/>
      <c r="AL4443" s="383"/>
      <c r="AM4443" s="383"/>
      <c r="AN4443" s="523"/>
      <c r="AO4443" s="414"/>
      <c r="AP4443" s="548"/>
      <c r="AQ4443" s="414"/>
      <c r="AR4443" s="78"/>
      <c r="AS4443" s="78"/>
      <c r="AT4443" s="414"/>
      <c r="AU4443" s="548"/>
      <c r="AV4443" s="548"/>
      <c r="AW4443" s="414"/>
      <c r="AX4443" s="383"/>
      <c r="AY4443" s="548"/>
      <c r="AZ4443" s="414"/>
      <c r="BA4443" s="383"/>
      <c r="BB4443" s="548"/>
      <c r="BC4443" s="78"/>
      <c r="BD4443" s="414"/>
      <c r="BE4443" s="414"/>
      <c r="BF4443" s="414"/>
      <c r="BG4443" s="414"/>
      <c r="BH4443" s="414"/>
      <c r="BI4443" s="383"/>
      <c r="BJ4443" s="383"/>
      <c r="BK4443" s="78"/>
      <c r="BL4443" s="414"/>
      <c r="BM4443" s="383"/>
      <c r="BN4443" s="78"/>
      <c r="BO4443" s="414"/>
      <c r="BP4443" s="78"/>
      <c r="BQ4443" s="414"/>
      <c r="BR4443" s="383"/>
      <c r="BS4443" s="78"/>
      <c r="BT4443" s="83"/>
      <c r="BU4443" s="75"/>
      <c r="BV4443" s="74"/>
      <c r="BW4443" s="74"/>
      <c r="BX4443" s="98" t="s">
        <v>7648</v>
      </c>
      <c r="BY4443" s="112">
        <f t="shared" si="424"/>
        <v>4438</v>
      </c>
      <c r="BZ4443" s="65">
        <f t="shared" si="425"/>
        <v>0</v>
      </c>
      <c r="CA4443" s="359">
        <f t="shared" si="426"/>
        <v>18</v>
      </c>
      <c r="CB4443" s="359">
        <f t="shared" si="427"/>
        <v>10</v>
      </c>
      <c r="CC4443" s="359">
        <f t="shared" si="428"/>
        <v>2023</v>
      </c>
      <c r="CD4443" s="359" t="str">
        <f t="shared" si="429"/>
        <v xml:space="preserve">1810202341132INCENDIO FORESTAL </v>
      </c>
    </row>
    <row r="4444" spans="1:82" s="121" customFormat="1" ht="204" customHeight="1">
      <c r="A4444" s="13"/>
      <c r="B4444" s="13"/>
      <c r="C4444" s="13"/>
      <c r="D4444" s="212">
        <v>45218</v>
      </c>
      <c r="E4444" s="210" t="s">
        <v>2830</v>
      </c>
      <c r="F4444" s="211" t="s">
        <v>2645</v>
      </c>
      <c r="G4444" s="111" t="s">
        <v>2877</v>
      </c>
      <c r="H4444" s="85" t="str">
        <f>VLOOKUP(E4444&amp;F4444,Divipola!$C$1:$F$1149,4,FALSE)</f>
        <v>68081</v>
      </c>
      <c r="I4444" s="77"/>
      <c r="J4444" s="181"/>
      <c r="K4444" s="207">
        <v>1</v>
      </c>
      <c r="L4444" s="207"/>
      <c r="M4444" s="207"/>
      <c r="N4444" s="207"/>
      <c r="O4444" s="207"/>
      <c r="P4444" s="207"/>
      <c r="Q4444" s="207"/>
      <c r="R4444" s="207"/>
      <c r="S4444" s="207"/>
      <c r="T4444" s="207"/>
      <c r="U4444" s="207"/>
      <c r="V4444" s="207"/>
      <c r="W4444" s="207"/>
      <c r="X4444" s="207"/>
      <c r="Y4444" s="207"/>
      <c r="Z4444" s="208"/>
      <c r="AA4444" s="186"/>
      <c r="AB4444" s="383"/>
      <c r="AC4444" s="73"/>
      <c r="AD4444" s="414"/>
      <c r="AE4444" s="393"/>
      <c r="AF4444" s="78"/>
      <c r="AG4444" s="414"/>
      <c r="AH4444" s="383"/>
      <c r="AI4444" s="453"/>
      <c r="AJ4444" s="453"/>
      <c r="AK4444" s="414"/>
      <c r="AL4444" s="383"/>
      <c r="AM4444" s="383"/>
      <c r="AN4444" s="523"/>
      <c r="AO4444" s="414"/>
      <c r="AP4444" s="548"/>
      <c r="AQ4444" s="414"/>
      <c r="AR4444" s="78"/>
      <c r="AS4444" s="78"/>
      <c r="AT4444" s="414"/>
      <c r="AU4444" s="548"/>
      <c r="AV4444" s="548"/>
      <c r="AW4444" s="414"/>
      <c r="AX4444" s="383"/>
      <c r="AY4444" s="548"/>
      <c r="AZ4444" s="414"/>
      <c r="BA4444" s="383"/>
      <c r="BB4444" s="548"/>
      <c r="BC4444" s="78"/>
      <c r="BD4444" s="414"/>
      <c r="BE4444" s="414"/>
      <c r="BF4444" s="414"/>
      <c r="BG4444" s="414"/>
      <c r="BH4444" s="414"/>
      <c r="BI4444" s="383"/>
      <c r="BJ4444" s="383"/>
      <c r="BK4444" s="78"/>
      <c r="BL4444" s="414"/>
      <c r="BM4444" s="383"/>
      <c r="BN4444" s="78"/>
      <c r="BO4444" s="414"/>
      <c r="BP4444" s="78"/>
      <c r="BQ4444" s="414"/>
      <c r="BR4444" s="383"/>
      <c r="BS4444" s="78"/>
      <c r="BT4444" s="83"/>
      <c r="BU4444" s="75"/>
      <c r="BV4444" s="74"/>
      <c r="BW4444" s="74"/>
      <c r="BX4444" s="499" t="s">
        <v>7653</v>
      </c>
      <c r="BY4444" s="112">
        <f t="shared" si="424"/>
        <v>4439</v>
      </c>
      <c r="BZ4444" s="65">
        <f t="shared" si="425"/>
        <v>0</v>
      </c>
      <c r="CA4444" s="359">
        <f t="shared" si="426"/>
        <v>19</v>
      </c>
      <c r="CB4444" s="359">
        <f t="shared" si="427"/>
        <v>10</v>
      </c>
      <c r="CC4444" s="359">
        <f t="shared" si="428"/>
        <v>2023</v>
      </c>
      <c r="CD4444" s="359" t="str">
        <f t="shared" si="429"/>
        <v>1910202368081ACCIDENTE TRANSPORTE AEREO</v>
      </c>
    </row>
    <row r="4445" spans="1:82" s="121" customFormat="1" ht="96" customHeight="1">
      <c r="A4445" s="13"/>
      <c r="B4445" s="13"/>
      <c r="C4445" s="13"/>
      <c r="D4445" s="212">
        <v>45212</v>
      </c>
      <c r="E4445" s="210" t="s">
        <v>2829</v>
      </c>
      <c r="F4445" s="211" t="s">
        <v>1332</v>
      </c>
      <c r="G4445" s="111" t="s">
        <v>2896</v>
      </c>
      <c r="H4445" s="85" t="str">
        <f>VLOOKUP(E4445&amp;F4445,Divipola!$C$1:$F$1149,4,FALSE)</f>
        <v>05313</v>
      </c>
      <c r="I4445" s="77"/>
      <c r="J4445" s="181"/>
      <c r="K4445" s="497">
        <v>1</v>
      </c>
      <c r="L4445" s="497"/>
      <c r="M4445" s="497"/>
      <c r="N4445" s="497"/>
      <c r="O4445" s="497"/>
      <c r="P4445" s="497"/>
      <c r="Q4445" s="497"/>
      <c r="R4445" s="497"/>
      <c r="S4445" s="497"/>
      <c r="T4445" s="497"/>
      <c r="U4445" s="497"/>
      <c r="V4445" s="497"/>
      <c r="W4445" s="497"/>
      <c r="X4445" s="497"/>
      <c r="Y4445" s="497"/>
      <c r="Z4445" s="498"/>
      <c r="AA4445" s="496"/>
      <c r="AB4445" s="383"/>
      <c r="AC4445" s="73"/>
      <c r="AD4445" s="414"/>
      <c r="AE4445" s="393"/>
      <c r="AF4445" s="78"/>
      <c r="AG4445" s="414"/>
      <c r="AH4445" s="383"/>
      <c r="AI4445" s="453"/>
      <c r="AJ4445" s="453"/>
      <c r="AK4445" s="414"/>
      <c r="AL4445" s="383"/>
      <c r="AM4445" s="383"/>
      <c r="AN4445" s="523"/>
      <c r="AO4445" s="414"/>
      <c r="AP4445" s="548"/>
      <c r="AQ4445" s="414"/>
      <c r="AR4445" s="78"/>
      <c r="AS4445" s="78"/>
      <c r="AT4445" s="414"/>
      <c r="AU4445" s="548"/>
      <c r="AV4445" s="548"/>
      <c r="AW4445" s="414"/>
      <c r="AX4445" s="383"/>
      <c r="AY4445" s="548"/>
      <c r="AZ4445" s="414"/>
      <c r="BA4445" s="383"/>
      <c r="BB4445" s="548"/>
      <c r="BC4445" s="78"/>
      <c r="BD4445" s="414"/>
      <c r="BE4445" s="414"/>
      <c r="BF4445" s="414"/>
      <c r="BG4445" s="414"/>
      <c r="BH4445" s="414"/>
      <c r="BI4445" s="383"/>
      <c r="BJ4445" s="383"/>
      <c r="BK4445" s="78"/>
      <c r="BL4445" s="414"/>
      <c r="BM4445" s="383"/>
      <c r="BN4445" s="78"/>
      <c r="BO4445" s="414"/>
      <c r="BP4445" s="78"/>
      <c r="BQ4445" s="414"/>
      <c r="BR4445" s="383"/>
      <c r="BS4445" s="78"/>
      <c r="BT4445" s="83"/>
      <c r="BU4445" s="75"/>
      <c r="BV4445" s="74"/>
      <c r="BW4445" s="74"/>
      <c r="BX4445" s="499" t="s">
        <v>7650</v>
      </c>
      <c r="BY4445" s="112">
        <f t="shared" si="424"/>
        <v>4440</v>
      </c>
      <c r="BZ4445" s="65">
        <f t="shared" si="425"/>
        <v>0</v>
      </c>
      <c r="CA4445" s="359">
        <f t="shared" si="426"/>
        <v>13</v>
      </c>
      <c r="CB4445" s="359">
        <f t="shared" si="427"/>
        <v>10</v>
      </c>
      <c r="CC4445" s="359">
        <f t="shared" si="428"/>
        <v>2023</v>
      </c>
      <c r="CD4445" s="359" t="str">
        <f t="shared" si="429"/>
        <v>1310202305313CASO FORTUITO</v>
      </c>
    </row>
    <row r="4446" spans="1:82" s="121" customFormat="1" ht="108" customHeight="1">
      <c r="A4446" s="13"/>
      <c r="B4446" s="13"/>
      <c r="C4446" s="13"/>
      <c r="D4446" s="212">
        <v>45219</v>
      </c>
      <c r="E4446" s="210" t="s">
        <v>2161</v>
      </c>
      <c r="F4446" s="211" t="s">
        <v>758</v>
      </c>
      <c r="G4446" s="111" t="s">
        <v>2827</v>
      </c>
      <c r="H4446" s="85" t="str">
        <f>VLOOKUP(E4446&amp;F4446,Divipola!$C$1:$F$1149,4,FALSE)</f>
        <v>17486</v>
      </c>
      <c r="I4446" s="77"/>
      <c r="J4446" s="181"/>
      <c r="K4446" s="146"/>
      <c r="L4446" s="146"/>
      <c r="M4446" s="146"/>
      <c r="N4446" s="146"/>
      <c r="O4446" s="146"/>
      <c r="P4446" s="146"/>
      <c r="Q4446" s="146"/>
      <c r="R4446" s="146">
        <v>1</v>
      </c>
      <c r="S4446" s="146"/>
      <c r="T4446" s="146"/>
      <c r="U4446" s="146"/>
      <c r="V4446" s="146"/>
      <c r="W4446" s="146"/>
      <c r="X4446" s="146"/>
      <c r="Y4446" s="146"/>
      <c r="Z4446" s="147"/>
      <c r="AA4446" s="148"/>
      <c r="AB4446" s="383"/>
      <c r="AC4446" s="73"/>
      <c r="AD4446" s="414"/>
      <c r="AE4446" s="393"/>
      <c r="AF4446" s="78"/>
      <c r="AG4446" s="414"/>
      <c r="AH4446" s="383"/>
      <c r="AI4446" s="453"/>
      <c r="AJ4446" s="453"/>
      <c r="AK4446" s="414"/>
      <c r="AL4446" s="383"/>
      <c r="AM4446" s="383"/>
      <c r="AN4446" s="523"/>
      <c r="AO4446" s="414"/>
      <c r="AP4446" s="548"/>
      <c r="AQ4446" s="414"/>
      <c r="AR4446" s="78"/>
      <c r="AS4446" s="78"/>
      <c r="AT4446" s="414"/>
      <c r="AU4446" s="548"/>
      <c r="AV4446" s="548"/>
      <c r="AW4446" s="414"/>
      <c r="AX4446" s="383"/>
      <c r="AY4446" s="548"/>
      <c r="AZ4446" s="414"/>
      <c r="BA4446" s="383"/>
      <c r="BB4446" s="548"/>
      <c r="BC4446" s="78"/>
      <c r="BD4446" s="414"/>
      <c r="BE4446" s="414"/>
      <c r="BF4446" s="414"/>
      <c r="BG4446" s="414"/>
      <c r="BH4446" s="414"/>
      <c r="BI4446" s="383"/>
      <c r="BJ4446" s="383"/>
      <c r="BK4446" s="78"/>
      <c r="BL4446" s="414"/>
      <c r="BM4446" s="383"/>
      <c r="BN4446" s="78"/>
      <c r="BO4446" s="414"/>
      <c r="BP4446" s="78"/>
      <c r="BQ4446" s="414"/>
      <c r="BR4446" s="383"/>
      <c r="BS4446" s="78"/>
      <c r="BT4446" s="83"/>
      <c r="BU4446" s="75"/>
      <c r="BV4446" s="74"/>
      <c r="BW4446" s="74"/>
      <c r="BX4446" s="104" t="s">
        <v>7657</v>
      </c>
      <c r="BY4446" s="112">
        <f t="shared" si="424"/>
        <v>4441</v>
      </c>
      <c r="BZ4446" s="65">
        <f t="shared" si="425"/>
        <v>0</v>
      </c>
      <c r="CA4446" s="359">
        <f t="shared" si="426"/>
        <v>20</v>
      </c>
      <c r="CB4446" s="359">
        <f t="shared" si="427"/>
        <v>10</v>
      </c>
      <c r="CC4446" s="359">
        <f t="shared" si="428"/>
        <v>2023</v>
      </c>
      <c r="CD4446" s="359" t="str">
        <f t="shared" si="429"/>
        <v>2010202317486MOVIMIENTO EN MASA</v>
      </c>
    </row>
    <row r="4447" spans="1:82" s="121" customFormat="1" ht="132" customHeight="1">
      <c r="A4447" s="13"/>
      <c r="B4447" s="13"/>
      <c r="C4447" s="13"/>
      <c r="D4447" s="212">
        <v>45218</v>
      </c>
      <c r="E4447" s="210" t="s">
        <v>529</v>
      </c>
      <c r="F4447" s="211" t="s">
        <v>529</v>
      </c>
      <c r="G4447" s="130" t="s">
        <v>8680</v>
      </c>
      <c r="H4447" s="85" t="str">
        <f>VLOOKUP(E4447&amp;F4447,Divipola!$C$1:$F$1149,4,FALSE)</f>
        <v>11001</v>
      </c>
      <c r="I4447" s="77"/>
      <c r="J4447" s="181"/>
      <c r="K4447" s="146"/>
      <c r="L4447" s="146"/>
      <c r="M4447" s="146"/>
      <c r="N4447" s="146"/>
      <c r="O4447" s="146"/>
      <c r="P4447" s="146"/>
      <c r="Q4447" s="146"/>
      <c r="R4447" s="146"/>
      <c r="S4447" s="146"/>
      <c r="T4447" s="146"/>
      <c r="U4447" s="146"/>
      <c r="V4447" s="146"/>
      <c r="W4447" s="146"/>
      <c r="X4447" s="146"/>
      <c r="Y4447" s="146"/>
      <c r="Z4447" s="147"/>
      <c r="AA4447" s="148"/>
      <c r="AB4447" s="383"/>
      <c r="AC4447" s="73"/>
      <c r="AD4447" s="414"/>
      <c r="AE4447" s="393"/>
      <c r="AF4447" s="78"/>
      <c r="AG4447" s="414"/>
      <c r="AH4447" s="383"/>
      <c r="AI4447" s="453"/>
      <c r="AJ4447" s="453"/>
      <c r="AK4447" s="414"/>
      <c r="AL4447" s="383"/>
      <c r="AM4447" s="383"/>
      <c r="AN4447" s="523"/>
      <c r="AO4447" s="414"/>
      <c r="AP4447" s="548"/>
      <c r="AQ4447" s="414"/>
      <c r="AR4447" s="78"/>
      <c r="AS4447" s="78"/>
      <c r="AT4447" s="414"/>
      <c r="AU4447" s="548"/>
      <c r="AV4447" s="548"/>
      <c r="AW4447" s="414"/>
      <c r="AX4447" s="383"/>
      <c r="AY4447" s="548"/>
      <c r="AZ4447" s="414"/>
      <c r="BA4447" s="383"/>
      <c r="BB4447" s="548"/>
      <c r="BC4447" s="78"/>
      <c r="BD4447" s="414"/>
      <c r="BE4447" s="414"/>
      <c r="BF4447" s="414"/>
      <c r="BG4447" s="414"/>
      <c r="BH4447" s="414"/>
      <c r="BI4447" s="383"/>
      <c r="BJ4447" s="383"/>
      <c r="BK4447" s="78"/>
      <c r="BL4447" s="414"/>
      <c r="BM4447" s="383"/>
      <c r="BN4447" s="78"/>
      <c r="BO4447" s="414"/>
      <c r="BP4447" s="78"/>
      <c r="BQ4447" s="414"/>
      <c r="BR4447" s="383"/>
      <c r="BS4447" s="78"/>
      <c r="BT4447" s="83"/>
      <c r="BU4447" s="75"/>
      <c r="BV4447" s="74"/>
      <c r="BW4447" s="74"/>
      <c r="BX4447" s="103" t="s">
        <v>7658</v>
      </c>
      <c r="BY4447" s="112">
        <f t="shared" si="424"/>
        <v>4442</v>
      </c>
      <c r="BZ4447" s="65">
        <f t="shared" si="425"/>
        <v>0</v>
      </c>
      <c r="CA4447" s="359">
        <f t="shared" si="426"/>
        <v>19</v>
      </c>
      <c r="CB4447" s="359">
        <f t="shared" si="427"/>
        <v>10</v>
      </c>
      <c r="CC4447" s="359">
        <f t="shared" si="428"/>
        <v>2023</v>
      </c>
      <c r="CD4447" s="359" t="str">
        <f t="shared" si="429"/>
        <v xml:space="preserve">1910202311001INCENDIO FORESTAL </v>
      </c>
    </row>
    <row r="4448" spans="1:82" s="121" customFormat="1" ht="132" customHeight="1">
      <c r="A4448" s="13"/>
      <c r="B4448" s="13"/>
      <c r="C4448" s="13"/>
      <c r="D4448" s="212">
        <v>45219</v>
      </c>
      <c r="E4448" s="210" t="s">
        <v>1325</v>
      </c>
      <c r="F4448" s="211" t="s">
        <v>1799</v>
      </c>
      <c r="G4448" s="111" t="s">
        <v>2802</v>
      </c>
      <c r="H4448" s="85" t="str">
        <f>VLOOKUP(E4448&amp;F4448,Divipola!$C$1:$F$1149,4,FALSE)</f>
        <v>70221</v>
      </c>
      <c r="I4448" s="77"/>
      <c r="J4448" s="181"/>
      <c r="K4448" s="146"/>
      <c r="L4448" s="146"/>
      <c r="M4448" s="146"/>
      <c r="N4448" s="146"/>
      <c r="O4448" s="146"/>
      <c r="P4448" s="146"/>
      <c r="Q4448" s="146"/>
      <c r="R4448" s="146"/>
      <c r="S4448" s="146"/>
      <c r="T4448" s="146"/>
      <c r="U4448" s="146"/>
      <c r="V4448" s="146"/>
      <c r="W4448" s="146"/>
      <c r="X4448" s="146"/>
      <c r="Y4448" s="146"/>
      <c r="Z4448" s="147"/>
      <c r="AA4448" s="148"/>
      <c r="AB4448" s="383"/>
      <c r="AC4448" s="73"/>
      <c r="AD4448" s="414"/>
      <c r="AE4448" s="393"/>
      <c r="AF4448" s="78"/>
      <c r="AG4448" s="414"/>
      <c r="AH4448" s="383"/>
      <c r="AI4448" s="453"/>
      <c r="AJ4448" s="453"/>
      <c r="AK4448" s="414"/>
      <c r="AL4448" s="383"/>
      <c r="AM4448" s="383"/>
      <c r="AN4448" s="523"/>
      <c r="AO4448" s="414"/>
      <c r="AP4448" s="548"/>
      <c r="AQ4448" s="414"/>
      <c r="AR4448" s="78"/>
      <c r="AS4448" s="78"/>
      <c r="AT4448" s="414"/>
      <c r="AU4448" s="548"/>
      <c r="AV4448" s="548"/>
      <c r="AW4448" s="414"/>
      <c r="AX4448" s="383"/>
      <c r="AY4448" s="548"/>
      <c r="AZ4448" s="414"/>
      <c r="BA4448" s="383"/>
      <c r="BB4448" s="548"/>
      <c r="BC4448" s="78"/>
      <c r="BD4448" s="414"/>
      <c r="BE4448" s="414"/>
      <c r="BF4448" s="414"/>
      <c r="BG4448" s="414"/>
      <c r="BH4448" s="414"/>
      <c r="BI4448" s="383"/>
      <c r="BJ4448" s="383"/>
      <c r="BK4448" s="78"/>
      <c r="BL4448" s="414"/>
      <c r="BM4448" s="383"/>
      <c r="BN4448" s="78"/>
      <c r="BO4448" s="414"/>
      <c r="BP4448" s="78"/>
      <c r="BQ4448" s="414"/>
      <c r="BR4448" s="383"/>
      <c r="BS4448" s="78"/>
      <c r="BT4448" s="83"/>
      <c r="BU4448" s="75"/>
      <c r="BV4448" s="74"/>
      <c r="BW4448" s="74"/>
      <c r="BX4448" s="103" t="s">
        <v>7659</v>
      </c>
      <c r="BY4448" s="112">
        <f t="shared" si="424"/>
        <v>4443</v>
      </c>
      <c r="BZ4448" s="65">
        <f t="shared" si="425"/>
        <v>0</v>
      </c>
      <c r="CA4448" s="359">
        <f t="shared" si="426"/>
        <v>20</v>
      </c>
      <c r="CB4448" s="359">
        <f t="shared" si="427"/>
        <v>10</v>
      </c>
      <c r="CC4448" s="359">
        <f t="shared" si="428"/>
        <v>2023</v>
      </c>
      <c r="CD4448" s="359" t="str">
        <f t="shared" si="429"/>
        <v>2010202370221INUNDACION</v>
      </c>
    </row>
    <row r="4449" spans="1:82" s="121" customFormat="1" ht="96" customHeight="1">
      <c r="A4449" s="13"/>
      <c r="B4449" s="13"/>
      <c r="C4449" s="13"/>
      <c r="D4449" s="212">
        <v>45218</v>
      </c>
      <c r="E4449" s="210" t="s">
        <v>2830</v>
      </c>
      <c r="F4449" s="211" t="s">
        <v>2116</v>
      </c>
      <c r="G4449" s="111" t="s">
        <v>2803</v>
      </c>
      <c r="H4449" s="85" t="str">
        <f>VLOOKUP(E4449&amp;F4449,Divipola!$C$1:$F$1149,4,FALSE)</f>
        <v>68745</v>
      </c>
      <c r="I4449" s="77"/>
      <c r="J4449" s="181"/>
      <c r="K4449" s="146"/>
      <c r="L4449" s="146"/>
      <c r="M4449" s="146"/>
      <c r="N4449" s="146">
        <v>50</v>
      </c>
      <c r="O4449" s="146">
        <v>10</v>
      </c>
      <c r="P4449" s="146"/>
      <c r="Q4449" s="146">
        <v>10</v>
      </c>
      <c r="R4449" s="146"/>
      <c r="S4449" s="146"/>
      <c r="T4449" s="146"/>
      <c r="U4449" s="146"/>
      <c r="V4449" s="146"/>
      <c r="W4449" s="146"/>
      <c r="X4449" s="146">
        <v>1</v>
      </c>
      <c r="Y4449" s="146"/>
      <c r="Z4449" s="147"/>
      <c r="AA4449" s="148"/>
      <c r="AB4449" s="383"/>
      <c r="AC4449" s="73"/>
      <c r="AD4449" s="414"/>
      <c r="AE4449" s="393"/>
      <c r="AF4449" s="78"/>
      <c r="AG4449" s="414"/>
      <c r="AH4449" s="383"/>
      <c r="AI4449" s="453"/>
      <c r="AJ4449" s="453"/>
      <c r="AK4449" s="414"/>
      <c r="AL4449" s="383"/>
      <c r="AM4449" s="383"/>
      <c r="AN4449" s="523"/>
      <c r="AO4449" s="414"/>
      <c r="AP4449" s="548"/>
      <c r="AQ4449" s="414"/>
      <c r="AR4449" s="78"/>
      <c r="AS4449" s="78"/>
      <c r="AT4449" s="414"/>
      <c r="AU4449" s="548"/>
      <c r="AV4449" s="548"/>
      <c r="AW4449" s="414"/>
      <c r="AX4449" s="383"/>
      <c r="AY4449" s="548"/>
      <c r="AZ4449" s="414"/>
      <c r="BA4449" s="383"/>
      <c r="BB4449" s="548"/>
      <c r="BC4449" s="78"/>
      <c r="BD4449" s="414"/>
      <c r="BE4449" s="414"/>
      <c r="BF4449" s="414"/>
      <c r="BG4449" s="414"/>
      <c r="BH4449" s="414"/>
      <c r="BI4449" s="383"/>
      <c r="BJ4449" s="383"/>
      <c r="BK4449" s="78"/>
      <c r="BL4449" s="414"/>
      <c r="BM4449" s="383"/>
      <c r="BN4449" s="78"/>
      <c r="BO4449" s="414"/>
      <c r="BP4449" s="78"/>
      <c r="BQ4449" s="414"/>
      <c r="BR4449" s="383"/>
      <c r="BS4449" s="78"/>
      <c r="BT4449" s="83"/>
      <c r="BU4449" s="75"/>
      <c r="BV4449" s="74"/>
      <c r="BW4449" s="74"/>
      <c r="BX4449" s="98" t="s">
        <v>7660</v>
      </c>
      <c r="BY4449" s="112">
        <f t="shared" si="424"/>
        <v>4444</v>
      </c>
      <c r="BZ4449" s="65">
        <f t="shared" si="425"/>
        <v>0</v>
      </c>
      <c r="CA4449" s="359">
        <f t="shared" si="426"/>
        <v>19</v>
      </c>
      <c r="CB4449" s="359">
        <f t="shared" si="427"/>
        <v>10</v>
      </c>
      <c r="CC4449" s="359">
        <f t="shared" si="428"/>
        <v>2023</v>
      </c>
      <c r="CD4449" s="359" t="str">
        <f t="shared" si="429"/>
        <v>1910202368745VENDAVAL</v>
      </c>
    </row>
    <row r="4450" spans="1:82" s="121" customFormat="1" ht="84" customHeight="1">
      <c r="A4450" s="13"/>
      <c r="B4450" s="13"/>
      <c r="C4450" s="13"/>
      <c r="D4450" s="212">
        <v>45218</v>
      </c>
      <c r="E4450" s="210" t="s">
        <v>2830</v>
      </c>
      <c r="F4450" s="211" t="s">
        <v>1378</v>
      </c>
      <c r="G4450" s="130" t="s">
        <v>8680</v>
      </c>
      <c r="H4450" s="85" t="str">
        <f>VLOOKUP(E4450&amp;F4450,Divipola!$C$1:$F$1149,4,FALSE)</f>
        <v>68720</v>
      </c>
      <c r="I4450" s="77"/>
      <c r="J4450" s="181"/>
      <c r="K4450" s="146"/>
      <c r="L4450" s="146"/>
      <c r="M4450" s="146"/>
      <c r="N4450" s="146"/>
      <c r="O4450" s="146"/>
      <c r="P4450" s="146"/>
      <c r="Q4450" s="146"/>
      <c r="R4450" s="146"/>
      <c r="S4450" s="146"/>
      <c r="T4450" s="146"/>
      <c r="U4450" s="146"/>
      <c r="V4450" s="146"/>
      <c r="W4450" s="146"/>
      <c r="X4450" s="146">
        <v>1</v>
      </c>
      <c r="Y4450" s="146"/>
      <c r="Z4450" s="147"/>
      <c r="AA4450" s="148"/>
      <c r="AB4450" s="383"/>
      <c r="AC4450" s="73"/>
      <c r="AD4450" s="414"/>
      <c r="AE4450" s="393"/>
      <c r="AF4450" s="78"/>
      <c r="AG4450" s="414"/>
      <c r="AH4450" s="383"/>
      <c r="AI4450" s="453"/>
      <c r="AJ4450" s="453"/>
      <c r="AK4450" s="414"/>
      <c r="AL4450" s="383"/>
      <c r="AM4450" s="383"/>
      <c r="AN4450" s="523"/>
      <c r="AO4450" s="414"/>
      <c r="AP4450" s="548"/>
      <c r="AQ4450" s="414"/>
      <c r="AR4450" s="78"/>
      <c r="AS4450" s="78"/>
      <c r="AT4450" s="414"/>
      <c r="AU4450" s="548"/>
      <c r="AV4450" s="548"/>
      <c r="AW4450" s="414"/>
      <c r="AX4450" s="383"/>
      <c r="AY4450" s="548"/>
      <c r="AZ4450" s="414"/>
      <c r="BA4450" s="383"/>
      <c r="BB4450" s="548"/>
      <c r="BC4450" s="78"/>
      <c r="BD4450" s="414"/>
      <c r="BE4450" s="414"/>
      <c r="BF4450" s="414"/>
      <c r="BG4450" s="414"/>
      <c r="BH4450" s="414"/>
      <c r="BI4450" s="383"/>
      <c r="BJ4450" s="383"/>
      <c r="BK4450" s="78"/>
      <c r="BL4450" s="414"/>
      <c r="BM4450" s="383"/>
      <c r="BN4450" s="78"/>
      <c r="BO4450" s="414"/>
      <c r="BP4450" s="78"/>
      <c r="BQ4450" s="414"/>
      <c r="BR4450" s="383"/>
      <c r="BS4450" s="78"/>
      <c r="BT4450" s="83"/>
      <c r="BU4450" s="75"/>
      <c r="BV4450" s="74"/>
      <c r="BW4450" s="74"/>
      <c r="BX4450" s="98" t="s">
        <v>7661</v>
      </c>
      <c r="BY4450" s="112">
        <f t="shared" si="424"/>
        <v>4445</v>
      </c>
      <c r="BZ4450" s="65">
        <f t="shared" si="425"/>
        <v>0</v>
      </c>
      <c r="CA4450" s="359">
        <f t="shared" si="426"/>
        <v>19</v>
      </c>
      <c r="CB4450" s="359">
        <f t="shared" si="427"/>
        <v>10</v>
      </c>
      <c r="CC4450" s="359">
        <f t="shared" si="428"/>
        <v>2023</v>
      </c>
      <c r="CD4450" s="359" t="str">
        <f t="shared" si="429"/>
        <v xml:space="preserve">1910202368720INCENDIO FORESTAL </v>
      </c>
    </row>
    <row r="4451" spans="1:82" s="121" customFormat="1" ht="96" customHeight="1">
      <c r="A4451" s="13"/>
      <c r="B4451" s="13"/>
      <c r="C4451" s="13"/>
      <c r="D4451" s="212">
        <v>45216</v>
      </c>
      <c r="E4451" s="210" t="s">
        <v>2622</v>
      </c>
      <c r="F4451" s="211" t="s">
        <v>2630</v>
      </c>
      <c r="G4451" s="130" t="s">
        <v>8680</v>
      </c>
      <c r="H4451" s="85" t="str">
        <f>VLOOKUP(E4451&amp;F4451,Divipola!$C$1:$F$1149,4,FALSE)</f>
        <v>41885</v>
      </c>
      <c r="I4451" s="77"/>
      <c r="J4451" s="181"/>
      <c r="K4451" s="146"/>
      <c r="L4451" s="146"/>
      <c r="M4451" s="146"/>
      <c r="N4451" s="146"/>
      <c r="O4451" s="146"/>
      <c r="P4451" s="146"/>
      <c r="Q4451" s="146"/>
      <c r="R4451" s="146"/>
      <c r="S4451" s="146"/>
      <c r="T4451" s="146"/>
      <c r="U4451" s="146"/>
      <c r="V4451" s="146"/>
      <c r="W4451" s="146"/>
      <c r="X4451" s="146"/>
      <c r="Y4451" s="146"/>
      <c r="Z4451" s="147">
        <v>3</v>
      </c>
      <c r="AA4451" s="148"/>
      <c r="AB4451" s="383"/>
      <c r="AC4451" s="73"/>
      <c r="AD4451" s="414"/>
      <c r="AE4451" s="393"/>
      <c r="AF4451" s="78"/>
      <c r="AG4451" s="414"/>
      <c r="AH4451" s="383"/>
      <c r="AI4451" s="453"/>
      <c r="AJ4451" s="453"/>
      <c r="AK4451" s="414"/>
      <c r="AL4451" s="383"/>
      <c r="AM4451" s="383"/>
      <c r="AN4451" s="523"/>
      <c r="AO4451" s="414"/>
      <c r="AP4451" s="548"/>
      <c r="AQ4451" s="414"/>
      <c r="AR4451" s="78"/>
      <c r="AS4451" s="78"/>
      <c r="AT4451" s="414"/>
      <c r="AU4451" s="548"/>
      <c r="AV4451" s="548"/>
      <c r="AW4451" s="414"/>
      <c r="AX4451" s="383"/>
      <c r="AY4451" s="548"/>
      <c r="AZ4451" s="414"/>
      <c r="BA4451" s="383"/>
      <c r="BB4451" s="548"/>
      <c r="BC4451" s="78"/>
      <c r="BD4451" s="414"/>
      <c r="BE4451" s="414"/>
      <c r="BF4451" s="414"/>
      <c r="BG4451" s="414"/>
      <c r="BH4451" s="414"/>
      <c r="BI4451" s="383"/>
      <c r="BJ4451" s="383"/>
      <c r="BK4451" s="78"/>
      <c r="BL4451" s="414"/>
      <c r="BM4451" s="383"/>
      <c r="BN4451" s="78"/>
      <c r="BO4451" s="414"/>
      <c r="BP4451" s="78"/>
      <c r="BQ4451" s="414"/>
      <c r="BR4451" s="383"/>
      <c r="BS4451" s="78"/>
      <c r="BT4451" s="83"/>
      <c r="BU4451" s="75"/>
      <c r="BV4451" s="74"/>
      <c r="BW4451" s="74"/>
      <c r="BX4451" s="98" t="s">
        <v>7662</v>
      </c>
      <c r="BY4451" s="112">
        <f t="shared" si="424"/>
        <v>4446</v>
      </c>
      <c r="BZ4451" s="65">
        <f t="shared" si="425"/>
        <v>0</v>
      </c>
      <c r="CA4451" s="359">
        <f t="shared" si="426"/>
        <v>17</v>
      </c>
      <c r="CB4451" s="359">
        <f t="shared" si="427"/>
        <v>10</v>
      </c>
      <c r="CC4451" s="359">
        <f t="shared" si="428"/>
        <v>2023</v>
      </c>
      <c r="CD4451" s="359" t="str">
        <f t="shared" si="429"/>
        <v xml:space="preserve">1710202341885INCENDIO FORESTAL </v>
      </c>
    </row>
    <row r="4452" spans="1:82" s="121" customFormat="1" ht="96" customHeight="1">
      <c r="A4452" s="13"/>
      <c r="B4452" s="13"/>
      <c r="C4452" s="13"/>
      <c r="D4452" s="212">
        <v>45216</v>
      </c>
      <c r="E4452" s="210" t="s">
        <v>2622</v>
      </c>
      <c r="F4452" s="211" t="s">
        <v>2630</v>
      </c>
      <c r="G4452" s="130" t="s">
        <v>8680</v>
      </c>
      <c r="H4452" s="85" t="str">
        <f>VLOOKUP(E4452&amp;F4452,Divipola!$C$1:$F$1149,4,FALSE)</f>
        <v>41885</v>
      </c>
      <c r="I4452" s="77"/>
      <c r="J4452" s="181"/>
      <c r="K4452" s="146"/>
      <c r="L4452" s="146"/>
      <c r="M4452" s="146"/>
      <c r="N4452" s="146"/>
      <c r="O4452" s="146"/>
      <c r="P4452" s="146"/>
      <c r="Q4452" s="146"/>
      <c r="R4452" s="146"/>
      <c r="S4452" s="146"/>
      <c r="T4452" s="146"/>
      <c r="U4452" s="146"/>
      <c r="V4452" s="146"/>
      <c r="W4452" s="146"/>
      <c r="X4452" s="146"/>
      <c r="Y4452" s="146"/>
      <c r="Z4452" s="147">
        <v>1</v>
      </c>
      <c r="AA4452" s="148"/>
      <c r="AB4452" s="383"/>
      <c r="AC4452" s="73"/>
      <c r="AD4452" s="414"/>
      <c r="AE4452" s="393"/>
      <c r="AF4452" s="78"/>
      <c r="AG4452" s="414"/>
      <c r="AH4452" s="383"/>
      <c r="AI4452" s="453"/>
      <c r="AJ4452" s="453"/>
      <c r="AK4452" s="414"/>
      <c r="AL4452" s="383"/>
      <c r="AM4452" s="383"/>
      <c r="AN4452" s="523"/>
      <c r="AO4452" s="414"/>
      <c r="AP4452" s="548"/>
      <c r="AQ4452" s="414"/>
      <c r="AR4452" s="78"/>
      <c r="AS4452" s="78"/>
      <c r="AT4452" s="414"/>
      <c r="AU4452" s="548"/>
      <c r="AV4452" s="548"/>
      <c r="AW4452" s="414"/>
      <c r="AX4452" s="383"/>
      <c r="AY4452" s="548"/>
      <c r="AZ4452" s="414"/>
      <c r="BA4452" s="383"/>
      <c r="BB4452" s="548"/>
      <c r="BC4452" s="78"/>
      <c r="BD4452" s="414"/>
      <c r="BE4452" s="414"/>
      <c r="BF4452" s="414"/>
      <c r="BG4452" s="414"/>
      <c r="BH4452" s="414"/>
      <c r="BI4452" s="383"/>
      <c r="BJ4452" s="383"/>
      <c r="BK4452" s="78"/>
      <c r="BL4452" s="414"/>
      <c r="BM4452" s="383"/>
      <c r="BN4452" s="78"/>
      <c r="BO4452" s="414"/>
      <c r="BP4452" s="78"/>
      <c r="BQ4452" s="414"/>
      <c r="BR4452" s="383"/>
      <c r="BS4452" s="78"/>
      <c r="BT4452" s="83"/>
      <c r="BU4452" s="75"/>
      <c r="BV4452" s="74"/>
      <c r="BW4452" s="74"/>
      <c r="BX4452" s="103" t="s">
        <v>7663</v>
      </c>
      <c r="BY4452" s="112">
        <f t="shared" si="424"/>
        <v>4447</v>
      </c>
      <c r="BZ4452" s="65">
        <f t="shared" si="425"/>
        <v>0</v>
      </c>
      <c r="CA4452" s="359">
        <f t="shared" si="426"/>
        <v>17</v>
      </c>
      <c r="CB4452" s="359">
        <f t="shared" si="427"/>
        <v>10</v>
      </c>
      <c r="CC4452" s="359">
        <f t="shared" si="428"/>
        <v>2023</v>
      </c>
      <c r="CD4452" s="359" t="str">
        <f t="shared" si="429"/>
        <v xml:space="preserve">1710202341885INCENDIO FORESTAL </v>
      </c>
    </row>
    <row r="4453" spans="1:82" s="121" customFormat="1" ht="204" customHeight="1">
      <c r="A4453" s="13"/>
      <c r="B4453" s="13"/>
      <c r="C4453" s="13"/>
      <c r="D4453" s="212">
        <v>45219</v>
      </c>
      <c r="E4453" s="210" t="s">
        <v>1325</v>
      </c>
      <c r="F4453" s="211" t="s">
        <v>1799</v>
      </c>
      <c r="G4453" s="111" t="s">
        <v>2802</v>
      </c>
      <c r="H4453" s="85" t="str">
        <f>VLOOKUP(E4453&amp;F4453,Divipola!$C$1:$F$1149,4,FALSE)</f>
        <v>70221</v>
      </c>
      <c r="I4453" s="77"/>
      <c r="J4453" s="181"/>
      <c r="K4453" s="146"/>
      <c r="L4453" s="146"/>
      <c r="M4453" s="146"/>
      <c r="N4453" s="146">
        <v>1428</v>
      </c>
      <c r="O4453" s="146">
        <v>476</v>
      </c>
      <c r="P4453" s="146"/>
      <c r="Q4453" s="146">
        <v>476</v>
      </c>
      <c r="R4453" s="146"/>
      <c r="S4453" s="146"/>
      <c r="T4453" s="146"/>
      <c r="U4453" s="146"/>
      <c r="V4453" s="146"/>
      <c r="W4453" s="146"/>
      <c r="X4453" s="146"/>
      <c r="Y4453" s="146"/>
      <c r="Z4453" s="147"/>
      <c r="AA4453" s="148"/>
      <c r="AB4453" s="383"/>
      <c r="AC4453" s="73"/>
      <c r="AD4453" s="414"/>
      <c r="AE4453" s="393"/>
      <c r="AF4453" s="78"/>
      <c r="AG4453" s="414"/>
      <c r="AH4453" s="383"/>
      <c r="AI4453" s="453"/>
      <c r="AJ4453" s="453"/>
      <c r="AK4453" s="414"/>
      <c r="AL4453" s="383"/>
      <c r="AM4453" s="383"/>
      <c r="AN4453" s="523"/>
      <c r="AO4453" s="414"/>
      <c r="AP4453" s="548"/>
      <c r="AQ4453" s="414"/>
      <c r="AR4453" s="78"/>
      <c r="AS4453" s="78"/>
      <c r="AT4453" s="414"/>
      <c r="AU4453" s="548"/>
      <c r="AV4453" s="548"/>
      <c r="AW4453" s="414"/>
      <c r="AX4453" s="383"/>
      <c r="AY4453" s="548"/>
      <c r="AZ4453" s="414"/>
      <c r="BA4453" s="383"/>
      <c r="BB4453" s="548"/>
      <c r="BC4453" s="78"/>
      <c r="BD4453" s="414"/>
      <c r="BE4453" s="414"/>
      <c r="BF4453" s="414"/>
      <c r="BG4453" s="414"/>
      <c r="BH4453" s="414"/>
      <c r="BI4453" s="383"/>
      <c r="BJ4453" s="383"/>
      <c r="BK4453" s="78"/>
      <c r="BL4453" s="414"/>
      <c r="BM4453" s="383"/>
      <c r="BN4453" s="78"/>
      <c r="BO4453" s="414"/>
      <c r="BP4453" s="78"/>
      <c r="BQ4453" s="414"/>
      <c r="BR4453" s="383"/>
      <c r="BS4453" s="78"/>
      <c r="BT4453" s="83"/>
      <c r="BU4453" s="75"/>
      <c r="BV4453" s="74"/>
      <c r="BW4453" s="74"/>
      <c r="BX4453" s="98" t="s">
        <v>7666</v>
      </c>
      <c r="BY4453" s="112">
        <f t="shared" si="424"/>
        <v>4448</v>
      </c>
      <c r="BZ4453" s="65">
        <f t="shared" si="425"/>
        <v>0</v>
      </c>
      <c r="CA4453" s="359">
        <f t="shared" si="426"/>
        <v>20</v>
      </c>
      <c r="CB4453" s="359">
        <f t="shared" si="427"/>
        <v>10</v>
      </c>
      <c r="CC4453" s="359">
        <f t="shared" si="428"/>
        <v>2023</v>
      </c>
      <c r="CD4453" s="359" t="str">
        <f t="shared" si="429"/>
        <v>2010202370221INUNDACION</v>
      </c>
    </row>
    <row r="4454" spans="1:82" s="121" customFormat="1" ht="84" customHeight="1">
      <c r="A4454" s="13"/>
      <c r="B4454" s="13"/>
      <c r="C4454" s="13"/>
      <c r="D4454" s="212">
        <v>45215</v>
      </c>
      <c r="E4454" s="210" t="s">
        <v>2622</v>
      </c>
      <c r="F4454" s="211" t="s">
        <v>2</v>
      </c>
      <c r="G4454" s="130" t="s">
        <v>8680</v>
      </c>
      <c r="H4454" s="85" t="str">
        <f>VLOOKUP(E4454&amp;F4454,Divipola!$C$1:$F$1149,4,FALSE)</f>
        <v>41524</v>
      </c>
      <c r="I4454" s="77"/>
      <c r="J4454" s="181"/>
      <c r="K4454" s="146"/>
      <c r="L4454" s="146"/>
      <c r="M4454" s="146"/>
      <c r="N4454" s="146"/>
      <c r="O4454" s="146"/>
      <c r="P4454" s="146"/>
      <c r="Q4454" s="146"/>
      <c r="R4454" s="146"/>
      <c r="S4454" s="146"/>
      <c r="T4454" s="146"/>
      <c r="U4454" s="146"/>
      <c r="V4454" s="146"/>
      <c r="W4454" s="146"/>
      <c r="X4454" s="146"/>
      <c r="Y4454" s="146"/>
      <c r="Z4454" s="147">
        <v>35</v>
      </c>
      <c r="AA4454" s="148"/>
      <c r="AB4454" s="383"/>
      <c r="AC4454" s="73"/>
      <c r="AD4454" s="414"/>
      <c r="AE4454" s="393"/>
      <c r="AF4454" s="78"/>
      <c r="AG4454" s="414"/>
      <c r="AH4454" s="383"/>
      <c r="AI4454" s="453"/>
      <c r="AJ4454" s="453"/>
      <c r="AK4454" s="414"/>
      <c r="AL4454" s="383"/>
      <c r="AM4454" s="383"/>
      <c r="AN4454" s="523"/>
      <c r="AO4454" s="414"/>
      <c r="AP4454" s="548"/>
      <c r="AQ4454" s="414"/>
      <c r="AR4454" s="78"/>
      <c r="AS4454" s="78"/>
      <c r="AT4454" s="414"/>
      <c r="AU4454" s="548"/>
      <c r="AV4454" s="548"/>
      <c r="AW4454" s="414"/>
      <c r="AX4454" s="383"/>
      <c r="AY4454" s="548"/>
      <c r="AZ4454" s="414"/>
      <c r="BA4454" s="383"/>
      <c r="BB4454" s="548"/>
      <c r="BC4454" s="78"/>
      <c r="BD4454" s="414"/>
      <c r="BE4454" s="414"/>
      <c r="BF4454" s="414"/>
      <c r="BG4454" s="414"/>
      <c r="BH4454" s="414"/>
      <c r="BI4454" s="383"/>
      <c r="BJ4454" s="383"/>
      <c r="BK4454" s="78"/>
      <c r="BL4454" s="414"/>
      <c r="BM4454" s="383"/>
      <c r="BN4454" s="78"/>
      <c r="BO4454" s="414"/>
      <c r="BP4454" s="78"/>
      <c r="BQ4454" s="414"/>
      <c r="BR4454" s="383"/>
      <c r="BS4454" s="78"/>
      <c r="BT4454" s="83"/>
      <c r="BU4454" s="75"/>
      <c r="BV4454" s="74"/>
      <c r="BW4454" s="74"/>
      <c r="BX4454" s="98" t="s">
        <v>7667</v>
      </c>
      <c r="BY4454" s="112">
        <f t="shared" si="424"/>
        <v>4449</v>
      </c>
      <c r="BZ4454" s="65">
        <f t="shared" si="425"/>
        <v>0</v>
      </c>
      <c r="CA4454" s="359">
        <f t="shared" si="426"/>
        <v>16</v>
      </c>
      <c r="CB4454" s="359">
        <f t="shared" si="427"/>
        <v>10</v>
      </c>
      <c r="CC4454" s="359">
        <f t="shared" si="428"/>
        <v>2023</v>
      </c>
      <c r="CD4454" s="359" t="str">
        <f t="shared" si="429"/>
        <v xml:space="preserve">1610202341524INCENDIO FORESTAL </v>
      </c>
    </row>
    <row r="4455" spans="1:82" s="121" customFormat="1" ht="132" customHeight="1">
      <c r="A4455" s="13"/>
      <c r="B4455" s="13"/>
      <c r="C4455" s="13"/>
      <c r="D4455" s="212">
        <v>45218</v>
      </c>
      <c r="E4455" s="210" t="s">
        <v>2830</v>
      </c>
      <c r="F4455" s="211" t="s">
        <v>2088</v>
      </c>
      <c r="G4455" s="111" t="s">
        <v>2943</v>
      </c>
      <c r="H4455" s="85" t="str">
        <f>VLOOKUP(E4455&amp;F4455,Divipola!$C$1:$F$1149,4,FALSE)</f>
        <v>68575</v>
      </c>
      <c r="I4455" s="77"/>
      <c r="J4455" s="181"/>
      <c r="K4455" s="146"/>
      <c r="L4455" s="146"/>
      <c r="M4455" s="146"/>
      <c r="N4455" s="146"/>
      <c r="O4455" s="146"/>
      <c r="P4455" s="146"/>
      <c r="Q4455" s="146"/>
      <c r="R4455" s="146"/>
      <c r="S4455" s="146"/>
      <c r="T4455" s="146"/>
      <c r="U4455" s="146"/>
      <c r="V4455" s="146"/>
      <c r="W4455" s="146"/>
      <c r="X4455" s="146"/>
      <c r="Y4455" s="146"/>
      <c r="Z4455" s="147"/>
      <c r="AA4455" s="185" t="s">
        <v>7665</v>
      </c>
      <c r="AB4455" s="383"/>
      <c r="AC4455" s="73"/>
      <c r="AD4455" s="414"/>
      <c r="AE4455" s="393"/>
      <c r="AF4455" s="78"/>
      <c r="AG4455" s="414"/>
      <c r="AH4455" s="383"/>
      <c r="AI4455" s="453"/>
      <c r="AJ4455" s="453"/>
      <c r="AK4455" s="414"/>
      <c r="AL4455" s="383"/>
      <c r="AM4455" s="383"/>
      <c r="AN4455" s="523"/>
      <c r="AO4455" s="414"/>
      <c r="AP4455" s="548"/>
      <c r="AQ4455" s="414"/>
      <c r="AR4455" s="78"/>
      <c r="AS4455" s="78"/>
      <c r="AT4455" s="414"/>
      <c r="AU4455" s="548"/>
      <c r="AV4455" s="548"/>
      <c r="AW4455" s="414"/>
      <c r="AX4455" s="383"/>
      <c r="AY4455" s="548"/>
      <c r="AZ4455" s="414"/>
      <c r="BA4455" s="383"/>
      <c r="BB4455" s="548"/>
      <c r="BC4455" s="78"/>
      <c r="BD4455" s="414"/>
      <c r="BE4455" s="414"/>
      <c r="BF4455" s="414"/>
      <c r="BG4455" s="414"/>
      <c r="BH4455" s="414"/>
      <c r="BI4455" s="383"/>
      <c r="BJ4455" s="383"/>
      <c r="BK4455" s="78"/>
      <c r="BL4455" s="414"/>
      <c r="BM4455" s="383"/>
      <c r="BN4455" s="78"/>
      <c r="BO4455" s="414"/>
      <c r="BP4455" s="78"/>
      <c r="BQ4455" s="414"/>
      <c r="BR4455" s="383"/>
      <c r="BS4455" s="78"/>
      <c r="BT4455" s="83"/>
      <c r="BU4455" s="75"/>
      <c r="BV4455" s="74"/>
      <c r="BW4455" s="74"/>
      <c r="BX4455" s="98" t="s">
        <v>7668</v>
      </c>
      <c r="BY4455" s="112">
        <f t="shared" si="424"/>
        <v>4450</v>
      </c>
      <c r="BZ4455" s="65">
        <f t="shared" si="425"/>
        <v>0</v>
      </c>
      <c r="CA4455" s="359">
        <f t="shared" si="426"/>
        <v>19</v>
      </c>
      <c r="CB4455" s="359">
        <f t="shared" si="427"/>
        <v>10</v>
      </c>
      <c r="CC4455" s="359">
        <f t="shared" si="428"/>
        <v>2023</v>
      </c>
      <c r="CD4455" s="359" t="str">
        <f t="shared" si="429"/>
        <v>1910202368575COLAPSO ESTRUCTURAL</v>
      </c>
    </row>
    <row r="4456" spans="1:82" s="121" customFormat="1" ht="409.5" customHeight="1">
      <c r="A4456" s="13"/>
      <c r="B4456" s="13"/>
      <c r="C4456" s="13"/>
      <c r="D4456" s="212">
        <v>45219</v>
      </c>
      <c r="E4456" s="210" t="s">
        <v>2831</v>
      </c>
      <c r="F4456" s="211" t="s">
        <v>2736</v>
      </c>
      <c r="G4456" s="130" t="s">
        <v>8680</v>
      </c>
      <c r="H4456" s="85" t="str">
        <f>VLOOKUP(E4456&amp;F4456,Divipola!$C$1:$F$1149,4,FALSE)</f>
        <v>73585</v>
      </c>
      <c r="I4456" s="77"/>
      <c r="J4456" s="181"/>
      <c r="K4456" s="207"/>
      <c r="L4456" s="207"/>
      <c r="M4456" s="207"/>
      <c r="N4456" s="207"/>
      <c r="O4456" s="207"/>
      <c r="P4456" s="207"/>
      <c r="Q4456" s="207"/>
      <c r="R4456" s="207"/>
      <c r="S4456" s="207"/>
      <c r="T4456" s="207"/>
      <c r="U4456" s="207"/>
      <c r="V4456" s="207"/>
      <c r="W4456" s="207"/>
      <c r="X4456" s="207"/>
      <c r="Y4456" s="207"/>
      <c r="Z4456" s="208">
        <v>600</v>
      </c>
      <c r="AA4456" s="186"/>
      <c r="AB4456" s="383"/>
      <c r="AC4456" s="73"/>
      <c r="AD4456" s="414"/>
      <c r="AE4456" s="393"/>
      <c r="AF4456" s="78"/>
      <c r="AG4456" s="414"/>
      <c r="AH4456" s="383"/>
      <c r="AI4456" s="453"/>
      <c r="AJ4456" s="453"/>
      <c r="AK4456" s="414"/>
      <c r="AL4456" s="383"/>
      <c r="AM4456" s="383"/>
      <c r="AN4456" s="523"/>
      <c r="AO4456" s="414"/>
      <c r="AP4456" s="548"/>
      <c r="AQ4456" s="414"/>
      <c r="AR4456" s="78"/>
      <c r="AS4456" s="78"/>
      <c r="AT4456" s="414"/>
      <c r="AU4456" s="548"/>
      <c r="AV4456" s="548"/>
      <c r="AW4456" s="414"/>
      <c r="AX4456" s="383"/>
      <c r="AY4456" s="548"/>
      <c r="AZ4456" s="414"/>
      <c r="BA4456" s="383"/>
      <c r="BB4456" s="548"/>
      <c r="BC4456" s="78"/>
      <c r="BD4456" s="414"/>
      <c r="BE4456" s="414"/>
      <c r="BF4456" s="414"/>
      <c r="BG4456" s="414"/>
      <c r="BH4456" s="414"/>
      <c r="BI4456" s="383"/>
      <c r="BJ4456" s="383"/>
      <c r="BK4456" s="78"/>
      <c r="BL4456" s="414"/>
      <c r="BM4456" s="383"/>
      <c r="BN4456" s="78"/>
      <c r="BO4456" s="414"/>
      <c r="BP4456" s="78"/>
      <c r="BQ4456" s="414"/>
      <c r="BR4456" s="383"/>
      <c r="BS4456" s="78"/>
      <c r="BT4456" s="83"/>
      <c r="BU4456" s="75"/>
      <c r="BV4456" s="74"/>
      <c r="BW4456" s="74"/>
      <c r="BX4456" s="98" t="s">
        <v>7698</v>
      </c>
      <c r="BY4456" s="112">
        <f t="shared" si="424"/>
        <v>4451</v>
      </c>
      <c r="BZ4456" s="65">
        <f t="shared" si="425"/>
        <v>0</v>
      </c>
      <c r="CA4456" s="359">
        <f t="shared" si="426"/>
        <v>20</v>
      </c>
      <c r="CB4456" s="359">
        <f t="shared" si="427"/>
        <v>10</v>
      </c>
      <c r="CC4456" s="359">
        <f t="shared" si="428"/>
        <v>2023</v>
      </c>
      <c r="CD4456" s="359" t="str">
        <f t="shared" si="429"/>
        <v xml:space="preserve">2010202373585INCENDIO FORESTAL </v>
      </c>
    </row>
    <row r="4457" spans="1:82" s="121" customFormat="1" ht="84" customHeight="1">
      <c r="A4457" s="13"/>
      <c r="B4457" s="13"/>
      <c r="C4457" s="13"/>
      <c r="D4457" s="212">
        <v>45219</v>
      </c>
      <c r="E4457" s="210" t="s">
        <v>2718</v>
      </c>
      <c r="F4457" s="211" t="s">
        <v>1115</v>
      </c>
      <c r="G4457" s="111" t="s">
        <v>2896</v>
      </c>
      <c r="H4457" s="85" t="str">
        <f>VLOOKUP(E4457&amp;F4457,Divipola!$C$1:$F$1149,4,FALSE)</f>
        <v>25473</v>
      </c>
      <c r="I4457" s="77"/>
      <c r="J4457" s="181"/>
      <c r="K4457" s="146"/>
      <c r="L4457" s="146">
        <v>13</v>
      </c>
      <c r="M4457" s="146"/>
      <c r="N4457" s="146"/>
      <c r="O4457" s="146"/>
      <c r="P4457" s="146"/>
      <c r="Q4457" s="146"/>
      <c r="R4457" s="146"/>
      <c r="S4457" s="146"/>
      <c r="T4457" s="146"/>
      <c r="U4457" s="146"/>
      <c r="V4457" s="146"/>
      <c r="W4457" s="146"/>
      <c r="X4457" s="146"/>
      <c r="Y4457" s="146"/>
      <c r="Z4457" s="147"/>
      <c r="AA4457" s="148"/>
      <c r="AB4457" s="383"/>
      <c r="AC4457" s="73"/>
      <c r="AD4457" s="414"/>
      <c r="AE4457" s="393"/>
      <c r="AF4457" s="78"/>
      <c r="AG4457" s="414"/>
      <c r="AH4457" s="383"/>
      <c r="AI4457" s="453"/>
      <c r="AJ4457" s="453"/>
      <c r="AK4457" s="414"/>
      <c r="AL4457" s="383"/>
      <c r="AM4457" s="383"/>
      <c r="AN4457" s="523"/>
      <c r="AO4457" s="414"/>
      <c r="AP4457" s="548"/>
      <c r="AQ4457" s="414"/>
      <c r="AR4457" s="78"/>
      <c r="AS4457" s="78"/>
      <c r="AT4457" s="414"/>
      <c r="AU4457" s="548"/>
      <c r="AV4457" s="548"/>
      <c r="AW4457" s="414"/>
      <c r="AX4457" s="383"/>
      <c r="AY4457" s="548"/>
      <c r="AZ4457" s="414"/>
      <c r="BA4457" s="383"/>
      <c r="BB4457" s="548"/>
      <c r="BC4457" s="78"/>
      <c r="BD4457" s="414"/>
      <c r="BE4457" s="414"/>
      <c r="BF4457" s="414"/>
      <c r="BG4457" s="414"/>
      <c r="BH4457" s="414"/>
      <c r="BI4457" s="383"/>
      <c r="BJ4457" s="383"/>
      <c r="BK4457" s="78"/>
      <c r="BL4457" s="414"/>
      <c r="BM4457" s="383"/>
      <c r="BN4457" s="78"/>
      <c r="BO4457" s="414"/>
      <c r="BP4457" s="78"/>
      <c r="BQ4457" s="414"/>
      <c r="BR4457" s="383"/>
      <c r="BS4457" s="78"/>
      <c r="BT4457" s="83"/>
      <c r="BU4457" s="75"/>
      <c r="BV4457" s="74"/>
      <c r="BW4457" s="74"/>
      <c r="BX4457" s="98" t="s">
        <v>7670</v>
      </c>
      <c r="BY4457" s="112">
        <f t="shared" si="424"/>
        <v>4452</v>
      </c>
      <c r="BZ4457" s="65">
        <f t="shared" si="425"/>
        <v>0</v>
      </c>
      <c r="CA4457" s="359">
        <f t="shared" si="426"/>
        <v>20</v>
      </c>
      <c r="CB4457" s="359">
        <f t="shared" si="427"/>
        <v>10</v>
      </c>
      <c r="CC4457" s="359">
        <f t="shared" si="428"/>
        <v>2023</v>
      </c>
      <c r="CD4457" s="359" t="str">
        <f t="shared" si="429"/>
        <v>2010202325473CASO FORTUITO</v>
      </c>
    </row>
    <row r="4458" spans="1:82" s="121" customFormat="1" ht="60" customHeight="1">
      <c r="A4458" s="13"/>
      <c r="B4458" s="13"/>
      <c r="C4458" s="13"/>
      <c r="D4458" s="212">
        <v>45217</v>
      </c>
      <c r="E4458" s="210" t="s">
        <v>2718</v>
      </c>
      <c r="F4458" s="211" t="s">
        <v>1095</v>
      </c>
      <c r="G4458" s="130" t="s">
        <v>8680</v>
      </c>
      <c r="H4458" s="85" t="str">
        <f>VLOOKUP(E4458&amp;F4458,Divipola!$C$1:$F$1149,4,FALSE)</f>
        <v>25386</v>
      </c>
      <c r="I4458" s="77"/>
      <c r="J4458" s="181"/>
      <c r="K4458" s="146"/>
      <c r="L4458" s="146"/>
      <c r="M4458" s="146"/>
      <c r="N4458" s="146"/>
      <c r="O4458" s="146"/>
      <c r="P4458" s="146"/>
      <c r="Q4458" s="146"/>
      <c r="R4458" s="146"/>
      <c r="S4458" s="146"/>
      <c r="T4458" s="146"/>
      <c r="U4458" s="146"/>
      <c r="V4458" s="146"/>
      <c r="W4458" s="146"/>
      <c r="X4458" s="146"/>
      <c r="Y4458" s="146"/>
      <c r="Z4458" s="147">
        <v>1</v>
      </c>
      <c r="AA4458" s="148"/>
      <c r="AB4458" s="383"/>
      <c r="AC4458" s="73"/>
      <c r="AD4458" s="414"/>
      <c r="AE4458" s="393"/>
      <c r="AF4458" s="78"/>
      <c r="AG4458" s="414"/>
      <c r="AH4458" s="383"/>
      <c r="AI4458" s="453"/>
      <c r="AJ4458" s="453"/>
      <c r="AK4458" s="414"/>
      <c r="AL4458" s="383"/>
      <c r="AM4458" s="383"/>
      <c r="AN4458" s="523"/>
      <c r="AO4458" s="414"/>
      <c r="AP4458" s="548"/>
      <c r="AQ4458" s="414"/>
      <c r="AR4458" s="78"/>
      <c r="AS4458" s="78"/>
      <c r="AT4458" s="414"/>
      <c r="AU4458" s="548"/>
      <c r="AV4458" s="548"/>
      <c r="AW4458" s="414"/>
      <c r="AX4458" s="383"/>
      <c r="AY4458" s="548"/>
      <c r="AZ4458" s="414"/>
      <c r="BA4458" s="383"/>
      <c r="BB4458" s="548"/>
      <c r="BC4458" s="78"/>
      <c r="BD4458" s="414"/>
      <c r="BE4458" s="414"/>
      <c r="BF4458" s="414"/>
      <c r="BG4458" s="414"/>
      <c r="BH4458" s="414"/>
      <c r="BI4458" s="383"/>
      <c r="BJ4458" s="383"/>
      <c r="BK4458" s="78"/>
      <c r="BL4458" s="414"/>
      <c r="BM4458" s="383"/>
      <c r="BN4458" s="78"/>
      <c r="BO4458" s="414"/>
      <c r="BP4458" s="78"/>
      <c r="BQ4458" s="414"/>
      <c r="BR4458" s="383"/>
      <c r="BS4458" s="78"/>
      <c r="BT4458" s="83"/>
      <c r="BU4458" s="75"/>
      <c r="BV4458" s="74"/>
      <c r="BW4458" s="74"/>
      <c r="BX4458" s="98" t="s">
        <v>7671</v>
      </c>
      <c r="BY4458" s="112">
        <f t="shared" si="424"/>
        <v>4453</v>
      </c>
      <c r="BZ4458" s="65">
        <f t="shared" si="425"/>
        <v>0</v>
      </c>
      <c r="CA4458" s="359">
        <f t="shared" si="426"/>
        <v>18</v>
      </c>
      <c r="CB4458" s="359">
        <f t="shared" si="427"/>
        <v>10</v>
      </c>
      <c r="CC4458" s="359">
        <f t="shared" si="428"/>
        <v>2023</v>
      </c>
      <c r="CD4458" s="359" t="str">
        <f t="shared" si="429"/>
        <v xml:space="preserve">1810202325386INCENDIO FORESTAL </v>
      </c>
    </row>
    <row r="4459" spans="1:82" s="121" customFormat="1" ht="60" customHeight="1">
      <c r="A4459" s="13"/>
      <c r="B4459" s="13"/>
      <c r="C4459" s="13"/>
      <c r="D4459" s="212">
        <v>45188</v>
      </c>
      <c r="E4459" s="210" t="s">
        <v>2836</v>
      </c>
      <c r="F4459" s="211" t="s">
        <v>875</v>
      </c>
      <c r="G4459" s="130" t="s">
        <v>8680</v>
      </c>
      <c r="H4459" s="85" t="str">
        <f>VLOOKUP(E4459&amp;F4459,Divipola!$C$1:$F$1149,4,FALSE)</f>
        <v>19760</v>
      </c>
      <c r="I4459" s="77"/>
      <c r="J4459" s="181"/>
      <c r="K4459" s="146"/>
      <c r="L4459" s="146"/>
      <c r="M4459" s="146"/>
      <c r="N4459" s="146"/>
      <c r="O4459" s="146"/>
      <c r="P4459" s="146"/>
      <c r="Q4459" s="146"/>
      <c r="R4459" s="146"/>
      <c r="S4459" s="146"/>
      <c r="T4459" s="146"/>
      <c r="U4459" s="146"/>
      <c r="V4459" s="146"/>
      <c r="W4459" s="146"/>
      <c r="X4459" s="146"/>
      <c r="Y4459" s="146"/>
      <c r="Z4459" s="147">
        <v>80</v>
      </c>
      <c r="AA4459" s="148"/>
      <c r="AB4459" s="383"/>
      <c r="AC4459" s="73"/>
      <c r="AD4459" s="414"/>
      <c r="AE4459" s="393"/>
      <c r="AF4459" s="78"/>
      <c r="AG4459" s="414"/>
      <c r="AH4459" s="383"/>
      <c r="AI4459" s="453"/>
      <c r="AJ4459" s="453"/>
      <c r="AK4459" s="414"/>
      <c r="AL4459" s="383"/>
      <c r="AM4459" s="383"/>
      <c r="AN4459" s="523"/>
      <c r="AO4459" s="414"/>
      <c r="AP4459" s="548"/>
      <c r="AQ4459" s="414"/>
      <c r="AR4459" s="78"/>
      <c r="AS4459" s="78"/>
      <c r="AT4459" s="414"/>
      <c r="AU4459" s="548"/>
      <c r="AV4459" s="548"/>
      <c r="AW4459" s="414"/>
      <c r="AX4459" s="383"/>
      <c r="AY4459" s="548"/>
      <c r="AZ4459" s="414"/>
      <c r="BA4459" s="383"/>
      <c r="BB4459" s="548"/>
      <c r="BC4459" s="78"/>
      <c r="BD4459" s="414"/>
      <c r="BE4459" s="414"/>
      <c r="BF4459" s="414"/>
      <c r="BG4459" s="414"/>
      <c r="BH4459" s="414"/>
      <c r="BI4459" s="383"/>
      <c r="BJ4459" s="383"/>
      <c r="BK4459" s="78"/>
      <c r="BL4459" s="414"/>
      <c r="BM4459" s="383"/>
      <c r="BN4459" s="78"/>
      <c r="BO4459" s="414"/>
      <c r="BP4459" s="78"/>
      <c r="BQ4459" s="414"/>
      <c r="BR4459" s="383"/>
      <c r="BS4459" s="78"/>
      <c r="BT4459" s="83"/>
      <c r="BU4459" s="75"/>
      <c r="BV4459" s="74"/>
      <c r="BW4459" s="74"/>
      <c r="BX4459" s="120" t="s">
        <v>7672</v>
      </c>
      <c r="BY4459" s="112">
        <f t="shared" si="424"/>
        <v>4454</v>
      </c>
      <c r="BZ4459" s="65">
        <f t="shared" si="425"/>
        <v>0</v>
      </c>
      <c r="CA4459" s="359">
        <f t="shared" si="426"/>
        <v>19</v>
      </c>
      <c r="CB4459" s="359">
        <f t="shared" si="427"/>
        <v>9</v>
      </c>
      <c r="CC4459" s="359">
        <f t="shared" si="428"/>
        <v>2023</v>
      </c>
      <c r="CD4459" s="359" t="str">
        <f t="shared" si="429"/>
        <v xml:space="preserve">199202319760INCENDIO FORESTAL </v>
      </c>
    </row>
    <row r="4460" spans="1:82" s="121" customFormat="1" ht="48" customHeight="1">
      <c r="A4460" s="13"/>
      <c r="B4460" s="13"/>
      <c r="C4460" s="13"/>
      <c r="D4460" s="212">
        <v>45210</v>
      </c>
      <c r="E4460" s="210" t="s">
        <v>2836</v>
      </c>
      <c r="F4460" s="211" t="s">
        <v>875</v>
      </c>
      <c r="G4460" s="130" t="s">
        <v>8680</v>
      </c>
      <c r="H4460" s="85" t="str">
        <f>VLOOKUP(E4460&amp;F4460,Divipola!$C$1:$F$1149,4,FALSE)</f>
        <v>19760</v>
      </c>
      <c r="I4460" s="77"/>
      <c r="J4460" s="181"/>
      <c r="K4460" s="146"/>
      <c r="L4460" s="146"/>
      <c r="M4460" s="146"/>
      <c r="N4460" s="146"/>
      <c r="O4460" s="146"/>
      <c r="P4460" s="146"/>
      <c r="Q4460" s="146"/>
      <c r="R4460" s="146"/>
      <c r="S4460" s="146"/>
      <c r="T4460" s="146"/>
      <c r="U4460" s="146"/>
      <c r="V4460" s="146"/>
      <c r="W4460" s="146"/>
      <c r="X4460" s="146"/>
      <c r="Y4460" s="146"/>
      <c r="Z4460" s="147">
        <v>23</v>
      </c>
      <c r="AA4460" s="148"/>
      <c r="AB4460" s="383"/>
      <c r="AC4460" s="73"/>
      <c r="AD4460" s="414"/>
      <c r="AE4460" s="393"/>
      <c r="AF4460" s="78"/>
      <c r="AG4460" s="414"/>
      <c r="AH4460" s="383"/>
      <c r="AI4460" s="453"/>
      <c r="AJ4460" s="453"/>
      <c r="AK4460" s="414"/>
      <c r="AL4460" s="383"/>
      <c r="AM4460" s="383"/>
      <c r="AN4460" s="523"/>
      <c r="AO4460" s="414"/>
      <c r="AP4460" s="548"/>
      <c r="AQ4460" s="414"/>
      <c r="AR4460" s="78"/>
      <c r="AS4460" s="78"/>
      <c r="AT4460" s="414"/>
      <c r="AU4460" s="548"/>
      <c r="AV4460" s="548"/>
      <c r="AW4460" s="414"/>
      <c r="AX4460" s="383"/>
      <c r="AY4460" s="548"/>
      <c r="AZ4460" s="414"/>
      <c r="BA4460" s="383"/>
      <c r="BB4460" s="548"/>
      <c r="BC4460" s="78"/>
      <c r="BD4460" s="414"/>
      <c r="BE4460" s="414"/>
      <c r="BF4460" s="414"/>
      <c r="BG4460" s="414"/>
      <c r="BH4460" s="414"/>
      <c r="BI4460" s="383"/>
      <c r="BJ4460" s="383"/>
      <c r="BK4460" s="78"/>
      <c r="BL4460" s="414"/>
      <c r="BM4460" s="383"/>
      <c r="BN4460" s="78"/>
      <c r="BO4460" s="414"/>
      <c r="BP4460" s="78"/>
      <c r="BQ4460" s="414"/>
      <c r="BR4460" s="383"/>
      <c r="BS4460" s="78"/>
      <c r="BT4460" s="83"/>
      <c r="BU4460" s="75"/>
      <c r="BV4460" s="74"/>
      <c r="BW4460" s="74"/>
      <c r="BX4460" s="98" t="s">
        <v>7673</v>
      </c>
      <c r="BY4460" s="112">
        <f t="shared" si="424"/>
        <v>4455</v>
      </c>
      <c r="BZ4460" s="65">
        <f t="shared" si="425"/>
        <v>0</v>
      </c>
      <c r="CA4460" s="359">
        <f t="shared" si="426"/>
        <v>11</v>
      </c>
      <c r="CB4460" s="359">
        <f t="shared" si="427"/>
        <v>10</v>
      </c>
      <c r="CC4460" s="359">
        <f t="shared" si="428"/>
        <v>2023</v>
      </c>
      <c r="CD4460" s="359" t="str">
        <f t="shared" si="429"/>
        <v xml:space="preserve">1110202319760INCENDIO FORESTAL </v>
      </c>
    </row>
    <row r="4461" spans="1:82" s="121" customFormat="1" ht="96" customHeight="1">
      <c r="A4461" s="13"/>
      <c r="B4461" s="13"/>
      <c r="C4461" s="13"/>
      <c r="D4461" s="212">
        <v>45205</v>
      </c>
      <c r="E4461" s="210" t="s">
        <v>2836</v>
      </c>
      <c r="F4461" s="211" t="s">
        <v>875</v>
      </c>
      <c r="G4461" s="111" t="s">
        <v>2814</v>
      </c>
      <c r="H4461" s="85" t="str">
        <f>VLOOKUP(E4461&amp;F4461,Divipola!$C$1:$F$1149,4,FALSE)</f>
        <v>19760</v>
      </c>
      <c r="I4461" s="77"/>
      <c r="J4461" s="181"/>
      <c r="K4461" s="146"/>
      <c r="L4461" s="146">
        <v>3</v>
      </c>
      <c r="M4461" s="146"/>
      <c r="N4461" s="146"/>
      <c r="O4461" s="146"/>
      <c r="P4461" s="146"/>
      <c r="Q4461" s="146"/>
      <c r="R4461" s="146"/>
      <c r="S4461" s="146"/>
      <c r="T4461" s="146"/>
      <c r="U4461" s="146"/>
      <c r="V4461" s="146"/>
      <c r="W4461" s="146"/>
      <c r="X4461" s="146"/>
      <c r="Y4461" s="146"/>
      <c r="Z4461" s="147"/>
      <c r="AA4461" s="148"/>
      <c r="AB4461" s="383"/>
      <c r="AC4461" s="73"/>
      <c r="AD4461" s="414"/>
      <c r="AE4461" s="393"/>
      <c r="AF4461" s="78"/>
      <c r="AG4461" s="414"/>
      <c r="AH4461" s="383"/>
      <c r="AI4461" s="453"/>
      <c r="AJ4461" s="453"/>
      <c r="AK4461" s="414"/>
      <c r="AL4461" s="383"/>
      <c r="AM4461" s="383"/>
      <c r="AN4461" s="523"/>
      <c r="AO4461" s="414"/>
      <c r="AP4461" s="548"/>
      <c r="AQ4461" s="414"/>
      <c r="AR4461" s="78"/>
      <c r="AS4461" s="78"/>
      <c r="AT4461" s="414"/>
      <c r="AU4461" s="548"/>
      <c r="AV4461" s="548"/>
      <c r="AW4461" s="414"/>
      <c r="AX4461" s="383"/>
      <c r="AY4461" s="548"/>
      <c r="AZ4461" s="414"/>
      <c r="BA4461" s="383"/>
      <c r="BB4461" s="548"/>
      <c r="BC4461" s="78"/>
      <c r="BD4461" s="414"/>
      <c r="BE4461" s="414"/>
      <c r="BF4461" s="414"/>
      <c r="BG4461" s="414"/>
      <c r="BH4461" s="414"/>
      <c r="BI4461" s="383"/>
      <c r="BJ4461" s="383"/>
      <c r="BK4461" s="78"/>
      <c r="BL4461" s="414"/>
      <c r="BM4461" s="383"/>
      <c r="BN4461" s="78"/>
      <c r="BO4461" s="414"/>
      <c r="BP4461" s="78"/>
      <c r="BQ4461" s="414"/>
      <c r="BR4461" s="383"/>
      <c r="BS4461" s="78"/>
      <c r="BT4461" s="83"/>
      <c r="BU4461" s="75"/>
      <c r="BV4461" s="74"/>
      <c r="BW4461" s="74"/>
      <c r="BX4461" s="98" t="s">
        <v>7674</v>
      </c>
      <c r="BY4461" s="112">
        <f t="shared" si="424"/>
        <v>4456</v>
      </c>
      <c r="BZ4461" s="65">
        <f t="shared" si="425"/>
        <v>0</v>
      </c>
      <c r="CA4461" s="359">
        <f t="shared" si="426"/>
        <v>6</v>
      </c>
      <c r="CB4461" s="359">
        <f t="shared" si="427"/>
        <v>10</v>
      </c>
      <c r="CC4461" s="359">
        <f t="shared" si="428"/>
        <v>2023</v>
      </c>
      <c r="CD4461" s="359" t="str">
        <f t="shared" si="429"/>
        <v>610202319760TORMENTA ELECTRICA</v>
      </c>
    </row>
    <row r="4462" spans="1:82" s="121" customFormat="1" ht="72" customHeight="1">
      <c r="A4462" s="13"/>
      <c r="B4462" s="13"/>
      <c r="C4462" s="13"/>
      <c r="D4462" s="212">
        <v>45206</v>
      </c>
      <c r="E4462" s="210" t="s">
        <v>2836</v>
      </c>
      <c r="F4462" s="211" t="s">
        <v>875</v>
      </c>
      <c r="G4462" s="111" t="s">
        <v>2817</v>
      </c>
      <c r="H4462" s="85" t="str">
        <f>VLOOKUP(E4462&amp;F4462,Divipola!$C$1:$F$1149,4,FALSE)</f>
        <v>19760</v>
      </c>
      <c r="I4462" s="77"/>
      <c r="J4462" s="181"/>
      <c r="K4462" s="146"/>
      <c r="L4462" s="146"/>
      <c r="M4462" s="146"/>
      <c r="N4462" s="146"/>
      <c r="O4462" s="146"/>
      <c r="P4462" s="146"/>
      <c r="Q4462" s="146"/>
      <c r="R4462" s="146"/>
      <c r="S4462" s="146"/>
      <c r="T4462" s="146"/>
      <c r="U4462" s="146"/>
      <c r="V4462" s="146"/>
      <c r="W4462" s="146"/>
      <c r="X4462" s="146"/>
      <c r="Y4462" s="146"/>
      <c r="Z4462" s="147"/>
      <c r="AA4462" s="185" t="s">
        <v>7669</v>
      </c>
      <c r="AB4462" s="383"/>
      <c r="AC4462" s="73"/>
      <c r="AD4462" s="414"/>
      <c r="AE4462" s="393"/>
      <c r="AF4462" s="78"/>
      <c r="AG4462" s="414"/>
      <c r="AH4462" s="383"/>
      <c r="AI4462" s="453"/>
      <c r="AJ4462" s="453"/>
      <c r="AK4462" s="414"/>
      <c r="AL4462" s="383"/>
      <c r="AM4462" s="383"/>
      <c r="AN4462" s="523"/>
      <c r="AO4462" s="414"/>
      <c r="AP4462" s="548"/>
      <c r="AQ4462" s="414"/>
      <c r="AR4462" s="78"/>
      <c r="AS4462" s="78"/>
      <c r="AT4462" s="414"/>
      <c r="AU4462" s="548"/>
      <c r="AV4462" s="548"/>
      <c r="AW4462" s="414"/>
      <c r="AX4462" s="383"/>
      <c r="AY4462" s="548"/>
      <c r="AZ4462" s="414"/>
      <c r="BA4462" s="383"/>
      <c r="BB4462" s="548"/>
      <c r="BC4462" s="78"/>
      <c r="BD4462" s="414"/>
      <c r="BE4462" s="414"/>
      <c r="BF4462" s="414"/>
      <c r="BG4462" s="414"/>
      <c r="BH4462" s="414"/>
      <c r="BI4462" s="383"/>
      <c r="BJ4462" s="383"/>
      <c r="BK4462" s="78"/>
      <c r="BL4462" s="414"/>
      <c r="BM4462" s="383"/>
      <c r="BN4462" s="78"/>
      <c r="BO4462" s="414"/>
      <c r="BP4462" s="78"/>
      <c r="BQ4462" s="414"/>
      <c r="BR4462" s="383"/>
      <c r="BS4462" s="78"/>
      <c r="BT4462" s="83"/>
      <c r="BU4462" s="75"/>
      <c r="BV4462" s="74"/>
      <c r="BW4462" s="74"/>
      <c r="BX4462" s="98" t="s">
        <v>7675</v>
      </c>
      <c r="BY4462" s="112">
        <f t="shared" si="424"/>
        <v>4457</v>
      </c>
      <c r="BZ4462" s="65">
        <f t="shared" si="425"/>
        <v>0</v>
      </c>
      <c r="CA4462" s="359">
        <f t="shared" si="426"/>
        <v>7</v>
      </c>
      <c r="CB4462" s="359">
        <f t="shared" si="427"/>
        <v>10</v>
      </c>
      <c r="CC4462" s="359">
        <f t="shared" si="428"/>
        <v>2023</v>
      </c>
      <c r="CD4462" s="359" t="str">
        <f t="shared" si="429"/>
        <v>710202319760GRANIZADA</v>
      </c>
    </row>
    <row r="4463" spans="1:82" s="121" customFormat="1" ht="120" customHeight="1">
      <c r="A4463" s="13"/>
      <c r="B4463" s="13"/>
      <c r="C4463" s="13"/>
      <c r="D4463" s="212">
        <v>45219</v>
      </c>
      <c r="E4463" s="210" t="s">
        <v>2622</v>
      </c>
      <c r="F4463" s="211" t="s">
        <v>2783</v>
      </c>
      <c r="G4463" s="130" t="s">
        <v>8680</v>
      </c>
      <c r="H4463" s="85" t="str">
        <f>VLOOKUP(E4463&amp;F4463,Divipola!$C$1:$F$1149,4,FALSE)</f>
        <v>41132</v>
      </c>
      <c r="I4463" s="77"/>
      <c r="J4463" s="181"/>
      <c r="K4463" s="207"/>
      <c r="L4463" s="207"/>
      <c r="M4463" s="207"/>
      <c r="N4463" s="207"/>
      <c r="O4463" s="207"/>
      <c r="P4463" s="207"/>
      <c r="Q4463" s="207"/>
      <c r="R4463" s="207"/>
      <c r="S4463" s="207"/>
      <c r="T4463" s="207"/>
      <c r="U4463" s="207"/>
      <c r="V4463" s="207"/>
      <c r="W4463" s="207"/>
      <c r="X4463" s="207"/>
      <c r="Y4463" s="207"/>
      <c r="Z4463" s="208">
        <v>2</v>
      </c>
      <c r="AA4463" s="186"/>
      <c r="AB4463" s="383"/>
      <c r="AC4463" s="73"/>
      <c r="AD4463" s="414"/>
      <c r="AE4463" s="393"/>
      <c r="AF4463" s="78"/>
      <c r="AG4463" s="414"/>
      <c r="AH4463" s="383"/>
      <c r="AI4463" s="453"/>
      <c r="AJ4463" s="453"/>
      <c r="AK4463" s="414"/>
      <c r="AL4463" s="383"/>
      <c r="AM4463" s="383"/>
      <c r="AN4463" s="523"/>
      <c r="AO4463" s="414"/>
      <c r="AP4463" s="548"/>
      <c r="AQ4463" s="414"/>
      <c r="AR4463" s="78"/>
      <c r="AS4463" s="78"/>
      <c r="AT4463" s="414"/>
      <c r="AU4463" s="548"/>
      <c r="AV4463" s="548"/>
      <c r="AW4463" s="414"/>
      <c r="AX4463" s="383"/>
      <c r="AY4463" s="548"/>
      <c r="AZ4463" s="414"/>
      <c r="BA4463" s="383"/>
      <c r="BB4463" s="548"/>
      <c r="BC4463" s="78"/>
      <c r="BD4463" s="414"/>
      <c r="BE4463" s="414"/>
      <c r="BF4463" s="414"/>
      <c r="BG4463" s="414"/>
      <c r="BH4463" s="414"/>
      <c r="BI4463" s="383"/>
      <c r="BJ4463" s="383"/>
      <c r="BK4463" s="78"/>
      <c r="BL4463" s="414"/>
      <c r="BM4463" s="383"/>
      <c r="BN4463" s="78"/>
      <c r="BO4463" s="414"/>
      <c r="BP4463" s="78"/>
      <c r="BQ4463" s="414"/>
      <c r="BR4463" s="383"/>
      <c r="BS4463" s="78"/>
      <c r="BT4463" s="83"/>
      <c r="BU4463" s="75"/>
      <c r="BV4463" s="74"/>
      <c r="BW4463" s="74"/>
      <c r="BX4463" s="103" t="s">
        <v>7700</v>
      </c>
      <c r="BY4463" s="112">
        <f t="shared" si="424"/>
        <v>4458</v>
      </c>
      <c r="BZ4463" s="65">
        <f t="shared" si="425"/>
        <v>0</v>
      </c>
      <c r="CA4463" s="359">
        <f t="shared" si="426"/>
        <v>20</v>
      </c>
      <c r="CB4463" s="359">
        <f t="shared" si="427"/>
        <v>10</v>
      </c>
      <c r="CC4463" s="359">
        <f t="shared" si="428"/>
        <v>2023</v>
      </c>
      <c r="CD4463" s="359" t="str">
        <f t="shared" si="429"/>
        <v xml:space="preserve">2010202341132INCENDIO FORESTAL </v>
      </c>
    </row>
    <row r="4464" spans="1:82" s="121" customFormat="1" ht="144" customHeight="1">
      <c r="A4464" s="13"/>
      <c r="B4464" s="13"/>
      <c r="C4464" s="13"/>
      <c r="D4464" s="212">
        <v>45219</v>
      </c>
      <c r="E4464" s="210" t="s">
        <v>2622</v>
      </c>
      <c r="F4464" s="211" t="s">
        <v>2123</v>
      </c>
      <c r="G4464" s="130" t="s">
        <v>8680</v>
      </c>
      <c r="H4464" s="85" t="str">
        <f>VLOOKUP(E4464&amp;F4464,Divipola!$C$1:$F$1149,4,FALSE)</f>
        <v>41016</v>
      </c>
      <c r="I4464" s="77"/>
      <c r="J4464" s="181"/>
      <c r="K4464" s="207"/>
      <c r="L4464" s="207"/>
      <c r="M4464" s="207"/>
      <c r="N4464" s="207"/>
      <c r="O4464" s="207"/>
      <c r="P4464" s="207"/>
      <c r="Q4464" s="207"/>
      <c r="R4464" s="207"/>
      <c r="S4464" s="207"/>
      <c r="T4464" s="207"/>
      <c r="U4464" s="207"/>
      <c r="V4464" s="207"/>
      <c r="W4464" s="207"/>
      <c r="X4464" s="207"/>
      <c r="Y4464" s="207"/>
      <c r="Z4464" s="208">
        <v>12</v>
      </c>
      <c r="AA4464" s="186"/>
      <c r="AB4464" s="383"/>
      <c r="AC4464" s="73"/>
      <c r="AD4464" s="414"/>
      <c r="AE4464" s="393"/>
      <c r="AF4464" s="78"/>
      <c r="AG4464" s="414"/>
      <c r="AH4464" s="383"/>
      <c r="AI4464" s="453"/>
      <c r="AJ4464" s="453"/>
      <c r="AK4464" s="414"/>
      <c r="AL4464" s="383"/>
      <c r="AM4464" s="383"/>
      <c r="AN4464" s="523"/>
      <c r="AO4464" s="414"/>
      <c r="AP4464" s="548"/>
      <c r="AQ4464" s="414"/>
      <c r="AR4464" s="78"/>
      <c r="AS4464" s="78"/>
      <c r="AT4464" s="414"/>
      <c r="AU4464" s="548"/>
      <c r="AV4464" s="548"/>
      <c r="AW4464" s="414"/>
      <c r="AX4464" s="383"/>
      <c r="AY4464" s="548"/>
      <c r="AZ4464" s="414"/>
      <c r="BA4464" s="383"/>
      <c r="BB4464" s="548"/>
      <c r="BC4464" s="78"/>
      <c r="BD4464" s="414"/>
      <c r="BE4464" s="414"/>
      <c r="BF4464" s="414"/>
      <c r="BG4464" s="414"/>
      <c r="BH4464" s="414"/>
      <c r="BI4464" s="383"/>
      <c r="BJ4464" s="383"/>
      <c r="BK4464" s="78"/>
      <c r="BL4464" s="414"/>
      <c r="BM4464" s="383"/>
      <c r="BN4464" s="78"/>
      <c r="BO4464" s="414"/>
      <c r="BP4464" s="78"/>
      <c r="BQ4464" s="414"/>
      <c r="BR4464" s="383"/>
      <c r="BS4464" s="78"/>
      <c r="BT4464" s="83"/>
      <c r="BU4464" s="75"/>
      <c r="BV4464" s="74"/>
      <c r="BW4464" s="74"/>
      <c r="BX4464" s="103" t="s">
        <v>7699</v>
      </c>
      <c r="BY4464" s="112">
        <f t="shared" si="424"/>
        <v>4459</v>
      </c>
      <c r="BZ4464" s="65">
        <f t="shared" si="425"/>
        <v>0</v>
      </c>
      <c r="CA4464" s="359">
        <f t="shared" si="426"/>
        <v>20</v>
      </c>
      <c r="CB4464" s="359">
        <f t="shared" si="427"/>
        <v>10</v>
      </c>
      <c r="CC4464" s="359">
        <f t="shared" si="428"/>
        <v>2023</v>
      </c>
      <c r="CD4464" s="359" t="str">
        <f t="shared" si="429"/>
        <v xml:space="preserve">2010202341016INCENDIO FORESTAL </v>
      </c>
    </row>
    <row r="4465" spans="1:82" s="121" customFormat="1" ht="84" customHeight="1">
      <c r="A4465" s="13"/>
      <c r="B4465" s="13"/>
      <c r="C4465" s="13"/>
      <c r="D4465" s="212">
        <v>45219</v>
      </c>
      <c r="E4465" s="210" t="s">
        <v>2622</v>
      </c>
      <c r="F4465" s="211" t="s">
        <v>517</v>
      </c>
      <c r="G4465" s="130" t="s">
        <v>8680</v>
      </c>
      <c r="H4465" s="85" t="str">
        <f>VLOOKUP(E4465&amp;F4465,Divipola!$C$1:$F$1149,4,FALSE)</f>
        <v>41298</v>
      </c>
      <c r="I4465" s="77"/>
      <c r="J4465" s="181"/>
      <c r="K4465" s="146"/>
      <c r="L4465" s="146"/>
      <c r="M4465" s="146"/>
      <c r="N4465" s="146"/>
      <c r="O4465" s="146"/>
      <c r="P4465" s="146"/>
      <c r="Q4465" s="146"/>
      <c r="R4465" s="146"/>
      <c r="S4465" s="146"/>
      <c r="T4465" s="146"/>
      <c r="U4465" s="146"/>
      <c r="V4465" s="146"/>
      <c r="W4465" s="146"/>
      <c r="X4465" s="146"/>
      <c r="Y4465" s="146"/>
      <c r="Z4465" s="147">
        <v>1</v>
      </c>
      <c r="AA4465" s="148"/>
      <c r="AB4465" s="383"/>
      <c r="AC4465" s="73"/>
      <c r="AD4465" s="414"/>
      <c r="AE4465" s="393"/>
      <c r="AF4465" s="78"/>
      <c r="AG4465" s="414"/>
      <c r="AH4465" s="383"/>
      <c r="AI4465" s="453"/>
      <c r="AJ4465" s="453"/>
      <c r="AK4465" s="414"/>
      <c r="AL4465" s="383"/>
      <c r="AM4465" s="383"/>
      <c r="AN4465" s="523"/>
      <c r="AO4465" s="414"/>
      <c r="AP4465" s="548"/>
      <c r="AQ4465" s="414"/>
      <c r="AR4465" s="78"/>
      <c r="AS4465" s="78"/>
      <c r="AT4465" s="414"/>
      <c r="AU4465" s="548"/>
      <c r="AV4465" s="548"/>
      <c r="AW4465" s="414"/>
      <c r="AX4465" s="383"/>
      <c r="AY4465" s="548"/>
      <c r="AZ4465" s="414"/>
      <c r="BA4465" s="383"/>
      <c r="BB4465" s="548"/>
      <c r="BC4465" s="78"/>
      <c r="BD4465" s="414"/>
      <c r="BE4465" s="414"/>
      <c r="BF4465" s="414"/>
      <c r="BG4465" s="414"/>
      <c r="BH4465" s="414"/>
      <c r="BI4465" s="383"/>
      <c r="BJ4465" s="383"/>
      <c r="BK4465" s="78"/>
      <c r="BL4465" s="414"/>
      <c r="BM4465" s="383"/>
      <c r="BN4465" s="78"/>
      <c r="BO4465" s="414"/>
      <c r="BP4465" s="78"/>
      <c r="BQ4465" s="414"/>
      <c r="BR4465" s="383"/>
      <c r="BS4465" s="78"/>
      <c r="BT4465" s="83"/>
      <c r="BU4465" s="75"/>
      <c r="BV4465" s="74"/>
      <c r="BW4465" s="74"/>
      <c r="BX4465" s="103" t="s">
        <v>7677</v>
      </c>
      <c r="BY4465" s="112">
        <f t="shared" si="424"/>
        <v>4460</v>
      </c>
      <c r="BZ4465" s="65">
        <f t="shared" si="425"/>
        <v>0</v>
      </c>
      <c r="CA4465" s="359">
        <f t="shared" si="426"/>
        <v>20</v>
      </c>
      <c r="CB4465" s="359">
        <f t="shared" si="427"/>
        <v>10</v>
      </c>
      <c r="CC4465" s="359">
        <f t="shared" si="428"/>
        <v>2023</v>
      </c>
      <c r="CD4465" s="359" t="str">
        <f t="shared" si="429"/>
        <v xml:space="preserve">2010202341298INCENDIO FORESTAL </v>
      </c>
    </row>
    <row r="4466" spans="1:82" s="121" customFormat="1" ht="84" customHeight="1">
      <c r="A4466" s="13"/>
      <c r="B4466" s="13"/>
      <c r="C4466" s="13"/>
      <c r="D4466" s="212">
        <v>45220</v>
      </c>
      <c r="E4466" s="210" t="s">
        <v>2861</v>
      </c>
      <c r="F4466" s="211" t="s">
        <v>403</v>
      </c>
      <c r="G4466" s="111" t="s">
        <v>2896</v>
      </c>
      <c r="H4466" s="85" t="str">
        <f>VLOOKUP(E4466&amp;F4466,Divipola!$C$1:$F$1149,4,FALSE)</f>
        <v>44430</v>
      </c>
      <c r="I4466" s="77"/>
      <c r="J4466" s="181"/>
      <c r="K4466" s="146">
        <v>1</v>
      </c>
      <c r="L4466" s="146"/>
      <c r="M4466" s="146"/>
      <c r="N4466" s="146"/>
      <c r="O4466" s="146"/>
      <c r="P4466" s="146"/>
      <c r="Q4466" s="146"/>
      <c r="R4466" s="146"/>
      <c r="S4466" s="146"/>
      <c r="T4466" s="146"/>
      <c r="U4466" s="146"/>
      <c r="V4466" s="146"/>
      <c r="W4466" s="146"/>
      <c r="X4466" s="146"/>
      <c r="Y4466" s="146"/>
      <c r="Z4466" s="147"/>
      <c r="AA4466" s="148"/>
      <c r="AB4466" s="383"/>
      <c r="AC4466" s="73"/>
      <c r="AD4466" s="414"/>
      <c r="AE4466" s="393"/>
      <c r="AF4466" s="78"/>
      <c r="AG4466" s="414"/>
      <c r="AH4466" s="383"/>
      <c r="AI4466" s="453"/>
      <c r="AJ4466" s="453"/>
      <c r="AK4466" s="414"/>
      <c r="AL4466" s="383"/>
      <c r="AM4466" s="383"/>
      <c r="AN4466" s="523"/>
      <c r="AO4466" s="414"/>
      <c r="AP4466" s="548"/>
      <c r="AQ4466" s="414"/>
      <c r="AR4466" s="78"/>
      <c r="AS4466" s="78"/>
      <c r="AT4466" s="414"/>
      <c r="AU4466" s="548"/>
      <c r="AV4466" s="548"/>
      <c r="AW4466" s="414"/>
      <c r="AX4466" s="383"/>
      <c r="AY4466" s="548"/>
      <c r="AZ4466" s="414"/>
      <c r="BA4466" s="383"/>
      <c r="BB4466" s="548"/>
      <c r="BC4466" s="78"/>
      <c r="BD4466" s="414"/>
      <c r="BE4466" s="414"/>
      <c r="BF4466" s="414"/>
      <c r="BG4466" s="414"/>
      <c r="BH4466" s="414"/>
      <c r="BI4466" s="383"/>
      <c r="BJ4466" s="383"/>
      <c r="BK4466" s="78"/>
      <c r="BL4466" s="414"/>
      <c r="BM4466" s="383"/>
      <c r="BN4466" s="78"/>
      <c r="BO4466" s="414"/>
      <c r="BP4466" s="78"/>
      <c r="BQ4466" s="414"/>
      <c r="BR4466" s="383"/>
      <c r="BS4466" s="78"/>
      <c r="BT4466" s="83"/>
      <c r="BU4466" s="75"/>
      <c r="BV4466" s="74"/>
      <c r="BW4466" s="74"/>
      <c r="BX4466" s="98" t="s">
        <v>7681</v>
      </c>
      <c r="BY4466" s="112">
        <f t="shared" si="424"/>
        <v>4461</v>
      </c>
      <c r="BZ4466" s="65">
        <f t="shared" si="425"/>
        <v>0</v>
      </c>
      <c r="CA4466" s="359">
        <f t="shared" si="426"/>
        <v>21</v>
      </c>
      <c r="CB4466" s="359">
        <f t="shared" si="427"/>
        <v>10</v>
      </c>
      <c r="CC4466" s="359">
        <f t="shared" si="428"/>
        <v>2023</v>
      </c>
      <c r="CD4466" s="359" t="str">
        <f t="shared" si="429"/>
        <v>2110202344430CASO FORTUITO</v>
      </c>
    </row>
    <row r="4467" spans="1:82" s="121" customFormat="1" ht="60" customHeight="1">
      <c r="A4467" s="13"/>
      <c r="B4467" s="13"/>
      <c r="C4467" s="13"/>
      <c r="D4467" s="212">
        <v>45211</v>
      </c>
      <c r="E4467" s="210" t="s">
        <v>2718</v>
      </c>
      <c r="F4467" s="211" t="s">
        <v>1151</v>
      </c>
      <c r="G4467" s="130" t="s">
        <v>8680</v>
      </c>
      <c r="H4467" s="85" t="str">
        <f>VLOOKUP(E4467&amp;F4467,Divipola!$C$1:$F$1149,4,FALSE)</f>
        <v>25662</v>
      </c>
      <c r="I4467" s="77"/>
      <c r="J4467" s="181"/>
      <c r="K4467" s="146"/>
      <c r="L4467" s="146"/>
      <c r="M4467" s="146"/>
      <c r="N4467" s="146"/>
      <c r="O4467" s="146"/>
      <c r="P4467" s="146"/>
      <c r="Q4467" s="146"/>
      <c r="R4467" s="146"/>
      <c r="S4467" s="146"/>
      <c r="T4467" s="146"/>
      <c r="U4467" s="146"/>
      <c r="V4467" s="146"/>
      <c r="W4467" s="146"/>
      <c r="X4467" s="146"/>
      <c r="Y4467" s="146"/>
      <c r="Z4467" s="147">
        <v>2</v>
      </c>
      <c r="AA4467" s="148"/>
      <c r="AB4467" s="383"/>
      <c r="AC4467" s="73"/>
      <c r="AD4467" s="414"/>
      <c r="AE4467" s="393"/>
      <c r="AF4467" s="78"/>
      <c r="AG4467" s="414"/>
      <c r="AH4467" s="383"/>
      <c r="AI4467" s="453"/>
      <c r="AJ4467" s="453"/>
      <c r="AK4467" s="414"/>
      <c r="AL4467" s="383"/>
      <c r="AM4467" s="383"/>
      <c r="AN4467" s="523"/>
      <c r="AO4467" s="414"/>
      <c r="AP4467" s="548"/>
      <c r="AQ4467" s="414"/>
      <c r="AR4467" s="78"/>
      <c r="AS4467" s="78"/>
      <c r="AT4467" s="414"/>
      <c r="AU4467" s="548"/>
      <c r="AV4467" s="548"/>
      <c r="AW4467" s="414"/>
      <c r="AX4467" s="383"/>
      <c r="AY4467" s="548"/>
      <c r="AZ4467" s="414"/>
      <c r="BA4467" s="383"/>
      <c r="BB4467" s="548"/>
      <c r="BC4467" s="78"/>
      <c r="BD4467" s="414"/>
      <c r="BE4467" s="414"/>
      <c r="BF4467" s="414"/>
      <c r="BG4467" s="414"/>
      <c r="BH4467" s="414"/>
      <c r="BI4467" s="383"/>
      <c r="BJ4467" s="383"/>
      <c r="BK4467" s="78"/>
      <c r="BL4467" s="414"/>
      <c r="BM4467" s="383"/>
      <c r="BN4467" s="78"/>
      <c r="BO4467" s="414"/>
      <c r="BP4467" s="78"/>
      <c r="BQ4467" s="414"/>
      <c r="BR4467" s="383"/>
      <c r="BS4467" s="78"/>
      <c r="BT4467" s="83"/>
      <c r="BU4467" s="75"/>
      <c r="BV4467" s="74"/>
      <c r="BW4467" s="74"/>
      <c r="BX4467" s="120" t="s">
        <v>7682</v>
      </c>
      <c r="BY4467" s="112">
        <f t="shared" si="424"/>
        <v>4462</v>
      </c>
      <c r="BZ4467" s="65">
        <f t="shared" si="425"/>
        <v>0</v>
      </c>
      <c r="CA4467" s="359">
        <f t="shared" si="426"/>
        <v>12</v>
      </c>
      <c r="CB4467" s="359">
        <f t="shared" si="427"/>
        <v>10</v>
      </c>
      <c r="CC4467" s="359">
        <f t="shared" si="428"/>
        <v>2023</v>
      </c>
      <c r="CD4467" s="359" t="str">
        <f t="shared" si="429"/>
        <v xml:space="preserve">1210202325662INCENDIO FORESTAL </v>
      </c>
    </row>
    <row r="4468" spans="1:82" s="121" customFormat="1" ht="409.5" customHeight="1">
      <c r="A4468" s="13"/>
      <c r="B4468" s="13"/>
      <c r="C4468" s="13"/>
      <c r="D4468" s="212">
        <v>45220</v>
      </c>
      <c r="E4468" s="210" t="s">
        <v>2622</v>
      </c>
      <c r="F4468" s="211" t="s">
        <v>4</v>
      </c>
      <c r="G4468" s="130" t="s">
        <v>8680</v>
      </c>
      <c r="H4468" s="85" t="str">
        <f>VLOOKUP(E4468&amp;F4468,Divipola!$C$1:$F$1149,4,FALSE)</f>
        <v>41026</v>
      </c>
      <c r="I4468" s="77"/>
      <c r="J4468" s="181"/>
      <c r="K4468" s="207"/>
      <c r="L4468" s="207"/>
      <c r="M4468" s="207"/>
      <c r="N4468" s="207"/>
      <c r="O4468" s="207"/>
      <c r="P4468" s="207"/>
      <c r="Q4468" s="207"/>
      <c r="R4468" s="207"/>
      <c r="S4468" s="207"/>
      <c r="T4468" s="207"/>
      <c r="U4468" s="207"/>
      <c r="V4468" s="207"/>
      <c r="W4468" s="207"/>
      <c r="X4468" s="207"/>
      <c r="Y4468" s="207"/>
      <c r="Z4468" s="208">
        <v>150</v>
      </c>
      <c r="AA4468" s="186"/>
      <c r="AB4468" s="383"/>
      <c r="AC4468" s="73"/>
      <c r="AD4468" s="414"/>
      <c r="AE4468" s="393"/>
      <c r="AF4468" s="78"/>
      <c r="AG4468" s="414"/>
      <c r="AH4468" s="383"/>
      <c r="AI4468" s="453"/>
      <c r="AJ4468" s="453"/>
      <c r="AK4468" s="414"/>
      <c r="AL4468" s="383"/>
      <c r="AM4468" s="383"/>
      <c r="AN4468" s="523"/>
      <c r="AO4468" s="414"/>
      <c r="AP4468" s="548"/>
      <c r="AQ4468" s="414"/>
      <c r="AR4468" s="78"/>
      <c r="AS4468" s="78"/>
      <c r="AT4468" s="414"/>
      <c r="AU4468" s="548"/>
      <c r="AV4468" s="548"/>
      <c r="AW4468" s="414"/>
      <c r="AX4468" s="383"/>
      <c r="AY4468" s="548"/>
      <c r="AZ4468" s="414"/>
      <c r="BA4468" s="383"/>
      <c r="BB4468" s="548"/>
      <c r="BC4468" s="78"/>
      <c r="BD4468" s="414"/>
      <c r="BE4468" s="414"/>
      <c r="BF4468" s="414"/>
      <c r="BG4468" s="414"/>
      <c r="BH4468" s="414"/>
      <c r="BI4468" s="383"/>
      <c r="BJ4468" s="383"/>
      <c r="BK4468" s="78"/>
      <c r="BL4468" s="414"/>
      <c r="BM4468" s="383"/>
      <c r="BN4468" s="78"/>
      <c r="BO4468" s="414"/>
      <c r="BP4468" s="78"/>
      <c r="BQ4468" s="414"/>
      <c r="BR4468" s="383"/>
      <c r="BS4468" s="78"/>
      <c r="BT4468" s="83"/>
      <c r="BU4468" s="75"/>
      <c r="BV4468" s="74"/>
      <c r="BW4468" s="74"/>
      <c r="BX4468" s="98" t="s">
        <v>7729</v>
      </c>
      <c r="BY4468" s="112">
        <f t="shared" si="424"/>
        <v>4463</v>
      </c>
      <c r="BZ4468" s="65">
        <f t="shared" si="425"/>
        <v>0</v>
      </c>
      <c r="CA4468" s="359">
        <f t="shared" si="426"/>
        <v>21</v>
      </c>
      <c r="CB4468" s="359">
        <f t="shared" si="427"/>
        <v>10</v>
      </c>
      <c r="CC4468" s="359">
        <f t="shared" si="428"/>
        <v>2023</v>
      </c>
      <c r="CD4468" s="359" t="str">
        <f t="shared" si="429"/>
        <v xml:space="preserve">2110202341026INCENDIO FORESTAL </v>
      </c>
    </row>
    <row r="4469" spans="1:82" s="121" customFormat="1" ht="228" customHeight="1">
      <c r="A4469" s="13"/>
      <c r="B4469" s="13"/>
      <c r="C4469" s="13"/>
      <c r="D4469" s="212">
        <v>45220</v>
      </c>
      <c r="E4469" s="210" t="s">
        <v>2622</v>
      </c>
      <c r="F4469" s="211" t="s">
        <v>2752</v>
      </c>
      <c r="G4469" s="130" t="s">
        <v>8680</v>
      </c>
      <c r="H4469" s="85" t="str">
        <f>VLOOKUP(E4469&amp;F4469,Divipola!$C$1:$F$1149,4,FALSE)</f>
        <v>41807</v>
      </c>
      <c r="I4469" s="77"/>
      <c r="J4469" s="181"/>
      <c r="K4469" s="207"/>
      <c r="L4469" s="207"/>
      <c r="M4469" s="207"/>
      <c r="N4469" s="207"/>
      <c r="O4469" s="207"/>
      <c r="P4469" s="207"/>
      <c r="Q4469" s="207"/>
      <c r="R4469" s="207"/>
      <c r="S4469" s="207"/>
      <c r="T4469" s="207"/>
      <c r="U4469" s="207"/>
      <c r="V4469" s="207"/>
      <c r="W4469" s="207"/>
      <c r="X4469" s="207"/>
      <c r="Y4469" s="207"/>
      <c r="Z4469" s="208">
        <v>9.5</v>
      </c>
      <c r="AA4469" s="186"/>
      <c r="AB4469" s="383"/>
      <c r="AC4469" s="73"/>
      <c r="AD4469" s="414"/>
      <c r="AE4469" s="393"/>
      <c r="AF4469" s="78"/>
      <c r="AG4469" s="414"/>
      <c r="AH4469" s="383"/>
      <c r="AI4469" s="453"/>
      <c r="AJ4469" s="453"/>
      <c r="AK4469" s="414"/>
      <c r="AL4469" s="383"/>
      <c r="AM4469" s="383"/>
      <c r="AN4469" s="523"/>
      <c r="AO4469" s="414"/>
      <c r="AP4469" s="548"/>
      <c r="AQ4469" s="414"/>
      <c r="AR4469" s="78"/>
      <c r="AS4469" s="78"/>
      <c r="AT4469" s="414"/>
      <c r="AU4469" s="548"/>
      <c r="AV4469" s="548"/>
      <c r="AW4469" s="414"/>
      <c r="AX4469" s="383"/>
      <c r="AY4469" s="548"/>
      <c r="AZ4469" s="414"/>
      <c r="BA4469" s="383"/>
      <c r="BB4469" s="548"/>
      <c r="BC4469" s="78"/>
      <c r="BD4469" s="414"/>
      <c r="BE4469" s="414"/>
      <c r="BF4469" s="414"/>
      <c r="BG4469" s="414"/>
      <c r="BH4469" s="414"/>
      <c r="BI4469" s="383"/>
      <c r="BJ4469" s="383"/>
      <c r="BK4469" s="78"/>
      <c r="BL4469" s="414"/>
      <c r="BM4469" s="383"/>
      <c r="BN4469" s="78"/>
      <c r="BO4469" s="414"/>
      <c r="BP4469" s="78"/>
      <c r="BQ4469" s="414"/>
      <c r="BR4469" s="383"/>
      <c r="BS4469" s="78"/>
      <c r="BT4469" s="83"/>
      <c r="BU4469" s="75"/>
      <c r="BV4469" s="74"/>
      <c r="BW4469" s="74"/>
      <c r="BX4469" s="98" t="s">
        <v>7719</v>
      </c>
      <c r="BY4469" s="112">
        <f t="shared" si="424"/>
        <v>4464</v>
      </c>
      <c r="BZ4469" s="65">
        <f t="shared" si="425"/>
        <v>0</v>
      </c>
      <c r="CA4469" s="359">
        <f t="shared" si="426"/>
        <v>21</v>
      </c>
      <c r="CB4469" s="359">
        <f t="shared" si="427"/>
        <v>10</v>
      </c>
      <c r="CC4469" s="359">
        <f t="shared" si="428"/>
        <v>2023</v>
      </c>
      <c r="CD4469" s="359" t="str">
        <f t="shared" si="429"/>
        <v xml:space="preserve">2110202341807INCENDIO FORESTAL </v>
      </c>
    </row>
    <row r="4470" spans="1:82" s="121" customFormat="1" ht="60" customHeight="1">
      <c r="A4470" s="13"/>
      <c r="B4470" s="13"/>
      <c r="C4470" s="13"/>
      <c r="D4470" s="212">
        <v>45220</v>
      </c>
      <c r="E4470" s="210" t="s">
        <v>2622</v>
      </c>
      <c r="F4470" s="211" t="s">
        <v>2630</v>
      </c>
      <c r="G4470" s="130" t="s">
        <v>8680</v>
      </c>
      <c r="H4470" s="85" t="str">
        <f>VLOOKUP(E4470&amp;F4470,Divipola!$C$1:$F$1149,4,FALSE)</f>
        <v>41885</v>
      </c>
      <c r="I4470" s="77"/>
      <c r="J4470" s="181"/>
      <c r="K4470" s="146"/>
      <c r="L4470" s="146"/>
      <c r="M4470" s="146"/>
      <c r="N4470" s="146"/>
      <c r="O4470" s="146"/>
      <c r="P4470" s="146"/>
      <c r="Q4470" s="146"/>
      <c r="R4470" s="146"/>
      <c r="S4470" s="146"/>
      <c r="T4470" s="146"/>
      <c r="U4470" s="146"/>
      <c r="V4470" s="146"/>
      <c r="W4470" s="146"/>
      <c r="X4470" s="146"/>
      <c r="Y4470" s="146"/>
      <c r="Z4470" s="147">
        <v>1</v>
      </c>
      <c r="AA4470" s="148"/>
      <c r="AB4470" s="383"/>
      <c r="AC4470" s="73"/>
      <c r="AD4470" s="414"/>
      <c r="AE4470" s="393"/>
      <c r="AF4470" s="78"/>
      <c r="AG4470" s="414"/>
      <c r="AH4470" s="383"/>
      <c r="AI4470" s="453"/>
      <c r="AJ4470" s="453"/>
      <c r="AK4470" s="414"/>
      <c r="AL4470" s="383"/>
      <c r="AM4470" s="383"/>
      <c r="AN4470" s="523"/>
      <c r="AO4470" s="414"/>
      <c r="AP4470" s="548"/>
      <c r="AQ4470" s="414"/>
      <c r="AR4470" s="78"/>
      <c r="AS4470" s="78"/>
      <c r="AT4470" s="414"/>
      <c r="AU4470" s="548"/>
      <c r="AV4470" s="548"/>
      <c r="AW4470" s="414"/>
      <c r="AX4470" s="383"/>
      <c r="AY4470" s="548"/>
      <c r="AZ4470" s="414"/>
      <c r="BA4470" s="383"/>
      <c r="BB4470" s="548"/>
      <c r="BC4470" s="78"/>
      <c r="BD4470" s="414"/>
      <c r="BE4470" s="414"/>
      <c r="BF4470" s="414"/>
      <c r="BG4470" s="414"/>
      <c r="BH4470" s="414"/>
      <c r="BI4470" s="383"/>
      <c r="BJ4470" s="383"/>
      <c r="BK4470" s="78"/>
      <c r="BL4470" s="414"/>
      <c r="BM4470" s="383"/>
      <c r="BN4470" s="78"/>
      <c r="BO4470" s="414"/>
      <c r="BP4470" s="78"/>
      <c r="BQ4470" s="414"/>
      <c r="BR4470" s="383"/>
      <c r="BS4470" s="78"/>
      <c r="BT4470" s="83"/>
      <c r="BU4470" s="75"/>
      <c r="BV4470" s="74"/>
      <c r="BW4470" s="74"/>
      <c r="BX4470" s="120" t="s">
        <v>7685</v>
      </c>
      <c r="BY4470" s="112">
        <f t="shared" si="424"/>
        <v>4465</v>
      </c>
      <c r="BZ4470" s="65">
        <f t="shared" si="425"/>
        <v>0</v>
      </c>
      <c r="CA4470" s="359">
        <f t="shared" si="426"/>
        <v>21</v>
      </c>
      <c r="CB4470" s="359">
        <f t="shared" si="427"/>
        <v>10</v>
      </c>
      <c r="CC4470" s="359">
        <f t="shared" si="428"/>
        <v>2023</v>
      </c>
      <c r="CD4470" s="359" t="str">
        <f t="shared" si="429"/>
        <v xml:space="preserve">2110202341885INCENDIO FORESTAL </v>
      </c>
    </row>
    <row r="4471" spans="1:82" s="121" customFormat="1" ht="72" customHeight="1">
      <c r="A4471" s="13"/>
      <c r="B4471" s="13"/>
      <c r="C4471" s="13"/>
      <c r="D4471" s="212">
        <v>45220</v>
      </c>
      <c r="E4471" s="210" t="s">
        <v>2622</v>
      </c>
      <c r="F4471" s="211" t="s">
        <v>1350</v>
      </c>
      <c r="G4471" s="111" t="s">
        <v>7108</v>
      </c>
      <c r="H4471" s="85" t="str">
        <f>VLOOKUP(E4471&amp;F4471,Divipola!$C$1:$F$1149,4,FALSE)</f>
        <v>41551</v>
      </c>
      <c r="I4471" s="77"/>
      <c r="J4471" s="181"/>
      <c r="K4471" s="146"/>
      <c r="L4471" s="146"/>
      <c r="M4471" s="146"/>
      <c r="N4471" s="146">
        <v>216</v>
      </c>
      <c r="O4471" s="146">
        <v>54</v>
      </c>
      <c r="P4471" s="146"/>
      <c r="Q4471" s="146"/>
      <c r="R4471" s="146"/>
      <c r="S4471" s="146"/>
      <c r="T4471" s="146"/>
      <c r="U4471" s="146"/>
      <c r="V4471" s="146"/>
      <c r="W4471" s="146"/>
      <c r="X4471" s="146"/>
      <c r="Y4471" s="146"/>
      <c r="Z4471" s="147"/>
      <c r="AA4471" s="148"/>
      <c r="AB4471" s="383"/>
      <c r="AC4471" s="73"/>
      <c r="AD4471" s="414"/>
      <c r="AE4471" s="393"/>
      <c r="AF4471" s="78"/>
      <c r="AG4471" s="414"/>
      <c r="AH4471" s="383"/>
      <c r="AI4471" s="453"/>
      <c r="AJ4471" s="453"/>
      <c r="AK4471" s="414"/>
      <c r="AL4471" s="383"/>
      <c r="AM4471" s="383"/>
      <c r="AN4471" s="523"/>
      <c r="AO4471" s="414"/>
      <c r="AP4471" s="548"/>
      <c r="AQ4471" s="414"/>
      <c r="AR4471" s="78"/>
      <c r="AS4471" s="78"/>
      <c r="AT4471" s="414"/>
      <c r="AU4471" s="548"/>
      <c r="AV4471" s="548"/>
      <c r="AW4471" s="414"/>
      <c r="AX4471" s="383"/>
      <c r="AY4471" s="548"/>
      <c r="AZ4471" s="414"/>
      <c r="BA4471" s="383"/>
      <c r="BB4471" s="548"/>
      <c r="BC4471" s="78"/>
      <c r="BD4471" s="414"/>
      <c r="BE4471" s="414"/>
      <c r="BF4471" s="414"/>
      <c r="BG4471" s="414"/>
      <c r="BH4471" s="414"/>
      <c r="BI4471" s="383"/>
      <c r="BJ4471" s="383"/>
      <c r="BK4471" s="78"/>
      <c r="BL4471" s="414"/>
      <c r="BM4471" s="383"/>
      <c r="BN4471" s="78"/>
      <c r="BO4471" s="414"/>
      <c r="BP4471" s="78"/>
      <c r="BQ4471" s="414"/>
      <c r="BR4471" s="383"/>
      <c r="BS4471" s="78"/>
      <c r="BT4471" s="83"/>
      <c r="BU4471" s="75"/>
      <c r="BV4471" s="74"/>
      <c r="BW4471" s="74"/>
      <c r="BX4471" s="120" t="s">
        <v>7686</v>
      </c>
      <c r="BY4471" s="112">
        <f t="shared" si="424"/>
        <v>4466</v>
      </c>
      <c r="BZ4471" s="65">
        <f t="shared" si="425"/>
        <v>0</v>
      </c>
      <c r="CA4471" s="359">
        <f t="shared" si="426"/>
        <v>21</v>
      </c>
      <c r="CB4471" s="359">
        <f t="shared" si="427"/>
        <v>10</v>
      </c>
      <c r="CC4471" s="359">
        <f t="shared" si="428"/>
        <v>2023</v>
      </c>
      <c r="CD4471" s="359" t="str">
        <f t="shared" si="429"/>
        <v>2110202341551SEQUIA</v>
      </c>
    </row>
    <row r="4472" spans="1:82" s="121" customFormat="1" ht="144" customHeight="1">
      <c r="A4472" s="13"/>
      <c r="B4472" s="13"/>
      <c r="C4472" s="13"/>
      <c r="D4472" s="212">
        <v>45219</v>
      </c>
      <c r="E4472" s="210" t="s">
        <v>2831</v>
      </c>
      <c r="F4472" s="211" t="s">
        <v>2083</v>
      </c>
      <c r="G4472" s="130" t="s">
        <v>8680</v>
      </c>
      <c r="H4472" s="85" t="str">
        <f>VLOOKUP(E4472&amp;F4472,Divipola!$C$1:$F$1149,4,FALSE)</f>
        <v>73563</v>
      </c>
      <c r="I4472" s="77"/>
      <c r="J4472" s="181"/>
      <c r="K4472" s="146"/>
      <c r="L4472" s="146"/>
      <c r="M4472" s="146"/>
      <c r="N4472" s="146"/>
      <c r="O4472" s="146"/>
      <c r="P4472" s="146"/>
      <c r="Q4472" s="146"/>
      <c r="R4472" s="146"/>
      <c r="S4472" s="146"/>
      <c r="T4472" s="146"/>
      <c r="U4472" s="146"/>
      <c r="V4472" s="146"/>
      <c r="W4472" s="146"/>
      <c r="X4472" s="146"/>
      <c r="Y4472" s="146"/>
      <c r="Z4472" s="147"/>
      <c r="AA4472" s="148"/>
      <c r="AB4472" s="383"/>
      <c r="AC4472" s="73"/>
      <c r="AD4472" s="414"/>
      <c r="AE4472" s="393"/>
      <c r="AF4472" s="78"/>
      <c r="AG4472" s="414"/>
      <c r="AH4472" s="383"/>
      <c r="AI4472" s="453"/>
      <c r="AJ4472" s="453"/>
      <c r="AK4472" s="414"/>
      <c r="AL4472" s="383"/>
      <c r="AM4472" s="383"/>
      <c r="AN4472" s="523"/>
      <c r="AO4472" s="414"/>
      <c r="AP4472" s="548"/>
      <c r="AQ4472" s="414"/>
      <c r="AR4472" s="78"/>
      <c r="AS4472" s="78"/>
      <c r="AT4472" s="414"/>
      <c r="AU4472" s="548"/>
      <c r="AV4472" s="548"/>
      <c r="AW4472" s="414"/>
      <c r="AX4472" s="383"/>
      <c r="AY4472" s="548"/>
      <c r="AZ4472" s="414"/>
      <c r="BA4472" s="383"/>
      <c r="BB4472" s="548"/>
      <c r="BC4472" s="78"/>
      <c r="BD4472" s="414"/>
      <c r="BE4472" s="414"/>
      <c r="BF4472" s="414"/>
      <c r="BG4472" s="414"/>
      <c r="BH4472" s="414"/>
      <c r="BI4472" s="383"/>
      <c r="BJ4472" s="383"/>
      <c r="BK4472" s="78"/>
      <c r="BL4472" s="414"/>
      <c r="BM4472" s="383"/>
      <c r="BN4472" s="78"/>
      <c r="BO4472" s="414"/>
      <c r="BP4472" s="78"/>
      <c r="BQ4472" s="414"/>
      <c r="BR4472" s="383"/>
      <c r="BS4472" s="78"/>
      <c r="BT4472" s="83"/>
      <c r="BU4472" s="75"/>
      <c r="BV4472" s="74"/>
      <c r="BW4472" s="74"/>
      <c r="BX4472" s="98" t="s">
        <v>7687</v>
      </c>
      <c r="BY4472" s="112">
        <f t="shared" si="424"/>
        <v>4467</v>
      </c>
      <c r="BZ4472" s="65">
        <f t="shared" si="425"/>
        <v>0</v>
      </c>
      <c r="CA4472" s="359">
        <f t="shared" si="426"/>
        <v>20</v>
      </c>
      <c r="CB4472" s="359">
        <f t="shared" si="427"/>
        <v>10</v>
      </c>
      <c r="CC4472" s="359">
        <f t="shared" si="428"/>
        <v>2023</v>
      </c>
      <c r="CD4472" s="359" t="str">
        <f t="shared" si="429"/>
        <v xml:space="preserve">2010202373563INCENDIO FORESTAL </v>
      </c>
    </row>
    <row r="4473" spans="1:82" s="121" customFormat="1" ht="132" customHeight="1">
      <c r="A4473" s="13"/>
      <c r="B4473" s="13"/>
      <c r="C4473" s="13"/>
      <c r="D4473" s="212">
        <v>45221</v>
      </c>
      <c r="E4473" s="210" t="s">
        <v>2718</v>
      </c>
      <c r="F4473" s="211" t="s">
        <v>2651</v>
      </c>
      <c r="G4473" s="111" t="s">
        <v>2800</v>
      </c>
      <c r="H4473" s="85" t="str">
        <f>VLOOKUP(E4473&amp;F4473,Divipola!$C$1:$F$1149,4,FALSE)</f>
        <v>25513</v>
      </c>
      <c r="I4473" s="77"/>
      <c r="J4473" s="181"/>
      <c r="K4473" s="146"/>
      <c r="L4473" s="146"/>
      <c r="M4473" s="146"/>
      <c r="N4473" s="146">
        <v>4</v>
      </c>
      <c r="O4473" s="146">
        <v>1</v>
      </c>
      <c r="P4473" s="146">
        <v>1</v>
      </c>
      <c r="Q4473" s="146"/>
      <c r="R4473" s="146"/>
      <c r="S4473" s="146"/>
      <c r="T4473" s="146"/>
      <c r="U4473" s="146"/>
      <c r="V4473" s="146"/>
      <c r="W4473" s="146"/>
      <c r="X4473" s="146"/>
      <c r="Y4473" s="146"/>
      <c r="Z4473" s="147"/>
      <c r="AA4473" s="148"/>
      <c r="AB4473" s="383"/>
      <c r="AC4473" s="73"/>
      <c r="AD4473" s="414"/>
      <c r="AE4473" s="393"/>
      <c r="AF4473" s="78"/>
      <c r="AG4473" s="414"/>
      <c r="AH4473" s="383"/>
      <c r="AI4473" s="453"/>
      <c r="AJ4473" s="453"/>
      <c r="AK4473" s="414"/>
      <c r="AL4473" s="383"/>
      <c r="AM4473" s="383"/>
      <c r="AN4473" s="523"/>
      <c r="AO4473" s="414"/>
      <c r="AP4473" s="548"/>
      <c r="AQ4473" s="414"/>
      <c r="AR4473" s="78"/>
      <c r="AS4473" s="78"/>
      <c r="AT4473" s="414"/>
      <c r="AU4473" s="548"/>
      <c r="AV4473" s="548"/>
      <c r="AW4473" s="414"/>
      <c r="AX4473" s="383"/>
      <c r="AY4473" s="548"/>
      <c r="AZ4473" s="414"/>
      <c r="BA4473" s="383"/>
      <c r="BB4473" s="548"/>
      <c r="BC4473" s="78"/>
      <c r="BD4473" s="414"/>
      <c r="BE4473" s="414"/>
      <c r="BF4473" s="414"/>
      <c r="BG4473" s="414"/>
      <c r="BH4473" s="414"/>
      <c r="BI4473" s="383"/>
      <c r="BJ4473" s="383"/>
      <c r="BK4473" s="78"/>
      <c r="BL4473" s="414"/>
      <c r="BM4473" s="383"/>
      <c r="BN4473" s="78"/>
      <c r="BO4473" s="414"/>
      <c r="BP4473" s="78"/>
      <c r="BQ4473" s="414"/>
      <c r="BR4473" s="383"/>
      <c r="BS4473" s="78"/>
      <c r="BT4473" s="83"/>
      <c r="BU4473" s="75"/>
      <c r="BV4473" s="74"/>
      <c r="BW4473" s="74"/>
      <c r="BX4473" s="98" t="s">
        <v>7689</v>
      </c>
      <c r="BY4473" s="112">
        <f t="shared" si="424"/>
        <v>4468</v>
      </c>
      <c r="BZ4473" s="65">
        <f t="shared" si="425"/>
        <v>0</v>
      </c>
      <c r="CA4473" s="359">
        <f t="shared" si="426"/>
        <v>22</v>
      </c>
      <c r="CB4473" s="359">
        <f t="shared" si="427"/>
        <v>10</v>
      </c>
      <c r="CC4473" s="359">
        <f t="shared" si="428"/>
        <v>2023</v>
      </c>
      <c r="CD4473" s="359" t="str">
        <f t="shared" si="429"/>
        <v>2210202325513INCENDIO ESTRUCTURAL</v>
      </c>
    </row>
    <row r="4474" spans="1:82" s="121" customFormat="1" ht="396" customHeight="1">
      <c r="A4474" s="13"/>
      <c r="B4474" s="13"/>
      <c r="C4474" s="13"/>
      <c r="D4474" s="212">
        <v>45220</v>
      </c>
      <c r="E4474" s="210" t="s">
        <v>2861</v>
      </c>
      <c r="F4474" s="211" t="s">
        <v>403</v>
      </c>
      <c r="G4474" s="111" t="s">
        <v>2802</v>
      </c>
      <c r="H4474" s="85" t="str">
        <f>VLOOKUP(E4474&amp;F4474,Divipola!$C$1:$F$1149,4,FALSE)</f>
        <v>44430</v>
      </c>
      <c r="I4474" s="77">
        <v>14325</v>
      </c>
      <c r="J4474" s="181">
        <v>21462</v>
      </c>
      <c r="K4474" s="207">
        <v>1</v>
      </c>
      <c r="L4474" s="207"/>
      <c r="M4474" s="207"/>
      <c r="N4474" s="207">
        <v>1500</v>
      </c>
      <c r="O4474" s="207">
        <v>958</v>
      </c>
      <c r="P4474" s="207"/>
      <c r="Q4474" s="207">
        <v>250</v>
      </c>
      <c r="R4474" s="207"/>
      <c r="S4474" s="207"/>
      <c r="T4474" s="207"/>
      <c r="U4474" s="207"/>
      <c r="V4474" s="207"/>
      <c r="W4474" s="207"/>
      <c r="X4474" s="207"/>
      <c r="Y4474" s="207"/>
      <c r="Z4474" s="208"/>
      <c r="AA4474" s="186"/>
      <c r="AB4474" s="383"/>
      <c r="AC4474" s="73"/>
      <c r="AD4474" s="414"/>
      <c r="AE4474" s="393"/>
      <c r="AF4474" s="78"/>
      <c r="AG4474" s="414"/>
      <c r="AH4474" s="383"/>
      <c r="AI4474" s="587"/>
      <c r="AJ4474" s="587"/>
      <c r="AK4474" s="590"/>
      <c r="AL4474" s="3">
        <v>45231</v>
      </c>
      <c r="AM4474" s="3">
        <v>45321</v>
      </c>
      <c r="AN4474" s="685">
        <v>12000</v>
      </c>
      <c r="AO4474" s="658">
        <v>4617815521.5500002</v>
      </c>
      <c r="AP4474" s="548"/>
      <c r="AQ4474" s="414"/>
      <c r="AR4474" s="78"/>
      <c r="AS4474" s="78"/>
      <c r="AT4474" s="414"/>
      <c r="AU4474" s="548"/>
      <c r="AV4474" s="548"/>
      <c r="AW4474" s="414"/>
      <c r="AX4474" s="383"/>
      <c r="AY4474" s="548"/>
      <c r="AZ4474" s="414"/>
      <c r="BA4474" s="383"/>
      <c r="BB4474" s="548"/>
      <c r="BC4474" s="78"/>
      <c r="BD4474" s="414"/>
      <c r="BE4474" s="414"/>
      <c r="BF4474" s="414"/>
      <c r="BG4474" s="414"/>
      <c r="BH4474" s="414"/>
      <c r="BI4474" s="624" t="s">
        <v>8417</v>
      </c>
      <c r="BJ4474" s="383" t="s">
        <v>8418</v>
      </c>
      <c r="BK4474" s="692"/>
      <c r="BL4474" s="629">
        <v>515231325</v>
      </c>
      <c r="BM4474" s="383"/>
      <c r="BN4474" s="78"/>
      <c r="BO4474" s="414"/>
      <c r="BP4474" s="78"/>
      <c r="BQ4474" s="414"/>
      <c r="BR4474" s="383"/>
      <c r="BS4474" s="78"/>
      <c r="BT4474" s="83"/>
      <c r="BU4474" s="75">
        <v>190</v>
      </c>
      <c r="BV4474" s="440">
        <v>44848</v>
      </c>
      <c r="BW4474" s="440">
        <v>45029</v>
      </c>
      <c r="BX4474" s="98" t="s">
        <v>7728</v>
      </c>
      <c r="BY4474" s="112">
        <f t="shared" si="424"/>
        <v>4469</v>
      </c>
      <c r="BZ4474" s="65">
        <f t="shared" si="425"/>
        <v>5133046846.5500002</v>
      </c>
      <c r="CA4474" s="359">
        <f t="shared" si="426"/>
        <v>21</v>
      </c>
      <c r="CB4474" s="359">
        <f t="shared" si="427"/>
        <v>10</v>
      </c>
      <c r="CC4474" s="359">
        <f t="shared" si="428"/>
        <v>2023</v>
      </c>
      <c r="CD4474" s="359" t="str">
        <f t="shared" si="429"/>
        <v>2110202344430INUNDACION</v>
      </c>
    </row>
    <row r="4475" spans="1:82" s="121" customFormat="1" ht="84" customHeight="1">
      <c r="A4475" s="13"/>
      <c r="B4475" s="13"/>
      <c r="C4475" s="13"/>
      <c r="D4475" s="212">
        <v>45219</v>
      </c>
      <c r="E4475" s="210" t="s">
        <v>529</v>
      </c>
      <c r="F4475" s="211" t="s">
        <v>529</v>
      </c>
      <c r="G4475" s="130" t="s">
        <v>8680</v>
      </c>
      <c r="H4475" s="85" t="str">
        <f>VLOOKUP(E4475&amp;F4475,Divipola!$C$1:$F$1149,4,FALSE)</f>
        <v>11001</v>
      </c>
      <c r="I4475" s="77"/>
      <c r="J4475" s="181"/>
      <c r="K4475" s="146"/>
      <c r="L4475" s="146"/>
      <c r="M4475" s="146"/>
      <c r="N4475" s="146"/>
      <c r="O4475" s="146"/>
      <c r="P4475" s="146"/>
      <c r="Q4475" s="146"/>
      <c r="R4475" s="146"/>
      <c r="S4475" s="146"/>
      <c r="T4475" s="146"/>
      <c r="U4475" s="146"/>
      <c r="V4475" s="146"/>
      <c r="W4475" s="146"/>
      <c r="X4475" s="146"/>
      <c r="Y4475" s="146"/>
      <c r="Z4475" s="147">
        <v>1</v>
      </c>
      <c r="AA4475" s="148"/>
      <c r="AB4475" s="383"/>
      <c r="AC4475" s="73"/>
      <c r="AD4475" s="414"/>
      <c r="AE4475" s="393"/>
      <c r="AF4475" s="78"/>
      <c r="AG4475" s="414"/>
      <c r="AH4475" s="383"/>
      <c r="AI4475" s="453"/>
      <c r="AJ4475" s="453"/>
      <c r="AK4475" s="414"/>
      <c r="AL4475" s="7"/>
      <c r="AM4475" s="7"/>
      <c r="AN4475" s="677"/>
      <c r="AO4475" s="416"/>
      <c r="AP4475" s="548"/>
      <c r="AQ4475" s="414"/>
      <c r="AR4475" s="78"/>
      <c r="AS4475" s="78"/>
      <c r="AT4475" s="414"/>
      <c r="AU4475" s="548"/>
      <c r="AV4475" s="548"/>
      <c r="AW4475" s="414"/>
      <c r="AX4475" s="383"/>
      <c r="AY4475" s="548"/>
      <c r="AZ4475" s="414"/>
      <c r="BA4475" s="383"/>
      <c r="BB4475" s="548"/>
      <c r="BC4475" s="78"/>
      <c r="BD4475" s="414"/>
      <c r="BE4475" s="414"/>
      <c r="BF4475" s="414"/>
      <c r="BG4475" s="414"/>
      <c r="BH4475" s="414"/>
      <c r="BI4475" s="383"/>
      <c r="BJ4475" s="383"/>
      <c r="BK4475" s="78"/>
      <c r="BL4475" s="414"/>
      <c r="BM4475" s="383"/>
      <c r="BN4475" s="78"/>
      <c r="BO4475" s="414"/>
      <c r="BP4475" s="78"/>
      <c r="BQ4475" s="414"/>
      <c r="BR4475" s="383"/>
      <c r="BS4475" s="78"/>
      <c r="BT4475" s="83"/>
      <c r="BU4475" s="75"/>
      <c r="BV4475" s="74"/>
      <c r="BW4475" s="74"/>
      <c r="BX4475" s="98" t="s">
        <v>7690</v>
      </c>
      <c r="BY4475" s="112">
        <f t="shared" si="424"/>
        <v>4470</v>
      </c>
      <c r="BZ4475" s="65">
        <f t="shared" si="425"/>
        <v>0</v>
      </c>
      <c r="CA4475" s="359">
        <f t="shared" si="426"/>
        <v>20</v>
      </c>
      <c r="CB4475" s="359">
        <f t="shared" si="427"/>
        <v>10</v>
      </c>
      <c r="CC4475" s="359">
        <f t="shared" si="428"/>
        <v>2023</v>
      </c>
      <c r="CD4475" s="359" t="str">
        <f t="shared" si="429"/>
        <v xml:space="preserve">2010202311001INCENDIO FORESTAL </v>
      </c>
    </row>
    <row r="4476" spans="1:82" s="121" customFormat="1" ht="60" customHeight="1">
      <c r="A4476" s="13"/>
      <c r="B4476" s="13"/>
      <c r="C4476" s="13"/>
      <c r="D4476" s="212">
        <v>45220</v>
      </c>
      <c r="E4476" s="210" t="s">
        <v>2830</v>
      </c>
      <c r="F4476" s="211" t="s">
        <v>2088</v>
      </c>
      <c r="G4476" s="111" t="s">
        <v>2943</v>
      </c>
      <c r="H4476" s="85" t="str">
        <f>VLOOKUP(E4476&amp;F4476,Divipola!$C$1:$F$1149,4,FALSE)</f>
        <v>68575</v>
      </c>
      <c r="I4476" s="77"/>
      <c r="J4476" s="181"/>
      <c r="K4476" s="146"/>
      <c r="L4476" s="146"/>
      <c r="M4476" s="146"/>
      <c r="N4476" s="146"/>
      <c r="O4476" s="146"/>
      <c r="P4476" s="146"/>
      <c r="Q4476" s="146"/>
      <c r="R4476" s="146"/>
      <c r="S4476" s="146"/>
      <c r="T4476" s="146"/>
      <c r="U4476" s="146"/>
      <c r="V4476" s="146"/>
      <c r="W4476" s="146"/>
      <c r="X4476" s="146"/>
      <c r="Y4476" s="146"/>
      <c r="Z4476" s="147"/>
      <c r="AA4476" s="185" t="s">
        <v>7691</v>
      </c>
      <c r="AB4476" s="383"/>
      <c r="AC4476" s="73"/>
      <c r="AD4476" s="414"/>
      <c r="AE4476" s="393"/>
      <c r="AF4476" s="78"/>
      <c r="AG4476" s="414"/>
      <c r="AH4476" s="383"/>
      <c r="AI4476" s="453"/>
      <c r="AJ4476" s="453"/>
      <c r="AK4476" s="414"/>
      <c r="AL4476" s="383"/>
      <c r="AM4476" s="383"/>
      <c r="AN4476" s="523"/>
      <c r="AO4476" s="414"/>
      <c r="AP4476" s="548"/>
      <c r="AQ4476" s="414"/>
      <c r="AR4476" s="78"/>
      <c r="AS4476" s="78"/>
      <c r="AT4476" s="414"/>
      <c r="AU4476" s="548"/>
      <c r="AV4476" s="548"/>
      <c r="AW4476" s="414"/>
      <c r="AX4476" s="383"/>
      <c r="AY4476" s="548"/>
      <c r="AZ4476" s="414"/>
      <c r="BA4476" s="383"/>
      <c r="BB4476" s="548"/>
      <c r="BC4476" s="78"/>
      <c r="BD4476" s="414"/>
      <c r="BE4476" s="414"/>
      <c r="BF4476" s="414"/>
      <c r="BG4476" s="414"/>
      <c r="BH4476" s="414"/>
      <c r="BI4476" s="383"/>
      <c r="BJ4476" s="383"/>
      <c r="BK4476" s="78"/>
      <c r="BL4476" s="414"/>
      <c r="BM4476" s="383"/>
      <c r="BN4476" s="78"/>
      <c r="BO4476" s="414"/>
      <c r="BP4476" s="78"/>
      <c r="BQ4476" s="414"/>
      <c r="BR4476" s="383"/>
      <c r="BS4476" s="78"/>
      <c r="BT4476" s="83"/>
      <c r="BU4476" s="75"/>
      <c r="BV4476" s="74"/>
      <c r="BW4476" s="74"/>
      <c r="BX4476" s="98" t="s">
        <v>7692</v>
      </c>
      <c r="BY4476" s="112">
        <f t="shared" si="424"/>
        <v>4471</v>
      </c>
      <c r="BZ4476" s="65">
        <f t="shared" si="425"/>
        <v>0</v>
      </c>
      <c r="CA4476" s="359">
        <f t="shared" si="426"/>
        <v>21</v>
      </c>
      <c r="CB4476" s="359">
        <f t="shared" si="427"/>
        <v>10</v>
      </c>
      <c r="CC4476" s="359">
        <f t="shared" si="428"/>
        <v>2023</v>
      </c>
      <c r="CD4476" s="359" t="str">
        <f t="shared" si="429"/>
        <v>2110202368575COLAPSO ESTRUCTURAL</v>
      </c>
    </row>
    <row r="4477" spans="1:82" s="121" customFormat="1" ht="204" customHeight="1">
      <c r="A4477" s="13"/>
      <c r="B4477" s="13"/>
      <c r="C4477" s="13"/>
      <c r="D4477" s="212">
        <v>45221</v>
      </c>
      <c r="E4477" s="210" t="s">
        <v>2622</v>
      </c>
      <c r="F4477" s="211" t="s">
        <v>2783</v>
      </c>
      <c r="G4477" s="130" t="s">
        <v>8680</v>
      </c>
      <c r="H4477" s="85" t="str">
        <f>VLOOKUP(E4477&amp;F4477,Divipola!$C$1:$F$1149,4,FALSE)</f>
        <v>41132</v>
      </c>
      <c r="I4477" s="77"/>
      <c r="J4477" s="181"/>
      <c r="K4477" s="207"/>
      <c r="L4477" s="207"/>
      <c r="M4477" s="207"/>
      <c r="N4477" s="207"/>
      <c r="O4477" s="207"/>
      <c r="P4477" s="207"/>
      <c r="Q4477" s="207"/>
      <c r="R4477" s="207"/>
      <c r="S4477" s="207"/>
      <c r="T4477" s="207"/>
      <c r="U4477" s="207"/>
      <c r="V4477" s="207"/>
      <c r="W4477" s="207"/>
      <c r="X4477" s="207"/>
      <c r="Y4477" s="207"/>
      <c r="Z4477" s="208">
        <v>50</v>
      </c>
      <c r="AA4477" s="186"/>
      <c r="AB4477" s="383"/>
      <c r="AC4477" s="73"/>
      <c r="AD4477" s="414"/>
      <c r="AE4477" s="393"/>
      <c r="AF4477" s="78"/>
      <c r="AG4477" s="414"/>
      <c r="AH4477" s="383"/>
      <c r="AI4477" s="453"/>
      <c r="AJ4477" s="453"/>
      <c r="AK4477" s="414"/>
      <c r="AL4477" s="383"/>
      <c r="AM4477" s="383"/>
      <c r="AN4477" s="523"/>
      <c r="AO4477" s="414"/>
      <c r="AP4477" s="548"/>
      <c r="AQ4477" s="414"/>
      <c r="AR4477" s="78"/>
      <c r="AS4477" s="78"/>
      <c r="AT4477" s="414"/>
      <c r="AU4477" s="548"/>
      <c r="AV4477" s="548"/>
      <c r="AW4477" s="414"/>
      <c r="AX4477" s="383"/>
      <c r="AY4477" s="548"/>
      <c r="AZ4477" s="414"/>
      <c r="BA4477" s="383"/>
      <c r="BB4477" s="548"/>
      <c r="BC4477" s="78"/>
      <c r="BD4477" s="414"/>
      <c r="BE4477" s="414"/>
      <c r="BF4477" s="414"/>
      <c r="BG4477" s="414"/>
      <c r="BH4477" s="414"/>
      <c r="BI4477" s="383"/>
      <c r="BJ4477" s="383"/>
      <c r="BK4477" s="78"/>
      <c r="BL4477" s="414"/>
      <c r="BM4477" s="383"/>
      <c r="BN4477" s="78"/>
      <c r="BO4477" s="414"/>
      <c r="BP4477" s="78"/>
      <c r="BQ4477" s="414"/>
      <c r="BR4477" s="383"/>
      <c r="BS4477" s="78"/>
      <c r="BT4477" s="83"/>
      <c r="BU4477" s="75"/>
      <c r="BV4477" s="74"/>
      <c r="BW4477" s="74"/>
      <c r="BX4477" s="98" t="s">
        <v>7720</v>
      </c>
      <c r="BY4477" s="112">
        <f t="shared" si="424"/>
        <v>4472</v>
      </c>
      <c r="BZ4477" s="65">
        <f t="shared" si="425"/>
        <v>0</v>
      </c>
      <c r="CA4477" s="359">
        <f t="shared" si="426"/>
        <v>22</v>
      </c>
      <c r="CB4477" s="359">
        <f t="shared" si="427"/>
        <v>10</v>
      </c>
      <c r="CC4477" s="359">
        <f t="shared" si="428"/>
        <v>2023</v>
      </c>
      <c r="CD4477" s="359" t="str">
        <f t="shared" si="429"/>
        <v xml:space="preserve">2210202341132INCENDIO FORESTAL </v>
      </c>
    </row>
    <row r="4478" spans="1:82" s="121" customFormat="1" ht="60" customHeight="1">
      <c r="A4478" s="13"/>
      <c r="B4478" s="13"/>
      <c r="C4478" s="13"/>
      <c r="D4478" s="212">
        <v>45221</v>
      </c>
      <c r="E4478" s="210" t="s">
        <v>2622</v>
      </c>
      <c r="F4478" s="211" t="s">
        <v>517</v>
      </c>
      <c r="G4478" s="130" t="s">
        <v>8680</v>
      </c>
      <c r="H4478" s="85" t="str">
        <f>VLOOKUP(E4478&amp;F4478,Divipola!$C$1:$F$1149,4,FALSE)</f>
        <v>41298</v>
      </c>
      <c r="I4478" s="77"/>
      <c r="J4478" s="181"/>
      <c r="K4478" s="146"/>
      <c r="L4478" s="146"/>
      <c r="M4478" s="146"/>
      <c r="N4478" s="146"/>
      <c r="O4478" s="146"/>
      <c r="P4478" s="146"/>
      <c r="Q4478" s="146"/>
      <c r="R4478" s="146"/>
      <c r="S4478" s="146"/>
      <c r="T4478" s="146"/>
      <c r="U4478" s="146"/>
      <c r="V4478" s="146"/>
      <c r="W4478" s="146"/>
      <c r="X4478" s="146"/>
      <c r="Y4478" s="146"/>
      <c r="Z4478" s="147">
        <v>5</v>
      </c>
      <c r="AA4478" s="148"/>
      <c r="AB4478" s="383"/>
      <c r="AC4478" s="73"/>
      <c r="AD4478" s="414"/>
      <c r="AE4478" s="393"/>
      <c r="AF4478" s="78"/>
      <c r="AG4478" s="414"/>
      <c r="AH4478" s="383"/>
      <c r="AI4478" s="453"/>
      <c r="AJ4478" s="453"/>
      <c r="AK4478" s="414"/>
      <c r="AL4478" s="383"/>
      <c r="AM4478" s="383"/>
      <c r="AN4478" s="523"/>
      <c r="AO4478" s="414"/>
      <c r="AP4478" s="548"/>
      <c r="AQ4478" s="414"/>
      <c r="AR4478" s="78"/>
      <c r="AS4478" s="78"/>
      <c r="AT4478" s="414"/>
      <c r="AU4478" s="548"/>
      <c r="AV4478" s="548"/>
      <c r="AW4478" s="414"/>
      <c r="AX4478" s="383"/>
      <c r="AY4478" s="548"/>
      <c r="AZ4478" s="414"/>
      <c r="BA4478" s="383"/>
      <c r="BB4478" s="548"/>
      <c r="BC4478" s="78"/>
      <c r="BD4478" s="414"/>
      <c r="BE4478" s="414"/>
      <c r="BF4478" s="414"/>
      <c r="BG4478" s="414"/>
      <c r="BH4478" s="414"/>
      <c r="BI4478" s="383"/>
      <c r="BJ4478" s="383"/>
      <c r="BK4478" s="78"/>
      <c r="BL4478" s="414"/>
      <c r="BM4478" s="383"/>
      <c r="BN4478" s="78"/>
      <c r="BO4478" s="414"/>
      <c r="BP4478" s="78"/>
      <c r="BQ4478" s="414"/>
      <c r="BR4478" s="383"/>
      <c r="BS4478" s="78"/>
      <c r="BT4478" s="83"/>
      <c r="BU4478" s="75"/>
      <c r="BV4478" s="74"/>
      <c r="BW4478" s="74"/>
      <c r="BX4478" s="120" t="s">
        <v>7693</v>
      </c>
      <c r="BY4478" s="112">
        <f t="shared" si="424"/>
        <v>4473</v>
      </c>
      <c r="BZ4478" s="65">
        <f t="shared" si="425"/>
        <v>0</v>
      </c>
      <c r="CA4478" s="359">
        <f t="shared" si="426"/>
        <v>22</v>
      </c>
      <c r="CB4478" s="359">
        <f t="shared" si="427"/>
        <v>10</v>
      </c>
      <c r="CC4478" s="359">
        <f t="shared" si="428"/>
        <v>2023</v>
      </c>
      <c r="CD4478" s="359" t="str">
        <f t="shared" si="429"/>
        <v xml:space="preserve">2210202341298INCENDIO FORESTAL </v>
      </c>
    </row>
    <row r="4479" spans="1:82" s="121" customFormat="1" ht="48" customHeight="1">
      <c r="A4479" s="13"/>
      <c r="B4479" s="13"/>
      <c r="C4479" s="13"/>
      <c r="D4479" s="212">
        <v>45221</v>
      </c>
      <c r="E4479" s="210" t="s">
        <v>2622</v>
      </c>
      <c r="F4479" s="211" t="s">
        <v>517</v>
      </c>
      <c r="G4479" s="130" t="s">
        <v>8680</v>
      </c>
      <c r="H4479" s="85" t="str">
        <f>VLOOKUP(E4479&amp;F4479,Divipola!$C$1:$F$1149,4,FALSE)</f>
        <v>41298</v>
      </c>
      <c r="I4479" s="77"/>
      <c r="J4479" s="181"/>
      <c r="K4479" s="146"/>
      <c r="L4479" s="146"/>
      <c r="M4479" s="146"/>
      <c r="N4479" s="146"/>
      <c r="O4479" s="146"/>
      <c r="P4479" s="146"/>
      <c r="Q4479" s="146"/>
      <c r="R4479" s="146"/>
      <c r="S4479" s="146"/>
      <c r="T4479" s="146"/>
      <c r="U4479" s="146"/>
      <c r="V4479" s="146"/>
      <c r="W4479" s="146"/>
      <c r="X4479" s="146"/>
      <c r="Y4479" s="146"/>
      <c r="Z4479" s="147">
        <v>3</v>
      </c>
      <c r="AA4479" s="148"/>
      <c r="AB4479" s="383"/>
      <c r="AC4479" s="73"/>
      <c r="AD4479" s="414"/>
      <c r="AE4479" s="393"/>
      <c r="AF4479" s="78"/>
      <c r="AG4479" s="414"/>
      <c r="AH4479" s="383"/>
      <c r="AI4479" s="453"/>
      <c r="AJ4479" s="453"/>
      <c r="AK4479" s="414"/>
      <c r="AL4479" s="383"/>
      <c r="AM4479" s="383"/>
      <c r="AN4479" s="523"/>
      <c r="AO4479" s="414"/>
      <c r="AP4479" s="548"/>
      <c r="AQ4479" s="414"/>
      <c r="AR4479" s="78"/>
      <c r="AS4479" s="78"/>
      <c r="AT4479" s="414"/>
      <c r="AU4479" s="548"/>
      <c r="AV4479" s="548"/>
      <c r="AW4479" s="414"/>
      <c r="AX4479" s="383"/>
      <c r="AY4479" s="548"/>
      <c r="AZ4479" s="414"/>
      <c r="BA4479" s="383"/>
      <c r="BB4479" s="548"/>
      <c r="BC4479" s="78"/>
      <c r="BD4479" s="414"/>
      <c r="BE4479" s="414"/>
      <c r="BF4479" s="414"/>
      <c r="BG4479" s="414"/>
      <c r="BH4479" s="414"/>
      <c r="BI4479" s="383"/>
      <c r="BJ4479" s="383"/>
      <c r="BK4479" s="78"/>
      <c r="BL4479" s="414"/>
      <c r="BM4479" s="383"/>
      <c r="BN4479" s="78"/>
      <c r="BO4479" s="414"/>
      <c r="BP4479" s="78"/>
      <c r="BQ4479" s="414"/>
      <c r="BR4479" s="383"/>
      <c r="BS4479" s="78"/>
      <c r="BT4479" s="83"/>
      <c r="BU4479" s="75"/>
      <c r="BV4479" s="74"/>
      <c r="BW4479" s="74"/>
      <c r="BX4479" s="120" t="s">
        <v>7694</v>
      </c>
      <c r="BY4479" s="112">
        <f t="shared" si="424"/>
        <v>4474</v>
      </c>
      <c r="BZ4479" s="65">
        <f t="shared" si="425"/>
        <v>0</v>
      </c>
      <c r="CA4479" s="359">
        <f t="shared" si="426"/>
        <v>22</v>
      </c>
      <c r="CB4479" s="359">
        <f t="shared" si="427"/>
        <v>10</v>
      </c>
      <c r="CC4479" s="359">
        <f t="shared" si="428"/>
        <v>2023</v>
      </c>
      <c r="CD4479" s="359" t="str">
        <f t="shared" si="429"/>
        <v xml:space="preserve">2210202341298INCENDIO FORESTAL </v>
      </c>
    </row>
    <row r="4480" spans="1:82" s="121" customFormat="1" ht="60" customHeight="1">
      <c r="A4480" s="13"/>
      <c r="B4480" s="13"/>
      <c r="C4480" s="13"/>
      <c r="D4480" s="212">
        <v>45221</v>
      </c>
      <c r="E4480" s="210" t="s">
        <v>2622</v>
      </c>
      <c r="F4480" s="211" t="s">
        <v>517</v>
      </c>
      <c r="G4480" s="130" t="s">
        <v>8680</v>
      </c>
      <c r="H4480" s="85" t="str">
        <f>VLOOKUP(E4480&amp;F4480,Divipola!$C$1:$F$1149,4,FALSE)</f>
        <v>41298</v>
      </c>
      <c r="I4480" s="77"/>
      <c r="J4480" s="181"/>
      <c r="K4480" s="146"/>
      <c r="L4480" s="146"/>
      <c r="M4480" s="146"/>
      <c r="N4480" s="146"/>
      <c r="O4480" s="146"/>
      <c r="P4480" s="146"/>
      <c r="Q4480" s="146"/>
      <c r="R4480" s="146"/>
      <c r="S4480" s="146"/>
      <c r="T4480" s="146"/>
      <c r="U4480" s="146"/>
      <c r="V4480" s="146"/>
      <c r="W4480" s="146"/>
      <c r="X4480" s="146"/>
      <c r="Y4480" s="146"/>
      <c r="Z4480" s="147">
        <v>7</v>
      </c>
      <c r="AA4480" s="148"/>
      <c r="AB4480" s="383"/>
      <c r="AC4480" s="73"/>
      <c r="AD4480" s="414"/>
      <c r="AE4480" s="393"/>
      <c r="AF4480" s="78"/>
      <c r="AG4480" s="414"/>
      <c r="AH4480" s="383"/>
      <c r="AI4480" s="453"/>
      <c r="AJ4480" s="453"/>
      <c r="AK4480" s="414"/>
      <c r="AL4480" s="383"/>
      <c r="AM4480" s="383"/>
      <c r="AN4480" s="523"/>
      <c r="AO4480" s="414"/>
      <c r="AP4480" s="548"/>
      <c r="AQ4480" s="414"/>
      <c r="AR4480" s="78"/>
      <c r="AS4480" s="78"/>
      <c r="AT4480" s="414"/>
      <c r="AU4480" s="548"/>
      <c r="AV4480" s="548"/>
      <c r="AW4480" s="414"/>
      <c r="AX4480" s="383"/>
      <c r="AY4480" s="548"/>
      <c r="AZ4480" s="414"/>
      <c r="BA4480" s="383"/>
      <c r="BB4480" s="548"/>
      <c r="BC4480" s="78"/>
      <c r="BD4480" s="414"/>
      <c r="BE4480" s="414"/>
      <c r="BF4480" s="414"/>
      <c r="BG4480" s="414"/>
      <c r="BH4480" s="414"/>
      <c r="BI4480" s="383"/>
      <c r="BJ4480" s="383"/>
      <c r="BK4480" s="78"/>
      <c r="BL4480" s="414"/>
      <c r="BM4480" s="383"/>
      <c r="BN4480" s="78"/>
      <c r="BO4480" s="414"/>
      <c r="BP4480" s="78"/>
      <c r="BQ4480" s="414"/>
      <c r="BR4480" s="383"/>
      <c r="BS4480" s="78"/>
      <c r="BT4480" s="83"/>
      <c r="BU4480" s="75"/>
      <c r="BV4480" s="74"/>
      <c r="BW4480" s="74"/>
      <c r="BX4480" s="98" t="s">
        <v>7695</v>
      </c>
      <c r="BY4480" s="112">
        <f t="shared" si="424"/>
        <v>4475</v>
      </c>
      <c r="BZ4480" s="65">
        <f t="shared" si="425"/>
        <v>0</v>
      </c>
      <c r="CA4480" s="359">
        <f t="shared" si="426"/>
        <v>22</v>
      </c>
      <c r="CB4480" s="359">
        <f t="shared" si="427"/>
        <v>10</v>
      </c>
      <c r="CC4480" s="359">
        <f t="shared" si="428"/>
        <v>2023</v>
      </c>
      <c r="CD4480" s="359" t="str">
        <f t="shared" si="429"/>
        <v xml:space="preserve">2210202341298INCENDIO FORESTAL </v>
      </c>
    </row>
    <row r="4481" spans="1:82" s="121" customFormat="1" ht="60" customHeight="1">
      <c r="A4481" s="13"/>
      <c r="B4481" s="13"/>
      <c r="C4481" s="13"/>
      <c r="D4481" s="212">
        <v>45220</v>
      </c>
      <c r="E4481" s="210" t="s">
        <v>2622</v>
      </c>
      <c r="F4481" s="211" t="s">
        <v>1350</v>
      </c>
      <c r="G4481" s="111" t="s">
        <v>2800</v>
      </c>
      <c r="H4481" s="85" t="str">
        <f>VLOOKUP(E4481&amp;F4481,Divipola!$C$1:$F$1149,4,FALSE)</f>
        <v>41551</v>
      </c>
      <c r="I4481" s="77"/>
      <c r="J4481" s="181"/>
      <c r="K4481" s="146"/>
      <c r="L4481" s="146"/>
      <c r="M4481" s="146"/>
      <c r="N4481" s="146">
        <v>4</v>
      </c>
      <c r="O4481" s="146">
        <v>1</v>
      </c>
      <c r="P4481" s="146">
        <v>1</v>
      </c>
      <c r="Q4481" s="146"/>
      <c r="R4481" s="146"/>
      <c r="S4481" s="146"/>
      <c r="T4481" s="146"/>
      <c r="U4481" s="146"/>
      <c r="V4481" s="146"/>
      <c r="W4481" s="146"/>
      <c r="X4481" s="146"/>
      <c r="Y4481" s="146"/>
      <c r="Z4481" s="147"/>
      <c r="AA4481" s="148"/>
      <c r="AB4481" s="383"/>
      <c r="AC4481" s="73"/>
      <c r="AD4481" s="414"/>
      <c r="AE4481" s="393"/>
      <c r="AF4481" s="78"/>
      <c r="AG4481" s="414"/>
      <c r="AH4481" s="383"/>
      <c r="AI4481" s="453"/>
      <c r="AJ4481" s="453"/>
      <c r="AK4481" s="414"/>
      <c r="AL4481" s="383"/>
      <c r="AM4481" s="383"/>
      <c r="AN4481" s="523"/>
      <c r="AO4481" s="414"/>
      <c r="AP4481" s="548"/>
      <c r="AQ4481" s="414"/>
      <c r="AR4481" s="78"/>
      <c r="AS4481" s="78"/>
      <c r="AT4481" s="414"/>
      <c r="AU4481" s="548"/>
      <c r="AV4481" s="548"/>
      <c r="AW4481" s="414"/>
      <c r="AX4481" s="383"/>
      <c r="AY4481" s="548"/>
      <c r="AZ4481" s="414"/>
      <c r="BA4481" s="383"/>
      <c r="BB4481" s="548"/>
      <c r="BC4481" s="78"/>
      <c r="BD4481" s="414"/>
      <c r="BE4481" s="414"/>
      <c r="BF4481" s="414"/>
      <c r="BG4481" s="414"/>
      <c r="BH4481" s="414"/>
      <c r="BI4481" s="383"/>
      <c r="BJ4481" s="383"/>
      <c r="BK4481" s="78"/>
      <c r="BL4481" s="414"/>
      <c r="BM4481" s="383"/>
      <c r="BN4481" s="78"/>
      <c r="BO4481" s="414"/>
      <c r="BP4481" s="78"/>
      <c r="BQ4481" s="414"/>
      <c r="BR4481" s="383"/>
      <c r="BS4481" s="78"/>
      <c r="BT4481" s="83"/>
      <c r="BU4481" s="75"/>
      <c r="BV4481" s="74"/>
      <c r="BW4481" s="74"/>
      <c r="BX4481" s="120" t="s">
        <v>7696</v>
      </c>
      <c r="BY4481" s="112">
        <f t="shared" si="424"/>
        <v>4476</v>
      </c>
      <c r="BZ4481" s="65">
        <f t="shared" si="425"/>
        <v>0</v>
      </c>
      <c r="CA4481" s="359">
        <f t="shared" si="426"/>
        <v>21</v>
      </c>
      <c r="CB4481" s="359">
        <f t="shared" si="427"/>
        <v>10</v>
      </c>
      <c r="CC4481" s="359">
        <f t="shared" si="428"/>
        <v>2023</v>
      </c>
      <c r="CD4481" s="359" t="str">
        <f t="shared" si="429"/>
        <v>2110202341551INCENDIO ESTRUCTURAL</v>
      </c>
    </row>
    <row r="4482" spans="1:82" s="121" customFormat="1" ht="84" customHeight="1">
      <c r="A4482" s="13"/>
      <c r="B4482" s="13"/>
      <c r="C4482" s="13"/>
      <c r="D4482" s="212">
        <v>45221</v>
      </c>
      <c r="E4482" s="210" t="s">
        <v>2622</v>
      </c>
      <c r="F4482" s="211" t="s">
        <v>1383</v>
      </c>
      <c r="G4482" s="111" t="s">
        <v>2896</v>
      </c>
      <c r="H4482" s="85" t="str">
        <f>VLOOKUP(E4482&amp;F4482,Divipola!$C$1:$F$1149,4,FALSE)</f>
        <v>41306</v>
      </c>
      <c r="I4482" s="77"/>
      <c r="J4482" s="181"/>
      <c r="K4482" s="146">
        <v>1</v>
      </c>
      <c r="L4482" s="146"/>
      <c r="M4482" s="146"/>
      <c r="N4482" s="146"/>
      <c r="O4482" s="146"/>
      <c r="P4482" s="146"/>
      <c r="Q4482" s="146"/>
      <c r="R4482" s="146"/>
      <c r="S4482" s="146"/>
      <c r="T4482" s="146"/>
      <c r="U4482" s="146"/>
      <c r="V4482" s="146"/>
      <c r="W4482" s="146"/>
      <c r="X4482" s="146"/>
      <c r="Y4482" s="146"/>
      <c r="Z4482" s="147"/>
      <c r="AA4482" s="148"/>
      <c r="AB4482" s="383"/>
      <c r="AC4482" s="73"/>
      <c r="AD4482" s="414"/>
      <c r="AE4482" s="393"/>
      <c r="AF4482" s="78"/>
      <c r="AG4482" s="414"/>
      <c r="AH4482" s="383"/>
      <c r="AI4482" s="453"/>
      <c r="AJ4482" s="453"/>
      <c r="AK4482" s="414"/>
      <c r="AL4482" s="383"/>
      <c r="AM4482" s="383"/>
      <c r="AN4482" s="523"/>
      <c r="AO4482" s="414"/>
      <c r="AP4482" s="548"/>
      <c r="AQ4482" s="414"/>
      <c r="AR4482" s="78"/>
      <c r="AS4482" s="78"/>
      <c r="AT4482" s="414"/>
      <c r="AU4482" s="548"/>
      <c r="AV4482" s="548"/>
      <c r="AW4482" s="414"/>
      <c r="AX4482" s="383"/>
      <c r="AY4482" s="548"/>
      <c r="AZ4482" s="414"/>
      <c r="BA4482" s="383"/>
      <c r="BB4482" s="548"/>
      <c r="BC4482" s="78"/>
      <c r="BD4482" s="414"/>
      <c r="BE4482" s="414"/>
      <c r="BF4482" s="414"/>
      <c r="BG4482" s="414"/>
      <c r="BH4482" s="414"/>
      <c r="BI4482" s="383"/>
      <c r="BJ4482" s="383"/>
      <c r="BK4482" s="78"/>
      <c r="BL4482" s="414"/>
      <c r="BM4482" s="383"/>
      <c r="BN4482" s="78"/>
      <c r="BO4482" s="414"/>
      <c r="BP4482" s="78"/>
      <c r="BQ4482" s="414"/>
      <c r="BR4482" s="383"/>
      <c r="BS4482" s="78"/>
      <c r="BT4482" s="83"/>
      <c r="BU4482" s="75"/>
      <c r="BV4482" s="74"/>
      <c r="BW4482" s="74"/>
      <c r="BX4482" s="120" t="s">
        <v>7697</v>
      </c>
      <c r="BY4482" s="112">
        <f t="shared" si="424"/>
        <v>4477</v>
      </c>
      <c r="BZ4482" s="65">
        <f t="shared" si="425"/>
        <v>0</v>
      </c>
      <c r="CA4482" s="359">
        <f t="shared" si="426"/>
        <v>22</v>
      </c>
      <c r="CB4482" s="359">
        <f t="shared" si="427"/>
        <v>10</v>
      </c>
      <c r="CC4482" s="359">
        <f t="shared" si="428"/>
        <v>2023</v>
      </c>
      <c r="CD4482" s="359" t="str">
        <f t="shared" si="429"/>
        <v>2210202341306CASO FORTUITO</v>
      </c>
    </row>
    <row r="4483" spans="1:82" s="121" customFormat="1" ht="192" customHeight="1">
      <c r="A4483" s="13"/>
      <c r="B4483" s="13"/>
      <c r="C4483" s="13"/>
      <c r="D4483" s="212">
        <v>45222</v>
      </c>
      <c r="E4483" s="210" t="s">
        <v>1756</v>
      </c>
      <c r="F4483" s="211" t="s">
        <v>1756</v>
      </c>
      <c r="G4483" s="111" t="s">
        <v>7701</v>
      </c>
      <c r="H4483" s="85" t="str">
        <f>VLOOKUP(E4483&amp;F4483,Divipola!$C$1:$F$1149,4,FALSE)</f>
        <v>88001</v>
      </c>
      <c r="I4483" s="77"/>
      <c r="J4483" s="181"/>
      <c r="K4483" s="207"/>
      <c r="L4483" s="207"/>
      <c r="M4483" s="207"/>
      <c r="N4483" s="207">
        <v>160</v>
      </c>
      <c r="O4483" s="207">
        <v>40</v>
      </c>
      <c r="P4483" s="207"/>
      <c r="Q4483" s="207">
        <v>40</v>
      </c>
      <c r="R4483" s="207"/>
      <c r="S4483" s="207"/>
      <c r="T4483" s="207"/>
      <c r="U4483" s="207"/>
      <c r="V4483" s="207"/>
      <c r="W4483" s="207"/>
      <c r="X4483" s="207"/>
      <c r="Y4483" s="207"/>
      <c r="Z4483" s="208"/>
      <c r="AA4483" s="186"/>
      <c r="AB4483" s="383"/>
      <c r="AC4483" s="73"/>
      <c r="AD4483" s="414"/>
      <c r="AE4483" s="393"/>
      <c r="AF4483" s="78"/>
      <c r="AG4483" s="414"/>
      <c r="AH4483" s="383"/>
      <c r="AI4483" s="453"/>
      <c r="AJ4483" s="453"/>
      <c r="AK4483" s="414"/>
      <c r="AL4483" s="383"/>
      <c r="AM4483" s="383"/>
      <c r="AN4483" s="523"/>
      <c r="AO4483" s="414"/>
      <c r="AP4483" s="548"/>
      <c r="AQ4483" s="414"/>
      <c r="AR4483" s="78"/>
      <c r="AS4483" s="78"/>
      <c r="AT4483" s="414"/>
      <c r="AU4483" s="548"/>
      <c r="AV4483" s="548"/>
      <c r="AW4483" s="414"/>
      <c r="AX4483" s="383"/>
      <c r="AY4483" s="548"/>
      <c r="AZ4483" s="414"/>
      <c r="BA4483" s="383"/>
      <c r="BB4483" s="548"/>
      <c r="BC4483" s="78"/>
      <c r="BD4483" s="414"/>
      <c r="BE4483" s="414"/>
      <c r="BF4483" s="414"/>
      <c r="BG4483" s="414"/>
      <c r="BH4483" s="414"/>
      <c r="BI4483" s="383"/>
      <c r="BJ4483" s="383"/>
      <c r="BK4483" s="78"/>
      <c r="BL4483" s="414"/>
      <c r="BM4483" s="383"/>
      <c r="BN4483" s="78"/>
      <c r="BO4483" s="414"/>
      <c r="BP4483" s="78"/>
      <c r="BQ4483" s="414"/>
      <c r="BR4483" s="383"/>
      <c r="BS4483" s="78"/>
      <c r="BT4483" s="83"/>
      <c r="BU4483" s="75"/>
      <c r="BV4483" s="74"/>
      <c r="BW4483" s="74"/>
      <c r="BX4483" s="514" t="s">
        <v>7784</v>
      </c>
      <c r="BY4483" s="112">
        <f t="shared" si="424"/>
        <v>4478</v>
      </c>
      <c r="BZ4483" s="65">
        <f t="shared" si="425"/>
        <v>0</v>
      </c>
      <c r="CA4483" s="359">
        <f t="shared" si="426"/>
        <v>23</v>
      </c>
      <c r="CB4483" s="359">
        <f t="shared" si="427"/>
        <v>10</v>
      </c>
      <c r="CC4483" s="359">
        <f t="shared" si="428"/>
        <v>2023</v>
      </c>
      <c r="CD4483" s="359" t="str">
        <f t="shared" si="429"/>
        <v>2310202388001CICLÓN, TROPICAL, DEPRESIÓN/TORMENTA/HURACÁN</v>
      </c>
    </row>
    <row r="4484" spans="1:82" s="121" customFormat="1" ht="60" customHeight="1">
      <c r="A4484" s="13"/>
      <c r="B4484" s="13"/>
      <c r="C4484" s="13"/>
      <c r="D4484" s="212">
        <v>45222</v>
      </c>
      <c r="E4484" s="210" t="s">
        <v>2834</v>
      </c>
      <c r="F4484" s="211" t="s">
        <v>252</v>
      </c>
      <c r="G4484" s="111" t="s">
        <v>2802</v>
      </c>
      <c r="H4484" s="85" t="str">
        <f>VLOOKUP(E4484&amp;F4484,Divipola!$C$1:$F$1149,4,FALSE)</f>
        <v>54480</v>
      </c>
      <c r="I4484" s="77"/>
      <c r="J4484" s="181"/>
      <c r="K4484" s="146"/>
      <c r="L4484" s="146"/>
      <c r="M4484" s="146"/>
      <c r="N4484" s="146">
        <v>4</v>
      </c>
      <c r="O4484" s="146">
        <v>1</v>
      </c>
      <c r="P4484" s="146">
        <v>1</v>
      </c>
      <c r="Q4484" s="146"/>
      <c r="R4484" s="146"/>
      <c r="S4484" s="146"/>
      <c r="T4484" s="146"/>
      <c r="U4484" s="146"/>
      <c r="V4484" s="146"/>
      <c r="W4484" s="146"/>
      <c r="X4484" s="146"/>
      <c r="Y4484" s="146"/>
      <c r="Z4484" s="147"/>
      <c r="AA4484" s="148"/>
      <c r="AB4484" s="383"/>
      <c r="AC4484" s="73"/>
      <c r="AD4484" s="414"/>
      <c r="AE4484" s="393"/>
      <c r="AF4484" s="78"/>
      <c r="AG4484" s="414"/>
      <c r="AH4484" s="383"/>
      <c r="AI4484" s="453"/>
      <c r="AJ4484" s="453"/>
      <c r="AK4484" s="414"/>
      <c r="AL4484" s="383"/>
      <c r="AM4484" s="383"/>
      <c r="AN4484" s="523"/>
      <c r="AO4484" s="414"/>
      <c r="AP4484" s="548"/>
      <c r="AQ4484" s="414"/>
      <c r="AR4484" s="78"/>
      <c r="AS4484" s="78"/>
      <c r="AT4484" s="414"/>
      <c r="AU4484" s="548"/>
      <c r="AV4484" s="548"/>
      <c r="AW4484" s="414"/>
      <c r="AX4484" s="383"/>
      <c r="AY4484" s="548"/>
      <c r="AZ4484" s="414"/>
      <c r="BA4484" s="383"/>
      <c r="BB4484" s="548"/>
      <c r="BC4484" s="78"/>
      <c r="BD4484" s="414"/>
      <c r="BE4484" s="414"/>
      <c r="BF4484" s="414"/>
      <c r="BG4484" s="414"/>
      <c r="BH4484" s="414"/>
      <c r="BI4484" s="383"/>
      <c r="BJ4484" s="383"/>
      <c r="BK4484" s="78"/>
      <c r="BL4484" s="414"/>
      <c r="BM4484" s="383"/>
      <c r="BN4484" s="78"/>
      <c r="BO4484" s="414"/>
      <c r="BP4484" s="78"/>
      <c r="BQ4484" s="414"/>
      <c r="BR4484" s="383"/>
      <c r="BS4484" s="78"/>
      <c r="BT4484" s="83"/>
      <c r="BU4484" s="75"/>
      <c r="BV4484" s="74"/>
      <c r="BW4484" s="74"/>
      <c r="BX4484" s="98" t="s">
        <v>7704</v>
      </c>
      <c r="BY4484" s="112">
        <f t="shared" si="424"/>
        <v>4479</v>
      </c>
      <c r="BZ4484" s="65">
        <f t="shared" si="425"/>
        <v>0</v>
      </c>
      <c r="CA4484" s="359">
        <f t="shared" si="426"/>
        <v>23</v>
      </c>
      <c r="CB4484" s="359">
        <f t="shared" si="427"/>
        <v>10</v>
      </c>
      <c r="CC4484" s="359">
        <f t="shared" si="428"/>
        <v>2023</v>
      </c>
      <c r="CD4484" s="359" t="str">
        <f t="shared" si="429"/>
        <v>2310202354480INUNDACION</v>
      </c>
    </row>
    <row r="4485" spans="1:82" s="121" customFormat="1" ht="84" customHeight="1">
      <c r="A4485" s="13"/>
      <c r="B4485" s="13"/>
      <c r="C4485" s="13"/>
      <c r="D4485" s="212">
        <v>45222</v>
      </c>
      <c r="E4485" s="210" t="s">
        <v>2834</v>
      </c>
      <c r="F4485" s="211" t="s">
        <v>2742</v>
      </c>
      <c r="G4485" s="111" t="s">
        <v>2807</v>
      </c>
      <c r="H4485" s="85" t="str">
        <f>VLOOKUP(E4485&amp;F4485,Divipola!$C$1:$F$1149,4,FALSE)</f>
        <v>54498</v>
      </c>
      <c r="I4485" s="77"/>
      <c r="J4485" s="181"/>
      <c r="K4485" s="146"/>
      <c r="L4485" s="146"/>
      <c r="M4485" s="146"/>
      <c r="N4485" s="146">
        <v>2</v>
      </c>
      <c r="O4485" s="146"/>
      <c r="P4485" s="146"/>
      <c r="Q4485" s="146"/>
      <c r="R4485" s="146"/>
      <c r="S4485" s="146"/>
      <c r="T4485" s="146"/>
      <c r="U4485" s="146"/>
      <c r="V4485" s="146"/>
      <c r="W4485" s="146"/>
      <c r="X4485" s="146"/>
      <c r="Y4485" s="146"/>
      <c r="Z4485" s="147"/>
      <c r="AA4485" s="148" t="s">
        <v>7703</v>
      </c>
      <c r="AB4485" s="383"/>
      <c r="AC4485" s="73"/>
      <c r="AD4485" s="414"/>
      <c r="AE4485" s="393"/>
      <c r="AF4485" s="78"/>
      <c r="AG4485" s="414"/>
      <c r="AH4485" s="383"/>
      <c r="AI4485" s="453"/>
      <c r="AJ4485" s="453"/>
      <c r="AK4485" s="414"/>
      <c r="AL4485" s="383"/>
      <c r="AM4485" s="383"/>
      <c r="AN4485" s="523"/>
      <c r="AO4485" s="414"/>
      <c r="AP4485" s="548"/>
      <c r="AQ4485" s="414"/>
      <c r="AR4485" s="78"/>
      <c r="AS4485" s="78"/>
      <c r="AT4485" s="414"/>
      <c r="AU4485" s="548"/>
      <c r="AV4485" s="548"/>
      <c r="AW4485" s="414"/>
      <c r="AX4485" s="383"/>
      <c r="AY4485" s="548"/>
      <c r="AZ4485" s="414"/>
      <c r="BA4485" s="383"/>
      <c r="BB4485" s="548"/>
      <c r="BC4485" s="78"/>
      <c r="BD4485" s="414"/>
      <c r="BE4485" s="414"/>
      <c r="BF4485" s="414"/>
      <c r="BG4485" s="414"/>
      <c r="BH4485" s="414"/>
      <c r="BI4485" s="383"/>
      <c r="BJ4485" s="383"/>
      <c r="BK4485" s="78"/>
      <c r="BL4485" s="414"/>
      <c r="BM4485" s="383"/>
      <c r="BN4485" s="78"/>
      <c r="BO4485" s="414"/>
      <c r="BP4485" s="78"/>
      <c r="BQ4485" s="414"/>
      <c r="BR4485" s="383"/>
      <c r="BS4485" s="78"/>
      <c r="BT4485" s="83"/>
      <c r="BU4485" s="75"/>
      <c r="BV4485" s="74"/>
      <c r="BW4485" s="74"/>
      <c r="BX4485" s="98" t="s">
        <v>7705</v>
      </c>
      <c r="BY4485" s="112">
        <f t="shared" si="424"/>
        <v>4480</v>
      </c>
      <c r="BZ4485" s="65">
        <f t="shared" si="425"/>
        <v>0</v>
      </c>
      <c r="CA4485" s="359">
        <f t="shared" si="426"/>
        <v>23</v>
      </c>
      <c r="CB4485" s="359">
        <f t="shared" si="427"/>
        <v>10</v>
      </c>
      <c r="CC4485" s="359">
        <f t="shared" si="428"/>
        <v>2023</v>
      </c>
      <c r="CD4485" s="359" t="str">
        <f t="shared" si="429"/>
        <v>2310202354498CRECIENTE SUBITA</v>
      </c>
    </row>
    <row r="4486" spans="1:82" s="121" customFormat="1" ht="60" customHeight="1">
      <c r="A4486" s="13"/>
      <c r="B4486" s="13"/>
      <c r="C4486" s="13"/>
      <c r="D4486" s="212">
        <v>45218</v>
      </c>
      <c r="E4486" s="210" t="s">
        <v>2723</v>
      </c>
      <c r="F4486" s="211" t="s">
        <v>1462</v>
      </c>
      <c r="G4486" s="111" t="s">
        <v>2803</v>
      </c>
      <c r="H4486" s="85" t="str">
        <f>VLOOKUP(E4486&amp;F4486,Divipola!$C$1:$F$1149,4,FALSE)</f>
        <v>13062</v>
      </c>
      <c r="I4486" s="77"/>
      <c r="J4486" s="181"/>
      <c r="K4486" s="146"/>
      <c r="L4486" s="146"/>
      <c r="M4486" s="146"/>
      <c r="N4486" s="146">
        <v>360</v>
      </c>
      <c r="O4486" s="146">
        <v>90</v>
      </c>
      <c r="P4486" s="146"/>
      <c r="Q4486" s="146">
        <v>90</v>
      </c>
      <c r="R4486" s="146"/>
      <c r="S4486" s="146"/>
      <c r="T4486" s="146"/>
      <c r="U4486" s="146"/>
      <c r="V4486" s="146"/>
      <c r="W4486" s="146"/>
      <c r="X4486" s="146"/>
      <c r="Y4486" s="146"/>
      <c r="Z4486" s="147"/>
      <c r="AA4486" s="148"/>
      <c r="AB4486" s="383"/>
      <c r="AC4486" s="73"/>
      <c r="AD4486" s="414"/>
      <c r="AE4486" s="393"/>
      <c r="AF4486" s="78"/>
      <c r="AG4486" s="414"/>
      <c r="AH4486" s="383"/>
      <c r="AI4486" s="453"/>
      <c r="AJ4486" s="453"/>
      <c r="AK4486" s="414"/>
      <c r="AL4486" s="383"/>
      <c r="AM4486" s="383"/>
      <c r="AN4486" s="523"/>
      <c r="AO4486" s="414"/>
      <c r="AP4486" s="548"/>
      <c r="AQ4486" s="414"/>
      <c r="AR4486" s="78"/>
      <c r="AS4486" s="78"/>
      <c r="AT4486" s="414"/>
      <c r="AU4486" s="548"/>
      <c r="AV4486" s="548"/>
      <c r="AW4486" s="414"/>
      <c r="AX4486" s="383"/>
      <c r="AY4486" s="548"/>
      <c r="AZ4486" s="414"/>
      <c r="BA4486" s="383"/>
      <c r="BB4486" s="548"/>
      <c r="BC4486" s="78"/>
      <c r="BD4486" s="414"/>
      <c r="BE4486" s="414"/>
      <c r="BF4486" s="414"/>
      <c r="BG4486" s="414"/>
      <c r="BH4486" s="414"/>
      <c r="BI4486" s="383"/>
      <c r="BJ4486" s="383"/>
      <c r="BK4486" s="78"/>
      <c r="BL4486" s="414"/>
      <c r="BM4486" s="383"/>
      <c r="BN4486" s="78"/>
      <c r="BO4486" s="414"/>
      <c r="BP4486" s="78"/>
      <c r="BQ4486" s="414"/>
      <c r="BR4486" s="383"/>
      <c r="BS4486" s="78"/>
      <c r="BT4486" s="83"/>
      <c r="BU4486" s="75"/>
      <c r="BV4486" s="74"/>
      <c r="BW4486" s="74"/>
      <c r="BX4486" s="98" t="s">
        <v>7706</v>
      </c>
      <c r="BY4486" s="112">
        <f t="shared" si="424"/>
        <v>4481</v>
      </c>
      <c r="BZ4486" s="65">
        <f t="shared" si="425"/>
        <v>0</v>
      </c>
      <c r="CA4486" s="359">
        <f t="shared" si="426"/>
        <v>19</v>
      </c>
      <c r="CB4486" s="359">
        <f t="shared" si="427"/>
        <v>10</v>
      </c>
      <c r="CC4486" s="359">
        <f t="shared" si="428"/>
        <v>2023</v>
      </c>
      <c r="CD4486" s="359" t="str">
        <f t="shared" si="429"/>
        <v>1910202313062VENDAVAL</v>
      </c>
    </row>
    <row r="4487" spans="1:82" s="121" customFormat="1" ht="192" customHeight="1">
      <c r="A4487" s="13"/>
      <c r="B4487" s="13"/>
      <c r="C4487" s="13"/>
      <c r="D4487" s="212">
        <v>45223</v>
      </c>
      <c r="E4487" s="210" t="s">
        <v>2676</v>
      </c>
      <c r="F4487" s="211" t="s">
        <v>986</v>
      </c>
      <c r="G4487" s="111" t="s">
        <v>2802</v>
      </c>
      <c r="H4487" s="85" t="str">
        <f>VLOOKUP(E4487&amp;F4487,Divipola!$C$1:$F$1149,4,FALSE)</f>
        <v>23660</v>
      </c>
      <c r="I4487" s="77"/>
      <c r="J4487" s="181"/>
      <c r="K4487" s="207"/>
      <c r="L4487" s="207"/>
      <c r="M4487" s="207"/>
      <c r="N4487" s="207">
        <v>280</v>
      </c>
      <c r="O4487" s="207">
        <v>70</v>
      </c>
      <c r="P4487" s="207"/>
      <c r="Q4487" s="207">
        <v>70</v>
      </c>
      <c r="R4487" s="207"/>
      <c r="S4487" s="207"/>
      <c r="T4487" s="207"/>
      <c r="U4487" s="207"/>
      <c r="V4487" s="207"/>
      <c r="W4487" s="207"/>
      <c r="X4487" s="207"/>
      <c r="Y4487" s="207"/>
      <c r="Z4487" s="208"/>
      <c r="AA4487" s="186"/>
      <c r="AB4487" s="383"/>
      <c r="AC4487" s="73"/>
      <c r="AD4487" s="414"/>
      <c r="AE4487" s="393"/>
      <c r="AF4487" s="78"/>
      <c r="AG4487" s="414"/>
      <c r="AH4487" s="383"/>
      <c r="AI4487" s="453"/>
      <c r="AJ4487" s="453"/>
      <c r="AK4487" s="414"/>
      <c r="AL4487" s="383"/>
      <c r="AM4487" s="383"/>
      <c r="AN4487" s="523"/>
      <c r="AO4487" s="414"/>
      <c r="AP4487" s="548"/>
      <c r="AQ4487" s="414"/>
      <c r="AR4487" s="78"/>
      <c r="AS4487" s="78"/>
      <c r="AT4487" s="414"/>
      <c r="AU4487" s="548"/>
      <c r="AV4487" s="548"/>
      <c r="AW4487" s="414"/>
      <c r="AX4487" s="383"/>
      <c r="AY4487" s="548"/>
      <c r="AZ4487" s="414"/>
      <c r="BA4487" s="383"/>
      <c r="BB4487" s="548"/>
      <c r="BC4487" s="78"/>
      <c r="BD4487" s="414"/>
      <c r="BE4487" s="414"/>
      <c r="BF4487" s="414"/>
      <c r="BG4487" s="414"/>
      <c r="BH4487" s="414"/>
      <c r="BI4487" s="383"/>
      <c r="BJ4487" s="383"/>
      <c r="BK4487" s="78"/>
      <c r="BL4487" s="414"/>
      <c r="BM4487" s="383"/>
      <c r="BN4487" s="78"/>
      <c r="BO4487" s="414"/>
      <c r="BP4487" s="78"/>
      <c r="BQ4487" s="414"/>
      <c r="BR4487" s="383"/>
      <c r="BS4487" s="78"/>
      <c r="BT4487" s="83"/>
      <c r="BU4487" s="75"/>
      <c r="BV4487" s="74"/>
      <c r="BW4487" s="74"/>
      <c r="BX4487" s="98" t="s">
        <v>7844</v>
      </c>
      <c r="BY4487" s="112">
        <f t="shared" si="424"/>
        <v>4482</v>
      </c>
      <c r="BZ4487" s="65">
        <f t="shared" si="425"/>
        <v>0</v>
      </c>
      <c r="CA4487" s="359">
        <f t="shared" si="426"/>
        <v>24</v>
      </c>
      <c r="CB4487" s="359">
        <f t="shared" si="427"/>
        <v>10</v>
      </c>
      <c r="CC4487" s="359">
        <f t="shared" si="428"/>
        <v>2023</v>
      </c>
      <c r="CD4487" s="359" t="str">
        <f t="shared" si="429"/>
        <v>2410202323660INUNDACION</v>
      </c>
    </row>
    <row r="4488" spans="1:82" s="121" customFormat="1" ht="108" customHeight="1">
      <c r="A4488" s="13"/>
      <c r="B4488" s="13"/>
      <c r="C4488" s="13"/>
      <c r="D4488" s="212">
        <v>45222</v>
      </c>
      <c r="E4488" s="210" t="s">
        <v>2829</v>
      </c>
      <c r="F4488" s="211" t="s">
        <v>2553</v>
      </c>
      <c r="G4488" s="111" t="s">
        <v>2802</v>
      </c>
      <c r="H4488" s="85" t="str">
        <f>VLOOKUP(E4488&amp;F4488,Divipola!$C$1:$F$1149,4,FALSE)</f>
        <v>05690</v>
      </c>
      <c r="I4488" s="77"/>
      <c r="J4488" s="181"/>
      <c r="K4488" s="146"/>
      <c r="L4488" s="146"/>
      <c r="M4488" s="146"/>
      <c r="N4488" s="146">
        <v>200</v>
      </c>
      <c r="O4488" s="146">
        <v>50</v>
      </c>
      <c r="P4488" s="146"/>
      <c r="Q4488" s="146">
        <v>50</v>
      </c>
      <c r="R4488" s="146"/>
      <c r="S4488" s="146"/>
      <c r="T4488" s="146"/>
      <c r="U4488" s="146"/>
      <c r="V4488" s="146"/>
      <c r="W4488" s="146"/>
      <c r="X4488" s="146"/>
      <c r="Y4488" s="146"/>
      <c r="Z4488" s="147"/>
      <c r="AA4488" s="148"/>
      <c r="AB4488" s="383"/>
      <c r="AC4488" s="73"/>
      <c r="AD4488" s="414"/>
      <c r="AE4488" s="393"/>
      <c r="AF4488" s="78"/>
      <c r="AG4488" s="414"/>
      <c r="AH4488" s="383"/>
      <c r="AI4488" s="453"/>
      <c r="AJ4488" s="453"/>
      <c r="AK4488" s="414"/>
      <c r="AL4488" s="383"/>
      <c r="AM4488" s="383"/>
      <c r="AN4488" s="523"/>
      <c r="AO4488" s="414"/>
      <c r="AP4488" s="548"/>
      <c r="AQ4488" s="414"/>
      <c r="AR4488" s="78"/>
      <c r="AS4488" s="78"/>
      <c r="AT4488" s="414"/>
      <c r="AU4488" s="548"/>
      <c r="AV4488" s="548"/>
      <c r="AW4488" s="414"/>
      <c r="AX4488" s="383"/>
      <c r="AY4488" s="548"/>
      <c r="AZ4488" s="414"/>
      <c r="BA4488" s="383"/>
      <c r="BB4488" s="548"/>
      <c r="BC4488" s="78"/>
      <c r="BD4488" s="414"/>
      <c r="BE4488" s="414"/>
      <c r="BF4488" s="414"/>
      <c r="BG4488" s="414"/>
      <c r="BH4488" s="414"/>
      <c r="BI4488" s="383"/>
      <c r="BJ4488" s="383"/>
      <c r="BK4488" s="78"/>
      <c r="BL4488" s="414"/>
      <c r="BM4488" s="383"/>
      <c r="BN4488" s="78"/>
      <c r="BO4488" s="414"/>
      <c r="BP4488" s="78"/>
      <c r="BQ4488" s="414"/>
      <c r="BR4488" s="383"/>
      <c r="BS4488" s="78"/>
      <c r="BT4488" s="83"/>
      <c r="BU4488" s="75"/>
      <c r="BV4488" s="74"/>
      <c r="BW4488" s="74"/>
      <c r="BX4488" s="98" t="s">
        <v>7707</v>
      </c>
      <c r="BY4488" s="112">
        <f t="shared" ref="BY4488:BY4551" si="430">+BY4487+1</f>
        <v>4483</v>
      </c>
      <c r="BZ4488" s="65">
        <f t="shared" si="425"/>
        <v>0</v>
      </c>
      <c r="CA4488" s="359">
        <f t="shared" si="426"/>
        <v>23</v>
      </c>
      <c r="CB4488" s="359">
        <f t="shared" si="427"/>
        <v>10</v>
      </c>
      <c r="CC4488" s="359">
        <f t="shared" si="428"/>
        <v>2023</v>
      </c>
      <c r="CD4488" s="359" t="str">
        <f t="shared" si="429"/>
        <v>2310202305690INUNDACION</v>
      </c>
    </row>
    <row r="4489" spans="1:82" s="121" customFormat="1" ht="409.5" customHeight="1">
      <c r="A4489" s="13"/>
      <c r="B4489" s="13"/>
      <c r="C4489" s="13"/>
      <c r="D4489" s="212">
        <v>45223</v>
      </c>
      <c r="E4489" s="210" t="s">
        <v>2622</v>
      </c>
      <c r="F4489" s="211" t="s">
        <v>2104</v>
      </c>
      <c r="G4489" s="130" t="s">
        <v>8680</v>
      </c>
      <c r="H4489" s="85" t="str">
        <f>VLOOKUP(E4489&amp;F4489,Divipola!$C$1:$F$1149,4,FALSE)</f>
        <v>41020</v>
      </c>
      <c r="I4489" s="77"/>
      <c r="J4489" s="181"/>
      <c r="K4489" s="207"/>
      <c r="L4489" s="207"/>
      <c r="M4489" s="207"/>
      <c r="N4489" s="207"/>
      <c r="O4489" s="207"/>
      <c r="P4489" s="207"/>
      <c r="Q4489" s="207"/>
      <c r="R4489" s="207"/>
      <c r="S4489" s="207"/>
      <c r="T4489" s="207"/>
      <c r="U4489" s="207">
        <v>2</v>
      </c>
      <c r="V4489" s="207"/>
      <c r="W4489" s="207"/>
      <c r="X4489" s="207"/>
      <c r="Y4489" s="207"/>
      <c r="Z4489" s="208">
        <v>70</v>
      </c>
      <c r="AA4489" s="186"/>
      <c r="AB4489" s="383"/>
      <c r="AC4489" s="73"/>
      <c r="AD4489" s="414"/>
      <c r="AE4489" s="393"/>
      <c r="AF4489" s="78"/>
      <c r="AG4489" s="414"/>
      <c r="AH4489" s="383"/>
      <c r="AI4489" s="453"/>
      <c r="AJ4489" s="453"/>
      <c r="AK4489" s="414"/>
      <c r="AL4489" s="383"/>
      <c r="AM4489" s="383"/>
      <c r="AN4489" s="523"/>
      <c r="AO4489" s="414"/>
      <c r="AP4489" s="548"/>
      <c r="AQ4489" s="414"/>
      <c r="AR4489" s="78"/>
      <c r="AS4489" s="78"/>
      <c r="AT4489" s="414"/>
      <c r="AU4489" s="548"/>
      <c r="AV4489" s="548"/>
      <c r="AW4489" s="414"/>
      <c r="AX4489" s="383"/>
      <c r="AY4489" s="548"/>
      <c r="AZ4489" s="414"/>
      <c r="BA4489" s="383"/>
      <c r="BB4489" s="548"/>
      <c r="BC4489" s="78"/>
      <c r="BD4489" s="414"/>
      <c r="BE4489" s="414"/>
      <c r="BF4489" s="414"/>
      <c r="BG4489" s="414"/>
      <c r="BH4489" s="414"/>
      <c r="BI4489" s="383"/>
      <c r="BJ4489" s="383"/>
      <c r="BK4489" s="78"/>
      <c r="BL4489" s="414"/>
      <c r="BM4489" s="383"/>
      <c r="BN4489" s="78"/>
      <c r="BO4489" s="414"/>
      <c r="BP4489" s="78"/>
      <c r="BQ4489" s="414"/>
      <c r="BR4489" s="383"/>
      <c r="BS4489" s="78"/>
      <c r="BT4489" s="83"/>
      <c r="BU4489" s="75"/>
      <c r="BV4489" s="74"/>
      <c r="BW4489" s="74"/>
      <c r="BX4489" s="98" t="s">
        <v>7781</v>
      </c>
      <c r="BY4489" s="112">
        <f t="shared" si="430"/>
        <v>4484</v>
      </c>
      <c r="BZ4489" s="65">
        <f t="shared" ref="BZ4489:BZ4532" si="431">+AD4489+AG4489+AK4489+AO4489+AQ4489+AT4489+AW4489+AZ4489+BD4489+BH4489+BL4489+BO4489+BQ4489</f>
        <v>0</v>
      </c>
      <c r="CA4489" s="359">
        <f t="shared" si="426"/>
        <v>24</v>
      </c>
      <c r="CB4489" s="359">
        <f t="shared" si="427"/>
        <v>10</v>
      </c>
      <c r="CC4489" s="359">
        <f t="shared" si="428"/>
        <v>2023</v>
      </c>
      <c r="CD4489" s="359" t="str">
        <f t="shared" si="429"/>
        <v xml:space="preserve">2410202341020INCENDIO FORESTAL </v>
      </c>
    </row>
    <row r="4490" spans="1:82" s="121" customFormat="1" ht="180" customHeight="1">
      <c r="A4490" s="13"/>
      <c r="B4490" s="13"/>
      <c r="C4490" s="13"/>
      <c r="D4490" s="212">
        <v>45222</v>
      </c>
      <c r="E4490" s="210" t="s">
        <v>2622</v>
      </c>
      <c r="F4490" s="211" t="s">
        <v>2655</v>
      </c>
      <c r="G4490" s="130" t="s">
        <v>8680</v>
      </c>
      <c r="H4490" s="85" t="str">
        <f>VLOOKUP(E4490&amp;F4490,Divipola!$C$1:$F$1149,4,FALSE)</f>
        <v>41396</v>
      </c>
      <c r="I4490" s="77"/>
      <c r="J4490" s="181"/>
      <c r="K4490" s="207"/>
      <c r="L4490" s="207"/>
      <c r="M4490" s="207"/>
      <c r="N4490" s="207"/>
      <c r="O4490" s="207"/>
      <c r="P4490" s="207"/>
      <c r="Q4490" s="207"/>
      <c r="R4490" s="207"/>
      <c r="S4490" s="207"/>
      <c r="T4490" s="207"/>
      <c r="U4490" s="207"/>
      <c r="V4490" s="207"/>
      <c r="W4490" s="207"/>
      <c r="X4490" s="207"/>
      <c r="Y4490" s="207"/>
      <c r="Z4490" s="208">
        <v>20</v>
      </c>
      <c r="AA4490" s="186"/>
      <c r="AB4490" s="383"/>
      <c r="AC4490" s="73"/>
      <c r="AD4490" s="414"/>
      <c r="AE4490" s="393"/>
      <c r="AF4490" s="78"/>
      <c r="AG4490" s="414"/>
      <c r="AH4490" s="383"/>
      <c r="AI4490" s="453"/>
      <c r="AJ4490" s="453"/>
      <c r="AK4490" s="414"/>
      <c r="AL4490" s="383"/>
      <c r="AM4490" s="383"/>
      <c r="AN4490" s="523"/>
      <c r="AO4490" s="414"/>
      <c r="AP4490" s="548"/>
      <c r="AQ4490" s="414"/>
      <c r="AR4490" s="78"/>
      <c r="AS4490" s="78"/>
      <c r="AT4490" s="414"/>
      <c r="AU4490" s="548"/>
      <c r="AV4490" s="548"/>
      <c r="AW4490" s="414"/>
      <c r="AX4490" s="383"/>
      <c r="AY4490" s="548"/>
      <c r="AZ4490" s="414"/>
      <c r="BA4490" s="383"/>
      <c r="BB4490" s="548"/>
      <c r="BC4490" s="78"/>
      <c r="BD4490" s="414"/>
      <c r="BE4490" s="414"/>
      <c r="BF4490" s="414"/>
      <c r="BG4490" s="414"/>
      <c r="BH4490" s="414"/>
      <c r="BI4490" s="383"/>
      <c r="BJ4490" s="383"/>
      <c r="BK4490" s="78"/>
      <c r="BL4490" s="414"/>
      <c r="BM4490" s="383"/>
      <c r="BN4490" s="78"/>
      <c r="BO4490" s="414"/>
      <c r="BP4490" s="78"/>
      <c r="BQ4490" s="414"/>
      <c r="BR4490" s="383"/>
      <c r="BS4490" s="78"/>
      <c r="BT4490" s="83"/>
      <c r="BU4490" s="75"/>
      <c r="BV4490" s="74"/>
      <c r="BW4490" s="74"/>
      <c r="BX4490" s="98" t="s">
        <v>7721</v>
      </c>
      <c r="BY4490" s="112">
        <f t="shared" si="430"/>
        <v>4485</v>
      </c>
      <c r="BZ4490" s="65">
        <f t="shared" si="431"/>
        <v>0</v>
      </c>
      <c r="CA4490" s="359">
        <f t="shared" si="426"/>
        <v>23</v>
      </c>
      <c r="CB4490" s="359">
        <f t="shared" si="427"/>
        <v>10</v>
      </c>
      <c r="CC4490" s="359">
        <f t="shared" si="428"/>
        <v>2023</v>
      </c>
      <c r="CD4490" s="359" t="str">
        <f t="shared" si="429"/>
        <v xml:space="preserve">2310202341396INCENDIO FORESTAL </v>
      </c>
    </row>
    <row r="4491" spans="1:82" s="121" customFormat="1" ht="108" customHeight="1">
      <c r="A4491" s="13"/>
      <c r="B4491" s="13"/>
      <c r="C4491" s="13"/>
      <c r="D4491" s="212">
        <v>45222</v>
      </c>
      <c r="E4491" s="210" t="s">
        <v>2622</v>
      </c>
      <c r="F4491" s="211" t="s">
        <v>2063</v>
      </c>
      <c r="G4491" s="130" t="s">
        <v>8680</v>
      </c>
      <c r="H4491" s="85" t="str">
        <f>VLOOKUP(E4491&amp;F4491,Divipola!$C$1:$F$1149,4,FALSE)</f>
        <v>41349</v>
      </c>
      <c r="I4491" s="77"/>
      <c r="J4491" s="181"/>
      <c r="K4491" s="146"/>
      <c r="L4491" s="146"/>
      <c r="M4491" s="146"/>
      <c r="N4491" s="146"/>
      <c r="O4491" s="146"/>
      <c r="P4491" s="146"/>
      <c r="Q4491" s="146"/>
      <c r="R4491" s="146"/>
      <c r="S4491" s="146"/>
      <c r="T4491" s="146"/>
      <c r="U4491" s="146"/>
      <c r="V4491" s="146"/>
      <c r="W4491" s="146"/>
      <c r="X4491" s="146"/>
      <c r="Y4491" s="146"/>
      <c r="Z4491" s="147">
        <v>40</v>
      </c>
      <c r="AA4491" s="148"/>
      <c r="AB4491" s="383"/>
      <c r="AC4491" s="73"/>
      <c r="AD4491" s="414"/>
      <c r="AE4491" s="393"/>
      <c r="AF4491" s="78"/>
      <c r="AG4491" s="414"/>
      <c r="AH4491" s="383"/>
      <c r="AI4491" s="453"/>
      <c r="AJ4491" s="453"/>
      <c r="AK4491" s="414"/>
      <c r="AL4491" s="383"/>
      <c r="AM4491" s="383"/>
      <c r="AN4491" s="523"/>
      <c r="AO4491" s="414"/>
      <c r="AP4491" s="548"/>
      <c r="AQ4491" s="414"/>
      <c r="AR4491" s="78"/>
      <c r="AS4491" s="78"/>
      <c r="AT4491" s="414"/>
      <c r="AU4491" s="548"/>
      <c r="AV4491" s="548"/>
      <c r="AW4491" s="414"/>
      <c r="AX4491" s="383"/>
      <c r="AY4491" s="548"/>
      <c r="AZ4491" s="414"/>
      <c r="BA4491" s="383"/>
      <c r="BB4491" s="548"/>
      <c r="BC4491" s="78"/>
      <c r="BD4491" s="414"/>
      <c r="BE4491" s="414"/>
      <c r="BF4491" s="414"/>
      <c r="BG4491" s="414"/>
      <c r="BH4491" s="414"/>
      <c r="BI4491" s="383"/>
      <c r="BJ4491" s="383"/>
      <c r="BK4491" s="78"/>
      <c r="BL4491" s="414"/>
      <c r="BM4491" s="383"/>
      <c r="BN4491" s="78"/>
      <c r="BO4491" s="414"/>
      <c r="BP4491" s="78"/>
      <c r="BQ4491" s="414"/>
      <c r="BR4491" s="383"/>
      <c r="BS4491" s="78"/>
      <c r="BT4491" s="83"/>
      <c r="BU4491" s="75"/>
      <c r="BV4491" s="74"/>
      <c r="BW4491" s="74"/>
      <c r="BX4491" s="98" t="s">
        <v>7708</v>
      </c>
      <c r="BY4491" s="112">
        <f t="shared" si="430"/>
        <v>4486</v>
      </c>
      <c r="BZ4491" s="65">
        <f t="shared" si="431"/>
        <v>0</v>
      </c>
      <c r="CA4491" s="359">
        <f t="shared" si="426"/>
        <v>23</v>
      </c>
      <c r="CB4491" s="359">
        <f t="shared" si="427"/>
        <v>10</v>
      </c>
      <c r="CC4491" s="359">
        <f t="shared" si="428"/>
        <v>2023</v>
      </c>
      <c r="CD4491" s="359" t="str">
        <f t="shared" si="429"/>
        <v xml:space="preserve">2310202341349INCENDIO FORESTAL </v>
      </c>
    </row>
    <row r="4492" spans="1:82" s="121" customFormat="1" ht="144" customHeight="1">
      <c r="A4492" s="13"/>
      <c r="B4492" s="13"/>
      <c r="C4492" s="13"/>
      <c r="D4492" s="212">
        <v>45222</v>
      </c>
      <c r="E4492" s="210" t="s">
        <v>2622</v>
      </c>
      <c r="F4492" s="211" t="s">
        <v>1350</v>
      </c>
      <c r="G4492" s="130" t="s">
        <v>8680</v>
      </c>
      <c r="H4492" s="85" t="str">
        <f>VLOOKUP(E4492&amp;F4492,Divipola!$C$1:$F$1149,4,FALSE)</f>
        <v>41551</v>
      </c>
      <c r="I4492" s="77"/>
      <c r="J4492" s="181"/>
      <c r="K4492" s="146"/>
      <c r="L4492" s="146"/>
      <c r="M4492" s="146"/>
      <c r="N4492" s="146"/>
      <c r="O4492" s="146"/>
      <c r="P4492" s="146"/>
      <c r="Q4492" s="146"/>
      <c r="R4492" s="146"/>
      <c r="S4492" s="146"/>
      <c r="T4492" s="146"/>
      <c r="U4492" s="146"/>
      <c r="V4492" s="146"/>
      <c r="W4492" s="146"/>
      <c r="X4492" s="146"/>
      <c r="Y4492" s="146"/>
      <c r="Z4492" s="147">
        <v>10</v>
      </c>
      <c r="AA4492" s="148"/>
      <c r="AB4492" s="383"/>
      <c r="AC4492" s="73"/>
      <c r="AD4492" s="414"/>
      <c r="AE4492" s="393"/>
      <c r="AF4492" s="78"/>
      <c r="AG4492" s="414"/>
      <c r="AH4492" s="383"/>
      <c r="AI4492" s="453"/>
      <c r="AJ4492" s="453"/>
      <c r="AK4492" s="414"/>
      <c r="AL4492" s="383"/>
      <c r="AM4492" s="383"/>
      <c r="AN4492" s="523"/>
      <c r="AO4492" s="414"/>
      <c r="AP4492" s="548"/>
      <c r="AQ4492" s="414"/>
      <c r="AR4492" s="78"/>
      <c r="AS4492" s="78"/>
      <c r="AT4492" s="414"/>
      <c r="AU4492" s="548"/>
      <c r="AV4492" s="548"/>
      <c r="AW4492" s="414"/>
      <c r="AX4492" s="383"/>
      <c r="AY4492" s="548"/>
      <c r="AZ4492" s="414"/>
      <c r="BA4492" s="383"/>
      <c r="BB4492" s="548"/>
      <c r="BC4492" s="78"/>
      <c r="BD4492" s="414"/>
      <c r="BE4492" s="414"/>
      <c r="BF4492" s="414"/>
      <c r="BG4492" s="414"/>
      <c r="BH4492" s="414"/>
      <c r="BI4492" s="383"/>
      <c r="BJ4492" s="383"/>
      <c r="BK4492" s="78"/>
      <c r="BL4492" s="414"/>
      <c r="BM4492" s="383"/>
      <c r="BN4492" s="78"/>
      <c r="BO4492" s="414"/>
      <c r="BP4492" s="78"/>
      <c r="BQ4492" s="414"/>
      <c r="BR4492" s="383"/>
      <c r="BS4492" s="78"/>
      <c r="BT4492" s="83"/>
      <c r="BU4492" s="75"/>
      <c r="BV4492" s="74"/>
      <c r="BW4492" s="74"/>
      <c r="BX4492" s="98" t="s">
        <v>7709</v>
      </c>
      <c r="BY4492" s="112">
        <f t="shared" si="430"/>
        <v>4487</v>
      </c>
      <c r="BZ4492" s="65">
        <f t="shared" si="431"/>
        <v>0</v>
      </c>
      <c r="CA4492" s="359">
        <f t="shared" si="426"/>
        <v>23</v>
      </c>
      <c r="CB4492" s="359">
        <f t="shared" si="427"/>
        <v>10</v>
      </c>
      <c r="CC4492" s="359">
        <f t="shared" si="428"/>
        <v>2023</v>
      </c>
      <c r="CD4492" s="359" t="str">
        <f t="shared" si="429"/>
        <v xml:space="preserve">2310202341551INCENDIO FORESTAL </v>
      </c>
    </row>
    <row r="4493" spans="1:82" s="121" customFormat="1" ht="84" customHeight="1">
      <c r="A4493" s="13"/>
      <c r="B4493" s="13"/>
      <c r="C4493" s="13"/>
      <c r="D4493" s="212">
        <v>45222</v>
      </c>
      <c r="E4493" s="210" t="s">
        <v>2622</v>
      </c>
      <c r="F4493" s="211" t="s">
        <v>2630</v>
      </c>
      <c r="G4493" s="130" t="s">
        <v>8680</v>
      </c>
      <c r="H4493" s="85" t="str">
        <f>VLOOKUP(E4493&amp;F4493,Divipola!$C$1:$F$1149,4,FALSE)</f>
        <v>41885</v>
      </c>
      <c r="I4493" s="77"/>
      <c r="J4493" s="181"/>
      <c r="K4493" s="146"/>
      <c r="L4493" s="146"/>
      <c r="M4493" s="146"/>
      <c r="N4493" s="146"/>
      <c r="O4493" s="146"/>
      <c r="P4493" s="146"/>
      <c r="Q4493" s="146"/>
      <c r="R4493" s="146"/>
      <c r="S4493" s="146"/>
      <c r="T4493" s="146"/>
      <c r="U4493" s="146"/>
      <c r="V4493" s="146"/>
      <c r="W4493" s="146"/>
      <c r="X4493" s="146"/>
      <c r="Y4493" s="146"/>
      <c r="Z4493" s="147">
        <v>20</v>
      </c>
      <c r="AA4493" s="148"/>
      <c r="AB4493" s="383"/>
      <c r="AC4493" s="73"/>
      <c r="AD4493" s="414"/>
      <c r="AE4493" s="393"/>
      <c r="AF4493" s="78"/>
      <c r="AG4493" s="414"/>
      <c r="AH4493" s="383"/>
      <c r="AI4493" s="453"/>
      <c r="AJ4493" s="453"/>
      <c r="AK4493" s="414"/>
      <c r="AL4493" s="383"/>
      <c r="AM4493" s="383"/>
      <c r="AN4493" s="523"/>
      <c r="AO4493" s="414"/>
      <c r="AP4493" s="548"/>
      <c r="AQ4493" s="414"/>
      <c r="AR4493" s="78"/>
      <c r="AS4493" s="78"/>
      <c r="AT4493" s="414"/>
      <c r="AU4493" s="548"/>
      <c r="AV4493" s="548"/>
      <c r="AW4493" s="414"/>
      <c r="AX4493" s="383"/>
      <c r="AY4493" s="548"/>
      <c r="AZ4493" s="414"/>
      <c r="BA4493" s="383"/>
      <c r="BB4493" s="548"/>
      <c r="BC4493" s="78"/>
      <c r="BD4493" s="414"/>
      <c r="BE4493" s="414"/>
      <c r="BF4493" s="414"/>
      <c r="BG4493" s="414"/>
      <c r="BH4493" s="414"/>
      <c r="BI4493" s="383"/>
      <c r="BJ4493" s="383"/>
      <c r="BK4493" s="78"/>
      <c r="BL4493" s="414"/>
      <c r="BM4493" s="383"/>
      <c r="BN4493" s="78"/>
      <c r="BO4493" s="414"/>
      <c r="BP4493" s="78"/>
      <c r="BQ4493" s="414"/>
      <c r="BR4493" s="383"/>
      <c r="BS4493" s="78"/>
      <c r="BT4493" s="83"/>
      <c r="BU4493" s="75"/>
      <c r="BV4493" s="74"/>
      <c r="BW4493" s="74"/>
      <c r="BX4493" s="98" t="s">
        <v>7710</v>
      </c>
      <c r="BY4493" s="112">
        <f t="shared" si="430"/>
        <v>4488</v>
      </c>
      <c r="BZ4493" s="65">
        <f t="shared" si="431"/>
        <v>0</v>
      </c>
      <c r="CA4493" s="359">
        <f t="shared" si="426"/>
        <v>23</v>
      </c>
      <c r="CB4493" s="359">
        <f t="shared" si="427"/>
        <v>10</v>
      </c>
      <c r="CC4493" s="359">
        <f t="shared" si="428"/>
        <v>2023</v>
      </c>
      <c r="CD4493" s="359" t="str">
        <f t="shared" si="429"/>
        <v xml:space="preserve">2310202341885INCENDIO FORESTAL </v>
      </c>
    </row>
    <row r="4494" spans="1:82" s="121" customFormat="1" ht="84" customHeight="1">
      <c r="A4494" s="13"/>
      <c r="B4494" s="13"/>
      <c r="C4494" s="13"/>
      <c r="D4494" s="212">
        <v>45222</v>
      </c>
      <c r="E4494" s="210" t="s">
        <v>2622</v>
      </c>
      <c r="F4494" s="211" t="s">
        <v>517</v>
      </c>
      <c r="G4494" s="130" t="s">
        <v>8680</v>
      </c>
      <c r="H4494" s="85" t="str">
        <f>VLOOKUP(E4494&amp;F4494,Divipola!$C$1:$F$1149,4,FALSE)</f>
        <v>41298</v>
      </c>
      <c r="I4494" s="77"/>
      <c r="J4494" s="181"/>
      <c r="K4494" s="146"/>
      <c r="L4494" s="146"/>
      <c r="M4494" s="146"/>
      <c r="N4494" s="146"/>
      <c r="O4494" s="146"/>
      <c r="P4494" s="146"/>
      <c r="Q4494" s="146"/>
      <c r="R4494" s="146"/>
      <c r="S4494" s="146"/>
      <c r="T4494" s="146"/>
      <c r="U4494" s="146"/>
      <c r="V4494" s="146"/>
      <c r="W4494" s="146"/>
      <c r="X4494" s="146"/>
      <c r="Y4494" s="146"/>
      <c r="Z4494" s="147">
        <v>2</v>
      </c>
      <c r="AA4494" s="148"/>
      <c r="AB4494" s="383"/>
      <c r="AC4494" s="73"/>
      <c r="AD4494" s="414"/>
      <c r="AE4494" s="393"/>
      <c r="AF4494" s="78"/>
      <c r="AG4494" s="414"/>
      <c r="AH4494" s="383"/>
      <c r="AI4494" s="453"/>
      <c r="AJ4494" s="453"/>
      <c r="AK4494" s="414"/>
      <c r="AL4494" s="383"/>
      <c r="AM4494" s="383"/>
      <c r="AN4494" s="523"/>
      <c r="AO4494" s="414"/>
      <c r="AP4494" s="548"/>
      <c r="AQ4494" s="414"/>
      <c r="AR4494" s="78"/>
      <c r="AS4494" s="78"/>
      <c r="AT4494" s="414"/>
      <c r="AU4494" s="548"/>
      <c r="AV4494" s="548"/>
      <c r="AW4494" s="414"/>
      <c r="AX4494" s="383"/>
      <c r="AY4494" s="548"/>
      <c r="AZ4494" s="414"/>
      <c r="BA4494" s="383"/>
      <c r="BB4494" s="548"/>
      <c r="BC4494" s="78"/>
      <c r="BD4494" s="414"/>
      <c r="BE4494" s="414"/>
      <c r="BF4494" s="414"/>
      <c r="BG4494" s="414"/>
      <c r="BH4494" s="414"/>
      <c r="BI4494" s="383"/>
      <c r="BJ4494" s="383"/>
      <c r="BK4494" s="78"/>
      <c r="BL4494" s="414"/>
      <c r="BM4494" s="383"/>
      <c r="BN4494" s="78"/>
      <c r="BO4494" s="414"/>
      <c r="BP4494" s="78"/>
      <c r="BQ4494" s="414"/>
      <c r="BR4494" s="383"/>
      <c r="BS4494" s="78"/>
      <c r="BT4494" s="83"/>
      <c r="BU4494" s="75"/>
      <c r="BV4494" s="74"/>
      <c r="BW4494" s="74"/>
      <c r="BX4494" s="98" t="s">
        <v>7711</v>
      </c>
      <c r="BY4494" s="112">
        <f t="shared" si="430"/>
        <v>4489</v>
      </c>
      <c r="BZ4494" s="65">
        <f t="shared" si="431"/>
        <v>0</v>
      </c>
      <c r="CA4494" s="359">
        <f t="shared" si="426"/>
        <v>23</v>
      </c>
      <c r="CB4494" s="359">
        <f t="shared" si="427"/>
        <v>10</v>
      </c>
      <c r="CC4494" s="359">
        <f t="shared" si="428"/>
        <v>2023</v>
      </c>
      <c r="CD4494" s="359" t="str">
        <f t="shared" si="429"/>
        <v xml:space="preserve">2310202341298INCENDIO FORESTAL </v>
      </c>
    </row>
    <row r="4495" spans="1:82" s="121" customFormat="1" ht="84" customHeight="1">
      <c r="A4495" s="13"/>
      <c r="B4495" s="13"/>
      <c r="C4495" s="13"/>
      <c r="D4495" s="212">
        <v>45222</v>
      </c>
      <c r="E4495" s="210" t="s">
        <v>2622</v>
      </c>
      <c r="F4495" s="211" t="s">
        <v>517</v>
      </c>
      <c r="G4495" s="130" t="s">
        <v>8680</v>
      </c>
      <c r="H4495" s="85" t="str">
        <f>VLOOKUP(E4495&amp;F4495,Divipola!$C$1:$F$1149,4,FALSE)</f>
        <v>41298</v>
      </c>
      <c r="I4495" s="77"/>
      <c r="J4495" s="181"/>
      <c r="K4495" s="146"/>
      <c r="L4495" s="146"/>
      <c r="M4495" s="146"/>
      <c r="N4495" s="146"/>
      <c r="O4495" s="146"/>
      <c r="P4495" s="146"/>
      <c r="Q4495" s="146"/>
      <c r="R4495" s="146"/>
      <c r="S4495" s="146"/>
      <c r="T4495" s="146"/>
      <c r="U4495" s="146"/>
      <c r="V4495" s="146"/>
      <c r="W4495" s="146"/>
      <c r="X4495" s="146"/>
      <c r="Y4495" s="146"/>
      <c r="Z4495" s="147">
        <v>5</v>
      </c>
      <c r="AA4495" s="148"/>
      <c r="AB4495" s="383"/>
      <c r="AC4495" s="73"/>
      <c r="AD4495" s="414"/>
      <c r="AE4495" s="393"/>
      <c r="AF4495" s="78"/>
      <c r="AG4495" s="414"/>
      <c r="AH4495" s="383"/>
      <c r="AI4495" s="453"/>
      <c r="AJ4495" s="453"/>
      <c r="AK4495" s="414"/>
      <c r="AL4495" s="383"/>
      <c r="AM4495" s="383"/>
      <c r="AN4495" s="523"/>
      <c r="AO4495" s="414"/>
      <c r="AP4495" s="548"/>
      <c r="AQ4495" s="414"/>
      <c r="AR4495" s="78"/>
      <c r="AS4495" s="78"/>
      <c r="AT4495" s="414"/>
      <c r="AU4495" s="548"/>
      <c r="AV4495" s="548"/>
      <c r="AW4495" s="414"/>
      <c r="AX4495" s="383"/>
      <c r="AY4495" s="548"/>
      <c r="AZ4495" s="414"/>
      <c r="BA4495" s="383"/>
      <c r="BB4495" s="548"/>
      <c r="BC4495" s="78"/>
      <c r="BD4495" s="414"/>
      <c r="BE4495" s="414"/>
      <c r="BF4495" s="414"/>
      <c r="BG4495" s="414"/>
      <c r="BH4495" s="414"/>
      <c r="BI4495" s="383"/>
      <c r="BJ4495" s="383"/>
      <c r="BK4495" s="78"/>
      <c r="BL4495" s="414"/>
      <c r="BM4495" s="383"/>
      <c r="BN4495" s="78"/>
      <c r="BO4495" s="414"/>
      <c r="BP4495" s="78"/>
      <c r="BQ4495" s="414"/>
      <c r="BR4495" s="383"/>
      <c r="BS4495" s="78"/>
      <c r="BT4495" s="83"/>
      <c r="BU4495" s="75"/>
      <c r="BV4495" s="74"/>
      <c r="BW4495" s="74"/>
      <c r="BX4495" s="98" t="s">
        <v>7712</v>
      </c>
      <c r="BY4495" s="112">
        <f t="shared" si="430"/>
        <v>4490</v>
      </c>
      <c r="BZ4495" s="65">
        <f t="shared" si="431"/>
        <v>0</v>
      </c>
      <c r="CA4495" s="359">
        <f t="shared" si="426"/>
        <v>23</v>
      </c>
      <c r="CB4495" s="359">
        <f t="shared" si="427"/>
        <v>10</v>
      </c>
      <c r="CC4495" s="359">
        <f t="shared" si="428"/>
        <v>2023</v>
      </c>
      <c r="CD4495" s="359" t="str">
        <f t="shared" si="429"/>
        <v xml:space="preserve">2310202341298INCENDIO FORESTAL </v>
      </c>
    </row>
    <row r="4496" spans="1:82" s="121" customFormat="1" ht="156" customHeight="1">
      <c r="A4496" s="13"/>
      <c r="B4496" s="13"/>
      <c r="C4496" s="13"/>
      <c r="D4496" s="212">
        <v>45222</v>
      </c>
      <c r="E4496" s="210" t="s">
        <v>2854</v>
      </c>
      <c r="F4496" s="211" t="s">
        <v>2089</v>
      </c>
      <c r="G4496" s="111" t="s">
        <v>2802</v>
      </c>
      <c r="H4496" s="85" t="str">
        <f>VLOOKUP(E4496&amp;F4496,Divipola!$C$1:$F$1149,4,FALSE)</f>
        <v>27615</v>
      </c>
      <c r="I4496" s="77"/>
      <c r="J4496" s="181"/>
      <c r="K4496" s="146"/>
      <c r="L4496" s="146"/>
      <c r="M4496" s="146"/>
      <c r="N4496" s="146">
        <v>485</v>
      </c>
      <c r="O4496" s="146">
        <v>97</v>
      </c>
      <c r="P4496" s="146"/>
      <c r="Q4496" s="146">
        <v>43</v>
      </c>
      <c r="R4496" s="146"/>
      <c r="S4496" s="146"/>
      <c r="T4496" s="146"/>
      <c r="U4496" s="146"/>
      <c r="V4496" s="146"/>
      <c r="W4496" s="146"/>
      <c r="X4496" s="146"/>
      <c r="Y4496" s="146"/>
      <c r="Z4496" s="147"/>
      <c r="AA4496" s="148"/>
      <c r="AB4496" s="383"/>
      <c r="AC4496" s="73"/>
      <c r="AD4496" s="414"/>
      <c r="AE4496" s="393"/>
      <c r="AF4496" s="78"/>
      <c r="AG4496" s="414"/>
      <c r="AH4496" s="383"/>
      <c r="AI4496" s="453"/>
      <c r="AJ4496" s="453"/>
      <c r="AK4496" s="414"/>
      <c r="AL4496" s="383"/>
      <c r="AM4496" s="383"/>
      <c r="AN4496" s="523"/>
      <c r="AO4496" s="414"/>
      <c r="AP4496" s="548"/>
      <c r="AQ4496" s="414"/>
      <c r="AR4496" s="78"/>
      <c r="AS4496" s="78"/>
      <c r="AT4496" s="414"/>
      <c r="AU4496" s="548"/>
      <c r="AV4496" s="548"/>
      <c r="AW4496" s="414"/>
      <c r="AX4496" s="383"/>
      <c r="AY4496" s="548"/>
      <c r="AZ4496" s="414"/>
      <c r="BA4496" s="383"/>
      <c r="BB4496" s="548"/>
      <c r="BC4496" s="78"/>
      <c r="BD4496" s="414"/>
      <c r="BE4496" s="414"/>
      <c r="BF4496" s="414"/>
      <c r="BG4496" s="414"/>
      <c r="BH4496" s="414"/>
      <c r="BI4496" s="383"/>
      <c r="BJ4496" s="383"/>
      <c r="BK4496" s="78"/>
      <c r="BL4496" s="414"/>
      <c r="BM4496" s="383"/>
      <c r="BN4496" s="78"/>
      <c r="BO4496" s="414"/>
      <c r="BP4496" s="78"/>
      <c r="BQ4496" s="414"/>
      <c r="BR4496" s="383"/>
      <c r="BS4496" s="78"/>
      <c r="BT4496" s="83"/>
      <c r="BU4496" s="75"/>
      <c r="BV4496" s="74"/>
      <c r="BW4496" s="74"/>
      <c r="BX4496" s="98" t="s">
        <v>7713</v>
      </c>
      <c r="BY4496" s="112">
        <f t="shared" si="430"/>
        <v>4491</v>
      </c>
      <c r="BZ4496" s="65">
        <f t="shared" si="431"/>
        <v>0</v>
      </c>
      <c r="CA4496" s="359">
        <f t="shared" si="426"/>
        <v>23</v>
      </c>
      <c r="CB4496" s="359">
        <f t="shared" si="427"/>
        <v>10</v>
      </c>
      <c r="CC4496" s="359">
        <f t="shared" si="428"/>
        <v>2023</v>
      </c>
      <c r="CD4496" s="359" t="str">
        <f t="shared" si="429"/>
        <v>2310202327615INUNDACION</v>
      </c>
    </row>
    <row r="4497" spans="1:82" s="121" customFormat="1" ht="96" customHeight="1">
      <c r="A4497" s="13"/>
      <c r="B4497" s="13"/>
      <c r="C4497" s="13"/>
      <c r="D4497" s="212">
        <v>45222</v>
      </c>
      <c r="E4497" s="210" t="s">
        <v>2831</v>
      </c>
      <c r="F4497" s="211" t="s">
        <v>1894</v>
      </c>
      <c r="G4497" s="111" t="s">
        <v>2814</v>
      </c>
      <c r="H4497" s="85" t="str">
        <f>VLOOKUP(E4497&amp;F4497,Divipola!$C$1:$F$1149,4,FALSE)</f>
        <v>73616</v>
      </c>
      <c r="I4497" s="77"/>
      <c r="J4497" s="181"/>
      <c r="K4497" s="146">
        <v>1</v>
      </c>
      <c r="L4497" s="146">
        <v>2</v>
      </c>
      <c r="M4497" s="146"/>
      <c r="N4497" s="146">
        <v>3</v>
      </c>
      <c r="O4497" s="146"/>
      <c r="P4497" s="146"/>
      <c r="Q4497" s="146"/>
      <c r="R4497" s="146"/>
      <c r="S4497" s="146"/>
      <c r="T4497" s="146"/>
      <c r="U4497" s="146"/>
      <c r="V4497" s="146"/>
      <c r="W4497" s="146"/>
      <c r="X4497" s="146"/>
      <c r="Y4497" s="146"/>
      <c r="Z4497" s="147"/>
      <c r="AA4497" s="148"/>
      <c r="AB4497" s="383"/>
      <c r="AC4497" s="73"/>
      <c r="AD4497" s="414"/>
      <c r="AE4497" s="393"/>
      <c r="AF4497" s="78"/>
      <c r="AG4497" s="414"/>
      <c r="AH4497" s="383"/>
      <c r="AI4497" s="453"/>
      <c r="AJ4497" s="453"/>
      <c r="AK4497" s="414"/>
      <c r="AL4497" s="383"/>
      <c r="AM4497" s="383"/>
      <c r="AN4497" s="523"/>
      <c r="AO4497" s="414"/>
      <c r="AP4497" s="548"/>
      <c r="AQ4497" s="414"/>
      <c r="AR4497" s="78"/>
      <c r="AS4497" s="78"/>
      <c r="AT4497" s="414"/>
      <c r="AU4497" s="548"/>
      <c r="AV4497" s="548"/>
      <c r="AW4497" s="414"/>
      <c r="AX4497" s="383"/>
      <c r="AY4497" s="548"/>
      <c r="AZ4497" s="414"/>
      <c r="BA4497" s="383"/>
      <c r="BB4497" s="548"/>
      <c r="BC4497" s="78"/>
      <c r="BD4497" s="414"/>
      <c r="BE4497" s="414"/>
      <c r="BF4497" s="414"/>
      <c r="BG4497" s="414"/>
      <c r="BH4497" s="414"/>
      <c r="BI4497" s="383"/>
      <c r="BJ4497" s="383"/>
      <c r="BK4497" s="78"/>
      <c r="BL4497" s="414"/>
      <c r="BM4497" s="383"/>
      <c r="BN4497" s="78"/>
      <c r="BO4497" s="414"/>
      <c r="BP4497" s="78"/>
      <c r="BQ4497" s="414"/>
      <c r="BR4497" s="383"/>
      <c r="BS4497" s="78"/>
      <c r="BT4497" s="83"/>
      <c r="BU4497" s="75"/>
      <c r="BV4497" s="74"/>
      <c r="BW4497" s="74"/>
      <c r="BX4497" s="98" t="s">
        <v>7714</v>
      </c>
      <c r="BY4497" s="112">
        <f t="shared" si="430"/>
        <v>4492</v>
      </c>
      <c r="BZ4497" s="65">
        <f t="shared" si="431"/>
        <v>0</v>
      </c>
      <c r="CA4497" s="359">
        <f t="shared" si="426"/>
        <v>23</v>
      </c>
      <c r="CB4497" s="359">
        <f t="shared" si="427"/>
        <v>10</v>
      </c>
      <c r="CC4497" s="359">
        <f t="shared" si="428"/>
        <v>2023</v>
      </c>
      <c r="CD4497" s="359" t="str">
        <f t="shared" si="429"/>
        <v>2310202373616TORMENTA ELECTRICA</v>
      </c>
    </row>
    <row r="4498" spans="1:82" s="121" customFormat="1" ht="409.5" customHeight="1">
      <c r="A4498" s="13"/>
      <c r="B4498" s="13"/>
      <c r="C4498" s="13"/>
      <c r="D4498" s="212">
        <v>45222</v>
      </c>
      <c r="E4498" s="210" t="s">
        <v>2622</v>
      </c>
      <c r="F4498" s="211" t="s">
        <v>2063</v>
      </c>
      <c r="G4498" s="130" t="s">
        <v>8680</v>
      </c>
      <c r="H4498" s="85" t="str">
        <f>VLOOKUP(E4498&amp;F4498,Divipola!$C$1:$F$1149,4,FALSE)</f>
        <v>41349</v>
      </c>
      <c r="I4498" s="77"/>
      <c r="J4498" s="181"/>
      <c r="K4498" s="207"/>
      <c r="L4498" s="207"/>
      <c r="M4498" s="207"/>
      <c r="N4498" s="207"/>
      <c r="O4498" s="207"/>
      <c r="P4498" s="207"/>
      <c r="Q4498" s="207"/>
      <c r="R4498" s="207"/>
      <c r="S4498" s="207"/>
      <c r="T4498" s="207"/>
      <c r="U4498" s="207"/>
      <c r="V4498" s="207"/>
      <c r="W4498" s="207"/>
      <c r="X4498" s="207"/>
      <c r="Y4498" s="207"/>
      <c r="Z4498" s="208">
        <v>90</v>
      </c>
      <c r="AA4498" s="186"/>
      <c r="AB4498" s="383"/>
      <c r="AC4498" s="73"/>
      <c r="AD4498" s="414"/>
      <c r="AE4498" s="393"/>
      <c r="AF4498" s="78"/>
      <c r="AG4498" s="414"/>
      <c r="AH4498" s="383"/>
      <c r="AI4498" s="453"/>
      <c r="AJ4498" s="453"/>
      <c r="AK4498" s="414"/>
      <c r="AL4498" s="383"/>
      <c r="AM4498" s="383"/>
      <c r="AN4498" s="523"/>
      <c r="AO4498" s="414"/>
      <c r="AP4498" s="548"/>
      <c r="AQ4498" s="414"/>
      <c r="AR4498" s="78"/>
      <c r="AS4498" s="78"/>
      <c r="AT4498" s="414"/>
      <c r="AU4498" s="548"/>
      <c r="AV4498" s="548"/>
      <c r="AW4498" s="414"/>
      <c r="AX4498" s="383"/>
      <c r="AY4498" s="548"/>
      <c r="AZ4498" s="414"/>
      <c r="BA4498" s="383"/>
      <c r="BB4498" s="548"/>
      <c r="BC4498" s="78"/>
      <c r="BD4498" s="414"/>
      <c r="BE4498" s="414"/>
      <c r="BF4498" s="414"/>
      <c r="BG4498" s="414"/>
      <c r="BH4498" s="414"/>
      <c r="BI4498" s="383"/>
      <c r="BJ4498" s="383"/>
      <c r="BK4498" s="78"/>
      <c r="BL4498" s="414"/>
      <c r="BM4498" s="383"/>
      <c r="BN4498" s="78"/>
      <c r="BO4498" s="414"/>
      <c r="BP4498" s="78"/>
      <c r="BQ4498" s="414"/>
      <c r="BR4498" s="383"/>
      <c r="BS4498" s="78"/>
      <c r="BT4498" s="83"/>
      <c r="BU4498" s="75"/>
      <c r="BV4498" s="74"/>
      <c r="BW4498" s="74"/>
      <c r="BX4498" s="98" t="s">
        <v>7782</v>
      </c>
      <c r="BY4498" s="112">
        <f t="shared" si="430"/>
        <v>4493</v>
      </c>
      <c r="BZ4498" s="65">
        <f t="shared" si="431"/>
        <v>0</v>
      </c>
      <c r="CA4498" s="359">
        <f t="shared" si="426"/>
        <v>23</v>
      </c>
      <c r="CB4498" s="359">
        <f t="shared" si="427"/>
        <v>10</v>
      </c>
      <c r="CC4498" s="359">
        <f t="shared" si="428"/>
        <v>2023</v>
      </c>
      <c r="CD4498" s="359" t="str">
        <f t="shared" si="429"/>
        <v xml:space="preserve">2310202341349INCENDIO FORESTAL </v>
      </c>
    </row>
    <row r="4499" spans="1:82" s="121" customFormat="1" ht="180" customHeight="1">
      <c r="A4499" s="13"/>
      <c r="B4499" s="13"/>
      <c r="C4499" s="13"/>
      <c r="D4499" s="212">
        <v>45223</v>
      </c>
      <c r="E4499" s="210" t="s">
        <v>2830</v>
      </c>
      <c r="F4499" s="211" t="s">
        <v>1731</v>
      </c>
      <c r="G4499" s="111" t="s">
        <v>2817</v>
      </c>
      <c r="H4499" s="85" t="str">
        <f>VLOOKUP(E4499&amp;F4499,Divipola!$C$1:$F$1149,4,FALSE)</f>
        <v>68468</v>
      </c>
      <c r="I4499" s="77"/>
      <c r="J4499" s="181"/>
      <c r="K4499" s="207"/>
      <c r="L4499" s="207"/>
      <c r="M4499" s="207"/>
      <c r="N4499" s="207">
        <v>100</v>
      </c>
      <c r="O4499" s="207">
        <v>20</v>
      </c>
      <c r="P4499" s="207"/>
      <c r="Q4499" s="207"/>
      <c r="R4499" s="207"/>
      <c r="S4499" s="207"/>
      <c r="T4499" s="207"/>
      <c r="U4499" s="207"/>
      <c r="V4499" s="207"/>
      <c r="W4499" s="207"/>
      <c r="X4499" s="207"/>
      <c r="Y4499" s="207"/>
      <c r="Z4499" s="208"/>
      <c r="AA4499" s="221" t="s">
        <v>7780</v>
      </c>
      <c r="AB4499" s="383"/>
      <c r="AC4499" s="73"/>
      <c r="AD4499" s="414"/>
      <c r="AE4499" s="393"/>
      <c r="AF4499" s="78"/>
      <c r="AG4499" s="414"/>
      <c r="AH4499" s="383"/>
      <c r="AI4499" s="453"/>
      <c r="AJ4499" s="453"/>
      <c r="AK4499" s="414"/>
      <c r="AL4499" s="383"/>
      <c r="AM4499" s="383"/>
      <c r="AN4499" s="523"/>
      <c r="AO4499" s="414"/>
      <c r="AP4499" s="548"/>
      <c r="AQ4499" s="414"/>
      <c r="AR4499" s="78"/>
      <c r="AS4499" s="78"/>
      <c r="AT4499" s="414"/>
      <c r="AU4499" s="548"/>
      <c r="AV4499" s="548"/>
      <c r="AW4499" s="414"/>
      <c r="AX4499" s="383"/>
      <c r="AY4499" s="548"/>
      <c r="AZ4499" s="414"/>
      <c r="BA4499" s="383"/>
      <c r="BB4499" s="548"/>
      <c r="BC4499" s="78"/>
      <c r="BD4499" s="414"/>
      <c r="BE4499" s="414"/>
      <c r="BF4499" s="414"/>
      <c r="BG4499" s="414"/>
      <c r="BH4499" s="414"/>
      <c r="BI4499" s="383"/>
      <c r="BJ4499" s="383"/>
      <c r="BK4499" s="78"/>
      <c r="BL4499" s="414"/>
      <c r="BM4499" s="383"/>
      <c r="BN4499" s="78"/>
      <c r="BO4499" s="414"/>
      <c r="BP4499" s="78"/>
      <c r="BQ4499" s="414"/>
      <c r="BR4499" s="383"/>
      <c r="BS4499" s="78"/>
      <c r="BT4499" s="83"/>
      <c r="BU4499" s="75"/>
      <c r="BV4499" s="74"/>
      <c r="BW4499" s="74"/>
      <c r="BX4499" s="300" t="s">
        <v>7779</v>
      </c>
      <c r="BY4499" s="112">
        <f t="shared" si="430"/>
        <v>4494</v>
      </c>
      <c r="BZ4499" s="65">
        <f t="shared" si="431"/>
        <v>0</v>
      </c>
      <c r="CA4499" s="359">
        <f t="shared" si="426"/>
        <v>24</v>
      </c>
      <c r="CB4499" s="359">
        <f t="shared" si="427"/>
        <v>10</v>
      </c>
      <c r="CC4499" s="359">
        <f t="shared" si="428"/>
        <v>2023</v>
      </c>
      <c r="CD4499" s="359" t="str">
        <f t="shared" si="429"/>
        <v>2410202368468GRANIZADA</v>
      </c>
    </row>
    <row r="4500" spans="1:82" s="121" customFormat="1" ht="48" customHeight="1">
      <c r="A4500" s="13"/>
      <c r="B4500" s="13"/>
      <c r="C4500" s="13"/>
      <c r="D4500" s="212">
        <v>45211</v>
      </c>
      <c r="E4500" s="210" t="s">
        <v>2723</v>
      </c>
      <c r="F4500" s="211" t="s">
        <v>1467</v>
      </c>
      <c r="G4500" s="111" t="s">
        <v>2803</v>
      </c>
      <c r="H4500" s="85" t="str">
        <f>VLOOKUP(E4500&amp;F4500,Divipola!$C$1:$F$1149,4,FALSE)</f>
        <v>13140</v>
      </c>
      <c r="I4500" s="77"/>
      <c r="J4500" s="181"/>
      <c r="K4500" s="146"/>
      <c r="L4500" s="146"/>
      <c r="M4500" s="146"/>
      <c r="N4500" s="146">
        <v>480</v>
      </c>
      <c r="O4500" s="146">
        <v>126</v>
      </c>
      <c r="P4500" s="146"/>
      <c r="Q4500" s="146">
        <v>126</v>
      </c>
      <c r="R4500" s="146"/>
      <c r="S4500" s="146"/>
      <c r="T4500" s="146"/>
      <c r="U4500" s="146"/>
      <c r="V4500" s="146"/>
      <c r="W4500" s="146"/>
      <c r="X4500" s="146"/>
      <c r="Y4500" s="146"/>
      <c r="Z4500" s="147"/>
      <c r="AA4500" s="148"/>
      <c r="AB4500" s="383"/>
      <c r="AC4500" s="73"/>
      <c r="AD4500" s="414"/>
      <c r="AE4500" s="393"/>
      <c r="AF4500" s="78"/>
      <c r="AG4500" s="414"/>
      <c r="AH4500" s="383"/>
      <c r="AI4500" s="453"/>
      <c r="AJ4500" s="453"/>
      <c r="AK4500" s="414"/>
      <c r="AL4500" s="383"/>
      <c r="AM4500" s="383"/>
      <c r="AN4500" s="523"/>
      <c r="AO4500" s="414"/>
      <c r="AP4500" s="548"/>
      <c r="AQ4500" s="414"/>
      <c r="AR4500" s="78"/>
      <c r="AS4500" s="78"/>
      <c r="AT4500" s="414"/>
      <c r="AU4500" s="548"/>
      <c r="AV4500" s="548"/>
      <c r="AW4500" s="414"/>
      <c r="AX4500" s="383"/>
      <c r="AY4500" s="548"/>
      <c r="AZ4500" s="414"/>
      <c r="BA4500" s="383"/>
      <c r="BB4500" s="548"/>
      <c r="BC4500" s="78"/>
      <c r="BD4500" s="414"/>
      <c r="BE4500" s="414"/>
      <c r="BF4500" s="414"/>
      <c r="BG4500" s="414"/>
      <c r="BH4500" s="414"/>
      <c r="BI4500" s="383"/>
      <c r="BJ4500" s="383"/>
      <c r="BK4500" s="78"/>
      <c r="BL4500" s="414"/>
      <c r="BM4500" s="383"/>
      <c r="BN4500" s="78"/>
      <c r="BO4500" s="414"/>
      <c r="BP4500" s="78"/>
      <c r="BQ4500" s="414"/>
      <c r="BR4500" s="383"/>
      <c r="BS4500" s="78"/>
      <c r="BT4500" s="83"/>
      <c r="BU4500" s="75"/>
      <c r="BV4500" s="74"/>
      <c r="BW4500" s="74"/>
      <c r="BX4500" s="120" t="s">
        <v>7715</v>
      </c>
      <c r="BY4500" s="112">
        <f t="shared" si="430"/>
        <v>4495</v>
      </c>
      <c r="BZ4500" s="65">
        <f t="shared" si="431"/>
        <v>0</v>
      </c>
      <c r="CA4500" s="359">
        <f t="shared" si="426"/>
        <v>12</v>
      </c>
      <c r="CB4500" s="359">
        <f t="shared" si="427"/>
        <v>10</v>
      </c>
      <c r="CC4500" s="359">
        <f t="shared" si="428"/>
        <v>2023</v>
      </c>
      <c r="CD4500" s="359" t="str">
        <f t="shared" si="429"/>
        <v>1210202313140VENDAVAL</v>
      </c>
    </row>
    <row r="4501" spans="1:82" s="121" customFormat="1" ht="48" customHeight="1">
      <c r="A4501" s="13"/>
      <c r="B4501" s="13"/>
      <c r="C4501" s="13"/>
      <c r="D4501" s="212">
        <v>45223</v>
      </c>
      <c r="E4501" s="210" t="s">
        <v>2829</v>
      </c>
      <c r="F4501" s="211" t="s">
        <v>2656</v>
      </c>
      <c r="G4501" s="111" t="s">
        <v>2803</v>
      </c>
      <c r="H4501" s="85" t="str">
        <f>VLOOKUP(E4501&amp;F4501,Divipola!$C$1:$F$1149,4,FALSE)</f>
        <v>05093</v>
      </c>
      <c r="I4501" s="77"/>
      <c r="J4501" s="181"/>
      <c r="K4501" s="146"/>
      <c r="L4501" s="146"/>
      <c r="M4501" s="146"/>
      <c r="N4501" s="146">
        <v>32</v>
      </c>
      <c r="O4501" s="146">
        <v>8</v>
      </c>
      <c r="P4501" s="146"/>
      <c r="Q4501" s="146">
        <v>4</v>
      </c>
      <c r="R4501" s="146"/>
      <c r="S4501" s="146"/>
      <c r="T4501" s="146"/>
      <c r="U4501" s="146"/>
      <c r="V4501" s="146"/>
      <c r="W4501" s="146"/>
      <c r="X4501" s="146"/>
      <c r="Y4501" s="146"/>
      <c r="Z4501" s="147"/>
      <c r="AA4501" s="148"/>
      <c r="AB4501" s="383"/>
      <c r="AC4501" s="73"/>
      <c r="AD4501" s="414"/>
      <c r="AE4501" s="393"/>
      <c r="AF4501" s="78"/>
      <c r="AG4501" s="414"/>
      <c r="AH4501" s="383"/>
      <c r="AI4501" s="453"/>
      <c r="AJ4501" s="453"/>
      <c r="AK4501" s="414"/>
      <c r="AL4501" s="383"/>
      <c r="AM4501" s="383"/>
      <c r="AN4501" s="523"/>
      <c r="AO4501" s="414"/>
      <c r="AP4501" s="548"/>
      <c r="AQ4501" s="414"/>
      <c r="AR4501" s="78"/>
      <c r="AS4501" s="78"/>
      <c r="AT4501" s="414"/>
      <c r="AU4501" s="548"/>
      <c r="AV4501" s="548"/>
      <c r="AW4501" s="414"/>
      <c r="AX4501" s="383"/>
      <c r="AY4501" s="548"/>
      <c r="AZ4501" s="414"/>
      <c r="BA4501" s="383"/>
      <c r="BB4501" s="548"/>
      <c r="BC4501" s="78"/>
      <c r="BD4501" s="414"/>
      <c r="BE4501" s="414"/>
      <c r="BF4501" s="414"/>
      <c r="BG4501" s="414"/>
      <c r="BH4501" s="414"/>
      <c r="BI4501" s="383"/>
      <c r="BJ4501" s="383"/>
      <c r="BK4501" s="78"/>
      <c r="BL4501" s="414"/>
      <c r="BM4501" s="383"/>
      <c r="BN4501" s="78"/>
      <c r="BO4501" s="414"/>
      <c r="BP4501" s="78"/>
      <c r="BQ4501" s="414"/>
      <c r="BR4501" s="383"/>
      <c r="BS4501" s="78"/>
      <c r="BT4501" s="83"/>
      <c r="BU4501" s="75"/>
      <c r="BV4501" s="74"/>
      <c r="BW4501" s="74"/>
      <c r="BX4501" s="120" t="s">
        <v>7716</v>
      </c>
      <c r="BY4501" s="112">
        <f t="shared" si="430"/>
        <v>4496</v>
      </c>
      <c r="BZ4501" s="65">
        <f t="shared" si="431"/>
        <v>0</v>
      </c>
      <c r="CA4501" s="359">
        <f t="shared" si="426"/>
        <v>24</v>
      </c>
      <c r="CB4501" s="359">
        <f t="shared" si="427"/>
        <v>10</v>
      </c>
      <c r="CC4501" s="359">
        <f t="shared" si="428"/>
        <v>2023</v>
      </c>
      <c r="CD4501" s="359" t="str">
        <f t="shared" si="429"/>
        <v>2410202305093VENDAVAL</v>
      </c>
    </row>
    <row r="4502" spans="1:82" s="121" customFormat="1" ht="132" customHeight="1">
      <c r="A4502" s="13"/>
      <c r="B4502" s="13"/>
      <c r="C4502" s="13"/>
      <c r="D4502" s="212">
        <v>45222</v>
      </c>
      <c r="E4502" s="210" t="s">
        <v>2718</v>
      </c>
      <c r="F4502" s="211" t="s">
        <v>1330</v>
      </c>
      <c r="G4502" s="111" t="s">
        <v>2817</v>
      </c>
      <c r="H4502" s="85" t="str">
        <f>VLOOKUP(E4502&amp;F4502,Divipola!$C$1:$F$1149,4,FALSE)</f>
        <v>25214</v>
      </c>
      <c r="I4502" s="77"/>
      <c r="J4502" s="181"/>
      <c r="K4502" s="146"/>
      <c r="L4502" s="146"/>
      <c r="M4502" s="146"/>
      <c r="N4502" s="146">
        <v>110</v>
      </c>
      <c r="O4502" s="146">
        <v>30</v>
      </c>
      <c r="P4502" s="146"/>
      <c r="Q4502" s="146">
        <v>30</v>
      </c>
      <c r="R4502" s="146"/>
      <c r="S4502" s="146"/>
      <c r="T4502" s="146"/>
      <c r="U4502" s="146"/>
      <c r="V4502" s="146"/>
      <c r="W4502" s="146"/>
      <c r="X4502" s="146"/>
      <c r="Y4502" s="146"/>
      <c r="Z4502" s="147">
        <v>10</v>
      </c>
      <c r="AA4502" s="148"/>
      <c r="AB4502" s="383"/>
      <c r="AC4502" s="73"/>
      <c r="AD4502" s="414"/>
      <c r="AE4502" s="393"/>
      <c r="AF4502" s="78"/>
      <c r="AG4502" s="414"/>
      <c r="AH4502" s="383"/>
      <c r="AI4502" s="453"/>
      <c r="AJ4502" s="453"/>
      <c r="AK4502" s="414"/>
      <c r="AL4502" s="383"/>
      <c r="AM4502" s="383"/>
      <c r="AN4502" s="523"/>
      <c r="AO4502" s="414"/>
      <c r="AP4502" s="548"/>
      <c r="AQ4502" s="414"/>
      <c r="AR4502" s="78"/>
      <c r="AS4502" s="78"/>
      <c r="AT4502" s="414"/>
      <c r="AU4502" s="548"/>
      <c r="AV4502" s="548"/>
      <c r="AW4502" s="414"/>
      <c r="AX4502" s="383"/>
      <c r="AY4502" s="548"/>
      <c r="AZ4502" s="414"/>
      <c r="BA4502" s="383"/>
      <c r="BB4502" s="548"/>
      <c r="BC4502" s="78"/>
      <c r="BD4502" s="414"/>
      <c r="BE4502" s="414"/>
      <c r="BF4502" s="414"/>
      <c r="BG4502" s="414"/>
      <c r="BH4502" s="414"/>
      <c r="BI4502" s="383"/>
      <c r="BJ4502" s="383"/>
      <c r="BK4502" s="78"/>
      <c r="BL4502" s="414"/>
      <c r="BM4502" s="383"/>
      <c r="BN4502" s="78"/>
      <c r="BO4502" s="414"/>
      <c r="BP4502" s="78"/>
      <c r="BQ4502" s="414"/>
      <c r="BR4502" s="383"/>
      <c r="BS4502" s="78"/>
      <c r="BT4502" s="83"/>
      <c r="BU4502" s="75"/>
      <c r="BV4502" s="74"/>
      <c r="BW4502" s="74"/>
      <c r="BX4502" s="103" t="s">
        <v>7717</v>
      </c>
      <c r="BY4502" s="112">
        <f t="shared" si="430"/>
        <v>4497</v>
      </c>
      <c r="BZ4502" s="65">
        <f t="shared" si="431"/>
        <v>0</v>
      </c>
      <c r="CA4502" s="359">
        <f t="shared" si="426"/>
        <v>23</v>
      </c>
      <c r="CB4502" s="359">
        <f t="shared" si="427"/>
        <v>10</v>
      </c>
      <c r="CC4502" s="359">
        <f t="shared" si="428"/>
        <v>2023</v>
      </c>
      <c r="CD4502" s="359" t="str">
        <f t="shared" si="429"/>
        <v>2310202325214GRANIZADA</v>
      </c>
    </row>
    <row r="4503" spans="1:82" s="121" customFormat="1" ht="96" customHeight="1">
      <c r="A4503" s="13"/>
      <c r="B4503" s="13"/>
      <c r="C4503" s="13"/>
      <c r="D4503" s="212">
        <v>45216</v>
      </c>
      <c r="E4503" s="210" t="s">
        <v>2718</v>
      </c>
      <c r="F4503" s="211" t="s">
        <v>2180</v>
      </c>
      <c r="G4503" s="111" t="s">
        <v>2803</v>
      </c>
      <c r="H4503" s="85" t="str">
        <f>VLOOKUP(E4503&amp;F4503,Divipola!$C$1:$F$1149,4,FALSE)</f>
        <v>25320</v>
      </c>
      <c r="I4503" s="77"/>
      <c r="J4503" s="181"/>
      <c r="K4503" s="146"/>
      <c r="L4503" s="146"/>
      <c r="M4503" s="146"/>
      <c r="N4503" s="146">
        <v>12</v>
      </c>
      <c r="O4503" s="146">
        <v>4</v>
      </c>
      <c r="P4503" s="146"/>
      <c r="Q4503" s="146">
        <v>3</v>
      </c>
      <c r="R4503" s="146"/>
      <c r="S4503" s="146"/>
      <c r="T4503" s="146"/>
      <c r="U4503" s="146"/>
      <c r="V4503" s="146"/>
      <c r="W4503" s="146"/>
      <c r="X4503" s="146"/>
      <c r="Y4503" s="146"/>
      <c r="Z4503" s="147"/>
      <c r="AA4503" s="148"/>
      <c r="AB4503" s="383"/>
      <c r="AC4503" s="73"/>
      <c r="AD4503" s="414"/>
      <c r="AE4503" s="393"/>
      <c r="AF4503" s="78"/>
      <c r="AG4503" s="414"/>
      <c r="AH4503" s="383"/>
      <c r="AI4503" s="453"/>
      <c r="AJ4503" s="453"/>
      <c r="AK4503" s="414"/>
      <c r="AL4503" s="383"/>
      <c r="AM4503" s="383"/>
      <c r="AN4503" s="523"/>
      <c r="AO4503" s="414"/>
      <c r="AP4503" s="548"/>
      <c r="AQ4503" s="414"/>
      <c r="AR4503" s="78"/>
      <c r="AS4503" s="78"/>
      <c r="AT4503" s="414"/>
      <c r="AU4503" s="548"/>
      <c r="AV4503" s="548"/>
      <c r="AW4503" s="414"/>
      <c r="AX4503" s="383"/>
      <c r="AY4503" s="548"/>
      <c r="AZ4503" s="414"/>
      <c r="BA4503" s="383"/>
      <c r="BB4503" s="548"/>
      <c r="BC4503" s="78"/>
      <c r="BD4503" s="414"/>
      <c r="BE4503" s="414"/>
      <c r="BF4503" s="414"/>
      <c r="BG4503" s="414"/>
      <c r="BH4503" s="414"/>
      <c r="BI4503" s="383"/>
      <c r="BJ4503" s="383"/>
      <c r="BK4503" s="78"/>
      <c r="BL4503" s="414"/>
      <c r="BM4503" s="383"/>
      <c r="BN4503" s="78"/>
      <c r="BO4503" s="414"/>
      <c r="BP4503" s="78"/>
      <c r="BQ4503" s="414"/>
      <c r="BR4503" s="383"/>
      <c r="BS4503" s="78"/>
      <c r="BT4503" s="83"/>
      <c r="BU4503" s="75"/>
      <c r="BV4503" s="74"/>
      <c r="BW4503" s="74"/>
      <c r="BX4503" s="103" t="s">
        <v>7718</v>
      </c>
      <c r="BY4503" s="112">
        <f t="shared" si="430"/>
        <v>4498</v>
      </c>
      <c r="BZ4503" s="65">
        <f t="shared" si="431"/>
        <v>0</v>
      </c>
      <c r="CA4503" s="359">
        <f t="shared" si="426"/>
        <v>17</v>
      </c>
      <c r="CB4503" s="359">
        <f t="shared" si="427"/>
        <v>10</v>
      </c>
      <c r="CC4503" s="359">
        <f t="shared" si="428"/>
        <v>2023</v>
      </c>
      <c r="CD4503" s="359" t="str">
        <f t="shared" si="429"/>
        <v>1710202325320VENDAVAL</v>
      </c>
    </row>
    <row r="4504" spans="1:82" s="121" customFormat="1" ht="180" customHeight="1">
      <c r="A4504" s="13"/>
      <c r="B4504" s="13"/>
      <c r="C4504" s="13"/>
      <c r="D4504" s="212">
        <v>45216</v>
      </c>
      <c r="E4504" s="210" t="s">
        <v>2718</v>
      </c>
      <c r="F4504" s="211" t="s">
        <v>2155</v>
      </c>
      <c r="G4504" s="111" t="s">
        <v>2803</v>
      </c>
      <c r="H4504" s="85" t="str">
        <f>VLOOKUP(E4504&amp;F4504,Divipola!$C$1:$F$1149,4,FALSE)</f>
        <v>25148</v>
      </c>
      <c r="I4504" s="77"/>
      <c r="J4504" s="181"/>
      <c r="K4504" s="207"/>
      <c r="L4504" s="207"/>
      <c r="M4504" s="207"/>
      <c r="N4504" s="207">
        <v>40</v>
      </c>
      <c r="O4504" s="207">
        <v>10</v>
      </c>
      <c r="P4504" s="207"/>
      <c r="Q4504" s="207">
        <v>10</v>
      </c>
      <c r="R4504" s="207"/>
      <c r="S4504" s="207"/>
      <c r="T4504" s="207"/>
      <c r="U4504" s="207"/>
      <c r="V4504" s="207"/>
      <c r="W4504" s="207"/>
      <c r="X4504" s="207"/>
      <c r="Y4504" s="207"/>
      <c r="Z4504" s="208"/>
      <c r="AA4504" s="186"/>
      <c r="AB4504" s="383"/>
      <c r="AC4504" s="73"/>
      <c r="AD4504" s="414"/>
      <c r="AE4504" s="393"/>
      <c r="AF4504" s="78"/>
      <c r="AG4504" s="414"/>
      <c r="AH4504" s="383"/>
      <c r="AI4504" s="453"/>
      <c r="AJ4504" s="453"/>
      <c r="AK4504" s="414"/>
      <c r="AL4504" s="383"/>
      <c r="AM4504" s="383"/>
      <c r="AN4504" s="523"/>
      <c r="AO4504" s="414"/>
      <c r="AP4504" s="548"/>
      <c r="AQ4504" s="414"/>
      <c r="AR4504" s="78"/>
      <c r="AS4504" s="78"/>
      <c r="AT4504" s="414"/>
      <c r="AU4504" s="548"/>
      <c r="AV4504" s="548"/>
      <c r="AW4504" s="414"/>
      <c r="AX4504" s="383"/>
      <c r="AY4504" s="548"/>
      <c r="AZ4504" s="414"/>
      <c r="BA4504" s="383"/>
      <c r="BB4504" s="548"/>
      <c r="BC4504" s="78"/>
      <c r="BD4504" s="414"/>
      <c r="BE4504" s="414"/>
      <c r="BF4504" s="414"/>
      <c r="BG4504" s="414"/>
      <c r="BH4504" s="414"/>
      <c r="BI4504" s="383"/>
      <c r="BJ4504" s="383"/>
      <c r="BK4504" s="78"/>
      <c r="BL4504" s="414"/>
      <c r="BM4504" s="383"/>
      <c r="BN4504" s="78"/>
      <c r="BO4504" s="414"/>
      <c r="BP4504" s="78"/>
      <c r="BQ4504" s="414"/>
      <c r="BR4504" s="383"/>
      <c r="BS4504" s="78"/>
      <c r="BT4504" s="83"/>
      <c r="BU4504" s="75"/>
      <c r="BV4504" s="74"/>
      <c r="BW4504" s="74"/>
      <c r="BX4504" s="103" t="s">
        <v>7730</v>
      </c>
      <c r="BY4504" s="112">
        <f t="shared" si="430"/>
        <v>4499</v>
      </c>
      <c r="BZ4504" s="65">
        <f t="shared" si="431"/>
        <v>0</v>
      </c>
      <c r="CA4504" s="359">
        <f t="shared" si="426"/>
        <v>17</v>
      </c>
      <c r="CB4504" s="359">
        <f t="shared" si="427"/>
        <v>10</v>
      </c>
      <c r="CC4504" s="359">
        <f t="shared" si="428"/>
        <v>2023</v>
      </c>
      <c r="CD4504" s="359" t="str">
        <f t="shared" si="429"/>
        <v>1710202325148VENDAVAL</v>
      </c>
    </row>
    <row r="4505" spans="1:82" s="121" customFormat="1" ht="48" customHeight="1">
      <c r="A4505" s="13"/>
      <c r="B4505" s="13"/>
      <c r="C4505" s="13"/>
      <c r="D4505" s="212">
        <v>45223</v>
      </c>
      <c r="E4505" s="210" t="s">
        <v>2622</v>
      </c>
      <c r="F4505" s="211" t="s">
        <v>517</v>
      </c>
      <c r="G4505" s="130" t="s">
        <v>8680</v>
      </c>
      <c r="H4505" s="85" t="str">
        <f>VLOOKUP(E4505&amp;F4505,Divipola!$C$1:$F$1149,4,FALSE)</f>
        <v>41298</v>
      </c>
      <c r="I4505" s="77"/>
      <c r="J4505" s="181"/>
      <c r="K4505" s="146"/>
      <c r="L4505" s="146"/>
      <c r="M4505" s="146"/>
      <c r="N4505" s="146"/>
      <c r="O4505" s="146"/>
      <c r="P4505" s="146"/>
      <c r="Q4505" s="146"/>
      <c r="R4505" s="146"/>
      <c r="S4505" s="146"/>
      <c r="T4505" s="146"/>
      <c r="U4505" s="146"/>
      <c r="V4505" s="146"/>
      <c r="W4505" s="146"/>
      <c r="X4505" s="146"/>
      <c r="Y4505" s="146"/>
      <c r="Z4505" s="147">
        <v>10</v>
      </c>
      <c r="AA4505" s="148"/>
      <c r="AB4505" s="383"/>
      <c r="AC4505" s="73"/>
      <c r="AD4505" s="414"/>
      <c r="AE4505" s="393"/>
      <c r="AF4505" s="78"/>
      <c r="AG4505" s="414"/>
      <c r="AH4505" s="383"/>
      <c r="AI4505" s="453"/>
      <c r="AJ4505" s="453"/>
      <c r="AK4505" s="414"/>
      <c r="AL4505" s="383"/>
      <c r="AM4505" s="383"/>
      <c r="AN4505" s="523"/>
      <c r="AO4505" s="414"/>
      <c r="AP4505" s="548"/>
      <c r="AQ4505" s="414"/>
      <c r="AR4505" s="78"/>
      <c r="AS4505" s="78"/>
      <c r="AT4505" s="414"/>
      <c r="AU4505" s="548"/>
      <c r="AV4505" s="548"/>
      <c r="AW4505" s="414"/>
      <c r="AX4505" s="383"/>
      <c r="AY4505" s="548"/>
      <c r="AZ4505" s="414"/>
      <c r="BA4505" s="383"/>
      <c r="BB4505" s="548"/>
      <c r="BC4505" s="78"/>
      <c r="BD4505" s="414"/>
      <c r="BE4505" s="414"/>
      <c r="BF4505" s="414"/>
      <c r="BG4505" s="414"/>
      <c r="BH4505" s="414"/>
      <c r="BI4505" s="383"/>
      <c r="BJ4505" s="383"/>
      <c r="BK4505" s="78"/>
      <c r="BL4505" s="414"/>
      <c r="BM4505" s="383"/>
      <c r="BN4505" s="78"/>
      <c r="BO4505" s="414"/>
      <c r="BP4505" s="78"/>
      <c r="BQ4505" s="414"/>
      <c r="BR4505" s="383"/>
      <c r="BS4505" s="78"/>
      <c r="BT4505" s="83"/>
      <c r="BU4505" s="75"/>
      <c r="BV4505" s="74"/>
      <c r="BW4505" s="74"/>
      <c r="BX4505" s="98" t="s">
        <v>7724</v>
      </c>
      <c r="BY4505" s="112">
        <f t="shared" si="430"/>
        <v>4500</v>
      </c>
      <c r="BZ4505" s="65">
        <f t="shared" si="431"/>
        <v>0</v>
      </c>
      <c r="CA4505" s="359">
        <f t="shared" si="426"/>
        <v>24</v>
      </c>
      <c r="CB4505" s="359">
        <f t="shared" si="427"/>
        <v>10</v>
      </c>
      <c r="CC4505" s="359">
        <f t="shared" si="428"/>
        <v>2023</v>
      </c>
      <c r="CD4505" s="359" t="str">
        <f t="shared" si="429"/>
        <v xml:space="preserve">2410202341298INCENDIO FORESTAL </v>
      </c>
    </row>
    <row r="4506" spans="1:82" s="121" customFormat="1" ht="96" customHeight="1">
      <c r="A4506" s="13"/>
      <c r="B4506" s="13"/>
      <c r="C4506" s="13"/>
      <c r="D4506" s="212">
        <v>45224</v>
      </c>
      <c r="E4506" s="210" t="s">
        <v>2834</v>
      </c>
      <c r="F4506" s="211" t="s">
        <v>2638</v>
      </c>
      <c r="G4506" s="111" t="s">
        <v>2827</v>
      </c>
      <c r="H4506" s="85" t="str">
        <f>VLOOKUP(E4506&amp;F4506,Divipola!$C$1:$F$1149,4,FALSE)</f>
        <v>54109</v>
      </c>
      <c r="I4506" s="77"/>
      <c r="J4506" s="181"/>
      <c r="K4506" s="146"/>
      <c r="L4506" s="146"/>
      <c r="M4506" s="146"/>
      <c r="N4506" s="146"/>
      <c r="O4506" s="146"/>
      <c r="P4506" s="146"/>
      <c r="Q4506" s="146"/>
      <c r="R4506" s="146"/>
      <c r="S4506" s="146">
        <v>1</v>
      </c>
      <c r="T4506" s="146"/>
      <c r="U4506" s="146"/>
      <c r="V4506" s="146"/>
      <c r="W4506" s="146"/>
      <c r="X4506" s="146"/>
      <c r="Y4506" s="146"/>
      <c r="Z4506" s="147"/>
      <c r="AA4506" s="148"/>
      <c r="AB4506" s="383"/>
      <c r="AC4506" s="73"/>
      <c r="AD4506" s="414"/>
      <c r="AE4506" s="393"/>
      <c r="AF4506" s="78"/>
      <c r="AG4506" s="414"/>
      <c r="AH4506" s="383"/>
      <c r="AI4506" s="453"/>
      <c r="AJ4506" s="453"/>
      <c r="AK4506" s="414"/>
      <c r="AL4506" s="383"/>
      <c r="AM4506" s="383"/>
      <c r="AN4506" s="523"/>
      <c r="AO4506" s="414"/>
      <c r="AP4506" s="548"/>
      <c r="AQ4506" s="414"/>
      <c r="AR4506" s="78"/>
      <c r="AS4506" s="78"/>
      <c r="AT4506" s="414"/>
      <c r="AU4506" s="548"/>
      <c r="AV4506" s="548"/>
      <c r="AW4506" s="414"/>
      <c r="AX4506" s="383"/>
      <c r="AY4506" s="548"/>
      <c r="AZ4506" s="414"/>
      <c r="BA4506" s="383"/>
      <c r="BB4506" s="548"/>
      <c r="BC4506" s="78"/>
      <c r="BD4506" s="414"/>
      <c r="BE4506" s="414"/>
      <c r="BF4506" s="414"/>
      <c r="BG4506" s="414"/>
      <c r="BH4506" s="414"/>
      <c r="BI4506" s="383"/>
      <c r="BJ4506" s="383"/>
      <c r="BK4506" s="78"/>
      <c r="BL4506" s="414"/>
      <c r="BM4506" s="383"/>
      <c r="BN4506" s="78"/>
      <c r="BO4506" s="414"/>
      <c r="BP4506" s="78"/>
      <c r="BQ4506" s="414"/>
      <c r="BR4506" s="383"/>
      <c r="BS4506" s="78"/>
      <c r="BT4506" s="83"/>
      <c r="BU4506" s="75"/>
      <c r="BV4506" s="74"/>
      <c r="BW4506" s="74"/>
      <c r="BX4506" s="98" t="s">
        <v>7725</v>
      </c>
      <c r="BY4506" s="112">
        <f t="shared" si="430"/>
        <v>4501</v>
      </c>
      <c r="BZ4506" s="65">
        <f t="shared" si="431"/>
        <v>0</v>
      </c>
      <c r="CA4506" s="359">
        <f t="shared" ref="CA4506:CA4569" si="432">DAY(D4506)</f>
        <v>25</v>
      </c>
      <c r="CB4506" s="359">
        <f t="shared" ref="CB4506:CB4569" si="433">MONTH(D4506)</f>
        <v>10</v>
      </c>
      <c r="CC4506" s="359">
        <f t="shared" ref="CC4506:CC4569" si="434">YEAR(D4506)</f>
        <v>2023</v>
      </c>
      <c r="CD4506" s="359" t="str">
        <f t="shared" ref="CD4506:CD4569" si="435">CONCATENATE(CA4506,CB4506,CC4506,H4506,G4506)</f>
        <v>2510202354109MOVIMIENTO EN MASA</v>
      </c>
    </row>
    <row r="4507" spans="1:82" s="121" customFormat="1" ht="72" customHeight="1">
      <c r="A4507" s="13"/>
      <c r="B4507" s="13"/>
      <c r="C4507" s="13"/>
      <c r="D4507" s="212">
        <v>45224</v>
      </c>
      <c r="E4507" s="210" t="s">
        <v>2718</v>
      </c>
      <c r="F4507" s="211" t="s">
        <v>2079</v>
      </c>
      <c r="G4507" s="111" t="s">
        <v>2960</v>
      </c>
      <c r="H4507" s="85" t="str">
        <f>VLOOKUP(E4507&amp;F4507,Divipola!$C$1:$F$1149,4,FALSE)</f>
        <v>25402</v>
      </c>
      <c r="I4507" s="77"/>
      <c r="J4507" s="181"/>
      <c r="K4507" s="146">
        <v>2</v>
      </c>
      <c r="L4507" s="146">
        <v>10</v>
      </c>
      <c r="M4507" s="146"/>
      <c r="N4507" s="146">
        <v>12</v>
      </c>
      <c r="O4507" s="146"/>
      <c r="P4507" s="146"/>
      <c r="Q4507" s="146"/>
      <c r="R4507" s="146"/>
      <c r="S4507" s="146"/>
      <c r="T4507" s="146"/>
      <c r="U4507" s="146"/>
      <c r="V4507" s="146"/>
      <c r="W4507" s="146"/>
      <c r="X4507" s="146"/>
      <c r="Y4507" s="146"/>
      <c r="Z4507" s="147"/>
      <c r="AA4507" s="148"/>
      <c r="AB4507" s="383"/>
      <c r="AC4507" s="73"/>
      <c r="AD4507" s="414"/>
      <c r="AE4507" s="393"/>
      <c r="AF4507" s="78"/>
      <c r="AG4507" s="414"/>
      <c r="AH4507" s="383"/>
      <c r="AI4507" s="453"/>
      <c r="AJ4507" s="453"/>
      <c r="AK4507" s="414"/>
      <c r="AL4507" s="383"/>
      <c r="AM4507" s="383"/>
      <c r="AN4507" s="523"/>
      <c r="AO4507" s="414"/>
      <c r="AP4507" s="548"/>
      <c r="AQ4507" s="414"/>
      <c r="AR4507" s="78"/>
      <c r="AS4507" s="78"/>
      <c r="AT4507" s="414"/>
      <c r="AU4507" s="548"/>
      <c r="AV4507" s="548"/>
      <c r="AW4507" s="414"/>
      <c r="AX4507" s="383"/>
      <c r="AY4507" s="548"/>
      <c r="AZ4507" s="414"/>
      <c r="BA4507" s="383"/>
      <c r="BB4507" s="548"/>
      <c r="BC4507" s="78"/>
      <c r="BD4507" s="414"/>
      <c r="BE4507" s="414"/>
      <c r="BF4507" s="414"/>
      <c r="BG4507" s="414"/>
      <c r="BH4507" s="414"/>
      <c r="BI4507" s="383"/>
      <c r="BJ4507" s="383"/>
      <c r="BK4507" s="78"/>
      <c r="BL4507" s="414"/>
      <c r="BM4507" s="383"/>
      <c r="BN4507" s="78"/>
      <c r="BO4507" s="414"/>
      <c r="BP4507" s="78"/>
      <c r="BQ4507" s="414"/>
      <c r="BR4507" s="383"/>
      <c r="BS4507" s="78"/>
      <c r="BT4507" s="83"/>
      <c r="BU4507" s="75"/>
      <c r="BV4507" s="74"/>
      <c r="BW4507" s="74"/>
      <c r="BX4507" s="120" t="s">
        <v>7726</v>
      </c>
      <c r="BY4507" s="112">
        <f t="shared" si="430"/>
        <v>4502</v>
      </c>
      <c r="BZ4507" s="65">
        <f t="shared" si="431"/>
        <v>0</v>
      </c>
      <c r="CA4507" s="359">
        <f t="shared" si="432"/>
        <v>25</v>
      </c>
      <c r="CB4507" s="359">
        <f t="shared" si="433"/>
        <v>10</v>
      </c>
      <c r="CC4507" s="359">
        <f t="shared" si="434"/>
        <v>2023</v>
      </c>
      <c r="CD4507" s="359" t="str">
        <f t="shared" si="435"/>
        <v>2510202325402ACCIDENTE TRANSPORTE TERRESTRE</v>
      </c>
    </row>
    <row r="4508" spans="1:82" s="121" customFormat="1" ht="372" customHeight="1">
      <c r="A4508" s="13"/>
      <c r="B4508" s="13"/>
      <c r="C4508" s="13"/>
      <c r="D4508" s="212">
        <v>45224</v>
      </c>
      <c r="E4508" s="210" t="s">
        <v>2852</v>
      </c>
      <c r="F4508" s="211" t="s">
        <v>2714</v>
      </c>
      <c r="G4508" s="111" t="s">
        <v>2802</v>
      </c>
      <c r="H4508" s="85" t="str">
        <f>VLOOKUP(E4508&amp;F4508,Divipola!$C$1:$F$1149,4,FALSE)</f>
        <v>08001</v>
      </c>
      <c r="I4508" s="77"/>
      <c r="J4508" s="181"/>
      <c r="K4508" s="207"/>
      <c r="L4508" s="207">
        <v>1</v>
      </c>
      <c r="M4508" s="207"/>
      <c r="N4508" s="207">
        <v>480</v>
      </c>
      <c r="O4508" s="207">
        <v>120</v>
      </c>
      <c r="P4508" s="207"/>
      <c r="Q4508" s="207">
        <v>120</v>
      </c>
      <c r="R4508" s="207"/>
      <c r="S4508" s="207"/>
      <c r="T4508" s="207"/>
      <c r="U4508" s="207"/>
      <c r="V4508" s="207"/>
      <c r="W4508" s="207"/>
      <c r="X4508" s="207"/>
      <c r="Y4508" s="207"/>
      <c r="Z4508" s="208"/>
      <c r="AA4508" s="186"/>
      <c r="AB4508" s="383"/>
      <c r="AC4508" s="73"/>
      <c r="AD4508" s="414"/>
      <c r="AE4508" s="393"/>
      <c r="AF4508" s="78"/>
      <c r="AG4508" s="414"/>
      <c r="AH4508" s="383"/>
      <c r="AI4508" s="453"/>
      <c r="AJ4508" s="453"/>
      <c r="AK4508" s="414"/>
      <c r="AL4508" s="383"/>
      <c r="AM4508" s="383"/>
      <c r="AN4508" s="523"/>
      <c r="AO4508" s="414"/>
      <c r="AP4508" s="548"/>
      <c r="AQ4508" s="414"/>
      <c r="AR4508" s="78"/>
      <c r="AS4508" s="78"/>
      <c r="AT4508" s="414"/>
      <c r="AU4508" s="548"/>
      <c r="AV4508" s="548"/>
      <c r="AW4508" s="414"/>
      <c r="AX4508" s="383"/>
      <c r="AY4508" s="548"/>
      <c r="AZ4508" s="414"/>
      <c r="BA4508" s="383"/>
      <c r="BB4508" s="548"/>
      <c r="BC4508" s="78"/>
      <c r="BD4508" s="414"/>
      <c r="BE4508" s="414"/>
      <c r="BF4508" s="414"/>
      <c r="BG4508" s="414"/>
      <c r="BH4508" s="414"/>
      <c r="BI4508" s="383"/>
      <c r="BJ4508" s="383"/>
      <c r="BK4508" s="78"/>
      <c r="BL4508" s="414"/>
      <c r="BM4508" s="383"/>
      <c r="BN4508" s="78"/>
      <c r="BO4508" s="414"/>
      <c r="BP4508" s="78"/>
      <c r="BQ4508" s="414"/>
      <c r="BR4508" s="383"/>
      <c r="BS4508" s="78"/>
      <c r="BT4508" s="83"/>
      <c r="BU4508" s="75"/>
      <c r="BV4508" s="74"/>
      <c r="BW4508" s="74"/>
      <c r="BX4508" s="98" t="s">
        <v>7936</v>
      </c>
      <c r="BY4508" s="112">
        <f t="shared" si="430"/>
        <v>4503</v>
      </c>
      <c r="BZ4508" s="65">
        <f t="shared" si="431"/>
        <v>0</v>
      </c>
      <c r="CA4508" s="359">
        <f t="shared" si="432"/>
        <v>25</v>
      </c>
      <c r="CB4508" s="359">
        <f t="shared" si="433"/>
        <v>10</v>
      </c>
      <c r="CC4508" s="359">
        <f t="shared" si="434"/>
        <v>2023</v>
      </c>
      <c r="CD4508" s="359" t="str">
        <f t="shared" si="435"/>
        <v>2510202308001INUNDACION</v>
      </c>
    </row>
    <row r="4509" spans="1:82" s="121" customFormat="1" ht="78.75" customHeight="1">
      <c r="A4509" s="13"/>
      <c r="B4509" s="13"/>
      <c r="C4509" s="13"/>
      <c r="D4509" s="212">
        <v>45224</v>
      </c>
      <c r="E4509" s="210" t="s">
        <v>2723</v>
      </c>
      <c r="F4509" s="211" t="s">
        <v>2709</v>
      </c>
      <c r="G4509" s="111" t="s">
        <v>2823</v>
      </c>
      <c r="H4509" s="85" t="str">
        <f>VLOOKUP(E4509&amp;F4509,Divipola!$C$1:$F$1149,4,FALSE)</f>
        <v>13430</v>
      </c>
      <c r="I4509" s="77">
        <v>614</v>
      </c>
      <c r="J4509" s="181">
        <v>1336</v>
      </c>
      <c r="K4509" s="146"/>
      <c r="L4509" s="146"/>
      <c r="M4509" s="146"/>
      <c r="N4509" s="146">
        <v>20</v>
      </c>
      <c r="O4509" s="146">
        <v>5</v>
      </c>
      <c r="P4509" s="146">
        <v>5</v>
      </c>
      <c r="Q4509" s="146"/>
      <c r="R4509" s="146"/>
      <c r="S4509" s="146"/>
      <c r="T4509" s="146"/>
      <c r="U4509" s="146"/>
      <c r="V4509" s="146"/>
      <c r="W4509" s="146"/>
      <c r="X4509" s="146"/>
      <c r="Y4509" s="146"/>
      <c r="Z4509" s="147"/>
      <c r="AA4509" s="185" t="s">
        <v>7733</v>
      </c>
      <c r="AB4509" s="385">
        <v>45212</v>
      </c>
      <c r="AC4509" s="431" t="s">
        <v>8308</v>
      </c>
      <c r="AD4509" s="620">
        <v>614800000</v>
      </c>
      <c r="AE4509" s="393"/>
      <c r="AF4509" s="78"/>
      <c r="AG4509" s="414"/>
      <c r="AH4509" s="385" t="s">
        <v>8252</v>
      </c>
      <c r="AI4509" s="587">
        <v>9500</v>
      </c>
      <c r="AJ4509" s="587">
        <v>113</v>
      </c>
      <c r="AK4509" s="590">
        <v>2473681104.23</v>
      </c>
      <c r="AL4509" s="666"/>
      <c r="AM4509" s="666"/>
      <c r="AN4509" s="683"/>
      <c r="AO4509" s="658"/>
      <c r="AP4509" s="596">
        <v>226</v>
      </c>
      <c r="AQ4509" s="537">
        <v>174874800</v>
      </c>
      <c r="AR4509" s="78"/>
      <c r="AS4509" s="78"/>
      <c r="AT4509" s="414"/>
      <c r="AU4509" s="548"/>
      <c r="AV4509" s="548"/>
      <c r="AW4509" s="414"/>
      <c r="AX4509" s="383"/>
      <c r="AY4509" s="548"/>
      <c r="AZ4509" s="414"/>
      <c r="BA4509" s="383"/>
      <c r="BB4509" s="548"/>
      <c r="BC4509" s="78"/>
      <c r="BD4509" s="414"/>
      <c r="BE4509" s="414"/>
      <c r="BF4509" s="414"/>
      <c r="BG4509" s="414"/>
      <c r="BH4509" s="414"/>
      <c r="BI4509" s="383"/>
      <c r="BJ4509" s="383"/>
      <c r="BK4509" s="78"/>
      <c r="BL4509" s="414"/>
      <c r="BM4509" s="383"/>
      <c r="BN4509" s="78"/>
      <c r="BO4509" s="414"/>
      <c r="BP4509" s="78"/>
      <c r="BQ4509" s="414"/>
      <c r="BR4509" s="383"/>
      <c r="BS4509" s="78"/>
      <c r="BT4509" s="83"/>
      <c r="BU4509" s="441">
        <v>222</v>
      </c>
      <c r="BV4509" s="530">
        <v>45065</v>
      </c>
      <c r="BW4509" s="530">
        <v>45248</v>
      </c>
      <c r="BX4509" s="98" t="s">
        <v>7734</v>
      </c>
      <c r="BY4509" s="112">
        <f t="shared" si="430"/>
        <v>4504</v>
      </c>
      <c r="BZ4509" s="65">
        <f t="shared" si="431"/>
        <v>3263355904.23</v>
      </c>
      <c r="CA4509" s="359">
        <f t="shared" si="432"/>
        <v>25</v>
      </c>
      <c r="CB4509" s="359">
        <f t="shared" si="433"/>
        <v>10</v>
      </c>
      <c r="CC4509" s="359">
        <f t="shared" si="434"/>
        <v>2023</v>
      </c>
      <c r="CD4509" s="359" t="str">
        <f t="shared" si="435"/>
        <v>2510202313430EROSION</v>
      </c>
    </row>
    <row r="4510" spans="1:82" s="121" customFormat="1" ht="60" customHeight="1">
      <c r="A4510" s="13"/>
      <c r="B4510" s="13"/>
      <c r="C4510" s="13"/>
      <c r="D4510" s="212">
        <v>45224</v>
      </c>
      <c r="E4510" s="210" t="s">
        <v>2723</v>
      </c>
      <c r="F4510" s="211" t="s">
        <v>2729</v>
      </c>
      <c r="G4510" s="111" t="s">
        <v>2802</v>
      </c>
      <c r="H4510" s="85" t="str">
        <f>VLOOKUP(E4510&amp;F4510,Divipola!$C$1:$F$1149,4,FALSE)</f>
        <v>13001</v>
      </c>
      <c r="I4510" s="77"/>
      <c r="J4510" s="181"/>
      <c r="K4510" s="146"/>
      <c r="L4510" s="146"/>
      <c r="M4510" s="146"/>
      <c r="N4510" s="146"/>
      <c r="O4510" s="146"/>
      <c r="P4510" s="146"/>
      <c r="Q4510" s="146"/>
      <c r="R4510" s="146"/>
      <c r="S4510" s="146"/>
      <c r="T4510" s="146"/>
      <c r="U4510" s="146"/>
      <c r="V4510" s="146"/>
      <c r="W4510" s="146"/>
      <c r="X4510" s="146"/>
      <c r="Y4510" s="146"/>
      <c r="Z4510" s="147"/>
      <c r="AA4510" s="148"/>
      <c r="AB4510" s="383"/>
      <c r="AC4510" s="73"/>
      <c r="AD4510" s="414"/>
      <c r="AE4510" s="393"/>
      <c r="AF4510" s="78"/>
      <c r="AG4510" s="414"/>
      <c r="AH4510" s="383"/>
      <c r="AI4510" s="453"/>
      <c r="AJ4510" s="453"/>
      <c r="AK4510" s="414"/>
      <c r="AL4510" s="383"/>
      <c r="AM4510" s="383"/>
      <c r="AN4510" s="523"/>
      <c r="AO4510" s="414"/>
      <c r="AP4510" s="548"/>
      <c r="AQ4510" s="414"/>
      <c r="AR4510" s="78"/>
      <c r="AS4510" s="78"/>
      <c r="AT4510" s="414"/>
      <c r="AU4510" s="548"/>
      <c r="AV4510" s="548"/>
      <c r="AW4510" s="414"/>
      <c r="AX4510" s="383"/>
      <c r="AY4510" s="548"/>
      <c r="AZ4510" s="414"/>
      <c r="BA4510" s="383"/>
      <c r="BB4510" s="548"/>
      <c r="BC4510" s="78"/>
      <c r="BD4510" s="414"/>
      <c r="BE4510" s="414"/>
      <c r="BF4510" s="414"/>
      <c r="BG4510" s="414"/>
      <c r="BH4510" s="414"/>
      <c r="BI4510" s="383"/>
      <c r="BJ4510" s="383"/>
      <c r="BK4510" s="78"/>
      <c r="BL4510" s="414"/>
      <c r="BM4510" s="383"/>
      <c r="BN4510" s="78"/>
      <c r="BO4510" s="414"/>
      <c r="BP4510" s="78"/>
      <c r="BQ4510" s="414"/>
      <c r="BR4510" s="383"/>
      <c r="BS4510" s="78"/>
      <c r="BT4510" s="83"/>
      <c r="BU4510" s="75"/>
      <c r="BV4510" s="74"/>
      <c r="BW4510" s="74"/>
      <c r="BX4510" s="120" t="s">
        <v>7735</v>
      </c>
      <c r="BY4510" s="112">
        <f t="shared" si="430"/>
        <v>4505</v>
      </c>
      <c r="BZ4510" s="65">
        <f t="shared" si="431"/>
        <v>0</v>
      </c>
      <c r="CA4510" s="359">
        <f t="shared" si="432"/>
        <v>25</v>
      </c>
      <c r="CB4510" s="359">
        <f t="shared" si="433"/>
        <v>10</v>
      </c>
      <c r="CC4510" s="359">
        <f t="shared" si="434"/>
        <v>2023</v>
      </c>
      <c r="CD4510" s="359" t="str">
        <f t="shared" si="435"/>
        <v>2510202313001INUNDACION</v>
      </c>
    </row>
    <row r="4511" spans="1:82" s="121" customFormat="1" ht="168" customHeight="1">
      <c r="A4511" s="13"/>
      <c r="B4511" s="13"/>
      <c r="C4511" s="13"/>
      <c r="D4511" s="212">
        <v>45224</v>
      </c>
      <c r="E4511" s="210" t="s">
        <v>2861</v>
      </c>
      <c r="F4511" s="211" t="s">
        <v>2169</v>
      </c>
      <c r="G4511" s="111" t="s">
        <v>2802</v>
      </c>
      <c r="H4511" s="85" t="str">
        <f>VLOOKUP(E4511&amp;F4511,Divipola!$C$1:$F$1149,4,FALSE)</f>
        <v>44001</v>
      </c>
      <c r="I4511" s="77"/>
      <c r="J4511" s="181"/>
      <c r="K4511" s="207"/>
      <c r="L4511" s="207"/>
      <c r="M4511" s="207"/>
      <c r="N4511" s="207">
        <v>660</v>
      </c>
      <c r="O4511" s="207">
        <v>220</v>
      </c>
      <c r="P4511" s="207"/>
      <c r="Q4511" s="207">
        <v>220</v>
      </c>
      <c r="R4511" s="207">
        <v>1</v>
      </c>
      <c r="S4511" s="207"/>
      <c r="T4511" s="207"/>
      <c r="U4511" s="207"/>
      <c r="V4511" s="207">
        <v>1</v>
      </c>
      <c r="W4511" s="207">
        <v>1</v>
      </c>
      <c r="X4511" s="207"/>
      <c r="Y4511" s="207">
        <v>1</v>
      </c>
      <c r="Z4511" s="208">
        <v>22</v>
      </c>
      <c r="AA4511" s="186"/>
      <c r="AB4511" s="383"/>
      <c r="AC4511" s="73"/>
      <c r="AD4511" s="414"/>
      <c r="AE4511" s="393"/>
      <c r="AF4511" s="78"/>
      <c r="AG4511" s="414"/>
      <c r="AH4511" s="383"/>
      <c r="AI4511" s="453"/>
      <c r="AJ4511" s="453"/>
      <c r="AK4511" s="414"/>
      <c r="AL4511" s="383"/>
      <c r="AM4511" s="383"/>
      <c r="AN4511" s="523"/>
      <c r="AO4511" s="414"/>
      <c r="AP4511" s="548"/>
      <c r="AQ4511" s="414"/>
      <c r="AR4511" s="78"/>
      <c r="AS4511" s="78"/>
      <c r="AT4511" s="414"/>
      <c r="AU4511" s="548"/>
      <c r="AV4511" s="548"/>
      <c r="AW4511" s="414"/>
      <c r="AX4511" s="383"/>
      <c r="AY4511" s="548"/>
      <c r="AZ4511" s="414"/>
      <c r="BA4511" s="383"/>
      <c r="BB4511" s="548"/>
      <c r="BC4511" s="78"/>
      <c r="BD4511" s="414"/>
      <c r="BE4511" s="414"/>
      <c r="BF4511" s="414"/>
      <c r="BG4511" s="414"/>
      <c r="BH4511" s="414"/>
      <c r="BI4511" s="383"/>
      <c r="BJ4511" s="383"/>
      <c r="BK4511" s="691"/>
      <c r="BL4511" s="414"/>
      <c r="BM4511" s="383"/>
      <c r="BN4511" s="78"/>
      <c r="BO4511" s="414"/>
      <c r="BP4511" s="78"/>
      <c r="BQ4511" s="414"/>
      <c r="BR4511" s="383"/>
      <c r="BS4511" s="78"/>
      <c r="BT4511" s="83"/>
      <c r="BU4511" s="75"/>
      <c r="BV4511" s="74"/>
      <c r="BW4511" s="74"/>
      <c r="BX4511" s="98" t="s">
        <v>7783</v>
      </c>
      <c r="BY4511" s="112">
        <f t="shared" si="430"/>
        <v>4506</v>
      </c>
      <c r="BZ4511" s="65">
        <f t="shared" si="431"/>
        <v>0</v>
      </c>
      <c r="CA4511" s="359">
        <f t="shared" si="432"/>
        <v>25</v>
      </c>
      <c r="CB4511" s="359">
        <f t="shared" si="433"/>
        <v>10</v>
      </c>
      <c r="CC4511" s="359">
        <f t="shared" si="434"/>
        <v>2023</v>
      </c>
      <c r="CD4511" s="359" t="str">
        <f t="shared" si="435"/>
        <v>2510202344001INUNDACION</v>
      </c>
    </row>
    <row r="4512" spans="1:82" s="121" customFormat="1" ht="96" customHeight="1">
      <c r="A4512" s="13"/>
      <c r="B4512" s="13"/>
      <c r="C4512" s="13"/>
      <c r="D4512" s="212">
        <v>45224</v>
      </c>
      <c r="E4512" s="210" t="s">
        <v>2622</v>
      </c>
      <c r="F4512" s="211" t="s">
        <v>2783</v>
      </c>
      <c r="G4512" s="130" t="s">
        <v>8680</v>
      </c>
      <c r="H4512" s="85" t="str">
        <f>VLOOKUP(E4512&amp;F4512,Divipola!$C$1:$F$1149,4,FALSE)</f>
        <v>41132</v>
      </c>
      <c r="I4512" s="77"/>
      <c r="J4512" s="181"/>
      <c r="K4512" s="146"/>
      <c r="L4512" s="146"/>
      <c r="M4512" s="146"/>
      <c r="N4512" s="146"/>
      <c r="O4512" s="146"/>
      <c r="P4512" s="146"/>
      <c r="Q4512" s="146"/>
      <c r="R4512" s="146"/>
      <c r="S4512" s="146"/>
      <c r="T4512" s="146"/>
      <c r="U4512" s="146"/>
      <c r="V4512" s="146"/>
      <c r="W4512" s="146"/>
      <c r="X4512" s="146"/>
      <c r="Y4512" s="146"/>
      <c r="Z4512" s="147">
        <v>23</v>
      </c>
      <c r="AA4512" s="148"/>
      <c r="AB4512" s="383"/>
      <c r="AC4512" s="73"/>
      <c r="AD4512" s="414"/>
      <c r="AE4512" s="393"/>
      <c r="AF4512" s="78"/>
      <c r="AG4512" s="414"/>
      <c r="AH4512" s="383"/>
      <c r="AI4512" s="453"/>
      <c r="AJ4512" s="453"/>
      <c r="AK4512" s="414"/>
      <c r="AL4512" s="383"/>
      <c r="AM4512" s="383"/>
      <c r="AN4512" s="523"/>
      <c r="AO4512" s="414"/>
      <c r="AP4512" s="548"/>
      <c r="AQ4512" s="414"/>
      <c r="AR4512" s="78"/>
      <c r="AS4512" s="78"/>
      <c r="AT4512" s="414"/>
      <c r="AU4512" s="548"/>
      <c r="AV4512" s="548"/>
      <c r="AW4512" s="414"/>
      <c r="AX4512" s="383"/>
      <c r="AY4512" s="548"/>
      <c r="AZ4512" s="414"/>
      <c r="BA4512" s="383"/>
      <c r="BB4512" s="548"/>
      <c r="BC4512" s="78"/>
      <c r="BD4512" s="414"/>
      <c r="BE4512" s="414"/>
      <c r="BF4512" s="414"/>
      <c r="BG4512" s="414"/>
      <c r="BH4512" s="414"/>
      <c r="BI4512" s="383"/>
      <c r="BJ4512" s="383"/>
      <c r="BK4512" s="78"/>
      <c r="BL4512" s="414"/>
      <c r="BM4512" s="383"/>
      <c r="BN4512" s="78"/>
      <c r="BO4512" s="414"/>
      <c r="BP4512" s="78"/>
      <c r="BQ4512" s="414"/>
      <c r="BR4512" s="383"/>
      <c r="BS4512" s="78"/>
      <c r="BT4512" s="83"/>
      <c r="BU4512" s="75"/>
      <c r="BV4512" s="74"/>
      <c r="BW4512" s="74"/>
      <c r="BX4512" s="98" t="s">
        <v>7736</v>
      </c>
      <c r="BY4512" s="112">
        <f t="shared" si="430"/>
        <v>4507</v>
      </c>
      <c r="BZ4512" s="65">
        <f t="shared" si="431"/>
        <v>0</v>
      </c>
      <c r="CA4512" s="359">
        <f t="shared" si="432"/>
        <v>25</v>
      </c>
      <c r="CB4512" s="359">
        <f t="shared" si="433"/>
        <v>10</v>
      </c>
      <c r="CC4512" s="359">
        <f t="shared" si="434"/>
        <v>2023</v>
      </c>
      <c r="CD4512" s="359" t="str">
        <f t="shared" si="435"/>
        <v xml:space="preserve">2510202341132INCENDIO FORESTAL </v>
      </c>
    </row>
    <row r="4513" spans="1:82" s="121" customFormat="1" ht="60" customHeight="1">
      <c r="A4513" s="13"/>
      <c r="B4513" s="13"/>
      <c r="C4513" s="13"/>
      <c r="D4513" s="212">
        <v>45219</v>
      </c>
      <c r="E4513" s="210" t="s">
        <v>2835</v>
      </c>
      <c r="F4513" s="211" t="s">
        <v>2688</v>
      </c>
      <c r="G4513" s="111" t="s">
        <v>2802</v>
      </c>
      <c r="H4513" s="85" t="str">
        <f>VLOOKUP(E4513&amp;F4513,Divipola!$C$1:$F$1149,4,FALSE)</f>
        <v>47001</v>
      </c>
      <c r="I4513" s="77"/>
      <c r="J4513" s="181"/>
      <c r="K4513" s="146"/>
      <c r="L4513" s="146"/>
      <c r="M4513" s="146"/>
      <c r="N4513" s="146">
        <v>1728</v>
      </c>
      <c r="O4513" s="146">
        <v>432</v>
      </c>
      <c r="P4513" s="146"/>
      <c r="Q4513" s="146">
        <v>432</v>
      </c>
      <c r="R4513" s="146"/>
      <c r="S4513" s="146"/>
      <c r="T4513" s="146"/>
      <c r="U4513" s="146"/>
      <c r="V4513" s="146"/>
      <c r="W4513" s="146"/>
      <c r="X4513" s="146"/>
      <c r="Y4513" s="146"/>
      <c r="Z4513" s="147"/>
      <c r="AA4513" s="148"/>
      <c r="AB4513" s="383"/>
      <c r="AC4513" s="73"/>
      <c r="AD4513" s="414"/>
      <c r="AE4513" s="393"/>
      <c r="AF4513" s="78"/>
      <c r="AG4513" s="414"/>
      <c r="AH4513" s="383"/>
      <c r="AI4513" s="453"/>
      <c r="AJ4513" s="453"/>
      <c r="AK4513" s="414"/>
      <c r="AL4513" s="383"/>
      <c r="AM4513" s="383"/>
      <c r="AN4513" s="523"/>
      <c r="AO4513" s="414"/>
      <c r="AP4513" s="548"/>
      <c r="AQ4513" s="414"/>
      <c r="AR4513" s="78"/>
      <c r="AS4513" s="78"/>
      <c r="AT4513" s="414"/>
      <c r="AU4513" s="548"/>
      <c r="AV4513" s="548"/>
      <c r="AW4513" s="414"/>
      <c r="AX4513" s="383"/>
      <c r="AY4513" s="548"/>
      <c r="AZ4513" s="414"/>
      <c r="BA4513" s="383"/>
      <c r="BB4513" s="548"/>
      <c r="BC4513" s="78"/>
      <c r="BD4513" s="414"/>
      <c r="BE4513" s="414"/>
      <c r="BF4513" s="414"/>
      <c r="BG4513" s="414"/>
      <c r="BH4513" s="414"/>
      <c r="BI4513" s="383"/>
      <c r="BJ4513" s="383"/>
      <c r="BK4513" s="78"/>
      <c r="BL4513" s="414"/>
      <c r="BM4513" s="383"/>
      <c r="BN4513" s="78"/>
      <c r="BO4513" s="414"/>
      <c r="BP4513" s="78"/>
      <c r="BQ4513" s="414"/>
      <c r="BR4513" s="383"/>
      <c r="BS4513" s="78"/>
      <c r="BT4513" s="83"/>
      <c r="BU4513" s="75"/>
      <c r="BV4513" s="74"/>
      <c r="BW4513" s="74"/>
      <c r="BX4513" s="120" t="s">
        <v>7737</v>
      </c>
      <c r="BY4513" s="112">
        <f t="shared" si="430"/>
        <v>4508</v>
      </c>
      <c r="BZ4513" s="65">
        <f t="shared" si="431"/>
        <v>0</v>
      </c>
      <c r="CA4513" s="359">
        <f t="shared" si="432"/>
        <v>20</v>
      </c>
      <c r="CB4513" s="359">
        <f t="shared" si="433"/>
        <v>10</v>
      </c>
      <c r="CC4513" s="359">
        <f t="shared" si="434"/>
        <v>2023</v>
      </c>
      <c r="CD4513" s="359" t="str">
        <f t="shared" si="435"/>
        <v>2010202347001INUNDACION</v>
      </c>
    </row>
    <row r="4514" spans="1:82" s="121" customFormat="1" ht="120" customHeight="1">
      <c r="A4514" s="13"/>
      <c r="B4514" s="13"/>
      <c r="C4514" s="13"/>
      <c r="D4514" s="123">
        <v>45212</v>
      </c>
      <c r="E4514" s="123" t="s">
        <v>2829</v>
      </c>
      <c r="F4514" s="124" t="s">
        <v>2756</v>
      </c>
      <c r="G4514" s="124" t="s">
        <v>2803</v>
      </c>
      <c r="H4514" s="85" t="str">
        <f>VLOOKUP(E4514&amp;F4514,Divipola!$C$1:$F$1149,4,FALSE)</f>
        <v>05483</v>
      </c>
      <c r="I4514" s="77"/>
      <c r="J4514" s="181"/>
      <c r="K4514" s="146"/>
      <c r="L4514" s="146"/>
      <c r="M4514" s="146"/>
      <c r="N4514" s="146">
        <v>180</v>
      </c>
      <c r="O4514" s="146">
        <v>47</v>
      </c>
      <c r="P4514" s="146"/>
      <c r="Q4514" s="146">
        <v>47</v>
      </c>
      <c r="R4514" s="146"/>
      <c r="S4514" s="146"/>
      <c r="T4514" s="146"/>
      <c r="U4514" s="146"/>
      <c r="V4514" s="146"/>
      <c r="W4514" s="146"/>
      <c r="X4514" s="146">
        <v>1</v>
      </c>
      <c r="Y4514" s="146"/>
      <c r="Z4514" s="147"/>
      <c r="AA4514" s="148"/>
      <c r="AB4514" s="383"/>
      <c r="AC4514" s="73"/>
      <c r="AD4514" s="414"/>
      <c r="AE4514" s="393"/>
      <c r="AF4514" s="78"/>
      <c r="AG4514" s="414"/>
      <c r="AH4514" s="383"/>
      <c r="AI4514" s="453"/>
      <c r="AJ4514" s="453"/>
      <c r="AK4514" s="414"/>
      <c r="AL4514" s="383"/>
      <c r="AM4514" s="383"/>
      <c r="AN4514" s="523"/>
      <c r="AO4514" s="414"/>
      <c r="AP4514" s="548"/>
      <c r="AQ4514" s="414"/>
      <c r="AR4514" s="78"/>
      <c r="AS4514" s="78"/>
      <c r="AT4514" s="414"/>
      <c r="AU4514" s="548"/>
      <c r="AV4514" s="548"/>
      <c r="AW4514" s="414"/>
      <c r="AX4514" s="383"/>
      <c r="AY4514" s="548"/>
      <c r="AZ4514" s="414"/>
      <c r="BA4514" s="383"/>
      <c r="BB4514" s="548"/>
      <c r="BC4514" s="78"/>
      <c r="BD4514" s="414"/>
      <c r="BE4514" s="414"/>
      <c r="BF4514" s="414"/>
      <c r="BG4514" s="414"/>
      <c r="BH4514" s="414"/>
      <c r="BI4514" s="383"/>
      <c r="BJ4514" s="383"/>
      <c r="BK4514" s="78"/>
      <c r="BL4514" s="414"/>
      <c r="BM4514" s="383"/>
      <c r="BN4514" s="78"/>
      <c r="BO4514" s="414"/>
      <c r="BP4514" s="78"/>
      <c r="BQ4514" s="414"/>
      <c r="BR4514" s="383"/>
      <c r="BS4514" s="78"/>
      <c r="BT4514" s="83"/>
      <c r="BU4514" s="75"/>
      <c r="BV4514" s="74"/>
      <c r="BW4514" s="74"/>
      <c r="BX4514" s="103" t="s">
        <v>7738</v>
      </c>
      <c r="BY4514" s="112">
        <f t="shared" si="430"/>
        <v>4509</v>
      </c>
      <c r="BZ4514" s="65">
        <f t="shared" si="431"/>
        <v>0</v>
      </c>
      <c r="CA4514" s="359">
        <f t="shared" si="432"/>
        <v>13</v>
      </c>
      <c r="CB4514" s="359">
        <f t="shared" si="433"/>
        <v>10</v>
      </c>
      <c r="CC4514" s="359">
        <f t="shared" si="434"/>
        <v>2023</v>
      </c>
      <c r="CD4514" s="359" t="str">
        <f t="shared" si="435"/>
        <v>1310202305483VENDAVAL</v>
      </c>
    </row>
    <row r="4515" spans="1:82" s="121" customFormat="1" ht="96" customHeight="1">
      <c r="A4515" s="13"/>
      <c r="B4515" s="13"/>
      <c r="C4515" s="13"/>
      <c r="D4515" s="123">
        <v>45224</v>
      </c>
      <c r="E4515" s="123" t="s">
        <v>2830</v>
      </c>
      <c r="F4515" s="124" t="s">
        <v>1378</v>
      </c>
      <c r="G4515" s="124" t="s">
        <v>2827</v>
      </c>
      <c r="H4515" s="85" t="str">
        <f>VLOOKUP(E4515&amp;F4515,Divipola!$C$1:$F$1149,4,FALSE)</f>
        <v>68720</v>
      </c>
      <c r="I4515" s="77"/>
      <c r="J4515" s="181"/>
      <c r="K4515" s="146"/>
      <c r="L4515" s="146"/>
      <c r="M4515" s="146"/>
      <c r="N4515" s="146"/>
      <c r="O4515" s="146"/>
      <c r="P4515" s="146"/>
      <c r="Q4515" s="146"/>
      <c r="R4515" s="146">
        <v>1</v>
      </c>
      <c r="S4515" s="146"/>
      <c r="T4515" s="146"/>
      <c r="U4515" s="146"/>
      <c r="V4515" s="146"/>
      <c r="W4515" s="146"/>
      <c r="X4515" s="146"/>
      <c r="Y4515" s="146"/>
      <c r="Z4515" s="147"/>
      <c r="AA4515" s="148"/>
      <c r="AB4515" s="383"/>
      <c r="AC4515" s="73"/>
      <c r="AD4515" s="414"/>
      <c r="AE4515" s="393"/>
      <c r="AF4515" s="78"/>
      <c r="AG4515" s="414"/>
      <c r="AH4515" s="383"/>
      <c r="AI4515" s="453"/>
      <c r="AJ4515" s="453"/>
      <c r="AK4515" s="414"/>
      <c r="AL4515" s="383"/>
      <c r="AM4515" s="383"/>
      <c r="AN4515" s="523"/>
      <c r="AO4515" s="414"/>
      <c r="AP4515" s="548"/>
      <c r="AQ4515" s="414"/>
      <c r="AR4515" s="78"/>
      <c r="AS4515" s="78"/>
      <c r="AT4515" s="414"/>
      <c r="AU4515" s="548"/>
      <c r="AV4515" s="548"/>
      <c r="AW4515" s="414"/>
      <c r="AX4515" s="383"/>
      <c r="AY4515" s="548"/>
      <c r="AZ4515" s="414"/>
      <c r="BA4515" s="383"/>
      <c r="BB4515" s="548"/>
      <c r="BC4515" s="78"/>
      <c r="BD4515" s="414"/>
      <c r="BE4515" s="414"/>
      <c r="BF4515" s="414"/>
      <c r="BG4515" s="414"/>
      <c r="BH4515" s="414"/>
      <c r="BI4515" s="383"/>
      <c r="BJ4515" s="383"/>
      <c r="BK4515" s="78"/>
      <c r="BL4515" s="414"/>
      <c r="BM4515" s="383"/>
      <c r="BN4515" s="78"/>
      <c r="BO4515" s="414"/>
      <c r="BP4515" s="78"/>
      <c r="BQ4515" s="414"/>
      <c r="BR4515" s="383"/>
      <c r="BS4515" s="78"/>
      <c r="BT4515" s="83"/>
      <c r="BU4515" s="170"/>
      <c r="BV4515" s="171"/>
      <c r="BW4515" s="171"/>
      <c r="BX4515" s="103" t="s">
        <v>7739</v>
      </c>
      <c r="BY4515" s="112">
        <f t="shared" si="430"/>
        <v>4510</v>
      </c>
      <c r="BZ4515" s="65">
        <f t="shared" si="431"/>
        <v>0</v>
      </c>
      <c r="CA4515" s="359">
        <f t="shared" si="432"/>
        <v>25</v>
      </c>
      <c r="CB4515" s="359">
        <f t="shared" si="433"/>
        <v>10</v>
      </c>
      <c r="CC4515" s="359">
        <f t="shared" si="434"/>
        <v>2023</v>
      </c>
      <c r="CD4515" s="359" t="str">
        <f t="shared" si="435"/>
        <v>2510202368720MOVIMIENTO EN MASA</v>
      </c>
    </row>
    <row r="4516" spans="1:82" s="121" customFormat="1" ht="126" customHeight="1">
      <c r="A4516" s="13"/>
      <c r="B4516" s="13"/>
      <c r="C4516" s="13"/>
      <c r="D4516" s="123">
        <v>45189</v>
      </c>
      <c r="E4516" s="123" t="s">
        <v>2723</v>
      </c>
      <c r="F4516" s="124" t="s">
        <v>1517</v>
      </c>
      <c r="G4516" s="124" t="s">
        <v>8256</v>
      </c>
      <c r="H4516" s="85" t="str">
        <f>VLOOKUP(E4516&amp;F4516,Divipola!$C$1:$F$1149,4,FALSE)</f>
        <v>13655</v>
      </c>
      <c r="I4516" s="181"/>
      <c r="J4516" s="181"/>
      <c r="K4516" s="146"/>
      <c r="L4516" s="146"/>
      <c r="M4516" s="146"/>
      <c r="N4516" s="146"/>
      <c r="O4516" s="146"/>
      <c r="P4516" s="146"/>
      <c r="Q4516" s="146"/>
      <c r="R4516" s="146"/>
      <c r="S4516" s="146"/>
      <c r="T4516" s="146"/>
      <c r="U4516" s="146"/>
      <c r="V4516" s="146"/>
      <c r="W4516" s="146"/>
      <c r="X4516" s="146"/>
      <c r="Y4516" s="146"/>
      <c r="Z4516" s="147"/>
      <c r="AA4516" s="148"/>
      <c r="AB4516" s="385">
        <v>45171</v>
      </c>
      <c r="AC4516" s="619" t="s">
        <v>8301</v>
      </c>
      <c r="AD4516" s="618">
        <v>143854200</v>
      </c>
      <c r="AE4516" s="395"/>
      <c r="AF4516" s="78"/>
      <c r="AG4516" s="414"/>
      <c r="AH4516" s="383" t="s">
        <v>8251</v>
      </c>
      <c r="AI4516" s="587">
        <v>2260</v>
      </c>
      <c r="AJ4516" s="587">
        <v>60</v>
      </c>
      <c r="AK4516" s="590">
        <v>716475665.28999996</v>
      </c>
      <c r="AL4516" s="663"/>
      <c r="AM4516" s="663"/>
      <c r="AN4516" s="678"/>
      <c r="AO4516" s="656"/>
      <c r="AP4516" s="589"/>
      <c r="AQ4516" s="414"/>
      <c r="AR4516" s="78"/>
      <c r="AS4516" s="78"/>
      <c r="AT4516" s="414"/>
      <c r="AU4516" s="548"/>
      <c r="AV4516" s="548"/>
      <c r="AW4516" s="414"/>
      <c r="AX4516" s="383"/>
      <c r="AY4516" s="548"/>
      <c r="AZ4516" s="414"/>
      <c r="BA4516" s="383"/>
      <c r="BB4516" s="548"/>
      <c r="BC4516" s="78"/>
      <c r="BD4516" s="414"/>
      <c r="BE4516" s="414"/>
      <c r="BF4516" s="414"/>
      <c r="BG4516" s="414"/>
      <c r="BH4516" s="414"/>
      <c r="BI4516" s="383"/>
      <c r="BJ4516" s="383"/>
      <c r="BK4516" s="78"/>
      <c r="BL4516" s="414"/>
      <c r="BM4516" s="707" t="s">
        <v>8437</v>
      </c>
      <c r="BN4516" s="449" t="s">
        <v>8438</v>
      </c>
      <c r="BO4516" s="706">
        <v>133138881884</v>
      </c>
      <c r="BP4516" s="78"/>
      <c r="BQ4516" s="414"/>
      <c r="BR4516" s="383"/>
      <c r="BS4516" s="78"/>
      <c r="BT4516" s="83"/>
      <c r="BU4516" s="75">
        <v>16</v>
      </c>
      <c r="BV4516" s="440">
        <v>44994</v>
      </c>
      <c r="BW4516" s="440">
        <v>45177</v>
      </c>
      <c r="BX4516" s="103"/>
      <c r="BY4516" s="112">
        <f t="shared" si="430"/>
        <v>4511</v>
      </c>
      <c r="BZ4516" s="65">
        <f t="shared" si="431"/>
        <v>133999211749.28999</v>
      </c>
      <c r="CA4516" s="359">
        <f t="shared" si="432"/>
        <v>20</v>
      </c>
      <c r="CB4516" s="359">
        <f t="shared" si="433"/>
        <v>9</v>
      </c>
      <c r="CC4516" s="359">
        <f t="shared" si="434"/>
        <v>2023</v>
      </c>
      <c r="CD4516" s="359" t="str">
        <f t="shared" si="435"/>
        <v xml:space="preserve">209202313655INUNDACION </v>
      </c>
    </row>
    <row r="4517" spans="1:82" s="121" customFormat="1" ht="96" customHeight="1">
      <c r="A4517" s="13"/>
      <c r="B4517" s="13"/>
      <c r="C4517" s="13"/>
      <c r="D4517" s="123">
        <v>45224</v>
      </c>
      <c r="E4517" s="123" t="s">
        <v>2723</v>
      </c>
      <c r="F4517" s="124" t="s">
        <v>1517</v>
      </c>
      <c r="G4517" s="124" t="s">
        <v>2814</v>
      </c>
      <c r="H4517" s="85" t="str">
        <f>VLOOKUP(E4517&amp;F4517,Divipola!$C$1:$F$1149,4,FALSE)</f>
        <v>13655</v>
      </c>
      <c r="I4517" s="77"/>
      <c r="J4517" s="181"/>
      <c r="K4517" s="146"/>
      <c r="L4517" s="146">
        <v>1</v>
      </c>
      <c r="M4517" s="146"/>
      <c r="N4517" s="146">
        <v>1</v>
      </c>
      <c r="O4517" s="146"/>
      <c r="P4517" s="146"/>
      <c r="Q4517" s="146"/>
      <c r="R4517" s="146"/>
      <c r="S4517" s="146"/>
      <c r="T4517" s="146"/>
      <c r="U4517" s="146"/>
      <c r="V4517" s="146"/>
      <c r="W4517" s="146"/>
      <c r="X4517" s="146"/>
      <c r="Y4517" s="146"/>
      <c r="Z4517" s="147"/>
      <c r="AA4517" s="148"/>
      <c r="AB4517" s="385">
        <v>45249</v>
      </c>
      <c r="AC4517" s="431" t="s">
        <v>8575</v>
      </c>
      <c r="AD4517" s="414">
        <v>61480000</v>
      </c>
      <c r="AE4517" s="393"/>
      <c r="AF4517" s="78"/>
      <c r="AG4517" s="414"/>
      <c r="AH4517" s="399" t="s">
        <v>8252</v>
      </c>
      <c r="AI4517" s="600">
        <v>8000</v>
      </c>
      <c r="AJ4517" s="600">
        <v>960</v>
      </c>
      <c r="AK4517" s="601">
        <v>4726808377.1999998</v>
      </c>
      <c r="AL4517" s="669"/>
      <c r="AM4517" s="669"/>
      <c r="AN4517" s="686"/>
      <c r="AO4517" s="661"/>
      <c r="AP4517" s="589"/>
      <c r="AQ4517" s="414"/>
      <c r="AR4517" s="78"/>
      <c r="AS4517" s="78"/>
      <c r="AT4517" s="414"/>
      <c r="AU4517" s="548"/>
      <c r="AV4517" s="548"/>
      <c r="AW4517" s="414"/>
      <c r="AX4517" s="383"/>
      <c r="AY4517" s="548"/>
      <c r="AZ4517" s="414"/>
      <c r="BA4517" s="383"/>
      <c r="BB4517" s="548"/>
      <c r="BC4517" s="78"/>
      <c r="BD4517" s="414"/>
      <c r="BE4517" s="414"/>
      <c r="BF4517" s="414"/>
      <c r="BG4517" s="414"/>
      <c r="BH4517" s="414"/>
      <c r="BI4517" s="383"/>
      <c r="BJ4517" s="383"/>
      <c r="BK4517" s="78"/>
      <c r="BL4517" s="414"/>
      <c r="BM4517" s="383"/>
      <c r="BN4517" s="78"/>
      <c r="BO4517" s="414"/>
      <c r="BP4517" s="78"/>
      <c r="BQ4517" s="414"/>
      <c r="BR4517" s="383"/>
      <c r="BS4517" s="78"/>
      <c r="BT4517" s="83"/>
      <c r="BU4517" s="75">
        <v>16</v>
      </c>
      <c r="BV4517" s="440">
        <v>44994</v>
      </c>
      <c r="BW4517" s="440">
        <v>45177</v>
      </c>
      <c r="BX4517" s="98" t="s">
        <v>7740</v>
      </c>
      <c r="BY4517" s="112">
        <f t="shared" si="430"/>
        <v>4512</v>
      </c>
      <c r="BZ4517" s="65">
        <f t="shared" si="431"/>
        <v>4788288377.1999998</v>
      </c>
      <c r="CA4517" s="359">
        <f t="shared" si="432"/>
        <v>25</v>
      </c>
      <c r="CB4517" s="359">
        <f t="shared" si="433"/>
        <v>10</v>
      </c>
      <c r="CC4517" s="359">
        <f t="shared" si="434"/>
        <v>2023</v>
      </c>
      <c r="CD4517" s="359" t="str">
        <f t="shared" si="435"/>
        <v>2510202313655TORMENTA ELECTRICA</v>
      </c>
    </row>
    <row r="4518" spans="1:82" s="121" customFormat="1" ht="409.5" customHeight="1">
      <c r="A4518" s="13"/>
      <c r="B4518" s="13"/>
      <c r="C4518" s="13"/>
      <c r="D4518" s="149">
        <v>45224</v>
      </c>
      <c r="E4518" s="149" t="s">
        <v>2852</v>
      </c>
      <c r="F4518" s="150" t="s">
        <v>2641</v>
      </c>
      <c r="G4518" s="504" t="s">
        <v>2802</v>
      </c>
      <c r="H4518" s="85" t="str">
        <f>VLOOKUP(E4518&amp;F4518,Divipola!$C$1:$F$1149,4,FALSE)</f>
        <v>08758</v>
      </c>
      <c r="I4518" s="77"/>
      <c r="J4518" s="181"/>
      <c r="K4518" s="207"/>
      <c r="L4518" s="207"/>
      <c r="M4518" s="207">
        <v>1</v>
      </c>
      <c r="N4518" s="207">
        <v>3420</v>
      </c>
      <c r="O4518" s="207">
        <v>901</v>
      </c>
      <c r="P4518" s="207">
        <v>2</v>
      </c>
      <c r="Q4518" s="207">
        <v>780</v>
      </c>
      <c r="R4518" s="207"/>
      <c r="S4518" s="207"/>
      <c r="T4518" s="207"/>
      <c r="U4518" s="207"/>
      <c r="V4518" s="207"/>
      <c r="W4518" s="207"/>
      <c r="X4518" s="207"/>
      <c r="Y4518" s="207"/>
      <c r="Z4518" s="208"/>
      <c r="AA4518" s="186" t="s">
        <v>8005</v>
      </c>
      <c r="AB4518" s="383"/>
      <c r="AC4518" s="73"/>
      <c r="AD4518" s="414"/>
      <c r="AE4518" s="393"/>
      <c r="AF4518" s="78"/>
      <c r="AG4518" s="414"/>
      <c r="AH4518" s="388"/>
      <c r="AI4518" s="574"/>
      <c r="AJ4518" s="574"/>
      <c r="AK4518" s="416"/>
      <c r="AL4518" s="388"/>
      <c r="AM4518" s="388"/>
      <c r="AN4518" s="677"/>
      <c r="AO4518" s="416"/>
      <c r="AP4518" s="548"/>
      <c r="AQ4518" s="414"/>
      <c r="AR4518" s="78"/>
      <c r="AS4518" s="78"/>
      <c r="AT4518" s="414"/>
      <c r="AU4518" s="548"/>
      <c r="AV4518" s="548"/>
      <c r="AW4518" s="414"/>
      <c r="AX4518" s="383"/>
      <c r="AY4518" s="548"/>
      <c r="AZ4518" s="414"/>
      <c r="BA4518" s="383"/>
      <c r="BB4518" s="548"/>
      <c r="BC4518" s="78"/>
      <c r="BD4518" s="414"/>
      <c r="BE4518" s="414"/>
      <c r="BF4518" s="414"/>
      <c r="BG4518" s="414"/>
      <c r="BH4518" s="414"/>
      <c r="BI4518" s="383"/>
      <c r="BJ4518" s="383"/>
      <c r="BK4518" s="78"/>
      <c r="BL4518" s="414"/>
      <c r="BM4518" s="383"/>
      <c r="BN4518" s="78"/>
      <c r="BO4518" s="414"/>
      <c r="BP4518" s="78"/>
      <c r="BQ4518" s="414"/>
      <c r="BR4518" s="383"/>
      <c r="BS4518" s="78"/>
      <c r="BT4518" s="83"/>
      <c r="BU4518" s="177"/>
      <c r="BV4518" s="178"/>
      <c r="BW4518" s="178"/>
      <c r="BX4518" s="103" t="s">
        <v>8004</v>
      </c>
      <c r="BY4518" s="112">
        <f t="shared" si="430"/>
        <v>4513</v>
      </c>
      <c r="BZ4518" s="65">
        <f t="shared" si="431"/>
        <v>0</v>
      </c>
      <c r="CA4518" s="359">
        <f t="shared" si="432"/>
        <v>25</v>
      </c>
      <c r="CB4518" s="359">
        <f t="shared" si="433"/>
        <v>10</v>
      </c>
      <c r="CC4518" s="359">
        <f t="shared" si="434"/>
        <v>2023</v>
      </c>
      <c r="CD4518" s="359" t="str">
        <f t="shared" si="435"/>
        <v>2510202308758INUNDACION</v>
      </c>
    </row>
    <row r="4519" spans="1:82" s="121" customFormat="1" ht="84" customHeight="1">
      <c r="A4519" s="13"/>
      <c r="B4519" s="13"/>
      <c r="C4519" s="13"/>
      <c r="D4519" s="123">
        <v>45224</v>
      </c>
      <c r="E4519" s="123" t="s">
        <v>2622</v>
      </c>
      <c r="F4519" s="124" t="s">
        <v>2025</v>
      </c>
      <c r="G4519" s="130" t="s">
        <v>8680</v>
      </c>
      <c r="H4519" s="85" t="str">
        <f>VLOOKUP(E4519&amp;F4519,Divipola!$C$1:$F$1149,4,FALSE)</f>
        <v>41872</v>
      </c>
      <c r="I4519" s="77"/>
      <c r="J4519" s="181"/>
      <c r="K4519" s="146"/>
      <c r="L4519" s="146"/>
      <c r="M4519" s="146"/>
      <c r="N4519" s="146"/>
      <c r="O4519" s="146"/>
      <c r="P4519" s="146"/>
      <c r="Q4519" s="146"/>
      <c r="R4519" s="146"/>
      <c r="S4519" s="146"/>
      <c r="T4519" s="146"/>
      <c r="U4519" s="146"/>
      <c r="V4519" s="146"/>
      <c r="W4519" s="146"/>
      <c r="X4519" s="146"/>
      <c r="Y4519" s="146"/>
      <c r="Z4519" s="147">
        <v>60</v>
      </c>
      <c r="AA4519" s="148"/>
      <c r="AB4519" s="383"/>
      <c r="AC4519" s="73"/>
      <c r="AD4519" s="414"/>
      <c r="AE4519" s="393"/>
      <c r="AF4519" s="78"/>
      <c r="AG4519" s="414"/>
      <c r="AH4519" s="383"/>
      <c r="AI4519" s="453"/>
      <c r="AJ4519" s="453"/>
      <c r="AK4519" s="414"/>
      <c r="AL4519" s="383"/>
      <c r="AM4519" s="383"/>
      <c r="AN4519" s="523"/>
      <c r="AO4519" s="414"/>
      <c r="AP4519" s="548"/>
      <c r="AQ4519" s="414"/>
      <c r="AR4519" s="78"/>
      <c r="AS4519" s="78"/>
      <c r="AT4519" s="414"/>
      <c r="AU4519" s="548"/>
      <c r="AV4519" s="548"/>
      <c r="AW4519" s="414"/>
      <c r="AX4519" s="383"/>
      <c r="AY4519" s="548"/>
      <c r="AZ4519" s="414"/>
      <c r="BA4519" s="383"/>
      <c r="BB4519" s="548"/>
      <c r="BC4519" s="78"/>
      <c r="BD4519" s="414"/>
      <c r="BE4519" s="414"/>
      <c r="BF4519" s="414"/>
      <c r="BG4519" s="414"/>
      <c r="BH4519" s="414"/>
      <c r="BI4519" s="383"/>
      <c r="BJ4519" s="383"/>
      <c r="BK4519" s="78"/>
      <c r="BL4519" s="414"/>
      <c r="BM4519" s="383"/>
      <c r="BN4519" s="78"/>
      <c r="BO4519" s="414"/>
      <c r="BP4519" s="78"/>
      <c r="BQ4519" s="414"/>
      <c r="BR4519" s="383"/>
      <c r="BS4519" s="78"/>
      <c r="BT4519" s="83"/>
      <c r="BU4519" s="75"/>
      <c r="BV4519" s="74"/>
      <c r="BW4519" s="74"/>
      <c r="BX4519" s="98" t="s">
        <v>7741</v>
      </c>
      <c r="BY4519" s="112">
        <f t="shared" si="430"/>
        <v>4514</v>
      </c>
      <c r="BZ4519" s="65">
        <f t="shared" si="431"/>
        <v>0</v>
      </c>
      <c r="CA4519" s="359">
        <f t="shared" si="432"/>
        <v>25</v>
      </c>
      <c r="CB4519" s="359">
        <f t="shared" si="433"/>
        <v>10</v>
      </c>
      <c r="CC4519" s="359">
        <f t="shared" si="434"/>
        <v>2023</v>
      </c>
      <c r="CD4519" s="359" t="str">
        <f t="shared" si="435"/>
        <v xml:space="preserve">2510202341872INCENDIO FORESTAL </v>
      </c>
    </row>
    <row r="4520" spans="1:82" s="121" customFormat="1" ht="96" customHeight="1">
      <c r="A4520" s="13"/>
      <c r="B4520" s="13"/>
      <c r="C4520" s="13"/>
      <c r="D4520" s="123">
        <v>45224</v>
      </c>
      <c r="E4520" s="114" t="s">
        <v>2622</v>
      </c>
      <c r="F4520" s="99" t="s">
        <v>1350</v>
      </c>
      <c r="G4520" s="130" t="s">
        <v>8680</v>
      </c>
      <c r="H4520" s="85" t="str">
        <f>VLOOKUP(E4520&amp;F4520,Divipola!$C$1:$F$1149,4,FALSE)</f>
        <v>41551</v>
      </c>
      <c r="I4520" s="77"/>
      <c r="J4520" s="181"/>
      <c r="K4520" s="146"/>
      <c r="L4520" s="146"/>
      <c r="M4520" s="146"/>
      <c r="N4520" s="146"/>
      <c r="O4520" s="146"/>
      <c r="P4520" s="146"/>
      <c r="Q4520" s="146"/>
      <c r="R4520" s="146"/>
      <c r="S4520" s="146"/>
      <c r="T4520" s="146"/>
      <c r="U4520" s="146"/>
      <c r="V4520" s="146"/>
      <c r="W4520" s="146"/>
      <c r="X4520" s="146"/>
      <c r="Y4520" s="146"/>
      <c r="Z4520" s="147"/>
      <c r="AA4520" s="148"/>
      <c r="AB4520" s="383"/>
      <c r="AC4520" s="73"/>
      <c r="AD4520" s="414"/>
      <c r="AE4520" s="393"/>
      <c r="AF4520" s="78"/>
      <c r="AG4520" s="414"/>
      <c r="AH4520" s="383"/>
      <c r="AI4520" s="453"/>
      <c r="AJ4520" s="453"/>
      <c r="AK4520" s="414"/>
      <c r="AL4520" s="383"/>
      <c r="AM4520" s="383"/>
      <c r="AN4520" s="523"/>
      <c r="AO4520" s="414"/>
      <c r="AP4520" s="548"/>
      <c r="AQ4520" s="414"/>
      <c r="AR4520" s="78"/>
      <c r="AS4520" s="78"/>
      <c r="AT4520" s="414"/>
      <c r="AU4520" s="548"/>
      <c r="AV4520" s="548"/>
      <c r="AW4520" s="414"/>
      <c r="AX4520" s="383"/>
      <c r="AY4520" s="548"/>
      <c r="AZ4520" s="414"/>
      <c r="BA4520" s="383"/>
      <c r="BB4520" s="548"/>
      <c r="BC4520" s="78"/>
      <c r="BD4520" s="414"/>
      <c r="BE4520" s="414"/>
      <c r="BF4520" s="414"/>
      <c r="BG4520" s="414"/>
      <c r="BH4520" s="414"/>
      <c r="BI4520" s="383"/>
      <c r="BJ4520" s="383"/>
      <c r="BK4520" s="78"/>
      <c r="BL4520" s="414"/>
      <c r="BM4520" s="383"/>
      <c r="BN4520" s="78"/>
      <c r="BO4520" s="414"/>
      <c r="BP4520" s="78"/>
      <c r="BQ4520" s="414"/>
      <c r="BR4520" s="383"/>
      <c r="BS4520" s="78"/>
      <c r="BT4520" s="83"/>
      <c r="BU4520" s="75"/>
      <c r="BV4520" s="74"/>
      <c r="BW4520" s="74"/>
      <c r="BX4520" s="103" t="s">
        <v>7742</v>
      </c>
      <c r="BY4520" s="112">
        <f t="shared" si="430"/>
        <v>4515</v>
      </c>
      <c r="BZ4520" s="65">
        <f t="shared" si="431"/>
        <v>0</v>
      </c>
      <c r="CA4520" s="359">
        <f t="shared" si="432"/>
        <v>25</v>
      </c>
      <c r="CB4520" s="359">
        <f t="shared" si="433"/>
        <v>10</v>
      </c>
      <c r="CC4520" s="359">
        <f t="shared" si="434"/>
        <v>2023</v>
      </c>
      <c r="CD4520" s="359" t="str">
        <f t="shared" si="435"/>
        <v xml:space="preserve">2510202341551INCENDIO FORESTAL </v>
      </c>
    </row>
    <row r="4521" spans="1:82" s="121" customFormat="1" ht="132" customHeight="1">
      <c r="A4521" s="13"/>
      <c r="B4521" s="13"/>
      <c r="C4521" s="13"/>
      <c r="D4521" s="123">
        <v>45224</v>
      </c>
      <c r="E4521" s="123" t="s">
        <v>2622</v>
      </c>
      <c r="F4521" s="124" t="s">
        <v>1350</v>
      </c>
      <c r="G4521" s="124" t="s">
        <v>7108</v>
      </c>
      <c r="H4521" s="85" t="str">
        <f>VLOOKUP(E4521&amp;F4521,Divipola!$C$1:$F$1149,4,FALSE)</f>
        <v>41551</v>
      </c>
      <c r="I4521" s="77"/>
      <c r="J4521" s="181"/>
      <c r="K4521" s="146"/>
      <c r="L4521" s="146"/>
      <c r="M4521" s="146"/>
      <c r="N4521" s="146">
        <v>150</v>
      </c>
      <c r="O4521" s="146">
        <v>30</v>
      </c>
      <c r="P4521" s="146"/>
      <c r="Q4521" s="146"/>
      <c r="R4521" s="146"/>
      <c r="S4521" s="146"/>
      <c r="T4521" s="146"/>
      <c r="U4521" s="146"/>
      <c r="V4521" s="146"/>
      <c r="W4521" s="146"/>
      <c r="X4521" s="146">
        <v>1</v>
      </c>
      <c r="Y4521" s="146"/>
      <c r="Z4521" s="147"/>
      <c r="AA4521" s="148"/>
      <c r="AB4521" s="383"/>
      <c r="AC4521" s="73"/>
      <c r="AD4521" s="414"/>
      <c r="AE4521" s="393"/>
      <c r="AF4521" s="78"/>
      <c r="AG4521" s="414"/>
      <c r="AH4521" s="383"/>
      <c r="AI4521" s="453"/>
      <c r="AJ4521" s="453"/>
      <c r="AK4521" s="414"/>
      <c r="AL4521" s="383"/>
      <c r="AM4521" s="383"/>
      <c r="AN4521" s="523"/>
      <c r="AO4521" s="414"/>
      <c r="AP4521" s="548"/>
      <c r="AQ4521" s="414"/>
      <c r="AR4521" s="78"/>
      <c r="AS4521" s="78"/>
      <c r="AT4521" s="414"/>
      <c r="AU4521" s="548"/>
      <c r="AV4521" s="548"/>
      <c r="AW4521" s="414"/>
      <c r="AX4521" s="383"/>
      <c r="AY4521" s="548"/>
      <c r="AZ4521" s="414"/>
      <c r="BA4521" s="383"/>
      <c r="BB4521" s="548"/>
      <c r="BC4521" s="78"/>
      <c r="BD4521" s="414"/>
      <c r="BE4521" s="414"/>
      <c r="BF4521" s="414"/>
      <c r="BG4521" s="414"/>
      <c r="BH4521" s="414"/>
      <c r="BI4521" s="383"/>
      <c r="BJ4521" s="383"/>
      <c r="BK4521" s="78"/>
      <c r="BL4521" s="414"/>
      <c r="BM4521" s="383"/>
      <c r="BN4521" s="78"/>
      <c r="BO4521" s="414"/>
      <c r="BP4521" s="78"/>
      <c r="BQ4521" s="414"/>
      <c r="BR4521" s="383"/>
      <c r="BS4521" s="78"/>
      <c r="BT4521" s="83"/>
      <c r="BU4521" s="75"/>
      <c r="BV4521" s="74"/>
      <c r="BW4521" s="74"/>
      <c r="BX4521" s="103" t="s">
        <v>7743</v>
      </c>
      <c r="BY4521" s="112">
        <f t="shared" si="430"/>
        <v>4516</v>
      </c>
      <c r="BZ4521" s="65">
        <f t="shared" si="431"/>
        <v>0</v>
      </c>
      <c r="CA4521" s="359">
        <f t="shared" si="432"/>
        <v>25</v>
      </c>
      <c r="CB4521" s="359">
        <f t="shared" si="433"/>
        <v>10</v>
      </c>
      <c r="CC4521" s="359">
        <f t="shared" si="434"/>
        <v>2023</v>
      </c>
      <c r="CD4521" s="359" t="str">
        <f t="shared" si="435"/>
        <v>2510202341551SEQUIA</v>
      </c>
    </row>
    <row r="4522" spans="1:82" s="121" customFormat="1" ht="132" customHeight="1">
      <c r="A4522" s="13"/>
      <c r="B4522" s="13"/>
      <c r="C4522" s="13"/>
      <c r="D4522" s="123">
        <v>45224</v>
      </c>
      <c r="E4522" s="123" t="s">
        <v>2854</v>
      </c>
      <c r="F4522" s="124" t="s">
        <v>1235</v>
      </c>
      <c r="G4522" s="124" t="s">
        <v>2800</v>
      </c>
      <c r="H4522" s="85" t="str">
        <f>VLOOKUP(E4522&amp;F4522,Divipola!$C$1:$F$1149,4,FALSE)</f>
        <v>27250</v>
      </c>
      <c r="I4522" s="77"/>
      <c r="J4522" s="181"/>
      <c r="K4522" s="146"/>
      <c r="L4522" s="146">
        <v>1</v>
      </c>
      <c r="M4522" s="146"/>
      <c r="N4522" s="146">
        <v>14</v>
      </c>
      <c r="O4522" s="146">
        <v>3</v>
      </c>
      <c r="P4522" s="146">
        <v>2</v>
      </c>
      <c r="Q4522" s="146"/>
      <c r="R4522" s="146"/>
      <c r="S4522" s="146"/>
      <c r="T4522" s="146"/>
      <c r="U4522" s="146"/>
      <c r="V4522" s="146"/>
      <c r="W4522" s="146"/>
      <c r="X4522" s="146"/>
      <c r="Y4522" s="146"/>
      <c r="Z4522" s="147"/>
      <c r="AA4522" s="148"/>
      <c r="AB4522" s="383"/>
      <c r="AC4522" s="73"/>
      <c r="AD4522" s="414"/>
      <c r="AE4522" s="393"/>
      <c r="AF4522" s="78"/>
      <c r="AG4522" s="414"/>
      <c r="AH4522" s="383"/>
      <c r="AI4522" s="453"/>
      <c r="AJ4522" s="453"/>
      <c r="AK4522" s="414"/>
      <c r="AL4522" s="383"/>
      <c r="AM4522" s="383"/>
      <c r="AN4522" s="523"/>
      <c r="AO4522" s="414"/>
      <c r="AP4522" s="548"/>
      <c r="AQ4522" s="414"/>
      <c r="AR4522" s="78"/>
      <c r="AS4522" s="78"/>
      <c r="AT4522" s="414"/>
      <c r="AU4522" s="548"/>
      <c r="AV4522" s="548"/>
      <c r="AW4522" s="414"/>
      <c r="AX4522" s="383"/>
      <c r="AY4522" s="548"/>
      <c r="AZ4522" s="414"/>
      <c r="BA4522" s="383"/>
      <c r="BB4522" s="548"/>
      <c r="BC4522" s="78"/>
      <c r="BD4522" s="414"/>
      <c r="BE4522" s="414"/>
      <c r="BF4522" s="414"/>
      <c r="BG4522" s="414"/>
      <c r="BH4522" s="414"/>
      <c r="BI4522" s="383"/>
      <c r="BJ4522" s="383"/>
      <c r="BK4522" s="78"/>
      <c r="BL4522" s="414"/>
      <c r="BM4522" s="383"/>
      <c r="BN4522" s="78"/>
      <c r="BO4522" s="414"/>
      <c r="BP4522" s="78"/>
      <c r="BQ4522" s="414"/>
      <c r="BR4522" s="383"/>
      <c r="BS4522" s="78"/>
      <c r="BT4522" s="83"/>
      <c r="BU4522" s="75"/>
      <c r="BV4522" s="74"/>
      <c r="BW4522" s="74"/>
      <c r="BX4522" s="98" t="s">
        <v>7745</v>
      </c>
      <c r="BY4522" s="112">
        <f t="shared" si="430"/>
        <v>4517</v>
      </c>
      <c r="BZ4522" s="65">
        <f t="shared" si="431"/>
        <v>0</v>
      </c>
      <c r="CA4522" s="359">
        <f t="shared" si="432"/>
        <v>25</v>
      </c>
      <c r="CB4522" s="359">
        <f t="shared" si="433"/>
        <v>10</v>
      </c>
      <c r="CC4522" s="359">
        <f t="shared" si="434"/>
        <v>2023</v>
      </c>
      <c r="CD4522" s="359" t="str">
        <f t="shared" si="435"/>
        <v>2510202327250INCENDIO ESTRUCTURAL</v>
      </c>
    </row>
    <row r="4523" spans="1:82" s="121" customFormat="1" ht="120" customHeight="1">
      <c r="A4523" s="13"/>
      <c r="B4523" s="13"/>
      <c r="C4523" s="13"/>
      <c r="D4523" s="123">
        <v>45221</v>
      </c>
      <c r="E4523" s="123" t="s">
        <v>2829</v>
      </c>
      <c r="F4523" s="124" t="s">
        <v>1345</v>
      </c>
      <c r="G4523" s="124" t="s">
        <v>2803</v>
      </c>
      <c r="H4523" s="85" t="str">
        <f>VLOOKUP(E4523&amp;F4523,Divipola!$C$1:$F$1149,4,FALSE)</f>
        <v>05055</v>
      </c>
      <c r="I4523" s="77"/>
      <c r="J4523" s="181"/>
      <c r="K4523" s="146"/>
      <c r="L4523" s="146"/>
      <c r="M4523" s="146"/>
      <c r="N4523" s="146">
        <v>20</v>
      </c>
      <c r="O4523" s="146">
        <v>5</v>
      </c>
      <c r="P4523" s="146"/>
      <c r="Q4523" s="146">
        <v>4</v>
      </c>
      <c r="R4523" s="146"/>
      <c r="S4523" s="146"/>
      <c r="T4523" s="146"/>
      <c r="U4523" s="146"/>
      <c r="V4523" s="146"/>
      <c r="W4523" s="146"/>
      <c r="X4523" s="146">
        <v>1</v>
      </c>
      <c r="Y4523" s="146">
        <v>2</v>
      </c>
      <c r="Z4523" s="147"/>
      <c r="AA4523" s="148"/>
      <c r="AB4523" s="383"/>
      <c r="AC4523" s="73"/>
      <c r="AD4523" s="414"/>
      <c r="AE4523" s="393"/>
      <c r="AF4523" s="78"/>
      <c r="AG4523" s="414"/>
      <c r="AH4523" s="383"/>
      <c r="AI4523" s="453"/>
      <c r="AJ4523" s="453"/>
      <c r="AK4523" s="414"/>
      <c r="AL4523" s="383"/>
      <c r="AM4523" s="383"/>
      <c r="AN4523" s="523"/>
      <c r="AO4523" s="414"/>
      <c r="AP4523" s="548"/>
      <c r="AQ4523" s="414"/>
      <c r="AR4523" s="78"/>
      <c r="AS4523" s="78"/>
      <c r="AT4523" s="414"/>
      <c r="AU4523" s="548"/>
      <c r="AV4523" s="548"/>
      <c r="AW4523" s="414"/>
      <c r="AX4523" s="383"/>
      <c r="AY4523" s="548"/>
      <c r="AZ4523" s="414"/>
      <c r="BA4523" s="383"/>
      <c r="BB4523" s="548"/>
      <c r="BC4523" s="78"/>
      <c r="BD4523" s="414"/>
      <c r="BE4523" s="414"/>
      <c r="BF4523" s="414"/>
      <c r="BG4523" s="414"/>
      <c r="BH4523" s="414"/>
      <c r="BI4523" s="383"/>
      <c r="BJ4523" s="383"/>
      <c r="BK4523" s="78"/>
      <c r="BL4523" s="414"/>
      <c r="BM4523" s="383"/>
      <c r="BN4523" s="78"/>
      <c r="BO4523" s="414"/>
      <c r="BP4523" s="78"/>
      <c r="BQ4523" s="414"/>
      <c r="BR4523" s="383"/>
      <c r="BS4523" s="78"/>
      <c r="BT4523" s="83"/>
      <c r="BU4523" s="75"/>
      <c r="BV4523" s="74"/>
      <c r="BW4523" s="74"/>
      <c r="BX4523" s="98" t="s">
        <v>7746</v>
      </c>
      <c r="BY4523" s="112">
        <f t="shared" si="430"/>
        <v>4518</v>
      </c>
      <c r="BZ4523" s="65">
        <f t="shared" si="431"/>
        <v>0</v>
      </c>
      <c r="CA4523" s="359">
        <f t="shared" si="432"/>
        <v>22</v>
      </c>
      <c r="CB4523" s="359">
        <f t="shared" si="433"/>
        <v>10</v>
      </c>
      <c r="CC4523" s="359">
        <f t="shared" si="434"/>
        <v>2023</v>
      </c>
      <c r="CD4523" s="359" t="str">
        <f t="shared" si="435"/>
        <v>2210202305055VENDAVAL</v>
      </c>
    </row>
    <row r="4524" spans="1:82" s="121" customFormat="1" ht="132" customHeight="1">
      <c r="A4524" s="13"/>
      <c r="B4524" s="13"/>
      <c r="C4524" s="13"/>
      <c r="D4524" s="110">
        <v>45225</v>
      </c>
      <c r="E4524" s="125" t="s">
        <v>2833</v>
      </c>
      <c r="F4524" s="126" t="s">
        <v>922</v>
      </c>
      <c r="G4524" s="126" t="s">
        <v>2808</v>
      </c>
      <c r="H4524" s="85" t="str">
        <f>VLOOKUP(E4524&amp;F4524,Divipola!$C$1:$F$1149,4,FALSE)</f>
        <v>20443</v>
      </c>
      <c r="I4524" s="77"/>
      <c r="J4524" s="181"/>
      <c r="K4524" s="146"/>
      <c r="L4524" s="146"/>
      <c r="M4524" s="146"/>
      <c r="N4524" s="146"/>
      <c r="O4524" s="146"/>
      <c r="P4524" s="146"/>
      <c r="Q4524" s="146"/>
      <c r="R4524" s="146"/>
      <c r="S4524" s="146"/>
      <c r="T4524" s="146"/>
      <c r="U4524" s="146"/>
      <c r="V4524" s="146"/>
      <c r="W4524" s="146"/>
      <c r="X4524" s="146"/>
      <c r="Y4524" s="146"/>
      <c r="Z4524" s="147"/>
      <c r="AA4524" s="148"/>
      <c r="AB4524" s="383"/>
      <c r="AC4524" s="73"/>
      <c r="AD4524" s="414"/>
      <c r="AE4524" s="393"/>
      <c r="AF4524" s="78"/>
      <c r="AG4524" s="414"/>
      <c r="AH4524" s="383"/>
      <c r="AI4524" s="453"/>
      <c r="AJ4524" s="453"/>
      <c r="AK4524" s="414"/>
      <c r="AL4524" s="383"/>
      <c r="AM4524" s="383"/>
      <c r="AN4524" s="523"/>
      <c r="AO4524" s="414"/>
      <c r="AP4524" s="548"/>
      <c r="AQ4524" s="414"/>
      <c r="AR4524" s="78"/>
      <c r="AS4524" s="78"/>
      <c r="AT4524" s="414"/>
      <c r="AU4524" s="548"/>
      <c r="AV4524" s="548"/>
      <c r="AW4524" s="414"/>
      <c r="AX4524" s="383"/>
      <c r="AY4524" s="548"/>
      <c r="AZ4524" s="414"/>
      <c r="BA4524" s="383"/>
      <c r="BB4524" s="548"/>
      <c r="BC4524" s="78"/>
      <c r="BD4524" s="414"/>
      <c r="BE4524" s="414"/>
      <c r="BF4524" s="414"/>
      <c r="BG4524" s="414"/>
      <c r="BH4524" s="414"/>
      <c r="BI4524" s="383"/>
      <c r="BJ4524" s="383"/>
      <c r="BK4524" s="78"/>
      <c r="BL4524" s="414"/>
      <c r="BM4524" s="383"/>
      <c r="BN4524" s="78"/>
      <c r="BO4524" s="414"/>
      <c r="BP4524" s="78"/>
      <c r="BQ4524" s="414"/>
      <c r="BR4524" s="383"/>
      <c r="BS4524" s="78"/>
      <c r="BT4524" s="83"/>
      <c r="BU4524" s="75"/>
      <c r="BV4524" s="74"/>
      <c r="BW4524" s="74"/>
      <c r="BX4524" s="98" t="s">
        <v>7747</v>
      </c>
      <c r="BY4524" s="112">
        <f t="shared" si="430"/>
        <v>4519</v>
      </c>
      <c r="BZ4524" s="65">
        <f t="shared" si="431"/>
        <v>0</v>
      </c>
      <c r="CA4524" s="359">
        <f t="shared" si="432"/>
        <v>26</v>
      </c>
      <c r="CB4524" s="359">
        <f t="shared" si="433"/>
        <v>10</v>
      </c>
      <c r="CC4524" s="359">
        <f t="shared" si="434"/>
        <v>2023</v>
      </c>
      <c r="CD4524" s="359" t="str">
        <f t="shared" si="435"/>
        <v>2610202320443AVENIDA TORRENCIAL</v>
      </c>
    </row>
    <row r="4525" spans="1:82" s="121" customFormat="1" ht="84" customHeight="1">
      <c r="A4525" s="13"/>
      <c r="B4525" s="13"/>
      <c r="C4525" s="13"/>
      <c r="D4525" s="123">
        <v>45225</v>
      </c>
      <c r="E4525" s="123" t="s">
        <v>2718</v>
      </c>
      <c r="F4525" s="124" t="s">
        <v>2129</v>
      </c>
      <c r="G4525" s="126" t="s">
        <v>2802</v>
      </c>
      <c r="H4525" s="85" t="str">
        <f>VLOOKUP(E4525&amp;F4525,Divipola!$C$1:$F$1149,4,FALSE)</f>
        <v>25878</v>
      </c>
      <c r="I4525" s="77"/>
      <c r="J4525" s="181"/>
      <c r="K4525" s="146"/>
      <c r="L4525" s="146"/>
      <c r="M4525" s="146"/>
      <c r="N4525" s="146">
        <v>40</v>
      </c>
      <c r="O4525" s="146">
        <v>10</v>
      </c>
      <c r="P4525" s="146"/>
      <c r="Q4525" s="146">
        <v>10</v>
      </c>
      <c r="R4525" s="146"/>
      <c r="S4525" s="146"/>
      <c r="T4525" s="146"/>
      <c r="U4525" s="146"/>
      <c r="V4525" s="146"/>
      <c r="W4525" s="146"/>
      <c r="X4525" s="146"/>
      <c r="Y4525" s="146"/>
      <c r="Z4525" s="147"/>
      <c r="AA4525" s="185" t="s">
        <v>7744</v>
      </c>
      <c r="AB4525" s="383"/>
      <c r="AC4525" s="73"/>
      <c r="AD4525" s="414"/>
      <c r="AE4525" s="393"/>
      <c r="AF4525" s="78"/>
      <c r="AG4525" s="414"/>
      <c r="AH4525" s="383"/>
      <c r="AI4525" s="453"/>
      <c r="AJ4525" s="453"/>
      <c r="AK4525" s="414"/>
      <c r="AL4525" s="383"/>
      <c r="AM4525" s="383"/>
      <c r="AN4525" s="523"/>
      <c r="AO4525" s="414"/>
      <c r="AP4525" s="548"/>
      <c r="AQ4525" s="414"/>
      <c r="AR4525" s="78"/>
      <c r="AS4525" s="78"/>
      <c r="AT4525" s="414"/>
      <c r="AU4525" s="548"/>
      <c r="AV4525" s="548"/>
      <c r="AW4525" s="414"/>
      <c r="AX4525" s="383"/>
      <c r="AY4525" s="548"/>
      <c r="AZ4525" s="414"/>
      <c r="BA4525" s="383"/>
      <c r="BB4525" s="548"/>
      <c r="BC4525" s="78"/>
      <c r="BD4525" s="414"/>
      <c r="BE4525" s="414"/>
      <c r="BF4525" s="414"/>
      <c r="BG4525" s="414"/>
      <c r="BH4525" s="414"/>
      <c r="BI4525" s="383"/>
      <c r="BJ4525" s="383"/>
      <c r="BK4525" s="78"/>
      <c r="BL4525" s="414"/>
      <c r="BM4525" s="383"/>
      <c r="BN4525" s="78"/>
      <c r="BO4525" s="414"/>
      <c r="BP4525" s="78"/>
      <c r="BQ4525" s="414"/>
      <c r="BR4525" s="383"/>
      <c r="BS4525" s="78"/>
      <c r="BT4525" s="83"/>
      <c r="BU4525" s="75"/>
      <c r="BV4525" s="74"/>
      <c r="BW4525" s="74"/>
      <c r="BX4525" s="98" t="s">
        <v>7748</v>
      </c>
      <c r="BY4525" s="112">
        <f t="shared" si="430"/>
        <v>4520</v>
      </c>
      <c r="BZ4525" s="65">
        <f t="shared" si="431"/>
        <v>0</v>
      </c>
      <c r="CA4525" s="359">
        <f t="shared" si="432"/>
        <v>26</v>
      </c>
      <c r="CB4525" s="359">
        <f t="shared" si="433"/>
        <v>10</v>
      </c>
      <c r="CC4525" s="359">
        <f t="shared" si="434"/>
        <v>2023</v>
      </c>
      <c r="CD4525" s="359" t="str">
        <f t="shared" si="435"/>
        <v>2610202325878INUNDACION</v>
      </c>
    </row>
    <row r="4526" spans="1:82" s="121" customFormat="1" ht="108" customHeight="1">
      <c r="A4526" s="13"/>
      <c r="B4526" s="13"/>
      <c r="C4526" s="13"/>
      <c r="D4526" s="123">
        <v>45209</v>
      </c>
      <c r="E4526" s="123" t="s">
        <v>2834</v>
      </c>
      <c r="F4526" s="124" t="s">
        <v>2167</v>
      </c>
      <c r="G4526" s="124" t="s">
        <v>2814</v>
      </c>
      <c r="H4526" s="85" t="str">
        <f>VLOOKUP(E4526&amp;F4526,Divipola!$C$1:$F$1149,4,FALSE)</f>
        <v>54800</v>
      </c>
      <c r="I4526" s="77"/>
      <c r="J4526" s="181"/>
      <c r="K4526" s="146">
        <v>1</v>
      </c>
      <c r="L4526" s="146"/>
      <c r="M4526" s="146"/>
      <c r="N4526" s="146"/>
      <c r="O4526" s="146"/>
      <c r="P4526" s="146"/>
      <c r="Q4526" s="146"/>
      <c r="R4526" s="146"/>
      <c r="S4526" s="146"/>
      <c r="T4526" s="146"/>
      <c r="U4526" s="146"/>
      <c r="V4526" s="146"/>
      <c r="W4526" s="146"/>
      <c r="X4526" s="146"/>
      <c r="Y4526" s="146"/>
      <c r="Z4526" s="147"/>
      <c r="AA4526" s="148"/>
      <c r="AB4526" s="383"/>
      <c r="AC4526" s="73"/>
      <c r="AD4526" s="414"/>
      <c r="AE4526" s="393"/>
      <c r="AF4526" s="78"/>
      <c r="AG4526" s="414"/>
      <c r="AH4526" s="383"/>
      <c r="AI4526" s="453"/>
      <c r="AJ4526" s="453"/>
      <c r="AK4526" s="414"/>
      <c r="AL4526" s="383"/>
      <c r="AM4526" s="383"/>
      <c r="AN4526" s="523"/>
      <c r="AO4526" s="414"/>
      <c r="AP4526" s="548"/>
      <c r="AQ4526" s="414"/>
      <c r="AR4526" s="78"/>
      <c r="AS4526" s="78"/>
      <c r="AT4526" s="414"/>
      <c r="AU4526" s="548"/>
      <c r="AV4526" s="548"/>
      <c r="AW4526" s="414"/>
      <c r="AX4526" s="383"/>
      <c r="AY4526" s="548"/>
      <c r="AZ4526" s="414"/>
      <c r="BA4526" s="383"/>
      <c r="BB4526" s="548"/>
      <c r="BC4526" s="78"/>
      <c r="BD4526" s="414"/>
      <c r="BE4526" s="414"/>
      <c r="BF4526" s="414"/>
      <c r="BG4526" s="414"/>
      <c r="BH4526" s="414"/>
      <c r="BI4526" s="383"/>
      <c r="BJ4526" s="383"/>
      <c r="BK4526" s="78"/>
      <c r="BL4526" s="414"/>
      <c r="BM4526" s="383"/>
      <c r="BN4526" s="78"/>
      <c r="BO4526" s="414"/>
      <c r="BP4526" s="78"/>
      <c r="BQ4526" s="414"/>
      <c r="BR4526" s="383"/>
      <c r="BS4526" s="78"/>
      <c r="BT4526" s="83"/>
      <c r="BU4526" s="75"/>
      <c r="BV4526" s="74"/>
      <c r="BW4526" s="74"/>
      <c r="BX4526" s="98" t="s">
        <v>7749</v>
      </c>
      <c r="BY4526" s="112">
        <f t="shared" si="430"/>
        <v>4521</v>
      </c>
      <c r="BZ4526" s="65">
        <f t="shared" si="431"/>
        <v>0</v>
      </c>
      <c r="CA4526" s="359">
        <f t="shared" si="432"/>
        <v>10</v>
      </c>
      <c r="CB4526" s="359">
        <f t="shared" si="433"/>
        <v>10</v>
      </c>
      <c r="CC4526" s="359">
        <f t="shared" si="434"/>
        <v>2023</v>
      </c>
      <c r="CD4526" s="359" t="str">
        <f t="shared" si="435"/>
        <v>1010202354800TORMENTA ELECTRICA</v>
      </c>
    </row>
    <row r="4527" spans="1:82" s="121" customFormat="1" ht="48" customHeight="1">
      <c r="A4527" s="13"/>
      <c r="B4527" s="13"/>
      <c r="C4527" s="13"/>
      <c r="D4527" s="123">
        <v>45225</v>
      </c>
      <c r="E4527" s="123" t="s">
        <v>2161</v>
      </c>
      <c r="F4527" s="124" t="s">
        <v>758</v>
      </c>
      <c r="G4527" s="124" t="s">
        <v>2827</v>
      </c>
      <c r="H4527" s="85" t="str">
        <f>VLOOKUP(E4527&amp;F4527,Divipola!$C$1:$F$1149,4,FALSE)</f>
        <v>17486</v>
      </c>
      <c r="I4527" s="77"/>
      <c r="J4527" s="181"/>
      <c r="K4527" s="146"/>
      <c r="L4527" s="146"/>
      <c r="M4527" s="146"/>
      <c r="N4527" s="146"/>
      <c r="O4527" s="146"/>
      <c r="P4527" s="146"/>
      <c r="Q4527" s="146"/>
      <c r="R4527" s="146">
        <v>1</v>
      </c>
      <c r="S4527" s="146"/>
      <c r="T4527" s="146"/>
      <c r="U4527" s="146"/>
      <c r="V4527" s="146"/>
      <c r="W4527" s="146"/>
      <c r="X4527" s="146"/>
      <c r="Y4527" s="146"/>
      <c r="Z4527" s="147"/>
      <c r="AA4527" s="148"/>
      <c r="AB4527" s="383"/>
      <c r="AC4527" s="73"/>
      <c r="AD4527" s="414"/>
      <c r="AE4527" s="393"/>
      <c r="AF4527" s="78"/>
      <c r="AG4527" s="414"/>
      <c r="AH4527" s="383"/>
      <c r="AI4527" s="453"/>
      <c r="AJ4527" s="453"/>
      <c r="AK4527" s="414"/>
      <c r="AL4527" s="383"/>
      <c r="AM4527" s="383"/>
      <c r="AN4527" s="523"/>
      <c r="AO4527" s="414"/>
      <c r="AP4527" s="548"/>
      <c r="AQ4527" s="414"/>
      <c r="AR4527" s="78"/>
      <c r="AS4527" s="78"/>
      <c r="AT4527" s="414"/>
      <c r="AU4527" s="548"/>
      <c r="AV4527" s="548"/>
      <c r="AW4527" s="414"/>
      <c r="AX4527" s="383"/>
      <c r="AY4527" s="548"/>
      <c r="AZ4527" s="414"/>
      <c r="BA4527" s="383"/>
      <c r="BB4527" s="548"/>
      <c r="BC4527" s="78"/>
      <c r="BD4527" s="414"/>
      <c r="BE4527" s="414"/>
      <c r="BF4527" s="414"/>
      <c r="BG4527" s="414"/>
      <c r="BH4527" s="414"/>
      <c r="BI4527" s="383"/>
      <c r="BJ4527" s="383"/>
      <c r="BK4527" s="78"/>
      <c r="BL4527" s="414"/>
      <c r="BM4527" s="383"/>
      <c r="BN4527" s="78"/>
      <c r="BO4527" s="414"/>
      <c r="BP4527" s="78"/>
      <c r="BQ4527" s="414"/>
      <c r="BR4527" s="383"/>
      <c r="BS4527" s="78"/>
      <c r="BT4527" s="83"/>
      <c r="BU4527" s="75"/>
      <c r="BV4527" s="74"/>
      <c r="BW4527" s="74"/>
      <c r="BX4527" s="98" t="s">
        <v>7750</v>
      </c>
      <c r="BY4527" s="112">
        <f t="shared" si="430"/>
        <v>4522</v>
      </c>
      <c r="BZ4527" s="65">
        <f t="shared" si="431"/>
        <v>0</v>
      </c>
      <c r="CA4527" s="359">
        <f t="shared" si="432"/>
        <v>26</v>
      </c>
      <c r="CB4527" s="359">
        <f t="shared" si="433"/>
        <v>10</v>
      </c>
      <c r="CC4527" s="359">
        <f t="shared" si="434"/>
        <v>2023</v>
      </c>
      <c r="CD4527" s="359" t="str">
        <f t="shared" si="435"/>
        <v>2610202317486MOVIMIENTO EN MASA</v>
      </c>
    </row>
    <row r="4528" spans="1:82" s="121" customFormat="1" ht="60" customHeight="1">
      <c r="A4528" s="13"/>
      <c r="B4528" s="13"/>
      <c r="C4528" s="13"/>
      <c r="D4528" s="123">
        <v>45226</v>
      </c>
      <c r="E4528" s="123" t="s">
        <v>2834</v>
      </c>
      <c r="F4528" s="124" t="s">
        <v>496</v>
      </c>
      <c r="G4528" s="124" t="s">
        <v>2827</v>
      </c>
      <c r="H4528" s="85" t="str">
        <f>VLOOKUP(E4528&amp;F4528,Divipola!$C$1:$F$1149,4,FALSE)</f>
        <v>54128</v>
      </c>
      <c r="I4528" s="77"/>
      <c r="J4528" s="181"/>
      <c r="K4528" s="146"/>
      <c r="L4528" s="146"/>
      <c r="M4528" s="146"/>
      <c r="N4528" s="146"/>
      <c r="O4528" s="146"/>
      <c r="P4528" s="146"/>
      <c r="Q4528" s="146"/>
      <c r="R4528" s="146">
        <v>1</v>
      </c>
      <c r="S4528" s="146"/>
      <c r="T4528" s="146"/>
      <c r="U4528" s="146"/>
      <c r="V4528" s="146"/>
      <c r="W4528" s="146"/>
      <c r="X4528" s="146"/>
      <c r="Y4528" s="146"/>
      <c r="Z4528" s="147"/>
      <c r="AA4528" s="148"/>
      <c r="AB4528" s="383"/>
      <c r="AC4528" s="73"/>
      <c r="AD4528" s="414"/>
      <c r="AE4528" s="393"/>
      <c r="AF4528" s="78"/>
      <c r="AG4528" s="414"/>
      <c r="AH4528" s="383"/>
      <c r="AI4528" s="453"/>
      <c r="AJ4528" s="453"/>
      <c r="AK4528" s="414"/>
      <c r="AL4528" s="383"/>
      <c r="AM4528" s="383"/>
      <c r="AN4528" s="523"/>
      <c r="AO4528" s="414"/>
      <c r="AP4528" s="548"/>
      <c r="AQ4528" s="414"/>
      <c r="AR4528" s="78"/>
      <c r="AS4528" s="78"/>
      <c r="AT4528" s="414"/>
      <c r="AU4528" s="548"/>
      <c r="AV4528" s="548"/>
      <c r="AW4528" s="414"/>
      <c r="AX4528" s="383"/>
      <c r="AY4528" s="548"/>
      <c r="AZ4528" s="414"/>
      <c r="BA4528" s="383"/>
      <c r="BB4528" s="548"/>
      <c r="BC4528" s="78"/>
      <c r="BD4528" s="414"/>
      <c r="BE4528" s="414"/>
      <c r="BF4528" s="414"/>
      <c r="BG4528" s="414"/>
      <c r="BH4528" s="414"/>
      <c r="BI4528" s="383"/>
      <c r="BJ4528" s="383"/>
      <c r="BK4528" s="78"/>
      <c r="BL4528" s="414"/>
      <c r="BM4528" s="383"/>
      <c r="BN4528" s="78"/>
      <c r="BO4528" s="414"/>
      <c r="BP4528" s="78"/>
      <c r="BQ4528" s="414"/>
      <c r="BR4528" s="383"/>
      <c r="BS4528" s="78"/>
      <c r="BT4528" s="83"/>
      <c r="BU4528" s="75"/>
      <c r="BV4528" s="74"/>
      <c r="BW4528" s="74"/>
      <c r="BX4528" s="98" t="s">
        <v>7751</v>
      </c>
      <c r="BY4528" s="112">
        <f t="shared" si="430"/>
        <v>4523</v>
      </c>
      <c r="BZ4528" s="65">
        <f t="shared" si="431"/>
        <v>0</v>
      </c>
      <c r="CA4528" s="359">
        <f t="shared" si="432"/>
        <v>27</v>
      </c>
      <c r="CB4528" s="359">
        <f t="shared" si="433"/>
        <v>10</v>
      </c>
      <c r="CC4528" s="359">
        <f t="shared" si="434"/>
        <v>2023</v>
      </c>
      <c r="CD4528" s="359" t="str">
        <f t="shared" si="435"/>
        <v>2710202354128MOVIMIENTO EN MASA</v>
      </c>
    </row>
    <row r="4529" spans="1:82" s="121" customFormat="1" ht="108" customHeight="1">
      <c r="A4529" s="13"/>
      <c r="B4529" s="13"/>
      <c r="C4529" s="13"/>
      <c r="D4529" s="149">
        <v>45226</v>
      </c>
      <c r="E4529" s="149" t="s">
        <v>2834</v>
      </c>
      <c r="F4529" s="150" t="s">
        <v>2693</v>
      </c>
      <c r="G4529" s="150" t="s">
        <v>2808</v>
      </c>
      <c r="H4529" s="85" t="str">
        <f>VLOOKUP(E4529&amp;F4529,Divipola!$C$1:$F$1149,4,FALSE)</f>
        <v>54206</v>
      </c>
      <c r="I4529" s="77"/>
      <c r="J4529" s="181"/>
      <c r="K4529" s="207"/>
      <c r="L4529" s="207"/>
      <c r="M4529" s="207"/>
      <c r="N4529" s="207">
        <v>38</v>
      </c>
      <c r="O4529" s="207">
        <v>10</v>
      </c>
      <c r="P4529" s="207"/>
      <c r="Q4529" s="207">
        <v>10</v>
      </c>
      <c r="R4529" s="207"/>
      <c r="S4529" s="207"/>
      <c r="T4529" s="207"/>
      <c r="U4529" s="207"/>
      <c r="V4529" s="207"/>
      <c r="W4529" s="207"/>
      <c r="X4529" s="207"/>
      <c r="Y4529" s="207"/>
      <c r="Z4529" s="208"/>
      <c r="AA4529" s="186"/>
      <c r="AB4529" s="383"/>
      <c r="AC4529" s="73"/>
      <c r="AD4529" s="414"/>
      <c r="AE4529" s="393"/>
      <c r="AF4529" s="78"/>
      <c r="AG4529" s="414"/>
      <c r="AH4529" s="383"/>
      <c r="AI4529" s="453"/>
      <c r="AJ4529" s="453"/>
      <c r="AK4529" s="414"/>
      <c r="AL4529" s="383"/>
      <c r="AM4529" s="383"/>
      <c r="AN4529" s="523"/>
      <c r="AO4529" s="414"/>
      <c r="AP4529" s="548"/>
      <c r="AQ4529" s="414"/>
      <c r="AR4529" s="78"/>
      <c r="AS4529" s="78"/>
      <c r="AT4529" s="414"/>
      <c r="AU4529" s="548"/>
      <c r="AV4529" s="548"/>
      <c r="AW4529" s="414"/>
      <c r="AX4529" s="383"/>
      <c r="AY4529" s="548"/>
      <c r="AZ4529" s="414"/>
      <c r="BA4529" s="383"/>
      <c r="BB4529" s="548"/>
      <c r="BC4529" s="78"/>
      <c r="BD4529" s="414"/>
      <c r="BE4529" s="414"/>
      <c r="BF4529" s="414"/>
      <c r="BG4529" s="414"/>
      <c r="BH4529" s="414"/>
      <c r="BI4529" s="383"/>
      <c r="BJ4529" s="383"/>
      <c r="BK4529" s="78"/>
      <c r="BL4529" s="414"/>
      <c r="BM4529" s="383"/>
      <c r="BN4529" s="78"/>
      <c r="BO4529" s="414"/>
      <c r="BP4529" s="78"/>
      <c r="BQ4529" s="414"/>
      <c r="BR4529" s="383"/>
      <c r="BS4529" s="78"/>
      <c r="BT4529" s="83"/>
      <c r="BU4529" s="75"/>
      <c r="BV4529" s="74"/>
      <c r="BW4529" s="74"/>
      <c r="BX4529" s="98" t="s">
        <v>7785</v>
      </c>
      <c r="BY4529" s="112">
        <f t="shared" si="430"/>
        <v>4524</v>
      </c>
      <c r="BZ4529" s="65">
        <f t="shared" si="431"/>
        <v>0</v>
      </c>
      <c r="CA4529" s="359">
        <f t="shared" si="432"/>
        <v>27</v>
      </c>
      <c r="CB4529" s="359">
        <f t="shared" si="433"/>
        <v>10</v>
      </c>
      <c r="CC4529" s="359">
        <f t="shared" si="434"/>
        <v>2023</v>
      </c>
      <c r="CD4529" s="359" t="str">
        <f t="shared" si="435"/>
        <v>2710202354206AVENIDA TORRENCIAL</v>
      </c>
    </row>
    <row r="4530" spans="1:82" s="121" customFormat="1" ht="48" customHeight="1">
      <c r="A4530" s="13"/>
      <c r="B4530" s="13"/>
      <c r="C4530" s="13"/>
      <c r="D4530" s="110">
        <v>45225</v>
      </c>
      <c r="E4530" s="125" t="s">
        <v>2834</v>
      </c>
      <c r="F4530" s="126" t="s">
        <v>482</v>
      </c>
      <c r="G4530" s="126" t="s">
        <v>2827</v>
      </c>
      <c r="H4530" s="85" t="str">
        <f>VLOOKUP(E4530&amp;F4530,Divipola!$C$1:$F$1149,4,FALSE)</f>
        <v>54051</v>
      </c>
      <c r="I4530" s="77"/>
      <c r="J4530" s="181"/>
      <c r="K4530" s="146"/>
      <c r="L4530" s="146"/>
      <c r="M4530" s="146"/>
      <c r="N4530" s="146"/>
      <c r="O4530" s="146"/>
      <c r="P4530" s="146"/>
      <c r="Q4530" s="146"/>
      <c r="R4530" s="146"/>
      <c r="S4530" s="146"/>
      <c r="T4530" s="146"/>
      <c r="U4530" s="146"/>
      <c r="V4530" s="146"/>
      <c r="W4530" s="146"/>
      <c r="X4530" s="146"/>
      <c r="Y4530" s="146"/>
      <c r="Z4530" s="147">
        <v>2</v>
      </c>
      <c r="AA4530" s="148"/>
      <c r="AB4530" s="383"/>
      <c r="AC4530" s="73"/>
      <c r="AD4530" s="414"/>
      <c r="AE4530" s="393"/>
      <c r="AF4530" s="78"/>
      <c r="AG4530" s="414"/>
      <c r="AH4530" s="383"/>
      <c r="AI4530" s="453"/>
      <c r="AJ4530" s="453"/>
      <c r="AK4530" s="414"/>
      <c r="AL4530" s="383"/>
      <c r="AM4530" s="383"/>
      <c r="AN4530" s="523"/>
      <c r="AO4530" s="414"/>
      <c r="AP4530" s="548"/>
      <c r="AQ4530" s="414"/>
      <c r="AR4530" s="78"/>
      <c r="AS4530" s="78"/>
      <c r="AT4530" s="414"/>
      <c r="AU4530" s="548"/>
      <c r="AV4530" s="548"/>
      <c r="AW4530" s="414"/>
      <c r="AX4530" s="383"/>
      <c r="AY4530" s="548"/>
      <c r="AZ4530" s="414"/>
      <c r="BA4530" s="383"/>
      <c r="BB4530" s="548"/>
      <c r="BC4530" s="78"/>
      <c r="BD4530" s="414"/>
      <c r="BE4530" s="414"/>
      <c r="BF4530" s="414"/>
      <c r="BG4530" s="414"/>
      <c r="BH4530" s="414"/>
      <c r="BI4530" s="383"/>
      <c r="BJ4530" s="383"/>
      <c r="BK4530" s="78"/>
      <c r="BL4530" s="414"/>
      <c r="BM4530" s="383"/>
      <c r="BN4530" s="78"/>
      <c r="BO4530" s="414"/>
      <c r="BP4530" s="78"/>
      <c r="BQ4530" s="414"/>
      <c r="BR4530" s="383"/>
      <c r="BS4530" s="78"/>
      <c r="BT4530" s="83"/>
      <c r="BU4530" s="75"/>
      <c r="BV4530" s="74"/>
      <c r="BW4530" s="74"/>
      <c r="BX4530" s="98" t="s">
        <v>7752</v>
      </c>
      <c r="BY4530" s="112">
        <f t="shared" si="430"/>
        <v>4525</v>
      </c>
      <c r="BZ4530" s="65">
        <f t="shared" si="431"/>
        <v>0</v>
      </c>
      <c r="CA4530" s="359">
        <f t="shared" si="432"/>
        <v>26</v>
      </c>
      <c r="CB4530" s="359">
        <f t="shared" si="433"/>
        <v>10</v>
      </c>
      <c r="CC4530" s="359">
        <f t="shared" si="434"/>
        <v>2023</v>
      </c>
      <c r="CD4530" s="359" t="str">
        <f t="shared" si="435"/>
        <v>2610202354051MOVIMIENTO EN MASA</v>
      </c>
    </row>
    <row r="4531" spans="1:82" s="121" customFormat="1" ht="96" customHeight="1">
      <c r="A4531" s="13"/>
      <c r="B4531" s="13"/>
      <c r="C4531" s="13"/>
      <c r="D4531" s="123">
        <v>45225</v>
      </c>
      <c r="E4531" s="123" t="s">
        <v>2834</v>
      </c>
      <c r="F4531" s="124" t="s">
        <v>252</v>
      </c>
      <c r="G4531" s="124" t="s">
        <v>2943</v>
      </c>
      <c r="H4531" s="85" t="str">
        <f>VLOOKUP(E4531&amp;F4531,Divipola!$C$1:$F$1149,4,FALSE)</f>
        <v>54480</v>
      </c>
      <c r="I4531" s="77"/>
      <c r="J4531" s="181"/>
      <c r="K4531" s="146"/>
      <c r="L4531" s="146"/>
      <c r="M4531" s="146"/>
      <c r="N4531" s="146">
        <v>5</v>
      </c>
      <c r="O4531" s="146">
        <v>1</v>
      </c>
      <c r="P4531" s="146">
        <v>1</v>
      </c>
      <c r="Q4531" s="146"/>
      <c r="R4531" s="146"/>
      <c r="S4531" s="146"/>
      <c r="T4531" s="146"/>
      <c r="U4531" s="146"/>
      <c r="V4531" s="146"/>
      <c r="W4531" s="146"/>
      <c r="X4531" s="146"/>
      <c r="Y4531" s="146"/>
      <c r="Z4531" s="147"/>
      <c r="AA4531" s="148"/>
      <c r="AB4531" s="383"/>
      <c r="AC4531" s="73"/>
      <c r="AD4531" s="414"/>
      <c r="AE4531" s="393"/>
      <c r="AF4531" s="78"/>
      <c r="AG4531" s="414"/>
      <c r="AH4531" s="383"/>
      <c r="AI4531" s="453"/>
      <c r="AJ4531" s="453"/>
      <c r="AK4531" s="414"/>
      <c r="AL4531" s="383"/>
      <c r="AM4531" s="383"/>
      <c r="AN4531" s="523"/>
      <c r="AO4531" s="414"/>
      <c r="AP4531" s="548"/>
      <c r="AQ4531" s="414"/>
      <c r="AR4531" s="78"/>
      <c r="AS4531" s="78"/>
      <c r="AT4531" s="414"/>
      <c r="AU4531" s="548"/>
      <c r="AV4531" s="548"/>
      <c r="AW4531" s="414"/>
      <c r="AX4531" s="383"/>
      <c r="AY4531" s="548"/>
      <c r="AZ4531" s="414"/>
      <c r="BA4531" s="383"/>
      <c r="BB4531" s="548"/>
      <c r="BC4531" s="78"/>
      <c r="BD4531" s="414"/>
      <c r="BE4531" s="414"/>
      <c r="BF4531" s="414"/>
      <c r="BG4531" s="414"/>
      <c r="BH4531" s="414"/>
      <c r="BI4531" s="383"/>
      <c r="BJ4531" s="383"/>
      <c r="BK4531" s="78"/>
      <c r="BL4531" s="414"/>
      <c r="BM4531" s="383"/>
      <c r="BN4531" s="78"/>
      <c r="BO4531" s="414"/>
      <c r="BP4531" s="78"/>
      <c r="BQ4531" s="414"/>
      <c r="BR4531" s="383"/>
      <c r="BS4531" s="78"/>
      <c r="BT4531" s="83"/>
      <c r="BU4531" s="75"/>
      <c r="BV4531" s="74"/>
      <c r="BW4531" s="74"/>
      <c r="BX4531" s="98" t="s">
        <v>7754</v>
      </c>
      <c r="BY4531" s="112">
        <f t="shared" si="430"/>
        <v>4526</v>
      </c>
      <c r="BZ4531" s="65">
        <f t="shared" si="431"/>
        <v>0</v>
      </c>
      <c r="CA4531" s="359">
        <f t="shared" si="432"/>
        <v>26</v>
      </c>
      <c r="CB4531" s="359">
        <f t="shared" si="433"/>
        <v>10</v>
      </c>
      <c r="CC4531" s="359">
        <f t="shared" si="434"/>
        <v>2023</v>
      </c>
      <c r="CD4531" s="359" t="str">
        <f t="shared" si="435"/>
        <v>2610202354480COLAPSO ESTRUCTURAL</v>
      </c>
    </row>
    <row r="4532" spans="1:82" s="121" customFormat="1" ht="144" customHeight="1">
      <c r="A4532" s="13"/>
      <c r="B4532" s="13"/>
      <c r="C4532" s="13"/>
      <c r="D4532" s="515">
        <v>45222</v>
      </c>
      <c r="E4532" s="515" t="s">
        <v>2661</v>
      </c>
      <c r="F4532" s="516" t="s">
        <v>2112</v>
      </c>
      <c r="G4532" s="516" t="s">
        <v>2803</v>
      </c>
      <c r="H4532" s="85" t="str">
        <f>VLOOKUP(E4532&amp;F4532,Divipola!$C$1:$F$1149,4,FALSE)</f>
        <v>15681</v>
      </c>
      <c r="I4532" s="77"/>
      <c r="J4532" s="181"/>
      <c r="K4532" s="207"/>
      <c r="L4532" s="207"/>
      <c r="M4532" s="207"/>
      <c r="N4532" s="207">
        <v>240</v>
      </c>
      <c r="O4532" s="207">
        <v>61</v>
      </c>
      <c r="P4532" s="207"/>
      <c r="Q4532" s="207">
        <v>61</v>
      </c>
      <c r="R4532" s="207"/>
      <c r="S4532" s="207"/>
      <c r="T4532" s="207"/>
      <c r="U4532" s="207"/>
      <c r="V4532" s="207"/>
      <c r="W4532" s="207"/>
      <c r="X4532" s="207"/>
      <c r="Y4532" s="207"/>
      <c r="Z4532" s="208"/>
      <c r="AA4532" s="186"/>
      <c r="AB4532" s="383"/>
      <c r="AC4532" s="73"/>
      <c r="AD4532" s="414"/>
      <c r="AE4532" s="393"/>
      <c r="AF4532" s="78"/>
      <c r="AG4532" s="414"/>
      <c r="AH4532" s="383"/>
      <c r="AI4532" s="453"/>
      <c r="AJ4532" s="453"/>
      <c r="AK4532" s="414"/>
      <c r="AL4532" s="383"/>
      <c r="AM4532" s="383"/>
      <c r="AN4532" s="523"/>
      <c r="AO4532" s="414"/>
      <c r="AP4532" s="548"/>
      <c r="AQ4532" s="414"/>
      <c r="AR4532" s="78"/>
      <c r="AS4532" s="78"/>
      <c r="AT4532" s="414"/>
      <c r="AU4532" s="548"/>
      <c r="AV4532" s="548"/>
      <c r="AW4532" s="414"/>
      <c r="AX4532" s="383"/>
      <c r="AY4532" s="548"/>
      <c r="AZ4532" s="414"/>
      <c r="BA4532" s="383"/>
      <c r="BB4532" s="548"/>
      <c r="BC4532" s="78"/>
      <c r="BD4532" s="414"/>
      <c r="BE4532" s="414"/>
      <c r="BF4532" s="414"/>
      <c r="BG4532" s="414"/>
      <c r="BH4532" s="414"/>
      <c r="BI4532" s="383"/>
      <c r="BJ4532" s="383"/>
      <c r="BK4532" s="78"/>
      <c r="BL4532" s="414"/>
      <c r="BM4532" s="383"/>
      <c r="BN4532" s="78"/>
      <c r="BO4532" s="414"/>
      <c r="BP4532" s="78"/>
      <c r="BQ4532" s="414"/>
      <c r="BR4532" s="383"/>
      <c r="BS4532" s="78"/>
      <c r="BT4532" s="83"/>
      <c r="BU4532" s="75"/>
      <c r="BV4532" s="74"/>
      <c r="BW4532" s="74"/>
      <c r="BX4532" s="98" t="s">
        <v>7787</v>
      </c>
      <c r="BY4532" s="112">
        <f t="shared" si="430"/>
        <v>4527</v>
      </c>
      <c r="BZ4532" s="65">
        <f t="shared" si="431"/>
        <v>0</v>
      </c>
      <c r="CA4532" s="359">
        <f t="shared" si="432"/>
        <v>23</v>
      </c>
      <c r="CB4532" s="359">
        <f t="shared" si="433"/>
        <v>10</v>
      </c>
      <c r="CC4532" s="359">
        <f t="shared" si="434"/>
        <v>2023</v>
      </c>
      <c r="CD4532" s="359" t="str">
        <f t="shared" si="435"/>
        <v>2310202315681VENDAVAL</v>
      </c>
    </row>
    <row r="4533" spans="1:82" s="258" customFormat="1" ht="144" customHeight="1">
      <c r="A4533" s="13"/>
      <c r="B4533" s="13"/>
      <c r="C4533" s="13"/>
      <c r="D4533" s="291">
        <v>45217</v>
      </c>
      <c r="E4533" s="291" t="s">
        <v>2853</v>
      </c>
      <c r="F4533" s="292" t="s">
        <v>2719</v>
      </c>
      <c r="G4533" s="292"/>
      <c r="H4533" s="85">
        <f>VLOOKUP(E4533&amp;F4533,Divipola!$C$1:$F$1149,4,FALSE)</f>
        <v>63</v>
      </c>
      <c r="I4533" s="362"/>
      <c r="J4533" s="362"/>
      <c r="K4533" s="154"/>
      <c r="L4533" s="154"/>
      <c r="M4533" s="154"/>
      <c r="N4533" s="154"/>
      <c r="O4533" s="154"/>
      <c r="P4533" s="154"/>
      <c r="Q4533" s="154"/>
      <c r="R4533" s="154"/>
      <c r="S4533" s="154"/>
      <c r="T4533" s="154"/>
      <c r="U4533" s="154"/>
      <c r="V4533" s="154"/>
      <c r="W4533" s="154"/>
      <c r="X4533" s="154"/>
      <c r="Y4533" s="154"/>
      <c r="Z4533" s="155"/>
      <c r="AA4533" s="156"/>
      <c r="AB4533" s="399"/>
      <c r="AC4533" s="490"/>
      <c r="AD4533" s="423"/>
      <c r="AE4533" s="395"/>
      <c r="AF4533" s="367"/>
      <c r="AG4533" s="423"/>
      <c r="AH4533" s="399"/>
      <c r="AI4533" s="570"/>
      <c r="AJ4533" s="570"/>
      <c r="AK4533" s="423"/>
      <c r="AL4533" s="399"/>
      <c r="AM4533" s="399"/>
      <c r="AN4533" s="680"/>
      <c r="AO4533" s="423"/>
      <c r="AP4533" s="557"/>
      <c r="AQ4533" s="423"/>
      <c r="AR4533" s="367"/>
      <c r="AS4533" s="367"/>
      <c r="AT4533" s="423"/>
      <c r="AU4533" s="557"/>
      <c r="AV4533" s="557"/>
      <c r="AW4533" s="423"/>
      <c r="AX4533" s="399"/>
      <c r="AY4533" s="557"/>
      <c r="AZ4533" s="423"/>
      <c r="BA4533" s="399"/>
      <c r="BB4533" s="557"/>
      <c r="BC4533" s="367"/>
      <c r="BD4533" s="423"/>
      <c r="BE4533" s="423"/>
      <c r="BF4533" s="423"/>
      <c r="BG4533" s="423"/>
      <c r="BH4533" s="423"/>
      <c r="BI4533" s="399"/>
      <c r="BJ4533" s="399"/>
      <c r="BK4533" s="367"/>
      <c r="BL4533" s="423"/>
      <c r="BM4533" s="399"/>
      <c r="BN4533" s="367"/>
      <c r="BO4533" s="423"/>
      <c r="BP4533" s="367"/>
      <c r="BQ4533" s="423"/>
      <c r="BR4533" s="733" t="s">
        <v>8525</v>
      </c>
      <c r="BS4533" s="732" t="s">
        <v>8526</v>
      </c>
      <c r="BT4533" s="734" t="s">
        <v>8527</v>
      </c>
      <c r="BU4533" s="491"/>
      <c r="BV4533" s="635"/>
      <c r="BW4533" s="635"/>
      <c r="BX4533" s="132"/>
      <c r="BY4533" s="112">
        <f t="shared" si="430"/>
        <v>4528</v>
      </c>
      <c r="BZ4533" s="731"/>
      <c r="CA4533" s="359">
        <f t="shared" si="432"/>
        <v>18</v>
      </c>
      <c r="CB4533" s="359">
        <f t="shared" si="433"/>
        <v>10</v>
      </c>
      <c r="CC4533" s="359">
        <f t="shared" si="434"/>
        <v>2023</v>
      </c>
      <c r="CD4533" s="359" t="str">
        <f t="shared" si="435"/>
        <v>1810202363</v>
      </c>
    </row>
    <row r="4534" spans="1:82" s="121" customFormat="1" ht="96" customHeight="1">
      <c r="A4534" s="13"/>
      <c r="B4534" s="13"/>
      <c r="C4534" s="13"/>
      <c r="D4534" s="110">
        <v>45225</v>
      </c>
      <c r="E4534" s="125" t="s">
        <v>2853</v>
      </c>
      <c r="F4534" s="126" t="s">
        <v>2163</v>
      </c>
      <c r="G4534" s="126" t="s">
        <v>2807</v>
      </c>
      <c r="H4534" s="85" t="str">
        <f>VLOOKUP(E4534&amp;F4534,Divipola!$C$1:$F$1149,4,FALSE)</f>
        <v>63130</v>
      </c>
      <c r="I4534" s="77"/>
      <c r="J4534" s="181"/>
      <c r="K4534" s="146"/>
      <c r="L4534" s="146"/>
      <c r="M4534" s="146"/>
      <c r="N4534" s="146">
        <v>12</v>
      </c>
      <c r="O4534" s="146">
        <v>4</v>
      </c>
      <c r="P4534" s="146"/>
      <c r="Q4534" s="146">
        <v>4</v>
      </c>
      <c r="R4534" s="146"/>
      <c r="S4534" s="146"/>
      <c r="T4534" s="146"/>
      <c r="U4534" s="146"/>
      <c r="V4534" s="146"/>
      <c r="W4534" s="146"/>
      <c r="X4534" s="146"/>
      <c r="Y4534" s="146"/>
      <c r="Z4534" s="147"/>
      <c r="AA4534" s="148"/>
      <c r="AB4534" s="383"/>
      <c r="AC4534" s="73"/>
      <c r="AD4534" s="414"/>
      <c r="AE4534" s="393"/>
      <c r="AF4534" s="78"/>
      <c r="AG4534" s="414"/>
      <c r="AH4534" s="383"/>
      <c r="AI4534" s="453"/>
      <c r="AJ4534" s="453"/>
      <c r="AK4534" s="414"/>
      <c r="AL4534" s="383"/>
      <c r="AM4534" s="383"/>
      <c r="AN4534" s="523"/>
      <c r="AO4534" s="414"/>
      <c r="AP4534" s="548"/>
      <c r="AQ4534" s="414"/>
      <c r="AR4534" s="78"/>
      <c r="AS4534" s="78"/>
      <c r="AT4534" s="414"/>
      <c r="AU4534" s="548"/>
      <c r="AV4534" s="548"/>
      <c r="AW4534" s="414"/>
      <c r="AX4534" s="383"/>
      <c r="AY4534" s="548"/>
      <c r="AZ4534" s="414"/>
      <c r="BA4534" s="383"/>
      <c r="BB4534" s="548"/>
      <c r="BC4534" s="78"/>
      <c r="BD4534" s="414"/>
      <c r="BE4534" s="414"/>
      <c r="BF4534" s="414"/>
      <c r="BG4534" s="414"/>
      <c r="BH4534" s="414"/>
      <c r="BI4534" s="383"/>
      <c r="BJ4534" s="383"/>
      <c r="BK4534" s="78"/>
      <c r="BL4534" s="414"/>
      <c r="BM4534" s="383"/>
      <c r="BN4534" s="78"/>
      <c r="BO4534" s="414"/>
      <c r="BP4534" s="78"/>
      <c r="BQ4534" s="414"/>
      <c r="BR4534" s="383"/>
      <c r="BS4534" s="78"/>
      <c r="BT4534" s="83"/>
      <c r="BU4534" s="75"/>
      <c r="BV4534" s="74"/>
      <c r="BW4534" s="74"/>
      <c r="BX4534" s="103" t="s">
        <v>7755</v>
      </c>
      <c r="BY4534" s="112">
        <f t="shared" si="430"/>
        <v>4529</v>
      </c>
      <c r="BZ4534" s="65">
        <f>+AD4534+AG4534+AK4534+AO4534+AQ4534+AT4534+AW4534+AZ4534+BD4534+BH4534+BL4534+BO4534+BQ4534</f>
        <v>0</v>
      </c>
      <c r="CA4534" s="359">
        <f t="shared" si="432"/>
        <v>26</v>
      </c>
      <c r="CB4534" s="359">
        <f t="shared" si="433"/>
        <v>10</v>
      </c>
      <c r="CC4534" s="359">
        <f t="shared" si="434"/>
        <v>2023</v>
      </c>
      <c r="CD4534" s="359" t="str">
        <f t="shared" si="435"/>
        <v>2610202363130CRECIENTE SUBITA</v>
      </c>
    </row>
    <row r="4535" spans="1:82" s="121" customFormat="1" ht="108" customHeight="1">
      <c r="A4535" s="13"/>
      <c r="B4535" s="13"/>
      <c r="C4535" s="13"/>
      <c r="D4535" s="123">
        <v>45218</v>
      </c>
      <c r="E4535" s="123" t="s">
        <v>2718</v>
      </c>
      <c r="F4535" s="124" t="s">
        <v>1095</v>
      </c>
      <c r="G4535" s="124" t="s">
        <v>2800</v>
      </c>
      <c r="H4535" s="85" t="str">
        <f>VLOOKUP(E4535&amp;F4535,Divipola!$C$1:$F$1149,4,FALSE)</f>
        <v>25386</v>
      </c>
      <c r="I4535" s="77"/>
      <c r="J4535" s="181"/>
      <c r="K4535" s="146"/>
      <c r="L4535" s="146"/>
      <c r="M4535" s="146"/>
      <c r="N4535" s="146">
        <v>4</v>
      </c>
      <c r="O4535" s="146">
        <v>1</v>
      </c>
      <c r="P4535" s="146">
        <v>1</v>
      </c>
      <c r="Q4535" s="146"/>
      <c r="R4535" s="146"/>
      <c r="S4535" s="146"/>
      <c r="T4535" s="146"/>
      <c r="U4535" s="146"/>
      <c r="V4535" s="146"/>
      <c r="W4535" s="146"/>
      <c r="X4535" s="146"/>
      <c r="Y4535" s="146"/>
      <c r="Z4535" s="147"/>
      <c r="AA4535" s="148"/>
      <c r="AB4535" s="383"/>
      <c r="AC4535" s="73"/>
      <c r="AD4535" s="414"/>
      <c r="AE4535" s="393"/>
      <c r="AF4535" s="78"/>
      <c r="AG4535" s="414"/>
      <c r="AH4535" s="383"/>
      <c r="AI4535" s="453"/>
      <c r="AJ4535" s="453"/>
      <c r="AK4535" s="414"/>
      <c r="AL4535" s="383"/>
      <c r="AM4535" s="383"/>
      <c r="AN4535" s="523"/>
      <c r="AO4535" s="414"/>
      <c r="AP4535" s="548"/>
      <c r="AQ4535" s="414"/>
      <c r="AR4535" s="78"/>
      <c r="AS4535" s="78"/>
      <c r="AT4535" s="414"/>
      <c r="AU4535" s="548"/>
      <c r="AV4535" s="548"/>
      <c r="AW4535" s="414"/>
      <c r="AX4535" s="383"/>
      <c r="AY4535" s="548"/>
      <c r="AZ4535" s="414"/>
      <c r="BA4535" s="383"/>
      <c r="BB4535" s="548"/>
      <c r="BC4535" s="78"/>
      <c r="BD4535" s="414"/>
      <c r="BE4535" s="414"/>
      <c r="BF4535" s="414"/>
      <c r="BG4535" s="414"/>
      <c r="BH4535" s="414"/>
      <c r="BI4535" s="383"/>
      <c r="BJ4535" s="383"/>
      <c r="BK4535" s="78"/>
      <c r="BL4535" s="414"/>
      <c r="BM4535" s="383"/>
      <c r="BN4535" s="78"/>
      <c r="BO4535" s="414"/>
      <c r="BP4535" s="78"/>
      <c r="BQ4535" s="414"/>
      <c r="BR4535" s="383"/>
      <c r="BS4535" s="78"/>
      <c r="BT4535" s="83"/>
      <c r="BU4535" s="75"/>
      <c r="BV4535" s="171"/>
      <c r="BW4535" s="171"/>
      <c r="BX4535" s="98" t="s">
        <v>7757</v>
      </c>
      <c r="BY4535" s="112">
        <f t="shared" si="430"/>
        <v>4530</v>
      </c>
      <c r="BZ4535" s="65">
        <f t="shared" ref="BZ4535:BZ4553" si="436">+AD4535+AG4535+AK4535+AO4535+AQ4535+AT4535+AW4535+AZ4535+BD4535+BH4535+BL4535+BO4535+BQ4535</f>
        <v>0</v>
      </c>
      <c r="CA4535" s="359">
        <f t="shared" si="432"/>
        <v>19</v>
      </c>
      <c r="CB4535" s="359">
        <f t="shared" si="433"/>
        <v>10</v>
      </c>
      <c r="CC4535" s="359">
        <f t="shared" si="434"/>
        <v>2023</v>
      </c>
      <c r="CD4535" s="359" t="str">
        <f t="shared" si="435"/>
        <v>1910202325386INCENDIO ESTRUCTURAL</v>
      </c>
    </row>
    <row r="4536" spans="1:82" s="121" customFormat="1" ht="409.5" customHeight="1">
      <c r="A4536" s="13"/>
      <c r="B4536" s="13"/>
      <c r="C4536" s="13"/>
      <c r="D4536" s="515">
        <v>45227</v>
      </c>
      <c r="E4536" s="515" t="s">
        <v>2723</v>
      </c>
      <c r="F4536" s="516" t="s">
        <v>2729</v>
      </c>
      <c r="G4536" s="516" t="s">
        <v>2802</v>
      </c>
      <c r="H4536" s="85" t="str">
        <f>VLOOKUP(E4536&amp;F4536,Divipola!$C$1:$F$1149,4,FALSE)</f>
        <v>13001</v>
      </c>
      <c r="I4536" s="77">
        <v>11291</v>
      </c>
      <c r="J4536" s="181">
        <v>16074</v>
      </c>
      <c r="K4536" s="518">
        <v>1</v>
      </c>
      <c r="L4536" s="518"/>
      <c r="M4536" s="518"/>
      <c r="N4536" s="518">
        <v>293</v>
      </c>
      <c r="O4536" s="518">
        <v>116</v>
      </c>
      <c r="P4536" s="518"/>
      <c r="Q4536" s="518">
        <v>56</v>
      </c>
      <c r="R4536" s="518"/>
      <c r="S4536" s="518"/>
      <c r="T4536" s="518"/>
      <c r="U4536" s="518"/>
      <c r="V4536" s="518"/>
      <c r="W4536" s="518"/>
      <c r="X4536" s="518">
        <v>4</v>
      </c>
      <c r="Y4536" s="518"/>
      <c r="Z4536" s="519"/>
      <c r="AA4536" s="520" t="s">
        <v>7796</v>
      </c>
      <c r="AB4536" s="385">
        <v>45246</v>
      </c>
      <c r="AC4536" s="431" t="s">
        <v>8578</v>
      </c>
      <c r="AD4536" s="414">
        <v>301713100</v>
      </c>
      <c r="AE4536" s="393"/>
      <c r="AF4536" s="78"/>
      <c r="AG4536" s="414"/>
      <c r="AH4536" s="383"/>
      <c r="AI4536" s="453"/>
      <c r="AJ4536" s="453"/>
      <c r="AK4536" s="414"/>
      <c r="AL4536" s="383"/>
      <c r="AM4536" s="383"/>
      <c r="AN4536" s="523"/>
      <c r="AO4536" s="414"/>
      <c r="AP4536" s="548"/>
      <c r="AQ4536" s="414"/>
      <c r="AR4536" s="78"/>
      <c r="AS4536" s="78"/>
      <c r="AT4536" s="414"/>
      <c r="AU4536" s="548"/>
      <c r="AV4536" s="548"/>
      <c r="AW4536" s="414"/>
      <c r="AX4536" s="383"/>
      <c r="AY4536" s="548"/>
      <c r="AZ4536" s="414"/>
      <c r="BB4536" s="562"/>
      <c r="BI4536" s="383"/>
      <c r="BJ4536" s="383"/>
      <c r="BK4536" s="78"/>
      <c r="BL4536" s="414"/>
      <c r="BM4536" s="383"/>
      <c r="BN4536" s="78"/>
      <c r="BO4536" s="414"/>
      <c r="BP4536" s="78"/>
      <c r="BQ4536" s="414"/>
      <c r="BR4536" s="383"/>
      <c r="BS4536" s="78"/>
      <c r="BT4536" s="83"/>
      <c r="BU4536" s="529">
        <v>1441</v>
      </c>
      <c r="BV4536" s="530">
        <v>45232</v>
      </c>
      <c r="BW4536" s="530">
        <v>45292</v>
      </c>
      <c r="BX4536" s="98" t="s">
        <v>7928</v>
      </c>
      <c r="BY4536" s="112">
        <f t="shared" si="430"/>
        <v>4531</v>
      </c>
      <c r="BZ4536" s="65">
        <f t="shared" si="436"/>
        <v>301713100</v>
      </c>
      <c r="CA4536" s="359">
        <f t="shared" si="432"/>
        <v>28</v>
      </c>
      <c r="CB4536" s="359">
        <f t="shared" si="433"/>
        <v>10</v>
      </c>
      <c r="CC4536" s="359">
        <f t="shared" si="434"/>
        <v>2023</v>
      </c>
      <c r="CD4536" s="359" t="str">
        <f t="shared" si="435"/>
        <v>2810202313001INUNDACION</v>
      </c>
    </row>
    <row r="4537" spans="1:82" s="121" customFormat="1" ht="48" customHeight="1">
      <c r="A4537" s="13"/>
      <c r="B4537" s="13"/>
      <c r="C4537" s="13"/>
      <c r="D4537" s="123">
        <v>45227</v>
      </c>
      <c r="E4537" s="123" t="s">
        <v>2723</v>
      </c>
      <c r="F4537" s="124" t="s">
        <v>1524</v>
      </c>
      <c r="G4537" s="124" t="s">
        <v>2802</v>
      </c>
      <c r="H4537" s="85" t="str">
        <f>VLOOKUP(E4537&amp;F4537,Divipola!$C$1:$F$1149,4,FALSE)</f>
        <v>13673</v>
      </c>
      <c r="I4537" s="77"/>
      <c r="J4537" s="181"/>
      <c r="K4537" s="146"/>
      <c r="L4537" s="146"/>
      <c r="M4537" s="146"/>
      <c r="N4537" s="146">
        <v>380</v>
      </c>
      <c r="O4537" s="146">
        <v>100</v>
      </c>
      <c r="P4537" s="146"/>
      <c r="Q4537" s="146">
        <v>100</v>
      </c>
      <c r="R4537" s="146"/>
      <c r="S4537" s="146"/>
      <c r="T4537" s="146"/>
      <c r="U4537" s="146"/>
      <c r="V4537" s="146"/>
      <c r="W4537" s="146"/>
      <c r="X4537" s="146"/>
      <c r="Y4537" s="146"/>
      <c r="Z4537" s="147"/>
      <c r="AA4537" s="148"/>
      <c r="AB4537" s="383"/>
      <c r="AC4537" s="73"/>
      <c r="AD4537" s="414"/>
      <c r="AE4537" s="393"/>
      <c r="AF4537" s="78"/>
      <c r="AG4537" s="414"/>
      <c r="AH4537" s="383"/>
      <c r="AI4537" s="453"/>
      <c r="AJ4537" s="453"/>
      <c r="AK4537" s="414"/>
      <c r="AL4537" s="383"/>
      <c r="AM4537" s="383"/>
      <c r="AN4537" s="523"/>
      <c r="AO4537" s="414"/>
      <c r="AP4537" s="548"/>
      <c r="AQ4537" s="414"/>
      <c r="AR4537" s="78"/>
      <c r="AS4537" s="78"/>
      <c r="AT4537" s="414"/>
      <c r="AU4537" s="548"/>
      <c r="AV4537" s="548"/>
      <c r="AW4537" s="414"/>
      <c r="AX4537" s="383"/>
      <c r="AY4537" s="548"/>
      <c r="AZ4537" s="414"/>
      <c r="BB4537" s="562"/>
      <c r="BI4537" s="383"/>
      <c r="BJ4537" s="383"/>
      <c r="BK4537" s="78"/>
      <c r="BL4537" s="414"/>
      <c r="BM4537" s="383"/>
      <c r="BN4537" s="78"/>
      <c r="BO4537" s="414"/>
      <c r="BP4537" s="78"/>
      <c r="BQ4537" s="414"/>
      <c r="BR4537" s="383"/>
      <c r="BS4537" s="78"/>
      <c r="BT4537" s="83"/>
      <c r="BU4537" s="75"/>
      <c r="BV4537" s="178"/>
      <c r="BW4537" s="178"/>
      <c r="BX4537" s="98" t="s">
        <v>7758</v>
      </c>
      <c r="BY4537" s="112">
        <f t="shared" si="430"/>
        <v>4532</v>
      </c>
      <c r="BZ4537" s="65">
        <f t="shared" si="436"/>
        <v>0</v>
      </c>
      <c r="CA4537" s="359">
        <f t="shared" si="432"/>
        <v>28</v>
      </c>
      <c r="CB4537" s="359">
        <f t="shared" si="433"/>
        <v>10</v>
      </c>
      <c r="CC4537" s="359">
        <f t="shared" si="434"/>
        <v>2023</v>
      </c>
      <c r="CD4537" s="359" t="str">
        <f t="shared" si="435"/>
        <v>2810202313673INUNDACION</v>
      </c>
    </row>
    <row r="4538" spans="1:82" s="121" customFormat="1" ht="72" customHeight="1">
      <c r="A4538" s="13"/>
      <c r="B4538" s="13"/>
      <c r="C4538" s="13"/>
      <c r="D4538" s="110">
        <v>45227</v>
      </c>
      <c r="E4538" s="125" t="s">
        <v>2833</v>
      </c>
      <c r="F4538" s="126" t="s">
        <v>2747</v>
      </c>
      <c r="G4538" s="126" t="s">
        <v>2800</v>
      </c>
      <c r="H4538" s="85" t="str">
        <f>VLOOKUP(E4538&amp;F4538,Divipola!$C$1:$F$1149,4,FALSE)</f>
        <v>20295</v>
      </c>
      <c r="I4538" s="77"/>
      <c r="J4538" s="181"/>
      <c r="K4538" s="146">
        <v>1</v>
      </c>
      <c r="L4538" s="146">
        <v>4</v>
      </c>
      <c r="M4538" s="146"/>
      <c r="N4538" s="146">
        <v>4</v>
      </c>
      <c r="O4538" s="146"/>
      <c r="P4538" s="146"/>
      <c r="Q4538" s="146"/>
      <c r="R4538" s="146"/>
      <c r="S4538" s="146"/>
      <c r="T4538" s="146"/>
      <c r="U4538" s="146"/>
      <c r="V4538" s="146"/>
      <c r="W4538" s="146"/>
      <c r="X4538" s="146"/>
      <c r="Y4538" s="146"/>
      <c r="Z4538" s="147"/>
      <c r="AA4538" s="185" t="s">
        <v>7759</v>
      </c>
      <c r="AB4538" s="383"/>
      <c r="AC4538" s="73"/>
      <c r="AD4538" s="414"/>
      <c r="AE4538" s="393"/>
      <c r="AF4538" s="78"/>
      <c r="AG4538" s="414"/>
      <c r="AH4538" s="383"/>
      <c r="AI4538" s="453"/>
      <c r="AJ4538" s="453"/>
      <c r="AK4538" s="414"/>
      <c r="AL4538" s="383"/>
      <c r="AM4538" s="383"/>
      <c r="AN4538" s="523"/>
      <c r="AO4538" s="414"/>
      <c r="AP4538" s="548"/>
      <c r="AQ4538" s="414"/>
      <c r="AR4538" s="78"/>
      <c r="AS4538" s="78"/>
      <c r="AT4538" s="414"/>
      <c r="AU4538" s="548"/>
      <c r="AV4538" s="548"/>
      <c r="AW4538" s="414"/>
      <c r="AX4538" s="383"/>
      <c r="AY4538" s="548"/>
      <c r="AZ4538" s="414"/>
      <c r="BB4538" s="562"/>
      <c r="BI4538" s="383"/>
      <c r="BJ4538" s="383"/>
      <c r="BK4538" s="78"/>
      <c r="BL4538" s="414"/>
      <c r="BM4538" s="383"/>
      <c r="BN4538" s="78"/>
      <c r="BO4538" s="414"/>
      <c r="BP4538" s="78"/>
      <c r="BQ4538" s="414"/>
      <c r="BR4538" s="383"/>
      <c r="BS4538" s="78"/>
      <c r="BT4538" s="83"/>
      <c r="BU4538" s="75"/>
      <c r="BV4538" s="74"/>
      <c r="BW4538" s="74"/>
      <c r="BX4538" s="98" t="s">
        <v>7760</v>
      </c>
      <c r="BY4538" s="112">
        <f t="shared" si="430"/>
        <v>4533</v>
      </c>
      <c r="BZ4538" s="65">
        <f t="shared" si="436"/>
        <v>0</v>
      </c>
      <c r="CA4538" s="359">
        <f t="shared" si="432"/>
        <v>28</v>
      </c>
      <c r="CB4538" s="359">
        <f t="shared" si="433"/>
        <v>10</v>
      </c>
      <c r="CC4538" s="359">
        <f t="shared" si="434"/>
        <v>2023</v>
      </c>
      <c r="CD4538" s="359" t="str">
        <f t="shared" si="435"/>
        <v>2810202320295INCENDIO ESTRUCTURAL</v>
      </c>
    </row>
    <row r="4539" spans="1:82" s="121" customFormat="1" ht="48" customHeight="1">
      <c r="A4539" s="13"/>
      <c r="B4539" s="13"/>
      <c r="C4539" s="13"/>
      <c r="D4539" s="123">
        <v>45222</v>
      </c>
      <c r="E4539" s="123" t="s">
        <v>2829</v>
      </c>
      <c r="F4539" s="124" t="s">
        <v>2384</v>
      </c>
      <c r="G4539" s="126" t="s">
        <v>2803</v>
      </c>
      <c r="H4539" s="85" t="str">
        <f>VLOOKUP(E4539&amp;F4539,Divipola!$C$1:$F$1149,4,FALSE)</f>
        <v>05197</v>
      </c>
      <c r="I4539" s="77"/>
      <c r="J4539" s="181"/>
      <c r="K4539" s="146"/>
      <c r="L4539" s="146"/>
      <c r="M4539" s="146"/>
      <c r="N4539" s="146">
        <v>152</v>
      </c>
      <c r="O4539" s="146">
        <v>74</v>
      </c>
      <c r="P4539" s="146"/>
      <c r="Q4539" s="146">
        <v>74</v>
      </c>
      <c r="R4539" s="146"/>
      <c r="S4539" s="146"/>
      <c r="T4539" s="146"/>
      <c r="U4539" s="146"/>
      <c r="V4539" s="146"/>
      <c r="W4539" s="146"/>
      <c r="X4539" s="146"/>
      <c r="Y4539" s="146"/>
      <c r="Z4539" s="147"/>
      <c r="AA4539" s="148"/>
      <c r="AB4539" s="383"/>
      <c r="AC4539" s="73"/>
      <c r="AD4539" s="414"/>
      <c r="AE4539" s="393"/>
      <c r="AF4539" s="78"/>
      <c r="AG4539" s="414"/>
      <c r="AH4539" s="383"/>
      <c r="AI4539" s="453"/>
      <c r="AJ4539" s="453"/>
      <c r="AK4539" s="414"/>
      <c r="AL4539" s="383"/>
      <c r="AM4539" s="383"/>
      <c r="AN4539" s="523"/>
      <c r="AO4539" s="414"/>
      <c r="AP4539" s="548"/>
      <c r="AQ4539" s="414"/>
      <c r="AR4539" s="78"/>
      <c r="AS4539" s="78"/>
      <c r="AT4539" s="414"/>
      <c r="AU4539" s="548"/>
      <c r="AV4539" s="548"/>
      <c r="AW4539" s="414"/>
      <c r="AX4539" s="383"/>
      <c r="AY4539" s="548"/>
      <c r="AZ4539" s="414"/>
      <c r="BB4539" s="562"/>
      <c r="BI4539" s="383"/>
      <c r="BJ4539" s="383"/>
      <c r="BK4539" s="78"/>
      <c r="BL4539" s="414"/>
      <c r="BM4539" s="383"/>
      <c r="BN4539" s="78"/>
      <c r="BO4539" s="414"/>
      <c r="BP4539" s="78"/>
      <c r="BQ4539" s="414"/>
      <c r="BR4539" s="383"/>
      <c r="BS4539" s="78"/>
      <c r="BT4539" s="83"/>
      <c r="BU4539" s="75"/>
      <c r="BV4539" s="74"/>
      <c r="BW4539" s="74"/>
      <c r="BX4539" s="120" t="s">
        <v>7761</v>
      </c>
      <c r="BY4539" s="112">
        <f t="shared" si="430"/>
        <v>4534</v>
      </c>
      <c r="BZ4539" s="65">
        <f t="shared" si="436"/>
        <v>0</v>
      </c>
      <c r="CA4539" s="359">
        <f t="shared" si="432"/>
        <v>23</v>
      </c>
      <c r="CB4539" s="359">
        <f t="shared" si="433"/>
        <v>10</v>
      </c>
      <c r="CC4539" s="359">
        <f t="shared" si="434"/>
        <v>2023</v>
      </c>
      <c r="CD4539" s="359" t="str">
        <f t="shared" si="435"/>
        <v>2310202305197VENDAVAL</v>
      </c>
    </row>
    <row r="4540" spans="1:82" s="121" customFormat="1" ht="120" customHeight="1">
      <c r="A4540" s="13"/>
      <c r="B4540" s="13"/>
      <c r="C4540" s="13"/>
      <c r="D4540" s="123">
        <v>45227</v>
      </c>
      <c r="E4540" s="114" t="s">
        <v>2854</v>
      </c>
      <c r="F4540" s="99" t="s">
        <v>1221</v>
      </c>
      <c r="G4540" s="99" t="s">
        <v>2876</v>
      </c>
      <c r="H4540" s="85" t="str">
        <f>VLOOKUP(E4540&amp;F4540,Divipola!$C$1:$F$1149,4,FALSE)</f>
        <v>27077</v>
      </c>
      <c r="I4540" s="77"/>
      <c r="J4540" s="181"/>
      <c r="K4540" s="284">
        <v>4</v>
      </c>
      <c r="L4540" s="284"/>
      <c r="M4540" s="284"/>
      <c r="N4540" s="284"/>
      <c r="O4540" s="284"/>
      <c r="P4540" s="284"/>
      <c r="Q4540" s="284"/>
      <c r="R4540" s="284"/>
      <c r="S4540" s="284"/>
      <c r="T4540" s="284"/>
      <c r="U4540" s="284"/>
      <c r="V4540" s="284"/>
      <c r="W4540" s="284"/>
      <c r="X4540" s="284"/>
      <c r="Y4540" s="284"/>
      <c r="Z4540" s="285"/>
      <c r="AA4540" s="288"/>
      <c r="AB4540" s="383"/>
      <c r="AC4540" s="73"/>
      <c r="AD4540" s="414"/>
      <c r="AE4540" s="393"/>
      <c r="AF4540" s="78"/>
      <c r="AG4540" s="414"/>
      <c r="AH4540" s="383"/>
      <c r="AI4540" s="453"/>
      <c r="AJ4540" s="453"/>
      <c r="AK4540" s="414"/>
      <c r="AL4540" s="383"/>
      <c r="AM4540" s="383"/>
      <c r="AN4540" s="523"/>
      <c r="AO4540" s="414"/>
      <c r="AP4540" s="548"/>
      <c r="AQ4540" s="414"/>
      <c r="AR4540" s="78"/>
      <c r="AS4540" s="78"/>
      <c r="AT4540" s="414"/>
      <c r="AU4540" s="548"/>
      <c r="AV4540" s="548"/>
      <c r="AW4540" s="414"/>
      <c r="AX4540" s="383"/>
      <c r="AY4540" s="548"/>
      <c r="AZ4540" s="414"/>
      <c r="BB4540" s="562"/>
      <c r="BI4540" s="383"/>
      <c r="BJ4540" s="383"/>
      <c r="BK4540" s="78"/>
      <c r="BL4540" s="414"/>
      <c r="BM4540" s="383"/>
      <c r="BN4540" s="78"/>
      <c r="BO4540" s="414"/>
      <c r="BP4540" s="78"/>
      <c r="BQ4540" s="414"/>
      <c r="BR4540" s="383"/>
      <c r="BS4540" s="78"/>
      <c r="BT4540" s="83"/>
      <c r="BU4540" s="75"/>
      <c r="BV4540" s="74"/>
      <c r="BW4540" s="74"/>
      <c r="BX4540" s="98" t="s">
        <v>7762</v>
      </c>
      <c r="BY4540" s="112">
        <f t="shared" si="430"/>
        <v>4535</v>
      </c>
      <c r="BZ4540" s="65">
        <f t="shared" si="436"/>
        <v>0</v>
      </c>
      <c r="CA4540" s="359">
        <f t="shared" si="432"/>
        <v>28</v>
      </c>
      <c r="CB4540" s="359">
        <f t="shared" si="433"/>
        <v>10</v>
      </c>
      <c r="CC4540" s="359">
        <f t="shared" si="434"/>
        <v>2023</v>
      </c>
      <c r="CD4540" s="359" t="str">
        <f t="shared" si="435"/>
        <v>2810202327077ACCIDENTE TRANSPORTE MARITIMO O FLUVIAL</v>
      </c>
    </row>
    <row r="4541" spans="1:82" s="121" customFormat="1" ht="72" customHeight="1">
      <c r="A4541" s="13"/>
      <c r="B4541" s="13"/>
      <c r="C4541" s="13"/>
      <c r="D4541" s="282">
        <v>45226</v>
      </c>
      <c r="E4541" s="282" t="s">
        <v>2718</v>
      </c>
      <c r="F4541" s="283" t="s">
        <v>1130</v>
      </c>
      <c r="G4541" s="130" t="s">
        <v>8680</v>
      </c>
      <c r="H4541" s="85" t="str">
        <f>VLOOKUP(E4541&amp;F4541,Divipola!$C$1:$F$1149,4,FALSE)</f>
        <v>25530</v>
      </c>
      <c r="I4541" s="77"/>
      <c r="J4541" s="181"/>
      <c r="K4541" s="284"/>
      <c r="L4541" s="284"/>
      <c r="M4541" s="284"/>
      <c r="N4541" s="284"/>
      <c r="O4541" s="284"/>
      <c r="P4541" s="284"/>
      <c r="Q4541" s="284"/>
      <c r="R4541" s="284"/>
      <c r="S4541" s="284"/>
      <c r="T4541" s="284"/>
      <c r="U4541" s="284"/>
      <c r="V4541" s="284"/>
      <c r="W4541" s="284"/>
      <c r="X4541" s="284"/>
      <c r="Y4541" s="284"/>
      <c r="Z4541" s="285">
        <v>10</v>
      </c>
      <c r="AA4541" s="288"/>
      <c r="AB4541" s="383"/>
      <c r="AC4541" s="73"/>
      <c r="AD4541" s="414"/>
      <c r="AE4541" s="393"/>
      <c r="AF4541" s="78"/>
      <c r="AG4541" s="414"/>
      <c r="AH4541" s="383"/>
      <c r="AI4541" s="453"/>
      <c r="AJ4541" s="453"/>
      <c r="AK4541" s="414"/>
      <c r="AL4541" s="383"/>
      <c r="AM4541" s="383"/>
      <c r="AN4541" s="523"/>
      <c r="AO4541" s="414"/>
      <c r="AP4541" s="548"/>
      <c r="AQ4541" s="414"/>
      <c r="AR4541" s="78"/>
      <c r="AS4541" s="78"/>
      <c r="AT4541" s="414"/>
      <c r="AU4541" s="548"/>
      <c r="AV4541" s="548"/>
      <c r="AW4541" s="414"/>
      <c r="AX4541" s="383"/>
      <c r="AY4541" s="548"/>
      <c r="AZ4541" s="414"/>
      <c r="BA4541" s="383"/>
      <c r="BB4541" s="548"/>
      <c r="BC4541" s="78"/>
      <c r="BD4541" s="414"/>
      <c r="BE4541" s="414"/>
      <c r="BF4541" s="414"/>
      <c r="BG4541" s="414"/>
      <c r="BH4541" s="414"/>
      <c r="BI4541" s="383"/>
      <c r="BJ4541" s="383"/>
      <c r="BK4541" s="78"/>
      <c r="BL4541" s="414"/>
      <c r="BM4541" s="383"/>
      <c r="BN4541" s="78"/>
      <c r="BO4541" s="414"/>
      <c r="BP4541" s="78"/>
      <c r="BQ4541" s="414"/>
      <c r="BR4541" s="383"/>
      <c r="BS4541" s="78"/>
      <c r="BT4541" s="83"/>
      <c r="BU4541" s="75"/>
      <c r="BV4541" s="74"/>
      <c r="BW4541" s="74"/>
      <c r="BX4541" s="98" t="s">
        <v>7763</v>
      </c>
      <c r="BY4541" s="112">
        <f t="shared" si="430"/>
        <v>4536</v>
      </c>
      <c r="BZ4541" s="65">
        <f t="shared" si="436"/>
        <v>0</v>
      </c>
      <c r="CA4541" s="359">
        <f t="shared" si="432"/>
        <v>27</v>
      </c>
      <c r="CB4541" s="359">
        <f t="shared" si="433"/>
        <v>10</v>
      </c>
      <c r="CC4541" s="359">
        <f t="shared" si="434"/>
        <v>2023</v>
      </c>
      <c r="CD4541" s="359" t="str">
        <f t="shared" si="435"/>
        <v xml:space="preserve">2710202325530INCENDIO FORESTAL </v>
      </c>
    </row>
    <row r="4542" spans="1:82" s="121" customFormat="1" ht="60" customHeight="1">
      <c r="A4542" s="13"/>
      <c r="B4542" s="13"/>
      <c r="C4542" s="13"/>
      <c r="D4542" s="263">
        <v>45227</v>
      </c>
      <c r="E4542" s="510" t="s">
        <v>2852</v>
      </c>
      <c r="F4542" s="511" t="s">
        <v>1424</v>
      </c>
      <c r="G4542" s="511" t="s">
        <v>2827</v>
      </c>
      <c r="H4542" s="85" t="str">
        <f>VLOOKUP(E4542&amp;F4542,Divipola!$C$1:$F$1149,4,FALSE)</f>
        <v>08573</v>
      </c>
      <c r="I4542" s="77"/>
      <c r="J4542" s="181"/>
      <c r="K4542" s="284"/>
      <c r="L4542" s="284"/>
      <c r="M4542" s="284"/>
      <c r="N4542" s="284">
        <v>20</v>
      </c>
      <c r="O4542" s="284">
        <v>13</v>
      </c>
      <c r="P4542" s="284"/>
      <c r="Q4542" s="284">
        <v>12</v>
      </c>
      <c r="R4542" s="284"/>
      <c r="S4542" s="284"/>
      <c r="T4542" s="284"/>
      <c r="U4542" s="284"/>
      <c r="V4542" s="284"/>
      <c r="W4542" s="284"/>
      <c r="X4542" s="284"/>
      <c r="Y4542" s="284"/>
      <c r="Z4542" s="285"/>
      <c r="AA4542" s="288"/>
      <c r="AB4542" s="383"/>
      <c r="AC4542" s="73"/>
      <c r="AD4542" s="414"/>
      <c r="AE4542" s="393"/>
      <c r="AF4542" s="78"/>
      <c r="AG4542" s="414"/>
      <c r="AH4542" s="383"/>
      <c r="AI4542" s="453"/>
      <c r="AJ4542" s="453"/>
      <c r="AK4542" s="414"/>
      <c r="AL4542" s="383"/>
      <c r="AM4542" s="383"/>
      <c r="AN4542" s="523"/>
      <c r="AO4542" s="414"/>
      <c r="AP4542" s="548"/>
      <c r="AQ4542" s="414"/>
      <c r="AR4542" s="78"/>
      <c r="AS4542" s="78"/>
      <c r="AT4542" s="414"/>
      <c r="AU4542" s="548"/>
      <c r="AV4542" s="548"/>
      <c r="AW4542" s="414"/>
      <c r="AX4542" s="383"/>
      <c r="AY4542" s="548"/>
      <c r="AZ4542" s="414"/>
      <c r="BA4542" s="383"/>
      <c r="BB4542" s="548"/>
      <c r="BC4542" s="78"/>
      <c r="BD4542" s="414"/>
      <c r="BE4542" s="414"/>
      <c r="BF4542" s="414"/>
      <c r="BG4542" s="414"/>
      <c r="BH4542" s="414"/>
      <c r="BI4542" s="383"/>
      <c r="BJ4542" s="383"/>
      <c r="BK4542" s="78"/>
      <c r="BL4542" s="414"/>
      <c r="BM4542" s="383"/>
      <c r="BN4542" s="78"/>
      <c r="BO4542" s="414"/>
      <c r="BP4542" s="78"/>
      <c r="BQ4542" s="414"/>
      <c r="BR4542" s="383"/>
      <c r="BS4542" s="78"/>
      <c r="BT4542" s="83"/>
      <c r="BU4542" s="75"/>
      <c r="BV4542" s="74"/>
      <c r="BW4542" s="74"/>
      <c r="BX4542" s="98" t="s">
        <v>7764</v>
      </c>
      <c r="BY4542" s="112">
        <f t="shared" si="430"/>
        <v>4537</v>
      </c>
      <c r="BZ4542" s="65">
        <f t="shared" si="436"/>
        <v>0</v>
      </c>
      <c r="CA4542" s="359">
        <f t="shared" si="432"/>
        <v>28</v>
      </c>
      <c r="CB4542" s="359">
        <f t="shared" si="433"/>
        <v>10</v>
      </c>
      <c r="CC4542" s="359">
        <f t="shared" si="434"/>
        <v>2023</v>
      </c>
      <c r="CD4542" s="359" t="str">
        <f t="shared" si="435"/>
        <v>2810202308573MOVIMIENTO EN MASA</v>
      </c>
    </row>
    <row r="4543" spans="1:82" s="121" customFormat="1" ht="48" customHeight="1">
      <c r="A4543" s="13"/>
      <c r="B4543" s="13"/>
      <c r="C4543" s="13"/>
      <c r="D4543" s="282">
        <v>45226</v>
      </c>
      <c r="E4543" s="282" t="s">
        <v>2852</v>
      </c>
      <c r="F4543" s="283" t="s">
        <v>2510</v>
      </c>
      <c r="G4543" s="511" t="s">
        <v>2802</v>
      </c>
      <c r="H4543" s="85" t="str">
        <f>VLOOKUP(E4543&amp;F4543,Divipola!$C$1:$F$1149,4,FALSE)</f>
        <v>08638</v>
      </c>
      <c r="I4543" s="77"/>
      <c r="J4543" s="181"/>
      <c r="K4543" s="284"/>
      <c r="L4543" s="284"/>
      <c r="M4543" s="284"/>
      <c r="N4543" s="284">
        <v>65</v>
      </c>
      <c r="O4543" s="284">
        <v>17</v>
      </c>
      <c r="P4543" s="284"/>
      <c r="Q4543" s="284">
        <v>16</v>
      </c>
      <c r="R4543" s="284"/>
      <c r="S4543" s="284"/>
      <c r="T4543" s="284"/>
      <c r="U4543" s="284"/>
      <c r="V4543" s="284"/>
      <c r="W4543" s="284"/>
      <c r="X4543" s="284"/>
      <c r="Y4543" s="284"/>
      <c r="Z4543" s="285"/>
      <c r="AA4543" s="288"/>
      <c r="AB4543" s="383"/>
      <c r="AC4543" s="73"/>
      <c r="AD4543" s="414"/>
      <c r="AE4543" s="393"/>
      <c r="AF4543" s="78"/>
      <c r="AG4543" s="414"/>
      <c r="AH4543" s="383"/>
      <c r="AI4543" s="453"/>
      <c r="AJ4543" s="453"/>
      <c r="AK4543" s="414"/>
      <c r="AL4543" s="383"/>
      <c r="AM4543" s="383"/>
      <c r="AN4543" s="523"/>
      <c r="AO4543" s="414"/>
      <c r="AP4543" s="548"/>
      <c r="AQ4543" s="414"/>
      <c r="AR4543" s="78"/>
      <c r="AS4543" s="78"/>
      <c r="AT4543" s="414"/>
      <c r="AU4543" s="548"/>
      <c r="AV4543" s="548"/>
      <c r="AW4543" s="414"/>
      <c r="AX4543" s="383"/>
      <c r="AY4543" s="548"/>
      <c r="AZ4543" s="414"/>
      <c r="BA4543" s="383"/>
      <c r="BB4543" s="548"/>
      <c r="BC4543" s="78"/>
      <c r="BD4543" s="414"/>
      <c r="BE4543" s="414"/>
      <c r="BF4543" s="414"/>
      <c r="BG4543" s="414"/>
      <c r="BH4543" s="414"/>
      <c r="BI4543" s="383"/>
      <c r="BJ4543" s="383"/>
      <c r="BK4543" s="78"/>
      <c r="BL4543" s="414"/>
      <c r="BM4543" s="383"/>
      <c r="BN4543" s="78"/>
      <c r="BO4543" s="414"/>
      <c r="BP4543" s="78"/>
      <c r="BQ4543" s="414"/>
      <c r="BR4543" s="383"/>
      <c r="BS4543" s="78"/>
      <c r="BT4543" s="83"/>
      <c r="BU4543" s="75"/>
      <c r="BV4543" s="74"/>
      <c r="BW4543" s="74"/>
      <c r="BX4543" s="120" t="s">
        <v>7765</v>
      </c>
      <c r="BY4543" s="112">
        <f t="shared" si="430"/>
        <v>4538</v>
      </c>
      <c r="BZ4543" s="65">
        <f t="shared" si="436"/>
        <v>0</v>
      </c>
      <c r="CA4543" s="359">
        <f t="shared" si="432"/>
        <v>27</v>
      </c>
      <c r="CB4543" s="359">
        <f t="shared" si="433"/>
        <v>10</v>
      </c>
      <c r="CC4543" s="359">
        <f t="shared" si="434"/>
        <v>2023</v>
      </c>
      <c r="CD4543" s="359" t="str">
        <f t="shared" si="435"/>
        <v>2710202308638INUNDACION</v>
      </c>
    </row>
    <row r="4544" spans="1:82" s="121" customFormat="1" ht="48" customHeight="1">
      <c r="A4544" s="13"/>
      <c r="B4544" s="13"/>
      <c r="C4544" s="13"/>
      <c r="D4544" s="282">
        <v>45227</v>
      </c>
      <c r="E4544" s="282" t="s">
        <v>2852</v>
      </c>
      <c r="F4544" s="283" t="s">
        <v>2714</v>
      </c>
      <c r="G4544" s="511" t="s">
        <v>2827</v>
      </c>
      <c r="H4544" s="85" t="str">
        <f>VLOOKUP(E4544&amp;F4544,Divipola!$C$1:$F$1149,4,FALSE)</f>
        <v>08001</v>
      </c>
      <c r="I4544" s="77"/>
      <c r="J4544" s="181"/>
      <c r="K4544" s="284"/>
      <c r="L4544" s="284"/>
      <c r="M4544" s="284"/>
      <c r="N4544" s="284">
        <v>60</v>
      </c>
      <c r="O4544" s="284">
        <v>39</v>
      </c>
      <c r="P4544" s="284"/>
      <c r="Q4544" s="284">
        <v>25</v>
      </c>
      <c r="R4544" s="284"/>
      <c r="S4544" s="284"/>
      <c r="T4544" s="284"/>
      <c r="U4544" s="284"/>
      <c r="V4544" s="284"/>
      <c r="W4544" s="284"/>
      <c r="X4544" s="284"/>
      <c r="Y4544" s="284"/>
      <c r="Z4544" s="285"/>
      <c r="AA4544" s="288"/>
      <c r="AB4544" s="383"/>
      <c r="AC4544" s="73"/>
      <c r="AD4544" s="414"/>
      <c r="AE4544" s="393"/>
      <c r="AF4544" s="78"/>
      <c r="AG4544" s="414"/>
      <c r="AH4544" s="383"/>
      <c r="AI4544" s="453"/>
      <c r="AJ4544" s="453"/>
      <c r="AK4544" s="414"/>
      <c r="AL4544" s="383"/>
      <c r="AM4544" s="383"/>
      <c r="AN4544" s="523"/>
      <c r="AO4544" s="414"/>
      <c r="AP4544" s="548"/>
      <c r="AQ4544" s="414"/>
      <c r="AR4544" s="78"/>
      <c r="AS4544" s="78"/>
      <c r="AT4544" s="414"/>
      <c r="AU4544" s="548"/>
      <c r="AV4544" s="548"/>
      <c r="AW4544" s="414"/>
      <c r="AX4544" s="383"/>
      <c r="AY4544" s="548"/>
      <c r="AZ4544" s="414"/>
      <c r="BA4544" s="383"/>
      <c r="BB4544" s="548"/>
      <c r="BC4544" s="78"/>
      <c r="BD4544" s="414"/>
      <c r="BE4544" s="414"/>
      <c r="BF4544" s="414"/>
      <c r="BG4544" s="414"/>
      <c r="BH4544" s="414"/>
      <c r="BI4544" s="383"/>
      <c r="BJ4544" s="383"/>
      <c r="BK4544" s="78"/>
      <c r="BL4544" s="414"/>
      <c r="BM4544" s="383"/>
      <c r="BN4544" s="78"/>
      <c r="BO4544" s="414"/>
      <c r="BP4544" s="78"/>
      <c r="BQ4544" s="414"/>
      <c r="BR4544" s="383"/>
      <c r="BS4544" s="78"/>
      <c r="BT4544" s="83"/>
      <c r="BU4544" s="75"/>
      <c r="BV4544" s="74"/>
      <c r="BW4544" s="74"/>
      <c r="BX4544" s="120" t="s">
        <v>7766</v>
      </c>
      <c r="BY4544" s="112">
        <f t="shared" si="430"/>
        <v>4539</v>
      </c>
      <c r="BZ4544" s="65">
        <f t="shared" si="436"/>
        <v>0</v>
      </c>
      <c r="CA4544" s="359">
        <f t="shared" si="432"/>
        <v>28</v>
      </c>
      <c r="CB4544" s="359">
        <f t="shared" si="433"/>
        <v>10</v>
      </c>
      <c r="CC4544" s="359">
        <f t="shared" si="434"/>
        <v>2023</v>
      </c>
      <c r="CD4544" s="359" t="str">
        <f t="shared" si="435"/>
        <v>2810202308001MOVIMIENTO EN MASA</v>
      </c>
    </row>
    <row r="4545" spans="1:82" s="121" customFormat="1" ht="48" customHeight="1">
      <c r="A4545" s="13"/>
      <c r="B4545" s="13"/>
      <c r="C4545" s="13"/>
      <c r="D4545" s="282">
        <v>45227</v>
      </c>
      <c r="E4545" s="512" t="s">
        <v>2723</v>
      </c>
      <c r="F4545" s="513" t="s">
        <v>1543</v>
      </c>
      <c r="G4545" s="513" t="s">
        <v>2803</v>
      </c>
      <c r="H4545" s="85" t="str">
        <f>VLOOKUP(E4545&amp;F4545,Divipola!$C$1:$F$1149,4,FALSE)</f>
        <v>13836</v>
      </c>
      <c r="I4545" s="77"/>
      <c r="J4545" s="181"/>
      <c r="K4545" s="284"/>
      <c r="L4545" s="284"/>
      <c r="M4545" s="284"/>
      <c r="N4545" s="284">
        <v>28</v>
      </c>
      <c r="O4545" s="284">
        <v>7</v>
      </c>
      <c r="P4545" s="284"/>
      <c r="Q4545" s="284">
        <v>7</v>
      </c>
      <c r="R4545" s="284"/>
      <c r="S4545" s="284"/>
      <c r="T4545" s="284"/>
      <c r="U4545" s="284"/>
      <c r="V4545" s="284"/>
      <c r="W4545" s="284"/>
      <c r="X4545" s="284"/>
      <c r="Y4545" s="284"/>
      <c r="Z4545" s="285"/>
      <c r="AA4545" s="288"/>
      <c r="AB4545" s="383"/>
      <c r="AC4545" s="73"/>
      <c r="AD4545" s="414"/>
      <c r="AE4545" s="393"/>
      <c r="AF4545" s="78"/>
      <c r="AG4545" s="414"/>
      <c r="AH4545" s="383"/>
      <c r="AI4545" s="453"/>
      <c r="AJ4545" s="453"/>
      <c r="AK4545" s="414"/>
      <c r="AL4545" s="383"/>
      <c r="AM4545" s="383"/>
      <c r="AN4545" s="523"/>
      <c r="AO4545" s="414"/>
      <c r="AP4545" s="548"/>
      <c r="AQ4545" s="414"/>
      <c r="AR4545" s="78"/>
      <c r="AS4545" s="78"/>
      <c r="AT4545" s="414"/>
      <c r="AU4545" s="548"/>
      <c r="AV4545" s="548"/>
      <c r="AW4545" s="414"/>
      <c r="AX4545" s="383"/>
      <c r="AY4545" s="548"/>
      <c r="AZ4545" s="414"/>
      <c r="BA4545" s="383"/>
      <c r="BB4545" s="548"/>
      <c r="BC4545" s="78"/>
      <c r="BD4545" s="414"/>
      <c r="BE4545" s="414"/>
      <c r="BF4545" s="414"/>
      <c r="BG4545" s="414"/>
      <c r="BH4545" s="414"/>
      <c r="BI4545" s="383"/>
      <c r="BJ4545" s="383"/>
      <c r="BK4545" s="78"/>
      <c r="BL4545" s="414"/>
      <c r="BM4545" s="383"/>
      <c r="BN4545" s="78"/>
      <c r="BO4545" s="414"/>
      <c r="BP4545" s="78"/>
      <c r="BQ4545" s="414"/>
      <c r="BR4545" s="383"/>
      <c r="BS4545" s="78"/>
      <c r="BT4545" s="83"/>
      <c r="BU4545" s="75"/>
      <c r="BV4545" s="74"/>
      <c r="BW4545" s="74"/>
      <c r="BX4545" s="98" t="s">
        <v>7767</v>
      </c>
      <c r="BY4545" s="112">
        <f t="shared" si="430"/>
        <v>4540</v>
      </c>
      <c r="BZ4545" s="65">
        <f t="shared" si="436"/>
        <v>0</v>
      </c>
      <c r="CA4545" s="359">
        <f t="shared" si="432"/>
        <v>28</v>
      </c>
      <c r="CB4545" s="359">
        <f t="shared" si="433"/>
        <v>10</v>
      </c>
      <c r="CC4545" s="359">
        <f t="shared" si="434"/>
        <v>2023</v>
      </c>
      <c r="CD4545" s="359" t="str">
        <f t="shared" si="435"/>
        <v>2810202313836VENDAVAL</v>
      </c>
    </row>
    <row r="4546" spans="1:82" s="121" customFormat="1" ht="252" customHeight="1">
      <c r="A4546" s="13"/>
      <c r="B4546" s="13"/>
      <c r="C4546" s="13"/>
      <c r="D4546" s="149">
        <v>45228</v>
      </c>
      <c r="E4546" s="149" t="s">
        <v>2861</v>
      </c>
      <c r="F4546" s="150" t="s">
        <v>922</v>
      </c>
      <c r="G4546" s="150" t="s">
        <v>2802</v>
      </c>
      <c r="H4546" s="85" t="str">
        <f>VLOOKUP(E4546&amp;F4546,Divipola!$C$1:$F$1149,4,FALSE)</f>
        <v>44560</v>
      </c>
      <c r="I4546" s="77">
        <v>2881</v>
      </c>
      <c r="J4546" s="181">
        <v>7718</v>
      </c>
      <c r="K4546" s="207"/>
      <c r="L4546" s="207"/>
      <c r="M4546" s="207"/>
      <c r="N4546" s="207">
        <v>28000</v>
      </c>
      <c r="O4546" s="207">
        <v>7000</v>
      </c>
      <c r="P4546" s="207">
        <v>5</v>
      </c>
      <c r="Q4546" s="207">
        <v>25</v>
      </c>
      <c r="R4546" s="207"/>
      <c r="S4546" s="207"/>
      <c r="T4546" s="207"/>
      <c r="U4546" s="207"/>
      <c r="V4546" s="207"/>
      <c r="W4546" s="207"/>
      <c r="X4546" s="207"/>
      <c r="Y4546" s="207"/>
      <c r="Z4546" s="208"/>
      <c r="AA4546" s="186"/>
      <c r="AB4546" s="383"/>
      <c r="AC4546" s="73"/>
      <c r="AD4546" s="414"/>
      <c r="AE4546" s="393"/>
      <c r="AF4546" s="78"/>
      <c r="AG4546" s="414"/>
      <c r="AH4546" s="383"/>
      <c r="AI4546" s="453"/>
      <c r="AJ4546" s="453"/>
      <c r="AK4546" s="414"/>
      <c r="AL4546" s="8">
        <v>45231</v>
      </c>
      <c r="AM4546" s="8">
        <v>45321</v>
      </c>
      <c r="AN4546" s="453">
        <v>12000</v>
      </c>
      <c r="AO4546" s="414">
        <v>3638120598</v>
      </c>
      <c r="AP4546" s="548"/>
      <c r="AQ4546" s="414"/>
      <c r="AR4546" s="78"/>
      <c r="AS4546" s="78"/>
      <c r="AT4546" s="414"/>
      <c r="AU4546" s="548"/>
      <c r="AV4546" s="548"/>
      <c r="AW4546" s="414"/>
      <c r="AX4546" s="383"/>
      <c r="AY4546" s="548"/>
      <c r="AZ4546" s="414"/>
      <c r="BA4546" s="383"/>
      <c r="BB4546" s="548"/>
      <c r="BC4546" s="78"/>
      <c r="BD4546" s="414"/>
      <c r="BE4546" s="414"/>
      <c r="BF4546" s="414"/>
      <c r="BG4546" s="414"/>
      <c r="BH4546" s="414"/>
      <c r="BI4546" s="624" t="s">
        <v>8417</v>
      </c>
      <c r="BJ4546" s="383" t="s">
        <v>8421</v>
      </c>
      <c r="BK4546" s="687"/>
      <c r="BL4546" s="456">
        <v>2063325325</v>
      </c>
      <c r="BM4546" s="383"/>
      <c r="BN4546" s="78"/>
      <c r="BO4546" s="414"/>
      <c r="BP4546" s="78"/>
      <c r="BQ4546" s="414"/>
      <c r="BR4546" s="383"/>
      <c r="BS4546" s="78"/>
      <c r="BT4546" s="83"/>
      <c r="BU4546" s="75">
        <v>365</v>
      </c>
      <c r="BV4546" s="530">
        <v>44842</v>
      </c>
      <c r="BW4546" s="530">
        <v>45023</v>
      </c>
      <c r="BX4546" s="98" t="s">
        <v>7929</v>
      </c>
      <c r="BY4546" s="112">
        <f t="shared" si="430"/>
        <v>4541</v>
      </c>
      <c r="BZ4546" s="65">
        <f t="shared" si="436"/>
        <v>5701445923</v>
      </c>
      <c r="CA4546" s="359">
        <f t="shared" si="432"/>
        <v>29</v>
      </c>
      <c r="CB4546" s="359">
        <f t="shared" si="433"/>
        <v>10</v>
      </c>
      <c r="CC4546" s="359">
        <f t="shared" si="434"/>
        <v>2023</v>
      </c>
      <c r="CD4546" s="359" t="str">
        <f t="shared" si="435"/>
        <v>2910202344560INUNDACION</v>
      </c>
    </row>
    <row r="4547" spans="1:82" s="121" customFormat="1" ht="240" customHeight="1">
      <c r="A4547" s="13"/>
      <c r="B4547" s="13"/>
      <c r="C4547" s="13"/>
      <c r="D4547" s="149">
        <v>45228</v>
      </c>
      <c r="E4547" s="149" t="s">
        <v>2861</v>
      </c>
      <c r="F4547" s="150" t="s">
        <v>2169</v>
      </c>
      <c r="G4547" s="150" t="s">
        <v>2802</v>
      </c>
      <c r="H4547" s="85" t="str">
        <f>VLOOKUP(E4547&amp;F4547,Divipola!$C$1:$F$1149,4,FALSE)</f>
        <v>44001</v>
      </c>
      <c r="I4547" s="77"/>
      <c r="J4547" s="181"/>
      <c r="K4547" s="207"/>
      <c r="L4547" s="207"/>
      <c r="M4547" s="207"/>
      <c r="N4547" s="207">
        <v>160</v>
      </c>
      <c r="O4547" s="207">
        <v>40</v>
      </c>
      <c r="P4547" s="207"/>
      <c r="Q4547" s="207">
        <v>40</v>
      </c>
      <c r="R4547" s="207">
        <v>1</v>
      </c>
      <c r="S4547" s="207"/>
      <c r="T4547" s="207"/>
      <c r="U4547" s="207"/>
      <c r="V4547" s="207">
        <v>1</v>
      </c>
      <c r="W4547" s="207">
        <v>1</v>
      </c>
      <c r="X4547" s="207"/>
      <c r="Y4547" s="207"/>
      <c r="Z4547" s="208"/>
      <c r="AA4547" s="186"/>
      <c r="AB4547" s="383"/>
      <c r="AC4547" s="73"/>
      <c r="AD4547" s="414"/>
      <c r="AE4547" s="393"/>
      <c r="AF4547" s="78"/>
      <c r="AG4547" s="414"/>
      <c r="AH4547" s="383"/>
      <c r="AI4547" s="453"/>
      <c r="AJ4547" s="453"/>
      <c r="AK4547" s="414"/>
      <c r="AL4547" s="7"/>
      <c r="AM4547" s="7"/>
      <c r="AN4547" s="453">
        <v>7500</v>
      </c>
      <c r="AO4547" s="620">
        <v>2274807123.75</v>
      </c>
      <c r="AP4547" s="548"/>
      <c r="AQ4547" s="414"/>
      <c r="AR4547" s="78"/>
      <c r="AS4547" s="78"/>
      <c r="AT4547" s="414"/>
      <c r="AU4547" s="548"/>
      <c r="AV4547" s="548"/>
      <c r="AW4547" s="414"/>
      <c r="AX4547" s="383"/>
      <c r="AY4547" s="548"/>
      <c r="AZ4547" s="414"/>
      <c r="BA4547" s="383"/>
      <c r="BB4547" s="548"/>
      <c r="BC4547" s="78"/>
      <c r="BD4547" s="414"/>
      <c r="BE4547" s="414"/>
      <c r="BF4547" s="414"/>
      <c r="BG4547" s="414"/>
      <c r="BH4547" s="414"/>
      <c r="BI4547" s="383"/>
      <c r="BJ4547" s="383"/>
      <c r="BK4547" s="691"/>
      <c r="BL4547" s="414"/>
      <c r="BM4547" s="383"/>
      <c r="BN4547" s="78"/>
      <c r="BO4547" s="414"/>
      <c r="BP4547" s="78"/>
      <c r="BQ4547" s="414"/>
      <c r="BR4547" s="383"/>
      <c r="BS4547" s="78"/>
      <c r="BT4547" s="83"/>
      <c r="BU4547" s="75"/>
      <c r="BV4547" s="74"/>
      <c r="BW4547" s="74"/>
      <c r="BX4547" s="98" t="s">
        <v>7927</v>
      </c>
      <c r="BY4547" s="112">
        <f t="shared" si="430"/>
        <v>4542</v>
      </c>
      <c r="BZ4547" s="65">
        <f t="shared" si="436"/>
        <v>2274807123.75</v>
      </c>
      <c r="CA4547" s="359">
        <f t="shared" si="432"/>
        <v>29</v>
      </c>
      <c r="CB4547" s="359">
        <f t="shared" si="433"/>
        <v>10</v>
      </c>
      <c r="CC4547" s="359">
        <f t="shared" si="434"/>
        <v>2023</v>
      </c>
      <c r="CD4547" s="359" t="str">
        <f t="shared" si="435"/>
        <v>2910202344001INUNDACION</v>
      </c>
    </row>
    <row r="4548" spans="1:82" s="121" customFormat="1" ht="84" customHeight="1">
      <c r="A4548" s="13"/>
      <c r="B4548" s="13"/>
      <c r="C4548" s="13"/>
      <c r="D4548" s="123">
        <v>45227</v>
      </c>
      <c r="E4548" s="123" t="s">
        <v>2661</v>
      </c>
      <c r="F4548" s="124" t="s">
        <v>526</v>
      </c>
      <c r="G4548" s="124" t="s">
        <v>2827</v>
      </c>
      <c r="H4548" s="85" t="str">
        <f>VLOOKUP(E4548&amp;F4548,Divipola!$C$1:$F$1149,4,FALSE)</f>
        <v>15531</v>
      </c>
      <c r="I4548" s="77"/>
      <c r="J4548" s="181"/>
      <c r="K4548" s="146"/>
      <c r="L4548" s="146"/>
      <c r="M4548" s="146"/>
      <c r="N4548" s="146"/>
      <c r="O4548" s="146"/>
      <c r="P4548" s="146"/>
      <c r="Q4548" s="146"/>
      <c r="R4548" s="146">
        <v>1</v>
      </c>
      <c r="S4548" s="146"/>
      <c r="T4548" s="146"/>
      <c r="U4548" s="146"/>
      <c r="V4548" s="146"/>
      <c r="W4548" s="146"/>
      <c r="X4548" s="146"/>
      <c r="Y4548" s="146"/>
      <c r="Z4548" s="147"/>
      <c r="AA4548" s="148"/>
      <c r="AB4548" s="383"/>
      <c r="AC4548" s="73"/>
      <c r="AD4548" s="414"/>
      <c r="AE4548" s="393"/>
      <c r="AF4548" s="78"/>
      <c r="AG4548" s="414"/>
      <c r="AH4548" s="383"/>
      <c r="AI4548" s="453"/>
      <c r="AJ4548" s="453"/>
      <c r="AK4548" s="414"/>
      <c r="AL4548" s="383"/>
      <c r="AM4548" s="383"/>
      <c r="AN4548" s="523"/>
      <c r="AO4548" s="414"/>
      <c r="AP4548" s="548"/>
      <c r="AQ4548" s="414"/>
      <c r="AR4548" s="78"/>
      <c r="AS4548" s="78"/>
      <c r="AT4548" s="414"/>
      <c r="AU4548" s="548"/>
      <c r="AV4548" s="548"/>
      <c r="AW4548" s="414"/>
      <c r="AX4548" s="383"/>
      <c r="AY4548" s="548"/>
      <c r="AZ4548" s="414"/>
      <c r="BA4548" s="383"/>
      <c r="BB4548" s="548"/>
      <c r="BC4548" s="78"/>
      <c r="BD4548" s="414"/>
      <c r="BE4548" s="414"/>
      <c r="BF4548" s="414"/>
      <c r="BG4548" s="414"/>
      <c r="BH4548" s="414"/>
      <c r="BI4548" s="383"/>
      <c r="BJ4548" s="383"/>
      <c r="BK4548" s="78"/>
      <c r="BL4548" s="414"/>
      <c r="BM4548" s="383"/>
      <c r="BN4548" s="78"/>
      <c r="BO4548" s="414"/>
      <c r="BP4548" s="78"/>
      <c r="BQ4548" s="414"/>
      <c r="BR4548" s="383"/>
      <c r="BS4548" s="78"/>
      <c r="BT4548" s="83"/>
      <c r="BU4548" s="75"/>
      <c r="BV4548" s="74"/>
      <c r="BW4548" s="74"/>
      <c r="BX4548" s="98" t="s">
        <v>7769</v>
      </c>
      <c r="BY4548" s="112">
        <f t="shared" si="430"/>
        <v>4543</v>
      </c>
      <c r="BZ4548" s="65">
        <f t="shared" si="436"/>
        <v>0</v>
      </c>
      <c r="CA4548" s="359">
        <f t="shared" si="432"/>
        <v>28</v>
      </c>
      <c r="CB4548" s="359">
        <f t="shared" si="433"/>
        <v>10</v>
      </c>
      <c r="CC4548" s="359">
        <f t="shared" si="434"/>
        <v>2023</v>
      </c>
      <c r="CD4548" s="359" t="str">
        <f t="shared" si="435"/>
        <v>2810202315531MOVIMIENTO EN MASA</v>
      </c>
    </row>
    <row r="4549" spans="1:82" s="121" customFormat="1" ht="84" customHeight="1">
      <c r="A4549" s="13"/>
      <c r="B4549" s="13"/>
      <c r="C4549" s="13"/>
      <c r="D4549" s="110">
        <v>45228</v>
      </c>
      <c r="E4549" s="125" t="s">
        <v>2718</v>
      </c>
      <c r="F4549" s="126" t="s">
        <v>1095</v>
      </c>
      <c r="G4549" s="126" t="s">
        <v>2800</v>
      </c>
      <c r="H4549" s="85" t="str">
        <f>VLOOKUP(E4549&amp;F4549,Divipola!$C$1:$F$1149,4,FALSE)</f>
        <v>25386</v>
      </c>
      <c r="I4549" s="77"/>
      <c r="J4549" s="181"/>
      <c r="K4549" s="146"/>
      <c r="L4549" s="146"/>
      <c r="M4549" s="146"/>
      <c r="N4549" s="146">
        <v>4</v>
      </c>
      <c r="O4549" s="146">
        <v>1</v>
      </c>
      <c r="P4549" s="146">
        <v>1</v>
      </c>
      <c r="Q4549" s="146"/>
      <c r="R4549" s="146"/>
      <c r="S4549" s="146"/>
      <c r="T4549" s="146"/>
      <c r="U4549" s="146"/>
      <c r="V4549" s="146"/>
      <c r="W4549" s="146"/>
      <c r="X4549" s="146"/>
      <c r="Y4549" s="146"/>
      <c r="Z4549" s="147"/>
      <c r="AA4549" s="148"/>
      <c r="AB4549" s="383"/>
      <c r="AC4549" s="73"/>
      <c r="AD4549" s="414"/>
      <c r="AE4549" s="393"/>
      <c r="AF4549" s="78"/>
      <c r="AG4549" s="414"/>
      <c r="AH4549" s="383"/>
      <c r="AI4549" s="453"/>
      <c r="AJ4549" s="453"/>
      <c r="AK4549" s="414"/>
      <c r="AL4549" s="383"/>
      <c r="AM4549" s="383"/>
      <c r="AN4549" s="523"/>
      <c r="AO4549" s="414"/>
      <c r="AP4549" s="548"/>
      <c r="AQ4549" s="414"/>
      <c r="AR4549" s="78"/>
      <c r="AS4549" s="78"/>
      <c r="AT4549" s="414"/>
      <c r="AU4549" s="548"/>
      <c r="AV4549" s="548"/>
      <c r="AW4549" s="414"/>
      <c r="AX4549" s="383"/>
      <c r="AY4549" s="548"/>
      <c r="AZ4549" s="414"/>
      <c r="BA4549" s="383"/>
      <c r="BB4549" s="548"/>
      <c r="BC4549" s="78"/>
      <c r="BD4549" s="414"/>
      <c r="BE4549" s="414"/>
      <c r="BF4549" s="414"/>
      <c r="BG4549" s="414"/>
      <c r="BH4549" s="414"/>
      <c r="BI4549" s="383"/>
      <c r="BJ4549" s="383"/>
      <c r="BK4549" s="78"/>
      <c r="BL4549" s="414"/>
      <c r="BM4549" s="383"/>
      <c r="BN4549" s="78"/>
      <c r="BO4549" s="414"/>
      <c r="BP4549" s="78"/>
      <c r="BQ4549" s="414"/>
      <c r="BR4549" s="383"/>
      <c r="BS4549" s="78"/>
      <c r="BT4549" s="83"/>
      <c r="BU4549" s="75"/>
      <c r="BV4549" s="74"/>
      <c r="BW4549" s="74"/>
      <c r="BX4549" s="98" t="s">
        <v>7770</v>
      </c>
      <c r="BY4549" s="112">
        <f t="shared" si="430"/>
        <v>4544</v>
      </c>
      <c r="BZ4549" s="65">
        <f t="shared" si="436"/>
        <v>0</v>
      </c>
      <c r="CA4549" s="359">
        <f t="shared" si="432"/>
        <v>29</v>
      </c>
      <c r="CB4549" s="359">
        <f t="shared" si="433"/>
        <v>10</v>
      </c>
      <c r="CC4549" s="359">
        <f t="shared" si="434"/>
        <v>2023</v>
      </c>
      <c r="CD4549" s="359" t="str">
        <f t="shared" si="435"/>
        <v>2910202325386INCENDIO ESTRUCTURAL</v>
      </c>
    </row>
    <row r="4550" spans="1:82" s="121" customFormat="1" ht="96" customHeight="1">
      <c r="A4550" s="13"/>
      <c r="B4550" s="13"/>
      <c r="C4550" s="13"/>
      <c r="D4550" s="123">
        <v>45228</v>
      </c>
      <c r="E4550" s="123" t="s">
        <v>2718</v>
      </c>
      <c r="F4550" s="124" t="s">
        <v>1151</v>
      </c>
      <c r="G4550" s="126" t="s">
        <v>2800</v>
      </c>
      <c r="H4550" s="85" t="str">
        <f>VLOOKUP(E4550&amp;F4550,Divipola!$C$1:$F$1149,4,FALSE)</f>
        <v>25662</v>
      </c>
      <c r="I4550" s="77"/>
      <c r="J4550" s="181"/>
      <c r="K4550" s="146"/>
      <c r="L4550" s="146"/>
      <c r="M4550" s="146"/>
      <c r="N4550" s="146">
        <v>4</v>
      </c>
      <c r="O4550" s="146">
        <v>1</v>
      </c>
      <c r="P4550" s="146">
        <v>1</v>
      </c>
      <c r="Q4550" s="146"/>
      <c r="R4550" s="146"/>
      <c r="S4550" s="146"/>
      <c r="T4550" s="146"/>
      <c r="U4550" s="146"/>
      <c r="V4550" s="146"/>
      <c r="W4550" s="146"/>
      <c r="X4550" s="146"/>
      <c r="Y4550" s="146"/>
      <c r="Z4550" s="147"/>
      <c r="AA4550" s="148"/>
      <c r="AB4550" s="383"/>
      <c r="AC4550" s="73"/>
      <c r="AD4550" s="414"/>
      <c r="AE4550" s="393"/>
      <c r="AF4550" s="78"/>
      <c r="AG4550" s="414"/>
      <c r="AH4550" s="383"/>
      <c r="AI4550" s="453"/>
      <c r="AJ4550" s="453"/>
      <c r="AK4550" s="414"/>
      <c r="AL4550" s="383"/>
      <c r="AM4550" s="383"/>
      <c r="AN4550" s="523"/>
      <c r="AO4550" s="414"/>
      <c r="AP4550" s="548"/>
      <c r="AQ4550" s="414"/>
      <c r="AR4550" s="78"/>
      <c r="AS4550" s="78"/>
      <c r="AT4550" s="414"/>
      <c r="AU4550" s="548"/>
      <c r="AV4550" s="548"/>
      <c r="AW4550" s="414"/>
      <c r="AX4550" s="383"/>
      <c r="AY4550" s="548"/>
      <c r="AZ4550" s="414"/>
      <c r="BA4550" s="383"/>
      <c r="BB4550" s="548"/>
      <c r="BC4550" s="78"/>
      <c r="BD4550" s="414"/>
      <c r="BE4550" s="414"/>
      <c r="BF4550" s="414"/>
      <c r="BG4550" s="414"/>
      <c r="BH4550" s="414"/>
      <c r="BI4550" s="383"/>
      <c r="BJ4550" s="383"/>
      <c r="BK4550" s="78"/>
      <c r="BL4550" s="414"/>
      <c r="BM4550" s="383"/>
      <c r="BN4550" s="78"/>
      <c r="BO4550" s="414"/>
      <c r="BP4550" s="78"/>
      <c r="BQ4550" s="414"/>
      <c r="BR4550" s="383"/>
      <c r="BS4550" s="78"/>
      <c r="BT4550" s="83"/>
      <c r="BU4550" s="75"/>
      <c r="BV4550" s="74"/>
      <c r="BW4550" s="74"/>
      <c r="BX4550" s="98" t="s">
        <v>7771</v>
      </c>
      <c r="BY4550" s="112">
        <f t="shared" si="430"/>
        <v>4545</v>
      </c>
      <c r="BZ4550" s="65">
        <f t="shared" si="436"/>
        <v>0</v>
      </c>
      <c r="CA4550" s="359">
        <f t="shared" si="432"/>
        <v>29</v>
      </c>
      <c r="CB4550" s="359">
        <f t="shared" si="433"/>
        <v>10</v>
      </c>
      <c r="CC4550" s="359">
        <f t="shared" si="434"/>
        <v>2023</v>
      </c>
      <c r="CD4550" s="359" t="str">
        <f t="shared" si="435"/>
        <v>2910202325662INCENDIO ESTRUCTURAL</v>
      </c>
    </row>
    <row r="4551" spans="1:82" s="121" customFormat="1" ht="144" customHeight="1">
      <c r="A4551" s="13"/>
      <c r="B4551" s="13"/>
      <c r="C4551" s="13"/>
      <c r="D4551" s="123">
        <v>45228</v>
      </c>
      <c r="E4551" s="123" t="s">
        <v>529</v>
      </c>
      <c r="F4551" s="123" t="s">
        <v>529</v>
      </c>
      <c r="G4551" s="126" t="s">
        <v>2896</v>
      </c>
      <c r="H4551" s="85" t="str">
        <f>VLOOKUP(E4551&amp;F4551,Divipola!$C$1:$F$1149,4,FALSE)</f>
        <v>11001</v>
      </c>
      <c r="I4551" s="77"/>
      <c r="J4551" s="181"/>
      <c r="K4551" s="146"/>
      <c r="L4551" s="146"/>
      <c r="M4551" s="146"/>
      <c r="N4551" s="146"/>
      <c r="O4551" s="146"/>
      <c r="P4551" s="146"/>
      <c r="Q4551" s="146"/>
      <c r="R4551" s="146"/>
      <c r="S4551" s="146"/>
      <c r="T4551" s="146"/>
      <c r="U4551" s="146"/>
      <c r="V4551" s="146"/>
      <c r="W4551" s="146"/>
      <c r="X4551" s="146"/>
      <c r="Y4551" s="146"/>
      <c r="Z4551" s="147"/>
      <c r="AA4551" s="148" t="s">
        <v>7768</v>
      </c>
      <c r="AB4551" s="383"/>
      <c r="AC4551" s="73"/>
      <c r="AD4551" s="414"/>
      <c r="AE4551" s="393"/>
      <c r="AF4551" s="78"/>
      <c r="AG4551" s="414"/>
      <c r="AH4551" s="383"/>
      <c r="AI4551" s="453"/>
      <c r="AJ4551" s="453"/>
      <c r="AK4551" s="414"/>
      <c r="AL4551" s="383"/>
      <c r="AM4551" s="383"/>
      <c r="AN4551" s="523"/>
      <c r="AO4551" s="414"/>
      <c r="AP4551" s="548"/>
      <c r="AQ4551" s="414"/>
      <c r="AR4551" s="78"/>
      <c r="AS4551" s="78"/>
      <c r="AT4551" s="414"/>
      <c r="AU4551" s="548"/>
      <c r="AV4551" s="548"/>
      <c r="AW4551" s="414"/>
      <c r="AX4551" s="383"/>
      <c r="AY4551" s="548"/>
      <c r="AZ4551" s="414"/>
      <c r="BA4551" s="383"/>
      <c r="BB4551" s="548"/>
      <c r="BC4551" s="78"/>
      <c r="BD4551" s="414"/>
      <c r="BE4551" s="414"/>
      <c r="BF4551" s="414"/>
      <c r="BG4551" s="414"/>
      <c r="BH4551" s="414"/>
      <c r="BI4551" s="383"/>
      <c r="BJ4551" s="383"/>
      <c r="BK4551" s="78"/>
      <c r="BL4551" s="414"/>
      <c r="BM4551" s="383"/>
      <c r="BN4551" s="78"/>
      <c r="BO4551" s="414"/>
      <c r="BP4551" s="78"/>
      <c r="BQ4551" s="414"/>
      <c r="BR4551" s="383"/>
      <c r="BS4551" s="78"/>
      <c r="BT4551" s="83"/>
      <c r="BU4551" s="75"/>
      <c r="BV4551" s="74"/>
      <c r="BW4551" s="74"/>
      <c r="BX4551" s="98" t="s">
        <v>7772</v>
      </c>
      <c r="BY4551" s="112">
        <f t="shared" si="430"/>
        <v>4546</v>
      </c>
      <c r="BZ4551" s="65">
        <f t="shared" si="436"/>
        <v>0</v>
      </c>
      <c r="CA4551" s="359">
        <f t="shared" si="432"/>
        <v>29</v>
      </c>
      <c r="CB4551" s="359">
        <f t="shared" si="433"/>
        <v>10</v>
      </c>
      <c r="CC4551" s="359">
        <f t="shared" si="434"/>
        <v>2023</v>
      </c>
      <c r="CD4551" s="359" t="str">
        <f t="shared" si="435"/>
        <v>2910202311001CASO FORTUITO</v>
      </c>
    </row>
    <row r="4552" spans="1:82" s="121" customFormat="1" ht="120" customHeight="1">
      <c r="A4552" s="13"/>
      <c r="B4552" s="13"/>
      <c r="C4552" s="13"/>
      <c r="D4552" s="123">
        <v>45228</v>
      </c>
      <c r="E4552" s="114" t="s">
        <v>2718</v>
      </c>
      <c r="F4552" s="99" t="s">
        <v>527</v>
      </c>
      <c r="G4552" s="99" t="s">
        <v>2810</v>
      </c>
      <c r="H4552" s="85" t="str">
        <f>VLOOKUP(E4552&amp;F4552,Divipola!$C$1:$F$1149,4,FALSE)</f>
        <v>25781</v>
      </c>
      <c r="I4552" s="77"/>
      <c r="J4552" s="181"/>
      <c r="K4552" s="146"/>
      <c r="L4552" s="146">
        <v>3</v>
      </c>
      <c r="M4552" s="146"/>
      <c r="N4552" s="146">
        <v>3</v>
      </c>
      <c r="O4552" s="146"/>
      <c r="P4552" s="146"/>
      <c r="Q4552" s="146"/>
      <c r="R4552" s="146"/>
      <c r="S4552" s="146"/>
      <c r="T4552" s="146"/>
      <c r="U4552" s="146"/>
      <c r="V4552" s="146"/>
      <c r="W4552" s="146"/>
      <c r="X4552" s="146"/>
      <c r="Y4552" s="146"/>
      <c r="Z4552" s="147"/>
      <c r="AA4552" s="148"/>
      <c r="AB4552" s="383"/>
      <c r="AC4552" s="73"/>
      <c r="AD4552" s="414"/>
      <c r="AE4552" s="393"/>
      <c r="AF4552" s="78"/>
      <c r="AG4552" s="414"/>
      <c r="AH4552" s="383"/>
      <c r="AI4552" s="453"/>
      <c r="AJ4552" s="453"/>
      <c r="AK4552" s="414"/>
      <c r="AL4552" s="383"/>
      <c r="AM4552" s="383"/>
      <c r="AN4552" s="523"/>
      <c r="AO4552" s="414"/>
      <c r="AP4552" s="548"/>
      <c r="AQ4552" s="414"/>
      <c r="AR4552" s="78"/>
      <c r="AS4552" s="78"/>
      <c r="AT4552" s="414"/>
      <c r="AU4552" s="548"/>
      <c r="AV4552" s="548"/>
      <c r="AW4552" s="414"/>
      <c r="AX4552" s="383"/>
      <c r="AY4552" s="548"/>
      <c r="AZ4552" s="414"/>
      <c r="BA4552" s="383"/>
      <c r="BB4552" s="548"/>
      <c r="BC4552" s="78"/>
      <c r="BD4552" s="414"/>
      <c r="BE4552" s="414"/>
      <c r="BF4552" s="414"/>
      <c r="BG4552" s="414"/>
      <c r="BH4552" s="414"/>
      <c r="BI4552" s="383"/>
      <c r="BJ4552" s="383"/>
      <c r="BK4552" s="78"/>
      <c r="BL4552" s="414"/>
      <c r="BM4552" s="383"/>
      <c r="BN4552" s="78"/>
      <c r="BO4552" s="414"/>
      <c r="BP4552" s="78"/>
      <c r="BQ4552" s="414"/>
      <c r="BR4552" s="383"/>
      <c r="BS4552" s="78"/>
      <c r="BT4552" s="83"/>
      <c r="BU4552" s="75"/>
      <c r="BV4552" s="74"/>
      <c r="BW4552" s="74"/>
      <c r="BX4552" s="98" t="s">
        <v>7773</v>
      </c>
      <c r="BY4552" s="112">
        <f t="shared" ref="BY4552:BY4615" si="437">+BY4551+1</f>
        <v>4547</v>
      </c>
      <c r="BZ4552" s="65">
        <f t="shared" si="436"/>
        <v>0</v>
      </c>
      <c r="CA4552" s="359">
        <f t="shared" si="432"/>
        <v>29</v>
      </c>
      <c r="CB4552" s="359">
        <f t="shared" si="433"/>
        <v>10</v>
      </c>
      <c r="CC4552" s="359">
        <f t="shared" si="434"/>
        <v>2023</v>
      </c>
      <c r="CD4552" s="359" t="str">
        <f t="shared" si="435"/>
        <v>2910202325781ACCIDENTE MINERO</v>
      </c>
    </row>
    <row r="4553" spans="1:82" s="121" customFormat="1" ht="120" customHeight="1">
      <c r="A4553" s="13"/>
      <c r="B4553" s="13"/>
      <c r="C4553" s="13"/>
      <c r="D4553" s="123">
        <v>45228</v>
      </c>
      <c r="E4553" s="123" t="s">
        <v>2854</v>
      </c>
      <c r="F4553" s="124" t="s">
        <v>2122</v>
      </c>
      <c r="G4553" s="124" t="s">
        <v>2896</v>
      </c>
      <c r="H4553" s="85" t="str">
        <f>VLOOKUP(E4553&amp;F4553,Divipola!$C$1:$F$1149,4,FALSE)</f>
        <v>27050</v>
      </c>
      <c r="I4553" s="77"/>
      <c r="J4553" s="181"/>
      <c r="K4553" s="146">
        <v>5</v>
      </c>
      <c r="L4553" s="146"/>
      <c r="M4553" s="146"/>
      <c r="N4553" s="146">
        <v>5</v>
      </c>
      <c r="O4553" s="146"/>
      <c r="P4553" s="146"/>
      <c r="Q4553" s="146"/>
      <c r="R4553" s="146"/>
      <c r="S4553" s="146"/>
      <c r="T4553" s="146"/>
      <c r="U4553" s="146"/>
      <c r="V4553" s="146"/>
      <c r="W4553" s="146"/>
      <c r="X4553" s="146"/>
      <c r="Y4553" s="146"/>
      <c r="Z4553" s="147"/>
      <c r="AA4553" s="148"/>
      <c r="AB4553" s="383"/>
      <c r="AC4553" s="73"/>
      <c r="AD4553" s="414"/>
      <c r="AE4553" s="393"/>
      <c r="AF4553" s="78"/>
      <c r="AG4553" s="414"/>
      <c r="AH4553" s="383"/>
      <c r="AI4553" s="453"/>
      <c r="AJ4553" s="453"/>
      <c r="AK4553" s="414"/>
      <c r="AL4553" s="383"/>
      <c r="AM4553" s="383"/>
      <c r="AN4553" s="523"/>
      <c r="AO4553" s="414"/>
      <c r="AP4553" s="548"/>
      <c r="AQ4553" s="414"/>
      <c r="AR4553" s="78"/>
      <c r="AS4553" s="78"/>
      <c r="AT4553" s="414"/>
      <c r="AU4553" s="548"/>
      <c r="AV4553" s="548"/>
      <c r="AW4553" s="414"/>
      <c r="AX4553" s="383"/>
      <c r="AY4553" s="548"/>
      <c r="AZ4553" s="414"/>
      <c r="BA4553" s="383"/>
      <c r="BB4553" s="548"/>
      <c r="BC4553" s="78"/>
      <c r="BD4553" s="414"/>
      <c r="BE4553" s="414"/>
      <c r="BF4553" s="414"/>
      <c r="BG4553" s="414"/>
      <c r="BH4553" s="414"/>
      <c r="BI4553" s="383"/>
      <c r="BJ4553" s="383"/>
      <c r="BK4553" s="78"/>
      <c r="BL4553" s="414"/>
      <c r="BM4553" s="383"/>
      <c r="BN4553" s="78"/>
      <c r="BO4553" s="414"/>
      <c r="BP4553" s="78"/>
      <c r="BQ4553" s="414"/>
      <c r="BR4553" s="383"/>
      <c r="BS4553" s="78"/>
      <c r="BT4553" s="83"/>
      <c r="BU4553" s="75"/>
      <c r="BV4553" s="74"/>
      <c r="BW4553" s="74"/>
      <c r="BX4553" s="98" t="s">
        <v>7774</v>
      </c>
      <c r="BY4553" s="112">
        <f t="shared" si="437"/>
        <v>4548</v>
      </c>
      <c r="BZ4553" s="65">
        <f t="shared" si="436"/>
        <v>0</v>
      </c>
      <c r="CA4553" s="359">
        <f t="shared" si="432"/>
        <v>29</v>
      </c>
      <c r="CB4553" s="359">
        <f t="shared" si="433"/>
        <v>10</v>
      </c>
      <c r="CC4553" s="359">
        <f t="shared" si="434"/>
        <v>2023</v>
      </c>
      <c r="CD4553" s="359" t="str">
        <f t="shared" si="435"/>
        <v>2910202327050CASO FORTUITO</v>
      </c>
    </row>
    <row r="4554" spans="1:82" s="121" customFormat="1" ht="192" customHeight="1">
      <c r="A4554" s="13"/>
      <c r="B4554" s="13"/>
      <c r="C4554" s="13"/>
      <c r="D4554" s="149">
        <v>45226</v>
      </c>
      <c r="E4554" s="149" t="s">
        <v>2720</v>
      </c>
      <c r="F4554" s="150" t="s">
        <v>1346</v>
      </c>
      <c r="G4554" s="150" t="s">
        <v>2896</v>
      </c>
      <c r="H4554" s="85" t="str">
        <f>VLOOKUP(E4554&amp;F4554,Divipola!$C$1:$F$1149,4,FALSE)</f>
        <v>66001</v>
      </c>
      <c r="I4554" s="77"/>
      <c r="J4554" s="181"/>
      <c r="K4554" s="207">
        <v>2</v>
      </c>
      <c r="L4554" s="207"/>
      <c r="M4554" s="207"/>
      <c r="N4554" s="207"/>
      <c r="O4554" s="207"/>
      <c r="P4554" s="207"/>
      <c r="Q4554" s="207"/>
      <c r="R4554" s="207"/>
      <c r="S4554" s="207"/>
      <c r="T4554" s="207"/>
      <c r="U4554" s="207"/>
      <c r="V4554" s="207"/>
      <c r="W4554" s="207"/>
      <c r="X4554" s="207"/>
      <c r="Y4554" s="207"/>
      <c r="Z4554" s="208"/>
      <c r="AA4554" s="186"/>
      <c r="AB4554" s="383"/>
      <c r="AC4554" s="73"/>
      <c r="AD4554" s="414"/>
      <c r="AE4554" s="393"/>
      <c r="AF4554" s="78"/>
      <c r="AG4554" s="414"/>
      <c r="AH4554" s="383"/>
      <c r="AI4554" s="453"/>
      <c r="AJ4554" s="453"/>
      <c r="AK4554" s="414"/>
      <c r="AL4554" s="383"/>
      <c r="AM4554" s="383"/>
      <c r="AN4554" s="523"/>
      <c r="AO4554" s="414"/>
      <c r="AP4554" s="548"/>
      <c r="AQ4554" s="414"/>
      <c r="AR4554" s="78"/>
      <c r="AS4554" s="78"/>
      <c r="AT4554" s="414"/>
      <c r="AU4554" s="548"/>
      <c r="AV4554" s="548"/>
      <c r="AW4554" s="414"/>
      <c r="AX4554" s="383"/>
      <c r="AY4554" s="548"/>
      <c r="AZ4554" s="414"/>
      <c r="BA4554" s="383"/>
      <c r="BB4554" s="548"/>
      <c r="BC4554" s="78"/>
      <c r="BD4554" s="414"/>
      <c r="BE4554" s="414"/>
      <c r="BF4554" s="414"/>
      <c r="BG4554" s="414"/>
      <c r="BH4554" s="414"/>
      <c r="BI4554" s="383"/>
      <c r="BJ4554" s="383"/>
      <c r="BK4554" s="78"/>
      <c r="BL4554" s="414"/>
      <c r="BM4554" s="383"/>
      <c r="BN4554" s="78"/>
      <c r="BO4554" s="414"/>
      <c r="BP4554" s="78"/>
      <c r="BQ4554" s="414"/>
      <c r="BR4554" s="383"/>
      <c r="BS4554" s="78"/>
      <c r="BT4554" s="83"/>
      <c r="BU4554" s="75"/>
      <c r="BV4554" s="74"/>
      <c r="BW4554" s="74"/>
      <c r="BX4554" s="98" t="s">
        <v>7930</v>
      </c>
      <c r="BY4554" s="112">
        <f t="shared" si="437"/>
        <v>4549</v>
      </c>
      <c r="BZ4554" s="65">
        <f t="shared" ref="BZ4554:BZ4562" si="438">+AD4554+AG4554+AK4554+AO4554+AQ4554+AT4554+AW4554+AZ4554+BD4554+BH4554+BL4554+BO4554+BQ4554</f>
        <v>0</v>
      </c>
      <c r="CA4554" s="359">
        <f t="shared" si="432"/>
        <v>27</v>
      </c>
      <c r="CB4554" s="359">
        <f t="shared" si="433"/>
        <v>10</v>
      </c>
      <c r="CC4554" s="359">
        <f t="shared" si="434"/>
        <v>2023</v>
      </c>
      <c r="CD4554" s="359" t="str">
        <f t="shared" si="435"/>
        <v>2710202366001CASO FORTUITO</v>
      </c>
    </row>
    <row r="4555" spans="1:82" s="121" customFormat="1" ht="180" customHeight="1">
      <c r="A4555" s="13"/>
      <c r="B4555" s="13"/>
      <c r="C4555" s="13"/>
      <c r="D4555" s="123">
        <v>45229</v>
      </c>
      <c r="E4555" s="123" t="s">
        <v>2723</v>
      </c>
      <c r="F4555" s="124" t="s">
        <v>2729</v>
      </c>
      <c r="G4555" s="124" t="s">
        <v>2800</v>
      </c>
      <c r="H4555" s="85" t="str">
        <f>VLOOKUP(E4555&amp;F4555,Divipola!$C$1:$F$1149,4,FALSE)</f>
        <v>13001</v>
      </c>
      <c r="I4555" s="77"/>
      <c r="J4555" s="181"/>
      <c r="K4555" s="146"/>
      <c r="L4555" s="146">
        <v>1</v>
      </c>
      <c r="M4555" s="146"/>
      <c r="N4555" s="146">
        <v>1</v>
      </c>
      <c r="O4555" s="146"/>
      <c r="P4555" s="146"/>
      <c r="Q4555" s="146"/>
      <c r="R4555" s="146"/>
      <c r="S4555" s="146"/>
      <c r="T4555" s="146"/>
      <c r="U4555" s="146"/>
      <c r="V4555" s="146"/>
      <c r="W4555" s="146"/>
      <c r="X4555" s="146"/>
      <c r="Y4555" s="146"/>
      <c r="Z4555" s="147"/>
      <c r="AA4555" s="185" t="s">
        <v>7775</v>
      </c>
      <c r="AB4555" s="383"/>
      <c r="AC4555" s="73"/>
      <c r="AD4555" s="414"/>
      <c r="AE4555" s="393"/>
      <c r="AF4555" s="78"/>
      <c r="AG4555" s="414"/>
      <c r="AH4555" s="383"/>
      <c r="AI4555" s="453"/>
      <c r="AJ4555" s="453"/>
      <c r="AK4555" s="414"/>
      <c r="AL4555" s="383"/>
      <c r="AM4555" s="383"/>
      <c r="AN4555" s="523"/>
      <c r="AO4555" s="414"/>
      <c r="AP4555" s="548"/>
      <c r="AQ4555" s="414"/>
      <c r="AR4555" s="78"/>
      <c r="AS4555" s="78"/>
      <c r="AT4555" s="414"/>
      <c r="AU4555" s="548"/>
      <c r="AV4555" s="548"/>
      <c r="AW4555" s="414"/>
      <c r="AX4555" s="383"/>
      <c r="AY4555" s="548"/>
      <c r="AZ4555" s="414"/>
      <c r="BA4555" s="383"/>
      <c r="BB4555" s="548"/>
      <c r="BC4555" s="78"/>
      <c r="BD4555" s="414"/>
      <c r="BE4555" s="414"/>
      <c r="BF4555" s="414"/>
      <c r="BG4555" s="414"/>
      <c r="BH4555" s="414"/>
      <c r="BI4555" s="383"/>
      <c r="BJ4555" s="383"/>
      <c r="BK4555" s="78"/>
      <c r="BL4555" s="414"/>
      <c r="BM4555" s="383"/>
      <c r="BN4555" s="78"/>
      <c r="BO4555" s="414"/>
      <c r="BP4555" s="78"/>
      <c r="BQ4555" s="414"/>
      <c r="BR4555" s="383"/>
      <c r="BS4555" s="78"/>
      <c r="BT4555" s="83"/>
      <c r="BU4555" s="75"/>
      <c r="BV4555" s="74"/>
      <c r="BW4555" s="74"/>
      <c r="BX4555" s="103" t="s">
        <v>7776</v>
      </c>
      <c r="BY4555" s="112">
        <f t="shared" si="437"/>
        <v>4550</v>
      </c>
      <c r="BZ4555" s="65">
        <f t="shared" si="438"/>
        <v>0</v>
      </c>
      <c r="CA4555" s="359">
        <f t="shared" si="432"/>
        <v>30</v>
      </c>
      <c r="CB4555" s="359">
        <f t="shared" si="433"/>
        <v>10</v>
      </c>
      <c r="CC4555" s="359">
        <f t="shared" si="434"/>
        <v>2023</v>
      </c>
      <c r="CD4555" s="359" t="str">
        <f t="shared" si="435"/>
        <v>3010202313001INCENDIO ESTRUCTURAL</v>
      </c>
    </row>
    <row r="4556" spans="1:82" s="121" customFormat="1" ht="324" customHeight="1">
      <c r="A4556" s="13"/>
      <c r="B4556" s="13"/>
      <c r="C4556" s="13"/>
      <c r="D4556" s="515">
        <v>45228</v>
      </c>
      <c r="E4556" s="515" t="s">
        <v>2829</v>
      </c>
      <c r="F4556" s="516" t="s">
        <v>1377</v>
      </c>
      <c r="G4556" s="516" t="s">
        <v>2802</v>
      </c>
      <c r="H4556" s="85" t="str">
        <f>VLOOKUP(E4556&amp;F4556,Divipola!$C$1:$F$1149,4,FALSE)</f>
        <v>05615</v>
      </c>
      <c r="I4556" s="77"/>
      <c r="J4556" s="181"/>
      <c r="K4556" s="207"/>
      <c r="L4556" s="207"/>
      <c r="M4556" s="207">
        <v>2</v>
      </c>
      <c r="N4556" s="207">
        <v>400</v>
      </c>
      <c r="O4556" s="207">
        <v>100</v>
      </c>
      <c r="P4556" s="207"/>
      <c r="Q4556" s="207">
        <v>100</v>
      </c>
      <c r="R4556" s="207"/>
      <c r="S4556" s="207"/>
      <c r="T4556" s="207"/>
      <c r="U4556" s="207"/>
      <c r="V4556" s="207"/>
      <c r="W4556" s="207"/>
      <c r="X4556" s="207"/>
      <c r="Y4556" s="207"/>
      <c r="Z4556" s="208"/>
      <c r="AA4556" s="186"/>
      <c r="AB4556" s="383"/>
      <c r="AC4556" s="73"/>
      <c r="AD4556" s="414"/>
      <c r="AE4556" s="393"/>
      <c r="AF4556" s="78"/>
      <c r="AG4556" s="414"/>
      <c r="AH4556" s="383"/>
      <c r="AI4556" s="453"/>
      <c r="AJ4556" s="453"/>
      <c r="AK4556" s="414"/>
      <c r="AL4556" s="383"/>
      <c r="AM4556" s="383"/>
      <c r="AN4556" s="523"/>
      <c r="AO4556" s="414"/>
      <c r="AP4556" s="548"/>
      <c r="AQ4556" s="414"/>
      <c r="AR4556" s="78"/>
      <c r="AS4556" s="78"/>
      <c r="AT4556" s="414"/>
      <c r="AU4556" s="548"/>
      <c r="AV4556" s="548"/>
      <c r="AW4556" s="414"/>
      <c r="AX4556" s="383"/>
      <c r="AY4556" s="548"/>
      <c r="AZ4556" s="414"/>
      <c r="BA4556" s="383"/>
      <c r="BB4556" s="548"/>
      <c r="BC4556" s="78"/>
      <c r="BD4556" s="414"/>
      <c r="BE4556" s="414"/>
      <c r="BF4556" s="414"/>
      <c r="BG4556" s="414"/>
      <c r="BH4556" s="414"/>
      <c r="BI4556" s="383"/>
      <c r="BJ4556" s="383"/>
      <c r="BK4556" s="78"/>
      <c r="BL4556" s="414"/>
      <c r="BM4556" s="383"/>
      <c r="BN4556" s="78"/>
      <c r="BO4556" s="414"/>
      <c r="BP4556" s="78"/>
      <c r="BQ4556" s="414"/>
      <c r="BR4556" s="383"/>
      <c r="BS4556" s="78"/>
      <c r="BT4556" s="83"/>
      <c r="BU4556" s="75"/>
      <c r="BV4556" s="74"/>
      <c r="BW4556" s="74"/>
      <c r="BX4556" s="132" t="s">
        <v>7843</v>
      </c>
      <c r="BY4556" s="112">
        <f t="shared" si="437"/>
        <v>4551</v>
      </c>
      <c r="BZ4556" s="65">
        <f t="shared" si="438"/>
        <v>0</v>
      </c>
      <c r="CA4556" s="359">
        <f t="shared" si="432"/>
        <v>29</v>
      </c>
      <c r="CB4556" s="359">
        <f t="shared" si="433"/>
        <v>10</v>
      </c>
      <c r="CC4556" s="359">
        <f t="shared" si="434"/>
        <v>2023</v>
      </c>
      <c r="CD4556" s="359" t="str">
        <f t="shared" si="435"/>
        <v>2910202305615INUNDACION</v>
      </c>
    </row>
    <row r="4557" spans="1:82" s="121" customFormat="1" ht="156" customHeight="1">
      <c r="A4557" s="13"/>
      <c r="B4557" s="13"/>
      <c r="C4557" s="13"/>
      <c r="D4557" s="515">
        <v>45229</v>
      </c>
      <c r="E4557" s="515" t="s">
        <v>2720</v>
      </c>
      <c r="F4557" s="516" t="s">
        <v>1346</v>
      </c>
      <c r="G4557" s="517" t="s">
        <v>2800</v>
      </c>
      <c r="H4557" s="85" t="str">
        <f>VLOOKUP(E4557&amp;F4557,Divipola!$C$1:$F$1149,4,FALSE)</f>
        <v>66001</v>
      </c>
      <c r="I4557" s="77"/>
      <c r="J4557" s="181"/>
      <c r="K4557" s="518"/>
      <c r="L4557" s="518">
        <v>7</v>
      </c>
      <c r="M4557" s="518"/>
      <c r="N4557" s="518">
        <v>68</v>
      </c>
      <c r="O4557" s="518">
        <v>17</v>
      </c>
      <c r="P4557" s="518">
        <v>17</v>
      </c>
      <c r="Q4557" s="518"/>
      <c r="R4557" s="518"/>
      <c r="S4557" s="518"/>
      <c r="T4557" s="518"/>
      <c r="U4557" s="518"/>
      <c r="V4557" s="518"/>
      <c r="W4557" s="518"/>
      <c r="X4557" s="518"/>
      <c r="Y4557" s="518"/>
      <c r="Z4557" s="519"/>
      <c r="AA4557" s="520" t="s">
        <v>7789</v>
      </c>
      <c r="AB4557" s="383"/>
      <c r="AC4557" s="73"/>
      <c r="AD4557" s="414"/>
      <c r="AE4557" s="393"/>
      <c r="AF4557" s="78"/>
      <c r="AG4557" s="414"/>
      <c r="AH4557" s="383"/>
      <c r="AI4557" s="453"/>
      <c r="AJ4557" s="453"/>
      <c r="AK4557" s="414"/>
      <c r="AL4557" s="383"/>
      <c r="AM4557" s="383"/>
      <c r="AN4557" s="523"/>
      <c r="AO4557" s="414"/>
      <c r="AP4557" s="548"/>
      <c r="AQ4557" s="414"/>
      <c r="AR4557" s="78"/>
      <c r="AS4557" s="78"/>
      <c r="AT4557" s="414"/>
      <c r="AU4557" s="548"/>
      <c r="AV4557" s="548"/>
      <c r="AW4557" s="414"/>
      <c r="AX4557" s="383"/>
      <c r="AY4557" s="548"/>
      <c r="AZ4557" s="414"/>
      <c r="BA4557" s="383"/>
      <c r="BB4557" s="548"/>
      <c r="BC4557" s="78"/>
      <c r="BD4557" s="414"/>
      <c r="BE4557" s="414"/>
      <c r="BF4557" s="414"/>
      <c r="BG4557" s="414"/>
      <c r="BH4557" s="414"/>
      <c r="BI4557" s="383"/>
      <c r="BJ4557" s="383"/>
      <c r="BK4557" s="78"/>
      <c r="BL4557" s="414"/>
      <c r="BM4557" s="383"/>
      <c r="BN4557" s="78"/>
      <c r="BO4557" s="414"/>
      <c r="BP4557" s="78"/>
      <c r="BQ4557" s="414"/>
      <c r="BR4557" s="383"/>
      <c r="BS4557" s="78"/>
      <c r="BT4557" s="83"/>
      <c r="BU4557" s="75"/>
      <c r="BV4557" s="74"/>
      <c r="BW4557" s="74"/>
      <c r="BX4557" s="98" t="s">
        <v>7788</v>
      </c>
      <c r="BY4557" s="112">
        <f t="shared" si="437"/>
        <v>4552</v>
      </c>
      <c r="BZ4557" s="65">
        <f t="shared" si="438"/>
        <v>0</v>
      </c>
      <c r="CA4557" s="359">
        <f t="shared" si="432"/>
        <v>30</v>
      </c>
      <c r="CB4557" s="359">
        <f t="shared" si="433"/>
        <v>10</v>
      </c>
      <c r="CC4557" s="359">
        <f t="shared" si="434"/>
        <v>2023</v>
      </c>
      <c r="CD4557" s="359" t="str">
        <f t="shared" si="435"/>
        <v>3010202366001INCENDIO ESTRUCTURAL</v>
      </c>
    </row>
    <row r="4558" spans="1:82" s="121" customFormat="1" ht="204" customHeight="1">
      <c r="A4558" s="13"/>
      <c r="B4558" s="13"/>
      <c r="C4558" s="13"/>
      <c r="D4558" s="123">
        <v>45225</v>
      </c>
      <c r="E4558" s="123" t="s">
        <v>2861</v>
      </c>
      <c r="F4558" s="124" t="s">
        <v>406</v>
      </c>
      <c r="G4558" s="124" t="s">
        <v>2802</v>
      </c>
      <c r="H4558" s="85" t="str">
        <f>VLOOKUP(E4558&amp;F4558,Divipola!$C$1:$F$1149,4,FALSE)</f>
        <v>44650</v>
      </c>
      <c r="I4558" s="77"/>
      <c r="J4558" s="181"/>
      <c r="K4558" s="146"/>
      <c r="L4558" s="146"/>
      <c r="M4558" s="146"/>
      <c r="N4558" s="146">
        <v>600</v>
      </c>
      <c r="O4558" s="146">
        <v>150</v>
      </c>
      <c r="P4558" s="146"/>
      <c r="Q4558" s="146"/>
      <c r="R4558" s="146">
        <v>4</v>
      </c>
      <c r="S4558" s="146"/>
      <c r="T4558" s="146"/>
      <c r="U4558" s="146"/>
      <c r="V4558" s="146"/>
      <c r="W4558" s="146"/>
      <c r="X4558" s="146"/>
      <c r="Y4558" s="146"/>
      <c r="Z4558" s="147"/>
      <c r="AA4558" s="148" t="s">
        <v>4082</v>
      </c>
      <c r="AB4558" s="383"/>
      <c r="AC4558" s="73"/>
      <c r="AD4558" s="414"/>
      <c r="AE4558" s="393"/>
      <c r="AF4558" s="78"/>
      <c r="AG4558" s="414"/>
      <c r="AH4558" s="383"/>
      <c r="AI4558" s="453"/>
      <c r="AJ4558" s="453"/>
      <c r="AK4558" s="414"/>
      <c r="AL4558" s="383"/>
      <c r="AM4558" s="383"/>
      <c r="AN4558" s="523"/>
      <c r="AO4558" s="414"/>
      <c r="AP4558" s="548"/>
      <c r="AQ4558" s="414"/>
      <c r="AR4558" s="78"/>
      <c r="AS4558" s="78"/>
      <c r="AT4558" s="414"/>
      <c r="AU4558" s="548"/>
      <c r="AV4558" s="548"/>
      <c r="AW4558" s="414"/>
      <c r="AX4558" s="383"/>
      <c r="AY4558" s="548"/>
      <c r="AZ4558" s="414"/>
      <c r="BA4558" s="383"/>
      <c r="BB4558" s="548"/>
      <c r="BC4558" s="78"/>
      <c r="BD4558" s="414"/>
      <c r="BE4558" s="414"/>
      <c r="BF4558" s="414"/>
      <c r="BG4558" s="414"/>
      <c r="BH4558" s="414"/>
      <c r="BI4558" s="383"/>
      <c r="BJ4558" s="383"/>
      <c r="BK4558" s="78"/>
      <c r="BL4558" s="414"/>
      <c r="BM4558" s="383"/>
      <c r="BN4558" s="78"/>
      <c r="BO4558" s="414"/>
      <c r="BP4558" s="78"/>
      <c r="BQ4558" s="414"/>
      <c r="BR4558" s="383"/>
      <c r="BS4558" s="78"/>
      <c r="BT4558" s="83"/>
      <c r="BU4558" s="75"/>
      <c r="BV4558" s="74"/>
      <c r="BW4558" s="74"/>
      <c r="BX4558" s="98" t="s">
        <v>7791</v>
      </c>
      <c r="BY4558" s="112">
        <f t="shared" si="437"/>
        <v>4553</v>
      </c>
      <c r="BZ4558" s="65">
        <f t="shared" si="438"/>
        <v>0</v>
      </c>
      <c r="CA4558" s="359">
        <f t="shared" si="432"/>
        <v>26</v>
      </c>
      <c r="CB4558" s="359">
        <f t="shared" si="433"/>
        <v>10</v>
      </c>
      <c r="CC4558" s="359">
        <f t="shared" si="434"/>
        <v>2023</v>
      </c>
      <c r="CD4558" s="359" t="str">
        <f t="shared" si="435"/>
        <v>2610202344650INUNDACION</v>
      </c>
    </row>
    <row r="4559" spans="1:82" s="121" customFormat="1" ht="132" customHeight="1">
      <c r="A4559" s="13"/>
      <c r="B4559" s="13"/>
      <c r="C4559" s="13"/>
      <c r="D4559" s="123">
        <v>45229</v>
      </c>
      <c r="E4559" s="123" t="s">
        <v>2861</v>
      </c>
      <c r="F4559" s="124" t="s">
        <v>922</v>
      </c>
      <c r="G4559" s="124" t="s">
        <v>2800</v>
      </c>
      <c r="H4559" s="85" t="str">
        <f>VLOOKUP(E4559&amp;F4559,Divipola!$C$1:$F$1149,4,FALSE)</f>
        <v>44560</v>
      </c>
      <c r="I4559" s="77"/>
      <c r="J4559" s="181"/>
      <c r="K4559" s="146"/>
      <c r="L4559" s="146">
        <v>1</v>
      </c>
      <c r="M4559" s="146"/>
      <c r="N4559" s="146">
        <v>1</v>
      </c>
      <c r="O4559" s="146"/>
      <c r="P4559" s="146"/>
      <c r="Q4559" s="146"/>
      <c r="R4559" s="146"/>
      <c r="S4559" s="146"/>
      <c r="T4559" s="146"/>
      <c r="U4559" s="146"/>
      <c r="V4559" s="146"/>
      <c r="W4559" s="146"/>
      <c r="X4559" s="146"/>
      <c r="Y4559" s="146"/>
      <c r="Z4559" s="147"/>
      <c r="AA4559" s="148" t="s">
        <v>7790</v>
      </c>
      <c r="AB4559" s="383"/>
      <c r="AC4559" s="73"/>
      <c r="AD4559" s="414"/>
      <c r="AE4559" s="393"/>
      <c r="AF4559" s="78"/>
      <c r="AG4559" s="414"/>
      <c r="AH4559" s="383"/>
      <c r="AI4559" s="453"/>
      <c r="AJ4559" s="453"/>
      <c r="AK4559" s="414"/>
      <c r="AL4559" s="383"/>
      <c r="AM4559" s="383"/>
      <c r="AN4559" s="523"/>
      <c r="AO4559" s="414"/>
      <c r="AP4559" s="548"/>
      <c r="AQ4559" s="414"/>
      <c r="AR4559" s="78"/>
      <c r="AS4559" s="78"/>
      <c r="AT4559" s="414"/>
      <c r="AU4559" s="548"/>
      <c r="AV4559" s="548"/>
      <c r="AW4559" s="414"/>
      <c r="AX4559" s="383"/>
      <c r="AY4559" s="548"/>
      <c r="AZ4559" s="414"/>
      <c r="BA4559" s="383"/>
      <c r="BB4559" s="548"/>
      <c r="BC4559" s="78"/>
      <c r="BD4559" s="414"/>
      <c r="BE4559" s="414"/>
      <c r="BF4559" s="414"/>
      <c r="BG4559" s="414"/>
      <c r="BH4559" s="414"/>
      <c r="BI4559" s="383"/>
      <c r="BJ4559" s="383"/>
      <c r="BK4559" s="78"/>
      <c r="BL4559" s="414"/>
      <c r="BM4559" s="383"/>
      <c r="BN4559" s="78"/>
      <c r="BO4559" s="414"/>
      <c r="BP4559" s="78"/>
      <c r="BQ4559" s="414"/>
      <c r="BR4559" s="383"/>
      <c r="BS4559" s="78"/>
      <c r="BT4559" s="83"/>
      <c r="BU4559" s="75"/>
      <c r="BV4559" s="74"/>
      <c r="BW4559" s="74"/>
      <c r="BX4559" s="98" t="s">
        <v>7792</v>
      </c>
      <c r="BY4559" s="112">
        <f t="shared" si="437"/>
        <v>4554</v>
      </c>
      <c r="BZ4559" s="65">
        <f t="shared" si="438"/>
        <v>0</v>
      </c>
      <c r="CA4559" s="359">
        <f t="shared" si="432"/>
        <v>30</v>
      </c>
      <c r="CB4559" s="359">
        <f t="shared" si="433"/>
        <v>10</v>
      </c>
      <c r="CC4559" s="359">
        <f t="shared" si="434"/>
        <v>2023</v>
      </c>
      <c r="CD4559" s="359" t="str">
        <f t="shared" si="435"/>
        <v>3010202344560INCENDIO ESTRUCTURAL</v>
      </c>
    </row>
    <row r="4560" spans="1:82" s="121" customFormat="1" ht="84" customHeight="1">
      <c r="A4560" s="13"/>
      <c r="B4560" s="13"/>
      <c r="C4560" s="13"/>
      <c r="D4560" s="123">
        <v>45229</v>
      </c>
      <c r="E4560" s="123" t="s">
        <v>2263</v>
      </c>
      <c r="F4560" s="124" t="s">
        <v>2266</v>
      </c>
      <c r="G4560" s="130" t="s">
        <v>8680</v>
      </c>
      <c r="H4560" s="85" t="str">
        <f>VLOOKUP(E4560&amp;F4560,Divipola!$C$1:$F$1149,4,FALSE)</f>
        <v>97161</v>
      </c>
      <c r="I4560" s="77"/>
      <c r="J4560" s="181"/>
      <c r="K4560" s="146"/>
      <c r="L4560" s="146"/>
      <c r="M4560" s="146"/>
      <c r="N4560" s="146"/>
      <c r="O4560" s="146"/>
      <c r="P4560" s="146"/>
      <c r="Q4560" s="146"/>
      <c r="R4560" s="146"/>
      <c r="S4560" s="146"/>
      <c r="T4560" s="146"/>
      <c r="U4560" s="146"/>
      <c r="V4560" s="146"/>
      <c r="W4560" s="146"/>
      <c r="X4560" s="146"/>
      <c r="Y4560" s="146"/>
      <c r="Z4560" s="147">
        <v>1</v>
      </c>
      <c r="AA4560" s="148"/>
      <c r="AB4560" s="383"/>
      <c r="AC4560" s="73"/>
      <c r="AD4560" s="414"/>
      <c r="AE4560" s="393"/>
      <c r="AF4560" s="78"/>
      <c r="AG4560" s="414"/>
      <c r="AH4560" s="383"/>
      <c r="AI4560" s="453"/>
      <c r="AJ4560" s="453"/>
      <c r="AK4560" s="414"/>
      <c r="AL4560" s="383"/>
      <c r="AM4560" s="383"/>
      <c r="AN4560" s="523"/>
      <c r="AO4560" s="414"/>
      <c r="AP4560" s="548"/>
      <c r="AQ4560" s="414"/>
      <c r="AR4560" s="78"/>
      <c r="AS4560" s="78"/>
      <c r="AT4560" s="414"/>
      <c r="AU4560" s="548"/>
      <c r="AV4560" s="548"/>
      <c r="AW4560" s="414"/>
      <c r="AX4560" s="383"/>
      <c r="AY4560" s="548"/>
      <c r="AZ4560" s="414"/>
      <c r="BA4560" s="383"/>
      <c r="BB4560" s="548"/>
      <c r="BC4560" s="78"/>
      <c r="BD4560" s="414"/>
      <c r="BE4560" s="414"/>
      <c r="BF4560" s="414"/>
      <c r="BG4560" s="414"/>
      <c r="BH4560" s="414"/>
      <c r="BI4560" s="383"/>
      <c r="BJ4560" s="383"/>
      <c r="BK4560" s="78"/>
      <c r="BL4560" s="414"/>
      <c r="BM4560" s="383"/>
      <c r="BN4560" s="78"/>
      <c r="BO4560" s="414"/>
      <c r="BP4560" s="78"/>
      <c r="BQ4560" s="414"/>
      <c r="BR4560" s="383"/>
      <c r="BS4560" s="78"/>
      <c r="BT4560" s="83"/>
      <c r="BU4560" s="75"/>
      <c r="BV4560" s="74"/>
      <c r="BW4560" s="74"/>
      <c r="BX4560" s="98" t="s">
        <v>7793</v>
      </c>
      <c r="BY4560" s="112">
        <f t="shared" si="437"/>
        <v>4555</v>
      </c>
      <c r="BZ4560" s="65">
        <f t="shared" si="438"/>
        <v>0</v>
      </c>
      <c r="CA4560" s="359">
        <f t="shared" si="432"/>
        <v>30</v>
      </c>
      <c r="CB4560" s="359">
        <f t="shared" si="433"/>
        <v>10</v>
      </c>
      <c r="CC4560" s="359">
        <f t="shared" si="434"/>
        <v>2023</v>
      </c>
      <c r="CD4560" s="359" t="str">
        <f t="shared" si="435"/>
        <v xml:space="preserve">3010202397161INCENDIO FORESTAL </v>
      </c>
    </row>
    <row r="4561" spans="1:82" s="121" customFormat="1" ht="144" customHeight="1">
      <c r="A4561" s="13"/>
      <c r="B4561" s="13"/>
      <c r="C4561" s="13"/>
      <c r="D4561" s="149">
        <v>45230</v>
      </c>
      <c r="E4561" s="149" t="s">
        <v>2161</v>
      </c>
      <c r="F4561" s="150" t="s">
        <v>758</v>
      </c>
      <c r="G4561" s="150" t="s">
        <v>2802</v>
      </c>
      <c r="H4561" s="85" t="str">
        <f>VLOOKUP(E4561&amp;F4561,Divipola!$C$1:$F$1149,4,FALSE)</f>
        <v>17486</v>
      </c>
      <c r="I4561" s="77"/>
      <c r="J4561" s="181"/>
      <c r="K4561" s="207"/>
      <c r="L4561" s="207"/>
      <c r="M4561" s="207"/>
      <c r="N4561" s="207">
        <v>430</v>
      </c>
      <c r="O4561" s="207">
        <v>110</v>
      </c>
      <c r="P4561" s="207"/>
      <c r="Q4561" s="207">
        <v>110</v>
      </c>
      <c r="R4561" s="207"/>
      <c r="S4561" s="207"/>
      <c r="T4561" s="207"/>
      <c r="U4561" s="207"/>
      <c r="V4561" s="207"/>
      <c r="W4561" s="207"/>
      <c r="X4561" s="207"/>
      <c r="Y4561" s="207"/>
      <c r="Z4561" s="208"/>
      <c r="AA4561" s="186"/>
      <c r="AB4561" s="383"/>
      <c r="AC4561" s="73"/>
      <c r="AD4561" s="414"/>
      <c r="AE4561" s="393"/>
      <c r="AF4561" s="78"/>
      <c r="AG4561" s="414"/>
      <c r="AH4561" s="383"/>
      <c r="AI4561" s="453"/>
      <c r="AJ4561" s="453"/>
      <c r="AK4561" s="414"/>
      <c r="AL4561" s="383"/>
      <c r="AM4561" s="383"/>
      <c r="AN4561" s="523"/>
      <c r="AO4561" s="414"/>
      <c r="AP4561" s="548"/>
      <c r="AQ4561" s="414"/>
      <c r="AR4561" s="78"/>
      <c r="AS4561" s="78"/>
      <c r="AT4561" s="414"/>
      <c r="AU4561" s="548"/>
      <c r="AV4561" s="548"/>
      <c r="AW4561" s="414"/>
      <c r="AX4561" s="383"/>
      <c r="AY4561" s="548"/>
      <c r="AZ4561" s="414"/>
      <c r="BA4561" s="383"/>
      <c r="BB4561" s="548"/>
      <c r="BC4561" s="78"/>
      <c r="BD4561" s="414"/>
      <c r="BE4561" s="414"/>
      <c r="BF4561" s="414"/>
      <c r="BG4561" s="414"/>
      <c r="BH4561" s="414"/>
      <c r="BI4561" s="383"/>
      <c r="BJ4561" s="383"/>
      <c r="BK4561" s="78"/>
      <c r="BL4561" s="414"/>
      <c r="BM4561" s="383"/>
      <c r="BN4561" s="78"/>
      <c r="BO4561" s="414"/>
      <c r="BP4561" s="78"/>
      <c r="BQ4561" s="414"/>
      <c r="BR4561" s="383"/>
      <c r="BS4561" s="78"/>
      <c r="BT4561" s="83"/>
      <c r="BU4561" s="75"/>
      <c r="BV4561" s="74"/>
      <c r="BW4561" s="74"/>
      <c r="BX4561" s="103" t="s">
        <v>7845</v>
      </c>
      <c r="BY4561" s="112">
        <f t="shared" si="437"/>
        <v>4556</v>
      </c>
      <c r="BZ4561" s="65">
        <f t="shared" si="438"/>
        <v>0</v>
      </c>
      <c r="CA4561" s="359">
        <f t="shared" si="432"/>
        <v>31</v>
      </c>
      <c r="CB4561" s="359">
        <f t="shared" si="433"/>
        <v>10</v>
      </c>
      <c r="CC4561" s="359">
        <f t="shared" si="434"/>
        <v>2023</v>
      </c>
      <c r="CD4561" s="359" t="str">
        <f t="shared" si="435"/>
        <v>3110202317486INUNDACION</v>
      </c>
    </row>
    <row r="4562" spans="1:82" s="121" customFormat="1" ht="144" customHeight="1">
      <c r="A4562" s="13"/>
      <c r="B4562" s="13"/>
      <c r="C4562" s="13"/>
      <c r="D4562" s="110">
        <v>45182</v>
      </c>
      <c r="E4562" s="125" t="s">
        <v>2855</v>
      </c>
      <c r="F4562" s="126" t="s">
        <v>2234</v>
      </c>
      <c r="G4562" s="126" t="s">
        <v>7108</v>
      </c>
      <c r="H4562" s="85" t="str">
        <f>VLOOKUP(E4562&amp;F4562,Divipola!$C$1:$F$1149,4,FALSE)</f>
        <v>86571</v>
      </c>
      <c r="I4562" s="77"/>
      <c r="J4562" s="181"/>
      <c r="K4562" s="146"/>
      <c r="L4562" s="146"/>
      <c r="M4562" s="146"/>
      <c r="N4562" s="146"/>
      <c r="O4562" s="146"/>
      <c r="P4562" s="146"/>
      <c r="Q4562" s="146"/>
      <c r="R4562" s="146"/>
      <c r="S4562" s="146"/>
      <c r="T4562" s="146"/>
      <c r="U4562" s="146"/>
      <c r="V4562" s="146"/>
      <c r="W4562" s="146"/>
      <c r="X4562" s="146"/>
      <c r="Y4562" s="146"/>
      <c r="Z4562" s="147"/>
      <c r="AA4562" s="148"/>
      <c r="AB4562" s="383"/>
      <c r="AC4562" s="73"/>
      <c r="AD4562" s="414"/>
      <c r="AE4562" s="393"/>
      <c r="AF4562" s="78"/>
      <c r="AG4562" s="414"/>
      <c r="AH4562" s="383"/>
      <c r="AI4562" s="453"/>
      <c r="AJ4562" s="453"/>
      <c r="AK4562" s="414"/>
      <c r="AL4562" s="383"/>
      <c r="AM4562" s="383"/>
      <c r="AN4562" s="523"/>
      <c r="AO4562" s="414"/>
      <c r="AP4562" s="548"/>
      <c r="AQ4562" s="414"/>
      <c r="AR4562" s="78"/>
      <c r="AS4562" s="78"/>
      <c r="AT4562" s="414"/>
      <c r="AU4562" s="548"/>
      <c r="AV4562" s="548"/>
      <c r="AW4562" s="414"/>
      <c r="AX4562" s="383"/>
      <c r="AY4562" s="548"/>
      <c r="AZ4562" s="414"/>
      <c r="BA4562" s="383"/>
      <c r="BB4562" s="548"/>
      <c r="BC4562" s="78"/>
      <c r="BD4562" s="414"/>
      <c r="BE4562" s="414"/>
      <c r="BF4562" s="414"/>
      <c r="BG4562" s="414"/>
      <c r="BH4562" s="414"/>
      <c r="BI4562" s="383"/>
      <c r="BJ4562" s="383"/>
      <c r="BK4562" s="78"/>
      <c r="BL4562" s="414"/>
      <c r="BM4562" s="383"/>
      <c r="BN4562" s="78"/>
      <c r="BO4562" s="414"/>
      <c r="BP4562" s="78"/>
      <c r="BQ4562" s="414"/>
      <c r="BR4562" s="383"/>
      <c r="BS4562" s="78"/>
      <c r="BT4562" s="83"/>
      <c r="BU4562" s="75"/>
      <c r="BV4562" s="74"/>
      <c r="BW4562" s="74"/>
      <c r="BX4562" s="103" t="s">
        <v>7795</v>
      </c>
      <c r="BY4562" s="112">
        <f t="shared" si="437"/>
        <v>4557</v>
      </c>
      <c r="BZ4562" s="65">
        <f t="shared" si="438"/>
        <v>0</v>
      </c>
      <c r="CA4562" s="359">
        <f t="shared" si="432"/>
        <v>13</v>
      </c>
      <c r="CB4562" s="359">
        <f t="shared" si="433"/>
        <v>9</v>
      </c>
      <c r="CC4562" s="359">
        <f t="shared" si="434"/>
        <v>2023</v>
      </c>
      <c r="CD4562" s="359" t="str">
        <f t="shared" si="435"/>
        <v>139202386571SEQUIA</v>
      </c>
    </row>
    <row r="4563" spans="1:82" s="121" customFormat="1" ht="72" customHeight="1">
      <c r="A4563" s="13"/>
      <c r="B4563" s="13"/>
      <c r="C4563" s="13"/>
      <c r="D4563" s="123">
        <v>45213</v>
      </c>
      <c r="E4563" s="123" t="s">
        <v>2720</v>
      </c>
      <c r="F4563" s="124" t="s">
        <v>2030</v>
      </c>
      <c r="G4563" s="130" t="s">
        <v>8680</v>
      </c>
      <c r="H4563" s="85" t="str">
        <f>VLOOKUP(E4563&amp;F4563,Divipola!$C$1:$F$1149,4,FALSE)</f>
        <v>66456</v>
      </c>
      <c r="I4563" s="77"/>
      <c r="J4563" s="181"/>
      <c r="K4563" s="146"/>
      <c r="L4563" s="146"/>
      <c r="M4563" s="146"/>
      <c r="N4563" s="146"/>
      <c r="O4563" s="146"/>
      <c r="P4563" s="146"/>
      <c r="Q4563" s="146"/>
      <c r="R4563" s="146"/>
      <c r="S4563" s="146"/>
      <c r="T4563" s="146"/>
      <c r="U4563" s="146"/>
      <c r="V4563" s="146"/>
      <c r="W4563" s="146"/>
      <c r="X4563" s="146"/>
      <c r="Y4563" s="146"/>
      <c r="Z4563" s="147">
        <v>1</v>
      </c>
      <c r="AA4563" s="148"/>
      <c r="AB4563" s="383"/>
      <c r="AC4563" s="73"/>
      <c r="AD4563" s="414"/>
      <c r="AE4563" s="393"/>
      <c r="AF4563" s="78"/>
      <c r="AG4563" s="414"/>
      <c r="AH4563" s="383"/>
      <c r="AI4563" s="453"/>
      <c r="AJ4563" s="453"/>
      <c r="AK4563" s="414"/>
      <c r="AL4563" s="383"/>
      <c r="AM4563" s="383"/>
      <c r="AN4563" s="523"/>
      <c r="AO4563" s="414"/>
      <c r="AP4563" s="548"/>
      <c r="AQ4563" s="414"/>
      <c r="AR4563" s="78"/>
      <c r="AS4563" s="78"/>
      <c r="AT4563" s="414"/>
      <c r="AU4563" s="548"/>
      <c r="AV4563" s="548"/>
      <c r="AW4563" s="414"/>
      <c r="AX4563" s="383"/>
      <c r="AY4563" s="548"/>
      <c r="AZ4563" s="414"/>
      <c r="BA4563" s="383"/>
      <c r="BB4563" s="548"/>
      <c r="BC4563" s="78"/>
      <c r="BD4563" s="414"/>
      <c r="BE4563" s="414"/>
      <c r="BF4563" s="414"/>
      <c r="BG4563" s="414"/>
      <c r="BH4563" s="414"/>
      <c r="BI4563" s="383"/>
      <c r="BJ4563" s="383"/>
      <c r="BK4563" s="78"/>
      <c r="BL4563" s="414"/>
      <c r="BM4563" s="383"/>
      <c r="BN4563" s="78"/>
      <c r="BO4563" s="414"/>
      <c r="BP4563" s="78"/>
      <c r="BQ4563" s="414"/>
      <c r="BR4563" s="383"/>
      <c r="BS4563" s="78"/>
      <c r="BT4563" s="83"/>
      <c r="BU4563" s="75"/>
      <c r="BV4563" s="74"/>
      <c r="BW4563" s="74"/>
      <c r="BX4563" s="98" t="s">
        <v>7797</v>
      </c>
      <c r="BY4563" s="112">
        <f t="shared" si="437"/>
        <v>4558</v>
      </c>
      <c r="BZ4563" s="65">
        <f t="shared" ref="BZ4563:BZ4594" si="439">+AD4563+AG4563+AK4563+AO4563+AQ4563+AT4563+AW4563+AZ4563+BD4563+BH4563+BL4563+BO4563+BQ4563</f>
        <v>0</v>
      </c>
      <c r="CA4563" s="359">
        <f t="shared" si="432"/>
        <v>14</v>
      </c>
      <c r="CB4563" s="359">
        <f t="shared" si="433"/>
        <v>10</v>
      </c>
      <c r="CC4563" s="359">
        <f t="shared" si="434"/>
        <v>2023</v>
      </c>
      <c r="CD4563" s="359" t="str">
        <f t="shared" si="435"/>
        <v xml:space="preserve">1410202366456INCENDIO FORESTAL </v>
      </c>
    </row>
    <row r="4564" spans="1:82" s="121" customFormat="1" ht="48" customHeight="1">
      <c r="A4564" s="13"/>
      <c r="B4564" s="13"/>
      <c r="C4564" s="13"/>
      <c r="D4564" s="123">
        <v>45213</v>
      </c>
      <c r="E4564" s="123" t="s">
        <v>2720</v>
      </c>
      <c r="F4564" s="124" t="s">
        <v>2058</v>
      </c>
      <c r="G4564" s="124" t="s">
        <v>2803</v>
      </c>
      <c r="H4564" s="85" t="str">
        <f>VLOOKUP(E4564&amp;F4564,Divipola!$C$1:$F$1149,4,FALSE)</f>
        <v>66383</v>
      </c>
      <c r="I4564" s="77"/>
      <c r="J4564" s="181"/>
      <c r="K4564" s="146"/>
      <c r="L4564" s="146"/>
      <c r="M4564" s="146"/>
      <c r="N4564" s="146">
        <v>20</v>
      </c>
      <c r="O4564" s="146">
        <v>5</v>
      </c>
      <c r="P4564" s="146"/>
      <c r="Q4564" s="146">
        <v>5</v>
      </c>
      <c r="R4564" s="146"/>
      <c r="S4564" s="146"/>
      <c r="T4564" s="146"/>
      <c r="U4564" s="146"/>
      <c r="V4564" s="146"/>
      <c r="W4564" s="146"/>
      <c r="X4564" s="146"/>
      <c r="Y4564" s="146"/>
      <c r="Z4564" s="147"/>
      <c r="AA4564" s="148"/>
      <c r="AB4564" s="383"/>
      <c r="AC4564" s="73"/>
      <c r="AD4564" s="414"/>
      <c r="AE4564" s="393"/>
      <c r="AF4564" s="78"/>
      <c r="AG4564" s="414"/>
      <c r="AH4564" s="383"/>
      <c r="AI4564" s="453"/>
      <c r="AJ4564" s="453"/>
      <c r="AK4564" s="414"/>
      <c r="AL4564" s="383"/>
      <c r="AM4564" s="383"/>
      <c r="AN4564" s="523"/>
      <c r="AO4564" s="414"/>
      <c r="AP4564" s="548"/>
      <c r="AQ4564" s="414"/>
      <c r="AR4564" s="78"/>
      <c r="AS4564" s="78"/>
      <c r="AT4564" s="414"/>
      <c r="AU4564" s="548"/>
      <c r="AV4564" s="548"/>
      <c r="AW4564" s="414"/>
      <c r="AX4564" s="383"/>
      <c r="AY4564" s="548"/>
      <c r="AZ4564" s="414"/>
      <c r="BA4564" s="383"/>
      <c r="BB4564" s="548"/>
      <c r="BC4564" s="78"/>
      <c r="BD4564" s="414"/>
      <c r="BE4564" s="414"/>
      <c r="BF4564" s="414"/>
      <c r="BG4564" s="414"/>
      <c r="BH4564" s="414"/>
      <c r="BI4564" s="383"/>
      <c r="BJ4564" s="383"/>
      <c r="BK4564" s="78"/>
      <c r="BL4564" s="414"/>
      <c r="BM4564" s="383"/>
      <c r="BN4564" s="78"/>
      <c r="BO4564" s="414"/>
      <c r="BP4564" s="78"/>
      <c r="BQ4564" s="414"/>
      <c r="BR4564" s="383"/>
      <c r="BS4564" s="78"/>
      <c r="BT4564" s="83"/>
      <c r="BU4564" s="75"/>
      <c r="BV4564" s="74"/>
      <c r="BW4564" s="74"/>
      <c r="BX4564" s="98" t="s">
        <v>7798</v>
      </c>
      <c r="BY4564" s="112">
        <f t="shared" si="437"/>
        <v>4559</v>
      </c>
      <c r="BZ4564" s="65">
        <f t="shared" si="439"/>
        <v>0</v>
      </c>
      <c r="CA4564" s="359">
        <f t="shared" si="432"/>
        <v>14</v>
      </c>
      <c r="CB4564" s="359">
        <f t="shared" si="433"/>
        <v>10</v>
      </c>
      <c r="CC4564" s="359">
        <f t="shared" si="434"/>
        <v>2023</v>
      </c>
      <c r="CD4564" s="359" t="str">
        <f t="shared" si="435"/>
        <v>1410202366383VENDAVAL</v>
      </c>
    </row>
    <row r="4565" spans="1:82" s="121" customFormat="1" ht="48" customHeight="1">
      <c r="A4565" s="13"/>
      <c r="B4565" s="13"/>
      <c r="C4565" s="13"/>
      <c r="D4565" s="123">
        <v>45213</v>
      </c>
      <c r="E4565" s="123" t="s">
        <v>2720</v>
      </c>
      <c r="F4565" s="124" t="s">
        <v>2181</v>
      </c>
      <c r="G4565" s="124" t="s">
        <v>2803</v>
      </c>
      <c r="H4565" s="85" t="str">
        <f>VLOOKUP(E4565&amp;F4565,Divipola!$C$1:$F$1149,4,FALSE)</f>
        <v>66075</v>
      </c>
      <c r="I4565" s="77"/>
      <c r="J4565" s="181"/>
      <c r="K4565" s="146"/>
      <c r="L4565" s="146"/>
      <c r="M4565" s="146"/>
      <c r="N4565" s="146">
        <v>8</v>
      </c>
      <c r="O4565" s="146">
        <v>2</v>
      </c>
      <c r="P4565" s="146"/>
      <c r="Q4565" s="146">
        <v>2</v>
      </c>
      <c r="R4565" s="146"/>
      <c r="S4565" s="146"/>
      <c r="T4565" s="146"/>
      <c r="U4565" s="146"/>
      <c r="V4565" s="146"/>
      <c r="W4565" s="146"/>
      <c r="X4565" s="146"/>
      <c r="Y4565" s="146"/>
      <c r="Z4565" s="147"/>
      <c r="AA4565" s="148"/>
      <c r="AB4565" s="383"/>
      <c r="AC4565" s="73"/>
      <c r="AD4565" s="414"/>
      <c r="AE4565" s="393"/>
      <c r="AF4565" s="78"/>
      <c r="AG4565" s="414"/>
      <c r="AH4565" s="383"/>
      <c r="AI4565" s="453"/>
      <c r="AJ4565" s="453"/>
      <c r="AK4565" s="414"/>
      <c r="AL4565" s="383"/>
      <c r="AM4565" s="383"/>
      <c r="AN4565" s="523"/>
      <c r="AO4565" s="414"/>
      <c r="AP4565" s="548"/>
      <c r="AQ4565" s="414"/>
      <c r="AR4565" s="78"/>
      <c r="AS4565" s="78"/>
      <c r="AT4565" s="414"/>
      <c r="AU4565" s="548"/>
      <c r="AV4565" s="548"/>
      <c r="AW4565" s="414"/>
      <c r="AX4565" s="383"/>
      <c r="AY4565" s="548"/>
      <c r="AZ4565" s="414"/>
      <c r="BA4565" s="383"/>
      <c r="BB4565" s="548"/>
      <c r="BC4565" s="78"/>
      <c r="BD4565" s="414"/>
      <c r="BE4565" s="414"/>
      <c r="BF4565" s="414"/>
      <c r="BG4565" s="414"/>
      <c r="BH4565" s="414"/>
      <c r="BI4565" s="383"/>
      <c r="BJ4565" s="383"/>
      <c r="BK4565" s="78"/>
      <c r="BL4565" s="414"/>
      <c r="BM4565" s="383"/>
      <c r="BN4565" s="78"/>
      <c r="BO4565" s="414"/>
      <c r="BP4565" s="78"/>
      <c r="BQ4565" s="414"/>
      <c r="BR4565" s="383"/>
      <c r="BS4565" s="78"/>
      <c r="BT4565" s="83"/>
      <c r="BU4565" s="75"/>
      <c r="BV4565" s="74"/>
      <c r="BW4565" s="74"/>
      <c r="BX4565" s="120" t="s">
        <v>7799</v>
      </c>
      <c r="BY4565" s="112">
        <f t="shared" si="437"/>
        <v>4560</v>
      </c>
      <c r="BZ4565" s="65">
        <f t="shared" si="439"/>
        <v>0</v>
      </c>
      <c r="CA4565" s="359">
        <f t="shared" si="432"/>
        <v>14</v>
      </c>
      <c r="CB4565" s="359">
        <f t="shared" si="433"/>
        <v>10</v>
      </c>
      <c r="CC4565" s="359">
        <f t="shared" si="434"/>
        <v>2023</v>
      </c>
      <c r="CD4565" s="359" t="str">
        <f t="shared" si="435"/>
        <v>1410202366075VENDAVAL</v>
      </c>
    </row>
    <row r="4566" spans="1:82" s="121" customFormat="1" ht="96" customHeight="1">
      <c r="A4566" s="13"/>
      <c r="B4566" s="13"/>
      <c r="C4566" s="13"/>
      <c r="D4566" s="123">
        <v>45227</v>
      </c>
      <c r="E4566" s="123" t="s">
        <v>2723</v>
      </c>
      <c r="F4566" s="124" t="s">
        <v>2639</v>
      </c>
      <c r="G4566" s="126" t="s">
        <v>2802</v>
      </c>
      <c r="H4566" s="85" t="str">
        <f>VLOOKUP(E4566&amp;F4566,Divipola!$C$1:$F$1149,4,FALSE)</f>
        <v>13683</v>
      </c>
      <c r="I4566" s="77"/>
      <c r="J4566" s="181"/>
      <c r="K4566" s="146"/>
      <c r="L4566" s="146"/>
      <c r="M4566" s="146"/>
      <c r="N4566" s="146">
        <v>3750</v>
      </c>
      <c r="O4566" s="146">
        <v>750</v>
      </c>
      <c r="P4566" s="146"/>
      <c r="Q4566" s="146"/>
      <c r="R4566" s="146"/>
      <c r="S4566" s="146"/>
      <c r="T4566" s="146"/>
      <c r="U4566" s="146"/>
      <c r="V4566" s="146"/>
      <c r="W4566" s="146">
        <v>1</v>
      </c>
      <c r="X4566" s="146"/>
      <c r="Y4566" s="146"/>
      <c r="Z4566" s="147"/>
      <c r="AA4566" s="148"/>
      <c r="AB4566" s="383"/>
      <c r="AC4566" s="73"/>
      <c r="AD4566" s="414"/>
      <c r="AE4566" s="393"/>
      <c r="AF4566" s="78"/>
      <c r="AG4566" s="414"/>
      <c r="AH4566" s="383"/>
      <c r="AI4566" s="453"/>
      <c r="AJ4566" s="453"/>
      <c r="AK4566" s="414"/>
      <c r="AL4566" s="383"/>
      <c r="AM4566" s="383"/>
      <c r="AN4566" s="523"/>
      <c r="AO4566" s="414"/>
      <c r="AP4566" s="548"/>
      <c r="AQ4566" s="414"/>
      <c r="AR4566" s="78"/>
      <c r="AS4566" s="78"/>
      <c r="AT4566" s="414"/>
      <c r="AU4566" s="548"/>
      <c r="AV4566" s="548"/>
      <c r="AW4566" s="414"/>
      <c r="AX4566" s="383"/>
      <c r="AY4566" s="548"/>
      <c r="AZ4566" s="414"/>
      <c r="BA4566" s="383"/>
      <c r="BB4566" s="548"/>
      <c r="BC4566" s="78"/>
      <c r="BD4566" s="414"/>
      <c r="BE4566" s="414"/>
      <c r="BF4566" s="414"/>
      <c r="BG4566" s="414"/>
      <c r="BH4566" s="414"/>
      <c r="BI4566" s="383"/>
      <c r="BJ4566" s="383"/>
      <c r="BK4566" s="78"/>
      <c r="BL4566" s="414"/>
      <c r="BM4566" s="383"/>
      <c r="BN4566" s="78"/>
      <c r="BO4566" s="414"/>
      <c r="BP4566" s="78"/>
      <c r="BQ4566" s="414"/>
      <c r="BR4566" s="383"/>
      <c r="BS4566" s="78"/>
      <c r="BT4566" s="83"/>
      <c r="BU4566" s="170"/>
      <c r="BV4566" s="171"/>
      <c r="BW4566" s="171"/>
      <c r="BX4566" s="120" t="s">
        <v>7800</v>
      </c>
      <c r="BY4566" s="112">
        <f t="shared" si="437"/>
        <v>4561</v>
      </c>
      <c r="BZ4566" s="65">
        <f t="shared" si="439"/>
        <v>0</v>
      </c>
      <c r="CA4566" s="359">
        <f t="shared" si="432"/>
        <v>28</v>
      </c>
      <c r="CB4566" s="359">
        <f t="shared" si="433"/>
        <v>10</v>
      </c>
      <c r="CC4566" s="359">
        <f t="shared" si="434"/>
        <v>2023</v>
      </c>
      <c r="CD4566" s="359" t="str">
        <f t="shared" si="435"/>
        <v>2810202313683INUNDACION</v>
      </c>
    </row>
    <row r="4567" spans="1:82" s="121" customFormat="1" ht="42.75" customHeight="1">
      <c r="A4567" s="13"/>
      <c r="B4567" s="13"/>
      <c r="C4567" s="13"/>
      <c r="D4567" s="123">
        <v>45214</v>
      </c>
      <c r="E4567" s="123" t="s">
        <v>2676</v>
      </c>
      <c r="F4567" s="124" t="s">
        <v>972</v>
      </c>
      <c r="G4567" s="126" t="s">
        <v>8256</v>
      </c>
      <c r="H4567" s="85" t="str">
        <f>VLOOKUP(E4567&amp;F4567,Divipola!$C$1:$F$1149,4,FALSE)</f>
        <v>23500</v>
      </c>
      <c r="I4567" s="181">
        <v>1381</v>
      </c>
      <c r="J4567" s="181">
        <v>1382</v>
      </c>
      <c r="K4567" s="146"/>
      <c r="L4567" s="146"/>
      <c r="M4567" s="146"/>
      <c r="N4567" s="146"/>
      <c r="O4567" s="146"/>
      <c r="P4567" s="146"/>
      <c r="Q4567" s="146"/>
      <c r="R4567" s="146"/>
      <c r="S4567" s="146"/>
      <c r="T4567" s="146"/>
      <c r="U4567" s="146"/>
      <c r="V4567" s="146"/>
      <c r="W4567" s="146"/>
      <c r="X4567" s="146"/>
      <c r="Y4567" s="146"/>
      <c r="Z4567" s="147"/>
      <c r="AA4567" s="148"/>
      <c r="AB4567" s="383"/>
      <c r="AC4567" s="73"/>
      <c r="AD4567" s="414"/>
      <c r="AE4567" s="395"/>
      <c r="AF4567" s="78"/>
      <c r="AG4567" s="414"/>
      <c r="AH4567" s="383" t="s">
        <v>8252</v>
      </c>
      <c r="AI4567" s="587">
        <v>6151</v>
      </c>
      <c r="AJ4567" s="587">
        <v>15</v>
      </c>
      <c r="AK4567" s="588">
        <v>1691051312.1900001</v>
      </c>
      <c r="AL4567" s="668"/>
      <c r="AM4567" s="668"/>
      <c r="AN4567" s="685"/>
      <c r="AO4567" s="660"/>
      <c r="AP4567" s="548"/>
      <c r="AQ4567" s="414"/>
      <c r="AR4567" s="78"/>
      <c r="AS4567" s="78"/>
      <c r="AT4567" s="414"/>
      <c r="AU4567" s="548"/>
      <c r="AV4567" s="548"/>
      <c r="AW4567" s="414"/>
      <c r="AX4567" s="383"/>
      <c r="AY4567" s="548"/>
      <c r="AZ4567" s="414"/>
      <c r="BA4567" s="383"/>
      <c r="BB4567" s="548"/>
      <c r="BC4567" s="78"/>
      <c r="BD4567" s="414"/>
      <c r="BE4567" s="414"/>
      <c r="BF4567" s="414"/>
      <c r="BG4567" s="414"/>
      <c r="BH4567" s="414"/>
      <c r="BI4567" s="383"/>
      <c r="BJ4567" s="383"/>
      <c r="BK4567" s="78"/>
      <c r="BL4567" s="414"/>
      <c r="BM4567" s="383"/>
      <c r="BN4567" s="78"/>
      <c r="BO4567" s="414"/>
      <c r="BP4567" s="78"/>
      <c r="BQ4567" s="414"/>
      <c r="BR4567" s="383"/>
      <c r="BS4567" s="78"/>
      <c r="BT4567" s="83"/>
      <c r="BU4567" s="386">
        <v>30</v>
      </c>
      <c r="BV4567" s="530">
        <v>45082</v>
      </c>
      <c r="BW4567" s="530">
        <v>45264</v>
      </c>
      <c r="BX4567" s="602"/>
      <c r="BY4567" s="112">
        <f t="shared" si="437"/>
        <v>4562</v>
      </c>
      <c r="BZ4567" s="65">
        <f t="shared" si="439"/>
        <v>1691051312.1900001</v>
      </c>
      <c r="CA4567" s="359">
        <f t="shared" si="432"/>
        <v>15</v>
      </c>
      <c r="CB4567" s="359">
        <f t="shared" si="433"/>
        <v>10</v>
      </c>
      <c r="CC4567" s="359">
        <f t="shared" si="434"/>
        <v>2023</v>
      </c>
      <c r="CD4567" s="359" t="str">
        <f t="shared" si="435"/>
        <v xml:space="preserve">1510202323500INUNDACION </v>
      </c>
    </row>
    <row r="4568" spans="1:82" s="121" customFormat="1" ht="42.75" customHeight="1">
      <c r="A4568" s="13"/>
      <c r="B4568" s="13"/>
      <c r="C4568" s="13"/>
      <c r="D4568" s="123">
        <v>45214</v>
      </c>
      <c r="E4568" s="123" t="s">
        <v>2676</v>
      </c>
      <c r="F4568" s="124" t="s">
        <v>949</v>
      </c>
      <c r="G4568" s="126" t="s">
        <v>8256</v>
      </c>
      <c r="H4568" s="85" t="str">
        <f>VLOOKUP(E4568&amp;F4568,Divipola!$C$1:$F$1149,4,FALSE)</f>
        <v>23090</v>
      </c>
      <c r="I4568" s="181"/>
      <c r="J4568" s="181"/>
      <c r="K4568" s="146"/>
      <c r="L4568" s="146"/>
      <c r="M4568" s="146"/>
      <c r="N4568" s="146"/>
      <c r="O4568" s="146"/>
      <c r="P4568" s="146"/>
      <c r="Q4568" s="146"/>
      <c r="R4568" s="146"/>
      <c r="S4568" s="146"/>
      <c r="T4568" s="146"/>
      <c r="U4568" s="146"/>
      <c r="V4568" s="146"/>
      <c r="W4568" s="146"/>
      <c r="X4568" s="146"/>
      <c r="Y4568" s="146"/>
      <c r="Z4568" s="147"/>
      <c r="AA4568" s="148"/>
      <c r="AB4568" s="383"/>
      <c r="AC4568" s="73"/>
      <c r="AD4568" s="414"/>
      <c r="AE4568" s="395"/>
      <c r="AF4568" s="78"/>
      <c r="AG4568" s="414"/>
      <c r="AH4568" s="383" t="s">
        <v>8252</v>
      </c>
      <c r="AI4568" s="587">
        <v>4800</v>
      </c>
      <c r="AJ4568" s="587">
        <v>430</v>
      </c>
      <c r="AK4568" s="603">
        <v>2149541958.1999998</v>
      </c>
      <c r="AL4568" s="668"/>
      <c r="AM4568" s="668"/>
      <c r="AN4568" s="685"/>
      <c r="AO4568" s="660"/>
      <c r="AP4568" s="548"/>
      <c r="AQ4568" s="414"/>
      <c r="AR4568" s="78"/>
      <c r="AS4568" s="78"/>
      <c r="AT4568" s="414"/>
      <c r="AU4568" s="548"/>
      <c r="AV4568" s="548"/>
      <c r="AW4568" s="414"/>
      <c r="AX4568" s="383"/>
      <c r="AY4568" s="548"/>
      <c r="AZ4568" s="414"/>
      <c r="BA4568" s="383"/>
      <c r="BB4568" s="548"/>
      <c r="BC4568" s="78"/>
      <c r="BD4568" s="414"/>
      <c r="BE4568" s="414"/>
      <c r="BF4568" s="414"/>
      <c r="BG4568" s="414"/>
      <c r="BH4568" s="414"/>
      <c r="BI4568" s="383"/>
      <c r="BJ4568" s="383"/>
      <c r="BK4568" s="78"/>
      <c r="BL4568" s="414"/>
      <c r="BM4568" s="383"/>
      <c r="BN4568" s="78"/>
      <c r="BO4568" s="414"/>
      <c r="BP4568" s="78"/>
      <c r="BQ4568" s="414"/>
      <c r="BR4568" s="383"/>
      <c r="BS4568" s="78"/>
      <c r="BT4568" s="83"/>
      <c r="BU4568" s="604"/>
      <c r="BV4568" s="605"/>
      <c r="BW4568" s="605"/>
      <c r="BX4568" s="602"/>
      <c r="BY4568" s="112">
        <f t="shared" si="437"/>
        <v>4563</v>
      </c>
      <c r="BZ4568" s="65">
        <f t="shared" si="439"/>
        <v>2149541958.1999998</v>
      </c>
      <c r="CA4568" s="359">
        <f t="shared" si="432"/>
        <v>15</v>
      </c>
      <c r="CB4568" s="359">
        <f t="shared" si="433"/>
        <v>10</v>
      </c>
      <c r="CC4568" s="359">
        <f t="shared" si="434"/>
        <v>2023</v>
      </c>
      <c r="CD4568" s="359" t="str">
        <f t="shared" si="435"/>
        <v xml:space="preserve">1510202323090INUNDACION </v>
      </c>
    </row>
    <row r="4569" spans="1:82" s="121" customFormat="1" ht="168" customHeight="1">
      <c r="A4569" s="13"/>
      <c r="B4569" s="13"/>
      <c r="C4569" s="13"/>
      <c r="D4569" s="123">
        <v>45230</v>
      </c>
      <c r="E4569" s="123" t="s">
        <v>2676</v>
      </c>
      <c r="F4569" s="124" t="s">
        <v>1007</v>
      </c>
      <c r="G4569" s="124" t="s">
        <v>2800</v>
      </c>
      <c r="H4569" s="85" t="str">
        <f>VLOOKUP(E4569&amp;F4569,Divipola!$C$1:$F$1149,4,FALSE)</f>
        <v>23855</v>
      </c>
      <c r="I4569" s="77"/>
      <c r="J4569" s="181"/>
      <c r="K4569" s="146"/>
      <c r="L4569" s="146"/>
      <c r="M4569" s="146"/>
      <c r="N4569" s="146"/>
      <c r="O4569" s="146"/>
      <c r="P4569" s="146"/>
      <c r="Q4569" s="146"/>
      <c r="R4569" s="146"/>
      <c r="S4569" s="146"/>
      <c r="T4569" s="146"/>
      <c r="U4569" s="146"/>
      <c r="V4569" s="146"/>
      <c r="W4569" s="146"/>
      <c r="X4569" s="146">
        <v>1</v>
      </c>
      <c r="Y4569" s="146"/>
      <c r="Z4569" s="147"/>
      <c r="AA4569" s="148"/>
      <c r="AB4569" s="383"/>
      <c r="AC4569" s="73"/>
      <c r="AD4569" s="414"/>
      <c r="AE4569" s="393"/>
      <c r="AF4569" s="78"/>
      <c r="AG4569" s="414"/>
      <c r="AH4569" s="383"/>
      <c r="AI4569" s="453"/>
      <c r="AJ4569" s="453"/>
      <c r="AK4569" s="414"/>
      <c r="AL4569" s="383"/>
      <c r="AM4569" s="383"/>
      <c r="AN4569" s="523"/>
      <c r="AO4569" s="414"/>
      <c r="AP4569" s="548"/>
      <c r="AQ4569" s="414"/>
      <c r="AR4569" s="78"/>
      <c r="AS4569" s="78"/>
      <c r="AT4569" s="414"/>
      <c r="AU4569" s="548"/>
      <c r="AV4569" s="548"/>
      <c r="AW4569" s="414"/>
      <c r="AX4569" s="383"/>
      <c r="AY4569" s="548"/>
      <c r="AZ4569" s="414"/>
      <c r="BA4569" s="383"/>
      <c r="BB4569" s="548"/>
      <c r="BC4569" s="78"/>
      <c r="BD4569" s="414"/>
      <c r="BE4569" s="414"/>
      <c r="BF4569" s="414"/>
      <c r="BG4569" s="414"/>
      <c r="BH4569" s="414"/>
      <c r="BI4569" s="383"/>
      <c r="BJ4569" s="383"/>
      <c r="BK4569" s="78"/>
      <c r="BL4569" s="414"/>
      <c r="BM4569" s="383"/>
      <c r="BN4569" s="78"/>
      <c r="BO4569" s="414"/>
      <c r="BP4569" s="78"/>
      <c r="BQ4569" s="414"/>
      <c r="BR4569" s="383"/>
      <c r="BS4569" s="78"/>
      <c r="BT4569" s="83"/>
      <c r="BU4569" s="177"/>
      <c r="BV4569" s="178"/>
      <c r="BW4569" s="178"/>
      <c r="BX4569" s="521" t="s">
        <v>7802</v>
      </c>
      <c r="BY4569" s="112">
        <f t="shared" si="437"/>
        <v>4564</v>
      </c>
      <c r="BZ4569" s="65">
        <f t="shared" si="439"/>
        <v>0</v>
      </c>
      <c r="CA4569" s="359">
        <f t="shared" si="432"/>
        <v>31</v>
      </c>
      <c r="CB4569" s="359">
        <f t="shared" si="433"/>
        <v>10</v>
      </c>
      <c r="CC4569" s="359">
        <f t="shared" si="434"/>
        <v>2023</v>
      </c>
      <c r="CD4569" s="359" t="str">
        <f t="shared" si="435"/>
        <v>3110202323855INCENDIO ESTRUCTURAL</v>
      </c>
    </row>
    <row r="4570" spans="1:82" s="121" customFormat="1" ht="15" customHeight="1">
      <c r="A4570" s="13"/>
      <c r="B4570" s="13"/>
      <c r="C4570" s="13"/>
      <c r="D4570" s="123">
        <v>45231</v>
      </c>
      <c r="E4570" s="123" t="s">
        <v>2161</v>
      </c>
      <c r="F4570" s="124" t="s">
        <v>2621</v>
      </c>
      <c r="G4570" s="126" t="s">
        <v>2827</v>
      </c>
      <c r="H4570" s="85" t="str">
        <f>VLOOKUP(E4570&amp;F4570,Divipola!$C$1:$F$1149,4,FALSE)</f>
        <v>17272</v>
      </c>
      <c r="I4570" s="77"/>
      <c r="J4570" s="181"/>
      <c r="K4570" s="146"/>
      <c r="L4570" s="146"/>
      <c r="M4570" s="146"/>
      <c r="N4570" s="146"/>
      <c r="O4570" s="146"/>
      <c r="P4570" s="146"/>
      <c r="Q4570" s="146"/>
      <c r="R4570" s="146">
        <v>2</v>
      </c>
      <c r="S4570" s="146"/>
      <c r="T4570" s="146"/>
      <c r="U4570" s="146"/>
      <c r="V4570" s="146"/>
      <c r="W4570" s="146"/>
      <c r="X4570" s="146"/>
      <c r="Y4570" s="146"/>
      <c r="Z4570" s="147"/>
      <c r="AA4570" s="148"/>
      <c r="AB4570" s="383"/>
      <c r="AC4570" s="73"/>
      <c r="AD4570" s="414"/>
      <c r="AE4570" s="393"/>
      <c r="AF4570" s="78"/>
      <c r="AG4570" s="414"/>
      <c r="AH4570" s="383"/>
      <c r="AI4570" s="453"/>
      <c r="AJ4570" s="453"/>
      <c r="AK4570" s="414"/>
      <c r="AL4570" s="383"/>
      <c r="AM4570" s="383"/>
      <c r="AN4570" s="523"/>
      <c r="AO4570" s="414"/>
      <c r="AP4570" s="548"/>
      <c r="AQ4570" s="414"/>
      <c r="AR4570" s="78"/>
      <c r="AS4570" s="78"/>
      <c r="AT4570" s="414"/>
      <c r="AU4570" s="548"/>
      <c r="AV4570" s="548"/>
      <c r="AW4570" s="414"/>
      <c r="AX4570" s="383"/>
      <c r="AY4570" s="548"/>
      <c r="AZ4570" s="414"/>
      <c r="BA4570" s="383"/>
      <c r="BB4570" s="548"/>
      <c r="BC4570" s="78"/>
      <c r="BD4570" s="414"/>
      <c r="BE4570" s="414"/>
      <c r="BF4570" s="414"/>
      <c r="BG4570" s="414"/>
      <c r="BH4570" s="414"/>
      <c r="BI4570" s="383"/>
      <c r="BJ4570" s="383"/>
      <c r="BK4570" s="78"/>
      <c r="BL4570" s="414"/>
      <c r="BM4570" s="383"/>
      <c r="BN4570" s="78"/>
      <c r="BO4570" s="414"/>
      <c r="BP4570" s="78"/>
      <c r="BQ4570" s="414"/>
      <c r="BR4570" s="383"/>
      <c r="BS4570" s="78"/>
      <c r="BT4570" s="83"/>
      <c r="BU4570" s="75"/>
      <c r="BV4570" s="74"/>
      <c r="BW4570" s="74"/>
      <c r="BX4570" s="98" t="s">
        <v>7803</v>
      </c>
      <c r="BY4570" s="112">
        <f t="shared" si="437"/>
        <v>4565</v>
      </c>
      <c r="BZ4570" s="65">
        <f t="shared" si="439"/>
        <v>0</v>
      </c>
      <c r="CA4570" s="359">
        <f t="shared" ref="CA4570:CA4633" si="440">DAY(D4570)</f>
        <v>1</v>
      </c>
      <c r="CB4570" s="359">
        <f t="shared" ref="CB4570:CB4633" si="441">MONTH(D4570)</f>
        <v>11</v>
      </c>
      <c r="CC4570" s="359">
        <f t="shared" ref="CC4570:CC4633" si="442">YEAR(D4570)</f>
        <v>2023</v>
      </c>
      <c r="CD4570" s="359" t="str">
        <f t="shared" ref="CD4570:CD4633" si="443">CONCATENATE(CA4570,CB4570,CC4570,H4570,G4570)</f>
        <v>111202317272MOVIMIENTO EN MASA</v>
      </c>
    </row>
    <row r="4571" spans="1:82" s="121" customFormat="1" ht="120" customHeight="1">
      <c r="A4571" s="13"/>
      <c r="B4571" s="13"/>
      <c r="C4571" s="13"/>
      <c r="D4571" s="123">
        <v>45231</v>
      </c>
      <c r="E4571" s="123" t="s">
        <v>2161</v>
      </c>
      <c r="F4571" s="124" t="s">
        <v>2621</v>
      </c>
      <c r="G4571" s="126" t="s">
        <v>2802</v>
      </c>
      <c r="H4571" s="85" t="str">
        <f>VLOOKUP(E4571&amp;F4571,Divipola!$C$1:$F$1149,4,FALSE)</f>
        <v>17272</v>
      </c>
      <c r="I4571" s="77"/>
      <c r="J4571" s="181"/>
      <c r="K4571" s="146"/>
      <c r="L4571" s="146"/>
      <c r="M4571" s="146"/>
      <c r="N4571" s="146">
        <v>8</v>
      </c>
      <c r="O4571" s="146">
        <v>2</v>
      </c>
      <c r="P4571" s="146"/>
      <c r="Q4571" s="146">
        <v>2</v>
      </c>
      <c r="R4571" s="146"/>
      <c r="S4571" s="146"/>
      <c r="T4571" s="146"/>
      <c r="U4571" s="146"/>
      <c r="V4571" s="146"/>
      <c r="W4571" s="146"/>
      <c r="X4571" s="146"/>
      <c r="Y4571" s="146">
        <v>2</v>
      </c>
      <c r="Z4571" s="147"/>
      <c r="AA4571" s="148"/>
      <c r="AB4571" s="383"/>
      <c r="AC4571" s="73"/>
      <c r="AD4571" s="414"/>
      <c r="AE4571" s="393"/>
      <c r="AF4571" s="78"/>
      <c r="AG4571" s="414"/>
      <c r="AH4571" s="383"/>
      <c r="AI4571" s="453"/>
      <c r="AJ4571" s="453"/>
      <c r="AK4571" s="414"/>
      <c r="AL4571" s="383"/>
      <c r="AM4571" s="383"/>
      <c r="AN4571" s="523"/>
      <c r="AO4571" s="414"/>
      <c r="AP4571" s="548"/>
      <c r="AQ4571" s="414"/>
      <c r="AR4571" s="78"/>
      <c r="AS4571" s="78"/>
      <c r="AT4571" s="414"/>
      <c r="AU4571" s="548"/>
      <c r="AV4571" s="548"/>
      <c r="AW4571" s="414"/>
      <c r="AX4571" s="383"/>
      <c r="AY4571" s="548"/>
      <c r="AZ4571" s="414"/>
      <c r="BA4571" s="383"/>
      <c r="BB4571" s="548"/>
      <c r="BC4571" s="78"/>
      <c r="BD4571" s="414"/>
      <c r="BE4571" s="414"/>
      <c r="BF4571" s="414"/>
      <c r="BG4571" s="414"/>
      <c r="BH4571" s="414"/>
      <c r="BI4571" s="383"/>
      <c r="BJ4571" s="383"/>
      <c r="BK4571" s="78"/>
      <c r="BL4571" s="414"/>
      <c r="BM4571" s="383"/>
      <c r="BN4571" s="78"/>
      <c r="BO4571" s="414"/>
      <c r="BP4571" s="78"/>
      <c r="BQ4571" s="414"/>
      <c r="BR4571" s="383"/>
      <c r="BS4571" s="78"/>
      <c r="BT4571" s="83"/>
      <c r="BU4571" s="75"/>
      <c r="BV4571" s="74"/>
      <c r="BW4571" s="74"/>
      <c r="BX4571" s="98" t="s">
        <v>7804</v>
      </c>
      <c r="BY4571" s="112">
        <f t="shared" si="437"/>
        <v>4566</v>
      </c>
      <c r="BZ4571" s="65">
        <f t="shared" si="439"/>
        <v>0</v>
      </c>
      <c r="CA4571" s="359">
        <f t="shared" si="440"/>
        <v>1</v>
      </c>
      <c r="CB4571" s="359">
        <f t="shared" si="441"/>
        <v>11</v>
      </c>
      <c r="CC4571" s="359">
        <f t="shared" si="442"/>
        <v>2023</v>
      </c>
      <c r="CD4571" s="359" t="str">
        <f t="shared" si="443"/>
        <v>111202317272INUNDACION</v>
      </c>
    </row>
    <row r="4572" spans="1:82" s="121" customFormat="1" ht="144" customHeight="1">
      <c r="A4572" s="13"/>
      <c r="B4572" s="13"/>
      <c r="C4572" s="13"/>
      <c r="D4572" s="123">
        <v>45231</v>
      </c>
      <c r="E4572" s="114" t="s">
        <v>2161</v>
      </c>
      <c r="F4572" s="99" t="s">
        <v>2048</v>
      </c>
      <c r="G4572" s="99" t="s">
        <v>2827</v>
      </c>
      <c r="H4572" s="85" t="str">
        <f>VLOOKUP(E4572&amp;F4572,Divipola!$C$1:$F$1149,4,FALSE)</f>
        <v>17050</v>
      </c>
      <c r="I4572" s="77"/>
      <c r="J4572" s="181"/>
      <c r="K4572" s="146"/>
      <c r="L4572" s="146"/>
      <c r="M4572" s="146"/>
      <c r="N4572" s="146"/>
      <c r="O4572" s="146"/>
      <c r="P4572" s="146"/>
      <c r="Q4572" s="146"/>
      <c r="R4572" s="146">
        <v>2</v>
      </c>
      <c r="S4572" s="146"/>
      <c r="T4572" s="146"/>
      <c r="U4572" s="146"/>
      <c r="V4572" s="146"/>
      <c r="W4572" s="146"/>
      <c r="X4572" s="146"/>
      <c r="Y4572" s="146"/>
      <c r="Z4572" s="147"/>
      <c r="AA4572" s="148"/>
      <c r="AB4572" s="383"/>
      <c r="AC4572" s="73"/>
      <c r="AD4572" s="414"/>
      <c r="AE4572" s="393"/>
      <c r="AF4572" s="78"/>
      <c r="AG4572" s="414"/>
      <c r="AH4572" s="383"/>
      <c r="AI4572" s="453"/>
      <c r="AJ4572" s="453"/>
      <c r="AK4572" s="414"/>
      <c r="AL4572" s="383"/>
      <c r="AM4572" s="383"/>
      <c r="AN4572" s="523"/>
      <c r="AO4572" s="414"/>
      <c r="AP4572" s="548"/>
      <c r="AQ4572" s="414"/>
      <c r="AR4572" s="78"/>
      <c r="AS4572" s="78"/>
      <c r="AT4572" s="414"/>
      <c r="AU4572" s="548"/>
      <c r="AV4572" s="548"/>
      <c r="AW4572" s="414"/>
      <c r="AX4572" s="383"/>
      <c r="AY4572" s="548"/>
      <c r="AZ4572" s="414"/>
      <c r="BA4572" s="383"/>
      <c r="BB4572" s="548"/>
      <c r="BC4572" s="78"/>
      <c r="BD4572" s="414"/>
      <c r="BE4572" s="414"/>
      <c r="BF4572" s="414"/>
      <c r="BG4572" s="414"/>
      <c r="BH4572" s="414"/>
      <c r="BI4572" s="383"/>
      <c r="BJ4572" s="383"/>
      <c r="BK4572" s="78"/>
      <c r="BL4572" s="414"/>
      <c r="BM4572" s="383"/>
      <c r="BN4572" s="78"/>
      <c r="BO4572" s="414"/>
      <c r="BP4572" s="78"/>
      <c r="BQ4572" s="414"/>
      <c r="BR4572" s="383"/>
      <c r="BS4572" s="78"/>
      <c r="BT4572" s="83"/>
      <c r="BU4572" s="75"/>
      <c r="BV4572" s="74"/>
      <c r="BW4572" s="74"/>
      <c r="BX4572" s="98" t="s">
        <v>7805</v>
      </c>
      <c r="BY4572" s="112">
        <f t="shared" si="437"/>
        <v>4567</v>
      </c>
      <c r="BZ4572" s="65">
        <f t="shared" si="439"/>
        <v>0</v>
      </c>
      <c r="CA4572" s="359">
        <f t="shared" si="440"/>
        <v>1</v>
      </c>
      <c r="CB4572" s="359">
        <f t="shared" si="441"/>
        <v>11</v>
      </c>
      <c r="CC4572" s="359">
        <f t="shared" si="442"/>
        <v>2023</v>
      </c>
      <c r="CD4572" s="359" t="str">
        <f t="shared" si="443"/>
        <v>111202317050MOVIMIENTO EN MASA</v>
      </c>
    </row>
    <row r="4573" spans="1:82" s="121" customFormat="1" ht="144" customHeight="1">
      <c r="A4573" s="13"/>
      <c r="B4573" s="13"/>
      <c r="C4573" s="13"/>
      <c r="D4573" s="149">
        <v>45231</v>
      </c>
      <c r="E4573" s="149" t="s">
        <v>2161</v>
      </c>
      <c r="F4573" s="150" t="s">
        <v>524</v>
      </c>
      <c r="G4573" s="150" t="s">
        <v>2802</v>
      </c>
      <c r="H4573" s="85" t="str">
        <f>VLOOKUP(E4573&amp;F4573,Divipola!$C$1:$F$1149,4,FALSE)</f>
        <v>17495</v>
      </c>
      <c r="I4573" s="77"/>
      <c r="J4573" s="181"/>
      <c r="K4573" s="207"/>
      <c r="L4573" s="207"/>
      <c r="M4573" s="207"/>
      <c r="N4573" s="207">
        <v>4</v>
      </c>
      <c r="O4573" s="207">
        <v>1</v>
      </c>
      <c r="P4573" s="207"/>
      <c r="Q4573" s="207">
        <v>1</v>
      </c>
      <c r="R4573" s="207"/>
      <c r="S4573" s="207"/>
      <c r="T4573" s="207"/>
      <c r="U4573" s="207"/>
      <c r="V4573" s="207"/>
      <c r="W4573" s="207"/>
      <c r="X4573" s="207"/>
      <c r="Y4573" s="207"/>
      <c r="Z4573" s="208"/>
      <c r="AA4573" s="186"/>
      <c r="AB4573" s="383"/>
      <c r="AC4573" s="73"/>
      <c r="AD4573" s="414"/>
      <c r="AE4573" s="393"/>
      <c r="AF4573" s="78"/>
      <c r="AG4573" s="414"/>
      <c r="AH4573" s="383"/>
      <c r="AI4573" s="453"/>
      <c r="AJ4573" s="453"/>
      <c r="AK4573" s="414"/>
      <c r="AL4573" s="383"/>
      <c r="AM4573" s="383"/>
      <c r="AN4573" s="523"/>
      <c r="AO4573" s="414"/>
      <c r="AP4573" s="548"/>
      <c r="AQ4573" s="414"/>
      <c r="AR4573" s="78"/>
      <c r="AS4573" s="78"/>
      <c r="AT4573" s="414"/>
      <c r="AU4573" s="548"/>
      <c r="AV4573" s="548"/>
      <c r="AW4573" s="414"/>
      <c r="AX4573" s="383"/>
      <c r="AY4573" s="548"/>
      <c r="AZ4573" s="414"/>
      <c r="BA4573" s="383"/>
      <c r="BB4573" s="548"/>
      <c r="BC4573" s="78"/>
      <c r="BD4573" s="414"/>
      <c r="BE4573" s="414"/>
      <c r="BF4573" s="414"/>
      <c r="BG4573" s="414"/>
      <c r="BH4573" s="414"/>
      <c r="BI4573" s="383"/>
      <c r="BJ4573" s="383"/>
      <c r="BK4573" s="78"/>
      <c r="BL4573" s="414"/>
      <c r="BM4573" s="383"/>
      <c r="BN4573" s="78"/>
      <c r="BO4573" s="414"/>
      <c r="BP4573" s="78"/>
      <c r="BQ4573" s="414"/>
      <c r="BR4573" s="383"/>
      <c r="BS4573" s="78"/>
      <c r="BT4573" s="83"/>
      <c r="BU4573" s="75"/>
      <c r="BV4573" s="74"/>
      <c r="BW4573" s="74"/>
      <c r="BX4573" s="98" t="s">
        <v>8119</v>
      </c>
      <c r="BY4573" s="112">
        <f t="shared" si="437"/>
        <v>4568</v>
      </c>
      <c r="BZ4573" s="65">
        <f t="shared" si="439"/>
        <v>0</v>
      </c>
      <c r="CA4573" s="359">
        <f t="shared" si="440"/>
        <v>1</v>
      </c>
      <c r="CB4573" s="359">
        <f t="shared" si="441"/>
        <v>11</v>
      </c>
      <c r="CC4573" s="359">
        <f t="shared" si="442"/>
        <v>2023</v>
      </c>
      <c r="CD4573" s="359" t="str">
        <f t="shared" si="443"/>
        <v>111202317495INUNDACION</v>
      </c>
    </row>
    <row r="4574" spans="1:82" s="121" customFormat="1" ht="108" customHeight="1">
      <c r="A4574" s="13"/>
      <c r="B4574" s="13"/>
      <c r="C4574" s="13"/>
      <c r="D4574" s="110">
        <v>45230</v>
      </c>
      <c r="E4574" s="125" t="s">
        <v>2718</v>
      </c>
      <c r="F4574" s="126" t="s">
        <v>1042</v>
      </c>
      <c r="G4574" s="126" t="s">
        <v>2807</v>
      </c>
      <c r="H4574" s="85" t="str">
        <f>VLOOKUP(E4574&amp;F4574,Divipola!$C$1:$F$1149,4,FALSE)</f>
        <v>25245</v>
      </c>
      <c r="I4574" s="77"/>
      <c r="J4574" s="181"/>
      <c r="K4574" s="146"/>
      <c r="L4574" s="146"/>
      <c r="M4574" s="146"/>
      <c r="N4574" s="146"/>
      <c r="O4574" s="146"/>
      <c r="P4574" s="146"/>
      <c r="Q4574" s="146"/>
      <c r="R4574" s="146"/>
      <c r="S4574" s="146">
        <v>1</v>
      </c>
      <c r="T4574" s="146"/>
      <c r="U4574" s="146"/>
      <c r="V4574" s="146"/>
      <c r="W4574" s="146"/>
      <c r="X4574" s="146"/>
      <c r="Y4574" s="146">
        <v>1</v>
      </c>
      <c r="Z4574" s="147"/>
      <c r="AA4574" s="148"/>
      <c r="AB4574" s="383"/>
      <c r="AC4574" s="73"/>
      <c r="AD4574" s="414"/>
      <c r="AE4574" s="393"/>
      <c r="AF4574" s="78"/>
      <c r="AG4574" s="414"/>
      <c r="AH4574" s="383"/>
      <c r="AI4574" s="453"/>
      <c r="AJ4574" s="453"/>
      <c r="AK4574" s="414"/>
      <c r="AL4574" s="383"/>
      <c r="AM4574" s="383"/>
      <c r="AN4574" s="523"/>
      <c r="AO4574" s="414"/>
      <c r="AP4574" s="548"/>
      <c r="AQ4574" s="414"/>
      <c r="AR4574" s="78"/>
      <c r="AS4574" s="78"/>
      <c r="AT4574" s="414"/>
      <c r="AU4574" s="548"/>
      <c r="AV4574" s="548"/>
      <c r="AW4574" s="414"/>
      <c r="AX4574" s="383"/>
      <c r="AY4574" s="548"/>
      <c r="AZ4574" s="414"/>
      <c r="BA4574" s="383"/>
      <c r="BB4574" s="548"/>
      <c r="BC4574" s="78"/>
      <c r="BD4574" s="414"/>
      <c r="BE4574" s="414"/>
      <c r="BF4574" s="414"/>
      <c r="BG4574" s="414"/>
      <c r="BH4574" s="414"/>
      <c r="BI4574" s="383"/>
      <c r="BJ4574" s="383"/>
      <c r="BK4574" s="78"/>
      <c r="BL4574" s="414"/>
      <c r="BM4574" s="383"/>
      <c r="BN4574" s="78"/>
      <c r="BO4574" s="414"/>
      <c r="BP4574" s="78"/>
      <c r="BQ4574" s="414"/>
      <c r="BR4574" s="383"/>
      <c r="BS4574" s="78"/>
      <c r="BT4574" s="83"/>
      <c r="BU4574" s="75"/>
      <c r="BV4574" s="74"/>
      <c r="BW4574" s="74"/>
      <c r="BX4574" s="98" t="s">
        <v>7806</v>
      </c>
      <c r="BY4574" s="112">
        <f t="shared" si="437"/>
        <v>4569</v>
      </c>
      <c r="BZ4574" s="65">
        <f t="shared" si="439"/>
        <v>0</v>
      </c>
      <c r="CA4574" s="359">
        <f t="shared" si="440"/>
        <v>31</v>
      </c>
      <c r="CB4574" s="359">
        <f t="shared" si="441"/>
        <v>10</v>
      </c>
      <c r="CC4574" s="359">
        <f t="shared" si="442"/>
        <v>2023</v>
      </c>
      <c r="CD4574" s="359" t="str">
        <f t="shared" si="443"/>
        <v>3110202325245CRECIENTE SUBITA</v>
      </c>
    </row>
    <row r="4575" spans="1:82" s="121" customFormat="1" ht="84" customHeight="1">
      <c r="A4575" s="13"/>
      <c r="B4575" s="13"/>
      <c r="C4575" s="13"/>
      <c r="D4575" s="123">
        <v>45230</v>
      </c>
      <c r="E4575" s="123" t="s">
        <v>2718</v>
      </c>
      <c r="F4575" s="124" t="s">
        <v>1042</v>
      </c>
      <c r="G4575" s="126" t="s">
        <v>2802</v>
      </c>
      <c r="H4575" s="85" t="str">
        <f>VLOOKUP(E4575&amp;F4575,Divipola!$C$1:$F$1149,4,FALSE)</f>
        <v>25245</v>
      </c>
      <c r="I4575" s="77"/>
      <c r="J4575" s="181"/>
      <c r="K4575" s="146"/>
      <c r="L4575" s="146"/>
      <c r="M4575" s="146"/>
      <c r="N4575" s="146">
        <v>8</v>
      </c>
      <c r="O4575" s="146">
        <v>2</v>
      </c>
      <c r="P4575" s="146"/>
      <c r="Q4575" s="146">
        <v>2</v>
      </c>
      <c r="R4575" s="146"/>
      <c r="S4575" s="146"/>
      <c r="T4575" s="146"/>
      <c r="U4575" s="146"/>
      <c r="V4575" s="146"/>
      <c r="W4575" s="146"/>
      <c r="X4575" s="146"/>
      <c r="Y4575" s="146"/>
      <c r="Z4575" s="147"/>
      <c r="AA4575" s="148"/>
      <c r="AB4575" s="383"/>
      <c r="AC4575" s="73"/>
      <c r="AD4575" s="414"/>
      <c r="AE4575" s="393"/>
      <c r="AF4575" s="78"/>
      <c r="AG4575" s="414"/>
      <c r="AH4575" s="383"/>
      <c r="AI4575" s="453"/>
      <c r="AJ4575" s="453"/>
      <c r="AK4575" s="414"/>
      <c r="AL4575" s="383"/>
      <c r="AM4575" s="383"/>
      <c r="AN4575" s="523"/>
      <c r="AO4575" s="414"/>
      <c r="AP4575" s="548"/>
      <c r="AQ4575" s="414"/>
      <c r="AR4575" s="78"/>
      <c r="AS4575" s="78"/>
      <c r="AT4575" s="414"/>
      <c r="AU4575" s="548"/>
      <c r="AV4575" s="548"/>
      <c r="AW4575" s="414"/>
      <c r="AX4575" s="383"/>
      <c r="AY4575" s="548"/>
      <c r="AZ4575" s="414"/>
      <c r="BA4575" s="383"/>
      <c r="BB4575" s="548"/>
      <c r="BC4575" s="78"/>
      <c r="BD4575" s="414"/>
      <c r="BE4575" s="414"/>
      <c r="BF4575" s="414"/>
      <c r="BG4575" s="414"/>
      <c r="BH4575" s="414"/>
      <c r="BI4575" s="383"/>
      <c r="BJ4575" s="383"/>
      <c r="BK4575" s="78"/>
      <c r="BL4575" s="414"/>
      <c r="BM4575" s="383"/>
      <c r="BN4575" s="78"/>
      <c r="BO4575" s="414"/>
      <c r="BP4575" s="78"/>
      <c r="BQ4575" s="414"/>
      <c r="BR4575" s="383"/>
      <c r="BS4575" s="78"/>
      <c r="BT4575" s="83"/>
      <c r="BU4575" s="75"/>
      <c r="BV4575" s="74"/>
      <c r="BW4575" s="74"/>
      <c r="BX4575" s="98" t="s">
        <v>7807</v>
      </c>
      <c r="BY4575" s="112">
        <f t="shared" si="437"/>
        <v>4570</v>
      </c>
      <c r="BZ4575" s="65">
        <f t="shared" si="439"/>
        <v>0</v>
      </c>
      <c r="CA4575" s="359">
        <f t="shared" si="440"/>
        <v>31</v>
      </c>
      <c r="CB4575" s="359">
        <f t="shared" si="441"/>
        <v>10</v>
      </c>
      <c r="CC4575" s="359">
        <f t="shared" si="442"/>
        <v>2023</v>
      </c>
      <c r="CD4575" s="359" t="str">
        <f t="shared" si="443"/>
        <v>3110202325245INUNDACION</v>
      </c>
    </row>
    <row r="4576" spans="1:82" s="121" customFormat="1" ht="96" customHeight="1">
      <c r="A4576" s="13"/>
      <c r="B4576" s="13"/>
      <c r="C4576" s="13"/>
      <c r="D4576" s="123">
        <v>45230</v>
      </c>
      <c r="E4576" s="123" t="s">
        <v>2718</v>
      </c>
      <c r="F4576" s="124" t="s">
        <v>1042</v>
      </c>
      <c r="G4576" s="126" t="s">
        <v>2803</v>
      </c>
      <c r="H4576" s="85" t="str">
        <f>VLOOKUP(E4576&amp;F4576,Divipola!$C$1:$F$1149,4,FALSE)</f>
        <v>25245</v>
      </c>
      <c r="I4576" s="77"/>
      <c r="J4576" s="181"/>
      <c r="K4576" s="146"/>
      <c r="L4576" s="146"/>
      <c r="M4576" s="146"/>
      <c r="N4576" s="146">
        <v>8</v>
      </c>
      <c r="O4576" s="146">
        <v>2</v>
      </c>
      <c r="P4576" s="146"/>
      <c r="Q4576" s="146">
        <v>2</v>
      </c>
      <c r="R4576" s="146"/>
      <c r="S4576" s="146"/>
      <c r="T4576" s="146"/>
      <c r="U4576" s="146"/>
      <c r="V4576" s="146"/>
      <c r="W4576" s="146"/>
      <c r="X4576" s="146"/>
      <c r="Y4576" s="146"/>
      <c r="Z4576" s="147"/>
      <c r="AA4576" s="148"/>
      <c r="AB4576" s="383"/>
      <c r="AC4576" s="73"/>
      <c r="AD4576" s="414"/>
      <c r="AE4576" s="393"/>
      <c r="AF4576" s="78"/>
      <c r="AG4576" s="414"/>
      <c r="AH4576" s="383"/>
      <c r="AI4576" s="453"/>
      <c r="AJ4576" s="453"/>
      <c r="AK4576" s="414"/>
      <c r="AL4576" s="383"/>
      <c r="AM4576" s="383"/>
      <c r="AN4576" s="523"/>
      <c r="AO4576" s="414"/>
      <c r="AP4576" s="548"/>
      <c r="AQ4576" s="414"/>
      <c r="AR4576" s="78"/>
      <c r="AS4576" s="78"/>
      <c r="AT4576" s="414"/>
      <c r="AU4576" s="548"/>
      <c r="AV4576" s="548"/>
      <c r="AW4576" s="414"/>
      <c r="AX4576" s="383"/>
      <c r="AY4576" s="548"/>
      <c r="AZ4576" s="414"/>
      <c r="BA4576" s="383"/>
      <c r="BB4576" s="548"/>
      <c r="BC4576" s="78"/>
      <c r="BD4576" s="414"/>
      <c r="BE4576" s="414"/>
      <c r="BF4576" s="414"/>
      <c r="BG4576" s="414"/>
      <c r="BH4576" s="414"/>
      <c r="BI4576" s="383"/>
      <c r="BJ4576" s="383"/>
      <c r="BK4576" s="78"/>
      <c r="BL4576" s="414"/>
      <c r="BM4576" s="383"/>
      <c r="BN4576" s="78"/>
      <c r="BO4576" s="414"/>
      <c r="BP4576" s="78"/>
      <c r="BQ4576" s="414"/>
      <c r="BR4576" s="383"/>
      <c r="BS4576" s="78"/>
      <c r="BT4576" s="83"/>
      <c r="BU4576" s="75"/>
      <c r="BV4576" s="74"/>
      <c r="BW4576" s="74"/>
      <c r="BX4576" s="98" t="s">
        <v>7808</v>
      </c>
      <c r="BY4576" s="112">
        <f t="shared" si="437"/>
        <v>4571</v>
      </c>
      <c r="BZ4576" s="65">
        <f t="shared" si="439"/>
        <v>0</v>
      </c>
      <c r="CA4576" s="359">
        <f t="shared" si="440"/>
        <v>31</v>
      </c>
      <c r="CB4576" s="359">
        <f t="shared" si="441"/>
        <v>10</v>
      </c>
      <c r="CC4576" s="359">
        <f t="shared" si="442"/>
        <v>2023</v>
      </c>
      <c r="CD4576" s="359" t="str">
        <f t="shared" si="443"/>
        <v>3110202325245VENDAVAL</v>
      </c>
    </row>
    <row r="4577" spans="1:82" s="121" customFormat="1" ht="108" customHeight="1">
      <c r="A4577" s="13"/>
      <c r="B4577" s="13"/>
      <c r="C4577" s="13"/>
      <c r="D4577" s="123">
        <v>45231</v>
      </c>
      <c r="E4577" s="114" t="s">
        <v>2718</v>
      </c>
      <c r="F4577" s="99" t="s">
        <v>2633</v>
      </c>
      <c r="G4577" s="99" t="s">
        <v>2827</v>
      </c>
      <c r="H4577" s="85" t="str">
        <f>VLOOKUP(E4577&amp;F4577,Divipola!$C$1:$F$1149,4,FALSE)</f>
        <v>25290</v>
      </c>
      <c r="I4577" s="77"/>
      <c r="J4577" s="181"/>
      <c r="K4577" s="146"/>
      <c r="L4577" s="146"/>
      <c r="M4577" s="146"/>
      <c r="N4577" s="146">
        <v>28</v>
      </c>
      <c r="O4577" s="146">
        <v>7</v>
      </c>
      <c r="P4577" s="146"/>
      <c r="Q4577" s="146">
        <v>7</v>
      </c>
      <c r="R4577" s="146"/>
      <c r="S4577" s="146"/>
      <c r="T4577" s="146"/>
      <c r="U4577" s="146"/>
      <c r="V4577" s="146"/>
      <c r="W4577" s="146"/>
      <c r="X4577" s="146"/>
      <c r="Y4577" s="146"/>
      <c r="Z4577" s="147"/>
      <c r="AA4577" s="148"/>
      <c r="AB4577" s="383"/>
      <c r="AC4577" s="73"/>
      <c r="AD4577" s="414"/>
      <c r="AE4577" s="393"/>
      <c r="AF4577" s="78"/>
      <c r="AG4577" s="414"/>
      <c r="AH4577" s="383"/>
      <c r="AI4577" s="453"/>
      <c r="AJ4577" s="453"/>
      <c r="AK4577" s="414"/>
      <c r="AL4577" s="383"/>
      <c r="AM4577" s="383"/>
      <c r="AN4577" s="523"/>
      <c r="AO4577" s="414"/>
      <c r="AP4577" s="548"/>
      <c r="AQ4577" s="414"/>
      <c r="AR4577" s="78"/>
      <c r="AS4577" s="78"/>
      <c r="AT4577" s="414"/>
      <c r="AU4577" s="548"/>
      <c r="AV4577" s="548"/>
      <c r="AW4577" s="414"/>
      <c r="AX4577" s="383"/>
      <c r="AY4577" s="548"/>
      <c r="AZ4577" s="414"/>
      <c r="BA4577" s="383"/>
      <c r="BB4577" s="548"/>
      <c r="BC4577" s="78"/>
      <c r="BD4577" s="414"/>
      <c r="BE4577" s="414"/>
      <c r="BF4577" s="414"/>
      <c r="BG4577" s="414"/>
      <c r="BH4577" s="414"/>
      <c r="BI4577" s="383"/>
      <c r="BJ4577" s="383"/>
      <c r="BK4577" s="78"/>
      <c r="BL4577" s="414"/>
      <c r="BM4577" s="383"/>
      <c r="BN4577" s="78"/>
      <c r="BO4577" s="414"/>
      <c r="BP4577" s="78"/>
      <c r="BQ4577" s="414"/>
      <c r="BR4577" s="383"/>
      <c r="BS4577" s="78"/>
      <c r="BT4577" s="83"/>
      <c r="BU4577" s="75"/>
      <c r="BV4577" s="74"/>
      <c r="BW4577" s="74"/>
      <c r="BX4577" s="98" t="s">
        <v>7809</v>
      </c>
      <c r="BY4577" s="112">
        <f t="shared" si="437"/>
        <v>4572</v>
      </c>
      <c r="BZ4577" s="65">
        <f t="shared" si="439"/>
        <v>0</v>
      </c>
      <c r="CA4577" s="359">
        <f t="shared" si="440"/>
        <v>1</v>
      </c>
      <c r="CB4577" s="359">
        <f t="shared" si="441"/>
        <v>11</v>
      </c>
      <c r="CC4577" s="359">
        <f t="shared" si="442"/>
        <v>2023</v>
      </c>
      <c r="CD4577" s="359" t="str">
        <f t="shared" si="443"/>
        <v>111202325290MOVIMIENTO EN MASA</v>
      </c>
    </row>
    <row r="4578" spans="1:82" s="121" customFormat="1" ht="120" customHeight="1">
      <c r="A4578" s="13"/>
      <c r="B4578" s="13"/>
      <c r="C4578" s="13"/>
      <c r="D4578" s="123">
        <v>45231</v>
      </c>
      <c r="E4578" s="123" t="s">
        <v>2718</v>
      </c>
      <c r="F4578" s="124" t="s">
        <v>1322</v>
      </c>
      <c r="G4578" s="124" t="s">
        <v>2827</v>
      </c>
      <c r="H4578" s="85" t="str">
        <f>VLOOKUP(E4578&amp;F4578,Divipola!$C$1:$F$1149,4,FALSE)</f>
        <v>25645</v>
      </c>
      <c r="I4578" s="77"/>
      <c r="J4578" s="181"/>
      <c r="K4578" s="146"/>
      <c r="L4578" s="146"/>
      <c r="M4578" s="146"/>
      <c r="N4578" s="146"/>
      <c r="O4578" s="146"/>
      <c r="P4578" s="146"/>
      <c r="Q4578" s="146"/>
      <c r="R4578" s="146"/>
      <c r="S4578" s="146">
        <v>1</v>
      </c>
      <c r="T4578" s="146"/>
      <c r="U4578" s="146"/>
      <c r="V4578" s="146"/>
      <c r="W4578" s="146"/>
      <c r="X4578" s="146">
        <v>1</v>
      </c>
      <c r="Y4578" s="146">
        <v>1</v>
      </c>
      <c r="Z4578" s="147"/>
      <c r="AA4578" s="148"/>
      <c r="AB4578" s="383"/>
      <c r="AC4578" s="73"/>
      <c r="AD4578" s="414"/>
      <c r="AE4578" s="393"/>
      <c r="AF4578" s="78"/>
      <c r="AG4578" s="414"/>
      <c r="AH4578" s="383"/>
      <c r="AI4578" s="453"/>
      <c r="AJ4578" s="453"/>
      <c r="AK4578" s="414"/>
      <c r="AL4578" s="383"/>
      <c r="AM4578" s="383"/>
      <c r="AN4578" s="523"/>
      <c r="AO4578" s="414"/>
      <c r="AP4578" s="548"/>
      <c r="AQ4578" s="414"/>
      <c r="AR4578" s="78"/>
      <c r="AS4578" s="78"/>
      <c r="AT4578" s="414"/>
      <c r="AU4578" s="548"/>
      <c r="AV4578" s="548"/>
      <c r="AW4578" s="414"/>
      <c r="AX4578" s="383"/>
      <c r="AY4578" s="548"/>
      <c r="AZ4578" s="414"/>
      <c r="BA4578" s="383"/>
      <c r="BB4578" s="548"/>
      <c r="BC4578" s="78"/>
      <c r="BD4578" s="414"/>
      <c r="BE4578" s="414"/>
      <c r="BF4578" s="414"/>
      <c r="BG4578" s="414"/>
      <c r="BH4578" s="414"/>
      <c r="BI4578" s="383"/>
      <c r="BJ4578" s="383"/>
      <c r="BK4578" s="78"/>
      <c r="BL4578" s="414"/>
      <c r="BM4578" s="383"/>
      <c r="BN4578" s="78"/>
      <c r="BO4578" s="414"/>
      <c r="BP4578" s="78"/>
      <c r="BQ4578" s="414"/>
      <c r="BR4578" s="383"/>
      <c r="BS4578" s="78"/>
      <c r="BT4578" s="83"/>
      <c r="BU4578" s="75"/>
      <c r="BV4578" s="74"/>
      <c r="BW4578" s="74"/>
      <c r="BX4578" s="98" t="s">
        <v>7810</v>
      </c>
      <c r="BY4578" s="112">
        <f t="shared" si="437"/>
        <v>4573</v>
      </c>
      <c r="BZ4578" s="65">
        <f t="shared" si="439"/>
        <v>0</v>
      </c>
      <c r="CA4578" s="359">
        <f t="shared" si="440"/>
        <v>1</v>
      </c>
      <c r="CB4578" s="359">
        <f t="shared" si="441"/>
        <v>11</v>
      </c>
      <c r="CC4578" s="359">
        <f t="shared" si="442"/>
        <v>2023</v>
      </c>
      <c r="CD4578" s="359" t="str">
        <f t="shared" si="443"/>
        <v>111202325645MOVIMIENTO EN MASA</v>
      </c>
    </row>
    <row r="4579" spans="1:82" s="121" customFormat="1" ht="132" customHeight="1">
      <c r="A4579" s="13"/>
      <c r="B4579" s="13"/>
      <c r="C4579" s="13"/>
      <c r="D4579" s="123">
        <v>45231</v>
      </c>
      <c r="E4579" s="114" t="s">
        <v>2718</v>
      </c>
      <c r="F4579" s="99" t="s">
        <v>2126</v>
      </c>
      <c r="G4579" s="99" t="s">
        <v>2807</v>
      </c>
      <c r="H4579" s="85" t="str">
        <f>VLOOKUP(E4579&amp;F4579,Divipola!$C$1:$F$1149,4,FALSE)</f>
        <v>25649</v>
      </c>
      <c r="I4579" s="77"/>
      <c r="J4579" s="181"/>
      <c r="K4579" s="146"/>
      <c r="L4579" s="146"/>
      <c r="M4579" s="146"/>
      <c r="N4579" s="146">
        <v>4</v>
      </c>
      <c r="O4579" s="146">
        <v>1</v>
      </c>
      <c r="P4579" s="146"/>
      <c r="Q4579" s="146">
        <v>1</v>
      </c>
      <c r="R4579" s="146"/>
      <c r="S4579" s="146">
        <v>1</v>
      </c>
      <c r="T4579" s="146"/>
      <c r="U4579" s="146"/>
      <c r="V4579" s="146"/>
      <c r="W4579" s="146"/>
      <c r="X4579" s="146"/>
      <c r="Y4579" s="146"/>
      <c r="Z4579" s="147"/>
      <c r="AA4579" s="148"/>
      <c r="AB4579" s="383"/>
      <c r="AC4579" s="73"/>
      <c r="AD4579" s="414"/>
      <c r="AE4579" s="393"/>
      <c r="AF4579" s="78"/>
      <c r="AG4579" s="414"/>
      <c r="AH4579" s="383"/>
      <c r="AI4579" s="453"/>
      <c r="AJ4579" s="453"/>
      <c r="AK4579" s="414"/>
      <c r="AL4579" s="383"/>
      <c r="AM4579" s="383"/>
      <c r="AN4579" s="523"/>
      <c r="AO4579" s="414"/>
      <c r="AP4579" s="548"/>
      <c r="AQ4579" s="414"/>
      <c r="AR4579" s="78"/>
      <c r="AS4579" s="78"/>
      <c r="AT4579" s="414"/>
      <c r="AU4579" s="548"/>
      <c r="AV4579" s="548"/>
      <c r="AW4579" s="414"/>
      <c r="AX4579" s="383"/>
      <c r="AY4579" s="548"/>
      <c r="AZ4579" s="414"/>
      <c r="BA4579" s="383"/>
      <c r="BB4579" s="548"/>
      <c r="BC4579" s="78"/>
      <c r="BD4579" s="414"/>
      <c r="BE4579" s="414"/>
      <c r="BF4579" s="414"/>
      <c r="BG4579" s="414"/>
      <c r="BH4579" s="414"/>
      <c r="BI4579" s="383"/>
      <c r="BJ4579" s="383"/>
      <c r="BK4579" s="78"/>
      <c r="BL4579" s="414"/>
      <c r="BM4579" s="383"/>
      <c r="BN4579" s="78"/>
      <c r="BO4579" s="414"/>
      <c r="BP4579" s="78"/>
      <c r="BQ4579" s="414"/>
      <c r="BR4579" s="383"/>
      <c r="BS4579" s="78"/>
      <c r="BT4579" s="83"/>
      <c r="BU4579" s="75"/>
      <c r="BV4579" s="74"/>
      <c r="BW4579" s="74"/>
      <c r="BX4579" s="98" t="s">
        <v>7811</v>
      </c>
      <c r="BY4579" s="112">
        <f t="shared" si="437"/>
        <v>4574</v>
      </c>
      <c r="BZ4579" s="65">
        <f t="shared" si="439"/>
        <v>0</v>
      </c>
      <c r="CA4579" s="359">
        <f t="shared" si="440"/>
        <v>1</v>
      </c>
      <c r="CB4579" s="359">
        <f t="shared" si="441"/>
        <v>11</v>
      </c>
      <c r="CC4579" s="359">
        <f t="shared" si="442"/>
        <v>2023</v>
      </c>
      <c r="CD4579" s="359" t="str">
        <f t="shared" si="443"/>
        <v>111202325649CRECIENTE SUBITA</v>
      </c>
    </row>
    <row r="4580" spans="1:82" s="121" customFormat="1" ht="216" customHeight="1">
      <c r="A4580" s="13"/>
      <c r="B4580" s="13"/>
      <c r="C4580" s="13"/>
      <c r="D4580" s="149">
        <v>45231</v>
      </c>
      <c r="E4580" s="149" t="s">
        <v>2723</v>
      </c>
      <c r="F4580" s="150" t="s">
        <v>1520</v>
      </c>
      <c r="G4580" s="504" t="s">
        <v>2827</v>
      </c>
      <c r="H4580" s="85" t="str">
        <f>VLOOKUP(E4580&amp;F4580,Divipola!$C$1:$F$1149,4,FALSE)</f>
        <v>13667</v>
      </c>
      <c r="I4580" s="77"/>
      <c r="J4580" s="181"/>
      <c r="K4580" s="207"/>
      <c r="L4580" s="207"/>
      <c r="M4580" s="207"/>
      <c r="N4580" s="207">
        <v>400</v>
      </c>
      <c r="O4580" s="207">
        <v>80</v>
      </c>
      <c r="P4580" s="207">
        <v>1</v>
      </c>
      <c r="Q4580" s="207">
        <v>1</v>
      </c>
      <c r="R4580" s="207">
        <v>1</v>
      </c>
      <c r="S4580" s="207"/>
      <c r="T4580" s="207"/>
      <c r="U4580" s="207"/>
      <c r="V4580" s="207"/>
      <c r="W4580" s="207"/>
      <c r="X4580" s="207"/>
      <c r="Y4580" s="207"/>
      <c r="Z4580" s="208"/>
      <c r="AA4580" s="186"/>
      <c r="AB4580" s="383"/>
      <c r="AC4580" s="73"/>
      <c r="AD4580" s="414"/>
      <c r="AE4580" s="393"/>
      <c r="AF4580" s="78"/>
      <c r="AG4580" s="414"/>
      <c r="AH4580" s="383"/>
      <c r="AI4580" s="453"/>
      <c r="AJ4580" s="453"/>
      <c r="AK4580" s="414"/>
      <c r="AL4580" s="383"/>
      <c r="AM4580" s="383"/>
      <c r="AN4580" s="523"/>
      <c r="AO4580" s="414"/>
      <c r="AP4580" s="548"/>
      <c r="AQ4580" s="414"/>
      <c r="AR4580" s="78"/>
      <c r="AS4580" s="78"/>
      <c r="AT4580" s="414"/>
      <c r="AU4580" s="548"/>
      <c r="AV4580" s="548"/>
      <c r="AW4580" s="414"/>
      <c r="AX4580" s="383"/>
      <c r="AY4580" s="548"/>
      <c r="AZ4580" s="414"/>
      <c r="BA4580" s="383"/>
      <c r="BB4580" s="548"/>
      <c r="BC4580" s="78"/>
      <c r="BD4580" s="414"/>
      <c r="BE4580" s="414"/>
      <c r="BF4580" s="414"/>
      <c r="BG4580" s="414"/>
      <c r="BH4580" s="414"/>
      <c r="BI4580" s="383"/>
      <c r="BJ4580" s="383"/>
      <c r="BK4580" s="78"/>
      <c r="BL4580" s="414"/>
      <c r="BM4580" s="383"/>
      <c r="BN4580" s="78"/>
      <c r="BO4580" s="414"/>
      <c r="BP4580" s="78"/>
      <c r="BQ4580" s="414"/>
      <c r="BR4580" s="383"/>
      <c r="BS4580" s="78"/>
      <c r="BT4580" s="83"/>
      <c r="BU4580" s="75"/>
      <c r="BV4580" s="74"/>
      <c r="BW4580" s="74"/>
      <c r="BX4580" s="98" t="s">
        <v>7950</v>
      </c>
      <c r="BY4580" s="112">
        <f t="shared" si="437"/>
        <v>4575</v>
      </c>
      <c r="BZ4580" s="65">
        <f t="shared" si="439"/>
        <v>0</v>
      </c>
      <c r="CA4580" s="359">
        <f t="shared" si="440"/>
        <v>1</v>
      </c>
      <c r="CB4580" s="359">
        <f t="shared" si="441"/>
        <v>11</v>
      </c>
      <c r="CC4580" s="359">
        <f t="shared" si="442"/>
        <v>2023</v>
      </c>
      <c r="CD4580" s="359" t="str">
        <f t="shared" si="443"/>
        <v>111202313667MOVIMIENTO EN MASA</v>
      </c>
    </row>
    <row r="4581" spans="1:82" s="121" customFormat="1" ht="348" customHeight="1">
      <c r="A4581" s="13"/>
      <c r="B4581" s="13"/>
      <c r="C4581" s="13"/>
      <c r="D4581" s="149">
        <v>45224</v>
      </c>
      <c r="E4581" s="149" t="s">
        <v>2723</v>
      </c>
      <c r="F4581" s="150" t="s">
        <v>2143</v>
      </c>
      <c r="G4581" s="504" t="s">
        <v>2802</v>
      </c>
      <c r="H4581" s="85" t="str">
        <f>VLOOKUP(E4581&amp;F4581,Divipola!$C$1:$F$1149,4,FALSE)</f>
        <v>13052</v>
      </c>
      <c r="I4581" s="77"/>
      <c r="J4581" s="181"/>
      <c r="K4581" s="207"/>
      <c r="L4581" s="207"/>
      <c r="M4581" s="207"/>
      <c r="N4581" s="207">
        <v>480</v>
      </c>
      <c r="O4581" s="207">
        <v>120</v>
      </c>
      <c r="P4581" s="207"/>
      <c r="Q4581" s="207">
        <v>120</v>
      </c>
      <c r="R4581" s="207"/>
      <c r="S4581" s="207"/>
      <c r="T4581" s="207"/>
      <c r="U4581" s="207"/>
      <c r="V4581" s="207"/>
      <c r="W4581" s="207"/>
      <c r="X4581" s="207"/>
      <c r="Y4581" s="207"/>
      <c r="Z4581" s="208"/>
      <c r="AA4581" s="186"/>
      <c r="AB4581" s="383"/>
      <c r="AC4581" s="73"/>
      <c r="AD4581" s="414"/>
      <c r="AE4581" s="393"/>
      <c r="AF4581" s="78"/>
      <c r="AG4581" s="414"/>
      <c r="AH4581" s="383"/>
      <c r="AI4581" s="453"/>
      <c r="AJ4581" s="453"/>
      <c r="AK4581" s="414"/>
      <c r="AL4581" s="383"/>
      <c r="AM4581" s="383"/>
      <c r="AN4581" s="523"/>
      <c r="AO4581" s="414"/>
      <c r="AP4581" s="548"/>
      <c r="AQ4581" s="414"/>
      <c r="AR4581" s="78"/>
      <c r="AS4581" s="78"/>
      <c r="AT4581" s="414"/>
      <c r="AU4581" s="548"/>
      <c r="AV4581" s="548"/>
      <c r="AW4581" s="414"/>
      <c r="AX4581" s="383"/>
      <c r="AY4581" s="548"/>
      <c r="AZ4581" s="414"/>
      <c r="BA4581" s="383"/>
      <c r="BB4581" s="548"/>
      <c r="BC4581" s="78"/>
      <c r="BD4581" s="414"/>
      <c r="BE4581" s="414"/>
      <c r="BF4581" s="414"/>
      <c r="BG4581" s="414"/>
      <c r="BH4581" s="414"/>
      <c r="BI4581" s="383"/>
      <c r="BJ4581" s="383"/>
      <c r="BK4581" s="78"/>
      <c r="BL4581" s="414"/>
      <c r="BM4581" s="383"/>
      <c r="BN4581" s="78"/>
      <c r="BO4581" s="414"/>
      <c r="BP4581" s="78"/>
      <c r="BQ4581" s="414"/>
      <c r="BR4581" s="383"/>
      <c r="BS4581" s="78"/>
      <c r="BT4581" s="83"/>
      <c r="BU4581" s="75"/>
      <c r="BV4581" s="74"/>
      <c r="BW4581" s="74"/>
      <c r="BX4581" s="98" t="s">
        <v>7979</v>
      </c>
      <c r="BY4581" s="112">
        <f t="shared" si="437"/>
        <v>4576</v>
      </c>
      <c r="BZ4581" s="65">
        <f t="shared" si="439"/>
        <v>0</v>
      </c>
      <c r="CA4581" s="359">
        <f t="shared" si="440"/>
        <v>25</v>
      </c>
      <c r="CB4581" s="359">
        <f t="shared" si="441"/>
        <v>10</v>
      </c>
      <c r="CC4581" s="359">
        <f t="shared" si="442"/>
        <v>2023</v>
      </c>
      <c r="CD4581" s="359" t="str">
        <f t="shared" si="443"/>
        <v>2510202313052INUNDACION</v>
      </c>
    </row>
    <row r="4582" spans="1:82" s="121" customFormat="1" ht="324" customHeight="1">
      <c r="A4582" s="13"/>
      <c r="B4582" s="13"/>
      <c r="C4582" s="13"/>
      <c r="D4582" s="149">
        <v>45231</v>
      </c>
      <c r="E4582" s="149" t="s">
        <v>2723</v>
      </c>
      <c r="F4582" s="152" t="s">
        <v>1524</v>
      </c>
      <c r="G4582" s="152" t="s">
        <v>2802</v>
      </c>
      <c r="H4582" s="85" t="str">
        <f>VLOOKUP(E4582&amp;F4582,Divipola!$C$1:$F$1149,4,FALSE)</f>
        <v>13673</v>
      </c>
      <c r="I4582" s="77"/>
      <c r="J4582" s="181"/>
      <c r="K4582" s="207"/>
      <c r="L4582" s="207"/>
      <c r="M4582" s="207"/>
      <c r="N4582" s="207">
        <v>784</v>
      </c>
      <c r="O4582" s="207">
        <v>550</v>
      </c>
      <c r="P4582" s="207"/>
      <c r="Q4582" s="207">
        <v>146</v>
      </c>
      <c r="R4582" s="207">
        <v>6</v>
      </c>
      <c r="S4582" s="207"/>
      <c r="T4582" s="207"/>
      <c r="U4582" s="207"/>
      <c r="V4582" s="207"/>
      <c r="W4582" s="207"/>
      <c r="X4582" s="207">
        <v>1</v>
      </c>
      <c r="Y4582" s="207"/>
      <c r="Z4582" s="208"/>
      <c r="AA4582" s="186"/>
      <c r="AB4582" s="383"/>
      <c r="AC4582" s="73"/>
      <c r="AD4582" s="414"/>
      <c r="AE4582" s="393"/>
      <c r="AF4582" s="78"/>
      <c r="AG4582" s="414"/>
      <c r="AH4582" s="383"/>
      <c r="AI4582" s="453"/>
      <c r="AJ4582" s="453"/>
      <c r="AK4582" s="414"/>
      <c r="AL4582" s="383"/>
      <c r="AM4582" s="383"/>
      <c r="AN4582" s="523"/>
      <c r="AO4582" s="414"/>
      <c r="AP4582" s="548"/>
      <c r="AQ4582" s="414"/>
      <c r="AR4582" s="78"/>
      <c r="AS4582" s="78"/>
      <c r="AT4582" s="414"/>
      <c r="AU4582" s="548"/>
      <c r="AV4582" s="548"/>
      <c r="AW4582" s="414"/>
      <c r="AX4582" s="383"/>
      <c r="AY4582" s="548"/>
      <c r="AZ4582" s="414"/>
      <c r="BA4582" s="383"/>
      <c r="BB4582" s="548"/>
      <c r="BC4582" s="78"/>
      <c r="BD4582" s="414"/>
      <c r="BE4582" s="414"/>
      <c r="BF4582" s="414"/>
      <c r="BG4582" s="414"/>
      <c r="BH4582" s="414"/>
      <c r="BI4582" s="383"/>
      <c r="BJ4582" s="383"/>
      <c r="BK4582" s="78"/>
      <c r="BL4582" s="414"/>
      <c r="BM4582" s="383"/>
      <c r="BN4582" s="78"/>
      <c r="BO4582" s="414"/>
      <c r="BP4582" s="78"/>
      <c r="BQ4582" s="414"/>
      <c r="BR4582" s="383"/>
      <c r="BS4582" s="78"/>
      <c r="BT4582" s="83"/>
      <c r="BU4582" s="75"/>
      <c r="BV4582" s="74"/>
      <c r="BW4582" s="74"/>
      <c r="BX4582" s="98" t="s">
        <v>8226</v>
      </c>
      <c r="BY4582" s="112">
        <f t="shared" si="437"/>
        <v>4577</v>
      </c>
      <c r="BZ4582" s="65">
        <f t="shared" si="439"/>
        <v>0</v>
      </c>
      <c r="CA4582" s="359">
        <f t="shared" si="440"/>
        <v>1</v>
      </c>
      <c r="CB4582" s="359">
        <f t="shared" si="441"/>
        <v>11</v>
      </c>
      <c r="CC4582" s="359">
        <f t="shared" si="442"/>
        <v>2023</v>
      </c>
      <c r="CD4582" s="359" t="str">
        <f t="shared" si="443"/>
        <v>111202313673INUNDACION</v>
      </c>
    </row>
    <row r="4583" spans="1:82" s="121" customFormat="1" ht="180" customHeight="1">
      <c r="A4583" s="13"/>
      <c r="B4583" s="13"/>
      <c r="C4583" s="13"/>
      <c r="D4583" s="149">
        <v>45223</v>
      </c>
      <c r="E4583" s="149" t="s">
        <v>2723</v>
      </c>
      <c r="F4583" s="150" t="s">
        <v>1494</v>
      </c>
      <c r="G4583" s="150" t="s">
        <v>2802</v>
      </c>
      <c r="H4583" s="85" t="str">
        <f>VLOOKUP(E4583&amp;F4583,Divipola!$C$1:$F$1149,4,FALSE)</f>
        <v>13458</v>
      </c>
      <c r="I4583" s="77"/>
      <c r="J4583" s="181"/>
      <c r="K4583" s="207"/>
      <c r="L4583" s="207"/>
      <c r="M4583" s="207"/>
      <c r="N4583" s="207">
        <v>210</v>
      </c>
      <c r="O4583" s="207">
        <v>58</v>
      </c>
      <c r="P4583" s="207">
        <v>10</v>
      </c>
      <c r="Q4583" s="207">
        <v>20</v>
      </c>
      <c r="R4583" s="207">
        <v>1</v>
      </c>
      <c r="S4583" s="207"/>
      <c r="T4583" s="207"/>
      <c r="U4583" s="207"/>
      <c r="V4583" s="207"/>
      <c r="W4583" s="207"/>
      <c r="X4583" s="207"/>
      <c r="Y4583" s="207"/>
      <c r="Z4583" s="208"/>
      <c r="AA4583" s="221" t="s">
        <v>7926</v>
      </c>
      <c r="AB4583" s="383"/>
      <c r="AC4583" s="73"/>
      <c r="AD4583" s="414"/>
      <c r="AE4583" s="393"/>
      <c r="AF4583" s="78"/>
      <c r="AG4583" s="414"/>
      <c r="AH4583" s="383"/>
      <c r="AI4583" s="453"/>
      <c r="AJ4583" s="453"/>
      <c r="AK4583" s="414"/>
      <c r="AL4583" s="383"/>
      <c r="AM4583" s="383"/>
      <c r="AN4583" s="523"/>
      <c r="AO4583" s="414"/>
      <c r="AP4583" s="548"/>
      <c r="AQ4583" s="414"/>
      <c r="AR4583" s="78"/>
      <c r="AS4583" s="78"/>
      <c r="AT4583" s="414"/>
      <c r="AU4583" s="548"/>
      <c r="AV4583" s="548"/>
      <c r="AW4583" s="414"/>
      <c r="AX4583" s="383"/>
      <c r="AY4583" s="548"/>
      <c r="AZ4583" s="414"/>
      <c r="BA4583" s="383"/>
      <c r="BB4583" s="548"/>
      <c r="BC4583" s="78"/>
      <c r="BD4583" s="414"/>
      <c r="BE4583" s="414"/>
      <c r="BF4583" s="414"/>
      <c r="BG4583" s="414"/>
      <c r="BH4583" s="414"/>
      <c r="BI4583" s="383"/>
      <c r="BJ4583" s="383"/>
      <c r="BK4583" s="78"/>
      <c r="BL4583" s="414"/>
      <c r="BM4583" s="383"/>
      <c r="BN4583" s="78"/>
      <c r="BO4583" s="414"/>
      <c r="BP4583" s="78"/>
      <c r="BQ4583" s="414"/>
      <c r="BR4583" s="383"/>
      <c r="BS4583" s="78"/>
      <c r="BT4583" s="83"/>
      <c r="BU4583" s="75"/>
      <c r="BV4583" s="74"/>
      <c r="BW4583" s="74"/>
      <c r="BX4583" s="98" t="s">
        <v>7925</v>
      </c>
      <c r="BY4583" s="112">
        <f t="shared" si="437"/>
        <v>4578</v>
      </c>
      <c r="BZ4583" s="65">
        <f t="shared" si="439"/>
        <v>0</v>
      </c>
      <c r="CA4583" s="359">
        <f t="shared" si="440"/>
        <v>24</v>
      </c>
      <c r="CB4583" s="359">
        <f t="shared" si="441"/>
        <v>10</v>
      </c>
      <c r="CC4583" s="359">
        <f t="shared" si="442"/>
        <v>2023</v>
      </c>
      <c r="CD4583" s="359" t="str">
        <f t="shared" si="443"/>
        <v>2410202313458INUNDACION</v>
      </c>
    </row>
    <row r="4584" spans="1:82" s="121" customFormat="1" ht="324" customHeight="1">
      <c r="A4584" s="13"/>
      <c r="B4584" s="13"/>
      <c r="C4584" s="13"/>
      <c r="D4584" s="149">
        <v>45231</v>
      </c>
      <c r="E4584" s="149" t="s">
        <v>2723</v>
      </c>
      <c r="F4584" s="152" t="s">
        <v>1509</v>
      </c>
      <c r="G4584" s="152" t="s">
        <v>2802</v>
      </c>
      <c r="H4584" s="85" t="str">
        <f>VLOOKUP(E4584&amp;F4584,Divipola!$C$1:$F$1149,4,FALSE)</f>
        <v>13647</v>
      </c>
      <c r="I4584" s="77"/>
      <c r="J4584" s="181"/>
      <c r="K4584" s="207"/>
      <c r="L4584" s="207"/>
      <c r="M4584" s="207"/>
      <c r="N4584" s="207">
        <v>183</v>
      </c>
      <c r="O4584" s="207">
        <v>48</v>
      </c>
      <c r="P4584" s="207"/>
      <c r="Q4584" s="207">
        <v>30</v>
      </c>
      <c r="R4584" s="207">
        <v>1</v>
      </c>
      <c r="S4584" s="207"/>
      <c r="T4584" s="207"/>
      <c r="U4584" s="207"/>
      <c r="V4584" s="207"/>
      <c r="W4584" s="207"/>
      <c r="X4584" s="207"/>
      <c r="Y4584" s="207"/>
      <c r="Z4584" s="208"/>
      <c r="AA4584" s="221" t="s">
        <v>8033</v>
      </c>
      <c r="AB4584" s="383"/>
      <c r="AC4584" s="73"/>
      <c r="AD4584" s="414"/>
      <c r="AE4584" s="393"/>
      <c r="AF4584" s="78"/>
      <c r="AG4584" s="414"/>
      <c r="AH4584" s="383"/>
      <c r="AI4584" s="453"/>
      <c r="AJ4584" s="453"/>
      <c r="AK4584" s="414"/>
      <c r="AL4584" s="383"/>
      <c r="AM4584" s="383"/>
      <c r="AN4584" s="523"/>
      <c r="AO4584" s="414"/>
      <c r="AP4584" s="548"/>
      <c r="AQ4584" s="414"/>
      <c r="AR4584" s="78"/>
      <c r="AS4584" s="78"/>
      <c r="AT4584" s="414"/>
      <c r="AU4584" s="548"/>
      <c r="AV4584" s="548"/>
      <c r="AW4584" s="414"/>
      <c r="AX4584" s="383"/>
      <c r="AY4584" s="548"/>
      <c r="AZ4584" s="414"/>
      <c r="BA4584" s="383"/>
      <c r="BB4584" s="548"/>
      <c r="BC4584" s="78"/>
      <c r="BD4584" s="414"/>
      <c r="BE4584" s="414"/>
      <c r="BF4584" s="414"/>
      <c r="BG4584" s="414"/>
      <c r="BH4584" s="414"/>
      <c r="BI4584" s="383"/>
      <c r="BJ4584" s="383"/>
      <c r="BK4584" s="78"/>
      <c r="BL4584" s="414"/>
      <c r="BM4584" s="383"/>
      <c r="BN4584" s="78"/>
      <c r="BO4584" s="414"/>
      <c r="BP4584" s="78"/>
      <c r="BQ4584" s="414"/>
      <c r="BR4584" s="383"/>
      <c r="BS4584" s="78"/>
      <c r="BT4584" s="83"/>
      <c r="BU4584" s="75"/>
      <c r="BV4584" s="74"/>
      <c r="BW4584" s="74"/>
      <c r="BX4584" s="98" t="s">
        <v>8032</v>
      </c>
      <c r="BY4584" s="112">
        <f t="shared" si="437"/>
        <v>4579</v>
      </c>
      <c r="BZ4584" s="65">
        <f t="shared" si="439"/>
        <v>0</v>
      </c>
      <c r="CA4584" s="359">
        <f t="shared" si="440"/>
        <v>1</v>
      </c>
      <c r="CB4584" s="359">
        <f t="shared" si="441"/>
        <v>11</v>
      </c>
      <c r="CC4584" s="359">
        <f t="shared" si="442"/>
        <v>2023</v>
      </c>
      <c r="CD4584" s="359" t="str">
        <f t="shared" si="443"/>
        <v>111202313647INUNDACION</v>
      </c>
    </row>
    <row r="4585" spans="1:82" s="121" customFormat="1" ht="84" customHeight="1">
      <c r="A4585" s="13"/>
      <c r="B4585" s="13"/>
      <c r="C4585" s="13"/>
      <c r="D4585" s="149">
        <v>45231</v>
      </c>
      <c r="E4585" s="149" t="s">
        <v>2723</v>
      </c>
      <c r="F4585" s="504" t="s">
        <v>1507</v>
      </c>
      <c r="G4585" s="504" t="s">
        <v>2802</v>
      </c>
      <c r="H4585" s="85" t="str">
        <f>VLOOKUP(E4585&amp;F4585,Divipola!$C$1:$F$1149,4,FALSE)</f>
        <v>13620</v>
      </c>
      <c r="I4585" s="77"/>
      <c r="J4585" s="181"/>
      <c r="K4585" s="207"/>
      <c r="L4585" s="207"/>
      <c r="M4585" s="207"/>
      <c r="N4585" s="207">
        <v>4</v>
      </c>
      <c r="O4585" s="207">
        <v>1</v>
      </c>
      <c r="P4585" s="207"/>
      <c r="Q4585" s="207">
        <v>1</v>
      </c>
      <c r="R4585" s="207"/>
      <c r="S4585" s="207"/>
      <c r="T4585" s="207"/>
      <c r="U4585" s="207"/>
      <c r="V4585" s="207"/>
      <c r="W4585" s="207"/>
      <c r="X4585" s="207"/>
      <c r="Y4585" s="207"/>
      <c r="Z4585" s="208"/>
      <c r="AA4585" s="186"/>
      <c r="AB4585" s="383"/>
      <c r="AC4585" s="73"/>
      <c r="AD4585" s="414"/>
      <c r="AE4585" s="393"/>
      <c r="AF4585" s="78"/>
      <c r="AG4585" s="414"/>
      <c r="AH4585" s="383"/>
      <c r="AI4585" s="453"/>
      <c r="AJ4585" s="453"/>
      <c r="AK4585" s="414"/>
      <c r="AL4585" s="383"/>
      <c r="AM4585" s="383"/>
      <c r="AN4585" s="523"/>
      <c r="AO4585" s="414"/>
      <c r="AP4585" s="548"/>
      <c r="AQ4585" s="414"/>
      <c r="AR4585" s="78"/>
      <c r="AS4585" s="78"/>
      <c r="AT4585" s="414"/>
      <c r="AU4585" s="548"/>
      <c r="AV4585" s="548"/>
      <c r="AW4585" s="414"/>
      <c r="AX4585" s="383"/>
      <c r="AY4585" s="548"/>
      <c r="AZ4585" s="414"/>
      <c r="BA4585" s="383"/>
      <c r="BB4585" s="548"/>
      <c r="BC4585" s="78"/>
      <c r="BD4585" s="414"/>
      <c r="BE4585" s="414"/>
      <c r="BF4585" s="414"/>
      <c r="BG4585" s="414"/>
      <c r="BH4585" s="414"/>
      <c r="BI4585" s="383"/>
      <c r="BJ4585" s="383"/>
      <c r="BK4585" s="78"/>
      <c r="BL4585" s="414"/>
      <c r="BM4585" s="383"/>
      <c r="BN4585" s="78"/>
      <c r="BO4585" s="414"/>
      <c r="BP4585" s="78"/>
      <c r="BQ4585" s="414"/>
      <c r="BR4585" s="383"/>
      <c r="BS4585" s="78"/>
      <c r="BT4585" s="83"/>
      <c r="BU4585" s="75"/>
      <c r="BV4585" s="74"/>
      <c r="BW4585" s="74"/>
      <c r="BX4585" s="98" t="s">
        <v>8010</v>
      </c>
      <c r="BY4585" s="112">
        <f t="shared" si="437"/>
        <v>4580</v>
      </c>
      <c r="BZ4585" s="65">
        <f t="shared" si="439"/>
        <v>0</v>
      </c>
      <c r="CA4585" s="359">
        <f t="shared" si="440"/>
        <v>1</v>
      </c>
      <c r="CB4585" s="359">
        <f t="shared" si="441"/>
        <v>11</v>
      </c>
      <c r="CC4585" s="359">
        <f t="shared" si="442"/>
        <v>2023</v>
      </c>
      <c r="CD4585" s="359" t="str">
        <f t="shared" si="443"/>
        <v>111202313620INUNDACION</v>
      </c>
    </row>
    <row r="4586" spans="1:82" s="121" customFormat="1" ht="156" customHeight="1">
      <c r="A4586" s="13"/>
      <c r="B4586" s="13"/>
      <c r="C4586" s="13"/>
      <c r="D4586" s="149">
        <v>45231</v>
      </c>
      <c r="E4586" s="149" t="s">
        <v>2723</v>
      </c>
      <c r="F4586" s="150" t="s">
        <v>2708</v>
      </c>
      <c r="G4586" s="504" t="s">
        <v>2802</v>
      </c>
      <c r="H4586" s="85" t="str">
        <f>VLOOKUP(E4586&amp;F4586,Divipola!$C$1:$F$1149,4,FALSE)</f>
        <v>13442</v>
      </c>
      <c r="I4586" s="77"/>
      <c r="J4586" s="181"/>
      <c r="K4586" s="207"/>
      <c r="L4586" s="207"/>
      <c r="M4586" s="207"/>
      <c r="N4586" s="207">
        <v>4750</v>
      </c>
      <c r="O4586" s="207">
        <v>1500</v>
      </c>
      <c r="P4586" s="207"/>
      <c r="Q4586" s="207">
        <v>1500</v>
      </c>
      <c r="R4586" s="207"/>
      <c r="S4586" s="207"/>
      <c r="T4586" s="207"/>
      <c r="U4586" s="207"/>
      <c r="V4586" s="207"/>
      <c r="W4586" s="207"/>
      <c r="X4586" s="207"/>
      <c r="Y4586" s="207"/>
      <c r="Z4586" s="208"/>
      <c r="AA4586" s="186"/>
      <c r="AB4586" s="383"/>
      <c r="AC4586" s="73"/>
      <c r="AD4586" s="414"/>
      <c r="AE4586" s="393"/>
      <c r="AF4586" s="78"/>
      <c r="AG4586" s="414"/>
      <c r="AH4586" s="383"/>
      <c r="AI4586" s="453"/>
      <c r="AJ4586" s="453"/>
      <c r="AK4586" s="414"/>
      <c r="AL4586" s="383"/>
      <c r="AM4586" s="383"/>
      <c r="AN4586" s="523"/>
      <c r="AO4586" s="414"/>
      <c r="AP4586" s="548"/>
      <c r="AQ4586" s="414"/>
      <c r="AR4586" s="78"/>
      <c r="AS4586" s="78"/>
      <c r="AT4586" s="414"/>
      <c r="AU4586" s="548"/>
      <c r="AV4586" s="548"/>
      <c r="AW4586" s="414"/>
      <c r="AX4586" s="383"/>
      <c r="AY4586" s="548"/>
      <c r="AZ4586" s="414"/>
      <c r="BA4586" s="383"/>
      <c r="BB4586" s="548"/>
      <c r="BC4586" s="78"/>
      <c r="BD4586" s="414"/>
      <c r="BE4586" s="414"/>
      <c r="BF4586" s="414"/>
      <c r="BG4586" s="414"/>
      <c r="BH4586" s="414"/>
      <c r="BI4586" s="383"/>
      <c r="BJ4586" s="383"/>
      <c r="BK4586" s="78"/>
      <c r="BL4586" s="414"/>
      <c r="BM4586" s="383"/>
      <c r="BN4586" s="78"/>
      <c r="BO4586" s="414"/>
      <c r="BP4586" s="78"/>
      <c r="BQ4586" s="414"/>
      <c r="BR4586" s="383"/>
      <c r="BS4586" s="78"/>
      <c r="BT4586" s="83"/>
      <c r="BU4586" s="75"/>
      <c r="BV4586" s="74"/>
      <c r="BW4586" s="74"/>
      <c r="BX4586" s="98" t="s">
        <v>8145</v>
      </c>
      <c r="BY4586" s="112">
        <f t="shared" si="437"/>
        <v>4581</v>
      </c>
      <c r="BZ4586" s="65">
        <f t="shared" si="439"/>
        <v>0</v>
      </c>
      <c r="CA4586" s="359">
        <f t="shared" si="440"/>
        <v>1</v>
      </c>
      <c r="CB4586" s="359">
        <f t="shared" si="441"/>
        <v>11</v>
      </c>
      <c r="CC4586" s="359">
        <f t="shared" si="442"/>
        <v>2023</v>
      </c>
      <c r="CD4586" s="359" t="str">
        <f t="shared" si="443"/>
        <v>111202313442INUNDACION</v>
      </c>
    </row>
    <row r="4587" spans="1:82" s="121" customFormat="1" ht="132" customHeight="1">
      <c r="A4587" s="13"/>
      <c r="B4587" s="13"/>
      <c r="C4587" s="13"/>
      <c r="D4587" s="149">
        <v>45231</v>
      </c>
      <c r="E4587" s="149" t="s">
        <v>2723</v>
      </c>
      <c r="F4587" s="150" t="s">
        <v>1529</v>
      </c>
      <c r="G4587" s="504" t="s">
        <v>2802</v>
      </c>
      <c r="H4587" s="85" t="str">
        <f>VLOOKUP(E4587&amp;F4587,Divipola!$C$1:$F$1149,4,FALSE)</f>
        <v>13688</v>
      </c>
      <c r="I4587" s="77"/>
      <c r="J4587" s="181"/>
      <c r="K4587" s="207"/>
      <c r="L4587" s="207"/>
      <c r="M4587" s="207"/>
      <c r="N4587" s="207">
        <v>2000</v>
      </c>
      <c r="O4587" s="207">
        <v>400</v>
      </c>
      <c r="P4587" s="207"/>
      <c r="Q4587" s="207">
        <v>400</v>
      </c>
      <c r="R4587" s="207"/>
      <c r="S4587" s="207"/>
      <c r="T4587" s="207"/>
      <c r="U4587" s="207"/>
      <c r="V4587" s="207"/>
      <c r="W4587" s="207"/>
      <c r="X4587" s="207"/>
      <c r="Y4587" s="207"/>
      <c r="Z4587" s="208"/>
      <c r="AA4587" s="186"/>
      <c r="AB4587" s="383"/>
      <c r="AC4587" s="73"/>
      <c r="AD4587" s="414"/>
      <c r="AE4587" s="393"/>
      <c r="AF4587" s="78"/>
      <c r="AG4587" s="414"/>
      <c r="AH4587" s="383"/>
      <c r="AI4587" s="453"/>
      <c r="AJ4587" s="453"/>
      <c r="AK4587" s="414"/>
      <c r="AL4587" s="383"/>
      <c r="AM4587" s="383"/>
      <c r="AN4587" s="523"/>
      <c r="AO4587" s="414"/>
      <c r="AP4587" s="548"/>
      <c r="AQ4587" s="414"/>
      <c r="AR4587" s="78"/>
      <c r="AS4587" s="78"/>
      <c r="AT4587" s="414"/>
      <c r="AU4587" s="548"/>
      <c r="AV4587" s="548"/>
      <c r="AW4587" s="414"/>
      <c r="AX4587" s="383"/>
      <c r="AY4587" s="548"/>
      <c r="AZ4587" s="414"/>
      <c r="BA4587" s="383"/>
      <c r="BB4587" s="548"/>
      <c r="BC4587" s="78"/>
      <c r="BD4587" s="414"/>
      <c r="BE4587" s="414"/>
      <c r="BF4587" s="414"/>
      <c r="BG4587" s="414"/>
      <c r="BH4587" s="414"/>
      <c r="BI4587" s="383"/>
      <c r="BJ4587" s="383"/>
      <c r="BK4587" s="78"/>
      <c r="BL4587" s="414"/>
      <c r="BM4587" s="383"/>
      <c r="BN4587" s="78"/>
      <c r="BO4587" s="414"/>
      <c r="BP4587" s="78"/>
      <c r="BQ4587" s="414"/>
      <c r="BR4587" s="383"/>
      <c r="BS4587" s="78"/>
      <c r="BT4587" s="83"/>
      <c r="BU4587" s="75"/>
      <c r="BV4587" s="74"/>
      <c r="BW4587" s="74"/>
      <c r="BX4587" s="98" t="s">
        <v>7939</v>
      </c>
      <c r="BY4587" s="112">
        <f t="shared" si="437"/>
        <v>4582</v>
      </c>
      <c r="BZ4587" s="65">
        <f t="shared" si="439"/>
        <v>0</v>
      </c>
      <c r="CA4587" s="359">
        <f t="shared" si="440"/>
        <v>1</v>
      </c>
      <c r="CB4587" s="359">
        <f t="shared" si="441"/>
        <v>11</v>
      </c>
      <c r="CC4587" s="359">
        <f t="shared" si="442"/>
        <v>2023</v>
      </c>
      <c r="CD4587" s="359" t="str">
        <f t="shared" si="443"/>
        <v>111202313688INUNDACION</v>
      </c>
    </row>
    <row r="4588" spans="1:82" s="121" customFormat="1" ht="120" customHeight="1">
      <c r="A4588" s="13"/>
      <c r="B4588" s="13"/>
      <c r="C4588" s="13"/>
      <c r="D4588" s="149">
        <v>45230</v>
      </c>
      <c r="E4588" s="149" t="s">
        <v>2830</v>
      </c>
      <c r="F4588" s="150" t="s">
        <v>1378</v>
      </c>
      <c r="G4588" s="504" t="s">
        <v>2802</v>
      </c>
      <c r="H4588" s="85" t="str">
        <f>VLOOKUP(E4588&amp;F4588,Divipola!$C$1:$F$1149,4,FALSE)</f>
        <v>68720</v>
      </c>
      <c r="I4588" s="77"/>
      <c r="J4588" s="181"/>
      <c r="K4588" s="207"/>
      <c r="L4588" s="207"/>
      <c r="M4588" s="207"/>
      <c r="N4588" s="207">
        <v>320</v>
      </c>
      <c r="O4588" s="207">
        <v>80</v>
      </c>
      <c r="P4588" s="207"/>
      <c r="Q4588" s="207">
        <v>80</v>
      </c>
      <c r="R4588" s="207"/>
      <c r="S4588" s="207"/>
      <c r="T4588" s="207"/>
      <c r="U4588" s="207"/>
      <c r="V4588" s="207"/>
      <c r="W4588" s="207"/>
      <c r="X4588" s="207"/>
      <c r="Y4588" s="207"/>
      <c r="Z4588" s="208"/>
      <c r="AA4588" s="186"/>
      <c r="AB4588" s="383"/>
      <c r="AC4588" s="73"/>
      <c r="AD4588" s="414"/>
      <c r="AE4588" s="393"/>
      <c r="AF4588" s="78"/>
      <c r="AG4588" s="414"/>
      <c r="AH4588" s="383"/>
      <c r="AI4588" s="453"/>
      <c r="AJ4588" s="453"/>
      <c r="AK4588" s="414"/>
      <c r="AL4588" s="383"/>
      <c r="AM4588" s="383"/>
      <c r="AN4588" s="523"/>
      <c r="AO4588" s="414"/>
      <c r="AP4588" s="548"/>
      <c r="AQ4588" s="414"/>
      <c r="AR4588" s="78"/>
      <c r="AS4588" s="78"/>
      <c r="AT4588" s="414"/>
      <c r="AU4588" s="548"/>
      <c r="AV4588" s="548"/>
      <c r="AW4588" s="414"/>
      <c r="AX4588" s="383"/>
      <c r="AY4588" s="548"/>
      <c r="AZ4588" s="414"/>
      <c r="BA4588" s="383"/>
      <c r="BB4588" s="548"/>
      <c r="BC4588" s="78"/>
      <c r="BD4588" s="414"/>
      <c r="BE4588" s="414"/>
      <c r="BF4588" s="414"/>
      <c r="BG4588" s="414"/>
      <c r="BH4588" s="414"/>
      <c r="BI4588" s="383"/>
      <c r="BJ4588" s="383"/>
      <c r="BK4588" s="78"/>
      <c r="BL4588" s="414"/>
      <c r="BM4588" s="383"/>
      <c r="BN4588" s="78"/>
      <c r="BO4588" s="414"/>
      <c r="BP4588" s="78"/>
      <c r="BQ4588" s="414"/>
      <c r="BR4588" s="383"/>
      <c r="BS4588" s="78"/>
      <c r="BT4588" s="83"/>
      <c r="BU4588" s="75"/>
      <c r="BV4588" s="74"/>
      <c r="BW4588" s="74"/>
      <c r="BX4588" s="98" t="s">
        <v>7932</v>
      </c>
      <c r="BY4588" s="112">
        <f t="shared" si="437"/>
        <v>4583</v>
      </c>
      <c r="BZ4588" s="65">
        <f t="shared" si="439"/>
        <v>0</v>
      </c>
      <c r="CA4588" s="359">
        <f t="shared" si="440"/>
        <v>31</v>
      </c>
      <c r="CB4588" s="359">
        <f t="shared" si="441"/>
        <v>10</v>
      </c>
      <c r="CC4588" s="359">
        <f t="shared" si="442"/>
        <v>2023</v>
      </c>
      <c r="CD4588" s="359" t="str">
        <f t="shared" si="443"/>
        <v>3110202368720INUNDACION</v>
      </c>
    </row>
    <row r="4589" spans="1:82" s="121" customFormat="1" ht="120" customHeight="1">
      <c r="A4589" s="13"/>
      <c r="B4589" s="13"/>
      <c r="C4589" s="13"/>
      <c r="D4589" s="149">
        <v>45230</v>
      </c>
      <c r="E4589" s="149" t="s">
        <v>2830</v>
      </c>
      <c r="F4589" s="150" t="s">
        <v>2032</v>
      </c>
      <c r="G4589" s="504" t="s">
        <v>2802</v>
      </c>
      <c r="H4589" s="85" t="str">
        <f>VLOOKUP(E4589&amp;F4589,Divipola!$C$1:$F$1149,4,FALSE)</f>
        <v>68190</v>
      </c>
      <c r="I4589" s="77">
        <v>305</v>
      </c>
      <c r="J4589" s="181">
        <v>561</v>
      </c>
      <c r="K4589" s="207"/>
      <c r="L4589" s="207"/>
      <c r="M4589" s="207"/>
      <c r="N4589" s="207">
        <v>1400</v>
      </c>
      <c r="O4589" s="207">
        <v>350</v>
      </c>
      <c r="P4589" s="207"/>
      <c r="Q4589" s="207">
        <v>350</v>
      </c>
      <c r="R4589" s="207"/>
      <c r="S4589" s="207"/>
      <c r="T4589" s="207"/>
      <c r="U4589" s="207"/>
      <c r="V4589" s="207"/>
      <c r="W4589" s="207"/>
      <c r="X4589" s="207"/>
      <c r="Y4589" s="207"/>
      <c r="Z4589" s="208"/>
      <c r="AA4589" s="186"/>
      <c r="AB4589" s="383"/>
      <c r="AC4589" s="73"/>
      <c r="AD4589" s="414"/>
      <c r="AE4589" s="393"/>
      <c r="AF4589" s="78"/>
      <c r="AG4589" s="414"/>
      <c r="AH4589" s="383">
        <v>45263</v>
      </c>
      <c r="AI4589" s="453">
        <v>4000</v>
      </c>
      <c r="AJ4589" s="634">
        <v>83.3</v>
      </c>
      <c r="AK4589" s="414">
        <v>1004112078.02</v>
      </c>
      <c r="AL4589" s="387"/>
      <c r="AM4589" s="387"/>
      <c r="AN4589" s="676"/>
      <c r="AO4589" s="415"/>
      <c r="AP4589" s="548"/>
      <c r="AQ4589" s="414"/>
      <c r="AR4589" s="78"/>
      <c r="AS4589" s="78"/>
      <c r="AT4589" s="414"/>
      <c r="AU4589" s="548"/>
      <c r="AV4589" s="548"/>
      <c r="AW4589" s="414"/>
      <c r="AX4589" s="383"/>
      <c r="AY4589" s="548"/>
      <c r="AZ4589" s="414"/>
      <c r="BA4589" s="383"/>
      <c r="BB4589" s="548"/>
      <c r="BC4589" s="78"/>
      <c r="BD4589" s="414"/>
      <c r="BE4589" s="414"/>
      <c r="BF4589" s="414"/>
      <c r="BG4589" s="414"/>
      <c r="BH4589" s="414"/>
      <c r="BI4589" s="383"/>
      <c r="BJ4589" s="383"/>
      <c r="BK4589" s="78"/>
      <c r="BL4589" s="414"/>
      <c r="BM4589" s="383"/>
      <c r="BN4589" s="78"/>
      <c r="BO4589" s="414"/>
      <c r="BP4589" s="78"/>
      <c r="BQ4589" s="414"/>
      <c r="BR4589" s="383"/>
      <c r="BS4589" s="78"/>
      <c r="BT4589" s="83"/>
      <c r="BU4589" s="529">
        <v>144</v>
      </c>
      <c r="BV4589" s="530">
        <v>45188</v>
      </c>
      <c r="BW4589" s="530">
        <v>45369</v>
      </c>
      <c r="BX4589" s="98" t="s">
        <v>7931</v>
      </c>
      <c r="BY4589" s="112">
        <f t="shared" si="437"/>
        <v>4584</v>
      </c>
      <c r="BZ4589" s="65">
        <f t="shared" si="439"/>
        <v>1004112078.02</v>
      </c>
      <c r="CA4589" s="359">
        <f t="shared" si="440"/>
        <v>31</v>
      </c>
      <c r="CB4589" s="359">
        <f t="shared" si="441"/>
        <v>10</v>
      </c>
      <c r="CC4589" s="359">
        <f t="shared" si="442"/>
        <v>2023</v>
      </c>
      <c r="CD4589" s="359" t="str">
        <f t="shared" si="443"/>
        <v>3110202368190INUNDACION</v>
      </c>
    </row>
    <row r="4590" spans="1:82" s="121" customFormat="1" ht="120" customHeight="1">
      <c r="A4590" s="13"/>
      <c r="B4590" s="13"/>
      <c r="C4590" s="13"/>
      <c r="D4590" s="291">
        <v>45184</v>
      </c>
      <c r="E4590" s="291" t="s">
        <v>2830</v>
      </c>
      <c r="F4590" s="292" t="s">
        <v>2138</v>
      </c>
      <c r="G4590" s="445" t="s">
        <v>8256</v>
      </c>
      <c r="H4590" s="85" t="str">
        <f>VLOOKUP(E4590&amp;F4590,Divipola!$C$1:$F$1149,4,FALSE)</f>
        <v>68655</v>
      </c>
      <c r="I4590" s="181"/>
      <c r="J4590" s="181"/>
      <c r="K4590" s="207"/>
      <c r="L4590" s="207"/>
      <c r="M4590" s="207"/>
      <c r="N4590" s="207"/>
      <c r="O4590" s="207"/>
      <c r="P4590" s="207"/>
      <c r="Q4590" s="207"/>
      <c r="R4590" s="207"/>
      <c r="S4590" s="207"/>
      <c r="T4590" s="207"/>
      <c r="U4590" s="207"/>
      <c r="V4590" s="207"/>
      <c r="W4590" s="207"/>
      <c r="X4590" s="207"/>
      <c r="Y4590" s="207"/>
      <c r="Z4590" s="208"/>
      <c r="AA4590" s="186"/>
      <c r="AB4590" s="383"/>
      <c r="AC4590" s="73"/>
      <c r="AD4590" s="414"/>
      <c r="AE4590" s="395"/>
      <c r="AF4590" s="78"/>
      <c r="AG4590" s="414"/>
      <c r="AH4590" s="383" t="s">
        <v>8255</v>
      </c>
      <c r="AI4590" s="587">
        <v>18800</v>
      </c>
      <c r="AJ4590" s="587">
        <v>900</v>
      </c>
      <c r="AK4590" s="592">
        <v>8751916166</v>
      </c>
      <c r="AL4590" s="667"/>
      <c r="AM4590" s="667"/>
      <c r="AN4590" s="684"/>
      <c r="AO4590" s="659"/>
      <c r="AP4590" s="589"/>
      <c r="AQ4590" s="414"/>
      <c r="AR4590" s="78"/>
      <c r="AS4590" s="78"/>
      <c r="AT4590" s="414"/>
      <c r="AU4590" s="548"/>
      <c r="AV4590" s="548"/>
      <c r="AW4590" s="414"/>
      <c r="AX4590" s="383"/>
      <c r="AY4590" s="548"/>
      <c r="AZ4590" s="414"/>
      <c r="BA4590" s="383"/>
      <c r="BB4590" s="548"/>
      <c r="BC4590" s="78"/>
      <c r="BD4590" s="414"/>
      <c r="BE4590" s="414"/>
      <c r="BF4590" s="414"/>
      <c r="BG4590" s="414"/>
      <c r="BH4590" s="414"/>
      <c r="BI4590" s="383"/>
      <c r="BJ4590" s="383"/>
      <c r="BK4590" s="78"/>
      <c r="BL4590" s="414"/>
      <c r="BM4590" s="383"/>
      <c r="BN4590" s="78"/>
      <c r="BO4590" s="414"/>
      <c r="BP4590" s="78"/>
      <c r="BQ4590" s="414"/>
      <c r="BR4590" s="383"/>
      <c r="BS4590" s="78"/>
      <c r="BT4590" s="83"/>
      <c r="BU4590" s="75"/>
      <c r="BV4590" s="74"/>
      <c r="BW4590" s="74"/>
      <c r="BX4590" s="98"/>
      <c r="BY4590" s="112">
        <f t="shared" si="437"/>
        <v>4585</v>
      </c>
      <c r="BZ4590" s="65">
        <f t="shared" si="439"/>
        <v>8751916166</v>
      </c>
      <c r="CA4590" s="359">
        <f t="shared" si="440"/>
        <v>15</v>
      </c>
      <c r="CB4590" s="359">
        <f t="shared" si="441"/>
        <v>9</v>
      </c>
      <c r="CC4590" s="359">
        <f t="shared" si="442"/>
        <v>2023</v>
      </c>
      <c r="CD4590" s="359" t="str">
        <f t="shared" si="443"/>
        <v xml:space="preserve">159202368655INUNDACION </v>
      </c>
    </row>
    <row r="4591" spans="1:82" s="121" customFormat="1" ht="120" customHeight="1">
      <c r="A4591" s="13"/>
      <c r="B4591" s="13"/>
      <c r="C4591" s="13"/>
      <c r="D4591" s="291">
        <v>45265</v>
      </c>
      <c r="E4591" s="291" t="s">
        <v>2830</v>
      </c>
      <c r="F4591" s="292" t="s">
        <v>2138</v>
      </c>
      <c r="G4591" s="445" t="s">
        <v>2802</v>
      </c>
      <c r="H4591" s="85" t="str">
        <f>VLOOKUP(E4591&amp;F4591,Divipola!$C$1:$F$1149,4,FALSE)</f>
        <v>68655</v>
      </c>
      <c r="I4591" s="181"/>
      <c r="J4591" s="181"/>
      <c r="K4591" s="207"/>
      <c r="L4591" s="207"/>
      <c r="M4591" s="207"/>
      <c r="N4591" s="207"/>
      <c r="O4591" s="207"/>
      <c r="P4591" s="207"/>
      <c r="Q4591" s="207"/>
      <c r="R4591" s="207"/>
      <c r="S4591" s="207"/>
      <c r="T4591" s="207"/>
      <c r="U4591" s="207"/>
      <c r="V4591" s="207"/>
      <c r="W4591" s="207"/>
      <c r="X4591" s="207"/>
      <c r="Y4591" s="207"/>
      <c r="Z4591" s="208"/>
      <c r="AA4591" s="186"/>
      <c r="AB4591" s="383"/>
      <c r="AC4591" s="73"/>
      <c r="AD4591" s="414"/>
      <c r="AE4591" s="395"/>
      <c r="AF4591" s="78"/>
      <c r="AG4591" s="414"/>
      <c r="AH4591" s="383">
        <v>45263</v>
      </c>
      <c r="AI4591" s="587">
        <v>9000</v>
      </c>
      <c r="AJ4591" s="587">
        <v>300</v>
      </c>
      <c r="AK4591" s="592">
        <v>3223187590</v>
      </c>
      <c r="AL4591" s="667"/>
      <c r="AM4591" s="667"/>
      <c r="AN4591" s="684"/>
      <c r="AO4591" s="659"/>
      <c r="AP4591" s="589"/>
      <c r="AQ4591" s="414"/>
      <c r="AR4591" s="78"/>
      <c r="AS4591" s="78"/>
      <c r="AT4591" s="414"/>
      <c r="AU4591" s="548"/>
      <c r="AV4591" s="548"/>
      <c r="AW4591" s="414"/>
      <c r="AX4591" s="383"/>
      <c r="AY4591" s="548"/>
      <c r="AZ4591" s="414"/>
      <c r="BA4591" s="383"/>
      <c r="BB4591" s="548"/>
      <c r="BC4591" s="78"/>
      <c r="BD4591" s="414"/>
      <c r="BE4591" s="414"/>
      <c r="BF4591" s="414"/>
      <c r="BG4591" s="414"/>
      <c r="BH4591" s="414"/>
      <c r="BI4591" s="383"/>
      <c r="BJ4591" s="383"/>
      <c r="BK4591" s="78"/>
      <c r="BL4591" s="414"/>
      <c r="BM4591" s="383"/>
      <c r="BN4591" s="78"/>
      <c r="BO4591" s="414"/>
      <c r="BP4591" s="78"/>
      <c r="BQ4591" s="414"/>
      <c r="BR4591" s="383"/>
      <c r="BS4591" s="78"/>
      <c r="BT4591" s="83"/>
      <c r="BU4591" s="75"/>
      <c r="BV4591" s="74"/>
      <c r="BW4591" s="74"/>
      <c r="BX4591" s="98"/>
      <c r="BY4591" s="112">
        <f t="shared" si="437"/>
        <v>4586</v>
      </c>
      <c r="BZ4591" s="65">
        <f t="shared" si="439"/>
        <v>3223187590</v>
      </c>
      <c r="CA4591" s="359">
        <f t="shared" si="440"/>
        <v>5</v>
      </c>
      <c r="CB4591" s="359">
        <f t="shared" si="441"/>
        <v>12</v>
      </c>
      <c r="CC4591" s="359">
        <f t="shared" si="442"/>
        <v>2023</v>
      </c>
      <c r="CD4591" s="359" t="str">
        <f t="shared" si="443"/>
        <v>512202368655INUNDACION</v>
      </c>
    </row>
    <row r="4592" spans="1:82" s="121" customFormat="1" ht="120" customHeight="1">
      <c r="A4592" s="13"/>
      <c r="B4592" s="13"/>
      <c r="C4592" s="13"/>
      <c r="D4592" s="149">
        <v>45230</v>
      </c>
      <c r="E4592" s="149" t="s">
        <v>2830</v>
      </c>
      <c r="F4592" s="150" t="s">
        <v>2138</v>
      </c>
      <c r="G4592" s="504" t="s">
        <v>2802</v>
      </c>
      <c r="H4592" s="85" t="str">
        <f>VLOOKUP(E4592&amp;F4592,Divipola!$C$1:$F$1149,4,FALSE)</f>
        <v>68655</v>
      </c>
      <c r="I4592" s="77"/>
      <c r="J4592" s="181"/>
      <c r="K4592" s="207"/>
      <c r="L4592" s="207"/>
      <c r="M4592" s="207"/>
      <c r="N4592" s="207">
        <v>80</v>
      </c>
      <c r="O4592" s="207">
        <v>20</v>
      </c>
      <c r="P4592" s="207"/>
      <c r="Q4592" s="207">
        <v>20</v>
      </c>
      <c r="R4592" s="207"/>
      <c r="S4592" s="207"/>
      <c r="T4592" s="207"/>
      <c r="U4592" s="207"/>
      <c r="V4592" s="207"/>
      <c r="W4592" s="207"/>
      <c r="X4592" s="207"/>
      <c r="Y4592" s="207"/>
      <c r="Z4592" s="208"/>
      <c r="AA4592" s="186"/>
      <c r="AB4592" s="383"/>
      <c r="AC4592" s="73"/>
      <c r="AD4592" s="414"/>
      <c r="AE4592" s="393"/>
      <c r="AF4592" s="78"/>
      <c r="AG4592" s="414"/>
      <c r="AH4592" s="383" t="s">
        <v>8252</v>
      </c>
      <c r="AI4592" s="587">
        <v>3700</v>
      </c>
      <c r="AJ4592" s="587"/>
      <c r="AK4592" s="592">
        <v>1086486969.4000001</v>
      </c>
      <c r="AL4592" s="667"/>
      <c r="AM4592" s="667"/>
      <c r="AN4592" s="684"/>
      <c r="AO4592" s="659"/>
      <c r="AP4592" s="589"/>
      <c r="AQ4592" s="414"/>
      <c r="AR4592" s="78"/>
      <c r="AS4592" s="78"/>
      <c r="AT4592" s="414"/>
      <c r="AU4592" s="548"/>
      <c r="AV4592" s="548"/>
      <c r="AW4592" s="414"/>
      <c r="AX4592" s="383"/>
      <c r="AY4592" s="548"/>
      <c r="AZ4592" s="414"/>
      <c r="BA4592" s="383"/>
      <c r="BB4592" s="548"/>
      <c r="BC4592" s="78"/>
      <c r="BD4592" s="414"/>
      <c r="BE4592" s="414"/>
      <c r="BF4592" s="414"/>
      <c r="BG4592" s="414"/>
      <c r="BH4592" s="414"/>
      <c r="BI4592" s="383"/>
      <c r="BJ4592" s="383"/>
      <c r="BK4592" s="78"/>
      <c r="BL4592" s="414"/>
      <c r="BM4592" s="383"/>
      <c r="BN4592" s="78"/>
      <c r="BO4592" s="414"/>
      <c r="BP4592" s="78"/>
      <c r="BQ4592" s="414"/>
      <c r="BR4592" s="383"/>
      <c r="BS4592" s="78"/>
      <c r="BT4592" s="83"/>
      <c r="BU4592" s="75"/>
      <c r="BV4592" s="74"/>
      <c r="BW4592" s="74"/>
      <c r="BX4592" s="98" t="s">
        <v>8009</v>
      </c>
      <c r="BY4592" s="112">
        <f t="shared" si="437"/>
        <v>4587</v>
      </c>
      <c r="BZ4592" s="65">
        <f t="shared" si="439"/>
        <v>1086486969.4000001</v>
      </c>
      <c r="CA4592" s="359">
        <f t="shared" si="440"/>
        <v>31</v>
      </c>
      <c r="CB4592" s="359">
        <f t="shared" si="441"/>
        <v>10</v>
      </c>
      <c r="CC4592" s="359">
        <f t="shared" si="442"/>
        <v>2023</v>
      </c>
      <c r="CD4592" s="359" t="str">
        <f t="shared" si="443"/>
        <v>3110202368655INUNDACION</v>
      </c>
    </row>
    <row r="4593" spans="1:82" s="121" customFormat="1" ht="348" customHeight="1">
      <c r="A4593" s="13"/>
      <c r="B4593" s="13"/>
      <c r="C4593" s="13"/>
      <c r="D4593" s="149">
        <v>45231</v>
      </c>
      <c r="E4593" s="151" t="s">
        <v>1325</v>
      </c>
      <c r="F4593" s="152" t="s">
        <v>1799</v>
      </c>
      <c r="G4593" s="152" t="s">
        <v>2802</v>
      </c>
      <c r="H4593" s="85" t="str">
        <f>VLOOKUP(E4593&amp;F4593,Divipola!$C$1:$F$1149,4,FALSE)</f>
        <v>70221</v>
      </c>
      <c r="I4593" s="77"/>
      <c r="J4593" s="181"/>
      <c r="K4593" s="207"/>
      <c r="L4593" s="207"/>
      <c r="M4593" s="207"/>
      <c r="N4593" s="207">
        <v>450</v>
      </c>
      <c r="O4593" s="207">
        <v>143</v>
      </c>
      <c r="P4593" s="207"/>
      <c r="Q4593" s="207">
        <v>143</v>
      </c>
      <c r="R4593" s="207"/>
      <c r="S4593" s="207"/>
      <c r="T4593" s="207"/>
      <c r="U4593" s="207"/>
      <c r="V4593" s="207"/>
      <c r="W4593" s="207"/>
      <c r="X4593" s="207"/>
      <c r="Y4593" s="207"/>
      <c r="Z4593" s="208"/>
      <c r="AA4593" s="186"/>
      <c r="AB4593" s="383"/>
      <c r="AC4593" s="73"/>
      <c r="AD4593" s="414"/>
      <c r="AE4593" s="393"/>
      <c r="AF4593" s="78"/>
      <c r="AG4593" s="414"/>
      <c r="AH4593" s="383"/>
      <c r="AI4593" s="453"/>
      <c r="AJ4593" s="453"/>
      <c r="AK4593" s="414"/>
      <c r="AL4593" s="383"/>
      <c r="AM4593" s="383"/>
      <c r="AN4593" s="523"/>
      <c r="AO4593" s="414"/>
      <c r="AP4593" s="548"/>
      <c r="AQ4593" s="414"/>
      <c r="AR4593" s="78"/>
      <c r="AS4593" s="78"/>
      <c r="AT4593" s="414"/>
      <c r="AU4593" s="548"/>
      <c r="AV4593" s="548"/>
      <c r="AW4593" s="414"/>
      <c r="AX4593" s="383"/>
      <c r="AY4593" s="548"/>
      <c r="AZ4593" s="414"/>
      <c r="BA4593" s="383"/>
      <c r="BB4593" s="548"/>
      <c r="BC4593" s="78"/>
      <c r="BD4593" s="414"/>
      <c r="BE4593" s="414"/>
      <c r="BF4593" s="414"/>
      <c r="BG4593" s="414"/>
      <c r="BH4593" s="414"/>
      <c r="BI4593" s="383"/>
      <c r="BJ4593" s="383"/>
      <c r="BK4593" s="78"/>
      <c r="BL4593" s="414"/>
      <c r="BM4593" s="383"/>
      <c r="BN4593" s="78"/>
      <c r="BO4593" s="414"/>
      <c r="BP4593" s="78"/>
      <c r="BQ4593" s="414"/>
      <c r="BR4593" s="383"/>
      <c r="BS4593" s="78"/>
      <c r="BT4593" s="83"/>
      <c r="BU4593" s="75"/>
      <c r="BV4593" s="74"/>
      <c r="BW4593" s="74"/>
      <c r="BX4593" s="98" t="s">
        <v>7846</v>
      </c>
      <c r="BY4593" s="112">
        <f t="shared" si="437"/>
        <v>4588</v>
      </c>
      <c r="BZ4593" s="65">
        <f t="shared" si="439"/>
        <v>0</v>
      </c>
      <c r="CA4593" s="359">
        <f t="shared" si="440"/>
        <v>1</v>
      </c>
      <c r="CB4593" s="359">
        <f t="shared" si="441"/>
        <v>11</v>
      </c>
      <c r="CC4593" s="359">
        <f t="shared" si="442"/>
        <v>2023</v>
      </c>
      <c r="CD4593" s="359" t="str">
        <f t="shared" si="443"/>
        <v>111202370221INUNDACION</v>
      </c>
    </row>
    <row r="4594" spans="1:82" s="121" customFormat="1" ht="60" customHeight="1">
      <c r="A4594" s="13"/>
      <c r="B4594" s="13"/>
      <c r="C4594" s="13"/>
      <c r="D4594" s="123">
        <v>45231</v>
      </c>
      <c r="E4594" s="114" t="s">
        <v>2829</v>
      </c>
      <c r="F4594" s="99" t="s">
        <v>2556</v>
      </c>
      <c r="G4594" s="99" t="s">
        <v>2802</v>
      </c>
      <c r="H4594" s="85" t="str">
        <f>VLOOKUP(E4594&amp;F4594,Divipola!$C$1:$F$1149,4,FALSE)</f>
        <v>05697</v>
      </c>
      <c r="I4594" s="77"/>
      <c r="J4594" s="181"/>
      <c r="K4594" s="146"/>
      <c r="L4594" s="146"/>
      <c r="M4594" s="146"/>
      <c r="N4594" s="146">
        <v>8</v>
      </c>
      <c r="O4594" s="146">
        <v>2</v>
      </c>
      <c r="P4594" s="146"/>
      <c r="Q4594" s="146">
        <v>2</v>
      </c>
      <c r="R4594" s="146"/>
      <c r="S4594" s="146"/>
      <c r="T4594" s="146"/>
      <c r="U4594" s="146"/>
      <c r="V4594" s="146"/>
      <c r="W4594" s="146"/>
      <c r="X4594" s="146"/>
      <c r="Y4594" s="146"/>
      <c r="Z4594" s="147"/>
      <c r="AA4594" s="148"/>
      <c r="AB4594" s="383"/>
      <c r="AC4594" s="73"/>
      <c r="AD4594" s="414"/>
      <c r="AE4594" s="393"/>
      <c r="AF4594" s="78"/>
      <c r="AG4594" s="414"/>
      <c r="AH4594" s="383"/>
      <c r="AI4594" s="453"/>
      <c r="AJ4594" s="453"/>
      <c r="AK4594" s="414"/>
      <c r="AL4594" s="383"/>
      <c r="AM4594" s="383"/>
      <c r="AN4594" s="523"/>
      <c r="AO4594" s="414"/>
      <c r="AP4594" s="548"/>
      <c r="AQ4594" s="414"/>
      <c r="AR4594" s="78"/>
      <c r="AS4594" s="78"/>
      <c r="AT4594" s="414"/>
      <c r="AU4594" s="548"/>
      <c r="AV4594" s="548"/>
      <c r="AW4594" s="414"/>
      <c r="AX4594" s="383"/>
      <c r="AY4594" s="548"/>
      <c r="AZ4594" s="414"/>
      <c r="BA4594" s="383"/>
      <c r="BB4594" s="548"/>
      <c r="BC4594" s="78"/>
      <c r="BD4594" s="414"/>
      <c r="BE4594" s="414"/>
      <c r="BF4594" s="414"/>
      <c r="BG4594" s="414"/>
      <c r="BH4594" s="414"/>
      <c r="BI4594" s="383"/>
      <c r="BJ4594" s="383"/>
      <c r="BK4594" s="78"/>
      <c r="BL4594" s="414"/>
      <c r="BM4594" s="383"/>
      <c r="BN4594" s="78"/>
      <c r="BO4594" s="414"/>
      <c r="BP4594" s="78"/>
      <c r="BQ4594" s="414"/>
      <c r="BR4594" s="383"/>
      <c r="BS4594" s="78"/>
      <c r="BT4594" s="83"/>
      <c r="BU4594" s="75"/>
      <c r="BV4594" s="74"/>
      <c r="BW4594" s="74"/>
      <c r="BX4594" s="98" t="s">
        <v>7817</v>
      </c>
      <c r="BY4594" s="112">
        <f t="shared" si="437"/>
        <v>4589</v>
      </c>
      <c r="BZ4594" s="65">
        <f t="shared" si="439"/>
        <v>0</v>
      </c>
      <c r="CA4594" s="359">
        <f t="shared" si="440"/>
        <v>1</v>
      </c>
      <c r="CB4594" s="359">
        <f t="shared" si="441"/>
        <v>11</v>
      </c>
      <c r="CC4594" s="359">
        <f t="shared" si="442"/>
        <v>2023</v>
      </c>
      <c r="CD4594" s="359" t="str">
        <f t="shared" si="443"/>
        <v>111202305697INUNDACION</v>
      </c>
    </row>
    <row r="4595" spans="1:82" s="121" customFormat="1" ht="60" customHeight="1">
      <c r="A4595" s="13"/>
      <c r="B4595" s="13"/>
      <c r="C4595" s="13"/>
      <c r="D4595" s="123">
        <v>45231</v>
      </c>
      <c r="E4595" s="114" t="s">
        <v>2720</v>
      </c>
      <c r="F4595" s="99" t="s">
        <v>1346</v>
      </c>
      <c r="G4595" s="99" t="s">
        <v>2803</v>
      </c>
      <c r="H4595" s="85" t="str">
        <f>VLOOKUP(E4595&amp;F4595,Divipola!$C$1:$F$1149,4,FALSE)</f>
        <v>66001</v>
      </c>
      <c r="I4595" s="77"/>
      <c r="J4595" s="181"/>
      <c r="K4595" s="146"/>
      <c r="L4595" s="146"/>
      <c r="M4595" s="146"/>
      <c r="N4595" s="146"/>
      <c r="O4595" s="146"/>
      <c r="P4595" s="146"/>
      <c r="Q4595" s="146"/>
      <c r="R4595" s="146"/>
      <c r="S4595" s="146"/>
      <c r="T4595" s="146"/>
      <c r="U4595" s="146"/>
      <c r="V4595" s="146"/>
      <c r="W4595" s="146"/>
      <c r="X4595" s="146"/>
      <c r="Y4595" s="146"/>
      <c r="Z4595" s="147"/>
      <c r="AA4595" s="185" t="s">
        <v>7812</v>
      </c>
      <c r="AB4595" s="383"/>
      <c r="AC4595" s="73"/>
      <c r="AD4595" s="414"/>
      <c r="AE4595" s="393"/>
      <c r="AF4595" s="78"/>
      <c r="AG4595" s="414"/>
      <c r="AH4595" s="383"/>
      <c r="AI4595" s="453"/>
      <c r="AJ4595" s="453"/>
      <c r="AK4595" s="414"/>
      <c r="AL4595" s="383"/>
      <c r="AM4595" s="383"/>
      <c r="AN4595" s="523"/>
      <c r="AO4595" s="414"/>
      <c r="AP4595" s="548"/>
      <c r="AQ4595" s="414"/>
      <c r="AR4595" s="78"/>
      <c r="AS4595" s="78"/>
      <c r="AT4595" s="414"/>
      <c r="AU4595" s="548"/>
      <c r="AV4595" s="548"/>
      <c r="AW4595" s="414"/>
      <c r="AX4595" s="383"/>
      <c r="AY4595" s="548"/>
      <c r="AZ4595" s="414"/>
      <c r="BA4595" s="383"/>
      <c r="BB4595" s="548"/>
      <c r="BC4595" s="78"/>
      <c r="BD4595" s="414"/>
      <c r="BE4595" s="414"/>
      <c r="BF4595" s="414"/>
      <c r="BG4595" s="414"/>
      <c r="BH4595" s="414"/>
      <c r="BI4595" s="383"/>
      <c r="BJ4595" s="383"/>
      <c r="BK4595" s="78"/>
      <c r="BL4595" s="414"/>
      <c r="BM4595" s="383"/>
      <c r="BN4595" s="78"/>
      <c r="BO4595" s="414"/>
      <c r="BP4595" s="78"/>
      <c r="BQ4595" s="414"/>
      <c r="BR4595" s="383"/>
      <c r="BS4595" s="78"/>
      <c r="BT4595" s="83"/>
      <c r="BU4595" s="75"/>
      <c r="BV4595" s="74"/>
      <c r="BW4595" s="74"/>
      <c r="BX4595" s="98" t="s">
        <v>7818</v>
      </c>
      <c r="BY4595" s="112">
        <f t="shared" si="437"/>
        <v>4590</v>
      </c>
      <c r="BZ4595" s="65">
        <f>+AD4595+AG4595+AK4595+AO4595+AQ4595+AT4595+AW4595+AZ4595+BD4595+BH4595+BL4595+BO4595+BQ4595</f>
        <v>0</v>
      </c>
      <c r="CA4595" s="359">
        <f t="shared" si="440"/>
        <v>1</v>
      </c>
      <c r="CB4595" s="359">
        <f t="shared" si="441"/>
        <v>11</v>
      </c>
      <c r="CC4595" s="359">
        <f t="shared" si="442"/>
        <v>2023</v>
      </c>
      <c r="CD4595" s="359" t="str">
        <f t="shared" si="443"/>
        <v>111202366001VENDAVAL</v>
      </c>
    </row>
    <row r="4596" spans="1:82" s="121" customFormat="1" ht="96" customHeight="1">
      <c r="A4596" s="13"/>
      <c r="B4596" s="13"/>
      <c r="C4596" s="13"/>
      <c r="D4596" s="149">
        <v>45231</v>
      </c>
      <c r="E4596" s="149" t="s">
        <v>1325</v>
      </c>
      <c r="F4596" s="150" t="s">
        <v>1809</v>
      </c>
      <c r="G4596" s="150" t="s">
        <v>2802</v>
      </c>
      <c r="H4596" s="85" t="str">
        <f>VLOOKUP(E4596&amp;F4596,Divipola!$C$1:$F$1149,4,FALSE)</f>
        <v>70265</v>
      </c>
      <c r="I4596" s="77"/>
      <c r="J4596" s="181"/>
      <c r="K4596" s="207"/>
      <c r="L4596" s="207"/>
      <c r="M4596" s="207"/>
      <c r="N4596" s="207">
        <v>80</v>
      </c>
      <c r="O4596" s="207">
        <v>20</v>
      </c>
      <c r="P4596" s="207"/>
      <c r="Q4596" s="207">
        <v>20</v>
      </c>
      <c r="R4596" s="207"/>
      <c r="S4596" s="207"/>
      <c r="T4596" s="207"/>
      <c r="U4596" s="207"/>
      <c r="V4596" s="207"/>
      <c r="W4596" s="207"/>
      <c r="X4596" s="207"/>
      <c r="Y4596" s="207"/>
      <c r="Z4596" s="208"/>
      <c r="AA4596" s="186"/>
      <c r="AB4596" s="385">
        <v>45246</v>
      </c>
      <c r="AC4596" s="431" t="s">
        <v>8574</v>
      </c>
      <c r="AD4596" s="414">
        <v>69165000</v>
      </c>
      <c r="AE4596" s="393"/>
      <c r="AF4596" s="78"/>
      <c r="AG4596" s="414"/>
      <c r="AH4596" s="383" t="s">
        <v>8252</v>
      </c>
      <c r="AI4596" s="587">
        <v>2700</v>
      </c>
      <c r="AJ4596" s="587">
        <v>100</v>
      </c>
      <c r="AK4596" s="414">
        <v>861111328.35000002</v>
      </c>
      <c r="AL4596" s="383"/>
      <c r="AM4596" s="383"/>
      <c r="AN4596" s="523"/>
      <c r="AO4596" s="414"/>
      <c r="AP4596" s="548"/>
      <c r="AQ4596" s="414"/>
      <c r="AR4596" s="78"/>
      <c r="AS4596" s="78"/>
      <c r="AT4596" s="414"/>
      <c r="AU4596" s="548"/>
      <c r="AV4596" s="548"/>
      <c r="AW4596" s="414"/>
      <c r="AX4596" s="383"/>
      <c r="AY4596" s="548"/>
      <c r="AZ4596" s="414"/>
      <c r="BA4596" s="383"/>
      <c r="BB4596" s="548"/>
      <c r="BC4596" s="78"/>
      <c r="BD4596" s="414"/>
      <c r="BE4596" s="414"/>
      <c r="BF4596" s="414"/>
      <c r="BG4596" s="414"/>
      <c r="BH4596" s="414"/>
      <c r="BI4596" s="383"/>
      <c r="BJ4596" s="383"/>
      <c r="BK4596" s="78"/>
      <c r="BL4596" s="414"/>
      <c r="BM4596" s="383"/>
      <c r="BN4596" s="78"/>
      <c r="BO4596" s="414"/>
      <c r="BP4596" s="78"/>
      <c r="BQ4596" s="414"/>
      <c r="BR4596" s="383"/>
      <c r="BS4596" s="78"/>
      <c r="BT4596" s="83"/>
      <c r="BU4596" s="75">
        <v>145</v>
      </c>
      <c r="BV4596" s="440">
        <v>45071</v>
      </c>
      <c r="BW4596" s="440">
        <v>45375</v>
      </c>
      <c r="BX4596" s="98" t="s">
        <v>7856</v>
      </c>
      <c r="BY4596" s="112">
        <f t="shared" si="437"/>
        <v>4591</v>
      </c>
      <c r="BZ4596" s="65">
        <f t="shared" ref="BZ4596:BZ4602" si="444">+AD4596+AG4596+AK4596+AO4596+AQ4596+AT4596+AW4596+AZ4596+BD4596+BH4596+BL4596+BO4596+BQ4596</f>
        <v>930276328.35000002</v>
      </c>
      <c r="CA4596" s="359">
        <f t="shared" si="440"/>
        <v>1</v>
      </c>
      <c r="CB4596" s="359">
        <f t="shared" si="441"/>
        <v>11</v>
      </c>
      <c r="CC4596" s="359">
        <f t="shared" si="442"/>
        <v>2023</v>
      </c>
      <c r="CD4596" s="359" t="str">
        <f t="shared" si="443"/>
        <v>111202370265INUNDACION</v>
      </c>
    </row>
    <row r="4597" spans="1:82" s="121" customFormat="1" ht="96" customHeight="1">
      <c r="A4597" s="13"/>
      <c r="B4597" s="13"/>
      <c r="C4597" s="13"/>
      <c r="D4597" s="149">
        <v>45219</v>
      </c>
      <c r="E4597" s="149" t="s">
        <v>1325</v>
      </c>
      <c r="F4597" s="150" t="s">
        <v>1790</v>
      </c>
      <c r="G4597" s="150" t="s">
        <v>2802</v>
      </c>
      <c r="H4597" s="85" t="str">
        <f>VLOOKUP(E4597&amp;F4597,Divipola!$C$1:$F$1149,4,FALSE)</f>
        <v>70001</v>
      </c>
      <c r="I4597" s="77"/>
      <c r="J4597" s="181"/>
      <c r="K4597" s="207"/>
      <c r="L4597" s="207"/>
      <c r="M4597" s="207"/>
      <c r="N4597" s="207">
        <v>240</v>
      </c>
      <c r="O4597" s="207">
        <v>60</v>
      </c>
      <c r="P4597" s="207"/>
      <c r="Q4597" s="207">
        <v>60</v>
      </c>
      <c r="R4597" s="207"/>
      <c r="S4597" s="207"/>
      <c r="T4597" s="207"/>
      <c r="U4597" s="207"/>
      <c r="V4597" s="207"/>
      <c r="W4597" s="207"/>
      <c r="X4597" s="207"/>
      <c r="Y4597" s="207"/>
      <c r="Z4597" s="208"/>
      <c r="AA4597" s="186"/>
      <c r="AB4597" s="383"/>
      <c r="AC4597" s="73"/>
      <c r="AD4597" s="414"/>
      <c r="AE4597" s="393"/>
      <c r="AF4597" s="78"/>
      <c r="AG4597" s="414"/>
      <c r="AH4597" s="383"/>
      <c r="AI4597" s="453"/>
      <c r="AJ4597" s="453"/>
      <c r="AK4597" s="414"/>
      <c r="AL4597" s="383"/>
      <c r="AM4597" s="383"/>
      <c r="AN4597" s="523"/>
      <c r="AO4597" s="414"/>
      <c r="AP4597" s="548"/>
      <c r="AQ4597" s="414"/>
      <c r="AR4597" s="78"/>
      <c r="AS4597" s="78"/>
      <c r="AT4597" s="414"/>
      <c r="AU4597" s="548"/>
      <c r="AV4597" s="548"/>
      <c r="AW4597" s="414"/>
      <c r="AX4597" s="383"/>
      <c r="AY4597" s="548"/>
      <c r="AZ4597" s="414"/>
      <c r="BA4597" s="383"/>
      <c r="BB4597" s="548"/>
      <c r="BC4597" s="78"/>
      <c r="BD4597" s="414"/>
      <c r="BE4597" s="414"/>
      <c r="BF4597" s="414"/>
      <c r="BG4597" s="414"/>
      <c r="BH4597" s="414"/>
      <c r="BI4597" s="383"/>
      <c r="BJ4597" s="383"/>
      <c r="BK4597" s="78"/>
      <c r="BL4597" s="414"/>
      <c r="BM4597" s="383"/>
      <c r="BN4597" s="78"/>
      <c r="BO4597" s="414"/>
      <c r="BP4597" s="78"/>
      <c r="BQ4597" s="414"/>
      <c r="BR4597" s="383"/>
      <c r="BS4597" s="78"/>
      <c r="BT4597" s="83"/>
      <c r="BU4597" s="75"/>
      <c r="BV4597" s="74"/>
      <c r="BW4597" s="74"/>
      <c r="BX4597" s="98" t="s">
        <v>7857</v>
      </c>
      <c r="BY4597" s="112">
        <f t="shared" si="437"/>
        <v>4592</v>
      </c>
      <c r="BZ4597" s="65">
        <f t="shared" si="444"/>
        <v>0</v>
      </c>
      <c r="CA4597" s="359">
        <f t="shared" si="440"/>
        <v>20</v>
      </c>
      <c r="CB4597" s="359">
        <f t="shared" si="441"/>
        <v>10</v>
      </c>
      <c r="CC4597" s="359">
        <f t="shared" si="442"/>
        <v>2023</v>
      </c>
      <c r="CD4597" s="359" t="str">
        <f t="shared" si="443"/>
        <v>2010202370001INUNDACION</v>
      </c>
    </row>
    <row r="4598" spans="1:82" s="121" customFormat="1" ht="132" customHeight="1">
      <c r="A4598" s="13"/>
      <c r="B4598" s="13"/>
      <c r="C4598" s="13"/>
      <c r="D4598" s="149">
        <v>45227</v>
      </c>
      <c r="E4598" s="149" t="s">
        <v>1325</v>
      </c>
      <c r="F4598" s="150" t="s">
        <v>1338</v>
      </c>
      <c r="G4598" s="150" t="s">
        <v>2802</v>
      </c>
      <c r="H4598" s="85" t="str">
        <f>VLOOKUP(E4598&amp;F4598,Divipola!$C$1:$F$1149,4,FALSE)</f>
        <v>70713</v>
      </c>
      <c r="I4598" s="77"/>
      <c r="J4598" s="181"/>
      <c r="K4598" s="207"/>
      <c r="L4598" s="207"/>
      <c r="M4598" s="207"/>
      <c r="N4598" s="207"/>
      <c r="O4598" s="207">
        <v>812</v>
      </c>
      <c r="P4598" s="207"/>
      <c r="Q4598" s="207">
        <v>752</v>
      </c>
      <c r="R4598" s="207"/>
      <c r="S4598" s="207"/>
      <c r="T4598" s="207"/>
      <c r="U4598" s="207"/>
      <c r="V4598" s="207"/>
      <c r="W4598" s="207"/>
      <c r="X4598" s="207"/>
      <c r="Y4598" s="207"/>
      <c r="Z4598" s="208"/>
      <c r="AA4598" s="186"/>
      <c r="AB4598" s="383"/>
      <c r="AC4598" s="73"/>
      <c r="AD4598" s="414"/>
      <c r="AE4598" s="393"/>
      <c r="AF4598" s="78"/>
      <c r="AG4598" s="414"/>
      <c r="AH4598" s="383"/>
      <c r="AI4598" s="453"/>
      <c r="AJ4598" s="453"/>
      <c r="AK4598" s="414"/>
      <c r="AL4598" s="383"/>
      <c r="AM4598" s="383"/>
      <c r="AN4598" s="523"/>
      <c r="AO4598" s="414"/>
      <c r="AP4598" s="548"/>
      <c r="AQ4598" s="414"/>
      <c r="AR4598" s="78"/>
      <c r="AS4598" s="78"/>
      <c r="AT4598" s="414"/>
      <c r="AU4598" s="548"/>
      <c r="AV4598" s="548"/>
      <c r="AW4598" s="414"/>
      <c r="AX4598" s="383"/>
      <c r="AY4598" s="548"/>
      <c r="AZ4598" s="414"/>
      <c r="BA4598" s="383"/>
      <c r="BB4598" s="548"/>
      <c r="BC4598" s="78"/>
      <c r="BD4598" s="414"/>
      <c r="BE4598" s="414"/>
      <c r="BF4598" s="414"/>
      <c r="BG4598" s="414"/>
      <c r="BH4598" s="414"/>
      <c r="BI4598" s="383"/>
      <c r="BJ4598" s="383"/>
      <c r="BK4598" s="78"/>
      <c r="BL4598" s="414"/>
      <c r="BM4598" s="383"/>
      <c r="BN4598" s="78"/>
      <c r="BO4598" s="414"/>
      <c r="BP4598" s="78"/>
      <c r="BQ4598" s="414"/>
      <c r="BR4598" s="383"/>
      <c r="BS4598" s="78"/>
      <c r="BT4598" s="83"/>
      <c r="BU4598" s="170"/>
      <c r="BV4598" s="171"/>
      <c r="BW4598" s="171"/>
      <c r="BX4598" s="98" t="s">
        <v>7858</v>
      </c>
      <c r="BY4598" s="112">
        <f t="shared" si="437"/>
        <v>4593</v>
      </c>
      <c r="BZ4598" s="65">
        <f t="shared" si="444"/>
        <v>0</v>
      </c>
      <c r="CA4598" s="359">
        <f t="shared" si="440"/>
        <v>28</v>
      </c>
      <c r="CB4598" s="359">
        <f t="shared" si="441"/>
        <v>10</v>
      </c>
      <c r="CC4598" s="359">
        <f t="shared" si="442"/>
        <v>2023</v>
      </c>
      <c r="CD4598" s="359" t="str">
        <f t="shared" si="443"/>
        <v>2810202370713INUNDACION</v>
      </c>
    </row>
    <row r="4599" spans="1:82" s="121" customFormat="1" ht="48.75" customHeight="1">
      <c r="A4599" s="13"/>
      <c r="B4599" s="13"/>
      <c r="C4599" s="13"/>
      <c r="D4599" s="149">
        <v>44985</v>
      </c>
      <c r="E4599" s="149" t="s">
        <v>1325</v>
      </c>
      <c r="F4599" s="150" t="s">
        <v>2669</v>
      </c>
      <c r="G4599" s="150" t="s">
        <v>2802</v>
      </c>
      <c r="H4599" s="85" t="str">
        <f>VLOOKUP(E4599&amp;F4599,Divipola!$C$1:$F$1149,4,FALSE)</f>
        <v>70678</v>
      </c>
      <c r="I4599" s="181">
        <v>7180</v>
      </c>
      <c r="J4599" s="181">
        <v>17821</v>
      </c>
      <c r="K4599" s="207"/>
      <c r="L4599" s="207"/>
      <c r="M4599" s="207"/>
      <c r="N4599" s="207"/>
      <c r="O4599" s="207"/>
      <c r="P4599" s="207"/>
      <c r="Q4599" s="207"/>
      <c r="R4599" s="207"/>
      <c r="S4599" s="207"/>
      <c r="T4599" s="207"/>
      <c r="U4599" s="207"/>
      <c r="V4599" s="207"/>
      <c r="W4599" s="207"/>
      <c r="X4599" s="207"/>
      <c r="Y4599" s="207"/>
      <c r="Z4599" s="208"/>
      <c r="AA4599" s="186"/>
      <c r="AB4599" s="383"/>
      <c r="AC4599" s="73"/>
      <c r="AD4599" s="414"/>
      <c r="AE4599" s="395"/>
      <c r="AF4599" s="78"/>
      <c r="AG4599" s="414"/>
      <c r="AH4599" s="383" t="s">
        <v>8251</v>
      </c>
      <c r="AI4599" s="587">
        <v>5500</v>
      </c>
      <c r="AJ4599" s="587">
        <v>90</v>
      </c>
      <c r="AK4599" s="590">
        <v>1672009720.1500001</v>
      </c>
      <c r="AL4599" s="663"/>
      <c r="AM4599" s="663"/>
      <c r="AN4599" s="678"/>
      <c r="AO4599" s="656"/>
      <c r="AP4599" s="589"/>
      <c r="AQ4599" s="414"/>
      <c r="AR4599" s="78"/>
      <c r="AS4599" s="78"/>
      <c r="AT4599" s="414"/>
      <c r="AU4599" s="548"/>
      <c r="AV4599" s="548"/>
      <c r="AW4599" s="414"/>
      <c r="AX4599" s="383"/>
      <c r="AY4599" s="548"/>
      <c r="AZ4599" s="414"/>
      <c r="BA4599" s="383">
        <v>44942</v>
      </c>
      <c r="BB4599" s="548">
        <v>300</v>
      </c>
      <c r="BC4599" s="449" t="s">
        <v>8207</v>
      </c>
      <c r="BD4599" s="414">
        <v>486000000</v>
      </c>
      <c r="BE4599" s="414"/>
      <c r="BF4599" s="414"/>
      <c r="BG4599" s="414"/>
      <c r="BH4599" s="414"/>
      <c r="BI4599" s="383"/>
      <c r="BJ4599" s="383"/>
      <c r="BK4599" s="78"/>
      <c r="BL4599" s="414"/>
      <c r="BM4599" s="383"/>
      <c r="BN4599" s="78"/>
      <c r="BO4599" s="414"/>
      <c r="BP4599" s="78"/>
      <c r="BQ4599" s="414"/>
      <c r="BR4599" s="383"/>
      <c r="BS4599" s="78"/>
      <c r="BT4599" s="83"/>
      <c r="BU4599" s="529">
        <v>23</v>
      </c>
      <c r="BV4599" s="530">
        <v>44963</v>
      </c>
      <c r="BW4599" s="530">
        <v>45143</v>
      </c>
      <c r="BX4599" s="98"/>
      <c r="BY4599" s="112">
        <f t="shared" si="437"/>
        <v>4594</v>
      </c>
      <c r="BZ4599" s="65">
        <f t="shared" si="444"/>
        <v>2158009720.1500001</v>
      </c>
      <c r="CA4599" s="359">
        <f t="shared" si="440"/>
        <v>28</v>
      </c>
      <c r="CB4599" s="359">
        <f t="shared" si="441"/>
        <v>2</v>
      </c>
      <c r="CC4599" s="359">
        <f t="shared" si="442"/>
        <v>2023</v>
      </c>
      <c r="CD4599" s="359" t="str">
        <f t="shared" si="443"/>
        <v>282202370678INUNDACION</v>
      </c>
    </row>
    <row r="4600" spans="1:82" s="121" customFormat="1" ht="156" customHeight="1">
      <c r="A4600" s="13"/>
      <c r="B4600" s="13"/>
      <c r="C4600" s="13"/>
      <c r="D4600" s="149">
        <v>45231</v>
      </c>
      <c r="E4600" s="149" t="s">
        <v>1325</v>
      </c>
      <c r="F4600" s="150" t="s">
        <v>2669</v>
      </c>
      <c r="G4600" s="150" t="s">
        <v>2802</v>
      </c>
      <c r="H4600" s="85" t="str">
        <f>VLOOKUP(E4600&amp;F4600,Divipola!$C$1:$F$1149,4,FALSE)</f>
        <v>70678</v>
      </c>
      <c r="I4600" s="77"/>
      <c r="J4600" s="181"/>
      <c r="K4600" s="207"/>
      <c r="L4600" s="207"/>
      <c r="M4600" s="207"/>
      <c r="N4600" s="207">
        <v>250</v>
      </c>
      <c r="O4600" s="207">
        <v>50</v>
      </c>
      <c r="P4600" s="207"/>
      <c r="Q4600" s="207">
        <v>50</v>
      </c>
      <c r="R4600" s="207"/>
      <c r="S4600" s="207"/>
      <c r="T4600" s="207"/>
      <c r="U4600" s="207"/>
      <c r="V4600" s="207"/>
      <c r="W4600" s="207"/>
      <c r="X4600" s="207"/>
      <c r="Y4600" s="207"/>
      <c r="Z4600" s="208"/>
      <c r="AA4600" s="186"/>
      <c r="AB4600" s="385">
        <v>45245</v>
      </c>
      <c r="AC4600" s="431" t="s">
        <v>8570</v>
      </c>
      <c r="AD4600" s="414">
        <v>107590000</v>
      </c>
      <c r="AE4600" s="393"/>
      <c r="AF4600" s="78"/>
      <c r="AG4600" s="414"/>
      <c r="AH4600" s="383"/>
      <c r="AI4600" s="453"/>
      <c r="AJ4600" s="453"/>
      <c r="AK4600" s="414"/>
      <c r="AL4600" s="383"/>
      <c r="AM4600" s="383"/>
      <c r="AN4600" s="523"/>
      <c r="AO4600" s="414"/>
      <c r="AP4600" s="548"/>
      <c r="AQ4600" s="414"/>
      <c r="AR4600" s="78"/>
      <c r="AS4600" s="78"/>
      <c r="AT4600" s="414"/>
      <c r="AU4600" s="548"/>
      <c r="AV4600" s="548"/>
      <c r="AW4600" s="414"/>
      <c r="AX4600" s="383"/>
      <c r="AY4600" s="548"/>
      <c r="AZ4600" s="414"/>
      <c r="BA4600" s="383"/>
      <c r="BB4600" s="548"/>
      <c r="BC4600" s="78"/>
      <c r="BD4600" s="414"/>
      <c r="BE4600" s="414"/>
      <c r="BF4600" s="414"/>
      <c r="BG4600" s="414"/>
      <c r="BH4600" s="414"/>
      <c r="BI4600" s="383"/>
      <c r="BJ4600" s="383"/>
      <c r="BK4600" s="78"/>
      <c r="BL4600" s="414"/>
      <c r="BM4600" s="383"/>
      <c r="BN4600" s="78"/>
      <c r="BO4600" s="414"/>
      <c r="BP4600" s="78"/>
      <c r="BQ4600" s="414"/>
      <c r="BR4600" s="383"/>
      <c r="BS4600" s="78"/>
      <c r="BT4600" s="83"/>
      <c r="BU4600" s="529">
        <v>100</v>
      </c>
      <c r="BV4600" s="530">
        <v>45142</v>
      </c>
      <c r="BW4600" s="530">
        <v>45325</v>
      </c>
      <c r="BX4600" s="98" t="s">
        <v>7935</v>
      </c>
      <c r="BY4600" s="112">
        <f t="shared" si="437"/>
        <v>4595</v>
      </c>
      <c r="BZ4600" s="65">
        <f t="shared" si="444"/>
        <v>107590000</v>
      </c>
      <c r="CA4600" s="359">
        <f t="shared" si="440"/>
        <v>1</v>
      </c>
      <c r="CB4600" s="359">
        <f t="shared" si="441"/>
        <v>11</v>
      </c>
      <c r="CC4600" s="359">
        <f t="shared" si="442"/>
        <v>2023</v>
      </c>
      <c r="CD4600" s="359" t="str">
        <f t="shared" si="443"/>
        <v>111202370678INUNDACION</v>
      </c>
    </row>
    <row r="4601" spans="1:82" s="258" customFormat="1" ht="56.25" customHeight="1">
      <c r="A4601" s="13"/>
      <c r="B4601" s="13"/>
      <c r="C4601" s="13"/>
      <c r="D4601" s="291">
        <v>45200</v>
      </c>
      <c r="E4601" s="291" t="s">
        <v>1325</v>
      </c>
      <c r="F4601" s="292" t="s">
        <v>2133</v>
      </c>
      <c r="G4601" s="292" t="s">
        <v>8256</v>
      </c>
      <c r="H4601" s="85" t="str">
        <f>VLOOKUP(E4601&amp;F4601,Divipola!$C$1:$F$1149,4,FALSE)</f>
        <v>70400</v>
      </c>
      <c r="I4601" s="362"/>
      <c r="J4601" s="362"/>
      <c r="K4601" s="154"/>
      <c r="L4601" s="154"/>
      <c r="M4601" s="154"/>
      <c r="N4601" s="154"/>
      <c r="O4601" s="154"/>
      <c r="P4601" s="154"/>
      <c r="Q4601" s="154"/>
      <c r="R4601" s="154"/>
      <c r="S4601" s="154"/>
      <c r="T4601" s="154"/>
      <c r="U4601" s="154"/>
      <c r="V4601" s="154"/>
      <c r="W4601" s="154"/>
      <c r="X4601" s="154"/>
      <c r="Y4601" s="154"/>
      <c r="Z4601" s="155"/>
      <c r="AA4601" s="156"/>
      <c r="AB4601" s="399"/>
      <c r="AC4601" s="490"/>
      <c r="AD4601" s="423"/>
      <c r="AE4601" s="395"/>
      <c r="AF4601" s="367"/>
      <c r="AG4601" s="423"/>
      <c r="AH4601" s="383" t="s">
        <v>8251</v>
      </c>
      <c r="AI4601" s="587">
        <v>2455</v>
      </c>
      <c r="AJ4601" s="587">
        <v>76</v>
      </c>
      <c r="AK4601" s="590">
        <v>918072932.50999999</v>
      </c>
      <c r="AL4601" s="663"/>
      <c r="AM4601" s="663"/>
      <c r="AN4601" s="678"/>
      <c r="AO4601" s="656"/>
      <c r="AP4601" s="599"/>
      <c r="AQ4601" s="423"/>
      <c r="AR4601" s="367"/>
      <c r="AS4601" s="367"/>
      <c r="AT4601" s="423"/>
      <c r="AU4601" s="557"/>
      <c r="AV4601" s="557"/>
      <c r="AW4601" s="423"/>
      <c r="AX4601" s="399"/>
      <c r="AY4601" s="557"/>
      <c r="AZ4601" s="423"/>
      <c r="BA4601" s="399"/>
      <c r="BB4601" s="557"/>
      <c r="BC4601" s="367"/>
      <c r="BD4601" s="423"/>
      <c r="BE4601" s="423"/>
      <c r="BF4601" s="423"/>
      <c r="BG4601" s="423"/>
      <c r="BH4601" s="423"/>
      <c r="BI4601" s="399"/>
      <c r="BJ4601" s="399"/>
      <c r="BK4601" s="367"/>
      <c r="BL4601" s="423"/>
      <c r="BM4601" s="399"/>
      <c r="BN4601" s="367"/>
      <c r="BO4601" s="423"/>
      <c r="BP4601" s="367"/>
      <c r="BQ4601" s="423"/>
      <c r="BR4601" s="399"/>
      <c r="BS4601" s="367"/>
      <c r="BT4601" s="408"/>
      <c r="BU4601" s="597"/>
      <c r="BV4601" s="598"/>
      <c r="BW4601" s="598"/>
      <c r="BX4601" s="132"/>
      <c r="BY4601" s="112">
        <f t="shared" si="437"/>
        <v>4596</v>
      </c>
      <c r="BZ4601" s="65">
        <f t="shared" si="444"/>
        <v>918072932.50999999</v>
      </c>
      <c r="CA4601" s="359">
        <f t="shared" si="440"/>
        <v>1</v>
      </c>
      <c r="CB4601" s="359">
        <f t="shared" si="441"/>
        <v>10</v>
      </c>
      <c r="CC4601" s="359">
        <f t="shared" si="442"/>
        <v>2023</v>
      </c>
      <c r="CD4601" s="359" t="str">
        <f t="shared" si="443"/>
        <v xml:space="preserve">110202370400INUNDACION </v>
      </c>
    </row>
    <row r="4602" spans="1:82" s="121" customFormat="1" ht="180" customHeight="1">
      <c r="A4602" s="13"/>
      <c r="B4602" s="13"/>
      <c r="C4602" s="13"/>
      <c r="D4602" s="149">
        <v>45226</v>
      </c>
      <c r="E4602" s="149" t="s">
        <v>8690</v>
      </c>
      <c r="F4602" s="152" t="s">
        <v>1842</v>
      </c>
      <c r="G4602" s="150" t="s">
        <v>2802</v>
      </c>
      <c r="H4602" s="85" t="e">
        <f>VLOOKUP(E4602&amp;F4602,Divipola!$C$1:$F$1149,4,FALSE)</f>
        <v>#N/A</v>
      </c>
      <c r="I4602" s="77"/>
      <c r="J4602" s="181"/>
      <c r="K4602" s="207"/>
      <c r="L4602" s="207"/>
      <c r="M4602" s="207"/>
      <c r="N4602" s="207">
        <v>1215</v>
      </c>
      <c r="O4602" s="207">
        <v>243</v>
      </c>
      <c r="P4602" s="207"/>
      <c r="Q4602" s="207">
        <v>243</v>
      </c>
      <c r="R4602" s="207"/>
      <c r="S4602" s="207"/>
      <c r="T4602" s="207"/>
      <c r="U4602" s="207"/>
      <c r="V4602" s="207"/>
      <c r="W4602" s="207"/>
      <c r="X4602" s="207"/>
      <c r="Y4602" s="207"/>
      <c r="Z4602" s="208"/>
      <c r="AA4602" s="186"/>
      <c r="AB4602" s="383"/>
      <c r="AC4602" s="73"/>
      <c r="AD4602" s="414"/>
      <c r="AE4602" s="393"/>
      <c r="AF4602" s="78"/>
      <c r="AG4602" s="414"/>
      <c r="AH4602" s="388"/>
      <c r="AI4602" s="574"/>
      <c r="AJ4602" s="574"/>
      <c r="AK4602" s="416"/>
      <c r="AL4602" s="388"/>
      <c r="AM4602" s="388"/>
      <c r="AN4602" s="677"/>
      <c r="AO4602" s="416"/>
      <c r="AP4602" s="548"/>
      <c r="AQ4602" s="414"/>
      <c r="AR4602" s="78"/>
      <c r="AS4602" s="78"/>
      <c r="AT4602" s="414"/>
      <c r="AU4602" s="548"/>
      <c r="AV4602" s="548"/>
      <c r="AW4602" s="414"/>
      <c r="AX4602" s="383"/>
      <c r="AY4602" s="548"/>
      <c r="AZ4602" s="414"/>
      <c r="BA4602" s="383"/>
      <c r="BB4602" s="548"/>
      <c r="BC4602" s="78"/>
      <c r="BD4602" s="414"/>
      <c r="BE4602" s="414"/>
      <c r="BF4602" s="414"/>
      <c r="BG4602" s="414"/>
      <c r="BH4602" s="414"/>
      <c r="BI4602" s="383"/>
      <c r="BJ4602" s="383"/>
      <c r="BK4602" s="78"/>
      <c r="BL4602" s="414"/>
      <c r="BM4602" s="383"/>
      <c r="BN4602" s="78"/>
      <c r="BO4602" s="414"/>
      <c r="BP4602" s="78"/>
      <c r="BQ4602" s="414"/>
      <c r="BR4602" s="383"/>
      <c r="BS4602" s="78"/>
      <c r="BT4602" s="83"/>
      <c r="BU4602" s="75"/>
      <c r="BV4602" s="74"/>
      <c r="BW4602" s="74"/>
      <c r="BX4602" s="98" t="s">
        <v>7937</v>
      </c>
      <c r="BY4602" s="112">
        <f t="shared" si="437"/>
        <v>4597</v>
      </c>
      <c r="BZ4602" s="65">
        <f t="shared" si="444"/>
        <v>0</v>
      </c>
      <c r="CA4602" s="359">
        <f t="shared" si="440"/>
        <v>27</v>
      </c>
      <c r="CB4602" s="359">
        <f t="shared" si="441"/>
        <v>10</v>
      </c>
      <c r="CC4602" s="359">
        <f t="shared" si="442"/>
        <v>2023</v>
      </c>
      <c r="CD4602" s="359" t="e">
        <f t="shared" si="443"/>
        <v>#N/A</v>
      </c>
    </row>
    <row r="4603" spans="1:82" s="121" customFormat="1" ht="48" customHeight="1">
      <c r="A4603" s="13"/>
      <c r="B4603" s="13"/>
      <c r="C4603" s="13"/>
      <c r="D4603" s="123">
        <v>45231</v>
      </c>
      <c r="E4603" s="123" t="s">
        <v>2720</v>
      </c>
      <c r="F4603" s="124" t="s">
        <v>2058</v>
      </c>
      <c r="G4603" s="124" t="s">
        <v>2827</v>
      </c>
      <c r="H4603" s="85" t="str">
        <f>VLOOKUP(E4603&amp;F4603,Divipola!$C$1:$F$1149,4,FALSE)</f>
        <v>66383</v>
      </c>
      <c r="I4603" s="77"/>
      <c r="J4603" s="181"/>
      <c r="K4603" s="146"/>
      <c r="L4603" s="146"/>
      <c r="M4603" s="146"/>
      <c r="N4603" s="146">
        <v>4</v>
      </c>
      <c r="O4603" s="146">
        <v>1</v>
      </c>
      <c r="P4603" s="146"/>
      <c r="Q4603" s="146">
        <v>1</v>
      </c>
      <c r="R4603" s="146"/>
      <c r="S4603" s="146"/>
      <c r="T4603" s="146"/>
      <c r="U4603" s="146"/>
      <c r="V4603" s="146"/>
      <c r="W4603" s="146"/>
      <c r="X4603" s="146"/>
      <c r="Y4603" s="146"/>
      <c r="Z4603" s="147"/>
      <c r="AA4603" s="148"/>
      <c r="AB4603" s="383"/>
      <c r="AC4603" s="73"/>
      <c r="AD4603" s="414"/>
      <c r="AE4603" s="393"/>
      <c r="AF4603" s="78"/>
      <c r="AG4603" s="414"/>
      <c r="AH4603" s="383"/>
      <c r="AI4603" s="453"/>
      <c r="AJ4603" s="453"/>
      <c r="AK4603" s="414"/>
      <c r="AL4603" s="383"/>
      <c r="AM4603" s="383"/>
      <c r="AN4603" s="523"/>
      <c r="AO4603" s="414"/>
      <c r="AP4603" s="548"/>
      <c r="AQ4603" s="414"/>
      <c r="AR4603" s="78"/>
      <c r="AS4603" s="78"/>
      <c r="AT4603" s="414"/>
      <c r="AU4603" s="548"/>
      <c r="AV4603" s="548"/>
      <c r="AW4603" s="414"/>
      <c r="AX4603" s="383"/>
      <c r="AY4603" s="548"/>
      <c r="AZ4603" s="414"/>
      <c r="BA4603" s="383"/>
      <c r="BB4603" s="548"/>
      <c r="BC4603" s="78"/>
      <c r="BD4603" s="414"/>
      <c r="BE4603" s="414"/>
      <c r="BF4603" s="414"/>
      <c r="BG4603" s="414"/>
      <c r="BH4603" s="414"/>
      <c r="BI4603" s="383"/>
      <c r="BJ4603" s="383"/>
      <c r="BK4603" s="78"/>
      <c r="BL4603" s="414"/>
      <c r="BM4603" s="383"/>
      <c r="BN4603" s="78"/>
      <c r="BO4603" s="414"/>
      <c r="BP4603" s="78"/>
      <c r="BQ4603" s="414"/>
      <c r="BR4603" s="383"/>
      <c r="BS4603" s="78"/>
      <c r="BT4603" s="83"/>
      <c r="BU4603" s="75"/>
      <c r="BV4603" s="74"/>
      <c r="BW4603" s="74"/>
      <c r="BX4603" s="120" t="s">
        <v>7819</v>
      </c>
      <c r="BY4603" s="112">
        <f t="shared" si="437"/>
        <v>4598</v>
      </c>
      <c r="BZ4603" s="65">
        <f>+AD4603+AG4603+AK4603+AO4603+AQ4603+AT4603+AW4603+AZ4603+BD4603+BH4603+BL4603+BO4603+BQ4603</f>
        <v>0</v>
      </c>
      <c r="CA4603" s="359">
        <f t="shared" si="440"/>
        <v>1</v>
      </c>
      <c r="CB4603" s="359">
        <f t="shared" si="441"/>
        <v>11</v>
      </c>
      <c r="CC4603" s="359">
        <f t="shared" si="442"/>
        <v>2023</v>
      </c>
      <c r="CD4603" s="359" t="str">
        <f t="shared" si="443"/>
        <v>111202366383MOVIMIENTO EN MASA</v>
      </c>
    </row>
    <row r="4604" spans="1:82" s="121" customFormat="1" ht="48" customHeight="1">
      <c r="A4604" s="13"/>
      <c r="B4604" s="13"/>
      <c r="C4604" s="13"/>
      <c r="D4604" s="123">
        <v>45231</v>
      </c>
      <c r="E4604" s="114" t="s">
        <v>2622</v>
      </c>
      <c r="F4604" s="99" t="s">
        <v>27</v>
      </c>
      <c r="G4604" s="99" t="s">
        <v>2827</v>
      </c>
      <c r="H4604" s="85" t="str">
        <f>VLOOKUP(E4604&amp;F4604,Divipola!$C$1:$F$1149,4,FALSE)</f>
        <v>41206</v>
      </c>
      <c r="I4604" s="77"/>
      <c r="J4604" s="181"/>
      <c r="K4604" s="146"/>
      <c r="L4604" s="146"/>
      <c r="M4604" s="146"/>
      <c r="N4604" s="146"/>
      <c r="O4604" s="146"/>
      <c r="P4604" s="146"/>
      <c r="Q4604" s="146"/>
      <c r="R4604" s="146">
        <v>1</v>
      </c>
      <c r="S4604" s="146"/>
      <c r="T4604" s="146"/>
      <c r="U4604" s="146"/>
      <c r="V4604" s="146"/>
      <c r="W4604" s="146"/>
      <c r="X4604" s="146"/>
      <c r="Y4604" s="146"/>
      <c r="Z4604" s="147"/>
      <c r="AA4604" s="148"/>
      <c r="AB4604" s="383"/>
      <c r="AC4604" s="73"/>
      <c r="AD4604" s="414"/>
      <c r="AE4604" s="393"/>
      <c r="AF4604" s="78"/>
      <c r="AG4604" s="414"/>
      <c r="AH4604" s="383"/>
      <c r="AI4604" s="453"/>
      <c r="AJ4604" s="453"/>
      <c r="AK4604" s="414"/>
      <c r="AL4604" s="383"/>
      <c r="AM4604" s="383"/>
      <c r="AN4604" s="523"/>
      <c r="AO4604" s="414"/>
      <c r="AP4604" s="548"/>
      <c r="AQ4604" s="414"/>
      <c r="AR4604" s="78"/>
      <c r="AS4604" s="78"/>
      <c r="AT4604" s="414"/>
      <c r="AU4604" s="548"/>
      <c r="AV4604" s="548"/>
      <c r="AW4604" s="414"/>
      <c r="AX4604" s="383"/>
      <c r="AY4604" s="548"/>
      <c r="AZ4604" s="414"/>
      <c r="BA4604" s="383"/>
      <c r="BB4604" s="548"/>
      <c r="BC4604" s="78"/>
      <c r="BD4604" s="414"/>
      <c r="BE4604" s="414"/>
      <c r="BF4604" s="414"/>
      <c r="BG4604" s="414"/>
      <c r="BH4604" s="414"/>
      <c r="BI4604" s="383"/>
      <c r="BJ4604" s="383"/>
      <c r="BK4604" s="78"/>
      <c r="BL4604" s="414"/>
      <c r="BM4604" s="383"/>
      <c r="BN4604" s="78"/>
      <c r="BO4604" s="414"/>
      <c r="BP4604" s="78"/>
      <c r="BQ4604" s="414"/>
      <c r="BR4604" s="383"/>
      <c r="BS4604" s="78"/>
      <c r="BT4604" s="83"/>
      <c r="BU4604" s="75"/>
      <c r="BV4604" s="74"/>
      <c r="BW4604" s="74"/>
      <c r="BX4604" s="98" t="s">
        <v>7820</v>
      </c>
      <c r="BY4604" s="112">
        <f t="shared" si="437"/>
        <v>4599</v>
      </c>
      <c r="BZ4604" s="65">
        <f t="shared" ref="BZ4604:BZ4660" si="445">+AD4604+AG4604+AK4604+AO4604+AQ4604+AT4604+AW4604+AZ4604+BD4604+BH4604+BL4604+BO4604+BQ4604</f>
        <v>0</v>
      </c>
      <c r="CA4604" s="359">
        <f t="shared" si="440"/>
        <v>1</v>
      </c>
      <c r="CB4604" s="359">
        <f t="shared" si="441"/>
        <v>11</v>
      </c>
      <c r="CC4604" s="359">
        <f t="shared" si="442"/>
        <v>2023</v>
      </c>
      <c r="CD4604" s="359" t="str">
        <f t="shared" si="443"/>
        <v>111202341206MOVIMIENTO EN MASA</v>
      </c>
    </row>
    <row r="4605" spans="1:82" s="121" customFormat="1" ht="48" customHeight="1">
      <c r="A4605" s="13"/>
      <c r="B4605" s="13"/>
      <c r="C4605" s="13"/>
      <c r="D4605" s="123">
        <v>45231</v>
      </c>
      <c r="E4605" s="114" t="s">
        <v>2622</v>
      </c>
      <c r="F4605" s="99" t="s">
        <v>2783</v>
      </c>
      <c r="G4605" s="99" t="s">
        <v>2807</v>
      </c>
      <c r="H4605" s="85" t="str">
        <f>VLOOKUP(E4605&amp;F4605,Divipola!$C$1:$F$1149,4,FALSE)</f>
        <v>41132</v>
      </c>
      <c r="I4605" s="77"/>
      <c r="J4605" s="181"/>
      <c r="K4605" s="146"/>
      <c r="L4605" s="146"/>
      <c r="M4605" s="146"/>
      <c r="N4605" s="146"/>
      <c r="O4605" s="146"/>
      <c r="P4605" s="146"/>
      <c r="Q4605" s="146"/>
      <c r="R4605" s="146"/>
      <c r="S4605" s="146"/>
      <c r="T4605" s="146"/>
      <c r="U4605" s="146">
        <v>1</v>
      </c>
      <c r="V4605" s="146"/>
      <c r="W4605" s="146"/>
      <c r="X4605" s="146"/>
      <c r="Y4605" s="146"/>
      <c r="Z4605" s="147"/>
      <c r="AA4605" s="148"/>
      <c r="AB4605" s="383"/>
      <c r="AC4605" s="73"/>
      <c r="AD4605" s="414"/>
      <c r="AE4605" s="393"/>
      <c r="AF4605" s="78"/>
      <c r="AG4605" s="414"/>
      <c r="AH4605" s="383"/>
      <c r="AI4605" s="453"/>
      <c r="AJ4605" s="453"/>
      <c r="AK4605" s="414"/>
      <c r="AL4605" s="383"/>
      <c r="AM4605" s="383"/>
      <c r="AN4605" s="523"/>
      <c r="AO4605" s="414"/>
      <c r="AP4605" s="548"/>
      <c r="AQ4605" s="414"/>
      <c r="AR4605" s="78"/>
      <c r="AS4605" s="78"/>
      <c r="AT4605" s="414"/>
      <c r="AU4605" s="548"/>
      <c r="AV4605" s="548"/>
      <c r="AW4605" s="414"/>
      <c r="AX4605" s="383"/>
      <c r="AY4605" s="548"/>
      <c r="AZ4605" s="414"/>
      <c r="BA4605" s="383"/>
      <c r="BB4605" s="548"/>
      <c r="BC4605" s="78"/>
      <c r="BD4605" s="414"/>
      <c r="BE4605" s="414"/>
      <c r="BF4605" s="414"/>
      <c r="BG4605" s="414"/>
      <c r="BH4605" s="414"/>
      <c r="BI4605" s="383"/>
      <c r="BJ4605" s="383"/>
      <c r="BK4605" s="78"/>
      <c r="BL4605" s="414"/>
      <c r="BM4605" s="383"/>
      <c r="BN4605" s="78"/>
      <c r="BO4605" s="414"/>
      <c r="BP4605" s="78"/>
      <c r="BQ4605" s="414"/>
      <c r="BR4605" s="383"/>
      <c r="BS4605" s="78"/>
      <c r="BT4605" s="83"/>
      <c r="BU4605" s="75"/>
      <c r="BV4605" s="74"/>
      <c r="BW4605" s="74"/>
      <c r="BX4605" s="98" t="s">
        <v>7821</v>
      </c>
      <c r="BY4605" s="112">
        <f t="shared" si="437"/>
        <v>4600</v>
      </c>
      <c r="BZ4605" s="65">
        <f t="shared" si="445"/>
        <v>0</v>
      </c>
      <c r="CA4605" s="359">
        <f t="shared" si="440"/>
        <v>1</v>
      </c>
      <c r="CB4605" s="359">
        <f t="shared" si="441"/>
        <v>11</v>
      </c>
      <c r="CC4605" s="359">
        <f t="shared" si="442"/>
        <v>2023</v>
      </c>
      <c r="CD4605" s="359" t="str">
        <f t="shared" si="443"/>
        <v>111202341132CRECIENTE SUBITA</v>
      </c>
    </row>
    <row r="4606" spans="1:82" s="121" customFormat="1" ht="60" customHeight="1">
      <c r="A4606" s="13"/>
      <c r="B4606" s="13"/>
      <c r="C4606" s="13"/>
      <c r="D4606" s="123">
        <v>45229</v>
      </c>
      <c r="E4606" s="114" t="s">
        <v>2622</v>
      </c>
      <c r="F4606" s="99" t="s">
        <v>2091</v>
      </c>
      <c r="G4606" s="99" t="s">
        <v>2803</v>
      </c>
      <c r="H4606" s="85" t="str">
        <f>VLOOKUP(E4606&amp;F4606,Divipola!$C$1:$F$1149,4,FALSE)</f>
        <v>41530</v>
      </c>
      <c r="I4606" s="77"/>
      <c r="J4606" s="181"/>
      <c r="K4606" s="146"/>
      <c r="L4606" s="146"/>
      <c r="M4606" s="146"/>
      <c r="N4606" s="146">
        <v>4</v>
      </c>
      <c r="O4606" s="146">
        <v>1</v>
      </c>
      <c r="P4606" s="146"/>
      <c r="Q4606" s="146">
        <v>1</v>
      </c>
      <c r="R4606" s="146"/>
      <c r="S4606" s="146"/>
      <c r="T4606" s="146"/>
      <c r="U4606" s="146"/>
      <c r="V4606" s="146"/>
      <c r="W4606" s="146"/>
      <c r="X4606" s="146"/>
      <c r="Y4606" s="146"/>
      <c r="Z4606" s="147"/>
      <c r="AA4606" s="148"/>
      <c r="AB4606" s="383"/>
      <c r="AC4606" s="73"/>
      <c r="AD4606" s="414"/>
      <c r="AE4606" s="393"/>
      <c r="AF4606" s="78"/>
      <c r="AG4606" s="414"/>
      <c r="AH4606" s="383"/>
      <c r="AI4606" s="453"/>
      <c r="AJ4606" s="453"/>
      <c r="AK4606" s="414"/>
      <c r="AL4606" s="383"/>
      <c r="AM4606" s="383"/>
      <c r="AN4606" s="523"/>
      <c r="AO4606" s="414"/>
      <c r="AP4606" s="548"/>
      <c r="AQ4606" s="414"/>
      <c r="AR4606" s="78"/>
      <c r="AS4606" s="78"/>
      <c r="AT4606" s="414"/>
      <c r="AU4606" s="548"/>
      <c r="AV4606" s="548"/>
      <c r="AW4606" s="414"/>
      <c r="AX4606" s="383"/>
      <c r="AY4606" s="548"/>
      <c r="AZ4606" s="414"/>
      <c r="BA4606" s="383"/>
      <c r="BB4606" s="548"/>
      <c r="BC4606" s="78"/>
      <c r="BD4606" s="414"/>
      <c r="BE4606" s="414"/>
      <c r="BF4606" s="414"/>
      <c r="BG4606" s="414"/>
      <c r="BH4606" s="414"/>
      <c r="BI4606" s="383"/>
      <c r="BJ4606" s="383"/>
      <c r="BK4606" s="78"/>
      <c r="BL4606" s="414"/>
      <c r="BM4606" s="383"/>
      <c r="BN4606" s="78"/>
      <c r="BO4606" s="414"/>
      <c r="BP4606" s="78"/>
      <c r="BQ4606" s="414"/>
      <c r="BR4606" s="383"/>
      <c r="BS4606" s="78"/>
      <c r="BT4606" s="83"/>
      <c r="BU4606" s="75"/>
      <c r="BV4606" s="74"/>
      <c r="BW4606" s="74"/>
      <c r="BX4606" s="98" t="s">
        <v>7822</v>
      </c>
      <c r="BY4606" s="112">
        <f t="shared" si="437"/>
        <v>4601</v>
      </c>
      <c r="BZ4606" s="65">
        <f t="shared" si="445"/>
        <v>0</v>
      </c>
      <c r="CA4606" s="359">
        <f t="shared" si="440"/>
        <v>30</v>
      </c>
      <c r="CB4606" s="359">
        <f t="shared" si="441"/>
        <v>10</v>
      </c>
      <c r="CC4606" s="359">
        <f t="shared" si="442"/>
        <v>2023</v>
      </c>
      <c r="CD4606" s="359" t="str">
        <f t="shared" si="443"/>
        <v>3010202341530VENDAVAL</v>
      </c>
    </row>
    <row r="4607" spans="1:82" s="121" customFormat="1" ht="84" customHeight="1">
      <c r="A4607" s="13"/>
      <c r="B4607" s="13"/>
      <c r="C4607" s="13"/>
      <c r="D4607" s="123">
        <v>45209</v>
      </c>
      <c r="E4607" s="123" t="s">
        <v>2834</v>
      </c>
      <c r="F4607" s="124" t="s">
        <v>2742</v>
      </c>
      <c r="G4607" s="124" t="s">
        <v>2807</v>
      </c>
      <c r="H4607" s="85" t="str">
        <f>VLOOKUP(E4607&amp;F4607,Divipola!$C$1:$F$1149,4,FALSE)</f>
        <v>54498</v>
      </c>
      <c r="I4607" s="77"/>
      <c r="J4607" s="181"/>
      <c r="K4607" s="146"/>
      <c r="L4607" s="146">
        <v>2</v>
      </c>
      <c r="M4607" s="146"/>
      <c r="N4607" s="146"/>
      <c r="O4607" s="146">
        <v>1</v>
      </c>
      <c r="P4607" s="146"/>
      <c r="Q4607" s="146">
        <v>1</v>
      </c>
      <c r="R4607" s="146"/>
      <c r="S4607" s="146"/>
      <c r="T4607" s="146"/>
      <c r="U4607" s="146"/>
      <c r="V4607" s="146"/>
      <c r="W4607" s="146"/>
      <c r="X4607" s="146"/>
      <c r="Y4607" s="146"/>
      <c r="Z4607" s="147"/>
      <c r="AA4607" s="185" t="s">
        <v>7813</v>
      </c>
      <c r="AB4607" s="383"/>
      <c r="AC4607" s="73"/>
      <c r="AD4607" s="414"/>
      <c r="AE4607" s="393"/>
      <c r="AF4607" s="78"/>
      <c r="AG4607" s="414"/>
      <c r="AH4607" s="383"/>
      <c r="AI4607" s="453"/>
      <c r="AJ4607" s="453"/>
      <c r="AK4607" s="414"/>
      <c r="AL4607" s="383"/>
      <c r="AM4607" s="383"/>
      <c r="AN4607" s="523"/>
      <c r="AO4607" s="414"/>
      <c r="AP4607" s="548"/>
      <c r="AQ4607" s="414"/>
      <c r="AR4607" s="78"/>
      <c r="AS4607" s="78"/>
      <c r="AT4607" s="414"/>
      <c r="AU4607" s="548"/>
      <c r="AV4607" s="548"/>
      <c r="AW4607" s="414"/>
      <c r="AX4607" s="383"/>
      <c r="AY4607" s="548"/>
      <c r="AZ4607" s="414"/>
      <c r="BA4607" s="383"/>
      <c r="BB4607" s="548"/>
      <c r="BC4607" s="78"/>
      <c r="BD4607" s="414"/>
      <c r="BE4607" s="414"/>
      <c r="BF4607" s="414"/>
      <c r="BG4607" s="414"/>
      <c r="BH4607" s="414"/>
      <c r="BI4607" s="383"/>
      <c r="BJ4607" s="383"/>
      <c r="BK4607" s="78"/>
      <c r="BL4607" s="414"/>
      <c r="BM4607" s="383"/>
      <c r="BN4607" s="78"/>
      <c r="BO4607" s="414"/>
      <c r="BP4607" s="78"/>
      <c r="BQ4607" s="414"/>
      <c r="BR4607" s="383"/>
      <c r="BS4607" s="78"/>
      <c r="BT4607" s="83"/>
      <c r="BU4607" s="75"/>
      <c r="BV4607" s="74"/>
      <c r="BW4607" s="74"/>
      <c r="BX4607" s="98" t="s">
        <v>7823</v>
      </c>
      <c r="BY4607" s="112">
        <f t="shared" si="437"/>
        <v>4602</v>
      </c>
      <c r="BZ4607" s="65">
        <f t="shared" si="445"/>
        <v>0</v>
      </c>
      <c r="CA4607" s="359">
        <f t="shared" si="440"/>
        <v>10</v>
      </c>
      <c r="CB4607" s="359">
        <f t="shared" si="441"/>
        <v>10</v>
      </c>
      <c r="CC4607" s="359">
        <f t="shared" si="442"/>
        <v>2023</v>
      </c>
      <c r="CD4607" s="359" t="str">
        <f t="shared" si="443"/>
        <v>1010202354498CRECIENTE SUBITA</v>
      </c>
    </row>
    <row r="4608" spans="1:82" s="121" customFormat="1" ht="60" customHeight="1">
      <c r="A4608" s="13"/>
      <c r="B4608" s="13"/>
      <c r="C4608" s="13"/>
      <c r="D4608" s="123">
        <v>45217</v>
      </c>
      <c r="E4608" s="123" t="s">
        <v>2834</v>
      </c>
      <c r="F4608" s="124" t="s">
        <v>2742</v>
      </c>
      <c r="G4608" s="124" t="s">
        <v>2827</v>
      </c>
      <c r="H4608" s="85" t="str">
        <f>VLOOKUP(E4608&amp;F4608,Divipola!$C$1:$F$1149,4,FALSE)</f>
        <v>54498</v>
      </c>
      <c r="I4608" s="77"/>
      <c r="J4608" s="181"/>
      <c r="K4608" s="146"/>
      <c r="L4608" s="146"/>
      <c r="M4608" s="146"/>
      <c r="N4608" s="146"/>
      <c r="O4608" s="146"/>
      <c r="P4608" s="146"/>
      <c r="Q4608" s="146"/>
      <c r="R4608" s="146">
        <v>1</v>
      </c>
      <c r="S4608" s="146"/>
      <c r="T4608" s="146"/>
      <c r="U4608" s="146"/>
      <c r="V4608" s="146"/>
      <c r="W4608" s="146"/>
      <c r="X4608" s="146"/>
      <c r="Y4608" s="146"/>
      <c r="Z4608" s="147"/>
      <c r="AA4608" s="148"/>
      <c r="AB4608" s="383"/>
      <c r="AC4608" s="73"/>
      <c r="AD4608" s="414"/>
      <c r="AE4608" s="393"/>
      <c r="AF4608" s="78"/>
      <c r="AG4608" s="414"/>
      <c r="AH4608" s="383"/>
      <c r="AI4608" s="453"/>
      <c r="AJ4608" s="453"/>
      <c r="AK4608" s="414"/>
      <c r="AL4608" s="383"/>
      <c r="AM4608" s="383"/>
      <c r="AN4608" s="523"/>
      <c r="AO4608" s="414"/>
      <c r="AP4608" s="548"/>
      <c r="AQ4608" s="414"/>
      <c r="AR4608" s="78"/>
      <c r="AS4608" s="78"/>
      <c r="AT4608" s="414"/>
      <c r="AU4608" s="548"/>
      <c r="AV4608" s="548"/>
      <c r="AW4608" s="414"/>
      <c r="AX4608" s="383"/>
      <c r="AY4608" s="548"/>
      <c r="AZ4608" s="414"/>
      <c r="BA4608" s="383"/>
      <c r="BB4608" s="548"/>
      <c r="BC4608" s="78"/>
      <c r="BD4608" s="414"/>
      <c r="BE4608" s="414"/>
      <c r="BF4608" s="414"/>
      <c r="BG4608" s="414"/>
      <c r="BH4608" s="414"/>
      <c r="BI4608" s="383"/>
      <c r="BJ4608" s="383"/>
      <c r="BK4608" s="78"/>
      <c r="BL4608" s="414"/>
      <c r="BM4608" s="383"/>
      <c r="BN4608" s="78"/>
      <c r="BO4608" s="414"/>
      <c r="BP4608" s="78"/>
      <c r="BQ4608" s="414"/>
      <c r="BR4608" s="383"/>
      <c r="BS4608" s="78"/>
      <c r="BT4608" s="83"/>
      <c r="BU4608" s="75"/>
      <c r="BV4608" s="74"/>
      <c r="BW4608" s="74"/>
      <c r="BX4608" s="98" t="s">
        <v>7824</v>
      </c>
      <c r="BY4608" s="112">
        <f t="shared" si="437"/>
        <v>4603</v>
      </c>
      <c r="BZ4608" s="65">
        <f t="shared" si="445"/>
        <v>0</v>
      </c>
      <c r="CA4608" s="359">
        <f t="shared" si="440"/>
        <v>18</v>
      </c>
      <c r="CB4608" s="359">
        <f t="shared" si="441"/>
        <v>10</v>
      </c>
      <c r="CC4608" s="359">
        <f t="shared" si="442"/>
        <v>2023</v>
      </c>
      <c r="CD4608" s="359" t="str">
        <f t="shared" si="443"/>
        <v>1810202354498MOVIMIENTO EN MASA</v>
      </c>
    </row>
    <row r="4609" spans="1:82" s="121" customFormat="1" ht="48" customHeight="1">
      <c r="A4609" s="13"/>
      <c r="B4609" s="13"/>
      <c r="C4609" s="13"/>
      <c r="D4609" s="123">
        <v>45227</v>
      </c>
      <c r="E4609" s="123" t="s">
        <v>2834</v>
      </c>
      <c r="F4609" s="124" t="s">
        <v>2742</v>
      </c>
      <c r="G4609" s="124" t="s">
        <v>2827</v>
      </c>
      <c r="H4609" s="85" t="str">
        <f>VLOOKUP(E4609&amp;F4609,Divipola!$C$1:$F$1149,4,FALSE)</f>
        <v>54498</v>
      </c>
      <c r="I4609" s="77"/>
      <c r="J4609" s="181"/>
      <c r="K4609" s="146"/>
      <c r="L4609" s="146"/>
      <c r="M4609" s="146"/>
      <c r="N4609" s="146">
        <v>8</v>
      </c>
      <c r="O4609" s="146">
        <v>2</v>
      </c>
      <c r="P4609" s="146"/>
      <c r="Q4609" s="146">
        <v>2</v>
      </c>
      <c r="R4609" s="146"/>
      <c r="S4609" s="146"/>
      <c r="T4609" s="146"/>
      <c r="U4609" s="146"/>
      <c r="V4609" s="146"/>
      <c r="W4609" s="146"/>
      <c r="X4609" s="146"/>
      <c r="Y4609" s="146"/>
      <c r="Z4609" s="147"/>
      <c r="AA4609" s="148"/>
      <c r="AB4609" s="383"/>
      <c r="AC4609" s="73"/>
      <c r="AD4609" s="414"/>
      <c r="AE4609" s="393"/>
      <c r="AF4609" s="78"/>
      <c r="AG4609" s="414"/>
      <c r="AH4609" s="383"/>
      <c r="AI4609" s="453"/>
      <c r="AJ4609" s="453"/>
      <c r="AK4609" s="414"/>
      <c r="AL4609" s="383"/>
      <c r="AM4609" s="383"/>
      <c r="AN4609" s="523"/>
      <c r="AO4609" s="414"/>
      <c r="AP4609" s="548"/>
      <c r="AQ4609" s="414"/>
      <c r="AR4609" s="78"/>
      <c r="AS4609" s="78"/>
      <c r="AT4609" s="414"/>
      <c r="AU4609" s="548"/>
      <c r="AV4609" s="548"/>
      <c r="AW4609" s="414"/>
      <c r="AX4609" s="383"/>
      <c r="AY4609" s="548"/>
      <c r="AZ4609" s="414"/>
      <c r="BA4609" s="383"/>
      <c r="BB4609" s="548"/>
      <c r="BC4609" s="78"/>
      <c r="BD4609" s="414"/>
      <c r="BE4609" s="414"/>
      <c r="BF4609" s="414"/>
      <c r="BG4609" s="414"/>
      <c r="BH4609" s="414"/>
      <c r="BI4609" s="383"/>
      <c r="BJ4609" s="383"/>
      <c r="BK4609" s="78"/>
      <c r="BL4609" s="414"/>
      <c r="BM4609" s="383"/>
      <c r="BN4609" s="78"/>
      <c r="BO4609" s="414"/>
      <c r="BP4609" s="78"/>
      <c r="BQ4609" s="414"/>
      <c r="BR4609" s="383"/>
      <c r="BS4609" s="78"/>
      <c r="BT4609" s="83"/>
      <c r="BU4609" s="75"/>
      <c r="BV4609" s="74"/>
      <c r="BW4609" s="74"/>
      <c r="BX4609" s="98" t="s">
        <v>7825</v>
      </c>
      <c r="BY4609" s="112">
        <f t="shared" si="437"/>
        <v>4604</v>
      </c>
      <c r="BZ4609" s="65">
        <f t="shared" si="445"/>
        <v>0</v>
      </c>
      <c r="CA4609" s="359">
        <f t="shared" si="440"/>
        <v>28</v>
      </c>
      <c r="CB4609" s="359">
        <f t="shared" si="441"/>
        <v>10</v>
      </c>
      <c r="CC4609" s="359">
        <f t="shared" si="442"/>
        <v>2023</v>
      </c>
      <c r="CD4609" s="359" t="str">
        <f t="shared" si="443"/>
        <v>2810202354498MOVIMIENTO EN MASA</v>
      </c>
    </row>
    <row r="4610" spans="1:82" s="121" customFormat="1" ht="60" customHeight="1">
      <c r="A4610" s="13"/>
      <c r="B4610" s="13"/>
      <c r="C4610" s="13"/>
      <c r="D4610" s="123">
        <v>45225</v>
      </c>
      <c r="E4610" s="123" t="s">
        <v>2834</v>
      </c>
      <c r="F4610" s="124" t="s">
        <v>482</v>
      </c>
      <c r="G4610" s="124" t="s">
        <v>2827</v>
      </c>
      <c r="H4610" s="85" t="str">
        <f>VLOOKUP(E4610&amp;F4610,Divipola!$C$1:$F$1149,4,FALSE)</f>
        <v>54051</v>
      </c>
      <c r="I4610" s="77"/>
      <c r="J4610" s="181"/>
      <c r="K4610" s="146"/>
      <c r="L4610" s="146"/>
      <c r="M4610" s="146"/>
      <c r="N4610" s="146"/>
      <c r="O4610" s="146"/>
      <c r="P4610" s="146"/>
      <c r="Q4610" s="146"/>
      <c r="R4610" s="146"/>
      <c r="S4610" s="146"/>
      <c r="T4610" s="146"/>
      <c r="U4610" s="146"/>
      <c r="V4610" s="146"/>
      <c r="W4610" s="146"/>
      <c r="X4610" s="146"/>
      <c r="Y4610" s="146"/>
      <c r="Z4610" s="147"/>
      <c r="AA4610" s="148"/>
      <c r="AB4610" s="383"/>
      <c r="AC4610" s="73"/>
      <c r="AD4610" s="414"/>
      <c r="AE4610" s="393"/>
      <c r="AF4610" s="78"/>
      <c r="AG4610" s="414"/>
      <c r="AH4610" s="383"/>
      <c r="AI4610" s="453"/>
      <c r="AJ4610" s="453"/>
      <c r="AK4610" s="414"/>
      <c r="AL4610" s="383"/>
      <c r="AM4610" s="383"/>
      <c r="AN4610" s="523"/>
      <c r="AO4610" s="414"/>
      <c r="AP4610" s="548"/>
      <c r="AQ4610" s="414"/>
      <c r="AR4610" s="78"/>
      <c r="AS4610" s="78"/>
      <c r="AT4610" s="414"/>
      <c r="AU4610" s="548"/>
      <c r="AV4610" s="548"/>
      <c r="AW4610" s="414"/>
      <c r="AX4610" s="383"/>
      <c r="AY4610" s="548"/>
      <c r="AZ4610" s="414"/>
      <c r="BA4610" s="383"/>
      <c r="BB4610" s="548"/>
      <c r="BC4610" s="78"/>
      <c r="BD4610" s="414"/>
      <c r="BE4610" s="414"/>
      <c r="BF4610" s="414"/>
      <c r="BG4610" s="414"/>
      <c r="BH4610" s="414"/>
      <c r="BI4610" s="383"/>
      <c r="BJ4610" s="383"/>
      <c r="BK4610" s="78"/>
      <c r="BL4610" s="414"/>
      <c r="BM4610" s="383"/>
      <c r="BN4610" s="78"/>
      <c r="BO4610" s="414"/>
      <c r="BP4610" s="78"/>
      <c r="BQ4610" s="414"/>
      <c r="BR4610" s="383"/>
      <c r="BS4610" s="78"/>
      <c r="BT4610" s="83"/>
      <c r="BU4610" s="75"/>
      <c r="BV4610" s="74"/>
      <c r="BW4610" s="74"/>
      <c r="BX4610" s="98" t="s">
        <v>7826</v>
      </c>
      <c r="BY4610" s="112">
        <f t="shared" si="437"/>
        <v>4605</v>
      </c>
      <c r="BZ4610" s="65">
        <f t="shared" si="445"/>
        <v>0</v>
      </c>
      <c r="CA4610" s="359">
        <f t="shared" si="440"/>
        <v>26</v>
      </c>
      <c r="CB4610" s="359">
        <f t="shared" si="441"/>
        <v>10</v>
      </c>
      <c r="CC4610" s="359">
        <f t="shared" si="442"/>
        <v>2023</v>
      </c>
      <c r="CD4610" s="359" t="str">
        <f t="shared" si="443"/>
        <v>2610202354051MOVIMIENTO EN MASA</v>
      </c>
    </row>
    <row r="4611" spans="1:82" s="121" customFormat="1" ht="60" customHeight="1">
      <c r="A4611" s="13"/>
      <c r="B4611" s="13"/>
      <c r="C4611" s="13"/>
      <c r="D4611" s="123">
        <v>45225</v>
      </c>
      <c r="E4611" s="123" t="s">
        <v>2834</v>
      </c>
      <c r="F4611" s="124" t="s">
        <v>482</v>
      </c>
      <c r="G4611" s="124" t="s">
        <v>2827</v>
      </c>
      <c r="H4611" s="85" t="str">
        <f>VLOOKUP(E4611&amp;F4611,Divipola!$C$1:$F$1149,4,FALSE)</f>
        <v>54051</v>
      </c>
      <c r="I4611" s="77"/>
      <c r="J4611" s="181"/>
      <c r="K4611" s="146"/>
      <c r="L4611" s="146"/>
      <c r="M4611" s="146"/>
      <c r="N4611" s="146"/>
      <c r="O4611" s="146"/>
      <c r="P4611" s="146"/>
      <c r="Q4611" s="146"/>
      <c r="R4611" s="146">
        <v>1</v>
      </c>
      <c r="S4611" s="146"/>
      <c r="T4611" s="146"/>
      <c r="U4611" s="146"/>
      <c r="V4611" s="146"/>
      <c r="W4611" s="146"/>
      <c r="X4611" s="146"/>
      <c r="Y4611" s="146"/>
      <c r="Z4611" s="147"/>
      <c r="AA4611" s="148"/>
      <c r="AB4611" s="383"/>
      <c r="AC4611" s="73"/>
      <c r="AD4611" s="414"/>
      <c r="AE4611" s="393"/>
      <c r="AF4611" s="78"/>
      <c r="AG4611" s="414"/>
      <c r="AH4611" s="383"/>
      <c r="AI4611" s="453"/>
      <c r="AJ4611" s="453"/>
      <c r="AK4611" s="414"/>
      <c r="AL4611" s="383"/>
      <c r="AM4611" s="383"/>
      <c r="AN4611" s="523"/>
      <c r="AO4611" s="414"/>
      <c r="AP4611" s="548"/>
      <c r="AQ4611" s="414"/>
      <c r="AR4611" s="78"/>
      <c r="AS4611" s="78"/>
      <c r="AT4611" s="414"/>
      <c r="AU4611" s="548"/>
      <c r="AV4611" s="548"/>
      <c r="AW4611" s="414"/>
      <c r="AX4611" s="383"/>
      <c r="AY4611" s="548"/>
      <c r="AZ4611" s="414"/>
      <c r="BA4611" s="383"/>
      <c r="BB4611" s="548"/>
      <c r="BC4611" s="78"/>
      <c r="BD4611" s="414"/>
      <c r="BE4611" s="414"/>
      <c r="BF4611" s="414"/>
      <c r="BG4611" s="414"/>
      <c r="BH4611" s="414"/>
      <c r="BI4611" s="383"/>
      <c r="BJ4611" s="383"/>
      <c r="BK4611" s="78"/>
      <c r="BL4611" s="414"/>
      <c r="BM4611" s="383"/>
      <c r="BN4611" s="78"/>
      <c r="BO4611" s="414"/>
      <c r="BP4611" s="78"/>
      <c r="BQ4611" s="414"/>
      <c r="BR4611" s="383"/>
      <c r="BS4611" s="78"/>
      <c r="BT4611" s="83"/>
      <c r="BU4611" s="75"/>
      <c r="BV4611" s="74"/>
      <c r="BW4611" s="74"/>
      <c r="BX4611" s="98" t="s">
        <v>7827</v>
      </c>
      <c r="BY4611" s="112">
        <f t="shared" si="437"/>
        <v>4606</v>
      </c>
      <c r="BZ4611" s="65">
        <f t="shared" si="445"/>
        <v>0</v>
      </c>
      <c r="CA4611" s="359">
        <f t="shared" si="440"/>
        <v>26</v>
      </c>
      <c r="CB4611" s="359">
        <f t="shared" si="441"/>
        <v>10</v>
      </c>
      <c r="CC4611" s="359">
        <f t="shared" si="442"/>
        <v>2023</v>
      </c>
      <c r="CD4611" s="359" t="str">
        <f t="shared" si="443"/>
        <v>2610202354051MOVIMIENTO EN MASA</v>
      </c>
    </row>
    <row r="4612" spans="1:82" s="121" customFormat="1" ht="60" customHeight="1">
      <c r="A4612" s="13"/>
      <c r="B4612" s="13"/>
      <c r="C4612" s="13"/>
      <c r="D4612" s="123">
        <v>45219</v>
      </c>
      <c r="E4612" s="123" t="s">
        <v>2834</v>
      </c>
      <c r="F4612" s="124" t="s">
        <v>482</v>
      </c>
      <c r="G4612" s="124" t="s">
        <v>2827</v>
      </c>
      <c r="H4612" s="85" t="str">
        <f>VLOOKUP(E4612&amp;F4612,Divipola!$C$1:$F$1149,4,FALSE)</f>
        <v>54051</v>
      </c>
      <c r="I4612" s="77"/>
      <c r="J4612" s="181"/>
      <c r="K4612" s="146"/>
      <c r="L4612" s="146"/>
      <c r="M4612" s="146"/>
      <c r="N4612" s="146"/>
      <c r="O4612" s="146"/>
      <c r="P4612" s="146"/>
      <c r="Q4612" s="146"/>
      <c r="R4612" s="146"/>
      <c r="S4612" s="146"/>
      <c r="T4612" s="146"/>
      <c r="U4612" s="146"/>
      <c r="V4612" s="146"/>
      <c r="W4612" s="146"/>
      <c r="X4612" s="146"/>
      <c r="Y4612" s="146"/>
      <c r="Z4612" s="147"/>
      <c r="AA4612" s="185" t="s">
        <v>7814</v>
      </c>
      <c r="AB4612" s="383"/>
      <c r="AC4612" s="73"/>
      <c r="AD4612" s="414"/>
      <c r="AE4612" s="393"/>
      <c r="AF4612" s="78"/>
      <c r="AG4612" s="414"/>
      <c r="AH4612" s="383"/>
      <c r="AI4612" s="453"/>
      <c r="AJ4612" s="453"/>
      <c r="AK4612" s="414"/>
      <c r="AL4612" s="383"/>
      <c r="AM4612" s="383"/>
      <c r="AN4612" s="523"/>
      <c r="AO4612" s="414"/>
      <c r="AP4612" s="548"/>
      <c r="AQ4612" s="414"/>
      <c r="AR4612" s="78"/>
      <c r="AS4612" s="78"/>
      <c r="AT4612" s="414"/>
      <c r="AU4612" s="548"/>
      <c r="AV4612" s="548"/>
      <c r="AW4612" s="414"/>
      <c r="AX4612" s="383"/>
      <c r="AY4612" s="548"/>
      <c r="AZ4612" s="414"/>
      <c r="BA4612" s="383"/>
      <c r="BB4612" s="548"/>
      <c r="BC4612" s="78"/>
      <c r="BD4612" s="414"/>
      <c r="BE4612" s="414"/>
      <c r="BF4612" s="414"/>
      <c r="BG4612" s="414"/>
      <c r="BH4612" s="414"/>
      <c r="BI4612" s="383"/>
      <c r="BJ4612" s="383"/>
      <c r="BK4612" s="78"/>
      <c r="BL4612" s="414"/>
      <c r="BM4612" s="383"/>
      <c r="BN4612" s="78"/>
      <c r="BO4612" s="414"/>
      <c r="BP4612" s="78"/>
      <c r="BQ4612" s="414"/>
      <c r="BR4612" s="383"/>
      <c r="BS4612" s="78"/>
      <c r="BT4612" s="83"/>
      <c r="BU4612" s="75"/>
      <c r="BV4612" s="74"/>
      <c r="BW4612" s="74"/>
      <c r="BX4612" s="98" t="s">
        <v>7828</v>
      </c>
      <c r="BY4612" s="112">
        <f t="shared" si="437"/>
        <v>4607</v>
      </c>
      <c r="BZ4612" s="65">
        <f t="shared" si="445"/>
        <v>0</v>
      </c>
      <c r="CA4612" s="359">
        <f t="shared" si="440"/>
        <v>20</v>
      </c>
      <c r="CB4612" s="359">
        <f t="shared" si="441"/>
        <v>10</v>
      </c>
      <c r="CC4612" s="359">
        <f t="shared" si="442"/>
        <v>2023</v>
      </c>
      <c r="CD4612" s="359" t="str">
        <f t="shared" si="443"/>
        <v>2010202354051MOVIMIENTO EN MASA</v>
      </c>
    </row>
    <row r="4613" spans="1:82" s="121" customFormat="1" ht="60" customHeight="1">
      <c r="A4613" s="13"/>
      <c r="B4613" s="13"/>
      <c r="C4613" s="13"/>
      <c r="D4613" s="123">
        <v>45225</v>
      </c>
      <c r="E4613" s="123" t="s">
        <v>2834</v>
      </c>
      <c r="F4613" s="124" t="s">
        <v>482</v>
      </c>
      <c r="G4613" s="124" t="s">
        <v>2827</v>
      </c>
      <c r="H4613" s="85" t="str">
        <f>VLOOKUP(E4613&amp;F4613,Divipola!$C$1:$F$1149,4,FALSE)</f>
        <v>54051</v>
      </c>
      <c r="I4613" s="77"/>
      <c r="J4613" s="181"/>
      <c r="K4613" s="146"/>
      <c r="L4613" s="146"/>
      <c r="M4613" s="146"/>
      <c r="N4613" s="146"/>
      <c r="O4613" s="146"/>
      <c r="P4613" s="146"/>
      <c r="Q4613" s="146"/>
      <c r="R4613" s="146"/>
      <c r="S4613" s="146"/>
      <c r="T4613" s="146"/>
      <c r="U4613" s="146"/>
      <c r="V4613" s="146"/>
      <c r="W4613" s="146"/>
      <c r="X4613" s="146"/>
      <c r="Y4613" s="146"/>
      <c r="Z4613" s="147"/>
      <c r="AA4613" s="185" t="s">
        <v>7815</v>
      </c>
      <c r="AB4613" s="383"/>
      <c r="AC4613" s="73"/>
      <c r="AD4613" s="414"/>
      <c r="AE4613" s="393"/>
      <c r="AF4613" s="78"/>
      <c r="AG4613" s="414"/>
      <c r="AH4613" s="383"/>
      <c r="AI4613" s="453"/>
      <c r="AJ4613" s="453"/>
      <c r="AK4613" s="414"/>
      <c r="AL4613" s="383"/>
      <c r="AM4613" s="383"/>
      <c r="AN4613" s="523"/>
      <c r="AO4613" s="414"/>
      <c r="AP4613" s="548"/>
      <c r="AQ4613" s="414"/>
      <c r="AR4613" s="78"/>
      <c r="AS4613" s="78"/>
      <c r="AT4613" s="414"/>
      <c r="AU4613" s="548"/>
      <c r="AV4613" s="548"/>
      <c r="AW4613" s="414"/>
      <c r="AX4613" s="383"/>
      <c r="AY4613" s="548"/>
      <c r="AZ4613" s="414"/>
      <c r="BA4613" s="383"/>
      <c r="BB4613" s="548"/>
      <c r="BC4613" s="78"/>
      <c r="BD4613" s="414"/>
      <c r="BE4613" s="414"/>
      <c r="BF4613" s="414"/>
      <c r="BG4613" s="414"/>
      <c r="BH4613" s="414"/>
      <c r="BI4613" s="383"/>
      <c r="BJ4613" s="383"/>
      <c r="BK4613" s="78"/>
      <c r="BL4613" s="414"/>
      <c r="BM4613" s="383"/>
      <c r="BN4613" s="78"/>
      <c r="BO4613" s="414"/>
      <c r="BP4613" s="78"/>
      <c r="BQ4613" s="414"/>
      <c r="BR4613" s="383"/>
      <c r="BS4613" s="78"/>
      <c r="BT4613" s="83"/>
      <c r="BU4613" s="75"/>
      <c r="BV4613" s="74"/>
      <c r="BW4613" s="74"/>
      <c r="BX4613" s="98" t="s">
        <v>7829</v>
      </c>
      <c r="BY4613" s="112">
        <f t="shared" si="437"/>
        <v>4608</v>
      </c>
      <c r="BZ4613" s="65">
        <f t="shared" si="445"/>
        <v>0</v>
      </c>
      <c r="CA4613" s="359">
        <f t="shared" si="440"/>
        <v>26</v>
      </c>
      <c r="CB4613" s="359">
        <f t="shared" si="441"/>
        <v>10</v>
      </c>
      <c r="CC4613" s="359">
        <f t="shared" si="442"/>
        <v>2023</v>
      </c>
      <c r="CD4613" s="359" t="str">
        <f t="shared" si="443"/>
        <v>2610202354051MOVIMIENTO EN MASA</v>
      </c>
    </row>
    <row r="4614" spans="1:82" s="121" customFormat="1" ht="60" customHeight="1">
      <c r="A4614" s="13"/>
      <c r="B4614" s="13"/>
      <c r="C4614" s="13"/>
      <c r="D4614" s="123">
        <v>45225</v>
      </c>
      <c r="E4614" s="123" t="s">
        <v>2834</v>
      </c>
      <c r="F4614" s="124" t="s">
        <v>1348</v>
      </c>
      <c r="G4614" s="124" t="s">
        <v>2827</v>
      </c>
      <c r="H4614" s="85" t="str">
        <f>VLOOKUP(E4614&amp;F4614,Divipola!$C$1:$F$1149,4,FALSE)</f>
        <v>54660</v>
      </c>
      <c r="I4614" s="77"/>
      <c r="J4614" s="181"/>
      <c r="K4614" s="146"/>
      <c r="L4614" s="146"/>
      <c r="M4614" s="146"/>
      <c r="N4614" s="146"/>
      <c r="O4614" s="146"/>
      <c r="P4614" s="146"/>
      <c r="Q4614" s="146"/>
      <c r="R4614" s="146">
        <v>1</v>
      </c>
      <c r="S4614" s="146"/>
      <c r="T4614" s="146"/>
      <c r="U4614" s="146"/>
      <c r="V4614" s="146"/>
      <c r="W4614" s="146"/>
      <c r="X4614" s="146"/>
      <c r="Y4614" s="146"/>
      <c r="Z4614" s="147"/>
      <c r="AA4614" s="148"/>
      <c r="AB4614" s="383"/>
      <c r="AC4614" s="73"/>
      <c r="AD4614" s="414"/>
      <c r="AE4614" s="393"/>
      <c r="AF4614" s="78"/>
      <c r="AG4614" s="414"/>
      <c r="AH4614" s="383"/>
      <c r="AI4614" s="453"/>
      <c r="AJ4614" s="453"/>
      <c r="AK4614" s="414"/>
      <c r="AL4614" s="383"/>
      <c r="AM4614" s="383"/>
      <c r="AN4614" s="523"/>
      <c r="AO4614" s="414"/>
      <c r="AP4614" s="548"/>
      <c r="AQ4614" s="414"/>
      <c r="AR4614" s="78"/>
      <c r="AS4614" s="78"/>
      <c r="AT4614" s="414"/>
      <c r="AU4614" s="548"/>
      <c r="AV4614" s="548"/>
      <c r="AW4614" s="414"/>
      <c r="AX4614" s="383"/>
      <c r="AY4614" s="548"/>
      <c r="AZ4614" s="414"/>
      <c r="BA4614" s="383"/>
      <c r="BB4614" s="548"/>
      <c r="BC4614" s="78"/>
      <c r="BD4614" s="414"/>
      <c r="BE4614" s="414"/>
      <c r="BF4614" s="414"/>
      <c r="BG4614" s="414"/>
      <c r="BH4614" s="414"/>
      <c r="BI4614" s="383"/>
      <c r="BJ4614" s="383"/>
      <c r="BK4614" s="78"/>
      <c r="BL4614" s="414"/>
      <c r="BM4614" s="383"/>
      <c r="BN4614" s="78"/>
      <c r="BO4614" s="414"/>
      <c r="BP4614" s="78"/>
      <c r="BQ4614" s="414"/>
      <c r="BR4614" s="383"/>
      <c r="BS4614" s="78"/>
      <c r="BT4614" s="83"/>
      <c r="BU4614" s="75"/>
      <c r="BV4614" s="74"/>
      <c r="BW4614" s="74"/>
      <c r="BX4614" s="98" t="s">
        <v>7830</v>
      </c>
      <c r="BY4614" s="112">
        <f t="shared" si="437"/>
        <v>4609</v>
      </c>
      <c r="BZ4614" s="65">
        <f t="shared" si="445"/>
        <v>0</v>
      </c>
      <c r="CA4614" s="359">
        <f t="shared" si="440"/>
        <v>26</v>
      </c>
      <c r="CB4614" s="359">
        <f t="shared" si="441"/>
        <v>10</v>
      </c>
      <c r="CC4614" s="359">
        <f t="shared" si="442"/>
        <v>2023</v>
      </c>
      <c r="CD4614" s="359" t="str">
        <f t="shared" si="443"/>
        <v>2610202354660MOVIMIENTO EN MASA</v>
      </c>
    </row>
    <row r="4615" spans="1:82" s="121" customFormat="1" ht="84" customHeight="1">
      <c r="A4615" s="13"/>
      <c r="B4615" s="13"/>
      <c r="C4615" s="13"/>
      <c r="D4615" s="123">
        <v>45226</v>
      </c>
      <c r="E4615" s="123" t="s">
        <v>2834</v>
      </c>
      <c r="F4615" s="124" t="s">
        <v>482</v>
      </c>
      <c r="G4615" s="124" t="s">
        <v>2827</v>
      </c>
      <c r="H4615" s="85" t="str">
        <f>VLOOKUP(E4615&amp;F4615,Divipola!$C$1:$F$1149,4,FALSE)</f>
        <v>54051</v>
      </c>
      <c r="I4615" s="77"/>
      <c r="J4615" s="181"/>
      <c r="K4615" s="146"/>
      <c r="L4615" s="146"/>
      <c r="M4615" s="146"/>
      <c r="N4615" s="146"/>
      <c r="O4615" s="146"/>
      <c r="P4615" s="146"/>
      <c r="Q4615" s="146"/>
      <c r="R4615" s="146"/>
      <c r="S4615" s="146"/>
      <c r="T4615" s="146"/>
      <c r="U4615" s="146"/>
      <c r="V4615" s="146"/>
      <c r="W4615" s="146"/>
      <c r="X4615" s="146"/>
      <c r="Y4615" s="146"/>
      <c r="Z4615" s="147"/>
      <c r="AA4615" s="185" t="s">
        <v>7816</v>
      </c>
      <c r="AB4615" s="383"/>
      <c r="AC4615" s="73"/>
      <c r="AD4615" s="414"/>
      <c r="AE4615" s="393"/>
      <c r="AF4615" s="78"/>
      <c r="AG4615" s="414"/>
      <c r="AH4615" s="383"/>
      <c r="AI4615" s="453"/>
      <c r="AJ4615" s="453"/>
      <c r="AK4615" s="414"/>
      <c r="AL4615" s="383"/>
      <c r="AM4615" s="383"/>
      <c r="AN4615" s="523"/>
      <c r="AO4615" s="414"/>
      <c r="AP4615" s="548"/>
      <c r="AQ4615" s="414"/>
      <c r="AR4615" s="78"/>
      <c r="AS4615" s="78"/>
      <c r="AT4615" s="414"/>
      <c r="AU4615" s="548"/>
      <c r="AV4615" s="548"/>
      <c r="AW4615" s="414"/>
      <c r="AX4615" s="383"/>
      <c r="AY4615" s="548"/>
      <c r="AZ4615" s="414"/>
      <c r="BA4615" s="383"/>
      <c r="BB4615" s="548"/>
      <c r="BC4615" s="78"/>
      <c r="BD4615" s="414"/>
      <c r="BE4615" s="414"/>
      <c r="BF4615" s="414"/>
      <c r="BG4615" s="414"/>
      <c r="BH4615" s="414"/>
      <c r="BI4615" s="383"/>
      <c r="BJ4615" s="383"/>
      <c r="BK4615" s="78"/>
      <c r="BL4615" s="414"/>
      <c r="BM4615" s="383"/>
      <c r="BN4615" s="78"/>
      <c r="BO4615" s="414"/>
      <c r="BP4615" s="78"/>
      <c r="BQ4615" s="414"/>
      <c r="BR4615" s="383"/>
      <c r="BS4615" s="78"/>
      <c r="BT4615" s="83"/>
      <c r="BU4615" s="75"/>
      <c r="BV4615" s="74"/>
      <c r="BW4615" s="74"/>
      <c r="BX4615" s="98" t="s">
        <v>7831</v>
      </c>
      <c r="BY4615" s="112">
        <f t="shared" si="437"/>
        <v>4610</v>
      </c>
      <c r="BZ4615" s="65">
        <f t="shared" si="445"/>
        <v>0</v>
      </c>
      <c r="CA4615" s="359">
        <f t="shared" si="440"/>
        <v>27</v>
      </c>
      <c r="CB4615" s="359">
        <f t="shared" si="441"/>
        <v>10</v>
      </c>
      <c r="CC4615" s="359">
        <f t="shared" si="442"/>
        <v>2023</v>
      </c>
      <c r="CD4615" s="359" t="str">
        <f t="shared" si="443"/>
        <v>2710202354051MOVIMIENTO EN MASA</v>
      </c>
    </row>
    <row r="4616" spans="1:82" s="121" customFormat="1" ht="84" customHeight="1">
      <c r="A4616" s="13"/>
      <c r="B4616" s="13"/>
      <c r="C4616" s="13"/>
      <c r="D4616" s="123">
        <v>45226</v>
      </c>
      <c r="E4616" s="123" t="s">
        <v>2834</v>
      </c>
      <c r="F4616" s="124" t="s">
        <v>482</v>
      </c>
      <c r="G4616" s="124" t="s">
        <v>2827</v>
      </c>
      <c r="H4616" s="85" t="str">
        <f>VLOOKUP(E4616&amp;F4616,Divipola!$C$1:$F$1149,4,FALSE)</f>
        <v>54051</v>
      </c>
      <c r="I4616" s="77"/>
      <c r="J4616" s="181"/>
      <c r="K4616" s="146"/>
      <c r="L4616" s="146"/>
      <c r="M4616" s="146"/>
      <c r="N4616" s="146"/>
      <c r="O4616" s="146"/>
      <c r="P4616" s="146"/>
      <c r="Q4616" s="146"/>
      <c r="R4616" s="146">
        <v>1</v>
      </c>
      <c r="S4616" s="146"/>
      <c r="T4616" s="146"/>
      <c r="U4616" s="146"/>
      <c r="V4616" s="146"/>
      <c r="W4616" s="146"/>
      <c r="X4616" s="146"/>
      <c r="Y4616" s="146"/>
      <c r="Z4616" s="147"/>
      <c r="AA4616" s="148"/>
      <c r="AB4616" s="383"/>
      <c r="AC4616" s="73"/>
      <c r="AD4616" s="414"/>
      <c r="AE4616" s="393"/>
      <c r="AF4616" s="78"/>
      <c r="AG4616" s="414"/>
      <c r="AH4616" s="383"/>
      <c r="AI4616" s="453"/>
      <c r="AJ4616" s="453"/>
      <c r="AK4616" s="414"/>
      <c r="AL4616" s="383"/>
      <c r="AM4616" s="383"/>
      <c r="AN4616" s="523"/>
      <c r="AO4616" s="414"/>
      <c r="AP4616" s="548"/>
      <c r="AQ4616" s="414"/>
      <c r="AR4616" s="78"/>
      <c r="AS4616" s="78"/>
      <c r="AT4616" s="414"/>
      <c r="AU4616" s="548"/>
      <c r="AV4616" s="548"/>
      <c r="AW4616" s="414"/>
      <c r="AX4616" s="383"/>
      <c r="AY4616" s="548"/>
      <c r="AZ4616" s="414"/>
      <c r="BA4616" s="383"/>
      <c r="BB4616" s="548"/>
      <c r="BC4616" s="78"/>
      <c r="BD4616" s="414"/>
      <c r="BE4616" s="414"/>
      <c r="BF4616" s="414"/>
      <c r="BG4616" s="414"/>
      <c r="BH4616" s="414"/>
      <c r="BI4616" s="383"/>
      <c r="BJ4616" s="383"/>
      <c r="BK4616" s="78"/>
      <c r="BL4616" s="414"/>
      <c r="BM4616" s="383"/>
      <c r="BN4616" s="78"/>
      <c r="BO4616" s="414"/>
      <c r="BP4616" s="78"/>
      <c r="BQ4616" s="414"/>
      <c r="BR4616" s="383"/>
      <c r="BS4616" s="78"/>
      <c r="BT4616" s="83"/>
      <c r="BU4616" s="75"/>
      <c r="BV4616" s="74"/>
      <c r="BW4616" s="74"/>
      <c r="BX4616" s="98" t="s">
        <v>7832</v>
      </c>
      <c r="BY4616" s="112">
        <f t="shared" ref="BY4616:BY4679" si="446">+BY4615+1</f>
        <v>4611</v>
      </c>
      <c r="BZ4616" s="65">
        <f t="shared" si="445"/>
        <v>0</v>
      </c>
      <c r="CA4616" s="359">
        <f t="shared" si="440"/>
        <v>27</v>
      </c>
      <c r="CB4616" s="359">
        <f t="shared" si="441"/>
        <v>10</v>
      </c>
      <c r="CC4616" s="359">
        <f t="shared" si="442"/>
        <v>2023</v>
      </c>
      <c r="CD4616" s="359" t="str">
        <f t="shared" si="443"/>
        <v>2710202354051MOVIMIENTO EN MASA</v>
      </c>
    </row>
    <row r="4617" spans="1:82" s="121" customFormat="1" ht="84" customHeight="1">
      <c r="A4617" s="13"/>
      <c r="B4617" s="13"/>
      <c r="C4617" s="13"/>
      <c r="D4617" s="123">
        <v>45209</v>
      </c>
      <c r="E4617" s="123" t="s">
        <v>2834</v>
      </c>
      <c r="F4617" s="124" t="s">
        <v>2681</v>
      </c>
      <c r="G4617" s="124" t="s">
        <v>2827</v>
      </c>
      <c r="H4617" s="85" t="str">
        <f>VLOOKUP(E4617&amp;F4617,Divipola!$C$1:$F$1149,4,FALSE)</f>
        <v>54001</v>
      </c>
      <c r="I4617" s="77"/>
      <c r="J4617" s="181"/>
      <c r="K4617" s="146"/>
      <c r="L4617" s="146"/>
      <c r="M4617" s="146"/>
      <c r="N4617" s="146"/>
      <c r="O4617" s="146">
        <v>1</v>
      </c>
      <c r="P4617" s="146"/>
      <c r="Q4617" s="146">
        <v>1</v>
      </c>
      <c r="R4617" s="146"/>
      <c r="S4617" s="146"/>
      <c r="T4617" s="146"/>
      <c r="U4617" s="146"/>
      <c r="V4617" s="146"/>
      <c r="W4617" s="146"/>
      <c r="X4617" s="146"/>
      <c r="Y4617" s="146"/>
      <c r="Z4617" s="147"/>
      <c r="AA4617" s="148"/>
      <c r="AB4617" s="383"/>
      <c r="AC4617" s="73"/>
      <c r="AD4617" s="414"/>
      <c r="AE4617" s="393"/>
      <c r="AF4617" s="78"/>
      <c r="AG4617" s="414"/>
      <c r="AH4617" s="383"/>
      <c r="AI4617" s="453"/>
      <c r="AJ4617" s="453"/>
      <c r="AK4617" s="414"/>
      <c r="AL4617" s="383"/>
      <c r="AM4617" s="383"/>
      <c r="AN4617" s="523"/>
      <c r="AO4617" s="414"/>
      <c r="AP4617" s="578">
        <v>206</v>
      </c>
      <c r="AQ4617" s="537">
        <v>154500000</v>
      </c>
      <c r="AR4617" s="78"/>
      <c r="AS4617" s="78"/>
      <c r="AT4617" s="414"/>
      <c r="AU4617" s="548"/>
      <c r="AV4617" s="548"/>
      <c r="AW4617" s="414"/>
      <c r="AX4617" s="383"/>
      <c r="AY4617" s="548"/>
      <c r="AZ4617" s="414"/>
      <c r="BA4617" s="383"/>
      <c r="BB4617" s="548"/>
      <c r="BC4617" s="78"/>
      <c r="BD4617" s="414"/>
      <c r="BE4617" s="414"/>
      <c r="BF4617" s="414"/>
      <c r="BG4617" s="414"/>
      <c r="BH4617" s="414"/>
      <c r="BI4617" s="383"/>
      <c r="BJ4617" s="383"/>
      <c r="BK4617" s="78"/>
      <c r="BL4617" s="414"/>
      <c r="BM4617" s="383"/>
      <c r="BN4617" s="78"/>
      <c r="BO4617" s="414"/>
      <c r="BP4617" s="78"/>
      <c r="BQ4617" s="414"/>
      <c r="BR4617" s="383"/>
      <c r="BS4617" s="78"/>
      <c r="BT4617" s="83"/>
      <c r="BU4617" s="75"/>
      <c r="BV4617" s="74"/>
      <c r="BW4617" s="74"/>
      <c r="BX4617" s="98" t="s">
        <v>7833</v>
      </c>
      <c r="BY4617" s="112">
        <f t="shared" si="446"/>
        <v>4612</v>
      </c>
      <c r="BZ4617" s="65">
        <f t="shared" si="445"/>
        <v>154500000</v>
      </c>
      <c r="CA4617" s="359">
        <f t="shared" si="440"/>
        <v>10</v>
      </c>
      <c r="CB4617" s="359">
        <f t="shared" si="441"/>
        <v>10</v>
      </c>
      <c r="CC4617" s="359">
        <f t="shared" si="442"/>
        <v>2023</v>
      </c>
      <c r="CD4617" s="359" t="str">
        <f t="shared" si="443"/>
        <v>1010202354001MOVIMIENTO EN MASA</v>
      </c>
    </row>
    <row r="4618" spans="1:82" s="121" customFormat="1" ht="120" customHeight="1">
      <c r="A4618" s="13"/>
      <c r="B4618" s="13"/>
      <c r="C4618" s="13"/>
      <c r="D4618" s="149">
        <v>45220</v>
      </c>
      <c r="E4618" s="151" t="s">
        <v>2834</v>
      </c>
      <c r="F4618" s="152" t="s">
        <v>2743</v>
      </c>
      <c r="G4618" s="152" t="s">
        <v>2802</v>
      </c>
      <c r="H4618" s="85" t="str">
        <f>VLOOKUP(E4618&amp;F4618,Divipola!$C$1:$F$1149,4,FALSE)</f>
        <v>54174</v>
      </c>
      <c r="I4618" s="77"/>
      <c r="J4618" s="181"/>
      <c r="K4618" s="207"/>
      <c r="L4618" s="207"/>
      <c r="M4618" s="207"/>
      <c r="N4618" s="207">
        <v>22</v>
      </c>
      <c r="O4618" s="207">
        <v>7</v>
      </c>
      <c r="P4618" s="207"/>
      <c r="Q4618" s="207">
        <v>5</v>
      </c>
      <c r="R4618" s="207"/>
      <c r="S4618" s="207"/>
      <c r="T4618" s="207"/>
      <c r="U4618" s="207"/>
      <c r="V4618" s="207"/>
      <c r="W4618" s="207"/>
      <c r="X4618" s="207"/>
      <c r="Y4618" s="207"/>
      <c r="Z4618" s="208"/>
      <c r="AA4618" s="186"/>
      <c r="AB4618" s="383"/>
      <c r="AC4618" s="73"/>
      <c r="AD4618" s="414"/>
      <c r="AE4618" s="393"/>
      <c r="AF4618" s="78"/>
      <c r="AG4618" s="414"/>
      <c r="AH4618" s="383"/>
      <c r="AI4618" s="453"/>
      <c r="AJ4618" s="453"/>
      <c r="AK4618" s="414"/>
      <c r="AL4618" s="383"/>
      <c r="AM4618" s="383"/>
      <c r="AN4618" s="523"/>
      <c r="AO4618" s="414"/>
      <c r="AP4618" s="548"/>
      <c r="AQ4618" s="414"/>
      <c r="AR4618" s="78"/>
      <c r="AS4618" s="78"/>
      <c r="AT4618" s="414"/>
      <c r="AU4618" s="548"/>
      <c r="AV4618" s="548"/>
      <c r="AW4618" s="414"/>
      <c r="AX4618" s="383"/>
      <c r="AY4618" s="548"/>
      <c r="AZ4618" s="414"/>
      <c r="BA4618" s="383"/>
      <c r="BB4618" s="548"/>
      <c r="BC4618" s="78"/>
      <c r="BD4618" s="414"/>
      <c r="BE4618" s="414"/>
      <c r="BF4618" s="414"/>
      <c r="BG4618" s="414"/>
      <c r="BH4618" s="414"/>
      <c r="BI4618" s="383"/>
      <c r="BJ4618" s="383"/>
      <c r="BK4618" s="78"/>
      <c r="BL4618" s="414"/>
      <c r="BM4618" s="383"/>
      <c r="BN4618" s="78"/>
      <c r="BO4618" s="414"/>
      <c r="BP4618" s="78"/>
      <c r="BQ4618" s="414"/>
      <c r="BR4618" s="383"/>
      <c r="BS4618" s="78"/>
      <c r="BT4618" s="83"/>
      <c r="BU4618" s="75"/>
      <c r="BV4618" s="74"/>
      <c r="BW4618" s="74"/>
      <c r="BX4618" s="98" t="s">
        <v>7934</v>
      </c>
      <c r="BY4618" s="112">
        <f t="shared" si="446"/>
        <v>4613</v>
      </c>
      <c r="BZ4618" s="65">
        <f t="shared" si="445"/>
        <v>0</v>
      </c>
      <c r="CA4618" s="359">
        <f t="shared" si="440"/>
        <v>21</v>
      </c>
      <c r="CB4618" s="359">
        <f t="shared" si="441"/>
        <v>10</v>
      </c>
      <c r="CC4618" s="359">
        <f t="shared" si="442"/>
        <v>2023</v>
      </c>
      <c r="CD4618" s="359" t="str">
        <f t="shared" si="443"/>
        <v>2110202354174INUNDACION</v>
      </c>
    </row>
    <row r="4619" spans="1:82" s="121" customFormat="1" ht="144" customHeight="1">
      <c r="A4619" s="13"/>
      <c r="B4619" s="13"/>
      <c r="C4619" s="13"/>
      <c r="D4619" s="149">
        <v>45225</v>
      </c>
      <c r="E4619" s="151" t="s">
        <v>2834</v>
      </c>
      <c r="F4619" s="152" t="s">
        <v>2184</v>
      </c>
      <c r="G4619" s="152" t="s">
        <v>2802</v>
      </c>
      <c r="H4619" s="85" t="str">
        <f>VLOOKUP(E4619&amp;F4619,Divipola!$C$1:$F$1149,4,FALSE)</f>
        <v>54520</v>
      </c>
      <c r="I4619" s="77"/>
      <c r="J4619" s="181"/>
      <c r="K4619" s="207"/>
      <c r="L4619" s="207"/>
      <c r="M4619" s="207"/>
      <c r="N4619" s="207">
        <v>95</v>
      </c>
      <c r="O4619" s="207">
        <v>30</v>
      </c>
      <c r="P4619" s="207"/>
      <c r="Q4619" s="207">
        <v>20</v>
      </c>
      <c r="R4619" s="207"/>
      <c r="S4619" s="207"/>
      <c r="T4619" s="207"/>
      <c r="U4619" s="207"/>
      <c r="V4619" s="207"/>
      <c r="W4619" s="207"/>
      <c r="X4619" s="207"/>
      <c r="Y4619" s="207"/>
      <c r="Z4619" s="208"/>
      <c r="AA4619" s="186"/>
      <c r="AB4619" s="383"/>
      <c r="AC4619" s="73"/>
      <c r="AD4619" s="414"/>
      <c r="AE4619" s="393"/>
      <c r="AF4619" s="78"/>
      <c r="AG4619" s="414"/>
      <c r="AH4619" s="383"/>
      <c r="AI4619" s="453"/>
      <c r="AJ4619" s="453"/>
      <c r="AK4619" s="414"/>
      <c r="AL4619" s="383"/>
      <c r="AM4619" s="383"/>
      <c r="AN4619" s="523"/>
      <c r="AO4619" s="414"/>
      <c r="AP4619" s="548"/>
      <c r="AQ4619" s="414"/>
      <c r="AR4619" s="78"/>
      <c r="AS4619" s="78"/>
      <c r="AT4619" s="414"/>
      <c r="AU4619" s="548"/>
      <c r="AV4619" s="548"/>
      <c r="AW4619" s="414"/>
      <c r="AX4619" s="383"/>
      <c r="AY4619" s="548"/>
      <c r="AZ4619" s="414"/>
      <c r="BA4619" s="383"/>
      <c r="BB4619" s="548"/>
      <c r="BC4619" s="78"/>
      <c r="BD4619" s="414"/>
      <c r="BE4619" s="414"/>
      <c r="BF4619" s="414"/>
      <c r="BG4619" s="414"/>
      <c r="BH4619" s="414"/>
      <c r="BI4619" s="383"/>
      <c r="BJ4619" s="383"/>
      <c r="BK4619" s="78"/>
      <c r="BL4619" s="414"/>
      <c r="BM4619" s="383"/>
      <c r="BN4619" s="78"/>
      <c r="BO4619" s="414"/>
      <c r="BP4619" s="78"/>
      <c r="BQ4619" s="414"/>
      <c r="BR4619" s="383"/>
      <c r="BS4619" s="78"/>
      <c r="BT4619" s="83"/>
      <c r="BU4619" s="75"/>
      <c r="BV4619" s="74"/>
      <c r="BW4619" s="74"/>
      <c r="BX4619" s="98" t="s">
        <v>7933</v>
      </c>
      <c r="BY4619" s="112">
        <f t="shared" si="446"/>
        <v>4614</v>
      </c>
      <c r="BZ4619" s="65">
        <f t="shared" si="445"/>
        <v>0</v>
      </c>
      <c r="CA4619" s="359">
        <f t="shared" si="440"/>
        <v>26</v>
      </c>
      <c r="CB4619" s="359">
        <f t="shared" si="441"/>
        <v>10</v>
      </c>
      <c r="CC4619" s="359">
        <f t="shared" si="442"/>
        <v>2023</v>
      </c>
      <c r="CD4619" s="359" t="str">
        <f t="shared" si="443"/>
        <v>2610202354520INUNDACION</v>
      </c>
    </row>
    <row r="4620" spans="1:82" s="121" customFormat="1" ht="84" customHeight="1">
      <c r="A4620" s="13"/>
      <c r="B4620" s="13"/>
      <c r="C4620" s="13"/>
      <c r="D4620" s="123">
        <v>45225</v>
      </c>
      <c r="E4620" s="114" t="s">
        <v>2834</v>
      </c>
      <c r="F4620" s="99" t="s">
        <v>2627</v>
      </c>
      <c r="G4620" s="99" t="s">
        <v>2808</v>
      </c>
      <c r="H4620" s="85" t="str">
        <f>VLOOKUP(E4620&amp;F4620,Divipola!$C$1:$F$1149,4,FALSE)</f>
        <v>54099</v>
      </c>
      <c r="I4620" s="77"/>
      <c r="J4620" s="181"/>
      <c r="K4620" s="146"/>
      <c r="L4620" s="146"/>
      <c r="M4620" s="146"/>
      <c r="N4620" s="146"/>
      <c r="O4620" s="146"/>
      <c r="P4620" s="146"/>
      <c r="Q4620" s="146"/>
      <c r="R4620" s="146">
        <v>1</v>
      </c>
      <c r="S4620" s="146"/>
      <c r="T4620" s="146"/>
      <c r="U4620" s="146"/>
      <c r="V4620" s="146"/>
      <c r="W4620" s="146"/>
      <c r="X4620" s="146"/>
      <c r="Y4620" s="146"/>
      <c r="Z4620" s="147"/>
      <c r="AA4620" s="148"/>
      <c r="AB4620" s="383"/>
      <c r="AC4620" s="73"/>
      <c r="AD4620" s="414"/>
      <c r="AE4620" s="393"/>
      <c r="AF4620" s="78"/>
      <c r="AG4620" s="414"/>
      <c r="AH4620" s="383"/>
      <c r="AI4620" s="453"/>
      <c r="AJ4620" s="453"/>
      <c r="AK4620" s="414"/>
      <c r="AL4620" s="383"/>
      <c r="AM4620" s="383"/>
      <c r="AN4620" s="523"/>
      <c r="AO4620" s="414"/>
      <c r="AP4620" s="548"/>
      <c r="AQ4620" s="414"/>
      <c r="AR4620" s="78"/>
      <c r="AS4620" s="78"/>
      <c r="AT4620" s="414"/>
      <c r="AU4620" s="548"/>
      <c r="AV4620" s="548"/>
      <c r="AW4620" s="414"/>
      <c r="AX4620" s="383"/>
      <c r="AY4620" s="548"/>
      <c r="AZ4620" s="414"/>
      <c r="BA4620" s="383"/>
      <c r="BB4620" s="548"/>
      <c r="BC4620" s="78"/>
      <c r="BD4620" s="414"/>
      <c r="BE4620" s="414"/>
      <c r="BF4620" s="414"/>
      <c r="BG4620" s="414"/>
      <c r="BH4620" s="414"/>
      <c r="BI4620" s="383"/>
      <c r="BJ4620" s="383"/>
      <c r="BK4620" s="78"/>
      <c r="BL4620" s="414"/>
      <c r="BM4620" s="383"/>
      <c r="BN4620" s="78"/>
      <c r="BO4620" s="414"/>
      <c r="BP4620" s="78"/>
      <c r="BQ4620" s="414"/>
      <c r="BR4620" s="383"/>
      <c r="BS4620" s="78"/>
      <c r="BT4620" s="83"/>
      <c r="BU4620" s="75"/>
      <c r="BV4620" s="74"/>
      <c r="BW4620" s="74"/>
      <c r="BX4620" s="98" t="s">
        <v>7834</v>
      </c>
      <c r="BY4620" s="112">
        <f t="shared" si="446"/>
        <v>4615</v>
      </c>
      <c r="BZ4620" s="65">
        <f t="shared" si="445"/>
        <v>0</v>
      </c>
      <c r="CA4620" s="359">
        <f t="shared" si="440"/>
        <v>26</v>
      </c>
      <c r="CB4620" s="359">
        <f t="shared" si="441"/>
        <v>10</v>
      </c>
      <c r="CC4620" s="359">
        <f t="shared" si="442"/>
        <v>2023</v>
      </c>
      <c r="CD4620" s="359" t="str">
        <f t="shared" si="443"/>
        <v>2610202354099AVENIDA TORRENCIAL</v>
      </c>
    </row>
    <row r="4621" spans="1:82" s="121" customFormat="1" ht="84" customHeight="1">
      <c r="A4621" s="13"/>
      <c r="B4621" s="13"/>
      <c r="C4621" s="13"/>
      <c r="D4621" s="123">
        <v>45229</v>
      </c>
      <c r="E4621" s="114" t="s">
        <v>2834</v>
      </c>
      <c r="F4621" s="99" t="s">
        <v>2100</v>
      </c>
      <c r="G4621" s="99" t="s">
        <v>2808</v>
      </c>
      <c r="H4621" s="85" t="str">
        <f>VLOOKUP(E4621&amp;F4621,Divipola!$C$1:$F$1149,4,FALSE)</f>
        <v>54172</v>
      </c>
      <c r="I4621" s="77"/>
      <c r="J4621" s="181"/>
      <c r="K4621" s="146"/>
      <c r="L4621" s="146"/>
      <c r="M4621" s="146"/>
      <c r="N4621" s="146"/>
      <c r="O4621" s="146"/>
      <c r="P4621" s="146"/>
      <c r="Q4621" s="146"/>
      <c r="R4621" s="146">
        <v>1</v>
      </c>
      <c r="S4621" s="146"/>
      <c r="T4621" s="146"/>
      <c r="U4621" s="146"/>
      <c r="V4621" s="146"/>
      <c r="W4621" s="146"/>
      <c r="X4621" s="146"/>
      <c r="Y4621" s="146"/>
      <c r="Z4621" s="147"/>
      <c r="AA4621" s="148"/>
      <c r="AB4621" s="383"/>
      <c r="AC4621" s="73"/>
      <c r="AD4621" s="414"/>
      <c r="AE4621" s="393"/>
      <c r="AF4621" s="78"/>
      <c r="AG4621" s="414"/>
      <c r="AH4621" s="383"/>
      <c r="AI4621" s="453"/>
      <c r="AJ4621" s="453"/>
      <c r="AK4621" s="414"/>
      <c r="AL4621" s="383"/>
      <c r="AM4621" s="383"/>
      <c r="AN4621" s="523"/>
      <c r="AO4621" s="414"/>
      <c r="AP4621" s="548"/>
      <c r="AQ4621" s="414"/>
      <c r="AR4621" s="78"/>
      <c r="AS4621" s="78"/>
      <c r="AT4621" s="414"/>
      <c r="AU4621" s="548"/>
      <c r="AV4621" s="548"/>
      <c r="AW4621" s="414"/>
      <c r="AX4621" s="383"/>
      <c r="AY4621" s="548"/>
      <c r="AZ4621" s="414"/>
      <c r="BA4621" s="383"/>
      <c r="BB4621" s="548"/>
      <c r="BC4621" s="78"/>
      <c r="BD4621" s="414"/>
      <c r="BE4621" s="414"/>
      <c r="BF4621" s="414"/>
      <c r="BG4621" s="414"/>
      <c r="BH4621" s="414"/>
      <c r="BI4621" s="383"/>
      <c r="BJ4621" s="383"/>
      <c r="BK4621" s="78"/>
      <c r="BL4621" s="414"/>
      <c r="BM4621" s="383"/>
      <c r="BN4621" s="78"/>
      <c r="BO4621" s="414"/>
      <c r="BP4621" s="78"/>
      <c r="BQ4621" s="414"/>
      <c r="BR4621" s="383"/>
      <c r="BS4621" s="78"/>
      <c r="BT4621" s="83"/>
      <c r="BU4621" s="75"/>
      <c r="BV4621" s="74"/>
      <c r="BW4621" s="74"/>
      <c r="BX4621" s="98" t="s">
        <v>7835</v>
      </c>
      <c r="BY4621" s="112">
        <f t="shared" si="446"/>
        <v>4616</v>
      </c>
      <c r="BZ4621" s="65">
        <f t="shared" si="445"/>
        <v>0</v>
      </c>
      <c r="CA4621" s="359">
        <f t="shared" si="440"/>
        <v>30</v>
      </c>
      <c r="CB4621" s="359">
        <f t="shared" si="441"/>
        <v>10</v>
      </c>
      <c r="CC4621" s="359">
        <f t="shared" si="442"/>
        <v>2023</v>
      </c>
      <c r="CD4621" s="359" t="str">
        <f t="shared" si="443"/>
        <v>3010202354172AVENIDA TORRENCIAL</v>
      </c>
    </row>
    <row r="4622" spans="1:82" s="121" customFormat="1" ht="132" customHeight="1">
      <c r="A4622" s="13"/>
      <c r="B4622" s="13"/>
      <c r="C4622" s="13"/>
      <c r="D4622" s="149">
        <v>45227</v>
      </c>
      <c r="E4622" s="151" t="s">
        <v>2834</v>
      </c>
      <c r="F4622" s="152" t="s">
        <v>2683</v>
      </c>
      <c r="G4622" s="152" t="s">
        <v>2802</v>
      </c>
      <c r="H4622" s="85" t="str">
        <f>VLOOKUP(E4622&amp;F4622,Divipola!$C$1:$F$1149,4,FALSE)</f>
        <v>54405</v>
      </c>
      <c r="I4622" s="77"/>
      <c r="J4622" s="181"/>
      <c r="K4622" s="207"/>
      <c r="L4622" s="207"/>
      <c r="M4622" s="207"/>
      <c r="N4622" s="207">
        <v>112</v>
      </c>
      <c r="O4622" s="207">
        <v>28</v>
      </c>
      <c r="P4622" s="207"/>
      <c r="Q4622" s="207">
        <v>28</v>
      </c>
      <c r="R4622" s="207"/>
      <c r="S4622" s="207"/>
      <c r="T4622" s="207"/>
      <c r="U4622" s="207"/>
      <c r="V4622" s="207"/>
      <c r="W4622" s="207"/>
      <c r="X4622" s="207"/>
      <c r="Y4622" s="207"/>
      <c r="Z4622" s="208"/>
      <c r="AA4622" s="186"/>
      <c r="AB4622" s="383"/>
      <c r="AC4622" s="73"/>
      <c r="AD4622" s="414"/>
      <c r="AE4622" s="393"/>
      <c r="AF4622" s="78"/>
      <c r="AG4622" s="414"/>
      <c r="AH4622" s="383"/>
      <c r="AI4622" s="453"/>
      <c r="AJ4622" s="453"/>
      <c r="AK4622" s="414"/>
      <c r="AL4622" s="383"/>
      <c r="AM4622" s="383"/>
      <c r="AN4622" s="523"/>
      <c r="AO4622" s="414"/>
      <c r="AP4622" s="548"/>
      <c r="AQ4622" s="414"/>
      <c r="AR4622" s="78"/>
      <c r="AS4622" s="78"/>
      <c r="AT4622" s="414"/>
      <c r="AU4622" s="548"/>
      <c r="AV4622" s="548"/>
      <c r="AW4622" s="414"/>
      <c r="AX4622" s="383"/>
      <c r="AY4622" s="548"/>
      <c r="AZ4622" s="414"/>
      <c r="BA4622" s="383"/>
      <c r="BB4622" s="548"/>
      <c r="BC4622" s="78"/>
      <c r="BD4622" s="414"/>
      <c r="BE4622" s="414"/>
      <c r="BF4622" s="414"/>
      <c r="BG4622" s="414"/>
      <c r="BH4622" s="414"/>
      <c r="BI4622" s="383"/>
      <c r="BJ4622" s="383"/>
      <c r="BK4622" s="78"/>
      <c r="BL4622" s="414"/>
      <c r="BM4622" s="383"/>
      <c r="BN4622" s="78"/>
      <c r="BO4622" s="414"/>
      <c r="BP4622" s="78"/>
      <c r="BQ4622" s="414"/>
      <c r="BR4622" s="383"/>
      <c r="BS4622" s="78"/>
      <c r="BT4622" s="83"/>
      <c r="BU4622" s="75"/>
      <c r="BV4622" s="74"/>
      <c r="BW4622" s="74"/>
      <c r="BX4622" s="98" t="s">
        <v>8105</v>
      </c>
      <c r="BY4622" s="112">
        <f t="shared" si="446"/>
        <v>4617</v>
      </c>
      <c r="BZ4622" s="65">
        <f t="shared" si="445"/>
        <v>0</v>
      </c>
      <c r="CA4622" s="359">
        <f t="shared" si="440"/>
        <v>28</v>
      </c>
      <c r="CB4622" s="359">
        <f t="shared" si="441"/>
        <v>10</v>
      </c>
      <c r="CC4622" s="359">
        <f t="shared" si="442"/>
        <v>2023</v>
      </c>
      <c r="CD4622" s="359" t="str">
        <f t="shared" si="443"/>
        <v>2810202354405INUNDACION</v>
      </c>
    </row>
    <row r="4623" spans="1:82" s="121" customFormat="1" ht="84" customHeight="1">
      <c r="A4623" s="13"/>
      <c r="B4623" s="13"/>
      <c r="C4623" s="13"/>
      <c r="D4623" s="123">
        <v>45227</v>
      </c>
      <c r="E4623" s="114" t="s">
        <v>2834</v>
      </c>
      <c r="F4623" s="99" t="s">
        <v>1352</v>
      </c>
      <c r="G4623" s="99" t="s">
        <v>2802</v>
      </c>
      <c r="H4623" s="85" t="str">
        <f>VLOOKUP(E4623&amp;F4623,Divipola!$C$1:$F$1149,4,FALSE)</f>
        <v>54810</v>
      </c>
      <c r="I4623" s="77"/>
      <c r="J4623" s="181"/>
      <c r="K4623" s="146"/>
      <c r="L4623" s="146"/>
      <c r="M4623" s="146"/>
      <c r="N4623" s="146"/>
      <c r="O4623" s="146"/>
      <c r="P4623" s="146"/>
      <c r="Q4623" s="146"/>
      <c r="R4623" s="146"/>
      <c r="S4623" s="146"/>
      <c r="T4623" s="146"/>
      <c r="U4623" s="146"/>
      <c r="V4623" s="146"/>
      <c r="W4623" s="146"/>
      <c r="X4623" s="146"/>
      <c r="Y4623" s="146"/>
      <c r="Z4623" s="147"/>
      <c r="AA4623" s="148"/>
      <c r="AB4623" s="383"/>
      <c r="AC4623" s="73"/>
      <c r="AD4623" s="414"/>
      <c r="AE4623" s="393"/>
      <c r="AF4623" s="78"/>
      <c r="AG4623" s="414"/>
      <c r="AH4623" s="383"/>
      <c r="AI4623" s="453"/>
      <c r="AJ4623" s="453"/>
      <c r="AK4623" s="414"/>
      <c r="AL4623" s="383"/>
      <c r="AM4623" s="383"/>
      <c r="AN4623" s="523"/>
      <c r="AO4623" s="414"/>
      <c r="AP4623" s="548"/>
      <c r="AQ4623" s="414"/>
      <c r="AR4623" s="78"/>
      <c r="AS4623" s="78"/>
      <c r="AT4623" s="414"/>
      <c r="AU4623" s="548"/>
      <c r="AV4623" s="548"/>
      <c r="AW4623" s="414"/>
      <c r="AX4623" s="383"/>
      <c r="AY4623" s="548"/>
      <c r="AZ4623" s="414"/>
      <c r="BA4623" s="383"/>
      <c r="BB4623" s="548"/>
      <c r="BC4623" s="78"/>
      <c r="BD4623" s="414"/>
      <c r="BE4623" s="414"/>
      <c r="BF4623" s="414"/>
      <c r="BG4623" s="414"/>
      <c r="BH4623" s="414"/>
      <c r="BI4623" s="383"/>
      <c r="BJ4623" s="383"/>
      <c r="BK4623" s="78"/>
      <c r="BL4623" s="414"/>
      <c r="BM4623" s="383"/>
      <c r="BN4623" s="78"/>
      <c r="BO4623" s="414"/>
      <c r="BP4623" s="78"/>
      <c r="BQ4623" s="414"/>
      <c r="BR4623" s="383"/>
      <c r="BS4623" s="78"/>
      <c r="BT4623" s="83"/>
      <c r="BU4623" s="75"/>
      <c r="BV4623" s="74"/>
      <c r="BW4623" s="74"/>
      <c r="BX4623" s="98" t="s">
        <v>7836</v>
      </c>
      <c r="BY4623" s="112">
        <f t="shared" si="446"/>
        <v>4618</v>
      </c>
      <c r="BZ4623" s="65">
        <f t="shared" si="445"/>
        <v>0</v>
      </c>
      <c r="CA4623" s="359">
        <f t="shared" si="440"/>
        <v>28</v>
      </c>
      <c r="CB4623" s="359">
        <f t="shared" si="441"/>
        <v>10</v>
      </c>
      <c r="CC4623" s="359">
        <f t="shared" si="442"/>
        <v>2023</v>
      </c>
      <c r="CD4623" s="359" t="str">
        <f t="shared" si="443"/>
        <v>2810202354810INUNDACION</v>
      </c>
    </row>
    <row r="4624" spans="1:82" s="121" customFormat="1" ht="48" customHeight="1">
      <c r="A4624" s="13"/>
      <c r="B4624" s="13"/>
      <c r="C4624" s="13"/>
      <c r="D4624" s="123">
        <v>45231</v>
      </c>
      <c r="E4624" s="123" t="s">
        <v>2829</v>
      </c>
      <c r="F4624" s="124" t="s">
        <v>2657</v>
      </c>
      <c r="G4624" s="126" t="s">
        <v>2827</v>
      </c>
      <c r="H4624" s="85" t="str">
        <f>VLOOKUP(E4624&amp;F4624,Divipola!$C$1:$F$1149,4,FALSE)</f>
        <v>05854</v>
      </c>
      <c r="I4624" s="77"/>
      <c r="J4624" s="181"/>
      <c r="K4624" s="146"/>
      <c r="L4624" s="146"/>
      <c r="M4624" s="146"/>
      <c r="N4624" s="146">
        <v>4</v>
      </c>
      <c r="O4624" s="146">
        <v>1</v>
      </c>
      <c r="P4624" s="146"/>
      <c r="Q4624" s="146">
        <v>1</v>
      </c>
      <c r="R4624" s="146"/>
      <c r="S4624" s="146"/>
      <c r="T4624" s="146"/>
      <c r="U4624" s="146"/>
      <c r="V4624" s="146"/>
      <c r="W4624" s="146"/>
      <c r="X4624" s="146"/>
      <c r="Y4624" s="146"/>
      <c r="Z4624" s="147"/>
      <c r="AA4624" s="148"/>
      <c r="AB4624" s="383"/>
      <c r="AC4624" s="73"/>
      <c r="AD4624" s="414"/>
      <c r="AE4624" s="393"/>
      <c r="AF4624" s="78"/>
      <c r="AG4624" s="414"/>
      <c r="AH4624" s="383"/>
      <c r="AI4624" s="453"/>
      <c r="AJ4624" s="453"/>
      <c r="AK4624" s="414"/>
      <c r="AL4624" s="383"/>
      <c r="AM4624" s="383"/>
      <c r="AN4624" s="523"/>
      <c r="AO4624" s="414"/>
      <c r="AP4624" s="548"/>
      <c r="AQ4624" s="414"/>
      <c r="AR4624" s="78"/>
      <c r="AS4624" s="78"/>
      <c r="AT4624" s="414"/>
      <c r="AU4624" s="548"/>
      <c r="AV4624" s="548"/>
      <c r="AW4624" s="414"/>
      <c r="AX4624" s="383"/>
      <c r="AY4624" s="548"/>
      <c r="AZ4624" s="414"/>
      <c r="BA4624" s="383"/>
      <c r="BB4624" s="548"/>
      <c r="BC4624" s="78"/>
      <c r="BD4624" s="414"/>
      <c r="BE4624" s="414"/>
      <c r="BF4624" s="414"/>
      <c r="BG4624" s="414"/>
      <c r="BH4624" s="414"/>
      <c r="BI4624" s="383"/>
      <c r="BJ4624" s="383"/>
      <c r="BK4624" s="78"/>
      <c r="BL4624" s="414"/>
      <c r="BM4624" s="383"/>
      <c r="BN4624" s="78"/>
      <c r="BO4624" s="414"/>
      <c r="BP4624" s="78"/>
      <c r="BQ4624" s="414"/>
      <c r="BR4624" s="383"/>
      <c r="BS4624" s="78"/>
      <c r="BT4624" s="83"/>
      <c r="BU4624" s="75"/>
      <c r="BV4624" s="74"/>
      <c r="BW4624" s="74"/>
      <c r="BX4624" s="120" t="s">
        <v>7837</v>
      </c>
      <c r="BY4624" s="112">
        <f t="shared" si="446"/>
        <v>4619</v>
      </c>
      <c r="BZ4624" s="65">
        <f t="shared" si="445"/>
        <v>0</v>
      </c>
      <c r="CA4624" s="359">
        <f t="shared" si="440"/>
        <v>1</v>
      </c>
      <c r="CB4624" s="359">
        <f t="shared" si="441"/>
        <v>11</v>
      </c>
      <c r="CC4624" s="359">
        <f t="shared" si="442"/>
        <v>2023</v>
      </c>
      <c r="CD4624" s="359" t="str">
        <f t="shared" si="443"/>
        <v>111202305854MOVIMIENTO EN MASA</v>
      </c>
    </row>
    <row r="4625" spans="1:82" s="121" customFormat="1" ht="60" customHeight="1">
      <c r="A4625" s="13"/>
      <c r="B4625" s="13"/>
      <c r="C4625" s="13"/>
      <c r="D4625" s="123">
        <v>45231</v>
      </c>
      <c r="E4625" s="123" t="s">
        <v>2852</v>
      </c>
      <c r="F4625" s="124" t="s">
        <v>2616</v>
      </c>
      <c r="G4625" s="126" t="s">
        <v>2827</v>
      </c>
      <c r="H4625" s="85" t="str">
        <f>VLOOKUP(E4625&amp;F4625,Divipola!$C$1:$F$1149,4,FALSE)</f>
        <v>08078</v>
      </c>
      <c r="I4625" s="77"/>
      <c r="J4625" s="181"/>
      <c r="K4625" s="146"/>
      <c r="L4625" s="146"/>
      <c r="M4625" s="146"/>
      <c r="N4625" s="146"/>
      <c r="O4625" s="146"/>
      <c r="P4625" s="146"/>
      <c r="Q4625" s="146"/>
      <c r="R4625" s="146">
        <v>1</v>
      </c>
      <c r="S4625" s="146"/>
      <c r="T4625" s="146"/>
      <c r="U4625" s="146"/>
      <c r="V4625" s="146"/>
      <c r="W4625" s="146"/>
      <c r="X4625" s="146"/>
      <c r="Y4625" s="146"/>
      <c r="Z4625" s="147"/>
      <c r="AA4625" s="148"/>
      <c r="AB4625" s="383"/>
      <c r="AC4625" s="73"/>
      <c r="AD4625" s="414"/>
      <c r="AE4625" s="393"/>
      <c r="AF4625" s="78"/>
      <c r="AG4625" s="414"/>
      <c r="AH4625" s="383"/>
      <c r="AI4625" s="453"/>
      <c r="AJ4625" s="453"/>
      <c r="AK4625" s="414"/>
      <c r="AL4625" s="383"/>
      <c r="AM4625" s="383"/>
      <c r="AN4625" s="523"/>
      <c r="AO4625" s="414"/>
      <c r="AP4625" s="548"/>
      <c r="AQ4625" s="414"/>
      <c r="AR4625" s="78"/>
      <c r="AS4625" s="78"/>
      <c r="AT4625" s="414"/>
      <c r="AU4625" s="548"/>
      <c r="AV4625" s="548"/>
      <c r="AW4625" s="414"/>
      <c r="AX4625" s="383"/>
      <c r="AY4625" s="548"/>
      <c r="AZ4625" s="414"/>
      <c r="BA4625" s="383"/>
      <c r="BB4625" s="548"/>
      <c r="BC4625" s="78"/>
      <c r="BD4625" s="414"/>
      <c r="BE4625" s="414"/>
      <c r="BF4625" s="414"/>
      <c r="BG4625" s="414"/>
      <c r="BH4625" s="414"/>
      <c r="BI4625" s="383"/>
      <c r="BJ4625" s="383"/>
      <c r="BK4625" s="78"/>
      <c r="BL4625" s="414"/>
      <c r="BM4625" s="383"/>
      <c r="BN4625" s="78"/>
      <c r="BO4625" s="414"/>
      <c r="BP4625" s="78"/>
      <c r="BQ4625" s="414"/>
      <c r="BR4625" s="383"/>
      <c r="BS4625" s="78"/>
      <c r="BT4625" s="83"/>
      <c r="BU4625" s="75"/>
      <c r="BV4625" s="74"/>
      <c r="BW4625" s="74"/>
      <c r="BX4625" s="120" t="s">
        <v>7838</v>
      </c>
      <c r="BY4625" s="112">
        <f t="shared" si="446"/>
        <v>4620</v>
      </c>
      <c r="BZ4625" s="65">
        <f t="shared" si="445"/>
        <v>0</v>
      </c>
      <c r="CA4625" s="359">
        <f t="shared" si="440"/>
        <v>1</v>
      </c>
      <c r="CB4625" s="359">
        <f t="shared" si="441"/>
        <v>11</v>
      </c>
      <c r="CC4625" s="359">
        <f t="shared" si="442"/>
        <v>2023</v>
      </c>
      <c r="CD4625" s="359" t="str">
        <f t="shared" si="443"/>
        <v>111202308078MOVIMIENTO EN MASA</v>
      </c>
    </row>
    <row r="4626" spans="1:82" s="121" customFormat="1" ht="48" customHeight="1">
      <c r="A4626" s="13"/>
      <c r="B4626" s="13"/>
      <c r="C4626" s="13"/>
      <c r="D4626" s="123">
        <v>45231</v>
      </c>
      <c r="E4626" s="114" t="s">
        <v>2622</v>
      </c>
      <c r="F4626" s="99" t="s">
        <v>2123</v>
      </c>
      <c r="G4626" s="99" t="s">
        <v>2803</v>
      </c>
      <c r="H4626" s="85" t="str">
        <f>VLOOKUP(E4626&amp;F4626,Divipola!$C$1:$F$1149,4,FALSE)</f>
        <v>41016</v>
      </c>
      <c r="I4626" s="77"/>
      <c r="J4626" s="181"/>
      <c r="K4626" s="146"/>
      <c r="L4626" s="146"/>
      <c r="M4626" s="146"/>
      <c r="N4626" s="146">
        <v>4</v>
      </c>
      <c r="O4626" s="146">
        <v>1</v>
      </c>
      <c r="P4626" s="146"/>
      <c r="Q4626" s="146">
        <v>1</v>
      </c>
      <c r="R4626" s="146"/>
      <c r="S4626" s="146"/>
      <c r="T4626" s="146"/>
      <c r="U4626" s="146"/>
      <c r="V4626" s="146"/>
      <c r="W4626" s="146"/>
      <c r="X4626" s="146"/>
      <c r="Y4626" s="146"/>
      <c r="Z4626" s="147"/>
      <c r="AA4626" s="148"/>
      <c r="AB4626" s="383"/>
      <c r="AC4626" s="73"/>
      <c r="AD4626" s="414"/>
      <c r="AE4626" s="393"/>
      <c r="AF4626" s="78"/>
      <c r="AG4626" s="414"/>
      <c r="AH4626" s="383"/>
      <c r="AI4626" s="453"/>
      <c r="AJ4626" s="453"/>
      <c r="AK4626" s="414"/>
      <c r="AL4626" s="383"/>
      <c r="AM4626" s="383"/>
      <c r="AN4626" s="523"/>
      <c r="AO4626" s="414"/>
      <c r="AP4626" s="548"/>
      <c r="AQ4626" s="414"/>
      <c r="AR4626" s="78"/>
      <c r="AS4626" s="78"/>
      <c r="AT4626" s="414"/>
      <c r="AU4626" s="548"/>
      <c r="AV4626" s="548"/>
      <c r="AW4626" s="414"/>
      <c r="AX4626" s="383"/>
      <c r="AY4626" s="548"/>
      <c r="AZ4626" s="414"/>
      <c r="BA4626" s="383"/>
      <c r="BB4626" s="548"/>
      <c r="BC4626" s="78"/>
      <c r="BD4626" s="414"/>
      <c r="BE4626" s="414"/>
      <c r="BF4626" s="414"/>
      <c r="BG4626" s="414"/>
      <c r="BH4626" s="414"/>
      <c r="BI4626" s="383"/>
      <c r="BJ4626" s="383"/>
      <c r="BK4626" s="78"/>
      <c r="BL4626" s="414"/>
      <c r="BM4626" s="383"/>
      <c r="BN4626" s="78"/>
      <c r="BO4626" s="414"/>
      <c r="BP4626" s="78"/>
      <c r="BQ4626" s="414"/>
      <c r="BR4626" s="383"/>
      <c r="BS4626" s="78"/>
      <c r="BT4626" s="83"/>
      <c r="BU4626" s="75"/>
      <c r="BV4626" s="74"/>
      <c r="BW4626" s="74"/>
      <c r="BX4626" s="98" t="s">
        <v>7839</v>
      </c>
      <c r="BY4626" s="112">
        <f t="shared" si="446"/>
        <v>4621</v>
      </c>
      <c r="BZ4626" s="65">
        <f t="shared" si="445"/>
        <v>0</v>
      </c>
      <c r="CA4626" s="359">
        <f t="shared" si="440"/>
        <v>1</v>
      </c>
      <c r="CB4626" s="359">
        <f t="shared" si="441"/>
        <v>11</v>
      </c>
      <c r="CC4626" s="359">
        <f t="shared" si="442"/>
        <v>2023</v>
      </c>
      <c r="CD4626" s="359" t="str">
        <f t="shared" si="443"/>
        <v>111202341016VENDAVAL</v>
      </c>
    </row>
    <row r="4627" spans="1:82" s="121" customFormat="1" ht="36" customHeight="1">
      <c r="A4627" s="13"/>
      <c r="B4627" s="13"/>
      <c r="C4627" s="13"/>
      <c r="D4627" s="123">
        <v>45231</v>
      </c>
      <c r="E4627" s="114" t="s">
        <v>2622</v>
      </c>
      <c r="F4627" s="124" t="s">
        <v>2783</v>
      </c>
      <c r="G4627" s="124" t="s">
        <v>2807</v>
      </c>
      <c r="H4627" s="85" t="str">
        <f>VLOOKUP(E4627&amp;F4627,Divipola!$C$1:$F$1149,4,FALSE)</f>
        <v>41132</v>
      </c>
      <c r="I4627" s="77"/>
      <c r="J4627" s="181"/>
      <c r="K4627" s="146"/>
      <c r="L4627" s="146"/>
      <c r="M4627" s="146"/>
      <c r="N4627" s="146"/>
      <c r="O4627" s="146"/>
      <c r="P4627" s="146"/>
      <c r="Q4627" s="146"/>
      <c r="R4627" s="146"/>
      <c r="S4627" s="146"/>
      <c r="T4627" s="146"/>
      <c r="U4627" s="146">
        <v>1</v>
      </c>
      <c r="V4627" s="146"/>
      <c r="W4627" s="146"/>
      <c r="X4627" s="146"/>
      <c r="Y4627" s="146"/>
      <c r="Z4627" s="147"/>
      <c r="AA4627" s="148"/>
      <c r="AB4627" s="383"/>
      <c r="AC4627" s="73"/>
      <c r="AD4627" s="414"/>
      <c r="AE4627" s="393"/>
      <c r="AF4627" s="78"/>
      <c r="AG4627" s="414"/>
      <c r="AH4627" s="383"/>
      <c r="AI4627" s="453"/>
      <c r="AJ4627" s="453"/>
      <c r="AK4627" s="414"/>
      <c r="AL4627" s="383"/>
      <c r="AM4627" s="383"/>
      <c r="AN4627" s="523"/>
      <c r="AO4627" s="414"/>
      <c r="AP4627" s="548"/>
      <c r="AQ4627" s="414"/>
      <c r="AR4627" s="78"/>
      <c r="AS4627" s="78"/>
      <c r="AT4627" s="414"/>
      <c r="AU4627" s="548"/>
      <c r="AV4627" s="548"/>
      <c r="AW4627" s="414"/>
      <c r="AX4627" s="383"/>
      <c r="AY4627" s="548"/>
      <c r="AZ4627" s="414"/>
      <c r="BA4627" s="383"/>
      <c r="BB4627" s="548"/>
      <c r="BC4627" s="78"/>
      <c r="BD4627" s="414"/>
      <c r="BE4627" s="414"/>
      <c r="BF4627" s="414"/>
      <c r="BG4627" s="414"/>
      <c r="BH4627" s="414"/>
      <c r="BI4627" s="383"/>
      <c r="BJ4627" s="383"/>
      <c r="BK4627" s="78"/>
      <c r="BL4627" s="414"/>
      <c r="BM4627" s="383"/>
      <c r="BN4627" s="78"/>
      <c r="BO4627" s="414"/>
      <c r="BP4627" s="78"/>
      <c r="BQ4627" s="414"/>
      <c r="BR4627" s="383"/>
      <c r="BS4627" s="78"/>
      <c r="BT4627" s="83"/>
      <c r="BU4627" s="75"/>
      <c r="BV4627" s="74"/>
      <c r="BW4627" s="74"/>
      <c r="BX4627" s="120" t="s">
        <v>7840</v>
      </c>
      <c r="BY4627" s="112">
        <f t="shared" si="446"/>
        <v>4622</v>
      </c>
      <c r="BZ4627" s="65">
        <f t="shared" si="445"/>
        <v>0</v>
      </c>
      <c r="CA4627" s="359">
        <f t="shared" si="440"/>
        <v>1</v>
      </c>
      <c r="CB4627" s="359">
        <f t="shared" si="441"/>
        <v>11</v>
      </c>
      <c r="CC4627" s="359">
        <f t="shared" si="442"/>
        <v>2023</v>
      </c>
      <c r="CD4627" s="359" t="str">
        <f t="shared" si="443"/>
        <v>111202341132CRECIENTE SUBITA</v>
      </c>
    </row>
    <row r="4628" spans="1:82" s="121" customFormat="1" ht="48" customHeight="1">
      <c r="A4628" s="13"/>
      <c r="B4628" s="13"/>
      <c r="C4628" s="13"/>
      <c r="D4628" s="110">
        <v>45232</v>
      </c>
      <c r="E4628" s="125" t="s">
        <v>2852</v>
      </c>
      <c r="F4628" s="126" t="s">
        <v>1404</v>
      </c>
      <c r="G4628" s="126" t="s">
        <v>2827</v>
      </c>
      <c r="H4628" s="85" t="str">
        <f>VLOOKUP(E4628&amp;F4628,Divipola!$C$1:$F$1149,4,FALSE)</f>
        <v>08421</v>
      </c>
      <c r="I4628" s="77"/>
      <c r="J4628" s="181"/>
      <c r="K4628" s="146"/>
      <c r="L4628" s="146"/>
      <c r="M4628" s="146"/>
      <c r="N4628" s="146"/>
      <c r="O4628" s="146"/>
      <c r="P4628" s="146"/>
      <c r="Q4628" s="146"/>
      <c r="R4628" s="146">
        <v>1</v>
      </c>
      <c r="S4628" s="146"/>
      <c r="T4628" s="146"/>
      <c r="U4628" s="146"/>
      <c r="V4628" s="146"/>
      <c r="W4628" s="146"/>
      <c r="X4628" s="146"/>
      <c r="Y4628" s="146"/>
      <c r="Z4628" s="147"/>
      <c r="AA4628" s="148"/>
      <c r="AB4628" s="383"/>
      <c r="AC4628" s="73"/>
      <c r="AD4628" s="414"/>
      <c r="AE4628" s="393"/>
      <c r="AF4628" s="78"/>
      <c r="AG4628" s="414"/>
      <c r="AH4628" s="383"/>
      <c r="AI4628" s="453"/>
      <c r="AJ4628" s="453"/>
      <c r="AK4628" s="414"/>
      <c r="AL4628" s="383"/>
      <c r="AM4628" s="383"/>
      <c r="AN4628" s="523"/>
      <c r="AO4628" s="414"/>
      <c r="AP4628" s="548"/>
      <c r="AQ4628" s="414"/>
      <c r="AR4628" s="78"/>
      <c r="AS4628" s="78"/>
      <c r="AT4628" s="414"/>
      <c r="AU4628" s="548"/>
      <c r="AV4628" s="548"/>
      <c r="AW4628" s="414"/>
      <c r="AX4628" s="383"/>
      <c r="AY4628" s="548"/>
      <c r="AZ4628" s="414"/>
      <c r="BA4628" s="383"/>
      <c r="BB4628" s="548"/>
      <c r="BC4628" s="78"/>
      <c r="BD4628" s="414"/>
      <c r="BE4628" s="414"/>
      <c r="BF4628" s="414"/>
      <c r="BG4628" s="414"/>
      <c r="BH4628" s="414"/>
      <c r="BI4628" s="383"/>
      <c r="BJ4628" s="383"/>
      <c r="BK4628" s="78"/>
      <c r="BL4628" s="414"/>
      <c r="BM4628" s="383"/>
      <c r="BN4628" s="78"/>
      <c r="BO4628" s="414"/>
      <c r="BP4628" s="78"/>
      <c r="BQ4628" s="414"/>
      <c r="BR4628" s="383"/>
      <c r="BS4628" s="78"/>
      <c r="BT4628" s="83"/>
      <c r="BU4628" s="170"/>
      <c r="BV4628" s="171"/>
      <c r="BW4628" s="171"/>
      <c r="BX4628" s="98" t="s">
        <v>7841</v>
      </c>
      <c r="BY4628" s="112">
        <f t="shared" si="446"/>
        <v>4623</v>
      </c>
      <c r="BZ4628" s="65">
        <f t="shared" si="445"/>
        <v>0</v>
      </c>
      <c r="CA4628" s="359">
        <f t="shared" si="440"/>
        <v>2</v>
      </c>
      <c r="CB4628" s="359">
        <f t="shared" si="441"/>
        <v>11</v>
      </c>
      <c r="CC4628" s="359">
        <f t="shared" si="442"/>
        <v>2023</v>
      </c>
      <c r="CD4628" s="359" t="str">
        <f t="shared" si="443"/>
        <v>211202308421MOVIMIENTO EN MASA</v>
      </c>
    </row>
    <row r="4629" spans="1:82" s="121" customFormat="1" ht="48" customHeight="1">
      <c r="A4629" s="13"/>
      <c r="B4629" s="13"/>
      <c r="C4629" s="13"/>
      <c r="D4629" s="110">
        <v>45232</v>
      </c>
      <c r="E4629" s="123" t="s">
        <v>1325</v>
      </c>
      <c r="F4629" s="124" t="s">
        <v>1815</v>
      </c>
      <c r="G4629" s="126" t="s">
        <v>2802</v>
      </c>
      <c r="H4629" s="85" t="str">
        <f>VLOOKUP(E4629&amp;F4629,Divipola!$C$1:$F$1149,4,FALSE)</f>
        <v>70429</v>
      </c>
      <c r="I4629" s="77"/>
      <c r="J4629" s="181"/>
      <c r="K4629" s="146"/>
      <c r="L4629" s="146"/>
      <c r="M4629" s="146"/>
      <c r="N4629" s="146">
        <v>2574</v>
      </c>
      <c r="O4629" s="146">
        <v>1287</v>
      </c>
      <c r="P4629" s="146"/>
      <c r="Q4629" s="146"/>
      <c r="R4629" s="146"/>
      <c r="S4629" s="146"/>
      <c r="T4629" s="146"/>
      <c r="U4629" s="146"/>
      <c r="V4629" s="146"/>
      <c r="W4629" s="146"/>
      <c r="X4629" s="146"/>
      <c r="Y4629" s="146"/>
      <c r="Z4629" s="147"/>
      <c r="AA4629" s="148"/>
      <c r="AB4629" s="385">
        <v>45246</v>
      </c>
      <c r="AC4629" s="431" t="s">
        <v>8571</v>
      </c>
      <c r="AD4629" s="618">
        <v>53795000</v>
      </c>
      <c r="AE4629" s="393"/>
      <c r="AF4629" s="78"/>
      <c r="AG4629" s="414"/>
      <c r="AH4629" s="383"/>
      <c r="AI4629" s="453"/>
      <c r="AJ4629" s="453"/>
      <c r="AK4629" s="414"/>
      <c r="AL4629" s="383"/>
      <c r="AM4629" s="383"/>
      <c r="AN4629" s="523"/>
      <c r="AO4629" s="414"/>
      <c r="AP4629" s="548"/>
      <c r="AQ4629" s="414"/>
      <c r="AR4629" s="78"/>
      <c r="AS4629" s="78"/>
      <c r="AT4629" s="414"/>
      <c r="AU4629" s="548"/>
      <c r="AV4629" s="548"/>
      <c r="AW4629" s="414"/>
      <c r="AX4629" s="383"/>
      <c r="AY4629" s="548"/>
      <c r="AZ4629" s="414"/>
      <c r="BA4629" s="383"/>
      <c r="BB4629" s="548"/>
      <c r="BC4629" s="78"/>
      <c r="BD4629" s="414"/>
      <c r="BE4629" s="414"/>
      <c r="BF4629" s="414"/>
      <c r="BG4629" s="414"/>
      <c r="BH4629" s="414"/>
      <c r="BI4629" s="383"/>
      <c r="BJ4629" s="383"/>
      <c r="BK4629" s="78"/>
      <c r="BL4629" s="414"/>
      <c r="BM4629" s="383"/>
      <c r="BN4629" s="78"/>
      <c r="BO4629" s="414"/>
      <c r="BP4629" s="78"/>
      <c r="BQ4629" s="414"/>
      <c r="BR4629" s="383"/>
      <c r="BS4629" s="78"/>
      <c r="BT4629" s="83"/>
      <c r="BU4629" s="75">
        <v>146</v>
      </c>
      <c r="BV4629" s="530">
        <v>45076</v>
      </c>
      <c r="BW4629" s="530">
        <v>45259</v>
      </c>
      <c r="BX4629" s="120" t="s">
        <v>7842</v>
      </c>
      <c r="BY4629" s="112">
        <f t="shared" si="446"/>
        <v>4624</v>
      </c>
      <c r="BZ4629" s="65">
        <f t="shared" si="445"/>
        <v>53795000</v>
      </c>
      <c r="CA4629" s="359">
        <f t="shared" si="440"/>
        <v>2</v>
      </c>
      <c r="CB4629" s="359">
        <f t="shared" si="441"/>
        <v>11</v>
      </c>
      <c r="CC4629" s="359">
        <f t="shared" si="442"/>
        <v>2023</v>
      </c>
      <c r="CD4629" s="359" t="str">
        <f t="shared" si="443"/>
        <v>211202370429INUNDACION</v>
      </c>
    </row>
    <row r="4630" spans="1:82" s="121" customFormat="1" ht="156" customHeight="1">
      <c r="A4630" s="13"/>
      <c r="B4630" s="13"/>
      <c r="C4630" s="13"/>
      <c r="D4630" s="123">
        <v>45232</v>
      </c>
      <c r="E4630" s="123" t="s">
        <v>2829</v>
      </c>
      <c r="F4630" s="124" t="s">
        <v>2431</v>
      </c>
      <c r="G4630" s="126" t="s">
        <v>2827</v>
      </c>
      <c r="H4630" s="85" t="str">
        <f>VLOOKUP(E4630&amp;F4630,Divipola!$C$1:$F$1149,4,FALSE)</f>
        <v>05321</v>
      </c>
      <c r="I4630" s="77"/>
      <c r="J4630" s="181"/>
      <c r="K4630" s="146"/>
      <c r="L4630" s="146">
        <v>17</v>
      </c>
      <c r="M4630" s="146"/>
      <c r="N4630" s="146">
        <v>17</v>
      </c>
      <c r="O4630" s="146"/>
      <c r="P4630" s="146"/>
      <c r="Q4630" s="146"/>
      <c r="R4630" s="146"/>
      <c r="S4630" s="146"/>
      <c r="T4630" s="146"/>
      <c r="U4630" s="146"/>
      <c r="V4630" s="146"/>
      <c r="W4630" s="146"/>
      <c r="X4630" s="146"/>
      <c r="Y4630" s="146"/>
      <c r="Z4630" s="147"/>
      <c r="AA4630" s="148"/>
      <c r="AB4630" s="383"/>
      <c r="AC4630" s="73"/>
      <c r="AD4630" s="414"/>
      <c r="AE4630" s="393"/>
      <c r="AF4630" s="78"/>
      <c r="AG4630" s="414"/>
      <c r="AH4630" s="383"/>
      <c r="AI4630" s="453"/>
      <c r="AJ4630" s="453"/>
      <c r="AK4630" s="414"/>
      <c r="AL4630" s="383"/>
      <c r="AM4630" s="383"/>
      <c r="AN4630" s="523"/>
      <c r="AO4630" s="414"/>
      <c r="AP4630" s="548"/>
      <c r="AQ4630" s="414"/>
      <c r="AR4630" s="78"/>
      <c r="AS4630" s="78"/>
      <c r="AT4630" s="414"/>
      <c r="AU4630" s="548"/>
      <c r="AV4630" s="548"/>
      <c r="AW4630" s="414"/>
      <c r="AX4630" s="383"/>
      <c r="AY4630" s="548"/>
      <c r="AZ4630" s="414"/>
      <c r="BA4630" s="383"/>
      <c r="BB4630" s="548"/>
      <c r="BC4630" s="78"/>
      <c r="BD4630" s="414"/>
      <c r="BE4630" s="414"/>
      <c r="BF4630" s="414"/>
      <c r="BG4630" s="414"/>
      <c r="BH4630" s="414"/>
      <c r="BI4630" s="383"/>
      <c r="BJ4630" s="383"/>
      <c r="BK4630" s="78"/>
      <c r="BL4630" s="414"/>
      <c r="BM4630" s="383"/>
      <c r="BN4630" s="78"/>
      <c r="BO4630" s="414"/>
      <c r="BP4630" s="78"/>
      <c r="BQ4630" s="414"/>
      <c r="BR4630" s="383"/>
      <c r="BS4630" s="78"/>
      <c r="BT4630" s="83"/>
      <c r="BU4630" s="177"/>
      <c r="BV4630" s="178"/>
      <c r="BW4630" s="178"/>
      <c r="BX4630" s="218" t="s">
        <v>7847</v>
      </c>
      <c r="BY4630" s="112">
        <f t="shared" si="446"/>
        <v>4625</v>
      </c>
      <c r="BZ4630" s="65">
        <f t="shared" si="445"/>
        <v>0</v>
      </c>
      <c r="CA4630" s="359">
        <f t="shared" si="440"/>
        <v>2</v>
      </c>
      <c r="CB4630" s="359">
        <f t="shared" si="441"/>
        <v>11</v>
      </c>
      <c r="CC4630" s="359">
        <f t="shared" si="442"/>
        <v>2023</v>
      </c>
      <c r="CD4630" s="359" t="str">
        <f t="shared" si="443"/>
        <v>211202305321MOVIMIENTO EN MASA</v>
      </c>
    </row>
    <row r="4631" spans="1:82" s="121" customFormat="1" ht="144" customHeight="1">
      <c r="A4631" s="13"/>
      <c r="B4631" s="13"/>
      <c r="C4631" s="13"/>
      <c r="D4631" s="123">
        <v>45231</v>
      </c>
      <c r="E4631" s="114" t="s">
        <v>2833</v>
      </c>
      <c r="F4631" s="99" t="s">
        <v>897</v>
      </c>
      <c r="G4631" s="99" t="s">
        <v>2802</v>
      </c>
      <c r="H4631" s="85" t="str">
        <f>VLOOKUP(E4631&amp;F4631,Divipola!$C$1:$F$1149,4,FALSE)</f>
        <v>20045</v>
      </c>
      <c r="I4631" s="77"/>
      <c r="J4631" s="181"/>
      <c r="K4631" s="146"/>
      <c r="L4631" s="146"/>
      <c r="M4631" s="146"/>
      <c r="N4631" s="146">
        <v>135</v>
      </c>
      <c r="O4631" s="146">
        <v>27</v>
      </c>
      <c r="P4631" s="146">
        <v>2</v>
      </c>
      <c r="Q4631" s="146">
        <v>25</v>
      </c>
      <c r="R4631" s="146"/>
      <c r="S4631" s="146"/>
      <c r="T4631" s="146"/>
      <c r="U4631" s="146"/>
      <c r="V4631" s="146"/>
      <c r="W4631" s="146"/>
      <c r="X4631" s="146"/>
      <c r="Y4631" s="146"/>
      <c r="Z4631" s="147"/>
      <c r="AA4631" s="148"/>
      <c r="AB4631" s="383"/>
      <c r="AC4631" s="73"/>
      <c r="AD4631" s="414"/>
      <c r="AE4631" s="393"/>
      <c r="AF4631" s="78"/>
      <c r="AG4631" s="414"/>
      <c r="AH4631" s="383"/>
      <c r="AI4631" s="453"/>
      <c r="AJ4631" s="453"/>
      <c r="AK4631" s="414"/>
      <c r="AL4631" s="383"/>
      <c r="AM4631" s="383"/>
      <c r="AN4631" s="523"/>
      <c r="AO4631" s="414"/>
      <c r="AP4631" s="548"/>
      <c r="AQ4631" s="414"/>
      <c r="AR4631" s="78"/>
      <c r="AS4631" s="78"/>
      <c r="AT4631" s="414"/>
      <c r="AU4631" s="548"/>
      <c r="AV4631" s="548"/>
      <c r="AW4631" s="414"/>
      <c r="AX4631" s="383"/>
      <c r="AY4631" s="548"/>
      <c r="AZ4631" s="414"/>
      <c r="BA4631" s="383"/>
      <c r="BB4631" s="548"/>
      <c r="BC4631" s="78"/>
      <c r="BD4631" s="414"/>
      <c r="BE4631" s="414"/>
      <c r="BF4631" s="414"/>
      <c r="BG4631" s="414"/>
      <c r="BH4631" s="414"/>
      <c r="BI4631" s="383"/>
      <c r="BJ4631" s="383"/>
      <c r="BK4631" s="78"/>
      <c r="BL4631" s="414"/>
      <c r="BM4631" s="383"/>
      <c r="BN4631" s="78"/>
      <c r="BO4631" s="414"/>
      <c r="BP4631" s="78"/>
      <c r="BQ4631" s="414"/>
      <c r="BR4631" s="383"/>
      <c r="BS4631" s="78"/>
      <c r="BT4631" s="83"/>
      <c r="BU4631" s="75"/>
      <c r="BV4631" s="74"/>
      <c r="BW4631" s="74"/>
      <c r="BX4631" s="103" t="s">
        <v>7848</v>
      </c>
      <c r="BY4631" s="112">
        <f t="shared" si="446"/>
        <v>4626</v>
      </c>
      <c r="BZ4631" s="65">
        <f t="shared" si="445"/>
        <v>0</v>
      </c>
      <c r="CA4631" s="359">
        <f t="shared" si="440"/>
        <v>1</v>
      </c>
      <c r="CB4631" s="359">
        <f t="shared" si="441"/>
        <v>11</v>
      </c>
      <c r="CC4631" s="359">
        <f t="shared" si="442"/>
        <v>2023</v>
      </c>
      <c r="CD4631" s="359" t="str">
        <f t="shared" si="443"/>
        <v>111202320045INUNDACION</v>
      </c>
    </row>
    <row r="4632" spans="1:82" s="121" customFormat="1" ht="96" customHeight="1">
      <c r="A4632" s="13"/>
      <c r="B4632" s="13"/>
      <c r="C4632" s="13"/>
      <c r="D4632" s="123">
        <v>45200</v>
      </c>
      <c r="E4632" s="123" t="s">
        <v>2833</v>
      </c>
      <c r="F4632" s="124" t="s">
        <v>892</v>
      </c>
      <c r="G4632" s="124" t="s">
        <v>2802</v>
      </c>
      <c r="H4632" s="85" t="str">
        <f>VLOOKUP(E4632&amp;F4632,Divipola!$C$1:$F$1149,4,FALSE)</f>
        <v>20013</v>
      </c>
      <c r="I4632" s="77"/>
      <c r="J4632" s="181"/>
      <c r="K4632" s="146"/>
      <c r="L4632" s="146"/>
      <c r="M4632" s="146"/>
      <c r="N4632" s="146">
        <v>150</v>
      </c>
      <c r="O4632" s="146">
        <v>30</v>
      </c>
      <c r="P4632" s="146"/>
      <c r="Q4632" s="146">
        <v>30</v>
      </c>
      <c r="R4632" s="146"/>
      <c r="S4632" s="146"/>
      <c r="T4632" s="146"/>
      <c r="U4632" s="146"/>
      <c r="V4632" s="146"/>
      <c r="W4632" s="146"/>
      <c r="X4632" s="146"/>
      <c r="Y4632" s="146"/>
      <c r="Z4632" s="147"/>
      <c r="AA4632" s="148"/>
      <c r="AB4632" s="383"/>
      <c r="AC4632" s="73"/>
      <c r="AD4632" s="414"/>
      <c r="AE4632" s="393"/>
      <c r="AF4632" s="78"/>
      <c r="AG4632" s="414"/>
      <c r="AH4632" s="383"/>
      <c r="AI4632" s="453"/>
      <c r="AJ4632" s="453"/>
      <c r="AK4632" s="414"/>
      <c r="AL4632" s="383"/>
      <c r="AM4632" s="383"/>
      <c r="AN4632" s="523"/>
      <c r="AO4632" s="414"/>
      <c r="AP4632" s="548"/>
      <c r="AQ4632" s="414"/>
      <c r="AR4632" s="78"/>
      <c r="AS4632" s="78"/>
      <c r="AT4632" s="414"/>
      <c r="AU4632" s="548"/>
      <c r="AV4632" s="548"/>
      <c r="AW4632" s="414"/>
      <c r="AX4632" s="383"/>
      <c r="AY4632" s="548"/>
      <c r="AZ4632" s="414"/>
      <c r="BA4632" s="383"/>
      <c r="BB4632" s="548"/>
      <c r="BC4632" s="78"/>
      <c r="BD4632" s="414"/>
      <c r="BE4632" s="414"/>
      <c r="BF4632" s="414"/>
      <c r="BG4632" s="414"/>
      <c r="BH4632" s="414"/>
      <c r="BI4632" s="383"/>
      <c r="BJ4632" s="383"/>
      <c r="BK4632" s="78"/>
      <c r="BL4632" s="414"/>
      <c r="BM4632" s="383"/>
      <c r="BN4632" s="78"/>
      <c r="BO4632" s="414"/>
      <c r="BP4632" s="78"/>
      <c r="BQ4632" s="414"/>
      <c r="BR4632" s="383"/>
      <c r="BS4632" s="78"/>
      <c r="BT4632" s="83"/>
      <c r="BU4632" s="75"/>
      <c r="BV4632" s="74"/>
      <c r="BW4632" s="74"/>
      <c r="BX4632" s="103" t="s">
        <v>7849</v>
      </c>
      <c r="BY4632" s="112">
        <f t="shared" si="446"/>
        <v>4627</v>
      </c>
      <c r="BZ4632" s="65">
        <f t="shared" si="445"/>
        <v>0</v>
      </c>
      <c r="CA4632" s="359">
        <f t="shared" si="440"/>
        <v>1</v>
      </c>
      <c r="CB4632" s="359">
        <f t="shared" si="441"/>
        <v>10</v>
      </c>
      <c r="CC4632" s="359">
        <f t="shared" si="442"/>
        <v>2023</v>
      </c>
      <c r="CD4632" s="359" t="str">
        <f t="shared" si="443"/>
        <v>110202320013INUNDACION</v>
      </c>
    </row>
    <row r="4633" spans="1:82" s="121" customFormat="1" ht="108" customHeight="1">
      <c r="A4633" s="13"/>
      <c r="B4633" s="13"/>
      <c r="C4633" s="13"/>
      <c r="D4633" s="123">
        <v>45232</v>
      </c>
      <c r="E4633" s="114" t="s">
        <v>1325</v>
      </c>
      <c r="F4633" s="99" t="s">
        <v>1790</v>
      </c>
      <c r="G4633" s="99" t="s">
        <v>2943</v>
      </c>
      <c r="H4633" s="85" t="str">
        <f>VLOOKUP(E4633&amp;F4633,Divipola!$C$1:$F$1149,4,FALSE)</f>
        <v>70001</v>
      </c>
      <c r="I4633" s="77"/>
      <c r="J4633" s="181"/>
      <c r="K4633" s="146"/>
      <c r="L4633" s="146">
        <v>5</v>
      </c>
      <c r="M4633" s="146"/>
      <c r="N4633" s="146">
        <v>5</v>
      </c>
      <c r="O4633" s="146"/>
      <c r="P4633" s="146"/>
      <c r="Q4633" s="146"/>
      <c r="R4633" s="146"/>
      <c r="S4633" s="146"/>
      <c r="T4633" s="146"/>
      <c r="U4633" s="146"/>
      <c r="V4633" s="146"/>
      <c r="W4633" s="146"/>
      <c r="X4633" s="146">
        <v>1</v>
      </c>
      <c r="Y4633" s="146"/>
      <c r="Z4633" s="147"/>
      <c r="AA4633" s="148"/>
      <c r="AB4633" s="383"/>
      <c r="AC4633" s="73"/>
      <c r="AD4633" s="414"/>
      <c r="AE4633" s="393"/>
      <c r="AF4633" s="78"/>
      <c r="AG4633" s="414"/>
      <c r="AH4633" s="383"/>
      <c r="AI4633" s="453"/>
      <c r="AJ4633" s="453"/>
      <c r="AK4633" s="414"/>
      <c r="AL4633" s="383"/>
      <c r="AM4633" s="383"/>
      <c r="AN4633" s="523"/>
      <c r="AO4633" s="414"/>
      <c r="AP4633" s="548"/>
      <c r="AQ4633" s="414"/>
      <c r="AR4633" s="78"/>
      <c r="AS4633" s="78"/>
      <c r="AT4633" s="414"/>
      <c r="AU4633" s="548"/>
      <c r="AV4633" s="548"/>
      <c r="AW4633" s="414"/>
      <c r="AX4633" s="383"/>
      <c r="AY4633" s="548"/>
      <c r="AZ4633" s="414"/>
      <c r="BA4633" s="383"/>
      <c r="BB4633" s="548"/>
      <c r="BC4633" s="78"/>
      <c r="BD4633" s="414"/>
      <c r="BE4633" s="414"/>
      <c r="BF4633" s="414"/>
      <c r="BG4633" s="414"/>
      <c r="BH4633" s="414"/>
      <c r="BI4633" s="383"/>
      <c r="BJ4633" s="383"/>
      <c r="BK4633" s="78"/>
      <c r="BL4633" s="414"/>
      <c r="BM4633" s="383"/>
      <c r="BN4633" s="78"/>
      <c r="BO4633" s="414"/>
      <c r="BP4633" s="78"/>
      <c r="BQ4633" s="414"/>
      <c r="BR4633" s="383"/>
      <c r="BS4633" s="78"/>
      <c r="BT4633" s="83"/>
      <c r="BU4633" s="75"/>
      <c r="BV4633" s="74"/>
      <c r="BW4633" s="74"/>
      <c r="BX4633" s="98" t="s">
        <v>7850</v>
      </c>
      <c r="BY4633" s="112">
        <f t="shared" si="446"/>
        <v>4628</v>
      </c>
      <c r="BZ4633" s="65">
        <f t="shared" si="445"/>
        <v>0</v>
      </c>
      <c r="CA4633" s="359">
        <f t="shared" si="440"/>
        <v>2</v>
      </c>
      <c r="CB4633" s="359">
        <f t="shared" si="441"/>
        <v>11</v>
      </c>
      <c r="CC4633" s="359">
        <f t="shared" si="442"/>
        <v>2023</v>
      </c>
      <c r="CD4633" s="359" t="str">
        <f t="shared" si="443"/>
        <v>211202370001COLAPSO ESTRUCTURAL</v>
      </c>
    </row>
    <row r="4634" spans="1:82" s="121" customFormat="1" ht="84" customHeight="1">
      <c r="A4634" s="13"/>
      <c r="B4634" s="13"/>
      <c r="C4634" s="13"/>
      <c r="D4634" s="123">
        <v>45231</v>
      </c>
      <c r="E4634" s="114" t="s">
        <v>2718</v>
      </c>
      <c r="F4634" s="99" t="s">
        <v>2155</v>
      </c>
      <c r="G4634" s="99" t="s">
        <v>2827</v>
      </c>
      <c r="H4634" s="85" t="str">
        <f>VLOOKUP(E4634&amp;F4634,Divipola!$C$1:$F$1149,4,FALSE)</f>
        <v>25148</v>
      </c>
      <c r="I4634" s="77"/>
      <c r="J4634" s="181"/>
      <c r="K4634" s="146"/>
      <c r="L4634" s="146"/>
      <c r="M4634" s="146"/>
      <c r="N4634" s="146"/>
      <c r="O4634" s="146"/>
      <c r="P4634" s="146"/>
      <c r="Q4634" s="146"/>
      <c r="R4634" s="146">
        <v>10</v>
      </c>
      <c r="S4634" s="146"/>
      <c r="T4634" s="146"/>
      <c r="U4634" s="146"/>
      <c r="V4634" s="146"/>
      <c r="W4634" s="146"/>
      <c r="X4634" s="146"/>
      <c r="Y4634" s="146"/>
      <c r="Z4634" s="147"/>
      <c r="AA4634" s="148"/>
      <c r="AB4634" s="383"/>
      <c r="AC4634" s="73"/>
      <c r="AD4634" s="414"/>
      <c r="AE4634" s="393"/>
      <c r="AF4634" s="78"/>
      <c r="AG4634" s="414"/>
      <c r="AH4634" s="383"/>
      <c r="AI4634" s="453"/>
      <c r="AJ4634" s="453"/>
      <c r="AK4634" s="414"/>
      <c r="AL4634" s="383"/>
      <c r="AM4634" s="383"/>
      <c r="AN4634" s="523"/>
      <c r="AO4634" s="414"/>
      <c r="AP4634" s="548"/>
      <c r="AQ4634" s="414"/>
      <c r="AR4634" s="78"/>
      <c r="AS4634" s="78"/>
      <c r="AT4634" s="414"/>
      <c r="AU4634" s="548"/>
      <c r="AV4634" s="548"/>
      <c r="AW4634" s="414"/>
      <c r="AX4634" s="383"/>
      <c r="AY4634" s="548"/>
      <c r="AZ4634" s="414"/>
      <c r="BA4634" s="383"/>
      <c r="BB4634" s="548"/>
      <c r="BC4634" s="78"/>
      <c r="BD4634" s="414"/>
      <c r="BE4634" s="414"/>
      <c r="BF4634" s="414"/>
      <c r="BG4634" s="414"/>
      <c r="BH4634" s="414"/>
      <c r="BI4634" s="383"/>
      <c r="BJ4634" s="383"/>
      <c r="BK4634" s="78"/>
      <c r="BL4634" s="414"/>
      <c r="BM4634" s="383"/>
      <c r="BN4634" s="78"/>
      <c r="BO4634" s="414"/>
      <c r="BP4634" s="78"/>
      <c r="BQ4634" s="414"/>
      <c r="BR4634" s="383"/>
      <c r="BS4634" s="78"/>
      <c r="BT4634" s="83"/>
      <c r="BU4634" s="75"/>
      <c r="BV4634" s="74"/>
      <c r="BW4634" s="74"/>
      <c r="BX4634" s="98" t="s">
        <v>7852</v>
      </c>
      <c r="BY4634" s="112">
        <f t="shared" si="446"/>
        <v>4629</v>
      </c>
      <c r="BZ4634" s="65">
        <f t="shared" si="445"/>
        <v>0</v>
      </c>
      <c r="CA4634" s="359">
        <f t="shared" ref="CA4634:CA4697" si="447">DAY(D4634)</f>
        <v>1</v>
      </c>
      <c r="CB4634" s="359">
        <f t="shared" ref="CB4634:CB4697" si="448">MONTH(D4634)</f>
        <v>11</v>
      </c>
      <c r="CC4634" s="359">
        <f t="shared" ref="CC4634:CC4697" si="449">YEAR(D4634)</f>
        <v>2023</v>
      </c>
      <c r="CD4634" s="359" t="str">
        <f t="shared" ref="CD4634:CD4697" si="450">CONCATENATE(CA4634,CB4634,CC4634,H4634,G4634)</f>
        <v>111202325148MOVIMIENTO EN MASA</v>
      </c>
    </row>
    <row r="4635" spans="1:82" s="121" customFormat="1" ht="48" customHeight="1">
      <c r="A4635" s="13"/>
      <c r="B4635" s="13"/>
      <c r="C4635" s="13"/>
      <c r="D4635" s="123">
        <v>45231</v>
      </c>
      <c r="E4635" s="123" t="s">
        <v>2718</v>
      </c>
      <c r="F4635" s="124" t="s">
        <v>2155</v>
      </c>
      <c r="G4635" s="124" t="s">
        <v>2807</v>
      </c>
      <c r="H4635" s="85" t="str">
        <f>VLOOKUP(E4635&amp;F4635,Divipola!$C$1:$F$1149,4,FALSE)</f>
        <v>25148</v>
      </c>
      <c r="I4635" s="77"/>
      <c r="J4635" s="181"/>
      <c r="K4635" s="146"/>
      <c r="L4635" s="146"/>
      <c r="M4635" s="146"/>
      <c r="N4635" s="146"/>
      <c r="O4635" s="146"/>
      <c r="P4635" s="146"/>
      <c r="Q4635" s="146"/>
      <c r="R4635" s="146"/>
      <c r="S4635" s="146">
        <v>1</v>
      </c>
      <c r="T4635" s="146"/>
      <c r="U4635" s="146"/>
      <c r="V4635" s="146"/>
      <c r="W4635" s="146"/>
      <c r="X4635" s="146"/>
      <c r="Y4635" s="146"/>
      <c r="Z4635" s="147"/>
      <c r="AA4635" s="148"/>
      <c r="AB4635" s="383"/>
      <c r="AC4635" s="73"/>
      <c r="AD4635" s="414"/>
      <c r="AE4635" s="393"/>
      <c r="AF4635" s="78"/>
      <c r="AG4635" s="414"/>
      <c r="AH4635" s="383"/>
      <c r="AI4635" s="453"/>
      <c r="AJ4635" s="453"/>
      <c r="AK4635" s="414"/>
      <c r="AL4635" s="383"/>
      <c r="AM4635" s="383"/>
      <c r="AN4635" s="523"/>
      <c r="AO4635" s="414"/>
      <c r="AP4635" s="548"/>
      <c r="AQ4635" s="414"/>
      <c r="AR4635" s="78"/>
      <c r="AS4635" s="78"/>
      <c r="AT4635" s="414"/>
      <c r="AU4635" s="548"/>
      <c r="AV4635" s="548"/>
      <c r="AW4635" s="414"/>
      <c r="AX4635" s="383"/>
      <c r="AY4635" s="548"/>
      <c r="AZ4635" s="414"/>
      <c r="BA4635" s="383"/>
      <c r="BB4635" s="548"/>
      <c r="BC4635" s="78"/>
      <c r="BD4635" s="414"/>
      <c r="BE4635" s="414"/>
      <c r="BF4635" s="414"/>
      <c r="BG4635" s="414"/>
      <c r="BH4635" s="414"/>
      <c r="BI4635" s="383"/>
      <c r="BJ4635" s="383"/>
      <c r="BK4635" s="78"/>
      <c r="BL4635" s="414"/>
      <c r="BM4635" s="383"/>
      <c r="BN4635" s="78"/>
      <c r="BO4635" s="414"/>
      <c r="BP4635" s="78"/>
      <c r="BQ4635" s="414"/>
      <c r="BR4635" s="383"/>
      <c r="BS4635" s="78"/>
      <c r="BT4635" s="83"/>
      <c r="BU4635" s="75"/>
      <c r="BV4635" s="74"/>
      <c r="BW4635" s="74"/>
      <c r="BX4635" s="120" t="s">
        <v>7853</v>
      </c>
      <c r="BY4635" s="112">
        <f t="shared" si="446"/>
        <v>4630</v>
      </c>
      <c r="BZ4635" s="65">
        <f t="shared" si="445"/>
        <v>0</v>
      </c>
      <c r="CA4635" s="359">
        <f t="shared" si="447"/>
        <v>1</v>
      </c>
      <c r="CB4635" s="359">
        <f t="shared" si="448"/>
        <v>11</v>
      </c>
      <c r="CC4635" s="359">
        <f t="shared" si="449"/>
        <v>2023</v>
      </c>
      <c r="CD4635" s="359" t="str">
        <f t="shared" si="450"/>
        <v>111202325148CRECIENTE SUBITA</v>
      </c>
    </row>
    <row r="4636" spans="1:82" s="121" customFormat="1" ht="108" customHeight="1">
      <c r="A4636" s="13"/>
      <c r="B4636" s="13"/>
      <c r="C4636" s="13"/>
      <c r="D4636" s="123">
        <v>45232</v>
      </c>
      <c r="E4636" s="114" t="s">
        <v>2861</v>
      </c>
      <c r="F4636" s="99" t="s">
        <v>403</v>
      </c>
      <c r="G4636" s="99" t="s">
        <v>2802</v>
      </c>
      <c r="H4636" s="85" t="str">
        <f>VLOOKUP(E4636&amp;F4636,Divipola!$C$1:$F$1149,4,FALSE)</f>
        <v>44430</v>
      </c>
      <c r="I4636" s="77"/>
      <c r="J4636" s="181"/>
      <c r="K4636" s="146"/>
      <c r="L4636" s="146"/>
      <c r="M4636" s="146"/>
      <c r="N4636" s="146">
        <v>4852</v>
      </c>
      <c r="O4636" s="146">
        <v>1213</v>
      </c>
      <c r="P4636" s="146"/>
      <c r="Q4636" s="146"/>
      <c r="R4636" s="146"/>
      <c r="S4636" s="146"/>
      <c r="T4636" s="146"/>
      <c r="U4636" s="146"/>
      <c r="V4636" s="146"/>
      <c r="W4636" s="146"/>
      <c r="X4636" s="146"/>
      <c r="Y4636" s="146"/>
      <c r="Z4636" s="147"/>
      <c r="AA4636" s="148"/>
      <c r="AB4636" s="383"/>
      <c r="AC4636" s="73"/>
      <c r="AD4636" s="414"/>
      <c r="AE4636" s="393"/>
      <c r="AF4636" s="78"/>
      <c r="AG4636" s="414"/>
      <c r="AH4636" s="383"/>
      <c r="AI4636" s="453"/>
      <c r="AJ4636" s="453"/>
      <c r="AK4636" s="414"/>
      <c r="AL4636" s="383"/>
      <c r="AM4636" s="383"/>
      <c r="AN4636" s="523"/>
      <c r="AO4636" s="414"/>
      <c r="AP4636" s="548"/>
      <c r="AQ4636" s="414"/>
      <c r="AR4636" s="78"/>
      <c r="AS4636" s="78"/>
      <c r="AT4636" s="414"/>
      <c r="AU4636" s="548"/>
      <c r="AV4636" s="548"/>
      <c r="AW4636" s="414"/>
      <c r="AX4636" s="383"/>
      <c r="AY4636" s="548"/>
      <c r="AZ4636" s="414"/>
      <c r="BA4636" s="383"/>
      <c r="BB4636" s="548"/>
      <c r="BC4636" s="78"/>
      <c r="BD4636" s="414"/>
      <c r="BE4636" s="414"/>
      <c r="BF4636" s="414"/>
      <c r="BG4636" s="414"/>
      <c r="BH4636" s="414"/>
      <c r="BI4636" s="383"/>
      <c r="BJ4636" s="383"/>
      <c r="BK4636" s="78"/>
      <c r="BL4636" s="414"/>
      <c r="BM4636" s="383"/>
      <c r="BN4636" s="78"/>
      <c r="BO4636" s="414"/>
      <c r="BP4636" s="78"/>
      <c r="BQ4636" s="414"/>
      <c r="BR4636" s="383"/>
      <c r="BS4636" s="78"/>
      <c r="BT4636" s="83"/>
      <c r="BU4636" s="75"/>
      <c r="BV4636" s="74"/>
      <c r="BW4636" s="74"/>
      <c r="BX4636" s="98" t="s">
        <v>7854</v>
      </c>
      <c r="BY4636" s="112">
        <f t="shared" si="446"/>
        <v>4631</v>
      </c>
      <c r="BZ4636" s="65">
        <f t="shared" si="445"/>
        <v>0</v>
      </c>
      <c r="CA4636" s="359">
        <f t="shared" si="447"/>
        <v>2</v>
      </c>
      <c r="CB4636" s="359">
        <f t="shared" si="448"/>
        <v>11</v>
      </c>
      <c r="CC4636" s="359">
        <f t="shared" si="449"/>
        <v>2023</v>
      </c>
      <c r="CD4636" s="359" t="str">
        <f t="shared" si="450"/>
        <v>211202344430INUNDACION</v>
      </c>
    </row>
    <row r="4637" spans="1:82" s="121" customFormat="1" ht="48" customHeight="1">
      <c r="A4637" s="13"/>
      <c r="B4637" s="13"/>
      <c r="C4637" s="13"/>
      <c r="D4637" s="110">
        <v>45232</v>
      </c>
      <c r="E4637" s="125" t="s">
        <v>2829</v>
      </c>
      <c r="F4637" s="126" t="s">
        <v>2545</v>
      </c>
      <c r="G4637" s="126" t="s">
        <v>2802</v>
      </c>
      <c r="H4637" s="85" t="str">
        <f>VLOOKUP(E4637&amp;F4637,Divipola!$C$1:$F$1149,4,FALSE)</f>
        <v>05674</v>
      </c>
      <c r="I4637" s="77"/>
      <c r="J4637" s="181"/>
      <c r="K4637" s="146"/>
      <c r="L4637" s="146"/>
      <c r="M4637" s="146"/>
      <c r="N4637" s="146">
        <v>4</v>
      </c>
      <c r="O4637" s="146">
        <v>1</v>
      </c>
      <c r="P4637" s="146"/>
      <c r="Q4637" s="146">
        <v>1</v>
      </c>
      <c r="R4637" s="146"/>
      <c r="S4637" s="146"/>
      <c r="T4637" s="146"/>
      <c r="U4637" s="146"/>
      <c r="V4637" s="146"/>
      <c r="W4637" s="146"/>
      <c r="X4637" s="146"/>
      <c r="Y4637" s="146"/>
      <c r="Z4637" s="147"/>
      <c r="AA4637" s="148"/>
      <c r="AB4637" s="383"/>
      <c r="AC4637" s="73"/>
      <c r="AD4637" s="414"/>
      <c r="AE4637" s="393"/>
      <c r="AF4637" s="78"/>
      <c r="AG4637" s="414"/>
      <c r="AH4637" s="383"/>
      <c r="AI4637" s="453"/>
      <c r="AJ4637" s="453"/>
      <c r="AK4637" s="414"/>
      <c r="AL4637" s="383"/>
      <c r="AM4637" s="383"/>
      <c r="AN4637" s="523"/>
      <c r="AO4637" s="414"/>
      <c r="AP4637" s="548"/>
      <c r="AQ4637" s="414"/>
      <c r="AR4637" s="78"/>
      <c r="AS4637" s="78"/>
      <c r="AT4637" s="414"/>
      <c r="AU4637" s="548"/>
      <c r="AV4637" s="548"/>
      <c r="AW4637" s="414"/>
      <c r="AX4637" s="383"/>
      <c r="AY4637" s="548"/>
      <c r="AZ4637" s="414"/>
      <c r="BA4637" s="383"/>
      <c r="BB4637" s="548"/>
      <c r="BC4637" s="78"/>
      <c r="BD4637" s="414"/>
      <c r="BE4637" s="414"/>
      <c r="BF4637" s="414"/>
      <c r="BG4637" s="414"/>
      <c r="BH4637" s="414"/>
      <c r="BI4637" s="383"/>
      <c r="BJ4637" s="383"/>
      <c r="BK4637" s="78"/>
      <c r="BL4637" s="414"/>
      <c r="BM4637" s="383"/>
      <c r="BN4637" s="78"/>
      <c r="BO4637" s="414"/>
      <c r="BP4637" s="78"/>
      <c r="BQ4637" s="414"/>
      <c r="BR4637" s="383"/>
      <c r="BS4637" s="78"/>
      <c r="BT4637" s="83"/>
      <c r="BU4637" s="75"/>
      <c r="BV4637" s="74"/>
      <c r="BW4637" s="74"/>
      <c r="BX4637" s="98" t="s">
        <v>7855</v>
      </c>
      <c r="BY4637" s="112">
        <f t="shared" si="446"/>
        <v>4632</v>
      </c>
      <c r="BZ4637" s="65">
        <f t="shared" si="445"/>
        <v>0</v>
      </c>
      <c r="CA4637" s="359">
        <f t="shared" si="447"/>
        <v>2</v>
      </c>
      <c r="CB4637" s="359">
        <f t="shared" si="448"/>
        <v>11</v>
      </c>
      <c r="CC4637" s="359">
        <f t="shared" si="449"/>
        <v>2023</v>
      </c>
      <c r="CD4637" s="359" t="str">
        <f t="shared" si="450"/>
        <v>211202305674INUNDACION</v>
      </c>
    </row>
    <row r="4638" spans="1:82" s="121" customFormat="1" ht="120" customHeight="1">
      <c r="A4638" s="13"/>
      <c r="B4638" s="13"/>
      <c r="C4638" s="13"/>
      <c r="D4638" s="123">
        <v>45225</v>
      </c>
      <c r="E4638" s="114" t="s">
        <v>2832</v>
      </c>
      <c r="F4638" s="99" t="s">
        <v>1948</v>
      </c>
      <c r="G4638" s="99" t="s">
        <v>2807</v>
      </c>
      <c r="H4638" s="85" t="str">
        <f>VLOOKUP(E4638&amp;F4638,Divipola!$C$1:$F$1149,4,FALSE)</f>
        <v>76563</v>
      </c>
      <c r="I4638" s="77"/>
      <c r="J4638" s="181"/>
      <c r="K4638" s="146"/>
      <c r="L4638" s="146"/>
      <c r="M4638" s="146"/>
      <c r="N4638" s="146"/>
      <c r="O4638" s="146"/>
      <c r="P4638" s="146"/>
      <c r="Q4638" s="146"/>
      <c r="R4638" s="146"/>
      <c r="S4638" s="146">
        <v>1</v>
      </c>
      <c r="T4638" s="146"/>
      <c r="U4638" s="146"/>
      <c r="V4638" s="146"/>
      <c r="W4638" s="146"/>
      <c r="X4638" s="146"/>
      <c r="Y4638" s="146"/>
      <c r="Z4638" s="147"/>
      <c r="AA4638" s="148"/>
      <c r="AB4638" s="383"/>
      <c r="AC4638" s="73"/>
      <c r="AD4638" s="414"/>
      <c r="AE4638" s="393"/>
      <c r="AF4638" s="78"/>
      <c r="AG4638" s="414"/>
      <c r="AH4638" s="383"/>
      <c r="AI4638" s="453"/>
      <c r="AJ4638" s="453"/>
      <c r="AK4638" s="414"/>
      <c r="AL4638" s="383"/>
      <c r="AM4638" s="383"/>
      <c r="AN4638" s="523"/>
      <c r="AO4638" s="414"/>
      <c r="AP4638" s="548"/>
      <c r="AQ4638" s="414"/>
      <c r="AR4638" s="78"/>
      <c r="AS4638" s="78"/>
      <c r="AT4638" s="414"/>
      <c r="AU4638" s="548"/>
      <c r="AV4638" s="548"/>
      <c r="AW4638" s="414"/>
      <c r="AX4638" s="383"/>
      <c r="AY4638" s="548"/>
      <c r="AZ4638" s="414"/>
      <c r="BA4638" s="383"/>
      <c r="BB4638" s="548"/>
      <c r="BC4638" s="78"/>
      <c r="BD4638" s="414"/>
      <c r="BE4638" s="414"/>
      <c r="BF4638" s="414"/>
      <c r="BG4638" s="414"/>
      <c r="BH4638" s="414"/>
      <c r="BI4638" s="383"/>
      <c r="BJ4638" s="383"/>
      <c r="BK4638" s="78"/>
      <c r="BL4638" s="414"/>
      <c r="BM4638" s="383"/>
      <c r="BN4638" s="78"/>
      <c r="BO4638" s="414"/>
      <c r="BP4638" s="78"/>
      <c r="BQ4638" s="414"/>
      <c r="BR4638" s="383"/>
      <c r="BS4638" s="78"/>
      <c r="BT4638" s="83"/>
      <c r="BU4638" s="75"/>
      <c r="BV4638" s="74"/>
      <c r="BW4638" s="74"/>
      <c r="BX4638" s="98" t="s">
        <v>7881</v>
      </c>
      <c r="BY4638" s="112">
        <f t="shared" si="446"/>
        <v>4633</v>
      </c>
      <c r="BZ4638" s="65">
        <f t="shared" si="445"/>
        <v>0</v>
      </c>
      <c r="CA4638" s="359">
        <f t="shared" si="447"/>
        <v>26</v>
      </c>
      <c r="CB4638" s="359">
        <f t="shared" si="448"/>
        <v>10</v>
      </c>
      <c r="CC4638" s="359">
        <f t="shared" si="449"/>
        <v>2023</v>
      </c>
      <c r="CD4638" s="359" t="str">
        <f t="shared" si="450"/>
        <v>2610202376563CRECIENTE SUBITA</v>
      </c>
    </row>
    <row r="4639" spans="1:82" s="121" customFormat="1" ht="120" customHeight="1">
      <c r="A4639" s="13"/>
      <c r="B4639" s="13"/>
      <c r="C4639" s="13"/>
      <c r="D4639" s="123">
        <v>45232</v>
      </c>
      <c r="E4639" s="123" t="s">
        <v>2834</v>
      </c>
      <c r="F4639" s="124" t="s">
        <v>499</v>
      </c>
      <c r="G4639" s="124" t="s">
        <v>2807</v>
      </c>
      <c r="H4639" s="85" t="str">
        <f>VLOOKUP(E4639&amp;F4639,Divipola!$C$1:$F$1149,4,FALSE)</f>
        <v>54003</v>
      </c>
      <c r="I4639" s="77">
        <v>146</v>
      </c>
      <c r="J4639" s="181">
        <v>470</v>
      </c>
      <c r="K4639" s="146"/>
      <c r="L4639" s="146"/>
      <c r="M4639" s="146"/>
      <c r="N4639" s="146"/>
      <c r="O4639" s="146"/>
      <c r="P4639" s="146"/>
      <c r="Q4639" s="146"/>
      <c r="R4639" s="146">
        <v>1</v>
      </c>
      <c r="S4639" s="146"/>
      <c r="T4639" s="146"/>
      <c r="U4639" s="146"/>
      <c r="V4639" s="146"/>
      <c r="W4639" s="146"/>
      <c r="X4639" s="146"/>
      <c r="Y4639" s="146"/>
      <c r="Z4639" s="147"/>
      <c r="AA4639" s="148"/>
      <c r="AB4639" s="385">
        <v>45157</v>
      </c>
      <c r="AC4639" s="448" t="s">
        <v>8300</v>
      </c>
      <c r="AD4639" s="618">
        <v>76454600</v>
      </c>
      <c r="AE4639" s="393"/>
      <c r="AF4639" s="78"/>
      <c r="AG4639" s="414"/>
      <c r="AH4639" s="383"/>
      <c r="AI4639" s="453"/>
      <c r="AJ4639" s="453"/>
      <c r="AK4639" s="414"/>
      <c r="AL4639" s="383"/>
      <c r="AM4639" s="383"/>
      <c r="AN4639" s="523"/>
      <c r="AO4639" s="414"/>
      <c r="AP4639" s="548"/>
      <c r="AQ4639" s="414"/>
      <c r="AR4639" s="78"/>
      <c r="AS4639" s="78"/>
      <c r="AT4639" s="414"/>
      <c r="AU4639" s="548"/>
      <c r="AV4639" s="548"/>
      <c r="AW4639" s="414"/>
      <c r="AX4639" s="383"/>
      <c r="AY4639" s="548"/>
      <c r="AZ4639" s="414"/>
      <c r="BA4639" s="383"/>
      <c r="BB4639" s="548"/>
      <c r="BC4639" s="78"/>
      <c r="BD4639" s="414"/>
      <c r="BE4639" s="414"/>
      <c r="BF4639" s="414"/>
      <c r="BG4639" s="414"/>
      <c r="BH4639" s="414"/>
      <c r="BI4639" s="383"/>
      <c r="BJ4639" s="383"/>
      <c r="BK4639" s="78"/>
      <c r="BL4639" s="414"/>
      <c r="BM4639" s="383"/>
      <c r="BN4639" s="78"/>
      <c r="BO4639" s="414"/>
      <c r="BP4639" s="78"/>
      <c r="BQ4639" s="414"/>
      <c r="BR4639" s="383"/>
      <c r="BS4639" s="78"/>
      <c r="BT4639" s="83"/>
      <c r="BU4639" s="608">
        <v>52</v>
      </c>
      <c r="BV4639" s="530">
        <v>45078</v>
      </c>
      <c r="BW4639" s="530">
        <v>45261</v>
      </c>
      <c r="BX4639" s="98" t="s">
        <v>7882</v>
      </c>
      <c r="BY4639" s="112">
        <f t="shared" si="446"/>
        <v>4634</v>
      </c>
      <c r="BZ4639" s="65">
        <f t="shared" si="445"/>
        <v>76454600</v>
      </c>
      <c r="CA4639" s="359">
        <f t="shared" si="447"/>
        <v>2</v>
      </c>
      <c r="CB4639" s="359">
        <f t="shared" si="448"/>
        <v>11</v>
      </c>
      <c r="CC4639" s="359">
        <f t="shared" si="449"/>
        <v>2023</v>
      </c>
      <c r="CD4639" s="359" t="str">
        <f t="shared" si="450"/>
        <v>211202354003CRECIENTE SUBITA</v>
      </c>
    </row>
    <row r="4640" spans="1:82" s="121" customFormat="1" ht="132" customHeight="1">
      <c r="A4640" s="13"/>
      <c r="B4640" s="13"/>
      <c r="C4640" s="13"/>
      <c r="D4640" s="123">
        <v>45231</v>
      </c>
      <c r="E4640" s="114" t="s">
        <v>2833</v>
      </c>
      <c r="F4640" s="99" t="s">
        <v>911</v>
      </c>
      <c r="G4640" s="99" t="s">
        <v>2802</v>
      </c>
      <c r="H4640" s="85" t="str">
        <f>VLOOKUP(E4640&amp;F4640,Divipola!$C$1:$F$1149,4,FALSE)</f>
        <v>20250</v>
      </c>
      <c r="I4640" s="77"/>
      <c r="J4640" s="181"/>
      <c r="K4640" s="146"/>
      <c r="L4640" s="146"/>
      <c r="M4640" s="146"/>
      <c r="N4640" s="146">
        <v>240</v>
      </c>
      <c r="O4640" s="146">
        <v>60</v>
      </c>
      <c r="P4640" s="146"/>
      <c r="Q4640" s="146">
        <v>60</v>
      </c>
      <c r="R4640" s="146"/>
      <c r="S4640" s="146"/>
      <c r="T4640" s="146"/>
      <c r="U4640" s="146"/>
      <c r="V4640" s="146"/>
      <c r="W4640" s="146"/>
      <c r="X4640" s="146"/>
      <c r="Y4640" s="146"/>
      <c r="Z4640" s="147"/>
      <c r="AA4640" s="148"/>
      <c r="AB4640" s="383"/>
      <c r="AC4640" s="73"/>
      <c r="AD4640" s="414"/>
      <c r="AE4640" s="393"/>
      <c r="AF4640" s="78"/>
      <c r="AG4640" s="414"/>
      <c r="AH4640" s="383"/>
      <c r="AI4640" s="453"/>
      <c r="AJ4640" s="453"/>
      <c r="AK4640" s="414"/>
      <c r="AL4640" s="383"/>
      <c r="AM4640" s="383"/>
      <c r="AN4640" s="523"/>
      <c r="AO4640" s="414"/>
      <c r="AP4640" s="548"/>
      <c r="AQ4640" s="414"/>
      <c r="AR4640" s="78"/>
      <c r="AS4640" s="78"/>
      <c r="AT4640" s="414"/>
      <c r="AU4640" s="548"/>
      <c r="AV4640" s="548"/>
      <c r="AW4640" s="414"/>
      <c r="AX4640" s="383"/>
      <c r="AY4640" s="548"/>
      <c r="AZ4640" s="414"/>
      <c r="BA4640" s="383"/>
      <c r="BB4640" s="548"/>
      <c r="BC4640" s="78"/>
      <c r="BD4640" s="414"/>
      <c r="BE4640" s="414"/>
      <c r="BF4640" s="414"/>
      <c r="BG4640" s="414"/>
      <c r="BH4640" s="414"/>
      <c r="BI4640" s="383"/>
      <c r="BJ4640" s="383"/>
      <c r="BK4640" s="78"/>
      <c r="BL4640" s="414"/>
      <c r="BM4640" s="383"/>
      <c r="BN4640" s="78"/>
      <c r="BO4640" s="414"/>
      <c r="BP4640" s="78"/>
      <c r="BQ4640" s="414"/>
      <c r="BR4640" s="383"/>
      <c r="BS4640" s="78"/>
      <c r="BT4640" s="83"/>
      <c r="BU4640" s="75"/>
      <c r="BV4640" s="74"/>
      <c r="BW4640" s="74"/>
      <c r="BX4640" s="98" t="s">
        <v>7883</v>
      </c>
      <c r="BY4640" s="112">
        <f t="shared" si="446"/>
        <v>4635</v>
      </c>
      <c r="BZ4640" s="65">
        <f t="shared" si="445"/>
        <v>0</v>
      </c>
      <c r="CA4640" s="359">
        <f t="shared" si="447"/>
        <v>1</v>
      </c>
      <c r="CB4640" s="359">
        <f t="shared" si="448"/>
        <v>11</v>
      </c>
      <c r="CC4640" s="359">
        <f t="shared" si="449"/>
        <v>2023</v>
      </c>
      <c r="CD4640" s="359" t="str">
        <f t="shared" si="450"/>
        <v>111202320250INUNDACION</v>
      </c>
    </row>
    <row r="4641" spans="1:82" s="121" customFormat="1" ht="96" customHeight="1">
      <c r="A4641" s="13"/>
      <c r="B4641" s="13"/>
      <c r="C4641" s="13"/>
      <c r="D4641" s="110">
        <v>45232</v>
      </c>
      <c r="E4641" s="125" t="s">
        <v>2832</v>
      </c>
      <c r="F4641" s="126" t="s">
        <v>2629</v>
      </c>
      <c r="G4641" s="126" t="s">
        <v>2807</v>
      </c>
      <c r="H4641" s="85" t="str">
        <f>VLOOKUP(E4641&amp;F4641,Divipola!$C$1:$F$1149,4,FALSE)</f>
        <v>76520</v>
      </c>
      <c r="I4641" s="77"/>
      <c r="J4641" s="181"/>
      <c r="K4641" s="146"/>
      <c r="L4641" s="146"/>
      <c r="M4641" s="146"/>
      <c r="N4641" s="146"/>
      <c r="O4641" s="146"/>
      <c r="P4641" s="146"/>
      <c r="Q4641" s="146"/>
      <c r="R4641" s="146">
        <v>1</v>
      </c>
      <c r="S4641" s="146"/>
      <c r="T4641" s="146"/>
      <c r="U4641" s="146"/>
      <c r="V4641" s="146"/>
      <c r="W4641" s="146"/>
      <c r="X4641" s="146"/>
      <c r="Y4641" s="146"/>
      <c r="Z4641" s="147"/>
      <c r="AA4641" s="148"/>
      <c r="AB4641" s="383"/>
      <c r="AC4641" s="73"/>
      <c r="AD4641" s="414"/>
      <c r="AE4641" s="393"/>
      <c r="AF4641" s="78"/>
      <c r="AG4641" s="414"/>
      <c r="AH4641" s="383"/>
      <c r="AI4641" s="453"/>
      <c r="AJ4641" s="453"/>
      <c r="AK4641" s="414"/>
      <c r="AL4641" s="383"/>
      <c r="AM4641" s="383"/>
      <c r="AN4641" s="523"/>
      <c r="AO4641" s="414"/>
      <c r="AP4641" s="548"/>
      <c r="AQ4641" s="414"/>
      <c r="AR4641" s="78"/>
      <c r="AS4641" s="78"/>
      <c r="AT4641" s="414"/>
      <c r="AU4641" s="548"/>
      <c r="AV4641" s="548"/>
      <c r="AW4641" s="414"/>
      <c r="AX4641" s="383"/>
      <c r="AY4641" s="548"/>
      <c r="AZ4641" s="414"/>
      <c r="BA4641" s="383"/>
      <c r="BB4641" s="548"/>
      <c r="BC4641" s="78"/>
      <c r="BD4641" s="414"/>
      <c r="BE4641" s="414"/>
      <c r="BF4641" s="414"/>
      <c r="BG4641" s="414"/>
      <c r="BH4641" s="414"/>
      <c r="BI4641" s="383"/>
      <c r="BJ4641" s="383"/>
      <c r="BK4641" s="78"/>
      <c r="BL4641" s="414"/>
      <c r="BM4641" s="383"/>
      <c r="BN4641" s="78"/>
      <c r="BO4641" s="414"/>
      <c r="BP4641" s="78"/>
      <c r="BQ4641" s="414"/>
      <c r="BR4641" s="383"/>
      <c r="BS4641" s="78"/>
      <c r="BT4641" s="83"/>
      <c r="BU4641" s="75"/>
      <c r="BV4641" s="74"/>
      <c r="BW4641" s="74"/>
      <c r="BX4641" s="98" t="s">
        <v>7884</v>
      </c>
      <c r="BY4641" s="112">
        <f t="shared" si="446"/>
        <v>4636</v>
      </c>
      <c r="BZ4641" s="65">
        <f t="shared" si="445"/>
        <v>0</v>
      </c>
      <c r="CA4641" s="359">
        <f t="shared" si="447"/>
        <v>2</v>
      </c>
      <c r="CB4641" s="359">
        <f t="shared" si="448"/>
        <v>11</v>
      </c>
      <c r="CC4641" s="359">
        <f t="shared" si="449"/>
        <v>2023</v>
      </c>
      <c r="CD4641" s="359" t="str">
        <f t="shared" si="450"/>
        <v>211202376520CRECIENTE SUBITA</v>
      </c>
    </row>
    <row r="4642" spans="1:82" s="121" customFormat="1" ht="108" customHeight="1">
      <c r="A4642" s="13"/>
      <c r="B4642" s="13"/>
      <c r="C4642" s="13"/>
      <c r="D4642" s="123">
        <v>45201</v>
      </c>
      <c r="E4642" s="123" t="s">
        <v>2831</v>
      </c>
      <c r="F4642" s="124" t="s">
        <v>2704</v>
      </c>
      <c r="G4642" s="126" t="s">
        <v>2808</v>
      </c>
      <c r="H4642" s="85" t="str">
        <f>VLOOKUP(E4642&amp;F4642,Divipola!$C$1:$F$1149,4,FALSE)</f>
        <v>73001</v>
      </c>
      <c r="I4642" s="77"/>
      <c r="J4642" s="181"/>
      <c r="K4642" s="146"/>
      <c r="L4642" s="146"/>
      <c r="M4642" s="146"/>
      <c r="N4642" s="146">
        <v>4</v>
      </c>
      <c r="O4642" s="146">
        <v>1</v>
      </c>
      <c r="P4642" s="146">
        <v>1</v>
      </c>
      <c r="Q4642" s="146"/>
      <c r="R4642" s="146"/>
      <c r="S4642" s="146"/>
      <c r="T4642" s="146"/>
      <c r="U4642" s="146">
        <v>1</v>
      </c>
      <c r="V4642" s="146"/>
      <c r="W4642" s="146"/>
      <c r="X4642" s="146"/>
      <c r="Y4642" s="146"/>
      <c r="Z4642" s="147"/>
      <c r="AA4642" s="148"/>
      <c r="AB4642" s="383"/>
      <c r="AC4642" s="73"/>
      <c r="AD4642" s="414"/>
      <c r="AE4642" s="393"/>
      <c r="AF4642" s="78"/>
      <c r="AG4642" s="414"/>
      <c r="AH4642" s="383"/>
      <c r="AI4642" s="453"/>
      <c r="AJ4642" s="453"/>
      <c r="AK4642" s="414"/>
      <c r="AL4642" s="383"/>
      <c r="AM4642" s="383"/>
      <c r="AN4642" s="523"/>
      <c r="AO4642" s="414"/>
      <c r="AP4642" s="548"/>
      <c r="AQ4642" s="414"/>
      <c r="AR4642" s="78"/>
      <c r="AS4642" s="78"/>
      <c r="AT4642" s="414"/>
      <c r="AU4642" s="548"/>
      <c r="AV4642" s="548"/>
      <c r="AW4642" s="414"/>
      <c r="AX4642" s="383"/>
      <c r="AY4642" s="548"/>
      <c r="AZ4642" s="414"/>
      <c r="BA4642" s="383"/>
      <c r="BB4642" s="548"/>
      <c r="BC4642" s="78"/>
      <c r="BD4642" s="414"/>
      <c r="BE4642" s="414"/>
      <c r="BF4642" s="414"/>
      <c r="BG4642" s="414"/>
      <c r="BH4642" s="414"/>
      <c r="BI4642" s="383"/>
      <c r="BJ4642" s="383"/>
      <c r="BK4642" s="78"/>
      <c r="BL4642" s="414"/>
      <c r="BM4642" s="383"/>
      <c r="BN4642" s="78"/>
      <c r="BO4642" s="414"/>
      <c r="BP4642" s="78"/>
      <c r="BQ4642" s="414"/>
      <c r="BR4642" s="383"/>
      <c r="BS4642" s="78"/>
      <c r="BT4642" s="83"/>
      <c r="BU4642" s="75"/>
      <c r="BV4642" s="74"/>
      <c r="BW4642" s="74"/>
      <c r="BX4642" s="98" t="s">
        <v>7885</v>
      </c>
      <c r="BY4642" s="112">
        <f t="shared" si="446"/>
        <v>4637</v>
      </c>
      <c r="BZ4642" s="65">
        <f t="shared" si="445"/>
        <v>0</v>
      </c>
      <c r="CA4642" s="359">
        <f t="shared" si="447"/>
        <v>2</v>
      </c>
      <c r="CB4642" s="359">
        <f t="shared" si="448"/>
        <v>10</v>
      </c>
      <c r="CC4642" s="359">
        <f t="shared" si="449"/>
        <v>2023</v>
      </c>
      <c r="CD4642" s="359" t="str">
        <f t="shared" si="450"/>
        <v>210202373001AVENIDA TORRENCIAL</v>
      </c>
    </row>
    <row r="4643" spans="1:82" s="121" customFormat="1" ht="156" customHeight="1">
      <c r="A4643" s="13"/>
      <c r="B4643" s="13"/>
      <c r="C4643" s="13"/>
      <c r="D4643" s="123">
        <v>45231</v>
      </c>
      <c r="E4643" s="123" t="s">
        <v>2723</v>
      </c>
      <c r="F4643" s="124" t="s">
        <v>1478</v>
      </c>
      <c r="G4643" s="126" t="s">
        <v>2802</v>
      </c>
      <c r="H4643" s="85" t="str">
        <f>VLOOKUP(E4643&amp;F4643,Divipola!$C$1:$F$1149,4,FALSE)</f>
        <v>13244</v>
      </c>
      <c r="I4643" s="77"/>
      <c r="J4643" s="181"/>
      <c r="K4643" s="146"/>
      <c r="L4643" s="146"/>
      <c r="M4643" s="146"/>
      <c r="N4643" s="146">
        <v>610</v>
      </c>
      <c r="O4643" s="146">
        <v>222</v>
      </c>
      <c r="P4643" s="146">
        <v>5</v>
      </c>
      <c r="Q4643" s="146">
        <v>85</v>
      </c>
      <c r="R4643" s="146"/>
      <c r="S4643" s="146"/>
      <c r="T4643" s="146"/>
      <c r="U4643" s="146"/>
      <c r="V4643" s="146">
        <v>1</v>
      </c>
      <c r="W4643" s="146"/>
      <c r="X4643" s="146"/>
      <c r="Y4643" s="146"/>
      <c r="Z4643" s="147"/>
      <c r="AA4643" s="148"/>
      <c r="AB4643" s="383"/>
      <c r="AC4643" s="73"/>
      <c r="AD4643" s="414"/>
      <c r="AE4643" s="393"/>
      <c r="AF4643" s="78"/>
      <c r="AG4643" s="414"/>
      <c r="AH4643" s="383"/>
      <c r="AI4643" s="453"/>
      <c r="AJ4643" s="453"/>
      <c r="AK4643" s="414"/>
      <c r="AL4643" s="383"/>
      <c r="AM4643" s="383"/>
      <c r="AN4643" s="523"/>
      <c r="AO4643" s="414"/>
      <c r="AP4643" s="548"/>
      <c r="AQ4643" s="414"/>
      <c r="AR4643" s="78"/>
      <c r="AS4643" s="78"/>
      <c r="AT4643" s="414"/>
      <c r="AU4643" s="612" t="s">
        <v>8279</v>
      </c>
      <c r="AV4643" s="612" t="s">
        <v>8291</v>
      </c>
      <c r="AW4643" s="613">
        <v>53248000000</v>
      </c>
      <c r="AX4643" s="383"/>
      <c r="AY4643" s="548"/>
      <c r="AZ4643" s="414"/>
      <c r="BA4643" s="383"/>
      <c r="BB4643" s="548"/>
      <c r="BC4643" s="78"/>
      <c r="BD4643" s="414"/>
      <c r="BE4643" s="414"/>
      <c r="BF4643" s="414"/>
      <c r="BG4643" s="414"/>
      <c r="BH4643" s="414"/>
      <c r="BI4643" s="383"/>
      <c r="BJ4643" s="383"/>
      <c r="BK4643" s="78"/>
      <c r="BL4643" s="414"/>
      <c r="BM4643" s="383"/>
      <c r="BN4643" s="78"/>
      <c r="BO4643" s="414"/>
      <c r="BP4643" s="78"/>
      <c r="BQ4643" s="414"/>
      <c r="BR4643" s="383"/>
      <c r="BS4643" s="78"/>
      <c r="BT4643" s="83"/>
      <c r="BU4643" s="75"/>
      <c r="BV4643" s="74"/>
      <c r="BW4643" s="74"/>
      <c r="BX4643" s="98" t="s">
        <v>7886</v>
      </c>
      <c r="BY4643" s="112">
        <f t="shared" si="446"/>
        <v>4638</v>
      </c>
      <c r="BZ4643" s="65">
        <f t="shared" si="445"/>
        <v>53248000000</v>
      </c>
      <c r="CA4643" s="359">
        <f t="shared" si="447"/>
        <v>1</v>
      </c>
      <c r="CB4643" s="359">
        <f t="shared" si="448"/>
        <v>11</v>
      </c>
      <c r="CC4643" s="359">
        <f t="shared" si="449"/>
        <v>2023</v>
      </c>
      <c r="CD4643" s="359" t="str">
        <f t="shared" si="450"/>
        <v>111202313244INUNDACION</v>
      </c>
    </row>
    <row r="4644" spans="1:82" s="121" customFormat="1" ht="84" customHeight="1">
      <c r="A4644" s="13"/>
      <c r="B4644" s="13"/>
      <c r="C4644" s="13"/>
      <c r="D4644" s="123">
        <v>45232</v>
      </c>
      <c r="E4644" s="114" t="s">
        <v>2161</v>
      </c>
      <c r="F4644" s="99" t="s">
        <v>758</v>
      </c>
      <c r="G4644" s="99" t="s">
        <v>2827</v>
      </c>
      <c r="H4644" s="85" t="str">
        <f>VLOOKUP(E4644&amp;F4644,Divipola!$C$1:$F$1149,4,FALSE)</f>
        <v>17486</v>
      </c>
      <c r="I4644" s="77"/>
      <c r="J4644" s="181"/>
      <c r="K4644" s="146"/>
      <c r="L4644" s="146"/>
      <c r="M4644" s="146"/>
      <c r="N4644" s="146"/>
      <c r="O4644" s="146"/>
      <c r="P4644" s="146"/>
      <c r="Q4644" s="146"/>
      <c r="R4644" s="146">
        <v>1</v>
      </c>
      <c r="S4644" s="146"/>
      <c r="T4644" s="146"/>
      <c r="U4644" s="146"/>
      <c r="V4644" s="146"/>
      <c r="W4644" s="146"/>
      <c r="X4644" s="146"/>
      <c r="Y4644" s="146"/>
      <c r="Z4644" s="147"/>
      <c r="AA4644" s="148"/>
      <c r="AB4644" s="383"/>
      <c r="AC4644" s="73"/>
      <c r="AD4644" s="414"/>
      <c r="AE4644" s="393"/>
      <c r="AF4644" s="78"/>
      <c r="AG4644" s="414"/>
      <c r="AH4644" s="383"/>
      <c r="AI4644" s="453"/>
      <c r="AJ4644" s="453"/>
      <c r="AK4644" s="414"/>
      <c r="AL4644" s="383"/>
      <c r="AM4644" s="383"/>
      <c r="AN4644" s="523"/>
      <c r="AO4644" s="414"/>
      <c r="AP4644" s="548"/>
      <c r="AQ4644" s="414"/>
      <c r="AR4644" s="78"/>
      <c r="AS4644" s="78"/>
      <c r="AT4644" s="414"/>
      <c r="AU4644" s="548"/>
      <c r="AV4644" s="548"/>
      <c r="AW4644" s="414"/>
      <c r="AX4644" s="383"/>
      <c r="AY4644" s="548"/>
      <c r="AZ4644" s="414"/>
      <c r="BA4644" s="383"/>
      <c r="BB4644" s="548"/>
      <c r="BC4644" s="78"/>
      <c r="BD4644" s="414"/>
      <c r="BE4644" s="414"/>
      <c r="BF4644" s="414"/>
      <c r="BG4644" s="414"/>
      <c r="BH4644" s="414"/>
      <c r="BI4644" s="383"/>
      <c r="BJ4644" s="383"/>
      <c r="BK4644" s="78"/>
      <c r="BL4644" s="414"/>
      <c r="BM4644" s="383"/>
      <c r="BN4644" s="78"/>
      <c r="BO4644" s="414"/>
      <c r="BP4644" s="78"/>
      <c r="BQ4644" s="414"/>
      <c r="BR4644" s="383"/>
      <c r="BS4644" s="78"/>
      <c r="BT4644" s="83"/>
      <c r="BU4644" s="75"/>
      <c r="BV4644" s="74"/>
      <c r="BW4644" s="74"/>
      <c r="BX4644" s="98" t="s">
        <v>7887</v>
      </c>
      <c r="BY4644" s="112">
        <f t="shared" si="446"/>
        <v>4639</v>
      </c>
      <c r="BZ4644" s="65">
        <f t="shared" si="445"/>
        <v>0</v>
      </c>
      <c r="CA4644" s="359">
        <f t="shared" si="447"/>
        <v>2</v>
      </c>
      <c r="CB4644" s="359">
        <f t="shared" si="448"/>
        <v>11</v>
      </c>
      <c r="CC4644" s="359">
        <f t="shared" si="449"/>
        <v>2023</v>
      </c>
      <c r="CD4644" s="359" t="str">
        <f t="shared" si="450"/>
        <v>211202317486MOVIMIENTO EN MASA</v>
      </c>
    </row>
    <row r="4645" spans="1:82" s="121" customFormat="1" ht="96" customHeight="1">
      <c r="A4645" s="13"/>
      <c r="B4645" s="13"/>
      <c r="C4645" s="13"/>
      <c r="D4645" s="123">
        <v>45233</v>
      </c>
      <c r="E4645" s="123" t="s">
        <v>2718</v>
      </c>
      <c r="F4645" s="124" t="s">
        <v>2651</v>
      </c>
      <c r="G4645" s="124" t="s">
        <v>2800</v>
      </c>
      <c r="H4645" s="85" t="str">
        <f>VLOOKUP(E4645&amp;F4645,Divipola!$C$1:$F$1149,4,FALSE)</f>
        <v>25513</v>
      </c>
      <c r="I4645" s="77"/>
      <c r="J4645" s="181"/>
      <c r="K4645" s="146"/>
      <c r="L4645" s="146"/>
      <c r="M4645" s="146"/>
      <c r="N4645" s="146">
        <v>4</v>
      </c>
      <c r="O4645" s="146">
        <v>1</v>
      </c>
      <c r="P4645" s="146">
        <v>1</v>
      </c>
      <c r="Q4645" s="146"/>
      <c r="R4645" s="146"/>
      <c r="S4645" s="146"/>
      <c r="T4645" s="146"/>
      <c r="U4645" s="146"/>
      <c r="V4645" s="146"/>
      <c r="W4645" s="146"/>
      <c r="X4645" s="146"/>
      <c r="Y4645" s="146"/>
      <c r="Z4645" s="147"/>
      <c r="AA4645" s="148"/>
      <c r="AB4645" s="383"/>
      <c r="AC4645" s="73"/>
      <c r="AD4645" s="414"/>
      <c r="AE4645" s="393"/>
      <c r="AF4645" s="78"/>
      <c r="AG4645" s="414"/>
      <c r="AH4645" s="383"/>
      <c r="AI4645" s="453"/>
      <c r="AJ4645" s="453"/>
      <c r="AK4645" s="414"/>
      <c r="AL4645" s="383"/>
      <c r="AM4645" s="383"/>
      <c r="AN4645" s="523"/>
      <c r="AO4645" s="414"/>
      <c r="AP4645" s="548"/>
      <c r="AQ4645" s="414"/>
      <c r="AR4645" s="78"/>
      <c r="AS4645" s="78"/>
      <c r="AT4645" s="414"/>
      <c r="AU4645" s="548"/>
      <c r="AV4645" s="548"/>
      <c r="AW4645" s="414"/>
      <c r="AX4645" s="383"/>
      <c r="AY4645" s="548"/>
      <c r="AZ4645" s="414"/>
      <c r="BA4645" s="383"/>
      <c r="BB4645" s="548"/>
      <c r="BC4645" s="78"/>
      <c r="BD4645" s="414"/>
      <c r="BE4645" s="414"/>
      <c r="BF4645" s="414"/>
      <c r="BG4645" s="414"/>
      <c r="BH4645" s="414"/>
      <c r="BI4645" s="383"/>
      <c r="BJ4645" s="383"/>
      <c r="BK4645" s="78"/>
      <c r="BL4645" s="414"/>
      <c r="BM4645" s="383"/>
      <c r="BN4645" s="78"/>
      <c r="BO4645" s="414"/>
      <c r="BP4645" s="78"/>
      <c r="BQ4645" s="414"/>
      <c r="BR4645" s="383"/>
      <c r="BS4645" s="78"/>
      <c r="BT4645" s="83"/>
      <c r="BU4645" s="75"/>
      <c r="BV4645" s="74"/>
      <c r="BW4645" s="74"/>
      <c r="BX4645" s="98" t="s">
        <v>7888</v>
      </c>
      <c r="BY4645" s="112">
        <f t="shared" si="446"/>
        <v>4640</v>
      </c>
      <c r="BZ4645" s="65">
        <f t="shared" si="445"/>
        <v>0</v>
      </c>
      <c r="CA4645" s="359">
        <f t="shared" si="447"/>
        <v>3</v>
      </c>
      <c r="CB4645" s="359">
        <f t="shared" si="448"/>
        <v>11</v>
      </c>
      <c r="CC4645" s="359">
        <f t="shared" si="449"/>
        <v>2023</v>
      </c>
      <c r="CD4645" s="359" t="str">
        <f t="shared" si="450"/>
        <v>311202325513INCENDIO ESTRUCTURAL</v>
      </c>
    </row>
    <row r="4646" spans="1:82" s="121" customFormat="1" ht="156" customHeight="1">
      <c r="A4646" s="13"/>
      <c r="B4646" s="13"/>
      <c r="C4646" s="13"/>
      <c r="D4646" s="123">
        <v>45233</v>
      </c>
      <c r="E4646" s="114" t="s">
        <v>2829</v>
      </c>
      <c r="F4646" s="99" t="s">
        <v>2312</v>
      </c>
      <c r="G4646" s="99" t="s">
        <v>2943</v>
      </c>
      <c r="H4646" s="85" t="str">
        <f>VLOOKUP(E4646&amp;F4646,Divipola!$C$1:$F$1149,4,FALSE)</f>
        <v>05042</v>
      </c>
      <c r="I4646" s="77"/>
      <c r="J4646" s="181"/>
      <c r="K4646" s="146"/>
      <c r="L4646" s="146"/>
      <c r="M4646" s="146"/>
      <c r="N4646" s="146"/>
      <c r="O4646" s="146"/>
      <c r="P4646" s="146"/>
      <c r="Q4646" s="146"/>
      <c r="R4646" s="146"/>
      <c r="S4646" s="146">
        <v>1</v>
      </c>
      <c r="T4646" s="146"/>
      <c r="U4646" s="146"/>
      <c r="V4646" s="146"/>
      <c r="W4646" s="146"/>
      <c r="X4646" s="146"/>
      <c r="Y4646" s="146"/>
      <c r="Z4646" s="147"/>
      <c r="AA4646" s="148"/>
      <c r="AB4646" s="383"/>
      <c r="AC4646" s="73"/>
      <c r="AD4646" s="414"/>
      <c r="AE4646" s="393"/>
      <c r="AF4646" s="78"/>
      <c r="AG4646" s="414"/>
      <c r="AH4646" s="383"/>
      <c r="AI4646" s="453"/>
      <c r="AJ4646" s="453"/>
      <c r="AK4646" s="414"/>
      <c r="AL4646" s="383"/>
      <c r="AM4646" s="383"/>
      <c r="AN4646" s="523"/>
      <c r="AO4646" s="414"/>
      <c r="AP4646" s="548"/>
      <c r="AQ4646" s="414"/>
      <c r="AR4646" s="78"/>
      <c r="AS4646" s="78"/>
      <c r="AT4646" s="414"/>
      <c r="AU4646" s="548"/>
      <c r="AV4646" s="548"/>
      <c r="AW4646" s="414"/>
      <c r="AX4646" s="383"/>
      <c r="AY4646" s="548"/>
      <c r="AZ4646" s="414"/>
      <c r="BA4646" s="383"/>
      <c r="BB4646" s="548"/>
      <c r="BC4646" s="78"/>
      <c r="BD4646" s="414"/>
      <c r="BE4646" s="414"/>
      <c r="BF4646" s="414"/>
      <c r="BG4646" s="414"/>
      <c r="BH4646" s="414"/>
      <c r="BI4646" s="383"/>
      <c r="BJ4646" s="383"/>
      <c r="BK4646" s="78"/>
      <c r="BL4646" s="414"/>
      <c r="BM4646" s="383"/>
      <c r="BN4646" s="78"/>
      <c r="BO4646" s="414"/>
      <c r="BP4646" s="78"/>
      <c r="BQ4646" s="414"/>
      <c r="BR4646" s="383"/>
      <c r="BS4646" s="78"/>
      <c r="BT4646" s="83"/>
      <c r="BU4646" s="75"/>
      <c r="BV4646" s="74"/>
      <c r="BW4646" s="74"/>
      <c r="BX4646" s="98" t="s">
        <v>7889</v>
      </c>
      <c r="BY4646" s="112">
        <f t="shared" si="446"/>
        <v>4641</v>
      </c>
      <c r="BZ4646" s="65">
        <f t="shared" si="445"/>
        <v>0</v>
      </c>
      <c r="CA4646" s="359">
        <f t="shared" si="447"/>
        <v>3</v>
      </c>
      <c r="CB4646" s="359">
        <f t="shared" si="448"/>
        <v>11</v>
      </c>
      <c r="CC4646" s="359">
        <f t="shared" si="449"/>
        <v>2023</v>
      </c>
      <c r="CD4646" s="359" t="str">
        <f t="shared" si="450"/>
        <v>311202305042COLAPSO ESTRUCTURAL</v>
      </c>
    </row>
    <row r="4647" spans="1:82" s="121" customFormat="1" ht="60" customHeight="1">
      <c r="A4647" s="13"/>
      <c r="B4647" s="13"/>
      <c r="C4647" s="13"/>
      <c r="D4647" s="123">
        <v>45233</v>
      </c>
      <c r="E4647" s="123" t="s">
        <v>2834</v>
      </c>
      <c r="F4647" s="124" t="s">
        <v>241</v>
      </c>
      <c r="G4647" s="124" t="s">
        <v>2827</v>
      </c>
      <c r="H4647" s="85" t="str">
        <f>VLOOKUP(E4647&amp;F4647,Divipola!$C$1:$F$1149,4,FALSE)</f>
        <v>54313</v>
      </c>
      <c r="I4647" s="77"/>
      <c r="J4647" s="181"/>
      <c r="K4647" s="146"/>
      <c r="L4647" s="146"/>
      <c r="M4647" s="146"/>
      <c r="N4647" s="146">
        <v>4</v>
      </c>
      <c r="O4647" s="146">
        <v>1</v>
      </c>
      <c r="P4647" s="146">
        <v>1</v>
      </c>
      <c r="Q4647" s="146"/>
      <c r="R4647" s="146"/>
      <c r="S4647" s="146"/>
      <c r="T4647" s="146"/>
      <c r="U4647" s="146"/>
      <c r="V4647" s="146"/>
      <c r="W4647" s="146"/>
      <c r="X4647" s="146"/>
      <c r="Y4647" s="146"/>
      <c r="Z4647" s="147"/>
      <c r="AA4647" s="148"/>
      <c r="AB4647" s="383"/>
      <c r="AC4647" s="73"/>
      <c r="AD4647" s="414"/>
      <c r="AE4647" s="393"/>
      <c r="AF4647" s="78"/>
      <c r="AG4647" s="414"/>
      <c r="AH4647" s="383"/>
      <c r="AI4647" s="453"/>
      <c r="AJ4647" s="453"/>
      <c r="AK4647" s="414"/>
      <c r="AL4647" s="383"/>
      <c r="AM4647" s="383"/>
      <c r="AN4647" s="523"/>
      <c r="AO4647" s="414"/>
      <c r="AP4647" s="578">
        <v>323</v>
      </c>
      <c r="AQ4647" s="537">
        <v>193726667</v>
      </c>
      <c r="AR4647" s="78"/>
      <c r="AS4647" s="78"/>
      <c r="AT4647" s="414"/>
      <c r="AU4647" s="548"/>
      <c r="AV4647" s="548"/>
      <c r="AW4647" s="414"/>
      <c r="AX4647" s="383"/>
      <c r="AY4647" s="548"/>
      <c r="AZ4647" s="414"/>
      <c r="BA4647" s="383"/>
      <c r="BB4647" s="548"/>
      <c r="BC4647" s="78"/>
      <c r="BD4647" s="414"/>
      <c r="BE4647" s="414"/>
      <c r="BF4647" s="414"/>
      <c r="BG4647" s="414"/>
      <c r="BH4647" s="414"/>
      <c r="BI4647" s="383"/>
      <c r="BJ4647" s="383"/>
      <c r="BK4647" s="78"/>
      <c r="BL4647" s="414"/>
      <c r="BM4647" s="383"/>
      <c r="BN4647" s="78"/>
      <c r="BO4647" s="414"/>
      <c r="BP4647" s="78"/>
      <c r="BQ4647" s="414"/>
      <c r="BR4647" s="383"/>
      <c r="BS4647" s="78"/>
      <c r="BT4647" s="83"/>
      <c r="BU4647" s="75"/>
      <c r="BV4647" s="74"/>
      <c r="BW4647" s="74"/>
      <c r="BX4647" s="120" t="s">
        <v>7890</v>
      </c>
      <c r="BY4647" s="112">
        <f t="shared" si="446"/>
        <v>4642</v>
      </c>
      <c r="BZ4647" s="65">
        <f t="shared" si="445"/>
        <v>193726667</v>
      </c>
      <c r="CA4647" s="359">
        <f t="shared" si="447"/>
        <v>3</v>
      </c>
      <c r="CB4647" s="359">
        <f t="shared" si="448"/>
        <v>11</v>
      </c>
      <c r="CC4647" s="359">
        <f t="shared" si="449"/>
        <v>2023</v>
      </c>
      <c r="CD4647" s="359" t="str">
        <f t="shared" si="450"/>
        <v>311202354313MOVIMIENTO EN MASA</v>
      </c>
    </row>
    <row r="4648" spans="1:82" s="121" customFormat="1" ht="120" customHeight="1">
      <c r="A4648" s="13"/>
      <c r="B4648" s="13"/>
      <c r="C4648" s="13"/>
      <c r="D4648" s="123">
        <v>45233</v>
      </c>
      <c r="E4648" s="123" t="s">
        <v>2718</v>
      </c>
      <c r="F4648" s="124" t="s">
        <v>1100</v>
      </c>
      <c r="G4648" s="126" t="s">
        <v>2827</v>
      </c>
      <c r="H4648" s="85" t="str">
        <f>VLOOKUP(E4648&amp;F4648,Divipola!$C$1:$F$1149,4,FALSE)</f>
        <v>25398</v>
      </c>
      <c r="I4648" s="77"/>
      <c r="J4648" s="181"/>
      <c r="K4648" s="146"/>
      <c r="L4648" s="146"/>
      <c r="M4648" s="146"/>
      <c r="N4648" s="146">
        <v>60</v>
      </c>
      <c r="O4648" s="146">
        <v>12</v>
      </c>
      <c r="P4648" s="146"/>
      <c r="Q4648" s="146"/>
      <c r="R4648" s="146"/>
      <c r="S4648" s="146"/>
      <c r="T4648" s="146"/>
      <c r="U4648" s="146"/>
      <c r="V4648" s="146"/>
      <c r="W4648" s="146"/>
      <c r="X4648" s="146"/>
      <c r="Y4648" s="146"/>
      <c r="Z4648" s="147"/>
      <c r="AA4648" s="185" t="s">
        <v>7891</v>
      </c>
      <c r="AB4648" s="383"/>
      <c r="AC4648" s="73"/>
      <c r="AD4648" s="414"/>
      <c r="AE4648" s="393"/>
      <c r="AF4648" s="78"/>
      <c r="AG4648" s="414"/>
      <c r="AH4648" s="383"/>
      <c r="AI4648" s="453"/>
      <c r="AJ4648" s="453"/>
      <c r="AK4648" s="414"/>
      <c r="AL4648" s="383"/>
      <c r="AM4648" s="383"/>
      <c r="AN4648" s="523"/>
      <c r="AO4648" s="414"/>
      <c r="AP4648" s="548"/>
      <c r="AQ4648" s="414"/>
      <c r="AR4648" s="78"/>
      <c r="AS4648" s="78"/>
      <c r="AT4648" s="414"/>
      <c r="AU4648" s="548"/>
      <c r="AV4648" s="548"/>
      <c r="AW4648" s="414"/>
      <c r="AX4648" s="383"/>
      <c r="AY4648" s="548"/>
      <c r="AZ4648" s="414"/>
      <c r="BA4648" s="383"/>
      <c r="BB4648" s="548"/>
      <c r="BC4648" s="78"/>
      <c r="BD4648" s="414"/>
      <c r="BE4648" s="414"/>
      <c r="BF4648" s="414"/>
      <c r="BG4648" s="414"/>
      <c r="BH4648" s="414"/>
      <c r="BI4648" s="383"/>
      <c r="BJ4648" s="383"/>
      <c r="BK4648" s="78"/>
      <c r="BL4648" s="414"/>
      <c r="BM4648" s="383"/>
      <c r="BN4648" s="78"/>
      <c r="BO4648" s="414"/>
      <c r="BP4648" s="78"/>
      <c r="BQ4648" s="414"/>
      <c r="BR4648" s="383"/>
      <c r="BS4648" s="78"/>
      <c r="BT4648" s="83"/>
      <c r="BU4648" s="75"/>
      <c r="BV4648" s="74"/>
      <c r="BW4648" s="74"/>
      <c r="BX4648" s="98" t="s">
        <v>7892</v>
      </c>
      <c r="BY4648" s="112">
        <f t="shared" si="446"/>
        <v>4643</v>
      </c>
      <c r="BZ4648" s="65">
        <f t="shared" si="445"/>
        <v>0</v>
      </c>
      <c r="CA4648" s="359">
        <f t="shared" si="447"/>
        <v>3</v>
      </c>
      <c r="CB4648" s="359">
        <f t="shared" si="448"/>
        <v>11</v>
      </c>
      <c r="CC4648" s="359">
        <f t="shared" si="449"/>
        <v>2023</v>
      </c>
      <c r="CD4648" s="359" t="str">
        <f t="shared" si="450"/>
        <v>311202325398MOVIMIENTO EN MASA</v>
      </c>
    </row>
    <row r="4649" spans="1:82" s="121" customFormat="1" ht="132" customHeight="1">
      <c r="A4649" s="13"/>
      <c r="B4649" s="13"/>
      <c r="C4649" s="13"/>
      <c r="D4649" s="149">
        <v>45232</v>
      </c>
      <c r="E4649" s="151" t="s">
        <v>2861</v>
      </c>
      <c r="F4649" s="152" t="s">
        <v>2707</v>
      </c>
      <c r="G4649" s="152" t="s">
        <v>2802</v>
      </c>
      <c r="H4649" s="85" t="str">
        <f>VLOOKUP(E4649&amp;F4649,Divipola!$C$1:$F$1149,4,FALSE)</f>
        <v>44874</v>
      </c>
      <c r="I4649" s="77"/>
      <c r="J4649" s="181"/>
      <c r="K4649" s="207"/>
      <c r="L4649" s="207"/>
      <c r="M4649" s="207"/>
      <c r="N4649" s="207">
        <v>536</v>
      </c>
      <c r="O4649" s="207">
        <v>134</v>
      </c>
      <c r="P4649" s="207"/>
      <c r="Q4649" s="207">
        <v>134</v>
      </c>
      <c r="R4649" s="207"/>
      <c r="S4649" s="207"/>
      <c r="T4649" s="207"/>
      <c r="U4649" s="207"/>
      <c r="V4649" s="207"/>
      <c r="W4649" s="207"/>
      <c r="X4649" s="207"/>
      <c r="Y4649" s="207"/>
      <c r="Z4649" s="208">
        <v>50</v>
      </c>
      <c r="AA4649" s="186"/>
      <c r="AB4649" s="383"/>
      <c r="AC4649" s="73"/>
      <c r="AD4649" s="414"/>
      <c r="AE4649" s="393"/>
      <c r="AF4649" s="78"/>
      <c r="AG4649" s="414"/>
      <c r="AH4649" s="383"/>
      <c r="AI4649" s="453"/>
      <c r="AJ4649" s="453"/>
      <c r="AK4649" s="414"/>
      <c r="AL4649" s="383"/>
      <c r="AM4649" s="383"/>
      <c r="AN4649" s="523"/>
      <c r="AO4649" s="414"/>
      <c r="AP4649" s="548"/>
      <c r="AQ4649" s="414"/>
      <c r="AR4649" s="78"/>
      <c r="AS4649" s="78"/>
      <c r="AT4649" s="414"/>
      <c r="AU4649" s="548"/>
      <c r="AV4649" s="548"/>
      <c r="AW4649" s="414"/>
      <c r="AX4649" s="383"/>
      <c r="AY4649" s="548"/>
      <c r="AZ4649" s="414"/>
      <c r="BA4649" s="383"/>
      <c r="BB4649" s="548"/>
      <c r="BC4649" s="78"/>
      <c r="BD4649" s="414"/>
      <c r="BE4649" s="414"/>
      <c r="BF4649" s="414"/>
      <c r="BG4649" s="414"/>
      <c r="BH4649" s="414"/>
      <c r="BI4649" s="383"/>
      <c r="BJ4649" s="383"/>
      <c r="BK4649" s="78"/>
      <c r="BL4649" s="414"/>
      <c r="BM4649" s="383"/>
      <c r="BN4649" s="78"/>
      <c r="BO4649" s="414"/>
      <c r="BP4649" s="78"/>
      <c r="BQ4649" s="414"/>
      <c r="BR4649" s="383"/>
      <c r="BS4649" s="78"/>
      <c r="BT4649" s="83"/>
      <c r="BU4649" s="75"/>
      <c r="BV4649" s="74"/>
      <c r="BW4649" s="74"/>
      <c r="BX4649" s="98" t="s">
        <v>8007</v>
      </c>
      <c r="BY4649" s="112">
        <f t="shared" si="446"/>
        <v>4644</v>
      </c>
      <c r="BZ4649" s="65">
        <f t="shared" si="445"/>
        <v>0</v>
      </c>
      <c r="CA4649" s="359">
        <f t="shared" si="447"/>
        <v>2</v>
      </c>
      <c r="CB4649" s="359">
        <f t="shared" si="448"/>
        <v>11</v>
      </c>
      <c r="CC4649" s="359">
        <f t="shared" si="449"/>
        <v>2023</v>
      </c>
      <c r="CD4649" s="359" t="str">
        <f t="shared" si="450"/>
        <v>211202344874INUNDACION</v>
      </c>
    </row>
    <row r="4650" spans="1:82" s="121" customFormat="1" ht="48" customHeight="1">
      <c r="A4650" s="13"/>
      <c r="B4650" s="13"/>
      <c r="C4650" s="13"/>
      <c r="D4650" s="123">
        <v>45234</v>
      </c>
      <c r="E4650" s="123" t="s">
        <v>2831</v>
      </c>
      <c r="F4650" s="124" t="s">
        <v>1896</v>
      </c>
      <c r="G4650" s="126" t="s">
        <v>2827</v>
      </c>
      <c r="H4650" s="85" t="str">
        <f>VLOOKUP(E4650&amp;F4650,Divipola!$C$1:$F$1149,4,FALSE)</f>
        <v>73622</v>
      </c>
      <c r="I4650" s="77"/>
      <c r="J4650" s="181"/>
      <c r="K4650" s="146"/>
      <c r="L4650" s="146"/>
      <c r="M4650" s="146"/>
      <c r="N4650" s="146"/>
      <c r="O4650" s="146"/>
      <c r="P4650" s="146"/>
      <c r="Q4650" s="146"/>
      <c r="R4650" s="146">
        <v>1</v>
      </c>
      <c r="S4650" s="146"/>
      <c r="T4650" s="146"/>
      <c r="U4650" s="146"/>
      <c r="V4650" s="146"/>
      <c r="W4650" s="146"/>
      <c r="X4650" s="146"/>
      <c r="Y4650" s="146"/>
      <c r="Z4650" s="147"/>
      <c r="AA4650" s="148"/>
      <c r="AB4650" s="383"/>
      <c r="AC4650" s="73"/>
      <c r="AD4650" s="414"/>
      <c r="AE4650" s="393"/>
      <c r="AF4650" s="78"/>
      <c r="AG4650" s="414"/>
      <c r="AH4650" s="383"/>
      <c r="AI4650" s="453"/>
      <c r="AJ4650" s="453"/>
      <c r="AK4650" s="414"/>
      <c r="AL4650" s="383"/>
      <c r="AM4650" s="383"/>
      <c r="AN4650" s="523"/>
      <c r="AO4650" s="414"/>
      <c r="AP4650" s="548"/>
      <c r="AQ4650" s="414"/>
      <c r="AR4650" s="78"/>
      <c r="AS4650" s="78"/>
      <c r="AT4650" s="414"/>
      <c r="AU4650" s="548"/>
      <c r="AV4650" s="548"/>
      <c r="AW4650" s="414"/>
      <c r="AX4650" s="383"/>
      <c r="AY4650" s="548"/>
      <c r="AZ4650" s="414"/>
      <c r="BA4650" s="383"/>
      <c r="BB4650" s="548"/>
      <c r="BC4650" s="78"/>
      <c r="BD4650" s="414"/>
      <c r="BE4650" s="414"/>
      <c r="BF4650" s="414"/>
      <c r="BG4650" s="414"/>
      <c r="BH4650" s="414"/>
      <c r="BI4650" s="383"/>
      <c r="BJ4650" s="383"/>
      <c r="BK4650" s="78"/>
      <c r="BL4650" s="414"/>
      <c r="BM4650" s="383"/>
      <c r="BN4650" s="78"/>
      <c r="BO4650" s="414"/>
      <c r="BP4650" s="78"/>
      <c r="BQ4650" s="414"/>
      <c r="BR4650" s="383"/>
      <c r="BS4650" s="78"/>
      <c r="BT4650" s="83"/>
      <c r="BU4650" s="75"/>
      <c r="BV4650" s="74"/>
      <c r="BW4650" s="74"/>
      <c r="BX4650" s="120" t="s">
        <v>7894</v>
      </c>
      <c r="BY4650" s="112">
        <f t="shared" si="446"/>
        <v>4645</v>
      </c>
      <c r="BZ4650" s="65">
        <f t="shared" si="445"/>
        <v>0</v>
      </c>
      <c r="CA4650" s="359">
        <f t="shared" si="447"/>
        <v>4</v>
      </c>
      <c r="CB4650" s="359">
        <f t="shared" si="448"/>
        <v>11</v>
      </c>
      <c r="CC4650" s="359">
        <f t="shared" si="449"/>
        <v>2023</v>
      </c>
      <c r="CD4650" s="359" t="str">
        <f t="shared" si="450"/>
        <v>411202373622MOVIMIENTO EN MASA</v>
      </c>
    </row>
    <row r="4651" spans="1:82" s="121" customFormat="1" ht="60" customHeight="1">
      <c r="A4651" s="13"/>
      <c r="B4651" s="13"/>
      <c r="C4651" s="13"/>
      <c r="D4651" s="123">
        <v>45234</v>
      </c>
      <c r="E4651" s="114" t="s">
        <v>506</v>
      </c>
      <c r="F4651" s="99" t="s">
        <v>1689</v>
      </c>
      <c r="G4651" s="99" t="s">
        <v>2802</v>
      </c>
      <c r="H4651" s="85" t="str">
        <f>VLOOKUP(E4651&amp;F4651,Divipola!$C$1:$F$1149,4,FALSE)</f>
        <v>50001</v>
      </c>
      <c r="I4651" s="77"/>
      <c r="J4651" s="181"/>
      <c r="K4651" s="146"/>
      <c r="L4651" s="146"/>
      <c r="M4651" s="146"/>
      <c r="N4651" s="146">
        <v>32</v>
      </c>
      <c r="O4651" s="146">
        <v>8</v>
      </c>
      <c r="P4651" s="146"/>
      <c r="Q4651" s="146">
        <v>8</v>
      </c>
      <c r="R4651" s="146"/>
      <c r="S4651" s="146"/>
      <c r="T4651" s="146"/>
      <c r="U4651" s="146"/>
      <c r="V4651" s="146"/>
      <c r="W4651" s="146"/>
      <c r="X4651" s="146"/>
      <c r="Y4651" s="146"/>
      <c r="Z4651" s="147"/>
      <c r="AA4651" s="148"/>
      <c r="AB4651" s="383"/>
      <c r="AC4651" s="73"/>
      <c r="AD4651" s="414"/>
      <c r="AE4651" s="393"/>
      <c r="AF4651" s="78"/>
      <c r="AG4651" s="414"/>
      <c r="AH4651" s="383"/>
      <c r="AI4651" s="453"/>
      <c r="AJ4651" s="453"/>
      <c r="AK4651" s="414"/>
      <c r="AL4651" s="383"/>
      <c r="AM4651" s="383"/>
      <c r="AN4651" s="523"/>
      <c r="AO4651" s="414"/>
      <c r="AP4651" s="548"/>
      <c r="AQ4651" s="414"/>
      <c r="AR4651" s="78"/>
      <c r="AS4651" s="78"/>
      <c r="AT4651" s="414"/>
      <c r="AU4651" s="548"/>
      <c r="AV4651" s="548"/>
      <c r="AW4651" s="414"/>
      <c r="AX4651" s="383"/>
      <c r="AY4651" s="548"/>
      <c r="AZ4651" s="414"/>
      <c r="BA4651" s="383"/>
      <c r="BB4651" s="548"/>
      <c r="BC4651" s="78"/>
      <c r="BD4651" s="414"/>
      <c r="BE4651" s="414"/>
      <c r="BF4651" s="414"/>
      <c r="BG4651" s="414"/>
      <c r="BH4651" s="414"/>
      <c r="BI4651" s="383"/>
      <c r="BJ4651" s="383"/>
      <c r="BK4651" s="78"/>
      <c r="BL4651" s="414"/>
      <c r="BM4651" s="383"/>
      <c r="BN4651" s="78"/>
      <c r="BO4651" s="414"/>
      <c r="BP4651" s="78"/>
      <c r="BQ4651" s="414"/>
      <c r="BR4651" s="383"/>
      <c r="BS4651" s="78"/>
      <c r="BT4651" s="83"/>
      <c r="BU4651" s="75"/>
      <c r="BV4651" s="74"/>
      <c r="BW4651" s="74"/>
      <c r="BX4651" s="98" t="s">
        <v>7895</v>
      </c>
      <c r="BY4651" s="112">
        <f t="shared" si="446"/>
        <v>4646</v>
      </c>
      <c r="BZ4651" s="65">
        <f t="shared" si="445"/>
        <v>0</v>
      </c>
      <c r="CA4651" s="359">
        <f t="shared" si="447"/>
        <v>4</v>
      </c>
      <c r="CB4651" s="359">
        <f t="shared" si="448"/>
        <v>11</v>
      </c>
      <c r="CC4651" s="359">
        <f t="shared" si="449"/>
        <v>2023</v>
      </c>
      <c r="CD4651" s="359" t="str">
        <f t="shared" si="450"/>
        <v>411202350001INUNDACION</v>
      </c>
    </row>
    <row r="4652" spans="1:82" s="121" customFormat="1" ht="180" customHeight="1">
      <c r="A4652" s="13"/>
      <c r="B4652" s="13"/>
      <c r="C4652" s="13"/>
      <c r="D4652" s="123">
        <v>45259</v>
      </c>
      <c r="E4652" s="114" t="s">
        <v>2723</v>
      </c>
      <c r="F4652" s="99" t="s">
        <v>2719</v>
      </c>
      <c r="G4652" s="99" t="s">
        <v>8256</v>
      </c>
      <c r="H4652" s="85">
        <f>VLOOKUP(E4652&amp;F4652,Divipola!$C$1:$F$1149,4,FALSE)</f>
        <v>13</v>
      </c>
      <c r="I4652" s="181"/>
      <c r="J4652" s="181"/>
      <c r="K4652" s="146"/>
      <c r="L4652" s="146"/>
      <c r="M4652" s="146"/>
      <c r="N4652" s="146"/>
      <c r="O4652" s="146"/>
      <c r="P4652" s="146"/>
      <c r="Q4652" s="146"/>
      <c r="R4652" s="146"/>
      <c r="S4652" s="146"/>
      <c r="T4652" s="146"/>
      <c r="U4652" s="146"/>
      <c r="V4652" s="146"/>
      <c r="W4652" s="146"/>
      <c r="X4652" s="146"/>
      <c r="Y4652" s="146"/>
      <c r="Z4652" s="147"/>
      <c r="AA4652" s="148"/>
      <c r="AB4652" s="383"/>
      <c r="AC4652" s="73"/>
      <c r="AD4652" s="414"/>
      <c r="AE4652" s="395"/>
      <c r="AF4652" s="78"/>
      <c r="AG4652" s="414"/>
      <c r="AH4652" s="383"/>
      <c r="AI4652" s="453"/>
      <c r="AJ4652" s="453"/>
      <c r="AK4652" s="414"/>
      <c r="AL4652" s="383"/>
      <c r="AM4652" s="383"/>
      <c r="AN4652" s="523"/>
      <c r="AO4652" s="414"/>
      <c r="AP4652" s="548"/>
      <c r="AQ4652" s="414"/>
      <c r="AR4652" s="78"/>
      <c r="AS4652" s="78"/>
      <c r="AT4652" s="414"/>
      <c r="AU4652" s="612" t="s">
        <v>8292</v>
      </c>
      <c r="AV4652" s="616" t="s">
        <v>8293</v>
      </c>
      <c r="AW4652" s="617">
        <v>33072000000</v>
      </c>
      <c r="AX4652" s="383"/>
      <c r="AY4652" s="548"/>
      <c r="AZ4652" s="414"/>
      <c r="BA4652" s="383"/>
      <c r="BB4652" s="548"/>
      <c r="BC4652" s="78"/>
      <c r="BD4652" s="414"/>
      <c r="BE4652" s="414"/>
      <c r="BF4652" s="414"/>
      <c r="BG4652" s="414"/>
      <c r="BH4652" s="414"/>
      <c r="BI4652" s="383"/>
      <c r="BJ4652" s="383"/>
      <c r="BK4652" s="78"/>
      <c r="BL4652" s="414"/>
      <c r="BM4652" s="383"/>
      <c r="BN4652" s="78"/>
      <c r="BO4652" s="414"/>
      <c r="BP4652" s="78"/>
      <c r="BQ4652" s="414"/>
      <c r="BR4652" s="383"/>
      <c r="BS4652" s="78"/>
      <c r="BT4652" s="83"/>
      <c r="BU4652" s="75"/>
      <c r="BV4652" s="74"/>
      <c r="BW4652" s="74"/>
      <c r="BX4652" s="98"/>
      <c r="BY4652" s="112">
        <f t="shared" si="446"/>
        <v>4647</v>
      </c>
      <c r="BZ4652" s="65">
        <f t="shared" si="445"/>
        <v>33072000000</v>
      </c>
      <c r="CA4652" s="359">
        <f t="shared" si="447"/>
        <v>29</v>
      </c>
      <c r="CB4652" s="359">
        <f t="shared" si="448"/>
        <v>11</v>
      </c>
      <c r="CC4652" s="359">
        <f t="shared" si="449"/>
        <v>2023</v>
      </c>
      <c r="CD4652" s="359" t="str">
        <f t="shared" si="450"/>
        <v xml:space="preserve">2911202313INUNDACION </v>
      </c>
    </row>
    <row r="4653" spans="1:82" s="121" customFormat="1" ht="216" customHeight="1">
      <c r="A4653" s="13"/>
      <c r="B4653" s="13"/>
      <c r="C4653" s="13"/>
      <c r="D4653" s="149">
        <v>45230</v>
      </c>
      <c r="E4653" s="149" t="s">
        <v>2723</v>
      </c>
      <c r="F4653" s="150" t="s">
        <v>1546</v>
      </c>
      <c r="G4653" s="504" t="s">
        <v>2802</v>
      </c>
      <c r="H4653" s="85" t="str">
        <f>VLOOKUP(E4653&amp;F4653,Divipola!$C$1:$F$1149,4,FALSE)</f>
        <v>13838</v>
      </c>
      <c r="I4653" s="77"/>
      <c r="J4653" s="181"/>
      <c r="K4653" s="207"/>
      <c r="L4653" s="207"/>
      <c r="M4653" s="207"/>
      <c r="N4653" s="207">
        <v>1500</v>
      </c>
      <c r="O4653" s="207">
        <v>300</v>
      </c>
      <c r="P4653" s="207"/>
      <c r="Q4653" s="207">
        <v>300</v>
      </c>
      <c r="R4653" s="207">
        <v>2</v>
      </c>
      <c r="S4653" s="207"/>
      <c r="T4653" s="207"/>
      <c r="U4653" s="207"/>
      <c r="V4653" s="207"/>
      <c r="W4653" s="207"/>
      <c r="X4653" s="207"/>
      <c r="Y4653" s="207"/>
      <c r="Z4653" s="208"/>
      <c r="AA4653" s="186"/>
      <c r="AB4653" s="383"/>
      <c r="AC4653" s="73"/>
      <c r="AD4653" s="414"/>
      <c r="AE4653" s="393"/>
      <c r="AF4653" s="78"/>
      <c r="AG4653" s="414"/>
      <c r="AH4653" s="383"/>
      <c r="AI4653" s="453"/>
      <c r="AJ4653" s="453"/>
      <c r="AK4653" s="414"/>
      <c r="AL4653" s="383"/>
      <c r="AM4653" s="383"/>
      <c r="AN4653" s="523"/>
      <c r="AO4653" s="414"/>
      <c r="AP4653" s="548"/>
      <c r="AQ4653" s="414"/>
      <c r="AR4653" s="78"/>
      <c r="AS4653" s="78"/>
      <c r="AT4653" s="414"/>
      <c r="AU4653" s="548"/>
      <c r="AV4653" s="548"/>
      <c r="AW4653" s="414"/>
      <c r="AX4653" s="383"/>
      <c r="AY4653" s="548"/>
      <c r="AZ4653" s="414"/>
      <c r="BA4653" s="383"/>
      <c r="BB4653" s="548"/>
      <c r="BC4653" s="78"/>
      <c r="BD4653" s="414"/>
      <c r="BE4653" s="414"/>
      <c r="BF4653" s="414"/>
      <c r="BG4653" s="414"/>
      <c r="BH4653" s="414"/>
      <c r="BI4653" s="383"/>
      <c r="BJ4653" s="383"/>
      <c r="BK4653" s="78"/>
      <c r="BL4653" s="414"/>
      <c r="BM4653" s="383"/>
      <c r="BN4653" s="78"/>
      <c r="BO4653" s="414"/>
      <c r="BP4653" s="78"/>
      <c r="BQ4653" s="414"/>
      <c r="BR4653" s="383"/>
      <c r="BS4653" s="78"/>
      <c r="BT4653" s="83"/>
      <c r="BU4653" s="75"/>
      <c r="BV4653" s="74"/>
      <c r="BW4653" s="74"/>
      <c r="BX4653" s="98" t="s">
        <v>7940</v>
      </c>
      <c r="BY4653" s="112">
        <f t="shared" si="446"/>
        <v>4648</v>
      </c>
      <c r="BZ4653" s="65">
        <f t="shared" si="445"/>
        <v>0</v>
      </c>
      <c r="CA4653" s="359">
        <f t="shared" si="447"/>
        <v>31</v>
      </c>
      <c r="CB4653" s="359">
        <f t="shared" si="448"/>
        <v>10</v>
      </c>
      <c r="CC4653" s="359">
        <f t="shared" si="449"/>
        <v>2023</v>
      </c>
      <c r="CD4653" s="359" t="str">
        <f t="shared" si="450"/>
        <v>3110202313838INUNDACION</v>
      </c>
    </row>
    <row r="4654" spans="1:82" s="121" customFormat="1" ht="324" customHeight="1">
      <c r="A4654" s="13"/>
      <c r="B4654" s="13"/>
      <c r="C4654" s="13"/>
      <c r="D4654" s="149">
        <v>45233</v>
      </c>
      <c r="E4654" s="151" t="s">
        <v>2723</v>
      </c>
      <c r="F4654" s="152" t="s">
        <v>2170</v>
      </c>
      <c r="G4654" s="152" t="s">
        <v>2802</v>
      </c>
      <c r="H4654" s="85" t="str">
        <f>VLOOKUP(E4654&amp;F4654,Divipola!$C$1:$F$1149,4,FALSE)</f>
        <v>13580</v>
      </c>
      <c r="I4654" s="77"/>
      <c r="J4654" s="181"/>
      <c r="K4654" s="207"/>
      <c r="L4654" s="207"/>
      <c r="M4654" s="207"/>
      <c r="N4654" s="207">
        <v>3750</v>
      </c>
      <c r="O4654" s="207">
        <v>750</v>
      </c>
      <c r="P4654" s="207"/>
      <c r="Q4654" s="207"/>
      <c r="R4654" s="207">
        <v>12</v>
      </c>
      <c r="S4654" s="207"/>
      <c r="T4654" s="207"/>
      <c r="U4654" s="207"/>
      <c r="V4654" s="207"/>
      <c r="W4654" s="207"/>
      <c r="X4654" s="207">
        <v>1</v>
      </c>
      <c r="Y4654" s="207"/>
      <c r="Z4654" s="208"/>
      <c r="AA4654" s="221" t="s">
        <v>7942</v>
      </c>
      <c r="AB4654" s="383"/>
      <c r="AC4654" s="73"/>
      <c r="AD4654" s="414"/>
      <c r="AE4654" s="393"/>
      <c r="AF4654" s="78"/>
      <c r="AG4654" s="414"/>
      <c r="AH4654" s="383">
        <v>45263</v>
      </c>
      <c r="AI4654" s="453">
        <v>3930</v>
      </c>
      <c r="AJ4654" s="453">
        <v>1210</v>
      </c>
      <c r="AK4654" s="414">
        <v>2611007298.1999998</v>
      </c>
      <c r="AL4654" s="383"/>
      <c r="AM4654" s="383"/>
      <c r="AN4654" s="523"/>
      <c r="AO4654" s="414"/>
      <c r="AP4654" s="548"/>
      <c r="AQ4654" s="414"/>
      <c r="AR4654" s="78"/>
      <c r="AS4654" s="78"/>
      <c r="AT4654" s="414"/>
      <c r="AU4654" s="548"/>
      <c r="AV4654" s="548"/>
      <c r="AW4654" s="414"/>
      <c r="AX4654" s="383"/>
      <c r="AY4654" s="548"/>
      <c r="AZ4654" s="414"/>
      <c r="BA4654" s="383"/>
      <c r="BB4654" s="548"/>
      <c r="BC4654" s="78"/>
      <c r="BD4654" s="414"/>
      <c r="BE4654" s="414"/>
      <c r="BF4654" s="414"/>
      <c r="BG4654" s="414"/>
      <c r="BH4654" s="414"/>
      <c r="BI4654" s="383"/>
      <c r="BJ4654" s="383"/>
      <c r="BK4654" s="78"/>
      <c r="BL4654" s="414"/>
      <c r="BM4654" s="383"/>
      <c r="BN4654" s="78"/>
      <c r="BO4654" s="414"/>
      <c r="BP4654" s="78"/>
      <c r="BQ4654" s="414"/>
      <c r="BR4654" s="383"/>
      <c r="BS4654" s="78"/>
      <c r="BT4654" s="83"/>
      <c r="BU4654" s="75"/>
      <c r="BV4654" s="74"/>
      <c r="BW4654" s="74"/>
      <c r="BX4654" s="98" t="s">
        <v>7941</v>
      </c>
      <c r="BY4654" s="112">
        <f t="shared" si="446"/>
        <v>4649</v>
      </c>
      <c r="BZ4654" s="65">
        <f t="shared" si="445"/>
        <v>2611007298.1999998</v>
      </c>
      <c r="CA4654" s="359">
        <f t="shared" si="447"/>
        <v>3</v>
      </c>
      <c r="CB4654" s="359">
        <f t="shared" si="448"/>
        <v>11</v>
      </c>
      <c r="CC4654" s="359">
        <f t="shared" si="449"/>
        <v>2023</v>
      </c>
      <c r="CD4654" s="359" t="str">
        <f t="shared" si="450"/>
        <v>311202313580INUNDACION</v>
      </c>
    </row>
    <row r="4655" spans="1:82" s="121" customFormat="1" ht="120" customHeight="1">
      <c r="A4655" s="13"/>
      <c r="B4655" s="13"/>
      <c r="C4655" s="13"/>
      <c r="D4655" s="123">
        <v>45234</v>
      </c>
      <c r="E4655" s="123" t="s">
        <v>2718</v>
      </c>
      <c r="F4655" s="124" t="s">
        <v>2129</v>
      </c>
      <c r="G4655" s="124" t="s">
        <v>2960</v>
      </c>
      <c r="H4655" s="85" t="str">
        <f>VLOOKUP(E4655&amp;F4655,Divipola!$C$1:$F$1149,4,FALSE)</f>
        <v>25878</v>
      </c>
      <c r="I4655" s="77"/>
      <c r="J4655" s="181"/>
      <c r="K4655" s="146"/>
      <c r="L4655" s="146">
        <v>2</v>
      </c>
      <c r="M4655" s="146"/>
      <c r="N4655" s="146">
        <v>8</v>
      </c>
      <c r="O4655" s="146">
        <v>1</v>
      </c>
      <c r="P4655" s="146"/>
      <c r="Q4655" s="146">
        <v>1</v>
      </c>
      <c r="R4655" s="146"/>
      <c r="S4655" s="146"/>
      <c r="T4655" s="146"/>
      <c r="U4655" s="146"/>
      <c r="V4655" s="146"/>
      <c r="W4655" s="146"/>
      <c r="X4655" s="146"/>
      <c r="Y4655" s="146"/>
      <c r="Z4655" s="147"/>
      <c r="AA4655" s="148" t="s">
        <v>2948</v>
      </c>
      <c r="AB4655" s="383"/>
      <c r="AC4655" s="73"/>
      <c r="AD4655" s="414"/>
      <c r="AE4655" s="393"/>
      <c r="AF4655" s="78"/>
      <c r="AG4655" s="414"/>
      <c r="AH4655" s="383"/>
      <c r="AI4655" s="453"/>
      <c r="AJ4655" s="453"/>
      <c r="AK4655" s="414"/>
      <c r="AL4655" s="383"/>
      <c r="AM4655" s="383"/>
      <c r="AN4655" s="523"/>
      <c r="AO4655" s="414"/>
      <c r="AP4655" s="548"/>
      <c r="AQ4655" s="414"/>
      <c r="AR4655" s="78"/>
      <c r="AS4655" s="78"/>
      <c r="AT4655" s="414"/>
      <c r="AU4655" s="548"/>
      <c r="AV4655" s="548"/>
      <c r="AW4655" s="414"/>
      <c r="AX4655" s="383"/>
      <c r="AY4655" s="548"/>
      <c r="AZ4655" s="414"/>
      <c r="BA4655" s="383"/>
      <c r="BB4655" s="548"/>
      <c r="BC4655" s="78"/>
      <c r="BD4655" s="414"/>
      <c r="BE4655" s="414"/>
      <c r="BF4655" s="414"/>
      <c r="BG4655" s="414"/>
      <c r="BH4655" s="414"/>
      <c r="BI4655" s="383"/>
      <c r="BJ4655" s="383"/>
      <c r="BK4655" s="78"/>
      <c r="BL4655" s="414"/>
      <c r="BM4655" s="383"/>
      <c r="BN4655" s="78"/>
      <c r="BO4655" s="414"/>
      <c r="BP4655" s="78"/>
      <c r="BQ4655" s="414"/>
      <c r="BR4655" s="383"/>
      <c r="BS4655" s="78"/>
      <c r="BT4655" s="83"/>
      <c r="BU4655" s="75"/>
      <c r="BV4655" s="74"/>
      <c r="BW4655" s="74"/>
      <c r="BX4655" s="98" t="s">
        <v>7896</v>
      </c>
      <c r="BY4655" s="112">
        <f t="shared" si="446"/>
        <v>4650</v>
      </c>
      <c r="BZ4655" s="65">
        <f t="shared" si="445"/>
        <v>0</v>
      </c>
      <c r="CA4655" s="359">
        <f t="shared" si="447"/>
        <v>4</v>
      </c>
      <c r="CB4655" s="359">
        <f t="shared" si="448"/>
        <v>11</v>
      </c>
      <c r="CC4655" s="359">
        <f t="shared" si="449"/>
        <v>2023</v>
      </c>
      <c r="CD4655" s="359" t="str">
        <f t="shared" si="450"/>
        <v>411202325878ACCIDENTE TRANSPORTE TERRESTRE</v>
      </c>
    </row>
    <row r="4656" spans="1:82" s="121" customFormat="1" ht="84" customHeight="1">
      <c r="A4656" s="13"/>
      <c r="B4656" s="13"/>
      <c r="C4656" s="13"/>
      <c r="D4656" s="123">
        <v>45234</v>
      </c>
      <c r="E4656" s="114" t="s">
        <v>2718</v>
      </c>
      <c r="F4656" s="99" t="s">
        <v>2651</v>
      </c>
      <c r="G4656" s="99" t="s">
        <v>2827</v>
      </c>
      <c r="H4656" s="85" t="str">
        <f>VLOOKUP(E4656&amp;F4656,Divipola!$C$1:$F$1149,4,FALSE)</f>
        <v>25513</v>
      </c>
      <c r="I4656" s="77"/>
      <c r="J4656" s="181"/>
      <c r="K4656" s="146"/>
      <c r="L4656" s="146"/>
      <c r="M4656" s="146"/>
      <c r="N4656" s="146"/>
      <c r="O4656" s="146"/>
      <c r="P4656" s="146"/>
      <c r="Q4656" s="146"/>
      <c r="R4656" s="146">
        <v>1</v>
      </c>
      <c r="S4656" s="146"/>
      <c r="T4656" s="146"/>
      <c r="U4656" s="146"/>
      <c r="V4656" s="146"/>
      <c r="W4656" s="146"/>
      <c r="X4656" s="146"/>
      <c r="Y4656" s="146"/>
      <c r="Z4656" s="147"/>
      <c r="AA4656" s="148"/>
      <c r="AB4656" s="383"/>
      <c r="AC4656" s="73"/>
      <c r="AD4656" s="414"/>
      <c r="AE4656" s="393"/>
      <c r="AF4656" s="78"/>
      <c r="AG4656" s="414"/>
      <c r="AH4656" s="383"/>
      <c r="AI4656" s="453"/>
      <c r="AJ4656" s="453"/>
      <c r="AK4656" s="414"/>
      <c r="AL4656" s="383"/>
      <c r="AM4656" s="383"/>
      <c r="AN4656" s="523"/>
      <c r="AO4656" s="414"/>
      <c r="AP4656" s="548"/>
      <c r="AQ4656" s="414"/>
      <c r="AR4656" s="78"/>
      <c r="AS4656" s="78"/>
      <c r="AT4656" s="414"/>
      <c r="AU4656" s="548"/>
      <c r="AV4656" s="548"/>
      <c r="AW4656" s="414"/>
      <c r="AX4656" s="383"/>
      <c r="AY4656" s="548"/>
      <c r="AZ4656" s="414"/>
      <c r="BA4656" s="383"/>
      <c r="BB4656" s="548"/>
      <c r="BC4656" s="78"/>
      <c r="BD4656" s="414"/>
      <c r="BE4656" s="414"/>
      <c r="BF4656" s="414"/>
      <c r="BG4656" s="414"/>
      <c r="BH4656" s="414"/>
      <c r="BI4656" s="383"/>
      <c r="BJ4656" s="383"/>
      <c r="BK4656" s="78"/>
      <c r="BL4656" s="414"/>
      <c r="BM4656" s="383"/>
      <c r="BN4656" s="78"/>
      <c r="BO4656" s="414"/>
      <c r="BP4656" s="78"/>
      <c r="BQ4656" s="414"/>
      <c r="BR4656" s="383"/>
      <c r="BS4656" s="78"/>
      <c r="BT4656" s="83"/>
      <c r="BU4656" s="75"/>
      <c r="BV4656" s="74"/>
      <c r="BW4656" s="74"/>
      <c r="BX4656" s="98" t="s">
        <v>7897</v>
      </c>
      <c r="BY4656" s="112">
        <f t="shared" si="446"/>
        <v>4651</v>
      </c>
      <c r="BZ4656" s="65">
        <f t="shared" si="445"/>
        <v>0</v>
      </c>
      <c r="CA4656" s="359">
        <f t="shared" si="447"/>
        <v>4</v>
      </c>
      <c r="CB4656" s="359">
        <f t="shared" si="448"/>
        <v>11</v>
      </c>
      <c r="CC4656" s="359">
        <f t="shared" si="449"/>
        <v>2023</v>
      </c>
      <c r="CD4656" s="359" t="str">
        <f t="shared" si="450"/>
        <v>411202325513MOVIMIENTO EN MASA</v>
      </c>
    </row>
    <row r="4657" spans="1:82" s="121" customFormat="1" ht="108" customHeight="1">
      <c r="A4657" s="13"/>
      <c r="B4657" s="13"/>
      <c r="C4657" s="13"/>
      <c r="D4657" s="110">
        <v>45231</v>
      </c>
      <c r="E4657" s="125" t="s">
        <v>2718</v>
      </c>
      <c r="F4657" s="126" t="s">
        <v>2126</v>
      </c>
      <c r="G4657" s="126" t="s">
        <v>2827</v>
      </c>
      <c r="H4657" s="85" t="str">
        <f>VLOOKUP(E4657&amp;F4657,Divipola!$C$1:$F$1149,4,FALSE)</f>
        <v>25649</v>
      </c>
      <c r="I4657" s="77"/>
      <c r="J4657" s="181"/>
      <c r="K4657" s="146"/>
      <c r="L4657" s="146"/>
      <c r="M4657" s="146"/>
      <c r="N4657" s="146">
        <v>10</v>
      </c>
      <c r="O4657" s="146">
        <v>2</v>
      </c>
      <c r="P4657" s="146">
        <v>1</v>
      </c>
      <c r="Q4657" s="146">
        <v>1</v>
      </c>
      <c r="R4657" s="146"/>
      <c r="S4657" s="146"/>
      <c r="T4657" s="146"/>
      <c r="U4657" s="146"/>
      <c r="V4657" s="146"/>
      <c r="W4657" s="146"/>
      <c r="X4657" s="146"/>
      <c r="Y4657" s="146"/>
      <c r="Z4657" s="147"/>
      <c r="AA4657" s="148"/>
      <c r="AB4657" s="383"/>
      <c r="AC4657" s="73"/>
      <c r="AD4657" s="414"/>
      <c r="AE4657" s="393"/>
      <c r="AF4657" s="78"/>
      <c r="AG4657" s="414"/>
      <c r="AH4657" s="383"/>
      <c r="AI4657" s="453"/>
      <c r="AJ4657" s="453"/>
      <c r="AK4657" s="414"/>
      <c r="AL4657" s="383"/>
      <c r="AM4657" s="383"/>
      <c r="AN4657" s="523"/>
      <c r="AO4657" s="414"/>
      <c r="AP4657" s="548"/>
      <c r="AQ4657" s="414"/>
      <c r="AR4657" s="78"/>
      <c r="AS4657" s="78"/>
      <c r="AT4657" s="414"/>
      <c r="AU4657" s="548"/>
      <c r="AV4657" s="548"/>
      <c r="AW4657" s="414"/>
      <c r="AX4657" s="383"/>
      <c r="AY4657" s="548"/>
      <c r="AZ4657" s="414"/>
      <c r="BA4657" s="383"/>
      <c r="BB4657" s="548"/>
      <c r="BC4657" s="78"/>
      <c r="BD4657" s="414"/>
      <c r="BE4657" s="414"/>
      <c r="BF4657" s="414"/>
      <c r="BG4657" s="414"/>
      <c r="BH4657" s="414"/>
      <c r="BI4657" s="383"/>
      <c r="BJ4657" s="383"/>
      <c r="BK4657" s="78"/>
      <c r="BL4657" s="414"/>
      <c r="BM4657" s="383"/>
      <c r="BN4657" s="78"/>
      <c r="BO4657" s="414"/>
      <c r="BP4657" s="78"/>
      <c r="BQ4657" s="414"/>
      <c r="BR4657" s="383"/>
      <c r="BS4657" s="78"/>
      <c r="BT4657" s="83"/>
      <c r="BU4657" s="75"/>
      <c r="BV4657" s="74"/>
      <c r="BW4657" s="74"/>
      <c r="BX4657" s="98" t="s">
        <v>7898</v>
      </c>
      <c r="BY4657" s="112">
        <f t="shared" si="446"/>
        <v>4652</v>
      </c>
      <c r="BZ4657" s="65">
        <f t="shared" si="445"/>
        <v>0</v>
      </c>
      <c r="CA4657" s="359">
        <f t="shared" si="447"/>
        <v>1</v>
      </c>
      <c r="CB4657" s="359">
        <f t="shared" si="448"/>
        <v>11</v>
      </c>
      <c r="CC4657" s="359">
        <f t="shared" si="449"/>
        <v>2023</v>
      </c>
      <c r="CD4657" s="359" t="str">
        <f t="shared" si="450"/>
        <v>111202325649MOVIMIENTO EN MASA</v>
      </c>
    </row>
    <row r="4658" spans="1:82" s="121" customFormat="1" ht="96" customHeight="1">
      <c r="A4658" s="13"/>
      <c r="B4658" s="13"/>
      <c r="C4658" s="13"/>
      <c r="D4658" s="123">
        <v>45225</v>
      </c>
      <c r="E4658" s="123" t="s">
        <v>2718</v>
      </c>
      <c r="F4658" s="124" t="s">
        <v>2079</v>
      </c>
      <c r="G4658" s="126" t="s">
        <v>2803</v>
      </c>
      <c r="H4658" s="85" t="str">
        <f>VLOOKUP(E4658&amp;F4658,Divipola!$C$1:$F$1149,4,FALSE)</f>
        <v>25402</v>
      </c>
      <c r="I4658" s="77"/>
      <c r="J4658" s="181"/>
      <c r="K4658" s="146"/>
      <c r="L4658" s="146">
        <v>1</v>
      </c>
      <c r="M4658" s="146"/>
      <c r="N4658" s="146">
        <v>8</v>
      </c>
      <c r="O4658" s="146">
        <v>2</v>
      </c>
      <c r="P4658" s="146"/>
      <c r="Q4658" s="146">
        <v>2</v>
      </c>
      <c r="R4658" s="146"/>
      <c r="S4658" s="146"/>
      <c r="T4658" s="146"/>
      <c r="U4658" s="146"/>
      <c r="V4658" s="146"/>
      <c r="W4658" s="146"/>
      <c r="X4658" s="146"/>
      <c r="Y4658" s="146"/>
      <c r="Z4658" s="147"/>
      <c r="AA4658" s="148"/>
      <c r="AB4658" s="383"/>
      <c r="AC4658" s="73"/>
      <c r="AD4658" s="414"/>
      <c r="AE4658" s="393"/>
      <c r="AF4658" s="78"/>
      <c r="AG4658" s="414"/>
      <c r="AH4658" s="383"/>
      <c r="AI4658" s="453"/>
      <c r="AJ4658" s="453"/>
      <c r="AK4658" s="414"/>
      <c r="AL4658" s="383"/>
      <c r="AM4658" s="383"/>
      <c r="AN4658" s="523"/>
      <c r="AO4658" s="414"/>
      <c r="AP4658" s="548"/>
      <c r="AQ4658" s="414"/>
      <c r="AR4658" s="78"/>
      <c r="AS4658" s="78"/>
      <c r="AT4658" s="414"/>
      <c r="AU4658" s="548"/>
      <c r="AV4658" s="548"/>
      <c r="AW4658" s="414"/>
      <c r="AX4658" s="383"/>
      <c r="AY4658" s="548"/>
      <c r="AZ4658" s="414"/>
      <c r="BA4658" s="383"/>
      <c r="BB4658" s="548"/>
      <c r="BC4658" s="78"/>
      <c r="BD4658" s="414"/>
      <c r="BE4658" s="414"/>
      <c r="BF4658" s="414"/>
      <c r="BG4658" s="414"/>
      <c r="BH4658" s="414"/>
      <c r="BI4658" s="383"/>
      <c r="BJ4658" s="383"/>
      <c r="BK4658" s="78"/>
      <c r="BL4658" s="414"/>
      <c r="BM4658" s="383"/>
      <c r="BN4658" s="78"/>
      <c r="BO4658" s="414"/>
      <c r="BP4658" s="78"/>
      <c r="BQ4658" s="414"/>
      <c r="BR4658" s="383"/>
      <c r="BS4658" s="78"/>
      <c r="BT4658" s="83"/>
      <c r="BU4658" s="75"/>
      <c r="BV4658" s="74"/>
      <c r="BW4658" s="74"/>
      <c r="BX4658" s="98" t="s">
        <v>7899</v>
      </c>
      <c r="BY4658" s="112">
        <f t="shared" si="446"/>
        <v>4653</v>
      </c>
      <c r="BZ4658" s="65">
        <f t="shared" si="445"/>
        <v>0</v>
      </c>
      <c r="CA4658" s="359">
        <f t="shared" si="447"/>
        <v>26</v>
      </c>
      <c r="CB4658" s="359">
        <f t="shared" si="448"/>
        <v>10</v>
      </c>
      <c r="CC4658" s="359">
        <f t="shared" si="449"/>
        <v>2023</v>
      </c>
      <c r="CD4658" s="359" t="str">
        <f t="shared" si="450"/>
        <v>2610202325402VENDAVAL</v>
      </c>
    </row>
    <row r="4659" spans="1:82" s="121" customFormat="1" ht="84" customHeight="1">
      <c r="A4659" s="13"/>
      <c r="B4659" s="13"/>
      <c r="C4659" s="13"/>
      <c r="D4659" s="123">
        <v>45232</v>
      </c>
      <c r="E4659" s="123" t="s">
        <v>2853</v>
      </c>
      <c r="F4659" s="124" t="s">
        <v>2652</v>
      </c>
      <c r="G4659" s="126" t="s">
        <v>2827</v>
      </c>
      <c r="H4659" s="85" t="str">
        <f>VLOOKUP(E4659&amp;F4659,Divipola!$C$1:$F$1149,4,FALSE)</f>
        <v>63690</v>
      </c>
      <c r="I4659" s="77"/>
      <c r="J4659" s="181"/>
      <c r="K4659" s="146"/>
      <c r="L4659" s="146"/>
      <c r="M4659" s="146"/>
      <c r="N4659" s="146"/>
      <c r="O4659" s="146"/>
      <c r="P4659" s="146"/>
      <c r="Q4659" s="146"/>
      <c r="R4659" s="146">
        <v>1</v>
      </c>
      <c r="S4659" s="146"/>
      <c r="T4659" s="146"/>
      <c r="U4659" s="146"/>
      <c r="V4659" s="146"/>
      <c r="W4659" s="146"/>
      <c r="X4659" s="146"/>
      <c r="Y4659" s="146"/>
      <c r="Z4659" s="147"/>
      <c r="AA4659" s="148"/>
      <c r="AB4659" s="383"/>
      <c r="AC4659" s="73"/>
      <c r="AD4659" s="414"/>
      <c r="AE4659" s="393"/>
      <c r="AF4659" s="78"/>
      <c r="AG4659" s="414"/>
      <c r="AH4659" s="383"/>
      <c r="AI4659" s="453"/>
      <c r="AJ4659" s="453"/>
      <c r="AK4659" s="414"/>
      <c r="AL4659" s="383"/>
      <c r="AM4659" s="383"/>
      <c r="AN4659" s="523"/>
      <c r="AO4659" s="414"/>
      <c r="AP4659" s="548"/>
      <c r="AQ4659" s="414"/>
      <c r="AR4659" s="78"/>
      <c r="AS4659" s="78"/>
      <c r="AT4659" s="414"/>
      <c r="AU4659" s="548"/>
      <c r="AV4659" s="548"/>
      <c r="AW4659" s="414"/>
      <c r="AX4659" s="383"/>
      <c r="AY4659" s="548"/>
      <c r="AZ4659" s="414"/>
      <c r="BA4659" s="383"/>
      <c r="BB4659" s="548"/>
      <c r="BC4659" s="78"/>
      <c r="BD4659" s="414"/>
      <c r="BE4659" s="414"/>
      <c r="BF4659" s="414"/>
      <c r="BG4659" s="414"/>
      <c r="BH4659" s="414"/>
      <c r="BI4659" s="383"/>
      <c r="BJ4659" s="383"/>
      <c r="BK4659" s="78"/>
      <c r="BL4659" s="414"/>
      <c r="BM4659" s="383"/>
      <c r="BN4659" s="78"/>
      <c r="BO4659" s="414"/>
      <c r="BP4659" s="78"/>
      <c r="BQ4659" s="414"/>
      <c r="BR4659" s="383"/>
      <c r="BS4659" s="78"/>
      <c r="BT4659" s="83"/>
      <c r="BU4659" s="75"/>
      <c r="BV4659" s="74"/>
      <c r="BW4659" s="74"/>
      <c r="BX4659" s="98" t="s">
        <v>7900</v>
      </c>
      <c r="BY4659" s="112">
        <f t="shared" si="446"/>
        <v>4654</v>
      </c>
      <c r="BZ4659" s="65">
        <f t="shared" si="445"/>
        <v>0</v>
      </c>
      <c r="CA4659" s="359">
        <f t="shared" si="447"/>
        <v>2</v>
      </c>
      <c r="CB4659" s="359">
        <f t="shared" si="448"/>
        <v>11</v>
      </c>
      <c r="CC4659" s="359">
        <f t="shared" si="449"/>
        <v>2023</v>
      </c>
      <c r="CD4659" s="359" t="str">
        <f t="shared" si="450"/>
        <v>211202363690MOVIMIENTO EN MASA</v>
      </c>
    </row>
    <row r="4660" spans="1:82" s="121" customFormat="1" ht="84" customHeight="1">
      <c r="A4660" s="13"/>
      <c r="B4660" s="13"/>
      <c r="C4660" s="13"/>
      <c r="D4660" s="123">
        <v>45232</v>
      </c>
      <c r="E4660" s="114" t="s">
        <v>2853</v>
      </c>
      <c r="F4660" s="99" t="s">
        <v>2676</v>
      </c>
      <c r="G4660" s="99" t="s">
        <v>2827</v>
      </c>
      <c r="H4660" s="85" t="str">
        <f>VLOOKUP(E4660&amp;F4660,Divipola!$C$1:$F$1149,4,FALSE)</f>
        <v>63212</v>
      </c>
      <c r="I4660" s="77"/>
      <c r="J4660" s="181"/>
      <c r="K4660" s="146"/>
      <c r="L4660" s="146"/>
      <c r="M4660" s="146"/>
      <c r="N4660" s="146"/>
      <c r="O4660" s="146"/>
      <c r="P4660" s="146"/>
      <c r="Q4660" s="146"/>
      <c r="R4660" s="146">
        <v>1</v>
      </c>
      <c r="S4660" s="146"/>
      <c r="T4660" s="146"/>
      <c r="U4660" s="146"/>
      <c r="V4660" s="146"/>
      <c r="W4660" s="146"/>
      <c r="X4660" s="146"/>
      <c r="Y4660" s="146"/>
      <c r="Z4660" s="147"/>
      <c r="AA4660" s="148"/>
      <c r="AB4660" s="383"/>
      <c r="AC4660" s="73"/>
      <c r="AD4660" s="414"/>
      <c r="AE4660" s="393"/>
      <c r="AF4660" s="78"/>
      <c r="AG4660" s="414"/>
      <c r="AH4660" s="383"/>
      <c r="AI4660" s="453"/>
      <c r="AJ4660" s="453"/>
      <c r="AK4660" s="414"/>
      <c r="AL4660" s="383"/>
      <c r="AM4660" s="383"/>
      <c r="AN4660" s="523"/>
      <c r="AO4660" s="414"/>
      <c r="AP4660" s="548"/>
      <c r="AQ4660" s="414"/>
      <c r="AR4660" s="78"/>
      <c r="AS4660" s="78"/>
      <c r="AT4660" s="414"/>
      <c r="AU4660" s="548"/>
      <c r="AV4660" s="548"/>
      <c r="AW4660" s="414"/>
      <c r="AX4660" s="383"/>
      <c r="AY4660" s="548"/>
      <c r="AZ4660" s="414"/>
      <c r="BA4660" s="383"/>
      <c r="BB4660" s="548"/>
      <c r="BC4660" s="78"/>
      <c r="BD4660" s="414"/>
      <c r="BE4660" s="414"/>
      <c r="BF4660" s="414"/>
      <c r="BG4660" s="414"/>
      <c r="BH4660" s="414"/>
      <c r="BI4660" s="383"/>
      <c r="BJ4660" s="383"/>
      <c r="BK4660" s="78"/>
      <c r="BL4660" s="414"/>
      <c r="BM4660" s="383"/>
      <c r="BN4660" s="78"/>
      <c r="BO4660" s="414"/>
      <c r="BP4660" s="78"/>
      <c r="BQ4660" s="414"/>
      <c r="BR4660" s="383"/>
      <c r="BS4660" s="78"/>
      <c r="BT4660" s="83"/>
      <c r="BU4660" s="75"/>
      <c r="BV4660" s="74"/>
      <c r="BW4660" s="74"/>
      <c r="BX4660" s="98" t="s">
        <v>7901</v>
      </c>
      <c r="BY4660" s="112">
        <f t="shared" si="446"/>
        <v>4655</v>
      </c>
      <c r="BZ4660" s="65">
        <f t="shared" si="445"/>
        <v>0</v>
      </c>
      <c r="CA4660" s="359">
        <f t="shared" si="447"/>
        <v>2</v>
      </c>
      <c r="CB4660" s="359">
        <f t="shared" si="448"/>
        <v>11</v>
      </c>
      <c r="CC4660" s="359">
        <f t="shared" si="449"/>
        <v>2023</v>
      </c>
      <c r="CD4660" s="359" t="str">
        <f t="shared" si="450"/>
        <v>211202363212MOVIMIENTO EN MASA</v>
      </c>
    </row>
    <row r="4661" spans="1:82" s="121" customFormat="1" ht="96" customHeight="1">
      <c r="A4661" s="13"/>
      <c r="B4661" s="13"/>
      <c r="C4661" s="13"/>
      <c r="D4661" s="123">
        <v>45235</v>
      </c>
      <c r="E4661" s="123" t="s">
        <v>2720</v>
      </c>
      <c r="F4661" s="124" t="s">
        <v>2735</v>
      </c>
      <c r="G4661" s="126" t="s">
        <v>2827</v>
      </c>
      <c r="H4661" s="85" t="str">
        <f>VLOOKUP(E4661&amp;F4661,Divipola!$C$1:$F$1149,4,FALSE)</f>
        <v>66682</v>
      </c>
      <c r="I4661" s="77"/>
      <c r="J4661" s="181"/>
      <c r="K4661" s="146"/>
      <c r="L4661" s="146"/>
      <c r="M4661" s="146"/>
      <c r="N4661" s="146">
        <v>3</v>
      </c>
      <c r="O4661" s="146">
        <v>1</v>
      </c>
      <c r="P4661" s="146">
        <v>1</v>
      </c>
      <c r="Q4661" s="146"/>
      <c r="R4661" s="146"/>
      <c r="S4661" s="146"/>
      <c r="T4661" s="146"/>
      <c r="U4661" s="146"/>
      <c r="V4661" s="146"/>
      <c r="W4661" s="146"/>
      <c r="X4661" s="146"/>
      <c r="Y4661" s="146"/>
      <c r="Z4661" s="147"/>
      <c r="AA4661" s="148"/>
      <c r="AB4661" s="383"/>
      <c r="AC4661" s="73"/>
      <c r="AD4661" s="414"/>
      <c r="AE4661" s="393"/>
      <c r="AF4661" s="78"/>
      <c r="AG4661" s="414"/>
      <c r="AH4661" s="383" t="s">
        <v>8252</v>
      </c>
      <c r="AI4661" s="585">
        <v>2160</v>
      </c>
      <c r="AJ4661" s="585">
        <v>135</v>
      </c>
      <c r="AK4661" s="414">
        <v>667097313.82000005</v>
      </c>
      <c r="AL4661" s="383"/>
      <c r="AM4661" s="383"/>
      <c r="AN4661" s="523"/>
      <c r="AO4661" s="414"/>
      <c r="AP4661" s="548"/>
      <c r="AQ4661" s="414"/>
      <c r="AR4661" s="78"/>
      <c r="AS4661" s="78"/>
      <c r="AT4661" s="414"/>
      <c r="AU4661" s="611" t="s">
        <v>8287</v>
      </c>
      <c r="AV4661" s="611" t="s">
        <v>8288</v>
      </c>
      <c r="AW4661" s="414">
        <v>22132800000</v>
      </c>
      <c r="AX4661" s="383"/>
      <c r="AY4661" s="548"/>
      <c r="AZ4661" s="414"/>
      <c r="BA4661" s="383"/>
      <c r="BB4661" s="548"/>
      <c r="BC4661" s="78"/>
      <c r="BD4661" s="414"/>
      <c r="BE4661" s="414"/>
      <c r="BF4661" s="414"/>
      <c r="BG4661" s="414"/>
      <c r="BH4661" s="414"/>
      <c r="BI4661" s="383"/>
      <c r="BJ4661" s="383"/>
      <c r="BK4661" s="78"/>
      <c r="BL4661" s="414"/>
      <c r="BM4661" s="383"/>
      <c r="BN4661" s="78"/>
      <c r="BO4661" s="414"/>
      <c r="BP4661" s="78"/>
      <c r="BQ4661" s="414"/>
      <c r="BR4661" s="383"/>
      <c r="BS4661" s="78"/>
      <c r="BT4661" s="83"/>
      <c r="BU4661" s="75"/>
      <c r="BV4661" s="74"/>
      <c r="BW4661" s="74"/>
      <c r="BX4661" s="103" t="s">
        <v>7902</v>
      </c>
      <c r="BY4661" s="112">
        <f t="shared" si="446"/>
        <v>4656</v>
      </c>
      <c r="BZ4661" s="65">
        <f>+AD4661+AG4661+AK4661+AO4661+AQ4661+AT4661+AW4661+AZ4661+BD4661+BH4661+BL4661+BO4661+BQ4661</f>
        <v>22799897313.82</v>
      </c>
      <c r="CA4661" s="359">
        <f t="shared" si="447"/>
        <v>5</v>
      </c>
      <c r="CB4661" s="359">
        <f t="shared" si="448"/>
        <v>11</v>
      </c>
      <c r="CC4661" s="359">
        <f t="shared" si="449"/>
        <v>2023</v>
      </c>
      <c r="CD4661" s="359" t="str">
        <f t="shared" si="450"/>
        <v>511202366682MOVIMIENTO EN MASA</v>
      </c>
    </row>
    <row r="4662" spans="1:82" s="121" customFormat="1" ht="96" customHeight="1">
      <c r="A4662" s="13"/>
      <c r="B4662" s="13"/>
      <c r="C4662" s="13"/>
      <c r="D4662" s="123">
        <v>45235</v>
      </c>
      <c r="E4662" s="123" t="s">
        <v>2854</v>
      </c>
      <c r="F4662" s="124" t="s">
        <v>1243</v>
      </c>
      <c r="G4662" s="124" t="s">
        <v>2800</v>
      </c>
      <c r="H4662" s="85" t="str">
        <f>VLOOKUP(E4662&amp;F4662,Divipola!$C$1:$F$1149,4,FALSE)</f>
        <v>27430</v>
      </c>
      <c r="I4662" s="77"/>
      <c r="J4662" s="181"/>
      <c r="K4662" s="146"/>
      <c r="L4662" s="146"/>
      <c r="M4662" s="146"/>
      <c r="N4662" s="146">
        <v>15</v>
      </c>
      <c r="O4662" s="146">
        <v>3</v>
      </c>
      <c r="P4662" s="146">
        <v>3</v>
      </c>
      <c r="Q4662" s="146"/>
      <c r="R4662" s="146"/>
      <c r="S4662" s="146"/>
      <c r="T4662" s="146"/>
      <c r="U4662" s="146"/>
      <c r="V4662" s="146"/>
      <c r="W4662" s="146"/>
      <c r="X4662" s="146"/>
      <c r="Y4662" s="146"/>
      <c r="Z4662" s="147"/>
      <c r="AA4662" s="148"/>
      <c r="AB4662" s="383"/>
      <c r="AC4662" s="73"/>
      <c r="AD4662" s="414"/>
      <c r="AE4662" s="393"/>
      <c r="AF4662" s="78"/>
      <c r="AG4662" s="414"/>
      <c r="AH4662" s="383"/>
      <c r="AI4662" s="453"/>
      <c r="AJ4662" s="453"/>
      <c r="AK4662" s="414"/>
      <c r="AL4662" s="383"/>
      <c r="AM4662" s="383"/>
      <c r="AN4662" s="523"/>
      <c r="AO4662" s="414"/>
      <c r="AP4662" s="548"/>
      <c r="AQ4662" s="414"/>
      <c r="AR4662" s="78"/>
      <c r="AS4662" s="78"/>
      <c r="AT4662" s="414"/>
      <c r="AU4662" s="548"/>
      <c r="AV4662" s="548"/>
      <c r="AW4662" s="414"/>
      <c r="AX4662" s="383"/>
      <c r="AY4662" s="548"/>
      <c r="AZ4662" s="414"/>
      <c r="BA4662" s="383"/>
      <c r="BB4662" s="548"/>
      <c r="BC4662" s="78"/>
      <c r="BD4662" s="414"/>
      <c r="BE4662" s="414"/>
      <c r="BF4662" s="414"/>
      <c r="BG4662" s="414"/>
      <c r="BH4662" s="414"/>
      <c r="BI4662" s="383"/>
      <c r="BJ4662" s="383"/>
      <c r="BK4662" s="78"/>
      <c r="BL4662" s="414"/>
      <c r="BM4662" s="383"/>
      <c r="BN4662" s="78"/>
      <c r="BO4662" s="414"/>
      <c r="BP4662" s="78"/>
      <c r="BQ4662" s="414"/>
      <c r="BR4662" s="383"/>
      <c r="BS4662" s="78"/>
      <c r="BT4662" s="83"/>
      <c r="BU4662" s="75"/>
      <c r="BV4662" s="74"/>
      <c r="BW4662" s="74"/>
      <c r="BX4662" s="103" t="s">
        <v>7903</v>
      </c>
      <c r="BY4662" s="112">
        <f t="shared" si="446"/>
        <v>4657</v>
      </c>
      <c r="BZ4662" s="65">
        <f t="shared" ref="BZ4662:BZ4667" si="451">+AD4662+AG4662+AK4662+AO4662+AQ4662+AT4662+AW4662+AZ4662+BD4662+BH4662+BL4662+BO4662+BQ4662</f>
        <v>0</v>
      </c>
      <c r="CA4662" s="359">
        <f t="shared" si="447"/>
        <v>5</v>
      </c>
      <c r="CB4662" s="359">
        <f t="shared" si="448"/>
        <v>11</v>
      </c>
      <c r="CC4662" s="359">
        <f t="shared" si="449"/>
        <v>2023</v>
      </c>
      <c r="CD4662" s="359" t="str">
        <f t="shared" si="450"/>
        <v>511202327430INCENDIO ESTRUCTURAL</v>
      </c>
    </row>
    <row r="4663" spans="1:82" s="121" customFormat="1" ht="96" customHeight="1">
      <c r="A4663" s="13"/>
      <c r="B4663" s="13"/>
      <c r="C4663" s="13"/>
      <c r="D4663" s="123">
        <v>45235</v>
      </c>
      <c r="E4663" s="123" t="s">
        <v>2853</v>
      </c>
      <c r="F4663" s="124" t="s">
        <v>2163</v>
      </c>
      <c r="G4663" s="126" t="s">
        <v>2960</v>
      </c>
      <c r="H4663" s="85" t="str">
        <f>VLOOKUP(E4663&amp;F4663,Divipola!$C$1:$F$1149,4,FALSE)</f>
        <v>63130</v>
      </c>
      <c r="I4663" s="77"/>
      <c r="J4663" s="181"/>
      <c r="K4663" s="146">
        <v>2</v>
      </c>
      <c r="L4663" s="146">
        <v>8</v>
      </c>
      <c r="M4663" s="146"/>
      <c r="N4663" s="146">
        <v>10</v>
      </c>
      <c r="O4663" s="146"/>
      <c r="P4663" s="146"/>
      <c r="Q4663" s="146"/>
      <c r="R4663" s="146"/>
      <c r="S4663" s="146"/>
      <c r="T4663" s="146"/>
      <c r="U4663" s="146"/>
      <c r="V4663" s="146"/>
      <c r="W4663" s="146"/>
      <c r="X4663" s="146"/>
      <c r="Y4663" s="146"/>
      <c r="Z4663" s="147"/>
      <c r="AA4663" s="148"/>
      <c r="AB4663" s="383"/>
      <c r="AC4663" s="73"/>
      <c r="AD4663" s="414"/>
      <c r="AE4663" s="393"/>
      <c r="AF4663" s="78"/>
      <c r="AG4663" s="414"/>
      <c r="AH4663" s="383"/>
      <c r="AI4663" s="453"/>
      <c r="AJ4663" s="453"/>
      <c r="AK4663" s="414"/>
      <c r="AL4663" s="383"/>
      <c r="AM4663" s="383"/>
      <c r="AN4663" s="523"/>
      <c r="AO4663" s="414"/>
      <c r="AP4663" s="548"/>
      <c r="AQ4663" s="414"/>
      <c r="AR4663" s="78"/>
      <c r="AS4663" s="78"/>
      <c r="AT4663" s="414"/>
      <c r="AU4663" s="548"/>
      <c r="AV4663" s="548"/>
      <c r="AW4663" s="414"/>
      <c r="AX4663" s="383"/>
      <c r="AY4663" s="548"/>
      <c r="AZ4663" s="414"/>
      <c r="BA4663" s="383"/>
      <c r="BB4663" s="548"/>
      <c r="BC4663" s="78"/>
      <c r="BD4663" s="414"/>
      <c r="BE4663" s="414"/>
      <c r="BF4663" s="414"/>
      <c r="BG4663" s="414"/>
      <c r="BH4663" s="414"/>
      <c r="BI4663" s="383"/>
      <c r="BJ4663" s="383"/>
      <c r="BK4663" s="78"/>
      <c r="BL4663" s="414"/>
      <c r="BM4663" s="383"/>
      <c r="BN4663" s="78"/>
      <c r="BO4663" s="414"/>
      <c r="BP4663" s="78"/>
      <c r="BQ4663" s="414"/>
      <c r="BR4663" s="383"/>
      <c r="BS4663" s="78"/>
      <c r="BT4663" s="83"/>
      <c r="BU4663" s="75"/>
      <c r="BV4663" s="74"/>
      <c r="BW4663" s="74"/>
      <c r="BX4663" s="120" t="s">
        <v>7904</v>
      </c>
      <c r="BY4663" s="112">
        <f t="shared" si="446"/>
        <v>4658</v>
      </c>
      <c r="BZ4663" s="65">
        <f t="shared" si="451"/>
        <v>0</v>
      </c>
      <c r="CA4663" s="359">
        <f t="shared" si="447"/>
        <v>5</v>
      </c>
      <c r="CB4663" s="359">
        <f t="shared" si="448"/>
        <v>11</v>
      </c>
      <c r="CC4663" s="359">
        <f t="shared" si="449"/>
        <v>2023</v>
      </c>
      <c r="CD4663" s="359" t="str">
        <f t="shared" si="450"/>
        <v>511202363130ACCIDENTE TRANSPORTE TERRESTRE</v>
      </c>
    </row>
    <row r="4664" spans="1:82" s="121" customFormat="1" ht="72" customHeight="1">
      <c r="A4664" s="13"/>
      <c r="B4664" s="13"/>
      <c r="C4664" s="13"/>
      <c r="D4664" s="123">
        <v>45235</v>
      </c>
      <c r="E4664" s="123" t="s">
        <v>2718</v>
      </c>
      <c r="F4664" s="124" t="s">
        <v>1382</v>
      </c>
      <c r="G4664" s="126" t="s">
        <v>2807</v>
      </c>
      <c r="H4664" s="85" t="str">
        <f>VLOOKUP(E4664&amp;F4664,Divipola!$C$1:$F$1149,4,FALSE)</f>
        <v>25658</v>
      </c>
      <c r="I4664" s="77"/>
      <c r="J4664" s="181"/>
      <c r="K4664" s="146"/>
      <c r="L4664" s="146"/>
      <c r="M4664" s="146"/>
      <c r="N4664" s="146"/>
      <c r="O4664" s="146"/>
      <c r="P4664" s="146"/>
      <c r="Q4664" s="146"/>
      <c r="R4664" s="146">
        <v>1</v>
      </c>
      <c r="S4664" s="146"/>
      <c r="T4664" s="146"/>
      <c r="U4664" s="146"/>
      <c r="V4664" s="146"/>
      <c r="W4664" s="146"/>
      <c r="X4664" s="146"/>
      <c r="Y4664" s="146"/>
      <c r="Z4664" s="147"/>
      <c r="AA4664" s="148"/>
      <c r="AB4664" s="383"/>
      <c r="AC4664" s="73"/>
      <c r="AD4664" s="414"/>
      <c r="AE4664" s="393"/>
      <c r="AF4664" s="78"/>
      <c r="AG4664" s="414"/>
      <c r="AH4664" s="383"/>
      <c r="AI4664" s="453"/>
      <c r="AJ4664" s="453"/>
      <c r="AK4664" s="414"/>
      <c r="AL4664" s="383"/>
      <c r="AM4664" s="383"/>
      <c r="AN4664" s="523"/>
      <c r="AO4664" s="414"/>
      <c r="AP4664" s="548"/>
      <c r="AQ4664" s="414"/>
      <c r="AR4664" s="78"/>
      <c r="AS4664" s="78"/>
      <c r="AT4664" s="414"/>
      <c r="AU4664" s="548"/>
      <c r="AV4664" s="548"/>
      <c r="AW4664" s="414"/>
      <c r="AX4664" s="383"/>
      <c r="AY4664" s="548"/>
      <c r="AZ4664" s="414"/>
      <c r="BA4664" s="383"/>
      <c r="BB4664" s="548"/>
      <c r="BC4664" s="78"/>
      <c r="BD4664" s="414"/>
      <c r="BE4664" s="414"/>
      <c r="BF4664" s="414"/>
      <c r="BG4664" s="414"/>
      <c r="BH4664" s="414"/>
      <c r="BI4664" s="383"/>
      <c r="BJ4664" s="383"/>
      <c r="BK4664" s="78"/>
      <c r="BL4664" s="414"/>
      <c r="BM4664" s="383"/>
      <c r="BN4664" s="78"/>
      <c r="BO4664" s="414"/>
      <c r="BP4664" s="78"/>
      <c r="BQ4664" s="414"/>
      <c r="BR4664" s="383"/>
      <c r="BS4664" s="78"/>
      <c r="BT4664" s="83"/>
      <c r="BU4664" s="75"/>
      <c r="BV4664" s="74"/>
      <c r="BW4664" s="74"/>
      <c r="BX4664" s="98" t="s">
        <v>7905</v>
      </c>
      <c r="BY4664" s="112">
        <f t="shared" si="446"/>
        <v>4659</v>
      </c>
      <c r="BZ4664" s="65">
        <f t="shared" si="451"/>
        <v>0</v>
      </c>
      <c r="CA4664" s="359">
        <f t="shared" si="447"/>
        <v>5</v>
      </c>
      <c r="CB4664" s="359">
        <f t="shared" si="448"/>
        <v>11</v>
      </c>
      <c r="CC4664" s="359">
        <f t="shared" si="449"/>
        <v>2023</v>
      </c>
      <c r="CD4664" s="359" t="str">
        <f t="shared" si="450"/>
        <v>511202325658CRECIENTE SUBITA</v>
      </c>
    </row>
    <row r="4665" spans="1:82" s="121" customFormat="1" ht="96" customHeight="1">
      <c r="A4665" s="13"/>
      <c r="B4665" s="13"/>
      <c r="C4665" s="13"/>
      <c r="D4665" s="123">
        <v>45235</v>
      </c>
      <c r="E4665" s="114" t="s">
        <v>2830</v>
      </c>
      <c r="F4665" s="99" t="s">
        <v>479</v>
      </c>
      <c r="G4665" s="126" t="s">
        <v>2807</v>
      </c>
      <c r="H4665" s="85" t="str">
        <f>VLOOKUP(E4665&amp;F4665,Divipola!$C$1:$F$1149,4,FALSE)</f>
        <v>68547</v>
      </c>
      <c r="I4665" s="77"/>
      <c r="J4665" s="181"/>
      <c r="K4665" s="146"/>
      <c r="L4665" s="146"/>
      <c r="M4665" s="146"/>
      <c r="N4665" s="146">
        <v>22</v>
      </c>
      <c r="O4665" s="146"/>
      <c r="P4665" s="146"/>
      <c r="Q4665" s="146"/>
      <c r="R4665" s="146"/>
      <c r="S4665" s="146"/>
      <c r="T4665" s="146"/>
      <c r="U4665" s="146"/>
      <c r="V4665" s="146"/>
      <c r="W4665" s="146"/>
      <c r="X4665" s="146"/>
      <c r="Y4665" s="146"/>
      <c r="Z4665" s="147"/>
      <c r="AA4665" s="148"/>
      <c r="AB4665" s="383"/>
      <c r="AC4665" s="73"/>
      <c r="AD4665" s="414"/>
      <c r="AE4665" s="393"/>
      <c r="AF4665" s="78"/>
      <c r="AG4665" s="414"/>
      <c r="AH4665" s="383"/>
      <c r="AI4665" s="453"/>
      <c r="AJ4665" s="453"/>
      <c r="AK4665" s="414"/>
      <c r="AL4665" s="383"/>
      <c r="AM4665" s="383"/>
      <c r="AN4665" s="523"/>
      <c r="AO4665" s="414"/>
      <c r="AP4665" s="548"/>
      <c r="AQ4665" s="414"/>
      <c r="AR4665" s="78"/>
      <c r="AS4665" s="78"/>
      <c r="AT4665" s="414"/>
      <c r="AU4665" s="548"/>
      <c r="AV4665" s="548"/>
      <c r="AW4665" s="414"/>
      <c r="AX4665" s="383"/>
      <c r="AY4665" s="548"/>
      <c r="AZ4665" s="414"/>
      <c r="BA4665" s="383"/>
      <c r="BB4665" s="548"/>
      <c r="BC4665" s="78"/>
      <c r="BD4665" s="414"/>
      <c r="BE4665" s="414"/>
      <c r="BF4665" s="414"/>
      <c r="BG4665" s="414"/>
      <c r="BH4665" s="414"/>
      <c r="BI4665" s="383"/>
      <c r="BJ4665" s="383"/>
      <c r="BK4665" s="78"/>
      <c r="BL4665" s="414"/>
      <c r="BM4665" s="383"/>
      <c r="BN4665" s="78"/>
      <c r="BO4665" s="414"/>
      <c r="BP4665" s="78"/>
      <c r="BQ4665" s="414"/>
      <c r="BR4665" s="383"/>
      <c r="BS4665" s="78"/>
      <c r="BT4665" s="83"/>
      <c r="BU4665" s="75"/>
      <c r="BV4665" s="74"/>
      <c r="BW4665" s="74"/>
      <c r="BX4665" s="98" t="s">
        <v>7906</v>
      </c>
      <c r="BY4665" s="112">
        <f t="shared" si="446"/>
        <v>4660</v>
      </c>
      <c r="BZ4665" s="65">
        <f t="shared" si="451"/>
        <v>0</v>
      </c>
      <c r="CA4665" s="359">
        <f t="shared" si="447"/>
        <v>5</v>
      </c>
      <c r="CB4665" s="359">
        <f t="shared" si="448"/>
        <v>11</v>
      </c>
      <c r="CC4665" s="359">
        <f t="shared" si="449"/>
        <v>2023</v>
      </c>
      <c r="CD4665" s="359" t="str">
        <f t="shared" si="450"/>
        <v>511202368547CRECIENTE SUBITA</v>
      </c>
    </row>
    <row r="4666" spans="1:82" s="121" customFormat="1" ht="88.5" customHeight="1">
      <c r="A4666" s="13"/>
      <c r="B4666" s="13"/>
      <c r="C4666" s="13"/>
      <c r="D4666" s="123">
        <v>45234</v>
      </c>
      <c r="E4666" s="123" t="s">
        <v>2835</v>
      </c>
      <c r="F4666" s="124" t="s">
        <v>1283</v>
      </c>
      <c r="G4666" s="124" t="s">
        <v>2802</v>
      </c>
      <c r="H4666" s="85" t="str">
        <f>VLOOKUP(E4666&amp;F4666,Divipola!$C$1:$F$1149,4,FALSE)</f>
        <v>47980</v>
      </c>
      <c r="I4666" s="77">
        <v>3856</v>
      </c>
      <c r="J4666" s="181">
        <v>9412</v>
      </c>
      <c r="K4666" s="146"/>
      <c r="L4666" s="146"/>
      <c r="M4666" s="146"/>
      <c r="N4666" s="146">
        <v>400</v>
      </c>
      <c r="O4666" s="146">
        <v>80</v>
      </c>
      <c r="P4666" s="146"/>
      <c r="Q4666" s="146">
        <v>80</v>
      </c>
      <c r="R4666" s="146"/>
      <c r="S4666" s="146"/>
      <c r="T4666" s="146"/>
      <c r="U4666" s="146"/>
      <c r="V4666" s="146"/>
      <c r="W4666" s="146"/>
      <c r="X4666" s="146"/>
      <c r="Y4666" s="146"/>
      <c r="Z4666" s="147"/>
      <c r="AA4666" s="148"/>
      <c r="AB4666" s="385">
        <v>45257</v>
      </c>
      <c r="AC4666" s="448" t="s">
        <v>8674</v>
      </c>
      <c r="AD4666" s="414">
        <v>952394000</v>
      </c>
      <c r="AE4666" s="393"/>
      <c r="AF4666" s="78"/>
      <c r="AG4666" s="414"/>
      <c r="AH4666" s="383"/>
      <c r="AI4666" s="453"/>
      <c r="AJ4666" s="453"/>
      <c r="AK4666" s="414"/>
      <c r="AL4666" s="383"/>
      <c r="AM4666" s="383"/>
      <c r="AN4666" s="523"/>
      <c r="AO4666" s="414"/>
      <c r="AP4666" s="548"/>
      <c r="AQ4666" s="414"/>
      <c r="AR4666" s="78"/>
      <c r="AS4666" s="78"/>
      <c r="AT4666" s="414"/>
      <c r="AU4666" s="548"/>
      <c r="AV4666" s="548"/>
      <c r="AW4666" s="414"/>
      <c r="AX4666" s="383"/>
      <c r="AY4666" s="548"/>
      <c r="AZ4666" s="414"/>
      <c r="BA4666" s="383"/>
      <c r="BB4666" s="548"/>
      <c r="BC4666" s="78"/>
      <c r="BD4666" s="414"/>
      <c r="BE4666" s="414"/>
      <c r="BF4666" s="414"/>
      <c r="BG4666" s="414"/>
      <c r="BH4666" s="414"/>
      <c r="BI4666" s="383"/>
      <c r="BJ4666" s="383"/>
      <c r="BK4666" s="78"/>
      <c r="BL4666" s="414"/>
      <c r="BM4666" s="383"/>
      <c r="BN4666" s="78"/>
      <c r="BO4666" s="414"/>
      <c r="BP4666" s="78"/>
      <c r="BQ4666" s="414"/>
      <c r="BR4666" s="383"/>
      <c r="BS4666" s="78"/>
      <c r="BT4666" s="83"/>
      <c r="BU4666" s="75"/>
      <c r="BV4666" s="74"/>
      <c r="BW4666" s="74"/>
      <c r="BX4666" s="120" t="s">
        <v>7907</v>
      </c>
      <c r="BY4666" s="112">
        <f t="shared" si="446"/>
        <v>4661</v>
      </c>
      <c r="BZ4666" s="65">
        <f t="shared" si="451"/>
        <v>952394000</v>
      </c>
      <c r="CA4666" s="359">
        <f t="shared" si="447"/>
        <v>4</v>
      </c>
      <c r="CB4666" s="359">
        <f t="shared" si="448"/>
        <v>11</v>
      </c>
      <c r="CC4666" s="359">
        <f t="shared" si="449"/>
        <v>2023</v>
      </c>
      <c r="CD4666" s="359" t="str">
        <f t="shared" si="450"/>
        <v>411202347980INUNDACION</v>
      </c>
    </row>
    <row r="4667" spans="1:82" s="121" customFormat="1" ht="181.5" customHeight="1">
      <c r="A4667" s="13"/>
      <c r="B4667" s="13"/>
      <c r="C4667" s="13"/>
      <c r="D4667" s="149">
        <v>45235</v>
      </c>
      <c r="E4667" s="151" t="s">
        <v>2829</v>
      </c>
      <c r="F4667" s="152" t="s">
        <v>2726</v>
      </c>
      <c r="G4667" s="150" t="s">
        <v>2802</v>
      </c>
      <c r="H4667" s="85" t="str">
        <f>VLOOKUP(E4667&amp;F4667,Divipola!$C$1:$F$1149,4,FALSE)</f>
        <v>05031</v>
      </c>
      <c r="I4667" s="77"/>
      <c r="J4667" s="181"/>
      <c r="K4667" s="207"/>
      <c r="L4667" s="207"/>
      <c r="M4667" s="207"/>
      <c r="N4667" s="207">
        <v>1157</v>
      </c>
      <c r="O4667" s="207">
        <v>491</v>
      </c>
      <c r="P4667" s="207"/>
      <c r="Q4667" s="207">
        <v>64</v>
      </c>
      <c r="R4667" s="207">
        <v>1</v>
      </c>
      <c r="S4667" s="207"/>
      <c r="T4667" s="207">
        <v>1</v>
      </c>
      <c r="U4667" s="207">
        <v>1</v>
      </c>
      <c r="V4667" s="207">
        <v>1</v>
      </c>
      <c r="W4667" s="207"/>
      <c r="X4667" s="207"/>
      <c r="Y4667" s="207"/>
      <c r="Z4667" s="208"/>
      <c r="AA4667" s="186"/>
      <c r="AB4667" s="383"/>
      <c r="AC4667" s="73"/>
      <c r="AD4667" s="414"/>
      <c r="AE4667" s="393"/>
      <c r="AF4667" s="78"/>
      <c r="AG4667" s="414"/>
      <c r="AH4667" s="383"/>
      <c r="AI4667" s="453"/>
      <c r="AJ4667" s="453"/>
      <c r="AK4667" s="414"/>
      <c r="AL4667" s="383"/>
      <c r="AM4667" s="383"/>
      <c r="AN4667" s="523"/>
      <c r="AO4667" s="414"/>
      <c r="AP4667" s="548"/>
      <c r="AQ4667" s="414"/>
      <c r="AR4667" s="78"/>
      <c r="AS4667" s="78"/>
      <c r="AT4667" s="414"/>
      <c r="AU4667" s="548"/>
      <c r="AV4667" s="548"/>
      <c r="AW4667" s="414"/>
      <c r="AX4667" s="383"/>
      <c r="AY4667" s="548"/>
      <c r="AZ4667" s="414"/>
      <c r="BA4667" s="383"/>
      <c r="BB4667" s="548"/>
      <c r="BC4667" s="78"/>
      <c r="BD4667" s="414"/>
      <c r="BE4667" s="414"/>
      <c r="BF4667" s="414"/>
      <c r="BG4667" s="414"/>
      <c r="BH4667" s="414"/>
      <c r="BI4667" s="383"/>
      <c r="BJ4667" s="383"/>
      <c r="BK4667" s="78"/>
      <c r="BL4667" s="414"/>
      <c r="BM4667" s="383"/>
      <c r="BN4667" s="78"/>
      <c r="BO4667" s="414"/>
      <c r="BP4667" s="78"/>
      <c r="BQ4667" s="414"/>
      <c r="BR4667" s="383"/>
      <c r="BS4667" s="78"/>
      <c r="BT4667" s="83"/>
      <c r="BU4667" s="75"/>
      <c r="BV4667" s="74"/>
      <c r="BW4667" s="74"/>
      <c r="BX4667" s="98" t="s">
        <v>8012</v>
      </c>
      <c r="BY4667" s="112">
        <f t="shared" si="446"/>
        <v>4662</v>
      </c>
      <c r="BZ4667" s="65">
        <f t="shared" si="451"/>
        <v>0</v>
      </c>
      <c r="CA4667" s="359">
        <f t="shared" si="447"/>
        <v>5</v>
      </c>
      <c r="CB4667" s="359">
        <f t="shared" si="448"/>
        <v>11</v>
      </c>
      <c r="CC4667" s="359">
        <f t="shared" si="449"/>
        <v>2023</v>
      </c>
      <c r="CD4667" s="359" t="str">
        <f t="shared" si="450"/>
        <v>511202305031INUNDACION</v>
      </c>
    </row>
    <row r="4668" spans="1:82" s="121" customFormat="1" ht="96" customHeight="1">
      <c r="A4668" s="13"/>
      <c r="B4668" s="13"/>
      <c r="C4668" s="13"/>
      <c r="D4668" s="123">
        <v>45236</v>
      </c>
      <c r="E4668" s="123" t="s">
        <v>2720</v>
      </c>
      <c r="F4668" s="124" t="s">
        <v>2029</v>
      </c>
      <c r="G4668" s="126" t="s">
        <v>2800</v>
      </c>
      <c r="H4668" s="85" t="str">
        <f>VLOOKUP(E4668&amp;F4668,Divipola!$C$1:$F$1149,4,FALSE)</f>
        <v>66045</v>
      </c>
      <c r="I4668" s="77"/>
      <c r="J4668" s="181"/>
      <c r="K4668" s="146"/>
      <c r="L4668" s="146"/>
      <c r="M4668" s="146"/>
      <c r="N4668" s="146">
        <v>4</v>
      </c>
      <c r="O4668" s="146">
        <v>1</v>
      </c>
      <c r="P4668" s="146">
        <v>1</v>
      </c>
      <c r="Q4668" s="146"/>
      <c r="R4668" s="146"/>
      <c r="S4668" s="146"/>
      <c r="T4668" s="146"/>
      <c r="U4668" s="146"/>
      <c r="V4668" s="146"/>
      <c r="W4668" s="146"/>
      <c r="X4668" s="146"/>
      <c r="Y4668" s="146"/>
      <c r="Z4668" s="147"/>
      <c r="AA4668" s="148"/>
      <c r="AB4668" s="383"/>
      <c r="AC4668" s="73"/>
      <c r="AD4668" s="414"/>
      <c r="AE4668" s="393"/>
      <c r="AF4668" s="78"/>
      <c r="AG4668" s="414"/>
      <c r="AH4668" s="383"/>
      <c r="AI4668" s="453"/>
      <c r="AJ4668" s="453"/>
      <c r="AK4668" s="414"/>
      <c r="AL4668" s="383"/>
      <c r="AM4668" s="383"/>
      <c r="AN4668" s="523"/>
      <c r="AO4668" s="414"/>
      <c r="AP4668" s="548"/>
      <c r="AQ4668" s="414"/>
      <c r="AR4668" s="78"/>
      <c r="AS4668" s="78"/>
      <c r="AT4668" s="414"/>
      <c r="AU4668" s="548"/>
      <c r="AV4668" s="548"/>
      <c r="AW4668" s="414"/>
      <c r="AX4668" s="383"/>
      <c r="AY4668" s="548"/>
      <c r="AZ4668" s="414"/>
      <c r="BA4668" s="383"/>
      <c r="BB4668" s="548"/>
      <c r="BC4668" s="78"/>
      <c r="BD4668" s="414"/>
      <c r="BE4668" s="414"/>
      <c r="BF4668" s="414"/>
      <c r="BG4668" s="414"/>
      <c r="BH4668" s="414"/>
      <c r="BI4668" s="383"/>
      <c r="BJ4668" s="383"/>
      <c r="BK4668" s="78"/>
      <c r="BL4668" s="414"/>
      <c r="BM4668" s="383"/>
      <c r="BN4668" s="78"/>
      <c r="BO4668" s="414"/>
      <c r="BP4668" s="78"/>
      <c r="BQ4668" s="414"/>
      <c r="BR4668" s="383"/>
      <c r="BS4668" s="78"/>
      <c r="BT4668" s="83"/>
      <c r="BU4668" s="75"/>
      <c r="BV4668" s="74"/>
      <c r="BW4668" s="74"/>
      <c r="BX4668" s="98" t="s">
        <v>7909</v>
      </c>
      <c r="BY4668" s="112">
        <f t="shared" si="446"/>
        <v>4663</v>
      </c>
      <c r="BZ4668" s="65">
        <f>+AD4668+AG4668+AK4668+AO4668+AQ4668+AT4668+AW4668+AZ4668+BD4668+BH4668+BL4668+BO4668+BQ4668</f>
        <v>0</v>
      </c>
      <c r="CA4668" s="359">
        <f t="shared" si="447"/>
        <v>6</v>
      </c>
      <c r="CB4668" s="359">
        <f t="shared" si="448"/>
        <v>11</v>
      </c>
      <c r="CC4668" s="359">
        <f t="shared" si="449"/>
        <v>2023</v>
      </c>
      <c r="CD4668" s="359" t="str">
        <f t="shared" si="450"/>
        <v>611202366045INCENDIO ESTRUCTURAL</v>
      </c>
    </row>
    <row r="4669" spans="1:82" s="121" customFormat="1" ht="84" customHeight="1">
      <c r="A4669" s="13"/>
      <c r="B4669" s="13"/>
      <c r="C4669" s="13"/>
      <c r="D4669" s="123">
        <v>45230</v>
      </c>
      <c r="E4669" s="123" t="s">
        <v>2161</v>
      </c>
      <c r="F4669" s="124" t="s">
        <v>2637</v>
      </c>
      <c r="G4669" s="126" t="s">
        <v>2803</v>
      </c>
      <c r="H4669" s="85" t="str">
        <f>VLOOKUP(E4669&amp;F4669,Divipola!$C$1:$F$1149,4,FALSE)</f>
        <v>17380</v>
      </c>
      <c r="I4669" s="77"/>
      <c r="J4669" s="181"/>
      <c r="K4669" s="146"/>
      <c r="L4669" s="146"/>
      <c r="M4669" s="146"/>
      <c r="N4669" s="146">
        <v>16</v>
      </c>
      <c r="O4669" s="146">
        <v>3</v>
      </c>
      <c r="P4669" s="146"/>
      <c r="Q4669" s="146">
        <v>3</v>
      </c>
      <c r="R4669" s="146"/>
      <c r="S4669" s="146"/>
      <c r="T4669" s="146"/>
      <c r="U4669" s="146"/>
      <c r="V4669" s="146"/>
      <c r="W4669" s="146"/>
      <c r="X4669" s="146"/>
      <c r="Y4669" s="146"/>
      <c r="Z4669" s="147"/>
      <c r="AA4669" s="148"/>
      <c r="AB4669" s="383"/>
      <c r="AC4669" s="73"/>
      <c r="AD4669" s="414"/>
      <c r="AE4669" s="393"/>
      <c r="AF4669" s="78"/>
      <c r="AG4669" s="414"/>
      <c r="AH4669" s="383"/>
      <c r="AI4669" s="453"/>
      <c r="AJ4669" s="453"/>
      <c r="AK4669" s="414"/>
      <c r="AL4669" s="383"/>
      <c r="AM4669" s="383"/>
      <c r="AN4669" s="523"/>
      <c r="AO4669" s="414"/>
      <c r="AP4669" s="548"/>
      <c r="AQ4669" s="414"/>
      <c r="AR4669" s="78"/>
      <c r="AS4669" s="78"/>
      <c r="AT4669" s="414"/>
      <c r="AU4669" s="548"/>
      <c r="AV4669" s="548"/>
      <c r="AW4669" s="414"/>
      <c r="AX4669" s="383"/>
      <c r="AY4669" s="548"/>
      <c r="AZ4669" s="414"/>
      <c r="BA4669" s="383"/>
      <c r="BB4669" s="548"/>
      <c r="BC4669" s="78"/>
      <c r="BD4669" s="414"/>
      <c r="BE4669" s="414"/>
      <c r="BF4669" s="414"/>
      <c r="BG4669" s="414"/>
      <c r="BH4669" s="414"/>
      <c r="BI4669" s="383"/>
      <c r="BJ4669" s="383"/>
      <c r="BK4669" s="78"/>
      <c r="BL4669" s="414"/>
      <c r="BM4669" s="383"/>
      <c r="BN4669" s="78"/>
      <c r="BO4669" s="414"/>
      <c r="BP4669" s="78"/>
      <c r="BQ4669" s="414"/>
      <c r="BR4669" s="383"/>
      <c r="BS4669" s="78"/>
      <c r="BT4669" s="83"/>
      <c r="BU4669" s="75"/>
      <c r="BV4669" s="74"/>
      <c r="BW4669" s="74"/>
      <c r="BX4669" s="98" t="s">
        <v>7910</v>
      </c>
      <c r="BY4669" s="112">
        <f t="shared" si="446"/>
        <v>4664</v>
      </c>
      <c r="BZ4669" s="65">
        <f t="shared" ref="BZ4669:BZ4675" si="452">+AD4669+AG4669+AK4669+AO4669+AQ4669+AT4669+AW4669+AZ4669+BD4669+BH4669+BL4669+BO4669+BQ4669</f>
        <v>0</v>
      </c>
      <c r="CA4669" s="359">
        <f t="shared" si="447"/>
        <v>31</v>
      </c>
      <c r="CB4669" s="359">
        <f t="shared" si="448"/>
        <v>10</v>
      </c>
      <c r="CC4669" s="359">
        <f t="shared" si="449"/>
        <v>2023</v>
      </c>
      <c r="CD4669" s="359" t="str">
        <f t="shared" si="450"/>
        <v>3110202317380VENDAVAL</v>
      </c>
    </row>
    <row r="4670" spans="1:82" s="121" customFormat="1" ht="120" customHeight="1">
      <c r="A4670" s="13"/>
      <c r="B4670" s="13"/>
      <c r="C4670" s="13"/>
      <c r="D4670" s="123">
        <v>45236</v>
      </c>
      <c r="E4670" s="114" t="s">
        <v>2829</v>
      </c>
      <c r="F4670" s="99" t="s">
        <v>2312</v>
      </c>
      <c r="G4670" s="99" t="s">
        <v>2827</v>
      </c>
      <c r="H4670" s="85" t="str">
        <f>VLOOKUP(E4670&amp;F4670,Divipola!$C$1:$F$1149,4,FALSE)</f>
        <v>05042</v>
      </c>
      <c r="I4670" s="77"/>
      <c r="J4670" s="181"/>
      <c r="K4670" s="146"/>
      <c r="L4670" s="146"/>
      <c r="M4670" s="146"/>
      <c r="N4670" s="146"/>
      <c r="O4670" s="146"/>
      <c r="P4670" s="146"/>
      <c r="Q4670" s="146"/>
      <c r="R4670" s="146">
        <v>1</v>
      </c>
      <c r="S4670" s="146"/>
      <c r="T4670" s="146"/>
      <c r="U4670" s="146"/>
      <c r="V4670" s="146"/>
      <c r="W4670" s="146"/>
      <c r="X4670" s="146"/>
      <c r="Y4670" s="146"/>
      <c r="Z4670" s="147"/>
      <c r="AA4670" s="148"/>
      <c r="AB4670" s="383"/>
      <c r="AC4670" s="73"/>
      <c r="AD4670" s="414"/>
      <c r="AE4670" s="393"/>
      <c r="AF4670" s="78"/>
      <c r="AG4670" s="414"/>
      <c r="AH4670" s="383"/>
      <c r="AI4670" s="453"/>
      <c r="AJ4670" s="453"/>
      <c r="AK4670" s="414"/>
      <c r="AL4670" s="383"/>
      <c r="AM4670" s="383"/>
      <c r="AN4670" s="523"/>
      <c r="AO4670" s="414"/>
      <c r="AP4670" s="548"/>
      <c r="AQ4670" s="414"/>
      <c r="AR4670" s="78"/>
      <c r="AS4670" s="78"/>
      <c r="AT4670" s="414"/>
      <c r="AU4670" s="548"/>
      <c r="AV4670" s="548"/>
      <c r="AW4670" s="414"/>
      <c r="AX4670" s="383"/>
      <c r="AY4670" s="548"/>
      <c r="AZ4670" s="414"/>
      <c r="BA4670" s="383"/>
      <c r="BB4670" s="548"/>
      <c r="BC4670" s="78"/>
      <c r="BD4670" s="414"/>
      <c r="BE4670" s="414"/>
      <c r="BF4670" s="414"/>
      <c r="BG4670" s="414"/>
      <c r="BH4670" s="414"/>
      <c r="BI4670" s="383"/>
      <c r="BJ4670" s="383"/>
      <c r="BK4670" s="78"/>
      <c r="BL4670" s="414"/>
      <c r="BM4670" s="383"/>
      <c r="BN4670" s="78"/>
      <c r="BO4670" s="414"/>
      <c r="BP4670" s="78"/>
      <c r="BQ4670" s="414"/>
      <c r="BR4670" s="383"/>
      <c r="BS4670" s="78"/>
      <c r="BT4670" s="83"/>
      <c r="BU4670" s="75"/>
      <c r="BV4670" s="74"/>
      <c r="BW4670" s="74"/>
      <c r="BX4670" s="98" t="s">
        <v>7911</v>
      </c>
      <c r="BY4670" s="112">
        <f t="shared" si="446"/>
        <v>4665</v>
      </c>
      <c r="BZ4670" s="65">
        <f t="shared" si="452"/>
        <v>0</v>
      </c>
      <c r="CA4670" s="359">
        <f t="shared" si="447"/>
        <v>6</v>
      </c>
      <c r="CB4670" s="359">
        <f t="shared" si="448"/>
        <v>11</v>
      </c>
      <c r="CC4670" s="359">
        <f t="shared" si="449"/>
        <v>2023</v>
      </c>
      <c r="CD4670" s="359" t="str">
        <f t="shared" si="450"/>
        <v>611202305042MOVIMIENTO EN MASA</v>
      </c>
    </row>
    <row r="4671" spans="1:82" s="121" customFormat="1" ht="84" customHeight="1">
      <c r="A4671" s="13"/>
      <c r="B4671" s="13"/>
      <c r="C4671" s="13"/>
      <c r="D4671" s="123">
        <v>45232</v>
      </c>
      <c r="E4671" s="114" t="s">
        <v>2718</v>
      </c>
      <c r="F4671" s="99" t="s">
        <v>1176</v>
      </c>
      <c r="G4671" s="99" t="s">
        <v>2802</v>
      </c>
      <c r="H4671" s="85" t="str">
        <f>VLOOKUP(E4671&amp;F4671,Divipola!$C$1:$F$1149,4,FALSE)</f>
        <v>25797</v>
      </c>
      <c r="I4671" s="77"/>
      <c r="J4671" s="181"/>
      <c r="K4671" s="146"/>
      <c r="L4671" s="146"/>
      <c r="M4671" s="146"/>
      <c r="N4671" s="146"/>
      <c r="O4671" s="146"/>
      <c r="P4671" s="146"/>
      <c r="Q4671" s="146"/>
      <c r="R4671" s="146"/>
      <c r="S4671" s="146"/>
      <c r="T4671" s="146"/>
      <c r="U4671" s="146"/>
      <c r="V4671" s="146"/>
      <c r="W4671" s="146"/>
      <c r="X4671" s="146"/>
      <c r="Y4671" s="146"/>
      <c r="Z4671" s="147"/>
      <c r="AA4671" s="148" t="s">
        <v>7908</v>
      </c>
      <c r="AB4671" s="383"/>
      <c r="AC4671" s="73"/>
      <c r="AD4671" s="414"/>
      <c r="AE4671" s="393"/>
      <c r="AF4671" s="78"/>
      <c r="AG4671" s="414"/>
      <c r="AH4671" s="383"/>
      <c r="AI4671" s="453"/>
      <c r="AJ4671" s="453"/>
      <c r="AK4671" s="414"/>
      <c r="AL4671" s="383"/>
      <c r="AM4671" s="383"/>
      <c r="AN4671" s="523"/>
      <c r="AO4671" s="414"/>
      <c r="AP4671" s="548"/>
      <c r="AQ4671" s="414"/>
      <c r="AR4671" s="78"/>
      <c r="AS4671" s="78"/>
      <c r="AT4671" s="414"/>
      <c r="AU4671" s="548"/>
      <c r="AV4671" s="548"/>
      <c r="AW4671" s="414"/>
      <c r="AX4671" s="383"/>
      <c r="AY4671" s="548"/>
      <c r="AZ4671" s="414"/>
      <c r="BA4671" s="383"/>
      <c r="BB4671" s="548"/>
      <c r="BC4671" s="78"/>
      <c r="BD4671" s="414"/>
      <c r="BE4671" s="414"/>
      <c r="BF4671" s="414"/>
      <c r="BG4671" s="414"/>
      <c r="BH4671" s="414"/>
      <c r="BI4671" s="383"/>
      <c r="BJ4671" s="383"/>
      <c r="BK4671" s="78"/>
      <c r="BL4671" s="414"/>
      <c r="BM4671" s="383"/>
      <c r="BN4671" s="78"/>
      <c r="BO4671" s="414"/>
      <c r="BP4671" s="78"/>
      <c r="BQ4671" s="414"/>
      <c r="BR4671" s="383"/>
      <c r="BS4671" s="78"/>
      <c r="BT4671" s="83"/>
      <c r="BU4671" s="75"/>
      <c r="BV4671" s="74"/>
      <c r="BW4671" s="74"/>
      <c r="BX4671" s="98" t="s">
        <v>7912</v>
      </c>
      <c r="BY4671" s="112">
        <f t="shared" si="446"/>
        <v>4666</v>
      </c>
      <c r="BZ4671" s="65">
        <f t="shared" si="452"/>
        <v>0</v>
      </c>
      <c r="CA4671" s="359">
        <f t="shared" si="447"/>
        <v>2</v>
      </c>
      <c r="CB4671" s="359">
        <f t="shared" si="448"/>
        <v>11</v>
      </c>
      <c r="CC4671" s="359">
        <f t="shared" si="449"/>
        <v>2023</v>
      </c>
      <c r="CD4671" s="359" t="str">
        <f t="shared" si="450"/>
        <v>211202325797INUNDACION</v>
      </c>
    </row>
    <row r="4672" spans="1:82" s="121" customFormat="1" ht="108" customHeight="1">
      <c r="A4672" s="13"/>
      <c r="B4672" s="13"/>
      <c r="C4672" s="13"/>
      <c r="D4672" s="110">
        <v>45236</v>
      </c>
      <c r="E4672" s="125" t="s">
        <v>2853</v>
      </c>
      <c r="F4672" s="126" t="s">
        <v>2722</v>
      </c>
      <c r="G4672" s="126" t="s">
        <v>2800</v>
      </c>
      <c r="H4672" s="85" t="str">
        <f>VLOOKUP(E4672&amp;F4672,Divipola!$C$1:$F$1149,4,FALSE)</f>
        <v>63001</v>
      </c>
      <c r="I4672" s="77"/>
      <c r="J4672" s="181"/>
      <c r="K4672" s="146"/>
      <c r="L4672" s="146"/>
      <c r="M4672" s="146"/>
      <c r="N4672" s="146">
        <v>7</v>
      </c>
      <c r="O4672" s="146">
        <v>1</v>
      </c>
      <c r="P4672" s="146">
        <v>1</v>
      </c>
      <c r="Q4672" s="146"/>
      <c r="R4672" s="146"/>
      <c r="S4672" s="146"/>
      <c r="T4672" s="146"/>
      <c r="U4672" s="146"/>
      <c r="V4672" s="146"/>
      <c r="W4672" s="146"/>
      <c r="X4672" s="146"/>
      <c r="Y4672" s="146"/>
      <c r="Z4672" s="147"/>
      <c r="AA4672" s="148"/>
      <c r="AB4672" s="383"/>
      <c r="AC4672" s="73"/>
      <c r="AD4672" s="414"/>
      <c r="AE4672" s="393"/>
      <c r="AF4672" s="78"/>
      <c r="AG4672" s="414"/>
      <c r="AH4672" s="383"/>
      <c r="AI4672" s="453"/>
      <c r="AJ4672" s="453"/>
      <c r="AK4672" s="414"/>
      <c r="AL4672" s="383"/>
      <c r="AM4672" s="383"/>
      <c r="AN4672" s="523"/>
      <c r="AO4672" s="414"/>
      <c r="AP4672" s="548"/>
      <c r="AQ4672" s="414"/>
      <c r="AR4672" s="78"/>
      <c r="AS4672" s="78"/>
      <c r="AT4672" s="414"/>
      <c r="AU4672" s="548"/>
      <c r="AV4672" s="548"/>
      <c r="AW4672" s="414"/>
      <c r="AX4672" s="383"/>
      <c r="AY4672" s="548"/>
      <c r="AZ4672" s="414"/>
      <c r="BA4672" s="383"/>
      <c r="BB4672" s="548"/>
      <c r="BC4672" s="78"/>
      <c r="BD4672" s="414"/>
      <c r="BE4672" s="414"/>
      <c r="BF4672" s="414"/>
      <c r="BG4672" s="414"/>
      <c r="BH4672" s="414"/>
      <c r="BI4672" s="383"/>
      <c r="BJ4672" s="383"/>
      <c r="BK4672" s="78"/>
      <c r="BL4672" s="414"/>
      <c r="BM4672" s="383"/>
      <c r="BN4672" s="78"/>
      <c r="BO4672" s="414"/>
      <c r="BP4672" s="78"/>
      <c r="BQ4672" s="414"/>
      <c r="BR4672" s="383"/>
      <c r="BS4672" s="78"/>
      <c r="BT4672" s="83"/>
      <c r="BU4672" s="75"/>
      <c r="BV4672" s="74"/>
      <c r="BW4672" s="74"/>
      <c r="BX4672" s="98" t="s">
        <v>7913</v>
      </c>
      <c r="BY4672" s="112">
        <f t="shared" si="446"/>
        <v>4667</v>
      </c>
      <c r="BZ4672" s="65">
        <f t="shared" si="452"/>
        <v>0</v>
      </c>
      <c r="CA4672" s="359">
        <f t="shared" si="447"/>
        <v>6</v>
      </c>
      <c r="CB4672" s="359">
        <f t="shared" si="448"/>
        <v>11</v>
      </c>
      <c r="CC4672" s="359">
        <f t="shared" si="449"/>
        <v>2023</v>
      </c>
      <c r="CD4672" s="359" t="str">
        <f t="shared" si="450"/>
        <v>611202363001INCENDIO ESTRUCTURAL</v>
      </c>
    </row>
    <row r="4673" spans="1:82" s="121" customFormat="1" ht="276" customHeight="1">
      <c r="A4673" s="13"/>
      <c r="B4673" s="13"/>
      <c r="C4673" s="13"/>
      <c r="D4673" s="149">
        <v>45236</v>
      </c>
      <c r="E4673" s="149" t="s">
        <v>2836</v>
      </c>
      <c r="F4673" s="150" t="s">
        <v>865</v>
      </c>
      <c r="G4673" s="504" t="s">
        <v>2827</v>
      </c>
      <c r="H4673" s="85" t="str">
        <f>VLOOKUP(E4673&amp;F4673,Divipola!$C$1:$F$1149,4,FALSE)</f>
        <v>19622</v>
      </c>
      <c r="I4673" s="77"/>
      <c r="J4673" s="181"/>
      <c r="K4673" s="207"/>
      <c r="L4673" s="207"/>
      <c r="M4673" s="207"/>
      <c r="N4673" s="207">
        <v>8</v>
      </c>
      <c r="O4673" s="207">
        <v>2</v>
      </c>
      <c r="P4673" s="207"/>
      <c r="Q4673" s="207"/>
      <c r="R4673" s="207">
        <v>1</v>
      </c>
      <c r="S4673" s="207"/>
      <c r="T4673" s="207"/>
      <c r="U4673" s="207"/>
      <c r="V4673" s="207"/>
      <c r="W4673" s="207"/>
      <c r="X4673" s="207"/>
      <c r="Y4673" s="207"/>
      <c r="Z4673" s="208"/>
      <c r="AA4673" s="186"/>
      <c r="AB4673" s="383"/>
      <c r="AC4673" s="73"/>
      <c r="AD4673" s="414"/>
      <c r="AE4673" s="393"/>
      <c r="AF4673" s="78"/>
      <c r="AG4673" s="414"/>
      <c r="AH4673" s="383"/>
      <c r="AI4673" s="453"/>
      <c r="AJ4673" s="453"/>
      <c r="AK4673" s="414"/>
      <c r="AL4673" s="383"/>
      <c r="AM4673" s="383"/>
      <c r="AN4673" s="523"/>
      <c r="AO4673" s="414"/>
      <c r="AP4673" s="548"/>
      <c r="AQ4673" s="414"/>
      <c r="AR4673" s="78"/>
      <c r="AS4673" s="78"/>
      <c r="AT4673" s="414"/>
      <c r="AU4673" s="611" t="s">
        <v>8280</v>
      </c>
      <c r="AV4673" s="611" t="s">
        <v>8427</v>
      </c>
      <c r="AW4673" s="614">
        <v>46176000000</v>
      </c>
      <c r="AX4673" s="383"/>
      <c r="AY4673" s="548"/>
      <c r="AZ4673" s="414"/>
      <c r="BA4673" s="383"/>
      <c r="BB4673" s="548"/>
      <c r="BC4673" s="78"/>
      <c r="BD4673" s="414"/>
      <c r="BE4673" s="414"/>
      <c r="BF4673" s="414"/>
      <c r="BG4673" s="414"/>
      <c r="BH4673" s="414"/>
      <c r="BI4673" s="383"/>
      <c r="BJ4673" s="383"/>
      <c r="BK4673" s="78"/>
      <c r="BL4673" s="414"/>
      <c r="BM4673" s="383"/>
      <c r="BN4673" s="78"/>
      <c r="BO4673" s="414"/>
      <c r="BP4673" s="78"/>
      <c r="BQ4673" s="414"/>
      <c r="BR4673" s="383"/>
      <c r="BS4673" s="78"/>
      <c r="BT4673" s="83"/>
      <c r="BU4673" s="75"/>
      <c r="BV4673" s="74"/>
      <c r="BW4673" s="74"/>
      <c r="BX4673" s="98" t="s">
        <v>8006</v>
      </c>
      <c r="BY4673" s="112">
        <f t="shared" si="446"/>
        <v>4668</v>
      </c>
      <c r="BZ4673" s="65">
        <f t="shared" si="452"/>
        <v>46176000000</v>
      </c>
      <c r="CA4673" s="359">
        <f t="shared" si="447"/>
        <v>6</v>
      </c>
      <c r="CB4673" s="359">
        <f t="shared" si="448"/>
        <v>11</v>
      </c>
      <c r="CC4673" s="359">
        <f t="shared" si="449"/>
        <v>2023</v>
      </c>
      <c r="CD4673" s="359" t="str">
        <f t="shared" si="450"/>
        <v>611202319622MOVIMIENTO EN MASA</v>
      </c>
    </row>
    <row r="4674" spans="1:82" s="121" customFormat="1" ht="60" customHeight="1">
      <c r="A4674" s="13"/>
      <c r="B4674" s="13"/>
      <c r="C4674" s="13"/>
      <c r="D4674" s="138">
        <v>45236</v>
      </c>
      <c r="E4674" s="503" t="s">
        <v>2861</v>
      </c>
      <c r="F4674" s="504" t="s">
        <v>387</v>
      </c>
      <c r="G4674" s="504" t="s">
        <v>2802</v>
      </c>
      <c r="H4674" s="85" t="str">
        <f>VLOOKUP(E4674&amp;F4674,Divipola!$C$1:$F$1149,4,FALSE)</f>
        <v>44078</v>
      </c>
      <c r="I4674" s="77"/>
      <c r="J4674" s="181"/>
      <c r="K4674" s="207"/>
      <c r="L4674" s="207"/>
      <c r="M4674" s="207"/>
      <c r="N4674" s="207">
        <v>48</v>
      </c>
      <c r="O4674" s="207">
        <v>12</v>
      </c>
      <c r="P4674" s="207"/>
      <c r="Q4674" s="207">
        <v>12</v>
      </c>
      <c r="R4674" s="207"/>
      <c r="S4674" s="207"/>
      <c r="T4674" s="207"/>
      <c r="U4674" s="207"/>
      <c r="V4674" s="207"/>
      <c r="W4674" s="207"/>
      <c r="X4674" s="207"/>
      <c r="Y4674" s="207"/>
      <c r="Z4674" s="208"/>
      <c r="AA4674" s="186"/>
      <c r="AB4674" s="383"/>
      <c r="AC4674" s="73"/>
      <c r="AD4674" s="414"/>
      <c r="AE4674" s="393"/>
      <c r="AF4674" s="78"/>
      <c r="AG4674" s="414"/>
      <c r="AH4674" s="383"/>
      <c r="AI4674" s="453"/>
      <c r="AJ4674" s="453"/>
      <c r="AK4674" s="414"/>
      <c r="AL4674" s="383"/>
      <c r="AM4674" s="383"/>
      <c r="AN4674" s="523"/>
      <c r="AO4674" s="414"/>
      <c r="AP4674" s="548"/>
      <c r="AQ4674" s="414"/>
      <c r="AR4674" s="78"/>
      <c r="AS4674" s="78"/>
      <c r="AT4674" s="414"/>
      <c r="AU4674" s="548"/>
      <c r="AV4674" s="548"/>
      <c r="AW4674" s="414"/>
      <c r="AX4674" s="383"/>
      <c r="AY4674" s="548"/>
      <c r="AZ4674" s="414"/>
      <c r="BA4674" s="383"/>
      <c r="BB4674" s="548"/>
      <c r="BC4674" s="78"/>
      <c r="BD4674" s="414"/>
      <c r="BE4674" s="414"/>
      <c r="BF4674" s="414"/>
      <c r="BG4674" s="414"/>
      <c r="BH4674" s="414"/>
      <c r="BI4674" s="383"/>
      <c r="BJ4674" s="383"/>
      <c r="BK4674" s="78"/>
      <c r="BL4674" s="414"/>
      <c r="BM4674" s="383"/>
      <c r="BN4674" s="78"/>
      <c r="BO4674" s="414"/>
      <c r="BP4674" s="78"/>
      <c r="BQ4674" s="414"/>
      <c r="BR4674" s="383"/>
      <c r="BS4674" s="78"/>
      <c r="BT4674" s="83"/>
      <c r="BU4674" s="75"/>
      <c r="BV4674" s="74"/>
      <c r="BW4674" s="74"/>
      <c r="BX4674" s="98" t="s">
        <v>8358</v>
      </c>
      <c r="BY4674" s="112">
        <f t="shared" si="446"/>
        <v>4669</v>
      </c>
      <c r="BZ4674" s="65">
        <f t="shared" si="452"/>
        <v>0</v>
      </c>
      <c r="CA4674" s="359">
        <f t="shared" si="447"/>
        <v>6</v>
      </c>
      <c r="CB4674" s="359">
        <f t="shared" si="448"/>
        <v>11</v>
      </c>
      <c r="CC4674" s="359">
        <f t="shared" si="449"/>
        <v>2023</v>
      </c>
      <c r="CD4674" s="359" t="str">
        <f t="shared" si="450"/>
        <v>611202344078INUNDACION</v>
      </c>
    </row>
    <row r="4675" spans="1:82" s="121" customFormat="1" ht="89.25" customHeight="1">
      <c r="A4675" s="13"/>
      <c r="B4675" s="13"/>
      <c r="C4675" s="13"/>
      <c r="D4675" s="123">
        <v>45230</v>
      </c>
      <c r="E4675" s="123" t="s">
        <v>2723</v>
      </c>
      <c r="F4675" s="124" t="s">
        <v>1488</v>
      </c>
      <c r="G4675" s="126" t="s">
        <v>2802</v>
      </c>
      <c r="H4675" s="85" t="str">
        <f>VLOOKUP(E4675&amp;F4675,Divipola!$C$1:$F$1149,4,FALSE)</f>
        <v>13433</v>
      </c>
      <c r="I4675" s="77"/>
      <c r="J4675" s="181"/>
      <c r="K4675" s="146"/>
      <c r="L4675" s="146"/>
      <c r="M4675" s="146"/>
      <c r="N4675" s="146">
        <v>335</v>
      </c>
      <c r="O4675" s="146">
        <v>102</v>
      </c>
      <c r="P4675" s="146"/>
      <c r="Q4675" s="146">
        <v>102</v>
      </c>
      <c r="R4675" s="146"/>
      <c r="S4675" s="146"/>
      <c r="T4675" s="146"/>
      <c r="U4675" s="146"/>
      <c r="V4675" s="146"/>
      <c r="W4675" s="146"/>
      <c r="X4675" s="146"/>
      <c r="Y4675" s="146"/>
      <c r="Z4675" s="147"/>
      <c r="AA4675" s="148"/>
      <c r="AB4675" s="383"/>
      <c r="AC4675" s="73"/>
      <c r="AD4675" s="414"/>
      <c r="AE4675" s="393"/>
      <c r="AF4675" s="78"/>
      <c r="AG4675" s="414"/>
      <c r="AH4675" s="383"/>
      <c r="AI4675" s="453"/>
      <c r="AJ4675" s="453"/>
      <c r="AK4675" s="414"/>
      <c r="AL4675" s="383"/>
      <c r="AM4675" s="383"/>
      <c r="AN4675" s="523"/>
      <c r="AO4675" s="414"/>
      <c r="AP4675" s="548"/>
      <c r="AQ4675" s="414"/>
      <c r="AR4675" s="78"/>
      <c r="AS4675" s="78"/>
      <c r="AT4675" s="414"/>
      <c r="AU4675" s="548"/>
      <c r="AV4675" s="548"/>
      <c r="AW4675" s="414"/>
      <c r="AX4675" s="383"/>
      <c r="AY4675" s="548"/>
      <c r="AZ4675" s="414"/>
      <c r="BA4675" s="383"/>
      <c r="BB4675" s="548"/>
      <c r="BC4675" s="78"/>
      <c r="BD4675" s="414"/>
      <c r="BE4675" s="414"/>
      <c r="BF4675" s="414"/>
      <c r="BG4675" s="414"/>
      <c r="BH4675" s="414"/>
      <c r="BI4675" s="383"/>
      <c r="BJ4675" s="383"/>
      <c r="BK4675" s="78"/>
      <c r="BL4675" s="414"/>
      <c r="BM4675" s="383"/>
      <c r="BN4675" s="78"/>
      <c r="BO4675" s="414"/>
      <c r="BP4675" s="78"/>
      <c r="BQ4675" s="414"/>
      <c r="BR4675" s="383"/>
      <c r="BS4675" s="78"/>
      <c r="BT4675" s="83"/>
      <c r="BU4675" s="75"/>
      <c r="BV4675" s="74"/>
      <c r="BW4675" s="74"/>
      <c r="BX4675" s="535" t="s">
        <v>7915</v>
      </c>
      <c r="BY4675" s="112">
        <f t="shared" si="446"/>
        <v>4670</v>
      </c>
      <c r="BZ4675" s="65">
        <f t="shared" si="452"/>
        <v>0</v>
      </c>
      <c r="CA4675" s="359">
        <f t="shared" si="447"/>
        <v>31</v>
      </c>
      <c r="CB4675" s="359">
        <f t="shared" si="448"/>
        <v>10</v>
      </c>
      <c r="CC4675" s="359">
        <f t="shared" si="449"/>
        <v>2023</v>
      </c>
      <c r="CD4675" s="359" t="str">
        <f t="shared" si="450"/>
        <v>3110202313433INUNDACION</v>
      </c>
    </row>
    <row r="4676" spans="1:82" s="121" customFormat="1" ht="240" customHeight="1">
      <c r="A4676" s="13"/>
      <c r="B4676" s="13"/>
      <c r="C4676" s="13"/>
      <c r="D4676" s="149">
        <v>45236</v>
      </c>
      <c r="E4676" s="149" t="s">
        <v>2720</v>
      </c>
      <c r="F4676" s="150" t="s">
        <v>2031</v>
      </c>
      <c r="G4676" s="504" t="s">
        <v>2827</v>
      </c>
      <c r="H4676" s="85" t="str">
        <f>VLOOKUP(E4676&amp;F4676,Divipola!$C$1:$F$1149,4,FALSE)</f>
        <v>66440</v>
      </c>
      <c r="I4676" s="77"/>
      <c r="J4676" s="181"/>
      <c r="K4676" s="207"/>
      <c r="L4676" s="207"/>
      <c r="M4676" s="207"/>
      <c r="N4676" s="207">
        <v>44</v>
      </c>
      <c r="O4676" s="207">
        <v>11</v>
      </c>
      <c r="P4676" s="207"/>
      <c r="Q4676" s="207"/>
      <c r="R4676" s="207">
        <v>1</v>
      </c>
      <c r="S4676" s="207"/>
      <c r="T4676" s="207"/>
      <c r="U4676" s="207"/>
      <c r="V4676" s="207"/>
      <c r="W4676" s="207"/>
      <c r="X4676" s="207"/>
      <c r="Y4676" s="207"/>
      <c r="Z4676" s="208"/>
      <c r="AA4676" s="186"/>
      <c r="AB4676" s="383"/>
      <c r="AC4676" s="73"/>
      <c r="AD4676" s="414"/>
      <c r="AE4676" s="393"/>
      <c r="AF4676" s="78"/>
      <c r="AG4676" s="414"/>
      <c r="AH4676" s="383"/>
      <c r="AI4676" s="453"/>
      <c r="AJ4676" s="453"/>
      <c r="AK4676" s="414"/>
      <c r="AL4676" s="383"/>
      <c r="AM4676" s="383"/>
      <c r="AN4676" s="523"/>
      <c r="AO4676" s="414"/>
      <c r="AP4676" s="548"/>
      <c r="AQ4676" s="414"/>
      <c r="AR4676" s="78"/>
      <c r="AS4676" s="78"/>
      <c r="AT4676" s="414"/>
      <c r="AU4676" s="548"/>
      <c r="AV4676" s="548"/>
      <c r="AW4676" s="414"/>
      <c r="AX4676" s="383"/>
      <c r="AY4676" s="548"/>
      <c r="AZ4676" s="414"/>
      <c r="BA4676" s="383"/>
      <c r="BB4676" s="548"/>
      <c r="BC4676" s="78"/>
      <c r="BD4676" s="414"/>
      <c r="BE4676" s="414"/>
      <c r="BF4676" s="414"/>
      <c r="BG4676" s="414"/>
      <c r="BH4676" s="414"/>
      <c r="BI4676" s="383"/>
      <c r="BJ4676" s="383"/>
      <c r="BK4676" s="78"/>
      <c r="BL4676" s="414"/>
      <c r="BM4676" s="383"/>
      <c r="BN4676" s="78"/>
      <c r="BO4676" s="414"/>
      <c r="BP4676" s="78"/>
      <c r="BQ4676" s="414"/>
      <c r="BR4676" s="383"/>
      <c r="BS4676" s="78"/>
      <c r="BT4676" s="83"/>
      <c r="BU4676" s="75"/>
      <c r="BV4676" s="171"/>
      <c r="BW4676" s="171"/>
      <c r="BX4676" s="98" t="s">
        <v>7943</v>
      </c>
      <c r="BY4676" s="112">
        <f t="shared" si="446"/>
        <v>4671</v>
      </c>
      <c r="BZ4676" s="65">
        <f>+AD4676+AG4676+AK4676+AO4676+AQ4676+AT4676+AW4676+AZ4676+BD4676+BH4676+BL4676+BO4676+BQ4676</f>
        <v>0</v>
      </c>
      <c r="CA4676" s="359">
        <f t="shared" si="447"/>
        <v>6</v>
      </c>
      <c r="CB4676" s="359">
        <f t="shared" si="448"/>
        <v>11</v>
      </c>
      <c r="CC4676" s="359">
        <f t="shared" si="449"/>
        <v>2023</v>
      </c>
      <c r="CD4676" s="359" t="str">
        <f t="shared" si="450"/>
        <v>611202366440MOVIMIENTO EN MASA</v>
      </c>
    </row>
    <row r="4677" spans="1:82" s="121" customFormat="1" ht="120" customHeight="1">
      <c r="A4677" s="13"/>
      <c r="B4677" s="13"/>
      <c r="C4677" s="13"/>
      <c r="D4677" s="149">
        <v>45236</v>
      </c>
      <c r="E4677" s="149" t="s">
        <v>1325</v>
      </c>
      <c r="F4677" s="150" t="s">
        <v>2669</v>
      </c>
      <c r="G4677" s="504" t="s">
        <v>2802</v>
      </c>
      <c r="H4677" s="85" t="str">
        <f>VLOOKUP(E4677&amp;F4677,Divipola!$C$1:$F$1149,4,FALSE)</f>
        <v>70678</v>
      </c>
      <c r="I4677" s="77"/>
      <c r="J4677" s="181"/>
      <c r="K4677" s="207"/>
      <c r="L4677" s="207"/>
      <c r="M4677" s="207"/>
      <c r="N4677" s="207">
        <v>2100</v>
      </c>
      <c r="O4677" s="207">
        <v>600</v>
      </c>
      <c r="P4677" s="207"/>
      <c r="Q4677" s="207">
        <v>600</v>
      </c>
      <c r="R4677" s="207"/>
      <c r="S4677" s="207"/>
      <c r="T4677" s="207"/>
      <c r="U4677" s="207"/>
      <c r="V4677" s="207"/>
      <c r="W4677" s="207"/>
      <c r="X4677" s="207"/>
      <c r="Y4677" s="207"/>
      <c r="Z4677" s="208"/>
      <c r="AA4677" s="186"/>
      <c r="AB4677" s="385">
        <v>45274</v>
      </c>
      <c r="AC4677" s="431" t="s">
        <v>8583</v>
      </c>
      <c r="AD4677" s="414">
        <v>199810000</v>
      </c>
      <c r="AE4677" s="393"/>
      <c r="AF4677" s="78"/>
      <c r="AG4677" s="414"/>
      <c r="AH4677" s="383"/>
      <c r="AI4677" s="453"/>
      <c r="AJ4677" s="453"/>
      <c r="AK4677" s="414"/>
      <c r="AL4677" s="383"/>
      <c r="AM4677" s="383"/>
      <c r="AN4677" s="523"/>
      <c r="AO4677" s="414"/>
      <c r="AP4677" s="548"/>
      <c r="AQ4677" s="414"/>
      <c r="AR4677" s="78"/>
      <c r="AS4677" s="78"/>
      <c r="AT4677" s="414"/>
      <c r="AU4677" s="548"/>
      <c r="AV4677" s="548"/>
      <c r="AW4677" s="414"/>
      <c r="AX4677" s="383"/>
      <c r="AY4677" s="548"/>
      <c r="AZ4677" s="414"/>
      <c r="BA4677" s="383"/>
      <c r="BB4677" s="548"/>
      <c r="BC4677" s="78"/>
      <c r="BD4677" s="414"/>
      <c r="BE4677" s="414"/>
      <c r="BF4677" s="414"/>
      <c r="BG4677" s="414"/>
      <c r="BH4677" s="414"/>
      <c r="BI4677" s="383"/>
      <c r="BJ4677" s="383"/>
      <c r="BK4677" s="78"/>
      <c r="BL4677" s="414"/>
      <c r="BM4677" s="383"/>
      <c r="BN4677" s="78"/>
      <c r="BO4677" s="414"/>
      <c r="BP4677" s="78"/>
      <c r="BQ4677" s="414"/>
      <c r="BR4677" s="383"/>
      <c r="BS4677" s="78"/>
      <c r="BT4677" s="83"/>
      <c r="BU4677" s="529">
        <v>100</v>
      </c>
      <c r="BV4677" s="530">
        <v>45142</v>
      </c>
      <c r="BW4677" s="530">
        <v>45325</v>
      </c>
      <c r="BX4677" s="98" t="s">
        <v>8036</v>
      </c>
      <c r="BY4677" s="112">
        <f t="shared" si="446"/>
        <v>4672</v>
      </c>
      <c r="BZ4677" s="65">
        <f t="shared" ref="BZ4677:BZ4718" si="453">+AD4677+AG4677+AK4677+AO4677+AQ4677+AT4677+AW4677+AZ4677+BD4677+BH4677+BL4677+BO4677+BQ4677</f>
        <v>199810000</v>
      </c>
      <c r="CA4677" s="359">
        <f t="shared" si="447"/>
        <v>6</v>
      </c>
      <c r="CB4677" s="359">
        <f t="shared" si="448"/>
        <v>11</v>
      </c>
      <c r="CC4677" s="359">
        <f t="shared" si="449"/>
        <v>2023</v>
      </c>
      <c r="CD4677" s="359" t="str">
        <f t="shared" si="450"/>
        <v>611202370678INUNDACION</v>
      </c>
    </row>
    <row r="4678" spans="1:82" s="121" customFormat="1" ht="60" customHeight="1">
      <c r="A4678" s="13"/>
      <c r="B4678" s="13"/>
      <c r="C4678" s="13"/>
      <c r="D4678" s="123">
        <v>45237</v>
      </c>
      <c r="E4678" s="123" t="s">
        <v>2830</v>
      </c>
      <c r="F4678" s="124" t="s">
        <v>1729</v>
      </c>
      <c r="G4678" s="126" t="s">
        <v>2802</v>
      </c>
      <c r="H4678" s="85" t="str">
        <f>VLOOKUP(E4678&amp;F4678,Divipola!$C$1:$F$1149,4,FALSE)</f>
        <v>68464</v>
      </c>
      <c r="I4678" s="77"/>
      <c r="J4678" s="181"/>
      <c r="K4678" s="146"/>
      <c r="L4678" s="146"/>
      <c r="M4678" s="146"/>
      <c r="N4678" s="146"/>
      <c r="O4678" s="146"/>
      <c r="P4678" s="146"/>
      <c r="Q4678" s="146"/>
      <c r="R4678" s="146">
        <v>1</v>
      </c>
      <c r="S4678" s="146"/>
      <c r="T4678" s="146"/>
      <c r="U4678" s="146">
        <v>1</v>
      </c>
      <c r="V4678" s="146"/>
      <c r="W4678" s="146"/>
      <c r="X4678" s="146"/>
      <c r="Y4678" s="146"/>
      <c r="Z4678" s="147"/>
      <c r="AA4678" s="148"/>
      <c r="AB4678" s="383"/>
      <c r="AC4678" s="73"/>
      <c r="AD4678" s="414"/>
      <c r="AE4678" s="393"/>
      <c r="AF4678" s="78"/>
      <c r="AG4678" s="414"/>
      <c r="AH4678" s="383"/>
      <c r="AI4678" s="453"/>
      <c r="AJ4678" s="453"/>
      <c r="AK4678" s="414"/>
      <c r="AL4678" s="383"/>
      <c r="AM4678" s="383"/>
      <c r="AN4678" s="523"/>
      <c r="AO4678" s="414"/>
      <c r="AP4678" s="548"/>
      <c r="AQ4678" s="414"/>
      <c r="AR4678" s="78"/>
      <c r="AS4678" s="78"/>
      <c r="AT4678" s="414"/>
      <c r="AU4678" s="548"/>
      <c r="AV4678" s="548"/>
      <c r="AW4678" s="414"/>
      <c r="AX4678" s="383"/>
      <c r="AY4678" s="548"/>
      <c r="AZ4678" s="414"/>
      <c r="BA4678" s="383"/>
      <c r="BB4678" s="548"/>
      <c r="BC4678" s="78"/>
      <c r="BD4678" s="414"/>
      <c r="BE4678" s="414"/>
      <c r="BF4678" s="414"/>
      <c r="BG4678" s="414"/>
      <c r="BH4678" s="414"/>
      <c r="BI4678" s="383"/>
      <c r="BJ4678" s="383"/>
      <c r="BK4678" s="78"/>
      <c r="BL4678" s="414"/>
      <c r="BM4678" s="383"/>
      <c r="BN4678" s="78"/>
      <c r="BO4678" s="414"/>
      <c r="BP4678" s="78"/>
      <c r="BQ4678" s="414"/>
      <c r="BR4678" s="383"/>
      <c r="BS4678" s="78"/>
      <c r="BT4678" s="83"/>
      <c r="BU4678" s="75"/>
      <c r="BV4678" s="178"/>
      <c r="BW4678" s="178"/>
      <c r="BX4678" s="120" t="s">
        <v>7917</v>
      </c>
      <c r="BY4678" s="112">
        <f t="shared" si="446"/>
        <v>4673</v>
      </c>
      <c r="BZ4678" s="65">
        <f t="shared" si="453"/>
        <v>0</v>
      </c>
      <c r="CA4678" s="359">
        <f t="shared" si="447"/>
        <v>7</v>
      </c>
      <c r="CB4678" s="359">
        <f t="shared" si="448"/>
        <v>11</v>
      </c>
      <c r="CC4678" s="359">
        <f t="shared" si="449"/>
        <v>2023</v>
      </c>
      <c r="CD4678" s="359" t="str">
        <f t="shared" si="450"/>
        <v>711202368464INUNDACION</v>
      </c>
    </row>
    <row r="4679" spans="1:82" s="121" customFormat="1" ht="48" customHeight="1">
      <c r="A4679" s="13"/>
      <c r="B4679" s="13"/>
      <c r="C4679" s="13"/>
      <c r="D4679" s="123">
        <v>45236</v>
      </c>
      <c r="E4679" s="114" t="s">
        <v>2834</v>
      </c>
      <c r="F4679" s="99" t="s">
        <v>6</v>
      </c>
      <c r="G4679" s="99" t="s">
        <v>2807</v>
      </c>
      <c r="H4679" s="85" t="str">
        <f>VLOOKUP(E4679&amp;F4679,Divipola!$C$1:$F$1149,4,FALSE)</f>
        <v>54125</v>
      </c>
      <c r="I4679" s="77"/>
      <c r="J4679" s="181"/>
      <c r="K4679" s="146"/>
      <c r="L4679" s="146"/>
      <c r="M4679" s="146"/>
      <c r="N4679" s="146"/>
      <c r="O4679" s="146"/>
      <c r="P4679" s="146"/>
      <c r="Q4679" s="146"/>
      <c r="R4679" s="146">
        <v>1</v>
      </c>
      <c r="S4679" s="146"/>
      <c r="T4679" s="146"/>
      <c r="U4679" s="146"/>
      <c r="V4679" s="146"/>
      <c r="W4679" s="146"/>
      <c r="X4679" s="146"/>
      <c r="Y4679" s="146"/>
      <c r="Z4679" s="147"/>
      <c r="AA4679" s="148"/>
      <c r="AB4679" s="383"/>
      <c r="AC4679" s="73"/>
      <c r="AD4679" s="414"/>
      <c r="AE4679" s="393"/>
      <c r="AF4679" s="78"/>
      <c r="AG4679" s="414"/>
      <c r="AH4679" s="383"/>
      <c r="AI4679" s="453"/>
      <c r="AJ4679" s="453"/>
      <c r="AK4679" s="414"/>
      <c r="AL4679" s="383"/>
      <c r="AM4679" s="383"/>
      <c r="AN4679" s="523"/>
      <c r="AO4679" s="414"/>
      <c r="AP4679" s="548"/>
      <c r="AQ4679" s="414"/>
      <c r="AR4679" s="78"/>
      <c r="AS4679" s="78"/>
      <c r="AT4679" s="414"/>
      <c r="AU4679" s="548"/>
      <c r="AV4679" s="548"/>
      <c r="AW4679" s="414"/>
      <c r="AX4679" s="383"/>
      <c r="AY4679" s="548"/>
      <c r="AZ4679" s="414"/>
      <c r="BA4679" s="383"/>
      <c r="BB4679" s="548"/>
      <c r="BC4679" s="78"/>
      <c r="BD4679" s="414"/>
      <c r="BE4679" s="414"/>
      <c r="BF4679" s="414"/>
      <c r="BG4679" s="414"/>
      <c r="BH4679" s="414"/>
      <c r="BI4679" s="383"/>
      <c r="BJ4679" s="383"/>
      <c r="BK4679" s="78"/>
      <c r="BL4679" s="414"/>
      <c r="BM4679" s="383"/>
      <c r="BN4679" s="78"/>
      <c r="BO4679" s="414"/>
      <c r="BP4679" s="78"/>
      <c r="BQ4679" s="414"/>
      <c r="BR4679" s="383"/>
      <c r="BS4679" s="78"/>
      <c r="BT4679" s="83"/>
      <c r="BU4679" s="75"/>
      <c r="BV4679" s="74"/>
      <c r="BW4679" s="74"/>
      <c r="BX4679" s="98" t="s">
        <v>7918</v>
      </c>
      <c r="BY4679" s="112">
        <f t="shared" si="446"/>
        <v>4674</v>
      </c>
      <c r="BZ4679" s="65">
        <f t="shared" si="453"/>
        <v>0</v>
      </c>
      <c r="CA4679" s="359">
        <f t="shared" si="447"/>
        <v>6</v>
      </c>
      <c r="CB4679" s="359">
        <f t="shared" si="448"/>
        <v>11</v>
      </c>
      <c r="CC4679" s="359">
        <f t="shared" si="449"/>
        <v>2023</v>
      </c>
      <c r="CD4679" s="359" t="str">
        <f t="shared" si="450"/>
        <v>611202354125CRECIENTE SUBITA</v>
      </c>
    </row>
    <row r="4680" spans="1:82" s="121" customFormat="1" ht="48" customHeight="1">
      <c r="A4680" s="13"/>
      <c r="B4680" s="13"/>
      <c r="C4680" s="13"/>
      <c r="D4680" s="123">
        <v>45237</v>
      </c>
      <c r="E4680" s="123" t="s">
        <v>2622</v>
      </c>
      <c r="F4680" s="124" t="s">
        <v>2137</v>
      </c>
      <c r="G4680" s="124" t="s">
        <v>2827</v>
      </c>
      <c r="H4680" s="85" t="str">
        <f>VLOOKUP(E4680&amp;F4680,Divipola!$C$1:$F$1149,4,FALSE)</f>
        <v>41799</v>
      </c>
      <c r="I4680" s="77"/>
      <c r="J4680" s="181"/>
      <c r="K4680" s="146"/>
      <c r="L4680" s="146"/>
      <c r="M4680" s="146"/>
      <c r="N4680" s="146"/>
      <c r="O4680" s="146"/>
      <c r="P4680" s="146"/>
      <c r="Q4680" s="146"/>
      <c r="R4680" s="146"/>
      <c r="S4680" s="146"/>
      <c r="T4680" s="146"/>
      <c r="U4680" s="146">
        <v>1</v>
      </c>
      <c r="V4680" s="146"/>
      <c r="W4680" s="146"/>
      <c r="X4680" s="146"/>
      <c r="Y4680" s="146"/>
      <c r="Z4680" s="147"/>
      <c r="AA4680" s="148"/>
      <c r="AB4680" s="383"/>
      <c r="AC4680" s="73"/>
      <c r="AD4680" s="414"/>
      <c r="AE4680" s="393"/>
      <c r="AF4680" s="78"/>
      <c r="AG4680" s="414"/>
      <c r="AH4680" s="383"/>
      <c r="AI4680" s="453"/>
      <c r="AJ4680" s="453"/>
      <c r="AK4680" s="414"/>
      <c r="AL4680" s="383"/>
      <c r="AM4680" s="383"/>
      <c r="AN4680" s="523"/>
      <c r="AO4680" s="414"/>
      <c r="AP4680" s="548"/>
      <c r="AQ4680" s="414"/>
      <c r="AR4680" s="78"/>
      <c r="AS4680" s="78"/>
      <c r="AT4680" s="414"/>
      <c r="AU4680" s="548"/>
      <c r="AV4680" s="548"/>
      <c r="AW4680" s="414"/>
      <c r="AX4680" s="383"/>
      <c r="AY4680" s="548"/>
      <c r="AZ4680" s="414"/>
      <c r="BA4680" s="383"/>
      <c r="BB4680" s="548"/>
      <c r="BC4680" s="78"/>
      <c r="BD4680" s="414"/>
      <c r="BE4680" s="414"/>
      <c r="BF4680" s="414"/>
      <c r="BG4680" s="414"/>
      <c r="BH4680" s="414"/>
      <c r="BI4680" s="383"/>
      <c r="BJ4680" s="383"/>
      <c r="BK4680" s="78"/>
      <c r="BL4680" s="414"/>
      <c r="BM4680" s="383"/>
      <c r="BN4680" s="78"/>
      <c r="BO4680" s="414"/>
      <c r="BP4680" s="78"/>
      <c r="BQ4680" s="414"/>
      <c r="BR4680" s="383"/>
      <c r="BS4680" s="78"/>
      <c r="BT4680" s="83"/>
      <c r="BU4680" s="75"/>
      <c r="BV4680" s="74"/>
      <c r="BW4680" s="74"/>
      <c r="BX4680" s="120" t="s">
        <v>7919</v>
      </c>
      <c r="BY4680" s="112">
        <f t="shared" ref="BY4680:BY4743" si="454">+BY4679+1</f>
        <v>4675</v>
      </c>
      <c r="BZ4680" s="65">
        <f t="shared" si="453"/>
        <v>0</v>
      </c>
      <c r="CA4680" s="359">
        <f t="shared" si="447"/>
        <v>7</v>
      </c>
      <c r="CB4680" s="359">
        <f t="shared" si="448"/>
        <v>11</v>
      </c>
      <c r="CC4680" s="359">
        <f t="shared" si="449"/>
        <v>2023</v>
      </c>
      <c r="CD4680" s="359" t="str">
        <f t="shared" si="450"/>
        <v>711202341799MOVIMIENTO EN MASA</v>
      </c>
    </row>
    <row r="4681" spans="1:82" s="121" customFormat="1" ht="300" customHeight="1">
      <c r="A4681" s="13"/>
      <c r="B4681" s="13"/>
      <c r="C4681" s="13"/>
      <c r="D4681" s="149">
        <v>45227</v>
      </c>
      <c r="E4681" s="149" t="s">
        <v>2723</v>
      </c>
      <c r="F4681" s="150" t="s">
        <v>2639</v>
      </c>
      <c r="G4681" s="504" t="s">
        <v>2802</v>
      </c>
      <c r="H4681" s="85" t="str">
        <f>VLOOKUP(E4681&amp;F4681,Divipola!$C$1:$F$1149,4,FALSE)</f>
        <v>13683</v>
      </c>
      <c r="I4681" s="77"/>
      <c r="J4681" s="181"/>
      <c r="K4681" s="207"/>
      <c r="L4681" s="207"/>
      <c r="M4681" s="207"/>
      <c r="N4681" s="207">
        <v>8110</v>
      </c>
      <c r="O4681" s="207">
        <v>1622</v>
      </c>
      <c r="P4681" s="207"/>
      <c r="Q4681" s="207">
        <v>1253</v>
      </c>
      <c r="R4681" s="207">
        <v>8</v>
      </c>
      <c r="S4681" s="207"/>
      <c r="T4681" s="207"/>
      <c r="U4681" s="207"/>
      <c r="V4681" s="207"/>
      <c r="W4681" s="207">
        <v>1</v>
      </c>
      <c r="X4681" s="207">
        <v>1</v>
      </c>
      <c r="Y4681" s="207"/>
      <c r="Z4681" s="208"/>
      <c r="AA4681" s="186"/>
      <c r="AB4681" s="383"/>
      <c r="AC4681" s="73"/>
      <c r="AD4681" s="414"/>
      <c r="AE4681" s="393"/>
      <c r="AF4681" s="78"/>
      <c r="AG4681" s="414"/>
      <c r="AH4681" s="383"/>
      <c r="AI4681" s="453"/>
      <c r="AJ4681" s="453"/>
      <c r="AK4681" s="414"/>
      <c r="AL4681" s="383"/>
      <c r="AM4681" s="383"/>
      <c r="AN4681" s="523"/>
      <c r="AO4681" s="414"/>
      <c r="AP4681" s="548"/>
      <c r="AQ4681" s="414"/>
      <c r="AR4681" s="78"/>
      <c r="AS4681" s="78"/>
      <c r="AT4681" s="414"/>
      <c r="AU4681" s="548"/>
      <c r="AV4681" s="548"/>
      <c r="AW4681" s="414"/>
      <c r="AX4681" s="383"/>
      <c r="AY4681" s="548"/>
      <c r="AZ4681" s="414"/>
      <c r="BA4681" s="383"/>
      <c r="BB4681" s="548"/>
      <c r="BC4681" s="78"/>
      <c r="BD4681" s="414"/>
      <c r="BE4681" s="414"/>
      <c r="BF4681" s="414"/>
      <c r="BG4681" s="414"/>
      <c r="BH4681" s="414"/>
      <c r="BI4681" s="383"/>
      <c r="BJ4681" s="383"/>
      <c r="BK4681" s="78"/>
      <c r="BL4681" s="414"/>
      <c r="BM4681" s="383"/>
      <c r="BN4681" s="78"/>
      <c r="BO4681" s="414"/>
      <c r="BP4681" s="78"/>
      <c r="BQ4681" s="414"/>
      <c r="BR4681" s="383"/>
      <c r="BS4681" s="78"/>
      <c r="BT4681" s="83"/>
      <c r="BU4681" s="75"/>
      <c r="BV4681" s="74"/>
      <c r="BW4681" s="74"/>
      <c r="BX4681" s="98" t="s">
        <v>7980</v>
      </c>
      <c r="BY4681" s="112">
        <f t="shared" si="454"/>
        <v>4676</v>
      </c>
      <c r="BZ4681" s="65">
        <f t="shared" si="453"/>
        <v>0</v>
      </c>
      <c r="CA4681" s="359">
        <f t="shared" si="447"/>
        <v>28</v>
      </c>
      <c r="CB4681" s="359">
        <f t="shared" si="448"/>
        <v>10</v>
      </c>
      <c r="CC4681" s="359">
        <f t="shared" si="449"/>
        <v>2023</v>
      </c>
      <c r="CD4681" s="359" t="str">
        <f t="shared" si="450"/>
        <v>2810202313683INUNDACION</v>
      </c>
    </row>
    <row r="4682" spans="1:82" s="121" customFormat="1" ht="120" customHeight="1">
      <c r="A4682" s="13"/>
      <c r="B4682" s="13"/>
      <c r="C4682" s="13"/>
      <c r="D4682" s="123">
        <v>45235</v>
      </c>
      <c r="E4682" s="123" t="s">
        <v>2661</v>
      </c>
      <c r="F4682" s="124" t="s">
        <v>663</v>
      </c>
      <c r="G4682" s="126" t="s">
        <v>2960</v>
      </c>
      <c r="H4682" s="85" t="str">
        <f>VLOOKUP(E4682&amp;F4682,Divipola!$C$1:$F$1149,4,FALSE)</f>
        <v>15753</v>
      </c>
      <c r="I4682" s="77"/>
      <c r="J4682" s="181"/>
      <c r="K4682" s="146">
        <v>1</v>
      </c>
      <c r="L4682" s="146">
        <v>7</v>
      </c>
      <c r="M4682" s="146"/>
      <c r="N4682" s="146">
        <v>8</v>
      </c>
      <c r="O4682" s="146"/>
      <c r="P4682" s="146"/>
      <c r="Q4682" s="146"/>
      <c r="R4682" s="146"/>
      <c r="S4682" s="146"/>
      <c r="T4682" s="146"/>
      <c r="U4682" s="146"/>
      <c r="V4682" s="146"/>
      <c r="W4682" s="146"/>
      <c r="X4682" s="146"/>
      <c r="Y4682" s="146"/>
      <c r="Z4682" s="147"/>
      <c r="AA4682" s="148" t="s">
        <v>2907</v>
      </c>
      <c r="AB4682" s="383"/>
      <c r="AC4682" s="73"/>
      <c r="AD4682" s="414"/>
      <c r="AE4682" s="393"/>
      <c r="AF4682" s="78"/>
      <c r="AG4682" s="414"/>
      <c r="AH4682" s="383"/>
      <c r="AI4682" s="453"/>
      <c r="AJ4682" s="453"/>
      <c r="AK4682" s="414"/>
      <c r="AL4682" s="383"/>
      <c r="AM4682" s="383"/>
      <c r="AN4682" s="523"/>
      <c r="AO4682" s="414"/>
      <c r="AP4682" s="548"/>
      <c r="AQ4682" s="414"/>
      <c r="AR4682" s="78"/>
      <c r="AS4682" s="78"/>
      <c r="AT4682" s="414"/>
      <c r="AU4682" s="548"/>
      <c r="AV4682" s="548"/>
      <c r="AW4682" s="414"/>
      <c r="AX4682" s="383"/>
      <c r="AY4682" s="548"/>
      <c r="AZ4682" s="414"/>
      <c r="BA4682" s="383"/>
      <c r="BB4682" s="548"/>
      <c r="BC4682" s="78"/>
      <c r="BD4682" s="414"/>
      <c r="BE4682" s="414"/>
      <c r="BF4682" s="414"/>
      <c r="BG4682" s="414"/>
      <c r="BH4682" s="414"/>
      <c r="BI4682" s="383"/>
      <c r="BJ4682" s="383"/>
      <c r="BK4682" s="78"/>
      <c r="BL4682" s="414"/>
      <c r="BM4682" s="383"/>
      <c r="BN4682" s="78"/>
      <c r="BO4682" s="414"/>
      <c r="BP4682" s="78"/>
      <c r="BQ4682" s="414"/>
      <c r="BR4682" s="383"/>
      <c r="BS4682" s="78"/>
      <c r="BT4682" s="83"/>
      <c r="BU4682" s="75"/>
      <c r="BV4682" s="74"/>
      <c r="BW4682" s="74"/>
      <c r="BX4682" s="98" t="s">
        <v>7920</v>
      </c>
      <c r="BY4682" s="112">
        <f t="shared" si="454"/>
        <v>4677</v>
      </c>
      <c r="BZ4682" s="65">
        <f t="shared" si="453"/>
        <v>0</v>
      </c>
      <c r="CA4682" s="359">
        <f t="shared" si="447"/>
        <v>5</v>
      </c>
      <c r="CB4682" s="359">
        <f t="shared" si="448"/>
        <v>11</v>
      </c>
      <c r="CC4682" s="359">
        <f t="shared" si="449"/>
        <v>2023</v>
      </c>
      <c r="CD4682" s="359" t="str">
        <f t="shared" si="450"/>
        <v>511202315753ACCIDENTE TRANSPORTE TERRESTRE</v>
      </c>
    </row>
    <row r="4683" spans="1:82" s="121" customFormat="1" ht="409.5" customHeight="1">
      <c r="A4683" s="13"/>
      <c r="B4683" s="13"/>
      <c r="C4683" s="13"/>
      <c r="D4683" s="149">
        <v>45237</v>
      </c>
      <c r="E4683" s="151" t="s">
        <v>2830</v>
      </c>
      <c r="F4683" s="152" t="s">
        <v>1714</v>
      </c>
      <c r="G4683" s="152" t="s">
        <v>2896</v>
      </c>
      <c r="H4683" s="85" t="str">
        <f>VLOOKUP(E4683&amp;F4683,Divipola!$C$1:$F$1149,4,FALSE)</f>
        <v>68377</v>
      </c>
      <c r="I4683" s="77"/>
      <c r="J4683" s="181"/>
      <c r="K4683" s="207"/>
      <c r="L4683" s="207"/>
      <c r="M4683" s="207"/>
      <c r="N4683" s="207">
        <v>80</v>
      </c>
      <c r="O4683" s="207"/>
      <c r="P4683" s="207"/>
      <c r="Q4683" s="207"/>
      <c r="R4683" s="207"/>
      <c r="S4683" s="207"/>
      <c r="T4683" s="207"/>
      <c r="U4683" s="207"/>
      <c r="V4683" s="207"/>
      <c r="W4683" s="207"/>
      <c r="X4683" s="207"/>
      <c r="Y4683" s="207"/>
      <c r="Z4683" s="208"/>
      <c r="AA4683" s="186"/>
      <c r="AB4683" s="383"/>
      <c r="AC4683" s="73"/>
      <c r="AD4683" s="414"/>
      <c r="AE4683" s="393"/>
      <c r="AF4683" s="78"/>
      <c r="AG4683" s="414"/>
      <c r="AH4683" s="383"/>
      <c r="AI4683" s="453"/>
      <c r="AJ4683" s="453"/>
      <c r="AK4683" s="414"/>
      <c r="AL4683" s="383"/>
      <c r="AM4683" s="383"/>
      <c r="AN4683" s="523"/>
      <c r="AO4683" s="414"/>
      <c r="AP4683" s="548"/>
      <c r="AQ4683" s="414"/>
      <c r="AR4683" s="78"/>
      <c r="AS4683" s="78"/>
      <c r="AT4683" s="414"/>
      <c r="AU4683" s="548"/>
      <c r="AV4683" s="548"/>
      <c r="AW4683" s="414"/>
      <c r="AX4683" s="383"/>
      <c r="AY4683" s="548"/>
      <c r="AZ4683" s="414"/>
      <c r="BA4683" s="383"/>
      <c r="BB4683" s="548"/>
      <c r="BC4683" s="78"/>
      <c r="BD4683" s="414"/>
      <c r="BE4683" s="414"/>
      <c r="BF4683" s="414"/>
      <c r="BG4683" s="414"/>
      <c r="BH4683" s="414"/>
      <c r="BI4683" s="383"/>
      <c r="BJ4683" s="383"/>
      <c r="BK4683" s="78"/>
      <c r="BL4683" s="414"/>
      <c r="BM4683" s="383"/>
      <c r="BN4683" s="78"/>
      <c r="BO4683" s="414"/>
      <c r="BP4683" s="78"/>
      <c r="BQ4683" s="414"/>
      <c r="BR4683" s="383"/>
      <c r="BS4683" s="78"/>
      <c r="BT4683" s="83"/>
      <c r="BU4683" s="75"/>
      <c r="BV4683" s="74"/>
      <c r="BW4683" s="74"/>
      <c r="BX4683" s="98" t="s">
        <v>7924</v>
      </c>
      <c r="BY4683" s="112">
        <f t="shared" si="454"/>
        <v>4678</v>
      </c>
      <c r="BZ4683" s="65">
        <f t="shared" si="453"/>
        <v>0</v>
      </c>
      <c r="CA4683" s="359">
        <f t="shared" si="447"/>
        <v>7</v>
      </c>
      <c r="CB4683" s="359">
        <f t="shared" si="448"/>
        <v>11</v>
      </c>
      <c r="CC4683" s="359">
        <f t="shared" si="449"/>
        <v>2023</v>
      </c>
      <c r="CD4683" s="359" t="str">
        <f t="shared" si="450"/>
        <v>711202368377CASO FORTUITO</v>
      </c>
    </row>
    <row r="4684" spans="1:82" s="121" customFormat="1" ht="60" customHeight="1">
      <c r="A4684" s="13"/>
      <c r="B4684" s="13"/>
      <c r="C4684" s="13"/>
      <c r="D4684" s="123">
        <v>45236</v>
      </c>
      <c r="E4684" s="114" t="s">
        <v>2718</v>
      </c>
      <c r="F4684" s="99" t="s">
        <v>1100</v>
      </c>
      <c r="G4684" s="99" t="s">
        <v>2827</v>
      </c>
      <c r="H4684" s="85" t="str">
        <f>VLOOKUP(E4684&amp;F4684,Divipola!$C$1:$F$1149,4,FALSE)</f>
        <v>25398</v>
      </c>
      <c r="I4684" s="77"/>
      <c r="J4684" s="181"/>
      <c r="K4684" s="146"/>
      <c r="L4684" s="146"/>
      <c r="M4684" s="146"/>
      <c r="N4684" s="146">
        <v>12</v>
      </c>
      <c r="O4684" s="146">
        <v>3</v>
      </c>
      <c r="P4684" s="146"/>
      <c r="Q4684" s="146">
        <v>3</v>
      </c>
      <c r="R4684" s="146"/>
      <c r="S4684" s="146"/>
      <c r="T4684" s="146"/>
      <c r="U4684" s="146"/>
      <c r="V4684" s="146"/>
      <c r="W4684" s="146"/>
      <c r="X4684" s="146"/>
      <c r="Y4684" s="146"/>
      <c r="Z4684" s="147"/>
      <c r="AA4684" s="185" t="s">
        <v>7921</v>
      </c>
      <c r="AB4684" s="383"/>
      <c r="AC4684" s="73"/>
      <c r="AD4684" s="414"/>
      <c r="AE4684" s="393"/>
      <c r="AF4684" s="78"/>
      <c r="AG4684" s="414"/>
      <c r="AH4684" s="383"/>
      <c r="AI4684" s="453"/>
      <c r="AJ4684" s="453"/>
      <c r="AK4684" s="414"/>
      <c r="AL4684" s="383"/>
      <c r="AM4684" s="383"/>
      <c r="AN4684" s="523"/>
      <c r="AO4684" s="414"/>
      <c r="AP4684" s="548"/>
      <c r="AQ4684" s="414"/>
      <c r="AR4684" s="78"/>
      <c r="AS4684" s="78"/>
      <c r="AT4684" s="414"/>
      <c r="AU4684" s="548"/>
      <c r="AV4684" s="548"/>
      <c r="AW4684" s="414"/>
      <c r="AX4684" s="383"/>
      <c r="AY4684" s="548"/>
      <c r="AZ4684" s="414"/>
      <c r="BA4684" s="383"/>
      <c r="BB4684" s="548"/>
      <c r="BC4684" s="78"/>
      <c r="BD4684" s="414"/>
      <c r="BE4684" s="414"/>
      <c r="BF4684" s="414"/>
      <c r="BG4684" s="414"/>
      <c r="BH4684" s="414"/>
      <c r="BI4684" s="383"/>
      <c r="BJ4684" s="383"/>
      <c r="BK4684" s="78"/>
      <c r="BL4684" s="414"/>
      <c r="BM4684" s="383"/>
      <c r="BN4684" s="78"/>
      <c r="BO4684" s="414"/>
      <c r="BP4684" s="78"/>
      <c r="BQ4684" s="414"/>
      <c r="BR4684" s="383"/>
      <c r="BS4684" s="78"/>
      <c r="BT4684" s="83"/>
      <c r="BU4684" s="75"/>
      <c r="BV4684" s="74"/>
      <c r="BW4684" s="74"/>
      <c r="BX4684" s="98" t="s">
        <v>7922</v>
      </c>
      <c r="BY4684" s="112">
        <f t="shared" si="454"/>
        <v>4679</v>
      </c>
      <c r="BZ4684" s="65">
        <f t="shared" si="453"/>
        <v>0</v>
      </c>
      <c r="CA4684" s="359">
        <f t="shared" si="447"/>
        <v>6</v>
      </c>
      <c r="CB4684" s="359">
        <f t="shared" si="448"/>
        <v>11</v>
      </c>
      <c r="CC4684" s="359">
        <f t="shared" si="449"/>
        <v>2023</v>
      </c>
      <c r="CD4684" s="359" t="str">
        <f t="shared" si="450"/>
        <v>611202325398MOVIMIENTO EN MASA</v>
      </c>
    </row>
    <row r="4685" spans="1:82" s="121" customFormat="1" ht="72" customHeight="1">
      <c r="A4685" s="13"/>
      <c r="B4685" s="13"/>
      <c r="C4685" s="13"/>
      <c r="D4685" s="123">
        <v>45234</v>
      </c>
      <c r="E4685" s="123" t="s">
        <v>2718</v>
      </c>
      <c r="F4685" s="124" t="s">
        <v>2124</v>
      </c>
      <c r="G4685" s="124" t="s">
        <v>2827</v>
      </c>
      <c r="H4685" s="85" t="str">
        <f>VLOOKUP(E4685&amp;F4685,Divipola!$C$1:$F$1149,4,FALSE)</f>
        <v>25524</v>
      </c>
      <c r="I4685" s="77"/>
      <c r="J4685" s="181"/>
      <c r="K4685" s="146"/>
      <c r="L4685" s="146"/>
      <c r="M4685" s="146"/>
      <c r="N4685" s="146"/>
      <c r="O4685" s="146"/>
      <c r="P4685" s="146"/>
      <c r="Q4685" s="146"/>
      <c r="R4685" s="146">
        <v>1</v>
      </c>
      <c r="S4685" s="146"/>
      <c r="T4685" s="146"/>
      <c r="U4685" s="146"/>
      <c r="V4685" s="146"/>
      <c r="W4685" s="146"/>
      <c r="X4685" s="146"/>
      <c r="Y4685" s="146"/>
      <c r="Z4685" s="147"/>
      <c r="AA4685" s="148"/>
      <c r="AB4685" s="383"/>
      <c r="AC4685" s="73"/>
      <c r="AD4685" s="414"/>
      <c r="AE4685" s="393"/>
      <c r="AF4685" s="78"/>
      <c r="AG4685" s="414"/>
      <c r="AH4685" s="383"/>
      <c r="AI4685" s="453"/>
      <c r="AJ4685" s="453"/>
      <c r="AK4685" s="414"/>
      <c r="AL4685" s="383"/>
      <c r="AM4685" s="383"/>
      <c r="AN4685" s="523"/>
      <c r="AO4685" s="414"/>
      <c r="AP4685" s="548"/>
      <c r="AQ4685" s="414"/>
      <c r="AR4685" s="78"/>
      <c r="AS4685" s="78"/>
      <c r="AT4685" s="414"/>
      <c r="AU4685" s="548"/>
      <c r="AV4685" s="548"/>
      <c r="AW4685" s="414"/>
      <c r="AX4685" s="383"/>
      <c r="AY4685" s="548"/>
      <c r="AZ4685" s="414"/>
      <c r="BA4685" s="383"/>
      <c r="BB4685" s="548"/>
      <c r="BC4685" s="78"/>
      <c r="BD4685" s="414"/>
      <c r="BE4685" s="414"/>
      <c r="BF4685" s="414"/>
      <c r="BG4685" s="414"/>
      <c r="BH4685" s="414"/>
      <c r="BI4685" s="383"/>
      <c r="BJ4685" s="383"/>
      <c r="BK4685" s="78"/>
      <c r="BL4685" s="414"/>
      <c r="BM4685" s="383"/>
      <c r="BN4685" s="78"/>
      <c r="BO4685" s="414"/>
      <c r="BP4685" s="78"/>
      <c r="BQ4685" s="414"/>
      <c r="BR4685" s="383"/>
      <c r="BS4685" s="78"/>
      <c r="BT4685" s="83"/>
      <c r="BU4685" s="75"/>
      <c r="BV4685" s="74"/>
      <c r="BW4685" s="74"/>
      <c r="BX4685" s="120" t="s">
        <v>7923</v>
      </c>
      <c r="BY4685" s="112">
        <f t="shared" si="454"/>
        <v>4680</v>
      </c>
      <c r="BZ4685" s="65">
        <f t="shared" si="453"/>
        <v>0</v>
      </c>
      <c r="CA4685" s="359">
        <f t="shared" si="447"/>
        <v>4</v>
      </c>
      <c r="CB4685" s="359">
        <f t="shared" si="448"/>
        <v>11</v>
      </c>
      <c r="CC4685" s="359">
        <f t="shared" si="449"/>
        <v>2023</v>
      </c>
      <c r="CD4685" s="359" t="str">
        <f t="shared" si="450"/>
        <v>411202325524MOVIMIENTO EN MASA</v>
      </c>
    </row>
    <row r="4686" spans="1:82" s="121" customFormat="1" ht="108" customHeight="1">
      <c r="A4686" s="13"/>
      <c r="B4686" s="13"/>
      <c r="C4686" s="13"/>
      <c r="D4686" s="123">
        <v>45231</v>
      </c>
      <c r="E4686" s="123" t="s">
        <v>2723</v>
      </c>
      <c r="F4686" s="124" t="s">
        <v>1540</v>
      </c>
      <c r="G4686" s="124" t="s">
        <v>2802</v>
      </c>
      <c r="H4686" s="85" t="str">
        <f>VLOOKUP(E4686&amp;F4686,Divipola!$C$1:$F$1149,4,FALSE)</f>
        <v>13810</v>
      </c>
      <c r="I4686" s="77"/>
      <c r="J4686" s="181"/>
      <c r="K4686" s="146"/>
      <c r="L4686" s="146"/>
      <c r="M4686" s="146"/>
      <c r="N4686" s="146">
        <v>96</v>
      </c>
      <c r="O4686" s="146">
        <v>26</v>
      </c>
      <c r="P4686" s="146"/>
      <c r="Q4686" s="146">
        <v>26</v>
      </c>
      <c r="R4686" s="146">
        <v>1</v>
      </c>
      <c r="S4686" s="146"/>
      <c r="T4686" s="146"/>
      <c r="U4686" s="146"/>
      <c r="V4686" s="146"/>
      <c r="W4686" s="146"/>
      <c r="X4686" s="146"/>
      <c r="Y4686" s="146"/>
      <c r="Z4686" s="147"/>
      <c r="AA4686" s="148"/>
      <c r="AB4686" s="383"/>
      <c r="AC4686" s="73"/>
      <c r="AD4686" s="414"/>
      <c r="AE4686" s="393"/>
      <c r="AF4686" s="78"/>
      <c r="AG4686" s="414"/>
      <c r="AH4686" s="383"/>
      <c r="AI4686" s="453"/>
      <c r="AJ4686" s="453"/>
      <c r="AK4686" s="414"/>
      <c r="AL4686" s="383"/>
      <c r="AM4686" s="383"/>
      <c r="AN4686" s="523"/>
      <c r="AO4686" s="414"/>
      <c r="AP4686" s="548"/>
      <c r="AQ4686" s="414"/>
      <c r="AR4686" s="78"/>
      <c r="AS4686" s="78"/>
      <c r="AT4686" s="414"/>
      <c r="AU4686" s="548"/>
      <c r="AV4686" s="548"/>
      <c r="AW4686" s="414"/>
      <c r="AX4686" s="383"/>
      <c r="AY4686" s="548"/>
      <c r="AZ4686" s="414"/>
      <c r="BA4686" s="383"/>
      <c r="BB4686" s="548"/>
      <c r="BC4686" s="78"/>
      <c r="BD4686" s="414"/>
      <c r="BE4686" s="414"/>
      <c r="BF4686" s="414"/>
      <c r="BG4686" s="414"/>
      <c r="BH4686" s="414"/>
      <c r="BI4686" s="383"/>
      <c r="BJ4686" s="383"/>
      <c r="BK4686" s="78"/>
      <c r="BL4686" s="414"/>
      <c r="BM4686" s="383"/>
      <c r="BN4686" s="78"/>
      <c r="BO4686" s="414"/>
      <c r="BP4686" s="78"/>
      <c r="BQ4686" s="414"/>
      <c r="BR4686" s="383"/>
      <c r="BS4686" s="78"/>
      <c r="BT4686" s="83"/>
      <c r="BU4686" s="75"/>
      <c r="BV4686" s="74"/>
      <c r="BW4686" s="74"/>
      <c r="BX4686" s="103" t="s">
        <v>7938</v>
      </c>
      <c r="BY4686" s="112">
        <f t="shared" si="454"/>
        <v>4681</v>
      </c>
      <c r="BZ4686" s="65">
        <f t="shared" si="453"/>
        <v>0</v>
      </c>
      <c r="CA4686" s="359">
        <f t="shared" si="447"/>
        <v>1</v>
      </c>
      <c r="CB4686" s="359">
        <f t="shared" si="448"/>
        <v>11</v>
      </c>
      <c r="CC4686" s="359">
        <f t="shared" si="449"/>
        <v>2023</v>
      </c>
      <c r="CD4686" s="359" t="str">
        <f t="shared" si="450"/>
        <v>111202313810INUNDACION</v>
      </c>
    </row>
    <row r="4687" spans="1:82" s="121" customFormat="1" ht="96" customHeight="1">
      <c r="A4687" s="13"/>
      <c r="B4687" s="13"/>
      <c r="C4687" s="13"/>
      <c r="D4687" s="123">
        <v>45236</v>
      </c>
      <c r="E4687" s="123" t="s">
        <v>2834</v>
      </c>
      <c r="F4687" s="99" t="s">
        <v>2683</v>
      </c>
      <c r="G4687" s="99" t="s">
        <v>2896</v>
      </c>
      <c r="H4687" s="85" t="str">
        <f>VLOOKUP(E4687&amp;F4687,Divipola!$C$1:$F$1149,4,FALSE)</f>
        <v>54405</v>
      </c>
      <c r="I4687" s="77"/>
      <c r="J4687" s="181"/>
      <c r="K4687" s="146">
        <v>1</v>
      </c>
      <c r="L4687" s="146"/>
      <c r="M4687" s="146"/>
      <c r="N4687" s="146"/>
      <c r="O4687" s="146"/>
      <c r="P4687" s="146"/>
      <c r="Q4687" s="146"/>
      <c r="R4687" s="146"/>
      <c r="S4687" s="146"/>
      <c r="T4687" s="146"/>
      <c r="U4687" s="146"/>
      <c r="V4687" s="146"/>
      <c r="W4687" s="146"/>
      <c r="X4687" s="146"/>
      <c r="Y4687" s="146"/>
      <c r="Z4687" s="147"/>
      <c r="AA4687" s="148"/>
      <c r="AB4687" s="383"/>
      <c r="AC4687" s="73"/>
      <c r="AD4687" s="414"/>
      <c r="AE4687" s="393"/>
      <c r="AF4687" s="78"/>
      <c r="AG4687" s="414"/>
      <c r="AH4687" s="383"/>
      <c r="AI4687" s="453"/>
      <c r="AJ4687" s="453"/>
      <c r="AK4687" s="414"/>
      <c r="AL4687" s="383"/>
      <c r="AM4687" s="383"/>
      <c r="AN4687" s="523"/>
      <c r="AO4687" s="414"/>
      <c r="AP4687" s="548"/>
      <c r="AQ4687" s="414"/>
      <c r="AR4687" s="78"/>
      <c r="AS4687" s="78"/>
      <c r="AT4687" s="414"/>
      <c r="AU4687" s="548"/>
      <c r="AV4687" s="548"/>
      <c r="AW4687" s="414"/>
      <c r="AX4687" s="383"/>
      <c r="AY4687" s="548"/>
      <c r="AZ4687" s="414"/>
      <c r="BA4687" s="383"/>
      <c r="BB4687" s="548"/>
      <c r="BC4687" s="78"/>
      <c r="BD4687" s="414"/>
      <c r="BE4687" s="414"/>
      <c r="BF4687" s="414"/>
      <c r="BG4687" s="414"/>
      <c r="BH4687" s="414"/>
      <c r="BI4687" s="383"/>
      <c r="BJ4687" s="383"/>
      <c r="BK4687" s="78"/>
      <c r="BL4687" s="414"/>
      <c r="BM4687" s="383"/>
      <c r="BN4687" s="78"/>
      <c r="BO4687" s="414"/>
      <c r="BP4687" s="78"/>
      <c r="BQ4687" s="414"/>
      <c r="BR4687" s="383"/>
      <c r="BS4687" s="78"/>
      <c r="BT4687" s="83"/>
      <c r="BU4687" s="75"/>
      <c r="BV4687" s="74"/>
      <c r="BW4687" s="74"/>
      <c r="BX4687" s="98" t="s">
        <v>7946</v>
      </c>
      <c r="BY4687" s="112">
        <f t="shared" si="454"/>
        <v>4682</v>
      </c>
      <c r="BZ4687" s="65">
        <f t="shared" si="453"/>
        <v>0</v>
      </c>
      <c r="CA4687" s="359">
        <f t="shared" si="447"/>
        <v>6</v>
      </c>
      <c r="CB4687" s="359">
        <f t="shared" si="448"/>
        <v>11</v>
      </c>
      <c r="CC4687" s="359">
        <f t="shared" si="449"/>
        <v>2023</v>
      </c>
      <c r="CD4687" s="359" t="str">
        <f t="shared" si="450"/>
        <v>611202354405CASO FORTUITO</v>
      </c>
    </row>
    <row r="4688" spans="1:82" s="121" customFormat="1" ht="84" customHeight="1">
      <c r="A4688" s="13"/>
      <c r="B4688" s="13"/>
      <c r="C4688" s="13"/>
      <c r="D4688" s="123">
        <v>45238</v>
      </c>
      <c r="E4688" s="123" t="s">
        <v>2676</v>
      </c>
      <c r="F4688" s="124" t="s">
        <v>2738</v>
      </c>
      <c r="G4688" s="124" t="s">
        <v>2802</v>
      </c>
      <c r="H4688" s="85" t="str">
        <f>VLOOKUP(E4688&amp;F4688,Divipola!$C$1:$F$1149,4,FALSE)</f>
        <v>23001</v>
      </c>
      <c r="I4688" s="77"/>
      <c r="J4688" s="181"/>
      <c r="K4688" s="146"/>
      <c r="L4688" s="146"/>
      <c r="M4688" s="146"/>
      <c r="N4688" s="146">
        <v>124</v>
      </c>
      <c r="O4688" s="146">
        <v>31</v>
      </c>
      <c r="P4688" s="146"/>
      <c r="Q4688" s="146">
        <v>31</v>
      </c>
      <c r="R4688" s="146"/>
      <c r="S4688" s="146"/>
      <c r="T4688" s="146"/>
      <c r="U4688" s="146"/>
      <c r="V4688" s="146"/>
      <c r="W4688" s="146"/>
      <c r="X4688" s="146"/>
      <c r="Y4688" s="146"/>
      <c r="Z4688" s="147"/>
      <c r="AA4688" s="148"/>
      <c r="AB4688" s="383"/>
      <c r="AC4688" s="73"/>
      <c r="AD4688" s="414"/>
      <c r="AE4688" s="393"/>
      <c r="AF4688" s="78"/>
      <c r="AG4688" s="414"/>
      <c r="AH4688" s="383"/>
      <c r="AI4688" s="453"/>
      <c r="AJ4688" s="453"/>
      <c r="AK4688" s="414"/>
      <c r="AL4688" s="383"/>
      <c r="AM4688" s="383"/>
      <c r="AN4688" s="523"/>
      <c r="AO4688" s="414"/>
      <c r="AP4688" s="548"/>
      <c r="AQ4688" s="414"/>
      <c r="AR4688" s="78"/>
      <c r="AS4688" s="78"/>
      <c r="AT4688" s="414"/>
      <c r="AU4688" s="548"/>
      <c r="AV4688" s="548"/>
      <c r="AW4688" s="414"/>
      <c r="AX4688" s="383"/>
      <c r="AY4688" s="548"/>
      <c r="AZ4688" s="414"/>
      <c r="BA4688" s="383"/>
      <c r="BB4688" s="548"/>
      <c r="BC4688" s="78"/>
      <c r="BD4688" s="414"/>
      <c r="BE4688" s="414"/>
      <c r="BF4688" s="414"/>
      <c r="BG4688" s="414"/>
      <c r="BH4688" s="414"/>
      <c r="BI4688" s="383"/>
      <c r="BJ4688" s="383"/>
      <c r="BK4688" s="78"/>
      <c r="BL4688" s="414"/>
      <c r="BM4688" s="383"/>
      <c r="BN4688" s="78"/>
      <c r="BO4688" s="414"/>
      <c r="BP4688" s="78"/>
      <c r="BQ4688" s="414"/>
      <c r="BR4688" s="383"/>
      <c r="BS4688" s="78"/>
      <c r="BT4688" s="83"/>
      <c r="BU4688" s="75"/>
      <c r="BV4688" s="74"/>
      <c r="BW4688" s="74"/>
      <c r="BX4688" s="98" t="s">
        <v>7947</v>
      </c>
      <c r="BY4688" s="112">
        <f t="shared" si="454"/>
        <v>4683</v>
      </c>
      <c r="BZ4688" s="65">
        <f t="shared" si="453"/>
        <v>0</v>
      </c>
      <c r="CA4688" s="359">
        <f t="shared" si="447"/>
        <v>8</v>
      </c>
      <c r="CB4688" s="359">
        <f t="shared" si="448"/>
        <v>11</v>
      </c>
      <c r="CC4688" s="359">
        <f t="shared" si="449"/>
        <v>2023</v>
      </c>
      <c r="CD4688" s="359" t="str">
        <f t="shared" si="450"/>
        <v>811202323001INUNDACION</v>
      </c>
    </row>
    <row r="4689" spans="1:82" s="121" customFormat="1" ht="93" customHeight="1">
      <c r="A4689" s="13"/>
      <c r="B4689" s="13"/>
      <c r="C4689" s="13"/>
      <c r="D4689" s="123">
        <v>45077</v>
      </c>
      <c r="E4689" s="114" t="s">
        <v>2834</v>
      </c>
      <c r="F4689" s="99" t="s">
        <v>2172</v>
      </c>
      <c r="G4689" s="99" t="s">
        <v>2802</v>
      </c>
      <c r="H4689" s="85" t="str">
        <f>VLOOKUP(E4689&amp;F4689,Divipola!$C$1:$F$1149,4,FALSE)</f>
        <v>54398</v>
      </c>
      <c r="I4689" s="77"/>
      <c r="J4689" s="181"/>
      <c r="K4689" s="146"/>
      <c r="L4689" s="146"/>
      <c r="M4689" s="146"/>
      <c r="N4689" s="146">
        <v>56</v>
      </c>
      <c r="O4689" s="146">
        <v>14</v>
      </c>
      <c r="P4689" s="146"/>
      <c r="Q4689" s="146"/>
      <c r="R4689" s="146"/>
      <c r="S4689" s="146"/>
      <c r="T4689" s="146"/>
      <c r="U4689" s="146"/>
      <c r="V4689" s="146"/>
      <c r="W4689" s="146"/>
      <c r="X4689" s="146"/>
      <c r="Y4689" s="146"/>
      <c r="Z4689" s="147"/>
      <c r="AA4689" s="148" t="s">
        <v>7945</v>
      </c>
      <c r="AB4689" s="383"/>
      <c r="AC4689" s="73"/>
      <c r="AD4689" s="414"/>
      <c r="AE4689" s="393"/>
      <c r="AF4689" s="78"/>
      <c r="AG4689" s="414"/>
      <c r="AH4689" s="383"/>
      <c r="AI4689" s="453"/>
      <c r="AJ4689" s="453"/>
      <c r="AK4689" s="414"/>
      <c r="AL4689" s="383"/>
      <c r="AM4689" s="383"/>
      <c r="AN4689" s="523"/>
      <c r="AO4689" s="414"/>
      <c r="AP4689" s="548"/>
      <c r="AQ4689" s="414"/>
      <c r="AR4689" s="78"/>
      <c r="AS4689" s="78"/>
      <c r="AT4689" s="414"/>
      <c r="AU4689" s="548"/>
      <c r="AV4689" s="548"/>
      <c r="AW4689" s="414"/>
      <c r="AX4689" s="383"/>
      <c r="AY4689" s="548"/>
      <c r="AZ4689" s="414"/>
      <c r="BA4689" s="383"/>
      <c r="BB4689" s="548"/>
      <c r="BC4689" s="78"/>
      <c r="BD4689" s="414"/>
      <c r="BE4689" s="414"/>
      <c r="BF4689" s="414"/>
      <c r="BG4689" s="414"/>
      <c r="BH4689" s="414"/>
      <c r="BI4689" s="383"/>
      <c r="BJ4689" s="383"/>
      <c r="BK4689" s="78"/>
      <c r="BL4689" s="414"/>
      <c r="BM4689" s="383"/>
      <c r="BN4689" s="78"/>
      <c r="BO4689" s="414"/>
      <c r="BP4689" s="78"/>
      <c r="BQ4689" s="414"/>
      <c r="BR4689" s="383"/>
      <c r="BS4689" s="78"/>
      <c r="BT4689" s="83"/>
      <c r="BU4689" s="75"/>
      <c r="BV4689" s="74"/>
      <c r="BW4689" s="74"/>
      <c r="BX4689" s="98" t="s">
        <v>7948</v>
      </c>
      <c r="BY4689" s="112">
        <f t="shared" si="454"/>
        <v>4684</v>
      </c>
      <c r="BZ4689" s="65">
        <f t="shared" si="453"/>
        <v>0</v>
      </c>
      <c r="CA4689" s="359">
        <f t="shared" si="447"/>
        <v>31</v>
      </c>
      <c r="CB4689" s="359">
        <f t="shared" si="448"/>
        <v>5</v>
      </c>
      <c r="CC4689" s="359">
        <f t="shared" si="449"/>
        <v>2023</v>
      </c>
      <c r="CD4689" s="359" t="str">
        <f t="shared" si="450"/>
        <v>315202354398INUNDACION</v>
      </c>
    </row>
    <row r="4690" spans="1:82" s="121" customFormat="1" ht="384" customHeight="1">
      <c r="A4690" s="13"/>
      <c r="B4690" s="13"/>
      <c r="C4690" s="13"/>
      <c r="D4690" s="149">
        <v>45238</v>
      </c>
      <c r="E4690" s="149" t="s">
        <v>2830</v>
      </c>
      <c r="F4690" s="150" t="s">
        <v>2788</v>
      </c>
      <c r="G4690" s="504" t="s">
        <v>2810</v>
      </c>
      <c r="H4690" s="85" t="str">
        <f>VLOOKUP(E4690&amp;F4690,Divipola!$C$1:$F$1149,4,FALSE)</f>
        <v>68385</v>
      </c>
      <c r="I4690" s="77"/>
      <c r="J4690" s="181"/>
      <c r="K4690" s="207">
        <v>5</v>
      </c>
      <c r="L4690" s="207">
        <v>3</v>
      </c>
      <c r="M4690" s="207"/>
      <c r="N4690" s="207"/>
      <c r="O4690" s="207"/>
      <c r="P4690" s="207"/>
      <c r="Q4690" s="207"/>
      <c r="R4690" s="207"/>
      <c r="S4690" s="207"/>
      <c r="T4690" s="207"/>
      <c r="U4690" s="207"/>
      <c r="V4690" s="207"/>
      <c r="W4690" s="207"/>
      <c r="X4690" s="207"/>
      <c r="Y4690" s="207"/>
      <c r="Z4690" s="208"/>
      <c r="AA4690" s="186"/>
      <c r="AB4690" s="383"/>
      <c r="AC4690" s="73"/>
      <c r="AD4690" s="414"/>
      <c r="AE4690" s="393"/>
      <c r="AF4690" s="78"/>
      <c r="AG4690" s="414"/>
      <c r="AH4690" s="383"/>
      <c r="AI4690" s="453"/>
      <c r="AJ4690" s="453"/>
      <c r="AK4690" s="414"/>
      <c r="AL4690" s="383"/>
      <c r="AM4690" s="383"/>
      <c r="AN4690" s="523"/>
      <c r="AO4690" s="414"/>
      <c r="AP4690" s="548"/>
      <c r="AQ4690" s="414"/>
      <c r="AR4690" s="78"/>
      <c r="AS4690" s="78"/>
      <c r="AT4690" s="414"/>
      <c r="AU4690" s="548"/>
      <c r="AV4690" s="548"/>
      <c r="AW4690" s="414"/>
      <c r="AX4690" s="383"/>
      <c r="AY4690" s="548"/>
      <c r="AZ4690" s="414"/>
      <c r="BA4690" s="383"/>
      <c r="BB4690" s="548"/>
      <c r="BC4690" s="78"/>
      <c r="BD4690" s="414"/>
      <c r="BE4690" s="414"/>
      <c r="BF4690" s="414"/>
      <c r="BG4690" s="414"/>
      <c r="BH4690" s="414"/>
      <c r="BI4690" s="383"/>
      <c r="BJ4690" s="383"/>
      <c r="BK4690" s="78"/>
      <c r="BL4690" s="414"/>
      <c r="BM4690" s="383"/>
      <c r="BN4690" s="78"/>
      <c r="BO4690" s="414"/>
      <c r="BP4690" s="78"/>
      <c r="BQ4690" s="414"/>
      <c r="BR4690" s="383"/>
      <c r="BS4690" s="78"/>
      <c r="BT4690" s="83"/>
      <c r="BU4690" s="75"/>
      <c r="BV4690" s="74"/>
      <c r="BW4690" s="74"/>
      <c r="BX4690" s="98" t="s">
        <v>8008</v>
      </c>
      <c r="BY4690" s="112">
        <f t="shared" si="454"/>
        <v>4685</v>
      </c>
      <c r="BZ4690" s="65">
        <f t="shared" si="453"/>
        <v>0</v>
      </c>
      <c r="CA4690" s="359">
        <f t="shared" si="447"/>
        <v>8</v>
      </c>
      <c r="CB4690" s="359">
        <f t="shared" si="448"/>
        <v>11</v>
      </c>
      <c r="CC4690" s="359">
        <f t="shared" si="449"/>
        <v>2023</v>
      </c>
      <c r="CD4690" s="359" t="str">
        <f t="shared" si="450"/>
        <v>811202368385ACCIDENTE MINERO</v>
      </c>
    </row>
    <row r="4691" spans="1:82" s="121" customFormat="1" ht="84" customHeight="1">
      <c r="A4691" s="13"/>
      <c r="B4691" s="13"/>
      <c r="C4691" s="13"/>
      <c r="D4691" s="123">
        <v>45235</v>
      </c>
      <c r="E4691" s="123" t="s">
        <v>2861</v>
      </c>
      <c r="F4691" s="124" t="s">
        <v>392</v>
      </c>
      <c r="G4691" s="124" t="s">
        <v>2802</v>
      </c>
      <c r="H4691" s="85" t="str">
        <f>VLOOKUP(E4691&amp;F4691,Divipola!$C$1:$F$1149,4,FALSE)</f>
        <v>44098</v>
      </c>
      <c r="I4691" s="77"/>
      <c r="J4691" s="181"/>
      <c r="K4691" s="146"/>
      <c r="L4691" s="146"/>
      <c r="M4691" s="146"/>
      <c r="N4691" s="146">
        <v>44</v>
      </c>
      <c r="O4691" s="146">
        <v>11</v>
      </c>
      <c r="P4691" s="146">
        <v>9</v>
      </c>
      <c r="Q4691" s="146">
        <v>2</v>
      </c>
      <c r="R4691" s="146"/>
      <c r="S4691" s="146"/>
      <c r="T4691" s="146"/>
      <c r="U4691" s="146"/>
      <c r="V4691" s="146"/>
      <c r="W4691" s="146"/>
      <c r="X4691" s="146"/>
      <c r="Y4691" s="146"/>
      <c r="Z4691" s="147"/>
      <c r="AA4691" s="148"/>
      <c r="AB4691" s="383"/>
      <c r="AC4691" s="73"/>
      <c r="AD4691" s="414"/>
      <c r="AE4691" s="393"/>
      <c r="AF4691" s="78"/>
      <c r="AG4691" s="414"/>
      <c r="AH4691" s="383"/>
      <c r="AI4691" s="453"/>
      <c r="AJ4691" s="453"/>
      <c r="AK4691" s="414"/>
      <c r="AL4691" s="383"/>
      <c r="AM4691" s="383"/>
      <c r="AN4691" s="523"/>
      <c r="AO4691" s="414"/>
      <c r="AP4691" s="548"/>
      <c r="AQ4691" s="414"/>
      <c r="AR4691" s="78"/>
      <c r="AS4691" s="78"/>
      <c r="AT4691" s="414"/>
      <c r="AU4691" s="548"/>
      <c r="AV4691" s="548"/>
      <c r="AW4691" s="414"/>
      <c r="AX4691" s="383"/>
      <c r="AY4691" s="548"/>
      <c r="AZ4691" s="414"/>
      <c r="BA4691" s="383"/>
      <c r="BB4691" s="548"/>
      <c r="BC4691" s="78"/>
      <c r="BD4691" s="414"/>
      <c r="BE4691" s="414"/>
      <c r="BF4691" s="414"/>
      <c r="BG4691" s="414"/>
      <c r="BH4691" s="414"/>
      <c r="BI4691" s="383"/>
      <c r="BJ4691" s="383"/>
      <c r="BK4691" s="78"/>
      <c r="BL4691" s="414"/>
      <c r="BM4691" s="383"/>
      <c r="BN4691" s="78"/>
      <c r="BO4691" s="414"/>
      <c r="BP4691" s="78"/>
      <c r="BQ4691" s="414"/>
      <c r="BR4691" s="383"/>
      <c r="BS4691" s="78"/>
      <c r="BT4691" s="83"/>
      <c r="BU4691" s="75"/>
      <c r="BV4691" s="74"/>
      <c r="BW4691" s="74"/>
      <c r="BX4691" s="98" t="s">
        <v>7957</v>
      </c>
      <c r="BY4691" s="112">
        <f t="shared" si="454"/>
        <v>4686</v>
      </c>
      <c r="BZ4691" s="65">
        <f t="shared" si="453"/>
        <v>0</v>
      </c>
      <c r="CA4691" s="359">
        <f t="shared" si="447"/>
        <v>5</v>
      </c>
      <c r="CB4691" s="359">
        <f t="shared" si="448"/>
        <v>11</v>
      </c>
      <c r="CC4691" s="359">
        <f t="shared" si="449"/>
        <v>2023</v>
      </c>
      <c r="CD4691" s="359" t="str">
        <f t="shared" si="450"/>
        <v>511202344098INUNDACION</v>
      </c>
    </row>
    <row r="4692" spans="1:82" s="121" customFormat="1" ht="84" customHeight="1">
      <c r="A4692" s="13"/>
      <c r="B4692" s="13"/>
      <c r="C4692" s="13"/>
      <c r="D4692" s="123">
        <v>45235</v>
      </c>
      <c r="E4692" s="123" t="s">
        <v>2861</v>
      </c>
      <c r="F4692" s="124" t="s">
        <v>396</v>
      </c>
      <c r="G4692" s="124" t="s">
        <v>2802</v>
      </c>
      <c r="H4692" s="85" t="str">
        <f>VLOOKUP(E4692&amp;F4692,Divipola!$C$1:$F$1149,4,FALSE)</f>
        <v>44279</v>
      </c>
      <c r="I4692" s="77"/>
      <c r="J4692" s="181"/>
      <c r="K4692" s="146"/>
      <c r="L4692" s="146"/>
      <c r="M4692" s="146"/>
      <c r="N4692" s="146">
        <v>20</v>
      </c>
      <c r="O4692" s="146">
        <v>5</v>
      </c>
      <c r="P4692" s="146">
        <v>3</v>
      </c>
      <c r="Q4692" s="146">
        <v>2</v>
      </c>
      <c r="R4692" s="146"/>
      <c r="S4692" s="146"/>
      <c r="T4692" s="146"/>
      <c r="U4692" s="146"/>
      <c r="V4692" s="146"/>
      <c r="W4692" s="146"/>
      <c r="X4692" s="146"/>
      <c r="Y4692" s="146"/>
      <c r="Z4692" s="147"/>
      <c r="AA4692" s="148"/>
      <c r="AB4692" s="383"/>
      <c r="AC4692" s="73"/>
      <c r="AD4692" s="414"/>
      <c r="AE4692" s="393"/>
      <c r="AF4692" s="78"/>
      <c r="AG4692" s="414"/>
      <c r="AH4692" s="383"/>
      <c r="AI4692" s="453"/>
      <c r="AJ4692" s="453"/>
      <c r="AK4692" s="414"/>
      <c r="AL4692" s="383"/>
      <c r="AM4692" s="383"/>
      <c r="AN4692" s="523"/>
      <c r="AO4692" s="414"/>
      <c r="AP4692" s="548"/>
      <c r="AQ4692" s="414"/>
      <c r="AR4692" s="78"/>
      <c r="AS4692" s="78"/>
      <c r="AT4692" s="414"/>
      <c r="AU4692" s="548"/>
      <c r="AV4692" s="548"/>
      <c r="AW4692" s="414"/>
      <c r="AX4692" s="383"/>
      <c r="AY4692" s="548"/>
      <c r="AZ4692" s="414"/>
      <c r="BA4692" s="383"/>
      <c r="BB4692" s="548"/>
      <c r="BC4692" s="78"/>
      <c r="BD4692" s="414"/>
      <c r="BE4692" s="414"/>
      <c r="BF4692" s="414"/>
      <c r="BG4692" s="414"/>
      <c r="BH4692" s="414"/>
      <c r="BI4692" s="383"/>
      <c r="BJ4692" s="383"/>
      <c r="BK4692" s="78"/>
      <c r="BL4692" s="414"/>
      <c r="BM4692" s="383"/>
      <c r="BN4692" s="78"/>
      <c r="BO4692" s="414"/>
      <c r="BP4692" s="78"/>
      <c r="BQ4692" s="414"/>
      <c r="BR4692" s="383"/>
      <c r="BS4692" s="78"/>
      <c r="BT4692" s="83"/>
      <c r="BU4692" s="75"/>
      <c r="BV4692" s="74"/>
      <c r="BW4692" s="74"/>
      <c r="BX4692" s="98" t="s">
        <v>7958</v>
      </c>
      <c r="BY4692" s="112">
        <f t="shared" si="454"/>
        <v>4687</v>
      </c>
      <c r="BZ4692" s="65">
        <f t="shared" si="453"/>
        <v>0</v>
      </c>
      <c r="CA4692" s="359">
        <f t="shared" si="447"/>
        <v>5</v>
      </c>
      <c r="CB4692" s="359">
        <f t="shared" si="448"/>
        <v>11</v>
      </c>
      <c r="CC4692" s="359">
        <f t="shared" si="449"/>
        <v>2023</v>
      </c>
      <c r="CD4692" s="359" t="str">
        <f t="shared" si="450"/>
        <v>511202344279INUNDACION</v>
      </c>
    </row>
    <row r="4693" spans="1:82" s="121" customFormat="1" ht="84" customHeight="1">
      <c r="A4693" s="13"/>
      <c r="B4693" s="13"/>
      <c r="C4693" s="13"/>
      <c r="D4693" s="123">
        <v>45236</v>
      </c>
      <c r="E4693" s="123" t="s">
        <v>2861</v>
      </c>
      <c r="F4693" s="124" t="s">
        <v>787</v>
      </c>
      <c r="G4693" s="124" t="s">
        <v>2802</v>
      </c>
      <c r="H4693" s="85" t="str">
        <f>VLOOKUP(E4693&amp;F4693,Divipola!$C$1:$F$1149,4,FALSE)</f>
        <v>44035</v>
      </c>
      <c r="I4693" s="77"/>
      <c r="J4693" s="181"/>
      <c r="K4693" s="146"/>
      <c r="L4693" s="146"/>
      <c r="M4693" s="146"/>
      <c r="N4693" s="146">
        <v>20</v>
      </c>
      <c r="O4693" s="146">
        <v>5</v>
      </c>
      <c r="P4693" s="146"/>
      <c r="Q4693" s="146">
        <v>5</v>
      </c>
      <c r="R4693" s="146"/>
      <c r="S4693" s="146"/>
      <c r="T4693" s="146"/>
      <c r="U4693" s="146"/>
      <c r="V4693" s="146"/>
      <c r="W4693" s="146"/>
      <c r="X4693" s="146"/>
      <c r="Y4693" s="146"/>
      <c r="Z4693" s="147"/>
      <c r="AA4693" s="148"/>
      <c r="AB4693" s="383"/>
      <c r="AC4693" s="73"/>
      <c r="AD4693" s="414"/>
      <c r="AE4693" s="393"/>
      <c r="AF4693" s="78"/>
      <c r="AG4693" s="414"/>
      <c r="AH4693" s="383"/>
      <c r="AI4693" s="453"/>
      <c r="AJ4693" s="453"/>
      <c r="AK4693" s="414"/>
      <c r="AL4693" s="383"/>
      <c r="AM4693" s="383"/>
      <c r="AN4693" s="523"/>
      <c r="AO4693" s="414"/>
      <c r="AP4693" s="548"/>
      <c r="AQ4693" s="414"/>
      <c r="AR4693" s="78"/>
      <c r="AS4693" s="78"/>
      <c r="AT4693" s="414"/>
      <c r="AU4693" s="548"/>
      <c r="AV4693" s="548"/>
      <c r="AW4693" s="414"/>
      <c r="AX4693" s="383"/>
      <c r="AY4693" s="548"/>
      <c r="AZ4693" s="414"/>
      <c r="BA4693" s="383"/>
      <c r="BB4693" s="548"/>
      <c r="BC4693" s="78"/>
      <c r="BD4693" s="414"/>
      <c r="BE4693" s="414"/>
      <c r="BF4693" s="414"/>
      <c r="BG4693" s="414"/>
      <c r="BH4693" s="414"/>
      <c r="BI4693" s="383"/>
      <c r="BJ4693" s="383"/>
      <c r="BK4693" s="78"/>
      <c r="BL4693" s="414"/>
      <c r="BM4693" s="383"/>
      <c r="BN4693" s="78"/>
      <c r="BO4693" s="414"/>
      <c r="BP4693" s="78"/>
      <c r="BQ4693" s="414"/>
      <c r="BR4693" s="383"/>
      <c r="BS4693" s="78"/>
      <c r="BT4693" s="83"/>
      <c r="BU4693" s="75"/>
      <c r="BV4693" s="74"/>
      <c r="BW4693" s="74"/>
      <c r="BX4693" s="98" t="s">
        <v>7959</v>
      </c>
      <c r="BY4693" s="112">
        <f t="shared" si="454"/>
        <v>4688</v>
      </c>
      <c r="BZ4693" s="65">
        <f t="shared" si="453"/>
        <v>0</v>
      </c>
      <c r="CA4693" s="359">
        <f t="shared" si="447"/>
        <v>6</v>
      </c>
      <c r="CB4693" s="359">
        <f t="shared" si="448"/>
        <v>11</v>
      </c>
      <c r="CC4693" s="359">
        <f t="shared" si="449"/>
        <v>2023</v>
      </c>
      <c r="CD4693" s="359" t="str">
        <f t="shared" si="450"/>
        <v>611202344035INUNDACION</v>
      </c>
    </row>
    <row r="4694" spans="1:82" s="121" customFormat="1" ht="180" customHeight="1">
      <c r="A4694" s="13"/>
      <c r="B4694" s="13"/>
      <c r="C4694" s="13"/>
      <c r="D4694" s="149">
        <v>45236</v>
      </c>
      <c r="E4694" s="149" t="s">
        <v>2676</v>
      </c>
      <c r="F4694" s="150" t="s">
        <v>1324</v>
      </c>
      <c r="G4694" s="504" t="s">
        <v>2802</v>
      </c>
      <c r="H4694" s="85" t="str">
        <f>VLOOKUP(E4694&amp;F4694,Divipola!$C$1:$F$1149,4,FALSE)</f>
        <v>23079</v>
      </c>
      <c r="I4694" s="77"/>
      <c r="J4694" s="181"/>
      <c r="K4694" s="207"/>
      <c r="L4694" s="207"/>
      <c r="M4694" s="207"/>
      <c r="N4694" s="207">
        <v>2560</v>
      </c>
      <c r="O4694" s="207">
        <v>640</v>
      </c>
      <c r="P4694" s="207"/>
      <c r="Q4694" s="207">
        <v>640</v>
      </c>
      <c r="R4694" s="207"/>
      <c r="S4694" s="207"/>
      <c r="T4694" s="207"/>
      <c r="U4694" s="207"/>
      <c r="V4694" s="207"/>
      <c r="W4694" s="207"/>
      <c r="X4694" s="207"/>
      <c r="Y4694" s="207"/>
      <c r="Z4694" s="208"/>
      <c r="AA4694" s="221" t="s">
        <v>8092</v>
      </c>
      <c r="AB4694" s="383"/>
      <c r="AC4694" s="73"/>
      <c r="AD4694" s="414"/>
      <c r="AE4694" s="393"/>
      <c r="AF4694" s="78"/>
      <c r="AG4694" s="414"/>
      <c r="AH4694" s="383"/>
      <c r="AI4694" s="453"/>
      <c r="AJ4694" s="453"/>
      <c r="AK4694" s="414"/>
      <c r="AL4694" s="383"/>
      <c r="AM4694" s="383"/>
      <c r="AN4694" s="523"/>
      <c r="AO4694" s="414"/>
      <c r="AP4694" s="548"/>
      <c r="AQ4694" s="414"/>
      <c r="AR4694" s="78"/>
      <c r="AS4694" s="78"/>
      <c r="AT4694" s="414"/>
      <c r="AU4694" s="548"/>
      <c r="AV4694" s="548"/>
      <c r="AW4694" s="414"/>
      <c r="AX4694" s="383"/>
      <c r="AY4694" s="548"/>
      <c r="AZ4694" s="414"/>
      <c r="BA4694" s="383"/>
      <c r="BB4694" s="548"/>
      <c r="BC4694" s="78"/>
      <c r="BD4694" s="414"/>
      <c r="BE4694" s="414"/>
      <c r="BF4694" s="414"/>
      <c r="BG4694" s="414"/>
      <c r="BH4694" s="414"/>
      <c r="BI4694" s="383"/>
      <c r="BJ4694" s="383"/>
      <c r="BK4694" s="78"/>
      <c r="BL4694" s="414"/>
      <c r="BM4694" s="383"/>
      <c r="BN4694" s="78"/>
      <c r="BO4694" s="414"/>
      <c r="BP4694" s="78"/>
      <c r="BQ4694" s="414"/>
      <c r="BR4694" s="383"/>
      <c r="BS4694" s="78"/>
      <c r="BT4694" s="83"/>
      <c r="BU4694" s="75"/>
      <c r="BV4694" s="74"/>
      <c r="BW4694" s="74"/>
      <c r="BX4694" s="98" t="s">
        <v>8091</v>
      </c>
      <c r="BY4694" s="112">
        <f t="shared" si="454"/>
        <v>4689</v>
      </c>
      <c r="BZ4694" s="65">
        <f t="shared" si="453"/>
        <v>0</v>
      </c>
      <c r="CA4694" s="359">
        <f t="shared" si="447"/>
        <v>6</v>
      </c>
      <c r="CB4694" s="359">
        <f t="shared" si="448"/>
        <v>11</v>
      </c>
      <c r="CC4694" s="359">
        <f t="shared" si="449"/>
        <v>2023</v>
      </c>
      <c r="CD4694" s="359" t="str">
        <f t="shared" si="450"/>
        <v>611202323079INUNDACION</v>
      </c>
    </row>
    <row r="4695" spans="1:82" s="121" customFormat="1" ht="72" customHeight="1">
      <c r="A4695" s="13"/>
      <c r="B4695" s="13"/>
      <c r="C4695" s="13"/>
      <c r="D4695" s="123">
        <v>45237</v>
      </c>
      <c r="E4695" s="123" t="s">
        <v>2833</v>
      </c>
      <c r="F4695" s="124" t="s">
        <v>2698</v>
      </c>
      <c r="G4695" s="126" t="s">
        <v>2827</v>
      </c>
      <c r="H4695" s="85" t="str">
        <f>VLOOKUP(E4695&amp;F4695,Divipola!$C$1:$F$1149,4,FALSE)</f>
        <v>20011</v>
      </c>
      <c r="I4695" s="77"/>
      <c r="J4695" s="181"/>
      <c r="K4695" s="146"/>
      <c r="L4695" s="146"/>
      <c r="M4695" s="146"/>
      <c r="N4695" s="146">
        <v>400</v>
      </c>
      <c r="O4695" s="146">
        <v>100</v>
      </c>
      <c r="P4695" s="146"/>
      <c r="Q4695" s="146"/>
      <c r="R4695" s="146">
        <v>1</v>
      </c>
      <c r="S4695" s="146"/>
      <c r="T4695" s="146"/>
      <c r="U4695" s="146"/>
      <c r="V4695" s="146"/>
      <c r="W4695" s="146"/>
      <c r="X4695" s="146"/>
      <c r="Y4695" s="146"/>
      <c r="Z4695" s="147"/>
      <c r="AA4695" s="148"/>
      <c r="AB4695" s="383"/>
      <c r="AC4695" s="73"/>
      <c r="AD4695" s="414"/>
      <c r="AE4695" s="393"/>
      <c r="AF4695" s="78"/>
      <c r="AG4695" s="414"/>
      <c r="AH4695" s="383"/>
      <c r="AI4695" s="453"/>
      <c r="AJ4695" s="453"/>
      <c r="AK4695" s="414"/>
      <c r="AL4695" s="383"/>
      <c r="AM4695" s="383"/>
      <c r="AN4695" s="523"/>
      <c r="AO4695" s="414"/>
      <c r="AP4695" s="548"/>
      <c r="AQ4695" s="414"/>
      <c r="AR4695" s="78"/>
      <c r="AS4695" s="78"/>
      <c r="AT4695" s="414"/>
      <c r="AU4695" s="548"/>
      <c r="AV4695" s="548"/>
      <c r="AW4695" s="414"/>
      <c r="AX4695" s="383"/>
      <c r="AY4695" s="548"/>
      <c r="AZ4695" s="414"/>
      <c r="BA4695" s="383"/>
      <c r="BB4695" s="548"/>
      <c r="BC4695" s="78"/>
      <c r="BD4695" s="414"/>
      <c r="BE4695" s="414"/>
      <c r="BF4695" s="414"/>
      <c r="BG4695" s="414"/>
      <c r="BH4695" s="414"/>
      <c r="BI4695" s="383"/>
      <c r="BJ4695" s="383"/>
      <c r="BK4695" s="78"/>
      <c r="BL4695" s="414"/>
      <c r="BM4695" s="383"/>
      <c r="BN4695" s="78"/>
      <c r="BO4695" s="414"/>
      <c r="BP4695" s="78"/>
      <c r="BQ4695" s="414"/>
      <c r="BR4695" s="383"/>
      <c r="BS4695" s="78"/>
      <c r="BT4695" s="83"/>
      <c r="BU4695" s="75"/>
      <c r="BV4695" s="74"/>
      <c r="BW4695" s="74"/>
      <c r="BX4695" s="120" t="s">
        <v>7960</v>
      </c>
      <c r="BY4695" s="112">
        <f t="shared" si="454"/>
        <v>4690</v>
      </c>
      <c r="BZ4695" s="65">
        <f t="shared" si="453"/>
        <v>0</v>
      </c>
      <c r="CA4695" s="359">
        <f t="shared" si="447"/>
        <v>7</v>
      </c>
      <c r="CB4695" s="359">
        <f t="shared" si="448"/>
        <v>11</v>
      </c>
      <c r="CC4695" s="359">
        <f t="shared" si="449"/>
        <v>2023</v>
      </c>
      <c r="CD4695" s="359" t="str">
        <f t="shared" si="450"/>
        <v>711202320011MOVIMIENTO EN MASA</v>
      </c>
    </row>
    <row r="4696" spans="1:82" s="121" customFormat="1" ht="48" customHeight="1">
      <c r="A4696" s="13"/>
      <c r="B4696" s="13"/>
      <c r="C4696" s="13"/>
      <c r="D4696" s="123">
        <v>45237</v>
      </c>
      <c r="E4696" s="114" t="s">
        <v>2833</v>
      </c>
      <c r="F4696" s="99" t="s">
        <v>933</v>
      </c>
      <c r="G4696" s="99" t="s">
        <v>2827</v>
      </c>
      <c r="H4696" s="85" t="str">
        <f>VLOOKUP(E4696&amp;F4696,Divipola!$C$1:$F$1149,4,FALSE)</f>
        <v>20621</v>
      </c>
      <c r="I4696" s="77"/>
      <c r="J4696" s="181"/>
      <c r="K4696" s="146"/>
      <c r="L4696" s="146"/>
      <c r="M4696" s="146"/>
      <c r="N4696" s="146">
        <v>280</v>
      </c>
      <c r="O4696" s="146">
        <v>70</v>
      </c>
      <c r="P4696" s="146"/>
      <c r="Q4696" s="146"/>
      <c r="R4696" s="146">
        <v>1</v>
      </c>
      <c r="S4696" s="146"/>
      <c r="T4696" s="146"/>
      <c r="U4696" s="146"/>
      <c r="V4696" s="146"/>
      <c r="W4696" s="146"/>
      <c r="X4696" s="146"/>
      <c r="Y4696" s="146"/>
      <c r="Z4696" s="147"/>
      <c r="AA4696" s="148"/>
      <c r="AB4696" s="383"/>
      <c r="AC4696" s="73"/>
      <c r="AD4696" s="414"/>
      <c r="AE4696" s="393"/>
      <c r="AF4696" s="78"/>
      <c r="AG4696" s="414"/>
      <c r="AH4696" s="383"/>
      <c r="AI4696" s="453"/>
      <c r="AJ4696" s="453"/>
      <c r="AK4696" s="414"/>
      <c r="AL4696" s="383"/>
      <c r="AM4696" s="383"/>
      <c r="AN4696" s="523"/>
      <c r="AO4696" s="414"/>
      <c r="AP4696" s="548"/>
      <c r="AQ4696" s="414"/>
      <c r="AR4696" s="78"/>
      <c r="AS4696" s="78"/>
      <c r="AT4696" s="414"/>
      <c r="AU4696" s="548"/>
      <c r="AV4696" s="548"/>
      <c r="AW4696" s="414"/>
      <c r="AX4696" s="383"/>
      <c r="AY4696" s="548"/>
      <c r="AZ4696" s="414"/>
      <c r="BA4696" s="383"/>
      <c r="BB4696" s="548"/>
      <c r="BC4696" s="78"/>
      <c r="BD4696" s="414"/>
      <c r="BE4696" s="414"/>
      <c r="BF4696" s="414"/>
      <c r="BG4696" s="414"/>
      <c r="BH4696" s="414"/>
      <c r="BI4696" s="383"/>
      <c r="BJ4696" s="383"/>
      <c r="BK4696" s="78"/>
      <c r="BL4696" s="414"/>
      <c r="BM4696" s="383"/>
      <c r="BN4696" s="78"/>
      <c r="BO4696" s="414"/>
      <c r="BP4696" s="78"/>
      <c r="BQ4696" s="414"/>
      <c r="BR4696" s="383"/>
      <c r="BS4696" s="78"/>
      <c r="BT4696" s="83"/>
      <c r="BU4696" s="75"/>
      <c r="BV4696" s="74"/>
      <c r="BW4696" s="74"/>
      <c r="BX4696" s="98" t="s">
        <v>7961</v>
      </c>
      <c r="BY4696" s="112">
        <f t="shared" si="454"/>
        <v>4691</v>
      </c>
      <c r="BZ4696" s="65">
        <f t="shared" si="453"/>
        <v>0</v>
      </c>
      <c r="CA4696" s="359">
        <f t="shared" si="447"/>
        <v>7</v>
      </c>
      <c r="CB4696" s="359">
        <f t="shared" si="448"/>
        <v>11</v>
      </c>
      <c r="CC4696" s="359">
        <f t="shared" si="449"/>
        <v>2023</v>
      </c>
      <c r="CD4696" s="359" t="str">
        <f t="shared" si="450"/>
        <v>711202320621MOVIMIENTO EN MASA</v>
      </c>
    </row>
    <row r="4697" spans="1:82" s="121" customFormat="1" ht="60" customHeight="1">
      <c r="A4697" s="13"/>
      <c r="B4697" s="13"/>
      <c r="C4697" s="13"/>
      <c r="D4697" s="123">
        <v>45238</v>
      </c>
      <c r="E4697" s="123" t="s">
        <v>2622</v>
      </c>
      <c r="F4697" s="124" t="s">
        <v>2630</v>
      </c>
      <c r="G4697" s="130" t="s">
        <v>8680</v>
      </c>
      <c r="H4697" s="85" t="str">
        <f>VLOOKUP(E4697&amp;F4697,Divipola!$C$1:$F$1149,4,FALSE)</f>
        <v>41885</v>
      </c>
      <c r="I4697" s="77"/>
      <c r="J4697" s="181"/>
      <c r="K4697" s="146"/>
      <c r="L4697" s="146"/>
      <c r="M4697" s="146"/>
      <c r="N4697" s="146"/>
      <c r="O4697" s="146"/>
      <c r="P4697" s="146"/>
      <c r="Q4697" s="146"/>
      <c r="R4697" s="146"/>
      <c r="S4697" s="146"/>
      <c r="T4697" s="146"/>
      <c r="U4697" s="146"/>
      <c r="V4697" s="146"/>
      <c r="W4697" s="146"/>
      <c r="X4697" s="146"/>
      <c r="Y4697" s="146"/>
      <c r="Z4697" s="147">
        <v>10</v>
      </c>
      <c r="AA4697" s="148"/>
      <c r="AB4697" s="383"/>
      <c r="AC4697" s="73"/>
      <c r="AD4697" s="414"/>
      <c r="AE4697" s="393"/>
      <c r="AF4697" s="78"/>
      <c r="AG4697" s="414"/>
      <c r="AH4697" s="383"/>
      <c r="AI4697" s="453"/>
      <c r="AJ4697" s="453"/>
      <c r="AK4697" s="414"/>
      <c r="AL4697" s="383"/>
      <c r="AM4697" s="383"/>
      <c r="AN4697" s="523"/>
      <c r="AO4697" s="414"/>
      <c r="AP4697" s="548"/>
      <c r="AQ4697" s="414"/>
      <c r="AR4697" s="78"/>
      <c r="AS4697" s="78"/>
      <c r="AT4697" s="414"/>
      <c r="AU4697" s="548"/>
      <c r="AV4697" s="548"/>
      <c r="AW4697" s="414"/>
      <c r="AX4697" s="383"/>
      <c r="AY4697" s="548"/>
      <c r="AZ4697" s="414"/>
      <c r="BA4697" s="383"/>
      <c r="BB4697" s="548"/>
      <c r="BC4697" s="78"/>
      <c r="BD4697" s="414"/>
      <c r="BE4697" s="414"/>
      <c r="BF4697" s="414"/>
      <c r="BG4697" s="414"/>
      <c r="BH4697" s="414"/>
      <c r="BI4697" s="383"/>
      <c r="BJ4697" s="383"/>
      <c r="BK4697" s="78"/>
      <c r="BL4697" s="414"/>
      <c r="BM4697" s="383"/>
      <c r="BN4697" s="78"/>
      <c r="BO4697" s="414"/>
      <c r="BP4697" s="78"/>
      <c r="BQ4697" s="414"/>
      <c r="BR4697" s="383"/>
      <c r="BS4697" s="78"/>
      <c r="BT4697" s="83"/>
      <c r="BU4697" s="75"/>
      <c r="BV4697" s="74"/>
      <c r="BW4697" s="74"/>
      <c r="BX4697" s="120" t="s">
        <v>7962</v>
      </c>
      <c r="BY4697" s="112">
        <f t="shared" si="454"/>
        <v>4692</v>
      </c>
      <c r="BZ4697" s="65">
        <f t="shared" si="453"/>
        <v>0</v>
      </c>
      <c r="CA4697" s="359">
        <f t="shared" si="447"/>
        <v>8</v>
      </c>
      <c r="CB4697" s="359">
        <f t="shared" si="448"/>
        <v>11</v>
      </c>
      <c r="CC4697" s="359">
        <f t="shared" si="449"/>
        <v>2023</v>
      </c>
      <c r="CD4697" s="359" t="str">
        <f t="shared" si="450"/>
        <v xml:space="preserve">811202341885INCENDIO FORESTAL </v>
      </c>
    </row>
    <row r="4698" spans="1:82" s="121" customFormat="1" ht="48" customHeight="1">
      <c r="A4698" s="13"/>
      <c r="B4698" s="13"/>
      <c r="C4698" s="13"/>
      <c r="D4698" s="123">
        <v>45238</v>
      </c>
      <c r="E4698" s="114" t="s">
        <v>2622</v>
      </c>
      <c r="F4698" s="99" t="s">
        <v>2</v>
      </c>
      <c r="G4698" s="130" t="s">
        <v>8680</v>
      </c>
      <c r="H4698" s="85" t="str">
        <f>VLOOKUP(E4698&amp;F4698,Divipola!$C$1:$F$1149,4,FALSE)</f>
        <v>41524</v>
      </c>
      <c r="I4698" s="77"/>
      <c r="J4698" s="181"/>
      <c r="K4698" s="146"/>
      <c r="L4698" s="146"/>
      <c r="M4698" s="146"/>
      <c r="N4698" s="146"/>
      <c r="O4698" s="146"/>
      <c r="P4698" s="146"/>
      <c r="Q4698" s="146"/>
      <c r="R4698" s="146"/>
      <c r="S4698" s="146"/>
      <c r="T4698" s="146"/>
      <c r="U4698" s="146"/>
      <c r="V4698" s="146"/>
      <c r="W4698" s="146"/>
      <c r="X4698" s="146"/>
      <c r="Y4698" s="146"/>
      <c r="Z4698" s="147">
        <v>3</v>
      </c>
      <c r="AA4698" s="148"/>
      <c r="AB4698" s="383"/>
      <c r="AC4698" s="73"/>
      <c r="AD4698" s="414"/>
      <c r="AE4698" s="393"/>
      <c r="AF4698" s="78"/>
      <c r="AG4698" s="414"/>
      <c r="AH4698" s="383"/>
      <c r="AI4698" s="453"/>
      <c r="AJ4698" s="453"/>
      <c r="AK4698" s="414"/>
      <c r="AL4698" s="383"/>
      <c r="AM4698" s="383"/>
      <c r="AN4698" s="523"/>
      <c r="AO4698" s="414"/>
      <c r="AP4698" s="548"/>
      <c r="AQ4698" s="414"/>
      <c r="AR4698" s="78"/>
      <c r="AS4698" s="78"/>
      <c r="AT4698" s="414"/>
      <c r="AU4698" s="548"/>
      <c r="AV4698" s="548"/>
      <c r="AW4698" s="414"/>
      <c r="AX4698" s="383"/>
      <c r="AY4698" s="548"/>
      <c r="AZ4698" s="414"/>
      <c r="BA4698" s="383"/>
      <c r="BB4698" s="548"/>
      <c r="BC4698" s="78"/>
      <c r="BD4698" s="414"/>
      <c r="BE4698" s="414"/>
      <c r="BF4698" s="414"/>
      <c r="BG4698" s="414"/>
      <c r="BH4698" s="414"/>
      <c r="BI4698" s="383"/>
      <c r="BJ4698" s="383"/>
      <c r="BK4698" s="78"/>
      <c r="BL4698" s="414"/>
      <c r="BM4698" s="383"/>
      <c r="BN4698" s="78"/>
      <c r="BO4698" s="414"/>
      <c r="BP4698" s="78"/>
      <c r="BQ4698" s="414"/>
      <c r="BR4698" s="383"/>
      <c r="BS4698" s="78"/>
      <c r="BT4698" s="83"/>
      <c r="BU4698" s="75"/>
      <c r="BV4698" s="74"/>
      <c r="BW4698" s="74"/>
      <c r="BX4698" s="98" t="s">
        <v>7963</v>
      </c>
      <c r="BY4698" s="112">
        <f t="shared" si="454"/>
        <v>4693</v>
      </c>
      <c r="BZ4698" s="65">
        <f t="shared" si="453"/>
        <v>0</v>
      </c>
      <c r="CA4698" s="359">
        <f t="shared" ref="CA4698:CA4761" si="455">DAY(D4698)</f>
        <v>8</v>
      </c>
      <c r="CB4698" s="359">
        <f t="shared" ref="CB4698:CB4761" si="456">MONTH(D4698)</f>
        <v>11</v>
      </c>
      <c r="CC4698" s="359">
        <f t="shared" ref="CC4698:CC4761" si="457">YEAR(D4698)</f>
        <v>2023</v>
      </c>
      <c r="CD4698" s="359" t="str">
        <f t="shared" ref="CD4698:CD4761" si="458">CONCATENATE(CA4698,CB4698,CC4698,H4698,G4698)</f>
        <v xml:space="preserve">811202341524INCENDIO FORESTAL </v>
      </c>
    </row>
    <row r="4699" spans="1:82" s="121" customFormat="1" ht="84" customHeight="1">
      <c r="A4699" s="13"/>
      <c r="B4699" s="13"/>
      <c r="C4699" s="13"/>
      <c r="D4699" s="123">
        <v>45225</v>
      </c>
      <c r="E4699" s="123" t="s">
        <v>2852</v>
      </c>
      <c r="F4699" s="124" t="s">
        <v>1401</v>
      </c>
      <c r="G4699" s="126" t="s">
        <v>2802</v>
      </c>
      <c r="H4699" s="85" t="str">
        <f>VLOOKUP(E4699&amp;F4699,Divipola!$C$1:$F$1149,4,FALSE)</f>
        <v>08372</v>
      </c>
      <c r="I4699" s="77"/>
      <c r="J4699" s="181"/>
      <c r="K4699" s="146"/>
      <c r="L4699" s="146"/>
      <c r="M4699" s="146"/>
      <c r="N4699" s="146">
        <v>28</v>
      </c>
      <c r="O4699" s="146">
        <v>7</v>
      </c>
      <c r="P4699" s="146"/>
      <c r="Q4699" s="146">
        <v>7</v>
      </c>
      <c r="R4699" s="146">
        <v>1</v>
      </c>
      <c r="S4699" s="146"/>
      <c r="T4699" s="146"/>
      <c r="U4699" s="146"/>
      <c r="V4699" s="146"/>
      <c r="W4699" s="146"/>
      <c r="X4699" s="146"/>
      <c r="Y4699" s="146"/>
      <c r="Z4699" s="147"/>
      <c r="AA4699" s="148"/>
      <c r="AB4699" s="383"/>
      <c r="AC4699" s="73"/>
      <c r="AD4699" s="414"/>
      <c r="AE4699" s="393"/>
      <c r="AF4699" s="78"/>
      <c r="AG4699" s="414"/>
      <c r="AH4699" s="383"/>
      <c r="AI4699" s="453"/>
      <c r="AJ4699" s="453"/>
      <c r="AK4699" s="414"/>
      <c r="AL4699" s="383"/>
      <c r="AM4699" s="383"/>
      <c r="AN4699" s="523"/>
      <c r="AO4699" s="414"/>
      <c r="AP4699" s="548"/>
      <c r="AQ4699" s="414"/>
      <c r="AR4699" s="78"/>
      <c r="AS4699" s="78"/>
      <c r="AT4699" s="414"/>
      <c r="AU4699" s="548"/>
      <c r="AV4699" s="548"/>
      <c r="AW4699" s="414"/>
      <c r="AX4699" s="383"/>
      <c r="AY4699" s="548"/>
      <c r="AZ4699" s="414"/>
      <c r="BA4699" s="383"/>
      <c r="BB4699" s="548"/>
      <c r="BC4699" s="78"/>
      <c r="BD4699" s="414"/>
      <c r="BE4699" s="414"/>
      <c r="BF4699" s="414"/>
      <c r="BG4699" s="414"/>
      <c r="BH4699" s="414"/>
      <c r="BI4699" s="383"/>
      <c r="BJ4699" s="383"/>
      <c r="BK4699" s="78"/>
      <c r="BL4699" s="414"/>
      <c r="BM4699" s="383"/>
      <c r="BN4699" s="78"/>
      <c r="BO4699" s="414"/>
      <c r="BP4699" s="78"/>
      <c r="BQ4699" s="414"/>
      <c r="BR4699" s="383"/>
      <c r="BS4699" s="78"/>
      <c r="BT4699" s="83"/>
      <c r="BU4699" s="75"/>
      <c r="BV4699" s="74"/>
      <c r="BW4699" s="74"/>
      <c r="BX4699" s="98" t="s">
        <v>7964</v>
      </c>
      <c r="BY4699" s="112">
        <f t="shared" si="454"/>
        <v>4694</v>
      </c>
      <c r="BZ4699" s="65">
        <f t="shared" si="453"/>
        <v>0</v>
      </c>
      <c r="CA4699" s="359">
        <f t="shared" si="455"/>
        <v>26</v>
      </c>
      <c r="CB4699" s="359">
        <f t="shared" si="456"/>
        <v>10</v>
      </c>
      <c r="CC4699" s="359">
        <f t="shared" si="457"/>
        <v>2023</v>
      </c>
      <c r="CD4699" s="359" t="str">
        <f t="shared" si="458"/>
        <v>2610202308372INUNDACION</v>
      </c>
    </row>
    <row r="4700" spans="1:82" s="121" customFormat="1" ht="72" customHeight="1">
      <c r="A4700" s="13"/>
      <c r="B4700" s="13"/>
      <c r="C4700" s="13"/>
      <c r="D4700" s="123">
        <v>45225</v>
      </c>
      <c r="E4700" s="123" t="s">
        <v>2852</v>
      </c>
      <c r="F4700" s="124" t="s">
        <v>1401</v>
      </c>
      <c r="G4700" s="126" t="s">
        <v>2802</v>
      </c>
      <c r="H4700" s="85" t="str">
        <f>VLOOKUP(E4700&amp;F4700,Divipola!$C$1:$F$1149,4,FALSE)</f>
        <v>08372</v>
      </c>
      <c r="I4700" s="77"/>
      <c r="J4700" s="181"/>
      <c r="K4700" s="146"/>
      <c r="L4700" s="146"/>
      <c r="M4700" s="146"/>
      <c r="N4700" s="146">
        <v>184</v>
      </c>
      <c r="O4700" s="146">
        <v>46</v>
      </c>
      <c r="P4700" s="146"/>
      <c r="Q4700" s="146">
        <v>42</v>
      </c>
      <c r="R4700" s="146"/>
      <c r="S4700" s="146"/>
      <c r="T4700" s="146"/>
      <c r="U4700" s="146"/>
      <c r="V4700" s="146"/>
      <c r="W4700" s="146"/>
      <c r="X4700" s="146"/>
      <c r="Y4700" s="146"/>
      <c r="Z4700" s="147">
        <v>1</v>
      </c>
      <c r="AA4700" s="148"/>
      <c r="AB4700" s="383"/>
      <c r="AC4700" s="73"/>
      <c r="AD4700" s="414"/>
      <c r="AE4700" s="393"/>
      <c r="AF4700" s="78"/>
      <c r="AG4700" s="414"/>
      <c r="AH4700" s="383"/>
      <c r="AI4700" s="453"/>
      <c r="AJ4700" s="453"/>
      <c r="AK4700" s="414"/>
      <c r="AL4700" s="383"/>
      <c r="AM4700" s="383"/>
      <c r="AN4700" s="523"/>
      <c r="AO4700" s="414"/>
      <c r="AP4700" s="548"/>
      <c r="AQ4700" s="414"/>
      <c r="AR4700" s="78"/>
      <c r="AS4700" s="78"/>
      <c r="AT4700" s="414"/>
      <c r="AU4700" s="548"/>
      <c r="AV4700" s="548"/>
      <c r="AW4700" s="414"/>
      <c r="AX4700" s="383"/>
      <c r="AY4700" s="548"/>
      <c r="AZ4700" s="414"/>
      <c r="BA4700" s="383"/>
      <c r="BB4700" s="548"/>
      <c r="BC4700" s="78"/>
      <c r="BD4700" s="414"/>
      <c r="BE4700" s="414"/>
      <c r="BF4700" s="414"/>
      <c r="BG4700" s="414"/>
      <c r="BH4700" s="414"/>
      <c r="BI4700" s="383"/>
      <c r="BJ4700" s="383"/>
      <c r="BK4700" s="78"/>
      <c r="BL4700" s="414"/>
      <c r="BM4700" s="383"/>
      <c r="BN4700" s="78"/>
      <c r="BO4700" s="414"/>
      <c r="BP4700" s="78"/>
      <c r="BQ4700" s="414"/>
      <c r="BR4700" s="383"/>
      <c r="BS4700" s="78"/>
      <c r="BT4700" s="83"/>
      <c r="BU4700" s="75"/>
      <c r="BV4700" s="74"/>
      <c r="BW4700" s="74"/>
      <c r="BX4700" s="120" t="s">
        <v>7965</v>
      </c>
      <c r="BY4700" s="112">
        <f t="shared" si="454"/>
        <v>4695</v>
      </c>
      <c r="BZ4700" s="65">
        <f t="shared" si="453"/>
        <v>0</v>
      </c>
      <c r="CA4700" s="359">
        <f t="shared" si="455"/>
        <v>26</v>
      </c>
      <c r="CB4700" s="359">
        <f t="shared" si="456"/>
        <v>10</v>
      </c>
      <c r="CC4700" s="359">
        <f t="shared" si="457"/>
        <v>2023</v>
      </c>
      <c r="CD4700" s="359" t="str">
        <f t="shared" si="458"/>
        <v>2610202308372INUNDACION</v>
      </c>
    </row>
    <row r="4701" spans="1:82" s="121" customFormat="1" ht="72" customHeight="1">
      <c r="A4701" s="13"/>
      <c r="B4701" s="13"/>
      <c r="C4701" s="13"/>
      <c r="D4701" s="123">
        <v>45225</v>
      </c>
      <c r="E4701" s="123" t="s">
        <v>2852</v>
      </c>
      <c r="F4701" s="124" t="s">
        <v>1401</v>
      </c>
      <c r="G4701" s="126" t="s">
        <v>2802</v>
      </c>
      <c r="H4701" s="85" t="str">
        <f>VLOOKUP(E4701&amp;F4701,Divipola!$C$1:$F$1149,4,FALSE)</f>
        <v>08372</v>
      </c>
      <c r="I4701" s="77"/>
      <c r="J4701" s="181"/>
      <c r="K4701" s="146"/>
      <c r="L4701" s="146"/>
      <c r="M4701" s="146"/>
      <c r="N4701" s="146">
        <v>112</v>
      </c>
      <c r="O4701" s="146">
        <v>28</v>
      </c>
      <c r="P4701" s="146"/>
      <c r="Q4701" s="146">
        <v>24</v>
      </c>
      <c r="R4701" s="146"/>
      <c r="S4701" s="146"/>
      <c r="T4701" s="146"/>
      <c r="U4701" s="146"/>
      <c r="V4701" s="146"/>
      <c r="W4701" s="146"/>
      <c r="X4701" s="146"/>
      <c r="Y4701" s="146"/>
      <c r="Z4701" s="147"/>
      <c r="AA4701" s="148"/>
      <c r="AB4701" s="383"/>
      <c r="AC4701" s="73"/>
      <c r="AD4701" s="414"/>
      <c r="AE4701" s="393"/>
      <c r="AF4701" s="78"/>
      <c r="AG4701" s="414"/>
      <c r="AH4701" s="383"/>
      <c r="AI4701" s="453"/>
      <c r="AJ4701" s="453"/>
      <c r="AK4701" s="414"/>
      <c r="AL4701" s="383"/>
      <c r="AM4701" s="383"/>
      <c r="AN4701" s="523"/>
      <c r="AO4701" s="414"/>
      <c r="AP4701" s="548"/>
      <c r="AQ4701" s="414"/>
      <c r="AR4701" s="78"/>
      <c r="AS4701" s="78"/>
      <c r="AT4701" s="414"/>
      <c r="AU4701" s="548"/>
      <c r="AV4701" s="548"/>
      <c r="AW4701" s="414"/>
      <c r="AX4701" s="383"/>
      <c r="AY4701" s="548"/>
      <c r="AZ4701" s="414"/>
      <c r="BA4701" s="383"/>
      <c r="BB4701" s="548"/>
      <c r="BC4701" s="78"/>
      <c r="BD4701" s="414"/>
      <c r="BE4701" s="414"/>
      <c r="BF4701" s="414"/>
      <c r="BG4701" s="414"/>
      <c r="BH4701" s="414"/>
      <c r="BI4701" s="383"/>
      <c r="BJ4701" s="383"/>
      <c r="BK4701" s="78"/>
      <c r="BL4701" s="414"/>
      <c r="BM4701" s="383"/>
      <c r="BN4701" s="78"/>
      <c r="BO4701" s="414"/>
      <c r="BP4701" s="78"/>
      <c r="BQ4701" s="414"/>
      <c r="BR4701" s="383"/>
      <c r="BS4701" s="78"/>
      <c r="BT4701" s="83"/>
      <c r="BU4701" s="75"/>
      <c r="BV4701" s="74"/>
      <c r="BW4701" s="74"/>
      <c r="BX4701" s="120" t="s">
        <v>7966</v>
      </c>
      <c r="BY4701" s="112">
        <f t="shared" si="454"/>
        <v>4696</v>
      </c>
      <c r="BZ4701" s="65">
        <f t="shared" si="453"/>
        <v>0</v>
      </c>
      <c r="CA4701" s="359">
        <f t="shared" si="455"/>
        <v>26</v>
      </c>
      <c r="CB4701" s="359">
        <f t="shared" si="456"/>
        <v>10</v>
      </c>
      <c r="CC4701" s="359">
        <f t="shared" si="457"/>
        <v>2023</v>
      </c>
      <c r="CD4701" s="359" t="str">
        <f t="shared" si="458"/>
        <v>2610202308372INUNDACION</v>
      </c>
    </row>
    <row r="4702" spans="1:82" s="121" customFormat="1" ht="84" customHeight="1">
      <c r="A4702" s="13"/>
      <c r="B4702" s="13"/>
      <c r="C4702" s="13"/>
      <c r="D4702" s="123">
        <v>45225</v>
      </c>
      <c r="E4702" s="123" t="s">
        <v>2852</v>
      </c>
      <c r="F4702" s="124" t="s">
        <v>1401</v>
      </c>
      <c r="G4702" s="126" t="s">
        <v>2802</v>
      </c>
      <c r="H4702" s="85" t="str">
        <f>VLOOKUP(E4702&amp;F4702,Divipola!$C$1:$F$1149,4,FALSE)</f>
        <v>08372</v>
      </c>
      <c r="I4702" s="77"/>
      <c r="J4702" s="181"/>
      <c r="K4702" s="146"/>
      <c r="L4702" s="146"/>
      <c r="M4702" s="146"/>
      <c r="N4702" s="146">
        <v>168</v>
      </c>
      <c r="O4702" s="146">
        <v>42</v>
      </c>
      <c r="P4702" s="146"/>
      <c r="Q4702" s="146">
        <v>42</v>
      </c>
      <c r="R4702" s="146"/>
      <c r="S4702" s="146"/>
      <c r="T4702" s="146"/>
      <c r="U4702" s="146"/>
      <c r="V4702" s="146"/>
      <c r="W4702" s="146"/>
      <c r="X4702" s="146"/>
      <c r="Y4702" s="146"/>
      <c r="Z4702" s="147">
        <v>3</v>
      </c>
      <c r="AA4702" s="148"/>
      <c r="AB4702" s="383"/>
      <c r="AC4702" s="73"/>
      <c r="AD4702" s="414"/>
      <c r="AE4702" s="393"/>
      <c r="AF4702" s="78"/>
      <c r="AG4702" s="414"/>
      <c r="AH4702" s="383"/>
      <c r="AI4702" s="453"/>
      <c r="AJ4702" s="453"/>
      <c r="AK4702" s="414"/>
      <c r="AL4702" s="383"/>
      <c r="AM4702" s="383"/>
      <c r="AN4702" s="523"/>
      <c r="AO4702" s="414"/>
      <c r="AP4702" s="548"/>
      <c r="AQ4702" s="414"/>
      <c r="AR4702" s="78"/>
      <c r="AS4702" s="78"/>
      <c r="AT4702" s="414"/>
      <c r="AU4702" s="548"/>
      <c r="AV4702" s="548"/>
      <c r="AW4702" s="414"/>
      <c r="AX4702" s="383"/>
      <c r="AY4702" s="548"/>
      <c r="AZ4702" s="414"/>
      <c r="BA4702" s="383"/>
      <c r="BB4702" s="548"/>
      <c r="BC4702" s="78"/>
      <c r="BD4702" s="414"/>
      <c r="BE4702" s="414"/>
      <c r="BF4702" s="414"/>
      <c r="BG4702" s="414"/>
      <c r="BH4702" s="414"/>
      <c r="BI4702" s="383"/>
      <c r="BJ4702" s="383"/>
      <c r="BK4702" s="78"/>
      <c r="BL4702" s="414"/>
      <c r="BM4702" s="383"/>
      <c r="BN4702" s="78"/>
      <c r="BO4702" s="414"/>
      <c r="BP4702" s="78"/>
      <c r="BQ4702" s="414"/>
      <c r="BR4702" s="383"/>
      <c r="BS4702" s="78"/>
      <c r="BT4702" s="83"/>
      <c r="BU4702" s="75"/>
      <c r="BV4702" s="74"/>
      <c r="BW4702" s="74"/>
      <c r="BX4702" s="98" t="s">
        <v>7967</v>
      </c>
      <c r="BY4702" s="112">
        <f t="shared" si="454"/>
        <v>4697</v>
      </c>
      <c r="BZ4702" s="65">
        <f t="shared" si="453"/>
        <v>0</v>
      </c>
      <c r="CA4702" s="359">
        <f t="shared" si="455"/>
        <v>26</v>
      </c>
      <c r="CB4702" s="359">
        <f t="shared" si="456"/>
        <v>10</v>
      </c>
      <c r="CC4702" s="359">
        <f t="shared" si="457"/>
        <v>2023</v>
      </c>
      <c r="CD4702" s="359" t="str">
        <f t="shared" si="458"/>
        <v>2610202308372INUNDACION</v>
      </c>
    </row>
    <row r="4703" spans="1:82" s="121" customFormat="1" ht="84" customHeight="1">
      <c r="A4703" s="13"/>
      <c r="B4703" s="13"/>
      <c r="C4703" s="13"/>
      <c r="D4703" s="123">
        <v>45225</v>
      </c>
      <c r="E4703" s="123" t="s">
        <v>2852</v>
      </c>
      <c r="F4703" s="124" t="s">
        <v>1401</v>
      </c>
      <c r="G4703" s="126" t="s">
        <v>2802</v>
      </c>
      <c r="H4703" s="85" t="str">
        <f>VLOOKUP(E4703&amp;F4703,Divipola!$C$1:$F$1149,4,FALSE)</f>
        <v>08372</v>
      </c>
      <c r="I4703" s="77"/>
      <c r="J4703" s="181"/>
      <c r="K4703" s="146"/>
      <c r="L4703" s="146"/>
      <c r="M4703" s="146"/>
      <c r="N4703" s="146">
        <v>80</v>
      </c>
      <c r="O4703" s="146">
        <v>20</v>
      </c>
      <c r="P4703" s="146"/>
      <c r="Q4703" s="146">
        <v>22</v>
      </c>
      <c r="R4703" s="146"/>
      <c r="S4703" s="146"/>
      <c r="T4703" s="146"/>
      <c r="U4703" s="146"/>
      <c r="V4703" s="146"/>
      <c r="W4703" s="146"/>
      <c r="X4703" s="146"/>
      <c r="Y4703" s="146"/>
      <c r="Z4703" s="147">
        <v>1</v>
      </c>
      <c r="AA4703" s="148"/>
      <c r="AB4703" s="383"/>
      <c r="AC4703" s="73"/>
      <c r="AD4703" s="414"/>
      <c r="AE4703" s="393"/>
      <c r="AF4703" s="78"/>
      <c r="AG4703" s="414"/>
      <c r="AH4703" s="383"/>
      <c r="AI4703" s="453"/>
      <c r="AJ4703" s="453"/>
      <c r="AK4703" s="414"/>
      <c r="AL4703" s="383"/>
      <c r="AM4703" s="383"/>
      <c r="AN4703" s="523"/>
      <c r="AO4703" s="414"/>
      <c r="AP4703" s="548"/>
      <c r="AQ4703" s="414"/>
      <c r="AR4703" s="78"/>
      <c r="AS4703" s="78"/>
      <c r="AT4703" s="414"/>
      <c r="AU4703" s="548"/>
      <c r="AV4703" s="548"/>
      <c r="AW4703" s="414"/>
      <c r="AX4703" s="383"/>
      <c r="AY4703" s="548"/>
      <c r="AZ4703" s="414"/>
      <c r="BA4703" s="383"/>
      <c r="BB4703" s="548"/>
      <c r="BC4703" s="78"/>
      <c r="BD4703" s="414"/>
      <c r="BE4703" s="414"/>
      <c r="BF4703" s="414"/>
      <c r="BG4703" s="414"/>
      <c r="BH4703" s="414"/>
      <c r="BI4703" s="383"/>
      <c r="BJ4703" s="383"/>
      <c r="BK4703" s="78"/>
      <c r="BL4703" s="414"/>
      <c r="BM4703" s="383"/>
      <c r="BN4703" s="78"/>
      <c r="BO4703" s="414"/>
      <c r="BP4703" s="78"/>
      <c r="BQ4703" s="414"/>
      <c r="BR4703" s="383"/>
      <c r="BS4703" s="78"/>
      <c r="BT4703" s="83"/>
      <c r="BU4703" s="75"/>
      <c r="BV4703" s="74"/>
      <c r="BW4703" s="74"/>
      <c r="BX4703" s="98" t="s">
        <v>7968</v>
      </c>
      <c r="BY4703" s="112">
        <f t="shared" si="454"/>
        <v>4698</v>
      </c>
      <c r="BZ4703" s="65">
        <f t="shared" si="453"/>
        <v>0</v>
      </c>
      <c r="CA4703" s="359">
        <f t="shared" si="455"/>
        <v>26</v>
      </c>
      <c r="CB4703" s="359">
        <f t="shared" si="456"/>
        <v>10</v>
      </c>
      <c r="CC4703" s="359">
        <f t="shared" si="457"/>
        <v>2023</v>
      </c>
      <c r="CD4703" s="359" t="str">
        <f t="shared" si="458"/>
        <v>2610202308372INUNDACION</v>
      </c>
    </row>
    <row r="4704" spans="1:82" s="121" customFormat="1" ht="96" customHeight="1">
      <c r="A4704" s="13"/>
      <c r="B4704" s="13"/>
      <c r="C4704" s="13"/>
      <c r="D4704" s="123">
        <v>45225</v>
      </c>
      <c r="E4704" s="123" t="s">
        <v>2852</v>
      </c>
      <c r="F4704" s="124" t="s">
        <v>1401</v>
      </c>
      <c r="G4704" s="126" t="s">
        <v>2802</v>
      </c>
      <c r="H4704" s="85" t="str">
        <f>VLOOKUP(E4704&amp;F4704,Divipola!$C$1:$F$1149,4,FALSE)</f>
        <v>08372</v>
      </c>
      <c r="I4704" s="77"/>
      <c r="J4704" s="181"/>
      <c r="K4704" s="146"/>
      <c r="L4704" s="146"/>
      <c r="M4704" s="146"/>
      <c r="N4704" s="146">
        <v>136</v>
      </c>
      <c r="O4704" s="146">
        <v>34</v>
      </c>
      <c r="P4704" s="146"/>
      <c r="Q4704" s="146">
        <v>36</v>
      </c>
      <c r="R4704" s="146"/>
      <c r="S4704" s="146"/>
      <c r="T4704" s="146"/>
      <c r="U4704" s="146"/>
      <c r="V4704" s="146"/>
      <c r="W4704" s="146"/>
      <c r="X4704" s="146"/>
      <c r="Y4704" s="146"/>
      <c r="Z4704" s="147">
        <v>1</v>
      </c>
      <c r="AA4704" s="148"/>
      <c r="AB4704" s="383"/>
      <c r="AC4704" s="73"/>
      <c r="AD4704" s="414"/>
      <c r="AE4704" s="393"/>
      <c r="AF4704" s="78"/>
      <c r="AG4704" s="414"/>
      <c r="AH4704" s="383"/>
      <c r="AI4704" s="453"/>
      <c r="AJ4704" s="453"/>
      <c r="AK4704" s="414"/>
      <c r="AL4704" s="383"/>
      <c r="AM4704" s="383"/>
      <c r="AN4704" s="523"/>
      <c r="AO4704" s="414"/>
      <c r="AP4704" s="548"/>
      <c r="AQ4704" s="414"/>
      <c r="AR4704" s="78"/>
      <c r="AS4704" s="78"/>
      <c r="AT4704" s="414"/>
      <c r="AU4704" s="548"/>
      <c r="AV4704" s="548"/>
      <c r="AW4704" s="414"/>
      <c r="AX4704" s="383"/>
      <c r="AY4704" s="548"/>
      <c r="AZ4704" s="414"/>
      <c r="BA4704" s="383"/>
      <c r="BB4704" s="548"/>
      <c r="BC4704" s="78"/>
      <c r="BD4704" s="414"/>
      <c r="BE4704" s="414"/>
      <c r="BF4704" s="414"/>
      <c r="BG4704" s="414"/>
      <c r="BH4704" s="414"/>
      <c r="BI4704" s="383"/>
      <c r="BJ4704" s="383"/>
      <c r="BK4704" s="78"/>
      <c r="BL4704" s="414"/>
      <c r="BM4704" s="383"/>
      <c r="BN4704" s="78"/>
      <c r="BO4704" s="414"/>
      <c r="BP4704" s="78"/>
      <c r="BQ4704" s="414"/>
      <c r="BR4704" s="383"/>
      <c r="BS4704" s="78"/>
      <c r="BT4704" s="83"/>
      <c r="BU4704" s="75"/>
      <c r="BV4704" s="74"/>
      <c r="BW4704" s="74"/>
      <c r="BX4704" s="98" t="s">
        <v>7969</v>
      </c>
      <c r="BY4704" s="112">
        <f t="shared" si="454"/>
        <v>4699</v>
      </c>
      <c r="BZ4704" s="65">
        <f t="shared" si="453"/>
        <v>0</v>
      </c>
      <c r="CA4704" s="359">
        <f t="shared" si="455"/>
        <v>26</v>
      </c>
      <c r="CB4704" s="359">
        <f t="shared" si="456"/>
        <v>10</v>
      </c>
      <c r="CC4704" s="359">
        <f t="shared" si="457"/>
        <v>2023</v>
      </c>
      <c r="CD4704" s="359" t="str">
        <f t="shared" si="458"/>
        <v>2610202308372INUNDACION</v>
      </c>
    </row>
    <row r="4705" spans="1:82" s="121" customFormat="1" ht="84" customHeight="1">
      <c r="A4705" s="13"/>
      <c r="B4705" s="13"/>
      <c r="C4705" s="13"/>
      <c r="D4705" s="123">
        <v>45225</v>
      </c>
      <c r="E4705" s="123" t="s">
        <v>2852</v>
      </c>
      <c r="F4705" s="124" t="s">
        <v>1401</v>
      </c>
      <c r="G4705" s="126" t="s">
        <v>2802</v>
      </c>
      <c r="H4705" s="85" t="str">
        <f>VLOOKUP(E4705&amp;F4705,Divipola!$C$1:$F$1149,4,FALSE)</f>
        <v>08372</v>
      </c>
      <c r="I4705" s="77"/>
      <c r="J4705" s="181"/>
      <c r="K4705" s="146"/>
      <c r="L4705" s="146"/>
      <c r="M4705" s="146"/>
      <c r="N4705" s="146">
        <v>124</v>
      </c>
      <c r="O4705" s="146">
        <v>32</v>
      </c>
      <c r="P4705" s="146"/>
      <c r="Q4705" s="146">
        <v>34</v>
      </c>
      <c r="R4705" s="146"/>
      <c r="S4705" s="146"/>
      <c r="T4705" s="146"/>
      <c r="U4705" s="146"/>
      <c r="V4705" s="146"/>
      <c r="W4705" s="146"/>
      <c r="X4705" s="146"/>
      <c r="Y4705" s="146"/>
      <c r="Z4705" s="147">
        <v>1</v>
      </c>
      <c r="AA4705" s="148"/>
      <c r="AB4705" s="383"/>
      <c r="AC4705" s="73"/>
      <c r="AD4705" s="414"/>
      <c r="AE4705" s="393"/>
      <c r="AF4705" s="78"/>
      <c r="AG4705" s="414"/>
      <c r="AH4705" s="383"/>
      <c r="AI4705" s="453"/>
      <c r="AJ4705" s="453"/>
      <c r="AK4705" s="414"/>
      <c r="AL4705" s="383"/>
      <c r="AM4705" s="383"/>
      <c r="AN4705" s="523"/>
      <c r="AO4705" s="414"/>
      <c r="AP4705" s="548"/>
      <c r="AQ4705" s="414"/>
      <c r="AR4705" s="78"/>
      <c r="AS4705" s="78"/>
      <c r="AT4705" s="414"/>
      <c r="AU4705" s="548"/>
      <c r="AV4705" s="548"/>
      <c r="AW4705" s="414"/>
      <c r="AX4705" s="383"/>
      <c r="AY4705" s="548"/>
      <c r="AZ4705" s="414"/>
      <c r="BA4705" s="383"/>
      <c r="BB4705" s="548"/>
      <c r="BC4705" s="78"/>
      <c r="BD4705" s="414"/>
      <c r="BE4705" s="414"/>
      <c r="BF4705" s="414"/>
      <c r="BG4705" s="414"/>
      <c r="BH4705" s="414"/>
      <c r="BI4705" s="383"/>
      <c r="BJ4705" s="383"/>
      <c r="BK4705" s="78"/>
      <c r="BL4705" s="414"/>
      <c r="BM4705" s="383"/>
      <c r="BN4705" s="78"/>
      <c r="BO4705" s="414"/>
      <c r="BP4705" s="78"/>
      <c r="BQ4705" s="414"/>
      <c r="BR4705" s="383"/>
      <c r="BS4705" s="78"/>
      <c r="BT4705" s="83"/>
      <c r="BU4705" s="75"/>
      <c r="BV4705" s="74"/>
      <c r="BW4705" s="74"/>
      <c r="BX4705" s="98" t="s">
        <v>7970</v>
      </c>
      <c r="BY4705" s="112">
        <f t="shared" si="454"/>
        <v>4700</v>
      </c>
      <c r="BZ4705" s="65">
        <f t="shared" si="453"/>
        <v>0</v>
      </c>
      <c r="CA4705" s="359">
        <f t="shared" si="455"/>
        <v>26</v>
      </c>
      <c r="CB4705" s="359">
        <f t="shared" si="456"/>
        <v>10</v>
      </c>
      <c r="CC4705" s="359">
        <f t="shared" si="457"/>
        <v>2023</v>
      </c>
      <c r="CD4705" s="359" t="str">
        <f t="shared" si="458"/>
        <v>2610202308372INUNDACION</v>
      </c>
    </row>
    <row r="4706" spans="1:82" s="121" customFormat="1" ht="84" customHeight="1">
      <c r="A4706" s="13"/>
      <c r="B4706" s="13"/>
      <c r="C4706" s="13"/>
      <c r="D4706" s="123">
        <v>45225</v>
      </c>
      <c r="E4706" s="123" t="s">
        <v>2852</v>
      </c>
      <c r="F4706" s="124" t="s">
        <v>1401</v>
      </c>
      <c r="G4706" s="126" t="s">
        <v>2802</v>
      </c>
      <c r="H4706" s="85" t="str">
        <f>VLOOKUP(E4706&amp;F4706,Divipola!$C$1:$F$1149,4,FALSE)</f>
        <v>08372</v>
      </c>
      <c r="I4706" s="77"/>
      <c r="J4706" s="181"/>
      <c r="K4706" s="146"/>
      <c r="L4706" s="146"/>
      <c r="M4706" s="146"/>
      <c r="N4706" s="146">
        <v>88</v>
      </c>
      <c r="O4706" s="146">
        <v>12</v>
      </c>
      <c r="P4706" s="146"/>
      <c r="Q4706" s="146">
        <v>12</v>
      </c>
      <c r="R4706" s="146"/>
      <c r="S4706" s="146"/>
      <c r="T4706" s="146"/>
      <c r="U4706" s="146"/>
      <c r="V4706" s="146"/>
      <c r="W4706" s="146"/>
      <c r="X4706" s="146"/>
      <c r="Y4706" s="146"/>
      <c r="Z4706" s="147">
        <v>2</v>
      </c>
      <c r="AA4706" s="148"/>
      <c r="AB4706" s="383"/>
      <c r="AC4706" s="73"/>
      <c r="AD4706" s="414"/>
      <c r="AE4706" s="393"/>
      <c r="AF4706" s="78"/>
      <c r="AG4706" s="414"/>
      <c r="AH4706" s="383"/>
      <c r="AI4706" s="453"/>
      <c r="AJ4706" s="453"/>
      <c r="AK4706" s="414"/>
      <c r="AL4706" s="383"/>
      <c r="AM4706" s="383"/>
      <c r="AN4706" s="523"/>
      <c r="AO4706" s="414"/>
      <c r="AP4706" s="548"/>
      <c r="AQ4706" s="414"/>
      <c r="AR4706" s="78"/>
      <c r="AS4706" s="78"/>
      <c r="AT4706" s="414"/>
      <c r="AU4706" s="548"/>
      <c r="AV4706" s="548"/>
      <c r="AW4706" s="414"/>
      <c r="AX4706" s="383"/>
      <c r="AY4706" s="548"/>
      <c r="AZ4706" s="414"/>
      <c r="BA4706" s="383"/>
      <c r="BB4706" s="548"/>
      <c r="BC4706" s="78"/>
      <c r="BD4706" s="414"/>
      <c r="BE4706" s="414"/>
      <c r="BF4706" s="414"/>
      <c r="BG4706" s="414"/>
      <c r="BH4706" s="414"/>
      <c r="BI4706" s="383"/>
      <c r="BJ4706" s="383"/>
      <c r="BK4706" s="78"/>
      <c r="BL4706" s="414"/>
      <c r="BM4706" s="383"/>
      <c r="BN4706" s="78"/>
      <c r="BO4706" s="414"/>
      <c r="BP4706" s="78"/>
      <c r="BQ4706" s="414"/>
      <c r="BR4706" s="383"/>
      <c r="BS4706" s="78"/>
      <c r="BT4706" s="83"/>
      <c r="BU4706" s="75"/>
      <c r="BV4706" s="74"/>
      <c r="BW4706" s="74"/>
      <c r="BX4706" s="98" t="s">
        <v>7971</v>
      </c>
      <c r="BY4706" s="112">
        <f t="shared" si="454"/>
        <v>4701</v>
      </c>
      <c r="BZ4706" s="65">
        <f t="shared" si="453"/>
        <v>0</v>
      </c>
      <c r="CA4706" s="359">
        <f t="shared" si="455"/>
        <v>26</v>
      </c>
      <c r="CB4706" s="359">
        <f t="shared" si="456"/>
        <v>10</v>
      </c>
      <c r="CC4706" s="359">
        <f t="shared" si="457"/>
        <v>2023</v>
      </c>
      <c r="CD4706" s="359" t="str">
        <f t="shared" si="458"/>
        <v>2610202308372INUNDACION</v>
      </c>
    </row>
    <row r="4707" spans="1:82" s="121" customFormat="1" ht="72" customHeight="1">
      <c r="A4707" s="13"/>
      <c r="B4707" s="13"/>
      <c r="C4707" s="13"/>
      <c r="D4707" s="123">
        <v>45184</v>
      </c>
      <c r="E4707" s="114" t="s">
        <v>2829</v>
      </c>
      <c r="F4707" s="99" t="s">
        <v>2375</v>
      </c>
      <c r="G4707" s="99" t="s">
        <v>2803</v>
      </c>
      <c r="H4707" s="85" t="str">
        <f>VLOOKUP(E4707&amp;F4707,Divipola!$C$1:$F$1149,4,FALSE)</f>
        <v>05154</v>
      </c>
      <c r="I4707" s="77"/>
      <c r="J4707" s="181"/>
      <c r="K4707" s="146"/>
      <c r="L4707" s="146"/>
      <c r="M4707" s="146"/>
      <c r="N4707" s="146">
        <v>132</v>
      </c>
      <c r="O4707" s="146">
        <v>33</v>
      </c>
      <c r="P4707" s="146"/>
      <c r="Q4707" s="146">
        <v>33</v>
      </c>
      <c r="R4707" s="146"/>
      <c r="S4707" s="146"/>
      <c r="T4707" s="146"/>
      <c r="U4707" s="146"/>
      <c r="V4707" s="146"/>
      <c r="W4707" s="146"/>
      <c r="X4707" s="146"/>
      <c r="Y4707" s="146"/>
      <c r="Z4707" s="147">
        <v>20</v>
      </c>
      <c r="AA4707" s="148"/>
      <c r="AB4707" s="383"/>
      <c r="AC4707" s="73"/>
      <c r="AD4707" s="414"/>
      <c r="AE4707" s="393"/>
      <c r="AF4707" s="78"/>
      <c r="AG4707" s="414"/>
      <c r="AH4707" s="383"/>
      <c r="AI4707" s="453"/>
      <c r="AJ4707" s="453"/>
      <c r="AK4707" s="414"/>
      <c r="AL4707" s="383"/>
      <c r="AM4707" s="383"/>
      <c r="AN4707" s="523"/>
      <c r="AO4707" s="414"/>
      <c r="AP4707" s="548"/>
      <c r="AQ4707" s="414"/>
      <c r="AR4707" s="78"/>
      <c r="AS4707" s="78"/>
      <c r="AT4707" s="414"/>
      <c r="AU4707" s="548"/>
      <c r="AV4707" s="548"/>
      <c r="AW4707" s="414"/>
      <c r="AX4707" s="383"/>
      <c r="AY4707" s="548"/>
      <c r="AZ4707" s="414"/>
      <c r="BA4707" s="383"/>
      <c r="BB4707" s="548"/>
      <c r="BC4707" s="78"/>
      <c r="BD4707" s="414"/>
      <c r="BE4707" s="414"/>
      <c r="BF4707" s="414"/>
      <c r="BG4707" s="414"/>
      <c r="BH4707" s="414"/>
      <c r="BI4707" s="383"/>
      <c r="BJ4707" s="383"/>
      <c r="BK4707" s="78"/>
      <c r="BL4707" s="414"/>
      <c r="BM4707" s="383"/>
      <c r="BN4707" s="78"/>
      <c r="BO4707" s="414"/>
      <c r="BP4707" s="78"/>
      <c r="BQ4707" s="414"/>
      <c r="BR4707" s="383"/>
      <c r="BS4707" s="78"/>
      <c r="BT4707" s="83"/>
      <c r="BU4707" s="75"/>
      <c r="BV4707" s="74"/>
      <c r="BW4707" s="74"/>
      <c r="BX4707" s="98" t="s">
        <v>7972</v>
      </c>
      <c r="BY4707" s="112">
        <f t="shared" si="454"/>
        <v>4702</v>
      </c>
      <c r="BZ4707" s="65">
        <f t="shared" si="453"/>
        <v>0</v>
      </c>
      <c r="CA4707" s="359">
        <f t="shared" si="455"/>
        <v>15</v>
      </c>
      <c r="CB4707" s="359">
        <f t="shared" si="456"/>
        <v>9</v>
      </c>
      <c r="CC4707" s="359">
        <f t="shared" si="457"/>
        <v>2023</v>
      </c>
      <c r="CD4707" s="359" t="str">
        <f t="shared" si="458"/>
        <v>159202305154VENDAVAL</v>
      </c>
    </row>
    <row r="4708" spans="1:82" s="121" customFormat="1" ht="132" customHeight="1">
      <c r="A4708" s="13"/>
      <c r="B4708" s="13"/>
      <c r="C4708" s="13"/>
      <c r="D4708" s="149">
        <v>45239</v>
      </c>
      <c r="E4708" s="151" t="s">
        <v>2835</v>
      </c>
      <c r="F4708" s="152" t="s">
        <v>421</v>
      </c>
      <c r="G4708" s="152" t="s">
        <v>2802</v>
      </c>
      <c r="H4708" s="85" t="str">
        <f>VLOOKUP(E4708&amp;F4708,Divipola!$C$1:$F$1149,4,FALSE)</f>
        <v>47058</v>
      </c>
      <c r="I4708" s="77"/>
      <c r="J4708" s="181"/>
      <c r="K4708" s="207"/>
      <c r="L4708" s="207"/>
      <c r="M4708" s="207"/>
      <c r="N4708" s="207">
        <v>480</v>
      </c>
      <c r="O4708" s="207">
        <v>96</v>
      </c>
      <c r="P4708" s="207"/>
      <c r="Q4708" s="207">
        <v>96</v>
      </c>
      <c r="R4708" s="207"/>
      <c r="S4708" s="207"/>
      <c r="T4708" s="207"/>
      <c r="U4708" s="207"/>
      <c r="V4708" s="207"/>
      <c r="W4708" s="207"/>
      <c r="X4708" s="207"/>
      <c r="Y4708" s="207"/>
      <c r="Z4708" s="208"/>
      <c r="AA4708" s="186"/>
      <c r="AB4708" s="383"/>
      <c r="AC4708" s="73"/>
      <c r="AD4708" s="414"/>
      <c r="AE4708" s="393"/>
      <c r="AF4708" s="78"/>
      <c r="AG4708" s="414"/>
      <c r="AH4708" s="383"/>
      <c r="AI4708" s="453"/>
      <c r="AJ4708" s="453"/>
      <c r="AK4708" s="414"/>
      <c r="AL4708" s="383"/>
      <c r="AM4708" s="383"/>
      <c r="AN4708" s="523"/>
      <c r="AO4708" s="414"/>
      <c r="AP4708" s="548"/>
      <c r="AQ4708" s="414"/>
      <c r="AR4708" s="78"/>
      <c r="AS4708" s="78"/>
      <c r="AT4708" s="414"/>
      <c r="AU4708" s="548"/>
      <c r="AV4708" s="548"/>
      <c r="AW4708" s="414"/>
      <c r="AX4708" s="383"/>
      <c r="AY4708" s="548"/>
      <c r="AZ4708" s="414"/>
      <c r="BA4708" s="383"/>
      <c r="BB4708" s="548"/>
      <c r="BC4708" s="78"/>
      <c r="BD4708" s="414"/>
      <c r="BE4708" s="414"/>
      <c r="BF4708" s="414"/>
      <c r="BG4708" s="414"/>
      <c r="BH4708" s="414"/>
      <c r="BI4708" s="383"/>
      <c r="BJ4708" s="383"/>
      <c r="BK4708" s="78"/>
      <c r="BL4708" s="414"/>
      <c r="BM4708" s="383"/>
      <c r="BN4708" s="78"/>
      <c r="BO4708" s="414"/>
      <c r="BP4708" s="78"/>
      <c r="BQ4708" s="414"/>
      <c r="BR4708" s="383"/>
      <c r="BS4708" s="78"/>
      <c r="BT4708" s="83"/>
      <c r="BU4708" s="75"/>
      <c r="BV4708" s="74"/>
      <c r="BW4708" s="74"/>
      <c r="BX4708" s="98" t="s">
        <v>8264</v>
      </c>
      <c r="BY4708" s="112">
        <f t="shared" si="454"/>
        <v>4703</v>
      </c>
      <c r="BZ4708" s="65">
        <f t="shared" si="453"/>
        <v>0</v>
      </c>
      <c r="CA4708" s="359">
        <f t="shared" si="455"/>
        <v>9</v>
      </c>
      <c r="CB4708" s="359">
        <f t="shared" si="456"/>
        <v>11</v>
      </c>
      <c r="CC4708" s="359">
        <f t="shared" si="457"/>
        <v>2023</v>
      </c>
      <c r="CD4708" s="359" t="str">
        <f t="shared" si="458"/>
        <v>911202347058INUNDACION</v>
      </c>
    </row>
    <row r="4709" spans="1:82" s="121" customFormat="1" ht="409.5" customHeight="1">
      <c r="A4709" s="13"/>
      <c r="B4709" s="13"/>
      <c r="C4709" s="13"/>
      <c r="D4709" s="149">
        <v>45239</v>
      </c>
      <c r="E4709" s="446" t="s">
        <v>529</v>
      </c>
      <c r="F4709" s="446" t="s">
        <v>529</v>
      </c>
      <c r="G4709" s="504" t="s">
        <v>2800</v>
      </c>
      <c r="H4709" s="85" t="str">
        <f>VLOOKUP(E4709&amp;F4709,Divipola!$C$1:$F$1149,4,FALSE)</f>
        <v>11001</v>
      </c>
      <c r="I4709" s="77"/>
      <c r="J4709" s="181"/>
      <c r="K4709" s="207"/>
      <c r="L4709" s="207"/>
      <c r="M4709" s="207"/>
      <c r="N4709" s="207">
        <v>188</v>
      </c>
      <c r="O4709" s="207">
        <v>47</v>
      </c>
      <c r="P4709" s="207">
        <v>7</v>
      </c>
      <c r="Q4709" s="207">
        <v>40</v>
      </c>
      <c r="R4709" s="207"/>
      <c r="S4709" s="207"/>
      <c r="T4709" s="207"/>
      <c r="U4709" s="207"/>
      <c r="V4709" s="207"/>
      <c r="W4709" s="207"/>
      <c r="X4709" s="207"/>
      <c r="Y4709" s="207"/>
      <c r="Z4709" s="208"/>
      <c r="AA4709" s="186"/>
      <c r="AB4709" s="383"/>
      <c r="AC4709" s="73"/>
      <c r="AD4709" s="414"/>
      <c r="AE4709" s="393"/>
      <c r="AF4709" s="78"/>
      <c r="AG4709" s="414"/>
      <c r="AH4709" s="383"/>
      <c r="AI4709" s="453"/>
      <c r="AJ4709" s="453"/>
      <c r="AK4709" s="414"/>
      <c r="AL4709" s="383"/>
      <c r="AM4709" s="383"/>
      <c r="AN4709" s="523"/>
      <c r="AO4709" s="414"/>
      <c r="AP4709" s="548"/>
      <c r="AQ4709" s="414"/>
      <c r="AR4709" s="78"/>
      <c r="AS4709" s="78"/>
      <c r="AT4709" s="414"/>
      <c r="AU4709" s="548"/>
      <c r="AV4709" s="548"/>
      <c r="AW4709" s="414"/>
      <c r="AX4709" s="383"/>
      <c r="AY4709" s="548"/>
      <c r="AZ4709" s="414"/>
      <c r="BA4709" s="383"/>
      <c r="BB4709" s="548"/>
      <c r="BC4709" s="78"/>
      <c r="BD4709" s="414"/>
      <c r="BE4709" s="414"/>
      <c r="BF4709" s="414"/>
      <c r="BG4709" s="414"/>
      <c r="BH4709" s="414"/>
      <c r="BI4709" s="383"/>
      <c r="BJ4709" s="383"/>
      <c r="BK4709" s="78"/>
      <c r="BL4709" s="414"/>
      <c r="BM4709" s="383"/>
      <c r="BN4709" s="78"/>
      <c r="BO4709" s="414"/>
      <c r="BP4709" s="78"/>
      <c r="BQ4709" s="414"/>
      <c r="BR4709" s="383"/>
      <c r="BS4709" s="78"/>
      <c r="BT4709" s="83"/>
      <c r="BU4709" s="75"/>
      <c r="BV4709" s="74"/>
      <c r="BW4709" s="74"/>
      <c r="BX4709" s="98" t="s">
        <v>8011</v>
      </c>
      <c r="BY4709" s="112">
        <f t="shared" si="454"/>
        <v>4704</v>
      </c>
      <c r="BZ4709" s="65">
        <f t="shared" si="453"/>
        <v>0</v>
      </c>
      <c r="CA4709" s="359">
        <f t="shared" si="455"/>
        <v>9</v>
      </c>
      <c r="CB4709" s="359">
        <f t="shared" si="456"/>
        <v>11</v>
      </c>
      <c r="CC4709" s="359">
        <f t="shared" si="457"/>
        <v>2023</v>
      </c>
      <c r="CD4709" s="359" t="str">
        <f t="shared" si="458"/>
        <v>911202311001INCENDIO ESTRUCTURAL</v>
      </c>
    </row>
    <row r="4710" spans="1:82" s="121" customFormat="1" ht="84" customHeight="1">
      <c r="A4710" s="13"/>
      <c r="B4710" s="13"/>
      <c r="C4710" s="13"/>
      <c r="D4710" s="123">
        <v>45237</v>
      </c>
      <c r="E4710" s="114" t="s">
        <v>1325</v>
      </c>
      <c r="F4710" s="99" t="s">
        <v>2668</v>
      </c>
      <c r="G4710" s="99" t="s">
        <v>2803</v>
      </c>
      <c r="H4710" s="85" t="str">
        <f>VLOOKUP(E4710&amp;F4710,Divipola!$C$1:$F$1149,4,FALSE)</f>
        <v>70124</v>
      </c>
      <c r="I4710" s="77"/>
      <c r="J4710" s="181"/>
      <c r="K4710" s="146"/>
      <c r="L4710" s="146"/>
      <c r="M4710" s="146"/>
      <c r="N4710" s="146">
        <v>660</v>
      </c>
      <c r="O4710" s="146">
        <v>165</v>
      </c>
      <c r="P4710" s="146"/>
      <c r="Q4710" s="146">
        <v>165</v>
      </c>
      <c r="R4710" s="146"/>
      <c r="S4710" s="146"/>
      <c r="T4710" s="146"/>
      <c r="U4710" s="146"/>
      <c r="V4710" s="146"/>
      <c r="W4710" s="146"/>
      <c r="X4710" s="146"/>
      <c r="Y4710" s="146"/>
      <c r="Z4710" s="147"/>
      <c r="AA4710" s="148"/>
      <c r="AB4710" s="383"/>
      <c r="AC4710" s="73"/>
      <c r="AD4710" s="414"/>
      <c r="AE4710" s="393"/>
      <c r="AF4710" s="78"/>
      <c r="AG4710" s="414"/>
      <c r="AH4710" s="383"/>
      <c r="AI4710" s="453"/>
      <c r="AJ4710" s="453"/>
      <c r="AK4710" s="414"/>
      <c r="AL4710" s="383"/>
      <c r="AM4710" s="383"/>
      <c r="AN4710" s="523"/>
      <c r="AO4710" s="414"/>
      <c r="AP4710" s="548"/>
      <c r="AQ4710" s="414"/>
      <c r="AR4710" s="78"/>
      <c r="AS4710" s="78"/>
      <c r="AT4710" s="414"/>
      <c r="AU4710" s="548"/>
      <c r="AV4710" s="548"/>
      <c r="AW4710" s="414"/>
      <c r="AX4710" s="383"/>
      <c r="AY4710" s="548"/>
      <c r="AZ4710" s="414"/>
      <c r="BA4710" s="383"/>
      <c r="BB4710" s="548"/>
      <c r="BC4710" s="78"/>
      <c r="BD4710" s="414"/>
      <c r="BE4710" s="414"/>
      <c r="BF4710" s="414"/>
      <c r="BG4710" s="414"/>
      <c r="BH4710" s="414"/>
      <c r="BI4710" s="383"/>
      <c r="BJ4710" s="383"/>
      <c r="BK4710" s="78"/>
      <c r="BL4710" s="414"/>
      <c r="BM4710" s="383"/>
      <c r="BN4710" s="78"/>
      <c r="BO4710" s="414"/>
      <c r="BP4710" s="78"/>
      <c r="BQ4710" s="414"/>
      <c r="BR4710" s="383"/>
      <c r="BS4710" s="78"/>
      <c r="BT4710" s="83"/>
      <c r="BU4710" s="75"/>
      <c r="BV4710" s="74"/>
      <c r="BW4710" s="74"/>
      <c r="BX4710" s="98" t="s">
        <v>7977</v>
      </c>
      <c r="BY4710" s="112">
        <f t="shared" si="454"/>
        <v>4705</v>
      </c>
      <c r="BZ4710" s="65">
        <f t="shared" si="453"/>
        <v>0</v>
      </c>
      <c r="CA4710" s="359">
        <f t="shared" si="455"/>
        <v>7</v>
      </c>
      <c r="CB4710" s="359">
        <f t="shared" si="456"/>
        <v>11</v>
      </c>
      <c r="CC4710" s="359">
        <f t="shared" si="457"/>
        <v>2023</v>
      </c>
      <c r="CD4710" s="359" t="str">
        <f t="shared" si="458"/>
        <v>711202370124VENDAVAL</v>
      </c>
    </row>
    <row r="4711" spans="1:82" s="121" customFormat="1" ht="48" customHeight="1">
      <c r="A4711" s="13"/>
      <c r="B4711" s="13"/>
      <c r="C4711" s="13"/>
      <c r="D4711" s="123">
        <v>45228</v>
      </c>
      <c r="E4711" s="123" t="s">
        <v>2854</v>
      </c>
      <c r="F4711" s="124" t="s">
        <v>16</v>
      </c>
      <c r="G4711" s="126" t="s">
        <v>2800</v>
      </c>
      <c r="H4711" s="85" t="str">
        <f>VLOOKUP(E4711&amp;F4711,Divipola!$C$1:$F$1149,4,FALSE)</f>
        <v>27800</v>
      </c>
      <c r="I4711" s="77"/>
      <c r="J4711" s="181"/>
      <c r="K4711" s="146"/>
      <c r="L4711" s="146"/>
      <c r="M4711" s="146"/>
      <c r="N4711" s="146">
        <v>4</v>
      </c>
      <c r="O4711" s="146">
        <v>1</v>
      </c>
      <c r="P4711" s="146">
        <v>1</v>
      </c>
      <c r="Q4711" s="146"/>
      <c r="R4711" s="146"/>
      <c r="S4711" s="146"/>
      <c r="T4711" s="146"/>
      <c r="U4711" s="146"/>
      <c r="V4711" s="146"/>
      <c r="W4711" s="146"/>
      <c r="X4711" s="146"/>
      <c r="Y4711" s="146"/>
      <c r="Z4711" s="147"/>
      <c r="AA4711" s="148"/>
      <c r="AB4711" s="383"/>
      <c r="AC4711" s="73"/>
      <c r="AD4711" s="414"/>
      <c r="AE4711" s="393"/>
      <c r="AF4711" s="78"/>
      <c r="AG4711" s="414"/>
      <c r="AH4711" s="383"/>
      <c r="AI4711" s="453"/>
      <c r="AJ4711" s="453"/>
      <c r="AK4711" s="414"/>
      <c r="AL4711" s="383"/>
      <c r="AM4711" s="383"/>
      <c r="AN4711" s="523"/>
      <c r="AO4711" s="414"/>
      <c r="AP4711" s="548"/>
      <c r="AQ4711" s="414"/>
      <c r="AR4711" s="78"/>
      <c r="AS4711" s="78"/>
      <c r="AT4711" s="414"/>
      <c r="AU4711" s="548"/>
      <c r="AV4711" s="548"/>
      <c r="AW4711" s="414"/>
      <c r="AX4711" s="383"/>
      <c r="AY4711" s="548"/>
      <c r="AZ4711" s="414"/>
      <c r="BA4711" s="383"/>
      <c r="BB4711" s="548"/>
      <c r="BC4711" s="78"/>
      <c r="BD4711" s="414"/>
      <c r="BE4711" s="414"/>
      <c r="BF4711" s="414"/>
      <c r="BG4711" s="414"/>
      <c r="BH4711" s="414"/>
      <c r="BI4711" s="383"/>
      <c r="BJ4711" s="383"/>
      <c r="BK4711" s="78"/>
      <c r="BL4711" s="414"/>
      <c r="BM4711" s="383"/>
      <c r="BN4711" s="78"/>
      <c r="BO4711" s="414"/>
      <c r="BP4711" s="78"/>
      <c r="BQ4711" s="414"/>
      <c r="BR4711" s="383"/>
      <c r="BS4711" s="78"/>
      <c r="BT4711" s="83"/>
      <c r="BU4711" s="75"/>
      <c r="BV4711" s="74"/>
      <c r="BW4711" s="74"/>
      <c r="BX4711" s="98" t="s">
        <v>7991</v>
      </c>
      <c r="BY4711" s="112">
        <f t="shared" si="454"/>
        <v>4706</v>
      </c>
      <c r="BZ4711" s="65">
        <f t="shared" si="453"/>
        <v>0</v>
      </c>
      <c r="CA4711" s="359">
        <f t="shared" si="455"/>
        <v>29</v>
      </c>
      <c r="CB4711" s="359">
        <f t="shared" si="456"/>
        <v>10</v>
      </c>
      <c r="CC4711" s="359">
        <f t="shared" si="457"/>
        <v>2023</v>
      </c>
      <c r="CD4711" s="359" t="str">
        <f t="shared" si="458"/>
        <v>2910202327800INCENDIO ESTRUCTURAL</v>
      </c>
    </row>
    <row r="4712" spans="1:82" s="121" customFormat="1" ht="177.75" customHeight="1">
      <c r="A4712" s="13"/>
      <c r="B4712" s="13"/>
      <c r="C4712" s="13"/>
      <c r="D4712" s="110">
        <v>45240</v>
      </c>
      <c r="E4712" s="125" t="s">
        <v>2832</v>
      </c>
      <c r="F4712" s="126" t="s">
        <v>2133</v>
      </c>
      <c r="G4712" s="126" t="s">
        <v>2800</v>
      </c>
      <c r="H4712" s="85" t="str">
        <f>VLOOKUP(E4712&amp;F4712,Divipola!$C$1:$F$1149,4,FALSE)</f>
        <v>76400</v>
      </c>
      <c r="I4712" s="77"/>
      <c r="J4712" s="181"/>
      <c r="K4712" s="146"/>
      <c r="L4712" s="146"/>
      <c r="M4712" s="146"/>
      <c r="N4712" s="146">
        <v>4</v>
      </c>
      <c r="O4712" s="146">
        <v>1</v>
      </c>
      <c r="P4712" s="146"/>
      <c r="Q4712" s="146">
        <v>1</v>
      </c>
      <c r="R4712" s="146"/>
      <c r="S4712" s="146"/>
      <c r="T4712" s="146"/>
      <c r="U4712" s="146"/>
      <c r="V4712" s="146"/>
      <c r="W4712" s="146"/>
      <c r="X4712" s="146"/>
      <c r="Y4712" s="146"/>
      <c r="Z4712" s="147"/>
      <c r="AA4712" s="148"/>
      <c r="AB4712" s="383"/>
      <c r="AC4712" s="73"/>
      <c r="AD4712" s="414"/>
      <c r="AE4712" s="393"/>
      <c r="AF4712" s="78"/>
      <c r="AG4712" s="414"/>
      <c r="AH4712" s="383"/>
      <c r="AI4712" s="453"/>
      <c r="AJ4712" s="453"/>
      <c r="AK4712" s="414"/>
      <c r="AL4712" s="383"/>
      <c r="AM4712" s="383"/>
      <c r="AN4712" s="523"/>
      <c r="AO4712" s="414"/>
      <c r="AP4712" s="548"/>
      <c r="AQ4712" s="414"/>
      <c r="AR4712" s="78"/>
      <c r="AS4712" s="78"/>
      <c r="AT4712" s="414"/>
      <c r="AU4712" s="548"/>
      <c r="AV4712" s="548"/>
      <c r="AW4712" s="414"/>
      <c r="AX4712" s="383"/>
      <c r="AY4712" s="548"/>
      <c r="AZ4712" s="414"/>
      <c r="BA4712" s="383"/>
      <c r="BB4712" s="548"/>
      <c r="BC4712" s="78"/>
      <c r="BD4712" s="414"/>
      <c r="BE4712" s="414"/>
      <c r="BF4712" s="414"/>
      <c r="BG4712" s="414"/>
      <c r="BH4712" s="414"/>
      <c r="BI4712" s="383"/>
      <c r="BJ4712" s="383"/>
      <c r="BK4712" s="78"/>
      <c r="BL4712" s="414"/>
      <c r="BM4712" s="383"/>
      <c r="BN4712" s="78"/>
      <c r="BO4712" s="414"/>
      <c r="BP4712" s="699" t="s">
        <v>8435</v>
      </c>
      <c r="BQ4712" s="703">
        <v>4999351320</v>
      </c>
      <c r="BR4712" s="383"/>
      <c r="BS4712" s="78"/>
      <c r="BT4712" s="83"/>
      <c r="BU4712" s="75"/>
      <c r="BV4712" s="74"/>
      <c r="BW4712" s="74"/>
      <c r="BX4712" s="98" t="s">
        <v>7992</v>
      </c>
      <c r="BY4712" s="112">
        <f t="shared" si="454"/>
        <v>4707</v>
      </c>
      <c r="BZ4712" s="65">
        <f t="shared" si="453"/>
        <v>4999351320</v>
      </c>
      <c r="CA4712" s="359">
        <f t="shared" si="455"/>
        <v>10</v>
      </c>
      <c r="CB4712" s="359">
        <f t="shared" si="456"/>
        <v>11</v>
      </c>
      <c r="CC4712" s="359">
        <f t="shared" si="457"/>
        <v>2023</v>
      </c>
      <c r="CD4712" s="359" t="str">
        <f t="shared" si="458"/>
        <v>1011202376400INCENDIO ESTRUCTURAL</v>
      </c>
    </row>
    <row r="4713" spans="1:82" s="121" customFormat="1" ht="48" customHeight="1">
      <c r="A4713" s="13"/>
      <c r="B4713" s="13"/>
      <c r="C4713" s="13"/>
      <c r="D4713" s="123">
        <v>45235</v>
      </c>
      <c r="E4713" s="123" t="s">
        <v>2661</v>
      </c>
      <c r="F4713" s="124" t="s">
        <v>663</v>
      </c>
      <c r="G4713" s="126" t="s">
        <v>2960</v>
      </c>
      <c r="H4713" s="85" t="str">
        <f>VLOOKUP(E4713&amp;F4713,Divipola!$C$1:$F$1149,4,FALSE)</f>
        <v>15753</v>
      </c>
      <c r="I4713" s="77"/>
      <c r="J4713" s="181"/>
      <c r="K4713" s="146">
        <v>1</v>
      </c>
      <c r="L4713" s="146">
        <v>7</v>
      </c>
      <c r="M4713" s="146"/>
      <c r="N4713" s="146">
        <v>8</v>
      </c>
      <c r="O4713" s="146"/>
      <c r="P4713" s="146"/>
      <c r="Q4713" s="146"/>
      <c r="R4713" s="146"/>
      <c r="S4713" s="146"/>
      <c r="T4713" s="146"/>
      <c r="U4713" s="146"/>
      <c r="V4713" s="146"/>
      <c r="W4713" s="146"/>
      <c r="X4713" s="146"/>
      <c r="Y4713" s="146"/>
      <c r="Z4713" s="147"/>
      <c r="AA4713" s="148"/>
      <c r="AB4713" s="383"/>
      <c r="AC4713" s="73"/>
      <c r="AD4713" s="414"/>
      <c r="AE4713" s="393"/>
      <c r="AF4713" s="78"/>
      <c r="AG4713" s="414"/>
      <c r="AH4713" s="383"/>
      <c r="AI4713" s="453"/>
      <c r="AJ4713" s="453"/>
      <c r="AK4713" s="414"/>
      <c r="AL4713" s="383"/>
      <c r="AM4713" s="383"/>
      <c r="AN4713" s="523"/>
      <c r="AO4713" s="414"/>
      <c r="AP4713" s="548"/>
      <c r="AQ4713" s="414"/>
      <c r="AR4713" s="78"/>
      <c r="AS4713" s="78"/>
      <c r="AT4713" s="414"/>
      <c r="AU4713" s="548"/>
      <c r="AV4713" s="548"/>
      <c r="AW4713" s="414"/>
      <c r="AX4713" s="383"/>
      <c r="AY4713" s="548"/>
      <c r="AZ4713" s="414"/>
      <c r="BA4713" s="383"/>
      <c r="BB4713" s="548"/>
      <c r="BC4713" s="78"/>
      <c r="BD4713" s="414"/>
      <c r="BE4713" s="414"/>
      <c r="BF4713" s="414"/>
      <c r="BG4713" s="414"/>
      <c r="BH4713" s="414"/>
      <c r="BI4713" s="383"/>
      <c r="BJ4713" s="383"/>
      <c r="BK4713" s="78"/>
      <c r="BL4713" s="414"/>
      <c r="BM4713" s="383"/>
      <c r="BN4713" s="78"/>
      <c r="BO4713" s="414"/>
      <c r="BP4713" s="78"/>
      <c r="BQ4713" s="414"/>
      <c r="BR4713" s="383"/>
      <c r="BS4713" s="78"/>
      <c r="BT4713" s="83"/>
      <c r="BU4713" s="75"/>
      <c r="BV4713" s="74"/>
      <c r="BW4713" s="74"/>
      <c r="BX4713" s="120" t="s">
        <v>7993</v>
      </c>
      <c r="BY4713" s="112">
        <f t="shared" si="454"/>
        <v>4708</v>
      </c>
      <c r="BZ4713" s="65">
        <f t="shared" si="453"/>
        <v>0</v>
      </c>
      <c r="CA4713" s="359">
        <f t="shared" si="455"/>
        <v>5</v>
      </c>
      <c r="CB4713" s="359">
        <f t="shared" si="456"/>
        <v>11</v>
      </c>
      <c r="CC4713" s="359">
        <f t="shared" si="457"/>
        <v>2023</v>
      </c>
      <c r="CD4713" s="359" t="str">
        <f t="shared" si="458"/>
        <v>511202315753ACCIDENTE TRANSPORTE TERRESTRE</v>
      </c>
    </row>
    <row r="4714" spans="1:82" s="121" customFormat="1" ht="48" customHeight="1">
      <c r="A4714" s="13"/>
      <c r="B4714" s="13"/>
      <c r="C4714" s="13"/>
      <c r="D4714" s="123">
        <v>45236</v>
      </c>
      <c r="E4714" s="123" t="s">
        <v>2661</v>
      </c>
      <c r="F4714" s="99" t="s">
        <v>1692</v>
      </c>
      <c r="G4714" s="99" t="s">
        <v>2827</v>
      </c>
      <c r="H4714" s="85" t="str">
        <f>VLOOKUP(E4714&amp;F4714,Divipola!$C$1:$F$1149,4,FALSE)</f>
        <v>15238</v>
      </c>
      <c r="I4714" s="77"/>
      <c r="J4714" s="181"/>
      <c r="K4714" s="146"/>
      <c r="L4714" s="146"/>
      <c r="M4714" s="146"/>
      <c r="N4714" s="146">
        <v>4</v>
      </c>
      <c r="O4714" s="146">
        <v>1</v>
      </c>
      <c r="P4714" s="146"/>
      <c r="Q4714" s="146">
        <v>1</v>
      </c>
      <c r="R4714" s="146"/>
      <c r="S4714" s="146"/>
      <c r="T4714" s="146"/>
      <c r="U4714" s="146"/>
      <c r="V4714" s="146"/>
      <c r="W4714" s="146"/>
      <c r="X4714" s="146"/>
      <c r="Y4714" s="146"/>
      <c r="Z4714" s="147"/>
      <c r="AA4714" s="148"/>
      <c r="AB4714" s="383"/>
      <c r="AC4714" s="73"/>
      <c r="AD4714" s="414"/>
      <c r="AE4714" s="393"/>
      <c r="AF4714" s="78"/>
      <c r="AG4714" s="414"/>
      <c r="AH4714" s="383"/>
      <c r="AI4714" s="453"/>
      <c r="AJ4714" s="453"/>
      <c r="AK4714" s="414"/>
      <c r="AL4714" s="383"/>
      <c r="AM4714" s="383"/>
      <c r="AN4714" s="523"/>
      <c r="AO4714" s="414"/>
      <c r="AP4714" s="548"/>
      <c r="AQ4714" s="414"/>
      <c r="AR4714" s="78"/>
      <c r="AS4714" s="78"/>
      <c r="AT4714" s="414"/>
      <c r="AU4714" s="548"/>
      <c r="AV4714" s="548"/>
      <c r="AW4714" s="414"/>
      <c r="AX4714" s="383"/>
      <c r="AY4714" s="548"/>
      <c r="AZ4714" s="414"/>
      <c r="BA4714" s="383"/>
      <c r="BB4714" s="548"/>
      <c r="BC4714" s="78"/>
      <c r="BD4714" s="414"/>
      <c r="BE4714" s="414"/>
      <c r="BF4714" s="414"/>
      <c r="BG4714" s="414"/>
      <c r="BH4714" s="414"/>
      <c r="BI4714" s="383"/>
      <c r="BJ4714" s="383"/>
      <c r="BK4714" s="78"/>
      <c r="BL4714" s="414"/>
      <c r="BM4714" s="383"/>
      <c r="BN4714" s="78"/>
      <c r="BO4714" s="414"/>
      <c r="BP4714" s="78"/>
      <c r="BQ4714" s="414"/>
      <c r="BR4714" s="383"/>
      <c r="BS4714" s="78"/>
      <c r="BT4714" s="83"/>
      <c r="BU4714" s="75"/>
      <c r="BV4714" s="74"/>
      <c r="BW4714" s="74"/>
      <c r="BX4714" s="98" t="s">
        <v>7994</v>
      </c>
      <c r="BY4714" s="112">
        <f t="shared" si="454"/>
        <v>4709</v>
      </c>
      <c r="BZ4714" s="65">
        <f t="shared" si="453"/>
        <v>0</v>
      </c>
      <c r="CA4714" s="359">
        <f t="shared" si="455"/>
        <v>6</v>
      </c>
      <c r="CB4714" s="359">
        <f t="shared" si="456"/>
        <v>11</v>
      </c>
      <c r="CC4714" s="359">
        <f t="shared" si="457"/>
        <v>2023</v>
      </c>
      <c r="CD4714" s="359" t="str">
        <f t="shared" si="458"/>
        <v>611202315238MOVIMIENTO EN MASA</v>
      </c>
    </row>
    <row r="4715" spans="1:82" s="121" customFormat="1" ht="48" customHeight="1">
      <c r="A4715" s="13"/>
      <c r="B4715" s="13"/>
      <c r="C4715" s="13"/>
      <c r="D4715" s="123">
        <v>45236</v>
      </c>
      <c r="E4715" s="123" t="s">
        <v>2661</v>
      </c>
      <c r="F4715" s="124" t="s">
        <v>1696</v>
      </c>
      <c r="G4715" s="124" t="s">
        <v>2802</v>
      </c>
      <c r="H4715" s="85" t="str">
        <f>VLOOKUP(E4715&amp;F4715,Divipola!$C$1:$F$1149,4,FALSE)</f>
        <v>15516</v>
      </c>
      <c r="I4715" s="77"/>
      <c r="J4715" s="181"/>
      <c r="K4715" s="146"/>
      <c r="L4715" s="146"/>
      <c r="M4715" s="146"/>
      <c r="N4715" s="146">
        <v>96</v>
      </c>
      <c r="O4715" s="146">
        <v>24</v>
      </c>
      <c r="P4715" s="146"/>
      <c r="Q4715" s="146">
        <v>24</v>
      </c>
      <c r="R4715" s="146"/>
      <c r="S4715" s="146"/>
      <c r="T4715" s="146"/>
      <c r="U4715" s="146"/>
      <c r="V4715" s="146"/>
      <c r="W4715" s="146"/>
      <c r="X4715" s="146"/>
      <c r="Y4715" s="146"/>
      <c r="Z4715" s="147"/>
      <c r="AA4715" s="148"/>
      <c r="AB4715" s="383"/>
      <c r="AC4715" s="73"/>
      <c r="AD4715" s="414"/>
      <c r="AE4715" s="393"/>
      <c r="AF4715" s="78"/>
      <c r="AG4715" s="414"/>
      <c r="AH4715" s="383"/>
      <c r="AI4715" s="453"/>
      <c r="AJ4715" s="453"/>
      <c r="AK4715" s="414"/>
      <c r="AL4715" s="383"/>
      <c r="AM4715" s="383"/>
      <c r="AN4715" s="523"/>
      <c r="AO4715" s="414"/>
      <c r="AP4715" s="548"/>
      <c r="AQ4715" s="414"/>
      <c r="AR4715" s="78"/>
      <c r="AS4715" s="78"/>
      <c r="AT4715" s="414"/>
      <c r="AU4715" s="548"/>
      <c r="AV4715" s="548"/>
      <c r="AW4715" s="414"/>
      <c r="AX4715" s="383"/>
      <c r="AY4715" s="548"/>
      <c r="AZ4715" s="414"/>
      <c r="BA4715" s="383"/>
      <c r="BB4715" s="548"/>
      <c r="BC4715" s="78"/>
      <c r="BD4715" s="414"/>
      <c r="BE4715" s="414"/>
      <c r="BF4715" s="414"/>
      <c r="BG4715" s="414"/>
      <c r="BH4715" s="414"/>
      <c r="BI4715" s="383"/>
      <c r="BJ4715" s="383"/>
      <c r="BK4715" s="78"/>
      <c r="BL4715" s="414"/>
      <c r="BM4715" s="383"/>
      <c r="BN4715" s="78"/>
      <c r="BO4715" s="414"/>
      <c r="BP4715" s="78"/>
      <c r="BQ4715" s="414"/>
      <c r="BR4715" s="383"/>
      <c r="BS4715" s="78"/>
      <c r="BT4715" s="83"/>
      <c r="BU4715" s="75"/>
      <c r="BV4715" s="74"/>
      <c r="BW4715" s="74"/>
      <c r="BX4715" s="120" t="s">
        <v>7995</v>
      </c>
      <c r="BY4715" s="112">
        <f t="shared" si="454"/>
        <v>4710</v>
      </c>
      <c r="BZ4715" s="65">
        <f t="shared" si="453"/>
        <v>0</v>
      </c>
      <c r="CA4715" s="359">
        <f t="shared" si="455"/>
        <v>6</v>
      </c>
      <c r="CB4715" s="359">
        <f t="shared" si="456"/>
        <v>11</v>
      </c>
      <c r="CC4715" s="359">
        <f t="shared" si="457"/>
        <v>2023</v>
      </c>
      <c r="CD4715" s="359" t="str">
        <f t="shared" si="458"/>
        <v>611202315516INUNDACION</v>
      </c>
    </row>
    <row r="4716" spans="1:82" s="121" customFormat="1" ht="180" customHeight="1">
      <c r="A4716" s="13"/>
      <c r="B4716" s="13"/>
      <c r="C4716" s="13"/>
      <c r="D4716" s="149">
        <v>45240</v>
      </c>
      <c r="E4716" s="149" t="s">
        <v>2829</v>
      </c>
      <c r="F4716" s="150" t="s">
        <v>2502</v>
      </c>
      <c r="G4716" s="504" t="s">
        <v>2810</v>
      </c>
      <c r="H4716" s="85" t="str">
        <f>VLOOKUP(E4716&amp;F4716,Divipola!$C$1:$F$1149,4,FALSE)</f>
        <v>05604</v>
      </c>
      <c r="I4716" s="77"/>
      <c r="J4716" s="181"/>
      <c r="K4716" s="207">
        <v>1</v>
      </c>
      <c r="L4716" s="207"/>
      <c r="M4716" s="207"/>
      <c r="N4716" s="207"/>
      <c r="O4716" s="207"/>
      <c r="P4716" s="207"/>
      <c r="Q4716" s="207"/>
      <c r="R4716" s="207"/>
      <c r="S4716" s="207"/>
      <c r="T4716" s="207"/>
      <c r="U4716" s="207"/>
      <c r="V4716" s="207"/>
      <c r="W4716" s="207"/>
      <c r="X4716" s="207"/>
      <c r="Y4716" s="207"/>
      <c r="Z4716" s="208"/>
      <c r="AA4716" s="186"/>
      <c r="AB4716" s="383"/>
      <c r="AC4716" s="73"/>
      <c r="AD4716" s="414"/>
      <c r="AE4716" s="393"/>
      <c r="AF4716" s="78"/>
      <c r="AG4716" s="414"/>
      <c r="AH4716" s="383"/>
      <c r="AI4716" s="453"/>
      <c r="AJ4716" s="453"/>
      <c r="AK4716" s="414"/>
      <c r="AL4716" s="383"/>
      <c r="AM4716" s="383"/>
      <c r="AN4716" s="523"/>
      <c r="AO4716" s="414"/>
      <c r="AP4716" s="548"/>
      <c r="AQ4716" s="414"/>
      <c r="AR4716" s="78"/>
      <c r="AS4716" s="78"/>
      <c r="AT4716" s="414"/>
      <c r="AU4716" s="548"/>
      <c r="AV4716" s="548"/>
      <c r="AW4716" s="414"/>
      <c r="AX4716" s="383"/>
      <c r="AY4716" s="548"/>
      <c r="AZ4716" s="414"/>
      <c r="BA4716" s="383"/>
      <c r="BB4716" s="548"/>
      <c r="BC4716" s="78"/>
      <c r="BD4716" s="414"/>
      <c r="BE4716" s="414"/>
      <c r="BF4716" s="414"/>
      <c r="BG4716" s="414"/>
      <c r="BH4716" s="414"/>
      <c r="BI4716" s="383"/>
      <c r="BJ4716" s="383"/>
      <c r="BK4716" s="78"/>
      <c r="BL4716" s="414"/>
      <c r="BM4716" s="383"/>
      <c r="BN4716" s="78"/>
      <c r="BO4716" s="414"/>
      <c r="BP4716" s="78"/>
      <c r="BQ4716" s="414"/>
      <c r="BR4716" s="383"/>
      <c r="BS4716" s="78"/>
      <c r="BT4716" s="83"/>
      <c r="BU4716" s="170"/>
      <c r="BV4716" s="171"/>
      <c r="BW4716" s="171"/>
      <c r="BX4716" s="98" t="s">
        <v>8093</v>
      </c>
      <c r="BY4716" s="112">
        <f t="shared" si="454"/>
        <v>4711</v>
      </c>
      <c r="BZ4716" s="65">
        <f t="shared" si="453"/>
        <v>0</v>
      </c>
      <c r="CA4716" s="359">
        <f t="shared" si="455"/>
        <v>10</v>
      </c>
      <c r="CB4716" s="359">
        <f t="shared" si="456"/>
        <v>11</v>
      </c>
      <c r="CC4716" s="359">
        <f t="shared" si="457"/>
        <v>2023</v>
      </c>
      <c r="CD4716" s="359" t="str">
        <f t="shared" si="458"/>
        <v>1011202305604ACCIDENTE MINERO</v>
      </c>
    </row>
    <row r="4717" spans="1:82" s="653" customFormat="1" ht="180" customHeight="1">
      <c r="A4717" s="13"/>
      <c r="B4717" s="13"/>
      <c r="C4717" s="13"/>
      <c r="D4717" s="636">
        <v>45265</v>
      </c>
      <c r="E4717" s="636" t="s">
        <v>2676</v>
      </c>
      <c r="F4717" s="637" t="s">
        <v>492</v>
      </c>
      <c r="G4717" s="638" t="s">
        <v>2802</v>
      </c>
      <c r="H4717" s="639" t="str">
        <f>VLOOKUP(E4717&amp;F4717,Divipola!$C$1:$F$1149,4,FALSE)</f>
        <v>23419</v>
      </c>
      <c r="I4717" s="640"/>
      <c r="J4717" s="640"/>
      <c r="K4717" s="641"/>
      <c r="L4717" s="641"/>
      <c r="M4717" s="641"/>
      <c r="N4717" s="641"/>
      <c r="O4717" s="641"/>
      <c r="P4717" s="641"/>
      <c r="Q4717" s="641"/>
      <c r="R4717" s="641"/>
      <c r="S4717" s="641"/>
      <c r="T4717" s="641"/>
      <c r="U4717" s="641"/>
      <c r="V4717" s="641"/>
      <c r="W4717" s="641"/>
      <c r="X4717" s="641"/>
      <c r="Y4717" s="641"/>
      <c r="Z4717" s="642"/>
      <c r="AA4717" s="643"/>
      <c r="AB4717" s="644"/>
      <c r="AC4717" s="645"/>
      <c r="AD4717" s="646"/>
      <c r="AE4717" s="647"/>
      <c r="AF4717" s="648"/>
      <c r="AG4717" s="646"/>
      <c r="AH4717" s="644">
        <v>45263</v>
      </c>
      <c r="AI4717" s="649">
        <v>6000</v>
      </c>
      <c r="AJ4717" s="654">
        <v>33.299999999999997</v>
      </c>
      <c r="AK4717" s="646">
        <v>1566551465.8099999</v>
      </c>
      <c r="AL4717" s="644"/>
      <c r="AM4717" s="644"/>
      <c r="AN4717" s="649"/>
      <c r="AO4717" s="646"/>
      <c r="AP4717" s="650"/>
      <c r="AQ4717" s="646"/>
      <c r="AR4717" s="648"/>
      <c r="AS4717" s="648"/>
      <c r="AT4717" s="646"/>
      <c r="AU4717" s="650"/>
      <c r="AV4717" s="650"/>
      <c r="AW4717" s="646"/>
      <c r="AX4717" s="644"/>
      <c r="AY4717" s="650"/>
      <c r="AZ4717" s="646"/>
      <c r="BA4717" s="644"/>
      <c r="BB4717" s="650"/>
      <c r="BC4717" s="648"/>
      <c r="BD4717" s="646"/>
      <c r="BE4717" s="646"/>
      <c r="BF4717" s="646"/>
      <c r="BG4717" s="646"/>
      <c r="BH4717" s="646"/>
      <c r="BI4717" s="644"/>
      <c r="BJ4717" s="644"/>
      <c r="BK4717" s="648"/>
      <c r="BL4717" s="646"/>
      <c r="BM4717" s="644"/>
      <c r="BN4717" s="648"/>
      <c r="BO4717" s="646"/>
      <c r="BP4717" s="648"/>
      <c r="BQ4717" s="646"/>
      <c r="BR4717" s="644"/>
      <c r="BS4717" s="648"/>
      <c r="BT4717" s="651"/>
      <c r="BU4717" s="652">
        <v>216</v>
      </c>
      <c r="BV4717" s="530">
        <v>44981</v>
      </c>
      <c r="BW4717" s="530">
        <v>45161</v>
      </c>
      <c r="BX4717" s="652"/>
      <c r="BY4717" s="112">
        <f t="shared" si="454"/>
        <v>4712</v>
      </c>
      <c r="BZ4717" s="65">
        <f t="shared" si="453"/>
        <v>1566551465.8099999</v>
      </c>
      <c r="CA4717" s="359">
        <f t="shared" si="455"/>
        <v>5</v>
      </c>
      <c r="CB4717" s="359">
        <f t="shared" si="456"/>
        <v>12</v>
      </c>
      <c r="CC4717" s="359">
        <f t="shared" si="457"/>
        <v>2023</v>
      </c>
      <c r="CD4717" s="359" t="str">
        <f t="shared" si="458"/>
        <v>512202323419INUNDACION</v>
      </c>
    </row>
    <row r="4718" spans="1:82" s="121" customFormat="1" ht="60" customHeight="1">
      <c r="A4718" s="13"/>
      <c r="B4718" s="13"/>
      <c r="C4718" s="13"/>
      <c r="D4718" s="123">
        <v>45236</v>
      </c>
      <c r="E4718" s="114" t="s">
        <v>2676</v>
      </c>
      <c r="F4718" s="99" t="s">
        <v>970</v>
      </c>
      <c r="G4718" s="99" t="s">
        <v>2802</v>
      </c>
      <c r="H4718" s="85" t="str">
        <f>VLOOKUP(E4718&amp;F4718,Divipola!$C$1:$F$1149,4,FALSE)</f>
        <v>23466</v>
      </c>
      <c r="I4718" s="77"/>
      <c r="J4718" s="181"/>
      <c r="K4718" s="146"/>
      <c r="L4718" s="146"/>
      <c r="M4718" s="146"/>
      <c r="N4718" s="146">
        <v>308</v>
      </c>
      <c r="O4718" s="146">
        <v>77</v>
      </c>
      <c r="P4718" s="146"/>
      <c r="Q4718" s="146">
        <v>77</v>
      </c>
      <c r="R4718" s="146"/>
      <c r="S4718" s="146"/>
      <c r="T4718" s="146"/>
      <c r="U4718" s="146"/>
      <c r="V4718" s="146"/>
      <c r="W4718" s="146"/>
      <c r="X4718" s="146"/>
      <c r="Y4718" s="146"/>
      <c r="Z4718" s="147"/>
      <c r="AA4718" s="148"/>
      <c r="AB4718" s="383"/>
      <c r="AC4718" s="73"/>
      <c r="AD4718" s="414"/>
      <c r="AE4718" s="393"/>
      <c r="AF4718" s="78"/>
      <c r="AG4718" s="414"/>
      <c r="AH4718" s="383"/>
      <c r="AI4718" s="453"/>
      <c r="AJ4718" s="453"/>
      <c r="AK4718" s="414"/>
      <c r="AL4718" s="383"/>
      <c r="AM4718" s="383"/>
      <c r="AN4718" s="523"/>
      <c r="AO4718" s="414"/>
      <c r="AP4718" s="548"/>
      <c r="AQ4718" s="414"/>
      <c r="AR4718" s="78"/>
      <c r="AS4718" s="78"/>
      <c r="AT4718" s="414"/>
      <c r="AU4718" s="548"/>
      <c r="AV4718" s="548"/>
      <c r="AW4718" s="414"/>
      <c r="AX4718" s="383"/>
      <c r="AY4718" s="548"/>
      <c r="AZ4718" s="414"/>
      <c r="BA4718" s="383"/>
      <c r="BB4718" s="548"/>
      <c r="BC4718" s="78"/>
      <c r="BD4718" s="414"/>
      <c r="BE4718" s="414"/>
      <c r="BF4718" s="414"/>
      <c r="BG4718" s="414"/>
      <c r="BH4718" s="414"/>
      <c r="BI4718" s="383"/>
      <c r="BJ4718" s="383"/>
      <c r="BK4718" s="78"/>
      <c r="BL4718" s="414"/>
      <c r="BM4718" s="383"/>
      <c r="BN4718" s="78"/>
      <c r="BO4718" s="414"/>
      <c r="BP4718" s="78"/>
      <c r="BQ4718" s="414"/>
      <c r="BR4718" s="383"/>
      <c r="BS4718" s="78"/>
      <c r="BT4718" s="83"/>
      <c r="BU4718" s="177"/>
      <c r="BV4718" s="178"/>
      <c r="BW4718" s="178"/>
      <c r="BX4718" s="98" t="s">
        <v>7996</v>
      </c>
      <c r="BY4718" s="112">
        <f t="shared" si="454"/>
        <v>4713</v>
      </c>
      <c r="BZ4718" s="65">
        <f t="shared" si="453"/>
        <v>0</v>
      </c>
      <c r="CA4718" s="359">
        <f t="shared" si="455"/>
        <v>6</v>
      </c>
      <c r="CB4718" s="359">
        <f t="shared" si="456"/>
        <v>11</v>
      </c>
      <c r="CC4718" s="359">
        <f t="shared" si="457"/>
        <v>2023</v>
      </c>
      <c r="CD4718" s="359" t="str">
        <f t="shared" si="458"/>
        <v>611202323466INUNDACION</v>
      </c>
    </row>
    <row r="4719" spans="1:82" s="121" customFormat="1" ht="60" customHeight="1">
      <c r="A4719" s="13"/>
      <c r="B4719" s="13"/>
      <c r="C4719" s="13"/>
      <c r="D4719" s="123">
        <v>45231</v>
      </c>
      <c r="E4719" s="123" t="s">
        <v>2720</v>
      </c>
      <c r="F4719" s="124" t="s">
        <v>2058</v>
      </c>
      <c r="G4719" s="124" t="s">
        <v>2803</v>
      </c>
      <c r="H4719" s="85" t="str">
        <f>VLOOKUP(E4719&amp;F4719,Divipola!$C$1:$F$1149,4,FALSE)</f>
        <v>66383</v>
      </c>
      <c r="I4719" s="77"/>
      <c r="J4719" s="181"/>
      <c r="K4719" s="146"/>
      <c r="L4719" s="146"/>
      <c r="M4719" s="146"/>
      <c r="N4719" s="146">
        <v>36</v>
      </c>
      <c r="O4719" s="146">
        <v>9</v>
      </c>
      <c r="P4719" s="146"/>
      <c r="Q4719" s="146">
        <v>9</v>
      </c>
      <c r="R4719" s="146"/>
      <c r="S4719" s="146"/>
      <c r="T4719" s="146"/>
      <c r="U4719" s="146"/>
      <c r="V4719" s="146"/>
      <c r="W4719" s="146"/>
      <c r="X4719" s="146"/>
      <c r="Y4719" s="146"/>
      <c r="Z4719" s="147"/>
      <c r="AA4719" s="148"/>
      <c r="AB4719" s="383"/>
      <c r="AC4719" s="73"/>
      <c r="AD4719" s="414"/>
      <c r="AE4719" s="393"/>
      <c r="AF4719" s="78"/>
      <c r="AG4719" s="414"/>
      <c r="AH4719" s="383"/>
      <c r="AI4719" s="453"/>
      <c r="AJ4719" s="453"/>
      <c r="AK4719" s="414"/>
      <c r="AL4719" s="383"/>
      <c r="AM4719" s="383"/>
      <c r="AN4719" s="523"/>
      <c r="AO4719" s="414"/>
      <c r="AP4719" s="548"/>
      <c r="AQ4719" s="414"/>
      <c r="AR4719" s="78"/>
      <c r="AS4719" s="78"/>
      <c r="AT4719" s="414"/>
      <c r="AU4719" s="548"/>
      <c r="AV4719" s="548"/>
      <c r="AW4719" s="414"/>
      <c r="AX4719" s="383"/>
      <c r="AY4719" s="548"/>
      <c r="AZ4719" s="414"/>
      <c r="BA4719" s="383"/>
      <c r="BB4719" s="548"/>
      <c r="BC4719" s="78"/>
      <c r="BD4719" s="414"/>
      <c r="BE4719" s="414"/>
      <c r="BF4719" s="414"/>
      <c r="BG4719" s="414"/>
      <c r="BH4719" s="414"/>
      <c r="BI4719" s="383"/>
      <c r="BJ4719" s="383"/>
      <c r="BK4719" s="78"/>
      <c r="BL4719" s="414"/>
      <c r="BM4719" s="383"/>
      <c r="BN4719" s="78"/>
      <c r="BO4719" s="414"/>
      <c r="BP4719" s="78"/>
      <c r="BQ4719" s="414"/>
      <c r="BR4719" s="383"/>
      <c r="BS4719" s="78"/>
      <c r="BT4719" s="83"/>
      <c r="BU4719" s="75"/>
      <c r="BV4719" s="74"/>
      <c r="BW4719" s="74"/>
      <c r="BX4719" s="98" t="s">
        <v>7997</v>
      </c>
      <c r="BY4719" s="112">
        <f t="shared" si="454"/>
        <v>4714</v>
      </c>
      <c r="BZ4719" s="65">
        <f>+AD4719+AG4719+AK4719+AO4719+AQ4719+AT4719+AW4719+AZ4719+BD4719+BH4719+BL4719+BO4719+BQ4719</f>
        <v>0</v>
      </c>
      <c r="CA4719" s="359">
        <f t="shared" si="455"/>
        <v>1</v>
      </c>
      <c r="CB4719" s="359">
        <f t="shared" si="456"/>
        <v>11</v>
      </c>
      <c r="CC4719" s="359">
        <f t="shared" si="457"/>
        <v>2023</v>
      </c>
      <c r="CD4719" s="359" t="str">
        <f t="shared" si="458"/>
        <v>111202366383VENDAVAL</v>
      </c>
    </row>
    <row r="4720" spans="1:82" s="121" customFormat="1" ht="96" customHeight="1">
      <c r="A4720" s="13"/>
      <c r="B4720" s="13"/>
      <c r="C4720" s="13"/>
      <c r="D4720" s="123">
        <v>45240</v>
      </c>
      <c r="E4720" s="123" t="s">
        <v>2718</v>
      </c>
      <c r="F4720" s="124" t="s">
        <v>2126</v>
      </c>
      <c r="G4720" s="126" t="s">
        <v>2827</v>
      </c>
      <c r="H4720" s="85" t="str">
        <f>VLOOKUP(E4720&amp;F4720,Divipola!$C$1:$F$1149,4,FALSE)</f>
        <v>25649</v>
      </c>
      <c r="I4720" s="77"/>
      <c r="J4720" s="181"/>
      <c r="K4720" s="146"/>
      <c r="L4720" s="146"/>
      <c r="M4720" s="146"/>
      <c r="N4720" s="146"/>
      <c r="O4720" s="146"/>
      <c r="P4720" s="146"/>
      <c r="Q4720" s="146"/>
      <c r="R4720" s="146"/>
      <c r="S4720" s="146"/>
      <c r="T4720" s="146">
        <v>1</v>
      </c>
      <c r="U4720" s="146"/>
      <c r="V4720" s="146"/>
      <c r="W4720" s="146"/>
      <c r="X4720" s="146"/>
      <c r="Y4720" s="146"/>
      <c r="Z4720" s="147"/>
      <c r="AA4720" s="148"/>
      <c r="AB4720" s="383"/>
      <c r="AC4720" s="73"/>
      <c r="AD4720" s="414"/>
      <c r="AE4720" s="393"/>
      <c r="AF4720" s="78"/>
      <c r="AG4720" s="414"/>
      <c r="AH4720" s="383"/>
      <c r="AI4720" s="453"/>
      <c r="AJ4720" s="453"/>
      <c r="AK4720" s="414"/>
      <c r="AL4720" s="383"/>
      <c r="AM4720" s="383"/>
      <c r="AN4720" s="523"/>
      <c r="AO4720" s="414"/>
      <c r="AP4720" s="548"/>
      <c r="AQ4720" s="414"/>
      <c r="AR4720" s="78"/>
      <c r="AS4720" s="78"/>
      <c r="AT4720" s="414"/>
      <c r="AU4720" s="548"/>
      <c r="AV4720" s="548"/>
      <c r="AW4720" s="414"/>
      <c r="AX4720" s="383"/>
      <c r="AY4720" s="548"/>
      <c r="AZ4720" s="414"/>
      <c r="BA4720" s="383"/>
      <c r="BB4720" s="548"/>
      <c r="BC4720" s="78"/>
      <c r="BD4720" s="414"/>
      <c r="BE4720" s="414"/>
      <c r="BF4720" s="414"/>
      <c r="BG4720" s="414"/>
      <c r="BH4720" s="414"/>
      <c r="BI4720" s="383"/>
      <c r="BJ4720" s="383"/>
      <c r="BK4720" s="78"/>
      <c r="BL4720" s="414"/>
      <c r="BM4720" s="383"/>
      <c r="BN4720" s="78"/>
      <c r="BO4720" s="414"/>
      <c r="BP4720" s="78"/>
      <c r="BQ4720" s="414"/>
      <c r="BR4720" s="383"/>
      <c r="BS4720" s="78"/>
      <c r="BT4720" s="83"/>
      <c r="BU4720" s="75"/>
      <c r="BV4720" s="74"/>
      <c r="BW4720" s="74"/>
      <c r="BX4720" s="98" t="s">
        <v>7998</v>
      </c>
      <c r="BY4720" s="112">
        <f t="shared" si="454"/>
        <v>4715</v>
      </c>
      <c r="BZ4720" s="65">
        <f>+AD4720+AG4720+AK4720+AO4720+AQ4720+AT4720+AW4720+AZ4720+BD4720+BH4720+BL4720+BO4720+BQ4720</f>
        <v>0</v>
      </c>
      <c r="CA4720" s="359">
        <f t="shared" si="455"/>
        <v>10</v>
      </c>
      <c r="CB4720" s="359">
        <f t="shared" si="456"/>
        <v>11</v>
      </c>
      <c r="CC4720" s="359">
        <f t="shared" si="457"/>
        <v>2023</v>
      </c>
      <c r="CD4720" s="359" t="str">
        <f t="shared" si="458"/>
        <v>1011202325649MOVIMIENTO EN MASA</v>
      </c>
    </row>
    <row r="4721" spans="1:82" s="121" customFormat="1" ht="48" customHeight="1">
      <c r="A4721" s="13"/>
      <c r="B4721" s="13"/>
      <c r="C4721" s="13"/>
      <c r="D4721" s="123">
        <v>45241</v>
      </c>
      <c r="E4721" s="123" t="s">
        <v>2720</v>
      </c>
      <c r="F4721" s="124" t="s">
        <v>1367</v>
      </c>
      <c r="G4721" s="126" t="s">
        <v>2827</v>
      </c>
      <c r="H4721" s="85" t="str">
        <f>VLOOKUP(E4721&amp;F4721,Divipola!$C$1:$F$1149,4,FALSE)</f>
        <v>66594</v>
      </c>
      <c r="I4721" s="77"/>
      <c r="J4721" s="181"/>
      <c r="K4721" s="146"/>
      <c r="L4721" s="146"/>
      <c r="M4721" s="146"/>
      <c r="N4721" s="146"/>
      <c r="O4721" s="146"/>
      <c r="P4721" s="146"/>
      <c r="Q4721" s="146"/>
      <c r="R4721" s="146">
        <v>1</v>
      </c>
      <c r="S4721" s="146"/>
      <c r="T4721" s="146"/>
      <c r="U4721" s="146"/>
      <c r="V4721" s="146"/>
      <c r="W4721" s="146"/>
      <c r="X4721" s="146"/>
      <c r="Y4721" s="146"/>
      <c r="Z4721" s="147"/>
      <c r="AA4721" s="148"/>
      <c r="AB4721" s="383"/>
      <c r="AC4721" s="73"/>
      <c r="AD4721" s="414"/>
      <c r="AE4721" s="393"/>
      <c r="AF4721" s="78"/>
      <c r="AG4721" s="414"/>
      <c r="AH4721" s="383"/>
      <c r="AI4721" s="453"/>
      <c r="AJ4721" s="453"/>
      <c r="AK4721" s="414"/>
      <c r="AL4721" s="383"/>
      <c r="AM4721" s="383"/>
      <c r="AN4721" s="523"/>
      <c r="AO4721" s="414"/>
      <c r="AP4721" s="548"/>
      <c r="AQ4721" s="414"/>
      <c r="AR4721" s="78"/>
      <c r="AS4721" s="78"/>
      <c r="AT4721" s="414"/>
      <c r="AU4721" s="548"/>
      <c r="AV4721" s="548"/>
      <c r="AW4721" s="414"/>
      <c r="AX4721" s="383"/>
      <c r="AY4721" s="548"/>
      <c r="AZ4721" s="414"/>
      <c r="BA4721" s="383"/>
      <c r="BB4721" s="548"/>
      <c r="BC4721" s="78"/>
      <c r="BD4721" s="414"/>
      <c r="BE4721" s="414"/>
      <c r="BF4721" s="414"/>
      <c r="BG4721" s="414"/>
      <c r="BH4721" s="414"/>
      <c r="BI4721" s="383"/>
      <c r="BJ4721" s="383"/>
      <c r="BK4721" s="78"/>
      <c r="BL4721" s="414"/>
      <c r="BM4721" s="383"/>
      <c r="BN4721" s="78"/>
      <c r="BO4721" s="414"/>
      <c r="BP4721" s="78"/>
      <c r="BQ4721" s="414"/>
      <c r="BR4721" s="383"/>
      <c r="BS4721" s="78"/>
      <c r="BT4721" s="83"/>
      <c r="BU4721" s="75"/>
      <c r="BV4721" s="74"/>
      <c r="BW4721" s="74"/>
      <c r="BX4721" s="120" t="s">
        <v>8000</v>
      </c>
      <c r="BY4721" s="112">
        <f t="shared" si="454"/>
        <v>4716</v>
      </c>
      <c r="BZ4721" s="65">
        <f>+AD4721+AG4721+AK4721+AO4721+AQ4721+AT4721+AW4721+AZ4721+BD4721+BH4721+BL4721+BO4721+BQ4721</f>
        <v>0</v>
      </c>
      <c r="CA4721" s="359">
        <f t="shared" si="455"/>
        <v>11</v>
      </c>
      <c r="CB4721" s="359">
        <f t="shared" si="456"/>
        <v>11</v>
      </c>
      <c r="CC4721" s="359">
        <f t="shared" si="457"/>
        <v>2023</v>
      </c>
      <c r="CD4721" s="359" t="str">
        <f t="shared" si="458"/>
        <v>1111202366594MOVIMIENTO EN MASA</v>
      </c>
    </row>
    <row r="4722" spans="1:82" s="121" customFormat="1" ht="156" customHeight="1">
      <c r="A4722" s="13"/>
      <c r="B4722" s="13"/>
      <c r="C4722" s="13"/>
      <c r="D4722" s="149">
        <v>45241</v>
      </c>
      <c r="E4722" s="151" t="s">
        <v>2861</v>
      </c>
      <c r="F4722" s="152" t="s">
        <v>787</v>
      </c>
      <c r="G4722" s="152" t="s">
        <v>2802</v>
      </c>
      <c r="H4722" s="85" t="str">
        <f>VLOOKUP(E4722&amp;F4722,Divipola!$C$1:$F$1149,4,FALSE)</f>
        <v>44035</v>
      </c>
      <c r="I4722" s="77"/>
      <c r="J4722" s="181"/>
      <c r="K4722" s="207"/>
      <c r="L4722" s="207"/>
      <c r="M4722" s="207"/>
      <c r="N4722" s="207">
        <v>181</v>
      </c>
      <c r="O4722" s="207">
        <v>66</v>
      </c>
      <c r="P4722" s="207"/>
      <c r="Q4722" s="207">
        <v>66</v>
      </c>
      <c r="R4722" s="207"/>
      <c r="S4722" s="207"/>
      <c r="T4722" s="207"/>
      <c r="U4722" s="207"/>
      <c r="V4722" s="207"/>
      <c r="W4722" s="207"/>
      <c r="X4722" s="207"/>
      <c r="Y4722" s="207"/>
      <c r="Z4722" s="208"/>
      <c r="AA4722" s="186"/>
      <c r="AB4722" s="383"/>
      <c r="AC4722" s="73"/>
      <c r="AD4722" s="414"/>
      <c r="AE4722" s="393"/>
      <c r="AF4722" s="78"/>
      <c r="AG4722" s="414"/>
      <c r="AH4722" s="383"/>
      <c r="AI4722" s="453"/>
      <c r="AJ4722" s="453"/>
      <c r="AK4722" s="414"/>
      <c r="AL4722" s="383"/>
      <c r="AM4722" s="383"/>
      <c r="AN4722" s="523"/>
      <c r="AO4722" s="414"/>
      <c r="AP4722" s="548"/>
      <c r="AQ4722" s="414"/>
      <c r="AR4722" s="78"/>
      <c r="AS4722" s="78"/>
      <c r="AT4722" s="414"/>
      <c r="AU4722" s="548"/>
      <c r="AV4722" s="548"/>
      <c r="AW4722" s="414"/>
      <c r="AX4722" s="383"/>
      <c r="AY4722" s="548"/>
      <c r="AZ4722" s="414"/>
      <c r="BA4722" s="383"/>
      <c r="BB4722" s="548"/>
      <c r="BC4722" s="78"/>
      <c r="BD4722" s="414"/>
      <c r="BE4722" s="414"/>
      <c r="BF4722" s="414"/>
      <c r="BG4722" s="414"/>
      <c r="BH4722" s="414"/>
      <c r="BI4722" s="383"/>
      <c r="BJ4722" s="383"/>
      <c r="BK4722" s="78"/>
      <c r="BL4722" s="414"/>
      <c r="BM4722" s="383"/>
      <c r="BN4722" s="78"/>
      <c r="BO4722" s="414"/>
      <c r="BP4722" s="78"/>
      <c r="BQ4722" s="414"/>
      <c r="BR4722" s="383"/>
      <c r="BS4722" s="78"/>
      <c r="BT4722" s="83"/>
      <c r="BU4722" s="75"/>
      <c r="BV4722" s="74"/>
      <c r="BW4722" s="74"/>
      <c r="BX4722" s="564" t="s">
        <v>8013</v>
      </c>
      <c r="BY4722" s="112">
        <f t="shared" si="454"/>
        <v>4717</v>
      </c>
      <c r="BZ4722" s="65">
        <f t="shared" ref="BZ4722:BZ4785" si="459">+AD4722+AG4722+AK4722+AO4722+AQ4722+AT4722+AW4722+AZ4722+BD4722+BH4722+BL4722+BO4722+BQ4722</f>
        <v>0</v>
      </c>
      <c r="CA4722" s="359">
        <f t="shared" si="455"/>
        <v>11</v>
      </c>
      <c r="CB4722" s="359">
        <f t="shared" si="456"/>
        <v>11</v>
      </c>
      <c r="CC4722" s="359">
        <f t="shared" si="457"/>
        <v>2023</v>
      </c>
      <c r="CD4722" s="359" t="str">
        <f t="shared" si="458"/>
        <v>1111202344035INUNDACION</v>
      </c>
    </row>
    <row r="4723" spans="1:82" s="121" customFormat="1" ht="60" customHeight="1">
      <c r="A4723" s="13"/>
      <c r="B4723" s="13"/>
      <c r="C4723" s="13"/>
      <c r="D4723" s="123">
        <v>45241</v>
      </c>
      <c r="E4723" s="114" t="s">
        <v>2854</v>
      </c>
      <c r="F4723" s="99" t="s">
        <v>1221</v>
      </c>
      <c r="G4723" s="99" t="s">
        <v>2802</v>
      </c>
      <c r="H4723" s="85" t="str">
        <f>VLOOKUP(E4723&amp;F4723,Divipola!$C$1:$F$1149,4,FALSE)</f>
        <v>27077</v>
      </c>
      <c r="I4723" s="77"/>
      <c r="J4723" s="181"/>
      <c r="K4723" s="146"/>
      <c r="L4723" s="146"/>
      <c r="M4723" s="146"/>
      <c r="N4723" s="146">
        <v>200</v>
      </c>
      <c r="O4723" s="146">
        <v>50</v>
      </c>
      <c r="P4723" s="146"/>
      <c r="Q4723" s="146">
        <v>50</v>
      </c>
      <c r="R4723" s="146"/>
      <c r="S4723" s="146"/>
      <c r="T4723" s="146"/>
      <c r="U4723" s="146"/>
      <c r="V4723" s="146"/>
      <c r="W4723" s="146"/>
      <c r="X4723" s="146"/>
      <c r="Y4723" s="146"/>
      <c r="Z4723" s="147"/>
      <c r="AA4723" s="148"/>
      <c r="AB4723" s="385">
        <v>45275</v>
      </c>
      <c r="AC4723" s="448" t="s">
        <v>8586</v>
      </c>
      <c r="AD4723" s="414">
        <v>227664000</v>
      </c>
      <c r="AE4723" s="393"/>
      <c r="AF4723" s="78"/>
      <c r="AG4723" s="414"/>
      <c r="AH4723" s="383"/>
      <c r="AI4723" s="453"/>
      <c r="AJ4723" s="453"/>
      <c r="AK4723" s="414"/>
      <c r="AL4723" s="383"/>
      <c r="AM4723" s="383"/>
      <c r="AN4723" s="523"/>
      <c r="AO4723" s="414"/>
      <c r="AP4723" s="548"/>
      <c r="AQ4723" s="414"/>
      <c r="AR4723" s="78"/>
      <c r="AS4723" s="78"/>
      <c r="AT4723" s="414"/>
      <c r="AU4723" s="548"/>
      <c r="AV4723" s="548"/>
      <c r="AW4723" s="414"/>
      <c r="AX4723" s="383"/>
      <c r="AY4723" s="548"/>
      <c r="AZ4723" s="414"/>
      <c r="BA4723" s="383"/>
      <c r="BB4723" s="548"/>
      <c r="BC4723" s="78"/>
      <c r="BD4723" s="414"/>
      <c r="BE4723" s="414"/>
      <c r="BF4723" s="414"/>
      <c r="BG4723" s="414"/>
      <c r="BH4723" s="414"/>
      <c r="BI4723" s="383"/>
      <c r="BJ4723" s="383"/>
      <c r="BK4723" s="78"/>
      <c r="BL4723" s="414"/>
      <c r="BM4723" s="383"/>
      <c r="BN4723" s="78"/>
      <c r="BO4723" s="414"/>
      <c r="BP4723" s="78"/>
      <c r="BQ4723" s="414"/>
      <c r="BR4723" s="383"/>
      <c r="BS4723" s="78"/>
      <c r="BT4723" s="83"/>
      <c r="BU4723" s="75"/>
      <c r="BV4723" s="74"/>
      <c r="BW4723" s="74"/>
      <c r="BX4723" s="98" t="s">
        <v>8001</v>
      </c>
      <c r="BY4723" s="112">
        <f t="shared" si="454"/>
        <v>4718</v>
      </c>
      <c r="BZ4723" s="65">
        <f t="shared" si="459"/>
        <v>227664000</v>
      </c>
      <c r="CA4723" s="359">
        <f t="shared" si="455"/>
        <v>11</v>
      </c>
      <c r="CB4723" s="359">
        <f t="shared" si="456"/>
        <v>11</v>
      </c>
      <c r="CC4723" s="359">
        <f t="shared" si="457"/>
        <v>2023</v>
      </c>
      <c r="CD4723" s="359" t="str">
        <f t="shared" si="458"/>
        <v>1111202327077INUNDACION</v>
      </c>
    </row>
    <row r="4724" spans="1:82" s="121" customFormat="1" ht="72" customHeight="1">
      <c r="A4724" s="13"/>
      <c r="B4724" s="13"/>
      <c r="C4724" s="13"/>
      <c r="D4724" s="123">
        <v>45234</v>
      </c>
      <c r="E4724" s="123" t="s">
        <v>1325</v>
      </c>
      <c r="F4724" s="124" t="s">
        <v>1809</v>
      </c>
      <c r="G4724" s="126" t="s">
        <v>2802</v>
      </c>
      <c r="H4724" s="85" t="str">
        <f>VLOOKUP(E4724&amp;F4724,Divipola!$C$1:$F$1149,4,FALSE)</f>
        <v>70265</v>
      </c>
      <c r="I4724" s="77"/>
      <c r="J4724" s="181"/>
      <c r="K4724" s="146"/>
      <c r="L4724" s="146"/>
      <c r="M4724" s="146"/>
      <c r="N4724" s="146">
        <v>1200</v>
      </c>
      <c r="O4724" s="146">
        <v>300</v>
      </c>
      <c r="P4724" s="146"/>
      <c r="Q4724" s="146">
        <v>300</v>
      </c>
      <c r="R4724" s="146"/>
      <c r="S4724" s="146"/>
      <c r="T4724" s="146"/>
      <c r="U4724" s="146"/>
      <c r="V4724" s="146"/>
      <c r="W4724" s="146"/>
      <c r="X4724" s="146"/>
      <c r="Y4724" s="146"/>
      <c r="Z4724" s="147"/>
      <c r="AA4724" s="148"/>
      <c r="AB4724" s="385">
        <v>45274</v>
      </c>
      <c r="AC4724" s="431" t="s">
        <v>8584</v>
      </c>
      <c r="AD4724" s="414">
        <v>135717100</v>
      </c>
      <c r="AE4724" s="393"/>
      <c r="AF4724" s="78"/>
      <c r="AG4724" s="414"/>
      <c r="AH4724" s="383" t="s">
        <v>8252</v>
      </c>
      <c r="AI4724" s="587">
        <v>4250</v>
      </c>
      <c r="AJ4724" s="587">
        <v>576</v>
      </c>
      <c r="AK4724" s="414">
        <v>1984975872.29</v>
      </c>
      <c r="AL4724" s="383"/>
      <c r="AM4724" s="383"/>
      <c r="AN4724" s="523"/>
      <c r="AO4724" s="414"/>
      <c r="AP4724" s="548"/>
      <c r="AQ4724" s="414"/>
      <c r="AR4724" s="78"/>
      <c r="AS4724" s="78"/>
      <c r="AT4724" s="414"/>
      <c r="AU4724" s="548"/>
      <c r="AV4724" s="548"/>
      <c r="AW4724" s="414"/>
      <c r="AX4724" s="383"/>
      <c r="AY4724" s="548"/>
      <c r="AZ4724" s="414"/>
      <c r="BA4724" s="383"/>
      <c r="BB4724" s="548"/>
      <c r="BC4724" s="78"/>
      <c r="BD4724" s="414"/>
      <c r="BE4724" s="414"/>
      <c r="BF4724" s="414"/>
      <c r="BG4724" s="414"/>
      <c r="BH4724" s="414"/>
      <c r="BI4724" s="383"/>
      <c r="BJ4724" s="383"/>
      <c r="BK4724" s="78"/>
      <c r="BL4724" s="414"/>
      <c r="BM4724" s="383"/>
      <c r="BN4724" s="78"/>
      <c r="BO4724" s="414"/>
      <c r="BP4724" s="78"/>
      <c r="BQ4724" s="414"/>
      <c r="BR4724" s="383"/>
      <c r="BS4724" s="78"/>
      <c r="BT4724" s="83"/>
      <c r="BU4724" s="75">
        <v>145</v>
      </c>
      <c r="BV4724" s="440">
        <v>45071</v>
      </c>
      <c r="BW4724" s="440">
        <v>45375</v>
      </c>
      <c r="BX4724" s="120" t="s">
        <v>8002</v>
      </c>
      <c r="BY4724" s="112">
        <f t="shared" si="454"/>
        <v>4719</v>
      </c>
      <c r="BZ4724" s="65">
        <f t="shared" si="459"/>
        <v>2120692972.29</v>
      </c>
      <c r="CA4724" s="359">
        <f t="shared" si="455"/>
        <v>4</v>
      </c>
      <c r="CB4724" s="359">
        <f t="shared" si="456"/>
        <v>11</v>
      </c>
      <c r="CC4724" s="359">
        <f t="shared" si="457"/>
        <v>2023</v>
      </c>
      <c r="CD4724" s="359" t="str">
        <f t="shared" si="458"/>
        <v>411202370265INUNDACION</v>
      </c>
    </row>
    <row r="4725" spans="1:82" s="121" customFormat="1" ht="72" customHeight="1">
      <c r="A4725" s="13"/>
      <c r="B4725" s="13"/>
      <c r="C4725" s="13"/>
      <c r="D4725" s="123">
        <v>45241</v>
      </c>
      <c r="E4725" s="123" t="s">
        <v>2834</v>
      </c>
      <c r="F4725" s="124" t="s">
        <v>1354</v>
      </c>
      <c r="G4725" s="124" t="s">
        <v>2896</v>
      </c>
      <c r="H4725" s="85" t="str">
        <f>VLOOKUP(E4725&amp;F4725,Divipola!$C$1:$F$1149,4,FALSE)</f>
        <v>54261</v>
      </c>
      <c r="I4725" s="77"/>
      <c r="J4725" s="181"/>
      <c r="K4725" s="146">
        <v>1</v>
      </c>
      <c r="L4725" s="146"/>
      <c r="M4725" s="146"/>
      <c r="N4725" s="146"/>
      <c r="O4725" s="146"/>
      <c r="P4725" s="146"/>
      <c r="Q4725" s="146"/>
      <c r="R4725" s="146"/>
      <c r="S4725" s="146"/>
      <c r="T4725" s="146"/>
      <c r="U4725" s="146"/>
      <c r="V4725" s="146"/>
      <c r="W4725" s="146"/>
      <c r="X4725" s="146"/>
      <c r="Y4725" s="146"/>
      <c r="Z4725" s="147"/>
      <c r="AA4725" s="148"/>
      <c r="AB4725" s="383"/>
      <c r="AC4725" s="73"/>
      <c r="AD4725" s="414"/>
      <c r="AE4725" s="393"/>
      <c r="AF4725" s="78"/>
      <c r="AG4725" s="414"/>
      <c r="AH4725" s="383"/>
      <c r="AI4725" s="453"/>
      <c r="AJ4725" s="453"/>
      <c r="AK4725" s="414"/>
      <c r="AL4725" s="383"/>
      <c r="AM4725" s="383"/>
      <c r="AN4725" s="523"/>
      <c r="AO4725" s="414"/>
      <c r="AP4725" s="548"/>
      <c r="AQ4725" s="414"/>
      <c r="AR4725" s="78"/>
      <c r="AS4725" s="78"/>
      <c r="AT4725" s="414"/>
      <c r="AU4725" s="548"/>
      <c r="AV4725" s="548"/>
      <c r="AW4725" s="414"/>
      <c r="AX4725" s="383"/>
      <c r="AY4725" s="548"/>
      <c r="AZ4725" s="414"/>
      <c r="BA4725" s="383"/>
      <c r="BB4725" s="548"/>
      <c r="BC4725" s="78"/>
      <c r="BD4725" s="414"/>
      <c r="BE4725" s="414"/>
      <c r="BF4725" s="414"/>
      <c r="BG4725" s="414"/>
      <c r="BH4725" s="414"/>
      <c r="BI4725" s="383"/>
      <c r="BJ4725" s="383"/>
      <c r="BK4725" s="78"/>
      <c r="BL4725" s="414"/>
      <c r="BM4725" s="383"/>
      <c r="BN4725" s="78"/>
      <c r="BO4725" s="414"/>
      <c r="BP4725" s="78"/>
      <c r="BQ4725" s="414"/>
      <c r="BR4725" s="383"/>
      <c r="BS4725" s="78"/>
      <c r="BT4725" s="83"/>
      <c r="BU4725" s="75"/>
      <c r="BV4725" s="74"/>
      <c r="BW4725" s="74"/>
      <c r="BX4725" s="120" t="s">
        <v>8003</v>
      </c>
      <c r="BY4725" s="112">
        <f t="shared" si="454"/>
        <v>4720</v>
      </c>
      <c r="BZ4725" s="65">
        <f t="shared" si="459"/>
        <v>0</v>
      </c>
      <c r="CA4725" s="359">
        <f t="shared" si="455"/>
        <v>11</v>
      </c>
      <c r="CB4725" s="359">
        <f t="shared" si="456"/>
        <v>11</v>
      </c>
      <c r="CC4725" s="359">
        <f t="shared" si="457"/>
        <v>2023</v>
      </c>
      <c r="CD4725" s="359" t="str">
        <f t="shared" si="458"/>
        <v>1111202354261CASO FORTUITO</v>
      </c>
    </row>
    <row r="4726" spans="1:82" s="121" customFormat="1" ht="168" customHeight="1">
      <c r="A4726" s="13"/>
      <c r="B4726" s="13"/>
      <c r="C4726" s="13"/>
      <c r="D4726" s="123">
        <v>45243</v>
      </c>
      <c r="E4726" s="123" t="s">
        <v>2830</v>
      </c>
      <c r="F4726" s="124" t="s">
        <v>2032</v>
      </c>
      <c r="G4726" s="126" t="s">
        <v>3575</v>
      </c>
      <c r="H4726" s="85" t="str">
        <f>VLOOKUP(E4726&amp;F4726,Divipola!$C$1:$F$1149,4,FALSE)</f>
        <v>68190</v>
      </c>
      <c r="I4726" s="77"/>
      <c r="J4726" s="181"/>
      <c r="K4726" s="146"/>
      <c r="L4726" s="146"/>
      <c r="M4726" s="146"/>
      <c r="N4726" s="146"/>
      <c r="O4726" s="146"/>
      <c r="P4726" s="146"/>
      <c r="Q4726" s="146"/>
      <c r="R4726" s="146"/>
      <c r="S4726" s="146"/>
      <c r="T4726" s="146"/>
      <c r="U4726" s="146">
        <v>1</v>
      </c>
      <c r="V4726" s="146"/>
      <c r="W4726" s="146"/>
      <c r="X4726" s="146"/>
      <c r="Y4726" s="146"/>
      <c r="Z4726" s="147"/>
      <c r="AA4726" s="148"/>
      <c r="AB4726" s="383"/>
      <c r="AC4726" s="73"/>
      <c r="AD4726" s="414"/>
      <c r="AE4726" s="393"/>
      <c r="AF4726" s="78"/>
      <c r="AG4726" s="414"/>
      <c r="AH4726" s="383"/>
      <c r="AI4726" s="453"/>
      <c r="AJ4726" s="634"/>
      <c r="AK4726" s="414"/>
      <c r="AL4726" s="383"/>
      <c r="AM4726" s="383"/>
      <c r="AN4726" s="523"/>
      <c r="AO4726" s="414"/>
      <c r="AP4726" s="548"/>
      <c r="AQ4726" s="414"/>
      <c r="AR4726" s="78"/>
      <c r="AS4726" s="78"/>
      <c r="AT4726" s="414"/>
      <c r="AU4726" s="548"/>
      <c r="AV4726" s="548"/>
      <c r="AW4726" s="414"/>
      <c r="AX4726" s="383"/>
      <c r="AY4726" s="548"/>
      <c r="AZ4726" s="414"/>
      <c r="BA4726" s="383"/>
      <c r="BB4726" s="548"/>
      <c r="BC4726" s="78"/>
      <c r="BD4726" s="414"/>
      <c r="BE4726" s="414"/>
      <c r="BF4726" s="414"/>
      <c r="BG4726" s="414"/>
      <c r="BH4726" s="414"/>
      <c r="BI4726" s="383"/>
      <c r="BJ4726" s="383"/>
      <c r="BK4726" s="78"/>
      <c r="BL4726" s="414"/>
      <c r="BM4726" s="383"/>
      <c r="BN4726" s="78"/>
      <c r="BO4726" s="414"/>
      <c r="BP4726" s="78"/>
      <c r="BQ4726" s="414"/>
      <c r="BR4726" s="383"/>
      <c r="BS4726" s="78"/>
      <c r="BT4726" s="83"/>
      <c r="BU4726" s="529"/>
      <c r="BV4726" s="530"/>
      <c r="BW4726" s="530"/>
      <c r="BX4726" s="98" t="s">
        <v>8015</v>
      </c>
      <c r="BY4726" s="112">
        <f t="shared" si="454"/>
        <v>4721</v>
      </c>
      <c r="BZ4726" s="65">
        <f t="shared" si="459"/>
        <v>0</v>
      </c>
      <c r="CA4726" s="359">
        <f t="shared" si="455"/>
        <v>13</v>
      </c>
      <c r="CB4726" s="359">
        <f t="shared" si="456"/>
        <v>11</v>
      </c>
      <c r="CC4726" s="359">
        <f t="shared" si="457"/>
        <v>2023</v>
      </c>
      <c r="CD4726" s="359" t="str">
        <f t="shared" si="458"/>
        <v>1311202368190DERRAME</v>
      </c>
    </row>
    <row r="4727" spans="1:82" s="121" customFormat="1" ht="96" customHeight="1">
      <c r="A4727" s="13"/>
      <c r="B4727" s="13"/>
      <c r="C4727" s="13"/>
      <c r="D4727" s="123">
        <v>45243</v>
      </c>
      <c r="E4727" s="114" t="s">
        <v>2718</v>
      </c>
      <c r="F4727" s="99" t="s">
        <v>2126</v>
      </c>
      <c r="G4727" s="99" t="s">
        <v>2800</v>
      </c>
      <c r="H4727" s="85" t="str">
        <f>VLOOKUP(E4727&amp;F4727,Divipola!$C$1:$F$1149,4,FALSE)</f>
        <v>25649</v>
      </c>
      <c r="I4727" s="77"/>
      <c r="J4727" s="181"/>
      <c r="K4727" s="146"/>
      <c r="L4727" s="146"/>
      <c r="M4727" s="146"/>
      <c r="N4727" s="146">
        <v>4</v>
      </c>
      <c r="O4727" s="146">
        <v>1</v>
      </c>
      <c r="P4727" s="146">
        <v>1</v>
      </c>
      <c r="Q4727" s="146"/>
      <c r="R4727" s="146"/>
      <c r="S4727" s="146"/>
      <c r="T4727" s="146"/>
      <c r="U4727" s="146"/>
      <c r="V4727" s="146"/>
      <c r="W4727" s="146"/>
      <c r="X4727" s="146"/>
      <c r="Y4727" s="146"/>
      <c r="Z4727" s="147"/>
      <c r="AA4727" s="148"/>
      <c r="AB4727" s="383"/>
      <c r="AC4727" s="73"/>
      <c r="AD4727" s="414"/>
      <c r="AE4727" s="393"/>
      <c r="AF4727" s="78"/>
      <c r="AG4727" s="414"/>
      <c r="AH4727" s="383"/>
      <c r="AI4727" s="453"/>
      <c r="AJ4727" s="453"/>
      <c r="AK4727" s="414"/>
      <c r="AL4727" s="383"/>
      <c r="AM4727" s="383"/>
      <c r="AN4727" s="523"/>
      <c r="AO4727" s="414"/>
      <c r="AP4727" s="548"/>
      <c r="AQ4727" s="414"/>
      <c r="AR4727" s="78"/>
      <c r="AS4727" s="78"/>
      <c r="AT4727" s="414"/>
      <c r="AU4727" s="548"/>
      <c r="AV4727" s="548"/>
      <c r="AW4727" s="414"/>
      <c r="AX4727" s="383"/>
      <c r="AY4727" s="548"/>
      <c r="AZ4727" s="414"/>
      <c r="BA4727" s="383"/>
      <c r="BB4727" s="548"/>
      <c r="BC4727" s="78"/>
      <c r="BD4727" s="414"/>
      <c r="BE4727" s="414"/>
      <c r="BF4727" s="414"/>
      <c r="BG4727" s="414"/>
      <c r="BH4727" s="414"/>
      <c r="BI4727" s="383"/>
      <c r="BJ4727" s="383"/>
      <c r="BK4727" s="78"/>
      <c r="BL4727" s="414"/>
      <c r="BM4727" s="383"/>
      <c r="BN4727" s="78"/>
      <c r="BO4727" s="414"/>
      <c r="BP4727" s="78"/>
      <c r="BQ4727" s="414"/>
      <c r="BR4727" s="383"/>
      <c r="BS4727" s="78"/>
      <c r="BT4727" s="83"/>
      <c r="BU4727" s="75"/>
      <c r="BV4727" s="74"/>
      <c r="BW4727" s="74"/>
      <c r="BX4727" s="98" t="s">
        <v>8016</v>
      </c>
      <c r="BY4727" s="112">
        <f t="shared" si="454"/>
        <v>4722</v>
      </c>
      <c r="BZ4727" s="65">
        <f t="shared" si="459"/>
        <v>0</v>
      </c>
      <c r="CA4727" s="359">
        <f t="shared" si="455"/>
        <v>13</v>
      </c>
      <c r="CB4727" s="359">
        <f t="shared" si="456"/>
        <v>11</v>
      </c>
      <c r="CC4727" s="359">
        <f t="shared" si="457"/>
        <v>2023</v>
      </c>
      <c r="CD4727" s="359" t="str">
        <f t="shared" si="458"/>
        <v>1311202325649INCENDIO ESTRUCTURAL</v>
      </c>
    </row>
    <row r="4728" spans="1:82" s="121" customFormat="1" ht="108" customHeight="1">
      <c r="A4728" s="13"/>
      <c r="B4728" s="13"/>
      <c r="C4728" s="13"/>
      <c r="D4728" s="123">
        <v>45243</v>
      </c>
      <c r="E4728" s="123" t="s">
        <v>2161</v>
      </c>
      <c r="F4728" s="124" t="s">
        <v>755</v>
      </c>
      <c r="G4728" s="124" t="s">
        <v>2960</v>
      </c>
      <c r="H4728" s="85" t="str">
        <f>VLOOKUP(E4728&amp;F4728,Divipola!$C$1:$F$1149,4,FALSE)</f>
        <v>17446</v>
      </c>
      <c r="I4728" s="77"/>
      <c r="J4728" s="181"/>
      <c r="K4728" s="146">
        <v>4</v>
      </c>
      <c r="L4728" s="146">
        <v>2</v>
      </c>
      <c r="M4728" s="146"/>
      <c r="N4728" s="146">
        <v>6</v>
      </c>
      <c r="O4728" s="146"/>
      <c r="P4728" s="146"/>
      <c r="Q4728" s="146"/>
      <c r="R4728" s="146"/>
      <c r="S4728" s="146"/>
      <c r="T4728" s="146"/>
      <c r="U4728" s="146"/>
      <c r="V4728" s="146"/>
      <c r="W4728" s="146"/>
      <c r="X4728" s="146"/>
      <c r="Y4728" s="146"/>
      <c r="Z4728" s="147"/>
      <c r="AA4728" s="148" t="s">
        <v>8014</v>
      </c>
      <c r="AB4728" s="383"/>
      <c r="AC4728" s="73"/>
      <c r="AD4728" s="414"/>
      <c r="AE4728" s="393"/>
      <c r="AF4728" s="78"/>
      <c r="AG4728" s="414"/>
      <c r="AH4728" s="383"/>
      <c r="AI4728" s="453"/>
      <c r="AJ4728" s="453"/>
      <c r="AK4728" s="414"/>
      <c r="AL4728" s="383"/>
      <c r="AM4728" s="383"/>
      <c r="AN4728" s="523"/>
      <c r="AO4728" s="414"/>
      <c r="AP4728" s="548"/>
      <c r="AQ4728" s="414"/>
      <c r="AR4728" s="78"/>
      <c r="AS4728" s="78"/>
      <c r="AT4728" s="414"/>
      <c r="AU4728" s="548"/>
      <c r="AV4728" s="548"/>
      <c r="AW4728" s="414"/>
      <c r="AX4728" s="383"/>
      <c r="AY4728" s="548"/>
      <c r="AZ4728" s="414"/>
      <c r="BA4728" s="383"/>
      <c r="BB4728" s="548"/>
      <c r="BC4728" s="78"/>
      <c r="BD4728" s="414"/>
      <c r="BE4728" s="414"/>
      <c r="BF4728" s="414"/>
      <c r="BG4728" s="414"/>
      <c r="BH4728" s="414"/>
      <c r="BI4728" s="383"/>
      <c r="BJ4728" s="383"/>
      <c r="BK4728" s="78"/>
      <c r="BL4728" s="414"/>
      <c r="BM4728" s="383"/>
      <c r="BN4728" s="78"/>
      <c r="BO4728" s="414"/>
      <c r="BP4728" s="78"/>
      <c r="BQ4728" s="414"/>
      <c r="BR4728" s="383"/>
      <c r="BS4728" s="78"/>
      <c r="BT4728" s="83"/>
      <c r="BU4728" s="75"/>
      <c r="BV4728" s="74"/>
      <c r="BW4728" s="74"/>
      <c r="BX4728" s="98" t="s">
        <v>8017</v>
      </c>
      <c r="BY4728" s="112">
        <f t="shared" si="454"/>
        <v>4723</v>
      </c>
      <c r="BZ4728" s="65">
        <f t="shared" si="459"/>
        <v>0</v>
      </c>
      <c r="CA4728" s="359">
        <f t="shared" si="455"/>
        <v>13</v>
      </c>
      <c r="CB4728" s="359">
        <f t="shared" si="456"/>
        <v>11</v>
      </c>
      <c r="CC4728" s="359">
        <f t="shared" si="457"/>
        <v>2023</v>
      </c>
      <c r="CD4728" s="359" t="str">
        <f t="shared" si="458"/>
        <v>1311202317446ACCIDENTE TRANSPORTE TERRESTRE</v>
      </c>
    </row>
    <row r="4729" spans="1:82" s="121" customFormat="1" ht="96" customHeight="1">
      <c r="A4729" s="13"/>
      <c r="B4729" s="13"/>
      <c r="C4729" s="13"/>
      <c r="D4729" s="123">
        <v>45243</v>
      </c>
      <c r="E4729" s="114" t="s">
        <v>2723</v>
      </c>
      <c r="F4729" s="99" t="s">
        <v>2729</v>
      </c>
      <c r="G4729" s="99" t="s">
        <v>2800</v>
      </c>
      <c r="H4729" s="85" t="str">
        <f>VLOOKUP(E4729&amp;F4729,Divipola!$C$1:$F$1149,4,FALSE)</f>
        <v>13001</v>
      </c>
      <c r="I4729" s="77"/>
      <c r="J4729" s="181"/>
      <c r="K4729" s="146"/>
      <c r="L4729" s="146"/>
      <c r="M4729" s="146"/>
      <c r="N4729" s="146">
        <v>4</v>
      </c>
      <c r="O4729" s="146">
        <v>1</v>
      </c>
      <c r="P4729" s="146"/>
      <c r="Q4729" s="146">
        <v>1</v>
      </c>
      <c r="R4729" s="146"/>
      <c r="S4729" s="146"/>
      <c r="T4729" s="146"/>
      <c r="U4729" s="146"/>
      <c r="V4729" s="146"/>
      <c r="W4729" s="146"/>
      <c r="X4729" s="146"/>
      <c r="Y4729" s="146"/>
      <c r="Z4729" s="147"/>
      <c r="AA4729" s="148"/>
      <c r="AB4729" s="383"/>
      <c r="AC4729" s="73"/>
      <c r="AD4729" s="414"/>
      <c r="AE4729" s="393"/>
      <c r="AF4729" s="78"/>
      <c r="AG4729" s="414"/>
      <c r="AH4729" s="383"/>
      <c r="AI4729" s="453"/>
      <c r="AJ4729" s="453"/>
      <c r="AK4729" s="414"/>
      <c r="AL4729" s="383"/>
      <c r="AM4729" s="383"/>
      <c r="AN4729" s="523"/>
      <c r="AO4729" s="414"/>
      <c r="AP4729" s="548"/>
      <c r="AQ4729" s="414"/>
      <c r="AR4729" s="78"/>
      <c r="AS4729" s="78"/>
      <c r="AT4729" s="414"/>
      <c r="AU4729" s="548"/>
      <c r="AV4729" s="548"/>
      <c r="AW4729" s="414"/>
      <c r="AX4729" s="383"/>
      <c r="AY4729" s="548"/>
      <c r="AZ4729" s="414"/>
      <c r="BA4729" s="383"/>
      <c r="BB4729" s="548"/>
      <c r="BC4729" s="78"/>
      <c r="BD4729" s="414"/>
      <c r="BE4729" s="414"/>
      <c r="BF4729" s="414"/>
      <c r="BG4729" s="414"/>
      <c r="BH4729" s="414"/>
      <c r="BI4729" s="383"/>
      <c r="BJ4729" s="383"/>
      <c r="BK4729" s="78"/>
      <c r="BL4729" s="414"/>
      <c r="BM4729" s="383"/>
      <c r="BN4729" s="78"/>
      <c r="BO4729" s="414"/>
      <c r="BP4729" s="78"/>
      <c r="BQ4729" s="414"/>
      <c r="BR4729" s="383"/>
      <c r="BS4729" s="78"/>
      <c r="BT4729" s="83"/>
      <c r="BU4729" s="75"/>
      <c r="BV4729" s="74"/>
      <c r="BW4729" s="74"/>
      <c r="BX4729" s="98" t="s">
        <v>8018</v>
      </c>
      <c r="BY4729" s="112">
        <f t="shared" si="454"/>
        <v>4724</v>
      </c>
      <c r="BZ4729" s="65">
        <f t="shared" si="459"/>
        <v>0</v>
      </c>
      <c r="CA4729" s="359">
        <f t="shared" si="455"/>
        <v>13</v>
      </c>
      <c r="CB4729" s="359">
        <f t="shared" si="456"/>
        <v>11</v>
      </c>
      <c r="CC4729" s="359">
        <f t="shared" si="457"/>
        <v>2023</v>
      </c>
      <c r="CD4729" s="359" t="str">
        <f t="shared" si="458"/>
        <v>1311202313001INCENDIO ESTRUCTURAL</v>
      </c>
    </row>
    <row r="4730" spans="1:82" s="121" customFormat="1" ht="108" customHeight="1">
      <c r="A4730" s="13"/>
      <c r="B4730" s="13"/>
      <c r="C4730" s="13"/>
      <c r="D4730" s="110">
        <v>45241</v>
      </c>
      <c r="E4730" s="125" t="s">
        <v>2829</v>
      </c>
      <c r="F4730" s="126" t="s">
        <v>2288</v>
      </c>
      <c r="G4730" s="126" t="s">
        <v>3024</v>
      </c>
      <c r="H4730" s="85" t="str">
        <f>VLOOKUP(E4730&amp;F4730,Divipola!$C$1:$F$1149,4,FALSE)</f>
        <v>05002</v>
      </c>
      <c r="I4730" s="77"/>
      <c r="J4730" s="181"/>
      <c r="K4730" s="146">
        <v>1</v>
      </c>
      <c r="L4730" s="146"/>
      <c r="M4730" s="146"/>
      <c r="N4730" s="146">
        <v>1</v>
      </c>
      <c r="O4730" s="146"/>
      <c r="P4730" s="146"/>
      <c r="Q4730" s="146"/>
      <c r="R4730" s="146"/>
      <c r="S4730" s="146"/>
      <c r="T4730" s="146"/>
      <c r="U4730" s="146"/>
      <c r="V4730" s="146"/>
      <c r="W4730" s="146"/>
      <c r="X4730" s="146"/>
      <c r="Y4730" s="146"/>
      <c r="Z4730" s="147"/>
      <c r="AA4730" s="148"/>
      <c r="AB4730" s="383"/>
      <c r="AC4730" s="73"/>
      <c r="AD4730" s="414"/>
      <c r="AE4730" s="393"/>
      <c r="AF4730" s="78"/>
      <c r="AG4730" s="414"/>
      <c r="AH4730" s="383"/>
      <c r="AI4730" s="453"/>
      <c r="AJ4730" s="453"/>
      <c r="AK4730" s="414"/>
      <c r="AL4730" s="383"/>
      <c r="AM4730" s="383"/>
      <c r="AN4730" s="523"/>
      <c r="AO4730" s="414"/>
      <c r="AP4730" s="548"/>
      <c r="AQ4730" s="414"/>
      <c r="AR4730" s="78"/>
      <c r="AS4730" s="78"/>
      <c r="AT4730" s="414"/>
      <c r="AU4730" s="548"/>
      <c r="AV4730" s="548"/>
      <c r="AW4730" s="414"/>
      <c r="AX4730" s="383"/>
      <c r="AY4730" s="548"/>
      <c r="AZ4730" s="414"/>
      <c r="BA4730" s="383"/>
      <c r="BB4730" s="548"/>
      <c r="BC4730" s="78"/>
      <c r="BD4730" s="414"/>
      <c r="BE4730" s="414"/>
      <c r="BF4730" s="414"/>
      <c r="BG4730" s="414"/>
      <c r="BH4730" s="414"/>
      <c r="BI4730" s="383"/>
      <c r="BJ4730" s="383"/>
      <c r="BK4730" s="78"/>
      <c r="BL4730" s="414"/>
      <c r="BM4730" s="383"/>
      <c r="BN4730" s="78"/>
      <c r="BO4730" s="414"/>
      <c r="BP4730" s="78"/>
      <c r="BQ4730" s="414"/>
      <c r="BR4730" s="383"/>
      <c r="BS4730" s="78"/>
      <c r="BT4730" s="83"/>
      <c r="BU4730" s="75"/>
      <c r="BV4730" s="74"/>
      <c r="BW4730" s="74"/>
      <c r="BX4730" s="98" t="s">
        <v>8019</v>
      </c>
      <c r="BY4730" s="112">
        <f t="shared" si="454"/>
        <v>4725</v>
      </c>
      <c r="BZ4730" s="65">
        <f t="shared" si="459"/>
        <v>0</v>
      </c>
      <c r="CA4730" s="359">
        <f t="shared" si="455"/>
        <v>11</v>
      </c>
      <c r="CB4730" s="359">
        <f t="shared" si="456"/>
        <v>11</v>
      </c>
      <c r="CC4730" s="359">
        <f t="shared" si="457"/>
        <v>2023</v>
      </c>
      <c r="CD4730" s="359" t="str">
        <f t="shared" si="458"/>
        <v>1111202305002INMERSION</v>
      </c>
    </row>
    <row r="4731" spans="1:82" s="121" customFormat="1" ht="72" customHeight="1">
      <c r="A4731" s="13"/>
      <c r="B4731" s="13"/>
      <c r="C4731" s="13"/>
      <c r="D4731" s="123">
        <v>45241</v>
      </c>
      <c r="E4731" s="123" t="s">
        <v>2833</v>
      </c>
      <c r="F4731" s="124" t="s">
        <v>900</v>
      </c>
      <c r="G4731" s="126" t="s">
        <v>2802</v>
      </c>
      <c r="H4731" s="85" t="str">
        <f>VLOOKUP(E4731&amp;F4731,Divipola!$C$1:$F$1149,4,FALSE)</f>
        <v>20060</v>
      </c>
      <c r="I4731" s="77"/>
      <c r="J4731" s="181"/>
      <c r="K4731" s="146"/>
      <c r="L4731" s="146"/>
      <c r="M4731" s="146"/>
      <c r="N4731" s="146">
        <v>372</v>
      </c>
      <c r="O4731" s="146">
        <v>93</v>
      </c>
      <c r="P4731" s="146"/>
      <c r="Q4731" s="146">
        <v>43</v>
      </c>
      <c r="R4731" s="146"/>
      <c r="S4731" s="146"/>
      <c r="T4731" s="146"/>
      <c r="U4731" s="146"/>
      <c r="V4731" s="146"/>
      <c r="W4731" s="146"/>
      <c r="X4731" s="146"/>
      <c r="Y4731" s="146"/>
      <c r="Z4731" s="147"/>
      <c r="AA4731" s="148"/>
      <c r="AB4731" s="383"/>
      <c r="AC4731" s="73"/>
      <c r="AD4731" s="414"/>
      <c r="AE4731" s="393"/>
      <c r="AF4731" s="78"/>
      <c r="AG4731" s="414"/>
      <c r="AH4731" s="383"/>
      <c r="AI4731" s="453"/>
      <c r="AJ4731" s="453"/>
      <c r="AK4731" s="414"/>
      <c r="AL4731" s="383"/>
      <c r="AM4731" s="383"/>
      <c r="AN4731" s="523"/>
      <c r="AO4731" s="414"/>
      <c r="AP4731" s="548"/>
      <c r="AQ4731" s="414"/>
      <c r="AR4731" s="78"/>
      <c r="AS4731" s="78"/>
      <c r="AT4731" s="414"/>
      <c r="AU4731" s="548"/>
      <c r="AV4731" s="548"/>
      <c r="AW4731" s="414"/>
      <c r="AX4731" s="383"/>
      <c r="AY4731" s="548"/>
      <c r="AZ4731" s="414"/>
      <c r="BA4731" s="383"/>
      <c r="BB4731" s="548"/>
      <c r="BC4731" s="78"/>
      <c r="BD4731" s="414"/>
      <c r="BE4731" s="414"/>
      <c r="BF4731" s="414"/>
      <c r="BG4731" s="414"/>
      <c r="BH4731" s="414"/>
      <c r="BI4731" s="383"/>
      <c r="BJ4731" s="383"/>
      <c r="BK4731" s="78"/>
      <c r="BL4731" s="414"/>
      <c r="BM4731" s="383"/>
      <c r="BN4731" s="78"/>
      <c r="BO4731" s="414"/>
      <c r="BP4731" s="78"/>
      <c r="BQ4731" s="414"/>
      <c r="BR4731" s="383"/>
      <c r="BS4731" s="78"/>
      <c r="BT4731" s="83"/>
      <c r="BU4731" s="75"/>
      <c r="BV4731" s="74"/>
      <c r="BW4731" s="74"/>
      <c r="BX4731" s="98" t="s">
        <v>8020</v>
      </c>
      <c r="BY4731" s="112">
        <f t="shared" si="454"/>
        <v>4726</v>
      </c>
      <c r="BZ4731" s="65">
        <f t="shared" si="459"/>
        <v>0</v>
      </c>
      <c r="CA4731" s="359">
        <f t="shared" si="455"/>
        <v>11</v>
      </c>
      <c r="CB4731" s="359">
        <f t="shared" si="456"/>
        <v>11</v>
      </c>
      <c r="CC4731" s="359">
        <f t="shared" si="457"/>
        <v>2023</v>
      </c>
      <c r="CD4731" s="359" t="str">
        <f t="shared" si="458"/>
        <v>1111202320060INUNDACION</v>
      </c>
    </row>
    <row r="4732" spans="1:82" s="121" customFormat="1" ht="48" customHeight="1">
      <c r="A4732" s="13"/>
      <c r="B4732" s="13"/>
      <c r="C4732" s="13"/>
      <c r="D4732" s="123">
        <v>45241</v>
      </c>
      <c r="E4732" s="114" t="s">
        <v>2718</v>
      </c>
      <c r="F4732" s="99" t="s">
        <v>1151</v>
      </c>
      <c r="G4732" s="130" t="s">
        <v>8680</v>
      </c>
      <c r="H4732" s="85" t="str">
        <f>VLOOKUP(E4732&amp;F4732,Divipola!$C$1:$F$1149,4,FALSE)</f>
        <v>25662</v>
      </c>
      <c r="I4732" s="77"/>
      <c r="J4732" s="181"/>
      <c r="K4732" s="146"/>
      <c r="L4732" s="146"/>
      <c r="M4732" s="146"/>
      <c r="N4732" s="146"/>
      <c r="O4732" s="146"/>
      <c r="P4732" s="146"/>
      <c r="Q4732" s="146"/>
      <c r="R4732" s="146"/>
      <c r="S4732" s="146"/>
      <c r="T4732" s="146"/>
      <c r="U4732" s="146"/>
      <c r="V4732" s="146"/>
      <c r="W4732" s="146"/>
      <c r="X4732" s="146"/>
      <c r="Y4732" s="146"/>
      <c r="Z4732" s="147">
        <v>1</v>
      </c>
      <c r="AA4732" s="148"/>
      <c r="AB4732" s="383"/>
      <c r="AC4732" s="73"/>
      <c r="AD4732" s="414"/>
      <c r="AE4732" s="393"/>
      <c r="AF4732" s="78"/>
      <c r="AG4732" s="414"/>
      <c r="AH4732" s="383"/>
      <c r="AI4732" s="453"/>
      <c r="AJ4732" s="453"/>
      <c r="AK4732" s="414"/>
      <c r="AL4732" s="383"/>
      <c r="AM4732" s="383"/>
      <c r="AN4732" s="523"/>
      <c r="AO4732" s="414"/>
      <c r="AP4732" s="548"/>
      <c r="AQ4732" s="414"/>
      <c r="AR4732" s="78"/>
      <c r="AS4732" s="78"/>
      <c r="AT4732" s="414"/>
      <c r="AU4732" s="548"/>
      <c r="AV4732" s="548"/>
      <c r="AW4732" s="414"/>
      <c r="AX4732" s="383"/>
      <c r="AY4732" s="548"/>
      <c r="AZ4732" s="414"/>
      <c r="BA4732" s="383"/>
      <c r="BB4732" s="548"/>
      <c r="BC4732" s="78"/>
      <c r="BD4732" s="414"/>
      <c r="BE4732" s="414"/>
      <c r="BF4732" s="414"/>
      <c r="BG4732" s="414"/>
      <c r="BH4732" s="414"/>
      <c r="BI4732" s="383"/>
      <c r="BJ4732" s="383"/>
      <c r="BK4732" s="78"/>
      <c r="BL4732" s="414"/>
      <c r="BM4732" s="383"/>
      <c r="BN4732" s="78"/>
      <c r="BO4732" s="414"/>
      <c r="BP4732" s="78"/>
      <c r="BQ4732" s="414"/>
      <c r="BR4732" s="383"/>
      <c r="BS4732" s="78"/>
      <c r="BT4732" s="83"/>
      <c r="BU4732" s="75"/>
      <c r="BV4732" s="74"/>
      <c r="BW4732" s="74"/>
      <c r="BX4732" s="98" t="s">
        <v>8021</v>
      </c>
      <c r="BY4732" s="112">
        <f t="shared" si="454"/>
        <v>4727</v>
      </c>
      <c r="BZ4732" s="65">
        <f t="shared" si="459"/>
        <v>0</v>
      </c>
      <c r="CA4732" s="359">
        <f t="shared" si="455"/>
        <v>11</v>
      </c>
      <c r="CB4732" s="359">
        <f t="shared" si="456"/>
        <v>11</v>
      </c>
      <c r="CC4732" s="359">
        <f t="shared" si="457"/>
        <v>2023</v>
      </c>
      <c r="CD4732" s="359" t="str">
        <f t="shared" si="458"/>
        <v xml:space="preserve">1111202325662INCENDIO FORESTAL </v>
      </c>
    </row>
    <row r="4733" spans="1:82" s="121" customFormat="1" ht="84" customHeight="1">
      <c r="A4733" s="13"/>
      <c r="B4733" s="13"/>
      <c r="C4733" s="13"/>
      <c r="D4733" s="123">
        <v>45244</v>
      </c>
      <c r="E4733" s="123" t="s">
        <v>2622</v>
      </c>
      <c r="F4733" s="124" t="s">
        <v>1365</v>
      </c>
      <c r="G4733" s="124" t="s">
        <v>2827</v>
      </c>
      <c r="H4733" s="85" t="str">
        <f>VLOOKUP(E4733&amp;F4733,Divipola!$C$1:$F$1149,4,FALSE)</f>
        <v>41770</v>
      </c>
      <c r="I4733" s="77"/>
      <c r="J4733" s="181"/>
      <c r="K4733" s="146"/>
      <c r="L4733" s="146"/>
      <c r="M4733" s="146"/>
      <c r="N4733" s="146"/>
      <c r="O4733" s="146"/>
      <c r="P4733" s="146"/>
      <c r="Q4733" s="146"/>
      <c r="R4733" s="146">
        <v>1</v>
      </c>
      <c r="S4733" s="146"/>
      <c r="T4733" s="146"/>
      <c r="U4733" s="146"/>
      <c r="V4733" s="146"/>
      <c r="W4733" s="146"/>
      <c r="X4733" s="146"/>
      <c r="Y4733" s="146"/>
      <c r="Z4733" s="147"/>
      <c r="AA4733" s="148"/>
      <c r="AB4733" s="383"/>
      <c r="AC4733" s="73"/>
      <c r="AD4733" s="414"/>
      <c r="AE4733" s="393"/>
      <c r="AF4733" s="78"/>
      <c r="AG4733" s="414"/>
      <c r="AH4733" s="383"/>
      <c r="AI4733" s="453"/>
      <c r="AJ4733" s="453"/>
      <c r="AK4733" s="414"/>
      <c r="AL4733" s="383"/>
      <c r="AM4733" s="383"/>
      <c r="AN4733" s="523"/>
      <c r="AO4733" s="414"/>
      <c r="AP4733" s="548"/>
      <c r="AQ4733" s="414"/>
      <c r="AR4733" s="78"/>
      <c r="AS4733" s="78"/>
      <c r="AT4733" s="414"/>
      <c r="AU4733" s="548"/>
      <c r="AV4733" s="548"/>
      <c r="AW4733" s="414"/>
      <c r="AX4733" s="383"/>
      <c r="AY4733" s="548"/>
      <c r="AZ4733" s="414"/>
      <c r="BA4733" s="383"/>
      <c r="BB4733" s="548"/>
      <c r="BC4733" s="78"/>
      <c r="BD4733" s="414"/>
      <c r="BE4733" s="414"/>
      <c r="BF4733" s="414"/>
      <c r="BG4733" s="414"/>
      <c r="BH4733" s="414"/>
      <c r="BI4733" s="383"/>
      <c r="BJ4733" s="383"/>
      <c r="BK4733" s="78"/>
      <c r="BL4733" s="414"/>
      <c r="BM4733" s="383"/>
      <c r="BN4733" s="78"/>
      <c r="BO4733" s="414"/>
      <c r="BP4733" s="78"/>
      <c r="BQ4733" s="414"/>
      <c r="BR4733" s="383"/>
      <c r="BS4733" s="78"/>
      <c r="BT4733" s="83"/>
      <c r="BU4733" s="75"/>
      <c r="BV4733" s="74"/>
      <c r="BW4733" s="74"/>
      <c r="BX4733" s="120" t="s">
        <v>8022</v>
      </c>
      <c r="BY4733" s="112">
        <f t="shared" si="454"/>
        <v>4728</v>
      </c>
      <c r="BZ4733" s="65">
        <f t="shared" si="459"/>
        <v>0</v>
      </c>
      <c r="CA4733" s="359">
        <f t="shared" si="455"/>
        <v>14</v>
      </c>
      <c r="CB4733" s="359">
        <f t="shared" si="456"/>
        <v>11</v>
      </c>
      <c r="CC4733" s="359">
        <f t="shared" si="457"/>
        <v>2023</v>
      </c>
      <c r="CD4733" s="359" t="str">
        <f t="shared" si="458"/>
        <v>1411202341770MOVIMIENTO EN MASA</v>
      </c>
    </row>
    <row r="4734" spans="1:82" s="121" customFormat="1" ht="48" customHeight="1">
      <c r="A4734" s="13"/>
      <c r="B4734" s="13"/>
      <c r="C4734" s="13"/>
      <c r="D4734" s="123">
        <v>45243</v>
      </c>
      <c r="E4734" s="114" t="s">
        <v>2661</v>
      </c>
      <c r="F4734" s="99" t="s">
        <v>543</v>
      </c>
      <c r="G4734" s="99" t="s">
        <v>2810</v>
      </c>
      <c r="H4734" s="85" t="str">
        <f>VLOOKUP(E4734&amp;F4734,Divipola!$C$1:$F$1149,4,FALSE)</f>
        <v>15362</v>
      </c>
      <c r="I4734" s="77"/>
      <c r="J4734" s="181"/>
      <c r="K4734" s="146">
        <v>1</v>
      </c>
      <c r="L4734" s="146">
        <v>1</v>
      </c>
      <c r="M4734" s="146"/>
      <c r="N4734" s="146"/>
      <c r="O4734" s="146"/>
      <c r="P4734" s="146"/>
      <c r="Q4734" s="146"/>
      <c r="R4734" s="146"/>
      <c r="S4734" s="146"/>
      <c r="T4734" s="146"/>
      <c r="U4734" s="146"/>
      <c r="V4734" s="146"/>
      <c r="W4734" s="146"/>
      <c r="X4734" s="146"/>
      <c r="Y4734" s="146"/>
      <c r="Z4734" s="147"/>
      <c r="AA4734" s="148"/>
      <c r="AB4734" s="383"/>
      <c r="AC4734" s="73"/>
      <c r="AD4734" s="414"/>
      <c r="AE4734" s="393"/>
      <c r="AF4734" s="78"/>
      <c r="AG4734" s="414"/>
      <c r="AH4734" s="383"/>
      <c r="AI4734" s="453"/>
      <c r="AJ4734" s="453"/>
      <c r="AK4734" s="414"/>
      <c r="AL4734" s="383"/>
      <c r="AM4734" s="383"/>
      <c r="AN4734" s="523"/>
      <c r="AO4734" s="414"/>
      <c r="AP4734" s="548"/>
      <c r="AQ4734" s="414"/>
      <c r="AR4734" s="78"/>
      <c r="AS4734" s="78"/>
      <c r="AT4734" s="414"/>
      <c r="AU4734" s="548"/>
      <c r="AV4734" s="548"/>
      <c r="AW4734" s="414"/>
      <c r="AX4734" s="383"/>
      <c r="AY4734" s="548"/>
      <c r="AZ4734" s="414"/>
      <c r="BA4734" s="383"/>
      <c r="BB4734" s="548"/>
      <c r="BC4734" s="78"/>
      <c r="BD4734" s="414"/>
      <c r="BE4734" s="414"/>
      <c r="BF4734" s="414"/>
      <c r="BG4734" s="414"/>
      <c r="BH4734" s="414"/>
      <c r="BI4734" s="383"/>
      <c r="BJ4734" s="383"/>
      <c r="BK4734" s="78"/>
      <c r="BL4734" s="414"/>
      <c r="BM4734" s="383"/>
      <c r="BN4734" s="78"/>
      <c r="BO4734" s="414"/>
      <c r="BP4734" s="78"/>
      <c r="BQ4734" s="414"/>
      <c r="BR4734" s="383"/>
      <c r="BS4734" s="78"/>
      <c r="BT4734" s="83"/>
      <c r="BU4734" s="75"/>
      <c r="BV4734" s="74"/>
      <c r="BW4734" s="74"/>
      <c r="BX4734" s="98" t="s">
        <v>8023</v>
      </c>
      <c r="BY4734" s="112">
        <f t="shared" si="454"/>
        <v>4729</v>
      </c>
      <c r="BZ4734" s="65">
        <f t="shared" si="459"/>
        <v>0</v>
      </c>
      <c r="CA4734" s="359">
        <f t="shared" si="455"/>
        <v>13</v>
      </c>
      <c r="CB4734" s="359">
        <f t="shared" si="456"/>
        <v>11</v>
      </c>
      <c r="CC4734" s="359">
        <f t="shared" si="457"/>
        <v>2023</v>
      </c>
      <c r="CD4734" s="359" t="str">
        <f t="shared" si="458"/>
        <v>1311202315362ACCIDENTE MINERO</v>
      </c>
    </row>
    <row r="4735" spans="1:82" s="121" customFormat="1" ht="120" customHeight="1">
      <c r="A4735" s="13"/>
      <c r="B4735" s="13"/>
      <c r="C4735" s="13"/>
      <c r="D4735" s="123">
        <v>45241</v>
      </c>
      <c r="E4735" s="123" t="s">
        <v>2832</v>
      </c>
      <c r="F4735" s="124" t="s">
        <v>2649</v>
      </c>
      <c r="G4735" s="126" t="s">
        <v>2803</v>
      </c>
      <c r="H4735" s="85" t="str">
        <f>VLOOKUP(E4735&amp;F4735,Divipola!$C$1:$F$1149,4,FALSE)</f>
        <v>76736</v>
      </c>
      <c r="I4735" s="77"/>
      <c r="J4735" s="181"/>
      <c r="K4735" s="146"/>
      <c r="L4735" s="146"/>
      <c r="M4735" s="146"/>
      <c r="N4735" s="146">
        <v>220</v>
      </c>
      <c r="O4735" s="146">
        <v>44</v>
      </c>
      <c r="P4735" s="146">
        <v>2</v>
      </c>
      <c r="Q4735" s="146">
        <v>42</v>
      </c>
      <c r="R4735" s="146"/>
      <c r="S4735" s="146"/>
      <c r="T4735" s="146"/>
      <c r="U4735" s="146"/>
      <c r="V4735" s="146"/>
      <c r="W4735" s="146"/>
      <c r="X4735" s="146"/>
      <c r="Y4735" s="146"/>
      <c r="Z4735" s="147"/>
      <c r="AA4735" s="185" t="s">
        <v>8024</v>
      </c>
      <c r="AB4735" s="383"/>
      <c r="AC4735" s="73"/>
      <c r="AD4735" s="414"/>
      <c r="AE4735" s="393"/>
      <c r="AF4735" s="78"/>
      <c r="AG4735" s="414"/>
      <c r="AH4735" s="383"/>
      <c r="AI4735" s="453"/>
      <c r="AJ4735" s="453"/>
      <c r="AK4735" s="414"/>
      <c r="AL4735" s="383"/>
      <c r="AM4735" s="383"/>
      <c r="AN4735" s="523"/>
      <c r="AO4735" s="414"/>
      <c r="AP4735" s="548"/>
      <c r="AQ4735" s="414"/>
      <c r="AR4735" s="78"/>
      <c r="AS4735" s="78"/>
      <c r="AT4735" s="414"/>
      <c r="AU4735" s="548"/>
      <c r="AV4735" s="548"/>
      <c r="AW4735" s="414"/>
      <c r="AX4735" s="383"/>
      <c r="AY4735" s="548"/>
      <c r="AZ4735" s="414"/>
      <c r="BA4735" s="383"/>
      <c r="BB4735" s="548"/>
      <c r="BC4735" s="78"/>
      <c r="BD4735" s="414"/>
      <c r="BE4735" s="414"/>
      <c r="BF4735" s="414"/>
      <c r="BG4735" s="414"/>
      <c r="BH4735" s="414"/>
      <c r="BI4735" s="383"/>
      <c r="BJ4735" s="383"/>
      <c r="BK4735" s="78"/>
      <c r="BL4735" s="414"/>
      <c r="BM4735" s="383"/>
      <c r="BN4735" s="78"/>
      <c r="BO4735" s="414"/>
      <c r="BP4735" s="78"/>
      <c r="BQ4735" s="414"/>
      <c r="BR4735" s="383"/>
      <c r="BS4735" s="78"/>
      <c r="BT4735" s="83"/>
      <c r="BU4735" s="75"/>
      <c r="BV4735" s="74"/>
      <c r="BW4735" s="74"/>
      <c r="BX4735" s="103" t="s">
        <v>8026</v>
      </c>
      <c r="BY4735" s="112">
        <f t="shared" si="454"/>
        <v>4730</v>
      </c>
      <c r="BZ4735" s="65">
        <f t="shared" si="459"/>
        <v>0</v>
      </c>
      <c r="CA4735" s="359">
        <f t="shared" si="455"/>
        <v>11</v>
      </c>
      <c r="CB4735" s="359">
        <f t="shared" si="456"/>
        <v>11</v>
      </c>
      <c r="CC4735" s="359">
        <f t="shared" si="457"/>
        <v>2023</v>
      </c>
      <c r="CD4735" s="359" t="str">
        <f t="shared" si="458"/>
        <v>1111202376736VENDAVAL</v>
      </c>
    </row>
    <row r="4736" spans="1:82" s="121" customFormat="1" ht="132" customHeight="1">
      <c r="A4736" s="13"/>
      <c r="B4736" s="13"/>
      <c r="C4736" s="13"/>
      <c r="D4736" s="123">
        <v>45227</v>
      </c>
      <c r="E4736" s="114" t="s">
        <v>2723</v>
      </c>
      <c r="F4736" s="99" t="s">
        <v>1475</v>
      </c>
      <c r="G4736" s="99" t="s">
        <v>2802</v>
      </c>
      <c r="H4736" s="85" t="str">
        <f>VLOOKUP(E4736&amp;F4736,Divipola!$C$1:$F$1149,4,FALSE)</f>
        <v>13222</v>
      </c>
      <c r="I4736" s="77"/>
      <c r="J4736" s="181"/>
      <c r="K4736" s="146"/>
      <c r="L4736" s="146"/>
      <c r="M4736" s="146"/>
      <c r="N4736" s="146">
        <v>156</v>
      </c>
      <c r="O4736" s="146">
        <v>45</v>
      </c>
      <c r="P4736" s="146"/>
      <c r="Q4736" s="146">
        <v>45</v>
      </c>
      <c r="R4736" s="146"/>
      <c r="S4736" s="146"/>
      <c r="T4736" s="146"/>
      <c r="U4736" s="146"/>
      <c r="V4736" s="146"/>
      <c r="W4736" s="146"/>
      <c r="X4736" s="146"/>
      <c r="Y4736" s="146"/>
      <c r="Z4736" s="147"/>
      <c r="AA4736" s="185" t="s">
        <v>8025</v>
      </c>
      <c r="AB4736" s="383"/>
      <c r="AC4736" s="73"/>
      <c r="AD4736" s="414"/>
      <c r="AE4736" s="393"/>
      <c r="AF4736" s="78"/>
      <c r="AG4736" s="414"/>
      <c r="AH4736" s="383"/>
      <c r="AI4736" s="453"/>
      <c r="AJ4736" s="453"/>
      <c r="AK4736" s="414"/>
      <c r="AL4736" s="383"/>
      <c r="AM4736" s="383"/>
      <c r="AN4736" s="523"/>
      <c r="AO4736" s="414"/>
      <c r="AP4736" s="548"/>
      <c r="AQ4736" s="414"/>
      <c r="AR4736" s="78"/>
      <c r="AS4736" s="78"/>
      <c r="AT4736" s="414"/>
      <c r="AU4736" s="548"/>
      <c r="AV4736" s="548"/>
      <c r="AW4736" s="414"/>
      <c r="AX4736" s="383"/>
      <c r="AY4736" s="548"/>
      <c r="AZ4736" s="414"/>
      <c r="BA4736" s="383"/>
      <c r="BB4736" s="548"/>
      <c r="BC4736" s="78"/>
      <c r="BD4736" s="414"/>
      <c r="BE4736" s="414"/>
      <c r="BF4736" s="414"/>
      <c r="BG4736" s="414"/>
      <c r="BH4736" s="414"/>
      <c r="BI4736" s="383"/>
      <c r="BJ4736" s="383"/>
      <c r="BK4736" s="78"/>
      <c r="BL4736" s="414"/>
      <c r="BM4736" s="383"/>
      <c r="BN4736" s="78"/>
      <c r="BO4736" s="414"/>
      <c r="BP4736" s="78"/>
      <c r="BQ4736" s="414"/>
      <c r="BR4736" s="383"/>
      <c r="BS4736" s="78"/>
      <c r="BT4736" s="83"/>
      <c r="BU4736" s="75"/>
      <c r="BV4736" s="74"/>
      <c r="BW4736" s="74"/>
      <c r="BX4736" s="103" t="s">
        <v>8027</v>
      </c>
      <c r="BY4736" s="112">
        <f t="shared" si="454"/>
        <v>4731</v>
      </c>
      <c r="BZ4736" s="65">
        <f t="shared" si="459"/>
        <v>0</v>
      </c>
      <c r="CA4736" s="359">
        <f t="shared" si="455"/>
        <v>28</v>
      </c>
      <c r="CB4736" s="359">
        <f t="shared" si="456"/>
        <v>10</v>
      </c>
      <c r="CC4736" s="359">
        <f t="shared" si="457"/>
        <v>2023</v>
      </c>
      <c r="CD4736" s="359" t="str">
        <f t="shared" si="458"/>
        <v>2810202313222INUNDACION</v>
      </c>
    </row>
    <row r="4737" spans="1:82" s="121" customFormat="1" ht="84" customHeight="1">
      <c r="A4737" s="13"/>
      <c r="B4737" s="13"/>
      <c r="C4737" s="13"/>
      <c r="D4737" s="110">
        <v>45222</v>
      </c>
      <c r="E4737" s="125" t="s">
        <v>2756</v>
      </c>
      <c r="F4737" s="126" t="s">
        <v>2050</v>
      </c>
      <c r="G4737" s="130" t="s">
        <v>8680</v>
      </c>
      <c r="H4737" s="85" t="str">
        <f>VLOOKUP(E4737&amp;F4737,Divipola!$C$1:$F$1149,4,FALSE)</f>
        <v>52683</v>
      </c>
      <c r="I4737" s="77"/>
      <c r="J4737" s="181"/>
      <c r="K4737" s="146"/>
      <c r="L4737" s="146"/>
      <c r="M4737" s="146"/>
      <c r="N4737" s="146"/>
      <c r="O4737" s="146"/>
      <c r="P4737" s="146"/>
      <c r="Q4737" s="146"/>
      <c r="R4737" s="146"/>
      <c r="S4737" s="146"/>
      <c r="T4737" s="146"/>
      <c r="U4737" s="146"/>
      <c r="V4737" s="146"/>
      <c r="W4737" s="146"/>
      <c r="X4737" s="146"/>
      <c r="Y4737" s="146"/>
      <c r="Z4737" s="147">
        <v>80</v>
      </c>
      <c r="AA4737" s="148"/>
      <c r="AB4737" s="383"/>
      <c r="AC4737" s="73"/>
      <c r="AD4737" s="414"/>
      <c r="AE4737" s="393"/>
      <c r="AF4737" s="78"/>
      <c r="AG4737" s="414"/>
      <c r="AH4737" s="383"/>
      <c r="AI4737" s="453"/>
      <c r="AJ4737" s="453"/>
      <c r="AK4737" s="414"/>
      <c r="AL4737" s="383"/>
      <c r="AM4737" s="383"/>
      <c r="AN4737" s="523"/>
      <c r="AO4737" s="414"/>
      <c r="AP4737" s="548"/>
      <c r="AQ4737" s="414"/>
      <c r="AR4737" s="78"/>
      <c r="AS4737" s="78"/>
      <c r="AT4737" s="414"/>
      <c r="AU4737" s="548"/>
      <c r="AV4737" s="548"/>
      <c r="AW4737" s="414"/>
      <c r="AX4737" s="383"/>
      <c r="AY4737" s="548"/>
      <c r="AZ4737" s="414"/>
      <c r="BA4737" s="383"/>
      <c r="BB4737" s="548"/>
      <c r="BC4737" s="78"/>
      <c r="BD4737" s="414"/>
      <c r="BE4737" s="414"/>
      <c r="BF4737" s="414"/>
      <c r="BG4737" s="414"/>
      <c r="BH4737" s="414"/>
      <c r="BI4737" s="383"/>
      <c r="BJ4737" s="383"/>
      <c r="BK4737" s="78"/>
      <c r="BL4737" s="414"/>
      <c r="BM4737" s="383"/>
      <c r="BN4737" s="78"/>
      <c r="BO4737" s="414"/>
      <c r="BP4737" s="78"/>
      <c r="BQ4737" s="414"/>
      <c r="BR4737" s="383"/>
      <c r="BS4737" s="78"/>
      <c r="BT4737" s="83"/>
      <c r="BU4737" s="75"/>
      <c r="BV4737" s="74"/>
      <c r="BW4737" s="74"/>
      <c r="BX4737" s="98" t="s">
        <v>8028</v>
      </c>
      <c r="BY4737" s="112">
        <f t="shared" si="454"/>
        <v>4732</v>
      </c>
      <c r="BZ4737" s="65">
        <f t="shared" si="459"/>
        <v>0</v>
      </c>
      <c r="CA4737" s="359">
        <f t="shared" si="455"/>
        <v>23</v>
      </c>
      <c r="CB4737" s="359">
        <f t="shared" si="456"/>
        <v>10</v>
      </c>
      <c r="CC4737" s="359">
        <f t="shared" si="457"/>
        <v>2023</v>
      </c>
      <c r="CD4737" s="359" t="str">
        <f t="shared" si="458"/>
        <v xml:space="preserve">2310202352683INCENDIO FORESTAL </v>
      </c>
    </row>
    <row r="4738" spans="1:82" s="121" customFormat="1" ht="96" customHeight="1">
      <c r="A4738" s="13"/>
      <c r="B4738" s="13"/>
      <c r="C4738" s="13"/>
      <c r="D4738" s="123">
        <v>45222</v>
      </c>
      <c r="E4738" s="123" t="s">
        <v>2756</v>
      </c>
      <c r="F4738" s="124" t="s">
        <v>197</v>
      </c>
      <c r="G4738" s="130" t="s">
        <v>8680</v>
      </c>
      <c r="H4738" s="85" t="str">
        <f>VLOOKUP(E4738&amp;F4738,Divipola!$C$1:$F$1149,4,FALSE)</f>
        <v>52560</v>
      </c>
      <c r="I4738" s="77"/>
      <c r="J4738" s="181"/>
      <c r="K4738" s="146"/>
      <c r="L4738" s="146"/>
      <c r="M4738" s="146"/>
      <c r="N4738" s="146"/>
      <c r="O4738" s="146"/>
      <c r="P4738" s="146"/>
      <c r="Q4738" s="146"/>
      <c r="R4738" s="146"/>
      <c r="S4738" s="146"/>
      <c r="T4738" s="146"/>
      <c r="U4738" s="146"/>
      <c r="V4738" s="146"/>
      <c r="W4738" s="146"/>
      <c r="X4738" s="146"/>
      <c r="Y4738" s="146"/>
      <c r="Z4738" s="147">
        <v>3</v>
      </c>
      <c r="AA4738" s="148"/>
      <c r="AB4738" s="383"/>
      <c r="AC4738" s="73"/>
      <c r="AD4738" s="414"/>
      <c r="AE4738" s="393"/>
      <c r="AF4738" s="78"/>
      <c r="AG4738" s="414"/>
      <c r="AH4738" s="383"/>
      <c r="AI4738" s="453"/>
      <c r="AJ4738" s="453"/>
      <c r="AK4738" s="414"/>
      <c r="AL4738" s="383"/>
      <c r="AM4738" s="383"/>
      <c r="AN4738" s="523"/>
      <c r="AO4738" s="414"/>
      <c r="AP4738" s="548"/>
      <c r="AQ4738" s="414"/>
      <c r="AR4738" s="78"/>
      <c r="AS4738" s="78"/>
      <c r="AT4738" s="414"/>
      <c r="AU4738" s="548"/>
      <c r="AV4738" s="548"/>
      <c r="AW4738" s="414"/>
      <c r="AX4738" s="383"/>
      <c r="AY4738" s="548"/>
      <c r="AZ4738" s="414"/>
      <c r="BA4738" s="383"/>
      <c r="BB4738" s="548"/>
      <c r="BC4738" s="78"/>
      <c r="BD4738" s="414"/>
      <c r="BE4738" s="414"/>
      <c r="BF4738" s="414"/>
      <c r="BG4738" s="414"/>
      <c r="BH4738" s="414"/>
      <c r="BI4738" s="383"/>
      <c r="BJ4738" s="383"/>
      <c r="BK4738" s="78"/>
      <c r="BL4738" s="414"/>
      <c r="BM4738" s="383"/>
      <c r="BN4738" s="78"/>
      <c r="BO4738" s="414"/>
      <c r="BP4738" s="78"/>
      <c r="BQ4738" s="414"/>
      <c r="BR4738" s="383"/>
      <c r="BS4738" s="78"/>
      <c r="BT4738" s="83"/>
      <c r="BU4738" s="75"/>
      <c r="BV4738" s="74"/>
      <c r="BW4738" s="74"/>
      <c r="BX4738" s="98" t="s">
        <v>8029</v>
      </c>
      <c r="BY4738" s="112">
        <f t="shared" si="454"/>
        <v>4733</v>
      </c>
      <c r="BZ4738" s="65">
        <f t="shared" si="459"/>
        <v>0</v>
      </c>
      <c r="CA4738" s="359">
        <f t="shared" si="455"/>
        <v>23</v>
      </c>
      <c r="CB4738" s="359">
        <f t="shared" si="456"/>
        <v>10</v>
      </c>
      <c r="CC4738" s="359">
        <f t="shared" si="457"/>
        <v>2023</v>
      </c>
      <c r="CD4738" s="359" t="str">
        <f t="shared" si="458"/>
        <v xml:space="preserve">2310202352560INCENDIO FORESTAL </v>
      </c>
    </row>
    <row r="4739" spans="1:82" s="121" customFormat="1" ht="84" customHeight="1">
      <c r="A4739" s="13"/>
      <c r="B4739" s="13"/>
      <c r="C4739" s="13"/>
      <c r="D4739" s="123">
        <v>45217</v>
      </c>
      <c r="E4739" s="123" t="s">
        <v>2756</v>
      </c>
      <c r="F4739" s="124" t="s">
        <v>162</v>
      </c>
      <c r="G4739" s="130" t="s">
        <v>8680</v>
      </c>
      <c r="H4739" s="85" t="str">
        <f>VLOOKUP(E4739&amp;F4739,Divipola!$C$1:$F$1149,4,FALSE)</f>
        <v>52352</v>
      </c>
      <c r="I4739" s="77"/>
      <c r="J4739" s="181"/>
      <c r="K4739" s="146"/>
      <c r="L4739" s="146"/>
      <c r="M4739" s="146"/>
      <c r="N4739" s="146"/>
      <c r="O4739" s="146"/>
      <c r="P4739" s="146"/>
      <c r="Q4739" s="146"/>
      <c r="R4739" s="146"/>
      <c r="S4739" s="146"/>
      <c r="T4739" s="146"/>
      <c r="U4739" s="146"/>
      <c r="V4739" s="146"/>
      <c r="W4739" s="146"/>
      <c r="X4739" s="146"/>
      <c r="Y4739" s="146"/>
      <c r="Z4739" s="147">
        <v>30</v>
      </c>
      <c r="AA4739" s="148"/>
      <c r="AB4739" s="383"/>
      <c r="AC4739" s="73"/>
      <c r="AD4739" s="414"/>
      <c r="AE4739" s="393"/>
      <c r="AF4739" s="78"/>
      <c r="AG4739" s="414"/>
      <c r="AH4739" s="383"/>
      <c r="AI4739" s="453"/>
      <c r="AJ4739" s="453"/>
      <c r="AK4739" s="414"/>
      <c r="AL4739" s="383"/>
      <c r="AM4739" s="383"/>
      <c r="AN4739" s="523"/>
      <c r="AO4739" s="414"/>
      <c r="AP4739" s="548"/>
      <c r="AQ4739" s="414"/>
      <c r="AR4739" s="78"/>
      <c r="AS4739" s="78"/>
      <c r="AT4739" s="414"/>
      <c r="AU4739" s="548"/>
      <c r="AV4739" s="548"/>
      <c r="AW4739" s="414"/>
      <c r="AX4739" s="383"/>
      <c r="AY4739" s="548"/>
      <c r="AZ4739" s="414"/>
      <c r="BA4739" s="383"/>
      <c r="BB4739" s="548"/>
      <c r="BC4739" s="78"/>
      <c r="BD4739" s="414"/>
      <c r="BE4739" s="414"/>
      <c r="BF4739" s="414"/>
      <c r="BG4739" s="414"/>
      <c r="BH4739" s="414"/>
      <c r="BI4739" s="383"/>
      <c r="BJ4739" s="383"/>
      <c r="BK4739" s="78"/>
      <c r="BL4739" s="414"/>
      <c r="BM4739" s="383"/>
      <c r="BN4739" s="78"/>
      <c r="BO4739" s="414"/>
      <c r="BP4739" s="78"/>
      <c r="BQ4739" s="414"/>
      <c r="BR4739" s="383"/>
      <c r="BS4739" s="78"/>
      <c r="BT4739" s="83"/>
      <c r="BU4739" s="75"/>
      <c r="BV4739" s="74"/>
      <c r="BW4739" s="74"/>
      <c r="BX4739" s="103" t="s">
        <v>8030</v>
      </c>
      <c r="BY4739" s="112">
        <f t="shared" si="454"/>
        <v>4734</v>
      </c>
      <c r="BZ4739" s="65">
        <f t="shared" si="459"/>
        <v>0</v>
      </c>
      <c r="CA4739" s="359">
        <f t="shared" si="455"/>
        <v>18</v>
      </c>
      <c r="CB4739" s="359">
        <f t="shared" si="456"/>
        <v>10</v>
      </c>
      <c r="CC4739" s="359">
        <f t="shared" si="457"/>
        <v>2023</v>
      </c>
      <c r="CD4739" s="359" t="str">
        <f t="shared" si="458"/>
        <v xml:space="preserve">1810202352352INCENDIO FORESTAL </v>
      </c>
    </row>
    <row r="4740" spans="1:82" s="121" customFormat="1" ht="84" customHeight="1">
      <c r="A4740" s="13"/>
      <c r="B4740" s="13"/>
      <c r="C4740" s="13"/>
      <c r="D4740" s="123">
        <v>45215</v>
      </c>
      <c r="E4740" s="114" t="s">
        <v>2756</v>
      </c>
      <c r="F4740" s="99" t="s">
        <v>494</v>
      </c>
      <c r="G4740" s="130" t="s">
        <v>8680</v>
      </c>
      <c r="H4740" s="85" t="str">
        <f>VLOOKUP(E4740&amp;F4740,Divipola!$C$1:$F$1149,4,FALSE)</f>
        <v>52019</v>
      </c>
      <c r="I4740" s="77"/>
      <c r="J4740" s="181"/>
      <c r="K4740" s="146"/>
      <c r="L4740" s="146"/>
      <c r="M4740" s="146"/>
      <c r="N4740" s="146"/>
      <c r="O4740" s="146"/>
      <c r="P4740" s="146"/>
      <c r="Q4740" s="146"/>
      <c r="R4740" s="146"/>
      <c r="S4740" s="146"/>
      <c r="T4740" s="146"/>
      <c r="U4740" s="146"/>
      <c r="V4740" s="146"/>
      <c r="W4740" s="146"/>
      <c r="X4740" s="146"/>
      <c r="Y4740" s="146"/>
      <c r="Z4740" s="147">
        <v>7</v>
      </c>
      <c r="AA4740" s="148"/>
      <c r="AB4740" s="383"/>
      <c r="AC4740" s="73"/>
      <c r="AD4740" s="414"/>
      <c r="AE4740" s="393"/>
      <c r="AF4740" s="78"/>
      <c r="AG4740" s="414"/>
      <c r="AH4740" s="383"/>
      <c r="AI4740" s="453"/>
      <c r="AJ4740" s="453"/>
      <c r="AK4740" s="414"/>
      <c r="AL4740" s="383"/>
      <c r="AM4740" s="383"/>
      <c r="AN4740" s="523"/>
      <c r="AO4740" s="414"/>
      <c r="AP4740" s="548"/>
      <c r="AQ4740" s="414"/>
      <c r="AR4740" s="78"/>
      <c r="AS4740" s="78"/>
      <c r="AT4740" s="414"/>
      <c r="AU4740" s="548"/>
      <c r="AV4740" s="548"/>
      <c r="AW4740" s="414"/>
      <c r="AX4740" s="383"/>
      <c r="AY4740" s="548"/>
      <c r="AZ4740" s="414"/>
      <c r="BA4740" s="383"/>
      <c r="BB4740" s="548"/>
      <c r="BC4740" s="78"/>
      <c r="BD4740" s="414"/>
      <c r="BE4740" s="414"/>
      <c r="BF4740" s="414"/>
      <c r="BG4740" s="414"/>
      <c r="BH4740" s="414"/>
      <c r="BI4740" s="383"/>
      <c r="BJ4740" s="383"/>
      <c r="BK4740" s="78"/>
      <c r="BL4740" s="414"/>
      <c r="BM4740" s="383"/>
      <c r="BN4740" s="78"/>
      <c r="BO4740" s="414"/>
      <c r="BP4740" s="78"/>
      <c r="BQ4740" s="414"/>
      <c r="BR4740" s="383"/>
      <c r="BS4740" s="78"/>
      <c r="BT4740" s="83"/>
      <c r="BU4740" s="75"/>
      <c r="BV4740" s="74"/>
      <c r="BW4740" s="74"/>
      <c r="BX4740" s="98" t="s">
        <v>8031</v>
      </c>
      <c r="BY4740" s="112">
        <f t="shared" si="454"/>
        <v>4735</v>
      </c>
      <c r="BZ4740" s="65">
        <f t="shared" si="459"/>
        <v>0</v>
      </c>
      <c r="CA4740" s="359">
        <f t="shared" si="455"/>
        <v>16</v>
      </c>
      <c r="CB4740" s="359">
        <f t="shared" si="456"/>
        <v>10</v>
      </c>
      <c r="CC4740" s="359">
        <f t="shared" si="457"/>
        <v>2023</v>
      </c>
      <c r="CD4740" s="359" t="str">
        <f t="shared" si="458"/>
        <v xml:space="preserve">1610202352019INCENDIO FORESTAL </v>
      </c>
    </row>
    <row r="4741" spans="1:82" s="121" customFormat="1" ht="120" customHeight="1">
      <c r="A4741" s="13"/>
      <c r="B4741" s="13"/>
      <c r="C4741" s="13"/>
      <c r="D4741" s="149">
        <v>45244</v>
      </c>
      <c r="E4741" s="151" t="s">
        <v>2829</v>
      </c>
      <c r="F4741" s="152" t="s">
        <v>2363</v>
      </c>
      <c r="G4741" s="152" t="s">
        <v>2803</v>
      </c>
      <c r="H4741" s="85" t="str">
        <f>VLOOKUP(E4741&amp;F4741,Divipola!$C$1:$F$1149,4,FALSE)</f>
        <v>05145</v>
      </c>
      <c r="I4741" s="77"/>
      <c r="J4741" s="181"/>
      <c r="K4741" s="207"/>
      <c r="L4741" s="207"/>
      <c r="M4741" s="207"/>
      <c r="N4741" s="207">
        <v>50</v>
      </c>
      <c r="O4741" s="207">
        <v>10</v>
      </c>
      <c r="P4741" s="207"/>
      <c r="Q4741" s="207">
        <v>10</v>
      </c>
      <c r="R4741" s="207"/>
      <c r="S4741" s="207"/>
      <c r="T4741" s="207"/>
      <c r="U4741" s="207"/>
      <c r="V4741" s="207"/>
      <c r="W4741" s="207"/>
      <c r="X4741" s="207"/>
      <c r="Y4741" s="207"/>
      <c r="Z4741" s="208"/>
      <c r="AA4741" s="186"/>
      <c r="AB4741" s="383"/>
      <c r="AC4741" s="73"/>
      <c r="AD4741" s="414"/>
      <c r="AE4741" s="393"/>
      <c r="AF4741" s="78"/>
      <c r="AG4741" s="414"/>
      <c r="AH4741" s="383"/>
      <c r="AI4741" s="453"/>
      <c r="AJ4741" s="453"/>
      <c r="AK4741" s="414"/>
      <c r="AL4741" s="383"/>
      <c r="AM4741" s="383"/>
      <c r="AN4741" s="523"/>
      <c r="AO4741" s="414"/>
      <c r="AP4741" s="548"/>
      <c r="AQ4741" s="414"/>
      <c r="AR4741" s="78"/>
      <c r="AS4741" s="78"/>
      <c r="AT4741" s="414"/>
      <c r="AU4741" s="548"/>
      <c r="AV4741" s="548"/>
      <c r="AW4741" s="414"/>
      <c r="AX4741" s="383"/>
      <c r="AY4741" s="548"/>
      <c r="AZ4741" s="414"/>
      <c r="BA4741" s="383"/>
      <c r="BB4741" s="548"/>
      <c r="BC4741" s="78"/>
      <c r="BD4741" s="414"/>
      <c r="BE4741" s="414"/>
      <c r="BF4741" s="414"/>
      <c r="BG4741" s="414"/>
      <c r="BH4741" s="414"/>
      <c r="BI4741" s="383"/>
      <c r="BJ4741" s="383"/>
      <c r="BK4741" s="78"/>
      <c r="BL4741" s="414"/>
      <c r="BM4741" s="383"/>
      <c r="BN4741" s="78"/>
      <c r="BO4741" s="414"/>
      <c r="BP4741" s="78"/>
      <c r="BQ4741" s="414"/>
      <c r="BR4741" s="383"/>
      <c r="BS4741" s="78"/>
      <c r="BT4741" s="83"/>
      <c r="BU4741" s="75"/>
      <c r="BV4741" s="74"/>
      <c r="BW4741" s="74"/>
      <c r="BX4741" s="98" t="s">
        <v>8203</v>
      </c>
      <c r="BY4741" s="112">
        <f t="shared" si="454"/>
        <v>4736</v>
      </c>
      <c r="BZ4741" s="65">
        <f t="shared" si="459"/>
        <v>0</v>
      </c>
      <c r="CA4741" s="359">
        <f t="shared" si="455"/>
        <v>14</v>
      </c>
      <c r="CB4741" s="359">
        <f t="shared" si="456"/>
        <v>11</v>
      </c>
      <c r="CC4741" s="359">
        <f t="shared" si="457"/>
        <v>2023</v>
      </c>
      <c r="CD4741" s="359" t="str">
        <f t="shared" si="458"/>
        <v>1411202305145VENDAVAL</v>
      </c>
    </row>
    <row r="4742" spans="1:82" s="121" customFormat="1" ht="59.25" customHeight="1">
      <c r="A4742" s="13"/>
      <c r="B4742" s="13"/>
      <c r="C4742" s="13"/>
      <c r="D4742" s="149">
        <v>45240</v>
      </c>
      <c r="E4742" s="149" t="s">
        <v>2829</v>
      </c>
      <c r="F4742" s="150" t="s">
        <v>2578</v>
      </c>
      <c r="G4742" s="150" t="s">
        <v>2803</v>
      </c>
      <c r="H4742" s="85" t="str">
        <f>VLOOKUP(E4742&amp;F4742,Divipola!$C$1:$F$1149,4,FALSE)</f>
        <v>05837</v>
      </c>
      <c r="I4742" s="77"/>
      <c r="J4742" s="181"/>
      <c r="K4742" s="207"/>
      <c r="L4742" s="207"/>
      <c r="M4742" s="207"/>
      <c r="N4742" s="207">
        <v>32</v>
      </c>
      <c r="O4742" s="207">
        <v>8</v>
      </c>
      <c r="P4742" s="207"/>
      <c r="Q4742" s="207">
        <v>8</v>
      </c>
      <c r="R4742" s="207"/>
      <c r="S4742" s="207"/>
      <c r="T4742" s="207"/>
      <c r="U4742" s="207"/>
      <c r="V4742" s="207"/>
      <c r="W4742" s="207"/>
      <c r="X4742" s="207"/>
      <c r="Y4742" s="207"/>
      <c r="Z4742" s="208"/>
      <c r="AA4742" s="186"/>
      <c r="AB4742" s="383"/>
      <c r="AC4742" s="73"/>
      <c r="AD4742" s="414"/>
      <c r="AE4742" s="393"/>
      <c r="AF4742" s="78"/>
      <c r="AG4742" s="414"/>
      <c r="AH4742" s="383"/>
      <c r="AI4742" s="453"/>
      <c r="AJ4742" s="453"/>
      <c r="AK4742" s="414"/>
      <c r="AL4742" s="383"/>
      <c r="AM4742" s="383"/>
      <c r="AN4742" s="523"/>
      <c r="AO4742" s="414"/>
      <c r="AP4742" s="548"/>
      <c r="AQ4742" s="414"/>
      <c r="AR4742" s="78"/>
      <c r="AS4742" s="78"/>
      <c r="AT4742" s="414"/>
      <c r="AU4742" s="548"/>
      <c r="AV4742" s="548"/>
      <c r="AW4742" s="414"/>
      <c r="AX4742" s="383"/>
      <c r="AY4742" s="548"/>
      <c r="AZ4742" s="414"/>
      <c r="BA4742" s="383"/>
      <c r="BB4742" s="548"/>
      <c r="BC4742" s="78"/>
      <c r="BD4742" s="414"/>
      <c r="BE4742" s="414"/>
      <c r="BF4742" s="414"/>
      <c r="BG4742" s="414"/>
      <c r="BH4742" s="414"/>
      <c r="BI4742" s="383"/>
      <c r="BJ4742" s="383"/>
      <c r="BK4742" s="78"/>
      <c r="BL4742" s="414"/>
      <c r="BM4742" s="383"/>
      <c r="BN4742" s="78"/>
      <c r="BO4742" s="414"/>
      <c r="BP4742" s="78"/>
      <c r="BQ4742" s="414"/>
      <c r="BR4742" s="383"/>
      <c r="BS4742" s="78"/>
      <c r="BT4742" s="83"/>
      <c r="BU4742" s="75"/>
      <c r="BV4742" s="74"/>
      <c r="BW4742" s="74"/>
      <c r="BX4742" s="98" t="s">
        <v>8202</v>
      </c>
      <c r="BY4742" s="112">
        <f t="shared" si="454"/>
        <v>4737</v>
      </c>
      <c r="BZ4742" s="65">
        <f t="shared" si="459"/>
        <v>0</v>
      </c>
      <c r="CA4742" s="359">
        <f t="shared" si="455"/>
        <v>10</v>
      </c>
      <c r="CB4742" s="359">
        <f t="shared" si="456"/>
        <v>11</v>
      </c>
      <c r="CC4742" s="359">
        <f t="shared" si="457"/>
        <v>2023</v>
      </c>
      <c r="CD4742" s="359" t="str">
        <f t="shared" si="458"/>
        <v>1011202305837VENDAVAL</v>
      </c>
    </row>
    <row r="4743" spans="1:82" s="121" customFormat="1" ht="72" customHeight="1">
      <c r="A4743" s="13"/>
      <c r="B4743" s="13"/>
      <c r="C4743" s="13"/>
      <c r="D4743" s="123">
        <v>44934</v>
      </c>
      <c r="E4743" s="114" t="s">
        <v>2756</v>
      </c>
      <c r="F4743" s="99" t="s">
        <v>2110</v>
      </c>
      <c r="G4743" s="130" t="s">
        <v>8680</v>
      </c>
      <c r="H4743" s="85" t="str">
        <f>VLOOKUP(E4743&amp;F4743,Divipola!$C$1:$F$1149,4,FALSE)</f>
        <v>52001</v>
      </c>
      <c r="I4743" s="77"/>
      <c r="J4743" s="181"/>
      <c r="K4743" s="146"/>
      <c r="L4743" s="146"/>
      <c r="M4743" s="146"/>
      <c r="N4743" s="146"/>
      <c r="O4743" s="146"/>
      <c r="P4743" s="146"/>
      <c r="Q4743" s="146"/>
      <c r="R4743" s="146"/>
      <c r="S4743" s="146"/>
      <c r="T4743" s="146"/>
      <c r="U4743" s="146"/>
      <c r="V4743" s="146"/>
      <c r="W4743" s="146"/>
      <c r="X4743" s="146"/>
      <c r="Y4743" s="146"/>
      <c r="Z4743" s="147">
        <v>30</v>
      </c>
      <c r="AA4743" s="148"/>
      <c r="AB4743" s="383"/>
      <c r="AC4743" s="73"/>
      <c r="AD4743" s="414"/>
      <c r="AE4743" s="393"/>
      <c r="AF4743" s="78"/>
      <c r="AG4743" s="414"/>
      <c r="AH4743" s="383"/>
      <c r="AI4743" s="453"/>
      <c r="AJ4743" s="453"/>
      <c r="AK4743" s="414"/>
      <c r="AL4743" s="383"/>
      <c r="AM4743" s="383"/>
      <c r="AN4743" s="523"/>
      <c r="AO4743" s="414"/>
      <c r="AP4743" s="548"/>
      <c r="AQ4743" s="414"/>
      <c r="AR4743" s="78"/>
      <c r="AS4743" s="78"/>
      <c r="AT4743" s="414"/>
      <c r="AU4743" s="548"/>
      <c r="AV4743" s="548"/>
      <c r="AW4743" s="414"/>
      <c r="AX4743" s="383"/>
      <c r="AY4743" s="548"/>
      <c r="AZ4743" s="414"/>
      <c r="BA4743" s="383"/>
      <c r="BB4743" s="548"/>
      <c r="BC4743" s="78"/>
      <c r="BD4743" s="414"/>
      <c r="BE4743" s="414"/>
      <c r="BF4743" s="414"/>
      <c r="BG4743" s="414"/>
      <c r="BH4743" s="414"/>
      <c r="BI4743" s="383"/>
      <c r="BJ4743" s="383"/>
      <c r="BK4743" s="78"/>
      <c r="BL4743" s="414"/>
      <c r="BM4743" s="383"/>
      <c r="BN4743" s="78"/>
      <c r="BO4743" s="414"/>
      <c r="BP4743" s="78"/>
      <c r="BQ4743" s="414"/>
      <c r="BR4743" s="383"/>
      <c r="BS4743" s="78"/>
      <c r="BT4743" s="83"/>
      <c r="BU4743" s="75"/>
      <c r="BV4743" s="74"/>
      <c r="BW4743" s="74"/>
      <c r="BX4743" s="98" t="s">
        <v>8037</v>
      </c>
      <c r="BY4743" s="112">
        <f t="shared" si="454"/>
        <v>4738</v>
      </c>
      <c r="BZ4743" s="65">
        <f t="shared" si="459"/>
        <v>0</v>
      </c>
      <c r="CA4743" s="359">
        <f t="shared" si="455"/>
        <v>8</v>
      </c>
      <c r="CB4743" s="359">
        <f t="shared" si="456"/>
        <v>1</v>
      </c>
      <c r="CC4743" s="359">
        <f t="shared" si="457"/>
        <v>2023</v>
      </c>
      <c r="CD4743" s="359" t="str">
        <f t="shared" si="458"/>
        <v xml:space="preserve">81202352001INCENDIO FORESTAL </v>
      </c>
    </row>
    <row r="4744" spans="1:82" s="121" customFormat="1" ht="84" customHeight="1">
      <c r="A4744" s="13"/>
      <c r="B4744" s="13"/>
      <c r="C4744" s="13"/>
      <c r="D4744" s="110">
        <v>44953</v>
      </c>
      <c r="E4744" s="114" t="s">
        <v>2756</v>
      </c>
      <c r="F4744" s="99" t="s">
        <v>2110</v>
      </c>
      <c r="G4744" s="130" t="s">
        <v>8680</v>
      </c>
      <c r="H4744" s="85" t="str">
        <f>VLOOKUP(E4744&amp;F4744,Divipola!$C$1:$F$1149,4,FALSE)</f>
        <v>52001</v>
      </c>
      <c r="I4744" s="77"/>
      <c r="J4744" s="181"/>
      <c r="K4744" s="146"/>
      <c r="L4744" s="146"/>
      <c r="M4744" s="146"/>
      <c r="N4744" s="146"/>
      <c r="O4744" s="146"/>
      <c r="P4744" s="146"/>
      <c r="Q4744" s="146"/>
      <c r="R4744" s="146"/>
      <c r="S4744" s="146"/>
      <c r="T4744" s="146"/>
      <c r="U4744" s="146"/>
      <c r="V4744" s="146"/>
      <c r="W4744" s="146"/>
      <c r="X4744" s="146"/>
      <c r="Y4744" s="146"/>
      <c r="Z4744" s="147">
        <v>1</v>
      </c>
      <c r="AA4744" s="148"/>
      <c r="AB4744" s="383"/>
      <c r="AC4744" s="73"/>
      <c r="AD4744" s="414"/>
      <c r="AE4744" s="393"/>
      <c r="AF4744" s="78"/>
      <c r="AG4744" s="414"/>
      <c r="AH4744" s="383"/>
      <c r="AI4744" s="453"/>
      <c r="AJ4744" s="453"/>
      <c r="AK4744" s="414"/>
      <c r="AL4744" s="383"/>
      <c r="AM4744" s="383"/>
      <c r="AN4744" s="523"/>
      <c r="AO4744" s="414"/>
      <c r="AP4744" s="548"/>
      <c r="AQ4744" s="414"/>
      <c r="AR4744" s="78"/>
      <c r="AS4744" s="78"/>
      <c r="AT4744" s="414"/>
      <c r="AU4744" s="548"/>
      <c r="AV4744" s="548"/>
      <c r="AW4744" s="414"/>
      <c r="AX4744" s="383"/>
      <c r="AY4744" s="548"/>
      <c r="AZ4744" s="414"/>
      <c r="BA4744" s="383"/>
      <c r="BB4744" s="548"/>
      <c r="BC4744" s="78"/>
      <c r="BD4744" s="414"/>
      <c r="BE4744" s="414"/>
      <c r="BF4744" s="414"/>
      <c r="BG4744" s="414"/>
      <c r="BH4744" s="414"/>
      <c r="BI4744" s="383"/>
      <c r="BJ4744" s="383"/>
      <c r="BK4744" s="78"/>
      <c r="BL4744" s="414"/>
      <c r="BM4744" s="383"/>
      <c r="BN4744" s="78"/>
      <c r="BO4744" s="414"/>
      <c r="BP4744" s="78"/>
      <c r="BQ4744" s="414"/>
      <c r="BR4744" s="383"/>
      <c r="BS4744" s="78"/>
      <c r="BT4744" s="83"/>
      <c r="BU4744" s="75"/>
      <c r="BV4744" s="74"/>
      <c r="BW4744" s="74"/>
      <c r="BX4744" s="98" t="s">
        <v>8038</v>
      </c>
      <c r="BY4744" s="112">
        <f t="shared" ref="BY4744:BY4807" si="460">+BY4743+1</f>
        <v>4739</v>
      </c>
      <c r="BZ4744" s="65">
        <f t="shared" si="459"/>
        <v>0</v>
      </c>
      <c r="CA4744" s="359">
        <f t="shared" si="455"/>
        <v>27</v>
      </c>
      <c r="CB4744" s="359">
        <f t="shared" si="456"/>
        <v>1</v>
      </c>
      <c r="CC4744" s="359">
        <f t="shared" si="457"/>
        <v>2023</v>
      </c>
      <c r="CD4744" s="359" t="str">
        <f t="shared" si="458"/>
        <v xml:space="preserve">271202352001INCENDIO FORESTAL </v>
      </c>
    </row>
    <row r="4745" spans="1:82" s="121" customFormat="1" ht="84" customHeight="1">
      <c r="A4745" s="13"/>
      <c r="B4745" s="13"/>
      <c r="C4745" s="13"/>
      <c r="D4745" s="110">
        <v>44953</v>
      </c>
      <c r="E4745" s="114" t="s">
        <v>2756</v>
      </c>
      <c r="F4745" s="99" t="s">
        <v>2110</v>
      </c>
      <c r="G4745" s="130" t="s">
        <v>8680</v>
      </c>
      <c r="H4745" s="85" t="str">
        <f>VLOOKUP(E4745&amp;F4745,Divipola!$C$1:$F$1149,4,FALSE)</f>
        <v>52001</v>
      </c>
      <c r="I4745" s="77"/>
      <c r="J4745" s="181"/>
      <c r="K4745" s="146"/>
      <c r="L4745" s="146"/>
      <c r="M4745" s="146"/>
      <c r="N4745" s="146"/>
      <c r="O4745" s="146"/>
      <c r="P4745" s="146"/>
      <c r="Q4745" s="146"/>
      <c r="R4745" s="146"/>
      <c r="S4745" s="146"/>
      <c r="T4745" s="146"/>
      <c r="U4745" s="146"/>
      <c r="V4745" s="146"/>
      <c r="W4745" s="146"/>
      <c r="X4745" s="146"/>
      <c r="Y4745" s="146"/>
      <c r="Z4745" s="147">
        <v>3</v>
      </c>
      <c r="AA4745" s="148"/>
      <c r="AB4745" s="383"/>
      <c r="AC4745" s="73"/>
      <c r="AD4745" s="414"/>
      <c r="AE4745" s="393"/>
      <c r="AF4745" s="78"/>
      <c r="AG4745" s="414"/>
      <c r="AH4745" s="383"/>
      <c r="AI4745" s="453"/>
      <c r="AJ4745" s="453"/>
      <c r="AK4745" s="414"/>
      <c r="AL4745" s="383"/>
      <c r="AM4745" s="383"/>
      <c r="AN4745" s="523"/>
      <c r="AO4745" s="414"/>
      <c r="AP4745" s="548"/>
      <c r="AQ4745" s="414"/>
      <c r="AR4745" s="78"/>
      <c r="AS4745" s="78"/>
      <c r="AT4745" s="414"/>
      <c r="AU4745" s="548"/>
      <c r="AV4745" s="548"/>
      <c r="AW4745" s="414"/>
      <c r="AX4745" s="383"/>
      <c r="AY4745" s="548"/>
      <c r="AZ4745" s="414"/>
      <c r="BA4745" s="383"/>
      <c r="BB4745" s="548"/>
      <c r="BC4745" s="78"/>
      <c r="BD4745" s="414"/>
      <c r="BE4745" s="414"/>
      <c r="BF4745" s="414"/>
      <c r="BG4745" s="414"/>
      <c r="BH4745" s="414"/>
      <c r="BI4745" s="383"/>
      <c r="BJ4745" s="383"/>
      <c r="BK4745" s="78"/>
      <c r="BL4745" s="414"/>
      <c r="BM4745" s="383"/>
      <c r="BN4745" s="78"/>
      <c r="BO4745" s="414"/>
      <c r="BP4745" s="78"/>
      <c r="BQ4745" s="414"/>
      <c r="BR4745" s="383"/>
      <c r="BS4745" s="78"/>
      <c r="BT4745" s="83"/>
      <c r="BU4745" s="75"/>
      <c r="BV4745" s="74"/>
      <c r="BW4745" s="74"/>
      <c r="BX4745" s="98" t="s">
        <v>8039</v>
      </c>
      <c r="BY4745" s="112">
        <f t="shared" si="460"/>
        <v>4740</v>
      </c>
      <c r="BZ4745" s="65">
        <f t="shared" si="459"/>
        <v>0</v>
      </c>
      <c r="CA4745" s="359">
        <f t="shared" si="455"/>
        <v>27</v>
      </c>
      <c r="CB4745" s="359">
        <f t="shared" si="456"/>
        <v>1</v>
      </c>
      <c r="CC4745" s="359">
        <f t="shared" si="457"/>
        <v>2023</v>
      </c>
      <c r="CD4745" s="359" t="str">
        <f t="shared" si="458"/>
        <v xml:space="preserve">271202352001INCENDIO FORESTAL </v>
      </c>
    </row>
    <row r="4746" spans="1:82" s="121" customFormat="1" ht="84" customHeight="1">
      <c r="A4746" s="13"/>
      <c r="B4746" s="13"/>
      <c r="C4746" s="13"/>
      <c r="D4746" s="110">
        <v>44985</v>
      </c>
      <c r="E4746" s="114" t="s">
        <v>2756</v>
      </c>
      <c r="F4746" s="99" t="s">
        <v>2110</v>
      </c>
      <c r="G4746" s="130" t="s">
        <v>8680</v>
      </c>
      <c r="H4746" s="85" t="str">
        <f>VLOOKUP(E4746&amp;F4746,Divipola!$C$1:$F$1149,4,FALSE)</f>
        <v>52001</v>
      </c>
      <c r="I4746" s="77"/>
      <c r="J4746" s="181"/>
      <c r="K4746" s="146"/>
      <c r="L4746" s="146"/>
      <c r="M4746" s="146"/>
      <c r="N4746" s="146"/>
      <c r="O4746" s="146"/>
      <c r="P4746" s="146"/>
      <c r="Q4746" s="146"/>
      <c r="R4746" s="146"/>
      <c r="S4746" s="146"/>
      <c r="T4746" s="146"/>
      <c r="U4746" s="146"/>
      <c r="V4746" s="146"/>
      <c r="W4746" s="146"/>
      <c r="X4746" s="146"/>
      <c r="Y4746" s="146"/>
      <c r="Z4746" s="147">
        <v>3</v>
      </c>
      <c r="AA4746" s="148"/>
      <c r="AB4746" s="383"/>
      <c r="AC4746" s="73"/>
      <c r="AD4746" s="414"/>
      <c r="AE4746" s="393"/>
      <c r="AF4746" s="78"/>
      <c r="AG4746" s="414"/>
      <c r="AH4746" s="383"/>
      <c r="AI4746" s="453"/>
      <c r="AJ4746" s="453"/>
      <c r="AK4746" s="414"/>
      <c r="AL4746" s="383"/>
      <c r="AM4746" s="383"/>
      <c r="AN4746" s="523"/>
      <c r="AO4746" s="414"/>
      <c r="AP4746" s="548"/>
      <c r="AQ4746" s="414"/>
      <c r="AR4746" s="78"/>
      <c r="AS4746" s="78"/>
      <c r="AT4746" s="414"/>
      <c r="AU4746" s="548"/>
      <c r="AV4746" s="548"/>
      <c r="AW4746" s="414"/>
      <c r="AX4746" s="383"/>
      <c r="AY4746" s="548"/>
      <c r="AZ4746" s="414"/>
      <c r="BA4746" s="383"/>
      <c r="BB4746" s="548"/>
      <c r="BC4746" s="78"/>
      <c r="BD4746" s="414"/>
      <c r="BE4746" s="414"/>
      <c r="BF4746" s="414"/>
      <c r="BG4746" s="414"/>
      <c r="BH4746" s="414"/>
      <c r="BI4746" s="383"/>
      <c r="BJ4746" s="383"/>
      <c r="BK4746" s="78"/>
      <c r="BL4746" s="414"/>
      <c r="BM4746" s="383"/>
      <c r="BN4746" s="78"/>
      <c r="BO4746" s="414"/>
      <c r="BP4746" s="78"/>
      <c r="BQ4746" s="414"/>
      <c r="BR4746" s="383"/>
      <c r="BS4746" s="78"/>
      <c r="BT4746" s="83"/>
      <c r="BU4746" s="75"/>
      <c r="BV4746" s="74"/>
      <c r="BW4746" s="74"/>
      <c r="BX4746" s="98" t="s">
        <v>8040</v>
      </c>
      <c r="BY4746" s="112">
        <f t="shared" si="460"/>
        <v>4741</v>
      </c>
      <c r="BZ4746" s="65">
        <f t="shared" si="459"/>
        <v>0</v>
      </c>
      <c r="CA4746" s="359">
        <f t="shared" si="455"/>
        <v>28</v>
      </c>
      <c r="CB4746" s="359">
        <f t="shared" si="456"/>
        <v>2</v>
      </c>
      <c r="CC4746" s="359">
        <f t="shared" si="457"/>
        <v>2023</v>
      </c>
      <c r="CD4746" s="359" t="str">
        <f t="shared" si="458"/>
        <v xml:space="preserve">282202352001INCENDIO FORESTAL </v>
      </c>
    </row>
    <row r="4747" spans="1:82" s="121" customFormat="1" ht="84" customHeight="1">
      <c r="A4747" s="13"/>
      <c r="B4747" s="13"/>
      <c r="C4747" s="13"/>
      <c r="D4747" s="110">
        <v>44970</v>
      </c>
      <c r="E4747" s="114" t="s">
        <v>2756</v>
      </c>
      <c r="F4747" s="99" t="s">
        <v>2110</v>
      </c>
      <c r="G4747" s="130" t="s">
        <v>8680</v>
      </c>
      <c r="H4747" s="85" t="str">
        <f>VLOOKUP(E4747&amp;F4747,Divipola!$C$1:$F$1149,4,FALSE)</f>
        <v>52001</v>
      </c>
      <c r="I4747" s="77"/>
      <c r="J4747" s="181"/>
      <c r="K4747" s="146"/>
      <c r="L4747" s="146"/>
      <c r="M4747" s="146"/>
      <c r="N4747" s="146"/>
      <c r="O4747" s="146"/>
      <c r="P4747" s="146"/>
      <c r="Q4747" s="146"/>
      <c r="R4747" s="146"/>
      <c r="S4747" s="146"/>
      <c r="T4747" s="146"/>
      <c r="U4747" s="146"/>
      <c r="V4747" s="146"/>
      <c r="W4747" s="146"/>
      <c r="X4747" s="146"/>
      <c r="Y4747" s="146"/>
      <c r="Z4747" s="147">
        <v>20</v>
      </c>
      <c r="AA4747" s="148"/>
      <c r="AB4747" s="383"/>
      <c r="AC4747" s="73"/>
      <c r="AD4747" s="414"/>
      <c r="AE4747" s="393"/>
      <c r="AF4747" s="78"/>
      <c r="AG4747" s="414"/>
      <c r="AH4747" s="383"/>
      <c r="AI4747" s="453"/>
      <c r="AJ4747" s="453"/>
      <c r="AK4747" s="414"/>
      <c r="AL4747" s="383"/>
      <c r="AM4747" s="383"/>
      <c r="AN4747" s="523"/>
      <c r="AO4747" s="414"/>
      <c r="AP4747" s="548"/>
      <c r="AQ4747" s="414"/>
      <c r="AR4747" s="78"/>
      <c r="AS4747" s="78"/>
      <c r="AT4747" s="414"/>
      <c r="AU4747" s="548"/>
      <c r="AV4747" s="548"/>
      <c r="AW4747" s="414"/>
      <c r="AX4747" s="383"/>
      <c r="AY4747" s="548"/>
      <c r="AZ4747" s="414"/>
      <c r="BA4747" s="383"/>
      <c r="BB4747" s="548"/>
      <c r="BC4747" s="78"/>
      <c r="BD4747" s="414"/>
      <c r="BE4747" s="414"/>
      <c r="BF4747" s="414"/>
      <c r="BG4747" s="414"/>
      <c r="BH4747" s="414"/>
      <c r="BI4747" s="383"/>
      <c r="BJ4747" s="383"/>
      <c r="BK4747" s="78"/>
      <c r="BL4747" s="414"/>
      <c r="BM4747" s="383"/>
      <c r="BN4747" s="78"/>
      <c r="BO4747" s="414"/>
      <c r="BP4747" s="78"/>
      <c r="BQ4747" s="414"/>
      <c r="BR4747" s="383"/>
      <c r="BS4747" s="78"/>
      <c r="BT4747" s="83"/>
      <c r="BU4747" s="75"/>
      <c r="BV4747" s="74"/>
      <c r="BW4747" s="74"/>
      <c r="BX4747" s="98" t="s">
        <v>8041</v>
      </c>
      <c r="BY4747" s="112">
        <f t="shared" si="460"/>
        <v>4742</v>
      </c>
      <c r="BZ4747" s="65">
        <f t="shared" si="459"/>
        <v>0</v>
      </c>
      <c r="CA4747" s="359">
        <f t="shared" si="455"/>
        <v>13</v>
      </c>
      <c r="CB4747" s="359">
        <f t="shared" si="456"/>
        <v>2</v>
      </c>
      <c r="CC4747" s="359">
        <f t="shared" si="457"/>
        <v>2023</v>
      </c>
      <c r="CD4747" s="359" t="str">
        <f t="shared" si="458"/>
        <v xml:space="preserve">132202352001INCENDIO FORESTAL </v>
      </c>
    </row>
    <row r="4748" spans="1:82" s="121" customFormat="1" ht="84" customHeight="1">
      <c r="A4748" s="13"/>
      <c r="B4748" s="13"/>
      <c r="C4748" s="13"/>
      <c r="D4748" s="110">
        <v>44976</v>
      </c>
      <c r="E4748" s="114" t="s">
        <v>2756</v>
      </c>
      <c r="F4748" s="99" t="s">
        <v>2110</v>
      </c>
      <c r="G4748" s="130" t="s">
        <v>8680</v>
      </c>
      <c r="H4748" s="85" t="str">
        <f>VLOOKUP(E4748&amp;F4748,Divipola!$C$1:$F$1149,4,FALSE)</f>
        <v>52001</v>
      </c>
      <c r="I4748" s="77"/>
      <c r="J4748" s="181"/>
      <c r="K4748" s="146"/>
      <c r="L4748" s="146"/>
      <c r="M4748" s="146"/>
      <c r="N4748" s="146"/>
      <c r="O4748" s="146"/>
      <c r="P4748" s="146"/>
      <c r="Q4748" s="146"/>
      <c r="R4748" s="146"/>
      <c r="S4748" s="146"/>
      <c r="T4748" s="146"/>
      <c r="U4748" s="146"/>
      <c r="V4748" s="146"/>
      <c r="W4748" s="146"/>
      <c r="X4748" s="146"/>
      <c r="Y4748" s="146"/>
      <c r="Z4748" s="147">
        <v>50</v>
      </c>
      <c r="AA4748" s="148"/>
      <c r="AB4748" s="383"/>
      <c r="AC4748" s="73"/>
      <c r="AD4748" s="414"/>
      <c r="AE4748" s="393"/>
      <c r="AF4748" s="78"/>
      <c r="AG4748" s="414"/>
      <c r="AH4748" s="383"/>
      <c r="AI4748" s="453"/>
      <c r="AJ4748" s="453"/>
      <c r="AK4748" s="414"/>
      <c r="AL4748" s="383"/>
      <c r="AM4748" s="383"/>
      <c r="AN4748" s="523"/>
      <c r="AO4748" s="414"/>
      <c r="AP4748" s="548"/>
      <c r="AQ4748" s="414"/>
      <c r="AR4748" s="78"/>
      <c r="AS4748" s="78"/>
      <c r="AT4748" s="414"/>
      <c r="AU4748" s="548"/>
      <c r="AV4748" s="548"/>
      <c r="AW4748" s="414"/>
      <c r="AX4748" s="383"/>
      <c r="AY4748" s="548"/>
      <c r="AZ4748" s="414"/>
      <c r="BA4748" s="383"/>
      <c r="BB4748" s="548"/>
      <c r="BC4748" s="78"/>
      <c r="BD4748" s="414"/>
      <c r="BE4748" s="414"/>
      <c r="BF4748" s="414"/>
      <c r="BG4748" s="414"/>
      <c r="BH4748" s="414"/>
      <c r="BI4748" s="383"/>
      <c r="BJ4748" s="383"/>
      <c r="BK4748" s="78"/>
      <c r="BL4748" s="414"/>
      <c r="BM4748" s="383"/>
      <c r="BN4748" s="78"/>
      <c r="BO4748" s="414"/>
      <c r="BP4748" s="78"/>
      <c r="BQ4748" s="414"/>
      <c r="BR4748" s="383"/>
      <c r="BS4748" s="78"/>
      <c r="BT4748" s="83"/>
      <c r="BU4748" s="75"/>
      <c r="BV4748" s="74"/>
      <c r="BW4748" s="74"/>
      <c r="BX4748" s="98" t="s">
        <v>8042</v>
      </c>
      <c r="BY4748" s="112">
        <f t="shared" si="460"/>
        <v>4743</v>
      </c>
      <c r="BZ4748" s="65">
        <f t="shared" si="459"/>
        <v>0</v>
      </c>
      <c r="CA4748" s="359">
        <f t="shared" si="455"/>
        <v>19</v>
      </c>
      <c r="CB4748" s="359">
        <f t="shared" si="456"/>
        <v>2</v>
      </c>
      <c r="CC4748" s="359">
        <f t="shared" si="457"/>
        <v>2023</v>
      </c>
      <c r="CD4748" s="359" t="str">
        <f t="shared" si="458"/>
        <v xml:space="preserve">192202352001INCENDIO FORESTAL </v>
      </c>
    </row>
    <row r="4749" spans="1:82" s="121" customFormat="1" ht="84" customHeight="1">
      <c r="A4749" s="13"/>
      <c r="B4749" s="13"/>
      <c r="C4749" s="13"/>
      <c r="D4749" s="110">
        <v>44982</v>
      </c>
      <c r="E4749" s="114" t="s">
        <v>2756</v>
      </c>
      <c r="F4749" s="99" t="s">
        <v>2110</v>
      </c>
      <c r="G4749" s="130" t="s">
        <v>8680</v>
      </c>
      <c r="H4749" s="85" t="str">
        <f>VLOOKUP(E4749&amp;F4749,Divipola!$C$1:$F$1149,4,FALSE)</f>
        <v>52001</v>
      </c>
      <c r="I4749" s="77"/>
      <c r="J4749" s="181"/>
      <c r="K4749" s="146"/>
      <c r="L4749" s="146"/>
      <c r="M4749" s="146"/>
      <c r="N4749" s="146"/>
      <c r="O4749" s="146"/>
      <c r="P4749" s="146"/>
      <c r="Q4749" s="146"/>
      <c r="R4749" s="146"/>
      <c r="S4749" s="146"/>
      <c r="T4749" s="146"/>
      <c r="U4749" s="146"/>
      <c r="V4749" s="146"/>
      <c r="W4749" s="146"/>
      <c r="X4749" s="146"/>
      <c r="Y4749" s="146"/>
      <c r="Z4749" s="147">
        <v>500</v>
      </c>
      <c r="AA4749" s="148"/>
      <c r="AB4749" s="383"/>
      <c r="AC4749" s="73"/>
      <c r="AD4749" s="414"/>
      <c r="AE4749" s="393"/>
      <c r="AF4749" s="78"/>
      <c r="AG4749" s="414"/>
      <c r="AH4749" s="383"/>
      <c r="AI4749" s="453"/>
      <c r="AJ4749" s="453"/>
      <c r="AK4749" s="414"/>
      <c r="AL4749" s="383"/>
      <c r="AM4749" s="383"/>
      <c r="AN4749" s="523"/>
      <c r="AO4749" s="414"/>
      <c r="AP4749" s="548"/>
      <c r="AQ4749" s="414"/>
      <c r="AR4749" s="78"/>
      <c r="AS4749" s="78"/>
      <c r="AT4749" s="414"/>
      <c r="AU4749" s="548"/>
      <c r="AV4749" s="548"/>
      <c r="AW4749" s="414"/>
      <c r="AX4749" s="383"/>
      <c r="AY4749" s="548"/>
      <c r="AZ4749" s="414"/>
      <c r="BA4749" s="383"/>
      <c r="BB4749" s="548"/>
      <c r="BC4749" s="78"/>
      <c r="BD4749" s="414"/>
      <c r="BE4749" s="414"/>
      <c r="BF4749" s="414"/>
      <c r="BG4749" s="414"/>
      <c r="BH4749" s="414"/>
      <c r="BI4749" s="383"/>
      <c r="BJ4749" s="383"/>
      <c r="BK4749" s="78"/>
      <c r="BL4749" s="414"/>
      <c r="BM4749" s="383"/>
      <c r="BN4749" s="78"/>
      <c r="BO4749" s="414"/>
      <c r="BP4749" s="78"/>
      <c r="BQ4749" s="414"/>
      <c r="BR4749" s="383"/>
      <c r="BS4749" s="78"/>
      <c r="BT4749" s="83"/>
      <c r="BU4749" s="75"/>
      <c r="BV4749" s="74"/>
      <c r="BW4749" s="74"/>
      <c r="BX4749" s="98" t="s">
        <v>8043</v>
      </c>
      <c r="BY4749" s="112">
        <f t="shared" si="460"/>
        <v>4744</v>
      </c>
      <c r="BZ4749" s="65">
        <f t="shared" si="459"/>
        <v>0</v>
      </c>
      <c r="CA4749" s="359">
        <f t="shared" si="455"/>
        <v>25</v>
      </c>
      <c r="CB4749" s="359">
        <f t="shared" si="456"/>
        <v>2</v>
      </c>
      <c r="CC4749" s="359">
        <f t="shared" si="457"/>
        <v>2023</v>
      </c>
      <c r="CD4749" s="359" t="str">
        <f t="shared" si="458"/>
        <v xml:space="preserve">252202352001INCENDIO FORESTAL </v>
      </c>
    </row>
    <row r="4750" spans="1:82" s="121" customFormat="1" ht="84" customHeight="1">
      <c r="A4750" s="13"/>
      <c r="B4750" s="13"/>
      <c r="C4750" s="13"/>
      <c r="D4750" s="110">
        <v>44984</v>
      </c>
      <c r="E4750" s="114" t="s">
        <v>2756</v>
      </c>
      <c r="F4750" s="99" t="s">
        <v>2110</v>
      </c>
      <c r="G4750" s="130" t="s">
        <v>8680</v>
      </c>
      <c r="H4750" s="85" t="str">
        <f>VLOOKUP(E4750&amp;F4750,Divipola!$C$1:$F$1149,4,FALSE)</f>
        <v>52001</v>
      </c>
      <c r="I4750" s="77"/>
      <c r="J4750" s="181"/>
      <c r="K4750" s="146"/>
      <c r="L4750" s="146"/>
      <c r="M4750" s="146"/>
      <c r="N4750" s="146"/>
      <c r="O4750" s="146"/>
      <c r="P4750" s="146"/>
      <c r="Q4750" s="146"/>
      <c r="R4750" s="146"/>
      <c r="S4750" s="146"/>
      <c r="T4750" s="146"/>
      <c r="U4750" s="146"/>
      <c r="V4750" s="146"/>
      <c r="W4750" s="146"/>
      <c r="X4750" s="146"/>
      <c r="Y4750" s="146"/>
      <c r="Z4750" s="147">
        <v>50</v>
      </c>
      <c r="AA4750" s="148"/>
      <c r="AB4750" s="383"/>
      <c r="AC4750" s="73"/>
      <c r="AD4750" s="414"/>
      <c r="AE4750" s="393"/>
      <c r="AF4750" s="78"/>
      <c r="AG4750" s="414"/>
      <c r="AH4750" s="383"/>
      <c r="AI4750" s="453"/>
      <c r="AJ4750" s="453"/>
      <c r="AK4750" s="414"/>
      <c r="AL4750" s="383"/>
      <c r="AM4750" s="383"/>
      <c r="AN4750" s="523"/>
      <c r="AO4750" s="414"/>
      <c r="AP4750" s="548"/>
      <c r="AQ4750" s="414"/>
      <c r="AR4750" s="78"/>
      <c r="AS4750" s="78"/>
      <c r="AT4750" s="414"/>
      <c r="AU4750" s="548"/>
      <c r="AV4750" s="548"/>
      <c r="AW4750" s="414"/>
      <c r="AX4750" s="383"/>
      <c r="AY4750" s="548"/>
      <c r="AZ4750" s="414"/>
      <c r="BA4750" s="383"/>
      <c r="BB4750" s="548"/>
      <c r="BC4750" s="78"/>
      <c r="BD4750" s="414"/>
      <c r="BE4750" s="414"/>
      <c r="BF4750" s="414"/>
      <c r="BG4750" s="414"/>
      <c r="BH4750" s="414"/>
      <c r="BI4750" s="383"/>
      <c r="BJ4750" s="383"/>
      <c r="BK4750" s="78"/>
      <c r="BL4750" s="414"/>
      <c r="BM4750" s="383"/>
      <c r="BN4750" s="78"/>
      <c r="BO4750" s="414"/>
      <c r="BP4750" s="78"/>
      <c r="BQ4750" s="414"/>
      <c r="BR4750" s="383"/>
      <c r="BS4750" s="78"/>
      <c r="BT4750" s="83"/>
      <c r="BU4750" s="75"/>
      <c r="BV4750" s="74"/>
      <c r="BW4750" s="74"/>
      <c r="BX4750" s="98" t="s">
        <v>8044</v>
      </c>
      <c r="BY4750" s="112">
        <f t="shared" si="460"/>
        <v>4745</v>
      </c>
      <c r="BZ4750" s="65">
        <f t="shared" si="459"/>
        <v>0</v>
      </c>
      <c r="CA4750" s="359">
        <f t="shared" si="455"/>
        <v>27</v>
      </c>
      <c r="CB4750" s="359">
        <f t="shared" si="456"/>
        <v>2</v>
      </c>
      <c r="CC4750" s="359">
        <f t="shared" si="457"/>
        <v>2023</v>
      </c>
      <c r="CD4750" s="359" t="str">
        <f t="shared" si="458"/>
        <v xml:space="preserve">272202352001INCENDIO FORESTAL </v>
      </c>
    </row>
    <row r="4751" spans="1:82" s="121" customFormat="1" ht="84" customHeight="1">
      <c r="A4751" s="13"/>
      <c r="B4751" s="13"/>
      <c r="C4751" s="13"/>
      <c r="D4751" s="110">
        <v>44984</v>
      </c>
      <c r="E4751" s="114" t="s">
        <v>2756</v>
      </c>
      <c r="F4751" s="99" t="s">
        <v>2110</v>
      </c>
      <c r="G4751" s="130" t="s">
        <v>8680</v>
      </c>
      <c r="H4751" s="85" t="str">
        <f>VLOOKUP(E4751&amp;F4751,Divipola!$C$1:$F$1149,4,FALSE)</f>
        <v>52001</v>
      </c>
      <c r="I4751" s="77"/>
      <c r="J4751" s="181"/>
      <c r="K4751" s="146"/>
      <c r="L4751" s="146"/>
      <c r="M4751" s="146"/>
      <c r="N4751" s="146"/>
      <c r="O4751" s="146"/>
      <c r="P4751" s="146"/>
      <c r="Q4751" s="146"/>
      <c r="R4751" s="146"/>
      <c r="S4751" s="146"/>
      <c r="T4751" s="146"/>
      <c r="U4751" s="146"/>
      <c r="V4751" s="146"/>
      <c r="W4751" s="146"/>
      <c r="X4751" s="146"/>
      <c r="Y4751" s="146"/>
      <c r="Z4751" s="147">
        <v>50</v>
      </c>
      <c r="AA4751" s="148"/>
      <c r="AB4751" s="383"/>
      <c r="AC4751" s="73"/>
      <c r="AD4751" s="414"/>
      <c r="AE4751" s="393"/>
      <c r="AF4751" s="78"/>
      <c r="AG4751" s="414"/>
      <c r="AH4751" s="383"/>
      <c r="AI4751" s="453"/>
      <c r="AJ4751" s="453"/>
      <c r="AK4751" s="414"/>
      <c r="AL4751" s="383"/>
      <c r="AM4751" s="383"/>
      <c r="AN4751" s="523"/>
      <c r="AO4751" s="414"/>
      <c r="AP4751" s="548"/>
      <c r="AQ4751" s="414"/>
      <c r="AR4751" s="78"/>
      <c r="AS4751" s="78"/>
      <c r="AT4751" s="414"/>
      <c r="AU4751" s="548"/>
      <c r="AV4751" s="548"/>
      <c r="AW4751" s="414"/>
      <c r="AX4751" s="383"/>
      <c r="AY4751" s="548"/>
      <c r="AZ4751" s="414"/>
      <c r="BA4751" s="383"/>
      <c r="BB4751" s="548"/>
      <c r="BC4751" s="78"/>
      <c r="BD4751" s="414"/>
      <c r="BE4751" s="414"/>
      <c r="BF4751" s="414"/>
      <c r="BG4751" s="414"/>
      <c r="BH4751" s="414"/>
      <c r="BI4751" s="383"/>
      <c r="BJ4751" s="383"/>
      <c r="BK4751" s="78"/>
      <c r="BL4751" s="414"/>
      <c r="BM4751" s="383"/>
      <c r="BN4751" s="78"/>
      <c r="BO4751" s="414"/>
      <c r="BP4751" s="78"/>
      <c r="BQ4751" s="414"/>
      <c r="BR4751" s="383"/>
      <c r="BS4751" s="78"/>
      <c r="BT4751" s="83"/>
      <c r="BU4751" s="75"/>
      <c r="BV4751" s="74"/>
      <c r="BW4751" s="74"/>
      <c r="BX4751" s="98" t="s">
        <v>8045</v>
      </c>
      <c r="BY4751" s="112">
        <f t="shared" si="460"/>
        <v>4746</v>
      </c>
      <c r="BZ4751" s="65">
        <f t="shared" si="459"/>
        <v>0</v>
      </c>
      <c r="CA4751" s="359">
        <f t="shared" si="455"/>
        <v>27</v>
      </c>
      <c r="CB4751" s="359">
        <f t="shared" si="456"/>
        <v>2</v>
      </c>
      <c r="CC4751" s="359">
        <f t="shared" si="457"/>
        <v>2023</v>
      </c>
      <c r="CD4751" s="359" t="str">
        <f t="shared" si="458"/>
        <v xml:space="preserve">272202352001INCENDIO FORESTAL </v>
      </c>
    </row>
    <row r="4752" spans="1:82" s="121" customFormat="1" ht="84" customHeight="1">
      <c r="A4752" s="13"/>
      <c r="B4752" s="13"/>
      <c r="C4752" s="13"/>
      <c r="D4752" s="110">
        <v>44988</v>
      </c>
      <c r="E4752" s="114" t="s">
        <v>2756</v>
      </c>
      <c r="F4752" s="99" t="s">
        <v>2110</v>
      </c>
      <c r="G4752" s="130" t="s">
        <v>8680</v>
      </c>
      <c r="H4752" s="85" t="str">
        <f>VLOOKUP(E4752&amp;F4752,Divipola!$C$1:$F$1149,4,FALSE)</f>
        <v>52001</v>
      </c>
      <c r="I4752" s="77"/>
      <c r="J4752" s="181"/>
      <c r="K4752" s="146"/>
      <c r="L4752" s="146"/>
      <c r="M4752" s="146"/>
      <c r="N4752" s="146"/>
      <c r="O4752" s="146"/>
      <c r="P4752" s="146"/>
      <c r="Q4752" s="146"/>
      <c r="R4752" s="146"/>
      <c r="S4752" s="146"/>
      <c r="T4752" s="146"/>
      <c r="U4752" s="146"/>
      <c r="V4752" s="146"/>
      <c r="W4752" s="146"/>
      <c r="X4752" s="146"/>
      <c r="Y4752" s="146"/>
      <c r="Z4752" s="147">
        <v>50</v>
      </c>
      <c r="AA4752" s="148"/>
      <c r="AB4752" s="383"/>
      <c r="AC4752" s="73"/>
      <c r="AD4752" s="414"/>
      <c r="AE4752" s="393"/>
      <c r="AF4752" s="78"/>
      <c r="AG4752" s="414"/>
      <c r="AH4752" s="383"/>
      <c r="AI4752" s="453"/>
      <c r="AJ4752" s="453"/>
      <c r="AK4752" s="414"/>
      <c r="AL4752" s="383"/>
      <c r="AM4752" s="383"/>
      <c r="AN4752" s="523"/>
      <c r="AO4752" s="414"/>
      <c r="AP4752" s="548"/>
      <c r="AQ4752" s="414"/>
      <c r="AR4752" s="78"/>
      <c r="AS4752" s="78"/>
      <c r="AT4752" s="414"/>
      <c r="AU4752" s="548"/>
      <c r="AV4752" s="548"/>
      <c r="AW4752" s="414"/>
      <c r="AX4752" s="383"/>
      <c r="AY4752" s="548"/>
      <c r="AZ4752" s="414"/>
      <c r="BA4752" s="383"/>
      <c r="BB4752" s="548"/>
      <c r="BC4752" s="78"/>
      <c r="BD4752" s="414"/>
      <c r="BE4752" s="414"/>
      <c r="BF4752" s="414"/>
      <c r="BG4752" s="414"/>
      <c r="BH4752" s="414"/>
      <c r="BI4752" s="383"/>
      <c r="BJ4752" s="383"/>
      <c r="BK4752" s="78"/>
      <c r="BL4752" s="414"/>
      <c r="BM4752" s="383"/>
      <c r="BN4752" s="78"/>
      <c r="BO4752" s="414"/>
      <c r="BP4752" s="78"/>
      <c r="BQ4752" s="414"/>
      <c r="BR4752" s="383"/>
      <c r="BS4752" s="78"/>
      <c r="BT4752" s="83"/>
      <c r="BU4752" s="75"/>
      <c r="BV4752" s="74"/>
      <c r="BW4752" s="74"/>
      <c r="BX4752" s="98" t="s">
        <v>8046</v>
      </c>
      <c r="BY4752" s="112">
        <f t="shared" si="460"/>
        <v>4747</v>
      </c>
      <c r="BZ4752" s="65">
        <f t="shared" si="459"/>
        <v>0</v>
      </c>
      <c r="CA4752" s="359">
        <f t="shared" si="455"/>
        <v>3</v>
      </c>
      <c r="CB4752" s="359">
        <f t="shared" si="456"/>
        <v>3</v>
      </c>
      <c r="CC4752" s="359">
        <f t="shared" si="457"/>
        <v>2023</v>
      </c>
      <c r="CD4752" s="359" t="str">
        <f t="shared" si="458"/>
        <v xml:space="preserve">33202352001INCENDIO FORESTAL </v>
      </c>
    </row>
    <row r="4753" spans="1:82" s="121" customFormat="1" ht="84" customHeight="1">
      <c r="A4753" s="13"/>
      <c r="B4753" s="13"/>
      <c r="C4753" s="13"/>
      <c r="D4753" s="123">
        <v>45013</v>
      </c>
      <c r="E4753" s="114" t="s">
        <v>2756</v>
      </c>
      <c r="F4753" s="99" t="s">
        <v>2110</v>
      </c>
      <c r="G4753" s="130" t="s">
        <v>8680</v>
      </c>
      <c r="H4753" s="85" t="str">
        <f>VLOOKUP(E4753&amp;F4753,Divipola!$C$1:$F$1149,4,FALSE)</f>
        <v>52001</v>
      </c>
      <c r="I4753" s="77"/>
      <c r="J4753" s="181"/>
      <c r="K4753" s="146"/>
      <c r="L4753" s="146"/>
      <c r="M4753" s="146"/>
      <c r="N4753" s="146"/>
      <c r="O4753" s="146"/>
      <c r="P4753" s="146"/>
      <c r="Q4753" s="146"/>
      <c r="R4753" s="146"/>
      <c r="S4753" s="146"/>
      <c r="T4753" s="146"/>
      <c r="U4753" s="146"/>
      <c r="V4753" s="146"/>
      <c r="W4753" s="146"/>
      <c r="X4753" s="146"/>
      <c r="Y4753" s="146"/>
      <c r="Z4753" s="147">
        <v>30</v>
      </c>
      <c r="AA4753" s="148"/>
      <c r="AB4753" s="383"/>
      <c r="AC4753" s="73"/>
      <c r="AD4753" s="414"/>
      <c r="AE4753" s="393"/>
      <c r="AF4753" s="78"/>
      <c r="AG4753" s="414"/>
      <c r="AH4753" s="383"/>
      <c r="AI4753" s="453"/>
      <c r="AJ4753" s="453"/>
      <c r="AK4753" s="414"/>
      <c r="AL4753" s="383"/>
      <c r="AM4753" s="383"/>
      <c r="AN4753" s="523"/>
      <c r="AO4753" s="414"/>
      <c r="AP4753" s="548"/>
      <c r="AQ4753" s="414"/>
      <c r="AR4753" s="78"/>
      <c r="AS4753" s="78"/>
      <c r="AT4753" s="414"/>
      <c r="AU4753" s="548"/>
      <c r="AV4753" s="548"/>
      <c r="AW4753" s="414"/>
      <c r="AX4753" s="383"/>
      <c r="AY4753" s="548"/>
      <c r="AZ4753" s="414"/>
      <c r="BA4753" s="383"/>
      <c r="BB4753" s="548"/>
      <c r="BC4753" s="78"/>
      <c r="BD4753" s="414"/>
      <c r="BE4753" s="414"/>
      <c r="BF4753" s="414"/>
      <c r="BG4753" s="414"/>
      <c r="BH4753" s="414"/>
      <c r="BI4753" s="383"/>
      <c r="BJ4753" s="383"/>
      <c r="BK4753" s="78"/>
      <c r="BL4753" s="414"/>
      <c r="BM4753" s="383"/>
      <c r="BN4753" s="78"/>
      <c r="BO4753" s="414"/>
      <c r="BP4753" s="78"/>
      <c r="BQ4753" s="414"/>
      <c r="BR4753" s="383"/>
      <c r="BS4753" s="78"/>
      <c r="BT4753" s="83"/>
      <c r="BU4753" s="75"/>
      <c r="BV4753" s="74"/>
      <c r="BW4753" s="74"/>
      <c r="BX4753" s="98" t="s">
        <v>8047</v>
      </c>
      <c r="BY4753" s="112">
        <f t="shared" si="460"/>
        <v>4748</v>
      </c>
      <c r="BZ4753" s="65">
        <f t="shared" si="459"/>
        <v>0</v>
      </c>
      <c r="CA4753" s="359">
        <f t="shared" si="455"/>
        <v>28</v>
      </c>
      <c r="CB4753" s="359">
        <f t="shared" si="456"/>
        <v>3</v>
      </c>
      <c r="CC4753" s="359">
        <f t="shared" si="457"/>
        <v>2023</v>
      </c>
      <c r="CD4753" s="359" t="str">
        <f t="shared" si="458"/>
        <v xml:space="preserve">283202352001INCENDIO FORESTAL </v>
      </c>
    </row>
    <row r="4754" spans="1:82" s="121" customFormat="1" ht="84" customHeight="1">
      <c r="A4754" s="13"/>
      <c r="B4754" s="13"/>
      <c r="C4754" s="13"/>
      <c r="D4754" s="123">
        <v>45084</v>
      </c>
      <c r="E4754" s="114" t="s">
        <v>2756</v>
      </c>
      <c r="F4754" s="99" t="s">
        <v>2110</v>
      </c>
      <c r="G4754" s="130" t="s">
        <v>8680</v>
      </c>
      <c r="H4754" s="85" t="str">
        <f>VLOOKUP(E4754&amp;F4754,Divipola!$C$1:$F$1149,4,FALSE)</f>
        <v>52001</v>
      </c>
      <c r="I4754" s="77"/>
      <c r="J4754" s="181"/>
      <c r="K4754" s="146"/>
      <c r="L4754" s="146"/>
      <c r="M4754" s="146"/>
      <c r="N4754" s="146"/>
      <c r="O4754" s="146"/>
      <c r="P4754" s="146"/>
      <c r="Q4754" s="146"/>
      <c r="R4754" s="146"/>
      <c r="S4754" s="146"/>
      <c r="T4754" s="146"/>
      <c r="U4754" s="146"/>
      <c r="V4754" s="146"/>
      <c r="W4754" s="146"/>
      <c r="X4754" s="146"/>
      <c r="Y4754" s="146"/>
      <c r="Z4754" s="147">
        <v>184</v>
      </c>
      <c r="AA4754" s="148"/>
      <c r="AB4754" s="383"/>
      <c r="AC4754" s="73"/>
      <c r="AD4754" s="414"/>
      <c r="AE4754" s="393"/>
      <c r="AF4754" s="78"/>
      <c r="AG4754" s="414"/>
      <c r="AH4754" s="383"/>
      <c r="AI4754" s="453"/>
      <c r="AJ4754" s="453"/>
      <c r="AK4754" s="414"/>
      <c r="AL4754" s="383"/>
      <c r="AM4754" s="383"/>
      <c r="AN4754" s="523"/>
      <c r="AO4754" s="414"/>
      <c r="AP4754" s="548"/>
      <c r="AQ4754" s="414"/>
      <c r="AR4754" s="78"/>
      <c r="AS4754" s="78"/>
      <c r="AT4754" s="414"/>
      <c r="AU4754" s="548"/>
      <c r="AV4754" s="548"/>
      <c r="AW4754" s="414"/>
      <c r="AX4754" s="383"/>
      <c r="AY4754" s="548"/>
      <c r="AZ4754" s="414"/>
      <c r="BA4754" s="383"/>
      <c r="BB4754" s="548"/>
      <c r="BC4754" s="78"/>
      <c r="BD4754" s="414"/>
      <c r="BE4754" s="414"/>
      <c r="BF4754" s="414"/>
      <c r="BG4754" s="414"/>
      <c r="BH4754" s="414"/>
      <c r="BI4754" s="383"/>
      <c r="BJ4754" s="383"/>
      <c r="BK4754" s="78"/>
      <c r="BL4754" s="414"/>
      <c r="BM4754" s="383"/>
      <c r="BN4754" s="78"/>
      <c r="BO4754" s="414"/>
      <c r="BP4754" s="78"/>
      <c r="BQ4754" s="414"/>
      <c r="BR4754" s="383"/>
      <c r="BS4754" s="78"/>
      <c r="BT4754" s="83"/>
      <c r="BU4754" s="75"/>
      <c r="BV4754" s="74"/>
      <c r="BW4754" s="74"/>
      <c r="BX4754" s="98" t="s">
        <v>8048</v>
      </c>
      <c r="BY4754" s="112">
        <f t="shared" si="460"/>
        <v>4749</v>
      </c>
      <c r="BZ4754" s="65">
        <f t="shared" si="459"/>
        <v>0</v>
      </c>
      <c r="CA4754" s="359">
        <f t="shared" si="455"/>
        <v>7</v>
      </c>
      <c r="CB4754" s="359">
        <f t="shared" si="456"/>
        <v>6</v>
      </c>
      <c r="CC4754" s="359">
        <f t="shared" si="457"/>
        <v>2023</v>
      </c>
      <c r="CD4754" s="359" t="str">
        <f t="shared" si="458"/>
        <v xml:space="preserve">76202352001INCENDIO FORESTAL </v>
      </c>
    </row>
    <row r="4755" spans="1:82" s="121" customFormat="1" ht="84" customHeight="1">
      <c r="A4755" s="13"/>
      <c r="B4755" s="13"/>
      <c r="C4755" s="13"/>
      <c r="D4755" s="123">
        <v>45089</v>
      </c>
      <c r="E4755" s="114" t="s">
        <v>2756</v>
      </c>
      <c r="F4755" s="99" t="s">
        <v>493</v>
      </c>
      <c r="G4755" s="130" t="s">
        <v>8680</v>
      </c>
      <c r="H4755" s="85" t="str">
        <f>VLOOKUP(E4755&amp;F4755,Divipola!$C$1:$F$1149,4,FALSE)</f>
        <v>52110</v>
      </c>
      <c r="I4755" s="77"/>
      <c r="J4755" s="181"/>
      <c r="K4755" s="146"/>
      <c r="L4755" s="146"/>
      <c r="M4755" s="146"/>
      <c r="N4755" s="146"/>
      <c r="O4755" s="146"/>
      <c r="P4755" s="146"/>
      <c r="Q4755" s="146"/>
      <c r="R4755" s="146"/>
      <c r="S4755" s="146"/>
      <c r="T4755" s="146"/>
      <c r="U4755" s="146"/>
      <c r="V4755" s="146"/>
      <c r="W4755" s="146"/>
      <c r="X4755" s="146"/>
      <c r="Y4755" s="146"/>
      <c r="Z4755" s="147">
        <v>2</v>
      </c>
      <c r="AA4755" s="148"/>
      <c r="AB4755" s="383"/>
      <c r="AC4755" s="73"/>
      <c r="AD4755" s="414"/>
      <c r="AE4755" s="393"/>
      <c r="AF4755" s="78"/>
      <c r="AG4755" s="414"/>
      <c r="AH4755" s="383"/>
      <c r="AI4755" s="453"/>
      <c r="AJ4755" s="453"/>
      <c r="AK4755" s="414"/>
      <c r="AL4755" s="383"/>
      <c r="AM4755" s="383"/>
      <c r="AN4755" s="523"/>
      <c r="AO4755" s="414"/>
      <c r="AP4755" s="548"/>
      <c r="AQ4755" s="414"/>
      <c r="AR4755" s="78"/>
      <c r="AS4755" s="78"/>
      <c r="AT4755" s="414"/>
      <c r="AU4755" s="548"/>
      <c r="AV4755" s="548"/>
      <c r="AW4755" s="414"/>
      <c r="AX4755" s="383"/>
      <c r="AY4755" s="548"/>
      <c r="AZ4755" s="414"/>
      <c r="BA4755" s="383"/>
      <c r="BB4755" s="548"/>
      <c r="BC4755" s="78"/>
      <c r="BD4755" s="414"/>
      <c r="BE4755" s="414"/>
      <c r="BF4755" s="414"/>
      <c r="BG4755" s="414"/>
      <c r="BH4755" s="414"/>
      <c r="BI4755" s="383"/>
      <c r="BJ4755" s="383"/>
      <c r="BK4755" s="78"/>
      <c r="BL4755" s="414"/>
      <c r="BM4755" s="383"/>
      <c r="BN4755" s="78"/>
      <c r="BO4755" s="414"/>
      <c r="BP4755" s="78"/>
      <c r="BQ4755" s="414"/>
      <c r="BR4755" s="383"/>
      <c r="BS4755" s="78"/>
      <c r="BT4755" s="83"/>
      <c r="BU4755" s="75"/>
      <c r="BV4755" s="74"/>
      <c r="BW4755" s="74"/>
      <c r="BX4755" s="98" t="s">
        <v>8049</v>
      </c>
      <c r="BY4755" s="112">
        <f t="shared" si="460"/>
        <v>4750</v>
      </c>
      <c r="BZ4755" s="65">
        <f t="shared" si="459"/>
        <v>0</v>
      </c>
      <c r="CA4755" s="359">
        <f t="shared" si="455"/>
        <v>12</v>
      </c>
      <c r="CB4755" s="359">
        <f t="shared" si="456"/>
        <v>6</v>
      </c>
      <c r="CC4755" s="359">
        <f t="shared" si="457"/>
        <v>2023</v>
      </c>
      <c r="CD4755" s="359" t="str">
        <f t="shared" si="458"/>
        <v xml:space="preserve">126202352110INCENDIO FORESTAL </v>
      </c>
    </row>
    <row r="4756" spans="1:82" s="121" customFormat="1" ht="84" customHeight="1">
      <c r="A4756" s="13"/>
      <c r="B4756" s="13"/>
      <c r="C4756" s="13"/>
      <c r="D4756" s="123">
        <v>45095</v>
      </c>
      <c r="E4756" s="114" t="s">
        <v>2756</v>
      </c>
      <c r="F4756" s="124" t="s">
        <v>170</v>
      </c>
      <c r="G4756" s="130" t="s">
        <v>8680</v>
      </c>
      <c r="H4756" s="85" t="str">
        <f>VLOOKUP(E4756&amp;F4756,Divipola!$C$1:$F$1149,4,FALSE)</f>
        <v>52378</v>
      </c>
      <c r="I4756" s="77"/>
      <c r="J4756" s="181"/>
      <c r="K4756" s="146"/>
      <c r="L4756" s="146"/>
      <c r="M4756" s="146"/>
      <c r="N4756" s="146"/>
      <c r="O4756" s="146"/>
      <c r="P4756" s="146"/>
      <c r="Q4756" s="146"/>
      <c r="R4756" s="146"/>
      <c r="S4756" s="146"/>
      <c r="T4756" s="146"/>
      <c r="U4756" s="146"/>
      <c r="V4756" s="146"/>
      <c r="W4756" s="146"/>
      <c r="X4756" s="146"/>
      <c r="Y4756" s="146"/>
      <c r="Z4756" s="147">
        <v>4</v>
      </c>
      <c r="AA4756" s="148"/>
      <c r="AB4756" s="383"/>
      <c r="AC4756" s="73"/>
      <c r="AD4756" s="414"/>
      <c r="AE4756" s="393"/>
      <c r="AF4756" s="78"/>
      <c r="AG4756" s="414"/>
      <c r="AH4756" s="383"/>
      <c r="AI4756" s="453"/>
      <c r="AJ4756" s="453"/>
      <c r="AK4756" s="414"/>
      <c r="AL4756" s="383"/>
      <c r="AM4756" s="383"/>
      <c r="AN4756" s="523"/>
      <c r="AO4756" s="414"/>
      <c r="AP4756" s="548"/>
      <c r="AQ4756" s="414"/>
      <c r="AR4756" s="78"/>
      <c r="AS4756" s="78"/>
      <c r="AT4756" s="414"/>
      <c r="AU4756" s="548"/>
      <c r="AV4756" s="548"/>
      <c r="AW4756" s="414"/>
      <c r="AX4756" s="383"/>
      <c r="AY4756" s="548"/>
      <c r="AZ4756" s="414"/>
      <c r="BA4756" s="383"/>
      <c r="BB4756" s="548"/>
      <c r="BC4756" s="78"/>
      <c r="BD4756" s="414"/>
      <c r="BE4756" s="414"/>
      <c r="BF4756" s="414"/>
      <c r="BG4756" s="414"/>
      <c r="BH4756" s="414"/>
      <c r="BI4756" s="383"/>
      <c r="BJ4756" s="383"/>
      <c r="BK4756" s="78"/>
      <c r="BL4756" s="414"/>
      <c r="BM4756" s="383"/>
      <c r="BN4756" s="78"/>
      <c r="BO4756" s="414"/>
      <c r="BP4756" s="78"/>
      <c r="BQ4756" s="414"/>
      <c r="BR4756" s="383"/>
      <c r="BS4756" s="78"/>
      <c r="BT4756" s="83"/>
      <c r="BU4756" s="75"/>
      <c r="BV4756" s="74"/>
      <c r="BW4756" s="74"/>
      <c r="BX4756" s="98" t="s">
        <v>8050</v>
      </c>
      <c r="BY4756" s="112">
        <f t="shared" si="460"/>
        <v>4751</v>
      </c>
      <c r="BZ4756" s="65">
        <f t="shared" si="459"/>
        <v>0</v>
      </c>
      <c r="CA4756" s="359">
        <f t="shared" si="455"/>
        <v>18</v>
      </c>
      <c r="CB4756" s="359">
        <f t="shared" si="456"/>
        <v>6</v>
      </c>
      <c r="CC4756" s="359">
        <f t="shared" si="457"/>
        <v>2023</v>
      </c>
      <c r="CD4756" s="359" t="str">
        <f t="shared" si="458"/>
        <v xml:space="preserve">186202352378INCENDIO FORESTAL </v>
      </c>
    </row>
    <row r="4757" spans="1:82" s="121" customFormat="1" ht="84" customHeight="1">
      <c r="A4757" s="13"/>
      <c r="B4757" s="13"/>
      <c r="C4757" s="13"/>
      <c r="D4757" s="123">
        <v>45138</v>
      </c>
      <c r="E4757" s="114" t="s">
        <v>2756</v>
      </c>
      <c r="F4757" s="99" t="s">
        <v>2110</v>
      </c>
      <c r="G4757" s="130" t="s">
        <v>8680</v>
      </c>
      <c r="H4757" s="85" t="str">
        <f>VLOOKUP(E4757&amp;F4757,Divipola!$C$1:$F$1149,4,FALSE)</f>
        <v>52001</v>
      </c>
      <c r="I4757" s="77"/>
      <c r="J4757" s="181"/>
      <c r="K4757" s="146"/>
      <c r="L4757" s="146"/>
      <c r="M4757" s="146"/>
      <c r="N4757" s="146"/>
      <c r="O4757" s="146"/>
      <c r="P4757" s="146"/>
      <c r="Q4757" s="146"/>
      <c r="R4757" s="146"/>
      <c r="S4757" s="146"/>
      <c r="T4757" s="146"/>
      <c r="U4757" s="146"/>
      <c r="V4757" s="146"/>
      <c r="W4757" s="146"/>
      <c r="X4757" s="146"/>
      <c r="Y4757" s="146"/>
      <c r="Z4757" s="147">
        <v>1</v>
      </c>
      <c r="AA4757" s="148"/>
      <c r="AB4757" s="383"/>
      <c r="AC4757" s="73"/>
      <c r="AD4757" s="414"/>
      <c r="AE4757" s="393"/>
      <c r="AF4757" s="78"/>
      <c r="AG4757" s="414"/>
      <c r="AH4757" s="383"/>
      <c r="AI4757" s="453"/>
      <c r="AJ4757" s="453"/>
      <c r="AK4757" s="414"/>
      <c r="AL4757" s="383"/>
      <c r="AM4757" s="383"/>
      <c r="AN4757" s="523"/>
      <c r="AO4757" s="414"/>
      <c r="AP4757" s="548"/>
      <c r="AQ4757" s="414"/>
      <c r="AR4757" s="78"/>
      <c r="AS4757" s="78"/>
      <c r="AT4757" s="414"/>
      <c r="AU4757" s="548"/>
      <c r="AV4757" s="548"/>
      <c r="AW4757" s="414"/>
      <c r="AX4757" s="383"/>
      <c r="AY4757" s="548"/>
      <c r="AZ4757" s="414"/>
      <c r="BA4757" s="383"/>
      <c r="BB4757" s="548"/>
      <c r="BC4757" s="78"/>
      <c r="BD4757" s="414"/>
      <c r="BE4757" s="414"/>
      <c r="BF4757" s="414"/>
      <c r="BG4757" s="414"/>
      <c r="BH4757" s="414"/>
      <c r="BI4757" s="383"/>
      <c r="BJ4757" s="383"/>
      <c r="BK4757" s="78"/>
      <c r="BL4757" s="414"/>
      <c r="BM4757" s="383"/>
      <c r="BN4757" s="78"/>
      <c r="BO4757" s="414"/>
      <c r="BP4757" s="78"/>
      <c r="BQ4757" s="414"/>
      <c r="BR4757" s="383"/>
      <c r="BS4757" s="78"/>
      <c r="BT4757" s="83"/>
      <c r="BU4757" s="75"/>
      <c r="BV4757" s="74"/>
      <c r="BW4757" s="74"/>
      <c r="BX4757" s="98" t="s">
        <v>8051</v>
      </c>
      <c r="BY4757" s="112">
        <f t="shared" si="460"/>
        <v>4752</v>
      </c>
      <c r="BZ4757" s="65">
        <f t="shared" si="459"/>
        <v>0</v>
      </c>
      <c r="CA4757" s="359">
        <f t="shared" si="455"/>
        <v>31</v>
      </c>
      <c r="CB4757" s="359">
        <f t="shared" si="456"/>
        <v>7</v>
      </c>
      <c r="CC4757" s="359">
        <f t="shared" si="457"/>
        <v>2023</v>
      </c>
      <c r="CD4757" s="359" t="str">
        <f t="shared" si="458"/>
        <v xml:space="preserve">317202352001INCENDIO FORESTAL </v>
      </c>
    </row>
    <row r="4758" spans="1:82" s="121" customFormat="1" ht="84" customHeight="1">
      <c r="A4758" s="13"/>
      <c r="B4758" s="13"/>
      <c r="C4758" s="13"/>
      <c r="D4758" s="123">
        <v>45138</v>
      </c>
      <c r="E4758" s="114" t="s">
        <v>2756</v>
      </c>
      <c r="F4758" s="99" t="s">
        <v>2110</v>
      </c>
      <c r="G4758" s="130" t="s">
        <v>8680</v>
      </c>
      <c r="H4758" s="85" t="str">
        <f>VLOOKUP(E4758&amp;F4758,Divipola!$C$1:$F$1149,4,FALSE)</f>
        <v>52001</v>
      </c>
      <c r="I4758" s="77"/>
      <c r="J4758" s="181"/>
      <c r="K4758" s="146"/>
      <c r="L4758" s="146"/>
      <c r="M4758" s="146"/>
      <c r="N4758" s="146"/>
      <c r="O4758" s="146"/>
      <c r="P4758" s="146"/>
      <c r="Q4758" s="146"/>
      <c r="R4758" s="146"/>
      <c r="S4758" s="146"/>
      <c r="T4758" s="146"/>
      <c r="U4758" s="146"/>
      <c r="V4758" s="146"/>
      <c r="W4758" s="146"/>
      <c r="X4758" s="146"/>
      <c r="Y4758" s="146"/>
      <c r="Z4758" s="147">
        <v>1</v>
      </c>
      <c r="AA4758" s="148"/>
      <c r="AB4758" s="383"/>
      <c r="AC4758" s="73"/>
      <c r="AD4758" s="414"/>
      <c r="AE4758" s="393"/>
      <c r="AF4758" s="78"/>
      <c r="AG4758" s="414"/>
      <c r="AH4758" s="383"/>
      <c r="AI4758" s="453"/>
      <c r="AJ4758" s="453"/>
      <c r="AK4758" s="414"/>
      <c r="AL4758" s="383"/>
      <c r="AM4758" s="383"/>
      <c r="AN4758" s="523"/>
      <c r="AO4758" s="414"/>
      <c r="AP4758" s="548"/>
      <c r="AQ4758" s="414"/>
      <c r="AR4758" s="78"/>
      <c r="AS4758" s="78"/>
      <c r="AT4758" s="414"/>
      <c r="AU4758" s="548"/>
      <c r="AV4758" s="548"/>
      <c r="AW4758" s="414"/>
      <c r="AX4758" s="383"/>
      <c r="AY4758" s="548"/>
      <c r="AZ4758" s="414"/>
      <c r="BA4758" s="383"/>
      <c r="BB4758" s="548"/>
      <c r="BC4758" s="78"/>
      <c r="BD4758" s="414"/>
      <c r="BE4758" s="414"/>
      <c r="BF4758" s="414"/>
      <c r="BG4758" s="414"/>
      <c r="BH4758" s="414"/>
      <c r="BI4758" s="383"/>
      <c r="BJ4758" s="383"/>
      <c r="BK4758" s="78"/>
      <c r="BL4758" s="414"/>
      <c r="BM4758" s="383"/>
      <c r="BN4758" s="78"/>
      <c r="BO4758" s="414"/>
      <c r="BP4758" s="78"/>
      <c r="BQ4758" s="414"/>
      <c r="BR4758" s="383"/>
      <c r="BS4758" s="78"/>
      <c r="BT4758" s="83"/>
      <c r="BU4758" s="75"/>
      <c r="BV4758" s="74"/>
      <c r="BW4758" s="74"/>
      <c r="BX4758" s="98" t="s">
        <v>8052</v>
      </c>
      <c r="BY4758" s="112">
        <f t="shared" si="460"/>
        <v>4753</v>
      </c>
      <c r="BZ4758" s="65">
        <f t="shared" si="459"/>
        <v>0</v>
      </c>
      <c r="CA4758" s="359">
        <f t="shared" si="455"/>
        <v>31</v>
      </c>
      <c r="CB4758" s="359">
        <f t="shared" si="456"/>
        <v>7</v>
      </c>
      <c r="CC4758" s="359">
        <f t="shared" si="457"/>
        <v>2023</v>
      </c>
      <c r="CD4758" s="359" t="str">
        <f t="shared" si="458"/>
        <v xml:space="preserve">317202352001INCENDIO FORESTAL </v>
      </c>
    </row>
    <row r="4759" spans="1:82" s="121" customFormat="1" ht="324" customHeight="1">
      <c r="A4759" s="13"/>
      <c r="B4759" s="13"/>
      <c r="C4759" s="13"/>
      <c r="D4759" s="149">
        <v>45244</v>
      </c>
      <c r="E4759" s="151" t="s">
        <v>2829</v>
      </c>
      <c r="F4759" s="152" t="s">
        <v>2395</v>
      </c>
      <c r="G4759" s="152" t="s">
        <v>2808</v>
      </c>
      <c r="H4759" s="85" t="str">
        <f>VLOOKUP(E4759&amp;F4759,Divipola!$C$1:$F$1149,4,FALSE)</f>
        <v>05234</v>
      </c>
      <c r="I4759" s="77"/>
      <c r="J4759" s="181"/>
      <c r="K4759" s="207"/>
      <c r="L4759" s="207"/>
      <c r="M4759" s="207"/>
      <c r="N4759" s="207">
        <v>100</v>
      </c>
      <c r="O4759" s="207">
        <v>25</v>
      </c>
      <c r="P4759" s="207"/>
      <c r="Q4759" s="207">
        <v>25</v>
      </c>
      <c r="R4759" s="207">
        <v>2</v>
      </c>
      <c r="S4759" s="207"/>
      <c r="T4759" s="207"/>
      <c r="U4759" s="207">
        <v>1</v>
      </c>
      <c r="V4759" s="207"/>
      <c r="W4759" s="207">
        <v>1</v>
      </c>
      <c r="X4759" s="207"/>
      <c r="Y4759" s="207"/>
      <c r="Z4759" s="208"/>
      <c r="AA4759" s="221" t="s">
        <v>8193</v>
      </c>
      <c r="AB4759" s="383"/>
      <c r="AC4759" s="73"/>
      <c r="AD4759" s="414"/>
      <c r="AE4759" s="393"/>
      <c r="AF4759" s="78"/>
      <c r="AG4759" s="414"/>
      <c r="AH4759" s="383">
        <v>45253</v>
      </c>
      <c r="AI4759" s="453">
        <v>4000</v>
      </c>
      <c r="AJ4759" s="453">
        <v>600</v>
      </c>
      <c r="AK4759" s="414">
        <v>1672277868.5999999</v>
      </c>
      <c r="AL4759" s="383"/>
      <c r="AM4759" s="383"/>
      <c r="AN4759" s="523"/>
      <c r="AO4759" s="414"/>
      <c r="AP4759" s="548"/>
      <c r="AQ4759" s="414"/>
      <c r="AR4759" s="78"/>
      <c r="AS4759" s="78"/>
      <c r="AT4759" s="414"/>
      <c r="AU4759" s="548"/>
      <c r="AV4759" s="548"/>
      <c r="AW4759" s="414"/>
      <c r="AX4759" s="383"/>
      <c r="AY4759" s="548"/>
      <c r="AZ4759" s="414"/>
      <c r="BA4759" s="383"/>
      <c r="BB4759" s="548"/>
      <c r="BC4759" s="78"/>
      <c r="BD4759" s="414"/>
      <c r="BE4759" s="414"/>
      <c r="BF4759" s="414"/>
      <c r="BG4759" s="414"/>
      <c r="BH4759" s="414"/>
      <c r="BI4759" s="383"/>
      <c r="BJ4759" s="383"/>
      <c r="BK4759" s="78"/>
      <c r="BL4759" s="414"/>
      <c r="BM4759" s="383"/>
      <c r="BN4759" s="78"/>
      <c r="BO4759" s="414"/>
      <c r="BP4759" s="78"/>
      <c r="BQ4759" s="414"/>
      <c r="BR4759" s="383"/>
      <c r="BS4759" s="78"/>
      <c r="BT4759" s="83"/>
      <c r="BU4759" s="75"/>
      <c r="BV4759" s="74"/>
      <c r="BW4759" s="74"/>
      <c r="BX4759" s="98" t="s">
        <v>8192</v>
      </c>
      <c r="BY4759" s="112">
        <f t="shared" si="460"/>
        <v>4754</v>
      </c>
      <c r="BZ4759" s="65">
        <f t="shared" si="459"/>
        <v>1672277868.5999999</v>
      </c>
      <c r="CA4759" s="359">
        <f t="shared" si="455"/>
        <v>14</v>
      </c>
      <c r="CB4759" s="359">
        <f t="shared" si="456"/>
        <v>11</v>
      </c>
      <c r="CC4759" s="359">
        <f t="shared" si="457"/>
        <v>2023</v>
      </c>
      <c r="CD4759" s="359" t="str">
        <f t="shared" si="458"/>
        <v>1411202305234AVENIDA TORRENCIAL</v>
      </c>
    </row>
    <row r="4760" spans="1:82" s="121" customFormat="1" ht="120" customHeight="1">
      <c r="A4760" s="13"/>
      <c r="B4760" s="13"/>
      <c r="C4760" s="13"/>
      <c r="D4760" s="149">
        <v>45245</v>
      </c>
      <c r="E4760" s="151" t="s">
        <v>2829</v>
      </c>
      <c r="F4760" s="152" t="s">
        <v>2161</v>
      </c>
      <c r="G4760" s="152" t="s">
        <v>2802</v>
      </c>
      <c r="H4760" s="85" t="str">
        <f>VLOOKUP(E4760&amp;F4760,Divipola!$C$1:$F$1149,4,FALSE)</f>
        <v>05129</v>
      </c>
      <c r="I4760" s="77"/>
      <c r="J4760" s="181"/>
      <c r="K4760" s="207"/>
      <c r="L4760" s="207"/>
      <c r="M4760" s="207"/>
      <c r="N4760" s="207">
        <v>338</v>
      </c>
      <c r="O4760" s="207">
        <v>70</v>
      </c>
      <c r="P4760" s="207">
        <v>1</v>
      </c>
      <c r="Q4760" s="207">
        <v>8</v>
      </c>
      <c r="R4760" s="207"/>
      <c r="S4760" s="207"/>
      <c r="T4760" s="207"/>
      <c r="U4760" s="207"/>
      <c r="V4760" s="207"/>
      <c r="W4760" s="207"/>
      <c r="X4760" s="207"/>
      <c r="Y4760" s="207"/>
      <c r="Z4760" s="208"/>
      <c r="AA4760" s="186"/>
      <c r="AB4760" s="383"/>
      <c r="AC4760" s="73"/>
      <c r="AD4760" s="414"/>
      <c r="AE4760" s="393"/>
      <c r="AF4760" s="78"/>
      <c r="AG4760" s="414"/>
      <c r="AH4760" s="383"/>
      <c r="AI4760" s="453"/>
      <c r="AJ4760" s="453"/>
      <c r="AK4760" s="414"/>
      <c r="AL4760" s="383"/>
      <c r="AM4760" s="383"/>
      <c r="AN4760" s="523"/>
      <c r="AO4760" s="414"/>
      <c r="AP4760" s="548"/>
      <c r="AQ4760" s="414"/>
      <c r="AR4760" s="78"/>
      <c r="AS4760" s="78"/>
      <c r="AT4760" s="414"/>
      <c r="AU4760" s="548"/>
      <c r="AV4760" s="548"/>
      <c r="AW4760" s="414"/>
      <c r="AX4760" s="383"/>
      <c r="AY4760" s="548"/>
      <c r="AZ4760" s="414"/>
      <c r="BA4760" s="383"/>
      <c r="BB4760" s="548"/>
      <c r="BC4760" s="78"/>
      <c r="BD4760" s="414"/>
      <c r="BE4760" s="414"/>
      <c r="BF4760" s="414"/>
      <c r="BG4760" s="414"/>
      <c r="BH4760" s="414"/>
      <c r="BI4760" s="383"/>
      <c r="BJ4760" s="383"/>
      <c r="BK4760" s="78"/>
      <c r="BL4760" s="414"/>
      <c r="BM4760" s="383"/>
      <c r="BN4760" s="78"/>
      <c r="BO4760" s="414"/>
      <c r="BP4760" s="78"/>
      <c r="BQ4760" s="414"/>
      <c r="BR4760" s="383"/>
      <c r="BS4760" s="78"/>
      <c r="BT4760" s="83"/>
      <c r="BU4760" s="75"/>
      <c r="BV4760" s="74"/>
      <c r="BW4760" s="74"/>
      <c r="BX4760" s="98" t="s">
        <v>8339</v>
      </c>
      <c r="BY4760" s="112">
        <f t="shared" si="460"/>
        <v>4755</v>
      </c>
      <c r="BZ4760" s="65">
        <f t="shared" si="459"/>
        <v>0</v>
      </c>
      <c r="CA4760" s="359">
        <f t="shared" si="455"/>
        <v>15</v>
      </c>
      <c r="CB4760" s="359">
        <f t="shared" si="456"/>
        <v>11</v>
      </c>
      <c r="CC4760" s="359">
        <f t="shared" si="457"/>
        <v>2023</v>
      </c>
      <c r="CD4760" s="359" t="str">
        <f t="shared" si="458"/>
        <v>1511202305129INUNDACION</v>
      </c>
    </row>
    <row r="4761" spans="1:82" s="121" customFormat="1" ht="48" customHeight="1">
      <c r="A4761" s="13"/>
      <c r="B4761" s="13"/>
      <c r="C4761" s="13"/>
      <c r="D4761" s="123">
        <v>45244</v>
      </c>
      <c r="E4761" s="123" t="s">
        <v>2723</v>
      </c>
      <c r="F4761" s="124" t="s">
        <v>2729</v>
      </c>
      <c r="G4761" s="126" t="s">
        <v>2814</v>
      </c>
      <c r="H4761" s="85" t="str">
        <f>VLOOKUP(E4761&amp;F4761,Divipola!$C$1:$F$1149,4,FALSE)</f>
        <v>13001</v>
      </c>
      <c r="I4761" s="77"/>
      <c r="J4761" s="181"/>
      <c r="K4761" s="146">
        <v>1</v>
      </c>
      <c r="L4761" s="146"/>
      <c r="M4761" s="146"/>
      <c r="N4761" s="146"/>
      <c r="O4761" s="146"/>
      <c r="P4761" s="146"/>
      <c r="Q4761" s="146"/>
      <c r="R4761" s="146"/>
      <c r="S4761" s="146"/>
      <c r="T4761" s="146"/>
      <c r="U4761" s="146"/>
      <c r="V4761" s="146"/>
      <c r="W4761" s="146"/>
      <c r="X4761" s="146"/>
      <c r="Y4761" s="146"/>
      <c r="Z4761" s="147"/>
      <c r="AA4761" s="148"/>
      <c r="AB4761" s="383"/>
      <c r="AC4761" s="73"/>
      <c r="AD4761" s="414"/>
      <c r="AE4761" s="393"/>
      <c r="AF4761" s="78"/>
      <c r="AG4761" s="414"/>
      <c r="AH4761" s="383"/>
      <c r="AI4761" s="453"/>
      <c r="AJ4761" s="453"/>
      <c r="AK4761" s="414"/>
      <c r="AL4761" s="383"/>
      <c r="AM4761" s="383"/>
      <c r="AN4761" s="523"/>
      <c r="AO4761" s="414"/>
      <c r="AP4761" s="548"/>
      <c r="AQ4761" s="414"/>
      <c r="AR4761" s="78"/>
      <c r="AS4761" s="78"/>
      <c r="AT4761" s="414"/>
      <c r="AU4761" s="548"/>
      <c r="AV4761" s="548"/>
      <c r="AW4761" s="414"/>
      <c r="AX4761" s="383"/>
      <c r="AY4761" s="548"/>
      <c r="AZ4761" s="414"/>
      <c r="BA4761" s="383"/>
      <c r="BB4761" s="548"/>
      <c r="BC4761" s="78"/>
      <c r="BD4761" s="414"/>
      <c r="BE4761" s="414"/>
      <c r="BF4761" s="414"/>
      <c r="BG4761" s="414"/>
      <c r="BH4761" s="414"/>
      <c r="BI4761" s="383"/>
      <c r="BJ4761" s="383"/>
      <c r="BK4761" s="78"/>
      <c r="BL4761" s="414"/>
      <c r="BM4761" s="383"/>
      <c r="BN4761" s="78"/>
      <c r="BO4761" s="414"/>
      <c r="BP4761" s="78"/>
      <c r="BQ4761" s="414"/>
      <c r="BR4761" s="383"/>
      <c r="BS4761" s="78"/>
      <c r="BT4761" s="83"/>
      <c r="BU4761" s="75"/>
      <c r="BV4761" s="74"/>
      <c r="BW4761" s="74"/>
      <c r="BX4761" s="120" t="s">
        <v>8053</v>
      </c>
      <c r="BY4761" s="112">
        <f t="shared" si="460"/>
        <v>4756</v>
      </c>
      <c r="BZ4761" s="65">
        <f t="shared" si="459"/>
        <v>0</v>
      </c>
      <c r="CA4761" s="359">
        <f t="shared" si="455"/>
        <v>14</v>
      </c>
      <c r="CB4761" s="359">
        <f t="shared" si="456"/>
        <v>11</v>
      </c>
      <c r="CC4761" s="359">
        <f t="shared" si="457"/>
        <v>2023</v>
      </c>
      <c r="CD4761" s="359" t="str">
        <f t="shared" si="458"/>
        <v>1411202313001TORMENTA ELECTRICA</v>
      </c>
    </row>
    <row r="4762" spans="1:82" s="121" customFormat="1" ht="48" customHeight="1">
      <c r="A4762" s="13"/>
      <c r="B4762" s="13"/>
      <c r="C4762" s="13"/>
      <c r="D4762" s="123">
        <v>45245</v>
      </c>
      <c r="E4762" s="114" t="s">
        <v>2829</v>
      </c>
      <c r="F4762" s="99" t="s">
        <v>2075</v>
      </c>
      <c r="G4762" s="99" t="s">
        <v>2827</v>
      </c>
      <c r="H4762" s="85" t="str">
        <f>VLOOKUP(E4762&amp;F4762,Divipola!$C$1:$F$1149,4,FALSE)</f>
        <v>05284</v>
      </c>
      <c r="I4762" s="77"/>
      <c r="J4762" s="181"/>
      <c r="K4762" s="146"/>
      <c r="L4762" s="146"/>
      <c r="M4762" s="146"/>
      <c r="N4762" s="146">
        <v>8</v>
      </c>
      <c r="O4762" s="146">
        <v>2</v>
      </c>
      <c r="P4762" s="146"/>
      <c r="Q4762" s="146">
        <v>2</v>
      </c>
      <c r="R4762" s="146"/>
      <c r="S4762" s="146"/>
      <c r="T4762" s="146"/>
      <c r="U4762" s="146"/>
      <c r="V4762" s="146"/>
      <c r="W4762" s="146"/>
      <c r="X4762" s="146"/>
      <c r="Y4762" s="146"/>
      <c r="Z4762" s="147"/>
      <c r="AA4762" s="148"/>
      <c r="AB4762" s="383"/>
      <c r="AC4762" s="73"/>
      <c r="AD4762" s="414"/>
      <c r="AE4762" s="393"/>
      <c r="AF4762" s="78"/>
      <c r="AG4762" s="414"/>
      <c r="AH4762" s="383"/>
      <c r="AI4762" s="453"/>
      <c r="AJ4762" s="453"/>
      <c r="AK4762" s="414"/>
      <c r="AL4762" s="383"/>
      <c r="AM4762" s="383"/>
      <c r="AN4762" s="523"/>
      <c r="AO4762" s="414"/>
      <c r="AP4762" s="548"/>
      <c r="AQ4762" s="414"/>
      <c r="AR4762" s="78"/>
      <c r="AS4762" s="78"/>
      <c r="AT4762" s="414"/>
      <c r="AU4762" s="548"/>
      <c r="AV4762" s="548"/>
      <c r="AW4762" s="414"/>
      <c r="AX4762" s="383"/>
      <c r="AY4762" s="548"/>
      <c r="AZ4762" s="414"/>
      <c r="BA4762" s="383"/>
      <c r="BB4762" s="548"/>
      <c r="BC4762" s="78"/>
      <c r="BD4762" s="414"/>
      <c r="BE4762" s="414"/>
      <c r="BF4762" s="414"/>
      <c r="BG4762" s="414"/>
      <c r="BH4762" s="414"/>
      <c r="BI4762" s="383"/>
      <c r="BJ4762" s="383"/>
      <c r="BK4762" s="78"/>
      <c r="BL4762" s="414"/>
      <c r="BM4762" s="383"/>
      <c r="BN4762" s="78"/>
      <c r="BO4762" s="414"/>
      <c r="BP4762" s="78"/>
      <c r="BQ4762" s="414"/>
      <c r="BR4762" s="383"/>
      <c r="BS4762" s="78"/>
      <c r="BT4762" s="83"/>
      <c r="BU4762" s="75"/>
      <c r="BV4762" s="74"/>
      <c r="BW4762" s="74"/>
      <c r="BX4762" s="98" t="s">
        <v>8054</v>
      </c>
      <c r="BY4762" s="112">
        <f t="shared" si="460"/>
        <v>4757</v>
      </c>
      <c r="BZ4762" s="65">
        <f t="shared" si="459"/>
        <v>0</v>
      </c>
      <c r="CA4762" s="359">
        <f t="shared" ref="CA4762:CA4825" si="461">DAY(D4762)</f>
        <v>15</v>
      </c>
      <c r="CB4762" s="359">
        <f t="shared" ref="CB4762:CB4825" si="462">MONTH(D4762)</f>
        <v>11</v>
      </c>
      <c r="CC4762" s="359">
        <f t="shared" ref="CC4762:CC4825" si="463">YEAR(D4762)</f>
        <v>2023</v>
      </c>
      <c r="CD4762" s="359" t="str">
        <f t="shared" ref="CD4762:CD4825" si="464">CONCATENATE(CA4762,CB4762,CC4762,H4762,G4762)</f>
        <v>1511202305284MOVIMIENTO EN MASA</v>
      </c>
    </row>
    <row r="4763" spans="1:82" s="121" customFormat="1" ht="48" customHeight="1">
      <c r="A4763" s="13"/>
      <c r="B4763" s="13"/>
      <c r="C4763" s="13"/>
      <c r="D4763" s="123">
        <v>45245</v>
      </c>
      <c r="E4763" s="114" t="s">
        <v>2829</v>
      </c>
      <c r="F4763" s="124" t="s">
        <v>2052</v>
      </c>
      <c r="G4763" s="124" t="s">
        <v>2802</v>
      </c>
      <c r="H4763" s="85" t="str">
        <f>VLOOKUP(E4763&amp;F4763,Divipola!$C$1:$F$1149,4,FALSE)</f>
        <v>05873</v>
      </c>
      <c r="I4763" s="77"/>
      <c r="J4763" s="181"/>
      <c r="K4763" s="146"/>
      <c r="L4763" s="146"/>
      <c r="M4763" s="146"/>
      <c r="N4763" s="146"/>
      <c r="O4763" s="146"/>
      <c r="P4763" s="146"/>
      <c r="Q4763" s="146"/>
      <c r="R4763" s="146"/>
      <c r="S4763" s="146"/>
      <c r="T4763" s="146"/>
      <c r="U4763" s="146"/>
      <c r="V4763" s="146"/>
      <c r="W4763" s="146"/>
      <c r="X4763" s="146"/>
      <c r="Y4763" s="146"/>
      <c r="Z4763" s="147"/>
      <c r="AA4763" s="148"/>
      <c r="AB4763" s="383"/>
      <c r="AC4763" s="73"/>
      <c r="AD4763" s="414"/>
      <c r="AE4763" s="393"/>
      <c r="AF4763" s="78"/>
      <c r="AG4763" s="414"/>
      <c r="AH4763" s="383"/>
      <c r="AI4763" s="453"/>
      <c r="AJ4763" s="453"/>
      <c r="AK4763" s="414"/>
      <c r="AL4763" s="383"/>
      <c r="AM4763" s="383"/>
      <c r="AN4763" s="523"/>
      <c r="AO4763" s="414"/>
      <c r="AP4763" s="548"/>
      <c r="AQ4763" s="414"/>
      <c r="AR4763" s="78"/>
      <c r="AS4763" s="78"/>
      <c r="AT4763" s="414"/>
      <c r="AU4763" s="548"/>
      <c r="AV4763" s="548"/>
      <c r="AW4763" s="414"/>
      <c r="AX4763" s="383"/>
      <c r="AY4763" s="548"/>
      <c r="AZ4763" s="414"/>
      <c r="BA4763" s="383"/>
      <c r="BB4763" s="548"/>
      <c r="BC4763" s="78"/>
      <c r="BD4763" s="414"/>
      <c r="BE4763" s="414"/>
      <c r="BF4763" s="414"/>
      <c r="BG4763" s="414"/>
      <c r="BH4763" s="414"/>
      <c r="BI4763" s="383"/>
      <c r="BJ4763" s="383"/>
      <c r="BK4763" s="78"/>
      <c r="BL4763" s="414"/>
      <c r="BM4763" s="383"/>
      <c r="BN4763" s="78"/>
      <c r="BO4763" s="414"/>
      <c r="BP4763" s="78"/>
      <c r="BQ4763" s="414"/>
      <c r="BR4763" s="383"/>
      <c r="BS4763" s="78"/>
      <c r="BT4763" s="83"/>
      <c r="BU4763" s="75"/>
      <c r="BV4763" s="74"/>
      <c r="BW4763" s="74"/>
      <c r="BX4763" s="120" t="s">
        <v>8055</v>
      </c>
      <c r="BY4763" s="112">
        <f t="shared" si="460"/>
        <v>4758</v>
      </c>
      <c r="BZ4763" s="65">
        <f t="shared" si="459"/>
        <v>0</v>
      </c>
      <c r="CA4763" s="359">
        <f t="shared" si="461"/>
        <v>15</v>
      </c>
      <c r="CB4763" s="359">
        <f t="shared" si="462"/>
        <v>11</v>
      </c>
      <c r="CC4763" s="359">
        <f t="shared" si="463"/>
        <v>2023</v>
      </c>
      <c r="CD4763" s="359" t="str">
        <f t="shared" si="464"/>
        <v>1511202305873INUNDACION</v>
      </c>
    </row>
    <row r="4764" spans="1:82" s="121" customFormat="1" ht="108" customHeight="1">
      <c r="A4764" s="13"/>
      <c r="B4764" s="13"/>
      <c r="C4764" s="13"/>
      <c r="D4764" s="149">
        <v>45245</v>
      </c>
      <c r="E4764" s="151" t="s">
        <v>2829</v>
      </c>
      <c r="F4764" s="504" t="s">
        <v>2157</v>
      </c>
      <c r="G4764" s="504" t="s">
        <v>2808</v>
      </c>
      <c r="H4764" s="85" t="str">
        <f>VLOOKUP(E4764&amp;F4764,Divipola!$C$1:$F$1149,4,FALSE)</f>
        <v>05030</v>
      </c>
      <c r="I4764" s="77"/>
      <c r="J4764" s="181"/>
      <c r="K4764" s="207"/>
      <c r="L4764" s="207"/>
      <c r="M4764" s="207"/>
      <c r="N4764" s="207">
        <v>25</v>
      </c>
      <c r="O4764" s="207">
        <v>5</v>
      </c>
      <c r="P4764" s="207"/>
      <c r="Q4764" s="207">
        <v>5</v>
      </c>
      <c r="R4764" s="207"/>
      <c r="S4764" s="207"/>
      <c r="T4764" s="207"/>
      <c r="U4764" s="207"/>
      <c r="V4764" s="207"/>
      <c r="W4764" s="207"/>
      <c r="X4764" s="207"/>
      <c r="Y4764" s="207"/>
      <c r="Z4764" s="208"/>
      <c r="AA4764" s="186"/>
      <c r="AB4764" s="383"/>
      <c r="AC4764" s="73"/>
      <c r="AD4764" s="414"/>
      <c r="AE4764" s="393"/>
      <c r="AF4764" s="78"/>
      <c r="AG4764" s="414"/>
      <c r="AH4764" s="383"/>
      <c r="AI4764" s="453"/>
      <c r="AJ4764" s="453"/>
      <c r="AK4764" s="414"/>
      <c r="AL4764" s="383"/>
      <c r="AM4764" s="383"/>
      <c r="AN4764" s="523"/>
      <c r="AO4764" s="414"/>
      <c r="AP4764" s="548"/>
      <c r="AQ4764" s="414"/>
      <c r="AR4764" s="78"/>
      <c r="AS4764" s="78"/>
      <c r="AT4764" s="414"/>
      <c r="AU4764" s="548"/>
      <c r="AV4764" s="548"/>
      <c r="AW4764" s="414"/>
      <c r="AX4764" s="383"/>
      <c r="AY4764" s="548"/>
      <c r="AZ4764" s="414"/>
      <c r="BA4764" s="383"/>
      <c r="BB4764" s="548"/>
      <c r="BC4764" s="78"/>
      <c r="BD4764" s="414"/>
      <c r="BE4764" s="414"/>
      <c r="BF4764" s="414"/>
      <c r="BG4764" s="414"/>
      <c r="BH4764" s="414"/>
      <c r="BI4764" s="383"/>
      <c r="BJ4764" s="383"/>
      <c r="BK4764" s="78"/>
      <c r="BL4764" s="414"/>
      <c r="BM4764" s="383"/>
      <c r="BN4764" s="78"/>
      <c r="BO4764" s="414"/>
      <c r="BP4764" s="78"/>
      <c r="BQ4764" s="414"/>
      <c r="BR4764" s="383"/>
      <c r="BS4764" s="78"/>
      <c r="BT4764" s="83"/>
      <c r="BU4764" s="75"/>
      <c r="BV4764" s="74"/>
      <c r="BW4764" s="74"/>
      <c r="BX4764" s="98" t="s">
        <v>8182</v>
      </c>
      <c r="BY4764" s="112">
        <f t="shared" si="460"/>
        <v>4759</v>
      </c>
      <c r="BZ4764" s="65">
        <f t="shared" si="459"/>
        <v>0</v>
      </c>
      <c r="CA4764" s="359">
        <f t="shared" si="461"/>
        <v>15</v>
      </c>
      <c r="CB4764" s="359">
        <f t="shared" si="462"/>
        <v>11</v>
      </c>
      <c r="CC4764" s="359">
        <f t="shared" si="463"/>
        <v>2023</v>
      </c>
      <c r="CD4764" s="359" t="str">
        <f t="shared" si="464"/>
        <v>1511202305030AVENIDA TORRENCIAL</v>
      </c>
    </row>
    <row r="4765" spans="1:82" s="121" customFormat="1" ht="96" customHeight="1">
      <c r="A4765" s="13"/>
      <c r="B4765" s="13"/>
      <c r="C4765" s="13"/>
      <c r="D4765" s="123">
        <v>45244</v>
      </c>
      <c r="E4765" s="123" t="s">
        <v>2853</v>
      </c>
      <c r="F4765" s="124" t="s">
        <v>504</v>
      </c>
      <c r="G4765" s="126" t="s">
        <v>2827</v>
      </c>
      <c r="H4765" s="85" t="str">
        <f>VLOOKUP(E4765&amp;F4765,Divipola!$C$1:$F$1149,4,FALSE)</f>
        <v>63302</v>
      </c>
      <c r="I4765" s="77"/>
      <c r="J4765" s="181"/>
      <c r="K4765" s="146">
        <v>1</v>
      </c>
      <c r="L4765" s="146"/>
      <c r="M4765" s="146"/>
      <c r="N4765" s="146">
        <v>1</v>
      </c>
      <c r="O4765" s="146"/>
      <c r="P4765" s="146"/>
      <c r="Q4765" s="146"/>
      <c r="R4765" s="146"/>
      <c r="S4765" s="146"/>
      <c r="T4765" s="146"/>
      <c r="U4765" s="146"/>
      <c r="V4765" s="146"/>
      <c r="W4765" s="146"/>
      <c r="X4765" s="146"/>
      <c r="Y4765" s="146"/>
      <c r="Z4765" s="147"/>
      <c r="AA4765" s="148"/>
      <c r="AB4765" s="383"/>
      <c r="AC4765" s="73"/>
      <c r="AD4765" s="414"/>
      <c r="AE4765" s="393"/>
      <c r="AF4765" s="78"/>
      <c r="AG4765" s="414"/>
      <c r="AH4765" s="383"/>
      <c r="AI4765" s="453"/>
      <c r="AJ4765" s="453"/>
      <c r="AK4765" s="414"/>
      <c r="AL4765" s="383"/>
      <c r="AM4765" s="383"/>
      <c r="AN4765" s="523"/>
      <c r="AO4765" s="414"/>
      <c r="AP4765" s="548"/>
      <c r="AQ4765" s="414"/>
      <c r="AR4765" s="78"/>
      <c r="AS4765" s="78"/>
      <c r="AT4765" s="414"/>
      <c r="AU4765" s="548"/>
      <c r="AV4765" s="548"/>
      <c r="AW4765" s="414"/>
      <c r="AX4765" s="383"/>
      <c r="AY4765" s="548"/>
      <c r="AZ4765" s="414"/>
      <c r="BA4765" s="383"/>
      <c r="BB4765" s="548"/>
      <c r="BC4765" s="78"/>
      <c r="BD4765" s="414"/>
      <c r="BE4765" s="414"/>
      <c r="BF4765" s="414"/>
      <c r="BG4765" s="414"/>
      <c r="BH4765" s="414"/>
      <c r="BI4765" s="383"/>
      <c r="BJ4765" s="383"/>
      <c r="BK4765" s="78"/>
      <c r="BL4765" s="414"/>
      <c r="BM4765" s="383"/>
      <c r="BN4765" s="78"/>
      <c r="BO4765" s="414"/>
      <c r="BP4765" s="78"/>
      <c r="BQ4765" s="414"/>
      <c r="BR4765" s="383"/>
      <c r="BS4765" s="78"/>
      <c r="BT4765" s="83"/>
      <c r="BU4765" s="75"/>
      <c r="BV4765" s="74"/>
      <c r="BW4765" s="74"/>
      <c r="BX4765" s="98" t="s">
        <v>8056</v>
      </c>
      <c r="BY4765" s="112">
        <f t="shared" si="460"/>
        <v>4760</v>
      </c>
      <c r="BZ4765" s="65">
        <f t="shared" si="459"/>
        <v>0</v>
      </c>
      <c r="CA4765" s="359">
        <f t="shared" si="461"/>
        <v>14</v>
      </c>
      <c r="CB4765" s="359">
        <f t="shared" si="462"/>
        <v>11</v>
      </c>
      <c r="CC4765" s="359">
        <f t="shared" si="463"/>
        <v>2023</v>
      </c>
      <c r="CD4765" s="359" t="str">
        <f t="shared" si="464"/>
        <v>1411202363302MOVIMIENTO EN MASA</v>
      </c>
    </row>
    <row r="4766" spans="1:82" s="121" customFormat="1" ht="108" customHeight="1">
      <c r="A4766" s="13"/>
      <c r="B4766" s="13"/>
      <c r="C4766" s="13"/>
      <c r="D4766" s="123">
        <v>45244</v>
      </c>
      <c r="E4766" s="114" t="s">
        <v>2853</v>
      </c>
      <c r="F4766" s="99" t="s">
        <v>504</v>
      </c>
      <c r="G4766" s="99" t="s">
        <v>2827</v>
      </c>
      <c r="H4766" s="85" t="str">
        <f>VLOOKUP(E4766&amp;F4766,Divipola!$C$1:$F$1149,4,FALSE)</f>
        <v>63302</v>
      </c>
      <c r="I4766" s="77"/>
      <c r="J4766" s="181"/>
      <c r="K4766" s="146"/>
      <c r="L4766" s="146"/>
      <c r="M4766" s="146"/>
      <c r="N4766" s="146">
        <v>48</v>
      </c>
      <c r="O4766" s="146">
        <v>8</v>
      </c>
      <c r="P4766" s="146">
        <v>2</v>
      </c>
      <c r="Q4766" s="146">
        <v>6</v>
      </c>
      <c r="R4766" s="146"/>
      <c r="S4766" s="146"/>
      <c r="T4766" s="146"/>
      <c r="U4766" s="146"/>
      <c r="V4766" s="146"/>
      <c r="W4766" s="146"/>
      <c r="X4766" s="146"/>
      <c r="Y4766" s="146"/>
      <c r="Z4766" s="147"/>
      <c r="AA4766" s="148"/>
      <c r="AB4766" s="383"/>
      <c r="AC4766" s="73"/>
      <c r="AD4766" s="414"/>
      <c r="AE4766" s="393"/>
      <c r="AF4766" s="78"/>
      <c r="AG4766" s="414"/>
      <c r="AH4766" s="383"/>
      <c r="AI4766" s="453"/>
      <c r="AJ4766" s="453"/>
      <c r="AK4766" s="414"/>
      <c r="AL4766" s="383"/>
      <c r="AM4766" s="383"/>
      <c r="AN4766" s="523"/>
      <c r="AO4766" s="414"/>
      <c r="AP4766" s="548"/>
      <c r="AQ4766" s="414"/>
      <c r="AR4766" s="78"/>
      <c r="AS4766" s="78"/>
      <c r="AT4766" s="414"/>
      <c r="AU4766" s="548"/>
      <c r="AV4766" s="548"/>
      <c r="AW4766" s="414"/>
      <c r="AX4766" s="383"/>
      <c r="AY4766" s="548"/>
      <c r="AZ4766" s="414"/>
      <c r="BA4766" s="383"/>
      <c r="BB4766" s="548"/>
      <c r="BC4766" s="78"/>
      <c r="BD4766" s="414"/>
      <c r="BE4766" s="414"/>
      <c r="BF4766" s="414"/>
      <c r="BG4766" s="414"/>
      <c r="BH4766" s="414"/>
      <c r="BI4766" s="383"/>
      <c r="BJ4766" s="383"/>
      <c r="BK4766" s="78"/>
      <c r="BL4766" s="414"/>
      <c r="BM4766" s="383"/>
      <c r="BN4766" s="78"/>
      <c r="BO4766" s="414"/>
      <c r="BP4766" s="78"/>
      <c r="BQ4766" s="414"/>
      <c r="BR4766" s="383"/>
      <c r="BS4766" s="78"/>
      <c r="BT4766" s="83"/>
      <c r="BU4766" s="75"/>
      <c r="BV4766" s="74"/>
      <c r="BW4766" s="74"/>
      <c r="BX4766" s="98" t="s">
        <v>8057</v>
      </c>
      <c r="BY4766" s="112">
        <f t="shared" si="460"/>
        <v>4761</v>
      </c>
      <c r="BZ4766" s="65">
        <f t="shared" si="459"/>
        <v>0</v>
      </c>
      <c r="CA4766" s="359">
        <f t="shared" si="461"/>
        <v>14</v>
      </c>
      <c r="CB4766" s="359">
        <f t="shared" si="462"/>
        <v>11</v>
      </c>
      <c r="CC4766" s="359">
        <f t="shared" si="463"/>
        <v>2023</v>
      </c>
      <c r="CD4766" s="359" t="str">
        <f t="shared" si="464"/>
        <v>1411202363302MOVIMIENTO EN MASA</v>
      </c>
    </row>
    <row r="4767" spans="1:82" s="121" customFormat="1" ht="84" customHeight="1">
      <c r="A4767" s="13"/>
      <c r="B4767" s="13"/>
      <c r="C4767" s="13"/>
      <c r="D4767" s="123">
        <v>45100</v>
      </c>
      <c r="E4767" s="123" t="s">
        <v>2756</v>
      </c>
      <c r="F4767" s="124" t="s">
        <v>2046</v>
      </c>
      <c r="G4767" s="130" t="s">
        <v>8680</v>
      </c>
      <c r="H4767" s="85" t="str">
        <f>VLOOKUP(E4767&amp;F4767,Divipola!$C$1:$F$1149,4,FALSE)</f>
        <v>52788</v>
      </c>
      <c r="I4767" s="77"/>
      <c r="J4767" s="181"/>
      <c r="K4767" s="146"/>
      <c r="L4767" s="146"/>
      <c r="M4767" s="146"/>
      <c r="N4767" s="146"/>
      <c r="O4767" s="146"/>
      <c r="P4767" s="146"/>
      <c r="Q4767" s="146"/>
      <c r="R4767" s="146"/>
      <c r="S4767" s="146"/>
      <c r="T4767" s="146"/>
      <c r="U4767" s="146"/>
      <c r="V4767" s="146"/>
      <c r="W4767" s="146"/>
      <c r="X4767" s="146"/>
      <c r="Y4767" s="146"/>
      <c r="Z4767" s="147">
        <v>30</v>
      </c>
      <c r="AA4767" s="148"/>
      <c r="AB4767" s="383"/>
      <c r="AC4767" s="73"/>
      <c r="AD4767" s="414"/>
      <c r="AE4767" s="393"/>
      <c r="AF4767" s="78"/>
      <c r="AG4767" s="414"/>
      <c r="AH4767" s="383"/>
      <c r="AI4767" s="453"/>
      <c r="AJ4767" s="453"/>
      <c r="AK4767" s="414"/>
      <c r="AL4767" s="383"/>
      <c r="AM4767" s="383"/>
      <c r="AN4767" s="523"/>
      <c r="AO4767" s="414"/>
      <c r="AP4767" s="548"/>
      <c r="AQ4767" s="414"/>
      <c r="AR4767" s="78"/>
      <c r="AS4767" s="78"/>
      <c r="AT4767" s="414"/>
      <c r="AU4767" s="548"/>
      <c r="AV4767" s="548"/>
      <c r="AW4767" s="414"/>
      <c r="AX4767" s="383"/>
      <c r="AY4767" s="548"/>
      <c r="AZ4767" s="414"/>
      <c r="BA4767" s="383"/>
      <c r="BB4767" s="548"/>
      <c r="BC4767" s="78"/>
      <c r="BD4767" s="414"/>
      <c r="BE4767" s="414"/>
      <c r="BF4767" s="414"/>
      <c r="BG4767" s="414"/>
      <c r="BH4767" s="414"/>
      <c r="BI4767" s="383"/>
      <c r="BJ4767" s="383"/>
      <c r="BK4767" s="78"/>
      <c r="BL4767" s="414"/>
      <c r="BM4767" s="383"/>
      <c r="BN4767" s="78"/>
      <c r="BO4767" s="414"/>
      <c r="BP4767" s="78"/>
      <c r="BQ4767" s="414"/>
      <c r="BR4767" s="383"/>
      <c r="BS4767" s="78"/>
      <c r="BT4767" s="83"/>
      <c r="BU4767" s="75"/>
      <c r="BV4767" s="74"/>
      <c r="BW4767" s="74"/>
      <c r="BX4767" s="98" t="s">
        <v>8058</v>
      </c>
      <c r="BY4767" s="112">
        <f t="shared" si="460"/>
        <v>4762</v>
      </c>
      <c r="BZ4767" s="65">
        <f t="shared" si="459"/>
        <v>0</v>
      </c>
      <c r="CA4767" s="359">
        <f t="shared" si="461"/>
        <v>23</v>
      </c>
      <c r="CB4767" s="359">
        <f t="shared" si="462"/>
        <v>6</v>
      </c>
      <c r="CC4767" s="359">
        <f t="shared" si="463"/>
        <v>2023</v>
      </c>
      <c r="CD4767" s="359" t="str">
        <f t="shared" si="464"/>
        <v xml:space="preserve">236202352788INCENDIO FORESTAL </v>
      </c>
    </row>
    <row r="4768" spans="1:82" s="121" customFormat="1" ht="84" customHeight="1">
      <c r="A4768" s="13"/>
      <c r="B4768" s="13"/>
      <c r="C4768" s="13"/>
      <c r="D4768" s="123">
        <v>45102</v>
      </c>
      <c r="E4768" s="123" t="s">
        <v>2756</v>
      </c>
      <c r="F4768" s="124" t="s">
        <v>2045</v>
      </c>
      <c r="G4768" s="130" t="s">
        <v>8680</v>
      </c>
      <c r="H4768" s="85" t="str">
        <f>VLOOKUP(E4768&amp;F4768,Divipola!$C$1:$F$1149,4,FALSE)</f>
        <v>52051</v>
      </c>
      <c r="I4768" s="77"/>
      <c r="J4768" s="181"/>
      <c r="K4768" s="146"/>
      <c r="L4768" s="146"/>
      <c r="M4768" s="146"/>
      <c r="N4768" s="146"/>
      <c r="O4768" s="146"/>
      <c r="P4768" s="146"/>
      <c r="Q4768" s="146"/>
      <c r="R4768" s="146"/>
      <c r="S4768" s="146"/>
      <c r="T4768" s="146"/>
      <c r="U4768" s="146"/>
      <c r="V4768" s="146"/>
      <c r="W4768" s="146"/>
      <c r="X4768" s="146"/>
      <c r="Y4768" s="146"/>
      <c r="Z4768" s="147">
        <v>3</v>
      </c>
      <c r="AA4768" s="148"/>
      <c r="AB4768" s="383"/>
      <c r="AC4768" s="73"/>
      <c r="AD4768" s="414"/>
      <c r="AE4768" s="393"/>
      <c r="AF4768" s="78"/>
      <c r="AG4768" s="414"/>
      <c r="AH4768" s="383"/>
      <c r="AI4768" s="453"/>
      <c r="AJ4768" s="453"/>
      <c r="AK4768" s="414"/>
      <c r="AL4768" s="383"/>
      <c r="AM4768" s="383"/>
      <c r="AN4768" s="523"/>
      <c r="AO4768" s="414"/>
      <c r="AP4768" s="548"/>
      <c r="AQ4768" s="414"/>
      <c r="AR4768" s="78"/>
      <c r="AS4768" s="78"/>
      <c r="AT4768" s="414"/>
      <c r="AU4768" s="548"/>
      <c r="AV4768" s="548"/>
      <c r="AW4768" s="414"/>
      <c r="AX4768" s="383"/>
      <c r="AY4768" s="548"/>
      <c r="AZ4768" s="414"/>
      <c r="BA4768" s="383"/>
      <c r="BB4768" s="548"/>
      <c r="BC4768" s="78"/>
      <c r="BD4768" s="414"/>
      <c r="BE4768" s="414"/>
      <c r="BF4768" s="414"/>
      <c r="BG4768" s="414"/>
      <c r="BH4768" s="414"/>
      <c r="BI4768" s="383"/>
      <c r="BJ4768" s="383"/>
      <c r="BK4768" s="78"/>
      <c r="BL4768" s="414"/>
      <c r="BM4768" s="383"/>
      <c r="BN4768" s="78"/>
      <c r="BO4768" s="414"/>
      <c r="BP4768" s="78"/>
      <c r="BQ4768" s="414"/>
      <c r="BR4768" s="383"/>
      <c r="BS4768" s="78"/>
      <c r="BT4768" s="83"/>
      <c r="BU4768" s="75"/>
      <c r="BV4768" s="74"/>
      <c r="BW4768" s="74"/>
      <c r="BX4768" s="98" t="s">
        <v>8059</v>
      </c>
      <c r="BY4768" s="112">
        <f t="shared" si="460"/>
        <v>4763</v>
      </c>
      <c r="BZ4768" s="65">
        <f t="shared" si="459"/>
        <v>0</v>
      </c>
      <c r="CA4768" s="359">
        <f t="shared" si="461"/>
        <v>25</v>
      </c>
      <c r="CB4768" s="359">
        <f t="shared" si="462"/>
        <v>6</v>
      </c>
      <c r="CC4768" s="359">
        <f t="shared" si="463"/>
        <v>2023</v>
      </c>
      <c r="CD4768" s="359" t="str">
        <f t="shared" si="464"/>
        <v xml:space="preserve">256202352051INCENDIO FORESTAL </v>
      </c>
    </row>
    <row r="4769" spans="1:82" s="121" customFormat="1" ht="84" customHeight="1">
      <c r="A4769" s="13"/>
      <c r="B4769" s="13"/>
      <c r="C4769" s="13"/>
      <c r="D4769" s="123">
        <v>45105</v>
      </c>
      <c r="E4769" s="123" t="s">
        <v>2756</v>
      </c>
      <c r="F4769" s="124" t="s">
        <v>2047</v>
      </c>
      <c r="G4769" s="130" t="s">
        <v>8680</v>
      </c>
      <c r="H4769" s="85" t="str">
        <f>VLOOKUP(E4769&amp;F4769,Divipola!$C$1:$F$1149,4,FALSE)</f>
        <v>52678</v>
      </c>
      <c r="I4769" s="77"/>
      <c r="J4769" s="181"/>
      <c r="K4769" s="146"/>
      <c r="L4769" s="146"/>
      <c r="M4769" s="146"/>
      <c r="N4769" s="146"/>
      <c r="O4769" s="146"/>
      <c r="P4769" s="146"/>
      <c r="Q4769" s="146"/>
      <c r="R4769" s="146"/>
      <c r="S4769" s="146"/>
      <c r="T4769" s="146"/>
      <c r="U4769" s="146"/>
      <c r="V4769" s="146"/>
      <c r="W4769" s="146"/>
      <c r="X4769" s="146"/>
      <c r="Y4769" s="146"/>
      <c r="Z4769" s="147">
        <v>2</v>
      </c>
      <c r="AA4769" s="148"/>
      <c r="AB4769" s="383"/>
      <c r="AC4769" s="73"/>
      <c r="AD4769" s="414"/>
      <c r="AE4769" s="393"/>
      <c r="AF4769" s="78"/>
      <c r="AG4769" s="414"/>
      <c r="AH4769" s="383"/>
      <c r="AI4769" s="453"/>
      <c r="AJ4769" s="453"/>
      <c r="AK4769" s="414"/>
      <c r="AL4769" s="383"/>
      <c r="AM4769" s="383"/>
      <c r="AN4769" s="523"/>
      <c r="AO4769" s="414"/>
      <c r="AP4769" s="548"/>
      <c r="AQ4769" s="414"/>
      <c r="AR4769" s="78"/>
      <c r="AS4769" s="78"/>
      <c r="AT4769" s="414"/>
      <c r="AU4769" s="548"/>
      <c r="AV4769" s="548"/>
      <c r="AW4769" s="414"/>
      <c r="AX4769" s="383"/>
      <c r="AY4769" s="548"/>
      <c r="AZ4769" s="414"/>
      <c r="BA4769" s="383"/>
      <c r="BB4769" s="548"/>
      <c r="BC4769" s="78"/>
      <c r="BD4769" s="414"/>
      <c r="BE4769" s="414"/>
      <c r="BF4769" s="414"/>
      <c r="BG4769" s="414"/>
      <c r="BH4769" s="414"/>
      <c r="BI4769" s="383"/>
      <c r="BJ4769" s="383"/>
      <c r="BK4769" s="78"/>
      <c r="BL4769" s="414"/>
      <c r="BM4769" s="383"/>
      <c r="BN4769" s="78"/>
      <c r="BO4769" s="414"/>
      <c r="BP4769" s="78"/>
      <c r="BQ4769" s="414"/>
      <c r="BR4769" s="383"/>
      <c r="BS4769" s="78"/>
      <c r="BT4769" s="83"/>
      <c r="BU4769" s="75"/>
      <c r="BV4769" s="74"/>
      <c r="BW4769" s="74"/>
      <c r="BX4769" s="98" t="s">
        <v>8060</v>
      </c>
      <c r="BY4769" s="112">
        <f t="shared" si="460"/>
        <v>4764</v>
      </c>
      <c r="BZ4769" s="65">
        <f t="shared" si="459"/>
        <v>0</v>
      </c>
      <c r="CA4769" s="359">
        <f t="shared" si="461"/>
        <v>28</v>
      </c>
      <c r="CB4769" s="359">
        <f t="shared" si="462"/>
        <v>6</v>
      </c>
      <c r="CC4769" s="359">
        <f t="shared" si="463"/>
        <v>2023</v>
      </c>
      <c r="CD4769" s="359" t="str">
        <f t="shared" si="464"/>
        <v xml:space="preserve">286202352678INCENDIO FORESTAL </v>
      </c>
    </row>
    <row r="4770" spans="1:82" s="121" customFormat="1" ht="84" customHeight="1">
      <c r="A4770" s="13"/>
      <c r="B4770" s="13"/>
      <c r="C4770" s="13"/>
      <c r="D4770" s="123">
        <v>45108</v>
      </c>
      <c r="E4770" s="123" t="s">
        <v>2756</v>
      </c>
      <c r="F4770" s="124" t="s">
        <v>2093</v>
      </c>
      <c r="G4770" s="130" t="s">
        <v>8680</v>
      </c>
      <c r="H4770" s="85" t="str">
        <f>VLOOKUP(E4770&amp;F4770,Divipola!$C$1:$F$1149,4,FALSE)</f>
        <v>52720</v>
      </c>
      <c r="I4770" s="77"/>
      <c r="J4770" s="181"/>
      <c r="K4770" s="146"/>
      <c r="L4770" s="146"/>
      <c r="M4770" s="146"/>
      <c r="N4770" s="146"/>
      <c r="O4770" s="146"/>
      <c r="P4770" s="146"/>
      <c r="Q4770" s="146"/>
      <c r="R4770" s="146"/>
      <c r="S4770" s="146"/>
      <c r="T4770" s="146"/>
      <c r="U4770" s="146"/>
      <c r="V4770" s="146"/>
      <c r="W4770" s="146"/>
      <c r="X4770" s="146"/>
      <c r="Y4770" s="146"/>
      <c r="Z4770" s="147">
        <v>1</v>
      </c>
      <c r="AA4770" s="148"/>
      <c r="AB4770" s="383"/>
      <c r="AC4770" s="73"/>
      <c r="AD4770" s="414"/>
      <c r="AE4770" s="393"/>
      <c r="AF4770" s="78"/>
      <c r="AG4770" s="414"/>
      <c r="AH4770" s="383"/>
      <c r="AI4770" s="453"/>
      <c r="AJ4770" s="453"/>
      <c r="AK4770" s="414"/>
      <c r="AL4770" s="383"/>
      <c r="AM4770" s="383"/>
      <c r="AN4770" s="523"/>
      <c r="AO4770" s="414"/>
      <c r="AP4770" s="548"/>
      <c r="AQ4770" s="414"/>
      <c r="AR4770" s="78"/>
      <c r="AS4770" s="78"/>
      <c r="AT4770" s="414"/>
      <c r="AU4770" s="548"/>
      <c r="AV4770" s="548"/>
      <c r="AW4770" s="414"/>
      <c r="AX4770" s="383"/>
      <c r="AY4770" s="548"/>
      <c r="AZ4770" s="414"/>
      <c r="BA4770" s="383"/>
      <c r="BB4770" s="548"/>
      <c r="BC4770" s="78"/>
      <c r="BD4770" s="414"/>
      <c r="BE4770" s="414"/>
      <c r="BF4770" s="414"/>
      <c r="BG4770" s="414"/>
      <c r="BH4770" s="414"/>
      <c r="BI4770" s="383"/>
      <c r="BJ4770" s="383"/>
      <c r="BK4770" s="78"/>
      <c r="BL4770" s="414"/>
      <c r="BM4770" s="383"/>
      <c r="BN4770" s="78"/>
      <c r="BO4770" s="414"/>
      <c r="BP4770" s="78"/>
      <c r="BQ4770" s="414"/>
      <c r="BR4770" s="383"/>
      <c r="BS4770" s="78"/>
      <c r="BT4770" s="83"/>
      <c r="BU4770" s="75"/>
      <c r="BV4770" s="74"/>
      <c r="BW4770" s="74"/>
      <c r="BX4770" s="98" t="s">
        <v>8061</v>
      </c>
      <c r="BY4770" s="112">
        <f t="shared" si="460"/>
        <v>4765</v>
      </c>
      <c r="BZ4770" s="65">
        <f t="shared" si="459"/>
        <v>0</v>
      </c>
      <c r="CA4770" s="359">
        <f t="shared" si="461"/>
        <v>1</v>
      </c>
      <c r="CB4770" s="359">
        <f t="shared" si="462"/>
        <v>7</v>
      </c>
      <c r="CC4770" s="359">
        <f t="shared" si="463"/>
        <v>2023</v>
      </c>
      <c r="CD4770" s="359" t="str">
        <f t="shared" si="464"/>
        <v xml:space="preserve">17202352720INCENDIO FORESTAL </v>
      </c>
    </row>
    <row r="4771" spans="1:82" s="121" customFormat="1" ht="84" customHeight="1">
      <c r="A4771" s="13"/>
      <c r="B4771" s="13"/>
      <c r="C4771" s="13"/>
      <c r="D4771" s="123">
        <v>45109</v>
      </c>
      <c r="E4771" s="123" t="s">
        <v>2756</v>
      </c>
      <c r="F4771" s="124" t="s">
        <v>197</v>
      </c>
      <c r="G4771" s="130" t="s">
        <v>8680</v>
      </c>
      <c r="H4771" s="85" t="str">
        <f>VLOOKUP(E4771&amp;F4771,Divipola!$C$1:$F$1149,4,FALSE)</f>
        <v>52560</v>
      </c>
      <c r="I4771" s="77"/>
      <c r="J4771" s="181"/>
      <c r="K4771" s="146"/>
      <c r="L4771" s="146"/>
      <c r="M4771" s="146"/>
      <c r="N4771" s="146"/>
      <c r="O4771" s="146"/>
      <c r="P4771" s="146"/>
      <c r="Q4771" s="146"/>
      <c r="R4771" s="146"/>
      <c r="S4771" s="146"/>
      <c r="T4771" s="146"/>
      <c r="U4771" s="146"/>
      <c r="V4771" s="146"/>
      <c r="W4771" s="146"/>
      <c r="X4771" s="146"/>
      <c r="Y4771" s="146"/>
      <c r="Z4771" s="147">
        <v>1</v>
      </c>
      <c r="AA4771" s="148"/>
      <c r="AB4771" s="383"/>
      <c r="AC4771" s="73"/>
      <c r="AD4771" s="414"/>
      <c r="AE4771" s="393"/>
      <c r="AF4771" s="78"/>
      <c r="AG4771" s="414"/>
      <c r="AH4771" s="383"/>
      <c r="AI4771" s="453"/>
      <c r="AJ4771" s="453"/>
      <c r="AK4771" s="414"/>
      <c r="AL4771" s="383"/>
      <c r="AM4771" s="383"/>
      <c r="AN4771" s="523"/>
      <c r="AO4771" s="414"/>
      <c r="AP4771" s="548"/>
      <c r="AQ4771" s="414"/>
      <c r="AR4771" s="78"/>
      <c r="AS4771" s="78"/>
      <c r="AT4771" s="414"/>
      <c r="AU4771" s="548"/>
      <c r="AV4771" s="548"/>
      <c r="AW4771" s="414"/>
      <c r="AX4771" s="383"/>
      <c r="AY4771" s="548"/>
      <c r="AZ4771" s="414"/>
      <c r="BA4771" s="383"/>
      <c r="BB4771" s="548"/>
      <c r="BC4771" s="78"/>
      <c r="BD4771" s="414"/>
      <c r="BE4771" s="414"/>
      <c r="BF4771" s="414"/>
      <c r="BG4771" s="414"/>
      <c r="BH4771" s="414"/>
      <c r="BI4771" s="383"/>
      <c r="BJ4771" s="383"/>
      <c r="BK4771" s="78"/>
      <c r="BL4771" s="414"/>
      <c r="BM4771" s="383"/>
      <c r="BN4771" s="78"/>
      <c r="BO4771" s="414"/>
      <c r="BP4771" s="78"/>
      <c r="BQ4771" s="414"/>
      <c r="BR4771" s="383"/>
      <c r="BS4771" s="78"/>
      <c r="BT4771" s="83"/>
      <c r="BU4771" s="75"/>
      <c r="BV4771" s="74"/>
      <c r="BW4771" s="74"/>
      <c r="BX4771" s="98" t="s">
        <v>8062</v>
      </c>
      <c r="BY4771" s="112">
        <f t="shared" si="460"/>
        <v>4766</v>
      </c>
      <c r="BZ4771" s="65">
        <f t="shared" si="459"/>
        <v>0</v>
      </c>
      <c r="CA4771" s="359">
        <f t="shared" si="461"/>
        <v>2</v>
      </c>
      <c r="CB4771" s="359">
        <f t="shared" si="462"/>
        <v>7</v>
      </c>
      <c r="CC4771" s="359">
        <f t="shared" si="463"/>
        <v>2023</v>
      </c>
      <c r="CD4771" s="359" t="str">
        <f t="shared" si="464"/>
        <v xml:space="preserve">27202352560INCENDIO FORESTAL </v>
      </c>
    </row>
    <row r="4772" spans="1:82" s="121" customFormat="1" ht="84" customHeight="1">
      <c r="A4772" s="13"/>
      <c r="B4772" s="13"/>
      <c r="C4772" s="13"/>
      <c r="D4772" s="123">
        <v>45212</v>
      </c>
      <c r="E4772" s="123" t="s">
        <v>2756</v>
      </c>
      <c r="F4772" s="124" t="s">
        <v>170</v>
      </c>
      <c r="G4772" s="130" t="s">
        <v>8680</v>
      </c>
      <c r="H4772" s="85" t="str">
        <f>VLOOKUP(E4772&amp;F4772,Divipola!$C$1:$F$1149,4,FALSE)</f>
        <v>52378</v>
      </c>
      <c r="I4772" s="77"/>
      <c r="J4772" s="181"/>
      <c r="K4772" s="146"/>
      <c r="L4772" s="146"/>
      <c r="M4772" s="146"/>
      <c r="N4772" s="146"/>
      <c r="O4772" s="146"/>
      <c r="P4772" s="146"/>
      <c r="Q4772" s="146"/>
      <c r="R4772" s="146"/>
      <c r="S4772" s="146"/>
      <c r="T4772" s="146"/>
      <c r="U4772" s="146"/>
      <c r="V4772" s="146"/>
      <c r="W4772" s="146"/>
      <c r="X4772" s="146"/>
      <c r="Y4772" s="146"/>
      <c r="Z4772" s="147">
        <v>2</v>
      </c>
      <c r="AA4772" s="148"/>
      <c r="AB4772" s="383"/>
      <c r="AC4772" s="73"/>
      <c r="AD4772" s="414"/>
      <c r="AE4772" s="393"/>
      <c r="AF4772" s="78"/>
      <c r="AG4772" s="414"/>
      <c r="AH4772" s="383"/>
      <c r="AI4772" s="453"/>
      <c r="AJ4772" s="453"/>
      <c r="AK4772" s="414"/>
      <c r="AL4772" s="383"/>
      <c r="AM4772" s="383"/>
      <c r="AN4772" s="523"/>
      <c r="AO4772" s="414"/>
      <c r="AP4772" s="548"/>
      <c r="AQ4772" s="414"/>
      <c r="AR4772" s="78"/>
      <c r="AS4772" s="78"/>
      <c r="AT4772" s="414"/>
      <c r="AU4772" s="548"/>
      <c r="AV4772" s="548"/>
      <c r="AW4772" s="414"/>
      <c r="AX4772" s="383"/>
      <c r="AY4772" s="548"/>
      <c r="AZ4772" s="414"/>
      <c r="BA4772" s="383"/>
      <c r="BB4772" s="548"/>
      <c r="BC4772" s="78"/>
      <c r="BD4772" s="414"/>
      <c r="BE4772" s="414"/>
      <c r="BF4772" s="414"/>
      <c r="BG4772" s="414"/>
      <c r="BH4772" s="414"/>
      <c r="BI4772" s="383"/>
      <c r="BJ4772" s="383"/>
      <c r="BK4772" s="78"/>
      <c r="BL4772" s="414"/>
      <c r="BM4772" s="383"/>
      <c r="BN4772" s="78"/>
      <c r="BO4772" s="414"/>
      <c r="BP4772" s="78"/>
      <c r="BQ4772" s="414"/>
      <c r="BR4772" s="383"/>
      <c r="BS4772" s="78"/>
      <c r="BT4772" s="83"/>
      <c r="BU4772" s="75"/>
      <c r="BV4772" s="74"/>
      <c r="BW4772" s="74"/>
      <c r="BX4772" s="98" t="s">
        <v>8063</v>
      </c>
      <c r="BY4772" s="112">
        <f t="shared" si="460"/>
        <v>4767</v>
      </c>
      <c r="BZ4772" s="65">
        <f t="shared" si="459"/>
        <v>0</v>
      </c>
      <c r="CA4772" s="359">
        <f t="shared" si="461"/>
        <v>13</v>
      </c>
      <c r="CB4772" s="359">
        <f t="shared" si="462"/>
        <v>10</v>
      </c>
      <c r="CC4772" s="359">
        <f t="shared" si="463"/>
        <v>2023</v>
      </c>
      <c r="CD4772" s="359" t="str">
        <f t="shared" si="464"/>
        <v xml:space="preserve">1310202352378INCENDIO FORESTAL </v>
      </c>
    </row>
    <row r="4773" spans="1:82" s="121" customFormat="1" ht="84" customHeight="1">
      <c r="A4773" s="13"/>
      <c r="B4773" s="13"/>
      <c r="C4773" s="13"/>
      <c r="D4773" s="123">
        <v>45212</v>
      </c>
      <c r="E4773" s="114" t="s">
        <v>2756</v>
      </c>
      <c r="F4773" s="99" t="s">
        <v>197</v>
      </c>
      <c r="G4773" s="130" t="s">
        <v>8680</v>
      </c>
      <c r="H4773" s="85" t="str">
        <f>VLOOKUP(E4773&amp;F4773,Divipola!$C$1:$F$1149,4,FALSE)</f>
        <v>52560</v>
      </c>
      <c r="I4773" s="77"/>
      <c r="J4773" s="181"/>
      <c r="K4773" s="146"/>
      <c r="L4773" s="146"/>
      <c r="M4773" s="146"/>
      <c r="N4773" s="146"/>
      <c r="O4773" s="146"/>
      <c r="P4773" s="146"/>
      <c r="Q4773" s="146"/>
      <c r="R4773" s="146"/>
      <c r="S4773" s="146"/>
      <c r="T4773" s="146"/>
      <c r="U4773" s="146"/>
      <c r="V4773" s="146"/>
      <c r="W4773" s="146"/>
      <c r="X4773" s="146"/>
      <c r="Y4773" s="146"/>
      <c r="Z4773" s="147">
        <v>1.5</v>
      </c>
      <c r="AA4773" s="148"/>
      <c r="AB4773" s="383"/>
      <c r="AC4773" s="73"/>
      <c r="AD4773" s="414"/>
      <c r="AE4773" s="393"/>
      <c r="AF4773" s="78"/>
      <c r="AG4773" s="414"/>
      <c r="AH4773" s="383"/>
      <c r="AI4773" s="453"/>
      <c r="AJ4773" s="453"/>
      <c r="AK4773" s="414"/>
      <c r="AL4773" s="383"/>
      <c r="AM4773" s="383"/>
      <c r="AN4773" s="523"/>
      <c r="AO4773" s="414"/>
      <c r="AP4773" s="548"/>
      <c r="AQ4773" s="414"/>
      <c r="AR4773" s="78"/>
      <c r="AS4773" s="78"/>
      <c r="AT4773" s="414"/>
      <c r="AU4773" s="548"/>
      <c r="AV4773" s="548"/>
      <c r="AW4773" s="414"/>
      <c r="AX4773" s="383"/>
      <c r="AY4773" s="548"/>
      <c r="AZ4773" s="414"/>
      <c r="BA4773" s="383"/>
      <c r="BB4773" s="548"/>
      <c r="BC4773" s="78"/>
      <c r="BD4773" s="414"/>
      <c r="BE4773" s="414"/>
      <c r="BF4773" s="414"/>
      <c r="BG4773" s="414"/>
      <c r="BH4773" s="414"/>
      <c r="BI4773" s="383"/>
      <c r="BJ4773" s="383"/>
      <c r="BK4773" s="78"/>
      <c r="BL4773" s="414"/>
      <c r="BM4773" s="383"/>
      <c r="BN4773" s="78"/>
      <c r="BO4773" s="414"/>
      <c r="BP4773" s="78"/>
      <c r="BQ4773" s="414"/>
      <c r="BR4773" s="383"/>
      <c r="BS4773" s="78"/>
      <c r="BT4773" s="83"/>
      <c r="BU4773" s="75"/>
      <c r="BV4773" s="74"/>
      <c r="BW4773" s="74"/>
      <c r="BX4773" s="98" t="s">
        <v>8064</v>
      </c>
      <c r="BY4773" s="112">
        <f t="shared" si="460"/>
        <v>4768</v>
      </c>
      <c r="BZ4773" s="65">
        <f t="shared" si="459"/>
        <v>0</v>
      </c>
      <c r="CA4773" s="359">
        <f t="shared" si="461"/>
        <v>13</v>
      </c>
      <c r="CB4773" s="359">
        <f t="shared" si="462"/>
        <v>10</v>
      </c>
      <c r="CC4773" s="359">
        <f t="shared" si="463"/>
        <v>2023</v>
      </c>
      <c r="CD4773" s="359" t="str">
        <f t="shared" si="464"/>
        <v xml:space="preserve">1310202352560INCENDIO FORESTAL </v>
      </c>
    </row>
    <row r="4774" spans="1:82" s="121" customFormat="1" ht="96" customHeight="1">
      <c r="A4774" s="13"/>
      <c r="B4774" s="13"/>
      <c r="C4774" s="13"/>
      <c r="D4774" s="123">
        <v>45211</v>
      </c>
      <c r="E4774" s="123" t="s">
        <v>2756</v>
      </c>
      <c r="F4774" s="124" t="s">
        <v>2045</v>
      </c>
      <c r="G4774" s="130" t="s">
        <v>8680</v>
      </c>
      <c r="H4774" s="85" t="str">
        <f>VLOOKUP(E4774&amp;F4774,Divipola!$C$1:$F$1149,4,FALSE)</f>
        <v>52051</v>
      </c>
      <c r="I4774" s="77"/>
      <c r="J4774" s="181"/>
      <c r="K4774" s="146"/>
      <c r="L4774" s="146"/>
      <c r="M4774" s="146"/>
      <c r="N4774" s="146"/>
      <c r="O4774" s="146"/>
      <c r="P4774" s="146"/>
      <c r="Q4774" s="146"/>
      <c r="R4774" s="146"/>
      <c r="S4774" s="146"/>
      <c r="T4774" s="146"/>
      <c r="U4774" s="146"/>
      <c r="V4774" s="146"/>
      <c r="W4774" s="146"/>
      <c r="X4774" s="146"/>
      <c r="Y4774" s="146"/>
      <c r="Z4774" s="147">
        <v>1.5</v>
      </c>
      <c r="AA4774" s="148"/>
      <c r="AB4774" s="383"/>
      <c r="AC4774" s="73"/>
      <c r="AD4774" s="414"/>
      <c r="AE4774" s="393"/>
      <c r="AF4774" s="78"/>
      <c r="AG4774" s="414"/>
      <c r="AH4774" s="383"/>
      <c r="AI4774" s="453"/>
      <c r="AJ4774" s="453"/>
      <c r="AK4774" s="414"/>
      <c r="AL4774" s="383"/>
      <c r="AM4774" s="383"/>
      <c r="AN4774" s="523"/>
      <c r="AO4774" s="414"/>
      <c r="AP4774" s="548"/>
      <c r="AQ4774" s="414"/>
      <c r="AR4774" s="78"/>
      <c r="AS4774" s="78"/>
      <c r="AT4774" s="414"/>
      <c r="AU4774" s="548"/>
      <c r="AV4774" s="548"/>
      <c r="AW4774" s="414"/>
      <c r="AX4774" s="383"/>
      <c r="AY4774" s="548"/>
      <c r="AZ4774" s="414"/>
      <c r="BA4774" s="383"/>
      <c r="BB4774" s="548"/>
      <c r="BC4774" s="78"/>
      <c r="BD4774" s="414"/>
      <c r="BE4774" s="414"/>
      <c r="BF4774" s="414"/>
      <c r="BG4774" s="414"/>
      <c r="BH4774" s="414"/>
      <c r="BI4774" s="383"/>
      <c r="BJ4774" s="383"/>
      <c r="BK4774" s="78"/>
      <c r="BL4774" s="414"/>
      <c r="BM4774" s="383"/>
      <c r="BN4774" s="78"/>
      <c r="BO4774" s="414"/>
      <c r="BP4774" s="78"/>
      <c r="BQ4774" s="414"/>
      <c r="BR4774" s="383"/>
      <c r="BS4774" s="78"/>
      <c r="BT4774" s="83"/>
      <c r="BU4774" s="75"/>
      <c r="BV4774" s="74"/>
      <c r="BW4774" s="74"/>
      <c r="BX4774" s="98" t="s">
        <v>8065</v>
      </c>
      <c r="BY4774" s="112">
        <f t="shared" si="460"/>
        <v>4769</v>
      </c>
      <c r="BZ4774" s="65">
        <f t="shared" si="459"/>
        <v>0</v>
      </c>
      <c r="CA4774" s="359">
        <f t="shared" si="461"/>
        <v>12</v>
      </c>
      <c r="CB4774" s="359">
        <f t="shared" si="462"/>
        <v>10</v>
      </c>
      <c r="CC4774" s="359">
        <f t="shared" si="463"/>
        <v>2023</v>
      </c>
      <c r="CD4774" s="359" t="str">
        <f t="shared" si="464"/>
        <v xml:space="preserve">1210202352051INCENDIO FORESTAL </v>
      </c>
    </row>
    <row r="4775" spans="1:82" s="121" customFormat="1" ht="84" customHeight="1">
      <c r="A4775" s="13"/>
      <c r="B4775" s="13"/>
      <c r="C4775" s="13"/>
      <c r="D4775" s="123">
        <v>45211</v>
      </c>
      <c r="E4775" s="114" t="s">
        <v>2756</v>
      </c>
      <c r="F4775" s="99" t="s">
        <v>168</v>
      </c>
      <c r="G4775" s="130" t="s">
        <v>8680</v>
      </c>
      <c r="H4775" s="85" t="str">
        <f>VLOOKUP(E4775&amp;F4775,Divipola!$C$1:$F$1149,4,FALSE)</f>
        <v>52356</v>
      </c>
      <c r="I4775" s="77"/>
      <c r="J4775" s="181"/>
      <c r="K4775" s="146"/>
      <c r="L4775" s="146"/>
      <c r="M4775" s="146"/>
      <c r="N4775" s="146"/>
      <c r="O4775" s="146"/>
      <c r="P4775" s="146"/>
      <c r="Q4775" s="146"/>
      <c r="R4775" s="146"/>
      <c r="S4775" s="146"/>
      <c r="T4775" s="146"/>
      <c r="U4775" s="146"/>
      <c r="V4775" s="146"/>
      <c r="W4775" s="146"/>
      <c r="X4775" s="146"/>
      <c r="Y4775" s="146"/>
      <c r="Z4775" s="147">
        <v>15</v>
      </c>
      <c r="AA4775" s="148"/>
      <c r="AB4775" s="383"/>
      <c r="AC4775" s="73"/>
      <c r="AD4775" s="414"/>
      <c r="AE4775" s="393"/>
      <c r="AF4775" s="78"/>
      <c r="AG4775" s="414"/>
      <c r="AH4775" s="383"/>
      <c r="AI4775" s="453"/>
      <c r="AJ4775" s="453"/>
      <c r="AK4775" s="414"/>
      <c r="AL4775" s="383"/>
      <c r="AM4775" s="383"/>
      <c r="AN4775" s="523"/>
      <c r="AO4775" s="414"/>
      <c r="AP4775" s="548"/>
      <c r="AQ4775" s="414"/>
      <c r="AR4775" s="78"/>
      <c r="AS4775" s="78"/>
      <c r="AT4775" s="414"/>
      <c r="AU4775" s="548"/>
      <c r="AV4775" s="548"/>
      <c r="AW4775" s="414"/>
      <c r="AX4775" s="383"/>
      <c r="AY4775" s="548"/>
      <c r="AZ4775" s="414"/>
      <c r="BA4775" s="383"/>
      <c r="BB4775" s="548"/>
      <c r="BC4775" s="78"/>
      <c r="BD4775" s="414"/>
      <c r="BE4775" s="414"/>
      <c r="BF4775" s="414"/>
      <c r="BG4775" s="414"/>
      <c r="BH4775" s="414"/>
      <c r="BI4775" s="383"/>
      <c r="BJ4775" s="383"/>
      <c r="BK4775" s="78"/>
      <c r="BL4775" s="414"/>
      <c r="BM4775" s="383"/>
      <c r="BN4775" s="78"/>
      <c r="BO4775" s="414"/>
      <c r="BP4775" s="78"/>
      <c r="BQ4775" s="414"/>
      <c r="BR4775" s="383"/>
      <c r="BS4775" s="78"/>
      <c r="BT4775" s="83"/>
      <c r="BU4775" s="75"/>
      <c r="BV4775" s="74"/>
      <c r="BW4775" s="74"/>
      <c r="BX4775" s="98" t="s">
        <v>8066</v>
      </c>
      <c r="BY4775" s="112">
        <f t="shared" si="460"/>
        <v>4770</v>
      </c>
      <c r="BZ4775" s="65">
        <f t="shared" si="459"/>
        <v>0</v>
      </c>
      <c r="CA4775" s="359">
        <f t="shared" si="461"/>
        <v>12</v>
      </c>
      <c r="CB4775" s="359">
        <f t="shared" si="462"/>
        <v>10</v>
      </c>
      <c r="CC4775" s="359">
        <f t="shared" si="463"/>
        <v>2023</v>
      </c>
      <c r="CD4775" s="359" t="str">
        <f t="shared" si="464"/>
        <v xml:space="preserve">1210202352356INCENDIO FORESTAL </v>
      </c>
    </row>
    <row r="4776" spans="1:82" s="121" customFormat="1" ht="96" customHeight="1">
      <c r="A4776" s="13"/>
      <c r="B4776" s="13"/>
      <c r="C4776" s="13"/>
      <c r="D4776" s="110">
        <v>45211</v>
      </c>
      <c r="E4776" s="125" t="s">
        <v>2756</v>
      </c>
      <c r="F4776" s="126" t="s">
        <v>149</v>
      </c>
      <c r="G4776" s="130" t="s">
        <v>8680</v>
      </c>
      <c r="H4776" s="85" t="str">
        <f>VLOOKUP(E4776&amp;F4776,Divipola!$C$1:$F$1149,4,FALSE)</f>
        <v>52256</v>
      </c>
      <c r="I4776" s="77"/>
      <c r="J4776" s="181"/>
      <c r="K4776" s="146"/>
      <c r="L4776" s="146"/>
      <c r="M4776" s="146"/>
      <c r="N4776" s="146"/>
      <c r="O4776" s="146"/>
      <c r="P4776" s="146"/>
      <c r="Q4776" s="146"/>
      <c r="R4776" s="146"/>
      <c r="S4776" s="146"/>
      <c r="T4776" s="146"/>
      <c r="U4776" s="146"/>
      <c r="V4776" s="146"/>
      <c r="W4776" s="146"/>
      <c r="X4776" s="146"/>
      <c r="Y4776" s="146"/>
      <c r="Z4776" s="147">
        <v>4</v>
      </c>
      <c r="AA4776" s="148"/>
      <c r="AB4776" s="383"/>
      <c r="AC4776" s="73"/>
      <c r="AD4776" s="414"/>
      <c r="AE4776" s="393"/>
      <c r="AF4776" s="78"/>
      <c r="AG4776" s="414"/>
      <c r="AH4776" s="383"/>
      <c r="AI4776" s="453"/>
      <c r="AJ4776" s="453"/>
      <c r="AK4776" s="414"/>
      <c r="AL4776" s="383"/>
      <c r="AM4776" s="383"/>
      <c r="AN4776" s="523"/>
      <c r="AO4776" s="414"/>
      <c r="AP4776" s="548"/>
      <c r="AQ4776" s="414"/>
      <c r="AR4776" s="78"/>
      <c r="AS4776" s="78"/>
      <c r="AT4776" s="414"/>
      <c r="AU4776" s="548"/>
      <c r="AV4776" s="548"/>
      <c r="AW4776" s="414"/>
      <c r="AX4776" s="383"/>
      <c r="AY4776" s="548"/>
      <c r="AZ4776" s="414"/>
      <c r="BA4776" s="383"/>
      <c r="BB4776" s="548"/>
      <c r="BC4776" s="78"/>
      <c r="BD4776" s="414"/>
      <c r="BE4776" s="414"/>
      <c r="BF4776" s="414"/>
      <c r="BG4776" s="414"/>
      <c r="BH4776" s="414"/>
      <c r="BI4776" s="383"/>
      <c r="BJ4776" s="383"/>
      <c r="BK4776" s="78"/>
      <c r="BL4776" s="414"/>
      <c r="BM4776" s="383"/>
      <c r="BN4776" s="78"/>
      <c r="BO4776" s="414"/>
      <c r="BP4776" s="78"/>
      <c r="BQ4776" s="414"/>
      <c r="BR4776" s="383"/>
      <c r="BS4776" s="78"/>
      <c r="BT4776" s="83"/>
      <c r="BU4776" s="75"/>
      <c r="BV4776" s="74"/>
      <c r="BW4776" s="74"/>
      <c r="BX4776" s="98" t="s">
        <v>8067</v>
      </c>
      <c r="BY4776" s="112">
        <f t="shared" si="460"/>
        <v>4771</v>
      </c>
      <c r="BZ4776" s="65">
        <f t="shared" si="459"/>
        <v>0</v>
      </c>
      <c r="CA4776" s="359">
        <f t="shared" si="461"/>
        <v>12</v>
      </c>
      <c r="CB4776" s="359">
        <f t="shared" si="462"/>
        <v>10</v>
      </c>
      <c r="CC4776" s="359">
        <f t="shared" si="463"/>
        <v>2023</v>
      </c>
      <c r="CD4776" s="359" t="str">
        <f t="shared" si="464"/>
        <v xml:space="preserve">1210202352256INCENDIO FORESTAL </v>
      </c>
    </row>
    <row r="4777" spans="1:82" s="121" customFormat="1" ht="84" customHeight="1">
      <c r="A4777" s="13"/>
      <c r="B4777" s="13"/>
      <c r="C4777" s="13"/>
      <c r="D4777" s="123">
        <v>45209</v>
      </c>
      <c r="E4777" s="123" t="s">
        <v>2756</v>
      </c>
      <c r="F4777" s="124" t="s">
        <v>149</v>
      </c>
      <c r="G4777" s="130" t="s">
        <v>8680</v>
      </c>
      <c r="H4777" s="85" t="str">
        <f>VLOOKUP(E4777&amp;F4777,Divipola!$C$1:$F$1149,4,FALSE)</f>
        <v>52256</v>
      </c>
      <c r="I4777" s="77"/>
      <c r="J4777" s="181"/>
      <c r="K4777" s="146"/>
      <c r="L4777" s="146"/>
      <c r="M4777" s="146"/>
      <c r="N4777" s="146"/>
      <c r="O4777" s="146"/>
      <c r="P4777" s="146"/>
      <c r="Q4777" s="146"/>
      <c r="R4777" s="146"/>
      <c r="S4777" s="146"/>
      <c r="T4777" s="146"/>
      <c r="U4777" s="146"/>
      <c r="V4777" s="146"/>
      <c r="W4777" s="146"/>
      <c r="X4777" s="146"/>
      <c r="Y4777" s="146"/>
      <c r="Z4777" s="147">
        <v>5</v>
      </c>
      <c r="AA4777" s="148"/>
      <c r="AB4777" s="383"/>
      <c r="AC4777" s="73"/>
      <c r="AD4777" s="414"/>
      <c r="AE4777" s="393"/>
      <c r="AF4777" s="78"/>
      <c r="AG4777" s="414"/>
      <c r="AH4777" s="383"/>
      <c r="AI4777" s="453"/>
      <c r="AJ4777" s="453"/>
      <c r="AK4777" s="414"/>
      <c r="AL4777" s="383"/>
      <c r="AM4777" s="383"/>
      <c r="AN4777" s="523"/>
      <c r="AO4777" s="414"/>
      <c r="AP4777" s="548"/>
      <c r="AQ4777" s="414"/>
      <c r="AR4777" s="78"/>
      <c r="AS4777" s="78"/>
      <c r="AT4777" s="414"/>
      <c r="AU4777" s="548"/>
      <c r="AV4777" s="548"/>
      <c r="AW4777" s="414"/>
      <c r="AX4777" s="383"/>
      <c r="AY4777" s="548"/>
      <c r="AZ4777" s="414"/>
      <c r="BA4777" s="383"/>
      <c r="BB4777" s="548"/>
      <c r="BC4777" s="78"/>
      <c r="BD4777" s="414"/>
      <c r="BE4777" s="414"/>
      <c r="BF4777" s="414"/>
      <c r="BG4777" s="414"/>
      <c r="BH4777" s="414"/>
      <c r="BI4777" s="383"/>
      <c r="BJ4777" s="383"/>
      <c r="BK4777" s="78"/>
      <c r="BL4777" s="414"/>
      <c r="BM4777" s="383"/>
      <c r="BN4777" s="78"/>
      <c r="BO4777" s="414"/>
      <c r="BP4777" s="78"/>
      <c r="BQ4777" s="414"/>
      <c r="BR4777" s="383"/>
      <c r="BS4777" s="78"/>
      <c r="BT4777" s="83"/>
      <c r="BU4777" s="75"/>
      <c r="BV4777" s="74"/>
      <c r="BW4777" s="74"/>
      <c r="BX4777" s="98" t="s">
        <v>8068</v>
      </c>
      <c r="BY4777" s="112">
        <f t="shared" si="460"/>
        <v>4772</v>
      </c>
      <c r="BZ4777" s="65">
        <f t="shared" si="459"/>
        <v>0</v>
      </c>
      <c r="CA4777" s="359">
        <f t="shared" si="461"/>
        <v>10</v>
      </c>
      <c r="CB4777" s="359">
        <f t="shared" si="462"/>
        <v>10</v>
      </c>
      <c r="CC4777" s="359">
        <f t="shared" si="463"/>
        <v>2023</v>
      </c>
      <c r="CD4777" s="359" t="str">
        <f t="shared" si="464"/>
        <v xml:space="preserve">1010202352256INCENDIO FORESTAL </v>
      </c>
    </row>
    <row r="4778" spans="1:82" s="121" customFormat="1" ht="96" customHeight="1">
      <c r="A4778" s="13"/>
      <c r="B4778" s="13"/>
      <c r="C4778" s="13"/>
      <c r="D4778" s="123">
        <v>45206</v>
      </c>
      <c r="E4778" s="123" t="s">
        <v>2756</v>
      </c>
      <c r="F4778" s="124" t="s">
        <v>2110</v>
      </c>
      <c r="G4778" s="130" t="s">
        <v>8680</v>
      </c>
      <c r="H4778" s="85" t="str">
        <f>VLOOKUP(E4778&amp;F4778,Divipola!$C$1:$F$1149,4,FALSE)</f>
        <v>52001</v>
      </c>
      <c r="I4778" s="77"/>
      <c r="J4778" s="181"/>
      <c r="K4778" s="146"/>
      <c r="L4778" s="146"/>
      <c r="M4778" s="146"/>
      <c r="N4778" s="146"/>
      <c r="O4778" s="146"/>
      <c r="P4778" s="146"/>
      <c r="Q4778" s="146"/>
      <c r="R4778" s="146"/>
      <c r="S4778" s="146"/>
      <c r="T4778" s="146"/>
      <c r="U4778" s="146"/>
      <c r="V4778" s="146"/>
      <c r="W4778" s="146"/>
      <c r="X4778" s="146"/>
      <c r="Y4778" s="146"/>
      <c r="Z4778" s="147">
        <v>2</v>
      </c>
      <c r="AA4778" s="148"/>
      <c r="AB4778" s="383"/>
      <c r="AC4778" s="73"/>
      <c r="AD4778" s="414"/>
      <c r="AE4778" s="393"/>
      <c r="AF4778" s="78"/>
      <c r="AG4778" s="414"/>
      <c r="AH4778" s="383"/>
      <c r="AI4778" s="453"/>
      <c r="AJ4778" s="453"/>
      <c r="AK4778" s="414"/>
      <c r="AL4778" s="383"/>
      <c r="AM4778" s="383"/>
      <c r="AN4778" s="523"/>
      <c r="AO4778" s="414"/>
      <c r="AP4778" s="548"/>
      <c r="AQ4778" s="414"/>
      <c r="AR4778" s="78"/>
      <c r="AS4778" s="78"/>
      <c r="AT4778" s="414"/>
      <c r="AU4778" s="548"/>
      <c r="AV4778" s="548"/>
      <c r="AW4778" s="414"/>
      <c r="AX4778" s="383"/>
      <c r="AY4778" s="548"/>
      <c r="AZ4778" s="414"/>
      <c r="BA4778" s="383"/>
      <c r="BB4778" s="548"/>
      <c r="BC4778" s="78"/>
      <c r="BD4778" s="414"/>
      <c r="BE4778" s="414"/>
      <c r="BF4778" s="414"/>
      <c r="BG4778" s="414"/>
      <c r="BH4778" s="414"/>
      <c r="BI4778" s="383"/>
      <c r="BJ4778" s="383"/>
      <c r="BK4778" s="78"/>
      <c r="BL4778" s="414"/>
      <c r="BM4778" s="383"/>
      <c r="BN4778" s="78"/>
      <c r="BO4778" s="414"/>
      <c r="BP4778" s="78"/>
      <c r="BQ4778" s="414"/>
      <c r="BR4778" s="383"/>
      <c r="BS4778" s="78"/>
      <c r="BT4778" s="83"/>
      <c r="BU4778" s="75"/>
      <c r="BV4778" s="74"/>
      <c r="BW4778" s="74"/>
      <c r="BX4778" s="98" t="s">
        <v>8069</v>
      </c>
      <c r="BY4778" s="112">
        <f t="shared" si="460"/>
        <v>4773</v>
      </c>
      <c r="BZ4778" s="65">
        <f t="shared" si="459"/>
        <v>0</v>
      </c>
      <c r="CA4778" s="359">
        <f t="shared" si="461"/>
        <v>7</v>
      </c>
      <c r="CB4778" s="359">
        <f t="shared" si="462"/>
        <v>10</v>
      </c>
      <c r="CC4778" s="359">
        <f t="shared" si="463"/>
        <v>2023</v>
      </c>
      <c r="CD4778" s="359" t="str">
        <f t="shared" si="464"/>
        <v xml:space="preserve">710202352001INCENDIO FORESTAL </v>
      </c>
    </row>
    <row r="4779" spans="1:82" s="121" customFormat="1" ht="84" customHeight="1">
      <c r="A4779" s="13"/>
      <c r="B4779" s="13"/>
      <c r="C4779" s="13"/>
      <c r="D4779" s="123">
        <v>45203</v>
      </c>
      <c r="E4779" s="114" t="s">
        <v>2756</v>
      </c>
      <c r="F4779" s="99" t="s">
        <v>2093</v>
      </c>
      <c r="G4779" s="130" t="s">
        <v>8680</v>
      </c>
      <c r="H4779" s="85" t="str">
        <f>VLOOKUP(E4779&amp;F4779,Divipola!$C$1:$F$1149,4,FALSE)</f>
        <v>52720</v>
      </c>
      <c r="I4779" s="77"/>
      <c r="J4779" s="181"/>
      <c r="K4779" s="146"/>
      <c r="L4779" s="146"/>
      <c r="M4779" s="146"/>
      <c r="N4779" s="146"/>
      <c r="O4779" s="146"/>
      <c r="P4779" s="146"/>
      <c r="Q4779" s="146"/>
      <c r="R4779" s="146"/>
      <c r="S4779" s="146"/>
      <c r="T4779" s="146"/>
      <c r="U4779" s="146"/>
      <c r="V4779" s="146"/>
      <c r="W4779" s="146"/>
      <c r="X4779" s="146"/>
      <c r="Y4779" s="146"/>
      <c r="Z4779" s="147">
        <v>1</v>
      </c>
      <c r="AA4779" s="148"/>
      <c r="AB4779" s="383"/>
      <c r="AC4779" s="73"/>
      <c r="AD4779" s="414"/>
      <c r="AE4779" s="393"/>
      <c r="AF4779" s="78"/>
      <c r="AG4779" s="414"/>
      <c r="AH4779" s="383"/>
      <c r="AI4779" s="453"/>
      <c r="AJ4779" s="453"/>
      <c r="AK4779" s="414"/>
      <c r="AL4779" s="383"/>
      <c r="AM4779" s="383"/>
      <c r="AN4779" s="523"/>
      <c r="AO4779" s="414"/>
      <c r="AP4779" s="548"/>
      <c r="AQ4779" s="414"/>
      <c r="AR4779" s="78"/>
      <c r="AS4779" s="78"/>
      <c r="AT4779" s="414"/>
      <c r="AU4779" s="548"/>
      <c r="AV4779" s="548"/>
      <c r="AW4779" s="414"/>
      <c r="AX4779" s="383"/>
      <c r="AY4779" s="548"/>
      <c r="AZ4779" s="414"/>
      <c r="BA4779" s="383"/>
      <c r="BB4779" s="548"/>
      <c r="BC4779" s="78"/>
      <c r="BD4779" s="414"/>
      <c r="BE4779" s="414"/>
      <c r="BF4779" s="414"/>
      <c r="BG4779" s="414"/>
      <c r="BH4779" s="414"/>
      <c r="BI4779" s="383"/>
      <c r="BJ4779" s="383"/>
      <c r="BK4779" s="78"/>
      <c r="BL4779" s="414"/>
      <c r="BM4779" s="383"/>
      <c r="BN4779" s="78"/>
      <c r="BO4779" s="414"/>
      <c r="BP4779" s="78"/>
      <c r="BQ4779" s="414"/>
      <c r="BR4779" s="383"/>
      <c r="BS4779" s="78"/>
      <c r="BT4779" s="83"/>
      <c r="BU4779" s="75"/>
      <c r="BV4779" s="74"/>
      <c r="BW4779" s="74"/>
      <c r="BX4779" s="98" t="s">
        <v>8070</v>
      </c>
      <c r="BY4779" s="112">
        <f t="shared" si="460"/>
        <v>4774</v>
      </c>
      <c r="BZ4779" s="65">
        <f t="shared" si="459"/>
        <v>0</v>
      </c>
      <c r="CA4779" s="359">
        <f t="shared" si="461"/>
        <v>4</v>
      </c>
      <c r="CB4779" s="359">
        <f t="shared" si="462"/>
        <v>10</v>
      </c>
      <c r="CC4779" s="359">
        <f t="shared" si="463"/>
        <v>2023</v>
      </c>
      <c r="CD4779" s="359" t="str">
        <f t="shared" si="464"/>
        <v xml:space="preserve">410202352720INCENDIO FORESTAL </v>
      </c>
    </row>
    <row r="4780" spans="1:82" s="121" customFormat="1" ht="96" customHeight="1">
      <c r="A4780" s="13"/>
      <c r="B4780" s="13"/>
      <c r="C4780" s="13"/>
      <c r="D4780" s="123">
        <v>45203</v>
      </c>
      <c r="E4780" s="123" t="s">
        <v>2756</v>
      </c>
      <c r="F4780" s="124" t="s">
        <v>2110</v>
      </c>
      <c r="G4780" s="130" t="s">
        <v>8680</v>
      </c>
      <c r="H4780" s="85" t="str">
        <f>VLOOKUP(E4780&amp;F4780,Divipola!$C$1:$F$1149,4,FALSE)</f>
        <v>52001</v>
      </c>
      <c r="I4780" s="77"/>
      <c r="J4780" s="181"/>
      <c r="K4780" s="146"/>
      <c r="L4780" s="146"/>
      <c r="M4780" s="146"/>
      <c r="N4780" s="146"/>
      <c r="O4780" s="146"/>
      <c r="P4780" s="146"/>
      <c r="Q4780" s="146"/>
      <c r="R4780" s="146"/>
      <c r="S4780" s="146"/>
      <c r="T4780" s="146"/>
      <c r="U4780" s="146"/>
      <c r="V4780" s="146"/>
      <c r="W4780" s="146"/>
      <c r="X4780" s="146"/>
      <c r="Y4780" s="146"/>
      <c r="Z4780" s="147">
        <v>1</v>
      </c>
      <c r="AA4780" s="148"/>
      <c r="AB4780" s="383"/>
      <c r="AC4780" s="73"/>
      <c r="AD4780" s="414"/>
      <c r="AE4780" s="393"/>
      <c r="AF4780" s="78"/>
      <c r="AG4780" s="414"/>
      <c r="AH4780" s="383"/>
      <c r="AI4780" s="453"/>
      <c r="AJ4780" s="453"/>
      <c r="AK4780" s="414"/>
      <c r="AL4780" s="383"/>
      <c r="AM4780" s="383"/>
      <c r="AN4780" s="523"/>
      <c r="AO4780" s="414"/>
      <c r="AP4780" s="548"/>
      <c r="AQ4780" s="414"/>
      <c r="AR4780" s="78"/>
      <c r="AS4780" s="78"/>
      <c r="AT4780" s="414"/>
      <c r="AU4780" s="548"/>
      <c r="AV4780" s="548"/>
      <c r="AW4780" s="414"/>
      <c r="AX4780" s="383"/>
      <c r="AY4780" s="548"/>
      <c r="AZ4780" s="414"/>
      <c r="BA4780" s="383"/>
      <c r="BB4780" s="548"/>
      <c r="BC4780" s="78"/>
      <c r="BD4780" s="414"/>
      <c r="BE4780" s="414"/>
      <c r="BF4780" s="414"/>
      <c r="BG4780" s="414"/>
      <c r="BH4780" s="414"/>
      <c r="BI4780" s="383"/>
      <c r="BJ4780" s="383"/>
      <c r="BK4780" s="78"/>
      <c r="BL4780" s="414"/>
      <c r="BM4780" s="383"/>
      <c r="BN4780" s="78"/>
      <c r="BO4780" s="414"/>
      <c r="BP4780" s="78"/>
      <c r="BQ4780" s="414"/>
      <c r="BR4780" s="383"/>
      <c r="BS4780" s="78"/>
      <c r="BT4780" s="83"/>
      <c r="BU4780" s="75"/>
      <c r="BV4780" s="74"/>
      <c r="BW4780" s="74"/>
      <c r="BX4780" s="98" t="s">
        <v>8071</v>
      </c>
      <c r="BY4780" s="112">
        <f t="shared" si="460"/>
        <v>4775</v>
      </c>
      <c r="BZ4780" s="65">
        <f t="shared" si="459"/>
        <v>0</v>
      </c>
      <c r="CA4780" s="359">
        <f t="shared" si="461"/>
        <v>4</v>
      </c>
      <c r="CB4780" s="359">
        <f t="shared" si="462"/>
        <v>10</v>
      </c>
      <c r="CC4780" s="359">
        <f t="shared" si="463"/>
        <v>2023</v>
      </c>
      <c r="CD4780" s="359" t="str">
        <f t="shared" si="464"/>
        <v xml:space="preserve">410202352001INCENDIO FORESTAL </v>
      </c>
    </row>
    <row r="4781" spans="1:82" s="121" customFormat="1" ht="84" customHeight="1">
      <c r="A4781" s="13"/>
      <c r="B4781" s="13"/>
      <c r="C4781" s="13"/>
      <c r="D4781" s="123">
        <v>45202</v>
      </c>
      <c r="E4781" s="114" t="s">
        <v>2756</v>
      </c>
      <c r="F4781" s="99" t="s">
        <v>129</v>
      </c>
      <c r="G4781" s="130" t="s">
        <v>8680</v>
      </c>
      <c r="H4781" s="85" t="str">
        <f>VLOOKUP(E4781&amp;F4781,Divipola!$C$1:$F$1149,4,FALSE)</f>
        <v>52203</v>
      </c>
      <c r="I4781" s="77"/>
      <c r="J4781" s="181"/>
      <c r="K4781" s="146"/>
      <c r="L4781" s="146"/>
      <c r="M4781" s="146"/>
      <c r="N4781" s="146"/>
      <c r="O4781" s="146"/>
      <c r="P4781" s="146"/>
      <c r="Q4781" s="146"/>
      <c r="R4781" s="146"/>
      <c r="S4781" s="146"/>
      <c r="T4781" s="146"/>
      <c r="U4781" s="146"/>
      <c r="V4781" s="146"/>
      <c r="W4781" s="146"/>
      <c r="X4781" s="146"/>
      <c r="Y4781" s="146"/>
      <c r="Z4781" s="147">
        <v>3</v>
      </c>
      <c r="AA4781" s="148"/>
      <c r="AB4781" s="383"/>
      <c r="AC4781" s="73"/>
      <c r="AD4781" s="414"/>
      <c r="AE4781" s="393"/>
      <c r="AF4781" s="78"/>
      <c r="AG4781" s="414"/>
      <c r="AH4781" s="383"/>
      <c r="AI4781" s="453"/>
      <c r="AJ4781" s="453"/>
      <c r="AK4781" s="414"/>
      <c r="AL4781" s="383"/>
      <c r="AM4781" s="383"/>
      <c r="AN4781" s="523"/>
      <c r="AO4781" s="414"/>
      <c r="AP4781" s="548"/>
      <c r="AQ4781" s="414"/>
      <c r="AR4781" s="78"/>
      <c r="AS4781" s="78"/>
      <c r="AT4781" s="414"/>
      <c r="AU4781" s="548"/>
      <c r="AV4781" s="548"/>
      <c r="AW4781" s="414"/>
      <c r="AX4781" s="383"/>
      <c r="AY4781" s="548"/>
      <c r="AZ4781" s="414"/>
      <c r="BA4781" s="383"/>
      <c r="BB4781" s="548"/>
      <c r="BC4781" s="78"/>
      <c r="BD4781" s="414"/>
      <c r="BE4781" s="414"/>
      <c r="BF4781" s="414"/>
      <c r="BG4781" s="414"/>
      <c r="BH4781" s="414"/>
      <c r="BI4781" s="383"/>
      <c r="BJ4781" s="383"/>
      <c r="BK4781" s="78"/>
      <c r="BL4781" s="414"/>
      <c r="BM4781" s="383"/>
      <c r="BN4781" s="78"/>
      <c r="BO4781" s="414"/>
      <c r="BP4781" s="78"/>
      <c r="BQ4781" s="414"/>
      <c r="BR4781" s="383"/>
      <c r="BS4781" s="78"/>
      <c r="BT4781" s="83"/>
      <c r="BU4781" s="75"/>
      <c r="BV4781" s="74"/>
      <c r="BW4781" s="74"/>
      <c r="BX4781" s="98" t="s">
        <v>8072</v>
      </c>
      <c r="BY4781" s="112">
        <f t="shared" si="460"/>
        <v>4776</v>
      </c>
      <c r="BZ4781" s="65">
        <f t="shared" si="459"/>
        <v>0</v>
      </c>
      <c r="CA4781" s="359">
        <f t="shared" si="461"/>
        <v>3</v>
      </c>
      <c r="CB4781" s="359">
        <f t="shared" si="462"/>
        <v>10</v>
      </c>
      <c r="CC4781" s="359">
        <f t="shared" si="463"/>
        <v>2023</v>
      </c>
      <c r="CD4781" s="359" t="str">
        <f t="shared" si="464"/>
        <v xml:space="preserve">310202352203INCENDIO FORESTAL </v>
      </c>
    </row>
    <row r="4782" spans="1:82" s="121" customFormat="1" ht="84" customHeight="1">
      <c r="A4782" s="13"/>
      <c r="B4782" s="13"/>
      <c r="C4782" s="13"/>
      <c r="D4782" s="123">
        <v>45202</v>
      </c>
      <c r="E4782" s="114" t="s">
        <v>2756</v>
      </c>
      <c r="F4782" s="99" t="s">
        <v>2110</v>
      </c>
      <c r="G4782" s="130" t="s">
        <v>8680</v>
      </c>
      <c r="H4782" s="85" t="str">
        <f>VLOOKUP(E4782&amp;F4782,Divipola!$C$1:$F$1149,4,FALSE)</f>
        <v>52001</v>
      </c>
      <c r="I4782" s="77"/>
      <c r="J4782" s="181"/>
      <c r="K4782" s="146"/>
      <c r="L4782" s="146"/>
      <c r="M4782" s="146"/>
      <c r="N4782" s="146"/>
      <c r="O4782" s="146"/>
      <c r="P4782" s="146"/>
      <c r="Q4782" s="146"/>
      <c r="R4782" s="146"/>
      <c r="S4782" s="146"/>
      <c r="T4782" s="146"/>
      <c r="U4782" s="146"/>
      <c r="V4782" s="146"/>
      <c r="W4782" s="146"/>
      <c r="X4782" s="146"/>
      <c r="Y4782" s="146"/>
      <c r="Z4782" s="147">
        <v>1</v>
      </c>
      <c r="AA4782" s="148"/>
      <c r="AB4782" s="383"/>
      <c r="AC4782" s="73"/>
      <c r="AD4782" s="414"/>
      <c r="AE4782" s="393"/>
      <c r="AF4782" s="78"/>
      <c r="AG4782" s="414"/>
      <c r="AH4782" s="383"/>
      <c r="AI4782" s="453"/>
      <c r="AJ4782" s="453"/>
      <c r="AK4782" s="414"/>
      <c r="AL4782" s="383"/>
      <c r="AM4782" s="383"/>
      <c r="AN4782" s="523"/>
      <c r="AO4782" s="414"/>
      <c r="AP4782" s="548"/>
      <c r="AQ4782" s="414"/>
      <c r="AR4782" s="78"/>
      <c r="AS4782" s="78"/>
      <c r="AT4782" s="414"/>
      <c r="AU4782" s="548"/>
      <c r="AV4782" s="548"/>
      <c r="AW4782" s="414"/>
      <c r="AX4782" s="383"/>
      <c r="AY4782" s="548"/>
      <c r="AZ4782" s="414"/>
      <c r="BA4782" s="383"/>
      <c r="BB4782" s="548"/>
      <c r="BC4782" s="78"/>
      <c r="BD4782" s="414"/>
      <c r="BE4782" s="414"/>
      <c r="BF4782" s="414"/>
      <c r="BG4782" s="414"/>
      <c r="BH4782" s="414"/>
      <c r="BI4782" s="383"/>
      <c r="BJ4782" s="383"/>
      <c r="BK4782" s="78"/>
      <c r="BL4782" s="414"/>
      <c r="BM4782" s="383"/>
      <c r="BN4782" s="78"/>
      <c r="BO4782" s="414"/>
      <c r="BP4782" s="78"/>
      <c r="BQ4782" s="414"/>
      <c r="BR4782" s="383"/>
      <c r="BS4782" s="78"/>
      <c r="BT4782" s="83"/>
      <c r="BU4782" s="75"/>
      <c r="BV4782" s="74"/>
      <c r="BW4782" s="74"/>
      <c r="BX4782" s="98" t="s">
        <v>8073</v>
      </c>
      <c r="BY4782" s="112">
        <f t="shared" si="460"/>
        <v>4777</v>
      </c>
      <c r="BZ4782" s="65">
        <f t="shared" si="459"/>
        <v>0</v>
      </c>
      <c r="CA4782" s="359">
        <f t="shared" si="461"/>
        <v>3</v>
      </c>
      <c r="CB4782" s="359">
        <f t="shared" si="462"/>
        <v>10</v>
      </c>
      <c r="CC4782" s="359">
        <f t="shared" si="463"/>
        <v>2023</v>
      </c>
      <c r="CD4782" s="359" t="str">
        <f t="shared" si="464"/>
        <v xml:space="preserve">310202352001INCENDIO FORESTAL </v>
      </c>
    </row>
    <row r="4783" spans="1:82" s="121" customFormat="1" ht="204" customHeight="1">
      <c r="A4783" s="13"/>
      <c r="B4783" s="13"/>
      <c r="C4783" s="13"/>
      <c r="D4783" s="149">
        <v>45245</v>
      </c>
      <c r="E4783" s="151" t="s">
        <v>2829</v>
      </c>
      <c r="F4783" s="152" t="s">
        <v>2098</v>
      </c>
      <c r="G4783" s="152" t="s">
        <v>3575</v>
      </c>
      <c r="H4783" s="85" t="str">
        <f>VLOOKUP(E4783&amp;F4783,Divipola!$C$1:$F$1149,4,FALSE)</f>
        <v>05380</v>
      </c>
      <c r="I4783" s="77"/>
      <c r="J4783" s="181"/>
      <c r="K4783" s="207"/>
      <c r="L4783" s="207">
        <v>2</v>
      </c>
      <c r="M4783" s="207"/>
      <c r="N4783" s="207"/>
      <c r="O4783" s="207"/>
      <c r="P4783" s="207"/>
      <c r="Q4783" s="207"/>
      <c r="R4783" s="207"/>
      <c r="S4783" s="207"/>
      <c r="T4783" s="207"/>
      <c r="U4783" s="207"/>
      <c r="V4783" s="207"/>
      <c r="W4783" s="207"/>
      <c r="X4783" s="207"/>
      <c r="Y4783" s="207"/>
      <c r="Z4783" s="208"/>
      <c r="AA4783" s="186"/>
      <c r="AB4783" s="383"/>
      <c r="AC4783" s="73"/>
      <c r="AD4783" s="414"/>
      <c r="AE4783" s="393"/>
      <c r="AF4783" s="78"/>
      <c r="AG4783" s="414"/>
      <c r="AH4783" s="383"/>
      <c r="AI4783" s="453"/>
      <c r="AJ4783" s="453"/>
      <c r="AK4783" s="414"/>
      <c r="AL4783" s="383"/>
      <c r="AM4783" s="383"/>
      <c r="AN4783" s="523"/>
      <c r="AO4783" s="414"/>
      <c r="AP4783" s="548"/>
      <c r="AQ4783" s="414"/>
      <c r="AR4783" s="78"/>
      <c r="AS4783" s="78"/>
      <c r="AT4783" s="414"/>
      <c r="AU4783" s="548"/>
      <c r="AV4783" s="548"/>
      <c r="AW4783" s="414"/>
      <c r="AX4783" s="383"/>
      <c r="AY4783" s="548"/>
      <c r="AZ4783" s="414"/>
      <c r="BA4783" s="383"/>
      <c r="BB4783" s="548"/>
      <c r="BC4783" s="78"/>
      <c r="BD4783" s="414"/>
      <c r="BE4783" s="414"/>
      <c r="BF4783" s="414"/>
      <c r="BG4783" s="414"/>
      <c r="BH4783" s="414"/>
      <c r="BI4783" s="383"/>
      <c r="BJ4783" s="383"/>
      <c r="BK4783" s="78"/>
      <c r="BL4783" s="414"/>
      <c r="BM4783" s="383"/>
      <c r="BN4783" s="78"/>
      <c r="BO4783" s="414"/>
      <c r="BP4783" s="78"/>
      <c r="BQ4783" s="414"/>
      <c r="BR4783" s="383"/>
      <c r="BS4783" s="78"/>
      <c r="BT4783" s="83"/>
      <c r="BU4783" s="75"/>
      <c r="BV4783" s="74"/>
      <c r="BW4783" s="74"/>
      <c r="BX4783" s="103" t="s">
        <v>8090</v>
      </c>
      <c r="BY4783" s="112">
        <f t="shared" si="460"/>
        <v>4778</v>
      </c>
      <c r="BZ4783" s="65">
        <f t="shared" si="459"/>
        <v>0</v>
      </c>
      <c r="CA4783" s="359">
        <f t="shared" si="461"/>
        <v>15</v>
      </c>
      <c r="CB4783" s="359">
        <f t="shared" si="462"/>
        <v>11</v>
      </c>
      <c r="CC4783" s="359">
        <f t="shared" si="463"/>
        <v>2023</v>
      </c>
      <c r="CD4783" s="359" t="str">
        <f t="shared" si="464"/>
        <v>1511202305380DERRAME</v>
      </c>
    </row>
    <row r="4784" spans="1:82" s="121" customFormat="1" ht="84" customHeight="1">
      <c r="A4784" s="13"/>
      <c r="B4784" s="13"/>
      <c r="C4784" s="13"/>
      <c r="D4784" s="123">
        <v>45201</v>
      </c>
      <c r="E4784" s="114" t="s">
        <v>2756</v>
      </c>
      <c r="F4784" s="99" t="s">
        <v>2050</v>
      </c>
      <c r="G4784" s="130" t="s">
        <v>8680</v>
      </c>
      <c r="H4784" s="85" t="str">
        <f>VLOOKUP(E4784&amp;F4784,Divipola!$C$1:$F$1149,4,FALSE)</f>
        <v>52683</v>
      </c>
      <c r="I4784" s="77"/>
      <c r="J4784" s="181"/>
      <c r="K4784" s="146"/>
      <c r="L4784" s="146"/>
      <c r="M4784" s="146"/>
      <c r="N4784" s="146"/>
      <c r="O4784" s="146"/>
      <c r="P4784" s="146"/>
      <c r="Q4784" s="146"/>
      <c r="R4784" s="146"/>
      <c r="S4784" s="146"/>
      <c r="T4784" s="146"/>
      <c r="U4784" s="146"/>
      <c r="V4784" s="146"/>
      <c r="W4784" s="146"/>
      <c r="X4784" s="146"/>
      <c r="Y4784" s="146"/>
      <c r="Z4784" s="147">
        <v>1</v>
      </c>
      <c r="AA4784" s="148"/>
      <c r="AB4784" s="383"/>
      <c r="AC4784" s="73"/>
      <c r="AD4784" s="414"/>
      <c r="AE4784" s="393"/>
      <c r="AF4784" s="78"/>
      <c r="AG4784" s="414"/>
      <c r="AH4784" s="383"/>
      <c r="AI4784" s="453"/>
      <c r="AJ4784" s="453"/>
      <c r="AK4784" s="414"/>
      <c r="AL4784" s="383"/>
      <c r="AM4784" s="383"/>
      <c r="AN4784" s="523"/>
      <c r="AO4784" s="414"/>
      <c r="AP4784" s="548"/>
      <c r="AQ4784" s="414"/>
      <c r="AR4784" s="78"/>
      <c r="AS4784" s="78"/>
      <c r="AT4784" s="414"/>
      <c r="AU4784" s="548"/>
      <c r="AV4784" s="548"/>
      <c r="AW4784" s="414"/>
      <c r="AX4784" s="383"/>
      <c r="AY4784" s="548"/>
      <c r="AZ4784" s="414"/>
      <c r="BA4784" s="383"/>
      <c r="BB4784" s="548"/>
      <c r="BC4784" s="78"/>
      <c r="BD4784" s="414"/>
      <c r="BE4784" s="414"/>
      <c r="BF4784" s="414"/>
      <c r="BG4784" s="414"/>
      <c r="BH4784" s="414"/>
      <c r="BI4784" s="383"/>
      <c r="BJ4784" s="383"/>
      <c r="BK4784" s="78"/>
      <c r="BL4784" s="414"/>
      <c r="BM4784" s="383"/>
      <c r="BN4784" s="78"/>
      <c r="BO4784" s="414"/>
      <c r="BP4784" s="78"/>
      <c r="BQ4784" s="414"/>
      <c r="BR4784" s="383"/>
      <c r="BS4784" s="78"/>
      <c r="BT4784" s="83"/>
      <c r="BU4784" s="75"/>
      <c r="BV4784" s="74"/>
      <c r="BW4784" s="74"/>
      <c r="BX4784" s="103" t="s">
        <v>8074</v>
      </c>
      <c r="BY4784" s="112">
        <f t="shared" si="460"/>
        <v>4779</v>
      </c>
      <c r="BZ4784" s="65">
        <f t="shared" si="459"/>
        <v>0</v>
      </c>
      <c r="CA4784" s="359">
        <f t="shared" si="461"/>
        <v>2</v>
      </c>
      <c r="CB4784" s="359">
        <f t="shared" si="462"/>
        <v>10</v>
      </c>
      <c r="CC4784" s="359">
        <f t="shared" si="463"/>
        <v>2023</v>
      </c>
      <c r="CD4784" s="359" t="str">
        <f t="shared" si="464"/>
        <v xml:space="preserve">210202352683INCENDIO FORESTAL </v>
      </c>
    </row>
    <row r="4785" spans="1:82" s="121" customFormat="1" ht="84" customHeight="1">
      <c r="A4785" s="13"/>
      <c r="B4785" s="13"/>
      <c r="C4785" s="13"/>
      <c r="D4785" s="123">
        <v>45201</v>
      </c>
      <c r="E4785" s="114" t="s">
        <v>2756</v>
      </c>
      <c r="F4785" s="99" t="s">
        <v>2110</v>
      </c>
      <c r="G4785" s="130" t="s">
        <v>8680</v>
      </c>
      <c r="H4785" s="85" t="str">
        <f>VLOOKUP(E4785&amp;F4785,Divipola!$C$1:$F$1149,4,FALSE)</f>
        <v>52001</v>
      </c>
      <c r="I4785" s="77"/>
      <c r="J4785" s="181"/>
      <c r="K4785" s="146"/>
      <c r="L4785" s="146"/>
      <c r="M4785" s="146"/>
      <c r="N4785" s="146"/>
      <c r="O4785" s="146"/>
      <c r="P4785" s="146"/>
      <c r="Q4785" s="146"/>
      <c r="R4785" s="146"/>
      <c r="S4785" s="146"/>
      <c r="T4785" s="146"/>
      <c r="U4785" s="146"/>
      <c r="V4785" s="146"/>
      <c r="W4785" s="146"/>
      <c r="X4785" s="146"/>
      <c r="Y4785" s="146"/>
      <c r="Z4785" s="147">
        <v>2</v>
      </c>
      <c r="AA4785" s="148"/>
      <c r="AB4785" s="383"/>
      <c r="AC4785" s="73"/>
      <c r="AD4785" s="414"/>
      <c r="AE4785" s="393"/>
      <c r="AF4785" s="78"/>
      <c r="AG4785" s="414"/>
      <c r="AH4785" s="383"/>
      <c r="AI4785" s="453"/>
      <c r="AJ4785" s="453"/>
      <c r="AK4785" s="414"/>
      <c r="AL4785" s="383"/>
      <c r="AM4785" s="383"/>
      <c r="AN4785" s="523"/>
      <c r="AO4785" s="414"/>
      <c r="AP4785" s="548"/>
      <c r="AQ4785" s="414"/>
      <c r="AR4785" s="78"/>
      <c r="AS4785" s="78"/>
      <c r="AT4785" s="414"/>
      <c r="AU4785" s="548"/>
      <c r="AV4785" s="548"/>
      <c r="AW4785" s="414"/>
      <c r="AX4785" s="383"/>
      <c r="AY4785" s="548"/>
      <c r="AZ4785" s="414"/>
      <c r="BA4785" s="383"/>
      <c r="BB4785" s="548"/>
      <c r="BC4785" s="78"/>
      <c r="BD4785" s="414"/>
      <c r="BE4785" s="414"/>
      <c r="BF4785" s="414"/>
      <c r="BG4785" s="414"/>
      <c r="BH4785" s="414"/>
      <c r="BI4785" s="383"/>
      <c r="BJ4785" s="383"/>
      <c r="BK4785" s="78"/>
      <c r="BL4785" s="414"/>
      <c r="BM4785" s="383"/>
      <c r="BN4785" s="78"/>
      <c r="BO4785" s="414"/>
      <c r="BP4785" s="78"/>
      <c r="BQ4785" s="414"/>
      <c r="BR4785" s="383"/>
      <c r="BS4785" s="78"/>
      <c r="BT4785" s="83"/>
      <c r="BU4785" s="75"/>
      <c r="BV4785" s="74"/>
      <c r="BW4785" s="74"/>
      <c r="BX4785" s="103" t="s">
        <v>8075</v>
      </c>
      <c r="BY4785" s="112">
        <f t="shared" si="460"/>
        <v>4780</v>
      </c>
      <c r="BZ4785" s="65">
        <f t="shared" si="459"/>
        <v>0</v>
      </c>
      <c r="CA4785" s="359">
        <f t="shared" si="461"/>
        <v>2</v>
      </c>
      <c r="CB4785" s="359">
        <f t="shared" si="462"/>
        <v>10</v>
      </c>
      <c r="CC4785" s="359">
        <f t="shared" si="463"/>
        <v>2023</v>
      </c>
      <c r="CD4785" s="359" t="str">
        <f t="shared" si="464"/>
        <v xml:space="preserve">210202352001INCENDIO FORESTAL </v>
      </c>
    </row>
    <row r="4786" spans="1:82" s="121" customFormat="1" ht="96" customHeight="1">
      <c r="A4786" s="13"/>
      <c r="B4786" s="13"/>
      <c r="C4786" s="13"/>
      <c r="D4786" s="123">
        <v>45199</v>
      </c>
      <c r="E4786" s="114" t="s">
        <v>2756</v>
      </c>
      <c r="F4786" s="99" t="s">
        <v>2110</v>
      </c>
      <c r="G4786" s="130" t="s">
        <v>8680</v>
      </c>
      <c r="H4786" s="85" t="str">
        <f>VLOOKUP(E4786&amp;F4786,Divipola!$C$1:$F$1149,4,FALSE)</f>
        <v>52001</v>
      </c>
      <c r="I4786" s="77"/>
      <c r="J4786" s="181"/>
      <c r="K4786" s="146"/>
      <c r="L4786" s="146"/>
      <c r="M4786" s="146"/>
      <c r="N4786" s="146"/>
      <c r="O4786" s="146"/>
      <c r="P4786" s="146"/>
      <c r="Q4786" s="146"/>
      <c r="R4786" s="146"/>
      <c r="S4786" s="146"/>
      <c r="T4786" s="146"/>
      <c r="U4786" s="146"/>
      <c r="V4786" s="146"/>
      <c r="W4786" s="146"/>
      <c r="X4786" s="146"/>
      <c r="Y4786" s="146"/>
      <c r="Z4786" s="147">
        <v>1</v>
      </c>
      <c r="AA4786" s="148"/>
      <c r="AB4786" s="383"/>
      <c r="AC4786" s="73"/>
      <c r="AD4786" s="414"/>
      <c r="AE4786" s="393"/>
      <c r="AF4786" s="78"/>
      <c r="AG4786" s="414"/>
      <c r="AH4786" s="383"/>
      <c r="AI4786" s="453"/>
      <c r="AJ4786" s="453"/>
      <c r="AK4786" s="414"/>
      <c r="AL4786" s="383"/>
      <c r="AM4786" s="383"/>
      <c r="AN4786" s="523"/>
      <c r="AO4786" s="414"/>
      <c r="AP4786" s="548"/>
      <c r="AQ4786" s="414"/>
      <c r="AR4786" s="78"/>
      <c r="AS4786" s="78"/>
      <c r="AT4786" s="414"/>
      <c r="AU4786" s="548"/>
      <c r="AV4786" s="548"/>
      <c r="AW4786" s="414"/>
      <c r="AX4786" s="383"/>
      <c r="AY4786" s="548"/>
      <c r="AZ4786" s="414"/>
      <c r="BA4786" s="383"/>
      <c r="BB4786" s="548"/>
      <c r="BC4786" s="78"/>
      <c r="BD4786" s="414"/>
      <c r="BE4786" s="414"/>
      <c r="BF4786" s="414"/>
      <c r="BG4786" s="414"/>
      <c r="BH4786" s="414"/>
      <c r="BI4786" s="383"/>
      <c r="BJ4786" s="383"/>
      <c r="BK4786" s="78"/>
      <c r="BL4786" s="414"/>
      <c r="BM4786" s="383"/>
      <c r="BN4786" s="78"/>
      <c r="BO4786" s="414"/>
      <c r="BP4786" s="78"/>
      <c r="BQ4786" s="414"/>
      <c r="BR4786" s="383"/>
      <c r="BS4786" s="78"/>
      <c r="BT4786" s="83"/>
      <c r="BU4786" s="75"/>
      <c r="BV4786" s="74"/>
      <c r="BW4786" s="74"/>
      <c r="BX4786" s="103" t="s">
        <v>8076</v>
      </c>
      <c r="BY4786" s="112">
        <f t="shared" si="460"/>
        <v>4781</v>
      </c>
      <c r="BZ4786" s="65">
        <f t="shared" ref="BZ4786:BZ4799" si="465">+AD4786+AG4786+AK4786+AO4786+AQ4786+AT4786+AW4786+AZ4786+BD4786+BH4786+BL4786+BO4786+BQ4786</f>
        <v>0</v>
      </c>
      <c r="CA4786" s="359">
        <f t="shared" si="461"/>
        <v>30</v>
      </c>
      <c r="CB4786" s="359">
        <f t="shared" si="462"/>
        <v>9</v>
      </c>
      <c r="CC4786" s="359">
        <f t="shared" si="463"/>
        <v>2023</v>
      </c>
      <c r="CD4786" s="359" t="str">
        <f t="shared" si="464"/>
        <v xml:space="preserve">309202352001INCENDIO FORESTAL </v>
      </c>
    </row>
    <row r="4787" spans="1:82" s="121" customFormat="1" ht="84" customHeight="1">
      <c r="A4787" s="13"/>
      <c r="B4787" s="13"/>
      <c r="C4787" s="13"/>
      <c r="D4787" s="123">
        <v>45197</v>
      </c>
      <c r="E4787" s="114" t="s">
        <v>2756</v>
      </c>
      <c r="F4787" s="99" t="s">
        <v>519</v>
      </c>
      <c r="G4787" s="130" t="s">
        <v>8680</v>
      </c>
      <c r="H4787" s="85" t="str">
        <f>VLOOKUP(E4787&amp;F4787,Divipola!$C$1:$F$1149,4,FALSE)</f>
        <v>52573</v>
      </c>
      <c r="I4787" s="77"/>
      <c r="J4787" s="181"/>
      <c r="K4787" s="146"/>
      <c r="L4787" s="146"/>
      <c r="M4787" s="146"/>
      <c r="N4787" s="146"/>
      <c r="O4787" s="146"/>
      <c r="P4787" s="146"/>
      <c r="Q4787" s="146"/>
      <c r="R4787" s="146"/>
      <c r="S4787" s="146"/>
      <c r="T4787" s="146"/>
      <c r="U4787" s="146"/>
      <c r="V4787" s="146"/>
      <c r="W4787" s="146"/>
      <c r="X4787" s="146"/>
      <c r="Y4787" s="146"/>
      <c r="Z4787" s="147">
        <v>1</v>
      </c>
      <c r="AA4787" s="148"/>
      <c r="AB4787" s="383"/>
      <c r="AC4787" s="73"/>
      <c r="AD4787" s="414"/>
      <c r="AE4787" s="393"/>
      <c r="AF4787" s="78"/>
      <c r="AG4787" s="414"/>
      <c r="AH4787" s="383"/>
      <c r="AI4787" s="453"/>
      <c r="AJ4787" s="453"/>
      <c r="AK4787" s="414"/>
      <c r="AL4787" s="383"/>
      <c r="AM4787" s="383"/>
      <c r="AN4787" s="523"/>
      <c r="AO4787" s="414"/>
      <c r="AP4787" s="548"/>
      <c r="AQ4787" s="414"/>
      <c r="AR4787" s="78"/>
      <c r="AS4787" s="78"/>
      <c r="AT4787" s="414"/>
      <c r="AU4787" s="548"/>
      <c r="AV4787" s="548"/>
      <c r="AW4787" s="414"/>
      <c r="AX4787" s="383"/>
      <c r="AY4787" s="548"/>
      <c r="AZ4787" s="414"/>
      <c r="BA4787" s="383"/>
      <c r="BB4787" s="548"/>
      <c r="BC4787" s="78"/>
      <c r="BD4787" s="414"/>
      <c r="BE4787" s="414"/>
      <c r="BF4787" s="414"/>
      <c r="BG4787" s="414"/>
      <c r="BH4787" s="414"/>
      <c r="BI4787" s="383"/>
      <c r="BJ4787" s="383"/>
      <c r="BK4787" s="78"/>
      <c r="BL4787" s="414"/>
      <c r="BM4787" s="383"/>
      <c r="BN4787" s="78"/>
      <c r="BO4787" s="414"/>
      <c r="BP4787" s="78"/>
      <c r="BQ4787" s="414"/>
      <c r="BR4787" s="383"/>
      <c r="BS4787" s="78"/>
      <c r="BT4787" s="83"/>
      <c r="BU4787" s="75"/>
      <c r="BV4787" s="74"/>
      <c r="BW4787" s="74"/>
      <c r="BX4787" s="103" t="s">
        <v>8077</v>
      </c>
      <c r="BY4787" s="112">
        <f t="shared" si="460"/>
        <v>4782</v>
      </c>
      <c r="BZ4787" s="65">
        <f t="shared" si="465"/>
        <v>0</v>
      </c>
      <c r="CA4787" s="359">
        <f t="shared" si="461"/>
        <v>28</v>
      </c>
      <c r="CB4787" s="359">
        <f t="shared" si="462"/>
        <v>9</v>
      </c>
      <c r="CC4787" s="359">
        <f t="shared" si="463"/>
        <v>2023</v>
      </c>
      <c r="CD4787" s="359" t="str">
        <f t="shared" si="464"/>
        <v xml:space="preserve">289202352573INCENDIO FORESTAL </v>
      </c>
    </row>
    <row r="4788" spans="1:82" s="121" customFormat="1" ht="96" customHeight="1">
      <c r="A4788" s="13"/>
      <c r="B4788" s="13"/>
      <c r="C4788" s="13"/>
      <c r="D4788" s="123">
        <v>45197</v>
      </c>
      <c r="E4788" s="114" t="s">
        <v>2756</v>
      </c>
      <c r="F4788" s="99" t="s">
        <v>520</v>
      </c>
      <c r="G4788" s="130" t="s">
        <v>8680</v>
      </c>
      <c r="H4788" s="85">
        <f>VLOOKUP(E4788&amp;F4788,Divipola!$C$1:$F$1149,4,FALSE)</f>
        <v>52418</v>
      </c>
      <c r="I4788" s="77"/>
      <c r="J4788" s="181"/>
      <c r="K4788" s="146"/>
      <c r="L4788" s="146"/>
      <c r="M4788" s="146"/>
      <c r="N4788" s="146"/>
      <c r="O4788" s="146"/>
      <c r="P4788" s="146"/>
      <c r="Q4788" s="146"/>
      <c r="R4788" s="146"/>
      <c r="S4788" s="146"/>
      <c r="T4788" s="146"/>
      <c r="U4788" s="146"/>
      <c r="V4788" s="146"/>
      <c r="W4788" s="146"/>
      <c r="X4788" s="146"/>
      <c r="Y4788" s="146"/>
      <c r="Z4788" s="147">
        <v>3</v>
      </c>
      <c r="AA4788" s="148"/>
      <c r="AB4788" s="383"/>
      <c r="AC4788" s="73"/>
      <c r="AD4788" s="414"/>
      <c r="AE4788" s="393"/>
      <c r="AF4788" s="78"/>
      <c r="AG4788" s="414"/>
      <c r="AH4788" s="383"/>
      <c r="AI4788" s="453"/>
      <c r="AJ4788" s="453"/>
      <c r="AK4788" s="414"/>
      <c r="AL4788" s="383"/>
      <c r="AM4788" s="383"/>
      <c r="AN4788" s="523"/>
      <c r="AO4788" s="414"/>
      <c r="AP4788" s="548"/>
      <c r="AQ4788" s="414"/>
      <c r="AR4788" s="78"/>
      <c r="AS4788" s="78"/>
      <c r="AT4788" s="414"/>
      <c r="AU4788" s="548"/>
      <c r="AV4788" s="548"/>
      <c r="AW4788" s="414"/>
      <c r="AX4788" s="383"/>
      <c r="AY4788" s="548"/>
      <c r="AZ4788" s="414"/>
      <c r="BA4788" s="383"/>
      <c r="BB4788" s="548"/>
      <c r="BC4788" s="78"/>
      <c r="BD4788" s="414"/>
      <c r="BE4788" s="414"/>
      <c r="BF4788" s="414"/>
      <c r="BG4788" s="414"/>
      <c r="BH4788" s="414"/>
      <c r="BI4788" s="383"/>
      <c r="BJ4788" s="383"/>
      <c r="BK4788" s="78"/>
      <c r="BL4788" s="414"/>
      <c r="BM4788" s="383"/>
      <c r="BN4788" s="78"/>
      <c r="BO4788" s="414"/>
      <c r="BP4788" s="78"/>
      <c r="BQ4788" s="414"/>
      <c r="BR4788" s="383"/>
      <c r="BS4788" s="78"/>
      <c r="BT4788" s="83"/>
      <c r="BU4788" s="75"/>
      <c r="BV4788" s="74"/>
      <c r="BW4788" s="74"/>
      <c r="BX4788" s="103" t="s">
        <v>8078</v>
      </c>
      <c r="BY4788" s="112">
        <f t="shared" si="460"/>
        <v>4783</v>
      </c>
      <c r="BZ4788" s="65">
        <f t="shared" si="465"/>
        <v>0</v>
      </c>
      <c r="CA4788" s="359">
        <f t="shared" si="461"/>
        <v>28</v>
      </c>
      <c r="CB4788" s="359">
        <f t="shared" si="462"/>
        <v>9</v>
      </c>
      <c r="CC4788" s="359">
        <f t="shared" si="463"/>
        <v>2023</v>
      </c>
      <c r="CD4788" s="359" t="str">
        <f t="shared" si="464"/>
        <v xml:space="preserve">289202352418INCENDIO FORESTAL </v>
      </c>
    </row>
    <row r="4789" spans="1:82" s="121" customFormat="1" ht="84" customHeight="1">
      <c r="A4789" s="13"/>
      <c r="B4789" s="13"/>
      <c r="C4789" s="13"/>
      <c r="D4789" s="123">
        <v>45197</v>
      </c>
      <c r="E4789" s="114" t="s">
        <v>2756</v>
      </c>
      <c r="F4789" s="99" t="s">
        <v>493</v>
      </c>
      <c r="G4789" s="130" t="s">
        <v>8680</v>
      </c>
      <c r="H4789" s="85" t="str">
        <f>VLOOKUP(E4789&amp;F4789,Divipola!$C$1:$F$1149,4,FALSE)</f>
        <v>52110</v>
      </c>
      <c r="I4789" s="77"/>
      <c r="J4789" s="181"/>
      <c r="K4789" s="146"/>
      <c r="L4789" s="146"/>
      <c r="M4789" s="146"/>
      <c r="N4789" s="146"/>
      <c r="O4789" s="146"/>
      <c r="P4789" s="146"/>
      <c r="Q4789" s="146"/>
      <c r="R4789" s="146"/>
      <c r="S4789" s="146"/>
      <c r="T4789" s="146"/>
      <c r="U4789" s="146"/>
      <c r="V4789" s="146"/>
      <c r="W4789" s="146"/>
      <c r="X4789" s="146"/>
      <c r="Y4789" s="146"/>
      <c r="Z4789" s="147">
        <v>3</v>
      </c>
      <c r="AA4789" s="148"/>
      <c r="AB4789" s="383"/>
      <c r="AC4789" s="73"/>
      <c r="AD4789" s="414"/>
      <c r="AE4789" s="393"/>
      <c r="AF4789" s="78"/>
      <c r="AG4789" s="414"/>
      <c r="AH4789" s="383"/>
      <c r="AI4789" s="453"/>
      <c r="AJ4789" s="453"/>
      <c r="AK4789" s="414"/>
      <c r="AL4789" s="383"/>
      <c r="AM4789" s="383"/>
      <c r="AN4789" s="523"/>
      <c r="AO4789" s="414"/>
      <c r="AP4789" s="548"/>
      <c r="AQ4789" s="414"/>
      <c r="AR4789" s="78"/>
      <c r="AS4789" s="78"/>
      <c r="AT4789" s="414"/>
      <c r="AU4789" s="548"/>
      <c r="AV4789" s="548"/>
      <c r="AW4789" s="414"/>
      <c r="AX4789" s="383"/>
      <c r="AY4789" s="548"/>
      <c r="AZ4789" s="414"/>
      <c r="BA4789" s="383"/>
      <c r="BB4789" s="548"/>
      <c r="BC4789" s="78"/>
      <c r="BD4789" s="414"/>
      <c r="BE4789" s="414"/>
      <c r="BF4789" s="414"/>
      <c r="BG4789" s="414"/>
      <c r="BH4789" s="414"/>
      <c r="BI4789" s="383"/>
      <c r="BJ4789" s="383"/>
      <c r="BK4789" s="78"/>
      <c r="BL4789" s="414"/>
      <c r="BM4789" s="383"/>
      <c r="BN4789" s="78"/>
      <c r="BO4789" s="414"/>
      <c r="BP4789" s="78"/>
      <c r="BQ4789" s="414"/>
      <c r="BR4789" s="383"/>
      <c r="BS4789" s="78"/>
      <c r="BT4789" s="83"/>
      <c r="BU4789" s="75"/>
      <c r="BV4789" s="74"/>
      <c r="BW4789" s="74"/>
      <c r="BX4789" s="103" t="s">
        <v>8079</v>
      </c>
      <c r="BY4789" s="112">
        <f t="shared" si="460"/>
        <v>4784</v>
      </c>
      <c r="BZ4789" s="65">
        <f t="shared" si="465"/>
        <v>0</v>
      </c>
      <c r="CA4789" s="359">
        <f t="shared" si="461"/>
        <v>28</v>
      </c>
      <c r="CB4789" s="359">
        <f t="shared" si="462"/>
        <v>9</v>
      </c>
      <c r="CC4789" s="359">
        <f t="shared" si="463"/>
        <v>2023</v>
      </c>
      <c r="CD4789" s="359" t="str">
        <f t="shared" si="464"/>
        <v xml:space="preserve">289202352110INCENDIO FORESTAL </v>
      </c>
    </row>
    <row r="4790" spans="1:82" s="121" customFormat="1" ht="60" customHeight="1">
      <c r="A4790" s="13"/>
      <c r="B4790" s="13"/>
      <c r="C4790" s="13"/>
      <c r="D4790" s="123">
        <v>45244</v>
      </c>
      <c r="E4790" s="123" t="s">
        <v>2661</v>
      </c>
      <c r="F4790" s="124" t="s">
        <v>2182</v>
      </c>
      <c r="G4790" s="126" t="s">
        <v>2802</v>
      </c>
      <c r="H4790" s="85" t="str">
        <f>VLOOKUP(E4790&amp;F4790,Divipola!$C$1:$F$1149,4,FALSE)</f>
        <v>15469</v>
      </c>
      <c r="I4790" s="77"/>
      <c r="J4790" s="181"/>
      <c r="K4790" s="146"/>
      <c r="L4790" s="146"/>
      <c r="M4790" s="146"/>
      <c r="N4790" s="146">
        <v>280</v>
      </c>
      <c r="O4790" s="146">
        <v>70</v>
      </c>
      <c r="P4790" s="146"/>
      <c r="Q4790" s="146">
        <v>45</v>
      </c>
      <c r="R4790" s="146"/>
      <c r="S4790" s="146"/>
      <c r="T4790" s="146"/>
      <c r="U4790" s="146"/>
      <c r="V4790" s="146"/>
      <c r="W4790" s="146"/>
      <c r="X4790" s="146"/>
      <c r="Y4790" s="146"/>
      <c r="Z4790" s="147"/>
      <c r="AA4790" s="148"/>
      <c r="AB4790" s="383"/>
      <c r="AC4790" s="73"/>
      <c r="AD4790" s="414"/>
      <c r="AE4790" s="393"/>
      <c r="AF4790" s="78"/>
      <c r="AG4790" s="414"/>
      <c r="AH4790" s="383" t="s">
        <v>8252</v>
      </c>
      <c r="AI4790" s="453">
        <v>6000</v>
      </c>
      <c r="AJ4790" s="453"/>
      <c r="AK4790" s="414">
        <v>1389682464.0999999</v>
      </c>
      <c r="AL4790" s="383"/>
      <c r="AM4790" s="383"/>
      <c r="AN4790" s="523"/>
      <c r="AO4790" s="414"/>
      <c r="AP4790" s="548"/>
      <c r="AQ4790" s="414"/>
      <c r="AR4790" s="78"/>
      <c r="AS4790" s="78"/>
      <c r="AT4790" s="414"/>
      <c r="AU4790" s="548"/>
      <c r="AV4790" s="548"/>
      <c r="AW4790" s="414"/>
      <c r="AX4790" s="383"/>
      <c r="AY4790" s="548"/>
      <c r="AZ4790" s="414"/>
      <c r="BA4790" s="383"/>
      <c r="BB4790" s="548"/>
      <c r="BC4790" s="78"/>
      <c r="BD4790" s="414"/>
      <c r="BE4790" s="414"/>
      <c r="BF4790" s="414"/>
      <c r="BG4790" s="414"/>
      <c r="BH4790" s="414"/>
      <c r="BI4790" s="383"/>
      <c r="BJ4790" s="383"/>
      <c r="BK4790" s="78"/>
      <c r="BL4790" s="414"/>
      <c r="BM4790" s="383"/>
      <c r="BN4790" s="78"/>
      <c r="BO4790" s="414"/>
      <c r="BP4790" s="78"/>
      <c r="BQ4790" s="414"/>
      <c r="BR4790" s="383"/>
      <c r="BS4790" s="78"/>
      <c r="BT4790" s="83"/>
      <c r="BU4790" s="75"/>
      <c r="BV4790" s="74"/>
      <c r="BW4790" s="74"/>
      <c r="BX4790" s="120" t="s">
        <v>8080</v>
      </c>
      <c r="BY4790" s="112">
        <f t="shared" si="460"/>
        <v>4785</v>
      </c>
      <c r="BZ4790" s="65">
        <f t="shared" si="465"/>
        <v>1389682464.0999999</v>
      </c>
      <c r="CA4790" s="359">
        <f t="shared" si="461"/>
        <v>14</v>
      </c>
      <c r="CB4790" s="359">
        <f t="shared" si="462"/>
        <v>11</v>
      </c>
      <c r="CC4790" s="359">
        <f t="shared" si="463"/>
        <v>2023</v>
      </c>
      <c r="CD4790" s="359" t="str">
        <f t="shared" si="464"/>
        <v>1411202315469INUNDACION</v>
      </c>
    </row>
    <row r="4791" spans="1:82" s="121" customFormat="1" ht="72" customHeight="1">
      <c r="A4791" s="13"/>
      <c r="B4791" s="13"/>
      <c r="C4791" s="13"/>
      <c r="D4791" s="123">
        <v>45244</v>
      </c>
      <c r="E4791" s="114" t="s">
        <v>2718</v>
      </c>
      <c r="F4791" s="99" t="s">
        <v>1176</v>
      </c>
      <c r="G4791" s="99" t="s">
        <v>2802</v>
      </c>
      <c r="H4791" s="85" t="str">
        <f>VLOOKUP(E4791&amp;F4791,Divipola!$C$1:$F$1149,4,FALSE)</f>
        <v>25797</v>
      </c>
      <c r="I4791" s="77"/>
      <c r="J4791" s="181"/>
      <c r="K4791" s="146"/>
      <c r="L4791" s="146"/>
      <c r="M4791" s="146"/>
      <c r="N4791" s="146">
        <v>4</v>
      </c>
      <c r="O4791" s="146">
        <v>1</v>
      </c>
      <c r="P4791" s="146"/>
      <c r="Q4791" s="146"/>
      <c r="R4791" s="146"/>
      <c r="S4791" s="146"/>
      <c r="T4791" s="146"/>
      <c r="U4791" s="146"/>
      <c r="V4791" s="146"/>
      <c r="W4791" s="146"/>
      <c r="X4791" s="146"/>
      <c r="Y4791" s="146"/>
      <c r="Z4791" s="147"/>
      <c r="AA4791" s="185" t="s">
        <v>3771</v>
      </c>
      <c r="AB4791" s="383"/>
      <c r="AC4791" s="73"/>
      <c r="AD4791" s="414"/>
      <c r="AE4791" s="393"/>
      <c r="AF4791" s="78"/>
      <c r="AG4791" s="414"/>
      <c r="AH4791" s="383"/>
      <c r="AI4791" s="453"/>
      <c r="AJ4791" s="453"/>
      <c r="AK4791" s="414"/>
      <c r="AL4791" s="383"/>
      <c r="AM4791" s="383"/>
      <c r="AN4791" s="523"/>
      <c r="AO4791" s="414"/>
      <c r="AP4791" s="548"/>
      <c r="AQ4791" s="414"/>
      <c r="AR4791" s="78"/>
      <c r="AS4791" s="78"/>
      <c r="AT4791" s="414"/>
      <c r="AU4791" s="548"/>
      <c r="AV4791" s="548"/>
      <c r="AW4791" s="414"/>
      <c r="AX4791" s="383"/>
      <c r="AY4791" s="548"/>
      <c r="AZ4791" s="414"/>
      <c r="BA4791" s="383"/>
      <c r="BB4791" s="548"/>
      <c r="BC4791" s="78"/>
      <c r="BD4791" s="414"/>
      <c r="BE4791" s="414"/>
      <c r="BF4791" s="414"/>
      <c r="BG4791" s="414"/>
      <c r="BH4791" s="414"/>
      <c r="BI4791" s="383"/>
      <c r="BJ4791" s="383"/>
      <c r="BK4791" s="78"/>
      <c r="BL4791" s="414"/>
      <c r="BM4791" s="383"/>
      <c r="BN4791" s="78"/>
      <c r="BO4791" s="414"/>
      <c r="BP4791" s="78"/>
      <c r="BQ4791" s="414"/>
      <c r="BR4791" s="383"/>
      <c r="BS4791" s="78"/>
      <c r="BT4791" s="83"/>
      <c r="BU4791" s="75"/>
      <c r="BV4791" s="74"/>
      <c r="BW4791" s="74"/>
      <c r="BX4791" s="98" t="s">
        <v>8081</v>
      </c>
      <c r="BY4791" s="112">
        <f t="shared" si="460"/>
        <v>4786</v>
      </c>
      <c r="BZ4791" s="65">
        <f t="shared" si="465"/>
        <v>0</v>
      </c>
      <c r="CA4791" s="359">
        <f t="shared" si="461"/>
        <v>14</v>
      </c>
      <c r="CB4791" s="359">
        <f t="shared" si="462"/>
        <v>11</v>
      </c>
      <c r="CC4791" s="359">
        <f t="shared" si="463"/>
        <v>2023</v>
      </c>
      <c r="CD4791" s="359" t="str">
        <f t="shared" si="464"/>
        <v>1411202325797INUNDACION</v>
      </c>
    </row>
    <row r="4792" spans="1:82" s="121" customFormat="1" ht="60" customHeight="1">
      <c r="A4792" s="13"/>
      <c r="B4792" s="13"/>
      <c r="C4792" s="13"/>
      <c r="D4792" s="123">
        <v>45240</v>
      </c>
      <c r="E4792" s="123" t="s">
        <v>2854</v>
      </c>
      <c r="F4792" s="124" t="s">
        <v>1326</v>
      </c>
      <c r="G4792" s="124" t="s">
        <v>2896</v>
      </c>
      <c r="H4792" s="85" t="str">
        <f>VLOOKUP(E4792&amp;F4792,Divipola!$C$1:$F$1149,4,FALSE)</f>
        <v>27001</v>
      </c>
      <c r="I4792" s="77"/>
      <c r="J4792" s="181"/>
      <c r="K4792" s="146">
        <v>1</v>
      </c>
      <c r="L4792" s="146"/>
      <c r="M4792" s="146"/>
      <c r="N4792" s="146"/>
      <c r="O4792" s="146"/>
      <c r="P4792" s="146"/>
      <c r="Q4792" s="146"/>
      <c r="R4792" s="146"/>
      <c r="S4792" s="146"/>
      <c r="T4792" s="146"/>
      <c r="U4792" s="146"/>
      <c r="V4792" s="146"/>
      <c r="W4792" s="146"/>
      <c r="X4792" s="146"/>
      <c r="Y4792" s="146"/>
      <c r="Z4792" s="147"/>
      <c r="AA4792" s="148"/>
      <c r="AB4792" s="383"/>
      <c r="AC4792" s="73"/>
      <c r="AD4792" s="414"/>
      <c r="AE4792" s="393"/>
      <c r="AF4792" s="78"/>
      <c r="AG4792" s="414"/>
      <c r="AH4792" s="383"/>
      <c r="AI4792" s="453"/>
      <c r="AJ4792" s="453"/>
      <c r="AK4792" s="414"/>
      <c r="AL4792" s="383"/>
      <c r="AM4792" s="383"/>
      <c r="AN4792" s="523"/>
      <c r="AO4792" s="414"/>
      <c r="AP4792" s="548"/>
      <c r="AQ4792" s="414"/>
      <c r="AR4792" s="78"/>
      <c r="AS4792" s="78"/>
      <c r="AT4792" s="414"/>
      <c r="AU4792" s="548"/>
      <c r="AV4792" s="548"/>
      <c r="AW4792" s="414"/>
      <c r="AX4792" s="383"/>
      <c r="AY4792" s="548"/>
      <c r="AZ4792" s="414"/>
      <c r="BA4792" s="383"/>
      <c r="BB4792" s="548"/>
      <c r="BC4792" s="78"/>
      <c r="BD4792" s="414"/>
      <c r="BE4792" s="414"/>
      <c r="BF4792" s="414"/>
      <c r="BG4792" s="414"/>
      <c r="BH4792" s="414"/>
      <c r="BI4792" s="383"/>
      <c r="BJ4792" s="383"/>
      <c r="BK4792" s="78"/>
      <c r="BL4792" s="414"/>
      <c r="BM4792" s="383"/>
      <c r="BN4792" s="78"/>
      <c r="BO4792" s="414"/>
      <c r="BP4792" s="78"/>
      <c r="BQ4792" s="414"/>
      <c r="BR4792" s="383"/>
      <c r="BS4792" s="78"/>
      <c r="BT4792" s="83"/>
      <c r="BU4792" s="75"/>
      <c r="BV4792" s="74"/>
      <c r="BW4792" s="74"/>
      <c r="BX4792" s="120" t="s">
        <v>8082</v>
      </c>
      <c r="BY4792" s="112">
        <f t="shared" si="460"/>
        <v>4787</v>
      </c>
      <c r="BZ4792" s="65">
        <f t="shared" si="465"/>
        <v>0</v>
      </c>
      <c r="CA4792" s="359">
        <f t="shared" si="461"/>
        <v>10</v>
      </c>
      <c r="CB4792" s="359">
        <f t="shared" si="462"/>
        <v>11</v>
      </c>
      <c r="CC4792" s="359">
        <f t="shared" si="463"/>
        <v>2023</v>
      </c>
      <c r="CD4792" s="359" t="str">
        <f t="shared" si="464"/>
        <v>1011202327001CASO FORTUITO</v>
      </c>
    </row>
    <row r="4793" spans="1:82" s="121" customFormat="1" ht="60" customHeight="1">
      <c r="A4793" s="13"/>
      <c r="B4793" s="13"/>
      <c r="C4793" s="13"/>
      <c r="D4793" s="123">
        <v>45111</v>
      </c>
      <c r="E4793" s="123" t="s">
        <v>2756</v>
      </c>
      <c r="F4793" s="124" t="s">
        <v>217</v>
      </c>
      <c r="G4793" s="130" t="s">
        <v>8680</v>
      </c>
      <c r="H4793" s="85" t="str">
        <f>VLOOKUP(E4793&amp;F4793,Divipola!$C$1:$F$1149,4,FALSE)</f>
        <v>52786</v>
      </c>
      <c r="I4793" s="77"/>
      <c r="J4793" s="181"/>
      <c r="K4793" s="146"/>
      <c r="L4793" s="146"/>
      <c r="M4793" s="146"/>
      <c r="N4793" s="146"/>
      <c r="O4793" s="146"/>
      <c r="P4793" s="146"/>
      <c r="Q4793" s="146"/>
      <c r="R4793" s="146"/>
      <c r="S4793" s="146"/>
      <c r="T4793" s="146"/>
      <c r="U4793" s="146"/>
      <c r="V4793" s="146"/>
      <c r="W4793" s="146"/>
      <c r="X4793" s="146"/>
      <c r="Y4793" s="146"/>
      <c r="Z4793" s="147"/>
      <c r="AA4793" s="148"/>
      <c r="AB4793" s="383"/>
      <c r="AC4793" s="73"/>
      <c r="AD4793" s="414"/>
      <c r="AE4793" s="393"/>
      <c r="AF4793" s="78"/>
      <c r="AG4793" s="414"/>
      <c r="AH4793" s="383"/>
      <c r="AI4793" s="453"/>
      <c r="AJ4793" s="453"/>
      <c r="AK4793" s="414"/>
      <c r="AL4793" s="383"/>
      <c r="AM4793" s="383"/>
      <c r="AN4793" s="523"/>
      <c r="AO4793" s="414"/>
      <c r="AP4793" s="548"/>
      <c r="AQ4793" s="414"/>
      <c r="AR4793" s="78"/>
      <c r="AS4793" s="78"/>
      <c r="AT4793" s="414"/>
      <c r="AU4793" s="548"/>
      <c r="AV4793" s="548"/>
      <c r="AW4793" s="414"/>
      <c r="AX4793" s="383"/>
      <c r="AY4793" s="548"/>
      <c r="AZ4793" s="414"/>
      <c r="BA4793" s="383"/>
      <c r="BB4793" s="548"/>
      <c r="BC4793" s="78"/>
      <c r="BD4793" s="414"/>
      <c r="BE4793" s="414"/>
      <c r="BF4793" s="414"/>
      <c r="BG4793" s="414"/>
      <c r="BH4793" s="414"/>
      <c r="BI4793" s="383"/>
      <c r="BJ4793" s="383"/>
      <c r="BK4793" s="78"/>
      <c r="BL4793" s="414"/>
      <c r="BM4793" s="383"/>
      <c r="BN4793" s="78"/>
      <c r="BO4793" s="414"/>
      <c r="BP4793" s="78"/>
      <c r="BQ4793" s="414"/>
      <c r="BR4793" s="383"/>
      <c r="BS4793" s="78"/>
      <c r="BT4793" s="83"/>
      <c r="BU4793" s="75"/>
      <c r="BV4793" s="74"/>
      <c r="BW4793" s="74"/>
      <c r="BX4793" s="98" t="s">
        <v>8083</v>
      </c>
      <c r="BY4793" s="112">
        <f t="shared" si="460"/>
        <v>4788</v>
      </c>
      <c r="BZ4793" s="65">
        <f t="shared" si="465"/>
        <v>0</v>
      </c>
      <c r="CA4793" s="359">
        <f t="shared" si="461"/>
        <v>4</v>
      </c>
      <c r="CB4793" s="359">
        <f t="shared" si="462"/>
        <v>7</v>
      </c>
      <c r="CC4793" s="359">
        <f t="shared" si="463"/>
        <v>2023</v>
      </c>
      <c r="CD4793" s="359" t="str">
        <f t="shared" si="464"/>
        <v xml:space="preserve">47202352786INCENDIO FORESTAL </v>
      </c>
    </row>
    <row r="4794" spans="1:82" s="121" customFormat="1" ht="48" customHeight="1">
      <c r="A4794" s="13"/>
      <c r="B4794" s="13"/>
      <c r="C4794" s="13"/>
      <c r="D4794" s="123">
        <v>45119</v>
      </c>
      <c r="E4794" s="123" t="s">
        <v>2756</v>
      </c>
      <c r="F4794" s="124" t="s">
        <v>501</v>
      </c>
      <c r="G4794" s="130" t="s">
        <v>8680</v>
      </c>
      <c r="H4794" s="85" t="str">
        <f>VLOOKUP(E4794&amp;F4794,Divipola!$C$1:$F$1149,4,FALSE)</f>
        <v>52260</v>
      </c>
      <c r="I4794" s="77"/>
      <c r="J4794" s="181"/>
      <c r="K4794" s="146"/>
      <c r="L4794" s="146"/>
      <c r="M4794" s="146"/>
      <c r="N4794" s="146"/>
      <c r="O4794" s="146"/>
      <c r="P4794" s="146"/>
      <c r="Q4794" s="146"/>
      <c r="R4794" s="146"/>
      <c r="S4794" s="146"/>
      <c r="T4794" s="146"/>
      <c r="U4794" s="146"/>
      <c r="V4794" s="146"/>
      <c r="W4794" s="146"/>
      <c r="X4794" s="146"/>
      <c r="Y4794" s="146"/>
      <c r="Z4794" s="147">
        <v>1</v>
      </c>
      <c r="AA4794" s="148"/>
      <c r="AB4794" s="383"/>
      <c r="AC4794" s="73"/>
      <c r="AD4794" s="414"/>
      <c r="AE4794" s="393"/>
      <c r="AF4794" s="78"/>
      <c r="AG4794" s="414"/>
      <c r="AH4794" s="383"/>
      <c r="AI4794" s="453"/>
      <c r="AJ4794" s="453"/>
      <c r="AK4794" s="414"/>
      <c r="AL4794" s="383"/>
      <c r="AM4794" s="383"/>
      <c r="AN4794" s="523"/>
      <c r="AO4794" s="414"/>
      <c r="AP4794" s="548"/>
      <c r="AQ4794" s="414"/>
      <c r="AR4794" s="78"/>
      <c r="AS4794" s="78"/>
      <c r="AT4794" s="414"/>
      <c r="AU4794" s="548"/>
      <c r="AV4794" s="548"/>
      <c r="AW4794" s="414"/>
      <c r="AX4794" s="383"/>
      <c r="AY4794" s="548"/>
      <c r="AZ4794" s="414"/>
      <c r="BA4794" s="383"/>
      <c r="BB4794" s="548"/>
      <c r="BC4794" s="78"/>
      <c r="BD4794" s="414"/>
      <c r="BE4794" s="414"/>
      <c r="BF4794" s="414"/>
      <c r="BG4794" s="414"/>
      <c r="BH4794" s="414"/>
      <c r="BI4794" s="383"/>
      <c r="BJ4794" s="383"/>
      <c r="BK4794" s="78"/>
      <c r="BL4794" s="414"/>
      <c r="BM4794" s="383"/>
      <c r="BN4794" s="78"/>
      <c r="BO4794" s="414"/>
      <c r="BP4794" s="78"/>
      <c r="BQ4794" s="414"/>
      <c r="BR4794" s="383"/>
      <c r="BS4794" s="78"/>
      <c r="BT4794" s="83"/>
      <c r="BU4794" s="75"/>
      <c r="BV4794" s="74"/>
      <c r="BW4794" s="74"/>
      <c r="BX4794" s="98" t="s">
        <v>8084</v>
      </c>
      <c r="BY4794" s="112">
        <f t="shared" si="460"/>
        <v>4789</v>
      </c>
      <c r="BZ4794" s="65">
        <f t="shared" si="465"/>
        <v>0</v>
      </c>
      <c r="CA4794" s="359">
        <f t="shared" si="461"/>
        <v>12</v>
      </c>
      <c r="CB4794" s="359">
        <f t="shared" si="462"/>
        <v>7</v>
      </c>
      <c r="CC4794" s="359">
        <f t="shared" si="463"/>
        <v>2023</v>
      </c>
      <c r="CD4794" s="359" t="str">
        <f t="shared" si="464"/>
        <v xml:space="preserve">127202352260INCENDIO FORESTAL </v>
      </c>
    </row>
    <row r="4795" spans="1:82" s="121" customFormat="1" ht="60" customHeight="1">
      <c r="A4795" s="13"/>
      <c r="B4795" s="13"/>
      <c r="C4795" s="13"/>
      <c r="D4795" s="123">
        <v>45120</v>
      </c>
      <c r="E4795" s="123" t="s">
        <v>2756</v>
      </c>
      <c r="F4795" s="124" t="s">
        <v>498</v>
      </c>
      <c r="G4795" s="130" t="s">
        <v>8680</v>
      </c>
      <c r="H4795" s="85" t="str">
        <f>VLOOKUP(E4795&amp;F4795,Divipola!$C$1:$F$1149,4,FALSE)</f>
        <v>52233</v>
      </c>
      <c r="I4795" s="77"/>
      <c r="J4795" s="181"/>
      <c r="K4795" s="146"/>
      <c r="L4795" s="146"/>
      <c r="M4795" s="146"/>
      <c r="N4795" s="146"/>
      <c r="O4795" s="146"/>
      <c r="P4795" s="146"/>
      <c r="Q4795" s="146"/>
      <c r="R4795" s="146"/>
      <c r="S4795" s="146"/>
      <c r="T4795" s="146"/>
      <c r="U4795" s="146"/>
      <c r="V4795" s="146"/>
      <c r="W4795" s="146"/>
      <c r="X4795" s="146"/>
      <c r="Y4795" s="146"/>
      <c r="Z4795" s="147">
        <v>1</v>
      </c>
      <c r="AA4795" s="148"/>
      <c r="AB4795" s="383"/>
      <c r="AC4795" s="73"/>
      <c r="AD4795" s="414"/>
      <c r="AE4795" s="393"/>
      <c r="AF4795" s="78"/>
      <c r="AG4795" s="414"/>
      <c r="AH4795" s="383"/>
      <c r="AI4795" s="453"/>
      <c r="AJ4795" s="453"/>
      <c r="AK4795" s="414"/>
      <c r="AL4795" s="383"/>
      <c r="AM4795" s="383"/>
      <c r="AN4795" s="523"/>
      <c r="AO4795" s="414"/>
      <c r="AP4795" s="548"/>
      <c r="AQ4795" s="414"/>
      <c r="AR4795" s="78"/>
      <c r="AS4795" s="78"/>
      <c r="AT4795" s="414"/>
      <c r="AU4795" s="548"/>
      <c r="AV4795" s="548"/>
      <c r="AW4795" s="414"/>
      <c r="AX4795" s="383"/>
      <c r="AY4795" s="548"/>
      <c r="AZ4795" s="414"/>
      <c r="BA4795" s="383"/>
      <c r="BB4795" s="548"/>
      <c r="BC4795" s="78"/>
      <c r="BD4795" s="414"/>
      <c r="BE4795" s="414"/>
      <c r="BF4795" s="414"/>
      <c r="BG4795" s="414"/>
      <c r="BH4795" s="414"/>
      <c r="BI4795" s="383"/>
      <c r="BJ4795" s="383"/>
      <c r="BK4795" s="78"/>
      <c r="BL4795" s="414"/>
      <c r="BM4795" s="383"/>
      <c r="BN4795" s="78"/>
      <c r="BO4795" s="414"/>
      <c r="BP4795" s="78"/>
      <c r="BQ4795" s="414"/>
      <c r="BR4795" s="383"/>
      <c r="BS4795" s="78"/>
      <c r="BT4795" s="83"/>
      <c r="BU4795" s="75"/>
      <c r="BV4795" s="74"/>
      <c r="BW4795" s="74"/>
      <c r="BX4795" s="98" t="s">
        <v>8085</v>
      </c>
      <c r="BY4795" s="112">
        <f t="shared" si="460"/>
        <v>4790</v>
      </c>
      <c r="BZ4795" s="65">
        <f t="shared" si="465"/>
        <v>0</v>
      </c>
      <c r="CA4795" s="359">
        <f t="shared" si="461"/>
        <v>13</v>
      </c>
      <c r="CB4795" s="359">
        <f t="shared" si="462"/>
        <v>7</v>
      </c>
      <c r="CC4795" s="359">
        <f t="shared" si="463"/>
        <v>2023</v>
      </c>
      <c r="CD4795" s="359" t="str">
        <f t="shared" si="464"/>
        <v xml:space="preserve">137202352233INCENDIO FORESTAL </v>
      </c>
    </row>
    <row r="4796" spans="1:82" s="121" customFormat="1" ht="60" customHeight="1">
      <c r="A4796" s="13"/>
      <c r="B4796" s="13"/>
      <c r="C4796" s="13"/>
      <c r="D4796" s="123">
        <v>45125</v>
      </c>
      <c r="E4796" s="123" t="s">
        <v>2756</v>
      </c>
      <c r="F4796" s="124" t="s">
        <v>498</v>
      </c>
      <c r="G4796" s="130" t="s">
        <v>8680</v>
      </c>
      <c r="H4796" s="85" t="str">
        <f>VLOOKUP(E4796&amp;F4796,Divipola!$C$1:$F$1149,4,FALSE)</f>
        <v>52233</v>
      </c>
      <c r="I4796" s="77"/>
      <c r="J4796" s="181"/>
      <c r="K4796" s="146"/>
      <c r="L4796" s="146"/>
      <c r="M4796" s="146"/>
      <c r="N4796" s="146"/>
      <c r="O4796" s="146"/>
      <c r="P4796" s="146"/>
      <c r="Q4796" s="146"/>
      <c r="R4796" s="146"/>
      <c r="S4796" s="146"/>
      <c r="T4796" s="146"/>
      <c r="U4796" s="146"/>
      <c r="V4796" s="146"/>
      <c r="W4796" s="146"/>
      <c r="X4796" s="146"/>
      <c r="Y4796" s="146"/>
      <c r="Z4796" s="147">
        <v>2</v>
      </c>
      <c r="AA4796" s="148"/>
      <c r="AB4796" s="383"/>
      <c r="AC4796" s="73"/>
      <c r="AD4796" s="414"/>
      <c r="AE4796" s="393"/>
      <c r="AF4796" s="78"/>
      <c r="AG4796" s="414"/>
      <c r="AH4796" s="383"/>
      <c r="AI4796" s="453"/>
      <c r="AJ4796" s="453"/>
      <c r="AK4796" s="414"/>
      <c r="AL4796" s="383"/>
      <c r="AM4796" s="383"/>
      <c r="AN4796" s="523"/>
      <c r="AO4796" s="414"/>
      <c r="AP4796" s="548"/>
      <c r="AQ4796" s="414"/>
      <c r="AR4796" s="78"/>
      <c r="AS4796" s="78"/>
      <c r="AT4796" s="414"/>
      <c r="AU4796" s="548"/>
      <c r="AV4796" s="548"/>
      <c r="AW4796" s="414"/>
      <c r="AX4796" s="383"/>
      <c r="AY4796" s="548"/>
      <c r="AZ4796" s="414"/>
      <c r="BA4796" s="383"/>
      <c r="BB4796" s="548"/>
      <c r="BC4796" s="78"/>
      <c r="BD4796" s="414"/>
      <c r="BE4796" s="414"/>
      <c r="BF4796" s="414"/>
      <c r="BG4796" s="414"/>
      <c r="BH4796" s="414"/>
      <c r="BI4796" s="383"/>
      <c r="BJ4796" s="383"/>
      <c r="BK4796" s="78"/>
      <c r="BL4796" s="414"/>
      <c r="BM4796" s="383"/>
      <c r="BN4796" s="78"/>
      <c r="BO4796" s="414"/>
      <c r="BP4796" s="78"/>
      <c r="BQ4796" s="414"/>
      <c r="BR4796" s="383"/>
      <c r="BS4796" s="78"/>
      <c r="BT4796" s="83"/>
      <c r="BU4796" s="75"/>
      <c r="BV4796" s="74"/>
      <c r="BW4796" s="74"/>
      <c r="BX4796" s="98" t="s">
        <v>8086</v>
      </c>
      <c r="BY4796" s="112">
        <f t="shared" si="460"/>
        <v>4791</v>
      </c>
      <c r="BZ4796" s="65">
        <f t="shared" si="465"/>
        <v>0</v>
      </c>
      <c r="CA4796" s="359">
        <f t="shared" si="461"/>
        <v>18</v>
      </c>
      <c r="CB4796" s="359">
        <f t="shared" si="462"/>
        <v>7</v>
      </c>
      <c r="CC4796" s="359">
        <f t="shared" si="463"/>
        <v>2023</v>
      </c>
      <c r="CD4796" s="359" t="str">
        <f t="shared" si="464"/>
        <v xml:space="preserve">187202352233INCENDIO FORESTAL </v>
      </c>
    </row>
    <row r="4797" spans="1:82" s="121" customFormat="1" ht="48" customHeight="1">
      <c r="A4797" s="13"/>
      <c r="B4797" s="13"/>
      <c r="C4797" s="13"/>
      <c r="D4797" s="123">
        <v>45211</v>
      </c>
      <c r="E4797" s="114" t="s">
        <v>2756</v>
      </c>
      <c r="F4797" s="99" t="s">
        <v>2046</v>
      </c>
      <c r="G4797" s="130" t="s">
        <v>8680</v>
      </c>
      <c r="H4797" s="85" t="str">
        <f>VLOOKUP(E4797&amp;F4797,Divipola!$C$1:$F$1149,4,FALSE)</f>
        <v>52788</v>
      </c>
      <c r="I4797" s="77"/>
      <c r="J4797" s="181"/>
      <c r="K4797" s="146"/>
      <c r="L4797" s="146"/>
      <c r="M4797" s="146"/>
      <c r="N4797" s="146"/>
      <c r="O4797" s="146"/>
      <c r="P4797" s="146"/>
      <c r="Q4797" s="146"/>
      <c r="R4797" s="146"/>
      <c r="S4797" s="146"/>
      <c r="T4797" s="146"/>
      <c r="U4797" s="146"/>
      <c r="V4797" s="146"/>
      <c r="W4797" s="146"/>
      <c r="X4797" s="146"/>
      <c r="Y4797" s="146"/>
      <c r="Z4797" s="147">
        <v>1</v>
      </c>
      <c r="AA4797" s="148"/>
      <c r="AB4797" s="383"/>
      <c r="AC4797" s="73"/>
      <c r="AD4797" s="414"/>
      <c r="AE4797" s="393"/>
      <c r="AF4797" s="78"/>
      <c r="AG4797" s="414"/>
      <c r="AH4797" s="383"/>
      <c r="AI4797" s="453"/>
      <c r="AJ4797" s="453"/>
      <c r="AK4797" s="414"/>
      <c r="AL4797" s="383"/>
      <c r="AM4797" s="383"/>
      <c r="AN4797" s="523"/>
      <c r="AO4797" s="414"/>
      <c r="AP4797" s="548"/>
      <c r="AQ4797" s="414"/>
      <c r="AR4797" s="78"/>
      <c r="AS4797" s="78"/>
      <c r="AT4797" s="414"/>
      <c r="AU4797" s="548"/>
      <c r="AV4797" s="548"/>
      <c r="AW4797" s="414"/>
      <c r="AX4797" s="383"/>
      <c r="AY4797" s="548"/>
      <c r="AZ4797" s="414"/>
      <c r="BA4797" s="383"/>
      <c r="BB4797" s="548"/>
      <c r="BC4797" s="78"/>
      <c r="BD4797" s="414"/>
      <c r="BE4797" s="414"/>
      <c r="BF4797" s="414"/>
      <c r="BG4797" s="414"/>
      <c r="BH4797" s="414"/>
      <c r="BI4797" s="383"/>
      <c r="BJ4797" s="383"/>
      <c r="BK4797" s="78"/>
      <c r="BL4797" s="414"/>
      <c r="BM4797" s="383"/>
      <c r="BN4797" s="78"/>
      <c r="BO4797" s="414"/>
      <c r="BP4797" s="78"/>
      <c r="BQ4797" s="414"/>
      <c r="BR4797" s="383"/>
      <c r="BS4797" s="78"/>
      <c r="BT4797" s="83"/>
      <c r="BU4797" s="75"/>
      <c r="BV4797" s="74"/>
      <c r="BW4797" s="74"/>
      <c r="BX4797" s="98" t="s">
        <v>8087</v>
      </c>
      <c r="BY4797" s="112">
        <f t="shared" si="460"/>
        <v>4792</v>
      </c>
      <c r="BZ4797" s="65">
        <f t="shared" si="465"/>
        <v>0</v>
      </c>
      <c r="CA4797" s="359">
        <f t="shared" si="461"/>
        <v>12</v>
      </c>
      <c r="CB4797" s="359">
        <f t="shared" si="462"/>
        <v>10</v>
      </c>
      <c r="CC4797" s="359">
        <f t="shared" si="463"/>
        <v>2023</v>
      </c>
      <c r="CD4797" s="359" t="str">
        <f t="shared" si="464"/>
        <v xml:space="preserve">1210202352788INCENDIO FORESTAL </v>
      </c>
    </row>
    <row r="4798" spans="1:82" s="121" customFormat="1" ht="48" customHeight="1">
      <c r="A4798" s="13"/>
      <c r="B4798" s="13"/>
      <c r="C4798" s="13"/>
      <c r="D4798" s="123">
        <v>45197</v>
      </c>
      <c r="E4798" s="114" t="s">
        <v>2756</v>
      </c>
      <c r="F4798" s="99" t="s">
        <v>2110</v>
      </c>
      <c r="G4798" s="130" t="s">
        <v>8680</v>
      </c>
      <c r="H4798" s="85" t="str">
        <f>VLOOKUP(E4798&amp;F4798,Divipola!$C$1:$F$1149,4,FALSE)</f>
        <v>52001</v>
      </c>
      <c r="I4798" s="77"/>
      <c r="J4798" s="181"/>
      <c r="K4798" s="146"/>
      <c r="L4798" s="146"/>
      <c r="M4798" s="146"/>
      <c r="N4798" s="146"/>
      <c r="O4798" s="146"/>
      <c r="P4798" s="146"/>
      <c r="Q4798" s="146"/>
      <c r="R4798" s="146"/>
      <c r="S4798" s="146"/>
      <c r="T4798" s="146"/>
      <c r="U4798" s="146"/>
      <c r="V4798" s="146"/>
      <c r="W4798" s="146"/>
      <c r="X4798" s="146"/>
      <c r="Y4798" s="146"/>
      <c r="Z4798" s="147">
        <v>1</v>
      </c>
      <c r="AA4798" s="148"/>
      <c r="AB4798" s="383"/>
      <c r="AC4798" s="73"/>
      <c r="AD4798" s="414"/>
      <c r="AE4798" s="393"/>
      <c r="AF4798" s="78"/>
      <c r="AG4798" s="414"/>
      <c r="AH4798" s="383"/>
      <c r="AI4798" s="453"/>
      <c r="AJ4798" s="453"/>
      <c r="AK4798" s="414"/>
      <c r="AL4798" s="383"/>
      <c r="AM4798" s="383"/>
      <c r="AN4798" s="523"/>
      <c r="AO4798" s="414"/>
      <c r="AP4798" s="548"/>
      <c r="AQ4798" s="414"/>
      <c r="AR4798" s="78"/>
      <c r="AS4798" s="78"/>
      <c r="AT4798" s="414"/>
      <c r="AU4798" s="548"/>
      <c r="AV4798" s="548"/>
      <c r="AW4798" s="414"/>
      <c r="AX4798" s="383"/>
      <c r="AY4798" s="548"/>
      <c r="AZ4798" s="414"/>
      <c r="BA4798" s="383"/>
      <c r="BB4798" s="548"/>
      <c r="BC4798" s="78"/>
      <c r="BD4798" s="414"/>
      <c r="BE4798" s="414"/>
      <c r="BF4798" s="414"/>
      <c r="BG4798" s="414"/>
      <c r="BH4798" s="414"/>
      <c r="BI4798" s="383"/>
      <c r="BJ4798" s="383"/>
      <c r="BK4798" s="78"/>
      <c r="BL4798" s="414"/>
      <c r="BM4798" s="383"/>
      <c r="BN4798" s="78"/>
      <c r="BO4798" s="414"/>
      <c r="BP4798" s="78"/>
      <c r="BQ4798" s="414"/>
      <c r="BR4798" s="383"/>
      <c r="BS4798" s="78"/>
      <c r="BT4798" s="83"/>
      <c r="BU4798" s="75"/>
      <c r="BV4798" s="74"/>
      <c r="BW4798" s="74"/>
      <c r="BX4798" s="98" t="s">
        <v>8088</v>
      </c>
      <c r="BY4798" s="112">
        <f t="shared" si="460"/>
        <v>4793</v>
      </c>
      <c r="BZ4798" s="65">
        <f t="shared" si="465"/>
        <v>0</v>
      </c>
      <c r="CA4798" s="359">
        <f t="shared" si="461"/>
        <v>28</v>
      </c>
      <c r="CB4798" s="359">
        <f t="shared" si="462"/>
        <v>9</v>
      </c>
      <c r="CC4798" s="359">
        <f t="shared" si="463"/>
        <v>2023</v>
      </c>
      <c r="CD4798" s="359" t="str">
        <f t="shared" si="464"/>
        <v xml:space="preserve">289202352001INCENDIO FORESTAL </v>
      </c>
    </row>
    <row r="4799" spans="1:82" s="121" customFormat="1" ht="96" customHeight="1">
      <c r="A4799" s="13"/>
      <c r="B4799" s="13"/>
      <c r="C4799" s="13"/>
      <c r="D4799" s="123">
        <v>45244</v>
      </c>
      <c r="E4799" s="114" t="s">
        <v>2853</v>
      </c>
      <c r="F4799" s="99" t="s">
        <v>2722</v>
      </c>
      <c r="G4799" s="99" t="s">
        <v>2943</v>
      </c>
      <c r="H4799" s="85" t="str">
        <f>VLOOKUP(E4799&amp;F4799,Divipola!$C$1:$F$1149,4,FALSE)</f>
        <v>63001</v>
      </c>
      <c r="I4799" s="77"/>
      <c r="J4799" s="181"/>
      <c r="K4799" s="146"/>
      <c r="L4799" s="146"/>
      <c r="M4799" s="146"/>
      <c r="N4799" s="146">
        <v>12</v>
      </c>
      <c r="O4799" s="146">
        <v>3</v>
      </c>
      <c r="P4799" s="146"/>
      <c r="Q4799" s="146">
        <v>3</v>
      </c>
      <c r="R4799" s="146"/>
      <c r="S4799" s="146"/>
      <c r="T4799" s="146"/>
      <c r="U4799" s="146"/>
      <c r="V4799" s="146"/>
      <c r="W4799" s="146"/>
      <c r="X4799" s="146"/>
      <c r="Y4799" s="146"/>
      <c r="Z4799" s="147"/>
      <c r="AA4799" s="148"/>
      <c r="AB4799" s="383"/>
      <c r="AC4799" s="73"/>
      <c r="AD4799" s="414"/>
      <c r="AE4799" s="393"/>
      <c r="AF4799" s="78"/>
      <c r="AG4799" s="414"/>
      <c r="AH4799" s="383"/>
      <c r="AI4799" s="453"/>
      <c r="AJ4799" s="453"/>
      <c r="AK4799" s="414"/>
      <c r="AL4799" s="383"/>
      <c r="AM4799" s="383"/>
      <c r="AN4799" s="523"/>
      <c r="AO4799" s="414"/>
      <c r="AP4799" s="548"/>
      <c r="AQ4799" s="414"/>
      <c r="AR4799" s="78"/>
      <c r="AS4799" s="78"/>
      <c r="AT4799" s="414"/>
      <c r="AU4799" s="548"/>
      <c r="AV4799" s="548"/>
      <c r="AW4799" s="414"/>
      <c r="AX4799" s="383"/>
      <c r="AY4799" s="548"/>
      <c r="AZ4799" s="414"/>
      <c r="BA4799" s="383"/>
      <c r="BB4799" s="548"/>
      <c r="BC4799" s="78"/>
      <c r="BD4799" s="414"/>
      <c r="BE4799" s="414"/>
      <c r="BF4799" s="414"/>
      <c r="BG4799" s="414"/>
      <c r="BH4799" s="414"/>
      <c r="BI4799" s="383"/>
      <c r="BJ4799" s="383"/>
      <c r="BK4799" s="78"/>
      <c r="BL4799" s="414"/>
      <c r="BM4799" s="383"/>
      <c r="BN4799" s="78"/>
      <c r="BO4799" s="414"/>
      <c r="BP4799" s="78"/>
      <c r="BQ4799" s="414"/>
      <c r="BR4799" s="383"/>
      <c r="BS4799" s="78"/>
      <c r="BT4799" s="83"/>
      <c r="BU4799" s="75"/>
      <c r="BV4799" s="74"/>
      <c r="BW4799" s="74"/>
      <c r="BX4799" s="98" t="s">
        <v>8089</v>
      </c>
      <c r="BY4799" s="112">
        <f t="shared" si="460"/>
        <v>4794</v>
      </c>
      <c r="BZ4799" s="65">
        <f t="shared" si="465"/>
        <v>0</v>
      </c>
      <c r="CA4799" s="359">
        <f t="shared" si="461"/>
        <v>14</v>
      </c>
      <c r="CB4799" s="359">
        <f t="shared" si="462"/>
        <v>11</v>
      </c>
      <c r="CC4799" s="359">
        <f t="shared" si="463"/>
        <v>2023</v>
      </c>
      <c r="CD4799" s="359" t="str">
        <f t="shared" si="464"/>
        <v>1411202363001COLAPSO ESTRUCTURAL</v>
      </c>
    </row>
    <row r="4800" spans="1:82" s="121" customFormat="1" ht="84" customHeight="1">
      <c r="A4800" s="13"/>
      <c r="B4800" s="13"/>
      <c r="C4800" s="13"/>
      <c r="D4800" s="123">
        <v>45246</v>
      </c>
      <c r="E4800" s="114" t="s">
        <v>2720</v>
      </c>
      <c r="F4800" s="99" t="s">
        <v>2058</v>
      </c>
      <c r="G4800" s="99" t="s">
        <v>2803</v>
      </c>
      <c r="H4800" s="85" t="str">
        <f>VLOOKUP(E4800&amp;F4800,Divipola!$C$1:$F$1149,4,FALSE)</f>
        <v>66383</v>
      </c>
      <c r="I4800" s="77"/>
      <c r="J4800" s="181"/>
      <c r="K4800" s="146"/>
      <c r="L4800" s="146"/>
      <c r="M4800" s="146"/>
      <c r="N4800" s="146">
        <v>74</v>
      </c>
      <c r="O4800" s="146">
        <v>14</v>
      </c>
      <c r="P4800" s="146"/>
      <c r="Q4800" s="146">
        <v>14</v>
      </c>
      <c r="R4800" s="146"/>
      <c r="S4800" s="146"/>
      <c r="T4800" s="146"/>
      <c r="U4800" s="146"/>
      <c r="V4800" s="146"/>
      <c r="W4800" s="146"/>
      <c r="X4800" s="146"/>
      <c r="Y4800" s="146"/>
      <c r="Z4800" s="147"/>
      <c r="AA4800" s="148"/>
      <c r="AB4800" s="383"/>
      <c r="AC4800" s="73"/>
      <c r="AD4800" s="414"/>
      <c r="AE4800" s="393"/>
      <c r="AF4800" s="78"/>
      <c r="AG4800" s="414"/>
      <c r="AH4800" s="383"/>
      <c r="AI4800" s="453"/>
      <c r="AJ4800" s="453"/>
      <c r="AK4800" s="414"/>
      <c r="AL4800" s="383"/>
      <c r="AM4800" s="383"/>
      <c r="AN4800" s="523"/>
      <c r="AO4800" s="414"/>
      <c r="AP4800" s="548"/>
      <c r="AQ4800" s="414"/>
      <c r="AR4800" s="78"/>
      <c r="AS4800" s="78"/>
      <c r="AT4800" s="414"/>
      <c r="AU4800" s="548"/>
      <c r="AV4800" s="548"/>
      <c r="AW4800" s="414"/>
      <c r="AX4800" s="383"/>
      <c r="AY4800" s="548"/>
      <c r="AZ4800" s="414"/>
      <c r="BA4800" s="383"/>
      <c r="BB4800" s="548"/>
      <c r="BC4800" s="78"/>
      <c r="BD4800" s="414"/>
      <c r="BE4800" s="414"/>
      <c r="BF4800" s="414"/>
      <c r="BG4800" s="414"/>
      <c r="BH4800" s="414"/>
      <c r="BI4800" s="383"/>
      <c r="BJ4800" s="383"/>
      <c r="BK4800" s="78"/>
      <c r="BL4800" s="414"/>
      <c r="BM4800" s="383"/>
      <c r="BN4800" s="78"/>
      <c r="BO4800" s="414"/>
      <c r="BP4800" s="78"/>
      <c r="BQ4800" s="414"/>
      <c r="BR4800" s="383"/>
      <c r="BS4800" s="78"/>
      <c r="BT4800" s="83"/>
      <c r="BU4800" s="75"/>
      <c r="BV4800" s="74"/>
      <c r="BW4800" s="74"/>
      <c r="BX4800" s="98" t="s">
        <v>8094</v>
      </c>
      <c r="BY4800" s="112">
        <f t="shared" si="460"/>
        <v>4795</v>
      </c>
      <c r="BZ4800" s="65">
        <f>+AD4800+AG4800+AK4800+AO4800+AQ4800+AT4800+AW4800+AZ4800+BD4800+BH4800+BL4800+BO4800+BQ4800</f>
        <v>0</v>
      </c>
      <c r="CA4800" s="359">
        <f t="shared" si="461"/>
        <v>16</v>
      </c>
      <c r="CB4800" s="359">
        <f t="shared" si="462"/>
        <v>11</v>
      </c>
      <c r="CC4800" s="359">
        <f t="shared" si="463"/>
        <v>2023</v>
      </c>
      <c r="CD4800" s="359" t="str">
        <f t="shared" si="464"/>
        <v>1611202366383VENDAVAL</v>
      </c>
    </row>
    <row r="4801" spans="1:82" s="121" customFormat="1" ht="48" customHeight="1">
      <c r="A4801" s="13"/>
      <c r="B4801" s="13"/>
      <c r="C4801" s="13"/>
      <c r="D4801" s="123">
        <v>44964</v>
      </c>
      <c r="E4801" s="123" t="s">
        <v>2756</v>
      </c>
      <c r="F4801" s="124" t="s">
        <v>182</v>
      </c>
      <c r="G4801" s="130" t="s">
        <v>8680</v>
      </c>
      <c r="H4801" s="85" t="str">
        <f>VLOOKUP(E4801&amp;F4801,Divipola!$C$1:$F$1149,4,FALSE)</f>
        <v>52405</v>
      </c>
      <c r="I4801" s="77"/>
      <c r="J4801" s="181"/>
      <c r="K4801" s="146"/>
      <c r="L4801" s="146"/>
      <c r="M4801" s="146"/>
      <c r="N4801" s="146"/>
      <c r="O4801" s="146"/>
      <c r="P4801" s="146"/>
      <c r="Q4801" s="146"/>
      <c r="R4801" s="146"/>
      <c r="S4801" s="146"/>
      <c r="T4801" s="146"/>
      <c r="U4801" s="146"/>
      <c r="V4801" s="146"/>
      <c r="W4801" s="146"/>
      <c r="X4801" s="146"/>
      <c r="Y4801" s="146"/>
      <c r="Z4801" s="147">
        <v>1</v>
      </c>
      <c r="AA4801" s="148"/>
      <c r="AB4801" s="383"/>
      <c r="AC4801" s="73"/>
      <c r="AD4801" s="414"/>
      <c r="AE4801" s="393"/>
      <c r="AF4801" s="78"/>
      <c r="AG4801" s="414"/>
      <c r="AH4801" s="383"/>
      <c r="AI4801" s="453"/>
      <c r="AJ4801" s="453"/>
      <c r="AK4801" s="414"/>
      <c r="AL4801" s="383"/>
      <c r="AM4801" s="383"/>
      <c r="AN4801" s="523"/>
      <c r="AO4801" s="414"/>
      <c r="AP4801" s="548"/>
      <c r="AQ4801" s="414"/>
      <c r="AR4801" s="78"/>
      <c r="AS4801" s="78"/>
      <c r="AT4801" s="414"/>
      <c r="AU4801" s="548"/>
      <c r="AV4801" s="548"/>
      <c r="AW4801" s="414"/>
      <c r="AX4801" s="383"/>
      <c r="AY4801" s="548"/>
      <c r="AZ4801" s="414"/>
      <c r="BA4801" s="383"/>
      <c r="BB4801" s="548"/>
      <c r="BC4801" s="78"/>
      <c r="BD4801" s="414"/>
      <c r="BE4801" s="414"/>
      <c r="BF4801" s="414"/>
      <c r="BG4801" s="414"/>
      <c r="BH4801" s="414"/>
      <c r="BI4801" s="383"/>
      <c r="BJ4801" s="383"/>
      <c r="BK4801" s="78"/>
      <c r="BL4801" s="414"/>
      <c r="BM4801" s="383"/>
      <c r="BN4801" s="78"/>
      <c r="BO4801" s="414"/>
      <c r="BP4801" s="78"/>
      <c r="BQ4801" s="414"/>
      <c r="BR4801" s="383"/>
      <c r="BS4801" s="78"/>
      <c r="BT4801" s="83"/>
      <c r="BU4801" s="75"/>
      <c r="BV4801" s="74"/>
      <c r="BW4801" s="74"/>
      <c r="BX4801" s="120" t="s">
        <v>8095</v>
      </c>
      <c r="BY4801" s="112">
        <f t="shared" si="460"/>
        <v>4796</v>
      </c>
      <c r="BZ4801" s="65">
        <f t="shared" ref="BZ4801:BZ4816" si="466">+AD4801+AG4801+AK4801+AO4801+AQ4801+AT4801+AW4801+AZ4801+BD4801+BH4801+BL4801+BO4801+BQ4801</f>
        <v>0</v>
      </c>
      <c r="CA4801" s="359">
        <f t="shared" si="461"/>
        <v>7</v>
      </c>
      <c r="CB4801" s="359">
        <f t="shared" si="462"/>
        <v>2</v>
      </c>
      <c r="CC4801" s="359">
        <f t="shared" si="463"/>
        <v>2023</v>
      </c>
      <c r="CD4801" s="359" t="str">
        <f t="shared" si="464"/>
        <v xml:space="preserve">72202352405INCENDIO FORESTAL </v>
      </c>
    </row>
    <row r="4802" spans="1:82" s="121" customFormat="1" ht="48" customHeight="1">
      <c r="A4802" s="13"/>
      <c r="B4802" s="13"/>
      <c r="C4802" s="13"/>
      <c r="D4802" s="123">
        <v>45125</v>
      </c>
      <c r="E4802" s="114" t="s">
        <v>2756</v>
      </c>
      <c r="F4802" s="99" t="s">
        <v>1996</v>
      </c>
      <c r="G4802" s="130" t="s">
        <v>8680</v>
      </c>
      <c r="H4802" s="85" t="str">
        <f>VLOOKUP(E4802&amp;F4802,Divipola!$C$1:$F$1149,4,FALSE)</f>
        <v>52838</v>
      </c>
      <c r="I4802" s="77"/>
      <c r="J4802" s="181"/>
      <c r="K4802" s="146"/>
      <c r="L4802" s="146"/>
      <c r="M4802" s="146"/>
      <c r="N4802" s="146"/>
      <c r="O4802" s="146"/>
      <c r="P4802" s="146"/>
      <c r="Q4802" s="146"/>
      <c r="R4802" s="146"/>
      <c r="S4802" s="146"/>
      <c r="T4802" s="146"/>
      <c r="U4802" s="146"/>
      <c r="V4802" s="146"/>
      <c r="W4802" s="146"/>
      <c r="X4802" s="146"/>
      <c r="Y4802" s="146"/>
      <c r="Z4802" s="147">
        <v>3</v>
      </c>
      <c r="AA4802" s="148"/>
      <c r="AB4802" s="383"/>
      <c r="AC4802" s="73"/>
      <c r="AD4802" s="414"/>
      <c r="AE4802" s="393"/>
      <c r="AF4802" s="78"/>
      <c r="AG4802" s="414"/>
      <c r="AH4802" s="383"/>
      <c r="AI4802" s="453"/>
      <c r="AJ4802" s="453"/>
      <c r="AK4802" s="414"/>
      <c r="AL4802" s="383"/>
      <c r="AM4802" s="383"/>
      <c r="AN4802" s="523"/>
      <c r="AO4802" s="414"/>
      <c r="AP4802" s="548"/>
      <c r="AQ4802" s="414"/>
      <c r="AR4802" s="78"/>
      <c r="AS4802" s="78"/>
      <c r="AT4802" s="414"/>
      <c r="AU4802" s="548"/>
      <c r="AV4802" s="548"/>
      <c r="AW4802" s="414"/>
      <c r="AX4802" s="383"/>
      <c r="AY4802" s="548"/>
      <c r="AZ4802" s="414"/>
      <c r="BA4802" s="383"/>
      <c r="BB4802" s="548"/>
      <c r="BC4802" s="78"/>
      <c r="BD4802" s="414"/>
      <c r="BE4802" s="414"/>
      <c r="BF4802" s="414"/>
      <c r="BG4802" s="414"/>
      <c r="BH4802" s="414"/>
      <c r="BI4802" s="383"/>
      <c r="BJ4802" s="383"/>
      <c r="BK4802" s="78"/>
      <c r="BL4802" s="414"/>
      <c r="BM4802" s="383"/>
      <c r="BN4802" s="78"/>
      <c r="BO4802" s="414"/>
      <c r="BP4802" s="78"/>
      <c r="BQ4802" s="414"/>
      <c r="BR4802" s="383"/>
      <c r="BS4802" s="78"/>
      <c r="BT4802" s="83"/>
      <c r="BU4802" s="75"/>
      <c r="BV4802" s="74"/>
      <c r="BW4802" s="74"/>
      <c r="BX4802" s="98" t="s">
        <v>8096</v>
      </c>
      <c r="BY4802" s="112">
        <f t="shared" si="460"/>
        <v>4797</v>
      </c>
      <c r="BZ4802" s="65">
        <f t="shared" si="466"/>
        <v>0</v>
      </c>
      <c r="CA4802" s="359">
        <f t="shared" si="461"/>
        <v>18</v>
      </c>
      <c r="CB4802" s="359">
        <f t="shared" si="462"/>
        <v>7</v>
      </c>
      <c r="CC4802" s="359">
        <f t="shared" si="463"/>
        <v>2023</v>
      </c>
      <c r="CD4802" s="359" t="str">
        <f t="shared" si="464"/>
        <v xml:space="preserve">187202352838INCENDIO FORESTAL </v>
      </c>
    </row>
    <row r="4803" spans="1:82" s="121" customFormat="1" ht="48" customHeight="1">
      <c r="A4803" s="13"/>
      <c r="B4803" s="13"/>
      <c r="C4803" s="13"/>
      <c r="D4803" s="110">
        <v>45129</v>
      </c>
      <c r="E4803" s="125" t="s">
        <v>2756</v>
      </c>
      <c r="F4803" s="126" t="s">
        <v>142</v>
      </c>
      <c r="G4803" s="130" t="s">
        <v>8680</v>
      </c>
      <c r="H4803" s="85" t="str">
        <f>VLOOKUP(E4803&amp;F4803,Divipola!$C$1:$F$1149,4,FALSE)</f>
        <v>52240</v>
      </c>
      <c r="I4803" s="77"/>
      <c r="J4803" s="181"/>
      <c r="K4803" s="146"/>
      <c r="L4803" s="146"/>
      <c r="M4803" s="146"/>
      <c r="N4803" s="146"/>
      <c r="O4803" s="146"/>
      <c r="P4803" s="146"/>
      <c r="Q4803" s="146"/>
      <c r="R4803" s="146"/>
      <c r="S4803" s="146"/>
      <c r="T4803" s="146"/>
      <c r="U4803" s="146"/>
      <c r="V4803" s="146"/>
      <c r="W4803" s="146"/>
      <c r="X4803" s="146"/>
      <c r="Y4803" s="146"/>
      <c r="Z4803" s="147">
        <v>1</v>
      </c>
      <c r="AA4803" s="148"/>
      <c r="AB4803" s="383"/>
      <c r="AC4803" s="73"/>
      <c r="AD4803" s="414"/>
      <c r="AE4803" s="393"/>
      <c r="AF4803" s="78"/>
      <c r="AG4803" s="414"/>
      <c r="AH4803" s="383"/>
      <c r="AI4803" s="453"/>
      <c r="AJ4803" s="453"/>
      <c r="AK4803" s="414"/>
      <c r="AL4803" s="383"/>
      <c r="AM4803" s="383"/>
      <c r="AN4803" s="523"/>
      <c r="AO4803" s="414"/>
      <c r="AP4803" s="548"/>
      <c r="AQ4803" s="414"/>
      <c r="AR4803" s="78"/>
      <c r="AS4803" s="78"/>
      <c r="AT4803" s="414"/>
      <c r="AU4803" s="548"/>
      <c r="AV4803" s="548"/>
      <c r="AW4803" s="414"/>
      <c r="AX4803" s="383"/>
      <c r="AY4803" s="548"/>
      <c r="AZ4803" s="414"/>
      <c r="BA4803" s="383"/>
      <c r="BB4803" s="548"/>
      <c r="BC4803" s="78"/>
      <c r="BD4803" s="414"/>
      <c r="BE4803" s="414"/>
      <c r="BF4803" s="414"/>
      <c r="BG4803" s="414"/>
      <c r="BH4803" s="414"/>
      <c r="BI4803" s="383"/>
      <c r="BJ4803" s="383"/>
      <c r="BK4803" s="78"/>
      <c r="BL4803" s="414"/>
      <c r="BM4803" s="383"/>
      <c r="BN4803" s="78"/>
      <c r="BO4803" s="414"/>
      <c r="BP4803" s="78"/>
      <c r="BQ4803" s="414"/>
      <c r="BR4803" s="383"/>
      <c r="BS4803" s="78"/>
      <c r="BT4803" s="83"/>
      <c r="BU4803" s="75"/>
      <c r="BV4803" s="74"/>
      <c r="BW4803" s="74"/>
      <c r="BX4803" s="98" t="s">
        <v>8097</v>
      </c>
      <c r="BY4803" s="112">
        <f t="shared" si="460"/>
        <v>4798</v>
      </c>
      <c r="BZ4803" s="65">
        <f t="shared" si="466"/>
        <v>0</v>
      </c>
      <c r="CA4803" s="359">
        <f t="shared" si="461"/>
        <v>22</v>
      </c>
      <c r="CB4803" s="359">
        <f t="shared" si="462"/>
        <v>7</v>
      </c>
      <c r="CC4803" s="359">
        <f t="shared" si="463"/>
        <v>2023</v>
      </c>
      <c r="CD4803" s="359" t="str">
        <f t="shared" si="464"/>
        <v xml:space="preserve">227202352240INCENDIO FORESTAL </v>
      </c>
    </row>
    <row r="4804" spans="1:82" s="121" customFormat="1" ht="48" customHeight="1">
      <c r="A4804" s="13"/>
      <c r="B4804" s="13"/>
      <c r="C4804" s="13"/>
      <c r="D4804" s="123">
        <v>45129</v>
      </c>
      <c r="E4804" s="123" t="s">
        <v>2756</v>
      </c>
      <c r="F4804" s="124" t="s">
        <v>189</v>
      </c>
      <c r="G4804" s="130" t="s">
        <v>8680</v>
      </c>
      <c r="H4804" s="85" t="str">
        <f>VLOOKUP(E4804&amp;F4804,Divipola!$C$1:$F$1149,4,FALSE)</f>
        <v>52435</v>
      </c>
      <c r="I4804" s="77"/>
      <c r="J4804" s="181"/>
      <c r="K4804" s="146"/>
      <c r="L4804" s="146"/>
      <c r="M4804" s="146"/>
      <c r="N4804" s="146"/>
      <c r="O4804" s="146"/>
      <c r="P4804" s="146"/>
      <c r="Q4804" s="146"/>
      <c r="R4804" s="146"/>
      <c r="S4804" s="146"/>
      <c r="T4804" s="146"/>
      <c r="U4804" s="146"/>
      <c r="V4804" s="146"/>
      <c r="W4804" s="146"/>
      <c r="X4804" s="146"/>
      <c r="Y4804" s="146"/>
      <c r="Z4804" s="147">
        <v>8</v>
      </c>
      <c r="AA4804" s="148"/>
      <c r="AB4804" s="383"/>
      <c r="AC4804" s="73"/>
      <c r="AD4804" s="414"/>
      <c r="AE4804" s="393"/>
      <c r="AF4804" s="78"/>
      <c r="AG4804" s="414"/>
      <c r="AH4804" s="383"/>
      <c r="AI4804" s="453"/>
      <c r="AJ4804" s="453"/>
      <c r="AK4804" s="414"/>
      <c r="AL4804" s="383"/>
      <c r="AM4804" s="383"/>
      <c r="AN4804" s="523"/>
      <c r="AO4804" s="414"/>
      <c r="AP4804" s="548"/>
      <c r="AQ4804" s="414"/>
      <c r="AR4804" s="78"/>
      <c r="AS4804" s="78"/>
      <c r="AT4804" s="414"/>
      <c r="AU4804" s="548"/>
      <c r="AV4804" s="548"/>
      <c r="AW4804" s="414"/>
      <c r="AX4804" s="383"/>
      <c r="AY4804" s="548"/>
      <c r="AZ4804" s="414"/>
      <c r="BA4804" s="383"/>
      <c r="BB4804" s="548"/>
      <c r="BC4804" s="78"/>
      <c r="BD4804" s="414"/>
      <c r="BE4804" s="414"/>
      <c r="BF4804" s="414"/>
      <c r="BG4804" s="414"/>
      <c r="BH4804" s="414"/>
      <c r="BI4804" s="383"/>
      <c r="BJ4804" s="383"/>
      <c r="BK4804" s="78"/>
      <c r="BL4804" s="414"/>
      <c r="BM4804" s="383"/>
      <c r="BN4804" s="78"/>
      <c r="BO4804" s="414"/>
      <c r="BP4804" s="78"/>
      <c r="BQ4804" s="414"/>
      <c r="BR4804" s="383"/>
      <c r="BS4804" s="78"/>
      <c r="BT4804" s="83"/>
      <c r="BU4804" s="75"/>
      <c r="BV4804" s="74"/>
      <c r="BW4804" s="74"/>
      <c r="BX4804" s="120" t="s">
        <v>8098</v>
      </c>
      <c r="BY4804" s="112">
        <f t="shared" si="460"/>
        <v>4799</v>
      </c>
      <c r="BZ4804" s="65">
        <f t="shared" si="466"/>
        <v>0</v>
      </c>
      <c r="CA4804" s="359">
        <f t="shared" si="461"/>
        <v>22</v>
      </c>
      <c r="CB4804" s="359">
        <f t="shared" si="462"/>
        <v>7</v>
      </c>
      <c r="CC4804" s="359">
        <f t="shared" si="463"/>
        <v>2023</v>
      </c>
      <c r="CD4804" s="359" t="str">
        <f t="shared" si="464"/>
        <v xml:space="preserve">227202352435INCENDIO FORESTAL </v>
      </c>
    </row>
    <row r="4805" spans="1:82" s="121" customFormat="1" ht="48" customHeight="1">
      <c r="A4805" s="13"/>
      <c r="B4805" s="13"/>
      <c r="C4805" s="13"/>
      <c r="D4805" s="123">
        <v>45129</v>
      </c>
      <c r="E4805" s="123" t="s">
        <v>2756</v>
      </c>
      <c r="F4805" s="124" t="s">
        <v>217</v>
      </c>
      <c r="G4805" s="130" t="s">
        <v>8680</v>
      </c>
      <c r="H4805" s="85" t="str">
        <f>VLOOKUP(E4805&amp;F4805,Divipola!$C$1:$F$1149,4,FALSE)</f>
        <v>52786</v>
      </c>
      <c r="I4805" s="77"/>
      <c r="J4805" s="181"/>
      <c r="K4805" s="146"/>
      <c r="L4805" s="146"/>
      <c r="M4805" s="146"/>
      <c r="N4805" s="146"/>
      <c r="O4805" s="146"/>
      <c r="P4805" s="146"/>
      <c r="Q4805" s="146"/>
      <c r="R4805" s="146"/>
      <c r="S4805" s="146"/>
      <c r="T4805" s="146"/>
      <c r="U4805" s="146"/>
      <c r="V4805" s="146"/>
      <c r="W4805" s="146"/>
      <c r="X4805" s="146"/>
      <c r="Y4805" s="146"/>
      <c r="Z4805" s="147">
        <v>10</v>
      </c>
      <c r="AA4805" s="148"/>
      <c r="AB4805" s="383"/>
      <c r="AC4805" s="73"/>
      <c r="AD4805" s="414"/>
      <c r="AE4805" s="393"/>
      <c r="AF4805" s="78"/>
      <c r="AG4805" s="414"/>
      <c r="AH4805" s="383"/>
      <c r="AI4805" s="453"/>
      <c r="AJ4805" s="453"/>
      <c r="AK4805" s="414"/>
      <c r="AL4805" s="383"/>
      <c r="AM4805" s="383"/>
      <c r="AN4805" s="523"/>
      <c r="AO4805" s="414"/>
      <c r="AP4805" s="548"/>
      <c r="AQ4805" s="414"/>
      <c r="AR4805" s="78"/>
      <c r="AS4805" s="78"/>
      <c r="AT4805" s="414"/>
      <c r="AU4805" s="548"/>
      <c r="AV4805" s="548"/>
      <c r="AW4805" s="414"/>
      <c r="AX4805" s="383"/>
      <c r="AY4805" s="548"/>
      <c r="AZ4805" s="414"/>
      <c r="BA4805" s="383"/>
      <c r="BB4805" s="548"/>
      <c r="BC4805" s="78"/>
      <c r="BD4805" s="414"/>
      <c r="BE4805" s="414"/>
      <c r="BF4805" s="414"/>
      <c r="BG4805" s="414"/>
      <c r="BH4805" s="414"/>
      <c r="BI4805" s="383"/>
      <c r="BJ4805" s="383"/>
      <c r="BK4805" s="78"/>
      <c r="BL4805" s="414"/>
      <c r="BM4805" s="383"/>
      <c r="BN4805" s="78"/>
      <c r="BO4805" s="414"/>
      <c r="BP4805" s="78"/>
      <c r="BQ4805" s="414"/>
      <c r="BR4805" s="383"/>
      <c r="BS4805" s="78"/>
      <c r="BT4805" s="83"/>
      <c r="BU4805" s="75"/>
      <c r="BV4805" s="74"/>
      <c r="BW4805" s="74"/>
      <c r="BX4805" s="120" t="s">
        <v>8099</v>
      </c>
      <c r="BY4805" s="112">
        <f t="shared" si="460"/>
        <v>4800</v>
      </c>
      <c r="BZ4805" s="65">
        <f t="shared" si="466"/>
        <v>0</v>
      </c>
      <c r="CA4805" s="359">
        <f t="shared" si="461"/>
        <v>22</v>
      </c>
      <c r="CB4805" s="359">
        <f t="shared" si="462"/>
        <v>7</v>
      </c>
      <c r="CC4805" s="359">
        <f t="shared" si="463"/>
        <v>2023</v>
      </c>
      <c r="CD4805" s="359" t="str">
        <f t="shared" si="464"/>
        <v xml:space="preserve">227202352786INCENDIO FORESTAL </v>
      </c>
    </row>
    <row r="4806" spans="1:82" s="121" customFormat="1" ht="48" customHeight="1">
      <c r="A4806" s="13"/>
      <c r="B4806" s="13"/>
      <c r="C4806" s="13"/>
      <c r="D4806" s="123">
        <v>45130</v>
      </c>
      <c r="E4806" s="114" t="s">
        <v>2756</v>
      </c>
      <c r="F4806" s="99" t="s">
        <v>2756</v>
      </c>
      <c r="G4806" s="130" t="s">
        <v>8680</v>
      </c>
      <c r="H4806" s="85" t="str">
        <f>VLOOKUP(E4806&amp;F4806,Divipola!$C$1:$F$1149,4,FALSE)</f>
        <v>52480</v>
      </c>
      <c r="I4806" s="77"/>
      <c r="J4806" s="181"/>
      <c r="K4806" s="146"/>
      <c r="L4806" s="146"/>
      <c r="M4806" s="146"/>
      <c r="N4806" s="146"/>
      <c r="O4806" s="146"/>
      <c r="P4806" s="146"/>
      <c r="Q4806" s="146"/>
      <c r="R4806" s="146"/>
      <c r="S4806" s="146"/>
      <c r="T4806" s="146"/>
      <c r="U4806" s="146"/>
      <c r="V4806" s="146"/>
      <c r="W4806" s="146"/>
      <c r="X4806" s="146"/>
      <c r="Y4806" s="146"/>
      <c r="Z4806" s="147">
        <v>2</v>
      </c>
      <c r="AA4806" s="148"/>
      <c r="AB4806" s="383"/>
      <c r="AC4806" s="73"/>
      <c r="AD4806" s="414"/>
      <c r="AE4806" s="393"/>
      <c r="AF4806" s="78"/>
      <c r="AG4806" s="414"/>
      <c r="AH4806" s="383"/>
      <c r="AI4806" s="453"/>
      <c r="AJ4806" s="453"/>
      <c r="AK4806" s="414"/>
      <c r="AL4806" s="383"/>
      <c r="AM4806" s="383"/>
      <c r="AN4806" s="523"/>
      <c r="AO4806" s="414"/>
      <c r="AP4806" s="548"/>
      <c r="AQ4806" s="414"/>
      <c r="AR4806" s="78"/>
      <c r="AS4806" s="78"/>
      <c r="AT4806" s="414"/>
      <c r="AU4806" s="548"/>
      <c r="AV4806" s="548"/>
      <c r="AW4806" s="414"/>
      <c r="AX4806" s="383"/>
      <c r="AY4806" s="548"/>
      <c r="AZ4806" s="414"/>
      <c r="BA4806" s="383"/>
      <c r="BB4806" s="548"/>
      <c r="BC4806" s="78"/>
      <c r="BD4806" s="414"/>
      <c r="BE4806" s="414"/>
      <c r="BF4806" s="414"/>
      <c r="BG4806" s="414"/>
      <c r="BH4806" s="414"/>
      <c r="BI4806" s="383"/>
      <c r="BJ4806" s="383"/>
      <c r="BK4806" s="78"/>
      <c r="BL4806" s="414"/>
      <c r="BM4806" s="383"/>
      <c r="BN4806" s="78"/>
      <c r="BO4806" s="414"/>
      <c r="BP4806" s="78"/>
      <c r="BQ4806" s="414"/>
      <c r="BR4806" s="383"/>
      <c r="BS4806" s="78"/>
      <c r="BT4806" s="83"/>
      <c r="BU4806" s="75"/>
      <c r="BV4806" s="74"/>
      <c r="BW4806" s="74"/>
      <c r="BX4806" s="98" t="s">
        <v>8100</v>
      </c>
      <c r="BY4806" s="112">
        <f t="shared" si="460"/>
        <v>4801</v>
      </c>
      <c r="BZ4806" s="65">
        <f t="shared" si="466"/>
        <v>0</v>
      </c>
      <c r="CA4806" s="359">
        <f t="shared" si="461"/>
        <v>23</v>
      </c>
      <c r="CB4806" s="359">
        <f t="shared" si="462"/>
        <v>7</v>
      </c>
      <c r="CC4806" s="359">
        <f t="shared" si="463"/>
        <v>2023</v>
      </c>
      <c r="CD4806" s="359" t="str">
        <f t="shared" si="464"/>
        <v xml:space="preserve">237202352480INCENDIO FORESTAL </v>
      </c>
    </row>
    <row r="4807" spans="1:82" s="121" customFormat="1" ht="48" customHeight="1">
      <c r="A4807" s="13"/>
      <c r="B4807" s="13"/>
      <c r="C4807" s="13"/>
      <c r="D4807" s="123">
        <v>45130</v>
      </c>
      <c r="E4807" s="123" t="s">
        <v>2756</v>
      </c>
      <c r="F4807" s="124" t="s">
        <v>2756</v>
      </c>
      <c r="G4807" s="130" t="s">
        <v>8680</v>
      </c>
      <c r="H4807" s="85" t="str">
        <f>VLOOKUP(E4807&amp;F4807,Divipola!$C$1:$F$1149,4,FALSE)</f>
        <v>52480</v>
      </c>
      <c r="I4807" s="77"/>
      <c r="J4807" s="181"/>
      <c r="K4807" s="146"/>
      <c r="L4807" s="146"/>
      <c r="M4807" s="146"/>
      <c r="N4807" s="146"/>
      <c r="O4807" s="146"/>
      <c r="P4807" s="146"/>
      <c r="Q4807" s="146"/>
      <c r="R4807" s="146"/>
      <c r="S4807" s="146"/>
      <c r="T4807" s="146"/>
      <c r="U4807" s="146"/>
      <c r="V4807" s="146"/>
      <c r="W4807" s="146"/>
      <c r="X4807" s="146"/>
      <c r="Y4807" s="146"/>
      <c r="Z4807" s="147">
        <v>10</v>
      </c>
      <c r="AA4807" s="148"/>
      <c r="AB4807" s="383"/>
      <c r="AC4807" s="73"/>
      <c r="AD4807" s="414"/>
      <c r="AE4807" s="393"/>
      <c r="AF4807" s="78"/>
      <c r="AG4807" s="414"/>
      <c r="AH4807" s="383"/>
      <c r="AI4807" s="453"/>
      <c r="AJ4807" s="453"/>
      <c r="AK4807" s="414"/>
      <c r="AL4807" s="383"/>
      <c r="AM4807" s="383"/>
      <c r="AN4807" s="523"/>
      <c r="AO4807" s="414"/>
      <c r="AP4807" s="548"/>
      <c r="AQ4807" s="414"/>
      <c r="AR4807" s="78"/>
      <c r="AS4807" s="78"/>
      <c r="AT4807" s="414"/>
      <c r="AU4807" s="548"/>
      <c r="AV4807" s="548"/>
      <c r="AW4807" s="414"/>
      <c r="AX4807" s="383"/>
      <c r="AY4807" s="548"/>
      <c r="AZ4807" s="414"/>
      <c r="BA4807" s="383"/>
      <c r="BB4807" s="548"/>
      <c r="BC4807" s="78"/>
      <c r="BD4807" s="414"/>
      <c r="BE4807" s="414"/>
      <c r="BF4807" s="414"/>
      <c r="BG4807" s="414"/>
      <c r="BH4807" s="414"/>
      <c r="BI4807" s="383"/>
      <c r="BJ4807" s="383"/>
      <c r="BK4807" s="78"/>
      <c r="BL4807" s="414"/>
      <c r="BM4807" s="383"/>
      <c r="BN4807" s="78"/>
      <c r="BO4807" s="414"/>
      <c r="BP4807" s="78"/>
      <c r="BQ4807" s="414"/>
      <c r="BR4807" s="383"/>
      <c r="BS4807" s="78"/>
      <c r="BT4807" s="83"/>
      <c r="BU4807" s="75"/>
      <c r="BV4807" s="74"/>
      <c r="BW4807" s="74"/>
      <c r="BX4807" s="120" t="s">
        <v>8101</v>
      </c>
      <c r="BY4807" s="112">
        <f t="shared" si="460"/>
        <v>4802</v>
      </c>
      <c r="BZ4807" s="65">
        <f t="shared" si="466"/>
        <v>0</v>
      </c>
      <c r="CA4807" s="359">
        <f t="shared" si="461"/>
        <v>23</v>
      </c>
      <c r="CB4807" s="359">
        <f t="shared" si="462"/>
        <v>7</v>
      </c>
      <c r="CC4807" s="359">
        <f t="shared" si="463"/>
        <v>2023</v>
      </c>
      <c r="CD4807" s="359" t="str">
        <f t="shared" si="464"/>
        <v xml:space="preserve">237202352480INCENDIO FORESTAL </v>
      </c>
    </row>
    <row r="4808" spans="1:82" s="121" customFormat="1" ht="48" customHeight="1">
      <c r="A4808" s="13"/>
      <c r="B4808" s="13"/>
      <c r="C4808" s="13"/>
      <c r="D4808" s="123">
        <v>45130</v>
      </c>
      <c r="E4808" s="123" t="s">
        <v>2756</v>
      </c>
      <c r="F4808" s="124" t="s">
        <v>129</v>
      </c>
      <c r="G4808" s="130" t="s">
        <v>8680</v>
      </c>
      <c r="H4808" s="85" t="str">
        <f>VLOOKUP(E4808&amp;F4808,Divipola!$C$1:$F$1149,4,FALSE)</f>
        <v>52203</v>
      </c>
      <c r="I4808" s="77"/>
      <c r="J4808" s="181"/>
      <c r="K4808" s="146"/>
      <c r="L4808" s="146"/>
      <c r="M4808" s="146"/>
      <c r="N4808" s="146"/>
      <c r="O4808" s="146"/>
      <c r="P4808" s="146"/>
      <c r="Q4808" s="146"/>
      <c r="R4808" s="146"/>
      <c r="S4808" s="146"/>
      <c r="T4808" s="146"/>
      <c r="U4808" s="146"/>
      <c r="V4808" s="146"/>
      <c r="W4808" s="146"/>
      <c r="X4808" s="146"/>
      <c r="Y4808" s="146"/>
      <c r="Z4808" s="147">
        <v>1</v>
      </c>
      <c r="AA4808" s="148"/>
      <c r="AB4808" s="383"/>
      <c r="AC4808" s="73"/>
      <c r="AD4808" s="414"/>
      <c r="AE4808" s="393"/>
      <c r="AF4808" s="78"/>
      <c r="AG4808" s="414"/>
      <c r="AH4808" s="383"/>
      <c r="AI4808" s="453"/>
      <c r="AJ4808" s="453"/>
      <c r="AK4808" s="414"/>
      <c r="AL4808" s="383"/>
      <c r="AM4808" s="383"/>
      <c r="AN4808" s="523"/>
      <c r="AO4808" s="414"/>
      <c r="AP4808" s="548"/>
      <c r="AQ4808" s="414"/>
      <c r="AR4808" s="78"/>
      <c r="AS4808" s="78"/>
      <c r="AT4808" s="414"/>
      <c r="AU4808" s="548"/>
      <c r="AV4808" s="548"/>
      <c r="AW4808" s="414"/>
      <c r="AX4808" s="383"/>
      <c r="AY4808" s="548"/>
      <c r="AZ4808" s="414"/>
      <c r="BA4808" s="383"/>
      <c r="BB4808" s="548"/>
      <c r="BC4808" s="78"/>
      <c r="BD4808" s="414"/>
      <c r="BE4808" s="414"/>
      <c r="BF4808" s="414"/>
      <c r="BG4808" s="414"/>
      <c r="BH4808" s="414"/>
      <c r="BI4808" s="383"/>
      <c r="BJ4808" s="383"/>
      <c r="BK4808" s="78"/>
      <c r="BL4808" s="414"/>
      <c r="BM4808" s="383"/>
      <c r="BN4808" s="78"/>
      <c r="BO4808" s="414"/>
      <c r="BP4808" s="78"/>
      <c r="BQ4808" s="414"/>
      <c r="BR4808" s="383"/>
      <c r="BS4808" s="78"/>
      <c r="BT4808" s="83"/>
      <c r="BU4808" s="75"/>
      <c r="BV4808" s="74"/>
      <c r="BW4808" s="74"/>
      <c r="BX4808" s="120" t="s">
        <v>8102</v>
      </c>
      <c r="BY4808" s="112">
        <f t="shared" ref="BY4808:BY4871" si="467">+BY4807+1</f>
        <v>4803</v>
      </c>
      <c r="BZ4808" s="65">
        <f t="shared" si="466"/>
        <v>0</v>
      </c>
      <c r="CA4808" s="359">
        <f t="shared" si="461"/>
        <v>23</v>
      </c>
      <c r="CB4808" s="359">
        <f t="shared" si="462"/>
        <v>7</v>
      </c>
      <c r="CC4808" s="359">
        <f t="shared" si="463"/>
        <v>2023</v>
      </c>
      <c r="CD4808" s="359" t="str">
        <f t="shared" si="464"/>
        <v xml:space="preserve">237202352203INCENDIO FORESTAL </v>
      </c>
    </row>
    <row r="4809" spans="1:82" s="121" customFormat="1" ht="48" customHeight="1">
      <c r="A4809" s="13"/>
      <c r="B4809" s="13"/>
      <c r="C4809" s="13"/>
      <c r="D4809" s="123">
        <v>45131</v>
      </c>
      <c r="E4809" s="123" t="s">
        <v>2756</v>
      </c>
      <c r="F4809" s="124" t="s">
        <v>211</v>
      </c>
      <c r="G4809" s="130" t="s">
        <v>8680</v>
      </c>
      <c r="H4809" s="85" t="str">
        <f>VLOOKUP(E4809&amp;F4809,Divipola!$C$1:$F$1149,4,FALSE)</f>
        <v>52694</v>
      </c>
      <c r="I4809" s="77"/>
      <c r="J4809" s="181"/>
      <c r="K4809" s="146"/>
      <c r="L4809" s="146"/>
      <c r="M4809" s="146"/>
      <c r="N4809" s="146"/>
      <c r="O4809" s="146"/>
      <c r="P4809" s="146"/>
      <c r="Q4809" s="146"/>
      <c r="R4809" s="146"/>
      <c r="S4809" s="146"/>
      <c r="T4809" s="146"/>
      <c r="U4809" s="146"/>
      <c r="V4809" s="146"/>
      <c r="W4809" s="146"/>
      <c r="X4809" s="146"/>
      <c r="Y4809" s="146"/>
      <c r="Z4809" s="147">
        <v>10</v>
      </c>
      <c r="AA4809" s="148"/>
      <c r="AB4809" s="383"/>
      <c r="AC4809" s="73"/>
      <c r="AD4809" s="414"/>
      <c r="AE4809" s="393"/>
      <c r="AF4809" s="78"/>
      <c r="AG4809" s="414"/>
      <c r="AH4809" s="383"/>
      <c r="AI4809" s="453"/>
      <c r="AJ4809" s="453"/>
      <c r="AK4809" s="414"/>
      <c r="AL4809" s="383"/>
      <c r="AM4809" s="383"/>
      <c r="AN4809" s="523"/>
      <c r="AO4809" s="414"/>
      <c r="AP4809" s="548"/>
      <c r="AQ4809" s="414"/>
      <c r="AR4809" s="78"/>
      <c r="AS4809" s="78"/>
      <c r="AT4809" s="414"/>
      <c r="AU4809" s="548"/>
      <c r="AV4809" s="548"/>
      <c r="AW4809" s="414"/>
      <c r="AX4809" s="383"/>
      <c r="AY4809" s="548"/>
      <c r="AZ4809" s="414"/>
      <c r="BA4809" s="383"/>
      <c r="BB4809" s="548"/>
      <c r="BC4809" s="78"/>
      <c r="BD4809" s="414"/>
      <c r="BE4809" s="414"/>
      <c r="BF4809" s="414"/>
      <c r="BG4809" s="414"/>
      <c r="BH4809" s="414"/>
      <c r="BI4809" s="383"/>
      <c r="BJ4809" s="383"/>
      <c r="BK4809" s="78"/>
      <c r="BL4809" s="414"/>
      <c r="BM4809" s="383"/>
      <c r="BN4809" s="78"/>
      <c r="BO4809" s="414"/>
      <c r="BP4809" s="78"/>
      <c r="BQ4809" s="414"/>
      <c r="BR4809" s="383"/>
      <c r="BS4809" s="78"/>
      <c r="BT4809" s="83"/>
      <c r="BU4809" s="75"/>
      <c r="BV4809" s="74"/>
      <c r="BW4809" s="74"/>
      <c r="BX4809" s="120" t="s">
        <v>8103</v>
      </c>
      <c r="BY4809" s="112">
        <f t="shared" si="467"/>
        <v>4804</v>
      </c>
      <c r="BZ4809" s="65">
        <f t="shared" si="466"/>
        <v>0</v>
      </c>
      <c r="CA4809" s="359">
        <f t="shared" si="461"/>
        <v>24</v>
      </c>
      <c r="CB4809" s="359">
        <f t="shared" si="462"/>
        <v>7</v>
      </c>
      <c r="CC4809" s="359">
        <f t="shared" si="463"/>
        <v>2023</v>
      </c>
      <c r="CD4809" s="359" t="str">
        <f t="shared" si="464"/>
        <v xml:space="preserve">247202352694INCENDIO FORESTAL </v>
      </c>
    </row>
    <row r="4810" spans="1:82" s="121" customFormat="1" ht="48" customHeight="1">
      <c r="A4810" s="13"/>
      <c r="B4810" s="13"/>
      <c r="C4810" s="13"/>
      <c r="D4810" s="123">
        <v>45230</v>
      </c>
      <c r="E4810" s="123" t="s">
        <v>2756</v>
      </c>
      <c r="F4810" s="124" t="s">
        <v>182</v>
      </c>
      <c r="G4810" s="124" t="s">
        <v>2802</v>
      </c>
      <c r="H4810" s="85" t="str">
        <f>VLOOKUP(E4810&amp;F4810,Divipola!$C$1:$F$1149,4,FALSE)</f>
        <v>52405</v>
      </c>
      <c r="I4810" s="77"/>
      <c r="J4810" s="181"/>
      <c r="K4810" s="146"/>
      <c r="L4810" s="146"/>
      <c r="M4810" s="146"/>
      <c r="N4810" s="146">
        <v>3</v>
      </c>
      <c r="O4810" s="146">
        <v>1</v>
      </c>
      <c r="P4810" s="146"/>
      <c r="Q4810" s="146">
        <v>1</v>
      </c>
      <c r="R4810" s="146"/>
      <c r="S4810" s="146"/>
      <c r="T4810" s="146"/>
      <c r="U4810" s="146"/>
      <c r="V4810" s="146"/>
      <c r="W4810" s="146"/>
      <c r="X4810" s="146"/>
      <c r="Y4810" s="146"/>
      <c r="Z4810" s="147"/>
      <c r="AA4810" s="148"/>
      <c r="AB4810" s="383"/>
      <c r="AC4810" s="73"/>
      <c r="AD4810" s="414"/>
      <c r="AE4810" s="393"/>
      <c r="AF4810" s="78"/>
      <c r="AG4810" s="414"/>
      <c r="AH4810" s="383"/>
      <c r="AI4810" s="453"/>
      <c r="AJ4810" s="453"/>
      <c r="AK4810" s="414"/>
      <c r="AL4810" s="383"/>
      <c r="AM4810" s="383"/>
      <c r="AN4810" s="523"/>
      <c r="AO4810" s="414"/>
      <c r="AP4810" s="548"/>
      <c r="AQ4810" s="414"/>
      <c r="AR4810" s="78"/>
      <c r="AS4810" s="78"/>
      <c r="AT4810" s="414"/>
      <c r="AU4810" s="548"/>
      <c r="AV4810" s="548"/>
      <c r="AW4810" s="414"/>
      <c r="AX4810" s="383"/>
      <c r="AY4810" s="548"/>
      <c r="AZ4810" s="414"/>
      <c r="BA4810" s="383"/>
      <c r="BB4810" s="548"/>
      <c r="BC4810" s="78"/>
      <c r="BD4810" s="414"/>
      <c r="BE4810" s="414"/>
      <c r="BF4810" s="414"/>
      <c r="BG4810" s="414"/>
      <c r="BH4810" s="414"/>
      <c r="BI4810" s="383"/>
      <c r="BJ4810" s="383"/>
      <c r="BK4810" s="78"/>
      <c r="BL4810" s="414"/>
      <c r="BM4810" s="383"/>
      <c r="BN4810" s="78"/>
      <c r="BO4810" s="414"/>
      <c r="BP4810" s="78"/>
      <c r="BQ4810" s="414"/>
      <c r="BR4810" s="383"/>
      <c r="BS4810" s="78"/>
      <c r="BT4810" s="83"/>
      <c r="BU4810" s="75"/>
      <c r="BV4810" s="74"/>
      <c r="BW4810" s="74"/>
      <c r="BX4810" s="120" t="s">
        <v>8104</v>
      </c>
      <c r="BY4810" s="112">
        <f t="shared" si="467"/>
        <v>4805</v>
      </c>
      <c r="BZ4810" s="65">
        <f t="shared" si="466"/>
        <v>0</v>
      </c>
      <c r="CA4810" s="359">
        <f t="shared" si="461"/>
        <v>31</v>
      </c>
      <c r="CB4810" s="359">
        <f t="shared" si="462"/>
        <v>10</v>
      </c>
      <c r="CC4810" s="359">
        <f t="shared" si="463"/>
        <v>2023</v>
      </c>
      <c r="CD4810" s="359" t="str">
        <f t="shared" si="464"/>
        <v>3110202352405INUNDACION</v>
      </c>
    </row>
    <row r="4811" spans="1:82" s="121" customFormat="1" ht="48" customHeight="1">
      <c r="A4811" s="13"/>
      <c r="B4811" s="13"/>
      <c r="C4811" s="13"/>
      <c r="D4811" s="123">
        <v>45139</v>
      </c>
      <c r="E4811" s="123" t="s">
        <v>2756</v>
      </c>
      <c r="F4811" s="124" t="s">
        <v>505</v>
      </c>
      <c r="G4811" s="130" t="s">
        <v>8680</v>
      </c>
      <c r="H4811" s="85" t="str">
        <f>VLOOKUP(E4811&amp;F4811,Divipola!$C$1:$F$1149,4,FALSE)</f>
        <v>52687</v>
      </c>
      <c r="I4811" s="77"/>
      <c r="J4811" s="181"/>
      <c r="K4811" s="146"/>
      <c r="L4811" s="146"/>
      <c r="M4811" s="146"/>
      <c r="N4811" s="146"/>
      <c r="O4811" s="146"/>
      <c r="P4811" s="146"/>
      <c r="Q4811" s="146"/>
      <c r="R4811" s="146"/>
      <c r="S4811" s="146"/>
      <c r="T4811" s="146"/>
      <c r="U4811" s="146"/>
      <c r="V4811" s="146"/>
      <c r="W4811" s="146"/>
      <c r="X4811" s="146"/>
      <c r="Y4811" s="146"/>
      <c r="Z4811" s="147">
        <v>35</v>
      </c>
      <c r="AA4811" s="148"/>
      <c r="AB4811" s="383"/>
      <c r="AC4811" s="73"/>
      <c r="AD4811" s="414"/>
      <c r="AE4811" s="393"/>
      <c r="AF4811" s="78"/>
      <c r="AG4811" s="414"/>
      <c r="AH4811" s="383"/>
      <c r="AI4811" s="453"/>
      <c r="AJ4811" s="453"/>
      <c r="AK4811" s="414"/>
      <c r="AL4811" s="383"/>
      <c r="AM4811" s="383"/>
      <c r="AN4811" s="523"/>
      <c r="AO4811" s="414"/>
      <c r="AP4811" s="548"/>
      <c r="AQ4811" s="414"/>
      <c r="AR4811" s="78"/>
      <c r="AS4811" s="78"/>
      <c r="AT4811" s="414"/>
      <c r="AU4811" s="548"/>
      <c r="AV4811" s="548"/>
      <c r="AW4811" s="414"/>
      <c r="AX4811" s="383"/>
      <c r="AY4811" s="548"/>
      <c r="AZ4811" s="414"/>
      <c r="BA4811" s="383"/>
      <c r="BB4811" s="548"/>
      <c r="BC4811" s="78"/>
      <c r="BD4811" s="414"/>
      <c r="BE4811" s="414"/>
      <c r="BF4811" s="414"/>
      <c r="BG4811" s="414"/>
      <c r="BH4811" s="414"/>
      <c r="BI4811" s="383"/>
      <c r="BJ4811" s="383"/>
      <c r="BK4811" s="78"/>
      <c r="BL4811" s="414"/>
      <c r="BM4811" s="383"/>
      <c r="BN4811" s="78"/>
      <c r="BO4811" s="414"/>
      <c r="BP4811" s="78"/>
      <c r="BQ4811" s="414"/>
      <c r="BR4811" s="383"/>
      <c r="BS4811" s="78"/>
      <c r="BT4811" s="83"/>
      <c r="BU4811" s="75"/>
      <c r="BV4811" s="74"/>
      <c r="BW4811" s="74"/>
      <c r="BX4811" s="98" t="s">
        <v>8106</v>
      </c>
      <c r="BY4811" s="112">
        <f t="shared" si="467"/>
        <v>4806</v>
      </c>
      <c r="BZ4811" s="65">
        <f t="shared" si="466"/>
        <v>0</v>
      </c>
      <c r="CA4811" s="359">
        <f t="shared" si="461"/>
        <v>1</v>
      </c>
      <c r="CB4811" s="359">
        <f t="shared" si="462"/>
        <v>8</v>
      </c>
      <c r="CC4811" s="359">
        <f t="shared" si="463"/>
        <v>2023</v>
      </c>
      <c r="CD4811" s="359" t="str">
        <f t="shared" si="464"/>
        <v xml:space="preserve">18202352687INCENDIO FORESTAL </v>
      </c>
    </row>
    <row r="4812" spans="1:82" s="121" customFormat="1" ht="48" customHeight="1">
      <c r="A4812" s="13"/>
      <c r="B4812" s="13"/>
      <c r="C4812" s="13"/>
      <c r="D4812" s="123">
        <v>45139</v>
      </c>
      <c r="E4812" s="123" t="s">
        <v>2756</v>
      </c>
      <c r="F4812" s="99" t="s">
        <v>2110</v>
      </c>
      <c r="G4812" s="130" t="s">
        <v>8680</v>
      </c>
      <c r="H4812" s="85" t="str">
        <f>VLOOKUP(E4812&amp;F4812,Divipola!$C$1:$F$1149,4,FALSE)</f>
        <v>52001</v>
      </c>
      <c r="I4812" s="77"/>
      <c r="J4812" s="181"/>
      <c r="K4812" s="146"/>
      <c r="L4812" s="146"/>
      <c r="M4812" s="146"/>
      <c r="N4812" s="146"/>
      <c r="O4812" s="146"/>
      <c r="P4812" s="146"/>
      <c r="Q4812" s="146"/>
      <c r="R4812" s="146"/>
      <c r="S4812" s="146"/>
      <c r="T4812" s="146"/>
      <c r="U4812" s="146"/>
      <c r="V4812" s="146"/>
      <c r="W4812" s="146"/>
      <c r="X4812" s="146"/>
      <c r="Y4812" s="146"/>
      <c r="Z4812" s="147">
        <v>2</v>
      </c>
      <c r="AA4812" s="148"/>
      <c r="AB4812" s="383"/>
      <c r="AC4812" s="73"/>
      <c r="AD4812" s="414"/>
      <c r="AE4812" s="393"/>
      <c r="AF4812" s="78"/>
      <c r="AG4812" s="414"/>
      <c r="AH4812" s="383"/>
      <c r="AI4812" s="453"/>
      <c r="AJ4812" s="453"/>
      <c r="AK4812" s="414"/>
      <c r="AL4812" s="383"/>
      <c r="AM4812" s="383"/>
      <c r="AN4812" s="523"/>
      <c r="AO4812" s="414"/>
      <c r="AP4812" s="548"/>
      <c r="AQ4812" s="414"/>
      <c r="AR4812" s="78"/>
      <c r="AS4812" s="78"/>
      <c r="AT4812" s="414"/>
      <c r="AU4812" s="548"/>
      <c r="AV4812" s="548"/>
      <c r="AW4812" s="414"/>
      <c r="AX4812" s="383"/>
      <c r="AY4812" s="548"/>
      <c r="AZ4812" s="414"/>
      <c r="BA4812" s="383"/>
      <c r="BB4812" s="548"/>
      <c r="BC4812" s="78"/>
      <c r="BD4812" s="414"/>
      <c r="BE4812" s="414"/>
      <c r="BF4812" s="414"/>
      <c r="BG4812" s="414"/>
      <c r="BH4812" s="414"/>
      <c r="BI4812" s="383"/>
      <c r="BJ4812" s="383"/>
      <c r="BK4812" s="78"/>
      <c r="BL4812" s="414"/>
      <c r="BM4812" s="383"/>
      <c r="BN4812" s="78"/>
      <c r="BO4812" s="414"/>
      <c r="BP4812" s="78"/>
      <c r="BQ4812" s="414"/>
      <c r="BR4812" s="383"/>
      <c r="BS4812" s="78"/>
      <c r="BT4812" s="83"/>
      <c r="BU4812" s="75"/>
      <c r="BV4812" s="74"/>
      <c r="BW4812" s="74"/>
      <c r="BX4812" s="98" t="s">
        <v>8107</v>
      </c>
      <c r="BY4812" s="112">
        <f t="shared" si="467"/>
        <v>4807</v>
      </c>
      <c r="BZ4812" s="65">
        <f t="shared" si="466"/>
        <v>0</v>
      </c>
      <c r="CA4812" s="359">
        <f t="shared" si="461"/>
        <v>1</v>
      </c>
      <c r="CB4812" s="359">
        <f t="shared" si="462"/>
        <v>8</v>
      </c>
      <c r="CC4812" s="359">
        <f t="shared" si="463"/>
        <v>2023</v>
      </c>
      <c r="CD4812" s="359" t="str">
        <f t="shared" si="464"/>
        <v xml:space="preserve">18202352001INCENDIO FORESTAL </v>
      </c>
    </row>
    <row r="4813" spans="1:82" s="121" customFormat="1" ht="48" customHeight="1">
      <c r="A4813" s="13"/>
      <c r="B4813" s="13"/>
      <c r="C4813" s="13"/>
      <c r="D4813" s="123">
        <v>45140</v>
      </c>
      <c r="E4813" s="123" t="s">
        <v>2756</v>
      </c>
      <c r="F4813" s="124" t="s">
        <v>217</v>
      </c>
      <c r="G4813" s="130" t="s">
        <v>8680</v>
      </c>
      <c r="H4813" s="85" t="str">
        <f>VLOOKUP(E4813&amp;F4813,Divipola!$C$1:$F$1149,4,FALSE)</f>
        <v>52786</v>
      </c>
      <c r="I4813" s="77"/>
      <c r="J4813" s="181"/>
      <c r="K4813" s="146"/>
      <c r="L4813" s="146"/>
      <c r="M4813" s="146"/>
      <c r="N4813" s="146"/>
      <c r="O4813" s="146"/>
      <c r="P4813" s="146"/>
      <c r="Q4813" s="146"/>
      <c r="R4813" s="146"/>
      <c r="S4813" s="146"/>
      <c r="T4813" s="146"/>
      <c r="U4813" s="146"/>
      <c r="V4813" s="146"/>
      <c r="W4813" s="146"/>
      <c r="X4813" s="146"/>
      <c r="Y4813" s="146"/>
      <c r="Z4813" s="147">
        <v>7</v>
      </c>
      <c r="AA4813" s="148"/>
      <c r="AB4813" s="383"/>
      <c r="AC4813" s="73"/>
      <c r="AD4813" s="414"/>
      <c r="AE4813" s="393"/>
      <c r="AF4813" s="78"/>
      <c r="AG4813" s="414"/>
      <c r="AH4813" s="383"/>
      <c r="AI4813" s="453"/>
      <c r="AJ4813" s="453"/>
      <c r="AK4813" s="414"/>
      <c r="AL4813" s="383"/>
      <c r="AM4813" s="383"/>
      <c r="AN4813" s="523"/>
      <c r="AO4813" s="414"/>
      <c r="AP4813" s="548"/>
      <c r="AQ4813" s="414"/>
      <c r="AR4813" s="78"/>
      <c r="AS4813" s="78"/>
      <c r="AT4813" s="414"/>
      <c r="AU4813" s="548"/>
      <c r="AV4813" s="548"/>
      <c r="AW4813" s="414"/>
      <c r="AX4813" s="383"/>
      <c r="AY4813" s="548"/>
      <c r="AZ4813" s="414"/>
      <c r="BA4813" s="383"/>
      <c r="BB4813" s="548"/>
      <c r="BC4813" s="78"/>
      <c r="BD4813" s="414"/>
      <c r="BE4813" s="414"/>
      <c r="BF4813" s="414"/>
      <c r="BG4813" s="414"/>
      <c r="BH4813" s="414"/>
      <c r="BI4813" s="383"/>
      <c r="BJ4813" s="383"/>
      <c r="BK4813" s="78"/>
      <c r="BL4813" s="414"/>
      <c r="BM4813" s="383"/>
      <c r="BN4813" s="78"/>
      <c r="BO4813" s="414"/>
      <c r="BP4813" s="78"/>
      <c r="BQ4813" s="414"/>
      <c r="BR4813" s="383"/>
      <c r="BS4813" s="78"/>
      <c r="BT4813" s="83"/>
      <c r="BU4813" s="75"/>
      <c r="BV4813" s="74"/>
      <c r="BW4813" s="74"/>
      <c r="BX4813" s="120" t="s">
        <v>8108</v>
      </c>
      <c r="BY4813" s="112">
        <f t="shared" si="467"/>
        <v>4808</v>
      </c>
      <c r="BZ4813" s="65">
        <f t="shared" si="466"/>
        <v>0</v>
      </c>
      <c r="CA4813" s="359">
        <f t="shared" si="461"/>
        <v>2</v>
      </c>
      <c r="CB4813" s="359">
        <f t="shared" si="462"/>
        <v>8</v>
      </c>
      <c r="CC4813" s="359">
        <f t="shared" si="463"/>
        <v>2023</v>
      </c>
      <c r="CD4813" s="359" t="str">
        <f t="shared" si="464"/>
        <v xml:space="preserve">28202352786INCENDIO FORESTAL </v>
      </c>
    </row>
    <row r="4814" spans="1:82" s="121" customFormat="1" ht="48" customHeight="1">
      <c r="A4814" s="13"/>
      <c r="B4814" s="13"/>
      <c r="C4814" s="13"/>
      <c r="D4814" s="123">
        <v>45140</v>
      </c>
      <c r="E4814" s="123" t="s">
        <v>2756</v>
      </c>
      <c r="F4814" s="99" t="s">
        <v>129</v>
      </c>
      <c r="G4814" s="130" t="s">
        <v>8680</v>
      </c>
      <c r="H4814" s="85" t="str">
        <f>VLOOKUP(E4814&amp;F4814,Divipola!$C$1:$F$1149,4,FALSE)</f>
        <v>52203</v>
      </c>
      <c r="I4814" s="77"/>
      <c r="J4814" s="181"/>
      <c r="K4814" s="146"/>
      <c r="L4814" s="146"/>
      <c r="M4814" s="146"/>
      <c r="N4814" s="146"/>
      <c r="O4814" s="146"/>
      <c r="P4814" s="146"/>
      <c r="Q4814" s="146"/>
      <c r="R4814" s="146"/>
      <c r="S4814" s="146"/>
      <c r="T4814" s="146"/>
      <c r="U4814" s="146"/>
      <c r="V4814" s="146"/>
      <c r="W4814" s="146"/>
      <c r="X4814" s="146"/>
      <c r="Y4814" s="146"/>
      <c r="Z4814" s="147">
        <v>1</v>
      </c>
      <c r="AA4814" s="148"/>
      <c r="AB4814" s="383"/>
      <c r="AC4814" s="73"/>
      <c r="AD4814" s="414"/>
      <c r="AE4814" s="393"/>
      <c r="AF4814" s="78"/>
      <c r="AG4814" s="414"/>
      <c r="AH4814" s="383"/>
      <c r="AI4814" s="453"/>
      <c r="AJ4814" s="453"/>
      <c r="AK4814" s="414"/>
      <c r="AL4814" s="383"/>
      <c r="AM4814" s="383"/>
      <c r="AN4814" s="523"/>
      <c r="AO4814" s="414"/>
      <c r="AP4814" s="548"/>
      <c r="AQ4814" s="414"/>
      <c r="AR4814" s="78"/>
      <c r="AS4814" s="78"/>
      <c r="AT4814" s="414"/>
      <c r="AU4814" s="548"/>
      <c r="AV4814" s="548"/>
      <c r="AW4814" s="414"/>
      <c r="AX4814" s="383"/>
      <c r="AY4814" s="548"/>
      <c r="AZ4814" s="414"/>
      <c r="BA4814" s="383"/>
      <c r="BB4814" s="548"/>
      <c r="BC4814" s="78"/>
      <c r="BD4814" s="414"/>
      <c r="BE4814" s="414"/>
      <c r="BF4814" s="414"/>
      <c r="BG4814" s="414"/>
      <c r="BH4814" s="414"/>
      <c r="BI4814" s="383"/>
      <c r="BJ4814" s="383"/>
      <c r="BK4814" s="78"/>
      <c r="BL4814" s="414"/>
      <c r="BM4814" s="383"/>
      <c r="BN4814" s="78"/>
      <c r="BO4814" s="414"/>
      <c r="BP4814" s="78"/>
      <c r="BQ4814" s="414"/>
      <c r="BR4814" s="383"/>
      <c r="BS4814" s="78"/>
      <c r="BT4814" s="83"/>
      <c r="BU4814" s="75"/>
      <c r="BV4814" s="74"/>
      <c r="BW4814" s="74"/>
      <c r="BX4814" s="98" t="s">
        <v>8109</v>
      </c>
      <c r="BY4814" s="112">
        <f t="shared" si="467"/>
        <v>4809</v>
      </c>
      <c r="BZ4814" s="65">
        <f t="shared" si="466"/>
        <v>0</v>
      </c>
      <c r="CA4814" s="359">
        <f t="shared" si="461"/>
        <v>2</v>
      </c>
      <c r="CB4814" s="359">
        <f t="shared" si="462"/>
        <v>8</v>
      </c>
      <c r="CC4814" s="359">
        <f t="shared" si="463"/>
        <v>2023</v>
      </c>
      <c r="CD4814" s="359" t="str">
        <f t="shared" si="464"/>
        <v xml:space="preserve">28202352203INCENDIO FORESTAL </v>
      </c>
    </row>
    <row r="4815" spans="1:82" s="121" customFormat="1" ht="72" customHeight="1">
      <c r="A4815" s="13"/>
      <c r="B4815" s="13"/>
      <c r="C4815" s="13"/>
      <c r="D4815" s="123">
        <v>45140</v>
      </c>
      <c r="E4815" s="123" t="s">
        <v>2756</v>
      </c>
      <c r="F4815" s="126" t="s">
        <v>142</v>
      </c>
      <c r="G4815" s="130" t="s">
        <v>8680</v>
      </c>
      <c r="H4815" s="85" t="str">
        <f>VLOOKUP(E4815&amp;F4815,Divipola!$C$1:$F$1149,4,FALSE)</f>
        <v>52240</v>
      </c>
      <c r="I4815" s="77"/>
      <c r="J4815" s="181"/>
      <c r="K4815" s="146"/>
      <c r="L4815" s="146"/>
      <c r="M4815" s="146"/>
      <c r="N4815" s="146"/>
      <c r="O4815" s="146"/>
      <c r="P4815" s="146"/>
      <c r="Q4815" s="146"/>
      <c r="R4815" s="146"/>
      <c r="S4815" s="146"/>
      <c r="T4815" s="146"/>
      <c r="U4815" s="146"/>
      <c r="V4815" s="146"/>
      <c r="W4815" s="146"/>
      <c r="X4815" s="146"/>
      <c r="Y4815" s="146"/>
      <c r="Z4815" s="147">
        <v>3.5</v>
      </c>
      <c r="AA4815" s="148"/>
      <c r="AB4815" s="383"/>
      <c r="AC4815" s="73"/>
      <c r="AD4815" s="414"/>
      <c r="AE4815" s="393"/>
      <c r="AF4815" s="78"/>
      <c r="AG4815" s="414"/>
      <c r="AH4815" s="383"/>
      <c r="AI4815" s="453"/>
      <c r="AJ4815" s="453"/>
      <c r="AK4815" s="414"/>
      <c r="AL4815" s="383"/>
      <c r="AM4815" s="383"/>
      <c r="AN4815" s="523"/>
      <c r="AO4815" s="414"/>
      <c r="AP4815" s="548"/>
      <c r="AQ4815" s="414"/>
      <c r="AR4815" s="78"/>
      <c r="AS4815" s="78"/>
      <c r="AT4815" s="414"/>
      <c r="AU4815" s="548"/>
      <c r="AV4815" s="548"/>
      <c r="AW4815" s="414"/>
      <c r="AX4815" s="383"/>
      <c r="AY4815" s="548"/>
      <c r="AZ4815" s="414"/>
      <c r="BA4815" s="383"/>
      <c r="BB4815" s="548"/>
      <c r="BC4815" s="78"/>
      <c r="BD4815" s="414"/>
      <c r="BE4815" s="414"/>
      <c r="BF4815" s="414"/>
      <c r="BG4815" s="414"/>
      <c r="BH4815" s="414"/>
      <c r="BI4815" s="383"/>
      <c r="BJ4815" s="383"/>
      <c r="BK4815" s="78"/>
      <c r="BL4815" s="414"/>
      <c r="BM4815" s="383"/>
      <c r="BN4815" s="78"/>
      <c r="BO4815" s="414"/>
      <c r="BP4815" s="78"/>
      <c r="BQ4815" s="414"/>
      <c r="BR4815" s="383"/>
      <c r="BS4815" s="78"/>
      <c r="BT4815" s="83"/>
      <c r="BU4815" s="75"/>
      <c r="BV4815" s="74"/>
      <c r="BW4815" s="74"/>
      <c r="BX4815" s="98" t="s">
        <v>8110</v>
      </c>
      <c r="BY4815" s="112">
        <f t="shared" si="467"/>
        <v>4810</v>
      </c>
      <c r="BZ4815" s="65">
        <f t="shared" si="466"/>
        <v>0</v>
      </c>
      <c r="CA4815" s="359">
        <f t="shared" si="461"/>
        <v>2</v>
      </c>
      <c r="CB4815" s="359">
        <f t="shared" si="462"/>
        <v>8</v>
      </c>
      <c r="CC4815" s="359">
        <f t="shared" si="463"/>
        <v>2023</v>
      </c>
      <c r="CD4815" s="359" t="str">
        <f t="shared" si="464"/>
        <v xml:space="preserve">28202352240INCENDIO FORESTAL </v>
      </c>
    </row>
    <row r="4816" spans="1:82" s="121" customFormat="1" ht="96" customHeight="1">
      <c r="A4816" s="13"/>
      <c r="B4816" s="13"/>
      <c r="C4816" s="13"/>
      <c r="D4816" s="149">
        <v>45245</v>
      </c>
      <c r="E4816" s="149" t="s">
        <v>2852</v>
      </c>
      <c r="F4816" s="150" t="s">
        <v>2714</v>
      </c>
      <c r="G4816" s="504" t="s">
        <v>2803</v>
      </c>
      <c r="H4816" s="85" t="str">
        <f>VLOOKUP(E4816&amp;F4816,Divipola!$C$1:$F$1149,4,FALSE)</f>
        <v>08001</v>
      </c>
      <c r="I4816" s="77"/>
      <c r="J4816" s="181"/>
      <c r="K4816" s="207"/>
      <c r="L4816" s="207"/>
      <c r="M4816" s="207"/>
      <c r="N4816" s="207">
        <v>240</v>
      </c>
      <c r="O4816" s="207">
        <v>60</v>
      </c>
      <c r="P4816" s="207"/>
      <c r="Q4816" s="207">
        <v>60</v>
      </c>
      <c r="R4816" s="207"/>
      <c r="S4816" s="207"/>
      <c r="T4816" s="207"/>
      <c r="U4816" s="207"/>
      <c r="V4816" s="207"/>
      <c r="W4816" s="207"/>
      <c r="X4816" s="207"/>
      <c r="Y4816" s="207"/>
      <c r="Z4816" s="208"/>
      <c r="AA4816" s="186"/>
      <c r="AB4816" s="383"/>
      <c r="AC4816" s="73"/>
      <c r="AD4816" s="414"/>
      <c r="AE4816" s="393"/>
      <c r="AF4816" s="78"/>
      <c r="AG4816" s="414"/>
      <c r="AH4816" s="383"/>
      <c r="AI4816" s="453"/>
      <c r="AJ4816" s="453"/>
      <c r="AK4816" s="414"/>
      <c r="AL4816" s="383"/>
      <c r="AM4816" s="383"/>
      <c r="AN4816" s="523"/>
      <c r="AO4816" s="414"/>
      <c r="AP4816" s="548"/>
      <c r="AQ4816" s="414"/>
      <c r="AR4816" s="78"/>
      <c r="AS4816" s="78"/>
      <c r="AT4816" s="414"/>
      <c r="AU4816" s="548"/>
      <c r="AV4816" s="548"/>
      <c r="AW4816" s="414"/>
      <c r="AX4816" s="383"/>
      <c r="AY4816" s="548"/>
      <c r="AZ4816" s="414"/>
      <c r="BA4816" s="383"/>
      <c r="BB4816" s="548"/>
      <c r="BC4816" s="78"/>
      <c r="BD4816" s="414"/>
      <c r="BE4816" s="414"/>
      <c r="BF4816" s="414"/>
      <c r="BG4816" s="414"/>
      <c r="BH4816" s="414"/>
      <c r="BI4816" s="383"/>
      <c r="BJ4816" s="383"/>
      <c r="BK4816" s="78"/>
      <c r="BL4816" s="414"/>
      <c r="BM4816" s="383"/>
      <c r="BN4816" s="78"/>
      <c r="BO4816" s="414"/>
      <c r="BP4816" s="78"/>
      <c r="BQ4816" s="414"/>
      <c r="BR4816" s="383"/>
      <c r="BS4816" s="78"/>
      <c r="BT4816" s="83"/>
      <c r="BU4816" s="75"/>
      <c r="BV4816" s="74"/>
      <c r="BW4816" s="74"/>
      <c r="BX4816" s="98" t="s">
        <v>8116</v>
      </c>
      <c r="BY4816" s="112">
        <f t="shared" si="467"/>
        <v>4811</v>
      </c>
      <c r="BZ4816" s="65">
        <f t="shared" si="466"/>
        <v>0</v>
      </c>
      <c r="CA4816" s="359">
        <f t="shared" si="461"/>
        <v>15</v>
      </c>
      <c r="CB4816" s="359">
        <f t="shared" si="462"/>
        <v>11</v>
      </c>
      <c r="CC4816" s="359">
        <f t="shared" si="463"/>
        <v>2023</v>
      </c>
      <c r="CD4816" s="359" t="str">
        <f t="shared" si="464"/>
        <v>1511202308001VENDAVAL</v>
      </c>
    </row>
    <row r="4817" spans="1:82" s="121" customFormat="1" ht="96" customHeight="1">
      <c r="A4817" s="13"/>
      <c r="B4817" s="13"/>
      <c r="C4817" s="13"/>
      <c r="D4817" s="123">
        <v>45245</v>
      </c>
      <c r="E4817" s="114" t="s">
        <v>2720</v>
      </c>
      <c r="F4817" s="99" t="s">
        <v>2031</v>
      </c>
      <c r="G4817" s="99" t="s">
        <v>2827</v>
      </c>
      <c r="H4817" s="85" t="str">
        <f>VLOOKUP(E4817&amp;F4817,Divipola!$C$1:$F$1149,4,FALSE)</f>
        <v>66440</v>
      </c>
      <c r="I4817" s="77"/>
      <c r="J4817" s="181"/>
      <c r="K4817" s="146"/>
      <c r="L4817" s="146"/>
      <c r="M4817" s="146"/>
      <c r="N4817" s="146"/>
      <c r="O4817" s="146"/>
      <c r="P4817" s="146"/>
      <c r="Q4817" s="146"/>
      <c r="R4817" s="146">
        <v>1</v>
      </c>
      <c r="S4817" s="146"/>
      <c r="T4817" s="146"/>
      <c r="U4817" s="146"/>
      <c r="V4817" s="146"/>
      <c r="W4817" s="146"/>
      <c r="X4817" s="146"/>
      <c r="Y4817" s="146"/>
      <c r="Z4817" s="147"/>
      <c r="AA4817" s="148"/>
      <c r="AB4817" s="383"/>
      <c r="AC4817" s="73"/>
      <c r="AD4817" s="414"/>
      <c r="AE4817" s="393"/>
      <c r="AF4817" s="78"/>
      <c r="AG4817" s="414"/>
      <c r="AH4817" s="383"/>
      <c r="AI4817" s="453"/>
      <c r="AJ4817" s="453"/>
      <c r="AK4817" s="414"/>
      <c r="AL4817" s="383"/>
      <c r="AM4817" s="383"/>
      <c r="AN4817" s="523"/>
      <c r="AO4817" s="414"/>
      <c r="AP4817" s="548"/>
      <c r="AQ4817" s="414"/>
      <c r="AR4817" s="78"/>
      <c r="AS4817" s="78"/>
      <c r="AT4817" s="414"/>
      <c r="AU4817" s="548"/>
      <c r="AV4817" s="548"/>
      <c r="AW4817" s="414"/>
      <c r="AX4817" s="383"/>
      <c r="AY4817" s="548"/>
      <c r="AZ4817" s="414"/>
      <c r="BA4817" s="383"/>
      <c r="BB4817" s="548"/>
      <c r="BC4817" s="78"/>
      <c r="BD4817" s="414"/>
      <c r="BE4817" s="414"/>
      <c r="BF4817" s="414"/>
      <c r="BG4817" s="414"/>
      <c r="BH4817" s="414"/>
      <c r="BI4817" s="383"/>
      <c r="BJ4817" s="383"/>
      <c r="BK4817" s="78"/>
      <c r="BL4817" s="414"/>
      <c r="BM4817" s="383"/>
      <c r="BN4817" s="78"/>
      <c r="BO4817" s="414"/>
      <c r="BP4817" s="78"/>
      <c r="BQ4817" s="414"/>
      <c r="BR4817" s="383"/>
      <c r="BS4817" s="78"/>
      <c r="BT4817" s="83"/>
      <c r="BU4817" s="75"/>
      <c r="BV4817" s="74"/>
      <c r="BW4817" s="74"/>
      <c r="BX4817" s="98" t="s">
        <v>8111</v>
      </c>
      <c r="BY4817" s="112">
        <f t="shared" si="467"/>
        <v>4812</v>
      </c>
      <c r="BZ4817" s="65">
        <f>+AD4817+AG4817+AK4817+AO4817+AQ4817+AT4817+AW4817+AZ4817+BD4817+BH4817+BL4817+BO4817+BQ4817</f>
        <v>0</v>
      </c>
      <c r="CA4817" s="359">
        <f t="shared" si="461"/>
        <v>15</v>
      </c>
      <c r="CB4817" s="359">
        <f t="shared" si="462"/>
        <v>11</v>
      </c>
      <c r="CC4817" s="359">
        <f t="shared" si="463"/>
        <v>2023</v>
      </c>
      <c r="CD4817" s="359" t="str">
        <f t="shared" si="464"/>
        <v>1511202366440MOVIMIENTO EN MASA</v>
      </c>
    </row>
    <row r="4818" spans="1:82" s="121" customFormat="1" ht="204" customHeight="1">
      <c r="A4818" s="13"/>
      <c r="B4818" s="13"/>
      <c r="C4818" s="13"/>
      <c r="D4818" s="123">
        <v>45247</v>
      </c>
      <c r="E4818" s="123" t="s">
        <v>2853</v>
      </c>
      <c r="F4818" s="124" t="s">
        <v>2722</v>
      </c>
      <c r="G4818" s="124" t="s">
        <v>2815</v>
      </c>
      <c r="H4818" s="85" t="str">
        <f>VLOOKUP(E4818&amp;F4818,Divipola!$C$1:$F$1149,4,FALSE)</f>
        <v>63001</v>
      </c>
      <c r="I4818" s="77"/>
      <c r="J4818" s="181"/>
      <c r="K4818" s="146"/>
      <c r="L4818" s="146">
        <v>2</v>
      </c>
      <c r="M4818" s="146"/>
      <c r="N4818" s="146">
        <v>20</v>
      </c>
      <c r="O4818" s="146">
        <v>7</v>
      </c>
      <c r="P4818" s="146">
        <v>1</v>
      </c>
      <c r="Q4818" s="146">
        <v>5</v>
      </c>
      <c r="R4818" s="146"/>
      <c r="S4818" s="146"/>
      <c r="T4818" s="146"/>
      <c r="U4818" s="146"/>
      <c r="V4818" s="146"/>
      <c r="W4818" s="146"/>
      <c r="X4818" s="146"/>
      <c r="Y4818" s="146"/>
      <c r="Z4818" s="147"/>
      <c r="AA4818" s="148"/>
      <c r="AB4818" s="383"/>
      <c r="AC4818" s="73"/>
      <c r="AD4818" s="414"/>
      <c r="AE4818" s="393"/>
      <c r="AF4818" s="78"/>
      <c r="AG4818" s="414"/>
      <c r="AH4818" s="383"/>
      <c r="AI4818" s="453"/>
      <c r="AJ4818" s="453"/>
      <c r="AK4818" s="414"/>
      <c r="AL4818" s="383"/>
      <c r="AM4818" s="383"/>
      <c r="AN4818" s="523"/>
      <c r="AO4818" s="414"/>
      <c r="AP4818" s="548"/>
      <c r="AQ4818" s="414"/>
      <c r="AR4818" s="78"/>
      <c r="AS4818" s="78"/>
      <c r="AT4818" s="414"/>
      <c r="AU4818" s="548"/>
      <c r="AV4818" s="548"/>
      <c r="AW4818" s="414"/>
      <c r="AX4818" s="383"/>
      <c r="AY4818" s="548"/>
      <c r="AZ4818" s="414"/>
      <c r="BA4818" s="383"/>
      <c r="BB4818" s="548"/>
      <c r="BC4818" s="78"/>
      <c r="BD4818" s="414"/>
      <c r="BE4818" s="414"/>
      <c r="BF4818" s="414"/>
      <c r="BG4818" s="414"/>
      <c r="BH4818" s="414"/>
      <c r="BI4818" s="383"/>
      <c r="BJ4818" s="383"/>
      <c r="BK4818" s="78"/>
      <c r="BL4818" s="414"/>
      <c r="BM4818" s="383"/>
      <c r="BN4818" s="78"/>
      <c r="BO4818" s="414"/>
      <c r="BP4818" s="78"/>
      <c r="BQ4818" s="414"/>
      <c r="BR4818" s="383"/>
      <c r="BS4818" s="78"/>
      <c r="BT4818" s="83"/>
      <c r="BU4818" s="75"/>
      <c r="BV4818" s="74"/>
      <c r="BW4818" s="74"/>
      <c r="BX4818" s="98" t="s">
        <v>8112</v>
      </c>
      <c r="BY4818" s="112">
        <f t="shared" si="467"/>
        <v>4813</v>
      </c>
      <c r="BZ4818" s="65">
        <f t="shared" ref="BZ4818:BZ4827" si="468">+AD4818+AG4818+AK4818+AO4818+AQ4818+AT4818+AW4818+AZ4818+BD4818+BH4818+BL4818+BO4818+BQ4818</f>
        <v>0</v>
      </c>
      <c r="CA4818" s="359">
        <f t="shared" si="461"/>
        <v>17</v>
      </c>
      <c r="CB4818" s="359">
        <f t="shared" si="462"/>
        <v>11</v>
      </c>
      <c r="CC4818" s="359">
        <f t="shared" si="463"/>
        <v>2023</v>
      </c>
      <c r="CD4818" s="359" t="str">
        <f t="shared" si="464"/>
        <v>1711202363001EXPLOSION</v>
      </c>
    </row>
    <row r="4819" spans="1:82" s="121" customFormat="1" ht="144" customHeight="1">
      <c r="A4819" s="13"/>
      <c r="B4819" s="13"/>
      <c r="C4819" s="13"/>
      <c r="D4819" s="110">
        <v>45246</v>
      </c>
      <c r="E4819" s="125" t="s">
        <v>2723</v>
      </c>
      <c r="F4819" s="126" t="s">
        <v>2707</v>
      </c>
      <c r="G4819" s="126" t="s">
        <v>2943</v>
      </c>
      <c r="H4819" s="85" t="str">
        <f>VLOOKUP(E4819&amp;F4819,Divipola!$C$1:$F$1149,4,FALSE)</f>
        <v>13873</v>
      </c>
      <c r="I4819" s="77"/>
      <c r="J4819" s="181"/>
      <c r="K4819" s="146"/>
      <c r="L4819" s="146"/>
      <c r="M4819" s="146"/>
      <c r="N4819" s="146"/>
      <c r="O4819" s="146"/>
      <c r="P4819" s="146"/>
      <c r="Q4819" s="146"/>
      <c r="R4819" s="146"/>
      <c r="S4819" s="146">
        <v>1</v>
      </c>
      <c r="T4819" s="146"/>
      <c r="U4819" s="146"/>
      <c r="V4819" s="146"/>
      <c r="W4819" s="146"/>
      <c r="X4819" s="146"/>
      <c r="Y4819" s="146"/>
      <c r="Z4819" s="147"/>
      <c r="AA4819" s="148"/>
      <c r="AB4819" s="383"/>
      <c r="AC4819" s="73"/>
      <c r="AD4819" s="414"/>
      <c r="AE4819" s="393"/>
      <c r="AF4819" s="78"/>
      <c r="AG4819" s="414"/>
      <c r="AH4819" s="383"/>
      <c r="AI4819" s="453"/>
      <c r="AJ4819" s="453"/>
      <c r="AK4819" s="414"/>
      <c r="AL4819" s="383"/>
      <c r="AM4819" s="383"/>
      <c r="AN4819" s="523"/>
      <c r="AO4819" s="414"/>
      <c r="AP4819" s="548"/>
      <c r="AQ4819" s="414"/>
      <c r="AR4819" s="78"/>
      <c r="AS4819" s="78"/>
      <c r="AT4819" s="414"/>
      <c r="AU4819" s="548"/>
      <c r="AV4819" s="548"/>
      <c r="AW4819" s="414"/>
      <c r="AX4819" s="383"/>
      <c r="AY4819" s="548"/>
      <c r="AZ4819" s="414"/>
      <c r="BA4819" s="383"/>
      <c r="BB4819" s="548"/>
      <c r="BC4819" s="78"/>
      <c r="BD4819" s="414"/>
      <c r="BE4819" s="414"/>
      <c r="BF4819" s="414"/>
      <c r="BG4819" s="414"/>
      <c r="BH4819" s="414"/>
      <c r="BI4819" s="383"/>
      <c r="BJ4819" s="383"/>
      <c r="BK4819" s="78"/>
      <c r="BL4819" s="414"/>
      <c r="BM4819" s="383"/>
      <c r="BN4819" s="78"/>
      <c r="BO4819" s="414"/>
      <c r="BP4819" s="78"/>
      <c r="BQ4819" s="414"/>
      <c r="BR4819" s="383"/>
      <c r="BS4819" s="78"/>
      <c r="BT4819" s="83"/>
      <c r="BU4819" s="75"/>
      <c r="BV4819" s="74"/>
      <c r="BW4819" s="74"/>
      <c r="BX4819" s="98" t="s">
        <v>8113</v>
      </c>
      <c r="BY4819" s="112">
        <f t="shared" si="467"/>
        <v>4814</v>
      </c>
      <c r="BZ4819" s="65">
        <f t="shared" si="468"/>
        <v>0</v>
      </c>
      <c r="CA4819" s="359">
        <f t="shared" si="461"/>
        <v>16</v>
      </c>
      <c r="CB4819" s="359">
        <f t="shared" si="462"/>
        <v>11</v>
      </c>
      <c r="CC4819" s="359">
        <f t="shared" si="463"/>
        <v>2023</v>
      </c>
      <c r="CD4819" s="359" t="str">
        <f t="shared" si="464"/>
        <v>1611202313873COLAPSO ESTRUCTURAL</v>
      </c>
    </row>
    <row r="4820" spans="1:82" s="121" customFormat="1" ht="108" customHeight="1">
      <c r="A4820" s="13"/>
      <c r="B4820" s="13"/>
      <c r="C4820" s="13"/>
      <c r="D4820" s="123">
        <v>45247</v>
      </c>
      <c r="E4820" s="123" t="s">
        <v>2718</v>
      </c>
      <c r="F4820" s="124" t="s">
        <v>2625</v>
      </c>
      <c r="G4820" s="130" t="s">
        <v>8680</v>
      </c>
      <c r="H4820" s="85" t="str">
        <f>VLOOKUP(E4820&amp;F4820,Divipola!$C$1:$F$1149,4,FALSE)</f>
        <v>25815</v>
      </c>
      <c r="I4820" s="77"/>
      <c r="J4820" s="181"/>
      <c r="K4820" s="146"/>
      <c r="L4820" s="146"/>
      <c r="M4820" s="146"/>
      <c r="N4820" s="146"/>
      <c r="O4820" s="146"/>
      <c r="P4820" s="146"/>
      <c r="Q4820" s="146"/>
      <c r="R4820" s="146"/>
      <c r="S4820" s="146"/>
      <c r="T4820" s="146"/>
      <c r="U4820" s="146"/>
      <c r="V4820" s="146"/>
      <c r="W4820" s="146"/>
      <c r="X4820" s="146"/>
      <c r="Y4820" s="146"/>
      <c r="Z4820" s="147">
        <v>2.5</v>
      </c>
      <c r="AA4820" s="148"/>
      <c r="AB4820" s="383"/>
      <c r="AC4820" s="73"/>
      <c r="AD4820" s="414"/>
      <c r="AE4820" s="393"/>
      <c r="AF4820" s="78"/>
      <c r="AG4820" s="414"/>
      <c r="AH4820" s="383"/>
      <c r="AI4820" s="453"/>
      <c r="AJ4820" s="453"/>
      <c r="AK4820" s="414"/>
      <c r="AL4820" s="383"/>
      <c r="AM4820" s="383"/>
      <c r="AN4820" s="523"/>
      <c r="AO4820" s="414"/>
      <c r="AP4820" s="548"/>
      <c r="AQ4820" s="414"/>
      <c r="AR4820" s="78"/>
      <c r="AS4820" s="78"/>
      <c r="AT4820" s="414"/>
      <c r="AU4820" s="548"/>
      <c r="AV4820" s="548"/>
      <c r="AW4820" s="414"/>
      <c r="AX4820" s="383"/>
      <c r="AY4820" s="548"/>
      <c r="AZ4820" s="414"/>
      <c r="BA4820" s="383"/>
      <c r="BB4820" s="548"/>
      <c r="BC4820" s="78"/>
      <c r="BD4820" s="414"/>
      <c r="BE4820" s="414"/>
      <c r="BF4820" s="414"/>
      <c r="BG4820" s="414"/>
      <c r="BH4820" s="414"/>
      <c r="BI4820" s="383"/>
      <c r="BJ4820" s="383"/>
      <c r="BK4820" s="78"/>
      <c r="BL4820" s="414"/>
      <c r="BM4820" s="383"/>
      <c r="BN4820" s="78"/>
      <c r="BO4820" s="414"/>
      <c r="BP4820" s="78"/>
      <c r="BQ4820" s="414"/>
      <c r="BR4820" s="383"/>
      <c r="BS4820" s="78"/>
      <c r="BT4820" s="83"/>
      <c r="BU4820" s="75"/>
      <c r="BV4820" s="74"/>
      <c r="BW4820" s="74"/>
      <c r="BX4820" s="98" t="s">
        <v>8114</v>
      </c>
      <c r="BY4820" s="112">
        <f t="shared" si="467"/>
        <v>4815</v>
      </c>
      <c r="BZ4820" s="65">
        <f t="shared" si="468"/>
        <v>0</v>
      </c>
      <c r="CA4820" s="359">
        <f t="shared" si="461"/>
        <v>17</v>
      </c>
      <c r="CB4820" s="359">
        <f t="shared" si="462"/>
        <v>11</v>
      </c>
      <c r="CC4820" s="359">
        <f t="shared" si="463"/>
        <v>2023</v>
      </c>
      <c r="CD4820" s="359" t="str">
        <f t="shared" si="464"/>
        <v xml:space="preserve">1711202325815INCENDIO FORESTAL </v>
      </c>
    </row>
    <row r="4821" spans="1:82" s="121" customFormat="1" ht="84" customHeight="1">
      <c r="A4821" s="13"/>
      <c r="B4821" s="13"/>
      <c r="C4821" s="13"/>
      <c r="D4821" s="123">
        <v>45247</v>
      </c>
      <c r="E4821" s="123" t="s">
        <v>2853</v>
      </c>
      <c r="F4821" s="124" t="s">
        <v>2652</v>
      </c>
      <c r="G4821" s="126" t="s">
        <v>2827</v>
      </c>
      <c r="H4821" s="85" t="str">
        <f>VLOOKUP(E4821&amp;F4821,Divipola!$C$1:$F$1149,4,FALSE)</f>
        <v>63690</v>
      </c>
      <c r="I4821" s="77"/>
      <c r="J4821" s="181"/>
      <c r="K4821" s="146"/>
      <c r="L4821" s="146"/>
      <c r="M4821" s="146"/>
      <c r="N4821" s="146"/>
      <c r="O4821" s="146"/>
      <c r="P4821" s="146"/>
      <c r="Q4821" s="146"/>
      <c r="R4821" s="146">
        <v>1</v>
      </c>
      <c r="S4821" s="146"/>
      <c r="T4821" s="146"/>
      <c r="U4821" s="146"/>
      <c r="V4821" s="146"/>
      <c r="W4821" s="146"/>
      <c r="X4821" s="146"/>
      <c r="Y4821" s="146"/>
      <c r="Z4821" s="147"/>
      <c r="AA4821" s="148"/>
      <c r="AB4821" s="383"/>
      <c r="AC4821" s="73"/>
      <c r="AD4821" s="414"/>
      <c r="AE4821" s="393"/>
      <c r="AF4821" s="78"/>
      <c r="AG4821" s="414"/>
      <c r="AH4821" s="383"/>
      <c r="AI4821" s="453"/>
      <c r="AJ4821" s="453"/>
      <c r="AK4821" s="414"/>
      <c r="AL4821" s="383"/>
      <c r="AM4821" s="383"/>
      <c r="AN4821" s="523"/>
      <c r="AO4821" s="414"/>
      <c r="AP4821" s="548"/>
      <c r="AQ4821" s="414"/>
      <c r="AR4821" s="78"/>
      <c r="AS4821" s="78"/>
      <c r="AT4821" s="414"/>
      <c r="AU4821" s="548"/>
      <c r="AV4821" s="548"/>
      <c r="AW4821" s="414"/>
      <c r="AX4821" s="383"/>
      <c r="AY4821" s="548"/>
      <c r="AZ4821" s="414"/>
      <c r="BA4821" s="383"/>
      <c r="BB4821" s="548"/>
      <c r="BC4821" s="78"/>
      <c r="BD4821" s="414"/>
      <c r="BE4821" s="414"/>
      <c r="BF4821" s="414"/>
      <c r="BG4821" s="414"/>
      <c r="BH4821" s="414"/>
      <c r="BI4821" s="383"/>
      <c r="BJ4821" s="383"/>
      <c r="BK4821" s="78"/>
      <c r="BL4821" s="414"/>
      <c r="BM4821" s="383"/>
      <c r="BN4821" s="78"/>
      <c r="BO4821" s="414"/>
      <c r="BP4821" s="78"/>
      <c r="BQ4821" s="414"/>
      <c r="BR4821" s="383"/>
      <c r="BS4821" s="78"/>
      <c r="BT4821" s="83"/>
      <c r="BU4821" s="75"/>
      <c r="BV4821" s="74"/>
      <c r="BW4821" s="74"/>
      <c r="BX4821" s="98" t="s">
        <v>8117</v>
      </c>
      <c r="BY4821" s="112">
        <f t="shared" si="467"/>
        <v>4816</v>
      </c>
      <c r="BZ4821" s="65">
        <f t="shared" si="468"/>
        <v>0</v>
      </c>
      <c r="CA4821" s="359">
        <f t="shared" si="461"/>
        <v>17</v>
      </c>
      <c r="CB4821" s="359">
        <f t="shared" si="462"/>
        <v>11</v>
      </c>
      <c r="CC4821" s="359">
        <f t="shared" si="463"/>
        <v>2023</v>
      </c>
      <c r="CD4821" s="359" t="str">
        <f t="shared" si="464"/>
        <v>1711202363690MOVIMIENTO EN MASA</v>
      </c>
    </row>
    <row r="4822" spans="1:82" s="121" customFormat="1" ht="60" customHeight="1">
      <c r="A4822" s="13"/>
      <c r="B4822" s="13"/>
      <c r="C4822" s="13"/>
      <c r="D4822" s="123">
        <v>45247</v>
      </c>
      <c r="E4822" s="114" t="s">
        <v>2718</v>
      </c>
      <c r="F4822" s="99" t="s">
        <v>2633</v>
      </c>
      <c r="G4822" s="130" t="s">
        <v>8680</v>
      </c>
      <c r="H4822" s="85" t="str">
        <f>VLOOKUP(E4822&amp;F4822,Divipola!$C$1:$F$1149,4,FALSE)</f>
        <v>25290</v>
      </c>
      <c r="I4822" s="77"/>
      <c r="J4822" s="181"/>
      <c r="K4822" s="146"/>
      <c r="L4822" s="146"/>
      <c r="M4822" s="146"/>
      <c r="N4822" s="146"/>
      <c r="O4822" s="146"/>
      <c r="P4822" s="146"/>
      <c r="Q4822" s="146"/>
      <c r="R4822" s="146"/>
      <c r="S4822" s="146"/>
      <c r="T4822" s="146"/>
      <c r="U4822" s="146"/>
      <c r="V4822" s="146"/>
      <c r="W4822" s="146"/>
      <c r="X4822" s="146"/>
      <c r="Y4822" s="146"/>
      <c r="Z4822" s="147">
        <v>3</v>
      </c>
      <c r="AA4822" s="148"/>
      <c r="AB4822" s="383"/>
      <c r="AC4822" s="73"/>
      <c r="AD4822" s="414"/>
      <c r="AE4822" s="393"/>
      <c r="AF4822" s="78"/>
      <c r="AG4822" s="414"/>
      <c r="AH4822" s="383"/>
      <c r="AI4822" s="453"/>
      <c r="AJ4822" s="453"/>
      <c r="AK4822" s="414"/>
      <c r="AL4822" s="383"/>
      <c r="AM4822" s="383"/>
      <c r="AN4822" s="523"/>
      <c r="AO4822" s="414"/>
      <c r="AP4822" s="548"/>
      <c r="AQ4822" s="414"/>
      <c r="AR4822" s="78"/>
      <c r="AS4822" s="78"/>
      <c r="AT4822" s="414"/>
      <c r="AU4822" s="548"/>
      <c r="AV4822" s="548"/>
      <c r="AW4822" s="414"/>
      <c r="AX4822" s="383"/>
      <c r="AY4822" s="548"/>
      <c r="AZ4822" s="414"/>
      <c r="BA4822" s="383"/>
      <c r="BB4822" s="548"/>
      <c r="BC4822" s="78"/>
      <c r="BD4822" s="414"/>
      <c r="BE4822" s="414"/>
      <c r="BF4822" s="414"/>
      <c r="BG4822" s="414"/>
      <c r="BH4822" s="414"/>
      <c r="BI4822" s="383"/>
      <c r="BJ4822" s="383"/>
      <c r="BK4822" s="78"/>
      <c r="BL4822" s="414"/>
      <c r="BM4822" s="383"/>
      <c r="BN4822" s="78"/>
      <c r="BO4822" s="414"/>
      <c r="BP4822" s="78"/>
      <c r="BQ4822" s="414"/>
      <c r="BR4822" s="383"/>
      <c r="BS4822" s="78"/>
      <c r="BT4822" s="83"/>
      <c r="BU4822" s="75"/>
      <c r="BV4822" s="74"/>
      <c r="BW4822" s="74"/>
      <c r="BX4822" s="98" t="s">
        <v>8118</v>
      </c>
      <c r="BY4822" s="112">
        <f t="shared" si="467"/>
        <v>4817</v>
      </c>
      <c r="BZ4822" s="65">
        <f t="shared" si="468"/>
        <v>0</v>
      </c>
      <c r="CA4822" s="359">
        <f t="shared" si="461"/>
        <v>17</v>
      </c>
      <c r="CB4822" s="359">
        <f t="shared" si="462"/>
        <v>11</v>
      </c>
      <c r="CC4822" s="359">
        <f t="shared" si="463"/>
        <v>2023</v>
      </c>
      <c r="CD4822" s="359" t="str">
        <f t="shared" si="464"/>
        <v xml:space="preserve">1711202325290INCENDIO FORESTAL </v>
      </c>
    </row>
    <row r="4823" spans="1:82" s="121" customFormat="1" ht="132" customHeight="1">
      <c r="A4823" s="13"/>
      <c r="B4823" s="13"/>
      <c r="C4823" s="13"/>
      <c r="D4823" s="149">
        <v>45247</v>
      </c>
      <c r="E4823" s="151" t="s">
        <v>2723</v>
      </c>
      <c r="F4823" s="152" t="s">
        <v>2708</v>
      </c>
      <c r="G4823" s="152" t="s">
        <v>2802</v>
      </c>
      <c r="H4823" s="85" t="str">
        <f>VLOOKUP(E4823&amp;F4823,Divipola!$C$1:$F$1149,4,FALSE)</f>
        <v>13442</v>
      </c>
      <c r="I4823" s="77"/>
      <c r="J4823" s="181"/>
      <c r="K4823" s="207"/>
      <c r="L4823" s="207"/>
      <c r="M4823" s="207"/>
      <c r="N4823" s="207">
        <v>5250</v>
      </c>
      <c r="O4823" s="207">
        <v>1600</v>
      </c>
      <c r="P4823" s="207"/>
      <c r="Q4823" s="207">
        <v>800</v>
      </c>
      <c r="R4823" s="207"/>
      <c r="S4823" s="207"/>
      <c r="T4823" s="207"/>
      <c r="U4823" s="207"/>
      <c r="V4823" s="207"/>
      <c r="W4823" s="207"/>
      <c r="X4823" s="207"/>
      <c r="Y4823" s="207"/>
      <c r="Z4823" s="208"/>
      <c r="AA4823" s="186"/>
      <c r="AB4823" s="383"/>
      <c r="AC4823" s="73"/>
      <c r="AD4823" s="414"/>
      <c r="AE4823" s="393"/>
      <c r="AF4823" s="78"/>
      <c r="AG4823" s="414"/>
      <c r="AH4823" s="383"/>
      <c r="AI4823" s="453"/>
      <c r="AJ4823" s="453"/>
      <c r="AK4823" s="414"/>
      <c r="AL4823" s="383"/>
      <c r="AM4823" s="383"/>
      <c r="AN4823" s="523"/>
      <c r="AO4823" s="414"/>
      <c r="AP4823" s="548"/>
      <c r="AQ4823" s="414"/>
      <c r="AR4823" s="78"/>
      <c r="AS4823" s="78"/>
      <c r="AT4823" s="414"/>
      <c r="AU4823" s="548"/>
      <c r="AV4823" s="548"/>
      <c r="AW4823" s="414"/>
      <c r="AX4823" s="383"/>
      <c r="AY4823" s="548"/>
      <c r="AZ4823" s="414"/>
      <c r="BA4823" s="383"/>
      <c r="BB4823" s="548"/>
      <c r="BC4823" s="78"/>
      <c r="BD4823" s="414"/>
      <c r="BE4823" s="414"/>
      <c r="BF4823" s="414"/>
      <c r="BG4823" s="414"/>
      <c r="BH4823" s="414"/>
      <c r="BI4823" s="383"/>
      <c r="BJ4823" s="383"/>
      <c r="BK4823" s="78"/>
      <c r="BL4823" s="414"/>
      <c r="BM4823" s="383"/>
      <c r="BN4823" s="78"/>
      <c r="BO4823" s="414"/>
      <c r="BP4823" s="78"/>
      <c r="BQ4823" s="414"/>
      <c r="BR4823" s="383"/>
      <c r="BS4823" s="78"/>
      <c r="BT4823" s="83"/>
      <c r="BU4823" s="75"/>
      <c r="BV4823" s="74"/>
      <c r="BW4823" s="74"/>
      <c r="BX4823" s="98" t="s">
        <v>8356</v>
      </c>
      <c r="BY4823" s="112">
        <f t="shared" si="467"/>
        <v>4818</v>
      </c>
      <c r="BZ4823" s="65">
        <f t="shared" si="468"/>
        <v>0</v>
      </c>
      <c r="CA4823" s="359">
        <f t="shared" si="461"/>
        <v>17</v>
      </c>
      <c r="CB4823" s="359">
        <f t="shared" si="462"/>
        <v>11</v>
      </c>
      <c r="CC4823" s="359">
        <f t="shared" si="463"/>
        <v>2023</v>
      </c>
      <c r="CD4823" s="359" t="str">
        <f t="shared" si="464"/>
        <v>1711202313442INUNDACION</v>
      </c>
    </row>
    <row r="4824" spans="1:82" s="121" customFormat="1" ht="60" customHeight="1">
      <c r="A4824" s="13"/>
      <c r="B4824" s="13"/>
      <c r="C4824" s="13"/>
      <c r="D4824" s="123">
        <v>45247</v>
      </c>
      <c r="E4824" s="123" t="s">
        <v>2829</v>
      </c>
      <c r="F4824" s="124" t="s">
        <v>2505</v>
      </c>
      <c r="G4824" s="126" t="s">
        <v>2802</v>
      </c>
      <c r="H4824" s="85" t="str">
        <f>VLOOKUP(E4824&amp;F4824,Divipola!$C$1:$F$1149,4,FALSE)</f>
        <v>05607</v>
      </c>
      <c r="I4824" s="77"/>
      <c r="J4824" s="181"/>
      <c r="K4824" s="146"/>
      <c r="L4824" s="146"/>
      <c r="M4824" s="146"/>
      <c r="N4824" s="146"/>
      <c r="O4824" s="146"/>
      <c r="P4824" s="146"/>
      <c r="Q4824" s="146"/>
      <c r="R4824" s="146">
        <v>1</v>
      </c>
      <c r="S4824" s="146"/>
      <c r="T4824" s="146"/>
      <c r="U4824" s="146"/>
      <c r="V4824" s="146"/>
      <c r="W4824" s="146"/>
      <c r="X4824" s="146"/>
      <c r="Y4824" s="146"/>
      <c r="Z4824" s="147"/>
      <c r="AA4824" s="148"/>
      <c r="AB4824" s="383"/>
      <c r="AC4824" s="73"/>
      <c r="AD4824" s="414"/>
      <c r="AE4824" s="393"/>
      <c r="AF4824" s="78"/>
      <c r="AG4824" s="414"/>
      <c r="AH4824" s="383"/>
      <c r="AI4824" s="453"/>
      <c r="AJ4824" s="453"/>
      <c r="AK4824" s="414"/>
      <c r="AL4824" s="383"/>
      <c r="AM4824" s="383"/>
      <c r="AN4824" s="523"/>
      <c r="AO4824" s="414"/>
      <c r="AP4824" s="548"/>
      <c r="AQ4824" s="414"/>
      <c r="AR4824" s="78"/>
      <c r="AS4824" s="78"/>
      <c r="AT4824" s="414"/>
      <c r="AU4824" s="548"/>
      <c r="AV4824" s="548"/>
      <c r="AW4824" s="414"/>
      <c r="AX4824" s="383"/>
      <c r="AY4824" s="548"/>
      <c r="AZ4824" s="414"/>
      <c r="BA4824" s="383"/>
      <c r="BB4824" s="548"/>
      <c r="BC4824" s="78"/>
      <c r="BD4824" s="414"/>
      <c r="BE4824" s="414"/>
      <c r="BF4824" s="414"/>
      <c r="BG4824" s="414"/>
      <c r="BH4824" s="414"/>
      <c r="BI4824" s="383"/>
      <c r="BJ4824" s="383"/>
      <c r="BK4824" s="78"/>
      <c r="BL4824" s="414"/>
      <c r="BM4824" s="383"/>
      <c r="BN4824" s="78"/>
      <c r="BO4824" s="414"/>
      <c r="BP4824" s="78"/>
      <c r="BQ4824" s="414"/>
      <c r="BR4824" s="383"/>
      <c r="BS4824" s="78"/>
      <c r="BT4824" s="83"/>
      <c r="BU4824" s="75"/>
      <c r="BV4824" s="74"/>
      <c r="BW4824" s="74"/>
      <c r="BX4824" s="120" t="s">
        <v>8120</v>
      </c>
      <c r="BY4824" s="112">
        <f t="shared" si="467"/>
        <v>4819</v>
      </c>
      <c r="BZ4824" s="65">
        <f t="shared" si="468"/>
        <v>0</v>
      </c>
      <c r="CA4824" s="359">
        <f t="shared" si="461"/>
        <v>17</v>
      </c>
      <c r="CB4824" s="359">
        <f t="shared" si="462"/>
        <v>11</v>
      </c>
      <c r="CC4824" s="359">
        <f t="shared" si="463"/>
        <v>2023</v>
      </c>
      <c r="CD4824" s="359" t="str">
        <f t="shared" si="464"/>
        <v>1711202305607INUNDACION</v>
      </c>
    </row>
    <row r="4825" spans="1:82" s="121" customFormat="1" ht="48" customHeight="1">
      <c r="A4825" s="13"/>
      <c r="B4825" s="13"/>
      <c r="C4825" s="13"/>
      <c r="D4825" s="123">
        <v>45144</v>
      </c>
      <c r="E4825" s="123" t="s">
        <v>2756</v>
      </c>
      <c r="F4825" s="124" t="s">
        <v>478</v>
      </c>
      <c r="G4825" s="130" t="s">
        <v>8680</v>
      </c>
      <c r="H4825" s="85" t="str">
        <f>VLOOKUP(E4825&amp;F4825,Divipola!$C$1:$F$1149,4,FALSE)</f>
        <v>52287</v>
      </c>
      <c r="I4825" s="77"/>
      <c r="J4825" s="181"/>
      <c r="K4825" s="146"/>
      <c r="L4825" s="146"/>
      <c r="M4825" s="146"/>
      <c r="N4825" s="146"/>
      <c r="O4825" s="146"/>
      <c r="P4825" s="146"/>
      <c r="Q4825" s="146"/>
      <c r="R4825" s="146"/>
      <c r="S4825" s="146"/>
      <c r="T4825" s="146"/>
      <c r="U4825" s="146"/>
      <c r="V4825" s="146"/>
      <c r="W4825" s="146"/>
      <c r="X4825" s="146"/>
      <c r="Y4825" s="146"/>
      <c r="Z4825" s="147">
        <v>2</v>
      </c>
      <c r="AA4825" s="148"/>
      <c r="AB4825" s="383"/>
      <c r="AC4825" s="73"/>
      <c r="AD4825" s="414"/>
      <c r="AE4825" s="393"/>
      <c r="AF4825" s="78"/>
      <c r="AG4825" s="414"/>
      <c r="AH4825" s="383"/>
      <c r="AI4825" s="453"/>
      <c r="AJ4825" s="453"/>
      <c r="AK4825" s="414"/>
      <c r="AL4825" s="383"/>
      <c r="AM4825" s="383"/>
      <c r="AN4825" s="523"/>
      <c r="AO4825" s="414"/>
      <c r="AP4825" s="548"/>
      <c r="AQ4825" s="414"/>
      <c r="AR4825" s="78"/>
      <c r="AS4825" s="78"/>
      <c r="AT4825" s="414"/>
      <c r="AU4825" s="548"/>
      <c r="AV4825" s="548"/>
      <c r="AW4825" s="414"/>
      <c r="AX4825" s="383"/>
      <c r="AY4825" s="548"/>
      <c r="AZ4825" s="414"/>
      <c r="BA4825" s="383"/>
      <c r="BB4825" s="548"/>
      <c r="BC4825" s="78"/>
      <c r="BD4825" s="414"/>
      <c r="BE4825" s="414"/>
      <c r="BF4825" s="414"/>
      <c r="BG4825" s="414"/>
      <c r="BH4825" s="414"/>
      <c r="BI4825" s="383"/>
      <c r="BJ4825" s="383"/>
      <c r="BK4825" s="78"/>
      <c r="BL4825" s="414"/>
      <c r="BM4825" s="383"/>
      <c r="BN4825" s="78"/>
      <c r="BO4825" s="414"/>
      <c r="BP4825" s="78"/>
      <c r="BQ4825" s="414"/>
      <c r="BR4825" s="383"/>
      <c r="BS4825" s="78"/>
      <c r="BT4825" s="83"/>
      <c r="BU4825" s="75"/>
      <c r="BV4825" s="74"/>
      <c r="BW4825" s="74"/>
      <c r="BX4825" s="120" t="s">
        <v>8121</v>
      </c>
      <c r="BY4825" s="112">
        <f t="shared" si="467"/>
        <v>4820</v>
      </c>
      <c r="BZ4825" s="65">
        <f t="shared" si="468"/>
        <v>0</v>
      </c>
      <c r="CA4825" s="359">
        <f t="shared" si="461"/>
        <v>6</v>
      </c>
      <c r="CB4825" s="359">
        <f t="shared" si="462"/>
        <v>8</v>
      </c>
      <c r="CC4825" s="359">
        <f t="shared" si="463"/>
        <v>2023</v>
      </c>
      <c r="CD4825" s="359" t="str">
        <f t="shared" si="464"/>
        <v xml:space="preserve">68202352287INCENDIO FORESTAL </v>
      </c>
    </row>
    <row r="4826" spans="1:82" s="121" customFormat="1" ht="48" customHeight="1">
      <c r="A4826" s="13"/>
      <c r="B4826" s="13"/>
      <c r="C4826" s="13"/>
      <c r="D4826" s="123">
        <v>45144</v>
      </c>
      <c r="E4826" s="123" t="s">
        <v>2756</v>
      </c>
      <c r="F4826" s="99" t="s">
        <v>2047</v>
      </c>
      <c r="G4826" s="130" t="s">
        <v>8680</v>
      </c>
      <c r="H4826" s="85" t="str">
        <f>VLOOKUP(E4826&amp;F4826,Divipola!$C$1:$F$1149,4,FALSE)</f>
        <v>52678</v>
      </c>
      <c r="I4826" s="77"/>
      <c r="J4826" s="181"/>
      <c r="K4826" s="146"/>
      <c r="L4826" s="146"/>
      <c r="M4826" s="146"/>
      <c r="N4826" s="146"/>
      <c r="O4826" s="146"/>
      <c r="P4826" s="146"/>
      <c r="Q4826" s="146"/>
      <c r="R4826" s="146"/>
      <c r="S4826" s="146"/>
      <c r="T4826" s="146"/>
      <c r="U4826" s="146"/>
      <c r="V4826" s="146"/>
      <c r="W4826" s="146"/>
      <c r="X4826" s="146"/>
      <c r="Y4826" s="146"/>
      <c r="Z4826" s="147">
        <v>1</v>
      </c>
      <c r="AA4826" s="148"/>
      <c r="AB4826" s="383"/>
      <c r="AC4826" s="73"/>
      <c r="AD4826" s="414"/>
      <c r="AE4826" s="393"/>
      <c r="AF4826" s="78"/>
      <c r="AG4826" s="414"/>
      <c r="AH4826" s="383"/>
      <c r="AI4826" s="453"/>
      <c r="AJ4826" s="453"/>
      <c r="AK4826" s="414"/>
      <c r="AL4826" s="383"/>
      <c r="AM4826" s="383"/>
      <c r="AN4826" s="523"/>
      <c r="AO4826" s="414"/>
      <c r="AP4826" s="548"/>
      <c r="AQ4826" s="414"/>
      <c r="AR4826" s="78"/>
      <c r="AS4826" s="78"/>
      <c r="AT4826" s="414"/>
      <c r="AU4826" s="548"/>
      <c r="AV4826" s="548"/>
      <c r="AW4826" s="414"/>
      <c r="AX4826" s="383"/>
      <c r="AY4826" s="548"/>
      <c r="AZ4826" s="414"/>
      <c r="BA4826" s="383"/>
      <c r="BB4826" s="548"/>
      <c r="BC4826" s="78"/>
      <c r="BD4826" s="414"/>
      <c r="BE4826" s="414"/>
      <c r="BF4826" s="414"/>
      <c r="BG4826" s="414"/>
      <c r="BH4826" s="414"/>
      <c r="BI4826" s="383"/>
      <c r="BJ4826" s="383"/>
      <c r="BK4826" s="78"/>
      <c r="BL4826" s="414"/>
      <c r="BM4826" s="383"/>
      <c r="BN4826" s="78"/>
      <c r="BO4826" s="414"/>
      <c r="BP4826" s="78"/>
      <c r="BQ4826" s="414"/>
      <c r="BR4826" s="383"/>
      <c r="BS4826" s="78"/>
      <c r="BT4826" s="83"/>
      <c r="BU4826" s="75"/>
      <c r="BV4826" s="74"/>
      <c r="BW4826" s="74"/>
      <c r="BX4826" s="98" t="s">
        <v>8122</v>
      </c>
      <c r="BY4826" s="112">
        <f t="shared" si="467"/>
        <v>4821</v>
      </c>
      <c r="BZ4826" s="65">
        <f t="shared" si="468"/>
        <v>0</v>
      </c>
      <c r="CA4826" s="359">
        <f t="shared" ref="CA4826:CA4889" si="469">DAY(D4826)</f>
        <v>6</v>
      </c>
      <c r="CB4826" s="359">
        <f t="shared" ref="CB4826:CB4889" si="470">MONTH(D4826)</f>
        <v>8</v>
      </c>
      <c r="CC4826" s="359">
        <f t="shared" ref="CC4826:CC4889" si="471">YEAR(D4826)</f>
        <v>2023</v>
      </c>
      <c r="CD4826" s="359" t="str">
        <f t="shared" ref="CD4826:CD4889" si="472">CONCATENATE(CA4826,CB4826,CC4826,H4826,G4826)</f>
        <v xml:space="preserve">68202352678INCENDIO FORESTAL </v>
      </c>
    </row>
    <row r="4827" spans="1:82" s="121" customFormat="1" ht="48" customHeight="1">
      <c r="A4827" s="13"/>
      <c r="B4827" s="13"/>
      <c r="C4827" s="13"/>
      <c r="D4827" s="123">
        <v>45144</v>
      </c>
      <c r="E4827" s="123" t="s">
        <v>2756</v>
      </c>
      <c r="F4827" s="126" t="s">
        <v>2756</v>
      </c>
      <c r="G4827" s="130" t="s">
        <v>8680</v>
      </c>
      <c r="H4827" s="85" t="str">
        <f>VLOOKUP(E4827&amp;F4827,Divipola!$C$1:$F$1149,4,FALSE)</f>
        <v>52480</v>
      </c>
      <c r="I4827" s="77"/>
      <c r="J4827" s="181"/>
      <c r="K4827" s="146"/>
      <c r="L4827" s="146"/>
      <c r="M4827" s="146"/>
      <c r="N4827" s="146"/>
      <c r="O4827" s="146"/>
      <c r="P4827" s="146"/>
      <c r="Q4827" s="146"/>
      <c r="R4827" s="146"/>
      <c r="S4827" s="146"/>
      <c r="T4827" s="146"/>
      <c r="U4827" s="146"/>
      <c r="V4827" s="146"/>
      <c r="W4827" s="146"/>
      <c r="X4827" s="146"/>
      <c r="Y4827" s="146"/>
      <c r="Z4827" s="147">
        <v>5</v>
      </c>
      <c r="AA4827" s="148"/>
      <c r="AB4827" s="383"/>
      <c r="AC4827" s="73"/>
      <c r="AD4827" s="414"/>
      <c r="AE4827" s="393"/>
      <c r="AF4827" s="78"/>
      <c r="AG4827" s="414"/>
      <c r="AH4827" s="383"/>
      <c r="AI4827" s="453"/>
      <c r="AJ4827" s="453"/>
      <c r="AK4827" s="414"/>
      <c r="AL4827" s="383"/>
      <c r="AM4827" s="383"/>
      <c r="AN4827" s="523"/>
      <c r="AO4827" s="414"/>
      <c r="AP4827" s="548"/>
      <c r="AQ4827" s="414"/>
      <c r="AR4827" s="78"/>
      <c r="AS4827" s="78"/>
      <c r="AT4827" s="414"/>
      <c r="AU4827" s="548"/>
      <c r="AV4827" s="548"/>
      <c r="AW4827" s="414"/>
      <c r="AX4827" s="383"/>
      <c r="AY4827" s="548"/>
      <c r="AZ4827" s="414"/>
      <c r="BA4827" s="383"/>
      <c r="BB4827" s="548"/>
      <c r="BC4827" s="78"/>
      <c r="BD4827" s="414"/>
      <c r="BE4827" s="414"/>
      <c r="BF4827" s="414"/>
      <c r="BG4827" s="414"/>
      <c r="BH4827" s="414"/>
      <c r="BI4827" s="383"/>
      <c r="BJ4827" s="383"/>
      <c r="BK4827" s="78"/>
      <c r="BL4827" s="414"/>
      <c r="BM4827" s="383"/>
      <c r="BN4827" s="78"/>
      <c r="BO4827" s="414"/>
      <c r="BP4827" s="78"/>
      <c r="BQ4827" s="414"/>
      <c r="BR4827" s="383"/>
      <c r="BS4827" s="78"/>
      <c r="BT4827" s="83"/>
      <c r="BU4827" s="75"/>
      <c r="BV4827" s="74"/>
      <c r="BW4827" s="74"/>
      <c r="BX4827" s="98" t="s">
        <v>8123</v>
      </c>
      <c r="BY4827" s="112">
        <f t="shared" si="467"/>
        <v>4822</v>
      </c>
      <c r="BZ4827" s="65">
        <f t="shared" si="468"/>
        <v>0</v>
      </c>
      <c r="CA4827" s="359">
        <f t="shared" si="469"/>
        <v>6</v>
      </c>
      <c r="CB4827" s="359">
        <f t="shared" si="470"/>
        <v>8</v>
      </c>
      <c r="CC4827" s="359">
        <f t="shared" si="471"/>
        <v>2023</v>
      </c>
      <c r="CD4827" s="359" t="str">
        <f t="shared" si="472"/>
        <v xml:space="preserve">68202352480INCENDIO FORESTAL </v>
      </c>
    </row>
    <row r="4828" spans="1:82" s="121" customFormat="1" ht="108" customHeight="1">
      <c r="A4828" s="13"/>
      <c r="B4828" s="13"/>
      <c r="C4828" s="13"/>
      <c r="D4828" s="123">
        <v>45248</v>
      </c>
      <c r="E4828" s="123" t="s">
        <v>2720</v>
      </c>
      <c r="F4828" s="124" t="s">
        <v>2031</v>
      </c>
      <c r="G4828" s="126" t="s">
        <v>2827</v>
      </c>
      <c r="H4828" s="85" t="str">
        <f>VLOOKUP(E4828&amp;F4828,Divipola!$C$1:$F$1149,4,FALSE)</f>
        <v>66440</v>
      </c>
      <c r="I4828" s="77"/>
      <c r="J4828" s="181"/>
      <c r="K4828" s="146"/>
      <c r="L4828" s="146"/>
      <c r="M4828" s="146"/>
      <c r="N4828" s="146"/>
      <c r="O4828" s="146"/>
      <c r="P4828" s="146"/>
      <c r="Q4828" s="146"/>
      <c r="R4828" s="146">
        <v>1</v>
      </c>
      <c r="S4828" s="146"/>
      <c r="T4828" s="146"/>
      <c r="U4828" s="146"/>
      <c r="V4828" s="146"/>
      <c r="W4828" s="146"/>
      <c r="X4828" s="146"/>
      <c r="Y4828" s="146"/>
      <c r="Z4828" s="147"/>
      <c r="AA4828" s="148"/>
      <c r="AB4828" s="383"/>
      <c r="AC4828" s="73"/>
      <c r="AD4828" s="414"/>
      <c r="AE4828" s="393"/>
      <c r="AF4828" s="78"/>
      <c r="AG4828" s="414"/>
      <c r="AH4828" s="383"/>
      <c r="AI4828" s="453"/>
      <c r="AJ4828" s="453"/>
      <c r="AK4828" s="414"/>
      <c r="AL4828" s="383"/>
      <c r="AM4828" s="383"/>
      <c r="AN4828" s="523"/>
      <c r="AO4828" s="414"/>
      <c r="AP4828" s="548"/>
      <c r="AQ4828" s="414"/>
      <c r="AR4828" s="78"/>
      <c r="AS4828" s="78"/>
      <c r="AT4828" s="414"/>
      <c r="AU4828" s="548"/>
      <c r="AV4828" s="548"/>
      <c r="AW4828" s="414"/>
      <c r="AX4828" s="383"/>
      <c r="AY4828" s="548"/>
      <c r="AZ4828" s="414"/>
      <c r="BA4828" s="383"/>
      <c r="BB4828" s="548"/>
      <c r="BC4828" s="78"/>
      <c r="BD4828" s="414"/>
      <c r="BE4828" s="414"/>
      <c r="BF4828" s="414"/>
      <c r="BG4828" s="414"/>
      <c r="BH4828" s="414"/>
      <c r="BI4828" s="383"/>
      <c r="BJ4828" s="383"/>
      <c r="BK4828" s="78"/>
      <c r="BL4828" s="414"/>
      <c r="BM4828" s="383"/>
      <c r="BN4828" s="78"/>
      <c r="BO4828" s="414"/>
      <c r="BP4828" s="78"/>
      <c r="BQ4828" s="414"/>
      <c r="BR4828" s="383"/>
      <c r="BS4828" s="78"/>
      <c r="BT4828" s="83"/>
      <c r="BU4828" s="170"/>
      <c r="BV4828" s="171"/>
      <c r="BW4828" s="171"/>
      <c r="BX4828" s="98" t="s">
        <v>8126</v>
      </c>
      <c r="BY4828" s="112">
        <f t="shared" si="467"/>
        <v>4823</v>
      </c>
      <c r="BZ4828" s="65">
        <f>+AD4828+AG4828+AK4828+AO4828+AQ4828+AT4828+AW4828+AZ4828+BD4828+BH4828+BL4828+BO4828+BQ4828</f>
        <v>0</v>
      </c>
      <c r="CA4828" s="359">
        <f t="shared" si="469"/>
        <v>18</v>
      </c>
      <c r="CB4828" s="359">
        <f t="shared" si="470"/>
        <v>11</v>
      </c>
      <c r="CC4828" s="359">
        <f t="shared" si="471"/>
        <v>2023</v>
      </c>
      <c r="CD4828" s="359" t="str">
        <f t="shared" si="472"/>
        <v>1811202366440MOVIMIENTO EN MASA</v>
      </c>
    </row>
    <row r="4829" spans="1:82" s="121" customFormat="1" ht="132" customHeight="1">
      <c r="A4829" s="13"/>
      <c r="B4829" s="13"/>
      <c r="C4829" s="13"/>
      <c r="D4829" s="123">
        <v>45247</v>
      </c>
      <c r="E4829" s="114" t="s">
        <v>2829</v>
      </c>
      <c r="F4829" s="99" t="s">
        <v>2052</v>
      </c>
      <c r="G4829" s="99" t="s">
        <v>2802</v>
      </c>
      <c r="H4829" s="85" t="str">
        <f>VLOOKUP(E4829&amp;F4829,Divipola!$C$1:$F$1149,4,FALSE)</f>
        <v>05873</v>
      </c>
      <c r="I4829" s="77"/>
      <c r="J4829" s="181"/>
      <c r="K4829" s="146"/>
      <c r="L4829" s="146"/>
      <c r="M4829" s="146"/>
      <c r="N4829" s="146">
        <v>480</v>
      </c>
      <c r="O4829" s="146">
        <v>120</v>
      </c>
      <c r="P4829" s="146">
        <v>20</v>
      </c>
      <c r="Q4829" s="146">
        <v>100</v>
      </c>
      <c r="R4829" s="146"/>
      <c r="S4829" s="146"/>
      <c r="T4829" s="146"/>
      <c r="U4829" s="146"/>
      <c r="V4829" s="146"/>
      <c r="W4829" s="146"/>
      <c r="X4829" s="146"/>
      <c r="Y4829" s="146"/>
      <c r="Z4829" s="147"/>
      <c r="AA4829" s="148"/>
      <c r="AB4829" s="385">
        <v>45273</v>
      </c>
      <c r="AC4829" s="448" t="s">
        <v>8581</v>
      </c>
      <c r="AD4829" s="414">
        <v>136310600</v>
      </c>
      <c r="AE4829" s="393"/>
      <c r="AF4829" s="78"/>
      <c r="AG4829" s="414"/>
      <c r="AH4829" s="383"/>
      <c r="AI4829" s="453"/>
      <c r="AJ4829" s="453"/>
      <c r="AK4829" s="414"/>
      <c r="AL4829" s="383"/>
      <c r="AM4829" s="383"/>
      <c r="AN4829" s="523"/>
      <c r="AO4829" s="414"/>
      <c r="AP4829" s="548"/>
      <c r="AQ4829" s="414"/>
      <c r="AR4829" s="78"/>
      <c r="AS4829" s="78"/>
      <c r="AT4829" s="414"/>
      <c r="AU4829" s="548"/>
      <c r="AV4829" s="548"/>
      <c r="AW4829" s="414"/>
      <c r="AX4829" s="383"/>
      <c r="AY4829" s="548"/>
      <c r="AZ4829" s="414"/>
      <c r="BA4829" s="383"/>
      <c r="BB4829" s="548"/>
      <c r="BC4829" s="78"/>
      <c r="BD4829" s="414"/>
      <c r="BE4829" s="414"/>
      <c r="BF4829" s="414"/>
      <c r="BG4829" s="414"/>
      <c r="BH4829" s="414"/>
      <c r="BI4829" s="383"/>
      <c r="BJ4829" s="383"/>
      <c r="BK4829" s="78"/>
      <c r="BL4829" s="414"/>
      <c r="BM4829" s="383"/>
      <c r="BN4829" s="78"/>
      <c r="BO4829" s="414"/>
      <c r="BP4829" s="78"/>
      <c r="BQ4829" s="414"/>
      <c r="BR4829" s="383"/>
      <c r="BS4829" s="78"/>
      <c r="BT4829" s="83"/>
      <c r="BU4829" s="75">
        <v>145</v>
      </c>
      <c r="BV4829" s="530">
        <v>45132</v>
      </c>
      <c r="BW4829" s="530">
        <v>45315</v>
      </c>
      <c r="BX4829" s="98" t="s">
        <v>8127</v>
      </c>
      <c r="BY4829" s="112">
        <f t="shared" si="467"/>
        <v>4824</v>
      </c>
      <c r="BZ4829" s="65">
        <f t="shared" ref="BZ4829:BZ4892" si="473">+AD4829+AG4829+AK4829+AO4829+AQ4829+AT4829+AW4829+AZ4829+BD4829+BH4829+BL4829+BO4829+BQ4829</f>
        <v>136310600</v>
      </c>
      <c r="CA4829" s="359">
        <f t="shared" si="469"/>
        <v>17</v>
      </c>
      <c r="CB4829" s="359">
        <f t="shared" si="470"/>
        <v>11</v>
      </c>
      <c r="CC4829" s="359">
        <f t="shared" si="471"/>
        <v>2023</v>
      </c>
      <c r="CD4829" s="359" t="str">
        <f t="shared" si="472"/>
        <v>1711202305873INUNDACION</v>
      </c>
    </row>
    <row r="4830" spans="1:82" s="121" customFormat="1" ht="96" customHeight="1">
      <c r="A4830" s="13"/>
      <c r="B4830" s="13"/>
      <c r="C4830" s="13"/>
      <c r="D4830" s="123">
        <v>45248</v>
      </c>
      <c r="E4830" s="123" t="s">
        <v>2853</v>
      </c>
      <c r="F4830" s="124" t="s">
        <v>476</v>
      </c>
      <c r="G4830" s="124" t="s">
        <v>2827</v>
      </c>
      <c r="H4830" s="85" t="str">
        <f>VLOOKUP(E4830&amp;F4830,Divipola!$C$1:$F$1149,4,FALSE)</f>
        <v>63272</v>
      </c>
      <c r="I4830" s="77"/>
      <c r="J4830" s="181"/>
      <c r="K4830" s="146"/>
      <c r="L4830" s="146"/>
      <c r="M4830" s="146"/>
      <c r="N4830" s="146"/>
      <c r="O4830" s="146"/>
      <c r="P4830" s="146"/>
      <c r="Q4830" s="146"/>
      <c r="R4830" s="146">
        <v>2</v>
      </c>
      <c r="S4830" s="146"/>
      <c r="T4830" s="146"/>
      <c r="U4830" s="146"/>
      <c r="V4830" s="146"/>
      <c r="W4830" s="146"/>
      <c r="X4830" s="146"/>
      <c r="Y4830" s="146"/>
      <c r="Z4830" s="147"/>
      <c r="AA4830" s="148"/>
      <c r="AB4830" s="383"/>
      <c r="AC4830" s="73"/>
      <c r="AD4830" s="414"/>
      <c r="AE4830" s="393"/>
      <c r="AF4830" s="78"/>
      <c r="AG4830" s="414"/>
      <c r="AH4830" s="383"/>
      <c r="AI4830" s="453"/>
      <c r="AJ4830" s="453"/>
      <c r="AK4830" s="414"/>
      <c r="AL4830" s="383"/>
      <c r="AM4830" s="383"/>
      <c r="AN4830" s="523"/>
      <c r="AO4830" s="414"/>
      <c r="AP4830" s="548"/>
      <c r="AQ4830" s="414"/>
      <c r="AR4830" s="78"/>
      <c r="AS4830" s="78"/>
      <c r="AT4830" s="414"/>
      <c r="AU4830" s="548"/>
      <c r="AV4830" s="548"/>
      <c r="AW4830" s="414"/>
      <c r="AX4830" s="383"/>
      <c r="AY4830" s="548"/>
      <c r="AZ4830" s="414"/>
      <c r="BA4830" s="383"/>
      <c r="BB4830" s="548"/>
      <c r="BC4830" s="78"/>
      <c r="BD4830" s="414"/>
      <c r="BE4830" s="414"/>
      <c r="BF4830" s="414"/>
      <c r="BG4830" s="414"/>
      <c r="BH4830" s="414"/>
      <c r="BI4830" s="383"/>
      <c r="BJ4830" s="383"/>
      <c r="BK4830" s="78"/>
      <c r="BL4830" s="414"/>
      <c r="BM4830" s="383"/>
      <c r="BN4830" s="78"/>
      <c r="BO4830" s="414"/>
      <c r="BP4830" s="78"/>
      <c r="BQ4830" s="414"/>
      <c r="BR4830" s="383"/>
      <c r="BS4830" s="78"/>
      <c r="BT4830" s="83"/>
      <c r="BU4830" s="177"/>
      <c r="BV4830" s="178"/>
      <c r="BW4830" s="178"/>
      <c r="BX4830" s="98" t="s">
        <v>8128</v>
      </c>
      <c r="BY4830" s="112">
        <f t="shared" si="467"/>
        <v>4825</v>
      </c>
      <c r="BZ4830" s="65">
        <f t="shared" si="473"/>
        <v>0</v>
      </c>
      <c r="CA4830" s="359">
        <f t="shared" si="469"/>
        <v>18</v>
      </c>
      <c r="CB4830" s="359">
        <f t="shared" si="470"/>
        <v>11</v>
      </c>
      <c r="CC4830" s="359">
        <f t="shared" si="471"/>
        <v>2023</v>
      </c>
      <c r="CD4830" s="359" t="str">
        <f t="shared" si="472"/>
        <v>1811202363272MOVIMIENTO EN MASA</v>
      </c>
    </row>
    <row r="4831" spans="1:82" s="121" customFormat="1" ht="84" customHeight="1">
      <c r="A4831" s="13"/>
      <c r="B4831" s="13"/>
      <c r="C4831" s="13"/>
      <c r="D4831" s="123">
        <v>45248</v>
      </c>
      <c r="E4831" s="114" t="s">
        <v>2853</v>
      </c>
      <c r="F4831" s="99" t="s">
        <v>2163</v>
      </c>
      <c r="G4831" s="99" t="s">
        <v>2827</v>
      </c>
      <c r="H4831" s="85" t="str">
        <f>VLOOKUP(E4831&amp;F4831,Divipola!$C$1:$F$1149,4,FALSE)</f>
        <v>63130</v>
      </c>
      <c r="I4831" s="77"/>
      <c r="J4831" s="181"/>
      <c r="K4831" s="146"/>
      <c r="L4831" s="146"/>
      <c r="M4831" s="146"/>
      <c r="N4831" s="146">
        <v>8</v>
      </c>
      <c r="O4831" s="146">
        <v>2</v>
      </c>
      <c r="P4831" s="146"/>
      <c r="Q4831" s="146">
        <v>2</v>
      </c>
      <c r="R4831" s="146"/>
      <c r="S4831" s="146"/>
      <c r="T4831" s="146"/>
      <c r="U4831" s="146"/>
      <c r="V4831" s="146"/>
      <c r="W4831" s="146"/>
      <c r="X4831" s="146"/>
      <c r="Y4831" s="146"/>
      <c r="Z4831" s="147"/>
      <c r="AA4831" s="148"/>
      <c r="AB4831" s="383"/>
      <c r="AC4831" s="73"/>
      <c r="AD4831" s="414"/>
      <c r="AE4831" s="393"/>
      <c r="AF4831" s="78"/>
      <c r="AG4831" s="414"/>
      <c r="AH4831" s="383"/>
      <c r="AI4831" s="453"/>
      <c r="AJ4831" s="453"/>
      <c r="AK4831" s="414"/>
      <c r="AL4831" s="383"/>
      <c r="AM4831" s="383"/>
      <c r="AN4831" s="523"/>
      <c r="AO4831" s="414"/>
      <c r="AP4831" s="548"/>
      <c r="AQ4831" s="414"/>
      <c r="AR4831" s="78"/>
      <c r="AS4831" s="78"/>
      <c r="AT4831" s="414"/>
      <c r="AU4831" s="548"/>
      <c r="AV4831" s="548"/>
      <c r="AW4831" s="414"/>
      <c r="AX4831" s="383"/>
      <c r="AY4831" s="548"/>
      <c r="AZ4831" s="414"/>
      <c r="BA4831" s="383"/>
      <c r="BB4831" s="548"/>
      <c r="BC4831" s="78"/>
      <c r="BD4831" s="414"/>
      <c r="BE4831" s="414"/>
      <c r="BF4831" s="414"/>
      <c r="BG4831" s="414"/>
      <c r="BH4831" s="414"/>
      <c r="BI4831" s="383"/>
      <c r="BJ4831" s="383"/>
      <c r="BK4831" s="78"/>
      <c r="BL4831" s="414"/>
      <c r="BM4831" s="383"/>
      <c r="BN4831" s="78"/>
      <c r="BO4831" s="414"/>
      <c r="BP4831" s="78"/>
      <c r="BQ4831" s="414"/>
      <c r="BR4831" s="383"/>
      <c r="BS4831" s="78"/>
      <c r="BT4831" s="83"/>
      <c r="BU4831" s="75"/>
      <c r="BV4831" s="74"/>
      <c r="BW4831" s="74"/>
      <c r="BX4831" s="98" t="s">
        <v>8129</v>
      </c>
      <c r="BY4831" s="112">
        <f t="shared" si="467"/>
        <v>4826</v>
      </c>
      <c r="BZ4831" s="65">
        <f t="shared" si="473"/>
        <v>0</v>
      </c>
      <c r="CA4831" s="359">
        <f t="shared" si="469"/>
        <v>18</v>
      </c>
      <c r="CB4831" s="359">
        <f t="shared" si="470"/>
        <v>11</v>
      </c>
      <c r="CC4831" s="359">
        <f t="shared" si="471"/>
        <v>2023</v>
      </c>
      <c r="CD4831" s="359" t="str">
        <f t="shared" si="472"/>
        <v>1811202363130MOVIMIENTO EN MASA</v>
      </c>
    </row>
    <row r="4832" spans="1:82" s="121" customFormat="1" ht="96" customHeight="1">
      <c r="A4832" s="13"/>
      <c r="B4832" s="13"/>
      <c r="C4832" s="13"/>
      <c r="D4832" s="110">
        <v>45248</v>
      </c>
      <c r="E4832" s="125" t="s">
        <v>2853</v>
      </c>
      <c r="F4832" s="126" t="s">
        <v>2163</v>
      </c>
      <c r="G4832" s="126" t="s">
        <v>2807</v>
      </c>
      <c r="H4832" s="85" t="str">
        <f>VLOOKUP(E4832&amp;F4832,Divipola!$C$1:$F$1149,4,FALSE)</f>
        <v>63130</v>
      </c>
      <c r="I4832" s="77"/>
      <c r="J4832" s="181"/>
      <c r="K4832" s="146"/>
      <c r="L4832" s="146"/>
      <c r="M4832" s="146"/>
      <c r="N4832" s="146">
        <v>8</v>
      </c>
      <c r="O4832" s="146">
        <v>2</v>
      </c>
      <c r="P4832" s="146"/>
      <c r="Q4832" s="146">
        <v>2</v>
      </c>
      <c r="R4832" s="146"/>
      <c r="S4832" s="146"/>
      <c r="T4832" s="146"/>
      <c r="U4832" s="146"/>
      <c r="V4832" s="146"/>
      <c r="W4832" s="146"/>
      <c r="X4832" s="146"/>
      <c r="Y4832" s="146"/>
      <c r="Z4832" s="147"/>
      <c r="AA4832" s="148"/>
      <c r="AB4832" s="383"/>
      <c r="AC4832" s="73"/>
      <c r="AD4832" s="414"/>
      <c r="AE4832" s="393"/>
      <c r="AF4832" s="78"/>
      <c r="AG4832" s="414"/>
      <c r="AH4832" s="383"/>
      <c r="AI4832" s="453"/>
      <c r="AJ4832" s="453"/>
      <c r="AK4832" s="414"/>
      <c r="AL4832" s="383"/>
      <c r="AM4832" s="383"/>
      <c r="AN4832" s="523"/>
      <c r="AO4832" s="414"/>
      <c r="AP4832" s="548"/>
      <c r="AQ4832" s="414"/>
      <c r="AR4832" s="78"/>
      <c r="AS4832" s="78"/>
      <c r="AT4832" s="414"/>
      <c r="AU4832" s="548"/>
      <c r="AV4832" s="548"/>
      <c r="AW4832" s="414"/>
      <c r="AX4832" s="383"/>
      <c r="AY4832" s="548"/>
      <c r="AZ4832" s="414"/>
      <c r="BA4832" s="383"/>
      <c r="BB4832" s="548"/>
      <c r="BC4832" s="78"/>
      <c r="BD4832" s="414"/>
      <c r="BE4832" s="414"/>
      <c r="BF4832" s="414"/>
      <c r="BG4832" s="414"/>
      <c r="BH4832" s="414"/>
      <c r="BI4832" s="383"/>
      <c r="BJ4832" s="383"/>
      <c r="BK4832" s="78"/>
      <c r="BL4832" s="414"/>
      <c r="BM4832" s="383"/>
      <c r="BN4832" s="78"/>
      <c r="BO4832" s="414"/>
      <c r="BP4832" s="78"/>
      <c r="BQ4832" s="414"/>
      <c r="BR4832" s="383"/>
      <c r="BS4832" s="78"/>
      <c r="BT4832" s="83"/>
      <c r="BU4832" s="75"/>
      <c r="BV4832" s="74"/>
      <c r="BW4832" s="74"/>
      <c r="BX4832" s="98" t="s">
        <v>8130</v>
      </c>
      <c r="BY4832" s="112">
        <f t="shared" si="467"/>
        <v>4827</v>
      </c>
      <c r="BZ4832" s="65">
        <f t="shared" si="473"/>
        <v>0</v>
      </c>
      <c r="CA4832" s="359">
        <f t="shared" si="469"/>
        <v>18</v>
      </c>
      <c r="CB4832" s="359">
        <f t="shared" si="470"/>
        <v>11</v>
      </c>
      <c r="CC4832" s="359">
        <f t="shared" si="471"/>
        <v>2023</v>
      </c>
      <c r="CD4832" s="359" t="str">
        <f t="shared" si="472"/>
        <v>1811202363130CRECIENTE SUBITA</v>
      </c>
    </row>
    <row r="4833" spans="1:82" s="121" customFormat="1" ht="84" customHeight="1">
      <c r="A4833" s="13"/>
      <c r="B4833" s="13"/>
      <c r="C4833" s="13"/>
      <c r="D4833" s="123">
        <v>45146</v>
      </c>
      <c r="E4833" s="123" t="s">
        <v>2756</v>
      </c>
      <c r="F4833" s="124" t="s">
        <v>149</v>
      </c>
      <c r="G4833" s="130" t="s">
        <v>8680</v>
      </c>
      <c r="H4833" s="85" t="str">
        <f>VLOOKUP(E4833&amp;F4833,Divipola!$C$1:$F$1149,4,FALSE)</f>
        <v>52256</v>
      </c>
      <c r="I4833" s="77"/>
      <c r="J4833" s="181"/>
      <c r="K4833" s="146"/>
      <c r="L4833" s="146"/>
      <c r="M4833" s="146"/>
      <c r="N4833" s="146"/>
      <c r="O4833" s="146"/>
      <c r="P4833" s="146"/>
      <c r="Q4833" s="146"/>
      <c r="R4833" s="146"/>
      <c r="S4833" s="146"/>
      <c r="T4833" s="146"/>
      <c r="U4833" s="146"/>
      <c r="V4833" s="146"/>
      <c r="W4833" s="146"/>
      <c r="X4833" s="146"/>
      <c r="Y4833" s="146"/>
      <c r="Z4833" s="147">
        <v>1</v>
      </c>
      <c r="AA4833" s="148"/>
      <c r="AB4833" s="383"/>
      <c r="AC4833" s="73"/>
      <c r="AD4833" s="414"/>
      <c r="AE4833" s="393"/>
      <c r="AF4833" s="78"/>
      <c r="AG4833" s="414"/>
      <c r="AH4833" s="383"/>
      <c r="AI4833" s="453"/>
      <c r="AJ4833" s="453"/>
      <c r="AK4833" s="414"/>
      <c r="AL4833" s="383"/>
      <c r="AM4833" s="383"/>
      <c r="AN4833" s="523"/>
      <c r="AO4833" s="414"/>
      <c r="AP4833" s="548"/>
      <c r="AQ4833" s="414"/>
      <c r="AR4833" s="78"/>
      <c r="AS4833" s="78"/>
      <c r="AT4833" s="414"/>
      <c r="AU4833" s="548"/>
      <c r="AV4833" s="548"/>
      <c r="AW4833" s="414"/>
      <c r="AX4833" s="383"/>
      <c r="AY4833" s="548"/>
      <c r="AZ4833" s="414"/>
      <c r="BA4833" s="383"/>
      <c r="BB4833" s="548"/>
      <c r="BC4833" s="78"/>
      <c r="BD4833" s="414"/>
      <c r="BE4833" s="414"/>
      <c r="BF4833" s="414"/>
      <c r="BG4833" s="414"/>
      <c r="BH4833" s="414"/>
      <c r="BI4833" s="383"/>
      <c r="BJ4833" s="383"/>
      <c r="BK4833" s="78"/>
      <c r="BL4833" s="414"/>
      <c r="BM4833" s="383"/>
      <c r="BN4833" s="78"/>
      <c r="BO4833" s="414"/>
      <c r="BP4833" s="78"/>
      <c r="BQ4833" s="414"/>
      <c r="BR4833" s="383"/>
      <c r="BS4833" s="78"/>
      <c r="BT4833" s="83"/>
      <c r="BU4833" s="75"/>
      <c r="BV4833" s="74"/>
      <c r="BW4833" s="74"/>
      <c r="BX4833" s="98" t="s">
        <v>8131</v>
      </c>
      <c r="BY4833" s="112">
        <f t="shared" si="467"/>
        <v>4828</v>
      </c>
      <c r="BZ4833" s="65">
        <f t="shared" si="473"/>
        <v>0</v>
      </c>
      <c r="CA4833" s="359">
        <f t="shared" si="469"/>
        <v>8</v>
      </c>
      <c r="CB4833" s="359">
        <f t="shared" si="470"/>
        <v>8</v>
      </c>
      <c r="CC4833" s="359">
        <f t="shared" si="471"/>
        <v>2023</v>
      </c>
      <c r="CD4833" s="359" t="str">
        <f t="shared" si="472"/>
        <v xml:space="preserve">88202352256INCENDIO FORESTAL </v>
      </c>
    </row>
    <row r="4834" spans="1:82" s="121" customFormat="1" ht="84" customHeight="1">
      <c r="A4834" s="13"/>
      <c r="B4834" s="13"/>
      <c r="C4834" s="13"/>
      <c r="D4834" s="123">
        <v>45146</v>
      </c>
      <c r="E4834" s="123" t="s">
        <v>2756</v>
      </c>
      <c r="F4834" s="124" t="s">
        <v>184</v>
      </c>
      <c r="G4834" s="130" t="s">
        <v>8680</v>
      </c>
      <c r="H4834" s="85" t="str">
        <f>VLOOKUP(E4834&amp;F4834,Divipola!$C$1:$F$1149,4,FALSE)</f>
        <v>52411</v>
      </c>
      <c r="I4834" s="77"/>
      <c r="J4834" s="181"/>
      <c r="K4834" s="146"/>
      <c r="L4834" s="146"/>
      <c r="M4834" s="146"/>
      <c r="N4834" s="146"/>
      <c r="O4834" s="146"/>
      <c r="P4834" s="146"/>
      <c r="Q4834" s="146"/>
      <c r="R4834" s="146"/>
      <c r="S4834" s="146"/>
      <c r="T4834" s="146"/>
      <c r="U4834" s="146"/>
      <c r="V4834" s="146"/>
      <c r="W4834" s="146"/>
      <c r="X4834" s="146"/>
      <c r="Y4834" s="146"/>
      <c r="Z4834" s="147">
        <v>120</v>
      </c>
      <c r="AA4834" s="148"/>
      <c r="AB4834" s="383"/>
      <c r="AC4834" s="73"/>
      <c r="AD4834" s="414"/>
      <c r="AE4834" s="393"/>
      <c r="AF4834" s="78"/>
      <c r="AG4834" s="414"/>
      <c r="AH4834" s="383"/>
      <c r="AI4834" s="453"/>
      <c r="AJ4834" s="453"/>
      <c r="AK4834" s="414"/>
      <c r="AL4834" s="383"/>
      <c r="AM4834" s="383"/>
      <c r="AN4834" s="523"/>
      <c r="AO4834" s="414"/>
      <c r="AP4834" s="548"/>
      <c r="AQ4834" s="414"/>
      <c r="AR4834" s="78"/>
      <c r="AS4834" s="78"/>
      <c r="AT4834" s="414"/>
      <c r="AU4834" s="548"/>
      <c r="AV4834" s="548"/>
      <c r="AW4834" s="414"/>
      <c r="AX4834" s="383"/>
      <c r="AY4834" s="548"/>
      <c r="AZ4834" s="414"/>
      <c r="BA4834" s="383"/>
      <c r="BB4834" s="548"/>
      <c r="BC4834" s="78"/>
      <c r="BD4834" s="414"/>
      <c r="BE4834" s="414"/>
      <c r="BF4834" s="414"/>
      <c r="BG4834" s="414"/>
      <c r="BH4834" s="414"/>
      <c r="BI4834" s="383"/>
      <c r="BJ4834" s="383"/>
      <c r="BK4834" s="78"/>
      <c r="BL4834" s="414"/>
      <c r="BM4834" s="383"/>
      <c r="BN4834" s="78"/>
      <c r="BO4834" s="414"/>
      <c r="BP4834" s="78"/>
      <c r="BQ4834" s="414"/>
      <c r="BR4834" s="383"/>
      <c r="BS4834" s="78"/>
      <c r="BT4834" s="83"/>
      <c r="BU4834" s="75"/>
      <c r="BV4834" s="74"/>
      <c r="BW4834" s="74"/>
      <c r="BX4834" s="98" t="s">
        <v>8132</v>
      </c>
      <c r="BY4834" s="112">
        <f t="shared" si="467"/>
        <v>4829</v>
      </c>
      <c r="BZ4834" s="65">
        <f t="shared" si="473"/>
        <v>0</v>
      </c>
      <c r="CA4834" s="359">
        <f t="shared" si="469"/>
        <v>8</v>
      </c>
      <c r="CB4834" s="359">
        <f t="shared" si="470"/>
        <v>8</v>
      </c>
      <c r="CC4834" s="359">
        <f t="shared" si="471"/>
        <v>2023</v>
      </c>
      <c r="CD4834" s="359" t="str">
        <f t="shared" si="472"/>
        <v xml:space="preserve">88202352411INCENDIO FORESTAL </v>
      </c>
    </row>
    <row r="4835" spans="1:82" s="121" customFormat="1" ht="84" customHeight="1">
      <c r="A4835" s="13"/>
      <c r="B4835" s="13"/>
      <c r="C4835" s="13"/>
      <c r="D4835" s="123">
        <v>45146</v>
      </c>
      <c r="E4835" s="123" t="s">
        <v>2756</v>
      </c>
      <c r="F4835" s="124" t="s">
        <v>147</v>
      </c>
      <c r="G4835" s="130" t="s">
        <v>8680</v>
      </c>
      <c r="H4835" s="85" t="str">
        <f>VLOOKUP(E4835&amp;F4835,Divipola!$C$1:$F$1149,4,FALSE)</f>
        <v>52254</v>
      </c>
      <c r="I4835" s="77"/>
      <c r="J4835" s="181"/>
      <c r="K4835" s="146"/>
      <c r="L4835" s="146"/>
      <c r="M4835" s="146"/>
      <c r="N4835" s="146"/>
      <c r="O4835" s="146"/>
      <c r="P4835" s="146"/>
      <c r="Q4835" s="146"/>
      <c r="R4835" s="146"/>
      <c r="S4835" s="146"/>
      <c r="T4835" s="146"/>
      <c r="U4835" s="146"/>
      <c r="V4835" s="146"/>
      <c r="W4835" s="146"/>
      <c r="X4835" s="146"/>
      <c r="Y4835" s="146"/>
      <c r="Z4835" s="147">
        <v>6</v>
      </c>
      <c r="AA4835" s="148"/>
      <c r="AB4835" s="383"/>
      <c r="AC4835" s="73"/>
      <c r="AD4835" s="414"/>
      <c r="AE4835" s="393"/>
      <c r="AF4835" s="78"/>
      <c r="AG4835" s="414"/>
      <c r="AH4835" s="383"/>
      <c r="AI4835" s="453"/>
      <c r="AJ4835" s="453"/>
      <c r="AK4835" s="414"/>
      <c r="AL4835" s="383"/>
      <c r="AM4835" s="383"/>
      <c r="AN4835" s="523"/>
      <c r="AO4835" s="414"/>
      <c r="AP4835" s="548"/>
      <c r="AQ4835" s="414"/>
      <c r="AR4835" s="78"/>
      <c r="AS4835" s="78"/>
      <c r="AT4835" s="414"/>
      <c r="AU4835" s="548"/>
      <c r="AV4835" s="548"/>
      <c r="AW4835" s="414"/>
      <c r="AX4835" s="383"/>
      <c r="AY4835" s="548"/>
      <c r="AZ4835" s="414"/>
      <c r="BA4835" s="383"/>
      <c r="BB4835" s="548"/>
      <c r="BC4835" s="78"/>
      <c r="BD4835" s="414"/>
      <c r="BE4835" s="414"/>
      <c r="BF4835" s="414"/>
      <c r="BG4835" s="414"/>
      <c r="BH4835" s="414"/>
      <c r="BI4835" s="383"/>
      <c r="BJ4835" s="383"/>
      <c r="BK4835" s="78"/>
      <c r="BL4835" s="414"/>
      <c r="BM4835" s="383"/>
      <c r="BN4835" s="78"/>
      <c r="BO4835" s="414"/>
      <c r="BP4835" s="78"/>
      <c r="BQ4835" s="414"/>
      <c r="BR4835" s="383"/>
      <c r="BS4835" s="78"/>
      <c r="BT4835" s="83"/>
      <c r="BU4835" s="75"/>
      <c r="BV4835" s="74"/>
      <c r="BW4835" s="74"/>
      <c r="BX4835" s="98" t="s">
        <v>8133</v>
      </c>
      <c r="BY4835" s="112">
        <f t="shared" si="467"/>
        <v>4830</v>
      </c>
      <c r="BZ4835" s="65">
        <f t="shared" si="473"/>
        <v>0</v>
      </c>
      <c r="CA4835" s="359">
        <f t="shared" si="469"/>
        <v>8</v>
      </c>
      <c r="CB4835" s="359">
        <f t="shared" si="470"/>
        <v>8</v>
      </c>
      <c r="CC4835" s="359">
        <f t="shared" si="471"/>
        <v>2023</v>
      </c>
      <c r="CD4835" s="359" t="str">
        <f t="shared" si="472"/>
        <v xml:space="preserve">88202352254INCENDIO FORESTAL </v>
      </c>
    </row>
    <row r="4836" spans="1:82" s="121" customFormat="1" ht="84" customHeight="1">
      <c r="A4836" s="13"/>
      <c r="B4836" s="13"/>
      <c r="C4836" s="13"/>
      <c r="D4836" s="123">
        <v>45147</v>
      </c>
      <c r="E4836" s="123" t="s">
        <v>2756</v>
      </c>
      <c r="F4836" s="124" t="s">
        <v>478</v>
      </c>
      <c r="G4836" s="130" t="s">
        <v>8680</v>
      </c>
      <c r="H4836" s="85" t="str">
        <f>VLOOKUP(E4836&amp;F4836,Divipola!$C$1:$F$1149,4,FALSE)</f>
        <v>52287</v>
      </c>
      <c r="I4836" s="77"/>
      <c r="J4836" s="181"/>
      <c r="K4836" s="146"/>
      <c r="L4836" s="146"/>
      <c r="M4836" s="146"/>
      <c r="N4836" s="146"/>
      <c r="O4836" s="146"/>
      <c r="P4836" s="146"/>
      <c r="Q4836" s="146"/>
      <c r="R4836" s="146"/>
      <c r="S4836" s="146"/>
      <c r="T4836" s="146"/>
      <c r="U4836" s="146"/>
      <c r="V4836" s="146"/>
      <c r="W4836" s="146"/>
      <c r="X4836" s="146"/>
      <c r="Y4836" s="146"/>
      <c r="Z4836" s="147">
        <v>1</v>
      </c>
      <c r="AA4836" s="148"/>
      <c r="AB4836" s="383"/>
      <c r="AC4836" s="73"/>
      <c r="AD4836" s="414"/>
      <c r="AE4836" s="393"/>
      <c r="AF4836" s="78"/>
      <c r="AG4836" s="414"/>
      <c r="AH4836" s="383"/>
      <c r="AI4836" s="453"/>
      <c r="AJ4836" s="453"/>
      <c r="AK4836" s="414"/>
      <c r="AL4836" s="383"/>
      <c r="AM4836" s="383"/>
      <c r="AN4836" s="523"/>
      <c r="AO4836" s="414"/>
      <c r="AP4836" s="548"/>
      <c r="AQ4836" s="414"/>
      <c r="AR4836" s="78"/>
      <c r="AS4836" s="78"/>
      <c r="AT4836" s="414"/>
      <c r="AU4836" s="548"/>
      <c r="AV4836" s="548"/>
      <c r="AW4836" s="414"/>
      <c r="AX4836" s="383"/>
      <c r="AY4836" s="548"/>
      <c r="AZ4836" s="414"/>
      <c r="BA4836" s="383"/>
      <c r="BB4836" s="548"/>
      <c r="BC4836" s="78"/>
      <c r="BD4836" s="414"/>
      <c r="BE4836" s="414"/>
      <c r="BF4836" s="414"/>
      <c r="BG4836" s="414"/>
      <c r="BH4836" s="414"/>
      <c r="BI4836" s="383"/>
      <c r="BJ4836" s="383"/>
      <c r="BK4836" s="78"/>
      <c r="BL4836" s="414"/>
      <c r="BM4836" s="383"/>
      <c r="BN4836" s="78"/>
      <c r="BO4836" s="414"/>
      <c r="BP4836" s="78"/>
      <c r="BQ4836" s="414"/>
      <c r="BR4836" s="383"/>
      <c r="BS4836" s="78"/>
      <c r="BT4836" s="83"/>
      <c r="BU4836" s="75"/>
      <c r="BV4836" s="74"/>
      <c r="BW4836" s="74"/>
      <c r="BX4836" s="98" t="s">
        <v>8134</v>
      </c>
      <c r="BY4836" s="112">
        <f t="shared" si="467"/>
        <v>4831</v>
      </c>
      <c r="BZ4836" s="65">
        <f t="shared" si="473"/>
        <v>0</v>
      </c>
      <c r="CA4836" s="359">
        <f t="shared" si="469"/>
        <v>9</v>
      </c>
      <c r="CB4836" s="359">
        <f t="shared" si="470"/>
        <v>8</v>
      </c>
      <c r="CC4836" s="359">
        <f t="shared" si="471"/>
        <v>2023</v>
      </c>
      <c r="CD4836" s="359" t="str">
        <f t="shared" si="472"/>
        <v xml:space="preserve">98202352287INCENDIO FORESTAL </v>
      </c>
    </row>
    <row r="4837" spans="1:82" s="121" customFormat="1" ht="84" customHeight="1">
      <c r="A4837" s="13"/>
      <c r="B4837" s="13"/>
      <c r="C4837" s="13"/>
      <c r="D4837" s="123">
        <v>45146</v>
      </c>
      <c r="E4837" s="123" t="s">
        <v>2756</v>
      </c>
      <c r="F4837" s="124" t="s">
        <v>8</v>
      </c>
      <c r="G4837" s="130" t="s">
        <v>8680</v>
      </c>
      <c r="H4837" s="85" t="str">
        <f>VLOOKUP(E4837&amp;F4837,Divipola!$C$1:$F$1149,4,FALSE)</f>
        <v>52207</v>
      </c>
      <c r="I4837" s="77"/>
      <c r="J4837" s="181"/>
      <c r="K4837" s="146"/>
      <c r="L4837" s="146"/>
      <c r="M4837" s="146"/>
      <c r="N4837" s="146"/>
      <c r="O4837" s="146"/>
      <c r="P4837" s="146"/>
      <c r="Q4837" s="146"/>
      <c r="R4837" s="146"/>
      <c r="S4837" s="146"/>
      <c r="T4837" s="146"/>
      <c r="U4837" s="146"/>
      <c r="V4837" s="146"/>
      <c r="W4837" s="146"/>
      <c r="X4837" s="146"/>
      <c r="Y4837" s="146"/>
      <c r="Z4837" s="147">
        <v>5</v>
      </c>
      <c r="AA4837" s="148"/>
      <c r="AB4837" s="383"/>
      <c r="AC4837" s="73"/>
      <c r="AD4837" s="414"/>
      <c r="AE4837" s="393"/>
      <c r="AF4837" s="78"/>
      <c r="AG4837" s="414"/>
      <c r="AH4837" s="383"/>
      <c r="AI4837" s="453"/>
      <c r="AJ4837" s="453"/>
      <c r="AK4837" s="414"/>
      <c r="AL4837" s="383"/>
      <c r="AM4837" s="383"/>
      <c r="AN4837" s="523"/>
      <c r="AO4837" s="414"/>
      <c r="AP4837" s="548"/>
      <c r="AQ4837" s="414"/>
      <c r="AR4837" s="78"/>
      <c r="AS4837" s="78"/>
      <c r="AT4837" s="414"/>
      <c r="AU4837" s="548"/>
      <c r="AV4837" s="548"/>
      <c r="AW4837" s="414"/>
      <c r="AX4837" s="383"/>
      <c r="AY4837" s="548"/>
      <c r="AZ4837" s="414"/>
      <c r="BA4837" s="383"/>
      <c r="BB4837" s="548"/>
      <c r="BC4837" s="78"/>
      <c r="BD4837" s="414"/>
      <c r="BE4837" s="414"/>
      <c r="BF4837" s="414"/>
      <c r="BG4837" s="414"/>
      <c r="BH4837" s="414"/>
      <c r="BI4837" s="383"/>
      <c r="BJ4837" s="383"/>
      <c r="BK4837" s="78"/>
      <c r="BL4837" s="414"/>
      <c r="BM4837" s="383"/>
      <c r="BN4837" s="78"/>
      <c r="BO4837" s="414"/>
      <c r="BP4837" s="78"/>
      <c r="BQ4837" s="414"/>
      <c r="BR4837" s="383"/>
      <c r="BS4837" s="78"/>
      <c r="BT4837" s="83"/>
      <c r="BU4837" s="75"/>
      <c r="BV4837" s="74"/>
      <c r="BW4837" s="74"/>
      <c r="BX4837" s="98" t="s">
        <v>8135</v>
      </c>
      <c r="BY4837" s="112">
        <f t="shared" si="467"/>
        <v>4832</v>
      </c>
      <c r="BZ4837" s="65">
        <f t="shared" si="473"/>
        <v>0</v>
      </c>
      <c r="CA4837" s="359">
        <f t="shared" si="469"/>
        <v>8</v>
      </c>
      <c r="CB4837" s="359">
        <f t="shared" si="470"/>
        <v>8</v>
      </c>
      <c r="CC4837" s="359">
        <f t="shared" si="471"/>
        <v>2023</v>
      </c>
      <c r="CD4837" s="359" t="str">
        <f t="shared" si="472"/>
        <v xml:space="preserve">88202352207INCENDIO FORESTAL </v>
      </c>
    </row>
    <row r="4838" spans="1:82" s="121" customFormat="1" ht="84" customHeight="1">
      <c r="A4838" s="13"/>
      <c r="B4838" s="13"/>
      <c r="C4838" s="13"/>
      <c r="D4838" s="123">
        <v>45146</v>
      </c>
      <c r="E4838" s="123" t="s">
        <v>2756</v>
      </c>
      <c r="F4838" s="124" t="s">
        <v>2110</v>
      </c>
      <c r="G4838" s="130" t="s">
        <v>8680</v>
      </c>
      <c r="H4838" s="85" t="str">
        <f>VLOOKUP(E4838&amp;F4838,Divipola!$C$1:$F$1149,4,FALSE)</f>
        <v>52001</v>
      </c>
      <c r="I4838" s="77"/>
      <c r="J4838" s="181"/>
      <c r="K4838" s="146"/>
      <c r="L4838" s="146"/>
      <c r="M4838" s="146"/>
      <c r="N4838" s="146"/>
      <c r="O4838" s="146"/>
      <c r="P4838" s="146"/>
      <c r="Q4838" s="146"/>
      <c r="R4838" s="146"/>
      <c r="S4838" s="146"/>
      <c r="T4838" s="146"/>
      <c r="U4838" s="146"/>
      <c r="V4838" s="146"/>
      <c r="W4838" s="146"/>
      <c r="X4838" s="146"/>
      <c r="Y4838" s="146"/>
      <c r="Z4838" s="147">
        <v>1</v>
      </c>
      <c r="AA4838" s="148"/>
      <c r="AB4838" s="383"/>
      <c r="AC4838" s="73"/>
      <c r="AD4838" s="414"/>
      <c r="AE4838" s="393"/>
      <c r="AF4838" s="78"/>
      <c r="AG4838" s="414"/>
      <c r="AH4838" s="383"/>
      <c r="AI4838" s="453"/>
      <c r="AJ4838" s="453"/>
      <c r="AK4838" s="414"/>
      <c r="AL4838" s="383"/>
      <c r="AM4838" s="383"/>
      <c r="AN4838" s="523"/>
      <c r="AO4838" s="414"/>
      <c r="AP4838" s="548"/>
      <c r="AQ4838" s="414"/>
      <c r="AR4838" s="78"/>
      <c r="AS4838" s="78"/>
      <c r="AT4838" s="414"/>
      <c r="AU4838" s="548"/>
      <c r="AV4838" s="548"/>
      <c r="AW4838" s="414"/>
      <c r="AX4838" s="383"/>
      <c r="AY4838" s="548"/>
      <c r="AZ4838" s="414"/>
      <c r="BA4838" s="383"/>
      <c r="BB4838" s="548"/>
      <c r="BC4838" s="78"/>
      <c r="BD4838" s="414"/>
      <c r="BE4838" s="414"/>
      <c r="BF4838" s="414"/>
      <c r="BG4838" s="414"/>
      <c r="BH4838" s="414"/>
      <c r="BI4838" s="383"/>
      <c r="BJ4838" s="383"/>
      <c r="BK4838" s="78"/>
      <c r="BL4838" s="414"/>
      <c r="BM4838" s="383"/>
      <c r="BN4838" s="78"/>
      <c r="BO4838" s="414"/>
      <c r="BP4838" s="78"/>
      <c r="BQ4838" s="414"/>
      <c r="BR4838" s="383"/>
      <c r="BS4838" s="78"/>
      <c r="BT4838" s="83"/>
      <c r="BU4838" s="75"/>
      <c r="BV4838" s="74"/>
      <c r="BW4838" s="74"/>
      <c r="BX4838" s="98" t="s">
        <v>8136</v>
      </c>
      <c r="BY4838" s="112">
        <f t="shared" si="467"/>
        <v>4833</v>
      </c>
      <c r="BZ4838" s="65">
        <f t="shared" si="473"/>
        <v>0</v>
      </c>
      <c r="CA4838" s="359">
        <f t="shared" si="469"/>
        <v>8</v>
      </c>
      <c r="CB4838" s="359">
        <f t="shared" si="470"/>
        <v>8</v>
      </c>
      <c r="CC4838" s="359">
        <f t="shared" si="471"/>
        <v>2023</v>
      </c>
      <c r="CD4838" s="359" t="str">
        <f t="shared" si="472"/>
        <v xml:space="preserve">88202352001INCENDIO FORESTAL </v>
      </c>
    </row>
    <row r="4839" spans="1:82" s="121" customFormat="1" ht="84" customHeight="1">
      <c r="A4839" s="13"/>
      <c r="B4839" s="13"/>
      <c r="C4839" s="13"/>
      <c r="D4839" s="123">
        <v>45146</v>
      </c>
      <c r="E4839" s="123" t="s">
        <v>2756</v>
      </c>
      <c r="F4839" s="124" t="s">
        <v>217</v>
      </c>
      <c r="G4839" s="130" t="s">
        <v>8680</v>
      </c>
      <c r="H4839" s="85" t="str">
        <f>VLOOKUP(E4839&amp;F4839,Divipola!$C$1:$F$1149,4,FALSE)</f>
        <v>52786</v>
      </c>
      <c r="I4839" s="77"/>
      <c r="J4839" s="181"/>
      <c r="K4839" s="146"/>
      <c r="L4839" s="146"/>
      <c r="M4839" s="146"/>
      <c r="N4839" s="146"/>
      <c r="O4839" s="146"/>
      <c r="P4839" s="146"/>
      <c r="Q4839" s="146"/>
      <c r="R4839" s="146"/>
      <c r="S4839" s="146"/>
      <c r="T4839" s="146"/>
      <c r="U4839" s="146"/>
      <c r="V4839" s="146"/>
      <c r="W4839" s="146"/>
      <c r="X4839" s="146"/>
      <c r="Y4839" s="146"/>
      <c r="Z4839" s="147">
        <v>8</v>
      </c>
      <c r="AA4839" s="148"/>
      <c r="AB4839" s="383"/>
      <c r="AC4839" s="73"/>
      <c r="AD4839" s="414"/>
      <c r="AE4839" s="393"/>
      <c r="AF4839" s="78"/>
      <c r="AG4839" s="414"/>
      <c r="AH4839" s="383"/>
      <c r="AI4839" s="453"/>
      <c r="AJ4839" s="453"/>
      <c r="AK4839" s="414"/>
      <c r="AL4839" s="383"/>
      <c r="AM4839" s="383"/>
      <c r="AN4839" s="523"/>
      <c r="AO4839" s="414"/>
      <c r="AP4839" s="548"/>
      <c r="AQ4839" s="414"/>
      <c r="AR4839" s="78"/>
      <c r="AS4839" s="78"/>
      <c r="AT4839" s="414"/>
      <c r="AU4839" s="548"/>
      <c r="AV4839" s="548"/>
      <c r="AW4839" s="414"/>
      <c r="AX4839" s="383"/>
      <c r="AY4839" s="548"/>
      <c r="AZ4839" s="414"/>
      <c r="BA4839" s="383"/>
      <c r="BB4839" s="548"/>
      <c r="BC4839" s="78"/>
      <c r="BD4839" s="414"/>
      <c r="BE4839" s="414"/>
      <c r="BF4839" s="414"/>
      <c r="BG4839" s="414"/>
      <c r="BH4839" s="414"/>
      <c r="BI4839" s="383"/>
      <c r="BJ4839" s="383"/>
      <c r="BK4839" s="78"/>
      <c r="BL4839" s="414"/>
      <c r="BM4839" s="383"/>
      <c r="BN4839" s="78"/>
      <c r="BO4839" s="414"/>
      <c r="BP4839" s="78"/>
      <c r="BQ4839" s="414"/>
      <c r="BR4839" s="383"/>
      <c r="BS4839" s="78"/>
      <c r="BT4839" s="83"/>
      <c r="BU4839" s="75"/>
      <c r="BV4839" s="74"/>
      <c r="BW4839" s="74"/>
      <c r="BX4839" s="98" t="s">
        <v>8137</v>
      </c>
      <c r="BY4839" s="112">
        <f t="shared" si="467"/>
        <v>4834</v>
      </c>
      <c r="BZ4839" s="65">
        <f t="shared" si="473"/>
        <v>0</v>
      </c>
      <c r="CA4839" s="359">
        <f t="shared" si="469"/>
        <v>8</v>
      </c>
      <c r="CB4839" s="359">
        <f t="shared" si="470"/>
        <v>8</v>
      </c>
      <c r="CC4839" s="359">
        <f t="shared" si="471"/>
        <v>2023</v>
      </c>
      <c r="CD4839" s="359" t="str">
        <f t="shared" si="472"/>
        <v xml:space="preserve">88202352786INCENDIO FORESTAL </v>
      </c>
    </row>
    <row r="4840" spans="1:82" s="121" customFormat="1" ht="96" customHeight="1">
      <c r="A4840" s="13"/>
      <c r="B4840" s="13"/>
      <c r="C4840" s="13"/>
      <c r="D4840" s="123">
        <v>45248</v>
      </c>
      <c r="E4840" s="114" t="s">
        <v>2830</v>
      </c>
      <c r="F4840" s="99" t="s">
        <v>2788</v>
      </c>
      <c r="G4840" s="99" t="s">
        <v>2803</v>
      </c>
      <c r="H4840" s="85" t="str">
        <f>VLOOKUP(E4840&amp;F4840,Divipola!$C$1:$F$1149,4,FALSE)</f>
        <v>68385</v>
      </c>
      <c r="I4840" s="77"/>
      <c r="J4840" s="181"/>
      <c r="K4840" s="146"/>
      <c r="L4840" s="146"/>
      <c r="M4840" s="146"/>
      <c r="N4840" s="146">
        <v>60</v>
      </c>
      <c r="O4840" s="146">
        <v>15</v>
      </c>
      <c r="P4840" s="146"/>
      <c r="Q4840" s="146">
        <v>15</v>
      </c>
      <c r="R4840" s="146"/>
      <c r="S4840" s="146"/>
      <c r="T4840" s="146"/>
      <c r="U4840" s="146"/>
      <c r="V4840" s="146"/>
      <c r="W4840" s="146"/>
      <c r="X4840" s="146"/>
      <c r="Y4840" s="146"/>
      <c r="Z4840" s="147"/>
      <c r="AA4840" s="185" t="s">
        <v>8125</v>
      </c>
      <c r="AB4840" s="383"/>
      <c r="AC4840" s="73"/>
      <c r="AD4840" s="414"/>
      <c r="AE4840" s="393"/>
      <c r="AF4840" s="78"/>
      <c r="AG4840" s="414"/>
      <c r="AH4840" s="383"/>
      <c r="AI4840" s="453"/>
      <c r="AJ4840" s="453"/>
      <c r="AK4840" s="414"/>
      <c r="AL4840" s="383"/>
      <c r="AM4840" s="383"/>
      <c r="AN4840" s="523"/>
      <c r="AO4840" s="414"/>
      <c r="AP4840" s="548"/>
      <c r="AQ4840" s="414"/>
      <c r="AR4840" s="78"/>
      <c r="AS4840" s="78"/>
      <c r="AT4840" s="414"/>
      <c r="AU4840" s="548"/>
      <c r="AV4840" s="548"/>
      <c r="AW4840" s="414"/>
      <c r="AX4840" s="383"/>
      <c r="AY4840" s="548"/>
      <c r="AZ4840" s="414"/>
      <c r="BA4840" s="383"/>
      <c r="BB4840" s="548"/>
      <c r="BC4840" s="78"/>
      <c r="BD4840" s="414"/>
      <c r="BE4840" s="414"/>
      <c r="BF4840" s="414"/>
      <c r="BG4840" s="414"/>
      <c r="BH4840" s="414"/>
      <c r="BI4840" s="383"/>
      <c r="BJ4840" s="383"/>
      <c r="BK4840" s="78"/>
      <c r="BL4840" s="414"/>
      <c r="BM4840" s="383"/>
      <c r="BN4840" s="78"/>
      <c r="BO4840" s="414"/>
      <c r="BP4840" s="78"/>
      <c r="BQ4840" s="414"/>
      <c r="BR4840" s="383"/>
      <c r="BS4840" s="78"/>
      <c r="BT4840" s="83"/>
      <c r="BU4840" s="75"/>
      <c r="BV4840" s="74"/>
      <c r="BW4840" s="74"/>
      <c r="BX4840" s="98" t="s">
        <v>8138</v>
      </c>
      <c r="BY4840" s="112">
        <f t="shared" si="467"/>
        <v>4835</v>
      </c>
      <c r="BZ4840" s="65">
        <f t="shared" si="473"/>
        <v>0</v>
      </c>
      <c r="CA4840" s="359">
        <f t="shared" si="469"/>
        <v>18</v>
      </c>
      <c r="CB4840" s="359">
        <f t="shared" si="470"/>
        <v>11</v>
      </c>
      <c r="CC4840" s="359">
        <f t="shared" si="471"/>
        <v>2023</v>
      </c>
      <c r="CD4840" s="359" t="str">
        <f t="shared" si="472"/>
        <v>1811202368385VENDAVAL</v>
      </c>
    </row>
    <row r="4841" spans="1:82" s="121" customFormat="1" ht="96" customHeight="1">
      <c r="A4841" s="13"/>
      <c r="B4841" s="13"/>
      <c r="C4841" s="13"/>
      <c r="D4841" s="123">
        <v>45248</v>
      </c>
      <c r="E4841" s="114" t="s">
        <v>2830</v>
      </c>
      <c r="F4841" s="99" t="s">
        <v>2788</v>
      </c>
      <c r="G4841" s="99" t="s">
        <v>2827</v>
      </c>
      <c r="H4841" s="85" t="str">
        <f>VLOOKUP(E4841&amp;F4841,Divipola!$C$1:$F$1149,4,FALSE)</f>
        <v>68385</v>
      </c>
      <c r="I4841" s="77"/>
      <c r="J4841" s="181"/>
      <c r="K4841" s="146"/>
      <c r="L4841" s="146"/>
      <c r="M4841" s="146"/>
      <c r="N4841" s="146"/>
      <c r="O4841" s="146"/>
      <c r="P4841" s="146"/>
      <c r="Q4841" s="146"/>
      <c r="R4841" s="146">
        <v>1</v>
      </c>
      <c r="S4841" s="146"/>
      <c r="T4841" s="146"/>
      <c r="U4841" s="146"/>
      <c r="V4841" s="146"/>
      <c r="W4841" s="146"/>
      <c r="X4841" s="146"/>
      <c r="Y4841" s="146"/>
      <c r="Z4841" s="147"/>
      <c r="AA4841" s="148"/>
      <c r="AB4841" s="383"/>
      <c r="AC4841" s="73"/>
      <c r="AD4841" s="414"/>
      <c r="AE4841" s="393"/>
      <c r="AF4841" s="78"/>
      <c r="AG4841" s="414"/>
      <c r="AH4841" s="383"/>
      <c r="AI4841" s="453"/>
      <c r="AJ4841" s="453"/>
      <c r="AK4841" s="414"/>
      <c r="AL4841" s="383"/>
      <c r="AM4841" s="383"/>
      <c r="AN4841" s="523"/>
      <c r="AO4841" s="414"/>
      <c r="AP4841" s="548"/>
      <c r="AQ4841" s="414"/>
      <c r="AR4841" s="78"/>
      <c r="AS4841" s="78"/>
      <c r="AT4841" s="414"/>
      <c r="AU4841" s="548"/>
      <c r="AV4841" s="548"/>
      <c r="AW4841" s="414"/>
      <c r="AX4841" s="383"/>
      <c r="AY4841" s="548"/>
      <c r="AZ4841" s="414"/>
      <c r="BA4841" s="383"/>
      <c r="BB4841" s="548"/>
      <c r="BC4841" s="78"/>
      <c r="BD4841" s="414"/>
      <c r="BE4841" s="414"/>
      <c r="BF4841" s="414"/>
      <c r="BG4841" s="414"/>
      <c r="BH4841" s="414"/>
      <c r="BI4841" s="383"/>
      <c r="BJ4841" s="383"/>
      <c r="BK4841" s="78"/>
      <c r="BL4841" s="414"/>
      <c r="BM4841" s="383"/>
      <c r="BN4841" s="78"/>
      <c r="BO4841" s="414"/>
      <c r="BP4841" s="78"/>
      <c r="BQ4841" s="414"/>
      <c r="BR4841" s="383"/>
      <c r="BS4841" s="78"/>
      <c r="BT4841" s="83"/>
      <c r="BU4841" s="75"/>
      <c r="BV4841" s="171"/>
      <c r="BW4841" s="171"/>
      <c r="BX4841" s="98" t="s">
        <v>8139</v>
      </c>
      <c r="BY4841" s="112">
        <f t="shared" si="467"/>
        <v>4836</v>
      </c>
      <c r="BZ4841" s="65">
        <f t="shared" si="473"/>
        <v>0</v>
      </c>
      <c r="CA4841" s="359">
        <f t="shared" si="469"/>
        <v>18</v>
      </c>
      <c r="CB4841" s="359">
        <f t="shared" si="470"/>
        <v>11</v>
      </c>
      <c r="CC4841" s="359">
        <f t="shared" si="471"/>
        <v>2023</v>
      </c>
      <c r="CD4841" s="359" t="str">
        <f t="shared" si="472"/>
        <v>1811202368385MOVIMIENTO EN MASA</v>
      </c>
    </row>
    <row r="4842" spans="1:82" s="121" customFormat="1" ht="96" customHeight="1">
      <c r="A4842" s="13"/>
      <c r="B4842" s="13"/>
      <c r="C4842" s="13"/>
      <c r="D4842" s="123">
        <v>45248</v>
      </c>
      <c r="E4842" s="114" t="s">
        <v>2830</v>
      </c>
      <c r="F4842" s="99" t="s">
        <v>2032</v>
      </c>
      <c r="G4842" s="99" t="s">
        <v>2802</v>
      </c>
      <c r="H4842" s="85" t="str">
        <f>VLOOKUP(E4842&amp;F4842,Divipola!$C$1:$F$1149,4,FALSE)</f>
        <v>68190</v>
      </c>
      <c r="I4842" s="77">
        <v>305</v>
      </c>
      <c r="J4842" s="181">
        <v>561</v>
      </c>
      <c r="K4842" s="146"/>
      <c r="L4842" s="146"/>
      <c r="M4842" s="146"/>
      <c r="N4842" s="146">
        <v>160</v>
      </c>
      <c r="O4842" s="146">
        <v>40</v>
      </c>
      <c r="P4842" s="146"/>
      <c r="Q4842" s="146">
        <v>40</v>
      </c>
      <c r="R4842" s="146"/>
      <c r="S4842" s="146"/>
      <c r="T4842" s="146"/>
      <c r="U4842" s="146"/>
      <c r="V4842" s="146"/>
      <c r="W4842" s="146"/>
      <c r="X4842" s="146"/>
      <c r="Y4842" s="146"/>
      <c r="Z4842" s="147"/>
      <c r="AA4842" s="148"/>
      <c r="AB4842" s="385">
        <v>45274</v>
      </c>
      <c r="AC4842" s="448" t="s">
        <v>8585</v>
      </c>
      <c r="AD4842" s="414">
        <v>176840500</v>
      </c>
      <c r="AE4842" s="393"/>
      <c r="AF4842" s="78"/>
      <c r="AG4842" s="414"/>
      <c r="AH4842" s="383"/>
      <c r="AI4842" s="453"/>
      <c r="AJ4842" s="453"/>
      <c r="AK4842" s="414"/>
      <c r="AL4842" s="383"/>
      <c r="AM4842" s="383"/>
      <c r="AN4842" s="523"/>
      <c r="AO4842" s="414"/>
      <c r="AP4842" s="548"/>
      <c r="AQ4842" s="414"/>
      <c r="AR4842" s="78"/>
      <c r="AS4842" s="78"/>
      <c r="AT4842" s="414"/>
      <c r="AU4842" s="548"/>
      <c r="AV4842" s="548"/>
      <c r="AW4842" s="414"/>
      <c r="AX4842" s="383"/>
      <c r="AY4842" s="548"/>
      <c r="AZ4842" s="414"/>
      <c r="BA4842" s="383"/>
      <c r="BB4842" s="548"/>
      <c r="BC4842" s="78"/>
      <c r="BD4842" s="414"/>
      <c r="BE4842" s="414"/>
      <c r="BF4842" s="414"/>
      <c r="BG4842" s="414"/>
      <c r="BH4842" s="414"/>
      <c r="BI4842" s="383"/>
      <c r="BJ4842" s="383"/>
      <c r="BK4842" s="78"/>
      <c r="BL4842" s="414"/>
      <c r="BM4842" s="383"/>
      <c r="BN4842" s="78"/>
      <c r="BO4842" s="414"/>
      <c r="BP4842" s="78"/>
      <c r="BQ4842" s="414"/>
      <c r="BR4842" s="383"/>
      <c r="BS4842" s="78"/>
      <c r="BT4842" s="83"/>
      <c r="BU4842" s="529">
        <v>144</v>
      </c>
      <c r="BV4842" s="530">
        <v>45188</v>
      </c>
      <c r="BW4842" s="530">
        <v>45369</v>
      </c>
      <c r="BX4842" s="98" t="s">
        <v>8140</v>
      </c>
      <c r="BY4842" s="112">
        <f t="shared" si="467"/>
        <v>4837</v>
      </c>
      <c r="BZ4842" s="65">
        <f t="shared" si="473"/>
        <v>176840500</v>
      </c>
      <c r="CA4842" s="359">
        <f t="shared" si="469"/>
        <v>18</v>
      </c>
      <c r="CB4842" s="359">
        <f t="shared" si="470"/>
        <v>11</v>
      </c>
      <c r="CC4842" s="359">
        <f t="shared" si="471"/>
        <v>2023</v>
      </c>
      <c r="CD4842" s="359" t="str">
        <f t="shared" si="472"/>
        <v>1811202368190INUNDACION</v>
      </c>
    </row>
    <row r="4843" spans="1:82" s="121" customFormat="1" ht="48" customHeight="1">
      <c r="A4843" s="13"/>
      <c r="B4843" s="13"/>
      <c r="C4843" s="13"/>
      <c r="D4843" s="123">
        <v>45196</v>
      </c>
      <c r="E4843" s="123" t="s">
        <v>2756</v>
      </c>
      <c r="F4843" s="124" t="s">
        <v>139</v>
      </c>
      <c r="G4843" s="130" t="s">
        <v>8680</v>
      </c>
      <c r="H4843" s="85" t="str">
        <f>VLOOKUP(E4843&amp;F4843,Divipola!$C$1:$F$1149,4,FALSE)</f>
        <v>52227</v>
      </c>
      <c r="I4843" s="77"/>
      <c r="J4843" s="181"/>
      <c r="K4843" s="146"/>
      <c r="L4843" s="146"/>
      <c r="M4843" s="146"/>
      <c r="N4843" s="146"/>
      <c r="O4843" s="146"/>
      <c r="P4843" s="146"/>
      <c r="Q4843" s="146"/>
      <c r="R4843" s="146"/>
      <c r="S4843" s="146"/>
      <c r="T4843" s="146"/>
      <c r="U4843" s="146"/>
      <c r="V4843" s="146"/>
      <c r="W4843" s="146"/>
      <c r="X4843" s="146"/>
      <c r="Y4843" s="146"/>
      <c r="Z4843" s="147">
        <v>1</v>
      </c>
      <c r="AA4843" s="148"/>
      <c r="AB4843" s="383"/>
      <c r="AC4843" s="73"/>
      <c r="AD4843" s="414"/>
      <c r="AE4843" s="393"/>
      <c r="AF4843" s="78"/>
      <c r="AG4843" s="414"/>
      <c r="AH4843" s="383"/>
      <c r="AI4843" s="453"/>
      <c r="AJ4843" s="453"/>
      <c r="AK4843" s="414"/>
      <c r="AL4843" s="383"/>
      <c r="AM4843" s="383"/>
      <c r="AN4843" s="523"/>
      <c r="AO4843" s="414"/>
      <c r="AP4843" s="548"/>
      <c r="AQ4843" s="414"/>
      <c r="AR4843" s="78"/>
      <c r="AS4843" s="78"/>
      <c r="AT4843" s="414"/>
      <c r="AU4843" s="548"/>
      <c r="AV4843" s="548"/>
      <c r="AW4843" s="414"/>
      <c r="AX4843" s="383"/>
      <c r="AY4843" s="548"/>
      <c r="AZ4843" s="414"/>
      <c r="BA4843" s="383"/>
      <c r="BB4843" s="548"/>
      <c r="BC4843" s="78"/>
      <c r="BD4843" s="414"/>
      <c r="BE4843" s="414"/>
      <c r="BF4843" s="414"/>
      <c r="BG4843" s="414"/>
      <c r="BH4843" s="414"/>
      <c r="BI4843" s="383"/>
      <c r="BJ4843" s="383"/>
      <c r="BK4843" s="78"/>
      <c r="BL4843" s="414"/>
      <c r="BM4843" s="383"/>
      <c r="BN4843" s="78"/>
      <c r="BO4843" s="414"/>
      <c r="BP4843" s="78"/>
      <c r="BQ4843" s="414"/>
      <c r="BR4843" s="383"/>
      <c r="BS4843" s="78"/>
      <c r="BT4843" s="83"/>
      <c r="BU4843" s="75"/>
      <c r="BV4843" s="178"/>
      <c r="BW4843" s="178"/>
      <c r="BX4843" s="120" t="s">
        <v>8141</v>
      </c>
      <c r="BY4843" s="112">
        <f t="shared" si="467"/>
        <v>4838</v>
      </c>
      <c r="BZ4843" s="65">
        <f t="shared" si="473"/>
        <v>0</v>
      </c>
      <c r="CA4843" s="359">
        <f t="shared" si="469"/>
        <v>27</v>
      </c>
      <c r="CB4843" s="359">
        <f t="shared" si="470"/>
        <v>9</v>
      </c>
      <c r="CC4843" s="359">
        <f t="shared" si="471"/>
        <v>2023</v>
      </c>
      <c r="CD4843" s="359" t="str">
        <f t="shared" si="472"/>
        <v xml:space="preserve">279202352227INCENDIO FORESTAL </v>
      </c>
    </row>
    <row r="4844" spans="1:82" s="121" customFormat="1" ht="48" customHeight="1">
      <c r="A4844" s="13"/>
      <c r="B4844" s="13"/>
      <c r="C4844" s="13"/>
      <c r="D4844" s="123">
        <v>45196</v>
      </c>
      <c r="E4844" s="123" t="s">
        <v>2756</v>
      </c>
      <c r="F4844" s="99" t="s">
        <v>2110</v>
      </c>
      <c r="G4844" s="130" t="s">
        <v>8680</v>
      </c>
      <c r="H4844" s="85" t="str">
        <f>VLOOKUP(E4844&amp;F4844,Divipola!$C$1:$F$1149,4,FALSE)</f>
        <v>52001</v>
      </c>
      <c r="I4844" s="77"/>
      <c r="J4844" s="181"/>
      <c r="K4844" s="146"/>
      <c r="L4844" s="146"/>
      <c r="M4844" s="146"/>
      <c r="N4844" s="146"/>
      <c r="O4844" s="146"/>
      <c r="P4844" s="146"/>
      <c r="Q4844" s="146"/>
      <c r="R4844" s="146"/>
      <c r="S4844" s="146"/>
      <c r="T4844" s="146"/>
      <c r="U4844" s="146"/>
      <c r="V4844" s="146"/>
      <c r="W4844" s="146"/>
      <c r="X4844" s="146"/>
      <c r="Y4844" s="146"/>
      <c r="Z4844" s="147">
        <v>5</v>
      </c>
      <c r="AA4844" s="148"/>
      <c r="AB4844" s="383"/>
      <c r="AC4844" s="73"/>
      <c r="AD4844" s="414"/>
      <c r="AE4844" s="393"/>
      <c r="AF4844" s="78"/>
      <c r="AG4844" s="414"/>
      <c r="AH4844" s="383"/>
      <c r="AI4844" s="453"/>
      <c r="AJ4844" s="453"/>
      <c r="AK4844" s="414"/>
      <c r="AL4844" s="383"/>
      <c r="AM4844" s="383"/>
      <c r="AN4844" s="523"/>
      <c r="AO4844" s="414"/>
      <c r="AP4844" s="548"/>
      <c r="AQ4844" s="414"/>
      <c r="AR4844" s="78"/>
      <c r="AS4844" s="78"/>
      <c r="AT4844" s="414"/>
      <c r="AU4844" s="548"/>
      <c r="AV4844" s="548"/>
      <c r="AW4844" s="414"/>
      <c r="AX4844" s="383"/>
      <c r="AY4844" s="548"/>
      <c r="AZ4844" s="414"/>
      <c r="BA4844" s="383"/>
      <c r="BB4844" s="548"/>
      <c r="BC4844" s="78"/>
      <c r="BD4844" s="414"/>
      <c r="BE4844" s="414"/>
      <c r="BF4844" s="414"/>
      <c r="BG4844" s="414"/>
      <c r="BH4844" s="414"/>
      <c r="BI4844" s="383"/>
      <c r="BJ4844" s="383"/>
      <c r="BK4844" s="78"/>
      <c r="BL4844" s="414"/>
      <c r="BM4844" s="383"/>
      <c r="BN4844" s="78"/>
      <c r="BO4844" s="414"/>
      <c r="BP4844" s="78"/>
      <c r="BQ4844" s="414"/>
      <c r="BR4844" s="383"/>
      <c r="BS4844" s="78"/>
      <c r="BT4844" s="83"/>
      <c r="BU4844" s="75"/>
      <c r="BV4844" s="74"/>
      <c r="BW4844" s="74"/>
      <c r="BX4844" s="98" t="s">
        <v>8142</v>
      </c>
      <c r="BY4844" s="112">
        <f t="shared" si="467"/>
        <v>4839</v>
      </c>
      <c r="BZ4844" s="65">
        <f t="shared" si="473"/>
        <v>0</v>
      </c>
      <c r="CA4844" s="359">
        <f t="shared" si="469"/>
        <v>27</v>
      </c>
      <c r="CB4844" s="359">
        <f t="shared" si="470"/>
        <v>9</v>
      </c>
      <c r="CC4844" s="359">
        <f t="shared" si="471"/>
        <v>2023</v>
      </c>
      <c r="CD4844" s="359" t="str">
        <f t="shared" si="472"/>
        <v xml:space="preserve">279202352001INCENDIO FORESTAL </v>
      </c>
    </row>
    <row r="4845" spans="1:82" s="121" customFormat="1" ht="48" customHeight="1">
      <c r="A4845" s="13"/>
      <c r="B4845" s="13"/>
      <c r="C4845" s="13"/>
      <c r="D4845" s="110">
        <v>45193</v>
      </c>
      <c r="E4845" s="123" t="s">
        <v>2756</v>
      </c>
      <c r="F4845" s="126" t="s">
        <v>162</v>
      </c>
      <c r="G4845" s="130" t="s">
        <v>8680</v>
      </c>
      <c r="H4845" s="85" t="str">
        <f>VLOOKUP(E4845&amp;F4845,Divipola!$C$1:$F$1149,4,FALSE)</f>
        <v>52352</v>
      </c>
      <c r="I4845" s="77"/>
      <c r="J4845" s="181"/>
      <c r="K4845" s="146"/>
      <c r="L4845" s="146"/>
      <c r="M4845" s="146"/>
      <c r="N4845" s="146"/>
      <c r="O4845" s="146"/>
      <c r="P4845" s="146"/>
      <c r="Q4845" s="146"/>
      <c r="R4845" s="146"/>
      <c r="S4845" s="146"/>
      <c r="T4845" s="146"/>
      <c r="U4845" s="146"/>
      <c r="V4845" s="146"/>
      <c r="W4845" s="146"/>
      <c r="X4845" s="146"/>
      <c r="Y4845" s="146"/>
      <c r="Z4845" s="147">
        <v>5</v>
      </c>
      <c r="AA4845" s="148"/>
      <c r="AB4845" s="383"/>
      <c r="AC4845" s="73"/>
      <c r="AD4845" s="414"/>
      <c r="AE4845" s="393"/>
      <c r="AF4845" s="78"/>
      <c r="AG4845" s="414"/>
      <c r="AH4845" s="383"/>
      <c r="AI4845" s="453"/>
      <c r="AJ4845" s="453"/>
      <c r="AK4845" s="414"/>
      <c r="AL4845" s="383"/>
      <c r="AM4845" s="383"/>
      <c r="AN4845" s="523"/>
      <c r="AO4845" s="414"/>
      <c r="AP4845" s="548"/>
      <c r="AQ4845" s="414"/>
      <c r="AR4845" s="78"/>
      <c r="AS4845" s="78"/>
      <c r="AT4845" s="414"/>
      <c r="AU4845" s="548"/>
      <c r="AV4845" s="548"/>
      <c r="AW4845" s="414"/>
      <c r="AX4845" s="383"/>
      <c r="AY4845" s="548"/>
      <c r="AZ4845" s="414"/>
      <c r="BA4845" s="383"/>
      <c r="BB4845" s="548"/>
      <c r="BC4845" s="78"/>
      <c r="BD4845" s="414"/>
      <c r="BE4845" s="414"/>
      <c r="BF4845" s="414"/>
      <c r="BG4845" s="414"/>
      <c r="BH4845" s="414"/>
      <c r="BI4845" s="383"/>
      <c r="BJ4845" s="383"/>
      <c r="BK4845" s="78"/>
      <c r="BL4845" s="414"/>
      <c r="BM4845" s="383"/>
      <c r="BN4845" s="78"/>
      <c r="BO4845" s="414"/>
      <c r="BP4845" s="78"/>
      <c r="BQ4845" s="414"/>
      <c r="BR4845" s="383"/>
      <c r="BS4845" s="78"/>
      <c r="BT4845" s="83"/>
      <c r="BU4845" s="75"/>
      <c r="BV4845" s="74"/>
      <c r="BW4845" s="74"/>
      <c r="BX4845" s="98" t="s">
        <v>8143</v>
      </c>
      <c r="BY4845" s="112">
        <f t="shared" si="467"/>
        <v>4840</v>
      </c>
      <c r="BZ4845" s="65">
        <f t="shared" si="473"/>
        <v>0</v>
      </c>
      <c r="CA4845" s="359">
        <f t="shared" si="469"/>
        <v>24</v>
      </c>
      <c r="CB4845" s="359">
        <f t="shared" si="470"/>
        <v>9</v>
      </c>
      <c r="CC4845" s="359">
        <f t="shared" si="471"/>
        <v>2023</v>
      </c>
      <c r="CD4845" s="359" t="str">
        <f t="shared" si="472"/>
        <v xml:space="preserve">249202352352INCENDIO FORESTAL </v>
      </c>
    </row>
    <row r="4846" spans="1:82" s="121" customFormat="1" ht="48" customHeight="1">
      <c r="A4846" s="13"/>
      <c r="B4846" s="13"/>
      <c r="C4846" s="13"/>
      <c r="D4846" s="123">
        <v>45191</v>
      </c>
      <c r="E4846" s="123" t="s">
        <v>2756</v>
      </c>
      <c r="F4846" s="124" t="s">
        <v>2756</v>
      </c>
      <c r="G4846" s="130" t="s">
        <v>8680</v>
      </c>
      <c r="H4846" s="85" t="str">
        <f>VLOOKUP(E4846&amp;F4846,Divipola!$C$1:$F$1149,4,FALSE)</f>
        <v>52480</v>
      </c>
      <c r="I4846" s="77"/>
      <c r="J4846" s="181"/>
      <c r="K4846" s="146"/>
      <c r="L4846" s="146"/>
      <c r="M4846" s="146"/>
      <c r="N4846" s="146"/>
      <c r="O4846" s="146"/>
      <c r="P4846" s="146"/>
      <c r="Q4846" s="146"/>
      <c r="R4846" s="146"/>
      <c r="S4846" s="146"/>
      <c r="T4846" s="146"/>
      <c r="U4846" s="146"/>
      <c r="V4846" s="146"/>
      <c r="W4846" s="146"/>
      <c r="X4846" s="146"/>
      <c r="Y4846" s="146"/>
      <c r="Z4846" s="147">
        <v>1</v>
      </c>
      <c r="AA4846" s="148"/>
      <c r="AB4846" s="383"/>
      <c r="AC4846" s="73"/>
      <c r="AD4846" s="414"/>
      <c r="AE4846" s="393"/>
      <c r="AF4846" s="78"/>
      <c r="AG4846" s="414"/>
      <c r="AH4846" s="383"/>
      <c r="AI4846" s="453"/>
      <c r="AJ4846" s="453"/>
      <c r="AK4846" s="414"/>
      <c r="AL4846" s="383"/>
      <c r="AM4846" s="383"/>
      <c r="AN4846" s="523"/>
      <c r="AO4846" s="414"/>
      <c r="AP4846" s="548"/>
      <c r="AQ4846" s="414"/>
      <c r="AR4846" s="78"/>
      <c r="AS4846" s="78"/>
      <c r="AT4846" s="414"/>
      <c r="AU4846" s="548"/>
      <c r="AV4846" s="548"/>
      <c r="AW4846" s="414"/>
      <c r="AX4846" s="383"/>
      <c r="AY4846" s="548"/>
      <c r="AZ4846" s="414"/>
      <c r="BA4846" s="383"/>
      <c r="BB4846" s="548"/>
      <c r="BC4846" s="78"/>
      <c r="BD4846" s="414"/>
      <c r="BE4846" s="414"/>
      <c r="BF4846" s="414"/>
      <c r="BG4846" s="414"/>
      <c r="BH4846" s="414"/>
      <c r="BI4846" s="383"/>
      <c r="BJ4846" s="383"/>
      <c r="BK4846" s="78"/>
      <c r="BL4846" s="414"/>
      <c r="BM4846" s="383"/>
      <c r="BN4846" s="78"/>
      <c r="BO4846" s="414"/>
      <c r="BP4846" s="78"/>
      <c r="BQ4846" s="414"/>
      <c r="BR4846" s="383"/>
      <c r="BS4846" s="78"/>
      <c r="BT4846" s="83"/>
      <c r="BU4846" s="75"/>
      <c r="BV4846" s="74"/>
      <c r="BW4846" s="74"/>
      <c r="BX4846" s="120" t="s">
        <v>8144</v>
      </c>
      <c r="BY4846" s="112">
        <f t="shared" si="467"/>
        <v>4841</v>
      </c>
      <c r="BZ4846" s="65">
        <f t="shared" si="473"/>
        <v>0</v>
      </c>
      <c r="CA4846" s="359">
        <f t="shared" si="469"/>
        <v>22</v>
      </c>
      <c r="CB4846" s="359">
        <f t="shared" si="470"/>
        <v>9</v>
      </c>
      <c r="CC4846" s="359">
        <f t="shared" si="471"/>
        <v>2023</v>
      </c>
      <c r="CD4846" s="359" t="str">
        <f t="shared" si="472"/>
        <v xml:space="preserve">229202352480INCENDIO FORESTAL </v>
      </c>
    </row>
    <row r="4847" spans="1:82" s="121" customFormat="1" ht="72" customHeight="1">
      <c r="A4847" s="13"/>
      <c r="B4847" s="13"/>
      <c r="C4847" s="13"/>
      <c r="D4847" s="123">
        <v>45249</v>
      </c>
      <c r="E4847" s="123" t="s">
        <v>2852</v>
      </c>
      <c r="F4847" s="124" t="s">
        <v>2641</v>
      </c>
      <c r="G4847" s="126" t="s">
        <v>2960</v>
      </c>
      <c r="H4847" s="85" t="str">
        <f>VLOOKUP(E4847&amp;F4847,Divipola!$C$1:$F$1149,4,FALSE)</f>
        <v>08758</v>
      </c>
      <c r="I4847" s="77"/>
      <c r="J4847" s="181"/>
      <c r="K4847" s="146">
        <v>1</v>
      </c>
      <c r="L4847" s="146">
        <v>16</v>
      </c>
      <c r="M4847" s="146"/>
      <c r="N4847" s="146"/>
      <c r="O4847" s="146"/>
      <c r="P4847" s="146"/>
      <c r="Q4847" s="146"/>
      <c r="R4847" s="146"/>
      <c r="S4847" s="146"/>
      <c r="T4847" s="146"/>
      <c r="U4847" s="146"/>
      <c r="V4847" s="146"/>
      <c r="W4847" s="146"/>
      <c r="X4847" s="146"/>
      <c r="Y4847" s="146"/>
      <c r="Z4847" s="147"/>
      <c r="AA4847" s="148"/>
      <c r="AB4847" s="383"/>
      <c r="AC4847" s="73"/>
      <c r="AD4847" s="414"/>
      <c r="AE4847" s="393"/>
      <c r="AF4847" s="78"/>
      <c r="AG4847" s="414"/>
      <c r="AH4847" s="383"/>
      <c r="AI4847" s="453"/>
      <c r="AJ4847" s="453"/>
      <c r="AK4847" s="414"/>
      <c r="AL4847" s="383"/>
      <c r="AM4847" s="383"/>
      <c r="AN4847" s="523"/>
      <c r="AO4847" s="414"/>
      <c r="AP4847" s="548"/>
      <c r="AQ4847" s="414"/>
      <c r="AR4847" s="78"/>
      <c r="AS4847" s="78"/>
      <c r="AT4847" s="414"/>
      <c r="AU4847" s="548"/>
      <c r="AV4847" s="548"/>
      <c r="AW4847" s="414"/>
      <c r="AX4847" s="383"/>
      <c r="AY4847" s="548"/>
      <c r="AZ4847" s="414"/>
      <c r="BA4847" s="383"/>
      <c r="BB4847" s="548"/>
      <c r="BC4847" s="78"/>
      <c r="BD4847" s="414"/>
      <c r="BE4847" s="414"/>
      <c r="BF4847" s="414"/>
      <c r="BG4847" s="414"/>
      <c r="BH4847" s="414"/>
      <c r="BI4847" s="383"/>
      <c r="BJ4847" s="383"/>
      <c r="BK4847" s="78"/>
      <c r="BL4847" s="414"/>
      <c r="BM4847" s="383"/>
      <c r="BN4847" s="78"/>
      <c r="BO4847" s="414"/>
      <c r="BP4847" s="78"/>
      <c r="BQ4847" s="414"/>
      <c r="BR4847" s="383"/>
      <c r="BS4847" s="78"/>
      <c r="BT4847" s="83"/>
      <c r="BU4847" s="75"/>
      <c r="BV4847" s="74"/>
      <c r="BW4847" s="74"/>
      <c r="BX4847" s="120" t="s">
        <v>8146</v>
      </c>
      <c r="BY4847" s="112">
        <f t="shared" si="467"/>
        <v>4842</v>
      </c>
      <c r="BZ4847" s="65">
        <f t="shared" si="473"/>
        <v>0</v>
      </c>
      <c r="CA4847" s="359">
        <f t="shared" si="469"/>
        <v>19</v>
      </c>
      <c r="CB4847" s="359">
        <f t="shared" si="470"/>
        <v>11</v>
      </c>
      <c r="CC4847" s="359">
        <f t="shared" si="471"/>
        <v>2023</v>
      </c>
      <c r="CD4847" s="359" t="str">
        <f t="shared" si="472"/>
        <v>1911202308758ACCIDENTE TRANSPORTE TERRESTRE</v>
      </c>
    </row>
    <row r="4848" spans="1:82" s="121" customFormat="1" ht="48" customHeight="1">
      <c r="A4848" s="13"/>
      <c r="B4848" s="13"/>
      <c r="C4848" s="13"/>
      <c r="D4848" s="123">
        <v>45154</v>
      </c>
      <c r="E4848" s="114" t="s">
        <v>2756</v>
      </c>
      <c r="F4848" s="99" t="s">
        <v>129</v>
      </c>
      <c r="G4848" s="130" t="s">
        <v>8680</v>
      </c>
      <c r="H4848" s="85" t="str">
        <f>VLOOKUP(E4848&amp;F4848,Divipola!$C$1:$F$1149,4,FALSE)</f>
        <v>52203</v>
      </c>
      <c r="I4848" s="77"/>
      <c r="J4848" s="181"/>
      <c r="K4848" s="146"/>
      <c r="L4848" s="146"/>
      <c r="M4848" s="146"/>
      <c r="N4848" s="146"/>
      <c r="O4848" s="146"/>
      <c r="P4848" s="146"/>
      <c r="Q4848" s="146"/>
      <c r="R4848" s="146"/>
      <c r="S4848" s="146"/>
      <c r="T4848" s="146"/>
      <c r="U4848" s="146"/>
      <c r="V4848" s="146"/>
      <c r="W4848" s="146"/>
      <c r="X4848" s="146"/>
      <c r="Y4848" s="146"/>
      <c r="Z4848" s="147">
        <v>1</v>
      </c>
      <c r="AA4848" s="148"/>
      <c r="AB4848" s="383"/>
      <c r="AC4848" s="73"/>
      <c r="AD4848" s="414"/>
      <c r="AE4848" s="393"/>
      <c r="AF4848" s="78"/>
      <c r="AG4848" s="414"/>
      <c r="AH4848" s="383"/>
      <c r="AI4848" s="453"/>
      <c r="AJ4848" s="453"/>
      <c r="AK4848" s="414"/>
      <c r="AL4848" s="383"/>
      <c r="AM4848" s="383"/>
      <c r="AN4848" s="523"/>
      <c r="AO4848" s="414"/>
      <c r="AP4848" s="548"/>
      <c r="AQ4848" s="414"/>
      <c r="AR4848" s="78"/>
      <c r="AS4848" s="78"/>
      <c r="AT4848" s="414"/>
      <c r="AU4848" s="548"/>
      <c r="AV4848" s="548"/>
      <c r="AW4848" s="414"/>
      <c r="AX4848" s="383"/>
      <c r="AY4848" s="548"/>
      <c r="AZ4848" s="414"/>
      <c r="BA4848" s="383"/>
      <c r="BB4848" s="548"/>
      <c r="BC4848" s="78"/>
      <c r="BD4848" s="414"/>
      <c r="BE4848" s="414"/>
      <c r="BF4848" s="414"/>
      <c r="BG4848" s="414"/>
      <c r="BH4848" s="414"/>
      <c r="BI4848" s="383"/>
      <c r="BJ4848" s="383"/>
      <c r="BK4848" s="78"/>
      <c r="BL4848" s="414"/>
      <c r="BM4848" s="383"/>
      <c r="BN4848" s="78"/>
      <c r="BO4848" s="414"/>
      <c r="BP4848" s="78"/>
      <c r="BQ4848" s="414"/>
      <c r="BR4848" s="383"/>
      <c r="BS4848" s="78"/>
      <c r="BT4848" s="83"/>
      <c r="BU4848" s="75"/>
      <c r="BV4848" s="74"/>
      <c r="BW4848" s="74"/>
      <c r="BX4848" s="98" t="s">
        <v>8147</v>
      </c>
      <c r="BY4848" s="112">
        <f t="shared" si="467"/>
        <v>4843</v>
      </c>
      <c r="BZ4848" s="65">
        <f t="shared" si="473"/>
        <v>0</v>
      </c>
      <c r="CA4848" s="359">
        <f t="shared" si="469"/>
        <v>16</v>
      </c>
      <c r="CB4848" s="359">
        <f t="shared" si="470"/>
        <v>8</v>
      </c>
      <c r="CC4848" s="359">
        <f t="shared" si="471"/>
        <v>2023</v>
      </c>
      <c r="CD4848" s="359" t="str">
        <f t="shared" si="472"/>
        <v xml:space="preserve">168202352203INCENDIO FORESTAL </v>
      </c>
    </row>
    <row r="4849" spans="1:82" s="121" customFormat="1" ht="48" customHeight="1">
      <c r="A4849" s="13"/>
      <c r="B4849" s="13"/>
      <c r="C4849" s="13"/>
      <c r="D4849" s="123">
        <v>45154</v>
      </c>
      <c r="E4849" s="114" t="s">
        <v>2756</v>
      </c>
      <c r="F4849" s="124" t="s">
        <v>182</v>
      </c>
      <c r="G4849" s="130" t="s">
        <v>8680</v>
      </c>
      <c r="H4849" s="85" t="str">
        <f>VLOOKUP(E4849&amp;F4849,Divipola!$C$1:$F$1149,4,FALSE)</f>
        <v>52405</v>
      </c>
      <c r="I4849" s="77"/>
      <c r="J4849" s="181"/>
      <c r="K4849" s="146"/>
      <c r="L4849" s="146"/>
      <c r="M4849" s="146"/>
      <c r="N4849" s="146"/>
      <c r="O4849" s="146"/>
      <c r="P4849" s="146"/>
      <c r="Q4849" s="146"/>
      <c r="R4849" s="146"/>
      <c r="S4849" s="146"/>
      <c r="T4849" s="146"/>
      <c r="U4849" s="146"/>
      <c r="V4849" s="146"/>
      <c r="W4849" s="146"/>
      <c r="X4849" s="146"/>
      <c r="Y4849" s="146"/>
      <c r="Z4849" s="147">
        <v>2</v>
      </c>
      <c r="AA4849" s="148"/>
      <c r="AB4849" s="383"/>
      <c r="AC4849" s="73"/>
      <c r="AD4849" s="414"/>
      <c r="AE4849" s="393"/>
      <c r="AF4849" s="78"/>
      <c r="AG4849" s="414"/>
      <c r="AH4849" s="383"/>
      <c r="AI4849" s="453"/>
      <c r="AJ4849" s="453"/>
      <c r="AK4849" s="414"/>
      <c r="AL4849" s="383"/>
      <c r="AM4849" s="383"/>
      <c r="AN4849" s="523"/>
      <c r="AO4849" s="414"/>
      <c r="AP4849" s="548"/>
      <c r="AQ4849" s="414"/>
      <c r="AR4849" s="78"/>
      <c r="AS4849" s="78"/>
      <c r="AT4849" s="414"/>
      <c r="AU4849" s="548"/>
      <c r="AV4849" s="548"/>
      <c r="AW4849" s="414"/>
      <c r="AX4849" s="383"/>
      <c r="AY4849" s="548"/>
      <c r="AZ4849" s="414"/>
      <c r="BA4849" s="383"/>
      <c r="BB4849" s="548"/>
      <c r="BC4849" s="78"/>
      <c r="BD4849" s="414"/>
      <c r="BE4849" s="414"/>
      <c r="BF4849" s="414"/>
      <c r="BG4849" s="414"/>
      <c r="BH4849" s="414"/>
      <c r="BI4849" s="383"/>
      <c r="BJ4849" s="383"/>
      <c r="BK4849" s="78"/>
      <c r="BL4849" s="414"/>
      <c r="BM4849" s="383"/>
      <c r="BN4849" s="78"/>
      <c r="BO4849" s="414"/>
      <c r="BP4849" s="78"/>
      <c r="BQ4849" s="414"/>
      <c r="BR4849" s="383"/>
      <c r="BS4849" s="78"/>
      <c r="BT4849" s="83"/>
      <c r="BU4849" s="75"/>
      <c r="BV4849" s="74"/>
      <c r="BW4849" s="74"/>
      <c r="BX4849" s="120" t="s">
        <v>8148</v>
      </c>
      <c r="BY4849" s="112">
        <f t="shared" si="467"/>
        <v>4844</v>
      </c>
      <c r="BZ4849" s="65">
        <f t="shared" si="473"/>
        <v>0</v>
      </c>
      <c r="CA4849" s="359">
        <f t="shared" si="469"/>
        <v>16</v>
      </c>
      <c r="CB4849" s="359">
        <f t="shared" si="470"/>
        <v>8</v>
      </c>
      <c r="CC4849" s="359">
        <f t="shared" si="471"/>
        <v>2023</v>
      </c>
      <c r="CD4849" s="359" t="str">
        <f t="shared" si="472"/>
        <v xml:space="preserve">168202352405INCENDIO FORESTAL </v>
      </c>
    </row>
    <row r="4850" spans="1:82" s="121" customFormat="1" ht="48" customHeight="1">
      <c r="A4850" s="13"/>
      <c r="B4850" s="13"/>
      <c r="C4850" s="13"/>
      <c r="D4850" s="123">
        <v>45154</v>
      </c>
      <c r="E4850" s="114" t="s">
        <v>2756</v>
      </c>
      <c r="F4850" s="99" t="s">
        <v>2046</v>
      </c>
      <c r="G4850" s="130" t="s">
        <v>8680</v>
      </c>
      <c r="H4850" s="85" t="str">
        <f>VLOOKUP(E4850&amp;F4850,Divipola!$C$1:$F$1149,4,FALSE)</f>
        <v>52788</v>
      </c>
      <c r="I4850" s="77"/>
      <c r="J4850" s="181"/>
      <c r="K4850" s="146"/>
      <c r="L4850" s="146"/>
      <c r="M4850" s="146"/>
      <c r="N4850" s="146"/>
      <c r="O4850" s="146"/>
      <c r="P4850" s="146"/>
      <c r="Q4850" s="146"/>
      <c r="R4850" s="146"/>
      <c r="S4850" s="146"/>
      <c r="T4850" s="146"/>
      <c r="U4850" s="146"/>
      <c r="V4850" s="146"/>
      <c r="W4850" s="146"/>
      <c r="X4850" s="146"/>
      <c r="Y4850" s="146"/>
      <c r="Z4850" s="147">
        <v>4</v>
      </c>
      <c r="AA4850" s="148"/>
      <c r="AB4850" s="383"/>
      <c r="AC4850" s="73"/>
      <c r="AD4850" s="414"/>
      <c r="AE4850" s="393"/>
      <c r="AF4850" s="78"/>
      <c r="AG4850" s="414"/>
      <c r="AH4850" s="383"/>
      <c r="AI4850" s="453"/>
      <c r="AJ4850" s="453"/>
      <c r="AK4850" s="414"/>
      <c r="AL4850" s="383"/>
      <c r="AM4850" s="383"/>
      <c r="AN4850" s="523"/>
      <c r="AO4850" s="414"/>
      <c r="AP4850" s="548"/>
      <c r="AQ4850" s="414"/>
      <c r="AR4850" s="78"/>
      <c r="AS4850" s="78"/>
      <c r="AT4850" s="414"/>
      <c r="AU4850" s="548"/>
      <c r="AV4850" s="548"/>
      <c r="AW4850" s="414"/>
      <c r="AX4850" s="383"/>
      <c r="AY4850" s="548"/>
      <c r="AZ4850" s="414"/>
      <c r="BA4850" s="383"/>
      <c r="BB4850" s="548"/>
      <c r="BC4850" s="78"/>
      <c r="BD4850" s="414"/>
      <c r="BE4850" s="414"/>
      <c r="BF4850" s="414"/>
      <c r="BG4850" s="414"/>
      <c r="BH4850" s="414"/>
      <c r="BI4850" s="383"/>
      <c r="BJ4850" s="383"/>
      <c r="BK4850" s="78"/>
      <c r="BL4850" s="414"/>
      <c r="BM4850" s="383"/>
      <c r="BN4850" s="78"/>
      <c r="BO4850" s="414"/>
      <c r="BP4850" s="78"/>
      <c r="BQ4850" s="414"/>
      <c r="BR4850" s="383"/>
      <c r="BS4850" s="78"/>
      <c r="BT4850" s="83"/>
      <c r="BU4850" s="75"/>
      <c r="BV4850" s="74"/>
      <c r="BW4850" s="74"/>
      <c r="BX4850" s="98" t="s">
        <v>8149</v>
      </c>
      <c r="BY4850" s="112">
        <f t="shared" si="467"/>
        <v>4845</v>
      </c>
      <c r="BZ4850" s="65">
        <f t="shared" si="473"/>
        <v>0</v>
      </c>
      <c r="CA4850" s="359">
        <f t="shared" si="469"/>
        <v>16</v>
      </c>
      <c r="CB4850" s="359">
        <f t="shared" si="470"/>
        <v>8</v>
      </c>
      <c r="CC4850" s="359">
        <f t="shared" si="471"/>
        <v>2023</v>
      </c>
      <c r="CD4850" s="359" t="str">
        <f t="shared" si="472"/>
        <v xml:space="preserve">168202352788INCENDIO FORESTAL </v>
      </c>
    </row>
    <row r="4851" spans="1:82" s="121" customFormat="1" ht="48" customHeight="1">
      <c r="A4851" s="13"/>
      <c r="B4851" s="13"/>
      <c r="C4851" s="13"/>
      <c r="D4851" s="123">
        <v>45154</v>
      </c>
      <c r="E4851" s="114" t="s">
        <v>2756</v>
      </c>
      <c r="F4851" s="126" t="s">
        <v>142</v>
      </c>
      <c r="G4851" s="130" t="s">
        <v>8680</v>
      </c>
      <c r="H4851" s="85" t="str">
        <f>VLOOKUP(E4851&amp;F4851,Divipola!$C$1:$F$1149,4,FALSE)</f>
        <v>52240</v>
      </c>
      <c r="I4851" s="77"/>
      <c r="J4851" s="181"/>
      <c r="K4851" s="146"/>
      <c r="L4851" s="146"/>
      <c r="M4851" s="146"/>
      <c r="N4851" s="146"/>
      <c r="O4851" s="146"/>
      <c r="P4851" s="146"/>
      <c r="Q4851" s="146"/>
      <c r="R4851" s="146"/>
      <c r="S4851" s="146"/>
      <c r="T4851" s="146"/>
      <c r="U4851" s="146"/>
      <c r="V4851" s="146"/>
      <c r="W4851" s="146"/>
      <c r="X4851" s="146"/>
      <c r="Y4851" s="146"/>
      <c r="Z4851" s="147">
        <v>10</v>
      </c>
      <c r="AA4851" s="148"/>
      <c r="AB4851" s="383"/>
      <c r="AC4851" s="73"/>
      <c r="AD4851" s="414"/>
      <c r="AE4851" s="393"/>
      <c r="AF4851" s="78"/>
      <c r="AG4851" s="414"/>
      <c r="AH4851" s="383"/>
      <c r="AI4851" s="453"/>
      <c r="AJ4851" s="453"/>
      <c r="AK4851" s="414"/>
      <c r="AL4851" s="383"/>
      <c r="AM4851" s="383"/>
      <c r="AN4851" s="523"/>
      <c r="AO4851" s="414"/>
      <c r="AP4851" s="548"/>
      <c r="AQ4851" s="414"/>
      <c r="AR4851" s="78"/>
      <c r="AS4851" s="78"/>
      <c r="AT4851" s="414"/>
      <c r="AU4851" s="548"/>
      <c r="AV4851" s="548"/>
      <c r="AW4851" s="414"/>
      <c r="AX4851" s="383"/>
      <c r="AY4851" s="548"/>
      <c r="AZ4851" s="414"/>
      <c r="BA4851" s="383"/>
      <c r="BB4851" s="548"/>
      <c r="BC4851" s="78"/>
      <c r="BD4851" s="414"/>
      <c r="BE4851" s="414"/>
      <c r="BF4851" s="414"/>
      <c r="BG4851" s="414"/>
      <c r="BH4851" s="414"/>
      <c r="BI4851" s="383"/>
      <c r="BJ4851" s="383"/>
      <c r="BK4851" s="78"/>
      <c r="BL4851" s="414"/>
      <c r="BM4851" s="383"/>
      <c r="BN4851" s="78"/>
      <c r="BO4851" s="414"/>
      <c r="BP4851" s="78"/>
      <c r="BQ4851" s="414"/>
      <c r="BR4851" s="383"/>
      <c r="BS4851" s="78"/>
      <c r="BT4851" s="83"/>
      <c r="BU4851" s="75"/>
      <c r="BV4851" s="74"/>
      <c r="BW4851" s="74"/>
      <c r="BX4851" s="98" t="s">
        <v>8150</v>
      </c>
      <c r="BY4851" s="112">
        <f t="shared" si="467"/>
        <v>4846</v>
      </c>
      <c r="BZ4851" s="65">
        <f t="shared" si="473"/>
        <v>0</v>
      </c>
      <c r="CA4851" s="359">
        <f t="shared" si="469"/>
        <v>16</v>
      </c>
      <c r="CB4851" s="359">
        <f t="shared" si="470"/>
        <v>8</v>
      </c>
      <c r="CC4851" s="359">
        <f t="shared" si="471"/>
        <v>2023</v>
      </c>
      <c r="CD4851" s="359" t="str">
        <f t="shared" si="472"/>
        <v xml:space="preserve">168202352240INCENDIO FORESTAL </v>
      </c>
    </row>
    <row r="4852" spans="1:82" s="121" customFormat="1" ht="48" customHeight="1">
      <c r="A4852" s="13"/>
      <c r="B4852" s="13"/>
      <c r="C4852" s="13"/>
      <c r="D4852" s="123">
        <v>45249</v>
      </c>
      <c r="E4852" s="123" t="s">
        <v>2718</v>
      </c>
      <c r="F4852" s="124" t="s">
        <v>1369</v>
      </c>
      <c r="G4852" s="126" t="s">
        <v>2896</v>
      </c>
      <c r="H4852" s="85" t="str">
        <f>VLOOKUP(E4852&amp;F4852,Divipola!$C$1:$F$1149,4,FALSE)</f>
        <v>25817</v>
      </c>
      <c r="I4852" s="77"/>
      <c r="J4852" s="181"/>
      <c r="K4852" s="146">
        <v>1</v>
      </c>
      <c r="L4852" s="146">
        <v>5</v>
      </c>
      <c r="M4852" s="146"/>
      <c r="N4852" s="146"/>
      <c r="O4852" s="146"/>
      <c r="P4852" s="146"/>
      <c r="Q4852" s="146"/>
      <c r="R4852" s="146"/>
      <c r="S4852" s="146"/>
      <c r="T4852" s="146"/>
      <c r="U4852" s="146"/>
      <c r="V4852" s="146"/>
      <c r="W4852" s="146"/>
      <c r="X4852" s="146"/>
      <c r="Y4852" s="146"/>
      <c r="Z4852" s="147"/>
      <c r="AA4852" s="148"/>
      <c r="AB4852" s="383"/>
      <c r="AC4852" s="73"/>
      <c r="AD4852" s="414"/>
      <c r="AE4852" s="393"/>
      <c r="AF4852" s="78"/>
      <c r="AG4852" s="414"/>
      <c r="AH4852" s="383"/>
      <c r="AI4852" s="453"/>
      <c r="AJ4852" s="453"/>
      <c r="AK4852" s="414"/>
      <c r="AL4852" s="383"/>
      <c r="AM4852" s="383"/>
      <c r="AN4852" s="523"/>
      <c r="AO4852" s="414"/>
      <c r="AP4852" s="548"/>
      <c r="AQ4852" s="414"/>
      <c r="AR4852" s="78"/>
      <c r="AS4852" s="78"/>
      <c r="AT4852" s="414"/>
      <c r="AU4852" s="548"/>
      <c r="AV4852" s="548"/>
      <c r="AW4852" s="414"/>
      <c r="AX4852" s="383"/>
      <c r="AY4852" s="548"/>
      <c r="AZ4852" s="414"/>
      <c r="BA4852" s="383"/>
      <c r="BB4852" s="548"/>
      <c r="BC4852" s="78"/>
      <c r="BD4852" s="414"/>
      <c r="BE4852" s="414"/>
      <c r="BF4852" s="414"/>
      <c r="BG4852" s="414"/>
      <c r="BH4852" s="414"/>
      <c r="BI4852" s="383"/>
      <c r="BJ4852" s="383"/>
      <c r="BK4852" s="78"/>
      <c r="BL4852" s="414"/>
      <c r="BM4852" s="383"/>
      <c r="BN4852" s="78"/>
      <c r="BO4852" s="414"/>
      <c r="BP4852" s="78"/>
      <c r="BQ4852" s="414"/>
      <c r="BR4852" s="383"/>
      <c r="BS4852" s="78"/>
      <c r="BT4852" s="83"/>
      <c r="BU4852" s="170"/>
      <c r="BV4852" s="171"/>
      <c r="BW4852" s="171"/>
      <c r="BX4852" s="120" t="s">
        <v>8151</v>
      </c>
      <c r="BY4852" s="112">
        <f t="shared" si="467"/>
        <v>4847</v>
      </c>
      <c r="BZ4852" s="65">
        <f t="shared" si="473"/>
        <v>0</v>
      </c>
      <c r="CA4852" s="359">
        <f t="shared" si="469"/>
        <v>19</v>
      </c>
      <c r="CB4852" s="359">
        <f t="shared" si="470"/>
        <v>11</v>
      </c>
      <c r="CC4852" s="359">
        <f t="shared" si="471"/>
        <v>2023</v>
      </c>
      <c r="CD4852" s="359" t="str">
        <f t="shared" si="472"/>
        <v>1911202325817CASO FORTUITO</v>
      </c>
    </row>
    <row r="4853" spans="1:82" s="121" customFormat="1" ht="409.5" customHeight="1">
      <c r="A4853" s="13"/>
      <c r="B4853" s="13"/>
      <c r="C4853" s="13"/>
      <c r="D4853" s="149">
        <v>45249</v>
      </c>
      <c r="E4853" s="151" t="s">
        <v>2834</v>
      </c>
      <c r="F4853" s="152" t="s">
        <v>499</v>
      </c>
      <c r="G4853" s="152" t="s">
        <v>2807</v>
      </c>
      <c r="H4853" s="85" t="str">
        <f>VLOOKUP(E4853&amp;F4853,Divipola!$C$1:$F$1149,4,FALSE)</f>
        <v>54003</v>
      </c>
      <c r="I4853" s="77">
        <v>146</v>
      </c>
      <c r="J4853" s="181">
        <v>470</v>
      </c>
      <c r="K4853" s="207"/>
      <c r="L4853" s="207"/>
      <c r="M4853" s="207"/>
      <c r="N4853" s="207">
        <v>470</v>
      </c>
      <c r="O4853" s="207">
        <v>146</v>
      </c>
      <c r="P4853" s="207"/>
      <c r="Q4853" s="207"/>
      <c r="R4853" s="207"/>
      <c r="S4853" s="207"/>
      <c r="T4853" s="207"/>
      <c r="U4853" s="207"/>
      <c r="V4853" s="207"/>
      <c r="W4853" s="207"/>
      <c r="X4853" s="207"/>
      <c r="Y4853" s="207"/>
      <c r="Z4853" s="208"/>
      <c r="AA4853" s="186"/>
      <c r="AB4853" s="383"/>
      <c r="AC4853" s="73"/>
      <c r="AD4853" s="414"/>
      <c r="AE4853" s="393"/>
      <c r="AF4853" s="78"/>
      <c r="AG4853" s="414"/>
      <c r="AH4853" s="383">
        <v>45252</v>
      </c>
      <c r="AI4853" s="453">
        <v>4000</v>
      </c>
      <c r="AJ4853" s="453"/>
      <c r="AK4853" s="607">
        <v>1333989523.4000001</v>
      </c>
      <c r="AL4853" s="670"/>
      <c r="AM4853" s="670"/>
      <c r="AN4853" s="687"/>
      <c r="AO4853" s="607"/>
      <c r="AP4853" s="548"/>
      <c r="AQ4853" s="414"/>
      <c r="AR4853" s="78"/>
      <c r="AS4853" s="78"/>
      <c r="AT4853" s="414"/>
      <c r="AU4853" s="611" t="s">
        <v>8289</v>
      </c>
      <c r="AV4853" s="611" t="s">
        <v>8290</v>
      </c>
      <c r="AW4853" s="414">
        <v>62400000000</v>
      </c>
      <c r="AX4853" s="383"/>
      <c r="AY4853" s="548"/>
      <c r="AZ4853" s="414"/>
      <c r="BA4853" s="383"/>
      <c r="BB4853" s="548"/>
      <c r="BC4853" s="78"/>
      <c r="BD4853" s="414"/>
      <c r="BE4853" s="414"/>
      <c r="BF4853" s="414"/>
      <c r="BG4853" s="414"/>
      <c r="BH4853" s="414"/>
      <c r="BI4853" s="383"/>
      <c r="BJ4853" s="383"/>
      <c r="BK4853" s="78"/>
      <c r="BL4853" s="414"/>
      <c r="BM4853" s="383"/>
      <c r="BN4853" s="78"/>
      <c r="BO4853" s="414"/>
      <c r="BP4853" s="78"/>
      <c r="BQ4853" s="414"/>
      <c r="BR4853" s="383"/>
      <c r="BS4853" s="78"/>
      <c r="BT4853" s="83"/>
      <c r="BU4853" s="608">
        <v>52</v>
      </c>
      <c r="BV4853" s="530">
        <v>45078</v>
      </c>
      <c r="BW4853" s="530">
        <v>45261</v>
      </c>
      <c r="BX4853" s="98" t="s">
        <v>8411</v>
      </c>
      <c r="BY4853" s="112">
        <f t="shared" si="467"/>
        <v>4848</v>
      </c>
      <c r="BZ4853" s="65">
        <f t="shared" si="473"/>
        <v>63733989523.400002</v>
      </c>
      <c r="CA4853" s="359">
        <f t="shared" si="469"/>
        <v>19</v>
      </c>
      <c r="CB4853" s="359">
        <f t="shared" si="470"/>
        <v>11</v>
      </c>
      <c r="CC4853" s="359">
        <f t="shared" si="471"/>
        <v>2023</v>
      </c>
      <c r="CD4853" s="359" t="str">
        <f t="shared" si="472"/>
        <v>1911202354003CRECIENTE SUBITA</v>
      </c>
    </row>
    <row r="4854" spans="1:82" s="121" customFormat="1" ht="84" customHeight="1">
      <c r="A4854" s="13"/>
      <c r="B4854" s="13"/>
      <c r="C4854" s="13"/>
      <c r="D4854" s="123">
        <v>45190</v>
      </c>
      <c r="E4854" s="114" t="s">
        <v>2756</v>
      </c>
      <c r="F4854" s="99" t="s">
        <v>2046</v>
      </c>
      <c r="G4854" s="130" t="s">
        <v>8680</v>
      </c>
      <c r="H4854" s="85" t="str">
        <f>VLOOKUP(E4854&amp;F4854,Divipola!$C$1:$F$1149,4,FALSE)</f>
        <v>52788</v>
      </c>
      <c r="I4854" s="77"/>
      <c r="J4854" s="181"/>
      <c r="K4854" s="146"/>
      <c r="L4854" s="146"/>
      <c r="M4854" s="146"/>
      <c r="N4854" s="146"/>
      <c r="O4854" s="146"/>
      <c r="P4854" s="146"/>
      <c r="Q4854" s="146"/>
      <c r="R4854" s="146"/>
      <c r="S4854" s="146"/>
      <c r="T4854" s="146"/>
      <c r="U4854" s="146"/>
      <c r="V4854" s="146"/>
      <c r="W4854" s="146"/>
      <c r="X4854" s="146"/>
      <c r="Y4854" s="146"/>
      <c r="Z4854" s="147">
        <v>7</v>
      </c>
      <c r="AA4854" s="148"/>
      <c r="AB4854" s="383"/>
      <c r="AC4854" s="73"/>
      <c r="AD4854" s="414"/>
      <c r="AE4854" s="393"/>
      <c r="AF4854" s="78"/>
      <c r="AG4854" s="414"/>
      <c r="AH4854" s="383"/>
      <c r="AI4854" s="453"/>
      <c r="AJ4854" s="453"/>
      <c r="AK4854" s="414"/>
      <c r="AL4854" s="383"/>
      <c r="AM4854" s="383"/>
      <c r="AN4854" s="523"/>
      <c r="AO4854" s="414"/>
      <c r="AP4854" s="548"/>
      <c r="AQ4854" s="414"/>
      <c r="AR4854" s="78"/>
      <c r="AS4854" s="78"/>
      <c r="AT4854" s="414"/>
      <c r="AU4854" s="548"/>
      <c r="AV4854" s="548"/>
      <c r="AW4854" s="414"/>
      <c r="AX4854" s="383"/>
      <c r="AY4854" s="548"/>
      <c r="AZ4854" s="414"/>
      <c r="BA4854" s="383"/>
      <c r="BB4854" s="548"/>
      <c r="BC4854" s="78"/>
      <c r="BD4854" s="414"/>
      <c r="BE4854" s="414"/>
      <c r="BF4854" s="414"/>
      <c r="BG4854" s="414"/>
      <c r="BH4854" s="414"/>
      <c r="BI4854" s="383"/>
      <c r="BJ4854" s="383"/>
      <c r="BK4854" s="78"/>
      <c r="BL4854" s="414"/>
      <c r="BM4854" s="383"/>
      <c r="BN4854" s="78"/>
      <c r="BO4854" s="414"/>
      <c r="BP4854" s="78"/>
      <c r="BQ4854" s="414"/>
      <c r="BR4854" s="383"/>
      <c r="BS4854" s="78"/>
      <c r="BT4854" s="83"/>
      <c r="BU4854" s="177"/>
      <c r="BV4854" s="178"/>
      <c r="BW4854" s="178"/>
      <c r="BX4854" s="98" t="s">
        <v>8152</v>
      </c>
      <c r="BY4854" s="112">
        <f t="shared" si="467"/>
        <v>4849</v>
      </c>
      <c r="BZ4854" s="65">
        <f t="shared" si="473"/>
        <v>0</v>
      </c>
      <c r="CA4854" s="359">
        <f t="shared" si="469"/>
        <v>21</v>
      </c>
      <c r="CB4854" s="359">
        <f t="shared" si="470"/>
        <v>9</v>
      </c>
      <c r="CC4854" s="359">
        <f t="shared" si="471"/>
        <v>2023</v>
      </c>
      <c r="CD4854" s="359" t="str">
        <f t="shared" si="472"/>
        <v xml:space="preserve">219202352788INCENDIO FORESTAL </v>
      </c>
    </row>
    <row r="4855" spans="1:82" s="121" customFormat="1" ht="84" customHeight="1">
      <c r="A4855" s="13"/>
      <c r="B4855" s="13"/>
      <c r="C4855" s="13"/>
      <c r="D4855" s="123">
        <v>45190</v>
      </c>
      <c r="E4855" s="114" t="s">
        <v>2756</v>
      </c>
      <c r="F4855" s="99" t="s">
        <v>1344</v>
      </c>
      <c r="G4855" s="130" t="s">
        <v>8680</v>
      </c>
      <c r="H4855" s="85" t="str">
        <f>VLOOKUP(E4855&amp;F4855,Divipola!$C$1:$F$1149,4,FALSE)</f>
        <v>52565</v>
      </c>
      <c r="I4855" s="77"/>
      <c r="J4855" s="181"/>
      <c r="K4855" s="146"/>
      <c r="L4855" s="146"/>
      <c r="M4855" s="146"/>
      <c r="N4855" s="146"/>
      <c r="O4855" s="146"/>
      <c r="P4855" s="146"/>
      <c r="Q4855" s="146"/>
      <c r="R4855" s="146"/>
      <c r="S4855" s="146"/>
      <c r="T4855" s="146"/>
      <c r="U4855" s="146"/>
      <c r="V4855" s="146"/>
      <c r="W4855" s="146"/>
      <c r="X4855" s="146"/>
      <c r="Y4855" s="146"/>
      <c r="Z4855" s="147">
        <v>2</v>
      </c>
      <c r="AA4855" s="148"/>
      <c r="AB4855" s="383"/>
      <c r="AC4855" s="73"/>
      <c r="AD4855" s="414"/>
      <c r="AE4855" s="393"/>
      <c r="AF4855" s="78"/>
      <c r="AG4855" s="414"/>
      <c r="AH4855" s="383"/>
      <c r="AI4855" s="453"/>
      <c r="AJ4855" s="453"/>
      <c r="AK4855" s="414"/>
      <c r="AL4855" s="383"/>
      <c r="AM4855" s="383"/>
      <c r="AN4855" s="523"/>
      <c r="AO4855" s="414"/>
      <c r="AP4855" s="548"/>
      <c r="AQ4855" s="414"/>
      <c r="AR4855" s="78"/>
      <c r="AS4855" s="78"/>
      <c r="AT4855" s="414"/>
      <c r="AU4855" s="548"/>
      <c r="AV4855" s="548"/>
      <c r="AW4855" s="414"/>
      <c r="AX4855" s="383"/>
      <c r="AY4855" s="548"/>
      <c r="AZ4855" s="414"/>
      <c r="BA4855" s="383"/>
      <c r="BB4855" s="548"/>
      <c r="BC4855" s="78"/>
      <c r="BD4855" s="414"/>
      <c r="BE4855" s="414"/>
      <c r="BF4855" s="414"/>
      <c r="BG4855" s="414"/>
      <c r="BH4855" s="414"/>
      <c r="BI4855" s="383"/>
      <c r="BJ4855" s="383"/>
      <c r="BK4855" s="78"/>
      <c r="BL4855" s="414"/>
      <c r="BM4855" s="383"/>
      <c r="BN4855" s="78"/>
      <c r="BO4855" s="414"/>
      <c r="BP4855" s="78"/>
      <c r="BQ4855" s="414"/>
      <c r="BR4855" s="383"/>
      <c r="BS4855" s="78"/>
      <c r="BT4855" s="83"/>
      <c r="BU4855" s="75"/>
      <c r="BV4855" s="74"/>
      <c r="BW4855" s="74"/>
      <c r="BX4855" s="98" t="s">
        <v>8153</v>
      </c>
      <c r="BY4855" s="112">
        <f t="shared" si="467"/>
        <v>4850</v>
      </c>
      <c r="BZ4855" s="65">
        <f t="shared" si="473"/>
        <v>0</v>
      </c>
      <c r="CA4855" s="359">
        <f t="shared" si="469"/>
        <v>21</v>
      </c>
      <c r="CB4855" s="359">
        <f t="shared" si="470"/>
        <v>9</v>
      </c>
      <c r="CC4855" s="359">
        <f t="shared" si="471"/>
        <v>2023</v>
      </c>
      <c r="CD4855" s="359" t="str">
        <f t="shared" si="472"/>
        <v xml:space="preserve">219202352565INCENDIO FORESTAL </v>
      </c>
    </row>
    <row r="4856" spans="1:82" s="121" customFormat="1" ht="84" customHeight="1">
      <c r="A4856" s="13"/>
      <c r="B4856" s="13"/>
      <c r="C4856" s="13"/>
      <c r="D4856" s="110">
        <v>45190</v>
      </c>
      <c r="E4856" s="114" t="s">
        <v>2756</v>
      </c>
      <c r="F4856" s="126" t="s">
        <v>2619</v>
      </c>
      <c r="G4856" s="130" t="s">
        <v>8680</v>
      </c>
      <c r="H4856" s="85" t="str">
        <f>VLOOKUP(E4856&amp;F4856,Divipola!$C$1:$F$1149,4,FALSE)</f>
        <v>52885</v>
      </c>
      <c r="I4856" s="77"/>
      <c r="J4856" s="181"/>
      <c r="K4856" s="146"/>
      <c r="L4856" s="146"/>
      <c r="M4856" s="146"/>
      <c r="N4856" s="146"/>
      <c r="O4856" s="146"/>
      <c r="P4856" s="146"/>
      <c r="Q4856" s="146"/>
      <c r="R4856" s="146"/>
      <c r="S4856" s="146"/>
      <c r="T4856" s="146"/>
      <c r="U4856" s="146"/>
      <c r="V4856" s="146"/>
      <c r="W4856" s="146"/>
      <c r="X4856" s="146"/>
      <c r="Y4856" s="146"/>
      <c r="Z4856" s="147">
        <v>1</v>
      </c>
      <c r="AA4856" s="148"/>
      <c r="AB4856" s="383"/>
      <c r="AC4856" s="73"/>
      <c r="AD4856" s="414"/>
      <c r="AE4856" s="393"/>
      <c r="AF4856" s="78"/>
      <c r="AG4856" s="414"/>
      <c r="AH4856" s="383"/>
      <c r="AI4856" s="453"/>
      <c r="AJ4856" s="453"/>
      <c r="AK4856" s="414"/>
      <c r="AL4856" s="383"/>
      <c r="AM4856" s="383"/>
      <c r="AN4856" s="523"/>
      <c r="AO4856" s="414"/>
      <c r="AP4856" s="548"/>
      <c r="AQ4856" s="414"/>
      <c r="AR4856" s="78"/>
      <c r="AS4856" s="78"/>
      <c r="AT4856" s="414"/>
      <c r="AU4856" s="548"/>
      <c r="AV4856" s="548"/>
      <c r="AW4856" s="414"/>
      <c r="AX4856" s="383"/>
      <c r="AY4856" s="548"/>
      <c r="AZ4856" s="414"/>
      <c r="BA4856" s="383"/>
      <c r="BB4856" s="548"/>
      <c r="BC4856" s="78"/>
      <c r="BD4856" s="414"/>
      <c r="BE4856" s="414"/>
      <c r="BF4856" s="414"/>
      <c r="BG4856" s="414"/>
      <c r="BH4856" s="414"/>
      <c r="BI4856" s="383"/>
      <c r="BJ4856" s="383"/>
      <c r="BK4856" s="78"/>
      <c r="BL4856" s="414"/>
      <c r="BM4856" s="383"/>
      <c r="BN4856" s="78"/>
      <c r="BO4856" s="414"/>
      <c r="BP4856" s="78"/>
      <c r="BQ4856" s="414"/>
      <c r="BR4856" s="383"/>
      <c r="BS4856" s="78"/>
      <c r="BT4856" s="83"/>
      <c r="BU4856" s="75"/>
      <c r="BV4856" s="74"/>
      <c r="BW4856" s="74"/>
      <c r="BX4856" s="98" t="s">
        <v>8154</v>
      </c>
      <c r="BY4856" s="112">
        <f t="shared" si="467"/>
        <v>4851</v>
      </c>
      <c r="BZ4856" s="65">
        <f t="shared" si="473"/>
        <v>0</v>
      </c>
      <c r="CA4856" s="359">
        <f t="shared" si="469"/>
        <v>21</v>
      </c>
      <c r="CB4856" s="359">
        <f t="shared" si="470"/>
        <v>9</v>
      </c>
      <c r="CC4856" s="359">
        <f t="shared" si="471"/>
        <v>2023</v>
      </c>
      <c r="CD4856" s="359" t="str">
        <f t="shared" si="472"/>
        <v xml:space="preserve">219202352885INCENDIO FORESTAL </v>
      </c>
    </row>
    <row r="4857" spans="1:82" s="121" customFormat="1" ht="84" customHeight="1">
      <c r="A4857" s="13"/>
      <c r="B4857" s="13"/>
      <c r="C4857" s="13"/>
      <c r="D4857" s="123">
        <v>45190</v>
      </c>
      <c r="E4857" s="114" t="s">
        <v>2756</v>
      </c>
      <c r="F4857" s="124" t="s">
        <v>2110</v>
      </c>
      <c r="G4857" s="130" t="s">
        <v>8680</v>
      </c>
      <c r="H4857" s="85" t="str">
        <f>VLOOKUP(E4857&amp;F4857,Divipola!$C$1:$F$1149,4,FALSE)</f>
        <v>52001</v>
      </c>
      <c r="I4857" s="77"/>
      <c r="J4857" s="181"/>
      <c r="K4857" s="146"/>
      <c r="L4857" s="146"/>
      <c r="M4857" s="146"/>
      <c r="N4857" s="146"/>
      <c r="O4857" s="146"/>
      <c r="P4857" s="146"/>
      <c r="Q4857" s="146"/>
      <c r="R4857" s="146"/>
      <c r="S4857" s="146"/>
      <c r="T4857" s="146"/>
      <c r="U4857" s="146"/>
      <c r="V4857" s="146"/>
      <c r="W4857" s="146"/>
      <c r="X4857" s="146"/>
      <c r="Y4857" s="146"/>
      <c r="Z4857" s="147">
        <v>2</v>
      </c>
      <c r="AA4857" s="148"/>
      <c r="AB4857" s="383"/>
      <c r="AC4857" s="73"/>
      <c r="AD4857" s="414"/>
      <c r="AE4857" s="393"/>
      <c r="AF4857" s="78"/>
      <c r="AG4857" s="414"/>
      <c r="AH4857" s="383"/>
      <c r="AI4857" s="453"/>
      <c r="AJ4857" s="453"/>
      <c r="AK4857" s="414"/>
      <c r="AL4857" s="383"/>
      <c r="AM4857" s="383"/>
      <c r="AN4857" s="523"/>
      <c r="AO4857" s="414"/>
      <c r="AP4857" s="548"/>
      <c r="AQ4857" s="414"/>
      <c r="AR4857" s="78"/>
      <c r="AS4857" s="78"/>
      <c r="AT4857" s="414"/>
      <c r="AU4857" s="548"/>
      <c r="AV4857" s="548"/>
      <c r="AW4857" s="414"/>
      <c r="AX4857" s="383"/>
      <c r="AY4857" s="548"/>
      <c r="AZ4857" s="414"/>
      <c r="BA4857" s="383"/>
      <c r="BB4857" s="548"/>
      <c r="BC4857" s="78"/>
      <c r="BD4857" s="414"/>
      <c r="BE4857" s="414"/>
      <c r="BF4857" s="414"/>
      <c r="BG4857" s="414"/>
      <c r="BH4857" s="414"/>
      <c r="BI4857" s="383"/>
      <c r="BJ4857" s="383"/>
      <c r="BK4857" s="78"/>
      <c r="BL4857" s="414"/>
      <c r="BM4857" s="383"/>
      <c r="BN4857" s="78"/>
      <c r="BO4857" s="414"/>
      <c r="BP4857" s="78"/>
      <c r="BQ4857" s="414"/>
      <c r="BR4857" s="383"/>
      <c r="BS4857" s="78"/>
      <c r="BT4857" s="83"/>
      <c r="BU4857" s="75"/>
      <c r="BV4857" s="74"/>
      <c r="BW4857" s="74"/>
      <c r="BX4857" s="98" t="s">
        <v>8155</v>
      </c>
      <c r="BY4857" s="112">
        <f t="shared" si="467"/>
        <v>4852</v>
      </c>
      <c r="BZ4857" s="65">
        <f t="shared" si="473"/>
        <v>0</v>
      </c>
      <c r="CA4857" s="359">
        <f t="shared" si="469"/>
        <v>21</v>
      </c>
      <c r="CB4857" s="359">
        <f t="shared" si="470"/>
        <v>9</v>
      </c>
      <c r="CC4857" s="359">
        <f t="shared" si="471"/>
        <v>2023</v>
      </c>
      <c r="CD4857" s="359" t="str">
        <f t="shared" si="472"/>
        <v xml:space="preserve">219202352001INCENDIO FORESTAL </v>
      </c>
    </row>
    <row r="4858" spans="1:82" s="121" customFormat="1" ht="84" customHeight="1">
      <c r="A4858" s="13"/>
      <c r="B4858" s="13"/>
      <c r="C4858" s="13"/>
      <c r="D4858" s="123">
        <v>45190</v>
      </c>
      <c r="E4858" s="114" t="s">
        <v>2756</v>
      </c>
      <c r="F4858" s="124" t="s">
        <v>2110</v>
      </c>
      <c r="G4858" s="130" t="s">
        <v>8680</v>
      </c>
      <c r="H4858" s="85" t="str">
        <f>VLOOKUP(E4858&amp;F4858,Divipola!$C$1:$F$1149,4,FALSE)</f>
        <v>52001</v>
      </c>
      <c r="I4858" s="77"/>
      <c r="J4858" s="181"/>
      <c r="K4858" s="146"/>
      <c r="L4858" s="146"/>
      <c r="M4858" s="146"/>
      <c r="N4858" s="146"/>
      <c r="O4858" s="146"/>
      <c r="P4858" s="146"/>
      <c r="Q4858" s="146"/>
      <c r="R4858" s="146"/>
      <c r="S4858" s="146"/>
      <c r="T4858" s="146"/>
      <c r="U4858" s="146"/>
      <c r="V4858" s="146"/>
      <c r="W4858" s="146"/>
      <c r="X4858" s="146"/>
      <c r="Y4858" s="146"/>
      <c r="Z4858" s="147">
        <v>3</v>
      </c>
      <c r="AA4858" s="148"/>
      <c r="AB4858" s="383"/>
      <c r="AC4858" s="73"/>
      <c r="AD4858" s="414"/>
      <c r="AE4858" s="393"/>
      <c r="AF4858" s="78"/>
      <c r="AG4858" s="414"/>
      <c r="AH4858" s="383"/>
      <c r="AI4858" s="453"/>
      <c r="AJ4858" s="453"/>
      <c r="AK4858" s="414"/>
      <c r="AL4858" s="383"/>
      <c r="AM4858" s="383"/>
      <c r="AN4858" s="523"/>
      <c r="AO4858" s="414"/>
      <c r="AP4858" s="548"/>
      <c r="AQ4858" s="414"/>
      <c r="AR4858" s="78"/>
      <c r="AS4858" s="78"/>
      <c r="AT4858" s="414"/>
      <c r="AU4858" s="548"/>
      <c r="AV4858" s="548"/>
      <c r="AW4858" s="414"/>
      <c r="AX4858" s="383"/>
      <c r="AY4858" s="548"/>
      <c r="AZ4858" s="414"/>
      <c r="BA4858" s="383"/>
      <c r="BB4858" s="548"/>
      <c r="BC4858" s="78"/>
      <c r="BD4858" s="414"/>
      <c r="BE4858" s="414"/>
      <c r="BF4858" s="414"/>
      <c r="BG4858" s="414"/>
      <c r="BH4858" s="414"/>
      <c r="BI4858" s="383"/>
      <c r="BJ4858" s="383"/>
      <c r="BK4858" s="78"/>
      <c r="BL4858" s="414"/>
      <c r="BM4858" s="383"/>
      <c r="BN4858" s="78"/>
      <c r="BO4858" s="414"/>
      <c r="BP4858" s="78"/>
      <c r="BQ4858" s="414"/>
      <c r="BR4858" s="383"/>
      <c r="BS4858" s="78"/>
      <c r="BT4858" s="83"/>
      <c r="BU4858" s="75"/>
      <c r="BV4858" s="74"/>
      <c r="BW4858" s="74"/>
      <c r="BX4858" s="98" t="s">
        <v>8156</v>
      </c>
      <c r="BY4858" s="112">
        <f t="shared" si="467"/>
        <v>4853</v>
      </c>
      <c r="BZ4858" s="65">
        <f t="shared" si="473"/>
        <v>0</v>
      </c>
      <c r="CA4858" s="359">
        <f t="shared" si="469"/>
        <v>21</v>
      </c>
      <c r="CB4858" s="359">
        <f t="shared" si="470"/>
        <v>9</v>
      </c>
      <c r="CC4858" s="359">
        <f t="shared" si="471"/>
        <v>2023</v>
      </c>
      <c r="CD4858" s="359" t="str">
        <f t="shared" si="472"/>
        <v xml:space="preserve">219202352001INCENDIO FORESTAL </v>
      </c>
    </row>
    <row r="4859" spans="1:82" s="121" customFormat="1" ht="84" customHeight="1">
      <c r="A4859" s="13"/>
      <c r="B4859" s="13"/>
      <c r="C4859" s="13"/>
      <c r="D4859" s="123">
        <v>45190</v>
      </c>
      <c r="E4859" s="114" t="s">
        <v>2756</v>
      </c>
      <c r="F4859" s="99" t="s">
        <v>2110</v>
      </c>
      <c r="G4859" s="130" t="s">
        <v>8680</v>
      </c>
      <c r="H4859" s="85" t="str">
        <f>VLOOKUP(E4859&amp;F4859,Divipola!$C$1:$F$1149,4,FALSE)</f>
        <v>52001</v>
      </c>
      <c r="I4859" s="77"/>
      <c r="J4859" s="181"/>
      <c r="K4859" s="146"/>
      <c r="L4859" s="146"/>
      <c r="M4859" s="146"/>
      <c r="N4859" s="146"/>
      <c r="O4859" s="146"/>
      <c r="P4859" s="146"/>
      <c r="Q4859" s="146"/>
      <c r="R4859" s="146"/>
      <c r="S4859" s="146"/>
      <c r="T4859" s="146"/>
      <c r="U4859" s="146"/>
      <c r="V4859" s="146"/>
      <c r="W4859" s="146"/>
      <c r="X4859" s="146"/>
      <c r="Y4859" s="146"/>
      <c r="Z4859" s="147">
        <v>1</v>
      </c>
      <c r="AA4859" s="148"/>
      <c r="AB4859" s="383"/>
      <c r="AC4859" s="73"/>
      <c r="AD4859" s="414"/>
      <c r="AE4859" s="393"/>
      <c r="AF4859" s="78"/>
      <c r="AG4859" s="414"/>
      <c r="AH4859" s="383"/>
      <c r="AI4859" s="453"/>
      <c r="AJ4859" s="453"/>
      <c r="AK4859" s="414"/>
      <c r="AL4859" s="383"/>
      <c r="AM4859" s="383"/>
      <c r="AN4859" s="523"/>
      <c r="AO4859" s="414"/>
      <c r="AP4859" s="548"/>
      <c r="AQ4859" s="414"/>
      <c r="AR4859" s="78"/>
      <c r="AS4859" s="78"/>
      <c r="AT4859" s="414"/>
      <c r="AU4859" s="548"/>
      <c r="AV4859" s="548"/>
      <c r="AW4859" s="414"/>
      <c r="AX4859" s="383"/>
      <c r="AY4859" s="548"/>
      <c r="AZ4859" s="414"/>
      <c r="BA4859" s="383"/>
      <c r="BB4859" s="548"/>
      <c r="BC4859" s="78"/>
      <c r="BD4859" s="414"/>
      <c r="BE4859" s="414"/>
      <c r="BF4859" s="414"/>
      <c r="BG4859" s="414"/>
      <c r="BH4859" s="414"/>
      <c r="BI4859" s="383"/>
      <c r="BJ4859" s="383"/>
      <c r="BK4859" s="78"/>
      <c r="BL4859" s="414"/>
      <c r="BM4859" s="383"/>
      <c r="BN4859" s="78"/>
      <c r="BO4859" s="414"/>
      <c r="BP4859" s="78"/>
      <c r="BQ4859" s="414"/>
      <c r="BR4859" s="383"/>
      <c r="BS4859" s="78"/>
      <c r="BT4859" s="83"/>
      <c r="BU4859" s="75"/>
      <c r="BV4859" s="74"/>
      <c r="BW4859" s="74"/>
      <c r="BX4859" s="98" t="s">
        <v>8157</v>
      </c>
      <c r="BY4859" s="112">
        <f t="shared" si="467"/>
        <v>4854</v>
      </c>
      <c r="BZ4859" s="65">
        <f t="shared" si="473"/>
        <v>0</v>
      </c>
      <c r="CA4859" s="359">
        <f t="shared" si="469"/>
        <v>21</v>
      </c>
      <c r="CB4859" s="359">
        <f t="shared" si="470"/>
        <v>9</v>
      </c>
      <c r="CC4859" s="359">
        <f t="shared" si="471"/>
        <v>2023</v>
      </c>
      <c r="CD4859" s="359" t="str">
        <f t="shared" si="472"/>
        <v xml:space="preserve">219202352001INCENDIO FORESTAL </v>
      </c>
    </row>
    <row r="4860" spans="1:82" s="121" customFormat="1" ht="84" customHeight="1">
      <c r="A4860" s="13"/>
      <c r="B4860" s="13"/>
      <c r="C4860" s="13"/>
      <c r="D4860" s="123">
        <v>45188</v>
      </c>
      <c r="E4860" s="114" t="s">
        <v>2756</v>
      </c>
      <c r="F4860" s="124" t="s">
        <v>2110</v>
      </c>
      <c r="G4860" s="130" t="s">
        <v>8680</v>
      </c>
      <c r="H4860" s="85" t="str">
        <f>VLOOKUP(E4860&amp;F4860,Divipola!$C$1:$F$1149,4,FALSE)</f>
        <v>52001</v>
      </c>
      <c r="I4860" s="77"/>
      <c r="J4860" s="181"/>
      <c r="K4860" s="146"/>
      <c r="L4860" s="146"/>
      <c r="M4860" s="146"/>
      <c r="N4860" s="146"/>
      <c r="O4860" s="146"/>
      <c r="P4860" s="146"/>
      <c r="Q4860" s="146"/>
      <c r="R4860" s="146"/>
      <c r="S4860" s="146"/>
      <c r="T4860" s="146"/>
      <c r="U4860" s="146"/>
      <c r="V4860" s="146"/>
      <c r="W4860" s="146"/>
      <c r="X4860" s="146"/>
      <c r="Y4860" s="146"/>
      <c r="Z4860" s="147">
        <v>1</v>
      </c>
      <c r="AA4860" s="148"/>
      <c r="AB4860" s="383"/>
      <c r="AC4860" s="73"/>
      <c r="AD4860" s="414"/>
      <c r="AE4860" s="393"/>
      <c r="AF4860" s="78"/>
      <c r="AG4860" s="414"/>
      <c r="AH4860" s="383"/>
      <c r="AI4860" s="453"/>
      <c r="AJ4860" s="453"/>
      <c r="AK4860" s="414"/>
      <c r="AL4860" s="383"/>
      <c r="AM4860" s="383"/>
      <c r="AN4860" s="523"/>
      <c r="AO4860" s="414"/>
      <c r="AP4860" s="548"/>
      <c r="AQ4860" s="414"/>
      <c r="AR4860" s="78"/>
      <c r="AS4860" s="78"/>
      <c r="AT4860" s="414"/>
      <c r="AU4860" s="548"/>
      <c r="AV4860" s="548"/>
      <c r="AW4860" s="414"/>
      <c r="AX4860" s="383"/>
      <c r="AY4860" s="548"/>
      <c r="AZ4860" s="414"/>
      <c r="BA4860" s="383"/>
      <c r="BB4860" s="548"/>
      <c r="BC4860" s="78"/>
      <c r="BD4860" s="414"/>
      <c r="BE4860" s="414"/>
      <c r="BF4860" s="414"/>
      <c r="BG4860" s="414"/>
      <c r="BH4860" s="414"/>
      <c r="BI4860" s="383"/>
      <c r="BJ4860" s="383"/>
      <c r="BK4860" s="78"/>
      <c r="BL4860" s="414"/>
      <c r="BM4860" s="383"/>
      <c r="BN4860" s="78"/>
      <c r="BO4860" s="414"/>
      <c r="BP4860" s="78"/>
      <c r="BQ4860" s="414"/>
      <c r="BR4860" s="383"/>
      <c r="BS4860" s="78"/>
      <c r="BT4860" s="83"/>
      <c r="BU4860" s="75"/>
      <c r="BV4860" s="74"/>
      <c r="BW4860" s="74"/>
      <c r="BX4860" s="98" t="s">
        <v>8158</v>
      </c>
      <c r="BY4860" s="112">
        <f t="shared" si="467"/>
        <v>4855</v>
      </c>
      <c r="BZ4860" s="65">
        <f t="shared" si="473"/>
        <v>0</v>
      </c>
      <c r="CA4860" s="359">
        <f t="shared" si="469"/>
        <v>19</v>
      </c>
      <c r="CB4860" s="359">
        <f t="shared" si="470"/>
        <v>9</v>
      </c>
      <c r="CC4860" s="359">
        <f t="shared" si="471"/>
        <v>2023</v>
      </c>
      <c r="CD4860" s="359" t="str">
        <f t="shared" si="472"/>
        <v xml:space="preserve">199202352001INCENDIO FORESTAL </v>
      </c>
    </row>
    <row r="4861" spans="1:82" s="121" customFormat="1" ht="84" customHeight="1">
      <c r="A4861" s="13"/>
      <c r="B4861" s="13"/>
      <c r="C4861" s="13"/>
      <c r="D4861" s="123">
        <v>45181</v>
      </c>
      <c r="E4861" s="114" t="s">
        <v>2756</v>
      </c>
      <c r="F4861" s="99" t="s">
        <v>2110</v>
      </c>
      <c r="G4861" s="130" t="s">
        <v>8680</v>
      </c>
      <c r="H4861" s="85" t="str">
        <f>VLOOKUP(E4861&amp;F4861,Divipola!$C$1:$F$1149,4,FALSE)</f>
        <v>52001</v>
      </c>
      <c r="I4861" s="77"/>
      <c r="J4861" s="181"/>
      <c r="K4861" s="146"/>
      <c r="L4861" s="146"/>
      <c r="M4861" s="146"/>
      <c r="N4861" s="146"/>
      <c r="O4861" s="146"/>
      <c r="P4861" s="146"/>
      <c r="Q4861" s="146"/>
      <c r="R4861" s="146"/>
      <c r="S4861" s="146"/>
      <c r="T4861" s="146"/>
      <c r="U4861" s="146"/>
      <c r="V4861" s="146"/>
      <c r="W4861" s="146"/>
      <c r="X4861" s="146"/>
      <c r="Y4861" s="146"/>
      <c r="Z4861" s="147">
        <v>4</v>
      </c>
      <c r="AA4861" s="148"/>
      <c r="AB4861" s="383"/>
      <c r="AC4861" s="73"/>
      <c r="AD4861" s="414"/>
      <c r="AE4861" s="393"/>
      <c r="AF4861" s="78"/>
      <c r="AG4861" s="414"/>
      <c r="AH4861" s="383"/>
      <c r="AI4861" s="453"/>
      <c r="AJ4861" s="453"/>
      <c r="AK4861" s="414"/>
      <c r="AL4861" s="383"/>
      <c r="AM4861" s="383"/>
      <c r="AN4861" s="523"/>
      <c r="AO4861" s="414"/>
      <c r="AP4861" s="548"/>
      <c r="AQ4861" s="414"/>
      <c r="AR4861" s="78"/>
      <c r="AS4861" s="78"/>
      <c r="AT4861" s="414"/>
      <c r="AU4861" s="548"/>
      <c r="AV4861" s="548"/>
      <c r="AW4861" s="414"/>
      <c r="AX4861" s="383"/>
      <c r="AY4861" s="548"/>
      <c r="AZ4861" s="414"/>
      <c r="BA4861" s="383"/>
      <c r="BB4861" s="548"/>
      <c r="BC4861" s="78"/>
      <c r="BD4861" s="414"/>
      <c r="BE4861" s="414"/>
      <c r="BF4861" s="414"/>
      <c r="BG4861" s="414"/>
      <c r="BH4861" s="414"/>
      <c r="BI4861" s="383"/>
      <c r="BJ4861" s="383"/>
      <c r="BK4861" s="78"/>
      <c r="BL4861" s="414"/>
      <c r="BM4861" s="383"/>
      <c r="BN4861" s="78"/>
      <c r="BO4861" s="414"/>
      <c r="BP4861" s="78"/>
      <c r="BQ4861" s="414"/>
      <c r="BR4861" s="383"/>
      <c r="BS4861" s="78"/>
      <c r="BT4861" s="83"/>
      <c r="BU4861" s="75"/>
      <c r="BV4861" s="74"/>
      <c r="BW4861" s="74"/>
      <c r="BX4861" s="98" t="s">
        <v>8159</v>
      </c>
      <c r="BY4861" s="112">
        <f t="shared" si="467"/>
        <v>4856</v>
      </c>
      <c r="BZ4861" s="65">
        <f t="shared" si="473"/>
        <v>0</v>
      </c>
      <c r="CA4861" s="359">
        <f t="shared" si="469"/>
        <v>12</v>
      </c>
      <c r="CB4861" s="359">
        <f t="shared" si="470"/>
        <v>9</v>
      </c>
      <c r="CC4861" s="359">
        <f t="shared" si="471"/>
        <v>2023</v>
      </c>
      <c r="CD4861" s="359" t="str">
        <f t="shared" si="472"/>
        <v xml:space="preserve">129202352001INCENDIO FORESTAL </v>
      </c>
    </row>
    <row r="4862" spans="1:82" s="121" customFormat="1" ht="84" customHeight="1">
      <c r="A4862" s="13"/>
      <c r="B4862" s="13"/>
      <c r="C4862" s="13"/>
      <c r="D4862" s="123">
        <v>45176</v>
      </c>
      <c r="E4862" s="114" t="s">
        <v>2756</v>
      </c>
      <c r="F4862" s="99" t="s">
        <v>2110</v>
      </c>
      <c r="G4862" s="130" t="s">
        <v>8680</v>
      </c>
      <c r="H4862" s="85" t="str">
        <f>VLOOKUP(E4862&amp;F4862,Divipola!$C$1:$F$1149,4,FALSE)</f>
        <v>52001</v>
      </c>
      <c r="I4862" s="77"/>
      <c r="J4862" s="181"/>
      <c r="K4862" s="146"/>
      <c r="L4862" s="146"/>
      <c r="M4862" s="146"/>
      <c r="N4862" s="146"/>
      <c r="O4862" s="146"/>
      <c r="P4862" s="146"/>
      <c r="Q4862" s="146"/>
      <c r="R4862" s="146"/>
      <c r="S4862" s="146"/>
      <c r="T4862" s="146"/>
      <c r="U4862" s="146"/>
      <c r="V4862" s="146"/>
      <c r="W4862" s="146"/>
      <c r="X4862" s="146"/>
      <c r="Y4862" s="146"/>
      <c r="Z4862" s="147">
        <v>8</v>
      </c>
      <c r="AA4862" s="148"/>
      <c r="AB4862" s="383"/>
      <c r="AC4862" s="73"/>
      <c r="AD4862" s="414"/>
      <c r="AE4862" s="393"/>
      <c r="AF4862" s="78"/>
      <c r="AG4862" s="414"/>
      <c r="AH4862" s="383"/>
      <c r="AI4862" s="453"/>
      <c r="AJ4862" s="453"/>
      <c r="AK4862" s="414"/>
      <c r="AL4862" s="383"/>
      <c r="AM4862" s="383"/>
      <c r="AN4862" s="523"/>
      <c r="AO4862" s="414"/>
      <c r="AP4862" s="548"/>
      <c r="AQ4862" s="414"/>
      <c r="AR4862" s="78"/>
      <c r="AS4862" s="78"/>
      <c r="AT4862" s="414"/>
      <c r="AU4862" s="548"/>
      <c r="AV4862" s="548"/>
      <c r="AW4862" s="414"/>
      <c r="AX4862" s="383"/>
      <c r="AY4862" s="548"/>
      <c r="AZ4862" s="414"/>
      <c r="BA4862" s="383"/>
      <c r="BB4862" s="548"/>
      <c r="BC4862" s="78"/>
      <c r="BD4862" s="414"/>
      <c r="BE4862" s="414"/>
      <c r="BF4862" s="414"/>
      <c r="BG4862" s="414"/>
      <c r="BH4862" s="414"/>
      <c r="BI4862" s="383"/>
      <c r="BJ4862" s="383"/>
      <c r="BK4862" s="78"/>
      <c r="BL4862" s="414"/>
      <c r="BM4862" s="383"/>
      <c r="BN4862" s="78"/>
      <c r="BO4862" s="414"/>
      <c r="BP4862" s="78"/>
      <c r="BQ4862" s="414"/>
      <c r="BR4862" s="383"/>
      <c r="BS4862" s="78"/>
      <c r="BT4862" s="83"/>
      <c r="BU4862" s="75"/>
      <c r="BV4862" s="74"/>
      <c r="BW4862" s="74"/>
      <c r="BX4862" s="98" t="s">
        <v>8160</v>
      </c>
      <c r="BY4862" s="112">
        <f t="shared" si="467"/>
        <v>4857</v>
      </c>
      <c r="BZ4862" s="65">
        <f t="shared" si="473"/>
        <v>0</v>
      </c>
      <c r="CA4862" s="359">
        <f t="shared" si="469"/>
        <v>7</v>
      </c>
      <c r="CB4862" s="359">
        <f t="shared" si="470"/>
        <v>9</v>
      </c>
      <c r="CC4862" s="359">
        <f t="shared" si="471"/>
        <v>2023</v>
      </c>
      <c r="CD4862" s="359" t="str">
        <f t="shared" si="472"/>
        <v xml:space="preserve">79202352001INCENDIO FORESTAL </v>
      </c>
    </row>
    <row r="4863" spans="1:82" s="121" customFormat="1" ht="84" customHeight="1">
      <c r="A4863" s="13"/>
      <c r="B4863" s="13"/>
      <c r="C4863" s="13"/>
      <c r="D4863" s="123">
        <v>45181</v>
      </c>
      <c r="E4863" s="114" t="s">
        <v>2756</v>
      </c>
      <c r="F4863" s="99" t="s">
        <v>2110</v>
      </c>
      <c r="G4863" s="130" t="s">
        <v>8680</v>
      </c>
      <c r="H4863" s="85" t="str">
        <f>VLOOKUP(E4863&amp;F4863,Divipola!$C$1:$F$1149,4,FALSE)</f>
        <v>52001</v>
      </c>
      <c r="I4863" s="77"/>
      <c r="J4863" s="181"/>
      <c r="K4863" s="146"/>
      <c r="L4863" s="146"/>
      <c r="M4863" s="146"/>
      <c r="N4863" s="146"/>
      <c r="O4863" s="146"/>
      <c r="P4863" s="146"/>
      <c r="Q4863" s="146"/>
      <c r="R4863" s="146"/>
      <c r="S4863" s="146"/>
      <c r="T4863" s="146"/>
      <c r="U4863" s="146"/>
      <c r="V4863" s="146"/>
      <c r="W4863" s="146"/>
      <c r="X4863" s="146"/>
      <c r="Y4863" s="146"/>
      <c r="Z4863" s="147">
        <v>70</v>
      </c>
      <c r="AA4863" s="148"/>
      <c r="AB4863" s="383"/>
      <c r="AC4863" s="73"/>
      <c r="AD4863" s="414"/>
      <c r="AE4863" s="393"/>
      <c r="AF4863" s="78"/>
      <c r="AG4863" s="414"/>
      <c r="AH4863" s="383"/>
      <c r="AI4863" s="453"/>
      <c r="AJ4863" s="453"/>
      <c r="AK4863" s="414"/>
      <c r="AL4863" s="383"/>
      <c r="AM4863" s="383"/>
      <c r="AN4863" s="523"/>
      <c r="AO4863" s="414"/>
      <c r="AP4863" s="548"/>
      <c r="AQ4863" s="414"/>
      <c r="AR4863" s="78"/>
      <c r="AS4863" s="78"/>
      <c r="AT4863" s="414"/>
      <c r="AU4863" s="548"/>
      <c r="AV4863" s="548"/>
      <c r="AW4863" s="414"/>
      <c r="AX4863" s="383"/>
      <c r="AY4863" s="548"/>
      <c r="AZ4863" s="414"/>
      <c r="BA4863" s="383"/>
      <c r="BB4863" s="548"/>
      <c r="BC4863" s="78"/>
      <c r="BD4863" s="414"/>
      <c r="BE4863" s="414"/>
      <c r="BF4863" s="414"/>
      <c r="BG4863" s="414"/>
      <c r="BH4863" s="414"/>
      <c r="BI4863" s="383"/>
      <c r="BJ4863" s="383"/>
      <c r="BK4863" s="78"/>
      <c r="BL4863" s="414"/>
      <c r="BM4863" s="383"/>
      <c r="BN4863" s="78"/>
      <c r="BO4863" s="414"/>
      <c r="BP4863" s="78"/>
      <c r="BQ4863" s="414"/>
      <c r="BR4863" s="383"/>
      <c r="BS4863" s="78"/>
      <c r="BT4863" s="83"/>
      <c r="BU4863" s="75"/>
      <c r="BV4863" s="74"/>
      <c r="BW4863" s="74"/>
      <c r="BX4863" s="98" t="s">
        <v>8161</v>
      </c>
      <c r="BY4863" s="112">
        <f t="shared" si="467"/>
        <v>4858</v>
      </c>
      <c r="BZ4863" s="65">
        <f t="shared" si="473"/>
        <v>0</v>
      </c>
      <c r="CA4863" s="359">
        <f t="shared" si="469"/>
        <v>12</v>
      </c>
      <c r="CB4863" s="359">
        <f t="shared" si="470"/>
        <v>9</v>
      </c>
      <c r="CC4863" s="359">
        <f t="shared" si="471"/>
        <v>2023</v>
      </c>
      <c r="CD4863" s="359" t="str">
        <f t="shared" si="472"/>
        <v xml:space="preserve">129202352001INCENDIO FORESTAL </v>
      </c>
    </row>
    <row r="4864" spans="1:82" s="121" customFormat="1" ht="84" customHeight="1">
      <c r="A4864" s="13"/>
      <c r="B4864" s="13"/>
      <c r="C4864" s="13"/>
      <c r="D4864" s="123">
        <v>45155</v>
      </c>
      <c r="E4864" s="114" t="s">
        <v>2756</v>
      </c>
      <c r="F4864" s="99" t="s">
        <v>2110</v>
      </c>
      <c r="G4864" s="130" t="s">
        <v>8680</v>
      </c>
      <c r="H4864" s="85" t="str">
        <f>VLOOKUP(E4864&amp;F4864,Divipola!$C$1:$F$1149,4,FALSE)</f>
        <v>52001</v>
      </c>
      <c r="I4864" s="77"/>
      <c r="J4864" s="181"/>
      <c r="K4864" s="146"/>
      <c r="L4864" s="146"/>
      <c r="M4864" s="146"/>
      <c r="N4864" s="146"/>
      <c r="O4864" s="146"/>
      <c r="P4864" s="146"/>
      <c r="Q4864" s="146"/>
      <c r="R4864" s="146"/>
      <c r="S4864" s="146"/>
      <c r="T4864" s="146"/>
      <c r="U4864" s="146"/>
      <c r="V4864" s="146"/>
      <c r="W4864" s="146"/>
      <c r="X4864" s="146"/>
      <c r="Y4864" s="146"/>
      <c r="Z4864" s="147">
        <v>2</v>
      </c>
      <c r="AA4864" s="148"/>
      <c r="AB4864" s="383"/>
      <c r="AC4864" s="73"/>
      <c r="AD4864" s="414"/>
      <c r="AE4864" s="393"/>
      <c r="AF4864" s="78"/>
      <c r="AG4864" s="414"/>
      <c r="AH4864" s="383"/>
      <c r="AI4864" s="453"/>
      <c r="AJ4864" s="453"/>
      <c r="AK4864" s="414"/>
      <c r="AL4864" s="383"/>
      <c r="AM4864" s="383"/>
      <c r="AN4864" s="523"/>
      <c r="AO4864" s="414"/>
      <c r="AP4864" s="548"/>
      <c r="AQ4864" s="414"/>
      <c r="AR4864" s="78"/>
      <c r="AS4864" s="78"/>
      <c r="AT4864" s="414"/>
      <c r="AU4864" s="548"/>
      <c r="AV4864" s="548"/>
      <c r="AW4864" s="414"/>
      <c r="AX4864" s="383"/>
      <c r="AY4864" s="548"/>
      <c r="AZ4864" s="414"/>
      <c r="BA4864" s="383"/>
      <c r="BB4864" s="548"/>
      <c r="BC4864" s="78"/>
      <c r="BD4864" s="414"/>
      <c r="BE4864" s="414"/>
      <c r="BF4864" s="414"/>
      <c r="BG4864" s="414"/>
      <c r="BH4864" s="414"/>
      <c r="BI4864" s="383"/>
      <c r="BJ4864" s="383"/>
      <c r="BK4864" s="78"/>
      <c r="BL4864" s="414"/>
      <c r="BM4864" s="383"/>
      <c r="BN4864" s="78"/>
      <c r="BO4864" s="414"/>
      <c r="BP4864" s="78"/>
      <c r="BQ4864" s="414"/>
      <c r="BR4864" s="383"/>
      <c r="BS4864" s="78"/>
      <c r="BT4864" s="83"/>
      <c r="BU4864" s="75"/>
      <c r="BV4864" s="74"/>
      <c r="BW4864" s="74"/>
      <c r="BX4864" s="98" t="s">
        <v>8162</v>
      </c>
      <c r="BY4864" s="112">
        <f t="shared" si="467"/>
        <v>4859</v>
      </c>
      <c r="BZ4864" s="65">
        <f t="shared" si="473"/>
        <v>0</v>
      </c>
      <c r="CA4864" s="359">
        <f t="shared" si="469"/>
        <v>17</v>
      </c>
      <c r="CB4864" s="359">
        <f t="shared" si="470"/>
        <v>8</v>
      </c>
      <c r="CC4864" s="359">
        <f t="shared" si="471"/>
        <v>2023</v>
      </c>
      <c r="CD4864" s="359" t="str">
        <f t="shared" si="472"/>
        <v xml:space="preserve">178202352001INCENDIO FORESTAL </v>
      </c>
    </row>
    <row r="4865" spans="1:82" s="121" customFormat="1" ht="60" customHeight="1">
      <c r="A4865" s="13"/>
      <c r="B4865" s="13"/>
      <c r="C4865" s="13"/>
      <c r="D4865" s="123">
        <v>45249</v>
      </c>
      <c r="E4865" s="114" t="s">
        <v>2830</v>
      </c>
      <c r="F4865" s="124" t="s">
        <v>1750</v>
      </c>
      <c r="G4865" s="126" t="s">
        <v>2802</v>
      </c>
      <c r="H4865" s="85" t="str">
        <f>VLOOKUP(E4865&amp;F4865,Divipola!$C$1:$F$1149,4,FALSE)</f>
        <v>68573</v>
      </c>
      <c r="I4865" s="77"/>
      <c r="J4865" s="181"/>
      <c r="K4865" s="146"/>
      <c r="L4865" s="146"/>
      <c r="M4865" s="146"/>
      <c r="N4865" s="146">
        <v>150</v>
      </c>
      <c r="O4865" s="146">
        <v>30</v>
      </c>
      <c r="P4865" s="146"/>
      <c r="Q4865" s="146">
        <v>30</v>
      </c>
      <c r="R4865" s="146"/>
      <c r="S4865" s="146"/>
      <c r="T4865" s="146"/>
      <c r="U4865" s="146"/>
      <c r="V4865" s="146"/>
      <c r="W4865" s="146"/>
      <c r="X4865" s="146"/>
      <c r="Y4865" s="146"/>
      <c r="Z4865" s="147"/>
      <c r="AA4865" s="148"/>
      <c r="AB4865" s="383"/>
      <c r="AC4865" s="73"/>
      <c r="AD4865" s="414"/>
      <c r="AE4865" s="393"/>
      <c r="AF4865" s="78"/>
      <c r="AG4865" s="414"/>
      <c r="AH4865" s="383"/>
      <c r="AI4865" s="453"/>
      <c r="AJ4865" s="453"/>
      <c r="AK4865" s="414"/>
      <c r="AL4865" s="383"/>
      <c r="AM4865" s="383"/>
      <c r="AN4865" s="523"/>
      <c r="AO4865" s="414"/>
      <c r="AP4865" s="548"/>
      <c r="AQ4865" s="414"/>
      <c r="AR4865" s="78"/>
      <c r="AS4865" s="78"/>
      <c r="AT4865" s="414"/>
      <c r="AU4865" s="548"/>
      <c r="AV4865" s="548"/>
      <c r="AW4865" s="414"/>
      <c r="AX4865" s="383"/>
      <c r="AY4865" s="548"/>
      <c r="AZ4865" s="414"/>
      <c r="BA4865" s="383"/>
      <c r="BB4865" s="548"/>
      <c r="BC4865" s="78"/>
      <c r="BD4865" s="414"/>
      <c r="BE4865" s="414"/>
      <c r="BF4865" s="414"/>
      <c r="BG4865" s="414"/>
      <c r="BH4865" s="414"/>
      <c r="BI4865" s="383"/>
      <c r="BJ4865" s="383"/>
      <c r="BK4865" s="78"/>
      <c r="BL4865" s="414"/>
      <c r="BM4865" s="383"/>
      <c r="BN4865" s="78"/>
      <c r="BO4865" s="414"/>
      <c r="BP4865" s="78"/>
      <c r="BQ4865" s="414"/>
      <c r="BR4865" s="383"/>
      <c r="BS4865" s="78"/>
      <c r="BT4865" s="83"/>
      <c r="BU4865" s="75"/>
      <c r="BV4865" s="74"/>
      <c r="BW4865" s="74"/>
      <c r="BX4865" s="120" t="s">
        <v>8163</v>
      </c>
      <c r="BY4865" s="112">
        <f t="shared" si="467"/>
        <v>4860</v>
      </c>
      <c r="BZ4865" s="65">
        <f t="shared" si="473"/>
        <v>0</v>
      </c>
      <c r="CA4865" s="359">
        <f t="shared" si="469"/>
        <v>19</v>
      </c>
      <c r="CB4865" s="359">
        <f t="shared" si="470"/>
        <v>11</v>
      </c>
      <c r="CC4865" s="359">
        <f t="shared" si="471"/>
        <v>2023</v>
      </c>
      <c r="CD4865" s="359" t="str">
        <f t="shared" si="472"/>
        <v>1911202368573INUNDACION</v>
      </c>
    </row>
    <row r="4866" spans="1:82" s="121" customFormat="1" ht="48" customHeight="1">
      <c r="A4866" s="13"/>
      <c r="B4866" s="13"/>
      <c r="C4866" s="13"/>
      <c r="D4866" s="123">
        <v>45249</v>
      </c>
      <c r="E4866" s="114" t="s">
        <v>2830</v>
      </c>
      <c r="F4866" s="99" t="s">
        <v>2116</v>
      </c>
      <c r="G4866" s="126" t="s">
        <v>2802</v>
      </c>
      <c r="H4866" s="85" t="str">
        <f>VLOOKUP(E4866&amp;F4866,Divipola!$C$1:$F$1149,4,FALSE)</f>
        <v>68745</v>
      </c>
      <c r="I4866" s="77"/>
      <c r="J4866" s="181"/>
      <c r="K4866" s="146"/>
      <c r="L4866" s="146"/>
      <c r="M4866" s="146"/>
      <c r="N4866" s="146">
        <v>200</v>
      </c>
      <c r="O4866" s="146">
        <v>50</v>
      </c>
      <c r="P4866" s="146"/>
      <c r="Q4866" s="146">
        <v>50</v>
      </c>
      <c r="R4866" s="146"/>
      <c r="S4866" s="146"/>
      <c r="T4866" s="146"/>
      <c r="U4866" s="146"/>
      <c r="V4866" s="146"/>
      <c r="W4866" s="146"/>
      <c r="X4866" s="146"/>
      <c r="Y4866" s="146"/>
      <c r="Z4866" s="147"/>
      <c r="AA4866" s="148"/>
      <c r="AB4866" s="383"/>
      <c r="AC4866" s="73"/>
      <c r="AD4866" s="414"/>
      <c r="AE4866" s="393"/>
      <c r="AF4866" s="78"/>
      <c r="AG4866" s="414"/>
      <c r="AH4866" s="383"/>
      <c r="AI4866" s="453"/>
      <c r="AJ4866" s="453"/>
      <c r="AK4866" s="414"/>
      <c r="AL4866" s="383"/>
      <c r="AM4866" s="383"/>
      <c r="AN4866" s="523"/>
      <c r="AO4866" s="414"/>
      <c r="AP4866" s="548"/>
      <c r="AQ4866" s="414"/>
      <c r="AR4866" s="78"/>
      <c r="AS4866" s="78"/>
      <c r="AT4866" s="414"/>
      <c r="AU4866" s="548"/>
      <c r="AV4866" s="548"/>
      <c r="AW4866" s="414"/>
      <c r="AX4866" s="383"/>
      <c r="AY4866" s="548"/>
      <c r="AZ4866" s="414"/>
      <c r="BA4866" s="383"/>
      <c r="BB4866" s="548"/>
      <c r="BC4866" s="78"/>
      <c r="BD4866" s="414"/>
      <c r="BE4866" s="414"/>
      <c r="BF4866" s="414"/>
      <c r="BG4866" s="414"/>
      <c r="BH4866" s="414"/>
      <c r="BI4866" s="383"/>
      <c r="BJ4866" s="383"/>
      <c r="BK4866" s="78"/>
      <c r="BL4866" s="414"/>
      <c r="BM4866" s="383"/>
      <c r="BN4866" s="78"/>
      <c r="BO4866" s="414"/>
      <c r="BP4866" s="78"/>
      <c r="BQ4866" s="414"/>
      <c r="BR4866" s="383"/>
      <c r="BS4866" s="78"/>
      <c r="BT4866" s="83"/>
      <c r="BU4866" s="75"/>
      <c r="BV4866" s="74"/>
      <c r="BW4866" s="74"/>
      <c r="BX4866" s="98" t="s">
        <v>8164</v>
      </c>
      <c r="BY4866" s="112">
        <f t="shared" si="467"/>
        <v>4861</v>
      </c>
      <c r="BZ4866" s="65">
        <f t="shared" si="473"/>
        <v>0</v>
      </c>
      <c r="CA4866" s="359">
        <f t="shared" si="469"/>
        <v>19</v>
      </c>
      <c r="CB4866" s="359">
        <f t="shared" si="470"/>
        <v>11</v>
      </c>
      <c r="CC4866" s="359">
        <f t="shared" si="471"/>
        <v>2023</v>
      </c>
      <c r="CD4866" s="359" t="str">
        <f t="shared" si="472"/>
        <v>1911202368745INUNDACION</v>
      </c>
    </row>
    <row r="4867" spans="1:82" s="121" customFormat="1" ht="60" customHeight="1">
      <c r="A4867" s="13"/>
      <c r="B4867" s="13"/>
      <c r="C4867" s="13"/>
      <c r="D4867" s="123">
        <v>45240</v>
      </c>
      <c r="E4867" s="123" t="s">
        <v>2829</v>
      </c>
      <c r="F4867" s="124" t="s">
        <v>2502</v>
      </c>
      <c r="G4867" s="124" t="s">
        <v>2810</v>
      </c>
      <c r="H4867" s="85" t="str">
        <f>VLOOKUP(E4867&amp;F4867,Divipola!$C$1:$F$1149,4,FALSE)</f>
        <v>05604</v>
      </c>
      <c r="I4867" s="77"/>
      <c r="J4867" s="181"/>
      <c r="K4867" s="146">
        <v>1</v>
      </c>
      <c r="L4867" s="146"/>
      <c r="M4867" s="146"/>
      <c r="N4867" s="146"/>
      <c r="O4867" s="146"/>
      <c r="P4867" s="146"/>
      <c r="Q4867" s="146"/>
      <c r="R4867" s="146"/>
      <c r="S4867" s="146"/>
      <c r="T4867" s="146"/>
      <c r="U4867" s="146"/>
      <c r="V4867" s="146"/>
      <c r="W4867" s="146"/>
      <c r="X4867" s="146"/>
      <c r="Y4867" s="146"/>
      <c r="Z4867" s="147"/>
      <c r="AA4867" s="148"/>
      <c r="AB4867" s="383"/>
      <c r="AC4867" s="73"/>
      <c r="AD4867" s="414"/>
      <c r="AE4867" s="393"/>
      <c r="AF4867" s="78"/>
      <c r="AG4867" s="414"/>
      <c r="AH4867" s="383"/>
      <c r="AI4867" s="453"/>
      <c r="AJ4867" s="453"/>
      <c r="AK4867" s="414"/>
      <c r="AL4867" s="383"/>
      <c r="AM4867" s="383"/>
      <c r="AN4867" s="523"/>
      <c r="AO4867" s="414"/>
      <c r="AP4867" s="548"/>
      <c r="AQ4867" s="414"/>
      <c r="AR4867" s="78"/>
      <c r="AS4867" s="78"/>
      <c r="AT4867" s="414"/>
      <c r="AU4867" s="548"/>
      <c r="AV4867" s="548"/>
      <c r="AW4867" s="414"/>
      <c r="AX4867" s="383"/>
      <c r="AY4867" s="548"/>
      <c r="AZ4867" s="414"/>
      <c r="BA4867" s="383"/>
      <c r="BB4867" s="548"/>
      <c r="BC4867" s="78"/>
      <c r="BD4867" s="414"/>
      <c r="BE4867" s="414"/>
      <c r="BF4867" s="414"/>
      <c r="BG4867" s="414"/>
      <c r="BH4867" s="414"/>
      <c r="BI4867" s="383"/>
      <c r="BJ4867" s="383"/>
      <c r="BK4867" s="78"/>
      <c r="BL4867" s="414"/>
      <c r="BM4867" s="383"/>
      <c r="BN4867" s="78"/>
      <c r="BO4867" s="414"/>
      <c r="BP4867" s="78"/>
      <c r="BQ4867" s="414"/>
      <c r="BR4867" s="383"/>
      <c r="BS4867" s="78"/>
      <c r="BT4867" s="83"/>
      <c r="BU4867" s="75"/>
      <c r="BV4867" s="74"/>
      <c r="BW4867" s="74"/>
      <c r="BX4867" s="120" t="s">
        <v>8165</v>
      </c>
      <c r="BY4867" s="112">
        <f t="shared" si="467"/>
        <v>4862</v>
      </c>
      <c r="BZ4867" s="65">
        <f t="shared" si="473"/>
        <v>0</v>
      </c>
      <c r="CA4867" s="359">
        <f t="shared" si="469"/>
        <v>10</v>
      </c>
      <c r="CB4867" s="359">
        <f t="shared" si="470"/>
        <v>11</v>
      </c>
      <c r="CC4867" s="359">
        <f t="shared" si="471"/>
        <v>2023</v>
      </c>
      <c r="CD4867" s="359" t="str">
        <f t="shared" si="472"/>
        <v>1011202305604ACCIDENTE MINERO</v>
      </c>
    </row>
    <row r="4868" spans="1:82" s="121" customFormat="1" ht="60" customHeight="1">
      <c r="A4868" s="13"/>
      <c r="B4868" s="13"/>
      <c r="C4868" s="13"/>
      <c r="D4868" s="123">
        <v>45249</v>
      </c>
      <c r="E4868" s="114" t="s">
        <v>1325</v>
      </c>
      <c r="F4868" s="99" t="s">
        <v>1799</v>
      </c>
      <c r="G4868" s="99" t="s">
        <v>2896</v>
      </c>
      <c r="H4868" s="85" t="str">
        <f>VLOOKUP(E4868&amp;F4868,Divipola!$C$1:$F$1149,4,FALSE)</f>
        <v>70221</v>
      </c>
      <c r="I4868" s="77"/>
      <c r="J4868" s="181"/>
      <c r="K4868" s="146">
        <v>3</v>
      </c>
      <c r="L4868" s="146"/>
      <c r="M4868" s="146"/>
      <c r="N4868" s="146">
        <v>3</v>
      </c>
      <c r="O4868" s="146"/>
      <c r="P4868" s="146"/>
      <c r="Q4868" s="146"/>
      <c r="R4868" s="146"/>
      <c r="S4868" s="146"/>
      <c r="T4868" s="146"/>
      <c r="U4868" s="146"/>
      <c r="V4868" s="146"/>
      <c r="W4868" s="146"/>
      <c r="X4868" s="146"/>
      <c r="Y4868" s="146"/>
      <c r="Z4868" s="147"/>
      <c r="AA4868" s="148"/>
      <c r="AB4868" s="383"/>
      <c r="AC4868" s="73"/>
      <c r="AD4868" s="414"/>
      <c r="AE4868" s="393"/>
      <c r="AF4868" s="78"/>
      <c r="AG4868" s="414"/>
      <c r="AH4868" s="383"/>
      <c r="AI4868" s="453"/>
      <c r="AJ4868" s="453"/>
      <c r="AK4868" s="414"/>
      <c r="AL4868" s="383"/>
      <c r="AM4868" s="383"/>
      <c r="AN4868" s="523"/>
      <c r="AO4868" s="414"/>
      <c r="AP4868" s="548"/>
      <c r="AQ4868" s="414"/>
      <c r="AR4868" s="78"/>
      <c r="AS4868" s="78"/>
      <c r="AT4868" s="414"/>
      <c r="AU4868" s="548"/>
      <c r="AV4868" s="548"/>
      <c r="AW4868" s="414"/>
      <c r="AX4868" s="383"/>
      <c r="AY4868" s="548"/>
      <c r="AZ4868" s="414"/>
      <c r="BA4868" s="383"/>
      <c r="BB4868" s="548"/>
      <c r="BC4868" s="78"/>
      <c r="BD4868" s="414"/>
      <c r="BE4868" s="414"/>
      <c r="BF4868" s="414"/>
      <c r="BG4868" s="414"/>
      <c r="BH4868" s="414"/>
      <c r="BI4868" s="383"/>
      <c r="BJ4868" s="383"/>
      <c r="BK4868" s="78"/>
      <c r="BL4868" s="414"/>
      <c r="BM4868" s="383"/>
      <c r="BN4868" s="78"/>
      <c r="BO4868" s="414"/>
      <c r="BP4868" s="78"/>
      <c r="BQ4868" s="414"/>
      <c r="BR4868" s="383"/>
      <c r="BS4868" s="78"/>
      <c r="BT4868" s="83"/>
      <c r="BU4868" s="75"/>
      <c r="BV4868" s="74"/>
      <c r="BW4868" s="74"/>
      <c r="BX4868" s="98" t="s">
        <v>8166</v>
      </c>
      <c r="BY4868" s="112">
        <f t="shared" si="467"/>
        <v>4863</v>
      </c>
      <c r="BZ4868" s="65">
        <f t="shared" si="473"/>
        <v>0</v>
      </c>
      <c r="CA4868" s="359">
        <f t="shared" si="469"/>
        <v>19</v>
      </c>
      <c r="CB4868" s="359">
        <f t="shared" si="470"/>
        <v>11</v>
      </c>
      <c r="CC4868" s="359">
        <f t="shared" si="471"/>
        <v>2023</v>
      </c>
      <c r="CD4868" s="359" t="str">
        <f t="shared" si="472"/>
        <v>1911202370221CASO FORTUITO</v>
      </c>
    </row>
    <row r="4869" spans="1:82" s="121" customFormat="1" ht="108" customHeight="1">
      <c r="A4869" s="13"/>
      <c r="B4869" s="13"/>
      <c r="C4869" s="13"/>
      <c r="D4869" s="123">
        <v>45250</v>
      </c>
      <c r="E4869" s="123" t="s">
        <v>2718</v>
      </c>
      <c r="F4869" s="124" t="s">
        <v>1034</v>
      </c>
      <c r="G4869" s="126" t="s">
        <v>2800</v>
      </c>
      <c r="H4869" s="85" t="str">
        <f>VLOOKUP(E4869&amp;F4869,Divipola!$C$1:$F$1149,4,FALSE)</f>
        <v>25178</v>
      </c>
      <c r="I4869" s="77"/>
      <c r="J4869" s="181"/>
      <c r="K4869" s="146"/>
      <c r="L4869" s="146"/>
      <c r="M4869" s="146"/>
      <c r="N4869" s="146">
        <v>5</v>
      </c>
      <c r="O4869" s="146">
        <v>1</v>
      </c>
      <c r="P4869" s="146">
        <v>1</v>
      </c>
      <c r="Q4869" s="146"/>
      <c r="R4869" s="146"/>
      <c r="S4869" s="146"/>
      <c r="T4869" s="146"/>
      <c r="U4869" s="146"/>
      <c r="V4869" s="146"/>
      <c r="W4869" s="146"/>
      <c r="X4869" s="146"/>
      <c r="Y4869" s="146"/>
      <c r="Z4869" s="147"/>
      <c r="AA4869" s="148"/>
      <c r="AB4869" s="383"/>
      <c r="AC4869" s="73"/>
      <c r="AD4869" s="414"/>
      <c r="AE4869" s="393"/>
      <c r="AF4869" s="78"/>
      <c r="AG4869" s="414"/>
      <c r="AH4869" s="383"/>
      <c r="AI4869" s="453"/>
      <c r="AJ4869" s="453"/>
      <c r="AK4869" s="414"/>
      <c r="AL4869" s="383"/>
      <c r="AM4869" s="383"/>
      <c r="AN4869" s="523"/>
      <c r="AO4869" s="414"/>
      <c r="AP4869" s="548"/>
      <c r="AQ4869" s="414"/>
      <c r="AR4869" s="78"/>
      <c r="AS4869" s="78"/>
      <c r="AT4869" s="414"/>
      <c r="AU4869" s="548"/>
      <c r="AV4869" s="548"/>
      <c r="AW4869" s="414"/>
      <c r="AX4869" s="383"/>
      <c r="AY4869" s="548"/>
      <c r="AZ4869" s="414"/>
      <c r="BA4869" s="383"/>
      <c r="BB4869" s="548"/>
      <c r="BC4869" s="78"/>
      <c r="BD4869" s="414"/>
      <c r="BE4869" s="414"/>
      <c r="BF4869" s="414"/>
      <c r="BG4869" s="414"/>
      <c r="BH4869" s="414"/>
      <c r="BI4869" s="383"/>
      <c r="BJ4869" s="383"/>
      <c r="BK4869" s="78"/>
      <c r="BL4869" s="414"/>
      <c r="BM4869" s="383"/>
      <c r="BN4869" s="78"/>
      <c r="BO4869" s="414"/>
      <c r="BP4869" s="78"/>
      <c r="BQ4869" s="414"/>
      <c r="BR4869" s="383"/>
      <c r="BS4869" s="78"/>
      <c r="BT4869" s="83"/>
      <c r="BU4869" s="75"/>
      <c r="BV4869" s="74"/>
      <c r="BW4869" s="74"/>
      <c r="BX4869" s="103" t="s">
        <v>8167</v>
      </c>
      <c r="BY4869" s="112">
        <f t="shared" si="467"/>
        <v>4864</v>
      </c>
      <c r="BZ4869" s="65">
        <f t="shared" si="473"/>
        <v>0</v>
      </c>
      <c r="CA4869" s="359">
        <f t="shared" si="469"/>
        <v>20</v>
      </c>
      <c r="CB4869" s="359">
        <f t="shared" si="470"/>
        <v>11</v>
      </c>
      <c r="CC4869" s="359">
        <f t="shared" si="471"/>
        <v>2023</v>
      </c>
      <c r="CD4869" s="359" t="str">
        <f t="shared" si="472"/>
        <v>2011202325178INCENDIO ESTRUCTURAL</v>
      </c>
    </row>
    <row r="4870" spans="1:82" s="121" customFormat="1" ht="84" customHeight="1">
      <c r="A4870" s="13"/>
      <c r="B4870" s="13"/>
      <c r="C4870" s="13"/>
      <c r="D4870" s="123">
        <v>45179</v>
      </c>
      <c r="E4870" s="114" t="s">
        <v>2756</v>
      </c>
      <c r="F4870" s="99" t="s">
        <v>518</v>
      </c>
      <c r="G4870" s="130" t="s">
        <v>8680</v>
      </c>
      <c r="H4870" s="85" t="str">
        <f>VLOOKUP(E4870&amp;F4870,Divipola!$C$1:$F$1149,4,FALSE)</f>
        <v>52699</v>
      </c>
      <c r="I4870" s="77"/>
      <c r="J4870" s="181"/>
      <c r="K4870" s="146"/>
      <c r="L4870" s="146"/>
      <c r="M4870" s="146"/>
      <c r="N4870" s="146"/>
      <c r="O4870" s="146"/>
      <c r="P4870" s="146"/>
      <c r="Q4870" s="146"/>
      <c r="R4870" s="146"/>
      <c r="S4870" s="146"/>
      <c r="T4870" s="146"/>
      <c r="U4870" s="146"/>
      <c r="V4870" s="146"/>
      <c r="W4870" s="146"/>
      <c r="X4870" s="146"/>
      <c r="Y4870" s="146"/>
      <c r="Z4870" s="147">
        <v>60</v>
      </c>
      <c r="AA4870" s="148"/>
      <c r="AB4870" s="383"/>
      <c r="AC4870" s="73"/>
      <c r="AD4870" s="414"/>
      <c r="AE4870" s="393"/>
      <c r="AF4870" s="78"/>
      <c r="AG4870" s="414"/>
      <c r="AH4870" s="383"/>
      <c r="AI4870" s="453"/>
      <c r="AJ4870" s="453"/>
      <c r="AK4870" s="414"/>
      <c r="AL4870" s="383"/>
      <c r="AM4870" s="383"/>
      <c r="AN4870" s="523"/>
      <c r="AO4870" s="414"/>
      <c r="AP4870" s="548"/>
      <c r="AQ4870" s="414"/>
      <c r="AR4870" s="78"/>
      <c r="AS4870" s="78"/>
      <c r="AT4870" s="414"/>
      <c r="AU4870" s="548"/>
      <c r="AV4870" s="548"/>
      <c r="AW4870" s="414"/>
      <c r="AX4870" s="383"/>
      <c r="AY4870" s="548"/>
      <c r="AZ4870" s="414"/>
      <c r="BA4870" s="383"/>
      <c r="BB4870" s="548"/>
      <c r="BC4870" s="78"/>
      <c r="BD4870" s="414"/>
      <c r="BE4870" s="414"/>
      <c r="BF4870" s="414"/>
      <c r="BG4870" s="414"/>
      <c r="BH4870" s="414"/>
      <c r="BI4870" s="383"/>
      <c r="BJ4870" s="383"/>
      <c r="BK4870" s="78"/>
      <c r="BL4870" s="414"/>
      <c r="BM4870" s="383"/>
      <c r="BN4870" s="78"/>
      <c r="BO4870" s="414"/>
      <c r="BP4870" s="78"/>
      <c r="BQ4870" s="414"/>
      <c r="BR4870" s="383"/>
      <c r="BS4870" s="78"/>
      <c r="BT4870" s="83"/>
      <c r="BU4870" s="75"/>
      <c r="BV4870" s="74"/>
      <c r="BW4870" s="74"/>
      <c r="BX4870" s="103" t="s">
        <v>8168</v>
      </c>
      <c r="BY4870" s="112">
        <f t="shared" si="467"/>
        <v>4865</v>
      </c>
      <c r="BZ4870" s="65">
        <f t="shared" si="473"/>
        <v>0</v>
      </c>
      <c r="CA4870" s="359">
        <f t="shared" si="469"/>
        <v>10</v>
      </c>
      <c r="CB4870" s="359">
        <f t="shared" si="470"/>
        <v>9</v>
      </c>
      <c r="CC4870" s="359">
        <f t="shared" si="471"/>
        <v>2023</v>
      </c>
      <c r="CD4870" s="359" t="str">
        <f t="shared" si="472"/>
        <v xml:space="preserve">109202352699INCENDIO FORESTAL </v>
      </c>
    </row>
    <row r="4871" spans="1:82" s="121" customFormat="1" ht="96" customHeight="1">
      <c r="A4871" s="13"/>
      <c r="B4871" s="13"/>
      <c r="C4871" s="13"/>
      <c r="D4871" s="123">
        <v>45178</v>
      </c>
      <c r="E4871" s="123" t="s">
        <v>2756</v>
      </c>
      <c r="F4871" s="124" t="s">
        <v>142</v>
      </c>
      <c r="G4871" s="130" t="s">
        <v>8680</v>
      </c>
      <c r="H4871" s="85" t="str">
        <f>VLOOKUP(E4871&amp;F4871,Divipola!$C$1:$F$1149,4,FALSE)</f>
        <v>52240</v>
      </c>
      <c r="I4871" s="77"/>
      <c r="J4871" s="181"/>
      <c r="K4871" s="146"/>
      <c r="L4871" s="146"/>
      <c r="M4871" s="146"/>
      <c r="N4871" s="146"/>
      <c r="O4871" s="146"/>
      <c r="P4871" s="146"/>
      <c r="Q4871" s="146"/>
      <c r="R4871" s="146"/>
      <c r="S4871" s="146"/>
      <c r="T4871" s="146"/>
      <c r="U4871" s="146"/>
      <c r="V4871" s="146"/>
      <c r="W4871" s="146"/>
      <c r="X4871" s="146"/>
      <c r="Y4871" s="146"/>
      <c r="Z4871" s="147">
        <v>40</v>
      </c>
      <c r="AA4871" s="148"/>
      <c r="AB4871" s="383"/>
      <c r="AC4871" s="73"/>
      <c r="AD4871" s="414"/>
      <c r="AE4871" s="393"/>
      <c r="AF4871" s="78"/>
      <c r="AG4871" s="414"/>
      <c r="AH4871" s="383"/>
      <c r="AI4871" s="453"/>
      <c r="AJ4871" s="453"/>
      <c r="AK4871" s="414"/>
      <c r="AL4871" s="383"/>
      <c r="AM4871" s="383"/>
      <c r="AN4871" s="523"/>
      <c r="AO4871" s="414"/>
      <c r="AP4871" s="548"/>
      <c r="AQ4871" s="414"/>
      <c r="AR4871" s="78"/>
      <c r="AS4871" s="78"/>
      <c r="AT4871" s="414"/>
      <c r="AU4871" s="548"/>
      <c r="AV4871" s="548"/>
      <c r="AW4871" s="414"/>
      <c r="AX4871" s="383"/>
      <c r="AY4871" s="548"/>
      <c r="AZ4871" s="414"/>
      <c r="BA4871" s="383"/>
      <c r="BB4871" s="548"/>
      <c r="BC4871" s="78"/>
      <c r="BD4871" s="414"/>
      <c r="BE4871" s="414"/>
      <c r="BF4871" s="414"/>
      <c r="BG4871" s="414"/>
      <c r="BH4871" s="414"/>
      <c r="BI4871" s="383"/>
      <c r="BJ4871" s="383"/>
      <c r="BK4871" s="78"/>
      <c r="BL4871" s="414"/>
      <c r="BM4871" s="383"/>
      <c r="BN4871" s="78"/>
      <c r="BO4871" s="414"/>
      <c r="BP4871" s="78"/>
      <c r="BQ4871" s="414"/>
      <c r="BR4871" s="383"/>
      <c r="BS4871" s="78"/>
      <c r="BT4871" s="83"/>
      <c r="BU4871" s="75"/>
      <c r="BV4871" s="74"/>
      <c r="BW4871" s="74"/>
      <c r="BX4871" s="98" t="s">
        <v>8169</v>
      </c>
      <c r="BY4871" s="112">
        <f t="shared" si="467"/>
        <v>4866</v>
      </c>
      <c r="BZ4871" s="65">
        <f t="shared" si="473"/>
        <v>0</v>
      </c>
      <c r="CA4871" s="359">
        <f t="shared" si="469"/>
        <v>9</v>
      </c>
      <c r="CB4871" s="359">
        <f t="shared" si="470"/>
        <v>9</v>
      </c>
      <c r="CC4871" s="359">
        <f t="shared" si="471"/>
        <v>2023</v>
      </c>
      <c r="CD4871" s="359" t="str">
        <f t="shared" si="472"/>
        <v xml:space="preserve">99202352240INCENDIO FORESTAL </v>
      </c>
    </row>
    <row r="4872" spans="1:82" s="121" customFormat="1" ht="84" customHeight="1">
      <c r="A4872" s="13"/>
      <c r="B4872" s="13"/>
      <c r="C4872" s="13"/>
      <c r="D4872" s="123">
        <v>45178</v>
      </c>
      <c r="E4872" s="114" t="s">
        <v>2756</v>
      </c>
      <c r="F4872" s="99" t="s">
        <v>175</v>
      </c>
      <c r="G4872" s="130" t="s">
        <v>8680</v>
      </c>
      <c r="H4872" s="85" t="str">
        <f>VLOOKUP(E4872&amp;F4872,Divipola!$C$1:$F$1149,4,FALSE)</f>
        <v>52385</v>
      </c>
      <c r="I4872" s="77"/>
      <c r="J4872" s="181"/>
      <c r="K4872" s="146"/>
      <c r="L4872" s="146"/>
      <c r="M4872" s="146"/>
      <c r="N4872" s="146"/>
      <c r="O4872" s="146"/>
      <c r="P4872" s="146"/>
      <c r="Q4872" s="146"/>
      <c r="R4872" s="146"/>
      <c r="S4872" s="146"/>
      <c r="T4872" s="146"/>
      <c r="U4872" s="146"/>
      <c r="V4872" s="146"/>
      <c r="W4872" s="146"/>
      <c r="X4872" s="146"/>
      <c r="Y4872" s="146"/>
      <c r="Z4872" s="147">
        <v>1</v>
      </c>
      <c r="AA4872" s="148"/>
      <c r="AB4872" s="383"/>
      <c r="AC4872" s="73"/>
      <c r="AD4872" s="414"/>
      <c r="AE4872" s="393"/>
      <c r="AF4872" s="78"/>
      <c r="AG4872" s="414"/>
      <c r="AH4872" s="383"/>
      <c r="AI4872" s="453"/>
      <c r="AJ4872" s="453"/>
      <c r="AK4872" s="414"/>
      <c r="AL4872" s="383"/>
      <c r="AM4872" s="383"/>
      <c r="AN4872" s="523"/>
      <c r="AO4872" s="414"/>
      <c r="AP4872" s="548"/>
      <c r="AQ4872" s="414"/>
      <c r="AR4872" s="78"/>
      <c r="AS4872" s="78"/>
      <c r="AT4872" s="414"/>
      <c r="AU4872" s="548"/>
      <c r="AV4872" s="548"/>
      <c r="AW4872" s="414"/>
      <c r="AX4872" s="383"/>
      <c r="AY4872" s="548"/>
      <c r="AZ4872" s="414"/>
      <c r="BA4872" s="383"/>
      <c r="BB4872" s="548"/>
      <c r="BC4872" s="78"/>
      <c r="BD4872" s="414"/>
      <c r="BE4872" s="414"/>
      <c r="BF4872" s="414"/>
      <c r="BG4872" s="414"/>
      <c r="BH4872" s="414"/>
      <c r="BI4872" s="383"/>
      <c r="BJ4872" s="383"/>
      <c r="BK4872" s="78"/>
      <c r="BL4872" s="414"/>
      <c r="BM4872" s="383"/>
      <c r="BN4872" s="78"/>
      <c r="BO4872" s="414"/>
      <c r="BP4872" s="78"/>
      <c r="BQ4872" s="414"/>
      <c r="BR4872" s="383"/>
      <c r="BS4872" s="78"/>
      <c r="BT4872" s="83"/>
      <c r="BU4872" s="75"/>
      <c r="BV4872" s="74"/>
      <c r="BW4872" s="74"/>
      <c r="BX4872" s="103" t="s">
        <v>8170</v>
      </c>
      <c r="BY4872" s="112">
        <f t="shared" ref="BY4872:BY4935" si="474">+BY4871+1</f>
        <v>4867</v>
      </c>
      <c r="BZ4872" s="65">
        <f t="shared" si="473"/>
        <v>0</v>
      </c>
      <c r="CA4872" s="359">
        <f t="shared" si="469"/>
        <v>9</v>
      </c>
      <c r="CB4872" s="359">
        <f t="shared" si="470"/>
        <v>9</v>
      </c>
      <c r="CC4872" s="359">
        <f t="shared" si="471"/>
        <v>2023</v>
      </c>
      <c r="CD4872" s="359" t="str">
        <f t="shared" si="472"/>
        <v xml:space="preserve">99202352385INCENDIO FORESTAL </v>
      </c>
    </row>
    <row r="4873" spans="1:82" s="121" customFormat="1" ht="96" customHeight="1">
      <c r="A4873" s="13"/>
      <c r="B4873" s="13"/>
      <c r="C4873" s="13"/>
      <c r="D4873" s="110">
        <v>45177</v>
      </c>
      <c r="E4873" s="125" t="s">
        <v>2756</v>
      </c>
      <c r="F4873" s="126" t="s">
        <v>129</v>
      </c>
      <c r="G4873" s="130" t="s">
        <v>8680</v>
      </c>
      <c r="H4873" s="85" t="str">
        <f>VLOOKUP(E4873&amp;F4873,Divipola!$C$1:$F$1149,4,FALSE)</f>
        <v>52203</v>
      </c>
      <c r="I4873" s="77"/>
      <c r="J4873" s="181"/>
      <c r="K4873" s="146"/>
      <c r="L4873" s="146"/>
      <c r="M4873" s="146"/>
      <c r="N4873" s="146"/>
      <c r="O4873" s="146"/>
      <c r="P4873" s="146"/>
      <c r="Q4873" s="146"/>
      <c r="R4873" s="146"/>
      <c r="S4873" s="146"/>
      <c r="T4873" s="146"/>
      <c r="U4873" s="146"/>
      <c r="V4873" s="146"/>
      <c r="W4873" s="146"/>
      <c r="X4873" s="146"/>
      <c r="Y4873" s="146"/>
      <c r="Z4873" s="147">
        <v>1</v>
      </c>
      <c r="AA4873" s="148"/>
      <c r="AB4873" s="383"/>
      <c r="AC4873" s="73"/>
      <c r="AD4873" s="414"/>
      <c r="AE4873" s="393"/>
      <c r="AF4873" s="78"/>
      <c r="AG4873" s="414"/>
      <c r="AH4873" s="383"/>
      <c r="AI4873" s="453"/>
      <c r="AJ4873" s="453"/>
      <c r="AK4873" s="414"/>
      <c r="AL4873" s="383"/>
      <c r="AM4873" s="383"/>
      <c r="AN4873" s="523"/>
      <c r="AO4873" s="414"/>
      <c r="AP4873" s="548"/>
      <c r="AQ4873" s="414"/>
      <c r="AR4873" s="78"/>
      <c r="AS4873" s="78"/>
      <c r="AT4873" s="414"/>
      <c r="AU4873" s="548"/>
      <c r="AV4873" s="548"/>
      <c r="AW4873" s="414"/>
      <c r="AX4873" s="383"/>
      <c r="AY4873" s="548"/>
      <c r="AZ4873" s="414"/>
      <c r="BA4873" s="383"/>
      <c r="BB4873" s="548"/>
      <c r="BC4873" s="78"/>
      <c r="BD4873" s="414"/>
      <c r="BE4873" s="414"/>
      <c r="BF4873" s="414"/>
      <c r="BG4873" s="414"/>
      <c r="BH4873" s="414"/>
      <c r="BI4873" s="383"/>
      <c r="BJ4873" s="383"/>
      <c r="BK4873" s="78"/>
      <c r="BL4873" s="414"/>
      <c r="BM4873" s="383"/>
      <c r="BN4873" s="78"/>
      <c r="BO4873" s="414"/>
      <c r="BP4873" s="78"/>
      <c r="BQ4873" s="414"/>
      <c r="BR4873" s="383"/>
      <c r="BS4873" s="78"/>
      <c r="BT4873" s="83"/>
      <c r="BU4873" s="75"/>
      <c r="BV4873" s="74"/>
      <c r="BW4873" s="74"/>
      <c r="BX4873" s="98" t="s">
        <v>8171</v>
      </c>
      <c r="BY4873" s="112">
        <f t="shared" si="474"/>
        <v>4868</v>
      </c>
      <c r="BZ4873" s="65">
        <f t="shared" si="473"/>
        <v>0</v>
      </c>
      <c r="CA4873" s="359">
        <f t="shared" si="469"/>
        <v>8</v>
      </c>
      <c r="CB4873" s="359">
        <f t="shared" si="470"/>
        <v>9</v>
      </c>
      <c r="CC4873" s="359">
        <f t="shared" si="471"/>
        <v>2023</v>
      </c>
      <c r="CD4873" s="359" t="str">
        <f t="shared" si="472"/>
        <v xml:space="preserve">89202352203INCENDIO FORESTAL </v>
      </c>
    </row>
    <row r="4874" spans="1:82" s="121" customFormat="1" ht="48" customHeight="1">
      <c r="A4874" s="13"/>
      <c r="B4874" s="13"/>
      <c r="C4874" s="13"/>
      <c r="D4874" s="123">
        <v>45250</v>
      </c>
      <c r="E4874" s="123" t="s">
        <v>2718</v>
      </c>
      <c r="F4874" s="124" t="s">
        <v>1028</v>
      </c>
      <c r="G4874" s="126" t="s">
        <v>2802</v>
      </c>
      <c r="H4874" s="85" t="str">
        <f>VLOOKUP(E4874&amp;F4874,Divipola!$C$1:$F$1149,4,FALSE)</f>
        <v>25151</v>
      </c>
      <c r="I4874" s="77"/>
      <c r="J4874" s="181"/>
      <c r="K4874" s="146"/>
      <c r="L4874" s="146"/>
      <c r="M4874" s="146"/>
      <c r="N4874" s="146">
        <v>16</v>
      </c>
      <c r="O4874" s="146">
        <v>4</v>
      </c>
      <c r="P4874" s="146"/>
      <c r="Q4874" s="146">
        <v>4</v>
      </c>
      <c r="R4874" s="146"/>
      <c r="S4874" s="146"/>
      <c r="T4874" s="146"/>
      <c r="U4874" s="146"/>
      <c r="V4874" s="146"/>
      <c r="W4874" s="146"/>
      <c r="X4874" s="146"/>
      <c r="Y4874" s="146">
        <v>2</v>
      </c>
      <c r="Z4874" s="147"/>
      <c r="AA4874" s="148"/>
      <c r="AB4874" s="383"/>
      <c r="AC4874" s="73"/>
      <c r="AD4874" s="414"/>
      <c r="AE4874" s="393"/>
      <c r="AF4874" s="78"/>
      <c r="AG4874" s="414"/>
      <c r="AH4874" s="383"/>
      <c r="AI4874" s="453"/>
      <c r="AJ4874" s="453"/>
      <c r="AK4874" s="414"/>
      <c r="AL4874" s="383"/>
      <c r="AM4874" s="383"/>
      <c r="AN4874" s="523"/>
      <c r="AO4874" s="414"/>
      <c r="AP4874" s="548"/>
      <c r="AQ4874" s="414"/>
      <c r="AR4874" s="78"/>
      <c r="AS4874" s="78"/>
      <c r="AT4874" s="414"/>
      <c r="AU4874" s="548"/>
      <c r="AV4874" s="548"/>
      <c r="AW4874" s="414"/>
      <c r="AX4874" s="383"/>
      <c r="AY4874" s="548"/>
      <c r="AZ4874" s="414"/>
      <c r="BA4874" s="383"/>
      <c r="BB4874" s="548"/>
      <c r="BC4874" s="78"/>
      <c r="BD4874" s="414"/>
      <c r="BE4874" s="414"/>
      <c r="BF4874" s="414"/>
      <c r="BG4874" s="414"/>
      <c r="BH4874" s="414"/>
      <c r="BI4874" s="383"/>
      <c r="BJ4874" s="383"/>
      <c r="BK4874" s="78"/>
      <c r="BL4874" s="414"/>
      <c r="BM4874" s="383"/>
      <c r="BN4874" s="78"/>
      <c r="BO4874" s="414"/>
      <c r="BP4874" s="78"/>
      <c r="BQ4874" s="414"/>
      <c r="BR4874" s="383"/>
      <c r="BS4874" s="78"/>
      <c r="BT4874" s="83"/>
      <c r="BU4874" s="75"/>
      <c r="BV4874" s="74"/>
      <c r="BW4874" s="74"/>
      <c r="BX4874" s="120" t="s">
        <v>8172</v>
      </c>
      <c r="BY4874" s="112">
        <f t="shared" si="474"/>
        <v>4869</v>
      </c>
      <c r="BZ4874" s="65">
        <f t="shared" si="473"/>
        <v>0</v>
      </c>
      <c r="CA4874" s="359">
        <f t="shared" si="469"/>
        <v>20</v>
      </c>
      <c r="CB4874" s="359">
        <f t="shared" si="470"/>
        <v>11</v>
      </c>
      <c r="CC4874" s="359">
        <f t="shared" si="471"/>
        <v>2023</v>
      </c>
      <c r="CD4874" s="359" t="str">
        <f t="shared" si="472"/>
        <v>2011202325151INUNDACION</v>
      </c>
    </row>
    <row r="4875" spans="1:82" s="121" customFormat="1" ht="60" customHeight="1">
      <c r="A4875" s="13"/>
      <c r="B4875" s="13"/>
      <c r="C4875" s="13"/>
      <c r="D4875" s="123">
        <v>45181</v>
      </c>
      <c r="E4875" s="114" t="s">
        <v>2756</v>
      </c>
      <c r="F4875" s="99" t="s">
        <v>2756</v>
      </c>
      <c r="G4875" s="130" t="s">
        <v>8680</v>
      </c>
      <c r="H4875" s="85" t="str">
        <f>VLOOKUP(E4875&amp;F4875,Divipola!$C$1:$F$1149,4,FALSE)</f>
        <v>52480</v>
      </c>
      <c r="I4875" s="77"/>
      <c r="J4875" s="181"/>
      <c r="K4875" s="146"/>
      <c r="L4875" s="146"/>
      <c r="M4875" s="146"/>
      <c r="N4875" s="146"/>
      <c r="O4875" s="146"/>
      <c r="P4875" s="146"/>
      <c r="Q4875" s="146"/>
      <c r="R4875" s="146"/>
      <c r="S4875" s="146"/>
      <c r="T4875" s="146"/>
      <c r="U4875" s="146"/>
      <c r="V4875" s="146"/>
      <c r="W4875" s="146"/>
      <c r="X4875" s="146"/>
      <c r="Y4875" s="146"/>
      <c r="Z4875" s="147">
        <v>1</v>
      </c>
      <c r="AA4875" s="148"/>
      <c r="AB4875" s="383"/>
      <c r="AC4875" s="73"/>
      <c r="AD4875" s="414"/>
      <c r="AE4875" s="393"/>
      <c r="AF4875" s="78"/>
      <c r="AG4875" s="414"/>
      <c r="AH4875" s="383"/>
      <c r="AI4875" s="453"/>
      <c r="AJ4875" s="453"/>
      <c r="AK4875" s="414"/>
      <c r="AL4875" s="383"/>
      <c r="AM4875" s="383"/>
      <c r="AN4875" s="523"/>
      <c r="AO4875" s="414"/>
      <c r="AP4875" s="548"/>
      <c r="AQ4875" s="414"/>
      <c r="AR4875" s="78"/>
      <c r="AS4875" s="78"/>
      <c r="AT4875" s="414"/>
      <c r="AU4875" s="548"/>
      <c r="AV4875" s="548"/>
      <c r="AW4875" s="414"/>
      <c r="AX4875" s="383"/>
      <c r="AY4875" s="548"/>
      <c r="AZ4875" s="414"/>
      <c r="BA4875" s="383"/>
      <c r="BB4875" s="548"/>
      <c r="BC4875" s="78"/>
      <c r="BD4875" s="414"/>
      <c r="BE4875" s="414"/>
      <c r="BF4875" s="414"/>
      <c r="BG4875" s="414"/>
      <c r="BH4875" s="414"/>
      <c r="BI4875" s="383"/>
      <c r="BJ4875" s="383"/>
      <c r="BK4875" s="78"/>
      <c r="BL4875" s="414"/>
      <c r="BM4875" s="383"/>
      <c r="BN4875" s="78"/>
      <c r="BO4875" s="414"/>
      <c r="BP4875" s="78"/>
      <c r="BQ4875" s="414"/>
      <c r="BR4875" s="383"/>
      <c r="BS4875" s="78"/>
      <c r="BT4875" s="83"/>
      <c r="BU4875" s="75"/>
      <c r="BV4875" s="74"/>
      <c r="BW4875" s="74"/>
      <c r="BX4875" s="98" t="s">
        <v>8173</v>
      </c>
      <c r="BY4875" s="112">
        <f t="shared" si="474"/>
        <v>4870</v>
      </c>
      <c r="BZ4875" s="65">
        <f t="shared" si="473"/>
        <v>0</v>
      </c>
      <c r="CA4875" s="359">
        <f t="shared" si="469"/>
        <v>12</v>
      </c>
      <c r="CB4875" s="359">
        <f t="shared" si="470"/>
        <v>9</v>
      </c>
      <c r="CC4875" s="359">
        <f t="shared" si="471"/>
        <v>2023</v>
      </c>
      <c r="CD4875" s="359" t="str">
        <f t="shared" si="472"/>
        <v xml:space="preserve">129202352480INCENDIO FORESTAL </v>
      </c>
    </row>
    <row r="4876" spans="1:82" s="121" customFormat="1" ht="48" customHeight="1">
      <c r="A4876" s="13"/>
      <c r="B4876" s="13"/>
      <c r="C4876" s="13"/>
      <c r="D4876" s="123">
        <v>45181</v>
      </c>
      <c r="E4876" s="114" t="s">
        <v>2756</v>
      </c>
      <c r="F4876" s="124" t="s">
        <v>2047</v>
      </c>
      <c r="G4876" s="130" t="s">
        <v>8680</v>
      </c>
      <c r="H4876" s="85" t="str">
        <f>VLOOKUP(E4876&amp;F4876,Divipola!$C$1:$F$1149,4,FALSE)</f>
        <v>52678</v>
      </c>
      <c r="I4876" s="77"/>
      <c r="J4876" s="181"/>
      <c r="K4876" s="146"/>
      <c r="L4876" s="146"/>
      <c r="M4876" s="146"/>
      <c r="N4876" s="146"/>
      <c r="O4876" s="146"/>
      <c r="P4876" s="146"/>
      <c r="Q4876" s="146"/>
      <c r="R4876" s="146"/>
      <c r="S4876" s="146"/>
      <c r="T4876" s="146"/>
      <c r="U4876" s="146"/>
      <c r="V4876" s="146"/>
      <c r="W4876" s="146"/>
      <c r="X4876" s="146"/>
      <c r="Y4876" s="146"/>
      <c r="Z4876" s="147">
        <v>6</v>
      </c>
      <c r="AA4876" s="148"/>
      <c r="AB4876" s="383"/>
      <c r="AC4876" s="73"/>
      <c r="AD4876" s="414"/>
      <c r="AE4876" s="393"/>
      <c r="AF4876" s="78"/>
      <c r="AG4876" s="414"/>
      <c r="AH4876" s="383"/>
      <c r="AI4876" s="453"/>
      <c r="AJ4876" s="453"/>
      <c r="AK4876" s="414"/>
      <c r="AL4876" s="383"/>
      <c r="AM4876" s="383"/>
      <c r="AN4876" s="523"/>
      <c r="AO4876" s="414"/>
      <c r="AP4876" s="548"/>
      <c r="AQ4876" s="414"/>
      <c r="AR4876" s="78"/>
      <c r="AS4876" s="78"/>
      <c r="AT4876" s="414"/>
      <c r="AU4876" s="548"/>
      <c r="AV4876" s="548"/>
      <c r="AW4876" s="414"/>
      <c r="AX4876" s="383"/>
      <c r="AY4876" s="548"/>
      <c r="AZ4876" s="414"/>
      <c r="BA4876" s="383"/>
      <c r="BB4876" s="548"/>
      <c r="BC4876" s="78"/>
      <c r="BD4876" s="414"/>
      <c r="BE4876" s="414"/>
      <c r="BF4876" s="414"/>
      <c r="BG4876" s="414"/>
      <c r="BH4876" s="414"/>
      <c r="BI4876" s="383"/>
      <c r="BJ4876" s="383"/>
      <c r="BK4876" s="78"/>
      <c r="BL4876" s="414"/>
      <c r="BM4876" s="383"/>
      <c r="BN4876" s="78"/>
      <c r="BO4876" s="414"/>
      <c r="BP4876" s="78"/>
      <c r="BQ4876" s="414"/>
      <c r="BR4876" s="383"/>
      <c r="BS4876" s="78"/>
      <c r="BT4876" s="83"/>
      <c r="BU4876" s="75"/>
      <c r="BV4876" s="74"/>
      <c r="BW4876" s="74"/>
      <c r="BX4876" s="120" t="s">
        <v>8174</v>
      </c>
      <c r="BY4876" s="112">
        <f t="shared" si="474"/>
        <v>4871</v>
      </c>
      <c r="BZ4876" s="65">
        <f t="shared" si="473"/>
        <v>0</v>
      </c>
      <c r="CA4876" s="359">
        <f t="shared" si="469"/>
        <v>12</v>
      </c>
      <c r="CB4876" s="359">
        <f t="shared" si="470"/>
        <v>9</v>
      </c>
      <c r="CC4876" s="359">
        <f t="shared" si="471"/>
        <v>2023</v>
      </c>
      <c r="CD4876" s="359" t="str">
        <f t="shared" si="472"/>
        <v xml:space="preserve">129202352678INCENDIO FORESTAL </v>
      </c>
    </row>
    <row r="4877" spans="1:82" s="121" customFormat="1" ht="48" customHeight="1">
      <c r="A4877" s="13"/>
      <c r="B4877" s="13"/>
      <c r="C4877" s="13"/>
      <c r="D4877" s="123">
        <v>45181</v>
      </c>
      <c r="E4877" s="114" t="s">
        <v>2756</v>
      </c>
      <c r="F4877" s="99" t="s">
        <v>2110</v>
      </c>
      <c r="G4877" s="130" t="s">
        <v>8680</v>
      </c>
      <c r="H4877" s="85" t="str">
        <f>VLOOKUP(E4877&amp;F4877,Divipola!$C$1:$F$1149,4,FALSE)</f>
        <v>52001</v>
      </c>
      <c r="I4877" s="77"/>
      <c r="J4877" s="181"/>
      <c r="K4877" s="146"/>
      <c r="L4877" s="146"/>
      <c r="M4877" s="146"/>
      <c r="N4877" s="146"/>
      <c r="O4877" s="146"/>
      <c r="P4877" s="146"/>
      <c r="Q4877" s="146"/>
      <c r="R4877" s="146"/>
      <c r="S4877" s="146"/>
      <c r="T4877" s="146"/>
      <c r="U4877" s="146"/>
      <c r="V4877" s="146"/>
      <c r="W4877" s="146"/>
      <c r="X4877" s="146"/>
      <c r="Y4877" s="146"/>
      <c r="Z4877" s="147">
        <v>1</v>
      </c>
      <c r="AA4877" s="148"/>
      <c r="AB4877" s="383"/>
      <c r="AC4877" s="73"/>
      <c r="AD4877" s="414"/>
      <c r="AE4877" s="393"/>
      <c r="AF4877" s="78"/>
      <c r="AG4877" s="414"/>
      <c r="AH4877" s="383"/>
      <c r="AI4877" s="453"/>
      <c r="AJ4877" s="453"/>
      <c r="AK4877" s="414"/>
      <c r="AL4877" s="383"/>
      <c r="AM4877" s="383"/>
      <c r="AN4877" s="523"/>
      <c r="AO4877" s="414"/>
      <c r="AP4877" s="548"/>
      <c r="AQ4877" s="414"/>
      <c r="AR4877" s="78"/>
      <c r="AS4877" s="78"/>
      <c r="AT4877" s="414"/>
      <c r="AU4877" s="548"/>
      <c r="AV4877" s="548"/>
      <c r="AW4877" s="414"/>
      <c r="AX4877" s="383"/>
      <c r="AY4877" s="548"/>
      <c r="AZ4877" s="414"/>
      <c r="BA4877" s="383"/>
      <c r="BB4877" s="548"/>
      <c r="BC4877" s="78"/>
      <c r="BD4877" s="414"/>
      <c r="BE4877" s="414"/>
      <c r="BF4877" s="414"/>
      <c r="BG4877" s="414"/>
      <c r="BH4877" s="414"/>
      <c r="BI4877" s="383"/>
      <c r="BJ4877" s="383"/>
      <c r="BK4877" s="78"/>
      <c r="BL4877" s="414"/>
      <c r="BM4877" s="383"/>
      <c r="BN4877" s="78"/>
      <c r="BO4877" s="414"/>
      <c r="BP4877" s="78"/>
      <c r="BQ4877" s="414"/>
      <c r="BR4877" s="383"/>
      <c r="BS4877" s="78"/>
      <c r="BT4877" s="83"/>
      <c r="BU4877" s="75"/>
      <c r="BV4877" s="74"/>
      <c r="BW4877" s="74"/>
      <c r="BX4877" s="98" t="s">
        <v>8175</v>
      </c>
      <c r="BY4877" s="112">
        <f t="shared" si="474"/>
        <v>4872</v>
      </c>
      <c r="BZ4877" s="65">
        <f t="shared" si="473"/>
        <v>0</v>
      </c>
      <c r="CA4877" s="359">
        <f t="shared" si="469"/>
        <v>12</v>
      </c>
      <c r="CB4877" s="359">
        <f t="shared" si="470"/>
        <v>9</v>
      </c>
      <c r="CC4877" s="359">
        <f t="shared" si="471"/>
        <v>2023</v>
      </c>
      <c r="CD4877" s="359" t="str">
        <f t="shared" si="472"/>
        <v xml:space="preserve">129202352001INCENDIO FORESTAL </v>
      </c>
    </row>
    <row r="4878" spans="1:82" s="121" customFormat="1" ht="60" customHeight="1">
      <c r="A4878" s="13"/>
      <c r="B4878" s="13"/>
      <c r="C4878" s="13"/>
      <c r="D4878" s="110">
        <v>45182</v>
      </c>
      <c r="E4878" s="114" t="s">
        <v>2756</v>
      </c>
      <c r="F4878" s="126" t="s">
        <v>2110</v>
      </c>
      <c r="G4878" s="130" t="s">
        <v>8680</v>
      </c>
      <c r="H4878" s="85" t="str">
        <f>VLOOKUP(E4878&amp;F4878,Divipola!$C$1:$F$1149,4,FALSE)</f>
        <v>52001</v>
      </c>
      <c r="I4878" s="77"/>
      <c r="J4878" s="181"/>
      <c r="K4878" s="146"/>
      <c r="L4878" s="146"/>
      <c r="M4878" s="146"/>
      <c r="N4878" s="146"/>
      <c r="O4878" s="146"/>
      <c r="P4878" s="146"/>
      <c r="Q4878" s="146"/>
      <c r="R4878" s="146"/>
      <c r="S4878" s="146"/>
      <c r="T4878" s="146"/>
      <c r="U4878" s="146"/>
      <c r="V4878" s="146"/>
      <c r="W4878" s="146"/>
      <c r="X4878" s="146"/>
      <c r="Y4878" s="146"/>
      <c r="Z4878" s="147">
        <v>1</v>
      </c>
      <c r="AA4878" s="148"/>
      <c r="AB4878" s="383"/>
      <c r="AC4878" s="73"/>
      <c r="AD4878" s="414"/>
      <c r="AE4878" s="393"/>
      <c r="AF4878" s="78"/>
      <c r="AG4878" s="414"/>
      <c r="AH4878" s="383"/>
      <c r="AI4878" s="453"/>
      <c r="AJ4878" s="453"/>
      <c r="AK4878" s="414"/>
      <c r="AL4878" s="383"/>
      <c r="AM4878" s="383"/>
      <c r="AN4878" s="523"/>
      <c r="AO4878" s="414"/>
      <c r="AP4878" s="548"/>
      <c r="AQ4878" s="414"/>
      <c r="AR4878" s="78"/>
      <c r="AS4878" s="78"/>
      <c r="AT4878" s="414"/>
      <c r="AU4878" s="548"/>
      <c r="AV4878" s="548"/>
      <c r="AW4878" s="414"/>
      <c r="AX4878" s="383"/>
      <c r="AY4878" s="548"/>
      <c r="AZ4878" s="414"/>
      <c r="BA4878" s="383"/>
      <c r="BB4878" s="548"/>
      <c r="BC4878" s="78"/>
      <c r="BD4878" s="414"/>
      <c r="BE4878" s="414"/>
      <c r="BF4878" s="414"/>
      <c r="BG4878" s="414"/>
      <c r="BH4878" s="414"/>
      <c r="BI4878" s="383"/>
      <c r="BJ4878" s="383"/>
      <c r="BK4878" s="78"/>
      <c r="BL4878" s="414"/>
      <c r="BM4878" s="383"/>
      <c r="BN4878" s="78"/>
      <c r="BO4878" s="414"/>
      <c r="BP4878" s="78"/>
      <c r="BQ4878" s="414"/>
      <c r="BR4878" s="383"/>
      <c r="BS4878" s="78"/>
      <c r="BT4878" s="83"/>
      <c r="BU4878" s="75"/>
      <c r="BV4878" s="74"/>
      <c r="BW4878" s="74"/>
      <c r="BX4878" s="98" t="s">
        <v>8176</v>
      </c>
      <c r="BY4878" s="112">
        <f t="shared" si="474"/>
        <v>4873</v>
      </c>
      <c r="BZ4878" s="65">
        <f t="shared" si="473"/>
        <v>0</v>
      </c>
      <c r="CA4878" s="359">
        <f t="shared" si="469"/>
        <v>13</v>
      </c>
      <c r="CB4878" s="359">
        <f t="shared" si="470"/>
        <v>9</v>
      </c>
      <c r="CC4878" s="359">
        <f t="shared" si="471"/>
        <v>2023</v>
      </c>
      <c r="CD4878" s="359" t="str">
        <f t="shared" si="472"/>
        <v xml:space="preserve">139202352001INCENDIO FORESTAL </v>
      </c>
    </row>
    <row r="4879" spans="1:82" s="121" customFormat="1" ht="48" customHeight="1">
      <c r="A4879" s="13"/>
      <c r="B4879" s="13"/>
      <c r="C4879" s="13"/>
      <c r="D4879" s="123">
        <v>45184</v>
      </c>
      <c r="E4879" s="123" t="s">
        <v>2756</v>
      </c>
      <c r="F4879" s="124" t="s">
        <v>2618</v>
      </c>
      <c r="G4879" s="130" t="s">
        <v>8680</v>
      </c>
      <c r="H4879" s="85" t="str">
        <f>VLOOKUP(E4879&amp;F4879,Divipola!$C$1:$F$1149,4,FALSE)</f>
        <v>52381</v>
      </c>
      <c r="I4879" s="77"/>
      <c r="J4879" s="181"/>
      <c r="K4879" s="146"/>
      <c r="L4879" s="146"/>
      <c r="M4879" s="146"/>
      <c r="N4879" s="146"/>
      <c r="O4879" s="146"/>
      <c r="P4879" s="146"/>
      <c r="Q4879" s="146"/>
      <c r="R4879" s="146"/>
      <c r="S4879" s="146"/>
      <c r="T4879" s="146"/>
      <c r="U4879" s="146"/>
      <c r="V4879" s="146"/>
      <c r="W4879" s="146"/>
      <c r="X4879" s="146"/>
      <c r="Y4879" s="146"/>
      <c r="Z4879" s="147">
        <v>29</v>
      </c>
      <c r="AA4879" s="148"/>
      <c r="AB4879" s="383"/>
      <c r="AC4879" s="73"/>
      <c r="AD4879" s="414"/>
      <c r="AE4879" s="393"/>
      <c r="AF4879" s="78"/>
      <c r="AG4879" s="414"/>
      <c r="AH4879" s="383"/>
      <c r="AI4879" s="453"/>
      <c r="AJ4879" s="453"/>
      <c r="AK4879" s="414"/>
      <c r="AL4879" s="383"/>
      <c r="AM4879" s="383"/>
      <c r="AN4879" s="523"/>
      <c r="AO4879" s="414"/>
      <c r="AP4879" s="548"/>
      <c r="AQ4879" s="414"/>
      <c r="AR4879" s="78"/>
      <c r="AS4879" s="78"/>
      <c r="AT4879" s="414"/>
      <c r="AU4879" s="548"/>
      <c r="AV4879" s="548"/>
      <c r="AW4879" s="414"/>
      <c r="AX4879" s="383"/>
      <c r="AY4879" s="548"/>
      <c r="AZ4879" s="414"/>
      <c r="BA4879" s="383"/>
      <c r="BB4879" s="548"/>
      <c r="BC4879" s="78"/>
      <c r="BD4879" s="414"/>
      <c r="BE4879" s="414"/>
      <c r="BF4879" s="414"/>
      <c r="BG4879" s="414"/>
      <c r="BH4879" s="414"/>
      <c r="BI4879" s="383"/>
      <c r="BJ4879" s="383"/>
      <c r="BK4879" s="78"/>
      <c r="BL4879" s="414"/>
      <c r="BM4879" s="383"/>
      <c r="BN4879" s="78"/>
      <c r="BO4879" s="414"/>
      <c r="BP4879" s="78"/>
      <c r="BQ4879" s="414"/>
      <c r="BR4879" s="383"/>
      <c r="BS4879" s="78"/>
      <c r="BT4879" s="83"/>
      <c r="BU4879" s="75"/>
      <c r="BV4879" s="74"/>
      <c r="BW4879" s="74"/>
      <c r="BX4879" s="120" t="s">
        <v>8177</v>
      </c>
      <c r="BY4879" s="112">
        <f t="shared" si="474"/>
        <v>4874</v>
      </c>
      <c r="BZ4879" s="65">
        <f t="shared" si="473"/>
        <v>0</v>
      </c>
      <c r="CA4879" s="359">
        <f t="shared" si="469"/>
        <v>15</v>
      </c>
      <c r="CB4879" s="359">
        <f t="shared" si="470"/>
        <v>9</v>
      </c>
      <c r="CC4879" s="359">
        <f t="shared" si="471"/>
        <v>2023</v>
      </c>
      <c r="CD4879" s="359" t="str">
        <f t="shared" si="472"/>
        <v xml:space="preserve">159202352381INCENDIO FORESTAL </v>
      </c>
    </row>
    <row r="4880" spans="1:82" s="121" customFormat="1" ht="60" customHeight="1">
      <c r="A4880" s="13"/>
      <c r="B4880" s="13"/>
      <c r="C4880" s="13"/>
      <c r="D4880" s="123">
        <v>45249</v>
      </c>
      <c r="E4880" s="114" t="s">
        <v>2622</v>
      </c>
      <c r="F4880" s="99" t="s">
        <v>2039</v>
      </c>
      <c r="G4880" s="130" t="s">
        <v>8680</v>
      </c>
      <c r="H4880" s="85" t="str">
        <f>VLOOKUP(E4880&amp;F4880,Divipola!$C$1:$F$1149,4,FALSE)</f>
        <v>41319</v>
      </c>
      <c r="I4880" s="77"/>
      <c r="J4880" s="181"/>
      <c r="K4880" s="146"/>
      <c r="L4880" s="146"/>
      <c r="M4880" s="146"/>
      <c r="N4880" s="146"/>
      <c r="O4880" s="146"/>
      <c r="P4880" s="146"/>
      <c r="Q4880" s="146"/>
      <c r="R4880" s="146"/>
      <c r="S4880" s="146"/>
      <c r="T4880" s="146"/>
      <c r="U4880" s="146"/>
      <c r="V4880" s="146"/>
      <c r="W4880" s="146"/>
      <c r="X4880" s="146"/>
      <c r="Y4880" s="146"/>
      <c r="Z4880" s="147">
        <v>3</v>
      </c>
      <c r="AA4880" s="148"/>
      <c r="AB4880" s="383"/>
      <c r="AC4880" s="73"/>
      <c r="AD4880" s="414"/>
      <c r="AE4880" s="393"/>
      <c r="AF4880" s="78"/>
      <c r="AG4880" s="414"/>
      <c r="AH4880" s="383"/>
      <c r="AI4880" s="453"/>
      <c r="AJ4880" s="453"/>
      <c r="AK4880" s="414"/>
      <c r="AL4880" s="383"/>
      <c r="AM4880" s="383"/>
      <c r="AN4880" s="523"/>
      <c r="AO4880" s="414"/>
      <c r="AP4880" s="548"/>
      <c r="AQ4880" s="414"/>
      <c r="AR4880" s="78"/>
      <c r="AS4880" s="78"/>
      <c r="AT4880" s="414"/>
      <c r="AU4880" s="548"/>
      <c r="AV4880" s="548"/>
      <c r="AW4880" s="414"/>
      <c r="AX4880" s="383"/>
      <c r="AY4880" s="548"/>
      <c r="AZ4880" s="414"/>
      <c r="BA4880" s="383"/>
      <c r="BB4880" s="548"/>
      <c r="BC4880" s="78"/>
      <c r="BD4880" s="414"/>
      <c r="BE4880" s="414"/>
      <c r="BF4880" s="414"/>
      <c r="BG4880" s="414"/>
      <c r="BH4880" s="414"/>
      <c r="BI4880" s="383"/>
      <c r="BJ4880" s="383"/>
      <c r="BK4880" s="78"/>
      <c r="BL4880" s="414"/>
      <c r="BM4880" s="383"/>
      <c r="BN4880" s="78"/>
      <c r="BO4880" s="414"/>
      <c r="BP4880" s="78"/>
      <c r="BQ4880" s="414"/>
      <c r="BR4880" s="383"/>
      <c r="BS4880" s="78"/>
      <c r="BT4880" s="83"/>
      <c r="BU4880" s="75"/>
      <c r="BV4880" s="74"/>
      <c r="BW4880" s="74"/>
      <c r="BX4880" s="98" t="s">
        <v>8179</v>
      </c>
      <c r="BY4880" s="112">
        <f t="shared" si="474"/>
        <v>4875</v>
      </c>
      <c r="BZ4880" s="65">
        <f t="shared" si="473"/>
        <v>0</v>
      </c>
      <c r="CA4880" s="359">
        <f t="shared" si="469"/>
        <v>19</v>
      </c>
      <c r="CB4880" s="359">
        <f t="shared" si="470"/>
        <v>11</v>
      </c>
      <c r="CC4880" s="359">
        <f t="shared" si="471"/>
        <v>2023</v>
      </c>
      <c r="CD4880" s="359" t="str">
        <f t="shared" si="472"/>
        <v xml:space="preserve">1911202341319INCENDIO FORESTAL </v>
      </c>
    </row>
    <row r="4881" spans="1:82" s="121" customFormat="1" ht="48" customHeight="1">
      <c r="A4881" s="13"/>
      <c r="B4881" s="13"/>
      <c r="C4881" s="13"/>
      <c r="D4881" s="123">
        <v>45248</v>
      </c>
      <c r="E4881" s="123" t="s">
        <v>2854</v>
      </c>
      <c r="F4881" s="124" t="s">
        <v>2121</v>
      </c>
      <c r="G4881" s="126" t="s">
        <v>2823</v>
      </c>
      <c r="H4881" s="85" t="str">
        <f>VLOOKUP(E4881&amp;F4881,Divipola!$C$1:$F$1149,4,FALSE)</f>
        <v>27491</v>
      </c>
      <c r="I4881" s="77"/>
      <c r="J4881" s="181"/>
      <c r="K4881" s="146"/>
      <c r="L4881" s="146"/>
      <c r="M4881" s="146"/>
      <c r="N4881" s="146">
        <v>8</v>
      </c>
      <c r="O4881" s="146">
        <v>2</v>
      </c>
      <c r="P4881" s="146"/>
      <c r="Q4881" s="146">
        <v>2</v>
      </c>
      <c r="R4881" s="146"/>
      <c r="S4881" s="146"/>
      <c r="T4881" s="146"/>
      <c r="U4881" s="146"/>
      <c r="V4881" s="146"/>
      <c r="W4881" s="146"/>
      <c r="X4881" s="146"/>
      <c r="Y4881" s="146"/>
      <c r="Z4881" s="147"/>
      <c r="AA4881" s="148"/>
      <c r="AB4881" s="383"/>
      <c r="AC4881" s="73"/>
      <c r="AD4881" s="414"/>
      <c r="AE4881" s="393"/>
      <c r="AF4881" s="78"/>
      <c r="AG4881" s="414"/>
      <c r="AH4881" s="383"/>
      <c r="AI4881" s="453"/>
      <c r="AJ4881" s="453"/>
      <c r="AK4881" s="414"/>
      <c r="AL4881" s="383"/>
      <c r="AM4881" s="383"/>
      <c r="AN4881" s="523"/>
      <c r="AO4881" s="414"/>
      <c r="AP4881" s="548"/>
      <c r="AQ4881" s="414"/>
      <c r="AR4881" s="78"/>
      <c r="AS4881" s="78"/>
      <c r="AT4881" s="414"/>
      <c r="AU4881" s="548"/>
      <c r="AV4881" s="548"/>
      <c r="AW4881" s="414"/>
      <c r="AX4881" s="383"/>
      <c r="AY4881" s="548"/>
      <c r="AZ4881" s="414"/>
      <c r="BA4881" s="383"/>
      <c r="BB4881" s="548"/>
      <c r="BC4881" s="78"/>
      <c r="BD4881" s="414"/>
      <c r="BE4881" s="414"/>
      <c r="BF4881" s="414"/>
      <c r="BG4881" s="414"/>
      <c r="BH4881" s="414"/>
      <c r="BI4881" s="383"/>
      <c r="BJ4881" s="383"/>
      <c r="BK4881" s="78"/>
      <c r="BL4881" s="414"/>
      <c r="BM4881" s="383"/>
      <c r="BN4881" s="78"/>
      <c r="BO4881" s="414"/>
      <c r="BP4881" s="78"/>
      <c r="BQ4881" s="414"/>
      <c r="BR4881" s="383"/>
      <c r="BS4881" s="78"/>
      <c r="BT4881" s="83"/>
      <c r="BU4881" s="75"/>
      <c r="BV4881" s="74"/>
      <c r="BW4881" s="74"/>
      <c r="BX4881" s="98" t="s">
        <v>8180</v>
      </c>
      <c r="BY4881" s="112">
        <f t="shared" si="474"/>
        <v>4876</v>
      </c>
      <c r="BZ4881" s="65">
        <f t="shared" si="473"/>
        <v>0</v>
      </c>
      <c r="CA4881" s="359">
        <f t="shared" si="469"/>
        <v>18</v>
      </c>
      <c r="CB4881" s="359">
        <f t="shared" si="470"/>
        <v>11</v>
      </c>
      <c r="CC4881" s="359">
        <f t="shared" si="471"/>
        <v>2023</v>
      </c>
      <c r="CD4881" s="359" t="str">
        <f t="shared" si="472"/>
        <v>1811202327491EROSION</v>
      </c>
    </row>
    <row r="4882" spans="1:82" s="121" customFormat="1" ht="48" customHeight="1">
      <c r="A4882" s="13"/>
      <c r="B4882" s="13"/>
      <c r="C4882" s="13"/>
      <c r="D4882" s="123">
        <v>45248</v>
      </c>
      <c r="E4882" s="123" t="s">
        <v>2829</v>
      </c>
      <c r="F4882" s="124" t="s">
        <v>2459</v>
      </c>
      <c r="G4882" s="124" t="s">
        <v>2943</v>
      </c>
      <c r="H4882" s="85" t="str">
        <f>VLOOKUP(E4882&amp;F4882,Divipola!$C$1:$F$1149,4,FALSE)</f>
        <v>05411</v>
      </c>
      <c r="I4882" s="77"/>
      <c r="J4882" s="181"/>
      <c r="K4882" s="146"/>
      <c r="L4882" s="146"/>
      <c r="M4882" s="146"/>
      <c r="N4882" s="146"/>
      <c r="O4882" s="146"/>
      <c r="P4882" s="146"/>
      <c r="Q4882" s="146"/>
      <c r="R4882" s="146"/>
      <c r="S4882" s="146"/>
      <c r="T4882" s="146"/>
      <c r="U4882" s="146"/>
      <c r="V4882" s="146"/>
      <c r="W4882" s="146"/>
      <c r="X4882" s="146"/>
      <c r="Y4882" s="146"/>
      <c r="Z4882" s="147"/>
      <c r="AA4882" s="148"/>
      <c r="AB4882" s="383"/>
      <c r="AC4882" s="73"/>
      <c r="AD4882" s="414"/>
      <c r="AE4882" s="393"/>
      <c r="AF4882" s="78"/>
      <c r="AG4882" s="414"/>
      <c r="AH4882" s="383"/>
      <c r="AI4882" s="453"/>
      <c r="AJ4882" s="453"/>
      <c r="AK4882" s="414"/>
      <c r="AL4882" s="383"/>
      <c r="AM4882" s="383"/>
      <c r="AN4882" s="523"/>
      <c r="AO4882" s="414"/>
      <c r="AP4882" s="548"/>
      <c r="AQ4882" s="414"/>
      <c r="AR4882" s="78"/>
      <c r="AS4882" s="78"/>
      <c r="AT4882" s="414"/>
      <c r="AU4882" s="548"/>
      <c r="AV4882" s="548"/>
      <c r="AW4882" s="414"/>
      <c r="AX4882" s="383"/>
      <c r="AY4882" s="548"/>
      <c r="AZ4882" s="414"/>
      <c r="BA4882" s="383"/>
      <c r="BB4882" s="548"/>
      <c r="BC4882" s="78"/>
      <c r="BD4882" s="414"/>
      <c r="BE4882" s="414"/>
      <c r="BF4882" s="414"/>
      <c r="BG4882" s="414"/>
      <c r="BH4882" s="414"/>
      <c r="BI4882" s="383"/>
      <c r="BJ4882" s="383"/>
      <c r="BK4882" s="78"/>
      <c r="BL4882" s="414"/>
      <c r="BM4882" s="383"/>
      <c r="BN4882" s="78"/>
      <c r="BO4882" s="414"/>
      <c r="BP4882" s="78"/>
      <c r="BQ4882" s="414"/>
      <c r="BR4882" s="383"/>
      <c r="BS4882" s="78"/>
      <c r="BT4882" s="83"/>
      <c r="BU4882" s="75"/>
      <c r="BV4882" s="74"/>
      <c r="BW4882" s="74"/>
      <c r="BX4882" s="120" t="s">
        <v>8181</v>
      </c>
      <c r="BY4882" s="112">
        <f t="shared" si="474"/>
        <v>4877</v>
      </c>
      <c r="BZ4882" s="65">
        <f t="shared" si="473"/>
        <v>0</v>
      </c>
      <c r="CA4882" s="359">
        <f t="shared" si="469"/>
        <v>18</v>
      </c>
      <c r="CB4882" s="359">
        <f t="shared" si="470"/>
        <v>11</v>
      </c>
      <c r="CC4882" s="359">
        <f t="shared" si="471"/>
        <v>2023</v>
      </c>
      <c r="CD4882" s="359" t="str">
        <f t="shared" si="472"/>
        <v>1811202305411COLAPSO ESTRUCTURAL</v>
      </c>
    </row>
    <row r="4883" spans="1:82" s="121" customFormat="1" ht="96" customHeight="1">
      <c r="A4883" s="13"/>
      <c r="B4883" s="13"/>
      <c r="C4883" s="13"/>
      <c r="D4883" s="123">
        <v>45251</v>
      </c>
      <c r="E4883" s="123" t="s">
        <v>2829</v>
      </c>
      <c r="F4883" s="124" t="s">
        <v>2354</v>
      </c>
      <c r="G4883" s="126" t="s">
        <v>2827</v>
      </c>
      <c r="H4883" s="85" t="str">
        <f>VLOOKUP(E4883&amp;F4883,Divipola!$C$1:$F$1149,4,FALSE)</f>
        <v>05134</v>
      </c>
      <c r="I4883" s="77"/>
      <c r="J4883" s="181"/>
      <c r="K4883" s="146"/>
      <c r="L4883" s="146"/>
      <c r="M4883" s="146"/>
      <c r="N4883" s="146">
        <v>12</v>
      </c>
      <c r="O4883" s="146">
        <v>3</v>
      </c>
      <c r="P4883" s="146"/>
      <c r="Q4883" s="146">
        <v>3</v>
      </c>
      <c r="R4883" s="146"/>
      <c r="S4883" s="146"/>
      <c r="T4883" s="146"/>
      <c r="U4883" s="146"/>
      <c r="V4883" s="146"/>
      <c r="W4883" s="146"/>
      <c r="X4883" s="146"/>
      <c r="Y4883" s="146"/>
      <c r="Z4883" s="147"/>
      <c r="AA4883" s="148"/>
      <c r="AB4883" s="383"/>
      <c r="AC4883" s="73"/>
      <c r="AD4883" s="414"/>
      <c r="AE4883" s="393"/>
      <c r="AF4883" s="78"/>
      <c r="AG4883" s="414"/>
      <c r="AH4883" s="383"/>
      <c r="AI4883" s="453"/>
      <c r="AJ4883" s="453"/>
      <c r="AK4883" s="414"/>
      <c r="AL4883" s="383"/>
      <c r="AM4883" s="383"/>
      <c r="AN4883" s="523"/>
      <c r="AO4883" s="414"/>
      <c r="AP4883" s="548"/>
      <c r="AQ4883" s="414"/>
      <c r="AR4883" s="78"/>
      <c r="AS4883" s="78"/>
      <c r="AT4883" s="414"/>
      <c r="AU4883" s="548"/>
      <c r="AV4883" s="548"/>
      <c r="AW4883" s="414"/>
      <c r="AX4883" s="383"/>
      <c r="AY4883" s="548"/>
      <c r="AZ4883" s="414"/>
      <c r="BA4883" s="383"/>
      <c r="BB4883" s="548"/>
      <c r="BC4883" s="78"/>
      <c r="BD4883" s="414"/>
      <c r="BE4883" s="414"/>
      <c r="BF4883" s="414"/>
      <c r="BG4883" s="414"/>
      <c r="BH4883" s="414"/>
      <c r="BI4883" s="383"/>
      <c r="BJ4883" s="383"/>
      <c r="BK4883" s="78"/>
      <c r="BL4883" s="414"/>
      <c r="BM4883" s="383"/>
      <c r="BN4883" s="78"/>
      <c r="BO4883" s="414"/>
      <c r="BP4883" s="78"/>
      <c r="BQ4883" s="414"/>
      <c r="BR4883" s="383"/>
      <c r="BS4883" s="78"/>
      <c r="BT4883" s="83"/>
      <c r="BU4883" s="75"/>
      <c r="BV4883" s="74"/>
      <c r="BW4883" s="74"/>
      <c r="BX4883" s="98" t="s">
        <v>8183</v>
      </c>
      <c r="BY4883" s="112">
        <f t="shared" si="474"/>
        <v>4878</v>
      </c>
      <c r="BZ4883" s="65">
        <f t="shared" si="473"/>
        <v>0</v>
      </c>
      <c r="CA4883" s="359">
        <f t="shared" si="469"/>
        <v>21</v>
      </c>
      <c r="CB4883" s="359">
        <f t="shared" si="470"/>
        <v>11</v>
      </c>
      <c r="CC4883" s="359">
        <f t="shared" si="471"/>
        <v>2023</v>
      </c>
      <c r="CD4883" s="359" t="str">
        <f t="shared" si="472"/>
        <v>2111202305134MOVIMIENTO EN MASA</v>
      </c>
    </row>
    <row r="4884" spans="1:82" s="121" customFormat="1" ht="96" customHeight="1">
      <c r="A4884" s="13"/>
      <c r="B4884" s="13"/>
      <c r="C4884" s="13"/>
      <c r="D4884" s="123">
        <v>45250</v>
      </c>
      <c r="E4884" s="114" t="s">
        <v>2718</v>
      </c>
      <c r="F4884" s="99" t="s">
        <v>1334</v>
      </c>
      <c r="G4884" s="99" t="s">
        <v>2803</v>
      </c>
      <c r="H4884" s="85" t="str">
        <f>VLOOKUP(E4884&amp;F4884,Divipola!$C$1:$F$1149,4,FALSE)</f>
        <v>25322</v>
      </c>
      <c r="I4884" s="77"/>
      <c r="J4884" s="181"/>
      <c r="K4884" s="146"/>
      <c r="L4884" s="146"/>
      <c r="M4884" s="146"/>
      <c r="N4884" s="146">
        <v>7</v>
      </c>
      <c r="O4884" s="146">
        <v>1</v>
      </c>
      <c r="P4884" s="146"/>
      <c r="Q4884" s="146">
        <v>1</v>
      </c>
      <c r="R4884" s="146"/>
      <c r="S4884" s="146"/>
      <c r="T4884" s="146"/>
      <c r="U4884" s="146"/>
      <c r="V4884" s="146"/>
      <c r="W4884" s="146"/>
      <c r="X4884" s="146"/>
      <c r="Y4884" s="146"/>
      <c r="Z4884" s="147"/>
      <c r="AA4884" s="148"/>
      <c r="AB4884" s="383"/>
      <c r="AC4884" s="73"/>
      <c r="AD4884" s="414"/>
      <c r="AE4884" s="393"/>
      <c r="AF4884" s="78"/>
      <c r="AG4884" s="414"/>
      <c r="AH4884" s="383"/>
      <c r="AI4884" s="453"/>
      <c r="AJ4884" s="453"/>
      <c r="AK4884" s="414"/>
      <c r="AL4884" s="383"/>
      <c r="AM4884" s="383"/>
      <c r="AN4884" s="523"/>
      <c r="AO4884" s="414"/>
      <c r="AP4884" s="548"/>
      <c r="AQ4884" s="414"/>
      <c r="AR4884" s="78"/>
      <c r="AS4884" s="78"/>
      <c r="AT4884" s="414"/>
      <c r="AU4884" s="548"/>
      <c r="AV4884" s="548"/>
      <c r="AW4884" s="414"/>
      <c r="AX4884" s="383"/>
      <c r="AY4884" s="548"/>
      <c r="AZ4884" s="414"/>
      <c r="BA4884" s="383"/>
      <c r="BB4884" s="548"/>
      <c r="BC4884" s="78"/>
      <c r="BD4884" s="414"/>
      <c r="BE4884" s="414"/>
      <c r="BF4884" s="414"/>
      <c r="BG4884" s="414"/>
      <c r="BH4884" s="414"/>
      <c r="BI4884" s="383"/>
      <c r="BJ4884" s="383"/>
      <c r="BK4884" s="78"/>
      <c r="BL4884" s="414"/>
      <c r="BM4884" s="383"/>
      <c r="BN4884" s="78"/>
      <c r="BO4884" s="414"/>
      <c r="BP4884" s="78"/>
      <c r="BQ4884" s="414"/>
      <c r="BR4884" s="383"/>
      <c r="BS4884" s="78"/>
      <c r="BT4884" s="83"/>
      <c r="BU4884" s="75"/>
      <c r="BV4884" s="74"/>
      <c r="BW4884" s="74"/>
      <c r="BX4884" s="98" t="s">
        <v>8184</v>
      </c>
      <c r="BY4884" s="112">
        <f t="shared" si="474"/>
        <v>4879</v>
      </c>
      <c r="BZ4884" s="65">
        <f t="shared" si="473"/>
        <v>0</v>
      </c>
      <c r="CA4884" s="359">
        <f t="shared" si="469"/>
        <v>20</v>
      </c>
      <c r="CB4884" s="359">
        <f t="shared" si="470"/>
        <v>11</v>
      </c>
      <c r="CC4884" s="359">
        <f t="shared" si="471"/>
        <v>2023</v>
      </c>
      <c r="CD4884" s="359" t="str">
        <f t="shared" si="472"/>
        <v>2011202325322VENDAVAL</v>
      </c>
    </row>
    <row r="4885" spans="1:82" s="121" customFormat="1" ht="96" customHeight="1">
      <c r="A4885" s="13"/>
      <c r="B4885" s="13"/>
      <c r="C4885" s="13"/>
      <c r="D4885" s="123">
        <v>45250</v>
      </c>
      <c r="E4885" s="123" t="s">
        <v>2718</v>
      </c>
      <c r="F4885" s="124" t="s">
        <v>1062</v>
      </c>
      <c r="G4885" s="124" t="s">
        <v>2803</v>
      </c>
      <c r="H4885" s="85" t="str">
        <f>VLOOKUP(E4885&amp;F4885,Divipola!$C$1:$F$1149,4,FALSE)</f>
        <v>25293</v>
      </c>
      <c r="I4885" s="77"/>
      <c r="J4885" s="181"/>
      <c r="K4885" s="146"/>
      <c r="L4885" s="146"/>
      <c r="M4885" s="146"/>
      <c r="N4885" s="146">
        <v>20</v>
      </c>
      <c r="O4885" s="146">
        <v>5</v>
      </c>
      <c r="P4885" s="146"/>
      <c r="Q4885" s="146">
        <v>5</v>
      </c>
      <c r="R4885" s="146"/>
      <c r="S4885" s="146"/>
      <c r="T4885" s="146"/>
      <c r="U4885" s="146"/>
      <c r="V4885" s="146"/>
      <c r="W4885" s="146"/>
      <c r="X4885" s="146"/>
      <c r="Y4885" s="146"/>
      <c r="Z4885" s="147"/>
      <c r="AA4885" s="148"/>
      <c r="AB4885" s="383"/>
      <c r="AC4885" s="73"/>
      <c r="AD4885" s="414"/>
      <c r="AE4885" s="393"/>
      <c r="AF4885" s="78"/>
      <c r="AG4885" s="414"/>
      <c r="AH4885" s="383"/>
      <c r="AI4885" s="453"/>
      <c r="AJ4885" s="453"/>
      <c r="AK4885" s="414"/>
      <c r="AL4885" s="383"/>
      <c r="AM4885" s="383"/>
      <c r="AN4885" s="523"/>
      <c r="AO4885" s="414"/>
      <c r="AP4885" s="548"/>
      <c r="AQ4885" s="414"/>
      <c r="AR4885" s="78"/>
      <c r="AS4885" s="78"/>
      <c r="AT4885" s="414"/>
      <c r="AU4885" s="548"/>
      <c r="AV4885" s="548"/>
      <c r="AW4885" s="414"/>
      <c r="AX4885" s="383"/>
      <c r="AY4885" s="548"/>
      <c r="AZ4885" s="414"/>
      <c r="BA4885" s="383"/>
      <c r="BB4885" s="548"/>
      <c r="BC4885" s="78"/>
      <c r="BD4885" s="414"/>
      <c r="BE4885" s="414"/>
      <c r="BF4885" s="414"/>
      <c r="BG4885" s="414"/>
      <c r="BH4885" s="414"/>
      <c r="BI4885" s="383"/>
      <c r="BJ4885" s="383"/>
      <c r="BK4885" s="78"/>
      <c r="BL4885" s="414"/>
      <c r="BM4885" s="383"/>
      <c r="BN4885" s="78"/>
      <c r="BO4885" s="414"/>
      <c r="BP4885" s="78"/>
      <c r="BQ4885" s="414"/>
      <c r="BR4885" s="383"/>
      <c r="BS4885" s="78"/>
      <c r="BT4885" s="83"/>
      <c r="BU4885" s="75"/>
      <c r="BV4885" s="74"/>
      <c r="BW4885" s="74"/>
      <c r="BX4885" s="98" t="s">
        <v>8185</v>
      </c>
      <c r="BY4885" s="112">
        <f t="shared" si="474"/>
        <v>4880</v>
      </c>
      <c r="BZ4885" s="65">
        <f t="shared" si="473"/>
        <v>0</v>
      </c>
      <c r="CA4885" s="359">
        <f t="shared" si="469"/>
        <v>20</v>
      </c>
      <c r="CB4885" s="359">
        <f t="shared" si="470"/>
        <v>11</v>
      </c>
      <c r="CC4885" s="359">
        <f t="shared" si="471"/>
        <v>2023</v>
      </c>
      <c r="CD4885" s="359" t="str">
        <f t="shared" si="472"/>
        <v>2011202325293VENDAVAL</v>
      </c>
    </row>
    <row r="4886" spans="1:82" s="121" customFormat="1" ht="120" customHeight="1">
      <c r="A4886" s="13"/>
      <c r="B4886" s="13"/>
      <c r="C4886" s="13"/>
      <c r="D4886" s="123">
        <v>45250</v>
      </c>
      <c r="E4886" s="114" t="s">
        <v>2718</v>
      </c>
      <c r="F4886" s="99" t="s">
        <v>1188</v>
      </c>
      <c r="G4886" s="99" t="s">
        <v>2803</v>
      </c>
      <c r="H4886" s="85" t="str">
        <f>VLOOKUP(E4886&amp;F4886,Divipola!$C$1:$F$1149,4,FALSE)</f>
        <v>25839</v>
      </c>
      <c r="I4886" s="77"/>
      <c r="J4886" s="181"/>
      <c r="K4886" s="146"/>
      <c r="L4886" s="146"/>
      <c r="M4886" s="146"/>
      <c r="N4886" s="146">
        <v>16</v>
      </c>
      <c r="O4886" s="146">
        <v>4</v>
      </c>
      <c r="P4886" s="146"/>
      <c r="Q4886" s="146">
        <v>4</v>
      </c>
      <c r="R4886" s="146"/>
      <c r="S4886" s="146"/>
      <c r="T4886" s="146"/>
      <c r="U4886" s="146"/>
      <c r="V4886" s="146"/>
      <c r="W4886" s="146"/>
      <c r="X4886" s="146"/>
      <c r="Y4886" s="146"/>
      <c r="Z4886" s="147"/>
      <c r="AA4886" s="148"/>
      <c r="AB4886" s="383"/>
      <c r="AC4886" s="73"/>
      <c r="AD4886" s="414"/>
      <c r="AE4886" s="393"/>
      <c r="AF4886" s="78"/>
      <c r="AG4886" s="414"/>
      <c r="AH4886" s="383"/>
      <c r="AI4886" s="453"/>
      <c r="AJ4886" s="453"/>
      <c r="AK4886" s="414"/>
      <c r="AL4886" s="383"/>
      <c r="AM4886" s="383"/>
      <c r="AN4886" s="523"/>
      <c r="AO4886" s="414"/>
      <c r="AP4886" s="548"/>
      <c r="AQ4886" s="414"/>
      <c r="AR4886" s="78"/>
      <c r="AS4886" s="78"/>
      <c r="AT4886" s="414"/>
      <c r="AU4886" s="548"/>
      <c r="AV4886" s="548"/>
      <c r="AW4886" s="414"/>
      <c r="AX4886" s="383"/>
      <c r="AY4886" s="548"/>
      <c r="AZ4886" s="414"/>
      <c r="BA4886" s="383"/>
      <c r="BB4886" s="548"/>
      <c r="BC4886" s="78"/>
      <c r="BD4886" s="414"/>
      <c r="BE4886" s="414"/>
      <c r="BF4886" s="414"/>
      <c r="BG4886" s="414"/>
      <c r="BH4886" s="414"/>
      <c r="BI4886" s="383"/>
      <c r="BJ4886" s="383"/>
      <c r="BK4886" s="78"/>
      <c r="BL4886" s="414"/>
      <c r="BM4886" s="383"/>
      <c r="BN4886" s="78"/>
      <c r="BO4886" s="414"/>
      <c r="BP4886" s="78"/>
      <c r="BQ4886" s="414"/>
      <c r="BR4886" s="383"/>
      <c r="BS4886" s="78"/>
      <c r="BT4886" s="83"/>
      <c r="BU4886" s="75"/>
      <c r="BV4886" s="74"/>
      <c r="BW4886" s="74"/>
      <c r="BX4886" s="98" t="s">
        <v>8186</v>
      </c>
      <c r="BY4886" s="112">
        <f t="shared" si="474"/>
        <v>4881</v>
      </c>
      <c r="BZ4886" s="65">
        <f t="shared" si="473"/>
        <v>0</v>
      </c>
      <c r="CA4886" s="359">
        <f t="shared" si="469"/>
        <v>20</v>
      </c>
      <c r="CB4886" s="359">
        <f t="shared" si="470"/>
        <v>11</v>
      </c>
      <c r="CC4886" s="359">
        <f t="shared" si="471"/>
        <v>2023</v>
      </c>
      <c r="CD4886" s="359" t="str">
        <f t="shared" si="472"/>
        <v>2011202325839VENDAVAL</v>
      </c>
    </row>
    <row r="4887" spans="1:82" s="121" customFormat="1" ht="228" customHeight="1">
      <c r="A4887" s="13"/>
      <c r="B4887" s="13"/>
      <c r="C4887" s="13"/>
      <c r="D4887" s="110">
        <v>45245</v>
      </c>
      <c r="E4887" s="125" t="s">
        <v>2854</v>
      </c>
      <c r="F4887" s="126" t="s">
        <v>1241</v>
      </c>
      <c r="G4887" s="126" t="s">
        <v>2802</v>
      </c>
      <c r="H4887" s="85" t="str">
        <f>VLOOKUP(E4887&amp;F4887,Divipola!$C$1:$F$1149,4,FALSE)</f>
        <v>27425</v>
      </c>
      <c r="I4887" s="77"/>
      <c r="J4887" s="181"/>
      <c r="K4887" s="146"/>
      <c r="L4887" s="146"/>
      <c r="M4887" s="146"/>
      <c r="N4887" s="146">
        <v>3872</v>
      </c>
      <c r="O4887" s="146">
        <v>968</v>
      </c>
      <c r="P4887" s="146"/>
      <c r="Q4887" s="146">
        <v>11</v>
      </c>
      <c r="R4887" s="146"/>
      <c r="S4887" s="146"/>
      <c r="T4887" s="146"/>
      <c r="U4887" s="146"/>
      <c r="V4887" s="146"/>
      <c r="W4887" s="146"/>
      <c r="X4887" s="146">
        <v>9</v>
      </c>
      <c r="Y4887" s="146"/>
      <c r="Z4887" s="147"/>
      <c r="AA4887" s="148"/>
      <c r="AB4887" s="383"/>
      <c r="AC4887" s="73"/>
      <c r="AD4887" s="414"/>
      <c r="AE4887" s="393"/>
      <c r="AF4887" s="78"/>
      <c r="AG4887" s="414"/>
      <c r="AH4887" s="383"/>
      <c r="AI4887" s="453"/>
      <c r="AJ4887" s="453"/>
      <c r="AK4887" s="414"/>
      <c r="AL4887" s="383"/>
      <c r="AM4887" s="383"/>
      <c r="AN4887" s="523"/>
      <c r="AO4887" s="414"/>
      <c r="AP4887" s="548"/>
      <c r="AQ4887" s="414"/>
      <c r="AR4887" s="78"/>
      <c r="AS4887" s="78"/>
      <c r="AT4887" s="414"/>
      <c r="AU4887" s="548"/>
      <c r="AV4887" s="548"/>
      <c r="AW4887" s="414"/>
      <c r="AX4887" s="383"/>
      <c r="AY4887" s="548"/>
      <c r="AZ4887" s="414"/>
      <c r="BA4887" s="383"/>
      <c r="BB4887" s="548"/>
      <c r="BC4887" s="78"/>
      <c r="BD4887" s="414"/>
      <c r="BE4887" s="414"/>
      <c r="BF4887" s="414"/>
      <c r="BG4887" s="414"/>
      <c r="BH4887" s="414"/>
      <c r="BI4887" s="383"/>
      <c r="BJ4887" s="383"/>
      <c r="BK4887" s="78"/>
      <c r="BL4887" s="414"/>
      <c r="BM4887" s="383"/>
      <c r="BN4887" s="78"/>
      <c r="BO4887" s="414"/>
      <c r="BP4887" s="78"/>
      <c r="BQ4887" s="414"/>
      <c r="BR4887" s="383"/>
      <c r="BS4887" s="78"/>
      <c r="BT4887" s="83"/>
      <c r="BU4887" s="75"/>
      <c r="BV4887" s="74"/>
      <c r="BW4887" s="74"/>
      <c r="BX4887" s="98" t="s">
        <v>8187</v>
      </c>
      <c r="BY4887" s="112">
        <f t="shared" si="474"/>
        <v>4882</v>
      </c>
      <c r="BZ4887" s="65">
        <f t="shared" si="473"/>
        <v>0</v>
      </c>
      <c r="CA4887" s="359">
        <f t="shared" si="469"/>
        <v>15</v>
      </c>
      <c r="CB4887" s="359">
        <f t="shared" si="470"/>
        <v>11</v>
      </c>
      <c r="CC4887" s="359">
        <f t="shared" si="471"/>
        <v>2023</v>
      </c>
      <c r="CD4887" s="359" t="str">
        <f t="shared" si="472"/>
        <v>1511202327425INUNDACION</v>
      </c>
    </row>
    <row r="4888" spans="1:82" s="121" customFormat="1" ht="84" customHeight="1">
      <c r="A4888" s="13"/>
      <c r="B4888" s="13"/>
      <c r="C4888" s="13"/>
      <c r="D4888" s="123">
        <v>45189</v>
      </c>
      <c r="E4888" s="114" t="s">
        <v>2756</v>
      </c>
      <c r="F4888" s="99" t="s">
        <v>2047</v>
      </c>
      <c r="G4888" s="130" t="s">
        <v>8680</v>
      </c>
      <c r="H4888" s="85" t="str">
        <f>VLOOKUP(E4888&amp;F4888,Divipola!$C$1:$F$1149,4,FALSE)</f>
        <v>52678</v>
      </c>
      <c r="I4888" s="77"/>
      <c r="J4888" s="181"/>
      <c r="K4888" s="146"/>
      <c r="L4888" s="146"/>
      <c r="M4888" s="146"/>
      <c r="N4888" s="146"/>
      <c r="O4888" s="146"/>
      <c r="P4888" s="146"/>
      <c r="Q4888" s="146"/>
      <c r="R4888" s="146"/>
      <c r="S4888" s="146"/>
      <c r="T4888" s="146"/>
      <c r="U4888" s="146"/>
      <c r="V4888" s="146"/>
      <c r="W4888" s="146"/>
      <c r="X4888" s="146"/>
      <c r="Y4888" s="146"/>
      <c r="Z4888" s="147">
        <v>22</v>
      </c>
      <c r="AA4888" s="148"/>
      <c r="AB4888" s="383"/>
      <c r="AC4888" s="73"/>
      <c r="AD4888" s="414"/>
      <c r="AE4888" s="393"/>
      <c r="AF4888" s="78"/>
      <c r="AG4888" s="414"/>
      <c r="AH4888" s="383"/>
      <c r="AI4888" s="453"/>
      <c r="AJ4888" s="453"/>
      <c r="AK4888" s="414"/>
      <c r="AL4888" s="383"/>
      <c r="AM4888" s="383"/>
      <c r="AN4888" s="523"/>
      <c r="AO4888" s="414"/>
      <c r="AP4888" s="548"/>
      <c r="AQ4888" s="414"/>
      <c r="AR4888" s="78"/>
      <c r="AS4888" s="78"/>
      <c r="AT4888" s="414"/>
      <c r="AU4888" s="548"/>
      <c r="AV4888" s="548"/>
      <c r="AW4888" s="414"/>
      <c r="AX4888" s="383"/>
      <c r="AY4888" s="548"/>
      <c r="AZ4888" s="414"/>
      <c r="BA4888" s="383"/>
      <c r="BB4888" s="548"/>
      <c r="BC4888" s="78"/>
      <c r="BD4888" s="414"/>
      <c r="BE4888" s="414"/>
      <c r="BF4888" s="414"/>
      <c r="BG4888" s="414"/>
      <c r="BH4888" s="414"/>
      <c r="BI4888" s="383"/>
      <c r="BJ4888" s="383"/>
      <c r="BK4888" s="78"/>
      <c r="BL4888" s="414"/>
      <c r="BM4888" s="383"/>
      <c r="BN4888" s="78"/>
      <c r="BO4888" s="414"/>
      <c r="BP4888" s="78"/>
      <c r="BQ4888" s="414"/>
      <c r="BR4888" s="383"/>
      <c r="BS4888" s="78"/>
      <c r="BT4888" s="83"/>
      <c r="BU4888" s="75"/>
      <c r="BV4888" s="74"/>
      <c r="BW4888" s="74"/>
      <c r="BX4888" s="103" t="s">
        <v>8188</v>
      </c>
      <c r="BY4888" s="112">
        <f t="shared" si="474"/>
        <v>4883</v>
      </c>
      <c r="BZ4888" s="65">
        <f t="shared" si="473"/>
        <v>0</v>
      </c>
      <c r="CA4888" s="359">
        <f t="shared" si="469"/>
        <v>20</v>
      </c>
      <c r="CB4888" s="359">
        <f t="shared" si="470"/>
        <v>9</v>
      </c>
      <c r="CC4888" s="359">
        <f t="shared" si="471"/>
        <v>2023</v>
      </c>
      <c r="CD4888" s="359" t="str">
        <f t="shared" si="472"/>
        <v xml:space="preserve">209202352678INCENDIO FORESTAL </v>
      </c>
    </row>
    <row r="4889" spans="1:82" s="121" customFormat="1" ht="84" customHeight="1">
      <c r="A4889" s="13"/>
      <c r="B4889" s="13"/>
      <c r="C4889" s="13"/>
      <c r="D4889" s="123">
        <v>45189</v>
      </c>
      <c r="E4889" s="123" t="s">
        <v>2756</v>
      </c>
      <c r="F4889" s="124" t="s">
        <v>2619</v>
      </c>
      <c r="G4889" s="130" t="s">
        <v>8680</v>
      </c>
      <c r="H4889" s="85" t="str">
        <f>VLOOKUP(E4889&amp;F4889,Divipola!$C$1:$F$1149,4,FALSE)</f>
        <v>52885</v>
      </c>
      <c r="I4889" s="77"/>
      <c r="J4889" s="181"/>
      <c r="K4889" s="146"/>
      <c r="L4889" s="146"/>
      <c r="M4889" s="146"/>
      <c r="N4889" s="146"/>
      <c r="O4889" s="146"/>
      <c r="P4889" s="146"/>
      <c r="Q4889" s="146"/>
      <c r="R4889" s="146"/>
      <c r="S4889" s="146"/>
      <c r="T4889" s="146"/>
      <c r="U4889" s="146"/>
      <c r="V4889" s="146"/>
      <c r="W4889" s="146"/>
      <c r="X4889" s="146"/>
      <c r="Y4889" s="146"/>
      <c r="Z4889" s="147">
        <v>5</v>
      </c>
      <c r="AA4889" s="148"/>
      <c r="AB4889" s="383"/>
      <c r="AC4889" s="73"/>
      <c r="AD4889" s="414"/>
      <c r="AE4889" s="393"/>
      <c r="AF4889" s="78"/>
      <c r="AG4889" s="414"/>
      <c r="AH4889" s="383"/>
      <c r="AI4889" s="453"/>
      <c r="AJ4889" s="453"/>
      <c r="AK4889" s="414"/>
      <c r="AL4889" s="383"/>
      <c r="AM4889" s="383"/>
      <c r="AN4889" s="523"/>
      <c r="AO4889" s="414"/>
      <c r="AP4889" s="548"/>
      <c r="AQ4889" s="414"/>
      <c r="AR4889" s="78"/>
      <c r="AS4889" s="78"/>
      <c r="AT4889" s="414"/>
      <c r="AU4889" s="548"/>
      <c r="AV4889" s="548"/>
      <c r="AW4889" s="414"/>
      <c r="AX4889" s="383"/>
      <c r="AY4889" s="548"/>
      <c r="AZ4889" s="414"/>
      <c r="BA4889" s="383"/>
      <c r="BB4889" s="548"/>
      <c r="BC4889" s="78"/>
      <c r="BD4889" s="414"/>
      <c r="BE4889" s="414"/>
      <c r="BF4889" s="414"/>
      <c r="BG4889" s="414"/>
      <c r="BH4889" s="414"/>
      <c r="BI4889" s="383"/>
      <c r="BJ4889" s="383"/>
      <c r="BK4889" s="78"/>
      <c r="BL4889" s="414"/>
      <c r="BM4889" s="383"/>
      <c r="BN4889" s="78"/>
      <c r="BO4889" s="414"/>
      <c r="BP4889" s="78"/>
      <c r="BQ4889" s="414"/>
      <c r="BR4889" s="383"/>
      <c r="BS4889" s="78"/>
      <c r="BT4889" s="83"/>
      <c r="BU4889" s="75"/>
      <c r="BV4889" s="74"/>
      <c r="BW4889" s="74"/>
      <c r="BX4889" s="98" t="s">
        <v>8189</v>
      </c>
      <c r="BY4889" s="112">
        <f t="shared" si="474"/>
        <v>4884</v>
      </c>
      <c r="BZ4889" s="65">
        <f t="shared" si="473"/>
        <v>0</v>
      </c>
      <c r="CA4889" s="359">
        <f t="shared" si="469"/>
        <v>20</v>
      </c>
      <c r="CB4889" s="359">
        <f t="shared" si="470"/>
        <v>9</v>
      </c>
      <c r="CC4889" s="359">
        <f t="shared" si="471"/>
        <v>2023</v>
      </c>
      <c r="CD4889" s="359" t="str">
        <f t="shared" si="472"/>
        <v xml:space="preserve">209202352885INCENDIO FORESTAL </v>
      </c>
    </row>
    <row r="4890" spans="1:82" s="121" customFormat="1" ht="96" customHeight="1">
      <c r="A4890" s="13"/>
      <c r="B4890" s="13"/>
      <c r="C4890" s="13"/>
      <c r="D4890" s="123">
        <v>45188</v>
      </c>
      <c r="E4890" s="114" t="s">
        <v>2756</v>
      </c>
      <c r="F4890" s="99" t="s">
        <v>2093</v>
      </c>
      <c r="G4890" s="130" t="s">
        <v>8680</v>
      </c>
      <c r="H4890" s="85" t="str">
        <f>VLOOKUP(E4890&amp;F4890,Divipola!$C$1:$F$1149,4,FALSE)</f>
        <v>52720</v>
      </c>
      <c r="I4890" s="77"/>
      <c r="J4890" s="181"/>
      <c r="K4890" s="146"/>
      <c r="L4890" s="146"/>
      <c r="M4890" s="146"/>
      <c r="N4890" s="146"/>
      <c r="O4890" s="146"/>
      <c r="P4890" s="146"/>
      <c r="Q4890" s="146"/>
      <c r="R4890" s="146"/>
      <c r="S4890" s="146"/>
      <c r="T4890" s="146"/>
      <c r="U4890" s="146"/>
      <c r="V4890" s="146"/>
      <c r="W4890" s="146"/>
      <c r="X4890" s="146"/>
      <c r="Y4890" s="146"/>
      <c r="Z4890" s="147">
        <v>2</v>
      </c>
      <c r="AA4890" s="148"/>
      <c r="AB4890" s="383"/>
      <c r="AC4890" s="73"/>
      <c r="AD4890" s="414"/>
      <c r="AE4890" s="393"/>
      <c r="AF4890" s="78"/>
      <c r="AG4890" s="414"/>
      <c r="AH4890" s="383"/>
      <c r="AI4890" s="453"/>
      <c r="AJ4890" s="453"/>
      <c r="AK4890" s="414"/>
      <c r="AL4890" s="383"/>
      <c r="AM4890" s="383"/>
      <c r="AN4890" s="523"/>
      <c r="AO4890" s="414"/>
      <c r="AP4890" s="548"/>
      <c r="AQ4890" s="414"/>
      <c r="AR4890" s="78"/>
      <c r="AS4890" s="78"/>
      <c r="AT4890" s="414"/>
      <c r="AU4890" s="548"/>
      <c r="AV4890" s="548"/>
      <c r="AW4890" s="414"/>
      <c r="AX4890" s="383"/>
      <c r="AY4890" s="548"/>
      <c r="AZ4890" s="414"/>
      <c r="BA4890" s="383"/>
      <c r="BB4890" s="548"/>
      <c r="BC4890" s="78"/>
      <c r="BD4890" s="414"/>
      <c r="BE4890" s="414"/>
      <c r="BF4890" s="414"/>
      <c r="BG4890" s="414"/>
      <c r="BH4890" s="414"/>
      <c r="BI4890" s="383"/>
      <c r="BJ4890" s="383"/>
      <c r="BK4890" s="78"/>
      <c r="BL4890" s="414"/>
      <c r="BM4890" s="383"/>
      <c r="BN4890" s="78"/>
      <c r="BO4890" s="414"/>
      <c r="BP4890" s="78"/>
      <c r="BQ4890" s="414"/>
      <c r="BR4890" s="383"/>
      <c r="BS4890" s="78"/>
      <c r="BT4890" s="83"/>
      <c r="BU4890" s="75"/>
      <c r="BV4890" s="74"/>
      <c r="BW4890" s="74"/>
      <c r="BX4890" s="98" t="s">
        <v>8190</v>
      </c>
      <c r="BY4890" s="112">
        <f t="shared" si="474"/>
        <v>4885</v>
      </c>
      <c r="BZ4890" s="65">
        <f t="shared" si="473"/>
        <v>0</v>
      </c>
      <c r="CA4890" s="359">
        <f t="shared" ref="CA4890:CA4953" si="475">DAY(D4890)</f>
        <v>19</v>
      </c>
      <c r="CB4890" s="359">
        <f t="shared" ref="CB4890:CB4953" si="476">MONTH(D4890)</f>
        <v>9</v>
      </c>
      <c r="CC4890" s="359">
        <f t="shared" ref="CC4890:CC4953" si="477">YEAR(D4890)</f>
        <v>2023</v>
      </c>
      <c r="CD4890" s="359" t="str">
        <f t="shared" ref="CD4890:CD4953" si="478">CONCATENATE(CA4890,CB4890,CC4890,H4890,G4890)</f>
        <v xml:space="preserve">199202352720INCENDIO FORESTAL </v>
      </c>
    </row>
    <row r="4891" spans="1:82" s="121" customFormat="1" ht="96" customHeight="1">
      <c r="A4891" s="13"/>
      <c r="B4891" s="13"/>
      <c r="C4891" s="13"/>
      <c r="D4891" s="110">
        <v>45188</v>
      </c>
      <c r="E4891" s="125" t="s">
        <v>2756</v>
      </c>
      <c r="F4891" s="126" t="s">
        <v>2732</v>
      </c>
      <c r="G4891" s="130" t="s">
        <v>8680</v>
      </c>
      <c r="H4891" s="85" t="str">
        <f>VLOOKUP(E4891&amp;F4891,Divipola!$C$1:$F$1149,4,FALSE)</f>
        <v>52693</v>
      </c>
      <c r="I4891" s="77"/>
      <c r="J4891" s="181"/>
      <c r="K4891" s="146"/>
      <c r="L4891" s="146"/>
      <c r="M4891" s="146"/>
      <c r="N4891" s="146"/>
      <c r="O4891" s="146"/>
      <c r="P4891" s="146"/>
      <c r="Q4891" s="146"/>
      <c r="R4891" s="146"/>
      <c r="S4891" s="146"/>
      <c r="T4891" s="146"/>
      <c r="U4891" s="146"/>
      <c r="V4891" s="146"/>
      <c r="W4891" s="146"/>
      <c r="X4891" s="146"/>
      <c r="Y4891" s="146"/>
      <c r="Z4891" s="147">
        <v>6</v>
      </c>
      <c r="AA4891" s="148"/>
      <c r="AB4891" s="383"/>
      <c r="AC4891" s="73"/>
      <c r="AD4891" s="414"/>
      <c r="AE4891" s="393"/>
      <c r="AF4891" s="78"/>
      <c r="AG4891" s="414"/>
      <c r="AH4891" s="383" t="s">
        <v>8251</v>
      </c>
      <c r="AI4891" s="587">
        <v>1620</v>
      </c>
      <c r="AJ4891" s="453"/>
      <c r="AK4891" s="414">
        <v>536960447.73000002</v>
      </c>
      <c r="AL4891" s="383"/>
      <c r="AM4891" s="383"/>
      <c r="AN4891" s="523"/>
      <c r="AO4891" s="414"/>
      <c r="AP4891" s="548"/>
      <c r="AQ4891" s="414"/>
      <c r="AR4891" s="78"/>
      <c r="AS4891" s="78"/>
      <c r="AT4891" s="414"/>
      <c r="AU4891" s="548"/>
      <c r="AV4891" s="548"/>
      <c r="AW4891" s="414"/>
      <c r="AX4891" s="383"/>
      <c r="AY4891" s="548"/>
      <c r="AZ4891" s="414"/>
      <c r="BA4891" s="383"/>
      <c r="BB4891" s="548"/>
      <c r="BC4891" s="78"/>
      <c r="BD4891" s="414"/>
      <c r="BE4891" s="414"/>
      <c r="BF4891" s="414"/>
      <c r="BG4891" s="414"/>
      <c r="BH4891" s="414"/>
      <c r="BI4891" s="383"/>
      <c r="BJ4891" s="383"/>
      <c r="BK4891" s="78"/>
      <c r="BL4891" s="414"/>
      <c r="BM4891" s="383"/>
      <c r="BN4891" s="78"/>
      <c r="BO4891" s="414"/>
      <c r="BP4891" s="78"/>
      <c r="BQ4891" s="414"/>
      <c r="BR4891" s="383"/>
      <c r="BS4891" s="78"/>
      <c r="BT4891" s="83"/>
      <c r="BU4891" s="75">
        <v>69</v>
      </c>
      <c r="BV4891" s="530">
        <v>45024</v>
      </c>
      <c r="BW4891" s="530">
        <v>45114</v>
      </c>
      <c r="BX4891" s="98" t="s">
        <v>8191</v>
      </c>
      <c r="BY4891" s="112">
        <f t="shared" si="474"/>
        <v>4886</v>
      </c>
      <c r="BZ4891" s="65">
        <f t="shared" si="473"/>
        <v>536960447.73000002</v>
      </c>
      <c r="CA4891" s="359">
        <f t="shared" si="475"/>
        <v>19</v>
      </c>
      <c r="CB4891" s="359">
        <f t="shared" si="476"/>
        <v>9</v>
      </c>
      <c r="CC4891" s="359">
        <f t="shared" si="477"/>
        <v>2023</v>
      </c>
      <c r="CD4891" s="359" t="str">
        <f t="shared" si="478"/>
        <v xml:space="preserve">199202352693INCENDIO FORESTAL </v>
      </c>
    </row>
    <row r="4892" spans="1:82" s="121" customFormat="1" ht="48" customHeight="1">
      <c r="A4892" s="13"/>
      <c r="B4892" s="13"/>
      <c r="C4892" s="13"/>
      <c r="D4892" s="123">
        <v>45252</v>
      </c>
      <c r="E4892" s="123" t="s">
        <v>2718</v>
      </c>
      <c r="F4892" s="124" t="s">
        <v>2174</v>
      </c>
      <c r="G4892" s="126" t="s">
        <v>2960</v>
      </c>
      <c r="H4892" s="85" t="str">
        <f>VLOOKUP(E4892&amp;F4892,Divipola!$C$1:$F$1149,4,FALSE)</f>
        <v>25181</v>
      </c>
      <c r="I4892" s="77"/>
      <c r="J4892" s="181"/>
      <c r="K4892" s="146">
        <v>1</v>
      </c>
      <c r="L4892" s="146"/>
      <c r="M4892" s="146"/>
      <c r="N4892" s="146"/>
      <c r="O4892" s="146"/>
      <c r="P4892" s="146"/>
      <c r="Q4892" s="146"/>
      <c r="R4892" s="146"/>
      <c r="S4892" s="146"/>
      <c r="T4892" s="146"/>
      <c r="U4892" s="146"/>
      <c r="V4892" s="146"/>
      <c r="W4892" s="146"/>
      <c r="X4892" s="146"/>
      <c r="Y4892" s="146"/>
      <c r="Z4892" s="147"/>
      <c r="AA4892" s="148"/>
      <c r="AB4892" s="383"/>
      <c r="AC4892" s="73"/>
      <c r="AD4892" s="414"/>
      <c r="AE4892" s="393"/>
      <c r="AF4892" s="78"/>
      <c r="AG4892" s="414"/>
      <c r="AH4892" s="383"/>
      <c r="AI4892" s="453"/>
      <c r="AJ4892" s="453"/>
      <c r="AK4892" s="414"/>
      <c r="AL4892" s="383"/>
      <c r="AM4892" s="383"/>
      <c r="AN4892" s="523"/>
      <c r="AO4892" s="414"/>
      <c r="AP4892" s="548"/>
      <c r="AQ4892" s="414"/>
      <c r="AR4892" s="78"/>
      <c r="AS4892" s="78"/>
      <c r="AT4892" s="414"/>
      <c r="AU4892" s="548"/>
      <c r="AV4892" s="548"/>
      <c r="AW4892" s="414"/>
      <c r="AX4892" s="383"/>
      <c r="AY4892" s="548"/>
      <c r="AZ4892" s="414"/>
      <c r="BA4892" s="383"/>
      <c r="BB4892" s="548"/>
      <c r="BC4892" s="78"/>
      <c r="BD4892" s="414"/>
      <c r="BE4892" s="414"/>
      <c r="BF4892" s="414"/>
      <c r="BG4892" s="414"/>
      <c r="BH4892" s="414"/>
      <c r="BI4892" s="383"/>
      <c r="BJ4892" s="383"/>
      <c r="BK4892" s="78"/>
      <c r="BL4892" s="414"/>
      <c r="BM4892" s="383"/>
      <c r="BN4892" s="78"/>
      <c r="BO4892" s="414"/>
      <c r="BP4892" s="78"/>
      <c r="BQ4892" s="414"/>
      <c r="BR4892" s="383"/>
      <c r="BS4892" s="78"/>
      <c r="BT4892" s="83"/>
      <c r="BU4892" s="75"/>
      <c r="BV4892" s="74"/>
      <c r="BW4892" s="74"/>
      <c r="BX4892" s="120" t="s">
        <v>8194</v>
      </c>
      <c r="BY4892" s="112">
        <f t="shared" si="474"/>
        <v>4887</v>
      </c>
      <c r="BZ4892" s="65">
        <f t="shared" si="473"/>
        <v>0</v>
      </c>
      <c r="CA4892" s="359">
        <f t="shared" si="475"/>
        <v>22</v>
      </c>
      <c r="CB4892" s="359">
        <f t="shared" si="476"/>
        <v>11</v>
      </c>
      <c r="CC4892" s="359">
        <f t="shared" si="477"/>
        <v>2023</v>
      </c>
      <c r="CD4892" s="359" t="str">
        <f t="shared" si="478"/>
        <v>2211202325181ACCIDENTE TRANSPORTE TERRESTRE</v>
      </c>
    </row>
    <row r="4893" spans="1:82" s="121" customFormat="1" ht="48" customHeight="1">
      <c r="A4893" s="13"/>
      <c r="B4893" s="13"/>
      <c r="C4893" s="13"/>
      <c r="D4893" s="123">
        <v>45187</v>
      </c>
      <c r="E4893" s="114" t="s">
        <v>2756</v>
      </c>
      <c r="F4893" s="99" t="s">
        <v>129</v>
      </c>
      <c r="G4893" s="130" t="s">
        <v>8680</v>
      </c>
      <c r="H4893" s="85" t="str">
        <f>VLOOKUP(E4893&amp;F4893,Divipola!$C$1:$F$1149,4,FALSE)</f>
        <v>52203</v>
      </c>
      <c r="I4893" s="77"/>
      <c r="J4893" s="181"/>
      <c r="K4893" s="146"/>
      <c r="L4893" s="146"/>
      <c r="M4893" s="146"/>
      <c r="N4893" s="146"/>
      <c r="O4893" s="146"/>
      <c r="P4893" s="146"/>
      <c r="Q4893" s="146"/>
      <c r="R4893" s="146"/>
      <c r="S4893" s="146"/>
      <c r="T4893" s="146"/>
      <c r="U4893" s="146"/>
      <c r="V4893" s="146"/>
      <c r="W4893" s="146"/>
      <c r="X4893" s="146"/>
      <c r="Y4893" s="146"/>
      <c r="Z4893" s="147">
        <v>1</v>
      </c>
      <c r="AA4893" s="148"/>
      <c r="AB4893" s="383"/>
      <c r="AC4893" s="73"/>
      <c r="AD4893" s="414"/>
      <c r="AE4893" s="393"/>
      <c r="AF4893" s="78"/>
      <c r="AG4893" s="414"/>
      <c r="AH4893" s="383"/>
      <c r="AI4893" s="453"/>
      <c r="AJ4893" s="453"/>
      <c r="AK4893" s="414"/>
      <c r="AL4893" s="383"/>
      <c r="AM4893" s="383"/>
      <c r="AN4893" s="523"/>
      <c r="AO4893" s="414"/>
      <c r="AP4893" s="548"/>
      <c r="AQ4893" s="414"/>
      <c r="AR4893" s="78"/>
      <c r="AS4893" s="78"/>
      <c r="AT4893" s="414"/>
      <c r="AU4893" s="548"/>
      <c r="AV4893" s="548"/>
      <c r="AW4893" s="414"/>
      <c r="AX4893" s="383"/>
      <c r="AY4893" s="548"/>
      <c r="AZ4893" s="414"/>
      <c r="BA4893" s="383"/>
      <c r="BB4893" s="548"/>
      <c r="BC4893" s="78"/>
      <c r="BD4893" s="414"/>
      <c r="BE4893" s="414"/>
      <c r="BF4893" s="414"/>
      <c r="BG4893" s="414"/>
      <c r="BH4893" s="414"/>
      <c r="BI4893" s="383"/>
      <c r="BJ4893" s="383"/>
      <c r="BK4893" s="78"/>
      <c r="BL4893" s="414"/>
      <c r="BM4893" s="383"/>
      <c r="BN4893" s="78"/>
      <c r="BO4893" s="414"/>
      <c r="BP4893" s="78"/>
      <c r="BQ4893" s="414"/>
      <c r="BR4893" s="383"/>
      <c r="BS4893" s="78"/>
      <c r="BT4893" s="83"/>
      <c r="BU4893" s="75"/>
      <c r="BV4893" s="74"/>
      <c r="BW4893" s="74"/>
      <c r="BX4893" s="98" t="s">
        <v>8195</v>
      </c>
      <c r="BY4893" s="112">
        <f t="shared" si="474"/>
        <v>4888</v>
      </c>
      <c r="BZ4893" s="65">
        <f t="shared" ref="BZ4893:BZ4905" si="479">+AD4893+AG4893+AK4893+AO4893+AQ4893+AT4893+AW4893+AZ4893+BD4893+BH4893+BL4893+BO4893+BQ4893</f>
        <v>0</v>
      </c>
      <c r="CA4893" s="359">
        <f t="shared" si="475"/>
        <v>18</v>
      </c>
      <c r="CB4893" s="359">
        <f t="shared" si="476"/>
        <v>9</v>
      </c>
      <c r="CC4893" s="359">
        <f t="shared" si="477"/>
        <v>2023</v>
      </c>
      <c r="CD4893" s="359" t="str">
        <f t="shared" si="478"/>
        <v xml:space="preserve">189202352203INCENDIO FORESTAL </v>
      </c>
    </row>
    <row r="4894" spans="1:82" s="121" customFormat="1" ht="48" customHeight="1">
      <c r="A4894" s="13"/>
      <c r="B4894" s="13"/>
      <c r="C4894" s="13"/>
      <c r="D4894" s="123">
        <v>45187</v>
      </c>
      <c r="E4894" s="123" t="s">
        <v>2756</v>
      </c>
      <c r="F4894" s="124" t="s">
        <v>1359</v>
      </c>
      <c r="G4894" s="130" t="s">
        <v>8680</v>
      </c>
      <c r="H4894" s="85" t="str">
        <f>VLOOKUP(E4894&amp;F4894,Divipola!$C$1:$F$1149,4,FALSE)</f>
        <v>52083</v>
      </c>
      <c r="I4894" s="77"/>
      <c r="J4894" s="181"/>
      <c r="K4894" s="146"/>
      <c r="L4894" s="146"/>
      <c r="M4894" s="146"/>
      <c r="N4894" s="146"/>
      <c r="O4894" s="146"/>
      <c r="P4894" s="146"/>
      <c r="Q4894" s="146"/>
      <c r="R4894" s="146"/>
      <c r="S4894" s="146"/>
      <c r="T4894" s="146"/>
      <c r="U4894" s="146"/>
      <c r="V4894" s="146"/>
      <c r="W4894" s="146"/>
      <c r="X4894" s="146"/>
      <c r="Y4894" s="146"/>
      <c r="Z4894" s="147">
        <v>2</v>
      </c>
      <c r="AA4894" s="148"/>
      <c r="AB4894" s="383"/>
      <c r="AC4894" s="73"/>
      <c r="AD4894" s="414"/>
      <c r="AE4894" s="393"/>
      <c r="AF4894" s="78"/>
      <c r="AG4894" s="414"/>
      <c r="AH4894" s="383"/>
      <c r="AI4894" s="453"/>
      <c r="AJ4894" s="453"/>
      <c r="AK4894" s="414"/>
      <c r="AL4894" s="383"/>
      <c r="AM4894" s="383"/>
      <c r="AN4894" s="523"/>
      <c r="AO4894" s="414"/>
      <c r="AP4894" s="548"/>
      <c r="AQ4894" s="414"/>
      <c r="AR4894" s="78"/>
      <c r="AS4894" s="78"/>
      <c r="AT4894" s="414"/>
      <c r="AU4894" s="548"/>
      <c r="AV4894" s="548"/>
      <c r="AW4894" s="414"/>
      <c r="AX4894" s="383"/>
      <c r="AY4894" s="548"/>
      <c r="AZ4894" s="414"/>
      <c r="BA4894" s="383"/>
      <c r="BB4894" s="548"/>
      <c r="BC4894" s="78"/>
      <c r="BD4894" s="414"/>
      <c r="BE4894" s="414"/>
      <c r="BF4894" s="414"/>
      <c r="BG4894" s="414"/>
      <c r="BH4894" s="414"/>
      <c r="BI4894" s="383"/>
      <c r="BJ4894" s="383"/>
      <c r="BK4894" s="78"/>
      <c r="BL4894" s="414"/>
      <c r="BM4894" s="383"/>
      <c r="BN4894" s="78"/>
      <c r="BO4894" s="414"/>
      <c r="BP4894" s="78"/>
      <c r="BQ4894" s="414"/>
      <c r="BR4894" s="383"/>
      <c r="BS4894" s="78"/>
      <c r="BT4894" s="83"/>
      <c r="BU4894" s="75"/>
      <c r="BV4894" s="74"/>
      <c r="BW4894" s="74"/>
      <c r="BX4894" s="120" t="s">
        <v>8196</v>
      </c>
      <c r="BY4894" s="112">
        <f t="shared" si="474"/>
        <v>4889</v>
      </c>
      <c r="BZ4894" s="65">
        <f t="shared" si="479"/>
        <v>0</v>
      </c>
      <c r="CA4894" s="359">
        <f t="shared" si="475"/>
        <v>18</v>
      </c>
      <c r="CB4894" s="359">
        <f t="shared" si="476"/>
        <v>9</v>
      </c>
      <c r="CC4894" s="359">
        <f t="shared" si="477"/>
        <v>2023</v>
      </c>
      <c r="CD4894" s="359" t="str">
        <f t="shared" si="478"/>
        <v xml:space="preserve">189202352083INCENDIO FORESTAL </v>
      </c>
    </row>
    <row r="4895" spans="1:82" s="121" customFormat="1" ht="48" customHeight="1">
      <c r="A4895" s="13"/>
      <c r="B4895" s="13"/>
      <c r="C4895" s="13"/>
      <c r="D4895" s="123">
        <v>45178</v>
      </c>
      <c r="E4895" s="123" t="s">
        <v>2756</v>
      </c>
      <c r="F4895" s="124" t="s">
        <v>2732</v>
      </c>
      <c r="G4895" s="130" t="s">
        <v>8680</v>
      </c>
      <c r="H4895" s="85" t="str">
        <f>VLOOKUP(E4895&amp;F4895,Divipola!$C$1:$F$1149,4,FALSE)</f>
        <v>52693</v>
      </c>
      <c r="I4895" s="77"/>
      <c r="J4895" s="181"/>
      <c r="K4895" s="146"/>
      <c r="L4895" s="146"/>
      <c r="M4895" s="146"/>
      <c r="N4895" s="146"/>
      <c r="O4895" s="146"/>
      <c r="P4895" s="146"/>
      <c r="Q4895" s="146"/>
      <c r="R4895" s="146"/>
      <c r="S4895" s="146"/>
      <c r="T4895" s="146"/>
      <c r="U4895" s="146"/>
      <c r="V4895" s="146"/>
      <c r="W4895" s="146"/>
      <c r="X4895" s="146"/>
      <c r="Y4895" s="146"/>
      <c r="Z4895" s="147">
        <v>4</v>
      </c>
      <c r="AA4895" s="148"/>
      <c r="AB4895" s="383"/>
      <c r="AC4895" s="73"/>
      <c r="AD4895" s="414"/>
      <c r="AE4895" s="393"/>
      <c r="AF4895" s="78"/>
      <c r="AG4895" s="414"/>
      <c r="AH4895" s="383"/>
      <c r="AI4895" s="453"/>
      <c r="AJ4895" s="453"/>
      <c r="AK4895" s="414"/>
      <c r="AL4895" s="383"/>
      <c r="AM4895" s="383"/>
      <c r="AN4895" s="523"/>
      <c r="AO4895" s="414"/>
      <c r="AP4895" s="548"/>
      <c r="AQ4895" s="414"/>
      <c r="AR4895" s="78"/>
      <c r="AS4895" s="78"/>
      <c r="AT4895" s="414"/>
      <c r="AU4895" s="548"/>
      <c r="AV4895" s="548"/>
      <c r="AW4895" s="414"/>
      <c r="AX4895" s="383"/>
      <c r="AY4895" s="548"/>
      <c r="AZ4895" s="414"/>
      <c r="BA4895" s="383"/>
      <c r="BB4895" s="548"/>
      <c r="BC4895" s="78"/>
      <c r="BD4895" s="414"/>
      <c r="BE4895" s="414"/>
      <c r="BF4895" s="414"/>
      <c r="BG4895" s="414"/>
      <c r="BH4895" s="414"/>
      <c r="BI4895" s="383"/>
      <c r="BJ4895" s="383"/>
      <c r="BK4895" s="78"/>
      <c r="BL4895" s="414"/>
      <c r="BM4895" s="383"/>
      <c r="BN4895" s="78"/>
      <c r="BO4895" s="414"/>
      <c r="BP4895" s="78"/>
      <c r="BQ4895" s="414"/>
      <c r="BR4895" s="383"/>
      <c r="BS4895" s="78"/>
      <c r="BT4895" s="83"/>
      <c r="BU4895" s="75"/>
      <c r="BV4895" s="74"/>
      <c r="BW4895" s="74"/>
      <c r="BX4895" s="120" t="s">
        <v>8197</v>
      </c>
      <c r="BY4895" s="112">
        <f t="shared" si="474"/>
        <v>4890</v>
      </c>
      <c r="BZ4895" s="65">
        <f t="shared" si="479"/>
        <v>0</v>
      </c>
      <c r="CA4895" s="359">
        <f t="shared" si="475"/>
        <v>9</v>
      </c>
      <c r="CB4895" s="359">
        <f t="shared" si="476"/>
        <v>9</v>
      </c>
      <c r="CC4895" s="359">
        <f t="shared" si="477"/>
        <v>2023</v>
      </c>
      <c r="CD4895" s="359" t="str">
        <f t="shared" si="478"/>
        <v xml:space="preserve">99202352693INCENDIO FORESTAL </v>
      </c>
    </row>
    <row r="4896" spans="1:82" s="121" customFormat="1" ht="48" customHeight="1">
      <c r="A4896" s="13"/>
      <c r="B4896" s="13"/>
      <c r="C4896" s="13"/>
      <c r="D4896" s="123">
        <v>45178</v>
      </c>
      <c r="E4896" s="123" t="s">
        <v>2756</v>
      </c>
      <c r="F4896" s="99" t="s">
        <v>2756</v>
      </c>
      <c r="G4896" s="130" t="s">
        <v>8680</v>
      </c>
      <c r="H4896" s="85" t="str">
        <f>VLOOKUP(E4896&amp;F4896,Divipola!$C$1:$F$1149,4,FALSE)</f>
        <v>52480</v>
      </c>
      <c r="I4896" s="77"/>
      <c r="J4896" s="181"/>
      <c r="K4896" s="146"/>
      <c r="L4896" s="146"/>
      <c r="M4896" s="146"/>
      <c r="N4896" s="146"/>
      <c r="O4896" s="146"/>
      <c r="P4896" s="146"/>
      <c r="Q4896" s="146"/>
      <c r="R4896" s="146"/>
      <c r="S4896" s="146"/>
      <c r="T4896" s="146"/>
      <c r="U4896" s="146"/>
      <c r="V4896" s="146"/>
      <c r="W4896" s="146"/>
      <c r="X4896" s="146"/>
      <c r="Y4896" s="146"/>
      <c r="Z4896" s="147">
        <v>10</v>
      </c>
      <c r="AA4896" s="148"/>
      <c r="AB4896" s="383"/>
      <c r="AC4896" s="73"/>
      <c r="AD4896" s="414"/>
      <c r="AE4896" s="393"/>
      <c r="AF4896" s="78"/>
      <c r="AG4896" s="414"/>
      <c r="AH4896" s="383"/>
      <c r="AI4896" s="453"/>
      <c r="AJ4896" s="453"/>
      <c r="AK4896" s="414"/>
      <c r="AL4896" s="383"/>
      <c r="AM4896" s="383"/>
      <c r="AN4896" s="523"/>
      <c r="AO4896" s="414"/>
      <c r="AP4896" s="548"/>
      <c r="AQ4896" s="414"/>
      <c r="AR4896" s="78"/>
      <c r="AS4896" s="78"/>
      <c r="AT4896" s="414"/>
      <c r="AU4896" s="548"/>
      <c r="AV4896" s="548"/>
      <c r="AW4896" s="414"/>
      <c r="AX4896" s="383"/>
      <c r="AY4896" s="548"/>
      <c r="AZ4896" s="414"/>
      <c r="BA4896" s="383"/>
      <c r="BB4896" s="548"/>
      <c r="BC4896" s="78"/>
      <c r="BD4896" s="414"/>
      <c r="BE4896" s="414"/>
      <c r="BF4896" s="414"/>
      <c r="BG4896" s="414"/>
      <c r="BH4896" s="414"/>
      <c r="BI4896" s="383"/>
      <c r="BJ4896" s="383"/>
      <c r="BK4896" s="78"/>
      <c r="BL4896" s="414"/>
      <c r="BM4896" s="383"/>
      <c r="BN4896" s="78"/>
      <c r="BO4896" s="414"/>
      <c r="BP4896" s="78"/>
      <c r="BQ4896" s="414"/>
      <c r="BR4896" s="383"/>
      <c r="BS4896" s="78"/>
      <c r="BT4896" s="83"/>
      <c r="BU4896" s="75"/>
      <c r="BV4896" s="74"/>
      <c r="BW4896" s="74"/>
      <c r="BX4896" s="98" t="s">
        <v>8198</v>
      </c>
      <c r="BY4896" s="112">
        <f t="shared" si="474"/>
        <v>4891</v>
      </c>
      <c r="BZ4896" s="65">
        <f t="shared" si="479"/>
        <v>0</v>
      </c>
      <c r="CA4896" s="359">
        <f t="shared" si="475"/>
        <v>9</v>
      </c>
      <c r="CB4896" s="359">
        <f t="shared" si="476"/>
        <v>9</v>
      </c>
      <c r="CC4896" s="359">
        <f t="shared" si="477"/>
        <v>2023</v>
      </c>
      <c r="CD4896" s="359" t="str">
        <f t="shared" si="478"/>
        <v xml:space="preserve">99202352480INCENDIO FORESTAL </v>
      </c>
    </row>
    <row r="4897" spans="1:82" s="121" customFormat="1" ht="48" customHeight="1">
      <c r="A4897" s="13"/>
      <c r="B4897" s="13"/>
      <c r="C4897" s="13"/>
      <c r="D4897" s="110">
        <v>45178</v>
      </c>
      <c r="E4897" s="123" t="s">
        <v>2756</v>
      </c>
      <c r="F4897" s="126" t="s">
        <v>494</v>
      </c>
      <c r="G4897" s="130" t="s">
        <v>8680</v>
      </c>
      <c r="H4897" s="85" t="str">
        <f>VLOOKUP(E4897&amp;F4897,Divipola!$C$1:$F$1149,4,FALSE)</f>
        <v>52019</v>
      </c>
      <c r="I4897" s="77"/>
      <c r="J4897" s="181"/>
      <c r="K4897" s="146"/>
      <c r="L4897" s="146"/>
      <c r="M4897" s="146"/>
      <c r="N4897" s="146"/>
      <c r="O4897" s="146"/>
      <c r="P4897" s="146"/>
      <c r="Q4897" s="146"/>
      <c r="R4897" s="146"/>
      <c r="S4897" s="146"/>
      <c r="T4897" s="146"/>
      <c r="U4897" s="146"/>
      <c r="V4897" s="146"/>
      <c r="W4897" s="146"/>
      <c r="X4897" s="146"/>
      <c r="Y4897" s="146"/>
      <c r="Z4897" s="147">
        <v>5</v>
      </c>
      <c r="AA4897" s="148"/>
      <c r="AB4897" s="383"/>
      <c r="AC4897" s="73"/>
      <c r="AD4897" s="414"/>
      <c r="AE4897" s="393"/>
      <c r="AF4897" s="78"/>
      <c r="AG4897" s="414"/>
      <c r="AH4897" s="383"/>
      <c r="AI4897" s="453"/>
      <c r="AJ4897" s="453"/>
      <c r="AK4897" s="414"/>
      <c r="AL4897" s="383"/>
      <c r="AM4897" s="383"/>
      <c r="AN4897" s="523"/>
      <c r="AO4897" s="414"/>
      <c r="AP4897" s="548"/>
      <c r="AQ4897" s="414"/>
      <c r="AR4897" s="78"/>
      <c r="AS4897" s="78"/>
      <c r="AT4897" s="414"/>
      <c r="AU4897" s="548"/>
      <c r="AV4897" s="548"/>
      <c r="AW4897" s="414"/>
      <c r="AX4897" s="383"/>
      <c r="AY4897" s="548"/>
      <c r="AZ4897" s="414"/>
      <c r="BA4897" s="383"/>
      <c r="BB4897" s="548"/>
      <c r="BC4897" s="78"/>
      <c r="BD4897" s="414"/>
      <c r="BE4897" s="414"/>
      <c r="BF4897" s="414"/>
      <c r="BG4897" s="414"/>
      <c r="BH4897" s="414"/>
      <c r="BI4897" s="383"/>
      <c r="BJ4897" s="383"/>
      <c r="BK4897" s="78"/>
      <c r="BL4897" s="414"/>
      <c r="BM4897" s="383"/>
      <c r="BN4897" s="78"/>
      <c r="BO4897" s="414"/>
      <c r="BP4897" s="78"/>
      <c r="BQ4897" s="414"/>
      <c r="BR4897" s="383"/>
      <c r="BS4897" s="78"/>
      <c r="BT4897" s="83"/>
      <c r="BU4897" s="75"/>
      <c r="BV4897" s="74"/>
      <c r="BW4897" s="74"/>
      <c r="BX4897" s="98" t="s">
        <v>8199</v>
      </c>
      <c r="BY4897" s="112">
        <f t="shared" si="474"/>
        <v>4892</v>
      </c>
      <c r="BZ4897" s="65">
        <f t="shared" si="479"/>
        <v>0</v>
      </c>
      <c r="CA4897" s="359">
        <f t="shared" si="475"/>
        <v>9</v>
      </c>
      <c r="CB4897" s="359">
        <f t="shared" si="476"/>
        <v>9</v>
      </c>
      <c r="CC4897" s="359">
        <f t="shared" si="477"/>
        <v>2023</v>
      </c>
      <c r="CD4897" s="359" t="str">
        <f t="shared" si="478"/>
        <v xml:space="preserve">99202352019INCENDIO FORESTAL </v>
      </c>
    </row>
    <row r="4898" spans="1:82" s="121" customFormat="1" ht="48" customHeight="1">
      <c r="A4898" s="13"/>
      <c r="B4898" s="13"/>
      <c r="C4898" s="13"/>
      <c r="D4898" s="123">
        <v>45253</v>
      </c>
      <c r="E4898" s="123" t="s">
        <v>2756</v>
      </c>
      <c r="F4898" s="124" t="s">
        <v>184</v>
      </c>
      <c r="G4898" s="126" t="s">
        <v>2800</v>
      </c>
      <c r="H4898" s="85" t="str">
        <f>VLOOKUP(E4898&amp;F4898,Divipola!$C$1:$F$1149,4,FALSE)</f>
        <v>52411</v>
      </c>
      <c r="I4898" s="77"/>
      <c r="J4898" s="181"/>
      <c r="K4898" s="146"/>
      <c r="L4898" s="146"/>
      <c r="M4898" s="146"/>
      <c r="N4898" s="146"/>
      <c r="O4898" s="146"/>
      <c r="P4898" s="146"/>
      <c r="Q4898" s="146"/>
      <c r="R4898" s="146"/>
      <c r="S4898" s="146"/>
      <c r="T4898" s="146"/>
      <c r="U4898" s="146"/>
      <c r="V4898" s="146"/>
      <c r="W4898" s="146"/>
      <c r="X4898" s="146"/>
      <c r="Y4898" s="146"/>
      <c r="Z4898" s="147"/>
      <c r="AA4898" s="148"/>
      <c r="AB4898" s="383"/>
      <c r="AC4898" s="73"/>
      <c r="AD4898" s="414"/>
      <c r="AE4898" s="393"/>
      <c r="AF4898" s="78"/>
      <c r="AG4898" s="414"/>
      <c r="AH4898" s="383"/>
      <c r="AI4898" s="453"/>
      <c r="AJ4898" s="453"/>
      <c r="AK4898" s="414"/>
      <c r="AL4898" s="383"/>
      <c r="AM4898" s="383"/>
      <c r="AN4898" s="523"/>
      <c r="AO4898" s="414"/>
      <c r="AP4898" s="548"/>
      <c r="AQ4898" s="414"/>
      <c r="AR4898" s="78"/>
      <c r="AS4898" s="78"/>
      <c r="AT4898" s="414"/>
      <c r="AU4898" s="548"/>
      <c r="AV4898" s="548"/>
      <c r="AW4898" s="414"/>
      <c r="AX4898" s="383"/>
      <c r="AY4898" s="548"/>
      <c r="AZ4898" s="414"/>
      <c r="BA4898" s="383"/>
      <c r="BB4898" s="548"/>
      <c r="BC4898" s="78"/>
      <c r="BD4898" s="414"/>
      <c r="BE4898" s="414"/>
      <c r="BF4898" s="414"/>
      <c r="BG4898" s="414"/>
      <c r="BH4898" s="414"/>
      <c r="BI4898" s="383"/>
      <c r="BJ4898" s="383"/>
      <c r="BK4898" s="78"/>
      <c r="BL4898" s="414"/>
      <c r="BM4898" s="383"/>
      <c r="BN4898" s="78"/>
      <c r="BO4898" s="414"/>
      <c r="BP4898" s="78"/>
      <c r="BQ4898" s="414"/>
      <c r="BR4898" s="383"/>
      <c r="BS4898" s="78"/>
      <c r="BT4898" s="83"/>
      <c r="BU4898" s="75"/>
      <c r="BV4898" s="74"/>
      <c r="BW4898" s="74"/>
      <c r="BX4898" s="98" t="s">
        <v>8200</v>
      </c>
      <c r="BY4898" s="112">
        <f t="shared" si="474"/>
        <v>4893</v>
      </c>
      <c r="BZ4898" s="65">
        <f t="shared" si="479"/>
        <v>0</v>
      </c>
      <c r="CA4898" s="359">
        <f t="shared" si="475"/>
        <v>23</v>
      </c>
      <c r="CB4898" s="359">
        <f t="shared" si="476"/>
        <v>11</v>
      </c>
      <c r="CC4898" s="359">
        <f t="shared" si="477"/>
        <v>2023</v>
      </c>
      <c r="CD4898" s="359" t="str">
        <f t="shared" si="478"/>
        <v>2311202352411INCENDIO ESTRUCTURAL</v>
      </c>
    </row>
    <row r="4899" spans="1:82" s="121" customFormat="1" ht="96" customHeight="1">
      <c r="A4899" s="13"/>
      <c r="B4899" s="13"/>
      <c r="C4899" s="13"/>
      <c r="D4899" s="123">
        <v>45249</v>
      </c>
      <c r="E4899" s="123" t="s">
        <v>2718</v>
      </c>
      <c r="F4899" s="124" t="s">
        <v>1095</v>
      </c>
      <c r="G4899" s="126" t="s">
        <v>2803</v>
      </c>
      <c r="H4899" s="85" t="str">
        <f>VLOOKUP(E4899&amp;F4899,Divipola!$C$1:$F$1149,4,FALSE)</f>
        <v>25386</v>
      </c>
      <c r="I4899" s="77"/>
      <c r="J4899" s="181"/>
      <c r="K4899" s="146"/>
      <c r="L4899" s="146"/>
      <c r="M4899" s="146"/>
      <c r="N4899" s="146">
        <v>4</v>
      </c>
      <c r="O4899" s="146">
        <v>1</v>
      </c>
      <c r="P4899" s="146"/>
      <c r="Q4899" s="146">
        <v>1</v>
      </c>
      <c r="R4899" s="146"/>
      <c r="S4899" s="146"/>
      <c r="T4899" s="146"/>
      <c r="U4899" s="146"/>
      <c r="V4899" s="146"/>
      <c r="W4899" s="146"/>
      <c r="X4899" s="146"/>
      <c r="Y4899" s="146"/>
      <c r="Z4899" s="147"/>
      <c r="AA4899" s="148"/>
      <c r="AB4899" s="383"/>
      <c r="AC4899" s="73"/>
      <c r="AD4899" s="414"/>
      <c r="AE4899" s="393"/>
      <c r="AF4899" s="78"/>
      <c r="AG4899" s="414"/>
      <c r="AH4899" s="383"/>
      <c r="AI4899" s="453"/>
      <c r="AJ4899" s="453"/>
      <c r="AK4899" s="414"/>
      <c r="AL4899" s="383"/>
      <c r="AM4899" s="383"/>
      <c r="AN4899" s="523"/>
      <c r="AO4899" s="414"/>
      <c r="AP4899" s="548"/>
      <c r="AQ4899" s="414"/>
      <c r="AR4899" s="78"/>
      <c r="AS4899" s="78"/>
      <c r="AT4899" s="414"/>
      <c r="AU4899" s="548"/>
      <c r="AV4899" s="548"/>
      <c r="AW4899" s="414"/>
      <c r="AX4899" s="383"/>
      <c r="AY4899" s="548"/>
      <c r="AZ4899" s="414"/>
      <c r="BA4899" s="383"/>
      <c r="BB4899" s="548"/>
      <c r="BC4899" s="78"/>
      <c r="BD4899" s="414"/>
      <c r="BE4899" s="414"/>
      <c r="BF4899" s="414"/>
      <c r="BG4899" s="414"/>
      <c r="BH4899" s="414"/>
      <c r="BI4899" s="383"/>
      <c r="BJ4899" s="383"/>
      <c r="BK4899" s="78"/>
      <c r="BL4899" s="414"/>
      <c r="BM4899" s="383"/>
      <c r="BN4899" s="78"/>
      <c r="BO4899" s="414"/>
      <c r="BP4899" s="78"/>
      <c r="BQ4899" s="414"/>
      <c r="BR4899" s="383"/>
      <c r="BS4899" s="78"/>
      <c r="BT4899" s="83"/>
      <c r="BU4899" s="75"/>
      <c r="BV4899" s="74"/>
      <c r="BW4899" s="74"/>
      <c r="BX4899" s="98" t="s">
        <v>8210</v>
      </c>
      <c r="BY4899" s="112">
        <f t="shared" si="474"/>
        <v>4894</v>
      </c>
      <c r="BZ4899" s="65">
        <f t="shared" si="479"/>
        <v>0</v>
      </c>
      <c r="CA4899" s="359">
        <f t="shared" si="475"/>
        <v>19</v>
      </c>
      <c r="CB4899" s="359">
        <f t="shared" si="476"/>
        <v>11</v>
      </c>
      <c r="CC4899" s="359">
        <f t="shared" si="477"/>
        <v>2023</v>
      </c>
      <c r="CD4899" s="359" t="str">
        <f t="shared" si="478"/>
        <v>1911202325386VENDAVAL</v>
      </c>
    </row>
    <row r="4900" spans="1:82" s="121" customFormat="1" ht="84" customHeight="1">
      <c r="A4900" s="13"/>
      <c r="B4900" s="13"/>
      <c r="C4900" s="13"/>
      <c r="D4900" s="123">
        <v>45168</v>
      </c>
      <c r="E4900" s="114" t="s">
        <v>2756</v>
      </c>
      <c r="F4900" s="99" t="s">
        <v>162</v>
      </c>
      <c r="G4900" s="130" t="s">
        <v>8680</v>
      </c>
      <c r="H4900" s="85" t="str">
        <f>VLOOKUP(E4900&amp;F4900,Divipola!$C$1:$F$1149,4,FALSE)</f>
        <v>52352</v>
      </c>
      <c r="I4900" s="77"/>
      <c r="J4900" s="181"/>
      <c r="K4900" s="146"/>
      <c r="L4900" s="146"/>
      <c r="M4900" s="146"/>
      <c r="N4900" s="146"/>
      <c r="O4900" s="146"/>
      <c r="P4900" s="146"/>
      <c r="Q4900" s="146"/>
      <c r="R4900" s="146"/>
      <c r="S4900" s="146"/>
      <c r="T4900" s="146"/>
      <c r="U4900" s="146"/>
      <c r="V4900" s="146"/>
      <c r="W4900" s="146"/>
      <c r="X4900" s="146"/>
      <c r="Y4900" s="146"/>
      <c r="Z4900" s="147">
        <v>3</v>
      </c>
      <c r="AA4900" s="148"/>
      <c r="AB4900" s="383"/>
      <c r="AC4900" s="73"/>
      <c r="AD4900" s="414"/>
      <c r="AE4900" s="393"/>
      <c r="AF4900" s="78"/>
      <c r="AG4900" s="414"/>
      <c r="AH4900" s="383"/>
      <c r="AI4900" s="453"/>
      <c r="AJ4900" s="453"/>
      <c r="AK4900" s="414"/>
      <c r="AL4900" s="383"/>
      <c r="AM4900" s="383"/>
      <c r="AN4900" s="523"/>
      <c r="AO4900" s="414"/>
      <c r="AP4900" s="548"/>
      <c r="AQ4900" s="414"/>
      <c r="AR4900" s="78"/>
      <c r="AS4900" s="78"/>
      <c r="AT4900" s="414"/>
      <c r="AU4900" s="548"/>
      <c r="AV4900" s="548"/>
      <c r="AW4900" s="414"/>
      <c r="AX4900" s="383"/>
      <c r="AY4900" s="548"/>
      <c r="AZ4900" s="414"/>
      <c r="BA4900" s="383"/>
      <c r="BB4900" s="548"/>
      <c r="BC4900" s="78"/>
      <c r="BD4900" s="414"/>
      <c r="BE4900" s="414"/>
      <c r="BF4900" s="414"/>
      <c r="BG4900" s="414"/>
      <c r="BH4900" s="414"/>
      <c r="BI4900" s="383"/>
      <c r="BJ4900" s="383"/>
      <c r="BK4900" s="78"/>
      <c r="BL4900" s="414"/>
      <c r="BM4900" s="383"/>
      <c r="BN4900" s="78"/>
      <c r="BO4900" s="414"/>
      <c r="BP4900" s="78"/>
      <c r="BQ4900" s="414"/>
      <c r="BR4900" s="383"/>
      <c r="BS4900" s="78"/>
      <c r="BT4900" s="83"/>
      <c r="BU4900" s="75"/>
      <c r="BV4900" s="74"/>
      <c r="BW4900" s="74"/>
      <c r="BX4900" s="98" t="s">
        <v>8211</v>
      </c>
      <c r="BY4900" s="112">
        <f t="shared" si="474"/>
        <v>4895</v>
      </c>
      <c r="BZ4900" s="65">
        <f t="shared" si="479"/>
        <v>0</v>
      </c>
      <c r="CA4900" s="359">
        <f t="shared" si="475"/>
        <v>30</v>
      </c>
      <c r="CB4900" s="359">
        <f t="shared" si="476"/>
        <v>8</v>
      </c>
      <c r="CC4900" s="359">
        <f t="shared" si="477"/>
        <v>2023</v>
      </c>
      <c r="CD4900" s="359" t="str">
        <f t="shared" si="478"/>
        <v xml:space="preserve">308202352352INCENDIO FORESTAL </v>
      </c>
    </row>
    <row r="4901" spans="1:82" s="121" customFormat="1" ht="84" customHeight="1">
      <c r="A4901" s="13"/>
      <c r="B4901" s="13"/>
      <c r="C4901" s="13"/>
      <c r="D4901" s="123">
        <v>45168</v>
      </c>
      <c r="E4901" s="123" t="s">
        <v>2756</v>
      </c>
      <c r="F4901" s="124" t="s">
        <v>217</v>
      </c>
      <c r="G4901" s="130" t="s">
        <v>8680</v>
      </c>
      <c r="H4901" s="85" t="str">
        <f>VLOOKUP(E4901&amp;F4901,Divipola!$C$1:$F$1149,4,FALSE)</f>
        <v>52786</v>
      </c>
      <c r="I4901" s="77"/>
      <c r="J4901" s="181"/>
      <c r="K4901" s="146"/>
      <c r="L4901" s="146"/>
      <c r="M4901" s="146"/>
      <c r="N4901" s="146"/>
      <c r="O4901" s="146"/>
      <c r="P4901" s="146"/>
      <c r="Q4901" s="146"/>
      <c r="R4901" s="146"/>
      <c r="S4901" s="146"/>
      <c r="T4901" s="146"/>
      <c r="U4901" s="146"/>
      <c r="V4901" s="146"/>
      <c r="W4901" s="146"/>
      <c r="X4901" s="146"/>
      <c r="Y4901" s="146"/>
      <c r="Z4901" s="147">
        <v>2</v>
      </c>
      <c r="AA4901" s="148"/>
      <c r="AB4901" s="383"/>
      <c r="AC4901" s="73"/>
      <c r="AD4901" s="414"/>
      <c r="AE4901" s="393"/>
      <c r="AF4901" s="78"/>
      <c r="AG4901" s="414"/>
      <c r="AH4901" s="383"/>
      <c r="AI4901" s="453"/>
      <c r="AJ4901" s="453"/>
      <c r="AK4901" s="414"/>
      <c r="AL4901" s="383"/>
      <c r="AM4901" s="383"/>
      <c r="AN4901" s="523"/>
      <c r="AO4901" s="414"/>
      <c r="AP4901" s="548"/>
      <c r="AQ4901" s="414"/>
      <c r="AR4901" s="78"/>
      <c r="AS4901" s="78"/>
      <c r="AT4901" s="414"/>
      <c r="AU4901" s="548"/>
      <c r="AV4901" s="548"/>
      <c r="AW4901" s="414"/>
      <c r="AX4901" s="383"/>
      <c r="AY4901" s="548"/>
      <c r="AZ4901" s="414"/>
      <c r="BA4901" s="383"/>
      <c r="BB4901" s="548"/>
      <c r="BC4901" s="78"/>
      <c r="BD4901" s="414"/>
      <c r="BE4901" s="414"/>
      <c r="BF4901" s="414"/>
      <c r="BG4901" s="414"/>
      <c r="BH4901" s="414"/>
      <c r="BI4901" s="383"/>
      <c r="BJ4901" s="383"/>
      <c r="BK4901" s="78"/>
      <c r="BL4901" s="414"/>
      <c r="BM4901" s="383"/>
      <c r="BN4901" s="78"/>
      <c r="BO4901" s="414"/>
      <c r="BP4901" s="78"/>
      <c r="BQ4901" s="414"/>
      <c r="BR4901" s="383"/>
      <c r="BS4901" s="78"/>
      <c r="BT4901" s="83"/>
      <c r="BU4901" s="75"/>
      <c r="BV4901" s="74"/>
      <c r="BW4901" s="74"/>
      <c r="BX4901" s="98" t="s">
        <v>8212</v>
      </c>
      <c r="BY4901" s="112">
        <f t="shared" si="474"/>
        <v>4896</v>
      </c>
      <c r="BZ4901" s="65">
        <f t="shared" si="479"/>
        <v>0</v>
      </c>
      <c r="CA4901" s="359">
        <f t="shared" si="475"/>
        <v>30</v>
      </c>
      <c r="CB4901" s="359">
        <f t="shared" si="476"/>
        <v>8</v>
      </c>
      <c r="CC4901" s="359">
        <f t="shared" si="477"/>
        <v>2023</v>
      </c>
      <c r="CD4901" s="359" t="str">
        <f t="shared" si="478"/>
        <v xml:space="preserve">308202352786INCENDIO FORESTAL </v>
      </c>
    </row>
    <row r="4902" spans="1:82" s="121" customFormat="1" ht="84" customHeight="1">
      <c r="A4902" s="13"/>
      <c r="B4902" s="13"/>
      <c r="C4902" s="13"/>
      <c r="D4902" s="123">
        <v>45168</v>
      </c>
      <c r="E4902" s="114" t="s">
        <v>2756</v>
      </c>
      <c r="F4902" s="99" t="s">
        <v>2619</v>
      </c>
      <c r="G4902" s="130" t="s">
        <v>8680</v>
      </c>
      <c r="H4902" s="85" t="str">
        <f>VLOOKUP(E4902&amp;F4902,Divipola!$C$1:$F$1149,4,FALSE)</f>
        <v>52885</v>
      </c>
      <c r="I4902" s="77"/>
      <c r="J4902" s="181"/>
      <c r="K4902" s="146"/>
      <c r="L4902" s="146"/>
      <c r="M4902" s="146"/>
      <c r="N4902" s="146"/>
      <c r="O4902" s="146"/>
      <c r="P4902" s="146"/>
      <c r="Q4902" s="146"/>
      <c r="R4902" s="146"/>
      <c r="S4902" s="146"/>
      <c r="T4902" s="146"/>
      <c r="U4902" s="146"/>
      <c r="V4902" s="146"/>
      <c r="W4902" s="146"/>
      <c r="X4902" s="146"/>
      <c r="Y4902" s="146"/>
      <c r="Z4902" s="147">
        <v>4</v>
      </c>
      <c r="AA4902" s="148"/>
      <c r="AB4902" s="383"/>
      <c r="AC4902" s="73"/>
      <c r="AD4902" s="414"/>
      <c r="AE4902" s="393"/>
      <c r="AF4902" s="78"/>
      <c r="AG4902" s="414"/>
      <c r="AH4902" s="383"/>
      <c r="AI4902" s="453"/>
      <c r="AJ4902" s="453"/>
      <c r="AK4902" s="414"/>
      <c r="AL4902" s="383"/>
      <c r="AM4902" s="383"/>
      <c r="AN4902" s="523"/>
      <c r="AO4902" s="414"/>
      <c r="AP4902" s="548"/>
      <c r="AQ4902" s="414"/>
      <c r="AR4902" s="78"/>
      <c r="AS4902" s="78"/>
      <c r="AT4902" s="414"/>
      <c r="AU4902" s="548"/>
      <c r="AV4902" s="548"/>
      <c r="AW4902" s="414"/>
      <c r="AX4902" s="383"/>
      <c r="AY4902" s="548"/>
      <c r="AZ4902" s="414"/>
      <c r="BA4902" s="383"/>
      <c r="BB4902" s="548"/>
      <c r="BC4902" s="78"/>
      <c r="BD4902" s="414"/>
      <c r="BE4902" s="414"/>
      <c r="BF4902" s="414"/>
      <c r="BG4902" s="414"/>
      <c r="BH4902" s="414"/>
      <c r="BI4902" s="383"/>
      <c r="BJ4902" s="383"/>
      <c r="BK4902" s="78"/>
      <c r="BL4902" s="414"/>
      <c r="BM4902" s="383"/>
      <c r="BN4902" s="78"/>
      <c r="BO4902" s="414"/>
      <c r="BP4902" s="78"/>
      <c r="BQ4902" s="414"/>
      <c r="BR4902" s="383"/>
      <c r="BS4902" s="78"/>
      <c r="BT4902" s="83"/>
      <c r="BU4902" s="75"/>
      <c r="BV4902" s="74"/>
      <c r="BW4902" s="74"/>
      <c r="BX4902" s="98" t="s">
        <v>8213</v>
      </c>
      <c r="BY4902" s="112">
        <f t="shared" si="474"/>
        <v>4897</v>
      </c>
      <c r="BZ4902" s="65">
        <f t="shared" si="479"/>
        <v>0</v>
      </c>
      <c r="CA4902" s="359">
        <f t="shared" si="475"/>
        <v>30</v>
      </c>
      <c r="CB4902" s="359">
        <f t="shared" si="476"/>
        <v>8</v>
      </c>
      <c r="CC4902" s="359">
        <f t="shared" si="477"/>
        <v>2023</v>
      </c>
      <c r="CD4902" s="359" t="str">
        <f t="shared" si="478"/>
        <v xml:space="preserve">308202352885INCENDIO FORESTAL </v>
      </c>
    </row>
    <row r="4903" spans="1:82" s="121" customFormat="1" ht="84" customHeight="1">
      <c r="A4903" s="13"/>
      <c r="B4903" s="13"/>
      <c r="C4903" s="13"/>
      <c r="D4903" s="110">
        <v>45168</v>
      </c>
      <c r="E4903" s="125" t="s">
        <v>2756</v>
      </c>
      <c r="F4903" s="126" t="s">
        <v>1359</v>
      </c>
      <c r="G4903" s="130" t="s">
        <v>8680</v>
      </c>
      <c r="H4903" s="85" t="str">
        <f>VLOOKUP(E4903&amp;F4903,Divipola!$C$1:$F$1149,4,FALSE)</f>
        <v>52083</v>
      </c>
      <c r="I4903" s="77"/>
      <c r="J4903" s="181"/>
      <c r="K4903" s="146"/>
      <c r="L4903" s="146"/>
      <c r="M4903" s="146"/>
      <c r="N4903" s="146"/>
      <c r="O4903" s="146"/>
      <c r="P4903" s="146"/>
      <c r="Q4903" s="146"/>
      <c r="R4903" s="146"/>
      <c r="S4903" s="146"/>
      <c r="T4903" s="146"/>
      <c r="U4903" s="146"/>
      <c r="V4903" s="146"/>
      <c r="W4903" s="146"/>
      <c r="X4903" s="146"/>
      <c r="Y4903" s="146"/>
      <c r="Z4903" s="147">
        <v>1</v>
      </c>
      <c r="AA4903" s="148"/>
      <c r="AB4903" s="383"/>
      <c r="AC4903" s="73"/>
      <c r="AD4903" s="414"/>
      <c r="AE4903" s="393"/>
      <c r="AF4903" s="78"/>
      <c r="AG4903" s="414"/>
      <c r="AH4903" s="383"/>
      <c r="AI4903" s="453"/>
      <c r="AJ4903" s="453"/>
      <c r="AK4903" s="414"/>
      <c r="AL4903" s="383"/>
      <c r="AM4903" s="383"/>
      <c r="AN4903" s="523"/>
      <c r="AO4903" s="414"/>
      <c r="AP4903" s="548"/>
      <c r="AQ4903" s="414"/>
      <c r="AR4903" s="78"/>
      <c r="AS4903" s="78"/>
      <c r="AT4903" s="414"/>
      <c r="AU4903" s="548"/>
      <c r="AV4903" s="548"/>
      <c r="AW4903" s="414"/>
      <c r="AX4903" s="383"/>
      <c r="AY4903" s="548"/>
      <c r="AZ4903" s="414"/>
      <c r="BA4903" s="383"/>
      <c r="BB4903" s="548"/>
      <c r="BC4903" s="78"/>
      <c r="BD4903" s="414"/>
      <c r="BE4903" s="414"/>
      <c r="BF4903" s="414"/>
      <c r="BG4903" s="414"/>
      <c r="BH4903" s="414"/>
      <c r="BI4903" s="383"/>
      <c r="BJ4903" s="383"/>
      <c r="BK4903" s="78"/>
      <c r="BL4903" s="414"/>
      <c r="BM4903" s="383"/>
      <c r="BN4903" s="78"/>
      <c r="BO4903" s="414"/>
      <c r="BP4903" s="78"/>
      <c r="BQ4903" s="414"/>
      <c r="BR4903" s="383"/>
      <c r="BS4903" s="78"/>
      <c r="BT4903" s="83"/>
      <c r="BU4903" s="75"/>
      <c r="BV4903" s="74"/>
      <c r="BW4903" s="74"/>
      <c r="BX4903" s="98" t="s">
        <v>8214</v>
      </c>
      <c r="BY4903" s="112">
        <f t="shared" si="474"/>
        <v>4898</v>
      </c>
      <c r="BZ4903" s="65">
        <f t="shared" si="479"/>
        <v>0</v>
      </c>
      <c r="CA4903" s="359">
        <f t="shared" si="475"/>
        <v>30</v>
      </c>
      <c r="CB4903" s="359">
        <f t="shared" si="476"/>
        <v>8</v>
      </c>
      <c r="CC4903" s="359">
        <f t="shared" si="477"/>
        <v>2023</v>
      </c>
      <c r="CD4903" s="359" t="str">
        <f t="shared" si="478"/>
        <v xml:space="preserve">308202352083INCENDIO FORESTAL </v>
      </c>
    </row>
    <row r="4904" spans="1:82" s="121" customFormat="1" ht="84" customHeight="1">
      <c r="A4904" s="13"/>
      <c r="B4904" s="13"/>
      <c r="C4904" s="13"/>
      <c r="D4904" s="123">
        <v>45169</v>
      </c>
      <c r="E4904" s="123" t="s">
        <v>2756</v>
      </c>
      <c r="F4904" s="124" t="s">
        <v>129</v>
      </c>
      <c r="G4904" s="130" t="s">
        <v>8680</v>
      </c>
      <c r="H4904" s="85" t="str">
        <f>VLOOKUP(E4904&amp;F4904,Divipola!$C$1:$F$1149,4,FALSE)</f>
        <v>52203</v>
      </c>
      <c r="I4904" s="77"/>
      <c r="J4904" s="181"/>
      <c r="K4904" s="146"/>
      <c r="L4904" s="146"/>
      <c r="M4904" s="146"/>
      <c r="N4904" s="146"/>
      <c r="O4904" s="146"/>
      <c r="P4904" s="146"/>
      <c r="Q4904" s="146"/>
      <c r="R4904" s="146"/>
      <c r="S4904" s="146"/>
      <c r="T4904" s="146"/>
      <c r="U4904" s="146"/>
      <c r="V4904" s="146"/>
      <c r="W4904" s="146"/>
      <c r="X4904" s="146"/>
      <c r="Y4904" s="146"/>
      <c r="Z4904" s="147">
        <v>3</v>
      </c>
      <c r="AA4904" s="148"/>
      <c r="AB4904" s="383"/>
      <c r="AC4904" s="73"/>
      <c r="AD4904" s="414"/>
      <c r="AE4904" s="393"/>
      <c r="AF4904" s="78"/>
      <c r="AG4904" s="414"/>
      <c r="AH4904" s="383"/>
      <c r="AI4904" s="453"/>
      <c r="AJ4904" s="453"/>
      <c r="AK4904" s="414"/>
      <c r="AL4904" s="383"/>
      <c r="AM4904" s="383"/>
      <c r="AN4904" s="523"/>
      <c r="AO4904" s="414"/>
      <c r="AP4904" s="548"/>
      <c r="AQ4904" s="414"/>
      <c r="AR4904" s="78"/>
      <c r="AS4904" s="78"/>
      <c r="AT4904" s="414"/>
      <c r="AU4904" s="548"/>
      <c r="AV4904" s="548"/>
      <c r="AW4904" s="414"/>
      <c r="AX4904" s="383"/>
      <c r="AY4904" s="548"/>
      <c r="AZ4904" s="414"/>
      <c r="BA4904" s="383"/>
      <c r="BB4904" s="548"/>
      <c r="BC4904" s="78"/>
      <c r="BD4904" s="414"/>
      <c r="BE4904" s="414"/>
      <c r="BF4904" s="414"/>
      <c r="BG4904" s="414"/>
      <c r="BH4904" s="414"/>
      <c r="BI4904" s="383"/>
      <c r="BJ4904" s="383"/>
      <c r="BK4904" s="78"/>
      <c r="BL4904" s="414"/>
      <c r="BM4904" s="383"/>
      <c r="BN4904" s="78"/>
      <c r="BO4904" s="414"/>
      <c r="BP4904" s="78"/>
      <c r="BQ4904" s="414"/>
      <c r="BR4904" s="383"/>
      <c r="BS4904" s="78"/>
      <c r="BT4904" s="83"/>
      <c r="BU4904" s="75"/>
      <c r="BV4904" s="74"/>
      <c r="BW4904" s="74"/>
      <c r="BX4904" s="98" t="s">
        <v>8215</v>
      </c>
      <c r="BY4904" s="112">
        <f t="shared" si="474"/>
        <v>4899</v>
      </c>
      <c r="BZ4904" s="65">
        <f t="shared" si="479"/>
        <v>0</v>
      </c>
      <c r="CA4904" s="359">
        <f t="shared" si="475"/>
        <v>31</v>
      </c>
      <c r="CB4904" s="359">
        <f t="shared" si="476"/>
        <v>8</v>
      </c>
      <c r="CC4904" s="359">
        <f t="shared" si="477"/>
        <v>2023</v>
      </c>
      <c r="CD4904" s="359" t="str">
        <f t="shared" si="478"/>
        <v xml:space="preserve">318202352203INCENDIO FORESTAL </v>
      </c>
    </row>
    <row r="4905" spans="1:82" s="121" customFormat="1" ht="180" customHeight="1">
      <c r="A4905" s="13"/>
      <c r="B4905" s="13"/>
      <c r="C4905" s="13"/>
      <c r="D4905" s="149">
        <v>45253</v>
      </c>
      <c r="E4905" s="149" t="s">
        <v>2070</v>
      </c>
      <c r="F4905" s="150" t="s">
        <v>2653</v>
      </c>
      <c r="G4905" s="504" t="s">
        <v>2803</v>
      </c>
      <c r="H4905" s="85" t="str">
        <f>VLOOKUP(E4905&amp;F4905,Divipola!$C$1:$F$1149,4,FALSE)</f>
        <v>18001</v>
      </c>
      <c r="I4905" s="77"/>
      <c r="J4905" s="181"/>
      <c r="K4905" s="207"/>
      <c r="L4905" s="207"/>
      <c r="M4905" s="207"/>
      <c r="N4905" s="207">
        <v>455</v>
      </c>
      <c r="O4905" s="207">
        <v>91</v>
      </c>
      <c r="P4905" s="207"/>
      <c r="Q4905" s="207">
        <v>91</v>
      </c>
      <c r="R4905" s="207"/>
      <c r="S4905" s="207"/>
      <c r="T4905" s="207"/>
      <c r="U4905" s="207"/>
      <c r="V4905" s="207"/>
      <c r="W4905" s="207"/>
      <c r="X4905" s="207"/>
      <c r="Y4905" s="207"/>
      <c r="Z4905" s="208"/>
      <c r="AA4905" s="221" t="s">
        <v>8313</v>
      </c>
      <c r="AB4905" s="383"/>
      <c r="AC4905" s="73"/>
      <c r="AD4905" s="414"/>
      <c r="AE4905" s="393"/>
      <c r="AF4905" s="78"/>
      <c r="AG4905" s="414"/>
      <c r="AH4905" s="383"/>
      <c r="AI4905" s="453"/>
      <c r="AJ4905" s="453"/>
      <c r="AK4905" s="414"/>
      <c r="AL4905" s="383"/>
      <c r="AM4905" s="383"/>
      <c r="AN4905" s="523"/>
      <c r="AO4905" s="414"/>
      <c r="AP4905" s="548"/>
      <c r="AQ4905" s="414"/>
      <c r="AR4905" s="78"/>
      <c r="AS4905" s="78"/>
      <c r="AT4905" s="414"/>
      <c r="AU4905" s="548"/>
      <c r="AV4905" s="548"/>
      <c r="AW4905" s="414"/>
      <c r="AX4905" s="383"/>
      <c r="AY4905" s="548"/>
      <c r="AZ4905" s="414"/>
      <c r="BA4905" s="383"/>
      <c r="BB4905" s="548"/>
      <c r="BC4905" s="78"/>
      <c r="BD4905" s="414"/>
      <c r="BE4905" s="414"/>
      <c r="BF4905" s="414"/>
      <c r="BG4905" s="414"/>
      <c r="BH4905" s="414"/>
      <c r="BI4905" s="383"/>
      <c r="BJ4905" s="383"/>
      <c r="BK4905" s="78"/>
      <c r="BL4905" s="414"/>
      <c r="BM4905" s="383"/>
      <c r="BN4905" s="78"/>
      <c r="BO4905" s="414"/>
      <c r="BP4905" s="78"/>
      <c r="BQ4905" s="414"/>
      <c r="BR4905" s="383"/>
      <c r="BS4905" s="78"/>
      <c r="BT4905" s="83"/>
      <c r="BU4905" s="75"/>
      <c r="BV4905" s="74"/>
      <c r="BW4905" s="74"/>
      <c r="BX4905" s="98" t="s">
        <v>8312</v>
      </c>
      <c r="BY4905" s="112">
        <f t="shared" si="474"/>
        <v>4900</v>
      </c>
      <c r="BZ4905" s="65">
        <f t="shared" si="479"/>
        <v>0</v>
      </c>
      <c r="CA4905" s="359">
        <f t="shared" si="475"/>
        <v>23</v>
      </c>
      <c r="CB4905" s="359">
        <f t="shared" si="476"/>
        <v>11</v>
      </c>
      <c r="CC4905" s="359">
        <f t="shared" si="477"/>
        <v>2023</v>
      </c>
      <c r="CD4905" s="359" t="str">
        <f t="shared" si="478"/>
        <v>2311202318001VENDAVAL</v>
      </c>
    </row>
    <row r="4906" spans="1:82" s="121" customFormat="1" ht="153" customHeight="1">
      <c r="A4906" s="13"/>
      <c r="B4906" s="13"/>
      <c r="C4906" s="13"/>
      <c r="D4906" s="123">
        <v>45253</v>
      </c>
      <c r="E4906" s="123" t="s">
        <v>2723</v>
      </c>
      <c r="F4906" s="124" t="s">
        <v>2709</v>
      </c>
      <c r="G4906" s="126" t="s">
        <v>2827</v>
      </c>
      <c r="H4906" s="85" t="str">
        <f>VLOOKUP(E4906&amp;F4906,Divipola!$C$1:$F$1149,4,FALSE)</f>
        <v>13430</v>
      </c>
      <c r="I4906" s="77">
        <v>614</v>
      </c>
      <c r="J4906" s="181">
        <v>1336</v>
      </c>
      <c r="K4906" s="146"/>
      <c r="L4906" s="146"/>
      <c r="M4906" s="146"/>
      <c r="N4906" s="146"/>
      <c r="O4906" s="146"/>
      <c r="P4906" s="146"/>
      <c r="Q4906" s="146"/>
      <c r="R4906" s="146"/>
      <c r="S4906" s="146"/>
      <c r="T4906" s="146"/>
      <c r="U4906" s="146"/>
      <c r="V4906" s="146"/>
      <c r="W4906" s="146"/>
      <c r="X4906" s="146"/>
      <c r="Y4906" s="146"/>
      <c r="Z4906" s="147"/>
      <c r="AA4906" s="185" t="s">
        <v>8216</v>
      </c>
      <c r="AB4906" s="383"/>
      <c r="AC4906" s="73"/>
      <c r="AD4906" s="414"/>
      <c r="AE4906" s="393"/>
      <c r="AF4906" s="78"/>
      <c r="AG4906" s="414"/>
      <c r="AH4906" s="383"/>
      <c r="AI4906" s="453"/>
      <c r="AJ4906" s="453"/>
      <c r="AK4906" s="414"/>
      <c r="AL4906" s="383"/>
      <c r="AM4906" s="383"/>
      <c r="AN4906" s="523"/>
      <c r="AO4906" s="414"/>
      <c r="AP4906" s="548"/>
      <c r="AQ4906" s="414"/>
      <c r="AR4906" s="78"/>
      <c r="AS4906" s="78"/>
      <c r="AT4906" s="414"/>
      <c r="AU4906" s="548"/>
      <c r="AV4906" s="548"/>
      <c r="AW4906" s="414"/>
      <c r="AX4906" s="383"/>
      <c r="AY4906" s="548"/>
      <c r="AZ4906" s="414"/>
      <c r="BA4906" s="383"/>
      <c r="BB4906" s="548"/>
      <c r="BC4906" s="78"/>
      <c r="BD4906" s="414"/>
      <c r="BE4906" s="414"/>
      <c r="BF4906" s="414"/>
      <c r="BG4906" s="414"/>
      <c r="BH4906" s="414"/>
      <c r="BI4906" s="383"/>
      <c r="BJ4906" s="383"/>
      <c r="BK4906" s="78"/>
      <c r="BL4906" s="414"/>
      <c r="BM4906" s="383"/>
      <c r="BN4906" s="78"/>
      <c r="BO4906" s="414"/>
      <c r="BP4906" s="78"/>
      <c r="BQ4906" s="414"/>
      <c r="BR4906" s="383"/>
      <c r="BS4906" s="78"/>
      <c r="BT4906" s="83"/>
      <c r="BU4906" s="441">
        <v>222</v>
      </c>
      <c r="BV4906" s="530">
        <v>45065</v>
      </c>
      <c r="BW4906" s="530">
        <v>45248</v>
      </c>
      <c r="BX4906" s="104" t="s">
        <v>8217</v>
      </c>
      <c r="BY4906" s="112">
        <f t="shared" si="474"/>
        <v>4901</v>
      </c>
      <c r="BZ4906" s="65">
        <f>+AD4906+AG4906+AK4906+AO4906+AQ4906+AT4906+AW4906+AZ4906+BD4906+BH4906+BL4906+BO4906+BQ4906</f>
        <v>0</v>
      </c>
      <c r="CA4906" s="359">
        <f t="shared" si="475"/>
        <v>23</v>
      </c>
      <c r="CB4906" s="359">
        <f t="shared" si="476"/>
        <v>11</v>
      </c>
      <c r="CC4906" s="359">
        <f t="shared" si="477"/>
        <v>2023</v>
      </c>
      <c r="CD4906" s="359" t="str">
        <f t="shared" si="478"/>
        <v>2311202313430MOVIMIENTO EN MASA</v>
      </c>
    </row>
    <row r="4907" spans="1:82" s="121" customFormat="1" ht="84" customHeight="1">
      <c r="A4907" s="13"/>
      <c r="B4907" s="13"/>
      <c r="C4907" s="13"/>
      <c r="D4907" s="123">
        <v>45253</v>
      </c>
      <c r="E4907" s="123" t="s">
        <v>506</v>
      </c>
      <c r="F4907" s="124" t="s">
        <v>85</v>
      </c>
      <c r="G4907" s="130" t="s">
        <v>8680</v>
      </c>
      <c r="H4907" s="85" t="str">
        <f>VLOOKUP(E4907&amp;F4907,Divipola!$C$1:$F$1149,4,FALSE)</f>
        <v>50325</v>
      </c>
      <c r="I4907" s="77"/>
      <c r="J4907" s="181"/>
      <c r="K4907" s="146"/>
      <c r="L4907" s="146"/>
      <c r="M4907" s="146"/>
      <c r="N4907" s="146"/>
      <c r="O4907" s="146"/>
      <c r="P4907" s="146"/>
      <c r="Q4907" s="146"/>
      <c r="R4907" s="146"/>
      <c r="S4907" s="146"/>
      <c r="T4907" s="146"/>
      <c r="U4907" s="146"/>
      <c r="V4907" s="146"/>
      <c r="W4907" s="146"/>
      <c r="X4907" s="146"/>
      <c r="Y4907" s="146"/>
      <c r="Z4907" s="147">
        <v>1</v>
      </c>
      <c r="AA4907" s="148"/>
      <c r="AB4907" s="383"/>
      <c r="AC4907" s="73"/>
      <c r="AD4907" s="414"/>
      <c r="AE4907" s="393"/>
      <c r="AF4907" s="78"/>
      <c r="AG4907" s="414"/>
      <c r="AH4907" s="383"/>
      <c r="AI4907" s="453"/>
      <c r="AJ4907" s="453"/>
      <c r="AK4907" s="414"/>
      <c r="AL4907" s="383"/>
      <c r="AM4907" s="383"/>
      <c r="AN4907" s="523"/>
      <c r="AO4907" s="414"/>
      <c r="AP4907" s="548"/>
      <c r="AQ4907" s="414"/>
      <c r="AR4907" s="78"/>
      <c r="AS4907" s="78"/>
      <c r="AT4907" s="414"/>
      <c r="AU4907" s="548"/>
      <c r="AV4907" s="548"/>
      <c r="AW4907" s="414"/>
      <c r="AX4907" s="383"/>
      <c r="AY4907" s="548"/>
      <c r="AZ4907" s="414"/>
      <c r="BA4907" s="383"/>
      <c r="BB4907" s="548"/>
      <c r="BC4907" s="78"/>
      <c r="BD4907" s="414"/>
      <c r="BE4907" s="414"/>
      <c r="BF4907" s="414"/>
      <c r="BG4907" s="414"/>
      <c r="BH4907" s="414"/>
      <c r="BI4907" s="383"/>
      <c r="BJ4907" s="383"/>
      <c r="BK4907" s="78"/>
      <c r="BL4907" s="414"/>
      <c r="BM4907" s="383"/>
      <c r="BN4907" s="78"/>
      <c r="BO4907" s="414"/>
      <c r="BP4907" s="78"/>
      <c r="BQ4907" s="414"/>
      <c r="BR4907" s="383"/>
      <c r="BS4907" s="78"/>
      <c r="BT4907" s="83"/>
      <c r="BU4907" s="75"/>
      <c r="BV4907" s="74"/>
      <c r="BW4907" s="74"/>
      <c r="BX4907" s="98" t="s">
        <v>8218</v>
      </c>
      <c r="BY4907" s="112">
        <f t="shared" si="474"/>
        <v>4902</v>
      </c>
      <c r="BZ4907" s="65">
        <f t="shared" ref="BZ4907:BZ4939" si="480">+AD4907+AG4907+AK4907+AO4907+AQ4907+AT4907+AW4907+AZ4907+BD4907+BH4907+BL4907+BO4907+BQ4907</f>
        <v>0</v>
      </c>
      <c r="CA4907" s="359">
        <f t="shared" si="475"/>
        <v>23</v>
      </c>
      <c r="CB4907" s="359">
        <f t="shared" si="476"/>
        <v>11</v>
      </c>
      <c r="CC4907" s="359">
        <f t="shared" si="477"/>
        <v>2023</v>
      </c>
      <c r="CD4907" s="359" t="str">
        <f t="shared" si="478"/>
        <v xml:space="preserve">2311202350325INCENDIO FORESTAL </v>
      </c>
    </row>
    <row r="4908" spans="1:82" s="121" customFormat="1" ht="84" customHeight="1">
      <c r="A4908" s="13"/>
      <c r="B4908" s="13"/>
      <c r="C4908" s="13"/>
      <c r="D4908" s="123">
        <v>45187</v>
      </c>
      <c r="E4908" s="114" t="s">
        <v>2756</v>
      </c>
      <c r="F4908" s="99" t="s">
        <v>1359</v>
      </c>
      <c r="G4908" s="130" t="s">
        <v>8680</v>
      </c>
      <c r="H4908" s="85" t="str">
        <f>VLOOKUP(E4908&amp;F4908,Divipola!$C$1:$F$1149,4,FALSE)</f>
        <v>52083</v>
      </c>
      <c r="I4908" s="77"/>
      <c r="J4908" s="181"/>
      <c r="K4908" s="146"/>
      <c r="L4908" s="146"/>
      <c r="M4908" s="146"/>
      <c r="N4908" s="146"/>
      <c r="O4908" s="146"/>
      <c r="P4908" s="146"/>
      <c r="Q4908" s="146"/>
      <c r="R4908" s="146"/>
      <c r="S4908" s="146"/>
      <c r="T4908" s="146"/>
      <c r="U4908" s="146"/>
      <c r="V4908" s="146"/>
      <c r="W4908" s="146"/>
      <c r="X4908" s="146"/>
      <c r="Y4908" s="146"/>
      <c r="Z4908" s="147">
        <v>2</v>
      </c>
      <c r="AA4908" s="148"/>
      <c r="AB4908" s="383"/>
      <c r="AC4908" s="73"/>
      <c r="AD4908" s="414"/>
      <c r="AE4908" s="393"/>
      <c r="AF4908" s="78"/>
      <c r="AG4908" s="414"/>
      <c r="AH4908" s="383"/>
      <c r="AI4908" s="453"/>
      <c r="AJ4908" s="453"/>
      <c r="AK4908" s="414"/>
      <c r="AL4908" s="383"/>
      <c r="AM4908" s="383"/>
      <c r="AN4908" s="523"/>
      <c r="AO4908" s="414"/>
      <c r="AP4908" s="548"/>
      <c r="AQ4908" s="414"/>
      <c r="AR4908" s="78"/>
      <c r="AS4908" s="78"/>
      <c r="AT4908" s="414"/>
      <c r="AU4908" s="548"/>
      <c r="AV4908" s="548"/>
      <c r="AW4908" s="414"/>
      <c r="AX4908" s="383"/>
      <c r="AY4908" s="548"/>
      <c r="AZ4908" s="414"/>
      <c r="BA4908" s="383"/>
      <c r="BB4908" s="548"/>
      <c r="BC4908" s="78"/>
      <c r="BD4908" s="414"/>
      <c r="BE4908" s="414"/>
      <c r="BF4908" s="414"/>
      <c r="BG4908" s="414"/>
      <c r="BH4908" s="414"/>
      <c r="BI4908" s="383"/>
      <c r="BJ4908" s="383"/>
      <c r="BK4908" s="78"/>
      <c r="BL4908" s="414"/>
      <c r="BM4908" s="383"/>
      <c r="BN4908" s="78"/>
      <c r="BO4908" s="414"/>
      <c r="BP4908" s="78"/>
      <c r="BQ4908" s="414"/>
      <c r="BR4908" s="383"/>
      <c r="BS4908" s="78"/>
      <c r="BT4908" s="83"/>
      <c r="BU4908" s="75"/>
      <c r="BV4908" s="74"/>
      <c r="BW4908" s="74"/>
      <c r="BX4908" s="103" t="s">
        <v>8219</v>
      </c>
      <c r="BY4908" s="112">
        <f t="shared" si="474"/>
        <v>4903</v>
      </c>
      <c r="BZ4908" s="65">
        <f t="shared" si="480"/>
        <v>0</v>
      </c>
      <c r="CA4908" s="359">
        <f t="shared" si="475"/>
        <v>18</v>
      </c>
      <c r="CB4908" s="359">
        <f t="shared" si="476"/>
        <v>9</v>
      </c>
      <c r="CC4908" s="359">
        <f t="shared" si="477"/>
        <v>2023</v>
      </c>
      <c r="CD4908" s="359" t="str">
        <f t="shared" si="478"/>
        <v xml:space="preserve">189202352083INCENDIO FORESTAL </v>
      </c>
    </row>
    <row r="4909" spans="1:82" s="121" customFormat="1" ht="84" customHeight="1">
      <c r="A4909" s="13"/>
      <c r="B4909" s="13"/>
      <c r="C4909" s="13"/>
      <c r="D4909" s="110">
        <v>45185</v>
      </c>
      <c r="E4909" s="125" t="s">
        <v>2756</v>
      </c>
      <c r="F4909" s="126" t="s">
        <v>518</v>
      </c>
      <c r="G4909" s="130" t="s">
        <v>8680</v>
      </c>
      <c r="H4909" s="85" t="str">
        <f>VLOOKUP(E4909&amp;F4909,Divipola!$C$1:$F$1149,4,FALSE)</f>
        <v>52699</v>
      </c>
      <c r="I4909" s="77"/>
      <c r="J4909" s="181"/>
      <c r="K4909" s="146"/>
      <c r="L4909" s="146"/>
      <c r="M4909" s="146"/>
      <c r="N4909" s="146"/>
      <c r="O4909" s="146"/>
      <c r="P4909" s="146"/>
      <c r="Q4909" s="146"/>
      <c r="R4909" s="146"/>
      <c r="S4909" s="146"/>
      <c r="T4909" s="146"/>
      <c r="U4909" s="146"/>
      <c r="V4909" s="146"/>
      <c r="W4909" s="146"/>
      <c r="X4909" s="146"/>
      <c r="Y4909" s="146"/>
      <c r="Z4909" s="147">
        <v>15</v>
      </c>
      <c r="AA4909" s="148"/>
      <c r="AB4909" s="383"/>
      <c r="AC4909" s="73"/>
      <c r="AD4909" s="414"/>
      <c r="AE4909" s="393"/>
      <c r="AF4909" s="78"/>
      <c r="AG4909" s="414"/>
      <c r="AH4909" s="383"/>
      <c r="AI4909" s="453"/>
      <c r="AJ4909" s="453"/>
      <c r="AK4909" s="414"/>
      <c r="AL4909" s="383"/>
      <c r="AM4909" s="383"/>
      <c r="AN4909" s="523"/>
      <c r="AO4909" s="414"/>
      <c r="AP4909" s="548"/>
      <c r="AQ4909" s="414"/>
      <c r="AR4909" s="78"/>
      <c r="AS4909" s="78"/>
      <c r="AT4909" s="414"/>
      <c r="AU4909" s="548"/>
      <c r="AV4909" s="548"/>
      <c r="AW4909" s="414"/>
      <c r="AX4909" s="383"/>
      <c r="AY4909" s="548"/>
      <c r="AZ4909" s="414"/>
      <c r="BA4909" s="383"/>
      <c r="BB4909" s="548"/>
      <c r="BC4909" s="78"/>
      <c r="BD4909" s="414"/>
      <c r="BE4909" s="414"/>
      <c r="BF4909" s="414"/>
      <c r="BG4909" s="414"/>
      <c r="BH4909" s="414"/>
      <c r="BI4909" s="383"/>
      <c r="BJ4909" s="383"/>
      <c r="BK4909" s="78"/>
      <c r="BL4909" s="414"/>
      <c r="BM4909" s="383"/>
      <c r="BN4909" s="78"/>
      <c r="BO4909" s="414"/>
      <c r="BP4909" s="78"/>
      <c r="BQ4909" s="414"/>
      <c r="BR4909" s="383"/>
      <c r="BS4909" s="78"/>
      <c r="BT4909" s="83"/>
      <c r="BU4909" s="75"/>
      <c r="BV4909" s="74"/>
      <c r="BW4909" s="74"/>
      <c r="BX4909" s="103" t="s">
        <v>8220</v>
      </c>
      <c r="BY4909" s="112">
        <f t="shared" si="474"/>
        <v>4904</v>
      </c>
      <c r="BZ4909" s="65">
        <f t="shared" si="480"/>
        <v>0</v>
      </c>
      <c r="CA4909" s="359">
        <f t="shared" si="475"/>
        <v>16</v>
      </c>
      <c r="CB4909" s="359">
        <f t="shared" si="476"/>
        <v>9</v>
      </c>
      <c r="CC4909" s="359">
        <f t="shared" si="477"/>
        <v>2023</v>
      </c>
      <c r="CD4909" s="359" t="str">
        <f t="shared" si="478"/>
        <v xml:space="preserve">169202352699INCENDIO FORESTAL </v>
      </c>
    </row>
    <row r="4910" spans="1:82" s="121" customFormat="1" ht="84" customHeight="1">
      <c r="A4910" s="13"/>
      <c r="B4910" s="13"/>
      <c r="C4910" s="13"/>
      <c r="D4910" s="123">
        <v>45185</v>
      </c>
      <c r="E4910" s="123" t="s">
        <v>2756</v>
      </c>
      <c r="F4910" s="124" t="s">
        <v>2050</v>
      </c>
      <c r="G4910" s="130" t="s">
        <v>8680</v>
      </c>
      <c r="H4910" s="85" t="str">
        <f>VLOOKUP(E4910&amp;F4910,Divipola!$C$1:$F$1149,4,FALSE)</f>
        <v>52683</v>
      </c>
      <c r="I4910" s="77"/>
      <c r="J4910" s="181"/>
      <c r="K4910" s="146"/>
      <c r="L4910" s="146"/>
      <c r="M4910" s="146"/>
      <c r="N4910" s="146"/>
      <c r="O4910" s="146"/>
      <c r="P4910" s="146"/>
      <c r="Q4910" s="146"/>
      <c r="R4910" s="146"/>
      <c r="S4910" s="146"/>
      <c r="T4910" s="146"/>
      <c r="U4910" s="146"/>
      <c r="V4910" s="146"/>
      <c r="W4910" s="146"/>
      <c r="X4910" s="146"/>
      <c r="Y4910" s="146"/>
      <c r="Z4910" s="147">
        <v>3</v>
      </c>
      <c r="AA4910" s="148"/>
      <c r="AB4910" s="383"/>
      <c r="AC4910" s="73"/>
      <c r="AD4910" s="414"/>
      <c r="AE4910" s="393"/>
      <c r="AF4910" s="78"/>
      <c r="AG4910" s="414"/>
      <c r="AH4910" s="383"/>
      <c r="AI4910" s="453"/>
      <c r="AJ4910" s="453"/>
      <c r="AK4910" s="414"/>
      <c r="AL4910" s="383"/>
      <c r="AM4910" s="383"/>
      <c r="AN4910" s="523"/>
      <c r="AO4910" s="414"/>
      <c r="AP4910" s="548"/>
      <c r="AQ4910" s="414"/>
      <c r="AR4910" s="78"/>
      <c r="AS4910" s="78"/>
      <c r="AT4910" s="414"/>
      <c r="AU4910" s="548"/>
      <c r="AV4910" s="548"/>
      <c r="AW4910" s="414"/>
      <c r="AX4910" s="383"/>
      <c r="AY4910" s="548"/>
      <c r="AZ4910" s="414"/>
      <c r="BA4910" s="383"/>
      <c r="BB4910" s="548"/>
      <c r="BC4910" s="78"/>
      <c r="BD4910" s="414"/>
      <c r="BE4910" s="414"/>
      <c r="BF4910" s="414"/>
      <c r="BG4910" s="414"/>
      <c r="BH4910" s="414"/>
      <c r="BI4910" s="383"/>
      <c r="BJ4910" s="383"/>
      <c r="BK4910" s="78"/>
      <c r="BL4910" s="414"/>
      <c r="BM4910" s="383"/>
      <c r="BN4910" s="78"/>
      <c r="BO4910" s="414"/>
      <c r="BP4910" s="78"/>
      <c r="BQ4910" s="414"/>
      <c r="BR4910" s="383"/>
      <c r="BS4910" s="78"/>
      <c r="BT4910" s="83"/>
      <c r="BU4910" s="75"/>
      <c r="BV4910" s="171"/>
      <c r="BW4910" s="171"/>
      <c r="BX4910" s="103" t="s">
        <v>8221</v>
      </c>
      <c r="BY4910" s="112">
        <f t="shared" si="474"/>
        <v>4905</v>
      </c>
      <c r="BZ4910" s="65">
        <f t="shared" si="480"/>
        <v>0</v>
      </c>
      <c r="CA4910" s="359">
        <f t="shared" si="475"/>
        <v>16</v>
      </c>
      <c r="CB4910" s="359">
        <f t="shared" si="476"/>
        <v>9</v>
      </c>
      <c r="CC4910" s="359">
        <f t="shared" si="477"/>
        <v>2023</v>
      </c>
      <c r="CD4910" s="359" t="str">
        <f t="shared" si="478"/>
        <v xml:space="preserve">169202352683INCENDIO FORESTAL </v>
      </c>
    </row>
    <row r="4911" spans="1:82" s="121" customFormat="1" ht="384" customHeight="1">
      <c r="A4911" s="13"/>
      <c r="B4911" s="13"/>
      <c r="C4911" s="13"/>
      <c r="D4911" s="149">
        <v>45254</v>
      </c>
      <c r="E4911" s="149" t="s">
        <v>2829</v>
      </c>
      <c r="F4911" s="150" t="s">
        <v>2611</v>
      </c>
      <c r="G4911" s="504" t="s">
        <v>2802</v>
      </c>
      <c r="H4911" s="85" t="str">
        <f>VLOOKUP(E4911&amp;F4911,Divipola!$C$1:$F$1149,4,FALSE)</f>
        <v>05895</v>
      </c>
      <c r="I4911" s="77">
        <v>1235</v>
      </c>
      <c r="J4911" s="181">
        <v>2474</v>
      </c>
      <c r="K4911" s="207"/>
      <c r="L4911" s="207"/>
      <c r="M4911" s="207"/>
      <c r="N4911" s="207">
        <v>5600</v>
      </c>
      <c r="O4911" s="207">
        <v>1400</v>
      </c>
      <c r="P4911" s="207">
        <v>21</v>
      </c>
      <c r="Q4911" s="207">
        <v>1400</v>
      </c>
      <c r="R4911" s="207"/>
      <c r="S4911" s="207">
        <v>1</v>
      </c>
      <c r="T4911" s="207"/>
      <c r="U4911" s="207">
        <v>1</v>
      </c>
      <c r="V4911" s="207"/>
      <c r="W4911" s="207"/>
      <c r="X4911" s="207">
        <v>2</v>
      </c>
      <c r="Y4911" s="207"/>
      <c r="Z4911" s="208"/>
      <c r="AA4911" s="186"/>
      <c r="AB4911" s="385">
        <v>45261</v>
      </c>
      <c r="AC4911" s="448" t="s">
        <v>8580</v>
      </c>
      <c r="AD4911" s="414">
        <v>390240000</v>
      </c>
      <c r="AE4911" s="393"/>
      <c r="AF4911" s="78"/>
      <c r="AG4911" s="414"/>
      <c r="AH4911" s="383"/>
      <c r="AI4911" s="453"/>
      <c r="AJ4911" s="453"/>
      <c r="AK4911" s="414"/>
      <c r="AL4911" s="383"/>
      <c r="AM4911" s="383"/>
      <c r="AN4911" s="523"/>
      <c r="AO4911" s="414"/>
      <c r="AP4911" s="548"/>
      <c r="AQ4911" s="414"/>
      <c r="AR4911" s="78"/>
      <c r="AS4911" s="78"/>
      <c r="AT4911" s="414"/>
      <c r="AU4911" s="548"/>
      <c r="AV4911" s="548"/>
      <c r="AW4911" s="414"/>
      <c r="AX4911" s="383"/>
      <c r="AY4911" s="548"/>
      <c r="AZ4911" s="414"/>
      <c r="BA4911" s="383"/>
      <c r="BB4911" s="548"/>
      <c r="BC4911" s="78"/>
      <c r="BD4911" s="414"/>
      <c r="BE4911" s="414"/>
      <c r="BF4911" s="414"/>
      <c r="BG4911" s="414"/>
      <c r="BH4911" s="414"/>
      <c r="BI4911" s="383"/>
      <c r="BJ4911" s="383"/>
      <c r="BK4911" s="78"/>
      <c r="BL4911" s="414"/>
      <c r="BM4911" s="383"/>
      <c r="BN4911" s="78"/>
      <c r="BO4911" s="414"/>
      <c r="BP4911" s="78"/>
      <c r="BQ4911" s="414"/>
      <c r="BR4911" s="383"/>
      <c r="BS4911" s="78"/>
      <c r="BT4911" s="83"/>
      <c r="BU4911" s="529">
        <v>153</v>
      </c>
      <c r="BV4911" s="530">
        <v>45254</v>
      </c>
      <c r="BW4911" s="530">
        <v>45435</v>
      </c>
      <c r="BX4911" s="98" t="s">
        <v>8340</v>
      </c>
      <c r="BY4911" s="112">
        <f t="shared" si="474"/>
        <v>4906</v>
      </c>
      <c r="BZ4911" s="65">
        <f t="shared" si="480"/>
        <v>390240000</v>
      </c>
      <c r="CA4911" s="359">
        <f t="shared" si="475"/>
        <v>24</v>
      </c>
      <c r="CB4911" s="359">
        <f t="shared" si="476"/>
        <v>11</v>
      </c>
      <c r="CC4911" s="359">
        <f t="shared" si="477"/>
        <v>2023</v>
      </c>
      <c r="CD4911" s="359" t="str">
        <f t="shared" si="478"/>
        <v>2411202305895INUNDACION</v>
      </c>
    </row>
    <row r="4912" spans="1:82" s="121" customFormat="1" ht="48" customHeight="1">
      <c r="A4912" s="13"/>
      <c r="B4912" s="13"/>
      <c r="C4912" s="13"/>
      <c r="D4912" s="123">
        <v>45244</v>
      </c>
      <c r="E4912" s="114" t="s">
        <v>2718</v>
      </c>
      <c r="F4912" s="99" t="s">
        <v>1151</v>
      </c>
      <c r="G4912" s="99" t="s">
        <v>2800</v>
      </c>
      <c r="H4912" s="85" t="str">
        <f>VLOOKUP(E4912&amp;F4912,Divipola!$C$1:$F$1149,4,FALSE)</f>
        <v>25662</v>
      </c>
      <c r="I4912" s="77"/>
      <c r="J4912" s="181"/>
      <c r="K4912" s="146"/>
      <c r="L4912" s="146"/>
      <c r="M4912" s="146"/>
      <c r="N4912" s="146">
        <v>4</v>
      </c>
      <c r="O4912" s="146">
        <v>1</v>
      </c>
      <c r="P4912" s="146">
        <v>1</v>
      </c>
      <c r="Q4912" s="146"/>
      <c r="R4912" s="146"/>
      <c r="S4912" s="146"/>
      <c r="T4912" s="146"/>
      <c r="U4912" s="146"/>
      <c r="V4912" s="146"/>
      <c r="W4912" s="146"/>
      <c r="X4912" s="146"/>
      <c r="Y4912" s="146"/>
      <c r="Z4912" s="147"/>
      <c r="AA4912" s="148"/>
      <c r="AB4912" s="383"/>
      <c r="AC4912" s="73"/>
      <c r="AD4912" s="414"/>
      <c r="AE4912" s="393"/>
      <c r="AF4912" s="78"/>
      <c r="AG4912" s="414"/>
      <c r="AH4912" s="383"/>
      <c r="AI4912" s="453"/>
      <c r="AJ4912" s="453"/>
      <c r="AK4912" s="414"/>
      <c r="AL4912" s="383"/>
      <c r="AM4912" s="383"/>
      <c r="AN4912" s="523"/>
      <c r="AO4912" s="414"/>
      <c r="AP4912" s="548"/>
      <c r="AQ4912" s="414"/>
      <c r="AR4912" s="78"/>
      <c r="AS4912" s="78"/>
      <c r="AT4912" s="414"/>
      <c r="AU4912" s="548"/>
      <c r="AV4912" s="548"/>
      <c r="AW4912" s="414"/>
      <c r="AX4912" s="383"/>
      <c r="AY4912" s="548"/>
      <c r="AZ4912" s="414"/>
      <c r="BA4912" s="383"/>
      <c r="BB4912" s="548"/>
      <c r="BC4912" s="78"/>
      <c r="BD4912" s="414"/>
      <c r="BE4912" s="414"/>
      <c r="BF4912" s="414"/>
      <c r="BG4912" s="414"/>
      <c r="BH4912" s="414"/>
      <c r="BI4912" s="383"/>
      <c r="BJ4912" s="383"/>
      <c r="BK4912" s="78"/>
      <c r="BL4912" s="414"/>
      <c r="BM4912" s="383"/>
      <c r="BN4912" s="78"/>
      <c r="BO4912" s="414"/>
      <c r="BP4912" s="78"/>
      <c r="BQ4912" s="414"/>
      <c r="BR4912" s="383"/>
      <c r="BS4912" s="78"/>
      <c r="BT4912" s="83"/>
      <c r="BU4912" s="75"/>
      <c r="BV4912" s="178"/>
      <c r="BW4912" s="178"/>
      <c r="BX4912" s="98" t="s">
        <v>8223</v>
      </c>
      <c r="BY4912" s="112">
        <f t="shared" si="474"/>
        <v>4907</v>
      </c>
      <c r="BZ4912" s="65">
        <f t="shared" si="480"/>
        <v>0</v>
      </c>
      <c r="CA4912" s="359">
        <f t="shared" si="475"/>
        <v>14</v>
      </c>
      <c r="CB4912" s="359">
        <f t="shared" si="476"/>
        <v>11</v>
      </c>
      <c r="CC4912" s="359">
        <f t="shared" si="477"/>
        <v>2023</v>
      </c>
      <c r="CD4912" s="359" t="str">
        <f t="shared" si="478"/>
        <v>1411202325662INCENDIO ESTRUCTURAL</v>
      </c>
    </row>
    <row r="4913" spans="1:82" s="121" customFormat="1" ht="60" customHeight="1">
      <c r="A4913" s="13"/>
      <c r="B4913" s="13"/>
      <c r="C4913" s="13"/>
      <c r="D4913" s="123">
        <v>45254</v>
      </c>
      <c r="E4913" s="123" t="s">
        <v>2829</v>
      </c>
      <c r="F4913" s="124" t="s">
        <v>2657</v>
      </c>
      <c r="G4913" s="124" t="s">
        <v>2808</v>
      </c>
      <c r="H4913" s="85" t="str">
        <f>VLOOKUP(E4913&amp;F4913,Divipola!$C$1:$F$1149,4,FALSE)</f>
        <v>05854</v>
      </c>
      <c r="I4913" s="77"/>
      <c r="J4913" s="181"/>
      <c r="K4913" s="146"/>
      <c r="L4913" s="146"/>
      <c r="M4913" s="146"/>
      <c r="N4913" s="146">
        <v>65</v>
      </c>
      <c r="O4913" s="146">
        <v>13</v>
      </c>
      <c r="P4913" s="146"/>
      <c r="Q4913" s="146">
        <v>13</v>
      </c>
      <c r="R4913" s="146">
        <v>1</v>
      </c>
      <c r="S4913" s="146"/>
      <c r="T4913" s="146"/>
      <c r="U4913" s="146"/>
      <c r="V4913" s="146"/>
      <c r="W4913" s="146"/>
      <c r="X4913" s="146"/>
      <c r="Y4913" s="146"/>
      <c r="Z4913" s="147"/>
      <c r="AA4913" s="148"/>
      <c r="AB4913" s="383"/>
      <c r="AC4913" s="73"/>
      <c r="AD4913" s="414"/>
      <c r="AE4913" s="393"/>
      <c r="AF4913" s="78"/>
      <c r="AG4913" s="414"/>
      <c r="AH4913" s="383"/>
      <c r="AI4913" s="453"/>
      <c r="AJ4913" s="453"/>
      <c r="AK4913" s="414"/>
      <c r="AL4913" s="383"/>
      <c r="AM4913" s="383"/>
      <c r="AN4913" s="523"/>
      <c r="AO4913" s="414"/>
      <c r="AP4913" s="548"/>
      <c r="AQ4913" s="414"/>
      <c r="AR4913" s="78"/>
      <c r="AS4913" s="78"/>
      <c r="AT4913" s="414"/>
      <c r="AU4913" s="548"/>
      <c r="AV4913" s="548"/>
      <c r="AW4913" s="414"/>
      <c r="AX4913" s="383"/>
      <c r="AY4913" s="548"/>
      <c r="AZ4913" s="414"/>
      <c r="BA4913" s="383"/>
      <c r="BB4913" s="548"/>
      <c r="BC4913" s="78"/>
      <c r="BD4913" s="414"/>
      <c r="BE4913" s="414"/>
      <c r="BF4913" s="414"/>
      <c r="BG4913" s="414"/>
      <c r="BH4913" s="414"/>
      <c r="BI4913" s="383"/>
      <c r="BJ4913" s="383"/>
      <c r="BK4913" s="78"/>
      <c r="BL4913" s="414"/>
      <c r="BM4913" s="383"/>
      <c r="BN4913" s="78"/>
      <c r="BO4913" s="414"/>
      <c r="BP4913" s="78"/>
      <c r="BQ4913" s="414"/>
      <c r="BR4913" s="383"/>
      <c r="BS4913" s="78"/>
      <c r="BT4913" s="83"/>
      <c r="BU4913" s="75"/>
      <c r="BV4913" s="74"/>
      <c r="BW4913" s="74"/>
      <c r="BX4913" s="120" t="s">
        <v>8224</v>
      </c>
      <c r="BY4913" s="112">
        <f t="shared" si="474"/>
        <v>4908</v>
      </c>
      <c r="BZ4913" s="65">
        <f t="shared" si="480"/>
        <v>0</v>
      </c>
      <c r="CA4913" s="359">
        <f t="shared" si="475"/>
        <v>24</v>
      </c>
      <c r="CB4913" s="359">
        <f t="shared" si="476"/>
        <v>11</v>
      </c>
      <c r="CC4913" s="359">
        <f t="shared" si="477"/>
        <v>2023</v>
      </c>
      <c r="CD4913" s="359" t="str">
        <f t="shared" si="478"/>
        <v>2411202305854AVENIDA TORRENCIAL</v>
      </c>
    </row>
    <row r="4914" spans="1:82" s="121" customFormat="1" ht="96" customHeight="1">
      <c r="A4914" s="13"/>
      <c r="B4914" s="13"/>
      <c r="C4914" s="13"/>
      <c r="D4914" s="123">
        <v>45254</v>
      </c>
      <c r="E4914" s="114" t="s">
        <v>2829</v>
      </c>
      <c r="F4914" s="99" t="s">
        <v>2584</v>
      </c>
      <c r="G4914" s="99" t="s">
        <v>2960</v>
      </c>
      <c r="H4914" s="85" t="str">
        <f>VLOOKUP(E4914&amp;F4914,Divipola!$C$1:$F$1149,4,FALSE)</f>
        <v>05847</v>
      </c>
      <c r="I4914" s="77"/>
      <c r="J4914" s="181"/>
      <c r="K4914" s="146"/>
      <c r="L4914" s="146">
        <v>1</v>
      </c>
      <c r="M4914" s="146"/>
      <c r="N4914" s="146">
        <v>2</v>
      </c>
      <c r="O4914" s="146"/>
      <c r="P4914" s="146"/>
      <c r="Q4914" s="146"/>
      <c r="R4914" s="146"/>
      <c r="S4914" s="146"/>
      <c r="T4914" s="146"/>
      <c r="U4914" s="146"/>
      <c r="V4914" s="146"/>
      <c r="W4914" s="146"/>
      <c r="X4914" s="146"/>
      <c r="Y4914" s="146"/>
      <c r="Z4914" s="147"/>
      <c r="AA4914" s="148"/>
      <c r="AB4914" s="383"/>
      <c r="AC4914" s="73"/>
      <c r="AD4914" s="414"/>
      <c r="AE4914" s="393"/>
      <c r="AF4914" s="78"/>
      <c r="AG4914" s="414"/>
      <c r="AH4914" s="383"/>
      <c r="AI4914" s="453"/>
      <c r="AJ4914" s="453"/>
      <c r="AK4914" s="414"/>
      <c r="AL4914" s="383"/>
      <c r="AM4914" s="383"/>
      <c r="AN4914" s="523"/>
      <c r="AO4914" s="414"/>
      <c r="AP4914" s="548"/>
      <c r="AQ4914" s="414"/>
      <c r="AR4914" s="78"/>
      <c r="AS4914" s="78"/>
      <c r="AT4914" s="414"/>
      <c r="AU4914" s="548"/>
      <c r="AV4914" s="548"/>
      <c r="AW4914" s="414"/>
      <c r="AX4914" s="383"/>
      <c r="AY4914" s="548"/>
      <c r="AZ4914" s="414"/>
      <c r="BA4914" s="383"/>
      <c r="BB4914" s="548"/>
      <c r="BC4914" s="78"/>
      <c r="BD4914" s="414"/>
      <c r="BE4914" s="414"/>
      <c r="BF4914" s="414"/>
      <c r="BG4914" s="414"/>
      <c r="BH4914" s="414"/>
      <c r="BI4914" s="383"/>
      <c r="BJ4914" s="383"/>
      <c r="BK4914" s="78"/>
      <c r="BL4914" s="414"/>
      <c r="BM4914" s="383"/>
      <c r="BN4914" s="78"/>
      <c r="BO4914" s="414"/>
      <c r="BP4914" s="78"/>
      <c r="BQ4914" s="414"/>
      <c r="BR4914" s="383"/>
      <c r="BS4914" s="78"/>
      <c r="BT4914" s="83"/>
      <c r="BU4914" s="75"/>
      <c r="BV4914" s="74"/>
      <c r="BW4914" s="74"/>
      <c r="BX4914" s="98" t="s">
        <v>8225</v>
      </c>
      <c r="BY4914" s="112">
        <f t="shared" si="474"/>
        <v>4909</v>
      </c>
      <c r="BZ4914" s="65">
        <f t="shared" si="480"/>
        <v>0</v>
      </c>
      <c r="CA4914" s="359">
        <f t="shared" si="475"/>
        <v>24</v>
      </c>
      <c r="CB4914" s="359">
        <f t="shared" si="476"/>
        <v>11</v>
      </c>
      <c r="CC4914" s="359">
        <f t="shared" si="477"/>
        <v>2023</v>
      </c>
      <c r="CD4914" s="359" t="str">
        <f t="shared" si="478"/>
        <v>2411202305847ACCIDENTE TRANSPORTE TERRESTRE</v>
      </c>
    </row>
    <row r="4915" spans="1:82" s="121" customFormat="1" ht="48" customHeight="1">
      <c r="A4915" s="13"/>
      <c r="B4915" s="13"/>
      <c r="C4915" s="13"/>
      <c r="D4915" s="123">
        <v>45170</v>
      </c>
      <c r="E4915" s="123" t="s">
        <v>2756</v>
      </c>
      <c r="F4915" s="124" t="s">
        <v>2045</v>
      </c>
      <c r="G4915" s="130" t="s">
        <v>8680</v>
      </c>
      <c r="H4915" s="85" t="str">
        <f>VLOOKUP(E4915&amp;F4915,Divipola!$C$1:$F$1149,4,FALSE)</f>
        <v>52051</v>
      </c>
      <c r="I4915" s="77"/>
      <c r="J4915" s="181"/>
      <c r="K4915" s="146"/>
      <c r="L4915" s="146"/>
      <c r="M4915" s="146"/>
      <c r="N4915" s="146"/>
      <c r="O4915" s="146"/>
      <c r="P4915" s="146"/>
      <c r="Q4915" s="146"/>
      <c r="R4915" s="146"/>
      <c r="S4915" s="146"/>
      <c r="T4915" s="146"/>
      <c r="U4915" s="146"/>
      <c r="V4915" s="146"/>
      <c r="W4915" s="146"/>
      <c r="X4915" s="146"/>
      <c r="Y4915" s="146"/>
      <c r="Z4915" s="147">
        <v>2</v>
      </c>
      <c r="AA4915" s="148"/>
      <c r="AB4915" s="383"/>
      <c r="AC4915" s="73"/>
      <c r="AD4915" s="414"/>
      <c r="AE4915" s="393"/>
      <c r="AF4915" s="78"/>
      <c r="AG4915" s="414"/>
      <c r="AH4915" s="383"/>
      <c r="AI4915" s="453"/>
      <c r="AJ4915" s="453"/>
      <c r="AK4915" s="414"/>
      <c r="AL4915" s="383"/>
      <c r="AM4915" s="383"/>
      <c r="AN4915" s="523"/>
      <c r="AO4915" s="414"/>
      <c r="AP4915" s="548"/>
      <c r="AQ4915" s="414"/>
      <c r="AR4915" s="78"/>
      <c r="AS4915" s="78"/>
      <c r="AT4915" s="414"/>
      <c r="AU4915" s="548"/>
      <c r="AV4915" s="548"/>
      <c r="AW4915" s="414"/>
      <c r="AX4915" s="383"/>
      <c r="AY4915" s="548"/>
      <c r="AZ4915" s="414"/>
      <c r="BA4915" s="383"/>
      <c r="BB4915" s="548"/>
      <c r="BC4915" s="78"/>
      <c r="BD4915" s="414"/>
      <c r="BE4915" s="414"/>
      <c r="BF4915" s="414"/>
      <c r="BG4915" s="414"/>
      <c r="BH4915" s="414"/>
      <c r="BI4915" s="383"/>
      <c r="BJ4915" s="383"/>
      <c r="BK4915" s="78"/>
      <c r="BL4915" s="414"/>
      <c r="BM4915" s="383"/>
      <c r="BN4915" s="78"/>
      <c r="BO4915" s="414"/>
      <c r="BP4915" s="78"/>
      <c r="BQ4915" s="414"/>
      <c r="BR4915" s="383"/>
      <c r="BS4915" s="78"/>
      <c r="BT4915" s="83"/>
      <c r="BU4915" s="75"/>
      <c r="BV4915" s="74"/>
      <c r="BW4915" s="74"/>
      <c r="BX4915" s="120" t="s">
        <v>8227</v>
      </c>
      <c r="BY4915" s="112">
        <f t="shared" si="474"/>
        <v>4910</v>
      </c>
      <c r="BZ4915" s="65">
        <f t="shared" si="480"/>
        <v>0</v>
      </c>
      <c r="CA4915" s="359">
        <f t="shared" si="475"/>
        <v>1</v>
      </c>
      <c r="CB4915" s="359">
        <f t="shared" si="476"/>
        <v>9</v>
      </c>
      <c r="CC4915" s="359">
        <f t="shared" si="477"/>
        <v>2023</v>
      </c>
      <c r="CD4915" s="359" t="str">
        <f t="shared" si="478"/>
        <v xml:space="preserve">19202352051INCENDIO FORESTAL </v>
      </c>
    </row>
    <row r="4916" spans="1:82" s="121" customFormat="1" ht="48" customHeight="1">
      <c r="A4916" s="13"/>
      <c r="B4916" s="13"/>
      <c r="C4916" s="13"/>
      <c r="D4916" s="123">
        <v>45176</v>
      </c>
      <c r="E4916" s="123" t="s">
        <v>2756</v>
      </c>
      <c r="F4916" s="99" t="s">
        <v>139</v>
      </c>
      <c r="G4916" s="130" t="s">
        <v>8680</v>
      </c>
      <c r="H4916" s="85" t="str">
        <f>VLOOKUP(E4916&amp;F4916,Divipola!$C$1:$F$1149,4,FALSE)</f>
        <v>52227</v>
      </c>
      <c r="I4916" s="77"/>
      <c r="J4916" s="181"/>
      <c r="K4916" s="146"/>
      <c r="L4916" s="146"/>
      <c r="M4916" s="146"/>
      <c r="N4916" s="146"/>
      <c r="O4916" s="146"/>
      <c r="P4916" s="146"/>
      <c r="Q4916" s="146"/>
      <c r="R4916" s="146"/>
      <c r="S4916" s="146"/>
      <c r="T4916" s="146"/>
      <c r="U4916" s="146"/>
      <c r="V4916" s="146"/>
      <c r="W4916" s="146"/>
      <c r="X4916" s="146"/>
      <c r="Y4916" s="146"/>
      <c r="Z4916" s="147">
        <v>2</v>
      </c>
      <c r="AA4916" s="148"/>
      <c r="AB4916" s="383"/>
      <c r="AC4916" s="73"/>
      <c r="AD4916" s="414"/>
      <c r="AE4916" s="393"/>
      <c r="AF4916" s="78"/>
      <c r="AG4916" s="414"/>
      <c r="AH4916" s="383"/>
      <c r="AI4916" s="453"/>
      <c r="AJ4916" s="453"/>
      <c r="AK4916" s="414"/>
      <c r="AL4916" s="383"/>
      <c r="AM4916" s="383"/>
      <c r="AN4916" s="523"/>
      <c r="AO4916" s="414"/>
      <c r="AP4916" s="548"/>
      <c r="AQ4916" s="414"/>
      <c r="AR4916" s="78"/>
      <c r="AS4916" s="78"/>
      <c r="AT4916" s="414"/>
      <c r="AU4916" s="548"/>
      <c r="AV4916" s="548"/>
      <c r="AW4916" s="414"/>
      <c r="AX4916" s="383"/>
      <c r="AY4916" s="548"/>
      <c r="AZ4916" s="414"/>
      <c r="BA4916" s="383"/>
      <c r="BB4916" s="548"/>
      <c r="BC4916" s="78"/>
      <c r="BD4916" s="414"/>
      <c r="BE4916" s="414"/>
      <c r="BF4916" s="414"/>
      <c r="BG4916" s="414"/>
      <c r="BH4916" s="414"/>
      <c r="BI4916" s="383"/>
      <c r="BJ4916" s="383"/>
      <c r="BK4916" s="78"/>
      <c r="BL4916" s="414"/>
      <c r="BM4916" s="383"/>
      <c r="BN4916" s="78"/>
      <c r="BO4916" s="414"/>
      <c r="BP4916" s="78"/>
      <c r="BQ4916" s="414"/>
      <c r="BR4916" s="383"/>
      <c r="BS4916" s="78"/>
      <c r="BT4916" s="83"/>
      <c r="BU4916" s="75"/>
      <c r="BV4916" s="74"/>
      <c r="BW4916" s="74"/>
      <c r="BX4916" s="98" t="s">
        <v>8228</v>
      </c>
      <c r="BY4916" s="112">
        <f t="shared" si="474"/>
        <v>4911</v>
      </c>
      <c r="BZ4916" s="65">
        <f t="shared" si="480"/>
        <v>0</v>
      </c>
      <c r="CA4916" s="359">
        <f t="shared" si="475"/>
        <v>7</v>
      </c>
      <c r="CB4916" s="359">
        <f t="shared" si="476"/>
        <v>9</v>
      </c>
      <c r="CC4916" s="359">
        <f t="shared" si="477"/>
        <v>2023</v>
      </c>
      <c r="CD4916" s="359" t="str">
        <f t="shared" si="478"/>
        <v xml:space="preserve">79202352227INCENDIO FORESTAL </v>
      </c>
    </row>
    <row r="4917" spans="1:82" s="121" customFormat="1" ht="48" customHeight="1">
      <c r="A4917" s="13"/>
      <c r="B4917" s="13"/>
      <c r="C4917" s="13"/>
      <c r="D4917" s="123">
        <v>45171</v>
      </c>
      <c r="E4917" s="123" t="s">
        <v>2756</v>
      </c>
      <c r="F4917" s="124" t="s">
        <v>8</v>
      </c>
      <c r="G4917" s="130" t="s">
        <v>8680</v>
      </c>
      <c r="H4917" s="85" t="str">
        <f>VLOOKUP(E4917&amp;F4917,Divipola!$C$1:$F$1149,4,FALSE)</f>
        <v>52207</v>
      </c>
      <c r="I4917" s="77"/>
      <c r="J4917" s="181"/>
      <c r="K4917" s="146"/>
      <c r="L4917" s="146"/>
      <c r="M4917" s="146"/>
      <c r="N4917" s="146"/>
      <c r="O4917" s="146"/>
      <c r="P4917" s="146"/>
      <c r="Q4917" s="146"/>
      <c r="R4917" s="146"/>
      <c r="S4917" s="146"/>
      <c r="T4917" s="146"/>
      <c r="U4917" s="146"/>
      <c r="V4917" s="146"/>
      <c r="W4917" s="146"/>
      <c r="X4917" s="146"/>
      <c r="Y4917" s="146"/>
      <c r="Z4917" s="147">
        <v>3</v>
      </c>
      <c r="AA4917" s="148"/>
      <c r="AB4917" s="383"/>
      <c r="AC4917" s="73"/>
      <c r="AD4917" s="414"/>
      <c r="AE4917" s="393"/>
      <c r="AF4917" s="78"/>
      <c r="AG4917" s="414"/>
      <c r="AH4917" s="383"/>
      <c r="AI4917" s="453"/>
      <c r="AJ4917" s="453"/>
      <c r="AK4917" s="414"/>
      <c r="AL4917" s="383"/>
      <c r="AM4917" s="383"/>
      <c r="AN4917" s="523"/>
      <c r="AO4917" s="414"/>
      <c r="AP4917" s="548"/>
      <c r="AQ4917" s="414"/>
      <c r="AR4917" s="78"/>
      <c r="AS4917" s="78"/>
      <c r="AT4917" s="414"/>
      <c r="AU4917" s="548"/>
      <c r="AV4917" s="548"/>
      <c r="AW4917" s="414"/>
      <c r="AX4917" s="383"/>
      <c r="AY4917" s="548"/>
      <c r="AZ4917" s="414"/>
      <c r="BA4917" s="383"/>
      <c r="BB4917" s="548"/>
      <c r="BC4917" s="78"/>
      <c r="BD4917" s="414"/>
      <c r="BE4917" s="414"/>
      <c r="BF4917" s="414"/>
      <c r="BG4917" s="414"/>
      <c r="BH4917" s="414"/>
      <c r="BI4917" s="383"/>
      <c r="BJ4917" s="383"/>
      <c r="BK4917" s="78"/>
      <c r="BL4917" s="414"/>
      <c r="BM4917" s="383"/>
      <c r="BN4917" s="78"/>
      <c r="BO4917" s="414"/>
      <c r="BP4917" s="78"/>
      <c r="BQ4917" s="414"/>
      <c r="BR4917" s="383"/>
      <c r="BS4917" s="78"/>
      <c r="BT4917" s="83"/>
      <c r="BU4917" s="75"/>
      <c r="BV4917" s="74"/>
      <c r="BW4917" s="74"/>
      <c r="BX4917" s="120" t="s">
        <v>8229</v>
      </c>
      <c r="BY4917" s="112">
        <f t="shared" si="474"/>
        <v>4912</v>
      </c>
      <c r="BZ4917" s="65">
        <f t="shared" si="480"/>
        <v>0</v>
      </c>
      <c r="CA4917" s="359">
        <f t="shared" si="475"/>
        <v>2</v>
      </c>
      <c r="CB4917" s="359">
        <f t="shared" si="476"/>
        <v>9</v>
      </c>
      <c r="CC4917" s="359">
        <f t="shared" si="477"/>
        <v>2023</v>
      </c>
      <c r="CD4917" s="359" t="str">
        <f t="shared" si="478"/>
        <v xml:space="preserve">29202352207INCENDIO FORESTAL </v>
      </c>
    </row>
    <row r="4918" spans="1:82" s="121" customFormat="1" ht="48" customHeight="1">
      <c r="A4918" s="13"/>
      <c r="B4918" s="13"/>
      <c r="C4918" s="13"/>
      <c r="D4918" s="123">
        <v>45171</v>
      </c>
      <c r="E4918" s="123" t="s">
        <v>2756</v>
      </c>
      <c r="F4918" s="99" t="s">
        <v>8</v>
      </c>
      <c r="G4918" s="130" t="s">
        <v>8680</v>
      </c>
      <c r="H4918" s="85" t="str">
        <f>VLOOKUP(E4918&amp;F4918,Divipola!$C$1:$F$1149,4,FALSE)</f>
        <v>52207</v>
      </c>
      <c r="I4918" s="77"/>
      <c r="J4918" s="181"/>
      <c r="K4918" s="146"/>
      <c r="L4918" s="146"/>
      <c r="M4918" s="146"/>
      <c r="N4918" s="146"/>
      <c r="O4918" s="146"/>
      <c r="P4918" s="146"/>
      <c r="Q4918" s="146"/>
      <c r="R4918" s="146"/>
      <c r="S4918" s="146"/>
      <c r="T4918" s="146"/>
      <c r="U4918" s="146"/>
      <c r="V4918" s="146"/>
      <c r="W4918" s="146"/>
      <c r="X4918" s="146"/>
      <c r="Y4918" s="146"/>
      <c r="Z4918" s="147">
        <v>1</v>
      </c>
      <c r="AA4918" s="148"/>
      <c r="AB4918" s="383"/>
      <c r="AC4918" s="73"/>
      <c r="AD4918" s="414"/>
      <c r="AE4918" s="393"/>
      <c r="AF4918" s="78"/>
      <c r="AG4918" s="414"/>
      <c r="AH4918" s="383"/>
      <c r="AI4918" s="453"/>
      <c r="AJ4918" s="453"/>
      <c r="AK4918" s="414"/>
      <c r="AL4918" s="383"/>
      <c r="AM4918" s="383"/>
      <c r="AN4918" s="523"/>
      <c r="AO4918" s="414"/>
      <c r="AP4918" s="548"/>
      <c r="AQ4918" s="414"/>
      <c r="AR4918" s="78"/>
      <c r="AS4918" s="78"/>
      <c r="AT4918" s="414"/>
      <c r="AU4918" s="548"/>
      <c r="AV4918" s="548"/>
      <c r="AW4918" s="414"/>
      <c r="AX4918" s="383"/>
      <c r="AY4918" s="548"/>
      <c r="AZ4918" s="414"/>
      <c r="BA4918" s="383"/>
      <c r="BB4918" s="548"/>
      <c r="BC4918" s="78"/>
      <c r="BD4918" s="414"/>
      <c r="BE4918" s="414"/>
      <c r="BF4918" s="414"/>
      <c r="BG4918" s="414"/>
      <c r="BH4918" s="414"/>
      <c r="BI4918" s="383"/>
      <c r="BJ4918" s="383"/>
      <c r="BK4918" s="78"/>
      <c r="BL4918" s="414"/>
      <c r="BM4918" s="383"/>
      <c r="BN4918" s="78"/>
      <c r="BO4918" s="414"/>
      <c r="BP4918" s="78"/>
      <c r="BQ4918" s="414"/>
      <c r="BR4918" s="383"/>
      <c r="BS4918" s="78"/>
      <c r="BT4918" s="83"/>
      <c r="BU4918" s="75"/>
      <c r="BV4918" s="74"/>
      <c r="BW4918" s="74"/>
      <c r="BX4918" s="98" t="s">
        <v>8230</v>
      </c>
      <c r="BY4918" s="112">
        <f t="shared" si="474"/>
        <v>4913</v>
      </c>
      <c r="BZ4918" s="65">
        <f t="shared" si="480"/>
        <v>0</v>
      </c>
      <c r="CA4918" s="359">
        <f t="shared" si="475"/>
        <v>2</v>
      </c>
      <c r="CB4918" s="359">
        <f t="shared" si="476"/>
        <v>9</v>
      </c>
      <c r="CC4918" s="359">
        <f t="shared" si="477"/>
        <v>2023</v>
      </c>
      <c r="CD4918" s="359" t="str">
        <f t="shared" si="478"/>
        <v xml:space="preserve">29202352207INCENDIO FORESTAL </v>
      </c>
    </row>
    <row r="4919" spans="1:82" s="121" customFormat="1" ht="48" customHeight="1">
      <c r="A4919" s="13"/>
      <c r="B4919" s="13"/>
      <c r="C4919" s="13"/>
      <c r="D4919" s="123">
        <v>45171</v>
      </c>
      <c r="E4919" s="123" t="s">
        <v>2756</v>
      </c>
      <c r="F4919" s="126" t="s">
        <v>2756</v>
      </c>
      <c r="G4919" s="130" t="s">
        <v>8680</v>
      </c>
      <c r="H4919" s="85" t="str">
        <f>VLOOKUP(E4919&amp;F4919,Divipola!$C$1:$F$1149,4,FALSE)</f>
        <v>52480</v>
      </c>
      <c r="I4919" s="77"/>
      <c r="J4919" s="181"/>
      <c r="K4919" s="146"/>
      <c r="L4919" s="146"/>
      <c r="M4919" s="146"/>
      <c r="N4919" s="146"/>
      <c r="O4919" s="146"/>
      <c r="P4919" s="146"/>
      <c r="Q4919" s="146"/>
      <c r="R4919" s="146"/>
      <c r="S4919" s="146"/>
      <c r="T4919" s="146"/>
      <c r="U4919" s="146"/>
      <c r="V4919" s="146"/>
      <c r="W4919" s="146"/>
      <c r="X4919" s="146"/>
      <c r="Y4919" s="146"/>
      <c r="Z4919" s="147">
        <v>10</v>
      </c>
      <c r="AA4919" s="148"/>
      <c r="AB4919" s="383"/>
      <c r="AC4919" s="73"/>
      <c r="AD4919" s="414"/>
      <c r="AE4919" s="393"/>
      <c r="AF4919" s="78"/>
      <c r="AG4919" s="414"/>
      <c r="AH4919" s="383"/>
      <c r="AI4919" s="453"/>
      <c r="AJ4919" s="453"/>
      <c r="AK4919" s="414"/>
      <c r="AL4919" s="383"/>
      <c r="AM4919" s="383"/>
      <c r="AN4919" s="523"/>
      <c r="AO4919" s="414"/>
      <c r="AP4919" s="548"/>
      <c r="AQ4919" s="414"/>
      <c r="AR4919" s="78"/>
      <c r="AS4919" s="78"/>
      <c r="AT4919" s="414"/>
      <c r="AU4919" s="548"/>
      <c r="AV4919" s="548"/>
      <c r="AW4919" s="414"/>
      <c r="AX4919" s="383"/>
      <c r="AY4919" s="548"/>
      <c r="AZ4919" s="414"/>
      <c r="BA4919" s="383"/>
      <c r="BB4919" s="548"/>
      <c r="BC4919" s="78"/>
      <c r="BD4919" s="414"/>
      <c r="BE4919" s="414"/>
      <c r="BF4919" s="414"/>
      <c r="BG4919" s="414"/>
      <c r="BH4919" s="414"/>
      <c r="BI4919" s="383"/>
      <c r="BJ4919" s="383"/>
      <c r="BK4919" s="78"/>
      <c r="BL4919" s="414"/>
      <c r="BM4919" s="383"/>
      <c r="BN4919" s="78"/>
      <c r="BO4919" s="414"/>
      <c r="BP4919" s="78"/>
      <c r="BQ4919" s="414"/>
      <c r="BR4919" s="383"/>
      <c r="BS4919" s="78"/>
      <c r="BT4919" s="83"/>
      <c r="BU4919" s="75"/>
      <c r="BV4919" s="74"/>
      <c r="BW4919" s="74"/>
      <c r="BX4919" s="98" t="s">
        <v>8231</v>
      </c>
      <c r="BY4919" s="112">
        <f t="shared" si="474"/>
        <v>4914</v>
      </c>
      <c r="BZ4919" s="65">
        <f t="shared" si="480"/>
        <v>0</v>
      </c>
      <c r="CA4919" s="359">
        <f t="shared" si="475"/>
        <v>2</v>
      </c>
      <c r="CB4919" s="359">
        <f t="shared" si="476"/>
        <v>9</v>
      </c>
      <c r="CC4919" s="359">
        <f t="shared" si="477"/>
        <v>2023</v>
      </c>
      <c r="CD4919" s="359" t="str">
        <f t="shared" si="478"/>
        <v xml:space="preserve">29202352480INCENDIO FORESTAL </v>
      </c>
    </row>
    <row r="4920" spans="1:82" s="121" customFormat="1" ht="48" customHeight="1">
      <c r="A4920" s="13"/>
      <c r="B4920" s="13"/>
      <c r="C4920" s="13"/>
      <c r="D4920" s="110">
        <v>45170</v>
      </c>
      <c r="E4920" s="123" t="s">
        <v>2756</v>
      </c>
      <c r="F4920" s="126" t="s">
        <v>217</v>
      </c>
      <c r="G4920" s="130" t="s">
        <v>8680</v>
      </c>
      <c r="H4920" s="85" t="str">
        <f>VLOOKUP(E4920&amp;F4920,Divipola!$C$1:$F$1149,4,FALSE)</f>
        <v>52786</v>
      </c>
      <c r="I4920" s="77"/>
      <c r="J4920" s="181"/>
      <c r="K4920" s="146"/>
      <c r="L4920" s="146"/>
      <c r="M4920" s="146"/>
      <c r="N4920" s="146"/>
      <c r="O4920" s="146"/>
      <c r="P4920" s="146"/>
      <c r="Q4920" s="146"/>
      <c r="R4920" s="146"/>
      <c r="S4920" s="146"/>
      <c r="T4920" s="146"/>
      <c r="U4920" s="146"/>
      <c r="V4920" s="146"/>
      <c r="W4920" s="146"/>
      <c r="X4920" s="146"/>
      <c r="Y4920" s="146"/>
      <c r="Z4920" s="147">
        <v>5</v>
      </c>
      <c r="AA4920" s="148"/>
      <c r="AB4920" s="383"/>
      <c r="AC4920" s="73"/>
      <c r="AD4920" s="414"/>
      <c r="AE4920" s="393"/>
      <c r="AF4920" s="78"/>
      <c r="AG4920" s="414"/>
      <c r="AH4920" s="383"/>
      <c r="AI4920" s="453"/>
      <c r="AJ4920" s="453"/>
      <c r="AK4920" s="414"/>
      <c r="AL4920" s="383"/>
      <c r="AM4920" s="383"/>
      <c r="AN4920" s="523"/>
      <c r="AO4920" s="414"/>
      <c r="AP4920" s="548"/>
      <c r="AQ4920" s="414"/>
      <c r="AR4920" s="78"/>
      <c r="AS4920" s="78"/>
      <c r="AT4920" s="414"/>
      <c r="AU4920" s="548"/>
      <c r="AV4920" s="548"/>
      <c r="AW4920" s="414"/>
      <c r="AX4920" s="383"/>
      <c r="AY4920" s="548"/>
      <c r="AZ4920" s="414"/>
      <c r="BA4920" s="383"/>
      <c r="BB4920" s="548"/>
      <c r="BC4920" s="78"/>
      <c r="BD4920" s="414"/>
      <c r="BE4920" s="414"/>
      <c r="BF4920" s="414"/>
      <c r="BG4920" s="414"/>
      <c r="BH4920" s="414"/>
      <c r="BI4920" s="383"/>
      <c r="BJ4920" s="383"/>
      <c r="BK4920" s="78"/>
      <c r="BL4920" s="414"/>
      <c r="BM4920" s="383"/>
      <c r="BN4920" s="78"/>
      <c r="BO4920" s="414"/>
      <c r="BP4920" s="78"/>
      <c r="BQ4920" s="414"/>
      <c r="BR4920" s="383"/>
      <c r="BS4920" s="78"/>
      <c r="BT4920" s="83"/>
      <c r="BU4920" s="75"/>
      <c r="BV4920" s="74"/>
      <c r="BW4920" s="74"/>
      <c r="BX4920" s="98" t="s">
        <v>8232</v>
      </c>
      <c r="BY4920" s="112">
        <f t="shared" si="474"/>
        <v>4915</v>
      </c>
      <c r="BZ4920" s="65">
        <f t="shared" si="480"/>
        <v>0</v>
      </c>
      <c r="CA4920" s="359">
        <f t="shared" si="475"/>
        <v>1</v>
      </c>
      <c r="CB4920" s="359">
        <f t="shared" si="476"/>
        <v>9</v>
      </c>
      <c r="CC4920" s="359">
        <f t="shared" si="477"/>
        <v>2023</v>
      </c>
      <c r="CD4920" s="359" t="str">
        <f t="shared" si="478"/>
        <v xml:space="preserve">19202352786INCENDIO FORESTAL </v>
      </c>
    </row>
    <row r="4921" spans="1:82" s="121" customFormat="1" ht="48" customHeight="1">
      <c r="A4921" s="13"/>
      <c r="B4921" s="13"/>
      <c r="C4921" s="13"/>
      <c r="D4921" s="110">
        <v>45170</v>
      </c>
      <c r="E4921" s="123" t="s">
        <v>2756</v>
      </c>
      <c r="F4921" s="126" t="s">
        <v>2732</v>
      </c>
      <c r="G4921" s="130" t="s">
        <v>8680</v>
      </c>
      <c r="H4921" s="85" t="str">
        <f>VLOOKUP(E4921&amp;F4921,Divipola!$C$1:$F$1149,4,FALSE)</f>
        <v>52693</v>
      </c>
      <c r="I4921" s="77"/>
      <c r="J4921" s="181"/>
      <c r="K4921" s="146"/>
      <c r="L4921" s="146"/>
      <c r="M4921" s="146"/>
      <c r="N4921" s="146"/>
      <c r="O4921" s="146"/>
      <c r="P4921" s="146"/>
      <c r="Q4921" s="146"/>
      <c r="R4921" s="146"/>
      <c r="S4921" s="146"/>
      <c r="T4921" s="146"/>
      <c r="U4921" s="146"/>
      <c r="V4921" s="146"/>
      <c r="W4921" s="146"/>
      <c r="X4921" s="146"/>
      <c r="Y4921" s="146"/>
      <c r="Z4921" s="147">
        <v>1</v>
      </c>
      <c r="AA4921" s="148"/>
      <c r="AB4921" s="383"/>
      <c r="AC4921" s="73"/>
      <c r="AD4921" s="414"/>
      <c r="AE4921" s="393"/>
      <c r="AF4921" s="78"/>
      <c r="AG4921" s="414"/>
      <c r="AH4921" s="383"/>
      <c r="AI4921" s="453"/>
      <c r="AJ4921" s="453"/>
      <c r="AK4921" s="414"/>
      <c r="AL4921" s="383"/>
      <c r="AM4921" s="383"/>
      <c r="AN4921" s="523"/>
      <c r="AO4921" s="414"/>
      <c r="AP4921" s="548"/>
      <c r="AQ4921" s="414"/>
      <c r="AR4921" s="78"/>
      <c r="AS4921" s="78"/>
      <c r="AT4921" s="414"/>
      <c r="AU4921" s="548"/>
      <c r="AV4921" s="548"/>
      <c r="AW4921" s="414"/>
      <c r="AX4921" s="383"/>
      <c r="AY4921" s="548"/>
      <c r="AZ4921" s="414"/>
      <c r="BA4921" s="383"/>
      <c r="BB4921" s="548"/>
      <c r="BC4921" s="78"/>
      <c r="BD4921" s="414"/>
      <c r="BE4921" s="414"/>
      <c r="BF4921" s="414"/>
      <c r="BG4921" s="414"/>
      <c r="BH4921" s="414"/>
      <c r="BI4921" s="383"/>
      <c r="BJ4921" s="383"/>
      <c r="BK4921" s="78"/>
      <c r="BL4921" s="414"/>
      <c r="BM4921" s="383"/>
      <c r="BN4921" s="78"/>
      <c r="BO4921" s="414"/>
      <c r="BP4921" s="78"/>
      <c r="BQ4921" s="414"/>
      <c r="BR4921" s="383"/>
      <c r="BS4921" s="78"/>
      <c r="BT4921" s="83"/>
      <c r="BU4921" s="75"/>
      <c r="BV4921" s="74"/>
      <c r="BW4921" s="74"/>
      <c r="BX4921" s="98" t="s">
        <v>8233</v>
      </c>
      <c r="BY4921" s="112">
        <f t="shared" si="474"/>
        <v>4916</v>
      </c>
      <c r="BZ4921" s="65">
        <f t="shared" si="480"/>
        <v>0</v>
      </c>
      <c r="CA4921" s="359">
        <f t="shared" si="475"/>
        <v>1</v>
      </c>
      <c r="CB4921" s="359">
        <f t="shared" si="476"/>
        <v>9</v>
      </c>
      <c r="CC4921" s="359">
        <f t="shared" si="477"/>
        <v>2023</v>
      </c>
      <c r="CD4921" s="359" t="str">
        <f t="shared" si="478"/>
        <v xml:space="preserve">19202352693INCENDIO FORESTAL </v>
      </c>
    </row>
    <row r="4922" spans="1:82" s="121" customFormat="1" ht="60" customHeight="1">
      <c r="A4922" s="13"/>
      <c r="B4922" s="13"/>
      <c r="C4922" s="13"/>
      <c r="D4922" s="110">
        <v>45170</v>
      </c>
      <c r="E4922" s="123" t="s">
        <v>2756</v>
      </c>
      <c r="F4922" s="126" t="s">
        <v>2046</v>
      </c>
      <c r="G4922" s="130" t="s">
        <v>8680</v>
      </c>
      <c r="H4922" s="85" t="str">
        <f>VLOOKUP(E4922&amp;F4922,Divipola!$C$1:$F$1149,4,FALSE)</f>
        <v>52788</v>
      </c>
      <c r="I4922" s="77"/>
      <c r="J4922" s="181"/>
      <c r="K4922" s="146"/>
      <c r="L4922" s="146"/>
      <c r="M4922" s="146"/>
      <c r="N4922" s="146"/>
      <c r="O4922" s="146"/>
      <c r="P4922" s="146"/>
      <c r="Q4922" s="146"/>
      <c r="R4922" s="146"/>
      <c r="S4922" s="146"/>
      <c r="T4922" s="146"/>
      <c r="U4922" s="146"/>
      <c r="V4922" s="146"/>
      <c r="W4922" s="146"/>
      <c r="X4922" s="146"/>
      <c r="Y4922" s="146"/>
      <c r="Z4922" s="147">
        <v>2</v>
      </c>
      <c r="AA4922" s="148"/>
      <c r="AB4922" s="383"/>
      <c r="AC4922" s="73"/>
      <c r="AD4922" s="414"/>
      <c r="AE4922" s="393"/>
      <c r="AF4922" s="78"/>
      <c r="AG4922" s="414"/>
      <c r="AH4922" s="383"/>
      <c r="AI4922" s="453"/>
      <c r="AJ4922" s="453"/>
      <c r="AK4922" s="414"/>
      <c r="AL4922" s="383"/>
      <c r="AM4922" s="383"/>
      <c r="AN4922" s="523"/>
      <c r="AO4922" s="414"/>
      <c r="AP4922" s="548"/>
      <c r="AQ4922" s="414"/>
      <c r="AR4922" s="78"/>
      <c r="AS4922" s="78"/>
      <c r="AT4922" s="414"/>
      <c r="AU4922" s="548"/>
      <c r="AV4922" s="548"/>
      <c r="AW4922" s="414"/>
      <c r="AX4922" s="383"/>
      <c r="AY4922" s="548"/>
      <c r="AZ4922" s="414"/>
      <c r="BA4922" s="383"/>
      <c r="BB4922" s="548"/>
      <c r="BC4922" s="78"/>
      <c r="BD4922" s="414"/>
      <c r="BE4922" s="414"/>
      <c r="BF4922" s="414"/>
      <c r="BG4922" s="414"/>
      <c r="BH4922" s="414"/>
      <c r="BI4922" s="383"/>
      <c r="BJ4922" s="383"/>
      <c r="BK4922" s="78"/>
      <c r="BL4922" s="414"/>
      <c r="BM4922" s="383"/>
      <c r="BN4922" s="78"/>
      <c r="BO4922" s="414"/>
      <c r="BP4922" s="78"/>
      <c r="BQ4922" s="414"/>
      <c r="BR4922" s="383"/>
      <c r="BS4922" s="78"/>
      <c r="BT4922" s="83"/>
      <c r="BU4922" s="75"/>
      <c r="BV4922" s="74"/>
      <c r="BW4922" s="74"/>
      <c r="BX4922" s="98" t="s">
        <v>8234</v>
      </c>
      <c r="BY4922" s="112">
        <f t="shared" si="474"/>
        <v>4917</v>
      </c>
      <c r="BZ4922" s="65">
        <f t="shared" si="480"/>
        <v>0</v>
      </c>
      <c r="CA4922" s="359">
        <f t="shared" si="475"/>
        <v>1</v>
      </c>
      <c r="CB4922" s="359">
        <f t="shared" si="476"/>
        <v>9</v>
      </c>
      <c r="CC4922" s="359">
        <f t="shared" si="477"/>
        <v>2023</v>
      </c>
      <c r="CD4922" s="359" t="str">
        <f t="shared" si="478"/>
        <v xml:space="preserve">19202352788INCENDIO FORESTAL </v>
      </c>
    </row>
    <row r="4923" spans="1:82" s="121" customFormat="1" ht="48" customHeight="1">
      <c r="A4923" s="13"/>
      <c r="B4923" s="13"/>
      <c r="C4923" s="13"/>
      <c r="D4923" s="110">
        <v>45170</v>
      </c>
      <c r="E4923" s="123" t="s">
        <v>2756</v>
      </c>
      <c r="F4923" s="126" t="s">
        <v>494</v>
      </c>
      <c r="G4923" s="130" t="s">
        <v>8680</v>
      </c>
      <c r="H4923" s="85" t="str">
        <f>VLOOKUP(E4923&amp;F4923,Divipola!$C$1:$F$1149,4,FALSE)</f>
        <v>52019</v>
      </c>
      <c r="I4923" s="77"/>
      <c r="J4923" s="181"/>
      <c r="K4923" s="146"/>
      <c r="L4923" s="146"/>
      <c r="M4923" s="146"/>
      <c r="N4923" s="146"/>
      <c r="O4923" s="146"/>
      <c r="P4923" s="146"/>
      <c r="Q4923" s="146"/>
      <c r="R4923" s="146"/>
      <c r="S4923" s="146"/>
      <c r="T4923" s="146"/>
      <c r="U4923" s="146"/>
      <c r="V4923" s="146"/>
      <c r="W4923" s="146"/>
      <c r="X4923" s="146"/>
      <c r="Y4923" s="146"/>
      <c r="Z4923" s="147">
        <v>5.5</v>
      </c>
      <c r="AA4923" s="148"/>
      <c r="AB4923" s="383"/>
      <c r="AC4923" s="73"/>
      <c r="AD4923" s="414"/>
      <c r="AE4923" s="393"/>
      <c r="AF4923" s="78"/>
      <c r="AG4923" s="414"/>
      <c r="AH4923" s="383"/>
      <c r="AI4923" s="453"/>
      <c r="AJ4923" s="453"/>
      <c r="AK4923" s="414"/>
      <c r="AL4923" s="383"/>
      <c r="AM4923" s="383"/>
      <c r="AN4923" s="523"/>
      <c r="AO4923" s="414"/>
      <c r="AP4923" s="548"/>
      <c r="AQ4923" s="414"/>
      <c r="AR4923" s="78"/>
      <c r="AS4923" s="78"/>
      <c r="AT4923" s="414"/>
      <c r="AU4923" s="548"/>
      <c r="AV4923" s="548"/>
      <c r="AW4923" s="414"/>
      <c r="AX4923" s="383"/>
      <c r="AY4923" s="548"/>
      <c r="AZ4923" s="414"/>
      <c r="BA4923" s="383"/>
      <c r="BB4923" s="548"/>
      <c r="BC4923" s="78"/>
      <c r="BD4923" s="414"/>
      <c r="BE4923" s="414"/>
      <c r="BF4923" s="414"/>
      <c r="BG4923" s="414"/>
      <c r="BH4923" s="414"/>
      <c r="BI4923" s="383"/>
      <c r="BJ4923" s="383"/>
      <c r="BK4923" s="78"/>
      <c r="BL4923" s="414"/>
      <c r="BM4923" s="383"/>
      <c r="BN4923" s="78"/>
      <c r="BO4923" s="414"/>
      <c r="BP4923" s="78"/>
      <c r="BQ4923" s="414"/>
      <c r="BR4923" s="383"/>
      <c r="BS4923" s="78"/>
      <c r="BT4923" s="83"/>
      <c r="BU4923" s="75"/>
      <c r="BV4923" s="74"/>
      <c r="BW4923" s="74"/>
      <c r="BX4923" s="98" t="s">
        <v>8235</v>
      </c>
      <c r="BY4923" s="112">
        <f t="shared" si="474"/>
        <v>4918</v>
      </c>
      <c r="BZ4923" s="65">
        <f t="shared" si="480"/>
        <v>0</v>
      </c>
      <c r="CA4923" s="359">
        <f t="shared" si="475"/>
        <v>1</v>
      </c>
      <c r="CB4923" s="359">
        <f t="shared" si="476"/>
        <v>9</v>
      </c>
      <c r="CC4923" s="359">
        <f t="shared" si="477"/>
        <v>2023</v>
      </c>
      <c r="CD4923" s="359" t="str">
        <f t="shared" si="478"/>
        <v xml:space="preserve">19202352019INCENDIO FORESTAL </v>
      </c>
    </row>
    <row r="4924" spans="1:82" s="121" customFormat="1" ht="60" customHeight="1">
      <c r="A4924" s="13"/>
      <c r="B4924" s="13"/>
      <c r="C4924" s="13"/>
      <c r="D4924" s="110">
        <v>45253</v>
      </c>
      <c r="E4924" s="125" t="s">
        <v>2070</v>
      </c>
      <c r="F4924" s="126" t="s">
        <v>811</v>
      </c>
      <c r="G4924" s="126" t="s">
        <v>2803</v>
      </c>
      <c r="H4924" s="85" t="str">
        <f>VLOOKUP(E4924&amp;F4924,Divipola!$C$1:$F$1149,4,FALSE)</f>
        <v>18610</v>
      </c>
      <c r="I4924" s="77"/>
      <c r="J4924" s="181"/>
      <c r="K4924" s="146"/>
      <c r="L4924" s="146"/>
      <c r="M4924" s="146"/>
      <c r="N4924" s="146">
        <v>315</v>
      </c>
      <c r="O4924" s="146">
        <v>78</v>
      </c>
      <c r="P4924" s="146">
        <v>10</v>
      </c>
      <c r="Q4924" s="146">
        <v>68</v>
      </c>
      <c r="R4924" s="146"/>
      <c r="S4924" s="146"/>
      <c r="T4924" s="146"/>
      <c r="U4924" s="146"/>
      <c r="V4924" s="146"/>
      <c r="W4924" s="146"/>
      <c r="X4924" s="146"/>
      <c r="Y4924" s="146"/>
      <c r="Z4924" s="147"/>
      <c r="AA4924" s="148"/>
      <c r="AB4924" s="383"/>
      <c r="AC4924" s="73"/>
      <c r="AD4924" s="414"/>
      <c r="AE4924" s="393"/>
      <c r="AF4924" s="78"/>
      <c r="AG4924" s="414"/>
      <c r="AH4924" s="383"/>
      <c r="AI4924" s="453"/>
      <c r="AJ4924" s="453"/>
      <c r="AK4924" s="414"/>
      <c r="AL4924" s="383"/>
      <c r="AM4924" s="383"/>
      <c r="AN4924" s="523"/>
      <c r="AO4924" s="414"/>
      <c r="AP4924" s="548"/>
      <c r="AQ4924" s="414"/>
      <c r="AR4924" s="78"/>
      <c r="AS4924" s="78"/>
      <c r="AT4924" s="414"/>
      <c r="AU4924" s="548"/>
      <c r="AV4924" s="548"/>
      <c r="AW4924" s="414"/>
      <c r="AX4924" s="383"/>
      <c r="AY4924" s="548"/>
      <c r="AZ4924" s="414"/>
      <c r="BA4924" s="383"/>
      <c r="BB4924" s="548"/>
      <c r="BC4924" s="78"/>
      <c r="BD4924" s="414"/>
      <c r="BE4924" s="414"/>
      <c r="BF4924" s="414"/>
      <c r="BG4924" s="414"/>
      <c r="BH4924" s="414"/>
      <c r="BI4924" s="383"/>
      <c r="BJ4924" s="383"/>
      <c r="BK4924" s="78"/>
      <c r="BL4924" s="414"/>
      <c r="BM4924" s="383"/>
      <c r="BN4924" s="78"/>
      <c r="BO4924" s="414"/>
      <c r="BP4924" s="78"/>
      <c r="BQ4924" s="414"/>
      <c r="BR4924" s="383"/>
      <c r="BS4924" s="78"/>
      <c r="BT4924" s="83"/>
      <c r="BU4924" s="75"/>
      <c r="BV4924" s="74"/>
      <c r="BW4924" s="74"/>
      <c r="BX4924" s="98" t="s">
        <v>8236</v>
      </c>
      <c r="BY4924" s="112">
        <f t="shared" si="474"/>
        <v>4919</v>
      </c>
      <c r="BZ4924" s="65">
        <f t="shared" si="480"/>
        <v>0</v>
      </c>
      <c r="CA4924" s="359">
        <f t="shared" si="475"/>
        <v>23</v>
      </c>
      <c r="CB4924" s="359">
        <f t="shared" si="476"/>
        <v>11</v>
      </c>
      <c r="CC4924" s="359">
        <f t="shared" si="477"/>
        <v>2023</v>
      </c>
      <c r="CD4924" s="359" t="str">
        <f t="shared" si="478"/>
        <v>2311202318610VENDAVAL</v>
      </c>
    </row>
    <row r="4925" spans="1:82" s="121" customFormat="1" ht="84" customHeight="1">
      <c r="A4925" s="13"/>
      <c r="B4925" s="13"/>
      <c r="C4925" s="13"/>
      <c r="D4925" s="110">
        <v>45254</v>
      </c>
      <c r="E4925" s="125" t="s">
        <v>2855</v>
      </c>
      <c r="F4925" s="126" t="s">
        <v>2243</v>
      </c>
      <c r="G4925" s="126" t="s">
        <v>2803</v>
      </c>
      <c r="H4925" s="85" t="str">
        <f>VLOOKUP(E4925&amp;F4925,Divipola!$C$1:$F$1149,4,FALSE)</f>
        <v>86865</v>
      </c>
      <c r="I4925" s="77"/>
      <c r="J4925" s="181"/>
      <c r="K4925" s="146"/>
      <c r="L4925" s="146"/>
      <c r="M4925" s="146"/>
      <c r="N4925" s="146">
        <v>96</v>
      </c>
      <c r="O4925" s="146">
        <v>24</v>
      </c>
      <c r="P4925" s="146"/>
      <c r="Q4925" s="146">
        <v>24</v>
      </c>
      <c r="R4925" s="146"/>
      <c r="S4925" s="146"/>
      <c r="T4925" s="146"/>
      <c r="U4925" s="146"/>
      <c r="V4925" s="146"/>
      <c r="W4925" s="146"/>
      <c r="X4925" s="146"/>
      <c r="Y4925" s="146"/>
      <c r="Z4925" s="147"/>
      <c r="AA4925" s="148"/>
      <c r="AB4925" s="383"/>
      <c r="AC4925" s="73"/>
      <c r="AD4925" s="414"/>
      <c r="AE4925" s="393"/>
      <c r="AF4925" s="78"/>
      <c r="AG4925" s="414"/>
      <c r="AH4925" s="383"/>
      <c r="AI4925" s="453"/>
      <c r="AJ4925" s="453"/>
      <c r="AK4925" s="414"/>
      <c r="AL4925" s="383"/>
      <c r="AM4925" s="383"/>
      <c r="AN4925" s="523"/>
      <c r="AO4925" s="414"/>
      <c r="AP4925" s="548"/>
      <c r="AQ4925" s="414"/>
      <c r="AR4925" s="78"/>
      <c r="AS4925" s="78"/>
      <c r="AT4925" s="414"/>
      <c r="AU4925" s="548"/>
      <c r="AV4925" s="548"/>
      <c r="AW4925" s="414"/>
      <c r="AX4925" s="383"/>
      <c r="AY4925" s="548"/>
      <c r="AZ4925" s="414"/>
      <c r="BA4925" s="383"/>
      <c r="BB4925" s="548"/>
      <c r="BC4925" s="78"/>
      <c r="BD4925" s="414"/>
      <c r="BE4925" s="414"/>
      <c r="BF4925" s="414"/>
      <c r="BG4925" s="414"/>
      <c r="BH4925" s="414"/>
      <c r="BI4925" s="383"/>
      <c r="BJ4925" s="383"/>
      <c r="BK4925" s="78"/>
      <c r="BL4925" s="414"/>
      <c r="BM4925" s="383"/>
      <c r="BN4925" s="78"/>
      <c r="BO4925" s="414"/>
      <c r="BP4925" s="78"/>
      <c r="BQ4925" s="414"/>
      <c r="BR4925" s="383"/>
      <c r="BS4925" s="78"/>
      <c r="BT4925" s="83"/>
      <c r="BU4925" s="75"/>
      <c r="BV4925" s="74"/>
      <c r="BW4925" s="74"/>
      <c r="BX4925" s="98" t="s">
        <v>8237</v>
      </c>
      <c r="BY4925" s="112">
        <f t="shared" si="474"/>
        <v>4920</v>
      </c>
      <c r="BZ4925" s="65">
        <f t="shared" si="480"/>
        <v>0</v>
      </c>
      <c r="CA4925" s="359">
        <f t="shared" si="475"/>
        <v>24</v>
      </c>
      <c r="CB4925" s="359">
        <f t="shared" si="476"/>
        <v>11</v>
      </c>
      <c r="CC4925" s="359">
        <f t="shared" si="477"/>
        <v>2023</v>
      </c>
      <c r="CD4925" s="359" t="str">
        <f t="shared" si="478"/>
        <v>2411202386865VENDAVAL</v>
      </c>
    </row>
    <row r="4926" spans="1:82" s="121" customFormat="1" ht="153" customHeight="1">
      <c r="A4926" s="13"/>
      <c r="B4926" s="13"/>
      <c r="C4926" s="13"/>
      <c r="D4926" s="123">
        <v>45254</v>
      </c>
      <c r="E4926" s="123" t="s">
        <v>2834</v>
      </c>
      <c r="F4926" s="124" t="s">
        <v>2638</v>
      </c>
      <c r="G4926" s="124" t="s">
        <v>2827</v>
      </c>
      <c r="H4926" s="85" t="str">
        <f>VLOOKUP(E4926&amp;F4926,Divipola!$C$1:$F$1149,4,FALSE)</f>
        <v>54109</v>
      </c>
      <c r="I4926" s="77"/>
      <c r="J4926" s="181"/>
      <c r="K4926" s="146"/>
      <c r="L4926" s="146"/>
      <c r="M4926" s="146"/>
      <c r="N4926" s="146"/>
      <c r="O4926" s="146"/>
      <c r="P4926" s="146"/>
      <c r="Q4926" s="146"/>
      <c r="R4926" s="146">
        <v>1</v>
      </c>
      <c r="S4926" s="146"/>
      <c r="T4926" s="146"/>
      <c r="U4926" s="146"/>
      <c r="V4926" s="146"/>
      <c r="W4926" s="146"/>
      <c r="X4926" s="146"/>
      <c r="Y4926" s="146"/>
      <c r="Z4926" s="147"/>
      <c r="AA4926" s="185" t="s">
        <v>8238</v>
      </c>
      <c r="AB4926" s="383"/>
      <c r="AC4926" s="73"/>
      <c r="AD4926" s="414"/>
      <c r="AE4926" s="393"/>
      <c r="AF4926" s="78"/>
      <c r="AG4926" s="414"/>
      <c r="AH4926" s="383"/>
      <c r="AI4926" s="453"/>
      <c r="AJ4926" s="453"/>
      <c r="AK4926" s="414"/>
      <c r="AL4926" s="383"/>
      <c r="AM4926" s="383"/>
      <c r="AN4926" s="523"/>
      <c r="AO4926" s="414"/>
      <c r="AP4926" s="548"/>
      <c r="AQ4926" s="414"/>
      <c r="AR4926" s="78"/>
      <c r="AS4926" s="78"/>
      <c r="AT4926" s="414"/>
      <c r="AU4926" s="548"/>
      <c r="AV4926" s="548"/>
      <c r="AW4926" s="414"/>
      <c r="AX4926" s="383"/>
      <c r="AY4926" s="548"/>
      <c r="AZ4926" s="414"/>
      <c r="BA4926" s="383"/>
      <c r="BB4926" s="548"/>
      <c r="BC4926" s="78"/>
      <c r="BD4926" s="414"/>
      <c r="BE4926" s="414"/>
      <c r="BF4926" s="414"/>
      <c r="BG4926" s="414"/>
      <c r="BH4926" s="414"/>
      <c r="BI4926" s="383"/>
      <c r="BJ4926" s="383"/>
      <c r="BK4926" s="78"/>
      <c r="BL4926" s="414"/>
      <c r="BM4926" s="383"/>
      <c r="BN4926" s="78"/>
      <c r="BO4926" s="414"/>
      <c r="BP4926" s="78"/>
      <c r="BQ4926" s="414"/>
      <c r="BR4926" s="383"/>
      <c r="BS4926" s="78"/>
      <c r="BT4926" s="83"/>
      <c r="BU4926" s="75"/>
      <c r="BV4926" s="74"/>
      <c r="BW4926" s="74"/>
      <c r="BX4926" s="103" t="s">
        <v>8240</v>
      </c>
      <c r="BY4926" s="112">
        <f t="shared" si="474"/>
        <v>4921</v>
      </c>
      <c r="BZ4926" s="65">
        <f t="shared" si="480"/>
        <v>0</v>
      </c>
      <c r="CA4926" s="359">
        <f t="shared" si="475"/>
        <v>24</v>
      </c>
      <c r="CB4926" s="359">
        <f t="shared" si="476"/>
        <v>11</v>
      </c>
      <c r="CC4926" s="359">
        <f t="shared" si="477"/>
        <v>2023</v>
      </c>
      <c r="CD4926" s="359" t="str">
        <f t="shared" si="478"/>
        <v>2411202354109MOVIMIENTO EN MASA</v>
      </c>
    </row>
    <row r="4927" spans="1:82" s="121" customFormat="1" ht="96" customHeight="1">
      <c r="A4927" s="13"/>
      <c r="B4927" s="13"/>
      <c r="C4927" s="13"/>
      <c r="D4927" s="123">
        <v>45254</v>
      </c>
      <c r="E4927" s="114" t="s">
        <v>2834</v>
      </c>
      <c r="F4927" s="99" t="s">
        <v>2066</v>
      </c>
      <c r="G4927" s="99" t="s">
        <v>2827</v>
      </c>
      <c r="H4927" s="85" t="str">
        <f>VLOOKUP(E4927&amp;F4927,Divipola!$C$1:$F$1149,4,FALSE)</f>
        <v>54239</v>
      </c>
      <c r="I4927" s="77"/>
      <c r="J4927" s="181"/>
      <c r="K4927" s="146"/>
      <c r="L4927" s="146"/>
      <c r="M4927" s="146"/>
      <c r="N4927" s="146"/>
      <c r="O4927" s="146"/>
      <c r="P4927" s="146"/>
      <c r="Q4927" s="146"/>
      <c r="R4927" s="146">
        <v>2</v>
      </c>
      <c r="S4927" s="146"/>
      <c r="T4927" s="146"/>
      <c r="U4927" s="146"/>
      <c r="V4927" s="146"/>
      <c r="W4927" s="146"/>
      <c r="X4927" s="146"/>
      <c r="Y4927" s="146"/>
      <c r="Z4927" s="147"/>
      <c r="AA4927" s="148"/>
      <c r="AB4927" s="383"/>
      <c r="AC4927" s="73"/>
      <c r="AD4927" s="414"/>
      <c r="AE4927" s="393"/>
      <c r="AF4927" s="78"/>
      <c r="AG4927" s="414"/>
      <c r="AH4927" s="383"/>
      <c r="AI4927" s="453"/>
      <c r="AJ4927" s="453"/>
      <c r="AK4927" s="414"/>
      <c r="AL4927" s="383"/>
      <c r="AM4927" s="383"/>
      <c r="AN4927" s="523"/>
      <c r="AO4927" s="414"/>
      <c r="AP4927" s="548"/>
      <c r="AQ4927" s="414"/>
      <c r="AR4927" s="78"/>
      <c r="AS4927" s="78"/>
      <c r="AT4927" s="414"/>
      <c r="AU4927" s="548"/>
      <c r="AV4927" s="548"/>
      <c r="AW4927" s="414"/>
      <c r="AX4927" s="383"/>
      <c r="AY4927" s="548"/>
      <c r="AZ4927" s="414"/>
      <c r="BA4927" s="383"/>
      <c r="BB4927" s="548"/>
      <c r="BC4927" s="78"/>
      <c r="BD4927" s="414"/>
      <c r="BE4927" s="414"/>
      <c r="BF4927" s="414"/>
      <c r="BG4927" s="414"/>
      <c r="BH4927" s="414"/>
      <c r="BI4927" s="383"/>
      <c r="BJ4927" s="383"/>
      <c r="BK4927" s="78"/>
      <c r="BL4927" s="414"/>
      <c r="BM4927" s="383"/>
      <c r="BN4927" s="78"/>
      <c r="BO4927" s="414"/>
      <c r="BP4927" s="78"/>
      <c r="BQ4927" s="414"/>
      <c r="BR4927" s="383"/>
      <c r="BS4927" s="78"/>
      <c r="BT4927" s="83"/>
      <c r="BU4927" s="75"/>
      <c r="BV4927" s="74"/>
      <c r="BW4927" s="74"/>
      <c r="BX4927" s="103" t="s">
        <v>8241</v>
      </c>
      <c r="BY4927" s="112">
        <f t="shared" si="474"/>
        <v>4922</v>
      </c>
      <c r="BZ4927" s="65">
        <f t="shared" si="480"/>
        <v>0</v>
      </c>
      <c r="CA4927" s="359">
        <f t="shared" si="475"/>
        <v>24</v>
      </c>
      <c r="CB4927" s="359">
        <f t="shared" si="476"/>
        <v>11</v>
      </c>
      <c r="CC4927" s="359">
        <f t="shared" si="477"/>
        <v>2023</v>
      </c>
      <c r="CD4927" s="359" t="str">
        <f t="shared" si="478"/>
        <v>2411202354239MOVIMIENTO EN MASA</v>
      </c>
    </row>
    <row r="4928" spans="1:82" s="121" customFormat="1" ht="108" customHeight="1">
      <c r="A4928" s="13"/>
      <c r="B4928" s="13"/>
      <c r="C4928" s="13"/>
      <c r="D4928" s="110">
        <v>45236</v>
      </c>
      <c r="E4928" s="125" t="s">
        <v>2861</v>
      </c>
      <c r="F4928" s="126" t="s">
        <v>2169</v>
      </c>
      <c r="G4928" s="126" t="s">
        <v>2808</v>
      </c>
      <c r="H4928" s="85" t="str">
        <f>VLOOKUP(E4928&amp;F4928,Divipola!$C$1:$F$1149,4,FALSE)</f>
        <v>44001</v>
      </c>
      <c r="I4928" s="77"/>
      <c r="J4928" s="181"/>
      <c r="K4928" s="146"/>
      <c r="L4928" s="146"/>
      <c r="M4928" s="146"/>
      <c r="N4928" s="146">
        <v>550</v>
      </c>
      <c r="O4928" s="146">
        <v>110</v>
      </c>
      <c r="P4928" s="146"/>
      <c r="Q4928" s="146"/>
      <c r="R4928" s="146">
        <v>1</v>
      </c>
      <c r="S4928" s="146"/>
      <c r="T4928" s="146"/>
      <c r="U4928" s="146"/>
      <c r="V4928" s="146"/>
      <c r="W4928" s="146"/>
      <c r="X4928" s="146"/>
      <c r="Y4928" s="146"/>
      <c r="Z4928" s="147"/>
      <c r="AA4928" s="185" t="s">
        <v>8239</v>
      </c>
      <c r="AB4928" s="383"/>
      <c r="AC4928" s="73"/>
      <c r="AD4928" s="414"/>
      <c r="AE4928" s="393"/>
      <c r="AF4928" s="78"/>
      <c r="AG4928" s="414"/>
      <c r="AH4928" s="383"/>
      <c r="AI4928" s="453"/>
      <c r="AJ4928" s="453"/>
      <c r="AK4928" s="414"/>
      <c r="AL4928" s="383"/>
      <c r="AM4928" s="383"/>
      <c r="AN4928" s="523"/>
      <c r="AO4928" s="414"/>
      <c r="AP4928" s="548"/>
      <c r="AQ4928" s="414"/>
      <c r="AR4928" s="78"/>
      <c r="AS4928" s="78"/>
      <c r="AT4928" s="414"/>
      <c r="AU4928" s="548"/>
      <c r="AV4928" s="548"/>
      <c r="AW4928" s="414"/>
      <c r="AX4928" s="383"/>
      <c r="AY4928" s="548"/>
      <c r="AZ4928" s="414"/>
      <c r="BA4928" s="383"/>
      <c r="BB4928" s="548"/>
      <c r="BC4928" s="78"/>
      <c r="BD4928" s="414"/>
      <c r="BE4928" s="414"/>
      <c r="BF4928" s="414"/>
      <c r="BG4928" s="414"/>
      <c r="BH4928" s="414"/>
      <c r="BI4928" s="383"/>
      <c r="BJ4928" s="383"/>
      <c r="BK4928" s="691"/>
      <c r="BL4928" s="414"/>
      <c r="BM4928" s="383"/>
      <c r="BN4928" s="78"/>
      <c r="BO4928" s="414"/>
      <c r="BP4928" s="78"/>
      <c r="BQ4928" s="414"/>
      <c r="BR4928" s="383"/>
      <c r="BS4928" s="78"/>
      <c r="BT4928" s="83"/>
      <c r="BU4928" s="75"/>
      <c r="BV4928" s="74"/>
      <c r="BW4928" s="74"/>
      <c r="BX4928" s="103" t="s">
        <v>8242</v>
      </c>
      <c r="BY4928" s="112">
        <f t="shared" si="474"/>
        <v>4923</v>
      </c>
      <c r="BZ4928" s="65">
        <f t="shared" si="480"/>
        <v>0</v>
      </c>
      <c r="CA4928" s="359">
        <f t="shared" si="475"/>
        <v>6</v>
      </c>
      <c r="CB4928" s="359">
        <f t="shared" si="476"/>
        <v>11</v>
      </c>
      <c r="CC4928" s="359">
        <f t="shared" si="477"/>
        <v>2023</v>
      </c>
      <c r="CD4928" s="359" t="str">
        <f t="shared" si="478"/>
        <v>611202344001AVENIDA TORRENCIAL</v>
      </c>
    </row>
    <row r="4929" spans="1:82" s="121" customFormat="1" ht="84" customHeight="1">
      <c r="A4929" s="13"/>
      <c r="B4929" s="13"/>
      <c r="C4929" s="13"/>
      <c r="D4929" s="123">
        <v>45255</v>
      </c>
      <c r="E4929" s="123" t="s">
        <v>2718</v>
      </c>
      <c r="F4929" s="124" t="s">
        <v>2773</v>
      </c>
      <c r="G4929" s="126" t="s">
        <v>2896</v>
      </c>
      <c r="H4929" s="85" t="str">
        <f>VLOOKUP(E4929&amp;F4929,Divipola!$C$1:$F$1149,4,FALSE)</f>
        <v>25183</v>
      </c>
      <c r="I4929" s="77"/>
      <c r="J4929" s="181"/>
      <c r="K4929" s="146"/>
      <c r="L4929" s="146">
        <v>1</v>
      </c>
      <c r="M4929" s="146"/>
      <c r="N4929" s="146"/>
      <c r="O4929" s="146"/>
      <c r="P4929" s="146"/>
      <c r="Q4929" s="146"/>
      <c r="R4929" s="146"/>
      <c r="S4929" s="146"/>
      <c r="T4929" s="146"/>
      <c r="U4929" s="146"/>
      <c r="V4929" s="146"/>
      <c r="W4929" s="146"/>
      <c r="X4929" s="146"/>
      <c r="Y4929" s="146"/>
      <c r="Z4929" s="147"/>
      <c r="AA4929" s="148"/>
      <c r="AB4929" s="383"/>
      <c r="AC4929" s="73"/>
      <c r="AD4929" s="414"/>
      <c r="AE4929" s="393"/>
      <c r="AF4929" s="78"/>
      <c r="AG4929" s="414"/>
      <c r="AH4929" s="383"/>
      <c r="AI4929" s="453"/>
      <c r="AJ4929" s="453"/>
      <c r="AK4929" s="414"/>
      <c r="AL4929" s="383"/>
      <c r="AM4929" s="383"/>
      <c r="AN4929" s="523"/>
      <c r="AO4929" s="414"/>
      <c r="AP4929" s="548"/>
      <c r="AQ4929" s="414"/>
      <c r="AR4929" s="78"/>
      <c r="AS4929" s="78"/>
      <c r="AT4929" s="414"/>
      <c r="AU4929" s="548"/>
      <c r="AV4929" s="548"/>
      <c r="AW4929" s="414"/>
      <c r="AX4929" s="383"/>
      <c r="AY4929" s="548"/>
      <c r="AZ4929" s="414"/>
      <c r="BA4929" s="383"/>
      <c r="BB4929" s="548"/>
      <c r="BC4929" s="78"/>
      <c r="BD4929" s="414"/>
      <c r="BE4929" s="414"/>
      <c r="BF4929" s="414"/>
      <c r="BG4929" s="414"/>
      <c r="BH4929" s="414"/>
      <c r="BI4929" s="383"/>
      <c r="BJ4929" s="383"/>
      <c r="BK4929" s="78"/>
      <c r="BL4929" s="414"/>
      <c r="BM4929" s="383"/>
      <c r="BN4929" s="78"/>
      <c r="BO4929" s="414"/>
      <c r="BP4929" s="78"/>
      <c r="BQ4929" s="414"/>
      <c r="BR4929" s="383"/>
      <c r="BS4929" s="78"/>
      <c r="BT4929" s="83"/>
      <c r="BU4929" s="75"/>
      <c r="BV4929" s="74"/>
      <c r="BW4929" s="74"/>
      <c r="BX4929" s="120" t="s">
        <v>8243</v>
      </c>
      <c r="BY4929" s="112">
        <f t="shared" si="474"/>
        <v>4924</v>
      </c>
      <c r="BZ4929" s="65">
        <f t="shared" si="480"/>
        <v>0</v>
      </c>
      <c r="CA4929" s="359">
        <f t="shared" si="475"/>
        <v>25</v>
      </c>
      <c r="CB4929" s="359">
        <f t="shared" si="476"/>
        <v>11</v>
      </c>
      <c r="CC4929" s="359">
        <f t="shared" si="477"/>
        <v>2023</v>
      </c>
      <c r="CD4929" s="359" t="str">
        <f t="shared" si="478"/>
        <v>2511202325183CASO FORTUITO</v>
      </c>
    </row>
    <row r="4930" spans="1:82" s="121" customFormat="1" ht="84" customHeight="1">
      <c r="A4930" s="13"/>
      <c r="B4930" s="13"/>
      <c r="C4930" s="13"/>
      <c r="D4930" s="123">
        <v>45253</v>
      </c>
      <c r="E4930" s="114" t="s">
        <v>2854</v>
      </c>
      <c r="F4930" s="99" t="s">
        <v>18</v>
      </c>
      <c r="G4930" s="99" t="s">
        <v>2810</v>
      </c>
      <c r="H4930" s="85" t="str">
        <f>VLOOKUP(E4930&amp;F4930,Divipola!$C$1:$F$1149,4,FALSE)</f>
        <v>27810</v>
      </c>
      <c r="I4930" s="77"/>
      <c r="J4930" s="181"/>
      <c r="K4930" s="146">
        <v>2</v>
      </c>
      <c r="L4930" s="146"/>
      <c r="M4930" s="146"/>
      <c r="N4930" s="146"/>
      <c r="O4930" s="146"/>
      <c r="P4930" s="146"/>
      <c r="Q4930" s="146"/>
      <c r="R4930" s="146"/>
      <c r="S4930" s="146"/>
      <c r="T4930" s="146"/>
      <c r="U4930" s="146"/>
      <c r="V4930" s="146"/>
      <c r="W4930" s="146"/>
      <c r="X4930" s="146"/>
      <c r="Y4930" s="146"/>
      <c r="Z4930" s="147"/>
      <c r="AA4930" s="148"/>
      <c r="AB4930" s="383"/>
      <c r="AC4930" s="73"/>
      <c r="AD4930" s="414"/>
      <c r="AE4930" s="393"/>
      <c r="AF4930" s="78"/>
      <c r="AG4930" s="414"/>
      <c r="AH4930" s="383"/>
      <c r="AI4930" s="453"/>
      <c r="AJ4930" s="453"/>
      <c r="AK4930" s="414"/>
      <c r="AL4930" s="383"/>
      <c r="AM4930" s="383"/>
      <c r="AN4930" s="523"/>
      <c r="AO4930" s="414"/>
      <c r="AP4930" s="548"/>
      <c r="AQ4930" s="414"/>
      <c r="AR4930" s="78"/>
      <c r="AS4930" s="78"/>
      <c r="AT4930" s="414"/>
      <c r="AU4930" s="548"/>
      <c r="AV4930" s="548"/>
      <c r="AW4930" s="414"/>
      <c r="AX4930" s="383"/>
      <c r="AY4930" s="548"/>
      <c r="AZ4930" s="414"/>
      <c r="BA4930" s="383"/>
      <c r="BB4930" s="548"/>
      <c r="BC4930" s="78"/>
      <c r="BD4930" s="414"/>
      <c r="BE4930" s="414"/>
      <c r="BF4930" s="414"/>
      <c r="BG4930" s="414"/>
      <c r="BH4930" s="414"/>
      <c r="BI4930" s="383"/>
      <c r="BJ4930" s="383"/>
      <c r="BK4930" s="78"/>
      <c r="BL4930" s="414"/>
      <c r="BM4930" s="383"/>
      <c r="BN4930" s="78"/>
      <c r="BO4930" s="414"/>
      <c r="BP4930" s="78"/>
      <c r="BQ4930" s="414"/>
      <c r="BR4930" s="383"/>
      <c r="BS4930" s="78"/>
      <c r="BT4930" s="83"/>
      <c r="BU4930" s="75"/>
      <c r="BV4930" s="74"/>
      <c r="BW4930" s="74"/>
      <c r="BX4930" s="98" t="s">
        <v>8244</v>
      </c>
      <c r="BY4930" s="112">
        <f t="shared" si="474"/>
        <v>4925</v>
      </c>
      <c r="BZ4930" s="65">
        <f t="shared" si="480"/>
        <v>0</v>
      </c>
      <c r="CA4930" s="359">
        <f t="shared" si="475"/>
        <v>23</v>
      </c>
      <c r="CB4930" s="359">
        <f t="shared" si="476"/>
        <v>11</v>
      </c>
      <c r="CC4930" s="359">
        <f t="shared" si="477"/>
        <v>2023</v>
      </c>
      <c r="CD4930" s="359" t="str">
        <f t="shared" si="478"/>
        <v>2311202327810ACCIDENTE MINERO</v>
      </c>
    </row>
    <row r="4931" spans="1:82" s="121" customFormat="1" ht="120" customHeight="1">
      <c r="A4931" s="13"/>
      <c r="B4931" s="13"/>
      <c r="C4931" s="13"/>
      <c r="D4931" s="123">
        <v>45256</v>
      </c>
      <c r="E4931" s="123" t="s">
        <v>529</v>
      </c>
      <c r="F4931" s="123" t="s">
        <v>529</v>
      </c>
      <c r="G4931" s="124" t="s">
        <v>2800</v>
      </c>
      <c r="H4931" s="85" t="str">
        <f>VLOOKUP(E4931&amp;F4931,Divipola!$C$1:$F$1149,4,FALSE)</f>
        <v>11001</v>
      </c>
      <c r="I4931" s="77"/>
      <c r="J4931" s="181"/>
      <c r="K4931" s="146"/>
      <c r="L4931" s="146"/>
      <c r="M4931" s="146"/>
      <c r="N4931" s="146"/>
      <c r="O4931" s="146"/>
      <c r="P4931" s="146"/>
      <c r="Q4931" s="146"/>
      <c r="R4931" s="146"/>
      <c r="S4931" s="146"/>
      <c r="T4931" s="146"/>
      <c r="U4931" s="146"/>
      <c r="V4931" s="146"/>
      <c r="W4931" s="146"/>
      <c r="X4931" s="146"/>
      <c r="Y4931" s="146"/>
      <c r="Z4931" s="147"/>
      <c r="AA4931" s="148" t="s">
        <v>8246</v>
      </c>
      <c r="AB4931" s="383"/>
      <c r="AC4931" s="73"/>
      <c r="AD4931" s="414"/>
      <c r="AE4931" s="393"/>
      <c r="AF4931" s="78"/>
      <c r="AG4931" s="414"/>
      <c r="AH4931" s="383"/>
      <c r="AI4931" s="453"/>
      <c r="AJ4931" s="453"/>
      <c r="AK4931" s="414"/>
      <c r="AL4931" s="383"/>
      <c r="AM4931" s="383"/>
      <c r="AN4931" s="523"/>
      <c r="AO4931" s="414"/>
      <c r="AP4931" s="548"/>
      <c r="AQ4931" s="414"/>
      <c r="AR4931" s="78"/>
      <c r="AS4931" s="78"/>
      <c r="AT4931" s="414"/>
      <c r="AU4931" s="548"/>
      <c r="AV4931" s="548"/>
      <c r="AW4931" s="414"/>
      <c r="AX4931" s="383"/>
      <c r="AY4931" s="548"/>
      <c r="AZ4931" s="414"/>
      <c r="BA4931" s="383"/>
      <c r="BB4931" s="548"/>
      <c r="BC4931" s="78"/>
      <c r="BD4931" s="414"/>
      <c r="BE4931" s="414"/>
      <c r="BF4931" s="414"/>
      <c r="BG4931" s="414"/>
      <c r="BH4931" s="414"/>
      <c r="BI4931" s="383"/>
      <c r="BJ4931" s="383"/>
      <c r="BK4931" s="78"/>
      <c r="BL4931" s="414"/>
      <c r="BM4931" s="383"/>
      <c r="BN4931" s="78"/>
      <c r="BO4931" s="414"/>
      <c r="BP4931" s="78"/>
      <c r="BQ4931" s="414"/>
      <c r="BR4931" s="383"/>
      <c r="BS4931" s="78"/>
      <c r="BT4931" s="83"/>
      <c r="BU4931" s="75"/>
      <c r="BV4931" s="74"/>
      <c r="BW4931" s="74"/>
      <c r="BX4931" s="98" t="s">
        <v>8247</v>
      </c>
      <c r="BY4931" s="112">
        <f t="shared" si="474"/>
        <v>4926</v>
      </c>
      <c r="BZ4931" s="65">
        <f t="shared" si="480"/>
        <v>0</v>
      </c>
      <c r="CA4931" s="359">
        <f t="shared" si="475"/>
        <v>26</v>
      </c>
      <c r="CB4931" s="359">
        <f t="shared" si="476"/>
        <v>11</v>
      </c>
      <c r="CC4931" s="359">
        <f t="shared" si="477"/>
        <v>2023</v>
      </c>
      <c r="CD4931" s="359" t="str">
        <f t="shared" si="478"/>
        <v>2611202311001INCENDIO ESTRUCTURAL</v>
      </c>
    </row>
    <row r="4932" spans="1:82" s="121" customFormat="1" ht="108" customHeight="1">
      <c r="A4932" s="13"/>
      <c r="B4932" s="13"/>
      <c r="C4932" s="13"/>
      <c r="D4932" s="123">
        <v>45256</v>
      </c>
      <c r="E4932" s="123" t="s">
        <v>529</v>
      </c>
      <c r="F4932" s="123" t="s">
        <v>529</v>
      </c>
      <c r="G4932" s="124" t="s">
        <v>2800</v>
      </c>
      <c r="H4932" s="85" t="str">
        <f>VLOOKUP(E4932&amp;F4932,Divipola!$C$1:$F$1149,4,FALSE)</f>
        <v>11001</v>
      </c>
      <c r="I4932" s="77"/>
      <c r="J4932" s="181"/>
      <c r="K4932" s="146">
        <v>1</v>
      </c>
      <c r="L4932" s="146"/>
      <c r="M4932" s="146"/>
      <c r="N4932" s="146">
        <v>4</v>
      </c>
      <c r="O4932" s="146">
        <v>1</v>
      </c>
      <c r="P4932" s="146"/>
      <c r="Q4932" s="146">
        <v>1</v>
      </c>
      <c r="R4932" s="146"/>
      <c r="S4932" s="146"/>
      <c r="T4932" s="146"/>
      <c r="U4932" s="146"/>
      <c r="V4932" s="146"/>
      <c r="W4932" s="146"/>
      <c r="X4932" s="146"/>
      <c r="Y4932" s="146"/>
      <c r="Z4932" s="147"/>
      <c r="AA4932" s="148"/>
      <c r="AB4932" s="383"/>
      <c r="AC4932" s="73"/>
      <c r="AD4932" s="414"/>
      <c r="AE4932" s="393"/>
      <c r="AF4932" s="78"/>
      <c r="AG4932" s="414"/>
      <c r="AH4932" s="383"/>
      <c r="AI4932" s="453"/>
      <c r="AJ4932" s="453"/>
      <c r="AK4932" s="414"/>
      <c r="AL4932" s="383"/>
      <c r="AM4932" s="383"/>
      <c r="AN4932" s="523"/>
      <c r="AO4932" s="414"/>
      <c r="AP4932" s="548"/>
      <c r="AQ4932" s="414"/>
      <c r="AR4932" s="78"/>
      <c r="AS4932" s="78"/>
      <c r="AT4932" s="414"/>
      <c r="AU4932" s="548"/>
      <c r="AV4932" s="548"/>
      <c r="AW4932" s="414"/>
      <c r="AX4932" s="383"/>
      <c r="AY4932" s="548"/>
      <c r="AZ4932" s="414"/>
      <c r="BA4932" s="383"/>
      <c r="BB4932" s="548"/>
      <c r="BC4932" s="78"/>
      <c r="BD4932" s="414"/>
      <c r="BE4932" s="414"/>
      <c r="BF4932" s="414"/>
      <c r="BG4932" s="414"/>
      <c r="BH4932" s="414"/>
      <c r="BI4932" s="383"/>
      <c r="BJ4932" s="383"/>
      <c r="BK4932" s="78"/>
      <c r="BL4932" s="414"/>
      <c r="BM4932" s="383"/>
      <c r="BN4932" s="78"/>
      <c r="BO4932" s="414"/>
      <c r="BP4932" s="78"/>
      <c r="BQ4932" s="414"/>
      <c r="BR4932" s="383"/>
      <c r="BS4932" s="78"/>
      <c r="BT4932" s="83"/>
      <c r="BU4932" s="75"/>
      <c r="BV4932" s="74"/>
      <c r="BW4932" s="74"/>
      <c r="BX4932" s="98" t="s">
        <v>8248</v>
      </c>
      <c r="BY4932" s="112">
        <f t="shared" si="474"/>
        <v>4927</v>
      </c>
      <c r="BZ4932" s="65">
        <f t="shared" si="480"/>
        <v>0</v>
      </c>
      <c r="CA4932" s="359">
        <f t="shared" si="475"/>
        <v>26</v>
      </c>
      <c r="CB4932" s="359">
        <f t="shared" si="476"/>
        <v>11</v>
      </c>
      <c r="CC4932" s="359">
        <f t="shared" si="477"/>
        <v>2023</v>
      </c>
      <c r="CD4932" s="359" t="str">
        <f t="shared" si="478"/>
        <v>2611202311001INCENDIO ESTRUCTURAL</v>
      </c>
    </row>
    <row r="4933" spans="1:82" s="121" customFormat="1" ht="324" customHeight="1">
      <c r="A4933" s="13"/>
      <c r="B4933" s="13"/>
      <c r="C4933" s="13"/>
      <c r="D4933" s="138">
        <v>45256</v>
      </c>
      <c r="E4933" s="503" t="s">
        <v>2723</v>
      </c>
      <c r="F4933" s="504" t="s">
        <v>2729</v>
      </c>
      <c r="G4933" s="504" t="s">
        <v>2876</v>
      </c>
      <c r="H4933" s="85" t="str">
        <f>VLOOKUP(E4933&amp;F4933,Divipola!$C$1:$F$1149,4,FALSE)</f>
        <v>13001</v>
      </c>
      <c r="I4933" s="77"/>
      <c r="J4933" s="181"/>
      <c r="K4933" s="207">
        <v>2</v>
      </c>
      <c r="L4933" s="207">
        <v>14</v>
      </c>
      <c r="M4933" s="207"/>
      <c r="N4933" s="207"/>
      <c r="O4933" s="207"/>
      <c r="P4933" s="207"/>
      <c r="Q4933" s="207"/>
      <c r="R4933" s="207"/>
      <c r="S4933" s="207"/>
      <c r="T4933" s="207"/>
      <c r="U4933" s="207"/>
      <c r="V4933" s="207"/>
      <c r="W4933" s="207"/>
      <c r="X4933" s="207"/>
      <c r="Y4933" s="207"/>
      <c r="Z4933" s="208"/>
      <c r="AA4933" s="186"/>
      <c r="AB4933" s="383"/>
      <c r="AC4933" s="73"/>
      <c r="AD4933" s="414"/>
      <c r="AE4933" s="393"/>
      <c r="AF4933" s="78"/>
      <c r="AG4933" s="414"/>
      <c r="AH4933" s="383"/>
      <c r="AI4933" s="453"/>
      <c r="AJ4933" s="453"/>
      <c r="AK4933" s="414"/>
      <c r="AL4933" s="383"/>
      <c r="AM4933" s="383"/>
      <c r="AN4933" s="523"/>
      <c r="AO4933" s="414"/>
      <c r="AP4933" s="548"/>
      <c r="AQ4933" s="414"/>
      <c r="AR4933" s="78"/>
      <c r="AS4933" s="78"/>
      <c r="AT4933" s="414"/>
      <c r="AU4933" s="548"/>
      <c r="AV4933" s="548"/>
      <c r="AW4933" s="414"/>
      <c r="AX4933" s="383"/>
      <c r="AY4933" s="548"/>
      <c r="AZ4933" s="414"/>
      <c r="BA4933" s="383"/>
      <c r="BB4933" s="548"/>
      <c r="BC4933" s="78"/>
      <c r="BD4933" s="414"/>
      <c r="BE4933" s="414"/>
      <c r="BF4933" s="414"/>
      <c r="BG4933" s="414"/>
      <c r="BH4933" s="414"/>
      <c r="BI4933" s="383"/>
      <c r="BJ4933" s="383"/>
      <c r="BK4933" s="78"/>
      <c r="BL4933" s="414"/>
      <c r="BM4933" s="383"/>
      <c r="BN4933" s="78"/>
      <c r="BO4933" s="414"/>
      <c r="BP4933" s="78"/>
      <c r="BQ4933" s="414"/>
      <c r="BR4933" s="383"/>
      <c r="BS4933" s="78"/>
      <c r="BT4933" s="83"/>
      <c r="BU4933" s="75"/>
      <c r="BV4933" s="74"/>
      <c r="BW4933" s="74"/>
      <c r="BX4933" s="98" t="s">
        <v>8276</v>
      </c>
      <c r="BY4933" s="112">
        <f t="shared" si="474"/>
        <v>4928</v>
      </c>
      <c r="BZ4933" s="65">
        <f t="shared" si="480"/>
        <v>0</v>
      </c>
      <c r="CA4933" s="359">
        <f t="shared" si="475"/>
        <v>26</v>
      </c>
      <c r="CB4933" s="359">
        <f t="shared" si="476"/>
        <v>11</v>
      </c>
      <c r="CC4933" s="359">
        <f t="shared" si="477"/>
        <v>2023</v>
      </c>
      <c r="CD4933" s="359" t="str">
        <f t="shared" si="478"/>
        <v>2611202313001ACCIDENTE TRANSPORTE MARITIMO O FLUVIAL</v>
      </c>
    </row>
    <row r="4934" spans="1:82" s="121" customFormat="1" ht="72" customHeight="1">
      <c r="A4934" s="13"/>
      <c r="B4934" s="13"/>
      <c r="C4934" s="13"/>
      <c r="D4934" s="123">
        <v>45256</v>
      </c>
      <c r="E4934" s="114" t="s">
        <v>2622</v>
      </c>
      <c r="F4934" s="99" t="s">
        <v>2655</v>
      </c>
      <c r="G4934" s="99" t="s">
        <v>3024</v>
      </c>
      <c r="H4934" s="85" t="str">
        <f>VLOOKUP(E4934&amp;F4934,Divipola!$C$1:$F$1149,4,FALSE)</f>
        <v>41396</v>
      </c>
      <c r="I4934" s="77"/>
      <c r="J4934" s="181"/>
      <c r="K4934" s="146">
        <v>1</v>
      </c>
      <c r="L4934" s="146"/>
      <c r="M4934" s="146"/>
      <c r="N4934" s="146"/>
      <c r="O4934" s="146"/>
      <c r="P4934" s="146"/>
      <c r="Q4934" s="146"/>
      <c r="R4934" s="146"/>
      <c r="S4934" s="146"/>
      <c r="T4934" s="146"/>
      <c r="U4934" s="146"/>
      <c r="V4934" s="146"/>
      <c r="W4934" s="146"/>
      <c r="X4934" s="146"/>
      <c r="Y4934" s="146"/>
      <c r="Z4934" s="147"/>
      <c r="AA4934" s="148"/>
      <c r="AB4934" s="383"/>
      <c r="AC4934" s="73"/>
      <c r="AD4934" s="414"/>
      <c r="AE4934" s="393"/>
      <c r="AF4934" s="78"/>
      <c r="AG4934" s="414"/>
      <c r="AH4934" s="383"/>
      <c r="AI4934" s="453"/>
      <c r="AJ4934" s="453"/>
      <c r="AK4934" s="414"/>
      <c r="AL4934" s="383"/>
      <c r="AM4934" s="383"/>
      <c r="AN4934" s="523"/>
      <c r="AO4934" s="414"/>
      <c r="AP4934" s="548"/>
      <c r="AQ4934" s="414"/>
      <c r="AR4934" s="78"/>
      <c r="AS4934" s="78"/>
      <c r="AT4934" s="414"/>
      <c r="AU4934" s="548"/>
      <c r="AV4934" s="548"/>
      <c r="AW4934" s="414"/>
      <c r="AX4934" s="383"/>
      <c r="AY4934" s="548"/>
      <c r="AZ4934" s="414"/>
      <c r="BA4934" s="383"/>
      <c r="BB4934" s="548"/>
      <c r="BC4934" s="78"/>
      <c r="BD4934" s="414"/>
      <c r="BE4934" s="414"/>
      <c r="BF4934" s="414"/>
      <c r="BG4934" s="414"/>
      <c r="BH4934" s="414"/>
      <c r="BI4934" s="383"/>
      <c r="BJ4934" s="383"/>
      <c r="BK4934" s="78"/>
      <c r="BL4934" s="414"/>
      <c r="BM4934" s="383"/>
      <c r="BN4934" s="78"/>
      <c r="BO4934" s="414"/>
      <c r="BP4934" s="78"/>
      <c r="BQ4934" s="414"/>
      <c r="BR4934" s="383"/>
      <c r="BS4934" s="78"/>
      <c r="BT4934" s="83"/>
      <c r="BU4934" s="75"/>
      <c r="BV4934" s="74"/>
      <c r="BW4934" s="74"/>
      <c r="BX4934" s="98" t="s">
        <v>8259</v>
      </c>
      <c r="BY4934" s="112">
        <f t="shared" si="474"/>
        <v>4929</v>
      </c>
      <c r="BZ4934" s="65">
        <f t="shared" si="480"/>
        <v>0</v>
      </c>
      <c r="CA4934" s="359">
        <f t="shared" si="475"/>
        <v>26</v>
      </c>
      <c r="CB4934" s="359">
        <f t="shared" si="476"/>
        <v>11</v>
      </c>
      <c r="CC4934" s="359">
        <f t="shared" si="477"/>
        <v>2023</v>
      </c>
      <c r="CD4934" s="359" t="str">
        <f t="shared" si="478"/>
        <v>2611202341396INMERSION</v>
      </c>
    </row>
    <row r="4935" spans="1:82" s="121" customFormat="1" ht="60" customHeight="1">
      <c r="A4935" s="13"/>
      <c r="B4935" s="13"/>
      <c r="C4935" s="13"/>
      <c r="D4935" s="123">
        <v>45254</v>
      </c>
      <c r="E4935" s="123" t="s">
        <v>2622</v>
      </c>
      <c r="F4935" s="124" t="s">
        <v>2623</v>
      </c>
      <c r="G4935" s="124" t="s">
        <v>2803</v>
      </c>
      <c r="H4935" s="85" t="str">
        <f>VLOOKUP(E4935&amp;F4935,Divipola!$C$1:$F$1149,4,FALSE)</f>
        <v>41483</v>
      </c>
      <c r="I4935" s="77"/>
      <c r="J4935" s="181"/>
      <c r="K4935" s="146"/>
      <c r="L4935" s="146"/>
      <c r="M4935" s="146"/>
      <c r="N4935" s="146">
        <v>28</v>
      </c>
      <c r="O4935" s="146">
        <v>7</v>
      </c>
      <c r="P4935" s="146"/>
      <c r="Q4935" s="146">
        <v>7</v>
      </c>
      <c r="R4935" s="146"/>
      <c r="S4935" s="146"/>
      <c r="T4935" s="146"/>
      <c r="U4935" s="146"/>
      <c r="V4935" s="146"/>
      <c r="W4935" s="146"/>
      <c r="X4935" s="146"/>
      <c r="Y4935" s="146"/>
      <c r="Z4935" s="147">
        <v>3</v>
      </c>
      <c r="AA4935" s="148" t="s">
        <v>8257</v>
      </c>
      <c r="AB4935" s="383"/>
      <c r="AC4935" s="73"/>
      <c r="AD4935" s="414"/>
      <c r="AE4935" s="393"/>
      <c r="AF4935" s="78"/>
      <c r="AG4935" s="414"/>
      <c r="AH4935" s="383"/>
      <c r="AI4935" s="453"/>
      <c r="AJ4935" s="453"/>
      <c r="AK4935" s="414"/>
      <c r="AL4935" s="383"/>
      <c r="AM4935" s="383"/>
      <c r="AN4935" s="523"/>
      <c r="AO4935" s="414"/>
      <c r="AP4935" s="548"/>
      <c r="AQ4935" s="414"/>
      <c r="AR4935" s="78"/>
      <c r="AS4935" s="78"/>
      <c r="AT4935" s="414"/>
      <c r="AU4935" s="548"/>
      <c r="AV4935" s="548"/>
      <c r="AW4935" s="414"/>
      <c r="AX4935" s="383"/>
      <c r="AY4935" s="548"/>
      <c r="AZ4935" s="414"/>
      <c r="BA4935" s="383"/>
      <c r="BB4935" s="548"/>
      <c r="BC4935" s="78"/>
      <c r="BD4935" s="414"/>
      <c r="BE4935" s="414"/>
      <c r="BF4935" s="414"/>
      <c r="BG4935" s="414"/>
      <c r="BH4935" s="414"/>
      <c r="BI4935" s="383"/>
      <c r="BJ4935" s="383"/>
      <c r="BK4935" s="78"/>
      <c r="BL4935" s="414"/>
      <c r="BM4935" s="383"/>
      <c r="BN4935" s="78"/>
      <c r="BO4935" s="414"/>
      <c r="BP4935" s="78"/>
      <c r="BQ4935" s="414"/>
      <c r="BR4935" s="383"/>
      <c r="BS4935" s="78"/>
      <c r="BT4935" s="83"/>
      <c r="BU4935" s="75"/>
      <c r="BV4935" s="74"/>
      <c r="BW4935" s="74"/>
      <c r="BX4935" s="98" t="s">
        <v>8260</v>
      </c>
      <c r="BY4935" s="112">
        <f t="shared" si="474"/>
        <v>4930</v>
      </c>
      <c r="BZ4935" s="65">
        <f t="shared" si="480"/>
        <v>0</v>
      </c>
      <c r="CA4935" s="359">
        <f t="shared" si="475"/>
        <v>24</v>
      </c>
      <c r="CB4935" s="359">
        <f t="shared" si="476"/>
        <v>11</v>
      </c>
      <c r="CC4935" s="359">
        <f t="shared" si="477"/>
        <v>2023</v>
      </c>
      <c r="CD4935" s="359" t="str">
        <f t="shared" si="478"/>
        <v>2411202341483VENDAVAL</v>
      </c>
    </row>
    <row r="4936" spans="1:82" s="121" customFormat="1" ht="48" customHeight="1">
      <c r="A4936" s="13"/>
      <c r="B4936" s="13"/>
      <c r="C4936" s="13"/>
      <c r="D4936" s="123">
        <v>45254</v>
      </c>
      <c r="E4936" s="114" t="s">
        <v>2622</v>
      </c>
      <c r="F4936" s="99" t="s">
        <v>2065</v>
      </c>
      <c r="G4936" s="99" t="s">
        <v>2803</v>
      </c>
      <c r="H4936" s="85" t="str">
        <f>VLOOKUP(E4936&amp;F4936,Divipola!$C$1:$F$1149,4,FALSE)</f>
        <v>41357</v>
      </c>
      <c r="I4936" s="77"/>
      <c r="J4936" s="181"/>
      <c r="K4936" s="146"/>
      <c r="L4936" s="146"/>
      <c r="M4936" s="146"/>
      <c r="N4936" s="146">
        <v>4</v>
      </c>
      <c r="O4936" s="146">
        <v>1</v>
      </c>
      <c r="P4936" s="146"/>
      <c r="Q4936" s="146">
        <v>1</v>
      </c>
      <c r="R4936" s="146"/>
      <c r="S4936" s="146"/>
      <c r="T4936" s="146"/>
      <c r="U4936" s="146"/>
      <c r="V4936" s="146"/>
      <c r="W4936" s="146"/>
      <c r="X4936" s="146"/>
      <c r="Y4936" s="146"/>
      <c r="Z4936" s="147"/>
      <c r="AA4936" s="148" t="s">
        <v>8258</v>
      </c>
      <c r="AB4936" s="383"/>
      <c r="AC4936" s="73"/>
      <c r="AD4936" s="414"/>
      <c r="AE4936" s="393"/>
      <c r="AF4936" s="78"/>
      <c r="AG4936" s="414"/>
      <c r="AH4936" s="383"/>
      <c r="AI4936" s="453"/>
      <c r="AJ4936" s="453"/>
      <c r="AK4936" s="414"/>
      <c r="AL4936" s="383"/>
      <c r="AM4936" s="383"/>
      <c r="AN4936" s="523"/>
      <c r="AO4936" s="414"/>
      <c r="AP4936" s="548"/>
      <c r="AQ4936" s="414"/>
      <c r="AR4936" s="78"/>
      <c r="AS4936" s="78"/>
      <c r="AT4936" s="414"/>
      <c r="AU4936" s="548"/>
      <c r="AV4936" s="548"/>
      <c r="AW4936" s="414"/>
      <c r="AX4936" s="383"/>
      <c r="AY4936" s="548"/>
      <c r="AZ4936" s="414"/>
      <c r="BA4936" s="383"/>
      <c r="BB4936" s="548"/>
      <c r="BC4936" s="78"/>
      <c r="BD4936" s="414"/>
      <c r="BE4936" s="414"/>
      <c r="BF4936" s="414"/>
      <c r="BG4936" s="414"/>
      <c r="BH4936" s="414"/>
      <c r="BI4936" s="383"/>
      <c r="BJ4936" s="383"/>
      <c r="BK4936" s="78"/>
      <c r="BL4936" s="414"/>
      <c r="BM4936" s="383"/>
      <c r="BN4936" s="78"/>
      <c r="BO4936" s="414"/>
      <c r="BP4936" s="78"/>
      <c r="BQ4936" s="414"/>
      <c r="BR4936" s="383"/>
      <c r="BS4936" s="78"/>
      <c r="BT4936" s="83"/>
      <c r="BU4936" s="75"/>
      <c r="BV4936" s="74"/>
      <c r="BW4936" s="74"/>
      <c r="BX4936" s="98" t="s">
        <v>8261</v>
      </c>
      <c r="BY4936" s="112">
        <f t="shared" ref="BY4936:BY4999" si="481">+BY4935+1</f>
        <v>4931</v>
      </c>
      <c r="BZ4936" s="65">
        <f t="shared" si="480"/>
        <v>0</v>
      </c>
      <c r="CA4936" s="359">
        <f t="shared" si="475"/>
        <v>24</v>
      </c>
      <c r="CB4936" s="359">
        <f t="shared" si="476"/>
        <v>11</v>
      </c>
      <c r="CC4936" s="359">
        <f t="shared" si="477"/>
        <v>2023</v>
      </c>
      <c r="CD4936" s="359" t="str">
        <f t="shared" si="478"/>
        <v>2411202341357VENDAVAL</v>
      </c>
    </row>
    <row r="4937" spans="1:82" s="121" customFormat="1" ht="48" customHeight="1">
      <c r="A4937" s="13"/>
      <c r="B4937" s="13"/>
      <c r="C4937" s="13"/>
      <c r="D4937" s="110">
        <v>45254</v>
      </c>
      <c r="E4937" s="125" t="s">
        <v>2622</v>
      </c>
      <c r="F4937" s="126" t="s">
        <v>1350</v>
      </c>
      <c r="G4937" s="126" t="s">
        <v>2802</v>
      </c>
      <c r="H4937" s="85" t="str">
        <f>VLOOKUP(E4937&amp;F4937,Divipola!$C$1:$F$1149,4,FALSE)</f>
        <v>41551</v>
      </c>
      <c r="I4937" s="77"/>
      <c r="J4937" s="181"/>
      <c r="K4937" s="146"/>
      <c r="L4937" s="146"/>
      <c r="M4937" s="146"/>
      <c r="N4937" s="146">
        <v>40</v>
      </c>
      <c r="O4937" s="146">
        <v>10</v>
      </c>
      <c r="P4937" s="146"/>
      <c r="Q4937" s="146">
        <v>10</v>
      </c>
      <c r="R4937" s="146"/>
      <c r="S4937" s="146"/>
      <c r="T4937" s="146"/>
      <c r="U4937" s="146"/>
      <c r="V4937" s="146"/>
      <c r="W4937" s="146"/>
      <c r="X4937" s="146"/>
      <c r="Y4937" s="146"/>
      <c r="Z4937" s="147"/>
      <c r="AA4937" s="148"/>
      <c r="AB4937" s="383"/>
      <c r="AC4937" s="73"/>
      <c r="AD4937" s="414"/>
      <c r="AE4937" s="393"/>
      <c r="AF4937" s="78"/>
      <c r="AG4937" s="414"/>
      <c r="AH4937" s="383"/>
      <c r="AI4937" s="453"/>
      <c r="AJ4937" s="453"/>
      <c r="AK4937" s="414"/>
      <c r="AL4937" s="383"/>
      <c r="AM4937" s="383"/>
      <c r="AN4937" s="523"/>
      <c r="AO4937" s="414"/>
      <c r="AP4937" s="548"/>
      <c r="AQ4937" s="414"/>
      <c r="AR4937" s="78"/>
      <c r="AS4937" s="78"/>
      <c r="AT4937" s="414"/>
      <c r="AU4937" s="548"/>
      <c r="AV4937" s="548"/>
      <c r="AW4937" s="414"/>
      <c r="AX4937" s="383"/>
      <c r="AY4937" s="548"/>
      <c r="AZ4937" s="414"/>
      <c r="BA4937" s="383"/>
      <c r="BB4937" s="548"/>
      <c r="BC4937" s="78"/>
      <c r="BD4937" s="414"/>
      <c r="BE4937" s="414"/>
      <c r="BF4937" s="414"/>
      <c r="BG4937" s="414"/>
      <c r="BH4937" s="414"/>
      <c r="BI4937" s="383"/>
      <c r="BJ4937" s="383"/>
      <c r="BK4937" s="78"/>
      <c r="BL4937" s="414"/>
      <c r="BM4937" s="383"/>
      <c r="BN4937" s="78"/>
      <c r="BO4937" s="414"/>
      <c r="BP4937" s="78"/>
      <c r="BQ4937" s="414"/>
      <c r="BR4937" s="383"/>
      <c r="BS4937" s="78"/>
      <c r="BT4937" s="83"/>
      <c r="BU4937" s="75"/>
      <c r="BV4937" s="74"/>
      <c r="BW4937" s="74"/>
      <c r="BX4937" s="98" t="s">
        <v>8262</v>
      </c>
      <c r="BY4937" s="112">
        <f t="shared" si="481"/>
        <v>4932</v>
      </c>
      <c r="BZ4937" s="65">
        <f t="shared" si="480"/>
        <v>0</v>
      </c>
      <c r="CA4937" s="359">
        <f t="shared" si="475"/>
        <v>24</v>
      </c>
      <c r="CB4937" s="359">
        <f t="shared" si="476"/>
        <v>11</v>
      </c>
      <c r="CC4937" s="359">
        <f t="shared" si="477"/>
        <v>2023</v>
      </c>
      <c r="CD4937" s="359" t="str">
        <f t="shared" si="478"/>
        <v>2411202341551INUNDACION</v>
      </c>
    </row>
    <row r="4938" spans="1:82" s="121" customFormat="1" ht="72" customHeight="1">
      <c r="A4938" s="13"/>
      <c r="B4938" s="13"/>
      <c r="C4938" s="13"/>
      <c r="D4938" s="123">
        <v>45226</v>
      </c>
      <c r="E4938" s="123" t="s">
        <v>2852</v>
      </c>
      <c r="F4938" s="124" t="s">
        <v>490</v>
      </c>
      <c r="G4938" s="126" t="s">
        <v>2802</v>
      </c>
      <c r="H4938" s="85" t="str">
        <f>VLOOKUP(E4938&amp;F4938,Divipola!$C$1:$F$1149,4,FALSE)</f>
        <v>08606</v>
      </c>
      <c r="I4938" s="77"/>
      <c r="J4938" s="181"/>
      <c r="K4938" s="146"/>
      <c r="L4938" s="146"/>
      <c r="M4938" s="146"/>
      <c r="N4938" s="146">
        <v>356</v>
      </c>
      <c r="O4938" s="146">
        <v>89</v>
      </c>
      <c r="P4938" s="146"/>
      <c r="Q4938" s="146">
        <v>89</v>
      </c>
      <c r="R4938" s="146"/>
      <c r="S4938" s="146"/>
      <c r="T4938" s="146"/>
      <c r="U4938" s="146"/>
      <c r="V4938" s="146"/>
      <c r="W4938" s="146"/>
      <c r="X4938" s="146"/>
      <c r="Y4938" s="146"/>
      <c r="Z4938" s="147"/>
      <c r="AA4938" s="148"/>
      <c r="AB4938" s="383"/>
      <c r="AC4938" s="73"/>
      <c r="AD4938" s="414"/>
      <c r="AE4938" s="393"/>
      <c r="AF4938" s="78"/>
      <c r="AG4938" s="414"/>
      <c r="AH4938" s="383"/>
      <c r="AI4938" s="453"/>
      <c r="AJ4938" s="453"/>
      <c r="AK4938" s="414"/>
      <c r="AL4938" s="383"/>
      <c r="AM4938" s="383"/>
      <c r="AN4938" s="523"/>
      <c r="AO4938" s="414"/>
      <c r="AP4938" s="548"/>
      <c r="AQ4938" s="414"/>
      <c r="AR4938" s="78"/>
      <c r="AS4938" s="78"/>
      <c r="AT4938" s="414"/>
      <c r="AU4938" s="548"/>
      <c r="AV4938" s="548"/>
      <c r="AW4938" s="414"/>
      <c r="AX4938" s="383"/>
      <c r="AY4938" s="548"/>
      <c r="AZ4938" s="414"/>
      <c r="BA4938" s="383"/>
      <c r="BB4938" s="548"/>
      <c r="BC4938" s="78"/>
      <c r="BD4938" s="414"/>
      <c r="BE4938" s="414"/>
      <c r="BF4938" s="414"/>
      <c r="BG4938" s="414"/>
      <c r="BH4938" s="414"/>
      <c r="BI4938" s="383"/>
      <c r="BJ4938" s="383"/>
      <c r="BK4938" s="78"/>
      <c r="BL4938" s="414"/>
      <c r="BM4938" s="383"/>
      <c r="BN4938" s="78"/>
      <c r="BO4938" s="414"/>
      <c r="BP4938" s="78"/>
      <c r="BQ4938" s="414"/>
      <c r="BR4938" s="383"/>
      <c r="BS4938" s="78"/>
      <c r="BT4938" s="83"/>
      <c r="BU4938" s="75"/>
      <c r="BV4938" s="74"/>
      <c r="BW4938" s="74"/>
      <c r="BX4938" s="98" t="s">
        <v>8263</v>
      </c>
      <c r="BY4938" s="112">
        <f t="shared" si="481"/>
        <v>4933</v>
      </c>
      <c r="BZ4938" s="65">
        <f t="shared" si="480"/>
        <v>0</v>
      </c>
      <c r="CA4938" s="359">
        <f t="shared" si="475"/>
        <v>27</v>
      </c>
      <c r="CB4938" s="359">
        <f t="shared" si="476"/>
        <v>10</v>
      </c>
      <c r="CC4938" s="359">
        <f t="shared" si="477"/>
        <v>2023</v>
      </c>
      <c r="CD4938" s="359" t="str">
        <f t="shared" si="478"/>
        <v>2710202308606INUNDACION</v>
      </c>
    </row>
    <row r="4939" spans="1:82" s="121" customFormat="1" ht="60" customHeight="1">
      <c r="A4939" s="13"/>
      <c r="B4939" s="13"/>
      <c r="C4939" s="13"/>
      <c r="D4939" s="123">
        <v>45256</v>
      </c>
      <c r="E4939" s="123" t="s">
        <v>2661</v>
      </c>
      <c r="F4939" s="124" t="s">
        <v>2632</v>
      </c>
      <c r="G4939" s="126" t="s">
        <v>2960</v>
      </c>
      <c r="H4939" s="85" t="str">
        <f>VLOOKUP(E4939&amp;F4939,Divipola!$C$1:$F$1149,4,FALSE)</f>
        <v>15001</v>
      </c>
      <c r="I4939" s="77"/>
      <c r="J4939" s="181"/>
      <c r="K4939" s="146"/>
      <c r="L4939" s="146">
        <v>5</v>
      </c>
      <c r="M4939" s="146"/>
      <c r="N4939" s="146">
        <v>5</v>
      </c>
      <c r="O4939" s="146"/>
      <c r="P4939" s="146"/>
      <c r="Q4939" s="146"/>
      <c r="R4939" s="146"/>
      <c r="S4939" s="146"/>
      <c r="T4939" s="146"/>
      <c r="U4939" s="146"/>
      <c r="V4939" s="146"/>
      <c r="W4939" s="146"/>
      <c r="X4939" s="146"/>
      <c r="Y4939" s="146"/>
      <c r="Z4939" s="147"/>
      <c r="AA4939" s="148"/>
      <c r="AB4939" s="383"/>
      <c r="AC4939" s="73"/>
      <c r="AD4939" s="414"/>
      <c r="AE4939" s="393"/>
      <c r="AF4939" s="78"/>
      <c r="AG4939" s="414"/>
      <c r="AH4939" s="383"/>
      <c r="AI4939" s="453"/>
      <c r="AJ4939" s="453"/>
      <c r="AK4939" s="414"/>
      <c r="AL4939" s="383"/>
      <c r="AM4939" s="383"/>
      <c r="AN4939" s="523"/>
      <c r="AO4939" s="414"/>
      <c r="AP4939" s="548"/>
      <c r="AQ4939" s="414"/>
      <c r="AR4939" s="78"/>
      <c r="AS4939" s="78"/>
      <c r="AT4939" s="414"/>
      <c r="AU4939" s="548"/>
      <c r="AV4939" s="548"/>
      <c r="AW4939" s="414"/>
      <c r="AX4939" s="383"/>
      <c r="AY4939" s="548"/>
      <c r="AZ4939" s="414"/>
      <c r="BA4939" s="383"/>
      <c r="BB4939" s="548"/>
      <c r="BC4939" s="78"/>
      <c r="BD4939" s="414"/>
      <c r="BE4939" s="414"/>
      <c r="BF4939" s="414"/>
      <c r="BG4939" s="414"/>
      <c r="BH4939" s="414"/>
      <c r="BI4939" s="383"/>
      <c r="BJ4939" s="383"/>
      <c r="BK4939" s="78"/>
      <c r="BL4939" s="414"/>
      <c r="BM4939" s="383"/>
      <c r="BN4939" s="78"/>
      <c r="BO4939" s="414"/>
      <c r="BP4939" s="78"/>
      <c r="BQ4939" s="414"/>
      <c r="BR4939" s="383"/>
      <c r="BS4939" s="78"/>
      <c r="BT4939" s="83"/>
      <c r="BU4939" s="75"/>
      <c r="BV4939" s="74"/>
      <c r="BW4939" s="74"/>
      <c r="BX4939" s="120" t="s">
        <v>8265</v>
      </c>
      <c r="BY4939" s="112">
        <f t="shared" si="481"/>
        <v>4934</v>
      </c>
      <c r="BZ4939" s="65">
        <f t="shared" si="480"/>
        <v>0</v>
      </c>
      <c r="CA4939" s="359">
        <f t="shared" si="475"/>
        <v>26</v>
      </c>
      <c r="CB4939" s="359">
        <f t="shared" si="476"/>
        <v>11</v>
      </c>
      <c r="CC4939" s="359">
        <f t="shared" si="477"/>
        <v>2023</v>
      </c>
      <c r="CD4939" s="359" t="str">
        <f t="shared" si="478"/>
        <v>2611202315001ACCIDENTE TRANSPORTE TERRESTRE</v>
      </c>
    </row>
    <row r="4940" spans="1:82" s="121" customFormat="1" ht="60" customHeight="1">
      <c r="A4940" s="13"/>
      <c r="B4940" s="13"/>
      <c r="C4940" s="13"/>
      <c r="D4940" s="123">
        <v>45253</v>
      </c>
      <c r="E4940" s="114" t="s">
        <v>2723</v>
      </c>
      <c r="F4940" s="99" t="s">
        <v>2709</v>
      </c>
      <c r="G4940" s="99" t="s">
        <v>2827</v>
      </c>
      <c r="H4940" s="85" t="str">
        <f>VLOOKUP(E4940&amp;F4940,Divipola!$C$1:$F$1149,4,FALSE)</f>
        <v>13430</v>
      </c>
      <c r="I4940" s="77"/>
      <c r="J4940" s="181"/>
      <c r="K4940" s="146"/>
      <c r="L4940" s="146"/>
      <c r="M4940" s="146"/>
      <c r="N4940" s="146">
        <v>812</v>
      </c>
      <c r="O4940" s="146">
        <v>402</v>
      </c>
      <c r="P4940" s="146"/>
      <c r="Q4940" s="146">
        <v>402</v>
      </c>
      <c r="R4940" s="146"/>
      <c r="S4940" s="146"/>
      <c r="T4940" s="146"/>
      <c r="U4940" s="146"/>
      <c r="V4940" s="146"/>
      <c r="W4940" s="146"/>
      <c r="X4940" s="146"/>
      <c r="Y4940" s="146"/>
      <c r="Z4940" s="147"/>
      <c r="AA4940" s="148"/>
      <c r="AB4940" s="383"/>
      <c r="AC4940" s="73"/>
      <c r="AD4940" s="414"/>
      <c r="AE4940" s="393"/>
      <c r="AF4940" s="78"/>
      <c r="AG4940" s="414"/>
      <c r="AH4940" s="383"/>
      <c r="AI4940" s="453"/>
      <c r="AJ4940" s="453"/>
      <c r="AK4940" s="414"/>
      <c r="AL4940" s="383"/>
      <c r="AM4940" s="383"/>
      <c r="AN4940" s="523"/>
      <c r="AO4940" s="414"/>
      <c r="AP4940" s="548"/>
      <c r="AQ4940" s="414"/>
      <c r="AR4940" s="78"/>
      <c r="AS4940" s="78"/>
      <c r="AT4940" s="414"/>
      <c r="AU4940" s="548"/>
      <c r="AV4940" s="548"/>
      <c r="AW4940" s="414"/>
      <c r="AX4940" s="383"/>
      <c r="AY4940" s="548"/>
      <c r="AZ4940" s="414"/>
      <c r="BA4940" s="383"/>
      <c r="BB4940" s="548"/>
      <c r="BC4940" s="78"/>
      <c r="BD4940" s="414"/>
      <c r="BE4940" s="414"/>
      <c r="BF4940" s="414"/>
      <c r="BG4940" s="414"/>
      <c r="BH4940" s="414"/>
      <c r="BI4940" s="383"/>
      <c r="BJ4940" s="383"/>
      <c r="BK4940" s="78"/>
      <c r="BL4940" s="414"/>
      <c r="BM4940" s="383"/>
      <c r="BN4940" s="78"/>
      <c r="BO4940" s="414"/>
      <c r="BP4940" s="78"/>
      <c r="BQ4940" s="414"/>
      <c r="BR4940" s="383"/>
      <c r="BS4940" s="78"/>
      <c r="BT4940" s="83"/>
      <c r="BU4940" s="441"/>
      <c r="BV4940" s="530"/>
      <c r="BW4940" s="530"/>
      <c r="BX4940" s="98" t="s">
        <v>8266</v>
      </c>
      <c r="BY4940" s="112">
        <f t="shared" si="481"/>
        <v>4935</v>
      </c>
      <c r="BZ4940" s="65">
        <f>+AD4940+AG4940+AK4940+AO4940+AQ4940+AT4940+AW4940+AZ4940+BD4940+BH4940+BL4940+BO4940+BQ4940</f>
        <v>0</v>
      </c>
      <c r="CA4940" s="359">
        <f t="shared" si="475"/>
        <v>23</v>
      </c>
      <c r="CB4940" s="359">
        <f t="shared" si="476"/>
        <v>11</v>
      </c>
      <c r="CC4940" s="359">
        <f t="shared" si="477"/>
        <v>2023</v>
      </c>
      <c r="CD4940" s="359" t="str">
        <f t="shared" si="478"/>
        <v>2311202313430MOVIMIENTO EN MASA</v>
      </c>
    </row>
    <row r="4941" spans="1:82" s="121" customFormat="1" ht="60" customHeight="1">
      <c r="A4941" s="13"/>
      <c r="B4941" s="13"/>
      <c r="C4941" s="13"/>
      <c r="D4941" s="123">
        <v>45254</v>
      </c>
      <c r="E4941" s="123" t="s">
        <v>2718</v>
      </c>
      <c r="F4941" s="124" t="s">
        <v>2775</v>
      </c>
      <c r="G4941" s="130" t="s">
        <v>8680</v>
      </c>
      <c r="H4941" s="85" t="str">
        <f>VLOOKUP(E4941&amp;F4941,Divipola!$C$1:$F$1149,4,FALSE)</f>
        <v>25486</v>
      </c>
      <c r="I4941" s="77"/>
      <c r="J4941" s="181"/>
      <c r="K4941" s="146"/>
      <c r="L4941" s="146"/>
      <c r="M4941" s="146"/>
      <c r="N4941" s="146"/>
      <c r="O4941" s="146"/>
      <c r="P4941" s="146"/>
      <c r="Q4941" s="146"/>
      <c r="R4941" s="146"/>
      <c r="S4941" s="146"/>
      <c r="T4941" s="146"/>
      <c r="U4941" s="146"/>
      <c r="V4941" s="146"/>
      <c r="W4941" s="146"/>
      <c r="X4941" s="146"/>
      <c r="Y4941" s="146"/>
      <c r="Z4941" s="147">
        <v>6</v>
      </c>
      <c r="AA4941" s="148"/>
      <c r="AB4941" s="383"/>
      <c r="AC4941" s="73"/>
      <c r="AD4941" s="414"/>
      <c r="AE4941" s="393"/>
      <c r="AF4941" s="78"/>
      <c r="AG4941" s="414"/>
      <c r="AH4941" s="383"/>
      <c r="AI4941" s="453"/>
      <c r="AJ4941" s="453"/>
      <c r="AK4941" s="414"/>
      <c r="AL4941" s="383"/>
      <c r="AM4941" s="383"/>
      <c r="AN4941" s="523"/>
      <c r="AO4941" s="414"/>
      <c r="AP4941" s="548"/>
      <c r="AQ4941" s="414"/>
      <c r="AR4941" s="78"/>
      <c r="AS4941" s="78"/>
      <c r="AT4941" s="414"/>
      <c r="AU4941" s="548"/>
      <c r="AV4941" s="548"/>
      <c r="AW4941" s="414"/>
      <c r="AX4941" s="383"/>
      <c r="AY4941" s="548"/>
      <c r="AZ4941" s="414"/>
      <c r="BA4941" s="383"/>
      <c r="BB4941" s="548"/>
      <c r="BC4941" s="78"/>
      <c r="BD4941" s="414"/>
      <c r="BE4941" s="414"/>
      <c r="BF4941" s="414"/>
      <c r="BG4941" s="414"/>
      <c r="BH4941" s="414"/>
      <c r="BI4941" s="383"/>
      <c r="BJ4941" s="383"/>
      <c r="BK4941" s="78"/>
      <c r="BL4941" s="414"/>
      <c r="BM4941" s="383"/>
      <c r="BN4941" s="78"/>
      <c r="BO4941" s="414"/>
      <c r="BP4941" s="78"/>
      <c r="BQ4941" s="414"/>
      <c r="BR4941" s="383"/>
      <c r="BS4941" s="78"/>
      <c r="BT4941" s="83"/>
      <c r="BU4941" s="75"/>
      <c r="BV4941" s="74"/>
      <c r="BW4941" s="74"/>
      <c r="BX4941" s="120" t="s">
        <v>8267</v>
      </c>
      <c r="BY4941" s="112">
        <f t="shared" si="481"/>
        <v>4936</v>
      </c>
      <c r="BZ4941" s="65">
        <f>+AD4941+AG4941+AK4941+AO4941+AQ4941+AT4941+AW4941+AZ4941+BD4941+BH4941+BL4941+BO4941+BQ4941</f>
        <v>0</v>
      </c>
      <c r="CA4941" s="359">
        <f t="shared" si="475"/>
        <v>24</v>
      </c>
      <c r="CB4941" s="359">
        <f t="shared" si="476"/>
        <v>11</v>
      </c>
      <c r="CC4941" s="359">
        <f t="shared" si="477"/>
        <v>2023</v>
      </c>
      <c r="CD4941" s="359" t="str">
        <f t="shared" si="478"/>
        <v xml:space="preserve">2411202325486INCENDIO FORESTAL </v>
      </c>
    </row>
    <row r="4942" spans="1:82" s="121" customFormat="1" ht="72" customHeight="1">
      <c r="A4942" s="13"/>
      <c r="B4942" s="13"/>
      <c r="C4942" s="13"/>
      <c r="D4942" s="123">
        <v>45255</v>
      </c>
      <c r="E4942" s="114" t="s">
        <v>2718</v>
      </c>
      <c r="F4942" s="99" t="s">
        <v>1163</v>
      </c>
      <c r="G4942" s="130" t="s">
        <v>8680</v>
      </c>
      <c r="H4942" s="85" t="str">
        <f>VLOOKUP(E4942&amp;F4942,Divipola!$C$1:$F$1149,4,FALSE)</f>
        <v>25769</v>
      </c>
      <c r="I4942" s="77"/>
      <c r="J4942" s="181"/>
      <c r="K4942" s="146"/>
      <c r="L4942" s="146"/>
      <c r="M4942" s="146"/>
      <c r="N4942" s="146"/>
      <c r="O4942" s="146"/>
      <c r="P4942" s="146"/>
      <c r="Q4942" s="146"/>
      <c r="R4942" s="146"/>
      <c r="S4942" s="146"/>
      <c r="T4942" s="146"/>
      <c r="U4942" s="146"/>
      <c r="V4942" s="146"/>
      <c r="W4942" s="146"/>
      <c r="X4942" s="146"/>
      <c r="Y4942" s="146"/>
      <c r="Z4942" s="147">
        <v>1.5</v>
      </c>
      <c r="AA4942" s="148"/>
      <c r="AB4942" s="383"/>
      <c r="AC4942" s="73"/>
      <c r="AD4942" s="414"/>
      <c r="AE4942" s="393"/>
      <c r="AF4942" s="78"/>
      <c r="AG4942" s="414"/>
      <c r="AH4942" s="383"/>
      <c r="AI4942" s="453"/>
      <c r="AJ4942" s="453"/>
      <c r="AK4942" s="414"/>
      <c r="AL4942" s="383"/>
      <c r="AM4942" s="383"/>
      <c r="AN4942" s="523"/>
      <c r="AO4942" s="414"/>
      <c r="AP4942" s="548"/>
      <c r="AQ4942" s="414"/>
      <c r="AR4942" s="78"/>
      <c r="AS4942" s="78"/>
      <c r="AT4942" s="414"/>
      <c r="AU4942" s="548"/>
      <c r="AV4942" s="548"/>
      <c r="AW4942" s="414"/>
      <c r="AX4942" s="383"/>
      <c r="AY4942" s="548"/>
      <c r="AZ4942" s="414"/>
      <c r="BA4942" s="383"/>
      <c r="BB4942" s="548"/>
      <c r="BC4942" s="78"/>
      <c r="BD4942" s="414"/>
      <c r="BE4942" s="414"/>
      <c r="BF4942" s="414"/>
      <c r="BG4942" s="414"/>
      <c r="BH4942" s="414"/>
      <c r="BI4942" s="383"/>
      <c r="BJ4942" s="383"/>
      <c r="BK4942" s="78"/>
      <c r="BL4942" s="414"/>
      <c r="BM4942" s="383"/>
      <c r="BN4942" s="78"/>
      <c r="BO4942" s="414"/>
      <c r="BP4942" s="78"/>
      <c r="BQ4942" s="414"/>
      <c r="BR4942" s="383"/>
      <c r="BS4942" s="78"/>
      <c r="BT4942" s="83"/>
      <c r="BU4942" s="75"/>
      <c r="BV4942" s="74"/>
      <c r="BW4942" s="74"/>
      <c r="BX4942" s="98" t="s">
        <v>8268</v>
      </c>
      <c r="BY4942" s="112">
        <f t="shared" si="481"/>
        <v>4937</v>
      </c>
      <c r="BZ4942" s="65">
        <f>+AD4942+AG4942+AK4942+AO4942+AQ4942+AT4942+AW4942+AZ4942+BD4942+BH4942+BL4942+BO4942+BQ4942</f>
        <v>0</v>
      </c>
      <c r="CA4942" s="359">
        <f t="shared" si="475"/>
        <v>25</v>
      </c>
      <c r="CB4942" s="359">
        <f t="shared" si="476"/>
        <v>11</v>
      </c>
      <c r="CC4942" s="359">
        <f t="shared" si="477"/>
        <v>2023</v>
      </c>
      <c r="CD4942" s="359" t="str">
        <f t="shared" si="478"/>
        <v xml:space="preserve">2511202325769INCENDIO FORESTAL </v>
      </c>
    </row>
    <row r="4943" spans="1:82" s="121" customFormat="1" ht="84" customHeight="1">
      <c r="A4943" s="13"/>
      <c r="B4943" s="13"/>
      <c r="C4943" s="13"/>
      <c r="D4943" s="123">
        <v>45188</v>
      </c>
      <c r="E4943" s="123" t="s">
        <v>2836</v>
      </c>
      <c r="F4943" s="124" t="s">
        <v>875</v>
      </c>
      <c r="G4943" s="130" t="s">
        <v>8680</v>
      </c>
      <c r="H4943" s="85" t="str">
        <f>VLOOKUP(E4943&amp;F4943,Divipola!$C$1:$F$1149,4,FALSE)</f>
        <v>19760</v>
      </c>
      <c r="I4943" s="77"/>
      <c r="J4943" s="181"/>
      <c r="K4943" s="146"/>
      <c r="L4943" s="146"/>
      <c r="M4943" s="146"/>
      <c r="N4943" s="146"/>
      <c r="O4943" s="146"/>
      <c r="P4943" s="146"/>
      <c r="Q4943" s="146"/>
      <c r="R4943" s="146"/>
      <c r="S4943" s="146"/>
      <c r="T4943" s="146"/>
      <c r="U4943" s="146"/>
      <c r="V4943" s="146"/>
      <c r="W4943" s="146"/>
      <c r="X4943" s="146"/>
      <c r="Y4943" s="146"/>
      <c r="Z4943" s="147">
        <v>150</v>
      </c>
      <c r="AA4943" s="148"/>
      <c r="AB4943" s="383"/>
      <c r="AC4943" s="73"/>
      <c r="AD4943" s="414"/>
      <c r="AE4943" s="393"/>
      <c r="AF4943" s="78"/>
      <c r="AG4943" s="414"/>
      <c r="AH4943" s="383"/>
      <c r="AI4943" s="453"/>
      <c r="AJ4943" s="453"/>
      <c r="AK4943" s="414"/>
      <c r="AL4943" s="383"/>
      <c r="AM4943" s="383"/>
      <c r="AN4943" s="523"/>
      <c r="AO4943" s="414"/>
      <c r="AP4943" s="548"/>
      <c r="AQ4943" s="414"/>
      <c r="AR4943" s="78"/>
      <c r="AS4943" s="78"/>
      <c r="AT4943" s="414"/>
      <c r="AU4943" s="548"/>
      <c r="AV4943" s="548"/>
      <c r="AW4943" s="414"/>
      <c r="AX4943" s="383"/>
      <c r="AY4943" s="548"/>
      <c r="AZ4943" s="414"/>
      <c r="BA4943" s="383"/>
      <c r="BB4943" s="548"/>
      <c r="BC4943" s="78"/>
      <c r="BD4943" s="414"/>
      <c r="BE4943" s="414"/>
      <c r="BF4943" s="414"/>
      <c r="BG4943" s="414"/>
      <c r="BH4943" s="414"/>
      <c r="BI4943" s="383"/>
      <c r="BJ4943" s="383"/>
      <c r="BK4943" s="78"/>
      <c r="BL4943" s="414"/>
      <c r="BM4943" s="383"/>
      <c r="BN4943" s="78"/>
      <c r="BO4943" s="414"/>
      <c r="BP4943" s="78"/>
      <c r="BQ4943" s="414"/>
      <c r="BR4943" s="383"/>
      <c r="BS4943" s="78"/>
      <c r="BT4943" s="83"/>
      <c r="BU4943" s="75"/>
      <c r="BV4943" s="74"/>
      <c r="BW4943" s="74"/>
      <c r="BX4943" s="120" t="s">
        <v>8269</v>
      </c>
      <c r="BY4943" s="112">
        <f t="shared" si="481"/>
        <v>4938</v>
      </c>
      <c r="BZ4943" s="65">
        <f>+AD4943+AG4943+AK4943+AO4943+AQ4943+AT4943+AW4943+AZ4943+BD4943+BH4943+BL4943+BO4943+BQ4943</f>
        <v>0</v>
      </c>
      <c r="CA4943" s="359">
        <f t="shared" si="475"/>
        <v>19</v>
      </c>
      <c r="CB4943" s="359">
        <f t="shared" si="476"/>
        <v>9</v>
      </c>
      <c r="CC4943" s="359">
        <f t="shared" si="477"/>
        <v>2023</v>
      </c>
      <c r="CD4943" s="359" t="str">
        <f t="shared" si="478"/>
        <v xml:space="preserve">199202319760INCENDIO FORESTAL </v>
      </c>
    </row>
    <row r="4944" spans="1:82" s="121" customFormat="1" ht="108" customHeight="1">
      <c r="A4944" s="13"/>
      <c r="B4944" s="13"/>
      <c r="C4944" s="13"/>
      <c r="D4944" s="123">
        <v>45257</v>
      </c>
      <c r="E4944" s="123" t="s">
        <v>2756</v>
      </c>
      <c r="F4944" s="124" t="s">
        <v>2090</v>
      </c>
      <c r="G4944" s="126" t="s">
        <v>2800</v>
      </c>
      <c r="H4944" s="85" t="str">
        <f>VLOOKUP(E4944&amp;F4944,Divipola!$C$1:$F$1149,4,FALSE)</f>
        <v>52490</v>
      </c>
      <c r="I4944" s="77"/>
      <c r="J4944" s="181"/>
      <c r="K4944" s="146"/>
      <c r="L4944" s="146"/>
      <c r="M4944" s="146"/>
      <c r="N4944" s="146">
        <v>4</v>
      </c>
      <c r="O4944" s="146">
        <v>1</v>
      </c>
      <c r="P4944" s="146"/>
      <c r="Q4944" s="146">
        <v>1</v>
      </c>
      <c r="R4944" s="146"/>
      <c r="S4944" s="146"/>
      <c r="T4944" s="146"/>
      <c r="U4944" s="146"/>
      <c r="V4944" s="146"/>
      <c r="W4944" s="146"/>
      <c r="X4944" s="146"/>
      <c r="Y4944" s="146"/>
      <c r="Z4944" s="147"/>
      <c r="AA4944" s="148"/>
      <c r="AB4944" s="383"/>
      <c r="AC4944" s="73"/>
      <c r="AD4944" s="414"/>
      <c r="AE4944" s="393"/>
      <c r="AF4944" s="78"/>
      <c r="AG4944" s="414"/>
      <c r="AH4944" s="383"/>
      <c r="AI4944" s="453"/>
      <c r="AJ4944" s="453"/>
      <c r="AK4944" s="414"/>
      <c r="AL4944" s="383"/>
      <c r="AM4944" s="383"/>
      <c r="AN4944" s="523"/>
      <c r="AO4944" s="414"/>
      <c r="AP4944" s="548"/>
      <c r="AQ4944" s="414"/>
      <c r="AR4944" s="78"/>
      <c r="AS4944" s="78"/>
      <c r="AT4944" s="414"/>
      <c r="AU4944" s="548"/>
      <c r="AV4944" s="548"/>
      <c r="AW4944" s="414"/>
      <c r="AX4944" s="383"/>
      <c r="AY4944" s="548"/>
      <c r="AZ4944" s="414"/>
      <c r="BA4944" s="383"/>
      <c r="BB4944" s="548"/>
      <c r="BC4944" s="78"/>
      <c r="BD4944" s="414"/>
      <c r="BE4944" s="414"/>
      <c r="BF4944" s="414"/>
      <c r="BG4944" s="414"/>
      <c r="BH4944" s="414"/>
      <c r="BI4944" s="383"/>
      <c r="BJ4944" s="383"/>
      <c r="BK4944" s="78"/>
      <c r="BL4944" s="414"/>
      <c r="BM4944" s="383"/>
      <c r="BN4944" s="78"/>
      <c r="BO4944" s="414"/>
      <c r="BP4944" s="78"/>
      <c r="BQ4944" s="414"/>
      <c r="BR4944" s="383"/>
      <c r="BS4944" s="78"/>
      <c r="BT4944" s="83"/>
      <c r="BU4944" s="75"/>
      <c r="BV4944" s="74"/>
      <c r="BW4944" s="74"/>
      <c r="BX4944" s="98" t="s">
        <v>8270</v>
      </c>
      <c r="BY4944" s="112">
        <f t="shared" si="481"/>
        <v>4939</v>
      </c>
      <c r="BZ4944" s="65">
        <f>+AD4944+AG4944+AK4944+AO4944+AQ4944+AT4944+AW4944+AZ4944+BD4944+BH4944+BL4944+BO4944+BQ4944</f>
        <v>0</v>
      </c>
      <c r="CA4944" s="359">
        <f t="shared" si="475"/>
        <v>27</v>
      </c>
      <c r="CB4944" s="359">
        <f t="shared" si="476"/>
        <v>11</v>
      </c>
      <c r="CC4944" s="359">
        <f t="shared" si="477"/>
        <v>2023</v>
      </c>
      <c r="CD4944" s="359" t="str">
        <f t="shared" si="478"/>
        <v>2711202352490INCENDIO ESTRUCTURAL</v>
      </c>
    </row>
    <row r="4945" spans="1:82" s="121" customFormat="1" ht="84" customHeight="1">
      <c r="A4945" s="13"/>
      <c r="B4945" s="13"/>
      <c r="C4945" s="13"/>
      <c r="D4945" s="123">
        <v>45258</v>
      </c>
      <c r="E4945" s="114" t="s">
        <v>2720</v>
      </c>
      <c r="F4945" s="99" t="s">
        <v>1346</v>
      </c>
      <c r="G4945" s="99" t="s">
        <v>2800</v>
      </c>
      <c r="H4945" s="85" t="str">
        <f>VLOOKUP(E4945&amp;F4945,Divipola!$C$1:$F$1149,4,FALSE)</f>
        <v>66001</v>
      </c>
      <c r="I4945" s="77"/>
      <c r="J4945" s="181"/>
      <c r="K4945" s="146"/>
      <c r="L4945" s="146"/>
      <c r="M4945" s="146"/>
      <c r="N4945" s="146">
        <v>4</v>
      </c>
      <c r="O4945" s="146">
        <v>1</v>
      </c>
      <c r="P4945" s="146"/>
      <c r="Q4945" s="146">
        <v>1</v>
      </c>
      <c r="R4945" s="146"/>
      <c r="S4945" s="146"/>
      <c r="T4945" s="146"/>
      <c r="U4945" s="146"/>
      <c r="V4945" s="146"/>
      <c r="W4945" s="146"/>
      <c r="X4945" s="146"/>
      <c r="Y4945" s="146"/>
      <c r="Z4945" s="147"/>
      <c r="AA4945" s="148"/>
      <c r="AB4945" s="383"/>
      <c r="AC4945" s="73"/>
      <c r="AD4945" s="414"/>
      <c r="AE4945" s="393"/>
      <c r="AF4945" s="78"/>
      <c r="AG4945" s="414"/>
      <c r="AH4945" s="383"/>
      <c r="AI4945" s="453"/>
      <c r="AJ4945" s="453"/>
      <c r="AK4945" s="414"/>
      <c r="AL4945" s="383"/>
      <c r="AM4945" s="383"/>
      <c r="AN4945" s="523"/>
      <c r="AO4945" s="414"/>
      <c r="AP4945" s="548"/>
      <c r="AQ4945" s="414"/>
      <c r="AR4945" s="78"/>
      <c r="AS4945" s="78"/>
      <c r="AT4945" s="414"/>
      <c r="AU4945" s="548"/>
      <c r="AV4945" s="548"/>
      <c r="AW4945" s="414"/>
      <c r="AX4945" s="383"/>
      <c r="AY4945" s="548"/>
      <c r="AZ4945" s="414"/>
      <c r="BA4945" s="383"/>
      <c r="BB4945" s="548"/>
      <c r="BC4945" s="78"/>
      <c r="BD4945" s="414"/>
      <c r="BE4945" s="414"/>
      <c r="BF4945" s="414"/>
      <c r="BG4945" s="414"/>
      <c r="BH4945" s="414"/>
      <c r="BI4945" s="383"/>
      <c r="BJ4945" s="383"/>
      <c r="BK4945" s="78"/>
      <c r="BL4945" s="414"/>
      <c r="BM4945" s="383"/>
      <c r="BN4945" s="78"/>
      <c r="BO4945" s="414"/>
      <c r="BP4945" s="78"/>
      <c r="BQ4945" s="414"/>
      <c r="BR4945" s="383"/>
      <c r="BS4945" s="78"/>
      <c r="BT4945" s="83"/>
      <c r="BU4945" s="75"/>
      <c r="BV4945" s="74"/>
      <c r="BW4945" s="74"/>
      <c r="BX4945" s="98" t="s">
        <v>8271</v>
      </c>
      <c r="BY4945" s="112">
        <f t="shared" si="481"/>
        <v>4940</v>
      </c>
      <c r="BZ4945" s="65">
        <f t="shared" ref="BZ4945:BZ4964" si="482">+AD4945+AG4945+AK4945+AO4945+AQ4945+AT4945+AW4945+AZ4945+BD4945+BH4945+BL4945+BO4945+BQ4945</f>
        <v>0</v>
      </c>
      <c r="CA4945" s="359">
        <f t="shared" si="475"/>
        <v>28</v>
      </c>
      <c r="CB4945" s="359">
        <f t="shared" si="476"/>
        <v>11</v>
      </c>
      <c r="CC4945" s="359">
        <f t="shared" si="477"/>
        <v>2023</v>
      </c>
      <c r="CD4945" s="359" t="str">
        <f t="shared" si="478"/>
        <v>2811202366001INCENDIO ESTRUCTURAL</v>
      </c>
    </row>
    <row r="4946" spans="1:82" s="121" customFormat="1" ht="84" customHeight="1">
      <c r="A4946" s="13"/>
      <c r="B4946" s="13"/>
      <c r="C4946" s="13"/>
      <c r="D4946" s="123">
        <v>45258</v>
      </c>
      <c r="E4946" s="114" t="s">
        <v>2720</v>
      </c>
      <c r="F4946" s="99" t="s">
        <v>1346</v>
      </c>
      <c r="G4946" s="99" t="s">
        <v>2800</v>
      </c>
      <c r="H4946" s="85" t="str">
        <f>VLOOKUP(E4946&amp;F4946,Divipola!$C$1:$F$1149,4,FALSE)</f>
        <v>66001</v>
      </c>
      <c r="I4946" s="77"/>
      <c r="J4946" s="181"/>
      <c r="K4946" s="146"/>
      <c r="L4946" s="146"/>
      <c r="M4946" s="146"/>
      <c r="N4946" s="146">
        <v>4</v>
      </c>
      <c r="O4946" s="146">
        <v>1</v>
      </c>
      <c r="P4946" s="146"/>
      <c r="Q4946" s="146">
        <v>1</v>
      </c>
      <c r="R4946" s="146"/>
      <c r="S4946" s="146"/>
      <c r="T4946" s="146"/>
      <c r="U4946" s="146"/>
      <c r="V4946" s="146"/>
      <c r="W4946" s="146"/>
      <c r="X4946" s="146"/>
      <c r="Y4946" s="146"/>
      <c r="Z4946" s="147"/>
      <c r="AA4946" s="148"/>
      <c r="AB4946" s="383"/>
      <c r="AC4946" s="73"/>
      <c r="AD4946" s="414"/>
      <c r="AE4946" s="393"/>
      <c r="AF4946" s="78"/>
      <c r="AG4946" s="414"/>
      <c r="AH4946" s="383"/>
      <c r="AI4946" s="453"/>
      <c r="AJ4946" s="453"/>
      <c r="AK4946" s="414"/>
      <c r="AL4946" s="383"/>
      <c r="AM4946" s="383"/>
      <c r="AN4946" s="523"/>
      <c r="AO4946" s="414"/>
      <c r="AP4946" s="548"/>
      <c r="AQ4946" s="414"/>
      <c r="AR4946" s="78"/>
      <c r="AS4946" s="78"/>
      <c r="AT4946" s="414"/>
      <c r="AU4946" s="548"/>
      <c r="AV4946" s="548"/>
      <c r="AW4946" s="414"/>
      <c r="AX4946" s="383"/>
      <c r="AY4946" s="548"/>
      <c r="AZ4946" s="414"/>
      <c r="BA4946" s="383"/>
      <c r="BB4946" s="548"/>
      <c r="BC4946" s="78"/>
      <c r="BD4946" s="414"/>
      <c r="BE4946" s="414"/>
      <c r="BF4946" s="414"/>
      <c r="BG4946" s="414"/>
      <c r="BH4946" s="414"/>
      <c r="BI4946" s="383"/>
      <c r="BJ4946" s="383"/>
      <c r="BK4946" s="78"/>
      <c r="BL4946" s="414"/>
      <c r="BM4946" s="383"/>
      <c r="BN4946" s="78"/>
      <c r="BO4946" s="414"/>
      <c r="BP4946" s="78"/>
      <c r="BQ4946" s="414"/>
      <c r="BR4946" s="383"/>
      <c r="BS4946" s="78"/>
      <c r="BT4946" s="83"/>
      <c r="BU4946" s="75"/>
      <c r="BV4946" s="74"/>
      <c r="BW4946" s="74"/>
      <c r="BX4946" s="98" t="s">
        <v>8272</v>
      </c>
      <c r="BY4946" s="112">
        <f t="shared" si="481"/>
        <v>4941</v>
      </c>
      <c r="BZ4946" s="65">
        <f t="shared" si="482"/>
        <v>0</v>
      </c>
      <c r="CA4946" s="359">
        <f t="shared" si="475"/>
        <v>28</v>
      </c>
      <c r="CB4946" s="359">
        <f t="shared" si="476"/>
        <v>11</v>
      </c>
      <c r="CC4946" s="359">
        <f t="shared" si="477"/>
        <v>2023</v>
      </c>
      <c r="CD4946" s="359" t="str">
        <f t="shared" si="478"/>
        <v>2811202366001INCENDIO ESTRUCTURAL</v>
      </c>
    </row>
    <row r="4947" spans="1:82" s="121" customFormat="1" ht="120" customHeight="1">
      <c r="A4947" s="13"/>
      <c r="B4947" s="13"/>
      <c r="C4947" s="13"/>
      <c r="D4947" s="123">
        <v>45258</v>
      </c>
      <c r="E4947" s="114" t="s">
        <v>2831</v>
      </c>
      <c r="F4947" s="99" t="s">
        <v>2156</v>
      </c>
      <c r="G4947" s="99" t="s">
        <v>2800</v>
      </c>
      <c r="H4947" s="85" t="str">
        <f>VLOOKUP(E4947&amp;F4947,Divipola!$C$1:$F$1149,4,FALSE)</f>
        <v>73319</v>
      </c>
      <c r="I4947" s="77"/>
      <c r="J4947" s="181"/>
      <c r="K4947" s="146"/>
      <c r="L4947" s="146"/>
      <c r="M4947" s="146"/>
      <c r="N4947" s="146">
        <v>4</v>
      </c>
      <c r="O4947" s="146">
        <v>1</v>
      </c>
      <c r="P4947" s="146"/>
      <c r="Q4947" s="146">
        <v>1</v>
      </c>
      <c r="R4947" s="146"/>
      <c r="S4947" s="146"/>
      <c r="T4947" s="146"/>
      <c r="U4947" s="146"/>
      <c r="V4947" s="146"/>
      <c r="W4947" s="146"/>
      <c r="X4947" s="146"/>
      <c r="Y4947" s="146"/>
      <c r="Z4947" s="147"/>
      <c r="AA4947" s="148"/>
      <c r="AB4947" s="383"/>
      <c r="AC4947" s="73"/>
      <c r="AD4947" s="414"/>
      <c r="AE4947" s="393"/>
      <c r="AF4947" s="78"/>
      <c r="AG4947" s="414"/>
      <c r="AH4947" s="383"/>
      <c r="AI4947" s="453"/>
      <c r="AJ4947" s="453"/>
      <c r="AK4947" s="414"/>
      <c r="AL4947" s="383"/>
      <c r="AM4947" s="383"/>
      <c r="AN4947" s="523"/>
      <c r="AO4947" s="414"/>
      <c r="AP4947" s="548"/>
      <c r="AQ4947" s="414"/>
      <c r="AR4947" s="78"/>
      <c r="AS4947" s="78"/>
      <c r="AT4947" s="414"/>
      <c r="AU4947" s="548"/>
      <c r="AV4947" s="548"/>
      <c r="AW4947" s="414"/>
      <c r="AX4947" s="383"/>
      <c r="AY4947" s="548"/>
      <c r="AZ4947" s="414"/>
      <c r="BA4947" s="383"/>
      <c r="BB4947" s="548"/>
      <c r="BC4947" s="78"/>
      <c r="BD4947" s="414"/>
      <c r="BE4947" s="414"/>
      <c r="BF4947" s="414"/>
      <c r="BG4947" s="414"/>
      <c r="BH4947" s="414"/>
      <c r="BI4947" s="383"/>
      <c r="BJ4947" s="383"/>
      <c r="BK4947" s="78"/>
      <c r="BL4947" s="414"/>
      <c r="BM4947" s="383"/>
      <c r="BN4947" s="78"/>
      <c r="BO4947" s="414"/>
      <c r="BP4947" s="78"/>
      <c r="BQ4947" s="414"/>
      <c r="BR4947" s="383"/>
      <c r="BS4947" s="78"/>
      <c r="BT4947" s="83"/>
      <c r="BU4947" s="75"/>
      <c r="BV4947" s="74"/>
      <c r="BW4947" s="74"/>
      <c r="BX4947" s="98" t="s">
        <v>8273</v>
      </c>
      <c r="BY4947" s="112">
        <f t="shared" si="481"/>
        <v>4942</v>
      </c>
      <c r="BZ4947" s="65">
        <f t="shared" si="482"/>
        <v>0</v>
      </c>
      <c r="CA4947" s="359">
        <f t="shared" si="475"/>
        <v>28</v>
      </c>
      <c r="CB4947" s="359">
        <f t="shared" si="476"/>
        <v>11</v>
      </c>
      <c r="CC4947" s="359">
        <f t="shared" si="477"/>
        <v>2023</v>
      </c>
      <c r="CD4947" s="359" t="str">
        <f t="shared" si="478"/>
        <v>2811202373319INCENDIO ESTRUCTURAL</v>
      </c>
    </row>
    <row r="4948" spans="1:82" s="121" customFormat="1" ht="60" customHeight="1">
      <c r="A4948" s="13"/>
      <c r="B4948" s="13"/>
      <c r="C4948" s="13"/>
      <c r="D4948" s="123">
        <v>45244</v>
      </c>
      <c r="E4948" s="123" t="s">
        <v>2661</v>
      </c>
      <c r="F4948" s="124" t="s">
        <v>657</v>
      </c>
      <c r="G4948" s="126" t="s">
        <v>2810</v>
      </c>
      <c r="H4948" s="85" t="str">
        <f>VLOOKUP(E4948&amp;F4948,Divipola!$C$1:$F$1149,4,FALSE)</f>
        <v>15723</v>
      </c>
      <c r="I4948" s="77"/>
      <c r="J4948" s="181"/>
      <c r="K4948" s="146"/>
      <c r="L4948" s="146"/>
      <c r="M4948" s="146"/>
      <c r="N4948" s="146">
        <v>1</v>
      </c>
      <c r="O4948" s="146"/>
      <c r="P4948" s="146"/>
      <c r="Q4948" s="146"/>
      <c r="R4948" s="146"/>
      <c r="S4948" s="146"/>
      <c r="T4948" s="146"/>
      <c r="U4948" s="146"/>
      <c r="V4948" s="146"/>
      <c r="W4948" s="146"/>
      <c r="X4948" s="146"/>
      <c r="Y4948" s="146"/>
      <c r="Z4948" s="147"/>
      <c r="AA4948" s="148"/>
      <c r="AB4948" s="383"/>
      <c r="AC4948" s="73"/>
      <c r="AD4948" s="414"/>
      <c r="AE4948" s="393"/>
      <c r="AF4948" s="78"/>
      <c r="AG4948" s="414"/>
      <c r="AH4948" s="383"/>
      <c r="AI4948" s="453"/>
      <c r="AJ4948" s="453"/>
      <c r="AK4948" s="414"/>
      <c r="AL4948" s="383"/>
      <c r="AM4948" s="383"/>
      <c r="AN4948" s="523"/>
      <c r="AO4948" s="414"/>
      <c r="AP4948" s="548"/>
      <c r="AQ4948" s="414"/>
      <c r="AR4948" s="78"/>
      <c r="AS4948" s="78"/>
      <c r="AT4948" s="414"/>
      <c r="AU4948" s="548"/>
      <c r="AV4948" s="548"/>
      <c r="AW4948" s="414"/>
      <c r="AX4948" s="383"/>
      <c r="AY4948" s="548"/>
      <c r="AZ4948" s="414"/>
      <c r="BA4948" s="383"/>
      <c r="BB4948" s="548"/>
      <c r="BC4948" s="78"/>
      <c r="BD4948" s="414"/>
      <c r="BE4948" s="414"/>
      <c r="BF4948" s="414"/>
      <c r="BG4948" s="414"/>
      <c r="BH4948" s="414"/>
      <c r="BI4948" s="383"/>
      <c r="BJ4948" s="383"/>
      <c r="BK4948" s="78"/>
      <c r="BL4948" s="414"/>
      <c r="BM4948" s="383"/>
      <c r="BN4948" s="78"/>
      <c r="BO4948" s="414"/>
      <c r="BP4948" s="78"/>
      <c r="BQ4948" s="414"/>
      <c r="BR4948" s="383"/>
      <c r="BS4948" s="78"/>
      <c r="BT4948" s="83"/>
      <c r="BU4948" s="75"/>
      <c r="BV4948" s="74"/>
      <c r="BW4948" s="74"/>
      <c r="BX4948" s="98" t="s">
        <v>8274</v>
      </c>
      <c r="BY4948" s="112">
        <f t="shared" si="481"/>
        <v>4943</v>
      </c>
      <c r="BZ4948" s="65">
        <f t="shared" si="482"/>
        <v>0</v>
      </c>
      <c r="CA4948" s="359">
        <f t="shared" si="475"/>
        <v>14</v>
      </c>
      <c r="CB4948" s="359">
        <f t="shared" si="476"/>
        <v>11</v>
      </c>
      <c r="CC4948" s="359">
        <f t="shared" si="477"/>
        <v>2023</v>
      </c>
      <c r="CD4948" s="359" t="str">
        <f t="shared" si="478"/>
        <v>1411202315723ACCIDENTE MINERO</v>
      </c>
    </row>
    <row r="4949" spans="1:82" s="121" customFormat="1" ht="312" customHeight="1">
      <c r="A4949" s="13"/>
      <c r="B4949" s="13"/>
      <c r="C4949" s="13"/>
      <c r="D4949" s="149">
        <v>45257</v>
      </c>
      <c r="E4949" s="149" t="s">
        <v>2723</v>
      </c>
      <c r="F4949" s="150" t="s">
        <v>2171</v>
      </c>
      <c r="G4949" s="504" t="s">
        <v>2823</v>
      </c>
      <c r="H4949" s="85" t="str">
        <f>VLOOKUP(E4949&amp;F4949,Divipola!$C$1:$F$1149,4,FALSE)</f>
        <v>13744</v>
      </c>
      <c r="I4949" s="77"/>
      <c r="J4949" s="181"/>
      <c r="K4949" s="207"/>
      <c r="L4949" s="207"/>
      <c r="M4949" s="207"/>
      <c r="N4949" s="207">
        <v>1000</v>
      </c>
      <c r="O4949" s="207">
        <v>400</v>
      </c>
      <c r="P4949" s="207"/>
      <c r="Q4949" s="207"/>
      <c r="R4949" s="207"/>
      <c r="S4949" s="207"/>
      <c r="T4949" s="207"/>
      <c r="U4949" s="207"/>
      <c r="V4949" s="207"/>
      <c r="W4949" s="207"/>
      <c r="X4949" s="207"/>
      <c r="Y4949" s="207"/>
      <c r="Z4949" s="208"/>
      <c r="AA4949" s="221" t="s">
        <v>8275</v>
      </c>
      <c r="AB4949" s="383"/>
      <c r="AC4949" s="73"/>
      <c r="AD4949" s="414"/>
      <c r="AE4949" s="393"/>
      <c r="AF4949" s="78"/>
      <c r="AG4949" s="414"/>
      <c r="AH4949" s="383"/>
      <c r="AI4949" s="453"/>
      <c r="AJ4949" s="453"/>
      <c r="AK4949" s="414"/>
      <c r="AL4949" s="383"/>
      <c r="AM4949" s="383"/>
      <c r="AN4949" s="523"/>
      <c r="AO4949" s="414"/>
      <c r="AP4949" s="548"/>
      <c r="AQ4949" s="414"/>
      <c r="AR4949" s="78"/>
      <c r="AS4949" s="78"/>
      <c r="AT4949" s="414"/>
      <c r="AU4949" s="548"/>
      <c r="AV4949" s="548"/>
      <c r="AW4949" s="414"/>
      <c r="AX4949" s="383"/>
      <c r="AY4949" s="548"/>
      <c r="AZ4949" s="414"/>
      <c r="BA4949" s="383"/>
      <c r="BB4949" s="548"/>
      <c r="BC4949" s="78"/>
      <c r="BD4949" s="414"/>
      <c r="BE4949" s="414"/>
      <c r="BF4949" s="414"/>
      <c r="BG4949" s="414"/>
      <c r="BH4949" s="414"/>
      <c r="BI4949" s="383"/>
      <c r="BJ4949" s="383"/>
      <c r="BK4949" s="78"/>
      <c r="BL4949" s="414"/>
      <c r="BM4949" s="383"/>
      <c r="BN4949" s="78"/>
      <c r="BO4949" s="414"/>
      <c r="BP4949" s="78"/>
      <c r="BQ4949" s="414"/>
      <c r="BR4949" s="383"/>
      <c r="BS4949" s="78"/>
      <c r="BT4949" s="83"/>
      <c r="BU4949" s="75"/>
      <c r="BV4949" s="74"/>
      <c r="BW4949" s="74"/>
      <c r="BX4949" s="103" t="s">
        <v>8311</v>
      </c>
      <c r="BY4949" s="112">
        <f t="shared" si="481"/>
        <v>4944</v>
      </c>
      <c r="BZ4949" s="65">
        <f t="shared" si="482"/>
        <v>0</v>
      </c>
      <c r="CA4949" s="359">
        <f t="shared" si="475"/>
        <v>27</v>
      </c>
      <c r="CB4949" s="359">
        <f t="shared" si="476"/>
        <v>11</v>
      </c>
      <c r="CC4949" s="359">
        <f t="shared" si="477"/>
        <v>2023</v>
      </c>
      <c r="CD4949" s="359" t="str">
        <f t="shared" si="478"/>
        <v>2711202313744EROSION</v>
      </c>
    </row>
    <row r="4950" spans="1:82" s="121" customFormat="1" ht="48" customHeight="1">
      <c r="A4950" s="13"/>
      <c r="B4950" s="13"/>
      <c r="C4950" s="13"/>
      <c r="D4950" s="123">
        <v>45258</v>
      </c>
      <c r="E4950" s="114" t="s">
        <v>2861</v>
      </c>
      <c r="F4950" s="99" t="s">
        <v>403</v>
      </c>
      <c r="G4950" s="99" t="s">
        <v>2802</v>
      </c>
      <c r="H4950" s="85" t="str">
        <f>VLOOKUP(E4950&amp;F4950,Divipola!$C$1:$F$1149,4,FALSE)</f>
        <v>44430</v>
      </c>
      <c r="I4950" s="77"/>
      <c r="J4950" s="181"/>
      <c r="K4950" s="146"/>
      <c r="L4950" s="146"/>
      <c r="M4950" s="146"/>
      <c r="N4950" s="146">
        <v>26</v>
      </c>
      <c r="O4950" s="146">
        <v>5</v>
      </c>
      <c r="P4950" s="146"/>
      <c r="Q4950" s="146">
        <v>5</v>
      </c>
      <c r="R4950" s="146"/>
      <c r="S4950" s="146"/>
      <c r="T4950" s="146"/>
      <c r="U4950" s="146"/>
      <c r="V4950" s="146"/>
      <c r="W4950" s="146"/>
      <c r="X4950" s="146"/>
      <c r="Y4950" s="146"/>
      <c r="Z4950" s="147"/>
      <c r="AA4950" s="148"/>
      <c r="AB4950" s="383"/>
      <c r="AC4950" s="73"/>
      <c r="AD4950" s="414"/>
      <c r="AE4950" s="393"/>
      <c r="AF4950" s="78"/>
      <c r="AG4950" s="414"/>
      <c r="AH4950" s="383">
        <v>45280</v>
      </c>
      <c r="AI4950" s="453">
        <v>7500</v>
      </c>
      <c r="AJ4950" s="453"/>
      <c r="AK4950" s="414">
        <v>2125667250</v>
      </c>
      <c r="AL4950" s="383"/>
      <c r="AM4950" s="383"/>
      <c r="AN4950" s="523"/>
      <c r="AO4950" s="414"/>
      <c r="AP4950" s="548"/>
      <c r="AQ4950" s="414"/>
      <c r="AR4950" s="78"/>
      <c r="AS4950" s="78"/>
      <c r="AT4950" s="414"/>
      <c r="AU4950" s="548"/>
      <c r="AV4950" s="548"/>
      <c r="AW4950" s="414"/>
      <c r="AX4950" s="383"/>
      <c r="AY4950" s="548"/>
      <c r="AZ4950" s="414"/>
      <c r="BA4950" s="383"/>
      <c r="BB4950" s="548"/>
      <c r="BC4950" s="78"/>
      <c r="BD4950" s="414"/>
      <c r="BE4950" s="414"/>
      <c r="BF4950" s="414"/>
      <c r="BG4950" s="414"/>
      <c r="BH4950" s="414"/>
      <c r="BI4950" s="383"/>
      <c r="BJ4950" s="383"/>
      <c r="BK4950" s="78"/>
      <c r="BL4950" s="414"/>
      <c r="BM4950" s="383"/>
      <c r="BN4950" s="78"/>
      <c r="BO4950" s="414"/>
      <c r="BP4950" s="78"/>
      <c r="BQ4950" s="414"/>
      <c r="BR4950" s="383"/>
      <c r="BS4950" s="78"/>
      <c r="BT4950" s="83"/>
      <c r="BU4950" s="75">
        <v>190</v>
      </c>
      <c r="BV4950" s="440">
        <v>44848</v>
      </c>
      <c r="BW4950" s="440">
        <v>45029</v>
      </c>
      <c r="BX4950" s="98" t="s">
        <v>8295</v>
      </c>
      <c r="BY4950" s="112">
        <f t="shared" si="481"/>
        <v>4945</v>
      </c>
      <c r="BZ4950" s="65">
        <f t="shared" si="482"/>
        <v>2125667250</v>
      </c>
      <c r="CA4950" s="359">
        <f t="shared" si="475"/>
        <v>28</v>
      </c>
      <c r="CB4950" s="359">
        <f t="shared" si="476"/>
        <v>11</v>
      </c>
      <c r="CC4950" s="359">
        <f t="shared" si="477"/>
        <v>2023</v>
      </c>
      <c r="CD4950" s="359" t="str">
        <f t="shared" si="478"/>
        <v>2811202344430INUNDACION</v>
      </c>
    </row>
    <row r="4951" spans="1:82" s="121" customFormat="1" ht="409.5" customHeight="1">
      <c r="A4951" s="13"/>
      <c r="B4951" s="13"/>
      <c r="C4951" s="13"/>
      <c r="D4951" s="149">
        <v>45258</v>
      </c>
      <c r="E4951" s="149" t="s">
        <v>2835</v>
      </c>
      <c r="F4951" s="150" t="s">
        <v>470</v>
      </c>
      <c r="G4951" s="130" t="s">
        <v>8680</v>
      </c>
      <c r="H4951" s="85" t="str">
        <f>VLOOKUP(E4951&amp;F4951,Divipola!$C$1:$F$1149,4,FALSE)</f>
        <v>47745</v>
      </c>
      <c r="I4951" s="77"/>
      <c r="J4951" s="181"/>
      <c r="K4951" s="207"/>
      <c r="L4951" s="207"/>
      <c r="M4951" s="207"/>
      <c r="N4951" s="207"/>
      <c r="O4951" s="207"/>
      <c r="P4951" s="207"/>
      <c r="Q4951" s="207"/>
      <c r="R4951" s="207"/>
      <c r="S4951" s="207"/>
      <c r="T4951" s="207"/>
      <c r="U4951" s="207"/>
      <c r="V4951" s="207"/>
      <c r="W4951" s="207"/>
      <c r="X4951" s="207"/>
      <c r="Y4951" s="207"/>
      <c r="Z4951" s="208">
        <v>29</v>
      </c>
      <c r="AA4951" s="186"/>
      <c r="AB4951" s="383"/>
      <c r="AC4951" s="73"/>
      <c r="AD4951" s="414"/>
      <c r="AE4951" s="393"/>
      <c r="AF4951" s="78"/>
      <c r="AG4951" s="414"/>
      <c r="AH4951" s="383"/>
      <c r="AI4951" s="453"/>
      <c r="AJ4951" s="453"/>
      <c r="AK4951" s="414"/>
      <c r="AL4951" s="383"/>
      <c r="AM4951" s="383"/>
      <c r="AN4951" s="523"/>
      <c r="AO4951" s="414"/>
      <c r="AP4951" s="548"/>
      <c r="AQ4951" s="414"/>
      <c r="AR4951" s="78"/>
      <c r="AS4951" s="78"/>
      <c r="AT4951" s="414"/>
      <c r="AU4951" s="548"/>
      <c r="AV4951" s="548"/>
      <c r="AW4951" s="414"/>
      <c r="AX4951" s="383"/>
      <c r="AY4951" s="548"/>
      <c r="AZ4951" s="414"/>
      <c r="BA4951" s="383"/>
      <c r="BB4951" s="548"/>
      <c r="BC4951" s="78"/>
      <c r="BD4951" s="414"/>
      <c r="BE4951" s="414"/>
      <c r="BF4951" s="414"/>
      <c r="BG4951" s="414"/>
      <c r="BH4951" s="414"/>
      <c r="BI4951" s="383"/>
      <c r="BJ4951" s="383"/>
      <c r="BK4951" s="78"/>
      <c r="BL4951" s="414"/>
      <c r="BM4951" s="383"/>
      <c r="BN4951" s="78"/>
      <c r="BO4951" s="414"/>
      <c r="BP4951" s="78"/>
      <c r="BQ4951" s="414"/>
      <c r="BR4951" s="383"/>
      <c r="BS4951" s="78"/>
      <c r="BT4951" s="83"/>
      <c r="BU4951" s="75"/>
      <c r="BV4951" s="74"/>
      <c r="BW4951" s="74"/>
      <c r="BX4951" s="98" t="s">
        <v>8321</v>
      </c>
      <c r="BY4951" s="112">
        <f t="shared" si="481"/>
        <v>4946</v>
      </c>
      <c r="BZ4951" s="65">
        <f t="shared" si="482"/>
        <v>0</v>
      </c>
      <c r="CA4951" s="359">
        <f t="shared" si="475"/>
        <v>28</v>
      </c>
      <c r="CB4951" s="359">
        <f t="shared" si="476"/>
        <v>11</v>
      </c>
      <c r="CC4951" s="359">
        <f t="shared" si="477"/>
        <v>2023</v>
      </c>
      <c r="CD4951" s="359" t="str">
        <f t="shared" si="478"/>
        <v xml:space="preserve">2811202347745INCENDIO FORESTAL </v>
      </c>
    </row>
    <row r="4952" spans="1:82" s="121" customFormat="1" ht="409.5" customHeight="1">
      <c r="A4952" s="13"/>
      <c r="B4952" s="13"/>
      <c r="C4952" s="13"/>
      <c r="D4952" s="149">
        <v>45258</v>
      </c>
      <c r="E4952" s="151" t="s">
        <v>2831</v>
      </c>
      <c r="F4952" s="152" t="s">
        <v>2027</v>
      </c>
      <c r="G4952" s="130" t="s">
        <v>8680</v>
      </c>
      <c r="H4952" s="85" t="str">
        <f>VLOOKUP(E4952&amp;F4952,Divipola!$C$1:$F$1149,4,FALSE)</f>
        <v>73148</v>
      </c>
      <c r="I4952" s="77"/>
      <c r="J4952" s="181"/>
      <c r="K4952" s="207"/>
      <c r="L4952" s="207"/>
      <c r="M4952" s="207"/>
      <c r="N4952" s="207"/>
      <c r="O4952" s="207"/>
      <c r="P4952" s="207"/>
      <c r="Q4952" s="207"/>
      <c r="R4952" s="207"/>
      <c r="S4952" s="207"/>
      <c r="T4952" s="207"/>
      <c r="U4952" s="207"/>
      <c r="V4952" s="207"/>
      <c r="W4952" s="207"/>
      <c r="X4952" s="207"/>
      <c r="Y4952" s="207"/>
      <c r="Z4952" s="208">
        <v>35</v>
      </c>
      <c r="AA4952" s="186"/>
      <c r="AB4952" s="383"/>
      <c r="AC4952" s="73"/>
      <c r="AD4952" s="414"/>
      <c r="AE4952" s="393"/>
      <c r="AF4952" s="78"/>
      <c r="AG4952" s="414"/>
      <c r="AH4952" s="383"/>
      <c r="AI4952" s="453"/>
      <c r="AJ4952" s="453"/>
      <c r="AK4952" s="414"/>
      <c r="AL4952" s="383"/>
      <c r="AM4952" s="383"/>
      <c r="AN4952" s="523"/>
      <c r="AO4952" s="414"/>
      <c r="AP4952" s="548"/>
      <c r="AQ4952" s="414"/>
      <c r="AR4952" s="78"/>
      <c r="AS4952" s="78"/>
      <c r="AT4952" s="414"/>
      <c r="AU4952" s="548"/>
      <c r="AV4952" s="548"/>
      <c r="AW4952" s="414"/>
      <c r="AX4952" s="383"/>
      <c r="AY4952" s="548"/>
      <c r="AZ4952" s="414"/>
      <c r="BA4952" s="383"/>
      <c r="BB4952" s="548"/>
      <c r="BC4952" s="78"/>
      <c r="BD4952" s="414"/>
      <c r="BE4952" s="414"/>
      <c r="BF4952" s="414"/>
      <c r="BG4952" s="414"/>
      <c r="BH4952" s="414"/>
      <c r="BI4952" s="383"/>
      <c r="BJ4952" s="383"/>
      <c r="BK4952" s="78"/>
      <c r="BL4952" s="414"/>
      <c r="BM4952" s="383"/>
      <c r="BN4952" s="78"/>
      <c r="BO4952" s="414"/>
      <c r="BP4952" s="78"/>
      <c r="BQ4952" s="414"/>
      <c r="BR4952" s="383"/>
      <c r="BS4952" s="78"/>
      <c r="BT4952" s="83"/>
      <c r="BU4952" s="75"/>
      <c r="BV4952" s="74"/>
      <c r="BW4952" s="74"/>
      <c r="BX4952" s="98" t="s">
        <v>8324</v>
      </c>
      <c r="BY4952" s="112">
        <f t="shared" si="481"/>
        <v>4947</v>
      </c>
      <c r="BZ4952" s="65">
        <f t="shared" si="482"/>
        <v>0</v>
      </c>
      <c r="CA4952" s="359">
        <f t="shared" si="475"/>
        <v>28</v>
      </c>
      <c r="CB4952" s="359">
        <f t="shared" si="476"/>
        <v>11</v>
      </c>
      <c r="CC4952" s="359">
        <f t="shared" si="477"/>
        <v>2023</v>
      </c>
      <c r="CD4952" s="359" t="str">
        <f t="shared" si="478"/>
        <v xml:space="preserve">2811202373148INCENDIO FORESTAL </v>
      </c>
    </row>
    <row r="4953" spans="1:82" s="121" customFormat="1" ht="48" customHeight="1">
      <c r="A4953" s="13"/>
      <c r="B4953" s="13"/>
      <c r="C4953" s="13"/>
      <c r="D4953" s="110">
        <v>45259</v>
      </c>
      <c r="E4953" s="125" t="s">
        <v>2830</v>
      </c>
      <c r="F4953" s="126" t="s">
        <v>479</v>
      </c>
      <c r="G4953" s="130" t="s">
        <v>8680</v>
      </c>
      <c r="H4953" s="85" t="str">
        <f>VLOOKUP(E4953&amp;F4953,Divipola!$C$1:$F$1149,4,FALSE)</f>
        <v>68547</v>
      </c>
      <c r="I4953" s="77"/>
      <c r="J4953" s="181"/>
      <c r="K4953" s="146"/>
      <c r="L4953" s="146"/>
      <c r="M4953" s="146"/>
      <c r="N4953" s="146"/>
      <c r="O4953" s="146"/>
      <c r="P4953" s="146"/>
      <c r="Q4953" s="146"/>
      <c r="R4953" s="146"/>
      <c r="S4953" s="146"/>
      <c r="T4953" s="146"/>
      <c r="U4953" s="146"/>
      <c r="V4953" s="146"/>
      <c r="W4953" s="146"/>
      <c r="X4953" s="146"/>
      <c r="Y4953" s="146"/>
      <c r="Z4953" s="147">
        <v>11</v>
      </c>
      <c r="AA4953" s="148"/>
      <c r="AB4953" s="383"/>
      <c r="AC4953" s="73"/>
      <c r="AD4953" s="414"/>
      <c r="AE4953" s="393"/>
      <c r="AF4953" s="78"/>
      <c r="AG4953" s="414"/>
      <c r="AH4953" s="383"/>
      <c r="AI4953" s="453"/>
      <c r="AJ4953" s="453"/>
      <c r="AK4953" s="414"/>
      <c r="AL4953" s="383"/>
      <c r="AM4953" s="383"/>
      <c r="AN4953" s="523"/>
      <c r="AO4953" s="414"/>
      <c r="AP4953" s="548"/>
      <c r="AQ4953" s="414"/>
      <c r="AR4953" s="78"/>
      <c r="AS4953" s="78"/>
      <c r="AT4953" s="414"/>
      <c r="AU4953" s="548"/>
      <c r="AV4953" s="548"/>
      <c r="AW4953" s="414"/>
      <c r="AX4953" s="383"/>
      <c r="AY4953" s="548"/>
      <c r="AZ4953" s="414"/>
      <c r="BA4953" s="383"/>
      <c r="BB4953" s="548"/>
      <c r="BC4953" s="78"/>
      <c r="BD4953" s="414"/>
      <c r="BE4953" s="414"/>
      <c r="BF4953" s="414"/>
      <c r="BG4953" s="414"/>
      <c r="BH4953" s="414"/>
      <c r="BI4953" s="383"/>
      <c r="BJ4953" s="383"/>
      <c r="BK4953" s="78"/>
      <c r="BL4953" s="414"/>
      <c r="BM4953" s="383"/>
      <c r="BN4953" s="78"/>
      <c r="BO4953" s="414"/>
      <c r="BP4953" s="78"/>
      <c r="BQ4953" s="414"/>
      <c r="BR4953" s="383"/>
      <c r="BS4953" s="78"/>
      <c r="BT4953" s="83"/>
      <c r="BU4953" s="75"/>
      <c r="BV4953" s="74"/>
      <c r="BW4953" s="74"/>
      <c r="BX4953" s="98" t="s">
        <v>8296</v>
      </c>
      <c r="BY4953" s="112">
        <f t="shared" si="481"/>
        <v>4948</v>
      </c>
      <c r="BZ4953" s="65">
        <f t="shared" si="482"/>
        <v>0</v>
      </c>
      <c r="CA4953" s="359">
        <f t="shared" si="475"/>
        <v>29</v>
      </c>
      <c r="CB4953" s="359">
        <f t="shared" si="476"/>
        <v>11</v>
      </c>
      <c r="CC4953" s="359">
        <f t="shared" si="477"/>
        <v>2023</v>
      </c>
      <c r="CD4953" s="359" t="str">
        <f t="shared" si="478"/>
        <v xml:space="preserve">2911202368547INCENDIO FORESTAL </v>
      </c>
    </row>
    <row r="4954" spans="1:82" s="121" customFormat="1" ht="96" customHeight="1">
      <c r="A4954" s="13"/>
      <c r="B4954" s="13"/>
      <c r="C4954" s="13"/>
      <c r="D4954" s="149">
        <v>45259</v>
      </c>
      <c r="E4954" s="149" t="s">
        <v>2854</v>
      </c>
      <c r="F4954" s="150" t="s">
        <v>502</v>
      </c>
      <c r="G4954" s="504" t="s">
        <v>2803</v>
      </c>
      <c r="H4954" s="85" t="str">
        <f>VLOOKUP(E4954&amp;F4954,Divipola!$C$1:$F$1149,4,FALSE)</f>
        <v>27006</v>
      </c>
      <c r="I4954" s="77"/>
      <c r="J4954" s="181"/>
      <c r="K4954" s="207"/>
      <c r="L4954" s="207"/>
      <c r="M4954" s="207"/>
      <c r="N4954" s="207">
        <v>920</v>
      </c>
      <c r="O4954" s="207">
        <v>299</v>
      </c>
      <c r="P4954" s="207"/>
      <c r="Q4954" s="207">
        <v>140</v>
      </c>
      <c r="R4954" s="207"/>
      <c r="S4954" s="207"/>
      <c r="T4954" s="207"/>
      <c r="U4954" s="207"/>
      <c r="V4954" s="207"/>
      <c r="W4954" s="207"/>
      <c r="X4954" s="207"/>
      <c r="Y4954" s="207"/>
      <c r="Z4954" s="208">
        <v>465</v>
      </c>
      <c r="AA4954" s="186"/>
      <c r="AB4954" s="383"/>
      <c r="AC4954" s="73"/>
      <c r="AD4954" s="414"/>
      <c r="AE4954" s="393"/>
      <c r="AF4954" s="78"/>
      <c r="AG4954" s="414"/>
      <c r="AH4954" s="383"/>
      <c r="AI4954" s="453"/>
      <c r="AJ4954" s="453"/>
      <c r="AK4954" s="414"/>
      <c r="AL4954" s="383"/>
      <c r="AM4954" s="383"/>
      <c r="AN4954" s="523"/>
      <c r="AO4954" s="414"/>
      <c r="AP4954" s="548"/>
      <c r="AQ4954" s="414"/>
      <c r="AR4954" s="78"/>
      <c r="AS4954" s="78"/>
      <c r="AT4954" s="414"/>
      <c r="AU4954" s="548"/>
      <c r="AV4954" s="548"/>
      <c r="AW4954" s="414"/>
      <c r="AX4954" s="383"/>
      <c r="AY4954" s="548"/>
      <c r="AZ4954" s="414"/>
      <c r="BA4954" s="383"/>
      <c r="BB4954" s="548"/>
      <c r="BC4954" s="78"/>
      <c r="BD4954" s="414"/>
      <c r="BE4954" s="414"/>
      <c r="BF4954" s="414"/>
      <c r="BG4954" s="414"/>
      <c r="BH4954" s="414"/>
      <c r="BI4954" s="383"/>
      <c r="BJ4954" s="383"/>
      <c r="BK4954" s="78"/>
      <c r="BL4954" s="414"/>
      <c r="BM4954" s="383"/>
      <c r="BN4954" s="78"/>
      <c r="BO4954" s="414"/>
      <c r="BP4954" s="78"/>
      <c r="BQ4954" s="414"/>
      <c r="BR4954" s="383"/>
      <c r="BS4954" s="78"/>
      <c r="BT4954" s="83"/>
      <c r="BU4954" s="75"/>
      <c r="BV4954" s="74"/>
      <c r="BW4954" s="74"/>
      <c r="BX4954" s="98" t="s">
        <v>8407</v>
      </c>
      <c r="BY4954" s="112">
        <f t="shared" si="481"/>
        <v>4949</v>
      </c>
      <c r="BZ4954" s="65">
        <f t="shared" si="482"/>
        <v>0</v>
      </c>
      <c r="CA4954" s="359">
        <f t="shared" ref="CA4954:CA5017" si="483">DAY(D4954)</f>
        <v>29</v>
      </c>
      <c r="CB4954" s="359">
        <f t="shared" ref="CB4954:CB5017" si="484">MONTH(D4954)</f>
        <v>11</v>
      </c>
      <c r="CC4954" s="359">
        <f t="shared" ref="CC4954:CC5017" si="485">YEAR(D4954)</f>
        <v>2023</v>
      </c>
      <c r="CD4954" s="359" t="str">
        <f t="shared" ref="CD4954:CD5017" si="486">CONCATENATE(CA4954,CB4954,CC4954,H4954,G4954)</f>
        <v>2911202327006VENDAVAL</v>
      </c>
    </row>
    <row r="4955" spans="1:82" s="121" customFormat="1" ht="96" customHeight="1">
      <c r="A4955" s="13"/>
      <c r="B4955" s="13"/>
      <c r="C4955" s="13"/>
      <c r="D4955" s="123">
        <v>45258</v>
      </c>
      <c r="E4955" s="123" t="s">
        <v>2855</v>
      </c>
      <c r="F4955" s="124" t="s">
        <v>2696</v>
      </c>
      <c r="G4955" s="124" t="s">
        <v>2807</v>
      </c>
      <c r="H4955" s="85" t="str">
        <f>VLOOKUP(E4955&amp;F4955,Divipola!$C$1:$F$1149,4,FALSE)</f>
        <v>86001</v>
      </c>
      <c r="I4955" s="77"/>
      <c r="J4955" s="181"/>
      <c r="K4955" s="146">
        <v>1</v>
      </c>
      <c r="L4955" s="146"/>
      <c r="M4955" s="146"/>
      <c r="N4955" s="146">
        <v>1</v>
      </c>
      <c r="O4955" s="146"/>
      <c r="P4955" s="146"/>
      <c r="Q4955" s="146"/>
      <c r="R4955" s="146"/>
      <c r="S4955" s="146"/>
      <c r="T4955" s="146"/>
      <c r="U4955" s="146"/>
      <c r="V4955" s="146"/>
      <c r="W4955" s="146"/>
      <c r="X4955" s="146"/>
      <c r="Y4955" s="146"/>
      <c r="Z4955" s="147"/>
      <c r="AA4955" s="148" t="s">
        <v>2948</v>
      </c>
      <c r="AB4955" s="383"/>
      <c r="AC4955" s="73"/>
      <c r="AD4955" s="414"/>
      <c r="AE4955" s="393"/>
      <c r="AF4955" s="78"/>
      <c r="AG4955" s="414"/>
      <c r="AH4955" s="383"/>
      <c r="AI4955" s="453"/>
      <c r="AJ4955" s="453"/>
      <c r="AK4955" s="414"/>
      <c r="AL4955" s="383"/>
      <c r="AM4955" s="383"/>
      <c r="AN4955" s="523"/>
      <c r="AO4955" s="414"/>
      <c r="AP4955" s="548"/>
      <c r="AQ4955" s="414"/>
      <c r="AR4955" s="78"/>
      <c r="AS4955" s="78"/>
      <c r="AT4955" s="414"/>
      <c r="AU4955" s="548"/>
      <c r="AV4955" s="548"/>
      <c r="AW4955" s="414"/>
      <c r="AX4955" s="383"/>
      <c r="AY4955" s="548"/>
      <c r="AZ4955" s="414"/>
      <c r="BA4955" s="383"/>
      <c r="BB4955" s="548"/>
      <c r="BC4955" s="78"/>
      <c r="BD4955" s="414"/>
      <c r="BE4955" s="414"/>
      <c r="BF4955" s="414"/>
      <c r="BG4955" s="414"/>
      <c r="BH4955" s="414"/>
      <c r="BI4955" s="383"/>
      <c r="BJ4955" s="383"/>
      <c r="BK4955" s="78"/>
      <c r="BL4955" s="414"/>
      <c r="BM4955" s="383"/>
      <c r="BN4955" s="78"/>
      <c r="BO4955" s="414"/>
      <c r="BP4955" s="78"/>
      <c r="BQ4955" s="414"/>
      <c r="BR4955" s="383"/>
      <c r="BS4955" s="78"/>
      <c r="BT4955" s="83"/>
      <c r="BU4955" s="75"/>
      <c r="BV4955" s="74"/>
      <c r="BW4955" s="74"/>
      <c r="BX4955" s="98" t="s">
        <v>8297</v>
      </c>
      <c r="BY4955" s="112">
        <f t="shared" si="481"/>
        <v>4950</v>
      </c>
      <c r="BZ4955" s="65">
        <f t="shared" si="482"/>
        <v>0</v>
      </c>
      <c r="CA4955" s="359">
        <f t="shared" si="483"/>
        <v>28</v>
      </c>
      <c r="CB4955" s="359">
        <f t="shared" si="484"/>
        <v>11</v>
      </c>
      <c r="CC4955" s="359">
        <f t="shared" si="485"/>
        <v>2023</v>
      </c>
      <c r="CD4955" s="359" t="str">
        <f t="shared" si="486"/>
        <v>2811202386001CRECIENTE SUBITA</v>
      </c>
    </row>
    <row r="4956" spans="1:82" s="121" customFormat="1" ht="84" customHeight="1">
      <c r="A4956" s="13"/>
      <c r="B4956" s="13"/>
      <c r="C4956" s="13"/>
      <c r="D4956" s="123">
        <v>45259</v>
      </c>
      <c r="E4956" s="114" t="s">
        <v>2831</v>
      </c>
      <c r="F4956" s="99" t="s">
        <v>2176</v>
      </c>
      <c r="G4956" s="130" t="s">
        <v>8680</v>
      </c>
      <c r="H4956" s="85" t="str">
        <f>VLOOKUP(E4956&amp;F4956,Divipola!$C$1:$F$1149,4,FALSE)</f>
        <v>73861</v>
      </c>
      <c r="I4956" s="77"/>
      <c r="J4956" s="181"/>
      <c r="K4956" s="146"/>
      <c r="L4956" s="146"/>
      <c r="M4956" s="146"/>
      <c r="N4956" s="146"/>
      <c r="O4956" s="146"/>
      <c r="P4956" s="146"/>
      <c r="Q4956" s="146"/>
      <c r="R4956" s="146"/>
      <c r="S4956" s="146"/>
      <c r="T4956" s="146"/>
      <c r="U4956" s="146"/>
      <c r="V4956" s="146"/>
      <c r="W4956" s="146"/>
      <c r="X4956" s="146"/>
      <c r="Y4956" s="146"/>
      <c r="Z4956" s="147">
        <v>1</v>
      </c>
      <c r="AA4956" s="148"/>
      <c r="AB4956" s="383"/>
      <c r="AC4956" s="73"/>
      <c r="AD4956" s="414"/>
      <c r="AE4956" s="393"/>
      <c r="AF4956" s="78"/>
      <c r="AG4956" s="414"/>
      <c r="AH4956" s="383"/>
      <c r="AI4956" s="453"/>
      <c r="AJ4956" s="453"/>
      <c r="AK4956" s="414"/>
      <c r="AL4956" s="383"/>
      <c r="AM4956" s="383"/>
      <c r="AN4956" s="523"/>
      <c r="AO4956" s="414"/>
      <c r="AP4956" s="548"/>
      <c r="AQ4956" s="414"/>
      <c r="AR4956" s="78"/>
      <c r="AS4956" s="78"/>
      <c r="AT4956" s="414"/>
      <c r="AU4956" s="548"/>
      <c r="AV4956" s="548"/>
      <c r="AW4956" s="414"/>
      <c r="AX4956" s="383"/>
      <c r="AY4956" s="548"/>
      <c r="AZ4956" s="414"/>
      <c r="BA4956" s="383"/>
      <c r="BB4956" s="548"/>
      <c r="BC4956" s="78"/>
      <c r="BD4956" s="414"/>
      <c r="BE4956" s="414"/>
      <c r="BF4956" s="414"/>
      <c r="BG4956" s="414"/>
      <c r="BH4956" s="414"/>
      <c r="BI4956" s="383"/>
      <c r="BJ4956" s="383"/>
      <c r="BK4956" s="78"/>
      <c r="BL4956" s="414"/>
      <c r="BM4956" s="383"/>
      <c r="BN4956" s="78"/>
      <c r="BO4956" s="414"/>
      <c r="BP4956" s="78"/>
      <c r="BQ4956" s="414"/>
      <c r="BR4956" s="383"/>
      <c r="BS4956" s="78"/>
      <c r="BT4956" s="83"/>
      <c r="BU4956" s="75"/>
      <c r="BV4956" s="74"/>
      <c r="BW4956" s="74"/>
      <c r="BX4956" s="98" t="s">
        <v>8298</v>
      </c>
      <c r="BY4956" s="112">
        <f t="shared" si="481"/>
        <v>4951</v>
      </c>
      <c r="BZ4956" s="65">
        <f t="shared" si="482"/>
        <v>0</v>
      </c>
      <c r="CA4956" s="359">
        <f t="shared" si="483"/>
        <v>29</v>
      </c>
      <c r="CB4956" s="359">
        <f t="shared" si="484"/>
        <v>11</v>
      </c>
      <c r="CC4956" s="359">
        <f t="shared" si="485"/>
        <v>2023</v>
      </c>
      <c r="CD4956" s="359" t="str">
        <f t="shared" si="486"/>
        <v xml:space="preserve">2911202373861INCENDIO FORESTAL </v>
      </c>
    </row>
    <row r="4957" spans="1:82" s="121" customFormat="1" ht="84" customHeight="1">
      <c r="A4957" s="13"/>
      <c r="B4957" s="13"/>
      <c r="C4957" s="13"/>
      <c r="D4957" s="123">
        <v>45259</v>
      </c>
      <c r="E4957" s="123" t="s">
        <v>2718</v>
      </c>
      <c r="F4957" s="124" t="s">
        <v>1322</v>
      </c>
      <c r="G4957" s="126" t="s">
        <v>2896</v>
      </c>
      <c r="H4957" s="85" t="str">
        <f>VLOOKUP(E4957&amp;F4957,Divipola!$C$1:$F$1149,4,FALSE)</f>
        <v>25645</v>
      </c>
      <c r="I4957" s="77"/>
      <c r="J4957" s="181"/>
      <c r="K4957" s="146"/>
      <c r="L4957" s="146">
        <v>1</v>
      </c>
      <c r="M4957" s="146"/>
      <c r="N4957" s="146"/>
      <c r="O4957" s="146"/>
      <c r="P4957" s="146"/>
      <c r="Q4957" s="146"/>
      <c r="R4957" s="146"/>
      <c r="S4957" s="146"/>
      <c r="T4957" s="146"/>
      <c r="U4957" s="146"/>
      <c r="V4957" s="146"/>
      <c r="W4957" s="146"/>
      <c r="X4957" s="146"/>
      <c r="Y4957" s="146"/>
      <c r="Z4957" s="147"/>
      <c r="AA4957" s="148"/>
      <c r="AB4957" s="383"/>
      <c r="AC4957" s="73"/>
      <c r="AD4957" s="414"/>
      <c r="AE4957" s="393"/>
      <c r="AF4957" s="78"/>
      <c r="AG4957" s="414"/>
      <c r="AH4957" s="383"/>
      <c r="AI4957" s="453"/>
      <c r="AJ4957" s="453"/>
      <c r="AK4957" s="414"/>
      <c r="AL4957" s="383"/>
      <c r="AM4957" s="383"/>
      <c r="AN4957" s="523"/>
      <c r="AO4957" s="414"/>
      <c r="AP4957" s="548"/>
      <c r="AQ4957" s="414"/>
      <c r="AR4957" s="78"/>
      <c r="AS4957" s="78"/>
      <c r="AT4957" s="414"/>
      <c r="AU4957" s="548"/>
      <c r="AV4957" s="548"/>
      <c r="AW4957" s="414"/>
      <c r="AX4957" s="383"/>
      <c r="AY4957" s="548"/>
      <c r="AZ4957" s="414"/>
      <c r="BA4957" s="383"/>
      <c r="BB4957" s="548"/>
      <c r="BC4957" s="78"/>
      <c r="BD4957" s="414"/>
      <c r="BE4957" s="414"/>
      <c r="BF4957" s="414"/>
      <c r="BG4957" s="414"/>
      <c r="BH4957" s="414"/>
      <c r="BI4957" s="383"/>
      <c r="BJ4957" s="383"/>
      <c r="BK4957" s="78"/>
      <c r="BL4957" s="414"/>
      <c r="BM4957" s="383"/>
      <c r="BN4957" s="78"/>
      <c r="BO4957" s="414"/>
      <c r="BP4957" s="78"/>
      <c r="BQ4957" s="414"/>
      <c r="BR4957" s="383"/>
      <c r="BS4957" s="78"/>
      <c r="BT4957" s="83"/>
      <c r="BU4957" s="75"/>
      <c r="BV4957" s="74"/>
      <c r="BW4957" s="74"/>
      <c r="BX4957" s="98" t="s">
        <v>8299</v>
      </c>
      <c r="BY4957" s="112">
        <f t="shared" si="481"/>
        <v>4952</v>
      </c>
      <c r="BZ4957" s="65">
        <f t="shared" si="482"/>
        <v>0</v>
      </c>
      <c r="CA4957" s="359">
        <f t="shared" si="483"/>
        <v>29</v>
      </c>
      <c r="CB4957" s="359">
        <f t="shared" si="484"/>
        <v>11</v>
      </c>
      <c r="CC4957" s="359">
        <f t="shared" si="485"/>
        <v>2023</v>
      </c>
      <c r="CD4957" s="359" t="str">
        <f t="shared" si="486"/>
        <v>2911202325645CASO FORTUITO</v>
      </c>
    </row>
    <row r="4958" spans="1:82" s="121" customFormat="1" ht="60" customHeight="1">
      <c r="A4958" s="13"/>
      <c r="B4958" s="13"/>
      <c r="C4958" s="13"/>
      <c r="D4958" s="123">
        <v>45258</v>
      </c>
      <c r="E4958" s="123" t="s">
        <v>2829</v>
      </c>
      <c r="F4958" s="124" t="s">
        <v>2462</v>
      </c>
      <c r="G4958" s="124" t="s">
        <v>2803</v>
      </c>
      <c r="H4958" s="85" t="str">
        <f>VLOOKUP(E4958&amp;F4958,Divipola!$C$1:$F$1149,4,FALSE)</f>
        <v>05425</v>
      </c>
      <c r="I4958" s="77"/>
      <c r="J4958" s="181"/>
      <c r="K4958" s="146"/>
      <c r="L4958" s="146"/>
      <c r="M4958" s="146"/>
      <c r="N4958" s="146">
        <v>24</v>
      </c>
      <c r="O4958" s="146">
        <v>11</v>
      </c>
      <c r="P4958" s="146"/>
      <c r="Q4958" s="146">
        <v>11</v>
      </c>
      <c r="R4958" s="146"/>
      <c r="S4958" s="146"/>
      <c r="T4958" s="146"/>
      <c r="U4958" s="146"/>
      <c r="V4958" s="146"/>
      <c r="W4958" s="146"/>
      <c r="X4958" s="146"/>
      <c r="Y4958" s="146"/>
      <c r="Z4958" s="147"/>
      <c r="AA4958" s="148"/>
      <c r="AB4958" s="383"/>
      <c r="AC4958" s="73"/>
      <c r="AD4958" s="414"/>
      <c r="AE4958" s="393"/>
      <c r="AF4958" s="78"/>
      <c r="AG4958" s="414"/>
      <c r="AH4958" s="383"/>
      <c r="AI4958" s="453"/>
      <c r="AJ4958" s="453"/>
      <c r="AK4958" s="414"/>
      <c r="AL4958" s="383"/>
      <c r="AM4958" s="383"/>
      <c r="AN4958" s="523"/>
      <c r="AO4958" s="414"/>
      <c r="AP4958" s="548"/>
      <c r="AQ4958" s="414"/>
      <c r="AR4958" s="78"/>
      <c r="AS4958" s="78"/>
      <c r="AT4958" s="414"/>
      <c r="AU4958" s="548"/>
      <c r="AV4958" s="548"/>
      <c r="AW4958" s="414"/>
      <c r="AX4958" s="383"/>
      <c r="AY4958" s="548"/>
      <c r="AZ4958" s="414"/>
      <c r="BA4958" s="383"/>
      <c r="BB4958" s="548"/>
      <c r="BC4958" s="78"/>
      <c r="BD4958" s="414"/>
      <c r="BE4958" s="414"/>
      <c r="BF4958" s="414"/>
      <c r="BG4958" s="414"/>
      <c r="BH4958" s="414"/>
      <c r="BI4958" s="383"/>
      <c r="BJ4958" s="383"/>
      <c r="BK4958" s="78"/>
      <c r="BL4958" s="414"/>
      <c r="BM4958" s="383"/>
      <c r="BN4958" s="78"/>
      <c r="BO4958" s="414"/>
      <c r="BP4958" s="78"/>
      <c r="BQ4958" s="414"/>
      <c r="BR4958" s="383"/>
      <c r="BS4958" s="78"/>
      <c r="BT4958" s="83"/>
      <c r="BU4958" s="75"/>
      <c r="BV4958" s="74"/>
      <c r="BW4958" s="74"/>
      <c r="BX4958" s="98" t="s">
        <v>8314</v>
      </c>
      <c r="BY4958" s="112">
        <f t="shared" si="481"/>
        <v>4953</v>
      </c>
      <c r="BZ4958" s="65">
        <f t="shared" si="482"/>
        <v>0</v>
      </c>
      <c r="CA4958" s="359">
        <f t="shared" si="483"/>
        <v>28</v>
      </c>
      <c r="CB4958" s="359">
        <f t="shared" si="484"/>
        <v>11</v>
      </c>
      <c r="CC4958" s="359">
        <f t="shared" si="485"/>
        <v>2023</v>
      </c>
      <c r="CD4958" s="359" t="str">
        <f t="shared" si="486"/>
        <v>2811202305425VENDAVAL</v>
      </c>
    </row>
    <row r="4959" spans="1:82" s="121" customFormat="1" ht="96" customHeight="1">
      <c r="A4959" s="13"/>
      <c r="B4959" s="13"/>
      <c r="C4959" s="13"/>
      <c r="D4959" s="123">
        <v>45253</v>
      </c>
      <c r="E4959" s="114" t="s">
        <v>2829</v>
      </c>
      <c r="F4959" s="99" t="s">
        <v>2592</v>
      </c>
      <c r="G4959" s="99" t="s">
        <v>2827</v>
      </c>
      <c r="H4959" s="85" t="str">
        <f>VLOOKUP(E4959&amp;F4959,Divipola!$C$1:$F$1149,4,FALSE)</f>
        <v>05858</v>
      </c>
      <c r="I4959" s="77"/>
      <c r="J4959" s="181"/>
      <c r="K4959" s="146"/>
      <c r="L4959" s="146"/>
      <c r="M4959" s="146"/>
      <c r="N4959" s="146">
        <v>253</v>
      </c>
      <c r="O4959" s="146">
        <v>82</v>
      </c>
      <c r="P4959" s="146"/>
      <c r="Q4959" s="146"/>
      <c r="R4959" s="146"/>
      <c r="S4959" s="146"/>
      <c r="T4959" s="146"/>
      <c r="U4959" s="146"/>
      <c r="V4959" s="146"/>
      <c r="W4959" s="146"/>
      <c r="X4959" s="146"/>
      <c r="Y4959" s="146"/>
      <c r="Z4959" s="147"/>
      <c r="AA4959" s="148"/>
      <c r="AB4959" s="383"/>
      <c r="AC4959" s="73"/>
      <c r="AD4959" s="414"/>
      <c r="AE4959" s="393"/>
      <c r="AF4959" s="78"/>
      <c r="AG4959" s="414"/>
      <c r="AH4959" s="383"/>
      <c r="AI4959" s="453"/>
      <c r="AJ4959" s="453"/>
      <c r="AK4959" s="414"/>
      <c r="AL4959" s="383"/>
      <c r="AM4959" s="383"/>
      <c r="AN4959" s="523"/>
      <c r="AO4959" s="414"/>
      <c r="AP4959" s="548"/>
      <c r="AQ4959" s="414"/>
      <c r="AR4959" s="78"/>
      <c r="AS4959" s="78"/>
      <c r="AT4959" s="414"/>
      <c r="AU4959" s="548"/>
      <c r="AV4959" s="548"/>
      <c r="AW4959" s="414"/>
      <c r="AX4959" s="383"/>
      <c r="AY4959" s="548"/>
      <c r="AZ4959" s="414"/>
      <c r="BA4959" s="383"/>
      <c r="BB4959" s="548"/>
      <c r="BC4959" s="78"/>
      <c r="BD4959" s="414"/>
      <c r="BE4959" s="414"/>
      <c r="BF4959" s="414"/>
      <c r="BG4959" s="414"/>
      <c r="BH4959" s="414"/>
      <c r="BI4959" s="383"/>
      <c r="BJ4959" s="383"/>
      <c r="BK4959" s="78"/>
      <c r="BL4959" s="414"/>
      <c r="BM4959" s="383"/>
      <c r="BN4959" s="78"/>
      <c r="BO4959" s="414"/>
      <c r="BP4959" s="78"/>
      <c r="BQ4959" s="414"/>
      <c r="BR4959" s="383"/>
      <c r="BS4959" s="78"/>
      <c r="BT4959" s="83"/>
      <c r="BU4959" s="75"/>
      <c r="BV4959" s="74"/>
      <c r="BW4959" s="74"/>
      <c r="BX4959" s="98" t="s">
        <v>8315</v>
      </c>
      <c r="BY4959" s="112">
        <f t="shared" si="481"/>
        <v>4954</v>
      </c>
      <c r="BZ4959" s="65">
        <f t="shared" si="482"/>
        <v>0</v>
      </c>
      <c r="CA4959" s="359">
        <f t="shared" si="483"/>
        <v>23</v>
      </c>
      <c r="CB4959" s="359">
        <f t="shared" si="484"/>
        <v>11</v>
      </c>
      <c r="CC4959" s="359">
        <f t="shared" si="485"/>
        <v>2023</v>
      </c>
      <c r="CD4959" s="359" t="str">
        <f t="shared" si="486"/>
        <v>2311202305858MOVIMIENTO EN MASA</v>
      </c>
    </row>
    <row r="4960" spans="1:82" s="121" customFormat="1" ht="60" customHeight="1">
      <c r="A4960" s="13"/>
      <c r="B4960" s="13"/>
      <c r="C4960" s="13"/>
      <c r="D4960" s="123">
        <v>45260</v>
      </c>
      <c r="E4960" s="123" t="s">
        <v>2718</v>
      </c>
      <c r="F4960" s="124" t="s">
        <v>2129</v>
      </c>
      <c r="G4960" s="130" t="s">
        <v>8680</v>
      </c>
      <c r="H4960" s="85" t="str">
        <f>VLOOKUP(E4960&amp;F4960,Divipola!$C$1:$F$1149,4,FALSE)</f>
        <v>25878</v>
      </c>
      <c r="I4960" s="77"/>
      <c r="J4960" s="181"/>
      <c r="K4960" s="146"/>
      <c r="L4960" s="146"/>
      <c r="M4960" s="146"/>
      <c r="N4960" s="146"/>
      <c r="O4960" s="146"/>
      <c r="P4960" s="146"/>
      <c r="Q4960" s="146"/>
      <c r="R4960" s="146"/>
      <c r="S4960" s="146"/>
      <c r="T4960" s="146"/>
      <c r="U4960" s="146"/>
      <c r="V4960" s="146"/>
      <c r="W4960" s="146"/>
      <c r="X4960" s="146"/>
      <c r="Y4960" s="146"/>
      <c r="Z4960" s="147">
        <v>1</v>
      </c>
      <c r="AA4960" s="148"/>
      <c r="AB4960" s="383"/>
      <c r="AC4960" s="73"/>
      <c r="AD4960" s="414"/>
      <c r="AE4960" s="393"/>
      <c r="AF4960" s="78"/>
      <c r="AG4960" s="414"/>
      <c r="AH4960" s="383"/>
      <c r="AI4960" s="453"/>
      <c r="AJ4960" s="453"/>
      <c r="AK4960" s="414"/>
      <c r="AL4960" s="383"/>
      <c r="AM4960" s="383"/>
      <c r="AN4960" s="523"/>
      <c r="AO4960" s="414"/>
      <c r="AP4960" s="548"/>
      <c r="AQ4960" s="414"/>
      <c r="AR4960" s="78"/>
      <c r="AS4960" s="78"/>
      <c r="AT4960" s="414"/>
      <c r="AU4960" s="548"/>
      <c r="AV4960" s="548"/>
      <c r="AW4960" s="414"/>
      <c r="AX4960" s="383"/>
      <c r="AY4960" s="548"/>
      <c r="AZ4960" s="414"/>
      <c r="BA4960" s="383"/>
      <c r="BB4960" s="548"/>
      <c r="BC4960" s="78"/>
      <c r="BD4960" s="414"/>
      <c r="BE4960" s="414"/>
      <c r="BF4960" s="414"/>
      <c r="BG4960" s="414"/>
      <c r="BH4960" s="414"/>
      <c r="BI4960" s="383"/>
      <c r="BJ4960" s="383"/>
      <c r="BK4960" s="78"/>
      <c r="BL4960" s="414"/>
      <c r="BM4960" s="383"/>
      <c r="BN4960" s="78"/>
      <c r="BO4960" s="414"/>
      <c r="BP4960" s="78"/>
      <c r="BQ4960" s="414"/>
      <c r="BR4960" s="383"/>
      <c r="BS4960" s="78"/>
      <c r="BT4960" s="83"/>
      <c r="BU4960" s="75"/>
      <c r="BV4960" s="74"/>
      <c r="BW4960" s="74"/>
      <c r="BX4960" s="120" t="s">
        <v>8316</v>
      </c>
      <c r="BY4960" s="112">
        <f t="shared" si="481"/>
        <v>4955</v>
      </c>
      <c r="BZ4960" s="65">
        <f t="shared" si="482"/>
        <v>0</v>
      </c>
      <c r="CA4960" s="359">
        <f t="shared" si="483"/>
        <v>30</v>
      </c>
      <c r="CB4960" s="359">
        <f t="shared" si="484"/>
        <v>11</v>
      </c>
      <c r="CC4960" s="359">
        <f t="shared" si="485"/>
        <v>2023</v>
      </c>
      <c r="CD4960" s="359" t="str">
        <f t="shared" si="486"/>
        <v xml:space="preserve">3011202325878INCENDIO FORESTAL </v>
      </c>
    </row>
    <row r="4961" spans="1:82" s="121" customFormat="1" ht="48" customHeight="1">
      <c r="A4961" s="13"/>
      <c r="B4961" s="13"/>
      <c r="C4961" s="13"/>
      <c r="D4961" s="123">
        <v>45260</v>
      </c>
      <c r="E4961" s="123" t="s">
        <v>2830</v>
      </c>
      <c r="F4961" s="124" t="s">
        <v>479</v>
      </c>
      <c r="G4961" s="130" t="s">
        <v>8680</v>
      </c>
      <c r="H4961" s="85" t="str">
        <f>VLOOKUP(E4961&amp;F4961,Divipola!$C$1:$F$1149,4,FALSE)</f>
        <v>68547</v>
      </c>
      <c r="I4961" s="77"/>
      <c r="J4961" s="181"/>
      <c r="K4961" s="146"/>
      <c r="L4961" s="146"/>
      <c r="M4961" s="146"/>
      <c r="N4961" s="146"/>
      <c r="O4961" s="146"/>
      <c r="P4961" s="146"/>
      <c r="Q4961" s="146"/>
      <c r="R4961" s="146"/>
      <c r="S4961" s="146"/>
      <c r="T4961" s="146"/>
      <c r="U4961" s="146"/>
      <c r="V4961" s="146"/>
      <c r="W4961" s="146"/>
      <c r="X4961" s="146"/>
      <c r="Y4961" s="146"/>
      <c r="Z4961" s="147">
        <v>10</v>
      </c>
      <c r="AA4961" s="148"/>
      <c r="AB4961" s="383"/>
      <c r="AC4961" s="73"/>
      <c r="AD4961" s="414"/>
      <c r="AE4961" s="393"/>
      <c r="AF4961" s="78"/>
      <c r="AG4961" s="414"/>
      <c r="AH4961" s="383"/>
      <c r="AI4961" s="453"/>
      <c r="AJ4961" s="453"/>
      <c r="AK4961" s="414"/>
      <c r="AL4961" s="383"/>
      <c r="AM4961" s="383"/>
      <c r="AN4961" s="523"/>
      <c r="AO4961" s="414"/>
      <c r="AP4961" s="548"/>
      <c r="AQ4961" s="414"/>
      <c r="AR4961" s="78"/>
      <c r="AS4961" s="78"/>
      <c r="AT4961" s="414"/>
      <c r="AU4961" s="548"/>
      <c r="AV4961" s="548"/>
      <c r="AW4961" s="414"/>
      <c r="AX4961" s="383"/>
      <c r="AY4961" s="548"/>
      <c r="AZ4961" s="414"/>
      <c r="BA4961" s="383"/>
      <c r="BB4961" s="548"/>
      <c r="BC4961" s="78"/>
      <c r="BD4961" s="414"/>
      <c r="BE4961" s="414"/>
      <c r="BF4961" s="414"/>
      <c r="BG4961" s="414"/>
      <c r="BH4961" s="414"/>
      <c r="BI4961" s="383"/>
      <c r="BJ4961" s="383"/>
      <c r="BK4961" s="78"/>
      <c r="BL4961" s="414"/>
      <c r="BM4961" s="383"/>
      <c r="BN4961" s="78"/>
      <c r="BO4961" s="414"/>
      <c r="BP4961" s="78"/>
      <c r="BQ4961" s="414"/>
      <c r="BR4961" s="383"/>
      <c r="BS4961" s="78"/>
      <c r="BT4961" s="83"/>
      <c r="BU4961" s="75"/>
      <c r="BV4961" s="74"/>
      <c r="BW4961" s="74"/>
      <c r="BX4961" s="120" t="s">
        <v>8317</v>
      </c>
      <c r="BY4961" s="112">
        <f t="shared" si="481"/>
        <v>4956</v>
      </c>
      <c r="BZ4961" s="65">
        <f t="shared" si="482"/>
        <v>0</v>
      </c>
      <c r="CA4961" s="359">
        <f t="shared" si="483"/>
        <v>30</v>
      </c>
      <c r="CB4961" s="359">
        <f t="shared" si="484"/>
        <v>11</v>
      </c>
      <c r="CC4961" s="359">
        <f t="shared" si="485"/>
        <v>2023</v>
      </c>
      <c r="CD4961" s="359" t="str">
        <f t="shared" si="486"/>
        <v xml:space="preserve">3011202368547INCENDIO FORESTAL </v>
      </c>
    </row>
    <row r="4962" spans="1:82" s="121" customFormat="1" ht="48" customHeight="1">
      <c r="A4962" s="13"/>
      <c r="B4962" s="13"/>
      <c r="C4962" s="13"/>
      <c r="D4962" s="123">
        <v>45260</v>
      </c>
      <c r="E4962" s="123" t="s">
        <v>2718</v>
      </c>
      <c r="F4962" s="124" t="s">
        <v>2633</v>
      </c>
      <c r="G4962" s="130" t="s">
        <v>8680</v>
      </c>
      <c r="H4962" s="85" t="str">
        <f>VLOOKUP(E4962&amp;F4962,Divipola!$C$1:$F$1149,4,FALSE)</f>
        <v>25290</v>
      </c>
      <c r="I4962" s="77"/>
      <c r="J4962" s="181"/>
      <c r="K4962" s="146"/>
      <c r="L4962" s="146"/>
      <c r="M4962" s="146"/>
      <c r="N4962" s="146"/>
      <c r="O4962" s="146"/>
      <c r="P4962" s="146"/>
      <c r="Q4962" s="146"/>
      <c r="R4962" s="146"/>
      <c r="S4962" s="146"/>
      <c r="T4962" s="146"/>
      <c r="U4962" s="146"/>
      <c r="V4962" s="146"/>
      <c r="W4962" s="146"/>
      <c r="X4962" s="146"/>
      <c r="Y4962" s="146"/>
      <c r="Z4962" s="147">
        <v>1.5</v>
      </c>
      <c r="AA4962" s="148"/>
      <c r="AB4962" s="383"/>
      <c r="AC4962" s="73"/>
      <c r="AD4962" s="414"/>
      <c r="AE4962" s="393"/>
      <c r="AF4962" s="78"/>
      <c r="AG4962" s="414"/>
      <c r="AH4962" s="383"/>
      <c r="AI4962" s="453"/>
      <c r="AJ4962" s="453"/>
      <c r="AK4962" s="414"/>
      <c r="AL4962" s="383"/>
      <c r="AM4962" s="383"/>
      <c r="AN4962" s="523"/>
      <c r="AO4962" s="414"/>
      <c r="AP4962" s="548"/>
      <c r="AQ4962" s="414"/>
      <c r="AR4962" s="78"/>
      <c r="AS4962" s="78"/>
      <c r="AT4962" s="414"/>
      <c r="AU4962" s="548"/>
      <c r="AV4962" s="548"/>
      <c r="AW4962" s="414"/>
      <c r="AX4962" s="383"/>
      <c r="AY4962" s="548"/>
      <c r="AZ4962" s="414"/>
      <c r="BA4962" s="383"/>
      <c r="BB4962" s="548"/>
      <c r="BC4962" s="78"/>
      <c r="BD4962" s="414"/>
      <c r="BE4962" s="414"/>
      <c r="BF4962" s="414"/>
      <c r="BG4962" s="414"/>
      <c r="BH4962" s="414"/>
      <c r="BI4962" s="383"/>
      <c r="BJ4962" s="383"/>
      <c r="BK4962" s="78"/>
      <c r="BL4962" s="414"/>
      <c r="BM4962" s="383"/>
      <c r="BN4962" s="78"/>
      <c r="BO4962" s="414"/>
      <c r="BP4962" s="78"/>
      <c r="BQ4962" s="414"/>
      <c r="BR4962" s="383"/>
      <c r="BS4962" s="78"/>
      <c r="BT4962" s="83"/>
      <c r="BU4962" s="75"/>
      <c r="BV4962" s="74"/>
      <c r="BW4962" s="74"/>
      <c r="BX4962" s="120" t="s">
        <v>8318</v>
      </c>
      <c r="BY4962" s="112">
        <f t="shared" si="481"/>
        <v>4957</v>
      </c>
      <c r="BZ4962" s="65">
        <f t="shared" si="482"/>
        <v>0</v>
      </c>
      <c r="CA4962" s="359">
        <f t="shared" si="483"/>
        <v>30</v>
      </c>
      <c r="CB4962" s="359">
        <f t="shared" si="484"/>
        <v>11</v>
      </c>
      <c r="CC4962" s="359">
        <f t="shared" si="485"/>
        <v>2023</v>
      </c>
      <c r="CD4962" s="359" t="str">
        <f t="shared" si="486"/>
        <v xml:space="preserve">3011202325290INCENDIO FORESTAL </v>
      </c>
    </row>
    <row r="4963" spans="1:82" s="121" customFormat="1" ht="72" customHeight="1">
      <c r="A4963" s="13"/>
      <c r="B4963" s="13"/>
      <c r="C4963" s="13"/>
      <c r="D4963" s="123">
        <v>45259</v>
      </c>
      <c r="E4963" s="114" t="s">
        <v>2718</v>
      </c>
      <c r="F4963" s="99" t="s">
        <v>2124</v>
      </c>
      <c r="G4963" s="130" t="s">
        <v>8680</v>
      </c>
      <c r="H4963" s="85" t="str">
        <f>VLOOKUP(E4963&amp;F4963,Divipola!$C$1:$F$1149,4,FALSE)</f>
        <v>25524</v>
      </c>
      <c r="I4963" s="77"/>
      <c r="J4963" s="181"/>
      <c r="K4963" s="146"/>
      <c r="L4963" s="146"/>
      <c r="M4963" s="146"/>
      <c r="N4963" s="146"/>
      <c r="O4963" s="146"/>
      <c r="P4963" s="146"/>
      <c r="Q4963" s="146"/>
      <c r="R4963" s="146"/>
      <c r="S4963" s="146"/>
      <c r="T4963" s="146"/>
      <c r="U4963" s="146"/>
      <c r="V4963" s="146"/>
      <c r="W4963" s="146"/>
      <c r="X4963" s="146"/>
      <c r="Y4963" s="146"/>
      <c r="Z4963" s="147">
        <v>1.2</v>
      </c>
      <c r="AA4963" s="148"/>
      <c r="AB4963" s="383"/>
      <c r="AC4963" s="73"/>
      <c r="AD4963" s="414"/>
      <c r="AE4963" s="393"/>
      <c r="AF4963" s="78"/>
      <c r="AG4963" s="414"/>
      <c r="AH4963" s="383"/>
      <c r="AI4963" s="453"/>
      <c r="AJ4963" s="453"/>
      <c r="AK4963" s="414"/>
      <c r="AL4963" s="383"/>
      <c r="AM4963" s="383"/>
      <c r="AN4963" s="523"/>
      <c r="AO4963" s="414"/>
      <c r="AP4963" s="548"/>
      <c r="AQ4963" s="414"/>
      <c r="AR4963" s="78"/>
      <c r="AS4963" s="78"/>
      <c r="AT4963" s="414"/>
      <c r="AU4963" s="548"/>
      <c r="AV4963" s="548"/>
      <c r="AW4963" s="414"/>
      <c r="AX4963" s="383"/>
      <c r="AY4963" s="548"/>
      <c r="AZ4963" s="414"/>
      <c r="BA4963" s="383"/>
      <c r="BB4963" s="548"/>
      <c r="BC4963" s="78"/>
      <c r="BD4963" s="414"/>
      <c r="BE4963" s="414"/>
      <c r="BF4963" s="414"/>
      <c r="BG4963" s="414"/>
      <c r="BH4963" s="414"/>
      <c r="BI4963" s="383"/>
      <c r="BJ4963" s="383"/>
      <c r="BK4963" s="78"/>
      <c r="BL4963" s="414"/>
      <c r="BM4963" s="383"/>
      <c r="BN4963" s="78"/>
      <c r="BO4963" s="414"/>
      <c r="BP4963" s="78"/>
      <c r="BQ4963" s="414"/>
      <c r="BR4963" s="383"/>
      <c r="BS4963" s="78"/>
      <c r="BT4963" s="83"/>
      <c r="BU4963" s="75"/>
      <c r="BV4963" s="74"/>
      <c r="BW4963" s="74"/>
      <c r="BX4963" s="98" t="s">
        <v>8319</v>
      </c>
      <c r="BY4963" s="112">
        <f t="shared" si="481"/>
        <v>4958</v>
      </c>
      <c r="BZ4963" s="65">
        <f t="shared" si="482"/>
        <v>0</v>
      </c>
      <c r="CA4963" s="359">
        <f t="shared" si="483"/>
        <v>29</v>
      </c>
      <c r="CB4963" s="359">
        <f t="shared" si="484"/>
        <v>11</v>
      </c>
      <c r="CC4963" s="359">
        <f t="shared" si="485"/>
        <v>2023</v>
      </c>
      <c r="CD4963" s="359" t="str">
        <f t="shared" si="486"/>
        <v xml:space="preserve">2911202325524INCENDIO FORESTAL </v>
      </c>
    </row>
    <row r="4964" spans="1:82" s="121" customFormat="1" ht="60" customHeight="1">
      <c r="A4964" s="13"/>
      <c r="B4964" s="13"/>
      <c r="C4964" s="13"/>
      <c r="D4964" s="123">
        <v>45260</v>
      </c>
      <c r="E4964" s="123" t="s">
        <v>2718</v>
      </c>
      <c r="F4964" s="126" t="s">
        <v>2124</v>
      </c>
      <c r="G4964" s="130" t="s">
        <v>8680</v>
      </c>
      <c r="H4964" s="85" t="str">
        <f>VLOOKUP(E4964&amp;F4964,Divipola!$C$1:$F$1149,4,FALSE)</f>
        <v>25524</v>
      </c>
      <c r="I4964" s="77"/>
      <c r="J4964" s="181"/>
      <c r="K4964" s="146"/>
      <c r="L4964" s="146"/>
      <c r="M4964" s="146"/>
      <c r="N4964" s="146"/>
      <c r="O4964" s="146"/>
      <c r="P4964" s="146"/>
      <c r="Q4964" s="146"/>
      <c r="R4964" s="146"/>
      <c r="S4964" s="146"/>
      <c r="T4964" s="146"/>
      <c r="U4964" s="146"/>
      <c r="V4964" s="146"/>
      <c r="W4964" s="146"/>
      <c r="X4964" s="146"/>
      <c r="Y4964" s="146"/>
      <c r="Z4964" s="147">
        <v>1</v>
      </c>
      <c r="AA4964" s="148"/>
      <c r="AB4964" s="383"/>
      <c r="AC4964" s="73"/>
      <c r="AD4964" s="414"/>
      <c r="AE4964" s="393"/>
      <c r="AF4964" s="78"/>
      <c r="AG4964" s="414"/>
      <c r="AH4964" s="383"/>
      <c r="AI4964" s="453"/>
      <c r="AJ4964" s="453"/>
      <c r="AK4964" s="414"/>
      <c r="AL4964" s="383"/>
      <c r="AM4964" s="383"/>
      <c r="AN4964" s="523"/>
      <c r="AO4964" s="414"/>
      <c r="AP4964" s="548"/>
      <c r="AQ4964" s="414"/>
      <c r="AR4964" s="78"/>
      <c r="AS4964" s="78"/>
      <c r="AT4964" s="414"/>
      <c r="AU4964" s="548"/>
      <c r="AV4964" s="548"/>
      <c r="AW4964" s="414"/>
      <c r="AX4964" s="383"/>
      <c r="AY4964" s="548"/>
      <c r="AZ4964" s="414"/>
      <c r="BA4964" s="383"/>
      <c r="BB4964" s="548"/>
      <c r="BC4964" s="78"/>
      <c r="BD4964" s="414"/>
      <c r="BE4964" s="414"/>
      <c r="BF4964" s="414"/>
      <c r="BG4964" s="414"/>
      <c r="BH4964" s="414"/>
      <c r="BI4964" s="383"/>
      <c r="BJ4964" s="383"/>
      <c r="BK4964" s="78"/>
      <c r="BL4964" s="414"/>
      <c r="BM4964" s="383"/>
      <c r="BN4964" s="78"/>
      <c r="BO4964" s="414"/>
      <c r="BP4964" s="78"/>
      <c r="BQ4964" s="414"/>
      <c r="BR4964" s="383"/>
      <c r="BS4964" s="78"/>
      <c r="BT4964" s="83"/>
      <c r="BU4964" s="75"/>
      <c r="BV4964" s="74"/>
      <c r="BW4964" s="74"/>
      <c r="BX4964" s="98" t="s">
        <v>8320</v>
      </c>
      <c r="BY4964" s="112">
        <f t="shared" si="481"/>
        <v>4959</v>
      </c>
      <c r="BZ4964" s="65">
        <f t="shared" si="482"/>
        <v>0</v>
      </c>
      <c r="CA4964" s="359">
        <f t="shared" si="483"/>
        <v>30</v>
      </c>
      <c r="CB4964" s="359">
        <f t="shared" si="484"/>
        <v>11</v>
      </c>
      <c r="CC4964" s="359">
        <f t="shared" si="485"/>
        <v>2023</v>
      </c>
      <c r="CD4964" s="359" t="str">
        <f t="shared" si="486"/>
        <v xml:space="preserve">3011202325524INCENDIO FORESTAL </v>
      </c>
    </row>
    <row r="4965" spans="1:82" s="121" customFormat="1" ht="132" customHeight="1">
      <c r="A4965" s="13"/>
      <c r="B4965" s="13"/>
      <c r="C4965" s="13"/>
      <c r="D4965" s="123">
        <v>45261</v>
      </c>
      <c r="E4965" s="114" t="s">
        <v>2720</v>
      </c>
      <c r="F4965" s="99" t="s">
        <v>1346</v>
      </c>
      <c r="G4965" s="99" t="s">
        <v>2800</v>
      </c>
      <c r="H4965" s="85" t="str">
        <f>VLOOKUP(E4965&amp;F4965,Divipola!$C$1:$F$1149,4,FALSE)</f>
        <v>66001</v>
      </c>
      <c r="I4965" s="77"/>
      <c r="J4965" s="181"/>
      <c r="K4965" s="146"/>
      <c r="L4965" s="146">
        <v>2</v>
      </c>
      <c r="M4965" s="146"/>
      <c r="N4965" s="146">
        <v>15</v>
      </c>
      <c r="O4965" s="146">
        <v>3</v>
      </c>
      <c r="P4965" s="146">
        <v>3</v>
      </c>
      <c r="Q4965" s="146"/>
      <c r="R4965" s="146"/>
      <c r="S4965" s="146"/>
      <c r="T4965" s="146"/>
      <c r="U4965" s="146"/>
      <c r="V4965" s="146"/>
      <c r="W4965" s="146"/>
      <c r="X4965" s="146"/>
      <c r="Y4965" s="146"/>
      <c r="Z4965" s="147"/>
      <c r="AA4965" s="185" t="s">
        <v>8322</v>
      </c>
      <c r="AB4965" s="383"/>
      <c r="AC4965" s="73"/>
      <c r="AD4965" s="414"/>
      <c r="AE4965" s="393"/>
      <c r="AF4965" s="78"/>
      <c r="AG4965" s="414"/>
      <c r="AH4965" s="383"/>
      <c r="AI4965" s="453"/>
      <c r="AJ4965" s="453"/>
      <c r="AK4965" s="414"/>
      <c r="AL4965" s="383"/>
      <c r="AM4965" s="383"/>
      <c r="AN4965" s="523"/>
      <c r="AO4965" s="414"/>
      <c r="AP4965" s="548"/>
      <c r="AQ4965" s="414"/>
      <c r="AR4965" s="78"/>
      <c r="AS4965" s="78"/>
      <c r="AT4965" s="414"/>
      <c r="AU4965" s="548"/>
      <c r="AV4965" s="548"/>
      <c r="AW4965" s="414"/>
      <c r="AX4965" s="383"/>
      <c r="AY4965" s="548"/>
      <c r="AZ4965" s="414"/>
      <c r="BA4965" s="383"/>
      <c r="BB4965" s="548"/>
      <c r="BC4965" s="78"/>
      <c r="BD4965" s="414"/>
      <c r="BE4965" s="414"/>
      <c r="BF4965" s="414"/>
      <c r="BG4965" s="414"/>
      <c r="BH4965" s="414"/>
      <c r="BI4965" s="383"/>
      <c r="BJ4965" s="383"/>
      <c r="BK4965" s="78"/>
      <c r="BL4965" s="414"/>
      <c r="BM4965" s="383"/>
      <c r="BN4965" s="78"/>
      <c r="BO4965" s="414"/>
      <c r="BP4965" s="78"/>
      <c r="BQ4965" s="414"/>
      <c r="BR4965" s="383"/>
      <c r="BS4965" s="78"/>
      <c r="BT4965" s="83"/>
      <c r="BU4965" s="75"/>
      <c r="BV4965" s="74"/>
      <c r="BW4965" s="74"/>
      <c r="BX4965" s="218" t="s">
        <v>8323</v>
      </c>
      <c r="BY4965" s="112">
        <f t="shared" si="481"/>
        <v>4960</v>
      </c>
      <c r="BZ4965" s="65">
        <f t="shared" ref="BZ4965:BZ4973" si="487">+AD4965+AG4965+AK4965+AO4965+AQ4965+AT4965+AW4965+AZ4965+BD4965+BH4965+BL4965+BO4965+BQ4965</f>
        <v>0</v>
      </c>
      <c r="CA4965" s="359">
        <f t="shared" si="483"/>
        <v>1</v>
      </c>
      <c r="CB4965" s="359">
        <f t="shared" si="484"/>
        <v>12</v>
      </c>
      <c r="CC4965" s="359">
        <f t="shared" si="485"/>
        <v>2023</v>
      </c>
      <c r="CD4965" s="359" t="str">
        <f t="shared" si="486"/>
        <v>112202366001INCENDIO ESTRUCTURAL</v>
      </c>
    </row>
    <row r="4966" spans="1:82" s="121" customFormat="1" ht="108" customHeight="1">
      <c r="A4966" s="13"/>
      <c r="B4966" s="13"/>
      <c r="C4966" s="13"/>
      <c r="D4966" s="123">
        <v>45261</v>
      </c>
      <c r="E4966" s="123" t="s">
        <v>2829</v>
      </c>
      <c r="F4966" s="124" t="s">
        <v>2024</v>
      </c>
      <c r="G4966" s="130" t="s">
        <v>8680</v>
      </c>
      <c r="H4966" s="85" t="str">
        <f>VLOOKUP(E4966&amp;F4966,Divipola!$C$1:$F$1149,4,FALSE)</f>
        <v>05001</v>
      </c>
      <c r="I4966" s="77"/>
      <c r="J4966" s="181"/>
      <c r="K4966" s="146"/>
      <c r="L4966" s="146"/>
      <c r="M4966" s="146"/>
      <c r="N4966" s="146"/>
      <c r="O4966" s="146"/>
      <c r="P4966" s="146"/>
      <c r="Q4966" s="146"/>
      <c r="R4966" s="146"/>
      <c r="S4966" s="146"/>
      <c r="T4966" s="146"/>
      <c r="U4966" s="146"/>
      <c r="V4966" s="146"/>
      <c r="W4966" s="146"/>
      <c r="X4966" s="146"/>
      <c r="Y4966" s="146"/>
      <c r="Z4966" s="147">
        <v>10</v>
      </c>
      <c r="AA4966" s="148"/>
      <c r="AB4966" s="383"/>
      <c r="AC4966" s="73"/>
      <c r="AD4966" s="414"/>
      <c r="AE4966" s="393"/>
      <c r="AF4966" s="78"/>
      <c r="AG4966" s="414"/>
      <c r="AH4966" s="383"/>
      <c r="AI4966" s="453"/>
      <c r="AJ4966" s="453"/>
      <c r="AK4966" s="414"/>
      <c r="AL4966" s="383"/>
      <c r="AM4966" s="383"/>
      <c r="AN4966" s="523"/>
      <c r="AO4966" s="414"/>
      <c r="AP4966" s="548"/>
      <c r="AQ4966" s="414"/>
      <c r="AR4966" s="78"/>
      <c r="AS4966" s="78"/>
      <c r="AT4966" s="414"/>
      <c r="AU4966" s="548"/>
      <c r="AV4966" s="548"/>
      <c r="AW4966" s="414"/>
      <c r="AX4966" s="383"/>
      <c r="AY4966" s="548"/>
      <c r="AZ4966" s="414"/>
      <c r="BA4966" s="383"/>
      <c r="BB4966" s="548"/>
      <c r="BC4966" s="78"/>
      <c r="BD4966" s="414"/>
      <c r="BE4966" s="414"/>
      <c r="BF4966" s="414"/>
      <c r="BG4966" s="414"/>
      <c r="BH4966" s="414"/>
      <c r="BI4966" s="383"/>
      <c r="BJ4966" s="383"/>
      <c r="BK4966" s="78"/>
      <c r="BL4966" s="414"/>
      <c r="BM4966" s="383"/>
      <c r="BN4966" s="78"/>
      <c r="BO4966" s="414"/>
      <c r="BP4966" s="78"/>
      <c r="BQ4966" s="414"/>
      <c r="BR4966" s="383"/>
      <c r="BS4966" s="78"/>
      <c r="BT4966" s="83"/>
      <c r="BU4966" s="75"/>
      <c r="BV4966" s="74"/>
      <c r="BW4966" s="74"/>
      <c r="BX4966" s="98" t="s">
        <v>8325</v>
      </c>
      <c r="BY4966" s="112">
        <f t="shared" si="481"/>
        <v>4961</v>
      </c>
      <c r="BZ4966" s="65">
        <f t="shared" si="487"/>
        <v>0</v>
      </c>
      <c r="CA4966" s="359">
        <f t="shared" si="483"/>
        <v>1</v>
      </c>
      <c r="CB4966" s="359">
        <f t="shared" si="484"/>
        <v>12</v>
      </c>
      <c r="CC4966" s="359">
        <f t="shared" si="485"/>
        <v>2023</v>
      </c>
      <c r="CD4966" s="359" t="str">
        <f t="shared" si="486"/>
        <v xml:space="preserve">112202305001INCENDIO FORESTAL </v>
      </c>
    </row>
    <row r="4967" spans="1:82" s="121" customFormat="1" ht="216" customHeight="1">
      <c r="A4967" s="13"/>
      <c r="B4967" s="13"/>
      <c r="C4967" s="13"/>
      <c r="D4967" s="149">
        <v>45261</v>
      </c>
      <c r="E4967" s="151" t="s">
        <v>2718</v>
      </c>
      <c r="F4967" s="152" t="s">
        <v>2067</v>
      </c>
      <c r="G4967" s="152" t="s">
        <v>2815</v>
      </c>
      <c r="H4967" s="85" t="str">
        <f>VLOOKUP(E4967&amp;F4967,Divipola!$C$1:$F$1149,4,FALSE)</f>
        <v>25269</v>
      </c>
      <c r="I4967" s="77"/>
      <c r="J4967" s="181"/>
      <c r="K4967" s="207">
        <v>1</v>
      </c>
      <c r="L4967" s="207">
        <v>7</v>
      </c>
      <c r="M4967" s="207"/>
      <c r="N4967" s="207">
        <v>8</v>
      </c>
      <c r="O4967" s="207"/>
      <c r="P4967" s="207"/>
      <c r="Q4967" s="207">
        <v>1</v>
      </c>
      <c r="R4967" s="207"/>
      <c r="S4967" s="207"/>
      <c r="T4967" s="207"/>
      <c r="U4967" s="207"/>
      <c r="V4967" s="207"/>
      <c r="W4967" s="207"/>
      <c r="X4967" s="207"/>
      <c r="Y4967" s="207"/>
      <c r="Z4967" s="208"/>
      <c r="AA4967" s="186"/>
      <c r="AB4967" s="383"/>
      <c r="AC4967" s="73"/>
      <c r="AD4967" s="414"/>
      <c r="AE4967" s="393"/>
      <c r="AF4967" s="78"/>
      <c r="AG4967" s="414"/>
      <c r="AH4967" s="383"/>
      <c r="AI4967" s="453"/>
      <c r="AJ4967" s="453"/>
      <c r="AK4967" s="414"/>
      <c r="AL4967" s="383"/>
      <c r="AM4967" s="383"/>
      <c r="AN4967" s="523"/>
      <c r="AO4967" s="414"/>
      <c r="AP4967" s="548"/>
      <c r="AQ4967" s="414"/>
      <c r="AR4967" s="78"/>
      <c r="AS4967" s="78"/>
      <c r="AT4967" s="414"/>
      <c r="AU4967" s="548"/>
      <c r="AV4967" s="548"/>
      <c r="AW4967" s="414"/>
      <c r="AX4967" s="383"/>
      <c r="AY4967" s="548"/>
      <c r="AZ4967" s="414"/>
      <c r="BA4967" s="383"/>
      <c r="BB4967" s="548"/>
      <c r="BC4967" s="78"/>
      <c r="BD4967" s="414"/>
      <c r="BE4967" s="414"/>
      <c r="BF4967" s="414"/>
      <c r="BG4967" s="414"/>
      <c r="BH4967" s="414"/>
      <c r="BI4967" s="383"/>
      <c r="BJ4967" s="383"/>
      <c r="BK4967" s="78"/>
      <c r="BL4967" s="414"/>
      <c r="BM4967" s="383"/>
      <c r="BN4967" s="78"/>
      <c r="BO4967" s="414"/>
      <c r="BP4967" s="78"/>
      <c r="BQ4967" s="414"/>
      <c r="BR4967" s="383"/>
      <c r="BS4967" s="78"/>
      <c r="BT4967" s="83"/>
      <c r="BU4967" s="75"/>
      <c r="BV4967" s="74"/>
      <c r="BW4967" s="74"/>
      <c r="BX4967" s="98" t="s">
        <v>8330</v>
      </c>
      <c r="BY4967" s="112">
        <f t="shared" si="481"/>
        <v>4962</v>
      </c>
      <c r="BZ4967" s="65">
        <f t="shared" si="487"/>
        <v>0</v>
      </c>
      <c r="CA4967" s="359">
        <f t="shared" si="483"/>
        <v>1</v>
      </c>
      <c r="CB4967" s="359">
        <f t="shared" si="484"/>
        <v>12</v>
      </c>
      <c r="CC4967" s="359">
        <f t="shared" si="485"/>
        <v>2023</v>
      </c>
      <c r="CD4967" s="359" t="str">
        <f t="shared" si="486"/>
        <v>112202325269EXPLOSION</v>
      </c>
    </row>
    <row r="4968" spans="1:82" s="121" customFormat="1" ht="72" customHeight="1">
      <c r="A4968" s="13"/>
      <c r="B4968" s="13"/>
      <c r="C4968" s="13"/>
      <c r="D4968" s="123">
        <v>45261</v>
      </c>
      <c r="E4968" s="123" t="s">
        <v>2720</v>
      </c>
      <c r="F4968" s="124" t="s">
        <v>2735</v>
      </c>
      <c r="G4968" s="126" t="s">
        <v>2800</v>
      </c>
      <c r="H4968" s="85" t="str">
        <f>VLOOKUP(E4968&amp;F4968,Divipola!$C$1:$F$1149,4,FALSE)</f>
        <v>66682</v>
      </c>
      <c r="I4968" s="77"/>
      <c r="J4968" s="181"/>
      <c r="K4968" s="146"/>
      <c r="L4968" s="146"/>
      <c r="M4968" s="146"/>
      <c r="N4968" s="146"/>
      <c r="O4968" s="146"/>
      <c r="P4968" s="146"/>
      <c r="Q4968" s="146"/>
      <c r="R4968" s="146"/>
      <c r="S4968" s="146"/>
      <c r="T4968" s="146"/>
      <c r="U4968" s="146"/>
      <c r="V4968" s="146"/>
      <c r="W4968" s="146"/>
      <c r="X4968" s="146"/>
      <c r="Y4968" s="146"/>
      <c r="Z4968" s="147"/>
      <c r="AA4968" s="185" t="s">
        <v>3135</v>
      </c>
      <c r="AB4968" s="383"/>
      <c r="AC4968" s="73"/>
      <c r="AD4968" s="414"/>
      <c r="AE4968" s="393"/>
      <c r="AF4968" s="78"/>
      <c r="AG4968" s="414"/>
      <c r="AH4968" s="383"/>
      <c r="AI4968" s="453"/>
      <c r="AJ4968" s="453"/>
      <c r="AK4968" s="414"/>
      <c r="AL4968" s="383"/>
      <c r="AM4968" s="383"/>
      <c r="AN4968" s="523"/>
      <c r="AO4968" s="414"/>
      <c r="AP4968" s="548"/>
      <c r="AQ4968" s="414"/>
      <c r="AR4968" s="78"/>
      <c r="AS4968" s="78"/>
      <c r="AT4968" s="414"/>
      <c r="AU4968" s="548"/>
      <c r="AV4968" s="548"/>
      <c r="AW4968" s="414"/>
      <c r="AX4968" s="383"/>
      <c r="AY4968" s="548"/>
      <c r="AZ4968" s="414"/>
      <c r="BA4968" s="383"/>
      <c r="BB4968" s="548"/>
      <c r="BC4968" s="78"/>
      <c r="BD4968" s="414"/>
      <c r="BE4968" s="414"/>
      <c r="BF4968" s="414"/>
      <c r="BG4968" s="414"/>
      <c r="BH4968" s="414"/>
      <c r="BI4968" s="383"/>
      <c r="BJ4968" s="383"/>
      <c r="BK4968" s="78"/>
      <c r="BL4968" s="414"/>
      <c r="BM4968" s="383"/>
      <c r="BN4968" s="78"/>
      <c r="BO4968" s="414"/>
      <c r="BP4968" s="78"/>
      <c r="BQ4968" s="414"/>
      <c r="BR4968" s="383"/>
      <c r="BS4968" s="78"/>
      <c r="BT4968" s="83"/>
      <c r="BU4968" s="75"/>
      <c r="BV4968" s="74"/>
      <c r="BW4968" s="74"/>
      <c r="BX4968" s="120" t="s">
        <v>8326</v>
      </c>
      <c r="BY4968" s="112">
        <f t="shared" si="481"/>
        <v>4963</v>
      </c>
      <c r="BZ4968" s="65">
        <f t="shared" si="487"/>
        <v>0</v>
      </c>
      <c r="CA4968" s="359">
        <f t="shared" si="483"/>
        <v>1</v>
      </c>
      <c r="CB4968" s="359">
        <f t="shared" si="484"/>
        <v>12</v>
      </c>
      <c r="CC4968" s="359">
        <f t="shared" si="485"/>
        <v>2023</v>
      </c>
      <c r="CD4968" s="359" t="str">
        <f t="shared" si="486"/>
        <v>112202366682INCENDIO ESTRUCTURAL</v>
      </c>
    </row>
    <row r="4969" spans="1:82" s="121" customFormat="1" ht="48" customHeight="1">
      <c r="A4969" s="13"/>
      <c r="B4969" s="13"/>
      <c r="C4969" s="13"/>
      <c r="D4969" s="123">
        <v>45262</v>
      </c>
      <c r="E4969" s="123" t="s">
        <v>2661</v>
      </c>
      <c r="F4969" s="124" t="s">
        <v>1696</v>
      </c>
      <c r="G4969" s="124" t="s">
        <v>2960</v>
      </c>
      <c r="H4969" s="85" t="str">
        <f>VLOOKUP(E4969&amp;F4969,Divipola!$C$1:$F$1149,4,FALSE)</f>
        <v>15516</v>
      </c>
      <c r="I4969" s="77"/>
      <c r="J4969" s="181"/>
      <c r="K4969" s="146"/>
      <c r="L4969" s="146">
        <v>1</v>
      </c>
      <c r="M4969" s="146"/>
      <c r="N4969" s="146">
        <v>1</v>
      </c>
      <c r="O4969" s="146"/>
      <c r="P4969" s="146"/>
      <c r="Q4969" s="146"/>
      <c r="R4969" s="146"/>
      <c r="S4969" s="146"/>
      <c r="T4969" s="146"/>
      <c r="U4969" s="146"/>
      <c r="V4969" s="146"/>
      <c r="W4969" s="146"/>
      <c r="X4969" s="146"/>
      <c r="Y4969" s="146"/>
      <c r="Z4969" s="147"/>
      <c r="AA4969" s="148"/>
      <c r="AB4969" s="383"/>
      <c r="AC4969" s="73"/>
      <c r="AD4969" s="414"/>
      <c r="AE4969" s="393"/>
      <c r="AF4969" s="78"/>
      <c r="AG4969" s="414"/>
      <c r="AH4969" s="383"/>
      <c r="AI4969" s="453"/>
      <c r="AJ4969" s="453"/>
      <c r="AK4969" s="414"/>
      <c r="AL4969" s="383"/>
      <c r="AM4969" s="383"/>
      <c r="AN4969" s="523"/>
      <c r="AO4969" s="414"/>
      <c r="AP4969" s="548"/>
      <c r="AQ4969" s="414"/>
      <c r="AR4969" s="78"/>
      <c r="AS4969" s="78"/>
      <c r="AT4969" s="414"/>
      <c r="AU4969" s="548"/>
      <c r="AV4969" s="548"/>
      <c r="AW4969" s="414"/>
      <c r="AX4969" s="383"/>
      <c r="AY4969" s="548"/>
      <c r="AZ4969" s="414"/>
      <c r="BA4969" s="383"/>
      <c r="BB4969" s="548"/>
      <c r="BC4969" s="78"/>
      <c r="BD4969" s="414"/>
      <c r="BE4969" s="414"/>
      <c r="BF4969" s="414"/>
      <c r="BG4969" s="414"/>
      <c r="BH4969" s="414"/>
      <c r="BI4969" s="383"/>
      <c r="BJ4969" s="383"/>
      <c r="BK4969" s="78"/>
      <c r="BL4969" s="414"/>
      <c r="BM4969" s="383"/>
      <c r="BN4969" s="78"/>
      <c r="BO4969" s="414"/>
      <c r="BP4969" s="78"/>
      <c r="BQ4969" s="414"/>
      <c r="BR4969" s="383"/>
      <c r="BS4969" s="78"/>
      <c r="BT4969" s="83"/>
      <c r="BU4969" s="75"/>
      <c r="BV4969" s="74"/>
      <c r="BW4969" s="74"/>
      <c r="BX4969" s="120" t="s">
        <v>8327</v>
      </c>
      <c r="BY4969" s="112">
        <f t="shared" si="481"/>
        <v>4964</v>
      </c>
      <c r="BZ4969" s="65">
        <f t="shared" si="487"/>
        <v>0</v>
      </c>
      <c r="CA4969" s="359">
        <f t="shared" si="483"/>
        <v>2</v>
      </c>
      <c r="CB4969" s="359">
        <f t="shared" si="484"/>
        <v>12</v>
      </c>
      <c r="CC4969" s="359">
        <f t="shared" si="485"/>
        <v>2023</v>
      </c>
      <c r="CD4969" s="359" t="str">
        <f t="shared" si="486"/>
        <v>212202315516ACCIDENTE TRANSPORTE TERRESTRE</v>
      </c>
    </row>
    <row r="4970" spans="1:82" s="121" customFormat="1" ht="48" customHeight="1">
      <c r="A4970" s="13"/>
      <c r="B4970" s="13"/>
      <c r="C4970" s="13"/>
      <c r="D4970" s="123">
        <v>45262</v>
      </c>
      <c r="E4970" s="114" t="s">
        <v>2720</v>
      </c>
      <c r="F4970" s="99" t="s">
        <v>2085</v>
      </c>
      <c r="G4970" s="99" t="s">
        <v>2803</v>
      </c>
      <c r="H4970" s="85" t="str">
        <f>VLOOKUP(E4970&amp;F4970,Divipola!$C$1:$F$1149,4,FALSE)</f>
        <v>66400</v>
      </c>
      <c r="I4970" s="77"/>
      <c r="J4970" s="181"/>
      <c r="K4970" s="146"/>
      <c r="L4970" s="146"/>
      <c r="M4970" s="146"/>
      <c r="N4970" s="146">
        <v>8</v>
      </c>
      <c r="O4970" s="146">
        <v>2</v>
      </c>
      <c r="P4970" s="146"/>
      <c r="Q4970" s="146">
        <v>2</v>
      </c>
      <c r="R4970" s="146"/>
      <c r="S4970" s="146"/>
      <c r="T4970" s="146"/>
      <c r="U4970" s="146"/>
      <c r="V4970" s="146"/>
      <c r="W4970" s="146"/>
      <c r="X4970" s="146"/>
      <c r="Y4970" s="146"/>
      <c r="Z4970" s="147"/>
      <c r="AA4970" s="148"/>
      <c r="AB4970" s="383"/>
      <c r="AC4970" s="73"/>
      <c r="AD4970" s="414"/>
      <c r="AE4970" s="393"/>
      <c r="AF4970" s="78"/>
      <c r="AG4970" s="414"/>
      <c r="AH4970" s="383"/>
      <c r="AI4970" s="453"/>
      <c r="AJ4970" s="453"/>
      <c r="AK4970" s="414"/>
      <c r="AL4970" s="383"/>
      <c r="AM4970" s="383"/>
      <c r="AN4970" s="523"/>
      <c r="AO4970" s="414"/>
      <c r="AP4970" s="548"/>
      <c r="AQ4970" s="414"/>
      <c r="AR4970" s="78"/>
      <c r="AS4970" s="78"/>
      <c r="AT4970" s="414"/>
      <c r="AU4970" s="548"/>
      <c r="AV4970" s="548"/>
      <c r="AW4970" s="414"/>
      <c r="AX4970" s="383"/>
      <c r="AY4970" s="548"/>
      <c r="AZ4970" s="414"/>
      <c r="BA4970" s="383"/>
      <c r="BB4970" s="548"/>
      <c r="BC4970" s="78"/>
      <c r="BD4970" s="414"/>
      <c r="BE4970" s="414"/>
      <c r="BF4970" s="414"/>
      <c r="BG4970" s="414"/>
      <c r="BH4970" s="414"/>
      <c r="BI4970" s="383"/>
      <c r="BJ4970" s="383"/>
      <c r="BK4970" s="78"/>
      <c r="BL4970" s="414"/>
      <c r="BM4970" s="383"/>
      <c r="BN4970" s="78"/>
      <c r="BO4970" s="414"/>
      <c r="BP4970" s="78"/>
      <c r="BQ4970" s="414"/>
      <c r="BR4970" s="383"/>
      <c r="BS4970" s="78"/>
      <c r="BT4970" s="83"/>
      <c r="BU4970" s="75"/>
      <c r="BV4970" s="74"/>
      <c r="BW4970" s="74"/>
      <c r="BX4970" s="98" t="s">
        <v>8328</v>
      </c>
      <c r="BY4970" s="112">
        <f t="shared" si="481"/>
        <v>4965</v>
      </c>
      <c r="BZ4970" s="65">
        <f t="shared" si="487"/>
        <v>0</v>
      </c>
      <c r="CA4970" s="359">
        <f t="shared" si="483"/>
        <v>2</v>
      </c>
      <c r="CB4970" s="359">
        <f t="shared" si="484"/>
        <v>12</v>
      </c>
      <c r="CC4970" s="359">
        <f t="shared" si="485"/>
        <v>2023</v>
      </c>
      <c r="CD4970" s="359" t="str">
        <f t="shared" si="486"/>
        <v>212202366400VENDAVAL</v>
      </c>
    </row>
    <row r="4971" spans="1:82" s="121" customFormat="1" ht="72" customHeight="1">
      <c r="A4971" s="13"/>
      <c r="B4971" s="13"/>
      <c r="C4971" s="13"/>
      <c r="D4971" s="123">
        <v>45261</v>
      </c>
      <c r="E4971" s="123" t="s">
        <v>2720</v>
      </c>
      <c r="F4971" s="124" t="s">
        <v>2735</v>
      </c>
      <c r="G4971" s="126" t="s">
        <v>2800</v>
      </c>
      <c r="H4971" s="85" t="str">
        <f>VLOOKUP(E4971&amp;F4971,Divipola!$C$1:$F$1149,4,FALSE)</f>
        <v>66682</v>
      </c>
      <c r="I4971" s="77"/>
      <c r="J4971" s="181"/>
      <c r="K4971" s="146"/>
      <c r="L4971" s="146"/>
      <c r="M4971" s="146"/>
      <c r="N4971" s="146"/>
      <c r="O4971" s="146"/>
      <c r="P4971" s="146"/>
      <c r="Q4971" s="146"/>
      <c r="R4971" s="146"/>
      <c r="S4971" s="146"/>
      <c r="T4971" s="146"/>
      <c r="U4971" s="146"/>
      <c r="V4971" s="146"/>
      <c r="W4971" s="146"/>
      <c r="X4971" s="146"/>
      <c r="Y4971" s="146"/>
      <c r="Z4971" s="147"/>
      <c r="AA4971" s="185" t="s">
        <v>3135</v>
      </c>
      <c r="AB4971" s="383"/>
      <c r="AC4971" s="73"/>
      <c r="AD4971" s="414"/>
      <c r="AE4971" s="393"/>
      <c r="AF4971" s="78"/>
      <c r="AG4971" s="414"/>
      <c r="AH4971" s="383"/>
      <c r="AI4971" s="453"/>
      <c r="AJ4971" s="453"/>
      <c r="AK4971" s="414"/>
      <c r="AL4971" s="383"/>
      <c r="AM4971" s="383"/>
      <c r="AN4971" s="523"/>
      <c r="AO4971" s="414"/>
      <c r="AP4971" s="548"/>
      <c r="AQ4971" s="414"/>
      <c r="AR4971" s="78"/>
      <c r="AS4971" s="78"/>
      <c r="AT4971" s="414"/>
      <c r="AU4971" s="548"/>
      <c r="AV4971" s="548"/>
      <c r="AW4971" s="414"/>
      <c r="AX4971" s="383"/>
      <c r="AY4971" s="548"/>
      <c r="AZ4971" s="414"/>
      <c r="BA4971" s="383"/>
      <c r="BB4971" s="548"/>
      <c r="BC4971" s="78"/>
      <c r="BD4971" s="414"/>
      <c r="BE4971" s="414"/>
      <c r="BF4971" s="414"/>
      <c r="BG4971" s="414"/>
      <c r="BH4971" s="414"/>
      <c r="BI4971" s="383"/>
      <c r="BJ4971" s="383"/>
      <c r="BK4971" s="78"/>
      <c r="BL4971" s="414"/>
      <c r="BM4971" s="383"/>
      <c r="BN4971" s="78"/>
      <c r="BO4971" s="414"/>
      <c r="BP4971" s="78"/>
      <c r="BQ4971" s="414"/>
      <c r="BR4971" s="383"/>
      <c r="BS4971" s="78"/>
      <c r="BT4971" s="83"/>
      <c r="BU4971" s="75"/>
      <c r="BV4971" s="74"/>
      <c r="BW4971" s="74"/>
      <c r="BX4971" s="120" t="s">
        <v>8326</v>
      </c>
      <c r="BY4971" s="112">
        <f t="shared" si="481"/>
        <v>4966</v>
      </c>
      <c r="BZ4971" s="65">
        <f t="shared" si="487"/>
        <v>0</v>
      </c>
      <c r="CA4971" s="359">
        <f t="shared" si="483"/>
        <v>1</v>
      </c>
      <c r="CB4971" s="359">
        <f t="shared" si="484"/>
        <v>12</v>
      </c>
      <c r="CC4971" s="359">
        <f t="shared" si="485"/>
        <v>2023</v>
      </c>
      <c r="CD4971" s="359" t="str">
        <f t="shared" si="486"/>
        <v>112202366682INCENDIO ESTRUCTURAL</v>
      </c>
    </row>
    <row r="4972" spans="1:82" s="121" customFormat="1" ht="48" customHeight="1">
      <c r="A4972" s="13"/>
      <c r="B4972" s="13"/>
      <c r="C4972" s="13"/>
      <c r="D4972" s="123">
        <v>45262</v>
      </c>
      <c r="E4972" s="123" t="s">
        <v>2661</v>
      </c>
      <c r="F4972" s="124" t="s">
        <v>1696</v>
      </c>
      <c r="G4972" s="124" t="s">
        <v>2960</v>
      </c>
      <c r="H4972" s="85" t="str">
        <f>VLOOKUP(E4972&amp;F4972,Divipola!$C$1:$F$1149,4,FALSE)</f>
        <v>15516</v>
      </c>
      <c r="I4972" s="77"/>
      <c r="J4972" s="181"/>
      <c r="K4972" s="146"/>
      <c r="L4972" s="146">
        <v>1</v>
      </c>
      <c r="M4972" s="146"/>
      <c r="N4972" s="146">
        <v>1</v>
      </c>
      <c r="O4972" s="146"/>
      <c r="P4972" s="146"/>
      <c r="Q4972" s="146"/>
      <c r="R4972" s="146"/>
      <c r="S4972" s="146"/>
      <c r="T4972" s="146"/>
      <c r="U4972" s="146"/>
      <c r="V4972" s="146"/>
      <c r="W4972" s="146"/>
      <c r="X4972" s="146"/>
      <c r="Y4972" s="146"/>
      <c r="Z4972" s="147"/>
      <c r="AA4972" s="148"/>
      <c r="AB4972" s="383"/>
      <c r="AC4972" s="73"/>
      <c r="AD4972" s="414"/>
      <c r="AE4972" s="393"/>
      <c r="AF4972" s="78"/>
      <c r="AG4972" s="414"/>
      <c r="AH4972" s="383"/>
      <c r="AI4972" s="453"/>
      <c r="AJ4972" s="453"/>
      <c r="AK4972" s="414"/>
      <c r="AL4972" s="383"/>
      <c r="AM4972" s="383"/>
      <c r="AN4972" s="523"/>
      <c r="AO4972" s="414"/>
      <c r="AP4972" s="548"/>
      <c r="AQ4972" s="414"/>
      <c r="AR4972" s="78"/>
      <c r="AS4972" s="78"/>
      <c r="AT4972" s="414"/>
      <c r="AU4972" s="548"/>
      <c r="AV4972" s="548"/>
      <c r="AW4972" s="414"/>
      <c r="AX4972" s="383"/>
      <c r="AY4972" s="548"/>
      <c r="AZ4972" s="414"/>
      <c r="BA4972" s="383"/>
      <c r="BB4972" s="548"/>
      <c r="BC4972" s="78"/>
      <c r="BD4972" s="414"/>
      <c r="BE4972" s="414"/>
      <c r="BF4972" s="414"/>
      <c r="BG4972" s="414"/>
      <c r="BH4972" s="414"/>
      <c r="BI4972" s="383"/>
      <c r="BJ4972" s="383"/>
      <c r="BK4972" s="78"/>
      <c r="BL4972" s="414"/>
      <c r="BM4972" s="383"/>
      <c r="BN4972" s="78"/>
      <c r="BO4972" s="414"/>
      <c r="BP4972" s="78"/>
      <c r="BQ4972" s="414"/>
      <c r="BR4972" s="383"/>
      <c r="BS4972" s="78"/>
      <c r="BT4972" s="83"/>
      <c r="BU4972" s="75"/>
      <c r="BV4972" s="74"/>
      <c r="BW4972" s="74"/>
      <c r="BX4972" s="120" t="s">
        <v>8327</v>
      </c>
      <c r="BY4972" s="112">
        <f t="shared" si="481"/>
        <v>4967</v>
      </c>
      <c r="BZ4972" s="65">
        <f t="shared" si="487"/>
        <v>0</v>
      </c>
      <c r="CA4972" s="359">
        <f t="shared" si="483"/>
        <v>2</v>
      </c>
      <c r="CB4972" s="359">
        <f t="shared" si="484"/>
        <v>12</v>
      </c>
      <c r="CC4972" s="359">
        <f t="shared" si="485"/>
        <v>2023</v>
      </c>
      <c r="CD4972" s="359" t="str">
        <f t="shared" si="486"/>
        <v>212202315516ACCIDENTE TRANSPORTE TERRESTRE</v>
      </c>
    </row>
    <row r="4973" spans="1:82" s="121" customFormat="1" ht="48" customHeight="1">
      <c r="A4973" s="13"/>
      <c r="B4973" s="13"/>
      <c r="C4973" s="13"/>
      <c r="D4973" s="123">
        <v>45262</v>
      </c>
      <c r="E4973" s="114" t="s">
        <v>2720</v>
      </c>
      <c r="F4973" s="99" t="s">
        <v>2085</v>
      </c>
      <c r="G4973" s="99" t="s">
        <v>2803</v>
      </c>
      <c r="H4973" s="85" t="str">
        <f>VLOOKUP(E4973&amp;F4973,Divipola!$C$1:$F$1149,4,FALSE)</f>
        <v>66400</v>
      </c>
      <c r="I4973" s="77"/>
      <c r="J4973" s="181"/>
      <c r="K4973" s="146"/>
      <c r="L4973" s="146"/>
      <c r="M4973" s="146"/>
      <c r="N4973" s="146">
        <v>8</v>
      </c>
      <c r="O4973" s="146">
        <v>2</v>
      </c>
      <c r="P4973" s="146"/>
      <c r="Q4973" s="146">
        <v>2</v>
      </c>
      <c r="R4973" s="146"/>
      <c r="S4973" s="146"/>
      <c r="T4973" s="146"/>
      <c r="U4973" s="146"/>
      <c r="V4973" s="146"/>
      <c r="W4973" s="146"/>
      <c r="X4973" s="146"/>
      <c r="Y4973" s="146"/>
      <c r="Z4973" s="147"/>
      <c r="AA4973" s="148"/>
      <c r="AB4973" s="383"/>
      <c r="AC4973" s="73"/>
      <c r="AD4973" s="414"/>
      <c r="AE4973" s="393"/>
      <c r="AF4973" s="78"/>
      <c r="AG4973" s="414"/>
      <c r="AH4973" s="383"/>
      <c r="AI4973" s="453"/>
      <c r="AJ4973" s="453"/>
      <c r="AK4973" s="414"/>
      <c r="AL4973" s="383"/>
      <c r="AM4973" s="383"/>
      <c r="AN4973" s="523"/>
      <c r="AO4973" s="414"/>
      <c r="AP4973" s="548"/>
      <c r="AQ4973" s="414"/>
      <c r="AR4973" s="78"/>
      <c r="AS4973" s="78"/>
      <c r="AT4973" s="414"/>
      <c r="AU4973" s="548"/>
      <c r="AV4973" s="548"/>
      <c r="AW4973" s="414"/>
      <c r="AX4973" s="383"/>
      <c r="AY4973" s="548"/>
      <c r="AZ4973" s="414"/>
      <c r="BA4973" s="383"/>
      <c r="BB4973" s="548"/>
      <c r="BC4973" s="78"/>
      <c r="BD4973" s="414"/>
      <c r="BE4973" s="414"/>
      <c r="BF4973" s="414"/>
      <c r="BG4973" s="414"/>
      <c r="BH4973" s="414"/>
      <c r="BI4973" s="383"/>
      <c r="BJ4973" s="383"/>
      <c r="BK4973" s="78"/>
      <c r="BL4973" s="414"/>
      <c r="BM4973" s="383"/>
      <c r="BN4973" s="78"/>
      <c r="BO4973" s="414"/>
      <c r="BP4973" s="78"/>
      <c r="BQ4973" s="414"/>
      <c r="BR4973" s="383"/>
      <c r="BS4973" s="78"/>
      <c r="BT4973" s="83"/>
      <c r="BU4973" s="75"/>
      <c r="BV4973" s="74"/>
      <c r="BW4973" s="74"/>
      <c r="BX4973" s="98" t="s">
        <v>8328</v>
      </c>
      <c r="BY4973" s="112">
        <f t="shared" si="481"/>
        <v>4968</v>
      </c>
      <c r="BZ4973" s="65">
        <f t="shared" si="487"/>
        <v>0</v>
      </c>
      <c r="CA4973" s="359">
        <f t="shared" si="483"/>
        <v>2</v>
      </c>
      <c r="CB4973" s="359">
        <f t="shared" si="484"/>
        <v>12</v>
      </c>
      <c r="CC4973" s="359">
        <f t="shared" si="485"/>
        <v>2023</v>
      </c>
      <c r="CD4973" s="359" t="str">
        <f t="shared" si="486"/>
        <v>212202366400VENDAVAL</v>
      </c>
    </row>
    <row r="4974" spans="1:82" s="121" customFormat="1" ht="84" customHeight="1">
      <c r="A4974" s="13"/>
      <c r="B4974" s="13"/>
      <c r="C4974" s="13"/>
      <c r="D4974" s="123">
        <v>45262</v>
      </c>
      <c r="E4974" s="123" t="s">
        <v>2723</v>
      </c>
      <c r="F4974" s="124" t="s">
        <v>1543</v>
      </c>
      <c r="G4974" s="126" t="s">
        <v>2960</v>
      </c>
      <c r="H4974" s="85" t="str">
        <f>VLOOKUP(E4974&amp;F4974,Divipola!$C$1:$F$1149,4,FALSE)</f>
        <v>13836</v>
      </c>
      <c r="I4974" s="77"/>
      <c r="J4974" s="181"/>
      <c r="K4974" s="146">
        <v>3</v>
      </c>
      <c r="L4974" s="146">
        <v>14</v>
      </c>
      <c r="M4974" s="146"/>
      <c r="N4974" s="146"/>
      <c r="O4974" s="146"/>
      <c r="P4974" s="146"/>
      <c r="Q4974" s="146"/>
      <c r="R4974" s="146"/>
      <c r="S4974" s="146"/>
      <c r="T4974" s="146"/>
      <c r="U4974" s="146"/>
      <c r="V4974" s="146"/>
      <c r="W4974" s="146"/>
      <c r="X4974" s="146"/>
      <c r="Y4974" s="146"/>
      <c r="Z4974" s="147"/>
      <c r="AA4974" s="148"/>
      <c r="AB4974" s="383"/>
      <c r="AC4974" s="73"/>
      <c r="AD4974" s="414"/>
      <c r="AE4974" s="393"/>
      <c r="AF4974" s="78"/>
      <c r="AG4974" s="414"/>
      <c r="AH4974" s="383"/>
      <c r="AI4974" s="453"/>
      <c r="AJ4974" s="453"/>
      <c r="AK4974" s="414"/>
      <c r="AL4974" s="383"/>
      <c r="AM4974" s="383"/>
      <c r="AN4974" s="523"/>
      <c r="AO4974" s="414"/>
      <c r="AP4974" s="548"/>
      <c r="AQ4974" s="414"/>
      <c r="AR4974" s="78"/>
      <c r="AS4974" s="78"/>
      <c r="AT4974" s="414"/>
      <c r="AU4974" s="548"/>
      <c r="AV4974" s="548"/>
      <c r="AW4974" s="414"/>
      <c r="AX4974" s="383"/>
      <c r="AY4974" s="548"/>
      <c r="AZ4974" s="414"/>
      <c r="BA4974" s="383"/>
      <c r="BB4974" s="548"/>
      <c r="BC4974" s="78"/>
      <c r="BD4974" s="414"/>
      <c r="BE4974" s="414"/>
      <c r="BF4974" s="414"/>
      <c r="BG4974" s="414"/>
      <c r="BH4974" s="414"/>
      <c r="BI4974" s="383"/>
      <c r="BJ4974" s="383"/>
      <c r="BK4974" s="78"/>
      <c r="BL4974" s="414"/>
      <c r="BM4974" s="383"/>
      <c r="BN4974" s="78"/>
      <c r="BO4974" s="414"/>
      <c r="BP4974" s="78"/>
      <c r="BQ4974" s="414"/>
      <c r="BR4974" s="383"/>
      <c r="BS4974" s="78"/>
      <c r="BT4974" s="83"/>
      <c r="BU4974" s="75"/>
      <c r="BV4974" s="74"/>
      <c r="BW4974" s="74"/>
      <c r="BX4974" s="120" t="s">
        <v>8329</v>
      </c>
      <c r="BY4974" s="112">
        <f t="shared" si="481"/>
        <v>4969</v>
      </c>
      <c r="BZ4974" s="65">
        <f t="shared" ref="BZ4974:BZ5017" si="488">+AD4974+AG4974+AK4974+AO4974+AQ4974+AT4974+AW4974+AZ4974+BD4974+BH4974+BL4974+BO4974+BQ4974</f>
        <v>0</v>
      </c>
      <c r="CA4974" s="359">
        <f t="shared" si="483"/>
        <v>2</v>
      </c>
      <c r="CB4974" s="359">
        <f t="shared" si="484"/>
        <v>12</v>
      </c>
      <c r="CC4974" s="359">
        <f t="shared" si="485"/>
        <v>2023</v>
      </c>
      <c r="CD4974" s="359" t="str">
        <f t="shared" si="486"/>
        <v>212202313836ACCIDENTE TRANSPORTE TERRESTRE</v>
      </c>
    </row>
    <row r="4975" spans="1:82" s="121" customFormat="1" ht="84" customHeight="1">
      <c r="A4975" s="13"/>
      <c r="B4975" s="13"/>
      <c r="C4975" s="13"/>
      <c r="D4975" s="123">
        <v>45262</v>
      </c>
      <c r="E4975" s="123" t="s">
        <v>2622</v>
      </c>
      <c r="F4975" s="124" t="s">
        <v>376</v>
      </c>
      <c r="G4975" s="130" t="s">
        <v>8680</v>
      </c>
      <c r="H4975" s="85" t="str">
        <f>VLOOKUP(E4975&amp;F4975,Divipola!$C$1:$F$1149,4,FALSE)</f>
        <v>41791</v>
      </c>
      <c r="I4975" s="77"/>
      <c r="J4975" s="181"/>
      <c r="K4975" s="146"/>
      <c r="L4975" s="146"/>
      <c r="M4975" s="146"/>
      <c r="N4975" s="146"/>
      <c r="O4975" s="146"/>
      <c r="P4975" s="146"/>
      <c r="Q4975" s="146"/>
      <c r="R4975" s="146"/>
      <c r="S4975" s="146"/>
      <c r="T4975" s="146"/>
      <c r="U4975" s="146"/>
      <c r="V4975" s="146"/>
      <c r="W4975" s="146"/>
      <c r="X4975" s="146"/>
      <c r="Y4975" s="146"/>
      <c r="Z4975" s="147">
        <v>9</v>
      </c>
      <c r="AA4975" s="148"/>
      <c r="AB4975" s="383"/>
      <c r="AC4975" s="73"/>
      <c r="AD4975" s="414"/>
      <c r="AE4975" s="393"/>
      <c r="AF4975" s="78"/>
      <c r="AG4975" s="414"/>
      <c r="AH4975" s="383"/>
      <c r="AI4975" s="453"/>
      <c r="AJ4975" s="453"/>
      <c r="AK4975" s="414"/>
      <c r="AL4975" s="383"/>
      <c r="AM4975" s="383"/>
      <c r="AN4975" s="523"/>
      <c r="AO4975" s="414"/>
      <c r="AP4975" s="548"/>
      <c r="AQ4975" s="414"/>
      <c r="AR4975" s="78"/>
      <c r="AS4975" s="78"/>
      <c r="AT4975" s="414"/>
      <c r="AU4975" s="548"/>
      <c r="AV4975" s="548"/>
      <c r="AW4975" s="414"/>
      <c r="AX4975" s="383"/>
      <c r="AY4975" s="548"/>
      <c r="AZ4975" s="414"/>
      <c r="BA4975" s="383"/>
      <c r="BB4975" s="548"/>
      <c r="BC4975" s="78"/>
      <c r="BD4975" s="414"/>
      <c r="BE4975" s="414"/>
      <c r="BF4975" s="414"/>
      <c r="BG4975" s="414"/>
      <c r="BH4975" s="414"/>
      <c r="BI4975" s="383"/>
      <c r="BJ4975" s="383"/>
      <c r="BK4975" s="78"/>
      <c r="BL4975" s="414"/>
      <c r="BM4975" s="383"/>
      <c r="BN4975" s="78"/>
      <c r="BO4975" s="414"/>
      <c r="BP4975" s="78"/>
      <c r="BQ4975" s="414"/>
      <c r="BR4975" s="383"/>
      <c r="BS4975" s="78"/>
      <c r="BT4975" s="83"/>
      <c r="BU4975" s="75"/>
      <c r="BV4975" s="74"/>
      <c r="BW4975" s="74"/>
      <c r="BX4975" s="98" t="s">
        <v>8332</v>
      </c>
      <c r="BY4975" s="112">
        <f t="shared" si="481"/>
        <v>4970</v>
      </c>
      <c r="BZ4975" s="65">
        <f t="shared" si="488"/>
        <v>0</v>
      </c>
      <c r="CA4975" s="359">
        <f t="shared" si="483"/>
        <v>2</v>
      </c>
      <c r="CB4975" s="359">
        <f t="shared" si="484"/>
        <v>12</v>
      </c>
      <c r="CC4975" s="359">
        <f t="shared" si="485"/>
        <v>2023</v>
      </c>
      <c r="CD4975" s="359" t="str">
        <f t="shared" si="486"/>
        <v xml:space="preserve">212202341791INCENDIO FORESTAL </v>
      </c>
    </row>
    <row r="4976" spans="1:82" s="121" customFormat="1" ht="96" customHeight="1">
      <c r="A4976" s="13"/>
      <c r="B4976" s="13"/>
      <c r="C4976" s="13"/>
      <c r="D4976" s="123">
        <v>45262</v>
      </c>
      <c r="E4976" s="114" t="s">
        <v>2622</v>
      </c>
      <c r="F4976" s="99" t="s">
        <v>2753</v>
      </c>
      <c r="G4976" s="99" t="s">
        <v>2800</v>
      </c>
      <c r="H4976" s="85" t="str">
        <f>VLOOKUP(E4976&amp;F4976,Divipola!$C$1:$F$1149,4,FALSE)</f>
        <v>41359</v>
      </c>
      <c r="I4976" s="77"/>
      <c r="J4976" s="181"/>
      <c r="K4976" s="146"/>
      <c r="L4976" s="146"/>
      <c r="M4976" s="146"/>
      <c r="N4976" s="146">
        <v>4</v>
      </c>
      <c r="O4976" s="146">
        <v>1</v>
      </c>
      <c r="P4976" s="146"/>
      <c r="Q4976" s="146">
        <v>1</v>
      </c>
      <c r="R4976" s="146"/>
      <c r="S4976" s="146"/>
      <c r="T4976" s="146"/>
      <c r="U4976" s="146"/>
      <c r="V4976" s="146"/>
      <c r="W4976" s="146"/>
      <c r="X4976" s="146"/>
      <c r="Y4976" s="146"/>
      <c r="Z4976" s="147"/>
      <c r="AA4976" s="148"/>
      <c r="AB4976" s="383"/>
      <c r="AC4976" s="73"/>
      <c r="AD4976" s="414"/>
      <c r="AE4976" s="393"/>
      <c r="AF4976" s="78"/>
      <c r="AG4976" s="414"/>
      <c r="AH4976" s="383"/>
      <c r="AI4976" s="453"/>
      <c r="AJ4976" s="453"/>
      <c r="AK4976" s="414"/>
      <c r="AL4976" s="383"/>
      <c r="AM4976" s="383"/>
      <c r="AN4976" s="523"/>
      <c r="AO4976" s="414"/>
      <c r="AP4976" s="548"/>
      <c r="AQ4976" s="414"/>
      <c r="AR4976" s="78"/>
      <c r="AS4976" s="78"/>
      <c r="AT4976" s="414"/>
      <c r="AU4976" s="548"/>
      <c r="AV4976" s="548"/>
      <c r="AW4976" s="414"/>
      <c r="AX4976" s="383"/>
      <c r="AY4976" s="548"/>
      <c r="AZ4976" s="414"/>
      <c r="BA4976" s="383"/>
      <c r="BB4976" s="548"/>
      <c r="BC4976" s="78"/>
      <c r="BD4976" s="414"/>
      <c r="BE4976" s="414"/>
      <c r="BF4976" s="414"/>
      <c r="BG4976" s="414"/>
      <c r="BH4976" s="414"/>
      <c r="BI4976" s="383"/>
      <c r="BJ4976" s="383"/>
      <c r="BK4976" s="78"/>
      <c r="BL4976" s="414"/>
      <c r="BM4976" s="383"/>
      <c r="BN4976" s="78"/>
      <c r="BO4976" s="414"/>
      <c r="BP4976" s="78"/>
      <c r="BQ4976" s="414"/>
      <c r="BR4976" s="383"/>
      <c r="BS4976" s="78"/>
      <c r="BT4976" s="83"/>
      <c r="BU4976" s="75"/>
      <c r="BV4976" s="74"/>
      <c r="BW4976" s="74"/>
      <c r="BX4976" s="98" t="s">
        <v>8333</v>
      </c>
      <c r="BY4976" s="112">
        <f t="shared" si="481"/>
        <v>4971</v>
      </c>
      <c r="BZ4976" s="65">
        <f t="shared" si="488"/>
        <v>0</v>
      </c>
      <c r="CA4976" s="359">
        <f t="shared" si="483"/>
        <v>2</v>
      </c>
      <c r="CB4976" s="359">
        <f t="shared" si="484"/>
        <v>12</v>
      </c>
      <c r="CC4976" s="359">
        <f t="shared" si="485"/>
        <v>2023</v>
      </c>
      <c r="CD4976" s="359" t="str">
        <f t="shared" si="486"/>
        <v>212202341359INCENDIO ESTRUCTURAL</v>
      </c>
    </row>
    <row r="4977" spans="1:82" s="121" customFormat="1" ht="96" customHeight="1">
      <c r="A4977" s="13"/>
      <c r="B4977" s="13"/>
      <c r="C4977" s="13"/>
      <c r="D4977" s="123">
        <v>45263</v>
      </c>
      <c r="E4977" s="123" t="s">
        <v>2622</v>
      </c>
      <c r="F4977" s="124" t="s">
        <v>2783</v>
      </c>
      <c r="G4977" s="124" t="s">
        <v>2960</v>
      </c>
      <c r="H4977" s="85" t="str">
        <f>VLOOKUP(E4977&amp;F4977,Divipola!$C$1:$F$1149,4,FALSE)</f>
        <v>41132</v>
      </c>
      <c r="I4977" s="77"/>
      <c r="J4977" s="181"/>
      <c r="K4977" s="146">
        <v>1</v>
      </c>
      <c r="L4977" s="146">
        <v>2</v>
      </c>
      <c r="M4977" s="146"/>
      <c r="N4977" s="146"/>
      <c r="O4977" s="146"/>
      <c r="P4977" s="146"/>
      <c r="Q4977" s="146"/>
      <c r="R4977" s="146"/>
      <c r="S4977" s="146"/>
      <c r="T4977" s="146"/>
      <c r="U4977" s="146"/>
      <c r="V4977" s="146"/>
      <c r="W4977" s="146"/>
      <c r="X4977" s="146"/>
      <c r="Y4977" s="146"/>
      <c r="Z4977" s="147"/>
      <c r="AA4977" s="185" t="s">
        <v>8331</v>
      </c>
      <c r="AB4977" s="383"/>
      <c r="AC4977" s="73"/>
      <c r="AD4977" s="414"/>
      <c r="AE4977" s="393"/>
      <c r="AF4977" s="78"/>
      <c r="AG4977" s="414"/>
      <c r="AH4977" s="383"/>
      <c r="AI4977" s="453"/>
      <c r="AJ4977" s="453"/>
      <c r="AK4977" s="414"/>
      <c r="AL4977" s="383"/>
      <c r="AM4977" s="383"/>
      <c r="AN4977" s="523"/>
      <c r="AO4977" s="414"/>
      <c r="AP4977" s="548"/>
      <c r="AQ4977" s="414"/>
      <c r="AR4977" s="78"/>
      <c r="AS4977" s="78"/>
      <c r="AT4977" s="414"/>
      <c r="AU4977" s="548"/>
      <c r="AV4977" s="548"/>
      <c r="AW4977" s="414"/>
      <c r="AX4977" s="383"/>
      <c r="AY4977" s="548"/>
      <c r="AZ4977" s="414"/>
      <c r="BA4977" s="383"/>
      <c r="BB4977" s="548"/>
      <c r="BC4977" s="78"/>
      <c r="BD4977" s="414"/>
      <c r="BE4977" s="414"/>
      <c r="BF4977" s="414"/>
      <c r="BG4977" s="414"/>
      <c r="BH4977" s="414"/>
      <c r="BI4977" s="383"/>
      <c r="BJ4977" s="383"/>
      <c r="BK4977" s="78"/>
      <c r="BL4977" s="414"/>
      <c r="BM4977" s="383"/>
      <c r="BN4977" s="78"/>
      <c r="BO4977" s="414"/>
      <c r="BP4977" s="78"/>
      <c r="BQ4977" s="414"/>
      <c r="BR4977" s="383"/>
      <c r="BS4977" s="78"/>
      <c r="BT4977" s="83"/>
      <c r="BU4977" s="75"/>
      <c r="BV4977" s="74"/>
      <c r="BW4977" s="74"/>
      <c r="BX4977" s="98" t="s">
        <v>8334</v>
      </c>
      <c r="BY4977" s="112">
        <f t="shared" si="481"/>
        <v>4972</v>
      </c>
      <c r="BZ4977" s="65">
        <f t="shared" si="488"/>
        <v>0</v>
      </c>
      <c r="CA4977" s="359">
        <f t="shared" si="483"/>
        <v>3</v>
      </c>
      <c r="CB4977" s="359">
        <f t="shared" si="484"/>
        <v>12</v>
      </c>
      <c r="CC4977" s="359">
        <f t="shared" si="485"/>
        <v>2023</v>
      </c>
      <c r="CD4977" s="359" t="str">
        <f t="shared" si="486"/>
        <v>312202341132ACCIDENTE TRANSPORTE TERRESTRE</v>
      </c>
    </row>
    <row r="4978" spans="1:82" s="121" customFormat="1" ht="156" customHeight="1">
      <c r="A4978" s="13"/>
      <c r="B4978" s="13"/>
      <c r="C4978" s="13"/>
      <c r="D4978" s="123">
        <v>45263</v>
      </c>
      <c r="E4978" s="114" t="s">
        <v>2852</v>
      </c>
      <c r="F4978" s="99" t="s">
        <v>2641</v>
      </c>
      <c r="G4978" s="99" t="s">
        <v>2800</v>
      </c>
      <c r="H4978" s="85" t="str">
        <f>VLOOKUP(E4978&amp;F4978,Divipola!$C$1:$F$1149,4,FALSE)</f>
        <v>08758</v>
      </c>
      <c r="I4978" s="77"/>
      <c r="J4978" s="181"/>
      <c r="K4978" s="146">
        <v>2</v>
      </c>
      <c r="L4978" s="146">
        <v>2</v>
      </c>
      <c r="M4978" s="146"/>
      <c r="N4978" s="146">
        <v>4</v>
      </c>
      <c r="O4978" s="146">
        <v>1</v>
      </c>
      <c r="P4978" s="146">
        <v>1</v>
      </c>
      <c r="Q4978" s="146"/>
      <c r="R4978" s="146"/>
      <c r="S4978" s="146"/>
      <c r="T4978" s="146"/>
      <c r="U4978" s="146"/>
      <c r="V4978" s="146"/>
      <c r="W4978" s="146"/>
      <c r="X4978" s="146"/>
      <c r="Y4978" s="146"/>
      <c r="Z4978" s="147"/>
      <c r="AA4978" s="148"/>
      <c r="AB4978" s="383"/>
      <c r="AC4978" s="73"/>
      <c r="AD4978" s="414"/>
      <c r="AE4978" s="393"/>
      <c r="AF4978" s="78"/>
      <c r="AG4978" s="414"/>
      <c r="AH4978" s="383"/>
      <c r="AI4978" s="453"/>
      <c r="AJ4978" s="453"/>
      <c r="AK4978" s="414"/>
      <c r="AL4978" s="383"/>
      <c r="AM4978" s="383"/>
      <c r="AN4978" s="523"/>
      <c r="AO4978" s="414"/>
      <c r="AP4978" s="548"/>
      <c r="AQ4978" s="414"/>
      <c r="AR4978" s="78"/>
      <c r="AS4978" s="78"/>
      <c r="AT4978" s="414"/>
      <c r="AU4978" s="548"/>
      <c r="AV4978" s="548"/>
      <c r="AW4978" s="414"/>
      <c r="AX4978" s="383"/>
      <c r="AY4978" s="548"/>
      <c r="AZ4978" s="414"/>
      <c r="BA4978" s="383"/>
      <c r="BB4978" s="548"/>
      <c r="BC4978" s="78"/>
      <c r="BD4978" s="414"/>
      <c r="BE4978" s="414"/>
      <c r="BF4978" s="414"/>
      <c r="BG4978" s="414"/>
      <c r="BH4978" s="414"/>
      <c r="BI4978" s="383"/>
      <c r="BJ4978" s="383"/>
      <c r="BK4978" s="78"/>
      <c r="BL4978" s="414"/>
      <c r="BM4978" s="383"/>
      <c r="BN4978" s="78"/>
      <c r="BO4978" s="414"/>
      <c r="BP4978" s="78"/>
      <c r="BQ4978" s="414"/>
      <c r="BR4978" s="383"/>
      <c r="BS4978" s="78"/>
      <c r="BT4978" s="83"/>
      <c r="BU4978" s="75"/>
      <c r="BV4978" s="74"/>
      <c r="BW4978" s="74"/>
      <c r="BX4978" s="98" t="s">
        <v>8335</v>
      </c>
      <c r="BY4978" s="112">
        <f t="shared" si="481"/>
        <v>4973</v>
      </c>
      <c r="BZ4978" s="65">
        <f t="shared" si="488"/>
        <v>0</v>
      </c>
      <c r="CA4978" s="359">
        <f t="shared" si="483"/>
        <v>3</v>
      </c>
      <c r="CB4978" s="359">
        <f t="shared" si="484"/>
        <v>12</v>
      </c>
      <c r="CC4978" s="359">
        <f t="shared" si="485"/>
        <v>2023</v>
      </c>
      <c r="CD4978" s="359" t="str">
        <f t="shared" si="486"/>
        <v>312202308758INCENDIO ESTRUCTURAL</v>
      </c>
    </row>
    <row r="4979" spans="1:82" s="121" customFormat="1" ht="156" customHeight="1">
      <c r="A4979" s="13"/>
      <c r="B4979" s="13"/>
      <c r="C4979" s="13"/>
      <c r="D4979" s="149">
        <v>45261</v>
      </c>
      <c r="E4979" s="149" t="s">
        <v>2854</v>
      </c>
      <c r="F4979" s="150" t="s">
        <v>1228</v>
      </c>
      <c r="G4979" s="504" t="s">
        <v>2802</v>
      </c>
      <c r="H4979" s="85" t="str">
        <f>VLOOKUP(E4979&amp;F4979,Divipola!$C$1:$F$1149,4,FALSE)</f>
        <v>27150</v>
      </c>
      <c r="I4979" s="77"/>
      <c r="J4979" s="181"/>
      <c r="K4979" s="207"/>
      <c r="L4979" s="207"/>
      <c r="M4979" s="207"/>
      <c r="N4979" s="207">
        <v>500</v>
      </c>
      <c r="O4979" s="207">
        <v>100</v>
      </c>
      <c r="P4979" s="207"/>
      <c r="Q4979" s="207">
        <v>90</v>
      </c>
      <c r="R4979" s="207"/>
      <c r="S4979" s="207">
        <v>2</v>
      </c>
      <c r="T4979" s="207"/>
      <c r="U4979" s="207"/>
      <c r="V4979" s="207"/>
      <c r="W4979" s="207"/>
      <c r="X4979" s="207"/>
      <c r="Y4979" s="207"/>
      <c r="Z4979" s="208">
        <v>150</v>
      </c>
      <c r="AA4979" s="221" t="s">
        <v>8336</v>
      </c>
      <c r="AB4979" s="383"/>
      <c r="AC4979" s="73"/>
      <c r="AD4979" s="414"/>
      <c r="AE4979" s="393"/>
      <c r="AF4979" s="78"/>
      <c r="AG4979" s="414"/>
      <c r="AH4979" s="383"/>
      <c r="AI4979" s="453"/>
      <c r="AJ4979" s="453"/>
      <c r="AK4979" s="414"/>
      <c r="AL4979" s="383"/>
      <c r="AM4979" s="383"/>
      <c r="AN4979" s="523"/>
      <c r="AO4979" s="414"/>
      <c r="AP4979" s="548"/>
      <c r="AQ4979" s="414"/>
      <c r="AR4979" s="78"/>
      <c r="AS4979" s="78"/>
      <c r="AT4979" s="414"/>
      <c r="AU4979" s="548"/>
      <c r="AV4979" s="548"/>
      <c r="AW4979" s="414"/>
      <c r="AX4979" s="383"/>
      <c r="AY4979" s="548"/>
      <c r="AZ4979" s="414"/>
      <c r="BA4979" s="383"/>
      <c r="BB4979" s="548"/>
      <c r="BC4979" s="78"/>
      <c r="BD4979" s="414"/>
      <c r="BE4979" s="414"/>
      <c r="BF4979" s="414"/>
      <c r="BG4979" s="414"/>
      <c r="BH4979" s="414"/>
      <c r="BI4979" s="383"/>
      <c r="BJ4979" s="383"/>
      <c r="BK4979" s="78"/>
      <c r="BL4979" s="414"/>
      <c r="BM4979" s="383"/>
      <c r="BN4979" s="78"/>
      <c r="BO4979" s="414"/>
      <c r="BP4979" s="78"/>
      <c r="BQ4979" s="414"/>
      <c r="BR4979" s="383"/>
      <c r="BS4979" s="78"/>
      <c r="BT4979" s="83"/>
      <c r="BU4979" s="75"/>
      <c r="BV4979" s="74"/>
      <c r="BW4979" s="74"/>
      <c r="BX4979" s="103" t="s">
        <v>8410</v>
      </c>
      <c r="BY4979" s="112">
        <f t="shared" si="481"/>
        <v>4974</v>
      </c>
      <c r="BZ4979" s="65">
        <f t="shared" si="488"/>
        <v>0</v>
      </c>
      <c r="CA4979" s="359">
        <f t="shared" si="483"/>
        <v>1</v>
      </c>
      <c r="CB4979" s="359">
        <f t="shared" si="484"/>
        <v>12</v>
      </c>
      <c r="CC4979" s="359">
        <f t="shared" si="485"/>
        <v>2023</v>
      </c>
      <c r="CD4979" s="359" t="str">
        <f t="shared" si="486"/>
        <v>112202327150INUNDACION</v>
      </c>
    </row>
    <row r="4980" spans="1:82" s="121" customFormat="1" ht="120" customHeight="1">
      <c r="A4980" s="13"/>
      <c r="B4980" s="13"/>
      <c r="C4980" s="13"/>
      <c r="D4980" s="123">
        <v>45262</v>
      </c>
      <c r="E4980" s="114" t="s">
        <v>2718</v>
      </c>
      <c r="F4980" s="99" t="s">
        <v>2626</v>
      </c>
      <c r="G4980" s="99" t="s">
        <v>2800</v>
      </c>
      <c r="H4980" s="85" t="str">
        <f>VLOOKUP(E4980&amp;F4980,Divipola!$C$1:$F$1149,4,FALSE)</f>
        <v>25599</v>
      </c>
      <c r="I4980" s="77"/>
      <c r="J4980" s="181"/>
      <c r="K4980" s="146"/>
      <c r="L4980" s="146">
        <v>1</v>
      </c>
      <c r="M4980" s="146"/>
      <c r="N4980" s="146">
        <v>5</v>
      </c>
      <c r="O4980" s="146">
        <v>1</v>
      </c>
      <c r="P4980" s="146"/>
      <c r="Q4980" s="146">
        <v>1</v>
      </c>
      <c r="R4980" s="146"/>
      <c r="S4980" s="146"/>
      <c r="T4980" s="146"/>
      <c r="U4980" s="146"/>
      <c r="V4980" s="146"/>
      <c r="W4980" s="146"/>
      <c r="X4980" s="146"/>
      <c r="Y4980" s="146"/>
      <c r="Z4980" s="147"/>
      <c r="AA4980" s="148"/>
      <c r="AB4980" s="383"/>
      <c r="AC4980" s="73"/>
      <c r="AD4980" s="414"/>
      <c r="AE4980" s="393"/>
      <c r="AF4980" s="78"/>
      <c r="AG4980" s="414"/>
      <c r="AH4980" s="383"/>
      <c r="AI4980" s="453"/>
      <c r="AJ4980" s="453"/>
      <c r="AK4980" s="414"/>
      <c r="AL4980" s="383"/>
      <c r="AM4980" s="383"/>
      <c r="AN4980" s="523"/>
      <c r="AO4980" s="414"/>
      <c r="AP4980" s="548"/>
      <c r="AQ4980" s="414"/>
      <c r="AR4980" s="78"/>
      <c r="AS4980" s="78"/>
      <c r="AT4980" s="414"/>
      <c r="AU4980" s="548"/>
      <c r="AV4980" s="548"/>
      <c r="AW4980" s="414"/>
      <c r="AX4980" s="383"/>
      <c r="AY4980" s="548"/>
      <c r="AZ4980" s="414"/>
      <c r="BA4980" s="383"/>
      <c r="BB4980" s="548"/>
      <c r="BC4980" s="78"/>
      <c r="BD4980" s="414"/>
      <c r="BE4980" s="414"/>
      <c r="BF4980" s="414"/>
      <c r="BG4980" s="414"/>
      <c r="BH4980" s="414"/>
      <c r="BI4980" s="383"/>
      <c r="BJ4980" s="383"/>
      <c r="BK4980" s="78"/>
      <c r="BL4980" s="414"/>
      <c r="BM4980" s="383"/>
      <c r="BN4980" s="78"/>
      <c r="BO4980" s="414"/>
      <c r="BP4980" s="78"/>
      <c r="BQ4980" s="414"/>
      <c r="BR4980" s="383"/>
      <c r="BS4980" s="78"/>
      <c r="BT4980" s="83"/>
      <c r="BU4980" s="75"/>
      <c r="BV4980" s="74"/>
      <c r="BW4980" s="74"/>
      <c r="BX4980" s="103" t="s">
        <v>8337</v>
      </c>
      <c r="BY4980" s="112">
        <f t="shared" si="481"/>
        <v>4975</v>
      </c>
      <c r="BZ4980" s="65">
        <f t="shared" si="488"/>
        <v>0</v>
      </c>
      <c r="CA4980" s="359">
        <f t="shared" si="483"/>
        <v>2</v>
      </c>
      <c r="CB4980" s="359">
        <f t="shared" si="484"/>
        <v>12</v>
      </c>
      <c r="CC4980" s="359">
        <f t="shared" si="485"/>
        <v>2023</v>
      </c>
      <c r="CD4980" s="359" t="str">
        <f t="shared" si="486"/>
        <v>212202325599INCENDIO ESTRUCTURAL</v>
      </c>
    </row>
    <row r="4981" spans="1:82" s="121" customFormat="1" ht="72" customHeight="1">
      <c r="A4981" s="13"/>
      <c r="B4981" s="13"/>
      <c r="C4981" s="13"/>
      <c r="D4981" s="123">
        <v>45263</v>
      </c>
      <c r="E4981" s="123" t="s">
        <v>506</v>
      </c>
      <c r="F4981" s="124" t="s">
        <v>100</v>
      </c>
      <c r="G4981" s="130" t="s">
        <v>8680</v>
      </c>
      <c r="H4981" s="85" t="str">
        <f>VLOOKUP(E4981&amp;F4981,Divipola!$C$1:$F$1149,4,FALSE)</f>
        <v>50573</v>
      </c>
      <c r="I4981" s="77"/>
      <c r="J4981" s="181"/>
      <c r="K4981" s="146"/>
      <c r="L4981" s="146"/>
      <c r="M4981" s="146"/>
      <c r="N4981" s="146"/>
      <c r="O4981" s="146"/>
      <c r="P4981" s="146"/>
      <c r="Q4981" s="146"/>
      <c r="R4981" s="146"/>
      <c r="S4981" s="146"/>
      <c r="T4981" s="146"/>
      <c r="U4981" s="146"/>
      <c r="V4981" s="146"/>
      <c r="W4981" s="146"/>
      <c r="X4981" s="146"/>
      <c r="Y4981" s="146"/>
      <c r="Z4981" s="147">
        <v>1.5</v>
      </c>
      <c r="AA4981" s="148"/>
      <c r="AB4981" s="383"/>
      <c r="AC4981" s="73"/>
      <c r="AD4981" s="414"/>
      <c r="AE4981" s="393"/>
      <c r="AF4981" s="78"/>
      <c r="AG4981" s="414"/>
      <c r="AH4981" s="383"/>
      <c r="AI4981" s="453"/>
      <c r="AJ4981" s="453"/>
      <c r="AK4981" s="414"/>
      <c r="AL4981" s="383"/>
      <c r="AM4981" s="383"/>
      <c r="AN4981" s="523"/>
      <c r="AO4981" s="414"/>
      <c r="AP4981" s="548"/>
      <c r="AQ4981" s="414"/>
      <c r="AR4981" s="78"/>
      <c r="AS4981" s="78"/>
      <c r="AT4981" s="414"/>
      <c r="AU4981" s="548"/>
      <c r="AV4981" s="548"/>
      <c r="AW4981" s="414"/>
      <c r="AX4981" s="383"/>
      <c r="AY4981" s="548"/>
      <c r="AZ4981" s="414"/>
      <c r="BA4981" s="383"/>
      <c r="BB4981" s="548"/>
      <c r="BC4981" s="78"/>
      <c r="BD4981" s="414"/>
      <c r="BE4981" s="414"/>
      <c r="BF4981" s="414"/>
      <c r="BG4981" s="414"/>
      <c r="BH4981" s="414"/>
      <c r="BI4981" s="383"/>
      <c r="BJ4981" s="383"/>
      <c r="BK4981" s="78"/>
      <c r="BL4981" s="414"/>
      <c r="BM4981" s="383"/>
      <c r="BN4981" s="78"/>
      <c r="BO4981" s="414"/>
      <c r="BP4981" s="78"/>
      <c r="BQ4981" s="414"/>
      <c r="BR4981" s="383"/>
      <c r="BS4981" s="78"/>
      <c r="BT4981" s="83"/>
      <c r="BU4981" s="75"/>
      <c r="BV4981" s="74"/>
      <c r="BW4981" s="74"/>
      <c r="BX4981" s="98" t="s">
        <v>8341</v>
      </c>
      <c r="BY4981" s="112">
        <f t="shared" si="481"/>
        <v>4976</v>
      </c>
      <c r="BZ4981" s="65">
        <f t="shared" si="488"/>
        <v>0</v>
      </c>
      <c r="CA4981" s="359">
        <f t="shared" si="483"/>
        <v>3</v>
      </c>
      <c r="CB4981" s="359">
        <f t="shared" si="484"/>
        <v>12</v>
      </c>
      <c r="CC4981" s="359">
        <f t="shared" si="485"/>
        <v>2023</v>
      </c>
      <c r="CD4981" s="359" t="str">
        <f t="shared" si="486"/>
        <v xml:space="preserve">312202350573INCENDIO FORESTAL </v>
      </c>
    </row>
    <row r="4982" spans="1:82" s="121" customFormat="1" ht="108" customHeight="1">
      <c r="A4982" s="13"/>
      <c r="B4982" s="13"/>
      <c r="C4982" s="13"/>
      <c r="D4982" s="123">
        <v>45264</v>
      </c>
      <c r="E4982" s="123" t="s">
        <v>529</v>
      </c>
      <c r="F4982" s="123" t="s">
        <v>529</v>
      </c>
      <c r="G4982" s="130" t="s">
        <v>8680</v>
      </c>
      <c r="H4982" s="85" t="str">
        <f>VLOOKUP(E4982&amp;F4982,Divipola!$C$1:$F$1149,4,FALSE)</f>
        <v>11001</v>
      </c>
      <c r="I4982" s="77"/>
      <c r="J4982" s="181"/>
      <c r="K4982" s="146"/>
      <c r="L4982" s="146"/>
      <c r="M4982" s="146"/>
      <c r="N4982" s="146"/>
      <c r="O4982" s="146"/>
      <c r="P4982" s="146"/>
      <c r="Q4982" s="146"/>
      <c r="R4982" s="146"/>
      <c r="S4982" s="146"/>
      <c r="T4982" s="146"/>
      <c r="U4982" s="146"/>
      <c r="V4982" s="146"/>
      <c r="W4982" s="146"/>
      <c r="X4982" s="146"/>
      <c r="Y4982" s="146"/>
      <c r="Z4982" s="147">
        <v>5</v>
      </c>
      <c r="AA4982" s="148"/>
      <c r="AB4982" s="383"/>
      <c r="AC4982" s="73"/>
      <c r="AD4982" s="414"/>
      <c r="AE4982" s="393"/>
      <c r="AF4982" s="78"/>
      <c r="AG4982" s="414"/>
      <c r="AH4982" s="383"/>
      <c r="AI4982" s="453"/>
      <c r="AJ4982" s="453"/>
      <c r="AK4982" s="414"/>
      <c r="AL4982" s="383"/>
      <c r="AM4982" s="383"/>
      <c r="AN4982" s="523"/>
      <c r="AO4982" s="414"/>
      <c r="AP4982" s="548"/>
      <c r="AQ4982" s="414"/>
      <c r="AR4982" s="78"/>
      <c r="AS4982" s="78"/>
      <c r="AT4982" s="414"/>
      <c r="AU4982" s="548"/>
      <c r="AV4982" s="548"/>
      <c r="AW4982" s="414"/>
      <c r="AX4982" s="383"/>
      <c r="AY4982" s="548"/>
      <c r="AZ4982" s="414"/>
      <c r="BA4982" s="383"/>
      <c r="BB4982" s="548"/>
      <c r="BC4982" s="78"/>
      <c r="BD4982" s="414"/>
      <c r="BE4982" s="414"/>
      <c r="BF4982" s="414"/>
      <c r="BG4982" s="414"/>
      <c r="BH4982" s="414"/>
      <c r="BI4982" s="383"/>
      <c r="BJ4982" s="383"/>
      <c r="BK4982" s="78"/>
      <c r="BL4982" s="414"/>
      <c r="BM4982" s="383"/>
      <c r="BN4982" s="78"/>
      <c r="BO4982" s="414"/>
      <c r="BP4982" s="78"/>
      <c r="BQ4982" s="414"/>
      <c r="BR4982" s="383"/>
      <c r="BS4982" s="78"/>
      <c r="BT4982" s="83"/>
      <c r="BU4982" s="75"/>
      <c r="BV4982" s="74"/>
      <c r="BW4982" s="74"/>
      <c r="BX4982" s="98" t="s">
        <v>8343</v>
      </c>
      <c r="BY4982" s="112">
        <f t="shared" si="481"/>
        <v>4977</v>
      </c>
      <c r="BZ4982" s="65">
        <f t="shared" si="488"/>
        <v>0</v>
      </c>
      <c r="CA4982" s="359">
        <f t="shared" si="483"/>
        <v>4</v>
      </c>
      <c r="CB4982" s="359">
        <f t="shared" si="484"/>
        <v>12</v>
      </c>
      <c r="CC4982" s="359">
        <f t="shared" si="485"/>
        <v>2023</v>
      </c>
      <c r="CD4982" s="359" t="str">
        <f t="shared" si="486"/>
        <v xml:space="preserve">412202311001INCENDIO FORESTAL </v>
      </c>
    </row>
    <row r="4983" spans="1:82" s="121" customFormat="1" ht="120" customHeight="1">
      <c r="A4983" s="13"/>
      <c r="B4983" s="13"/>
      <c r="C4983" s="13"/>
      <c r="D4983" s="123">
        <v>45264</v>
      </c>
      <c r="E4983" s="123" t="s">
        <v>529</v>
      </c>
      <c r="F4983" s="123" t="s">
        <v>529</v>
      </c>
      <c r="G4983" s="99" t="s">
        <v>2960</v>
      </c>
      <c r="H4983" s="85" t="str">
        <f>VLOOKUP(E4983&amp;F4983,Divipola!$C$1:$F$1149,4,FALSE)</f>
        <v>11001</v>
      </c>
      <c r="I4983" s="77"/>
      <c r="J4983" s="181"/>
      <c r="K4983" s="146"/>
      <c r="L4983" s="146"/>
      <c r="M4983" s="146"/>
      <c r="N4983" s="146">
        <v>4</v>
      </c>
      <c r="O4983" s="146">
        <v>1</v>
      </c>
      <c r="P4983" s="146"/>
      <c r="Q4983" s="146">
        <v>1</v>
      </c>
      <c r="R4983" s="146"/>
      <c r="S4983" s="146"/>
      <c r="T4983" s="146"/>
      <c r="U4983" s="146"/>
      <c r="V4983" s="146"/>
      <c r="W4983" s="146"/>
      <c r="X4983" s="146"/>
      <c r="Y4983" s="146"/>
      <c r="Z4983" s="147"/>
      <c r="AA4983" s="148" t="s">
        <v>8342</v>
      </c>
      <c r="AB4983" s="383"/>
      <c r="AC4983" s="73"/>
      <c r="AD4983" s="414"/>
      <c r="AE4983" s="393"/>
      <c r="AF4983" s="78"/>
      <c r="AG4983" s="414"/>
      <c r="AH4983" s="383"/>
      <c r="AI4983" s="453"/>
      <c r="AJ4983" s="453"/>
      <c r="AK4983" s="414"/>
      <c r="AL4983" s="383"/>
      <c r="AM4983" s="383"/>
      <c r="AN4983" s="523"/>
      <c r="AO4983" s="414"/>
      <c r="AP4983" s="548"/>
      <c r="AQ4983" s="414"/>
      <c r="AR4983" s="78"/>
      <c r="AS4983" s="78"/>
      <c r="AT4983" s="414"/>
      <c r="AU4983" s="548"/>
      <c r="AV4983" s="548"/>
      <c r="AW4983" s="414"/>
      <c r="AX4983" s="383"/>
      <c r="AY4983" s="548"/>
      <c r="AZ4983" s="414"/>
      <c r="BA4983" s="383"/>
      <c r="BB4983" s="548"/>
      <c r="BC4983" s="78"/>
      <c r="BD4983" s="414"/>
      <c r="BE4983" s="414"/>
      <c r="BF4983" s="414"/>
      <c r="BG4983" s="414"/>
      <c r="BH4983" s="414"/>
      <c r="BI4983" s="383"/>
      <c r="BJ4983" s="383"/>
      <c r="BK4983" s="78"/>
      <c r="BL4983" s="414"/>
      <c r="BM4983" s="383"/>
      <c r="BN4983" s="78"/>
      <c r="BO4983" s="414"/>
      <c r="BP4983" s="78"/>
      <c r="BQ4983" s="414"/>
      <c r="BR4983" s="383"/>
      <c r="BS4983" s="78"/>
      <c r="BT4983" s="83"/>
      <c r="BU4983" s="75"/>
      <c r="BV4983" s="74"/>
      <c r="BW4983" s="74"/>
      <c r="BX4983" s="98" t="s">
        <v>8344</v>
      </c>
      <c r="BY4983" s="112">
        <f t="shared" si="481"/>
        <v>4978</v>
      </c>
      <c r="BZ4983" s="65">
        <f t="shared" si="488"/>
        <v>0</v>
      </c>
      <c r="CA4983" s="359">
        <f t="shared" si="483"/>
        <v>4</v>
      </c>
      <c r="CB4983" s="359">
        <f t="shared" si="484"/>
        <v>12</v>
      </c>
      <c r="CC4983" s="359">
        <f t="shared" si="485"/>
        <v>2023</v>
      </c>
      <c r="CD4983" s="359" t="str">
        <f t="shared" si="486"/>
        <v>412202311001ACCIDENTE TRANSPORTE TERRESTRE</v>
      </c>
    </row>
    <row r="4984" spans="1:82" s="121" customFormat="1" ht="108" customHeight="1">
      <c r="A4984" s="13"/>
      <c r="B4984" s="13"/>
      <c r="C4984" s="13"/>
      <c r="D4984" s="123">
        <v>45264</v>
      </c>
      <c r="E4984" s="123" t="s">
        <v>2622</v>
      </c>
      <c r="F4984" s="124" t="s">
        <v>4</v>
      </c>
      <c r="G4984" s="130" t="s">
        <v>8680</v>
      </c>
      <c r="H4984" s="85" t="str">
        <f>VLOOKUP(E4984&amp;F4984,Divipola!$C$1:$F$1149,4,FALSE)</f>
        <v>41026</v>
      </c>
      <c r="I4984" s="77"/>
      <c r="J4984" s="181"/>
      <c r="K4984" s="146"/>
      <c r="L4984" s="146"/>
      <c r="M4984" s="146"/>
      <c r="N4984" s="146"/>
      <c r="O4984" s="146"/>
      <c r="P4984" s="146"/>
      <c r="Q4984" s="146"/>
      <c r="R4984" s="146"/>
      <c r="S4984" s="146"/>
      <c r="T4984" s="146"/>
      <c r="U4984" s="146"/>
      <c r="V4984" s="146"/>
      <c r="W4984" s="146"/>
      <c r="X4984" s="146"/>
      <c r="Y4984" s="146"/>
      <c r="Z4984" s="147">
        <v>4</v>
      </c>
      <c r="AA4984" s="185" t="s">
        <v>8345</v>
      </c>
      <c r="AB4984" s="383"/>
      <c r="AC4984" s="73"/>
      <c r="AD4984" s="414"/>
      <c r="AE4984" s="393"/>
      <c r="AF4984" s="78"/>
      <c r="AG4984" s="414"/>
      <c r="AH4984" s="383"/>
      <c r="AI4984" s="453"/>
      <c r="AJ4984" s="453"/>
      <c r="AK4984" s="414"/>
      <c r="AL4984" s="383"/>
      <c r="AM4984" s="383"/>
      <c r="AN4984" s="523"/>
      <c r="AO4984" s="414"/>
      <c r="AP4984" s="548"/>
      <c r="AQ4984" s="414"/>
      <c r="AR4984" s="78"/>
      <c r="AS4984" s="78"/>
      <c r="AT4984" s="414"/>
      <c r="AU4984" s="548"/>
      <c r="AV4984" s="548"/>
      <c r="AW4984" s="414"/>
      <c r="AX4984" s="383"/>
      <c r="AY4984" s="548"/>
      <c r="AZ4984" s="414"/>
      <c r="BA4984" s="383"/>
      <c r="BB4984" s="548"/>
      <c r="BC4984" s="78"/>
      <c r="BD4984" s="414"/>
      <c r="BE4984" s="414"/>
      <c r="BF4984" s="414"/>
      <c r="BG4984" s="414"/>
      <c r="BH4984" s="414"/>
      <c r="BI4984" s="383"/>
      <c r="BJ4984" s="383"/>
      <c r="BK4984" s="78"/>
      <c r="BL4984" s="414"/>
      <c r="BM4984" s="383"/>
      <c r="BN4984" s="78"/>
      <c r="BO4984" s="414"/>
      <c r="BP4984" s="78"/>
      <c r="BQ4984" s="414"/>
      <c r="BR4984" s="383"/>
      <c r="BS4984" s="78"/>
      <c r="BT4984" s="83"/>
      <c r="BU4984" s="75"/>
      <c r="BV4984" s="74"/>
      <c r="BW4984" s="74"/>
      <c r="BX4984" s="103" t="s">
        <v>8346</v>
      </c>
      <c r="BY4984" s="112">
        <f t="shared" si="481"/>
        <v>4979</v>
      </c>
      <c r="BZ4984" s="65">
        <f t="shared" si="488"/>
        <v>0</v>
      </c>
      <c r="CA4984" s="359">
        <f t="shared" si="483"/>
        <v>4</v>
      </c>
      <c r="CB4984" s="359">
        <f t="shared" si="484"/>
        <v>12</v>
      </c>
      <c r="CC4984" s="359">
        <f t="shared" si="485"/>
        <v>2023</v>
      </c>
      <c r="CD4984" s="359" t="str">
        <f t="shared" si="486"/>
        <v xml:space="preserve">412202341026INCENDIO FORESTAL </v>
      </c>
    </row>
    <row r="4985" spans="1:82" s="121" customFormat="1" ht="84" customHeight="1">
      <c r="A4985" s="13"/>
      <c r="B4985" s="13"/>
      <c r="C4985" s="13"/>
      <c r="D4985" s="123">
        <v>45264</v>
      </c>
      <c r="E4985" s="114" t="s">
        <v>2622</v>
      </c>
      <c r="F4985" s="99" t="s">
        <v>1997</v>
      </c>
      <c r="G4985" s="130" t="s">
        <v>8680</v>
      </c>
      <c r="H4985" s="85" t="str">
        <f>VLOOKUP(E4985&amp;F4985,Divipola!$C$1:$F$1149,4,FALSE)</f>
        <v>41801</v>
      </c>
      <c r="I4985" s="77"/>
      <c r="J4985" s="181"/>
      <c r="K4985" s="146"/>
      <c r="L4985" s="146"/>
      <c r="M4985" s="146"/>
      <c r="N4985" s="146"/>
      <c r="O4985" s="146"/>
      <c r="P4985" s="146"/>
      <c r="Q4985" s="146"/>
      <c r="R4985" s="146"/>
      <c r="S4985" s="146"/>
      <c r="T4985" s="146"/>
      <c r="U4985" s="146"/>
      <c r="V4985" s="146"/>
      <c r="W4985" s="146"/>
      <c r="X4985" s="146"/>
      <c r="Y4985" s="146"/>
      <c r="Z4985" s="147">
        <v>50</v>
      </c>
      <c r="AA4985" s="148"/>
      <c r="AB4985" s="383"/>
      <c r="AC4985" s="73"/>
      <c r="AD4985" s="414"/>
      <c r="AE4985" s="393"/>
      <c r="AF4985" s="78"/>
      <c r="AG4985" s="414"/>
      <c r="AH4985" s="383"/>
      <c r="AI4985" s="453"/>
      <c r="AJ4985" s="453"/>
      <c r="AK4985" s="414"/>
      <c r="AL4985" s="383"/>
      <c r="AM4985" s="383"/>
      <c r="AN4985" s="523"/>
      <c r="AO4985" s="414"/>
      <c r="AP4985" s="548"/>
      <c r="AQ4985" s="414"/>
      <c r="AR4985" s="78"/>
      <c r="AS4985" s="78"/>
      <c r="AT4985" s="414"/>
      <c r="AU4985" s="548"/>
      <c r="AV4985" s="548"/>
      <c r="AW4985" s="414"/>
      <c r="AX4985" s="383"/>
      <c r="AY4985" s="548"/>
      <c r="AZ4985" s="414"/>
      <c r="BA4985" s="383"/>
      <c r="BB4985" s="548"/>
      <c r="BC4985" s="78"/>
      <c r="BD4985" s="414"/>
      <c r="BE4985" s="414"/>
      <c r="BF4985" s="414"/>
      <c r="BG4985" s="414"/>
      <c r="BH4985" s="414"/>
      <c r="BI4985" s="383"/>
      <c r="BJ4985" s="383"/>
      <c r="BK4985" s="78"/>
      <c r="BL4985" s="414"/>
      <c r="BM4985" s="383"/>
      <c r="BN4985" s="78"/>
      <c r="BO4985" s="414"/>
      <c r="BP4985" s="78"/>
      <c r="BQ4985" s="414"/>
      <c r="BR4985" s="383"/>
      <c r="BS4985" s="78"/>
      <c r="BT4985" s="83"/>
      <c r="BU4985" s="75"/>
      <c r="BV4985" s="74"/>
      <c r="BW4985" s="74"/>
      <c r="BX4985" s="98" t="s">
        <v>8347</v>
      </c>
      <c r="BY4985" s="112">
        <f t="shared" si="481"/>
        <v>4980</v>
      </c>
      <c r="BZ4985" s="65">
        <f t="shared" si="488"/>
        <v>0</v>
      </c>
      <c r="CA4985" s="359">
        <f t="shared" si="483"/>
        <v>4</v>
      </c>
      <c r="CB4985" s="359">
        <f t="shared" si="484"/>
        <v>12</v>
      </c>
      <c r="CC4985" s="359">
        <f t="shared" si="485"/>
        <v>2023</v>
      </c>
      <c r="CD4985" s="359" t="str">
        <f t="shared" si="486"/>
        <v xml:space="preserve">412202341801INCENDIO FORESTAL </v>
      </c>
    </row>
    <row r="4986" spans="1:82" s="121" customFormat="1" ht="96" customHeight="1">
      <c r="A4986" s="13"/>
      <c r="B4986" s="13"/>
      <c r="C4986" s="13"/>
      <c r="D4986" s="123">
        <v>45264</v>
      </c>
      <c r="E4986" s="123" t="s">
        <v>2622</v>
      </c>
      <c r="F4986" s="124" t="s">
        <v>2623</v>
      </c>
      <c r="G4986" s="130" t="s">
        <v>8680</v>
      </c>
      <c r="H4986" s="85" t="str">
        <f>VLOOKUP(E4986&amp;F4986,Divipola!$C$1:$F$1149,4,FALSE)</f>
        <v>41483</v>
      </c>
      <c r="I4986" s="77"/>
      <c r="J4986" s="181"/>
      <c r="K4986" s="146"/>
      <c r="L4986" s="146"/>
      <c r="M4986" s="146"/>
      <c r="N4986" s="146"/>
      <c r="O4986" s="146"/>
      <c r="P4986" s="146"/>
      <c r="Q4986" s="146"/>
      <c r="R4986" s="146"/>
      <c r="S4986" s="146"/>
      <c r="T4986" s="146"/>
      <c r="U4986" s="146"/>
      <c r="V4986" s="146"/>
      <c r="W4986" s="146"/>
      <c r="X4986" s="146"/>
      <c r="Y4986" s="146"/>
      <c r="Z4986" s="147">
        <v>4</v>
      </c>
      <c r="AA4986" s="148"/>
      <c r="AB4986" s="383"/>
      <c r="AC4986" s="73"/>
      <c r="AD4986" s="414"/>
      <c r="AE4986" s="393"/>
      <c r="AF4986" s="78"/>
      <c r="AG4986" s="414"/>
      <c r="AH4986" s="383"/>
      <c r="AI4986" s="453"/>
      <c r="AJ4986" s="453"/>
      <c r="AK4986" s="414"/>
      <c r="AL4986" s="383"/>
      <c r="AM4986" s="383"/>
      <c r="AN4986" s="523"/>
      <c r="AO4986" s="414"/>
      <c r="AP4986" s="548"/>
      <c r="AQ4986" s="414"/>
      <c r="AR4986" s="78"/>
      <c r="AS4986" s="78"/>
      <c r="AT4986" s="414"/>
      <c r="AU4986" s="548"/>
      <c r="AV4986" s="548"/>
      <c r="AW4986" s="414"/>
      <c r="AX4986" s="383"/>
      <c r="AY4986" s="548"/>
      <c r="AZ4986" s="414"/>
      <c r="BA4986" s="383"/>
      <c r="BB4986" s="548"/>
      <c r="BC4986" s="78"/>
      <c r="BD4986" s="414"/>
      <c r="BE4986" s="414"/>
      <c r="BF4986" s="414"/>
      <c r="BG4986" s="414"/>
      <c r="BH4986" s="414"/>
      <c r="BI4986" s="383"/>
      <c r="BJ4986" s="383"/>
      <c r="BK4986" s="78"/>
      <c r="BL4986" s="414"/>
      <c r="BM4986" s="383"/>
      <c r="BN4986" s="78"/>
      <c r="BO4986" s="414"/>
      <c r="BP4986" s="78"/>
      <c r="BQ4986" s="414"/>
      <c r="BR4986" s="383"/>
      <c r="BS4986" s="78"/>
      <c r="BT4986" s="83"/>
      <c r="BU4986" s="75"/>
      <c r="BV4986" s="74"/>
      <c r="BW4986" s="74"/>
      <c r="BX4986" s="98" t="s">
        <v>8348</v>
      </c>
      <c r="BY4986" s="112">
        <f t="shared" si="481"/>
        <v>4981</v>
      </c>
      <c r="BZ4986" s="65">
        <f t="shared" si="488"/>
        <v>0</v>
      </c>
      <c r="CA4986" s="359">
        <f t="shared" si="483"/>
        <v>4</v>
      </c>
      <c r="CB4986" s="359">
        <f t="shared" si="484"/>
        <v>12</v>
      </c>
      <c r="CC4986" s="359">
        <f t="shared" si="485"/>
        <v>2023</v>
      </c>
      <c r="CD4986" s="359" t="str">
        <f t="shared" si="486"/>
        <v xml:space="preserve">412202341483INCENDIO FORESTAL </v>
      </c>
    </row>
    <row r="4987" spans="1:82" s="121" customFormat="1" ht="120" customHeight="1">
      <c r="A4987" s="13"/>
      <c r="B4987" s="13"/>
      <c r="C4987" s="13"/>
      <c r="D4987" s="123">
        <v>45264</v>
      </c>
      <c r="E4987" s="114" t="s">
        <v>2161</v>
      </c>
      <c r="F4987" s="99" t="s">
        <v>508</v>
      </c>
      <c r="G4987" s="99" t="s">
        <v>2800</v>
      </c>
      <c r="H4987" s="85" t="str">
        <f>VLOOKUP(E4987&amp;F4987,Divipola!$C$1:$F$1149,4,FALSE)</f>
        <v>17001</v>
      </c>
      <c r="I4987" s="77"/>
      <c r="J4987" s="181"/>
      <c r="K4987" s="146">
        <v>3</v>
      </c>
      <c r="L4987" s="146"/>
      <c r="M4987" s="146"/>
      <c r="N4987" s="146">
        <v>15</v>
      </c>
      <c r="O4987" s="146">
        <v>3</v>
      </c>
      <c r="P4987" s="146">
        <v>3</v>
      </c>
      <c r="Q4987" s="146"/>
      <c r="R4987" s="146"/>
      <c r="S4987" s="146"/>
      <c r="T4987" s="146"/>
      <c r="U4987" s="146"/>
      <c r="V4987" s="146"/>
      <c r="W4987" s="146"/>
      <c r="X4987" s="146"/>
      <c r="Y4987" s="146"/>
      <c r="Z4987" s="147"/>
      <c r="AA4987" s="148"/>
      <c r="AB4987" s="383"/>
      <c r="AC4987" s="73"/>
      <c r="AD4987" s="414"/>
      <c r="AE4987" s="393"/>
      <c r="AF4987" s="78"/>
      <c r="AG4987" s="414"/>
      <c r="AH4987" s="383"/>
      <c r="AI4987" s="453"/>
      <c r="AJ4987" s="453"/>
      <c r="AK4987" s="414"/>
      <c r="AL4987" s="383"/>
      <c r="AM4987" s="383"/>
      <c r="AN4987" s="523"/>
      <c r="AO4987" s="414"/>
      <c r="AP4987" s="548"/>
      <c r="AQ4987" s="414"/>
      <c r="AR4987" s="78"/>
      <c r="AS4987" s="78"/>
      <c r="AT4987" s="414"/>
      <c r="AU4987" s="548"/>
      <c r="AV4987" s="548"/>
      <c r="AW4987" s="414"/>
      <c r="AX4987" s="383"/>
      <c r="AY4987" s="548"/>
      <c r="AZ4987" s="414"/>
      <c r="BA4987" s="383"/>
      <c r="BB4987" s="548"/>
      <c r="BC4987" s="78"/>
      <c r="BD4987" s="414"/>
      <c r="BE4987" s="414"/>
      <c r="BF4987" s="414"/>
      <c r="BG4987" s="414"/>
      <c r="BH4987" s="414"/>
      <c r="BI4987" s="383"/>
      <c r="BJ4987" s="383"/>
      <c r="BK4987" s="78"/>
      <c r="BL4987" s="414"/>
      <c r="BM4987" s="383"/>
      <c r="BN4987" s="78"/>
      <c r="BO4987" s="414"/>
      <c r="BP4987" s="78"/>
      <c r="BQ4987" s="414"/>
      <c r="BR4987" s="693" t="s">
        <v>8514</v>
      </c>
      <c r="BS4987" s="729" t="s">
        <v>8513</v>
      </c>
      <c r="BT4987" s="730" t="s">
        <v>8515</v>
      </c>
      <c r="BU4987" s="75"/>
      <c r="BV4987" s="74"/>
      <c r="BW4987" s="74"/>
      <c r="BX4987" s="103" t="s">
        <v>8349</v>
      </c>
      <c r="BY4987" s="112">
        <f t="shared" si="481"/>
        <v>4982</v>
      </c>
      <c r="BZ4987" s="65">
        <f t="shared" si="488"/>
        <v>0</v>
      </c>
      <c r="CA4987" s="359">
        <f t="shared" si="483"/>
        <v>4</v>
      </c>
      <c r="CB4987" s="359">
        <f t="shared" si="484"/>
        <v>12</v>
      </c>
      <c r="CC4987" s="359">
        <f t="shared" si="485"/>
        <v>2023</v>
      </c>
      <c r="CD4987" s="359" t="str">
        <f t="shared" si="486"/>
        <v>412202317001INCENDIO ESTRUCTURAL</v>
      </c>
    </row>
    <row r="4988" spans="1:82" s="121" customFormat="1" ht="156" customHeight="1">
      <c r="A4988" s="13"/>
      <c r="B4988" s="13"/>
      <c r="C4988" s="13"/>
      <c r="D4988" s="138">
        <v>45265</v>
      </c>
      <c r="E4988" s="503" t="s">
        <v>2718</v>
      </c>
      <c r="F4988" s="504" t="s">
        <v>2022</v>
      </c>
      <c r="G4988" s="130" t="s">
        <v>8680</v>
      </c>
      <c r="H4988" s="85" t="str">
        <f>VLOOKUP(E4988&amp;F4988,Divipola!$C$1:$F$1149,4,FALSE)</f>
        <v>25754</v>
      </c>
      <c r="I4988" s="77"/>
      <c r="J4988" s="181"/>
      <c r="K4988" s="207"/>
      <c r="L4988" s="207"/>
      <c r="M4988" s="207"/>
      <c r="N4988" s="207"/>
      <c r="O4988" s="207"/>
      <c r="P4988" s="207"/>
      <c r="Q4988" s="207"/>
      <c r="R4988" s="207"/>
      <c r="S4988" s="207"/>
      <c r="T4988" s="207"/>
      <c r="U4988" s="207"/>
      <c r="V4988" s="207"/>
      <c r="W4988" s="207"/>
      <c r="X4988" s="207"/>
      <c r="Y4988" s="207"/>
      <c r="Z4988" s="208">
        <v>1</v>
      </c>
      <c r="AA4988" s="186"/>
      <c r="AB4988" s="383"/>
      <c r="AC4988" s="73"/>
      <c r="AD4988" s="414"/>
      <c r="AE4988" s="393"/>
      <c r="AF4988" s="78"/>
      <c r="AG4988" s="414"/>
      <c r="AH4988" s="383"/>
      <c r="AI4988" s="453"/>
      <c r="AJ4988" s="453"/>
      <c r="AK4988" s="414"/>
      <c r="AL4988" s="383"/>
      <c r="AM4988" s="383"/>
      <c r="AN4988" s="523"/>
      <c r="AO4988" s="414"/>
      <c r="AP4988" s="548"/>
      <c r="AQ4988" s="414"/>
      <c r="AR4988" s="78"/>
      <c r="AS4988" s="78"/>
      <c r="AT4988" s="414"/>
      <c r="AU4988" s="548"/>
      <c r="AV4988" s="548"/>
      <c r="AW4988" s="414"/>
      <c r="AX4988" s="383"/>
      <c r="AY4988" s="548"/>
      <c r="AZ4988" s="414"/>
      <c r="BA4988" s="383"/>
      <c r="BB4988" s="548"/>
      <c r="BC4988" s="78"/>
      <c r="BD4988" s="414"/>
      <c r="BE4988" s="414"/>
      <c r="BF4988" s="414"/>
      <c r="BG4988" s="414"/>
      <c r="BH4988" s="414"/>
      <c r="BI4988" s="383"/>
      <c r="BJ4988" s="383"/>
      <c r="BK4988" s="78"/>
      <c r="BL4988" s="414"/>
      <c r="BM4988" s="383"/>
      <c r="BN4988" s="78"/>
      <c r="BO4988" s="414"/>
      <c r="BP4988" s="78"/>
      <c r="BQ4988" s="414"/>
      <c r="BR4988" s="383"/>
      <c r="BS4988" s="78"/>
      <c r="BT4988" s="83"/>
      <c r="BU4988" s="75"/>
      <c r="BV4988" s="74"/>
      <c r="BW4988" s="74"/>
      <c r="BX4988" s="104" t="s">
        <v>8357</v>
      </c>
      <c r="BY4988" s="112">
        <f t="shared" si="481"/>
        <v>4983</v>
      </c>
      <c r="BZ4988" s="65">
        <f t="shared" si="488"/>
        <v>0</v>
      </c>
      <c r="CA4988" s="359">
        <f t="shared" si="483"/>
        <v>5</v>
      </c>
      <c r="CB4988" s="359">
        <f t="shared" si="484"/>
        <v>12</v>
      </c>
      <c r="CC4988" s="359">
        <f t="shared" si="485"/>
        <v>2023</v>
      </c>
      <c r="CD4988" s="359" t="str">
        <f t="shared" si="486"/>
        <v xml:space="preserve">512202325754INCENDIO FORESTAL </v>
      </c>
    </row>
    <row r="4989" spans="1:82" s="121" customFormat="1" ht="60" customHeight="1">
      <c r="A4989" s="13"/>
      <c r="B4989" s="13"/>
      <c r="C4989" s="13"/>
      <c r="D4989" s="123">
        <v>45263</v>
      </c>
      <c r="E4989" s="123" t="s">
        <v>2831</v>
      </c>
      <c r="F4989" s="124" t="s">
        <v>1851</v>
      </c>
      <c r="G4989" s="130" t="s">
        <v>8680</v>
      </c>
      <c r="H4989" s="85" t="str">
        <f>VLOOKUP(E4989&amp;F4989,Divipola!$C$1:$F$1149,4,FALSE)</f>
        <v>73043</v>
      </c>
      <c r="I4989" s="77"/>
      <c r="J4989" s="181"/>
      <c r="K4989" s="146"/>
      <c r="L4989" s="146"/>
      <c r="M4989" s="146"/>
      <c r="N4989" s="146"/>
      <c r="O4989" s="146"/>
      <c r="P4989" s="146"/>
      <c r="Q4989" s="146"/>
      <c r="R4989" s="146"/>
      <c r="S4989" s="146"/>
      <c r="T4989" s="146"/>
      <c r="U4989" s="146"/>
      <c r="V4989" s="146"/>
      <c r="W4989" s="146"/>
      <c r="X4989" s="146"/>
      <c r="Y4989" s="146"/>
      <c r="Z4989" s="147">
        <v>2</v>
      </c>
      <c r="AA4989" s="148"/>
      <c r="AB4989" s="383"/>
      <c r="AC4989" s="73"/>
      <c r="AD4989" s="414"/>
      <c r="AE4989" s="393"/>
      <c r="AF4989" s="78"/>
      <c r="AG4989" s="414"/>
      <c r="AH4989" s="383"/>
      <c r="AI4989" s="453"/>
      <c r="AJ4989" s="453"/>
      <c r="AK4989" s="414"/>
      <c r="AL4989" s="383"/>
      <c r="AM4989" s="383"/>
      <c r="AN4989" s="523"/>
      <c r="AO4989" s="414"/>
      <c r="AP4989" s="548"/>
      <c r="AQ4989" s="414"/>
      <c r="AR4989" s="78"/>
      <c r="AS4989" s="78"/>
      <c r="AT4989" s="414"/>
      <c r="AU4989" s="548"/>
      <c r="AV4989" s="548"/>
      <c r="AW4989" s="414"/>
      <c r="AX4989" s="383"/>
      <c r="AY4989" s="548"/>
      <c r="AZ4989" s="414"/>
      <c r="BA4989" s="383"/>
      <c r="BB4989" s="548"/>
      <c r="BC4989" s="78"/>
      <c r="BD4989" s="414"/>
      <c r="BE4989" s="414"/>
      <c r="BF4989" s="414"/>
      <c r="BG4989" s="414"/>
      <c r="BH4989" s="414"/>
      <c r="BI4989" s="383"/>
      <c r="BJ4989" s="383"/>
      <c r="BK4989" s="78"/>
      <c r="BL4989" s="414"/>
      <c r="BM4989" s="383"/>
      <c r="BN4989" s="78"/>
      <c r="BO4989" s="414"/>
      <c r="BP4989" s="78"/>
      <c r="BQ4989" s="414"/>
      <c r="BR4989" s="383"/>
      <c r="BS4989" s="78"/>
      <c r="BT4989" s="83"/>
      <c r="BU4989" s="75"/>
      <c r="BV4989" s="74"/>
      <c r="BW4989" s="74"/>
      <c r="BX4989" s="120" t="s">
        <v>8350</v>
      </c>
      <c r="BY4989" s="112">
        <f t="shared" si="481"/>
        <v>4984</v>
      </c>
      <c r="BZ4989" s="65">
        <f t="shared" si="488"/>
        <v>0</v>
      </c>
      <c r="CA4989" s="359">
        <f t="shared" si="483"/>
        <v>3</v>
      </c>
      <c r="CB4989" s="359">
        <f t="shared" si="484"/>
        <v>12</v>
      </c>
      <c r="CC4989" s="359">
        <f t="shared" si="485"/>
        <v>2023</v>
      </c>
      <c r="CD4989" s="359" t="str">
        <f t="shared" si="486"/>
        <v xml:space="preserve">312202373043INCENDIO FORESTAL </v>
      </c>
    </row>
    <row r="4990" spans="1:82" s="121" customFormat="1" ht="288" customHeight="1">
      <c r="A4990" s="13"/>
      <c r="B4990" s="13"/>
      <c r="C4990" s="13"/>
      <c r="D4990" s="149">
        <v>45265</v>
      </c>
      <c r="E4990" s="151" t="s">
        <v>2861</v>
      </c>
      <c r="F4990" s="152" t="s">
        <v>2169</v>
      </c>
      <c r="G4990" s="152" t="s">
        <v>2800</v>
      </c>
      <c r="H4990" s="85" t="str">
        <f>VLOOKUP(E4990&amp;F4990,Divipola!$C$1:$F$1149,4,FALSE)</f>
        <v>44001</v>
      </c>
      <c r="I4990" s="77"/>
      <c r="J4990" s="181"/>
      <c r="K4990" s="207"/>
      <c r="L4990" s="207"/>
      <c r="M4990" s="207"/>
      <c r="N4990" s="207"/>
      <c r="O4990" s="207"/>
      <c r="P4990" s="207"/>
      <c r="Q4990" s="207"/>
      <c r="R4990" s="207"/>
      <c r="S4990" s="207"/>
      <c r="T4990" s="207"/>
      <c r="U4990" s="207"/>
      <c r="V4990" s="207"/>
      <c r="W4990" s="207"/>
      <c r="X4990" s="207"/>
      <c r="Y4990" s="207">
        <v>1</v>
      </c>
      <c r="Z4990" s="208"/>
      <c r="AA4990" s="221"/>
      <c r="AB4990" s="383"/>
      <c r="AC4990" s="73"/>
      <c r="AD4990" s="414"/>
      <c r="AE4990" s="393"/>
      <c r="AF4990" s="78"/>
      <c r="AG4990" s="414"/>
      <c r="AH4990" s="383"/>
      <c r="AI4990" s="453"/>
      <c r="AJ4990" s="453"/>
      <c r="AK4990" s="414"/>
      <c r="AL4990" s="383"/>
      <c r="AM4990" s="383"/>
      <c r="AN4990" s="523"/>
      <c r="AO4990" s="414"/>
      <c r="AP4990" s="548"/>
      <c r="AQ4990" s="414"/>
      <c r="AR4990" s="78"/>
      <c r="AS4990" s="78"/>
      <c r="AT4990" s="414"/>
      <c r="AU4990" s="548"/>
      <c r="AV4990" s="548"/>
      <c r="AW4990" s="414"/>
      <c r="AX4990" s="383"/>
      <c r="AY4990" s="548"/>
      <c r="AZ4990" s="414"/>
      <c r="BA4990" s="383"/>
      <c r="BB4990" s="548"/>
      <c r="BC4990" s="78"/>
      <c r="BD4990" s="414"/>
      <c r="BE4990" s="414"/>
      <c r="BF4990" s="414"/>
      <c r="BG4990" s="414"/>
      <c r="BH4990" s="414"/>
      <c r="BI4990" s="383"/>
      <c r="BJ4990" s="383"/>
      <c r="BK4990" s="691"/>
      <c r="BL4990" s="414"/>
      <c r="BM4990" s="383"/>
      <c r="BN4990" s="78"/>
      <c r="BO4990" s="414"/>
      <c r="BP4990" s="78"/>
      <c r="BQ4990" s="414"/>
      <c r="BR4990" s="383"/>
      <c r="BS4990" s="78"/>
      <c r="BT4990" s="83"/>
      <c r="BU4990" s="75"/>
      <c r="BV4990" s="74"/>
      <c r="BW4990" s="74"/>
      <c r="BX4990" s="98" t="s">
        <v>8374</v>
      </c>
      <c r="BY4990" s="112">
        <f t="shared" si="481"/>
        <v>4985</v>
      </c>
      <c r="BZ4990" s="65">
        <f t="shared" si="488"/>
        <v>0</v>
      </c>
      <c r="CA4990" s="359">
        <f t="shared" si="483"/>
        <v>5</v>
      </c>
      <c r="CB4990" s="359">
        <f t="shared" si="484"/>
        <v>12</v>
      </c>
      <c r="CC4990" s="359">
        <f t="shared" si="485"/>
        <v>2023</v>
      </c>
      <c r="CD4990" s="359" t="str">
        <f t="shared" si="486"/>
        <v>512202344001INCENDIO ESTRUCTURAL</v>
      </c>
    </row>
    <row r="4991" spans="1:82" s="121" customFormat="1" ht="108" customHeight="1">
      <c r="A4991" s="13"/>
      <c r="B4991" s="13"/>
      <c r="C4991" s="13"/>
      <c r="D4991" s="149">
        <v>45265</v>
      </c>
      <c r="E4991" s="149" t="s">
        <v>2718</v>
      </c>
      <c r="F4991" s="150" t="s">
        <v>2674</v>
      </c>
      <c r="G4991" s="130" t="s">
        <v>8680</v>
      </c>
      <c r="H4991" s="85" t="str">
        <f>VLOOKUP(E4991&amp;F4991,Divipola!$C$1:$F$1149,4,FALSE)</f>
        <v>25841</v>
      </c>
      <c r="I4991" s="77"/>
      <c r="J4991" s="181"/>
      <c r="K4991" s="207"/>
      <c r="L4991" s="207"/>
      <c r="M4991" s="207"/>
      <c r="N4991" s="207"/>
      <c r="O4991" s="207"/>
      <c r="P4991" s="207"/>
      <c r="Q4991" s="207"/>
      <c r="R4991" s="207"/>
      <c r="S4991" s="207"/>
      <c r="T4991" s="207"/>
      <c r="U4991" s="207"/>
      <c r="V4991" s="207"/>
      <c r="W4991" s="207"/>
      <c r="X4991" s="207"/>
      <c r="Y4991" s="207"/>
      <c r="Z4991" s="265">
        <v>10</v>
      </c>
      <c r="AA4991" s="186"/>
      <c r="AB4991" s="383"/>
      <c r="AC4991" s="73"/>
      <c r="AD4991" s="414"/>
      <c r="AE4991" s="393"/>
      <c r="AF4991" s="78"/>
      <c r="AG4991" s="414"/>
      <c r="AH4991" s="383"/>
      <c r="AI4991" s="453"/>
      <c r="AJ4991" s="453"/>
      <c r="AK4991" s="414"/>
      <c r="AL4991" s="383"/>
      <c r="AM4991" s="383"/>
      <c r="AN4991" s="523"/>
      <c r="AO4991" s="414"/>
      <c r="AP4991" s="548"/>
      <c r="AQ4991" s="414"/>
      <c r="AR4991" s="78"/>
      <c r="AS4991" s="78"/>
      <c r="AT4991" s="414"/>
      <c r="AU4991" s="548"/>
      <c r="AV4991" s="548"/>
      <c r="AW4991" s="414"/>
      <c r="AX4991" s="383"/>
      <c r="AY4991" s="548"/>
      <c r="AZ4991" s="414"/>
      <c r="BA4991" s="383"/>
      <c r="BB4991" s="548"/>
      <c r="BC4991" s="78"/>
      <c r="BD4991" s="414"/>
      <c r="BE4991" s="414"/>
      <c r="BF4991" s="414"/>
      <c r="BG4991" s="414"/>
      <c r="BH4991" s="414"/>
      <c r="BI4991" s="383"/>
      <c r="BJ4991" s="383"/>
      <c r="BK4991" s="78"/>
      <c r="BL4991" s="414"/>
      <c r="BM4991" s="383"/>
      <c r="BN4991" s="78"/>
      <c r="BO4991" s="414"/>
      <c r="BP4991" s="78"/>
      <c r="BQ4991" s="414"/>
      <c r="BR4991" s="383"/>
      <c r="BS4991" s="78"/>
      <c r="BT4991" s="83"/>
      <c r="BU4991" s="75"/>
      <c r="BV4991" s="74"/>
      <c r="BW4991" s="74"/>
      <c r="BX4991" s="98" t="s">
        <v>8355</v>
      </c>
      <c r="BY4991" s="112">
        <f t="shared" si="481"/>
        <v>4986</v>
      </c>
      <c r="BZ4991" s="65">
        <f t="shared" si="488"/>
        <v>0</v>
      </c>
      <c r="CA4991" s="359">
        <f t="shared" si="483"/>
        <v>5</v>
      </c>
      <c r="CB4991" s="359">
        <f t="shared" si="484"/>
        <v>12</v>
      </c>
      <c r="CC4991" s="359">
        <f t="shared" si="485"/>
        <v>2023</v>
      </c>
      <c r="CD4991" s="359" t="str">
        <f t="shared" si="486"/>
        <v xml:space="preserve">512202325841INCENDIO FORESTAL </v>
      </c>
    </row>
    <row r="4992" spans="1:82" s="121" customFormat="1" ht="48" customHeight="1">
      <c r="A4992" s="13"/>
      <c r="B4992" s="13"/>
      <c r="C4992" s="13"/>
      <c r="D4992" s="123">
        <v>45263</v>
      </c>
      <c r="E4992" s="114" t="s">
        <v>2836</v>
      </c>
      <c r="F4992" s="99" t="s">
        <v>2716</v>
      </c>
      <c r="G4992" s="99" t="s">
        <v>2816</v>
      </c>
      <c r="H4992" s="85" t="str">
        <f>VLOOKUP(E4992&amp;F4992,Divipola!$C$1:$F$1149,4,FALSE)</f>
        <v>19824</v>
      </c>
      <c r="I4992" s="77"/>
      <c r="J4992" s="181"/>
      <c r="K4992" s="146"/>
      <c r="L4992" s="146"/>
      <c r="M4992" s="146"/>
      <c r="N4992" s="146"/>
      <c r="O4992" s="146"/>
      <c r="P4992" s="146"/>
      <c r="Q4992" s="146"/>
      <c r="R4992" s="146"/>
      <c r="S4992" s="146"/>
      <c r="T4992" s="146"/>
      <c r="U4992" s="146"/>
      <c r="V4992" s="146"/>
      <c r="W4992" s="146"/>
      <c r="X4992" s="146"/>
      <c r="Y4992" s="146"/>
      <c r="Z4992" s="147">
        <v>5</v>
      </c>
      <c r="AA4992" s="148"/>
      <c r="AB4992" s="383"/>
      <c r="AC4992" s="73"/>
      <c r="AD4992" s="414"/>
      <c r="AE4992" s="393"/>
      <c r="AF4992" s="78"/>
      <c r="AG4992" s="414"/>
      <c r="AH4992" s="383"/>
      <c r="AI4992" s="453"/>
      <c r="AJ4992" s="453"/>
      <c r="AK4992" s="414"/>
      <c r="AL4992" s="383"/>
      <c r="AM4992" s="383"/>
      <c r="AN4992" s="523"/>
      <c r="AO4992" s="414"/>
      <c r="AP4992" s="548"/>
      <c r="AQ4992" s="414"/>
      <c r="AR4992" s="78"/>
      <c r="AS4992" s="78"/>
      <c r="AT4992" s="414"/>
      <c r="AU4992" s="548"/>
      <c r="AV4992" s="548"/>
      <c r="AW4992" s="414"/>
      <c r="AX4992" s="383"/>
      <c r="AY4992" s="548"/>
      <c r="AZ4992" s="414"/>
      <c r="BA4992" s="383"/>
      <c r="BB4992" s="548"/>
      <c r="BC4992" s="78"/>
      <c r="BD4992" s="414"/>
      <c r="BE4992" s="414"/>
      <c r="BF4992" s="414"/>
      <c r="BG4992" s="414"/>
      <c r="BH4992" s="414"/>
      <c r="BI4992" s="383"/>
      <c r="BJ4992" s="383"/>
      <c r="BK4992" s="78"/>
      <c r="BL4992" s="414"/>
      <c r="BM4992" s="383"/>
      <c r="BN4992" s="78"/>
      <c r="BO4992" s="414"/>
      <c r="BP4992" s="78"/>
      <c r="BQ4992" s="414"/>
      <c r="BR4992" s="383"/>
      <c r="BS4992" s="78"/>
      <c r="BT4992" s="83"/>
      <c r="BU4992" s="75"/>
      <c r="BV4992" s="74"/>
      <c r="BW4992" s="74"/>
      <c r="BX4992" s="98" t="s">
        <v>8351</v>
      </c>
      <c r="BY4992" s="112">
        <f t="shared" si="481"/>
        <v>4987</v>
      </c>
      <c r="BZ4992" s="65">
        <f t="shared" si="488"/>
        <v>0</v>
      </c>
      <c r="CA4992" s="359">
        <f t="shared" si="483"/>
        <v>3</v>
      </c>
      <c r="CB4992" s="359">
        <f t="shared" si="484"/>
        <v>12</v>
      </c>
      <c r="CC4992" s="359">
        <f t="shared" si="485"/>
        <v>2023</v>
      </c>
      <c r="CD4992" s="359" t="str">
        <f t="shared" si="486"/>
        <v>312202319824HELADA</v>
      </c>
    </row>
    <row r="4993" spans="1:82" s="121" customFormat="1" ht="48" customHeight="1">
      <c r="A4993" s="13"/>
      <c r="B4993" s="13"/>
      <c r="C4993" s="13"/>
      <c r="D4993" s="110">
        <v>45265</v>
      </c>
      <c r="E4993" s="125" t="s">
        <v>2622</v>
      </c>
      <c r="F4993" s="126" t="s">
        <v>1997</v>
      </c>
      <c r="G4993" s="126" t="s">
        <v>2800</v>
      </c>
      <c r="H4993" s="85" t="str">
        <f>VLOOKUP(E4993&amp;F4993,Divipola!$C$1:$F$1149,4,FALSE)</f>
        <v>41801</v>
      </c>
      <c r="I4993" s="77"/>
      <c r="J4993" s="181"/>
      <c r="K4993" s="146"/>
      <c r="L4993" s="146"/>
      <c r="M4993" s="146"/>
      <c r="N4993" s="146">
        <v>20</v>
      </c>
      <c r="O4993" s="146">
        <v>5</v>
      </c>
      <c r="P4993" s="146"/>
      <c r="Q4993" s="146">
        <v>5</v>
      </c>
      <c r="R4993" s="146"/>
      <c r="S4993" s="146"/>
      <c r="T4993" s="146"/>
      <c r="U4993" s="146"/>
      <c r="V4993" s="146"/>
      <c r="W4993" s="146"/>
      <c r="X4993" s="146"/>
      <c r="Y4993" s="146"/>
      <c r="Z4993" s="147"/>
      <c r="AA4993" s="148"/>
      <c r="AB4993" s="383"/>
      <c r="AC4993" s="73"/>
      <c r="AD4993" s="414"/>
      <c r="AE4993" s="393"/>
      <c r="AF4993" s="78"/>
      <c r="AG4993" s="414"/>
      <c r="AH4993" s="383"/>
      <c r="AI4993" s="453"/>
      <c r="AJ4993" s="453"/>
      <c r="AK4993" s="414"/>
      <c r="AL4993" s="383"/>
      <c r="AM4993" s="383"/>
      <c r="AN4993" s="523"/>
      <c r="AO4993" s="414"/>
      <c r="AP4993" s="548"/>
      <c r="AQ4993" s="414"/>
      <c r="AR4993" s="78"/>
      <c r="AS4993" s="78"/>
      <c r="AT4993" s="414"/>
      <c r="AU4993" s="548"/>
      <c r="AV4993" s="548"/>
      <c r="AW4993" s="414"/>
      <c r="AX4993" s="383"/>
      <c r="AY4993" s="548"/>
      <c r="AZ4993" s="414"/>
      <c r="BA4993" s="383"/>
      <c r="BB4993" s="548"/>
      <c r="BC4993" s="78"/>
      <c r="BD4993" s="414"/>
      <c r="BE4993" s="414"/>
      <c r="BF4993" s="414"/>
      <c r="BG4993" s="414"/>
      <c r="BH4993" s="414"/>
      <c r="BI4993" s="383"/>
      <c r="BJ4993" s="383"/>
      <c r="BK4993" s="78"/>
      <c r="BL4993" s="414"/>
      <c r="BM4993" s="383"/>
      <c r="BN4993" s="78"/>
      <c r="BO4993" s="414"/>
      <c r="BP4993" s="78"/>
      <c r="BQ4993" s="414"/>
      <c r="BR4993" s="383"/>
      <c r="BS4993" s="78"/>
      <c r="BT4993" s="83"/>
      <c r="BU4993" s="75"/>
      <c r="BV4993" s="74"/>
      <c r="BW4993" s="74"/>
      <c r="BX4993" s="98" t="s">
        <v>8353</v>
      </c>
      <c r="BY4993" s="112">
        <f t="shared" si="481"/>
        <v>4988</v>
      </c>
      <c r="BZ4993" s="65">
        <f t="shared" si="488"/>
        <v>0</v>
      </c>
      <c r="CA4993" s="359">
        <f t="shared" si="483"/>
        <v>5</v>
      </c>
      <c r="CB4993" s="359">
        <f t="shared" si="484"/>
        <v>12</v>
      </c>
      <c r="CC4993" s="359">
        <f t="shared" si="485"/>
        <v>2023</v>
      </c>
      <c r="CD4993" s="359" t="str">
        <f t="shared" si="486"/>
        <v>512202341801INCENDIO ESTRUCTURAL</v>
      </c>
    </row>
    <row r="4994" spans="1:82" s="121" customFormat="1" ht="48" customHeight="1">
      <c r="A4994" s="13"/>
      <c r="B4994" s="13"/>
      <c r="C4994" s="13"/>
      <c r="D4994" s="123">
        <v>45265</v>
      </c>
      <c r="E4994" s="123" t="s">
        <v>2622</v>
      </c>
      <c r="F4994" s="124" t="s">
        <v>371</v>
      </c>
      <c r="G4994" s="130" t="s">
        <v>8680</v>
      </c>
      <c r="H4994" s="85" t="str">
        <f>VLOOKUP(E4994&amp;F4994,Divipola!$C$1:$F$1149,4,FALSE)</f>
        <v>41668</v>
      </c>
      <c r="I4994" s="77"/>
      <c r="J4994" s="181"/>
      <c r="K4994" s="146"/>
      <c r="L4994" s="146"/>
      <c r="M4994" s="146"/>
      <c r="N4994" s="146"/>
      <c r="O4994" s="146"/>
      <c r="P4994" s="146"/>
      <c r="Q4994" s="146"/>
      <c r="R4994" s="146"/>
      <c r="S4994" s="146"/>
      <c r="T4994" s="146"/>
      <c r="U4994" s="146"/>
      <c r="V4994" s="146"/>
      <c r="W4994" s="146"/>
      <c r="X4994" s="146"/>
      <c r="Y4994" s="146"/>
      <c r="Z4994" s="147">
        <v>1</v>
      </c>
      <c r="AA4994" s="148"/>
      <c r="AB4994" s="383"/>
      <c r="AC4994" s="73"/>
      <c r="AD4994" s="414"/>
      <c r="AE4994" s="393"/>
      <c r="AF4994" s="78"/>
      <c r="AG4994" s="414"/>
      <c r="AH4994" s="383"/>
      <c r="AI4994" s="453"/>
      <c r="AJ4994" s="453"/>
      <c r="AK4994" s="414"/>
      <c r="AL4994" s="383"/>
      <c r="AM4994" s="383"/>
      <c r="AN4994" s="523"/>
      <c r="AO4994" s="414"/>
      <c r="AP4994" s="548"/>
      <c r="AQ4994" s="414"/>
      <c r="AR4994" s="78"/>
      <c r="AS4994" s="78"/>
      <c r="AT4994" s="414"/>
      <c r="AU4994" s="548"/>
      <c r="AV4994" s="548"/>
      <c r="AW4994" s="414"/>
      <c r="AX4994" s="383"/>
      <c r="AY4994" s="548"/>
      <c r="AZ4994" s="414"/>
      <c r="BA4994" s="383"/>
      <c r="BB4994" s="548"/>
      <c r="BC4994" s="78"/>
      <c r="BD4994" s="414"/>
      <c r="BE4994" s="414"/>
      <c r="BF4994" s="414"/>
      <c r="BG4994" s="414"/>
      <c r="BH4994" s="414"/>
      <c r="BI4994" s="383"/>
      <c r="BJ4994" s="383"/>
      <c r="BK4994" s="78"/>
      <c r="BL4994" s="414"/>
      <c r="BM4994" s="383"/>
      <c r="BN4994" s="78"/>
      <c r="BO4994" s="414"/>
      <c r="BP4994" s="78"/>
      <c r="BQ4994" s="414"/>
      <c r="BR4994" s="383"/>
      <c r="BS4994" s="78"/>
      <c r="BT4994" s="83"/>
      <c r="BU4994" s="75"/>
      <c r="BV4994" s="74"/>
      <c r="BW4994" s="74"/>
      <c r="BX4994" s="120" t="s">
        <v>8354</v>
      </c>
      <c r="BY4994" s="112">
        <f t="shared" si="481"/>
        <v>4989</v>
      </c>
      <c r="BZ4994" s="65">
        <f t="shared" si="488"/>
        <v>0</v>
      </c>
      <c r="CA4994" s="359">
        <f t="shared" si="483"/>
        <v>5</v>
      </c>
      <c r="CB4994" s="359">
        <f t="shared" si="484"/>
        <v>12</v>
      </c>
      <c r="CC4994" s="359">
        <f t="shared" si="485"/>
        <v>2023</v>
      </c>
      <c r="CD4994" s="359" t="str">
        <f t="shared" si="486"/>
        <v xml:space="preserve">512202341668INCENDIO FORESTAL </v>
      </c>
    </row>
    <row r="4995" spans="1:82" s="121" customFormat="1" ht="84" customHeight="1">
      <c r="A4995" s="13"/>
      <c r="B4995" s="13"/>
      <c r="C4995" s="13"/>
      <c r="D4995" s="123">
        <v>45266</v>
      </c>
      <c r="E4995" s="123" t="s">
        <v>2718</v>
      </c>
      <c r="F4995" s="124" t="s">
        <v>1028</v>
      </c>
      <c r="G4995" s="130" t="s">
        <v>8680</v>
      </c>
      <c r="H4995" s="85" t="str">
        <f>VLOOKUP(E4995&amp;F4995,Divipola!$C$1:$F$1149,4,FALSE)</f>
        <v>25151</v>
      </c>
      <c r="I4995" s="77"/>
      <c r="J4995" s="181"/>
      <c r="K4995" s="146"/>
      <c r="L4995" s="146"/>
      <c r="M4995" s="146"/>
      <c r="N4995" s="146"/>
      <c r="O4995" s="146"/>
      <c r="P4995" s="146"/>
      <c r="Q4995" s="146"/>
      <c r="R4995" s="146"/>
      <c r="S4995" s="146"/>
      <c r="T4995" s="146"/>
      <c r="U4995" s="146"/>
      <c r="V4995" s="146"/>
      <c r="W4995" s="146"/>
      <c r="X4995" s="146"/>
      <c r="Y4995" s="146"/>
      <c r="Z4995" s="147">
        <v>35</v>
      </c>
      <c r="AA4995" s="148"/>
      <c r="AB4995" s="383"/>
      <c r="AC4995" s="73"/>
      <c r="AD4995" s="414"/>
      <c r="AE4995" s="393"/>
      <c r="AF4995" s="78"/>
      <c r="AG4995" s="414"/>
      <c r="AH4995" s="383"/>
      <c r="AI4995" s="453"/>
      <c r="AJ4995" s="453"/>
      <c r="AK4995" s="414"/>
      <c r="AL4995" s="383"/>
      <c r="AM4995" s="383"/>
      <c r="AN4995" s="523"/>
      <c r="AO4995" s="414"/>
      <c r="AP4995" s="548"/>
      <c r="AQ4995" s="414"/>
      <c r="AR4995" s="78"/>
      <c r="AS4995" s="78"/>
      <c r="AT4995" s="414"/>
      <c r="AU4995" s="548"/>
      <c r="AV4995" s="548"/>
      <c r="AW4995" s="414"/>
      <c r="AX4995" s="383"/>
      <c r="AY4995" s="548"/>
      <c r="AZ4995" s="414"/>
      <c r="BA4995" s="383"/>
      <c r="BB4995" s="548"/>
      <c r="BC4995" s="78"/>
      <c r="BD4995" s="414"/>
      <c r="BE4995" s="414"/>
      <c r="BF4995" s="414"/>
      <c r="BG4995" s="414"/>
      <c r="BH4995" s="414"/>
      <c r="BI4995" s="383"/>
      <c r="BJ4995" s="383"/>
      <c r="BK4995" s="78"/>
      <c r="BL4995" s="414"/>
      <c r="BM4995" s="383"/>
      <c r="BN4995" s="78"/>
      <c r="BO4995" s="414"/>
      <c r="BP4995" s="78"/>
      <c r="BQ4995" s="414"/>
      <c r="BR4995" s="383"/>
      <c r="BS4995" s="78"/>
      <c r="BT4995" s="83"/>
      <c r="BU4995" s="75"/>
      <c r="BV4995" s="74"/>
      <c r="BW4995" s="74"/>
      <c r="BX4995" s="98" t="s">
        <v>8359</v>
      </c>
      <c r="BY4995" s="112">
        <f t="shared" si="481"/>
        <v>4990</v>
      </c>
      <c r="BZ4995" s="65">
        <f t="shared" si="488"/>
        <v>0</v>
      </c>
      <c r="CA4995" s="359">
        <f t="shared" si="483"/>
        <v>6</v>
      </c>
      <c r="CB4995" s="359">
        <f t="shared" si="484"/>
        <v>12</v>
      </c>
      <c r="CC4995" s="359">
        <f t="shared" si="485"/>
        <v>2023</v>
      </c>
      <c r="CD4995" s="359" t="str">
        <f t="shared" si="486"/>
        <v xml:space="preserve">612202325151INCENDIO FORESTAL </v>
      </c>
    </row>
    <row r="4996" spans="1:82" s="121" customFormat="1" ht="96" customHeight="1">
      <c r="A4996" s="13"/>
      <c r="B4996" s="13"/>
      <c r="C4996" s="13"/>
      <c r="D4996" s="123">
        <v>45265</v>
      </c>
      <c r="E4996" s="114" t="s">
        <v>2836</v>
      </c>
      <c r="F4996" s="99" t="s">
        <v>516</v>
      </c>
      <c r="G4996" s="99" t="s">
        <v>2807</v>
      </c>
      <c r="H4996" s="85" t="str">
        <f>VLOOKUP(E4996&amp;F4996,Divipola!$C$1:$F$1149,4,FALSE)</f>
        <v>19418</v>
      </c>
      <c r="I4996" s="77"/>
      <c r="J4996" s="181"/>
      <c r="K4996" s="146"/>
      <c r="L4996" s="146"/>
      <c r="M4996" s="146"/>
      <c r="N4996" s="146"/>
      <c r="O4996" s="146"/>
      <c r="P4996" s="146"/>
      <c r="Q4996" s="146"/>
      <c r="R4996" s="146"/>
      <c r="S4996" s="146"/>
      <c r="T4996" s="146"/>
      <c r="U4996" s="146"/>
      <c r="V4996" s="146"/>
      <c r="W4996" s="146"/>
      <c r="X4996" s="146"/>
      <c r="Y4996" s="146"/>
      <c r="Z4996" s="147"/>
      <c r="AA4996" s="148"/>
      <c r="AB4996" s="383"/>
      <c r="AC4996" s="73"/>
      <c r="AD4996" s="414"/>
      <c r="AE4996" s="393"/>
      <c r="AF4996" s="78"/>
      <c r="AG4996" s="414"/>
      <c r="AH4996" s="383"/>
      <c r="AI4996" s="453"/>
      <c r="AJ4996" s="453"/>
      <c r="AK4996" s="414"/>
      <c r="AL4996" s="383"/>
      <c r="AM4996" s="383"/>
      <c r="AN4996" s="523"/>
      <c r="AO4996" s="414"/>
      <c r="AP4996" s="548"/>
      <c r="AQ4996" s="414"/>
      <c r="AR4996" s="78"/>
      <c r="AS4996" s="78"/>
      <c r="AT4996" s="414"/>
      <c r="AU4996" s="548"/>
      <c r="AV4996" s="548"/>
      <c r="AW4996" s="414"/>
      <c r="AX4996" s="383"/>
      <c r="AY4996" s="548"/>
      <c r="AZ4996" s="414"/>
      <c r="BA4996" s="383"/>
      <c r="BB4996" s="548"/>
      <c r="BC4996" s="78"/>
      <c r="BD4996" s="414"/>
      <c r="BE4996" s="414"/>
      <c r="BF4996" s="414"/>
      <c r="BG4996" s="414"/>
      <c r="BH4996" s="414"/>
      <c r="BI4996" s="383"/>
      <c r="BJ4996" s="383"/>
      <c r="BK4996" s="78"/>
      <c r="BL4996" s="414"/>
      <c r="BM4996" s="383"/>
      <c r="BN4996" s="78"/>
      <c r="BO4996" s="414"/>
      <c r="BP4996" s="78"/>
      <c r="BQ4996" s="414"/>
      <c r="BR4996" s="383"/>
      <c r="BS4996" s="78"/>
      <c r="BT4996" s="83"/>
      <c r="BU4996" s="75"/>
      <c r="BV4996" s="74"/>
      <c r="BW4996" s="74"/>
      <c r="BX4996" s="98" t="s">
        <v>8360</v>
      </c>
      <c r="BY4996" s="112">
        <f t="shared" si="481"/>
        <v>4991</v>
      </c>
      <c r="BZ4996" s="65">
        <f t="shared" si="488"/>
        <v>0</v>
      </c>
      <c r="CA4996" s="359">
        <f t="shared" si="483"/>
        <v>5</v>
      </c>
      <c r="CB4996" s="359">
        <f t="shared" si="484"/>
        <v>12</v>
      </c>
      <c r="CC4996" s="359">
        <f t="shared" si="485"/>
        <v>2023</v>
      </c>
      <c r="CD4996" s="359" t="str">
        <f t="shared" si="486"/>
        <v>512202319418CRECIENTE SUBITA</v>
      </c>
    </row>
    <row r="4997" spans="1:82" s="121" customFormat="1" ht="96" customHeight="1">
      <c r="A4997" s="13"/>
      <c r="B4997" s="13"/>
      <c r="C4997" s="13"/>
      <c r="D4997" s="123">
        <v>45266</v>
      </c>
      <c r="E4997" s="123" t="s">
        <v>506</v>
      </c>
      <c r="F4997" s="124" t="s">
        <v>98</v>
      </c>
      <c r="G4997" s="130" t="s">
        <v>8680</v>
      </c>
      <c r="H4997" s="85" t="str">
        <f>VLOOKUP(E4997&amp;F4997,Divipola!$C$1:$F$1149,4,FALSE)</f>
        <v>50568</v>
      </c>
      <c r="I4997" s="77"/>
      <c r="J4997" s="181"/>
      <c r="K4997" s="146"/>
      <c r="L4997" s="146"/>
      <c r="M4997" s="146"/>
      <c r="N4997" s="146"/>
      <c r="O4997" s="146"/>
      <c r="P4997" s="146"/>
      <c r="Q4997" s="146"/>
      <c r="R4997" s="146"/>
      <c r="S4997" s="146"/>
      <c r="T4997" s="146"/>
      <c r="U4997" s="146"/>
      <c r="V4997" s="146"/>
      <c r="W4997" s="146"/>
      <c r="X4997" s="146"/>
      <c r="Y4997" s="146"/>
      <c r="Z4997" s="147">
        <v>5</v>
      </c>
      <c r="AA4997" s="148"/>
      <c r="AB4997" s="383"/>
      <c r="AC4997" s="73"/>
      <c r="AD4997" s="414"/>
      <c r="AE4997" s="393"/>
      <c r="AF4997" s="78"/>
      <c r="AG4997" s="414"/>
      <c r="AH4997" s="383"/>
      <c r="AI4997" s="453"/>
      <c r="AJ4997" s="453"/>
      <c r="AK4997" s="414"/>
      <c r="AL4997" s="383"/>
      <c r="AM4997" s="383"/>
      <c r="AN4997" s="523"/>
      <c r="AO4997" s="414"/>
      <c r="AP4997" s="548"/>
      <c r="AQ4997" s="414"/>
      <c r="AR4997" s="78"/>
      <c r="AS4997" s="78"/>
      <c r="AT4997" s="414"/>
      <c r="AU4997" s="548"/>
      <c r="AV4997" s="548"/>
      <c r="AW4997" s="414"/>
      <c r="AX4997" s="383"/>
      <c r="AY4997" s="548"/>
      <c r="AZ4997" s="414"/>
      <c r="BA4997" s="383"/>
      <c r="BB4997" s="548"/>
      <c r="BC4997" s="78"/>
      <c r="BD4997" s="414"/>
      <c r="BE4997" s="414"/>
      <c r="BF4997" s="414"/>
      <c r="BG4997" s="414"/>
      <c r="BH4997" s="414"/>
      <c r="BI4997" s="383"/>
      <c r="BJ4997" s="383"/>
      <c r="BK4997" s="78"/>
      <c r="BL4997" s="414"/>
      <c r="BM4997" s="383"/>
      <c r="BN4997" s="78"/>
      <c r="BO4997" s="414"/>
      <c r="BP4997" s="78"/>
      <c r="BQ4997" s="414"/>
      <c r="BR4997" s="383"/>
      <c r="BS4997" s="78"/>
      <c r="BT4997" s="83"/>
      <c r="BU4997" s="75"/>
      <c r="BV4997" s="74"/>
      <c r="BW4997" s="74"/>
      <c r="BX4997" s="98" t="s">
        <v>8361</v>
      </c>
      <c r="BY4997" s="112">
        <f t="shared" si="481"/>
        <v>4992</v>
      </c>
      <c r="BZ4997" s="65">
        <f t="shared" si="488"/>
        <v>0</v>
      </c>
      <c r="CA4997" s="359">
        <f t="shared" si="483"/>
        <v>6</v>
      </c>
      <c r="CB4997" s="359">
        <f t="shared" si="484"/>
        <v>12</v>
      </c>
      <c r="CC4997" s="359">
        <f t="shared" si="485"/>
        <v>2023</v>
      </c>
      <c r="CD4997" s="359" t="str">
        <f t="shared" si="486"/>
        <v xml:space="preserve">612202350568INCENDIO FORESTAL </v>
      </c>
    </row>
    <row r="4998" spans="1:82" s="121" customFormat="1" ht="108" customHeight="1">
      <c r="A4998" s="13"/>
      <c r="B4998" s="13"/>
      <c r="C4998" s="13"/>
      <c r="D4998" s="123">
        <v>45246</v>
      </c>
      <c r="E4998" s="114" t="s">
        <v>2861</v>
      </c>
      <c r="F4998" s="99" t="s">
        <v>401</v>
      </c>
      <c r="G4998" s="99" t="s">
        <v>2803</v>
      </c>
      <c r="H4998" s="85" t="str">
        <f>VLOOKUP(E4998&amp;F4998,Divipola!$C$1:$F$1149,4,FALSE)</f>
        <v>44420</v>
      </c>
      <c r="I4998" s="77"/>
      <c r="J4998" s="181"/>
      <c r="K4998" s="146"/>
      <c r="L4998" s="146"/>
      <c r="M4998" s="146"/>
      <c r="N4998" s="146">
        <v>20</v>
      </c>
      <c r="O4998" s="146">
        <v>5</v>
      </c>
      <c r="P4998" s="146"/>
      <c r="Q4998" s="146">
        <v>5</v>
      </c>
      <c r="R4998" s="146"/>
      <c r="S4998" s="146"/>
      <c r="T4998" s="146"/>
      <c r="U4998" s="146">
        <v>2</v>
      </c>
      <c r="V4998" s="146"/>
      <c r="W4998" s="146"/>
      <c r="X4998" s="146"/>
      <c r="Y4998" s="146"/>
      <c r="Z4998" s="147">
        <v>14</v>
      </c>
      <c r="AA4998" s="148"/>
      <c r="AB4998" s="383"/>
      <c r="AC4998" s="73"/>
      <c r="AD4998" s="414"/>
      <c r="AE4998" s="393"/>
      <c r="AF4998" s="78"/>
      <c r="AG4998" s="414"/>
      <c r="AH4998" s="383"/>
      <c r="AI4998" s="453"/>
      <c r="AJ4998" s="453"/>
      <c r="AK4998" s="414"/>
      <c r="AL4998" s="383"/>
      <c r="AM4998" s="383"/>
      <c r="AN4998" s="523"/>
      <c r="AO4998" s="414"/>
      <c r="AP4998" s="548"/>
      <c r="AQ4998" s="414"/>
      <c r="AR4998" s="78"/>
      <c r="AS4998" s="78"/>
      <c r="AT4998" s="414"/>
      <c r="AU4998" s="548"/>
      <c r="AV4998" s="548"/>
      <c r="AW4998" s="414"/>
      <c r="AX4998" s="383"/>
      <c r="AY4998" s="548"/>
      <c r="AZ4998" s="414"/>
      <c r="BA4998" s="383"/>
      <c r="BB4998" s="548"/>
      <c r="BC4998" s="78"/>
      <c r="BD4998" s="414"/>
      <c r="BE4998" s="414"/>
      <c r="BF4998" s="414"/>
      <c r="BG4998" s="414"/>
      <c r="BH4998" s="414"/>
      <c r="BI4998" s="383"/>
      <c r="BJ4998" s="383"/>
      <c r="BK4998" s="78"/>
      <c r="BL4998" s="414"/>
      <c r="BM4998" s="383"/>
      <c r="BN4998" s="78"/>
      <c r="BO4998" s="414"/>
      <c r="BP4998" s="78"/>
      <c r="BQ4998" s="414"/>
      <c r="BR4998" s="383"/>
      <c r="BS4998" s="78"/>
      <c r="BT4998" s="83"/>
      <c r="BU4998" s="75"/>
      <c r="BV4998" s="74"/>
      <c r="BW4998" s="74"/>
      <c r="BX4998" s="98" t="s">
        <v>8362</v>
      </c>
      <c r="BY4998" s="112">
        <f t="shared" si="481"/>
        <v>4993</v>
      </c>
      <c r="BZ4998" s="65">
        <f t="shared" si="488"/>
        <v>0</v>
      </c>
      <c r="CA4998" s="359">
        <f t="shared" si="483"/>
        <v>16</v>
      </c>
      <c r="CB4998" s="359">
        <f t="shared" si="484"/>
        <v>11</v>
      </c>
      <c r="CC4998" s="359">
        <f t="shared" si="485"/>
        <v>2023</v>
      </c>
      <c r="CD4998" s="359" t="str">
        <f t="shared" si="486"/>
        <v>1611202344420VENDAVAL</v>
      </c>
    </row>
    <row r="4999" spans="1:82" s="121" customFormat="1" ht="60" customHeight="1">
      <c r="A4999" s="13"/>
      <c r="B4999" s="13"/>
      <c r="C4999" s="13"/>
      <c r="D4999" s="123">
        <v>45266</v>
      </c>
      <c r="E4999" s="123" t="s">
        <v>2718</v>
      </c>
      <c r="F4999" s="124" t="s">
        <v>2079</v>
      </c>
      <c r="G4999" s="126" t="s">
        <v>2960</v>
      </c>
      <c r="H4999" s="85" t="str">
        <f>VLOOKUP(E4999&amp;F4999,Divipola!$C$1:$F$1149,4,FALSE)</f>
        <v>25402</v>
      </c>
      <c r="I4999" s="77"/>
      <c r="J4999" s="181"/>
      <c r="K4999" s="146">
        <v>1</v>
      </c>
      <c r="L4999" s="146"/>
      <c r="M4999" s="146"/>
      <c r="N4999" s="146"/>
      <c r="O4999" s="146"/>
      <c r="P4999" s="146"/>
      <c r="Q4999" s="146"/>
      <c r="R4999" s="146"/>
      <c r="S4999" s="146"/>
      <c r="T4999" s="146"/>
      <c r="U4999" s="146"/>
      <c r="V4999" s="146"/>
      <c r="W4999" s="146"/>
      <c r="X4999" s="146"/>
      <c r="Y4999" s="146"/>
      <c r="Z4999" s="147"/>
      <c r="AA4999" s="148"/>
      <c r="AB4999" s="383"/>
      <c r="AC4999" s="73"/>
      <c r="AD4999" s="414"/>
      <c r="AE4999" s="393"/>
      <c r="AF4999" s="78"/>
      <c r="AG4999" s="414"/>
      <c r="AH4999" s="383"/>
      <c r="AI4999" s="453"/>
      <c r="AJ4999" s="453"/>
      <c r="AK4999" s="414"/>
      <c r="AL4999" s="383"/>
      <c r="AM4999" s="383"/>
      <c r="AN4999" s="523"/>
      <c r="AO4999" s="414"/>
      <c r="AP4999" s="548"/>
      <c r="AQ4999" s="414"/>
      <c r="AR4999" s="78"/>
      <c r="AS4999" s="78"/>
      <c r="AT4999" s="414"/>
      <c r="AU4999" s="548"/>
      <c r="AV4999" s="548"/>
      <c r="AW4999" s="414"/>
      <c r="AX4999" s="383"/>
      <c r="AY4999" s="548"/>
      <c r="AZ4999" s="414"/>
      <c r="BA4999" s="383"/>
      <c r="BB4999" s="548"/>
      <c r="BC4999" s="78"/>
      <c r="BD4999" s="414"/>
      <c r="BE4999" s="414"/>
      <c r="BF4999" s="414"/>
      <c r="BG4999" s="414"/>
      <c r="BH4999" s="414"/>
      <c r="BI4999" s="383"/>
      <c r="BJ4999" s="383"/>
      <c r="BK4999" s="78"/>
      <c r="BL4999" s="414"/>
      <c r="BM4999" s="383"/>
      <c r="BN4999" s="78"/>
      <c r="BO4999" s="414"/>
      <c r="BP4999" s="78"/>
      <c r="BQ4999" s="414"/>
      <c r="BR4999" s="383"/>
      <c r="BS4999" s="78"/>
      <c r="BT4999" s="83"/>
      <c r="BU4999" s="75"/>
      <c r="BV4999" s="74"/>
      <c r="BW4999" s="74"/>
      <c r="BX4999" s="120" t="s">
        <v>8363</v>
      </c>
      <c r="BY4999" s="112">
        <f t="shared" si="481"/>
        <v>4994</v>
      </c>
      <c r="BZ4999" s="65">
        <f t="shared" si="488"/>
        <v>0</v>
      </c>
      <c r="CA4999" s="359">
        <f t="shared" si="483"/>
        <v>6</v>
      </c>
      <c r="CB4999" s="359">
        <f t="shared" si="484"/>
        <v>12</v>
      </c>
      <c r="CC4999" s="359">
        <f t="shared" si="485"/>
        <v>2023</v>
      </c>
      <c r="CD4999" s="359" t="str">
        <f t="shared" si="486"/>
        <v>612202325402ACCIDENTE TRANSPORTE TERRESTRE</v>
      </c>
    </row>
    <row r="5000" spans="1:82" s="121" customFormat="1" ht="60" customHeight="1">
      <c r="A5000" s="13"/>
      <c r="B5000" s="13"/>
      <c r="C5000" s="13"/>
      <c r="D5000" s="123">
        <v>45266</v>
      </c>
      <c r="E5000" s="114" t="s">
        <v>2718</v>
      </c>
      <c r="F5000" s="99" t="s">
        <v>2129</v>
      </c>
      <c r="G5000" s="126" t="s">
        <v>2960</v>
      </c>
      <c r="H5000" s="85" t="str">
        <f>VLOOKUP(E5000&amp;F5000,Divipola!$C$1:$F$1149,4,FALSE)</f>
        <v>25878</v>
      </c>
      <c r="I5000" s="77"/>
      <c r="J5000" s="181"/>
      <c r="K5000" s="146"/>
      <c r="L5000" s="146">
        <v>1</v>
      </c>
      <c r="M5000" s="146"/>
      <c r="N5000" s="146"/>
      <c r="O5000" s="146"/>
      <c r="P5000" s="146"/>
      <c r="Q5000" s="146"/>
      <c r="R5000" s="146"/>
      <c r="S5000" s="146"/>
      <c r="T5000" s="146"/>
      <c r="U5000" s="146"/>
      <c r="V5000" s="146"/>
      <c r="W5000" s="146"/>
      <c r="X5000" s="146"/>
      <c r="Y5000" s="146"/>
      <c r="Z5000" s="147"/>
      <c r="AA5000" s="148"/>
      <c r="AB5000" s="383"/>
      <c r="AC5000" s="73"/>
      <c r="AD5000" s="414"/>
      <c r="AE5000" s="393"/>
      <c r="AF5000" s="78"/>
      <c r="AG5000" s="414"/>
      <c r="AH5000" s="383"/>
      <c r="AI5000" s="453"/>
      <c r="AJ5000" s="453"/>
      <c r="AK5000" s="414"/>
      <c r="AL5000" s="383"/>
      <c r="AM5000" s="383"/>
      <c r="AN5000" s="523"/>
      <c r="AO5000" s="414"/>
      <c r="AP5000" s="548"/>
      <c r="AQ5000" s="414"/>
      <c r="AR5000" s="78"/>
      <c r="AS5000" s="78"/>
      <c r="AT5000" s="414"/>
      <c r="AU5000" s="548"/>
      <c r="AV5000" s="548"/>
      <c r="AW5000" s="414"/>
      <c r="AX5000" s="383"/>
      <c r="AY5000" s="548"/>
      <c r="AZ5000" s="414"/>
      <c r="BA5000" s="383"/>
      <c r="BB5000" s="548"/>
      <c r="BC5000" s="78"/>
      <c r="BD5000" s="414"/>
      <c r="BE5000" s="414"/>
      <c r="BF5000" s="414"/>
      <c r="BG5000" s="414"/>
      <c r="BH5000" s="414"/>
      <c r="BI5000" s="383"/>
      <c r="BJ5000" s="383"/>
      <c r="BK5000" s="78"/>
      <c r="BL5000" s="414"/>
      <c r="BM5000" s="383"/>
      <c r="BN5000" s="78"/>
      <c r="BO5000" s="414"/>
      <c r="BP5000" s="78"/>
      <c r="BQ5000" s="414"/>
      <c r="BR5000" s="383"/>
      <c r="BS5000" s="78"/>
      <c r="BT5000" s="83"/>
      <c r="BU5000" s="75"/>
      <c r="BV5000" s="74"/>
      <c r="BW5000" s="74"/>
      <c r="BX5000" s="98" t="s">
        <v>8364</v>
      </c>
      <c r="BY5000" s="112">
        <f t="shared" ref="BY5000:BY5063" si="489">+BY4999+1</f>
        <v>4995</v>
      </c>
      <c r="BZ5000" s="65">
        <f t="shared" si="488"/>
        <v>0</v>
      </c>
      <c r="CA5000" s="359">
        <f t="shared" si="483"/>
        <v>6</v>
      </c>
      <c r="CB5000" s="359">
        <f t="shared" si="484"/>
        <v>12</v>
      </c>
      <c r="CC5000" s="359">
        <f t="shared" si="485"/>
        <v>2023</v>
      </c>
      <c r="CD5000" s="359" t="str">
        <f t="shared" si="486"/>
        <v>612202325878ACCIDENTE TRANSPORTE TERRESTRE</v>
      </c>
    </row>
    <row r="5001" spans="1:82" s="121" customFormat="1" ht="84" customHeight="1">
      <c r="A5001" s="13"/>
      <c r="B5001" s="13"/>
      <c r="C5001" s="13"/>
      <c r="D5001" s="123">
        <v>45263</v>
      </c>
      <c r="E5001" s="123" t="s">
        <v>2661</v>
      </c>
      <c r="F5001" s="124" t="s">
        <v>1589</v>
      </c>
      <c r="G5001" s="130" t="s">
        <v>8680</v>
      </c>
      <c r="H5001" s="85" t="str">
        <f>VLOOKUP(E5001&amp;F5001,Divipola!$C$1:$F$1149,4,FALSE)</f>
        <v>15172</v>
      </c>
      <c r="I5001" s="77"/>
      <c r="J5001" s="181"/>
      <c r="K5001" s="146"/>
      <c r="L5001" s="146"/>
      <c r="M5001" s="146"/>
      <c r="N5001" s="146"/>
      <c r="O5001" s="146"/>
      <c r="P5001" s="146"/>
      <c r="Q5001" s="146"/>
      <c r="R5001" s="146"/>
      <c r="S5001" s="146"/>
      <c r="T5001" s="146"/>
      <c r="U5001" s="146"/>
      <c r="V5001" s="146"/>
      <c r="W5001" s="146"/>
      <c r="X5001" s="146"/>
      <c r="Y5001" s="146"/>
      <c r="Z5001" s="147">
        <v>1</v>
      </c>
      <c r="AA5001" s="148"/>
      <c r="AB5001" s="383"/>
      <c r="AC5001" s="73"/>
      <c r="AD5001" s="414"/>
      <c r="AE5001" s="393"/>
      <c r="AF5001" s="78"/>
      <c r="AG5001" s="414"/>
      <c r="AH5001" s="383"/>
      <c r="AI5001" s="453"/>
      <c r="AJ5001" s="453"/>
      <c r="AK5001" s="414"/>
      <c r="AL5001" s="383"/>
      <c r="AM5001" s="383"/>
      <c r="AN5001" s="523"/>
      <c r="AO5001" s="414"/>
      <c r="AP5001" s="548"/>
      <c r="AQ5001" s="414"/>
      <c r="AR5001" s="78"/>
      <c r="AS5001" s="78"/>
      <c r="AT5001" s="414"/>
      <c r="AU5001" s="548"/>
      <c r="AV5001" s="548"/>
      <c r="AW5001" s="414"/>
      <c r="AX5001" s="383"/>
      <c r="AY5001" s="548"/>
      <c r="AZ5001" s="414"/>
      <c r="BA5001" s="383"/>
      <c r="BB5001" s="548"/>
      <c r="BC5001" s="78"/>
      <c r="BD5001" s="414"/>
      <c r="BE5001" s="414"/>
      <c r="BF5001" s="414"/>
      <c r="BG5001" s="414"/>
      <c r="BH5001" s="414"/>
      <c r="BI5001" s="383"/>
      <c r="BJ5001" s="383"/>
      <c r="BK5001" s="78"/>
      <c r="BL5001" s="414"/>
      <c r="BM5001" s="383"/>
      <c r="BN5001" s="78"/>
      <c r="BO5001" s="414"/>
      <c r="BP5001" s="78"/>
      <c r="BQ5001" s="414"/>
      <c r="BR5001" s="383"/>
      <c r="BS5001" s="78"/>
      <c r="BT5001" s="83"/>
      <c r="BU5001" s="75"/>
      <c r="BV5001" s="74"/>
      <c r="BW5001" s="74"/>
      <c r="BX5001" s="98" t="s">
        <v>8366</v>
      </c>
      <c r="BY5001" s="112">
        <f t="shared" si="489"/>
        <v>4996</v>
      </c>
      <c r="BZ5001" s="65">
        <f t="shared" si="488"/>
        <v>0</v>
      </c>
      <c r="CA5001" s="359">
        <f t="shared" si="483"/>
        <v>3</v>
      </c>
      <c r="CB5001" s="359">
        <f t="shared" si="484"/>
        <v>12</v>
      </c>
      <c r="CC5001" s="359">
        <f t="shared" si="485"/>
        <v>2023</v>
      </c>
      <c r="CD5001" s="359" t="str">
        <f t="shared" si="486"/>
        <v xml:space="preserve">312202315172INCENDIO FORESTAL </v>
      </c>
    </row>
    <row r="5002" spans="1:82" s="121" customFormat="1" ht="409.5" customHeight="1">
      <c r="A5002" s="13"/>
      <c r="B5002" s="13"/>
      <c r="C5002" s="13"/>
      <c r="D5002" s="149">
        <v>45267</v>
      </c>
      <c r="E5002" s="151" t="s">
        <v>529</v>
      </c>
      <c r="F5002" s="152" t="s">
        <v>529</v>
      </c>
      <c r="G5002" s="130" t="s">
        <v>8680</v>
      </c>
      <c r="H5002" s="85" t="str">
        <f>VLOOKUP(E5002&amp;F5002,Divipola!$C$1:$F$1149,4,FALSE)</f>
        <v>11001</v>
      </c>
      <c r="I5002" s="77"/>
      <c r="J5002" s="181"/>
      <c r="K5002" s="207"/>
      <c r="L5002" s="207"/>
      <c r="M5002" s="207"/>
      <c r="N5002" s="207"/>
      <c r="O5002" s="207"/>
      <c r="P5002" s="207"/>
      <c r="Q5002" s="207"/>
      <c r="R5002" s="207"/>
      <c r="S5002" s="207"/>
      <c r="T5002" s="207"/>
      <c r="U5002" s="207"/>
      <c r="V5002" s="207"/>
      <c r="W5002" s="207"/>
      <c r="X5002" s="207"/>
      <c r="Y5002" s="207"/>
      <c r="Z5002" s="208">
        <v>10</v>
      </c>
      <c r="AA5002" s="186"/>
      <c r="AB5002" s="383"/>
      <c r="AC5002" s="73"/>
      <c r="AD5002" s="414"/>
      <c r="AE5002" s="393"/>
      <c r="AF5002" s="78"/>
      <c r="AG5002" s="414"/>
      <c r="AH5002" s="383"/>
      <c r="AI5002" s="453"/>
      <c r="AJ5002" s="453"/>
      <c r="AK5002" s="414"/>
      <c r="AL5002" s="383"/>
      <c r="AM5002" s="383"/>
      <c r="AN5002" s="523"/>
      <c r="AO5002" s="414"/>
      <c r="AP5002" s="548"/>
      <c r="AQ5002" s="414"/>
      <c r="AR5002" s="78"/>
      <c r="AS5002" s="78"/>
      <c r="AT5002" s="414"/>
      <c r="AU5002" s="548"/>
      <c r="AV5002" s="548"/>
      <c r="AW5002" s="414"/>
      <c r="AX5002" s="383"/>
      <c r="AY5002" s="548"/>
      <c r="AZ5002" s="414"/>
      <c r="BA5002" s="383"/>
      <c r="BB5002" s="548"/>
      <c r="BC5002" s="78"/>
      <c r="BD5002" s="414"/>
      <c r="BE5002" s="414"/>
      <c r="BF5002" s="414"/>
      <c r="BG5002" s="414"/>
      <c r="BH5002" s="414"/>
      <c r="BI5002" s="383"/>
      <c r="BJ5002" s="383"/>
      <c r="BK5002" s="78"/>
      <c r="BL5002" s="414"/>
      <c r="BM5002" s="383"/>
      <c r="BN5002" s="78"/>
      <c r="BO5002" s="414"/>
      <c r="BP5002" s="78"/>
      <c r="BQ5002" s="414"/>
      <c r="BR5002" s="383"/>
      <c r="BS5002" s="78"/>
      <c r="BT5002" s="83"/>
      <c r="BU5002" s="75"/>
      <c r="BV5002" s="74"/>
      <c r="BW5002" s="74"/>
      <c r="BX5002" s="103" t="s">
        <v>8408</v>
      </c>
      <c r="BY5002" s="112">
        <f t="shared" si="489"/>
        <v>4997</v>
      </c>
      <c r="BZ5002" s="65">
        <f t="shared" si="488"/>
        <v>0</v>
      </c>
      <c r="CA5002" s="359">
        <f t="shared" si="483"/>
        <v>7</v>
      </c>
      <c r="CB5002" s="359">
        <f t="shared" si="484"/>
        <v>12</v>
      </c>
      <c r="CC5002" s="359">
        <f t="shared" si="485"/>
        <v>2023</v>
      </c>
      <c r="CD5002" s="359" t="str">
        <f t="shared" si="486"/>
        <v xml:space="preserve">712202311001INCENDIO FORESTAL </v>
      </c>
    </row>
    <row r="5003" spans="1:82" s="121" customFormat="1" ht="120" customHeight="1">
      <c r="A5003" s="13"/>
      <c r="B5003" s="13"/>
      <c r="C5003" s="13"/>
      <c r="D5003" s="123">
        <v>45266</v>
      </c>
      <c r="E5003" s="114" t="s">
        <v>2836</v>
      </c>
      <c r="F5003" s="99" t="s">
        <v>516</v>
      </c>
      <c r="G5003" s="99" t="s">
        <v>2807</v>
      </c>
      <c r="H5003" s="85" t="str">
        <f>VLOOKUP(E5003&amp;F5003,Divipola!$C$1:$F$1149,4,FALSE)</f>
        <v>19418</v>
      </c>
      <c r="I5003" s="77"/>
      <c r="J5003" s="181"/>
      <c r="K5003" s="146"/>
      <c r="L5003" s="146"/>
      <c r="M5003" s="146"/>
      <c r="N5003" s="146">
        <v>312</v>
      </c>
      <c r="O5003" s="146">
        <v>73</v>
      </c>
      <c r="P5003" s="146"/>
      <c r="Q5003" s="146">
        <v>58</v>
      </c>
      <c r="R5003" s="146"/>
      <c r="S5003" s="146"/>
      <c r="T5003" s="146"/>
      <c r="U5003" s="146"/>
      <c r="V5003" s="146"/>
      <c r="W5003" s="146"/>
      <c r="X5003" s="146">
        <v>1</v>
      </c>
      <c r="Y5003" s="146"/>
      <c r="Z5003" s="147">
        <v>24</v>
      </c>
      <c r="AA5003" s="185" t="s">
        <v>8365</v>
      </c>
      <c r="AB5003" s="383"/>
      <c r="AC5003" s="73"/>
      <c r="AD5003" s="414"/>
      <c r="AE5003" s="393"/>
      <c r="AF5003" s="78"/>
      <c r="AG5003" s="414"/>
      <c r="AH5003" s="383"/>
      <c r="AI5003" s="453"/>
      <c r="AJ5003" s="453"/>
      <c r="AK5003" s="414"/>
      <c r="AL5003" s="383"/>
      <c r="AM5003" s="383"/>
      <c r="AN5003" s="523"/>
      <c r="AO5003" s="414"/>
      <c r="AP5003" s="548"/>
      <c r="AQ5003" s="414"/>
      <c r="AR5003" s="78"/>
      <c r="AS5003" s="78"/>
      <c r="AT5003" s="414"/>
      <c r="AU5003" s="548"/>
      <c r="AV5003" s="548"/>
      <c r="AW5003" s="414"/>
      <c r="AX5003" s="383"/>
      <c r="AY5003" s="548"/>
      <c r="AZ5003" s="414"/>
      <c r="BA5003" s="383"/>
      <c r="BB5003" s="548"/>
      <c r="BC5003" s="78"/>
      <c r="BD5003" s="414"/>
      <c r="BE5003" s="414"/>
      <c r="BF5003" s="414"/>
      <c r="BG5003" s="414"/>
      <c r="BH5003" s="414"/>
      <c r="BI5003" s="383"/>
      <c r="BJ5003" s="383"/>
      <c r="BK5003" s="78"/>
      <c r="BL5003" s="414"/>
      <c r="BM5003" s="383"/>
      <c r="BN5003" s="78"/>
      <c r="BO5003" s="414"/>
      <c r="BP5003" s="78"/>
      <c r="BQ5003" s="414"/>
      <c r="BR5003" s="383"/>
      <c r="BS5003" s="78"/>
      <c r="BT5003" s="83"/>
      <c r="BU5003" s="75"/>
      <c r="BV5003" s="74"/>
      <c r="BW5003" s="74"/>
      <c r="BX5003" s="103" t="s">
        <v>8367</v>
      </c>
      <c r="BY5003" s="112">
        <f t="shared" si="489"/>
        <v>4998</v>
      </c>
      <c r="BZ5003" s="65">
        <f t="shared" si="488"/>
        <v>0</v>
      </c>
      <c r="CA5003" s="359">
        <f t="shared" si="483"/>
        <v>6</v>
      </c>
      <c r="CB5003" s="359">
        <f t="shared" si="484"/>
        <v>12</v>
      </c>
      <c r="CC5003" s="359">
        <f t="shared" si="485"/>
        <v>2023</v>
      </c>
      <c r="CD5003" s="359" t="str">
        <f t="shared" si="486"/>
        <v>612202319418CRECIENTE SUBITA</v>
      </c>
    </row>
    <row r="5004" spans="1:82" s="121" customFormat="1" ht="140.25" customHeight="1">
      <c r="A5004" s="13"/>
      <c r="B5004" s="13"/>
      <c r="C5004" s="13"/>
      <c r="D5004" s="123">
        <v>45253</v>
      </c>
      <c r="E5004" s="114" t="s">
        <v>2836</v>
      </c>
      <c r="F5004" s="99" t="s">
        <v>516</v>
      </c>
      <c r="G5004" s="99" t="s">
        <v>2802</v>
      </c>
      <c r="H5004" s="85" t="str">
        <f>VLOOKUP(E5004&amp;F5004,Divipola!$C$1:$F$1149,4,FALSE)</f>
        <v>19418</v>
      </c>
      <c r="I5004" s="77"/>
      <c r="J5004" s="181"/>
      <c r="K5004" s="146"/>
      <c r="L5004" s="146"/>
      <c r="M5004" s="146"/>
      <c r="N5004" s="146">
        <v>1222</v>
      </c>
      <c r="O5004" s="146">
        <v>328</v>
      </c>
      <c r="P5004" s="146">
        <v>2</v>
      </c>
      <c r="Q5004" s="146">
        <v>2</v>
      </c>
      <c r="R5004" s="146"/>
      <c r="S5004" s="146"/>
      <c r="T5004" s="146"/>
      <c r="U5004" s="146"/>
      <c r="V5004" s="146"/>
      <c r="W5004" s="146">
        <v>2</v>
      </c>
      <c r="X5004" s="146">
        <v>2</v>
      </c>
      <c r="Y5004" s="146"/>
      <c r="Z5004" s="147"/>
      <c r="AA5004" s="185" t="s">
        <v>8368</v>
      </c>
      <c r="AB5004" s="383"/>
      <c r="AC5004" s="73"/>
      <c r="AD5004" s="414"/>
      <c r="AE5004" s="393"/>
      <c r="AF5004" s="78"/>
      <c r="AG5004" s="414"/>
      <c r="AH5004" s="383"/>
      <c r="AI5004" s="453"/>
      <c r="AJ5004" s="453"/>
      <c r="AK5004" s="414"/>
      <c r="AL5004" s="383"/>
      <c r="AM5004" s="383"/>
      <c r="AN5004" s="523"/>
      <c r="AO5004" s="414"/>
      <c r="AP5004" s="548"/>
      <c r="AQ5004" s="414"/>
      <c r="AR5004" s="78"/>
      <c r="AS5004" s="78"/>
      <c r="AT5004" s="414"/>
      <c r="AU5004" s="548"/>
      <c r="AV5004" s="548"/>
      <c r="AW5004" s="414"/>
      <c r="AX5004" s="383"/>
      <c r="AY5004" s="548"/>
      <c r="AZ5004" s="414"/>
      <c r="BA5004" s="383"/>
      <c r="BB5004" s="548"/>
      <c r="BC5004" s="78"/>
      <c r="BD5004" s="414"/>
      <c r="BE5004" s="414"/>
      <c r="BF5004" s="414"/>
      <c r="BG5004" s="414"/>
      <c r="BH5004" s="414"/>
      <c r="BI5004" s="383"/>
      <c r="BJ5004" s="383"/>
      <c r="BK5004" s="78"/>
      <c r="BL5004" s="414"/>
      <c r="BM5004" s="383"/>
      <c r="BN5004" s="78"/>
      <c r="BO5004" s="414"/>
      <c r="BP5004" s="78"/>
      <c r="BQ5004" s="414"/>
      <c r="BR5004" s="383"/>
      <c r="BS5004" s="78"/>
      <c r="BT5004" s="83"/>
      <c r="BU5004" s="75"/>
      <c r="BV5004" s="74"/>
      <c r="BW5004" s="74"/>
      <c r="BX5004" s="98" t="s">
        <v>8369</v>
      </c>
      <c r="BY5004" s="112">
        <f t="shared" si="489"/>
        <v>4999</v>
      </c>
      <c r="BZ5004" s="65">
        <f t="shared" si="488"/>
        <v>0</v>
      </c>
      <c r="CA5004" s="359">
        <f t="shared" si="483"/>
        <v>23</v>
      </c>
      <c r="CB5004" s="359">
        <f t="shared" si="484"/>
        <v>11</v>
      </c>
      <c r="CC5004" s="359">
        <f t="shared" si="485"/>
        <v>2023</v>
      </c>
      <c r="CD5004" s="359" t="str">
        <f t="shared" si="486"/>
        <v>2311202319418INUNDACION</v>
      </c>
    </row>
    <row r="5005" spans="1:82" s="121" customFormat="1" ht="84" customHeight="1">
      <c r="A5005" s="13"/>
      <c r="B5005" s="13"/>
      <c r="C5005" s="13"/>
      <c r="D5005" s="123">
        <v>45267</v>
      </c>
      <c r="E5005" s="123" t="s">
        <v>2622</v>
      </c>
      <c r="F5005" s="124" t="s">
        <v>2104</v>
      </c>
      <c r="G5005" s="130" t="s">
        <v>8680</v>
      </c>
      <c r="H5005" s="85" t="str">
        <f>VLOOKUP(E5005&amp;F5005,Divipola!$C$1:$F$1149,4,FALSE)</f>
        <v>41020</v>
      </c>
      <c r="I5005" s="77"/>
      <c r="J5005" s="181"/>
      <c r="K5005" s="146"/>
      <c r="L5005" s="146"/>
      <c r="M5005" s="146"/>
      <c r="N5005" s="146">
        <v>4</v>
      </c>
      <c r="O5005" s="146">
        <v>1</v>
      </c>
      <c r="P5005" s="146"/>
      <c r="Q5005" s="146">
        <v>1</v>
      </c>
      <c r="R5005" s="146"/>
      <c r="S5005" s="146"/>
      <c r="T5005" s="146"/>
      <c r="U5005" s="146"/>
      <c r="V5005" s="146"/>
      <c r="W5005" s="146"/>
      <c r="X5005" s="146"/>
      <c r="Y5005" s="146"/>
      <c r="Z5005" s="147">
        <v>6</v>
      </c>
      <c r="AA5005" s="148"/>
      <c r="AB5005" s="383"/>
      <c r="AC5005" s="73"/>
      <c r="AD5005" s="414"/>
      <c r="AE5005" s="393"/>
      <c r="AF5005" s="78"/>
      <c r="AG5005" s="414"/>
      <c r="AH5005" s="383"/>
      <c r="AI5005" s="453"/>
      <c r="AJ5005" s="453"/>
      <c r="AK5005" s="414"/>
      <c r="AL5005" s="383"/>
      <c r="AM5005" s="383"/>
      <c r="AN5005" s="523"/>
      <c r="AO5005" s="414"/>
      <c r="AP5005" s="548"/>
      <c r="AQ5005" s="414"/>
      <c r="AR5005" s="78"/>
      <c r="AS5005" s="78"/>
      <c r="AT5005" s="414"/>
      <c r="AU5005" s="548"/>
      <c r="AV5005" s="548"/>
      <c r="AW5005" s="414"/>
      <c r="AX5005" s="383"/>
      <c r="AY5005" s="548"/>
      <c r="AZ5005" s="414"/>
      <c r="BA5005" s="383"/>
      <c r="BB5005" s="548"/>
      <c r="BC5005" s="78"/>
      <c r="BD5005" s="414"/>
      <c r="BE5005" s="414"/>
      <c r="BF5005" s="414"/>
      <c r="BG5005" s="414"/>
      <c r="BH5005" s="414"/>
      <c r="BI5005" s="383"/>
      <c r="BJ5005" s="383"/>
      <c r="BK5005" s="78"/>
      <c r="BL5005" s="414"/>
      <c r="BM5005" s="383"/>
      <c r="BN5005" s="78"/>
      <c r="BO5005" s="414"/>
      <c r="BP5005" s="78"/>
      <c r="BQ5005" s="414"/>
      <c r="BR5005" s="383"/>
      <c r="BS5005" s="78"/>
      <c r="BT5005" s="83"/>
      <c r="BU5005" s="75"/>
      <c r="BV5005" s="74"/>
      <c r="BW5005" s="74"/>
      <c r="BX5005" s="98" t="s">
        <v>8371</v>
      </c>
      <c r="BY5005" s="112">
        <f t="shared" si="489"/>
        <v>5000</v>
      </c>
      <c r="BZ5005" s="65">
        <f t="shared" si="488"/>
        <v>0</v>
      </c>
      <c r="CA5005" s="359">
        <f t="shared" si="483"/>
        <v>7</v>
      </c>
      <c r="CB5005" s="359">
        <f t="shared" si="484"/>
        <v>12</v>
      </c>
      <c r="CC5005" s="359">
        <f t="shared" si="485"/>
        <v>2023</v>
      </c>
      <c r="CD5005" s="359" t="str">
        <f t="shared" si="486"/>
        <v xml:space="preserve">712202341020INCENDIO FORESTAL </v>
      </c>
    </row>
    <row r="5006" spans="1:82" s="121" customFormat="1" ht="132" customHeight="1">
      <c r="A5006" s="13"/>
      <c r="B5006" s="13"/>
      <c r="C5006" s="13"/>
      <c r="D5006" s="123">
        <v>45267</v>
      </c>
      <c r="E5006" s="114" t="s">
        <v>2830</v>
      </c>
      <c r="F5006" s="99" t="s">
        <v>479</v>
      </c>
      <c r="G5006" s="99" t="s">
        <v>2800</v>
      </c>
      <c r="H5006" s="85" t="str">
        <f>VLOOKUP(E5006&amp;F5006,Divipola!$C$1:$F$1149,4,FALSE)</f>
        <v>68547</v>
      </c>
      <c r="I5006" s="77"/>
      <c r="J5006" s="181"/>
      <c r="K5006" s="146"/>
      <c r="L5006" s="146">
        <v>2</v>
      </c>
      <c r="M5006" s="146"/>
      <c r="N5006" s="146"/>
      <c r="O5006" s="146"/>
      <c r="P5006" s="146"/>
      <c r="Q5006" s="146"/>
      <c r="R5006" s="146"/>
      <c r="S5006" s="146"/>
      <c r="T5006" s="146"/>
      <c r="U5006" s="146"/>
      <c r="V5006" s="146"/>
      <c r="W5006" s="146"/>
      <c r="X5006" s="146"/>
      <c r="Y5006" s="146"/>
      <c r="Z5006" s="147"/>
      <c r="AA5006" s="185" t="s">
        <v>8370</v>
      </c>
      <c r="AB5006" s="383"/>
      <c r="AC5006" s="73"/>
      <c r="AD5006" s="414"/>
      <c r="AE5006" s="393"/>
      <c r="AF5006" s="78"/>
      <c r="AG5006" s="414"/>
      <c r="AH5006" s="383"/>
      <c r="AI5006" s="453"/>
      <c r="AJ5006" s="453"/>
      <c r="AK5006" s="414"/>
      <c r="AL5006" s="383"/>
      <c r="AM5006" s="383"/>
      <c r="AN5006" s="523"/>
      <c r="AO5006" s="414"/>
      <c r="AP5006" s="548"/>
      <c r="AQ5006" s="414"/>
      <c r="AR5006" s="78"/>
      <c r="AS5006" s="78"/>
      <c r="AT5006" s="414"/>
      <c r="AU5006" s="548"/>
      <c r="AV5006" s="548"/>
      <c r="AW5006" s="414"/>
      <c r="AX5006" s="383"/>
      <c r="AY5006" s="548"/>
      <c r="AZ5006" s="414"/>
      <c r="BA5006" s="383"/>
      <c r="BB5006" s="548"/>
      <c r="BC5006" s="78"/>
      <c r="BD5006" s="414"/>
      <c r="BE5006" s="414"/>
      <c r="BF5006" s="414"/>
      <c r="BG5006" s="414"/>
      <c r="BH5006" s="414"/>
      <c r="BI5006" s="383"/>
      <c r="BJ5006" s="383"/>
      <c r="BK5006" s="78"/>
      <c r="BL5006" s="414"/>
      <c r="BM5006" s="383"/>
      <c r="BN5006" s="78"/>
      <c r="BO5006" s="414"/>
      <c r="BP5006" s="78"/>
      <c r="BQ5006" s="414"/>
      <c r="BR5006" s="383"/>
      <c r="BS5006" s="78"/>
      <c r="BT5006" s="83"/>
      <c r="BU5006" s="75"/>
      <c r="BV5006" s="74"/>
      <c r="BW5006" s="74"/>
      <c r="BX5006" s="98" t="s">
        <v>8372</v>
      </c>
      <c r="BY5006" s="112">
        <f t="shared" si="489"/>
        <v>5001</v>
      </c>
      <c r="BZ5006" s="65">
        <f t="shared" si="488"/>
        <v>0</v>
      </c>
      <c r="CA5006" s="359">
        <f t="shared" si="483"/>
        <v>7</v>
      </c>
      <c r="CB5006" s="359">
        <f t="shared" si="484"/>
        <v>12</v>
      </c>
      <c r="CC5006" s="359">
        <f t="shared" si="485"/>
        <v>2023</v>
      </c>
      <c r="CD5006" s="359" t="str">
        <f t="shared" si="486"/>
        <v>712202368547INCENDIO ESTRUCTURAL</v>
      </c>
    </row>
    <row r="5007" spans="1:82" s="121" customFormat="1" ht="409.5" customHeight="1">
      <c r="A5007" s="13"/>
      <c r="B5007" s="13"/>
      <c r="C5007" s="13"/>
      <c r="D5007" s="149">
        <v>45268</v>
      </c>
      <c r="E5007" s="151" t="s">
        <v>2661</v>
      </c>
      <c r="F5007" s="152" t="s">
        <v>1627</v>
      </c>
      <c r="G5007" s="130" t="s">
        <v>8680</v>
      </c>
      <c r="H5007" s="85" t="str">
        <f>VLOOKUP(E5007&amp;F5007,Divipola!$C$1:$F$1149,4,FALSE)</f>
        <v>15232</v>
      </c>
      <c r="I5007" s="77"/>
      <c r="J5007" s="181"/>
      <c r="K5007" s="207"/>
      <c r="L5007" s="207"/>
      <c r="M5007" s="207"/>
      <c r="N5007" s="207"/>
      <c r="O5007" s="207"/>
      <c r="P5007" s="207"/>
      <c r="Q5007" s="207"/>
      <c r="R5007" s="207"/>
      <c r="S5007" s="207"/>
      <c r="T5007" s="207"/>
      <c r="U5007" s="207"/>
      <c r="V5007" s="207"/>
      <c r="W5007" s="207"/>
      <c r="X5007" s="207"/>
      <c r="Y5007" s="207"/>
      <c r="Z5007" s="208">
        <v>20</v>
      </c>
      <c r="AA5007" s="186"/>
      <c r="AB5007" s="383"/>
      <c r="AC5007" s="73"/>
      <c r="AD5007" s="414"/>
      <c r="AE5007" s="393"/>
      <c r="AF5007" s="78"/>
      <c r="AG5007" s="414"/>
      <c r="AH5007" s="383"/>
      <c r="AI5007" s="453"/>
      <c r="AJ5007" s="453"/>
      <c r="AK5007" s="414"/>
      <c r="AL5007" s="383"/>
      <c r="AM5007" s="383"/>
      <c r="AN5007" s="523"/>
      <c r="AO5007" s="414"/>
      <c r="AP5007" s="548"/>
      <c r="AQ5007" s="414"/>
      <c r="AR5007" s="78"/>
      <c r="AS5007" s="78"/>
      <c r="AT5007" s="414"/>
      <c r="AU5007" s="548"/>
      <c r="AV5007" s="548"/>
      <c r="AW5007" s="414"/>
      <c r="AX5007" s="383"/>
      <c r="AY5007" s="548"/>
      <c r="AZ5007" s="414"/>
      <c r="BA5007" s="383"/>
      <c r="BB5007" s="548"/>
      <c r="BC5007" s="78"/>
      <c r="BD5007" s="414"/>
      <c r="BE5007" s="414"/>
      <c r="BF5007" s="414"/>
      <c r="BG5007" s="414"/>
      <c r="BH5007" s="414"/>
      <c r="BI5007" s="383"/>
      <c r="BJ5007" s="383"/>
      <c r="BK5007" s="78"/>
      <c r="BL5007" s="414"/>
      <c r="BM5007" s="383"/>
      <c r="BN5007" s="78"/>
      <c r="BO5007" s="414"/>
      <c r="BP5007" s="78"/>
      <c r="BQ5007" s="414"/>
      <c r="BR5007" s="383"/>
      <c r="BS5007" s="78"/>
      <c r="BT5007" s="83"/>
      <c r="BU5007" s="75"/>
      <c r="BV5007" s="74"/>
      <c r="BW5007" s="74"/>
      <c r="BX5007" s="98" t="s">
        <v>8406</v>
      </c>
      <c r="BY5007" s="112">
        <f t="shared" si="489"/>
        <v>5002</v>
      </c>
      <c r="BZ5007" s="65">
        <f t="shared" si="488"/>
        <v>0</v>
      </c>
      <c r="CA5007" s="359">
        <f t="shared" si="483"/>
        <v>8</v>
      </c>
      <c r="CB5007" s="359">
        <f t="shared" si="484"/>
        <v>12</v>
      </c>
      <c r="CC5007" s="359">
        <f t="shared" si="485"/>
        <v>2023</v>
      </c>
      <c r="CD5007" s="359" t="str">
        <f t="shared" si="486"/>
        <v xml:space="preserve">812202315232INCENDIO FORESTAL </v>
      </c>
    </row>
    <row r="5008" spans="1:82" s="121" customFormat="1" ht="409.5" customHeight="1">
      <c r="A5008" s="13"/>
      <c r="B5008" s="13"/>
      <c r="C5008" s="13"/>
      <c r="D5008" s="138">
        <v>45268</v>
      </c>
      <c r="E5008" s="503" t="s">
        <v>2829</v>
      </c>
      <c r="F5008" s="504" t="s">
        <v>2024</v>
      </c>
      <c r="G5008" s="130" t="s">
        <v>8680</v>
      </c>
      <c r="H5008" s="85" t="str">
        <f>VLOOKUP(E5008&amp;F5008,Divipola!$C$1:$F$1149,4,FALSE)</f>
        <v>05001</v>
      </c>
      <c r="I5008" s="77"/>
      <c r="J5008" s="181"/>
      <c r="K5008" s="207"/>
      <c r="L5008" s="207"/>
      <c r="M5008" s="207"/>
      <c r="N5008" s="207">
        <v>10</v>
      </c>
      <c r="O5008" s="207">
        <v>2</v>
      </c>
      <c r="P5008" s="207"/>
      <c r="Q5008" s="207">
        <v>2</v>
      </c>
      <c r="R5008" s="207"/>
      <c r="S5008" s="207"/>
      <c r="T5008" s="207"/>
      <c r="U5008" s="207"/>
      <c r="V5008" s="207"/>
      <c r="W5008" s="207"/>
      <c r="X5008" s="207"/>
      <c r="Y5008" s="207"/>
      <c r="Z5008" s="208">
        <v>6</v>
      </c>
      <c r="AA5008" s="221" t="s">
        <v>8377</v>
      </c>
      <c r="AB5008" s="383"/>
      <c r="AC5008" s="73"/>
      <c r="AD5008" s="414"/>
      <c r="AE5008" s="393"/>
      <c r="AF5008" s="78"/>
      <c r="AG5008" s="414"/>
      <c r="AH5008" s="383"/>
      <c r="AI5008" s="453"/>
      <c r="AJ5008" s="453"/>
      <c r="AK5008" s="414"/>
      <c r="AL5008" s="383"/>
      <c r="AM5008" s="383"/>
      <c r="AN5008" s="523"/>
      <c r="AO5008" s="414"/>
      <c r="AP5008" s="548"/>
      <c r="AQ5008" s="414"/>
      <c r="AR5008" s="78"/>
      <c r="AS5008" s="78"/>
      <c r="AT5008" s="414"/>
      <c r="AU5008" s="548"/>
      <c r="AV5008" s="548"/>
      <c r="AW5008" s="414"/>
      <c r="AX5008" s="383"/>
      <c r="AY5008" s="548"/>
      <c r="AZ5008" s="414"/>
      <c r="BA5008" s="383"/>
      <c r="BB5008" s="548"/>
      <c r="BC5008" s="78"/>
      <c r="BD5008" s="414"/>
      <c r="BE5008" s="414"/>
      <c r="BF5008" s="414"/>
      <c r="BG5008" s="414"/>
      <c r="BH5008" s="414"/>
      <c r="BI5008" s="383"/>
      <c r="BJ5008" s="383"/>
      <c r="BK5008" s="78"/>
      <c r="BL5008" s="414"/>
      <c r="BM5008" s="383"/>
      <c r="BN5008" s="78"/>
      <c r="BO5008" s="414"/>
      <c r="BP5008" s="78"/>
      <c r="BQ5008" s="414"/>
      <c r="BR5008" s="383"/>
      <c r="BS5008" s="78"/>
      <c r="BT5008" s="83"/>
      <c r="BU5008" s="75"/>
      <c r="BV5008" s="74"/>
      <c r="BW5008" s="74"/>
      <c r="BX5008" s="98" t="s">
        <v>8405</v>
      </c>
      <c r="BY5008" s="112">
        <f t="shared" si="489"/>
        <v>5003</v>
      </c>
      <c r="BZ5008" s="65">
        <f t="shared" si="488"/>
        <v>0</v>
      </c>
      <c r="CA5008" s="359">
        <f t="shared" si="483"/>
        <v>8</v>
      </c>
      <c r="CB5008" s="359">
        <f t="shared" si="484"/>
        <v>12</v>
      </c>
      <c r="CC5008" s="359">
        <f t="shared" si="485"/>
        <v>2023</v>
      </c>
      <c r="CD5008" s="359" t="str">
        <f t="shared" si="486"/>
        <v xml:space="preserve">812202305001INCENDIO FORESTAL </v>
      </c>
    </row>
    <row r="5009" spans="1:82" s="121" customFormat="1" ht="96" customHeight="1">
      <c r="A5009" s="13"/>
      <c r="B5009" s="13"/>
      <c r="C5009" s="13"/>
      <c r="D5009" s="123">
        <v>45268</v>
      </c>
      <c r="E5009" s="123" t="s">
        <v>2718</v>
      </c>
      <c r="F5009" s="124" t="s">
        <v>1028</v>
      </c>
      <c r="G5009" s="130" t="s">
        <v>8680</v>
      </c>
      <c r="H5009" s="85" t="str">
        <f>VLOOKUP(E5009&amp;F5009,Divipola!$C$1:$F$1149,4,FALSE)</f>
        <v>25151</v>
      </c>
      <c r="I5009" s="77"/>
      <c r="J5009" s="181"/>
      <c r="K5009" s="146"/>
      <c r="L5009" s="146"/>
      <c r="M5009" s="146"/>
      <c r="N5009" s="146"/>
      <c r="O5009" s="146"/>
      <c r="P5009" s="146"/>
      <c r="Q5009" s="146"/>
      <c r="R5009" s="146"/>
      <c r="S5009" s="146"/>
      <c r="T5009" s="146"/>
      <c r="U5009" s="146"/>
      <c r="V5009" s="146"/>
      <c r="W5009" s="146"/>
      <c r="X5009" s="146"/>
      <c r="Y5009" s="146"/>
      <c r="Z5009" s="147">
        <v>1</v>
      </c>
      <c r="AA5009" s="148"/>
      <c r="AB5009" s="383"/>
      <c r="AC5009" s="73"/>
      <c r="AD5009" s="414"/>
      <c r="AE5009" s="393"/>
      <c r="AF5009" s="78"/>
      <c r="AG5009" s="414"/>
      <c r="AH5009" s="383"/>
      <c r="AI5009" s="453"/>
      <c r="AJ5009" s="453"/>
      <c r="AK5009" s="414"/>
      <c r="AL5009" s="383"/>
      <c r="AM5009" s="383"/>
      <c r="AN5009" s="523"/>
      <c r="AO5009" s="414"/>
      <c r="AP5009" s="548"/>
      <c r="AQ5009" s="414"/>
      <c r="AR5009" s="78"/>
      <c r="AS5009" s="78"/>
      <c r="AT5009" s="414"/>
      <c r="AU5009" s="548"/>
      <c r="AV5009" s="548"/>
      <c r="AW5009" s="414"/>
      <c r="AX5009" s="383"/>
      <c r="AY5009" s="548"/>
      <c r="AZ5009" s="414"/>
      <c r="BA5009" s="383"/>
      <c r="BB5009" s="548"/>
      <c r="BC5009" s="78"/>
      <c r="BD5009" s="414"/>
      <c r="BE5009" s="414"/>
      <c r="BF5009" s="414"/>
      <c r="BG5009" s="414"/>
      <c r="BH5009" s="414"/>
      <c r="BI5009" s="383"/>
      <c r="BJ5009" s="383"/>
      <c r="BK5009" s="78"/>
      <c r="BL5009" s="414"/>
      <c r="BM5009" s="383"/>
      <c r="BN5009" s="78"/>
      <c r="BO5009" s="414"/>
      <c r="BP5009" s="78"/>
      <c r="BQ5009" s="414"/>
      <c r="BR5009" s="383"/>
      <c r="BS5009" s="78"/>
      <c r="BT5009" s="83"/>
      <c r="BU5009" s="75"/>
      <c r="BV5009" s="74"/>
      <c r="BW5009" s="74"/>
      <c r="BX5009" s="98" t="s">
        <v>8373</v>
      </c>
      <c r="BY5009" s="112">
        <f t="shared" si="489"/>
        <v>5004</v>
      </c>
      <c r="BZ5009" s="65">
        <f t="shared" si="488"/>
        <v>0</v>
      </c>
      <c r="CA5009" s="359">
        <f t="shared" si="483"/>
        <v>8</v>
      </c>
      <c r="CB5009" s="359">
        <f t="shared" si="484"/>
        <v>12</v>
      </c>
      <c r="CC5009" s="359">
        <f t="shared" si="485"/>
        <v>2023</v>
      </c>
      <c r="CD5009" s="359" t="str">
        <f t="shared" si="486"/>
        <v xml:space="preserve">812202325151INCENDIO FORESTAL </v>
      </c>
    </row>
    <row r="5010" spans="1:82" s="121" customFormat="1" ht="120" customHeight="1">
      <c r="A5010" s="13"/>
      <c r="B5010" s="13"/>
      <c r="C5010" s="13"/>
      <c r="D5010" s="291">
        <v>45265</v>
      </c>
      <c r="E5010" s="291" t="s">
        <v>2836</v>
      </c>
      <c r="F5010" s="292" t="s">
        <v>516</v>
      </c>
      <c r="G5010" s="292" t="s">
        <v>2807</v>
      </c>
      <c r="H5010" s="85" t="str">
        <f>VLOOKUP(E5010&amp;F5010,Divipola!$C$1:$F$1149,4,FALSE)</f>
        <v>19418</v>
      </c>
      <c r="I5010" s="77"/>
      <c r="J5010" s="181"/>
      <c r="K5010" s="154"/>
      <c r="L5010" s="154"/>
      <c r="M5010" s="154"/>
      <c r="N5010" s="154">
        <v>307</v>
      </c>
      <c r="O5010" s="154">
        <v>92</v>
      </c>
      <c r="P5010" s="154"/>
      <c r="Q5010" s="154">
        <v>60</v>
      </c>
      <c r="R5010" s="154"/>
      <c r="S5010" s="154"/>
      <c r="T5010" s="154"/>
      <c r="U5010" s="154"/>
      <c r="V5010" s="154"/>
      <c r="W5010" s="154">
        <v>1</v>
      </c>
      <c r="X5010" s="154"/>
      <c r="Y5010" s="154">
        <v>1</v>
      </c>
      <c r="Z5010" s="155">
        <v>23</v>
      </c>
      <c r="AA5010" s="261" t="s">
        <v>8375</v>
      </c>
      <c r="AB5010" s="383"/>
      <c r="AC5010" s="73"/>
      <c r="AD5010" s="414"/>
      <c r="AE5010" s="393"/>
      <c r="AF5010" s="78"/>
      <c r="AG5010" s="414"/>
      <c r="AH5010" s="383"/>
      <c r="AI5010" s="453"/>
      <c r="AJ5010" s="453"/>
      <c r="AK5010" s="414"/>
      <c r="AL5010" s="383"/>
      <c r="AM5010" s="383"/>
      <c r="AN5010" s="523"/>
      <c r="AO5010" s="414"/>
      <c r="AP5010" s="548"/>
      <c r="AQ5010" s="414"/>
      <c r="AR5010" s="78"/>
      <c r="AS5010" s="78"/>
      <c r="AT5010" s="414"/>
      <c r="AU5010" s="548"/>
      <c r="AV5010" s="548"/>
      <c r="AW5010" s="414"/>
      <c r="AX5010" s="383"/>
      <c r="AY5010" s="548"/>
      <c r="AZ5010" s="414"/>
      <c r="BA5010" s="383"/>
      <c r="BB5010" s="548"/>
      <c r="BC5010" s="78"/>
      <c r="BD5010" s="414"/>
      <c r="BE5010" s="414"/>
      <c r="BF5010" s="414"/>
      <c r="BG5010" s="414"/>
      <c r="BH5010" s="414"/>
      <c r="BI5010" s="383"/>
      <c r="BJ5010" s="383"/>
      <c r="BK5010" s="78"/>
      <c r="BL5010" s="414"/>
      <c r="BM5010" s="383"/>
      <c r="BN5010" s="78"/>
      <c r="BO5010" s="414"/>
      <c r="BP5010" s="78"/>
      <c r="BQ5010" s="414"/>
      <c r="BR5010" s="383"/>
      <c r="BS5010" s="78"/>
      <c r="BT5010" s="83"/>
      <c r="BU5010" s="75"/>
      <c r="BV5010" s="74"/>
      <c r="BW5010" s="74"/>
      <c r="BX5010" s="157" t="s">
        <v>8376</v>
      </c>
      <c r="BY5010" s="112">
        <f t="shared" si="489"/>
        <v>5005</v>
      </c>
      <c r="BZ5010" s="65">
        <f t="shared" si="488"/>
        <v>0</v>
      </c>
      <c r="CA5010" s="359">
        <f t="shared" si="483"/>
        <v>5</v>
      </c>
      <c r="CB5010" s="359">
        <f t="shared" si="484"/>
        <v>12</v>
      </c>
      <c r="CC5010" s="359">
        <f t="shared" si="485"/>
        <v>2023</v>
      </c>
      <c r="CD5010" s="359" t="str">
        <f t="shared" si="486"/>
        <v>512202319418CRECIENTE SUBITA</v>
      </c>
    </row>
    <row r="5011" spans="1:82" s="121" customFormat="1" ht="132" customHeight="1">
      <c r="A5011" s="13"/>
      <c r="B5011" s="13"/>
      <c r="C5011" s="13"/>
      <c r="D5011" s="149">
        <v>45266</v>
      </c>
      <c r="E5011" s="151" t="s">
        <v>2622</v>
      </c>
      <c r="F5011" s="152" t="s">
        <v>517</v>
      </c>
      <c r="G5011" s="130" t="s">
        <v>8680</v>
      </c>
      <c r="H5011" s="85" t="str">
        <f>VLOOKUP(E5011&amp;F5011,Divipola!$C$1:$F$1149,4,FALSE)</f>
        <v>41298</v>
      </c>
      <c r="I5011" s="77"/>
      <c r="J5011" s="181"/>
      <c r="K5011" s="207"/>
      <c r="L5011" s="207"/>
      <c r="M5011" s="207"/>
      <c r="N5011" s="207"/>
      <c r="O5011" s="207"/>
      <c r="P5011" s="207"/>
      <c r="Q5011" s="207"/>
      <c r="R5011" s="207"/>
      <c r="S5011" s="207"/>
      <c r="T5011" s="207"/>
      <c r="U5011" s="207"/>
      <c r="V5011" s="207"/>
      <c r="W5011" s="207"/>
      <c r="X5011" s="207"/>
      <c r="Y5011" s="207"/>
      <c r="Z5011" s="208">
        <v>9</v>
      </c>
      <c r="AA5011" s="186"/>
      <c r="AB5011" s="383"/>
      <c r="AC5011" s="73"/>
      <c r="AD5011" s="414"/>
      <c r="AE5011" s="393"/>
      <c r="AF5011" s="78"/>
      <c r="AG5011" s="414"/>
      <c r="AH5011" s="383"/>
      <c r="AI5011" s="453"/>
      <c r="AJ5011" s="453"/>
      <c r="AK5011" s="414"/>
      <c r="AL5011" s="383"/>
      <c r="AM5011" s="383"/>
      <c r="AN5011" s="523"/>
      <c r="AO5011" s="414"/>
      <c r="AP5011" s="548"/>
      <c r="AQ5011" s="414"/>
      <c r="AR5011" s="78"/>
      <c r="AS5011" s="78"/>
      <c r="AT5011" s="414"/>
      <c r="AU5011" s="548"/>
      <c r="AV5011" s="548"/>
      <c r="AW5011" s="414"/>
      <c r="AX5011" s="383"/>
      <c r="AY5011" s="548"/>
      <c r="AZ5011" s="414"/>
      <c r="BA5011" s="383"/>
      <c r="BB5011" s="548"/>
      <c r="BC5011" s="78"/>
      <c r="BD5011" s="414"/>
      <c r="BE5011" s="414"/>
      <c r="BF5011" s="414"/>
      <c r="BG5011" s="414"/>
      <c r="BH5011" s="414"/>
      <c r="BI5011" s="383"/>
      <c r="BJ5011" s="383"/>
      <c r="BK5011" s="78"/>
      <c r="BL5011" s="414"/>
      <c r="BM5011" s="383"/>
      <c r="BN5011" s="78"/>
      <c r="BO5011" s="414"/>
      <c r="BP5011" s="78"/>
      <c r="BQ5011" s="414"/>
      <c r="BR5011" s="383"/>
      <c r="BS5011" s="78"/>
      <c r="BT5011" s="83"/>
      <c r="BU5011" s="75"/>
      <c r="BV5011" s="74"/>
      <c r="BW5011" s="74"/>
      <c r="BX5011" s="157" t="s">
        <v>8404</v>
      </c>
      <c r="BY5011" s="112">
        <f t="shared" si="489"/>
        <v>5006</v>
      </c>
      <c r="BZ5011" s="65">
        <f t="shared" si="488"/>
        <v>0</v>
      </c>
      <c r="CA5011" s="359">
        <f t="shared" si="483"/>
        <v>6</v>
      </c>
      <c r="CB5011" s="359">
        <f t="shared" si="484"/>
        <v>12</v>
      </c>
      <c r="CC5011" s="359">
        <f t="shared" si="485"/>
        <v>2023</v>
      </c>
      <c r="CD5011" s="359" t="str">
        <f t="shared" si="486"/>
        <v xml:space="preserve">612202341298INCENDIO FORESTAL </v>
      </c>
    </row>
    <row r="5012" spans="1:82" s="121" customFormat="1" ht="408" customHeight="1">
      <c r="A5012" s="13"/>
      <c r="B5012" s="13"/>
      <c r="C5012" s="13"/>
      <c r="D5012" s="149">
        <v>45268</v>
      </c>
      <c r="E5012" s="149" t="s">
        <v>2161</v>
      </c>
      <c r="F5012" s="150" t="s">
        <v>2644</v>
      </c>
      <c r="G5012" s="130" t="s">
        <v>8680</v>
      </c>
      <c r="H5012" s="85" t="str">
        <f>VLOOKUP(E5012&amp;F5012,Divipola!$C$1:$F$1149,4,FALSE)</f>
        <v>17873</v>
      </c>
      <c r="I5012" s="77"/>
      <c r="J5012" s="181"/>
      <c r="K5012" s="207"/>
      <c r="L5012" s="207"/>
      <c r="M5012" s="207"/>
      <c r="N5012" s="207"/>
      <c r="O5012" s="207"/>
      <c r="P5012" s="207"/>
      <c r="Q5012" s="207"/>
      <c r="R5012" s="207"/>
      <c r="S5012" s="207"/>
      <c r="T5012" s="207"/>
      <c r="U5012" s="207"/>
      <c r="V5012" s="207"/>
      <c r="W5012" s="207"/>
      <c r="X5012" s="207"/>
      <c r="Y5012" s="207"/>
      <c r="Z5012" s="208">
        <v>200</v>
      </c>
      <c r="AA5012" s="186"/>
      <c r="AB5012" s="383"/>
      <c r="AC5012" s="73"/>
      <c r="AD5012" s="414"/>
      <c r="AE5012" s="393"/>
      <c r="AF5012" s="78"/>
      <c r="AG5012" s="414"/>
      <c r="AH5012" s="383"/>
      <c r="AI5012" s="453"/>
      <c r="AJ5012" s="453"/>
      <c r="AK5012" s="414"/>
      <c r="AL5012" s="383"/>
      <c r="AM5012" s="383"/>
      <c r="AN5012" s="523"/>
      <c r="AO5012" s="414"/>
      <c r="AP5012" s="548"/>
      <c r="AQ5012" s="414"/>
      <c r="AR5012" s="78"/>
      <c r="AS5012" s="78"/>
      <c r="AT5012" s="414"/>
      <c r="AU5012" s="548"/>
      <c r="AV5012" s="548"/>
      <c r="AW5012" s="414"/>
      <c r="AX5012" s="383"/>
      <c r="AY5012" s="548"/>
      <c r="AZ5012" s="414"/>
      <c r="BA5012" s="383"/>
      <c r="BB5012" s="548"/>
      <c r="BC5012" s="78"/>
      <c r="BD5012" s="414"/>
      <c r="BE5012" s="414"/>
      <c r="BF5012" s="414"/>
      <c r="BG5012" s="414"/>
      <c r="BH5012" s="414"/>
      <c r="BI5012" s="383"/>
      <c r="BJ5012" s="383"/>
      <c r="BK5012" s="78"/>
      <c r="BL5012" s="414"/>
      <c r="BM5012" s="383"/>
      <c r="BN5012" s="78"/>
      <c r="BO5012" s="414"/>
      <c r="BP5012" s="78"/>
      <c r="BQ5012" s="414"/>
      <c r="BR5012" s="383"/>
      <c r="BS5012" s="78"/>
      <c r="BT5012" s="83"/>
      <c r="BU5012" s="75"/>
      <c r="BV5012" s="74"/>
      <c r="BW5012" s="74"/>
      <c r="BX5012" s="98" t="s">
        <v>8409</v>
      </c>
      <c r="BY5012" s="112">
        <f t="shared" si="489"/>
        <v>5007</v>
      </c>
      <c r="BZ5012" s="65">
        <f t="shared" si="488"/>
        <v>0</v>
      </c>
      <c r="CA5012" s="359">
        <f t="shared" si="483"/>
        <v>8</v>
      </c>
      <c r="CB5012" s="359">
        <f t="shared" si="484"/>
        <v>12</v>
      </c>
      <c r="CC5012" s="359">
        <f t="shared" si="485"/>
        <v>2023</v>
      </c>
      <c r="CD5012" s="359" t="str">
        <f t="shared" si="486"/>
        <v xml:space="preserve">812202317873INCENDIO FORESTAL </v>
      </c>
    </row>
    <row r="5013" spans="1:82" s="121" customFormat="1" ht="84" customHeight="1">
      <c r="A5013" s="13"/>
      <c r="B5013" s="13"/>
      <c r="C5013" s="13"/>
      <c r="D5013" s="123">
        <v>45269</v>
      </c>
      <c r="E5013" s="123" t="s">
        <v>2622</v>
      </c>
      <c r="F5013" s="124" t="s">
        <v>2104</v>
      </c>
      <c r="G5013" s="126" t="s">
        <v>2800</v>
      </c>
      <c r="H5013" s="85" t="str">
        <f>VLOOKUP(E5013&amp;F5013,Divipola!$C$1:$F$1149,4,FALSE)</f>
        <v>41020</v>
      </c>
      <c r="I5013" s="77"/>
      <c r="J5013" s="181"/>
      <c r="K5013" s="146"/>
      <c r="L5013" s="146"/>
      <c r="M5013" s="146"/>
      <c r="N5013" s="146">
        <v>4</v>
      </c>
      <c r="O5013" s="146">
        <v>1</v>
      </c>
      <c r="P5013" s="146"/>
      <c r="Q5013" s="146"/>
      <c r="R5013" s="146"/>
      <c r="S5013" s="146"/>
      <c r="T5013" s="146"/>
      <c r="U5013" s="146"/>
      <c r="V5013" s="146"/>
      <c r="W5013" s="146"/>
      <c r="X5013" s="146"/>
      <c r="Y5013" s="146"/>
      <c r="Z5013" s="147"/>
      <c r="AA5013" s="148" t="s">
        <v>8378</v>
      </c>
      <c r="AB5013" s="383"/>
      <c r="AC5013" s="73"/>
      <c r="AD5013" s="414"/>
      <c r="AE5013" s="393"/>
      <c r="AF5013" s="78"/>
      <c r="AG5013" s="414"/>
      <c r="AH5013" s="383"/>
      <c r="AI5013" s="453"/>
      <c r="AJ5013" s="453"/>
      <c r="AK5013" s="414"/>
      <c r="AL5013" s="383"/>
      <c r="AM5013" s="383"/>
      <c r="AN5013" s="523"/>
      <c r="AO5013" s="414"/>
      <c r="AP5013" s="548"/>
      <c r="AQ5013" s="414"/>
      <c r="AR5013" s="78"/>
      <c r="AS5013" s="78"/>
      <c r="AT5013" s="414"/>
      <c r="AU5013" s="548"/>
      <c r="AV5013" s="548"/>
      <c r="AW5013" s="414"/>
      <c r="AX5013" s="383"/>
      <c r="AY5013" s="548"/>
      <c r="AZ5013" s="414"/>
      <c r="BA5013" s="383"/>
      <c r="BB5013" s="548"/>
      <c r="BC5013" s="78"/>
      <c r="BD5013" s="414"/>
      <c r="BE5013" s="414"/>
      <c r="BF5013" s="414"/>
      <c r="BG5013" s="414"/>
      <c r="BH5013" s="414"/>
      <c r="BI5013" s="383"/>
      <c r="BJ5013" s="383"/>
      <c r="BK5013" s="78"/>
      <c r="BL5013" s="414"/>
      <c r="BM5013" s="383"/>
      <c r="BN5013" s="78"/>
      <c r="BO5013" s="414"/>
      <c r="BP5013" s="78"/>
      <c r="BQ5013" s="414"/>
      <c r="BR5013" s="383"/>
      <c r="BS5013" s="78"/>
      <c r="BT5013" s="83"/>
      <c r="BU5013" s="75"/>
      <c r="BV5013" s="74"/>
      <c r="BW5013" s="74"/>
      <c r="BX5013" s="98" t="s">
        <v>8379</v>
      </c>
      <c r="BY5013" s="112">
        <f t="shared" si="489"/>
        <v>5008</v>
      </c>
      <c r="BZ5013" s="65">
        <f t="shared" si="488"/>
        <v>0</v>
      </c>
      <c r="CA5013" s="359">
        <f t="shared" si="483"/>
        <v>9</v>
      </c>
      <c r="CB5013" s="359">
        <f t="shared" si="484"/>
        <v>12</v>
      </c>
      <c r="CC5013" s="359">
        <f t="shared" si="485"/>
        <v>2023</v>
      </c>
      <c r="CD5013" s="359" t="str">
        <f t="shared" si="486"/>
        <v>912202341020INCENDIO ESTRUCTURAL</v>
      </c>
    </row>
    <row r="5014" spans="1:82" s="121" customFormat="1" ht="48" customHeight="1">
      <c r="A5014" s="13"/>
      <c r="B5014" s="13"/>
      <c r="C5014" s="13"/>
      <c r="D5014" s="123">
        <v>45269</v>
      </c>
      <c r="E5014" s="123" t="s">
        <v>2622</v>
      </c>
      <c r="F5014" s="124" t="s">
        <v>2142</v>
      </c>
      <c r="G5014" s="126" t="s">
        <v>2800</v>
      </c>
      <c r="H5014" s="85" t="str">
        <f>VLOOKUP(E5014&amp;F5014,Divipola!$C$1:$F$1149,4,FALSE)</f>
        <v>41001</v>
      </c>
      <c r="I5014" s="77"/>
      <c r="J5014" s="181"/>
      <c r="K5014" s="146"/>
      <c r="L5014" s="146"/>
      <c r="M5014" s="146"/>
      <c r="N5014" s="146">
        <v>4</v>
      </c>
      <c r="O5014" s="146">
        <v>1</v>
      </c>
      <c r="P5014" s="146"/>
      <c r="Q5014" s="146">
        <v>1</v>
      </c>
      <c r="R5014" s="146"/>
      <c r="S5014" s="146"/>
      <c r="T5014" s="146"/>
      <c r="U5014" s="146"/>
      <c r="V5014" s="146"/>
      <c r="W5014" s="146"/>
      <c r="X5014" s="146"/>
      <c r="Y5014" s="146"/>
      <c r="Z5014" s="147"/>
      <c r="AA5014" s="625"/>
      <c r="AB5014" s="383"/>
      <c r="AC5014" s="73"/>
      <c r="AD5014" s="414"/>
      <c r="AE5014" s="393"/>
      <c r="AF5014" s="78"/>
      <c r="AG5014" s="414"/>
      <c r="AH5014" s="383"/>
      <c r="AI5014" s="453"/>
      <c r="AJ5014" s="453"/>
      <c r="AK5014" s="414"/>
      <c r="AL5014" s="383"/>
      <c r="AM5014" s="383"/>
      <c r="AN5014" s="523"/>
      <c r="AO5014" s="414"/>
      <c r="AP5014" s="548"/>
      <c r="AQ5014" s="414"/>
      <c r="AR5014" s="78"/>
      <c r="AS5014" s="78"/>
      <c r="AT5014" s="414"/>
      <c r="AU5014" s="548"/>
      <c r="AV5014" s="548"/>
      <c r="AW5014" s="414"/>
      <c r="AX5014" s="383"/>
      <c r="AY5014" s="548"/>
      <c r="AZ5014" s="414"/>
      <c r="BA5014" s="383"/>
      <c r="BB5014" s="548"/>
      <c r="BC5014" s="78"/>
      <c r="BD5014" s="414"/>
      <c r="BE5014" s="414"/>
      <c r="BF5014" s="414"/>
      <c r="BG5014" s="414"/>
      <c r="BH5014" s="414"/>
      <c r="BI5014" s="383"/>
      <c r="BJ5014" s="383"/>
      <c r="BK5014" s="78"/>
      <c r="BL5014" s="414"/>
      <c r="BM5014" s="383"/>
      <c r="BN5014" s="78"/>
      <c r="BO5014" s="414"/>
      <c r="BP5014" s="78"/>
      <c r="BQ5014" s="414"/>
      <c r="BR5014" s="383"/>
      <c r="BS5014" s="78"/>
      <c r="BT5014" s="83"/>
      <c r="BU5014" s="75"/>
      <c r="BV5014" s="74"/>
      <c r="BW5014" s="74"/>
      <c r="BX5014" s="120" t="s">
        <v>8380</v>
      </c>
      <c r="BY5014" s="112">
        <f t="shared" si="489"/>
        <v>5009</v>
      </c>
      <c r="BZ5014" s="65">
        <f t="shared" si="488"/>
        <v>0</v>
      </c>
      <c r="CA5014" s="359">
        <f t="shared" si="483"/>
        <v>9</v>
      </c>
      <c r="CB5014" s="359">
        <f t="shared" si="484"/>
        <v>12</v>
      </c>
      <c r="CC5014" s="359">
        <f t="shared" si="485"/>
        <v>2023</v>
      </c>
      <c r="CD5014" s="359" t="str">
        <f t="shared" si="486"/>
        <v>912202341001INCENDIO ESTRUCTURAL</v>
      </c>
    </row>
    <row r="5015" spans="1:82" s="121" customFormat="1" ht="60" customHeight="1">
      <c r="A5015" s="13"/>
      <c r="B5015" s="13"/>
      <c r="C5015" s="13"/>
      <c r="D5015" s="123">
        <v>45267</v>
      </c>
      <c r="E5015" s="123" t="s">
        <v>2836</v>
      </c>
      <c r="F5015" s="124" t="s">
        <v>2723</v>
      </c>
      <c r="G5015" s="126" t="s">
        <v>2800</v>
      </c>
      <c r="H5015" s="85" t="str">
        <f>VLOOKUP(E5015&amp;F5015,Divipola!$C$1:$F$1149,4,FALSE)</f>
        <v>19100</v>
      </c>
      <c r="I5015" s="77"/>
      <c r="J5015" s="181"/>
      <c r="K5015" s="118"/>
      <c r="L5015" s="146">
        <v>2</v>
      </c>
      <c r="M5015" s="146"/>
      <c r="N5015" s="146"/>
      <c r="O5015" s="146">
        <v>1</v>
      </c>
      <c r="P5015" s="146"/>
      <c r="Q5015" s="146">
        <v>1</v>
      </c>
      <c r="R5015" s="146"/>
      <c r="S5015" s="146"/>
      <c r="T5015" s="146"/>
      <c r="U5015" s="146"/>
      <c r="V5015" s="146"/>
      <c r="W5015" s="146"/>
      <c r="X5015" s="146"/>
      <c r="Y5015" s="146"/>
      <c r="Z5015" s="147"/>
      <c r="AA5015" s="625"/>
      <c r="AB5015" s="383"/>
      <c r="AC5015" s="73"/>
      <c r="AD5015" s="414"/>
      <c r="AE5015" s="393"/>
      <c r="AF5015" s="78"/>
      <c r="AG5015" s="414"/>
      <c r="AH5015" s="383"/>
      <c r="AI5015" s="453"/>
      <c r="AJ5015" s="453"/>
      <c r="AK5015" s="414"/>
      <c r="AL5015" s="383"/>
      <c r="AM5015" s="383"/>
      <c r="AN5015" s="523"/>
      <c r="AO5015" s="414"/>
      <c r="AP5015" s="548"/>
      <c r="AQ5015" s="414"/>
      <c r="AR5015" s="78"/>
      <c r="AS5015" s="78"/>
      <c r="AT5015" s="414"/>
      <c r="AU5015" s="548"/>
      <c r="AV5015" s="548"/>
      <c r="AW5015" s="414"/>
      <c r="AX5015" s="383"/>
      <c r="AY5015" s="548"/>
      <c r="AZ5015" s="414"/>
      <c r="BA5015" s="383"/>
      <c r="BB5015" s="548"/>
      <c r="BC5015" s="78"/>
      <c r="BD5015" s="414"/>
      <c r="BE5015" s="414"/>
      <c r="BF5015" s="414"/>
      <c r="BG5015" s="414"/>
      <c r="BH5015" s="414"/>
      <c r="BI5015" s="383"/>
      <c r="BJ5015" s="383"/>
      <c r="BK5015" s="78"/>
      <c r="BL5015" s="414"/>
      <c r="BM5015" s="383"/>
      <c r="BN5015" s="78"/>
      <c r="BO5015" s="414"/>
      <c r="BP5015" s="78"/>
      <c r="BQ5015" s="414"/>
      <c r="BR5015" s="383"/>
      <c r="BS5015" s="78"/>
      <c r="BT5015" s="83"/>
      <c r="BU5015" s="75"/>
      <c r="BV5015" s="74"/>
      <c r="BW5015" s="74"/>
      <c r="BX5015" s="98" t="s">
        <v>8381</v>
      </c>
      <c r="BY5015" s="112">
        <f t="shared" si="489"/>
        <v>5010</v>
      </c>
      <c r="BZ5015" s="65">
        <f t="shared" si="488"/>
        <v>0</v>
      </c>
      <c r="CA5015" s="359">
        <f t="shared" si="483"/>
        <v>7</v>
      </c>
      <c r="CB5015" s="359">
        <f t="shared" si="484"/>
        <v>12</v>
      </c>
      <c r="CC5015" s="359">
        <f t="shared" si="485"/>
        <v>2023</v>
      </c>
      <c r="CD5015" s="359" t="str">
        <f t="shared" si="486"/>
        <v>712202319100INCENDIO ESTRUCTURAL</v>
      </c>
    </row>
    <row r="5016" spans="1:82" s="121" customFormat="1" ht="132" customHeight="1">
      <c r="A5016" s="13"/>
      <c r="B5016" s="13"/>
      <c r="C5016" s="13"/>
      <c r="D5016" s="149">
        <v>45252</v>
      </c>
      <c r="E5016" s="149" t="s">
        <v>2833</v>
      </c>
      <c r="F5016" s="150" t="s">
        <v>922</v>
      </c>
      <c r="G5016" s="504" t="s">
        <v>2827</v>
      </c>
      <c r="H5016" s="85" t="str">
        <f>VLOOKUP(E5016&amp;F5016,Divipola!$C$1:$F$1149,4,FALSE)</f>
        <v>20443</v>
      </c>
      <c r="I5016" s="77"/>
      <c r="J5016" s="181"/>
      <c r="K5016" s="207"/>
      <c r="L5016" s="207"/>
      <c r="M5016" s="207"/>
      <c r="N5016" s="207">
        <v>4</v>
      </c>
      <c r="O5016" s="207">
        <v>1</v>
      </c>
      <c r="P5016" s="207"/>
      <c r="Q5016" s="207">
        <v>1</v>
      </c>
      <c r="R5016" s="207">
        <v>1</v>
      </c>
      <c r="S5016" s="207"/>
      <c r="T5016" s="207"/>
      <c r="U5016" s="207">
        <v>1</v>
      </c>
      <c r="V5016" s="207"/>
      <c r="W5016" s="207"/>
      <c r="X5016" s="207"/>
      <c r="Y5016" s="207"/>
      <c r="Z5016" s="208">
        <v>120</v>
      </c>
      <c r="AA5016" s="186"/>
      <c r="AB5016" s="383"/>
      <c r="AC5016" s="73"/>
      <c r="AD5016" s="414"/>
      <c r="AE5016" s="393"/>
      <c r="AF5016" s="78"/>
      <c r="AG5016" s="414"/>
      <c r="AH5016" s="383"/>
      <c r="AI5016" s="453"/>
      <c r="AJ5016" s="453"/>
      <c r="AK5016" s="414"/>
      <c r="AL5016" s="383"/>
      <c r="AM5016" s="383"/>
      <c r="AN5016" s="523"/>
      <c r="AO5016" s="414"/>
      <c r="AP5016" s="548"/>
      <c r="AQ5016" s="414"/>
      <c r="AR5016" s="78"/>
      <c r="AS5016" s="78"/>
      <c r="AT5016" s="414"/>
      <c r="AU5016" s="548"/>
      <c r="AV5016" s="548"/>
      <c r="AW5016" s="414"/>
      <c r="AX5016" s="383"/>
      <c r="AY5016" s="548"/>
      <c r="AZ5016" s="414"/>
      <c r="BA5016" s="383"/>
      <c r="BB5016" s="548"/>
      <c r="BC5016" s="78"/>
      <c r="BD5016" s="414"/>
      <c r="BE5016" s="414"/>
      <c r="BF5016" s="414"/>
      <c r="BG5016" s="414"/>
      <c r="BH5016" s="414"/>
      <c r="BI5016" s="383"/>
      <c r="BJ5016" s="383"/>
      <c r="BK5016" s="78"/>
      <c r="BL5016" s="414"/>
      <c r="BM5016" s="383"/>
      <c r="BN5016" s="78"/>
      <c r="BO5016" s="414"/>
      <c r="BP5016" s="78"/>
      <c r="BQ5016" s="414"/>
      <c r="BR5016" s="383"/>
      <c r="BS5016" s="78"/>
      <c r="BT5016" s="83"/>
      <c r="BU5016" s="75"/>
      <c r="BV5016" s="74"/>
      <c r="BW5016" s="74"/>
      <c r="BX5016" s="98" t="s">
        <v>8678</v>
      </c>
      <c r="BY5016" s="112">
        <f t="shared" si="489"/>
        <v>5011</v>
      </c>
      <c r="BZ5016" s="65">
        <f t="shared" si="488"/>
        <v>0</v>
      </c>
      <c r="CA5016" s="359">
        <f t="shared" si="483"/>
        <v>22</v>
      </c>
      <c r="CB5016" s="359">
        <f t="shared" si="484"/>
        <v>11</v>
      </c>
      <c r="CC5016" s="359">
        <f t="shared" si="485"/>
        <v>2023</v>
      </c>
      <c r="CD5016" s="359" t="str">
        <f t="shared" si="486"/>
        <v>2211202320443MOVIMIENTO EN MASA</v>
      </c>
    </row>
    <row r="5017" spans="1:82" s="121" customFormat="1" ht="132" customHeight="1">
      <c r="A5017" s="13"/>
      <c r="B5017" s="13"/>
      <c r="C5017" s="13"/>
      <c r="D5017" s="123">
        <v>45269</v>
      </c>
      <c r="E5017" s="114" t="s">
        <v>2718</v>
      </c>
      <c r="F5017" s="99" t="s">
        <v>1100</v>
      </c>
      <c r="G5017" s="99" t="s">
        <v>2827</v>
      </c>
      <c r="H5017" s="85" t="str">
        <f>VLOOKUP(E5017&amp;F5017,Divipola!$C$1:$F$1149,4,FALSE)</f>
        <v>25398</v>
      </c>
      <c r="I5017" s="77"/>
      <c r="J5017" s="181"/>
      <c r="K5017" s="146"/>
      <c r="L5017" s="146"/>
      <c r="M5017" s="146"/>
      <c r="N5017" s="146"/>
      <c r="O5017" s="146"/>
      <c r="P5017" s="146"/>
      <c r="Q5017" s="146"/>
      <c r="R5017" s="146">
        <v>1</v>
      </c>
      <c r="S5017" s="146"/>
      <c r="T5017" s="146"/>
      <c r="U5017" s="146"/>
      <c r="V5017" s="146"/>
      <c r="W5017" s="146"/>
      <c r="X5017" s="146"/>
      <c r="Y5017" s="146"/>
      <c r="Z5017" s="147"/>
      <c r="AA5017" s="148"/>
      <c r="AB5017" s="383"/>
      <c r="AC5017" s="73"/>
      <c r="AD5017" s="414"/>
      <c r="AE5017" s="393"/>
      <c r="AF5017" s="78"/>
      <c r="AG5017" s="414"/>
      <c r="AH5017" s="383"/>
      <c r="AI5017" s="453"/>
      <c r="AJ5017" s="453"/>
      <c r="AK5017" s="414"/>
      <c r="AL5017" s="383"/>
      <c r="AM5017" s="383"/>
      <c r="AN5017" s="523"/>
      <c r="AO5017" s="414"/>
      <c r="AP5017" s="548"/>
      <c r="AQ5017" s="414"/>
      <c r="AR5017" s="78"/>
      <c r="AS5017" s="78"/>
      <c r="AT5017" s="414"/>
      <c r="AU5017" s="548"/>
      <c r="AV5017" s="548"/>
      <c r="AW5017" s="414"/>
      <c r="AX5017" s="383"/>
      <c r="AY5017" s="548"/>
      <c r="AZ5017" s="414"/>
      <c r="BA5017" s="383"/>
      <c r="BB5017" s="548"/>
      <c r="BC5017" s="78"/>
      <c r="BD5017" s="414"/>
      <c r="BE5017" s="414"/>
      <c r="BF5017" s="414"/>
      <c r="BG5017" s="414"/>
      <c r="BH5017" s="414"/>
      <c r="BI5017" s="383"/>
      <c r="BJ5017" s="383"/>
      <c r="BK5017" s="78"/>
      <c r="BL5017" s="414"/>
      <c r="BM5017" s="383"/>
      <c r="BN5017" s="78"/>
      <c r="BO5017" s="414"/>
      <c r="BP5017" s="78"/>
      <c r="BQ5017" s="414"/>
      <c r="BR5017" s="383"/>
      <c r="BS5017" s="78"/>
      <c r="BT5017" s="83"/>
      <c r="BU5017" s="75"/>
      <c r="BV5017" s="74"/>
      <c r="BW5017" s="74"/>
      <c r="BX5017" s="98" t="s">
        <v>8382</v>
      </c>
      <c r="BY5017" s="112">
        <f t="shared" si="489"/>
        <v>5012</v>
      </c>
      <c r="BZ5017" s="65">
        <f t="shared" si="488"/>
        <v>0</v>
      </c>
      <c r="CA5017" s="359">
        <f t="shared" si="483"/>
        <v>9</v>
      </c>
      <c r="CB5017" s="359">
        <f t="shared" si="484"/>
        <v>12</v>
      </c>
      <c r="CC5017" s="359">
        <f t="shared" si="485"/>
        <v>2023</v>
      </c>
      <c r="CD5017" s="359" t="str">
        <f t="shared" si="486"/>
        <v>912202325398MOVIMIENTO EN MASA</v>
      </c>
    </row>
    <row r="5018" spans="1:82" s="121" customFormat="1" ht="96" customHeight="1">
      <c r="A5018" s="13"/>
      <c r="B5018" s="13"/>
      <c r="C5018" s="13"/>
      <c r="D5018" s="123">
        <v>45269</v>
      </c>
      <c r="E5018" s="123" t="s">
        <v>2720</v>
      </c>
      <c r="F5018" s="124" t="s">
        <v>2085</v>
      </c>
      <c r="G5018" s="124" t="s">
        <v>2896</v>
      </c>
      <c r="H5018" s="85" t="str">
        <f>VLOOKUP(E5018&amp;F5018,Divipola!$C$1:$F$1149,4,FALSE)</f>
        <v>66400</v>
      </c>
      <c r="I5018" s="77"/>
      <c r="J5018" s="181"/>
      <c r="K5018" s="146"/>
      <c r="L5018" s="146">
        <v>1</v>
      </c>
      <c r="M5018" s="146"/>
      <c r="N5018" s="146">
        <v>1</v>
      </c>
      <c r="O5018" s="146"/>
      <c r="P5018" s="146"/>
      <c r="Q5018" s="146"/>
      <c r="R5018" s="146"/>
      <c r="S5018" s="146"/>
      <c r="T5018" s="146"/>
      <c r="U5018" s="146"/>
      <c r="V5018" s="146"/>
      <c r="W5018" s="146"/>
      <c r="X5018" s="146"/>
      <c r="Y5018" s="146"/>
      <c r="Z5018" s="147"/>
      <c r="AA5018" s="185" t="s">
        <v>3036</v>
      </c>
      <c r="AB5018" s="383"/>
      <c r="AC5018" s="73"/>
      <c r="AD5018" s="414"/>
      <c r="AE5018" s="393"/>
      <c r="AF5018" s="78"/>
      <c r="AG5018" s="414"/>
      <c r="AH5018" s="383"/>
      <c r="AI5018" s="453"/>
      <c r="AJ5018" s="453"/>
      <c r="AK5018" s="414"/>
      <c r="AL5018" s="383"/>
      <c r="AM5018" s="383"/>
      <c r="AN5018" s="523"/>
      <c r="AO5018" s="414"/>
      <c r="AP5018" s="548"/>
      <c r="AQ5018" s="414"/>
      <c r="AR5018" s="78"/>
      <c r="AS5018" s="78"/>
      <c r="AT5018" s="414"/>
      <c r="AU5018" s="548"/>
      <c r="AV5018" s="548"/>
      <c r="AW5018" s="414"/>
      <c r="AX5018" s="383"/>
      <c r="AY5018" s="548"/>
      <c r="AZ5018" s="414"/>
      <c r="BA5018" s="383"/>
      <c r="BB5018" s="548"/>
      <c r="BC5018" s="78"/>
      <c r="BD5018" s="414"/>
      <c r="BE5018" s="414"/>
      <c r="BF5018" s="414"/>
      <c r="BG5018" s="414"/>
      <c r="BH5018" s="414"/>
      <c r="BI5018" s="383"/>
      <c r="BJ5018" s="383"/>
      <c r="BK5018" s="78"/>
      <c r="BL5018" s="414"/>
      <c r="BM5018" s="383"/>
      <c r="BN5018" s="78"/>
      <c r="BO5018" s="414"/>
      <c r="BP5018" s="78"/>
      <c r="BQ5018" s="414"/>
      <c r="BR5018" s="383"/>
      <c r="BS5018" s="78"/>
      <c r="BT5018" s="83"/>
      <c r="BU5018" s="75"/>
      <c r="BV5018" s="74"/>
      <c r="BW5018" s="74"/>
      <c r="BX5018" s="98" t="s">
        <v>8383</v>
      </c>
      <c r="BY5018" s="112">
        <f t="shared" si="489"/>
        <v>5013</v>
      </c>
      <c r="BZ5018" s="65">
        <f>+AD5018+AG5018+AK5018+AO5018+AQ5018+AT5018+AW5018+AZ5018+BD5018+BH5018+BL5018+BO5018+BQ5018</f>
        <v>0</v>
      </c>
      <c r="CA5018" s="359">
        <f t="shared" ref="CA5018:CA5081" si="490">DAY(D5018)</f>
        <v>9</v>
      </c>
      <c r="CB5018" s="359">
        <f t="shared" ref="CB5018:CB5081" si="491">MONTH(D5018)</f>
        <v>12</v>
      </c>
      <c r="CC5018" s="359">
        <f t="shared" ref="CC5018:CC5081" si="492">YEAR(D5018)</f>
        <v>2023</v>
      </c>
      <c r="CD5018" s="359" t="str">
        <f t="shared" ref="CD5018:CD5081" si="493">CONCATENATE(CA5018,CB5018,CC5018,H5018,G5018)</f>
        <v>912202366400CASO FORTUITO</v>
      </c>
    </row>
    <row r="5019" spans="1:82" s="121" customFormat="1" ht="96" customHeight="1">
      <c r="A5019" s="13"/>
      <c r="B5019" s="13"/>
      <c r="C5019" s="13"/>
      <c r="D5019" s="123">
        <v>45269</v>
      </c>
      <c r="E5019" s="114" t="s">
        <v>2723</v>
      </c>
      <c r="F5019" s="99" t="s">
        <v>2729</v>
      </c>
      <c r="G5019" s="99" t="s">
        <v>2800</v>
      </c>
      <c r="H5019" s="85" t="str">
        <f>VLOOKUP(E5019&amp;F5019,Divipola!$C$1:$F$1149,4,FALSE)</f>
        <v>13001</v>
      </c>
      <c r="I5019" s="77"/>
      <c r="J5019" s="181"/>
      <c r="K5019" s="146"/>
      <c r="L5019" s="146"/>
      <c r="M5019" s="146"/>
      <c r="N5019" s="146">
        <v>4</v>
      </c>
      <c r="O5019" s="146">
        <v>1</v>
      </c>
      <c r="P5019" s="146"/>
      <c r="Q5019" s="146">
        <v>1</v>
      </c>
      <c r="R5019" s="146"/>
      <c r="S5019" s="146"/>
      <c r="T5019" s="146"/>
      <c r="U5019" s="146"/>
      <c r="V5019" s="146"/>
      <c r="W5019" s="146"/>
      <c r="X5019" s="146"/>
      <c r="Y5019" s="146"/>
      <c r="Z5019" s="147"/>
      <c r="AA5019" s="148"/>
      <c r="AB5019" s="383"/>
      <c r="AC5019" s="73"/>
      <c r="AD5019" s="414"/>
      <c r="AE5019" s="393"/>
      <c r="AF5019" s="78"/>
      <c r="AG5019" s="414"/>
      <c r="AH5019" s="383"/>
      <c r="AI5019" s="453"/>
      <c r="AJ5019" s="453"/>
      <c r="AK5019" s="414"/>
      <c r="AL5019" s="383"/>
      <c r="AM5019" s="383"/>
      <c r="AN5019" s="523"/>
      <c r="AO5019" s="414"/>
      <c r="AP5019" s="548"/>
      <c r="AQ5019" s="414"/>
      <c r="AR5019" s="78"/>
      <c r="AS5019" s="78"/>
      <c r="AT5019" s="414"/>
      <c r="AU5019" s="548"/>
      <c r="AV5019" s="548"/>
      <c r="AW5019" s="414"/>
      <c r="AX5019" s="383"/>
      <c r="AY5019" s="548"/>
      <c r="AZ5019" s="414"/>
      <c r="BA5019" s="383"/>
      <c r="BB5019" s="548"/>
      <c r="BC5019" s="78"/>
      <c r="BD5019" s="414"/>
      <c r="BE5019" s="414"/>
      <c r="BF5019" s="414"/>
      <c r="BG5019" s="414"/>
      <c r="BH5019" s="414"/>
      <c r="BI5019" s="383"/>
      <c r="BJ5019" s="383"/>
      <c r="BK5019" s="78"/>
      <c r="BL5019" s="414"/>
      <c r="BM5019" s="383"/>
      <c r="BN5019" s="78"/>
      <c r="BO5019" s="414"/>
      <c r="BP5019" s="78"/>
      <c r="BQ5019" s="414"/>
      <c r="BR5019" s="383"/>
      <c r="BS5019" s="78"/>
      <c r="BT5019" s="83"/>
      <c r="BU5019" s="75"/>
      <c r="BV5019" s="74"/>
      <c r="BW5019" s="74"/>
      <c r="BX5019" s="98" t="s">
        <v>8384</v>
      </c>
      <c r="BY5019" s="112">
        <f t="shared" si="489"/>
        <v>5014</v>
      </c>
      <c r="BZ5019" s="65">
        <f t="shared" ref="BZ5019:BZ5082" si="494">+AD5019+AG5019+AK5019+AO5019+AQ5019+AT5019+AW5019+AZ5019+BD5019+BH5019+BL5019+BO5019+BQ5019</f>
        <v>0</v>
      </c>
      <c r="CA5019" s="359">
        <f t="shared" si="490"/>
        <v>9</v>
      </c>
      <c r="CB5019" s="359">
        <f t="shared" si="491"/>
        <v>12</v>
      </c>
      <c r="CC5019" s="359">
        <f t="shared" si="492"/>
        <v>2023</v>
      </c>
      <c r="CD5019" s="359" t="str">
        <f t="shared" si="493"/>
        <v>912202313001INCENDIO ESTRUCTURAL</v>
      </c>
    </row>
    <row r="5020" spans="1:82" s="121" customFormat="1" ht="132" customHeight="1">
      <c r="A5020" s="13"/>
      <c r="B5020" s="13"/>
      <c r="C5020" s="13"/>
      <c r="D5020" s="123">
        <v>45270</v>
      </c>
      <c r="E5020" s="123" t="s">
        <v>2718</v>
      </c>
      <c r="F5020" s="124" t="s">
        <v>2773</v>
      </c>
      <c r="G5020" s="126" t="s">
        <v>2960</v>
      </c>
      <c r="H5020" s="85" t="str">
        <f>VLOOKUP(E5020&amp;F5020,Divipola!$C$1:$F$1149,4,FALSE)</f>
        <v>25183</v>
      </c>
      <c r="I5020" s="77"/>
      <c r="J5020" s="181"/>
      <c r="K5020" s="146"/>
      <c r="L5020" s="146">
        <v>7</v>
      </c>
      <c r="M5020" s="146"/>
      <c r="N5020" s="146">
        <v>7</v>
      </c>
      <c r="O5020" s="146"/>
      <c r="P5020" s="146"/>
      <c r="Q5020" s="146"/>
      <c r="R5020" s="146"/>
      <c r="S5020" s="146"/>
      <c r="T5020" s="146"/>
      <c r="U5020" s="146"/>
      <c r="V5020" s="146"/>
      <c r="W5020" s="146"/>
      <c r="X5020" s="146"/>
      <c r="Y5020" s="146"/>
      <c r="Z5020" s="147"/>
      <c r="AA5020" s="148"/>
      <c r="AB5020" s="383"/>
      <c r="AC5020" s="73"/>
      <c r="AD5020" s="414"/>
      <c r="AE5020" s="393"/>
      <c r="AF5020" s="78"/>
      <c r="AG5020" s="414"/>
      <c r="AH5020" s="383"/>
      <c r="AI5020" s="453"/>
      <c r="AJ5020" s="453"/>
      <c r="AK5020" s="414"/>
      <c r="AL5020" s="383"/>
      <c r="AM5020" s="383"/>
      <c r="AN5020" s="523"/>
      <c r="AO5020" s="414"/>
      <c r="AP5020" s="548"/>
      <c r="AQ5020" s="414"/>
      <c r="AR5020" s="78"/>
      <c r="AS5020" s="78"/>
      <c r="AT5020" s="414"/>
      <c r="AU5020" s="548"/>
      <c r="AV5020" s="548"/>
      <c r="AW5020" s="414"/>
      <c r="AX5020" s="383"/>
      <c r="AY5020" s="548"/>
      <c r="AZ5020" s="414"/>
      <c r="BA5020" s="383"/>
      <c r="BB5020" s="548"/>
      <c r="BC5020" s="78"/>
      <c r="BD5020" s="414"/>
      <c r="BE5020" s="414"/>
      <c r="BF5020" s="414"/>
      <c r="BG5020" s="414"/>
      <c r="BH5020" s="414"/>
      <c r="BI5020" s="383"/>
      <c r="BJ5020" s="383"/>
      <c r="BK5020" s="78"/>
      <c r="BL5020" s="414"/>
      <c r="BM5020" s="383"/>
      <c r="BN5020" s="78"/>
      <c r="BO5020" s="414"/>
      <c r="BP5020" s="78"/>
      <c r="BQ5020" s="414"/>
      <c r="BR5020" s="383"/>
      <c r="BS5020" s="78"/>
      <c r="BT5020" s="83"/>
      <c r="BU5020" s="75"/>
      <c r="BV5020" s="74"/>
      <c r="BW5020" s="74"/>
      <c r="BX5020" s="120" t="s">
        <v>8385</v>
      </c>
      <c r="BY5020" s="112">
        <f t="shared" si="489"/>
        <v>5015</v>
      </c>
      <c r="BZ5020" s="65">
        <f t="shared" si="494"/>
        <v>0</v>
      </c>
      <c r="CA5020" s="359">
        <f t="shared" si="490"/>
        <v>10</v>
      </c>
      <c r="CB5020" s="359">
        <f t="shared" si="491"/>
        <v>12</v>
      </c>
      <c r="CC5020" s="359">
        <f t="shared" si="492"/>
        <v>2023</v>
      </c>
      <c r="CD5020" s="359" t="str">
        <f t="shared" si="493"/>
        <v>1012202325183ACCIDENTE TRANSPORTE TERRESTRE</v>
      </c>
    </row>
    <row r="5021" spans="1:82" s="121" customFormat="1" ht="48" customHeight="1">
      <c r="A5021" s="13"/>
      <c r="B5021" s="13"/>
      <c r="C5021" s="13"/>
      <c r="D5021" s="123">
        <v>45269</v>
      </c>
      <c r="E5021" s="123" t="s">
        <v>2718</v>
      </c>
      <c r="F5021" s="99" t="s">
        <v>1058</v>
      </c>
      <c r="G5021" s="99" t="s">
        <v>2800</v>
      </c>
      <c r="H5021" s="85" t="str">
        <f>VLOOKUP(E5021&amp;F5021,Divipola!$C$1:$F$1149,4,FALSE)</f>
        <v>25286</v>
      </c>
      <c r="I5021" s="77"/>
      <c r="J5021" s="181"/>
      <c r="K5021" s="146"/>
      <c r="L5021" s="146"/>
      <c r="M5021" s="146"/>
      <c r="N5021" s="146"/>
      <c r="O5021" s="146"/>
      <c r="P5021" s="146"/>
      <c r="Q5021" s="146">
        <v>1</v>
      </c>
      <c r="R5021" s="146"/>
      <c r="S5021" s="146"/>
      <c r="T5021" s="146"/>
      <c r="U5021" s="146"/>
      <c r="V5021" s="146"/>
      <c r="W5021" s="146"/>
      <c r="X5021" s="146"/>
      <c r="Y5021" s="146"/>
      <c r="Z5021" s="147"/>
      <c r="AA5021" s="148"/>
      <c r="AB5021" s="383"/>
      <c r="AC5021" s="73"/>
      <c r="AD5021" s="414"/>
      <c r="AE5021" s="393"/>
      <c r="AF5021" s="78"/>
      <c r="AG5021" s="414"/>
      <c r="AH5021" s="383"/>
      <c r="AI5021" s="453"/>
      <c r="AJ5021" s="453"/>
      <c r="AK5021" s="414"/>
      <c r="AL5021" s="383"/>
      <c r="AM5021" s="383"/>
      <c r="AN5021" s="523"/>
      <c r="AO5021" s="414"/>
      <c r="AP5021" s="548"/>
      <c r="AQ5021" s="414"/>
      <c r="AR5021" s="78"/>
      <c r="AS5021" s="78"/>
      <c r="AT5021" s="414"/>
      <c r="AU5021" s="548"/>
      <c r="AV5021" s="548"/>
      <c r="AW5021" s="414"/>
      <c r="AX5021" s="383"/>
      <c r="AY5021" s="548"/>
      <c r="AZ5021" s="414"/>
      <c r="BA5021" s="383"/>
      <c r="BB5021" s="548"/>
      <c r="BC5021" s="78"/>
      <c r="BD5021" s="414"/>
      <c r="BE5021" s="414"/>
      <c r="BF5021" s="414"/>
      <c r="BG5021" s="414"/>
      <c r="BH5021" s="414"/>
      <c r="BI5021" s="383"/>
      <c r="BJ5021" s="383"/>
      <c r="BK5021" s="78"/>
      <c r="BL5021" s="414"/>
      <c r="BM5021" s="383"/>
      <c r="BN5021" s="78"/>
      <c r="BO5021" s="414"/>
      <c r="BP5021" s="78"/>
      <c r="BQ5021" s="414"/>
      <c r="BR5021" s="383"/>
      <c r="BS5021" s="78"/>
      <c r="BT5021" s="83"/>
      <c r="BU5021" s="75"/>
      <c r="BV5021" s="74"/>
      <c r="BW5021" s="74"/>
      <c r="BX5021" s="98" t="s">
        <v>8386</v>
      </c>
      <c r="BY5021" s="112">
        <f t="shared" si="489"/>
        <v>5016</v>
      </c>
      <c r="BZ5021" s="65">
        <f t="shared" si="494"/>
        <v>0</v>
      </c>
      <c r="CA5021" s="359">
        <f t="shared" si="490"/>
        <v>9</v>
      </c>
      <c r="CB5021" s="359">
        <f t="shared" si="491"/>
        <v>12</v>
      </c>
      <c r="CC5021" s="359">
        <f t="shared" si="492"/>
        <v>2023</v>
      </c>
      <c r="CD5021" s="359" t="str">
        <f t="shared" si="493"/>
        <v>912202325286INCENDIO ESTRUCTURAL</v>
      </c>
    </row>
    <row r="5022" spans="1:82" s="121" customFormat="1" ht="192" customHeight="1">
      <c r="A5022" s="13"/>
      <c r="B5022" s="13"/>
      <c r="C5022" s="13"/>
      <c r="D5022" s="149">
        <v>45270</v>
      </c>
      <c r="E5022" s="149" t="s">
        <v>2829</v>
      </c>
      <c r="F5022" s="150" t="s">
        <v>2642</v>
      </c>
      <c r="G5022" s="130" t="s">
        <v>8680</v>
      </c>
      <c r="H5022" s="85" t="str">
        <f>VLOOKUP(E5022&amp;F5022,Divipola!$C$1:$F$1149,4,FALSE)</f>
        <v>05212</v>
      </c>
      <c r="I5022" s="77"/>
      <c r="J5022" s="181"/>
      <c r="K5022" s="207"/>
      <c r="L5022" s="207"/>
      <c r="M5022" s="207"/>
      <c r="N5022" s="207"/>
      <c r="O5022" s="207"/>
      <c r="P5022" s="207"/>
      <c r="Q5022" s="207"/>
      <c r="R5022" s="207"/>
      <c r="S5022" s="207"/>
      <c r="T5022" s="207"/>
      <c r="U5022" s="207"/>
      <c r="V5022" s="207"/>
      <c r="W5022" s="207"/>
      <c r="X5022" s="207"/>
      <c r="Y5022" s="207"/>
      <c r="Z5022" s="208">
        <v>7</v>
      </c>
      <c r="AA5022" s="186"/>
      <c r="AB5022" s="383"/>
      <c r="AC5022" s="73"/>
      <c r="AD5022" s="414"/>
      <c r="AE5022" s="393"/>
      <c r="AF5022" s="78"/>
      <c r="AG5022" s="414"/>
      <c r="AH5022" s="383"/>
      <c r="AI5022" s="453"/>
      <c r="AJ5022" s="453"/>
      <c r="AK5022" s="414"/>
      <c r="AL5022" s="383"/>
      <c r="AM5022" s="383"/>
      <c r="AN5022" s="523"/>
      <c r="AO5022" s="414"/>
      <c r="AP5022" s="548"/>
      <c r="AQ5022" s="414"/>
      <c r="AR5022" s="78"/>
      <c r="AS5022" s="78"/>
      <c r="AT5022" s="414"/>
      <c r="AU5022" s="548"/>
      <c r="AV5022" s="548"/>
      <c r="AW5022" s="414"/>
      <c r="AX5022" s="383"/>
      <c r="AY5022" s="548"/>
      <c r="AZ5022" s="414"/>
      <c r="BA5022" s="383"/>
      <c r="BB5022" s="548"/>
      <c r="BC5022" s="78"/>
      <c r="BD5022" s="414"/>
      <c r="BE5022" s="414"/>
      <c r="BF5022" s="414"/>
      <c r="BG5022" s="414"/>
      <c r="BH5022" s="414"/>
      <c r="BI5022" s="383"/>
      <c r="BJ5022" s="383"/>
      <c r="BK5022" s="78"/>
      <c r="BL5022" s="414"/>
      <c r="BM5022" s="383"/>
      <c r="BN5022" s="78"/>
      <c r="BO5022" s="414"/>
      <c r="BP5022" s="78"/>
      <c r="BQ5022" s="414"/>
      <c r="BR5022" s="383"/>
      <c r="BS5022" s="78"/>
      <c r="BT5022" s="83"/>
      <c r="BU5022" s="75"/>
      <c r="BV5022" s="74"/>
      <c r="BW5022" s="74"/>
      <c r="BX5022" s="98" t="s">
        <v>8398</v>
      </c>
      <c r="BY5022" s="112">
        <f t="shared" si="489"/>
        <v>5017</v>
      </c>
      <c r="BZ5022" s="65">
        <f t="shared" si="494"/>
        <v>0</v>
      </c>
      <c r="CA5022" s="359">
        <f t="shared" si="490"/>
        <v>10</v>
      </c>
      <c r="CB5022" s="359">
        <f t="shared" si="491"/>
        <v>12</v>
      </c>
      <c r="CC5022" s="359">
        <f t="shared" si="492"/>
        <v>2023</v>
      </c>
      <c r="CD5022" s="359" t="str">
        <f t="shared" si="493"/>
        <v xml:space="preserve">1012202305212INCENDIO FORESTAL </v>
      </c>
    </row>
    <row r="5023" spans="1:82" s="121" customFormat="1" ht="72" customHeight="1">
      <c r="A5023" s="13"/>
      <c r="B5023" s="13"/>
      <c r="C5023" s="13"/>
      <c r="D5023" s="123">
        <v>45270</v>
      </c>
      <c r="E5023" s="114" t="s">
        <v>2622</v>
      </c>
      <c r="F5023" s="99" t="s">
        <v>1350</v>
      </c>
      <c r="G5023" s="130" t="s">
        <v>8680</v>
      </c>
      <c r="H5023" s="85" t="str">
        <f>VLOOKUP(E5023&amp;F5023,Divipola!$C$1:$F$1149,4,FALSE)</f>
        <v>41551</v>
      </c>
      <c r="I5023" s="77"/>
      <c r="J5023" s="181"/>
      <c r="K5023" s="146"/>
      <c r="L5023" s="146"/>
      <c r="M5023" s="146"/>
      <c r="N5023" s="146"/>
      <c r="O5023" s="146"/>
      <c r="P5023" s="146"/>
      <c r="Q5023" s="146"/>
      <c r="R5023" s="146"/>
      <c r="S5023" s="146"/>
      <c r="T5023" s="146"/>
      <c r="U5023" s="146"/>
      <c r="V5023" s="146"/>
      <c r="W5023" s="146"/>
      <c r="X5023" s="146"/>
      <c r="Y5023" s="146"/>
      <c r="Z5023" s="147"/>
      <c r="AA5023" s="148" t="s">
        <v>8387</v>
      </c>
      <c r="AB5023" s="383"/>
      <c r="AC5023" s="73"/>
      <c r="AD5023" s="414"/>
      <c r="AE5023" s="393"/>
      <c r="AF5023" s="78"/>
      <c r="AG5023" s="414"/>
      <c r="AH5023" s="383"/>
      <c r="AI5023" s="453"/>
      <c r="AJ5023" s="453"/>
      <c r="AK5023" s="414"/>
      <c r="AL5023" s="383"/>
      <c r="AM5023" s="383"/>
      <c r="AN5023" s="523"/>
      <c r="AO5023" s="414"/>
      <c r="AP5023" s="548"/>
      <c r="AQ5023" s="414"/>
      <c r="AR5023" s="78"/>
      <c r="AS5023" s="78"/>
      <c r="AT5023" s="414"/>
      <c r="AU5023" s="548"/>
      <c r="AV5023" s="548"/>
      <c r="AW5023" s="414"/>
      <c r="AX5023" s="383"/>
      <c r="AY5023" s="548"/>
      <c r="AZ5023" s="414"/>
      <c r="BA5023" s="383"/>
      <c r="BB5023" s="548"/>
      <c r="BC5023" s="78"/>
      <c r="BD5023" s="414"/>
      <c r="BE5023" s="414"/>
      <c r="BF5023" s="414"/>
      <c r="BG5023" s="414"/>
      <c r="BH5023" s="414"/>
      <c r="BI5023" s="383"/>
      <c r="BJ5023" s="383"/>
      <c r="BK5023" s="78"/>
      <c r="BL5023" s="414"/>
      <c r="BM5023" s="383"/>
      <c r="BN5023" s="78"/>
      <c r="BO5023" s="414"/>
      <c r="BP5023" s="78"/>
      <c r="BQ5023" s="414"/>
      <c r="BR5023" s="383"/>
      <c r="BS5023" s="78"/>
      <c r="BT5023" s="83"/>
      <c r="BU5023" s="75"/>
      <c r="BV5023" s="74"/>
      <c r="BW5023" s="74"/>
      <c r="BX5023" s="98" t="s">
        <v>8390</v>
      </c>
      <c r="BY5023" s="112">
        <f t="shared" si="489"/>
        <v>5018</v>
      </c>
      <c r="BZ5023" s="65">
        <f t="shared" si="494"/>
        <v>0</v>
      </c>
      <c r="CA5023" s="359">
        <f t="shared" si="490"/>
        <v>10</v>
      </c>
      <c r="CB5023" s="359">
        <f t="shared" si="491"/>
        <v>12</v>
      </c>
      <c r="CC5023" s="359">
        <f t="shared" si="492"/>
        <v>2023</v>
      </c>
      <c r="CD5023" s="359" t="str">
        <f t="shared" si="493"/>
        <v xml:space="preserve">1012202341551INCENDIO FORESTAL </v>
      </c>
    </row>
    <row r="5024" spans="1:82" s="121" customFormat="1" ht="96" customHeight="1">
      <c r="A5024" s="13"/>
      <c r="B5024" s="13"/>
      <c r="C5024" s="13"/>
      <c r="D5024" s="123">
        <v>45270</v>
      </c>
      <c r="E5024" s="123" t="s">
        <v>2622</v>
      </c>
      <c r="F5024" s="124" t="s">
        <v>2142</v>
      </c>
      <c r="G5024" s="124" t="s">
        <v>2800</v>
      </c>
      <c r="H5024" s="85" t="str">
        <f>VLOOKUP(E5024&amp;F5024,Divipola!$C$1:$F$1149,4,FALSE)</f>
        <v>41001</v>
      </c>
      <c r="I5024" s="77"/>
      <c r="J5024" s="181"/>
      <c r="K5024" s="146"/>
      <c r="L5024" s="146"/>
      <c r="M5024" s="146"/>
      <c r="N5024" s="146">
        <v>4</v>
      </c>
      <c r="O5024" s="146">
        <v>1</v>
      </c>
      <c r="P5024" s="146"/>
      <c r="Q5024" s="146">
        <v>1</v>
      </c>
      <c r="R5024" s="146"/>
      <c r="S5024" s="146"/>
      <c r="T5024" s="146"/>
      <c r="U5024" s="146"/>
      <c r="V5024" s="146"/>
      <c r="W5024" s="146"/>
      <c r="X5024" s="146"/>
      <c r="Y5024" s="146"/>
      <c r="Z5024" s="147"/>
      <c r="AA5024" s="148"/>
      <c r="AB5024" s="383"/>
      <c r="AC5024" s="73"/>
      <c r="AD5024" s="414"/>
      <c r="AE5024" s="393"/>
      <c r="AF5024" s="78"/>
      <c r="AG5024" s="414"/>
      <c r="AH5024" s="383"/>
      <c r="AI5024" s="453"/>
      <c r="AJ5024" s="453"/>
      <c r="AK5024" s="414"/>
      <c r="AL5024" s="383"/>
      <c r="AM5024" s="383"/>
      <c r="AN5024" s="523"/>
      <c r="AO5024" s="414"/>
      <c r="AP5024" s="548"/>
      <c r="AQ5024" s="414"/>
      <c r="AR5024" s="78"/>
      <c r="AS5024" s="78"/>
      <c r="AT5024" s="414"/>
      <c r="AU5024" s="548"/>
      <c r="AV5024" s="548"/>
      <c r="AW5024" s="414"/>
      <c r="AX5024" s="383"/>
      <c r="AY5024" s="548"/>
      <c r="AZ5024" s="414"/>
      <c r="BA5024" s="383"/>
      <c r="BB5024" s="548"/>
      <c r="BC5024" s="78"/>
      <c r="BD5024" s="414"/>
      <c r="BE5024" s="414"/>
      <c r="BF5024" s="414"/>
      <c r="BG5024" s="414"/>
      <c r="BH5024" s="414"/>
      <c r="BI5024" s="383"/>
      <c r="BJ5024" s="383"/>
      <c r="BK5024" s="78"/>
      <c r="BL5024" s="414"/>
      <c r="BM5024" s="383"/>
      <c r="BN5024" s="78"/>
      <c r="BO5024" s="414"/>
      <c r="BP5024" s="78"/>
      <c r="BQ5024" s="414"/>
      <c r="BR5024" s="383"/>
      <c r="BS5024" s="78"/>
      <c r="BT5024" s="83"/>
      <c r="BU5024" s="75"/>
      <c r="BV5024" s="74"/>
      <c r="BW5024" s="74"/>
      <c r="BX5024" s="98" t="s">
        <v>8391</v>
      </c>
      <c r="BY5024" s="112">
        <f t="shared" si="489"/>
        <v>5019</v>
      </c>
      <c r="BZ5024" s="65">
        <f t="shared" si="494"/>
        <v>0</v>
      </c>
      <c r="CA5024" s="359">
        <f t="shared" si="490"/>
        <v>10</v>
      </c>
      <c r="CB5024" s="359">
        <f t="shared" si="491"/>
        <v>12</v>
      </c>
      <c r="CC5024" s="359">
        <f t="shared" si="492"/>
        <v>2023</v>
      </c>
      <c r="CD5024" s="359" t="str">
        <f t="shared" si="493"/>
        <v>1012202341001INCENDIO ESTRUCTURAL</v>
      </c>
    </row>
    <row r="5025" spans="1:82" s="121" customFormat="1" ht="96" customHeight="1">
      <c r="A5025" s="13"/>
      <c r="B5025" s="13"/>
      <c r="C5025" s="13"/>
      <c r="D5025" s="123">
        <v>45267</v>
      </c>
      <c r="E5025" s="114" t="s">
        <v>2830</v>
      </c>
      <c r="F5025" s="99" t="s">
        <v>1760</v>
      </c>
      <c r="G5025" s="130" t="s">
        <v>8680</v>
      </c>
      <c r="H5025" s="85" t="str">
        <f>VLOOKUP(E5025&amp;F5025,Divipola!$C$1:$F$1149,4,FALSE)</f>
        <v>68679</v>
      </c>
      <c r="I5025" s="77"/>
      <c r="J5025" s="181"/>
      <c r="K5025" s="146"/>
      <c r="L5025" s="146"/>
      <c r="M5025" s="146"/>
      <c r="N5025" s="146"/>
      <c r="O5025" s="146"/>
      <c r="P5025" s="146"/>
      <c r="Q5025" s="146"/>
      <c r="R5025" s="146"/>
      <c r="S5025" s="146"/>
      <c r="T5025" s="146"/>
      <c r="U5025" s="146"/>
      <c r="V5025" s="146"/>
      <c r="W5025" s="146"/>
      <c r="X5025" s="146"/>
      <c r="Y5025" s="146"/>
      <c r="Z5025" s="147">
        <v>4</v>
      </c>
      <c r="AA5025" s="148"/>
      <c r="AB5025" s="383"/>
      <c r="AC5025" s="73"/>
      <c r="AD5025" s="414"/>
      <c r="AE5025" s="393"/>
      <c r="AF5025" s="78"/>
      <c r="AG5025" s="414"/>
      <c r="AH5025" s="383"/>
      <c r="AI5025" s="453"/>
      <c r="AJ5025" s="453"/>
      <c r="AK5025" s="414"/>
      <c r="AL5025" s="383"/>
      <c r="AM5025" s="383"/>
      <c r="AN5025" s="523"/>
      <c r="AO5025" s="414"/>
      <c r="AP5025" s="548"/>
      <c r="AQ5025" s="414"/>
      <c r="AR5025" s="78"/>
      <c r="AS5025" s="78"/>
      <c r="AT5025" s="414"/>
      <c r="AU5025" s="548"/>
      <c r="AV5025" s="548"/>
      <c r="AW5025" s="414"/>
      <c r="AX5025" s="383"/>
      <c r="AY5025" s="548"/>
      <c r="AZ5025" s="414"/>
      <c r="BA5025" s="383"/>
      <c r="BB5025" s="548"/>
      <c r="BC5025" s="78"/>
      <c r="BD5025" s="414"/>
      <c r="BE5025" s="414"/>
      <c r="BF5025" s="414"/>
      <c r="BG5025" s="414"/>
      <c r="BH5025" s="414"/>
      <c r="BI5025" s="383"/>
      <c r="BJ5025" s="383"/>
      <c r="BK5025" s="78"/>
      <c r="BL5025" s="414"/>
      <c r="BM5025" s="383"/>
      <c r="BN5025" s="78"/>
      <c r="BO5025" s="414"/>
      <c r="BP5025" s="78"/>
      <c r="BQ5025" s="414"/>
      <c r="BR5025" s="383"/>
      <c r="BS5025" s="78"/>
      <c r="BT5025" s="83"/>
      <c r="BU5025" s="75"/>
      <c r="BV5025" s="74"/>
      <c r="BW5025" s="74"/>
      <c r="BX5025" s="98" t="s">
        <v>8392</v>
      </c>
      <c r="BY5025" s="112">
        <f t="shared" si="489"/>
        <v>5020</v>
      </c>
      <c r="BZ5025" s="65">
        <f t="shared" si="494"/>
        <v>0</v>
      </c>
      <c r="CA5025" s="359">
        <f t="shared" si="490"/>
        <v>7</v>
      </c>
      <c r="CB5025" s="359">
        <f t="shared" si="491"/>
        <v>12</v>
      </c>
      <c r="CC5025" s="359">
        <f t="shared" si="492"/>
        <v>2023</v>
      </c>
      <c r="CD5025" s="359" t="str">
        <f t="shared" si="493"/>
        <v xml:space="preserve">712202368679INCENDIO FORESTAL </v>
      </c>
    </row>
    <row r="5026" spans="1:82" s="121" customFormat="1" ht="84" customHeight="1">
      <c r="A5026" s="13"/>
      <c r="B5026" s="13"/>
      <c r="C5026" s="13"/>
      <c r="D5026" s="110">
        <v>45267</v>
      </c>
      <c r="E5026" s="125" t="s">
        <v>2830</v>
      </c>
      <c r="F5026" s="126" t="s">
        <v>479</v>
      </c>
      <c r="G5026" s="130" t="s">
        <v>8680</v>
      </c>
      <c r="H5026" s="85" t="str">
        <f>VLOOKUP(E5026&amp;F5026,Divipola!$C$1:$F$1149,4,FALSE)</f>
        <v>68547</v>
      </c>
      <c r="I5026" s="77"/>
      <c r="J5026" s="181"/>
      <c r="K5026" s="146"/>
      <c r="L5026" s="146"/>
      <c r="M5026" s="146"/>
      <c r="N5026" s="146"/>
      <c r="O5026" s="146"/>
      <c r="P5026" s="146"/>
      <c r="Q5026" s="146"/>
      <c r="R5026" s="146"/>
      <c r="S5026" s="146"/>
      <c r="T5026" s="146"/>
      <c r="U5026" s="146"/>
      <c r="V5026" s="146"/>
      <c r="W5026" s="146"/>
      <c r="X5026" s="146"/>
      <c r="Y5026" s="146"/>
      <c r="Z5026" s="147">
        <v>30</v>
      </c>
      <c r="AA5026" s="148"/>
      <c r="AB5026" s="383"/>
      <c r="AC5026" s="73"/>
      <c r="AD5026" s="414"/>
      <c r="AE5026" s="393"/>
      <c r="AF5026" s="78"/>
      <c r="AG5026" s="414"/>
      <c r="AH5026" s="383"/>
      <c r="AI5026" s="453"/>
      <c r="AJ5026" s="453"/>
      <c r="AK5026" s="414"/>
      <c r="AL5026" s="383"/>
      <c r="AM5026" s="383"/>
      <c r="AN5026" s="523"/>
      <c r="AO5026" s="414"/>
      <c r="AP5026" s="548"/>
      <c r="AQ5026" s="414"/>
      <c r="AR5026" s="78"/>
      <c r="AS5026" s="78"/>
      <c r="AT5026" s="414"/>
      <c r="AU5026" s="548"/>
      <c r="AV5026" s="548"/>
      <c r="AW5026" s="414"/>
      <c r="AX5026" s="383"/>
      <c r="AY5026" s="548"/>
      <c r="AZ5026" s="414"/>
      <c r="BA5026" s="383"/>
      <c r="BB5026" s="548"/>
      <c r="BC5026" s="78"/>
      <c r="BD5026" s="414"/>
      <c r="BE5026" s="414"/>
      <c r="BF5026" s="414"/>
      <c r="BG5026" s="414"/>
      <c r="BH5026" s="414"/>
      <c r="BI5026" s="383"/>
      <c r="BJ5026" s="383"/>
      <c r="BK5026" s="78"/>
      <c r="BL5026" s="414"/>
      <c r="BM5026" s="383"/>
      <c r="BN5026" s="78"/>
      <c r="BO5026" s="414"/>
      <c r="BP5026" s="78"/>
      <c r="BQ5026" s="414"/>
      <c r="BR5026" s="383"/>
      <c r="BS5026" s="78"/>
      <c r="BT5026" s="83"/>
      <c r="BU5026" s="75"/>
      <c r="BV5026" s="74"/>
      <c r="BW5026" s="74"/>
      <c r="BX5026" s="98" t="s">
        <v>8393</v>
      </c>
      <c r="BY5026" s="112">
        <f t="shared" si="489"/>
        <v>5021</v>
      </c>
      <c r="BZ5026" s="65">
        <f t="shared" si="494"/>
        <v>0</v>
      </c>
      <c r="CA5026" s="359">
        <f t="shared" si="490"/>
        <v>7</v>
      </c>
      <c r="CB5026" s="359">
        <f t="shared" si="491"/>
        <v>12</v>
      </c>
      <c r="CC5026" s="359">
        <f t="shared" si="492"/>
        <v>2023</v>
      </c>
      <c r="CD5026" s="359" t="str">
        <f t="shared" si="493"/>
        <v xml:space="preserve">712202368547INCENDIO FORESTAL </v>
      </c>
    </row>
    <row r="5027" spans="1:82" s="121" customFormat="1" ht="84" customHeight="1">
      <c r="A5027" s="13"/>
      <c r="B5027" s="13"/>
      <c r="C5027" s="13"/>
      <c r="D5027" s="123">
        <v>45267</v>
      </c>
      <c r="E5027" s="123" t="s">
        <v>2830</v>
      </c>
      <c r="F5027" s="124" t="s">
        <v>2707</v>
      </c>
      <c r="G5027" s="130" t="s">
        <v>8680</v>
      </c>
      <c r="H5027" s="85" t="str">
        <f>VLOOKUP(E5027&amp;F5027,Divipola!$C$1:$F$1149,4,FALSE)</f>
        <v>68872</v>
      </c>
      <c r="I5027" s="77"/>
      <c r="J5027" s="181"/>
      <c r="K5027" s="146"/>
      <c r="L5027" s="146"/>
      <c r="M5027" s="146"/>
      <c r="N5027" s="146"/>
      <c r="O5027" s="146"/>
      <c r="P5027" s="146"/>
      <c r="Q5027" s="146"/>
      <c r="R5027" s="146"/>
      <c r="S5027" s="146"/>
      <c r="T5027" s="146"/>
      <c r="U5027" s="146"/>
      <c r="V5027" s="146"/>
      <c r="W5027" s="146"/>
      <c r="X5027" s="146"/>
      <c r="Y5027" s="146"/>
      <c r="Z5027" s="147">
        <v>2</v>
      </c>
      <c r="AA5027" s="148"/>
      <c r="AB5027" s="383"/>
      <c r="AC5027" s="73"/>
      <c r="AD5027" s="414"/>
      <c r="AE5027" s="393"/>
      <c r="AF5027" s="78"/>
      <c r="AG5027" s="414"/>
      <c r="AH5027" s="383"/>
      <c r="AI5027" s="453"/>
      <c r="AJ5027" s="453"/>
      <c r="AK5027" s="414"/>
      <c r="AL5027" s="383"/>
      <c r="AM5027" s="383"/>
      <c r="AN5027" s="523"/>
      <c r="AO5027" s="414"/>
      <c r="AP5027" s="548"/>
      <c r="AQ5027" s="414"/>
      <c r="AR5027" s="78"/>
      <c r="AS5027" s="78"/>
      <c r="AT5027" s="414"/>
      <c r="AU5027" s="548"/>
      <c r="AV5027" s="548"/>
      <c r="AW5027" s="414"/>
      <c r="AX5027" s="383"/>
      <c r="AY5027" s="548"/>
      <c r="AZ5027" s="414"/>
      <c r="BA5027" s="383"/>
      <c r="BB5027" s="548"/>
      <c r="BC5027" s="78"/>
      <c r="BD5027" s="414"/>
      <c r="BE5027" s="414"/>
      <c r="BF5027" s="414"/>
      <c r="BG5027" s="414"/>
      <c r="BH5027" s="414"/>
      <c r="BI5027" s="383"/>
      <c r="BJ5027" s="383"/>
      <c r="BK5027" s="78"/>
      <c r="BL5027" s="414"/>
      <c r="BM5027" s="383"/>
      <c r="BN5027" s="78"/>
      <c r="BO5027" s="414"/>
      <c r="BP5027" s="78"/>
      <c r="BQ5027" s="414"/>
      <c r="BR5027" s="383"/>
      <c r="BS5027" s="78"/>
      <c r="BT5027" s="83"/>
      <c r="BU5027" s="75"/>
      <c r="BV5027" s="74"/>
      <c r="BW5027" s="74"/>
      <c r="BX5027" s="98" t="s">
        <v>8394</v>
      </c>
      <c r="BY5027" s="112">
        <f t="shared" si="489"/>
        <v>5022</v>
      </c>
      <c r="BZ5027" s="65">
        <f t="shared" si="494"/>
        <v>0</v>
      </c>
      <c r="CA5027" s="359">
        <f t="shared" si="490"/>
        <v>7</v>
      </c>
      <c r="CB5027" s="359">
        <f t="shared" si="491"/>
        <v>12</v>
      </c>
      <c r="CC5027" s="359">
        <f t="shared" si="492"/>
        <v>2023</v>
      </c>
      <c r="CD5027" s="359" t="str">
        <f t="shared" si="493"/>
        <v xml:space="preserve">712202368872INCENDIO FORESTAL </v>
      </c>
    </row>
    <row r="5028" spans="1:82" s="121" customFormat="1" ht="84" customHeight="1">
      <c r="A5028" s="13"/>
      <c r="B5028" s="13"/>
      <c r="C5028" s="13"/>
      <c r="D5028" s="123">
        <v>45267</v>
      </c>
      <c r="E5028" s="123" t="s">
        <v>2830</v>
      </c>
      <c r="F5028" s="124" t="s">
        <v>2634</v>
      </c>
      <c r="G5028" s="130" t="s">
        <v>8680</v>
      </c>
      <c r="H5028" s="85" t="str">
        <f>VLOOKUP(E5028&amp;F5028,Divipola!$C$1:$F$1149,4,FALSE)</f>
        <v>68001</v>
      </c>
      <c r="I5028" s="77"/>
      <c r="J5028" s="181"/>
      <c r="K5028" s="146"/>
      <c r="L5028" s="146"/>
      <c r="M5028" s="146"/>
      <c r="N5028" s="146"/>
      <c r="O5028" s="146"/>
      <c r="P5028" s="146"/>
      <c r="Q5028" s="146"/>
      <c r="R5028" s="146"/>
      <c r="S5028" s="146"/>
      <c r="T5028" s="146"/>
      <c r="U5028" s="146"/>
      <c r="V5028" s="146"/>
      <c r="W5028" s="146"/>
      <c r="X5028" s="146"/>
      <c r="Y5028" s="146"/>
      <c r="Z5028" s="147">
        <v>4</v>
      </c>
      <c r="AA5028" s="148"/>
      <c r="AB5028" s="383"/>
      <c r="AC5028" s="73"/>
      <c r="AD5028" s="414"/>
      <c r="AE5028" s="393"/>
      <c r="AF5028" s="78"/>
      <c r="AG5028" s="414"/>
      <c r="AH5028" s="383"/>
      <c r="AI5028" s="453"/>
      <c r="AJ5028" s="453"/>
      <c r="AK5028" s="414"/>
      <c r="AL5028" s="383"/>
      <c r="AM5028" s="383"/>
      <c r="AN5028" s="523"/>
      <c r="AO5028" s="414"/>
      <c r="AP5028" s="548"/>
      <c r="AQ5028" s="414"/>
      <c r="AR5028" s="78"/>
      <c r="AS5028" s="78"/>
      <c r="AT5028" s="414"/>
      <c r="AU5028" s="548"/>
      <c r="AV5028" s="548"/>
      <c r="AW5028" s="414"/>
      <c r="AX5028" s="383"/>
      <c r="AY5028" s="548"/>
      <c r="AZ5028" s="414"/>
      <c r="BA5028" s="383"/>
      <c r="BB5028" s="548"/>
      <c r="BC5028" s="78"/>
      <c r="BD5028" s="414"/>
      <c r="BE5028" s="414"/>
      <c r="BF5028" s="414"/>
      <c r="BG5028" s="414"/>
      <c r="BH5028" s="414"/>
      <c r="BI5028" s="383"/>
      <c r="BJ5028" s="383"/>
      <c r="BK5028" s="78"/>
      <c r="BL5028" s="414"/>
      <c r="BM5028" s="383"/>
      <c r="BN5028" s="78"/>
      <c r="BO5028" s="414"/>
      <c r="BP5028" s="78"/>
      <c r="BQ5028" s="414"/>
      <c r="BR5028" s="383"/>
      <c r="BS5028" s="78"/>
      <c r="BT5028" s="83"/>
      <c r="BU5028" s="75"/>
      <c r="BV5028" s="74"/>
      <c r="BW5028" s="74"/>
      <c r="BX5028" s="98" t="s">
        <v>8395</v>
      </c>
      <c r="BY5028" s="112">
        <f t="shared" si="489"/>
        <v>5023</v>
      </c>
      <c r="BZ5028" s="65">
        <f t="shared" si="494"/>
        <v>0</v>
      </c>
      <c r="CA5028" s="359">
        <f t="shared" si="490"/>
        <v>7</v>
      </c>
      <c r="CB5028" s="359">
        <f t="shared" si="491"/>
        <v>12</v>
      </c>
      <c r="CC5028" s="359">
        <f t="shared" si="492"/>
        <v>2023</v>
      </c>
      <c r="CD5028" s="359" t="str">
        <f t="shared" si="493"/>
        <v xml:space="preserve">712202368001INCENDIO FORESTAL </v>
      </c>
    </row>
    <row r="5029" spans="1:82" s="121" customFormat="1" ht="120" customHeight="1">
      <c r="A5029" s="13"/>
      <c r="B5029" s="13"/>
      <c r="C5029" s="13"/>
      <c r="D5029" s="123">
        <v>45271</v>
      </c>
      <c r="E5029" s="114" t="s">
        <v>2852</v>
      </c>
      <c r="F5029" s="114" t="s">
        <v>1424</v>
      </c>
      <c r="G5029" s="99" t="s">
        <v>2960</v>
      </c>
      <c r="H5029" s="85" t="str">
        <f>VLOOKUP(E5029&amp;F5029,Divipola!$C$1:$F$1149,4,FALSE)</f>
        <v>08573</v>
      </c>
      <c r="I5029" s="77"/>
      <c r="J5029" s="181"/>
      <c r="K5029" s="146">
        <v>2</v>
      </c>
      <c r="L5029" s="146">
        <v>4</v>
      </c>
      <c r="M5029" s="146"/>
      <c r="N5029" s="146">
        <v>6</v>
      </c>
      <c r="O5029" s="146"/>
      <c r="P5029" s="146"/>
      <c r="Q5029" s="146"/>
      <c r="R5029" s="146"/>
      <c r="S5029" s="146"/>
      <c r="T5029" s="146"/>
      <c r="U5029" s="146"/>
      <c r="V5029" s="146"/>
      <c r="W5029" s="146"/>
      <c r="X5029" s="146"/>
      <c r="Y5029" s="146"/>
      <c r="Z5029" s="147"/>
      <c r="AA5029" s="185" t="s">
        <v>8388</v>
      </c>
      <c r="AB5029" s="383"/>
      <c r="AC5029" s="73"/>
      <c r="AD5029" s="414"/>
      <c r="AE5029" s="393"/>
      <c r="AF5029" s="78"/>
      <c r="AG5029" s="414"/>
      <c r="AH5029" s="383"/>
      <c r="AI5029" s="453"/>
      <c r="AJ5029" s="453"/>
      <c r="AK5029" s="414"/>
      <c r="AL5029" s="383"/>
      <c r="AM5029" s="383"/>
      <c r="AN5029" s="523"/>
      <c r="AO5029" s="414"/>
      <c r="AP5029" s="548"/>
      <c r="AQ5029" s="414"/>
      <c r="AR5029" s="78"/>
      <c r="AS5029" s="78"/>
      <c r="AT5029" s="414"/>
      <c r="AU5029" s="548"/>
      <c r="AV5029" s="548"/>
      <c r="AW5029" s="414"/>
      <c r="AX5029" s="383"/>
      <c r="AY5029" s="548"/>
      <c r="AZ5029" s="414"/>
      <c r="BA5029" s="383"/>
      <c r="BB5029" s="548"/>
      <c r="BC5029" s="78"/>
      <c r="BD5029" s="414"/>
      <c r="BE5029" s="414"/>
      <c r="BF5029" s="414"/>
      <c r="BG5029" s="414"/>
      <c r="BH5029" s="414"/>
      <c r="BI5029" s="383"/>
      <c r="BJ5029" s="383"/>
      <c r="BK5029" s="78"/>
      <c r="BL5029" s="414"/>
      <c r="BM5029" s="383"/>
      <c r="BN5029" s="78"/>
      <c r="BO5029" s="414"/>
      <c r="BP5029" s="78"/>
      <c r="BQ5029" s="414"/>
      <c r="BR5029" s="383"/>
      <c r="BS5029" s="78"/>
      <c r="BT5029" s="83"/>
      <c r="BU5029" s="75"/>
      <c r="BV5029" s="74"/>
      <c r="BW5029" s="74"/>
      <c r="BX5029" s="98" t="s">
        <v>8396</v>
      </c>
      <c r="BY5029" s="112">
        <f t="shared" si="489"/>
        <v>5024</v>
      </c>
      <c r="BZ5029" s="65">
        <f t="shared" si="494"/>
        <v>0</v>
      </c>
      <c r="CA5029" s="359">
        <f t="shared" si="490"/>
        <v>11</v>
      </c>
      <c r="CB5029" s="359">
        <f t="shared" si="491"/>
        <v>12</v>
      </c>
      <c r="CC5029" s="359">
        <f t="shared" si="492"/>
        <v>2023</v>
      </c>
      <c r="CD5029" s="359" t="str">
        <f t="shared" si="493"/>
        <v>1112202308573ACCIDENTE TRANSPORTE TERRESTRE</v>
      </c>
    </row>
    <row r="5030" spans="1:82" s="121" customFormat="1" ht="108" customHeight="1">
      <c r="A5030" s="13"/>
      <c r="B5030" s="13"/>
      <c r="C5030" s="13"/>
      <c r="D5030" s="123">
        <v>45271</v>
      </c>
      <c r="E5030" s="123" t="s">
        <v>2831</v>
      </c>
      <c r="F5030" s="124" t="s">
        <v>1864</v>
      </c>
      <c r="G5030" s="124" t="s">
        <v>2877</v>
      </c>
      <c r="H5030" s="85" t="str">
        <f>VLOOKUP(E5030&amp;F5030,Divipola!$C$1:$F$1149,4,FALSE)</f>
        <v>73268</v>
      </c>
      <c r="I5030" s="77"/>
      <c r="J5030" s="181"/>
      <c r="K5030" s="146"/>
      <c r="L5030" s="146">
        <v>1</v>
      </c>
      <c r="M5030" s="146"/>
      <c r="N5030" s="146">
        <v>1</v>
      </c>
      <c r="O5030" s="146"/>
      <c r="P5030" s="146"/>
      <c r="Q5030" s="146"/>
      <c r="R5030" s="146"/>
      <c r="S5030" s="146"/>
      <c r="T5030" s="146"/>
      <c r="U5030" s="146"/>
      <c r="V5030" s="146"/>
      <c r="W5030" s="146"/>
      <c r="X5030" s="146"/>
      <c r="Y5030" s="146"/>
      <c r="Z5030" s="147"/>
      <c r="AA5030" s="185" t="s">
        <v>8389</v>
      </c>
      <c r="AB5030" s="383"/>
      <c r="AC5030" s="73"/>
      <c r="AD5030" s="414"/>
      <c r="AE5030" s="393"/>
      <c r="AF5030" s="78"/>
      <c r="AG5030" s="414"/>
      <c r="AH5030" s="383"/>
      <c r="AI5030" s="453"/>
      <c r="AJ5030" s="453"/>
      <c r="AK5030" s="414"/>
      <c r="AL5030" s="383"/>
      <c r="AM5030" s="383"/>
      <c r="AN5030" s="523"/>
      <c r="AO5030" s="414"/>
      <c r="AP5030" s="548"/>
      <c r="AQ5030" s="414"/>
      <c r="AR5030" s="78"/>
      <c r="AS5030" s="78"/>
      <c r="AT5030" s="414"/>
      <c r="AU5030" s="548"/>
      <c r="AV5030" s="548"/>
      <c r="AW5030" s="414"/>
      <c r="AX5030" s="383"/>
      <c r="AY5030" s="548"/>
      <c r="AZ5030" s="414"/>
      <c r="BA5030" s="383"/>
      <c r="BB5030" s="548"/>
      <c r="BC5030" s="78"/>
      <c r="BD5030" s="414"/>
      <c r="BE5030" s="414"/>
      <c r="BF5030" s="414"/>
      <c r="BG5030" s="414"/>
      <c r="BH5030" s="414"/>
      <c r="BI5030" s="383"/>
      <c r="BJ5030" s="383"/>
      <c r="BK5030" s="78"/>
      <c r="BL5030" s="414"/>
      <c r="BM5030" s="383"/>
      <c r="BN5030" s="78"/>
      <c r="BO5030" s="414"/>
      <c r="BP5030" s="78"/>
      <c r="BQ5030" s="414"/>
      <c r="BR5030" s="383"/>
      <c r="BS5030" s="78"/>
      <c r="BT5030" s="83"/>
      <c r="BU5030" s="75"/>
      <c r="BV5030" s="74"/>
      <c r="BW5030" s="74"/>
      <c r="BX5030" s="98" t="s">
        <v>8397</v>
      </c>
      <c r="BY5030" s="112">
        <f t="shared" si="489"/>
        <v>5025</v>
      </c>
      <c r="BZ5030" s="65">
        <f t="shared" si="494"/>
        <v>0</v>
      </c>
      <c r="CA5030" s="359">
        <f t="shared" si="490"/>
        <v>11</v>
      </c>
      <c r="CB5030" s="359">
        <f t="shared" si="491"/>
        <v>12</v>
      </c>
      <c r="CC5030" s="359">
        <f t="shared" si="492"/>
        <v>2023</v>
      </c>
      <c r="CD5030" s="359" t="str">
        <f t="shared" si="493"/>
        <v>1112202373268ACCIDENTE TRANSPORTE AEREO</v>
      </c>
    </row>
    <row r="5031" spans="1:82" s="121" customFormat="1" ht="60" customHeight="1">
      <c r="A5031" s="13"/>
      <c r="B5031" s="13"/>
      <c r="C5031" s="13"/>
      <c r="D5031" s="149">
        <v>45271</v>
      </c>
      <c r="E5031" s="149" t="s">
        <v>2831</v>
      </c>
      <c r="F5031" s="150" t="s">
        <v>2107</v>
      </c>
      <c r="G5031" s="130" t="s">
        <v>8680</v>
      </c>
      <c r="H5031" s="85" t="str">
        <f>VLOOKUP(E5031&amp;F5031,Divipola!$C$1:$F$1149,4,FALSE)</f>
        <v>73124</v>
      </c>
      <c r="I5031" s="77"/>
      <c r="J5031" s="181"/>
      <c r="K5031" s="207"/>
      <c r="L5031" s="207"/>
      <c r="M5031" s="207"/>
      <c r="N5031" s="207"/>
      <c r="O5031" s="207"/>
      <c r="P5031" s="207"/>
      <c r="Q5031" s="207"/>
      <c r="R5031" s="207"/>
      <c r="S5031" s="207"/>
      <c r="T5031" s="207"/>
      <c r="U5031" s="207"/>
      <c r="V5031" s="207"/>
      <c r="W5031" s="207"/>
      <c r="X5031" s="207"/>
      <c r="Y5031" s="207"/>
      <c r="Z5031" s="208">
        <v>3</v>
      </c>
      <c r="AA5031" s="186"/>
      <c r="AB5031" s="383"/>
      <c r="AC5031" s="73"/>
      <c r="AD5031" s="414"/>
      <c r="AE5031" s="393"/>
      <c r="AF5031" s="78"/>
      <c r="AG5031" s="414"/>
      <c r="AH5031" s="383"/>
      <c r="AI5031" s="453"/>
      <c r="AJ5031" s="453"/>
      <c r="AK5031" s="414"/>
      <c r="AL5031" s="383"/>
      <c r="AM5031" s="383"/>
      <c r="AN5031" s="523"/>
      <c r="AO5031" s="414"/>
      <c r="AP5031" s="548"/>
      <c r="AQ5031" s="414"/>
      <c r="AR5031" s="78"/>
      <c r="AS5031" s="78"/>
      <c r="AT5031" s="414"/>
      <c r="AU5031" s="548"/>
      <c r="AV5031" s="548"/>
      <c r="AW5031" s="414"/>
      <c r="AX5031" s="383"/>
      <c r="AY5031" s="548"/>
      <c r="AZ5031" s="414"/>
      <c r="BA5031" s="383"/>
      <c r="BB5031" s="548"/>
      <c r="BC5031" s="78"/>
      <c r="BD5031" s="414"/>
      <c r="BE5031" s="414"/>
      <c r="BF5031" s="414"/>
      <c r="BG5031" s="414"/>
      <c r="BH5031" s="414"/>
      <c r="BI5031" s="383"/>
      <c r="BJ5031" s="383"/>
      <c r="BK5031" s="78"/>
      <c r="BL5031" s="414"/>
      <c r="BM5031" s="383"/>
      <c r="BN5031" s="78"/>
      <c r="BO5031" s="414"/>
      <c r="BP5031" s="78"/>
      <c r="BQ5031" s="414"/>
      <c r="BR5031" s="383"/>
      <c r="BS5031" s="78"/>
      <c r="BT5031" s="83"/>
      <c r="BU5031" s="75"/>
      <c r="BV5031" s="74"/>
      <c r="BW5031" s="74"/>
      <c r="BX5031" s="98" t="s">
        <v>8455</v>
      </c>
      <c r="BY5031" s="112">
        <f t="shared" si="489"/>
        <v>5026</v>
      </c>
      <c r="BZ5031" s="65">
        <f t="shared" si="494"/>
        <v>0</v>
      </c>
      <c r="CA5031" s="359">
        <f t="shared" si="490"/>
        <v>11</v>
      </c>
      <c r="CB5031" s="359">
        <f t="shared" si="491"/>
        <v>12</v>
      </c>
      <c r="CC5031" s="359">
        <f t="shared" si="492"/>
        <v>2023</v>
      </c>
      <c r="CD5031" s="359" t="str">
        <f t="shared" si="493"/>
        <v xml:space="preserve">1112202373124INCENDIO FORESTAL </v>
      </c>
    </row>
    <row r="5032" spans="1:82" s="121" customFormat="1" ht="72" customHeight="1">
      <c r="A5032" s="13"/>
      <c r="B5032" s="13"/>
      <c r="C5032" s="13"/>
      <c r="D5032" s="123">
        <v>45270</v>
      </c>
      <c r="E5032" s="114" t="s">
        <v>2832</v>
      </c>
      <c r="F5032" s="99" t="s">
        <v>2629</v>
      </c>
      <c r="G5032" s="99" t="s">
        <v>2800</v>
      </c>
      <c r="H5032" s="85" t="str">
        <f>VLOOKUP(E5032&amp;F5032,Divipola!$C$1:$F$1149,4,FALSE)</f>
        <v>76520</v>
      </c>
      <c r="I5032" s="77"/>
      <c r="J5032" s="181"/>
      <c r="K5032" s="146"/>
      <c r="L5032" s="146">
        <v>1</v>
      </c>
      <c r="M5032" s="146"/>
      <c r="N5032" s="146"/>
      <c r="O5032" s="146">
        <v>1</v>
      </c>
      <c r="P5032" s="146"/>
      <c r="Q5032" s="146">
        <v>1</v>
      </c>
      <c r="R5032" s="146"/>
      <c r="S5032" s="146"/>
      <c r="T5032" s="146"/>
      <c r="U5032" s="146"/>
      <c r="V5032" s="146"/>
      <c r="W5032" s="146"/>
      <c r="X5032" s="146"/>
      <c r="Y5032" s="146"/>
      <c r="Z5032" s="147"/>
      <c r="AA5032" s="148" t="s">
        <v>8399</v>
      </c>
      <c r="AB5032" s="383"/>
      <c r="AC5032" s="73"/>
      <c r="AD5032" s="414"/>
      <c r="AE5032" s="393"/>
      <c r="AF5032" s="78"/>
      <c r="AG5032" s="414"/>
      <c r="AH5032" s="383"/>
      <c r="AI5032" s="453"/>
      <c r="AJ5032" s="453"/>
      <c r="AK5032" s="414"/>
      <c r="AL5032" s="383"/>
      <c r="AM5032" s="383"/>
      <c r="AN5032" s="523"/>
      <c r="AO5032" s="414"/>
      <c r="AP5032" s="548"/>
      <c r="AQ5032" s="414"/>
      <c r="AR5032" s="78"/>
      <c r="AS5032" s="78"/>
      <c r="AT5032" s="414"/>
      <c r="AU5032" s="548"/>
      <c r="AV5032" s="548"/>
      <c r="AW5032" s="414"/>
      <c r="AX5032" s="383"/>
      <c r="AY5032" s="548"/>
      <c r="AZ5032" s="414"/>
      <c r="BA5032" s="383"/>
      <c r="BB5032" s="548"/>
      <c r="BC5032" s="78"/>
      <c r="BD5032" s="414"/>
      <c r="BE5032" s="414"/>
      <c r="BF5032" s="414"/>
      <c r="BG5032" s="414"/>
      <c r="BH5032" s="414"/>
      <c r="BI5032" s="383"/>
      <c r="BJ5032" s="383"/>
      <c r="BK5032" s="78"/>
      <c r="BL5032" s="414"/>
      <c r="BM5032" s="383"/>
      <c r="BN5032" s="78"/>
      <c r="BO5032" s="414"/>
      <c r="BP5032" s="78"/>
      <c r="BQ5032" s="414"/>
      <c r="BR5032" s="383"/>
      <c r="BS5032" s="78"/>
      <c r="BT5032" s="83"/>
      <c r="BU5032" s="75"/>
      <c r="BV5032" s="74"/>
      <c r="BW5032" s="74"/>
      <c r="BX5032" s="98" t="s">
        <v>8400</v>
      </c>
      <c r="BY5032" s="112">
        <f t="shared" si="489"/>
        <v>5027</v>
      </c>
      <c r="BZ5032" s="65">
        <f t="shared" si="494"/>
        <v>0</v>
      </c>
      <c r="CA5032" s="359">
        <f t="shared" si="490"/>
        <v>10</v>
      </c>
      <c r="CB5032" s="359">
        <f t="shared" si="491"/>
        <v>12</v>
      </c>
      <c r="CC5032" s="359">
        <f t="shared" si="492"/>
        <v>2023</v>
      </c>
      <c r="CD5032" s="359" t="str">
        <f t="shared" si="493"/>
        <v>1012202376520INCENDIO ESTRUCTURAL</v>
      </c>
    </row>
    <row r="5033" spans="1:82" s="121" customFormat="1" ht="120" customHeight="1">
      <c r="A5033" s="13"/>
      <c r="B5033" s="13"/>
      <c r="C5033" s="13"/>
      <c r="D5033" s="123">
        <v>45271</v>
      </c>
      <c r="E5033" s="123" t="s">
        <v>2718</v>
      </c>
      <c r="F5033" s="124" t="s">
        <v>2113</v>
      </c>
      <c r="G5033" s="126" t="s">
        <v>2960</v>
      </c>
      <c r="H5033" s="85" t="str">
        <f>VLOOKUP(E5033&amp;F5033,Divipola!$C$1:$F$1149,4,FALSE)</f>
        <v>25175</v>
      </c>
      <c r="I5033" s="77"/>
      <c r="J5033" s="181"/>
      <c r="K5033" s="146">
        <v>2</v>
      </c>
      <c r="L5033" s="146">
        <v>4</v>
      </c>
      <c r="M5033" s="146"/>
      <c r="N5033" s="146"/>
      <c r="O5033" s="146"/>
      <c r="P5033" s="146"/>
      <c r="Q5033" s="146"/>
      <c r="R5033" s="146"/>
      <c r="S5033" s="146"/>
      <c r="T5033" s="146"/>
      <c r="U5033" s="146"/>
      <c r="V5033" s="146"/>
      <c r="W5033" s="146"/>
      <c r="X5033" s="146"/>
      <c r="Y5033" s="146"/>
      <c r="Z5033" s="147"/>
      <c r="AA5033" s="148"/>
      <c r="AB5033" s="383"/>
      <c r="AC5033" s="73"/>
      <c r="AD5033" s="414"/>
      <c r="AE5033" s="393"/>
      <c r="AF5033" s="78"/>
      <c r="AG5033" s="414"/>
      <c r="AH5033" s="383"/>
      <c r="AI5033" s="453"/>
      <c r="AJ5033" s="453"/>
      <c r="AK5033" s="414"/>
      <c r="AL5033" s="383"/>
      <c r="AM5033" s="383"/>
      <c r="AN5033" s="523"/>
      <c r="AO5033" s="414"/>
      <c r="AP5033" s="548"/>
      <c r="AQ5033" s="414"/>
      <c r="AR5033" s="78"/>
      <c r="AS5033" s="78"/>
      <c r="AT5033" s="414"/>
      <c r="AU5033" s="548"/>
      <c r="AV5033" s="548"/>
      <c r="AW5033" s="414"/>
      <c r="AX5033" s="383"/>
      <c r="AY5033" s="548"/>
      <c r="AZ5033" s="414"/>
      <c r="BA5033" s="383"/>
      <c r="BB5033" s="548"/>
      <c r="BC5033" s="78"/>
      <c r="BD5033" s="414"/>
      <c r="BE5033" s="414"/>
      <c r="BF5033" s="414"/>
      <c r="BG5033" s="414"/>
      <c r="BH5033" s="414"/>
      <c r="BI5033" s="383"/>
      <c r="BJ5033" s="383"/>
      <c r="BK5033" s="78"/>
      <c r="BL5033" s="414"/>
      <c r="BM5033" s="383"/>
      <c r="BN5033" s="78"/>
      <c r="BO5033" s="414"/>
      <c r="BP5033" s="78"/>
      <c r="BQ5033" s="414"/>
      <c r="BR5033" s="383"/>
      <c r="BS5033" s="78"/>
      <c r="BT5033" s="83"/>
      <c r="BU5033" s="75"/>
      <c r="BV5033" s="74"/>
      <c r="BW5033" s="74"/>
      <c r="BX5033" s="103" t="s">
        <v>8401</v>
      </c>
      <c r="BY5033" s="112">
        <f t="shared" si="489"/>
        <v>5028</v>
      </c>
      <c r="BZ5033" s="65">
        <f t="shared" si="494"/>
        <v>0</v>
      </c>
      <c r="CA5033" s="359">
        <f t="shared" si="490"/>
        <v>11</v>
      </c>
      <c r="CB5033" s="359">
        <f t="shared" si="491"/>
        <v>12</v>
      </c>
      <c r="CC5033" s="359">
        <f t="shared" si="492"/>
        <v>2023</v>
      </c>
      <c r="CD5033" s="359" t="str">
        <f t="shared" si="493"/>
        <v>1112202325175ACCIDENTE TRANSPORTE TERRESTRE</v>
      </c>
    </row>
    <row r="5034" spans="1:82" s="121" customFormat="1" ht="96" customHeight="1">
      <c r="A5034" s="13"/>
      <c r="B5034" s="13"/>
      <c r="C5034" s="13"/>
      <c r="D5034" s="123">
        <v>45271</v>
      </c>
      <c r="E5034" s="114" t="s">
        <v>2718</v>
      </c>
      <c r="F5034" s="99" t="s">
        <v>2174</v>
      </c>
      <c r="G5034" s="130" t="s">
        <v>8680</v>
      </c>
      <c r="H5034" s="85" t="str">
        <f>VLOOKUP(E5034&amp;F5034,Divipola!$C$1:$F$1149,4,FALSE)</f>
        <v>25181</v>
      </c>
      <c r="I5034" s="77"/>
      <c r="J5034" s="181"/>
      <c r="K5034" s="146"/>
      <c r="L5034" s="146"/>
      <c r="M5034" s="146"/>
      <c r="N5034" s="146"/>
      <c r="O5034" s="146"/>
      <c r="P5034" s="146"/>
      <c r="Q5034" s="146"/>
      <c r="R5034" s="146"/>
      <c r="S5034" s="146"/>
      <c r="T5034" s="146"/>
      <c r="U5034" s="146"/>
      <c r="V5034" s="146"/>
      <c r="W5034" s="146"/>
      <c r="X5034" s="146"/>
      <c r="Y5034" s="146"/>
      <c r="Z5034" s="147">
        <v>1</v>
      </c>
      <c r="AA5034" s="148"/>
      <c r="AB5034" s="383"/>
      <c r="AC5034" s="73"/>
      <c r="AD5034" s="414"/>
      <c r="AE5034" s="393"/>
      <c r="AF5034" s="78"/>
      <c r="AG5034" s="414"/>
      <c r="AH5034" s="383"/>
      <c r="AI5034" s="453"/>
      <c r="AJ5034" s="453"/>
      <c r="AK5034" s="414"/>
      <c r="AL5034" s="383"/>
      <c r="AM5034" s="383"/>
      <c r="AN5034" s="523"/>
      <c r="AO5034" s="414"/>
      <c r="AP5034" s="548"/>
      <c r="AQ5034" s="414"/>
      <c r="AR5034" s="78"/>
      <c r="AS5034" s="78"/>
      <c r="AT5034" s="414"/>
      <c r="AU5034" s="548"/>
      <c r="AV5034" s="548"/>
      <c r="AW5034" s="414"/>
      <c r="AX5034" s="383"/>
      <c r="AY5034" s="548"/>
      <c r="AZ5034" s="414"/>
      <c r="BA5034" s="383"/>
      <c r="BB5034" s="548"/>
      <c r="BC5034" s="78"/>
      <c r="BD5034" s="414"/>
      <c r="BE5034" s="414"/>
      <c r="BF5034" s="414"/>
      <c r="BG5034" s="414"/>
      <c r="BH5034" s="414"/>
      <c r="BI5034" s="383"/>
      <c r="BJ5034" s="383"/>
      <c r="BK5034" s="78"/>
      <c r="BL5034" s="414"/>
      <c r="BM5034" s="383"/>
      <c r="BN5034" s="78"/>
      <c r="BO5034" s="414"/>
      <c r="BP5034" s="78"/>
      <c r="BQ5034" s="414"/>
      <c r="BR5034" s="383"/>
      <c r="BS5034" s="78"/>
      <c r="BT5034" s="83"/>
      <c r="BU5034" s="75"/>
      <c r="BV5034" s="74"/>
      <c r="BW5034" s="74"/>
      <c r="BX5034" s="103" t="s">
        <v>8402</v>
      </c>
      <c r="BY5034" s="112">
        <f t="shared" si="489"/>
        <v>5029</v>
      </c>
      <c r="BZ5034" s="65">
        <f t="shared" si="494"/>
        <v>0</v>
      </c>
      <c r="CA5034" s="359">
        <f t="shared" si="490"/>
        <v>11</v>
      </c>
      <c r="CB5034" s="359">
        <f t="shared" si="491"/>
        <v>12</v>
      </c>
      <c r="CC5034" s="359">
        <f t="shared" si="492"/>
        <v>2023</v>
      </c>
      <c r="CD5034" s="359" t="str">
        <f t="shared" si="493"/>
        <v xml:space="preserve">1112202325181INCENDIO FORESTAL </v>
      </c>
    </row>
    <row r="5035" spans="1:82" s="121" customFormat="1" ht="60" customHeight="1">
      <c r="A5035" s="13"/>
      <c r="B5035" s="13"/>
      <c r="C5035" s="13"/>
      <c r="D5035" s="291">
        <v>45266</v>
      </c>
      <c r="E5035" s="291" t="s">
        <v>2622</v>
      </c>
      <c r="F5035" s="292" t="s">
        <v>2623</v>
      </c>
      <c r="G5035" s="130" t="s">
        <v>8680</v>
      </c>
      <c r="H5035" s="85" t="str">
        <f>VLOOKUP(E5035&amp;F5035,Divipola!$C$1:$F$1149,4,FALSE)</f>
        <v>41483</v>
      </c>
      <c r="I5035" s="77"/>
      <c r="J5035" s="181"/>
      <c r="K5035" s="154"/>
      <c r="L5035" s="154"/>
      <c r="M5035" s="154"/>
      <c r="N5035" s="154"/>
      <c r="O5035" s="154"/>
      <c r="P5035" s="154"/>
      <c r="Q5035" s="154"/>
      <c r="R5035" s="154"/>
      <c r="S5035" s="154"/>
      <c r="T5035" s="154"/>
      <c r="U5035" s="154"/>
      <c r="V5035" s="154"/>
      <c r="W5035" s="154"/>
      <c r="X5035" s="154"/>
      <c r="Y5035" s="154"/>
      <c r="Z5035" s="155">
        <v>20</v>
      </c>
      <c r="AA5035" s="156"/>
      <c r="AB5035" s="383"/>
      <c r="AC5035" s="73"/>
      <c r="AD5035" s="414"/>
      <c r="AE5035" s="393"/>
      <c r="AF5035" s="78"/>
      <c r="AG5035" s="414"/>
      <c r="AH5035" s="383"/>
      <c r="AI5035" s="453"/>
      <c r="AJ5035" s="453"/>
      <c r="AK5035" s="414"/>
      <c r="AL5035" s="383"/>
      <c r="AM5035" s="383"/>
      <c r="AN5035" s="523"/>
      <c r="AO5035" s="414"/>
      <c r="AP5035" s="548"/>
      <c r="AQ5035" s="414"/>
      <c r="AR5035" s="78"/>
      <c r="AS5035" s="78"/>
      <c r="AT5035" s="414"/>
      <c r="AU5035" s="548"/>
      <c r="AV5035" s="548"/>
      <c r="AW5035" s="414"/>
      <c r="AX5035" s="383"/>
      <c r="AY5035" s="548"/>
      <c r="AZ5035" s="414"/>
      <c r="BA5035" s="383"/>
      <c r="BB5035" s="548"/>
      <c r="BC5035" s="78"/>
      <c r="BD5035" s="414"/>
      <c r="BE5035" s="414"/>
      <c r="BF5035" s="414"/>
      <c r="BG5035" s="414"/>
      <c r="BH5035" s="414"/>
      <c r="BI5035" s="383"/>
      <c r="BJ5035" s="383"/>
      <c r="BK5035" s="78"/>
      <c r="BL5035" s="414"/>
      <c r="BM5035" s="383"/>
      <c r="BN5035" s="78"/>
      <c r="BO5035" s="414"/>
      <c r="BP5035" s="78"/>
      <c r="BQ5035" s="414"/>
      <c r="BR5035" s="383"/>
      <c r="BS5035" s="78"/>
      <c r="BT5035" s="83"/>
      <c r="BU5035" s="75"/>
      <c r="BV5035" s="74"/>
      <c r="BW5035" s="74"/>
      <c r="BX5035" s="132" t="s">
        <v>8403</v>
      </c>
      <c r="BY5035" s="112">
        <f t="shared" si="489"/>
        <v>5030</v>
      </c>
      <c r="BZ5035" s="65">
        <f t="shared" si="494"/>
        <v>0</v>
      </c>
      <c r="CA5035" s="359">
        <f t="shared" si="490"/>
        <v>6</v>
      </c>
      <c r="CB5035" s="359">
        <f t="shared" si="491"/>
        <v>12</v>
      </c>
      <c r="CC5035" s="359">
        <f t="shared" si="492"/>
        <v>2023</v>
      </c>
      <c r="CD5035" s="359" t="str">
        <f t="shared" si="493"/>
        <v xml:space="preserve">612202341483INCENDIO FORESTAL </v>
      </c>
    </row>
    <row r="5036" spans="1:82" s="121" customFormat="1" ht="48" customHeight="1">
      <c r="A5036" s="13"/>
      <c r="B5036" s="13"/>
      <c r="C5036" s="13"/>
      <c r="D5036" s="123">
        <v>45269</v>
      </c>
      <c r="E5036" s="123" t="s">
        <v>2831</v>
      </c>
      <c r="F5036" s="124" t="s">
        <v>1879</v>
      </c>
      <c r="G5036" s="130" t="s">
        <v>8680</v>
      </c>
      <c r="H5036" s="85" t="str">
        <f>VLOOKUP(E5036&amp;F5036,Divipola!$C$1:$F$1149,4,FALSE)</f>
        <v>73443</v>
      </c>
      <c r="I5036" s="77"/>
      <c r="J5036" s="181"/>
      <c r="K5036" s="146"/>
      <c r="L5036" s="146"/>
      <c r="M5036" s="146"/>
      <c r="N5036" s="146"/>
      <c r="O5036" s="146"/>
      <c r="P5036" s="146"/>
      <c r="Q5036" s="146"/>
      <c r="R5036" s="146"/>
      <c r="S5036" s="146"/>
      <c r="T5036" s="146"/>
      <c r="U5036" s="146"/>
      <c r="V5036" s="146"/>
      <c r="W5036" s="146"/>
      <c r="X5036" s="146"/>
      <c r="Y5036" s="146"/>
      <c r="Z5036" s="147">
        <v>2</v>
      </c>
      <c r="AA5036" s="148"/>
      <c r="AB5036" s="383"/>
      <c r="AC5036" s="73"/>
      <c r="AD5036" s="414"/>
      <c r="AE5036" s="393"/>
      <c r="AF5036" s="78"/>
      <c r="AG5036" s="414"/>
      <c r="AH5036" s="383"/>
      <c r="AI5036" s="453"/>
      <c r="AJ5036" s="453"/>
      <c r="AK5036" s="414"/>
      <c r="AL5036" s="383"/>
      <c r="AM5036" s="383"/>
      <c r="AN5036" s="523"/>
      <c r="AO5036" s="414"/>
      <c r="AP5036" s="548"/>
      <c r="AQ5036" s="414"/>
      <c r="AR5036" s="78"/>
      <c r="AS5036" s="78"/>
      <c r="AT5036" s="414"/>
      <c r="AU5036" s="548"/>
      <c r="AV5036" s="548"/>
      <c r="AW5036" s="414"/>
      <c r="AX5036" s="383"/>
      <c r="AY5036" s="548"/>
      <c r="AZ5036" s="414"/>
      <c r="BA5036" s="383"/>
      <c r="BB5036" s="548"/>
      <c r="BC5036" s="78"/>
      <c r="BD5036" s="414"/>
      <c r="BE5036" s="414"/>
      <c r="BF5036" s="414"/>
      <c r="BG5036" s="414"/>
      <c r="BH5036" s="414"/>
      <c r="BI5036" s="383"/>
      <c r="BJ5036" s="383"/>
      <c r="BK5036" s="78"/>
      <c r="BL5036" s="414"/>
      <c r="BM5036" s="383"/>
      <c r="BN5036" s="78"/>
      <c r="BO5036" s="414"/>
      <c r="BP5036" s="78"/>
      <c r="BQ5036" s="414"/>
      <c r="BR5036" s="383"/>
      <c r="BS5036" s="78"/>
      <c r="BT5036" s="83"/>
      <c r="BU5036" s="75"/>
      <c r="BV5036" s="74"/>
      <c r="BW5036" s="74"/>
      <c r="BX5036" s="120" t="s">
        <v>8451</v>
      </c>
      <c r="BY5036" s="112">
        <f t="shared" si="489"/>
        <v>5031</v>
      </c>
      <c r="BZ5036" s="65">
        <f t="shared" si="494"/>
        <v>0</v>
      </c>
      <c r="CA5036" s="359">
        <f t="shared" si="490"/>
        <v>9</v>
      </c>
      <c r="CB5036" s="359">
        <f t="shared" si="491"/>
        <v>12</v>
      </c>
      <c r="CC5036" s="359">
        <f t="shared" si="492"/>
        <v>2023</v>
      </c>
      <c r="CD5036" s="359" t="str">
        <f t="shared" si="493"/>
        <v xml:space="preserve">912202373443INCENDIO FORESTAL </v>
      </c>
    </row>
    <row r="5037" spans="1:82" s="121" customFormat="1" ht="48" customHeight="1">
      <c r="A5037" s="13"/>
      <c r="B5037" s="13"/>
      <c r="C5037" s="13"/>
      <c r="D5037" s="123">
        <v>45271</v>
      </c>
      <c r="E5037" s="123" t="s">
        <v>2622</v>
      </c>
      <c r="F5037" s="124" t="s">
        <v>2065</v>
      </c>
      <c r="G5037" s="130" t="s">
        <v>8680</v>
      </c>
      <c r="H5037" s="85" t="str">
        <f>VLOOKUP(E5037&amp;F5037,Divipola!$C$1:$F$1149,4,FALSE)</f>
        <v>41357</v>
      </c>
      <c r="I5037" s="77"/>
      <c r="J5037" s="181"/>
      <c r="K5037" s="146"/>
      <c r="L5037" s="146"/>
      <c r="M5037" s="146"/>
      <c r="N5037" s="146"/>
      <c r="O5037" s="146"/>
      <c r="P5037" s="146"/>
      <c r="Q5037" s="146"/>
      <c r="R5037" s="146"/>
      <c r="S5037" s="146"/>
      <c r="T5037" s="146"/>
      <c r="U5037" s="146"/>
      <c r="V5037" s="146"/>
      <c r="W5037" s="146"/>
      <c r="X5037" s="146"/>
      <c r="Y5037" s="146"/>
      <c r="Z5037" s="147">
        <v>2</v>
      </c>
      <c r="AA5037" s="148"/>
      <c r="AB5037" s="383"/>
      <c r="AC5037" s="73"/>
      <c r="AD5037" s="414"/>
      <c r="AE5037" s="393"/>
      <c r="AF5037" s="78"/>
      <c r="AG5037" s="414"/>
      <c r="AH5037" s="383"/>
      <c r="AI5037" s="453"/>
      <c r="AJ5037" s="453"/>
      <c r="AK5037" s="414"/>
      <c r="AL5037" s="383"/>
      <c r="AM5037" s="383"/>
      <c r="AN5037" s="523"/>
      <c r="AO5037" s="414"/>
      <c r="AP5037" s="548"/>
      <c r="AQ5037" s="414"/>
      <c r="AR5037" s="78"/>
      <c r="AS5037" s="78"/>
      <c r="AT5037" s="414"/>
      <c r="AU5037" s="548"/>
      <c r="AV5037" s="548"/>
      <c r="AW5037" s="414"/>
      <c r="AX5037" s="383"/>
      <c r="AY5037" s="548"/>
      <c r="AZ5037" s="414"/>
      <c r="BA5037" s="383"/>
      <c r="BB5037" s="548"/>
      <c r="BC5037" s="78"/>
      <c r="BD5037" s="414"/>
      <c r="BE5037" s="414"/>
      <c r="BF5037" s="414"/>
      <c r="BG5037" s="414"/>
      <c r="BH5037" s="414"/>
      <c r="BI5037" s="383"/>
      <c r="BJ5037" s="383"/>
      <c r="BK5037" s="78"/>
      <c r="BL5037" s="414"/>
      <c r="BM5037" s="383"/>
      <c r="BN5037" s="78"/>
      <c r="BO5037" s="414"/>
      <c r="BP5037" s="78"/>
      <c r="BQ5037" s="414"/>
      <c r="BR5037" s="383"/>
      <c r="BS5037" s="78"/>
      <c r="BT5037" s="83"/>
      <c r="BU5037" s="75"/>
      <c r="BV5037" s="74"/>
      <c r="BW5037" s="74"/>
      <c r="BX5037" s="120" t="s">
        <v>8452</v>
      </c>
      <c r="BY5037" s="112">
        <f t="shared" si="489"/>
        <v>5032</v>
      </c>
      <c r="BZ5037" s="65">
        <f t="shared" si="494"/>
        <v>0</v>
      </c>
      <c r="CA5037" s="359">
        <f t="shared" si="490"/>
        <v>11</v>
      </c>
      <c r="CB5037" s="359">
        <f t="shared" si="491"/>
        <v>12</v>
      </c>
      <c r="CC5037" s="359">
        <f t="shared" si="492"/>
        <v>2023</v>
      </c>
      <c r="CD5037" s="359" t="str">
        <f t="shared" si="493"/>
        <v xml:space="preserve">1112202341357INCENDIO FORESTAL </v>
      </c>
    </row>
    <row r="5038" spans="1:82" s="121" customFormat="1" ht="48" customHeight="1">
      <c r="A5038" s="13"/>
      <c r="B5038" s="13"/>
      <c r="C5038" s="13"/>
      <c r="D5038" s="123">
        <v>45271</v>
      </c>
      <c r="E5038" s="123" t="s">
        <v>2622</v>
      </c>
      <c r="F5038" s="99" t="s">
        <v>2104</v>
      </c>
      <c r="G5038" s="130" t="s">
        <v>8680</v>
      </c>
      <c r="H5038" s="85" t="str">
        <f>VLOOKUP(E5038&amp;F5038,Divipola!$C$1:$F$1149,4,FALSE)</f>
        <v>41020</v>
      </c>
      <c r="I5038" s="77"/>
      <c r="J5038" s="181"/>
      <c r="K5038" s="146"/>
      <c r="L5038" s="146"/>
      <c r="M5038" s="146"/>
      <c r="N5038" s="146"/>
      <c r="O5038" s="146"/>
      <c r="P5038" s="146"/>
      <c r="Q5038" s="146"/>
      <c r="R5038" s="146"/>
      <c r="S5038" s="146"/>
      <c r="T5038" s="146"/>
      <c r="U5038" s="146"/>
      <c r="V5038" s="146"/>
      <c r="W5038" s="146"/>
      <c r="X5038" s="146"/>
      <c r="Y5038" s="146"/>
      <c r="Z5038" s="147">
        <v>1</v>
      </c>
      <c r="AA5038" s="148"/>
      <c r="AB5038" s="383"/>
      <c r="AC5038" s="73"/>
      <c r="AD5038" s="414"/>
      <c r="AE5038" s="393"/>
      <c r="AF5038" s="78"/>
      <c r="AG5038" s="414"/>
      <c r="AH5038" s="383"/>
      <c r="AI5038" s="453"/>
      <c r="AJ5038" s="453"/>
      <c r="AK5038" s="414"/>
      <c r="AL5038" s="383"/>
      <c r="AM5038" s="383"/>
      <c r="AN5038" s="523"/>
      <c r="AO5038" s="414"/>
      <c r="AP5038" s="548"/>
      <c r="AQ5038" s="414"/>
      <c r="AR5038" s="78"/>
      <c r="AS5038" s="78"/>
      <c r="AT5038" s="414"/>
      <c r="AU5038" s="548"/>
      <c r="AV5038" s="548"/>
      <c r="AW5038" s="414"/>
      <c r="AX5038" s="383"/>
      <c r="AY5038" s="548"/>
      <c r="AZ5038" s="414"/>
      <c r="BA5038" s="383"/>
      <c r="BB5038" s="548"/>
      <c r="BC5038" s="78"/>
      <c r="BD5038" s="414"/>
      <c r="BE5038" s="414"/>
      <c r="BF5038" s="414"/>
      <c r="BG5038" s="414"/>
      <c r="BH5038" s="414"/>
      <c r="BI5038" s="383"/>
      <c r="BJ5038" s="383"/>
      <c r="BK5038" s="78"/>
      <c r="BL5038" s="414"/>
      <c r="BM5038" s="383"/>
      <c r="BN5038" s="78"/>
      <c r="BO5038" s="414"/>
      <c r="BP5038" s="78"/>
      <c r="BQ5038" s="414"/>
      <c r="BR5038" s="383"/>
      <c r="BS5038" s="78"/>
      <c r="BT5038" s="83"/>
      <c r="BU5038" s="75"/>
      <c r="BV5038" s="74"/>
      <c r="BW5038" s="74"/>
      <c r="BX5038" s="98" t="s">
        <v>8453</v>
      </c>
      <c r="BY5038" s="112">
        <f t="shared" si="489"/>
        <v>5033</v>
      </c>
      <c r="BZ5038" s="65">
        <f t="shared" si="494"/>
        <v>0</v>
      </c>
      <c r="CA5038" s="359">
        <f t="shared" si="490"/>
        <v>11</v>
      </c>
      <c r="CB5038" s="359">
        <f t="shared" si="491"/>
        <v>12</v>
      </c>
      <c r="CC5038" s="359">
        <f t="shared" si="492"/>
        <v>2023</v>
      </c>
      <c r="CD5038" s="359" t="str">
        <f t="shared" si="493"/>
        <v xml:space="preserve">1112202341020INCENDIO FORESTAL </v>
      </c>
    </row>
    <row r="5039" spans="1:82" s="121" customFormat="1" ht="72" customHeight="1">
      <c r="A5039" s="13"/>
      <c r="B5039" s="13"/>
      <c r="C5039" s="13"/>
      <c r="D5039" s="110">
        <v>45272</v>
      </c>
      <c r="E5039" s="125" t="s">
        <v>2676</v>
      </c>
      <c r="F5039" s="126" t="s">
        <v>999</v>
      </c>
      <c r="G5039" s="126" t="s">
        <v>2823</v>
      </c>
      <c r="H5039" s="85" t="str">
        <f>VLOOKUP(E5039&amp;F5039,Divipola!$C$1:$F$1149,4,FALSE)</f>
        <v>23686</v>
      </c>
      <c r="I5039" s="77"/>
      <c r="J5039" s="181"/>
      <c r="K5039" s="146"/>
      <c r="L5039" s="146"/>
      <c r="M5039" s="146"/>
      <c r="N5039" s="146"/>
      <c r="O5039" s="146"/>
      <c r="P5039" s="146"/>
      <c r="Q5039" s="146"/>
      <c r="R5039" s="146">
        <v>1</v>
      </c>
      <c r="S5039" s="146"/>
      <c r="T5039" s="146"/>
      <c r="U5039" s="146">
        <v>1</v>
      </c>
      <c r="V5039" s="146"/>
      <c r="W5039" s="146"/>
      <c r="X5039" s="146"/>
      <c r="Y5039" s="146"/>
      <c r="Z5039" s="147"/>
      <c r="AA5039" s="148"/>
      <c r="AB5039" s="383"/>
      <c r="AC5039" s="73"/>
      <c r="AD5039" s="414"/>
      <c r="AE5039" s="393"/>
      <c r="AF5039" s="78"/>
      <c r="AG5039" s="414"/>
      <c r="AH5039" s="383"/>
      <c r="AI5039" s="453"/>
      <c r="AJ5039" s="453"/>
      <c r="AK5039" s="414"/>
      <c r="AL5039" s="383"/>
      <c r="AM5039" s="383"/>
      <c r="AN5039" s="523"/>
      <c r="AO5039" s="414"/>
      <c r="AP5039" s="548"/>
      <c r="AQ5039" s="414"/>
      <c r="AR5039" s="78"/>
      <c r="AS5039" s="78"/>
      <c r="AT5039" s="414"/>
      <c r="AU5039" s="548"/>
      <c r="AV5039" s="548"/>
      <c r="AW5039" s="414"/>
      <c r="AX5039" s="383"/>
      <c r="AY5039" s="548"/>
      <c r="AZ5039" s="414"/>
      <c r="BA5039" s="383"/>
      <c r="BB5039" s="548"/>
      <c r="BC5039" s="78"/>
      <c r="BD5039" s="414"/>
      <c r="BE5039" s="414"/>
      <c r="BF5039" s="414"/>
      <c r="BG5039" s="414"/>
      <c r="BH5039" s="414"/>
      <c r="BI5039" s="383"/>
      <c r="BJ5039" s="383"/>
      <c r="BK5039" s="78"/>
      <c r="BL5039" s="414"/>
      <c r="BM5039" s="383"/>
      <c r="BN5039" s="78"/>
      <c r="BO5039" s="414"/>
      <c r="BP5039" s="78"/>
      <c r="BQ5039" s="414"/>
      <c r="BR5039" s="383"/>
      <c r="BS5039" s="78"/>
      <c r="BT5039" s="83"/>
      <c r="BU5039" s="75"/>
      <c r="BV5039" s="74"/>
      <c r="BW5039" s="74"/>
      <c r="BX5039" s="98" t="s">
        <v>8454</v>
      </c>
      <c r="BY5039" s="112">
        <f t="shared" si="489"/>
        <v>5034</v>
      </c>
      <c r="BZ5039" s="65">
        <f t="shared" si="494"/>
        <v>0</v>
      </c>
      <c r="CA5039" s="359">
        <f t="shared" si="490"/>
        <v>12</v>
      </c>
      <c r="CB5039" s="359">
        <f t="shared" si="491"/>
        <v>12</v>
      </c>
      <c r="CC5039" s="359">
        <f t="shared" si="492"/>
        <v>2023</v>
      </c>
      <c r="CD5039" s="359" t="str">
        <f t="shared" si="493"/>
        <v>1212202323686EROSION</v>
      </c>
    </row>
    <row r="5040" spans="1:82" s="121" customFormat="1" ht="228" customHeight="1">
      <c r="A5040" s="13"/>
      <c r="B5040" s="13"/>
      <c r="C5040" s="13"/>
      <c r="D5040" s="149">
        <v>45272</v>
      </c>
      <c r="E5040" s="149" t="s">
        <v>2829</v>
      </c>
      <c r="F5040" s="150" t="s">
        <v>2024</v>
      </c>
      <c r="G5040" s="130" t="s">
        <v>8680</v>
      </c>
      <c r="H5040" s="85" t="str">
        <f>VLOOKUP(E5040&amp;F5040,Divipola!$C$1:$F$1149,4,FALSE)</f>
        <v>05001</v>
      </c>
      <c r="I5040" s="77"/>
      <c r="J5040" s="181"/>
      <c r="K5040" s="207"/>
      <c r="L5040" s="207"/>
      <c r="M5040" s="207"/>
      <c r="N5040" s="207"/>
      <c r="O5040" s="207"/>
      <c r="P5040" s="207"/>
      <c r="Q5040" s="207"/>
      <c r="R5040" s="207"/>
      <c r="S5040" s="207"/>
      <c r="T5040" s="207"/>
      <c r="U5040" s="207"/>
      <c r="V5040" s="207"/>
      <c r="W5040" s="207"/>
      <c r="X5040" s="207"/>
      <c r="Y5040" s="207"/>
      <c r="Z5040" s="208">
        <v>10</v>
      </c>
      <c r="AA5040" s="186"/>
      <c r="AB5040" s="383"/>
      <c r="AC5040" s="73"/>
      <c r="AD5040" s="414"/>
      <c r="AE5040" s="393"/>
      <c r="AF5040" s="78"/>
      <c r="AG5040" s="414"/>
      <c r="AH5040" s="383"/>
      <c r="AI5040" s="453"/>
      <c r="AJ5040" s="453"/>
      <c r="AK5040" s="414"/>
      <c r="AL5040" s="383"/>
      <c r="AM5040" s="383"/>
      <c r="AN5040" s="523"/>
      <c r="AO5040" s="414"/>
      <c r="AP5040" s="548"/>
      <c r="AQ5040" s="414"/>
      <c r="AR5040" s="78"/>
      <c r="AS5040" s="78"/>
      <c r="AT5040" s="414"/>
      <c r="AU5040" s="548"/>
      <c r="AV5040" s="548"/>
      <c r="AW5040" s="414"/>
      <c r="AX5040" s="383"/>
      <c r="AY5040" s="548"/>
      <c r="AZ5040" s="414"/>
      <c r="BA5040" s="383"/>
      <c r="BB5040" s="548"/>
      <c r="BC5040" s="78"/>
      <c r="BD5040" s="414"/>
      <c r="BE5040" s="414"/>
      <c r="BF5040" s="414"/>
      <c r="BG5040" s="414"/>
      <c r="BH5040" s="414"/>
      <c r="BI5040" s="383"/>
      <c r="BJ5040" s="383"/>
      <c r="BK5040" s="78"/>
      <c r="BL5040" s="414"/>
      <c r="BM5040" s="383"/>
      <c r="BN5040" s="78"/>
      <c r="BO5040" s="414"/>
      <c r="BP5040" s="78"/>
      <c r="BQ5040" s="414"/>
      <c r="BR5040" s="383"/>
      <c r="BS5040" s="78"/>
      <c r="BT5040" s="83"/>
      <c r="BU5040" s="75"/>
      <c r="BV5040" s="74"/>
      <c r="BW5040" s="74"/>
      <c r="BX5040" s="98" t="s">
        <v>8529</v>
      </c>
      <c r="BY5040" s="112">
        <f t="shared" si="489"/>
        <v>5035</v>
      </c>
      <c r="BZ5040" s="65">
        <f t="shared" si="494"/>
        <v>0</v>
      </c>
      <c r="CA5040" s="359">
        <f t="shared" si="490"/>
        <v>12</v>
      </c>
      <c r="CB5040" s="359">
        <f t="shared" si="491"/>
        <v>12</v>
      </c>
      <c r="CC5040" s="359">
        <f t="shared" si="492"/>
        <v>2023</v>
      </c>
      <c r="CD5040" s="359" t="str">
        <f t="shared" si="493"/>
        <v xml:space="preserve">1212202305001INCENDIO FORESTAL </v>
      </c>
    </row>
    <row r="5041" spans="1:82" s="121" customFormat="1" ht="108" customHeight="1">
      <c r="A5041" s="13"/>
      <c r="B5041" s="13"/>
      <c r="C5041" s="13"/>
      <c r="D5041" s="123">
        <v>45271</v>
      </c>
      <c r="E5041" s="114" t="s">
        <v>2718</v>
      </c>
      <c r="F5041" s="99" t="s">
        <v>2128</v>
      </c>
      <c r="G5041" s="130" t="s">
        <v>8680</v>
      </c>
      <c r="H5041" s="85" t="str">
        <f>VLOOKUP(E5041&amp;F5041,Divipola!$C$1:$F$1149,4,FALSE)</f>
        <v>25875</v>
      </c>
      <c r="I5041" s="77"/>
      <c r="J5041" s="181"/>
      <c r="K5041" s="146"/>
      <c r="L5041" s="146"/>
      <c r="M5041" s="146"/>
      <c r="N5041" s="146"/>
      <c r="O5041" s="146"/>
      <c r="P5041" s="146"/>
      <c r="Q5041" s="146"/>
      <c r="R5041" s="146"/>
      <c r="S5041" s="146"/>
      <c r="T5041" s="146"/>
      <c r="U5041" s="146"/>
      <c r="V5041" s="146"/>
      <c r="W5041" s="146"/>
      <c r="X5041" s="146"/>
      <c r="Y5041" s="146"/>
      <c r="Z5041" s="147">
        <v>2</v>
      </c>
      <c r="AA5041" s="148"/>
      <c r="AB5041" s="383"/>
      <c r="AC5041" s="73"/>
      <c r="AD5041" s="414"/>
      <c r="AE5041" s="393"/>
      <c r="AF5041" s="78"/>
      <c r="AG5041" s="414"/>
      <c r="AH5041" s="383"/>
      <c r="AI5041" s="453"/>
      <c r="AJ5041" s="453"/>
      <c r="AK5041" s="414"/>
      <c r="AL5041" s="383"/>
      <c r="AM5041" s="383"/>
      <c r="AN5041" s="523"/>
      <c r="AO5041" s="414"/>
      <c r="AP5041" s="548"/>
      <c r="AQ5041" s="414"/>
      <c r="AR5041" s="78"/>
      <c r="AS5041" s="78"/>
      <c r="AT5041" s="414"/>
      <c r="AU5041" s="548"/>
      <c r="AV5041" s="548"/>
      <c r="AW5041" s="414"/>
      <c r="AX5041" s="383"/>
      <c r="AY5041" s="548"/>
      <c r="AZ5041" s="414"/>
      <c r="BA5041" s="383"/>
      <c r="BB5041" s="548"/>
      <c r="BC5041" s="78"/>
      <c r="BD5041" s="414"/>
      <c r="BE5041" s="414"/>
      <c r="BF5041" s="414"/>
      <c r="BG5041" s="414"/>
      <c r="BH5041" s="414"/>
      <c r="BI5041" s="383"/>
      <c r="BJ5041" s="383"/>
      <c r="BK5041" s="78"/>
      <c r="BL5041" s="414"/>
      <c r="BM5041" s="383"/>
      <c r="BN5041" s="78"/>
      <c r="BO5041" s="414"/>
      <c r="BP5041" s="78"/>
      <c r="BQ5041" s="414"/>
      <c r="BR5041" s="383"/>
      <c r="BS5041" s="78"/>
      <c r="BT5041" s="83"/>
      <c r="BU5041" s="75"/>
      <c r="BV5041" s="74"/>
      <c r="BW5041" s="74"/>
      <c r="BX5041" s="98" t="s">
        <v>8456</v>
      </c>
      <c r="BY5041" s="112">
        <f t="shared" si="489"/>
        <v>5036</v>
      </c>
      <c r="BZ5041" s="65">
        <f t="shared" si="494"/>
        <v>0</v>
      </c>
      <c r="CA5041" s="359">
        <f t="shared" si="490"/>
        <v>11</v>
      </c>
      <c r="CB5041" s="359">
        <f t="shared" si="491"/>
        <v>12</v>
      </c>
      <c r="CC5041" s="359">
        <f t="shared" si="492"/>
        <v>2023</v>
      </c>
      <c r="CD5041" s="359" t="str">
        <f t="shared" si="493"/>
        <v xml:space="preserve">1112202325875INCENDIO FORESTAL </v>
      </c>
    </row>
    <row r="5042" spans="1:82" s="121" customFormat="1" ht="108" customHeight="1">
      <c r="A5042" s="13"/>
      <c r="B5042" s="13"/>
      <c r="C5042" s="13"/>
      <c r="D5042" s="123">
        <v>45272</v>
      </c>
      <c r="E5042" s="123" t="s">
        <v>2718</v>
      </c>
      <c r="F5042" s="124" t="s">
        <v>2022</v>
      </c>
      <c r="G5042" s="130" t="s">
        <v>8680</v>
      </c>
      <c r="H5042" s="85" t="str">
        <f>VLOOKUP(E5042&amp;F5042,Divipola!$C$1:$F$1149,4,FALSE)</f>
        <v>25754</v>
      </c>
      <c r="I5042" s="77"/>
      <c r="J5042" s="181"/>
      <c r="K5042" s="146"/>
      <c r="L5042" s="146"/>
      <c r="M5042" s="146"/>
      <c r="N5042" s="146"/>
      <c r="O5042" s="146"/>
      <c r="P5042" s="146"/>
      <c r="Q5042" s="146"/>
      <c r="R5042" s="146"/>
      <c r="S5042" s="146"/>
      <c r="T5042" s="146"/>
      <c r="U5042" s="146"/>
      <c r="V5042" s="146"/>
      <c r="W5042" s="146"/>
      <c r="X5042" s="146"/>
      <c r="Y5042" s="146"/>
      <c r="Z5042" s="147">
        <v>1</v>
      </c>
      <c r="AA5042" s="148"/>
      <c r="AB5042" s="383"/>
      <c r="AC5042" s="73"/>
      <c r="AD5042" s="414"/>
      <c r="AE5042" s="393"/>
      <c r="AF5042" s="78"/>
      <c r="AG5042" s="414"/>
      <c r="AH5042" s="383"/>
      <c r="AI5042" s="453"/>
      <c r="AJ5042" s="453"/>
      <c r="AK5042" s="414"/>
      <c r="AL5042" s="383"/>
      <c r="AM5042" s="383"/>
      <c r="AN5042" s="523"/>
      <c r="AO5042" s="414"/>
      <c r="AP5042" s="548"/>
      <c r="AQ5042" s="414"/>
      <c r="AR5042" s="78"/>
      <c r="AS5042" s="78"/>
      <c r="AT5042" s="414"/>
      <c r="AU5042" s="548"/>
      <c r="AV5042" s="548"/>
      <c r="AW5042" s="414"/>
      <c r="AX5042" s="383"/>
      <c r="AY5042" s="548"/>
      <c r="AZ5042" s="414"/>
      <c r="BA5042" s="383"/>
      <c r="BB5042" s="548"/>
      <c r="BC5042" s="78"/>
      <c r="BD5042" s="414"/>
      <c r="BE5042" s="414"/>
      <c r="BF5042" s="414"/>
      <c r="BG5042" s="414"/>
      <c r="BH5042" s="414"/>
      <c r="BI5042" s="383"/>
      <c r="BJ5042" s="383"/>
      <c r="BK5042" s="78"/>
      <c r="BL5042" s="414"/>
      <c r="BM5042" s="383"/>
      <c r="BN5042" s="78"/>
      <c r="BO5042" s="414"/>
      <c r="BP5042" s="78"/>
      <c r="BQ5042" s="414"/>
      <c r="BR5042" s="383"/>
      <c r="BS5042" s="78"/>
      <c r="BT5042" s="83"/>
      <c r="BU5042" s="75"/>
      <c r="BV5042" s="74"/>
      <c r="BW5042" s="74"/>
      <c r="BX5042" s="98" t="s">
        <v>8457</v>
      </c>
      <c r="BY5042" s="112">
        <f t="shared" si="489"/>
        <v>5037</v>
      </c>
      <c r="BZ5042" s="65">
        <f t="shared" si="494"/>
        <v>0</v>
      </c>
      <c r="CA5042" s="359">
        <f t="shared" si="490"/>
        <v>12</v>
      </c>
      <c r="CB5042" s="359">
        <f t="shared" si="491"/>
        <v>12</v>
      </c>
      <c r="CC5042" s="359">
        <f t="shared" si="492"/>
        <v>2023</v>
      </c>
      <c r="CD5042" s="359" t="str">
        <f t="shared" si="493"/>
        <v xml:space="preserve">1212202325754INCENDIO FORESTAL </v>
      </c>
    </row>
    <row r="5043" spans="1:82" s="121" customFormat="1" ht="108" customHeight="1">
      <c r="A5043" s="13"/>
      <c r="B5043" s="13"/>
      <c r="C5043" s="13"/>
      <c r="D5043" s="123">
        <v>45272</v>
      </c>
      <c r="E5043" s="114" t="s">
        <v>2718</v>
      </c>
      <c r="F5043" s="99" t="s">
        <v>2022</v>
      </c>
      <c r="G5043" s="130" t="s">
        <v>8680</v>
      </c>
      <c r="H5043" s="85" t="str">
        <f>VLOOKUP(E5043&amp;F5043,Divipola!$C$1:$F$1149,4,FALSE)</f>
        <v>25754</v>
      </c>
      <c r="I5043" s="77"/>
      <c r="J5043" s="181"/>
      <c r="K5043" s="146"/>
      <c r="L5043" s="146"/>
      <c r="M5043" s="146"/>
      <c r="N5043" s="146"/>
      <c r="O5043" s="146"/>
      <c r="P5043" s="146"/>
      <c r="Q5043" s="146"/>
      <c r="R5043" s="146"/>
      <c r="S5043" s="146"/>
      <c r="T5043" s="146"/>
      <c r="U5043" s="146"/>
      <c r="V5043" s="146"/>
      <c r="W5043" s="146"/>
      <c r="X5043" s="146"/>
      <c r="Y5043" s="146"/>
      <c r="Z5043" s="147">
        <v>2</v>
      </c>
      <c r="AA5043" s="148"/>
      <c r="AB5043" s="383"/>
      <c r="AC5043" s="73"/>
      <c r="AD5043" s="414"/>
      <c r="AE5043" s="393"/>
      <c r="AF5043" s="78"/>
      <c r="AG5043" s="414"/>
      <c r="AH5043" s="383"/>
      <c r="AI5043" s="453"/>
      <c r="AJ5043" s="453"/>
      <c r="AK5043" s="414"/>
      <c r="AL5043" s="383"/>
      <c r="AM5043" s="383"/>
      <c r="AN5043" s="523"/>
      <c r="AO5043" s="414"/>
      <c r="AP5043" s="548"/>
      <c r="AQ5043" s="414"/>
      <c r="AR5043" s="78"/>
      <c r="AS5043" s="78"/>
      <c r="AT5043" s="414"/>
      <c r="AU5043" s="548"/>
      <c r="AV5043" s="548"/>
      <c r="AW5043" s="414"/>
      <c r="AX5043" s="383"/>
      <c r="AY5043" s="548"/>
      <c r="AZ5043" s="414"/>
      <c r="BA5043" s="383"/>
      <c r="BB5043" s="548"/>
      <c r="BC5043" s="78"/>
      <c r="BD5043" s="414"/>
      <c r="BE5043" s="414"/>
      <c r="BF5043" s="414"/>
      <c r="BG5043" s="414"/>
      <c r="BH5043" s="414"/>
      <c r="BI5043" s="383"/>
      <c r="BJ5043" s="383"/>
      <c r="BK5043" s="78"/>
      <c r="BL5043" s="414"/>
      <c r="BM5043" s="383"/>
      <c r="BN5043" s="78"/>
      <c r="BO5043" s="414"/>
      <c r="BP5043" s="78"/>
      <c r="BQ5043" s="414"/>
      <c r="BR5043" s="383"/>
      <c r="BS5043" s="78"/>
      <c r="BT5043" s="83"/>
      <c r="BU5043" s="75"/>
      <c r="BV5043" s="74"/>
      <c r="BW5043" s="74"/>
      <c r="BX5043" s="98" t="s">
        <v>8458</v>
      </c>
      <c r="BY5043" s="112">
        <f t="shared" si="489"/>
        <v>5038</v>
      </c>
      <c r="BZ5043" s="65">
        <f t="shared" si="494"/>
        <v>0</v>
      </c>
      <c r="CA5043" s="359">
        <f t="shared" si="490"/>
        <v>12</v>
      </c>
      <c r="CB5043" s="359">
        <f t="shared" si="491"/>
        <v>12</v>
      </c>
      <c r="CC5043" s="359">
        <f t="shared" si="492"/>
        <v>2023</v>
      </c>
      <c r="CD5043" s="359" t="str">
        <f t="shared" si="493"/>
        <v xml:space="preserve">1212202325754INCENDIO FORESTAL </v>
      </c>
    </row>
    <row r="5044" spans="1:82" s="121" customFormat="1" ht="108" customHeight="1">
      <c r="A5044" s="13"/>
      <c r="B5044" s="13"/>
      <c r="C5044" s="13"/>
      <c r="D5044" s="110">
        <v>45272</v>
      </c>
      <c r="E5044" s="125" t="s">
        <v>2718</v>
      </c>
      <c r="F5044" s="126" t="s">
        <v>2022</v>
      </c>
      <c r="G5044" s="130" t="s">
        <v>8680</v>
      </c>
      <c r="H5044" s="85" t="str">
        <f>VLOOKUP(E5044&amp;F5044,Divipola!$C$1:$F$1149,4,FALSE)</f>
        <v>25754</v>
      </c>
      <c r="I5044" s="77"/>
      <c r="J5044" s="181"/>
      <c r="K5044" s="146"/>
      <c r="L5044" s="146"/>
      <c r="M5044" s="146"/>
      <c r="N5044" s="146"/>
      <c r="O5044" s="146"/>
      <c r="P5044" s="146"/>
      <c r="Q5044" s="146"/>
      <c r="R5044" s="146"/>
      <c r="S5044" s="146"/>
      <c r="T5044" s="146"/>
      <c r="U5044" s="146"/>
      <c r="V5044" s="146"/>
      <c r="W5044" s="146"/>
      <c r="X5044" s="146"/>
      <c r="Y5044" s="146"/>
      <c r="Z5044" s="147">
        <v>1.5</v>
      </c>
      <c r="AA5044" s="148"/>
      <c r="AB5044" s="383"/>
      <c r="AC5044" s="73"/>
      <c r="AD5044" s="414"/>
      <c r="AE5044" s="393"/>
      <c r="AF5044" s="78"/>
      <c r="AG5044" s="414"/>
      <c r="AH5044" s="383"/>
      <c r="AI5044" s="453"/>
      <c r="AJ5044" s="453"/>
      <c r="AK5044" s="414"/>
      <c r="AL5044" s="383"/>
      <c r="AM5044" s="383"/>
      <c r="AN5044" s="523"/>
      <c r="AO5044" s="414"/>
      <c r="AP5044" s="548"/>
      <c r="AQ5044" s="414"/>
      <c r="AR5044" s="78"/>
      <c r="AS5044" s="78"/>
      <c r="AT5044" s="414"/>
      <c r="AU5044" s="548"/>
      <c r="AV5044" s="548"/>
      <c r="AW5044" s="414"/>
      <c r="AX5044" s="383"/>
      <c r="AY5044" s="548"/>
      <c r="AZ5044" s="414"/>
      <c r="BA5044" s="383"/>
      <c r="BB5044" s="548"/>
      <c r="BC5044" s="78"/>
      <c r="BD5044" s="414"/>
      <c r="BE5044" s="414"/>
      <c r="BF5044" s="414"/>
      <c r="BG5044" s="414"/>
      <c r="BH5044" s="414"/>
      <c r="BI5044" s="383"/>
      <c r="BJ5044" s="383"/>
      <c r="BK5044" s="78"/>
      <c r="BL5044" s="414"/>
      <c r="BM5044" s="383"/>
      <c r="BN5044" s="78"/>
      <c r="BO5044" s="414"/>
      <c r="BP5044" s="78"/>
      <c r="BQ5044" s="414"/>
      <c r="BR5044" s="383"/>
      <c r="BS5044" s="78"/>
      <c r="BT5044" s="83"/>
      <c r="BU5044" s="75"/>
      <c r="BV5044" s="74"/>
      <c r="BW5044" s="74"/>
      <c r="BX5044" s="98" t="s">
        <v>8459</v>
      </c>
      <c r="BY5044" s="112">
        <f t="shared" si="489"/>
        <v>5039</v>
      </c>
      <c r="BZ5044" s="65">
        <f t="shared" si="494"/>
        <v>0</v>
      </c>
      <c r="CA5044" s="359">
        <f t="shared" si="490"/>
        <v>12</v>
      </c>
      <c r="CB5044" s="359">
        <f t="shared" si="491"/>
        <v>12</v>
      </c>
      <c r="CC5044" s="359">
        <f t="shared" si="492"/>
        <v>2023</v>
      </c>
      <c r="CD5044" s="359" t="str">
        <f t="shared" si="493"/>
        <v xml:space="preserve">1212202325754INCENDIO FORESTAL </v>
      </c>
    </row>
    <row r="5045" spans="1:82" s="121" customFormat="1" ht="84" customHeight="1">
      <c r="A5045" s="13"/>
      <c r="B5045" s="13"/>
      <c r="C5045" s="13"/>
      <c r="D5045" s="123">
        <v>45272</v>
      </c>
      <c r="E5045" s="123" t="s">
        <v>2718</v>
      </c>
      <c r="F5045" s="124" t="s">
        <v>1042</v>
      </c>
      <c r="G5045" s="130" t="s">
        <v>8680</v>
      </c>
      <c r="H5045" s="85" t="str">
        <f>VLOOKUP(E5045&amp;F5045,Divipola!$C$1:$F$1149,4,FALSE)</f>
        <v>25245</v>
      </c>
      <c r="I5045" s="77"/>
      <c r="J5045" s="181"/>
      <c r="K5045" s="146"/>
      <c r="L5045" s="146"/>
      <c r="M5045" s="146"/>
      <c r="N5045" s="146"/>
      <c r="O5045" s="146"/>
      <c r="P5045" s="146"/>
      <c r="Q5045" s="146"/>
      <c r="R5045" s="146"/>
      <c r="S5045" s="146"/>
      <c r="T5045" s="146"/>
      <c r="U5045" s="146"/>
      <c r="V5045" s="146"/>
      <c r="W5045" s="146"/>
      <c r="X5045" s="146"/>
      <c r="Y5045" s="146"/>
      <c r="Z5045" s="147"/>
      <c r="AA5045" s="148"/>
      <c r="AB5045" s="383"/>
      <c r="AC5045" s="73"/>
      <c r="AD5045" s="414"/>
      <c r="AE5045" s="393"/>
      <c r="AF5045" s="78"/>
      <c r="AG5045" s="414"/>
      <c r="AH5045" s="383"/>
      <c r="AI5045" s="453"/>
      <c r="AJ5045" s="453"/>
      <c r="AK5045" s="414"/>
      <c r="AL5045" s="383"/>
      <c r="AM5045" s="383"/>
      <c r="AN5045" s="523"/>
      <c r="AO5045" s="414"/>
      <c r="AP5045" s="548"/>
      <c r="AQ5045" s="414"/>
      <c r="AR5045" s="78"/>
      <c r="AS5045" s="78"/>
      <c r="AT5045" s="414"/>
      <c r="AU5045" s="548"/>
      <c r="AV5045" s="548"/>
      <c r="AW5045" s="414"/>
      <c r="AX5045" s="383"/>
      <c r="AY5045" s="548"/>
      <c r="AZ5045" s="414"/>
      <c r="BA5045" s="383"/>
      <c r="BB5045" s="548"/>
      <c r="BC5045" s="78"/>
      <c r="BD5045" s="414"/>
      <c r="BE5045" s="414"/>
      <c r="BF5045" s="414"/>
      <c r="BG5045" s="414"/>
      <c r="BH5045" s="414"/>
      <c r="BI5045" s="383"/>
      <c r="BJ5045" s="383"/>
      <c r="BK5045" s="78"/>
      <c r="BL5045" s="414"/>
      <c r="BM5045" s="383"/>
      <c r="BN5045" s="78"/>
      <c r="BO5045" s="414"/>
      <c r="BP5045" s="78"/>
      <c r="BQ5045" s="414"/>
      <c r="BR5045" s="383"/>
      <c r="BS5045" s="78"/>
      <c r="BT5045" s="83"/>
      <c r="BU5045" s="75"/>
      <c r="BV5045" s="74"/>
      <c r="BW5045" s="74"/>
      <c r="BX5045" s="98" t="s">
        <v>8460</v>
      </c>
      <c r="BY5045" s="112">
        <f t="shared" si="489"/>
        <v>5040</v>
      </c>
      <c r="BZ5045" s="65">
        <f t="shared" si="494"/>
        <v>0</v>
      </c>
      <c r="CA5045" s="359">
        <f t="shared" si="490"/>
        <v>12</v>
      </c>
      <c r="CB5045" s="359">
        <f t="shared" si="491"/>
        <v>12</v>
      </c>
      <c r="CC5045" s="359">
        <f t="shared" si="492"/>
        <v>2023</v>
      </c>
      <c r="CD5045" s="359" t="str">
        <f t="shared" si="493"/>
        <v xml:space="preserve">1212202325245INCENDIO FORESTAL </v>
      </c>
    </row>
    <row r="5046" spans="1:82" s="121" customFormat="1" ht="192" customHeight="1">
      <c r="A5046" s="13"/>
      <c r="B5046" s="13"/>
      <c r="C5046" s="13"/>
      <c r="D5046" s="149">
        <v>45272</v>
      </c>
      <c r="E5046" s="149" t="s">
        <v>2718</v>
      </c>
      <c r="F5046" s="150" t="s">
        <v>1042</v>
      </c>
      <c r="G5046" s="130" t="s">
        <v>8680</v>
      </c>
      <c r="H5046" s="85" t="str">
        <f>VLOOKUP(E5046&amp;F5046,Divipola!$C$1:$F$1149,4,FALSE)</f>
        <v>25245</v>
      </c>
      <c r="I5046" s="77"/>
      <c r="J5046" s="181"/>
      <c r="K5046" s="207"/>
      <c r="L5046" s="207"/>
      <c r="M5046" s="207"/>
      <c r="N5046" s="207"/>
      <c r="O5046" s="207"/>
      <c r="P5046" s="207"/>
      <c r="Q5046" s="207"/>
      <c r="R5046" s="207"/>
      <c r="S5046" s="207"/>
      <c r="T5046" s="207"/>
      <c r="U5046" s="207"/>
      <c r="V5046" s="207"/>
      <c r="W5046" s="207"/>
      <c r="X5046" s="207"/>
      <c r="Y5046" s="207"/>
      <c r="Z5046" s="208">
        <v>1</v>
      </c>
      <c r="AA5046" s="186"/>
      <c r="AB5046" s="383"/>
      <c r="AC5046" s="73"/>
      <c r="AD5046" s="414"/>
      <c r="AE5046" s="393"/>
      <c r="AF5046" s="78"/>
      <c r="AG5046" s="414"/>
      <c r="AH5046" s="383"/>
      <c r="AI5046" s="453"/>
      <c r="AJ5046" s="453"/>
      <c r="AK5046" s="414"/>
      <c r="AL5046" s="383"/>
      <c r="AM5046" s="383"/>
      <c r="AN5046" s="523"/>
      <c r="AO5046" s="414"/>
      <c r="AP5046" s="548"/>
      <c r="AQ5046" s="414"/>
      <c r="AR5046" s="78"/>
      <c r="AS5046" s="78"/>
      <c r="AT5046" s="414"/>
      <c r="AU5046" s="548"/>
      <c r="AV5046" s="548"/>
      <c r="AW5046" s="414"/>
      <c r="AX5046" s="383"/>
      <c r="AY5046" s="548"/>
      <c r="AZ5046" s="414"/>
      <c r="BA5046" s="383"/>
      <c r="BB5046" s="548"/>
      <c r="BC5046" s="78"/>
      <c r="BD5046" s="414"/>
      <c r="BE5046" s="414"/>
      <c r="BF5046" s="414"/>
      <c r="BG5046" s="414"/>
      <c r="BH5046" s="414"/>
      <c r="BI5046" s="383"/>
      <c r="BJ5046" s="383"/>
      <c r="BK5046" s="78"/>
      <c r="BL5046" s="414"/>
      <c r="BM5046" s="383"/>
      <c r="BN5046" s="78"/>
      <c r="BO5046" s="414"/>
      <c r="BP5046" s="78"/>
      <c r="BQ5046" s="414"/>
      <c r="BR5046" s="383"/>
      <c r="BS5046" s="78"/>
      <c r="BT5046" s="83"/>
      <c r="BU5046" s="75"/>
      <c r="BV5046" s="74"/>
      <c r="BW5046" s="74"/>
      <c r="BX5046" s="98" t="s">
        <v>8528</v>
      </c>
      <c r="BY5046" s="112">
        <f t="shared" si="489"/>
        <v>5041</v>
      </c>
      <c r="BZ5046" s="65">
        <f t="shared" si="494"/>
        <v>0</v>
      </c>
      <c r="CA5046" s="359">
        <f t="shared" si="490"/>
        <v>12</v>
      </c>
      <c r="CB5046" s="359">
        <f t="shared" si="491"/>
        <v>12</v>
      </c>
      <c r="CC5046" s="359">
        <f t="shared" si="492"/>
        <v>2023</v>
      </c>
      <c r="CD5046" s="359" t="str">
        <f t="shared" si="493"/>
        <v xml:space="preserve">1212202325245INCENDIO FORESTAL </v>
      </c>
    </row>
    <row r="5047" spans="1:82" s="121" customFormat="1" ht="108" customHeight="1">
      <c r="A5047" s="13"/>
      <c r="B5047" s="13"/>
      <c r="C5047" s="13"/>
      <c r="D5047" s="123">
        <v>45272</v>
      </c>
      <c r="E5047" s="123" t="s">
        <v>2829</v>
      </c>
      <c r="F5047" s="124" t="s">
        <v>2024</v>
      </c>
      <c r="G5047" s="126" t="s">
        <v>2800</v>
      </c>
      <c r="H5047" s="85" t="str">
        <f>VLOOKUP(E5047&amp;F5047,Divipola!$C$1:$F$1149,4,FALSE)</f>
        <v>05001</v>
      </c>
      <c r="I5047" s="77"/>
      <c r="J5047" s="181"/>
      <c r="K5047" s="146"/>
      <c r="L5047" s="146">
        <v>3</v>
      </c>
      <c r="M5047" s="146"/>
      <c r="N5047" s="146"/>
      <c r="O5047" s="146"/>
      <c r="P5047" s="146"/>
      <c r="Q5047" s="146"/>
      <c r="R5047" s="146"/>
      <c r="S5047" s="146"/>
      <c r="T5047" s="146"/>
      <c r="U5047" s="146"/>
      <c r="V5047" s="146"/>
      <c r="W5047" s="146"/>
      <c r="X5047" s="146"/>
      <c r="Y5047" s="146">
        <v>20</v>
      </c>
      <c r="Z5047" s="147"/>
      <c r="AA5047" s="148"/>
      <c r="AB5047" s="383"/>
      <c r="AC5047" s="73"/>
      <c r="AD5047" s="414"/>
      <c r="AE5047" s="393"/>
      <c r="AF5047" s="78"/>
      <c r="AG5047" s="414"/>
      <c r="AH5047" s="383"/>
      <c r="AI5047" s="453"/>
      <c r="AJ5047" s="453"/>
      <c r="AK5047" s="414"/>
      <c r="AL5047" s="383"/>
      <c r="AM5047" s="383"/>
      <c r="AN5047" s="523"/>
      <c r="AO5047" s="414"/>
      <c r="AP5047" s="548"/>
      <c r="AQ5047" s="414"/>
      <c r="AR5047" s="78"/>
      <c r="AS5047" s="78"/>
      <c r="AT5047" s="414"/>
      <c r="AU5047" s="548"/>
      <c r="AV5047" s="548"/>
      <c r="AW5047" s="414"/>
      <c r="AX5047" s="383"/>
      <c r="AY5047" s="548"/>
      <c r="AZ5047" s="414"/>
      <c r="BA5047" s="383"/>
      <c r="BB5047" s="548"/>
      <c r="BC5047" s="78"/>
      <c r="BD5047" s="414"/>
      <c r="BE5047" s="414"/>
      <c r="BF5047" s="414"/>
      <c r="BG5047" s="414"/>
      <c r="BH5047" s="414"/>
      <c r="BI5047" s="383"/>
      <c r="BJ5047" s="383"/>
      <c r="BK5047" s="78"/>
      <c r="BL5047" s="414"/>
      <c r="BM5047" s="383"/>
      <c r="BN5047" s="78"/>
      <c r="BO5047" s="414"/>
      <c r="BP5047" s="78"/>
      <c r="BQ5047" s="414"/>
      <c r="BR5047" s="383"/>
      <c r="BS5047" s="78"/>
      <c r="BT5047" s="83"/>
      <c r="BU5047" s="75"/>
      <c r="BV5047" s="74"/>
      <c r="BW5047" s="74"/>
      <c r="BX5047" s="120" t="s">
        <v>8461</v>
      </c>
      <c r="BY5047" s="112">
        <f t="shared" si="489"/>
        <v>5042</v>
      </c>
      <c r="BZ5047" s="65">
        <f t="shared" si="494"/>
        <v>0</v>
      </c>
      <c r="CA5047" s="359">
        <f t="shared" si="490"/>
        <v>12</v>
      </c>
      <c r="CB5047" s="359">
        <f t="shared" si="491"/>
        <v>12</v>
      </c>
      <c r="CC5047" s="359">
        <f t="shared" si="492"/>
        <v>2023</v>
      </c>
      <c r="CD5047" s="359" t="str">
        <f t="shared" si="493"/>
        <v>1212202305001INCENDIO ESTRUCTURAL</v>
      </c>
    </row>
    <row r="5048" spans="1:82" s="121" customFormat="1" ht="60" customHeight="1">
      <c r="A5048" s="13"/>
      <c r="B5048" s="13"/>
      <c r="C5048" s="13"/>
      <c r="D5048" s="123">
        <v>45272</v>
      </c>
      <c r="E5048" s="114" t="s">
        <v>2718</v>
      </c>
      <c r="F5048" s="99" t="s">
        <v>2131</v>
      </c>
      <c r="G5048" s="99" t="s">
        <v>2960</v>
      </c>
      <c r="H5048" s="85" t="str">
        <f>VLOOKUP(E5048&amp;F5048,Divipola!$C$1:$F$1149,4,FALSE)</f>
        <v>25899</v>
      </c>
      <c r="I5048" s="77"/>
      <c r="J5048" s="181"/>
      <c r="K5048" s="146">
        <v>20</v>
      </c>
      <c r="L5048" s="146"/>
      <c r="M5048" s="146"/>
      <c r="N5048" s="146"/>
      <c r="O5048" s="146"/>
      <c r="P5048" s="146"/>
      <c r="Q5048" s="146"/>
      <c r="R5048" s="146"/>
      <c r="S5048" s="146"/>
      <c r="T5048" s="146"/>
      <c r="U5048" s="146"/>
      <c r="V5048" s="146"/>
      <c r="W5048" s="146"/>
      <c r="X5048" s="146"/>
      <c r="Y5048" s="146"/>
      <c r="Z5048" s="147"/>
      <c r="AA5048" s="148"/>
      <c r="AB5048" s="383"/>
      <c r="AC5048" s="73"/>
      <c r="AD5048" s="414"/>
      <c r="AE5048" s="393"/>
      <c r="AF5048" s="78"/>
      <c r="AG5048" s="414"/>
      <c r="AH5048" s="383"/>
      <c r="AI5048" s="453"/>
      <c r="AJ5048" s="453"/>
      <c r="AK5048" s="414"/>
      <c r="AL5048" s="383"/>
      <c r="AM5048" s="383"/>
      <c r="AN5048" s="523"/>
      <c r="AO5048" s="414"/>
      <c r="AP5048" s="548"/>
      <c r="AQ5048" s="414"/>
      <c r="AR5048" s="78"/>
      <c r="AS5048" s="78"/>
      <c r="AT5048" s="414"/>
      <c r="AU5048" s="548"/>
      <c r="AV5048" s="548"/>
      <c r="AW5048" s="414"/>
      <c r="AX5048" s="383"/>
      <c r="AY5048" s="548"/>
      <c r="AZ5048" s="414"/>
      <c r="BA5048" s="383"/>
      <c r="BB5048" s="548"/>
      <c r="BC5048" s="78"/>
      <c r="BD5048" s="414"/>
      <c r="BE5048" s="414"/>
      <c r="BF5048" s="414"/>
      <c r="BG5048" s="414"/>
      <c r="BH5048" s="414"/>
      <c r="BI5048" s="383"/>
      <c r="BJ5048" s="383"/>
      <c r="BK5048" s="78"/>
      <c r="BL5048" s="414"/>
      <c r="BM5048" s="383"/>
      <c r="BN5048" s="78"/>
      <c r="BO5048" s="414"/>
      <c r="BP5048" s="78"/>
      <c r="BQ5048" s="414"/>
      <c r="BR5048" s="383"/>
      <c r="BS5048" s="78"/>
      <c r="BT5048" s="83"/>
      <c r="BU5048" s="75"/>
      <c r="BV5048" s="74"/>
      <c r="BW5048" s="74"/>
      <c r="BX5048" s="98" t="s">
        <v>8462</v>
      </c>
      <c r="BY5048" s="112">
        <f t="shared" si="489"/>
        <v>5043</v>
      </c>
      <c r="BZ5048" s="65">
        <f t="shared" si="494"/>
        <v>0</v>
      </c>
      <c r="CA5048" s="359">
        <f t="shared" si="490"/>
        <v>12</v>
      </c>
      <c r="CB5048" s="359">
        <f t="shared" si="491"/>
        <v>12</v>
      </c>
      <c r="CC5048" s="359">
        <f t="shared" si="492"/>
        <v>2023</v>
      </c>
      <c r="CD5048" s="359" t="str">
        <f t="shared" si="493"/>
        <v>1212202325899ACCIDENTE TRANSPORTE TERRESTRE</v>
      </c>
    </row>
    <row r="5049" spans="1:82" s="121" customFormat="1" ht="132" customHeight="1">
      <c r="A5049" s="13"/>
      <c r="B5049" s="13"/>
      <c r="C5049" s="13"/>
      <c r="D5049" s="149">
        <v>45273</v>
      </c>
      <c r="E5049" s="149" t="s">
        <v>2661</v>
      </c>
      <c r="F5049" s="150" t="s">
        <v>2660</v>
      </c>
      <c r="G5049" s="130" t="s">
        <v>8680</v>
      </c>
      <c r="H5049" s="85" t="str">
        <f>VLOOKUP(E5049&amp;F5049,Divipola!$C$1:$F$1149,4,FALSE)</f>
        <v>15673</v>
      </c>
      <c r="I5049" s="77"/>
      <c r="J5049" s="181"/>
      <c r="K5049" s="207"/>
      <c r="L5049" s="207"/>
      <c r="M5049" s="207"/>
      <c r="N5049" s="207"/>
      <c r="O5049" s="207"/>
      <c r="P5049" s="207"/>
      <c r="Q5049" s="207"/>
      <c r="R5049" s="207"/>
      <c r="S5049" s="207"/>
      <c r="T5049" s="207"/>
      <c r="U5049" s="207"/>
      <c r="V5049" s="207"/>
      <c r="W5049" s="207"/>
      <c r="X5049" s="207"/>
      <c r="Y5049" s="207"/>
      <c r="Z5049" s="208">
        <v>24</v>
      </c>
      <c r="AA5049" s="186"/>
      <c r="AB5049" s="383"/>
      <c r="AC5049" s="73"/>
      <c r="AD5049" s="414"/>
      <c r="AE5049" s="393"/>
      <c r="AF5049" s="78"/>
      <c r="AG5049" s="414"/>
      <c r="AH5049" s="383"/>
      <c r="AI5049" s="453"/>
      <c r="AJ5049" s="453"/>
      <c r="AK5049" s="414"/>
      <c r="AL5049" s="383"/>
      <c r="AM5049" s="383"/>
      <c r="AN5049" s="523"/>
      <c r="AO5049" s="414"/>
      <c r="AP5049" s="548"/>
      <c r="AQ5049" s="414"/>
      <c r="AR5049" s="78"/>
      <c r="AS5049" s="78"/>
      <c r="AT5049" s="414"/>
      <c r="AU5049" s="548"/>
      <c r="AV5049" s="548"/>
      <c r="AW5049" s="414"/>
      <c r="AX5049" s="383"/>
      <c r="AY5049" s="548"/>
      <c r="AZ5049" s="414"/>
      <c r="BA5049" s="383"/>
      <c r="BB5049" s="548"/>
      <c r="BC5049" s="78"/>
      <c r="BD5049" s="414"/>
      <c r="BE5049" s="414"/>
      <c r="BF5049" s="414"/>
      <c r="BG5049" s="414"/>
      <c r="BH5049" s="414"/>
      <c r="BI5049" s="383"/>
      <c r="BJ5049" s="383"/>
      <c r="BK5049" s="78"/>
      <c r="BL5049" s="414"/>
      <c r="BM5049" s="383"/>
      <c r="BN5049" s="78"/>
      <c r="BO5049" s="414"/>
      <c r="BP5049" s="78"/>
      <c r="BQ5049" s="414"/>
      <c r="BR5049" s="383"/>
      <c r="BS5049" s="78"/>
      <c r="BT5049" s="83"/>
      <c r="BU5049" s="75"/>
      <c r="BV5049" s="74"/>
      <c r="BW5049" s="74"/>
      <c r="BX5049" s="103" t="s">
        <v>8542</v>
      </c>
      <c r="BY5049" s="112">
        <f t="shared" si="489"/>
        <v>5044</v>
      </c>
      <c r="BZ5049" s="65">
        <f t="shared" si="494"/>
        <v>0</v>
      </c>
      <c r="CA5049" s="359">
        <f t="shared" si="490"/>
        <v>13</v>
      </c>
      <c r="CB5049" s="359">
        <f t="shared" si="491"/>
        <v>12</v>
      </c>
      <c r="CC5049" s="359">
        <f t="shared" si="492"/>
        <v>2023</v>
      </c>
      <c r="CD5049" s="359" t="str">
        <f t="shared" si="493"/>
        <v xml:space="preserve">1312202315673INCENDIO FORESTAL </v>
      </c>
    </row>
    <row r="5050" spans="1:82" s="121" customFormat="1" ht="84" customHeight="1">
      <c r="A5050" s="13"/>
      <c r="B5050" s="13"/>
      <c r="C5050" s="13"/>
      <c r="D5050" s="123">
        <v>45273</v>
      </c>
      <c r="E5050" s="114" t="s">
        <v>2661</v>
      </c>
      <c r="F5050" s="99" t="s">
        <v>702</v>
      </c>
      <c r="G5050" s="130" t="s">
        <v>8680</v>
      </c>
      <c r="H5050" s="85" t="str">
        <f>VLOOKUP(E5050&amp;F5050,Divipola!$C$1:$F$1149,4,FALSE)</f>
        <v>15808</v>
      </c>
      <c r="I5050" s="77"/>
      <c r="J5050" s="181"/>
      <c r="K5050" s="146"/>
      <c r="L5050" s="146"/>
      <c r="M5050" s="146"/>
      <c r="N5050" s="146"/>
      <c r="O5050" s="146"/>
      <c r="P5050" s="146"/>
      <c r="Q5050" s="146"/>
      <c r="R5050" s="146"/>
      <c r="S5050" s="146"/>
      <c r="T5050" s="146"/>
      <c r="U5050" s="146"/>
      <c r="V5050" s="146"/>
      <c r="W5050" s="146"/>
      <c r="X5050" s="146"/>
      <c r="Y5050" s="146"/>
      <c r="Z5050" s="147"/>
      <c r="AA5050" s="148"/>
      <c r="AB5050" s="383"/>
      <c r="AC5050" s="73"/>
      <c r="AD5050" s="414"/>
      <c r="AE5050" s="393"/>
      <c r="AF5050" s="78"/>
      <c r="AG5050" s="414"/>
      <c r="AH5050" s="383"/>
      <c r="AI5050" s="453"/>
      <c r="AJ5050" s="453"/>
      <c r="AK5050" s="414"/>
      <c r="AL5050" s="383"/>
      <c r="AM5050" s="383"/>
      <c r="AN5050" s="523"/>
      <c r="AO5050" s="414"/>
      <c r="AP5050" s="548"/>
      <c r="AQ5050" s="414"/>
      <c r="AR5050" s="78"/>
      <c r="AS5050" s="78"/>
      <c r="AT5050" s="414"/>
      <c r="AU5050" s="548"/>
      <c r="AV5050" s="548"/>
      <c r="AW5050" s="414"/>
      <c r="AX5050" s="383"/>
      <c r="AY5050" s="548"/>
      <c r="AZ5050" s="414"/>
      <c r="BA5050" s="383"/>
      <c r="BB5050" s="548"/>
      <c r="BC5050" s="78"/>
      <c r="BD5050" s="414"/>
      <c r="BE5050" s="414"/>
      <c r="BF5050" s="414"/>
      <c r="BG5050" s="414"/>
      <c r="BH5050" s="414"/>
      <c r="BI5050" s="383"/>
      <c r="BJ5050" s="383"/>
      <c r="BK5050" s="78"/>
      <c r="BL5050" s="414"/>
      <c r="BM5050" s="383"/>
      <c r="BN5050" s="78"/>
      <c r="BO5050" s="414"/>
      <c r="BP5050" s="78"/>
      <c r="BQ5050" s="414"/>
      <c r="BR5050" s="383"/>
      <c r="BS5050" s="78"/>
      <c r="BT5050" s="83"/>
      <c r="BU5050" s="75"/>
      <c r="BV5050" s="74"/>
      <c r="BW5050" s="74"/>
      <c r="BX5050" s="103" t="s">
        <v>8530</v>
      </c>
      <c r="BY5050" s="112">
        <f t="shared" si="489"/>
        <v>5045</v>
      </c>
      <c r="BZ5050" s="65">
        <f t="shared" si="494"/>
        <v>0</v>
      </c>
      <c r="CA5050" s="359">
        <f t="shared" si="490"/>
        <v>13</v>
      </c>
      <c r="CB5050" s="359">
        <f t="shared" si="491"/>
        <v>12</v>
      </c>
      <c r="CC5050" s="359">
        <f t="shared" si="492"/>
        <v>2023</v>
      </c>
      <c r="CD5050" s="359" t="str">
        <f t="shared" si="493"/>
        <v xml:space="preserve">1312202315808INCENDIO FORESTAL </v>
      </c>
    </row>
    <row r="5051" spans="1:82" s="121" customFormat="1" ht="192" customHeight="1">
      <c r="A5051" s="13"/>
      <c r="B5051" s="13"/>
      <c r="C5051" s="13"/>
      <c r="D5051" s="123">
        <v>45273</v>
      </c>
      <c r="E5051" s="123" t="s">
        <v>2661</v>
      </c>
      <c r="F5051" s="124" t="s">
        <v>688</v>
      </c>
      <c r="G5051" s="130" t="s">
        <v>8680</v>
      </c>
      <c r="H5051" s="85" t="str">
        <f>VLOOKUP(E5051&amp;F5051,Divipola!$C$1:$F$1149,4,FALSE)</f>
        <v>15776</v>
      </c>
      <c r="I5051" s="77"/>
      <c r="J5051" s="181"/>
      <c r="K5051" s="146"/>
      <c r="L5051" s="146"/>
      <c r="M5051" s="146"/>
      <c r="N5051" s="146"/>
      <c r="O5051" s="146"/>
      <c r="P5051" s="146"/>
      <c r="Q5051" s="146"/>
      <c r="R5051" s="146"/>
      <c r="S5051" s="146"/>
      <c r="T5051" s="146"/>
      <c r="U5051" s="146"/>
      <c r="V5051" s="146"/>
      <c r="W5051" s="146"/>
      <c r="X5051" s="146"/>
      <c r="Y5051" s="146"/>
      <c r="Z5051" s="147">
        <v>2</v>
      </c>
      <c r="AA5051" s="148"/>
      <c r="AB5051" s="383"/>
      <c r="AC5051" s="73"/>
      <c r="AD5051" s="414"/>
      <c r="AE5051" s="393"/>
      <c r="AF5051" s="78"/>
      <c r="AG5051" s="414"/>
      <c r="AH5051" s="383"/>
      <c r="AI5051" s="453"/>
      <c r="AJ5051" s="453"/>
      <c r="AK5051" s="414"/>
      <c r="AL5051" s="383"/>
      <c r="AM5051" s="383"/>
      <c r="AN5051" s="523"/>
      <c r="AO5051" s="414"/>
      <c r="AP5051" s="548"/>
      <c r="AQ5051" s="414"/>
      <c r="AR5051" s="78"/>
      <c r="AS5051" s="78"/>
      <c r="AT5051" s="414"/>
      <c r="AU5051" s="548"/>
      <c r="AV5051" s="548"/>
      <c r="AW5051" s="414"/>
      <c r="AX5051" s="383"/>
      <c r="AY5051" s="548"/>
      <c r="AZ5051" s="414"/>
      <c r="BA5051" s="383"/>
      <c r="BB5051" s="548"/>
      <c r="BC5051" s="78"/>
      <c r="BD5051" s="414"/>
      <c r="BE5051" s="414"/>
      <c r="BF5051" s="414"/>
      <c r="BG5051" s="414"/>
      <c r="BH5051" s="414"/>
      <c r="BI5051" s="383"/>
      <c r="BJ5051" s="383"/>
      <c r="BK5051" s="78"/>
      <c r="BL5051" s="414"/>
      <c r="BM5051" s="383"/>
      <c r="BN5051" s="78"/>
      <c r="BO5051" s="414"/>
      <c r="BP5051" s="78"/>
      <c r="BQ5051" s="414"/>
      <c r="BR5051" s="383"/>
      <c r="BS5051" s="78"/>
      <c r="BT5051" s="83"/>
      <c r="BU5051" s="75"/>
      <c r="BV5051" s="74"/>
      <c r="BW5051" s="74"/>
      <c r="BX5051" s="103" t="s">
        <v>8536</v>
      </c>
      <c r="BY5051" s="112">
        <f t="shared" si="489"/>
        <v>5046</v>
      </c>
      <c r="BZ5051" s="65">
        <f t="shared" si="494"/>
        <v>0</v>
      </c>
      <c r="CA5051" s="359">
        <f t="shared" si="490"/>
        <v>13</v>
      </c>
      <c r="CB5051" s="359">
        <f t="shared" si="491"/>
        <v>12</v>
      </c>
      <c r="CC5051" s="359">
        <f t="shared" si="492"/>
        <v>2023</v>
      </c>
      <c r="CD5051" s="359" t="str">
        <f t="shared" si="493"/>
        <v xml:space="preserve">1312202315776INCENDIO FORESTAL </v>
      </c>
    </row>
    <row r="5052" spans="1:82" s="121" customFormat="1" ht="84" customHeight="1">
      <c r="A5052" s="13"/>
      <c r="B5052" s="13"/>
      <c r="C5052" s="13"/>
      <c r="D5052" s="123">
        <v>45272</v>
      </c>
      <c r="E5052" s="123" t="s">
        <v>2661</v>
      </c>
      <c r="F5052" s="124" t="s">
        <v>1624</v>
      </c>
      <c r="G5052" s="130" t="s">
        <v>8680</v>
      </c>
      <c r="H5052" s="85" t="str">
        <f>VLOOKUP(E5052&amp;F5052,Divipola!$C$1:$F$1149,4,FALSE)</f>
        <v>15226</v>
      </c>
      <c r="I5052" s="77"/>
      <c r="J5052" s="181"/>
      <c r="K5052" s="146"/>
      <c r="L5052" s="146"/>
      <c r="M5052" s="146"/>
      <c r="N5052" s="146"/>
      <c r="O5052" s="146"/>
      <c r="P5052" s="146"/>
      <c r="Q5052" s="146"/>
      <c r="R5052" s="146"/>
      <c r="S5052" s="146"/>
      <c r="T5052" s="146"/>
      <c r="U5052" s="146"/>
      <c r="V5052" s="146"/>
      <c r="W5052" s="146"/>
      <c r="X5052" s="146"/>
      <c r="Y5052" s="146"/>
      <c r="Z5052" s="147">
        <v>4</v>
      </c>
      <c r="AA5052" s="148"/>
      <c r="AB5052" s="383"/>
      <c r="AC5052" s="73"/>
      <c r="AD5052" s="414"/>
      <c r="AE5052" s="393"/>
      <c r="AF5052" s="78"/>
      <c r="AG5052" s="414"/>
      <c r="AH5052" s="383"/>
      <c r="AI5052" s="453"/>
      <c r="AJ5052" s="453"/>
      <c r="AK5052" s="414"/>
      <c r="AL5052" s="383"/>
      <c r="AM5052" s="383"/>
      <c r="AN5052" s="523"/>
      <c r="AO5052" s="414"/>
      <c r="AP5052" s="548"/>
      <c r="AQ5052" s="414"/>
      <c r="AR5052" s="78"/>
      <c r="AS5052" s="78"/>
      <c r="AT5052" s="414"/>
      <c r="AU5052" s="548"/>
      <c r="AV5052" s="548"/>
      <c r="AW5052" s="414"/>
      <c r="AX5052" s="383"/>
      <c r="AY5052" s="548"/>
      <c r="AZ5052" s="414"/>
      <c r="BA5052" s="383"/>
      <c r="BB5052" s="548"/>
      <c r="BC5052" s="78"/>
      <c r="BD5052" s="414"/>
      <c r="BE5052" s="414"/>
      <c r="BF5052" s="414"/>
      <c r="BG5052" s="414"/>
      <c r="BH5052" s="414"/>
      <c r="BI5052" s="383"/>
      <c r="BJ5052" s="383"/>
      <c r="BK5052" s="78"/>
      <c r="BL5052" s="414"/>
      <c r="BM5052" s="383"/>
      <c r="BN5052" s="78"/>
      <c r="BO5052" s="414"/>
      <c r="BP5052" s="78"/>
      <c r="BQ5052" s="414"/>
      <c r="BR5052" s="383"/>
      <c r="BS5052" s="78"/>
      <c r="BT5052" s="83"/>
      <c r="BU5052" s="75"/>
      <c r="BV5052" s="74"/>
      <c r="BW5052" s="74"/>
      <c r="BX5052" s="103" t="s">
        <v>8531</v>
      </c>
      <c r="BY5052" s="112">
        <f t="shared" si="489"/>
        <v>5047</v>
      </c>
      <c r="BZ5052" s="65">
        <f t="shared" si="494"/>
        <v>0</v>
      </c>
      <c r="CA5052" s="359">
        <f t="shared" si="490"/>
        <v>12</v>
      </c>
      <c r="CB5052" s="359">
        <f t="shared" si="491"/>
        <v>12</v>
      </c>
      <c r="CC5052" s="359">
        <f t="shared" si="492"/>
        <v>2023</v>
      </c>
      <c r="CD5052" s="359" t="str">
        <f t="shared" si="493"/>
        <v xml:space="preserve">1212202315226INCENDIO FORESTAL </v>
      </c>
    </row>
    <row r="5053" spans="1:82" s="121" customFormat="1" ht="288" customHeight="1">
      <c r="A5053" s="13"/>
      <c r="B5053" s="13"/>
      <c r="C5053" s="13"/>
      <c r="D5053" s="149">
        <v>45273</v>
      </c>
      <c r="E5053" s="151" t="s">
        <v>2622</v>
      </c>
      <c r="F5053" s="152" t="s">
        <v>2</v>
      </c>
      <c r="G5053" s="130" t="s">
        <v>8680</v>
      </c>
      <c r="H5053" s="85" t="str">
        <f>VLOOKUP(E5053&amp;F5053,Divipola!$C$1:$F$1149,4,FALSE)</f>
        <v>41524</v>
      </c>
      <c r="I5053" s="77"/>
      <c r="J5053" s="181"/>
      <c r="K5053" s="207"/>
      <c r="L5053" s="207"/>
      <c r="M5053" s="207"/>
      <c r="N5053" s="207"/>
      <c r="O5053" s="207"/>
      <c r="P5053" s="207"/>
      <c r="Q5053" s="207"/>
      <c r="R5053" s="207"/>
      <c r="S5053" s="207"/>
      <c r="T5053" s="207"/>
      <c r="U5053" s="207"/>
      <c r="V5053" s="207"/>
      <c r="W5053" s="207"/>
      <c r="X5053" s="207"/>
      <c r="Y5053" s="207"/>
      <c r="Z5053" s="208">
        <v>60</v>
      </c>
      <c r="AA5053" s="186"/>
      <c r="AB5053" s="383"/>
      <c r="AC5053" s="73"/>
      <c r="AD5053" s="414"/>
      <c r="AE5053" s="393"/>
      <c r="AF5053" s="78"/>
      <c r="AG5053" s="414"/>
      <c r="AH5053" s="383"/>
      <c r="AI5053" s="453"/>
      <c r="AJ5053" s="453"/>
      <c r="AK5053" s="414"/>
      <c r="AL5053" s="383"/>
      <c r="AM5053" s="383"/>
      <c r="AN5053" s="523"/>
      <c r="AO5053" s="414"/>
      <c r="AP5053" s="548"/>
      <c r="AQ5053" s="414"/>
      <c r="AR5053" s="78"/>
      <c r="AS5053" s="78"/>
      <c r="AT5053" s="414"/>
      <c r="AU5053" s="548"/>
      <c r="AV5053" s="548"/>
      <c r="AW5053" s="414"/>
      <c r="AX5053" s="383"/>
      <c r="AY5053" s="548"/>
      <c r="AZ5053" s="414"/>
      <c r="BA5053" s="383"/>
      <c r="BB5053" s="548"/>
      <c r="BC5053" s="78"/>
      <c r="BD5053" s="414"/>
      <c r="BE5053" s="414"/>
      <c r="BF5053" s="414"/>
      <c r="BG5053" s="414"/>
      <c r="BH5053" s="414"/>
      <c r="BI5053" s="383"/>
      <c r="BJ5053" s="383"/>
      <c r="BK5053" s="78"/>
      <c r="BL5053" s="414"/>
      <c r="BM5053" s="383"/>
      <c r="BN5053" s="78"/>
      <c r="BO5053" s="414"/>
      <c r="BP5053" s="78"/>
      <c r="BQ5053" s="414"/>
      <c r="BR5053" s="383"/>
      <c r="BS5053" s="78"/>
      <c r="BT5053" s="83"/>
      <c r="BU5053" s="75"/>
      <c r="BV5053" s="74"/>
      <c r="BW5053" s="74"/>
      <c r="BX5053" s="103" t="s">
        <v>8550</v>
      </c>
      <c r="BY5053" s="112">
        <f t="shared" si="489"/>
        <v>5048</v>
      </c>
      <c r="BZ5053" s="65">
        <f t="shared" si="494"/>
        <v>0</v>
      </c>
      <c r="CA5053" s="359">
        <f t="shared" si="490"/>
        <v>13</v>
      </c>
      <c r="CB5053" s="359">
        <f t="shared" si="491"/>
        <v>12</v>
      </c>
      <c r="CC5053" s="359">
        <f t="shared" si="492"/>
        <v>2023</v>
      </c>
      <c r="CD5053" s="359" t="str">
        <f t="shared" si="493"/>
        <v xml:space="preserve">1312202341524INCENDIO FORESTAL </v>
      </c>
    </row>
    <row r="5054" spans="1:82" s="121" customFormat="1" ht="360" customHeight="1">
      <c r="A5054" s="13"/>
      <c r="B5054" s="13"/>
      <c r="C5054" s="13"/>
      <c r="D5054" s="138">
        <v>45273</v>
      </c>
      <c r="E5054" s="503" t="s">
        <v>529</v>
      </c>
      <c r="F5054" s="504" t="s">
        <v>529</v>
      </c>
      <c r="G5054" s="130" t="s">
        <v>8680</v>
      </c>
      <c r="H5054" s="85" t="str">
        <f>VLOOKUP(E5054&amp;F5054,Divipola!$C$1:$F$1149,4,FALSE)</f>
        <v>11001</v>
      </c>
      <c r="I5054" s="77"/>
      <c r="J5054" s="181"/>
      <c r="K5054" s="207"/>
      <c r="L5054" s="207">
        <v>1</v>
      </c>
      <c r="M5054" s="207"/>
      <c r="N5054" s="207">
        <v>1</v>
      </c>
      <c r="O5054" s="207"/>
      <c r="P5054" s="207"/>
      <c r="Q5054" s="207"/>
      <c r="R5054" s="207"/>
      <c r="S5054" s="207"/>
      <c r="T5054" s="207"/>
      <c r="U5054" s="207"/>
      <c r="V5054" s="207"/>
      <c r="W5054" s="207"/>
      <c r="X5054" s="207"/>
      <c r="Y5054" s="207"/>
      <c r="Z5054" s="208">
        <v>1</v>
      </c>
      <c r="AA5054" s="186"/>
      <c r="AB5054" s="383"/>
      <c r="AC5054" s="73"/>
      <c r="AD5054" s="414"/>
      <c r="AE5054" s="393"/>
      <c r="AF5054" s="78"/>
      <c r="AG5054" s="414"/>
      <c r="AH5054" s="383"/>
      <c r="AI5054" s="453"/>
      <c r="AJ5054" s="453"/>
      <c r="AK5054" s="414"/>
      <c r="AL5054" s="383"/>
      <c r="AM5054" s="383"/>
      <c r="AN5054" s="523"/>
      <c r="AO5054" s="414"/>
      <c r="AP5054" s="548"/>
      <c r="AQ5054" s="414"/>
      <c r="AR5054" s="78"/>
      <c r="AS5054" s="78"/>
      <c r="AT5054" s="414"/>
      <c r="AU5054" s="548"/>
      <c r="AV5054" s="548"/>
      <c r="AW5054" s="414"/>
      <c r="AX5054" s="383"/>
      <c r="AY5054" s="548"/>
      <c r="AZ5054" s="414"/>
      <c r="BA5054" s="383"/>
      <c r="BB5054" s="548"/>
      <c r="BC5054" s="78"/>
      <c r="BD5054" s="414"/>
      <c r="BE5054" s="414"/>
      <c r="BF5054" s="414"/>
      <c r="BG5054" s="414"/>
      <c r="BH5054" s="414"/>
      <c r="BI5054" s="383"/>
      <c r="BJ5054" s="383"/>
      <c r="BK5054" s="78"/>
      <c r="BL5054" s="414"/>
      <c r="BM5054" s="383"/>
      <c r="BN5054" s="78"/>
      <c r="BO5054" s="414"/>
      <c r="BP5054" s="78"/>
      <c r="BQ5054" s="414"/>
      <c r="BR5054" s="383"/>
      <c r="BS5054" s="78"/>
      <c r="BT5054" s="83"/>
      <c r="BU5054" s="75"/>
      <c r="BV5054" s="74"/>
      <c r="BW5054" s="74"/>
      <c r="BX5054" s="103" t="s">
        <v>8540</v>
      </c>
      <c r="BY5054" s="112">
        <f t="shared" si="489"/>
        <v>5049</v>
      </c>
      <c r="BZ5054" s="65">
        <f t="shared" si="494"/>
        <v>0</v>
      </c>
      <c r="CA5054" s="359">
        <f t="shared" si="490"/>
        <v>13</v>
      </c>
      <c r="CB5054" s="359">
        <f t="shared" si="491"/>
        <v>12</v>
      </c>
      <c r="CC5054" s="359">
        <f t="shared" si="492"/>
        <v>2023</v>
      </c>
      <c r="CD5054" s="359" t="str">
        <f t="shared" si="493"/>
        <v xml:space="preserve">1312202311001INCENDIO FORESTAL </v>
      </c>
    </row>
    <row r="5055" spans="1:82" s="121" customFormat="1" ht="240" customHeight="1">
      <c r="A5055" s="13"/>
      <c r="B5055" s="13"/>
      <c r="C5055" s="13"/>
      <c r="D5055" s="149">
        <v>45273</v>
      </c>
      <c r="E5055" s="151" t="s">
        <v>2661</v>
      </c>
      <c r="F5055" s="152" t="s">
        <v>702</v>
      </c>
      <c r="G5055" s="130" t="s">
        <v>8680</v>
      </c>
      <c r="H5055" s="85" t="str">
        <f>VLOOKUP(E5055&amp;F5055,Divipola!$C$1:$F$1149,4,FALSE)</f>
        <v>15808</v>
      </c>
      <c r="I5055" s="77"/>
      <c r="J5055" s="181"/>
      <c r="K5055" s="207"/>
      <c r="L5055" s="207"/>
      <c r="M5055" s="207"/>
      <c r="N5055" s="207"/>
      <c r="O5055" s="207"/>
      <c r="P5055" s="207"/>
      <c r="Q5055" s="207"/>
      <c r="R5055" s="207"/>
      <c r="S5055" s="207"/>
      <c r="T5055" s="207"/>
      <c r="U5055" s="207"/>
      <c r="V5055" s="207"/>
      <c r="W5055" s="207"/>
      <c r="X5055" s="207"/>
      <c r="Y5055" s="207"/>
      <c r="Z5055" s="208">
        <v>6</v>
      </c>
      <c r="AA5055" s="186"/>
      <c r="AB5055" s="383"/>
      <c r="AC5055" s="73"/>
      <c r="AD5055" s="414"/>
      <c r="AE5055" s="393"/>
      <c r="AF5055" s="78"/>
      <c r="AG5055" s="414"/>
      <c r="AH5055" s="383"/>
      <c r="AI5055" s="453"/>
      <c r="AJ5055" s="453"/>
      <c r="AK5055" s="414"/>
      <c r="AL5055" s="383"/>
      <c r="AM5055" s="383"/>
      <c r="AN5055" s="523"/>
      <c r="AO5055" s="414"/>
      <c r="AP5055" s="548"/>
      <c r="AQ5055" s="414"/>
      <c r="AR5055" s="78"/>
      <c r="AS5055" s="78"/>
      <c r="AT5055" s="414"/>
      <c r="AU5055" s="548"/>
      <c r="AV5055" s="548"/>
      <c r="AW5055" s="414"/>
      <c r="AX5055" s="383"/>
      <c r="AY5055" s="548"/>
      <c r="AZ5055" s="414"/>
      <c r="BA5055" s="383"/>
      <c r="BB5055" s="548"/>
      <c r="BC5055" s="78"/>
      <c r="BD5055" s="414"/>
      <c r="BE5055" s="414"/>
      <c r="BF5055" s="414"/>
      <c r="BG5055" s="414"/>
      <c r="BH5055" s="414"/>
      <c r="BI5055" s="383"/>
      <c r="BJ5055" s="383"/>
      <c r="BK5055" s="78"/>
      <c r="BL5055" s="414"/>
      <c r="BM5055" s="383"/>
      <c r="BN5055" s="78"/>
      <c r="BO5055" s="414"/>
      <c r="BP5055" s="78"/>
      <c r="BQ5055" s="414"/>
      <c r="BR5055" s="383"/>
      <c r="BS5055" s="78"/>
      <c r="BT5055" s="83"/>
      <c r="BU5055" s="75"/>
      <c r="BV5055" s="74"/>
      <c r="BW5055" s="74"/>
      <c r="BX5055" s="98" t="s">
        <v>8541</v>
      </c>
      <c r="BY5055" s="112">
        <f t="shared" si="489"/>
        <v>5050</v>
      </c>
      <c r="BZ5055" s="65">
        <f t="shared" si="494"/>
        <v>0</v>
      </c>
      <c r="CA5055" s="359">
        <f t="shared" si="490"/>
        <v>13</v>
      </c>
      <c r="CB5055" s="359">
        <f t="shared" si="491"/>
        <v>12</v>
      </c>
      <c r="CC5055" s="359">
        <f t="shared" si="492"/>
        <v>2023</v>
      </c>
      <c r="CD5055" s="359" t="str">
        <f t="shared" si="493"/>
        <v xml:space="preserve">1312202315808INCENDIO FORESTAL </v>
      </c>
    </row>
    <row r="5056" spans="1:82" s="121" customFormat="1" ht="156" customHeight="1">
      <c r="A5056" s="13"/>
      <c r="B5056" s="13"/>
      <c r="C5056" s="13"/>
      <c r="D5056" s="123">
        <v>45273</v>
      </c>
      <c r="E5056" s="123" t="s">
        <v>2718</v>
      </c>
      <c r="F5056" s="124" t="s">
        <v>2129</v>
      </c>
      <c r="G5056" s="124" t="s">
        <v>2800</v>
      </c>
      <c r="H5056" s="85" t="str">
        <f>VLOOKUP(E5056&amp;F5056,Divipola!$C$1:$F$1149,4,FALSE)</f>
        <v>25878</v>
      </c>
      <c r="I5056" s="77"/>
      <c r="J5056" s="181"/>
      <c r="K5056" s="146"/>
      <c r="L5056" s="146">
        <v>5</v>
      </c>
      <c r="M5056" s="146"/>
      <c r="N5056" s="146">
        <v>5</v>
      </c>
      <c r="O5056" s="146"/>
      <c r="P5056" s="146"/>
      <c r="Q5056" s="146"/>
      <c r="R5056" s="146"/>
      <c r="S5056" s="146"/>
      <c r="T5056" s="146"/>
      <c r="U5056" s="146"/>
      <c r="V5056" s="146"/>
      <c r="W5056" s="146"/>
      <c r="X5056" s="146"/>
      <c r="Y5056" s="146"/>
      <c r="Z5056" s="147"/>
      <c r="AA5056" s="185" t="s">
        <v>3135</v>
      </c>
      <c r="AB5056" s="383"/>
      <c r="AC5056" s="73"/>
      <c r="AD5056" s="414"/>
      <c r="AE5056" s="393"/>
      <c r="AF5056" s="78"/>
      <c r="AG5056" s="414"/>
      <c r="AH5056" s="383"/>
      <c r="AI5056" s="453"/>
      <c r="AJ5056" s="453"/>
      <c r="AK5056" s="414"/>
      <c r="AL5056" s="383"/>
      <c r="AM5056" s="383"/>
      <c r="AN5056" s="523"/>
      <c r="AO5056" s="414"/>
      <c r="AP5056" s="548"/>
      <c r="AQ5056" s="414"/>
      <c r="AR5056" s="78"/>
      <c r="AS5056" s="78"/>
      <c r="AT5056" s="414"/>
      <c r="AU5056" s="548"/>
      <c r="AV5056" s="548"/>
      <c r="AW5056" s="414"/>
      <c r="AX5056" s="383"/>
      <c r="AY5056" s="548"/>
      <c r="AZ5056" s="414"/>
      <c r="BA5056" s="383"/>
      <c r="BB5056" s="548"/>
      <c r="BC5056" s="78"/>
      <c r="BD5056" s="414"/>
      <c r="BE5056" s="414"/>
      <c r="BF5056" s="414"/>
      <c r="BG5056" s="414"/>
      <c r="BH5056" s="414"/>
      <c r="BI5056" s="383"/>
      <c r="BJ5056" s="383"/>
      <c r="BK5056" s="78"/>
      <c r="BL5056" s="414"/>
      <c r="BM5056" s="383"/>
      <c r="BN5056" s="78"/>
      <c r="BO5056" s="414"/>
      <c r="BP5056" s="78"/>
      <c r="BQ5056" s="414"/>
      <c r="BR5056" s="383"/>
      <c r="BS5056" s="78"/>
      <c r="BT5056" s="83"/>
      <c r="BU5056" s="75"/>
      <c r="BV5056" s="74"/>
      <c r="BW5056" s="74"/>
      <c r="BX5056" s="98" t="s">
        <v>8532</v>
      </c>
      <c r="BY5056" s="112">
        <f t="shared" si="489"/>
        <v>5051</v>
      </c>
      <c r="BZ5056" s="65">
        <f t="shared" si="494"/>
        <v>0</v>
      </c>
      <c r="CA5056" s="359">
        <f t="shared" si="490"/>
        <v>13</v>
      </c>
      <c r="CB5056" s="359">
        <f t="shared" si="491"/>
        <v>12</v>
      </c>
      <c r="CC5056" s="359">
        <f t="shared" si="492"/>
        <v>2023</v>
      </c>
      <c r="CD5056" s="359" t="str">
        <f t="shared" si="493"/>
        <v>1312202325878INCENDIO ESTRUCTURAL</v>
      </c>
    </row>
    <row r="5057" spans="1:82" s="121" customFormat="1" ht="108" customHeight="1">
      <c r="A5057" s="13"/>
      <c r="B5057" s="13"/>
      <c r="C5057" s="13"/>
      <c r="D5057" s="123">
        <v>45273</v>
      </c>
      <c r="E5057" s="114" t="s">
        <v>2718</v>
      </c>
      <c r="F5057" s="99" t="s">
        <v>2651</v>
      </c>
      <c r="G5057" s="99" t="s">
        <v>2800</v>
      </c>
      <c r="H5057" s="85" t="str">
        <f>VLOOKUP(E5057&amp;F5057,Divipola!$C$1:$F$1149,4,FALSE)</f>
        <v>25513</v>
      </c>
      <c r="I5057" s="77"/>
      <c r="J5057" s="181"/>
      <c r="K5057" s="146"/>
      <c r="L5057" s="146"/>
      <c r="M5057" s="146"/>
      <c r="N5057" s="146">
        <v>4</v>
      </c>
      <c r="O5057" s="146">
        <v>1</v>
      </c>
      <c r="P5057" s="146">
        <v>1</v>
      </c>
      <c r="Q5057" s="146"/>
      <c r="R5057" s="146"/>
      <c r="S5057" s="146"/>
      <c r="T5057" s="146"/>
      <c r="U5057" s="146"/>
      <c r="V5057" s="146"/>
      <c r="W5057" s="146"/>
      <c r="X5057" s="146"/>
      <c r="Y5057" s="146"/>
      <c r="Z5057" s="147"/>
      <c r="AA5057" s="148"/>
      <c r="AB5057" s="383"/>
      <c r="AC5057" s="73"/>
      <c r="AD5057" s="414"/>
      <c r="AE5057" s="393"/>
      <c r="AF5057" s="78"/>
      <c r="AG5057" s="414"/>
      <c r="AH5057" s="383"/>
      <c r="AI5057" s="453"/>
      <c r="AJ5057" s="453"/>
      <c r="AK5057" s="414"/>
      <c r="AL5057" s="383"/>
      <c r="AM5057" s="383"/>
      <c r="AN5057" s="523"/>
      <c r="AO5057" s="414"/>
      <c r="AP5057" s="548"/>
      <c r="AQ5057" s="414"/>
      <c r="AR5057" s="78"/>
      <c r="AS5057" s="78"/>
      <c r="AT5057" s="414"/>
      <c r="AU5057" s="548"/>
      <c r="AV5057" s="548"/>
      <c r="AW5057" s="414"/>
      <c r="AX5057" s="383"/>
      <c r="AY5057" s="548"/>
      <c r="AZ5057" s="414"/>
      <c r="BA5057" s="383"/>
      <c r="BB5057" s="548"/>
      <c r="BC5057" s="78"/>
      <c r="BD5057" s="414"/>
      <c r="BE5057" s="414"/>
      <c r="BF5057" s="414"/>
      <c r="BG5057" s="414"/>
      <c r="BH5057" s="414"/>
      <c r="BI5057" s="383"/>
      <c r="BJ5057" s="383"/>
      <c r="BK5057" s="78"/>
      <c r="BL5057" s="414"/>
      <c r="BM5057" s="383"/>
      <c r="BN5057" s="78"/>
      <c r="BO5057" s="414"/>
      <c r="BP5057" s="78"/>
      <c r="BQ5057" s="414"/>
      <c r="BR5057" s="383"/>
      <c r="BS5057" s="78"/>
      <c r="BT5057" s="83"/>
      <c r="BU5057" s="75"/>
      <c r="BV5057" s="74"/>
      <c r="BW5057" s="74"/>
      <c r="BX5057" s="98" t="s">
        <v>8533</v>
      </c>
      <c r="BY5057" s="112">
        <f t="shared" si="489"/>
        <v>5052</v>
      </c>
      <c r="BZ5057" s="65">
        <f t="shared" si="494"/>
        <v>0</v>
      </c>
      <c r="CA5057" s="359">
        <f t="shared" si="490"/>
        <v>13</v>
      </c>
      <c r="CB5057" s="359">
        <f t="shared" si="491"/>
        <v>12</v>
      </c>
      <c r="CC5057" s="359">
        <f t="shared" si="492"/>
        <v>2023</v>
      </c>
      <c r="CD5057" s="359" t="str">
        <f t="shared" si="493"/>
        <v>1312202325513INCENDIO ESTRUCTURAL</v>
      </c>
    </row>
    <row r="5058" spans="1:82" s="121" customFormat="1" ht="96" customHeight="1">
      <c r="A5058" s="13"/>
      <c r="B5058" s="13"/>
      <c r="C5058" s="13"/>
      <c r="D5058" s="110">
        <v>45273</v>
      </c>
      <c r="E5058" s="125" t="s">
        <v>2723</v>
      </c>
      <c r="F5058" s="126" t="s">
        <v>2729</v>
      </c>
      <c r="G5058" s="126" t="s">
        <v>2800</v>
      </c>
      <c r="H5058" s="85" t="str">
        <f>VLOOKUP(E5058&amp;F5058,Divipola!$C$1:$F$1149,4,FALSE)</f>
        <v>13001</v>
      </c>
      <c r="I5058" s="77"/>
      <c r="J5058" s="181"/>
      <c r="K5058" s="146"/>
      <c r="L5058" s="146"/>
      <c r="M5058" s="146"/>
      <c r="N5058" s="146">
        <v>4</v>
      </c>
      <c r="O5058" s="146">
        <v>1</v>
      </c>
      <c r="P5058" s="146">
        <v>1</v>
      </c>
      <c r="Q5058" s="146"/>
      <c r="R5058" s="146"/>
      <c r="S5058" s="146"/>
      <c r="T5058" s="146"/>
      <c r="U5058" s="146"/>
      <c r="V5058" s="146"/>
      <c r="W5058" s="146"/>
      <c r="X5058" s="146"/>
      <c r="Y5058" s="146"/>
      <c r="Z5058" s="147"/>
      <c r="AA5058" s="148"/>
      <c r="AB5058" s="383"/>
      <c r="AC5058" s="73"/>
      <c r="AD5058" s="414"/>
      <c r="AE5058" s="393"/>
      <c r="AF5058" s="78"/>
      <c r="AG5058" s="414"/>
      <c r="AH5058" s="383"/>
      <c r="AI5058" s="453"/>
      <c r="AJ5058" s="453"/>
      <c r="AK5058" s="414"/>
      <c r="AL5058" s="383"/>
      <c r="AM5058" s="383"/>
      <c r="AN5058" s="523"/>
      <c r="AO5058" s="414"/>
      <c r="AP5058" s="548"/>
      <c r="AQ5058" s="414"/>
      <c r="AR5058" s="78"/>
      <c r="AS5058" s="78"/>
      <c r="AT5058" s="414"/>
      <c r="AU5058" s="548"/>
      <c r="AV5058" s="548"/>
      <c r="AW5058" s="414"/>
      <c r="AX5058" s="383"/>
      <c r="AY5058" s="548"/>
      <c r="AZ5058" s="414"/>
      <c r="BA5058" s="383"/>
      <c r="BB5058" s="548"/>
      <c r="BC5058" s="78"/>
      <c r="BD5058" s="414"/>
      <c r="BE5058" s="414"/>
      <c r="BF5058" s="414"/>
      <c r="BG5058" s="414"/>
      <c r="BH5058" s="414"/>
      <c r="BI5058" s="383"/>
      <c r="BJ5058" s="383"/>
      <c r="BK5058" s="78"/>
      <c r="BL5058" s="414"/>
      <c r="BM5058" s="383"/>
      <c r="BN5058" s="78"/>
      <c r="BO5058" s="414"/>
      <c r="BP5058" s="78"/>
      <c r="BQ5058" s="414"/>
      <c r="BR5058" s="383"/>
      <c r="BS5058" s="78"/>
      <c r="BT5058" s="83"/>
      <c r="BU5058" s="75"/>
      <c r="BV5058" s="74"/>
      <c r="BW5058" s="74"/>
      <c r="BX5058" s="98" t="s">
        <v>8534</v>
      </c>
      <c r="BY5058" s="112">
        <f t="shared" si="489"/>
        <v>5053</v>
      </c>
      <c r="BZ5058" s="65">
        <f t="shared" si="494"/>
        <v>0</v>
      </c>
      <c r="CA5058" s="359">
        <f t="shared" si="490"/>
        <v>13</v>
      </c>
      <c r="CB5058" s="359">
        <f t="shared" si="491"/>
        <v>12</v>
      </c>
      <c r="CC5058" s="359">
        <f t="shared" si="492"/>
        <v>2023</v>
      </c>
      <c r="CD5058" s="359" t="str">
        <f t="shared" si="493"/>
        <v>1312202313001INCENDIO ESTRUCTURAL</v>
      </c>
    </row>
    <row r="5059" spans="1:82" s="121" customFormat="1" ht="108" customHeight="1">
      <c r="A5059" s="13"/>
      <c r="B5059" s="13"/>
      <c r="C5059" s="13"/>
      <c r="D5059" s="123">
        <v>45274</v>
      </c>
      <c r="E5059" s="123" t="s">
        <v>2853</v>
      </c>
      <c r="F5059" s="124" t="s">
        <v>2163</v>
      </c>
      <c r="G5059" s="126" t="s">
        <v>2960</v>
      </c>
      <c r="H5059" s="85" t="str">
        <f>VLOOKUP(E5059&amp;F5059,Divipola!$C$1:$F$1149,4,FALSE)</f>
        <v>63130</v>
      </c>
      <c r="I5059" s="77"/>
      <c r="J5059" s="181"/>
      <c r="K5059" s="146"/>
      <c r="L5059" s="146"/>
      <c r="M5059" s="146"/>
      <c r="N5059" s="146">
        <v>37</v>
      </c>
      <c r="O5059" s="146"/>
      <c r="P5059" s="146"/>
      <c r="Q5059" s="146"/>
      <c r="R5059" s="146"/>
      <c r="S5059" s="146"/>
      <c r="T5059" s="146"/>
      <c r="U5059" s="146"/>
      <c r="V5059" s="146"/>
      <c r="W5059" s="146"/>
      <c r="X5059" s="146"/>
      <c r="Y5059" s="146"/>
      <c r="Z5059" s="147"/>
      <c r="AA5059" s="148" t="s">
        <v>2907</v>
      </c>
      <c r="AB5059" s="383"/>
      <c r="AC5059" s="73"/>
      <c r="AD5059" s="414"/>
      <c r="AE5059" s="393"/>
      <c r="AF5059" s="78"/>
      <c r="AG5059" s="414"/>
      <c r="AH5059" s="383"/>
      <c r="AI5059" s="453"/>
      <c r="AJ5059" s="453"/>
      <c r="AK5059" s="414"/>
      <c r="AL5059" s="383"/>
      <c r="AM5059" s="383"/>
      <c r="AN5059" s="523"/>
      <c r="AO5059" s="414"/>
      <c r="AP5059" s="548"/>
      <c r="AQ5059" s="414"/>
      <c r="AR5059" s="78"/>
      <c r="AS5059" s="78"/>
      <c r="AT5059" s="414"/>
      <c r="AU5059" s="548"/>
      <c r="AV5059" s="548"/>
      <c r="AW5059" s="414"/>
      <c r="AX5059" s="383"/>
      <c r="AY5059" s="548"/>
      <c r="AZ5059" s="414"/>
      <c r="BA5059" s="383"/>
      <c r="BB5059" s="548"/>
      <c r="BC5059" s="78"/>
      <c r="BD5059" s="414"/>
      <c r="BE5059" s="414"/>
      <c r="BF5059" s="414"/>
      <c r="BG5059" s="414"/>
      <c r="BH5059" s="414"/>
      <c r="BI5059" s="383"/>
      <c r="BJ5059" s="383"/>
      <c r="BK5059" s="78"/>
      <c r="BL5059" s="414"/>
      <c r="BM5059" s="383"/>
      <c r="BN5059" s="78"/>
      <c r="BO5059" s="414"/>
      <c r="BP5059" s="78"/>
      <c r="BQ5059" s="414"/>
      <c r="BR5059" s="383"/>
      <c r="BS5059" s="78"/>
      <c r="BT5059" s="83"/>
      <c r="BU5059" s="75"/>
      <c r="BV5059" s="74"/>
      <c r="BW5059" s="74"/>
      <c r="BX5059" s="98" t="s">
        <v>8535</v>
      </c>
      <c r="BY5059" s="112">
        <f t="shared" si="489"/>
        <v>5054</v>
      </c>
      <c r="BZ5059" s="65">
        <f t="shared" si="494"/>
        <v>0</v>
      </c>
      <c r="CA5059" s="359">
        <f t="shared" si="490"/>
        <v>14</v>
      </c>
      <c r="CB5059" s="359">
        <f t="shared" si="491"/>
        <v>12</v>
      </c>
      <c r="CC5059" s="359">
        <f t="shared" si="492"/>
        <v>2023</v>
      </c>
      <c r="CD5059" s="359" t="str">
        <f t="shared" si="493"/>
        <v>1412202363130ACCIDENTE TRANSPORTE TERRESTRE</v>
      </c>
    </row>
    <row r="5060" spans="1:82" s="121" customFormat="1" ht="108" customHeight="1">
      <c r="A5060" s="13"/>
      <c r="B5060" s="13"/>
      <c r="C5060" s="13"/>
      <c r="D5060" s="123">
        <v>45274</v>
      </c>
      <c r="E5060" s="123" t="s">
        <v>2853</v>
      </c>
      <c r="F5060" s="124" t="s">
        <v>2163</v>
      </c>
      <c r="G5060" s="126" t="s">
        <v>2960</v>
      </c>
      <c r="H5060" s="85" t="str">
        <f>VLOOKUP(E5060&amp;F5060,Divipola!$C$1:$F$1149,4,FALSE)</f>
        <v>63130</v>
      </c>
      <c r="I5060" s="77"/>
      <c r="J5060" s="181"/>
      <c r="K5060" s="146">
        <v>2</v>
      </c>
      <c r="L5060" s="146">
        <v>27</v>
      </c>
      <c r="M5060" s="146"/>
      <c r="N5060" s="146"/>
      <c r="O5060" s="146"/>
      <c r="P5060" s="146"/>
      <c r="Q5060" s="146"/>
      <c r="R5060" s="146"/>
      <c r="S5060" s="146"/>
      <c r="T5060" s="146"/>
      <c r="U5060" s="146"/>
      <c r="V5060" s="146"/>
      <c r="W5060" s="146"/>
      <c r="X5060" s="146"/>
      <c r="Y5060" s="146"/>
      <c r="Z5060" s="147"/>
      <c r="AA5060" s="148"/>
      <c r="AB5060" s="383"/>
      <c r="AC5060" s="73"/>
      <c r="AD5060" s="414"/>
      <c r="AE5060" s="393"/>
      <c r="AF5060" s="78"/>
      <c r="AG5060" s="414"/>
      <c r="AH5060" s="383"/>
      <c r="AI5060" s="453"/>
      <c r="AJ5060" s="453"/>
      <c r="AK5060" s="414"/>
      <c r="AL5060" s="383"/>
      <c r="AM5060" s="383"/>
      <c r="AN5060" s="523"/>
      <c r="AO5060" s="414"/>
      <c r="AP5060" s="548"/>
      <c r="AQ5060" s="414"/>
      <c r="AR5060" s="78"/>
      <c r="AS5060" s="78"/>
      <c r="AT5060" s="414"/>
      <c r="AU5060" s="548"/>
      <c r="AV5060" s="548"/>
      <c r="AW5060" s="414"/>
      <c r="AX5060" s="383"/>
      <c r="AY5060" s="548"/>
      <c r="AZ5060" s="414"/>
      <c r="BA5060" s="383"/>
      <c r="BB5060" s="548"/>
      <c r="BC5060" s="78"/>
      <c r="BD5060" s="414"/>
      <c r="BE5060" s="414"/>
      <c r="BF5060" s="414"/>
      <c r="BG5060" s="414"/>
      <c r="BH5060" s="414"/>
      <c r="BI5060" s="383"/>
      <c r="BJ5060" s="383"/>
      <c r="BK5060" s="78"/>
      <c r="BL5060" s="414"/>
      <c r="BM5060" s="383"/>
      <c r="BN5060" s="78"/>
      <c r="BO5060" s="414"/>
      <c r="BP5060" s="78"/>
      <c r="BQ5060" s="414"/>
      <c r="BR5060" s="383"/>
      <c r="BS5060" s="78"/>
      <c r="BT5060" s="83"/>
      <c r="BU5060" s="75"/>
      <c r="BV5060" s="74"/>
      <c r="BW5060" s="74"/>
      <c r="BX5060" s="120" t="s">
        <v>8538</v>
      </c>
      <c r="BY5060" s="112">
        <f t="shared" si="489"/>
        <v>5055</v>
      </c>
      <c r="BZ5060" s="65">
        <f t="shared" si="494"/>
        <v>0</v>
      </c>
      <c r="CA5060" s="359">
        <f t="shared" si="490"/>
        <v>14</v>
      </c>
      <c r="CB5060" s="359">
        <f t="shared" si="491"/>
        <v>12</v>
      </c>
      <c r="CC5060" s="359">
        <f t="shared" si="492"/>
        <v>2023</v>
      </c>
      <c r="CD5060" s="359" t="str">
        <f t="shared" si="493"/>
        <v>1412202363130ACCIDENTE TRANSPORTE TERRESTRE</v>
      </c>
    </row>
    <row r="5061" spans="1:82" s="121" customFormat="1" ht="48" customHeight="1">
      <c r="A5061" s="13"/>
      <c r="B5061" s="13"/>
      <c r="C5061" s="13"/>
      <c r="D5061" s="123">
        <v>45273</v>
      </c>
      <c r="E5061" s="114" t="s">
        <v>2622</v>
      </c>
      <c r="F5061" s="99" t="s">
        <v>2134</v>
      </c>
      <c r="G5061" s="130" t="s">
        <v>8680</v>
      </c>
      <c r="H5061" s="85" t="str">
        <f>VLOOKUP(E5061&amp;F5061,Divipola!$C$1:$F$1149,4,FALSE)</f>
        <v>41078</v>
      </c>
      <c r="I5061" s="77"/>
      <c r="J5061" s="181"/>
      <c r="K5061" s="146"/>
      <c r="L5061" s="146"/>
      <c r="M5061" s="146"/>
      <c r="N5061" s="146"/>
      <c r="O5061" s="146"/>
      <c r="P5061" s="146"/>
      <c r="Q5061" s="146"/>
      <c r="R5061" s="146"/>
      <c r="S5061" s="146"/>
      <c r="T5061" s="146"/>
      <c r="U5061" s="146"/>
      <c r="V5061" s="146"/>
      <c r="W5061" s="146"/>
      <c r="X5061" s="146"/>
      <c r="Y5061" s="146"/>
      <c r="Z5061" s="147">
        <v>5</v>
      </c>
      <c r="AA5061" s="148"/>
      <c r="AB5061" s="383"/>
      <c r="AC5061" s="73"/>
      <c r="AD5061" s="414"/>
      <c r="AE5061" s="393"/>
      <c r="AF5061" s="78"/>
      <c r="AG5061" s="414"/>
      <c r="AH5061" s="383"/>
      <c r="AI5061" s="453"/>
      <c r="AJ5061" s="453"/>
      <c r="AK5061" s="414"/>
      <c r="AL5061" s="383"/>
      <c r="AM5061" s="383"/>
      <c r="AN5061" s="523"/>
      <c r="AO5061" s="414"/>
      <c r="AP5061" s="548"/>
      <c r="AQ5061" s="414"/>
      <c r="AR5061" s="78"/>
      <c r="AS5061" s="78"/>
      <c r="AT5061" s="414"/>
      <c r="AU5061" s="548"/>
      <c r="AV5061" s="548"/>
      <c r="AW5061" s="414"/>
      <c r="AX5061" s="383"/>
      <c r="AY5061" s="548"/>
      <c r="AZ5061" s="414"/>
      <c r="BA5061" s="383"/>
      <c r="BB5061" s="548"/>
      <c r="BC5061" s="78"/>
      <c r="BD5061" s="414"/>
      <c r="BE5061" s="414"/>
      <c r="BF5061" s="414"/>
      <c r="BG5061" s="414"/>
      <c r="BH5061" s="414"/>
      <c r="BI5061" s="383"/>
      <c r="BJ5061" s="383"/>
      <c r="BK5061" s="78"/>
      <c r="BL5061" s="414"/>
      <c r="BM5061" s="383"/>
      <c r="BN5061" s="78"/>
      <c r="BO5061" s="414"/>
      <c r="BP5061" s="78"/>
      <c r="BQ5061" s="414"/>
      <c r="BR5061" s="383"/>
      <c r="BS5061" s="78"/>
      <c r="BT5061" s="83"/>
      <c r="BU5061" s="75"/>
      <c r="BV5061" s="74"/>
      <c r="BW5061" s="74"/>
      <c r="BX5061" s="98" t="s">
        <v>8539</v>
      </c>
      <c r="BY5061" s="112">
        <f t="shared" si="489"/>
        <v>5056</v>
      </c>
      <c r="BZ5061" s="65">
        <f t="shared" si="494"/>
        <v>0</v>
      </c>
      <c r="CA5061" s="359">
        <f t="shared" si="490"/>
        <v>13</v>
      </c>
      <c r="CB5061" s="359">
        <f t="shared" si="491"/>
        <v>12</v>
      </c>
      <c r="CC5061" s="359">
        <f t="shared" si="492"/>
        <v>2023</v>
      </c>
      <c r="CD5061" s="359" t="str">
        <f t="shared" si="493"/>
        <v xml:space="preserve">1312202341078INCENDIO FORESTAL </v>
      </c>
    </row>
    <row r="5062" spans="1:82" s="121" customFormat="1" ht="72" customHeight="1">
      <c r="A5062" s="13"/>
      <c r="B5062" s="13"/>
      <c r="C5062" s="13"/>
      <c r="D5062" s="738">
        <v>45273</v>
      </c>
      <c r="E5062" s="738" t="s">
        <v>2718</v>
      </c>
      <c r="F5062" s="739" t="s">
        <v>1327</v>
      </c>
      <c r="G5062" s="130" t="s">
        <v>8680</v>
      </c>
      <c r="H5062" s="85" t="str">
        <f>VLOOKUP(E5062&amp;F5062,Divipola!$C$1:$F$1149,4,FALSE)</f>
        <v>25035</v>
      </c>
      <c r="I5062" s="77"/>
      <c r="J5062" s="181"/>
      <c r="K5062" s="146"/>
      <c r="L5062" s="146"/>
      <c r="M5062" s="146"/>
      <c r="N5062" s="146"/>
      <c r="O5062" s="146"/>
      <c r="P5062" s="146"/>
      <c r="Q5062" s="146"/>
      <c r="R5062" s="146"/>
      <c r="S5062" s="146"/>
      <c r="T5062" s="146"/>
      <c r="U5062" s="146"/>
      <c r="V5062" s="146"/>
      <c r="W5062" s="146"/>
      <c r="X5062" s="146"/>
      <c r="Y5062" s="146"/>
      <c r="Z5062" s="147">
        <v>1</v>
      </c>
      <c r="AA5062" s="148"/>
      <c r="AB5062" s="383"/>
      <c r="AC5062" s="73"/>
      <c r="AD5062" s="414"/>
      <c r="AE5062" s="393"/>
      <c r="AF5062" s="78"/>
      <c r="AG5062" s="414"/>
      <c r="AH5062" s="383"/>
      <c r="AI5062" s="453"/>
      <c r="AJ5062" s="453"/>
      <c r="AK5062" s="414"/>
      <c r="AL5062" s="383"/>
      <c r="AM5062" s="383"/>
      <c r="AN5062" s="523"/>
      <c r="AO5062" s="414"/>
      <c r="AP5062" s="548"/>
      <c r="AQ5062" s="414"/>
      <c r="AR5062" s="78"/>
      <c r="AS5062" s="78"/>
      <c r="AT5062" s="414"/>
      <c r="AU5062" s="548"/>
      <c r="AV5062" s="548"/>
      <c r="AW5062" s="414"/>
      <c r="AX5062" s="383"/>
      <c r="AY5062" s="548"/>
      <c r="AZ5062" s="414"/>
      <c r="BA5062" s="383"/>
      <c r="BB5062" s="548"/>
      <c r="BC5062" s="78"/>
      <c r="BD5062" s="414"/>
      <c r="BE5062" s="414"/>
      <c r="BF5062" s="414"/>
      <c r="BG5062" s="414"/>
      <c r="BH5062" s="414"/>
      <c r="BI5062" s="383"/>
      <c r="BJ5062" s="383"/>
      <c r="BK5062" s="78"/>
      <c r="BL5062" s="414"/>
      <c r="BM5062" s="383"/>
      <c r="BN5062" s="78"/>
      <c r="BO5062" s="414"/>
      <c r="BP5062" s="78"/>
      <c r="BQ5062" s="414"/>
      <c r="BR5062" s="383"/>
      <c r="BS5062" s="78"/>
      <c r="BT5062" s="83"/>
      <c r="BU5062" s="75"/>
      <c r="BV5062" s="74"/>
      <c r="BW5062" s="74"/>
      <c r="BX5062" s="98" t="s">
        <v>8543</v>
      </c>
      <c r="BY5062" s="112">
        <f t="shared" si="489"/>
        <v>5057</v>
      </c>
      <c r="BZ5062" s="65">
        <f t="shared" si="494"/>
        <v>0</v>
      </c>
      <c r="CA5062" s="359">
        <f t="shared" si="490"/>
        <v>13</v>
      </c>
      <c r="CB5062" s="359">
        <f t="shared" si="491"/>
        <v>12</v>
      </c>
      <c r="CC5062" s="359">
        <f t="shared" si="492"/>
        <v>2023</v>
      </c>
      <c r="CD5062" s="359" t="str">
        <f t="shared" si="493"/>
        <v xml:space="preserve">1312202325035INCENDIO FORESTAL </v>
      </c>
    </row>
    <row r="5063" spans="1:82" s="121" customFormat="1" ht="228" customHeight="1">
      <c r="A5063" s="13"/>
      <c r="B5063" s="13"/>
      <c r="C5063" s="13"/>
      <c r="D5063" s="742">
        <v>45275</v>
      </c>
      <c r="E5063" s="743" t="s">
        <v>2622</v>
      </c>
      <c r="F5063" s="744" t="s">
        <v>2142</v>
      </c>
      <c r="G5063" s="744" t="s">
        <v>2800</v>
      </c>
      <c r="H5063" s="85" t="str">
        <f>VLOOKUP(E5063&amp;F5063,Divipola!$C$1:$F$1149,4,FALSE)</f>
        <v>41001</v>
      </c>
      <c r="I5063" s="77"/>
      <c r="J5063" s="181"/>
      <c r="K5063" s="207">
        <v>8</v>
      </c>
      <c r="L5063" s="207"/>
      <c r="M5063" s="207"/>
      <c r="N5063" s="207"/>
      <c r="O5063" s="207"/>
      <c r="P5063" s="207"/>
      <c r="Q5063" s="207"/>
      <c r="R5063" s="207"/>
      <c r="S5063" s="207"/>
      <c r="T5063" s="207"/>
      <c r="U5063" s="207"/>
      <c r="V5063" s="207"/>
      <c r="W5063" s="207"/>
      <c r="X5063" s="207"/>
      <c r="Y5063" s="207"/>
      <c r="Z5063" s="208"/>
      <c r="AA5063" s="186"/>
      <c r="AB5063" s="383"/>
      <c r="AC5063" s="73"/>
      <c r="AD5063" s="414"/>
      <c r="AE5063" s="393"/>
      <c r="AF5063" s="78"/>
      <c r="AG5063" s="414"/>
      <c r="AH5063" s="383"/>
      <c r="AI5063" s="453"/>
      <c r="AJ5063" s="453"/>
      <c r="AK5063" s="414"/>
      <c r="AL5063" s="383"/>
      <c r="AM5063" s="383"/>
      <c r="AN5063" s="523"/>
      <c r="AO5063" s="414"/>
      <c r="AP5063" s="548"/>
      <c r="AQ5063" s="414"/>
      <c r="AR5063" s="78"/>
      <c r="AS5063" s="78"/>
      <c r="AT5063" s="414"/>
      <c r="AU5063" s="548"/>
      <c r="AV5063" s="548"/>
      <c r="AW5063" s="414"/>
      <c r="AX5063" s="383"/>
      <c r="AY5063" s="548"/>
      <c r="AZ5063" s="414"/>
      <c r="BA5063" s="383"/>
      <c r="BB5063" s="548"/>
      <c r="BC5063" s="78"/>
      <c r="BD5063" s="414"/>
      <c r="BE5063" s="414"/>
      <c r="BF5063" s="414"/>
      <c r="BG5063" s="414"/>
      <c r="BH5063" s="414"/>
      <c r="BI5063" s="383"/>
      <c r="BJ5063" s="383"/>
      <c r="BK5063" s="78"/>
      <c r="BL5063" s="414"/>
      <c r="BM5063" s="383"/>
      <c r="BN5063" s="78"/>
      <c r="BO5063" s="414"/>
      <c r="BP5063" s="78"/>
      <c r="BQ5063" s="414"/>
      <c r="BR5063" s="383"/>
      <c r="BS5063" s="78"/>
      <c r="BT5063" s="83"/>
      <c r="BU5063" s="75"/>
      <c r="BV5063" s="74"/>
      <c r="BW5063" s="74"/>
      <c r="BX5063" s="98" t="s">
        <v>8547</v>
      </c>
      <c r="BY5063" s="112">
        <f t="shared" si="489"/>
        <v>5058</v>
      </c>
      <c r="BZ5063" s="65">
        <f t="shared" si="494"/>
        <v>0</v>
      </c>
      <c r="CA5063" s="359">
        <f t="shared" si="490"/>
        <v>15</v>
      </c>
      <c r="CB5063" s="359">
        <f t="shared" si="491"/>
        <v>12</v>
      </c>
      <c r="CC5063" s="359">
        <f t="shared" si="492"/>
        <v>2023</v>
      </c>
      <c r="CD5063" s="359" t="str">
        <f t="shared" si="493"/>
        <v>1512202341001INCENDIO ESTRUCTURAL</v>
      </c>
    </row>
    <row r="5064" spans="1:82" s="121" customFormat="1" ht="84" customHeight="1">
      <c r="A5064" s="13"/>
      <c r="B5064" s="13"/>
      <c r="C5064" s="13"/>
      <c r="D5064" s="123">
        <v>45274</v>
      </c>
      <c r="E5064" s="123" t="s">
        <v>2622</v>
      </c>
      <c r="F5064" s="124" t="s">
        <v>2655</v>
      </c>
      <c r="G5064" s="130" t="s">
        <v>8680</v>
      </c>
      <c r="H5064" s="85" t="str">
        <f>VLOOKUP(E5064&amp;F5064,Divipola!$C$1:$F$1149,4,FALSE)</f>
        <v>41396</v>
      </c>
      <c r="I5064" s="77"/>
      <c r="J5064" s="181"/>
      <c r="K5064" s="146"/>
      <c r="L5064" s="146"/>
      <c r="M5064" s="146"/>
      <c r="N5064" s="146"/>
      <c r="O5064" s="146"/>
      <c r="P5064" s="146"/>
      <c r="Q5064" s="146"/>
      <c r="R5064" s="146"/>
      <c r="S5064" s="146"/>
      <c r="T5064" s="146"/>
      <c r="U5064" s="146"/>
      <c r="V5064" s="146"/>
      <c r="W5064" s="146"/>
      <c r="X5064" s="146"/>
      <c r="Y5064" s="146"/>
      <c r="Z5064" s="147">
        <v>10</v>
      </c>
      <c r="AA5064" s="148"/>
      <c r="AB5064" s="383"/>
      <c r="AC5064" s="73"/>
      <c r="AD5064" s="414"/>
      <c r="AE5064" s="393"/>
      <c r="AF5064" s="78"/>
      <c r="AG5064" s="414"/>
      <c r="AH5064" s="383"/>
      <c r="AI5064" s="453"/>
      <c r="AJ5064" s="453"/>
      <c r="AK5064" s="414"/>
      <c r="AL5064" s="383"/>
      <c r="AM5064" s="383"/>
      <c r="AN5064" s="523"/>
      <c r="AO5064" s="414"/>
      <c r="AP5064" s="548"/>
      <c r="AQ5064" s="414"/>
      <c r="AR5064" s="78"/>
      <c r="AS5064" s="78"/>
      <c r="AT5064" s="414"/>
      <c r="AU5064" s="548"/>
      <c r="AV5064" s="548"/>
      <c r="AW5064" s="414"/>
      <c r="AX5064" s="383"/>
      <c r="AY5064" s="548"/>
      <c r="AZ5064" s="414"/>
      <c r="BA5064" s="383"/>
      <c r="BB5064" s="548"/>
      <c r="BC5064" s="78"/>
      <c r="BD5064" s="414"/>
      <c r="BE5064" s="414"/>
      <c r="BF5064" s="414"/>
      <c r="BG5064" s="414"/>
      <c r="BH5064" s="414"/>
      <c r="BI5064" s="383"/>
      <c r="BJ5064" s="383"/>
      <c r="BK5064" s="78"/>
      <c r="BL5064" s="414"/>
      <c r="BM5064" s="383"/>
      <c r="BN5064" s="78"/>
      <c r="BO5064" s="414"/>
      <c r="BP5064" s="78"/>
      <c r="BQ5064" s="414"/>
      <c r="BR5064" s="383"/>
      <c r="BS5064" s="78"/>
      <c r="BT5064" s="83"/>
      <c r="BU5064" s="75"/>
      <c r="BV5064" s="74"/>
      <c r="BW5064" s="74"/>
      <c r="BX5064" s="103" t="s">
        <v>8545</v>
      </c>
      <c r="BY5064" s="112">
        <f t="shared" ref="BY5064:BY5127" si="495">+BY5063+1</f>
        <v>5059</v>
      </c>
      <c r="BZ5064" s="65">
        <f t="shared" si="494"/>
        <v>0</v>
      </c>
      <c r="CA5064" s="359">
        <f t="shared" si="490"/>
        <v>14</v>
      </c>
      <c r="CB5064" s="359">
        <f t="shared" si="491"/>
        <v>12</v>
      </c>
      <c r="CC5064" s="359">
        <f t="shared" si="492"/>
        <v>2023</v>
      </c>
      <c r="CD5064" s="359" t="str">
        <f t="shared" si="493"/>
        <v xml:space="preserve">1412202341396INCENDIO FORESTAL </v>
      </c>
    </row>
    <row r="5065" spans="1:82" s="121" customFormat="1" ht="144" customHeight="1">
      <c r="A5065" s="13"/>
      <c r="B5065" s="13"/>
      <c r="C5065" s="13"/>
      <c r="D5065" s="123">
        <v>45272</v>
      </c>
      <c r="E5065" s="114" t="s">
        <v>2622</v>
      </c>
      <c r="F5065" s="99" t="s">
        <v>1366</v>
      </c>
      <c r="G5065" s="99" t="s">
        <v>7108</v>
      </c>
      <c r="H5065" s="85" t="str">
        <f>VLOOKUP(E5065&amp;F5065,Divipola!$C$1:$F$1149,4,FALSE)</f>
        <v>41797</v>
      </c>
      <c r="I5065" s="77"/>
      <c r="J5065" s="181"/>
      <c r="K5065" s="146"/>
      <c r="L5065" s="146"/>
      <c r="M5065" s="146"/>
      <c r="N5065" s="146"/>
      <c r="O5065" s="146"/>
      <c r="P5065" s="146"/>
      <c r="Q5065" s="146"/>
      <c r="R5065" s="146"/>
      <c r="S5065" s="146"/>
      <c r="T5065" s="146"/>
      <c r="U5065" s="146"/>
      <c r="V5065" s="146"/>
      <c r="W5065" s="146"/>
      <c r="X5065" s="146"/>
      <c r="Y5065" s="146"/>
      <c r="Z5065" s="147"/>
      <c r="AA5065" s="148"/>
      <c r="AB5065" s="383"/>
      <c r="AC5065" s="73"/>
      <c r="AD5065" s="414"/>
      <c r="AE5065" s="393"/>
      <c r="AF5065" s="78"/>
      <c r="AG5065" s="414"/>
      <c r="AH5065" s="383"/>
      <c r="AI5065" s="453"/>
      <c r="AJ5065" s="453"/>
      <c r="AK5065" s="414"/>
      <c r="AL5065" s="383"/>
      <c r="AM5065" s="383"/>
      <c r="AN5065" s="523"/>
      <c r="AO5065" s="414"/>
      <c r="AP5065" s="548"/>
      <c r="AQ5065" s="414"/>
      <c r="AR5065" s="78"/>
      <c r="AS5065" s="78"/>
      <c r="AT5065" s="414"/>
      <c r="AU5065" s="548"/>
      <c r="AV5065" s="548"/>
      <c r="AW5065" s="414"/>
      <c r="AX5065" s="383"/>
      <c r="AY5065" s="548"/>
      <c r="AZ5065" s="414"/>
      <c r="BA5065" s="383"/>
      <c r="BB5065" s="548"/>
      <c r="BC5065" s="78"/>
      <c r="BD5065" s="414"/>
      <c r="BE5065" s="414"/>
      <c r="BF5065" s="414"/>
      <c r="BG5065" s="414"/>
      <c r="BH5065" s="414"/>
      <c r="BI5065" s="383"/>
      <c r="BJ5065" s="383"/>
      <c r="BK5065" s="78"/>
      <c r="BL5065" s="414"/>
      <c r="BM5065" s="383"/>
      <c r="BN5065" s="78"/>
      <c r="BO5065" s="414"/>
      <c r="BP5065" s="78"/>
      <c r="BQ5065" s="414"/>
      <c r="BR5065" s="383"/>
      <c r="BS5065" s="78"/>
      <c r="BT5065" s="83"/>
      <c r="BU5065" s="75"/>
      <c r="BV5065" s="74"/>
      <c r="BW5065" s="74"/>
      <c r="BX5065" s="103" t="s">
        <v>8546</v>
      </c>
      <c r="BY5065" s="112">
        <f t="shared" si="495"/>
        <v>5060</v>
      </c>
      <c r="BZ5065" s="65">
        <f t="shared" si="494"/>
        <v>0</v>
      </c>
      <c r="CA5065" s="359">
        <f t="shared" si="490"/>
        <v>12</v>
      </c>
      <c r="CB5065" s="359">
        <f t="shared" si="491"/>
        <v>12</v>
      </c>
      <c r="CC5065" s="359">
        <f t="shared" si="492"/>
        <v>2023</v>
      </c>
      <c r="CD5065" s="359" t="str">
        <f t="shared" si="493"/>
        <v>1212202341797SEQUIA</v>
      </c>
    </row>
    <row r="5066" spans="1:82" s="121" customFormat="1" ht="120" customHeight="1">
      <c r="A5066" s="13"/>
      <c r="B5066" s="13"/>
      <c r="C5066" s="13"/>
      <c r="D5066" s="110">
        <v>45269</v>
      </c>
      <c r="E5066" s="125" t="s">
        <v>2622</v>
      </c>
      <c r="F5066" s="126" t="s">
        <v>371</v>
      </c>
      <c r="G5066" s="126" t="s">
        <v>7108</v>
      </c>
      <c r="H5066" s="85" t="str">
        <f>VLOOKUP(E5066&amp;F5066,Divipola!$C$1:$F$1149,4,FALSE)</f>
        <v>41668</v>
      </c>
      <c r="I5066" s="77"/>
      <c r="J5066" s="181"/>
      <c r="K5066" s="146"/>
      <c r="L5066" s="146"/>
      <c r="M5066" s="146"/>
      <c r="N5066" s="146"/>
      <c r="O5066" s="146"/>
      <c r="P5066" s="146"/>
      <c r="Q5066" s="146"/>
      <c r="R5066" s="146"/>
      <c r="S5066" s="146"/>
      <c r="T5066" s="146"/>
      <c r="U5066" s="146"/>
      <c r="V5066" s="146"/>
      <c r="W5066" s="146"/>
      <c r="X5066" s="146"/>
      <c r="Y5066" s="146"/>
      <c r="Z5066" s="147"/>
      <c r="AA5066" s="148"/>
      <c r="AB5066" s="383"/>
      <c r="AC5066" s="73"/>
      <c r="AD5066" s="414"/>
      <c r="AE5066" s="393"/>
      <c r="AF5066" s="78"/>
      <c r="AG5066" s="414"/>
      <c r="AH5066" s="383"/>
      <c r="AI5066" s="453"/>
      <c r="AJ5066" s="453"/>
      <c r="AK5066" s="414"/>
      <c r="AL5066" s="383"/>
      <c r="AM5066" s="383"/>
      <c r="AN5066" s="523"/>
      <c r="AO5066" s="414"/>
      <c r="AP5066" s="548"/>
      <c r="AQ5066" s="414"/>
      <c r="AR5066" s="78"/>
      <c r="AS5066" s="78"/>
      <c r="AT5066" s="414"/>
      <c r="AU5066" s="548"/>
      <c r="AV5066" s="548"/>
      <c r="AW5066" s="414"/>
      <c r="AX5066" s="383"/>
      <c r="AY5066" s="548"/>
      <c r="AZ5066" s="414"/>
      <c r="BA5066" s="383"/>
      <c r="BB5066" s="548"/>
      <c r="BC5066" s="78"/>
      <c r="BD5066" s="414"/>
      <c r="BE5066" s="414"/>
      <c r="BF5066" s="414"/>
      <c r="BG5066" s="414"/>
      <c r="BH5066" s="414"/>
      <c r="BI5066" s="383"/>
      <c r="BJ5066" s="383"/>
      <c r="BK5066" s="78"/>
      <c r="BL5066" s="414"/>
      <c r="BM5066" s="383"/>
      <c r="BN5066" s="78"/>
      <c r="BO5066" s="414"/>
      <c r="BP5066" s="78"/>
      <c r="BQ5066" s="414"/>
      <c r="BR5066" s="383"/>
      <c r="BS5066" s="78"/>
      <c r="BT5066" s="83"/>
      <c r="BU5066" s="75"/>
      <c r="BV5066" s="74"/>
      <c r="BW5066" s="74"/>
      <c r="BX5066" s="103" t="s">
        <v>8687</v>
      </c>
      <c r="BY5066" s="112">
        <f t="shared" si="495"/>
        <v>5061</v>
      </c>
      <c r="BZ5066" s="65">
        <f t="shared" si="494"/>
        <v>0</v>
      </c>
      <c r="CA5066" s="359">
        <f t="shared" si="490"/>
        <v>9</v>
      </c>
      <c r="CB5066" s="359">
        <f t="shared" si="491"/>
        <v>12</v>
      </c>
      <c r="CC5066" s="359">
        <f t="shared" si="492"/>
        <v>2023</v>
      </c>
      <c r="CD5066" s="359" t="str">
        <f t="shared" si="493"/>
        <v>912202341668SEQUIA</v>
      </c>
    </row>
    <row r="5067" spans="1:82" s="121" customFormat="1" ht="216" customHeight="1">
      <c r="A5067" s="13"/>
      <c r="B5067" s="13"/>
      <c r="C5067" s="13"/>
      <c r="D5067" s="149">
        <v>45274</v>
      </c>
      <c r="E5067" s="149" t="s">
        <v>2718</v>
      </c>
      <c r="F5067" s="150" t="s">
        <v>2779</v>
      </c>
      <c r="G5067" s="504" t="s">
        <v>2807</v>
      </c>
      <c r="H5067" s="85" t="str">
        <f>VLOOKUP(E5067&amp;F5067,Divipola!$C$1:$F$1149,4,FALSE)</f>
        <v>25851</v>
      </c>
      <c r="I5067" s="77"/>
      <c r="J5067" s="181"/>
      <c r="K5067" s="207"/>
      <c r="L5067" s="207"/>
      <c r="M5067" s="207"/>
      <c r="N5067" s="207">
        <v>500</v>
      </c>
      <c r="O5067" s="207">
        <v>100</v>
      </c>
      <c r="P5067" s="207"/>
      <c r="Q5067" s="207">
        <v>100</v>
      </c>
      <c r="R5067" s="207"/>
      <c r="S5067" s="207"/>
      <c r="T5067" s="207"/>
      <c r="U5067" s="207"/>
      <c r="V5067" s="207"/>
      <c r="W5067" s="207"/>
      <c r="X5067" s="207"/>
      <c r="Y5067" s="207"/>
      <c r="Z5067" s="208"/>
      <c r="AA5067" s="186"/>
      <c r="AB5067" s="383"/>
      <c r="AC5067" s="73"/>
      <c r="AD5067" s="414"/>
      <c r="AE5067" s="393"/>
      <c r="AF5067" s="78"/>
      <c r="AG5067" s="414"/>
      <c r="AH5067" s="383"/>
      <c r="AI5067" s="453"/>
      <c r="AJ5067" s="453"/>
      <c r="AK5067" s="414"/>
      <c r="AL5067" s="383"/>
      <c r="AM5067" s="383"/>
      <c r="AN5067" s="523"/>
      <c r="AO5067" s="414"/>
      <c r="AP5067" s="548"/>
      <c r="AQ5067" s="414"/>
      <c r="AR5067" s="78"/>
      <c r="AS5067" s="78"/>
      <c r="AT5067" s="414"/>
      <c r="AU5067" s="548"/>
      <c r="AV5067" s="548"/>
      <c r="AW5067" s="414"/>
      <c r="AX5067" s="383"/>
      <c r="AY5067" s="548"/>
      <c r="AZ5067" s="414"/>
      <c r="BA5067" s="383"/>
      <c r="BB5067" s="548"/>
      <c r="BC5067" s="78"/>
      <c r="BD5067" s="414"/>
      <c r="BE5067" s="414"/>
      <c r="BF5067" s="414"/>
      <c r="BG5067" s="414"/>
      <c r="BH5067" s="414"/>
      <c r="BI5067" s="383"/>
      <c r="BJ5067" s="383"/>
      <c r="BK5067" s="78"/>
      <c r="BL5067" s="414"/>
      <c r="BM5067" s="383"/>
      <c r="BN5067" s="78"/>
      <c r="BO5067" s="414"/>
      <c r="BP5067" s="78"/>
      <c r="BQ5067" s="414"/>
      <c r="BR5067" s="383"/>
      <c r="BS5067" s="78"/>
      <c r="BT5067" s="83"/>
      <c r="BU5067" s="75"/>
      <c r="BV5067" s="74"/>
      <c r="BW5067" s="74"/>
      <c r="BX5067" s="103" t="s">
        <v>8564</v>
      </c>
      <c r="BY5067" s="112">
        <f t="shared" si="495"/>
        <v>5062</v>
      </c>
      <c r="BZ5067" s="65">
        <f t="shared" si="494"/>
        <v>0</v>
      </c>
      <c r="CA5067" s="359">
        <f t="shared" si="490"/>
        <v>14</v>
      </c>
      <c r="CB5067" s="359">
        <f t="shared" si="491"/>
        <v>12</v>
      </c>
      <c r="CC5067" s="359">
        <f t="shared" si="492"/>
        <v>2023</v>
      </c>
      <c r="CD5067" s="359" t="str">
        <f t="shared" si="493"/>
        <v>1412202325851CRECIENTE SUBITA</v>
      </c>
    </row>
    <row r="5068" spans="1:82" s="121" customFormat="1" ht="409.5" customHeight="1">
      <c r="A5068" s="13"/>
      <c r="B5068" s="13"/>
      <c r="C5068" s="13"/>
      <c r="D5068" s="149">
        <v>45275</v>
      </c>
      <c r="E5068" s="151" t="s">
        <v>2835</v>
      </c>
      <c r="F5068" s="152" t="s">
        <v>2688</v>
      </c>
      <c r="G5068" s="152" t="s">
        <v>2896</v>
      </c>
      <c r="H5068" s="85" t="str">
        <f>VLOOKUP(E5068&amp;F5068,Divipola!$C$1:$F$1149,4,FALSE)</f>
        <v>47001</v>
      </c>
      <c r="I5068" s="77"/>
      <c r="J5068" s="181"/>
      <c r="K5068" s="207"/>
      <c r="L5068" s="207">
        <v>1</v>
      </c>
      <c r="M5068" s="207"/>
      <c r="N5068" s="207">
        <v>1</v>
      </c>
      <c r="O5068" s="207"/>
      <c r="P5068" s="207"/>
      <c r="Q5068" s="207"/>
      <c r="R5068" s="207"/>
      <c r="S5068" s="207"/>
      <c r="T5068" s="207"/>
      <c r="U5068" s="207"/>
      <c r="V5068" s="207"/>
      <c r="W5068" s="207"/>
      <c r="X5068" s="207"/>
      <c r="Y5068" s="207"/>
      <c r="Z5068" s="208"/>
      <c r="AA5068" s="186"/>
      <c r="AB5068" s="383"/>
      <c r="AC5068" s="73"/>
      <c r="AD5068" s="414"/>
      <c r="AE5068" s="393"/>
      <c r="AF5068" s="78"/>
      <c r="AG5068" s="414"/>
      <c r="AH5068" s="383"/>
      <c r="AI5068" s="453"/>
      <c r="AJ5068" s="453"/>
      <c r="AK5068" s="414"/>
      <c r="AL5068" s="383"/>
      <c r="AM5068" s="383"/>
      <c r="AN5068" s="523"/>
      <c r="AO5068" s="414"/>
      <c r="AP5068" s="548"/>
      <c r="AQ5068" s="414"/>
      <c r="AR5068" s="78"/>
      <c r="AS5068" s="78"/>
      <c r="AT5068" s="414"/>
      <c r="AU5068" s="548"/>
      <c r="AV5068" s="548"/>
      <c r="AW5068" s="414"/>
      <c r="AX5068" s="383"/>
      <c r="AY5068" s="548"/>
      <c r="AZ5068" s="414"/>
      <c r="BA5068" s="383"/>
      <c r="BB5068" s="548"/>
      <c r="BC5068" s="78"/>
      <c r="BD5068" s="414"/>
      <c r="BE5068" s="414"/>
      <c r="BF5068" s="414"/>
      <c r="BG5068" s="414"/>
      <c r="BH5068" s="414"/>
      <c r="BI5068" s="383"/>
      <c r="BJ5068" s="383"/>
      <c r="BK5068" s="78"/>
      <c r="BL5068" s="414"/>
      <c r="BM5068" s="383"/>
      <c r="BN5068" s="78"/>
      <c r="BO5068" s="414"/>
      <c r="BP5068" s="78"/>
      <c r="BQ5068" s="414"/>
      <c r="BR5068" s="383"/>
      <c r="BS5068" s="78"/>
      <c r="BT5068" s="83"/>
      <c r="BU5068" s="75"/>
      <c r="BV5068" s="74"/>
      <c r="BW5068" s="74"/>
      <c r="BX5068" s="98" t="s">
        <v>8556</v>
      </c>
      <c r="BY5068" s="112">
        <f t="shared" si="495"/>
        <v>5063</v>
      </c>
      <c r="BZ5068" s="65">
        <f t="shared" si="494"/>
        <v>0</v>
      </c>
      <c r="CA5068" s="359">
        <f t="shared" si="490"/>
        <v>15</v>
      </c>
      <c r="CB5068" s="359">
        <f t="shared" si="491"/>
        <v>12</v>
      </c>
      <c r="CC5068" s="359">
        <f t="shared" si="492"/>
        <v>2023</v>
      </c>
      <c r="CD5068" s="359" t="str">
        <f t="shared" si="493"/>
        <v>1512202347001CASO FORTUITO</v>
      </c>
    </row>
    <row r="5069" spans="1:82" s="121" customFormat="1" ht="48" customHeight="1">
      <c r="A5069" s="13"/>
      <c r="B5069" s="13"/>
      <c r="C5069" s="13"/>
      <c r="D5069" s="123">
        <v>45275</v>
      </c>
      <c r="E5069" s="114" t="s">
        <v>2718</v>
      </c>
      <c r="F5069" s="99" t="s">
        <v>1095</v>
      </c>
      <c r="G5069" s="130" t="s">
        <v>8680</v>
      </c>
      <c r="H5069" s="85" t="str">
        <f>VLOOKUP(E5069&amp;F5069,Divipola!$C$1:$F$1149,4,FALSE)</f>
        <v>25386</v>
      </c>
      <c r="I5069" s="77"/>
      <c r="J5069" s="181"/>
      <c r="K5069" s="146"/>
      <c r="L5069" s="146"/>
      <c r="M5069" s="146"/>
      <c r="N5069" s="146"/>
      <c r="O5069" s="146"/>
      <c r="P5069" s="146"/>
      <c r="Q5069" s="146"/>
      <c r="R5069" s="146"/>
      <c r="S5069" s="146"/>
      <c r="T5069" s="146"/>
      <c r="U5069" s="146"/>
      <c r="V5069" s="146"/>
      <c r="W5069" s="146"/>
      <c r="X5069" s="146"/>
      <c r="Y5069" s="146"/>
      <c r="Z5069" s="147">
        <v>1</v>
      </c>
      <c r="AA5069" s="148"/>
      <c r="AB5069" s="383"/>
      <c r="AC5069" s="73"/>
      <c r="AD5069" s="414"/>
      <c r="AE5069" s="393"/>
      <c r="AF5069" s="78"/>
      <c r="AG5069" s="414"/>
      <c r="AH5069" s="383"/>
      <c r="AI5069" s="453"/>
      <c r="AJ5069" s="453"/>
      <c r="AK5069" s="414"/>
      <c r="AL5069" s="383"/>
      <c r="AM5069" s="383"/>
      <c r="AN5069" s="523"/>
      <c r="AO5069" s="414"/>
      <c r="AP5069" s="548"/>
      <c r="AQ5069" s="414"/>
      <c r="AR5069" s="78"/>
      <c r="AS5069" s="78"/>
      <c r="AT5069" s="414"/>
      <c r="AU5069" s="548"/>
      <c r="AV5069" s="548"/>
      <c r="AW5069" s="414"/>
      <c r="AX5069" s="383"/>
      <c r="AY5069" s="548"/>
      <c r="AZ5069" s="414"/>
      <c r="BA5069" s="383"/>
      <c r="BB5069" s="548"/>
      <c r="BC5069" s="78"/>
      <c r="BD5069" s="414"/>
      <c r="BE5069" s="414"/>
      <c r="BF5069" s="414"/>
      <c r="BG5069" s="414"/>
      <c r="BH5069" s="414"/>
      <c r="BI5069" s="383"/>
      <c r="BJ5069" s="383"/>
      <c r="BK5069" s="78"/>
      <c r="BL5069" s="414"/>
      <c r="BM5069" s="383"/>
      <c r="BN5069" s="78"/>
      <c r="BO5069" s="414"/>
      <c r="BP5069" s="78"/>
      <c r="BQ5069" s="414"/>
      <c r="BR5069" s="383"/>
      <c r="BS5069" s="78"/>
      <c r="BT5069" s="83"/>
      <c r="BU5069" s="75"/>
      <c r="BV5069" s="74"/>
      <c r="BW5069" s="74"/>
      <c r="BX5069" s="98" t="s">
        <v>8551</v>
      </c>
      <c r="BY5069" s="112">
        <f t="shared" si="495"/>
        <v>5064</v>
      </c>
      <c r="BZ5069" s="65">
        <f t="shared" si="494"/>
        <v>0</v>
      </c>
      <c r="CA5069" s="359">
        <f t="shared" si="490"/>
        <v>15</v>
      </c>
      <c r="CB5069" s="359">
        <f t="shared" si="491"/>
        <v>12</v>
      </c>
      <c r="CC5069" s="359">
        <f t="shared" si="492"/>
        <v>2023</v>
      </c>
      <c r="CD5069" s="359" t="str">
        <f t="shared" si="493"/>
        <v xml:space="preserve">1512202325386INCENDIO FORESTAL </v>
      </c>
    </row>
    <row r="5070" spans="1:82" s="121" customFormat="1" ht="48" customHeight="1">
      <c r="A5070" s="13"/>
      <c r="B5070" s="13"/>
      <c r="C5070" s="13"/>
      <c r="D5070" s="123">
        <v>45269</v>
      </c>
      <c r="E5070" s="114" t="s">
        <v>2718</v>
      </c>
      <c r="F5070" s="99" t="s">
        <v>1095</v>
      </c>
      <c r="G5070" s="130" t="s">
        <v>8680</v>
      </c>
      <c r="H5070" s="85" t="str">
        <f>VLOOKUP(E5070&amp;F5070,Divipola!$C$1:$F$1149,4,FALSE)</f>
        <v>25386</v>
      </c>
      <c r="I5070" s="77"/>
      <c r="J5070" s="181"/>
      <c r="K5070" s="146"/>
      <c r="L5070" s="146"/>
      <c r="M5070" s="146"/>
      <c r="N5070" s="146"/>
      <c r="O5070" s="146"/>
      <c r="P5070" s="146"/>
      <c r="Q5070" s="146"/>
      <c r="R5070" s="146"/>
      <c r="S5070" s="146"/>
      <c r="T5070" s="146"/>
      <c r="U5070" s="146"/>
      <c r="V5070" s="146"/>
      <c r="W5070" s="146"/>
      <c r="X5070" s="146"/>
      <c r="Y5070" s="146"/>
      <c r="Z5070" s="147">
        <v>1</v>
      </c>
      <c r="AA5070" s="148"/>
      <c r="AB5070" s="383"/>
      <c r="AC5070" s="73"/>
      <c r="AD5070" s="414"/>
      <c r="AE5070" s="393"/>
      <c r="AF5070" s="78"/>
      <c r="AG5070" s="414"/>
      <c r="AH5070" s="383"/>
      <c r="AI5070" s="453"/>
      <c r="AJ5070" s="453"/>
      <c r="AK5070" s="414"/>
      <c r="AL5070" s="383"/>
      <c r="AM5070" s="383"/>
      <c r="AN5070" s="523"/>
      <c r="AO5070" s="414"/>
      <c r="AP5070" s="548"/>
      <c r="AQ5070" s="414"/>
      <c r="AR5070" s="78"/>
      <c r="AS5070" s="78"/>
      <c r="AT5070" s="414"/>
      <c r="AU5070" s="548"/>
      <c r="AV5070" s="548"/>
      <c r="AW5070" s="414"/>
      <c r="AX5070" s="383"/>
      <c r="AY5070" s="548"/>
      <c r="AZ5070" s="414"/>
      <c r="BA5070" s="383"/>
      <c r="BB5070" s="548"/>
      <c r="BC5070" s="78"/>
      <c r="BD5070" s="414"/>
      <c r="BE5070" s="414"/>
      <c r="BF5070" s="414"/>
      <c r="BG5070" s="414"/>
      <c r="BH5070" s="414"/>
      <c r="BI5070" s="383"/>
      <c r="BJ5070" s="383"/>
      <c r="BK5070" s="78"/>
      <c r="BL5070" s="414"/>
      <c r="BM5070" s="383"/>
      <c r="BN5070" s="78"/>
      <c r="BO5070" s="414"/>
      <c r="BP5070" s="78"/>
      <c r="BQ5070" s="414"/>
      <c r="BR5070" s="383"/>
      <c r="BS5070" s="78"/>
      <c r="BT5070" s="83"/>
      <c r="BU5070" s="75"/>
      <c r="BV5070" s="74"/>
      <c r="BW5070" s="74"/>
      <c r="BX5070" s="120" t="s">
        <v>8552</v>
      </c>
      <c r="BY5070" s="112">
        <f t="shared" si="495"/>
        <v>5065</v>
      </c>
      <c r="BZ5070" s="65">
        <f t="shared" si="494"/>
        <v>0</v>
      </c>
      <c r="CA5070" s="359">
        <f t="shared" si="490"/>
        <v>9</v>
      </c>
      <c r="CB5070" s="359">
        <f t="shared" si="491"/>
        <v>12</v>
      </c>
      <c r="CC5070" s="359">
        <f t="shared" si="492"/>
        <v>2023</v>
      </c>
      <c r="CD5070" s="359" t="str">
        <f t="shared" si="493"/>
        <v xml:space="preserve">912202325386INCENDIO FORESTAL </v>
      </c>
    </row>
    <row r="5071" spans="1:82" s="121" customFormat="1" ht="60" customHeight="1">
      <c r="A5071" s="13"/>
      <c r="B5071" s="13"/>
      <c r="C5071" s="13"/>
      <c r="D5071" s="123">
        <v>45274</v>
      </c>
      <c r="E5071" s="123" t="s">
        <v>2718</v>
      </c>
      <c r="F5071" s="124" t="s">
        <v>2130</v>
      </c>
      <c r="G5071" s="130" t="s">
        <v>8680</v>
      </c>
      <c r="H5071" s="85" t="str">
        <f>VLOOKUP(E5071&amp;F5071,Divipola!$C$1:$F$1149,4,FALSE)</f>
        <v>25885</v>
      </c>
      <c r="I5071" s="77"/>
      <c r="J5071" s="181"/>
      <c r="K5071" s="146"/>
      <c r="L5071" s="146"/>
      <c r="M5071" s="146"/>
      <c r="N5071" s="146"/>
      <c r="O5071" s="146"/>
      <c r="P5071" s="146"/>
      <c r="Q5071" s="146"/>
      <c r="R5071" s="146"/>
      <c r="S5071" s="146"/>
      <c r="T5071" s="146"/>
      <c r="U5071" s="146"/>
      <c r="V5071" s="146"/>
      <c r="W5071" s="146"/>
      <c r="X5071" s="146"/>
      <c r="Y5071" s="146"/>
      <c r="Z5071" s="147">
        <v>2</v>
      </c>
      <c r="AA5071" s="148"/>
      <c r="AB5071" s="383"/>
      <c r="AC5071" s="73"/>
      <c r="AD5071" s="414"/>
      <c r="AE5071" s="393"/>
      <c r="AF5071" s="78"/>
      <c r="AG5071" s="414"/>
      <c r="AH5071" s="383"/>
      <c r="AI5071" s="453"/>
      <c r="AJ5071" s="453"/>
      <c r="AK5071" s="414"/>
      <c r="AL5071" s="383"/>
      <c r="AM5071" s="383"/>
      <c r="AN5071" s="523"/>
      <c r="AO5071" s="414"/>
      <c r="AP5071" s="548"/>
      <c r="AQ5071" s="414"/>
      <c r="AR5071" s="78"/>
      <c r="AS5071" s="78"/>
      <c r="AT5071" s="414"/>
      <c r="AU5071" s="548"/>
      <c r="AV5071" s="548"/>
      <c r="AW5071" s="414"/>
      <c r="AX5071" s="383"/>
      <c r="AY5071" s="548"/>
      <c r="AZ5071" s="414"/>
      <c r="BA5071" s="383"/>
      <c r="BB5071" s="548"/>
      <c r="BC5071" s="78"/>
      <c r="BD5071" s="414"/>
      <c r="BE5071" s="414"/>
      <c r="BF5071" s="414"/>
      <c r="BG5071" s="414"/>
      <c r="BH5071" s="414"/>
      <c r="BI5071" s="383"/>
      <c r="BJ5071" s="383"/>
      <c r="BK5071" s="78"/>
      <c r="BL5071" s="414"/>
      <c r="BM5071" s="383"/>
      <c r="BN5071" s="78"/>
      <c r="BO5071" s="414"/>
      <c r="BP5071" s="78"/>
      <c r="BQ5071" s="414"/>
      <c r="BR5071" s="383"/>
      <c r="BS5071" s="78"/>
      <c r="BT5071" s="83"/>
      <c r="BU5071" s="75"/>
      <c r="BV5071" s="74"/>
      <c r="BW5071" s="74"/>
      <c r="BX5071" s="98" t="s">
        <v>8553</v>
      </c>
      <c r="BY5071" s="112">
        <f t="shared" si="495"/>
        <v>5066</v>
      </c>
      <c r="BZ5071" s="65">
        <f t="shared" si="494"/>
        <v>0</v>
      </c>
      <c r="CA5071" s="359">
        <f t="shared" si="490"/>
        <v>14</v>
      </c>
      <c r="CB5071" s="359">
        <f t="shared" si="491"/>
        <v>12</v>
      </c>
      <c r="CC5071" s="359">
        <f t="shared" si="492"/>
        <v>2023</v>
      </c>
      <c r="CD5071" s="359" t="str">
        <f t="shared" si="493"/>
        <v xml:space="preserve">1412202325885INCENDIO FORESTAL </v>
      </c>
    </row>
    <row r="5072" spans="1:82" s="121" customFormat="1" ht="72" customHeight="1">
      <c r="A5072" s="13"/>
      <c r="B5072" s="13"/>
      <c r="C5072" s="13"/>
      <c r="D5072" s="123">
        <v>45274</v>
      </c>
      <c r="E5072" s="123" t="s">
        <v>2718</v>
      </c>
      <c r="F5072" s="124" t="s">
        <v>2130</v>
      </c>
      <c r="G5072" s="130" t="s">
        <v>8680</v>
      </c>
      <c r="H5072" s="85" t="str">
        <f>VLOOKUP(E5072&amp;F5072,Divipola!$C$1:$F$1149,4,FALSE)</f>
        <v>25885</v>
      </c>
      <c r="I5072" s="77"/>
      <c r="J5072" s="181"/>
      <c r="K5072" s="146"/>
      <c r="L5072" s="146"/>
      <c r="M5072" s="146"/>
      <c r="N5072" s="146"/>
      <c r="O5072" s="146"/>
      <c r="P5072" s="146"/>
      <c r="Q5072" s="146"/>
      <c r="R5072" s="146"/>
      <c r="S5072" s="146"/>
      <c r="T5072" s="146"/>
      <c r="U5072" s="146"/>
      <c r="V5072" s="146"/>
      <c r="W5072" s="146"/>
      <c r="X5072" s="146"/>
      <c r="Y5072" s="146"/>
      <c r="Z5072" s="147">
        <v>3</v>
      </c>
      <c r="AA5072" s="148"/>
      <c r="AB5072" s="383"/>
      <c r="AC5072" s="73"/>
      <c r="AD5072" s="414"/>
      <c r="AE5072" s="393"/>
      <c r="AF5072" s="78"/>
      <c r="AG5072" s="414"/>
      <c r="AH5072" s="383"/>
      <c r="AI5072" s="453"/>
      <c r="AJ5072" s="453"/>
      <c r="AK5072" s="414"/>
      <c r="AL5072" s="383"/>
      <c r="AM5072" s="383"/>
      <c r="AN5072" s="523"/>
      <c r="AO5072" s="414"/>
      <c r="AP5072" s="548"/>
      <c r="AQ5072" s="414"/>
      <c r="AR5072" s="78"/>
      <c r="AS5072" s="78"/>
      <c r="AT5072" s="414"/>
      <c r="AU5072" s="548"/>
      <c r="AV5072" s="548"/>
      <c r="AW5072" s="414"/>
      <c r="AX5072" s="383"/>
      <c r="AY5072" s="548"/>
      <c r="AZ5072" s="414"/>
      <c r="BA5072" s="383"/>
      <c r="BB5072" s="548"/>
      <c r="BC5072" s="78"/>
      <c r="BD5072" s="414"/>
      <c r="BE5072" s="414"/>
      <c r="BF5072" s="414"/>
      <c r="BG5072" s="414"/>
      <c r="BH5072" s="414"/>
      <c r="BI5072" s="383"/>
      <c r="BJ5072" s="383"/>
      <c r="BK5072" s="78"/>
      <c r="BL5072" s="414"/>
      <c r="BM5072" s="383"/>
      <c r="BN5072" s="78"/>
      <c r="BO5072" s="414"/>
      <c r="BP5072" s="78"/>
      <c r="BQ5072" s="414"/>
      <c r="BR5072" s="383"/>
      <c r="BS5072" s="78"/>
      <c r="BT5072" s="83"/>
      <c r="BU5072" s="75"/>
      <c r="BV5072" s="74"/>
      <c r="BW5072" s="74"/>
      <c r="BX5072" s="98" t="s">
        <v>8554</v>
      </c>
      <c r="BY5072" s="112">
        <f t="shared" si="495"/>
        <v>5067</v>
      </c>
      <c r="BZ5072" s="65">
        <f t="shared" si="494"/>
        <v>0</v>
      </c>
      <c r="CA5072" s="359">
        <f t="shared" si="490"/>
        <v>14</v>
      </c>
      <c r="CB5072" s="359">
        <f t="shared" si="491"/>
        <v>12</v>
      </c>
      <c r="CC5072" s="359">
        <f t="shared" si="492"/>
        <v>2023</v>
      </c>
      <c r="CD5072" s="359" t="str">
        <f t="shared" si="493"/>
        <v xml:space="preserve">1412202325885INCENDIO FORESTAL </v>
      </c>
    </row>
    <row r="5073" spans="1:82" s="121" customFormat="1" ht="60" customHeight="1">
      <c r="A5073" s="13"/>
      <c r="B5073" s="13"/>
      <c r="C5073" s="13"/>
      <c r="D5073" s="123">
        <v>45275</v>
      </c>
      <c r="E5073" s="123" t="s">
        <v>2836</v>
      </c>
      <c r="F5073" s="124" t="s">
        <v>2181</v>
      </c>
      <c r="G5073" s="124" t="s">
        <v>2803</v>
      </c>
      <c r="H5073" s="85" t="str">
        <f>VLOOKUP(E5073&amp;F5073,Divipola!$C$1:$F$1149,4,FALSE)</f>
        <v>19075</v>
      </c>
      <c r="I5073" s="77"/>
      <c r="J5073" s="181"/>
      <c r="K5073" s="146"/>
      <c r="L5073" s="146"/>
      <c r="M5073" s="146"/>
      <c r="N5073" s="146">
        <v>3</v>
      </c>
      <c r="O5073" s="146">
        <v>1</v>
      </c>
      <c r="P5073" s="146"/>
      <c r="Q5073" s="146">
        <v>1</v>
      </c>
      <c r="R5073" s="146"/>
      <c r="S5073" s="146"/>
      <c r="T5073" s="146"/>
      <c r="U5073" s="146"/>
      <c r="V5073" s="146"/>
      <c r="W5073" s="146"/>
      <c r="X5073" s="146"/>
      <c r="Y5073" s="146"/>
      <c r="Z5073" s="147"/>
      <c r="AA5073" s="148"/>
      <c r="AB5073" s="383"/>
      <c r="AC5073" s="73"/>
      <c r="AD5073" s="414"/>
      <c r="AE5073" s="393"/>
      <c r="AF5073" s="78"/>
      <c r="AG5073" s="414"/>
      <c r="AH5073" s="383"/>
      <c r="AI5073" s="453"/>
      <c r="AJ5073" s="453"/>
      <c r="AK5073" s="414"/>
      <c r="AL5073" s="383"/>
      <c r="AM5073" s="383"/>
      <c r="AN5073" s="523"/>
      <c r="AO5073" s="414"/>
      <c r="AP5073" s="548"/>
      <c r="AQ5073" s="414"/>
      <c r="AR5073" s="78"/>
      <c r="AS5073" s="78"/>
      <c r="AT5073" s="414"/>
      <c r="AU5073" s="548"/>
      <c r="AV5073" s="548"/>
      <c r="AW5073" s="414"/>
      <c r="AX5073" s="383"/>
      <c r="AY5073" s="548"/>
      <c r="AZ5073" s="414"/>
      <c r="BA5073" s="383"/>
      <c r="BB5073" s="548"/>
      <c r="BC5073" s="78"/>
      <c r="BD5073" s="414"/>
      <c r="BE5073" s="414"/>
      <c r="BF5073" s="414"/>
      <c r="BG5073" s="414"/>
      <c r="BH5073" s="414"/>
      <c r="BI5073" s="383"/>
      <c r="BJ5073" s="383"/>
      <c r="BK5073" s="78"/>
      <c r="BL5073" s="414"/>
      <c r="BM5073" s="383"/>
      <c r="BN5073" s="78"/>
      <c r="BO5073" s="414"/>
      <c r="BP5073" s="78"/>
      <c r="BQ5073" s="414"/>
      <c r="BR5073" s="383"/>
      <c r="BS5073" s="78"/>
      <c r="BT5073" s="83"/>
      <c r="BU5073" s="75"/>
      <c r="BV5073" s="74"/>
      <c r="BW5073" s="74"/>
      <c r="BX5073" s="98" t="s">
        <v>8555</v>
      </c>
      <c r="BY5073" s="112">
        <f t="shared" si="495"/>
        <v>5068</v>
      </c>
      <c r="BZ5073" s="65">
        <f t="shared" si="494"/>
        <v>0</v>
      </c>
      <c r="CA5073" s="359">
        <f t="shared" si="490"/>
        <v>15</v>
      </c>
      <c r="CB5073" s="359">
        <f t="shared" si="491"/>
        <v>12</v>
      </c>
      <c r="CC5073" s="359">
        <f t="shared" si="492"/>
        <v>2023</v>
      </c>
      <c r="CD5073" s="359" t="str">
        <f t="shared" si="493"/>
        <v>1512202319075VENDAVAL</v>
      </c>
    </row>
    <row r="5074" spans="1:82" s="121" customFormat="1" ht="228" customHeight="1">
      <c r="A5074" s="13"/>
      <c r="B5074" s="13"/>
      <c r="C5074" s="13"/>
      <c r="D5074" s="149">
        <v>45275</v>
      </c>
      <c r="E5074" s="149" t="s">
        <v>2756</v>
      </c>
      <c r="F5074" s="150" t="s">
        <v>2673</v>
      </c>
      <c r="G5074" s="504" t="s">
        <v>2802</v>
      </c>
      <c r="H5074" s="85" t="str">
        <f>VLOOKUP(E5074&amp;F5074,Divipola!$C$1:$F$1149,4,FALSE)</f>
        <v>52079</v>
      </c>
      <c r="I5074" s="77"/>
      <c r="J5074" s="181"/>
      <c r="K5074" s="207"/>
      <c r="L5074" s="207"/>
      <c r="M5074" s="207"/>
      <c r="N5074" s="207">
        <v>8000</v>
      </c>
      <c r="O5074" s="207">
        <v>2000</v>
      </c>
      <c r="P5074" s="207"/>
      <c r="Q5074" s="207"/>
      <c r="R5074" s="207"/>
      <c r="S5074" s="207"/>
      <c r="T5074" s="207"/>
      <c r="U5074" s="207"/>
      <c r="V5074" s="207"/>
      <c r="W5074" s="207"/>
      <c r="X5074" s="207"/>
      <c r="Y5074" s="207"/>
      <c r="Z5074" s="208"/>
      <c r="AA5074" s="186"/>
      <c r="AB5074" s="383"/>
      <c r="AC5074" s="73"/>
      <c r="AD5074" s="414"/>
      <c r="AE5074" s="393"/>
      <c r="AF5074" s="78"/>
      <c r="AG5074" s="414"/>
      <c r="AH5074" s="383"/>
      <c r="AI5074" s="453"/>
      <c r="AJ5074" s="453"/>
      <c r="AK5074" s="414"/>
      <c r="AL5074" s="383"/>
      <c r="AM5074" s="383"/>
      <c r="AN5074" s="523"/>
      <c r="AO5074" s="414"/>
      <c r="AP5074" s="548"/>
      <c r="AQ5074" s="414"/>
      <c r="AR5074" s="78"/>
      <c r="AS5074" s="78"/>
      <c r="AT5074" s="414"/>
      <c r="AU5074" s="548"/>
      <c r="AV5074" s="548"/>
      <c r="AW5074" s="414"/>
      <c r="AX5074" s="383"/>
      <c r="AY5074" s="548"/>
      <c r="AZ5074" s="414"/>
      <c r="BA5074" s="383"/>
      <c r="BB5074" s="548"/>
      <c r="BC5074" s="78"/>
      <c r="BD5074" s="414"/>
      <c r="BE5074" s="414"/>
      <c r="BF5074" s="414"/>
      <c r="BG5074" s="414"/>
      <c r="BH5074" s="414"/>
      <c r="BI5074" s="383"/>
      <c r="BJ5074" s="383"/>
      <c r="BK5074" s="78"/>
      <c r="BL5074" s="414"/>
      <c r="BM5074" s="383"/>
      <c r="BN5074" s="78"/>
      <c r="BO5074" s="414"/>
      <c r="BP5074" s="78"/>
      <c r="BQ5074" s="414"/>
      <c r="BR5074" s="383"/>
      <c r="BS5074" s="78"/>
      <c r="BT5074" s="83"/>
      <c r="BU5074" s="75"/>
      <c r="BV5074" s="74"/>
      <c r="BW5074" s="74"/>
      <c r="BX5074" s="103" t="s">
        <v>8563</v>
      </c>
      <c r="BY5074" s="112">
        <f t="shared" si="495"/>
        <v>5069</v>
      </c>
      <c r="BZ5074" s="65">
        <f t="shared" si="494"/>
        <v>0</v>
      </c>
      <c r="CA5074" s="359">
        <f t="shared" si="490"/>
        <v>15</v>
      </c>
      <c r="CB5074" s="359">
        <f t="shared" si="491"/>
        <v>12</v>
      </c>
      <c r="CC5074" s="359">
        <f t="shared" si="492"/>
        <v>2023</v>
      </c>
      <c r="CD5074" s="359" t="str">
        <f t="shared" si="493"/>
        <v>1512202352079INUNDACION</v>
      </c>
    </row>
    <row r="5075" spans="1:82" s="121" customFormat="1" ht="192" customHeight="1">
      <c r="A5075" s="13"/>
      <c r="B5075" s="13"/>
      <c r="C5075" s="13"/>
      <c r="D5075" s="123">
        <v>45276</v>
      </c>
      <c r="E5075" s="123" t="s">
        <v>529</v>
      </c>
      <c r="F5075" s="124" t="s">
        <v>529</v>
      </c>
      <c r="G5075" s="126" t="s">
        <v>2960</v>
      </c>
      <c r="H5075" s="85" t="str">
        <f>VLOOKUP(E5075&amp;F5075,Divipola!$C$1:$F$1149,4,FALSE)</f>
        <v>11001</v>
      </c>
      <c r="I5075" s="77"/>
      <c r="J5075" s="181"/>
      <c r="K5075" s="146"/>
      <c r="L5075" s="146">
        <v>29</v>
      </c>
      <c r="M5075" s="146"/>
      <c r="N5075" s="146"/>
      <c r="O5075" s="146"/>
      <c r="P5075" s="146"/>
      <c r="Q5075" s="146"/>
      <c r="R5075" s="146"/>
      <c r="S5075" s="146"/>
      <c r="T5075" s="146"/>
      <c r="U5075" s="146"/>
      <c r="V5075" s="146"/>
      <c r="W5075" s="146"/>
      <c r="X5075" s="146"/>
      <c r="Y5075" s="146"/>
      <c r="Z5075" s="147"/>
      <c r="AA5075" s="148"/>
      <c r="AB5075" s="383"/>
      <c r="AC5075" s="73"/>
      <c r="AD5075" s="414"/>
      <c r="AE5075" s="393"/>
      <c r="AF5075" s="78"/>
      <c r="AG5075" s="414"/>
      <c r="AH5075" s="383"/>
      <c r="AI5075" s="453"/>
      <c r="AJ5075" s="453"/>
      <c r="AK5075" s="414"/>
      <c r="AL5075" s="383"/>
      <c r="AM5075" s="383"/>
      <c r="AN5075" s="523"/>
      <c r="AO5075" s="414"/>
      <c r="AP5075" s="548"/>
      <c r="AQ5075" s="414"/>
      <c r="AR5075" s="78"/>
      <c r="AS5075" s="78"/>
      <c r="AT5075" s="414"/>
      <c r="AU5075" s="548"/>
      <c r="AV5075" s="548"/>
      <c r="AW5075" s="414"/>
      <c r="AX5075" s="383"/>
      <c r="AY5075" s="548"/>
      <c r="AZ5075" s="414"/>
      <c r="BA5075" s="383"/>
      <c r="BB5075" s="548"/>
      <c r="BC5075" s="78"/>
      <c r="BD5075" s="414"/>
      <c r="BE5075" s="414"/>
      <c r="BF5075" s="414"/>
      <c r="BG5075" s="414"/>
      <c r="BH5075" s="414"/>
      <c r="BI5075" s="383"/>
      <c r="BJ5075" s="383"/>
      <c r="BK5075" s="78"/>
      <c r="BL5075" s="414"/>
      <c r="BM5075" s="383"/>
      <c r="BN5075" s="78"/>
      <c r="BO5075" s="414"/>
      <c r="BP5075" s="78"/>
      <c r="BQ5075" s="414"/>
      <c r="BR5075" s="383"/>
      <c r="BS5075" s="78"/>
      <c r="BT5075" s="83"/>
      <c r="BU5075" s="75"/>
      <c r="BV5075" s="74"/>
      <c r="BW5075" s="74"/>
      <c r="BX5075" s="103" t="s">
        <v>8558</v>
      </c>
      <c r="BY5075" s="112">
        <f t="shared" si="495"/>
        <v>5070</v>
      </c>
      <c r="BZ5075" s="65">
        <f t="shared" si="494"/>
        <v>0</v>
      </c>
      <c r="CA5075" s="359">
        <f t="shared" si="490"/>
        <v>16</v>
      </c>
      <c r="CB5075" s="359">
        <f t="shared" si="491"/>
        <v>12</v>
      </c>
      <c r="CC5075" s="359">
        <f t="shared" si="492"/>
        <v>2023</v>
      </c>
      <c r="CD5075" s="359" t="str">
        <f t="shared" si="493"/>
        <v>1612202311001ACCIDENTE TRANSPORTE TERRESTRE</v>
      </c>
    </row>
    <row r="5076" spans="1:82" s="121" customFormat="1" ht="60" customHeight="1">
      <c r="A5076" s="13"/>
      <c r="B5076" s="13"/>
      <c r="C5076" s="13"/>
      <c r="D5076" s="123">
        <v>45276</v>
      </c>
      <c r="E5076" s="123" t="s">
        <v>2622</v>
      </c>
      <c r="F5076" s="124" t="s">
        <v>2</v>
      </c>
      <c r="G5076" s="126" t="s">
        <v>2800</v>
      </c>
      <c r="H5076" s="85" t="str">
        <f>VLOOKUP(E5076&amp;F5076,Divipola!$C$1:$F$1149,4,FALSE)</f>
        <v>41524</v>
      </c>
      <c r="I5076" s="77"/>
      <c r="J5076" s="181"/>
      <c r="K5076" s="146"/>
      <c r="L5076" s="146"/>
      <c r="M5076" s="146"/>
      <c r="N5076" s="146">
        <v>4</v>
      </c>
      <c r="O5076" s="146">
        <v>1</v>
      </c>
      <c r="P5076" s="146"/>
      <c r="Q5076" s="146">
        <v>1</v>
      </c>
      <c r="R5076" s="146"/>
      <c r="S5076" s="146"/>
      <c r="T5076" s="146"/>
      <c r="U5076" s="146"/>
      <c r="V5076" s="146"/>
      <c r="W5076" s="146"/>
      <c r="X5076" s="146"/>
      <c r="Y5076" s="146"/>
      <c r="Z5076" s="147"/>
      <c r="AA5076" s="148"/>
      <c r="AB5076" s="383"/>
      <c r="AC5076" s="73"/>
      <c r="AD5076" s="414"/>
      <c r="AE5076" s="393"/>
      <c r="AF5076" s="78"/>
      <c r="AG5076" s="414"/>
      <c r="AH5076" s="383"/>
      <c r="AI5076" s="453"/>
      <c r="AJ5076" s="453"/>
      <c r="AK5076" s="414"/>
      <c r="AL5076" s="383"/>
      <c r="AM5076" s="383"/>
      <c r="AN5076" s="523"/>
      <c r="AO5076" s="414"/>
      <c r="AP5076" s="548"/>
      <c r="AQ5076" s="414"/>
      <c r="AR5076" s="78"/>
      <c r="AS5076" s="78"/>
      <c r="AT5076" s="414"/>
      <c r="AU5076" s="548"/>
      <c r="AV5076" s="548"/>
      <c r="AW5076" s="414"/>
      <c r="AX5076" s="383"/>
      <c r="AY5076" s="548"/>
      <c r="AZ5076" s="414"/>
      <c r="BA5076" s="383"/>
      <c r="BB5076" s="548"/>
      <c r="BC5076" s="78"/>
      <c r="BD5076" s="414"/>
      <c r="BE5076" s="414"/>
      <c r="BF5076" s="414"/>
      <c r="BG5076" s="414"/>
      <c r="BH5076" s="414"/>
      <c r="BI5076" s="383"/>
      <c r="BJ5076" s="383"/>
      <c r="BK5076" s="78"/>
      <c r="BL5076" s="414"/>
      <c r="BM5076" s="383"/>
      <c r="BN5076" s="78"/>
      <c r="BO5076" s="414"/>
      <c r="BP5076" s="78"/>
      <c r="BQ5076" s="414"/>
      <c r="BR5076" s="383"/>
      <c r="BS5076" s="78"/>
      <c r="BT5076" s="83"/>
      <c r="BU5076" s="75"/>
      <c r="BV5076" s="74"/>
      <c r="BW5076" s="74"/>
      <c r="BX5076" s="120" t="s">
        <v>8559</v>
      </c>
      <c r="BY5076" s="112">
        <f t="shared" si="495"/>
        <v>5071</v>
      </c>
      <c r="BZ5076" s="65">
        <f t="shared" si="494"/>
        <v>0</v>
      </c>
      <c r="CA5076" s="359">
        <f t="shared" si="490"/>
        <v>16</v>
      </c>
      <c r="CB5076" s="359">
        <f t="shared" si="491"/>
        <v>12</v>
      </c>
      <c r="CC5076" s="359">
        <f t="shared" si="492"/>
        <v>2023</v>
      </c>
      <c r="CD5076" s="359" t="str">
        <f t="shared" si="493"/>
        <v>1612202341524INCENDIO ESTRUCTURAL</v>
      </c>
    </row>
    <row r="5077" spans="1:82" s="121" customFormat="1" ht="72" customHeight="1">
      <c r="A5077" s="13"/>
      <c r="B5077" s="13"/>
      <c r="C5077" s="13"/>
      <c r="D5077" s="123">
        <v>45276</v>
      </c>
      <c r="E5077" s="114" t="s">
        <v>2622</v>
      </c>
      <c r="F5077" s="99" t="s">
        <v>2783</v>
      </c>
      <c r="G5077" s="99" t="s">
        <v>2960</v>
      </c>
      <c r="H5077" s="85" t="str">
        <f>VLOOKUP(E5077&amp;F5077,Divipola!$C$1:$F$1149,4,FALSE)</f>
        <v>41132</v>
      </c>
      <c r="I5077" s="77"/>
      <c r="J5077" s="181"/>
      <c r="K5077" s="146">
        <v>1</v>
      </c>
      <c r="L5077" s="146">
        <v>3</v>
      </c>
      <c r="M5077" s="146"/>
      <c r="N5077" s="146"/>
      <c r="O5077" s="146"/>
      <c r="P5077" s="146"/>
      <c r="Q5077" s="146"/>
      <c r="R5077" s="146"/>
      <c r="S5077" s="146"/>
      <c r="T5077" s="146"/>
      <c r="U5077" s="146"/>
      <c r="V5077" s="146"/>
      <c r="W5077" s="146"/>
      <c r="X5077" s="146"/>
      <c r="Y5077" s="146"/>
      <c r="Z5077" s="147"/>
      <c r="AA5077" s="148"/>
      <c r="AB5077" s="383"/>
      <c r="AC5077" s="73"/>
      <c r="AD5077" s="414"/>
      <c r="AE5077" s="393"/>
      <c r="AF5077" s="78"/>
      <c r="AG5077" s="414"/>
      <c r="AH5077" s="383"/>
      <c r="AI5077" s="453"/>
      <c r="AJ5077" s="453"/>
      <c r="AK5077" s="414"/>
      <c r="AL5077" s="383"/>
      <c r="AM5077" s="383"/>
      <c r="AN5077" s="523"/>
      <c r="AO5077" s="414"/>
      <c r="AP5077" s="548"/>
      <c r="AQ5077" s="414"/>
      <c r="AR5077" s="78"/>
      <c r="AS5077" s="78"/>
      <c r="AT5077" s="414"/>
      <c r="AU5077" s="548"/>
      <c r="AV5077" s="548"/>
      <c r="AW5077" s="414"/>
      <c r="AX5077" s="383"/>
      <c r="AY5077" s="548"/>
      <c r="AZ5077" s="414"/>
      <c r="BA5077" s="383"/>
      <c r="BB5077" s="548"/>
      <c r="BC5077" s="78"/>
      <c r="BD5077" s="414"/>
      <c r="BE5077" s="414"/>
      <c r="BF5077" s="414"/>
      <c r="BG5077" s="414"/>
      <c r="BH5077" s="414"/>
      <c r="BI5077" s="383"/>
      <c r="BJ5077" s="383"/>
      <c r="BK5077" s="78"/>
      <c r="BL5077" s="414"/>
      <c r="BM5077" s="383"/>
      <c r="BN5077" s="78"/>
      <c r="BO5077" s="414"/>
      <c r="BP5077" s="78"/>
      <c r="BQ5077" s="414"/>
      <c r="BR5077" s="383"/>
      <c r="BS5077" s="78"/>
      <c r="BT5077" s="83"/>
      <c r="BU5077" s="75"/>
      <c r="BV5077" s="74"/>
      <c r="BW5077" s="74"/>
      <c r="BX5077" s="98" t="s">
        <v>8560</v>
      </c>
      <c r="BY5077" s="112">
        <f t="shared" si="495"/>
        <v>5072</v>
      </c>
      <c r="BZ5077" s="65">
        <f t="shared" si="494"/>
        <v>0</v>
      </c>
      <c r="CA5077" s="359">
        <f t="shared" si="490"/>
        <v>16</v>
      </c>
      <c r="CB5077" s="359">
        <f t="shared" si="491"/>
        <v>12</v>
      </c>
      <c r="CC5077" s="359">
        <f t="shared" si="492"/>
        <v>2023</v>
      </c>
      <c r="CD5077" s="359" t="str">
        <f t="shared" si="493"/>
        <v>1612202341132ACCIDENTE TRANSPORTE TERRESTRE</v>
      </c>
    </row>
    <row r="5078" spans="1:82" s="121" customFormat="1" ht="72" customHeight="1">
      <c r="A5078" s="13"/>
      <c r="B5078" s="13"/>
      <c r="C5078" s="13"/>
      <c r="D5078" s="123">
        <v>45277</v>
      </c>
      <c r="E5078" s="123" t="s">
        <v>2756</v>
      </c>
      <c r="F5078" s="124" t="s">
        <v>477</v>
      </c>
      <c r="G5078" s="126" t="s">
        <v>2802</v>
      </c>
      <c r="H5078" s="85" t="str">
        <f>VLOOKUP(E5078&amp;F5078,Divipola!$C$1:$F$1149,4,FALSE)</f>
        <v>52621</v>
      </c>
      <c r="I5078" s="77"/>
      <c r="J5078" s="181"/>
      <c r="K5078" s="146"/>
      <c r="L5078" s="146"/>
      <c r="M5078" s="146"/>
      <c r="N5078" s="146">
        <v>200</v>
      </c>
      <c r="O5078" s="146">
        <v>40</v>
      </c>
      <c r="P5078" s="146"/>
      <c r="Q5078" s="146">
        <v>40</v>
      </c>
      <c r="R5078" s="146"/>
      <c r="S5078" s="146"/>
      <c r="T5078" s="146"/>
      <c r="U5078" s="146"/>
      <c r="V5078" s="146"/>
      <c r="W5078" s="146"/>
      <c r="X5078" s="146"/>
      <c r="Y5078" s="146"/>
      <c r="Z5078" s="147"/>
      <c r="AA5078" s="148"/>
      <c r="AB5078" s="383"/>
      <c r="AC5078" s="73"/>
      <c r="AD5078" s="414"/>
      <c r="AE5078" s="393"/>
      <c r="AF5078" s="78"/>
      <c r="AG5078" s="414"/>
      <c r="AH5078" s="383"/>
      <c r="AI5078" s="453"/>
      <c r="AJ5078" s="453"/>
      <c r="AK5078" s="414"/>
      <c r="AL5078" s="383"/>
      <c r="AM5078" s="383"/>
      <c r="AN5078" s="523"/>
      <c r="AO5078" s="414"/>
      <c r="AP5078" s="548"/>
      <c r="AQ5078" s="414"/>
      <c r="AR5078" s="78"/>
      <c r="AS5078" s="78"/>
      <c r="AT5078" s="414"/>
      <c r="AU5078" s="548"/>
      <c r="AV5078" s="548"/>
      <c r="AW5078" s="414"/>
      <c r="AX5078" s="383"/>
      <c r="AY5078" s="548"/>
      <c r="AZ5078" s="414"/>
      <c r="BA5078" s="383"/>
      <c r="BB5078" s="548"/>
      <c r="BC5078" s="78"/>
      <c r="BD5078" s="414"/>
      <c r="BE5078" s="414"/>
      <c r="BF5078" s="414"/>
      <c r="BG5078" s="414"/>
      <c r="BH5078" s="414"/>
      <c r="BI5078" s="383"/>
      <c r="BJ5078" s="383"/>
      <c r="BK5078" s="78"/>
      <c r="BL5078" s="414"/>
      <c r="BM5078" s="383"/>
      <c r="BN5078" s="78"/>
      <c r="BO5078" s="414"/>
      <c r="BP5078" s="78"/>
      <c r="BQ5078" s="414"/>
      <c r="BR5078" s="383"/>
      <c r="BS5078" s="78"/>
      <c r="BT5078" s="83"/>
      <c r="BU5078" s="75"/>
      <c r="BV5078" s="74"/>
      <c r="BW5078" s="74"/>
      <c r="BX5078" s="120" t="s">
        <v>8561</v>
      </c>
      <c r="BY5078" s="112">
        <f t="shared" si="495"/>
        <v>5073</v>
      </c>
      <c r="BZ5078" s="65">
        <f t="shared" si="494"/>
        <v>0</v>
      </c>
      <c r="CA5078" s="359">
        <f t="shared" si="490"/>
        <v>17</v>
      </c>
      <c r="CB5078" s="359">
        <f t="shared" si="491"/>
        <v>12</v>
      </c>
      <c r="CC5078" s="359">
        <f t="shared" si="492"/>
        <v>2023</v>
      </c>
      <c r="CD5078" s="359" t="str">
        <f t="shared" si="493"/>
        <v>1712202352621INUNDACION</v>
      </c>
    </row>
    <row r="5079" spans="1:82" s="121" customFormat="1" ht="84" customHeight="1">
      <c r="A5079" s="13"/>
      <c r="B5079" s="13"/>
      <c r="C5079" s="13"/>
      <c r="D5079" s="123">
        <v>45277</v>
      </c>
      <c r="E5079" s="123" t="s">
        <v>2756</v>
      </c>
      <c r="F5079" s="99" t="s">
        <v>1702</v>
      </c>
      <c r="G5079" s="126" t="s">
        <v>2802</v>
      </c>
      <c r="H5079" s="85" t="str">
        <f>VLOOKUP(E5079&amp;F5079,Divipola!$C$1:$F$1149,4,FALSE)</f>
        <v>52427</v>
      </c>
      <c r="I5079" s="77"/>
      <c r="J5079" s="181"/>
      <c r="K5079" s="146"/>
      <c r="L5079" s="146"/>
      <c r="M5079" s="146"/>
      <c r="N5079" s="146"/>
      <c r="O5079" s="146"/>
      <c r="P5079" s="146"/>
      <c r="Q5079" s="146"/>
      <c r="R5079" s="146"/>
      <c r="S5079" s="146"/>
      <c r="T5079" s="146"/>
      <c r="U5079" s="146"/>
      <c r="V5079" s="146"/>
      <c r="W5079" s="146"/>
      <c r="X5079" s="146"/>
      <c r="Y5079" s="146"/>
      <c r="Z5079" s="147"/>
      <c r="AA5079" s="148"/>
      <c r="AB5079" s="383"/>
      <c r="AC5079" s="73"/>
      <c r="AD5079" s="414"/>
      <c r="AE5079" s="393"/>
      <c r="AF5079" s="78"/>
      <c r="AG5079" s="414"/>
      <c r="AH5079" s="383"/>
      <c r="AI5079" s="453"/>
      <c r="AJ5079" s="453"/>
      <c r="AK5079" s="414"/>
      <c r="AL5079" s="383"/>
      <c r="AM5079" s="383"/>
      <c r="AN5079" s="523"/>
      <c r="AO5079" s="414"/>
      <c r="AP5079" s="548"/>
      <c r="AQ5079" s="414"/>
      <c r="AR5079" s="78"/>
      <c r="AS5079" s="78"/>
      <c r="AT5079" s="414"/>
      <c r="AU5079" s="548"/>
      <c r="AV5079" s="548"/>
      <c r="AW5079" s="414"/>
      <c r="AX5079" s="383"/>
      <c r="AY5079" s="548"/>
      <c r="AZ5079" s="414"/>
      <c r="BA5079" s="383"/>
      <c r="BB5079" s="548"/>
      <c r="BC5079" s="78"/>
      <c r="BD5079" s="414"/>
      <c r="BE5079" s="414"/>
      <c r="BF5079" s="414"/>
      <c r="BG5079" s="414"/>
      <c r="BH5079" s="414"/>
      <c r="BI5079" s="383"/>
      <c r="BJ5079" s="383"/>
      <c r="BK5079" s="78"/>
      <c r="BL5079" s="414"/>
      <c r="BM5079" s="383"/>
      <c r="BN5079" s="78"/>
      <c r="BO5079" s="414"/>
      <c r="BP5079" s="78"/>
      <c r="BQ5079" s="414"/>
      <c r="BR5079" s="383"/>
      <c r="BS5079" s="78"/>
      <c r="BT5079" s="83"/>
      <c r="BU5079" s="75"/>
      <c r="BV5079" s="74"/>
      <c r="BW5079" s="74"/>
      <c r="BX5079" s="98" t="s">
        <v>8562</v>
      </c>
      <c r="BY5079" s="112">
        <f t="shared" si="495"/>
        <v>5074</v>
      </c>
      <c r="BZ5079" s="65">
        <f t="shared" si="494"/>
        <v>0</v>
      </c>
      <c r="CA5079" s="359">
        <f t="shared" si="490"/>
        <v>17</v>
      </c>
      <c r="CB5079" s="359">
        <f t="shared" si="491"/>
        <v>12</v>
      </c>
      <c r="CC5079" s="359">
        <f t="shared" si="492"/>
        <v>2023</v>
      </c>
      <c r="CD5079" s="359" t="str">
        <f t="shared" si="493"/>
        <v>1712202352427INUNDACION</v>
      </c>
    </row>
    <row r="5080" spans="1:82" s="121" customFormat="1" ht="252" customHeight="1">
      <c r="A5080" s="13"/>
      <c r="B5080" s="13"/>
      <c r="C5080" s="13"/>
      <c r="D5080" s="149">
        <v>45277</v>
      </c>
      <c r="E5080" s="149" t="s">
        <v>529</v>
      </c>
      <c r="F5080" s="150" t="s">
        <v>529</v>
      </c>
      <c r="G5080" s="504" t="s">
        <v>2896</v>
      </c>
      <c r="H5080" s="85" t="str">
        <f>VLOOKUP(E5080&amp;F5080,Divipola!$C$1:$F$1149,4,FALSE)</f>
        <v>11001</v>
      </c>
      <c r="I5080" s="77"/>
      <c r="J5080" s="181"/>
      <c r="K5080" s="207"/>
      <c r="L5080" s="207">
        <v>2</v>
      </c>
      <c r="M5080" s="207"/>
      <c r="N5080" s="207">
        <v>10</v>
      </c>
      <c r="O5080" s="207"/>
      <c r="P5080" s="207"/>
      <c r="Q5080" s="207"/>
      <c r="R5080" s="207"/>
      <c r="S5080" s="207"/>
      <c r="T5080" s="207"/>
      <c r="U5080" s="207"/>
      <c r="V5080" s="207"/>
      <c r="W5080" s="207"/>
      <c r="X5080" s="207"/>
      <c r="Y5080" s="207"/>
      <c r="Z5080" s="208"/>
      <c r="AA5080" s="186"/>
      <c r="AB5080" s="383"/>
      <c r="AC5080" s="73"/>
      <c r="AD5080" s="414"/>
      <c r="AE5080" s="393"/>
      <c r="AF5080" s="78"/>
      <c r="AG5080" s="414"/>
      <c r="AH5080" s="383"/>
      <c r="AI5080" s="453"/>
      <c r="AJ5080" s="453"/>
      <c r="AK5080" s="414"/>
      <c r="AL5080" s="383"/>
      <c r="AM5080" s="383"/>
      <c r="AN5080" s="523"/>
      <c r="AO5080" s="414"/>
      <c r="AP5080" s="548"/>
      <c r="AQ5080" s="414"/>
      <c r="AR5080" s="78"/>
      <c r="AS5080" s="78"/>
      <c r="AT5080" s="414"/>
      <c r="AU5080" s="548"/>
      <c r="AV5080" s="548"/>
      <c r="AW5080" s="414"/>
      <c r="AX5080" s="383"/>
      <c r="AY5080" s="548"/>
      <c r="AZ5080" s="414"/>
      <c r="BA5080" s="383"/>
      <c r="BB5080" s="548"/>
      <c r="BC5080" s="78"/>
      <c r="BD5080" s="414"/>
      <c r="BE5080" s="414"/>
      <c r="BF5080" s="414"/>
      <c r="BG5080" s="414"/>
      <c r="BH5080" s="414"/>
      <c r="BI5080" s="383"/>
      <c r="BJ5080" s="383"/>
      <c r="BK5080" s="78"/>
      <c r="BL5080" s="414"/>
      <c r="BM5080" s="383"/>
      <c r="BN5080" s="78"/>
      <c r="BO5080" s="414"/>
      <c r="BP5080" s="78"/>
      <c r="BQ5080" s="414"/>
      <c r="BR5080" s="383"/>
      <c r="BS5080" s="78"/>
      <c r="BT5080" s="83"/>
      <c r="BU5080" s="75"/>
      <c r="BV5080" s="74"/>
      <c r="BW5080" s="74"/>
      <c r="BX5080" s="103" t="s">
        <v>8568</v>
      </c>
      <c r="BY5080" s="112">
        <f t="shared" si="495"/>
        <v>5075</v>
      </c>
      <c r="BZ5080" s="65">
        <f t="shared" si="494"/>
        <v>0</v>
      </c>
      <c r="CA5080" s="359">
        <f t="shared" si="490"/>
        <v>17</v>
      </c>
      <c r="CB5080" s="359">
        <f t="shared" si="491"/>
        <v>12</v>
      </c>
      <c r="CC5080" s="359">
        <f t="shared" si="492"/>
        <v>2023</v>
      </c>
      <c r="CD5080" s="359" t="str">
        <f t="shared" si="493"/>
        <v>1712202311001CASO FORTUITO</v>
      </c>
    </row>
    <row r="5081" spans="1:82" s="121" customFormat="1" ht="156" customHeight="1">
      <c r="A5081" s="13"/>
      <c r="B5081" s="13"/>
      <c r="C5081" s="13"/>
      <c r="D5081" s="149">
        <v>45278</v>
      </c>
      <c r="E5081" s="151" t="s">
        <v>2829</v>
      </c>
      <c r="F5081" s="152" t="s">
        <v>2395</v>
      </c>
      <c r="G5081" s="745" t="s">
        <v>2947</v>
      </c>
      <c r="H5081" s="85" t="str">
        <f>VLOOKUP(E5081&amp;F5081,Divipola!$C$1:$F$1149,4,FALSE)</f>
        <v>05234</v>
      </c>
      <c r="I5081" s="77"/>
      <c r="J5081" s="181"/>
      <c r="K5081" s="207"/>
      <c r="L5081" s="207"/>
      <c r="M5081" s="207"/>
      <c r="N5081" s="207"/>
      <c r="O5081" s="207"/>
      <c r="P5081" s="207"/>
      <c r="Q5081" s="207"/>
      <c r="R5081" s="207"/>
      <c r="S5081" s="207"/>
      <c r="T5081" s="207"/>
      <c r="U5081" s="207"/>
      <c r="V5081" s="207"/>
      <c r="W5081" s="207"/>
      <c r="X5081" s="207"/>
      <c r="Y5081" s="207"/>
      <c r="Z5081" s="208"/>
      <c r="AA5081" s="221" t="s">
        <v>8565</v>
      </c>
      <c r="AB5081" s="383"/>
      <c r="AC5081" s="73"/>
      <c r="AD5081" s="414"/>
      <c r="AE5081" s="393"/>
      <c r="AF5081" s="78"/>
      <c r="AG5081" s="414"/>
      <c r="AH5081" s="383"/>
      <c r="AI5081" s="453"/>
      <c r="AJ5081" s="453"/>
      <c r="AK5081" s="414"/>
      <c r="AL5081" s="383"/>
      <c r="AM5081" s="383"/>
      <c r="AN5081" s="523"/>
      <c r="AO5081" s="414"/>
      <c r="AP5081" s="548"/>
      <c r="AQ5081" s="414"/>
      <c r="AR5081" s="78"/>
      <c r="AS5081" s="78"/>
      <c r="AT5081" s="414"/>
      <c r="AU5081" s="548"/>
      <c r="AV5081" s="548"/>
      <c r="AW5081" s="414"/>
      <c r="AX5081" s="383"/>
      <c r="AY5081" s="548"/>
      <c r="AZ5081" s="414"/>
      <c r="BA5081" s="383"/>
      <c r="BB5081" s="548"/>
      <c r="BC5081" s="78"/>
      <c r="BD5081" s="414"/>
      <c r="BE5081" s="414"/>
      <c r="BF5081" s="414"/>
      <c r="BG5081" s="414"/>
      <c r="BH5081" s="414"/>
      <c r="BI5081" s="383"/>
      <c r="BJ5081" s="383"/>
      <c r="BK5081" s="78"/>
      <c r="BL5081" s="414"/>
      <c r="BM5081" s="383"/>
      <c r="BN5081" s="78"/>
      <c r="BO5081" s="414"/>
      <c r="BP5081" s="78"/>
      <c r="BQ5081" s="414"/>
      <c r="BR5081" s="383"/>
      <c r="BS5081" s="78"/>
      <c r="BT5081" s="83"/>
      <c r="BU5081" s="75"/>
      <c r="BV5081" s="74"/>
      <c r="BW5081" s="74"/>
      <c r="BX5081" s="98" t="s">
        <v>8590</v>
      </c>
      <c r="BY5081" s="112">
        <f t="shared" si="495"/>
        <v>5076</v>
      </c>
      <c r="BZ5081" s="65">
        <f t="shared" si="494"/>
        <v>0</v>
      </c>
      <c r="CA5081" s="359">
        <f t="shared" si="490"/>
        <v>18</v>
      </c>
      <c r="CB5081" s="359">
        <f t="shared" si="491"/>
        <v>12</v>
      </c>
      <c r="CC5081" s="359">
        <f t="shared" si="492"/>
        <v>2023</v>
      </c>
      <c r="CD5081" s="359" t="str">
        <f t="shared" si="493"/>
        <v>1812202305234INCENDIO </v>
      </c>
    </row>
    <row r="5082" spans="1:82" s="121" customFormat="1" ht="96" customHeight="1">
      <c r="A5082" s="13"/>
      <c r="B5082" s="13"/>
      <c r="C5082" s="13"/>
      <c r="D5082" s="123">
        <v>45277</v>
      </c>
      <c r="E5082" s="123" t="s">
        <v>2756</v>
      </c>
      <c r="F5082" s="124" t="s">
        <v>2090</v>
      </c>
      <c r="G5082" s="124" t="s">
        <v>2823</v>
      </c>
      <c r="H5082" s="85" t="str">
        <f>VLOOKUP(E5082&amp;F5082,Divipola!$C$1:$F$1149,4,FALSE)</f>
        <v>52490</v>
      </c>
      <c r="I5082" s="77"/>
      <c r="J5082" s="181"/>
      <c r="K5082" s="146"/>
      <c r="L5082" s="146"/>
      <c r="M5082" s="146"/>
      <c r="N5082" s="146">
        <v>56</v>
      </c>
      <c r="O5082" s="146">
        <v>18</v>
      </c>
      <c r="P5082" s="146">
        <v>3</v>
      </c>
      <c r="Q5082" s="146">
        <v>15</v>
      </c>
      <c r="R5082" s="146"/>
      <c r="S5082" s="146"/>
      <c r="T5082" s="146"/>
      <c r="U5082" s="146"/>
      <c r="V5082" s="146"/>
      <c r="W5082" s="146"/>
      <c r="X5082" s="146"/>
      <c r="Y5082" s="146"/>
      <c r="Z5082" s="147"/>
      <c r="AA5082" s="148"/>
      <c r="AB5082" s="383"/>
      <c r="AC5082" s="73"/>
      <c r="AD5082" s="414"/>
      <c r="AE5082" s="393"/>
      <c r="AF5082" s="78"/>
      <c r="AG5082" s="414"/>
      <c r="AH5082" s="383"/>
      <c r="AI5082" s="453"/>
      <c r="AJ5082" s="453"/>
      <c r="AK5082" s="414"/>
      <c r="AL5082" s="383"/>
      <c r="AM5082" s="383"/>
      <c r="AN5082" s="523"/>
      <c r="AO5082" s="414"/>
      <c r="AP5082" s="548"/>
      <c r="AQ5082" s="414"/>
      <c r="AR5082" s="78"/>
      <c r="AS5082" s="78"/>
      <c r="AT5082" s="414"/>
      <c r="AU5082" s="548"/>
      <c r="AV5082" s="548"/>
      <c r="AW5082" s="414"/>
      <c r="AX5082" s="383"/>
      <c r="AY5082" s="548"/>
      <c r="AZ5082" s="414"/>
      <c r="BA5082" s="383"/>
      <c r="BB5082" s="548"/>
      <c r="BC5082" s="78"/>
      <c r="BD5082" s="414"/>
      <c r="BE5082" s="414"/>
      <c r="BF5082" s="414"/>
      <c r="BG5082" s="414"/>
      <c r="BH5082" s="414"/>
      <c r="BI5082" s="383"/>
      <c r="BJ5082" s="383"/>
      <c r="BK5082" s="78"/>
      <c r="BL5082" s="414"/>
      <c r="BM5082" s="383"/>
      <c r="BN5082" s="78"/>
      <c r="BO5082" s="414"/>
      <c r="BP5082" s="78"/>
      <c r="BQ5082" s="414"/>
      <c r="BR5082" s="383"/>
      <c r="BS5082" s="78"/>
      <c r="BT5082" s="83"/>
      <c r="BU5082" s="75"/>
      <c r="BV5082" s="74"/>
      <c r="BW5082" s="74"/>
      <c r="BX5082" s="98" t="s">
        <v>8566</v>
      </c>
      <c r="BY5082" s="112">
        <f t="shared" si="495"/>
        <v>5077</v>
      </c>
      <c r="BZ5082" s="65">
        <f t="shared" si="494"/>
        <v>0</v>
      </c>
      <c r="CA5082" s="359">
        <f t="shared" ref="CA5082:CA5145" si="496">DAY(D5082)</f>
        <v>17</v>
      </c>
      <c r="CB5082" s="359">
        <f t="shared" ref="CB5082:CB5145" si="497">MONTH(D5082)</f>
        <v>12</v>
      </c>
      <c r="CC5082" s="359">
        <f t="shared" ref="CC5082:CC5145" si="498">YEAR(D5082)</f>
        <v>2023</v>
      </c>
      <c r="CD5082" s="359" t="str">
        <f t="shared" ref="CD5082:CD5145" si="499">CONCATENATE(CA5082,CB5082,CC5082,H5082,G5082)</f>
        <v>1712202352490EROSION</v>
      </c>
    </row>
    <row r="5083" spans="1:82" s="121" customFormat="1" ht="96" customHeight="1">
      <c r="A5083" s="13"/>
      <c r="B5083" s="13"/>
      <c r="C5083" s="13"/>
      <c r="D5083" s="123">
        <v>45278</v>
      </c>
      <c r="E5083" s="114" t="s">
        <v>2756</v>
      </c>
      <c r="F5083" s="99" t="s">
        <v>177</v>
      </c>
      <c r="G5083" s="99" t="s">
        <v>4782</v>
      </c>
      <c r="H5083" s="85" t="str">
        <f>VLOOKUP(E5083&amp;F5083,Divipola!$C$1:$F$1149,4,FALSE)</f>
        <v>52390</v>
      </c>
      <c r="I5083" s="77"/>
      <c r="J5083" s="181"/>
      <c r="K5083" s="146"/>
      <c r="L5083" s="146"/>
      <c r="M5083" s="146"/>
      <c r="N5083" s="146">
        <v>16</v>
      </c>
      <c r="O5083" s="146">
        <v>4</v>
      </c>
      <c r="P5083" s="146">
        <v>4</v>
      </c>
      <c r="Q5083" s="146">
        <v>1</v>
      </c>
      <c r="R5083" s="146"/>
      <c r="S5083" s="146"/>
      <c r="T5083" s="146"/>
      <c r="U5083" s="146"/>
      <c r="V5083" s="146"/>
      <c r="W5083" s="146"/>
      <c r="X5083" s="146">
        <v>1</v>
      </c>
      <c r="Y5083" s="146"/>
      <c r="Z5083" s="147"/>
      <c r="AA5083" s="148"/>
      <c r="AB5083" s="383"/>
      <c r="AC5083" s="73"/>
      <c r="AD5083" s="414"/>
      <c r="AE5083" s="393"/>
      <c r="AF5083" s="78"/>
      <c r="AG5083" s="414"/>
      <c r="AH5083" s="383"/>
      <c r="AI5083" s="453"/>
      <c r="AJ5083" s="453"/>
      <c r="AK5083" s="414"/>
      <c r="AL5083" s="383"/>
      <c r="AM5083" s="383"/>
      <c r="AN5083" s="523"/>
      <c r="AO5083" s="414"/>
      <c r="AP5083" s="548"/>
      <c r="AQ5083" s="414"/>
      <c r="AR5083" s="78"/>
      <c r="AS5083" s="78"/>
      <c r="AT5083" s="414"/>
      <c r="AU5083" s="548"/>
      <c r="AV5083" s="548"/>
      <c r="AW5083" s="414"/>
      <c r="AX5083" s="383"/>
      <c r="AY5083" s="548"/>
      <c r="AZ5083" s="414"/>
      <c r="BA5083" s="383"/>
      <c r="BB5083" s="548"/>
      <c r="BC5083" s="78"/>
      <c r="BD5083" s="414"/>
      <c r="BE5083" s="414"/>
      <c r="BF5083" s="414"/>
      <c r="BG5083" s="414"/>
      <c r="BH5083" s="414"/>
      <c r="BI5083" s="383"/>
      <c r="BJ5083" s="383"/>
      <c r="BK5083" s="78"/>
      <c r="BL5083" s="414"/>
      <c r="BM5083" s="383"/>
      <c r="BN5083" s="78"/>
      <c r="BO5083" s="414"/>
      <c r="BP5083" s="78"/>
      <c r="BQ5083" s="414"/>
      <c r="BR5083" s="383"/>
      <c r="BS5083" s="78"/>
      <c r="BT5083" s="83"/>
      <c r="BU5083" s="75"/>
      <c r="BV5083" s="74"/>
      <c r="BW5083" s="74"/>
      <c r="BX5083" s="98" t="s">
        <v>8567</v>
      </c>
      <c r="BY5083" s="112">
        <f t="shared" si="495"/>
        <v>5078</v>
      </c>
      <c r="BZ5083" s="65">
        <f t="shared" ref="BZ5083:BZ5102" si="500">+AD5083+AG5083+AK5083+AO5083+AQ5083+AT5083+AW5083+AZ5083+BD5083+BH5083+BL5083+BO5083+BQ5083</f>
        <v>0</v>
      </c>
      <c r="CA5083" s="359">
        <f t="shared" si="496"/>
        <v>18</v>
      </c>
      <c r="CB5083" s="359">
        <f t="shared" si="497"/>
        <v>12</v>
      </c>
      <c r="CC5083" s="359">
        <f t="shared" si="498"/>
        <v>2023</v>
      </c>
      <c r="CD5083" s="359" t="str">
        <f t="shared" si="499"/>
        <v>1812202352390EROSION COSTERA</v>
      </c>
    </row>
    <row r="5084" spans="1:82" s="121" customFormat="1" ht="96" customHeight="1">
      <c r="A5084" s="13"/>
      <c r="B5084" s="13"/>
      <c r="C5084" s="13"/>
      <c r="D5084" s="123">
        <v>45278</v>
      </c>
      <c r="E5084" s="123" t="s">
        <v>2718</v>
      </c>
      <c r="F5084" s="124" t="s">
        <v>1058</v>
      </c>
      <c r="G5084" s="126" t="s">
        <v>2960</v>
      </c>
      <c r="H5084" s="85" t="str">
        <f>VLOOKUP(E5084&amp;F5084,Divipola!$C$1:$F$1149,4,FALSE)</f>
        <v>25286</v>
      </c>
      <c r="I5084" s="77"/>
      <c r="J5084" s="181"/>
      <c r="K5084" s="146"/>
      <c r="L5084" s="146">
        <v>5</v>
      </c>
      <c r="M5084" s="146"/>
      <c r="N5084" s="146">
        <v>5</v>
      </c>
      <c r="O5084" s="146"/>
      <c r="P5084" s="146"/>
      <c r="Q5084" s="146"/>
      <c r="R5084" s="146"/>
      <c r="S5084" s="146"/>
      <c r="T5084" s="146"/>
      <c r="U5084" s="146"/>
      <c r="V5084" s="146"/>
      <c r="W5084" s="146"/>
      <c r="X5084" s="146"/>
      <c r="Y5084" s="146"/>
      <c r="Z5084" s="147"/>
      <c r="AA5084" s="148"/>
      <c r="AB5084" s="383"/>
      <c r="AC5084" s="73"/>
      <c r="AD5084" s="414"/>
      <c r="AE5084" s="393"/>
      <c r="AF5084" s="78"/>
      <c r="AG5084" s="414"/>
      <c r="AH5084" s="383"/>
      <c r="AI5084" s="453"/>
      <c r="AJ5084" s="453"/>
      <c r="AK5084" s="414"/>
      <c r="AL5084" s="383"/>
      <c r="AM5084" s="383"/>
      <c r="AN5084" s="523"/>
      <c r="AO5084" s="414"/>
      <c r="AP5084" s="548"/>
      <c r="AQ5084" s="414"/>
      <c r="AR5084" s="78"/>
      <c r="AS5084" s="78"/>
      <c r="AT5084" s="414"/>
      <c r="AU5084" s="548"/>
      <c r="AV5084" s="548"/>
      <c r="AW5084" s="414"/>
      <c r="AX5084" s="383"/>
      <c r="AY5084" s="548"/>
      <c r="AZ5084" s="414"/>
      <c r="BA5084" s="383"/>
      <c r="BB5084" s="548"/>
      <c r="BC5084" s="78"/>
      <c r="BD5084" s="414"/>
      <c r="BE5084" s="414"/>
      <c r="BF5084" s="414"/>
      <c r="BG5084" s="414"/>
      <c r="BH5084" s="414"/>
      <c r="BI5084" s="383"/>
      <c r="BJ5084" s="383"/>
      <c r="BK5084" s="78"/>
      <c r="BL5084" s="414"/>
      <c r="BM5084" s="383"/>
      <c r="BN5084" s="78"/>
      <c r="BO5084" s="414"/>
      <c r="BP5084" s="78"/>
      <c r="BQ5084" s="414"/>
      <c r="BR5084" s="383"/>
      <c r="BS5084" s="78"/>
      <c r="BT5084" s="83"/>
      <c r="BU5084" s="75"/>
      <c r="BV5084" s="74"/>
      <c r="BW5084" s="74"/>
      <c r="BX5084" s="120" t="s">
        <v>8569</v>
      </c>
      <c r="BY5084" s="112">
        <f t="shared" si="495"/>
        <v>5079</v>
      </c>
      <c r="BZ5084" s="65">
        <f t="shared" si="500"/>
        <v>0</v>
      </c>
      <c r="CA5084" s="359">
        <f t="shared" si="496"/>
        <v>18</v>
      </c>
      <c r="CB5084" s="359">
        <f t="shared" si="497"/>
        <v>12</v>
      </c>
      <c r="CC5084" s="359">
        <f t="shared" si="498"/>
        <v>2023</v>
      </c>
      <c r="CD5084" s="359" t="str">
        <f t="shared" si="499"/>
        <v>1812202325286ACCIDENTE TRANSPORTE TERRESTRE</v>
      </c>
    </row>
    <row r="5085" spans="1:82" s="121" customFormat="1" ht="132" customHeight="1">
      <c r="A5085" s="13"/>
      <c r="B5085" s="13"/>
      <c r="C5085" s="13"/>
      <c r="D5085" s="149">
        <v>45278</v>
      </c>
      <c r="E5085" s="151" t="s">
        <v>2756</v>
      </c>
      <c r="F5085" s="152" t="s">
        <v>2110</v>
      </c>
      <c r="G5085" s="152" t="s">
        <v>2800</v>
      </c>
      <c r="H5085" s="85" t="str">
        <f>VLOOKUP(E5085&amp;F5085,Divipola!$C$1:$F$1149,4,FALSE)</f>
        <v>52001</v>
      </c>
      <c r="I5085" s="77"/>
      <c r="J5085" s="181"/>
      <c r="K5085" s="207"/>
      <c r="L5085" s="207">
        <v>2</v>
      </c>
      <c r="M5085" s="207"/>
      <c r="N5085" s="207"/>
      <c r="O5085" s="207"/>
      <c r="P5085" s="207"/>
      <c r="Q5085" s="207"/>
      <c r="R5085" s="207"/>
      <c r="S5085" s="207"/>
      <c r="T5085" s="207"/>
      <c r="U5085" s="207"/>
      <c r="V5085" s="207"/>
      <c r="W5085" s="207"/>
      <c r="X5085" s="207"/>
      <c r="Y5085" s="207"/>
      <c r="Z5085" s="208"/>
      <c r="AA5085" s="290" t="s">
        <v>8588</v>
      </c>
      <c r="AB5085" s="383"/>
      <c r="AC5085" s="73"/>
      <c r="AD5085" s="414"/>
      <c r="AE5085" s="393"/>
      <c r="AF5085" s="78"/>
      <c r="AG5085" s="414"/>
      <c r="AH5085" s="383"/>
      <c r="AI5085" s="453"/>
      <c r="AJ5085" s="453"/>
      <c r="AK5085" s="414"/>
      <c r="AL5085" s="383"/>
      <c r="AM5085" s="383"/>
      <c r="AN5085" s="523"/>
      <c r="AO5085" s="414"/>
      <c r="AP5085" s="548"/>
      <c r="AQ5085" s="414"/>
      <c r="AR5085" s="78"/>
      <c r="AS5085" s="78"/>
      <c r="AT5085" s="414"/>
      <c r="AU5085" s="548"/>
      <c r="AV5085" s="548"/>
      <c r="AW5085" s="414"/>
      <c r="AX5085" s="383"/>
      <c r="AY5085" s="548"/>
      <c r="AZ5085" s="414"/>
      <c r="BA5085" s="383"/>
      <c r="BB5085" s="548"/>
      <c r="BC5085" s="78"/>
      <c r="BD5085" s="414"/>
      <c r="BE5085" s="414"/>
      <c r="BF5085" s="414"/>
      <c r="BG5085" s="414"/>
      <c r="BH5085" s="414"/>
      <c r="BI5085" s="383"/>
      <c r="BJ5085" s="383"/>
      <c r="BK5085" s="78"/>
      <c r="BL5085" s="414"/>
      <c r="BM5085" s="383"/>
      <c r="BN5085" s="78"/>
      <c r="BO5085" s="414"/>
      <c r="BP5085" s="78"/>
      <c r="BQ5085" s="414"/>
      <c r="BR5085" s="383"/>
      <c r="BS5085" s="78"/>
      <c r="BT5085" s="83"/>
      <c r="BU5085" s="75"/>
      <c r="BV5085" s="74"/>
      <c r="BW5085" s="74"/>
      <c r="BX5085" s="98" t="s">
        <v>8587</v>
      </c>
      <c r="BY5085" s="112">
        <f t="shared" si="495"/>
        <v>5080</v>
      </c>
      <c r="BZ5085" s="65">
        <f t="shared" si="500"/>
        <v>0</v>
      </c>
      <c r="CA5085" s="359">
        <f t="shared" si="496"/>
        <v>18</v>
      </c>
      <c r="CB5085" s="359">
        <f t="shared" si="497"/>
        <v>12</v>
      </c>
      <c r="CC5085" s="359">
        <f t="shared" si="498"/>
        <v>2023</v>
      </c>
      <c r="CD5085" s="359" t="str">
        <f t="shared" si="499"/>
        <v>1812202352001INCENDIO ESTRUCTURAL</v>
      </c>
    </row>
    <row r="5086" spans="1:82" s="121" customFormat="1" ht="120" customHeight="1">
      <c r="A5086" s="13"/>
      <c r="B5086" s="13"/>
      <c r="C5086" s="13"/>
      <c r="D5086" s="149">
        <v>45278</v>
      </c>
      <c r="E5086" s="151" t="s">
        <v>2829</v>
      </c>
      <c r="F5086" s="152" t="s">
        <v>2344</v>
      </c>
      <c r="G5086" s="130" t="s">
        <v>8680</v>
      </c>
      <c r="H5086" s="85" t="str">
        <f>VLOOKUP(E5086&amp;F5086,Divipola!$C$1:$F$1149,4,FALSE)</f>
        <v>05113</v>
      </c>
      <c r="I5086" s="77"/>
      <c r="J5086" s="181"/>
      <c r="K5086" s="207"/>
      <c r="L5086" s="207"/>
      <c r="M5086" s="207"/>
      <c r="N5086" s="207"/>
      <c r="O5086" s="207"/>
      <c r="P5086" s="207"/>
      <c r="Q5086" s="207"/>
      <c r="R5086" s="207"/>
      <c r="S5086" s="207"/>
      <c r="T5086" s="207"/>
      <c r="U5086" s="207"/>
      <c r="V5086" s="207"/>
      <c r="W5086" s="207"/>
      <c r="X5086" s="207"/>
      <c r="Y5086" s="207"/>
      <c r="Z5086" s="208">
        <v>10</v>
      </c>
      <c r="AA5086" s="186"/>
      <c r="AB5086" s="383"/>
      <c r="AC5086" s="73"/>
      <c r="AD5086" s="414"/>
      <c r="AE5086" s="393"/>
      <c r="AF5086" s="78"/>
      <c r="AG5086" s="414"/>
      <c r="AH5086" s="383"/>
      <c r="AI5086" s="453"/>
      <c r="AJ5086" s="453"/>
      <c r="AK5086" s="414"/>
      <c r="AL5086" s="383"/>
      <c r="AM5086" s="383"/>
      <c r="AN5086" s="523"/>
      <c r="AO5086" s="414"/>
      <c r="AP5086" s="548"/>
      <c r="AQ5086" s="414"/>
      <c r="AR5086" s="78"/>
      <c r="AS5086" s="78"/>
      <c r="AT5086" s="414"/>
      <c r="AU5086" s="548"/>
      <c r="AV5086" s="548"/>
      <c r="AW5086" s="414"/>
      <c r="AX5086" s="383"/>
      <c r="AY5086" s="548"/>
      <c r="AZ5086" s="414"/>
      <c r="BA5086" s="383"/>
      <c r="BB5086" s="548"/>
      <c r="BC5086" s="78"/>
      <c r="BD5086" s="414"/>
      <c r="BE5086" s="414"/>
      <c r="BF5086" s="414"/>
      <c r="BG5086" s="414"/>
      <c r="BH5086" s="414"/>
      <c r="BI5086" s="383"/>
      <c r="BJ5086" s="383"/>
      <c r="BK5086" s="78"/>
      <c r="BL5086" s="414"/>
      <c r="BM5086" s="383"/>
      <c r="BN5086" s="78"/>
      <c r="BO5086" s="414"/>
      <c r="BP5086" s="78"/>
      <c r="BQ5086" s="414"/>
      <c r="BR5086" s="383"/>
      <c r="BS5086" s="78"/>
      <c r="BT5086" s="83"/>
      <c r="BU5086" s="75"/>
      <c r="BV5086" s="74"/>
      <c r="BW5086" s="74"/>
      <c r="BX5086" s="98" t="s">
        <v>8591</v>
      </c>
      <c r="BY5086" s="112">
        <f t="shared" si="495"/>
        <v>5081</v>
      </c>
      <c r="BZ5086" s="65">
        <f t="shared" si="500"/>
        <v>0</v>
      </c>
      <c r="CA5086" s="359">
        <f t="shared" si="496"/>
        <v>18</v>
      </c>
      <c r="CB5086" s="359">
        <f t="shared" si="497"/>
        <v>12</v>
      </c>
      <c r="CC5086" s="359">
        <f t="shared" si="498"/>
        <v>2023</v>
      </c>
      <c r="CD5086" s="359" t="str">
        <f t="shared" si="499"/>
        <v xml:space="preserve">1812202305113INCENDIO FORESTAL </v>
      </c>
    </row>
    <row r="5087" spans="1:82" s="121" customFormat="1" ht="60" customHeight="1">
      <c r="A5087" s="13"/>
      <c r="B5087" s="13"/>
      <c r="C5087" s="13"/>
      <c r="D5087" s="123">
        <v>45278</v>
      </c>
      <c r="E5087" s="123" t="s">
        <v>2724</v>
      </c>
      <c r="F5087" s="124" t="s">
        <v>1271</v>
      </c>
      <c r="G5087" s="126" t="s">
        <v>2800</v>
      </c>
      <c r="H5087" s="85" t="str">
        <f>VLOOKUP(E5087&amp;F5087,Divipola!$C$1:$F$1149,4,FALSE)</f>
        <v>85410</v>
      </c>
      <c r="I5087" s="77"/>
      <c r="J5087" s="181"/>
      <c r="K5087" s="146"/>
      <c r="L5087" s="146"/>
      <c r="M5087" s="146"/>
      <c r="N5087" s="146">
        <v>4</v>
      </c>
      <c r="O5087" s="146">
        <v>1</v>
      </c>
      <c r="P5087" s="146"/>
      <c r="Q5087" s="146">
        <v>1</v>
      </c>
      <c r="R5087" s="146"/>
      <c r="S5087" s="146"/>
      <c r="T5087" s="146"/>
      <c r="U5087" s="146"/>
      <c r="V5087" s="146"/>
      <c r="W5087" s="146"/>
      <c r="X5087" s="146"/>
      <c r="Y5087" s="146"/>
      <c r="Z5087" s="147"/>
      <c r="AA5087" s="148"/>
      <c r="AB5087" s="383"/>
      <c r="AC5087" s="73"/>
      <c r="AD5087" s="414"/>
      <c r="AE5087" s="393"/>
      <c r="AF5087" s="78"/>
      <c r="AG5087" s="414"/>
      <c r="AH5087" s="383"/>
      <c r="AI5087" s="453"/>
      <c r="AJ5087" s="453"/>
      <c r="AK5087" s="414"/>
      <c r="AL5087" s="383"/>
      <c r="AM5087" s="383"/>
      <c r="AN5087" s="523"/>
      <c r="AO5087" s="414"/>
      <c r="AP5087" s="548"/>
      <c r="AQ5087" s="414"/>
      <c r="AR5087" s="78"/>
      <c r="AS5087" s="78"/>
      <c r="AT5087" s="414"/>
      <c r="AU5087" s="548"/>
      <c r="AV5087" s="548"/>
      <c r="AW5087" s="414"/>
      <c r="AX5087" s="383"/>
      <c r="AY5087" s="548"/>
      <c r="AZ5087" s="414"/>
      <c r="BA5087" s="383"/>
      <c r="BB5087" s="548"/>
      <c r="BC5087" s="78"/>
      <c r="BD5087" s="414"/>
      <c r="BE5087" s="414"/>
      <c r="BF5087" s="414"/>
      <c r="BG5087" s="414"/>
      <c r="BH5087" s="414"/>
      <c r="BI5087" s="383"/>
      <c r="BJ5087" s="383"/>
      <c r="BK5087" s="78"/>
      <c r="BL5087" s="414"/>
      <c r="BM5087" s="383"/>
      <c r="BN5087" s="78"/>
      <c r="BO5087" s="414"/>
      <c r="BP5087" s="78"/>
      <c r="BQ5087" s="414"/>
      <c r="BR5087" s="383"/>
      <c r="BS5087" s="78"/>
      <c r="BT5087" s="83"/>
      <c r="BU5087" s="75"/>
      <c r="BV5087" s="74"/>
      <c r="BW5087" s="74"/>
      <c r="BX5087" s="120" t="s">
        <v>8589</v>
      </c>
      <c r="BY5087" s="112">
        <f t="shared" si="495"/>
        <v>5082</v>
      </c>
      <c r="BZ5087" s="65">
        <f t="shared" si="500"/>
        <v>0</v>
      </c>
      <c r="CA5087" s="359">
        <f t="shared" si="496"/>
        <v>18</v>
      </c>
      <c r="CB5087" s="359">
        <f t="shared" si="497"/>
        <v>12</v>
      </c>
      <c r="CC5087" s="359">
        <f t="shared" si="498"/>
        <v>2023</v>
      </c>
      <c r="CD5087" s="359" t="str">
        <f t="shared" si="499"/>
        <v>1812202385410INCENDIO ESTRUCTURAL</v>
      </c>
    </row>
    <row r="5088" spans="1:82" s="121" customFormat="1" ht="252" customHeight="1">
      <c r="A5088" s="13"/>
      <c r="B5088" s="13"/>
      <c r="C5088" s="13"/>
      <c r="D5088" s="149">
        <v>45279</v>
      </c>
      <c r="E5088" s="149" t="s">
        <v>2255</v>
      </c>
      <c r="F5088" s="150" t="s">
        <v>2862</v>
      </c>
      <c r="G5088" s="504" t="s">
        <v>2877</v>
      </c>
      <c r="H5088" s="85">
        <f>VLOOKUP(E5088&amp;F5088,Divipola!$C$1:$F$1149,4,FALSE)</f>
        <v>94343</v>
      </c>
      <c r="I5088" s="77"/>
      <c r="J5088" s="181"/>
      <c r="K5088" s="207"/>
      <c r="L5088" s="207">
        <v>2</v>
      </c>
      <c r="M5088" s="207">
        <v>1</v>
      </c>
      <c r="N5088" s="207"/>
      <c r="O5088" s="207"/>
      <c r="P5088" s="207"/>
      <c r="Q5088" s="207"/>
      <c r="R5088" s="207"/>
      <c r="S5088" s="207"/>
      <c r="T5088" s="207"/>
      <c r="U5088" s="207"/>
      <c r="V5088" s="207"/>
      <c r="W5088" s="207"/>
      <c r="X5088" s="207"/>
      <c r="Y5088" s="207"/>
      <c r="Z5088" s="208"/>
      <c r="AA5088" s="186"/>
      <c r="AB5088" s="383"/>
      <c r="AC5088" s="73"/>
      <c r="AD5088" s="414"/>
      <c r="AE5088" s="393"/>
      <c r="AF5088" s="78"/>
      <c r="AG5088" s="414"/>
      <c r="AH5088" s="383"/>
      <c r="AI5088" s="453"/>
      <c r="AJ5088" s="453"/>
      <c r="AK5088" s="414"/>
      <c r="AL5088" s="383"/>
      <c r="AM5088" s="383"/>
      <c r="AN5088" s="523"/>
      <c r="AO5088" s="414"/>
      <c r="AP5088" s="548"/>
      <c r="AQ5088" s="414"/>
      <c r="AR5088" s="78"/>
      <c r="AS5088" s="78"/>
      <c r="AT5088" s="414"/>
      <c r="AU5088" s="548"/>
      <c r="AV5088" s="548"/>
      <c r="AW5088" s="414"/>
      <c r="AX5088" s="383"/>
      <c r="AY5088" s="548"/>
      <c r="AZ5088" s="414"/>
      <c r="BA5088" s="383"/>
      <c r="BB5088" s="548"/>
      <c r="BC5088" s="78"/>
      <c r="BD5088" s="414"/>
      <c r="BE5088" s="414"/>
      <c r="BF5088" s="414"/>
      <c r="BG5088" s="414"/>
      <c r="BH5088" s="414"/>
      <c r="BI5088" s="383"/>
      <c r="BJ5088" s="383"/>
      <c r="BK5088" s="78"/>
      <c r="BL5088" s="414"/>
      <c r="BM5088" s="383"/>
      <c r="BN5088" s="78"/>
      <c r="BO5088" s="414"/>
      <c r="BP5088" s="78"/>
      <c r="BQ5088" s="414"/>
      <c r="BR5088" s="383"/>
      <c r="BS5088" s="78"/>
      <c r="BT5088" s="83"/>
      <c r="BU5088" s="75"/>
      <c r="BV5088" s="74"/>
      <c r="BW5088" s="74"/>
      <c r="BX5088" s="103" t="s">
        <v>8599</v>
      </c>
      <c r="BY5088" s="112">
        <f t="shared" si="495"/>
        <v>5083</v>
      </c>
      <c r="BZ5088" s="65">
        <f t="shared" si="500"/>
        <v>0</v>
      </c>
      <c r="CA5088" s="359">
        <f t="shared" si="496"/>
        <v>19</v>
      </c>
      <c r="CB5088" s="359">
        <f t="shared" si="497"/>
        <v>12</v>
      </c>
      <c r="CC5088" s="359">
        <f t="shared" si="498"/>
        <v>2023</v>
      </c>
      <c r="CD5088" s="359" t="str">
        <f t="shared" si="499"/>
        <v>1912202394343ACCIDENTE TRANSPORTE AEREO</v>
      </c>
    </row>
    <row r="5089" spans="1:82" s="121" customFormat="1" ht="409.5" customHeight="1">
      <c r="A5089" s="13"/>
      <c r="B5089" s="13"/>
      <c r="C5089" s="13"/>
      <c r="D5089" s="149">
        <v>45279</v>
      </c>
      <c r="E5089" s="149" t="s">
        <v>2718</v>
      </c>
      <c r="F5089" s="150" t="s">
        <v>2174</v>
      </c>
      <c r="G5089" s="504" t="s">
        <v>2808</v>
      </c>
      <c r="H5089" s="85" t="str">
        <f>VLOOKUP(E5089&amp;F5089,Divipola!$C$1:$F$1149,4,FALSE)</f>
        <v>25181</v>
      </c>
      <c r="I5089" s="77"/>
      <c r="J5089" s="181"/>
      <c r="K5089" s="207"/>
      <c r="L5089" s="207"/>
      <c r="M5089" s="207"/>
      <c r="N5089" s="207">
        <v>248</v>
      </c>
      <c r="O5089" s="207">
        <v>62</v>
      </c>
      <c r="P5089" s="207">
        <v>1</v>
      </c>
      <c r="Q5089" s="207">
        <v>61</v>
      </c>
      <c r="R5089" s="207"/>
      <c r="S5089" s="207">
        <v>4</v>
      </c>
      <c r="T5089" s="207"/>
      <c r="U5089" s="207"/>
      <c r="V5089" s="207"/>
      <c r="W5089" s="207"/>
      <c r="X5089" s="207"/>
      <c r="Y5089" s="207"/>
      <c r="Z5089" s="208"/>
      <c r="AA5089" s="186" t="s">
        <v>8598</v>
      </c>
      <c r="AB5089" s="383"/>
      <c r="AC5089" s="73"/>
      <c r="AD5089" s="414"/>
      <c r="AE5089" s="393"/>
      <c r="AF5089" s="78"/>
      <c r="AG5089" s="414"/>
      <c r="AH5089" s="383"/>
      <c r="AI5089" s="453"/>
      <c r="AJ5089" s="453"/>
      <c r="AK5089" s="414"/>
      <c r="AL5089" s="383"/>
      <c r="AM5089" s="383"/>
      <c r="AN5089" s="523"/>
      <c r="AO5089" s="414"/>
      <c r="AP5089" s="548"/>
      <c r="AQ5089" s="414"/>
      <c r="AR5089" s="78"/>
      <c r="AS5089" s="78"/>
      <c r="AT5089" s="414"/>
      <c r="AU5089" s="548"/>
      <c r="AV5089" s="548"/>
      <c r="AW5089" s="414"/>
      <c r="AX5089" s="383"/>
      <c r="AY5089" s="548"/>
      <c r="AZ5089" s="414"/>
      <c r="BA5089" s="383"/>
      <c r="BB5089" s="548"/>
      <c r="BC5089" s="78"/>
      <c r="BD5089" s="414"/>
      <c r="BE5089" s="414"/>
      <c r="BF5089" s="414"/>
      <c r="BG5089" s="414"/>
      <c r="BH5089" s="414"/>
      <c r="BI5089" s="383"/>
      <c r="BJ5089" s="383"/>
      <c r="BK5089" s="78"/>
      <c r="BL5089" s="414"/>
      <c r="BM5089" s="383"/>
      <c r="BN5089" s="78"/>
      <c r="BO5089" s="414"/>
      <c r="BP5089" s="78"/>
      <c r="BQ5089" s="414"/>
      <c r="BR5089" s="383"/>
      <c r="BS5089" s="78"/>
      <c r="BT5089" s="83"/>
      <c r="BU5089" s="75"/>
      <c r="BV5089" s="74"/>
      <c r="BW5089" s="74"/>
      <c r="BX5089" s="98" t="s">
        <v>8612</v>
      </c>
      <c r="BY5089" s="112">
        <f t="shared" si="495"/>
        <v>5084</v>
      </c>
      <c r="BZ5089" s="65">
        <f t="shared" si="500"/>
        <v>0</v>
      </c>
      <c r="CA5089" s="359">
        <f t="shared" si="496"/>
        <v>19</v>
      </c>
      <c r="CB5089" s="359">
        <f t="shared" si="497"/>
        <v>12</v>
      </c>
      <c r="CC5089" s="359">
        <f t="shared" si="498"/>
        <v>2023</v>
      </c>
      <c r="CD5089" s="359" t="str">
        <f t="shared" si="499"/>
        <v>1912202325181AVENIDA TORRENCIAL</v>
      </c>
    </row>
    <row r="5090" spans="1:82" s="121" customFormat="1" ht="72" customHeight="1">
      <c r="A5090" s="13"/>
      <c r="B5090" s="13"/>
      <c r="C5090" s="13"/>
      <c r="D5090" s="123">
        <v>45279</v>
      </c>
      <c r="E5090" s="123" t="s">
        <v>2622</v>
      </c>
      <c r="F5090" s="124" t="s">
        <v>1350</v>
      </c>
      <c r="G5090" s="126" t="s">
        <v>2800</v>
      </c>
      <c r="H5090" s="85" t="str">
        <f>VLOOKUP(E5090&amp;F5090,Divipola!$C$1:$F$1149,4,FALSE)</f>
        <v>41551</v>
      </c>
      <c r="I5090" s="77"/>
      <c r="J5090" s="181"/>
      <c r="K5090" s="146"/>
      <c r="L5090" s="146"/>
      <c r="M5090" s="146"/>
      <c r="N5090" s="146">
        <v>4</v>
      </c>
      <c r="O5090" s="146">
        <v>1</v>
      </c>
      <c r="P5090" s="146"/>
      <c r="Q5090" s="146">
        <v>1</v>
      </c>
      <c r="R5090" s="146"/>
      <c r="S5090" s="146"/>
      <c r="T5090" s="146"/>
      <c r="U5090" s="146"/>
      <c r="V5090" s="146"/>
      <c r="W5090" s="146"/>
      <c r="X5090" s="146"/>
      <c r="Y5090" s="146"/>
      <c r="Z5090" s="147"/>
      <c r="AA5090" s="148"/>
      <c r="AB5090" s="383"/>
      <c r="AC5090" s="73"/>
      <c r="AD5090" s="414"/>
      <c r="AE5090" s="393"/>
      <c r="AF5090" s="78"/>
      <c r="AG5090" s="414"/>
      <c r="AH5090" s="383"/>
      <c r="AI5090" s="453"/>
      <c r="AJ5090" s="453"/>
      <c r="AK5090" s="414"/>
      <c r="AL5090" s="383"/>
      <c r="AM5090" s="383"/>
      <c r="AN5090" s="523"/>
      <c r="AO5090" s="414"/>
      <c r="AP5090" s="548"/>
      <c r="AQ5090" s="414"/>
      <c r="AR5090" s="78"/>
      <c r="AS5090" s="78"/>
      <c r="AT5090" s="414"/>
      <c r="AU5090" s="548"/>
      <c r="AV5090" s="548"/>
      <c r="AW5090" s="414"/>
      <c r="AX5090" s="383"/>
      <c r="AY5090" s="548"/>
      <c r="AZ5090" s="414"/>
      <c r="BA5090" s="383"/>
      <c r="BB5090" s="548"/>
      <c r="BC5090" s="78"/>
      <c r="BD5090" s="414"/>
      <c r="BE5090" s="414"/>
      <c r="BF5090" s="414"/>
      <c r="BG5090" s="414"/>
      <c r="BH5090" s="414"/>
      <c r="BI5090" s="383"/>
      <c r="BJ5090" s="383"/>
      <c r="BK5090" s="78"/>
      <c r="BL5090" s="414"/>
      <c r="BM5090" s="383"/>
      <c r="BN5090" s="78"/>
      <c r="BO5090" s="414"/>
      <c r="BP5090" s="78"/>
      <c r="BQ5090" s="414"/>
      <c r="BR5090" s="383"/>
      <c r="BS5090" s="78"/>
      <c r="BT5090" s="83"/>
      <c r="BU5090" s="75"/>
      <c r="BV5090" s="74"/>
      <c r="BW5090" s="74"/>
      <c r="BX5090" s="98" t="s">
        <v>8592</v>
      </c>
      <c r="BY5090" s="112">
        <f t="shared" si="495"/>
        <v>5085</v>
      </c>
      <c r="BZ5090" s="65">
        <f t="shared" si="500"/>
        <v>0</v>
      </c>
      <c r="CA5090" s="359">
        <f t="shared" si="496"/>
        <v>19</v>
      </c>
      <c r="CB5090" s="359">
        <f t="shared" si="497"/>
        <v>12</v>
      </c>
      <c r="CC5090" s="359">
        <f t="shared" si="498"/>
        <v>2023</v>
      </c>
      <c r="CD5090" s="359" t="str">
        <f t="shared" si="499"/>
        <v>1912202341551INCENDIO ESTRUCTURAL</v>
      </c>
    </row>
    <row r="5091" spans="1:82" s="121" customFormat="1" ht="48" customHeight="1">
      <c r="A5091" s="13"/>
      <c r="B5091" s="13"/>
      <c r="C5091" s="13"/>
      <c r="D5091" s="123">
        <v>45280</v>
      </c>
      <c r="E5091" s="123" t="s">
        <v>2718</v>
      </c>
      <c r="F5091" s="124" t="s">
        <v>1386</v>
      </c>
      <c r="G5091" s="130" t="s">
        <v>8680</v>
      </c>
      <c r="H5091" s="85" t="str">
        <f>VLOOKUP(E5091&amp;F5091,Divipola!$C$1:$F$1149,4,FALSE)</f>
        <v>25335</v>
      </c>
      <c r="I5091" s="77"/>
      <c r="J5091" s="181"/>
      <c r="K5091" s="146"/>
      <c r="L5091" s="146"/>
      <c r="M5091" s="146"/>
      <c r="N5091" s="146"/>
      <c r="O5091" s="146"/>
      <c r="P5091" s="146"/>
      <c r="Q5091" s="146"/>
      <c r="R5091" s="146"/>
      <c r="S5091" s="146"/>
      <c r="T5091" s="146"/>
      <c r="U5091" s="146"/>
      <c r="V5091" s="146"/>
      <c r="W5091" s="146"/>
      <c r="X5091" s="146"/>
      <c r="Y5091" s="146"/>
      <c r="Z5091" s="147">
        <v>3</v>
      </c>
      <c r="AA5091" s="148"/>
      <c r="AB5091" s="383"/>
      <c r="AC5091" s="73"/>
      <c r="AD5091" s="414"/>
      <c r="AE5091" s="393"/>
      <c r="AF5091" s="78"/>
      <c r="AG5091" s="414"/>
      <c r="AH5091" s="383"/>
      <c r="AI5091" s="453"/>
      <c r="AJ5091" s="453"/>
      <c r="AK5091" s="414"/>
      <c r="AL5091" s="383"/>
      <c r="AM5091" s="383"/>
      <c r="AN5091" s="523"/>
      <c r="AO5091" s="414"/>
      <c r="AP5091" s="548"/>
      <c r="AQ5091" s="414"/>
      <c r="AR5091" s="78"/>
      <c r="AS5091" s="78"/>
      <c r="AT5091" s="414"/>
      <c r="AU5091" s="548"/>
      <c r="AV5091" s="548"/>
      <c r="AW5091" s="414"/>
      <c r="AX5091" s="383"/>
      <c r="AY5091" s="548"/>
      <c r="AZ5091" s="414"/>
      <c r="BA5091" s="383"/>
      <c r="BB5091" s="548"/>
      <c r="BC5091" s="78"/>
      <c r="BD5091" s="414"/>
      <c r="BE5091" s="414"/>
      <c r="BF5091" s="414"/>
      <c r="BG5091" s="414"/>
      <c r="BH5091" s="414"/>
      <c r="BI5091" s="383"/>
      <c r="BJ5091" s="383"/>
      <c r="BK5091" s="78"/>
      <c r="BL5091" s="414"/>
      <c r="BM5091" s="383"/>
      <c r="BN5091" s="78"/>
      <c r="BO5091" s="414"/>
      <c r="BP5091" s="78"/>
      <c r="BQ5091" s="414"/>
      <c r="BR5091" s="383"/>
      <c r="BS5091" s="78"/>
      <c r="BT5091" s="83"/>
      <c r="BU5091" s="75"/>
      <c r="BV5091" s="74"/>
      <c r="BW5091" s="74"/>
      <c r="BX5091" s="120" t="s">
        <v>8594</v>
      </c>
      <c r="BY5091" s="112">
        <f t="shared" si="495"/>
        <v>5086</v>
      </c>
      <c r="BZ5091" s="65">
        <f t="shared" si="500"/>
        <v>0</v>
      </c>
      <c r="CA5091" s="359">
        <f t="shared" si="496"/>
        <v>20</v>
      </c>
      <c r="CB5091" s="359">
        <f t="shared" si="497"/>
        <v>12</v>
      </c>
      <c r="CC5091" s="359">
        <f t="shared" si="498"/>
        <v>2023</v>
      </c>
      <c r="CD5091" s="359" t="str">
        <f t="shared" si="499"/>
        <v xml:space="preserve">2012202325335INCENDIO FORESTAL </v>
      </c>
    </row>
    <row r="5092" spans="1:82" s="121" customFormat="1" ht="72" customHeight="1">
      <c r="A5092" s="13"/>
      <c r="B5092" s="13"/>
      <c r="C5092" s="13"/>
      <c r="D5092" s="123">
        <v>45279</v>
      </c>
      <c r="E5092" s="114" t="s">
        <v>2718</v>
      </c>
      <c r="F5092" s="99" t="s">
        <v>2674</v>
      </c>
      <c r="G5092" s="99" t="s">
        <v>2807</v>
      </c>
      <c r="H5092" s="85" t="str">
        <f>VLOOKUP(E5092&amp;F5092,Divipola!$C$1:$F$1149,4,FALSE)</f>
        <v>25841</v>
      </c>
      <c r="I5092" s="77"/>
      <c r="J5092" s="181"/>
      <c r="K5092" s="146"/>
      <c r="L5092" s="146"/>
      <c r="M5092" s="146"/>
      <c r="N5092" s="146">
        <v>230</v>
      </c>
      <c r="O5092" s="146">
        <v>57</v>
      </c>
      <c r="P5092" s="146"/>
      <c r="Q5092" s="146"/>
      <c r="R5092" s="146"/>
      <c r="S5092" s="146"/>
      <c r="T5092" s="146"/>
      <c r="U5092" s="146"/>
      <c r="V5092" s="146"/>
      <c r="W5092" s="146"/>
      <c r="X5092" s="146"/>
      <c r="Y5092" s="146"/>
      <c r="Z5092" s="147"/>
      <c r="AA5092" s="148" t="s">
        <v>8593</v>
      </c>
      <c r="AB5092" s="383"/>
      <c r="AC5092" s="73"/>
      <c r="AD5092" s="414"/>
      <c r="AE5092" s="393"/>
      <c r="AF5092" s="78"/>
      <c r="AG5092" s="414"/>
      <c r="AH5092" s="383"/>
      <c r="AI5092" s="453"/>
      <c r="AJ5092" s="453"/>
      <c r="AK5092" s="414"/>
      <c r="AL5092" s="383"/>
      <c r="AM5092" s="383"/>
      <c r="AN5092" s="523"/>
      <c r="AO5092" s="414"/>
      <c r="AP5092" s="548"/>
      <c r="AQ5092" s="414"/>
      <c r="AR5092" s="78"/>
      <c r="AS5092" s="78"/>
      <c r="AT5092" s="414"/>
      <c r="AU5092" s="548"/>
      <c r="AV5092" s="548"/>
      <c r="AW5092" s="414"/>
      <c r="AX5092" s="383"/>
      <c r="AY5092" s="548"/>
      <c r="AZ5092" s="414"/>
      <c r="BA5092" s="383"/>
      <c r="BB5092" s="548"/>
      <c r="BC5092" s="78"/>
      <c r="BD5092" s="414"/>
      <c r="BE5092" s="414"/>
      <c r="BF5092" s="414"/>
      <c r="BG5092" s="414"/>
      <c r="BH5092" s="414"/>
      <c r="BI5092" s="383"/>
      <c r="BJ5092" s="383"/>
      <c r="BK5092" s="78"/>
      <c r="BL5092" s="414"/>
      <c r="BM5092" s="383"/>
      <c r="BN5092" s="78"/>
      <c r="BO5092" s="414"/>
      <c r="BP5092" s="78"/>
      <c r="BQ5092" s="414"/>
      <c r="BR5092" s="383"/>
      <c r="BS5092" s="78"/>
      <c r="BT5092" s="83"/>
      <c r="BU5092" s="75"/>
      <c r="BV5092" s="74"/>
      <c r="BW5092" s="74"/>
      <c r="BX5092" s="98" t="s">
        <v>8595</v>
      </c>
      <c r="BY5092" s="112">
        <f t="shared" si="495"/>
        <v>5087</v>
      </c>
      <c r="BZ5092" s="65">
        <f t="shared" si="500"/>
        <v>0</v>
      </c>
      <c r="CA5092" s="359">
        <f t="shared" si="496"/>
        <v>19</v>
      </c>
      <c r="CB5092" s="359">
        <f t="shared" si="497"/>
        <v>12</v>
      </c>
      <c r="CC5092" s="359">
        <f t="shared" si="498"/>
        <v>2023</v>
      </c>
      <c r="CD5092" s="359" t="str">
        <f t="shared" si="499"/>
        <v>1912202325841CRECIENTE SUBITA</v>
      </c>
    </row>
    <row r="5093" spans="1:82" s="121" customFormat="1" ht="60" customHeight="1">
      <c r="A5093" s="13"/>
      <c r="B5093" s="13"/>
      <c r="C5093" s="13"/>
      <c r="D5093" s="123">
        <v>45279</v>
      </c>
      <c r="E5093" s="123" t="s">
        <v>2718</v>
      </c>
      <c r="F5093" s="124" t="s">
        <v>2633</v>
      </c>
      <c r="G5093" s="124" t="s">
        <v>2803</v>
      </c>
      <c r="H5093" s="85" t="str">
        <f>VLOOKUP(E5093&amp;F5093,Divipola!$C$1:$F$1149,4,FALSE)</f>
        <v>25290</v>
      </c>
      <c r="I5093" s="77"/>
      <c r="J5093" s="181"/>
      <c r="K5093" s="146"/>
      <c r="L5093" s="146"/>
      <c r="M5093" s="146"/>
      <c r="N5093" s="146">
        <v>8</v>
      </c>
      <c r="O5093" s="146">
        <v>2</v>
      </c>
      <c r="P5093" s="146"/>
      <c r="Q5093" s="146">
        <v>2</v>
      </c>
      <c r="R5093" s="146"/>
      <c r="S5093" s="146"/>
      <c r="T5093" s="146"/>
      <c r="U5093" s="146"/>
      <c r="V5093" s="146"/>
      <c r="W5093" s="146"/>
      <c r="X5093" s="146"/>
      <c r="Y5093" s="146"/>
      <c r="Z5093" s="147"/>
      <c r="AA5093" s="148"/>
      <c r="AB5093" s="383"/>
      <c r="AC5093" s="73"/>
      <c r="AD5093" s="414"/>
      <c r="AE5093" s="393"/>
      <c r="AF5093" s="78"/>
      <c r="AG5093" s="414"/>
      <c r="AH5093" s="383"/>
      <c r="AI5093" s="453"/>
      <c r="AJ5093" s="453"/>
      <c r="AK5093" s="414"/>
      <c r="AL5093" s="383"/>
      <c r="AM5093" s="383"/>
      <c r="AN5093" s="523"/>
      <c r="AO5093" s="414"/>
      <c r="AP5093" s="548"/>
      <c r="AQ5093" s="414"/>
      <c r="AR5093" s="78"/>
      <c r="AS5093" s="78"/>
      <c r="AT5093" s="414"/>
      <c r="AU5093" s="548"/>
      <c r="AV5093" s="548"/>
      <c r="AW5093" s="414"/>
      <c r="AX5093" s="383"/>
      <c r="AY5093" s="548"/>
      <c r="AZ5093" s="414"/>
      <c r="BA5093" s="383"/>
      <c r="BB5093" s="548"/>
      <c r="BC5093" s="78"/>
      <c r="BD5093" s="414"/>
      <c r="BE5093" s="414"/>
      <c r="BF5093" s="414"/>
      <c r="BG5093" s="414"/>
      <c r="BH5093" s="414"/>
      <c r="BI5093" s="383"/>
      <c r="BJ5093" s="383"/>
      <c r="BK5093" s="78"/>
      <c r="BL5093" s="414"/>
      <c r="BM5093" s="383"/>
      <c r="BN5093" s="78"/>
      <c r="BO5093" s="414"/>
      <c r="BP5093" s="78"/>
      <c r="BQ5093" s="414"/>
      <c r="BR5093" s="383"/>
      <c r="BS5093" s="78"/>
      <c r="BT5093" s="83"/>
      <c r="BU5093" s="75"/>
      <c r="BV5093" s="74"/>
      <c r="BW5093" s="74"/>
      <c r="BX5093" s="98" t="s">
        <v>8596</v>
      </c>
      <c r="BY5093" s="112">
        <f t="shared" si="495"/>
        <v>5088</v>
      </c>
      <c r="BZ5093" s="65">
        <f t="shared" si="500"/>
        <v>0</v>
      </c>
      <c r="CA5093" s="359">
        <f t="shared" si="496"/>
        <v>19</v>
      </c>
      <c r="CB5093" s="359">
        <f t="shared" si="497"/>
        <v>12</v>
      </c>
      <c r="CC5093" s="359">
        <f t="shared" si="498"/>
        <v>2023</v>
      </c>
      <c r="CD5093" s="359" t="str">
        <f t="shared" si="499"/>
        <v>1912202325290VENDAVAL</v>
      </c>
    </row>
    <row r="5094" spans="1:82" s="121" customFormat="1" ht="72" customHeight="1">
      <c r="A5094" s="13"/>
      <c r="B5094" s="13"/>
      <c r="C5094" s="13"/>
      <c r="D5094" s="110">
        <v>45280</v>
      </c>
      <c r="E5094" s="125" t="s">
        <v>2723</v>
      </c>
      <c r="F5094" s="126" t="s">
        <v>2729</v>
      </c>
      <c r="G5094" s="126" t="s">
        <v>2876</v>
      </c>
      <c r="H5094" s="85" t="str">
        <f>VLOOKUP(E5094&amp;F5094,Divipola!$C$1:$F$1149,4,FALSE)</f>
        <v>13001</v>
      </c>
      <c r="I5094" s="77"/>
      <c r="J5094" s="181"/>
      <c r="K5094" s="146"/>
      <c r="L5094" s="146">
        <v>14</v>
      </c>
      <c r="M5094" s="146"/>
      <c r="N5094" s="146"/>
      <c r="O5094" s="146"/>
      <c r="P5094" s="146"/>
      <c r="Q5094" s="146"/>
      <c r="R5094" s="146"/>
      <c r="S5094" s="146"/>
      <c r="T5094" s="146"/>
      <c r="U5094" s="146"/>
      <c r="V5094" s="146"/>
      <c r="W5094" s="146"/>
      <c r="X5094" s="146"/>
      <c r="Y5094" s="146"/>
      <c r="Z5094" s="147"/>
      <c r="AA5094" s="148"/>
      <c r="AB5094" s="383"/>
      <c r="AC5094" s="73"/>
      <c r="AD5094" s="414"/>
      <c r="AE5094" s="393"/>
      <c r="AF5094" s="78"/>
      <c r="AG5094" s="414"/>
      <c r="AH5094" s="383"/>
      <c r="AI5094" s="453"/>
      <c r="AJ5094" s="453"/>
      <c r="AK5094" s="414"/>
      <c r="AL5094" s="383"/>
      <c r="AM5094" s="383"/>
      <c r="AN5094" s="523"/>
      <c r="AO5094" s="414"/>
      <c r="AP5094" s="548"/>
      <c r="AQ5094" s="414"/>
      <c r="AR5094" s="78"/>
      <c r="AS5094" s="78"/>
      <c r="AT5094" s="414"/>
      <c r="AU5094" s="548"/>
      <c r="AV5094" s="548"/>
      <c r="AW5094" s="414"/>
      <c r="AX5094" s="383"/>
      <c r="AY5094" s="548"/>
      <c r="AZ5094" s="414"/>
      <c r="BA5094" s="383"/>
      <c r="BB5094" s="548"/>
      <c r="BC5094" s="78"/>
      <c r="BD5094" s="414"/>
      <c r="BE5094" s="414"/>
      <c r="BF5094" s="414"/>
      <c r="BG5094" s="414"/>
      <c r="BH5094" s="414"/>
      <c r="BI5094" s="383"/>
      <c r="BJ5094" s="383"/>
      <c r="BK5094" s="78"/>
      <c r="BL5094" s="414"/>
      <c r="BM5094" s="383"/>
      <c r="BN5094" s="78"/>
      <c r="BO5094" s="414"/>
      <c r="BP5094" s="78"/>
      <c r="BQ5094" s="414"/>
      <c r="BR5094" s="383"/>
      <c r="BS5094" s="78"/>
      <c r="BT5094" s="83"/>
      <c r="BU5094" s="75"/>
      <c r="BV5094" s="74"/>
      <c r="BW5094" s="74"/>
      <c r="BX5094" s="98" t="s">
        <v>8597</v>
      </c>
      <c r="BY5094" s="112">
        <f t="shared" si="495"/>
        <v>5089</v>
      </c>
      <c r="BZ5094" s="65">
        <f t="shared" si="500"/>
        <v>0</v>
      </c>
      <c r="CA5094" s="359">
        <f t="shared" si="496"/>
        <v>20</v>
      </c>
      <c r="CB5094" s="359">
        <f t="shared" si="497"/>
        <v>12</v>
      </c>
      <c r="CC5094" s="359">
        <f t="shared" si="498"/>
        <v>2023</v>
      </c>
      <c r="CD5094" s="359" t="str">
        <f t="shared" si="499"/>
        <v>2012202313001ACCIDENTE TRANSPORTE MARITIMO O FLUVIAL</v>
      </c>
    </row>
    <row r="5095" spans="1:82" s="121" customFormat="1" ht="98.25" customHeight="1">
      <c r="A5095" s="13"/>
      <c r="B5095" s="13"/>
      <c r="C5095" s="13"/>
      <c r="D5095" s="123">
        <v>45280</v>
      </c>
      <c r="E5095" s="123" t="s">
        <v>2272</v>
      </c>
      <c r="F5095" s="124" t="s">
        <v>2279</v>
      </c>
      <c r="G5095" s="130" t="s">
        <v>8680</v>
      </c>
      <c r="H5095" s="85" t="str">
        <f>VLOOKUP(E5095&amp;F5095,Divipola!$C$1:$F$1149,4,FALSE)</f>
        <v>99773</v>
      </c>
      <c r="I5095" s="77"/>
      <c r="J5095" s="181"/>
      <c r="K5095" s="146"/>
      <c r="L5095" s="146"/>
      <c r="M5095" s="146"/>
      <c r="N5095" s="146"/>
      <c r="O5095" s="146"/>
      <c r="P5095" s="146"/>
      <c r="Q5095" s="146"/>
      <c r="R5095" s="146"/>
      <c r="S5095" s="146"/>
      <c r="T5095" s="146"/>
      <c r="U5095" s="146"/>
      <c r="V5095" s="146"/>
      <c r="W5095" s="146"/>
      <c r="X5095" s="146"/>
      <c r="Y5095" s="146"/>
      <c r="Z5095" s="147">
        <v>10</v>
      </c>
      <c r="AA5095" s="148"/>
      <c r="AB5095" s="383"/>
      <c r="AC5095" s="73"/>
      <c r="AD5095" s="414"/>
      <c r="AE5095" s="393"/>
      <c r="AF5095" s="78"/>
      <c r="AG5095" s="414"/>
      <c r="AH5095" s="383"/>
      <c r="AI5095" s="453"/>
      <c r="AJ5095" s="453"/>
      <c r="AK5095" s="414"/>
      <c r="AL5095" s="383"/>
      <c r="AM5095" s="383"/>
      <c r="AN5095" s="523"/>
      <c r="AO5095" s="414"/>
      <c r="AP5095" s="548"/>
      <c r="AQ5095" s="414"/>
      <c r="AR5095" s="78"/>
      <c r="AS5095" s="78"/>
      <c r="AT5095" s="414"/>
      <c r="AU5095" s="548"/>
      <c r="AV5095" s="548"/>
      <c r="AW5095" s="414"/>
      <c r="AX5095" s="383"/>
      <c r="AY5095" s="548"/>
      <c r="AZ5095" s="414"/>
      <c r="BA5095" s="383"/>
      <c r="BB5095" s="548"/>
      <c r="BC5095" s="78"/>
      <c r="BD5095" s="414"/>
      <c r="BE5095" s="414"/>
      <c r="BF5095" s="414"/>
      <c r="BG5095" s="414"/>
      <c r="BH5095" s="414"/>
      <c r="BI5095" s="383"/>
      <c r="BJ5095" s="383"/>
      <c r="BK5095" s="78"/>
      <c r="BL5095" s="414"/>
      <c r="BM5095" s="383"/>
      <c r="BN5095" s="78"/>
      <c r="BO5095" s="414"/>
      <c r="BP5095" s="78"/>
      <c r="BQ5095" s="414"/>
      <c r="BR5095" s="383"/>
      <c r="BS5095" s="78"/>
      <c r="BT5095" s="83"/>
      <c r="BU5095" s="75"/>
      <c r="BV5095" s="74"/>
      <c r="BW5095" s="74"/>
      <c r="BX5095" s="98" t="s">
        <v>8600</v>
      </c>
      <c r="BY5095" s="112">
        <f t="shared" si="495"/>
        <v>5090</v>
      </c>
      <c r="BZ5095" s="65">
        <f t="shared" si="500"/>
        <v>0</v>
      </c>
      <c r="CA5095" s="359">
        <f t="shared" si="496"/>
        <v>20</v>
      </c>
      <c r="CB5095" s="359">
        <f t="shared" si="497"/>
        <v>12</v>
      </c>
      <c r="CC5095" s="359">
        <f t="shared" si="498"/>
        <v>2023</v>
      </c>
      <c r="CD5095" s="359" t="str">
        <f t="shared" si="499"/>
        <v xml:space="preserve">2012202399773INCENDIO FORESTAL </v>
      </c>
    </row>
    <row r="5096" spans="1:82" s="121" customFormat="1" ht="108" customHeight="1">
      <c r="A5096" s="13"/>
      <c r="B5096" s="13"/>
      <c r="C5096" s="13"/>
      <c r="D5096" s="123">
        <v>45279</v>
      </c>
      <c r="E5096" s="114" t="s">
        <v>2855</v>
      </c>
      <c r="F5096" s="99" t="s">
        <v>1382</v>
      </c>
      <c r="G5096" s="99" t="s">
        <v>2802</v>
      </c>
      <c r="H5096" s="85" t="str">
        <f>VLOOKUP(E5096&amp;F5096,Divipola!$C$1:$F$1149,4,FALSE)</f>
        <v>86755</v>
      </c>
      <c r="I5096" s="77"/>
      <c r="J5096" s="181"/>
      <c r="K5096" s="146"/>
      <c r="L5096" s="146"/>
      <c r="M5096" s="146"/>
      <c r="N5096" s="146">
        <v>40</v>
      </c>
      <c r="O5096" s="146">
        <v>15</v>
      </c>
      <c r="P5096" s="146"/>
      <c r="Q5096" s="146">
        <v>6</v>
      </c>
      <c r="R5096" s="146"/>
      <c r="S5096" s="146"/>
      <c r="T5096" s="146"/>
      <c r="U5096" s="146"/>
      <c r="V5096" s="146"/>
      <c r="W5096" s="146"/>
      <c r="X5096" s="146"/>
      <c r="Y5096" s="146"/>
      <c r="Z5096" s="147">
        <v>3</v>
      </c>
      <c r="AA5096" s="148"/>
      <c r="AB5096" s="383"/>
      <c r="AC5096" s="73"/>
      <c r="AD5096" s="414"/>
      <c r="AE5096" s="393"/>
      <c r="AF5096" s="78"/>
      <c r="AG5096" s="414"/>
      <c r="AH5096" s="383"/>
      <c r="AI5096" s="453"/>
      <c r="AJ5096" s="453"/>
      <c r="AK5096" s="414"/>
      <c r="AL5096" s="383"/>
      <c r="AM5096" s="383"/>
      <c r="AN5096" s="523"/>
      <c r="AO5096" s="414"/>
      <c r="AP5096" s="548"/>
      <c r="AQ5096" s="414"/>
      <c r="AR5096" s="78"/>
      <c r="AS5096" s="78"/>
      <c r="AT5096" s="414"/>
      <c r="AU5096" s="548"/>
      <c r="AV5096" s="548"/>
      <c r="AW5096" s="414"/>
      <c r="AX5096" s="383"/>
      <c r="AY5096" s="548"/>
      <c r="AZ5096" s="414"/>
      <c r="BA5096" s="383"/>
      <c r="BB5096" s="548"/>
      <c r="BC5096" s="78"/>
      <c r="BD5096" s="414"/>
      <c r="BE5096" s="414"/>
      <c r="BF5096" s="414"/>
      <c r="BG5096" s="414"/>
      <c r="BH5096" s="414"/>
      <c r="BI5096" s="383"/>
      <c r="BJ5096" s="383"/>
      <c r="BK5096" s="78"/>
      <c r="BL5096" s="414"/>
      <c r="BM5096" s="383"/>
      <c r="BN5096" s="78"/>
      <c r="BO5096" s="414"/>
      <c r="BP5096" s="78"/>
      <c r="BQ5096" s="414"/>
      <c r="BR5096" s="383"/>
      <c r="BS5096" s="78"/>
      <c r="BT5096" s="83"/>
      <c r="BU5096" s="75"/>
      <c r="BV5096" s="74"/>
      <c r="BW5096" s="74"/>
      <c r="BX5096" s="98" t="s">
        <v>8601</v>
      </c>
      <c r="BY5096" s="112">
        <f t="shared" si="495"/>
        <v>5091</v>
      </c>
      <c r="BZ5096" s="65">
        <f t="shared" si="500"/>
        <v>0</v>
      </c>
      <c r="CA5096" s="359">
        <f t="shared" si="496"/>
        <v>19</v>
      </c>
      <c r="CB5096" s="359">
        <f t="shared" si="497"/>
        <v>12</v>
      </c>
      <c r="CC5096" s="359">
        <f t="shared" si="498"/>
        <v>2023</v>
      </c>
      <c r="CD5096" s="359" t="str">
        <f t="shared" si="499"/>
        <v>1912202386755INUNDACION</v>
      </c>
    </row>
    <row r="5097" spans="1:82" s="121" customFormat="1" ht="84" customHeight="1">
      <c r="A5097" s="13"/>
      <c r="B5097" s="13"/>
      <c r="C5097" s="13"/>
      <c r="D5097" s="123">
        <v>45281</v>
      </c>
      <c r="E5097" s="123" t="s">
        <v>2622</v>
      </c>
      <c r="F5097" s="124" t="s">
        <v>27</v>
      </c>
      <c r="G5097" s="124" t="s">
        <v>2827</v>
      </c>
      <c r="H5097" s="85" t="str">
        <f>VLOOKUP(E5097&amp;F5097,Divipola!$C$1:$F$1149,4,FALSE)</f>
        <v>41206</v>
      </c>
      <c r="I5097" s="77"/>
      <c r="J5097" s="181"/>
      <c r="K5097" s="146"/>
      <c r="L5097" s="146"/>
      <c r="M5097" s="146"/>
      <c r="N5097" s="146"/>
      <c r="O5097" s="146"/>
      <c r="P5097" s="146"/>
      <c r="Q5097" s="146"/>
      <c r="R5097" s="146">
        <v>1</v>
      </c>
      <c r="S5097" s="146"/>
      <c r="T5097" s="146"/>
      <c r="U5097" s="146"/>
      <c r="V5097" s="146"/>
      <c r="W5097" s="146"/>
      <c r="X5097" s="146"/>
      <c r="Y5097" s="146"/>
      <c r="Z5097" s="147"/>
      <c r="AA5097" s="148"/>
      <c r="AB5097" s="383"/>
      <c r="AC5097" s="73"/>
      <c r="AD5097" s="414"/>
      <c r="AE5097" s="393"/>
      <c r="AF5097" s="78"/>
      <c r="AG5097" s="414"/>
      <c r="AH5097" s="383"/>
      <c r="AI5097" s="453"/>
      <c r="AJ5097" s="453"/>
      <c r="AK5097" s="414"/>
      <c r="AL5097" s="383"/>
      <c r="AM5097" s="383"/>
      <c r="AN5097" s="523"/>
      <c r="AO5097" s="414"/>
      <c r="AP5097" s="548"/>
      <c r="AQ5097" s="414"/>
      <c r="AR5097" s="78"/>
      <c r="AS5097" s="78"/>
      <c r="AT5097" s="414"/>
      <c r="AU5097" s="548"/>
      <c r="AV5097" s="548"/>
      <c r="AW5097" s="414"/>
      <c r="AX5097" s="383"/>
      <c r="AY5097" s="548"/>
      <c r="AZ5097" s="414"/>
      <c r="BA5097" s="383"/>
      <c r="BB5097" s="548"/>
      <c r="BC5097" s="78"/>
      <c r="BD5097" s="414"/>
      <c r="BE5097" s="414"/>
      <c r="BF5097" s="414"/>
      <c r="BG5097" s="414"/>
      <c r="BH5097" s="414"/>
      <c r="BI5097" s="383"/>
      <c r="BJ5097" s="383"/>
      <c r="BK5097" s="78"/>
      <c r="BL5097" s="414"/>
      <c r="BM5097" s="383"/>
      <c r="BN5097" s="78"/>
      <c r="BO5097" s="414"/>
      <c r="BP5097" s="78"/>
      <c r="BQ5097" s="414"/>
      <c r="BR5097" s="383"/>
      <c r="BS5097" s="78"/>
      <c r="BT5097" s="83"/>
      <c r="BU5097" s="75"/>
      <c r="BV5097" s="74"/>
      <c r="BW5097" s="74"/>
      <c r="BX5097" s="98" t="s">
        <v>8602</v>
      </c>
      <c r="BY5097" s="112">
        <f t="shared" si="495"/>
        <v>5092</v>
      </c>
      <c r="BZ5097" s="65">
        <f t="shared" si="500"/>
        <v>0</v>
      </c>
      <c r="CA5097" s="359">
        <f t="shared" si="496"/>
        <v>21</v>
      </c>
      <c r="CB5097" s="359">
        <f t="shared" si="497"/>
        <v>12</v>
      </c>
      <c r="CC5097" s="359">
        <f t="shared" si="498"/>
        <v>2023</v>
      </c>
      <c r="CD5097" s="359" t="str">
        <f t="shared" si="499"/>
        <v>2112202341206MOVIMIENTO EN MASA</v>
      </c>
    </row>
    <row r="5098" spans="1:82" s="121" customFormat="1" ht="96" customHeight="1">
      <c r="A5098" s="13"/>
      <c r="B5098" s="13"/>
      <c r="C5098" s="13"/>
      <c r="D5098" s="123">
        <v>45281</v>
      </c>
      <c r="E5098" s="114" t="s">
        <v>2622</v>
      </c>
      <c r="F5098" s="99" t="s">
        <v>517</v>
      </c>
      <c r="G5098" s="99" t="s">
        <v>2802</v>
      </c>
      <c r="H5098" s="85" t="str">
        <f>VLOOKUP(E5098&amp;F5098,Divipola!$C$1:$F$1149,4,FALSE)</f>
        <v>41298</v>
      </c>
      <c r="I5098" s="77"/>
      <c r="J5098" s="181"/>
      <c r="K5098" s="146"/>
      <c r="L5098" s="146"/>
      <c r="M5098" s="146"/>
      <c r="N5098" s="146"/>
      <c r="O5098" s="146"/>
      <c r="P5098" s="146"/>
      <c r="Q5098" s="146"/>
      <c r="R5098" s="146">
        <v>1</v>
      </c>
      <c r="S5098" s="146"/>
      <c r="T5098" s="146"/>
      <c r="U5098" s="146"/>
      <c r="V5098" s="146"/>
      <c r="W5098" s="146"/>
      <c r="X5098" s="146"/>
      <c r="Y5098" s="146"/>
      <c r="Z5098" s="147"/>
      <c r="AA5098" s="148"/>
      <c r="AB5098" s="383"/>
      <c r="AC5098" s="73"/>
      <c r="AD5098" s="414"/>
      <c r="AE5098" s="393"/>
      <c r="AF5098" s="78"/>
      <c r="AG5098" s="414"/>
      <c r="AH5098" s="383"/>
      <c r="AI5098" s="453"/>
      <c r="AJ5098" s="453"/>
      <c r="AK5098" s="414"/>
      <c r="AL5098" s="383"/>
      <c r="AM5098" s="383"/>
      <c r="AN5098" s="523"/>
      <c r="AO5098" s="414"/>
      <c r="AP5098" s="548"/>
      <c r="AQ5098" s="414"/>
      <c r="AR5098" s="78"/>
      <c r="AS5098" s="78"/>
      <c r="AT5098" s="414"/>
      <c r="AU5098" s="548"/>
      <c r="AV5098" s="548"/>
      <c r="AW5098" s="414"/>
      <c r="AX5098" s="383"/>
      <c r="AY5098" s="548"/>
      <c r="AZ5098" s="414"/>
      <c r="BA5098" s="383"/>
      <c r="BB5098" s="548"/>
      <c r="BC5098" s="78"/>
      <c r="BD5098" s="414"/>
      <c r="BE5098" s="414"/>
      <c r="BF5098" s="414"/>
      <c r="BG5098" s="414"/>
      <c r="BH5098" s="414"/>
      <c r="BI5098" s="383"/>
      <c r="BJ5098" s="383"/>
      <c r="BK5098" s="78"/>
      <c r="BL5098" s="414"/>
      <c r="BM5098" s="383"/>
      <c r="BN5098" s="78"/>
      <c r="BO5098" s="414"/>
      <c r="BP5098" s="78"/>
      <c r="BQ5098" s="414"/>
      <c r="BR5098" s="383"/>
      <c r="BS5098" s="78"/>
      <c r="BT5098" s="83"/>
      <c r="BU5098" s="75"/>
      <c r="BV5098" s="74"/>
      <c r="BW5098" s="74"/>
      <c r="BX5098" s="98" t="s">
        <v>8603</v>
      </c>
      <c r="BY5098" s="112">
        <f t="shared" si="495"/>
        <v>5093</v>
      </c>
      <c r="BZ5098" s="65">
        <f t="shared" si="500"/>
        <v>0</v>
      </c>
      <c r="CA5098" s="359">
        <f t="shared" si="496"/>
        <v>21</v>
      </c>
      <c r="CB5098" s="359">
        <f t="shared" si="497"/>
        <v>12</v>
      </c>
      <c r="CC5098" s="359">
        <f t="shared" si="498"/>
        <v>2023</v>
      </c>
      <c r="CD5098" s="359" t="str">
        <f t="shared" si="499"/>
        <v>2112202341298INUNDACION</v>
      </c>
    </row>
    <row r="5099" spans="1:82" s="121" customFormat="1" ht="84" customHeight="1">
      <c r="A5099" s="13"/>
      <c r="B5099" s="13"/>
      <c r="C5099" s="13"/>
      <c r="D5099" s="110">
        <v>45280</v>
      </c>
      <c r="E5099" s="125" t="s">
        <v>2622</v>
      </c>
      <c r="F5099" s="126" t="s">
        <v>5</v>
      </c>
      <c r="G5099" s="126" t="s">
        <v>2827</v>
      </c>
      <c r="H5099" s="85" t="str">
        <f>VLOOKUP(E5099&amp;F5099,Divipola!$C$1:$F$1149,4,FALSE)</f>
        <v>41503</v>
      </c>
      <c r="I5099" s="77"/>
      <c r="J5099" s="181"/>
      <c r="K5099" s="146"/>
      <c r="L5099" s="146"/>
      <c r="M5099" s="146"/>
      <c r="N5099" s="146"/>
      <c r="O5099" s="146"/>
      <c r="P5099" s="146"/>
      <c r="Q5099" s="146"/>
      <c r="R5099" s="146"/>
      <c r="S5099" s="146"/>
      <c r="T5099" s="146"/>
      <c r="U5099" s="146"/>
      <c r="V5099" s="146"/>
      <c r="W5099" s="146"/>
      <c r="X5099" s="146"/>
      <c r="Y5099" s="146"/>
      <c r="Z5099" s="147">
        <v>1</v>
      </c>
      <c r="AA5099" s="148"/>
      <c r="AB5099" s="383"/>
      <c r="AC5099" s="73"/>
      <c r="AD5099" s="414"/>
      <c r="AE5099" s="393"/>
      <c r="AF5099" s="78"/>
      <c r="AG5099" s="414"/>
      <c r="AH5099" s="383"/>
      <c r="AI5099" s="453"/>
      <c r="AJ5099" s="453"/>
      <c r="AK5099" s="414"/>
      <c r="AL5099" s="383"/>
      <c r="AM5099" s="383"/>
      <c r="AN5099" s="523"/>
      <c r="AO5099" s="414"/>
      <c r="AP5099" s="548"/>
      <c r="AQ5099" s="414"/>
      <c r="AR5099" s="78"/>
      <c r="AS5099" s="78"/>
      <c r="AT5099" s="414"/>
      <c r="AU5099" s="548"/>
      <c r="AV5099" s="548"/>
      <c r="AW5099" s="414"/>
      <c r="AX5099" s="383"/>
      <c r="AY5099" s="548"/>
      <c r="AZ5099" s="414"/>
      <c r="BA5099" s="383"/>
      <c r="BB5099" s="548"/>
      <c r="BC5099" s="78"/>
      <c r="BD5099" s="414"/>
      <c r="BE5099" s="414"/>
      <c r="BF5099" s="414"/>
      <c r="BG5099" s="414"/>
      <c r="BH5099" s="414"/>
      <c r="BI5099" s="383"/>
      <c r="BJ5099" s="383"/>
      <c r="BK5099" s="78"/>
      <c r="BL5099" s="414"/>
      <c r="BM5099" s="383"/>
      <c r="BN5099" s="78"/>
      <c r="BO5099" s="414"/>
      <c r="BP5099" s="78"/>
      <c r="BQ5099" s="414"/>
      <c r="BR5099" s="383"/>
      <c r="BS5099" s="78"/>
      <c r="BT5099" s="83"/>
      <c r="BU5099" s="75"/>
      <c r="BV5099" s="74"/>
      <c r="BW5099" s="74"/>
      <c r="BX5099" s="98" t="s">
        <v>8604</v>
      </c>
      <c r="BY5099" s="112">
        <f t="shared" si="495"/>
        <v>5094</v>
      </c>
      <c r="BZ5099" s="65">
        <f t="shared" si="500"/>
        <v>0</v>
      </c>
      <c r="CA5099" s="359">
        <f t="shared" si="496"/>
        <v>20</v>
      </c>
      <c r="CB5099" s="359">
        <f t="shared" si="497"/>
        <v>12</v>
      </c>
      <c r="CC5099" s="359">
        <f t="shared" si="498"/>
        <v>2023</v>
      </c>
      <c r="CD5099" s="359" t="str">
        <f t="shared" si="499"/>
        <v>2012202341503MOVIMIENTO EN MASA</v>
      </c>
    </row>
    <row r="5100" spans="1:82" s="121" customFormat="1" ht="84" customHeight="1">
      <c r="A5100" s="13"/>
      <c r="B5100" s="13"/>
      <c r="C5100" s="13"/>
      <c r="D5100" s="123">
        <v>45280</v>
      </c>
      <c r="E5100" s="123" t="s">
        <v>2622</v>
      </c>
      <c r="F5100" s="124" t="s">
        <v>2104</v>
      </c>
      <c r="G5100" s="126" t="s">
        <v>2802</v>
      </c>
      <c r="H5100" s="85" t="str">
        <f>VLOOKUP(E5100&amp;F5100,Divipola!$C$1:$F$1149,4,FALSE)</f>
        <v>41020</v>
      </c>
      <c r="I5100" s="77"/>
      <c r="J5100" s="181"/>
      <c r="K5100" s="146"/>
      <c r="L5100" s="146"/>
      <c r="M5100" s="146"/>
      <c r="N5100" s="146">
        <v>20</v>
      </c>
      <c r="O5100" s="146">
        <v>5</v>
      </c>
      <c r="P5100" s="146"/>
      <c r="Q5100" s="146">
        <v>5</v>
      </c>
      <c r="R5100" s="146"/>
      <c r="S5100" s="146"/>
      <c r="T5100" s="146"/>
      <c r="U5100" s="146"/>
      <c r="V5100" s="146"/>
      <c r="W5100" s="146"/>
      <c r="X5100" s="146"/>
      <c r="Y5100" s="146"/>
      <c r="Z5100" s="147"/>
      <c r="AA5100" s="148"/>
      <c r="AB5100" s="383"/>
      <c r="AC5100" s="73"/>
      <c r="AD5100" s="414"/>
      <c r="AE5100" s="393"/>
      <c r="AF5100" s="78"/>
      <c r="AG5100" s="414"/>
      <c r="AH5100" s="383"/>
      <c r="AI5100" s="453"/>
      <c r="AJ5100" s="453"/>
      <c r="AK5100" s="414"/>
      <c r="AL5100" s="383"/>
      <c r="AM5100" s="383"/>
      <c r="AN5100" s="523"/>
      <c r="AO5100" s="414"/>
      <c r="AP5100" s="548"/>
      <c r="AQ5100" s="414"/>
      <c r="AR5100" s="78"/>
      <c r="AS5100" s="78"/>
      <c r="AT5100" s="414"/>
      <c r="AU5100" s="548"/>
      <c r="AV5100" s="548"/>
      <c r="AW5100" s="414"/>
      <c r="AX5100" s="383"/>
      <c r="AY5100" s="548"/>
      <c r="AZ5100" s="414"/>
      <c r="BA5100" s="383"/>
      <c r="BB5100" s="548"/>
      <c r="BC5100" s="78"/>
      <c r="BD5100" s="414"/>
      <c r="BE5100" s="414"/>
      <c r="BF5100" s="414"/>
      <c r="BG5100" s="414"/>
      <c r="BH5100" s="414"/>
      <c r="BI5100" s="383"/>
      <c r="BJ5100" s="383"/>
      <c r="BK5100" s="78"/>
      <c r="BL5100" s="414"/>
      <c r="BM5100" s="383"/>
      <c r="BN5100" s="78"/>
      <c r="BO5100" s="414"/>
      <c r="BP5100" s="78"/>
      <c r="BQ5100" s="414"/>
      <c r="BR5100" s="383"/>
      <c r="BS5100" s="78"/>
      <c r="BT5100" s="83"/>
      <c r="BU5100" s="75"/>
      <c r="BV5100" s="74"/>
      <c r="BW5100" s="74"/>
      <c r="BX5100" s="98" t="s">
        <v>8605</v>
      </c>
      <c r="BY5100" s="112">
        <f t="shared" si="495"/>
        <v>5095</v>
      </c>
      <c r="BZ5100" s="65">
        <f t="shared" si="500"/>
        <v>0</v>
      </c>
      <c r="CA5100" s="359">
        <f t="shared" si="496"/>
        <v>20</v>
      </c>
      <c r="CB5100" s="359">
        <f t="shared" si="497"/>
        <v>12</v>
      </c>
      <c r="CC5100" s="359">
        <f t="shared" si="498"/>
        <v>2023</v>
      </c>
      <c r="CD5100" s="359" t="str">
        <f t="shared" si="499"/>
        <v>2012202341020INUNDACION</v>
      </c>
    </row>
    <row r="5101" spans="1:82" s="121" customFormat="1" ht="108" customHeight="1">
      <c r="A5101" s="13"/>
      <c r="B5101" s="13"/>
      <c r="C5101" s="13"/>
      <c r="D5101" s="123">
        <v>45279</v>
      </c>
      <c r="E5101" s="123" t="s">
        <v>2836</v>
      </c>
      <c r="F5101" s="124" t="s">
        <v>2103</v>
      </c>
      <c r="G5101" s="126" t="s">
        <v>2814</v>
      </c>
      <c r="H5101" s="85" t="str">
        <f>VLOOKUP(E5101&amp;F5101,Divipola!$C$1:$F$1149,4,FALSE)</f>
        <v>19548</v>
      </c>
      <c r="I5101" s="77"/>
      <c r="J5101" s="181"/>
      <c r="K5101" s="146">
        <v>1</v>
      </c>
      <c r="L5101" s="146"/>
      <c r="M5101" s="146"/>
      <c r="N5101" s="146">
        <v>1</v>
      </c>
      <c r="O5101" s="146"/>
      <c r="P5101" s="146"/>
      <c r="Q5101" s="146"/>
      <c r="R5101" s="146"/>
      <c r="S5101" s="146"/>
      <c r="T5101" s="146"/>
      <c r="U5101" s="146"/>
      <c r="V5101" s="146"/>
      <c r="W5101" s="146"/>
      <c r="X5101" s="146"/>
      <c r="Y5101" s="146"/>
      <c r="Z5101" s="147"/>
      <c r="AA5101" s="148"/>
      <c r="AB5101" s="383"/>
      <c r="AC5101" s="73"/>
      <c r="AD5101" s="414"/>
      <c r="AE5101" s="393"/>
      <c r="AF5101" s="78"/>
      <c r="AG5101" s="414"/>
      <c r="AH5101" s="383"/>
      <c r="AI5101" s="453"/>
      <c r="AJ5101" s="453"/>
      <c r="AK5101" s="414"/>
      <c r="AL5101" s="383"/>
      <c r="AM5101" s="383"/>
      <c r="AN5101" s="523"/>
      <c r="AO5101" s="414"/>
      <c r="AP5101" s="548"/>
      <c r="AQ5101" s="414"/>
      <c r="AR5101" s="78"/>
      <c r="AS5101" s="78"/>
      <c r="AT5101" s="414"/>
      <c r="AU5101" s="548"/>
      <c r="AV5101" s="548"/>
      <c r="AW5101" s="414"/>
      <c r="AX5101" s="383"/>
      <c r="AY5101" s="548"/>
      <c r="AZ5101" s="414"/>
      <c r="BA5101" s="383"/>
      <c r="BB5101" s="548"/>
      <c r="BC5101" s="78"/>
      <c r="BD5101" s="414"/>
      <c r="BE5101" s="414"/>
      <c r="BF5101" s="414"/>
      <c r="BG5101" s="414"/>
      <c r="BH5101" s="414"/>
      <c r="BI5101" s="383"/>
      <c r="BJ5101" s="383"/>
      <c r="BK5101" s="78"/>
      <c r="BL5101" s="414"/>
      <c r="BM5101" s="383"/>
      <c r="BN5101" s="78"/>
      <c r="BO5101" s="414"/>
      <c r="BP5101" s="78"/>
      <c r="BQ5101" s="414"/>
      <c r="BR5101" s="383"/>
      <c r="BS5101" s="78"/>
      <c r="BT5101" s="83"/>
      <c r="BU5101" s="75"/>
      <c r="BV5101" s="74"/>
      <c r="BW5101" s="74"/>
      <c r="BX5101" s="98" t="s">
        <v>8606</v>
      </c>
      <c r="BY5101" s="112">
        <f t="shared" si="495"/>
        <v>5096</v>
      </c>
      <c r="BZ5101" s="65">
        <f t="shared" si="500"/>
        <v>0</v>
      </c>
      <c r="CA5101" s="359">
        <f t="shared" si="496"/>
        <v>19</v>
      </c>
      <c r="CB5101" s="359">
        <f t="shared" si="497"/>
        <v>12</v>
      </c>
      <c r="CC5101" s="359">
        <f t="shared" si="498"/>
        <v>2023</v>
      </c>
      <c r="CD5101" s="359" t="str">
        <f t="shared" si="499"/>
        <v>1912202319548TORMENTA ELECTRICA</v>
      </c>
    </row>
    <row r="5102" spans="1:82" s="121" customFormat="1" ht="240" customHeight="1">
      <c r="A5102" s="13"/>
      <c r="B5102" s="13"/>
      <c r="C5102" s="13"/>
      <c r="D5102" s="149">
        <v>45281</v>
      </c>
      <c r="E5102" s="151" t="s">
        <v>2836</v>
      </c>
      <c r="F5102" s="152" t="s">
        <v>875</v>
      </c>
      <c r="G5102" s="152" t="s">
        <v>2827</v>
      </c>
      <c r="H5102" s="85" t="str">
        <f>VLOOKUP(E5102&amp;F5102,Divipola!$C$1:$F$1149,4,FALSE)</f>
        <v>19760</v>
      </c>
      <c r="I5102" s="77"/>
      <c r="J5102" s="181"/>
      <c r="K5102" s="207"/>
      <c r="L5102" s="207"/>
      <c r="M5102" s="207"/>
      <c r="N5102" s="207">
        <v>52</v>
      </c>
      <c r="O5102" s="207">
        <v>17</v>
      </c>
      <c r="P5102" s="207"/>
      <c r="Q5102" s="207"/>
      <c r="R5102" s="207">
        <v>1</v>
      </c>
      <c r="S5102" s="207"/>
      <c r="T5102" s="207"/>
      <c r="U5102" s="207">
        <v>1</v>
      </c>
      <c r="V5102" s="207"/>
      <c r="W5102" s="207"/>
      <c r="X5102" s="207"/>
      <c r="Y5102" s="207"/>
      <c r="Z5102" s="208"/>
      <c r="AA5102" s="186"/>
      <c r="AB5102" s="383"/>
      <c r="AC5102" s="73"/>
      <c r="AD5102" s="414"/>
      <c r="AE5102" s="393"/>
      <c r="AF5102" s="78"/>
      <c r="AG5102" s="414"/>
      <c r="AH5102" s="383"/>
      <c r="AI5102" s="453"/>
      <c r="AJ5102" s="453"/>
      <c r="AK5102" s="414"/>
      <c r="AL5102" s="383"/>
      <c r="AM5102" s="383"/>
      <c r="AN5102" s="523"/>
      <c r="AO5102" s="414"/>
      <c r="AP5102" s="548"/>
      <c r="AQ5102" s="414"/>
      <c r="AR5102" s="78"/>
      <c r="AS5102" s="78"/>
      <c r="AT5102" s="414"/>
      <c r="AU5102" s="548"/>
      <c r="AV5102" s="548"/>
      <c r="AW5102" s="414"/>
      <c r="AX5102" s="383"/>
      <c r="AY5102" s="548"/>
      <c r="AZ5102" s="414"/>
      <c r="BA5102" s="383"/>
      <c r="BB5102" s="548"/>
      <c r="BC5102" s="78"/>
      <c r="BD5102" s="414"/>
      <c r="BE5102" s="414"/>
      <c r="BF5102" s="414"/>
      <c r="BG5102" s="414"/>
      <c r="BH5102" s="414"/>
      <c r="BI5102" s="383"/>
      <c r="BJ5102" s="383"/>
      <c r="BK5102" s="78"/>
      <c r="BL5102" s="414"/>
      <c r="BM5102" s="383"/>
      <c r="BN5102" s="78"/>
      <c r="BO5102" s="414"/>
      <c r="BP5102" s="78"/>
      <c r="BQ5102" s="414"/>
      <c r="BR5102" s="383"/>
      <c r="BS5102" s="78"/>
      <c r="BT5102" s="83"/>
      <c r="BU5102" s="75"/>
      <c r="BV5102" s="74"/>
      <c r="BW5102" s="74"/>
      <c r="BX5102" s="98" t="s">
        <v>8613</v>
      </c>
      <c r="BY5102" s="112">
        <f t="shared" si="495"/>
        <v>5097</v>
      </c>
      <c r="BZ5102" s="65">
        <f t="shared" si="500"/>
        <v>0</v>
      </c>
      <c r="CA5102" s="359">
        <f t="shared" si="496"/>
        <v>21</v>
      </c>
      <c r="CB5102" s="359">
        <f t="shared" si="497"/>
        <v>12</v>
      </c>
      <c r="CC5102" s="359">
        <f t="shared" si="498"/>
        <v>2023</v>
      </c>
      <c r="CD5102" s="359" t="str">
        <f t="shared" si="499"/>
        <v>2112202319760MOVIMIENTO EN MASA</v>
      </c>
    </row>
    <row r="5103" spans="1:82" s="121" customFormat="1" ht="48" customHeight="1">
      <c r="A5103" s="13"/>
      <c r="B5103" s="13"/>
      <c r="C5103" s="13"/>
      <c r="D5103" s="123">
        <v>45281</v>
      </c>
      <c r="E5103" s="123" t="s">
        <v>2720</v>
      </c>
      <c r="F5103" s="124" t="s">
        <v>1346</v>
      </c>
      <c r="G5103" s="130" t="s">
        <v>8680</v>
      </c>
      <c r="H5103" s="85" t="str">
        <f>VLOOKUP(E5103&amp;F5103,Divipola!$C$1:$F$1149,4,FALSE)</f>
        <v>66001</v>
      </c>
      <c r="I5103" s="77"/>
      <c r="J5103" s="181"/>
      <c r="K5103" s="146"/>
      <c r="L5103" s="146"/>
      <c r="M5103" s="146"/>
      <c r="N5103" s="146"/>
      <c r="O5103" s="146"/>
      <c r="P5103" s="146"/>
      <c r="Q5103" s="146"/>
      <c r="R5103" s="146"/>
      <c r="S5103" s="146"/>
      <c r="T5103" s="146"/>
      <c r="U5103" s="146"/>
      <c r="V5103" s="146"/>
      <c r="W5103" s="146"/>
      <c r="X5103" s="146"/>
      <c r="Y5103" s="146"/>
      <c r="Z5103" s="147">
        <v>2</v>
      </c>
      <c r="AA5103" s="148"/>
      <c r="AB5103" s="383"/>
      <c r="AC5103" s="73"/>
      <c r="AD5103" s="414"/>
      <c r="AE5103" s="393"/>
      <c r="AF5103" s="78"/>
      <c r="AG5103" s="414"/>
      <c r="AH5103" s="383"/>
      <c r="AI5103" s="453"/>
      <c r="AJ5103" s="453"/>
      <c r="AK5103" s="414"/>
      <c r="AL5103" s="383"/>
      <c r="AM5103" s="383"/>
      <c r="AN5103" s="523"/>
      <c r="AO5103" s="414"/>
      <c r="AP5103" s="548"/>
      <c r="AQ5103" s="414"/>
      <c r="AR5103" s="78"/>
      <c r="AS5103" s="78"/>
      <c r="AT5103" s="414"/>
      <c r="AU5103" s="548"/>
      <c r="AV5103" s="548"/>
      <c r="AW5103" s="414"/>
      <c r="AX5103" s="383"/>
      <c r="AY5103" s="548"/>
      <c r="AZ5103" s="414"/>
      <c r="BA5103" s="383"/>
      <c r="BB5103" s="548"/>
      <c r="BC5103" s="78"/>
      <c r="BD5103" s="414"/>
      <c r="BE5103" s="414"/>
      <c r="BF5103" s="414"/>
      <c r="BG5103" s="414"/>
      <c r="BH5103" s="414"/>
      <c r="BI5103" s="383"/>
      <c r="BJ5103" s="383"/>
      <c r="BK5103" s="78"/>
      <c r="BL5103" s="414"/>
      <c r="BM5103" s="383"/>
      <c r="BN5103" s="78"/>
      <c r="BO5103" s="414"/>
      <c r="BP5103" s="78"/>
      <c r="BQ5103" s="414"/>
      <c r="BR5103" s="383"/>
      <c r="BS5103" s="78"/>
      <c r="BT5103" s="83"/>
      <c r="BU5103" s="75"/>
      <c r="BV5103" s="74"/>
      <c r="BW5103" s="74"/>
      <c r="BX5103" s="120" t="s">
        <v>8607</v>
      </c>
      <c r="BY5103" s="112">
        <f t="shared" si="495"/>
        <v>5098</v>
      </c>
      <c r="BZ5103" s="65">
        <f>+AD5103+AG5103+AK5103+AO5103+AQ5103+AT5103+AW5103+AZ5103+BD5103+BH5103+BL5103+BO5103+BQ5103</f>
        <v>0</v>
      </c>
      <c r="CA5103" s="359">
        <f t="shared" si="496"/>
        <v>21</v>
      </c>
      <c r="CB5103" s="359">
        <f t="shared" si="497"/>
        <v>12</v>
      </c>
      <c r="CC5103" s="359">
        <f t="shared" si="498"/>
        <v>2023</v>
      </c>
      <c r="CD5103" s="359" t="str">
        <f t="shared" si="499"/>
        <v xml:space="preserve">2112202366001INCENDIO FORESTAL </v>
      </c>
    </row>
    <row r="5104" spans="1:82" s="121" customFormat="1" ht="48" customHeight="1">
      <c r="A5104" s="13"/>
      <c r="B5104" s="13"/>
      <c r="C5104" s="13"/>
      <c r="D5104" s="123">
        <v>45281</v>
      </c>
      <c r="E5104" s="114" t="s">
        <v>2836</v>
      </c>
      <c r="F5104" s="99" t="s">
        <v>2103</v>
      </c>
      <c r="G5104" s="130" t="s">
        <v>8680</v>
      </c>
      <c r="H5104" s="85" t="str">
        <f>VLOOKUP(E5104&amp;F5104,Divipola!$C$1:$F$1149,4,FALSE)</f>
        <v>19548</v>
      </c>
      <c r="I5104" s="77"/>
      <c r="J5104" s="181"/>
      <c r="K5104" s="146"/>
      <c r="L5104" s="146"/>
      <c r="M5104" s="146"/>
      <c r="N5104" s="146"/>
      <c r="O5104" s="146"/>
      <c r="P5104" s="146"/>
      <c r="Q5104" s="146"/>
      <c r="R5104" s="146"/>
      <c r="S5104" s="146"/>
      <c r="T5104" s="146"/>
      <c r="U5104" s="146"/>
      <c r="V5104" s="146"/>
      <c r="W5104" s="146"/>
      <c r="X5104" s="146"/>
      <c r="Y5104" s="146"/>
      <c r="Z5104" s="147">
        <v>3</v>
      </c>
      <c r="AA5104" s="148"/>
      <c r="AB5104" s="383"/>
      <c r="AC5104" s="73"/>
      <c r="AD5104" s="414"/>
      <c r="AE5104" s="393"/>
      <c r="AF5104" s="78"/>
      <c r="AG5104" s="414"/>
      <c r="AH5104" s="383"/>
      <c r="AI5104" s="453"/>
      <c r="AJ5104" s="453"/>
      <c r="AK5104" s="414"/>
      <c r="AL5104" s="383"/>
      <c r="AM5104" s="383"/>
      <c r="AN5104" s="523"/>
      <c r="AO5104" s="414"/>
      <c r="AP5104" s="548"/>
      <c r="AQ5104" s="414"/>
      <c r="AR5104" s="78"/>
      <c r="AS5104" s="78"/>
      <c r="AT5104" s="414"/>
      <c r="AU5104" s="548"/>
      <c r="AV5104" s="548"/>
      <c r="AW5104" s="414"/>
      <c r="AX5104" s="383"/>
      <c r="AY5104" s="548"/>
      <c r="AZ5104" s="414"/>
      <c r="BA5104" s="383"/>
      <c r="BB5104" s="548"/>
      <c r="BC5104" s="78"/>
      <c r="BD5104" s="414"/>
      <c r="BE5104" s="414"/>
      <c r="BF5104" s="414"/>
      <c r="BG5104" s="414"/>
      <c r="BH5104" s="414"/>
      <c r="BI5104" s="383"/>
      <c r="BJ5104" s="383"/>
      <c r="BK5104" s="78"/>
      <c r="BL5104" s="414"/>
      <c r="BM5104" s="383"/>
      <c r="BN5104" s="78"/>
      <c r="BO5104" s="414"/>
      <c r="BP5104" s="78"/>
      <c r="BQ5104" s="414"/>
      <c r="BR5104" s="383"/>
      <c r="BS5104" s="78"/>
      <c r="BT5104" s="83"/>
      <c r="BU5104" s="75"/>
      <c r="BV5104" s="74"/>
      <c r="BW5104" s="74"/>
      <c r="BX5104" s="98" t="s">
        <v>8608</v>
      </c>
      <c r="BY5104" s="112">
        <f t="shared" si="495"/>
        <v>5099</v>
      </c>
      <c r="BZ5104" s="65">
        <f t="shared" ref="BZ5104:BZ5113" si="501">+AD5104+AG5104+AK5104+AO5104+AQ5104+AT5104+AW5104+AZ5104+BD5104+BH5104+BL5104+BO5104+BQ5104</f>
        <v>0</v>
      </c>
      <c r="CA5104" s="359">
        <f t="shared" si="496"/>
        <v>21</v>
      </c>
      <c r="CB5104" s="359">
        <f t="shared" si="497"/>
        <v>12</v>
      </c>
      <c r="CC5104" s="359">
        <f t="shared" si="498"/>
        <v>2023</v>
      </c>
      <c r="CD5104" s="359" t="str">
        <f t="shared" si="499"/>
        <v xml:space="preserve">2112202319548INCENDIO FORESTAL </v>
      </c>
    </row>
    <row r="5105" spans="1:82" s="121" customFormat="1" ht="156" customHeight="1">
      <c r="A5105" s="13"/>
      <c r="B5105" s="13"/>
      <c r="C5105" s="13"/>
      <c r="D5105" s="149">
        <v>45281</v>
      </c>
      <c r="E5105" s="149" t="s">
        <v>2834</v>
      </c>
      <c r="F5105" s="150" t="s">
        <v>481</v>
      </c>
      <c r="G5105" s="150" t="s">
        <v>2810</v>
      </c>
      <c r="H5105" s="85" t="str">
        <f>VLOOKUP(E5105&amp;F5105,Divipola!$C$1:$F$1149,4,FALSE)</f>
        <v>54720</v>
      </c>
      <c r="I5105" s="77"/>
      <c r="J5105" s="181"/>
      <c r="K5105" s="207">
        <v>2</v>
      </c>
      <c r="L5105" s="207">
        <v>3</v>
      </c>
      <c r="M5105" s="207"/>
      <c r="N5105" s="207"/>
      <c r="O5105" s="207"/>
      <c r="P5105" s="207"/>
      <c r="Q5105" s="207"/>
      <c r="R5105" s="207"/>
      <c r="S5105" s="207"/>
      <c r="T5105" s="207"/>
      <c r="U5105" s="207"/>
      <c r="V5105" s="207"/>
      <c r="W5105" s="207"/>
      <c r="X5105" s="207"/>
      <c r="Y5105" s="207"/>
      <c r="Z5105" s="208"/>
      <c r="AA5105" s="186"/>
      <c r="AB5105" s="383"/>
      <c r="AC5105" s="73"/>
      <c r="AD5105" s="414"/>
      <c r="AE5105" s="393"/>
      <c r="AF5105" s="78"/>
      <c r="AG5105" s="414"/>
      <c r="AH5105" s="383"/>
      <c r="AI5105" s="453"/>
      <c r="AJ5105" s="453"/>
      <c r="AK5105" s="414"/>
      <c r="AL5105" s="383"/>
      <c r="AM5105" s="383"/>
      <c r="AN5105" s="523"/>
      <c r="AO5105" s="414"/>
      <c r="AP5105" s="548"/>
      <c r="AQ5105" s="414"/>
      <c r="AR5105" s="78"/>
      <c r="AS5105" s="78"/>
      <c r="AT5105" s="414"/>
      <c r="AU5105" s="548"/>
      <c r="AV5105" s="548"/>
      <c r="AW5105" s="414"/>
      <c r="AX5105" s="383"/>
      <c r="AY5105" s="548"/>
      <c r="AZ5105" s="414"/>
      <c r="BA5105" s="383"/>
      <c r="BB5105" s="548"/>
      <c r="BC5105" s="78"/>
      <c r="BD5105" s="414"/>
      <c r="BE5105" s="414"/>
      <c r="BF5105" s="414"/>
      <c r="BG5105" s="414"/>
      <c r="BH5105" s="414"/>
      <c r="BI5105" s="383"/>
      <c r="BJ5105" s="383"/>
      <c r="BK5105" s="78"/>
      <c r="BL5105" s="414"/>
      <c r="BM5105" s="383"/>
      <c r="BN5105" s="78"/>
      <c r="BO5105" s="414"/>
      <c r="BP5105" s="78"/>
      <c r="BQ5105" s="414"/>
      <c r="BR5105" s="383"/>
      <c r="BS5105" s="78"/>
      <c r="BT5105" s="83"/>
      <c r="BU5105" s="75"/>
      <c r="BV5105" s="74"/>
      <c r="BW5105" s="74"/>
      <c r="BX5105" s="98" t="s">
        <v>8611</v>
      </c>
      <c r="BY5105" s="112">
        <f t="shared" si="495"/>
        <v>5100</v>
      </c>
      <c r="BZ5105" s="65">
        <f t="shared" si="501"/>
        <v>0</v>
      </c>
      <c r="CA5105" s="359">
        <f t="shared" si="496"/>
        <v>21</v>
      </c>
      <c r="CB5105" s="359">
        <f t="shared" si="497"/>
        <v>12</v>
      </c>
      <c r="CC5105" s="359">
        <f t="shared" si="498"/>
        <v>2023</v>
      </c>
      <c r="CD5105" s="359" t="str">
        <f t="shared" si="499"/>
        <v>2112202354720ACCIDENTE MINERO</v>
      </c>
    </row>
    <row r="5106" spans="1:82" s="121" customFormat="1" ht="60" customHeight="1">
      <c r="A5106" s="13"/>
      <c r="B5106" s="13"/>
      <c r="C5106" s="13"/>
      <c r="D5106" s="123">
        <v>45282</v>
      </c>
      <c r="E5106" s="114" t="s">
        <v>2829</v>
      </c>
      <c r="F5106" s="99" t="s">
        <v>2450</v>
      </c>
      <c r="G5106" s="746" t="s">
        <v>2947</v>
      </c>
      <c r="H5106" s="85" t="str">
        <f>VLOOKUP(E5106&amp;F5106,Divipola!$C$1:$F$1149,4,FALSE)</f>
        <v>05376</v>
      </c>
      <c r="I5106" s="77"/>
      <c r="J5106" s="181"/>
      <c r="K5106" s="248"/>
      <c r="L5106" s="248"/>
      <c r="M5106" s="248"/>
      <c r="N5106" s="248"/>
      <c r="O5106" s="248"/>
      <c r="P5106" s="248"/>
      <c r="Q5106" s="248"/>
      <c r="R5106" s="248"/>
      <c r="S5106" s="249"/>
      <c r="T5106" s="249"/>
      <c r="U5106" s="249"/>
      <c r="V5106" s="249"/>
      <c r="W5106" s="249"/>
      <c r="X5106" s="249"/>
      <c r="Y5106" s="236"/>
      <c r="Z5106" s="237"/>
      <c r="AA5106" s="247"/>
      <c r="AB5106" s="383"/>
      <c r="AC5106" s="73"/>
      <c r="AD5106" s="414"/>
      <c r="AE5106" s="393"/>
      <c r="AF5106" s="78"/>
      <c r="AG5106" s="414"/>
      <c r="AH5106" s="383"/>
      <c r="AI5106" s="453"/>
      <c r="AJ5106" s="453"/>
      <c r="AK5106" s="414"/>
      <c r="AL5106" s="383"/>
      <c r="AM5106" s="383"/>
      <c r="AN5106" s="523"/>
      <c r="AO5106" s="414"/>
      <c r="AP5106" s="548"/>
      <c r="AQ5106" s="414"/>
      <c r="AR5106" s="78"/>
      <c r="AS5106" s="78"/>
      <c r="AT5106" s="414"/>
      <c r="AU5106" s="548"/>
      <c r="AV5106" s="548"/>
      <c r="AW5106" s="414"/>
      <c r="AX5106" s="383"/>
      <c r="AY5106" s="548"/>
      <c r="AZ5106" s="414"/>
      <c r="BA5106" s="383"/>
      <c r="BB5106" s="548"/>
      <c r="BC5106" s="78"/>
      <c r="BD5106" s="414"/>
      <c r="BE5106" s="414"/>
      <c r="BF5106" s="414"/>
      <c r="BG5106" s="414"/>
      <c r="BH5106" s="414"/>
      <c r="BI5106" s="383"/>
      <c r="BJ5106" s="383"/>
      <c r="BK5106" s="78"/>
      <c r="BL5106" s="414"/>
      <c r="BM5106" s="383"/>
      <c r="BN5106" s="78"/>
      <c r="BO5106" s="414"/>
      <c r="BP5106" s="78"/>
      <c r="BQ5106" s="414"/>
      <c r="BR5106" s="383"/>
      <c r="BS5106" s="78"/>
      <c r="BT5106" s="83"/>
      <c r="BU5106" s="75"/>
      <c r="BV5106" s="74"/>
      <c r="BW5106" s="74"/>
      <c r="BX5106" s="98" t="s">
        <v>8609</v>
      </c>
      <c r="BY5106" s="112">
        <f t="shared" si="495"/>
        <v>5101</v>
      </c>
      <c r="BZ5106" s="65">
        <f t="shared" si="501"/>
        <v>0</v>
      </c>
      <c r="CA5106" s="359">
        <f t="shared" si="496"/>
        <v>22</v>
      </c>
      <c r="CB5106" s="359">
        <f t="shared" si="497"/>
        <v>12</v>
      </c>
      <c r="CC5106" s="359">
        <f t="shared" si="498"/>
        <v>2023</v>
      </c>
      <c r="CD5106" s="359" t="str">
        <f t="shared" si="499"/>
        <v>2212202305376INCENDIO </v>
      </c>
    </row>
    <row r="5107" spans="1:82" s="121" customFormat="1" ht="180" customHeight="1">
      <c r="A5107" s="13"/>
      <c r="B5107" s="13"/>
      <c r="C5107" s="13"/>
      <c r="D5107" s="149">
        <v>45280</v>
      </c>
      <c r="E5107" s="149" t="s">
        <v>2836</v>
      </c>
      <c r="F5107" s="150" t="s">
        <v>1325</v>
      </c>
      <c r="G5107" s="150" t="s">
        <v>2827</v>
      </c>
      <c r="H5107" s="85" t="str">
        <f>VLOOKUP(E5107&amp;F5107,Divipola!$C$1:$F$1149,4,FALSE)</f>
        <v>19785</v>
      </c>
      <c r="I5107" s="77"/>
      <c r="J5107" s="181"/>
      <c r="K5107" s="207"/>
      <c r="L5107" s="207"/>
      <c r="M5107" s="207"/>
      <c r="N5107" s="207">
        <v>65</v>
      </c>
      <c r="O5107" s="207">
        <v>32</v>
      </c>
      <c r="P5107" s="207">
        <v>10</v>
      </c>
      <c r="Q5107" s="207"/>
      <c r="R5107" s="207">
        <v>3</v>
      </c>
      <c r="S5107" s="207"/>
      <c r="T5107" s="207"/>
      <c r="U5107" s="207"/>
      <c r="V5107" s="207"/>
      <c r="W5107" s="207"/>
      <c r="X5107" s="207">
        <v>1</v>
      </c>
      <c r="Y5107" s="207"/>
      <c r="Z5107" s="208">
        <v>12</v>
      </c>
      <c r="AA5107" s="290" t="s">
        <v>8650</v>
      </c>
      <c r="AB5107" s="383"/>
      <c r="AC5107" s="73"/>
      <c r="AD5107" s="414"/>
      <c r="AE5107" s="393"/>
      <c r="AF5107" s="78"/>
      <c r="AG5107" s="414"/>
      <c r="AH5107" s="383"/>
      <c r="AI5107" s="453"/>
      <c r="AJ5107" s="453"/>
      <c r="AK5107" s="414"/>
      <c r="AL5107" s="383"/>
      <c r="AM5107" s="383"/>
      <c r="AN5107" s="523"/>
      <c r="AO5107" s="414"/>
      <c r="AP5107" s="548"/>
      <c r="AQ5107" s="414"/>
      <c r="AR5107" s="78"/>
      <c r="AS5107" s="78"/>
      <c r="AT5107" s="414"/>
      <c r="AU5107" s="548"/>
      <c r="AV5107" s="548"/>
      <c r="AW5107" s="414"/>
      <c r="AX5107" s="383"/>
      <c r="AY5107" s="548"/>
      <c r="AZ5107" s="414"/>
      <c r="BA5107" s="383"/>
      <c r="BB5107" s="548"/>
      <c r="BC5107" s="78"/>
      <c r="BD5107" s="414"/>
      <c r="BE5107" s="414"/>
      <c r="BF5107" s="414"/>
      <c r="BG5107" s="414"/>
      <c r="BH5107" s="414"/>
      <c r="BI5107" s="383"/>
      <c r="BJ5107" s="383"/>
      <c r="BK5107" s="78"/>
      <c r="BL5107" s="414"/>
      <c r="BM5107" s="383"/>
      <c r="BN5107" s="78"/>
      <c r="BO5107" s="414"/>
      <c r="BP5107" s="78"/>
      <c r="BQ5107" s="414"/>
      <c r="BR5107" s="383"/>
      <c r="BS5107" s="78"/>
      <c r="BT5107" s="83"/>
      <c r="BU5107" s="75"/>
      <c r="BV5107" s="74"/>
      <c r="BW5107" s="74"/>
      <c r="BX5107" s="98" t="s">
        <v>8649</v>
      </c>
      <c r="BY5107" s="112">
        <f t="shared" si="495"/>
        <v>5102</v>
      </c>
      <c r="BZ5107" s="65">
        <f t="shared" si="501"/>
        <v>0</v>
      </c>
      <c r="CA5107" s="359">
        <f t="shared" si="496"/>
        <v>20</v>
      </c>
      <c r="CB5107" s="359">
        <f t="shared" si="497"/>
        <v>12</v>
      </c>
      <c r="CC5107" s="359">
        <f t="shared" si="498"/>
        <v>2023</v>
      </c>
      <c r="CD5107" s="359" t="str">
        <f t="shared" si="499"/>
        <v>2012202319785MOVIMIENTO EN MASA</v>
      </c>
    </row>
    <row r="5108" spans="1:82" s="121" customFormat="1" ht="48" customHeight="1">
      <c r="A5108" s="13"/>
      <c r="B5108" s="13"/>
      <c r="C5108" s="13"/>
      <c r="D5108" s="123">
        <v>45280</v>
      </c>
      <c r="E5108" s="114" t="s">
        <v>2836</v>
      </c>
      <c r="F5108" s="99" t="s">
        <v>881</v>
      </c>
      <c r="G5108" s="99" t="s">
        <v>2802</v>
      </c>
      <c r="H5108" s="85" t="str">
        <f>VLOOKUP(E5108&amp;F5108,Divipola!$C$1:$F$1149,4,FALSE)</f>
        <v>19809</v>
      </c>
      <c r="I5108" s="77"/>
      <c r="J5108" s="181"/>
      <c r="K5108" s="146"/>
      <c r="L5108" s="146"/>
      <c r="M5108" s="146"/>
      <c r="N5108" s="146">
        <v>680</v>
      </c>
      <c r="O5108" s="146">
        <v>170</v>
      </c>
      <c r="P5108" s="146"/>
      <c r="Q5108" s="146">
        <v>170</v>
      </c>
      <c r="R5108" s="146"/>
      <c r="S5108" s="146"/>
      <c r="T5108" s="146"/>
      <c r="U5108" s="146"/>
      <c r="V5108" s="146"/>
      <c r="W5108" s="146"/>
      <c r="X5108" s="146"/>
      <c r="Y5108" s="146"/>
      <c r="Z5108" s="147"/>
      <c r="AA5108" s="148"/>
      <c r="AB5108" s="383"/>
      <c r="AC5108" s="73"/>
      <c r="AD5108" s="414"/>
      <c r="AE5108" s="393"/>
      <c r="AF5108" s="78"/>
      <c r="AG5108" s="414"/>
      <c r="AH5108" s="383"/>
      <c r="AI5108" s="453"/>
      <c r="AJ5108" s="453"/>
      <c r="AK5108" s="414"/>
      <c r="AL5108" s="383"/>
      <c r="AM5108" s="383"/>
      <c r="AN5108" s="523"/>
      <c r="AO5108" s="414"/>
      <c r="AP5108" s="548"/>
      <c r="AQ5108" s="414"/>
      <c r="AR5108" s="78"/>
      <c r="AS5108" s="78"/>
      <c r="AT5108" s="414"/>
      <c r="AU5108" s="548"/>
      <c r="AV5108" s="548"/>
      <c r="AW5108" s="414"/>
      <c r="AX5108" s="383"/>
      <c r="AY5108" s="548"/>
      <c r="AZ5108" s="414"/>
      <c r="BA5108" s="383"/>
      <c r="BB5108" s="548"/>
      <c r="BC5108" s="78"/>
      <c r="BD5108" s="414"/>
      <c r="BE5108" s="414"/>
      <c r="BF5108" s="414"/>
      <c r="BG5108" s="414"/>
      <c r="BH5108" s="414"/>
      <c r="BI5108" s="383"/>
      <c r="BJ5108" s="383"/>
      <c r="BK5108" s="78"/>
      <c r="BL5108" s="414"/>
      <c r="BM5108" s="383"/>
      <c r="BN5108" s="78"/>
      <c r="BO5108" s="414"/>
      <c r="BP5108" s="78"/>
      <c r="BQ5108" s="414"/>
      <c r="BR5108" s="383"/>
      <c r="BS5108" s="78"/>
      <c r="BT5108" s="83"/>
      <c r="BU5108" s="75"/>
      <c r="BV5108" s="74"/>
      <c r="BW5108" s="74"/>
      <c r="BX5108" s="98" t="s">
        <v>8610</v>
      </c>
      <c r="BY5108" s="112">
        <f t="shared" si="495"/>
        <v>5103</v>
      </c>
      <c r="BZ5108" s="65">
        <f t="shared" si="501"/>
        <v>0</v>
      </c>
      <c r="CA5108" s="359">
        <f t="shared" si="496"/>
        <v>20</v>
      </c>
      <c r="CB5108" s="359">
        <f t="shared" si="497"/>
        <v>12</v>
      </c>
      <c r="CC5108" s="359">
        <f t="shared" si="498"/>
        <v>2023</v>
      </c>
      <c r="CD5108" s="359" t="str">
        <f t="shared" si="499"/>
        <v>2012202319809INUNDACION</v>
      </c>
    </row>
    <row r="5109" spans="1:82" s="121" customFormat="1" ht="120" customHeight="1">
      <c r="A5109" s="13"/>
      <c r="B5109" s="13"/>
      <c r="C5109" s="13"/>
      <c r="D5109" s="138">
        <v>45282</v>
      </c>
      <c r="E5109" s="503" t="s">
        <v>2718</v>
      </c>
      <c r="F5109" s="504" t="s">
        <v>2022</v>
      </c>
      <c r="G5109" s="130" t="s">
        <v>8680</v>
      </c>
      <c r="H5109" s="85" t="str">
        <f>VLOOKUP(E5109&amp;F5109,Divipola!$C$1:$F$1149,4,FALSE)</f>
        <v>25754</v>
      </c>
      <c r="I5109" s="77"/>
      <c r="J5109" s="181"/>
      <c r="K5109" s="207"/>
      <c r="L5109" s="207"/>
      <c r="M5109" s="207"/>
      <c r="N5109" s="207"/>
      <c r="O5109" s="207"/>
      <c r="P5109" s="207"/>
      <c r="Q5109" s="207"/>
      <c r="R5109" s="207"/>
      <c r="S5109" s="207"/>
      <c r="T5109" s="207"/>
      <c r="U5109" s="207"/>
      <c r="V5109" s="207"/>
      <c r="W5109" s="207"/>
      <c r="X5109" s="207"/>
      <c r="Y5109" s="207"/>
      <c r="Z5109" s="208">
        <v>1</v>
      </c>
      <c r="AA5109" s="186"/>
      <c r="AB5109" s="383"/>
      <c r="AC5109" s="73"/>
      <c r="AD5109" s="414"/>
      <c r="AE5109" s="393"/>
      <c r="AF5109" s="78"/>
      <c r="AG5109" s="414"/>
      <c r="AH5109" s="383"/>
      <c r="AI5109" s="453"/>
      <c r="AJ5109" s="453"/>
      <c r="AK5109" s="414"/>
      <c r="AL5109" s="383"/>
      <c r="AM5109" s="383"/>
      <c r="AN5109" s="523"/>
      <c r="AO5109" s="414"/>
      <c r="AP5109" s="548"/>
      <c r="AQ5109" s="414"/>
      <c r="AR5109" s="78"/>
      <c r="AS5109" s="78"/>
      <c r="AT5109" s="414"/>
      <c r="AU5109" s="548"/>
      <c r="AV5109" s="548"/>
      <c r="AW5109" s="414"/>
      <c r="AX5109" s="383"/>
      <c r="AY5109" s="548"/>
      <c r="AZ5109" s="414"/>
      <c r="BA5109" s="383"/>
      <c r="BB5109" s="548"/>
      <c r="BC5109" s="78"/>
      <c r="BD5109" s="414"/>
      <c r="BE5109" s="414"/>
      <c r="BF5109" s="414"/>
      <c r="BG5109" s="414"/>
      <c r="BH5109" s="414"/>
      <c r="BI5109" s="383"/>
      <c r="BJ5109" s="383"/>
      <c r="BK5109" s="78"/>
      <c r="BL5109" s="414"/>
      <c r="BM5109" s="383"/>
      <c r="BN5109" s="78"/>
      <c r="BO5109" s="414"/>
      <c r="BP5109" s="78"/>
      <c r="BQ5109" s="414"/>
      <c r="BR5109" s="383"/>
      <c r="BS5109" s="78"/>
      <c r="BT5109" s="83"/>
      <c r="BU5109" s="75"/>
      <c r="BV5109" s="74"/>
      <c r="BW5109" s="74"/>
      <c r="BX5109" s="98" t="s">
        <v>8618</v>
      </c>
      <c r="BY5109" s="112">
        <f t="shared" si="495"/>
        <v>5104</v>
      </c>
      <c r="BZ5109" s="65">
        <f t="shared" si="501"/>
        <v>0</v>
      </c>
      <c r="CA5109" s="359">
        <f t="shared" si="496"/>
        <v>22</v>
      </c>
      <c r="CB5109" s="359">
        <f t="shared" si="497"/>
        <v>12</v>
      </c>
      <c r="CC5109" s="359">
        <f t="shared" si="498"/>
        <v>2023</v>
      </c>
      <c r="CD5109" s="359" t="str">
        <f t="shared" si="499"/>
        <v xml:space="preserve">2212202325754INCENDIO FORESTAL </v>
      </c>
    </row>
    <row r="5110" spans="1:82" s="121" customFormat="1" ht="264" customHeight="1">
      <c r="A5110" s="13"/>
      <c r="B5110" s="13"/>
      <c r="C5110" s="13"/>
      <c r="D5110" s="149">
        <v>45282</v>
      </c>
      <c r="E5110" s="151" t="s">
        <v>529</v>
      </c>
      <c r="F5110" s="151" t="s">
        <v>529</v>
      </c>
      <c r="G5110" s="152" t="s">
        <v>2800</v>
      </c>
      <c r="H5110" s="85" t="str">
        <f>VLOOKUP(E5110&amp;F5110,Divipola!$C$1:$F$1149,4,FALSE)</f>
        <v>11001</v>
      </c>
      <c r="I5110" s="77"/>
      <c r="J5110" s="181"/>
      <c r="K5110" s="207"/>
      <c r="L5110" s="207"/>
      <c r="M5110" s="207"/>
      <c r="N5110" s="207"/>
      <c r="O5110" s="207"/>
      <c r="P5110" s="207"/>
      <c r="Q5110" s="207"/>
      <c r="R5110" s="207"/>
      <c r="S5110" s="207"/>
      <c r="T5110" s="207"/>
      <c r="U5110" s="207"/>
      <c r="V5110" s="207"/>
      <c r="W5110" s="207"/>
      <c r="X5110" s="207"/>
      <c r="Y5110" s="207"/>
      <c r="Z5110" s="208"/>
      <c r="AA5110" s="221" t="s">
        <v>8616</v>
      </c>
      <c r="AB5110" s="383"/>
      <c r="AC5110" s="73"/>
      <c r="AD5110" s="414"/>
      <c r="AE5110" s="393"/>
      <c r="AF5110" s="78"/>
      <c r="AG5110" s="414"/>
      <c r="AH5110" s="383"/>
      <c r="AI5110" s="453"/>
      <c r="AJ5110" s="453"/>
      <c r="AK5110" s="414"/>
      <c r="AL5110" s="383"/>
      <c r="AM5110" s="383"/>
      <c r="AN5110" s="523"/>
      <c r="AO5110" s="414"/>
      <c r="AP5110" s="548"/>
      <c r="AQ5110" s="414"/>
      <c r="AR5110" s="78"/>
      <c r="AS5110" s="78"/>
      <c r="AT5110" s="414"/>
      <c r="AU5110" s="548"/>
      <c r="AV5110" s="548"/>
      <c r="AW5110" s="414"/>
      <c r="AX5110" s="383"/>
      <c r="AY5110" s="548"/>
      <c r="AZ5110" s="414"/>
      <c r="BA5110" s="383"/>
      <c r="BB5110" s="548"/>
      <c r="BC5110" s="78"/>
      <c r="BD5110" s="414"/>
      <c r="BE5110" s="414"/>
      <c r="BF5110" s="414"/>
      <c r="BG5110" s="414"/>
      <c r="BH5110" s="414"/>
      <c r="BI5110" s="383"/>
      <c r="BJ5110" s="383"/>
      <c r="BK5110" s="78"/>
      <c r="BL5110" s="414"/>
      <c r="BM5110" s="383"/>
      <c r="BN5110" s="78"/>
      <c r="BO5110" s="414"/>
      <c r="BP5110" s="78"/>
      <c r="BQ5110" s="414"/>
      <c r="BR5110" s="383"/>
      <c r="BS5110" s="78"/>
      <c r="BT5110" s="83"/>
      <c r="BU5110" s="75"/>
      <c r="BV5110" s="74"/>
      <c r="BW5110" s="74"/>
      <c r="BX5110" s="98" t="s">
        <v>8615</v>
      </c>
      <c r="BY5110" s="112">
        <f t="shared" si="495"/>
        <v>5105</v>
      </c>
      <c r="BZ5110" s="65">
        <f t="shared" si="501"/>
        <v>0</v>
      </c>
      <c r="CA5110" s="359">
        <f t="shared" si="496"/>
        <v>22</v>
      </c>
      <c r="CB5110" s="359">
        <f t="shared" si="497"/>
        <v>12</v>
      </c>
      <c r="CC5110" s="359">
        <f t="shared" si="498"/>
        <v>2023</v>
      </c>
      <c r="CD5110" s="359" t="str">
        <f t="shared" si="499"/>
        <v>2212202311001INCENDIO ESTRUCTURAL</v>
      </c>
    </row>
    <row r="5111" spans="1:82" s="121" customFormat="1" ht="108" customHeight="1">
      <c r="A5111" s="13"/>
      <c r="B5111" s="13"/>
      <c r="C5111" s="13"/>
      <c r="D5111" s="123">
        <v>45282</v>
      </c>
      <c r="E5111" s="123" t="s">
        <v>2829</v>
      </c>
      <c r="F5111" s="124" t="s">
        <v>2663</v>
      </c>
      <c r="G5111" s="126" t="s">
        <v>2800</v>
      </c>
      <c r="H5111" s="85" t="str">
        <f>VLOOKUP(E5111&amp;F5111,Divipola!$C$1:$F$1149,4,FALSE)</f>
        <v>05088</v>
      </c>
      <c r="I5111" s="77"/>
      <c r="J5111" s="181"/>
      <c r="K5111" s="146"/>
      <c r="L5111" s="146">
        <v>2</v>
      </c>
      <c r="M5111" s="146"/>
      <c r="N5111" s="146">
        <v>36</v>
      </c>
      <c r="O5111" s="146">
        <v>9</v>
      </c>
      <c r="P5111" s="146">
        <v>6</v>
      </c>
      <c r="Q5111" s="146">
        <v>3</v>
      </c>
      <c r="R5111" s="146"/>
      <c r="S5111" s="146"/>
      <c r="T5111" s="146"/>
      <c r="U5111" s="146"/>
      <c r="V5111" s="146"/>
      <c r="W5111" s="146"/>
      <c r="X5111" s="146"/>
      <c r="Y5111" s="146"/>
      <c r="Z5111" s="147"/>
      <c r="AA5111" s="148"/>
      <c r="AB5111" s="383"/>
      <c r="AC5111" s="73"/>
      <c r="AD5111" s="414"/>
      <c r="AE5111" s="393"/>
      <c r="AF5111" s="78"/>
      <c r="AG5111" s="414"/>
      <c r="AH5111" s="383"/>
      <c r="AI5111" s="453"/>
      <c r="AJ5111" s="453"/>
      <c r="AK5111" s="414"/>
      <c r="AL5111" s="383"/>
      <c r="AM5111" s="383"/>
      <c r="AN5111" s="523"/>
      <c r="AO5111" s="414"/>
      <c r="AP5111" s="548"/>
      <c r="AQ5111" s="414"/>
      <c r="AR5111" s="78"/>
      <c r="AS5111" s="78"/>
      <c r="AT5111" s="414"/>
      <c r="AU5111" s="548"/>
      <c r="AV5111" s="548"/>
      <c r="AW5111" s="414"/>
      <c r="AX5111" s="383"/>
      <c r="AY5111" s="548"/>
      <c r="AZ5111" s="414"/>
      <c r="BA5111" s="383"/>
      <c r="BB5111" s="548"/>
      <c r="BC5111" s="78"/>
      <c r="BD5111" s="414"/>
      <c r="BE5111" s="414"/>
      <c r="BF5111" s="414"/>
      <c r="BG5111" s="414"/>
      <c r="BH5111" s="414"/>
      <c r="BI5111" s="383"/>
      <c r="BJ5111" s="383"/>
      <c r="BK5111" s="78"/>
      <c r="BL5111" s="414"/>
      <c r="BM5111" s="383"/>
      <c r="BN5111" s="78"/>
      <c r="BO5111" s="414"/>
      <c r="BP5111" s="78"/>
      <c r="BQ5111" s="414"/>
      <c r="BR5111" s="383"/>
      <c r="BS5111" s="78"/>
      <c r="BT5111" s="83"/>
      <c r="BU5111" s="75"/>
      <c r="BV5111" s="74"/>
      <c r="BW5111" s="74"/>
      <c r="BX5111" s="98" t="s">
        <v>8614</v>
      </c>
      <c r="BY5111" s="112">
        <f t="shared" si="495"/>
        <v>5106</v>
      </c>
      <c r="BZ5111" s="65">
        <f t="shared" si="501"/>
        <v>0</v>
      </c>
      <c r="CA5111" s="359">
        <f t="shared" si="496"/>
        <v>22</v>
      </c>
      <c r="CB5111" s="359">
        <f t="shared" si="497"/>
        <v>12</v>
      </c>
      <c r="CC5111" s="359">
        <f t="shared" si="498"/>
        <v>2023</v>
      </c>
      <c r="CD5111" s="359" t="str">
        <f t="shared" si="499"/>
        <v>2212202305088INCENDIO ESTRUCTURAL</v>
      </c>
    </row>
    <row r="5112" spans="1:82" s="121" customFormat="1" ht="72" customHeight="1">
      <c r="A5112" s="13"/>
      <c r="B5112" s="13"/>
      <c r="C5112" s="13"/>
      <c r="D5112" s="123">
        <v>45283</v>
      </c>
      <c r="E5112" s="114" t="s">
        <v>2723</v>
      </c>
      <c r="F5112" s="99" t="s">
        <v>2729</v>
      </c>
      <c r="G5112" s="99" t="s">
        <v>2815</v>
      </c>
      <c r="H5112" s="85" t="str">
        <f>VLOOKUP(E5112&amp;F5112,Divipola!$C$1:$F$1149,4,FALSE)</f>
        <v>13001</v>
      </c>
      <c r="I5112" s="77"/>
      <c r="J5112" s="181"/>
      <c r="K5112" s="146"/>
      <c r="L5112" s="146">
        <v>1</v>
      </c>
      <c r="M5112" s="146"/>
      <c r="N5112" s="146"/>
      <c r="O5112" s="146"/>
      <c r="P5112" s="146"/>
      <c r="Q5112" s="146"/>
      <c r="R5112" s="146"/>
      <c r="S5112" s="146"/>
      <c r="T5112" s="146"/>
      <c r="U5112" s="146"/>
      <c r="V5112" s="146"/>
      <c r="W5112" s="146"/>
      <c r="X5112" s="146"/>
      <c r="Y5112" s="146"/>
      <c r="Z5112" s="147"/>
      <c r="AA5112" s="148"/>
      <c r="AB5112" s="383"/>
      <c r="AC5112" s="73"/>
      <c r="AD5112" s="414"/>
      <c r="AE5112" s="393"/>
      <c r="AF5112" s="78"/>
      <c r="AG5112" s="414"/>
      <c r="AH5112" s="383"/>
      <c r="AI5112" s="453"/>
      <c r="AJ5112" s="453"/>
      <c r="AK5112" s="414"/>
      <c r="AL5112" s="383"/>
      <c r="AM5112" s="383"/>
      <c r="AN5112" s="523"/>
      <c r="AO5112" s="414"/>
      <c r="AP5112" s="548"/>
      <c r="AQ5112" s="414"/>
      <c r="AR5112" s="78"/>
      <c r="AS5112" s="78"/>
      <c r="AT5112" s="414"/>
      <c r="AU5112" s="548"/>
      <c r="AV5112" s="548"/>
      <c r="AW5112" s="414"/>
      <c r="AX5112" s="383"/>
      <c r="AY5112" s="548"/>
      <c r="AZ5112" s="414"/>
      <c r="BA5112" s="383"/>
      <c r="BB5112" s="548"/>
      <c r="BC5112" s="78"/>
      <c r="BD5112" s="414"/>
      <c r="BE5112" s="414"/>
      <c r="BF5112" s="414"/>
      <c r="BG5112" s="414"/>
      <c r="BH5112" s="414"/>
      <c r="BI5112" s="383"/>
      <c r="BJ5112" s="383"/>
      <c r="BK5112" s="78"/>
      <c r="BL5112" s="414"/>
      <c r="BM5112" s="383"/>
      <c r="BN5112" s="78"/>
      <c r="BO5112" s="414"/>
      <c r="BP5112" s="78"/>
      <c r="BQ5112" s="414"/>
      <c r="BR5112" s="383"/>
      <c r="BS5112" s="78"/>
      <c r="BT5112" s="83"/>
      <c r="BU5112" s="75"/>
      <c r="BV5112" s="74"/>
      <c r="BW5112" s="74"/>
      <c r="BX5112" s="98" t="s">
        <v>8617</v>
      </c>
      <c r="BY5112" s="112">
        <f t="shared" si="495"/>
        <v>5107</v>
      </c>
      <c r="BZ5112" s="65">
        <f t="shared" si="501"/>
        <v>0</v>
      </c>
      <c r="CA5112" s="359">
        <f t="shared" si="496"/>
        <v>23</v>
      </c>
      <c r="CB5112" s="359">
        <f t="shared" si="497"/>
        <v>12</v>
      </c>
      <c r="CC5112" s="359">
        <f t="shared" si="498"/>
        <v>2023</v>
      </c>
      <c r="CD5112" s="359" t="str">
        <f t="shared" si="499"/>
        <v>2312202313001EXPLOSION</v>
      </c>
    </row>
    <row r="5113" spans="1:82" s="121" customFormat="1" ht="341.25" customHeight="1">
      <c r="A5113" s="13"/>
      <c r="B5113" s="13"/>
      <c r="C5113" s="13"/>
      <c r="D5113" s="149">
        <v>45283</v>
      </c>
      <c r="E5113" s="149" t="s">
        <v>506</v>
      </c>
      <c r="F5113" s="150" t="s">
        <v>2734</v>
      </c>
      <c r="G5113" s="130" t="s">
        <v>8680</v>
      </c>
      <c r="H5113" s="85" t="str">
        <f>VLOOKUP(E5113&amp;F5113,Divipola!$C$1:$F$1149,4,FALSE)</f>
        <v>50683</v>
      </c>
      <c r="I5113" s="77"/>
      <c r="J5113" s="181"/>
      <c r="K5113" s="207"/>
      <c r="L5113" s="207"/>
      <c r="M5113" s="207"/>
      <c r="N5113" s="207"/>
      <c r="O5113" s="207"/>
      <c r="P5113" s="207"/>
      <c r="Q5113" s="207"/>
      <c r="R5113" s="207"/>
      <c r="S5113" s="207"/>
      <c r="T5113" s="207"/>
      <c r="U5113" s="207"/>
      <c r="V5113" s="207"/>
      <c r="W5113" s="207"/>
      <c r="X5113" s="207"/>
      <c r="Y5113" s="207"/>
      <c r="Z5113" s="208">
        <v>100</v>
      </c>
      <c r="AA5113" s="186"/>
      <c r="AB5113" s="383"/>
      <c r="AC5113" s="73"/>
      <c r="AD5113" s="414"/>
      <c r="AE5113" s="393"/>
      <c r="AF5113" s="78"/>
      <c r="AG5113" s="414"/>
      <c r="AH5113" s="383"/>
      <c r="AI5113" s="453"/>
      <c r="AJ5113" s="453"/>
      <c r="AK5113" s="414"/>
      <c r="AL5113" s="383"/>
      <c r="AM5113" s="383"/>
      <c r="AN5113" s="523"/>
      <c r="AO5113" s="414"/>
      <c r="AP5113" s="548"/>
      <c r="AQ5113" s="414"/>
      <c r="AR5113" s="78"/>
      <c r="AS5113" s="78"/>
      <c r="AT5113" s="414"/>
      <c r="AU5113" s="548"/>
      <c r="AV5113" s="548"/>
      <c r="AW5113" s="414"/>
      <c r="AX5113" s="383"/>
      <c r="AY5113" s="548"/>
      <c r="AZ5113" s="414"/>
      <c r="BA5113" s="383"/>
      <c r="BB5113" s="548"/>
      <c r="BC5113" s="78"/>
      <c r="BD5113" s="414"/>
      <c r="BE5113" s="414"/>
      <c r="BF5113" s="414"/>
      <c r="BG5113" s="414"/>
      <c r="BH5113" s="414"/>
      <c r="BI5113" s="383"/>
      <c r="BJ5113" s="383"/>
      <c r="BK5113" s="78"/>
      <c r="BL5113" s="414"/>
      <c r="BM5113" s="383"/>
      <c r="BN5113" s="78"/>
      <c r="BO5113" s="414"/>
      <c r="BP5113" s="78"/>
      <c r="BQ5113" s="414"/>
      <c r="BR5113" s="383"/>
      <c r="BS5113" s="78"/>
      <c r="BT5113" s="83"/>
      <c r="BU5113" s="75"/>
      <c r="BV5113" s="74"/>
      <c r="BW5113" s="74"/>
      <c r="BX5113" s="747" t="s">
        <v>8625</v>
      </c>
      <c r="BY5113" s="112">
        <f t="shared" si="495"/>
        <v>5108</v>
      </c>
      <c r="BZ5113" s="65">
        <f t="shared" si="501"/>
        <v>0</v>
      </c>
      <c r="CA5113" s="359">
        <f t="shared" si="496"/>
        <v>23</v>
      </c>
      <c r="CB5113" s="359">
        <f t="shared" si="497"/>
        <v>12</v>
      </c>
      <c r="CC5113" s="359">
        <f t="shared" si="498"/>
        <v>2023</v>
      </c>
      <c r="CD5113" s="359" t="str">
        <f t="shared" si="499"/>
        <v xml:space="preserve">2312202350683INCENDIO FORESTAL </v>
      </c>
    </row>
    <row r="5114" spans="1:82" s="121" customFormat="1" ht="48" customHeight="1">
      <c r="A5114" s="13"/>
      <c r="B5114" s="13"/>
      <c r="C5114" s="13"/>
      <c r="D5114" s="123">
        <v>45283</v>
      </c>
      <c r="E5114" s="114" t="s">
        <v>2720</v>
      </c>
      <c r="F5114" s="99" t="s">
        <v>1346</v>
      </c>
      <c r="G5114" s="99" t="s">
        <v>2800</v>
      </c>
      <c r="H5114" s="85" t="str">
        <f>VLOOKUP(E5114&amp;F5114,Divipola!$C$1:$F$1149,4,FALSE)</f>
        <v>66001</v>
      </c>
      <c r="I5114" s="77"/>
      <c r="J5114" s="181"/>
      <c r="K5114" s="146"/>
      <c r="L5114" s="146"/>
      <c r="M5114" s="146"/>
      <c r="N5114" s="146">
        <v>4</v>
      </c>
      <c r="O5114" s="146">
        <v>1</v>
      </c>
      <c r="P5114" s="146"/>
      <c r="Q5114" s="146">
        <v>1</v>
      </c>
      <c r="R5114" s="146"/>
      <c r="S5114" s="146"/>
      <c r="T5114" s="146"/>
      <c r="U5114" s="146"/>
      <c r="V5114" s="146"/>
      <c r="W5114" s="146"/>
      <c r="X5114" s="146"/>
      <c r="Y5114" s="146"/>
      <c r="Z5114" s="147"/>
      <c r="AA5114" s="148"/>
      <c r="AB5114" s="383"/>
      <c r="AC5114" s="73"/>
      <c r="AD5114" s="414"/>
      <c r="AE5114" s="393"/>
      <c r="AF5114" s="78"/>
      <c r="AG5114" s="414"/>
      <c r="AH5114" s="383"/>
      <c r="AI5114" s="453"/>
      <c r="AJ5114" s="453"/>
      <c r="AK5114" s="414"/>
      <c r="AL5114" s="383"/>
      <c r="AM5114" s="383"/>
      <c r="AN5114" s="523"/>
      <c r="AO5114" s="414"/>
      <c r="AP5114" s="548"/>
      <c r="AQ5114" s="414"/>
      <c r="AR5114" s="78"/>
      <c r="AS5114" s="78"/>
      <c r="AT5114" s="414"/>
      <c r="AU5114" s="548"/>
      <c r="AV5114" s="548"/>
      <c r="AW5114" s="414"/>
      <c r="AX5114" s="383"/>
      <c r="AY5114" s="548"/>
      <c r="AZ5114" s="414"/>
      <c r="BA5114" s="383"/>
      <c r="BB5114" s="548"/>
      <c r="BC5114" s="78"/>
      <c r="BD5114" s="414"/>
      <c r="BE5114" s="414"/>
      <c r="BF5114" s="414"/>
      <c r="BG5114" s="414"/>
      <c r="BH5114" s="414"/>
      <c r="BI5114" s="383"/>
      <c r="BJ5114" s="383"/>
      <c r="BK5114" s="78"/>
      <c r="BL5114" s="414"/>
      <c r="BM5114" s="383"/>
      <c r="BN5114" s="78"/>
      <c r="BO5114" s="414"/>
      <c r="BP5114" s="78"/>
      <c r="BQ5114" s="414"/>
      <c r="BR5114" s="383"/>
      <c r="BS5114" s="78"/>
      <c r="BT5114" s="83"/>
      <c r="BU5114" s="75"/>
      <c r="BV5114" s="74"/>
      <c r="BW5114" s="74"/>
      <c r="BX5114" s="98" t="s">
        <v>8619</v>
      </c>
      <c r="BY5114" s="112">
        <f t="shared" si="495"/>
        <v>5109</v>
      </c>
      <c r="BZ5114" s="65">
        <f t="shared" ref="BZ5114:BZ5120" si="502">+AD5114+AG5114+AK5114+AO5114+AQ5114+AT5114+AW5114+AZ5114+BD5114+BH5114+BL5114+BO5114+BQ5114</f>
        <v>0</v>
      </c>
      <c r="CA5114" s="359">
        <f t="shared" si="496"/>
        <v>23</v>
      </c>
      <c r="CB5114" s="359">
        <f t="shared" si="497"/>
        <v>12</v>
      </c>
      <c r="CC5114" s="359">
        <f t="shared" si="498"/>
        <v>2023</v>
      </c>
      <c r="CD5114" s="359" t="str">
        <f t="shared" si="499"/>
        <v>2312202366001INCENDIO ESTRUCTURAL</v>
      </c>
    </row>
    <row r="5115" spans="1:82" s="121" customFormat="1" ht="124.5" customHeight="1">
      <c r="A5115" s="13"/>
      <c r="B5115" s="13"/>
      <c r="C5115" s="13"/>
      <c r="D5115" s="123">
        <v>45284</v>
      </c>
      <c r="E5115" s="123" t="s">
        <v>2831</v>
      </c>
      <c r="F5115" s="124" t="s">
        <v>1389</v>
      </c>
      <c r="G5115" s="126" t="s">
        <v>2800</v>
      </c>
      <c r="H5115" s="85" t="str">
        <f>VLOOKUP(E5115&amp;F5115,Divipola!$C$1:$F$1149,4,FALSE)</f>
        <v>73520</v>
      </c>
      <c r="I5115" s="77"/>
      <c r="J5115" s="181"/>
      <c r="K5115" s="146"/>
      <c r="L5115" s="146"/>
      <c r="M5115" s="146"/>
      <c r="N5115" s="146"/>
      <c r="O5115" s="146"/>
      <c r="P5115" s="146"/>
      <c r="Q5115" s="146"/>
      <c r="R5115" s="146"/>
      <c r="S5115" s="146"/>
      <c r="T5115" s="146"/>
      <c r="U5115" s="146"/>
      <c r="V5115" s="146"/>
      <c r="W5115" s="146"/>
      <c r="X5115" s="146"/>
      <c r="Y5115" s="146"/>
      <c r="Z5115" s="147"/>
      <c r="AA5115" s="185" t="s">
        <v>8620</v>
      </c>
      <c r="AB5115" s="383"/>
      <c r="AC5115" s="73"/>
      <c r="AD5115" s="414"/>
      <c r="AE5115" s="393"/>
      <c r="AF5115" s="78"/>
      <c r="AG5115" s="414"/>
      <c r="AH5115" s="383"/>
      <c r="AI5115" s="453"/>
      <c r="AJ5115" s="453"/>
      <c r="AK5115" s="414"/>
      <c r="AL5115" s="383"/>
      <c r="AM5115" s="383"/>
      <c r="AN5115" s="523"/>
      <c r="AO5115" s="414"/>
      <c r="AP5115" s="548"/>
      <c r="AQ5115" s="414"/>
      <c r="AR5115" s="78"/>
      <c r="AS5115" s="78"/>
      <c r="AT5115" s="414"/>
      <c r="AU5115" s="548"/>
      <c r="AV5115" s="548"/>
      <c r="AW5115" s="414"/>
      <c r="AX5115" s="383"/>
      <c r="AY5115" s="548"/>
      <c r="AZ5115" s="414"/>
      <c r="BA5115" s="383"/>
      <c r="BB5115" s="548"/>
      <c r="BC5115" s="78"/>
      <c r="BD5115" s="414"/>
      <c r="BE5115" s="414"/>
      <c r="BF5115" s="414"/>
      <c r="BG5115" s="414"/>
      <c r="BH5115" s="414"/>
      <c r="BI5115" s="383"/>
      <c r="BJ5115" s="383"/>
      <c r="BK5115" s="78"/>
      <c r="BL5115" s="414"/>
      <c r="BM5115" s="383"/>
      <c r="BN5115" s="78"/>
      <c r="BO5115" s="414"/>
      <c r="BP5115" s="78"/>
      <c r="BQ5115" s="414"/>
      <c r="BR5115" s="383"/>
      <c r="BS5115" s="78"/>
      <c r="BT5115" s="83"/>
      <c r="BU5115" s="75"/>
      <c r="BV5115" s="74"/>
      <c r="BW5115" s="74"/>
      <c r="BX5115" s="98" t="s">
        <v>8622</v>
      </c>
      <c r="BY5115" s="112">
        <f t="shared" si="495"/>
        <v>5110</v>
      </c>
      <c r="BZ5115" s="65">
        <f t="shared" si="502"/>
        <v>0</v>
      </c>
      <c r="CA5115" s="359">
        <f t="shared" si="496"/>
        <v>24</v>
      </c>
      <c r="CB5115" s="359">
        <f t="shared" si="497"/>
        <v>12</v>
      </c>
      <c r="CC5115" s="359">
        <f t="shared" si="498"/>
        <v>2023</v>
      </c>
      <c r="CD5115" s="359" t="str">
        <f t="shared" si="499"/>
        <v>2412202373520INCENDIO ESTRUCTURAL</v>
      </c>
    </row>
    <row r="5116" spans="1:82" s="121" customFormat="1" ht="120" customHeight="1">
      <c r="A5116" s="13"/>
      <c r="B5116" s="13"/>
      <c r="C5116" s="13"/>
      <c r="D5116" s="123">
        <v>45283</v>
      </c>
      <c r="E5116" s="114" t="s">
        <v>2830</v>
      </c>
      <c r="F5116" s="99" t="s">
        <v>479</v>
      </c>
      <c r="G5116" s="99" t="s">
        <v>2960</v>
      </c>
      <c r="H5116" s="85" t="str">
        <f>VLOOKUP(E5116&amp;F5116,Divipola!$C$1:$F$1149,4,FALSE)</f>
        <v>68547</v>
      </c>
      <c r="I5116" s="77"/>
      <c r="J5116" s="181"/>
      <c r="K5116" s="146"/>
      <c r="L5116" s="146">
        <v>14</v>
      </c>
      <c r="M5116" s="146"/>
      <c r="N5116" s="146">
        <v>14</v>
      </c>
      <c r="O5116" s="146"/>
      <c r="P5116" s="146"/>
      <c r="Q5116" s="146"/>
      <c r="R5116" s="146"/>
      <c r="S5116" s="146"/>
      <c r="T5116" s="146"/>
      <c r="U5116" s="146"/>
      <c r="V5116" s="146"/>
      <c r="W5116" s="146"/>
      <c r="X5116" s="146"/>
      <c r="Y5116" s="146"/>
      <c r="Z5116" s="147"/>
      <c r="AA5116" s="148" t="s">
        <v>8621</v>
      </c>
      <c r="AB5116" s="383"/>
      <c r="AC5116" s="73"/>
      <c r="AD5116" s="414"/>
      <c r="AE5116" s="393"/>
      <c r="AF5116" s="78"/>
      <c r="AG5116" s="414"/>
      <c r="AH5116" s="383"/>
      <c r="AI5116" s="453"/>
      <c r="AJ5116" s="453"/>
      <c r="AK5116" s="414"/>
      <c r="AL5116" s="383"/>
      <c r="AM5116" s="383"/>
      <c r="AN5116" s="523"/>
      <c r="AO5116" s="414"/>
      <c r="AP5116" s="548"/>
      <c r="AQ5116" s="414"/>
      <c r="AR5116" s="78"/>
      <c r="AS5116" s="78"/>
      <c r="AT5116" s="414"/>
      <c r="AU5116" s="548"/>
      <c r="AV5116" s="548"/>
      <c r="AW5116" s="414"/>
      <c r="AX5116" s="383"/>
      <c r="AY5116" s="548"/>
      <c r="AZ5116" s="414"/>
      <c r="BA5116" s="383"/>
      <c r="BB5116" s="548"/>
      <c r="BC5116" s="78"/>
      <c r="BD5116" s="414"/>
      <c r="BE5116" s="414"/>
      <c r="BF5116" s="414"/>
      <c r="BG5116" s="414"/>
      <c r="BH5116" s="414"/>
      <c r="BI5116" s="383"/>
      <c r="BJ5116" s="383"/>
      <c r="BK5116" s="78"/>
      <c r="BL5116" s="414"/>
      <c r="BM5116" s="383"/>
      <c r="BN5116" s="78"/>
      <c r="BO5116" s="414"/>
      <c r="BP5116" s="78"/>
      <c r="BQ5116" s="414"/>
      <c r="BR5116" s="383"/>
      <c r="BS5116" s="78"/>
      <c r="BT5116" s="83"/>
      <c r="BU5116" s="75"/>
      <c r="BV5116" s="74"/>
      <c r="BW5116" s="74"/>
      <c r="BX5116" s="98" t="s">
        <v>8623</v>
      </c>
      <c r="BY5116" s="112">
        <f t="shared" si="495"/>
        <v>5111</v>
      </c>
      <c r="BZ5116" s="65">
        <f t="shared" si="502"/>
        <v>0</v>
      </c>
      <c r="CA5116" s="359">
        <f t="shared" si="496"/>
        <v>23</v>
      </c>
      <c r="CB5116" s="359">
        <f t="shared" si="497"/>
        <v>12</v>
      </c>
      <c r="CC5116" s="359">
        <f t="shared" si="498"/>
        <v>2023</v>
      </c>
      <c r="CD5116" s="359" t="str">
        <f t="shared" si="499"/>
        <v>2312202368547ACCIDENTE TRANSPORTE TERRESTRE</v>
      </c>
    </row>
    <row r="5117" spans="1:82" s="121" customFormat="1" ht="120" customHeight="1">
      <c r="A5117" s="13"/>
      <c r="B5117" s="13"/>
      <c r="C5117" s="13"/>
      <c r="D5117" s="123">
        <v>45284</v>
      </c>
      <c r="E5117" s="123" t="s">
        <v>2161</v>
      </c>
      <c r="F5117" s="124" t="s">
        <v>1364</v>
      </c>
      <c r="G5117" s="126" t="s">
        <v>2800</v>
      </c>
      <c r="H5117" s="85" t="str">
        <f>VLOOKUP(E5117&amp;F5117,Divipola!$C$1:$F$1149,4,FALSE)</f>
        <v>17653</v>
      </c>
      <c r="I5117" s="77"/>
      <c r="J5117" s="181"/>
      <c r="K5117" s="146"/>
      <c r="L5117" s="146"/>
      <c r="M5117" s="146"/>
      <c r="N5117" s="146">
        <v>8</v>
      </c>
      <c r="O5117" s="146">
        <v>2</v>
      </c>
      <c r="P5117" s="146">
        <v>2</v>
      </c>
      <c r="Q5117" s="146"/>
      <c r="R5117" s="146"/>
      <c r="S5117" s="146"/>
      <c r="T5117" s="146"/>
      <c r="U5117" s="146"/>
      <c r="V5117" s="146"/>
      <c r="W5117" s="146"/>
      <c r="X5117" s="146"/>
      <c r="Y5117" s="146"/>
      <c r="Z5117" s="147"/>
      <c r="AA5117" s="148"/>
      <c r="AB5117" s="383"/>
      <c r="AC5117" s="73"/>
      <c r="AD5117" s="414"/>
      <c r="AE5117" s="393"/>
      <c r="AF5117" s="78"/>
      <c r="AG5117" s="414"/>
      <c r="AH5117" s="383"/>
      <c r="AI5117" s="453"/>
      <c r="AJ5117" s="453"/>
      <c r="AK5117" s="414"/>
      <c r="AL5117" s="383"/>
      <c r="AM5117" s="383"/>
      <c r="AN5117" s="523"/>
      <c r="AO5117" s="414"/>
      <c r="AP5117" s="548"/>
      <c r="AQ5117" s="414"/>
      <c r="AR5117" s="78"/>
      <c r="AS5117" s="78"/>
      <c r="AT5117" s="414"/>
      <c r="AU5117" s="548"/>
      <c r="AV5117" s="548"/>
      <c r="AW5117" s="414"/>
      <c r="AX5117" s="383"/>
      <c r="AY5117" s="548"/>
      <c r="AZ5117" s="414"/>
      <c r="BA5117" s="383"/>
      <c r="BB5117" s="548"/>
      <c r="BC5117" s="78"/>
      <c r="BD5117" s="414"/>
      <c r="BE5117" s="414"/>
      <c r="BF5117" s="414"/>
      <c r="BG5117" s="414"/>
      <c r="BH5117" s="414"/>
      <c r="BI5117" s="383"/>
      <c r="BJ5117" s="383"/>
      <c r="BK5117" s="78"/>
      <c r="BL5117" s="414"/>
      <c r="BM5117" s="383"/>
      <c r="BN5117" s="78"/>
      <c r="BO5117" s="414"/>
      <c r="BP5117" s="78"/>
      <c r="BQ5117" s="414"/>
      <c r="BR5117" s="383"/>
      <c r="BS5117" s="78"/>
      <c r="BT5117" s="83"/>
      <c r="BU5117" s="75"/>
      <c r="BV5117" s="74"/>
      <c r="BW5117" s="74"/>
      <c r="BX5117" s="98" t="s">
        <v>8624</v>
      </c>
      <c r="BY5117" s="112">
        <f t="shared" si="495"/>
        <v>5112</v>
      </c>
      <c r="BZ5117" s="65">
        <f t="shared" si="502"/>
        <v>0</v>
      </c>
      <c r="CA5117" s="359">
        <f t="shared" si="496"/>
        <v>24</v>
      </c>
      <c r="CB5117" s="359">
        <f t="shared" si="497"/>
        <v>12</v>
      </c>
      <c r="CC5117" s="359">
        <f t="shared" si="498"/>
        <v>2023</v>
      </c>
      <c r="CD5117" s="359" t="str">
        <f t="shared" si="499"/>
        <v>2412202317653INCENDIO ESTRUCTURAL</v>
      </c>
    </row>
    <row r="5118" spans="1:82" s="121" customFormat="1" ht="84" customHeight="1">
      <c r="A5118" s="13"/>
      <c r="B5118" s="13"/>
      <c r="C5118" s="13"/>
      <c r="D5118" s="123">
        <v>45285</v>
      </c>
      <c r="E5118" s="123" t="s">
        <v>2718</v>
      </c>
      <c r="F5118" s="124" t="s">
        <v>2129</v>
      </c>
      <c r="G5118" s="99" t="s">
        <v>2960</v>
      </c>
      <c r="H5118" s="85" t="str">
        <f>VLOOKUP(E5118&amp;F5118,Divipola!$C$1:$F$1149,4,FALSE)</f>
        <v>25878</v>
      </c>
      <c r="I5118" s="77"/>
      <c r="J5118" s="181"/>
      <c r="K5118" s="146"/>
      <c r="L5118" s="146">
        <v>1</v>
      </c>
      <c r="M5118" s="146"/>
      <c r="N5118" s="146"/>
      <c r="O5118" s="146"/>
      <c r="P5118" s="146"/>
      <c r="Q5118" s="146"/>
      <c r="R5118" s="146"/>
      <c r="S5118" s="146"/>
      <c r="T5118" s="146"/>
      <c r="U5118" s="146"/>
      <c r="V5118" s="146"/>
      <c r="W5118" s="146"/>
      <c r="X5118" s="146"/>
      <c r="Y5118" s="146"/>
      <c r="Z5118" s="147"/>
      <c r="AA5118" s="148"/>
      <c r="AB5118" s="383"/>
      <c r="AC5118" s="73"/>
      <c r="AD5118" s="414"/>
      <c r="AE5118" s="393"/>
      <c r="AF5118" s="78"/>
      <c r="AG5118" s="414"/>
      <c r="AH5118" s="383"/>
      <c r="AI5118" s="453"/>
      <c r="AJ5118" s="453"/>
      <c r="AK5118" s="414"/>
      <c r="AL5118" s="383"/>
      <c r="AM5118" s="383"/>
      <c r="AN5118" s="523"/>
      <c r="AO5118" s="414"/>
      <c r="AP5118" s="548"/>
      <c r="AQ5118" s="414"/>
      <c r="AR5118" s="78"/>
      <c r="AS5118" s="78"/>
      <c r="AT5118" s="414"/>
      <c r="AU5118" s="548"/>
      <c r="AV5118" s="548"/>
      <c r="AW5118" s="414"/>
      <c r="AX5118" s="383"/>
      <c r="AY5118" s="548"/>
      <c r="AZ5118" s="414"/>
      <c r="BA5118" s="383"/>
      <c r="BB5118" s="548"/>
      <c r="BC5118" s="78"/>
      <c r="BD5118" s="414"/>
      <c r="BE5118" s="414"/>
      <c r="BF5118" s="414"/>
      <c r="BG5118" s="414"/>
      <c r="BH5118" s="414"/>
      <c r="BI5118" s="383"/>
      <c r="BJ5118" s="383"/>
      <c r="BK5118" s="78"/>
      <c r="BL5118" s="414"/>
      <c r="BM5118" s="383"/>
      <c r="BN5118" s="78"/>
      <c r="BO5118" s="414"/>
      <c r="BP5118" s="78"/>
      <c r="BQ5118" s="414"/>
      <c r="BR5118" s="383"/>
      <c r="BS5118" s="78"/>
      <c r="BT5118" s="83"/>
      <c r="BU5118" s="75"/>
      <c r="BV5118" s="74"/>
      <c r="BW5118" s="74"/>
      <c r="BX5118" s="98" t="s">
        <v>8628</v>
      </c>
      <c r="BY5118" s="112">
        <f t="shared" si="495"/>
        <v>5113</v>
      </c>
      <c r="BZ5118" s="65">
        <f t="shared" si="502"/>
        <v>0</v>
      </c>
      <c r="CA5118" s="359">
        <f t="shared" si="496"/>
        <v>25</v>
      </c>
      <c r="CB5118" s="359">
        <f t="shared" si="497"/>
        <v>12</v>
      </c>
      <c r="CC5118" s="359">
        <f t="shared" si="498"/>
        <v>2023</v>
      </c>
      <c r="CD5118" s="359" t="str">
        <f t="shared" si="499"/>
        <v>2512202325878ACCIDENTE TRANSPORTE TERRESTRE</v>
      </c>
    </row>
    <row r="5119" spans="1:82" s="121" customFormat="1" ht="48" customHeight="1">
      <c r="A5119" s="13"/>
      <c r="B5119" s="13"/>
      <c r="C5119" s="13"/>
      <c r="D5119" s="123">
        <v>45285</v>
      </c>
      <c r="E5119" s="123" t="s">
        <v>506</v>
      </c>
      <c r="F5119" s="124" t="s">
        <v>2731</v>
      </c>
      <c r="G5119" s="126" t="s">
        <v>2827</v>
      </c>
      <c r="H5119" s="85" t="str">
        <f>VLOOKUP(E5119&amp;F5119,Divipola!$C$1:$F$1149,4,FALSE)</f>
        <v>50006</v>
      </c>
      <c r="I5119" s="77"/>
      <c r="J5119" s="181"/>
      <c r="K5119" s="146"/>
      <c r="L5119" s="146"/>
      <c r="M5119" s="146"/>
      <c r="N5119" s="146"/>
      <c r="O5119" s="146"/>
      <c r="P5119" s="146"/>
      <c r="Q5119" s="146"/>
      <c r="R5119" s="146">
        <v>1</v>
      </c>
      <c r="S5119" s="146"/>
      <c r="T5119" s="146"/>
      <c r="U5119" s="146"/>
      <c r="V5119" s="146"/>
      <c r="W5119" s="146"/>
      <c r="X5119" s="146"/>
      <c r="Y5119" s="146"/>
      <c r="Z5119" s="147"/>
      <c r="AA5119" s="148"/>
      <c r="AB5119" s="383"/>
      <c r="AC5119" s="73"/>
      <c r="AD5119" s="414"/>
      <c r="AE5119" s="393"/>
      <c r="AF5119" s="78"/>
      <c r="AG5119" s="414"/>
      <c r="AH5119" s="383"/>
      <c r="AI5119" s="453"/>
      <c r="AJ5119" s="453"/>
      <c r="AK5119" s="414"/>
      <c r="AL5119" s="383"/>
      <c r="AM5119" s="383"/>
      <c r="AN5119" s="523"/>
      <c r="AO5119" s="414"/>
      <c r="AP5119" s="548"/>
      <c r="AQ5119" s="414"/>
      <c r="AR5119" s="78"/>
      <c r="AS5119" s="78"/>
      <c r="AT5119" s="414"/>
      <c r="AU5119" s="548"/>
      <c r="AV5119" s="548"/>
      <c r="AW5119" s="414"/>
      <c r="AX5119" s="383"/>
      <c r="AY5119" s="548"/>
      <c r="AZ5119" s="414"/>
      <c r="BA5119" s="383"/>
      <c r="BB5119" s="548"/>
      <c r="BC5119" s="78"/>
      <c r="BD5119" s="414"/>
      <c r="BE5119" s="414"/>
      <c r="BF5119" s="414"/>
      <c r="BG5119" s="414"/>
      <c r="BH5119" s="414"/>
      <c r="BI5119" s="383"/>
      <c r="BJ5119" s="383"/>
      <c r="BK5119" s="78"/>
      <c r="BL5119" s="414"/>
      <c r="BM5119" s="383"/>
      <c r="BN5119" s="78"/>
      <c r="BO5119" s="414"/>
      <c r="BP5119" s="78"/>
      <c r="BQ5119" s="414"/>
      <c r="BR5119" s="383"/>
      <c r="BS5119" s="78"/>
      <c r="BT5119" s="83"/>
      <c r="BU5119" s="75"/>
      <c r="BV5119" s="74"/>
      <c r="BW5119" s="74"/>
      <c r="BX5119" s="120" t="s">
        <v>8631</v>
      </c>
      <c r="BY5119" s="112">
        <f t="shared" si="495"/>
        <v>5114</v>
      </c>
      <c r="BZ5119" s="65">
        <f t="shared" si="502"/>
        <v>0</v>
      </c>
      <c r="CA5119" s="359">
        <f t="shared" si="496"/>
        <v>25</v>
      </c>
      <c r="CB5119" s="359">
        <f t="shared" si="497"/>
        <v>12</v>
      </c>
      <c r="CC5119" s="359">
        <f t="shared" si="498"/>
        <v>2023</v>
      </c>
      <c r="CD5119" s="359" t="str">
        <f t="shared" si="499"/>
        <v>2512202350006MOVIMIENTO EN MASA</v>
      </c>
    </row>
    <row r="5120" spans="1:82" s="121" customFormat="1" ht="48" customHeight="1">
      <c r="A5120" s="13"/>
      <c r="B5120" s="13"/>
      <c r="C5120" s="13"/>
      <c r="D5120" s="123">
        <v>45285</v>
      </c>
      <c r="E5120" s="123" t="s">
        <v>2720</v>
      </c>
      <c r="F5120" s="124" t="s">
        <v>2181</v>
      </c>
      <c r="G5120" s="124" t="s">
        <v>2803</v>
      </c>
      <c r="H5120" s="85" t="str">
        <f>VLOOKUP(E5120&amp;F5120,Divipola!$C$1:$F$1149,4,FALSE)</f>
        <v>66075</v>
      </c>
      <c r="I5120" s="77"/>
      <c r="J5120" s="181"/>
      <c r="K5120" s="146"/>
      <c r="L5120" s="146"/>
      <c r="M5120" s="146"/>
      <c r="N5120" s="146">
        <v>12</v>
      </c>
      <c r="O5120" s="146">
        <v>3</v>
      </c>
      <c r="P5120" s="146"/>
      <c r="Q5120" s="146">
        <v>3</v>
      </c>
      <c r="R5120" s="146"/>
      <c r="S5120" s="146"/>
      <c r="T5120" s="146"/>
      <c r="U5120" s="146"/>
      <c r="V5120" s="146"/>
      <c r="W5120" s="146"/>
      <c r="X5120" s="146"/>
      <c r="Y5120" s="146"/>
      <c r="Z5120" s="147"/>
      <c r="AA5120" s="148"/>
      <c r="AB5120" s="383"/>
      <c r="AC5120" s="73"/>
      <c r="AD5120" s="414"/>
      <c r="AE5120" s="393"/>
      <c r="AF5120" s="78"/>
      <c r="AG5120" s="414"/>
      <c r="AH5120" s="383"/>
      <c r="AI5120" s="453"/>
      <c r="AJ5120" s="453"/>
      <c r="AK5120" s="414"/>
      <c r="AL5120" s="383"/>
      <c r="AM5120" s="383"/>
      <c r="AN5120" s="523"/>
      <c r="AO5120" s="414"/>
      <c r="AP5120" s="548"/>
      <c r="AQ5120" s="414"/>
      <c r="AR5120" s="78"/>
      <c r="AS5120" s="78"/>
      <c r="AT5120" s="414"/>
      <c r="AU5120" s="548"/>
      <c r="AV5120" s="548"/>
      <c r="AW5120" s="414"/>
      <c r="AX5120" s="383"/>
      <c r="AY5120" s="548"/>
      <c r="AZ5120" s="414"/>
      <c r="BA5120" s="383"/>
      <c r="BB5120" s="548"/>
      <c r="BC5120" s="78"/>
      <c r="BD5120" s="414"/>
      <c r="BE5120" s="414"/>
      <c r="BF5120" s="414"/>
      <c r="BG5120" s="414"/>
      <c r="BH5120" s="414"/>
      <c r="BI5120" s="383"/>
      <c r="BJ5120" s="383"/>
      <c r="BK5120" s="78"/>
      <c r="BL5120" s="414"/>
      <c r="BM5120" s="383"/>
      <c r="BN5120" s="78"/>
      <c r="BO5120" s="414"/>
      <c r="BP5120" s="78"/>
      <c r="BQ5120" s="414"/>
      <c r="BR5120" s="383"/>
      <c r="BS5120" s="78"/>
      <c r="BT5120" s="83"/>
      <c r="BU5120" s="75"/>
      <c r="BV5120" s="74"/>
      <c r="BW5120" s="74"/>
      <c r="BX5120" s="120" t="s">
        <v>8632</v>
      </c>
      <c r="BY5120" s="112">
        <f t="shared" si="495"/>
        <v>5115</v>
      </c>
      <c r="BZ5120" s="65">
        <f t="shared" si="502"/>
        <v>0</v>
      </c>
      <c r="CA5120" s="359">
        <f t="shared" si="496"/>
        <v>25</v>
      </c>
      <c r="CB5120" s="359">
        <f t="shared" si="497"/>
        <v>12</v>
      </c>
      <c r="CC5120" s="359">
        <f t="shared" si="498"/>
        <v>2023</v>
      </c>
      <c r="CD5120" s="359" t="str">
        <f t="shared" si="499"/>
        <v>2512202366075VENDAVAL</v>
      </c>
    </row>
    <row r="5121" spans="1:82" s="121" customFormat="1" ht="45" customHeight="1">
      <c r="A5121" s="13"/>
      <c r="B5121" s="13"/>
      <c r="C5121" s="13"/>
      <c r="D5121" s="123">
        <v>45280</v>
      </c>
      <c r="E5121" s="114" t="s">
        <v>2756</v>
      </c>
      <c r="F5121" s="99" t="s">
        <v>197</v>
      </c>
      <c r="G5121" s="99" t="s">
        <v>2827</v>
      </c>
      <c r="H5121" s="85" t="str">
        <f>VLOOKUP(E5121&amp;F5121,Divipola!$C$1:$F$1149,4,FALSE)</f>
        <v>52560</v>
      </c>
      <c r="I5121" s="77"/>
      <c r="J5121" s="181"/>
      <c r="K5121" s="146"/>
      <c r="L5121" s="146"/>
      <c r="M5121" s="146"/>
      <c r="N5121" s="146"/>
      <c r="O5121" s="146"/>
      <c r="P5121" s="146"/>
      <c r="Q5121" s="146"/>
      <c r="R5121" s="146">
        <v>1</v>
      </c>
      <c r="S5121" s="146"/>
      <c r="T5121" s="146"/>
      <c r="U5121" s="146">
        <v>1</v>
      </c>
      <c r="V5121" s="146"/>
      <c r="W5121" s="146"/>
      <c r="X5121" s="146"/>
      <c r="Y5121" s="146"/>
      <c r="Z5121" s="147"/>
      <c r="AA5121" s="148"/>
      <c r="AB5121" s="383"/>
      <c r="AC5121" s="73"/>
      <c r="AD5121" s="414"/>
      <c r="AE5121" s="393"/>
      <c r="AF5121" s="78"/>
      <c r="AG5121" s="414"/>
      <c r="AH5121" s="383"/>
      <c r="AI5121" s="453"/>
      <c r="AJ5121" s="453"/>
      <c r="AK5121" s="414"/>
      <c r="AL5121" s="383"/>
      <c r="AM5121" s="383"/>
      <c r="AN5121" s="523"/>
      <c r="AO5121" s="414"/>
      <c r="AP5121" s="548"/>
      <c r="AQ5121" s="414"/>
      <c r="AR5121" s="78"/>
      <c r="AS5121" s="78"/>
      <c r="AT5121" s="414"/>
      <c r="AU5121" s="548"/>
      <c r="AV5121" s="548"/>
      <c r="AW5121" s="414"/>
      <c r="AX5121" s="383"/>
      <c r="AY5121" s="548"/>
      <c r="AZ5121" s="414"/>
      <c r="BA5121" s="383"/>
      <c r="BB5121" s="548"/>
      <c r="BC5121" s="78"/>
      <c r="BD5121" s="414"/>
      <c r="BE5121" s="414"/>
      <c r="BF5121" s="414"/>
      <c r="BG5121" s="414"/>
      <c r="BH5121" s="414"/>
      <c r="BI5121" s="383"/>
      <c r="BJ5121" s="383"/>
      <c r="BK5121" s="78"/>
      <c r="BL5121" s="414"/>
      <c r="BM5121" s="383"/>
      <c r="BN5121" s="78"/>
      <c r="BO5121" s="414"/>
      <c r="BP5121" s="78"/>
      <c r="BQ5121" s="414"/>
      <c r="BR5121" s="383"/>
      <c r="BS5121" s="78"/>
      <c r="BT5121" s="83"/>
      <c r="BU5121" s="75"/>
      <c r="BV5121" s="74"/>
      <c r="BW5121" s="74"/>
      <c r="BX5121" s="748" t="s">
        <v>8633</v>
      </c>
      <c r="BY5121" s="112">
        <f t="shared" si="495"/>
        <v>5116</v>
      </c>
      <c r="BZ5121" s="65">
        <f t="shared" ref="BZ5121:BZ5148" si="503">+AD5121+AG5121+AK5121+AO5121+AQ5121+AT5121+AW5121+AZ5121+BD5121+BH5121+BL5121+BO5121+BQ5121</f>
        <v>0</v>
      </c>
      <c r="CA5121" s="359">
        <f t="shared" si="496"/>
        <v>20</v>
      </c>
      <c r="CB5121" s="359">
        <f t="shared" si="497"/>
        <v>12</v>
      </c>
      <c r="CC5121" s="359">
        <f t="shared" si="498"/>
        <v>2023</v>
      </c>
      <c r="CD5121" s="359" t="str">
        <f t="shared" si="499"/>
        <v>2012202352560MOVIMIENTO EN MASA</v>
      </c>
    </row>
    <row r="5122" spans="1:82" s="121" customFormat="1" ht="48" customHeight="1">
      <c r="A5122" s="13"/>
      <c r="B5122" s="13"/>
      <c r="C5122" s="13"/>
      <c r="D5122" s="123">
        <v>45285</v>
      </c>
      <c r="E5122" s="123" t="s">
        <v>2756</v>
      </c>
      <c r="F5122" s="124" t="s">
        <v>2673</v>
      </c>
      <c r="G5122" s="126" t="s">
        <v>2802</v>
      </c>
      <c r="H5122" s="85" t="str">
        <f>VLOOKUP(E5122&amp;F5122,Divipola!$C$1:$F$1149,4,FALSE)</f>
        <v>52079</v>
      </c>
      <c r="I5122" s="77"/>
      <c r="J5122" s="181"/>
      <c r="K5122" s="146"/>
      <c r="L5122" s="146"/>
      <c r="M5122" s="146"/>
      <c r="N5122" s="146"/>
      <c r="O5122" s="146"/>
      <c r="P5122" s="146"/>
      <c r="Q5122" s="146"/>
      <c r="R5122" s="146"/>
      <c r="S5122" s="146"/>
      <c r="T5122" s="146"/>
      <c r="U5122" s="146"/>
      <c r="V5122" s="146"/>
      <c r="W5122" s="146"/>
      <c r="X5122" s="146"/>
      <c r="Y5122" s="146"/>
      <c r="Z5122" s="147"/>
      <c r="AA5122" s="148"/>
      <c r="AB5122" s="385">
        <v>45288</v>
      </c>
      <c r="AC5122" s="448" t="s">
        <v>8675</v>
      </c>
      <c r="AD5122" s="607">
        <v>275491000</v>
      </c>
      <c r="AE5122" s="393"/>
      <c r="AF5122" s="78"/>
      <c r="AG5122" s="414"/>
      <c r="AH5122" s="383"/>
      <c r="AI5122" s="453"/>
      <c r="AJ5122" s="453"/>
      <c r="AK5122" s="414"/>
      <c r="AL5122" s="383"/>
      <c r="AM5122" s="383"/>
      <c r="AN5122" s="523"/>
      <c r="AO5122" s="414"/>
      <c r="AP5122" s="548"/>
      <c r="AQ5122" s="414"/>
      <c r="AR5122" s="78"/>
      <c r="AS5122" s="78"/>
      <c r="AT5122" s="414"/>
      <c r="AU5122" s="548"/>
      <c r="AV5122" s="548"/>
      <c r="AW5122" s="414"/>
      <c r="AX5122" s="383"/>
      <c r="AY5122" s="548"/>
      <c r="AZ5122" s="414"/>
      <c r="BA5122" s="383"/>
      <c r="BB5122" s="548"/>
      <c r="BC5122" s="78"/>
      <c r="BD5122" s="414"/>
      <c r="BE5122" s="414"/>
      <c r="BF5122" s="414"/>
      <c r="BG5122" s="414"/>
      <c r="BH5122" s="414"/>
      <c r="BI5122" s="383"/>
      <c r="BJ5122" s="383"/>
      <c r="BK5122" s="78"/>
      <c r="BL5122" s="414"/>
      <c r="BM5122" s="383"/>
      <c r="BN5122" s="78"/>
      <c r="BO5122" s="414"/>
      <c r="BP5122" s="78"/>
      <c r="BQ5122" s="414"/>
      <c r="BR5122" s="383"/>
      <c r="BS5122" s="78"/>
      <c r="BT5122" s="83"/>
      <c r="BU5122" s="75"/>
      <c r="BV5122" s="74"/>
      <c r="BW5122" s="74"/>
      <c r="BX5122" s="120" t="s">
        <v>8635</v>
      </c>
      <c r="BY5122" s="112">
        <f t="shared" si="495"/>
        <v>5117</v>
      </c>
      <c r="BZ5122" s="65">
        <f t="shared" si="503"/>
        <v>275491000</v>
      </c>
      <c r="CA5122" s="359">
        <f t="shared" si="496"/>
        <v>25</v>
      </c>
      <c r="CB5122" s="359">
        <f t="shared" si="497"/>
        <v>12</v>
      </c>
      <c r="CC5122" s="359">
        <f t="shared" si="498"/>
        <v>2023</v>
      </c>
      <c r="CD5122" s="359" t="str">
        <f t="shared" si="499"/>
        <v>2512202352079INUNDACION</v>
      </c>
    </row>
    <row r="5123" spans="1:82" s="121" customFormat="1" ht="72" customHeight="1">
      <c r="A5123" s="13"/>
      <c r="B5123" s="13"/>
      <c r="C5123" s="13"/>
      <c r="D5123" s="123">
        <v>45285</v>
      </c>
      <c r="E5123" s="114" t="s">
        <v>2723</v>
      </c>
      <c r="F5123" s="99" t="s">
        <v>2729</v>
      </c>
      <c r="G5123" s="99" t="s">
        <v>2800</v>
      </c>
      <c r="H5123" s="85" t="str">
        <f>VLOOKUP(E5123&amp;F5123,Divipola!$C$1:$F$1149,4,FALSE)</f>
        <v>13001</v>
      </c>
      <c r="I5123" s="77"/>
      <c r="J5123" s="181"/>
      <c r="K5123" s="146"/>
      <c r="L5123" s="146"/>
      <c r="M5123" s="146"/>
      <c r="N5123" s="146">
        <v>44</v>
      </c>
      <c r="O5123" s="146">
        <v>11</v>
      </c>
      <c r="P5123" s="146">
        <v>11</v>
      </c>
      <c r="Q5123" s="146"/>
      <c r="R5123" s="146"/>
      <c r="S5123" s="146"/>
      <c r="T5123" s="146"/>
      <c r="U5123" s="146"/>
      <c r="V5123" s="146"/>
      <c r="W5123" s="146"/>
      <c r="X5123" s="146"/>
      <c r="Y5123" s="146"/>
      <c r="Z5123" s="147"/>
      <c r="AA5123" s="148"/>
      <c r="AB5123" s="383"/>
      <c r="AC5123" s="73"/>
      <c r="AD5123" s="414"/>
      <c r="AE5123" s="393"/>
      <c r="AF5123" s="78"/>
      <c r="AG5123" s="414"/>
      <c r="AH5123" s="383"/>
      <c r="AI5123" s="453"/>
      <c r="AJ5123" s="453"/>
      <c r="AK5123" s="414"/>
      <c r="AL5123" s="383"/>
      <c r="AM5123" s="383"/>
      <c r="AN5123" s="523"/>
      <c r="AO5123" s="414"/>
      <c r="AP5123" s="548"/>
      <c r="AQ5123" s="414"/>
      <c r="AR5123" s="78"/>
      <c r="AS5123" s="78"/>
      <c r="AT5123" s="414"/>
      <c r="AU5123" s="548"/>
      <c r="AV5123" s="548"/>
      <c r="AW5123" s="414"/>
      <c r="AX5123" s="383"/>
      <c r="AY5123" s="548"/>
      <c r="AZ5123" s="414"/>
      <c r="BA5123" s="383"/>
      <c r="BB5123" s="548"/>
      <c r="BC5123" s="78"/>
      <c r="BD5123" s="414"/>
      <c r="BE5123" s="414"/>
      <c r="BF5123" s="414"/>
      <c r="BG5123" s="414"/>
      <c r="BH5123" s="414"/>
      <c r="BI5123" s="383"/>
      <c r="BJ5123" s="383"/>
      <c r="BK5123" s="78"/>
      <c r="BL5123" s="414"/>
      <c r="BM5123" s="383"/>
      <c r="BN5123" s="78"/>
      <c r="BO5123" s="414"/>
      <c r="BP5123" s="78"/>
      <c r="BQ5123" s="414"/>
      <c r="BR5123" s="383"/>
      <c r="BS5123" s="78"/>
      <c r="BT5123" s="83"/>
      <c r="BU5123" s="75"/>
      <c r="BV5123" s="74"/>
      <c r="BW5123" s="74"/>
      <c r="BX5123" s="98" t="s">
        <v>8636</v>
      </c>
      <c r="BY5123" s="112">
        <f t="shared" si="495"/>
        <v>5118</v>
      </c>
      <c r="BZ5123" s="65">
        <f t="shared" si="503"/>
        <v>0</v>
      </c>
      <c r="CA5123" s="359">
        <f t="shared" si="496"/>
        <v>25</v>
      </c>
      <c r="CB5123" s="359">
        <f t="shared" si="497"/>
        <v>12</v>
      </c>
      <c r="CC5123" s="359">
        <f t="shared" si="498"/>
        <v>2023</v>
      </c>
      <c r="CD5123" s="359" t="str">
        <f t="shared" si="499"/>
        <v>2512202313001INCENDIO ESTRUCTURAL</v>
      </c>
    </row>
    <row r="5124" spans="1:82" s="121" customFormat="1" ht="48" customHeight="1">
      <c r="A5124" s="13"/>
      <c r="B5124" s="13"/>
      <c r="C5124" s="13"/>
      <c r="D5124" s="123">
        <v>45283</v>
      </c>
      <c r="E5124" s="123" t="s">
        <v>2830</v>
      </c>
      <c r="F5124" s="124" t="s">
        <v>479</v>
      </c>
      <c r="G5124" s="124" t="s">
        <v>2960</v>
      </c>
      <c r="H5124" s="85" t="str">
        <f>VLOOKUP(E5124&amp;F5124,Divipola!$C$1:$F$1149,4,FALSE)</f>
        <v>68547</v>
      </c>
      <c r="I5124" s="77"/>
      <c r="J5124" s="181"/>
      <c r="K5124" s="146"/>
      <c r="L5124" s="146">
        <v>18</v>
      </c>
      <c r="M5124" s="146"/>
      <c r="N5124" s="146"/>
      <c r="O5124" s="146"/>
      <c r="P5124" s="146"/>
      <c r="Q5124" s="146"/>
      <c r="R5124" s="146"/>
      <c r="S5124" s="146"/>
      <c r="T5124" s="146"/>
      <c r="U5124" s="146"/>
      <c r="V5124" s="146"/>
      <c r="W5124" s="146"/>
      <c r="X5124" s="146"/>
      <c r="Y5124" s="146"/>
      <c r="Z5124" s="147"/>
      <c r="AA5124" s="148"/>
      <c r="AB5124" s="383"/>
      <c r="AC5124" s="73"/>
      <c r="AD5124" s="414"/>
      <c r="AE5124" s="393"/>
      <c r="AF5124" s="78"/>
      <c r="AG5124" s="414"/>
      <c r="AH5124" s="383"/>
      <c r="AI5124" s="453"/>
      <c r="AJ5124" s="453"/>
      <c r="AK5124" s="414"/>
      <c r="AL5124" s="383"/>
      <c r="AM5124" s="383"/>
      <c r="AN5124" s="523"/>
      <c r="AO5124" s="414"/>
      <c r="AP5124" s="548"/>
      <c r="AQ5124" s="414"/>
      <c r="AR5124" s="78"/>
      <c r="AS5124" s="78"/>
      <c r="AT5124" s="414"/>
      <c r="AU5124" s="548"/>
      <c r="AV5124" s="548"/>
      <c r="AW5124" s="414"/>
      <c r="AX5124" s="383"/>
      <c r="AY5124" s="548"/>
      <c r="AZ5124" s="414"/>
      <c r="BA5124" s="383"/>
      <c r="BB5124" s="548"/>
      <c r="BC5124" s="78"/>
      <c r="BD5124" s="414"/>
      <c r="BE5124" s="414"/>
      <c r="BF5124" s="414"/>
      <c r="BG5124" s="414"/>
      <c r="BH5124" s="414"/>
      <c r="BI5124" s="383"/>
      <c r="BJ5124" s="383"/>
      <c r="BK5124" s="78"/>
      <c r="BL5124" s="414"/>
      <c r="BM5124" s="383"/>
      <c r="BN5124" s="78"/>
      <c r="BO5124" s="414"/>
      <c r="BP5124" s="78"/>
      <c r="BQ5124" s="414"/>
      <c r="BR5124" s="383"/>
      <c r="BS5124" s="78"/>
      <c r="BT5124" s="83"/>
      <c r="BU5124" s="75"/>
      <c r="BV5124" s="74"/>
      <c r="BW5124" s="74"/>
      <c r="BX5124" s="120" t="s">
        <v>8637</v>
      </c>
      <c r="BY5124" s="112">
        <f t="shared" si="495"/>
        <v>5119</v>
      </c>
      <c r="BZ5124" s="65">
        <f t="shared" si="503"/>
        <v>0</v>
      </c>
      <c r="CA5124" s="359">
        <f t="shared" si="496"/>
        <v>23</v>
      </c>
      <c r="CB5124" s="359">
        <f t="shared" si="497"/>
        <v>12</v>
      </c>
      <c r="CC5124" s="359">
        <f t="shared" si="498"/>
        <v>2023</v>
      </c>
      <c r="CD5124" s="359" t="str">
        <f t="shared" si="499"/>
        <v>2312202368547ACCIDENTE TRANSPORTE TERRESTRE</v>
      </c>
    </row>
    <row r="5125" spans="1:82" s="121" customFormat="1" ht="96" customHeight="1">
      <c r="A5125" s="13"/>
      <c r="B5125" s="13"/>
      <c r="C5125" s="13"/>
      <c r="D5125" s="123">
        <v>45286</v>
      </c>
      <c r="E5125" s="123" t="s">
        <v>2661</v>
      </c>
      <c r="F5125" s="124" t="s">
        <v>1697</v>
      </c>
      <c r="G5125" s="126" t="s">
        <v>2802</v>
      </c>
      <c r="H5125" s="85" t="str">
        <f>VLOOKUP(E5125&amp;F5125,Divipola!$C$1:$F$1149,4,FALSE)</f>
        <v>15572</v>
      </c>
      <c r="I5125" s="77"/>
      <c r="J5125" s="181"/>
      <c r="K5125" s="146"/>
      <c r="L5125" s="146"/>
      <c r="M5125" s="146"/>
      <c r="N5125" s="146"/>
      <c r="O5125" s="146"/>
      <c r="P5125" s="146"/>
      <c r="Q5125" s="146"/>
      <c r="R5125" s="146"/>
      <c r="S5125" s="146"/>
      <c r="T5125" s="146"/>
      <c r="U5125" s="146"/>
      <c r="V5125" s="146"/>
      <c r="W5125" s="146"/>
      <c r="X5125" s="146"/>
      <c r="Y5125" s="146"/>
      <c r="Z5125" s="147"/>
      <c r="AA5125" s="148"/>
      <c r="AB5125" s="383"/>
      <c r="AC5125" s="73"/>
      <c r="AD5125" s="414"/>
      <c r="AE5125" s="393"/>
      <c r="AF5125" s="78"/>
      <c r="AG5125" s="414"/>
      <c r="AH5125" s="383"/>
      <c r="AI5125" s="453"/>
      <c r="AJ5125" s="453"/>
      <c r="AK5125" s="414"/>
      <c r="AL5125" s="383"/>
      <c r="AM5125" s="383"/>
      <c r="AN5125" s="523"/>
      <c r="AO5125" s="414"/>
      <c r="AP5125" s="548"/>
      <c r="AQ5125" s="414"/>
      <c r="AR5125" s="78"/>
      <c r="AS5125" s="78"/>
      <c r="AT5125" s="414"/>
      <c r="AU5125" s="548"/>
      <c r="AV5125" s="548"/>
      <c r="AW5125" s="414"/>
      <c r="AX5125" s="383"/>
      <c r="AY5125" s="548"/>
      <c r="AZ5125" s="414"/>
      <c r="BA5125" s="383"/>
      <c r="BB5125" s="548"/>
      <c r="BC5125" s="78"/>
      <c r="BD5125" s="414"/>
      <c r="BE5125" s="414"/>
      <c r="BF5125" s="414"/>
      <c r="BG5125" s="414"/>
      <c r="BH5125" s="414"/>
      <c r="BI5125" s="383"/>
      <c r="BJ5125" s="383"/>
      <c r="BK5125" s="78"/>
      <c r="BL5125" s="414"/>
      <c r="BM5125" s="383"/>
      <c r="BN5125" s="78"/>
      <c r="BO5125" s="414"/>
      <c r="BP5125" s="78"/>
      <c r="BQ5125" s="414"/>
      <c r="BR5125" s="383"/>
      <c r="BS5125" s="78"/>
      <c r="BT5125" s="83"/>
      <c r="BU5125" s="75"/>
      <c r="BV5125" s="74"/>
      <c r="BW5125" s="74"/>
      <c r="BX5125" s="98" t="s">
        <v>8639</v>
      </c>
      <c r="BY5125" s="112">
        <f t="shared" si="495"/>
        <v>5120</v>
      </c>
      <c r="BZ5125" s="65">
        <f t="shared" si="503"/>
        <v>0</v>
      </c>
      <c r="CA5125" s="359">
        <f t="shared" si="496"/>
        <v>26</v>
      </c>
      <c r="CB5125" s="359">
        <f t="shared" si="497"/>
        <v>12</v>
      </c>
      <c r="CC5125" s="359">
        <f t="shared" si="498"/>
        <v>2023</v>
      </c>
      <c r="CD5125" s="359" t="str">
        <f t="shared" si="499"/>
        <v>2612202315572INUNDACION</v>
      </c>
    </row>
    <row r="5126" spans="1:82" s="121" customFormat="1" ht="264" customHeight="1">
      <c r="A5126" s="13"/>
      <c r="B5126" s="13"/>
      <c r="C5126" s="13"/>
      <c r="D5126" s="123">
        <v>45286</v>
      </c>
      <c r="E5126" s="114" t="s">
        <v>2718</v>
      </c>
      <c r="F5126" s="99" t="s">
        <v>1386</v>
      </c>
      <c r="G5126" s="99" t="s">
        <v>2960</v>
      </c>
      <c r="H5126" s="85" t="str">
        <f>VLOOKUP(E5126&amp;F5126,Divipola!$C$1:$F$1149,4,FALSE)</f>
        <v>25335</v>
      </c>
      <c r="I5126" s="77"/>
      <c r="J5126" s="181"/>
      <c r="K5126" s="146"/>
      <c r="L5126" s="146">
        <v>1</v>
      </c>
      <c r="M5126" s="146"/>
      <c r="N5126" s="146">
        <v>1</v>
      </c>
      <c r="O5126" s="146"/>
      <c r="P5126" s="146"/>
      <c r="Q5126" s="146"/>
      <c r="R5126" s="146"/>
      <c r="S5126" s="146"/>
      <c r="T5126" s="146"/>
      <c r="U5126" s="146"/>
      <c r="V5126" s="146"/>
      <c r="W5126" s="146"/>
      <c r="X5126" s="146"/>
      <c r="Y5126" s="146"/>
      <c r="Z5126" s="147"/>
      <c r="AA5126" s="185" t="s">
        <v>8638</v>
      </c>
      <c r="AB5126" s="383"/>
      <c r="AC5126" s="73"/>
      <c r="AD5126" s="414"/>
      <c r="AE5126" s="393"/>
      <c r="AF5126" s="78"/>
      <c r="AG5126" s="414"/>
      <c r="AH5126" s="383"/>
      <c r="AI5126" s="453"/>
      <c r="AJ5126" s="453"/>
      <c r="AK5126" s="414"/>
      <c r="AL5126" s="383"/>
      <c r="AM5126" s="383"/>
      <c r="AN5126" s="523"/>
      <c r="AO5126" s="414"/>
      <c r="AP5126" s="548"/>
      <c r="AQ5126" s="414"/>
      <c r="AR5126" s="78"/>
      <c r="AS5126" s="78"/>
      <c r="AT5126" s="414"/>
      <c r="AU5126" s="548"/>
      <c r="AV5126" s="548"/>
      <c r="AW5126" s="414"/>
      <c r="AX5126" s="383"/>
      <c r="AY5126" s="548"/>
      <c r="AZ5126" s="414"/>
      <c r="BA5126" s="383"/>
      <c r="BB5126" s="548"/>
      <c r="BC5126" s="78"/>
      <c r="BD5126" s="414"/>
      <c r="BE5126" s="414"/>
      <c r="BF5126" s="414"/>
      <c r="BG5126" s="414"/>
      <c r="BH5126" s="414"/>
      <c r="BI5126" s="383"/>
      <c r="BJ5126" s="383"/>
      <c r="BK5126" s="78"/>
      <c r="BL5126" s="414"/>
      <c r="BM5126" s="383"/>
      <c r="BN5126" s="78"/>
      <c r="BO5126" s="414"/>
      <c r="BP5126" s="78"/>
      <c r="BQ5126" s="414"/>
      <c r="BR5126" s="383"/>
      <c r="BS5126" s="78"/>
      <c r="BT5126" s="83"/>
      <c r="BU5126" s="75"/>
      <c r="BV5126" s="74"/>
      <c r="BW5126" s="74"/>
      <c r="BX5126" s="98" t="s">
        <v>8640</v>
      </c>
      <c r="BY5126" s="112">
        <f t="shared" si="495"/>
        <v>5121</v>
      </c>
      <c r="BZ5126" s="65">
        <f t="shared" si="503"/>
        <v>0</v>
      </c>
      <c r="CA5126" s="359">
        <f t="shared" si="496"/>
        <v>26</v>
      </c>
      <c r="CB5126" s="359">
        <f t="shared" si="497"/>
        <v>12</v>
      </c>
      <c r="CC5126" s="359">
        <f t="shared" si="498"/>
        <v>2023</v>
      </c>
      <c r="CD5126" s="359" t="str">
        <f t="shared" si="499"/>
        <v>2612202325335ACCIDENTE TRANSPORTE TERRESTRE</v>
      </c>
    </row>
    <row r="5127" spans="1:82" s="121" customFormat="1" ht="84" customHeight="1">
      <c r="A5127" s="13"/>
      <c r="B5127" s="13"/>
      <c r="C5127" s="13"/>
      <c r="D5127" s="123">
        <v>45282</v>
      </c>
      <c r="E5127" s="123" t="s">
        <v>506</v>
      </c>
      <c r="F5127" s="124" t="s">
        <v>1294</v>
      </c>
      <c r="G5127" s="124" t="s">
        <v>2808</v>
      </c>
      <c r="H5127" s="85" t="str">
        <f>VLOOKUP(E5127&amp;F5127,Divipola!$C$1:$F$1149,4,FALSE)</f>
        <v>50223</v>
      </c>
      <c r="I5127" s="77"/>
      <c r="J5127" s="181"/>
      <c r="K5127" s="146"/>
      <c r="L5127" s="146"/>
      <c r="M5127" s="146"/>
      <c r="N5127" s="146"/>
      <c r="O5127" s="146">
        <v>15</v>
      </c>
      <c r="P5127" s="146"/>
      <c r="Q5127" s="146"/>
      <c r="R5127" s="146"/>
      <c r="S5127" s="146">
        <v>1</v>
      </c>
      <c r="T5127" s="146"/>
      <c r="U5127" s="146"/>
      <c r="V5127" s="146"/>
      <c r="W5127" s="146"/>
      <c r="X5127" s="146"/>
      <c r="Y5127" s="146"/>
      <c r="Z5127" s="147"/>
      <c r="AA5127" s="148"/>
      <c r="AB5127" s="383"/>
      <c r="AC5127" s="73"/>
      <c r="AD5127" s="414"/>
      <c r="AE5127" s="393"/>
      <c r="AF5127" s="78"/>
      <c r="AG5127" s="414"/>
      <c r="AH5127" s="383"/>
      <c r="AI5127" s="453"/>
      <c r="AJ5127" s="453"/>
      <c r="AK5127" s="414"/>
      <c r="AL5127" s="383"/>
      <c r="AM5127" s="383"/>
      <c r="AN5127" s="523"/>
      <c r="AO5127" s="414"/>
      <c r="AP5127" s="548"/>
      <c r="AQ5127" s="414"/>
      <c r="AR5127" s="78"/>
      <c r="AS5127" s="78"/>
      <c r="AT5127" s="414"/>
      <c r="AU5127" s="548"/>
      <c r="AV5127" s="548"/>
      <c r="AW5127" s="414"/>
      <c r="AX5127" s="383"/>
      <c r="AY5127" s="548"/>
      <c r="AZ5127" s="414"/>
      <c r="BA5127" s="383"/>
      <c r="BB5127" s="548"/>
      <c r="BC5127" s="78"/>
      <c r="BD5127" s="414"/>
      <c r="BE5127" s="414"/>
      <c r="BF5127" s="414"/>
      <c r="BG5127" s="414"/>
      <c r="BH5127" s="414"/>
      <c r="BI5127" s="383"/>
      <c r="BJ5127" s="383"/>
      <c r="BK5127" s="78"/>
      <c r="BL5127" s="414"/>
      <c r="BM5127" s="383"/>
      <c r="BN5127" s="78"/>
      <c r="BO5127" s="414"/>
      <c r="BP5127" s="78"/>
      <c r="BQ5127" s="414"/>
      <c r="BR5127" s="383"/>
      <c r="BS5127" s="78"/>
      <c r="BT5127" s="83"/>
      <c r="BU5127" s="75"/>
      <c r="BV5127" s="74"/>
      <c r="BW5127" s="74"/>
      <c r="BX5127" s="98" t="s">
        <v>8641</v>
      </c>
      <c r="BY5127" s="112">
        <f t="shared" si="495"/>
        <v>5122</v>
      </c>
      <c r="BZ5127" s="65">
        <f t="shared" si="503"/>
        <v>0</v>
      </c>
      <c r="CA5127" s="359">
        <f t="shared" si="496"/>
        <v>22</v>
      </c>
      <c r="CB5127" s="359">
        <f t="shared" si="497"/>
        <v>12</v>
      </c>
      <c r="CC5127" s="359">
        <f t="shared" si="498"/>
        <v>2023</v>
      </c>
      <c r="CD5127" s="359" t="str">
        <f t="shared" si="499"/>
        <v>2212202350223AVENIDA TORRENCIAL</v>
      </c>
    </row>
    <row r="5128" spans="1:82" s="121" customFormat="1" ht="409.5" customHeight="1">
      <c r="A5128" s="13"/>
      <c r="B5128" s="13"/>
      <c r="C5128" s="13"/>
      <c r="D5128" s="149">
        <v>45285</v>
      </c>
      <c r="E5128" s="151" t="s">
        <v>2830</v>
      </c>
      <c r="F5128" s="152" t="s">
        <v>1729</v>
      </c>
      <c r="G5128" s="130" t="s">
        <v>8680</v>
      </c>
      <c r="H5128" s="85" t="str">
        <f>VLOOKUP(E5128&amp;F5128,Divipola!$C$1:$F$1149,4,FALSE)</f>
        <v>68464</v>
      </c>
      <c r="I5128" s="77"/>
      <c r="J5128" s="181"/>
      <c r="K5128" s="207"/>
      <c r="L5128" s="207"/>
      <c r="M5128" s="207"/>
      <c r="N5128" s="207"/>
      <c r="O5128" s="207"/>
      <c r="P5128" s="207"/>
      <c r="Q5128" s="207"/>
      <c r="R5128" s="207"/>
      <c r="S5128" s="207"/>
      <c r="T5128" s="207"/>
      <c r="U5128" s="207"/>
      <c r="V5128" s="207"/>
      <c r="W5128" s="207"/>
      <c r="X5128" s="207"/>
      <c r="Y5128" s="207"/>
      <c r="Z5128" s="208">
        <v>25</v>
      </c>
      <c r="AA5128" s="186"/>
      <c r="AB5128" s="383"/>
      <c r="AC5128" s="73"/>
      <c r="AD5128" s="414"/>
      <c r="AE5128" s="393"/>
      <c r="AF5128" s="78"/>
      <c r="AG5128" s="414"/>
      <c r="AH5128" s="383"/>
      <c r="AI5128" s="453"/>
      <c r="AJ5128" s="453"/>
      <c r="AK5128" s="414"/>
      <c r="AL5128" s="383"/>
      <c r="AM5128" s="383"/>
      <c r="AN5128" s="523"/>
      <c r="AO5128" s="414"/>
      <c r="AP5128" s="548"/>
      <c r="AQ5128" s="414"/>
      <c r="AR5128" s="78"/>
      <c r="AS5128" s="78"/>
      <c r="AT5128" s="414"/>
      <c r="AU5128" s="548"/>
      <c r="AV5128" s="548"/>
      <c r="AW5128" s="414"/>
      <c r="AX5128" s="383"/>
      <c r="AY5128" s="548"/>
      <c r="AZ5128" s="414"/>
      <c r="BA5128" s="383"/>
      <c r="BB5128" s="548"/>
      <c r="BC5128" s="78"/>
      <c r="BD5128" s="414"/>
      <c r="BE5128" s="414"/>
      <c r="BF5128" s="414"/>
      <c r="BG5128" s="414"/>
      <c r="BH5128" s="414"/>
      <c r="BI5128" s="383"/>
      <c r="BJ5128" s="383"/>
      <c r="BK5128" s="78"/>
      <c r="BL5128" s="414"/>
      <c r="BM5128" s="383"/>
      <c r="BN5128" s="78"/>
      <c r="BO5128" s="414"/>
      <c r="BP5128" s="78"/>
      <c r="BQ5128" s="414"/>
      <c r="BR5128" s="383"/>
      <c r="BS5128" s="78"/>
      <c r="BT5128" s="83"/>
      <c r="BU5128" s="75"/>
      <c r="BV5128" s="74"/>
      <c r="BW5128" s="74"/>
      <c r="BX5128" s="98" t="s">
        <v>8654</v>
      </c>
      <c r="BY5128" s="112">
        <f t="shared" ref="BY5128:BY5159" si="504">+BY5127+1</f>
        <v>5123</v>
      </c>
      <c r="BZ5128" s="65">
        <f t="shared" si="503"/>
        <v>0</v>
      </c>
      <c r="CA5128" s="359">
        <f t="shared" si="496"/>
        <v>25</v>
      </c>
      <c r="CB5128" s="359">
        <f t="shared" si="497"/>
        <v>12</v>
      </c>
      <c r="CC5128" s="359">
        <f t="shared" si="498"/>
        <v>2023</v>
      </c>
      <c r="CD5128" s="359" t="str">
        <f t="shared" si="499"/>
        <v xml:space="preserve">2512202368464INCENDIO FORESTAL </v>
      </c>
    </row>
    <row r="5129" spans="1:82" s="121" customFormat="1" ht="108" customHeight="1">
      <c r="A5129" s="13"/>
      <c r="B5129" s="13"/>
      <c r="C5129" s="13"/>
      <c r="D5129" s="123">
        <v>45286</v>
      </c>
      <c r="E5129" s="123" t="s">
        <v>2718</v>
      </c>
      <c r="F5129" s="124" t="s">
        <v>528</v>
      </c>
      <c r="G5129" s="130" t="s">
        <v>8680</v>
      </c>
      <c r="H5129" s="85" t="str">
        <f>VLOOKUP(E5129&amp;F5129,Divipola!$C$1:$F$1149,4,FALSE)</f>
        <v>25224</v>
      </c>
      <c r="I5129" s="77"/>
      <c r="J5129" s="181"/>
      <c r="K5129" s="146"/>
      <c r="L5129" s="146"/>
      <c r="M5129" s="146"/>
      <c r="N5129" s="146"/>
      <c r="O5129" s="146"/>
      <c r="P5129" s="146"/>
      <c r="Q5129" s="146"/>
      <c r="R5129" s="146"/>
      <c r="S5129" s="146"/>
      <c r="T5129" s="146"/>
      <c r="U5129" s="146"/>
      <c r="V5129" s="146"/>
      <c r="W5129" s="146"/>
      <c r="X5129" s="146"/>
      <c r="Y5129" s="146"/>
      <c r="Z5129" s="147">
        <v>2</v>
      </c>
      <c r="AA5129" s="148"/>
      <c r="AB5129" s="383"/>
      <c r="AC5129" s="73"/>
      <c r="AD5129" s="414"/>
      <c r="AE5129" s="393"/>
      <c r="AF5129" s="78"/>
      <c r="AG5129" s="414"/>
      <c r="AH5129" s="383"/>
      <c r="AI5129" s="453"/>
      <c r="AJ5129" s="453"/>
      <c r="AK5129" s="414"/>
      <c r="AL5129" s="383"/>
      <c r="AM5129" s="383"/>
      <c r="AN5129" s="523"/>
      <c r="AO5129" s="414"/>
      <c r="AP5129" s="548"/>
      <c r="AQ5129" s="414"/>
      <c r="AR5129" s="78"/>
      <c r="AS5129" s="78"/>
      <c r="AT5129" s="414"/>
      <c r="AU5129" s="548"/>
      <c r="AV5129" s="548"/>
      <c r="AW5129" s="414"/>
      <c r="AX5129" s="383"/>
      <c r="AY5129" s="548"/>
      <c r="AZ5129" s="414"/>
      <c r="BA5129" s="383"/>
      <c r="BB5129" s="548"/>
      <c r="BC5129" s="78"/>
      <c r="BD5129" s="414"/>
      <c r="BE5129" s="414"/>
      <c r="BF5129" s="414"/>
      <c r="BG5129" s="414"/>
      <c r="BH5129" s="414"/>
      <c r="BI5129" s="383"/>
      <c r="BJ5129" s="383"/>
      <c r="BK5129" s="78"/>
      <c r="BL5129" s="414"/>
      <c r="BM5129" s="383"/>
      <c r="BN5129" s="78"/>
      <c r="BO5129" s="414"/>
      <c r="BP5129" s="78"/>
      <c r="BQ5129" s="414"/>
      <c r="BR5129" s="383"/>
      <c r="BS5129" s="78"/>
      <c r="BT5129" s="83"/>
      <c r="BU5129" s="75"/>
      <c r="BV5129" s="74"/>
      <c r="BW5129" s="74"/>
      <c r="BX5129" s="98" t="s">
        <v>8642</v>
      </c>
      <c r="BY5129" s="112">
        <f t="shared" si="504"/>
        <v>5124</v>
      </c>
      <c r="BZ5129" s="65">
        <f t="shared" si="503"/>
        <v>0</v>
      </c>
      <c r="CA5129" s="359">
        <f t="shared" si="496"/>
        <v>26</v>
      </c>
      <c r="CB5129" s="359">
        <f t="shared" si="497"/>
        <v>12</v>
      </c>
      <c r="CC5129" s="359">
        <f t="shared" si="498"/>
        <v>2023</v>
      </c>
      <c r="CD5129" s="359" t="str">
        <f t="shared" si="499"/>
        <v xml:space="preserve">2612202325224INCENDIO FORESTAL </v>
      </c>
    </row>
    <row r="5130" spans="1:82" s="121" customFormat="1" ht="84" customHeight="1">
      <c r="A5130" s="13"/>
      <c r="B5130" s="13"/>
      <c r="C5130" s="13"/>
      <c r="D5130" s="123">
        <v>45286</v>
      </c>
      <c r="E5130" s="123" t="s">
        <v>2718</v>
      </c>
      <c r="F5130" s="124" t="s">
        <v>2099</v>
      </c>
      <c r="G5130" s="124" t="s">
        <v>2800</v>
      </c>
      <c r="H5130" s="85" t="str">
        <f>VLOOKUP(E5130&amp;F5130,Divipola!$C$1:$F$1149,4,FALSE)</f>
        <v>25785</v>
      </c>
      <c r="I5130" s="77"/>
      <c r="J5130" s="181"/>
      <c r="K5130" s="146"/>
      <c r="L5130" s="146"/>
      <c r="M5130" s="146"/>
      <c r="N5130" s="146">
        <v>4</v>
      </c>
      <c r="O5130" s="146">
        <v>1</v>
      </c>
      <c r="P5130" s="146"/>
      <c r="Q5130" s="146">
        <v>1</v>
      </c>
      <c r="R5130" s="146"/>
      <c r="S5130" s="146"/>
      <c r="T5130" s="146"/>
      <c r="U5130" s="146"/>
      <c r="V5130" s="146"/>
      <c r="W5130" s="146"/>
      <c r="X5130" s="146"/>
      <c r="Y5130" s="146"/>
      <c r="Z5130" s="147"/>
      <c r="AA5130" s="148"/>
      <c r="AB5130" s="383"/>
      <c r="AC5130" s="73"/>
      <c r="AD5130" s="414"/>
      <c r="AE5130" s="393"/>
      <c r="AF5130" s="78"/>
      <c r="AG5130" s="414"/>
      <c r="AH5130" s="383"/>
      <c r="AI5130" s="453"/>
      <c r="AJ5130" s="453"/>
      <c r="AK5130" s="414"/>
      <c r="AL5130" s="383"/>
      <c r="AM5130" s="383"/>
      <c r="AN5130" s="523"/>
      <c r="AO5130" s="414"/>
      <c r="AP5130" s="548"/>
      <c r="AQ5130" s="414"/>
      <c r="AR5130" s="78"/>
      <c r="AS5130" s="78"/>
      <c r="AT5130" s="414"/>
      <c r="AU5130" s="548"/>
      <c r="AV5130" s="548"/>
      <c r="AW5130" s="414"/>
      <c r="AX5130" s="383"/>
      <c r="AY5130" s="548"/>
      <c r="AZ5130" s="414"/>
      <c r="BA5130" s="383"/>
      <c r="BB5130" s="548"/>
      <c r="BC5130" s="78"/>
      <c r="BD5130" s="414"/>
      <c r="BE5130" s="414"/>
      <c r="BF5130" s="414"/>
      <c r="BG5130" s="414"/>
      <c r="BH5130" s="414"/>
      <c r="BI5130" s="383"/>
      <c r="BJ5130" s="383"/>
      <c r="BK5130" s="78"/>
      <c r="BL5130" s="414"/>
      <c r="BM5130" s="383"/>
      <c r="BN5130" s="78"/>
      <c r="BO5130" s="414"/>
      <c r="BP5130" s="78"/>
      <c r="BQ5130" s="414"/>
      <c r="BR5130" s="383"/>
      <c r="BS5130" s="78"/>
      <c r="BT5130" s="83"/>
      <c r="BU5130" s="75"/>
      <c r="BV5130" s="74"/>
      <c r="BW5130" s="74"/>
      <c r="BX5130" s="98" t="s">
        <v>8643</v>
      </c>
      <c r="BY5130" s="112">
        <f t="shared" si="504"/>
        <v>5125</v>
      </c>
      <c r="BZ5130" s="65">
        <f t="shared" si="503"/>
        <v>0</v>
      </c>
      <c r="CA5130" s="359">
        <f t="shared" si="496"/>
        <v>26</v>
      </c>
      <c r="CB5130" s="359">
        <f t="shared" si="497"/>
        <v>12</v>
      </c>
      <c r="CC5130" s="359">
        <f t="shared" si="498"/>
        <v>2023</v>
      </c>
      <c r="CD5130" s="359" t="str">
        <f t="shared" si="499"/>
        <v>2612202325785INCENDIO ESTRUCTURAL</v>
      </c>
    </row>
    <row r="5131" spans="1:82" s="121" customFormat="1" ht="144" customHeight="1">
      <c r="A5131" s="13"/>
      <c r="B5131" s="13"/>
      <c r="C5131" s="13"/>
      <c r="D5131" s="110">
        <v>45286</v>
      </c>
      <c r="E5131" s="125" t="s">
        <v>2756</v>
      </c>
      <c r="F5131" s="126" t="s">
        <v>195</v>
      </c>
      <c r="G5131" s="126" t="s">
        <v>2802</v>
      </c>
      <c r="H5131" s="85" t="str">
        <f>VLOOKUP(E5131&amp;F5131,Divipola!$C$1:$F$1149,4,FALSE)</f>
        <v>52540</v>
      </c>
      <c r="I5131" s="77"/>
      <c r="J5131" s="181"/>
      <c r="K5131" s="146"/>
      <c r="L5131" s="146"/>
      <c r="M5131" s="146"/>
      <c r="N5131" s="146"/>
      <c r="O5131" s="146"/>
      <c r="P5131" s="146"/>
      <c r="Q5131" s="146"/>
      <c r="R5131" s="146">
        <v>6</v>
      </c>
      <c r="S5131" s="146"/>
      <c r="T5131" s="146"/>
      <c r="U5131" s="146">
        <v>1</v>
      </c>
      <c r="V5131" s="146">
        <v>1</v>
      </c>
      <c r="W5131" s="146"/>
      <c r="X5131" s="146"/>
      <c r="Y5131" s="146"/>
      <c r="Z5131" s="147"/>
      <c r="AA5131" s="148"/>
      <c r="AB5131" s="383"/>
      <c r="AC5131" s="73"/>
      <c r="AD5131" s="414"/>
      <c r="AE5131" s="393"/>
      <c r="AF5131" s="78"/>
      <c r="AG5131" s="414"/>
      <c r="AH5131" s="383"/>
      <c r="AI5131" s="453"/>
      <c r="AJ5131" s="453"/>
      <c r="AK5131" s="414"/>
      <c r="AL5131" s="383"/>
      <c r="AM5131" s="383"/>
      <c r="AN5131" s="523"/>
      <c r="AO5131" s="414"/>
      <c r="AP5131" s="548"/>
      <c r="AQ5131" s="414"/>
      <c r="AR5131" s="78"/>
      <c r="AS5131" s="78"/>
      <c r="AT5131" s="414"/>
      <c r="AU5131" s="548"/>
      <c r="AV5131" s="548"/>
      <c r="AW5131" s="414"/>
      <c r="AX5131" s="383"/>
      <c r="AY5131" s="548"/>
      <c r="AZ5131" s="414"/>
      <c r="BA5131" s="383"/>
      <c r="BB5131" s="548"/>
      <c r="BC5131" s="78"/>
      <c r="BD5131" s="414"/>
      <c r="BE5131" s="414"/>
      <c r="BF5131" s="414"/>
      <c r="BG5131" s="414"/>
      <c r="BH5131" s="414"/>
      <c r="BI5131" s="383"/>
      <c r="BJ5131" s="383"/>
      <c r="BK5131" s="78"/>
      <c r="BL5131" s="414"/>
      <c r="BM5131" s="383"/>
      <c r="BN5131" s="78"/>
      <c r="BO5131" s="414"/>
      <c r="BP5131" s="78"/>
      <c r="BQ5131" s="414"/>
      <c r="BR5131" s="383"/>
      <c r="BS5131" s="78"/>
      <c r="BT5131" s="83"/>
      <c r="BU5131" s="75"/>
      <c r="BV5131" s="74"/>
      <c r="BW5131" s="74"/>
      <c r="BX5131" s="98" t="s">
        <v>8644</v>
      </c>
      <c r="BY5131" s="112">
        <f t="shared" si="504"/>
        <v>5126</v>
      </c>
      <c r="BZ5131" s="65">
        <f t="shared" si="503"/>
        <v>0</v>
      </c>
      <c r="CA5131" s="359">
        <f t="shared" si="496"/>
        <v>26</v>
      </c>
      <c r="CB5131" s="359">
        <f t="shared" si="497"/>
        <v>12</v>
      </c>
      <c r="CC5131" s="359">
        <f t="shared" si="498"/>
        <v>2023</v>
      </c>
      <c r="CD5131" s="359" t="str">
        <f t="shared" si="499"/>
        <v>2612202352540INUNDACION</v>
      </c>
    </row>
    <row r="5132" spans="1:82" s="121" customFormat="1" ht="409.5" customHeight="1">
      <c r="A5132" s="13"/>
      <c r="B5132" s="13"/>
      <c r="C5132" s="13"/>
      <c r="D5132" s="149">
        <v>45287</v>
      </c>
      <c r="E5132" s="149" t="s">
        <v>2161</v>
      </c>
      <c r="F5132" s="150" t="s">
        <v>2644</v>
      </c>
      <c r="G5132" s="504" t="s">
        <v>2896</v>
      </c>
      <c r="H5132" s="85" t="str">
        <f>VLOOKUP(E5132&amp;F5132,Divipola!$C$1:$F$1149,4,FALSE)</f>
        <v>17873</v>
      </c>
      <c r="I5132" s="77"/>
      <c r="J5132" s="181"/>
      <c r="K5132" s="207"/>
      <c r="L5132" s="207"/>
      <c r="M5132" s="207"/>
      <c r="N5132" s="207">
        <v>5</v>
      </c>
      <c r="O5132" s="207"/>
      <c r="P5132" s="207"/>
      <c r="Q5132" s="207"/>
      <c r="R5132" s="207"/>
      <c r="S5132" s="207"/>
      <c r="T5132" s="207"/>
      <c r="U5132" s="207"/>
      <c r="V5132" s="207"/>
      <c r="W5132" s="207"/>
      <c r="X5132" s="207"/>
      <c r="Y5132" s="207"/>
      <c r="Z5132" s="208"/>
      <c r="AA5132" s="186"/>
      <c r="AB5132" s="383"/>
      <c r="AC5132" s="73"/>
      <c r="AD5132" s="414"/>
      <c r="AE5132" s="393"/>
      <c r="AF5132" s="78"/>
      <c r="AG5132" s="414"/>
      <c r="AH5132" s="383"/>
      <c r="AI5132" s="453"/>
      <c r="AJ5132" s="453"/>
      <c r="AK5132" s="414"/>
      <c r="AL5132" s="383"/>
      <c r="AM5132" s="383"/>
      <c r="AN5132" s="523"/>
      <c r="AO5132" s="414"/>
      <c r="AP5132" s="548"/>
      <c r="AQ5132" s="414"/>
      <c r="AR5132" s="78"/>
      <c r="AS5132" s="78"/>
      <c r="AT5132" s="414"/>
      <c r="AU5132" s="548"/>
      <c r="AV5132" s="548"/>
      <c r="AW5132" s="414"/>
      <c r="AX5132" s="383"/>
      <c r="AY5132" s="548"/>
      <c r="AZ5132" s="414"/>
      <c r="BA5132" s="383"/>
      <c r="BB5132" s="548"/>
      <c r="BC5132" s="78"/>
      <c r="BD5132" s="414"/>
      <c r="BE5132" s="414"/>
      <c r="BF5132" s="414"/>
      <c r="BG5132" s="414"/>
      <c r="BH5132" s="414"/>
      <c r="BI5132" s="383"/>
      <c r="BJ5132" s="383"/>
      <c r="BK5132" s="78"/>
      <c r="BL5132" s="414"/>
      <c r="BM5132" s="383"/>
      <c r="BN5132" s="78"/>
      <c r="BO5132" s="414"/>
      <c r="BP5132" s="78"/>
      <c r="BQ5132" s="414"/>
      <c r="BR5132" s="383"/>
      <c r="BS5132" s="78"/>
      <c r="BT5132" s="83"/>
      <c r="BU5132" s="75"/>
      <c r="BV5132" s="74"/>
      <c r="BW5132" s="74"/>
      <c r="BX5132" s="98" t="s">
        <v>8653</v>
      </c>
      <c r="BY5132" s="112">
        <f t="shared" si="504"/>
        <v>5127</v>
      </c>
      <c r="BZ5132" s="65">
        <f t="shared" si="503"/>
        <v>0</v>
      </c>
      <c r="CA5132" s="359">
        <f t="shared" si="496"/>
        <v>27</v>
      </c>
      <c r="CB5132" s="359">
        <f t="shared" si="497"/>
        <v>12</v>
      </c>
      <c r="CC5132" s="359">
        <f t="shared" si="498"/>
        <v>2023</v>
      </c>
      <c r="CD5132" s="359" t="str">
        <f t="shared" si="499"/>
        <v>2712202317873CASO FORTUITO</v>
      </c>
    </row>
    <row r="5133" spans="1:82" s="121" customFormat="1" ht="180" customHeight="1">
      <c r="A5133" s="13"/>
      <c r="B5133" s="13"/>
      <c r="C5133" s="13"/>
      <c r="D5133" s="149">
        <v>45276</v>
      </c>
      <c r="E5133" s="149" t="s">
        <v>2836</v>
      </c>
      <c r="F5133" s="150" t="s">
        <v>1374</v>
      </c>
      <c r="G5133" s="150" t="s">
        <v>2807</v>
      </c>
      <c r="H5133" s="85" t="str">
        <f>VLOOKUP(E5133&amp;F5133,Divipola!$C$1:$F$1149,4,FALSE)</f>
        <v>19318</v>
      </c>
      <c r="I5133" s="77"/>
      <c r="J5133" s="181"/>
      <c r="K5133" s="207"/>
      <c r="L5133" s="207"/>
      <c r="M5133" s="207"/>
      <c r="N5133" s="207">
        <v>2446</v>
      </c>
      <c r="O5133" s="207">
        <v>648</v>
      </c>
      <c r="P5133" s="207"/>
      <c r="Q5133" s="207"/>
      <c r="R5133" s="207"/>
      <c r="S5133" s="207"/>
      <c r="T5133" s="207"/>
      <c r="U5133" s="207"/>
      <c r="V5133" s="207"/>
      <c r="W5133" s="207"/>
      <c r="X5133" s="207"/>
      <c r="Y5133" s="207"/>
      <c r="Z5133" s="208">
        <v>930</v>
      </c>
      <c r="AA5133" s="221" t="s">
        <v>8652</v>
      </c>
      <c r="AB5133" s="383"/>
      <c r="AC5133" s="73"/>
      <c r="AD5133" s="414"/>
      <c r="AE5133" s="393"/>
      <c r="AF5133" s="78"/>
      <c r="AG5133" s="414"/>
      <c r="AH5133" s="383"/>
      <c r="AI5133" s="453"/>
      <c r="AJ5133" s="453"/>
      <c r="AK5133" s="414"/>
      <c r="AL5133" s="383"/>
      <c r="AM5133" s="383"/>
      <c r="AN5133" s="523"/>
      <c r="AO5133" s="414"/>
      <c r="AP5133" s="548"/>
      <c r="AQ5133" s="414"/>
      <c r="AR5133" s="78"/>
      <c r="AS5133" s="78"/>
      <c r="AT5133" s="414"/>
      <c r="AU5133" s="548"/>
      <c r="AV5133" s="548"/>
      <c r="AW5133" s="414"/>
      <c r="AX5133" s="383"/>
      <c r="AY5133" s="548"/>
      <c r="AZ5133" s="414"/>
      <c r="BA5133" s="383"/>
      <c r="BB5133" s="548"/>
      <c r="BC5133" s="78"/>
      <c r="BD5133" s="414"/>
      <c r="BE5133" s="414"/>
      <c r="BF5133" s="414"/>
      <c r="BG5133" s="414"/>
      <c r="BH5133" s="414"/>
      <c r="BI5133" s="383"/>
      <c r="BJ5133" s="383"/>
      <c r="BK5133" s="78"/>
      <c r="BL5133" s="414"/>
      <c r="BM5133" s="383"/>
      <c r="BN5133" s="78"/>
      <c r="BO5133" s="414"/>
      <c r="BP5133" s="78"/>
      <c r="BQ5133" s="414"/>
      <c r="BR5133" s="383"/>
      <c r="BS5133" s="78"/>
      <c r="BT5133" s="83"/>
      <c r="BU5133" s="75"/>
      <c r="BV5133" s="74"/>
      <c r="BW5133" s="74"/>
      <c r="BX5133" s="98" t="s">
        <v>8651</v>
      </c>
      <c r="BY5133" s="112">
        <f t="shared" si="504"/>
        <v>5128</v>
      </c>
      <c r="BZ5133" s="65">
        <f t="shared" si="503"/>
        <v>0</v>
      </c>
      <c r="CA5133" s="359">
        <f t="shared" si="496"/>
        <v>16</v>
      </c>
      <c r="CB5133" s="359">
        <f t="shared" si="497"/>
        <v>12</v>
      </c>
      <c r="CC5133" s="359">
        <f t="shared" si="498"/>
        <v>2023</v>
      </c>
      <c r="CD5133" s="359" t="str">
        <f t="shared" si="499"/>
        <v>1612202319318CRECIENTE SUBITA</v>
      </c>
    </row>
    <row r="5134" spans="1:82" s="121" customFormat="1" ht="48" customHeight="1">
      <c r="A5134" s="13"/>
      <c r="B5134" s="13"/>
      <c r="C5134" s="13"/>
      <c r="D5134" s="123">
        <v>45287</v>
      </c>
      <c r="E5134" s="114" t="s">
        <v>2622</v>
      </c>
      <c r="F5134" s="99" t="s">
        <v>517</v>
      </c>
      <c r="G5134" s="99" t="s">
        <v>2827</v>
      </c>
      <c r="H5134" s="85" t="str">
        <f>VLOOKUP(E5134&amp;F5134,Divipola!$C$1:$F$1149,4,FALSE)</f>
        <v>41298</v>
      </c>
      <c r="I5134" s="77"/>
      <c r="J5134" s="181"/>
      <c r="K5134" s="146"/>
      <c r="L5134" s="146"/>
      <c r="M5134" s="146"/>
      <c r="N5134" s="146">
        <v>4</v>
      </c>
      <c r="O5134" s="146">
        <v>1</v>
      </c>
      <c r="P5134" s="146"/>
      <c r="Q5134" s="146">
        <v>1</v>
      </c>
      <c r="R5134" s="146"/>
      <c r="S5134" s="146"/>
      <c r="T5134" s="146"/>
      <c r="U5134" s="146"/>
      <c r="V5134" s="146"/>
      <c r="W5134" s="146"/>
      <c r="X5134" s="146"/>
      <c r="Y5134" s="146"/>
      <c r="Z5134" s="147"/>
      <c r="AA5134" s="148"/>
      <c r="AB5134" s="383"/>
      <c r="AC5134" s="73"/>
      <c r="AD5134" s="414"/>
      <c r="AE5134" s="393"/>
      <c r="AF5134" s="78"/>
      <c r="AG5134" s="414"/>
      <c r="AH5134" s="383"/>
      <c r="AI5134" s="453"/>
      <c r="AJ5134" s="453"/>
      <c r="AK5134" s="414"/>
      <c r="AL5134" s="383"/>
      <c r="AM5134" s="383"/>
      <c r="AN5134" s="523"/>
      <c r="AO5134" s="414"/>
      <c r="AP5134" s="548"/>
      <c r="AQ5134" s="414"/>
      <c r="AR5134" s="78"/>
      <c r="AS5134" s="78"/>
      <c r="AT5134" s="414"/>
      <c r="AU5134" s="548"/>
      <c r="AV5134" s="548"/>
      <c r="AW5134" s="414"/>
      <c r="AX5134" s="383"/>
      <c r="AY5134" s="548"/>
      <c r="AZ5134" s="414"/>
      <c r="BA5134" s="383"/>
      <c r="BB5134" s="548"/>
      <c r="BC5134" s="78"/>
      <c r="BD5134" s="414"/>
      <c r="BE5134" s="414"/>
      <c r="BF5134" s="414"/>
      <c r="BG5134" s="414"/>
      <c r="BH5134" s="414"/>
      <c r="BI5134" s="383"/>
      <c r="BJ5134" s="383"/>
      <c r="BK5134" s="78"/>
      <c r="BL5134" s="414"/>
      <c r="BM5134" s="383"/>
      <c r="BN5134" s="78"/>
      <c r="BO5134" s="414"/>
      <c r="BP5134" s="78"/>
      <c r="BQ5134" s="414"/>
      <c r="BR5134" s="383"/>
      <c r="BS5134" s="78"/>
      <c r="BT5134" s="83"/>
      <c r="BU5134" s="75"/>
      <c r="BV5134" s="74"/>
      <c r="BW5134" s="74"/>
      <c r="BX5134" s="98" t="s">
        <v>8646</v>
      </c>
      <c r="BY5134" s="112">
        <f t="shared" si="504"/>
        <v>5129</v>
      </c>
      <c r="BZ5134" s="65">
        <f t="shared" si="503"/>
        <v>0</v>
      </c>
      <c r="CA5134" s="359">
        <f t="shared" si="496"/>
        <v>27</v>
      </c>
      <c r="CB5134" s="359">
        <f t="shared" si="497"/>
        <v>12</v>
      </c>
      <c r="CC5134" s="359">
        <f t="shared" si="498"/>
        <v>2023</v>
      </c>
      <c r="CD5134" s="359" t="str">
        <f t="shared" si="499"/>
        <v>2712202341298MOVIMIENTO EN MASA</v>
      </c>
    </row>
    <row r="5135" spans="1:82" s="121" customFormat="1" ht="60" customHeight="1">
      <c r="A5135" s="13"/>
      <c r="B5135" s="13"/>
      <c r="C5135" s="13"/>
      <c r="D5135" s="110">
        <v>45287</v>
      </c>
      <c r="E5135" s="125" t="s">
        <v>2622</v>
      </c>
      <c r="F5135" s="126" t="s">
        <v>5</v>
      </c>
      <c r="G5135" s="126" t="s">
        <v>2827</v>
      </c>
      <c r="H5135" s="85" t="str">
        <f>VLOOKUP(E5135&amp;F5135,Divipola!$C$1:$F$1149,4,FALSE)</f>
        <v>41503</v>
      </c>
      <c r="I5135" s="77"/>
      <c r="J5135" s="181"/>
      <c r="K5135" s="146"/>
      <c r="L5135" s="146"/>
      <c r="M5135" s="146"/>
      <c r="N5135" s="146"/>
      <c r="O5135" s="146"/>
      <c r="P5135" s="146"/>
      <c r="Q5135" s="146"/>
      <c r="R5135" s="146">
        <v>3</v>
      </c>
      <c r="S5135" s="146"/>
      <c r="T5135" s="146"/>
      <c r="U5135" s="146"/>
      <c r="V5135" s="146"/>
      <c r="W5135" s="146"/>
      <c r="X5135" s="146"/>
      <c r="Y5135" s="146"/>
      <c r="Z5135" s="147"/>
      <c r="AA5135" s="148"/>
      <c r="AB5135" s="383"/>
      <c r="AC5135" s="73"/>
      <c r="AD5135" s="414"/>
      <c r="AE5135" s="393"/>
      <c r="AF5135" s="78"/>
      <c r="AG5135" s="414"/>
      <c r="AH5135" s="383"/>
      <c r="AI5135" s="453"/>
      <c r="AJ5135" s="453"/>
      <c r="AK5135" s="414"/>
      <c r="AL5135" s="383"/>
      <c r="AM5135" s="383"/>
      <c r="AN5135" s="523"/>
      <c r="AO5135" s="414"/>
      <c r="AP5135" s="548"/>
      <c r="AQ5135" s="414"/>
      <c r="AR5135" s="78"/>
      <c r="AS5135" s="78"/>
      <c r="AT5135" s="414"/>
      <c r="AU5135" s="548"/>
      <c r="AV5135" s="548"/>
      <c r="AW5135" s="414"/>
      <c r="AX5135" s="383"/>
      <c r="AY5135" s="548"/>
      <c r="AZ5135" s="414"/>
      <c r="BA5135" s="383"/>
      <c r="BB5135" s="548"/>
      <c r="BC5135" s="78"/>
      <c r="BD5135" s="414"/>
      <c r="BE5135" s="414"/>
      <c r="BF5135" s="414"/>
      <c r="BG5135" s="414"/>
      <c r="BH5135" s="414"/>
      <c r="BI5135" s="383"/>
      <c r="BJ5135" s="383"/>
      <c r="BK5135" s="78"/>
      <c r="BL5135" s="414"/>
      <c r="BM5135" s="383"/>
      <c r="BN5135" s="78"/>
      <c r="BO5135" s="414"/>
      <c r="BP5135" s="78"/>
      <c r="BQ5135" s="414"/>
      <c r="BR5135" s="383"/>
      <c r="BS5135" s="78"/>
      <c r="BT5135" s="83"/>
      <c r="BU5135" s="75"/>
      <c r="BV5135" s="74"/>
      <c r="BW5135" s="74"/>
      <c r="BX5135" s="98" t="s">
        <v>8647</v>
      </c>
      <c r="BY5135" s="112">
        <f t="shared" si="504"/>
        <v>5130</v>
      </c>
      <c r="BZ5135" s="65">
        <f t="shared" si="503"/>
        <v>0</v>
      </c>
      <c r="CA5135" s="359">
        <f t="shared" si="496"/>
        <v>27</v>
      </c>
      <c r="CB5135" s="359">
        <f t="shared" si="497"/>
        <v>12</v>
      </c>
      <c r="CC5135" s="359">
        <f t="shared" si="498"/>
        <v>2023</v>
      </c>
      <c r="CD5135" s="359" t="str">
        <f t="shared" si="499"/>
        <v>2712202341503MOVIMIENTO EN MASA</v>
      </c>
    </row>
    <row r="5136" spans="1:82" s="121" customFormat="1" ht="48" customHeight="1">
      <c r="A5136" s="13"/>
      <c r="B5136" s="13"/>
      <c r="C5136" s="13"/>
      <c r="D5136" s="123">
        <v>45287</v>
      </c>
      <c r="E5136" s="123" t="s">
        <v>2622</v>
      </c>
      <c r="F5136" s="124" t="s">
        <v>27</v>
      </c>
      <c r="G5136" s="126" t="s">
        <v>2827</v>
      </c>
      <c r="H5136" s="85" t="str">
        <f>VLOOKUP(E5136&amp;F5136,Divipola!$C$1:$F$1149,4,FALSE)</f>
        <v>41206</v>
      </c>
      <c r="I5136" s="77"/>
      <c r="J5136" s="181"/>
      <c r="K5136" s="146"/>
      <c r="L5136" s="146"/>
      <c r="M5136" s="146"/>
      <c r="N5136" s="146"/>
      <c r="O5136" s="146"/>
      <c r="P5136" s="146"/>
      <c r="Q5136" s="146"/>
      <c r="R5136" s="146">
        <v>1</v>
      </c>
      <c r="S5136" s="146"/>
      <c r="T5136" s="146"/>
      <c r="U5136" s="146"/>
      <c r="V5136" s="146"/>
      <c r="W5136" s="146"/>
      <c r="X5136" s="146"/>
      <c r="Y5136" s="146"/>
      <c r="Z5136" s="147"/>
      <c r="AA5136" s="148"/>
      <c r="AB5136" s="383"/>
      <c r="AC5136" s="73"/>
      <c r="AD5136" s="414"/>
      <c r="AE5136" s="393"/>
      <c r="AF5136" s="78"/>
      <c r="AG5136" s="414"/>
      <c r="AH5136" s="383"/>
      <c r="AI5136" s="453"/>
      <c r="AJ5136" s="453"/>
      <c r="AK5136" s="414"/>
      <c r="AL5136" s="383"/>
      <c r="AM5136" s="383"/>
      <c r="AN5136" s="523"/>
      <c r="AO5136" s="414"/>
      <c r="AP5136" s="548"/>
      <c r="AQ5136" s="414"/>
      <c r="AR5136" s="78"/>
      <c r="AS5136" s="78"/>
      <c r="AT5136" s="414"/>
      <c r="AU5136" s="548"/>
      <c r="AV5136" s="548"/>
      <c r="AW5136" s="414"/>
      <c r="AX5136" s="383"/>
      <c r="AY5136" s="548"/>
      <c r="AZ5136" s="414"/>
      <c r="BA5136" s="383"/>
      <c r="BB5136" s="548"/>
      <c r="BC5136" s="78"/>
      <c r="BD5136" s="414"/>
      <c r="BE5136" s="414"/>
      <c r="BF5136" s="414"/>
      <c r="BG5136" s="414"/>
      <c r="BH5136" s="414"/>
      <c r="BI5136" s="383"/>
      <c r="BJ5136" s="383"/>
      <c r="BK5136" s="78"/>
      <c r="BL5136" s="414"/>
      <c r="BM5136" s="383"/>
      <c r="BN5136" s="78"/>
      <c r="BO5136" s="414"/>
      <c r="BP5136" s="78"/>
      <c r="BQ5136" s="414"/>
      <c r="BR5136" s="383"/>
      <c r="BS5136" s="78"/>
      <c r="BT5136" s="83"/>
      <c r="BU5136" s="75"/>
      <c r="BV5136" s="74"/>
      <c r="BW5136" s="74"/>
      <c r="BX5136" s="120" t="s">
        <v>8648</v>
      </c>
      <c r="BY5136" s="112">
        <f t="shared" si="504"/>
        <v>5131</v>
      </c>
      <c r="BZ5136" s="65">
        <f t="shared" si="503"/>
        <v>0</v>
      </c>
      <c r="CA5136" s="359">
        <f t="shared" si="496"/>
        <v>27</v>
      </c>
      <c r="CB5136" s="359">
        <f t="shared" si="497"/>
        <v>12</v>
      </c>
      <c r="CC5136" s="359">
        <f t="shared" si="498"/>
        <v>2023</v>
      </c>
      <c r="CD5136" s="359" t="str">
        <f t="shared" si="499"/>
        <v>2712202341206MOVIMIENTO EN MASA</v>
      </c>
    </row>
    <row r="5137" spans="1:82" s="121" customFormat="1" ht="204" customHeight="1">
      <c r="A5137" s="13"/>
      <c r="B5137" s="13"/>
      <c r="C5137" s="13"/>
      <c r="D5137" s="149">
        <v>45287</v>
      </c>
      <c r="E5137" s="151" t="s">
        <v>2829</v>
      </c>
      <c r="F5137" s="152" t="s">
        <v>2663</v>
      </c>
      <c r="G5137" s="130" t="s">
        <v>8680</v>
      </c>
      <c r="H5137" s="85" t="str">
        <f>VLOOKUP(E5137&amp;F5137,Divipola!$C$1:$F$1149,4,FALSE)</f>
        <v>05088</v>
      </c>
      <c r="I5137" s="77"/>
      <c r="J5137" s="181"/>
      <c r="K5137" s="207"/>
      <c r="L5137" s="207"/>
      <c r="M5137" s="207"/>
      <c r="N5137" s="207"/>
      <c r="O5137" s="207"/>
      <c r="P5137" s="207"/>
      <c r="Q5137" s="207"/>
      <c r="R5137" s="207"/>
      <c r="S5137" s="207"/>
      <c r="T5137" s="207"/>
      <c r="U5137" s="207"/>
      <c r="V5137" s="207"/>
      <c r="W5137" s="207"/>
      <c r="X5137" s="207"/>
      <c r="Y5137" s="207"/>
      <c r="Z5137" s="208">
        <v>90</v>
      </c>
      <c r="AA5137" s="186"/>
      <c r="AB5137" s="383"/>
      <c r="AC5137" s="73"/>
      <c r="AD5137" s="414"/>
      <c r="AE5137" s="393"/>
      <c r="AF5137" s="78"/>
      <c r="AG5137" s="414"/>
      <c r="AH5137" s="383"/>
      <c r="AI5137" s="453"/>
      <c r="AJ5137" s="453"/>
      <c r="AK5137" s="414"/>
      <c r="AL5137" s="383"/>
      <c r="AM5137" s="383"/>
      <c r="AN5137" s="523"/>
      <c r="AO5137" s="414"/>
      <c r="AP5137" s="548"/>
      <c r="AQ5137" s="414"/>
      <c r="AR5137" s="78"/>
      <c r="AS5137" s="78"/>
      <c r="AT5137" s="414"/>
      <c r="AU5137" s="548"/>
      <c r="AV5137" s="548"/>
      <c r="AW5137" s="414"/>
      <c r="AX5137" s="383"/>
      <c r="AY5137" s="548"/>
      <c r="AZ5137" s="414"/>
      <c r="BA5137" s="383"/>
      <c r="BB5137" s="548"/>
      <c r="BC5137" s="78"/>
      <c r="BD5137" s="414"/>
      <c r="BE5137" s="414"/>
      <c r="BF5137" s="414"/>
      <c r="BG5137" s="414"/>
      <c r="BH5137" s="414"/>
      <c r="BI5137" s="383"/>
      <c r="BJ5137" s="383"/>
      <c r="BK5137" s="78"/>
      <c r="BL5137" s="414"/>
      <c r="BM5137" s="383"/>
      <c r="BN5137" s="78"/>
      <c r="BO5137" s="414"/>
      <c r="BP5137" s="78"/>
      <c r="BQ5137" s="414"/>
      <c r="BR5137" s="383"/>
      <c r="BS5137" s="78"/>
      <c r="BT5137" s="83"/>
      <c r="BU5137" s="75"/>
      <c r="BV5137" s="74"/>
      <c r="BW5137" s="74"/>
      <c r="BX5137" s="103" t="s">
        <v>8677</v>
      </c>
      <c r="BY5137" s="112">
        <f t="shared" si="504"/>
        <v>5132</v>
      </c>
      <c r="BZ5137" s="65">
        <f t="shared" si="503"/>
        <v>0</v>
      </c>
      <c r="CA5137" s="359">
        <f t="shared" si="496"/>
        <v>27</v>
      </c>
      <c r="CB5137" s="359">
        <f t="shared" si="497"/>
        <v>12</v>
      </c>
      <c r="CC5137" s="359">
        <f t="shared" si="498"/>
        <v>2023</v>
      </c>
      <c r="CD5137" s="359" t="str">
        <f t="shared" si="499"/>
        <v xml:space="preserve">2712202305088INCENDIO FORESTAL </v>
      </c>
    </row>
    <row r="5138" spans="1:82" s="121" customFormat="1" ht="48" customHeight="1">
      <c r="A5138" s="13"/>
      <c r="B5138" s="13"/>
      <c r="C5138" s="13"/>
      <c r="D5138" s="123">
        <v>45271</v>
      </c>
      <c r="E5138" s="114" t="s">
        <v>2829</v>
      </c>
      <c r="F5138" s="99" t="s">
        <v>2349</v>
      </c>
      <c r="G5138" s="99" t="s">
        <v>2803</v>
      </c>
      <c r="H5138" s="85" t="str">
        <f>VLOOKUP(E5138&amp;F5138,Divipola!$C$1:$F$1149,4,FALSE)</f>
        <v>05125</v>
      </c>
      <c r="I5138" s="77"/>
      <c r="J5138" s="181"/>
      <c r="K5138" s="146"/>
      <c r="L5138" s="146"/>
      <c r="M5138" s="146"/>
      <c r="N5138" s="146">
        <v>50</v>
      </c>
      <c r="O5138" s="146">
        <v>30</v>
      </c>
      <c r="P5138" s="146"/>
      <c r="Q5138" s="146">
        <v>30</v>
      </c>
      <c r="R5138" s="146"/>
      <c r="S5138" s="146"/>
      <c r="T5138" s="146"/>
      <c r="U5138" s="146"/>
      <c r="V5138" s="146"/>
      <c r="W5138" s="146"/>
      <c r="X5138" s="146"/>
      <c r="Y5138" s="146"/>
      <c r="Z5138" s="147"/>
      <c r="AA5138" s="148"/>
      <c r="AB5138" s="383"/>
      <c r="AC5138" s="73"/>
      <c r="AD5138" s="414"/>
      <c r="AE5138" s="393"/>
      <c r="AF5138" s="78"/>
      <c r="AG5138" s="414"/>
      <c r="AH5138" s="383"/>
      <c r="AI5138" s="453"/>
      <c r="AJ5138" s="453"/>
      <c r="AK5138" s="414"/>
      <c r="AL5138" s="383"/>
      <c r="AM5138" s="383"/>
      <c r="AN5138" s="523"/>
      <c r="AO5138" s="414"/>
      <c r="AP5138" s="548"/>
      <c r="AQ5138" s="414"/>
      <c r="AR5138" s="78"/>
      <c r="AS5138" s="78"/>
      <c r="AT5138" s="414"/>
      <c r="AU5138" s="548"/>
      <c r="AV5138" s="548"/>
      <c r="AW5138" s="414"/>
      <c r="AX5138" s="383"/>
      <c r="AY5138" s="548"/>
      <c r="AZ5138" s="414"/>
      <c r="BA5138" s="383"/>
      <c r="BB5138" s="548"/>
      <c r="BC5138" s="78"/>
      <c r="BD5138" s="414"/>
      <c r="BE5138" s="414"/>
      <c r="BF5138" s="414"/>
      <c r="BG5138" s="414"/>
      <c r="BH5138" s="414"/>
      <c r="BI5138" s="383"/>
      <c r="BJ5138" s="383"/>
      <c r="BK5138" s="78"/>
      <c r="BL5138" s="414"/>
      <c r="BM5138" s="383"/>
      <c r="BN5138" s="78"/>
      <c r="BO5138" s="414"/>
      <c r="BP5138" s="78"/>
      <c r="BQ5138" s="414"/>
      <c r="BR5138" s="383"/>
      <c r="BS5138" s="78"/>
      <c r="BT5138" s="83"/>
      <c r="BU5138" s="75"/>
      <c r="BV5138" s="74"/>
      <c r="BW5138" s="74"/>
      <c r="BX5138" s="98" t="s">
        <v>8655</v>
      </c>
      <c r="BY5138" s="112">
        <f t="shared" si="504"/>
        <v>5133</v>
      </c>
      <c r="BZ5138" s="65">
        <f t="shared" si="503"/>
        <v>0</v>
      </c>
      <c r="CA5138" s="359">
        <f t="shared" si="496"/>
        <v>11</v>
      </c>
      <c r="CB5138" s="359">
        <f t="shared" si="497"/>
        <v>12</v>
      </c>
      <c r="CC5138" s="359">
        <f t="shared" si="498"/>
        <v>2023</v>
      </c>
      <c r="CD5138" s="359" t="str">
        <f t="shared" si="499"/>
        <v>1112202305125VENDAVAL</v>
      </c>
    </row>
    <row r="5139" spans="1:82" s="121" customFormat="1" ht="72" customHeight="1">
      <c r="A5139" s="13"/>
      <c r="B5139" s="13"/>
      <c r="C5139" s="13"/>
      <c r="D5139" s="123">
        <v>45278</v>
      </c>
      <c r="E5139" s="123" t="s">
        <v>2622</v>
      </c>
      <c r="F5139" s="124" t="s">
        <v>474</v>
      </c>
      <c r="G5139" s="124" t="s">
        <v>2807</v>
      </c>
      <c r="H5139" s="85" t="str">
        <f>VLOOKUP(E5139&amp;F5139,Divipola!$C$1:$F$1149,4,FALSE)</f>
        <v>41660</v>
      </c>
      <c r="I5139" s="77"/>
      <c r="J5139" s="181"/>
      <c r="K5139" s="146"/>
      <c r="L5139" s="146"/>
      <c r="M5139" s="146"/>
      <c r="N5139" s="146"/>
      <c r="O5139" s="146"/>
      <c r="P5139" s="146"/>
      <c r="Q5139" s="146"/>
      <c r="R5139" s="146"/>
      <c r="S5139" s="146"/>
      <c r="T5139" s="146">
        <v>1</v>
      </c>
      <c r="U5139" s="146">
        <v>1</v>
      </c>
      <c r="V5139" s="146"/>
      <c r="W5139" s="146"/>
      <c r="X5139" s="146"/>
      <c r="Y5139" s="146"/>
      <c r="Z5139" s="147"/>
      <c r="AA5139" s="148"/>
      <c r="AB5139" s="383"/>
      <c r="AC5139" s="73"/>
      <c r="AD5139" s="414"/>
      <c r="AE5139" s="393"/>
      <c r="AF5139" s="78"/>
      <c r="AG5139" s="414"/>
      <c r="AH5139" s="383"/>
      <c r="AI5139" s="453"/>
      <c r="AJ5139" s="453"/>
      <c r="AK5139" s="414"/>
      <c r="AL5139" s="383"/>
      <c r="AM5139" s="383"/>
      <c r="AN5139" s="523"/>
      <c r="AO5139" s="414"/>
      <c r="AP5139" s="548"/>
      <c r="AQ5139" s="414"/>
      <c r="AR5139" s="78"/>
      <c r="AS5139" s="78"/>
      <c r="AT5139" s="414"/>
      <c r="AU5139" s="548"/>
      <c r="AV5139" s="548"/>
      <c r="AW5139" s="414"/>
      <c r="AX5139" s="383"/>
      <c r="AY5139" s="548"/>
      <c r="AZ5139" s="414"/>
      <c r="BA5139" s="383"/>
      <c r="BB5139" s="548"/>
      <c r="BC5139" s="78"/>
      <c r="BD5139" s="414"/>
      <c r="BE5139" s="414"/>
      <c r="BF5139" s="414"/>
      <c r="BG5139" s="414"/>
      <c r="BH5139" s="414"/>
      <c r="BI5139" s="383"/>
      <c r="BJ5139" s="383"/>
      <c r="BK5139" s="78"/>
      <c r="BL5139" s="414"/>
      <c r="BM5139" s="383"/>
      <c r="BN5139" s="78"/>
      <c r="BO5139" s="414"/>
      <c r="BP5139" s="78"/>
      <c r="BQ5139" s="414"/>
      <c r="BR5139" s="383"/>
      <c r="BS5139" s="78"/>
      <c r="BT5139" s="83"/>
      <c r="BU5139" s="75"/>
      <c r="BV5139" s="74"/>
      <c r="BW5139" s="74"/>
      <c r="BX5139" s="120" t="s">
        <v>8656</v>
      </c>
      <c r="BY5139" s="112">
        <f t="shared" si="504"/>
        <v>5134</v>
      </c>
      <c r="BZ5139" s="65">
        <f t="shared" si="503"/>
        <v>0</v>
      </c>
      <c r="CA5139" s="359">
        <f t="shared" si="496"/>
        <v>18</v>
      </c>
      <c r="CB5139" s="359">
        <f t="shared" si="497"/>
        <v>12</v>
      </c>
      <c r="CC5139" s="359">
        <f t="shared" si="498"/>
        <v>2023</v>
      </c>
      <c r="CD5139" s="359" t="str">
        <f t="shared" si="499"/>
        <v>1812202341660CRECIENTE SUBITA</v>
      </c>
    </row>
    <row r="5140" spans="1:82" s="121" customFormat="1" ht="60" customHeight="1">
      <c r="A5140" s="13"/>
      <c r="B5140" s="13"/>
      <c r="C5140" s="13"/>
      <c r="D5140" s="123">
        <v>45287</v>
      </c>
      <c r="E5140" s="114" t="s">
        <v>2622</v>
      </c>
      <c r="F5140" s="99" t="s">
        <v>517</v>
      </c>
      <c r="G5140" s="99" t="s">
        <v>2827</v>
      </c>
      <c r="H5140" s="85" t="str">
        <f>VLOOKUP(E5140&amp;F5140,Divipola!$C$1:$F$1149,4,FALSE)</f>
        <v>41298</v>
      </c>
      <c r="I5140" s="77"/>
      <c r="J5140" s="181"/>
      <c r="K5140" s="146"/>
      <c r="L5140" s="146"/>
      <c r="M5140" s="146"/>
      <c r="N5140" s="146">
        <v>8</v>
      </c>
      <c r="O5140" s="146">
        <v>2</v>
      </c>
      <c r="P5140" s="146"/>
      <c r="Q5140" s="146">
        <v>2</v>
      </c>
      <c r="R5140" s="146">
        <v>1</v>
      </c>
      <c r="S5140" s="146"/>
      <c r="T5140" s="146"/>
      <c r="U5140" s="146"/>
      <c r="V5140" s="146"/>
      <c r="W5140" s="146"/>
      <c r="X5140" s="146"/>
      <c r="Y5140" s="146"/>
      <c r="Z5140" s="147"/>
      <c r="AA5140" s="148"/>
      <c r="AB5140" s="383"/>
      <c r="AC5140" s="73"/>
      <c r="AD5140" s="414"/>
      <c r="AE5140" s="393"/>
      <c r="AF5140" s="78"/>
      <c r="AG5140" s="414"/>
      <c r="AH5140" s="383"/>
      <c r="AI5140" s="453"/>
      <c r="AJ5140" s="453"/>
      <c r="AK5140" s="414"/>
      <c r="AL5140" s="383"/>
      <c r="AM5140" s="383"/>
      <c r="AN5140" s="523"/>
      <c r="AO5140" s="414"/>
      <c r="AP5140" s="548"/>
      <c r="AQ5140" s="414"/>
      <c r="AR5140" s="78"/>
      <c r="AS5140" s="78"/>
      <c r="AT5140" s="414"/>
      <c r="AU5140" s="548"/>
      <c r="AV5140" s="548"/>
      <c r="AW5140" s="414"/>
      <c r="AX5140" s="383"/>
      <c r="AY5140" s="548"/>
      <c r="AZ5140" s="414"/>
      <c r="BA5140" s="383"/>
      <c r="BB5140" s="548"/>
      <c r="BC5140" s="78"/>
      <c r="BD5140" s="414"/>
      <c r="BE5140" s="414"/>
      <c r="BF5140" s="414"/>
      <c r="BG5140" s="414"/>
      <c r="BH5140" s="414"/>
      <c r="BI5140" s="383"/>
      <c r="BJ5140" s="383"/>
      <c r="BK5140" s="78"/>
      <c r="BL5140" s="414"/>
      <c r="BM5140" s="383"/>
      <c r="BN5140" s="78"/>
      <c r="BO5140" s="414"/>
      <c r="BP5140" s="78"/>
      <c r="BQ5140" s="414"/>
      <c r="BR5140" s="383"/>
      <c r="BS5140" s="78"/>
      <c r="BT5140" s="83"/>
      <c r="BU5140" s="75"/>
      <c r="BV5140" s="74"/>
      <c r="BW5140" s="74"/>
      <c r="BX5140" s="98" t="s">
        <v>8657</v>
      </c>
      <c r="BY5140" s="112">
        <f t="shared" si="504"/>
        <v>5135</v>
      </c>
      <c r="BZ5140" s="65">
        <f t="shared" si="503"/>
        <v>0</v>
      </c>
      <c r="CA5140" s="359">
        <f t="shared" si="496"/>
        <v>27</v>
      </c>
      <c r="CB5140" s="359">
        <f t="shared" si="497"/>
        <v>12</v>
      </c>
      <c r="CC5140" s="359">
        <f t="shared" si="498"/>
        <v>2023</v>
      </c>
      <c r="CD5140" s="359" t="str">
        <f t="shared" si="499"/>
        <v>2712202341298MOVIMIENTO EN MASA</v>
      </c>
    </row>
    <row r="5141" spans="1:82" s="121" customFormat="1" ht="48" customHeight="1">
      <c r="A5141" s="13"/>
      <c r="B5141" s="13"/>
      <c r="C5141" s="13"/>
      <c r="D5141" s="123">
        <v>45288</v>
      </c>
      <c r="E5141" s="114" t="s">
        <v>2070</v>
      </c>
      <c r="F5141" s="99" t="s">
        <v>2653</v>
      </c>
      <c r="G5141" s="99" t="s">
        <v>2827</v>
      </c>
      <c r="H5141" s="85" t="str">
        <f>VLOOKUP(E5141&amp;F5141,Divipola!$C$1:$F$1149,4,FALSE)</f>
        <v>18001</v>
      </c>
      <c r="I5141" s="77"/>
      <c r="J5141" s="181"/>
      <c r="K5141" s="146"/>
      <c r="L5141" s="146"/>
      <c r="M5141" s="146"/>
      <c r="N5141" s="146">
        <v>8</v>
      </c>
      <c r="O5141" s="146">
        <v>2</v>
      </c>
      <c r="P5141" s="146"/>
      <c r="Q5141" s="146">
        <v>2</v>
      </c>
      <c r="R5141" s="146">
        <v>1</v>
      </c>
      <c r="S5141" s="146"/>
      <c r="T5141" s="146"/>
      <c r="U5141" s="146"/>
      <c r="V5141" s="146"/>
      <c r="W5141" s="146"/>
      <c r="X5141" s="146"/>
      <c r="Y5141" s="146"/>
      <c r="Z5141" s="147"/>
      <c r="AA5141" s="148"/>
      <c r="AB5141" s="383"/>
      <c r="AC5141" s="73"/>
      <c r="AD5141" s="414"/>
      <c r="AE5141" s="393"/>
      <c r="AF5141" s="78"/>
      <c r="AG5141" s="414"/>
      <c r="AH5141" s="383"/>
      <c r="AI5141" s="453"/>
      <c r="AJ5141" s="453"/>
      <c r="AK5141" s="414"/>
      <c r="AL5141" s="383"/>
      <c r="AM5141" s="383"/>
      <c r="AN5141" s="523"/>
      <c r="AO5141" s="414"/>
      <c r="AP5141" s="548"/>
      <c r="AQ5141" s="414"/>
      <c r="AR5141" s="78"/>
      <c r="AS5141" s="78"/>
      <c r="AT5141" s="414"/>
      <c r="AU5141" s="548"/>
      <c r="AV5141" s="548"/>
      <c r="AW5141" s="414"/>
      <c r="AX5141" s="383"/>
      <c r="AY5141" s="548"/>
      <c r="AZ5141" s="414"/>
      <c r="BA5141" s="383"/>
      <c r="BB5141" s="548"/>
      <c r="BC5141" s="78"/>
      <c r="BD5141" s="414"/>
      <c r="BE5141" s="414"/>
      <c r="BF5141" s="414"/>
      <c r="BG5141" s="414"/>
      <c r="BH5141" s="414"/>
      <c r="BI5141" s="383"/>
      <c r="BJ5141" s="383"/>
      <c r="BK5141" s="78"/>
      <c r="BL5141" s="414"/>
      <c r="BM5141" s="383"/>
      <c r="BN5141" s="78"/>
      <c r="BO5141" s="414"/>
      <c r="BP5141" s="78"/>
      <c r="BQ5141" s="414"/>
      <c r="BR5141" s="383"/>
      <c r="BS5141" s="78"/>
      <c r="BT5141" s="83"/>
      <c r="BU5141" s="75"/>
      <c r="BV5141" s="74"/>
      <c r="BW5141" s="74"/>
      <c r="BX5141" s="98" t="s">
        <v>8658</v>
      </c>
      <c r="BY5141" s="112">
        <f t="shared" si="504"/>
        <v>5136</v>
      </c>
      <c r="BZ5141" s="65">
        <f t="shared" si="503"/>
        <v>0</v>
      </c>
      <c r="CA5141" s="359">
        <f t="shared" si="496"/>
        <v>28</v>
      </c>
      <c r="CB5141" s="359">
        <f t="shared" si="497"/>
        <v>12</v>
      </c>
      <c r="CC5141" s="359">
        <f t="shared" si="498"/>
        <v>2023</v>
      </c>
      <c r="CD5141" s="359" t="str">
        <f t="shared" si="499"/>
        <v>2812202318001MOVIMIENTO EN MASA</v>
      </c>
    </row>
    <row r="5142" spans="1:82" s="121" customFormat="1" ht="108" customHeight="1">
      <c r="A5142" s="13"/>
      <c r="B5142" s="13"/>
      <c r="C5142" s="13"/>
      <c r="D5142" s="149">
        <v>45287</v>
      </c>
      <c r="E5142" s="151" t="s">
        <v>2622</v>
      </c>
      <c r="F5142" s="152" t="s">
        <v>27</v>
      </c>
      <c r="G5142" s="152" t="s">
        <v>2807</v>
      </c>
      <c r="H5142" s="85" t="str">
        <f>VLOOKUP(E5142&amp;F5142,Divipola!$C$1:$F$1149,4,FALSE)</f>
        <v>41206</v>
      </c>
      <c r="I5142" s="77"/>
      <c r="J5142" s="181"/>
      <c r="K5142" s="207"/>
      <c r="L5142" s="207"/>
      <c r="M5142" s="207"/>
      <c r="N5142" s="207"/>
      <c r="O5142" s="207"/>
      <c r="P5142" s="207"/>
      <c r="Q5142" s="207"/>
      <c r="R5142" s="207"/>
      <c r="S5142" s="207"/>
      <c r="T5142" s="207"/>
      <c r="U5142" s="207">
        <v>1</v>
      </c>
      <c r="V5142" s="207"/>
      <c r="W5142" s="207"/>
      <c r="X5142" s="207"/>
      <c r="Y5142" s="207"/>
      <c r="Z5142" s="208"/>
      <c r="AA5142" s="186"/>
      <c r="AB5142" s="383"/>
      <c r="AC5142" s="73"/>
      <c r="AD5142" s="414"/>
      <c r="AE5142" s="393"/>
      <c r="AF5142" s="78"/>
      <c r="AG5142" s="414"/>
      <c r="AH5142" s="383"/>
      <c r="AI5142" s="453"/>
      <c r="AJ5142" s="453"/>
      <c r="AK5142" s="414"/>
      <c r="AL5142" s="383"/>
      <c r="AM5142" s="383"/>
      <c r="AN5142" s="523"/>
      <c r="AO5142" s="414"/>
      <c r="AP5142" s="548"/>
      <c r="AQ5142" s="414"/>
      <c r="AR5142" s="78"/>
      <c r="AS5142" s="78"/>
      <c r="AT5142" s="414"/>
      <c r="AU5142" s="548"/>
      <c r="AV5142" s="548"/>
      <c r="AW5142" s="414"/>
      <c r="AX5142" s="383"/>
      <c r="AY5142" s="548"/>
      <c r="AZ5142" s="414"/>
      <c r="BA5142" s="383"/>
      <c r="BB5142" s="548"/>
      <c r="BC5142" s="78"/>
      <c r="BD5142" s="414"/>
      <c r="BE5142" s="414"/>
      <c r="BF5142" s="414"/>
      <c r="BG5142" s="414"/>
      <c r="BH5142" s="414"/>
      <c r="BI5142" s="383"/>
      <c r="BJ5142" s="383"/>
      <c r="BK5142" s="78"/>
      <c r="BL5142" s="414"/>
      <c r="BM5142" s="383"/>
      <c r="BN5142" s="78"/>
      <c r="BO5142" s="414"/>
      <c r="BP5142" s="78"/>
      <c r="BQ5142" s="414"/>
      <c r="BR5142" s="383"/>
      <c r="BS5142" s="78"/>
      <c r="BT5142" s="83"/>
      <c r="BU5142" s="75"/>
      <c r="BV5142" s="74"/>
      <c r="BW5142" s="74"/>
      <c r="BX5142" s="103" t="s">
        <v>8679</v>
      </c>
      <c r="BY5142" s="112">
        <f t="shared" si="504"/>
        <v>5137</v>
      </c>
      <c r="BZ5142" s="65">
        <f t="shared" si="503"/>
        <v>0</v>
      </c>
      <c r="CA5142" s="359">
        <f t="shared" si="496"/>
        <v>27</v>
      </c>
      <c r="CB5142" s="359">
        <f t="shared" si="497"/>
        <v>12</v>
      </c>
      <c r="CC5142" s="359">
        <f t="shared" si="498"/>
        <v>2023</v>
      </c>
      <c r="CD5142" s="359" t="str">
        <f t="shared" si="499"/>
        <v>2712202341206CRECIENTE SUBITA</v>
      </c>
    </row>
    <row r="5143" spans="1:82" s="121" customFormat="1" ht="288" customHeight="1">
      <c r="A5143" s="13"/>
      <c r="B5143" s="13"/>
      <c r="C5143" s="13"/>
      <c r="D5143" s="149">
        <v>45288</v>
      </c>
      <c r="E5143" s="149" t="s">
        <v>2836</v>
      </c>
      <c r="F5143" s="150" t="s">
        <v>2717</v>
      </c>
      <c r="G5143" s="150" t="s">
        <v>2808</v>
      </c>
      <c r="H5143" s="85" t="str">
        <f>VLOOKUP(E5143&amp;F5143,Divipola!$C$1:$F$1149,4,FALSE)</f>
        <v>19517</v>
      </c>
      <c r="I5143" s="77"/>
      <c r="J5143" s="181"/>
      <c r="K5143" s="207">
        <v>1</v>
      </c>
      <c r="L5143" s="207">
        <v>1</v>
      </c>
      <c r="M5143" s="207"/>
      <c r="N5143" s="207">
        <v>750</v>
      </c>
      <c r="O5143" s="207">
        <v>350</v>
      </c>
      <c r="P5143" s="207"/>
      <c r="Q5143" s="207">
        <v>6</v>
      </c>
      <c r="R5143" s="207">
        <v>2</v>
      </c>
      <c r="S5143" s="207">
        <v>3</v>
      </c>
      <c r="T5143" s="207">
        <v>1</v>
      </c>
      <c r="U5143" s="207">
        <v>1</v>
      </c>
      <c r="V5143" s="207"/>
      <c r="W5143" s="207"/>
      <c r="X5143" s="207"/>
      <c r="Y5143" s="207"/>
      <c r="Z5143" s="208"/>
      <c r="AA5143" s="186" t="s">
        <v>8672</v>
      </c>
      <c r="AB5143" s="383"/>
      <c r="AC5143" s="73"/>
      <c r="AD5143" s="414"/>
      <c r="AE5143" s="393"/>
      <c r="AF5143" s="78"/>
      <c r="AG5143" s="414"/>
      <c r="AH5143" s="383"/>
      <c r="AI5143" s="453"/>
      <c r="AJ5143" s="453"/>
      <c r="AK5143" s="414"/>
      <c r="AL5143" s="383"/>
      <c r="AM5143" s="383"/>
      <c r="AN5143" s="523"/>
      <c r="AO5143" s="414"/>
      <c r="AP5143" s="548"/>
      <c r="AQ5143" s="414"/>
      <c r="AR5143" s="78"/>
      <c r="AS5143" s="78"/>
      <c r="AT5143" s="414"/>
      <c r="AU5143" s="548"/>
      <c r="AV5143" s="548"/>
      <c r="AW5143" s="414"/>
      <c r="AX5143" s="383"/>
      <c r="AY5143" s="548"/>
      <c r="AZ5143" s="414"/>
      <c r="BA5143" s="383"/>
      <c r="BB5143" s="548"/>
      <c r="BC5143" s="78"/>
      <c r="BD5143" s="414"/>
      <c r="BE5143" s="414"/>
      <c r="BF5143" s="414"/>
      <c r="BG5143" s="414"/>
      <c r="BH5143" s="414"/>
      <c r="BI5143" s="383"/>
      <c r="BJ5143" s="383"/>
      <c r="BK5143" s="78"/>
      <c r="BL5143" s="414"/>
      <c r="BM5143" s="383"/>
      <c r="BN5143" s="78"/>
      <c r="BO5143" s="414"/>
      <c r="BP5143" s="78"/>
      <c r="BQ5143" s="414"/>
      <c r="BR5143" s="383"/>
      <c r="BS5143" s="78"/>
      <c r="BT5143" s="83"/>
      <c r="BU5143" s="75"/>
      <c r="BV5143" s="74"/>
      <c r="BW5143" s="74"/>
      <c r="BX5143" s="103" t="s">
        <v>8671</v>
      </c>
      <c r="BY5143" s="112">
        <f t="shared" si="504"/>
        <v>5138</v>
      </c>
      <c r="BZ5143" s="65">
        <f t="shared" si="503"/>
        <v>0</v>
      </c>
      <c r="CA5143" s="359">
        <f t="shared" si="496"/>
        <v>28</v>
      </c>
      <c r="CB5143" s="359">
        <f t="shared" si="497"/>
        <v>12</v>
      </c>
      <c r="CC5143" s="359">
        <f t="shared" si="498"/>
        <v>2023</v>
      </c>
      <c r="CD5143" s="359" t="str">
        <f t="shared" si="499"/>
        <v>2812202319517AVENIDA TORRENCIAL</v>
      </c>
    </row>
    <row r="5144" spans="1:82" s="121" customFormat="1" ht="96" customHeight="1">
      <c r="A5144" s="13"/>
      <c r="B5144" s="13"/>
      <c r="C5144" s="13"/>
      <c r="D5144" s="123">
        <v>45286</v>
      </c>
      <c r="E5144" s="114" t="s">
        <v>2836</v>
      </c>
      <c r="F5144" s="99" t="s">
        <v>831</v>
      </c>
      <c r="G5144" s="99" t="s">
        <v>2803</v>
      </c>
      <c r="H5144" s="85" t="str">
        <f>VLOOKUP(E5144&amp;F5144,Divipola!$C$1:$F$1149,4,FALSE)</f>
        <v>19137</v>
      </c>
      <c r="I5144" s="77"/>
      <c r="J5144" s="181"/>
      <c r="K5144" s="146"/>
      <c r="L5144" s="146"/>
      <c r="M5144" s="146"/>
      <c r="N5144" s="146">
        <v>5</v>
      </c>
      <c r="O5144" s="146">
        <v>1</v>
      </c>
      <c r="P5144" s="146"/>
      <c r="Q5144" s="146"/>
      <c r="R5144" s="146"/>
      <c r="S5144" s="146"/>
      <c r="T5144" s="146"/>
      <c r="U5144" s="146"/>
      <c r="V5144" s="146"/>
      <c r="W5144" s="146"/>
      <c r="X5144" s="146"/>
      <c r="Y5144" s="146"/>
      <c r="Z5144" s="147">
        <v>1</v>
      </c>
      <c r="AA5144" s="148"/>
      <c r="AB5144" s="383"/>
      <c r="AC5144" s="73"/>
      <c r="AD5144" s="414"/>
      <c r="AE5144" s="393"/>
      <c r="AF5144" s="78"/>
      <c r="AG5144" s="414"/>
      <c r="AH5144" s="383"/>
      <c r="AI5144" s="453"/>
      <c r="AJ5144" s="453"/>
      <c r="AK5144" s="414"/>
      <c r="AL5144" s="383"/>
      <c r="AM5144" s="383"/>
      <c r="AN5144" s="523"/>
      <c r="AO5144" s="414"/>
      <c r="AP5144" s="548"/>
      <c r="AQ5144" s="414"/>
      <c r="AR5144" s="78"/>
      <c r="AS5144" s="78"/>
      <c r="AT5144" s="414"/>
      <c r="AU5144" s="548"/>
      <c r="AV5144" s="548"/>
      <c r="AW5144" s="414"/>
      <c r="AX5144" s="383"/>
      <c r="AY5144" s="548"/>
      <c r="AZ5144" s="414"/>
      <c r="BA5144" s="383"/>
      <c r="BB5144" s="548"/>
      <c r="BC5144" s="78"/>
      <c r="BD5144" s="414"/>
      <c r="BE5144" s="414"/>
      <c r="BF5144" s="414"/>
      <c r="BG5144" s="414"/>
      <c r="BH5144" s="414"/>
      <c r="BI5144" s="383"/>
      <c r="BJ5144" s="383"/>
      <c r="BK5144" s="78"/>
      <c r="BL5144" s="414"/>
      <c r="BM5144" s="383"/>
      <c r="BN5144" s="78"/>
      <c r="BO5144" s="414"/>
      <c r="BP5144" s="78"/>
      <c r="BQ5144" s="414"/>
      <c r="BR5144" s="383"/>
      <c r="BS5144" s="78"/>
      <c r="BT5144" s="83"/>
      <c r="BU5144" s="75"/>
      <c r="BV5144" s="74"/>
      <c r="BW5144" s="74"/>
      <c r="BX5144" s="103" t="s">
        <v>8659</v>
      </c>
      <c r="BY5144" s="112">
        <f t="shared" si="504"/>
        <v>5139</v>
      </c>
      <c r="BZ5144" s="65">
        <f t="shared" si="503"/>
        <v>0</v>
      </c>
      <c r="CA5144" s="359">
        <f t="shared" si="496"/>
        <v>26</v>
      </c>
      <c r="CB5144" s="359">
        <f t="shared" si="497"/>
        <v>12</v>
      </c>
      <c r="CC5144" s="359">
        <f t="shared" si="498"/>
        <v>2023</v>
      </c>
      <c r="CD5144" s="359" t="str">
        <f t="shared" si="499"/>
        <v>2612202319137VENDAVAL</v>
      </c>
    </row>
    <row r="5145" spans="1:82" s="121" customFormat="1" ht="72" customHeight="1">
      <c r="A5145" s="13"/>
      <c r="B5145" s="13"/>
      <c r="C5145" s="13"/>
      <c r="D5145" s="123">
        <v>45286</v>
      </c>
      <c r="E5145" s="114" t="s">
        <v>2661</v>
      </c>
      <c r="F5145" s="99" t="s">
        <v>2751</v>
      </c>
      <c r="G5145" s="99" t="s">
        <v>2810</v>
      </c>
      <c r="H5145" s="85" t="str">
        <f>VLOOKUP(E5145&amp;F5145,Divipola!$C$1:$F$1149,4,FALSE)</f>
        <v>15837</v>
      </c>
      <c r="I5145" s="77"/>
      <c r="J5145" s="181"/>
      <c r="K5145" s="146">
        <v>1</v>
      </c>
      <c r="L5145" s="146"/>
      <c r="M5145" s="146"/>
      <c r="N5145" s="146">
        <v>1</v>
      </c>
      <c r="O5145" s="146"/>
      <c r="P5145" s="146"/>
      <c r="Q5145" s="146"/>
      <c r="R5145" s="146"/>
      <c r="S5145" s="146"/>
      <c r="T5145" s="146"/>
      <c r="U5145" s="146"/>
      <c r="V5145" s="146"/>
      <c r="W5145" s="146"/>
      <c r="X5145" s="146"/>
      <c r="Y5145" s="146"/>
      <c r="Z5145" s="147"/>
      <c r="AA5145" s="148"/>
      <c r="AB5145" s="383"/>
      <c r="AC5145" s="73"/>
      <c r="AD5145" s="414"/>
      <c r="AE5145" s="393"/>
      <c r="AF5145" s="78"/>
      <c r="AG5145" s="414"/>
      <c r="AH5145" s="383"/>
      <c r="AI5145" s="453"/>
      <c r="AJ5145" s="453"/>
      <c r="AK5145" s="414"/>
      <c r="AL5145" s="383"/>
      <c r="AM5145" s="383"/>
      <c r="AN5145" s="523"/>
      <c r="AO5145" s="414"/>
      <c r="AP5145" s="548"/>
      <c r="AQ5145" s="414"/>
      <c r="AR5145" s="78"/>
      <c r="AS5145" s="78"/>
      <c r="AT5145" s="414"/>
      <c r="AU5145" s="548"/>
      <c r="AV5145" s="548"/>
      <c r="AW5145" s="414"/>
      <c r="AX5145" s="383"/>
      <c r="AY5145" s="548"/>
      <c r="AZ5145" s="414"/>
      <c r="BA5145" s="383"/>
      <c r="BB5145" s="548"/>
      <c r="BC5145" s="78"/>
      <c r="BD5145" s="414"/>
      <c r="BE5145" s="414"/>
      <c r="BF5145" s="414"/>
      <c r="BG5145" s="414"/>
      <c r="BH5145" s="414"/>
      <c r="BI5145" s="383"/>
      <c r="BJ5145" s="383"/>
      <c r="BK5145" s="78"/>
      <c r="BL5145" s="414"/>
      <c r="BM5145" s="383"/>
      <c r="BN5145" s="78"/>
      <c r="BO5145" s="414"/>
      <c r="BP5145" s="78"/>
      <c r="BQ5145" s="414"/>
      <c r="BR5145" s="383"/>
      <c r="BS5145" s="78"/>
      <c r="BT5145" s="83"/>
      <c r="BU5145" s="75"/>
      <c r="BV5145" s="74"/>
      <c r="BW5145" s="74"/>
      <c r="BX5145" s="98" t="s">
        <v>8660</v>
      </c>
      <c r="BY5145" s="112">
        <f t="shared" si="504"/>
        <v>5140</v>
      </c>
      <c r="BZ5145" s="65">
        <f t="shared" si="503"/>
        <v>0</v>
      </c>
      <c r="CA5145" s="359">
        <f t="shared" si="496"/>
        <v>26</v>
      </c>
      <c r="CB5145" s="359">
        <f t="shared" si="497"/>
        <v>12</v>
      </c>
      <c r="CC5145" s="359">
        <f t="shared" si="498"/>
        <v>2023</v>
      </c>
      <c r="CD5145" s="359" t="str">
        <f t="shared" si="499"/>
        <v>2612202315837ACCIDENTE MINERO</v>
      </c>
    </row>
    <row r="5146" spans="1:82" s="121" customFormat="1" ht="156" customHeight="1">
      <c r="A5146" s="13"/>
      <c r="B5146" s="13"/>
      <c r="C5146" s="13"/>
      <c r="D5146" s="123">
        <v>45289</v>
      </c>
      <c r="E5146" s="123" t="s">
        <v>2724</v>
      </c>
      <c r="F5146" s="124" t="s">
        <v>2177</v>
      </c>
      <c r="G5146" s="126" t="s">
        <v>2877</v>
      </c>
      <c r="H5146" s="85" t="str">
        <f>VLOOKUP(E5146&amp;F5146,Divipola!$C$1:$F$1149,4,FALSE)</f>
        <v>85250</v>
      </c>
      <c r="I5146" s="77"/>
      <c r="J5146" s="181"/>
      <c r="K5146" s="146">
        <v>1</v>
      </c>
      <c r="L5146" s="146">
        <v>1</v>
      </c>
      <c r="M5146" s="146"/>
      <c r="N5146" s="146">
        <v>2</v>
      </c>
      <c r="O5146" s="146"/>
      <c r="P5146" s="146"/>
      <c r="Q5146" s="146"/>
      <c r="R5146" s="146"/>
      <c r="S5146" s="146"/>
      <c r="T5146" s="146"/>
      <c r="U5146" s="146"/>
      <c r="V5146" s="146"/>
      <c r="W5146" s="146"/>
      <c r="X5146" s="146"/>
      <c r="Y5146" s="146"/>
      <c r="Z5146" s="147"/>
      <c r="AA5146" s="148"/>
      <c r="AB5146" s="383"/>
      <c r="AC5146" s="73"/>
      <c r="AD5146" s="414"/>
      <c r="AE5146" s="393"/>
      <c r="AF5146" s="78"/>
      <c r="AG5146" s="414"/>
      <c r="AH5146" s="383"/>
      <c r="AI5146" s="453"/>
      <c r="AJ5146" s="453"/>
      <c r="AK5146" s="414"/>
      <c r="AL5146" s="383"/>
      <c r="AM5146" s="383"/>
      <c r="AN5146" s="523"/>
      <c r="AO5146" s="414"/>
      <c r="AP5146" s="548"/>
      <c r="AQ5146" s="414"/>
      <c r="AR5146" s="78"/>
      <c r="AS5146" s="78"/>
      <c r="AT5146" s="414"/>
      <c r="AU5146" s="548"/>
      <c r="AV5146" s="548"/>
      <c r="AW5146" s="414"/>
      <c r="AX5146" s="383"/>
      <c r="AY5146" s="548"/>
      <c r="AZ5146" s="414"/>
      <c r="BA5146" s="383"/>
      <c r="BB5146" s="548"/>
      <c r="BC5146" s="78"/>
      <c r="BD5146" s="414"/>
      <c r="BE5146" s="414"/>
      <c r="BF5146" s="414"/>
      <c r="BG5146" s="414"/>
      <c r="BH5146" s="414"/>
      <c r="BI5146" s="383"/>
      <c r="BJ5146" s="383"/>
      <c r="BK5146" s="78"/>
      <c r="BL5146" s="414"/>
      <c r="BM5146" s="383"/>
      <c r="BN5146" s="78"/>
      <c r="BO5146" s="414"/>
      <c r="BP5146" s="78"/>
      <c r="BQ5146" s="414"/>
      <c r="BR5146" s="383"/>
      <c r="BS5146" s="78"/>
      <c r="BT5146" s="83"/>
      <c r="BU5146" s="75"/>
      <c r="BV5146" s="74"/>
      <c r="BW5146" s="74"/>
      <c r="BX5146" s="120" t="s">
        <v>8661</v>
      </c>
      <c r="BY5146" s="112">
        <f t="shared" si="504"/>
        <v>5141</v>
      </c>
      <c r="BZ5146" s="65">
        <f t="shared" si="503"/>
        <v>0</v>
      </c>
      <c r="CA5146" s="359">
        <f t="shared" ref="CA5146:CA5159" si="505">DAY(D5146)</f>
        <v>29</v>
      </c>
      <c r="CB5146" s="359">
        <f t="shared" ref="CB5146:CB5159" si="506">MONTH(D5146)</f>
        <v>12</v>
      </c>
      <c r="CC5146" s="359">
        <f t="shared" ref="CC5146:CC5159" si="507">YEAR(D5146)</f>
        <v>2023</v>
      </c>
      <c r="CD5146" s="359" t="str">
        <f t="shared" ref="CD5146:CD5159" si="508">CONCATENATE(CA5146,CB5146,CC5146,H5146,G5146)</f>
        <v>2912202385250ACCIDENTE TRANSPORTE AEREO</v>
      </c>
    </row>
    <row r="5147" spans="1:82" s="121" customFormat="1" ht="60" customHeight="1">
      <c r="A5147" s="13"/>
      <c r="B5147" s="13"/>
      <c r="C5147" s="13"/>
      <c r="D5147" s="123">
        <v>45280</v>
      </c>
      <c r="E5147" s="114" t="s">
        <v>2070</v>
      </c>
      <c r="F5147" s="99" t="s">
        <v>2653</v>
      </c>
      <c r="G5147" s="99" t="s">
        <v>2827</v>
      </c>
      <c r="H5147" s="85" t="str">
        <f>VLOOKUP(E5147&amp;F5147,Divipola!$C$1:$F$1149,4,FALSE)</f>
        <v>18001</v>
      </c>
      <c r="I5147" s="77"/>
      <c r="J5147" s="181"/>
      <c r="K5147" s="146"/>
      <c r="L5147" s="146"/>
      <c r="M5147" s="146"/>
      <c r="N5147" s="146">
        <v>4</v>
      </c>
      <c r="O5147" s="146">
        <v>1</v>
      </c>
      <c r="P5147" s="146"/>
      <c r="Q5147" s="146">
        <v>1</v>
      </c>
      <c r="R5147" s="146"/>
      <c r="S5147" s="146"/>
      <c r="T5147" s="146"/>
      <c r="U5147" s="146"/>
      <c r="V5147" s="146"/>
      <c r="W5147" s="146"/>
      <c r="X5147" s="146"/>
      <c r="Y5147" s="146"/>
      <c r="Z5147" s="147"/>
      <c r="AA5147" s="148"/>
      <c r="AB5147" s="383"/>
      <c r="AC5147" s="73"/>
      <c r="AD5147" s="414"/>
      <c r="AE5147" s="393"/>
      <c r="AF5147" s="78"/>
      <c r="AG5147" s="414"/>
      <c r="AH5147" s="383"/>
      <c r="AI5147" s="453"/>
      <c r="AJ5147" s="453"/>
      <c r="AK5147" s="414"/>
      <c r="AL5147" s="383"/>
      <c r="AM5147" s="383"/>
      <c r="AN5147" s="523"/>
      <c r="AO5147" s="414"/>
      <c r="AP5147" s="548"/>
      <c r="AQ5147" s="414"/>
      <c r="AR5147" s="78"/>
      <c r="AS5147" s="78"/>
      <c r="AT5147" s="414"/>
      <c r="AU5147" s="548"/>
      <c r="AV5147" s="548"/>
      <c r="AW5147" s="414"/>
      <c r="AX5147" s="383"/>
      <c r="AY5147" s="548"/>
      <c r="AZ5147" s="414"/>
      <c r="BA5147" s="383"/>
      <c r="BB5147" s="548"/>
      <c r="BC5147" s="78"/>
      <c r="BD5147" s="414"/>
      <c r="BE5147" s="414"/>
      <c r="BF5147" s="414"/>
      <c r="BG5147" s="414"/>
      <c r="BH5147" s="414"/>
      <c r="BI5147" s="383"/>
      <c r="BJ5147" s="383"/>
      <c r="BK5147" s="78"/>
      <c r="BL5147" s="414"/>
      <c r="BM5147" s="383"/>
      <c r="BN5147" s="78"/>
      <c r="BO5147" s="414"/>
      <c r="BP5147" s="78"/>
      <c r="BQ5147" s="414"/>
      <c r="BR5147" s="383"/>
      <c r="BS5147" s="78"/>
      <c r="BT5147" s="83"/>
      <c r="BU5147" s="75"/>
      <c r="BV5147" s="74"/>
      <c r="BW5147" s="74"/>
      <c r="BX5147" s="98" t="s">
        <v>8662</v>
      </c>
      <c r="BY5147" s="112">
        <f t="shared" si="504"/>
        <v>5142</v>
      </c>
      <c r="BZ5147" s="65">
        <f t="shared" si="503"/>
        <v>0</v>
      </c>
      <c r="CA5147" s="359">
        <f t="shared" si="505"/>
        <v>20</v>
      </c>
      <c r="CB5147" s="359">
        <f t="shared" si="506"/>
        <v>12</v>
      </c>
      <c r="CC5147" s="359">
        <f t="shared" si="507"/>
        <v>2023</v>
      </c>
      <c r="CD5147" s="359" t="str">
        <f t="shared" si="508"/>
        <v>2012202318001MOVIMIENTO EN MASA</v>
      </c>
    </row>
    <row r="5148" spans="1:82" s="121" customFormat="1" ht="132" customHeight="1">
      <c r="A5148" s="13"/>
      <c r="B5148" s="13"/>
      <c r="C5148" s="13"/>
      <c r="D5148" s="149">
        <v>45290</v>
      </c>
      <c r="E5148" s="149" t="s">
        <v>2718</v>
      </c>
      <c r="F5148" s="150" t="s">
        <v>2130</v>
      </c>
      <c r="G5148" s="504" t="s">
        <v>2807</v>
      </c>
      <c r="H5148" s="85" t="str">
        <f>VLOOKUP(E5148&amp;F5148,Divipola!$C$1:$F$1149,4,FALSE)</f>
        <v>25885</v>
      </c>
      <c r="I5148" s="77"/>
      <c r="J5148" s="181"/>
      <c r="K5148" s="207"/>
      <c r="L5148" s="207"/>
      <c r="M5148" s="207"/>
      <c r="N5148" s="207">
        <v>40</v>
      </c>
      <c r="O5148" s="207">
        <v>7</v>
      </c>
      <c r="P5148" s="207"/>
      <c r="Q5148" s="207">
        <v>7</v>
      </c>
      <c r="R5148" s="207"/>
      <c r="S5148" s="207"/>
      <c r="T5148" s="207"/>
      <c r="U5148" s="207"/>
      <c r="V5148" s="207"/>
      <c r="W5148" s="207"/>
      <c r="X5148" s="207"/>
      <c r="Y5148" s="207"/>
      <c r="Z5148" s="208">
        <v>1</v>
      </c>
      <c r="AA5148" s="186"/>
      <c r="AB5148" s="383"/>
      <c r="AC5148" s="73"/>
      <c r="AD5148" s="414"/>
      <c r="AE5148" s="393"/>
      <c r="AF5148" s="78"/>
      <c r="AG5148" s="414"/>
      <c r="AH5148" s="383"/>
      <c r="AI5148" s="453"/>
      <c r="AJ5148" s="453"/>
      <c r="AK5148" s="414"/>
      <c r="AL5148" s="383"/>
      <c r="AM5148" s="383"/>
      <c r="AN5148" s="523"/>
      <c r="AO5148" s="414"/>
      <c r="AP5148" s="548"/>
      <c r="AQ5148" s="414"/>
      <c r="AR5148" s="78"/>
      <c r="AS5148" s="78"/>
      <c r="AT5148" s="414"/>
      <c r="AU5148" s="548"/>
      <c r="AV5148" s="548"/>
      <c r="AW5148" s="414"/>
      <c r="AX5148" s="383"/>
      <c r="AY5148" s="548"/>
      <c r="AZ5148" s="414"/>
      <c r="BA5148" s="383"/>
      <c r="BB5148" s="548"/>
      <c r="BC5148" s="78"/>
      <c r="BD5148" s="414"/>
      <c r="BE5148" s="414"/>
      <c r="BF5148" s="414"/>
      <c r="BG5148" s="414"/>
      <c r="BH5148" s="414"/>
      <c r="BI5148" s="383"/>
      <c r="BJ5148" s="383"/>
      <c r="BK5148" s="78"/>
      <c r="BL5148" s="414"/>
      <c r="BM5148" s="383"/>
      <c r="BN5148" s="78"/>
      <c r="BO5148" s="414"/>
      <c r="BP5148" s="78"/>
      <c r="BQ5148" s="414"/>
      <c r="BR5148" s="383"/>
      <c r="BS5148" s="78"/>
      <c r="BT5148" s="83"/>
      <c r="BU5148" s="75"/>
      <c r="BV5148" s="74"/>
      <c r="BW5148" s="74"/>
      <c r="BX5148" s="98" t="s">
        <v>8670</v>
      </c>
      <c r="BY5148" s="112">
        <f t="shared" si="504"/>
        <v>5143</v>
      </c>
      <c r="BZ5148" s="65">
        <f t="shared" si="503"/>
        <v>0</v>
      </c>
      <c r="CA5148" s="359">
        <f t="shared" si="505"/>
        <v>30</v>
      </c>
      <c r="CB5148" s="359">
        <f t="shared" si="506"/>
        <v>12</v>
      </c>
      <c r="CC5148" s="359">
        <f t="shared" si="507"/>
        <v>2023</v>
      </c>
      <c r="CD5148" s="359" t="str">
        <f t="shared" si="508"/>
        <v>3012202325885CRECIENTE SUBITA</v>
      </c>
    </row>
    <row r="5149" spans="1:82" s="121" customFormat="1" ht="96" customHeight="1">
      <c r="A5149" s="13"/>
      <c r="B5149" s="13"/>
      <c r="C5149" s="13"/>
      <c r="D5149" s="123">
        <v>45290</v>
      </c>
      <c r="E5149" s="123" t="s">
        <v>2720</v>
      </c>
      <c r="F5149" s="124" t="s">
        <v>1346</v>
      </c>
      <c r="G5149" s="126" t="s">
        <v>2827</v>
      </c>
      <c r="H5149" s="85" t="str">
        <f>VLOOKUP(E5149&amp;F5149,Divipola!$C$1:$F$1149,4,FALSE)</f>
        <v>66001</v>
      </c>
      <c r="I5149" s="77"/>
      <c r="J5149" s="181"/>
      <c r="K5149" s="146"/>
      <c r="L5149" s="146"/>
      <c r="M5149" s="146"/>
      <c r="N5149" s="146"/>
      <c r="O5149" s="146"/>
      <c r="P5149" s="146"/>
      <c r="Q5149" s="146"/>
      <c r="R5149" s="146"/>
      <c r="S5149" s="146"/>
      <c r="T5149" s="146"/>
      <c r="U5149" s="146"/>
      <c r="V5149" s="146"/>
      <c r="W5149" s="146"/>
      <c r="X5149" s="146"/>
      <c r="Y5149" s="146"/>
      <c r="Z5149" s="147"/>
      <c r="AA5149" s="185" t="s">
        <v>8663</v>
      </c>
      <c r="AB5149" s="383"/>
      <c r="AC5149" s="73"/>
      <c r="AD5149" s="414"/>
      <c r="AE5149" s="393"/>
      <c r="AF5149" s="78"/>
      <c r="AG5149" s="414"/>
      <c r="AH5149" s="383"/>
      <c r="AI5149" s="453"/>
      <c r="AJ5149" s="453"/>
      <c r="AK5149" s="414"/>
      <c r="AL5149" s="383"/>
      <c r="AM5149" s="383"/>
      <c r="AN5149" s="523"/>
      <c r="AO5149" s="414"/>
      <c r="AP5149" s="548"/>
      <c r="AQ5149" s="414"/>
      <c r="AR5149" s="78"/>
      <c r="AS5149" s="78"/>
      <c r="AT5149" s="414"/>
      <c r="AU5149" s="548"/>
      <c r="AV5149" s="548"/>
      <c r="AW5149" s="414"/>
      <c r="AX5149" s="383"/>
      <c r="AY5149" s="548"/>
      <c r="AZ5149" s="414"/>
      <c r="BA5149" s="383"/>
      <c r="BB5149" s="548"/>
      <c r="BC5149" s="78"/>
      <c r="BD5149" s="414"/>
      <c r="BE5149" s="414"/>
      <c r="BF5149" s="414"/>
      <c r="BG5149" s="414"/>
      <c r="BH5149" s="414"/>
      <c r="BI5149" s="383"/>
      <c r="BJ5149" s="383"/>
      <c r="BK5149" s="78"/>
      <c r="BL5149" s="414"/>
      <c r="BM5149" s="383"/>
      <c r="BN5149" s="78"/>
      <c r="BO5149" s="414"/>
      <c r="BP5149" s="78"/>
      <c r="BQ5149" s="414"/>
      <c r="BR5149" s="383"/>
      <c r="BS5149" s="78"/>
      <c r="BT5149" s="83"/>
      <c r="BU5149" s="75"/>
      <c r="BV5149" s="74"/>
      <c r="BW5149" s="74"/>
      <c r="BX5149" s="98" t="s">
        <v>8664</v>
      </c>
      <c r="BY5149" s="112">
        <f t="shared" si="504"/>
        <v>5144</v>
      </c>
      <c r="BZ5149" s="65">
        <f t="shared" ref="BZ5149:BZ5159" si="509">+AD5149+AG5149+AK5149+AO5149+AQ5149+AT5149+AW5149+AZ5149+BD5149+BH5149+BL5149+BO5149+BQ5149</f>
        <v>0</v>
      </c>
      <c r="CA5149" s="359">
        <f t="shared" si="505"/>
        <v>30</v>
      </c>
      <c r="CB5149" s="359">
        <f t="shared" si="506"/>
        <v>12</v>
      </c>
      <c r="CC5149" s="359">
        <f t="shared" si="507"/>
        <v>2023</v>
      </c>
      <c r="CD5149" s="359" t="str">
        <f t="shared" si="508"/>
        <v>3012202366001MOVIMIENTO EN MASA</v>
      </c>
    </row>
    <row r="5150" spans="1:82" s="121" customFormat="1" ht="96" customHeight="1">
      <c r="A5150" s="13"/>
      <c r="B5150" s="13"/>
      <c r="C5150" s="13"/>
      <c r="D5150" s="123">
        <v>45290</v>
      </c>
      <c r="E5150" s="114" t="s">
        <v>2836</v>
      </c>
      <c r="F5150" s="99" t="s">
        <v>881</v>
      </c>
      <c r="G5150" s="99" t="s">
        <v>3024</v>
      </c>
      <c r="H5150" s="85" t="str">
        <f>VLOOKUP(E5150&amp;F5150,Divipola!$C$1:$F$1149,4,FALSE)</f>
        <v>19809</v>
      </c>
      <c r="I5150" s="77"/>
      <c r="J5150" s="181"/>
      <c r="K5150" s="146">
        <v>1</v>
      </c>
      <c r="L5150" s="146"/>
      <c r="M5150" s="146"/>
      <c r="N5150" s="146"/>
      <c r="O5150" s="146"/>
      <c r="P5150" s="146"/>
      <c r="Q5150" s="146"/>
      <c r="R5150" s="146"/>
      <c r="S5150" s="146"/>
      <c r="T5150" s="146"/>
      <c r="U5150" s="146"/>
      <c r="V5150" s="146"/>
      <c r="W5150" s="146"/>
      <c r="X5150" s="146"/>
      <c r="Y5150" s="146"/>
      <c r="Z5150" s="147"/>
      <c r="AA5150" s="148"/>
      <c r="AB5150" s="383"/>
      <c r="AC5150" s="73"/>
      <c r="AD5150" s="414"/>
      <c r="AE5150" s="393"/>
      <c r="AF5150" s="78"/>
      <c r="AG5150" s="414"/>
      <c r="AH5150" s="383"/>
      <c r="AI5150" s="453"/>
      <c r="AJ5150" s="453"/>
      <c r="AK5150" s="414"/>
      <c r="AL5150" s="383"/>
      <c r="AM5150" s="383"/>
      <c r="AN5150" s="523"/>
      <c r="AO5150" s="414"/>
      <c r="AP5150" s="548"/>
      <c r="AQ5150" s="414"/>
      <c r="AR5150" s="78"/>
      <c r="AS5150" s="78"/>
      <c r="AT5150" s="414"/>
      <c r="AU5150" s="548"/>
      <c r="AV5150" s="548"/>
      <c r="AW5150" s="414"/>
      <c r="AX5150" s="383"/>
      <c r="AY5150" s="548"/>
      <c r="AZ5150" s="414"/>
      <c r="BA5150" s="383"/>
      <c r="BB5150" s="548"/>
      <c r="BC5150" s="78"/>
      <c r="BD5150" s="414"/>
      <c r="BE5150" s="414"/>
      <c r="BF5150" s="414"/>
      <c r="BG5150" s="414"/>
      <c r="BH5150" s="414"/>
      <c r="BI5150" s="383"/>
      <c r="BJ5150" s="383"/>
      <c r="BK5150" s="78"/>
      <c r="BL5150" s="414"/>
      <c r="BM5150" s="383"/>
      <c r="BN5150" s="78"/>
      <c r="BO5150" s="414"/>
      <c r="BP5150" s="78"/>
      <c r="BQ5150" s="414"/>
      <c r="BR5150" s="383"/>
      <c r="BS5150" s="78"/>
      <c r="BT5150" s="83"/>
      <c r="BU5150" s="75"/>
      <c r="BV5150" s="74"/>
      <c r="BW5150" s="74"/>
      <c r="BX5150" s="103" t="s">
        <v>8665</v>
      </c>
      <c r="BY5150" s="112">
        <f t="shared" si="504"/>
        <v>5145</v>
      </c>
      <c r="BZ5150" s="65">
        <f t="shared" si="509"/>
        <v>0</v>
      </c>
      <c r="CA5150" s="359">
        <f t="shared" si="505"/>
        <v>30</v>
      </c>
      <c r="CB5150" s="359">
        <f t="shared" si="506"/>
        <v>12</v>
      </c>
      <c r="CC5150" s="359">
        <f t="shared" si="507"/>
        <v>2023</v>
      </c>
      <c r="CD5150" s="359" t="str">
        <f t="shared" si="508"/>
        <v>3012202319809INMERSION</v>
      </c>
    </row>
    <row r="5151" spans="1:82" s="121" customFormat="1" ht="48" customHeight="1">
      <c r="A5151" s="13"/>
      <c r="B5151" s="13"/>
      <c r="C5151" s="13"/>
      <c r="D5151" s="123">
        <v>45290</v>
      </c>
      <c r="E5151" s="123" t="s">
        <v>2720</v>
      </c>
      <c r="F5151" s="124" t="s">
        <v>284</v>
      </c>
      <c r="G5151" s="130" t="s">
        <v>8680</v>
      </c>
      <c r="H5151" s="85" t="str">
        <f>VLOOKUP(E5151&amp;F5151,Divipola!$C$1:$F$1149,4,FALSE)</f>
        <v>66170</v>
      </c>
      <c r="I5151" s="77"/>
      <c r="J5151" s="181"/>
      <c r="K5151" s="146"/>
      <c r="L5151" s="146"/>
      <c r="M5151" s="146"/>
      <c r="N5151" s="146"/>
      <c r="O5151" s="146"/>
      <c r="P5151" s="146"/>
      <c r="Q5151" s="146"/>
      <c r="R5151" s="146"/>
      <c r="S5151" s="146"/>
      <c r="T5151" s="146"/>
      <c r="U5151" s="146"/>
      <c r="V5151" s="146"/>
      <c r="W5151" s="146"/>
      <c r="X5151" s="146"/>
      <c r="Y5151" s="146"/>
      <c r="Z5151" s="147">
        <v>1</v>
      </c>
      <c r="AA5151" s="148"/>
      <c r="AB5151" s="383"/>
      <c r="AC5151" s="73"/>
      <c r="AD5151" s="414"/>
      <c r="AE5151" s="393"/>
      <c r="AF5151" s="78"/>
      <c r="AG5151" s="414"/>
      <c r="AH5151" s="383"/>
      <c r="AI5151" s="453"/>
      <c r="AJ5151" s="453"/>
      <c r="AK5151" s="414"/>
      <c r="AL5151" s="383"/>
      <c r="AM5151" s="383"/>
      <c r="AN5151" s="523"/>
      <c r="AO5151" s="414"/>
      <c r="AP5151" s="548"/>
      <c r="AQ5151" s="414"/>
      <c r="AR5151" s="78"/>
      <c r="AS5151" s="78"/>
      <c r="AT5151" s="414"/>
      <c r="AU5151" s="548"/>
      <c r="AV5151" s="548"/>
      <c r="AW5151" s="414"/>
      <c r="AX5151" s="383"/>
      <c r="AY5151" s="548"/>
      <c r="AZ5151" s="414"/>
      <c r="BA5151" s="383"/>
      <c r="BB5151" s="548"/>
      <c r="BC5151" s="78"/>
      <c r="BD5151" s="414"/>
      <c r="BE5151" s="414"/>
      <c r="BF5151" s="414"/>
      <c r="BG5151" s="414"/>
      <c r="BH5151" s="414"/>
      <c r="BI5151" s="383"/>
      <c r="BJ5151" s="383"/>
      <c r="BK5151" s="78"/>
      <c r="BL5151" s="414"/>
      <c r="BM5151" s="383"/>
      <c r="BN5151" s="78"/>
      <c r="BO5151" s="414"/>
      <c r="BP5151" s="78"/>
      <c r="BQ5151" s="414"/>
      <c r="BR5151" s="383"/>
      <c r="BS5151" s="78"/>
      <c r="BT5151" s="83"/>
      <c r="BU5151" s="75"/>
      <c r="BV5151" s="74"/>
      <c r="BW5151" s="74"/>
      <c r="BX5151" s="120" t="s">
        <v>8666</v>
      </c>
      <c r="BY5151" s="112">
        <f t="shared" si="504"/>
        <v>5146</v>
      </c>
      <c r="BZ5151" s="65">
        <f t="shared" si="509"/>
        <v>0</v>
      </c>
      <c r="CA5151" s="359">
        <f t="shared" si="505"/>
        <v>30</v>
      </c>
      <c r="CB5151" s="359">
        <f t="shared" si="506"/>
        <v>12</v>
      </c>
      <c r="CC5151" s="359">
        <f t="shared" si="507"/>
        <v>2023</v>
      </c>
      <c r="CD5151" s="359" t="str">
        <f t="shared" si="508"/>
        <v xml:space="preserve">3012202366170INCENDIO FORESTAL </v>
      </c>
    </row>
    <row r="5152" spans="1:82" s="121" customFormat="1" ht="60" customHeight="1">
      <c r="A5152" s="13"/>
      <c r="B5152" s="13"/>
      <c r="C5152" s="13"/>
      <c r="D5152" s="123">
        <v>45291</v>
      </c>
      <c r="E5152" s="114" t="s">
        <v>2861</v>
      </c>
      <c r="F5152" s="99" t="s">
        <v>2169</v>
      </c>
      <c r="G5152" s="99" t="s">
        <v>2960</v>
      </c>
      <c r="H5152" s="85" t="str">
        <f>VLOOKUP(E5152&amp;F5152,Divipola!$C$1:$F$1149,4,FALSE)</f>
        <v>44001</v>
      </c>
      <c r="I5152" s="77"/>
      <c r="J5152" s="181"/>
      <c r="K5152" s="146">
        <v>1</v>
      </c>
      <c r="L5152" s="146">
        <v>3</v>
      </c>
      <c r="M5152" s="146"/>
      <c r="N5152" s="146">
        <v>4</v>
      </c>
      <c r="O5152" s="146"/>
      <c r="P5152" s="146"/>
      <c r="Q5152" s="146"/>
      <c r="R5152" s="146"/>
      <c r="S5152" s="146"/>
      <c r="T5152" s="146"/>
      <c r="U5152" s="146"/>
      <c r="V5152" s="146"/>
      <c r="W5152" s="146"/>
      <c r="X5152" s="146"/>
      <c r="Y5152" s="146"/>
      <c r="Z5152" s="147"/>
      <c r="AA5152" s="148"/>
      <c r="AB5152" s="383"/>
      <c r="AC5152" s="73"/>
      <c r="AD5152" s="414"/>
      <c r="AE5152" s="393"/>
      <c r="AF5152" s="78"/>
      <c r="AG5152" s="414"/>
      <c r="AH5152" s="383"/>
      <c r="AI5152" s="453"/>
      <c r="AJ5152" s="453"/>
      <c r="AK5152" s="414"/>
      <c r="AL5152" s="383"/>
      <c r="AM5152" s="383"/>
      <c r="AN5152" s="523"/>
      <c r="AO5152" s="414"/>
      <c r="AP5152" s="548"/>
      <c r="AQ5152" s="414"/>
      <c r="AR5152" s="78"/>
      <c r="AS5152" s="78"/>
      <c r="AT5152" s="414"/>
      <c r="AU5152" s="548"/>
      <c r="AV5152" s="548"/>
      <c r="AW5152" s="414"/>
      <c r="AX5152" s="383"/>
      <c r="AY5152" s="548"/>
      <c r="AZ5152" s="414"/>
      <c r="BA5152" s="383"/>
      <c r="BB5152" s="548"/>
      <c r="BC5152" s="78"/>
      <c r="BD5152" s="414"/>
      <c r="BE5152" s="414"/>
      <c r="BF5152" s="414"/>
      <c r="BG5152" s="414"/>
      <c r="BH5152" s="414"/>
      <c r="BI5152" s="383"/>
      <c r="BJ5152" s="383"/>
      <c r="BK5152" s="78"/>
      <c r="BL5152" s="414"/>
      <c r="BM5152" s="383"/>
      <c r="BN5152" s="78"/>
      <c r="BO5152" s="414"/>
      <c r="BP5152" s="78"/>
      <c r="BQ5152" s="414"/>
      <c r="BR5152" s="383"/>
      <c r="BS5152" s="78"/>
      <c r="BT5152" s="83"/>
      <c r="BU5152" s="75"/>
      <c r="BV5152" s="74"/>
      <c r="BW5152" s="74"/>
      <c r="BX5152" s="98" t="s">
        <v>8667</v>
      </c>
      <c r="BY5152" s="112">
        <f t="shared" si="504"/>
        <v>5147</v>
      </c>
      <c r="BZ5152" s="65">
        <f t="shared" si="509"/>
        <v>0</v>
      </c>
      <c r="CA5152" s="359">
        <f t="shared" si="505"/>
        <v>31</v>
      </c>
      <c r="CB5152" s="359">
        <f t="shared" si="506"/>
        <v>12</v>
      </c>
      <c r="CC5152" s="359">
        <f t="shared" si="507"/>
        <v>2023</v>
      </c>
      <c r="CD5152" s="359" t="str">
        <f t="shared" si="508"/>
        <v>3112202344001ACCIDENTE TRANSPORTE TERRESTRE</v>
      </c>
    </row>
    <row r="5153" spans="1:82" s="121" customFormat="1" ht="84" customHeight="1">
      <c r="A5153" s="13"/>
      <c r="B5153" s="13"/>
      <c r="C5153" s="13"/>
      <c r="D5153" s="123">
        <v>45291</v>
      </c>
      <c r="E5153" s="123" t="s">
        <v>2718</v>
      </c>
      <c r="F5153" s="124" t="s">
        <v>1120</v>
      </c>
      <c r="G5153" s="124" t="s">
        <v>2960</v>
      </c>
      <c r="H5153" s="85" t="str">
        <f>VLOOKUP(E5153&amp;F5153,Divipola!$C$1:$F$1149,4,FALSE)</f>
        <v>25488</v>
      </c>
      <c r="I5153" s="77"/>
      <c r="J5153" s="181"/>
      <c r="K5153" s="146"/>
      <c r="L5153" s="146"/>
      <c r="M5153" s="146"/>
      <c r="N5153" s="146"/>
      <c r="O5153" s="146"/>
      <c r="P5153" s="146"/>
      <c r="Q5153" s="146"/>
      <c r="R5153" s="146"/>
      <c r="S5153" s="146"/>
      <c r="T5153" s="146"/>
      <c r="U5153" s="146"/>
      <c r="V5153" s="146"/>
      <c r="W5153" s="146"/>
      <c r="X5153" s="146"/>
      <c r="Y5153" s="146"/>
      <c r="Z5153" s="147"/>
      <c r="AA5153" s="148"/>
      <c r="AB5153" s="383"/>
      <c r="AC5153" s="73"/>
      <c r="AD5153" s="414"/>
      <c r="AE5153" s="393"/>
      <c r="AF5153" s="78"/>
      <c r="AG5153" s="414"/>
      <c r="AH5153" s="383"/>
      <c r="AI5153" s="453"/>
      <c r="AJ5153" s="453"/>
      <c r="AK5153" s="414"/>
      <c r="AL5153" s="383"/>
      <c r="AM5153" s="383"/>
      <c r="AN5153" s="523"/>
      <c r="AO5153" s="414"/>
      <c r="AP5153" s="548"/>
      <c r="AQ5153" s="414"/>
      <c r="AR5153" s="78"/>
      <c r="AS5153" s="78"/>
      <c r="AT5153" s="414"/>
      <c r="AU5153" s="548"/>
      <c r="AV5153" s="548"/>
      <c r="AW5153" s="414"/>
      <c r="AX5153" s="383"/>
      <c r="AY5153" s="548"/>
      <c r="AZ5153" s="414"/>
      <c r="BA5153" s="383"/>
      <c r="BB5153" s="548"/>
      <c r="BC5153" s="78"/>
      <c r="BD5153" s="414"/>
      <c r="BE5153" s="414"/>
      <c r="BF5153" s="414"/>
      <c r="BG5153" s="414"/>
      <c r="BH5153" s="414"/>
      <c r="BI5153" s="383"/>
      <c r="BJ5153" s="383"/>
      <c r="BK5153" s="78"/>
      <c r="BL5153" s="414"/>
      <c r="BM5153" s="383"/>
      <c r="BN5153" s="78"/>
      <c r="BO5153" s="414"/>
      <c r="BP5153" s="78"/>
      <c r="BQ5153" s="414"/>
      <c r="BR5153" s="383"/>
      <c r="BS5153" s="78"/>
      <c r="BT5153" s="83"/>
      <c r="BU5153" s="75"/>
      <c r="BV5153" s="74"/>
      <c r="BW5153" s="74"/>
      <c r="BX5153" s="120" t="s">
        <v>8668</v>
      </c>
      <c r="BY5153" s="112">
        <f t="shared" si="504"/>
        <v>5148</v>
      </c>
      <c r="BZ5153" s="65">
        <f t="shared" si="509"/>
        <v>0</v>
      </c>
      <c r="CA5153" s="359">
        <f t="shared" si="505"/>
        <v>31</v>
      </c>
      <c r="CB5153" s="359">
        <f t="shared" si="506"/>
        <v>12</v>
      </c>
      <c r="CC5153" s="359">
        <f t="shared" si="507"/>
        <v>2023</v>
      </c>
      <c r="CD5153" s="359" t="str">
        <f t="shared" si="508"/>
        <v>3112202325488ACCIDENTE TRANSPORTE TERRESTRE</v>
      </c>
    </row>
    <row r="5154" spans="1:82" s="121" customFormat="1" ht="60" customHeight="1">
      <c r="A5154" s="13"/>
      <c r="B5154" s="13"/>
      <c r="C5154" s="13"/>
      <c r="D5154" s="123">
        <v>45291</v>
      </c>
      <c r="E5154" s="123" t="s">
        <v>2718</v>
      </c>
      <c r="F5154" s="124" t="s">
        <v>2651</v>
      </c>
      <c r="G5154" s="126" t="s">
        <v>2960</v>
      </c>
      <c r="H5154" s="85" t="str">
        <f>VLOOKUP(E5154&amp;F5154,Divipola!$C$1:$F$1149,4,FALSE)</f>
        <v>25513</v>
      </c>
      <c r="I5154" s="77"/>
      <c r="J5154" s="181"/>
      <c r="K5154" s="146"/>
      <c r="L5154" s="146">
        <v>6</v>
      </c>
      <c r="M5154" s="146"/>
      <c r="N5154" s="146"/>
      <c r="O5154" s="146"/>
      <c r="P5154" s="146"/>
      <c r="Q5154" s="146"/>
      <c r="R5154" s="146"/>
      <c r="S5154" s="146"/>
      <c r="T5154" s="146"/>
      <c r="U5154" s="146"/>
      <c r="V5154" s="146"/>
      <c r="W5154" s="146"/>
      <c r="X5154" s="146"/>
      <c r="Y5154" s="146"/>
      <c r="Z5154" s="147"/>
      <c r="AA5154" s="148"/>
      <c r="AB5154" s="383"/>
      <c r="AC5154" s="73"/>
      <c r="AD5154" s="414"/>
      <c r="AE5154" s="393"/>
      <c r="AF5154" s="78"/>
      <c r="AG5154" s="414"/>
      <c r="AH5154" s="383"/>
      <c r="AI5154" s="453"/>
      <c r="AJ5154" s="453"/>
      <c r="AK5154" s="414"/>
      <c r="AL5154" s="383"/>
      <c r="AM5154" s="383"/>
      <c r="AN5154" s="523"/>
      <c r="AO5154" s="414"/>
      <c r="AP5154" s="548"/>
      <c r="AQ5154" s="414"/>
      <c r="AR5154" s="78"/>
      <c r="AS5154" s="78"/>
      <c r="AT5154" s="414"/>
      <c r="AU5154" s="548"/>
      <c r="AV5154" s="548"/>
      <c r="AW5154" s="414"/>
      <c r="AX5154" s="383"/>
      <c r="AY5154" s="548"/>
      <c r="AZ5154" s="414"/>
      <c r="BA5154" s="383"/>
      <c r="BB5154" s="548"/>
      <c r="BC5154" s="78"/>
      <c r="BD5154" s="414"/>
      <c r="BE5154" s="414"/>
      <c r="BF5154" s="414"/>
      <c r="BG5154" s="414"/>
      <c r="BH5154" s="414"/>
      <c r="BI5154" s="383"/>
      <c r="BJ5154" s="383"/>
      <c r="BK5154" s="78"/>
      <c r="BL5154" s="414"/>
      <c r="BM5154" s="383"/>
      <c r="BN5154" s="78"/>
      <c r="BO5154" s="414"/>
      <c r="BP5154" s="78"/>
      <c r="BQ5154" s="414"/>
      <c r="BR5154" s="383"/>
      <c r="BS5154" s="78"/>
      <c r="BT5154" s="83"/>
      <c r="BU5154" s="75"/>
      <c r="BV5154" s="74"/>
      <c r="BW5154" s="74"/>
      <c r="BX5154" s="120" t="s">
        <v>8669</v>
      </c>
      <c r="BY5154" s="112">
        <f t="shared" si="504"/>
        <v>5149</v>
      </c>
      <c r="BZ5154" s="65">
        <f t="shared" si="509"/>
        <v>0</v>
      </c>
      <c r="CA5154" s="359">
        <f t="shared" si="505"/>
        <v>31</v>
      </c>
      <c r="CB5154" s="359">
        <f t="shared" si="506"/>
        <v>12</v>
      </c>
      <c r="CC5154" s="359">
        <f t="shared" si="507"/>
        <v>2023</v>
      </c>
      <c r="CD5154" s="359" t="str">
        <f t="shared" si="508"/>
        <v>3112202325513ACCIDENTE TRANSPORTE TERRESTRE</v>
      </c>
    </row>
    <row r="5155" spans="1:82" s="788" customFormat="1" ht="60" customHeight="1">
      <c r="A5155" s="760"/>
      <c r="B5155" s="760"/>
      <c r="C5155" s="760"/>
      <c r="D5155" s="761">
        <v>45291</v>
      </c>
      <c r="E5155" s="762" t="s">
        <v>2831</v>
      </c>
      <c r="F5155" s="763" t="s">
        <v>2026</v>
      </c>
      <c r="G5155" s="763" t="s">
        <v>2960</v>
      </c>
      <c r="H5155" s="764" t="str">
        <f>VLOOKUP(E5155&amp;F5155,Divipola!$C$1:$F$1149,4,FALSE)</f>
        <v>73449</v>
      </c>
      <c r="I5155" s="765"/>
      <c r="J5155" s="766"/>
      <c r="K5155" s="767">
        <v>2</v>
      </c>
      <c r="L5155" s="767"/>
      <c r="M5155" s="767"/>
      <c r="N5155" s="767">
        <v>2</v>
      </c>
      <c r="O5155" s="767"/>
      <c r="P5155" s="767"/>
      <c r="Q5155" s="767"/>
      <c r="R5155" s="767"/>
      <c r="S5155" s="767"/>
      <c r="T5155" s="767"/>
      <c r="U5155" s="767"/>
      <c r="V5155" s="767"/>
      <c r="W5155" s="767"/>
      <c r="X5155" s="767"/>
      <c r="Y5155" s="767"/>
      <c r="Z5155" s="768"/>
      <c r="AA5155" s="769"/>
      <c r="AB5155" s="770"/>
      <c r="AC5155" s="771"/>
      <c r="AD5155" s="772"/>
      <c r="AE5155" s="773"/>
      <c r="AF5155" s="774"/>
      <c r="AG5155" s="772"/>
      <c r="AH5155" s="770"/>
      <c r="AI5155" s="775"/>
      <c r="AJ5155" s="775"/>
      <c r="AK5155" s="776"/>
      <c r="AL5155" s="777"/>
      <c r="AM5155" s="777"/>
      <c r="AN5155" s="778"/>
      <c r="AO5155" s="776"/>
      <c r="AP5155" s="779"/>
      <c r="AQ5155" s="772"/>
      <c r="AR5155" s="780"/>
      <c r="AS5155" s="780"/>
      <c r="AT5155" s="772"/>
      <c r="AU5155" s="781"/>
      <c r="AV5155" s="781"/>
      <c r="AW5155" s="776"/>
      <c r="AX5155" s="777"/>
      <c r="AY5155" s="781"/>
      <c r="AZ5155" s="776"/>
      <c r="BA5155" s="777"/>
      <c r="BB5155" s="781"/>
      <c r="BC5155" s="780"/>
      <c r="BD5155" s="776"/>
      <c r="BE5155" s="776"/>
      <c r="BF5155" s="776"/>
      <c r="BG5155" s="776"/>
      <c r="BH5155" s="776"/>
      <c r="BI5155" s="777"/>
      <c r="BJ5155" s="777"/>
      <c r="BK5155" s="780"/>
      <c r="BL5155" s="776"/>
      <c r="BM5155" s="777"/>
      <c r="BN5155" s="780"/>
      <c r="BO5155" s="776"/>
      <c r="BP5155" s="780"/>
      <c r="BQ5155" s="776"/>
      <c r="BR5155" s="777"/>
      <c r="BS5155" s="780"/>
      <c r="BT5155" s="782"/>
      <c r="BU5155" s="783"/>
      <c r="BV5155" s="784"/>
      <c r="BW5155" s="784"/>
      <c r="BX5155" s="785" t="s">
        <v>8673</v>
      </c>
      <c r="BY5155" s="786">
        <f t="shared" si="504"/>
        <v>5150</v>
      </c>
      <c r="BZ5155" s="787">
        <f t="shared" si="509"/>
        <v>0</v>
      </c>
      <c r="CA5155" s="359">
        <f t="shared" si="505"/>
        <v>31</v>
      </c>
      <c r="CB5155" s="359">
        <f t="shared" si="506"/>
        <v>12</v>
      </c>
      <c r="CC5155" s="359">
        <f t="shared" si="507"/>
        <v>2023</v>
      </c>
      <c r="CD5155" s="359" t="str">
        <f t="shared" si="508"/>
        <v>3112202373449ACCIDENTE TRANSPORTE TERRESTRE</v>
      </c>
    </row>
    <row r="5156" spans="1:82" s="121" customFormat="1" ht="48">
      <c r="A5156" s="13"/>
      <c r="B5156" s="13"/>
      <c r="C5156" s="13"/>
      <c r="D5156" s="123">
        <v>45288</v>
      </c>
      <c r="E5156" s="114" t="s">
        <v>2070</v>
      </c>
      <c r="F5156" s="99" t="s">
        <v>2653</v>
      </c>
      <c r="G5156" s="99" t="s">
        <v>2827</v>
      </c>
      <c r="H5156" s="85" t="str">
        <f>VLOOKUP(E5156&amp;F5156,Divipola!$C$1:$F$1149,4,FALSE)</f>
        <v>18001</v>
      </c>
      <c r="I5156" s="77"/>
      <c r="J5156" s="181"/>
      <c r="K5156" s="146"/>
      <c r="L5156" s="146"/>
      <c r="M5156" s="146"/>
      <c r="N5156" s="146">
        <v>8</v>
      </c>
      <c r="O5156" s="146">
        <v>2</v>
      </c>
      <c r="P5156" s="146"/>
      <c r="Q5156" s="146">
        <v>2</v>
      </c>
      <c r="R5156" s="146">
        <v>1</v>
      </c>
      <c r="S5156" s="146"/>
      <c r="T5156" s="146"/>
      <c r="U5156" s="146"/>
      <c r="V5156" s="146"/>
      <c r="W5156" s="146"/>
      <c r="X5156" s="146"/>
      <c r="Y5156" s="146"/>
      <c r="Z5156" s="147"/>
      <c r="AA5156" s="148"/>
      <c r="AB5156" s="383"/>
      <c r="AC5156" s="73"/>
      <c r="AD5156" s="414"/>
      <c r="AE5156" s="393"/>
      <c r="AF5156" s="78"/>
      <c r="AG5156" s="414"/>
      <c r="AH5156" s="383"/>
      <c r="AI5156" s="453"/>
      <c r="AJ5156" s="453"/>
      <c r="AK5156" s="414"/>
      <c r="AL5156" s="383"/>
      <c r="AM5156" s="383"/>
      <c r="AN5156" s="523"/>
      <c r="AO5156" s="414"/>
      <c r="AP5156" s="548"/>
      <c r="AQ5156" s="414"/>
      <c r="AR5156" s="78"/>
      <c r="AS5156" s="78"/>
      <c r="AT5156" s="414"/>
      <c r="AU5156" s="548"/>
      <c r="AV5156" s="548"/>
      <c r="AW5156" s="414"/>
      <c r="AX5156" s="383"/>
      <c r="AY5156" s="548"/>
      <c r="AZ5156" s="414"/>
      <c r="BA5156" s="383"/>
      <c r="BB5156" s="548"/>
      <c r="BC5156" s="78"/>
      <c r="BD5156" s="414"/>
      <c r="BE5156" s="414"/>
      <c r="BF5156" s="414"/>
      <c r="BG5156" s="414"/>
      <c r="BH5156" s="414"/>
      <c r="BI5156" s="383"/>
      <c r="BJ5156" s="383"/>
      <c r="BK5156" s="78"/>
      <c r="BL5156" s="414"/>
      <c r="BM5156" s="383"/>
      <c r="BN5156" s="78"/>
      <c r="BO5156" s="414"/>
      <c r="BP5156" s="78"/>
      <c r="BQ5156" s="414"/>
      <c r="BR5156" s="383"/>
      <c r="BS5156" s="78"/>
      <c r="BT5156" s="83"/>
      <c r="BU5156" s="75"/>
      <c r="BV5156" s="74"/>
      <c r="BW5156" s="74"/>
      <c r="BX5156" s="98" t="s">
        <v>8676</v>
      </c>
      <c r="BY5156" s="112">
        <f t="shared" si="504"/>
        <v>5151</v>
      </c>
      <c r="BZ5156" s="65">
        <f t="shared" si="509"/>
        <v>0</v>
      </c>
      <c r="CA5156" s="359">
        <f t="shared" si="505"/>
        <v>28</v>
      </c>
      <c r="CB5156" s="359">
        <f t="shared" si="506"/>
        <v>12</v>
      </c>
      <c r="CC5156" s="359">
        <f t="shared" si="507"/>
        <v>2023</v>
      </c>
      <c r="CD5156" s="359" t="str">
        <f t="shared" si="508"/>
        <v>2812202318001MOVIMIENTO EN MASA</v>
      </c>
    </row>
    <row r="5157" spans="1:82" s="121" customFormat="1" ht="48">
      <c r="A5157" s="13"/>
      <c r="B5157" s="13"/>
      <c r="C5157" s="13"/>
      <c r="D5157" s="123">
        <v>45266</v>
      </c>
      <c r="E5157" s="114" t="s">
        <v>2622</v>
      </c>
      <c r="F5157" s="99" t="s">
        <v>2623</v>
      </c>
      <c r="G5157" s="130" t="s">
        <v>8680</v>
      </c>
      <c r="H5157" s="85" t="str">
        <f>VLOOKUP(E5157&amp;F5157,Divipola!$C$1:$F$1149,4,FALSE)</f>
        <v>41483</v>
      </c>
      <c r="I5157" s="77"/>
      <c r="J5157" s="181"/>
      <c r="K5157" s="248"/>
      <c r="L5157" s="248"/>
      <c r="M5157" s="248"/>
      <c r="N5157" s="248"/>
      <c r="O5157" s="248"/>
      <c r="P5157" s="248"/>
      <c r="Q5157" s="248"/>
      <c r="R5157" s="248"/>
      <c r="S5157" s="249"/>
      <c r="T5157" s="249"/>
      <c r="U5157" s="249"/>
      <c r="V5157" s="249"/>
      <c r="W5157" s="249"/>
      <c r="X5157" s="249"/>
      <c r="Y5157" s="236"/>
      <c r="Z5157" s="237"/>
      <c r="AA5157" s="247"/>
      <c r="AB5157" s="383"/>
      <c r="AC5157" s="73"/>
      <c r="AD5157" s="414"/>
      <c r="AE5157" s="393"/>
      <c r="AF5157" s="78"/>
      <c r="AG5157" s="414"/>
      <c r="AH5157" s="383"/>
      <c r="AI5157" s="453"/>
      <c r="AJ5157" s="453"/>
      <c r="AK5157" s="414"/>
      <c r="AL5157" s="383"/>
      <c r="AM5157" s="383"/>
      <c r="AN5157" s="523"/>
      <c r="AO5157" s="414"/>
      <c r="AP5157" s="548"/>
      <c r="AQ5157" s="414"/>
      <c r="AR5157" s="78"/>
      <c r="AS5157" s="78"/>
      <c r="AT5157" s="414"/>
      <c r="AU5157" s="548"/>
      <c r="AV5157" s="548"/>
      <c r="AW5157" s="414"/>
      <c r="AX5157" s="383"/>
      <c r="AY5157" s="548"/>
      <c r="AZ5157" s="414"/>
      <c r="BA5157" s="383"/>
      <c r="BB5157" s="548"/>
      <c r="BC5157" s="78"/>
      <c r="BD5157" s="414"/>
      <c r="BE5157" s="414"/>
      <c r="BF5157" s="414"/>
      <c r="BG5157" s="414"/>
      <c r="BH5157" s="414"/>
      <c r="BI5157" s="383"/>
      <c r="BJ5157" s="383"/>
      <c r="BK5157" s="78"/>
      <c r="BL5157" s="414"/>
      <c r="BM5157" s="383"/>
      <c r="BN5157" s="78"/>
      <c r="BO5157" s="414"/>
      <c r="BP5157" s="78"/>
      <c r="BQ5157" s="414"/>
      <c r="BR5157" s="383"/>
      <c r="BS5157" s="78"/>
      <c r="BT5157" s="83"/>
      <c r="BU5157" s="75"/>
      <c r="BV5157" s="74"/>
      <c r="BW5157" s="74"/>
      <c r="BX5157" s="98" t="s">
        <v>8685</v>
      </c>
      <c r="BY5157" s="112">
        <f t="shared" si="504"/>
        <v>5152</v>
      </c>
      <c r="BZ5157" s="65">
        <f t="shared" si="509"/>
        <v>0</v>
      </c>
      <c r="CA5157" s="359">
        <f t="shared" si="505"/>
        <v>6</v>
      </c>
      <c r="CB5157" s="359">
        <f t="shared" si="506"/>
        <v>12</v>
      </c>
      <c r="CC5157" s="359">
        <f t="shared" si="507"/>
        <v>2023</v>
      </c>
      <c r="CD5157" s="359" t="str">
        <f t="shared" si="508"/>
        <v xml:space="preserve">612202341483INCENDIO FORESTAL </v>
      </c>
    </row>
    <row r="5158" spans="1:82" s="121" customFormat="1" ht="48">
      <c r="A5158" s="13"/>
      <c r="B5158" s="13"/>
      <c r="C5158" s="13"/>
      <c r="D5158" s="123">
        <v>45266</v>
      </c>
      <c r="E5158" s="114" t="s">
        <v>2622</v>
      </c>
      <c r="F5158" s="124" t="s">
        <v>517</v>
      </c>
      <c r="G5158" s="130" t="s">
        <v>8680</v>
      </c>
      <c r="H5158" s="85" t="str">
        <f>VLOOKUP(E5158&amp;F5158,Divipola!$C$1:$F$1149,4,FALSE)</f>
        <v>41298</v>
      </c>
      <c r="I5158" s="77"/>
      <c r="J5158" s="181"/>
      <c r="K5158" s="248"/>
      <c r="L5158" s="248"/>
      <c r="M5158" s="248"/>
      <c r="N5158" s="248"/>
      <c r="O5158" s="248"/>
      <c r="P5158" s="248"/>
      <c r="Q5158" s="248"/>
      <c r="R5158" s="248"/>
      <c r="S5158" s="249"/>
      <c r="T5158" s="249"/>
      <c r="U5158" s="249"/>
      <c r="V5158" s="249"/>
      <c r="W5158" s="249"/>
      <c r="X5158" s="249"/>
      <c r="Y5158" s="236"/>
      <c r="Z5158" s="237"/>
      <c r="AA5158" s="247"/>
      <c r="AB5158" s="383"/>
      <c r="AC5158" s="73"/>
      <c r="AD5158" s="414"/>
      <c r="AE5158" s="393"/>
      <c r="AF5158" s="78"/>
      <c r="AG5158" s="414"/>
      <c r="AH5158" s="383"/>
      <c r="AI5158" s="453"/>
      <c r="AJ5158" s="453"/>
      <c r="AK5158" s="414"/>
      <c r="AL5158" s="383"/>
      <c r="AM5158" s="383"/>
      <c r="AN5158" s="523"/>
      <c r="AO5158" s="414"/>
      <c r="AP5158" s="548"/>
      <c r="AQ5158" s="414"/>
      <c r="AR5158" s="78"/>
      <c r="AS5158" s="78"/>
      <c r="AT5158" s="414"/>
      <c r="AU5158" s="548"/>
      <c r="AV5158" s="548"/>
      <c r="AW5158" s="414"/>
      <c r="AX5158" s="383"/>
      <c r="AY5158" s="548"/>
      <c r="AZ5158" s="414"/>
      <c r="BA5158" s="383"/>
      <c r="BB5158" s="548"/>
      <c r="BC5158" s="78"/>
      <c r="BD5158" s="414"/>
      <c r="BE5158" s="414"/>
      <c r="BF5158" s="414"/>
      <c r="BG5158" s="414"/>
      <c r="BH5158" s="414"/>
      <c r="BI5158" s="383"/>
      <c r="BJ5158" s="383"/>
      <c r="BK5158" s="78"/>
      <c r="BL5158" s="414"/>
      <c r="BM5158" s="383"/>
      <c r="BN5158" s="78"/>
      <c r="BO5158" s="414"/>
      <c r="BP5158" s="78"/>
      <c r="BQ5158" s="414"/>
      <c r="BR5158" s="383"/>
      <c r="BS5158" s="78"/>
      <c r="BT5158" s="83"/>
      <c r="BU5158" s="75"/>
      <c r="BV5158" s="74"/>
      <c r="BW5158" s="74"/>
      <c r="BX5158" s="120" t="s">
        <v>8686</v>
      </c>
      <c r="BY5158" s="112">
        <f t="shared" si="504"/>
        <v>5153</v>
      </c>
      <c r="BZ5158" s="65">
        <f t="shared" si="509"/>
        <v>0</v>
      </c>
      <c r="CA5158" s="359">
        <f t="shared" si="505"/>
        <v>6</v>
      </c>
      <c r="CB5158" s="359">
        <f t="shared" si="506"/>
        <v>12</v>
      </c>
      <c r="CC5158" s="359">
        <f t="shared" si="507"/>
        <v>2023</v>
      </c>
      <c r="CD5158" s="359" t="str">
        <f t="shared" si="508"/>
        <v xml:space="preserve">612202341298INCENDIO FORESTAL </v>
      </c>
    </row>
    <row r="5159" spans="1:82" s="788" customFormat="1" ht="72">
      <c r="A5159" s="760"/>
      <c r="B5159" s="760"/>
      <c r="C5159" s="760"/>
      <c r="D5159" s="761">
        <v>45266</v>
      </c>
      <c r="E5159" s="789" t="s">
        <v>2830</v>
      </c>
      <c r="F5159" s="790" t="s">
        <v>1781</v>
      </c>
      <c r="G5159" s="763" t="s">
        <v>2818</v>
      </c>
      <c r="H5159" s="764" t="str">
        <f>VLOOKUP(E5159&amp;F5159,Divipola!$C$1:$F$1149,4,FALSE)</f>
        <v>68861</v>
      </c>
      <c r="I5159" s="765"/>
      <c r="J5159" s="766"/>
      <c r="K5159" s="791"/>
      <c r="L5159" s="791"/>
      <c r="M5159" s="791"/>
      <c r="N5159" s="791"/>
      <c r="O5159" s="791"/>
      <c r="P5159" s="791"/>
      <c r="Q5159" s="791"/>
      <c r="R5159" s="791"/>
      <c r="S5159" s="792"/>
      <c r="T5159" s="792"/>
      <c r="U5159" s="792"/>
      <c r="V5159" s="792"/>
      <c r="W5159" s="792"/>
      <c r="X5159" s="792"/>
      <c r="Y5159" s="793"/>
      <c r="Z5159" s="794"/>
      <c r="AA5159" s="795"/>
      <c r="AB5159" s="770"/>
      <c r="AC5159" s="771"/>
      <c r="AD5159" s="772"/>
      <c r="AE5159" s="773"/>
      <c r="AF5159" s="774"/>
      <c r="AG5159" s="772"/>
      <c r="AH5159" s="770"/>
      <c r="AI5159" s="775"/>
      <c r="AJ5159" s="775"/>
      <c r="AK5159" s="776"/>
      <c r="AL5159" s="777"/>
      <c r="AM5159" s="777"/>
      <c r="AN5159" s="778"/>
      <c r="AO5159" s="776"/>
      <c r="AP5159" s="779"/>
      <c r="AQ5159" s="772"/>
      <c r="AR5159" s="780"/>
      <c r="AS5159" s="780"/>
      <c r="AT5159" s="772"/>
      <c r="AU5159" s="781"/>
      <c r="AV5159" s="781"/>
      <c r="AW5159" s="776"/>
      <c r="AX5159" s="777"/>
      <c r="AY5159" s="781"/>
      <c r="AZ5159" s="776"/>
      <c r="BA5159" s="777"/>
      <c r="BB5159" s="781"/>
      <c r="BC5159" s="780"/>
      <c r="BD5159" s="776"/>
      <c r="BE5159" s="776"/>
      <c r="BF5159" s="776"/>
      <c r="BG5159" s="776"/>
      <c r="BH5159" s="776"/>
      <c r="BI5159" s="777"/>
      <c r="BJ5159" s="777"/>
      <c r="BK5159" s="780"/>
      <c r="BL5159" s="776"/>
      <c r="BM5159" s="777"/>
      <c r="BN5159" s="780"/>
      <c r="BO5159" s="776"/>
      <c r="BP5159" s="780"/>
      <c r="BQ5159" s="776"/>
      <c r="BR5159" s="777"/>
      <c r="BS5159" s="780"/>
      <c r="BT5159" s="782"/>
      <c r="BU5159" s="783"/>
      <c r="BV5159" s="784"/>
      <c r="BW5159" s="784"/>
      <c r="BX5159" s="796" t="s">
        <v>8689</v>
      </c>
      <c r="BY5159" s="786">
        <f t="shared" si="504"/>
        <v>5154</v>
      </c>
      <c r="BZ5159" s="787">
        <f t="shared" si="509"/>
        <v>0</v>
      </c>
      <c r="CA5159" s="359">
        <f t="shared" si="505"/>
        <v>6</v>
      </c>
      <c r="CB5159" s="359">
        <f t="shared" si="506"/>
        <v>12</v>
      </c>
      <c r="CC5159" s="359">
        <f t="shared" si="507"/>
        <v>2023</v>
      </c>
      <c r="CD5159" s="359" t="str">
        <f t="shared" si="508"/>
        <v>612202368861DESABASTECIMIENTO DE AGUA</v>
      </c>
    </row>
    <row r="5160" spans="1:82" s="121" customFormat="1" ht="15" customHeight="1">
      <c r="A5160" s="13"/>
      <c r="B5160" s="13"/>
      <c r="C5160" s="13"/>
      <c r="D5160" s="232"/>
      <c r="E5160" s="233"/>
      <c r="F5160" s="233"/>
      <c r="G5160" s="234"/>
      <c r="H5160" s="85" t="e">
        <f>VLOOKUP(E5160&amp;F5160,Divipola!$C$1:$F$1149,4,FALSE)</f>
        <v>#N/A</v>
      </c>
      <c r="I5160" s="77"/>
      <c r="J5160" s="181"/>
      <c r="K5160" s="248"/>
      <c r="L5160" s="248"/>
      <c r="M5160" s="248"/>
      <c r="N5160" s="248"/>
      <c r="O5160" s="248"/>
      <c r="P5160" s="248"/>
      <c r="Q5160" s="248"/>
      <c r="R5160" s="248"/>
      <c r="S5160" s="249"/>
      <c r="T5160" s="249"/>
      <c r="U5160" s="249"/>
      <c r="V5160" s="249"/>
      <c r="W5160" s="249"/>
      <c r="X5160" s="249"/>
      <c r="Y5160" s="236"/>
      <c r="Z5160" s="237"/>
      <c r="AA5160" s="247"/>
      <c r="AB5160" s="383"/>
      <c r="AC5160" s="73"/>
      <c r="AD5160" s="414"/>
      <c r="AE5160" s="393"/>
      <c r="AF5160" s="78"/>
      <c r="AG5160" s="414"/>
      <c r="AH5160" s="383"/>
      <c r="AI5160" s="453"/>
      <c r="AJ5160" s="453"/>
      <c r="AK5160" s="414"/>
      <c r="AL5160" s="383"/>
      <c r="AM5160" s="383"/>
      <c r="AN5160" s="523"/>
      <c r="AO5160" s="414"/>
      <c r="AP5160" s="548"/>
      <c r="AQ5160" s="414"/>
      <c r="AR5160" s="78"/>
      <c r="AS5160" s="78"/>
      <c r="AT5160" s="414"/>
      <c r="AU5160" s="548"/>
      <c r="AV5160" s="548"/>
      <c r="AW5160" s="414"/>
      <c r="AX5160" s="383"/>
      <c r="AY5160" s="548"/>
      <c r="AZ5160" s="414"/>
      <c r="BA5160" s="383"/>
      <c r="BB5160" s="548"/>
      <c r="BC5160" s="78"/>
      <c r="BD5160" s="414"/>
      <c r="BE5160" s="414"/>
      <c r="BF5160" s="414"/>
      <c r="BG5160" s="414"/>
      <c r="BH5160" s="414"/>
      <c r="BI5160" s="383"/>
      <c r="BJ5160" s="383"/>
      <c r="BK5160" s="78"/>
      <c r="BL5160" s="414"/>
      <c r="BM5160" s="383"/>
      <c r="BN5160" s="78"/>
      <c r="BO5160" s="414"/>
      <c r="BP5160" s="78"/>
      <c r="BQ5160" s="414"/>
      <c r="BR5160" s="383"/>
      <c r="BS5160" s="78"/>
      <c r="BT5160" s="83"/>
      <c r="BU5160" s="75"/>
      <c r="BV5160" s="74"/>
      <c r="BW5160" s="74"/>
      <c r="BX5160" s="103"/>
      <c r="BY5160" s="112"/>
      <c r="BZ5160" s="65" t="e">
        <f>+AD5160+AG5160+AK5160+AO5160+AQ5160+AT5160+AW5160+AZ5160+BD5160+BH5160+BL5160+BO5160+BQ5160+#REF!</f>
        <v>#REF!</v>
      </c>
      <c r="CA5160" s="359"/>
      <c r="CB5160" s="359"/>
      <c r="CC5160" s="359"/>
      <c r="CD5160" s="359"/>
    </row>
    <row r="5161" spans="1:82" s="121" customFormat="1" ht="15" customHeight="1">
      <c r="A5161" s="13"/>
      <c r="B5161" s="13"/>
      <c r="C5161" s="13"/>
      <c r="D5161" s="232"/>
      <c r="E5161" s="233"/>
      <c r="F5161" s="233"/>
      <c r="G5161" s="234"/>
      <c r="H5161" s="85" t="e">
        <f>VLOOKUP(E5161&amp;F5161,Divipola!$C$1:$F$1149,4,FALSE)</f>
        <v>#N/A</v>
      </c>
      <c r="I5161" s="77"/>
      <c r="J5161" s="181"/>
      <c r="K5161" s="248"/>
      <c r="L5161" s="248"/>
      <c r="M5161" s="248"/>
      <c r="N5161" s="248"/>
      <c r="O5161" s="248"/>
      <c r="P5161" s="248"/>
      <c r="Q5161" s="248"/>
      <c r="R5161" s="248"/>
      <c r="S5161" s="249"/>
      <c r="T5161" s="249"/>
      <c r="U5161" s="249"/>
      <c r="V5161" s="249"/>
      <c r="W5161" s="249"/>
      <c r="X5161" s="249"/>
      <c r="Y5161" s="236"/>
      <c r="Z5161" s="237"/>
      <c r="AA5161" s="247"/>
      <c r="AB5161" s="383"/>
      <c r="AC5161" s="73"/>
      <c r="AD5161" s="414"/>
      <c r="AE5161" s="393"/>
      <c r="AF5161" s="78"/>
      <c r="AG5161" s="414"/>
      <c r="AH5161" s="383"/>
      <c r="AI5161" s="453"/>
      <c r="AJ5161" s="453"/>
      <c r="AK5161" s="414"/>
      <c r="AL5161" s="383"/>
      <c r="AM5161" s="383"/>
      <c r="AN5161" s="523"/>
      <c r="AO5161" s="414"/>
      <c r="AP5161" s="548"/>
      <c r="AQ5161" s="414"/>
      <c r="AR5161" s="78"/>
      <c r="AS5161" s="78"/>
      <c r="AT5161" s="414"/>
      <c r="AU5161" s="548"/>
      <c r="AV5161" s="548"/>
      <c r="AW5161" s="414"/>
      <c r="AX5161" s="383"/>
      <c r="AY5161" s="548"/>
      <c r="AZ5161" s="414"/>
      <c r="BA5161" s="383"/>
      <c r="BB5161" s="548"/>
      <c r="BC5161" s="78"/>
      <c r="BD5161" s="414"/>
      <c r="BE5161" s="414"/>
      <c r="BF5161" s="414"/>
      <c r="BG5161" s="414"/>
      <c r="BH5161" s="414"/>
      <c r="BI5161" s="383"/>
      <c r="BJ5161" s="383"/>
      <c r="BK5161" s="78"/>
      <c r="BL5161" s="414"/>
      <c r="BM5161" s="383"/>
      <c r="BN5161" s="78"/>
      <c r="BO5161" s="414"/>
      <c r="BP5161" s="78"/>
      <c r="BQ5161" s="414"/>
      <c r="BR5161" s="383"/>
      <c r="BS5161" s="78"/>
      <c r="BT5161" s="83"/>
      <c r="BU5161" s="75"/>
      <c r="BV5161" s="74"/>
      <c r="BW5161" s="74"/>
      <c r="BX5161" s="103"/>
      <c r="BY5161" s="112"/>
      <c r="BZ5161" s="65" t="e">
        <f>+AD5161+AG5161+AK5161+AO5161+AQ5161+AT5161+AW5161+AZ5161+BD5161+BH5161+BL5161+BO5161+BQ5161+#REF!</f>
        <v>#REF!</v>
      </c>
      <c r="CA5161" s="359"/>
      <c r="CB5161" s="359"/>
      <c r="CC5161" s="359"/>
      <c r="CD5161" s="359"/>
    </row>
    <row r="5162" spans="1:82" s="121" customFormat="1" ht="15" customHeight="1">
      <c r="A5162" s="13"/>
      <c r="B5162" s="13"/>
      <c r="C5162" s="13"/>
      <c r="D5162" s="232"/>
      <c r="E5162" s="233"/>
      <c r="F5162" s="233"/>
      <c r="G5162" s="234"/>
      <c r="H5162" s="85" t="e">
        <f>VLOOKUP(E5162&amp;F5162,Divipola!$C$1:$F$1149,4,FALSE)</f>
        <v>#N/A</v>
      </c>
      <c r="I5162" s="77"/>
      <c r="J5162" s="181"/>
      <c r="K5162" s="248"/>
      <c r="L5162" s="248"/>
      <c r="M5162" s="248"/>
      <c r="N5162" s="248"/>
      <c r="O5162" s="248"/>
      <c r="P5162" s="248"/>
      <c r="Q5162" s="248"/>
      <c r="R5162" s="248"/>
      <c r="S5162" s="249"/>
      <c r="T5162" s="249"/>
      <c r="U5162" s="249"/>
      <c r="V5162" s="249"/>
      <c r="W5162" s="249"/>
      <c r="X5162" s="249"/>
      <c r="Y5162" s="236"/>
      <c r="Z5162" s="237"/>
      <c r="AA5162" s="247"/>
      <c r="AB5162" s="383"/>
      <c r="AC5162" s="73"/>
      <c r="AD5162" s="414"/>
      <c r="AE5162" s="393"/>
      <c r="AF5162" s="78"/>
      <c r="AG5162" s="414"/>
      <c r="AH5162" s="383"/>
      <c r="AI5162" s="453"/>
      <c r="AJ5162" s="453"/>
      <c r="AK5162" s="414"/>
      <c r="AL5162" s="383"/>
      <c r="AM5162" s="383"/>
      <c r="AN5162" s="523"/>
      <c r="AO5162" s="414"/>
      <c r="AP5162" s="548"/>
      <c r="AQ5162" s="414"/>
      <c r="AR5162" s="78"/>
      <c r="AS5162" s="78"/>
      <c r="AT5162" s="414"/>
      <c r="AU5162" s="548"/>
      <c r="AV5162" s="548"/>
      <c r="AW5162" s="414"/>
      <c r="AX5162" s="383"/>
      <c r="AY5162" s="548"/>
      <c r="AZ5162" s="414"/>
      <c r="BA5162" s="383"/>
      <c r="BB5162" s="548"/>
      <c r="BC5162" s="78"/>
      <c r="BD5162" s="414"/>
      <c r="BE5162" s="414"/>
      <c r="BF5162" s="414"/>
      <c r="BG5162" s="414"/>
      <c r="BH5162" s="414"/>
      <c r="BI5162" s="383"/>
      <c r="BJ5162" s="383"/>
      <c r="BK5162" s="78"/>
      <c r="BL5162" s="414"/>
      <c r="BM5162" s="383"/>
      <c r="BN5162" s="78"/>
      <c r="BO5162" s="414"/>
      <c r="BP5162" s="78"/>
      <c r="BQ5162" s="414"/>
      <c r="BR5162" s="383"/>
      <c r="BS5162" s="78"/>
      <c r="BT5162" s="83"/>
      <c r="BU5162" s="75"/>
      <c r="BV5162" s="74"/>
      <c r="BW5162" s="74"/>
      <c r="BX5162" s="103"/>
      <c r="BY5162" s="112"/>
      <c r="BZ5162" s="65" t="e">
        <f>+AD5162+AG5162+AK5162+AO5162+AQ5162+AT5162+AW5162+AZ5162+BD5162+BH5162+BL5162+BO5162+BQ5162+#REF!</f>
        <v>#REF!</v>
      </c>
      <c r="CA5162" s="359"/>
      <c r="CB5162" s="359"/>
      <c r="CC5162" s="359"/>
      <c r="CD5162" s="359"/>
    </row>
    <row r="5163" spans="1:82" s="121" customFormat="1" ht="15" customHeight="1">
      <c r="A5163" s="13"/>
      <c r="B5163" s="13"/>
      <c r="C5163" s="13"/>
      <c r="D5163" s="232"/>
      <c r="E5163" s="233"/>
      <c r="F5163" s="233"/>
      <c r="G5163" s="234"/>
      <c r="H5163" s="85" t="e">
        <f>VLOOKUP(E5163&amp;F5163,Divipola!$C$1:$F$1149,4,FALSE)</f>
        <v>#N/A</v>
      </c>
      <c r="I5163" s="77"/>
      <c r="J5163" s="181"/>
      <c r="K5163" s="248"/>
      <c r="L5163" s="248"/>
      <c r="M5163" s="248"/>
      <c r="N5163" s="248"/>
      <c r="O5163" s="248"/>
      <c r="P5163" s="248"/>
      <c r="Q5163" s="248"/>
      <c r="R5163" s="248"/>
      <c r="S5163" s="249"/>
      <c r="T5163" s="249"/>
      <c r="U5163" s="249"/>
      <c r="V5163" s="249"/>
      <c r="W5163" s="249"/>
      <c r="X5163" s="249"/>
      <c r="Y5163" s="236"/>
      <c r="Z5163" s="237"/>
      <c r="AA5163" s="247"/>
      <c r="AB5163" s="383"/>
      <c r="AC5163" s="73"/>
      <c r="AD5163" s="414"/>
      <c r="AE5163" s="393"/>
      <c r="AF5163" s="78"/>
      <c r="AG5163" s="414"/>
      <c r="AH5163" s="383"/>
      <c r="AI5163" s="453"/>
      <c r="AJ5163" s="453"/>
      <c r="AK5163" s="414"/>
      <c r="AL5163" s="383"/>
      <c r="AM5163" s="383"/>
      <c r="AN5163" s="523"/>
      <c r="AO5163" s="414"/>
      <c r="AP5163" s="548"/>
      <c r="AQ5163" s="414"/>
      <c r="AR5163" s="78"/>
      <c r="AS5163" s="78"/>
      <c r="AT5163" s="414"/>
      <c r="AU5163" s="548"/>
      <c r="AV5163" s="548"/>
      <c r="AW5163" s="414"/>
      <c r="AX5163" s="383"/>
      <c r="AY5163" s="548"/>
      <c r="AZ5163" s="414"/>
      <c r="BA5163" s="383"/>
      <c r="BB5163" s="548"/>
      <c r="BC5163" s="78"/>
      <c r="BD5163" s="414"/>
      <c r="BE5163" s="414"/>
      <c r="BF5163" s="414"/>
      <c r="BG5163" s="414"/>
      <c r="BH5163" s="414"/>
      <c r="BI5163" s="383"/>
      <c r="BJ5163" s="383"/>
      <c r="BK5163" s="78"/>
      <c r="BL5163" s="414"/>
      <c r="BM5163" s="383"/>
      <c r="BN5163" s="78"/>
      <c r="BO5163" s="414"/>
      <c r="BP5163" s="78"/>
      <c r="BQ5163" s="414"/>
      <c r="BR5163" s="383"/>
      <c r="BS5163" s="78"/>
      <c r="BT5163" s="83"/>
      <c r="BU5163" s="75"/>
      <c r="BV5163" s="74"/>
      <c r="BW5163" s="74"/>
      <c r="BX5163" s="103"/>
      <c r="BY5163" s="112"/>
      <c r="BZ5163" s="65" t="e">
        <f>+AD5163+AG5163+AK5163+AO5163+AQ5163+AT5163+AW5163+AZ5163+BD5163+BH5163+BL5163+BO5163+BQ5163+#REF!</f>
        <v>#REF!</v>
      </c>
      <c r="CA5163" s="359"/>
      <c r="CB5163" s="359"/>
      <c r="CC5163" s="359"/>
      <c r="CD5163" s="359"/>
    </row>
    <row r="5164" spans="1:82" s="121" customFormat="1" ht="15" customHeight="1">
      <c r="A5164" s="13"/>
      <c r="B5164" s="13"/>
      <c r="C5164" s="13"/>
      <c r="D5164" s="232"/>
      <c r="E5164" s="233"/>
      <c r="F5164" s="233"/>
      <c r="G5164" s="234"/>
      <c r="H5164" s="85" t="e">
        <f>VLOOKUP(E5164&amp;F5164,Divipola!$C$1:$F$1149,4,FALSE)</f>
        <v>#N/A</v>
      </c>
      <c r="I5164" s="77"/>
      <c r="J5164" s="181"/>
      <c r="K5164" s="248"/>
      <c r="L5164" s="248"/>
      <c r="M5164" s="248"/>
      <c r="N5164" s="248"/>
      <c r="O5164" s="248"/>
      <c r="P5164" s="248"/>
      <c r="Q5164" s="248"/>
      <c r="R5164" s="248"/>
      <c r="S5164" s="249"/>
      <c r="T5164" s="249"/>
      <c r="U5164" s="249"/>
      <c r="V5164" s="249"/>
      <c r="W5164" s="249"/>
      <c r="X5164" s="249"/>
      <c r="Y5164" s="236"/>
      <c r="Z5164" s="237"/>
      <c r="AA5164" s="247"/>
      <c r="AB5164" s="383"/>
      <c r="AC5164" s="73"/>
      <c r="AD5164" s="414"/>
      <c r="AE5164" s="393"/>
      <c r="AF5164" s="78"/>
      <c r="AG5164" s="414"/>
      <c r="AH5164" s="383"/>
      <c r="AI5164" s="453"/>
      <c r="AJ5164" s="453"/>
      <c r="AK5164" s="414"/>
      <c r="AL5164" s="383"/>
      <c r="AM5164" s="383"/>
      <c r="AN5164" s="523"/>
      <c r="AO5164" s="414"/>
      <c r="AP5164" s="548"/>
      <c r="AQ5164" s="414"/>
      <c r="AR5164" s="78"/>
      <c r="AS5164" s="78"/>
      <c r="AT5164" s="414"/>
      <c r="AU5164" s="548"/>
      <c r="AV5164" s="548"/>
      <c r="AW5164" s="414"/>
      <c r="AX5164" s="383"/>
      <c r="AY5164" s="548"/>
      <c r="AZ5164" s="414"/>
      <c r="BA5164" s="383"/>
      <c r="BB5164" s="548"/>
      <c r="BC5164" s="78"/>
      <c r="BD5164" s="414"/>
      <c r="BE5164" s="414"/>
      <c r="BF5164" s="414"/>
      <c r="BG5164" s="414"/>
      <c r="BH5164" s="414"/>
      <c r="BI5164" s="383"/>
      <c r="BJ5164" s="383"/>
      <c r="BK5164" s="78"/>
      <c r="BL5164" s="414"/>
      <c r="BM5164" s="383"/>
      <c r="BN5164" s="78"/>
      <c r="BO5164" s="414"/>
      <c r="BP5164" s="78"/>
      <c r="BQ5164" s="414"/>
      <c r="BR5164" s="383"/>
      <c r="BS5164" s="78"/>
      <c r="BT5164" s="83"/>
      <c r="BU5164" s="75"/>
      <c r="BV5164" s="74"/>
      <c r="BW5164" s="74"/>
      <c r="BX5164" s="103"/>
      <c r="BY5164" s="112"/>
      <c r="BZ5164" s="65" t="e">
        <f>+AD5164+AG5164+AK5164+AO5164+AQ5164+AT5164+AW5164+AZ5164+BD5164+BH5164+BL5164+BO5164+BQ5164+#REF!</f>
        <v>#REF!</v>
      </c>
      <c r="CA5164" s="359"/>
      <c r="CB5164" s="359"/>
      <c r="CC5164" s="359"/>
      <c r="CD5164" s="359"/>
    </row>
    <row r="5165" spans="1:82" s="121" customFormat="1" ht="15" customHeight="1">
      <c r="A5165" s="13"/>
      <c r="B5165" s="13"/>
      <c r="C5165" s="13"/>
      <c r="D5165" s="232"/>
      <c r="E5165" s="233"/>
      <c r="F5165" s="233"/>
      <c r="G5165" s="234"/>
      <c r="H5165" s="85" t="e">
        <f>VLOOKUP(E5165&amp;F5165,Divipola!$C$1:$F$1149,4,FALSE)</f>
        <v>#N/A</v>
      </c>
      <c r="I5165" s="77"/>
      <c r="J5165" s="181"/>
      <c r="K5165" s="248"/>
      <c r="L5165" s="248"/>
      <c r="M5165" s="248"/>
      <c r="N5165" s="248"/>
      <c r="O5165" s="248"/>
      <c r="P5165" s="248"/>
      <c r="Q5165" s="248"/>
      <c r="R5165" s="248"/>
      <c r="S5165" s="249"/>
      <c r="T5165" s="249"/>
      <c r="U5165" s="249"/>
      <c r="V5165" s="249"/>
      <c r="W5165" s="249"/>
      <c r="X5165" s="249"/>
      <c r="Y5165" s="236"/>
      <c r="Z5165" s="237"/>
      <c r="AA5165" s="247"/>
      <c r="AB5165" s="383"/>
      <c r="AC5165" s="73"/>
      <c r="AD5165" s="414"/>
      <c r="AE5165" s="393"/>
      <c r="AF5165" s="78"/>
      <c r="AG5165" s="414"/>
      <c r="AH5165" s="383"/>
      <c r="AI5165" s="453"/>
      <c r="AJ5165" s="453"/>
      <c r="AK5165" s="414"/>
      <c r="AL5165" s="383"/>
      <c r="AM5165" s="383"/>
      <c r="AN5165" s="523"/>
      <c r="AO5165" s="414"/>
      <c r="AP5165" s="548"/>
      <c r="AQ5165" s="414"/>
      <c r="AR5165" s="78"/>
      <c r="AS5165" s="78"/>
      <c r="AT5165" s="414"/>
      <c r="AU5165" s="548"/>
      <c r="AV5165" s="548"/>
      <c r="AW5165" s="414"/>
      <c r="AX5165" s="383"/>
      <c r="AY5165" s="548"/>
      <c r="AZ5165" s="414"/>
      <c r="BA5165" s="383"/>
      <c r="BB5165" s="548"/>
      <c r="BC5165" s="78"/>
      <c r="BD5165" s="414"/>
      <c r="BE5165" s="414"/>
      <c r="BF5165" s="414"/>
      <c r="BG5165" s="414"/>
      <c r="BH5165" s="414"/>
      <c r="BI5165" s="383"/>
      <c r="BJ5165" s="383"/>
      <c r="BK5165" s="78"/>
      <c r="BL5165" s="414"/>
      <c r="BM5165" s="383"/>
      <c r="BN5165" s="78"/>
      <c r="BO5165" s="414"/>
      <c r="BP5165" s="78"/>
      <c r="BQ5165" s="414"/>
      <c r="BR5165" s="383"/>
      <c r="BS5165" s="78"/>
      <c r="BT5165" s="83"/>
      <c r="BU5165" s="75"/>
      <c r="BV5165" s="74"/>
      <c r="BW5165" s="74"/>
      <c r="BX5165" s="103"/>
      <c r="BY5165" s="112"/>
      <c r="BZ5165" s="65" t="e">
        <f>+AD5165+AG5165+AK5165+AO5165+AQ5165+AT5165+AW5165+AZ5165+BD5165+BH5165+BL5165+BO5165+BQ5165+#REF!</f>
        <v>#REF!</v>
      </c>
      <c r="CA5165" s="359"/>
      <c r="CB5165" s="359"/>
      <c r="CC5165" s="359"/>
      <c r="CD5165" s="359"/>
    </row>
    <row r="5166" spans="1:82" s="121" customFormat="1" ht="15" customHeight="1">
      <c r="A5166" s="13"/>
      <c r="B5166" s="13"/>
      <c r="C5166" s="13"/>
      <c r="D5166" s="232"/>
      <c r="E5166" s="233"/>
      <c r="F5166" s="233"/>
      <c r="G5166" s="234"/>
      <c r="H5166" s="85" t="e">
        <f>VLOOKUP(E5166&amp;F5166,Divipola!$C$1:$F$1149,4,FALSE)</f>
        <v>#N/A</v>
      </c>
      <c r="I5166" s="77"/>
      <c r="J5166" s="181"/>
      <c r="K5166" s="248"/>
      <c r="L5166" s="248"/>
      <c r="M5166" s="248"/>
      <c r="N5166" s="248"/>
      <c r="O5166" s="248"/>
      <c r="P5166" s="248"/>
      <c r="Q5166" s="248"/>
      <c r="R5166" s="248"/>
      <c r="S5166" s="249"/>
      <c r="T5166" s="249"/>
      <c r="U5166" s="249"/>
      <c r="V5166" s="249"/>
      <c r="W5166" s="249"/>
      <c r="X5166" s="249"/>
      <c r="Y5166" s="236"/>
      <c r="Z5166" s="237"/>
      <c r="AA5166" s="247"/>
      <c r="AB5166" s="383"/>
      <c r="AC5166" s="73"/>
      <c r="AD5166" s="414"/>
      <c r="AE5166" s="393"/>
      <c r="AF5166" s="78"/>
      <c r="AG5166" s="414"/>
      <c r="AH5166" s="383"/>
      <c r="AI5166" s="453"/>
      <c r="AJ5166" s="453"/>
      <c r="AK5166" s="414"/>
      <c r="AL5166" s="383"/>
      <c r="AM5166" s="383"/>
      <c r="AN5166" s="523"/>
      <c r="AO5166" s="414"/>
      <c r="AP5166" s="548"/>
      <c r="AQ5166" s="414"/>
      <c r="AR5166" s="78"/>
      <c r="AS5166" s="78"/>
      <c r="AT5166" s="414"/>
      <c r="AU5166" s="548"/>
      <c r="AV5166" s="548"/>
      <c r="AW5166" s="414"/>
      <c r="AX5166" s="383"/>
      <c r="AY5166" s="548"/>
      <c r="AZ5166" s="414"/>
      <c r="BA5166" s="383"/>
      <c r="BB5166" s="548"/>
      <c r="BC5166" s="78"/>
      <c r="BD5166" s="414"/>
      <c r="BE5166" s="414"/>
      <c r="BF5166" s="414"/>
      <c r="BG5166" s="414"/>
      <c r="BH5166" s="414"/>
      <c r="BI5166" s="383"/>
      <c r="BJ5166" s="383"/>
      <c r="BK5166" s="78"/>
      <c r="BL5166" s="414"/>
      <c r="BM5166" s="383"/>
      <c r="BN5166" s="78"/>
      <c r="BO5166" s="414"/>
      <c r="BP5166" s="78"/>
      <c r="BQ5166" s="414"/>
      <c r="BR5166" s="383"/>
      <c r="BS5166" s="78"/>
      <c r="BT5166" s="83"/>
      <c r="BU5166" s="75"/>
      <c r="BV5166" s="74"/>
      <c r="BW5166" s="74"/>
      <c r="BX5166" s="103"/>
      <c r="BY5166" s="112"/>
      <c r="BZ5166" s="65" t="e">
        <f>+AD5166+AG5166+AK5166+AO5166+AQ5166+AT5166+AW5166+AZ5166+BD5166+BH5166+BL5166+BO5166+BQ5166+#REF!</f>
        <v>#REF!</v>
      </c>
      <c r="CA5166" s="359"/>
      <c r="CB5166" s="359"/>
      <c r="CC5166" s="359"/>
      <c r="CD5166" s="359"/>
    </row>
    <row r="5167" spans="1:82" s="121" customFormat="1" ht="15" customHeight="1">
      <c r="A5167" s="13"/>
      <c r="B5167" s="13"/>
      <c r="C5167" s="13"/>
      <c r="D5167" s="232"/>
      <c r="E5167" s="233"/>
      <c r="F5167" s="233"/>
      <c r="G5167" s="234"/>
      <c r="H5167" s="85" t="e">
        <f>VLOOKUP(E5167&amp;F5167,Divipola!$C$1:$F$1149,4,FALSE)</f>
        <v>#N/A</v>
      </c>
      <c r="I5167" s="77"/>
      <c r="J5167" s="181"/>
      <c r="K5167" s="248"/>
      <c r="L5167" s="248"/>
      <c r="M5167" s="248"/>
      <c r="N5167" s="248"/>
      <c r="O5167" s="248"/>
      <c r="P5167" s="248"/>
      <c r="Q5167" s="248"/>
      <c r="R5167" s="248"/>
      <c r="S5167" s="249"/>
      <c r="T5167" s="249"/>
      <c r="U5167" s="249"/>
      <c r="V5167" s="249"/>
      <c r="W5167" s="249"/>
      <c r="X5167" s="249"/>
      <c r="Y5167" s="236"/>
      <c r="Z5167" s="237"/>
      <c r="AA5167" s="247"/>
      <c r="AB5167" s="383"/>
      <c r="AC5167" s="73"/>
      <c r="AD5167" s="414"/>
      <c r="AE5167" s="393"/>
      <c r="AF5167" s="78"/>
      <c r="AG5167" s="414"/>
      <c r="AH5167" s="383"/>
      <c r="AI5167" s="453"/>
      <c r="AJ5167" s="453"/>
      <c r="AK5167" s="414"/>
      <c r="AL5167" s="383"/>
      <c r="AM5167" s="383"/>
      <c r="AN5167" s="523"/>
      <c r="AO5167" s="414"/>
      <c r="AP5167" s="548"/>
      <c r="AQ5167" s="414"/>
      <c r="AR5167" s="78"/>
      <c r="AS5167" s="78"/>
      <c r="AT5167" s="414"/>
      <c r="AU5167" s="548"/>
      <c r="AV5167" s="548"/>
      <c r="AW5167" s="414"/>
      <c r="AX5167" s="383"/>
      <c r="AY5167" s="548"/>
      <c r="AZ5167" s="414"/>
      <c r="BA5167" s="383"/>
      <c r="BB5167" s="548"/>
      <c r="BC5167" s="78"/>
      <c r="BD5167" s="414"/>
      <c r="BE5167" s="414"/>
      <c r="BF5167" s="414"/>
      <c r="BG5167" s="414"/>
      <c r="BH5167" s="414"/>
      <c r="BI5167" s="383"/>
      <c r="BJ5167" s="383"/>
      <c r="BK5167" s="78"/>
      <c r="BL5167" s="414"/>
      <c r="BM5167" s="383"/>
      <c r="BN5167" s="78"/>
      <c r="BO5167" s="414"/>
      <c r="BP5167" s="78"/>
      <c r="BQ5167" s="414"/>
      <c r="BR5167" s="383"/>
      <c r="BS5167" s="78"/>
      <c r="BT5167" s="83"/>
      <c r="BU5167" s="75"/>
      <c r="BV5167" s="74"/>
      <c r="BW5167" s="74"/>
      <c r="BX5167" s="103"/>
      <c r="BY5167" s="112"/>
      <c r="BZ5167" s="65" t="e">
        <f>+AD5167+AG5167+AK5167+AO5167+AQ5167+AT5167+AW5167+AZ5167+BD5167+BH5167+BL5167+BO5167+BQ5167+#REF!</f>
        <v>#REF!</v>
      </c>
      <c r="CA5167" s="359"/>
      <c r="CB5167" s="359"/>
      <c r="CC5167" s="359"/>
      <c r="CD5167" s="359"/>
    </row>
    <row r="5168" spans="1:82" s="121" customFormat="1" ht="15" customHeight="1">
      <c r="A5168" s="13"/>
      <c r="B5168" s="13"/>
      <c r="C5168" s="13"/>
      <c r="D5168" s="232"/>
      <c r="E5168" s="233"/>
      <c r="F5168" s="233"/>
      <c r="G5168" s="234"/>
      <c r="H5168" s="85" t="e">
        <f>VLOOKUP(E5168&amp;F5168,Divipola!$C$1:$F$1149,4,FALSE)</f>
        <v>#N/A</v>
      </c>
      <c r="I5168" s="77"/>
      <c r="J5168" s="181"/>
      <c r="K5168" s="248"/>
      <c r="L5168" s="248"/>
      <c r="M5168" s="248"/>
      <c r="N5168" s="248"/>
      <c r="O5168" s="248"/>
      <c r="P5168" s="248"/>
      <c r="Q5168" s="248"/>
      <c r="R5168" s="248"/>
      <c r="S5168" s="249"/>
      <c r="T5168" s="249"/>
      <c r="U5168" s="249"/>
      <c r="V5168" s="249"/>
      <c r="W5168" s="249"/>
      <c r="X5168" s="249"/>
      <c r="Y5168" s="236"/>
      <c r="Z5168" s="237"/>
      <c r="AA5168" s="247"/>
      <c r="AB5168" s="383"/>
      <c r="AC5168" s="73"/>
      <c r="AD5168" s="414"/>
      <c r="AE5168" s="393"/>
      <c r="AF5168" s="78"/>
      <c r="AG5168" s="414"/>
      <c r="AH5168" s="383"/>
      <c r="AI5168" s="453"/>
      <c r="AJ5168" s="453"/>
      <c r="AK5168" s="414"/>
      <c r="AL5168" s="383"/>
      <c r="AM5168" s="383"/>
      <c r="AN5168" s="523"/>
      <c r="AO5168" s="414"/>
      <c r="AP5168" s="548"/>
      <c r="AQ5168" s="414"/>
      <c r="AR5168" s="78"/>
      <c r="AS5168" s="78"/>
      <c r="AT5168" s="414"/>
      <c r="AU5168" s="548"/>
      <c r="AV5168" s="548"/>
      <c r="AW5168" s="414"/>
      <c r="AX5168" s="383"/>
      <c r="AY5168" s="548"/>
      <c r="AZ5168" s="414"/>
      <c r="BA5168" s="383"/>
      <c r="BB5168" s="548"/>
      <c r="BC5168" s="78"/>
      <c r="BD5168" s="414"/>
      <c r="BE5168" s="414"/>
      <c r="BF5168" s="414"/>
      <c r="BG5168" s="414"/>
      <c r="BH5168" s="414"/>
      <c r="BI5168" s="383"/>
      <c r="BJ5168" s="383"/>
      <c r="BK5168" s="78"/>
      <c r="BL5168" s="414"/>
      <c r="BM5168" s="383"/>
      <c r="BN5168" s="78"/>
      <c r="BO5168" s="414"/>
      <c r="BP5168" s="78"/>
      <c r="BQ5168" s="414"/>
      <c r="BR5168" s="383"/>
      <c r="BS5168" s="78"/>
      <c r="BT5168" s="83"/>
      <c r="BU5168" s="75"/>
      <c r="BV5168" s="74"/>
      <c r="BW5168" s="74"/>
      <c r="BX5168" s="103"/>
      <c r="BY5168" s="112"/>
      <c r="BZ5168" s="65" t="e">
        <f>+AD5168+AG5168+AK5168+AO5168+AQ5168+AT5168+AW5168+AZ5168+BD5168+BH5168+BL5168+BO5168+BQ5168+#REF!</f>
        <v>#REF!</v>
      </c>
      <c r="CA5168" s="359"/>
      <c r="CB5168" s="359"/>
      <c r="CC5168" s="359"/>
      <c r="CD5168" s="359"/>
    </row>
    <row r="5169" spans="1:82" s="121" customFormat="1" ht="15" customHeight="1">
      <c r="A5169" s="13"/>
      <c r="B5169" s="13"/>
      <c r="C5169" s="13"/>
      <c r="D5169" s="232"/>
      <c r="E5169" s="233"/>
      <c r="F5169" s="233"/>
      <c r="G5169" s="234"/>
      <c r="H5169" s="85" t="e">
        <f>VLOOKUP(E5169&amp;F5169,Divipola!$C$1:$F$1149,4,FALSE)</f>
        <v>#N/A</v>
      </c>
      <c r="I5169" s="77"/>
      <c r="J5169" s="181"/>
      <c r="K5169" s="248"/>
      <c r="L5169" s="248"/>
      <c r="M5169" s="248"/>
      <c r="N5169" s="248"/>
      <c r="O5169" s="248"/>
      <c r="P5169" s="248"/>
      <c r="Q5169" s="248"/>
      <c r="R5169" s="248"/>
      <c r="S5169" s="249"/>
      <c r="T5169" s="249"/>
      <c r="U5169" s="249"/>
      <c r="V5169" s="249"/>
      <c r="W5169" s="249"/>
      <c r="X5169" s="249"/>
      <c r="Y5169" s="236"/>
      <c r="Z5169" s="237"/>
      <c r="AA5169" s="247"/>
      <c r="AB5169" s="383"/>
      <c r="AC5169" s="73"/>
      <c r="AD5169" s="414"/>
      <c r="AE5169" s="393"/>
      <c r="AF5169" s="78"/>
      <c r="AG5169" s="414"/>
      <c r="AH5169" s="383"/>
      <c r="AI5169" s="453"/>
      <c r="AJ5169" s="453"/>
      <c r="AK5169" s="414"/>
      <c r="AL5169" s="383"/>
      <c r="AM5169" s="383"/>
      <c r="AN5169" s="523"/>
      <c r="AO5169" s="414"/>
      <c r="AP5169" s="548"/>
      <c r="AQ5169" s="414"/>
      <c r="AR5169" s="78"/>
      <c r="AS5169" s="78"/>
      <c r="AT5169" s="414"/>
      <c r="AU5169" s="548"/>
      <c r="AV5169" s="548"/>
      <c r="AW5169" s="414"/>
      <c r="AX5169" s="383"/>
      <c r="AY5169" s="548"/>
      <c r="AZ5169" s="414"/>
      <c r="BA5169" s="383"/>
      <c r="BB5169" s="548"/>
      <c r="BC5169" s="78"/>
      <c r="BD5169" s="414"/>
      <c r="BE5169" s="414"/>
      <c r="BF5169" s="414"/>
      <c r="BG5169" s="414"/>
      <c r="BH5169" s="414"/>
      <c r="BI5169" s="383"/>
      <c r="BJ5169" s="383"/>
      <c r="BK5169" s="78"/>
      <c r="BL5169" s="414"/>
      <c r="BM5169" s="383"/>
      <c r="BN5169" s="78"/>
      <c r="BO5169" s="414"/>
      <c r="BP5169" s="78"/>
      <c r="BQ5169" s="414"/>
      <c r="BR5169" s="383"/>
      <c r="BS5169" s="78"/>
      <c r="BT5169" s="83"/>
      <c r="BU5169" s="75"/>
      <c r="BV5169" s="74"/>
      <c r="BW5169" s="74"/>
      <c r="BX5169" s="103"/>
      <c r="BY5169" s="112"/>
      <c r="BZ5169" s="65" t="e">
        <f>+AD5169+AG5169+AK5169+AO5169+AQ5169+AT5169+AW5169+AZ5169+BD5169+BH5169+BL5169+BO5169+BQ5169+#REF!</f>
        <v>#REF!</v>
      </c>
      <c r="CA5169" s="359"/>
      <c r="CB5169" s="359"/>
      <c r="CC5169" s="359"/>
      <c r="CD5169" s="359"/>
    </row>
    <row r="5170" spans="1:82" s="121" customFormat="1" ht="15" customHeight="1">
      <c r="A5170" s="13"/>
      <c r="B5170" s="13"/>
      <c r="C5170" s="13"/>
      <c r="D5170" s="232"/>
      <c r="E5170" s="233"/>
      <c r="F5170" s="233"/>
      <c r="G5170" s="234"/>
      <c r="H5170" s="85" t="e">
        <f>VLOOKUP(E5170&amp;F5170,Divipola!$C$1:$F$1149,4,FALSE)</f>
        <v>#N/A</v>
      </c>
      <c r="I5170" s="77"/>
      <c r="J5170" s="181"/>
      <c r="K5170" s="248"/>
      <c r="L5170" s="248"/>
      <c r="M5170" s="248"/>
      <c r="N5170" s="248"/>
      <c r="O5170" s="248"/>
      <c r="P5170" s="248"/>
      <c r="Q5170" s="248"/>
      <c r="R5170" s="248"/>
      <c r="S5170" s="249"/>
      <c r="T5170" s="249"/>
      <c r="U5170" s="249"/>
      <c r="V5170" s="249"/>
      <c r="W5170" s="249"/>
      <c r="X5170" s="249"/>
      <c r="Y5170" s="236"/>
      <c r="Z5170" s="237"/>
      <c r="AA5170" s="247"/>
      <c r="AB5170" s="383"/>
      <c r="AC5170" s="73"/>
      <c r="AD5170" s="414"/>
      <c r="AE5170" s="393"/>
      <c r="AF5170" s="78"/>
      <c r="AG5170" s="414"/>
      <c r="AH5170" s="383"/>
      <c r="AI5170" s="453"/>
      <c r="AJ5170" s="453"/>
      <c r="AK5170" s="414"/>
      <c r="AL5170" s="383"/>
      <c r="AM5170" s="383"/>
      <c r="AN5170" s="523"/>
      <c r="AO5170" s="414"/>
      <c r="AP5170" s="548"/>
      <c r="AQ5170" s="414"/>
      <c r="AR5170" s="78"/>
      <c r="AS5170" s="78"/>
      <c r="AT5170" s="414"/>
      <c r="AU5170" s="548"/>
      <c r="AV5170" s="548"/>
      <c r="AW5170" s="414"/>
      <c r="AX5170" s="383"/>
      <c r="AY5170" s="548"/>
      <c r="AZ5170" s="414"/>
      <c r="BA5170" s="383"/>
      <c r="BB5170" s="548"/>
      <c r="BC5170" s="78"/>
      <c r="BD5170" s="414"/>
      <c r="BE5170" s="414"/>
      <c r="BF5170" s="414"/>
      <c r="BG5170" s="414"/>
      <c r="BH5170" s="414"/>
      <c r="BI5170" s="383"/>
      <c r="BJ5170" s="383"/>
      <c r="BK5170" s="78"/>
      <c r="BL5170" s="414"/>
      <c r="BM5170" s="383"/>
      <c r="BN5170" s="78"/>
      <c r="BO5170" s="414"/>
      <c r="BP5170" s="78"/>
      <c r="BQ5170" s="414"/>
      <c r="BR5170" s="383"/>
      <c r="BS5170" s="78"/>
      <c r="BT5170" s="83"/>
      <c r="BU5170" s="75"/>
      <c r="BV5170" s="74"/>
      <c r="BW5170" s="74"/>
      <c r="BX5170" s="103"/>
      <c r="BY5170" s="112"/>
      <c r="BZ5170" s="65" t="e">
        <f>+AD5170+AG5170+AK5170+AO5170+AQ5170+AT5170+AW5170+AZ5170+BD5170+BH5170+BL5170+BO5170+BQ5170+#REF!</f>
        <v>#REF!</v>
      </c>
      <c r="CA5170" s="359"/>
      <c r="CB5170" s="359"/>
      <c r="CC5170" s="359"/>
      <c r="CD5170" s="359"/>
    </row>
    <row r="5171" spans="1:82" s="121" customFormat="1" ht="15" customHeight="1">
      <c r="A5171" s="13"/>
      <c r="B5171" s="13"/>
      <c r="C5171" s="13"/>
      <c r="D5171" s="232"/>
      <c r="E5171" s="233"/>
      <c r="F5171" s="233"/>
      <c r="G5171" s="234"/>
      <c r="H5171" s="85" t="e">
        <f>VLOOKUP(E5171&amp;F5171,Divipola!$C$1:$F$1149,4,FALSE)</f>
        <v>#N/A</v>
      </c>
      <c r="I5171" s="77"/>
      <c r="J5171" s="181"/>
      <c r="K5171" s="248"/>
      <c r="L5171" s="248"/>
      <c r="M5171" s="248"/>
      <c r="N5171" s="248"/>
      <c r="O5171" s="248"/>
      <c r="P5171" s="248"/>
      <c r="Q5171" s="248"/>
      <c r="R5171" s="248"/>
      <c r="S5171" s="249"/>
      <c r="T5171" s="249"/>
      <c r="U5171" s="249"/>
      <c r="V5171" s="249"/>
      <c r="W5171" s="249"/>
      <c r="X5171" s="249"/>
      <c r="Y5171" s="236"/>
      <c r="Z5171" s="237"/>
      <c r="AA5171" s="247"/>
      <c r="AB5171" s="383"/>
      <c r="AC5171" s="73"/>
      <c r="AD5171" s="414"/>
      <c r="AE5171" s="393"/>
      <c r="AF5171" s="78"/>
      <c r="AG5171" s="414"/>
      <c r="AH5171" s="383"/>
      <c r="AI5171" s="453"/>
      <c r="AJ5171" s="453"/>
      <c r="AK5171" s="414"/>
      <c r="AL5171" s="383"/>
      <c r="AM5171" s="383"/>
      <c r="AN5171" s="523"/>
      <c r="AO5171" s="414"/>
      <c r="AP5171" s="548"/>
      <c r="AQ5171" s="414"/>
      <c r="AR5171" s="78"/>
      <c r="AS5171" s="78"/>
      <c r="AT5171" s="414"/>
      <c r="AU5171" s="548"/>
      <c r="AV5171" s="548"/>
      <c r="AW5171" s="414"/>
      <c r="AX5171" s="383"/>
      <c r="AY5171" s="548"/>
      <c r="AZ5171" s="414"/>
      <c r="BA5171" s="383"/>
      <c r="BB5171" s="548"/>
      <c r="BC5171" s="78"/>
      <c r="BD5171" s="414"/>
      <c r="BE5171" s="414"/>
      <c r="BF5171" s="414"/>
      <c r="BG5171" s="414"/>
      <c r="BH5171" s="414"/>
      <c r="BI5171" s="383"/>
      <c r="BJ5171" s="383"/>
      <c r="BK5171" s="78"/>
      <c r="BL5171" s="414"/>
      <c r="BM5171" s="383"/>
      <c r="BN5171" s="78"/>
      <c r="BO5171" s="414"/>
      <c r="BP5171" s="78"/>
      <c r="BQ5171" s="414"/>
      <c r="BR5171" s="383"/>
      <c r="BS5171" s="78"/>
      <c r="BT5171" s="83"/>
      <c r="BU5171" s="75"/>
      <c r="BV5171" s="74"/>
      <c r="BW5171" s="74"/>
      <c r="BX5171" s="103"/>
      <c r="BY5171" s="112"/>
      <c r="BZ5171" s="65" t="e">
        <f>+AD5171+AG5171+AK5171+AO5171+AQ5171+AT5171+AW5171+AZ5171+BD5171+BH5171+BL5171+BO5171+BQ5171+#REF!</f>
        <v>#REF!</v>
      </c>
      <c r="CA5171" s="359"/>
      <c r="CB5171" s="359"/>
      <c r="CC5171" s="359"/>
      <c r="CD5171" s="359"/>
    </row>
    <row r="5172" spans="1:82" s="121" customFormat="1" ht="15" customHeight="1">
      <c r="A5172" s="13"/>
      <c r="B5172" s="13"/>
      <c r="C5172" s="13"/>
      <c r="D5172" s="232"/>
      <c r="E5172" s="233"/>
      <c r="F5172" s="233"/>
      <c r="G5172" s="234"/>
      <c r="H5172" s="85" t="e">
        <f>VLOOKUP(E5172&amp;F5172,Divipola!$C$1:$F$1149,4,FALSE)</f>
        <v>#N/A</v>
      </c>
      <c r="I5172" s="77"/>
      <c r="J5172" s="181"/>
      <c r="K5172" s="248"/>
      <c r="L5172" s="248"/>
      <c r="M5172" s="248"/>
      <c r="N5172" s="248"/>
      <c r="O5172" s="248"/>
      <c r="P5172" s="248"/>
      <c r="Q5172" s="248"/>
      <c r="R5172" s="248"/>
      <c r="S5172" s="249"/>
      <c r="T5172" s="249"/>
      <c r="U5172" s="249"/>
      <c r="V5172" s="249"/>
      <c r="W5172" s="249"/>
      <c r="X5172" s="249"/>
      <c r="Y5172" s="236"/>
      <c r="Z5172" s="237"/>
      <c r="AA5172" s="247"/>
      <c r="AB5172" s="383"/>
      <c r="AC5172" s="73"/>
      <c r="AD5172" s="414"/>
      <c r="AE5172" s="393"/>
      <c r="AF5172" s="78"/>
      <c r="AG5172" s="414"/>
      <c r="AH5172" s="383"/>
      <c r="AI5172" s="453"/>
      <c r="AJ5172" s="453"/>
      <c r="AK5172" s="414"/>
      <c r="AL5172" s="383"/>
      <c r="AM5172" s="383"/>
      <c r="AN5172" s="523"/>
      <c r="AO5172" s="414"/>
      <c r="AP5172" s="548"/>
      <c r="AQ5172" s="414"/>
      <c r="AR5172" s="78"/>
      <c r="AS5172" s="78"/>
      <c r="AT5172" s="414"/>
      <c r="AU5172" s="548"/>
      <c r="AV5172" s="548"/>
      <c r="AW5172" s="414"/>
      <c r="AX5172" s="383"/>
      <c r="AY5172" s="548"/>
      <c r="AZ5172" s="414"/>
      <c r="BA5172" s="383"/>
      <c r="BB5172" s="548"/>
      <c r="BC5172" s="78"/>
      <c r="BD5172" s="414"/>
      <c r="BE5172" s="414"/>
      <c r="BF5172" s="414"/>
      <c r="BG5172" s="414"/>
      <c r="BH5172" s="414"/>
      <c r="BI5172" s="383"/>
      <c r="BJ5172" s="383"/>
      <c r="BK5172" s="78"/>
      <c r="BL5172" s="414"/>
      <c r="BM5172" s="383"/>
      <c r="BN5172" s="78"/>
      <c r="BO5172" s="414"/>
      <c r="BP5172" s="78"/>
      <c r="BQ5172" s="414"/>
      <c r="BR5172" s="383"/>
      <c r="BS5172" s="78"/>
      <c r="BT5172" s="83"/>
      <c r="BU5172" s="75"/>
      <c r="BV5172" s="74"/>
      <c r="BW5172" s="74"/>
      <c r="BX5172" s="103"/>
      <c r="BY5172" s="112"/>
      <c r="BZ5172" s="65" t="e">
        <f>+AD5172+AG5172+AK5172+AO5172+AQ5172+AT5172+AW5172+AZ5172+BD5172+BH5172+BL5172+BO5172+BQ5172+#REF!</f>
        <v>#REF!</v>
      </c>
      <c r="CA5172" s="359"/>
      <c r="CB5172" s="359"/>
      <c r="CC5172" s="359"/>
      <c r="CD5172" s="359"/>
    </row>
    <row r="5173" spans="1:82" s="121" customFormat="1" ht="15" customHeight="1">
      <c r="A5173" s="13"/>
      <c r="B5173" s="13"/>
      <c r="C5173" s="13"/>
      <c r="D5173" s="232"/>
      <c r="E5173" s="233"/>
      <c r="F5173" s="233"/>
      <c r="G5173" s="234"/>
      <c r="H5173" s="85" t="e">
        <f>VLOOKUP(E5173&amp;F5173,Divipola!$C$1:$F$1149,4,FALSE)</f>
        <v>#N/A</v>
      </c>
      <c r="I5173" s="77"/>
      <c r="J5173" s="181"/>
      <c r="K5173" s="248"/>
      <c r="L5173" s="248"/>
      <c r="M5173" s="248"/>
      <c r="N5173" s="248"/>
      <c r="O5173" s="248"/>
      <c r="P5173" s="248"/>
      <c r="Q5173" s="248"/>
      <c r="R5173" s="248"/>
      <c r="S5173" s="249"/>
      <c r="T5173" s="249"/>
      <c r="U5173" s="249"/>
      <c r="V5173" s="249"/>
      <c r="W5173" s="249"/>
      <c r="X5173" s="249"/>
      <c r="Y5173" s="236"/>
      <c r="Z5173" s="237"/>
      <c r="AA5173" s="247"/>
      <c r="AB5173" s="383"/>
      <c r="AC5173" s="73"/>
      <c r="AD5173" s="414"/>
      <c r="AE5173" s="393"/>
      <c r="AF5173" s="78"/>
      <c r="AG5173" s="414"/>
      <c r="AH5173" s="383"/>
      <c r="AI5173" s="453"/>
      <c r="AJ5173" s="453"/>
      <c r="AK5173" s="414"/>
      <c r="AL5173" s="383"/>
      <c r="AM5173" s="383"/>
      <c r="AN5173" s="523"/>
      <c r="AO5173" s="414"/>
      <c r="AP5173" s="548"/>
      <c r="AQ5173" s="414"/>
      <c r="AR5173" s="78"/>
      <c r="AS5173" s="78"/>
      <c r="AT5173" s="414"/>
      <c r="AU5173" s="548"/>
      <c r="AV5173" s="548"/>
      <c r="AW5173" s="414"/>
      <c r="AX5173" s="383"/>
      <c r="AY5173" s="548"/>
      <c r="AZ5173" s="414"/>
      <c r="BA5173" s="383"/>
      <c r="BB5173" s="548"/>
      <c r="BC5173" s="78"/>
      <c r="BD5173" s="414"/>
      <c r="BE5173" s="414"/>
      <c r="BF5173" s="414"/>
      <c r="BG5173" s="414"/>
      <c r="BH5173" s="414"/>
      <c r="BI5173" s="383"/>
      <c r="BJ5173" s="383"/>
      <c r="BK5173" s="78"/>
      <c r="BL5173" s="414"/>
      <c r="BM5173" s="383"/>
      <c r="BN5173" s="78"/>
      <c r="BO5173" s="414"/>
      <c r="BP5173" s="78"/>
      <c r="BQ5173" s="414"/>
      <c r="BR5173" s="383"/>
      <c r="BS5173" s="78"/>
      <c r="BT5173" s="83"/>
      <c r="BU5173" s="75"/>
      <c r="BV5173" s="74"/>
      <c r="BW5173" s="74"/>
      <c r="BX5173" s="103"/>
      <c r="BY5173" s="112"/>
      <c r="BZ5173" s="65" t="e">
        <f>+AD5173+AG5173+AK5173+AO5173+AQ5173+AT5173+AW5173+AZ5173+BD5173+BH5173+BL5173+BO5173+BQ5173+#REF!</f>
        <v>#REF!</v>
      </c>
      <c r="CA5173" s="359"/>
      <c r="CB5173" s="359"/>
      <c r="CC5173" s="359"/>
      <c r="CD5173" s="359"/>
    </row>
    <row r="5174" spans="1:82" s="121" customFormat="1" ht="14.25" customHeight="1">
      <c r="A5174" s="13"/>
      <c r="B5174" s="13"/>
      <c r="C5174" s="13"/>
      <c r="D5174" s="232"/>
      <c r="E5174" s="233"/>
      <c r="F5174" s="233"/>
      <c r="G5174" s="234"/>
      <c r="H5174" s="85" t="e">
        <f>VLOOKUP(E5174&amp;F5174,Divipola!$C$1:$F$1149,4,FALSE)</f>
        <v>#N/A</v>
      </c>
      <c r="I5174" s="77"/>
      <c r="J5174" s="181"/>
      <c r="K5174" s="248"/>
      <c r="L5174" s="248"/>
      <c r="M5174" s="248"/>
      <c r="N5174" s="248"/>
      <c r="O5174" s="248"/>
      <c r="P5174" s="248"/>
      <c r="Q5174" s="248"/>
      <c r="R5174" s="248"/>
      <c r="S5174" s="249"/>
      <c r="T5174" s="249"/>
      <c r="U5174" s="249"/>
      <c r="V5174" s="249"/>
      <c r="W5174" s="249"/>
      <c r="X5174" s="249"/>
      <c r="Y5174" s="236"/>
      <c r="Z5174" s="237"/>
      <c r="AA5174" s="247"/>
      <c r="AB5174" s="383"/>
      <c r="AC5174" s="73"/>
      <c r="AD5174" s="414"/>
      <c r="AE5174" s="393"/>
      <c r="AF5174" s="78"/>
      <c r="AG5174" s="414"/>
      <c r="AH5174" s="383"/>
      <c r="AI5174" s="453"/>
      <c r="AJ5174" s="453"/>
      <c r="AK5174" s="414"/>
      <c r="AL5174" s="383"/>
      <c r="AM5174" s="383"/>
      <c r="AN5174" s="523"/>
      <c r="AO5174" s="414"/>
      <c r="AP5174" s="548"/>
      <c r="AQ5174" s="414"/>
      <c r="AR5174" s="78"/>
      <c r="AS5174" s="78"/>
      <c r="AT5174" s="414"/>
      <c r="AU5174" s="548"/>
      <c r="AV5174" s="548"/>
      <c r="AW5174" s="414"/>
      <c r="AX5174" s="383"/>
      <c r="AY5174" s="548"/>
      <c r="AZ5174" s="414"/>
      <c r="BA5174" s="383"/>
      <c r="BB5174" s="548"/>
      <c r="BC5174" s="78"/>
      <c r="BD5174" s="414"/>
      <c r="BE5174" s="414"/>
      <c r="BF5174" s="414"/>
      <c r="BG5174" s="414"/>
      <c r="BH5174" s="414"/>
      <c r="BI5174" s="383"/>
      <c r="BJ5174" s="383"/>
      <c r="BK5174" s="78"/>
      <c r="BL5174" s="414"/>
      <c r="BM5174" s="383"/>
      <c r="BN5174" s="78"/>
      <c r="BO5174" s="414"/>
      <c r="BP5174" s="78"/>
      <c r="BQ5174" s="414"/>
      <c r="BR5174" s="383"/>
      <c r="BS5174" s="78"/>
      <c r="BT5174" s="83"/>
      <c r="BU5174" s="75"/>
      <c r="BV5174" s="74"/>
      <c r="BW5174" s="74"/>
      <c r="BX5174" s="103"/>
      <c r="BY5174" s="112"/>
      <c r="BZ5174" s="65" t="e">
        <f>+AD5174+AG5174+AK5174+AO5174+AQ5174+AT5174+AW5174+AZ5174+BD5174+BH5174+BL5174+BO5174+BQ5174+#REF!</f>
        <v>#REF!</v>
      </c>
      <c r="CA5174" s="359"/>
      <c r="CB5174" s="359"/>
      <c r="CC5174" s="359"/>
      <c r="CD5174" s="359"/>
    </row>
    <row r="5175" spans="1:82" s="121" customFormat="1" ht="15" customHeight="1">
      <c r="A5175" s="13"/>
      <c r="B5175" s="13"/>
      <c r="C5175" s="13"/>
      <c r="D5175" s="232"/>
      <c r="E5175" s="233"/>
      <c r="F5175" s="233"/>
      <c r="G5175" s="234"/>
      <c r="H5175" s="85" t="e">
        <f>VLOOKUP(E5175&amp;F5175,Divipola!$C$1:$F$1149,4,FALSE)</f>
        <v>#N/A</v>
      </c>
      <c r="I5175" s="77"/>
      <c r="J5175" s="181"/>
      <c r="K5175" s="248"/>
      <c r="L5175" s="248"/>
      <c r="M5175" s="248"/>
      <c r="N5175" s="248"/>
      <c r="O5175" s="248"/>
      <c r="P5175" s="248"/>
      <c r="Q5175" s="248"/>
      <c r="R5175" s="248"/>
      <c r="S5175" s="249"/>
      <c r="T5175" s="249"/>
      <c r="U5175" s="249"/>
      <c r="V5175" s="249"/>
      <c r="W5175" s="249"/>
      <c r="X5175" s="249"/>
      <c r="Y5175" s="236"/>
      <c r="Z5175" s="237"/>
      <c r="AA5175" s="247"/>
      <c r="AB5175" s="383"/>
      <c r="AC5175" s="73"/>
      <c r="AD5175" s="414"/>
      <c r="AE5175" s="393"/>
      <c r="AF5175" s="78"/>
      <c r="AG5175" s="414"/>
      <c r="AH5175" s="383"/>
      <c r="AI5175" s="453"/>
      <c r="AJ5175" s="453"/>
      <c r="AK5175" s="414"/>
      <c r="AL5175" s="383"/>
      <c r="AM5175" s="383"/>
      <c r="AN5175" s="523"/>
      <c r="AO5175" s="414"/>
      <c r="AP5175" s="548"/>
      <c r="AQ5175" s="414"/>
      <c r="AR5175" s="78"/>
      <c r="AS5175" s="78"/>
      <c r="AT5175" s="414"/>
      <c r="AU5175" s="548"/>
      <c r="AV5175" s="548"/>
      <c r="AW5175" s="414"/>
      <c r="AX5175" s="383"/>
      <c r="AY5175" s="548"/>
      <c r="AZ5175" s="414"/>
      <c r="BA5175" s="383"/>
      <c r="BB5175" s="548"/>
      <c r="BC5175" s="78"/>
      <c r="BD5175" s="414"/>
      <c r="BE5175" s="414"/>
      <c r="BF5175" s="414"/>
      <c r="BG5175" s="414"/>
      <c r="BH5175" s="414"/>
      <c r="BI5175" s="383"/>
      <c r="BJ5175" s="383"/>
      <c r="BK5175" s="78"/>
      <c r="BL5175" s="414"/>
      <c r="BM5175" s="383"/>
      <c r="BN5175" s="78"/>
      <c r="BO5175" s="414"/>
      <c r="BP5175" s="78"/>
      <c r="BQ5175" s="414"/>
      <c r="BR5175" s="383"/>
      <c r="BS5175" s="78"/>
      <c r="BT5175" s="83"/>
      <c r="BU5175" s="75"/>
      <c r="BV5175" s="74"/>
      <c r="BW5175" s="74"/>
      <c r="BX5175" s="103"/>
      <c r="BY5175" s="112"/>
      <c r="BZ5175" s="65" t="e">
        <f>+AD5175+AG5175+AK5175+AO5175+AQ5175+AT5175+AW5175+AZ5175+BD5175+BH5175+BL5175+BO5175+BQ5175+#REF!</f>
        <v>#REF!</v>
      </c>
      <c r="CA5175" s="359"/>
      <c r="CB5175" s="359"/>
      <c r="CC5175" s="359"/>
      <c r="CD5175" s="359"/>
    </row>
    <row r="5176" spans="1:82" s="121" customFormat="1" ht="15" customHeight="1">
      <c r="A5176" s="13"/>
      <c r="B5176" s="13"/>
      <c r="C5176" s="13"/>
      <c r="D5176" s="232"/>
      <c r="E5176" s="233"/>
      <c r="F5176" s="233"/>
      <c r="G5176" s="234"/>
      <c r="H5176" s="85" t="e">
        <f>VLOOKUP(E5176&amp;F5176,Divipola!$C$1:$F$1149,4,FALSE)</f>
        <v>#N/A</v>
      </c>
      <c r="I5176" s="77"/>
      <c r="J5176" s="181"/>
      <c r="K5176" s="248"/>
      <c r="L5176" s="248"/>
      <c r="M5176" s="248"/>
      <c r="N5176" s="248"/>
      <c r="O5176" s="248"/>
      <c r="P5176" s="248"/>
      <c r="Q5176" s="248"/>
      <c r="R5176" s="248"/>
      <c r="S5176" s="249"/>
      <c r="T5176" s="249"/>
      <c r="U5176" s="249"/>
      <c r="V5176" s="249"/>
      <c r="W5176" s="249"/>
      <c r="X5176" s="249"/>
      <c r="Y5176" s="236"/>
      <c r="Z5176" s="237"/>
      <c r="AA5176" s="247"/>
      <c r="AB5176" s="383"/>
      <c r="AC5176" s="73"/>
      <c r="AD5176" s="414"/>
      <c r="AE5176" s="393"/>
      <c r="AF5176" s="78"/>
      <c r="AG5176" s="414"/>
      <c r="AH5176" s="383"/>
      <c r="AI5176" s="453"/>
      <c r="AJ5176" s="453"/>
      <c r="AK5176" s="414"/>
      <c r="AL5176" s="383"/>
      <c r="AM5176" s="383"/>
      <c r="AN5176" s="523"/>
      <c r="AO5176" s="414"/>
      <c r="AP5176" s="548"/>
      <c r="AQ5176" s="414"/>
      <c r="AR5176" s="78"/>
      <c r="AS5176" s="78"/>
      <c r="AT5176" s="414"/>
      <c r="AU5176" s="548"/>
      <c r="AV5176" s="548"/>
      <c r="AW5176" s="414"/>
      <c r="AX5176" s="383"/>
      <c r="AY5176" s="548"/>
      <c r="AZ5176" s="414"/>
      <c r="BA5176" s="383"/>
      <c r="BB5176" s="548"/>
      <c r="BC5176" s="78"/>
      <c r="BD5176" s="414"/>
      <c r="BE5176" s="414"/>
      <c r="BF5176" s="414"/>
      <c r="BG5176" s="414"/>
      <c r="BH5176" s="414"/>
      <c r="BI5176" s="383"/>
      <c r="BJ5176" s="383"/>
      <c r="BK5176" s="78"/>
      <c r="BL5176" s="414"/>
      <c r="BM5176" s="383"/>
      <c r="BN5176" s="78"/>
      <c r="BO5176" s="414"/>
      <c r="BP5176" s="78"/>
      <c r="BQ5176" s="414"/>
      <c r="BR5176" s="383"/>
      <c r="BS5176" s="78"/>
      <c r="BT5176" s="83"/>
      <c r="BU5176" s="75"/>
      <c r="BV5176" s="74"/>
      <c r="BW5176" s="74"/>
      <c r="BX5176" s="103"/>
      <c r="BY5176" s="112"/>
      <c r="BZ5176" s="65" t="e">
        <f>+AD5176+AG5176+AK5176+AO5176+AQ5176+AT5176+AW5176+AZ5176+BD5176+BH5176+BL5176+BO5176+BQ5176+#REF!</f>
        <v>#REF!</v>
      </c>
      <c r="CA5176" s="359"/>
      <c r="CB5176" s="359"/>
      <c r="CC5176" s="359"/>
      <c r="CD5176" s="359"/>
    </row>
    <row r="5177" spans="1:82" s="121" customFormat="1" ht="15" customHeight="1">
      <c r="A5177" s="13"/>
      <c r="B5177" s="13"/>
      <c r="C5177" s="13"/>
      <c r="D5177" s="232"/>
      <c r="E5177" s="233"/>
      <c r="F5177" s="233"/>
      <c r="G5177" s="234"/>
      <c r="H5177" s="85" t="e">
        <f>VLOOKUP(E5177&amp;F5177,Divipola!$C$1:$F$1149,4,FALSE)</f>
        <v>#N/A</v>
      </c>
      <c r="I5177" s="77"/>
      <c r="J5177" s="181"/>
      <c r="K5177" s="248"/>
      <c r="L5177" s="248"/>
      <c r="M5177" s="248"/>
      <c r="N5177" s="248"/>
      <c r="O5177" s="248"/>
      <c r="P5177" s="248"/>
      <c r="Q5177" s="248"/>
      <c r="R5177" s="248"/>
      <c r="S5177" s="249"/>
      <c r="T5177" s="249"/>
      <c r="U5177" s="249"/>
      <c r="V5177" s="249"/>
      <c r="W5177" s="249"/>
      <c r="X5177" s="249"/>
      <c r="Y5177" s="236"/>
      <c r="Z5177" s="237"/>
      <c r="AA5177" s="247"/>
      <c r="AB5177" s="383"/>
      <c r="AC5177" s="73"/>
      <c r="AD5177" s="414"/>
      <c r="AE5177" s="393"/>
      <c r="AF5177" s="78"/>
      <c r="AG5177" s="414"/>
      <c r="AH5177" s="383"/>
      <c r="AI5177" s="453"/>
      <c r="AJ5177" s="453"/>
      <c r="AK5177" s="414"/>
      <c r="AL5177" s="383"/>
      <c r="AM5177" s="383"/>
      <c r="AN5177" s="523"/>
      <c r="AO5177" s="414"/>
      <c r="AP5177" s="548"/>
      <c r="AQ5177" s="414"/>
      <c r="AR5177" s="78"/>
      <c r="AS5177" s="78"/>
      <c r="AT5177" s="414"/>
      <c r="AU5177" s="548"/>
      <c r="AV5177" s="548"/>
      <c r="AW5177" s="414"/>
      <c r="AX5177" s="383"/>
      <c r="AY5177" s="548"/>
      <c r="AZ5177" s="414"/>
      <c r="BA5177" s="383"/>
      <c r="BB5177" s="548"/>
      <c r="BC5177" s="78"/>
      <c r="BD5177" s="414"/>
      <c r="BE5177" s="414"/>
      <c r="BF5177" s="414"/>
      <c r="BG5177" s="414"/>
      <c r="BH5177" s="414"/>
      <c r="BI5177" s="383"/>
      <c r="BJ5177" s="383"/>
      <c r="BK5177" s="78"/>
      <c r="BL5177" s="414"/>
      <c r="BM5177" s="383"/>
      <c r="BN5177" s="78"/>
      <c r="BO5177" s="414"/>
      <c r="BP5177" s="78"/>
      <c r="BQ5177" s="414"/>
      <c r="BR5177" s="383"/>
      <c r="BS5177" s="78"/>
      <c r="BT5177" s="83"/>
      <c r="BU5177" s="75"/>
      <c r="BV5177" s="74"/>
      <c r="BW5177" s="74"/>
      <c r="BX5177" s="103"/>
      <c r="BY5177" s="112"/>
      <c r="BZ5177" s="65" t="e">
        <f>+AD5177+AG5177+AK5177+AO5177+AQ5177+AT5177+AW5177+AZ5177+BD5177+BH5177+BL5177+BO5177+BQ5177+#REF!</f>
        <v>#REF!</v>
      </c>
      <c r="CA5177" s="359"/>
      <c r="CB5177" s="359"/>
      <c r="CC5177" s="359"/>
      <c r="CD5177" s="359"/>
    </row>
    <row r="5178" spans="1:82" s="121" customFormat="1" ht="15" customHeight="1">
      <c r="A5178" s="13"/>
      <c r="B5178" s="13"/>
      <c r="C5178" s="13"/>
      <c r="D5178" s="232"/>
      <c r="E5178" s="233"/>
      <c r="F5178" s="233"/>
      <c r="G5178" s="234"/>
      <c r="H5178" s="85" t="e">
        <f>VLOOKUP(E5178&amp;F5178,Divipola!$C$1:$F$1149,4,FALSE)</f>
        <v>#N/A</v>
      </c>
      <c r="I5178" s="77"/>
      <c r="J5178" s="181"/>
      <c r="K5178" s="248"/>
      <c r="L5178" s="248"/>
      <c r="M5178" s="248"/>
      <c r="N5178" s="248"/>
      <c r="O5178" s="248"/>
      <c r="P5178" s="248"/>
      <c r="Q5178" s="248"/>
      <c r="R5178" s="248"/>
      <c r="S5178" s="249"/>
      <c r="T5178" s="249"/>
      <c r="U5178" s="249"/>
      <c r="V5178" s="249"/>
      <c r="W5178" s="249"/>
      <c r="X5178" s="249"/>
      <c r="Y5178" s="236"/>
      <c r="Z5178" s="237"/>
      <c r="AA5178" s="247"/>
      <c r="AB5178" s="383"/>
      <c r="AC5178" s="73"/>
      <c r="AD5178" s="414"/>
      <c r="AE5178" s="393"/>
      <c r="AF5178" s="78"/>
      <c r="AG5178" s="414"/>
      <c r="AH5178" s="383"/>
      <c r="AI5178" s="453"/>
      <c r="AJ5178" s="453"/>
      <c r="AK5178" s="414"/>
      <c r="AL5178" s="383"/>
      <c r="AM5178" s="383"/>
      <c r="AN5178" s="523"/>
      <c r="AO5178" s="414"/>
      <c r="AP5178" s="548"/>
      <c r="AQ5178" s="414"/>
      <c r="AR5178" s="78"/>
      <c r="AS5178" s="78"/>
      <c r="AT5178" s="414"/>
      <c r="AU5178" s="548"/>
      <c r="AV5178" s="548"/>
      <c r="AW5178" s="414"/>
      <c r="AX5178" s="383"/>
      <c r="AY5178" s="548"/>
      <c r="AZ5178" s="414"/>
      <c r="BA5178" s="383"/>
      <c r="BB5178" s="548"/>
      <c r="BC5178" s="78"/>
      <c r="BD5178" s="414"/>
      <c r="BE5178" s="414"/>
      <c r="BF5178" s="414"/>
      <c r="BG5178" s="414"/>
      <c r="BH5178" s="414"/>
      <c r="BI5178" s="383"/>
      <c r="BJ5178" s="383"/>
      <c r="BK5178" s="78"/>
      <c r="BL5178" s="414"/>
      <c r="BM5178" s="383"/>
      <c r="BN5178" s="78"/>
      <c r="BO5178" s="414"/>
      <c r="BP5178" s="78"/>
      <c r="BQ5178" s="414"/>
      <c r="BR5178" s="383"/>
      <c r="BS5178" s="78"/>
      <c r="BT5178" s="83"/>
      <c r="BU5178" s="75"/>
      <c r="BV5178" s="74"/>
      <c r="BW5178" s="74"/>
      <c r="BX5178" s="103"/>
      <c r="BY5178" s="112"/>
      <c r="BZ5178" s="65" t="e">
        <f>+AD5178+AG5178+AK5178+AO5178+AQ5178+AT5178+AW5178+AZ5178+BD5178+BH5178+BL5178+BO5178+BQ5178+#REF!</f>
        <v>#REF!</v>
      </c>
      <c r="CA5178" s="359"/>
      <c r="CB5178" s="359"/>
      <c r="CC5178" s="359"/>
      <c r="CD5178" s="359"/>
    </row>
    <row r="5179" spans="1:82" s="121" customFormat="1" ht="15" customHeight="1">
      <c r="A5179" s="13"/>
      <c r="B5179" s="13"/>
      <c r="C5179" s="13"/>
      <c r="D5179" s="232"/>
      <c r="E5179" s="233"/>
      <c r="F5179" s="233"/>
      <c r="G5179" s="234"/>
      <c r="H5179" s="85" t="e">
        <f>VLOOKUP(E5179&amp;F5179,Divipola!$C$1:$F$1149,4,FALSE)</f>
        <v>#N/A</v>
      </c>
      <c r="I5179" s="77"/>
      <c r="J5179" s="181"/>
      <c r="K5179" s="248"/>
      <c r="L5179" s="248"/>
      <c r="M5179" s="248"/>
      <c r="N5179" s="248"/>
      <c r="O5179" s="248"/>
      <c r="P5179" s="248"/>
      <c r="Q5179" s="248"/>
      <c r="R5179" s="248"/>
      <c r="S5179" s="249"/>
      <c r="T5179" s="249"/>
      <c r="U5179" s="249"/>
      <c r="V5179" s="249"/>
      <c r="W5179" s="249"/>
      <c r="X5179" s="249"/>
      <c r="Y5179" s="236"/>
      <c r="Z5179" s="237"/>
      <c r="AA5179" s="247"/>
      <c r="AB5179" s="383"/>
      <c r="AC5179" s="73"/>
      <c r="AD5179" s="414"/>
      <c r="AE5179" s="393"/>
      <c r="AF5179" s="78"/>
      <c r="AG5179" s="414"/>
      <c r="AH5179" s="383"/>
      <c r="AI5179" s="453"/>
      <c r="AJ5179" s="453"/>
      <c r="AK5179" s="414"/>
      <c r="AL5179" s="383"/>
      <c r="AM5179" s="383"/>
      <c r="AN5179" s="523"/>
      <c r="AO5179" s="414"/>
      <c r="AP5179" s="548"/>
      <c r="AQ5179" s="414"/>
      <c r="AR5179" s="78"/>
      <c r="AS5179" s="78"/>
      <c r="AT5179" s="414"/>
      <c r="AU5179" s="548"/>
      <c r="AV5179" s="548"/>
      <c r="AW5179" s="414"/>
      <c r="AX5179" s="383"/>
      <c r="AY5179" s="548"/>
      <c r="AZ5179" s="414"/>
      <c r="BA5179" s="383"/>
      <c r="BB5179" s="548"/>
      <c r="BC5179" s="78"/>
      <c r="BD5179" s="414"/>
      <c r="BE5179" s="414"/>
      <c r="BF5179" s="414"/>
      <c r="BG5179" s="414"/>
      <c r="BH5179" s="414"/>
      <c r="BI5179" s="383"/>
      <c r="BJ5179" s="383"/>
      <c r="BK5179" s="78"/>
      <c r="BL5179" s="414"/>
      <c r="BM5179" s="383"/>
      <c r="BN5179" s="78"/>
      <c r="BO5179" s="414"/>
      <c r="BP5179" s="78"/>
      <c r="BQ5179" s="414"/>
      <c r="BR5179" s="383"/>
      <c r="BS5179" s="78"/>
      <c r="BT5179" s="83"/>
      <c r="BU5179" s="75"/>
      <c r="BV5179" s="74"/>
      <c r="BW5179" s="74"/>
      <c r="BX5179" s="103"/>
      <c r="BY5179" s="112"/>
      <c r="BZ5179" s="65" t="e">
        <f>+AD5179+AG5179+AK5179+AO5179+AQ5179+AT5179+AW5179+AZ5179+BD5179+BH5179+BL5179+BO5179+BQ5179+#REF!</f>
        <v>#REF!</v>
      </c>
      <c r="CA5179" s="359"/>
      <c r="CB5179" s="359"/>
      <c r="CC5179" s="359"/>
      <c r="CD5179" s="359"/>
    </row>
    <row r="5180" spans="1:82" s="121" customFormat="1" ht="15" customHeight="1">
      <c r="A5180" s="13"/>
      <c r="B5180" s="13"/>
      <c r="C5180" s="13"/>
      <c r="D5180" s="232"/>
      <c r="E5180" s="233"/>
      <c r="F5180" s="233"/>
      <c r="G5180" s="234"/>
      <c r="H5180" s="85" t="e">
        <f>VLOOKUP(E5180&amp;F5180,Divipola!$C$1:$F$1149,4,FALSE)</f>
        <v>#N/A</v>
      </c>
      <c r="I5180" s="77"/>
      <c r="J5180" s="181"/>
      <c r="K5180" s="248"/>
      <c r="L5180" s="248"/>
      <c r="M5180" s="248"/>
      <c r="N5180" s="248"/>
      <c r="O5180" s="248"/>
      <c r="P5180" s="248"/>
      <c r="Q5180" s="248"/>
      <c r="R5180" s="248"/>
      <c r="S5180" s="249"/>
      <c r="T5180" s="249"/>
      <c r="U5180" s="249"/>
      <c r="V5180" s="249"/>
      <c r="W5180" s="249"/>
      <c r="X5180" s="249"/>
      <c r="Y5180" s="236"/>
      <c r="Z5180" s="237"/>
      <c r="AA5180" s="247"/>
      <c r="AB5180" s="383"/>
      <c r="AC5180" s="73"/>
      <c r="AD5180" s="414"/>
      <c r="AE5180" s="393"/>
      <c r="AF5180" s="78"/>
      <c r="AG5180" s="414"/>
      <c r="AH5180" s="383"/>
      <c r="AI5180" s="453"/>
      <c r="AJ5180" s="453"/>
      <c r="AK5180" s="414"/>
      <c r="AL5180" s="383"/>
      <c r="AM5180" s="383"/>
      <c r="AN5180" s="523"/>
      <c r="AO5180" s="414"/>
      <c r="AP5180" s="548"/>
      <c r="AQ5180" s="414"/>
      <c r="AR5180" s="78"/>
      <c r="AS5180" s="78"/>
      <c r="AT5180" s="414"/>
      <c r="AU5180" s="548"/>
      <c r="AV5180" s="548"/>
      <c r="AW5180" s="414"/>
      <c r="AX5180" s="383"/>
      <c r="AY5180" s="548"/>
      <c r="AZ5180" s="414"/>
      <c r="BA5180" s="383"/>
      <c r="BB5180" s="548"/>
      <c r="BC5180" s="78"/>
      <c r="BD5180" s="414"/>
      <c r="BE5180" s="414"/>
      <c r="BF5180" s="414"/>
      <c r="BG5180" s="414"/>
      <c r="BH5180" s="414"/>
      <c r="BI5180" s="383"/>
      <c r="BJ5180" s="383"/>
      <c r="BK5180" s="78"/>
      <c r="BL5180" s="414"/>
      <c r="BM5180" s="383"/>
      <c r="BN5180" s="78"/>
      <c r="BO5180" s="414"/>
      <c r="BP5180" s="78"/>
      <c r="BQ5180" s="414"/>
      <c r="BR5180" s="383"/>
      <c r="BS5180" s="78"/>
      <c r="BT5180" s="83"/>
      <c r="BU5180" s="75"/>
      <c r="BV5180" s="74"/>
      <c r="BW5180" s="74"/>
      <c r="BX5180" s="103"/>
      <c r="BY5180" s="112"/>
      <c r="BZ5180" s="65" t="e">
        <f>+AD5180+AG5180+AK5180+AO5180+AQ5180+AT5180+AW5180+AZ5180+BD5180+BH5180+BL5180+BO5180+BQ5180+#REF!</f>
        <v>#REF!</v>
      </c>
      <c r="CA5180" s="359"/>
      <c r="CB5180" s="359"/>
      <c r="CC5180" s="359"/>
      <c r="CD5180" s="359"/>
    </row>
    <row r="5181" spans="1:82" s="121" customFormat="1" ht="15" customHeight="1">
      <c r="A5181" s="13"/>
      <c r="B5181" s="13"/>
      <c r="C5181" s="13"/>
      <c r="D5181" s="232"/>
      <c r="E5181" s="233"/>
      <c r="F5181" s="233"/>
      <c r="G5181" s="234"/>
      <c r="H5181" s="85" t="e">
        <f>VLOOKUP(E5181&amp;F5181,Divipola!$C$1:$F$1149,4,FALSE)</f>
        <v>#N/A</v>
      </c>
      <c r="I5181" s="77"/>
      <c r="J5181" s="181"/>
      <c r="K5181" s="248"/>
      <c r="L5181" s="248"/>
      <c r="M5181" s="248"/>
      <c r="N5181" s="248"/>
      <c r="O5181" s="248"/>
      <c r="P5181" s="248"/>
      <c r="Q5181" s="248"/>
      <c r="R5181" s="248"/>
      <c r="S5181" s="249"/>
      <c r="T5181" s="249"/>
      <c r="U5181" s="249"/>
      <c r="V5181" s="249"/>
      <c r="W5181" s="249"/>
      <c r="X5181" s="249"/>
      <c r="Y5181" s="236"/>
      <c r="Z5181" s="237"/>
      <c r="AA5181" s="247"/>
      <c r="AB5181" s="383"/>
      <c r="AC5181" s="73"/>
      <c r="AD5181" s="414"/>
      <c r="AE5181" s="393"/>
      <c r="AF5181" s="78"/>
      <c r="AG5181" s="414"/>
      <c r="AH5181" s="383"/>
      <c r="AI5181" s="453"/>
      <c r="AJ5181" s="453"/>
      <c r="AK5181" s="414"/>
      <c r="AL5181" s="383"/>
      <c r="AM5181" s="383"/>
      <c r="AN5181" s="523"/>
      <c r="AO5181" s="414"/>
      <c r="AP5181" s="548"/>
      <c r="AQ5181" s="414"/>
      <c r="AR5181" s="78"/>
      <c r="AS5181" s="78"/>
      <c r="AT5181" s="414"/>
      <c r="AU5181" s="548"/>
      <c r="AV5181" s="548"/>
      <c r="AW5181" s="414"/>
      <c r="AX5181" s="383"/>
      <c r="AY5181" s="548"/>
      <c r="AZ5181" s="414"/>
      <c r="BA5181" s="383"/>
      <c r="BB5181" s="548"/>
      <c r="BC5181" s="78"/>
      <c r="BD5181" s="414"/>
      <c r="BE5181" s="414"/>
      <c r="BF5181" s="414"/>
      <c r="BG5181" s="414"/>
      <c r="BH5181" s="414"/>
      <c r="BI5181" s="383"/>
      <c r="BJ5181" s="383"/>
      <c r="BK5181" s="78"/>
      <c r="BL5181" s="414"/>
      <c r="BM5181" s="383"/>
      <c r="BN5181" s="78"/>
      <c r="BO5181" s="414"/>
      <c r="BP5181" s="78"/>
      <c r="BQ5181" s="414"/>
      <c r="BR5181" s="383"/>
      <c r="BS5181" s="78"/>
      <c r="BT5181" s="83"/>
      <c r="BU5181" s="75"/>
      <c r="BV5181" s="74"/>
      <c r="BW5181" s="74"/>
      <c r="BX5181" s="103"/>
      <c r="BY5181" s="112"/>
      <c r="BZ5181" s="65" t="e">
        <f>+AD5181+AG5181+AK5181+AO5181+AQ5181+AT5181+AW5181+AZ5181+BD5181+BH5181+BL5181+BO5181+BQ5181+#REF!</f>
        <v>#REF!</v>
      </c>
      <c r="CA5181" s="359"/>
      <c r="CB5181" s="359"/>
      <c r="CC5181" s="359"/>
      <c r="CD5181" s="359"/>
    </row>
    <row r="5182" spans="1:82" s="121" customFormat="1" ht="15" customHeight="1">
      <c r="A5182" s="13"/>
      <c r="B5182" s="13"/>
      <c r="C5182" s="13"/>
      <c r="D5182" s="232"/>
      <c r="E5182" s="233"/>
      <c r="F5182" s="233"/>
      <c r="G5182" s="234"/>
      <c r="H5182" s="85" t="e">
        <f>VLOOKUP(E5182&amp;F5182,Divipola!$C$1:$F$1149,4,FALSE)</f>
        <v>#N/A</v>
      </c>
      <c r="I5182" s="77"/>
      <c r="J5182" s="181"/>
      <c r="K5182" s="248"/>
      <c r="L5182" s="248"/>
      <c r="M5182" s="248"/>
      <c r="N5182" s="248"/>
      <c r="O5182" s="248"/>
      <c r="P5182" s="248"/>
      <c r="Q5182" s="248"/>
      <c r="R5182" s="248"/>
      <c r="S5182" s="249"/>
      <c r="T5182" s="249"/>
      <c r="U5182" s="249"/>
      <c r="V5182" s="249"/>
      <c r="W5182" s="249"/>
      <c r="X5182" s="249"/>
      <c r="Y5182" s="236"/>
      <c r="Z5182" s="237"/>
      <c r="AA5182" s="247"/>
      <c r="AB5182" s="383"/>
      <c r="AC5182" s="73"/>
      <c r="AD5182" s="414"/>
      <c r="AE5182" s="393"/>
      <c r="AF5182" s="78"/>
      <c r="AG5182" s="414"/>
      <c r="AH5182" s="383"/>
      <c r="AI5182" s="453"/>
      <c r="AJ5182" s="453"/>
      <c r="AK5182" s="414"/>
      <c r="AL5182" s="383"/>
      <c r="AM5182" s="383"/>
      <c r="AN5182" s="523"/>
      <c r="AO5182" s="414"/>
      <c r="AP5182" s="548"/>
      <c r="AQ5182" s="414"/>
      <c r="AR5182" s="78"/>
      <c r="AS5182" s="78"/>
      <c r="AT5182" s="414"/>
      <c r="AU5182" s="548"/>
      <c r="AV5182" s="548"/>
      <c r="AW5182" s="414"/>
      <c r="AX5182" s="383"/>
      <c r="AY5182" s="548"/>
      <c r="AZ5182" s="414"/>
      <c r="BA5182" s="383"/>
      <c r="BB5182" s="548"/>
      <c r="BC5182" s="78"/>
      <c r="BD5182" s="414"/>
      <c r="BE5182" s="414"/>
      <c r="BF5182" s="414"/>
      <c r="BG5182" s="414"/>
      <c r="BH5182" s="414"/>
      <c r="BI5182" s="383"/>
      <c r="BJ5182" s="383"/>
      <c r="BK5182" s="78"/>
      <c r="BL5182" s="414"/>
      <c r="BM5182" s="383"/>
      <c r="BN5182" s="78"/>
      <c r="BO5182" s="414"/>
      <c r="BP5182" s="78"/>
      <c r="BQ5182" s="414"/>
      <c r="BR5182" s="383"/>
      <c r="BS5182" s="78"/>
      <c r="BT5182" s="83"/>
      <c r="BU5182" s="75"/>
      <c r="BV5182" s="74"/>
      <c r="BW5182" s="74"/>
      <c r="BX5182" s="103"/>
      <c r="BY5182" s="112"/>
      <c r="BZ5182" s="65" t="e">
        <f>+AD5182+AG5182+AK5182+AO5182+AQ5182+AT5182+AW5182+AZ5182+BD5182+BH5182+BL5182+BO5182+BQ5182+#REF!</f>
        <v>#REF!</v>
      </c>
      <c r="CA5182" s="359"/>
      <c r="CB5182" s="359"/>
      <c r="CC5182" s="359"/>
      <c r="CD5182" s="359"/>
    </row>
    <row r="5183" spans="1:82" s="121" customFormat="1" ht="15" customHeight="1">
      <c r="A5183" s="13"/>
      <c r="B5183" s="13"/>
      <c r="C5183" s="13"/>
      <c r="D5183" s="232"/>
      <c r="E5183" s="233"/>
      <c r="F5183" s="233"/>
      <c r="G5183" s="234"/>
      <c r="H5183" s="85" t="e">
        <f>VLOOKUP(E5183&amp;F5183,Divipola!$C$1:$F$1149,4,FALSE)</f>
        <v>#N/A</v>
      </c>
      <c r="I5183" s="77"/>
      <c r="J5183" s="181"/>
      <c r="K5183" s="248"/>
      <c r="L5183" s="248"/>
      <c r="M5183" s="248"/>
      <c r="N5183" s="248"/>
      <c r="O5183" s="248"/>
      <c r="P5183" s="248"/>
      <c r="Q5183" s="248"/>
      <c r="R5183" s="248"/>
      <c r="S5183" s="249"/>
      <c r="T5183" s="249"/>
      <c r="U5183" s="249"/>
      <c r="V5183" s="249"/>
      <c r="W5183" s="249"/>
      <c r="X5183" s="249"/>
      <c r="Y5183" s="236"/>
      <c r="Z5183" s="237"/>
      <c r="AA5183" s="247"/>
      <c r="AB5183" s="383"/>
      <c r="AC5183" s="73"/>
      <c r="AD5183" s="414"/>
      <c r="AE5183" s="393"/>
      <c r="AF5183" s="78"/>
      <c r="AG5183" s="414"/>
      <c r="AH5183" s="383"/>
      <c r="AI5183" s="453"/>
      <c r="AJ5183" s="453"/>
      <c r="AK5183" s="414"/>
      <c r="AL5183" s="383"/>
      <c r="AM5183" s="383"/>
      <c r="AN5183" s="523"/>
      <c r="AO5183" s="414"/>
      <c r="AP5183" s="548"/>
      <c r="AQ5183" s="414"/>
      <c r="AR5183" s="78"/>
      <c r="AS5183" s="78"/>
      <c r="AT5183" s="414"/>
      <c r="AU5183" s="548"/>
      <c r="AV5183" s="548"/>
      <c r="AW5183" s="414"/>
      <c r="AX5183" s="383"/>
      <c r="AY5183" s="548"/>
      <c r="AZ5183" s="414"/>
      <c r="BA5183" s="383"/>
      <c r="BB5183" s="548"/>
      <c r="BC5183" s="78"/>
      <c r="BD5183" s="414"/>
      <c r="BE5183" s="414"/>
      <c r="BF5183" s="414"/>
      <c r="BG5183" s="414"/>
      <c r="BH5183" s="414"/>
      <c r="BI5183" s="383"/>
      <c r="BJ5183" s="383"/>
      <c r="BK5183" s="78"/>
      <c r="BL5183" s="414"/>
      <c r="BM5183" s="383"/>
      <c r="BN5183" s="78"/>
      <c r="BO5183" s="414"/>
      <c r="BP5183" s="78"/>
      <c r="BQ5183" s="414"/>
      <c r="BR5183" s="383"/>
      <c r="BS5183" s="78"/>
      <c r="BT5183" s="83"/>
      <c r="BU5183" s="75"/>
      <c r="BV5183" s="74"/>
      <c r="BW5183" s="74"/>
      <c r="BX5183" s="103"/>
      <c r="BY5183" s="112"/>
      <c r="BZ5183" s="65" t="e">
        <f>+AD5183+AG5183+AK5183+AO5183+AQ5183+AT5183+AW5183+AZ5183+BD5183+BH5183+BL5183+BO5183+BQ5183+#REF!</f>
        <v>#REF!</v>
      </c>
      <c r="CA5183" s="359"/>
      <c r="CB5183" s="359"/>
      <c r="CC5183" s="359"/>
      <c r="CD5183" s="359"/>
    </row>
    <row r="5184" spans="1:82" s="121" customFormat="1" ht="15" customHeight="1">
      <c r="A5184" s="13"/>
      <c r="B5184" s="13"/>
      <c r="C5184" s="13"/>
      <c r="D5184" s="232"/>
      <c r="E5184" s="233"/>
      <c r="F5184" s="233"/>
      <c r="G5184" s="234"/>
      <c r="H5184" s="85" t="e">
        <f>VLOOKUP(E5184&amp;F5184,Divipola!$C$1:$F$1149,4,FALSE)</f>
        <v>#N/A</v>
      </c>
      <c r="I5184" s="77"/>
      <c r="J5184" s="181"/>
      <c r="K5184" s="248"/>
      <c r="L5184" s="248"/>
      <c r="M5184" s="248"/>
      <c r="N5184" s="248"/>
      <c r="O5184" s="248"/>
      <c r="P5184" s="248"/>
      <c r="Q5184" s="248"/>
      <c r="R5184" s="248"/>
      <c r="S5184" s="249"/>
      <c r="T5184" s="249"/>
      <c r="U5184" s="249"/>
      <c r="V5184" s="249"/>
      <c r="W5184" s="249"/>
      <c r="X5184" s="249"/>
      <c r="Y5184" s="236"/>
      <c r="Z5184" s="237"/>
      <c r="AA5184" s="247"/>
      <c r="AB5184" s="383"/>
      <c r="AC5184" s="73"/>
      <c r="AD5184" s="414"/>
      <c r="AE5184" s="393"/>
      <c r="AF5184" s="78"/>
      <c r="AG5184" s="414"/>
      <c r="AH5184" s="383"/>
      <c r="AI5184" s="453"/>
      <c r="AJ5184" s="453"/>
      <c r="AK5184" s="414"/>
      <c r="AL5184" s="383"/>
      <c r="AM5184" s="383"/>
      <c r="AN5184" s="523"/>
      <c r="AO5184" s="414"/>
      <c r="AP5184" s="548"/>
      <c r="AQ5184" s="414"/>
      <c r="AR5184" s="78"/>
      <c r="AS5184" s="78"/>
      <c r="AT5184" s="414"/>
      <c r="AU5184" s="548"/>
      <c r="AV5184" s="548"/>
      <c r="AW5184" s="414"/>
      <c r="AX5184" s="383"/>
      <c r="AY5184" s="548"/>
      <c r="AZ5184" s="414"/>
      <c r="BA5184" s="383"/>
      <c r="BB5184" s="548"/>
      <c r="BC5184" s="78"/>
      <c r="BD5184" s="414"/>
      <c r="BE5184" s="414"/>
      <c r="BF5184" s="414"/>
      <c r="BG5184" s="414"/>
      <c r="BH5184" s="414"/>
      <c r="BI5184" s="383"/>
      <c r="BJ5184" s="383"/>
      <c r="BK5184" s="78"/>
      <c r="BL5184" s="414"/>
      <c r="BM5184" s="383"/>
      <c r="BN5184" s="78"/>
      <c r="BO5184" s="414"/>
      <c r="BP5184" s="78"/>
      <c r="BQ5184" s="414"/>
      <c r="BR5184" s="383"/>
      <c r="BS5184" s="78"/>
      <c r="BT5184" s="83"/>
      <c r="BU5184" s="75"/>
      <c r="BV5184" s="74"/>
      <c r="BW5184" s="74"/>
      <c r="BX5184" s="103"/>
      <c r="BY5184" s="112"/>
      <c r="BZ5184" s="65" t="e">
        <f>+AD5184+AG5184+AK5184+AO5184+AQ5184+AT5184+AW5184+AZ5184+BD5184+BH5184+BL5184+BO5184+BQ5184+#REF!</f>
        <v>#REF!</v>
      </c>
      <c r="CA5184" s="359"/>
      <c r="CB5184" s="359"/>
      <c r="CC5184" s="359"/>
      <c r="CD5184" s="359"/>
    </row>
    <row r="5185" spans="1:82" s="121" customFormat="1" ht="15" customHeight="1">
      <c r="A5185" s="13"/>
      <c r="B5185" s="13"/>
      <c r="C5185" s="13"/>
      <c r="D5185" s="232"/>
      <c r="E5185" s="233"/>
      <c r="F5185" s="233"/>
      <c r="G5185" s="234"/>
      <c r="H5185" s="85" t="e">
        <f>VLOOKUP(E5185&amp;F5185,Divipola!$C$1:$F$1149,4,FALSE)</f>
        <v>#N/A</v>
      </c>
      <c r="I5185" s="77"/>
      <c r="J5185" s="181"/>
      <c r="K5185" s="248"/>
      <c r="L5185" s="248"/>
      <c r="M5185" s="248"/>
      <c r="N5185" s="248"/>
      <c r="O5185" s="248"/>
      <c r="P5185" s="248"/>
      <c r="Q5185" s="248"/>
      <c r="R5185" s="248"/>
      <c r="S5185" s="249"/>
      <c r="T5185" s="249"/>
      <c r="U5185" s="249"/>
      <c r="V5185" s="249"/>
      <c r="W5185" s="249"/>
      <c r="X5185" s="249"/>
      <c r="Y5185" s="236"/>
      <c r="Z5185" s="237"/>
      <c r="AA5185" s="247"/>
      <c r="AB5185" s="383"/>
      <c r="AC5185" s="73"/>
      <c r="AD5185" s="414"/>
      <c r="AE5185" s="393"/>
      <c r="AF5185" s="78"/>
      <c r="AG5185" s="414"/>
      <c r="AH5185" s="383"/>
      <c r="AI5185" s="453"/>
      <c r="AJ5185" s="453"/>
      <c r="AK5185" s="414"/>
      <c r="AL5185" s="383"/>
      <c r="AM5185" s="383"/>
      <c r="AN5185" s="523"/>
      <c r="AO5185" s="414"/>
      <c r="AP5185" s="548"/>
      <c r="AQ5185" s="414"/>
      <c r="AR5185" s="78"/>
      <c r="AS5185" s="78"/>
      <c r="AT5185" s="414"/>
      <c r="AU5185" s="548"/>
      <c r="AV5185" s="548"/>
      <c r="AW5185" s="414"/>
      <c r="AX5185" s="383"/>
      <c r="AY5185" s="548"/>
      <c r="AZ5185" s="414"/>
      <c r="BA5185" s="383"/>
      <c r="BB5185" s="548"/>
      <c r="BC5185" s="78"/>
      <c r="BD5185" s="414"/>
      <c r="BE5185" s="414"/>
      <c r="BF5185" s="414"/>
      <c r="BG5185" s="414"/>
      <c r="BH5185" s="414"/>
      <c r="BI5185" s="383"/>
      <c r="BJ5185" s="383"/>
      <c r="BK5185" s="78"/>
      <c r="BL5185" s="414"/>
      <c r="BM5185" s="383"/>
      <c r="BN5185" s="78"/>
      <c r="BO5185" s="414"/>
      <c r="BP5185" s="78"/>
      <c r="BQ5185" s="414"/>
      <c r="BR5185" s="383"/>
      <c r="BS5185" s="78"/>
      <c r="BT5185" s="83"/>
      <c r="BU5185" s="75"/>
      <c r="BV5185" s="74"/>
      <c r="BW5185" s="74"/>
      <c r="BX5185" s="103"/>
      <c r="BY5185" s="112"/>
      <c r="BZ5185" s="65" t="e">
        <f>+AD5185+AG5185+AK5185+AO5185+AQ5185+AT5185+AW5185+AZ5185+BD5185+BH5185+BL5185+BO5185+BQ5185+#REF!</f>
        <v>#REF!</v>
      </c>
      <c r="CA5185" s="359"/>
      <c r="CB5185" s="359"/>
      <c r="CC5185" s="359"/>
      <c r="CD5185" s="359"/>
    </row>
    <row r="5186" spans="1:82" s="121" customFormat="1" ht="15" customHeight="1">
      <c r="A5186" s="13"/>
      <c r="B5186" s="13"/>
      <c r="C5186" s="13"/>
      <c r="D5186" s="232"/>
      <c r="E5186" s="233"/>
      <c r="F5186" s="233"/>
      <c r="G5186" s="234"/>
      <c r="H5186" s="85" t="e">
        <f>VLOOKUP(E5186&amp;F5186,Divipola!$C$1:$F$1149,4,FALSE)</f>
        <v>#N/A</v>
      </c>
      <c r="I5186" s="77"/>
      <c r="J5186" s="181"/>
      <c r="K5186" s="248"/>
      <c r="L5186" s="248"/>
      <c r="M5186" s="248"/>
      <c r="N5186" s="248"/>
      <c r="O5186" s="248"/>
      <c r="P5186" s="248"/>
      <c r="Q5186" s="248"/>
      <c r="R5186" s="248"/>
      <c r="S5186" s="249"/>
      <c r="T5186" s="249"/>
      <c r="U5186" s="249"/>
      <c r="V5186" s="249"/>
      <c r="W5186" s="249"/>
      <c r="X5186" s="249"/>
      <c r="Y5186" s="236"/>
      <c r="Z5186" s="237"/>
      <c r="AA5186" s="247"/>
      <c r="AB5186" s="383"/>
      <c r="AC5186" s="73"/>
      <c r="AD5186" s="414"/>
      <c r="AE5186" s="393"/>
      <c r="AF5186" s="78"/>
      <c r="AG5186" s="414"/>
      <c r="AH5186" s="383"/>
      <c r="AI5186" s="453"/>
      <c r="AJ5186" s="453"/>
      <c r="AK5186" s="414"/>
      <c r="AL5186" s="383"/>
      <c r="AM5186" s="383"/>
      <c r="AN5186" s="523"/>
      <c r="AO5186" s="414"/>
      <c r="AP5186" s="548"/>
      <c r="AQ5186" s="414"/>
      <c r="AR5186" s="78"/>
      <c r="AS5186" s="78"/>
      <c r="AT5186" s="414"/>
      <c r="AU5186" s="548"/>
      <c r="AV5186" s="548"/>
      <c r="AW5186" s="414"/>
      <c r="AX5186" s="383"/>
      <c r="AY5186" s="548"/>
      <c r="AZ5186" s="414"/>
      <c r="BA5186" s="383"/>
      <c r="BB5186" s="548"/>
      <c r="BC5186" s="78"/>
      <c r="BD5186" s="414"/>
      <c r="BE5186" s="414"/>
      <c r="BF5186" s="414"/>
      <c r="BG5186" s="414"/>
      <c r="BH5186" s="414"/>
      <c r="BI5186" s="383"/>
      <c r="BJ5186" s="383"/>
      <c r="BK5186" s="78"/>
      <c r="BL5186" s="414"/>
      <c r="BM5186" s="383"/>
      <c r="BN5186" s="78"/>
      <c r="BO5186" s="414"/>
      <c r="BP5186" s="78"/>
      <c r="BQ5186" s="414"/>
      <c r="BR5186" s="383"/>
      <c r="BS5186" s="78"/>
      <c r="BT5186" s="83"/>
      <c r="BU5186" s="75"/>
      <c r="BV5186" s="74"/>
      <c r="BW5186" s="74"/>
      <c r="BX5186" s="103"/>
      <c r="BY5186" s="112"/>
      <c r="BZ5186" s="65" t="e">
        <f>+AD5186+AG5186+AK5186+AO5186+AQ5186+AT5186+AW5186+AZ5186+BD5186+BH5186+BL5186+BO5186+BQ5186+#REF!</f>
        <v>#REF!</v>
      </c>
      <c r="CA5186" s="359"/>
      <c r="CB5186" s="359"/>
      <c r="CC5186" s="359"/>
      <c r="CD5186" s="359"/>
    </row>
    <row r="5187" spans="1:82" s="121" customFormat="1" ht="15" customHeight="1">
      <c r="A5187" s="13"/>
      <c r="B5187" s="13"/>
      <c r="C5187" s="13"/>
      <c r="D5187" s="232"/>
      <c r="E5187" s="233"/>
      <c r="F5187" s="233"/>
      <c r="G5187" s="234"/>
      <c r="H5187" s="85" t="e">
        <f>VLOOKUP(E5187&amp;F5187,Divipola!$C$1:$F$1149,4,FALSE)</f>
        <v>#N/A</v>
      </c>
      <c r="I5187" s="77"/>
      <c r="J5187" s="181"/>
      <c r="K5187" s="248"/>
      <c r="L5187" s="248"/>
      <c r="M5187" s="248"/>
      <c r="N5187" s="248"/>
      <c r="O5187" s="248"/>
      <c r="P5187" s="248"/>
      <c r="Q5187" s="248"/>
      <c r="R5187" s="248"/>
      <c r="S5187" s="249"/>
      <c r="T5187" s="249"/>
      <c r="U5187" s="249"/>
      <c r="V5187" s="249"/>
      <c r="W5187" s="249"/>
      <c r="X5187" s="249"/>
      <c r="Y5187" s="236"/>
      <c r="Z5187" s="237"/>
      <c r="AA5187" s="247"/>
      <c r="AB5187" s="383"/>
      <c r="AC5187" s="73"/>
      <c r="AD5187" s="414"/>
      <c r="AE5187" s="393"/>
      <c r="AF5187" s="78"/>
      <c r="AG5187" s="414"/>
      <c r="AH5187" s="383"/>
      <c r="AI5187" s="453"/>
      <c r="AJ5187" s="453"/>
      <c r="AK5187" s="414"/>
      <c r="AL5187" s="383"/>
      <c r="AM5187" s="383"/>
      <c r="AN5187" s="523"/>
      <c r="AO5187" s="414"/>
      <c r="AP5187" s="548"/>
      <c r="AQ5187" s="414"/>
      <c r="AR5187" s="78"/>
      <c r="AS5187" s="78"/>
      <c r="AT5187" s="414"/>
      <c r="AU5187" s="548"/>
      <c r="AV5187" s="548"/>
      <c r="AW5187" s="414"/>
      <c r="AX5187" s="383"/>
      <c r="AY5187" s="548"/>
      <c r="AZ5187" s="414"/>
      <c r="BA5187" s="383"/>
      <c r="BB5187" s="548"/>
      <c r="BC5187" s="78"/>
      <c r="BD5187" s="414"/>
      <c r="BE5187" s="414"/>
      <c r="BF5187" s="414"/>
      <c r="BG5187" s="414"/>
      <c r="BH5187" s="414"/>
      <c r="BI5187" s="383"/>
      <c r="BJ5187" s="383"/>
      <c r="BK5187" s="78"/>
      <c r="BL5187" s="414"/>
      <c r="BM5187" s="383"/>
      <c r="BN5187" s="78"/>
      <c r="BO5187" s="414"/>
      <c r="BP5187" s="78"/>
      <c r="BQ5187" s="414"/>
      <c r="BR5187" s="383"/>
      <c r="BS5187" s="78"/>
      <c r="BT5187" s="83"/>
      <c r="BU5187" s="75"/>
      <c r="BV5187" s="74"/>
      <c r="BW5187" s="74"/>
      <c r="BX5187" s="103"/>
      <c r="BY5187" s="112"/>
      <c r="BZ5187" s="65" t="e">
        <f>+AD5187+AG5187+AK5187+AO5187+AQ5187+AT5187+AW5187+AZ5187+BD5187+BH5187+BL5187+BO5187+BQ5187+#REF!</f>
        <v>#REF!</v>
      </c>
      <c r="CA5187" s="359"/>
      <c r="CB5187" s="359"/>
      <c r="CC5187" s="359"/>
      <c r="CD5187" s="359"/>
    </row>
    <row r="5188" spans="1:82" s="121" customFormat="1" ht="15" customHeight="1">
      <c r="A5188" s="13"/>
      <c r="B5188" s="13"/>
      <c r="C5188" s="13"/>
      <c r="D5188" s="232"/>
      <c r="E5188" s="233"/>
      <c r="F5188" s="233"/>
      <c r="G5188" s="234"/>
      <c r="H5188" s="85" t="e">
        <f>VLOOKUP(E5188&amp;F5188,Divipola!$C$1:$F$1149,4,FALSE)</f>
        <v>#N/A</v>
      </c>
      <c r="I5188" s="77"/>
      <c r="J5188" s="181"/>
      <c r="K5188" s="248"/>
      <c r="L5188" s="248"/>
      <c r="M5188" s="248"/>
      <c r="N5188" s="248"/>
      <c r="O5188" s="248"/>
      <c r="P5188" s="248"/>
      <c r="Q5188" s="248"/>
      <c r="R5188" s="248"/>
      <c r="S5188" s="249"/>
      <c r="T5188" s="249"/>
      <c r="U5188" s="249"/>
      <c r="V5188" s="249"/>
      <c r="W5188" s="249"/>
      <c r="X5188" s="249"/>
      <c r="Y5188" s="236"/>
      <c r="Z5188" s="237"/>
      <c r="AA5188" s="247"/>
      <c r="AB5188" s="383"/>
      <c r="AC5188" s="73"/>
      <c r="AD5188" s="414"/>
      <c r="AE5188" s="393"/>
      <c r="AF5188" s="78"/>
      <c r="AG5188" s="414"/>
      <c r="AH5188" s="383"/>
      <c r="AI5188" s="453"/>
      <c r="AJ5188" s="453"/>
      <c r="AK5188" s="414"/>
      <c r="AL5188" s="383"/>
      <c r="AM5188" s="383"/>
      <c r="AN5188" s="523"/>
      <c r="AO5188" s="414"/>
      <c r="AP5188" s="548"/>
      <c r="AQ5188" s="414"/>
      <c r="AR5188" s="78"/>
      <c r="AS5188" s="78"/>
      <c r="AT5188" s="414"/>
      <c r="AU5188" s="548"/>
      <c r="AV5188" s="548"/>
      <c r="AW5188" s="414"/>
      <c r="AX5188" s="383"/>
      <c r="AY5188" s="548"/>
      <c r="AZ5188" s="414"/>
      <c r="BA5188" s="383"/>
      <c r="BB5188" s="548"/>
      <c r="BC5188" s="78"/>
      <c r="BD5188" s="414"/>
      <c r="BE5188" s="414"/>
      <c r="BF5188" s="414"/>
      <c r="BG5188" s="414"/>
      <c r="BH5188" s="414"/>
      <c r="BI5188" s="383"/>
      <c r="BJ5188" s="383"/>
      <c r="BK5188" s="78"/>
      <c r="BL5188" s="414"/>
      <c r="BM5188" s="383"/>
      <c r="BN5188" s="78"/>
      <c r="BO5188" s="414"/>
      <c r="BP5188" s="78"/>
      <c r="BQ5188" s="414"/>
      <c r="BR5188" s="383"/>
      <c r="BS5188" s="78"/>
      <c r="BT5188" s="83"/>
      <c r="BU5188" s="75"/>
      <c r="BV5188" s="74"/>
      <c r="BW5188" s="74"/>
      <c r="BX5188" s="103"/>
      <c r="BY5188" s="112"/>
      <c r="BZ5188" s="65" t="e">
        <f>+AD5188+AG5188+AK5188+AO5188+AQ5188+AT5188+AW5188+AZ5188+BD5188+BH5188+BL5188+BO5188+BQ5188+#REF!</f>
        <v>#REF!</v>
      </c>
      <c r="CA5188" s="359"/>
      <c r="CB5188" s="359"/>
      <c r="CC5188" s="359"/>
      <c r="CD5188" s="359"/>
    </row>
    <row r="5189" spans="1:82" s="121" customFormat="1" ht="15" customHeight="1">
      <c r="A5189" s="13"/>
      <c r="B5189" s="13"/>
      <c r="C5189" s="13"/>
      <c r="D5189" s="232"/>
      <c r="E5189" s="233"/>
      <c r="F5189" s="233"/>
      <c r="G5189" s="234"/>
      <c r="H5189" s="85" t="e">
        <f>VLOOKUP(E5189&amp;F5189,Divipola!$C$1:$F$1149,4,FALSE)</f>
        <v>#N/A</v>
      </c>
      <c r="I5189" s="77"/>
      <c r="J5189" s="181"/>
      <c r="K5189" s="248"/>
      <c r="L5189" s="248"/>
      <c r="M5189" s="248"/>
      <c r="N5189" s="248"/>
      <c r="O5189" s="248"/>
      <c r="P5189" s="248"/>
      <c r="Q5189" s="248"/>
      <c r="R5189" s="248"/>
      <c r="S5189" s="249"/>
      <c r="T5189" s="249"/>
      <c r="U5189" s="249"/>
      <c r="V5189" s="249"/>
      <c r="W5189" s="249"/>
      <c r="X5189" s="249"/>
      <c r="Y5189" s="236"/>
      <c r="Z5189" s="237"/>
      <c r="AA5189" s="247"/>
      <c r="AB5189" s="383"/>
      <c r="AC5189" s="73"/>
      <c r="AD5189" s="414"/>
      <c r="AE5189" s="393"/>
      <c r="AF5189" s="78"/>
      <c r="AG5189" s="414"/>
      <c r="AH5189" s="383"/>
      <c r="AI5189" s="453"/>
      <c r="AJ5189" s="453"/>
      <c r="AK5189" s="414"/>
      <c r="AL5189" s="383"/>
      <c r="AM5189" s="383"/>
      <c r="AN5189" s="523"/>
      <c r="AO5189" s="414"/>
      <c r="AP5189" s="548"/>
      <c r="AQ5189" s="414"/>
      <c r="AR5189" s="78"/>
      <c r="AS5189" s="78"/>
      <c r="AT5189" s="414"/>
      <c r="AU5189" s="548"/>
      <c r="AV5189" s="548"/>
      <c r="AW5189" s="414"/>
      <c r="AX5189" s="383"/>
      <c r="AY5189" s="548"/>
      <c r="AZ5189" s="414"/>
      <c r="BA5189" s="383"/>
      <c r="BB5189" s="548"/>
      <c r="BC5189" s="78"/>
      <c r="BD5189" s="414"/>
      <c r="BE5189" s="414"/>
      <c r="BF5189" s="414"/>
      <c r="BG5189" s="414"/>
      <c r="BH5189" s="414"/>
      <c r="BI5189" s="383"/>
      <c r="BJ5189" s="383"/>
      <c r="BK5189" s="78"/>
      <c r="BL5189" s="414"/>
      <c r="BM5189" s="383"/>
      <c r="BN5189" s="78"/>
      <c r="BO5189" s="414"/>
      <c r="BP5189" s="78"/>
      <c r="BQ5189" s="414"/>
      <c r="BR5189" s="383"/>
      <c r="BS5189" s="78"/>
      <c r="BT5189" s="83"/>
      <c r="BU5189" s="75"/>
      <c r="BV5189" s="74"/>
      <c r="BW5189" s="74"/>
      <c r="BX5189" s="103"/>
      <c r="BY5189" s="112"/>
      <c r="BZ5189" s="65" t="e">
        <f>+AD5189+AG5189+AK5189+AO5189+AQ5189+AT5189+AW5189+AZ5189+BD5189+BH5189+BL5189+BO5189+BQ5189+#REF!</f>
        <v>#REF!</v>
      </c>
      <c r="CA5189" s="359"/>
      <c r="CB5189" s="359"/>
      <c r="CC5189" s="359"/>
      <c r="CD5189" s="359"/>
    </row>
    <row r="5190" spans="1:82" s="121" customFormat="1" ht="14.25" customHeight="1">
      <c r="A5190" s="13"/>
      <c r="B5190" s="13"/>
      <c r="C5190" s="13"/>
      <c r="D5190" s="232"/>
      <c r="E5190" s="233"/>
      <c r="F5190" s="233"/>
      <c r="G5190" s="234"/>
      <c r="H5190" s="85" t="e">
        <f>VLOOKUP(E5190&amp;F5190,Divipola!$C$1:$F$1149,4,FALSE)</f>
        <v>#N/A</v>
      </c>
      <c r="I5190" s="77"/>
      <c r="J5190" s="181"/>
      <c r="K5190" s="248"/>
      <c r="L5190" s="248"/>
      <c r="M5190" s="248"/>
      <c r="N5190" s="248"/>
      <c r="O5190" s="248"/>
      <c r="P5190" s="248"/>
      <c r="Q5190" s="248"/>
      <c r="R5190" s="248"/>
      <c r="S5190" s="249"/>
      <c r="T5190" s="249"/>
      <c r="U5190" s="249"/>
      <c r="V5190" s="249"/>
      <c r="W5190" s="249"/>
      <c r="X5190" s="249"/>
      <c r="Y5190" s="236"/>
      <c r="Z5190" s="237"/>
      <c r="AA5190" s="247"/>
      <c r="AB5190" s="383"/>
      <c r="AC5190" s="73"/>
      <c r="AD5190" s="414"/>
      <c r="AE5190" s="393"/>
      <c r="AF5190" s="78"/>
      <c r="AG5190" s="414"/>
      <c r="AH5190" s="383"/>
      <c r="AI5190" s="453"/>
      <c r="AJ5190" s="453"/>
      <c r="AK5190" s="414"/>
      <c r="AL5190" s="383"/>
      <c r="AM5190" s="383"/>
      <c r="AN5190" s="523"/>
      <c r="AO5190" s="414"/>
      <c r="AP5190" s="548"/>
      <c r="AQ5190" s="414"/>
      <c r="AR5190" s="78"/>
      <c r="AS5190" s="78"/>
      <c r="AT5190" s="414"/>
      <c r="AU5190" s="548"/>
      <c r="AV5190" s="548"/>
      <c r="AW5190" s="414"/>
      <c r="AX5190" s="383"/>
      <c r="AY5190" s="548"/>
      <c r="AZ5190" s="414"/>
      <c r="BA5190" s="383"/>
      <c r="BB5190" s="548"/>
      <c r="BC5190" s="78"/>
      <c r="BD5190" s="414"/>
      <c r="BE5190" s="414"/>
      <c r="BF5190" s="414"/>
      <c r="BG5190" s="414"/>
      <c r="BH5190" s="414"/>
      <c r="BI5190" s="383"/>
      <c r="BJ5190" s="383"/>
      <c r="BK5190" s="78"/>
      <c r="BL5190" s="414"/>
      <c r="BM5190" s="383"/>
      <c r="BN5190" s="78"/>
      <c r="BO5190" s="414"/>
      <c r="BP5190" s="78"/>
      <c r="BQ5190" s="414"/>
      <c r="BR5190" s="383"/>
      <c r="BS5190" s="78"/>
      <c r="BT5190" s="83"/>
      <c r="BU5190" s="75"/>
      <c r="BV5190" s="74"/>
      <c r="BW5190" s="74"/>
      <c r="BX5190" s="103"/>
      <c r="BY5190" s="112"/>
      <c r="BZ5190" s="65" t="e">
        <f>+AD5190+AG5190+AK5190+AO5190+AQ5190+AT5190+AW5190+AZ5190+BD5190+BH5190+BL5190+BO5190+BQ5190+#REF!</f>
        <v>#REF!</v>
      </c>
      <c r="CA5190" s="359"/>
      <c r="CB5190" s="359"/>
      <c r="CC5190" s="359"/>
      <c r="CD5190" s="359"/>
    </row>
    <row r="5191" spans="1:82" s="121" customFormat="1" ht="15" customHeight="1">
      <c r="A5191" s="13"/>
      <c r="B5191" s="13"/>
      <c r="C5191" s="13"/>
      <c r="D5191" s="232"/>
      <c r="E5191" s="233"/>
      <c r="F5191" s="233"/>
      <c r="G5191" s="234"/>
      <c r="H5191" s="85" t="e">
        <f>VLOOKUP(E5191&amp;F5191,Divipola!$C$1:$F$1149,4,FALSE)</f>
        <v>#N/A</v>
      </c>
      <c r="I5191" s="77"/>
      <c r="J5191" s="181"/>
      <c r="K5191" s="248"/>
      <c r="L5191" s="248"/>
      <c r="M5191" s="248"/>
      <c r="N5191" s="248"/>
      <c r="O5191" s="248"/>
      <c r="P5191" s="248"/>
      <c r="Q5191" s="248"/>
      <c r="R5191" s="248"/>
      <c r="S5191" s="249"/>
      <c r="T5191" s="249"/>
      <c r="U5191" s="249"/>
      <c r="V5191" s="249"/>
      <c r="W5191" s="249"/>
      <c r="X5191" s="249"/>
      <c r="Y5191" s="236"/>
      <c r="Z5191" s="237"/>
      <c r="AA5191" s="247"/>
      <c r="AB5191" s="383"/>
      <c r="AC5191" s="73"/>
      <c r="AD5191" s="414"/>
      <c r="AE5191" s="393"/>
      <c r="AF5191" s="78"/>
      <c r="AG5191" s="414"/>
      <c r="AH5191" s="383"/>
      <c r="AI5191" s="453"/>
      <c r="AJ5191" s="453"/>
      <c r="AK5191" s="414"/>
      <c r="AL5191" s="383"/>
      <c r="AM5191" s="383"/>
      <c r="AN5191" s="523"/>
      <c r="AO5191" s="414"/>
      <c r="AP5191" s="548"/>
      <c r="AQ5191" s="414"/>
      <c r="AR5191" s="78"/>
      <c r="AS5191" s="78"/>
      <c r="AT5191" s="414"/>
      <c r="AU5191" s="548"/>
      <c r="AV5191" s="548"/>
      <c r="AW5191" s="414"/>
      <c r="AX5191" s="383"/>
      <c r="AY5191" s="548"/>
      <c r="AZ5191" s="414"/>
      <c r="BA5191" s="383"/>
      <c r="BB5191" s="548"/>
      <c r="BC5191" s="78"/>
      <c r="BD5191" s="414"/>
      <c r="BE5191" s="414"/>
      <c r="BF5191" s="414"/>
      <c r="BG5191" s="414"/>
      <c r="BH5191" s="414"/>
      <c r="BI5191" s="383"/>
      <c r="BJ5191" s="383"/>
      <c r="BK5191" s="78"/>
      <c r="BL5191" s="414"/>
      <c r="BM5191" s="383"/>
      <c r="BN5191" s="78"/>
      <c r="BO5191" s="414"/>
      <c r="BP5191" s="78"/>
      <c r="BQ5191" s="414"/>
      <c r="BR5191" s="383"/>
      <c r="BS5191" s="78"/>
      <c r="BT5191" s="83"/>
      <c r="BU5191" s="75"/>
      <c r="BV5191" s="74"/>
      <c r="BW5191" s="74"/>
      <c r="BX5191" s="103"/>
      <c r="BY5191" s="112"/>
      <c r="BZ5191" s="65" t="e">
        <f>+AD5191+AG5191+AK5191+AO5191+AQ5191+AT5191+AW5191+AZ5191+BD5191+BH5191+BL5191+BO5191+BQ5191+#REF!</f>
        <v>#REF!</v>
      </c>
      <c r="CA5191" s="359"/>
      <c r="CB5191" s="359"/>
      <c r="CC5191" s="359"/>
      <c r="CD5191" s="359"/>
    </row>
    <row r="5192" spans="1:82" s="121" customFormat="1" ht="15" customHeight="1">
      <c r="A5192" s="13"/>
      <c r="B5192" s="13"/>
      <c r="C5192" s="13"/>
      <c r="D5192" s="232"/>
      <c r="E5192" s="233"/>
      <c r="F5192" s="233"/>
      <c r="G5192" s="234"/>
      <c r="H5192" s="85" t="e">
        <f>VLOOKUP(E5192&amp;F5192,Divipola!$C$1:$F$1149,4,FALSE)</f>
        <v>#N/A</v>
      </c>
      <c r="I5192" s="77"/>
      <c r="J5192" s="181"/>
      <c r="K5192" s="248"/>
      <c r="L5192" s="248"/>
      <c r="M5192" s="248"/>
      <c r="N5192" s="248"/>
      <c r="O5192" s="248"/>
      <c r="P5192" s="248"/>
      <c r="Q5192" s="248"/>
      <c r="R5192" s="248"/>
      <c r="S5192" s="249"/>
      <c r="T5192" s="249"/>
      <c r="U5192" s="249"/>
      <c r="V5192" s="249"/>
      <c r="W5192" s="249"/>
      <c r="X5192" s="249"/>
      <c r="Y5192" s="236"/>
      <c r="Z5192" s="237"/>
      <c r="AA5192" s="247"/>
      <c r="AB5192" s="383"/>
      <c r="AC5192" s="73"/>
      <c r="AD5192" s="414"/>
      <c r="AE5192" s="393"/>
      <c r="AF5192" s="78"/>
      <c r="AG5192" s="414"/>
      <c r="AH5192" s="383"/>
      <c r="AI5192" s="453"/>
      <c r="AJ5192" s="453"/>
      <c r="AK5192" s="414"/>
      <c r="AL5192" s="383"/>
      <c r="AM5192" s="383"/>
      <c r="AN5192" s="523"/>
      <c r="AO5192" s="414"/>
      <c r="AP5192" s="548"/>
      <c r="AQ5192" s="414"/>
      <c r="AR5192" s="78"/>
      <c r="AS5192" s="78"/>
      <c r="AT5192" s="414"/>
      <c r="AU5192" s="548"/>
      <c r="AV5192" s="548"/>
      <c r="AW5192" s="414"/>
      <c r="AX5192" s="383"/>
      <c r="AY5192" s="548"/>
      <c r="AZ5192" s="414"/>
      <c r="BA5192" s="383"/>
      <c r="BB5192" s="548"/>
      <c r="BC5192" s="78"/>
      <c r="BD5192" s="414"/>
      <c r="BE5192" s="414"/>
      <c r="BF5192" s="414"/>
      <c r="BG5192" s="414"/>
      <c r="BH5192" s="414"/>
      <c r="BI5192" s="383"/>
      <c r="BJ5192" s="383"/>
      <c r="BK5192" s="78"/>
      <c r="BL5192" s="414"/>
      <c r="BM5192" s="383"/>
      <c r="BN5192" s="78"/>
      <c r="BO5192" s="414"/>
      <c r="BP5192" s="78"/>
      <c r="BQ5192" s="414"/>
      <c r="BR5192" s="383"/>
      <c r="BS5192" s="78"/>
      <c r="BT5192" s="83"/>
      <c r="BU5192" s="75"/>
      <c r="BV5192" s="74"/>
      <c r="BW5192" s="74"/>
      <c r="BX5192" s="103"/>
      <c r="BY5192" s="112"/>
      <c r="BZ5192" s="65" t="e">
        <f>+AD5192+AG5192+AK5192+AO5192+AQ5192+AT5192+AW5192+AZ5192+BD5192+BH5192+BL5192+BO5192+BQ5192+#REF!</f>
        <v>#REF!</v>
      </c>
      <c r="CA5192" s="359"/>
      <c r="CB5192" s="359"/>
      <c r="CC5192" s="359"/>
      <c r="CD5192" s="359"/>
    </row>
    <row r="5193" spans="1:82" s="121" customFormat="1" ht="15" customHeight="1">
      <c r="A5193" s="13"/>
      <c r="B5193" s="13"/>
      <c r="C5193" s="13"/>
      <c r="D5193" s="232"/>
      <c r="E5193" s="233"/>
      <c r="F5193" s="233"/>
      <c r="G5193" s="234"/>
      <c r="H5193" s="85" t="e">
        <f>VLOOKUP(E5193&amp;F5193,Divipola!$C$1:$F$1149,4,FALSE)</f>
        <v>#N/A</v>
      </c>
      <c r="I5193" s="77"/>
      <c r="J5193" s="181"/>
      <c r="K5193" s="248"/>
      <c r="L5193" s="248"/>
      <c r="M5193" s="248"/>
      <c r="N5193" s="248"/>
      <c r="O5193" s="248"/>
      <c r="P5193" s="248"/>
      <c r="Q5193" s="248"/>
      <c r="R5193" s="248"/>
      <c r="S5193" s="249"/>
      <c r="T5193" s="249"/>
      <c r="U5193" s="249"/>
      <c r="V5193" s="249"/>
      <c r="W5193" s="249"/>
      <c r="X5193" s="249"/>
      <c r="Y5193" s="236"/>
      <c r="Z5193" s="237"/>
      <c r="AA5193" s="247"/>
      <c r="AB5193" s="383"/>
      <c r="AC5193" s="73"/>
      <c r="AD5193" s="414"/>
      <c r="AE5193" s="393"/>
      <c r="AF5193" s="78"/>
      <c r="AG5193" s="414"/>
      <c r="AH5193" s="383"/>
      <c r="AI5193" s="453"/>
      <c r="AJ5193" s="453"/>
      <c r="AK5193" s="414"/>
      <c r="AL5193" s="383"/>
      <c r="AM5193" s="383"/>
      <c r="AN5193" s="523"/>
      <c r="AO5193" s="414"/>
      <c r="AP5193" s="548"/>
      <c r="AQ5193" s="414"/>
      <c r="AR5193" s="78"/>
      <c r="AS5193" s="78"/>
      <c r="AT5193" s="414"/>
      <c r="AU5193" s="548"/>
      <c r="AV5193" s="548"/>
      <c r="AW5193" s="414"/>
      <c r="AX5193" s="383"/>
      <c r="AY5193" s="548"/>
      <c r="AZ5193" s="414"/>
      <c r="BA5193" s="383"/>
      <c r="BB5193" s="548"/>
      <c r="BC5193" s="78"/>
      <c r="BD5193" s="414"/>
      <c r="BE5193" s="414"/>
      <c r="BF5193" s="414"/>
      <c r="BG5193" s="414"/>
      <c r="BH5193" s="414"/>
      <c r="BI5193" s="383"/>
      <c r="BJ5193" s="383"/>
      <c r="BK5193" s="78"/>
      <c r="BL5193" s="414"/>
      <c r="BM5193" s="383"/>
      <c r="BN5193" s="78"/>
      <c r="BO5193" s="414"/>
      <c r="BP5193" s="78"/>
      <c r="BQ5193" s="414"/>
      <c r="BR5193" s="383"/>
      <c r="BS5193" s="78"/>
      <c r="BT5193" s="83"/>
      <c r="BU5193" s="75"/>
      <c r="BV5193" s="74"/>
      <c r="BW5193" s="74"/>
      <c r="BX5193" s="103"/>
      <c r="BY5193" s="112"/>
      <c r="BZ5193" s="65" t="e">
        <f>+AD5193+AG5193+AK5193+AO5193+AQ5193+AT5193+AW5193+AZ5193+BD5193+BH5193+BL5193+BO5193+BQ5193+#REF!</f>
        <v>#REF!</v>
      </c>
      <c r="CA5193" s="359"/>
      <c r="CB5193" s="359"/>
      <c r="CC5193" s="359"/>
      <c r="CD5193" s="359"/>
    </row>
    <row r="5194" spans="1:82" s="121" customFormat="1" ht="15" customHeight="1">
      <c r="A5194" s="13"/>
      <c r="B5194" s="13"/>
      <c r="C5194" s="13"/>
      <c r="D5194" s="232"/>
      <c r="E5194" s="233"/>
      <c r="F5194" s="233"/>
      <c r="G5194" s="234"/>
      <c r="H5194" s="85" t="e">
        <f>VLOOKUP(E5194&amp;F5194,Divipola!$C$1:$F$1149,4,FALSE)</f>
        <v>#N/A</v>
      </c>
      <c r="I5194" s="77"/>
      <c r="J5194" s="181"/>
      <c r="K5194" s="248"/>
      <c r="L5194" s="248"/>
      <c r="M5194" s="248"/>
      <c r="N5194" s="248"/>
      <c r="O5194" s="248"/>
      <c r="P5194" s="248"/>
      <c r="Q5194" s="248"/>
      <c r="R5194" s="248"/>
      <c r="S5194" s="249"/>
      <c r="T5194" s="249"/>
      <c r="U5194" s="249"/>
      <c r="V5194" s="249"/>
      <c r="W5194" s="249"/>
      <c r="X5194" s="249"/>
      <c r="Y5194" s="236"/>
      <c r="Z5194" s="237"/>
      <c r="AA5194" s="247"/>
      <c r="AB5194" s="383"/>
      <c r="AC5194" s="73"/>
      <c r="AD5194" s="414"/>
      <c r="AE5194" s="393"/>
      <c r="AF5194" s="78"/>
      <c r="AG5194" s="414"/>
      <c r="AH5194" s="383"/>
      <c r="AI5194" s="453"/>
      <c r="AJ5194" s="453"/>
      <c r="AK5194" s="414"/>
      <c r="AL5194" s="383"/>
      <c r="AM5194" s="383"/>
      <c r="AN5194" s="523"/>
      <c r="AO5194" s="414"/>
      <c r="AP5194" s="548"/>
      <c r="AQ5194" s="414"/>
      <c r="AR5194" s="78"/>
      <c r="AS5194" s="78"/>
      <c r="AT5194" s="414"/>
      <c r="AU5194" s="548"/>
      <c r="AV5194" s="548"/>
      <c r="AW5194" s="414"/>
      <c r="AX5194" s="383"/>
      <c r="AY5194" s="548"/>
      <c r="AZ5194" s="414"/>
      <c r="BA5194" s="383"/>
      <c r="BB5194" s="548"/>
      <c r="BC5194" s="78"/>
      <c r="BD5194" s="414"/>
      <c r="BE5194" s="414"/>
      <c r="BF5194" s="414"/>
      <c r="BG5194" s="414"/>
      <c r="BH5194" s="414"/>
      <c r="BI5194" s="383"/>
      <c r="BJ5194" s="383"/>
      <c r="BK5194" s="78"/>
      <c r="BL5194" s="414"/>
      <c r="BM5194" s="383"/>
      <c r="BN5194" s="78"/>
      <c r="BO5194" s="414"/>
      <c r="BP5194" s="78"/>
      <c r="BQ5194" s="414"/>
      <c r="BR5194" s="383"/>
      <c r="BS5194" s="78"/>
      <c r="BT5194" s="83"/>
      <c r="BU5194" s="75"/>
      <c r="BV5194" s="74"/>
      <c r="BW5194" s="74"/>
      <c r="BX5194" s="103"/>
      <c r="BY5194" s="112"/>
      <c r="BZ5194" s="65" t="e">
        <f>+AD5194+AG5194+AK5194+AO5194+AQ5194+AT5194+AW5194+AZ5194+BD5194+BH5194+BL5194+BO5194+BQ5194+#REF!</f>
        <v>#REF!</v>
      </c>
      <c r="CA5194" s="359"/>
      <c r="CB5194" s="359"/>
      <c r="CC5194" s="359"/>
      <c r="CD5194" s="359"/>
    </row>
    <row r="5195" spans="1:82" s="121" customFormat="1" ht="15" customHeight="1">
      <c r="A5195" s="13"/>
      <c r="B5195" s="13"/>
      <c r="C5195" s="13"/>
      <c r="D5195" s="232"/>
      <c r="E5195" s="233"/>
      <c r="F5195" s="233"/>
      <c r="G5195" s="234"/>
      <c r="H5195" s="85" t="e">
        <f>VLOOKUP(E5195&amp;F5195,Divipola!$C$1:$F$1149,4,FALSE)</f>
        <v>#N/A</v>
      </c>
      <c r="I5195" s="77"/>
      <c r="J5195" s="181"/>
      <c r="K5195" s="248"/>
      <c r="L5195" s="248"/>
      <c r="M5195" s="248"/>
      <c r="N5195" s="248"/>
      <c r="O5195" s="248"/>
      <c r="P5195" s="248"/>
      <c r="Q5195" s="248"/>
      <c r="R5195" s="248"/>
      <c r="S5195" s="249"/>
      <c r="T5195" s="249"/>
      <c r="U5195" s="249"/>
      <c r="V5195" s="249"/>
      <c r="W5195" s="249"/>
      <c r="X5195" s="249"/>
      <c r="Y5195" s="236"/>
      <c r="Z5195" s="237"/>
      <c r="AA5195" s="247"/>
      <c r="AB5195" s="383"/>
      <c r="AC5195" s="73"/>
      <c r="AD5195" s="414"/>
      <c r="AE5195" s="393"/>
      <c r="AF5195" s="78"/>
      <c r="AG5195" s="414"/>
      <c r="AH5195" s="383"/>
      <c r="AI5195" s="453"/>
      <c r="AJ5195" s="453"/>
      <c r="AK5195" s="414"/>
      <c r="AL5195" s="383"/>
      <c r="AM5195" s="383"/>
      <c r="AN5195" s="523"/>
      <c r="AO5195" s="414"/>
      <c r="AP5195" s="548"/>
      <c r="AQ5195" s="414"/>
      <c r="AR5195" s="78"/>
      <c r="AS5195" s="78"/>
      <c r="AT5195" s="414"/>
      <c r="AU5195" s="548"/>
      <c r="AV5195" s="548"/>
      <c r="AW5195" s="414"/>
      <c r="AX5195" s="383"/>
      <c r="AY5195" s="548"/>
      <c r="AZ5195" s="414"/>
      <c r="BA5195" s="383"/>
      <c r="BB5195" s="548"/>
      <c r="BC5195" s="78"/>
      <c r="BD5195" s="414"/>
      <c r="BE5195" s="414"/>
      <c r="BF5195" s="414"/>
      <c r="BG5195" s="414"/>
      <c r="BH5195" s="414"/>
      <c r="BI5195" s="383"/>
      <c r="BJ5195" s="383"/>
      <c r="BK5195" s="78"/>
      <c r="BL5195" s="414"/>
      <c r="BM5195" s="383"/>
      <c r="BN5195" s="78"/>
      <c r="BO5195" s="414"/>
      <c r="BP5195" s="78"/>
      <c r="BQ5195" s="414"/>
      <c r="BR5195" s="383"/>
      <c r="BS5195" s="78"/>
      <c r="BT5195" s="83"/>
      <c r="BU5195" s="75"/>
      <c r="BV5195" s="74"/>
      <c r="BW5195" s="74"/>
      <c r="BX5195" s="103"/>
      <c r="BY5195" s="112"/>
      <c r="BZ5195" s="65" t="e">
        <f>+AD5195+AG5195+AK5195+AO5195+AQ5195+AT5195+AW5195+AZ5195+BD5195+BH5195+BL5195+BO5195+BQ5195+#REF!</f>
        <v>#REF!</v>
      </c>
      <c r="CA5195" s="359"/>
      <c r="CB5195" s="359"/>
      <c r="CC5195" s="359"/>
      <c r="CD5195" s="359"/>
    </row>
    <row r="5196" spans="1:82" s="121" customFormat="1" ht="15" customHeight="1">
      <c r="A5196" s="13"/>
      <c r="B5196" s="13"/>
      <c r="C5196" s="13"/>
      <c r="D5196" s="232"/>
      <c r="E5196" s="233"/>
      <c r="F5196" s="233"/>
      <c r="G5196" s="234"/>
      <c r="H5196" s="85" t="e">
        <f>VLOOKUP(E5196&amp;F5196,Divipola!$C$1:$F$1149,4,FALSE)</f>
        <v>#N/A</v>
      </c>
      <c r="I5196" s="77"/>
      <c r="J5196" s="181"/>
      <c r="K5196" s="248"/>
      <c r="L5196" s="248"/>
      <c r="M5196" s="248"/>
      <c r="N5196" s="248"/>
      <c r="O5196" s="248"/>
      <c r="P5196" s="248"/>
      <c r="Q5196" s="248"/>
      <c r="R5196" s="248"/>
      <c r="S5196" s="249"/>
      <c r="T5196" s="249"/>
      <c r="U5196" s="249"/>
      <c r="V5196" s="249"/>
      <c r="W5196" s="249"/>
      <c r="X5196" s="249"/>
      <c r="Y5196" s="236"/>
      <c r="Z5196" s="237"/>
      <c r="AA5196" s="247"/>
      <c r="AB5196" s="383"/>
      <c r="AC5196" s="73"/>
      <c r="AD5196" s="414"/>
      <c r="AE5196" s="393"/>
      <c r="AF5196" s="78"/>
      <c r="AG5196" s="414"/>
      <c r="AH5196" s="383"/>
      <c r="AI5196" s="453"/>
      <c r="AJ5196" s="453"/>
      <c r="AK5196" s="414"/>
      <c r="AL5196" s="383"/>
      <c r="AM5196" s="383"/>
      <c r="AN5196" s="523"/>
      <c r="AO5196" s="414"/>
      <c r="AP5196" s="548"/>
      <c r="AQ5196" s="414"/>
      <c r="AR5196" s="78"/>
      <c r="AS5196" s="78"/>
      <c r="AT5196" s="414"/>
      <c r="AU5196" s="548"/>
      <c r="AV5196" s="548"/>
      <c r="AW5196" s="414"/>
      <c r="AX5196" s="383"/>
      <c r="AY5196" s="548"/>
      <c r="AZ5196" s="414"/>
      <c r="BA5196" s="383"/>
      <c r="BB5196" s="548"/>
      <c r="BC5196" s="78"/>
      <c r="BD5196" s="414"/>
      <c r="BE5196" s="414"/>
      <c r="BF5196" s="414"/>
      <c r="BG5196" s="414"/>
      <c r="BH5196" s="414"/>
      <c r="BI5196" s="383"/>
      <c r="BJ5196" s="383"/>
      <c r="BK5196" s="78"/>
      <c r="BL5196" s="414"/>
      <c r="BM5196" s="383"/>
      <c r="BN5196" s="78"/>
      <c r="BO5196" s="414"/>
      <c r="BP5196" s="78"/>
      <c r="BQ5196" s="414"/>
      <c r="BR5196" s="383"/>
      <c r="BS5196" s="78"/>
      <c r="BT5196" s="83"/>
      <c r="BU5196" s="75"/>
      <c r="BV5196" s="74"/>
      <c r="BW5196" s="74"/>
      <c r="BX5196" s="103"/>
      <c r="BY5196" s="112"/>
      <c r="BZ5196" s="65" t="e">
        <f>+AD5196+AG5196+AK5196+AO5196+AQ5196+AT5196+AW5196+AZ5196+BD5196+BH5196+BL5196+BO5196+BQ5196+#REF!</f>
        <v>#REF!</v>
      </c>
      <c r="CA5196" s="359"/>
      <c r="CB5196" s="359"/>
      <c r="CC5196" s="359"/>
      <c r="CD5196" s="359"/>
    </row>
    <row r="5197" spans="1:82" s="121" customFormat="1" ht="15" customHeight="1">
      <c r="A5197" s="13"/>
      <c r="B5197" s="13"/>
      <c r="C5197" s="13"/>
      <c r="D5197" s="232"/>
      <c r="E5197" s="233"/>
      <c r="F5197" s="233"/>
      <c r="G5197" s="234"/>
      <c r="H5197" s="85" t="e">
        <f>VLOOKUP(E5197&amp;F5197,Divipola!$C$1:$F$1149,4,FALSE)</f>
        <v>#N/A</v>
      </c>
      <c r="I5197" s="77"/>
      <c r="J5197" s="181"/>
      <c r="K5197" s="248"/>
      <c r="L5197" s="248"/>
      <c r="M5197" s="248"/>
      <c r="N5197" s="248"/>
      <c r="O5197" s="248"/>
      <c r="P5197" s="248"/>
      <c r="Q5197" s="248"/>
      <c r="R5197" s="248"/>
      <c r="S5197" s="249"/>
      <c r="T5197" s="249"/>
      <c r="U5197" s="249"/>
      <c r="V5197" s="249"/>
      <c r="W5197" s="249"/>
      <c r="X5197" s="249"/>
      <c r="Y5197" s="236"/>
      <c r="Z5197" s="237"/>
      <c r="AA5197" s="247"/>
      <c r="AB5197" s="383"/>
      <c r="AC5197" s="73"/>
      <c r="AD5197" s="414"/>
      <c r="AE5197" s="393"/>
      <c r="AF5197" s="78"/>
      <c r="AG5197" s="414"/>
      <c r="AH5197" s="383"/>
      <c r="AI5197" s="453"/>
      <c r="AJ5197" s="453"/>
      <c r="AK5197" s="414"/>
      <c r="AL5197" s="383"/>
      <c r="AM5197" s="383"/>
      <c r="AN5197" s="523"/>
      <c r="AO5197" s="414"/>
      <c r="AP5197" s="548"/>
      <c r="AQ5197" s="414"/>
      <c r="AR5197" s="78"/>
      <c r="AS5197" s="78"/>
      <c r="AT5197" s="414"/>
      <c r="AU5197" s="548"/>
      <c r="AV5197" s="548"/>
      <c r="AW5197" s="414"/>
      <c r="AX5197" s="383"/>
      <c r="AY5197" s="548"/>
      <c r="AZ5197" s="414"/>
      <c r="BA5197" s="383"/>
      <c r="BB5197" s="548"/>
      <c r="BC5197" s="78"/>
      <c r="BD5197" s="414"/>
      <c r="BE5197" s="414"/>
      <c r="BF5197" s="414"/>
      <c r="BG5197" s="414"/>
      <c r="BH5197" s="414"/>
      <c r="BI5197" s="383"/>
      <c r="BJ5197" s="383"/>
      <c r="BK5197" s="78"/>
      <c r="BL5197" s="414"/>
      <c r="BM5197" s="383"/>
      <c r="BN5197" s="78"/>
      <c r="BO5197" s="414"/>
      <c r="BP5197" s="78"/>
      <c r="BQ5197" s="414"/>
      <c r="BR5197" s="383"/>
      <c r="BS5197" s="78"/>
      <c r="BT5197" s="83"/>
      <c r="BU5197" s="75"/>
      <c r="BV5197" s="74"/>
      <c r="BW5197" s="74"/>
      <c r="BX5197" s="103"/>
      <c r="BY5197" s="112"/>
      <c r="BZ5197" s="65" t="e">
        <f>+AD5197+AG5197+AK5197+AO5197+AQ5197+AT5197+AW5197+AZ5197+BD5197+BH5197+BL5197+BO5197+BQ5197+#REF!</f>
        <v>#REF!</v>
      </c>
      <c r="CA5197" s="359"/>
      <c r="CB5197" s="359"/>
      <c r="CC5197" s="359"/>
      <c r="CD5197" s="359"/>
    </row>
    <row r="5198" spans="1:82" s="121" customFormat="1" ht="15" customHeight="1">
      <c r="A5198" s="13"/>
      <c r="B5198" s="13"/>
      <c r="C5198" s="13"/>
      <c r="D5198" s="232"/>
      <c r="E5198" s="233"/>
      <c r="F5198" s="233"/>
      <c r="G5198" s="234"/>
      <c r="H5198" s="85" t="e">
        <f>VLOOKUP(E5198&amp;F5198,Divipola!$C$1:$F$1149,4,FALSE)</f>
        <v>#N/A</v>
      </c>
      <c r="I5198" s="77"/>
      <c r="J5198" s="181"/>
      <c r="K5198" s="248"/>
      <c r="L5198" s="248"/>
      <c r="M5198" s="248"/>
      <c r="N5198" s="248"/>
      <c r="O5198" s="248"/>
      <c r="P5198" s="248"/>
      <c r="Q5198" s="248"/>
      <c r="R5198" s="248"/>
      <c r="S5198" s="249"/>
      <c r="T5198" s="249"/>
      <c r="U5198" s="249"/>
      <c r="V5198" s="249"/>
      <c r="W5198" s="249"/>
      <c r="X5198" s="249"/>
      <c r="Y5198" s="236"/>
      <c r="Z5198" s="237"/>
      <c r="AA5198" s="247"/>
      <c r="AB5198" s="383"/>
      <c r="AC5198" s="73"/>
      <c r="AD5198" s="414"/>
      <c r="AE5198" s="393"/>
      <c r="AF5198" s="78"/>
      <c r="AG5198" s="414"/>
      <c r="AH5198" s="383"/>
      <c r="AI5198" s="453"/>
      <c r="AJ5198" s="453"/>
      <c r="AK5198" s="414"/>
      <c r="AL5198" s="383"/>
      <c r="AM5198" s="383"/>
      <c r="AN5198" s="523"/>
      <c r="AO5198" s="414"/>
      <c r="AP5198" s="548"/>
      <c r="AQ5198" s="414"/>
      <c r="AR5198" s="78"/>
      <c r="AS5198" s="78"/>
      <c r="AT5198" s="414"/>
      <c r="AU5198" s="548"/>
      <c r="AV5198" s="548"/>
      <c r="AW5198" s="414"/>
      <c r="AX5198" s="383"/>
      <c r="AY5198" s="548"/>
      <c r="AZ5198" s="414"/>
      <c r="BA5198" s="383"/>
      <c r="BB5198" s="548"/>
      <c r="BC5198" s="78"/>
      <c r="BD5198" s="414"/>
      <c r="BE5198" s="414"/>
      <c r="BF5198" s="414"/>
      <c r="BG5198" s="414"/>
      <c r="BH5198" s="414"/>
      <c r="BI5198" s="383"/>
      <c r="BJ5198" s="383"/>
      <c r="BK5198" s="78"/>
      <c r="BL5198" s="414"/>
      <c r="BM5198" s="383"/>
      <c r="BN5198" s="78"/>
      <c r="BO5198" s="414"/>
      <c r="BP5198" s="78"/>
      <c r="BQ5198" s="414"/>
      <c r="BR5198" s="383"/>
      <c r="BS5198" s="78"/>
      <c r="BT5198" s="83"/>
      <c r="BU5198" s="75"/>
      <c r="BV5198" s="74"/>
      <c r="BW5198" s="74"/>
      <c r="BX5198" s="103"/>
      <c r="BY5198" s="112"/>
      <c r="BZ5198" s="65" t="e">
        <f>+AD5198+AG5198+AK5198+AO5198+AQ5198+AT5198+AW5198+AZ5198+BD5198+BH5198+BL5198+BO5198+BQ5198+#REF!</f>
        <v>#REF!</v>
      </c>
      <c r="CA5198" s="359"/>
      <c r="CB5198" s="359"/>
      <c r="CC5198" s="359"/>
      <c r="CD5198" s="359"/>
    </row>
    <row r="5199" spans="1:82" s="121" customFormat="1" ht="15" customHeight="1">
      <c r="A5199" s="13"/>
      <c r="B5199" s="13"/>
      <c r="C5199" s="13"/>
      <c r="D5199" s="232"/>
      <c r="E5199" s="233"/>
      <c r="F5199" s="233"/>
      <c r="G5199" s="234"/>
      <c r="H5199" s="85" t="e">
        <f>VLOOKUP(E5199&amp;F5199,Divipola!$C$1:$F$1149,4,FALSE)</f>
        <v>#N/A</v>
      </c>
      <c r="I5199" s="77"/>
      <c r="J5199" s="181"/>
      <c r="K5199" s="248"/>
      <c r="L5199" s="248"/>
      <c r="M5199" s="248"/>
      <c r="N5199" s="248"/>
      <c r="O5199" s="248"/>
      <c r="P5199" s="248"/>
      <c r="Q5199" s="248"/>
      <c r="R5199" s="248"/>
      <c r="S5199" s="249"/>
      <c r="T5199" s="249"/>
      <c r="U5199" s="249"/>
      <c r="V5199" s="249"/>
      <c r="W5199" s="249"/>
      <c r="X5199" s="249"/>
      <c r="Y5199" s="236"/>
      <c r="Z5199" s="237"/>
      <c r="AA5199" s="247"/>
      <c r="AB5199" s="383"/>
      <c r="AC5199" s="73"/>
      <c r="AD5199" s="414"/>
      <c r="AE5199" s="393"/>
      <c r="AF5199" s="78"/>
      <c r="AG5199" s="414"/>
      <c r="AH5199" s="383"/>
      <c r="AI5199" s="453"/>
      <c r="AJ5199" s="453"/>
      <c r="AK5199" s="414"/>
      <c r="AL5199" s="383"/>
      <c r="AM5199" s="383"/>
      <c r="AN5199" s="523"/>
      <c r="AO5199" s="414"/>
      <c r="AP5199" s="548"/>
      <c r="AQ5199" s="414"/>
      <c r="AR5199" s="78"/>
      <c r="AS5199" s="78"/>
      <c r="AT5199" s="414"/>
      <c r="AU5199" s="548"/>
      <c r="AV5199" s="548"/>
      <c r="AW5199" s="414"/>
      <c r="AX5199" s="383"/>
      <c r="AY5199" s="548"/>
      <c r="AZ5199" s="414"/>
      <c r="BA5199" s="383"/>
      <c r="BB5199" s="548"/>
      <c r="BC5199" s="78"/>
      <c r="BD5199" s="414"/>
      <c r="BE5199" s="414"/>
      <c r="BF5199" s="414"/>
      <c r="BG5199" s="414"/>
      <c r="BH5199" s="414"/>
      <c r="BI5199" s="383"/>
      <c r="BJ5199" s="383"/>
      <c r="BK5199" s="78"/>
      <c r="BL5199" s="414"/>
      <c r="BM5199" s="383"/>
      <c r="BN5199" s="78"/>
      <c r="BO5199" s="414"/>
      <c r="BP5199" s="78"/>
      <c r="BQ5199" s="414"/>
      <c r="BR5199" s="383"/>
      <c r="BS5199" s="78"/>
      <c r="BT5199" s="83"/>
      <c r="BU5199" s="75"/>
      <c r="BV5199" s="74"/>
      <c r="BW5199" s="74"/>
      <c r="BX5199" s="103"/>
      <c r="BY5199" s="112"/>
      <c r="BZ5199" s="65" t="e">
        <f>+AD5199+AG5199+AK5199+AO5199+AQ5199+AT5199+AW5199+AZ5199+BD5199+BH5199+BL5199+BO5199+BQ5199+#REF!</f>
        <v>#REF!</v>
      </c>
      <c r="CA5199" s="359"/>
      <c r="CB5199" s="359"/>
      <c r="CC5199" s="359"/>
      <c r="CD5199" s="359"/>
    </row>
    <row r="5200" spans="1:82" s="121" customFormat="1" ht="15" customHeight="1">
      <c r="A5200" s="13"/>
      <c r="B5200" s="13"/>
      <c r="C5200" s="13"/>
      <c r="D5200" s="232"/>
      <c r="E5200" s="233"/>
      <c r="F5200" s="233"/>
      <c r="G5200" s="234"/>
      <c r="H5200" s="85" t="e">
        <f>VLOOKUP(E5200&amp;F5200,Divipola!$C$1:$F$1149,4,FALSE)</f>
        <v>#N/A</v>
      </c>
      <c r="I5200" s="77"/>
      <c r="J5200" s="181"/>
      <c r="K5200" s="248"/>
      <c r="L5200" s="248"/>
      <c r="M5200" s="248"/>
      <c r="N5200" s="248"/>
      <c r="O5200" s="248"/>
      <c r="P5200" s="248"/>
      <c r="Q5200" s="248"/>
      <c r="R5200" s="248"/>
      <c r="S5200" s="249"/>
      <c r="T5200" s="249"/>
      <c r="U5200" s="249"/>
      <c r="V5200" s="249"/>
      <c r="W5200" s="249"/>
      <c r="X5200" s="249"/>
      <c r="Y5200" s="236"/>
      <c r="Z5200" s="237"/>
      <c r="AA5200" s="247"/>
      <c r="AB5200" s="383"/>
      <c r="AC5200" s="73"/>
      <c r="AD5200" s="414"/>
      <c r="AE5200" s="393"/>
      <c r="AF5200" s="78"/>
      <c r="AG5200" s="414"/>
      <c r="AH5200" s="383"/>
      <c r="AI5200" s="453"/>
      <c r="AJ5200" s="453"/>
      <c r="AK5200" s="414"/>
      <c r="AL5200" s="383"/>
      <c r="AM5200" s="383"/>
      <c r="AN5200" s="523"/>
      <c r="AO5200" s="414"/>
      <c r="AP5200" s="548"/>
      <c r="AQ5200" s="414"/>
      <c r="AR5200" s="78"/>
      <c r="AS5200" s="78"/>
      <c r="AT5200" s="414"/>
      <c r="AU5200" s="548"/>
      <c r="AV5200" s="548"/>
      <c r="AW5200" s="414"/>
      <c r="AX5200" s="383"/>
      <c r="AY5200" s="548"/>
      <c r="AZ5200" s="414"/>
      <c r="BA5200" s="383"/>
      <c r="BB5200" s="548"/>
      <c r="BC5200" s="78"/>
      <c r="BD5200" s="414"/>
      <c r="BE5200" s="414"/>
      <c r="BF5200" s="414"/>
      <c r="BG5200" s="414"/>
      <c r="BH5200" s="414"/>
      <c r="BI5200" s="383"/>
      <c r="BJ5200" s="383"/>
      <c r="BK5200" s="78"/>
      <c r="BL5200" s="414"/>
      <c r="BM5200" s="383"/>
      <c r="BN5200" s="78"/>
      <c r="BO5200" s="414"/>
      <c r="BP5200" s="78"/>
      <c r="BQ5200" s="414"/>
      <c r="BR5200" s="383"/>
      <c r="BS5200" s="78"/>
      <c r="BT5200" s="83"/>
      <c r="BU5200" s="75"/>
      <c r="BV5200" s="74"/>
      <c r="BW5200" s="74"/>
      <c r="BX5200" s="103"/>
      <c r="BY5200" s="112"/>
      <c r="BZ5200" s="65" t="e">
        <f>+AD5200+AG5200+AK5200+AO5200+AQ5200+AT5200+AW5200+AZ5200+BD5200+BH5200+BL5200+BO5200+BQ5200+#REF!</f>
        <v>#REF!</v>
      </c>
      <c r="CA5200" s="359"/>
      <c r="CB5200" s="359"/>
      <c r="CC5200" s="359"/>
      <c r="CD5200" s="359"/>
    </row>
    <row r="5201" spans="1:82" s="121" customFormat="1" ht="15" customHeight="1">
      <c r="A5201" s="13"/>
      <c r="B5201" s="13"/>
      <c r="C5201" s="13"/>
      <c r="D5201" s="232"/>
      <c r="E5201" s="233"/>
      <c r="F5201" s="233"/>
      <c r="G5201" s="234"/>
      <c r="H5201" s="85" t="e">
        <f>VLOOKUP(E5201&amp;F5201,Divipola!$C$1:$F$1149,4,FALSE)</f>
        <v>#N/A</v>
      </c>
      <c r="I5201" s="77"/>
      <c r="J5201" s="181"/>
      <c r="K5201" s="248"/>
      <c r="L5201" s="248"/>
      <c r="M5201" s="248"/>
      <c r="N5201" s="248"/>
      <c r="O5201" s="248"/>
      <c r="P5201" s="248"/>
      <c r="Q5201" s="248"/>
      <c r="R5201" s="248"/>
      <c r="S5201" s="249"/>
      <c r="T5201" s="249"/>
      <c r="U5201" s="249"/>
      <c r="V5201" s="249"/>
      <c r="W5201" s="249"/>
      <c r="X5201" s="249"/>
      <c r="Y5201" s="236"/>
      <c r="Z5201" s="237"/>
      <c r="AA5201" s="247"/>
      <c r="AB5201" s="383"/>
      <c r="AC5201" s="73"/>
      <c r="AD5201" s="414"/>
      <c r="AE5201" s="393"/>
      <c r="AF5201" s="78"/>
      <c r="AG5201" s="414"/>
      <c r="AH5201" s="383"/>
      <c r="AI5201" s="453"/>
      <c r="AJ5201" s="453"/>
      <c r="AK5201" s="414"/>
      <c r="AL5201" s="383"/>
      <c r="AM5201" s="383"/>
      <c r="AN5201" s="523"/>
      <c r="AO5201" s="414"/>
      <c r="AP5201" s="548"/>
      <c r="AQ5201" s="414"/>
      <c r="AR5201" s="78"/>
      <c r="AS5201" s="78"/>
      <c r="AT5201" s="414"/>
      <c r="AU5201" s="548"/>
      <c r="AV5201" s="548"/>
      <c r="AW5201" s="414"/>
      <c r="AX5201" s="383"/>
      <c r="AY5201" s="548"/>
      <c r="AZ5201" s="414"/>
      <c r="BA5201" s="383"/>
      <c r="BB5201" s="548"/>
      <c r="BC5201" s="78"/>
      <c r="BD5201" s="414"/>
      <c r="BE5201" s="414"/>
      <c r="BF5201" s="414"/>
      <c r="BG5201" s="414"/>
      <c r="BH5201" s="414"/>
      <c r="BI5201" s="383"/>
      <c r="BJ5201" s="383"/>
      <c r="BK5201" s="78"/>
      <c r="BL5201" s="414"/>
      <c r="BM5201" s="383"/>
      <c r="BN5201" s="78"/>
      <c r="BO5201" s="414"/>
      <c r="BP5201" s="78"/>
      <c r="BQ5201" s="414"/>
      <c r="BR5201" s="383"/>
      <c r="BS5201" s="78"/>
      <c r="BT5201" s="83"/>
      <c r="BU5201" s="75"/>
      <c r="BV5201" s="74"/>
      <c r="BW5201" s="74"/>
      <c r="BX5201" s="103"/>
      <c r="BY5201" s="112"/>
      <c r="BZ5201" s="65" t="e">
        <f>+AD5201+AG5201+AK5201+AO5201+AQ5201+AT5201+AW5201+AZ5201+BD5201+BH5201+BL5201+BO5201+BQ5201+#REF!</f>
        <v>#REF!</v>
      </c>
      <c r="CA5201" s="359"/>
      <c r="CB5201" s="359"/>
      <c r="CC5201" s="359"/>
      <c r="CD5201" s="359"/>
    </row>
    <row r="5202" spans="1:82" s="121" customFormat="1" ht="15" customHeight="1">
      <c r="A5202" s="13"/>
      <c r="B5202" s="13"/>
      <c r="C5202" s="13"/>
      <c r="D5202" s="232"/>
      <c r="E5202" s="233"/>
      <c r="F5202" s="233"/>
      <c r="G5202" s="234"/>
      <c r="H5202" s="85" t="e">
        <f>VLOOKUP(E5202&amp;F5202,Divipola!$C$1:$F$1149,4,FALSE)</f>
        <v>#N/A</v>
      </c>
      <c r="I5202" s="77"/>
      <c r="J5202" s="181"/>
      <c r="K5202" s="248"/>
      <c r="L5202" s="248"/>
      <c r="M5202" s="248"/>
      <c r="N5202" s="248"/>
      <c r="O5202" s="248"/>
      <c r="P5202" s="248"/>
      <c r="Q5202" s="248"/>
      <c r="R5202" s="248"/>
      <c r="S5202" s="249"/>
      <c r="T5202" s="249"/>
      <c r="U5202" s="249"/>
      <c r="V5202" s="249"/>
      <c r="W5202" s="249"/>
      <c r="X5202" s="249"/>
      <c r="Y5202" s="236"/>
      <c r="Z5202" s="237"/>
      <c r="AA5202" s="247"/>
      <c r="AB5202" s="383"/>
      <c r="AC5202" s="73"/>
      <c r="AD5202" s="414"/>
      <c r="AE5202" s="393"/>
      <c r="AF5202" s="78"/>
      <c r="AG5202" s="414"/>
      <c r="AH5202" s="383"/>
      <c r="AI5202" s="453"/>
      <c r="AJ5202" s="453"/>
      <c r="AK5202" s="414"/>
      <c r="AL5202" s="383"/>
      <c r="AM5202" s="383"/>
      <c r="AN5202" s="523"/>
      <c r="AO5202" s="414"/>
      <c r="AP5202" s="548"/>
      <c r="AQ5202" s="414"/>
      <c r="AR5202" s="78"/>
      <c r="AS5202" s="78"/>
      <c r="AT5202" s="414"/>
      <c r="AU5202" s="548"/>
      <c r="AV5202" s="548"/>
      <c r="AW5202" s="414"/>
      <c r="AX5202" s="383"/>
      <c r="AY5202" s="548"/>
      <c r="AZ5202" s="414"/>
      <c r="BA5202" s="383"/>
      <c r="BB5202" s="548"/>
      <c r="BC5202" s="78"/>
      <c r="BD5202" s="414"/>
      <c r="BE5202" s="414"/>
      <c r="BF5202" s="414"/>
      <c r="BG5202" s="414"/>
      <c r="BH5202" s="414"/>
      <c r="BI5202" s="383"/>
      <c r="BJ5202" s="383"/>
      <c r="BK5202" s="78"/>
      <c r="BL5202" s="414"/>
      <c r="BM5202" s="383"/>
      <c r="BN5202" s="78"/>
      <c r="BO5202" s="414"/>
      <c r="BP5202" s="78"/>
      <c r="BQ5202" s="414"/>
      <c r="BR5202" s="383"/>
      <c r="BS5202" s="78"/>
      <c r="BT5202" s="83"/>
      <c r="BU5202" s="75"/>
      <c r="BV5202" s="74"/>
      <c r="BW5202" s="74"/>
      <c r="BX5202" s="103"/>
      <c r="BY5202" s="112"/>
      <c r="BZ5202" s="65" t="e">
        <f>+AD5202+AG5202+AK5202+AO5202+AQ5202+AT5202+AW5202+AZ5202+BD5202+BH5202+BL5202+BO5202+BQ5202+#REF!</f>
        <v>#REF!</v>
      </c>
      <c r="CA5202" s="359"/>
      <c r="CB5202" s="359"/>
      <c r="CC5202" s="359"/>
      <c r="CD5202" s="359"/>
    </row>
    <row r="5203" spans="1:82" s="121" customFormat="1" ht="15" customHeight="1">
      <c r="A5203" s="13"/>
      <c r="B5203" s="13"/>
      <c r="C5203" s="13"/>
      <c r="D5203" s="232"/>
      <c r="E5203" s="233"/>
      <c r="F5203" s="233"/>
      <c r="G5203" s="234"/>
      <c r="H5203" s="85" t="e">
        <f>VLOOKUP(E5203&amp;F5203,Divipola!$C$1:$F$1149,4,FALSE)</f>
        <v>#N/A</v>
      </c>
      <c r="I5203" s="77"/>
      <c r="J5203" s="181"/>
      <c r="K5203" s="248"/>
      <c r="L5203" s="248"/>
      <c r="M5203" s="248"/>
      <c r="N5203" s="248"/>
      <c r="O5203" s="248"/>
      <c r="P5203" s="248"/>
      <c r="Q5203" s="248"/>
      <c r="R5203" s="248"/>
      <c r="S5203" s="249"/>
      <c r="T5203" s="249"/>
      <c r="U5203" s="249"/>
      <c r="V5203" s="249"/>
      <c r="W5203" s="249"/>
      <c r="X5203" s="249"/>
      <c r="Y5203" s="236"/>
      <c r="Z5203" s="237"/>
      <c r="AA5203" s="247"/>
      <c r="AB5203" s="383"/>
      <c r="AC5203" s="73"/>
      <c r="AD5203" s="414"/>
      <c r="AE5203" s="393"/>
      <c r="AF5203" s="78"/>
      <c r="AG5203" s="414"/>
      <c r="AH5203" s="383"/>
      <c r="AI5203" s="453"/>
      <c r="AJ5203" s="453"/>
      <c r="AK5203" s="414"/>
      <c r="AL5203" s="383"/>
      <c r="AM5203" s="383"/>
      <c r="AN5203" s="523"/>
      <c r="AO5203" s="414"/>
      <c r="AP5203" s="548"/>
      <c r="AQ5203" s="414"/>
      <c r="AR5203" s="78"/>
      <c r="AS5203" s="78"/>
      <c r="AT5203" s="414"/>
      <c r="AU5203" s="548"/>
      <c r="AV5203" s="548"/>
      <c r="AW5203" s="414"/>
      <c r="AX5203" s="383"/>
      <c r="AY5203" s="548"/>
      <c r="AZ5203" s="414"/>
      <c r="BA5203" s="383"/>
      <c r="BB5203" s="548"/>
      <c r="BC5203" s="78"/>
      <c r="BD5203" s="414"/>
      <c r="BE5203" s="414"/>
      <c r="BF5203" s="414"/>
      <c r="BG5203" s="414"/>
      <c r="BH5203" s="414"/>
      <c r="BI5203" s="383"/>
      <c r="BJ5203" s="383"/>
      <c r="BK5203" s="78"/>
      <c r="BL5203" s="414"/>
      <c r="BM5203" s="383"/>
      <c r="BN5203" s="78"/>
      <c r="BO5203" s="414"/>
      <c r="BP5203" s="78"/>
      <c r="BQ5203" s="414"/>
      <c r="BR5203" s="383"/>
      <c r="BS5203" s="78"/>
      <c r="BT5203" s="83"/>
      <c r="BU5203" s="75"/>
      <c r="BV5203" s="74"/>
      <c r="BW5203" s="74"/>
      <c r="BX5203" s="103"/>
      <c r="BY5203" s="112"/>
      <c r="BZ5203" s="65" t="e">
        <f>+AD5203+AG5203+AK5203+AO5203+AQ5203+AT5203+AW5203+AZ5203+BD5203+BH5203+BL5203+BO5203+BQ5203+#REF!</f>
        <v>#REF!</v>
      </c>
      <c r="CA5203" s="359"/>
      <c r="CB5203" s="359"/>
      <c r="CC5203" s="359"/>
      <c r="CD5203" s="359"/>
    </row>
    <row r="5204" spans="1:82" s="121" customFormat="1" ht="15" customHeight="1">
      <c r="A5204" s="13"/>
      <c r="B5204" s="13"/>
      <c r="C5204" s="13"/>
      <c r="D5204" s="232"/>
      <c r="E5204" s="233"/>
      <c r="F5204" s="233"/>
      <c r="G5204" s="234"/>
      <c r="H5204" s="85" t="e">
        <f>VLOOKUP(E5204&amp;F5204,Divipola!$C$1:$F$1149,4,FALSE)</f>
        <v>#N/A</v>
      </c>
      <c r="I5204" s="77"/>
      <c r="J5204" s="181"/>
      <c r="K5204" s="248"/>
      <c r="L5204" s="248"/>
      <c r="M5204" s="248"/>
      <c r="N5204" s="248"/>
      <c r="O5204" s="248"/>
      <c r="P5204" s="248"/>
      <c r="Q5204" s="248"/>
      <c r="R5204" s="248"/>
      <c r="S5204" s="249"/>
      <c r="T5204" s="249"/>
      <c r="U5204" s="249"/>
      <c r="V5204" s="249"/>
      <c r="W5204" s="249"/>
      <c r="X5204" s="249"/>
      <c r="Y5204" s="236"/>
      <c r="Z5204" s="237"/>
      <c r="AA5204" s="247"/>
      <c r="AB5204" s="383"/>
      <c r="AC5204" s="73"/>
      <c r="AD5204" s="414"/>
      <c r="AE5204" s="393"/>
      <c r="AF5204" s="78"/>
      <c r="AG5204" s="414"/>
      <c r="AH5204" s="383"/>
      <c r="AI5204" s="453"/>
      <c r="AJ5204" s="453"/>
      <c r="AK5204" s="414"/>
      <c r="AL5204" s="383"/>
      <c r="AM5204" s="383"/>
      <c r="AN5204" s="523"/>
      <c r="AO5204" s="414"/>
      <c r="AP5204" s="548"/>
      <c r="AQ5204" s="414"/>
      <c r="AR5204" s="78"/>
      <c r="AS5204" s="78"/>
      <c r="AT5204" s="414"/>
      <c r="AU5204" s="548"/>
      <c r="AV5204" s="548"/>
      <c r="AW5204" s="414"/>
      <c r="AX5204" s="383"/>
      <c r="AY5204" s="548"/>
      <c r="AZ5204" s="414"/>
      <c r="BA5204" s="383"/>
      <c r="BB5204" s="548"/>
      <c r="BC5204" s="78"/>
      <c r="BD5204" s="414"/>
      <c r="BE5204" s="414"/>
      <c r="BF5204" s="414"/>
      <c r="BG5204" s="414"/>
      <c r="BH5204" s="414"/>
      <c r="BI5204" s="383"/>
      <c r="BJ5204" s="383"/>
      <c r="BK5204" s="78"/>
      <c r="BL5204" s="414"/>
      <c r="BM5204" s="383"/>
      <c r="BN5204" s="78"/>
      <c r="BO5204" s="414"/>
      <c r="BP5204" s="78"/>
      <c r="BQ5204" s="414"/>
      <c r="BR5204" s="383"/>
      <c r="BS5204" s="78"/>
      <c r="BT5204" s="83"/>
      <c r="BU5204" s="75"/>
      <c r="BV5204" s="74"/>
      <c r="BW5204" s="74"/>
      <c r="BX5204" s="103"/>
      <c r="BY5204" s="112"/>
      <c r="BZ5204" s="65" t="e">
        <f>+AD5204+AG5204+AK5204+AO5204+AQ5204+AT5204+AW5204+AZ5204+BD5204+BH5204+BL5204+BO5204+BQ5204+#REF!</f>
        <v>#REF!</v>
      </c>
      <c r="CA5204" s="359"/>
      <c r="CB5204" s="359"/>
      <c r="CC5204" s="359"/>
      <c r="CD5204" s="359"/>
    </row>
    <row r="5205" spans="1:82" s="121" customFormat="1" ht="14.25" customHeight="1">
      <c r="A5205" s="13"/>
      <c r="B5205" s="13"/>
      <c r="C5205" s="13"/>
      <c r="D5205" s="232"/>
      <c r="E5205" s="233"/>
      <c r="F5205" s="233"/>
      <c r="G5205" s="234"/>
      <c r="H5205" s="85" t="e">
        <f>VLOOKUP(E5205&amp;F5205,Divipola!$C$1:$F$1149,4,FALSE)</f>
        <v>#N/A</v>
      </c>
      <c r="I5205" s="77"/>
      <c r="J5205" s="181"/>
      <c r="K5205" s="248"/>
      <c r="L5205" s="248"/>
      <c r="M5205" s="248"/>
      <c r="N5205" s="248"/>
      <c r="O5205" s="248"/>
      <c r="P5205" s="248"/>
      <c r="Q5205" s="248"/>
      <c r="R5205" s="248"/>
      <c r="S5205" s="249"/>
      <c r="T5205" s="249"/>
      <c r="U5205" s="249"/>
      <c r="V5205" s="249"/>
      <c r="W5205" s="249"/>
      <c r="X5205" s="249"/>
      <c r="Y5205" s="236"/>
      <c r="Z5205" s="237"/>
      <c r="AA5205" s="247"/>
      <c r="AB5205" s="383"/>
      <c r="AC5205" s="73"/>
      <c r="AD5205" s="414"/>
      <c r="AE5205" s="393"/>
      <c r="AF5205" s="78"/>
      <c r="AG5205" s="414"/>
      <c r="AH5205" s="383"/>
      <c r="AI5205" s="453"/>
      <c r="AJ5205" s="453"/>
      <c r="AK5205" s="414"/>
      <c r="AL5205" s="383"/>
      <c r="AM5205" s="383"/>
      <c r="AN5205" s="523"/>
      <c r="AO5205" s="414"/>
      <c r="AP5205" s="548"/>
      <c r="AQ5205" s="414"/>
      <c r="AR5205" s="78"/>
      <c r="AS5205" s="78"/>
      <c r="AT5205" s="414"/>
      <c r="AU5205" s="548"/>
      <c r="AV5205" s="548"/>
      <c r="AW5205" s="414"/>
      <c r="AX5205" s="383"/>
      <c r="AY5205" s="548"/>
      <c r="AZ5205" s="414"/>
      <c r="BA5205" s="383"/>
      <c r="BB5205" s="548"/>
      <c r="BC5205" s="78"/>
      <c r="BD5205" s="414"/>
      <c r="BE5205" s="414"/>
      <c r="BF5205" s="414"/>
      <c r="BG5205" s="414"/>
      <c r="BH5205" s="414"/>
      <c r="BI5205" s="383"/>
      <c r="BJ5205" s="383"/>
      <c r="BK5205" s="78"/>
      <c r="BL5205" s="414"/>
      <c r="BM5205" s="383"/>
      <c r="BN5205" s="78"/>
      <c r="BO5205" s="414"/>
      <c r="BP5205" s="78"/>
      <c r="BQ5205" s="414"/>
      <c r="BR5205" s="383"/>
      <c r="BS5205" s="78"/>
      <c r="BT5205" s="83"/>
      <c r="BU5205" s="75"/>
      <c r="BV5205" s="74"/>
      <c r="BW5205" s="74"/>
      <c r="BX5205" s="103"/>
      <c r="BY5205" s="112"/>
      <c r="BZ5205" s="65" t="e">
        <f>+AD5205+AG5205+AK5205+AO5205+AQ5205+AT5205+AW5205+AZ5205+BD5205+BH5205+BL5205+BO5205+BQ5205+#REF!</f>
        <v>#REF!</v>
      </c>
      <c r="CA5205" s="359"/>
      <c r="CB5205" s="359"/>
      <c r="CC5205" s="359"/>
      <c r="CD5205" s="359"/>
    </row>
    <row r="5206" spans="1:82" s="121" customFormat="1" ht="15" customHeight="1">
      <c r="A5206" s="13"/>
      <c r="B5206" s="13"/>
      <c r="C5206" s="13"/>
      <c r="D5206" s="232"/>
      <c r="E5206" s="233"/>
      <c r="F5206" s="233"/>
      <c r="G5206" s="234"/>
      <c r="H5206" s="85" t="e">
        <f>VLOOKUP(E5206&amp;F5206,Divipola!$C$1:$F$1149,4,FALSE)</f>
        <v>#N/A</v>
      </c>
      <c r="I5206" s="77"/>
      <c r="J5206" s="181"/>
      <c r="K5206" s="248"/>
      <c r="L5206" s="248"/>
      <c r="M5206" s="248"/>
      <c r="N5206" s="248"/>
      <c r="O5206" s="248"/>
      <c r="P5206" s="248"/>
      <c r="Q5206" s="248"/>
      <c r="R5206" s="248"/>
      <c r="S5206" s="249"/>
      <c r="T5206" s="249"/>
      <c r="U5206" s="249"/>
      <c r="V5206" s="249"/>
      <c r="W5206" s="249"/>
      <c r="X5206" s="249"/>
      <c r="Y5206" s="236"/>
      <c r="Z5206" s="237"/>
      <c r="AA5206" s="247"/>
      <c r="AB5206" s="383"/>
      <c r="AC5206" s="73"/>
      <c r="AD5206" s="414"/>
      <c r="AE5206" s="393"/>
      <c r="AF5206" s="78"/>
      <c r="AG5206" s="414"/>
      <c r="AH5206" s="383"/>
      <c r="AI5206" s="453"/>
      <c r="AJ5206" s="453"/>
      <c r="AK5206" s="414"/>
      <c r="AL5206" s="383"/>
      <c r="AM5206" s="383"/>
      <c r="AN5206" s="523"/>
      <c r="AO5206" s="414"/>
      <c r="AP5206" s="548"/>
      <c r="AQ5206" s="414"/>
      <c r="AR5206" s="78"/>
      <c r="AS5206" s="78"/>
      <c r="AT5206" s="414"/>
      <c r="AU5206" s="548"/>
      <c r="AV5206" s="548"/>
      <c r="AW5206" s="414"/>
      <c r="AX5206" s="383"/>
      <c r="AY5206" s="548"/>
      <c r="AZ5206" s="414"/>
      <c r="BA5206" s="383"/>
      <c r="BB5206" s="548"/>
      <c r="BC5206" s="78"/>
      <c r="BD5206" s="414"/>
      <c r="BE5206" s="414"/>
      <c r="BF5206" s="414"/>
      <c r="BG5206" s="414"/>
      <c r="BH5206" s="414"/>
      <c r="BI5206" s="383"/>
      <c r="BJ5206" s="383"/>
      <c r="BK5206" s="78"/>
      <c r="BL5206" s="414"/>
      <c r="BM5206" s="383"/>
      <c r="BN5206" s="78"/>
      <c r="BO5206" s="414"/>
      <c r="BP5206" s="78"/>
      <c r="BQ5206" s="414"/>
      <c r="BR5206" s="383"/>
      <c r="BS5206" s="78"/>
      <c r="BT5206" s="83"/>
      <c r="BU5206" s="75"/>
      <c r="BV5206" s="74"/>
      <c r="BW5206" s="74"/>
      <c r="BX5206" s="103"/>
      <c r="BY5206" s="112"/>
      <c r="BZ5206" s="65" t="e">
        <f>+AD5206+AG5206+AK5206+AO5206+AQ5206+AT5206+AW5206+AZ5206+BD5206+BH5206+BL5206+BO5206+BQ5206+#REF!</f>
        <v>#REF!</v>
      </c>
      <c r="CA5206" s="359"/>
      <c r="CB5206" s="359"/>
      <c r="CC5206" s="359"/>
      <c r="CD5206" s="359"/>
    </row>
    <row r="5207" spans="1:82" s="121" customFormat="1" ht="15" customHeight="1">
      <c r="A5207" s="13"/>
      <c r="B5207" s="13"/>
      <c r="C5207" s="13"/>
      <c r="D5207" s="232"/>
      <c r="E5207" s="233"/>
      <c r="F5207" s="233"/>
      <c r="G5207" s="234"/>
      <c r="H5207" s="85" t="e">
        <f>VLOOKUP(E5207&amp;F5207,Divipola!$C$1:$F$1149,4,FALSE)</f>
        <v>#N/A</v>
      </c>
      <c r="I5207" s="77"/>
      <c r="J5207" s="181"/>
      <c r="K5207" s="248"/>
      <c r="L5207" s="248"/>
      <c r="M5207" s="248"/>
      <c r="N5207" s="248"/>
      <c r="O5207" s="248"/>
      <c r="P5207" s="248"/>
      <c r="Q5207" s="248"/>
      <c r="R5207" s="248"/>
      <c r="S5207" s="249"/>
      <c r="T5207" s="249"/>
      <c r="U5207" s="249"/>
      <c r="V5207" s="249"/>
      <c r="W5207" s="249"/>
      <c r="X5207" s="249"/>
      <c r="Y5207" s="236"/>
      <c r="Z5207" s="237"/>
      <c r="AA5207" s="247"/>
      <c r="AB5207" s="383"/>
      <c r="AC5207" s="73"/>
      <c r="AD5207" s="414"/>
      <c r="AE5207" s="393"/>
      <c r="AF5207" s="78"/>
      <c r="AG5207" s="414"/>
      <c r="AH5207" s="383"/>
      <c r="AI5207" s="453"/>
      <c r="AJ5207" s="453"/>
      <c r="AK5207" s="414"/>
      <c r="AL5207" s="383"/>
      <c r="AM5207" s="383"/>
      <c r="AN5207" s="523"/>
      <c r="AO5207" s="414"/>
      <c r="AP5207" s="548"/>
      <c r="AQ5207" s="414"/>
      <c r="AR5207" s="78"/>
      <c r="AS5207" s="78"/>
      <c r="AT5207" s="414"/>
      <c r="AU5207" s="548"/>
      <c r="AV5207" s="548"/>
      <c r="AW5207" s="414"/>
      <c r="AX5207" s="383"/>
      <c r="AY5207" s="548"/>
      <c r="AZ5207" s="414"/>
      <c r="BA5207" s="383"/>
      <c r="BB5207" s="548"/>
      <c r="BC5207" s="78"/>
      <c r="BD5207" s="414"/>
      <c r="BE5207" s="414"/>
      <c r="BF5207" s="414"/>
      <c r="BG5207" s="414"/>
      <c r="BH5207" s="414"/>
      <c r="BI5207" s="383"/>
      <c r="BJ5207" s="383"/>
      <c r="BK5207" s="78"/>
      <c r="BL5207" s="414"/>
      <c r="BM5207" s="383"/>
      <c r="BN5207" s="78"/>
      <c r="BO5207" s="414"/>
      <c r="BP5207" s="78"/>
      <c r="BQ5207" s="414"/>
      <c r="BR5207" s="383"/>
      <c r="BS5207" s="78"/>
      <c r="BT5207" s="83"/>
      <c r="BU5207" s="75"/>
      <c r="BV5207" s="74"/>
      <c r="BW5207" s="74"/>
      <c r="BX5207" s="103"/>
      <c r="BY5207" s="112"/>
      <c r="BZ5207" s="65" t="e">
        <f>+AD5207+AG5207+AK5207+AO5207+AQ5207+AT5207+AW5207+AZ5207+BD5207+BH5207+BL5207+BO5207+BQ5207+#REF!</f>
        <v>#REF!</v>
      </c>
      <c r="CA5207" s="359"/>
      <c r="CB5207" s="359"/>
      <c r="CC5207" s="359"/>
      <c r="CD5207" s="359"/>
    </row>
    <row r="5208" spans="1:82" s="121" customFormat="1" ht="15" customHeight="1">
      <c r="A5208" s="13"/>
      <c r="B5208" s="13"/>
      <c r="C5208" s="13"/>
      <c r="D5208" s="232"/>
      <c r="E5208" s="233"/>
      <c r="F5208" s="233"/>
      <c r="G5208" s="234"/>
      <c r="H5208" s="85" t="e">
        <f>VLOOKUP(E5208&amp;F5208,Divipola!$C$1:$F$1149,4,FALSE)</f>
        <v>#N/A</v>
      </c>
      <c r="I5208" s="77"/>
      <c r="J5208" s="181"/>
      <c r="K5208" s="248"/>
      <c r="L5208" s="248"/>
      <c r="M5208" s="248"/>
      <c r="N5208" s="248"/>
      <c r="O5208" s="248"/>
      <c r="P5208" s="248"/>
      <c r="Q5208" s="248"/>
      <c r="R5208" s="248"/>
      <c r="S5208" s="249"/>
      <c r="T5208" s="249"/>
      <c r="U5208" s="249"/>
      <c r="V5208" s="249"/>
      <c r="W5208" s="249"/>
      <c r="X5208" s="249"/>
      <c r="Y5208" s="236"/>
      <c r="Z5208" s="237"/>
      <c r="AA5208" s="247"/>
      <c r="AB5208" s="383"/>
      <c r="AC5208" s="73"/>
      <c r="AD5208" s="414"/>
      <c r="AE5208" s="393"/>
      <c r="AF5208" s="78"/>
      <c r="AG5208" s="414"/>
      <c r="AH5208" s="383"/>
      <c r="AI5208" s="453"/>
      <c r="AJ5208" s="453"/>
      <c r="AK5208" s="414"/>
      <c r="AL5208" s="383"/>
      <c r="AM5208" s="383"/>
      <c r="AN5208" s="523"/>
      <c r="AO5208" s="414"/>
      <c r="AP5208" s="548"/>
      <c r="AQ5208" s="414"/>
      <c r="AR5208" s="78"/>
      <c r="AS5208" s="78"/>
      <c r="AT5208" s="414"/>
      <c r="AU5208" s="548"/>
      <c r="AV5208" s="548"/>
      <c r="AW5208" s="414"/>
      <c r="AX5208" s="383"/>
      <c r="AY5208" s="548"/>
      <c r="AZ5208" s="414"/>
      <c r="BA5208" s="383"/>
      <c r="BB5208" s="548"/>
      <c r="BC5208" s="78"/>
      <c r="BD5208" s="414"/>
      <c r="BE5208" s="414"/>
      <c r="BF5208" s="414"/>
      <c r="BG5208" s="414"/>
      <c r="BH5208" s="414"/>
      <c r="BI5208" s="383"/>
      <c r="BJ5208" s="383"/>
      <c r="BK5208" s="78"/>
      <c r="BL5208" s="414"/>
      <c r="BM5208" s="383"/>
      <c r="BN5208" s="78"/>
      <c r="BO5208" s="414"/>
      <c r="BP5208" s="78"/>
      <c r="BQ5208" s="414"/>
      <c r="BR5208" s="383"/>
      <c r="BS5208" s="78"/>
      <c r="BT5208" s="83"/>
      <c r="BU5208" s="75"/>
      <c r="BV5208" s="74"/>
      <c r="BW5208" s="74"/>
      <c r="BX5208" s="103"/>
      <c r="BY5208" s="112"/>
      <c r="BZ5208" s="65" t="e">
        <f>+AD5208+AG5208+AK5208+AO5208+AQ5208+AT5208+AW5208+AZ5208+BD5208+BH5208+BL5208+BO5208+BQ5208+#REF!</f>
        <v>#REF!</v>
      </c>
      <c r="CA5208" s="359"/>
      <c r="CB5208" s="359"/>
      <c r="CC5208" s="359"/>
      <c r="CD5208" s="359"/>
    </row>
    <row r="5209" spans="1:82" s="121" customFormat="1" ht="15" customHeight="1">
      <c r="A5209" s="13"/>
      <c r="B5209" s="13"/>
      <c r="C5209" s="13"/>
      <c r="D5209" s="232"/>
      <c r="E5209" s="233"/>
      <c r="F5209" s="233"/>
      <c r="G5209" s="234"/>
      <c r="H5209" s="85" t="e">
        <f>VLOOKUP(E5209&amp;F5209,Divipola!$C$1:$F$1149,4,FALSE)</f>
        <v>#N/A</v>
      </c>
      <c r="I5209" s="77"/>
      <c r="J5209" s="181"/>
      <c r="K5209" s="248"/>
      <c r="L5209" s="248"/>
      <c r="M5209" s="248"/>
      <c r="N5209" s="248"/>
      <c r="O5209" s="248"/>
      <c r="P5209" s="248"/>
      <c r="Q5209" s="248"/>
      <c r="R5209" s="248"/>
      <c r="S5209" s="249"/>
      <c r="T5209" s="249"/>
      <c r="U5209" s="249"/>
      <c r="V5209" s="249"/>
      <c r="W5209" s="249"/>
      <c r="X5209" s="249"/>
      <c r="Y5209" s="236"/>
      <c r="Z5209" s="237"/>
      <c r="AA5209" s="247"/>
      <c r="AB5209" s="383"/>
      <c r="AC5209" s="73"/>
      <c r="AD5209" s="414"/>
      <c r="AE5209" s="393"/>
      <c r="AF5209" s="78"/>
      <c r="AG5209" s="414"/>
      <c r="AH5209" s="383"/>
      <c r="AI5209" s="453"/>
      <c r="AJ5209" s="453"/>
      <c r="AK5209" s="414"/>
      <c r="AL5209" s="383"/>
      <c r="AM5209" s="383"/>
      <c r="AN5209" s="523"/>
      <c r="AO5209" s="414"/>
      <c r="AP5209" s="548"/>
      <c r="AQ5209" s="414"/>
      <c r="AR5209" s="78"/>
      <c r="AS5209" s="78"/>
      <c r="AT5209" s="414"/>
      <c r="AU5209" s="548"/>
      <c r="AV5209" s="548"/>
      <c r="AW5209" s="414"/>
      <c r="AX5209" s="383"/>
      <c r="AY5209" s="548"/>
      <c r="AZ5209" s="414"/>
      <c r="BA5209" s="383"/>
      <c r="BB5209" s="548"/>
      <c r="BC5209" s="78"/>
      <c r="BD5209" s="414"/>
      <c r="BE5209" s="414"/>
      <c r="BF5209" s="414"/>
      <c r="BG5209" s="414"/>
      <c r="BH5209" s="414"/>
      <c r="BI5209" s="383"/>
      <c r="BJ5209" s="383"/>
      <c r="BK5209" s="78"/>
      <c r="BL5209" s="414"/>
      <c r="BM5209" s="383"/>
      <c r="BN5209" s="78"/>
      <c r="BO5209" s="414"/>
      <c r="BP5209" s="78"/>
      <c r="BQ5209" s="414"/>
      <c r="BR5209" s="383"/>
      <c r="BS5209" s="78"/>
      <c r="BT5209" s="83"/>
      <c r="BU5209" s="75"/>
      <c r="BV5209" s="74"/>
      <c r="BW5209" s="74"/>
      <c r="BX5209" s="103"/>
      <c r="BY5209" s="112"/>
      <c r="BZ5209" s="65" t="e">
        <f>+AD5209+AG5209+AK5209+AO5209+AQ5209+AT5209+AW5209+AZ5209+BD5209+BH5209+BL5209+BO5209+BQ5209+#REF!</f>
        <v>#REF!</v>
      </c>
      <c r="CA5209" s="359"/>
      <c r="CB5209" s="359"/>
      <c r="CC5209" s="359"/>
      <c r="CD5209" s="359"/>
    </row>
    <row r="5210" spans="1:82" s="121" customFormat="1" ht="15" customHeight="1">
      <c r="A5210" s="13"/>
      <c r="B5210" s="13"/>
      <c r="C5210" s="13"/>
      <c r="D5210" s="232"/>
      <c r="E5210" s="233"/>
      <c r="F5210" s="233"/>
      <c r="G5210" s="234"/>
      <c r="H5210" s="85" t="e">
        <f>VLOOKUP(E5210&amp;F5210,Divipola!$C$1:$F$1149,4,FALSE)</f>
        <v>#N/A</v>
      </c>
      <c r="I5210" s="77"/>
      <c r="J5210" s="181"/>
      <c r="K5210" s="248"/>
      <c r="L5210" s="248"/>
      <c r="M5210" s="248"/>
      <c r="N5210" s="248"/>
      <c r="O5210" s="248"/>
      <c r="P5210" s="248"/>
      <c r="Q5210" s="248"/>
      <c r="R5210" s="248"/>
      <c r="S5210" s="249"/>
      <c r="T5210" s="249"/>
      <c r="U5210" s="249"/>
      <c r="V5210" s="249"/>
      <c r="W5210" s="249"/>
      <c r="X5210" s="249"/>
      <c r="Y5210" s="236"/>
      <c r="Z5210" s="237"/>
      <c r="AA5210" s="247"/>
      <c r="AB5210" s="383"/>
      <c r="AC5210" s="73"/>
      <c r="AD5210" s="414"/>
      <c r="AE5210" s="393"/>
      <c r="AF5210" s="78"/>
      <c r="AG5210" s="414"/>
      <c r="AH5210" s="383"/>
      <c r="AI5210" s="453"/>
      <c r="AJ5210" s="453"/>
      <c r="AK5210" s="414"/>
      <c r="AL5210" s="383"/>
      <c r="AM5210" s="383"/>
      <c r="AN5210" s="523"/>
      <c r="AO5210" s="414"/>
      <c r="AP5210" s="548"/>
      <c r="AQ5210" s="414"/>
      <c r="AR5210" s="78"/>
      <c r="AS5210" s="78"/>
      <c r="AT5210" s="414"/>
      <c r="AU5210" s="548"/>
      <c r="AV5210" s="548"/>
      <c r="AW5210" s="414"/>
      <c r="AX5210" s="383"/>
      <c r="AY5210" s="548"/>
      <c r="AZ5210" s="414"/>
      <c r="BA5210" s="383"/>
      <c r="BB5210" s="548"/>
      <c r="BC5210" s="78"/>
      <c r="BD5210" s="414"/>
      <c r="BE5210" s="414"/>
      <c r="BF5210" s="414"/>
      <c r="BG5210" s="414"/>
      <c r="BH5210" s="414"/>
      <c r="BI5210" s="383"/>
      <c r="BJ5210" s="383"/>
      <c r="BK5210" s="78"/>
      <c r="BL5210" s="414"/>
      <c r="BM5210" s="383"/>
      <c r="BN5210" s="78"/>
      <c r="BO5210" s="414"/>
      <c r="BP5210" s="78"/>
      <c r="BQ5210" s="414"/>
      <c r="BR5210" s="383"/>
      <c r="BS5210" s="78"/>
      <c r="BT5210" s="83"/>
      <c r="BU5210" s="75"/>
      <c r="BV5210" s="74"/>
      <c r="BW5210" s="74"/>
      <c r="BX5210" s="103"/>
      <c r="BY5210" s="112"/>
      <c r="BZ5210" s="65" t="e">
        <f>+AD5210+AG5210+AK5210+AO5210+AQ5210+AT5210+AW5210+AZ5210+BD5210+BH5210+BL5210+BO5210+BQ5210+#REF!</f>
        <v>#REF!</v>
      </c>
      <c r="CA5210" s="359"/>
      <c r="CB5210" s="359"/>
      <c r="CC5210" s="359"/>
      <c r="CD5210" s="359"/>
    </row>
    <row r="5211" spans="1:82" s="121" customFormat="1" ht="15" customHeight="1">
      <c r="A5211" s="13"/>
      <c r="B5211" s="13"/>
      <c r="C5211" s="13"/>
      <c r="D5211" s="232"/>
      <c r="E5211" s="233"/>
      <c r="F5211" s="233"/>
      <c r="G5211" s="234"/>
      <c r="H5211" s="85" t="e">
        <f>VLOOKUP(E5211&amp;F5211,Divipola!$C$1:$F$1149,4,FALSE)</f>
        <v>#N/A</v>
      </c>
      <c r="I5211" s="77"/>
      <c r="J5211" s="181"/>
      <c r="K5211" s="248"/>
      <c r="L5211" s="248"/>
      <c r="M5211" s="248"/>
      <c r="N5211" s="248"/>
      <c r="O5211" s="248"/>
      <c r="P5211" s="248"/>
      <c r="Q5211" s="248"/>
      <c r="R5211" s="248"/>
      <c r="S5211" s="249"/>
      <c r="T5211" s="249"/>
      <c r="U5211" s="249"/>
      <c r="V5211" s="249"/>
      <c r="W5211" s="249"/>
      <c r="X5211" s="249"/>
      <c r="Y5211" s="236"/>
      <c r="Z5211" s="237"/>
      <c r="AA5211" s="247"/>
      <c r="AB5211" s="383"/>
      <c r="AC5211" s="73"/>
      <c r="AD5211" s="414"/>
      <c r="AE5211" s="393"/>
      <c r="AF5211" s="78"/>
      <c r="AG5211" s="414"/>
      <c r="AH5211" s="383"/>
      <c r="AI5211" s="453"/>
      <c r="AJ5211" s="453"/>
      <c r="AK5211" s="414"/>
      <c r="AL5211" s="383"/>
      <c r="AM5211" s="383"/>
      <c r="AN5211" s="523"/>
      <c r="AO5211" s="414"/>
      <c r="AP5211" s="548"/>
      <c r="AQ5211" s="414"/>
      <c r="AR5211" s="78"/>
      <c r="AS5211" s="78"/>
      <c r="AT5211" s="414"/>
      <c r="AU5211" s="548"/>
      <c r="AV5211" s="548"/>
      <c r="AW5211" s="414"/>
      <c r="AX5211" s="383"/>
      <c r="AY5211" s="548"/>
      <c r="AZ5211" s="414"/>
      <c r="BA5211" s="383"/>
      <c r="BB5211" s="548"/>
      <c r="BC5211" s="78"/>
      <c r="BD5211" s="414"/>
      <c r="BE5211" s="414"/>
      <c r="BF5211" s="414"/>
      <c r="BG5211" s="414"/>
      <c r="BH5211" s="414"/>
      <c r="BI5211" s="383"/>
      <c r="BJ5211" s="383"/>
      <c r="BK5211" s="78"/>
      <c r="BL5211" s="414"/>
      <c r="BM5211" s="383"/>
      <c r="BN5211" s="78"/>
      <c r="BO5211" s="414"/>
      <c r="BP5211" s="78"/>
      <c r="BQ5211" s="414"/>
      <c r="BR5211" s="383"/>
      <c r="BS5211" s="78"/>
      <c r="BT5211" s="83"/>
      <c r="BU5211" s="75"/>
      <c r="BV5211" s="74"/>
      <c r="BW5211" s="74"/>
      <c r="BX5211" s="103"/>
      <c r="BY5211" s="112"/>
      <c r="BZ5211" s="65" t="e">
        <f>+AD5211+AG5211+AK5211+AO5211+AQ5211+AT5211+AW5211+AZ5211+BD5211+BH5211+BL5211+BO5211+BQ5211+#REF!</f>
        <v>#REF!</v>
      </c>
      <c r="CA5211" s="359"/>
      <c r="CB5211" s="359"/>
      <c r="CC5211" s="359"/>
      <c r="CD5211" s="359"/>
    </row>
    <row r="5212" spans="1:82" s="121" customFormat="1" ht="15" customHeight="1">
      <c r="A5212" s="13"/>
      <c r="B5212" s="13"/>
      <c r="C5212" s="13"/>
      <c r="D5212" s="232"/>
      <c r="E5212" s="233"/>
      <c r="F5212" s="233"/>
      <c r="G5212" s="234"/>
      <c r="H5212" s="85" t="e">
        <f>VLOOKUP(E5212&amp;F5212,Divipola!$C$1:$F$1149,4,FALSE)</f>
        <v>#N/A</v>
      </c>
      <c r="I5212" s="77"/>
      <c r="J5212" s="181"/>
      <c r="K5212" s="248"/>
      <c r="L5212" s="248"/>
      <c r="M5212" s="248"/>
      <c r="N5212" s="248"/>
      <c r="O5212" s="248"/>
      <c r="P5212" s="248"/>
      <c r="Q5212" s="248"/>
      <c r="R5212" s="248"/>
      <c r="S5212" s="249"/>
      <c r="T5212" s="249"/>
      <c r="U5212" s="249"/>
      <c r="V5212" s="249"/>
      <c r="W5212" s="249"/>
      <c r="X5212" s="249"/>
      <c r="Y5212" s="236"/>
      <c r="Z5212" s="237"/>
      <c r="AA5212" s="247"/>
      <c r="AB5212" s="383"/>
      <c r="AC5212" s="73"/>
      <c r="AD5212" s="414"/>
      <c r="AE5212" s="393"/>
      <c r="AF5212" s="78"/>
      <c r="AG5212" s="414"/>
      <c r="AH5212" s="383"/>
      <c r="AI5212" s="453"/>
      <c r="AJ5212" s="453"/>
      <c r="AK5212" s="414"/>
      <c r="AL5212" s="383"/>
      <c r="AM5212" s="383"/>
      <c r="AN5212" s="523"/>
      <c r="AO5212" s="414"/>
      <c r="AP5212" s="548"/>
      <c r="AQ5212" s="414"/>
      <c r="AR5212" s="78"/>
      <c r="AS5212" s="78"/>
      <c r="AT5212" s="414"/>
      <c r="AU5212" s="548"/>
      <c r="AV5212" s="548"/>
      <c r="AW5212" s="414"/>
      <c r="AX5212" s="383"/>
      <c r="AY5212" s="548"/>
      <c r="AZ5212" s="414"/>
      <c r="BA5212" s="383"/>
      <c r="BB5212" s="548"/>
      <c r="BC5212" s="78"/>
      <c r="BD5212" s="414"/>
      <c r="BE5212" s="414"/>
      <c r="BF5212" s="414"/>
      <c r="BG5212" s="414"/>
      <c r="BH5212" s="414"/>
      <c r="BI5212" s="383"/>
      <c r="BJ5212" s="383"/>
      <c r="BK5212" s="78"/>
      <c r="BL5212" s="414"/>
      <c r="BM5212" s="383"/>
      <c r="BN5212" s="78"/>
      <c r="BO5212" s="414"/>
      <c r="BP5212" s="78"/>
      <c r="BQ5212" s="414"/>
      <c r="BR5212" s="383"/>
      <c r="BS5212" s="78"/>
      <c r="BT5212" s="83"/>
      <c r="BU5212" s="75"/>
      <c r="BV5212" s="74"/>
      <c r="BW5212" s="74"/>
      <c r="BX5212" s="103"/>
      <c r="BY5212" s="112"/>
      <c r="BZ5212" s="65" t="e">
        <f>+AD5212+AG5212+AK5212+AO5212+AQ5212+AT5212+AW5212+AZ5212+BD5212+BH5212+BL5212+BO5212+BQ5212+#REF!</f>
        <v>#REF!</v>
      </c>
      <c r="CA5212" s="359"/>
      <c r="CB5212" s="359"/>
      <c r="CC5212" s="359"/>
      <c r="CD5212" s="359"/>
    </row>
    <row r="5213" spans="1:82" s="121" customFormat="1" ht="15" customHeight="1">
      <c r="A5213" s="13"/>
      <c r="B5213" s="13"/>
      <c r="C5213" s="13"/>
      <c r="D5213" s="232"/>
      <c r="E5213" s="233"/>
      <c r="F5213" s="233"/>
      <c r="G5213" s="234"/>
      <c r="H5213" s="85" t="e">
        <f>VLOOKUP(E5213&amp;F5213,Divipola!$C$1:$F$1149,4,FALSE)</f>
        <v>#N/A</v>
      </c>
      <c r="I5213" s="77"/>
      <c r="J5213" s="181"/>
      <c r="K5213" s="248"/>
      <c r="L5213" s="248"/>
      <c r="M5213" s="248"/>
      <c r="N5213" s="248"/>
      <c r="O5213" s="248"/>
      <c r="P5213" s="248"/>
      <c r="Q5213" s="248"/>
      <c r="R5213" s="248"/>
      <c r="S5213" s="249"/>
      <c r="T5213" s="249"/>
      <c r="U5213" s="249"/>
      <c r="V5213" s="249"/>
      <c r="W5213" s="249"/>
      <c r="X5213" s="249"/>
      <c r="Y5213" s="236"/>
      <c r="Z5213" s="237"/>
      <c r="AA5213" s="247"/>
      <c r="AB5213" s="383"/>
      <c r="AC5213" s="73"/>
      <c r="AD5213" s="414"/>
      <c r="AE5213" s="393"/>
      <c r="AF5213" s="78"/>
      <c r="AG5213" s="414"/>
      <c r="AH5213" s="383"/>
      <c r="AI5213" s="453"/>
      <c r="AJ5213" s="453"/>
      <c r="AK5213" s="414"/>
      <c r="AL5213" s="383"/>
      <c r="AM5213" s="383"/>
      <c r="AN5213" s="523"/>
      <c r="AO5213" s="414"/>
      <c r="AP5213" s="548"/>
      <c r="AQ5213" s="414"/>
      <c r="AR5213" s="78"/>
      <c r="AS5213" s="78"/>
      <c r="AT5213" s="414"/>
      <c r="AU5213" s="548"/>
      <c r="AV5213" s="548"/>
      <c r="AW5213" s="414"/>
      <c r="AX5213" s="383"/>
      <c r="AY5213" s="548"/>
      <c r="AZ5213" s="414"/>
      <c r="BA5213" s="383"/>
      <c r="BB5213" s="548"/>
      <c r="BC5213" s="78"/>
      <c r="BD5213" s="414"/>
      <c r="BE5213" s="414"/>
      <c r="BF5213" s="414"/>
      <c r="BG5213" s="414"/>
      <c r="BH5213" s="414"/>
      <c r="BI5213" s="383"/>
      <c r="BJ5213" s="383"/>
      <c r="BK5213" s="78"/>
      <c r="BL5213" s="414"/>
      <c r="BM5213" s="383"/>
      <c r="BN5213" s="78"/>
      <c r="BO5213" s="414"/>
      <c r="BP5213" s="78"/>
      <c r="BQ5213" s="414"/>
      <c r="BR5213" s="383"/>
      <c r="BS5213" s="78"/>
      <c r="BT5213" s="83"/>
      <c r="BU5213" s="75"/>
      <c r="BV5213" s="74"/>
      <c r="BW5213" s="74"/>
      <c r="BX5213" s="103"/>
      <c r="BY5213" s="112"/>
      <c r="BZ5213" s="65" t="e">
        <f>+AD5213+AG5213+AK5213+AO5213+AQ5213+AT5213+AW5213+AZ5213+BD5213+BH5213+BL5213+BO5213+BQ5213+#REF!</f>
        <v>#REF!</v>
      </c>
      <c r="CA5213" s="359"/>
      <c r="CB5213" s="359"/>
      <c r="CC5213" s="359"/>
      <c r="CD5213" s="359"/>
    </row>
    <row r="5214" spans="1:82" s="121" customFormat="1" ht="15" customHeight="1">
      <c r="A5214" s="13"/>
      <c r="B5214" s="13"/>
      <c r="C5214" s="13"/>
      <c r="D5214" s="232"/>
      <c r="E5214" s="233"/>
      <c r="F5214" s="233"/>
      <c r="G5214" s="234"/>
      <c r="H5214" s="85" t="e">
        <f>VLOOKUP(E5214&amp;F5214,Divipola!$C$1:$F$1149,4,FALSE)</f>
        <v>#N/A</v>
      </c>
      <c r="I5214" s="77"/>
      <c r="J5214" s="181"/>
      <c r="K5214" s="248"/>
      <c r="L5214" s="248"/>
      <c r="M5214" s="248"/>
      <c r="N5214" s="248"/>
      <c r="O5214" s="248"/>
      <c r="P5214" s="248"/>
      <c r="Q5214" s="248"/>
      <c r="R5214" s="248"/>
      <c r="S5214" s="249"/>
      <c r="T5214" s="249"/>
      <c r="U5214" s="249"/>
      <c r="V5214" s="249"/>
      <c r="W5214" s="249"/>
      <c r="X5214" s="249"/>
      <c r="Y5214" s="236"/>
      <c r="Z5214" s="237"/>
      <c r="AA5214" s="247"/>
      <c r="AB5214" s="383"/>
      <c r="AC5214" s="73"/>
      <c r="AD5214" s="414"/>
      <c r="AE5214" s="393"/>
      <c r="AF5214" s="78"/>
      <c r="AG5214" s="414"/>
      <c r="AH5214" s="383"/>
      <c r="AI5214" s="453"/>
      <c r="AJ5214" s="453"/>
      <c r="AK5214" s="414"/>
      <c r="AL5214" s="383"/>
      <c r="AM5214" s="383"/>
      <c r="AN5214" s="523"/>
      <c r="AO5214" s="414"/>
      <c r="AP5214" s="548"/>
      <c r="AQ5214" s="414"/>
      <c r="AR5214" s="78"/>
      <c r="AS5214" s="78"/>
      <c r="AT5214" s="414"/>
      <c r="AU5214" s="548"/>
      <c r="AV5214" s="548"/>
      <c r="AW5214" s="414"/>
      <c r="AX5214" s="383"/>
      <c r="AY5214" s="548"/>
      <c r="AZ5214" s="414"/>
      <c r="BA5214" s="383"/>
      <c r="BB5214" s="548"/>
      <c r="BC5214" s="78"/>
      <c r="BD5214" s="414"/>
      <c r="BE5214" s="414"/>
      <c r="BF5214" s="414"/>
      <c r="BG5214" s="414"/>
      <c r="BH5214" s="414"/>
      <c r="BI5214" s="383"/>
      <c r="BJ5214" s="383"/>
      <c r="BK5214" s="78"/>
      <c r="BL5214" s="414"/>
      <c r="BM5214" s="383"/>
      <c r="BN5214" s="78"/>
      <c r="BO5214" s="414"/>
      <c r="BP5214" s="78"/>
      <c r="BQ5214" s="414"/>
      <c r="BR5214" s="383"/>
      <c r="BS5214" s="78"/>
      <c r="BT5214" s="83"/>
      <c r="BU5214" s="75"/>
      <c r="BV5214" s="74"/>
      <c r="BW5214" s="74"/>
      <c r="BX5214" s="103"/>
      <c r="BY5214" s="112"/>
      <c r="BZ5214" s="65" t="e">
        <f>+AD5214+AG5214+AK5214+AO5214+AQ5214+AT5214+AW5214+AZ5214+BD5214+BH5214+BL5214+BO5214+BQ5214+#REF!</f>
        <v>#REF!</v>
      </c>
      <c r="CA5214" s="359"/>
      <c r="CB5214" s="359"/>
      <c r="CC5214" s="359"/>
      <c r="CD5214" s="359"/>
    </row>
    <row r="5215" spans="1:82" s="121" customFormat="1" ht="15" customHeight="1">
      <c r="A5215" s="13"/>
      <c r="B5215" s="13"/>
      <c r="C5215" s="13"/>
      <c r="D5215" s="232"/>
      <c r="E5215" s="233"/>
      <c r="F5215" s="233"/>
      <c r="G5215" s="234"/>
      <c r="H5215" s="85" t="e">
        <f>VLOOKUP(E5215&amp;F5215,Divipola!$C$1:$F$1149,4,FALSE)</f>
        <v>#N/A</v>
      </c>
      <c r="I5215" s="77"/>
      <c r="J5215" s="181"/>
      <c r="K5215" s="248"/>
      <c r="L5215" s="248"/>
      <c r="M5215" s="248"/>
      <c r="N5215" s="248"/>
      <c r="O5215" s="248"/>
      <c r="P5215" s="248"/>
      <c r="Q5215" s="248"/>
      <c r="R5215" s="248"/>
      <c r="S5215" s="249"/>
      <c r="T5215" s="249"/>
      <c r="U5215" s="249"/>
      <c r="V5215" s="249"/>
      <c r="W5215" s="249"/>
      <c r="X5215" s="249"/>
      <c r="Y5215" s="236"/>
      <c r="Z5215" s="237"/>
      <c r="AA5215" s="247"/>
      <c r="AB5215" s="383"/>
      <c r="AC5215" s="73"/>
      <c r="AD5215" s="414"/>
      <c r="AE5215" s="393"/>
      <c r="AF5215" s="78"/>
      <c r="AG5215" s="414"/>
      <c r="AH5215" s="383"/>
      <c r="AI5215" s="453"/>
      <c r="AJ5215" s="453"/>
      <c r="AK5215" s="414"/>
      <c r="AL5215" s="383"/>
      <c r="AM5215" s="383"/>
      <c r="AN5215" s="523"/>
      <c r="AO5215" s="414"/>
      <c r="AP5215" s="548"/>
      <c r="AQ5215" s="414"/>
      <c r="AR5215" s="78"/>
      <c r="AS5215" s="78"/>
      <c r="AT5215" s="414"/>
      <c r="AU5215" s="548"/>
      <c r="AV5215" s="548"/>
      <c r="AW5215" s="414"/>
      <c r="AX5215" s="383"/>
      <c r="AY5215" s="548"/>
      <c r="AZ5215" s="414"/>
      <c r="BA5215" s="383"/>
      <c r="BB5215" s="548"/>
      <c r="BC5215" s="78"/>
      <c r="BD5215" s="414"/>
      <c r="BE5215" s="414"/>
      <c r="BF5215" s="414"/>
      <c r="BG5215" s="414"/>
      <c r="BH5215" s="414"/>
      <c r="BI5215" s="383"/>
      <c r="BJ5215" s="383"/>
      <c r="BK5215" s="78"/>
      <c r="BL5215" s="414"/>
      <c r="BM5215" s="383"/>
      <c r="BN5215" s="78"/>
      <c r="BO5215" s="414"/>
      <c r="BP5215" s="78"/>
      <c r="BQ5215" s="414"/>
      <c r="BR5215" s="383"/>
      <c r="BS5215" s="78"/>
      <c r="BT5215" s="83"/>
      <c r="BU5215" s="75"/>
      <c r="BV5215" s="74"/>
      <c r="BW5215" s="74"/>
      <c r="BX5215" s="103"/>
      <c r="BY5215" s="112"/>
      <c r="BZ5215" s="65" t="e">
        <f>+AD5215+AG5215+AK5215+AO5215+AQ5215+AT5215+AW5215+AZ5215+BD5215+BH5215+BL5215+BO5215+BQ5215+#REF!</f>
        <v>#REF!</v>
      </c>
      <c r="CA5215" s="359"/>
      <c r="CB5215" s="359"/>
      <c r="CC5215" s="359"/>
      <c r="CD5215" s="359"/>
    </row>
    <row r="5216" spans="1:82" s="121" customFormat="1" ht="14.25" customHeight="1">
      <c r="A5216" s="13"/>
      <c r="B5216" s="13"/>
      <c r="C5216" s="13"/>
      <c r="D5216" s="232"/>
      <c r="E5216" s="233"/>
      <c r="F5216" s="233"/>
      <c r="G5216" s="234"/>
      <c r="H5216" s="85" t="e">
        <f>VLOOKUP(E5216&amp;F5216,Divipola!$C$1:$F$1149,4,FALSE)</f>
        <v>#N/A</v>
      </c>
      <c r="I5216" s="77"/>
      <c r="J5216" s="181"/>
      <c r="K5216" s="248"/>
      <c r="L5216" s="248"/>
      <c r="M5216" s="248"/>
      <c r="N5216" s="248"/>
      <c r="O5216" s="248"/>
      <c r="P5216" s="248"/>
      <c r="Q5216" s="248"/>
      <c r="R5216" s="248"/>
      <c r="S5216" s="249"/>
      <c r="T5216" s="249"/>
      <c r="U5216" s="249"/>
      <c r="V5216" s="249"/>
      <c r="W5216" s="249"/>
      <c r="X5216" s="249"/>
      <c r="Y5216" s="236"/>
      <c r="Z5216" s="237"/>
      <c r="AA5216" s="247"/>
      <c r="AB5216" s="383"/>
      <c r="AC5216" s="73"/>
      <c r="AD5216" s="414"/>
      <c r="AE5216" s="393"/>
      <c r="AF5216" s="78"/>
      <c r="AG5216" s="414"/>
      <c r="AH5216" s="383"/>
      <c r="AI5216" s="453"/>
      <c r="AJ5216" s="453"/>
      <c r="AK5216" s="414"/>
      <c r="AL5216" s="383"/>
      <c r="AM5216" s="383"/>
      <c r="AN5216" s="523"/>
      <c r="AO5216" s="414"/>
      <c r="AP5216" s="548"/>
      <c r="AQ5216" s="414"/>
      <c r="AR5216" s="78"/>
      <c r="AS5216" s="78"/>
      <c r="AT5216" s="414"/>
      <c r="AU5216" s="548"/>
      <c r="AV5216" s="548"/>
      <c r="AW5216" s="414"/>
      <c r="AX5216" s="383"/>
      <c r="AY5216" s="548"/>
      <c r="AZ5216" s="414"/>
      <c r="BA5216" s="383"/>
      <c r="BB5216" s="548"/>
      <c r="BC5216" s="78"/>
      <c r="BD5216" s="414"/>
      <c r="BE5216" s="414"/>
      <c r="BF5216" s="414"/>
      <c r="BG5216" s="414"/>
      <c r="BH5216" s="414"/>
      <c r="BI5216" s="383"/>
      <c r="BJ5216" s="383"/>
      <c r="BK5216" s="78"/>
      <c r="BL5216" s="414"/>
      <c r="BM5216" s="383"/>
      <c r="BN5216" s="78"/>
      <c r="BO5216" s="414"/>
      <c r="BP5216" s="78"/>
      <c r="BQ5216" s="414"/>
      <c r="BR5216" s="383"/>
      <c r="BS5216" s="78"/>
      <c r="BT5216" s="83"/>
      <c r="BU5216" s="75"/>
      <c r="BV5216" s="74"/>
      <c r="BW5216" s="74"/>
      <c r="BX5216" s="103"/>
      <c r="BY5216" s="112"/>
      <c r="BZ5216" s="65" t="e">
        <f>+AD5216+AG5216+AK5216+AO5216+AQ5216+AT5216+AW5216+AZ5216+BD5216+BH5216+BL5216+BO5216+BQ5216+#REF!</f>
        <v>#REF!</v>
      </c>
      <c r="CA5216" s="359"/>
      <c r="CB5216" s="359"/>
      <c r="CC5216" s="359"/>
      <c r="CD5216" s="359"/>
    </row>
    <row r="5217" spans="1:82" s="121" customFormat="1" ht="15" customHeight="1">
      <c r="A5217" s="13"/>
      <c r="B5217" s="13"/>
      <c r="C5217" s="13"/>
      <c r="D5217" s="232"/>
      <c r="E5217" s="233"/>
      <c r="F5217" s="233"/>
      <c r="G5217" s="234"/>
      <c r="H5217" s="85" t="e">
        <f>VLOOKUP(E5217&amp;F5217,Divipola!$C$1:$F$1149,4,FALSE)</f>
        <v>#N/A</v>
      </c>
      <c r="I5217" s="77"/>
      <c r="J5217" s="181"/>
      <c r="K5217" s="248"/>
      <c r="L5217" s="248"/>
      <c r="M5217" s="248"/>
      <c r="N5217" s="248"/>
      <c r="O5217" s="248"/>
      <c r="P5217" s="248"/>
      <c r="Q5217" s="248"/>
      <c r="R5217" s="248"/>
      <c r="S5217" s="249"/>
      <c r="T5217" s="249"/>
      <c r="U5217" s="249"/>
      <c r="V5217" s="249"/>
      <c r="W5217" s="249"/>
      <c r="X5217" s="249"/>
      <c r="Y5217" s="236"/>
      <c r="Z5217" s="237"/>
      <c r="AA5217" s="247"/>
      <c r="AB5217" s="383"/>
      <c r="AC5217" s="73"/>
      <c r="AD5217" s="414"/>
      <c r="AE5217" s="393"/>
      <c r="AF5217" s="78"/>
      <c r="AG5217" s="414"/>
      <c r="AH5217" s="383"/>
      <c r="AI5217" s="453"/>
      <c r="AJ5217" s="453"/>
      <c r="AK5217" s="414"/>
      <c r="AL5217" s="383"/>
      <c r="AM5217" s="383"/>
      <c r="AN5217" s="523"/>
      <c r="AO5217" s="414"/>
      <c r="AP5217" s="548"/>
      <c r="AQ5217" s="414"/>
      <c r="AR5217" s="78"/>
      <c r="AS5217" s="78"/>
      <c r="AT5217" s="414"/>
      <c r="AU5217" s="548"/>
      <c r="AV5217" s="548"/>
      <c r="AW5217" s="414"/>
      <c r="AX5217" s="383"/>
      <c r="AY5217" s="548"/>
      <c r="AZ5217" s="414"/>
      <c r="BA5217" s="383"/>
      <c r="BB5217" s="548"/>
      <c r="BC5217" s="78"/>
      <c r="BD5217" s="414"/>
      <c r="BE5217" s="414"/>
      <c r="BF5217" s="414"/>
      <c r="BG5217" s="414"/>
      <c r="BH5217" s="414"/>
      <c r="BI5217" s="383"/>
      <c r="BJ5217" s="383"/>
      <c r="BK5217" s="78"/>
      <c r="BL5217" s="414"/>
      <c r="BM5217" s="383"/>
      <c r="BN5217" s="78"/>
      <c r="BO5217" s="414"/>
      <c r="BP5217" s="78"/>
      <c r="BQ5217" s="414"/>
      <c r="BR5217" s="383"/>
      <c r="BS5217" s="78"/>
      <c r="BT5217" s="83"/>
      <c r="BU5217" s="75"/>
      <c r="BV5217" s="74"/>
      <c r="BW5217" s="74"/>
      <c r="BX5217" s="103"/>
      <c r="BY5217" s="112"/>
      <c r="BZ5217" s="65" t="e">
        <f>+AD5217+AG5217+AK5217+AO5217+AQ5217+AT5217+AW5217+AZ5217+BD5217+BH5217+BL5217+BO5217+BQ5217+#REF!</f>
        <v>#REF!</v>
      </c>
      <c r="CA5217" s="359"/>
      <c r="CB5217" s="359"/>
      <c r="CC5217" s="359"/>
      <c r="CD5217" s="359"/>
    </row>
    <row r="5218" spans="1:82" s="121" customFormat="1" ht="15" customHeight="1">
      <c r="A5218" s="13"/>
      <c r="B5218" s="13"/>
      <c r="C5218" s="13"/>
      <c r="D5218" s="232"/>
      <c r="E5218" s="233"/>
      <c r="F5218" s="233"/>
      <c r="G5218" s="234"/>
      <c r="H5218" s="85" t="e">
        <f>VLOOKUP(E5218&amp;F5218,Divipola!$C$1:$F$1149,4,FALSE)</f>
        <v>#N/A</v>
      </c>
      <c r="I5218" s="77"/>
      <c r="J5218" s="181"/>
      <c r="K5218" s="248"/>
      <c r="L5218" s="248"/>
      <c r="M5218" s="248"/>
      <c r="N5218" s="248"/>
      <c r="O5218" s="248"/>
      <c r="P5218" s="248"/>
      <c r="Q5218" s="248"/>
      <c r="R5218" s="248"/>
      <c r="S5218" s="249"/>
      <c r="T5218" s="249"/>
      <c r="U5218" s="249"/>
      <c r="V5218" s="249"/>
      <c r="W5218" s="249"/>
      <c r="X5218" s="249"/>
      <c r="Y5218" s="236"/>
      <c r="Z5218" s="237"/>
      <c r="AA5218" s="247"/>
      <c r="AB5218" s="383"/>
      <c r="AC5218" s="73"/>
      <c r="AD5218" s="414"/>
      <c r="AE5218" s="393"/>
      <c r="AF5218" s="78"/>
      <c r="AG5218" s="414"/>
      <c r="AH5218" s="383"/>
      <c r="AI5218" s="453"/>
      <c r="AJ5218" s="453"/>
      <c r="AK5218" s="414"/>
      <c r="AL5218" s="383"/>
      <c r="AM5218" s="383"/>
      <c r="AN5218" s="523"/>
      <c r="AO5218" s="414"/>
      <c r="AP5218" s="548"/>
      <c r="AQ5218" s="414"/>
      <c r="AR5218" s="78"/>
      <c r="AS5218" s="78"/>
      <c r="AT5218" s="414"/>
      <c r="AU5218" s="548"/>
      <c r="AV5218" s="548"/>
      <c r="AW5218" s="414"/>
      <c r="AX5218" s="383"/>
      <c r="AY5218" s="548"/>
      <c r="AZ5218" s="414"/>
      <c r="BA5218" s="383"/>
      <c r="BB5218" s="548"/>
      <c r="BC5218" s="78"/>
      <c r="BD5218" s="414"/>
      <c r="BE5218" s="414"/>
      <c r="BF5218" s="414"/>
      <c r="BG5218" s="414"/>
      <c r="BH5218" s="414"/>
      <c r="BI5218" s="383"/>
      <c r="BJ5218" s="383"/>
      <c r="BK5218" s="78"/>
      <c r="BL5218" s="414"/>
      <c r="BM5218" s="383"/>
      <c r="BN5218" s="78"/>
      <c r="BO5218" s="414"/>
      <c r="BP5218" s="78"/>
      <c r="BQ5218" s="414"/>
      <c r="BR5218" s="383"/>
      <c r="BS5218" s="78"/>
      <c r="BT5218" s="83"/>
      <c r="BU5218" s="75"/>
      <c r="BV5218" s="74"/>
      <c r="BW5218" s="74"/>
      <c r="BX5218" s="103"/>
      <c r="BY5218" s="112"/>
      <c r="BZ5218" s="65" t="e">
        <f>+AD5218+AG5218+AK5218+AO5218+AQ5218+AT5218+AW5218+AZ5218+BD5218+BH5218+BL5218+BO5218+BQ5218+#REF!</f>
        <v>#REF!</v>
      </c>
      <c r="CA5218" s="359"/>
      <c r="CB5218" s="359"/>
      <c r="CC5218" s="359"/>
      <c r="CD5218" s="359"/>
    </row>
    <row r="5219" spans="1:82" s="121" customFormat="1" ht="15" customHeight="1">
      <c r="A5219" s="13"/>
      <c r="B5219" s="13"/>
      <c r="C5219" s="13"/>
      <c r="D5219" s="232"/>
      <c r="E5219" s="233"/>
      <c r="F5219" s="233"/>
      <c r="G5219" s="234"/>
      <c r="H5219" s="85" t="e">
        <f>VLOOKUP(E5219&amp;F5219,Divipola!$C$1:$F$1149,4,FALSE)</f>
        <v>#N/A</v>
      </c>
      <c r="I5219" s="77"/>
      <c r="J5219" s="181"/>
      <c r="K5219" s="248"/>
      <c r="L5219" s="248"/>
      <c r="M5219" s="248"/>
      <c r="N5219" s="248"/>
      <c r="O5219" s="248"/>
      <c r="P5219" s="248"/>
      <c r="Q5219" s="248"/>
      <c r="R5219" s="248"/>
      <c r="S5219" s="249"/>
      <c r="T5219" s="249"/>
      <c r="U5219" s="249"/>
      <c r="V5219" s="249"/>
      <c r="W5219" s="249"/>
      <c r="X5219" s="249"/>
      <c r="Y5219" s="236"/>
      <c r="Z5219" s="237"/>
      <c r="AA5219" s="247"/>
      <c r="AB5219" s="383"/>
      <c r="AC5219" s="73"/>
      <c r="AD5219" s="414"/>
      <c r="AE5219" s="393"/>
      <c r="AF5219" s="78"/>
      <c r="AG5219" s="414"/>
      <c r="AH5219" s="383"/>
      <c r="AI5219" s="453"/>
      <c r="AJ5219" s="453"/>
      <c r="AK5219" s="414"/>
      <c r="AL5219" s="383"/>
      <c r="AM5219" s="383"/>
      <c r="AN5219" s="523"/>
      <c r="AO5219" s="414"/>
      <c r="AP5219" s="548"/>
      <c r="AQ5219" s="414"/>
      <c r="AR5219" s="78"/>
      <c r="AS5219" s="78"/>
      <c r="AT5219" s="414"/>
      <c r="AU5219" s="548"/>
      <c r="AV5219" s="548"/>
      <c r="AW5219" s="414"/>
      <c r="AX5219" s="383"/>
      <c r="AY5219" s="548"/>
      <c r="AZ5219" s="414"/>
      <c r="BA5219" s="383"/>
      <c r="BB5219" s="548"/>
      <c r="BC5219" s="78"/>
      <c r="BD5219" s="414"/>
      <c r="BE5219" s="414"/>
      <c r="BF5219" s="414"/>
      <c r="BG5219" s="414"/>
      <c r="BH5219" s="414"/>
      <c r="BI5219" s="383"/>
      <c r="BJ5219" s="383"/>
      <c r="BK5219" s="78"/>
      <c r="BL5219" s="414"/>
      <c r="BM5219" s="383"/>
      <c r="BN5219" s="78"/>
      <c r="BO5219" s="414"/>
      <c r="BP5219" s="78"/>
      <c r="BQ5219" s="414"/>
      <c r="BR5219" s="383"/>
      <c r="BS5219" s="78"/>
      <c r="BT5219" s="83"/>
      <c r="BU5219" s="75"/>
      <c r="BV5219" s="74"/>
      <c r="BW5219" s="74"/>
      <c r="BX5219" s="103"/>
      <c r="BY5219" s="112"/>
      <c r="BZ5219" s="65" t="e">
        <f>+AD5219+AG5219+AK5219+AO5219+AQ5219+AT5219+AW5219+AZ5219+BD5219+BH5219+BL5219+BO5219+BQ5219+#REF!</f>
        <v>#REF!</v>
      </c>
      <c r="CA5219" s="359"/>
      <c r="CB5219" s="359"/>
      <c r="CC5219" s="359"/>
      <c r="CD5219" s="359"/>
    </row>
    <row r="5220" spans="1:82" s="121" customFormat="1" ht="15" customHeight="1">
      <c r="A5220" s="13"/>
      <c r="B5220" s="13"/>
      <c r="C5220" s="13"/>
      <c r="D5220" s="232"/>
      <c r="E5220" s="233"/>
      <c r="F5220" s="233"/>
      <c r="G5220" s="234"/>
      <c r="H5220" s="85" t="e">
        <f>VLOOKUP(E5220&amp;F5220,Divipola!$C$1:$F$1149,4,FALSE)</f>
        <v>#N/A</v>
      </c>
      <c r="I5220" s="77"/>
      <c r="J5220" s="181"/>
      <c r="K5220" s="248"/>
      <c r="L5220" s="248"/>
      <c r="M5220" s="248"/>
      <c r="N5220" s="248"/>
      <c r="O5220" s="248"/>
      <c r="P5220" s="248"/>
      <c r="Q5220" s="248"/>
      <c r="R5220" s="248"/>
      <c r="S5220" s="249"/>
      <c r="T5220" s="249"/>
      <c r="U5220" s="249"/>
      <c r="V5220" s="249"/>
      <c r="W5220" s="249"/>
      <c r="X5220" s="249"/>
      <c r="Y5220" s="236"/>
      <c r="Z5220" s="237"/>
      <c r="AA5220" s="247"/>
      <c r="AB5220" s="383"/>
      <c r="AC5220" s="73"/>
      <c r="AD5220" s="414"/>
      <c r="AE5220" s="393"/>
      <c r="AF5220" s="78"/>
      <c r="AG5220" s="414"/>
      <c r="AH5220" s="383"/>
      <c r="AI5220" s="453"/>
      <c r="AJ5220" s="453"/>
      <c r="AK5220" s="414"/>
      <c r="AL5220" s="383"/>
      <c r="AM5220" s="383"/>
      <c r="AN5220" s="523"/>
      <c r="AO5220" s="414"/>
      <c r="AP5220" s="548"/>
      <c r="AQ5220" s="414"/>
      <c r="AR5220" s="78"/>
      <c r="AS5220" s="78"/>
      <c r="AT5220" s="414"/>
      <c r="AU5220" s="548"/>
      <c r="AV5220" s="548"/>
      <c r="AW5220" s="414"/>
      <c r="AX5220" s="383"/>
      <c r="AY5220" s="548"/>
      <c r="AZ5220" s="414"/>
      <c r="BA5220" s="383"/>
      <c r="BB5220" s="548"/>
      <c r="BC5220" s="78"/>
      <c r="BD5220" s="414"/>
      <c r="BE5220" s="414"/>
      <c r="BF5220" s="414"/>
      <c r="BG5220" s="414"/>
      <c r="BH5220" s="414"/>
      <c r="BI5220" s="383"/>
      <c r="BJ5220" s="383"/>
      <c r="BK5220" s="78"/>
      <c r="BL5220" s="414"/>
      <c r="BM5220" s="383"/>
      <c r="BN5220" s="78"/>
      <c r="BO5220" s="414"/>
      <c r="BP5220" s="78"/>
      <c r="BQ5220" s="414"/>
      <c r="BR5220" s="383"/>
      <c r="BS5220" s="78"/>
      <c r="BT5220" s="83"/>
      <c r="BU5220" s="75"/>
      <c r="BV5220" s="74"/>
      <c r="BW5220" s="74"/>
      <c r="BX5220" s="103"/>
      <c r="BY5220" s="112"/>
      <c r="BZ5220" s="65" t="e">
        <f>+AD5220+AG5220+AK5220+AO5220+AQ5220+AT5220+AW5220+AZ5220+BD5220+BH5220+BL5220+BO5220+BQ5220+#REF!</f>
        <v>#REF!</v>
      </c>
      <c r="CA5220" s="359"/>
      <c r="CB5220" s="359"/>
      <c r="CC5220" s="359"/>
      <c r="CD5220" s="359"/>
    </row>
    <row r="5221" spans="1:82" s="121" customFormat="1" ht="15" customHeight="1">
      <c r="A5221" s="13"/>
      <c r="B5221" s="13"/>
      <c r="C5221" s="13"/>
      <c r="D5221" s="232"/>
      <c r="E5221" s="233"/>
      <c r="F5221" s="233"/>
      <c r="G5221" s="234"/>
      <c r="H5221" s="85" t="e">
        <f>VLOOKUP(E5221&amp;F5221,Divipola!$C$1:$F$1149,4,FALSE)</f>
        <v>#N/A</v>
      </c>
      <c r="I5221" s="77"/>
      <c r="J5221" s="181"/>
      <c r="K5221" s="248"/>
      <c r="L5221" s="248"/>
      <c r="M5221" s="248"/>
      <c r="N5221" s="248"/>
      <c r="O5221" s="248"/>
      <c r="P5221" s="248"/>
      <c r="Q5221" s="248"/>
      <c r="R5221" s="248"/>
      <c r="S5221" s="249"/>
      <c r="T5221" s="249"/>
      <c r="U5221" s="249"/>
      <c r="V5221" s="249"/>
      <c r="W5221" s="249"/>
      <c r="X5221" s="249"/>
      <c r="Y5221" s="236"/>
      <c r="Z5221" s="237"/>
      <c r="AA5221" s="247"/>
      <c r="AB5221" s="383"/>
      <c r="AC5221" s="73"/>
      <c r="AD5221" s="414"/>
      <c r="AE5221" s="393"/>
      <c r="AF5221" s="78"/>
      <c r="AG5221" s="414"/>
      <c r="AH5221" s="383"/>
      <c r="AI5221" s="453"/>
      <c r="AJ5221" s="453"/>
      <c r="AK5221" s="414"/>
      <c r="AL5221" s="383"/>
      <c r="AM5221" s="383"/>
      <c r="AN5221" s="523"/>
      <c r="AO5221" s="414"/>
      <c r="AP5221" s="548"/>
      <c r="AQ5221" s="414"/>
      <c r="AR5221" s="78"/>
      <c r="AS5221" s="78"/>
      <c r="AT5221" s="414"/>
      <c r="AU5221" s="548"/>
      <c r="AV5221" s="548"/>
      <c r="AW5221" s="414"/>
      <c r="AX5221" s="383"/>
      <c r="AY5221" s="548"/>
      <c r="AZ5221" s="414"/>
      <c r="BA5221" s="383"/>
      <c r="BB5221" s="548"/>
      <c r="BC5221" s="78"/>
      <c r="BD5221" s="414"/>
      <c r="BE5221" s="414"/>
      <c r="BF5221" s="414"/>
      <c r="BG5221" s="414"/>
      <c r="BH5221" s="414"/>
      <c r="BI5221" s="383"/>
      <c r="BJ5221" s="383"/>
      <c r="BK5221" s="78"/>
      <c r="BL5221" s="414"/>
      <c r="BM5221" s="383"/>
      <c r="BN5221" s="78"/>
      <c r="BO5221" s="414"/>
      <c r="BP5221" s="78"/>
      <c r="BQ5221" s="414"/>
      <c r="BR5221" s="383"/>
      <c r="BS5221" s="78"/>
      <c r="BT5221" s="83"/>
      <c r="BU5221" s="75"/>
      <c r="BV5221" s="74"/>
      <c r="BW5221" s="74"/>
      <c r="BX5221" s="103"/>
      <c r="BY5221" s="112"/>
      <c r="BZ5221" s="65" t="e">
        <f>+AD5221+AG5221+AK5221+AO5221+AQ5221+AT5221+AW5221+AZ5221+BD5221+BH5221+BL5221+BO5221+BQ5221+#REF!</f>
        <v>#REF!</v>
      </c>
      <c r="CA5221" s="359"/>
      <c r="CB5221" s="359"/>
      <c r="CC5221" s="359"/>
      <c r="CD5221" s="359"/>
    </row>
    <row r="5222" spans="1:82" s="121" customFormat="1" ht="15" customHeight="1">
      <c r="A5222" s="13"/>
      <c r="B5222" s="13"/>
      <c r="C5222" s="13"/>
      <c r="D5222" s="232"/>
      <c r="E5222" s="233"/>
      <c r="F5222" s="233"/>
      <c r="G5222" s="234"/>
      <c r="H5222" s="85" t="e">
        <f>VLOOKUP(E5222&amp;F5222,Divipola!$C$1:$F$1149,4,FALSE)</f>
        <v>#N/A</v>
      </c>
      <c r="I5222" s="77"/>
      <c r="J5222" s="181"/>
      <c r="K5222" s="248"/>
      <c r="L5222" s="248"/>
      <c r="M5222" s="248"/>
      <c r="N5222" s="248"/>
      <c r="O5222" s="248"/>
      <c r="P5222" s="248"/>
      <c r="Q5222" s="248"/>
      <c r="R5222" s="248"/>
      <c r="S5222" s="249"/>
      <c r="T5222" s="249"/>
      <c r="U5222" s="249"/>
      <c r="V5222" s="249"/>
      <c r="W5222" s="249"/>
      <c r="X5222" s="249"/>
      <c r="Y5222" s="236"/>
      <c r="Z5222" s="237"/>
      <c r="AA5222" s="247"/>
      <c r="AB5222" s="383"/>
      <c r="AC5222" s="73"/>
      <c r="AD5222" s="414"/>
      <c r="AE5222" s="393"/>
      <c r="AF5222" s="78"/>
      <c r="AG5222" s="414"/>
      <c r="AH5222" s="383"/>
      <c r="AI5222" s="453"/>
      <c r="AJ5222" s="453"/>
      <c r="AK5222" s="414"/>
      <c r="AL5222" s="383"/>
      <c r="AM5222" s="383"/>
      <c r="AN5222" s="523"/>
      <c r="AO5222" s="414"/>
      <c r="AP5222" s="548"/>
      <c r="AQ5222" s="414"/>
      <c r="AR5222" s="78"/>
      <c r="AS5222" s="78"/>
      <c r="AT5222" s="414"/>
      <c r="AU5222" s="548"/>
      <c r="AV5222" s="548"/>
      <c r="AW5222" s="414"/>
      <c r="AX5222" s="383"/>
      <c r="AY5222" s="548"/>
      <c r="AZ5222" s="414"/>
      <c r="BA5222" s="383"/>
      <c r="BB5222" s="548"/>
      <c r="BC5222" s="78"/>
      <c r="BD5222" s="414"/>
      <c r="BE5222" s="414"/>
      <c r="BF5222" s="414"/>
      <c r="BG5222" s="414"/>
      <c r="BH5222" s="414"/>
      <c r="BI5222" s="383"/>
      <c r="BJ5222" s="383"/>
      <c r="BK5222" s="78"/>
      <c r="BL5222" s="414"/>
      <c r="BM5222" s="383"/>
      <c r="BN5222" s="78"/>
      <c r="BO5222" s="414"/>
      <c r="BP5222" s="78"/>
      <c r="BQ5222" s="414"/>
      <c r="BR5222" s="383"/>
      <c r="BS5222" s="78"/>
      <c r="BT5222" s="83"/>
      <c r="BU5222" s="75"/>
      <c r="BV5222" s="74"/>
      <c r="BW5222" s="74"/>
      <c r="BX5222" s="103"/>
      <c r="BY5222" s="112"/>
      <c r="BZ5222" s="65" t="e">
        <f>+AD5222+AG5222+AK5222+AO5222+AQ5222+AT5222+AW5222+AZ5222+BD5222+BH5222+BL5222+BO5222+BQ5222+#REF!</f>
        <v>#REF!</v>
      </c>
      <c r="CA5222" s="359"/>
      <c r="CB5222" s="359"/>
      <c r="CC5222" s="359"/>
      <c r="CD5222" s="359"/>
    </row>
    <row r="5223" spans="1:82" s="121" customFormat="1" ht="15" customHeight="1">
      <c r="A5223" s="13"/>
      <c r="B5223" s="13"/>
      <c r="C5223" s="13"/>
      <c r="D5223" s="232"/>
      <c r="E5223" s="233"/>
      <c r="F5223" s="233"/>
      <c r="G5223" s="234"/>
      <c r="H5223" s="85" t="e">
        <f>VLOOKUP(E5223&amp;F5223,Divipola!$C$1:$F$1149,4,FALSE)</f>
        <v>#N/A</v>
      </c>
      <c r="I5223" s="77"/>
      <c r="J5223" s="181"/>
      <c r="K5223" s="248"/>
      <c r="L5223" s="248"/>
      <c r="M5223" s="248"/>
      <c r="N5223" s="248"/>
      <c r="O5223" s="248"/>
      <c r="P5223" s="248"/>
      <c r="Q5223" s="248"/>
      <c r="R5223" s="248"/>
      <c r="S5223" s="249"/>
      <c r="T5223" s="249"/>
      <c r="U5223" s="249"/>
      <c r="V5223" s="249"/>
      <c r="W5223" s="249"/>
      <c r="X5223" s="249"/>
      <c r="Y5223" s="236"/>
      <c r="Z5223" s="237"/>
      <c r="AA5223" s="247"/>
      <c r="AB5223" s="383"/>
      <c r="AC5223" s="73"/>
      <c r="AD5223" s="414"/>
      <c r="AE5223" s="393"/>
      <c r="AF5223" s="78"/>
      <c r="AG5223" s="414"/>
      <c r="AH5223" s="383"/>
      <c r="AI5223" s="453"/>
      <c r="AJ5223" s="453"/>
      <c r="AK5223" s="414"/>
      <c r="AL5223" s="383"/>
      <c r="AM5223" s="383"/>
      <c r="AN5223" s="523"/>
      <c r="AO5223" s="414"/>
      <c r="AP5223" s="548"/>
      <c r="AQ5223" s="414"/>
      <c r="AR5223" s="78"/>
      <c r="AS5223" s="78"/>
      <c r="AT5223" s="414"/>
      <c r="AU5223" s="548"/>
      <c r="AV5223" s="548"/>
      <c r="AW5223" s="414"/>
      <c r="AX5223" s="383"/>
      <c r="AY5223" s="548"/>
      <c r="AZ5223" s="414"/>
      <c r="BA5223" s="383"/>
      <c r="BB5223" s="548"/>
      <c r="BC5223" s="78"/>
      <c r="BD5223" s="414"/>
      <c r="BE5223" s="414"/>
      <c r="BF5223" s="414"/>
      <c r="BG5223" s="414"/>
      <c r="BH5223" s="414"/>
      <c r="BI5223" s="383"/>
      <c r="BJ5223" s="383"/>
      <c r="BK5223" s="78"/>
      <c r="BL5223" s="414"/>
      <c r="BM5223" s="383"/>
      <c r="BN5223" s="78"/>
      <c r="BO5223" s="414"/>
      <c r="BP5223" s="78"/>
      <c r="BQ5223" s="414"/>
      <c r="BR5223" s="383"/>
      <c r="BS5223" s="78"/>
      <c r="BT5223" s="83"/>
      <c r="BU5223" s="75"/>
      <c r="BV5223" s="74"/>
      <c r="BW5223" s="74"/>
      <c r="BX5223" s="103"/>
      <c r="BY5223" s="112"/>
      <c r="BZ5223" s="65" t="e">
        <f>+AD5223+AG5223+AK5223+AO5223+AQ5223+AT5223+AW5223+AZ5223+BD5223+BH5223+BL5223+BO5223+BQ5223+#REF!</f>
        <v>#REF!</v>
      </c>
      <c r="CA5223" s="359"/>
      <c r="CB5223" s="359"/>
      <c r="CC5223" s="359"/>
      <c r="CD5223" s="359"/>
    </row>
    <row r="5224" spans="1:82" s="121" customFormat="1" ht="14.25" customHeight="1">
      <c r="A5224" s="13"/>
      <c r="B5224" s="13"/>
      <c r="C5224" s="13"/>
      <c r="D5224" s="232"/>
      <c r="E5224" s="233"/>
      <c r="F5224" s="233"/>
      <c r="G5224" s="234"/>
      <c r="H5224" s="85" t="e">
        <f>VLOOKUP(E5224&amp;F5224,Divipola!$C$1:$F$1149,4,FALSE)</f>
        <v>#N/A</v>
      </c>
      <c r="I5224" s="77"/>
      <c r="J5224" s="181"/>
      <c r="K5224" s="248"/>
      <c r="L5224" s="248"/>
      <c r="M5224" s="248"/>
      <c r="N5224" s="248"/>
      <c r="O5224" s="248"/>
      <c r="P5224" s="248"/>
      <c r="Q5224" s="248"/>
      <c r="R5224" s="248"/>
      <c r="S5224" s="249"/>
      <c r="T5224" s="249"/>
      <c r="U5224" s="249"/>
      <c r="V5224" s="249"/>
      <c r="W5224" s="249"/>
      <c r="X5224" s="249"/>
      <c r="Y5224" s="236"/>
      <c r="Z5224" s="237"/>
      <c r="AA5224" s="247"/>
      <c r="AB5224" s="383"/>
      <c r="AC5224" s="73"/>
      <c r="AD5224" s="414"/>
      <c r="AE5224" s="393"/>
      <c r="AF5224" s="78"/>
      <c r="AG5224" s="414"/>
      <c r="AH5224" s="383"/>
      <c r="AI5224" s="453"/>
      <c r="AJ5224" s="453"/>
      <c r="AK5224" s="414"/>
      <c r="AL5224" s="383"/>
      <c r="AM5224" s="383"/>
      <c r="AN5224" s="523"/>
      <c r="AO5224" s="414"/>
      <c r="AP5224" s="548"/>
      <c r="AQ5224" s="414"/>
      <c r="AR5224" s="78"/>
      <c r="AS5224" s="78"/>
      <c r="AT5224" s="414"/>
      <c r="AU5224" s="548"/>
      <c r="AV5224" s="548"/>
      <c r="AW5224" s="414"/>
      <c r="AX5224" s="383"/>
      <c r="AY5224" s="548"/>
      <c r="AZ5224" s="414"/>
      <c r="BA5224" s="383"/>
      <c r="BB5224" s="548"/>
      <c r="BC5224" s="78"/>
      <c r="BD5224" s="414"/>
      <c r="BE5224" s="414"/>
      <c r="BF5224" s="414"/>
      <c r="BG5224" s="414"/>
      <c r="BH5224" s="414"/>
      <c r="BI5224" s="383"/>
      <c r="BJ5224" s="383"/>
      <c r="BK5224" s="78"/>
      <c r="BL5224" s="414"/>
      <c r="BM5224" s="383"/>
      <c r="BN5224" s="78"/>
      <c r="BO5224" s="414"/>
      <c r="BP5224" s="78"/>
      <c r="BQ5224" s="414"/>
      <c r="BR5224" s="383"/>
      <c r="BS5224" s="78"/>
      <c r="BT5224" s="83"/>
      <c r="BU5224" s="75"/>
      <c r="BV5224" s="74"/>
      <c r="BW5224" s="74"/>
      <c r="BX5224" s="103"/>
      <c r="BY5224" s="112"/>
      <c r="BZ5224" s="65" t="e">
        <f>+AD5224+AG5224+AK5224+AO5224+AQ5224+AT5224+AW5224+AZ5224+BD5224+BH5224+BL5224+BO5224+BQ5224+#REF!</f>
        <v>#REF!</v>
      </c>
      <c r="CA5224" s="359"/>
      <c r="CB5224" s="359"/>
      <c r="CC5224" s="359"/>
      <c r="CD5224" s="359"/>
    </row>
    <row r="5225" spans="1:82" s="121" customFormat="1" ht="15" customHeight="1">
      <c r="A5225" s="13"/>
      <c r="B5225" s="13"/>
      <c r="C5225" s="13"/>
      <c r="D5225" s="232"/>
      <c r="E5225" s="233"/>
      <c r="F5225" s="233"/>
      <c r="G5225" s="234"/>
      <c r="H5225" s="85" t="e">
        <f>VLOOKUP(E5225&amp;F5225,Divipola!$C$1:$F$1149,4,FALSE)</f>
        <v>#N/A</v>
      </c>
      <c r="I5225" s="77"/>
      <c r="J5225" s="181"/>
      <c r="K5225" s="248"/>
      <c r="L5225" s="248"/>
      <c r="M5225" s="248"/>
      <c r="N5225" s="248"/>
      <c r="O5225" s="248"/>
      <c r="P5225" s="248"/>
      <c r="Q5225" s="248"/>
      <c r="R5225" s="248"/>
      <c r="S5225" s="249"/>
      <c r="T5225" s="249"/>
      <c r="U5225" s="249"/>
      <c r="V5225" s="249"/>
      <c r="W5225" s="249"/>
      <c r="X5225" s="249"/>
      <c r="Y5225" s="236"/>
      <c r="Z5225" s="237"/>
      <c r="AA5225" s="247"/>
      <c r="AB5225" s="383"/>
      <c r="AC5225" s="73"/>
      <c r="AD5225" s="414"/>
      <c r="AE5225" s="393"/>
      <c r="AF5225" s="78"/>
      <c r="AG5225" s="414"/>
      <c r="AH5225" s="383"/>
      <c r="AI5225" s="453"/>
      <c r="AJ5225" s="453"/>
      <c r="AK5225" s="414"/>
      <c r="AL5225" s="383"/>
      <c r="AM5225" s="383"/>
      <c r="AN5225" s="523"/>
      <c r="AO5225" s="414"/>
      <c r="AP5225" s="548"/>
      <c r="AQ5225" s="414"/>
      <c r="AR5225" s="78"/>
      <c r="AS5225" s="78"/>
      <c r="AT5225" s="414"/>
      <c r="AU5225" s="548"/>
      <c r="AV5225" s="548"/>
      <c r="AW5225" s="414"/>
      <c r="AX5225" s="383"/>
      <c r="AY5225" s="548"/>
      <c r="AZ5225" s="414"/>
      <c r="BA5225" s="383"/>
      <c r="BB5225" s="548"/>
      <c r="BC5225" s="78"/>
      <c r="BD5225" s="414"/>
      <c r="BE5225" s="414"/>
      <c r="BF5225" s="414"/>
      <c r="BG5225" s="414"/>
      <c r="BH5225" s="414"/>
      <c r="BI5225" s="383"/>
      <c r="BJ5225" s="383"/>
      <c r="BK5225" s="78"/>
      <c r="BL5225" s="414"/>
      <c r="BM5225" s="383"/>
      <c r="BN5225" s="78"/>
      <c r="BO5225" s="414"/>
      <c r="BP5225" s="78"/>
      <c r="BQ5225" s="414"/>
      <c r="BR5225" s="383"/>
      <c r="BS5225" s="78"/>
      <c r="BT5225" s="83"/>
      <c r="BU5225" s="75"/>
      <c r="BV5225" s="74"/>
      <c r="BW5225" s="74"/>
      <c r="BX5225" s="103"/>
      <c r="BY5225" s="112"/>
      <c r="BZ5225" s="65" t="e">
        <f>+AD5225+AG5225+AK5225+AO5225+AQ5225+AT5225+AW5225+AZ5225+BD5225+BH5225+BL5225+BO5225+BQ5225+#REF!</f>
        <v>#REF!</v>
      </c>
      <c r="CA5225" s="359"/>
      <c r="CB5225" s="359"/>
      <c r="CC5225" s="359"/>
      <c r="CD5225" s="359"/>
    </row>
    <row r="5226" spans="1:82" s="121" customFormat="1" ht="15" customHeight="1">
      <c r="A5226" s="13"/>
      <c r="B5226" s="13"/>
      <c r="C5226" s="13"/>
      <c r="D5226" s="232"/>
      <c r="E5226" s="233"/>
      <c r="F5226" s="233"/>
      <c r="G5226" s="234"/>
      <c r="H5226" s="85" t="e">
        <f>VLOOKUP(E5226&amp;F5226,Divipola!$C$1:$F$1149,4,FALSE)</f>
        <v>#N/A</v>
      </c>
      <c r="I5226" s="77"/>
      <c r="J5226" s="181"/>
      <c r="K5226" s="248"/>
      <c r="L5226" s="248"/>
      <c r="M5226" s="248"/>
      <c r="N5226" s="248"/>
      <c r="O5226" s="248"/>
      <c r="P5226" s="248"/>
      <c r="Q5226" s="248"/>
      <c r="R5226" s="248"/>
      <c r="S5226" s="249"/>
      <c r="T5226" s="249"/>
      <c r="U5226" s="249"/>
      <c r="V5226" s="249"/>
      <c r="W5226" s="249"/>
      <c r="X5226" s="249"/>
      <c r="Y5226" s="236"/>
      <c r="Z5226" s="237"/>
      <c r="AA5226" s="247"/>
      <c r="AB5226" s="383"/>
      <c r="AC5226" s="73"/>
      <c r="AD5226" s="414"/>
      <c r="AE5226" s="393"/>
      <c r="AF5226" s="78"/>
      <c r="AG5226" s="414"/>
      <c r="AH5226" s="383"/>
      <c r="AI5226" s="453"/>
      <c r="AJ5226" s="453"/>
      <c r="AK5226" s="414"/>
      <c r="AL5226" s="383"/>
      <c r="AM5226" s="383"/>
      <c r="AN5226" s="523"/>
      <c r="AO5226" s="414"/>
      <c r="AP5226" s="548"/>
      <c r="AQ5226" s="414"/>
      <c r="AR5226" s="78"/>
      <c r="AS5226" s="78"/>
      <c r="AT5226" s="414"/>
      <c r="AU5226" s="548"/>
      <c r="AV5226" s="548"/>
      <c r="AW5226" s="414"/>
      <c r="AX5226" s="383"/>
      <c r="AY5226" s="548"/>
      <c r="AZ5226" s="414"/>
      <c r="BA5226" s="383"/>
      <c r="BB5226" s="548"/>
      <c r="BC5226" s="78"/>
      <c r="BD5226" s="414"/>
      <c r="BE5226" s="414"/>
      <c r="BF5226" s="414"/>
      <c r="BG5226" s="414"/>
      <c r="BH5226" s="414"/>
      <c r="BI5226" s="383"/>
      <c r="BJ5226" s="383"/>
      <c r="BK5226" s="78"/>
      <c r="BL5226" s="414"/>
      <c r="BM5226" s="383"/>
      <c r="BN5226" s="78"/>
      <c r="BO5226" s="414"/>
      <c r="BP5226" s="78"/>
      <c r="BQ5226" s="414"/>
      <c r="BR5226" s="383"/>
      <c r="BS5226" s="78"/>
      <c r="BT5226" s="83"/>
      <c r="BU5226" s="75"/>
      <c r="BV5226" s="74"/>
      <c r="BW5226" s="74"/>
      <c r="BX5226" s="103"/>
      <c r="BY5226" s="112"/>
      <c r="BZ5226" s="65" t="e">
        <f>+AD5226+AG5226+AK5226+AO5226+AQ5226+AT5226+AW5226+AZ5226+BD5226+BH5226+BL5226+BO5226+BQ5226+#REF!</f>
        <v>#REF!</v>
      </c>
      <c r="CA5226" s="359"/>
      <c r="CB5226" s="359"/>
      <c r="CC5226" s="359"/>
      <c r="CD5226" s="359"/>
    </row>
    <row r="5227" spans="1:82" s="121" customFormat="1" ht="15" customHeight="1">
      <c r="A5227" s="13"/>
      <c r="B5227" s="13"/>
      <c r="C5227" s="13"/>
      <c r="D5227" s="232"/>
      <c r="E5227" s="233"/>
      <c r="F5227" s="233"/>
      <c r="G5227" s="234"/>
      <c r="H5227" s="85" t="e">
        <f>VLOOKUP(E5227&amp;F5227,Divipola!$C$1:$F$1149,4,FALSE)</f>
        <v>#N/A</v>
      </c>
      <c r="I5227" s="77"/>
      <c r="J5227" s="181"/>
      <c r="K5227" s="248"/>
      <c r="L5227" s="248"/>
      <c r="M5227" s="248"/>
      <c r="N5227" s="248"/>
      <c r="O5227" s="248"/>
      <c r="P5227" s="248"/>
      <c r="Q5227" s="248"/>
      <c r="R5227" s="248"/>
      <c r="S5227" s="249"/>
      <c r="T5227" s="249"/>
      <c r="U5227" s="249"/>
      <c r="V5227" s="249"/>
      <c r="W5227" s="249"/>
      <c r="X5227" s="249"/>
      <c r="Y5227" s="236"/>
      <c r="Z5227" s="237"/>
      <c r="AA5227" s="247"/>
      <c r="AB5227" s="383"/>
      <c r="AC5227" s="73"/>
      <c r="AD5227" s="414"/>
      <c r="AE5227" s="393"/>
      <c r="AF5227" s="78"/>
      <c r="AG5227" s="414"/>
      <c r="AH5227" s="383"/>
      <c r="AI5227" s="453"/>
      <c r="AJ5227" s="453"/>
      <c r="AK5227" s="414"/>
      <c r="AL5227" s="383"/>
      <c r="AM5227" s="383"/>
      <c r="AN5227" s="523"/>
      <c r="AO5227" s="414"/>
      <c r="AP5227" s="548"/>
      <c r="AQ5227" s="414"/>
      <c r="AR5227" s="78"/>
      <c r="AS5227" s="78"/>
      <c r="AT5227" s="414"/>
      <c r="AU5227" s="548"/>
      <c r="AV5227" s="548"/>
      <c r="AW5227" s="414"/>
      <c r="AX5227" s="383"/>
      <c r="AY5227" s="548"/>
      <c r="AZ5227" s="414"/>
      <c r="BA5227" s="383"/>
      <c r="BB5227" s="548"/>
      <c r="BC5227" s="78"/>
      <c r="BD5227" s="414"/>
      <c r="BE5227" s="414"/>
      <c r="BF5227" s="414"/>
      <c r="BG5227" s="414"/>
      <c r="BH5227" s="414"/>
      <c r="BI5227" s="383"/>
      <c r="BJ5227" s="383"/>
      <c r="BK5227" s="78"/>
      <c r="BL5227" s="414"/>
      <c r="BM5227" s="383"/>
      <c r="BN5227" s="78"/>
      <c r="BO5227" s="414"/>
      <c r="BP5227" s="78"/>
      <c r="BQ5227" s="414"/>
      <c r="BR5227" s="383"/>
      <c r="BS5227" s="78"/>
      <c r="BT5227" s="83"/>
      <c r="BU5227" s="75"/>
      <c r="BV5227" s="74"/>
      <c r="BW5227" s="74"/>
      <c r="BX5227" s="103"/>
      <c r="BY5227" s="112"/>
      <c r="BZ5227" s="65" t="e">
        <f>+AD5227+AG5227+AK5227+AO5227+AQ5227+AT5227+AW5227+AZ5227+BD5227+BH5227+BL5227+BO5227+BQ5227+#REF!</f>
        <v>#REF!</v>
      </c>
      <c r="CA5227" s="359"/>
      <c r="CB5227" s="359"/>
      <c r="CC5227" s="359"/>
      <c r="CD5227" s="359"/>
    </row>
    <row r="5228" spans="1:82" s="121" customFormat="1" ht="15" customHeight="1">
      <c r="A5228" s="13"/>
      <c r="B5228" s="13"/>
      <c r="C5228" s="13"/>
      <c r="D5228" s="232"/>
      <c r="E5228" s="233"/>
      <c r="F5228" s="233"/>
      <c r="G5228" s="234"/>
      <c r="H5228" s="85" t="e">
        <f>VLOOKUP(E5228&amp;F5228,Divipola!$C$1:$F$1149,4,FALSE)</f>
        <v>#N/A</v>
      </c>
      <c r="I5228" s="77"/>
      <c r="J5228" s="181"/>
      <c r="K5228" s="248"/>
      <c r="L5228" s="248"/>
      <c r="M5228" s="248"/>
      <c r="N5228" s="248"/>
      <c r="O5228" s="248"/>
      <c r="P5228" s="248"/>
      <c r="Q5228" s="248"/>
      <c r="R5228" s="248"/>
      <c r="S5228" s="249"/>
      <c r="T5228" s="249"/>
      <c r="U5228" s="249"/>
      <c r="V5228" s="249"/>
      <c r="W5228" s="249"/>
      <c r="X5228" s="249"/>
      <c r="Y5228" s="236"/>
      <c r="Z5228" s="237"/>
      <c r="AA5228" s="247"/>
      <c r="AB5228" s="383"/>
      <c r="AC5228" s="73"/>
      <c r="AD5228" s="414"/>
      <c r="AE5228" s="393"/>
      <c r="AF5228" s="78"/>
      <c r="AG5228" s="414"/>
      <c r="AH5228" s="383"/>
      <c r="AI5228" s="453"/>
      <c r="AJ5228" s="453"/>
      <c r="AK5228" s="414"/>
      <c r="AL5228" s="383"/>
      <c r="AM5228" s="383"/>
      <c r="AN5228" s="523"/>
      <c r="AO5228" s="414"/>
      <c r="AP5228" s="548"/>
      <c r="AQ5228" s="414"/>
      <c r="AR5228" s="78"/>
      <c r="AS5228" s="78"/>
      <c r="AT5228" s="414"/>
      <c r="AU5228" s="548"/>
      <c r="AV5228" s="548"/>
      <c r="AW5228" s="414"/>
      <c r="AX5228" s="383"/>
      <c r="AY5228" s="548"/>
      <c r="AZ5228" s="414"/>
      <c r="BA5228" s="383"/>
      <c r="BB5228" s="548"/>
      <c r="BC5228" s="78"/>
      <c r="BD5228" s="414"/>
      <c r="BE5228" s="414"/>
      <c r="BF5228" s="414"/>
      <c r="BG5228" s="414"/>
      <c r="BH5228" s="414"/>
      <c r="BI5228" s="383"/>
      <c r="BJ5228" s="383"/>
      <c r="BK5228" s="78"/>
      <c r="BL5228" s="414"/>
      <c r="BM5228" s="383"/>
      <c r="BN5228" s="78"/>
      <c r="BO5228" s="414"/>
      <c r="BP5228" s="78"/>
      <c r="BQ5228" s="414"/>
      <c r="BR5228" s="383"/>
      <c r="BS5228" s="78"/>
      <c r="BT5228" s="83"/>
      <c r="BU5228" s="75"/>
      <c r="BV5228" s="74"/>
      <c r="BW5228" s="74"/>
      <c r="BX5228" s="103"/>
      <c r="BY5228" s="112"/>
      <c r="BZ5228" s="65" t="e">
        <f>+AD5228+AG5228+AK5228+AO5228+AQ5228+AT5228+AW5228+AZ5228+BD5228+BH5228+BL5228+BO5228+BQ5228+#REF!</f>
        <v>#REF!</v>
      </c>
      <c r="CA5228" s="359"/>
      <c r="CB5228" s="359"/>
      <c r="CC5228" s="359"/>
      <c r="CD5228" s="359"/>
    </row>
    <row r="5229" spans="1:82" s="121" customFormat="1" ht="15" customHeight="1">
      <c r="A5229" s="13"/>
      <c r="B5229" s="13"/>
      <c r="C5229" s="13"/>
      <c r="D5229" s="232"/>
      <c r="E5229" s="233"/>
      <c r="F5229" s="233"/>
      <c r="G5229" s="234"/>
      <c r="H5229" s="85" t="e">
        <f>VLOOKUP(E5229&amp;F5229,Divipola!$C$1:$F$1149,4,FALSE)</f>
        <v>#N/A</v>
      </c>
      <c r="I5229" s="77"/>
      <c r="J5229" s="181"/>
      <c r="K5229" s="248"/>
      <c r="L5229" s="248"/>
      <c r="M5229" s="248"/>
      <c r="N5229" s="248"/>
      <c r="O5229" s="248"/>
      <c r="P5229" s="248"/>
      <c r="Q5229" s="248"/>
      <c r="R5229" s="248"/>
      <c r="S5229" s="249"/>
      <c r="T5229" s="249"/>
      <c r="U5229" s="249"/>
      <c r="V5229" s="249"/>
      <c r="W5229" s="249"/>
      <c r="X5229" s="249"/>
      <c r="Y5229" s="236"/>
      <c r="Z5229" s="237"/>
      <c r="AA5229" s="247"/>
      <c r="AB5229" s="383"/>
      <c r="AC5229" s="73"/>
      <c r="AD5229" s="414"/>
      <c r="AE5229" s="393"/>
      <c r="AF5229" s="78"/>
      <c r="AG5229" s="414"/>
      <c r="AH5229" s="383"/>
      <c r="AI5229" s="453"/>
      <c r="AJ5229" s="453"/>
      <c r="AK5229" s="414"/>
      <c r="AL5229" s="383"/>
      <c r="AM5229" s="383"/>
      <c r="AN5229" s="523"/>
      <c r="AO5229" s="414"/>
      <c r="AP5229" s="548"/>
      <c r="AQ5229" s="414"/>
      <c r="AR5229" s="78"/>
      <c r="AS5229" s="78"/>
      <c r="AT5229" s="414"/>
      <c r="AU5229" s="548"/>
      <c r="AV5229" s="548"/>
      <c r="AW5229" s="414"/>
      <c r="AX5229" s="383"/>
      <c r="AY5229" s="548"/>
      <c r="AZ5229" s="414"/>
      <c r="BA5229" s="383"/>
      <c r="BB5229" s="548"/>
      <c r="BC5229" s="78"/>
      <c r="BD5229" s="414"/>
      <c r="BE5229" s="414"/>
      <c r="BF5229" s="414"/>
      <c r="BG5229" s="414"/>
      <c r="BH5229" s="414"/>
      <c r="BI5229" s="383"/>
      <c r="BJ5229" s="383"/>
      <c r="BK5229" s="78"/>
      <c r="BL5229" s="414"/>
      <c r="BM5229" s="383"/>
      <c r="BN5229" s="78"/>
      <c r="BO5229" s="414"/>
      <c r="BP5229" s="78"/>
      <c r="BQ5229" s="414"/>
      <c r="BR5229" s="383"/>
      <c r="BS5229" s="78"/>
      <c r="BT5229" s="83"/>
      <c r="BU5229" s="75"/>
      <c r="BV5229" s="74"/>
      <c r="BW5229" s="74"/>
      <c r="BX5229" s="103"/>
      <c r="BY5229" s="112"/>
      <c r="BZ5229" s="65" t="e">
        <f>+AD5229+AG5229+AK5229+AO5229+AQ5229+AT5229+AW5229+AZ5229+BD5229+BH5229+BL5229+BO5229+BQ5229+#REF!</f>
        <v>#REF!</v>
      </c>
      <c r="CA5229" s="359"/>
      <c r="CB5229" s="359"/>
      <c r="CC5229" s="359"/>
      <c r="CD5229" s="359"/>
    </row>
    <row r="5230" spans="1:82" s="121" customFormat="1" ht="15" customHeight="1">
      <c r="A5230" s="13"/>
      <c r="B5230" s="13"/>
      <c r="C5230" s="13"/>
      <c r="D5230" s="232"/>
      <c r="E5230" s="233"/>
      <c r="F5230" s="233"/>
      <c r="G5230" s="234"/>
      <c r="H5230" s="85" t="e">
        <f>VLOOKUP(E5230&amp;F5230,Divipola!$C$1:$F$1149,4,FALSE)</f>
        <v>#N/A</v>
      </c>
      <c r="I5230" s="77"/>
      <c r="J5230" s="181"/>
      <c r="K5230" s="248"/>
      <c r="L5230" s="248"/>
      <c r="M5230" s="248"/>
      <c r="N5230" s="248"/>
      <c r="O5230" s="248"/>
      <c r="P5230" s="248"/>
      <c r="Q5230" s="248"/>
      <c r="R5230" s="248"/>
      <c r="S5230" s="249"/>
      <c r="T5230" s="249"/>
      <c r="U5230" s="249"/>
      <c r="V5230" s="249"/>
      <c r="W5230" s="249"/>
      <c r="X5230" s="249"/>
      <c r="Y5230" s="236"/>
      <c r="Z5230" s="237"/>
      <c r="AA5230" s="247"/>
      <c r="AB5230" s="383"/>
      <c r="AC5230" s="73"/>
      <c r="AD5230" s="414"/>
      <c r="AE5230" s="393"/>
      <c r="AF5230" s="78"/>
      <c r="AG5230" s="414"/>
      <c r="AH5230" s="383"/>
      <c r="AI5230" s="453"/>
      <c r="AJ5230" s="453"/>
      <c r="AK5230" s="414"/>
      <c r="AL5230" s="383"/>
      <c r="AM5230" s="383"/>
      <c r="AN5230" s="523"/>
      <c r="AO5230" s="414"/>
      <c r="AP5230" s="548"/>
      <c r="AQ5230" s="414"/>
      <c r="AR5230" s="78"/>
      <c r="AS5230" s="78"/>
      <c r="AT5230" s="414"/>
      <c r="AU5230" s="548"/>
      <c r="AV5230" s="548"/>
      <c r="AW5230" s="414"/>
      <c r="AX5230" s="383"/>
      <c r="AY5230" s="548"/>
      <c r="AZ5230" s="414"/>
      <c r="BA5230" s="383"/>
      <c r="BB5230" s="548"/>
      <c r="BC5230" s="78"/>
      <c r="BD5230" s="414"/>
      <c r="BE5230" s="414"/>
      <c r="BF5230" s="414"/>
      <c r="BG5230" s="414"/>
      <c r="BH5230" s="414"/>
      <c r="BI5230" s="383"/>
      <c r="BJ5230" s="383"/>
      <c r="BK5230" s="78"/>
      <c r="BL5230" s="414"/>
      <c r="BM5230" s="383"/>
      <c r="BN5230" s="78"/>
      <c r="BO5230" s="414"/>
      <c r="BP5230" s="78"/>
      <c r="BQ5230" s="414"/>
      <c r="BR5230" s="383"/>
      <c r="BS5230" s="78"/>
      <c r="BT5230" s="83"/>
      <c r="BU5230" s="75"/>
      <c r="BV5230" s="74"/>
      <c r="BW5230" s="74"/>
      <c r="BX5230" s="103"/>
      <c r="BY5230" s="112"/>
      <c r="BZ5230" s="65" t="e">
        <f>+AD5230+AG5230+AK5230+AO5230+AQ5230+AT5230+AW5230+AZ5230+BD5230+BH5230+BL5230+BO5230+BQ5230+#REF!</f>
        <v>#REF!</v>
      </c>
      <c r="CA5230" s="359"/>
      <c r="CB5230" s="359"/>
      <c r="CC5230" s="359"/>
      <c r="CD5230" s="359"/>
    </row>
    <row r="5231" spans="1:82" s="121" customFormat="1" ht="15" customHeight="1">
      <c r="A5231" s="13"/>
      <c r="B5231" s="13"/>
      <c r="C5231" s="13"/>
      <c r="D5231" s="232"/>
      <c r="E5231" s="233"/>
      <c r="F5231" s="233"/>
      <c r="G5231" s="234"/>
      <c r="H5231" s="85" t="e">
        <f>VLOOKUP(E5231&amp;F5231,Divipola!$C$1:$F$1149,4,FALSE)</f>
        <v>#N/A</v>
      </c>
      <c r="I5231" s="77"/>
      <c r="J5231" s="181"/>
      <c r="K5231" s="248"/>
      <c r="L5231" s="248"/>
      <c r="M5231" s="248"/>
      <c r="N5231" s="248"/>
      <c r="O5231" s="248"/>
      <c r="P5231" s="248"/>
      <c r="Q5231" s="248"/>
      <c r="R5231" s="248"/>
      <c r="S5231" s="249"/>
      <c r="T5231" s="249"/>
      <c r="U5231" s="249"/>
      <c r="V5231" s="249"/>
      <c r="W5231" s="249"/>
      <c r="X5231" s="249"/>
      <c r="Y5231" s="236"/>
      <c r="Z5231" s="237"/>
      <c r="AA5231" s="247"/>
      <c r="AB5231" s="383"/>
      <c r="AC5231" s="73"/>
      <c r="AD5231" s="414"/>
      <c r="AE5231" s="393"/>
      <c r="AF5231" s="78"/>
      <c r="AG5231" s="414"/>
      <c r="AH5231" s="383"/>
      <c r="AI5231" s="453"/>
      <c r="AJ5231" s="453"/>
      <c r="AK5231" s="414"/>
      <c r="AL5231" s="383"/>
      <c r="AM5231" s="383"/>
      <c r="AN5231" s="523"/>
      <c r="AO5231" s="414"/>
      <c r="AP5231" s="548"/>
      <c r="AQ5231" s="414"/>
      <c r="AR5231" s="78"/>
      <c r="AS5231" s="78"/>
      <c r="AT5231" s="414"/>
      <c r="AU5231" s="548"/>
      <c r="AV5231" s="548"/>
      <c r="AW5231" s="414"/>
      <c r="AX5231" s="383"/>
      <c r="AY5231" s="548"/>
      <c r="AZ5231" s="414"/>
      <c r="BA5231" s="383"/>
      <c r="BB5231" s="548"/>
      <c r="BC5231" s="78"/>
      <c r="BD5231" s="414"/>
      <c r="BE5231" s="414"/>
      <c r="BF5231" s="414"/>
      <c r="BG5231" s="414"/>
      <c r="BH5231" s="414"/>
      <c r="BI5231" s="383"/>
      <c r="BJ5231" s="383"/>
      <c r="BK5231" s="78"/>
      <c r="BL5231" s="414"/>
      <c r="BM5231" s="383"/>
      <c r="BN5231" s="78"/>
      <c r="BO5231" s="414"/>
      <c r="BP5231" s="78"/>
      <c r="BQ5231" s="414"/>
      <c r="BR5231" s="383"/>
      <c r="BS5231" s="78"/>
      <c r="BT5231" s="83"/>
      <c r="BU5231" s="75"/>
      <c r="BV5231" s="74"/>
      <c r="BW5231" s="74"/>
      <c r="BX5231" s="103"/>
      <c r="BY5231" s="112"/>
      <c r="BZ5231" s="65" t="e">
        <f>+AD5231+AG5231+AK5231+AO5231+AQ5231+AT5231+AW5231+AZ5231+BD5231+BH5231+BL5231+BO5231+BQ5231+#REF!</f>
        <v>#REF!</v>
      </c>
      <c r="CA5231" s="359"/>
      <c r="CB5231" s="359"/>
      <c r="CC5231" s="359"/>
      <c r="CD5231" s="359"/>
    </row>
    <row r="5232" spans="1:82" s="121" customFormat="1" ht="15" customHeight="1">
      <c r="A5232" s="13"/>
      <c r="B5232" s="13"/>
      <c r="C5232" s="13"/>
      <c r="D5232" s="232"/>
      <c r="E5232" s="233"/>
      <c r="F5232" s="233"/>
      <c r="G5232" s="234"/>
      <c r="H5232" s="85" t="e">
        <f>VLOOKUP(E5232&amp;F5232,Divipola!$C$1:$F$1149,4,FALSE)</f>
        <v>#N/A</v>
      </c>
      <c r="I5232" s="77"/>
      <c r="J5232" s="181"/>
      <c r="K5232" s="248"/>
      <c r="L5232" s="248"/>
      <c r="M5232" s="248"/>
      <c r="N5232" s="248"/>
      <c r="O5232" s="248"/>
      <c r="P5232" s="248"/>
      <c r="Q5232" s="248"/>
      <c r="R5232" s="248"/>
      <c r="S5232" s="249"/>
      <c r="T5232" s="249"/>
      <c r="U5232" s="249"/>
      <c r="V5232" s="249"/>
      <c r="W5232" s="249"/>
      <c r="X5232" s="249"/>
      <c r="Y5232" s="236"/>
      <c r="Z5232" s="237"/>
      <c r="AA5232" s="247"/>
      <c r="AB5232" s="383"/>
      <c r="AC5232" s="73"/>
      <c r="AD5232" s="414"/>
      <c r="AE5232" s="393"/>
      <c r="AF5232" s="78"/>
      <c r="AG5232" s="414"/>
      <c r="AH5232" s="383"/>
      <c r="AI5232" s="453"/>
      <c r="AJ5232" s="453"/>
      <c r="AK5232" s="414"/>
      <c r="AL5232" s="383"/>
      <c r="AM5232" s="383"/>
      <c r="AN5232" s="523"/>
      <c r="AO5232" s="414"/>
      <c r="AP5232" s="548"/>
      <c r="AQ5232" s="414"/>
      <c r="AR5232" s="78"/>
      <c r="AS5232" s="78"/>
      <c r="AT5232" s="414"/>
      <c r="AU5232" s="548"/>
      <c r="AV5232" s="548"/>
      <c r="AW5232" s="414"/>
      <c r="AX5232" s="383"/>
      <c r="AY5232" s="548"/>
      <c r="AZ5232" s="414"/>
      <c r="BA5232" s="383"/>
      <c r="BB5232" s="548"/>
      <c r="BC5232" s="78"/>
      <c r="BD5232" s="414"/>
      <c r="BE5232" s="414"/>
      <c r="BF5232" s="414"/>
      <c r="BG5232" s="414"/>
      <c r="BH5232" s="414"/>
      <c r="BI5232" s="383"/>
      <c r="BJ5232" s="383"/>
      <c r="BK5232" s="78"/>
      <c r="BL5232" s="414"/>
      <c r="BM5232" s="383"/>
      <c r="BN5232" s="78"/>
      <c r="BO5232" s="414"/>
      <c r="BP5232" s="78"/>
      <c r="BQ5232" s="414"/>
      <c r="BR5232" s="383"/>
      <c r="BS5232" s="78"/>
      <c r="BT5232" s="83"/>
      <c r="BU5232" s="75"/>
      <c r="BV5232" s="74"/>
      <c r="BW5232" s="74"/>
      <c r="BX5232" s="103"/>
      <c r="BY5232" s="112"/>
      <c r="BZ5232" s="65" t="e">
        <f>+AD5232+AG5232+AK5232+AO5232+AQ5232+AT5232+AW5232+AZ5232+BD5232+BH5232+BL5232+BO5232+BQ5232+#REF!</f>
        <v>#REF!</v>
      </c>
      <c r="CA5232" s="359"/>
      <c r="CB5232" s="359"/>
      <c r="CC5232" s="359"/>
      <c r="CD5232" s="359"/>
    </row>
    <row r="5233" spans="1:82" s="121" customFormat="1" ht="15" customHeight="1">
      <c r="A5233" s="13"/>
      <c r="B5233" s="13"/>
      <c r="C5233" s="13"/>
      <c r="D5233" s="232"/>
      <c r="E5233" s="233"/>
      <c r="F5233" s="233"/>
      <c r="G5233" s="234"/>
      <c r="H5233" s="85" t="e">
        <f>VLOOKUP(E5233&amp;F5233,Divipola!$C$1:$F$1149,4,FALSE)</f>
        <v>#N/A</v>
      </c>
      <c r="I5233" s="77"/>
      <c r="J5233" s="181"/>
      <c r="K5233" s="248"/>
      <c r="L5233" s="248"/>
      <c r="M5233" s="248"/>
      <c r="N5233" s="248"/>
      <c r="O5233" s="248"/>
      <c r="P5233" s="248"/>
      <c r="Q5233" s="248"/>
      <c r="R5233" s="248"/>
      <c r="S5233" s="249"/>
      <c r="T5233" s="249"/>
      <c r="U5233" s="249"/>
      <c r="V5233" s="249"/>
      <c r="W5233" s="249"/>
      <c r="X5233" s="249"/>
      <c r="Y5233" s="236"/>
      <c r="Z5233" s="237"/>
      <c r="AA5233" s="247"/>
      <c r="AB5233" s="383"/>
      <c r="AC5233" s="73"/>
      <c r="AD5233" s="414"/>
      <c r="AE5233" s="393"/>
      <c r="AF5233" s="78"/>
      <c r="AG5233" s="414"/>
      <c r="AH5233" s="383"/>
      <c r="AI5233" s="453"/>
      <c r="AJ5233" s="453"/>
      <c r="AK5233" s="414"/>
      <c r="AL5233" s="383"/>
      <c r="AM5233" s="383"/>
      <c r="AN5233" s="523"/>
      <c r="AO5233" s="414"/>
      <c r="AP5233" s="548"/>
      <c r="AQ5233" s="414"/>
      <c r="AR5233" s="78"/>
      <c r="AS5233" s="78"/>
      <c r="AT5233" s="414"/>
      <c r="AU5233" s="548"/>
      <c r="AV5233" s="548"/>
      <c r="AW5233" s="414"/>
      <c r="AX5233" s="383"/>
      <c r="AY5233" s="548"/>
      <c r="AZ5233" s="414"/>
      <c r="BA5233" s="383"/>
      <c r="BB5233" s="548"/>
      <c r="BC5233" s="78"/>
      <c r="BD5233" s="414"/>
      <c r="BE5233" s="414"/>
      <c r="BF5233" s="414"/>
      <c r="BG5233" s="414"/>
      <c r="BH5233" s="414"/>
      <c r="BI5233" s="383"/>
      <c r="BJ5233" s="383"/>
      <c r="BK5233" s="78"/>
      <c r="BL5233" s="414"/>
      <c r="BM5233" s="383"/>
      <c r="BN5233" s="78"/>
      <c r="BO5233" s="414"/>
      <c r="BP5233" s="78"/>
      <c r="BQ5233" s="414"/>
      <c r="BR5233" s="383"/>
      <c r="BS5233" s="78"/>
      <c r="BT5233" s="83"/>
      <c r="BU5233" s="75"/>
      <c r="BV5233" s="74"/>
      <c r="BW5233" s="74"/>
      <c r="BX5233" s="103"/>
      <c r="BY5233" s="112"/>
      <c r="BZ5233" s="65" t="e">
        <f>+AD5233+AG5233+AK5233+AO5233+AQ5233+AT5233+AW5233+AZ5233+BD5233+BH5233+BL5233+BO5233+BQ5233+#REF!</f>
        <v>#REF!</v>
      </c>
      <c r="CA5233" s="359"/>
      <c r="CB5233" s="359"/>
      <c r="CC5233" s="359"/>
      <c r="CD5233" s="359"/>
    </row>
    <row r="5234" spans="1:82" s="121" customFormat="1" ht="14.25" customHeight="1">
      <c r="A5234" s="13"/>
      <c r="B5234" s="13"/>
      <c r="C5234" s="13"/>
      <c r="D5234" s="232"/>
      <c r="E5234" s="233"/>
      <c r="F5234" s="233"/>
      <c r="G5234" s="234"/>
      <c r="H5234" s="85" t="e">
        <f>VLOOKUP(E5234&amp;F5234,Divipola!$C$1:$F$1149,4,FALSE)</f>
        <v>#N/A</v>
      </c>
      <c r="I5234" s="77"/>
      <c r="J5234" s="181"/>
      <c r="K5234" s="248"/>
      <c r="L5234" s="248"/>
      <c r="M5234" s="248"/>
      <c r="N5234" s="248"/>
      <c r="O5234" s="248"/>
      <c r="P5234" s="248"/>
      <c r="Q5234" s="248"/>
      <c r="R5234" s="248"/>
      <c r="S5234" s="249"/>
      <c r="T5234" s="249"/>
      <c r="U5234" s="249"/>
      <c r="V5234" s="249"/>
      <c r="W5234" s="249"/>
      <c r="X5234" s="249"/>
      <c r="Y5234" s="236"/>
      <c r="Z5234" s="237"/>
      <c r="AA5234" s="247"/>
      <c r="AB5234" s="383"/>
      <c r="AC5234" s="73"/>
      <c r="AD5234" s="414"/>
      <c r="AE5234" s="393"/>
      <c r="AF5234" s="78"/>
      <c r="AG5234" s="414"/>
      <c r="AH5234" s="383"/>
      <c r="AI5234" s="453"/>
      <c r="AJ5234" s="453"/>
      <c r="AK5234" s="414"/>
      <c r="AL5234" s="383"/>
      <c r="AM5234" s="383"/>
      <c r="AN5234" s="523"/>
      <c r="AO5234" s="414"/>
      <c r="AP5234" s="548"/>
      <c r="AQ5234" s="414"/>
      <c r="AR5234" s="78"/>
      <c r="AS5234" s="78"/>
      <c r="AT5234" s="414"/>
      <c r="AU5234" s="548"/>
      <c r="AV5234" s="548"/>
      <c r="AW5234" s="414"/>
      <c r="AX5234" s="383"/>
      <c r="AY5234" s="548"/>
      <c r="AZ5234" s="414"/>
      <c r="BA5234" s="383"/>
      <c r="BB5234" s="548"/>
      <c r="BC5234" s="78"/>
      <c r="BD5234" s="414"/>
      <c r="BE5234" s="414"/>
      <c r="BF5234" s="414"/>
      <c r="BG5234" s="414"/>
      <c r="BH5234" s="414"/>
      <c r="BI5234" s="383"/>
      <c r="BJ5234" s="383"/>
      <c r="BK5234" s="78"/>
      <c r="BL5234" s="414"/>
      <c r="BM5234" s="383"/>
      <c r="BN5234" s="78"/>
      <c r="BO5234" s="414"/>
      <c r="BP5234" s="78"/>
      <c r="BQ5234" s="414"/>
      <c r="BR5234" s="383"/>
      <c r="BS5234" s="78"/>
      <c r="BT5234" s="83"/>
      <c r="BU5234" s="75"/>
      <c r="BV5234" s="74"/>
      <c r="BW5234" s="74"/>
      <c r="BX5234" s="103"/>
      <c r="BY5234" s="112"/>
      <c r="BZ5234" s="65" t="e">
        <f>+AD5234+AG5234+AK5234+AO5234+AQ5234+AT5234+AW5234+AZ5234+BD5234+BH5234+BL5234+BO5234+BQ5234+#REF!</f>
        <v>#REF!</v>
      </c>
      <c r="CA5234" s="359"/>
      <c r="CB5234" s="359"/>
      <c r="CC5234" s="359"/>
      <c r="CD5234" s="359"/>
    </row>
    <row r="5235" spans="1:82" s="121" customFormat="1" ht="15" customHeight="1">
      <c r="A5235" s="13"/>
      <c r="B5235" s="13"/>
      <c r="C5235" s="13"/>
      <c r="D5235" s="232"/>
      <c r="E5235" s="233"/>
      <c r="F5235" s="233"/>
      <c r="G5235" s="234"/>
      <c r="H5235" s="85" t="e">
        <f>VLOOKUP(E5235&amp;F5235,Divipola!$C$1:$F$1149,4,FALSE)</f>
        <v>#N/A</v>
      </c>
      <c r="I5235" s="77"/>
      <c r="J5235" s="181"/>
      <c r="K5235" s="248"/>
      <c r="L5235" s="248"/>
      <c r="M5235" s="248"/>
      <c r="N5235" s="248"/>
      <c r="O5235" s="248"/>
      <c r="P5235" s="248"/>
      <c r="Q5235" s="248"/>
      <c r="R5235" s="248"/>
      <c r="S5235" s="249"/>
      <c r="T5235" s="249"/>
      <c r="U5235" s="249"/>
      <c r="V5235" s="249"/>
      <c r="W5235" s="249"/>
      <c r="X5235" s="249"/>
      <c r="Y5235" s="236"/>
      <c r="Z5235" s="237"/>
      <c r="AA5235" s="247"/>
      <c r="AB5235" s="383"/>
      <c r="AC5235" s="73"/>
      <c r="AD5235" s="414"/>
      <c r="AE5235" s="393"/>
      <c r="AF5235" s="78"/>
      <c r="AG5235" s="414"/>
      <c r="AH5235" s="383"/>
      <c r="AI5235" s="453"/>
      <c r="AJ5235" s="453"/>
      <c r="AK5235" s="414"/>
      <c r="AL5235" s="383"/>
      <c r="AM5235" s="383"/>
      <c r="AN5235" s="523"/>
      <c r="AO5235" s="414"/>
      <c r="AP5235" s="548"/>
      <c r="AQ5235" s="414"/>
      <c r="AR5235" s="78"/>
      <c r="AS5235" s="78"/>
      <c r="AT5235" s="414"/>
      <c r="AU5235" s="548"/>
      <c r="AV5235" s="548"/>
      <c r="AW5235" s="414"/>
      <c r="AX5235" s="383"/>
      <c r="AY5235" s="548"/>
      <c r="AZ5235" s="414"/>
      <c r="BA5235" s="383"/>
      <c r="BB5235" s="548"/>
      <c r="BC5235" s="78"/>
      <c r="BD5235" s="414"/>
      <c r="BE5235" s="414"/>
      <c r="BF5235" s="414"/>
      <c r="BG5235" s="414"/>
      <c r="BH5235" s="414"/>
      <c r="BI5235" s="383"/>
      <c r="BJ5235" s="383"/>
      <c r="BK5235" s="78"/>
      <c r="BL5235" s="414"/>
      <c r="BM5235" s="383"/>
      <c r="BN5235" s="78"/>
      <c r="BO5235" s="414"/>
      <c r="BP5235" s="78"/>
      <c r="BQ5235" s="414"/>
      <c r="BR5235" s="383"/>
      <c r="BS5235" s="78"/>
      <c r="BT5235" s="83"/>
      <c r="BU5235" s="75"/>
      <c r="BV5235" s="74"/>
      <c r="BW5235" s="74"/>
      <c r="BX5235" s="103"/>
      <c r="BY5235" s="112"/>
      <c r="BZ5235" s="65" t="e">
        <f>+AD5235+AG5235+AK5235+AO5235+AQ5235+AT5235+AW5235+AZ5235+BD5235+BH5235+BL5235+BO5235+BQ5235+#REF!</f>
        <v>#REF!</v>
      </c>
      <c r="CA5235" s="359"/>
      <c r="CB5235" s="359"/>
      <c r="CC5235" s="359"/>
      <c r="CD5235" s="359"/>
    </row>
    <row r="5236" spans="1:82" s="121" customFormat="1" ht="15" customHeight="1">
      <c r="A5236" s="13"/>
      <c r="B5236" s="13"/>
      <c r="C5236" s="13"/>
      <c r="D5236" s="232"/>
      <c r="E5236" s="233"/>
      <c r="F5236" s="233"/>
      <c r="G5236" s="234"/>
      <c r="H5236" s="85" t="e">
        <f>VLOOKUP(E5236&amp;F5236,Divipola!$C$1:$F$1149,4,FALSE)</f>
        <v>#N/A</v>
      </c>
      <c r="I5236" s="77"/>
      <c r="J5236" s="181"/>
      <c r="K5236" s="248"/>
      <c r="L5236" s="248"/>
      <c r="M5236" s="248"/>
      <c r="N5236" s="248"/>
      <c r="O5236" s="248"/>
      <c r="P5236" s="248"/>
      <c r="Q5236" s="248"/>
      <c r="R5236" s="248"/>
      <c r="S5236" s="249"/>
      <c r="T5236" s="249"/>
      <c r="U5236" s="249"/>
      <c r="V5236" s="249"/>
      <c r="W5236" s="249"/>
      <c r="X5236" s="249"/>
      <c r="Y5236" s="236"/>
      <c r="Z5236" s="237"/>
      <c r="AA5236" s="247"/>
      <c r="AB5236" s="383"/>
      <c r="AC5236" s="73"/>
      <c r="AD5236" s="414"/>
      <c r="AE5236" s="393"/>
      <c r="AF5236" s="78"/>
      <c r="AG5236" s="414"/>
      <c r="AH5236" s="383"/>
      <c r="AI5236" s="453"/>
      <c r="AJ5236" s="453"/>
      <c r="AK5236" s="414"/>
      <c r="AL5236" s="383"/>
      <c r="AM5236" s="383"/>
      <c r="AN5236" s="523"/>
      <c r="AO5236" s="414"/>
      <c r="AP5236" s="548"/>
      <c r="AQ5236" s="414"/>
      <c r="AR5236" s="78"/>
      <c r="AS5236" s="78"/>
      <c r="AT5236" s="414"/>
      <c r="AU5236" s="548"/>
      <c r="AV5236" s="548"/>
      <c r="AW5236" s="414"/>
      <c r="AX5236" s="383"/>
      <c r="AY5236" s="548"/>
      <c r="AZ5236" s="414"/>
      <c r="BA5236" s="383"/>
      <c r="BB5236" s="548"/>
      <c r="BC5236" s="78"/>
      <c r="BD5236" s="414"/>
      <c r="BE5236" s="414"/>
      <c r="BF5236" s="414"/>
      <c r="BG5236" s="414"/>
      <c r="BH5236" s="414"/>
      <c r="BI5236" s="383"/>
      <c r="BJ5236" s="383"/>
      <c r="BK5236" s="78"/>
      <c r="BL5236" s="414"/>
      <c r="BM5236" s="383"/>
      <c r="BN5236" s="78"/>
      <c r="BO5236" s="414"/>
      <c r="BP5236" s="78"/>
      <c r="BQ5236" s="414"/>
      <c r="BR5236" s="383"/>
      <c r="BS5236" s="78"/>
      <c r="BT5236" s="83"/>
      <c r="BU5236" s="75"/>
      <c r="BV5236" s="74"/>
      <c r="BW5236" s="74"/>
      <c r="BX5236" s="103"/>
      <c r="BY5236" s="112"/>
      <c r="BZ5236" s="65" t="e">
        <f>+AD5236+AG5236+AK5236+AO5236+AQ5236+AT5236+AW5236+AZ5236+BD5236+BH5236+BL5236+BO5236+BQ5236+#REF!</f>
        <v>#REF!</v>
      </c>
      <c r="CA5236" s="359"/>
      <c r="CB5236" s="359"/>
      <c r="CC5236" s="359"/>
      <c r="CD5236" s="359"/>
    </row>
    <row r="5237" spans="1:82" s="121" customFormat="1" ht="15" customHeight="1">
      <c r="A5237" s="13"/>
      <c r="B5237" s="13"/>
      <c r="C5237" s="13"/>
      <c r="D5237" s="232"/>
      <c r="E5237" s="233"/>
      <c r="F5237" s="233"/>
      <c r="G5237" s="234"/>
      <c r="H5237" s="85" t="e">
        <f>VLOOKUP(E5237&amp;F5237,Divipola!$C$1:$F$1149,4,FALSE)</f>
        <v>#N/A</v>
      </c>
      <c r="I5237" s="77"/>
      <c r="J5237" s="181"/>
      <c r="K5237" s="248"/>
      <c r="L5237" s="248"/>
      <c r="M5237" s="248"/>
      <c r="N5237" s="248"/>
      <c r="O5237" s="248"/>
      <c r="P5237" s="248"/>
      <c r="Q5237" s="248"/>
      <c r="R5237" s="248"/>
      <c r="S5237" s="249"/>
      <c r="T5237" s="249"/>
      <c r="U5237" s="249"/>
      <c r="V5237" s="249"/>
      <c r="W5237" s="249"/>
      <c r="X5237" s="249"/>
      <c r="Y5237" s="236"/>
      <c r="Z5237" s="237"/>
      <c r="AA5237" s="247"/>
      <c r="AB5237" s="383"/>
      <c r="AC5237" s="73"/>
      <c r="AD5237" s="414"/>
      <c r="AE5237" s="393"/>
      <c r="AF5237" s="78"/>
      <c r="AG5237" s="414"/>
      <c r="AH5237" s="383"/>
      <c r="AI5237" s="453"/>
      <c r="AJ5237" s="453"/>
      <c r="AK5237" s="414"/>
      <c r="AL5237" s="383"/>
      <c r="AM5237" s="383"/>
      <c r="AN5237" s="523"/>
      <c r="AO5237" s="414"/>
      <c r="AP5237" s="548"/>
      <c r="AQ5237" s="414"/>
      <c r="AR5237" s="78"/>
      <c r="AS5237" s="78"/>
      <c r="AT5237" s="414"/>
      <c r="AU5237" s="548"/>
      <c r="AV5237" s="548"/>
      <c r="AW5237" s="414"/>
      <c r="AX5237" s="383"/>
      <c r="AY5237" s="548"/>
      <c r="AZ5237" s="414"/>
      <c r="BA5237" s="383"/>
      <c r="BB5237" s="548"/>
      <c r="BC5237" s="78"/>
      <c r="BD5237" s="414"/>
      <c r="BE5237" s="414"/>
      <c r="BF5237" s="414"/>
      <c r="BG5237" s="414"/>
      <c r="BH5237" s="414"/>
      <c r="BI5237" s="383"/>
      <c r="BJ5237" s="383"/>
      <c r="BK5237" s="78"/>
      <c r="BL5237" s="414"/>
      <c r="BM5237" s="383"/>
      <c r="BN5237" s="78"/>
      <c r="BO5237" s="414"/>
      <c r="BP5237" s="78"/>
      <c r="BQ5237" s="414"/>
      <c r="BR5237" s="383"/>
      <c r="BS5237" s="78"/>
      <c r="BT5237" s="83"/>
      <c r="BU5237" s="75"/>
      <c r="BV5237" s="74"/>
      <c r="BW5237" s="74"/>
      <c r="BX5237" s="103"/>
      <c r="BY5237" s="112"/>
      <c r="BZ5237" s="65" t="e">
        <f>+AD5237+AG5237+AK5237+AO5237+AQ5237+AT5237+AW5237+AZ5237+BD5237+BH5237+BL5237+BO5237+BQ5237+#REF!</f>
        <v>#REF!</v>
      </c>
      <c r="CA5237" s="359"/>
      <c r="CB5237" s="359"/>
      <c r="CC5237" s="359"/>
      <c r="CD5237" s="359"/>
    </row>
    <row r="5238" spans="1:82" s="121" customFormat="1" ht="15" customHeight="1">
      <c r="A5238" s="13"/>
      <c r="B5238" s="13"/>
      <c r="C5238" s="13"/>
      <c r="D5238" s="232"/>
      <c r="E5238" s="233"/>
      <c r="F5238" s="233"/>
      <c r="G5238" s="234"/>
      <c r="H5238" s="85" t="e">
        <f>VLOOKUP(E5238&amp;F5238,Divipola!$C$1:$F$1149,4,FALSE)</f>
        <v>#N/A</v>
      </c>
      <c r="I5238" s="77"/>
      <c r="J5238" s="181"/>
      <c r="K5238" s="248"/>
      <c r="L5238" s="248"/>
      <c r="M5238" s="248"/>
      <c r="N5238" s="248"/>
      <c r="O5238" s="248"/>
      <c r="P5238" s="248"/>
      <c r="Q5238" s="248"/>
      <c r="R5238" s="248"/>
      <c r="S5238" s="249"/>
      <c r="T5238" s="249"/>
      <c r="U5238" s="249"/>
      <c r="V5238" s="249"/>
      <c r="W5238" s="249"/>
      <c r="X5238" s="249"/>
      <c r="Y5238" s="236"/>
      <c r="Z5238" s="237"/>
      <c r="AA5238" s="247"/>
      <c r="AB5238" s="383"/>
      <c r="AC5238" s="73"/>
      <c r="AD5238" s="414"/>
      <c r="AE5238" s="393"/>
      <c r="AF5238" s="78"/>
      <c r="AG5238" s="414"/>
      <c r="AH5238" s="383"/>
      <c r="AI5238" s="453"/>
      <c r="AJ5238" s="453"/>
      <c r="AK5238" s="414"/>
      <c r="AL5238" s="383"/>
      <c r="AM5238" s="383"/>
      <c r="AN5238" s="523"/>
      <c r="AO5238" s="414"/>
      <c r="AP5238" s="548"/>
      <c r="AQ5238" s="414"/>
      <c r="AR5238" s="78"/>
      <c r="AS5238" s="78"/>
      <c r="AT5238" s="414"/>
      <c r="AU5238" s="548"/>
      <c r="AV5238" s="548"/>
      <c r="AW5238" s="414"/>
      <c r="AX5238" s="383"/>
      <c r="AY5238" s="548"/>
      <c r="AZ5238" s="414"/>
      <c r="BA5238" s="383"/>
      <c r="BB5238" s="548"/>
      <c r="BC5238" s="78"/>
      <c r="BD5238" s="414"/>
      <c r="BE5238" s="414"/>
      <c r="BF5238" s="414"/>
      <c r="BG5238" s="414"/>
      <c r="BH5238" s="414"/>
      <c r="BI5238" s="383"/>
      <c r="BJ5238" s="383"/>
      <c r="BK5238" s="78"/>
      <c r="BL5238" s="414"/>
      <c r="BM5238" s="383"/>
      <c r="BN5238" s="78"/>
      <c r="BO5238" s="414"/>
      <c r="BP5238" s="78"/>
      <c r="BQ5238" s="414"/>
      <c r="BR5238" s="383"/>
      <c r="BS5238" s="78"/>
      <c r="BT5238" s="83"/>
      <c r="BU5238" s="75"/>
      <c r="BV5238" s="74"/>
      <c r="BW5238" s="74"/>
      <c r="BX5238" s="103"/>
      <c r="BY5238" s="112"/>
      <c r="BZ5238" s="65" t="e">
        <f>+AD5238+AG5238+AK5238+AO5238+AQ5238+AT5238+AW5238+AZ5238+BD5238+BH5238+BL5238+BO5238+BQ5238+#REF!</f>
        <v>#REF!</v>
      </c>
      <c r="CA5238" s="359"/>
      <c r="CB5238" s="359"/>
      <c r="CC5238" s="359"/>
      <c r="CD5238" s="359"/>
    </row>
    <row r="5239" spans="1:82" s="121" customFormat="1" ht="15" customHeight="1">
      <c r="A5239" s="13"/>
      <c r="B5239" s="13"/>
      <c r="C5239" s="13"/>
      <c r="D5239" s="232"/>
      <c r="E5239" s="233"/>
      <c r="F5239" s="233"/>
      <c r="G5239" s="234"/>
      <c r="H5239" s="85" t="e">
        <f>VLOOKUP(E5239&amp;F5239,Divipola!$C$1:$F$1149,4,FALSE)</f>
        <v>#N/A</v>
      </c>
      <c r="I5239" s="77"/>
      <c r="J5239" s="181"/>
      <c r="K5239" s="248"/>
      <c r="L5239" s="248"/>
      <c r="M5239" s="248"/>
      <c r="N5239" s="248"/>
      <c r="O5239" s="248"/>
      <c r="P5239" s="248"/>
      <c r="Q5239" s="248"/>
      <c r="R5239" s="248"/>
      <c r="S5239" s="249"/>
      <c r="T5239" s="249"/>
      <c r="U5239" s="249"/>
      <c r="V5239" s="249"/>
      <c r="W5239" s="249"/>
      <c r="X5239" s="249"/>
      <c r="Y5239" s="236"/>
      <c r="Z5239" s="237"/>
      <c r="AA5239" s="247"/>
      <c r="AB5239" s="383"/>
      <c r="AC5239" s="73"/>
      <c r="AD5239" s="414"/>
      <c r="AE5239" s="393"/>
      <c r="AF5239" s="78"/>
      <c r="AG5239" s="414"/>
      <c r="AH5239" s="383"/>
      <c r="AI5239" s="453"/>
      <c r="AJ5239" s="453"/>
      <c r="AK5239" s="414"/>
      <c r="AL5239" s="383"/>
      <c r="AM5239" s="383"/>
      <c r="AN5239" s="523"/>
      <c r="AO5239" s="414"/>
      <c r="AP5239" s="548"/>
      <c r="AQ5239" s="414"/>
      <c r="AR5239" s="78"/>
      <c r="AS5239" s="78"/>
      <c r="AT5239" s="414"/>
      <c r="AU5239" s="548"/>
      <c r="AV5239" s="548"/>
      <c r="AW5239" s="414"/>
      <c r="AX5239" s="383"/>
      <c r="AY5239" s="548"/>
      <c r="AZ5239" s="414"/>
      <c r="BA5239" s="383"/>
      <c r="BB5239" s="548"/>
      <c r="BC5239" s="78"/>
      <c r="BD5239" s="414"/>
      <c r="BE5239" s="414"/>
      <c r="BF5239" s="414"/>
      <c r="BG5239" s="414"/>
      <c r="BH5239" s="414"/>
      <c r="BI5239" s="383"/>
      <c r="BJ5239" s="383"/>
      <c r="BK5239" s="78"/>
      <c r="BL5239" s="414"/>
      <c r="BM5239" s="383"/>
      <c r="BN5239" s="78"/>
      <c r="BO5239" s="414"/>
      <c r="BP5239" s="78"/>
      <c r="BQ5239" s="414"/>
      <c r="BR5239" s="383"/>
      <c r="BS5239" s="78"/>
      <c r="BT5239" s="83"/>
      <c r="BU5239" s="75"/>
      <c r="BV5239" s="74"/>
      <c r="BW5239" s="74"/>
      <c r="BX5239" s="103"/>
      <c r="BY5239" s="112"/>
      <c r="BZ5239" s="65" t="e">
        <f>+AD5239+AG5239+AK5239+AO5239+AQ5239+AT5239+AW5239+AZ5239+BD5239+BH5239+BL5239+BO5239+BQ5239+#REF!</f>
        <v>#REF!</v>
      </c>
      <c r="CA5239" s="359"/>
      <c r="CB5239" s="359"/>
      <c r="CC5239" s="359"/>
      <c r="CD5239" s="359"/>
    </row>
    <row r="5240" spans="1:82" s="121" customFormat="1" ht="15" customHeight="1">
      <c r="A5240" s="13"/>
      <c r="B5240" s="13"/>
      <c r="C5240" s="13"/>
      <c r="D5240" s="232"/>
      <c r="E5240" s="233"/>
      <c r="F5240" s="233"/>
      <c r="G5240" s="234"/>
      <c r="H5240" s="85" t="e">
        <f>VLOOKUP(E5240&amp;F5240,Divipola!$C$1:$F$1149,4,FALSE)</f>
        <v>#N/A</v>
      </c>
      <c r="I5240" s="77"/>
      <c r="J5240" s="181"/>
      <c r="K5240" s="248"/>
      <c r="L5240" s="248"/>
      <c r="M5240" s="248"/>
      <c r="N5240" s="248"/>
      <c r="O5240" s="248"/>
      <c r="P5240" s="248"/>
      <c r="Q5240" s="248"/>
      <c r="R5240" s="248"/>
      <c r="S5240" s="249"/>
      <c r="T5240" s="249"/>
      <c r="U5240" s="249"/>
      <c r="V5240" s="249"/>
      <c r="W5240" s="249"/>
      <c r="X5240" s="249"/>
      <c r="Y5240" s="236"/>
      <c r="Z5240" s="237"/>
      <c r="AA5240" s="247"/>
      <c r="AB5240" s="383"/>
      <c r="AC5240" s="73"/>
      <c r="AD5240" s="414"/>
      <c r="AE5240" s="393"/>
      <c r="AF5240" s="78"/>
      <c r="AG5240" s="414"/>
      <c r="AH5240" s="383"/>
      <c r="AI5240" s="453"/>
      <c r="AJ5240" s="453"/>
      <c r="AK5240" s="414"/>
      <c r="AL5240" s="383"/>
      <c r="AM5240" s="383"/>
      <c r="AN5240" s="523"/>
      <c r="AO5240" s="414"/>
      <c r="AP5240" s="548"/>
      <c r="AQ5240" s="414"/>
      <c r="AR5240" s="78"/>
      <c r="AS5240" s="78"/>
      <c r="AT5240" s="414"/>
      <c r="AU5240" s="548"/>
      <c r="AV5240" s="548"/>
      <c r="AW5240" s="414"/>
      <c r="AX5240" s="383"/>
      <c r="AY5240" s="548"/>
      <c r="AZ5240" s="414"/>
      <c r="BA5240" s="383"/>
      <c r="BB5240" s="548"/>
      <c r="BC5240" s="78"/>
      <c r="BD5240" s="414"/>
      <c r="BE5240" s="414"/>
      <c r="BF5240" s="414"/>
      <c r="BG5240" s="414"/>
      <c r="BH5240" s="414"/>
      <c r="BI5240" s="383"/>
      <c r="BJ5240" s="383"/>
      <c r="BK5240" s="78"/>
      <c r="BL5240" s="414"/>
      <c r="BM5240" s="383"/>
      <c r="BN5240" s="78"/>
      <c r="BO5240" s="414"/>
      <c r="BP5240" s="78"/>
      <c r="BQ5240" s="414"/>
      <c r="BR5240" s="383"/>
      <c r="BS5240" s="78"/>
      <c r="BT5240" s="83"/>
      <c r="BU5240" s="75"/>
      <c r="BV5240" s="74"/>
      <c r="BW5240" s="74"/>
      <c r="BX5240" s="103"/>
      <c r="BY5240" s="112"/>
      <c r="BZ5240" s="65" t="e">
        <f>+AD5240+AG5240+AK5240+AO5240+AQ5240+AT5240+AW5240+AZ5240+BD5240+BH5240+BL5240+BO5240+BQ5240+#REF!</f>
        <v>#REF!</v>
      </c>
      <c r="CA5240" s="359"/>
      <c r="CB5240" s="359"/>
      <c r="CC5240" s="359"/>
      <c r="CD5240" s="359"/>
    </row>
    <row r="5241" spans="1:82" s="121" customFormat="1" ht="15" customHeight="1">
      <c r="A5241" s="13"/>
      <c r="B5241" s="13"/>
      <c r="C5241" s="13"/>
      <c r="D5241" s="232"/>
      <c r="E5241" s="233"/>
      <c r="F5241" s="233"/>
      <c r="G5241" s="234"/>
      <c r="H5241" s="85" t="e">
        <f>VLOOKUP(E5241&amp;F5241,Divipola!$C$1:$F$1149,4,FALSE)</f>
        <v>#N/A</v>
      </c>
      <c r="I5241" s="77"/>
      <c r="J5241" s="181"/>
      <c r="K5241" s="248"/>
      <c r="L5241" s="248"/>
      <c r="M5241" s="248"/>
      <c r="N5241" s="248"/>
      <c r="O5241" s="248"/>
      <c r="P5241" s="248"/>
      <c r="Q5241" s="248"/>
      <c r="R5241" s="248"/>
      <c r="S5241" s="249"/>
      <c r="T5241" s="249"/>
      <c r="U5241" s="249"/>
      <c r="V5241" s="249"/>
      <c r="W5241" s="249"/>
      <c r="X5241" s="249"/>
      <c r="Y5241" s="236"/>
      <c r="Z5241" s="237"/>
      <c r="AA5241" s="247"/>
      <c r="AB5241" s="383"/>
      <c r="AC5241" s="73"/>
      <c r="AD5241" s="414"/>
      <c r="AE5241" s="393"/>
      <c r="AF5241" s="78"/>
      <c r="AG5241" s="414"/>
      <c r="AH5241" s="383"/>
      <c r="AI5241" s="453"/>
      <c r="AJ5241" s="453"/>
      <c r="AK5241" s="414"/>
      <c r="AL5241" s="383"/>
      <c r="AM5241" s="383"/>
      <c r="AN5241" s="523"/>
      <c r="AO5241" s="414"/>
      <c r="AP5241" s="548"/>
      <c r="AQ5241" s="414"/>
      <c r="AR5241" s="78"/>
      <c r="AS5241" s="78"/>
      <c r="AT5241" s="414"/>
      <c r="AU5241" s="548"/>
      <c r="AV5241" s="548"/>
      <c r="AW5241" s="414"/>
      <c r="AX5241" s="383"/>
      <c r="AY5241" s="548"/>
      <c r="AZ5241" s="414"/>
      <c r="BA5241" s="383"/>
      <c r="BB5241" s="548"/>
      <c r="BC5241" s="78"/>
      <c r="BD5241" s="414"/>
      <c r="BE5241" s="414"/>
      <c r="BF5241" s="414"/>
      <c r="BG5241" s="414"/>
      <c r="BH5241" s="414"/>
      <c r="BI5241" s="383"/>
      <c r="BJ5241" s="383"/>
      <c r="BK5241" s="78"/>
      <c r="BL5241" s="414"/>
      <c r="BM5241" s="383"/>
      <c r="BN5241" s="78"/>
      <c r="BO5241" s="414"/>
      <c r="BP5241" s="78"/>
      <c r="BQ5241" s="414"/>
      <c r="BR5241" s="383"/>
      <c r="BS5241" s="78"/>
      <c r="BT5241" s="83"/>
      <c r="BU5241" s="75"/>
      <c r="BV5241" s="74"/>
      <c r="BW5241" s="74"/>
      <c r="BX5241" s="103"/>
      <c r="BY5241" s="112"/>
      <c r="BZ5241" s="65" t="e">
        <f>+AD5241+AG5241+AK5241+AO5241+AQ5241+AT5241+AW5241+AZ5241+BD5241+BH5241+BL5241+BO5241+BQ5241+#REF!</f>
        <v>#REF!</v>
      </c>
      <c r="CA5241" s="359"/>
      <c r="CB5241" s="359"/>
      <c r="CC5241" s="359"/>
      <c r="CD5241" s="359"/>
    </row>
    <row r="5242" spans="1:82" s="121" customFormat="1" ht="15" customHeight="1">
      <c r="A5242" s="13"/>
      <c r="B5242" s="13"/>
      <c r="C5242" s="13"/>
      <c r="D5242" s="232"/>
      <c r="E5242" s="233"/>
      <c r="F5242" s="233"/>
      <c r="G5242" s="234"/>
      <c r="H5242" s="85" t="e">
        <f>VLOOKUP(E5242&amp;F5242,Divipola!$C$1:$F$1149,4,FALSE)</f>
        <v>#N/A</v>
      </c>
      <c r="I5242" s="77"/>
      <c r="J5242" s="181"/>
      <c r="K5242" s="248"/>
      <c r="L5242" s="248"/>
      <c r="M5242" s="248"/>
      <c r="N5242" s="248"/>
      <c r="O5242" s="248"/>
      <c r="P5242" s="248"/>
      <c r="Q5242" s="248"/>
      <c r="R5242" s="248"/>
      <c r="S5242" s="249"/>
      <c r="T5242" s="249"/>
      <c r="U5242" s="249"/>
      <c r="V5242" s="249"/>
      <c r="W5242" s="249"/>
      <c r="X5242" s="249"/>
      <c r="Y5242" s="236"/>
      <c r="Z5242" s="237"/>
      <c r="AA5242" s="247"/>
      <c r="AB5242" s="383"/>
      <c r="AC5242" s="73"/>
      <c r="AD5242" s="414"/>
      <c r="AE5242" s="393"/>
      <c r="AF5242" s="78"/>
      <c r="AG5242" s="414"/>
      <c r="AH5242" s="383"/>
      <c r="AI5242" s="453"/>
      <c r="AJ5242" s="453"/>
      <c r="AK5242" s="414"/>
      <c r="AL5242" s="383"/>
      <c r="AM5242" s="383"/>
      <c r="AN5242" s="523"/>
      <c r="AO5242" s="414"/>
      <c r="AP5242" s="548"/>
      <c r="AQ5242" s="414"/>
      <c r="AR5242" s="78"/>
      <c r="AS5242" s="78"/>
      <c r="AT5242" s="414"/>
      <c r="AU5242" s="548"/>
      <c r="AV5242" s="548"/>
      <c r="AW5242" s="414"/>
      <c r="AX5242" s="383"/>
      <c r="AY5242" s="548"/>
      <c r="AZ5242" s="414"/>
      <c r="BA5242" s="383"/>
      <c r="BB5242" s="548"/>
      <c r="BC5242" s="78"/>
      <c r="BD5242" s="414"/>
      <c r="BE5242" s="414"/>
      <c r="BF5242" s="414"/>
      <c r="BG5242" s="414"/>
      <c r="BH5242" s="414"/>
      <c r="BI5242" s="383"/>
      <c r="BJ5242" s="383"/>
      <c r="BK5242" s="78"/>
      <c r="BL5242" s="414"/>
      <c r="BM5242" s="383"/>
      <c r="BN5242" s="78"/>
      <c r="BO5242" s="414"/>
      <c r="BP5242" s="78"/>
      <c r="BQ5242" s="414"/>
      <c r="BR5242" s="383"/>
      <c r="BS5242" s="78"/>
      <c r="BT5242" s="83"/>
      <c r="BU5242" s="75"/>
      <c r="BV5242" s="74"/>
      <c r="BW5242" s="74"/>
      <c r="BX5242" s="103"/>
      <c r="BY5242" s="112"/>
      <c r="BZ5242" s="65" t="e">
        <f>+AD5242+AG5242+AK5242+AO5242+AQ5242+AT5242+AW5242+AZ5242+BD5242+BH5242+BL5242+BO5242+BQ5242+#REF!</f>
        <v>#REF!</v>
      </c>
      <c r="CA5242" s="359"/>
      <c r="CB5242" s="359"/>
      <c r="CC5242" s="359"/>
      <c r="CD5242" s="359"/>
    </row>
    <row r="5243" spans="1:82" s="121" customFormat="1" ht="15" customHeight="1">
      <c r="A5243" s="13"/>
      <c r="B5243" s="13"/>
      <c r="C5243" s="13"/>
      <c r="D5243" s="232"/>
      <c r="E5243" s="233"/>
      <c r="F5243" s="233"/>
      <c r="G5243" s="234"/>
      <c r="H5243" s="85" t="e">
        <f>VLOOKUP(E5243&amp;F5243,Divipola!$C$1:$F$1149,4,FALSE)</f>
        <v>#N/A</v>
      </c>
      <c r="I5243" s="77"/>
      <c r="J5243" s="181"/>
      <c r="K5243" s="248"/>
      <c r="L5243" s="248"/>
      <c r="M5243" s="248"/>
      <c r="N5243" s="248"/>
      <c r="O5243" s="248"/>
      <c r="P5243" s="248"/>
      <c r="Q5243" s="248"/>
      <c r="R5243" s="248"/>
      <c r="S5243" s="249"/>
      <c r="T5243" s="249"/>
      <c r="U5243" s="249"/>
      <c r="V5243" s="249"/>
      <c r="W5243" s="249"/>
      <c r="X5243" s="249"/>
      <c r="Y5243" s="236"/>
      <c r="Z5243" s="237"/>
      <c r="AA5243" s="247"/>
      <c r="AB5243" s="383"/>
      <c r="AC5243" s="73"/>
      <c r="AD5243" s="414"/>
      <c r="AE5243" s="393"/>
      <c r="AF5243" s="78"/>
      <c r="AG5243" s="414"/>
      <c r="AH5243" s="383"/>
      <c r="AI5243" s="453"/>
      <c r="AJ5243" s="453"/>
      <c r="AK5243" s="414"/>
      <c r="AL5243" s="383"/>
      <c r="AM5243" s="383"/>
      <c r="AN5243" s="523"/>
      <c r="AO5243" s="414"/>
      <c r="AP5243" s="548"/>
      <c r="AQ5243" s="414"/>
      <c r="AR5243" s="78"/>
      <c r="AS5243" s="78"/>
      <c r="AT5243" s="414"/>
      <c r="AU5243" s="548"/>
      <c r="AV5243" s="548"/>
      <c r="AW5243" s="414"/>
      <c r="AX5243" s="383"/>
      <c r="AY5243" s="548"/>
      <c r="AZ5243" s="414"/>
      <c r="BA5243" s="383"/>
      <c r="BB5243" s="548"/>
      <c r="BC5243" s="78"/>
      <c r="BD5243" s="414"/>
      <c r="BE5243" s="414"/>
      <c r="BF5243" s="414"/>
      <c r="BG5243" s="414"/>
      <c r="BH5243" s="414"/>
      <c r="BI5243" s="383"/>
      <c r="BJ5243" s="383"/>
      <c r="BK5243" s="78"/>
      <c r="BL5243" s="414"/>
      <c r="BM5243" s="383"/>
      <c r="BN5243" s="78"/>
      <c r="BO5243" s="414"/>
      <c r="BP5243" s="78"/>
      <c r="BQ5243" s="414"/>
      <c r="BR5243" s="383"/>
      <c r="BS5243" s="78"/>
      <c r="BT5243" s="83"/>
      <c r="BU5243" s="75"/>
      <c r="BV5243" s="74"/>
      <c r="BW5243" s="74"/>
      <c r="BX5243" s="103"/>
      <c r="BY5243" s="112"/>
      <c r="BZ5243" s="65" t="e">
        <f>+AD5243+AG5243+AK5243+AO5243+AQ5243+AT5243+AW5243+AZ5243+BD5243+BH5243+BL5243+BO5243+BQ5243+#REF!</f>
        <v>#REF!</v>
      </c>
      <c r="CA5243" s="359"/>
      <c r="CB5243" s="359"/>
      <c r="CC5243" s="359"/>
      <c r="CD5243" s="359"/>
    </row>
    <row r="5244" spans="1:82" s="121" customFormat="1" ht="15" customHeight="1">
      <c r="A5244" s="13"/>
      <c r="B5244" s="13"/>
      <c r="C5244" s="13"/>
      <c r="D5244" s="232"/>
      <c r="E5244" s="233"/>
      <c r="F5244" s="233"/>
      <c r="G5244" s="234"/>
      <c r="H5244" s="85" t="e">
        <f>VLOOKUP(E5244&amp;F5244,Divipola!$C$1:$F$1149,4,FALSE)</f>
        <v>#N/A</v>
      </c>
      <c r="I5244" s="77"/>
      <c r="J5244" s="181"/>
      <c r="K5244" s="248"/>
      <c r="L5244" s="248"/>
      <c r="M5244" s="248"/>
      <c r="N5244" s="248"/>
      <c r="O5244" s="248"/>
      <c r="P5244" s="248"/>
      <c r="Q5244" s="248"/>
      <c r="R5244" s="248"/>
      <c r="S5244" s="249"/>
      <c r="T5244" s="249"/>
      <c r="U5244" s="249"/>
      <c r="V5244" s="249"/>
      <c r="W5244" s="249"/>
      <c r="X5244" s="249"/>
      <c r="Y5244" s="236"/>
      <c r="Z5244" s="237"/>
      <c r="AA5244" s="247"/>
      <c r="AB5244" s="383"/>
      <c r="AC5244" s="73"/>
      <c r="AD5244" s="414"/>
      <c r="AE5244" s="393"/>
      <c r="AF5244" s="78"/>
      <c r="AG5244" s="414"/>
      <c r="AH5244" s="383"/>
      <c r="AI5244" s="453"/>
      <c r="AJ5244" s="453"/>
      <c r="AK5244" s="414"/>
      <c r="AL5244" s="383"/>
      <c r="AM5244" s="383"/>
      <c r="AN5244" s="523"/>
      <c r="AO5244" s="414"/>
      <c r="AP5244" s="548"/>
      <c r="AQ5244" s="414"/>
      <c r="AR5244" s="78"/>
      <c r="AS5244" s="78"/>
      <c r="AT5244" s="414"/>
      <c r="AU5244" s="548"/>
      <c r="AV5244" s="548"/>
      <c r="AW5244" s="414"/>
      <c r="AX5244" s="383"/>
      <c r="AY5244" s="548"/>
      <c r="AZ5244" s="414"/>
      <c r="BA5244" s="383"/>
      <c r="BB5244" s="548"/>
      <c r="BC5244" s="78"/>
      <c r="BD5244" s="414"/>
      <c r="BE5244" s="414"/>
      <c r="BF5244" s="414"/>
      <c r="BG5244" s="414"/>
      <c r="BH5244" s="414"/>
      <c r="BI5244" s="383"/>
      <c r="BJ5244" s="383"/>
      <c r="BK5244" s="78"/>
      <c r="BL5244" s="414"/>
      <c r="BM5244" s="383"/>
      <c r="BN5244" s="78"/>
      <c r="BO5244" s="414"/>
      <c r="BP5244" s="78"/>
      <c r="BQ5244" s="414"/>
      <c r="BR5244" s="383"/>
      <c r="BS5244" s="78"/>
      <c r="BT5244" s="83"/>
      <c r="BU5244" s="75"/>
      <c r="BV5244" s="74"/>
      <c r="BW5244" s="74"/>
      <c r="BX5244" s="103"/>
      <c r="BY5244" s="112"/>
      <c r="BZ5244" s="65" t="e">
        <f>+AD5244+AG5244+AK5244+AO5244+AQ5244+AT5244+AW5244+AZ5244+BD5244+BH5244+BL5244+BO5244+BQ5244+#REF!</f>
        <v>#REF!</v>
      </c>
      <c r="CA5244" s="359"/>
      <c r="CB5244" s="359"/>
      <c r="CC5244" s="359"/>
      <c r="CD5244" s="359"/>
    </row>
    <row r="5245" spans="1:82" s="121" customFormat="1" ht="15" customHeight="1">
      <c r="A5245" s="13"/>
      <c r="B5245" s="13"/>
      <c r="C5245" s="13"/>
      <c r="D5245" s="232"/>
      <c r="E5245" s="233"/>
      <c r="F5245" s="233"/>
      <c r="G5245" s="234"/>
      <c r="H5245" s="85" t="e">
        <f>VLOOKUP(E5245&amp;F5245,Divipola!$C$1:$F$1149,4,FALSE)</f>
        <v>#N/A</v>
      </c>
      <c r="I5245" s="77"/>
      <c r="J5245" s="181"/>
      <c r="K5245" s="248"/>
      <c r="L5245" s="248"/>
      <c r="M5245" s="248"/>
      <c r="N5245" s="248"/>
      <c r="O5245" s="248"/>
      <c r="P5245" s="248"/>
      <c r="Q5245" s="248"/>
      <c r="R5245" s="248"/>
      <c r="S5245" s="249"/>
      <c r="T5245" s="249"/>
      <c r="U5245" s="249"/>
      <c r="V5245" s="249"/>
      <c r="W5245" s="249"/>
      <c r="X5245" s="249"/>
      <c r="Y5245" s="236"/>
      <c r="Z5245" s="237"/>
      <c r="AA5245" s="247"/>
      <c r="AB5245" s="383"/>
      <c r="AC5245" s="73"/>
      <c r="AD5245" s="414"/>
      <c r="AE5245" s="393"/>
      <c r="AF5245" s="78"/>
      <c r="AG5245" s="414"/>
      <c r="AH5245" s="383"/>
      <c r="AI5245" s="453"/>
      <c r="AJ5245" s="453"/>
      <c r="AK5245" s="414"/>
      <c r="AL5245" s="383"/>
      <c r="AM5245" s="383"/>
      <c r="AN5245" s="523"/>
      <c r="AO5245" s="414"/>
      <c r="AP5245" s="548"/>
      <c r="AQ5245" s="414"/>
      <c r="AR5245" s="78"/>
      <c r="AS5245" s="78"/>
      <c r="AT5245" s="414"/>
      <c r="AU5245" s="548"/>
      <c r="AV5245" s="548"/>
      <c r="AW5245" s="414"/>
      <c r="AX5245" s="383"/>
      <c r="AY5245" s="548"/>
      <c r="AZ5245" s="414"/>
      <c r="BA5245" s="383"/>
      <c r="BB5245" s="548"/>
      <c r="BC5245" s="78"/>
      <c r="BD5245" s="414"/>
      <c r="BE5245" s="414"/>
      <c r="BF5245" s="414"/>
      <c r="BG5245" s="414"/>
      <c r="BH5245" s="414"/>
      <c r="BI5245" s="383"/>
      <c r="BJ5245" s="383"/>
      <c r="BK5245" s="78"/>
      <c r="BL5245" s="414"/>
      <c r="BM5245" s="383"/>
      <c r="BN5245" s="78"/>
      <c r="BO5245" s="414"/>
      <c r="BP5245" s="78"/>
      <c r="BQ5245" s="414"/>
      <c r="BR5245" s="383"/>
      <c r="BS5245" s="78"/>
      <c r="BT5245" s="83"/>
      <c r="BU5245" s="75"/>
      <c r="BV5245" s="74"/>
      <c r="BW5245" s="74"/>
      <c r="BX5245" s="103"/>
      <c r="BY5245" s="112"/>
      <c r="BZ5245" s="65" t="e">
        <f>+AD5245+AG5245+AK5245+AO5245+AQ5245+AT5245+AW5245+AZ5245+BD5245+BH5245+BL5245+BO5245+BQ5245+#REF!</f>
        <v>#REF!</v>
      </c>
      <c r="CA5245" s="359"/>
      <c r="CB5245" s="359"/>
      <c r="CC5245" s="359"/>
      <c r="CD5245" s="359"/>
    </row>
    <row r="5246" spans="1:82" s="121" customFormat="1" ht="15" customHeight="1">
      <c r="A5246" s="13"/>
      <c r="B5246" s="13"/>
      <c r="C5246" s="13"/>
      <c r="D5246" s="232"/>
      <c r="E5246" s="233"/>
      <c r="F5246" s="233"/>
      <c r="G5246" s="234"/>
      <c r="H5246" s="85" t="e">
        <f>VLOOKUP(E5246&amp;F5246,Divipola!$C$1:$F$1149,4,FALSE)</f>
        <v>#N/A</v>
      </c>
      <c r="I5246" s="77"/>
      <c r="J5246" s="181"/>
      <c r="K5246" s="248"/>
      <c r="L5246" s="248"/>
      <c r="M5246" s="248"/>
      <c r="N5246" s="248"/>
      <c r="O5246" s="248"/>
      <c r="P5246" s="248"/>
      <c r="Q5246" s="248"/>
      <c r="R5246" s="248"/>
      <c r="S5246" s="249"/>
      <c r="T5246" s="249"/>
      <c r="U5246" s="249"/>
      <c r="V5246" s="249"/>
      <c r="W5246" s="249"/>
      <c r="X5246" s="249"/>
      <c r="Y5246" s="236"/>
      <c r="Z5246" s="237"/>
      <c r="AA5246" s="247"/>
      <c r="AB5246" s="383"/>
      <c r="AC5246" s="73"/>
      <c r="AD5246" s="414"/>
      <c r="AE5246" s="393"/>
      <c r="AF5246" s="78"/>
      <c r="AG5246" s="414"/>
      <c r="AH5246" s="383"/>
      <c r="AI5246" s="453"/>
      <c r="AJ5246" s="453"/>
      <c r="AK5246" s="414"/>
      <c r="AL5246" s="383"/>
      <c r="AM5246" s="383"/>
      <c r="AN5246" s="523"/>
      <c r="AO5246" s="414"/>
      <c r="AP5246" s="548"/>
      <c r="AQ5246" s="414"/>
      <c r="AR5246" s="78"/>
      <c r="AS5246" s="78"/>
      <c r="AT5246" s="414"/>
      <c r="AU5246" s="548"/>
      <c r="AV5246" s="548"/>
      <c r="AW5246" s="414"/>
      <c r="AX5246" s="383"/>
      <c r="AY5246" s="548"/>
      <c r="AZ5246" s="414"/>
      <c r="BA5246" s="383"/>
      <c r="BB5246" s="548"/>
      <c r="BC5246" s="78"/>
      <c r="BD5246" s="414"/>
      <c r="BE5246" s="414"/>
      <c r="BF5246" s="414"/>
      <c r="BG5246" s="414"/>
      <c r="BH5246" s="414"/>
      <c r="BI5246" s="383"/>
      <c r="BJ5246" s="383"/>
      <c r="BK5246" s="78"/>
      <c r="BL5246" s="414"/>
      <c r="BM5246" s="383"/>
      <c r="BN5246" s="78"/>
      <c r="BO5246" s="414"/>
      <c r="BP5246" s="78"/>
      <c r="BQ5246" s="414"/>
      <c r="BR5246" s="383"/>
      <c r="BS5246" s="78"/>
      <c r="BT5246" s="83"/>
      <c r="BU5246" s="75"/>
      <c r="BV5246" s="74"/>
      <c r="BW5246" s="74"/>
      <c r="BX5246" s="103"/>
      <c r="BY5246" s="112"/>
      <c r="BZ5246" s="65" t="e">
        <f>+AD5246+AG5246+AK5246+AO5246+AQ5246+AT5246+AW5246+AZ5246+BD5246+BH5246+BL5246+BO5246+BQ5246+#REF!</f>
        <v>#REF!</v>
      </c>
      <c r="CA5246" s="359"/>
      <c r="CB5246" s="359"/>
      <c r="CC5246" s="359"/>
      <c r="CD5246" s="359"/>
    </row>
    <row r="5247" spans="1:82" s="121" customFormat="1" ht="15" customHeight="1">
      <c r="A5247" s="13"/>
      <c r="B5247" s="13"/>
      <c r="C5247" s="13"/>
      <c r="D5247" s="232"/>
      <c r="E5247" s="233"/>
      <c r="F5247" s="233"/>
      <c r="G5247" s="234"/>
      <c r="H5247" s="85" t="e">
        <f>VLOOKUP(E5247&amp;F5247,Divipola!$C$1:$F$1149,4,FALSE)</f>
        <v>#N/A</v>
      </c>
      <c r="I5247" s="77"/>
      <c r="J5247" s="181"/>
      <c r="K5247" s="248"/>
      <c r="L5247" s="248"/>
      <c r="M5247" s="248"/>
      <c r="N5247" s="248"/>
      <c r="O5247" s="248"/>
      <c r="P5247" s="248"/>
      <c r="Q5247" s="248"/>
      <c r="R5247" s="248"/>
      <c r="S5247" s="249"/>
      <c r="T5247" s="249"/>
      <c r="U5247" s="249"/>
      <c r="V5247" s="249"/>
      <c r="W5247" s="249"/>
      <c r="X5247" s="249"/>
      <c r="Y5247" s="236"/>
      <c r="Z5247" s="237"/>
      <c r="AA5247" s="247"/>
      <c r="AB5247" s="383"/>
      <c r="AC5247" s="73"/>
      <c r="AD5247" s="414"/>
      <c r="AE5247" s="393"/>
      <c r="AF5247" s="78"/>
      <c r="AG5247" s="414"/>
      <c r="AH5247" s="383"/>
      <c r="AI5247" s="453"/>
      <c r="AJ5247" s="453"/>
      <c r="AK5247" s="414"/>
      <c r="AL5247" s="383"/>
      <c r="AM5247" s="383"/>
      <c r="AN5247" s="523"/>
      <c r="AO5247" s="414"/>
      <c r="AP5247" s="548"/>
      <c r="AQ5247" s="414"/>
      <c r="AR5247" s="78"/>
      <c r="AS5247" s="78"/>
      <c r="AT5247" s="414"/>
      <c r="AU5247" s="548"/>
      <c r="AV5247" s="548"/>
      <c r="AW5247" s="414"/>
      <c r="AX5247" s="383"/>
      <c r="AY5247" s="548"/>
      <c r="AZ5247" s="414"/>
      <c r="BA5247" s="383"/>
      <c r="BB5247" s="548"/>
      <c r="BC5247" s="78"/>
      <c r="BD5247" s="414"/>
      <c r="BE5247" s="414"/>
      <c r="BF5247" s="414"/>
      <c r="BG5247" s="414"/>
      <c r="BH5247" s="414"/>
      <c r="BI5247" s="383"/>
      <c r="BJ5247" s="383"/>
      <c r="BK5247" s="78"/>
      <c r="BL5247" s="414"/>
      <c r="BM5247" s="383"/>
      <c r="BN5247" s="78"/>
      <c r="BO5247" s="414"/>
      <c r="BP5247" s="78"/>
      <c r="BQ5247" s="414"/>
      <c r="BR5247" s="383"/>
      <c r="BS5247" s="78"/>
      <c r="BT5247" s="83"/>
      <c r="BU5247" s="75"/>
      <c r="BV5247" s="74"/>
      <c r="BW5247" s="74"/>
      <c r="BX5247" s="103"/>
      <c r="BY5247" s="112"/>
      <c r="BZ5247" s="65" t="e">
        <f>+AD5247+AG5247+AK5247+AO5247+AQ5247+AT5247+AW5247+AZ5247+BD5247+BH5247+BL5247+BO5247+BQ5247+#REF!</f>
        <v>#REF!</v>
      </c>
      <c r="CA5247" s="359"/>
      <c r="CB5247" s="359"/>
      <c r="CC5247" s="359"/>
      <c r="CD5247" s="359"/>
    </row>
    <row r="5248" spans="1:82" s="121" customFormat="1" ht="15" customHeight="1">
      <c r="A5248" s="13"/>
      <c r="B5248" s="13"/>
      <c r="C5248" s="13"/>
      <c r="D5248" s="232"/>
      <c r="E5248" s="233"/>
      <c r="F5248" s="233"/>
      <c r="G5248" s="234"/>
      <c r="H5248" s="85" t="e">
        <f>VLOOKUP(E5248&amp;F5248,Divipola!$C$1:$F$1149,4,FALSE)</f>
        <v>#N/A</v>
      </c>
      <c r="I5248" s="77"/>
      <c r="J5248" s="181"/>
      <c r="K5248" s="248"/>
      <c r="L5248" s="248"/>
      <c r="M5248" s="248"/>
      <c r="N5248" s="248"/>
      <c r="O5248" s="248"/>
      <c r="P5248" s="248"/>
      <c r="Q5248" s="248"/>
      <c r="R5248" s="248"/>
      <c r="S5248" s="249"/>
      <c r="T5248" s="249"/>
      <c r="U5248" s="249"/>
      <c r="V5248" s="249"/>
      <c r="W5248" s="249"/>
      <c r="X5248" s="249"/>
      <c r="Y5248" s="236"/>
      <c r="Z5248" s="237"/>
      <c r="AA5248" s="247"/>
      <c r="AB5248" s="383"/>
      <c r="AC5248" s="73"/>
      <c r="AD5248" s="414"/>
      <c r="AE5248" s="393"/>
      <c r="AF5248" s="78"/>
      <c r="AG5248" s="414"/>
      <c r="AH5248" s="383"/>
      <c r="AI5248" s="453"/>
      <c r="AJ5248" s="453"/>
      <c r="AK5248" s="414"/>
      <c r="AL5248" s="383"/>
      <c r="AM5248" s="383"/>
      <c r="AN5248" s="523"/>
      <c r="AO5248" s="414"/>
      <c r="AP5248" s="548"/>
      <c r="AQ5248" s="414"/>
      <c r="AR5248" s="78"/>
      <c r="AS5248" s="78"/>
      <c r="AT5248" s="414"/>
      <c r="AU5248" s="548"/>
      <c r="AV5248" s="548"/>
      <c r="AW5248" s="414"/>
      <c r="AX5248" s="383"/>
      <c r="AY5248" s="548"/>
      <c r="AZ5248" s="414"/>
      <c r="BA5248" s="383"/>
      <c r="BB5248" s="548"/>
      <c r="BC5248" s="78"/>
      <c r="BD5248" s="414"/>
      <c r="BE5248" s="414"/>
      <c r="BF5248" s="414"/>
      <c r="BG5248" s="414"/>
      <c r="BH5248" s="414"/>
      <c r="BI5248" s="383"/>
      <c r="BJ5248" s="383"/>
      <c r="BK5248" s="78"/>
      <c r="BL5248" s="414"/>
      <c r="BM5248" s="383"/>
      <c r="BN5248" s="78"/>
      <c r="BO5248" s="414"/>
      <c r="BP5248" s="78"/>
      <c r="BQ5248" s="414"/>
      <c r="BR5248" s="383"/>
      <c r="BS5248" s="78"/>
      <c r="BT5248" s="83"/>
      <c r="BU5248" s="75"/>
      <c r="BV5248" s="74"/>
      <c r="BW5248" s="74"/>
      <c r="BX5248" s="103"/>
      <c r="BY5248" s="112"/>
      <c r="BZ5248" s="65" t="e">
        <f>+AD5248+AG5248+AK5248+AO5248+AQ5248+AT5248+AW5248+AZ5248+BD5248+BH5248+BL5248+BO5248+BQ5248+#REF!</f>
        <v>#REF!</v>
      </c>
      <c r="CA5248" s="359"/>
      <c r="CB5248" s="359"/>
      <c r="CC5248" s="359"/>
      <c r="CD5248" s="359"/>
    </row>
    <row r="5249" spans="1:82" s="121" customFormat="1" ht="15" customHeight="1">
      <c r="A5249" s="13"/>
      <c r="B5249" s="13"/>
      <c r="C5249" s="13"/>
      <c r="D5249" s="232"/>
      <c r="E5249" s="233"/>
      <c r="F5249" s="233"/>
      <c r="G5249" s="234"/>
      <c r="H5249" s="85" t="e">
        <f>VLOOKUP(E5249&amp;F5249,Divipola!$C$1:$F$1149,4,FALSE)</f>
        <v>#N/A</v>
      </c>
      <c r="I5249" s="77"/>
      <c r="J5249" s="181"/>
      <c r="K5249" s="248"/>
      <c r="L5249" s="248"/>
      <c r="M5249" s="248"/>
      <c r="N5249" s="248"/>
      <c r="O5249" s="248"/>
      <c r="P5249" s="248"/>
      <c r="Q5249" s="248"/>
      <c r="R5249" s="248"/>
      <c r="S5249" s="249"/>
      <c r="T5249" s="249"/>
      <c r="U5249" s="249"/>
      <c r="V5249" s="249"/>
      <c r="W5249" s="249"/>
      <c r="X5249" s="249"/>
      <c r="Y5249" s="236"/>
      <c r="Z5249" s="237"/>
      <c r="AA5249" s="247"/>
      <c r="AB5249" s="383"/>
      <c r="AC5249" s="73"/>
      <c r="AD5249" s="414"/>
      <c r="AE5249" s="393"/>
      <c r="AF5249" s="78"/>
      <c r="AG5249" s="414"/>
      <c r="AH5249" s="383"/>
      <c r="AI5249" s="453"/>
      <c r="AJ5249" s="453"/>
      <c r="AK5249" s="414"/>
      <c r="AL5249" s="383"/>
      <c r="AM5249" s="383"/>
      <c r="AN5249" s="523"/>
      <c r="AO5249" s="414"/>
      <c r="AP5249" s="548"/>
      <c r="AQ5249" s="414"/>
      <c r="AR5249" s="78"/>
      <c r="AS5249" s="78"/>
      <c r="AT5249" s="414"/>
      <c r="AU5249" s="548"/>
      <c r="AV5249" s="548"/>
      <c r="AW5249" s="414"/>
      <c r="AX5249" s="383"/>
      <c r="AY5249" s="548"/>
      <c r="AZ5249" s="414"/>
      <c r="BA5249" s="383"/>
      <c r="BB5249" s="548"/>
      <c r="BC5249" s="78"/>
      <c r="BD5249" s="414"/>
      <c r="BE5249" s="414"/>
      <c r="BF5249" s="414"/>
      <c r="BG5249" s="414"/>
      <c r="BH5249" s="414"/>
      <c r="BI5249" s="383"/>
      <c r="BJ5249" s="383"/>
      <c r="BK5249" s="78"/>
      <c r="BL5249" s="414"/>
      <c r="BM5249" s="383"/>
      <c r="BN5249" s="78"/>
      <c r="BO5249" s="414"/>
      <c r="BP5249" s="78"/>
      <c r="BQ5249" s="414"/>
      <c r="BR5249" s="383"/>
      <c r="BS5249" s="78"/>
      <c r="BT5249" s="83"/>
      <c r="BU5249" s="75"/>
      <c r="BV5249" s="74"/>
      <c r="BW5249" s="74"/>
      <c r="BX5249" s="103"/>
      <c r="BY5249" s="112"/>
      <c r="BZ5249" s="65" t="e">
        <f>+AD5249+AG5249+AK5249+AO5249+AQ5249+AT5249+AW5249+AZ5249+BD5249+BH5249+BL5249+BO5249+BQ5249+#REF!</f>
        <v>#REF!</v>
      </c>
      <c r="CA5249" s="359"/>
      <c r="CB5249" s="359"/>
      <c r="CC5249" s="359"/>
      <c r="CD5249" s="359"/>
    </row>
    <row r="5250" spans="1:82" s="121" customFormat="1" ht="15" customHeight="1">
      <c r="A5250" s="13"/>
      <c r="B5250" s="13"/>
      <c r="C5250" s="13"/>
      <c r="D5250" s="232"/>
      <c r="E5250" s="233"/>
      <c r="F5250" s="233"/>
      <c r="G5250" s="234"/>
      <c r="H5250" s="85" t="e">
        <f>VLOOKUP(E5250&amp;F5250,Divipola!$C$1:$F$1149,4,FALSE)</f>
        <v>#N/A</v>
      </c>
      <c r="I5250" s="77"/>
      <c r="J5250" s="181"/>
      <c r="K5250" s="248"/>
      <c r="L5250" s="248"/>
      <c r="M5250" s="248"/>
      <c r="N5250" s="248"/>
      <c r="O5250" s="248"/>
      <c r="P5250" s="248"/>
      <c r="Q5250" s="248"/>
      <c r="R5250" s="248"/>
      <c r="S5250" s="249"/>
      <c r="T5250" s="249"/>
      <c r="U5250" s="249"/>
      <c r="V5250" s="249"/>
      <c r="W5250" s="249"/>
      <c r="X5250" s="249"/>
      <c r="Y5250" s="236"/>
      <c r="Z5250" s="237"/>
      <c r="AA5250" s="247"/>
      <c r="AB5250" s="383"/>
      <c r="AC5250" s="73"/>
      <c r="AD5250" s="414"/>
      <c r="AE5250" s="393"/>
      <c r="AF5250" s="78"/>
      <c r="AG5250" s="414"/>
      <c r="AH5250" s="383"/>
      <c r="AI5250" s="453"/>
      <c r="AJ5250" s="453"/>
      <c r="AK5250" s="414"/>
      <c r="AL5250" s="383"/>
      <c r="AM5250" s="383"/>
      <c r="AN5250" s="523"/>
      <c r="AO5250" s="414"/>
      <c r="AP5250" s="548"/>
      <c r="AQ5250" s="414"/>
      <c r="AR5250" s="78"/>
      <c r="AS5250" s="78"/>
      <c r="AT5250" s="414"/>
      <c r="AU5250" s="548"/>
      <c r="AV5250" s="548"/>
      <c r="AW5250" s="414"/>
      <c r="AX5250" s="383"/>
      <c r="AY5250" s="548"/>
      <c r="AZ5250" s="414"/>
      <c r="BA5250" s="383"/>
      <c r="BB5250" s="548"/>
      <c r="BC5250" s="78"/>
      <c r="BD5250" s="414"/>
      <c r="BE5250" s="414"/>
      <c r="BF5250" s="414"/>
      <c r="BG5250" s="414"/>
      <c r="BH5250" s="414"/>
      <c r="BI5250" s="383"/>
      <c r="BJ5250" s="383"/>
      <c r="BK5250" s="78"/>
      <c r="BL5250" s="414"/>
      <c r="BM5250" s="383"/>
      <c r="BN5250" s="78"/>
      <c r="BO5250" s="414"/>
      <c r="BP5250" s="78"/>
      <c r="BQ5250" s="414"/>
      <c r="BR5250" s="383"/>
      <c r="BS5250" s="78"/>
      <c r="BT5250" s="83"/>
      <c r="BU5250" s="75"/>
      <c r="BV5250" s="74"/>
      <c r="BW5250" s="74"/>
      <c r="BX5250" s="103"/>
      <c r="BY5250" s="112"/>
      <c r="BZ5250" s="65" t="e">
        <f>+AD5250+AG5250+AK5250+AO5250+AQ5250+AT5250+AW5250+AZ5250+BD5250+BH5250+BL5250+BO5250+BQ5250+#REF!</f>
        <v>#REF!</v>
      </c>
      <c r="CA5250" s="359"/>
      <c r="CB5250" s="359"/>
      <c r="CC5250" s="359"/>
      <c r="CD5250" s="359"/>
    </row>
    <row r="5251" spans="1:82" s="121" customFormat="1" ht="15" customHeight="1">
      <c r="A5251" s="13"/>
      <c r="B5251" s="13"/>
      <c r="C5251" s="13"/>
      <c r="D5251" s="232"/>
      <c r="E5251" s="233"/>
      <c r="F5251" s="233"/>
      <c r="G5251" s="234"/>
      <c r="H5251" s="85" t="e">
        <f>VLOOKUP(E5251&amp;F5251,Divipola!$C$1:$F$1149,4,FALSE)</f>
        <v>#N/A</v>
      </c>
      <c r="I5251" s="77"/>
      <c r="J5251" s="181"/>
      <c r="K5251" s="248"/>
      <c r="L5251" s="248"/>
      <c r="M5251" s="248"/>
      <c r="N5251" s="248"/>
      <c r="O5251" s="248"/>
      <c r="P5251" s="248"/>
      <c r="Q5251" s="248"/>
      <c r="R5251" s="248"/>
      <c r="S5251" s="249"/>
      <c r="T5251" s="249"/>
      <c r="U5251" s="249"/>
      <c r="V5251" s="249"/>
      <c r="W5251" s="249"/>
      <c r="X5251" s="249"/>
      <c r="Y5251" s="236"/>
      <c r="Z5251" s="237"/>
      <c r="AA5251" s="247"/>
      <c r="AB5251" s="383"/>
      <c r="AC5251" s="73"/>
      <c r="AD5251" s="414"/>
      <c r="AE5251" s="393"/>
      <c r="AF5251" s="78"/>
      <c r="AG5251" s="414"/>
      <c r="AH5251" s="383"/>
      <c r="AI5251" s="453"/>
      <c r="AJ5251" s="453"/>
      <c r="AK5251" s="414"/>
      <c r="AL5251" s="383"/>
      <c r="AM5251" s="383"/>
      <c r="AN5251" s="523"/>
      <c r="AO5251" s="414"/>
      <c r="AP5251" s="548"/>
      <c r="AQ5251" s="414"/>
      <c r="AR5251" s="78"/>
      <c r="AS5251" s="78"/>
      <c r="AT5251" s="414"/>
      <c r="AU5251" s="548"/>
      <c r="AV5251" s="548"/>
      <c r="AW5251" s="414"/>
      <c r="AX5251" s="383"/>
      <c r="AY5251" s="548"/>
      <c r="AZ5251" s="414"/>
      <c r="BA5251" s="383"/>
      <c r="BB5251" s="548"/>
      <c r="BC5251" s="78"/>
      <c r="BD5251" s="414"/>
      <c r="BE5251" s="414"/>
      <c r="BF5251" s="414"/>
      <c r="BG5251" s="414"/>
      <c r="BH5251" s="414"/>
      <c r="BI5251" s="383"/>
      <c r="BJ5251" s="383"/>
      <c r="BK5251" s="78"/>
      <c r="BL5251" s="414"/>
      <c r="BM5251" s="383"/>
      <c r="BN5251" s="78"/>
      <c r="BO5251" s="414"/>
      <c r="BP5251" s="78"/>
      <c r="BQ5251" s="414"/>
      <c r="BR5251" s="383"/>
      <c r="BS5251" s="78"/>
      <c r="BT5251" s="83"/>
      <c r="BU5251" s="75"/>
      <c r="BV5251" s="74"/>
      <c r="BW5251" s="74"/>
      <c r="BX5251" s="103"/>
      <c r="BY5251" s="112"/>
      <c r="BZ5251" s="65" t="e">
        <f>+AD5251+AG5251+AK5251+AO5251+AQ5251+AT5251+AW5251+AZ5251+BD5251+BH5251+BL5251+BO5251+BQ5251+#REF!</f>
        <v>#REF!</v>
      </c>
      <c r="CA5251" s="359"/>
      <c r="CB5251" s="359"/>
      <c r="CC5251" s="359"/>
      <c r="CD5251" s="359"/>
    </row>
    <row r="5252" spans="1:82" s="121" customFormat="1" ht="15" customHeight="1">
      <c r="A5252" s="13"/>
      <c r="B5252" s="13"/>
      <c r="C5252" s="13"/>
      <c r="D5252" s="232"/>
      <c r="E5252" s="233"/>
      <c r="F5252" s="233"/>
      <c r="G5252" s="234"/>
      <c r="H5252" s="85" t="e">
        <f>VLOOKUP(E5252&amp;F5252,Divipola!$C$1:$F$1149,4,FALSE)</f>
        <v>#N/A</v>
      </c>
      <c r="I5252" s="77"/>
      <c r="J5252" s="181"/>
      <c r="K5252" s="248"/>
      <c r="L5252" s="248"/>
      <c r="M5252" s="248"/>
      <c r="N5252" s="248"/>
      <c r="O5252" s="248"/>
      <c r="P5252" s="248"/>
      <c r="Q5252" s="248"/>
      <c r="R5252" s="248"/>
      <c r="S5252" s="249"/>
      <c r="T5252" s="249"/>
      <c r="U5252" s="249"/>
      <c r="V5252" s="249"/>
      <c r="W5252" s="249"/>
      <c r="X5252" s="249"/>
      <c r="Y5252" s="236"/>
      <c r="Z5252" s="237"/>
      <c r="AA5252" s="247"/>
      <c r="AB5252" s="383"/>
      <c r="AC5252" s="73"/>
      <c r="AD5252" s="414"/>
      <c r="AE5252" s="393"/>
      <c r="AF5252" s="78"/>
      <c r="AG5252" s="414"/>
      <c r="AH5252" s="383"/>
      <c r="AI5252" s="453"/>
      <c r="AJ5252" s="453"/>
      <c r="AK5252" s="414"/>
      <c r="AL5252" s="383"/>
      <c r="AM5252" s="383"/>
      <c r="AN5252" s="523"/>
      <c r="AO5252" s="414"/>
      <c r="AP5252" s="548"/>
      <c r="AQ5252" s="414"/>
      <c r="AR5252" s="78"/>
      <c r="AS5252" s="78"/>
      <c r="AT5252" s="414"/>
      <c r="AU5252" s="548"/>
      <c r="AV5252" s="548"/>
      <c r="AW5252" s="414"/>
      <c r="AX5252" s="383"/>
      <c r="AY5252" s="548"/>
      <c r="AZ5252" s="414"/>
      <c r="BA5252" s="383"/>
      <c r="BB5252" s="548"/>
      <c r="BC5252" s="78"/>
      <c r="BD5252" s="414"/>
      <c r="BE5252" s="414"/>
      <c r="BF5252" s="414"/>
      <c r="BG5252" s="414"/>
      <c r="BH5252" s="414"/>
      <c r="BI5252" s="383"/>
      <c r="BJ5252" s="383"/>
      <c r="BK5252" s="78"/>
      <c r="BL5252" s="414"/>
      <c r="BM5252" s="383"/>
      <c r="BN5252" s="78"/>
      <c r="BO5252" s="414"/>
      <c r="BP5252" s="78"/>
      <c r="BQ5252" s="414"/>
      <c r="BR5252" s="383"/>
      <c r="BS5252" s="78"/>
      <c r="BT5252" s="83"/>
      <c r="BU5252" s="75"/>
      <c r="BV5252" s="74"/>
      <c r="BW5252" s="74"/>
      <c r="BX5252" s="103"/>
      <c r="BY5252" s="112"/>
      <c r="BZ5252" s="65" t="e">
        <f>+AD5252+AG5252+AK5252+AO5252+AQ5252+AT5252+AW5252+AZ5252+BD5252+BH5252+BL5252+BO5252+BQ5252+#REF!</f>
        <v>#REF!</v>
      </c>
      <c r="CA5252" s="359"/>
      <c r="CB5252" s="359"/>
      <c r="CC5252" s="359"/>
      <c r="CD5252" s="359"/>
    </row>
    <row r="5253" spans="1:82" s="121" customFormat="1" ht="15" customHeight="1">
      <c r="A5253" s="13"/>
      <c r="B5253" s="13"/>
      <c r="C5253" s="13"/>
      <c r="D5253" s="232"/>
      <c r="E5253" s="233"/>
      <c r="F5253" s="233"/>
      <c r="G5253" s="234"/>
      <c r="H5253" s="85" t="e">
        <f>VLOOKUP(E5253&amp;F5253,Divipola!$C$1:$F$1149,4,FALSE)</f>
        <v>#N/A</v>
      </c>
      <c r="I5253" s="77"/>
      <c r="J5253" s="181"/>
      <c r="K5253" s="248"/>
      <c r="L5253" s="248"/>
      <c r="M5253" s="248"/>
      <c r="N5253" s="248"/>
      <c r="O5253" s="248"/>
      <c r="P5253" s="248"/>
      <c r="Q5253" s="248"/>
      <c r="R5253" s="248"/>
      <c r="S5253" s="249"/>
      <c r="T5253" s="249"/>
      <c r="U5253" s="249"/>
      <c r="V5253" s="249"/>
      <c r="W5253" s="249"/>
      <c r="X5253" s="249"/>
      <c r="Y5253" s="236"/>
      <c r="Z5253" s="237"/>
      <c r="AA5253" s="247"/>
      <c r="AB5253" s="383"/>
      <c r="AC5253" s="73"/>
      <c r="AD5253" s="414"/>
      <c r="AE5253" s="393"/>
      <c r="AF5253" s="78"/>
      <c r="AG5253" s="414"/>
      <c r="AH5253" s="383"/>
      <c r="AI5253" s="453"/>
      <c r="AJ5253" s="453"/>
      <c r="AK5253" s="414"/>
      <c r="AL5253" s="383"/>
      <c r="AM5253" s="383"/>
      <c r="AN5253" s="523"/>
      <c r="AO5253" s="414"/>
      <c r="AP5253" s="548"/>
      <c r="AQ5253" s="414"/>
      <c r="AR5253" s="78"/>
      <c r="AS5253" s="78"/>
      <c r="AT5253" s="414"/>
      <c r="AU5253" s="548"/>
      <c r="AV5253" s="548"/>
      <c r="AW5253" s="414"/>
      <c r="AX5253" s="383"/>
      <c r="AY5253" s="548"/>
      <c r="AZ5253" s="414"/>
      <c r="BA5253" s="383"/>
      <c r="BB5253" s="548"/>
      <c r="BC5253" s="78"/>
      <c r="BD5253" s="414"/>
      <c r="BE5253" s="414"/>
      <c r="BF5253" s="414"/>
      <c r="BG5253" s="414"/>
      <c r="BH5253" s="414"/>
      <c r="BI5253" s="383"/>
      <c r="BJ5253" s="383"/>
      <c r="BK5253" s="78"/>
      <c r="BL5253" s="414"/>
      <c r="BM5253" s="383"/>
      <c r="BN5253" s="78"/>
      <c r="BO5253" s="414"/>
      <c r="BP5253" s="78"/>
      <c r="BQ5253" s="414"/>
      <c r="BR5253" s="383"/>
      <c r="BS5253" s="78"/>
      <c r="BT5253" s="83"/>
      <c r="BU5253" s="75"/>
      <c r="BV5253" s="74"/>
      <c r="BW5253" s="74"/>
      <c r="BX5253" s="103"/>
      <c r="BY5253" s="112"/>
      <c r="BZ5253" s="65" t="e">
        <f>+AD5253+AG5253+AK5253+AO5253+AQ5253+AT5253+AW5253+AZ5253+BD5253+BH5253+BL5253+BO5253+BQ5253+#REF!</f>
        <v>#REF!</v>
      </c>
      <c r="CA5253" s="359"/>
      <c r="CB5253" s="359"/>
      <c r="CC5253" s="359"/>
      <c r="CD5253" s="359"/>
    </row>
    <row r="5254" spans="1:82" s="121" customFormat="1" ht="15" customHeight="1">
      <c r="A5254" s="13"/>
      <c r="B5254" s="13"/>
      <c r="C5254" s="13"/>
      <c r="D5254" s="232"/>
      <c r="E5254" s="233"/>
      <c r="F5254" s="233"/>
      <c r="G5254" s="234"/>
      <c r="H5254" s="85" t="e">
        <f>VLOOKUP(E5254&amp;F5254,Divipola!$C$1:$F$1149,4,FALSE)</f>
        <v>#N/A</v>
      </c>
      <c r="I5254" s="77"/>
      <c r="J5254" s="181"/>
      <c r="K5254" s="248"/>
      <c r="L5254" s="248"/>
      <c r="M5254" s="248"/>
      <c r="N5254" s="248"/>
      <c r="O5254" s="248"/>
      <c r="P5254" s="248"/>
      <c r="Q5254" s="248"/>
      <c r="R5254" s="248"/>
      <c r="S5254" s="249"/>
      <c r="T5254" s="249"/>
      <c r="U5254" s="249"/>
      <c r="V5254" s="249"/>
      <c r="W5254" s="249"/>
      <c r="X5254" s="249"/>
      <c r="Y5254" s="236"/>
      <c r="Z5254" s="237"/>
      <c r="AA5254" s="247"/>
      <c r="AB5254" s="383"/>
      <c r="AC5254" s="73"/>
      <c r="AD5254" s="414"/>
      <c r="AE5254" s="393"/>
      <c r="AF5254" s="78"/>
      <c r="AG5254" s="414"/>
      <c r="AH5254" s="383"/>
      <c r="AI5254" s="453"/>
      <c r="AJ5254" s="453"/>
      <c r="AK5254" s="414"/>
      <c r="AL5254" s="383"/>
      <c r="AM5254" s="383"/>
      <c r="AN5254" s="523"/>
      <c r="AO5254" s="414"/>
      <c r="AP5254" s="548"/>
      <c r="AQ5254" s="414"/>
      <c r="AR5254" s="78"/>
      <c r="AS5254" s="78"/>
      <c r="AT5254" s="414"/>
      <c r="AU5254" s="548"/>
      <c r="AV5254" s="548"/>
      <c r="AW5254" s="414"/>
      <c r="AX5254" s="383"/>
      <c r="AY5254" s="548"/>
      <c r="AZ5254" s="414"/>
      <c r="BA5254" s="383"/>
      <c r="BB5254" s="548"/>
      <c r="BC5254" s="78"/>
      <c r="BD5254" s="414"/>
      <c r="BE5254" s="414"/>
      <c r="BF5254" s="414"/>
      <c r="BG5254" s="414"/>
      <c r="BH5254" s="414"/>
      <c r="BI5254" s="383"/>
      <c r="BJ5254" s="383"/>
      <c r="BK5254" s="78"/>
      <c r="BL5254" s="414"/>
      <c r="BM5254" s="383"/>
      <c r="BN5254" s="78"/>
      <c r="BO5254" s="414"/>
      <c r="BP5254" s="78"/>
      <c r="BQ5254" s="414"/>
      <c r="BR5254" s="383"/>
      <c r="BS5254" s="78"/>
      <c r="BT5254" s="83"/>
      <c r="BU5254" s="75"/>
      <c r="BV5254" s="74"/>
      <c r="BW5254" s="74"/>
      <c r="BX5254" s="103"/>
      <c r="BY5254" s="112"/>
      <c r="BZ5254" s="65" t="e">
        <f>+AD5254+AG5254+AK5254+AO5254+AQ5254+AT5254+AW5254+AZ5254+BD5254+BH5254+BL5254+BO5254+BQ5254+#REF!</f>
        <v>#REF!</v>
      </c>
      <c r="CA5254" s="359"/>
      <c r="CB5254" s="359"/>
      <c r="CC5254" s="359"/>
      <c r="CD5254" s="359"/>
    </row>
    <row r="5255" spans="1:82" s="121" customFormat="1" ht="14.25" customHeight="1">
      <c r="A5255" s="13"/>
      <c r="B5255" s="13"/>
      <c r="C5255" s="13"/>
      <c r="D5255" s="232"/>
      <c r="E5255" s="233"/>
      <c r="F5255" s="233"/>
      <c r="G5255" s="234"/>
      <c r="H5255" s="85" t="e">
        <f>VLOOKUP(E5255&amp;F5255,Divipola!$C$1:$F$1149,4,FALSE)</f>
        <v>#N/A</v>
      </c>
      <c r="I5255" s="77"/>
      <c r="J5255" s="181"/>
      <c r="K5255" s="248"/>
      <c r="L5255" s="248"/>
      <c r="M5255" s="248"/>
      <c r="N5255" s="248"/>
      <c r="O5255" s="248"/>
      <c r="P5255" s="248"/>
      <c r="Q5255" s="248"/>
      <c r="R5255" s="248"/>
      <c r="S5255" s="249"/>
      <c r="T5255" s="249"/>
      <c r="U5255" s="249"/>
      <c r="V5255" s="249"/>
      <c r="W5255" s="249"/>
      <c r="X5255" s="249"/>
      <c r="Y5255" s="236"/>
      <c r="Z5255" s="237"/>
      <c r="AA5255" s="247"/>
      <c r="AB5255" s="383"/>
      <c r="AC5255" s="73"/>
      <c r="AD5255" s="414"/>
      <c r="AE5255" s="393"/>
      <c r="AF5255" s="78"/>
      <c r="AG5255" s="414"/>
      <c r="AH5255" s="383"/>
      <c r="AI5255" s="453"/>
      <c r="AJ5255" s="453"/>
      <c r="AK5255" s="414"/>
      <c r="AL5255" s="383"/>
      <c r="AM5255" s="383"/>
      <c r="AN5255" s="523"/>
      <c r="AO5255" s="414"/>
      <c r="AP5255" s="548"/>
      <c r="AQ5255" s="414"/>
      <c r="AR5255" s="78"/>
      <c r="AS5255" s="78"/>
      <c r="AT5255" s="414"/>
      <c r="AU5255" s="548"/>
      <c r="AV5255" s="548"/>
      <c r="AW5255" s="414"/>
      <c r="AX5255" s="383"/>
      <c r="AY5255" s="548"/>
      <c r="AZ5255" s="414"/>
      <c r="BA5255" s="383"/>
      <c r="BB5255" s="548"/>
      <c r="BC5255" s="78"/>
      <c r="BD5255" s="414"/>
      <c r="BE5255" s="414"/>
      <c r="BF5255" s="414"/>
      <c r="BG5255" s="414"/>
      <c r="BH5255" s="414"/>
      <c r="BI5255" s="383"/>
      <c r="BJ5255" s="383"/>
      <c r="BK5255" s="78"/>
      <c r="BL5255" s="414"/>
      <c r="BM5255" s="383"/>
      <c r="BN5255" s="78"/>
      <c r="BO5255" s="414"/>
      <c r="BP5255" s="78"/>
      <c r="BQ5255" s="414"/>
      <c r="BR5255" s="383"/>
      <c r="BS5255" s="78"/>
      <c r="BT5255" s="83"/>
      <c r="BU5255" s="75"/>
      <c r="BV5255" s="74"/>
      <c r="BW5255" s="74"/>
      <c r="BX5255" s="103"/>
      <c r="BY5255" s="112"/>
      <c r="BZ5255" s="65" t="e">
        <f>+AD5255+AG5255+AK5255+AO5255+AQ5255+AT5255+AW5255+AZ5255+BD5255+BH5255+BL5255+BO5255+BQ5255+#REF!</f>
        <v>#REF!</v>
      </c>
      <c r="CA5255" s="359"/>
      <c r="CB5255" s="359"/>
      <c r="CC5255" s="359"/>
      <c r="CD5255" s="359"/>
    </row>
    <row r="5256" spans="1:82" s="121" customFormat="1" ht="15" customHeight="1">
      <c r="A5256" s="13"/>
      <c r="B5256" s="13"/>
      <c r="C5256" s="13"/>
      <c r="D5256" s="232"/>
      <c r="E5256" s="233"/>
      <c r="F5256" s="233"/>
      <c r="G5256" s="234"/>
      <c r="H5256" s="85" t="e">
        <f>VLOOKUP(E5256&amp;F5256,Divipola!$C$1:$F$1149,4,FALSE)</f>
        <v>#N/A</v>
      </c>
      <c r="I5256" s="77"/>
      <c r="J5256" s="181"/>
      <c r="K5256" s="248"/>
      <c r="L5256" s="248"/>
      <c r="M5256" s="248"/>
      <c r="N5256" s="248"/>
      <c r="O5256" s="248"/>
      <c r="P5256" s="248"/>
      <c r="Q5256" s="248"/>
      <c r="R5256" s="248"/>
      <c r="S5256" s="249"/>
      <c r="T5256" s="249"/>
      <c r="U5256" s="249"/>
      <c r="V5256" s="249"/>
      <c r="W5256" s="249"/>
      <c r="X5256" s="249"/>
      <c r="Y5256" s="236"/>
      <c r="Z5256" s="237"/>
      <c r="AA5256" s="247"/>
      <c r="AB5256" s="383"/>
      <c r="AC5256" s="73"/>
      <c r="AD5256" s="414"/>
      <c r="AE5256" s="393"/>
      <c r="AF5256" s="78"/>
      <c r="AG5256" s="414"/>
      <c r="AH5256" s="383"/>
      <c r="AI5256" s="453"/>
      <c r="AJ5256" s="453"/>
      <c r="AK5256" s="414"/>
      <c r="AL5256" s="383"/>
      <c r="AM5256" s="383"/>
      <c r="AN5256" s="523"/>
      <c r="AO5256" s="414"/>
      <c r="AP5256" s="548"/>
      <c r="AQ5256" s="414"/>
      <c r="AR5256" s="78"/>
      <c r="AS5256" s="78"/>
      <c r="AT5256" s="414"/>
      <c r="AU5256" s="548"/>
      <c r="AV5256" s="548"/>
      <c r="AW5256" s="414"/>
      <c r="AX5256" s="383"/>
      <c r="AY5256" s="548"/>
      <c r="AZ5256" s="414"/>
      <c r="BA5256" s="383"/>
      <c r="BB5256" s="548"/>
      <c r="BC5256" s="78"/>
      <c r="BD5256" s="414"/>
      <c r="BE5256" s="414"/>
      <c r="BF5256" s="414"/>
      <c r="BG5256" s="414"/>
      <c r="BH5256" s="414"/>
      <c r="BI5256" s="383"/>
      <c r="BJ5256" s="383"/>
      <c r="BK5256" s="78"/>
      <c r="BL5256" s="414"/>
      <c r="BM5256" s="383"/>
      <c r="BN5256" s="78"/>
      <c r="BO5256" s="414"/>
      <c r="BP5256" s="78"/>
      <c r="BQ5256" s="414"/>
      <c r="BR5256" s="383"/>
      <c r="BS5256" s="78"/>
      <c r="BT5256" s="83"/>
      <c r="BU5256" s="75"/>
      <c r="BV5256" s="74"/>
      <c r="BW5256" s="74"/>
      <c r="BX5256" s="103"/>
      <c r="BY5256" s="112"/>
      <c r="BZ5256" s="65" t="e">
        <f>+AD5256+AG5256+AK5256+AO5256+AQ5256+AT5256+AW5256+AZ5256+BD5256+BH5256+BL5256+BO5256+BQ5256+#REF!</f>
        <v>#REF!</v>
      </c>
      <c r="CA5256" s="359"/>
      <c r="CB5256" s="359"/>
      <c r="CC5256" s="359"/>
      <c r="CD5256" s="359"/>
    </row>
    <row r="5257" spans="1:82" s="121" customFormat="1" ht="15" customHeight="1">
      <c r="A5257" s="13"/>
      <c r="B5257" s="13"/>
      <c r="C5257" s="13"/>
      <c r="D5257" s="232"/>
      <c r="E5257" s="233"/>
      <c r="F5257" s="233"/>
      <c r="G5257" s="234"/>
      <c r="H5257" s="85" t="e">
        <f>VLOOKUP(E5257&amp;F5257,Divipola!$C$1:$F$1149,4,FALSE)</f>
        <v>#N/A</v>
      </c>
      <c r="I5257" s="77"/>
      <c r="J5257" s="181"/>
      <c r="K5257" s="248"/>
      <c r="L5257" s="248"/>
      <c r="M5257" s="248"/>
      <c r="N5257" s="248"/>
      <c r="O5257" s="248"/>
      <c r="P5257" s="248"/>
      <c r="Q5257" s="248"/>
      <c r="R5257" s="248"/>
      <c r="S5257" s="249"/>
      <c r="T5257" s="249"/>
      <c r="U5257" s="249"/>
      <c r="V5257" s="249"/>
      <c r="W5257" s="249"/>
      <c r="X5257" s="249"/>
      <c r="Y5257" s="236"/>
      <c r="Z5257" s="237"/>
      <c r="AA5257" s="247"/>
      <c r="AB5257" s="383"/>
      <c r="AC5257" s="73"/>
      <c r="AD5257" s="414"/>
      <c r="AE5257" s="393"/>
      <c r="AF5257" s="78"/>
      <c r="AG5257" s="414"/>
      <c r="AH5257" s="383"/>
      <c r="AI5257" s="453"/>
      <c r="AJ5257" s="453"/>
      <c r="AK5257" s="414"/>
      <c r="AL5257" s="383"/>
      <c r="AM5257" s="383"/>
      <c r="AN5257" s="523"/>
      <c r="AO5257" s="414"/>
      <c r="AP5257" s="548"/>
      <c r="AQ5257" s="414"/>
      <c r="AR5257" s="78"/>
      <c r="AS5257" s="78"/>
      <c r="AT5257" s="414"/>
      <c r="AU5257" s="548"/>
      <c r="AV5257" s="548"/>
      <c r="AW5257" s="414"/>
      <c r="AX5257" s="383"/>
      <c r="AY5257" s="548"/>
      <c r="AZ5257" s="414"/>
      <c r="BA5257" s="383"/>
      <c r="BB5257" s="548"/>
      <c r="BC5257" s="78"/>
      <c r="BD5257" s="414"/>
      <c r="BE5257" s="414"/>
      <c r="BF5257" s="414"/>
      <c r="BG5257" s="414"/>
      <c r="BH5257" s="414"/>
      <c r="BI5257" s="383"/>
      <c r="BJ5257" s="383"/>
      <c r="BK5257" s="78"/>
      <c r="BL5257" s="414"/>
      <c r="BM5257" s="383"/>
      <c r="BN5257" s="78"/>
      <c r="BO5257" s="414"/>
      <c r="BP5257" s="78"/>
      <c r="BQ5257" s="414"/>
      <c r="BR5257" s="383"/>
      <c r="BS5257" s="78"/>
      <c r="BT5257" s="83"/>
      <c r="BU5257" s="75"/>
      <c r="BV5257" s="74"/>
      <c r="BW5257" s="74"/>
      <c r="BX5257" s="103"/>
      <c r="BY5257" s="112"/>
      <c r="BZ5257" s="65" t="e">
        <f>+AD5257+AG5257+AK5257+AO5257+AQ5257+AT5257+AW5257+AZ5257+BD5257+BH5257+BL5257+BO5257+BQ5257+#REF!</f>
        <v>#REF!</v>
      </c>
      <c r="CA5257" s="359"/>
      <c r="CB5257" s="359"/>
      <c r="CC5257" s="359"/>
      <c r="CD5257" s="359"/>
    </row>
    <row r="5258" spans="1:82" s="121" customFormat="1" ht="15" customHeight="1">
      <c r="A5258" s="13"/>
      <c r="B5258" s="13"/>
      <c r="C5258" s="13"/>
      <c r="D5258" s="232"/>
      <c r="E5258" s="233"/>
      <c r="F5258" s="233"/>
      <c r="G5258" s="234"/>
      <c r="H5258" s="85" t="e">
        <f>VLOOKUP(E5258&amp;F5258,Divipola!$C$1:$F$1149,4,FALSE)</f>
        <v>#N/A</v>
      </c>
      <c r="I5258" s="77"/>
      <c r="J5258" s="181"/>
      <c r="K5258" s="248"/>
      <c r="L5258" s="248"/>
      <c r="M5258" s="248"/>
      <c r="N5258" s="248"/>
      <c r="O5258" s="248"/>
      <c r="P5258" s="248"/>
      <c r="Q5258" s="248"/>
      <c r="R5258" s="248"/>
      <c r="S5258" s="249"/>
      <c r="T5258" s="249"/>
      <c r="U5258" s="249"/>
      <c r="V5258" s="249"/>
      <c r="W5258" s="249"/>
      <c r="X5258" s="249"/>
      <c r="Y5258" s="236"/>
      <c r="Z5258" s="237"/>
      <c r="AA5258" s="247"/>
      <c r="AB5258" s="383"/>
      <c r="AC5258" s="73"/>
      <c r="AD5258" s="414"/>
      <c r="AE5258" s="393"/>
      <c r="AF5258" s="78"/>
      <c r="AG5258" s="414"/>
      <c r="AH5258" s="383"/>
      <c r="AI5258" s="453"/>
      <c r="AJ5258" s="453"/>
      <c r="AK5258" s="414"/>
      <c r="AL5258" s="383"/>
      <c r="AM5258" s="383"/>
      <c r="AN5258" s="523"/>
      <c r="AO5258" s="414"/>
      <c r="AP5258" s="548"/>
      <c r="AQ5258" s="414"/>
      <c r="AR5258" s="78"/>
      <c r="AS5258" s="78"/>
      <c r="AT5258" s="414"/>
      <c r="AU5258" s="548"/>
      <c r="AV5258" s="548"/>
      <c r="AW5258" s="414"/>
      <c r="AX5258" s="383"/>
      <c r="AY5258" s="548"/>
      <c r="AZ5258" s="414"/>
      <c r="BA5258" s="383"/>
      <c r="BB5258" s="548"/>
      <c r="BC5258" s="78"/>
      <c r="BD5258" s="414"/>
      <c r="BE5258" s="414"/>
      <c r="BF5258" s="414"/>
      <c r="BG5258" s="414"/>
      <c r="BH5258" s="414"/>
      <c r="BI5258" s="383"/>
      <c r="BJ5258" s="383"/>
      <c r="BK5258" s="78"/>
      <c r="BL5258" s="414"/>
      <c r="BM5258" s="383"/>
      <c r="BN5258" s="78"/>
      <c r="BO5258" s="414"/>
      <c r="BP5258" s="78"/>
      <c r="BQ5258" s="414"/>
      <c r="BR5258" s="383"/>
      <c r="BS5258" s="78"/>
      <c r="BT5258" s="83"/>
      <c r="BU5258" s="75"/>
      <c r="BV5258" s="74"/>
      <c r="BW5258" s="74"/>
      <c r="BX5258" s="103"/>
      <c r="BY5258" s="112"/>
      <c r="BZ5258" s="65" t="e">
        <f>+AD5258+AG5258+AK5258+AO5258+AQ5258+AT5258+AW5258+AZ5258+BD5258+BH5258+BL5258+BO5258+BQ5258+#REF!</f>
        <v>#REF!</v>
      </c>
      <c r="CA5258" s="359"/>
      <c r="CB5258" s="359"/>
      <c r="CC5258" s="359"/>
      <c r="CD5258" s="359"/>
    </row>
    <row r="5259" spans="1:82" s="121" customFormat="1" ht="15" customHeight="1">
      <c r="A5259" s="13"/>
      <c r="B5259" s="13"/>
      <c r="C5259" s="13"/>
      <c r="D5259" s="232"/>
      <c r="E5259" s="233"/>
      <c r="F5259" s="233"/>
      <c r="G5259" s="234"/>
      <c r="H5259" s="85" t="e">
        <f>VLOOKUP(E5259&amp;F5259,Divipola!$C$1:$F$1149,4,FALSE)</f>
        <v>#N/A</v>
      </c>
      <c r="I5259" s="77"/>
      <c r="J5259" s="181"/>
      <c r="K5259" s="248"/>
      <c r="L5259" s="248"/>
      <c r="M5259" s="248"/>
      <c r="N5259" s="248"/>
      <c r="O5259" s="248"/>
      <c r="P5259" s="248"/>
      <c r="Q5259" s="248"/>
      <c r="R5259" s="248"/>
      <c r="S5259" s="249"/>
      <c r="T5259" s="249"/>
      <c r="U5259" s="249"/>
      <c r="V5259" s="249"/>
      <c r="W5259" s="249"/>
      <c r="X5259" s="249"/>
      <c r="Y5259" s="236"/>
      <c r="Z5259" s="237"/>
      <c r="AA5259" s="247"/>
      <c r="AB5259" s="383"/>
      <c r="AC5259" s="73"/>
      <c r="AD5259" s="414"/>
      <c r="AE5259" s="393"/>
      <c r="AF5259" s="78"/>
      <c r="AG5259" s="414"/>
      <c r="AH5259" s="383"/>
      <c r="AI5259" s="453"/>
      <c r="AJ5259" s="453"/>
      <c r="AK5259" s="414"/>
      <c r="AL5259" s="383"/>
      <c r="AM5259" s="383"/>
      <c r="AN5259" s="523"/>
      <c r="AO5259" s="414"/>
      <c r="AP5259" s="548"/>
      <c r="AQ5259" s="414"/>
      <c r="AR5259" s="78"/>
      <c r="AS5259" s="78"/>
      <c r="AT5259" s="414"/>
      <c r="AU5259" s="548"/>
      <c r="AV5259" s="548"/>
      <c r="AW5259" s="414"/>
      <c r="AX5259" s="383"/>
      <c r="AY5259" s="548"/>
      <c r="AZ5259" s="414"/>
      <c r="BA5259" s="383"/>
      <c r="BB5259" s="548"/>
      <c r="BC5259" s="78"/>
      <c r="BD5259" s="414"/>
      <c r="BE5259" s="414"/>
      <c r="BF5259" s="414"/>
      <c r="BG5259" s="414"/>
      <c r="BH5259" s="414"/>
      <c r="BI5259" s="383"/>
      <c r="BJ5259" s="383"/>
      <c r="BK5259" s="78"/>
      <c r="BL5259" s="414"/>
      <c r="BM5259" s="383"/>
      <c r="BN5259" s="78"/>
      <c r="BO5259" s="414"/>
      <c r="BP5259" s="78"/>
      <c r="BQ5259" s="414"/>
      <c r="BR5259" s="383"/>
      <c r="BS5259" s="78"/>
      <c r="BT5259" s="83"/>
      <c r="BU5259" s="75"/>
      <c r="BV5259" s="74"/>
      <c r="BW5259" s="74"/>
      <c r="BX5259" s="103"/>
      <c r="BY5259" s="112"/>
      <c r="BZ5259" s="65" t="e">
        <f>+AD5259+AG5259+AK5259+AO5259+AQ5259+AT5259+AW5259+AZ5259+BD5259+BH5259+BL5259+BO5259+BQ5259+#REF!</f>
        <v>#REF!</v>
      </c>
      <c r="CA5259" s="359"/>
      <c r="CB5259" s="359"/>
      <c r="CC5259" s="359"/>
      <c r="CD5259" s="359"/>
    </row>
    <row r="5260" spans="1:82" s="121" customFormat="1" ht="15" customHeight="1">
      <c r="A5260" s="13"/>
      <c r="B5260" s="13"/>
      <c r="C5260" s="13"/>
      <c r="D5260" s="232"/>
      <c r="E5260" s="233"/>
      <c r="F5260" s="233"/>
      <c r="G5260" s="234"/>
      <c r="H5260" s="85" t="e">
        <f>VLOOKUP(E5260&amp;F5260,Divipola!$C$1:$F$1149,4,FALSE)</f>
        <v>#N/A</v>
      </c>
      <c r="I5260" s="77"/>
      <c r="J5260" s="181"/>
      <c r="K5260" s="248"/>
      <c r="L5260" s="248"/>
      <c r="M5260" s="248"/>
      <c r="N5260" s="248"/>
      <c r="O5260" s="248"/>
      <c r="P5260" s="248"/>
      <c r="Q5260" s="248"/>
      <c r="R5260" s="248"/>
      <c r="S5260" s="249"/>
      <c r="T5260" s="249"/>
      <c r="U5260" s="249"/>
      <c r="V5260" s="249"/>
      <c r="W5260" s="249"/>
      <c r="X5260" s="249"/>
      <c r="Y5260" s="236"/>
      <c r="Z5260" s="237"/>
      <c r="AA5260" s="247"/>
      <c r="AB5260" s="383"/>
      <c r="AC5260" s="73"/>
      <c r="AD5260" s="414"/>
      <c r="AE5260" s="393"/>
      <c r="AF5260" s="78"/>
      <c r="AG5260" s="414"/>
      <c r="AH5260" s="383"/>
      <c r="AI5260" s="453"/>
      <c r="AJ5260" s="453"/>
      <c r="AK5260" s="414"/>
      <c r="AL5260" s="383"/>
      <c r="AM5260" s="383"/>
      <c r="AN5260" s="523"/>
      <c r="AO5260" s="414"/>
      <c r="AP5260" s="548"/>
      <c r="AQ5260" s="414"/>
      <c r="AR5260" s="78"/>
      <c r="AS5260" s="78"/>
      <c r="AT5260" s="414"/>
      <c r="AU5260" s="548"/>
      <c r="AV5260" s="548"/>
      <c r="AW5260" s="414"/>
      <c r="AX5260" s="383"/>
      <c r="AY5260" s="548"/>
      <c r="AZ5260" s="414"/>
      <c r="BA5260" s="383"/>
      <c r="BB5260" s="548"/>
      <c r="BC5260" s="78"/>
      <c r="BD5260" s="414"/>
      <c r="BE5260" s="414"/>
      <c r="BF5260" s="414"/>
      <c r="BG5260" s="414"/>
      <c r="BH5260" s="414"/>
      <c r="BI5260" s="383"/>
      <c r="BJ5260" s="383"/>
      <c r="BK5260" s="78"/>
      <c r="BL5260" s="414"/>
      <c r="BM5260" s="383"/>
      <c r="BN5260" s="78"/>
      <c r="BO5260" s="414"/>
      <c r="BP5260" s="78"/>
      <c r="BQ5260" s="414"/>
      <c r="BR5260" s="383"/>
      <c r="BS5260" s="78"/>
      <c r="BT5260" s="83"/>
      <c r="BU5260" s="75"/>
      <c r="BV5260" s="74"/>
      <c r="BW5260" s="74"/>
      <c r="BX5260" s="103"/>
      <c r="BY5260" s="112"/>
      <c r="BZ5260" s="65" t="e">
        <f>+AD5260+AG5260+AK5260+AO5260+AQ5260+AT5260+AW5260+AZ5260+BD5260+BH5260+BL5260+BO5260+BQ5260+#REF!</f>
        <v>#REF!</v>
      </c>
      <c r="CA5260" s="359"/>
      <c r="CB5260" s="359"/>
      <c r="CC5260" s="359"/>
      <c r="CD5260" s="359"/>
    </row>
    <row r="5261" spans="1:82" s="121" customFormat="1" ht="15" customHeight="1">
      <c r="A5261" s="13"/>
      <c r="B5261" s="13"/>
      <c r="C5261" s="13"/>
      <c r="D5261" s="232"/>
      <c r="E5261" s="233"/>
      <c r="F5261" s="233"/>
      <c r="G5261" s="234"/>
      <c r="H5261" s="85" t="e">
        <f>VLOOKUP(E5261&amp;F5261,Divipola!$C$1:$F$1149,4,FALSE)</f>
        <v>#N/A</v>
      </c>
      <c r="I5261" s="77"/>
      <c r="J5261" s="181"/>
      <c r="K5261" s="248"/>
      <c r="L5261" s="248"/>
      <c r="M5261" s="248"/>
      <c r="N5261" s="248"/>
      <c r="O5261" s="248"/>
      <c r="P5261" s="248"/>
      <c r="Q5261" s="248"/>
      <c r="R5261" s="248"/>
      <c r="S5261" s="249"/>
      <c r="T5261" s="249"/>
      <c r="U5261" s="249"/>
      <c r="V5261" s="249"/>
      <c r="W5261" s="249"/>
      <c r="X5261" s="249"/>
      <c r="Y5261" s="236"/>
      <c r="Z5261" s="237"/>
      <c r="AA5261" s="247"/>
      <c r="AB5261" s="383"/>
      <c r="AC5261" s="73"/>
      <c r="AD5261" s="414"/>
      <c r="AE5261" s="393"/>
      <c r="AF5261" s="78"/>
      <c r="AG5261" s="414"/>
      <c r="AH5261" s="383"/>
      <c r="AI5261" s="453"/>
      <c r="AJ5261" s="453"/>
      <c r="AK5261" s="414"/>
      <c r="AL5261" s="383"/>
      <c r="AM5261" s="383"/>
      <c r="AN5261" s="523"/>
      <c r="AO5261" s="414"/>
      <c r="AP5261" s="548"/>
      <c r="AQ5261" s="414"/>
      <c r="AR5261" s="78"/>
      <c r="AS5261" s="78"/>
      <c r="AT5261" s="414"/>
      <c r="AU5261" s="548"/>
      <c r="AV5261" s="548"/>
      <c r="AW5261" s="414"/>
      <c r="AX5261" s="383"/>
      <c r="AY5261" s="548"/>
      <c r="AZ5261" s="414"/>
      <c r="BA5261" s="383"/>
      <c r="BB5261" s="548"/>
      <c r="BC5261" s="78"/>
      <c r="BD5261" s="414"/>
      <c r="BE5261" s="414"/>
      <c r="BF5261" s="414"/>
      <c r="BG5261" s="414"/>
      <c r="BH5261" s="414"/>
      <c r="BI5261" s="383"/>
      <c r="BJ5261" s="383"/>
      <c r="BK5261" s="78"/>
      <c r="BL5261" s="414"/>
      <c r="BM5261" s="383"/>
      <c r="BN5261" s="78"/>
      <c r="BO5261" s="414"/>
      <c r="BP5261" s="78"/>
      <c r="BQ5261" s="414"/>
      <c r="BR5261" s="383"/>
      <c r="BS5261" s="78"/>
      <c r="BT5261" s="83"/>
      <c r="BU5261" s="75"/>
      <c r="BV5261" s="74"/>
      <c r="BW5261" s="74"/>
      <c r="BX5261" s="103"/>
      <c r="BY5261" s="112"/>
      <c r="BZ5261" s="65" t="e">
        <f>+AD5261+AG5261+AK5261+AO5261+AQ5261+AT5261+AW5261+AZ5261+BD5261+BH5261+BL5261+BO5261+BQ5261+#REF!</f>
        <v>#REF!</v>
      </c>
      <c r="CA5261" s="359"/>
      <c r="CB5261" s="359"/>
      <c r="CC5261" s="359"/>
      <c r="CD5261" s="359"/>
    </row>
    <row r="5262" spans="1:82" s="121" customFormat="1" ht="15" customHeight="1">
      <c r="A5262" s="13"/>
      <c r="B5262" s="13"/>
      <c r="C5262" s="13"/>
      <c r="D5262" s="232"/>
      <c r="E5262" s="233"/>
      <c r="F5262" s="233"/>
      <c r="G5262" s="234"/>
      <c r="H5262" s="85" t="e">
        <f>VLOOKUP(E5262&amp;F5262,Divipola!$C$1:$F$1149,4,FALSE)</f>
        <v>#N/A</v>
      </c>
      <c r="I5262" s="77"/>
      <c r="J5262" s="181"/>
      <c r="K5262" s="248"/>
      <c r="L5262" s="248"/>
      <c r="M5262" s="248"/>
      <c r="N5262" s="248"/>
      <c r="O5262" s="248"/>
      <c r="P5262" s="248"/>
      <c r="Q5262" s="248"/>
      <c r="R5262" s="248"/>
      <c r="S5262" s="249"/>
      <c r="T5262" s="249"/>
      <c r="U5262" s="249"/>
      <c r="V5262" s="249"/>
      <c r="W5262" s="249"/>
      <c r="X5262" s="249"/>
      <c r="Y5262" s="236"/>
      <c r="Z5262" s="237"/>
      <c r="AA5262" s="247"/>
      <c r="AB5262" s="383"/>
      <c r="AC5262" s="73"/>
      <c r="AD5262" s="414"/>
      <c r="AE5262" s="393"/>
      <c r="AF5262" s="78"/>
      <c r="AG5262" s="414"/>
      <c r="AH5262" s="383"/>
      <c r="AI5262" s="453"/>
      <c r="AJ5262" s="453"/>
      <c r="AK5262" s="414"/>
      <c r="AL5262" s="383"/>
      <c r="AM5262" s="383"/>
      <c r="AN5262" s="523"/>
      <c r="AO5262" s="414"/>
      <c r="AP5262" s="548"/>
      <c r="AQ5262" s="414"/>
      <c r="AR5262" s="78"/>
      <c r="AS5262" s="78"/>
      <c r="AT5262" s="414"/>
      <c r="AU5262" s="548"/>
      <c r="AV5262" s="548"/>
      <c r="AW5262" s="414"/>
      <c r="AX5262" s="383"/>
      <c r="AY5262" s="548"/>
      <c r="AZ5262" s="414"/>
      <c r="BA5262" s="383"/>
      <c r="BB5262" s="548"/>
      <c r="BC5262" s="78"/>
      <c r="BD5262" s="414"/>
      <c r="BE5262" s="414"/>
      <c r="BF5262" s="414"/>
      <c r="BG5262" s="414"/>
      <c r="BH5262" s="414"/>
      <c r="BI5262" s="383"/>
      <c r="BJ5262" s="383"/>
      <c r="BK5262" s="78"/>
      <c r="BL5262" s="414"/>
      <c r="BM5262" s="383"/>
      <c r="BN5262" s="78"/>
      <c r="BO5262" s="414"/>
      <c r="BP5262" s="78"/>
      <c r="BQ5262" s="414"/>
      <c r="BR5262" s="383"/>
      <c r="BS5262" s="78"/>
      <c r="BT5262" s="83"/>
      <c r="BU5262" s="75"/>
      <c r="BV5262" s="74"/>
      <c r="BW5262" s="74"/>
      <c r="BX5262" s="103"/>
      <c r="BY5262" s="112"/>
      <c r="BZ5262" s="65" t="e">
        <f>+AD5262+AG5262+AK5262+AO5262+AQ5262+AT5262+AW5262+AZ5262+BD5262+BH5262+BL5262+BO5262+BQ5262+#REF!</f>
        <v>#REF!</v>
      </c>
      <c r="CA5262" s="359"/>
      <c r="CB5262" s="359"/>
      <c r="CC5262" s="359"/>
      <c r="CD5262" s="359"/>
    </row>
    <row r="5263" spans="1:82" s="121" customFormat="1" ht="15" customHeight="1">
      <c r="A5263" s="13"/>
      <c r="B5263" s="13"/>
      <c r="C5263" s="13"/>
      <c r="D5263" s="232"/>
      <c r="E5263" s="233"/>
      <c r="F5263" s="233"/>
      <c r="G5263" s="234"/>
      <c r="H5263" s="85" t="e">
        <f>VLOOKUP(E5263&amp;F5263,Divipola!$C$1:$F$1149,4,FALSE)</f>
        <v>#N/A</v>
      </c>
      <c r="I5263" s="77"/>
      <c r="J5263" s="181"/>
      <c r="K5263" s="248"/>
      <c r="L5263" s="248"/>
      <c r="M5263" s="248"/>
      <c r="N5263" s="248"/>
      <c r="O5263" s="248"/>
      <c r="P5263" s="248"/>
      <c r="Q5263" s="248"/>
      <c r="R5263" s="248"/>
      <c r="S5263" s="249"/>
      <c r="T5263" s="249"/>
      <c r="U5263" s="249"/>
      <c r="V5263" s="249"/>
      <c r="W5263" s="249"/>
      <c r="X5263" s="249"/>
      <c r="Y5263" s="236"/>
      <c r="Z5263" s="237"/>
      <c r="AA5263" s="247"/>
      <c r="AB5263" s="383"/>
      <c r="AC5263" s="73"/>
      <c r="AD5263" s="414"/>
      <c r="AE5263" s="393"/>
      <c r="AF5263" s="78"/>
      <c r="AG5263" s="414"/>
      <c r="AH5263" s="383"/>
      <c r="AI5263" s="453"/>
      <c r="AJ5263" s="453"/>
      <c r="AK5263" s="414"/>
      <c r="AL5263" s="383"/>
      <c r="AM5263" s="383"/>
      <c r="AN5263" s="523"/>
      <c r="AO5263" s="414"/>
      <c r="AP5263" s="548"/>
      <c r="AQ5263" s="414"/>
      <c r="AR5263" s="78"/>
      <c r="AS5263" s="78"/>
      <c r="AT5263" s="414"/>
      <c r="AU5263" s="548"/>
      <c r="AV5263" s="548"/>
      <c r="AW5263" s="414"/>
      <c r="AX5263" s="383"/>
      <c r="AY5263" s="548"/>
      <c r="AZ5263" s="414"/>
      <c r="BA5263" s="383"/>
      <c r="BB5263" s="548"/>
      <c r="BC5263" s="78"/>
      <c r="BD5263" s="414"/>
      <c r="BE5263" s="414"/>
      <c r="BF5263" s="414"/>
      <c r="BG5263" s="414"/>
      <c r="BH5263" s="414"/>
      <c r="BI5263" s="383"/>
      <c r="BJ5263" s="383"/>
      <c r="BK5263" s="78"/>
      <c r="BL5263" s="414"/>
      <c r="BM5263" s="383"/>
      <c r="BN5263" s="78"/>
      <c r="BO5263" s="414"/>
      <c r="BP5263" s="78"/>
      <c r="BQ5263" s="414"/>
      <c r="BR5263" s="383"/>
      <c r="BS5263" s="78"/>
      <c r="BT5263" s="83"/>
      <c r="BU5263" s="75"/>
      <c r="BV5263" s="74"/>
      <c r="BW5263" s="74"/>
      <c r="BX5263" s="103"/>
      <c r="BY5263" s="112"/>
      <c r="BZ5263" s="65" t="e">
        <f>+AD5263+AG5263+AK5263+AO5263+AQ5263+AT5263+AW5263+AZ5263+BD5263+BH5263+BL5263+BO5263+BQ5263+#REF!</f>
        <v>#REF!</v>
      </c>
      <c r="CA5263" s="359"/>
      <c r="CB5263" s="359"/>
      <c r="CC5263" s="359"/>
      <c r="CD5263" s="359"/>
    </row>
    <row r="5264" spans="1:82" s="121" customFormat="1" ht="15" customHeight="1">
      <c r="A5264" s="13"/>
      <c r="B5264" s="13"/>
      <c r="C5264" s="13"/>
      <c r="D5264" s="232"/>
      <c r="E5264" s="233"/>
      <c r="F5264" s="233"/>
      <c r="G5264" s="234"/>
      <c r="H5264" s="85" t="e">
        <f>VLOOKUP(E5264&amp;F5264,Divipola!$C$1:$F$1149,4,FALSE)</f>
        <v>#N/A</v>
      </c>
      <c r="I5264" s="77"/>
      <c r="J5264" s="181"/>
      <c r="K5264" s="248"/>
      <c r="L5264" s="248"/>
      <c r="M5264" s="248"/>
      <c r="N5264" s="248"/>
      <c r="O5264" s="248"/>
      <c r="P5264" s="248"/>
      <c r="Q5264" s="248"/>
      <c r="R5264" s="248"/>
      <c r="S5264" s="249"/>
      <c r="T5264" s="249"/>
      <c r="U5264" s="249"/>
      <c r="V5264" s="249"/>
      <c r="W5264" s="249"/>
      <c r="X5264" s="249"/>
      <c r="Y5264" s="236"/>
      <c r="Z5264" s="237"/>
      <c r="AA5264" s="247"/>
      <c r="AB5264" s="383"/>
      <c r="AC5264" s="73"/>
      <c r="AD5264" s="414"/>
      <c r="AE5264" s="393"/>
      <c r="AF5264" s="78"/>
      <c r="AG5264" s="414"/>
      <c r="AH5264" s="383"/>
      <c r="AI5264" s="453"/>
      <c r="AJ5264" s="453"/>
      <c r="AK5264" s="414"/>
      <c r="AL5264" s="383"/>
      <c r="AM5264" s="383"/>
      <c r="AN5264" s="523"/>
      <c r="AO5264" s="414"/>
      <c r="AP5264" s="548"/>
      <c r="AQ5264" s="414"/>
      <c r="AR5264" s="78"/>
      <c r="AS5264" s="78"/>
      <c r="AT5264" s="414"/>
      <c r="AU5264" s="548"/>
      <c r="AV5264" s="548"/>
      <c r="AW5264" s="414"/>
      <c r="AX5264" s="383"/>
      <c r="AY5264" s="548"/>
      <c r="AZ5264" s="414"/>
      <c r="BA5264" s="383"/>
      <c r="BB5264" s="548"/>
      <c r="BC5264" s="78"/>
      <c r="BD5264" s="414"/>
      <c r="BE5264" s="414"/>
      <c r="BF5264" s="414"/>
      <c r="BG5264" s="414"/>
      <c r="BH5264" s="414"/>
      <c r="BI5264" s="383"/>
      <c r="BJ5264" s="383"/>
      <c r="BK5264" s="78"/>
      <c r="BL5264" s="414"/>
      <c r="BM5264" s="383"/>
      <c r="BN5264" s="78"/>
      <c r="BO5264" s="414"/>
      <c r="BP5264" s="78"/>
      <c r="BQ5264" s="414"/>
      <c r="BR5264" s="383"/>
      <c r="BS5264" s="78"/>
      <c r="BT5264" s="83"/>
      <c r="BU5264" s="75"/>
      <c r="BV5264" s="74"/>
      <c r="BW5264" s="74"/>
      <c r="BX5264" s="103"/>
      <c r="BY5264" s="112"/>
      <c r="BZ5264" s="65" t="e">
        <f>+AD5264+AG5264+AK5264+AO5264+AQ5264+AT5264+AW5264+AZ5264+BD5264+BH5264+BL5264+BO5264+BQ5264+#REF!</f>
        <v>#REF!</v>
      </c>
      <c r="CA5264" s="359"/>
      <c r="CB5264" s="359"/>
      <c r="CC5264" s="359"/>
      <c r="CD5264" s="359"/>
    </row>
    <row r="5265" spans="1:82" s="121" customFormat="1" ht="15" customHeight="1">
      <c r="A5265" s="13"/>
      <c r="B5265" s="13"/>
      <c r="C5265" s="13"/>
      <c r="D5265" s="232"/>
      <c r="E5265" s="233"/>
      <c r="F5265" s="233"/>
      <c r="G5265" s="234"/>
      <c r="H5265" s="85" t="e">
        <f>VLOOKUP(E5265&amp;F5265,Divipola!$C$1:$F$1149,4,FALSE)</f>
        <v>#N/A</v>
      </c>
      <c r="I5265" s="77"/>
      <c r="J5265" s="181"/>
      <c r="K5265" s="248"/>
      <c r="L5265" s="248"/>
      <c r="M5265" s="248"/>
      <c r="N5265" s="248"/>
      <c r="O5265" s="248"/>
      <c r="P5265" s="248"/>
      <c r="Q5265" s="248"/>
      <c r="R5265" s="248"/>
      <c r="S5265" s="249"/>
      <c r="T5265" s="249"/>
      <c r="U5265" s="249"/>
      <c r="V5265" s="249"/>
      <c r="W5265" s="249"/>
      <c r="X5265" s="249"/>
      <c r="Y5265" s="236"/>
      <c r="Z5265" s="237"/>
      <c r="AA5265" s="247"/>
      <c r="AB5265" s="383"/>
      <c r="AC5265" s="73"/>
      <c r="AD5265" s="414"/>
      <c r="AE5265" s="393"/>
      <c r="AF5265" s="78"/>
      <c r="AG5265" s="414"/>
      <c r="AH5265" s="383"/>
      <c r="AI5265" s="453"/>
      <c r="AJ5265" s="453"/>
      <c r="AK5265" s="414"/>
      <c r="AL5265" s="383"/>
      <c r="AM5265" s="383"/>
      <c r="AN5265" s="523"/>
      <c r="AO5265" s="414"/>
      <c r="AP5265" s="548"/>
      <c r="AQ5265" s="414"/>
      <c r="AR5265" s="78"/>
      <c r="AS5265" s="78"/>
      <c r="AT5265" s="414"/>
      <c r="AU5265" s="548"/>
      <c r="AV5265" s="548"/>
      <c r="AW5265" s="414"/>
      <c r="AX5265" s="383"/>
      <c r="AY5265" s="548"/>
      <c r="AZ5265" s="414"/>
      <c r="BA5265" s="383"/>
      <c r="BB5265" s="548"/>
      <c r="BC5265" s="78"/>
      <c r="BD5265" s="414"/>
      <c r="BE5265" s="414"/>
      <c r="BF5265" s="414"/>
      <c r="BG5265" s="414"/>
      <c r="BH5265" s="414"/>
      <c r="BI5265" s="383"/>
      <c r="BJ5265" s="383"/>
      <c r="BK5265" s="78"/>
      <c r="BL5265" s="414"/>
      <c r="BM5265" s="383"/>
      <c r="BN5265" s="78"/>
      <c r="BO5265" s="414"/>
      <c r="BP5265" s="78"/>
      <c r="BQ5265" s="414"/>
      <c r="BR5265" s="383"/>
      <c r="BS5265" s="78"/>
      <c r="BT5265" s="83"/>
      <c r="BU5265" s="75"/>
      <c r="BV5265" s="74"/>
      <c r="BW5265" s="74"/>
      <c r="BX5265" s="103"/>
      <c r="BY5265" s="112"/>
      <c r="BZ5265" s="65" t="e">
        <f>+AD5265+AG5265+AK5265+AO5265+AQ5265+AT5265+AW5265+AZ5265+BD5265+BH5265+BL5265+BO5265+BQ5265+#REF!</f>
        <v>#REF!</v>
      </c>
      <c r="CA5265" s="359"/>
      <c r="CB5265" s="359"/>
      <c r="CC5265" s="359"/>
      <c r="CD5265" s="359"/>
    </row>
    <row r="5266" spans="1:82" s="121" customFormat="1" ht="14.25" customHeight="1">
      <c r="A5266" s="13"/>
      <c r="B5266" s="13"/>
      <c r="C5266" s="13"/>
      <c r="D5266" s="232"/>
      <c r="E5266" s="233"/>
      <c r="F5266" s="233"/>
      <c r="G5266" s="234"/>
      <c r="H5266" s="85" t="e">
        <f>VLOOKUP(E5266&amp;F5266,Divipola!$C$1:$F$1149,4,FALSE)</f>
        <v>#N/A</v>
      </c>
      <c r="I5266" s="77"/>
      <c r="J5266" s="181"/>
      <c r="K5266" s="248"/>
      <c r="L5266" s="248"/>
      <c r="M5266" s="248"/>
      <c r="N5266" s="248"/>
      <c r="O5266" s="248"/>
      <c r="P5266" s="248"/>
      <c r="Q5266" s="248"/>
      <c r="R5266" s="248"/>
      <c r="S5266" s="249"/>
      <c r="T5266" s="249"/>
      <c r="U5266" s="249"/>
      <c r="V5266" s="249"/>
      <c r="W5266" s="249"/>
      <c r="X5266" s="249"/>
      <c r="Y5266" s="236"/>
      <c r="Z5266" s="237"/>
      <c r="AA5266" s="247"/>
      <c r="AB5266" s="383"/>
      <c r="AC5266" s="73"/>
      <c r="AD5266" s="414"/>
      <c r="AE5266" s="393"/>
      <c r="AF5266" s="78"/>
      <c r="AG5266" s="414"/>
      <c r="AH5266" s="383"/>
      <c r="AI5266" s="453"/>
      <c r="AJ5266" s="453"/>
      <c r="AK5266" s="414"/>
      <c r="AL5266" s="383"/>
      <c r="AM5266" s="383"/>
      <c r="AN5266" s="523"/>
      <c r="AO5266" s="414"/>
      <c r="AP5266" s="548"/>
      <c r="AQ5266" s="414"/>
      <c r="AR5266" s="78"/>
      <c r="AS5266" s="78"/>
      <c r="AT5266" s="414"/>
      <c r="AU5266" s="548"/>
      <c r="AV5266" s="548"/>
      <c r="AW5266" s="414"/>
      <c r="AX5266" s="383"/>
      <c r="AY5266" s="548"/>
      <c r="AZ5266" s="414"/>
      <c r="BA5266" s="383"/>
      <c r="BB5266" s="548"/>
      <c r="BC5266" s="78"/>
      <c r="BD5266" s="414"/>
      <c r="BE5266" s="414"/>
      <c r="BF5266" s="414"/>
      <c r="BG5266" s="414"/>
      <c r="BH5266" s="414"/>
      <c r="BI5266" s="383"/>
      <c r="BJ5266" s="383"/>
      <c r="BK5266" s="78"/>
      <c r="BL5266" s="414"/>
      <c r="BM5266" s="383"/>
      <c r="BN5266" s="78"/>
      <c r="BO5266" s="414"/>
      <c r="BP5266" s="78"/>
      <c r="BQ5266" s="414"/>
      <c r="BR5266" s="383"/>
      <c r="BS5266" s="78"/>
      <c r="BT5266" s="83"/>
      <c r="BU5266" s="75"/>
      <c r="BV5266" s="74"/>
      <c r="BW5266" s="74"/>
      <c r="BX5266" s="103"/>
      <c r="BY5266" s="112"/>
      <c r="BZ5266" s="65" t="e">
        <f>+AD5266+AG5266+AK5266+AO5266+AQ5266+AT5266+AW5266+AZ5266+BD5266+BH5266+BL5266+BO5266+BQ5266+#REF!</f>
        <v>#REF!</v>
      </c>
      <c r="CA5266" s="359"/>
      <c r="CB5266" s="359"/>
      <c r="CC5266" s="359"/>
      <c r="CD5266" s="359"/>
    </row>
    <row r="5267" spans="1:82" s="121" customFormat="1" ht="15" customHeight="1">
      <c r="A5267" s="13"/>
      <c r="B5267" s="13"/>
      <c r="C5267" s="13"/>
      <c r="D5267" s="232"/>
      <c r="E5267" s="233"/>
      <c r="F5267" s="233"/>
      <c r="G5267" s="234"/>
      <c r="H5267" s="85" t="e">
        <f>VLOOKUP(E5267&amp;F5267,Divipola!$C$1:$F$1149,4,FALSE)</f>
        <v>#N/A</v>
      </c>
      <c r="I5267" s="77"/>
      <c r="J5267" s="181"/>
      <c r="K5267" s="248"/>
      <c r="L5267" s="248"/>
      <c r="M5267" s="248"/>
      <c r="N5267" s="248"/>
      <c r="O5267" s="248"/>
      <c r="P5267" s="248"/>
      <c r="Q5267" s="248"/>
      <c r="R5267" s="248"/>
      <c r="S5267" s="249"/>
      <c r="T5267" s="249"/>
      <c r="U5267" s="249"/>
      <c r="V5267" s="249"/>
      <c r="W5267" s="249"/>
      <c r="X5267" s="249"/>
      <c r="Y5267" s="236"/>
      <c r="Z5267" s="237"/>
      <c r="AA5267" s="247"/>
      <c r="AB5267" s="383"/>
      <c r="AC5267" s="73"/>
      <c r="AD5267" s="414"/>
      <c r="AE5267" s="393"/>
      <c r="AF5267" s="78"/>
      <c r="AG5267" s="414"/>
      <c r="AH5267" s="383"/>
      <c r="AI5267" s="453"/>
      <c r="AJ5267" s="453"/>
      <c r="AK5267" s="414"/>
      <c r="AL5267" s="383"/>
      <c r="AM5267" s="383"/>
      <c r="AN5267" s="523"/>
      <c r="AO5267" s="414"/>
      <c r="AP5267" s="548"/>
      <c r="AQ5267" s="414"/>
      <c r="AR5267" s="78"/>
      <c r="AS5267" s="78"/>
      <c r="AT5267" s="414"/>
      <c r="AU5267" s="548"/>
      <c r="AV5267" s="548"/>
      <c r="AW5267" s="414"/>
      <c r="AX5267" s="383"/>
      <c r="AY5267" s="548"/>
      <c r="AZ5267" s="414"/>
      <c r="BA5267" s="383"/>
      <c r="BB5267" s="548"/>
      <c r="BC5267" s="78"/>
      <c r="BD5267" s="414"/>
      <c r="BE5267" s="414"/>
      <c r="BF5267" s="414"/>
      <c r="BG5267" s="414"/>
      <c r="BH5267" s="414"/>
      <c r="BI5267" s="383"/>
      <c r="BJ5267" s="383"/>
      <c r="BK5267" s="78"/>
      <c r="BL5267" s="414"/>
      <c r="BM5267" s="383"/>
      <c r="BN5267" s="78"/>
      <c r="BO5267" s="414"/>
      <c r="BP5267" s="78"/>
      <c r="BQ5267" s="414"/>
      <c r="BR5267" s="383"/>
      <c r="BS5267" s="78"/>
      <c r="BT5267" s="83"/>
      <c r="BU5267" s="75"/>
      <c r="BV5267" s="74"/>
      <c r="BW5267" s="74"/>
      <c r="BX5267" s="103"/>
      <c r="BY5267" s="112"/>
      <c r="BZ5267" s="65" t="e">
        <f>+AD5267+AG5267+AK5267+AO5267+AQ5267+AT5267+AW5267+AZ5267+BD5267+BH5267+BL5267+BO5267+BQ5267+#REF!</f>
        <v>#REF!</v>
      </c>
      <c r="CA5267" s="359"/>
      <c r="CB5267" s="359"/>
      <c r="CC5267" s="359"/>
      <c r="CD5267" s="359"/>
    </row>
    <row r="5268" spans="1:82" s="121" customFormat="1" ht="15" customHeight="1">
      <c r="A5268" s="13"/>
      <c r="B5268" s="13"/>
      <c r="C5268" s="13"/>
      <c r="D5268" s="232"/>
      <c r="E5268" s="233"/>
      <c r="F5268" s="233"/>
      <c r="G5268" s="234"/>
      <c r="H5268" s="85" t="e">
        <f>VLOOKUP(E5268&amp;F5268,Divipola!$C$1:$F$1149,4,FALSE)</f>
        <v>#N/A</v>
      </c>
      <c r="I5268" s="77"/>
      <c r="J5268" s="181"/>
      <c r="K5268" s="248"/>
      <c r="L5268" s="248"/>
      <c r="M5268" s="248"/>
      <c r="N5268" s="248"/>
      <c r="O5268" s="248"/>
      <c r="P5268" s="248"/>
      <c r="Q5268" s="248"/>
      <c r="R5268" s="248"/>
      <c r="S5268" s="249"/>
      <c r="T5268" s="249"/>
      <c r="U5268" s="249"/>
      <c r="V5268" s="249"/>
      <c r="W5268" s="249"/>
      <c r="X5268" s="249"/>
      <c r="Y5268" s="236"/>
      <c r="Z5268" s="237"/>
      <c r="AA5268" s="247"/>
      <c r="AB5268" s="383"/>
      <c r="AC5268" s="73"/>
      <c r="AD5268" s="414"/>
      <c r="AE5268" s="393"/>
      <c r="AF5268" s="78"/>
      <c r="AG5268" s="414"/>
      <c r="AH5268" s="383"/>
      <c r="AI5268" s="453"/>
      <c r="AJ5268" s="453"/>
      <c r="AK5268" s="414"/>
      <c r="AL5268" s="383"/>
      <c r="AM5268" s="383"/>
      <c r="AN5268" s="523"/>
      <c r="AO5268" s="414"/>
      <c r="AP5268" s="548"/>
      <c r="AQ5268" s="414"/>
      <c r="AR5268" s="78"/>
      <c r="AS5268" s="78"/>
      <c r="AT5268" s="414"/>
      <c r="AU5268" s="548"/>
      <c r="AV5268" s="548"/>
      <c r="AW5268" s="414"/>
      <c r="AX5268" s="383"/>
      <c r="AY5268" s="548"/>
      <c r="AZ5268" s="414"/>
      <c r="BA5268" s="383"/>
      <c r="BB5268" s="548"/>
      <c r="BC5268" s="78"/>
      <c r="BD5268" s="414"/>
      <c r="BE5268" s="414"/>
      <c r="BF5268" s="414"/>
      <c r="BG5268" s="414"/>
      <c r="BH5268" s="414"/>
      <c r="BI5268" s="383"/>
      <c r="BJ5268" s="383"/>
      <c r="BK5268" s="78"/>
      <c r="BL5268" s="414"/>
      <c r="BM5268" s="383"/>
      <c r="BN5268" s="78"/>
      <c r="BO5268" s="414"/>
      <c r="BP5268" s="78"/>
      <c r="BQ5268" s="414"/>
      <c r="BR5268" s="383"/>
      <c r="BS5268" s="78"/>
      <c r="BT5268" s="83"/>
      <c r="BU5268" s="75"/>
      <c r="BV5268" s="74"/>
      <c r="BW5268" s="74"/>
      <c r="BX5268" s="103"/>
      <c r="BY5268" s="112"/>
      <c r="BZ5268" s="65" t="e">
        <f>+AD5268+AG5268+AK5268+AO5268+AQ5268+AT5268+AW5268+AZ5268+BD5268+BH5268+BL5268+BO5268+BQ5268+#REF!</f>
        <v>#REF!</v>
      </c>
      <c r="CA5268" s="359"/>
      <c r="CB5268" s="359"/>
      <c r="CC5268" s="359"/>
      <c r="CD5268" s="359"/>
    </row>
    <row r="5269" spans="1:82" s="121" customFormat="1" ht="15" customHeight="1">
      <c r="A5269" s="13"/>
      <c r="B5269" s="13"/>
      <c r="C5269" s="13"/>
      <c r="D5269" s="232"/>
      <c r="E5269" s="233"/>
      <c r="F5269" s="233"/>
      <c r="G5269" s="234"/>
      <c r="H5269" s="85" t="e">
        <f>VLOOKUP(E5269&amp;F5269,Divipola!$C$1:$F$1149,4,FALSE)</f>
        <v>#N/A</v>
      </c>
      <c r="I5269" s="77"/>
      <c r="J5269" s="181"/>
      <c r="K5269" s="248"/>
      <c r="L5269" s="248"/>
      <c r="M5269" s="248"/>
      <c r="N5269" s="248"/>
      <c r="O5269" s="248"/>
      <c r="P5269" s="248"/>
      <c r="Q5269" s="248"/>
      <c r="R5269" s="248"/>
      <c r="S5269" s="249"/>
      <c r="T5269" s="249"/>
      <c r="U5269" s="249"/>
      <c r="V5269" s="249"/>
      <c r="W5269" s="249"/>
      <c r="X5269" s="249"/>
      <c r="Y5269" s="236"/>
      <c r="Z5269" s="237"/>
      <c r="AA5269" s="247"/>
      <c r="AB5269" s="383"/>
      <c r="AC5269" s="73"/>
      <c r="AD5269" s="414"/>
      <c r="AE5269" s="393"/>
      <c r="AF5269" s="78"/>
      <c r="AG5269" s="414"/>
      <c r="AH5269" s="383"/>
      <c r="AI5269" s="453"/>
      <c r="AJ5269" s="453"/>
      <c r="AK5269" s="414"/>
      <c r="AL5269" s="383"/>
      <c r="AM5269" s="383"/>
      <c r="AN5269" s="523"/>
      <c r="AO5269" s="414"/>
      <c r="AP5269" s="548"/>
      <c r="AQ5269" s="414"/>
      <c r="AR5269" s="78"/>
      <c r="AS5269" s="78"/>
      <c r="AT5269" s="414"/>
      <c r="AU5269" s="548"/>
      <c r="AV5269" s="548"/>
      <c r="AW5269" s="414"/>
      <c r="AX5269" s="383"/>
      <c r="AY5269" s="548"/>
      <c r="AZ5269" s="414"/>
      <c r="BA5269" s="383"/>
      <c r="BB5269" s="548"/>
      <c r="BC5269" s="78"/>
      <c r="BD5269" s="414"/>
      <c r="BE5269" s="414"/>
      <c r="BF5269" s="414"/>
      <c r="BG5269" s="414"/>
      <c r="BH5269" s="414"/>
      <c r="BI5269" s="383"/>
      <c r="BJ5269" s="383"/>
      <c r="BK5269" s="78"/>
      <c r="BL5269" s="414"/>
      <c r="BM5269" s="383"/>
      <c r="BN5269" s="78"/>
      <c r="BO5269" s="414"/>
      <c r="BP5269" s="78"/>
      <c r="BQ5269" s="414"/>
      <c r="BR5269" s="383"/>
      <c r="BS5269" s="78"/>
      <c r="BT5269" s="83"/>
      <c r="BU5269" s="75"/>
      <c r="BV5269" s="74"/>
      <c r="BW5269" s="74"/>
      <c r="BX5269" s="103"/>
      <c r="BY5269" s="112"/>
      <c r="BZ5269" s="65" t="e">
        <f>+AD5269+AG5269+AK5269+AO5269+AQ5269+AT5269+AW5269+AZ5269+BD5269+BH5269+BL5269+BO5269+BQ5269+#REF!</f>
        <v>#REF!</v>
      </c>
      <c r="CA5269" s="359"/>
      <c r="CB5269" s="359"/>
      <c r="CC5269" s="359"/>
      <c r="CD5269" s="359"/>
    </row>
    <row r="5270" spans="1:82" s="121" customFormat="1" ht="15" customHeight="1">
      <c r="A5270" s="13"/>
      <c r="B5270" s="13"/>
      <c r="C5270" s="13"/>
      <c r="D5270" s="232"/>
      <c r="E5270" s="233"/>
      <c r="F5270" s="233"/>
      <c r="G5270" s="234"/>
      <c r="H5270" s="85" t="e">
        <f>VLOOKUP(E5270&amp;F5270,Divipola!$C$1:$F$1149,4,FALSE)</f>
        <v>#N/A</v>
      </c>
      <c r="I5270" s="77"/>
      <c r="J5270" s="181"/>
      <c r="K5270" s="248"/>
      <c r="L5270" s="248"/>
      <c r="M5270" s="248"/>
      <c r="N5270" s="248"/>
      <c r="O5270" s="248"/>
      <c r="P5270" s="248"/>
      <c r="Q5270" s="248"/>
      <c r="R5270" s="248"/>
      <c r="S5270" s="249"/>
      <c r="T5270" s="249"/>
      <c r="U5270" s="249"/>
      <c r="V5270" s="249"/>
      <c r="W5270" s="249"/>
      <c r="X5270" s="249"/>
      <c r="Y5270" s="236"/>
      <c r="Z5270" s="237"/>
      <c r="AA5270" s="247"/>
      <c r="AB5270" s="383"/>
      <c r="AC5270" s="73"/>
      <c r="AD5270" s="414"/>
      <c r="AE5270" s="393"/>
      <c r="AF5270" s="78"/>
      <c r="AG5270" s="414"/>
      <c r="AH5270" s="383"/>
      <c r="AI5270" s="453"/>
      <c r="AJ5270" s="453"/>
      <c r="AK5270" s="414"/>
      <c r="AL5270" s="383"/>
      <c r="AM5270" s="383"/>
      <c r="AN5270" s="523"/>
      <c r="AO5270" s="414"/>
      <c r="AP5270" s="548"/>
      <c r="AQ5270" s="414"/>
      <c r="AR5270" s="78"/>
      <c r="AS5270" s="78"/>
      <c r="AT5270" s="414"/>
      <c r="AU5270" s="548"/>
      <c r="AV5270" s="548"/>
      <c r="AW5270" s="414"/>
      <c r="AX5270" s="383"/>
      <c r="AY5270" s="548"/>
      <c r="AZ5270" s="414"/>
      <c r="BA5270" s="383"/>
      <c r="BB5270" s="548"/>
      <c r="BC5270" s="78"/>
      <c r="BD5270" s="414"/>
      <c r="BE5270" s="414"/>
      <c r="BF5270" s="414"/>
      <c r="BG5270" s="414"/>
      <c r="BH5270" s="414"/>
      <c r="BI5270" s="383"/>
      <c r="BJ5270" s="383"/>
      <c r="BK5270" s="78"/>
      <c r="BL5270" s="414"/>
      <c r="BM5270" s="383"/>
      <c r="BN5270" s="78"/>
      <c r="BO5270" s="414"/>
      <c r="BP5270" s="78"/>
      <c r="BQ5270" s="414"/>
      <c r="BR5270" s="383"/>
      <c r="BS5270" s="78"/>
      <c r="BT5270" s="83"/>
      <c r="BU5270" s="75"/>
      <c r="BV5270" s="74"/>
      <c r="BW5270" s="74"/>
      <c r="BX5270" s="103"/>
      <c r="BY5270" s="112"/>
      <c r="BZ5270" s="65" t="e">
        <f>+AD5270+AG5270+AK5270+AO5270+AQ5270+AT5270+AW5270+AZ5270+BD5270+BH5270+BL5270+BO5270+BQ5270+#REF!</f>
        <v>#REF!</v>
      </c>
      <c r="CA5270" s="359"/>
      <c r="CB5270" s="359"/>
      <c r="CC5270" s="359"/>
      <c r="CD5270" s="359"/>
    </row>
    <row r="5271" spans="1:82" s="121" customFormat="1" ht="15" customHeight="1">
      <c r="A5271" s="13"/>
      <c r="B5271" s="13"/>
      <c r="C5271" s="13"/>
      <c r="D5271" s="232"/>
      <c r="E5271" s="233"/>
      <c r="F5271" s="233"/>
      <c r="G5271" s="234"/>
      <c r="H5271" s="85" t="e">
        <f>VLOOKUP(E5271&amp;F5271,Divipola!$C$1:$F$1149,4,FALSE)</f>
        <v>#N/A</v>
      </c>
      <c r="I5271" s="77"/>
      <c r="J5271" s="181"/>
      <c r="K5271" s="248"/>
      <c r="L5271" s="248"/>
      <c r="M5271" s="248"/>
      <c r="N5271" s="248"/>
      <c r="O5271" s="248"/>
      <c r="P5271" s="248"/>
      <c r="Q5271" s="248"/>
      <c r="R5271" s="248"/>
      <c r="S5271" s="249"/>
      <c r="T5271" s="249"/>
      <c r="U5271" s="249"/>
      <c r="V5271" s="249"/>
      <c r="W5271" s="249"/>
      <c r="X5271" s="249"/>
      <c r="Y5271" s="236"/>
      <c r="Z5271" s="237"/>
      <c r="AA5271" s="247"/>
      <c r="AB5271" s="383"/>
      <c r="AC5271" s="73"/>
      <c r="AD5271" s="414"/>
      <c r="AE5271" s="393"/>
      <c r="AF5271" s="78"/>
      <c r="AG5271" s="414"/>
      <c r="AH5271" s="383"/>
      <c r="AI5271" s="453"/>
      <c r="AJ5271" s="453"/>
      <c r="AK5271" s="414"/>
      <c r="AL5271" s="383"/>
      <c r="AM5271" s="383"/>
      <c r="AN5271" s="523"/>
      <c r="AO5271" s="414"/>
      <c r="AP5271" s="548"/>
      <c r="AQ5271" s="414"/>
      <c r="AR5271" s="78"/>
      <c r="AS5271" s="78"/>
      <c r="AT5271" s="414"/>
      <c r="AU5271" s="548"/>
      <c r="AV5271" s="548"/>
      <c r="AW5271" s="414"/>
      <c r="AX5271" s="383"/>
      <c r="AY5271" s="548"/>
      <c r="AZ5271" s="414"/>
      <c r="BA5271" s="383"/>
      <c r="BB5271" s="548"/>
      <c r="BC5271" s="78"/>
      <c r="BD5271" s="414"/>
      <c r="BE5271" s="414"/>
      <c r="BF5271" s="414"/>
      <c r="BG5271" s="414"/>
      <c r="BH5271" s="414"/>
      <c r="BI5271" s="383"/>
      <c r="BJ5271" s="383"/>
      <c r="BK5271" s="78"/>
      <c r="BL5271" s="414"/>
      <c r="BM5271" s="383"/>
      <c r="BN5271" s="78"/>
      <c r="BO5271" s="414"/>
      <c r="BP5271" s="78"/>
      <c r="BQ5271" s="414"/>
      <c r="BR5271" s="383"/>
      <c r="BS5271" s="78"/>
      <c r="BT5271" s="83"/>
      <c r="BU5271" s="75"/>
      <c r="BV5271" s="74"/>
      <c r="BW5271" s="74"/>
      <c r="BX5271" s="103"/>
      <c r="BY5271" s="112"/>
      <c r="BZ5271" s="65" t="e">
        <f>+AD5271+AG5271+AK5271+AO5271+AQ5271+AT5271+AW5271+AZ5271+BD5271+BH5271+BL5271+BO5271+BQ5271+#REF!</f>
        <v>#REF!</v>
      </c>
      <c r="CA5271" s="359"/>
      <c r="CB5271" s="359"/>
      <c r="CC5271" s="359"/>
      <c r="CD5271" s="359"/>
    </row>
    <row r="5272" spans="1:82" s="121" customFormat="1" ht="15" customHeight="1">
      <c r="A5272" s="13"/>
      <c r="B5272" s="13"/>
      <c r="C5272" s="13"/>
      <c r="D5272" s="232"/>
      <c r="E5272" s="233"/>
      <c r="F5272" s="233"/>
      <c r="G5272" s="234"/>
      <c r="H5272" s="85" t="e">
        <f>VLOOKUP(E5272&amp;F5272,Divipola!$C$1:$F$1149,4,FALSE)</f>
        <v>#N/A</v>
      </c>
      <c r="I5272" s="77"/>
      <c r="J5272" s="181"/>
      <c r="K5272" s="248"/>
      <c r="L5272" s="248"/>
      <c r="M5272" s="248"/>
      <c r="N5272" s="248"/>
      <c r="O5272" s="248"/>
      <c r="P5272" s="248"/>
      <c r="Q5272" s="248"/>
      <c r="R5272" s="248"/>
      <c r="S5272" s="249"/>
      <c r="T5272" s="249"/>
      <c r="U5272" s="249"/>
      <c r="V5272" s="249"/>
      <c r="W5272" s="249"/>
      <c r="X5272" s="249"/>
      <c r="Y5272" s="236"/>
      <c r="Z5272" s="237"/>
      <c r="AA5272" s="247"/>
      <c r="AB5272" s="383"/>
      <c r="AC5272" s="73"/>
      <c r="AD5272" s="414"/>
      <c r="AE5272" s="393"/>
      <c r="AF5272" s="78"/>
      <c r="AG5272" s="414"/>
      <c r="AH5272" s="383"/>
      <c r="AI5272" s="453"/>
      <c r="AJ5272" s="453"/>
      <c r="AK5272" s="414"/>
      <c r="AL5272" s="383"/>
      <c r="AM5272" s="383"/>
      <c r="AN5272" s="523"/>
      <c r="AO5272" s="414"/>
      <c r="AP5272" s="548"/>
      <c r="AQ5272" s="414"/>
      <c r="AR5272" s="78"/>
      <c r="AS5272" s="78"/>
      <c r="AT5272" s="414"/>
      <c r="AU5272" s="548"/>
      <c r="AV5272" s="548"/>
      <c r="AW5272" s="414"/>
      <c r="AX5272" s="383"/>
      <c r="AY5272" s="548"/>
      <c r="AZ5272" s="414"/>
      <c r="BA5272" s="383"/>
      <c r="BB5272" s="548"/>
      <c r="BC5272" s="78"/>
      <c r="BD5272" s="414"/>
      <c r="BE5272" s="414"/>
      <c r="BF5272" s="414"/>
      <c r="BG5272" s="414"/>
      <c r="BH5272" s="414"/>
      <c r="BI5272" s="383"/>
      <c r="BJ5272" s="383"/>
      <c r="BK5272" s="78"/>
      <c r="BL5272" s="414"/>
      <c r="BM5272" s="383"/>
      <c r="BN5272" s="78"/>
      <c r="BO5272" s="414"/>
      <c r="BP5272" s="78"/>
      <c r="BQ5272" s="414"/>
      <c r="BR5272" s="383"/>
      <c r="BS5272" s="78"/>
      <c r="BT5272" s="83"/>
      <c r="BU5272" s="75"/>
      <c r="BV5272" s="74"/>
      <c r="BW5272" s="74"/>
      <c r="BX5272" s="103"/>
      <c r="BY5272" s="112"/>
      <c r="BZ5272" s="65" t="e">
        <f>+AD5272+AG5272+AK5272+AO5272+AQ5272+AT5272+AW5272+AZ5272+BD5272+BH5272+BL5272+BO5272+BQ5272+#REF!</f>
        <v>#REF!</v>
      </c>
      <c r="CA5272" s="359"/>
      <c r="CB5272" s="359"/>
      <c r="CC5272" s="359"/>
      <c r="CD5272" s="359"/>
    </row>
    <row r="5273" spans="1:82" s="121" customFormat="1" ht="15" customHeight="1">
      <c r="A5273" s="13"/>
      <c r="B5273" s="13"/>
      <c r="C5273" s="13"/>
      <c r="D5273" s="232"/>
      <c r="E5273" s="233"/>
      <c r="F5273" s="233"/>
      <c r="G5273" s="234"/>
      <c r="H5273" s="85" t="e">
        <f>VLOOKUP(E5273&amp;F5273,Divipola!$C$1:$F$1149,4,FALSE)</f>
        <v>#N/A</v>
      </c>
      <c r="I5273" s="77"/>
      <c r="J5273" s="181"/>
      <c r="K5273" s="248"/>
      <c r="L5273" s="248"/>
      <c r="M5273" s="248"/>
      <c r="N5273" s="248"/>
      <c r="O5273" s="248"/>
      <c r="P5273" s="248"/>
      <c r="Q5273" s="248"/>
      <c r="R5273" s="248"/>
      <c r="S5273" s="249"/>
      <c r="T5273" s="249"/>
      <c r="U5273" s="249"/>
      <c r="V5273" s="249"/>
      <c r="W5273" s="249"/>
      <c r="X5273" s="249"/>
      <c r="Y5273" s="236"/>
      <c r="Z5273" s="237"/>
      <c r="AA5273" s="247"/>
      <c r="AB5273" s="383"/>
      <c r="AC5273" s="73"/>
      <c r="AD5273" s="414"/>
      <c r="AE5273" s="393"/>
      <c r="AF5273" s="78"/>
      <c r="AG5273" s="414"/>
      <c r="AH5273" s="383"/>
      <c r="AI5273" s="453"/>
      <c r="AJ5273" s="453"/>
      <c r="AK5273" s="414"/>
      <c r="AL5273" s="383"/>
      <c r="AM5273" s="383"/>
      <c r="AN5273" s="523"/>
      <c r="AO5273" s="414"/>
      <c r="AP5273" s="548"/>
      <c r="AQ5273" s="414"/>
      <c r="AR5273" s="78"/>
      <c r="AS5273" s="78"/>
      <c r="AT5273" s="414"/>
      <c r="AU5273" s="548"/>
      <c r="AV5273" s="548"/>
      <c r="AW5273" s="414"/>
      <c r="AX5273" s="383"/>
      <c r="AY5273" s="548"/>
      <c r="AZ5273" s="414"/>
      <c r="BA5273" s="383"/>
      <c r="BB5273" s="548"/>
      <c r="BC5273" s="78"/>
      <c r="BD5273" s="414"/>
      <c r="BE5273" s="414"/>
      <c r="BF5273" s="414"/>
      <c r="BG5273" s="414"/>
      <c r="BH5273" s="414"/>
      <c r="BI5273" s="383"/>
      <c r="BJ5273" s="383"/>
      <c r="BK5273" s="78"/>
      <c r="BL5273" s="414"/>
      <c r="BM5273" s="383"/>
      <c r="BN5273" s="78"/>
      <c r="BO5273" s="414"/>
      <c r="BP5273" s="78"/>
      <c r="BQ5273" s="414"/>
      <c r="BR5273" s="383"/>
      <c r="BS5273" s="78"/>
      <c r="BT5273" s="83"/>
      <c r="BU5273" s="75"/>
      <c r="BV5273" s="74"/>
      <c r="BW5273" s="74"/>
      <c r="BX5273" s="103"/>
      <c r="BY5273" s="112"/>
      <c r="BZ5273" s="65" t="e">
        <f>+AD5273+AG5273+AK5273+AO5273+AQ5273+AT5273+AW5273+AZ5273+BD5273+BH5273+BL5273+BO5273+BQ5273+#REF!</f>
        <v>#REF!</v>
      </c>
      <c r="CA5273" s="359"/>
      <c r="CB5273" s="359"/>
      <c r="CC5273" s="359"/>
      <c r="CD5273" s="359"/>
    </row>
    <row r="5274" spans="1:82" s="121" customFormat="1" ht="14.25" customHeight="1">
      <c r="A5274" s="13"/>
      <c r="B5274" s="13"/>
      <c r="C5274" s="13"/>
      <c r="D5274" s="232"/>
      <c r="E5274" s="233"/>
      <c r="F5274" s="233"/>
      <c r="G5274" s="234"/>
      <c r="H5274" s="85" t="e">
        <f>VLOOKUP(E5274&amp;F5274,Divipola!$C$1:$F$1149,4,FALSE)</f>
        <v>#N/A</v>
      </c>
      <c r="I5274" s="77"/>
      <c r="J5274" s="181"/>
      <c r="K5274" s="248"/>
      <c r="L5274" s="248"/>
      <c r="M5274" s="248"/>
      <c r="N5274" s="248"/>
      <c r="O5274" s="248"/>
      <c r="P5274" s="248"/>
      <c r="Q5274" s="248"/>
      <c r="R5274" s="248"/>
      <c r="S5274" s="249"/>
      <c r="T5274" s="249"/>
      <c r="U5274" s="249"/>
      <c r="V5274" s="249"/>
      <c r="W5274" s="249"/>
      <c r="X5274" s="249"/>
      <c r="Y5274" s="236"/>
      <c r="Z5274" s="237"/>
      <c r="AA5274" s="247"/>
      <c r="AB5274" s="383"/>
      <c r="AC5274" s="73"/>
      <c r="AD5274" s="414"/>
      <c r="AE5274" s="393"/>
      <c r="AF5274" s="78"/>
      <c r="AG5274" s="414"/>
      <c r="AH5274" s="383"/>
      <c r="AI5274" s="453"/>
      <c r="AJ5274" s="453"/>
      <c r="AK5274" s="414"/>
      <c r="AL5274" s="383"/>
      <c r="AM5274" s="383"/>
      <c r="AN5274" s="523"/>
      <c r="AO5274" s="414"/>
      <c r="AP5274" s="548"/>
      <c r="AQ5274" s="414"/>
      <c r="AR5274" s="78"/>
      <c r="AS5274" s="78"/>
      <c r="AT5274" s="414"/>
      <c r="AU5274" s="548"/>
      <c r="AV5274" s="548"/>
      <c r="AW5274" s="414"/>
      <c r="AX5274" s="383"/>
      <c r="AY5274" s="548"/>
      <c r="AZ5274" s="414"/>
      <c r="BA5274" s="383"/>
      <c r="BB5274" s="548"/>
      <c r="BC5274" s="78"/>
      <c r="BD5274" s="414"/>
      <c r="BE5274" s="414"/>
      <c r="BF5274" s="414"/>
      <c r="BG5274" s="414"/>
      <c r="BH5274" s="414"/>
      <c r="BI5274" s="383"/>
      <c r="BJ5274" s="383"/>
      <c r="BK5274" s="78"/>
      <c r="BL5274" s="414"/>
      <c r="BM5274" s="383"/>
      <c r="BN5274" s="78"/>
      <c r="BO5274" s="414"/>
      <c r="BP5274" s="78"/>
      <c r="BQ5274" s="414"/>
      <c r="BR5274" s="383"/>
      <c r="BS5274" s="78"/>
      <c r="BT5274" s="83"/>
      <c r="BU5274" s="75"/>
      <c r="BV5274" s="74"/>
      <c r="BW5274" s="74"/>
      <c r="BX5274" s="103"/>
      <c r="BY5274" s="112"/>
      <c r="BZ5274" s="65" t="e">
        <f>+AD5274+AG5274+AK5274+AO5274+AQ5274+AT5274+AW5274+AZ5274+BD5274+BH5274+BL5274+BO5274+BQ5274+#REF!</f>
        <v>#REF!</v>
      </c>
      <c r="CA5274" s="359"/>
      <c r="CB5274" s="359"/>
      <c r="CC5274" s="359"/>
      <c r="CD5274" s="359"/>
    </row>
    <row r="5275" spans="1:82" s="121" customFormat="1" ht="15" customHeight="1">
      <c r="A5275" s="13"/>
      <c r="B5275" s="13"/>
      <c r="C5275" s="13"/>
      <c r="D5275" s="232"/>
      <c r="E5275" s="233"/>
      <c r="F5275" s="233"/>
      <c r="G5275" s="234"/>
      <c r="H5275" s="85" t="e">
        <f>VLOOKUP(E5275&amp;F5275,Divipola!$C$1:$F$1149,4,FALSE)</f>
        <v>#N/A</v>
      </c>
      <c r="I5275" s="77"/>
      <c r="J5275" s="181"/>
      <c r="K5275" s="248"/>
      <c r="L5275" s="248"/>
      <c r="M5275" s="248"/>
      <c r="N5275" s="248"/>
      <c r="O5275" s="248"/>
      <c r="P5275" s="248"/>
      <c r="Q5275" s="248"/>
      <c r="R5275" s="248"/>
      <c r="S5275" s="249"/>
      <c r="T5275" s="249"/>
      <c r="U5275" s="249"/>
      <c r="V5275" s="249"/>
      <c r="W5275" s="249"/>
      <c r="X5275" s="249"/>
      <c r="Y5275" s="236"/>
      <c r="Z5275" s="237"/>
      <c r="AA5275" s="247"/>
      <c r="AB5275" s="383"/>
      <c r="AC5275" s="73"/>
      <c r="AD5275" s="414"/>
      <c r="AE5275" s="393"/>
      <c r="AF5275" s="78"/>
      <c r="AG5275" s="414"/>
      <c r="AH5275" s="383"/>
      <c r="AI5275" s="453"/>
      <c r="AJ5275" s="453"/>
      <c r="AK5275" s="414"/>
      <c r="AL5275" s="383"/>
      <c r="AM5275" s="383"/>
      <c r="AN5275" s="523"/>
      <c r="AO5275" s="414"/>
      <c r="AP5275" s="548"/>
      <c r="AQ5275" s="414"/>
      <c r="AR5275" s="78"/>
      <c r="AS5275" s="78"/>
      <c r="AT5275" s="414"/>
      <c r="AU5275" s="548"/>
      <c r="AV5275" s="548"/>
      <c r="AW5275" s="414"/>
      <c r="AX5275" s="383"/>
      <c r="AY5275" s="548"/>
      <c r="AZ5275" s="414"/>
      <c r="BA5275" s="383"/>
      <c r="BB5275" s="548"/>
      <c r="BC5275" s="78"/>
      <c r="BD5275" s="414"/>
      <c r="BE5275" s="414"/>
      <c r="BF5275" s="414"/>
      <c r="BG5275" s="414"/>
      <c r="BH5275" s="414"/>
      <c r="BI5275" s="383"/>
      <c r="BJ5275" s="383"/>
      <c r="BK5275" s="78"/>
      <c r="BL5275" s="414"/>
      <c r="BM5275" s="383"/>
      <c r="BN5275" s="78"/>
      <c r="BO5275" s="414"/>
      <c r="BP5275" s="78"/>
      <c r="BQ5275" s="414"/>
      <c r="BR5275" s="383"/>
      <c r="BS5275" s="78"/>
      <c r="BT5275" s="83"/>
      <c r="BU5275" s="75"/>
      <c r="BV5275" s="74"/>
      <c r="BW5275" s="74"/>
      <c r="BX5275" s="103"/>
      <c r="BY5275" s="112"/>
      <c r="BZ5275" s="65" t="e">
        <f>+AD5275+AG5275+AK5275+AO5275+AQ5275+AT5275+AW5275+AZ5275+BD5275+BH5275+BL5275+BO5275+BQ5275+#REF!</f>
        <v>#REF!</v>
      </c>
      <c r="CA5275" s="359"/>
      <c r="CB5275" s="359"/>
      <c r="CC5275" s="359"/>
      <c r="CD5275" s="359"/>
    </row>
    <row r="5276" spans="1:82" s="121" customFormat="1" ht="15" customHeight="1">
      <c r="A5276" s="13"/>
      <c r="B5276" s="13"/>
      <c r="C5276" s="13"/>
      <c r="D5276" s="232"/>
      <c r="E5276" s="233"/>
      <c r="F5276" s="233"/>
      <c r="G5276" s="234"/>
      <c r="H5276" s="85" t="e">
        <f>VLOOKUP(E5276&amp;F5276,Divipola!$C$1:$F$1149,4,FALSE)</f>
        <v>#N/A</v>
      </c>
      <c r="I5276" s="77"/>
      <c r="J5276" s="181"/>
      <c r="K5276" s="248"/>
      <c r="L5276" s="248"/>
      <c r="M5276" s="248"/>
      <c r="N5276" s="248"/>
      <c r="O5276" s="248"/>
      <c r="P5276" s="248"/>
      <c r="Q5276" s="248"/>
      <c r="R5276" s="248"/>
      <c r="S5276" s="249"/>
      <c r="T5276" s="249"/>
      <c r="U5276" s="249"/>
      <c r="V5276" s="249"/>
      <c r="W5276" s="249"/>
      <c r="X5276" s="249"/>
      <c r="Y5276" s="236"/>
      <c r="Z5276" s="237"/>
      <c r="AA5276" s="247"/>
      <c r="AB5276" s="383"/>
      <c r="AC5276" s="73"/>
      <c r="AD5276" s="414"/>
      <c r="AE5276" s="393"/>
      <c r="AF5276" s="78"/>
      <c r="AG5276" s="414"/>
      <c r="AH5276" s="383"/>
      <c r="AI5276" s="453"/>
      <c r="AJ5276" s="453"/>
      <c r="AK5276" s="414"/>
      <c r="AL5276" s="383"/>
      <c r="AM5276" s="383"/>
      <c r="AN5276" s="523"/>
      <c r="AO5276" s="414"/>
      <c r="AP5276" s="548"/>
      <c r="AQ5276" s="414"/>
      <c r="AR5276" s="78"/>
      <c r="AS5276" s="78"/>
      <c r="AT5276" s="414"/>
      <c r="AU5276" s="548"/>
      <c r="AV5276" s="548"/>
      <c r="AW5276" s="414"/>
      <c r="AX5276" s="383"/>
      <c r="AY5276" s="548"/>
      <c r="AZ5276" s="414"/>
      <c r="BA5276" s="383"/>
      <c r="BB5276" s="548"/>
      <c r="BC5276" s="78"/>
      <c r="BD5276" s="414"/>
      <c r="BE5276" s="414"/>
      <c r="BF5276" s="414"/>
      <c r="BG5276" s="414"/>
      <c r="BH5276" s="414"/>
      <c r="BI5276" s="383"/>
      <c r="BJ5276" s="383"/>
      <c r="BK5276" s="78"/>
      <c r="BL5276" s="414"/>
      <c r="BM5276" s="383"/>
      <c r="BN5276" s="78"/>
      <c r="BO5276" s="414"/>
      <c r="BP5276" s="78"/>
      <c r="BQ5276" s="414"/>
      <c r="BR5276" s="383"/>
      <c r="BS5276" s="78"/>
      <c r="BT5276" s="83"/>
      <c r="BU5276" s="75"/>
      <c r="BV5276" s="74"/>
      <c r="BW5276" s="74"/>
      <c r="BX5276" s="103"/>
      <c r="BY5276" s="112"/>
      <c r="BZ5276" s="65" t="e">
        <f>+AD5276+AG5276+AK5276+AO5276+AQ5276+AT5276+AW5276+AZ5276+BD5276+BH5276+BL5276+BO5276+BQ5276+#REF!</f>
        <v>#REF!</v>
      </c>
      <c r="CA5276" s="359"/>
      <c r="CB5276" s="359"/>
      <c r="CC5276" s="359"/>
      <c r="CD5276" s="359"/>
    </row>
    <row r="5277" spans="1:82" s="121" customFormat="1" ht="15" customHeight="1">
      <c r="A5277" s="13"/>
      <c r="B5277" s="13"/>
      <c r="C5277" s="13"/>
      <c r="D5277" s="232"/>
      <c r="E5277" s="233"/>
      <c r="F5277" s="233"/>
      <c r="G5277" s="234"/>
      <c r="H5277" s="85" t="e">
        <f>VLOOKUP(E5277&amp;F5277,Divipola!$C$1:$F$1149,4,FALSE)</f>
        <v>#N/A</v>
      </c>
      <c r="I5277" s="77"/>
      <c r="J5277" s="181"/>
      <c r="K5277" s="248"/>
      <c r="L5277" s="248"/>
      <c r="M5277" s="248"/>
      <c r="N5277" s="248"/>
      <c r="O5277" s="248"/>
      <c r="P5277" s="248"/>
      <c r="Q5277" s="248"/>
      <c r="R5277" s="248"/>
      <c r="S5277" s="249"/>
      <c r="T5277" s="249"/>
      <c r="U5277" s="249"/>
      <c r="V5277" s="249"/>
      <c r="W5277" s="249"/>
      <c r="X5277" s="249"/>
      <c r="Y5277" s="236"/>
      <c r="Z5277" s="237"/>
      <c r="AA5277" s="247"/>
      <c r="AB5277" s="383"/>
      <c r="AC5277" s="73"/>
      <c r="AD5277" s="414"/>
      <c r="AE5277" s="393"/>
      <c r="AF5277" s="78"/>
      <c r="AG5277" s="414"/>
      <c r="AH5277" s="383"/>
      <c r="AI5277" s="453"/>
      <c r="AJ5277" s="453"/>
      <c r="AK5277" s="414"/>
      <c r="AL5277" s="383"/>
      <c r="AM5277" s="383"/>
      <c r="AN5277" s="523"/>
      <c r="AO5277" s="414"/>
      <c r="AP5277" s="548"/>
      <c r="AQ5277" s="414"/>
      <c r="AR5277" s="78"/>
      <c r="AS5277" s="78"/>
      <c r="AT5277" s="414"/>
      <c r="AU5277" s="548"/>
      <c r="AV5277" s="548"/>
      <c r="AW5277" s="414"/>
      <c r="AX5277" s="383"/>
      <c r="AY5277" s="548"/>
      <c r="AZ5277" s="414"/>
      <c r="BA5277" s="383"/>
      <c r="BB5277" s="548"/>
      <c r="BC5277" s="78"/>
      <c r="BD5277" s="414"/>
      <c r="BE5277" s="414"/>
      <c r="BF5277" s="414"/>
      <c r="BG5277" s="414"/>
      <c r="BH5277" s="414"/>
      <c r="BI5277" s="383"/>
      <c r="BJ5277" s="383"/>
      <c r="BK5277" s="78"/>
      <c r="BL5277" s="414"/>
      <c r="BM5277" s="383"/>
      <c r="BN5277" s="78"/>
      <c r="BO5277" s="414"/>
      <c r="BP5277" s="78"/>
      <c r="BQ5277" s="414"/>
      <c r="BR5277" s="383"/>
      <c r="BS5277" s="78"/>
      <c r="BT5277" s="83"/>
      <c r="BU5277" s="75"/>
      <c r="BV5277" s="74"/>
      <c r="BW5277" s="74"/>
      <c r="BX5277" s="103"/>
      <c r="BY5277" s="112"/>
      <c r="BZ5277" s="65" t="e">
        <f>+AD5277+AG5277+AK5277+AO5277+AQ5277+AT5277+AW5277+AZ5277+BD5277+BH5277+BL5277+BO5277+BQ5277+#REF!</f>
        <v>#REF!</v>
      </c>
      <c r="CA5277" s="359"/>
      <c r="CB5277" s="359"/>
      <c r="CC5277" s="359"/>
      <c r="CD5277" s="359"/>
    </row>
    <row r="5278" spans="1:82" s="121" customFormat="1" ht="15" customHeight="1">
      <c r="A5278" s="13"/>
      <c r="B5278" s="13"/>
      <c r="C5278" s="13"/>
      <c r="D5278" s="232"/>
      <c r="E5278" s="233"/>
      <c r="F5278" s="233"/>
      <c r="G5278" s="234"/>
      <c r="H5278" s="85" t="e">
        <f>VLOOKUP(E5278&amp;F5278,Divipola!$C$1:$F$1149,4,FALSE)</f>
        <v>#N/A</v>
      </c>
      <c r="I5278" s="77"/>
      <c r="J5278" s="181"/>
      <c r="K5278" s="248"/>
      <c r="L5278" s="248"/>
      <c r="M5278" s="248"/>
      <c r="N5278" s="248"/>
      <c r="O5278" s="248"/>
      <c r="P5278" s="248"/>
      <c r="Q5278" s="248"/>
      <c r="R5278" s="248"/>
      <c r="S5278" s="249"/>
      <c r="T5278" s="249"/>
      <c r="U5278" s="249"/>
      <c r="V5278" s="249"/>
      <c r="W5278" s="249"/>
      <c r="X5278" s="249"/>
      <c r="Y5278" s="236"/>
      <c r="Z5278" s="237"/>
      <c r="AA5278" s="247"/>
      <c r="AB5278" s="383"/>
      <c r="AC5278" s="73"/>
      <c r="AD5278" s="414"/>
      <c r="AE5278" s="393"/>
      <c r="AF5278" s="78"/>
      <c r="AG5278" s="414"/>
      <c r="AH5278" s="383"/>
      <c r="AI5278" s="453"/>
      <c r="AJ5278" s="453"/>
      <c r="AK5278" s="414"/>
      <c r="AL5278" s="383"/>
      <c r="AM5278" s="383"/>
      <c r="AN5278" s="523"/>
      <c r="AO5278" s="414"/>
      <c r="AP5278" s="548"/>
      <c r="AQ5278" s="414"/>
      <c r="AR5278" s="78"/>
      <c r="AS5278" s="78"/>
      <c r="AT5278" s="414"/>
      <c r="AU5278" s="548"/>
      <c r="AV5278" s="548"/>
      <c r="AW5278" s="414"/>
      <c r="AX5278" s="383"/>
      <c r="AY5278" s="548"/>
      <c r="AZ5278" s="414"/>
      <c r="BA5278" s="383"/>
      <c r="BB5278" s="548"/>
      <c r="BC5278" s="78"/>
      <c r="BD5278" s="414"/>
      <c r="BE5278" s="414"/>
      <c r="BF5278" s="414"/>
      <c r="BG5278" s="414"/>
      <c r="BH5278" s="414"/>
      <c r="BI5278" s="383"/>
      <c r="BJ5278" s="383"/>
      <c r="BK5278" s="78"/>
      <c r="BL5278" s="414"/>
      <c r="BM5278" s="383"/>
      <c r="BN5278" s="78"/>
      <c r="BO5278" s="414"/>
      <c r="BP5278" s="78"/>
      <c r="BQ5278" s="414"/>
      <c r="BR5278" s="383"/>
      <c r="BS5278" s="78"/>
      <c r="BT5278" s="83"/>
      <c r="BU5278" s="75"/>
      <c r="BV5278" s="74"/>
      <c r="BW5278" s="74"/>
      <c r="BX5278" s="103"/>
      <c r="BY5278" s="112"/>
      <c r="BZ5278" s="65" t="e">
        <f>+AD5278+AG5278+AK5278+AO5278+AQ5278+AT5278+AW5278+AZ5278+BD5278+BH5278+BL5278+BO5278+BQ5278+#REF!</f>
        <v>#REF!</v>
      </c>
      <c r="CA5278" s="359"/>
      <c r="CB5278" s="359"/>
      <c r="CC5278" s="359"/>
      <c r="CD5278" s="359"/>
    </row>
    <row r="5279" spans="1:82" s="121" customFormat="1" ht="15" customHeight="1">
      <c r="A5279" s="13"/>
      <c r="B5279" s="13"/>
      <c r="C5279" s="13"/>
      <c r="D5279" s="232"/>
      <c r="E5279" s="233"/>
      <c r="F5279" s="233"/>
      <c r="G5279" s="234"/>
      <c r="H5279" s="85" t="e">
        <f>VLOOKUP(E5279&amp;F5279,Divipola!$C$1:$F$1149,4,FALSE)</f>
        <v>#N/A</v>
      </c>
      <c r="I5279" s="77"/>
      <c r="J5279" s="181"/>
      <c r="K5279" s="248"/>
      <c r="L5279" s="248"/>
      <c r="M5279" s="248"/>
      <c r="N5279" s="248"/>
      <c r="O5279" s="248"/>
      <c r="P5279" s="248"/>
      <c r="Q5279" s="248"/>
      <c r="R5279" s="248"/>
      <c r="S5279" s="249"/>
      <c r="T5279" s="249"/>
      <c r="U5279" s="249"/>
      <c r="V5279" s="249"/>
      <c r="W5279" s="249"/>
      <c r="X5279" s="249"/>
      <c r="Y5279" s="236"/>
      <c r="Z5279" s="237"/>
      <c r="AA5279" s="247"/>
      <c r="AB5279" s="383"/>
      <c r="AC5279" s="73"/>
      <c r="AD5279" s="414"/>
      <c r="AE5279" s="393"/>
      <c r="AF5279" s="78"/>
      <c r="AG5279" s="414"/>
      <c r="AH5279" s="383"/>
      <c r="AI5279" s="453"/>
      <c r="AJ5279" s="453"/>
      <c r="AK5279" s="414"/>
      <c r="AL5279" s="383"/>
      <c r="AM5279" s="383"/>
      <c r="AN5279" s="523"/>
      <c r="AO5279" s="414"/>
      <c r="AP5279" s="548"/>
      <c r="AQ5279" s="414"/>
      <c r="AR5279" s="78"/>
      <c r="AS5279" s="78"/>
      <c r="AT5279" s="414"/>
      <c r="AU5279" s="548"/>
      <c r="AV5279" s="548"/>
      <c r="AW5279" s="414"/>
      <c r="AX5279" s="383"/>
      <c r="AY5279" s="548"/>
      <c r="AZ5279" s="414"/>
      <c r="BA5279" s="383"/>
      <c r="BB5279" s="548"/>
      <c r="BC5279" s="78"/>
      <c r="BD5279" s="414"/>
      <c r="BE5279" s="414"/>
      <c r="BF5279" s="414"/>
      <c r="BG5279" s="414"/>
      <c r="BH5279" s="414"/>
      <c r="BI5279" s="383"/>
      <c r="BJ5279" s="383"/>
      <c r="BK5279" s="78"/>
      <c r="BL5279" s="414"/>
      <c r="BM5279" s="383"/>
      <c r="BN5279" s="78"/>
      <c r="BO5279" s="414"/>
      <c r="BP5279" s="78"/>
      <c r="BQ5279" s="414"/>
      <c r="BR5279" s="383"/>
      <c r="BS5279" s="78"/>
      <c r="BT5279" s="83"/>
      <c r="BU5279" s="75"/>
      <c r="BV5279" s="74"/>
      <c r="BW5279" s="74"/>
      <c r="BX5279" s="103"/>
      <c r="BY5279" s="112"/>
      <c r="BZ5279" s="65" t="e">
        <f>+AD5279+AG5279+AK5279+AO5279+AQ5279+AT5279+AW5279+AZ5279+BD5279+BH5279+BL5279+BO5279+BQ5279+#REF!</f>
        <v>#REF!</v>
      </c>
      <c r="CA5279" s="359"/>
      <c r="CB5279" s="359"/>
      <c r="CC5279" s="359"/>
      <c r="CD5279" s="359"/>
    </row>
    <row r="5280" spans="1:82" s="121" customFormat="1" ht="15" customHeight="1">
      <c r="A5280" s="13"/>
      <c r="B5280" s="13"/>
      <c r="C5280" s="13"/>
      <c r="D5280" s="232"/>
      <c r="E5280" s="233"/>
      <c r="F5280" s="233"/>
      <c r="G5280" s="234"/>
      <c r="H5280" s="85" t="e">
        <f>VLOOKUP(E5280&amp;F5280,Divipola!$C$1:$F$1149,4,FALSE)</f>
        <v>#N/A</v>
      </c>
      <c r="I5280" s="77"/>
      <c r="J5280" s="181"/>
      <c r="K5280" s="248"/>
      <c r="L5280" s="248"/>
      <c r="M5280" s="248"/>
      <c r="N5280" s="248"/>
      <c r="O5280" s="248"/>
      <c r="P5280" s="248"/>
      <c r="Q5280" s="248"/>
      <c r="R5280" s="248"/>
      <c r="S5280" s="249"/>
      <c r="T5280" s="249"/>
      <c r="U5280" s="249"/>
      <c r="V5280" s="249"/>
      <c r="W5280" s="249"/>
      <c r="X5280" s="249"/>
      <c r="Y5280" s="236"/>
      <c r="Z5280" s="237"/>
      <c r="AA5280" s="247"/>
      <c r="AB5280" s="383"/>
      <c r="AC5280" s="73"/>
      <c r="AD5280" s="414"/>
      <c r="AE5280" s="393"/>
      <c r="AF5280" s="78"/>
      <c r="AG5280" s="414"/>
      <c r="AH5280" s="383"/>
      <c r="AI5280" s="453"/>
      <c r="AJ5280" s="453"/>
      <c r="AK5280" s="414"/>
      <c r="AL5280" s="383"/>
      <c r="AM5280" s="383"/>
      <c r="AN5280" s="523"/>
      <c r="AO5280" s="414"/>
      <c r="AP5280" s="548"/>
      <c r="AQ5280" s="414"/>
      <c r="AR5280" s="78"/>
      <c r="AS5280" s="78"/>
      <c r="AT5280" s="414"/>
      <c r="AU5280" s="548"/>
      <c r="AV5280" s="548"/>
      <c r="AW5280" s="414"/>
      <c r="AX5280" s="383"/>
      <c r="AY5280" s="548"/>
      <c r="AZ5280" s="414"/>
      <c r="BA5280" s="383"/>
      <c r="BB5280" s="548"/>
      <c r="BC5280" s="78"/>
      <c r="BD5280" s="414"/>
      <c r="BE5280" s="414"/>
      <c r="BF5280" s="414"/>
      <c r="BG5280" s="414"/>
      <c r="BH5280" s="414"/>
      <c r="BI5280" s="383"/>
      <c r="BJ5280" s="383"/>
      <c r="BK5280" s="78"/>
      <c r="BL5280" s="414"/>
      <c r="BM5280" s="383"/>
      <c r="BN5280" s="78"/>
      <c r="BO5280" s="414"/>
      <c r="BP5280" s="78"/>
      <c r="BQ5280" s="414"/>
      <c r="BR5280" s="383"/>
      <c r="BS5280" s="78"/>
      <c r="BT5280" s="83"/>
      <c r="BU5280" s="75"/>
      <c r="BV5280" s="74"/>
      <c r="BW5280" s="74"/>
      <c r="BX5280" s="103"/>
      <c r="BY5280" s="112"/>
      <c r="BZ5280" s="65" t="e">
        <f>+AD5280+AG5280+AK5280+AO5280+AQ5280+AT5280+AW5280+AZ5280+BD5280+BH5280+BL5280+BO5280+BQ5280+#REF!</f>
        <v>#REF!</v>
      </c>
      <c r="CA5280" s="359"/>
      <c r="CB5280" s="359"/>
      <c r="CC5280" s="359"/>
      <c r="CD5280" s="359"/>
    </row>
    <row r="5281" spans="1:82" s="121" customFormat="1" ht="15" customHeight="1">
      <c r="A5281" s="13"/>
      <c r="B5281" s="13"/>
      <c r="C5281" s="13"/>
      <c r="D5281" s="232"/>
      <c r="E5281" s="233"/>
      <c r="F5281" s="233"/>
      <c r="G5281" s="234"/>
      <c r="H5281" s="85" t="e">
        <f>VLOOKUP(E5281&amp;F5281,Divipola!$C$1:$F$1149,4,FALSE)</f>
        <v>#N/A</v>
      </c>
      <c r="I5281" s="77"/>
      <c r="J5281" s="181"/>
      <c r="K5281" s="248"/>
      <c r="L5281" s="248"/>
      <c r="M5281" s="248"/>
      <c r="N5281" s="248"/>
      <c r="O5281" s="248"/>
      <c r="P5281" s="248"/>
      <c r="Q5281" s="248"/>
      <c r="R5281" s="248"/>
      <c r="S5281" s="249"/>
      <c r="T5281" s="249"/>
      <c r="U5281" s="249"/>
      <c r="V5281" s="249"/>
      <c r="W5281" s="249"/>
      <c r="X5281" s="249"/>
      <c r="Y5281" s="236"/>
      <c r="Z5281" s="237"/>
      <c r="AA5281" s="247"/>
      <c r="AB5281" s="383"/>
      <c r="AC5281" s="73"/>
      <c r="AD5281" s="414"/>
      <c r="AE5281" s="393"/>
      <c r="AF5281" s="78"/>
      <c r="AG5281" s="414"/>
      <c r="AH5281" s="383"/>
      <c r="AI5281" s="453"/>
      <c r="AJ5281" s="453"/>
      <c r="AK5281" s="414"/>
      <c r="AL5281" s="383"/>
      <c r="AM5281" s="383"/>
      <c r="AN5281" s="523"/>
      <c r="AO5281" s="414"/>
      <c r="AP5281" s="548"/>
      <c r="AQ5281" s="414"/>
      <c r="AR5281" s="78"/>
      <c r="AS5281" s="78"/>
      <c r="AT5281" s="414"/>
      <c r="AU5281" s="548"/>
      <c r="AV5281" s="548"/>
      <c r="AW5281" s="414"/>
      <c r="AX5281" s="383"/>
      <c r="AY5281" s="548"/>
      <c r="AZ5281" s="414"/>
      <c r="BA5281" s="383"/>
      <c r="BB5281" s="548"/>
      <c r="BC5281" s="78"/>
      <c r="BD5281" s="414"/>
      <c r="BE5281" s="414"/>
      <c r="BF5281" s="414"/>
      <c r="BG5281" s="414"/>
      <c r="BH5281" s="414"/>
      <c r="BI5281" s="383"/>
      <c r="BJ5281" s="383"/>
      <c r="BK5281" s="78"/>
      <c r="BL5281" s="414"/>
      <c r="BM5281" s="383"/>
      <c r="BN5281" s="78"/>
      <c r="BO5281" s="414"/>
      <c r="BP5281" s="78"/>
      <c r="BQ5281" s="414"/>
      <c r="BR5281" s="383"/>
      <c r="BS5281" s="78"/>
      <c r="BT5281" s="83"/>
      <c r="BU5281" s="75"/>
      <c r="BV5281" s="74"/>
      <c r="BW5281" s="74"/>
      <c r="BX5281" s="103"/>
      <c r="BY5281" s="112"/>
      <c r="BZ5281" s="65" t="e">
        <f>+AD5281+AG5281+AK5281+AO5281+AQ5281+AT5281+AW5281+AZ5281+BD5281+BH5281+BL5281+BO5281+BQ5281+#REF!</f>
        <v>#REF!</v>
      </c>
      <c r="CA5281" s="359"/>
      <c r="CB5281" s="359"/>
      <c r="CC5281" s="359"/>
      <c r="CD5281" s="359"/>
    </row>
    <row r="5282" spans="1:82" s="121" customFormat="1" ht="15" customHeight="1">
      <c r="A5282" s="13"/>
      <c r="B5282" s="13"/>
      <c r="C5282" s="13"/>
      <c r="D5282" s="232"/>
      <c r="E5282" s="233"/>
      <c r="F5282" s="233"/>
      <c r="G5282" s="234"/>
      <c r="H5282" s="85" t="e">
        <f>VLOOKUP(E5282&amp;F5282,Divipola!$C$1:$F$1149,4,FALSE)</f>
        <v>#N/A</v>
      </c>
      <c r="I5282" s="77"/>
      <c r="J5282" s="181"/>
      <c r="K5282" s="248"/>
      <c r="L5282" s="248"/>
      <c r="M5282" s="248"/>
      <c r="N5282" s="248"/>
      <c r="O5282" s="248"/>
      <c r="P5282" s="248"/>
      <c r="Q5282" s="248"/>
      <c r="R5282" s="248"/>
      <c r="S5282" s="249"/>
      <c r="T5282" s="249"/>
      <c r="U5282" s="249"/>
      <c r="V5282" s="249"/>
      <c r="W5282" s="249"/>
      <c r="X5282" s="249"/>
      <c r="Y5282" s="236"/>
      <c r="Z5282" s="237"/>
      <c r="AA5282" s="247"/>
      <c r="AB5282" s="383"/>
      <c r="AC5282" s="73"/>
      <c r="AD5282" s="414"/>
      <c r="AE5282" s="393"/>
      <c r="AF5282" s="78"/>
      <c r="AG5282" s="414"/>
      <c r="AH5282" s="383"/>
      <c r="AI5282" s="453"/>
      <c r="AJ5282" s="453"/>
      <c r="AK5282" s="414"/>
      <c r="AL5282" s="383"/>
      <c r="AM5282" s="383"/>
      <c r="AN5282" s="523"/>
      <c r="AO5282" s="414"/>
      <c r="AP5282" s="548"/>
      <c r="AQ5282" s="414"/>
      <c r="AR5282" s="78"/>
      <c r="AS5282" s="78"/>
      <c r="AT5282" s="414"/>
      <c r="AU5282" s="548"/>
      <c r="AV5282" s="548"/>
      <c r="AW5282" s="414"/>
      <c r="AX5282" s="383"/>
      <c r="AY5282" s="548"/>
      <c r="AZ5282" s="414"/>
      <c r="BA5282" s="383"/>
      <c r="BB5282" s="548"/>
      <c r="BC5282" s="78"/>
      <c r="BD5282" s="414"/>
      <c r="BE5282" s="414"/>
      <c r="BF5282" s="414"/>
      <c r="BG5282" s="414"/>
      <c r="BH5282" s="414"/>
      <c r="BI5282" s="383"/>
      <c r="BJ5282" s="383"/>
      <c r="BK5282" s="78"/>
      <c r="BL5282" s="414"/>
      <c r="BM5282" s="383"/>
      <c r="BN5282" s="78"/>
      <c r="BO5282" s="414"/>
      <c r="BP5282" s="78"/>
      <c r="BQ5282" s="414"/>
      <c r="BR5282" s="383"/>
      <c r="BS5282" s="78"/>
      <c r="BT5282" s="83"/>
      <c r="BU5282" s="75"/>
      <c r="BV5282" s="74"/>
      <c r="BW5282" s="74"/>
      <c r="BX5282" s="103"/>
      <c r="BY5282" s="112"/>
      <c r="BZ5282" s="65" t="e">
        <f>+AD5282+AG5282+AK5282+AO5282+AQ5282+AT5282+AW5282+AZ5282+BD5282+BH5282+BL5282+BO5282+BQ5282+#REF!</f>
        <v>#REF!</v>
      </c>
      <c r="CA5282" s="359"/>
      <c r="CB5282" s="359"/>
      <c r="CC5282" s="359"/>
      <c r="CD5282" s="359"/>
    </row>
    <row r="5283" spans="1:82" s="121" customFormat="1" ht="15" customHeight="1">
      <c r="A5283" s="13"/>
      <c r="B5283" s="13"/>
      <c r="C5283" s="13"/>
      <c r="D5283" s="232"/>
      <c r="E5283" s="233"/>
      <c r="F5283" s="233"/>
      <c r="G5283" s="234"/>
      <c r="H5283" s="85" t="e">
        <f>VLOOKUP(E5283&amp;F5283,Divipola!$C$1:$F$1149,4,FALSE)</f>
        <v>#N/A</v>
      </c>
      <c r="I5283" s="77"/>
      <c r="J5283" s="181"/>
      <c r="K5283" s="248"/>
      <c r="L5283" s="248"/>
      <c r="M5283" s="248"/>
      <c r="N5283" s="248"/>
      <c r="O5283" s="248"/>
      <c r="P5283" s="248"/>
      <c r="Q5283" s="248"/>
      <c r="R5283" s="248"/>
      <c r="S5283" s="249"/>
      <c r="T5283" s="249"/>
      <c r="U5283" s="249"/>
      <c r="V5283" s="249"/>
      <c r="W5283" s="249"/>
      <c r="X5283" s="249"/>
      <c r="Y5283" s="236"/>
      <c r="Z5283" s="237"/>
      <c r="AA5283" s="247"/>
      <c r="AB5283" s="383"/>
      <c r="AC5283" s="73"/>
      <c r="AD5283" s="414"/>
      <c r="AE5283" s="393"/>
      <c r="AF5283" s="78"/>
      <c r="AG5283" s="414"/>
      <c r="AH5283" s="383"/>
      <c r="AI5283" s="453"/>
      <c r="AJ5283" s="453"/>
      <c r="AK5283" s="414"/>
      <c r="AL5283" s="383"/>
      <c r="AM5283" s="383"/>
      <c r="AN5283" s="523"/>
      <c r="AO5283" s="414"/>
      <c r="AP5283" s="548"/>
      <c r="AQ5283" s="414"/>
      <c r="AR5283" s="78"/>
      <c r="AS5283" s="78"/>
      <c r="AT5283" s="414"/>
      <c r="AU5283" s="548"/>
      <c r="AV5283" s="548"/>
      <c r="AW5283" s="414"/>
      <c r="AX5283" s="383"/>
      <c r="AY5283" s="548"/>
      <c r="AZ5283" s="414"/>
      <c r="BA5283" s="383"/>
      <c r="BB5283" s="548"/>
      <c r="BC5283" s="78"/>
      <c r="BD5283" s="414"/>
      <c r="BE5283" s="414"/>
      <c r="BF5283" s="414"/>
      <c r="BG5283" s="414"/>
      <c r="BH5283" s="414"/>
      <c r="BI5283" s="383"/>
      <c r="BJ5283" s="383"/>
      <c r="BK5283" s="78"/>
      <c r="BL5283" s="414"/>
      <c r="BM5283" s="383"/>
      <c r="BN5283" s="78"/>
      <c r="BO5283" s="414"/>
      <c r="BP5283" s="78"/>
      <c r="BQ5283" s="414"/>
      <c r="BR5283" s="383"/>
      <c r="BS5283" s="78"/>
      <c r="BT5283" s="83"/>
      <c r="BU5283" s="75"/>
      <c r="BV5283" s="74"/>
      <c r="BW5283" s="74"/>
      <c r="BX5283" s="103"/>
      <c r="BY5283" s="112"/>
      <c r="BZ5283" s="65" t="e">
        <f>+AD5283+AG5283+AK5283+AO5283+AQ5283+AT5283+AW5283+AZ5283+BD5283+BH5283+BL5283+BO5283+BQ5283+#REF!</f>
        <v>#REF!</v>
      </c>
      <c r="CA5283" s="359"/>
      <c r="CB5283" s="359"/>
      <c r="CC5283" s="359"/>
      <c r="CD5283" s="359"/>
    </row>
    <row r="5284" spans="1:82" s="121" customFormat="1" ht="14.25" customHeight="1">
      <c r="A5284" s="13"/>
      <c r="B5284" s="13"/>
      <c r="C5284" s="13"/>
      <c r="D5284" s="232"/>
      <c r="E5284" s="233"/>
      <c r="F5284" s="233"/>
      <c r="G5284" s="234"/>
      <c r="H5284" s="85" t="e">
        <f>VLOOKUP(E5284&amp;F5284,Divipola!$C$1:$F$1149,4,FALSE)</f>
        <v>#N/A</v>
      </c>
      <c r="I5284" s="77"/>
      <c r="J5284" s="181"/>
      <c r="K5284" s="248"/>
      <c r="L5284" s="248"/>
      <c r="M5284" s="248"/>
      <c r="N5284" s="248"/>
      <c r="O5284" s="248"/>
      <c r="P5284" s="248"/>
      <c r="Q5284" s="248"/>
      <c r="R5284" s="248"/>
      <c r="S5284" s="249"/>
      <c r="T5284" s="249"/>
      <c r="U5284" s="249"/>
      <c r="V5284" s="249"/>
      <c r="W5284" s="249"/>
      <c r="X5284" s="249"/>
      <c r="Y5284" s="236"/>
      <c r="Z5284" s="237"/>
      <c r="AA5284" s="247"/>
      <c r="AB5284" s="383"/>
      <c r="AC5284" s="73"/>
      <c r="AD5284" s="414"/>
      <c r="AE5284" s="393"/>
      <c r="AF5284" s="78"/>
      <c r="AG5284" s="414"/>
      <c r="AH5284" s="383"/>
      <c r="AI5284" s="453"/>
      <c r="AJ5284" s="453"/>
      <c r="AK5284" s="414"/>
      <c r="AL5284" s="383"/>
      <c r="AM5284" s="383"/>
      <c r="AN5284" s="523"/>
      <c r="AO5284" s="414"/>
      <c r="AP5284" s="548"/>
      <c r="AQ5284" s="414"/>
      <c r="AR5284" s="78"/>
      <c r="AS5284" s="78"/>
      <c r="AT5284" s="414"/>
      <c r="AU5284" s="548"/>
      <c r="AV5284" s="548"/>
      <c r="AW5284" s="414"/>
      <c r="AX5284" s="383"/>
      <c r="AY5284" s="548"/>
      <c r="AZ5284" s="414"/>
      <c r="BA5284" s="383"/>
      <c r="BB5284" s="548"/>
      <c r="BC5284" s="78"/>
      <c r="BD5284" s="414"/>
      <c r="BE5284" s="414"/>
      <c r="BF5284" s="414"/>
      <c r="BG5284" s="414"/>
      <c r="BH5284" s="414"/>
      <c r="BI5284" s="383"/>
      <c r="BJ5284" s="383"/>
      <c r="BK5284" s="78"/>
      <c r="BL5284" s="414"/>
      <c r="BM5284" s="383"/>
      <c r="BN5284" s="78"/>
      <c r="BO5284" s="414"/>
      <c r="BP5284" s="78"/>
      <c r="BQ5284" s="414"/>
      <c r="BR5284" s="383"/>
      <c r="BS5284" s="78"/>
      <c r="BT5284" s="83"/>
      <c r="BU5284" s="75"/>
      <c r="BV5284" s="74"/>
      <c r="BW5284" s="74"/>
      <c r="BX5284" s="103"/>
      <c r="BY5284" s="112"/>
      <c r="BZ5284" s="65" t="e">
        <f>+AD5284+AG5284+AK5284+AO5284+AQ5284+AT5284+AW5284+AZ5284+BD5284+BH5284+BL5284+BO5284+BQ5284+#REF!</f>
        <v>#REF!</v>
      </c>
      <c r="CA5284" s="359"/>
      <c r="CB5284" s="359"/>
      <c r="CC5284" s="359"/>
      <c r="CD5284" s="359"/>
    </row>
    <row r="5285" spans="1:82" s="121" customFormat="1" ht="15" customHeight="1">
      <c r="A5285" s="13"/>
      <c r="B5285" s="13"/>
      <c r="C5285" s="13"/>
      <c r="D5285" s="232"/>
      <c r="E5285" s="233"/>
      <c r="F5285" s="233"/>
      <c r="G5285" s="234"/>
      <c r="H5285" s="85" t="e">
        <f>VLOOKUP(E5285&amp;F5285,Divipola!$C$1:$F$1149,4,FALSE)</f>
        <v>#N/A</v>
      </c>
      <c r="I5285" s="77"/>
      <c r="J5285" s="181"/>
      <c r="K5285" s="248"/>
      <c r="L5285" s="248"/>
      <c r="M5285" s="248"/>
      <c r="N5285" s="248"/>
      <c r="O5285" s="248"/>
      <c r="P5285" s="248"/>
      <c r="Q5285" s="248"/>
      <c r="R5285" s="248"/>
      <c r="S5285" s="249"/>
      <c r="T5285" s="249"/>
      <c r="U5285" s="249"/>
      <c r="V5285" s="249"/>
      <c r="W5285" s="249"/>
      <c r="X5285" s="249"/>
      <c r="Y5285" s="236"/>
      <c r="Z5285" s="237"/>
      <c r="AA5285" s="247"/>
      <c r="AB5285" s="383"/>
      <c r="AC5285" s="73"/>
      <c r="AD5285" s="414"/>
      <c r="AE5285" s="393"/>
      <c r="AF5285" s="78"/>
      <c r="AG5285" s="414"/>
      <c r="AH5285" s="383"/>
      <c r="AI5285" s="453"/>
      <c r="AJ5285" s="453"/>
      <c r="AK5285" s="414"/>
      <c r="AL5285" s="383"/>
      <c r="AM5285" s="383"/>
      <c r="AN5285" s="523"/>
      <c r="AO5285" s="414"/>
      <c r="AP5285" s="548"/>
      <c r="AQ5285" s="414"/>
      <c r="AR5285" s="78"/>
      <c r="AS5285" s="78"/>
      <c r="AT5285" s="414"/>
      <c r="AU5285" s="548"/>
      <c r="AV5285" s="548"/>
      <c r="AW5285" s="414"/>
      <c r="AX5285" s="383"/>
      <c r="AY5285" s="548"/>
      <c r="AZ5285" s="414"/>
      <c r="BA5285" s="383"/>
      <c r="BB5285" s="548"/>
      <c r="BC5285" s="78"/>
      <c r="BD5285" s="414"/>
      <c r="BE5285" s="414"/>
      <c r="BF5285" s="414"/>
      <c r="BG5285" s="414"/>
      <c r="BH5285" s="414"/>
      <c r="BI5285" s="383"/>
      <c r="BJ5285" s="383"/>
      <c r="BK5285" s="78"/>
      <c r="BL5285" s="414"/>
      <c r="BM5285" s="383"/>
      <c r="BN5285" s="78"/>
      <c r="BO5285" s="414"/>
      <c r="BP5285" s="78"/>
      <c r="BQ5285" s="414"/>
      <c r="BR5285" s="383"/>
      <c r="BS5285" s="78"/>
      <c r="BT5285" s="83"/>
      <c r="BU5285" s="75"/>
      <c r="BV5285" s="74"/>
      <c r="BW5285" s="74"/>
      <c r="BX5285" s="103"/>
      <c r="BY5285" s="112"/>
      <c r="BZ5285" s="65" t="e">
        <f>+AD5285+AG5285+AK5285+AO5285+AQ5285+AT5285+AW5285+AZ5285+BD5285+BH5285+BL5285+BO5285+BQ5285+#REF!</f>
        <v>#REF!</v>
      </c>
      <c r="CA5285" s="359"/>
      <c r="CB5285" s="359"/>
      <c r="CC5285" s="359"/>
      <c r="CD5285" s="359"/>
    </row>
    <row r="5286" spans="1:82" s="121" customFormat="1" ht="15" customHeight="1">
      <c r="A5286" s="13"/>
      <c r="B5286" s="13"/>
      <c r="C5286" s="13"/>
      <c r="D5286" s="232"/>
      <c r="E5286" s="233"/>
      <c r="F5286" s="233"/>
      <c r="G5286" s="234"/>
      <c r="H5286" s="85" t="e">
        <f>VLOOKUP(E5286&amp;F5286,Divipola!$C$1:$F$1149,4,FALSE)</f>
        <v>#N/A</v>
      </c>
      <c r="I5286" s="77"/>
      <c r="J5286" s="181"/>
      <c r="K5286" s="248"/>
      <c r="L5286" s="248"/>
      <c r="M5286" s="248"/>
      <c r="N5286" s="248"/>
      <c r="O5286" s="248"/>
      <c r="P5286" s="248"/>
      <c r="Q5286" s="248"/>
      <c r="R5286" s="248"/>
      <c r="S5286" s="249"/>
      <c r="T5286" s="249"/>
      <c r="U5286" s="249"/>
      <c r="V5286" s="249"/>
      <c r="W5286" s="249"/>
      <c r="X5286" s="249"/>
      <c r="Y5286" s="236"/>
      <c r="Z5286" s="237"/>
      <c r="AA5286" s="247"/>
      <c r="AB5286" s="383"/>
      <c r="AC5286" s="73"/>
      <c r="AD5286" s="414"/>
      <c r="AE5286" s="393"/>
      <c r="AF5286" s="78"/>
      <c r="AG5286" s="414"/>
      <c r="AH5286" s="383"/>
      <c r="AI5286" s="453"/>
      <c r="AJ5286" s="453"/>
      <c r="AK5286" s="414"/>
      <c r="AL5286" s="383"/>
      <c r="AM5286" s="383"/>
      <c r="AN5286" s="523"/>
      <c r="AO5286" s="414"/>
      <c r="AP5286" s="548"/>
      <c r="AQ5286" s="414"/>
      <c r="AR5286" s="78"/>
      <c r="AS5286" s="78"/>
      <c r="AT5286" s="414"/>
      <c r="AU5286" s="548"/>
      <c r="AV5286" s="548"/>
      <c r="AW5286" s="414"/>
      <c r="AX5286" s="383"/>
      <c r="AY5286" s="548"/>
      <c r="AZ5286" s="414"/>
      <c r="BA5286" s="383"/>
      <c r="BB5286" s="548"/>
      <c r="BC5286" s="78"/>
      <c r="BD5286" s="414"/>
      <c r="BE5286" s="414"/>
      <c r="BF5286" s="414"/>
      <c r="BG5286" s="414"/>
      <c r="BH5286" s="414"/>
      <c r="BI5286" s="383"/>
      <c r="BJ5286" s="383"/>
      <c r="BK5286" s="78"/>
      <c r="BL5286" s="414"/>
      <c r="BM5286" s="383"/>
      <c r="BN5286" s="78"/>
      <c r="BO5286" s="414"/>
      <c r="BP5286" s="78"/>
      <c r="BQ5286" s="414"/>
      <c r="BR5286" s="383"/>
      <c r="BS5286" s="78"/>
      <c r="BT5286" s="83"/>
      <c r="BU5286" s="75"/>
      <c r="BV5286" s="74"/>
      <c r="BW5286" s="74"/>
      <c r="BX5286" s="103"/>
      <c r="BY5286" s="112"/>
      <c r="BZ5286" s="65" t="e">
        <f>+AD5286+AG5286+AK5286+AO5286+AQ5286+AT5286+AW5286+AZ5286+BD5286+BH5286+BL5286+BO5286+BQ5286+#REF!</f>
        <v>#REF!</v>
      </c>
      <c r="CA5286" s="359"/>
      <c r="CB5286" s="359"/>
      <c r="CC5286" s="359"/>
      <c r="CD5286" s="359"/>
    </row>
    <row r="5287" spans="1:82" s="121" customFormat="1" ht="15" customHeight="1">
      <c r="A5287" s="13"/>
      <c r="B5287" s="13"/>
      <c r="C5287" s="13"/>
      <c r="D5287" s="232"/>
      <c r="E5287" s="233"/>
      <c r="F5287" s="233"/>
      <c r="G5287" s="234"/>
      <c r="H5287" s="85" t="e">
        <f>VLOOKUP(E5287&amp;F5287,Divipola!$C$1:$F$1149,4,FALSE)</f>
        <v>#N/A</v>
      </c>
      <c r="I5287" s="77"/>
      <c r="J5287" s="181"/>
      <c r="K5287" s="248"/>
      <c r="L5287" s="248"/>
      <c r="M5287" s="248"/>
      <c r="N5287" s="248"/>
      <c r="O5287" s="248"/>
      <c r="P5287" s="248"/>
      <c r="Q5287" s="248"/>
      <c r="R5287" s="248"/>
      <c r="S5287" s="249"/>
      <c r="T5287" s="249"/>
      <c r="U5287" s="249"/>
      <c r="V5287" s="249"/>
      <c r="W5287" s="249"/>
      <c r="X5287" s="249"/>
      <c r="Y5287" s="236"/>
      <c r="Z5287" s="237"/>
      <c r="AA5287" s="247"/>
      <c r="AB5287" s="383"/>
      <c r="AC5287" s="73"/>
      <c r="AD5287" s="414"/>
      <c r="AE5287" s="393"/>
      <c r="AF5287" s="78"/>
      <c r="AG5287" s="414"/>
      <c r="AH5287" s="383"/>
      <c r="AI5287" s="453"/>
      <c r="AJ5287" s="453"/>
      <c r="AK5287" s="414"/>
      <c r="AL5287" s="383"/>
      <c r="AM5287" s="383"/>
      <c r="AN5287" s="523"/>
      <c r="AO5287" s="414"/>
      <c r="AP5287" s="548"/>
      <c r="AQ5287" s="414"/>
      <c r="AR5287" s="78"/>
      <c r="AS5287" s="78"/>
      <c r="AT5287" s="414"/>
      <c r="AU5287" s="548"/>
      <c r="AV5287" s="548"/>
      <c r="AW5287" s="414"/>
      <c r="AX5287" s="383"/>
      <c r="AY5287" s="548"/>
      <c r="AZ5287" s="414"/>
      <c r="BA5287" s="383"/>
      <c r="BB5287" s="548"/>
      <c r="BC5287" s="78"/>
      <c r="BD5287" s="414"/>
      <c r="BE5287" s="414"/>
      <c r="BF5287" s="414"/>
      <c r="BG5287" s="414"/>
      <c r="BH5287" s="414"/>
      <c r="BI5287" s="383"/>
      <c r="BJ5287" s="383"/>
      <c r="BK5287" s="78"/>
      <c r="BL5287" s="414"/>
      <c r="BM5287" s="383"/>
      <c r="BN5287" s="78"/>
      <c r="BO5287" s="414"/>
      <c r="BP5287" s="78"/>
      <c r="BQ5287" s="414"/>
      <c r="BR5287" s="383"/>
      <c r="BS5287" s="78"/>
      <c r="BT5287" s="83"/>
      <c r="BU5287" s="75"/>
      <c r="BV5287" s="74"/>
      <c r="BW5287" s="74"/>
      <c r="BX5287" s="103"/>
      <c r="BY5287" s="112"/>
      <c r="BZ5287" s="65" t="e">
        <f>+AD5287+AG5287+AK5287+AO5287+AQ5287+AT5287+AW5287+AZ5287+BD5287+BH5287+BL5287+BO5287+BQ5287+#REF!</f>
        <v>#REF!</v>
      </c>
      <c r="CA5287" s="359"/>
      <c r="CB5287" s="359"/>
      <c r="CC5287" s="359"/>
      <c r="CD5287" s="359"/>
    </row>
    <row r="5288" spans="1:82" s="121" customFormat="1" ht="15" customHeight="1">
      <c r="A5288" s="13"/>
      <c r="B5288" s="13"/>
      <c r="C5288" s="13"/>
      <c r="D5288" s="232"/>
      <c r="E5288" s="233"/>
      <c r="F5288" s="233"/>
      <c r="G5288" s="234"/>
      <c r="H5288" s="85" t="e">
        <f>VLOOKUP(E5288&amp;F5288,Divipola!$C$1:$F$1149,4,FALSE)</f>
        <v>#N/A</v>
      </c>
      <c r="I5288" s="77"/>
      <c r="J5288" s="181"/>
      <c r="K5288" s="248"/>
      <c r="L5288" s="248"/>
      <c r="M5288" s="248"/>
      <c r="N5288" s="248"/>
      <c r="O5288" s="248"/>
      <c r="P5288" s="248"/>
      <c r="Q5288" s="248"/>
      <c r="R5288" s="248"/>
      <c r="S5288" s="249"/>
      <c r="T5288" s="249"/>
      <c r="U5288" s="249"/>
      <c r="V5288" s="249"/>
      <c r="W5288" s="249"/>
      <c r="X5288" s="249"/>
      <c r="Y5288" s="236"/>
      <c r="Z5288" s="237"/>
      <c r="AA5288" s="247"/>
      <c r="AB5288" s="383"/>
      <c r="AC5288" s="73"/>
      <c r="AD5288" s="414"/>
      <c r="AE5288" s="393"/>
      <c r="AF5288" s="78"/>
      <c r="AG5288" s="414"/>
      <c r="AH5288" s="383"/>
      <c r="AI5288" s="453"/>
      <c r="AJ5288" s="453"/>
      <c r="AK5288" s="414"/>
      <c r="AL5288" s="383"/>
      <c r="AM5288" s="383"/>
      <c r="AN5288" s="523"/>
      <c r="AO5288" s="414"/>
      <c r="AP5288" s="548"/>
      <c r="AQ5288" s="414"/>
      <c r="AR5288" s="78"/>
      <c r="AS5288" s="78"/>
      <c r="AT5288" s="414"/>
      <c r="AU5288" s="548"/>
      <c r="AV5288" s="548"/>
      <c r="AW5288" s="414"/>
      <c r="AX5288" s="383"/>
      <c r="AY5288" s="548"/>
      <c r="AZ5288" s="414"/>
      <c r="BA5288" s="383"/>
      <c r="BB5288" s="548"/>
      <c r="BC5288" s="78"/>
      <c r="BD5288" s="414"/>
      <c r="BE5288" s="414"/>
      <c r="BF5288" s="414"/>
      <c r="BG5288" s="414"/>
      <c r="BH5288" s="414"/>
      <c r="BI5288" s="383"/>
      <c r="BJ5288" s="383"/>
      <c r="BK5288" s="78"/>
      <c r="BL5288" s="414"/>
      <c r="BM5288" s="383"/>
      <c r="BN5288" s="78"/>
      <c r="BO5288" s="414"/>
      <c r="BP5288" s="78"/>
      <c r="BQ5288" s="414"/>
      <c r="BR5288" s="383"/>
      <c r="BS5288" s="78"/>
      <c r="BT5288" s="83"/>
      <c r="BU5288" s="75"/>
      <c r="BV5288" s="74"/>
      <c r="BW5288" s="74"/>
      <c r="BX5288" s="103"/>
      <c r="BY5288" s="112"/>
      <c r="BZ5288" s="65" t="e">
        <f>+AD5288+AG5288+AK5288+AO5288+AQ5288+AT5288+AW5288+AZ5288+BD5288+BH5288+BL5288+BO5288+BQ5288+#REF!</f>
        <v>#REF!</v>
      </c>
      <c r="CA5288" s="359"/>
      <c r="CB5288" s="359"/>
      <c r="CC5288" s="359"/>
      <c r="CD5288" s="359"/>
    </row>
    <row r="5289" spans="1:82" s="121" customFormat="1" ht="15" customHeight="1">
      <c r="A5289" s="13"/>
      <c r="B5289" s="13"/>
      <c r="C5289" s="13"/>
      <c r="D5289" s="232"/>
      <c r="E5289" s="233"/>
      <c r="F5289" s="233"/>
      <c r="G5289" s="234"/>
      <c r="H5289" s="85" t="e">
        <f>VLOOKUP(E5289&amp;F5289,Divipola!$C$1:$F$1149,4,FALSE)</f>
        <v>#N/A</v>
      </c>
      <c r="I5289" s="77"/>
      <c r="J5289" s="181"/>
      <c r="K5289" s="248"/>
      <c r="L5289" s="248"/>
      <c r="M5289" s="248"/>
      <c r="N5289" s="248"/>
      <c r="O5289" s="248"/>
      <c r="P5289" s="248"/>
      <c r="Q5289" s="248"/>
      <c r="R5289" s="248"/>
      <c r="S5289" s="249"/>
      <c r="T5289" s="249"/>
      <c r="U5289" s="249"/>
      <c r="V5289" s="249"/>
      <c r="W5289" s="249"/>
      <c r="X5289" s="249"/>
      <c r="Y5289" s="236"/>
      <c r="Z5289" s="237"/>
      <c r="AA5289" s="247"/>
      <c r="AB5289" s="383"/>
      <c r="AC5289" s="73"/>
      <c r="AD5289" s="414"/>
      <c r="AE5289" s="393"/>
      <c r="AF5289" s="78"/>
      <c r="AG5289" s="414"/>
      <c r="AH5289" s="383"/>
      <c r="AI5289" s="453"/>
      <c r="AJ5289" s="453"/>
      <c r="AK5289" s="414"/>
      <c r="AL5289" s="383"/>
      <c r="AM5289" s="383"/>
      <c r="AN5289" s="523"/>
      <c r="AO5289" s="414"/>
      <c r="AP5289" s="548"/>
      <c r="AQ5289" s="414"/>
      <c r="AR5289" s="78"/>
      <c r="AS5289" s="78"/>
      <c r="AT5289" s="414"/>
      <c r="AU5289" s="548"/>
      <c r="AV5289" s="548"/>
      <c r="AW5289" s="414"/>
      <c r="AX5289" s="383"/>
      <c r="AY5289" s="548"/>
      <c r="AZ5289" s="414"/>
      <c r="BA5289" s="383"/>
      <c r="BB5289" s="548"/>
      <c r="BC5289" s="78"/>
      <c r="BD5289" s="414"/>
      <c r="BE5289" s="414"/>
      <c r="BF5289" s="414"/>
      <c r="BG5289" s="414"/>
      <c r="BH5289" s="414"/>
      <c r="BI5289" s="383"/>
      <c r="BJ5289" s="383"/>
      <c r="BK5289" s="78"/>
      <c r="BL5289" s="414"/>
      <c r="BM5289" s="383"/>
      <c r="BN5289" s="78"/>
      <c r="BO5289" s="414"/>
      <c r="BP5289" s="78"/>
      <c r="BQ5289" s="414"/>
      <c r="BR5289" s="383"/>
      <c r="BS5289" s="78"/>
      <c r="BT5289" s="83"/>
      <c r="BU5289" s="75"/>
      <c r="BV5289" s="74"/>
      <c r="BW5289" s="74"/>
      <c r="BX5289" s="103"/>
      <c r="BY5289" s="112"/>
      <c r="BZ5289" s="65" t="e">
        <f>+AD5289+AG5289+AK5289+AO5289+AQ5289+AT5289+AW5289+AZ5289+BD5289+BH5289+BL5289+BO5289+BQ5289+#REF!</f>
        <v>#REF!</v>
      </c>
      <c r="CA5289" s="359"/>
      <c r="CB5289" s="359"/>
      <c r="CC5289" s="359"/>
      <c r="CD5289" s="359"/>
    </row>
    <row r="5290" spans="1:82" s="121" customFormat="1" ht="15" customHeight="1">
      <c r="A5290" s="13"/>
      <c r="B5290" s="13"/>
      <c r="C5290" s="13"/>
      <c r="D5290" s="232"/>
      <c r="E5290" s="233"/>
      <c r="F5290" s="233"/>
      <c r="G5290" s="234"/>
      <c r="H5290" s="85" t="e">
        <f>VLOOKUP(E5290&amp;F5290,Divipola!$C$1:$F$1149,4,FALSE)</f>
        <v>#N/A</v>
      </c>
      <c r="I5290" s="77"/>
      <c r="J5290" s="181"/>
      <c r="K5290" s="248"/>
      <c r="L5290" s="248"/>
      <c r="M5290" s="248"/>
      <c r="N5290" s="248"/>
      <c r="O5290" s="248"/>
      <c r="P5290" s="248"/>
      <c r="Q5290" s="248"/>
      <c r="R5290" s="248"/>
      <c r="S5290" s="249"/>
      <c r="T5290" s="249"/>
      <c r="U5290" s="249"/>
      <c r="V5290" s="249"/>
      <c r="W5290" s="249"/>
      <c r="X5290" s="249"/>
      <c r="Y5290" s="236"/>
      <c r="Z5290" s="237"/>
      <c r="AA5290" s="247"/>
      <c r="AB5290" s="383"/>
      <c r="AC5290" s="73"/>
      <c r="AD5290" s="414"/>
      <c r="AE5290" s="393"/>
      <c r="AF5290" s="78"/>
      <c r="AG5290" s="414"/>
      <c r="AH5290" s="383"/>
      <c r="AI5290" s="453"/>
      <c r="AJ5290" s="453"/>
      <c r="AK5290" s="414"/>
      <c r="AL5290" s="383"/>
      <c r="AM5290" s="383"/>
      <c r="AN5290" s="523"/>
      <c r="AO5290" s="414"/>
      <c r="AP5290" s="548"/>
      <c r="AQ5290" s="414"/>
      <c r="AR5290" s="78"/>
      <c r="AS5290" s="78"/>
      <c r="AT5290" s="414"/>
      <c r="AU5290" s="548"/>
      <c r="AV5290" s="548"/>
      <c r="AW5290" s="414"/>
      <c r="AX5290" s="383"/>
      <c r="AY5290" s="548"/>
      <c r="AZ5290" s="414"/>
      <c r="BA5290" s="383"/>
      <c r="BB5290" s="548"/>
      <c r="BC5290" s="78"/>
      <c r="BD5290" s="414"/>
      <c r="BE5290" s="414"/>
      <c r="BF5290" s="414"/>
      <c r="BG5290" s="414"/>
      <c r="BH5290" s="414"/>
      <c r="BI5290" s="383"/>
      <c r="BJ5290" s="383"/>
      <c r="BK5290" s="78"/>
      <c r="BL5290" s="414"/>
      <c r="BM5290" s="383"/>
      <c r="BN5290" s="78"/>
      <c r="BO5290" s="414"/>
      <c r="BP5290" s="78"/>
      <c r="BQ5290" s="414"/>
      <c r="BR5290" s="383"/>
      <c r="BS5290" s="78"/>
      <c r="BT5290" s="83"/>
      <c r="BU5290" s="75"/>
      <c r="BV5290" s="74"/>
      <c r="BW5290" s="74"/>
      <c r="BX5290" s="103"/>
      <c r="BY5290" s="112"/>
      <c r="BZ5290" s="65" t="e">
        <f>+AD5290+AG5290+AK5290+AO5290+AQ5290+AT5290+AW5290+AZ5290+BD5290+BH5290+BL5290+BO5290+BQ5290+#REF!</f>
        <v>#REF!</v>
      </c>
      <c r="CA5290" s="359"/>
      <c r="CB5290" s="359"/>
      <c r="CC5290" s="359"/>
      <c r="CD5290" s="359"/>
    </row>
    <row r="5291" spans="1:82" s="121" customFormat="1" ht="14.25" customHeight="1">
      <c r="A5291" s="13"/>
      <c r="B5291" s="13"/>
      <c r="C5291" s="13"/>
      <c r="D5291" s="232"/>
      <c r="E5291" s="233"/>
      <c r="F5291" s="233"/>
      <c r="G5291" s="234"/>
      <c r="H5291" s="85" t="e">
        <f>VLOOKUP(E5291&amp;F5291,Divipola!$C$1:$F$1149,4,FALSE)</f>
        <v>#N/A</v>
      </c>
      <c r="I5291" s="77"/>
      <c r="J5291" s="181"/>
      <c r="K5291" s="248"/>
      <c r="L5291" s="248"/>
      <c r="M5291" s="248"/>
      <c r="N5291" s="248"/>
      <c r="O5291" s="248"/>
      <c r="P5291" s="248"/>
      <c r="Q5291" s="248"/>
      <c r="R5291" s="248"/>
      <c r="S5291" s="249"/>
      <c r="T5291" s="249"/>
      <c r="U5291" s="249"/>
      <c r="V5291" s="249"/>
      <c r="W5291" s="249"/>
      <c r="X5291" s="249"/>
      <c r="Y5291" s="236"/>
      <c r="Z5291" s="237"/>
      <c r="AA5291" s="247"/>
      <c r="AB5291" s="383"/>
      <c r="AC5291" s="73"/>
      <c r="AD5291" s="414"/>
      <c r="AE5291" s="393"/>
      <c r="AF5291" s="78"/>
      <c r="AG5291" s="414"/>
      <c r="AH5291" s="383"/>
      <c r="AI5291" s="453"/>
      <c r="AJ5291" s="453"/>
      <c r="AK5291" s="414"/>
      <c r="AL5291" s="383"/>
      <c r="AM5291" s="383"/>
      <c r="AN5291" s="523"/>
      <c r="AO5291" s="414"/>
      <c r="AP5291" s="548"/>
      <c r="AQ5291" s="414"/>
      <c r="AR5291" s="78"/>
      <c r="AS5291" s="78"/>
      <c r="AT5291" s="414"/>
      <c r="AU5291" s="548"/>
      <c r="AV5291" s="548"/>
      <c r="AW5291" s="414"/>
      <c r="AX5291" s="383"/>
      <c r="AY5291" s="548"/>
      <c r="AZ5291" s="414"/>
      <c r="BA5291" s="383"/>
      <c r="BB5291" s="548"/>
      <c r="BC5291" s="78"/>
      <c r="BD5291" s="414"/>
      <c r="BE5291" s="414"/>
      <c r="BF5291" s="414"/>
      <c r="BG5291" s="414"/>
      <c r="BH5291" s="414"/>
      <c r="BI5291" s="383"/>
      <c r="BJ5291" s="383"/>
      <c r="BK5291" s="78"/>
      <c r="BL5291" s="414"/>
      <c r="BM5291" s="383"/>
      <c r="BN5291" s="78"/>
      <c r="BO5291" s="414"/>
      <c r="BP5291" s="78"/>
      <c r="BQ5291" s="414"/>
      <c r="BR5291" s="383"/>
      <c r="BS5291" s="78"/>
      <c r="BT5291" s="83"/>
      <c r="BU5291" s="75"/>
      <c r="BV5291" s="74"/>
      <c r="BW5291" s="74"/>
      <c r="BX5291" s="103"/>
      <c r="BY5291" s="112"/>
      <c r="BZ5291" s="65" t="e">
        <f>+AD5291+AG5291+AK5291+AO5291+AQ5291+AT5291+AW5291+AZ5291+BD5291+BH5291+BL5291+BO5291+BQ5291+#REF!</f>
        <v>#REF!</v>
      </c>
      <c r="CA5291" s="359"/>
      <c r="CB5291" s="359"/>
      <c r="CC5291" s="359"/>
      <c r="CD5291" s="359"/>
    </row>
    <row r="5292" spans="1:82" s="121" customFormat="1" ht="15" customHeight="1">
      <c r="A5292" s="13"/>
      <c r="B5292" s="13"/>
      <c r="C5292" s="13"/>
      <c r="D5292" s="232"/>
      <c r="E5292" s="233"/>
      <c r="F5292" s="233"/>
      <c r="G5292" s="234"/>
      <c r="H5292" s="85" t="e">
        <f>VLOOKUP(E5292&amp;F5292,Divipola!$C$1:$F$1149,4,FALSE)</f>
        <v>#N/A</v>
      </c>
      <c r="I5292" s="77"/>
      <c r="J5292" s="181"/>
      <c r="K5292" s="248"/>
      <c r="L5292" s="248"/>
      <c r="M5292" s="248"/>
      <c r="N5292" s="248"/>
      <c r="O5292" s="248"/>
      <c r="P5292" s="248"/>
      <c r="Q5292" s="248"/>
      <c r="R5292" s="248"/>
      <c r="S5292" s="249"/>
      <c r="T5292" s="249"/>
      <c r="U5292" s="249"/>
      <c r="V5292" s="249"/>
      <c r="W5292" s="249"/>
      <c r="X5292" s="249"/>
      <c r="Y5292" s="236"/>
      <c r="Z5292" s="237"/>
      <c r="AA5292" s="247"/>
      <c r="AB5292" s="383"/>
      <c r="AC5292" s="73"/>
      <c r="AD5292" s="414"/>
      <c r="AE5292" s="393"/>
      <c r="AF5292" s="78"/>
      <c r="AG5292" s="414"/>
      <c r="AH5292" s="383"/>
      <c r="AI5292" s="453"/>
      <c r="AJ5292" s="453"/>
      <c r="AK5292" s="414"/>
      <c r="AL5292" s="383"/>
      <c r="AM5292" s="383"/>
      <c r="AN5292" s="523"/>
      <c r="AO5292" s="414"/>
      <c r="AP5292" s="548"/>
      <c r="AQ5292" s="414"/>
      <c r="AR5292" s="78"/>
      <c r="AS5292" s="78"/>
      <c r="AT5292" s="414"/>
      <c r="AU5292" s="548"/>
      <c r="AV5292" s="548"/>
      <c r="AW5292" s="414"/>
      <c r="AX5292" s="383"/>
      <c r="AY5292" s="548"/>
      <c r="AZ5292" s="414"/>
      <c r="BA5292" s="383"/>
      <c r="BB5292" s="548"/>
      <c r="BC5292" s="78"/>
      <c r="BD5292" s="414"/>
      <c r="BE5292" s="414"/>
      <c r="BF5292" s="414"/>
      <c r="BG5292" s="414"/>
      <c r="BH5292" s="414"/>
      <c r="BI5292" s="383"/>
      <c r="BJ5292" s="383"/>
      <c r="BK5292" s="78"/>
      <c r="BL5292" s="414"/>
      <c r="BM5292" s="383"/>
      <c r="BN5292" s="78"/>
      <c r="BO5292" s="414"/>
      <c r="BP5292" s="78"/>
      <c r="BQ5292" s="414"/>
      <c r="BR5292" s="383"/>
      <c r="BS5292" s="78"/>
      <c r="BT5292" s="83"/>
      <c r="BU5292" s="75"/>
      <c r="BV5292" s="74"/>
      <c r="BW5292" s="74"/>
      <c r="BX5292" s="103"/>
      <c r="BY5292" s="112"/>
      <c r="BZ5292" s="65" t="e">
        <f>+AD5292+AG5292+AK5292+AO5292+AQ5292+AT5292+AW5292+AZ5292+BD5292+BH5292+BL5292+BO5292+BQ5292+#REF!</f>
        <v>#REF!</v>
      </c>
      <c r="CA5292" s="359"/>
      <c r="CB5292" s="359"/>
      <c r="CC5292" s="359"/>
      <c r="CD5292" s="359"/>
    </row>
    <row r="5293" spans="1:82" s="121" customFormat="1" ht="15" customHeight="1">
      <c r="A5293" s="13"/>
      <c r="B5293" s="13"/>
      <c r="C5293" s="13"/>
      <c r="D5293" s="232"/>
      <c r="E5293" s="233"/>
      <c r="F5293" s="233"/>
      <c r="G5293" s="234"/>
      <c r="H5293" s="85" t="e">
        <f>VLOOKUP(E5293&amp;F5293,Divipola!$C$1:$F$1149,4,FALSE)</f>
        <v>#N/A</v>
      </c>
      <c r="I5293" s="77"/>
      <c r="J5293" s="181"/>
      <c r="K5293" s="248"/>
      <c r="L5293" s="248"/>
      <c r="M5293" s="248"/>
      <c r="N5293" s="248"/>
      <c r="O5293" s="248"/>
      <c r="P5293" s="248"/>
      <c r="Q5293" s="248"/>
      <c r="R5293" s="248"/>
      <c r="S5293" s="249"/>
      <c r="T5293" s="249"/>
      <c r="U5293" s="249"/>
      <c r="V5293" s="249"/>
      <c r="W5293" s="249"/>
      <c r="X5293" s="249"/>
      <c r="Y5293" s="236"/>
      <c r="Z5293" s="237"/>
      <c r="AA5293" s="247"/>
      <c r="AB5293" s="383"/>
      <c r="AC5293" s="73"/>
      <c r="AD5293" s="414"/>
      <c r="AE5293" s="393"/>
      <c r="AF5293" s="78"/>
      <c r="AG5293" s="414"/>
      <c r="AH5293" s="383"/>
      <c r="AI5293" s="453"/>
      <c r="AJ5293" s="453"/>
      <c r="AK5293" s="414"/>
      <c r="AL5293" s="383"/>
      <c r="AM5293" s="383"/>
      <c r="AN5293" s="523"/>
      <c r="AO5293" s="414"/>
      <c r="AP5293" s="548"/>
      <c r="AQ5293" s="414"/>
      <c r="AR5293" s="78"/>
      <c r="AS5293" s="78"/>
      <c r="AT5293" s="414"/>
      <c r="AU5293" s="548"/>
      <c r="AV5293" s="548"/>
      <c r="AW5293" s="414"/>
      <c r="AX5293" s="383"/>
      <c r="AY5293" s="548"/>
      <c r="AZ5293" s="414"/>
      <c r="BA5293" s="383"/>
      <c r="BB5293" s="548"/>
      <c r="BC5293" s="78"/>
      <c r="BD5293" s="414"/>
      <c r="BE5293" s="414"/>
      <c r="BF5293" s="414"/>
      <c r="BG5293" s="414"/>
      <c r="BH5293" s="414"/>
      <c r="BI5293" s="383"/>
      <c r="BJ5293" s="383"/>
      <c r="BK5293" s="78"/>
      <c r="BL5293" s="414"/>
      <c r="BM5293" s="383"/>
      <c r="BN5293" s="78"/>
      <c r="BO5293" s="414"/>
      <c r="BP5293" s="78"/>
      <c r="BQ5293" s="414"/>
      <c r="BR5293" s="383"/>
      <c r="BS5293" s="78"/>
      <c r="BT5293" s="83"/>
      <c r="BU5293" s="75"/>
      <c r="BV5293" s="74"/>
      <c r="BW5293" s="74"/>
      <c r="BX5293" s="103"/>
      <c r="BY5293" s="112"/>
      <c r="BZ5293" s="65" t="e">
        <f>+AD5293+AG5293+AK5293+AO5293+AQ5293+AT5293+AW5293+AZ5293+BD5293+BH5293+BL5293+BO5293+BQ5293+#REF!</f>
        <v>#REF!</v>
      </c>
      <c r="CA5293" s="359"/>
      <c r="CB5293" s="359"/>
      <c r="CC5293" s="359"/>
      <c r="CD5293" s="359"/>
    </row>
    <row r="5294" spans="1:82" s="121" customFormat="1" ht="15" customHeight="1">
      <c r="A5294" s="13"/>
      <c r="B5294" s="13"/>
      <c r="C5294" s="13"/>
      <c r="D5294" s="232"/>
      <c r="E5294" s="233"/>
      <c r="F5294" s="233"/>
      <c r="G5294" s="234"/>
      <c r="H5294" s="85" t="e">
        <f>VLOOKUP(E5294&amp;F5294,Divipola!$C$1:$F$1149,4,FALSE)</f>
        <v>#N/A</v>
      </c>
      <c r="I5294" s="77"/>
      <c r="J5294" s="181"/>
      <c r="K5294" s="248"/>
      <c r="L5294" s="248"/>
      <c r="M5294" s="248"/>
      <c r="N5294" s="248"/>
      <c r="O5294" s="248"/>
      <c r="P5294" s="248"/>
      <c r="Q5294" s="248"/>
      <c r="R5294" s="248"/>
      <c r="S5294" s="249"/>
      <c r="T5294" s="249"/>
      <c r="U5294" s="249"/>
      <c r="V5294" s="249"/>
      <c r="W5294" s="249"/>
      <c r="X5294" s="249"/>
      <c r="Y5294" s="236"/>
      <c r="Z5294" s="237"/>
      <c r="AA5294" s="247"/>
      <c r="AB5294" s="383"/>
      <c r="AC5294" s="73"/>
      <c r="AD5294" s="414"/>
      <c r="AE5294" s="393"/>
      <c r="AF5294" s="78"/>
      <c r="AG5294" s="414"/>
      <c r="AH5294" s="383"/>
      <c r="AI5294" s="453"/>
      <c r="AJ5294" s="453"/>
      <c r="AK5294" s="414"/>
      <c r="AL5294" s="383"/>
      <c r="AM5294" s="383"/>
      <c r="AN5294" s="523"/>
      <c r="AO5294" s="414"/>
      <c r="AP5294" s="548"/>
      <c r="AQ5294" s="414"/>
      <c r="AR5294" s="78"/>
      <c r="AS5294" s="78"/>
      <c r="AT5294" s="414"/>
      <c r="AU5294" s="548"/>
      <c r="AV5294" s="548"/>
      <c r="AW5294" s="414"/>
      <c r="AX5294" s="383"/>
      <c r="AY5294" s="548"/>
      <c r="AZ5294" s="414"/>
      <c r="BA5294" s="383"/>
      <c r="BB5294" s="548"/>
      <c r="BC5294" s="78"/>
      <c r="BD5294" s="414"/>
      <c r="BE5294" s="414"/>
      <c r="BF5294" s="414"/>
      <c r="BG5294" s="414"/>
      <c r="BH5294" s="414"/>
      <c r="BI5294" s="383"/>
      <c r="BJ5294" s="383"/>
      <c r="BK5294" s="78"/>
      <c r="BL5294" s="414"/>
      <c r="BM5294" s="383"/>
      <c r="BN5294" s="78"/>
      <c r="BO5294" s="414"/>
      <c r="BP5294" s="78"/>
      <c r="BQ5294" s="414"/>
      <c r="BR5294" s="383"/>
      <c r="BS5294" s="78"/>
      <c r="BT5294" s="83"/>
      <c r="BU5294" s="75"/>
      <c r="BV5294" s="74"/>
      <c r="BW5294" s="74"/>
      <c r="BX5294" s="103"/>
      <c r="BY5294" s="112"/>
      <c r="BZ5294" s="65" t="e">
        <f>+AD5294+AG5294+AK5294+AO5294+AQ5294+AT5294+AW5294+AZ5294+BD5294+BH5294+BL5294+BO5294+BQ5294+#REF!</f>
        <v>#REF!</v>
      </c>
      <c r="CA5294" s="359"/>
      <c r="CB5294" s="359"/>
      <c r="CC5294" s="359"/>
      <c r="CD5294" s="359"/>
    </row>
    <row r="5295" spans="1:82" s="121" customFormat="1" ht="15" customHeight="1">
      <c r="A5295" s="13"/>
      <c r="B5295" s="13"/>
      <c r="C5295" s="13"/>
      <c r="D5295" s="232"/>
      <c r="E5295" s="233"/>
      <c r="F5295" s="233"/>
      <c r="G5295" s="234"/>
      <c r="H5295" s="85" t="e">
        <f>VLOOKUP(E5295&amp;F5295,Divipola!$C$1:$F$1149,4,FALSE)</f>
        <v>#N/A</v>
      </c>
      <c r="I5295" s="77"/>
      <c r="J5295" s="181"/>
      <c r="K5295" s="248"/>
      <c r="L5295" s="248"/>
      <c r="M5295" s="248"/>
      <c r="N5295" s="248"/>
      <c r="O5295" s="248"/>
      <c r="P5295" s="248"/>
      <c r="Q5295" s="248"/>
      <c r="R5295" s="248"/>
      <c r="S5295" s="249"/>
      <c r="T5295" s="249"/>
      <c r="U5295" s="249"/>
      <c r="V5295" s="249"/>
      <c r="W5295" s="249"/>
      <c r="X5295" s="249"/>
      <c r="Y5295" s="236"/>
      <c r="Z5295" s="237"/>
      <c r="AA5295" s="247"/>
      <c r="AB5295" s="383"/>
      <c r="AC5295" s="73"/>
      <c r="AD5295" s="414"/>
      <c r="AE5295" s="393"/>
      <c r="AF5295" s="78"/>
      <c r="AG5295" s="414"/>
      <c r="AH5295" s="383"/>
      <c r="AI5295" s="453"/>
      <c r="AJ5295" s="453"/>
      <c r="AK5295" s="414"/>
      <c r="AL5295" s="383"/>
      <c r="AM5295" s="383"/>
      <c r="AN5295" s="523"/>
      <c r="AO5295" s="414"/>
      <c r="AP5295" s="548"/>
      <c r="AQ5295" s="414"/>
      <c r="AR5295" s="78"/>
      <c r="AS5295" s="78"/>
      <c r="AT5295" s="414"/>
      <c r="AU5295" s="548"/>
      <c r="AV5295" s="548"/>
      <c r="AW5295" s="414"/>
      <c r="AX5295" s="383"/>
      <c r="AY5295" s="548"/>
      <c r="AZ5295" s="414"/>
      <c r="BA5295" s="383"/>
      <c r="BB5295" s="548"/>
      <c r="BC5295" s="78"/>
      <c r="BD5295" s="414"/>
      <c r="BE5295" s="414"/>
      <c r="BF5295" s="414"/>
      <c r="BG5295" s="414"/>
      <c r="BH5295" s="414"/>
      <c r="BI5295" s="383"/>
      <c r="BJ5295" s="383"/>
      <c r="BK5295" s="78"/>
      <c r="BL5295" s="414"/>
      <c r="BM5295" s="383"/>
      <c r="BN5295" s="78"/>
      <c r="BO5295" s="414"/>
      <c r="BP5295" s="78"/>
      <c r="BQ5295" s="414"/>
      <c r="BR5295" s="383"/>
      <c r="BS5295" s="78"/>
      <c r="BT5295" s="83"/>
      <c r="BU5295" s="75"/>
      <c r="BV5295" s="74"/>
      <c r="BW5295" s="74"/>
      <c r="BX5295" s="103"/>
      <c r="BY5295" s="112"/>
      <c r="BZ5295" s="65" t="e">
        <f>+AD5295+AG5295+AK5295+AO5295+AQ5295+AT5295+AW5295+AZ5295+BD5295+BH5295+BL5295+BO5295+BQ5295+#REF!</f>
        <v>#REF!</v>
      </c>
      <c r="CA5295" s="359"/>
      <c r="CB5295" s="359"/>
      <c r="CC5295" s="359"/>
      <c r="CD5295" s="359"/>
    </row>
    <row r="5296" spans="1:82" s="121" customFormat="1" ht="15" customHeight="1">
      <c r="A5296" s="13"/>
      <c r="B5296" s="13"/>
      <c r="C5296" s="13"/>
      <c r="D5296" s="232"/>
      <c r="E5296" s="233"/>
      <c r="F5296" s="233"/>
      <c r="G5296" s="234"/>
      <c r="H5296" s="85" t="e">
        <f>VLOOKUP(E5296&amp;F5296,Divipola!$C$1:$F$1149,4,FALSE)</f>
        <v>#N/A</v>
      </c>
      <c r="I5296" s="77"/>
      <c r="J5296" s="181"/>
      <c r="K5296" s="248"/>
      <c r="L5296" s="248"/>
      <c r="M5296" s="248"/>
      <c r="N5296" s="248"/>
      <c r="O5296" s="248"/>
      <c r="P5296" s="248"/>
      <c r="Q5296" s="248"/>
      <c r="R5296" s="248"/>
      <c r="S5296" s="249"/>
      <c r="T5296" s="249"/>
      <c r="U5296" s="249"/>
      <c r="V5296" s="249"/>
      <c r="W5296" s="249"/>
      <c r="X5296" s="249"/>
      <c r="Y5296" s="236"/>
      <c r="Z5296" s="237"/>
      <c r="AA5296" s="247"/>
      <c r="AB5296" s="383"/>
      <c r="AC5296" s="73"/>
      <c r="AD5296" s="414"/>
      <c r="AE5296" s="393"/>
      <c r="AF5296" s="78"/>
      <c r="AG5296" s="414"/>
      <c r="AH5296" s="383"/>
      <c r="AI5296" s="453"/>
      <c r="AJ5296" s="453"/>
      <c r="AK5296" s="414"/>
      <c r="AL5296" s="383"/>
      <c r="AM5296" s="383"/>
      <c r="AN5296" s="523"/>
      <c r="AO5296" s="414"/>
      <c r="AP5296" s="548"/>
      <c r="AQ5296" s="414"/>
      <c r="AR5296" s="78"/>
      <c r="AS5296" s="78"/>
      <c r="AT5296" s="414"/>
      <c r="AU5296" s="548"/>
      <c r="AV5296" s="548"/>
      <c r="AW5296" s="414"/>
      <c r="AX5296" s="383"/>
      <c r="AY5296" s="548"/>
      <c r="AZ5296" s="414"/>
      <c r="BA5296" s="383"/>
      <c r="BB5296" s="548"/>
      <c r="BC5296" s="78"/>
      <c r="BD5296" s="414"/>
      <c r="BE5296" s="414"/>
      <c r="BF5296" s="414"/>
      <c r="BG5296" s="414"/>
      <c r="BH5296" s="414"/>
      <c r="BI5296" s="383"/>
      <c r="BJ5296" s="383"/>
      <c r="BK5296" s="78"/>
      <c r="BL5296" s="414"/>
      <c r="BM5296" s="383"/>
      <c r="BN5296" s="78"/>
      <c r="BO5296" s="414"/>
      <c r="BP5296" s="78"/>
      <c r="BQ5296" s="414"/>
      <c r="BR5296" s="383"/>
      <c r="BS5296" s="78"/>
      <c r="BT5296" s="83"/>
      <c r="BU5296" s="75"/>
      <c r="BV5296" s="74"/>
      <c r="BW5296" s="74"/>
      <c r="BX5296" s="103"/>
      <c r="BY5296" s="112"/>
      <c r="BZ5296" s="65" t="e">
        <f>+AD5296+AG5296+AK5296+AO5296+AQ5296+AT5296+AW5296+AZ5296+BD5296+BH5296+BL5296+BO5296+BQ5296+#REF!</f>
        <v>#REF!</v>
      </c>
      <c r="CA5296" s="359"/>
      <c r="CB5296" s="359"/>
      <c r="CC5296" s="359"/>
      <c r="CD5296" s="359"/>
    </row>
    <row r="5297" spans="1:82" s="121" customFormat="1" ht="14.25" customHeight="1">
      <c r="A5297" s="13"/>
      <c r="B5297" s="13"/>
      <c r="C5297" s="13"/>
      <c r="D5297" s="232"/>
      <c r="E5297" s="233"/>
      <c r="F5297" s="233"/>
      <c r="G5297" s="234"/>
      <c r="H5297" s="85" t="e">
        <f>VLOOKUP(E5297&amp;F5297,Divipola!$C$1:$F$1149,4,FALSE)</f>
        <v>#N/A</v>
      </c>
      <c r="I5297" s="77"/>
      <c r="J5297" s="181"/>
      <c r="K5297" s="248"/>
      <c r="L5297" s="248"/>
      <c r="M5297" s="248"/>
      <c r="N5297" s="248"/>
      <c r="O5297" s="248"/>
      <c r="P5297" s="248"/>
      <c r="Q5297" s="248"/>
      <c r="R5297" s="248"/>
      <c r="S5297" s="249"/>
      <c r="T5297" s="249"/>
      <c r="U5297" s="249"/>
      <c r="V5297" s="249"/>
      <c r="W5297" s="249"/>
      <c r="X5297" s="249"/>
      <c r="Y5297" s="236"/>
      <c r="Z5297" s="237"/>
      <c r="AA5297" s="247"/>
      <c r="AB5297" s="383"/>
      <c r="AC5297" s="73"/>
      <c r="AD5297" s="414"/>
      <c r="AE5297" s="393"/>
      <c r="AF5297" s="78"/>
      <c r="AG5297" s="414"/>
      <c r="AH5297" s="383"/>
      <c r="AI5297" s="453"/>
      <c r="AJ5297" s="453"/>
      <c r="AK5297" s="414"/>
      <c r="AL5297" s="383"/>
      <c r="AM5297" s="383"/>
      <c r="AN5297" s="523"/>
      <c r="AO5297" s="414"/>
      <c r="AP5297" s="548"/>
      <c r="AQ5297" s="414"/>
      <c r="AR5297" s="78"/>
      <c r="AS5297" s="78"/>
      <c r="AT5297" s="414"/>
      <c r="AU5297" s="548"/>
      <c r="AV5297" s="548"/>
      <c r="AW5297" s="414"/>
      <c r="AX5297" s="383"/>
      <c r="AY5297" s="548"/>
      <c r="AZ5297" s="414"/>
      <c r="BA5297" s="383"/>
      <c r="BB5297" s="548"/>
      <c r="BC5297" s="78"/>
      <c r="BD5297" s="414"/>
      <c r="BE5297" s="414"/>
      <c r="BF5297" s="414"/>
      <c r="BG5297" s="414"/>
      <c r="BH5297" s="414"/>
      <c r="BI5297" s="383"/>
      <c r="BJ5297" s="383"/>
      <c r="BK5297" s="78"/>
      <c r="BL5297" s="414"/>
      <c r="BM5297" s="383"/>
      <c r="BN5297" s="78"/>
      <c r="BO5297" s="414"/>
      <c r="BP5297" s="78"/>
      <c r="BQ5297" s="414"/>
      <c r="BR5297" s="383"/>
      <c r="BS5297" s="78"/>
      <c r="BT5297" s="83"/>
      <c r="BU5297" s="75"/>
      <c r="BV5297" s="74"/>
      <c r="BW5297" s="74"/>
      <c r="BX5297" s="103"/>
      <c r="BY5297" s="112"/>
      <c r="BZ5297" s="65" t="e">
        <f>+AD5297+AG5297+AK5297+AO5297+AQ5297+AT5297+AW5297+AZ5297+BD5297+BH5297+BL5297+BO5297+BQ5297+#REF!</f>
        <v>#REF!</v>
      </c>
      <c r="CA5297" s="359"/>
      <c r="CB5297" s="359"/>
      <c r="CC5297" s="359"/>
      <c r="CD5297" s="359"/>
    </row>
    <row r="5298" spans="1:82" s="121" customFormat="1" ht="15" customHeight="1">
      <c r="A5298" s="13"/>
      <c r="B5298" s="13"/>
      <c r="C5298" s="13"/>
      <c r="D5298" s="232"/>
      <c r="E5298" s="233"/>
      <c r="F5298" s="233"/>
      <c r="G5298" s="234"/>
      <c r="H5298" s="85" t="e">
        <f>VLOOKUP(E5298&amp;F5298,Divipola!$C$1:$F$1149,4,FALSE)</f>
        <v>#N/A</v>
      </c>
      <c r="I5298" s="77"/>
      <c r="J5298" s="181"/>
      <c r="K5298" s="248"/>
      <c r="L5298" s="248"/>
      <c r="M5298" s="248"/>
      <c r="N5298" s="248"/>
      <c r="O5298" s="248"/>
      <c r="P5298" s="248"/>
      <c r="Q5298" s="248"/>
      <c r="R5298" s="248"/>
      <c r="S5298" s="249"/>
      <c r="T5298" s="249"/>
      <c r="U5298" s="249"/>
      <c r="V5298" s="249"/>
      <c r="W5298" s="249"/>
      <c r="X5298" s="249"/>
      <c r="Y5298" s="236"/>
      <c r="Z5298" s="237"/>
      <c r="AA5298" s="247"/>
      <c r="AB5298" s="383"/>
      <c r="AC5298" s="73"/>
      <c r="AD5298" s="414"/>
      <c r="AE5298" s="393"/>
      <c r="AF5298" s="78"/>
      <c r="AG5298" s="414"/>
      <c r="AH5298" s="383"/>
      <c r="AI5298" s="453"/>
      <c r="AJ5298" s="453"/>
      <c r="AK5298" s="414"/>
      <c r="AL5298" s="383"/>
      <c r="AM5298" s="383"/>
      <c r="AN5298" s="523"/>
      <c r="AO5298" s="414"/>
      <c r="AP5298" s="548"/>
      <c r="AQ5298" s="414"/>
      <c r="AR5298" s="78"/>
      <c r="AS5298" s="78"/>
      <c r="AT5298" s="414"/>
      <c r="AU5298" s="548"/>
      <c r="AV5298" s="548"/>
      <c r="AW5298" s="414"/>
      <c r="AX5298" s="383"/>
      <c r="AY5298" s="548"/>
      <c r="AZ5298" s="414"/>
      <c r="BA5298" s="383"/>
      <c r="BB5298" s="548"/>
      <c r="BC5298" s="78"/>
      <c r="BD5298" s="414"/>
      <c r="BE5298" s="414"/>
      <c r="BF5298" s="414"/>
      <c r="BG5298" s="414"/>
      <c r="BH5298" s="414"/>
      <c r="BI5298" s="383"/>
      <c r="BJ5298" s="383"/>
      <c r="BK5298" s="78"/>
      <c r="BL5298" s="414"/>
      <c r="BM5298" s="383"/>
      <c r="BN5298" s="78"/>
      <c r="BO5298" s="414"/>
      <c r="BP5298" s="78"/>
      <c r="BQ5298" s="414"/>
      <c r="BR5298" s="383"/>
      <c r="BS5298" s="78"/>
      <c r="BT5298" s="83"/>
      <c r="BU5298" s="75"/>
      <c r="BV5298" s="74"/>
      <c r="BW5298" s="74"/>
      <c r="BX5298" s="103"/>
      <c r="BY5298" s="112"/>
      <c r="BZ5298" s="65" t="e">
        <f>+AD5298+AG5298+AK5298+AO5298+AQ5298+AT5298+AW5298+AZ5298+BD5298+BH5298+BL5298+BO5298+BQ5298+#REF!</f>
        <v>#REF!</v>
      </c>
      <c r="CA5298" s="359"/>
      <c r="CB5298" s="359"/>
      <c r="CC5298" s="359"/>
      <c r="CD5298" s="359"/>
    </row>
    <row r="5299" spans="1:82" s="121" customFormat="1" ht="15" customHeight="1">
      <c r="A5299" s="13"/>
      <c r="B5299" s="13"/>
      <c r="C5299" s="13"/>
      <c r="D5299" s="232"/>
      <c r="E5299" s="233"/>
      <c r="F5299" s="233"/>
      <c r="G5299" s="234"/>
      <c r="H5299" s="85" t="e">
        <f>VLOOKUP(E5299&amp;F5299,Divipola!$C$1:$F$1149,4,FALSE)</f>
        <v>#N/A</v>
      </c>
      <c r="I5299" s="77"/>
      <c r="J5299" s="181"/>
      <c r="K5299" s="248"/>
      <c r="L5299" s="248"/>
      <c r="M5299" s="248"/>
      <c r="N5299" s="248"/>
      <c r="O5299" s="248"/>
      <c r="P5299" s="248"/>
      <c r="Q5299" s="248"/>
      <c r="R5299" s="248"/>
      <c r="S5299" s="249"/>
      <c r="T5299" s="249"/>
      <c r="U5299" s="249"/>
      <c r="V5299" s="249"/>
      <c r="W5299" s="249"/>
      <c r="X5299" s="249"/>
      <c r="Y5299" s="236"/>
      <c r="Z5299" s="237"/>
      <c r="AA5299" s="247"/>
      <c r="AB5299" s="383"/>
      <c r="AC5299" s="73"/>
      <c r="AD5299" s="414"/>
      <c r="AE5299" s="393"/>
      <c r="AF5299" s="78"/>
      <c r="AG5299" s="414"/>
      <c r="AH5299" s="383"/>
      <c r="AI5299" s="453"/>
      <c r="AJ5299" s="453"/>
      <c r="AK5299" s="414"/>
      <c r="AL5299" s="383"/>
      <c r="AM5299" s="383"/>
      <c r="AN5299" s="523"/>
      <c r="AO5299" s="414"/>
      <c r="AP5299" s="548"/>
      <c r="AQ5299" s="414"/>
      <c r="AR5299" s="78"/>
      <c r="AS5299" s="78"/>
      <c r="AT5299" s="414"/>
      <c r="AU5299" s="548"/>
      <c r="AV5299" s="548"/>
      <c r="AW5299" s="414"/>
      <c r="AX5299" s="383"/>
      <c r="AY5299" s="548"/>
      <c r="AZ5299" s="414"/>
      <c r="BA5299" s="383"/>
      <c r="BB5299" s="548"/>
      <c r="BC5299" s="78"/>
      <c r="BD5299" s="414"/>
      <c r="BE5299" s="414"/>
      <c r="BF5299" s="414"/>
      <c r="BG5299" s="414"/>
      <c r="BH5299" s="414"/>
      <c r="BI5299" s="383"/>
      <c r="BJ5299" s="383"/>
      <c r="BK5299" s="78"/>
      <c r="BL5299" s="414"/>
      <c r="BM5299" s="383"/>
      <c r="BN5299" s="78"/>
      <c r="BO5299" s="414"/>
      <c r="BP5299" s="78"/>
      <c r="BQ5299" s="414"/>
      <c r="BR5299" s="383"/>
      <c r="BS5299" s="78"/>
      <c r="BT5299" s="83"/>
      <c r="BU5299" s="75"/>
      <c r="BV5299" s="74"/>
      <c r="BW5299" s="74"/>
      <c r="BX5299" s="103"/>
      <c r="BY5299" s="112"/>
      <c r="BZ5299" s="65" t="e">
        <f>+AD5299+AG5299+AK5299+AO5299+AQ5299+AT5299+AW5299+AZ5299+BD5299+BH5299+BL5299+BO5299+BQ5299+#REF!</f>
        <v>#REF!</v>
      </c>
      <c r="CA5299" s="359"/>
      <c r="CB5299" s="359"/>
      <c r="CC5299" s="359"/>
      <c r="CD5299" s="359"/>
    </row>
    <row r="5300" spans="1:82" s="121" customFormat="1" ht="15" customHeight="1">
      <c r="A5300" s="13"/>
      <c r="B5300" s="13"/>
      <c r="C5300" s="13"/>
      <c r="D5300" s="232"/>
      <c r="E5300" s="233"/>
      <c r="F5300" s="233"/>
      <c r="G5300" s="234"/>
      <c r="H5300" s="85" t="e">
        <f>VLOOKUP(E5300&amp;F5300,Divipola!$C$1:$F$1149,4,FALSE)</f>
        <v>#N/A</v>
      </c>
      <c r="I5300" s="77"/>
      <c r="J5300" s="181"/>
      <c r="K5300" s="248"/>
      <c r="L5300" s="248"/>
      <c r="M5300" s="248"/>
      <c r="N5300" s="248"/>
      <c r="O5300" s="248"/>
      <c r="P5300" s="248"/>
      <c r="Q5300" s="248"/>
      <c r="R5300" s="248"/>
      <c r="S5300" s="249"/>
      <c r="T5300" s="249"/>
      <c r="U5300" s="249"/>
      <c r="V5300" s="249"/>
      <c r="W5300" s="249"/>
      <c r="X5300" s="249"/>
      <c r="Y5300" s="236"/>
      <c r="Z5300" s="237"/>
      <c r="AA5300" s="247"/>
      <c r="AB5300" s="383"/>
      <c r="AC5300" s="73"/>
      <c r="AD5300" s="414"/>
      <c r="AE5300" s="393"/>
      <c r="AF5300" s="78"/>
      <c r="AG5300" s="414"/>
      <c r="AH5300" s="383"/>
      <c r="AI5300" s="453"/>
      <c r="AJ5300" s="453"/>
      <c r="AK5300" s="414"/>
      <c r="AL5300" s="383"/>
      <c r="AM5300" s="383"/>
      <c r="AN5300" s="523"/>
      <c r="AO5300" s="414"/>
      <c r="AP5300" s="548"/>
      <c r="AQ5300" s="414"/>
      <c r="AR5300" s="78"/>
      <c r="AS5300" s="78"/>
      <c r="AT5300" s="414"/>
      <c r="AU5300" s="548"/>
      <c r="AV5300" s="548"/>
      <c r="AW5300" s="414"/>
      <c r="AX5300" s="383"/>
      <c r="AY5300" s="548"/>
      <c r="AZ5300" s="414"/>
      <c r="BA5300" s="383"/>
      <c r="BB5300" s="548"/>
      <c r="BC5300" s="78"/>
      <c r="BD5300" s="414"/>
      <c r="BE5300" s="414"/>
      <c r="BF5300" s="414"/>
      <c r="BG5300" s="414"/>
      <c r="BH5300" s="414"/>
      <c r="BI5300" s="383"/>
      <c r="BJ5300" s="383"/>
      <c r="BK5300" s="78"/>
      <c r="BL5300" s="414"/>
      <c r="BM5300" s="383"/>
      <c r="BN5300" s="78"/>
      <c r="BO5300" s="414"/>
      <c r="BP5300" s="78"/>
      <c r="BQ5300" s="414"/>
      <c r="BR5300" s="383"/>
      <c r="BS5300" s="78"/>
      <c r="BT5300" s="83"/>
      <c r="BU5300" s="75"/>
      <c r="BV5300" s="74"/>
      <c r="BW5300" s="74"/>
      <c r="BX5300" s="103"/>
      <c r="BY5300" s="112"/>
      <c r="BZ5300" s="65" t="e">
        <f>+AD5300+AG5300+AK5300+AO5300+AQ5300+AT5300+AW5300+AZ5300+BD5300+BH5300+BL5300+BO5300+BQ5300+#REF!</f>
        <v>#REF!</v>
      </c>
      <c r="CA5300" s="359"/>
      <c r="CB5300" s="359"/>
      <c r="CC5300" s="359"/>
      <c r="CD5300" s="359"/>
    </row>
    <row r="5301" spans="1:82" s="121" customFormat="1" ht="15" customHeight="1">
      <c r="A5301" s="13"/>
      <c r="B5301" s="13"/>
      <c r="C5301" s="13"/>
      <c r="D5301" s="232"/>
      <c r="E5301" s="233"/>
      <c r="F5301" s="233"/>
      <c r="G5301" s="234"/>
      <c r="H5301" s="85" t="e">
        <f>VLOOKUP(E5301&amp;F5301,Divipola!$C$1:$F$1149,4,FALSE)</f>
        <v>#N/A</v>
      </c>
      <c r="I5301" s="77"/>
      <c r="J5301" s="181"/>
      <c r="K5301" s="248"/>
      <c r="L5301" s="248"/>
      <c r="M5301" s="248"/>
      <c r="N5301" s="248"/>
      <c r="O5301" s="248"/>
      <c r="P5301" s="248"/>
      <c r="Q5301" s="248"/>
      <c r="R5301" s="248"/>
      <c r="S5301" s="249"/>
      <c r="T5301" s="249"/>
      <c r="U5301" s="249"/>
      <c r="V5301" s="249"/>
      <c r="W5301" s="249"/>
      <c r="X5301" s="249"/>
      <c r="Y5301" s="236"/>
      <c r="Z5301" s="237"/>
      <c r="AA5301" s="247"/>
      <c r="AB5301" s="383"/>
      <c r="AC5301" s="73"/>
      <c r="AD5301" s="414"/>
      <c r="AE5301" s="393"/>
      <c r="AF5301" s="78"/>
      <c r="AG5301" s="414"/>
      <c r="AH5301" s="383"/>
      <c r="AI5301" s="453"/>
      <c r="AJ5301" s="453"/>
      <c r="AK5301" s="414"/>
      <c r="AL5301" s="383"/>
      <c r="AM5301" s="383"/>
      <c r="AN5301" s="523"/>
      <c r="AO5301" s="414"/>
      <c r="AP5301" s="548"/>
      <c r="AQ5301" s="414"/>
      <c r="AR5301" s="78"/>
      <c r="AS5301" s="78"/>
      <c r="AT5301" s="414"/>
      <c r="AU5301" s="548"/>
      <c r="AV5301" s="548"/>
      <c r="AW5301" s="414"/>
      <c r="AX5301" s="383"/>
      <c r="AY5301" s="548"/>
      <c r="AZ5301" s="414"/>
      <c r="BA5301" s="383"/>
      <c r="BB5301" s="548"/>
      <c r="BC5301" s="78"/>
      <c r="BD5301" s="414"/>
      <c r="BE5301" s="414"/>
      <c r="BF5301" s="414"/>
      <c r="BG5301" s="414"/>
      <c r="BH5301" s="414"/>
      <c r="BI5301" s="383"/>
      <c r="BJ5301" s="383"/>
      <c r="BK5301" s="78"/>
      <c r="BL5301" s="414"/>
      <c r="BM5301" s="383"/>
      <c r="BN5301" s="78"/>
      <c r="BO5301" s="414"/>
      <c r="BP5301" s="78"/>
      <c r="BQ5301" s="414"/>
      <c r="BR5301" s="383"/>
      <c r="BS5301" s="78"/>
      <c r="BT5301" s="83"/>
      <c r="BU5301" s="75"/>
      <c r="BV5301" s="74"/>
      <c r="BW5301" s="74"/>
      <c r="BX5301" s="103"/>
      <c r="BY5301" s="112"/>
      <c r="BZ5301" s="65" t="e">
        <f>+AD5301+AG5301+AK5301+AO5301+AQ5301+AT5301+AW5301+AZ5301+BD5301+BH5301+BL5301+BO5301+BQ5301+#REF!</f>
        <v>#REF!</v>
      </c>
      <c r="CA5301" s="359"/>
      <c r="CB5301" s="359"/>
      <c r="CC5301" s="359"/>
      <c r="CD5301" s="359"/>
    </row>
    <row r="5302" spans="1:82" s="121" customFormat="1" ht="15" customHeight="1">
      <c r="A5302" s="13"/>
      <c r="B5302" s="13"/>
      <c r="C5302" s="13"/>
      <c r="D5302" s="232"/>
      <c r="E5302" s="233"/>
      <c r="F5302" s="233"/>
      <c r="G5302" s="234"/>
      <c r="H5302" s="85" t="e">
        <f>VLOOKUP(E5302&amp;F5302,Divipola!$C$1:$F$1149,4,FALSE)</f>
        <v>#N/A</v>
      </c>
      <c r="I5302" s="77"/>
      <c r="J5302" s="181"/>
      <c r="K5302" s="248"/>
      <c r="L5302" s="248"/>
      <c r="M5302" s="248"/>
      <c r="N5302" s="248"/>
      <c r="O5302" s="248"/>
      <c r="P5302" s="248"/>
      <c r="Q5302" s="248"/>
      <c r="R5302" s="248"/>
      <c r="S5302" s="249"/>
      <c r="T5302" s="249"/>
      <c r="U5302" s="249"/>
      <c r="V5302" s="249"/>
      <c r="W5302" s="249"/>
      <c r="X5302" s="249"/>
      <c r="Y5302" s="236"/>
      <c r="Z5302" s="237"/>
      <c r="AA5302" s="247"/>
      <c r="AB5302" s="383"/>
      <c r="AC5302" s="73"/>
      <c r="AD5302" s="414"/>
      <c r="AE5302" s="393"/>
      <c r="AF5302" s="78"/>
      <c r="AG5302" s="414"/>
      <c r="AH5302" s="383"/>
      <c r="AI5302" s="453"/>
      <c r="AJ5302" s="453"/>
      <c r="AK5302" s="414"/>
      <c r="AL5302" s="383"/>
      <c r="AM5302" s="383"/>
      <c r="AN5302" s="523"/>
      <c r="AO5302" s="414"/>
      <c r="AP5302" s="548"/>
      <c r="AQ5302" s="414"/>
      <c r="AR5302" s="78"/>
      <c r="AS5302" s="78"/>
      <c r="AT5302" s="414"/>
      <c r="AU5302" s="548"/>
      <c r="AV5302" s="548"/>
      <c r="AW5302" s="414"/>
      <c r="AX5302" s="383"/>
      <c r="AY5302" s="548"/>
      <c r="AZ5302" s="414"/>
      <c r="BA5302" s="383"/>
      <c r="BB5302" s="548"/>
      <c r="BC5302" s="78"/>
      <c r="BD5302" s="414"/>
      <c r="BE5302" s="414"/>
      <c r="BF5302" s="414"/>
      <c r="BG5302" s="414"/>
      <c r="BH5302" s="414"/>
      <c r="BI5302" s="383"/>
      <c r="BJ5302" s="383"/>
      <c r="BK5302" s="78"/>
      <c r="BL5302" s="414"/>
      <c r="BM5302" s="383"/>
      <c r="BN5302" s="78"/>
      <c r="BO5302" s="414"/>
      <c r="BP5302" s="78"/>
      <c r="BQ5302" s="414"/>
      <c r="BR5302" s="383"/>
      <c r="BS5302" s="78"/>
      <c r="BT5302" s="83"/>
      <c r="BU5302" s="75"/>
      <c r="BV5302" s="74"/>
      <c r="BW5302" s="74"/>
      <c r="BX5302" s="103"/>
      <c r="BY5302" s="112"/>
      <c r="BZ5302" s="65" t="e">
        <f>+AD5302+AG5302+AK5302+AO5302+AQ5302+AT5302+AW5302+AZ5302+BD5302+BH5302+BL5302+BO5302+BQ5302+#REF!</f>
        <v>#REF!</v>
      </c>
      <c r="CA5302" s="359"/>
      <c r="CB5302" s="359"/>
      <c r="CC5302" s="359"/>
      <c r="CD5302" s="359"/>
    </row>
    <row r="5303" spans="1:82" s="121" customFormat="1" ht="15" customHeight="1">
      <c r="A5303" s="13"/>
      <c r="B5303" s="13"/>
      <c r="C5303" s="13"/>
      <c r="D5303" s="232"/>
      <c r="E5303" s="233"/>
      <c r="F5303" s="233"/>
      <c r="G5303" s="234"/>
      <c r="H5303" s="85" t="e">
        <f>VLOOKUP(E5303&amp;F5303,Divipola!$C$1:$F$1149,4,FALSE)</f>
        <v>#N/A</v>
      </c>
      <c r="I5303" s="77"/>
      <c r="J5303" s="181"/>
      <c r="K5303" s="248"/>
      <c r="L5303" s="248"/>
      <c r="M5303" s="248"/>
      <c r="N5303" s="248"/>
      <c r="O5303" s="248"/>
      <c r="P5303" s="248"/>
      <c r="Q5303" s="248"/>
      <c r="R5303" s="248"/>
      <c r="S5303" s="249"/>
      <c r="T5303" s="249"/>
      <c r="U5303" s="249"/>
      <c r="V5303" s="249"/>
      <c r="W5303" s="249"/>
      <c r="X5303" s="249"/>
      <c r="Y5303" s="236"/>
      <c r="Z5303" s="237"/>
      <c r="AA5303" s="247"/>
      <c r="AB5303" s="383"/>
      <c r="AC5303" s="73"/>
      <c r="AD5303" s="414"/>
      <c r="AE5303" s="393"/>
      <c r="AF5303" s="78"/>
      <c r="AG5303" s="414"/>
      <c r="AH5303" s="383"/>
      <c r="AI5303" s="453"/>
      <c r="AJ5303" s="453"/>
      <c r="AK5303" s="414"/>
      <c r="AL5303" s="383"/>
      <c r="AM5303" s="383"/>
      <c r="AN5303" s="523"/>
      <c r="AO5303" s="414"/>
      <c r="AP5303" s="548"/>
      <c r="AQ5303" s="414"/>
      <c r="AR5303" s="78"/>
      <c r="AS5303" s="78"/>
      <c r="AT5303" s="414"/>
      <c r="AU5303" s="548"/>
      <c r="AV5303" s="548"/>
      <c r="AW5303" s="414"/>
      <c r="AX5303" s="383"/>
      <c r="AY5303" s="548"/>
      <c r="AZ5303" s="414"/>
      <c r="BA5303" s="383"/>
      <c r="BB5303" s="548"/>
      <c r="BC5303" s="78"/>
      <c r="BD5303" s="414"/>
      <c r="BE5303" s="414"/>
      <c r="BF5303" s="414"/>
      <c r="BG5303" s="414"/>
      <c r="BH5303" s="414"/>
      <c r="BI5303" s="383"/>
      <c r="BJ5303" s="383"/>
      <c r="BK5303" s="78"/>
      <c r="BL5303" s="414"/>
      <c r="BM5303" s="383"/>
      <c r="BN5303" s="78"/>
      <c r="BO5303" s="414"/>
      <c r="BP5303" s="78"/>
      <c r="BQ5303" s="414"/>
      <c r="BR5303" s="383"/>
      <c r="BS5303" s="78"/>
      <c r="BT5303" s="83"/>
      <c r="BU5303" s="75"/>
      <c r="BV5303" s="74"/>
      <c r="BW5303" s="74"/>
      <c r="BX5303" s="103"/>
      <c r="BY5303" s="112"/>
      <c r="BZ5303" s="65" t="e">
        <f>+AD5303+AG5303+AK5303+AO5303+AQ5303+AT5303+AW5303+AZ5303+BD5303+BH5303+BL5303+BO5303+BQ5303+#REF!</f>
        <v>#REF!</v>
      </c>
      <c r="CA5303" s="359"/>
      <c r="CB5303" s="359"/>
      <c r="CC5303" s="359"/>
      <c r="CD5303" s="359"/>
    </row>
    <row r="5304" spans="1:82" s="121" customFormat="1" ht="15" customHeight="1">
      <c r="A5304" s="13"/>
      <c r="B5304" s="13"/>
      <c r="C5304" s="13"/>
      <c r="D5304" s="232"/>
      <c r="E5304" s="233"/>
      <c r="F5304" s="233"/>
      <c r="G5304" s="234"/>
      <c r="H5304" s="85" t="e">
        <f>VLOOKUP(E5304&amp;F5304,Divipola!$C$1:$F$1149,4,FALSE)</f>
        <v>#N/A</v>
      </c>
      <c r="I5304" s="77"/>
      <c r="J5304" s="181"/>
      <c r="K5304" s="248"/>
      <c r="L5304" s="248"/>
      <c r="M5304" s="248"/>
      <c r="N5304" s="248"/>
      <c r="O5304" s="248"/>
      <c r="P5304" s="248"/>
      <c r="Q5304" s="248"/>
      <c r="R5304" s="248"/>
      <c r="S5304" s="249"/>
      <c r="T5304" s="249"/>
      <c r="U5304" s="249"/>
      <c r="V5304" s="249"/>
      <c r="W5304" s="249"/>
      <c r="X5304" s="249"/>
      <c r="Y5304" s="236"/>
      <c r="Z5304" s="237"/>
      <c r="AA5304" s="247"/>
      <c r="AB5304" s="383"/>
      <c r="AC5304" s="73"/>
      <c r="AD5304" s="414"/>
      <c r="AE5304" s="393"/>
      <c r="AF5304" s="78"/>
      <c r="AG5304" s="414"/>
      <c r="AH5304" s="383"/>
      <c r="AI5304" s="453"/>
      <c r="AJ5304" s="453"/>
      <c r="AK5304" s="414"/>
      <c r="AL5304" s="383"/>
      <c r="AM5304" s="383"/>
      <c r="AN5304" s="523"/>
      <c r="AO5304" s="414"/>
      <c r="AP5304" s="548"/>
      <c r="AQ5304" s="414"/>
      <c r="AR5304" s="78"/>
      <c r="AS5304" s="78"/>
      <c r="AT5304" s="414"/>
      <c r="AU5304" s="548"/>
      <c r="AV5304" s="548"/>
      <c r="AW5304" s="414"/>
      <c r="AX5304" s="383"/>
      <c r="AY5304" s="548"/>
      <c r="AZ5304" s="414"/>
      <c r="BA5304" s="383"/>
      <c r="BB5304" s="548"/>
      <c r="BC5304" s="78"/>
      <c r="BD5304" s="414"/>
      <c r="BE5304" s="414"/>
      <c r="BF5304" s="414"/>
      <c r="BG5304" s="414"/>
      <c r="BH5304" s="414"/>
      <c r="BI5304" s="383"/>
      <c r="BJ5304" s="383"/>
      <c r="BK5304" s="78"/>
      <c r="BL5304" s="414"/>
      <c r="BM5304" s="383"/>
      <c r="BN5304" s="78"/>
      <c r="BO5304" s="414"/>
      <c r="BP5304" s="78"/>
      <c r="BQ5304" s="414"/>
      <c r="BR5304" s="383"/>
      <c r="BS5304" s="78"/>
      <c r="BT5304" s="83"/>
      <c r="BU5304" s="75"/>
      <c r="BV5304" s="74"/>
      <c r="BW5304" s="74"/>
      <c r="BX5304" s="103"/>
      <c r="BY5304" s="112"/>
      <c r="BZ5304" s="65" t="e">
        <f>+AD5304+AG5304+AK5304+AO5304+AQ5304+AT5304+AW5304+AZ5304+BD5304+BH5304+BL5304+BO5304+BQ5304+#REF!</f>
        <v>#REF!</v>
      </c>
      <c r="CA5304" s="359"/>
      <c r="CB5304" s="359"/>
      <c r="CC5304" s="359"/>
      <c r="CD5304" s="359"/>
    </row>
    <row r="5305" spans="1:82" s="121" customFormat="1" ht="15" customHeight="1">
      <c r="A5305" s="13"/>
      <c r="B5305" s="13"/>
      <c r="C5305" s="13"/>
      <c r="D5305" s="232"/>
      <c r="E5305" s="233"/>
      <c r="F5305" s="233"/>
      <c r="G5305" s="234"/>
      <c r="H5305" s="85" t="e">
        <f>VLOOKUP(E5305&amp;F5305,Divipola!$C$1:$F$1149,4,FALSE)</f>
        <v>#N/A</v>
      </c>
      <c r="I5305" s="77"/>
      <c r="J5305" s="181"/>
      <c r="K5305" s="248"/>
      <c r="L5305" s="248"/>
      <c r="M5305" s="248"/>
      <c r="N5305" s="248"/>
      <c r="O5305" s="248"/>
      <c r="P5305" s="248"/>
      <c r="Q5305" s="248"/>
      <c r="R5305" s="248"/>
      <c r="S5305" s="249"/>
      <c r="T5305" s="249"/>
      <c r="U5305" s="249"/>
      <c r="V5305" s="249"/>
      <c r="W5305" s="249"/>
      <c r="X5305" s="249"/>
      <c r="Y5305" s="236"/>
      <c r="Z5305" s="237"/>
      <c r="AA5305" s="247"/>
      <c r="AB5305" s="383"/>
      <c r="AC5305" s="73"/>
      <c r="AD5305" s="414"/>
      <c r="AE5305" s="393"/>
      <c r="AF5305" s="78"/>
      <c r="AG5305" s="414"/>
      <c r="AH5305" s="383"/>
      <c r="AI5305" s="453"/>
      <c r="AJ5305" s="453"/>
      <c r="AK5305" s="414"/>
      <c r="AL5305" s="383"/>
      <c r="AM5305" s="383"/>
      <c r="AN5305" s="523"/>
      <c r="AO5305" s="414"/>
      <c r="AP5305" s="548"/>
      <c r="AQ5305" s="414"/>
      <c r="AR5305" s="78"/>
      <c r="AS5305" s="78"/>
      <c r="AT5305" s="414"/>
      <c r="AU5305" s="548"/>
      <c r="AV5305" s="548"/>
      <c r="AW5305" s="414"/>
      <c r="AX5305" s="383"/>
      <c r="AY5305" s="548"/>
      <c r="AZ5305" s="414"/>
      <c r="BA5305" s="383"/>
      <c r="BB5305" s="548"/>
      <c r="BC5305" s="78"/>
      <c r="BD5305" s="414"/>
      <c r="BE5305" s="414"/>
      <c r="BF5305" s="414"/>
      <c r="BG5305" s="414"/>
      <c r="BH5305" s="414"/>
      <c r="BI5305" s="383"/>
      <c r="BJ5305" s="383"/>
      <c r="BK5305" s="78"/>
      <c r="BL5305" s="414"/>
      <c r="BM5305" s="383"/>
      <c r="BN5305" s="78"/>
      <c r="BO5305" s="414"/>
      <c r="BP5305" s="78"/>
      <c r="BQ5305" s="414"/>
      <c r="BR5305" s="383"/>
      <c r="BS5305" s="78"/>
      <c r="BT5305" s="83"/>
      <c r="BU5305" s="75"/>
      <c r="BV5305" s="74"/>
      <c r="BW5305" s="74"/>
      <c r="BX5305" s="103"/>
      <c r="BY5305" s="112"/>
      <c r="BZ5305" s="65" t="e">
        <f>+AD5305+AG5305+AK5305+AO5305+AQ5305+AT5305+AW5305+AZ5305+BD5305+BH5305+BL5305+BO5305+BQ5305+#REF!</f>
        <v>#REF!</v>
      </c>
      <c r="CA5305" s="359"/>
      <c r="CB5305" s="359"/>
      <c r="CC5305" s="359"/>
      <c r="CD5305" s="359"/>
    </row>
    <row r="5306" spans="1:82" s="121" customFormat="1" ht="15" customHeight="1">
      <c r="A5306" s="13"/>
      <c r="B5306" s="13"/>
      <c r="C5306" s="13"/>
      <c r="D5306" s="232"/>
      <c r="E5306" s="233"/>
      <c r="F5306" s="233"/>
      <c r="G5306" s="234"/>
      <c r="H5306" s="85" t="e">
        <f>VLOOKUP(E5306&amp;F5306,Divipola!$C$1:$F$1149,4,FALSE)</f>
        <v>#N/A</v>
      </c>
      <c r="I5306" s="77"/>
      <c r="J5306" s="181"/>
      <c r="K5306" s="248"/>
      <c r="L5306" s="248"/>
      <c r="M5306" s="248"/>
      <c r="N5306" s="248"/>
      <c r="O5306" s="248"/>
      <c r="P5306" s="248"/>
      <c r="Q5306" s="248"/>
      <c r="R5306" s="248"/>
      <c r="S5306" s="249"/>
      <c r="T5306" s="249"/>
      <c r="U5306" s="249"/>
      <c r="V5306" s="249"/>
      <c r="W5306" s="249"/>
      <c r="X5306" s="249"/>
      <c r="Y5306" s="236"/>
      <c r="Z5306" s="237"/>
      <c r="AA5306" s="247"/>
      <c r="AB5306" s="383"/>
      <c r="AC5306" s="73"/>
      <c r="AD5306" s="414"/>
      <c r="AE5306" s="393"/>
      <c r="AF5306" s="78"/>
      <c r="AG5306" s="414"/>
      <c r="AH5306" s="383"/>
      <c r="AI5306" s="453"/>
      <c r="AJ5306" s="453"/>
      <c r="AK5306" s="414"/>
      <c r="AL5306" s="383"/>
      <c r="AM5306" s="383"/>
      <c r="AN5306" s="523"/>
      <c r="AO5306" s="414"/>
      <c r="AP5306" s="548"/>
      <c r="AQ5306" s="414"/>
      <c r="AR5306" s="78"/>
      <c r="AS5306" s="78"/>
      <c r="AT5306" s="414"/>
      <c r="AU5306" s="548"/>
      <c r="AV5306" s="548"/>
      <c r="AW5306" s="414"/>
      <c r="AX5306" s="383"/>
      <c r="AY5306" s="548"/>
      <c r="AZ5306" s="414"/>
      <c r="BA5306" s="383"/>
      <c r="BB5306" s="548"/>
      <c r="BC5306" s="78"/>
      <c r="BD5306" s="414"/>
      <c r="BE5306" s="414"/>
      <c r="BF5306" s="414"/>
      <c r="BG5306" s="414"/>
      <c r="BH5306" s="414"/>
      <c r="BI5306" s="383"/>
      <c r="BJ5306" s="383"/>
      <c r="BK5306" s="78"/>
      <c r="BL5306" s="414"/>
      <c r="BM5306" s="383"/>
      <c r="BN5306" s="78"/>
      <c r="BO5306" s="414"/>
      <c r="BP5306" s="78"/>
      <c r="BQ5306" s="414"/>
      <c r="BR5306" s="383"/>
      <c r="BS5306" s="78"/>
      <c r="BT5306" s="83"/>
      <c r="BU5306" s="75"/>
      <c r="BV5306" s="74"/>
      <c r="BW5306" s="74"/>
      <c r="BX5306" s="103"/>
      <c r="BY5306" s="112"/>
      <c r="BZ5306" s="65" t="e">
        <f>+AD5306+AG5306+AK5306+AO5306+AQ5306+AT5306+AW5306+AZ5306+BD5306+BH5306+BL5306+BO5306+BQ5306+#REF!</f>
        <v>#REF!</v>
      </c>
      <c r="CA5306" s="359"/>
      <c r="CB5306" s="359"/>
      <c r="CC5306" s="359"/>
      <c r="CD5306" s="359"/>
    </row>
    <row r="5307" spans="1:82" s="121" customFormat="1" ht="15" customHeight="1">
      <c r="A5307" s="13"/>
      <c r="B5307" s="13"/>
      <c r="C5307" s="13"/>
      <c r="D5307" s="232"/>
      <c r="E5307" s="233"/>
      <c r="F5307" s="233"/>
      <c r="G5307" s="234"/>
      <c r="H5307" s="85" t="e">
        <f>VLOOKUP(E5307&amp;F5307,Divipola!$C$1:$F$1149,4,FALSE)</f>
        <v>#N/A</v>
      </c>
      <c r="I5307" s="77"/>
      <c r="J5307" s="181"/>
      <c r="K5307" s="248"/>
      <c r="L5307" s="248"/>
      <c r="M5307" s="248"/>
      <c r="N5307" s="248"/>
      <c r="O5307" s="248"/>
      <c r="P5307" s="248"/>
      <c r="Q5307" s="248"/>
      <c r="R5307" s="248"/>
      <c r="S5307" s="249"/>
      <c r="T5307" s="249"/>
      <c r="U5307" s="249"/>
      <c r="V5307" s="249"/>
      <c r="W5307" s="249"/>
      <c r="X5307" s="249"/>
      <c r="Y5307" s="236"/>
      <c r="Z5307" s="237"/>
      <c r="AA5307" s="247"/>
      <c r="AB5307" s="383"/>
      <c r="AC5307" s="73"/>
      <c r="AD5307" s="414"/>
      <c r="AE5307" s="393"/>
      <c r="AF5307" s="78"/>
      <c r="AG5307" s="414"/>
      <c r="AH5307" s="383"/>
      <c r="AI5307" s="453"/>
      <c r="AJ5307" s="453"/>
      <c r="AK5307" s="414"/>
      <c r="AL5307" s="383"/>
      <c r="AM5307" s="383"/>
      <c r="AN5307" s="523"/>
      <c r="AO5307" s="414"/>
      <c r="AP5307" s="548"/>
      <c r="AQ5307" s="414"/>
      <c r="AR5307" s="78"/>
      <c r="AS5307" s="78"/>
      <c r="AT5307" s="414"/>
      <c r="AU5307" s="548"/>
      <c r="AV5307" s="548"/>
      <c r="AW5307" s="414"/>
      <c r="AX5307" s="383"/>
      <c r="AY5307" s="548"/>
      <c r="AZ5307" s="414"/>
      <c r="BA5307" s="383"/>
      <c r="BB5307" s="548"/>
      <c r="BC5307" s="78"/>
      <c r="BD5307" s="414"/>
      <c r="BE5307" s="414"/>
      <c r="BF5307" s="414"/>
      <c r="BG5307" s="414"/>
      <c r="BH5307" s="414"/>
      <c r="BI5307" s="383"/>
      <c r="BJ5307" s="383"/>
      <c r="BK5307" s="78"/>
      <c r="BL5307" s="414"/>
      <c r="BM5307" s="383"/>
      <c r="BN5307" s="78"/>
      <c r="BO5307" s="414"/>
      <c r="BP5307" s="78"/>
      <c r="BQ5307" s="414"/>
      <c r="BR5307" s="383"/>
      <c r="BS5307" s="78"/>
      <c r="BT5307" s="83"/>
      <c r="BU5307" s="75"/>
      <c r="BV5307" s="74"/>
      <c r="BW5307" s="74"/>
      <c r="BX5307" s="103"/>
      <c r="BY5307" s="112"/>
      <c r="BZ5307" s="65" t="e">
        <f>+AD5307+AG5307+AK5307+AO5307+AQ5307+AT5307+AW5307+AZ5307+BD5307+BH5307+BL5307+BO5307+BQ5307+#REF!</f>
        <v>#REF!</v>
      </c>
      <c r="CA5307" s="359"/>
      <c r="CB5307" s="359"/>
      <c r="CC5307" s="359"/>
      <c r="CD5307" s="359"/>
    </row>
    <row r="5308" spans="1:82" s="121" customFormat="1" ht="15" customHeight="1">
      <c r="A5308" s="13"/>
      <c r="B5308" s="13"/>
      <c r="C5308" s="13"/>
      <c r="D5308" s="232"/>
      <c r="E5308" s="233"/>
      <c r="F5308" s="233"/>
      <c r="G5308" s="234"/>
      <c r="H5308" s="85" t="e">
        <f>VLOOKUP(E5308&amp;F5308,Divipola!$C$1:$F$1149,4,FALSE)</f>
        <v>#N/A</v>
      </c>
      <c r="I5308" s="77"/>
      <c r="J5308" s="181"/>
      <c r="K5308" s="248"/>
      <c r="L5308" s="248"/>
      <c r="M5308" s="248"/>
      <c r="N5308" s="248"/>
      <c r="O5308" s="248"/>
      <c r="P5308" s="248"/>
      <c r="Q5308" s="248"/>
      <c r="R5308" s="248"/>
      <c r="S5308" s="249"/>
      <c r="T5308" s="249"/>
      <c r="U5308" s="249"/>
      <c r="V5308" s="249"/>
      <c r="W5308" s="249"/>
      <c r="X5308" s="249"/>
      <c r="Y5308" s="236"/>
      <c r="Z5308" s="237"/>
      <c r="AA5308" s="247"/>
      <c r="AB5308" s="383"/>
      <c r="AC5308" s="73"/>
      <c r="AD5308" s="414"/>
      <c r="AE5308" s="393"/>
      <c r="AF5308" s="78"/>
      <c r="AG5308" s="414"/>
      <c r="AH5308" s="383"/>
      <c r="AI5308" s="453"/>
      <c r="AJ5308" s="453"/>
      <c r="AK5308" s="414"/>
      <c r="AL5308" s="383"/>
      <c r="AM5308" s="383"/>
      <c r="AN5308" s="523"/>
      <c r="AO5308" s="414"/>
      <c r="AP5308" s="548"/>
      <c r="AQ5308" s="414"/>
      <c r="AR5308" s="78"/>
      <c r="AS5308" s="78"/>
      <c r="AT5308" s="414"/>
      <c r="AU5308" s="548"/>
      <c r="AV5308" s="548"/>
      <c r="AW5308" s="414"/>
      <c r="AX5308" s="383"/>
      <c r="AY5308" s="548"/>
      <c r="AZ5308" s="414"/>
      <c r="BA5308" s="383"/>
      <c r="BB5308" s="548"/>
      <c r="BC5308" s="78"/>
      <c r="BD5308" s="414"/>
      <c r="BE5308" s="414"/>
      <c r="BF5308" s="414"/>
      <c r="BG5308" s="414"/>
      <c r="BH5308" s="414"/>
      <c r="BI5308" s="383"/>
      <c r="BJ5308" s="383"/>
      <c r="BK5308" s="78"/>
      <c r="BL5308" s="414"/>
      <c r="BM5308" s="383"/>
      <c r="BN5308" s="78"/>
      <c r="BO5308" s="414"/>
      <c r="BP5308" s="78"/>
      <c r="BQ5308" s="414"/>
      <c r="BR5308" s="383"/>
      <c r="BS5308" s="78"/>
      <c r="BT5308" s="83"/>
      <c r="BU5308" s="75"/>
      <c r="BV5308" s="74"/>
      <c r="BW5308" s="74"/>
      <c r="BX5308" s="103"/>
      <c r="BY5308" s="112"/>
      <c r="BZ5308" s="65" t="e">
        <f>+AD5308+AG5308+AK5308+AO5308+AQ5308+AT5308+AW5308+AZ5308+BD5308+BH5308+BL5308+BO5308+BQ5308+#REF!</f>
        <v>#REF!</v>
      </c>
      <c r="CA5308" s="359"/>
      <c r="CB5308" s="359"/>
      <c r="CC5308" s="359"/>
      <c r="CD5308" s="359"/>
    </row>
    <row r="5309" spans="1:82" s="121" customFormat="1" ht="15" customHeight="1">
      <c r="A5309" s="13"/>
      <c r="B5309" s="13"/>
      <c r="C5309" s="13"/>
      <c r="D5309" s="232"/>
      <c r="E5309" s="233"/>
      <c r="F5309" s="233"/>
      <c r="G5309" s="234"/>
      <c r="H5309" s="85" t="e">
        <f>VLOOKUP(E5309&amp;F5309,Divipola!$C$1:$F$1149,4,FALSE)</f>
        <v>#N/A</v>
      </c>
      <c r="I5309" s="77"/>
      <c r="J5309" s="181"/>
      <c r="K5309" s="248"/>
      <c r="L5309" s="248"/>
      <c r="M5309" s="248"/>
      <c r="N5309" s="248"/>
      <c r="O5309" s="248"/>
      <c r="P5309" s="248"/>
      <c r="Q5309" s="248"/>
      <c r="R5309" s="248"/>
      <c r="S5309" s="249"/>
      <c r="T5309" s="249"/>
      <c r="U5309" s="249"/>
      <c r="V5309" s="249"/>
      <c r="W5309" s="249"/>
      <c r="X5309" s="249"/>
      <c r="Y5309" s="236"/>
      <c r="Z5309" s="237"/>
      <c r="AA5309" s="247"/>
      <c r="AB5309" s="383"/>
      <c r="AC5309" s="73"/>
      <c r="AD5309" s="414"/>
      <c r="AE5309" s="393"/>
      <c r="AF5309" s="78"/>
      <c r="AG5309" s="414"/>
      <c r="AH5309" s="383"/>
      <c r="AI5309" s="453"/>
      <c r="AJ5309" s="453"/>
      <c r="AK5309" s="414"/>
      <c r="AL5309" s="383"/>
      <c r="AM5309" s="383"/>
      <c r="AN5309" s="523"/>
      <c r="AO5309" s="414"/>
      <c r="AP5309" s="548"/>
      <c r="AQ5309" s="414"/>
      <c r="AR5309" s="78"/>
      <c r="AS5309" s="78"/>
      <c r="AT5309" s="414"/>
      <c r="AU5309" s="548"/>
      <c r="AV5309" s="548"/>
      <c r="AW5309" s="414"/>
      <c r="AX5309" s="383"/>
      <c r="AY5309" s="548"/>
      <c r="AZ5309" s="414"/>
      <c r="BA5309" s="383"/>
      <c r="BB5309" s="548"/>
      <c r="BC5309" s="78"/>
      <c r="BD5309" s="414"/>
      <c r="BE5309" s="414"/>
      <c r="BF5309" s="414"/>
      <c r="BG5309" s="414"/>
      <c r="BH5309" s="414"/>
      <c r="BI5309" s="383"/>
      <c r="BJ5309" s="383"/>
      <c r="BK5309" s="78"/>
      <c r="BL5309" s="414"/>
      <c r="BM5309" s="383"/>
      <c r="BN5309" s="78"/>
      <c r="BO5309" s="414"/>
      <c r="BP5309" s="78"/>
      <c r="BQ5309" s="414"/>
      <c r="BR5309" s="383"/>
      <c r="BS5309" s="78"/>
      <c r="BT5309" s="83"/>
      <c r="BU5309" s="75"/>
      <c r="BV5309" s="74"/>
      <c r="BW5309" s="74"/>
      <c r="BX5309" s="103"/>
      <c r="BY5309" s="112"/>
      <c r="BZ5309" s="65" t="e">
        <f>+AD5309+AG5309+AK5309+AO5309+AQ5309+AT5309+AW5309+AZ5309+BD5309+BH5309+BL5309+BO5309+BQ5309+#REF!</f>
        <v>#REF!</v>
      </c>
      <c r="CA5309" s="359"/>
      <c r="CB5309" s="359"/>
      <c r="CC5309" s="359"/>
      <c r="CD5309" s="359"/>
    </row>
    <row r="5310" spans="1:82" s="121" customFormat="1" ht="14.25" customHeight="1">
      <c r="A5310" s="13"/>
      <c r="B5310" s="13"/>
      <c r="C5310" s="13"/>
      <c r="D5310" s="232"/>
      <c r="E5310" s="233"/>
      <c r="F5310" s="233"/>
      <c r="G5310" s="234"/>
      <c r="H5310" s="85" t="e">
        <f>VLOOKUP(E5310&amp;F5310,Divipola!$C$1:$F$1149,4,FALSE)</f>
        <v>#N/A</v>
      </c>
      <c r="I5310" s="77"/>
      <c r="J5310" s="181"/>
      <c r="K5310" s="248"/>
      <c r="L5310" s="248"/>
      <c r="M5310" s="248"/>
      <c r="N5310" s="248"/>
      <c r="O5310" s="248"/>
      <c r="P5310" s="248"/>
      <c r="Q5310" s="248"/>
      <c r="R5310" s="248"/>
      <c r="S5310" s="249"/>
      <c r="T5310" s="249"/>
      <c r="U5310" s="249"/>
      <c r="V5310" s="249"/>
      <c r="W5310" s="249"/>
      <c r="X5310" s="249"/>
      <c r="Y5310" s="236"/>
      <c r="Z5310" s="237"/>
      <c r="AA5310" s="247"/>
      <c r="AB5310" s="383"/>
      <c r="AC5310" s="73"/>
      <c r="AD5310" s="414"/>
      <c r="AE5310" s="393"/>
      <c r="AF5310" s="78"/>
      <c r="AG5310" s="414"/>
      <c r="AH5310" s="383"/>
      <c r="AI5310" s="453"/>
      <c r="AJ5310" s="453"/>
      <c r="AK5310" s="414"/>
      <c r="AL5310" s="383"/>
      <c r="AM5310" s="383"/>
      <c r="AN5310" s="523"/>
      <c r="AO5310" s="414"/>
      <c r="AP5310" s="548"/>
      <c r="AQ5310" s="414"/>
      <c r="AR5310" s="78"/>
      <c r="AS5310" s="78"/>
      <c r="AT5310" s="414"/>
      <c r="AU5310" s="548"/>
      <c r="AV5310" s="548"/>
      <c r="AW5310" s="414"/>
      <c r="AX5310" s="383"/>
      <c r="AY5310" s="548"/>
      <c r="AZ5310" s="414"/>
      <c r="BA5310" s="383"/>
      <c r="BB5310" s="548"/>
      <c r="BC5310" s="78"/>
      <c r="BD5310" s="414"/>
      <c r="BE5310" s="414"/>
      <c r="BF5310" s="414"/>
      <c r="BG5310" s="414"/>
      <c r="BH5310" s="414"/>
      <c r="BI5310" s="383"/>
      <c r="BJ5310" s="383"/>
      <c r="BK5310" s="78"/>
      <c r="BL5310" s="414"/>
      <c r="BM5310" s="383"/>
      <c r="BN5310" s="78"/>
      <c r="BO5310" s="414"/>
      <c r="BP5310" s="78"/>
      <c r="BQ5310" s="414"/>
      <c r="BR5310" s="383"/>
      <c r="BS5310" s="78"/>
      <c r="BT5310" s="83"/>
      <c r="BU5310" s="75"/>
      <c r="BV5310" s="74"/>
      <c r="BW5310" s="74"/>
      <c r="BX5310" s="103"/>
      <c r="BY5310" s="112"/>
      <c r="BZ5310" s="65" t="e">
        <f>+AD5310+AG5310+AK5310+AO5310+AQ5310+AT5310+AW5310+AZ5310+BD5310+BH5310+BL5310+BO5310+BQ5310+#REF!</f>
        <v>#REF!</v>
      </c>
      <c r="CA5310" s="359"/>
      <c r="CB5310" s="359"/>
      <c r="CC5310" s="359"/>
      <c r="CD5310" s="359"/>
    </row>
    <row r="5311" spans="1:82" s="121" customFormat="1" ht="15" customHeight="1">
      <c r="A5311" s="13"/>
      <c r="B5311" s="13"/>
      <c r="C5311" s="13"/>
      <c r="D5311" s="232"/>
      <c r="E5311" s="233"/>
      <c r="F5311" s="233"/>
      <c r="G5311" s="234"/>
      <c r="H5311" s="85" t="e">
        <f>VLOOKUP(E5311&amp;F5311,Divipola!$C$1:$F$1149,4,FALSE)</f>
        <v>#N/A</v>
      </c>
      <c r="I5311" s="77"/>
      <c r="J5311" s="181"/>
      <c r="K5311" s="248"/>
      <c r="L5311" s="248"/>
      <c r="M5311" s="248"/>
      <c r="N5311" s="248"/>
      <c r="O5311" s="248"/>
      <c r="P5311" s="248"/>
      <c r="Q5311" s="248"/>
      <c r="R5311" s="248"/>
      <c r="S5311" s="249"/>
      <c r="T5311" s="249"/>
      <c r="U5311" s="249"/>
      <c r="V5311" s="249"/>
      <c r="W5311" s="249"/>
      <c r="X5311" s="249"/>
      <c r="Y5311" s="236"/>
      <c r="Z5311" s="237"/>
      <c r="AA5311" s="247"/>
      <c r="AB5311" s="383"/>
      <c r="AC5311" s="73"/>
      <c r="AD5311" s="414"/>
      <c r="AE5311" s="393"/>
      <c r="AF5311" s="78"/>
      <c r="AG5311" s="414"/>
      <c r="AH5311" s="383"/>
      <c r="AI5311" s="453"/>
      <c r="AJ5311" s="453"/>
      <c r="AK5311" s="414"/>
      <c r="AL5311" s="383"/>
      <c r="AM5311" s="383"/>
      <c r="AN5311" s="523"/>
      <c r="AO5311" s="414"/>
      <c r="AP5311" s="548"/>
      <c r="AQ5311" s="414"/>
      <c r="AR5311" s="78"/>
      <c r="AS5311" s="78"/>
      <c r="AT5311" s="414"/>
      <c r="AU5311" s="548"/>
      <c r="AV5311" s="548"/>
      <c r="AW5311" s="414"/>
      <c r="AX5311" s="383"/>
      <c r="AY5311" s="548"/>
      <c r="AZ5311" s="414"/>
      <c r="BA5311" s="383"/>
      <c r="BB5311" s="548"/>
      <c r="BC5311" s="78"/>
      <c r="BD5311" s="414"/>
      <c r="BE5311" s="414"/>
      <c r="BF5311" s="414"/>
      <c r="BG5311" s="414"/>
      <c r="BH5311" s="414"/>
      <c r="BI5311" s="383"/>
      <c r="BJ5311" s="383"/>
      <c r="BK5311" s="78"/>
      <c r="BL5311" s="414"/>
      <c r="BM5311" s="383"/>
      <c r="BN5311" s="78"/>
      <c r="BO5311" s="414"/>
      <c r="BP5311" s="78"/>
      <c r="BQ5311" s="414"/>
      <c r="BR5311" s="383"/>
      <c r="BS5311" s="78"/>
      <c r="BT5311" s="83"/>
      <c r="BU5311" s="75"/>
      <c r="BV5311" s="74"/>
      <c r="BW5311" s="74"/>
      <c r="BX5311" s="103"/>
      <c r="BY5311" s="112"/>
      <c r="BZ5311" s="65" t="e">
        <f>+AD5311+AG5311+AK5311+AO5311+AQ5311+AT5311+AW5311+AZ5311+BD5311+BH5311+BL5311+BO5311+BQ5311+#REF!</f>
        <v>#REF!</v>
      </c>
      <c r="CA5311" s="359"/>
      <c r="CB5311" s="359"/>
      <c r="CC5311" s="359"/>
      <c r="CD5311" s="359"/>
    </row>
    <row r="5312" spans="1:82" s="121" customFormat="1" ht="15" customHeight="1">
      <c r="A5312" s="13"/>
      <c r="B5312" s="13"/>
      <c r="C5312" s="13"/>
      <c r="D5312" s="232"/>
      <c r="E5312" s="233"/>
      <c r="F5312" s="233"/>
      <c r="G5312" s="234"/>
      <c r="H5312" s="85" t="e">
        <f>VLOOKUP(E5312&amp;F5312,Divipola!$C$1:$F$1149,4,FALSE)</f>
        <v>#N/A</v>
      </c>
      <c r="I5312" s="77"/>
      <c r="J5312" s="181"/>
      <c r="K5312" s="248"/>
      <c r="L5312" s="248"/>
      <c r="M5312" s="248"/>
      <c r="N5312" s="248"/>
      <c r="O5312" s="248"/>
      <c r="P5312" s="248"/>
      <c r="Q5312" s="248"/>
      <c r="R5312" s="248"/>
      <c r="S5312" s="249"/>
      <c r="T5312" s="249"/>
      <c r="U5312" s="249"/>
      <c r="V5312" s="249"/>
      <c r="W5312" s="249"/>
      <c r="X5312" s="249"/>
      <c r="Y5312" s="236"/>
      <c r="Z5312" s="237"/>
      <c r="AA5312" s="247"/>
      <c r="AB5312" s="383"/>
      <c r="AC5312" s="73"/>
      <c r="AD5312" s="414"/>
      <c r="AE5312" s="393"/>
      <c r="AF5312" s="78"/>
      <c r="AG5312" s="414"/>
      <c r="AH5312" s="383"/>
      <c r="AI5312" s="453"/>
      <c r="AJ5312" s="453"/>
      <c r="AK5312" s="414"/>
      <c r="AL5312" s="383"/>
      <c r="AM5312" s="383"/>
      <c r="AN5312" s="523"/>
      <c r="AO5312" s="414"/>
      <c r="AP5312" s="548"/>
      <c r="AQ5312" s="414"/>
      <c r="AR5312" s="78"/>
      <c r="AS5312" s="78"/>
      <c r="AT5312" s="414"/>
      <c r="AU5312" s="548"/>
      <c r="AV5312" s="548"/>
      <c r="AW5312" s="414"/>
      <c r="AX5312" s="383"/>
      <c r="AY5312" s="548"/>
      <c r="AZ5312" s="414"/>
      <c r="BA5312" s="383"/>
      <c r="BB5312" s="548"/>
      <c r="BC5312" s="78"/>
      <c r="BD5312" s="414"/>
      <c r="BE5312" s="414"/>
      <c r="BF5312" s="414"/>
      <c r="BG5312" s="414"/>
      <c r="BH5312" s="414"/>
      <c r="BI5312" s="383"/>
      <c r="BJ5312" s="383"/>
      <c r="BK5312" s="78"/>
      <c r="BL5312" s="414"/>
      <c r="BM5312" s="383"/>
      <c r="BN5312" s="78"/>
      <c r="BO5312" s="414"/>
      <c r="BP5312" s="78"/>
      <c r="BQ5312" s="414"/>
      <c r="BR5312" s="383"/>
      <c r="BS5312" s="78"/>
      <c r="BT5312" s="83"/>
      <c r="BU5312" s="75"/>
      <c r="BV5312" s="74"/>
      <c r="BW5312" s="74"/>
      <c r="BX5312" s="103"/>
      <c r="BY5312" s="112"/>
      <c r="BZ5312" s="65" t="e">
        <f>+AD5312+AG5312+AK5312+AO5312+AQ5312+AT5312+AW5312+AZ5312+BD5312+BH5312+BL5312+BO5312+BQ5312+#REF!</f>
        <v>#REF!</v>
      </c>
      <c r="CA5312" s="359"/>
      <c r="CB5312" s="359"/>
      <c r="CC5312" s="359"/>
      <c r="CD5312" s="359"/>
    </row>
    <row r="5313" spans="1:82" s="121" customFormat="1" ht="15" customHeight="1">
      <c r="A5313" s="13"/>
      <c r="B5313" s="13"/>
      <c r="C5313" s="13"/>
      <c r="D5313" s="232"/>
      <c r="E5313" s="233"/>
      <c r="F5313" s="233"/>
      <c r="G5313" s="234"/>
      <c r="H5313" s="85" t="e">
        <f>VLOOKUP(E5313&amp;F5313,Divipola!$C$1:$F$1149,4,FALSE)</f>
        <v>#N/A</v>
      </c>
      <c r="I5313" s="77"/>
      <c r="J5313" s="181"/>
      <c r="K5313" s="248"/>
      <c r="L5313" s="248"/>
      <c r="M5313" s="248"/>
      <c r="N5313" s="248"/>
      <c r="O5313" s="248"/>
      <c r="P5313" s="248"/>
      <c r="Q5313" s="248"/>
      <c r="R5313" s="248"/>
      <c r="S5313" s="249"/>
      <c r="T5313" s="249"/>
      <c r="U5313" s="249"/>
      <c r="V5313" s="249"/>
      <c r="W5313" s="249"/>
      <c r="X5313" s="249"/>
      <c r="Y5313" s="236"/>
      <c r="Z5313" s="237"/>
      <c r="AA5313" s="247"/>
      <c r="AB5313" s="383"/>
      <c r="AC5313" s="73"/>
      <c r="AD5313" s="414"/>
      <c r="AE5313" s="393"/>
      <c r="AF5313" s="78"/>
      <c r="AG5313" s="414"/>
      <c r="AH5313" s="383"/>
      <c r="AI5313" s="453"/>
      <c r="AJ5313" s="453"/>
      <c r="AK5313" s="414"/>
      <c r="AL5313" s="383"/>
      <c r="AM5313" s="383"/>
      <c r="AN5313" s="523"/>
      <c r="AO5313" s="414"/>
      <c r="AP5313" s="548"/>
      <c r="AQ5313" s="414"/>
      <c r="AR5313" s="78"/>
      <c r="AS5313" s="78"/>
      <c r="AT5313" s="414"/>
      <c r="AU5313" s="548"/>
      <c r="AV5313" s="548"/>
      <c r="AW5313" s="414"/>
      <c r="AX5313" s="383"/>
      <c r="AY5313" s="548"/>
      <c r="AZ5313" s="414"/>
      <c r="BA5313" s="383"/>
      <c r="BB5313" s="548"/>
      <c r="BC5313" s="78"/>
      <c r="BD5313" s="414"/>
      <c r="BE5313" s="414"/>
      <c r="BF5313" s="414"/>
      <c r="BG5313" s="414"/>
      <c r="BH5313" s="414"/>
      <c r="BI5313" s="383"/>
      <c r="BJ5313" s="383"/>
      <c r="BK5313" s="78"/>
      <c r="BL5313" s="414"/>
      <c r="BM5313" s="383"/>
      <c r="BN5313" s="78"/>
      <c r="BO5313" s="414"/>
      <c r="BP5313" s="78"/>
      <c r="BQ5313" s="414"/>
      <c r="BR5313" s="383"/>
      <c r="BS5313" s="78"/>
      <c r="BT5313" s="83"/>
      <c r="BU5313" s="75"/>
      <c r="BV5313" s="74"/>
      <c r="BW5313" s="74"/>
      <c r="BX5313" s="103"/>
      <c r="BY5313" s="112"/>
      <c r="BZ5313" s="65" t="e">
        <f>+AD5313+AG5313+AK5313+AO5313+AQ5313+AT5313+AW5313+AZ5313+BD5313+BH5313+BL5313+BO5313+BQ5313+#REF!</f>
        <v>#REF!</v>
      </c>
      <c r="CA5313" s="359"/>
      <c r="CB5313" s="359"/>
      <c r="CC5313" s="359"/>
      <c r="CD5313" s="359"/>
    </row>
    <row r="5314" spans="1:82" s="121" customFormat="1" ht="15" customHeight="1">
      <c r="A5314" s="13"/>
      <c r="B5314" s="13"/>
      <c r="C5314" s="13"/>
      <c r="D5314" s="232"/>
      <c r="E5314" s="233"/>
      <c r="F5314" s="233"/>
      <c r="G5314" s="234"/>
      <c r="H5314" s="85" t="e">
        <f>VLOOKUP(E5314&amp;F5314,Divipola!$C$1:$F$1149,4,FALSE)</f>
        <v>#N/A</v>
      </c>
      <c r="I5314" s="77"/>
      <c r="J5314" s="181"/>
      <c r="K5314" s="248"/>
      <c r="L5314" s="248"/>
      <c r="M5314" s="248"/>
      <c r="N5314" s="248"/>
      <c r="O5314" s="248"/>
      <c r="P5314" s="248"/>
      <c r="Q5314" s="248"/>
      <c r="R5314" s="248"/>
      <c r="S5314" s="249"/>
      <c r="T5314" s="249"/>
      <c r="U5314" s="249"/>
      <c r="V5314" s="249"/>
      <c r="W5314" s="249"/>
      <c r="X5314" s="249"/>
      <c r="Y5314" s="236"/>
      <c r="Z5314" s="237"/>
      <c r="AA5314" s="247"/>
      <c r="AB5314" s="383"/>
      <c r="AC5314" s="73"/>
      <c r="AD5314" s="414"/>
      <c r="AE5314" s="393"/>
      <c r="AF5314" s="78"/>
      <c r="AG5314" s="414"/>
      <c r="AH5314" s="383"/>
      <c r="AI5314" s="453"/>
      <c r="AJ5314" s="453"/>
      <c r="AK5314" s="414"/>
      <c r="AL5314" s="383"/>
      <c r="AM5314" s="383"/>
      <c r="AN5314" s="523"/>
      <c r="AO5314" s="414"/>
      <c r="AP5314" s="548"/>
      <c r="AQ5314" s="414"/>
      <c r="AR5314" s="78"/>
      <c r="AS5314" s="78"/>
      <c r="AT5314" s="414"/>
      <c r="AU5314" s="548"/>
      <c r="AV5314" s="548"/>
      <c r="AW5314" s="414"/>
      <c r="AX5314" s="383"/>
      <c r="AY5314" s="548"/>
      <c r="AZ5314" s="414"/>
      <c r="BA5314" s="383"/>
      <c r="BB5314" s="548"/>
      <c r="BC5314" s="78"/>
      <c r="BD5314" s="414"/>
      <c r="BE5314" s="414"/>
      <c r="BF5314" s="414"/>
      <c r="BG5314" s="414"/>
      <c r="BH5314" s="414"/>
      <c r="BI5314" s="383"/>
      <c r="BJ5314" s="383"/>
      <c r="BK5314" s="78"/>
      <c r="BL5314" s="414"/>
      <c r="BM5314" s="383"/>
      <c r="BN5314" s="78"/>
      <c r="BO5314" s="414"/>
      <c r="BP5314" s="78"/>
      <c r="BQ5314" s="414"/>
      <c r="BR5314" s="383"/>
      <c r="BS5314" s="78"/>
      <c r="BT5314" s="83"/>
      <c r="BU5314" s="75"/>
      <c r="BV5314" s="74"/>
      <c r="BW5314" s="74"/>
      <c r="BX5314" s="103"/>
      <c r="BY5314" s="112"/>
      <c r="BZ5314" s="65" t="e">
        <f>+AD5314+AG5314+AK5314+AO5314+AQ5314+AT5314+AW5314+AZ5314+BD5314+BH5314+BL5314+BO5314+BQ5314+#REF!</f>
        <v>#REF!</v>
      </c>
      <c r="CA5314" s="359"/>
      <c r="CB5314" s="359"/>
      <c r="CC5314" s="359"/>
      <c r="CD5314" s="359"/>
    </row>
    <row r="5315" spans="1:82" s="121" customFormat="1" ht="15" customHeight="1">
      <c r="A5315" s="13"/>
      <c r="B5315" s="13"/>
      <c r="C5315" s="13"/>
      <c r="D5315" s="232"/>
      <c r="E5315" s="233"/>
      <c r="F5315" s="233"/>
      <c r="G5315" s="234"/>
      <c r="H5315" s="85" t="e">
        <f>VLOOKUP(E5315&amp;F5315,Divipola!$C$1:$F$1149,4,FALSE)</f>
        <v>#N/A</v>
      </c>
      <c r="I5315" s="77"/>
      <c r="J5315" s="181"/>
      <c r="K5315" s="248"/>
      <c r="L5315" s="248"/>
      <c r="M5315" s="248"/>
      <c r="N5315" s="248"/>
      <c r="O5315" s="248"/>
      <c r="P5315" s="248"/>
      <c r="Q5315" s="248"/>
      <c r="R5315" s="248"/>
      <c r="S5315" s="249"/>
      <c r="T5315" s="249"/>
      <c r="U5315" s="249"/>
      <c r="V5315" s="249"/>
      <c r="W5315" s="249"/>
      <c r="X5315" s="249"/>
      <c r="Y5315" s="236"/>
      <c r="Z5315" s="237"/>
      <c r="AA5315" s="247"/>
      <c r="AB5315" s="383"/>
      <c r="AC5315" s="73"/>
      <c r="AD5315" s="414"/>
      <c r="AE5315" s="393"/>
      <c r="AF5315" s="78"/>
      <c r="AG5315" s="414"/>
      <c r="AH5315" s="383"/>
      <c r="AI5315" s="453"/>
      <c r="AJ5315" s="453"/>
      <c r="AK5315" s="414"/>
      <c r="AL5315" s="383"/>
      <c r="AM5315" s="383"/>
      <c r="AN5315" s="523"/>
      <c r="AO5315" s="414"/>
      <c r="AP5315" s="548"/>
      <c r="AQ5315" s="414"/>
      <c r="AR5315" s="78"/>
      <c r="AS5315" s="78"/>
      <c r="AT5315" s="414"/>
      <c r="AU5315" s="548"/>
      <c r="AV5315" s="548"/>
      <c r="AW5315" s="414"/>
      <c r="AX5315" s="383"/>
      <c r="AY5315" s="548"/>
      <c r="AZ5315" s="414"/>
      <c r="BA5315" s="383"/>
      <c r="BB5315" s="548"/>
      <c r="BC5315" s="78"/>
      <c r="BD5315" s="414"/>
      <c r="BE5315" s="414"/>
      <c r="BF5315" s="414"/>
      <c r="BG5315" s="414"/>
      <c r="BH5315" s="414"/>
      <c r="BI5315" s="383"/>
      <c r="BJ5315" s="383"/>
      <c r="BK5315" s="78"/>
      <c r="BL5315" s="414"/>
      <c r="BM5315" s="383"/>
      <c r="BN5315" s="78"/>
      <c r="BO5315" s="414"/>
      <c r="BP5315" s="78"/>
      <c r="BQ5315" s="414"/>
      <c r="BR5315" s="383"/>
      <c r="BS5315" s="78"/>
      <c r="BT5315" s="83"/>
      <c r="BU5315" s="75"/>
      <c r="BV5315" s="74"/>
      <c r="BW5315" s="74"/>
      <c r="BX5315" s="103"/>
      <c r="BY5315" s="112"/>
      <c r="BZ5315" s="65" t="e">
        <f>+AD5315+AG5315+AK5315+AO5315+AQ5315+AT5315+AW5315+AZ5315+BD5315+BH5315+BL5315+BO5315+BQ5315+#REF!</f>
        <v>#REF!</v>
      </c>
      <c r="CA5315" s="359"/>
      <c r="CB5315" s="359"/>
      <c r="CC5315" s="359"/>
      <c r="CD5315" s="359"/>
    </row>
    <row r="5316" spans="1:82" s="121" customFormat="1" ht="15" customHeight="1">
      <c r="A5316" s="13"/>
      <c r="B5316" s="13"/>
      <c r="C5316" s="13"/>
      <c r="D5316" s="232"/>
      <c r="E5316" s="233"/>
      <c r="F5316" s="233"/>
      <c r="G5316" s="234"/>
      <c r="H5316" s="85" t="e">
        <f>VLOOKUP(E5316&amp;F5316,Divipola!$C$1:$F$1149,4,FALSE)</f>
        <v>#N/A</v>
      </c>
      <c r="I5316" s="77"/>
      <c r="J5316" s="181"/>
      <c r="K5316" s="248"/>
      <c r="L5316" s="248"/>
      <c r="M5316" s="248"/>
      <c r="N5316" s="248"/>
      <c r="O5316" s="248"/>
      <c r="P5316" s="248"/>
      <c r="Q5316" s="248"/>
      <c r="R5316" s="248"/>
      <c r="S5316" s="249"/>
      <c r="T5316" s="249"/>
      <c r="U5316" s="249"/>
      <c r="V5316" s="249"/>
      <c r="W5316" s="249"/>
      <c r="X5316" s="249"/>
      <c r="Y5316" s="236"/>
      <c r="Z5316" s="237"/>
      <c r="AA5316" s="247"/>
      <c r="AB5316" s="383"/>
      <c r="AC5316" s="73"/>
      <c r="AD5316" s="414"/>
      <c r="AE5316" s="393"/>
      <c r="AF5316" s="78"/>
      <c r="AG5316" s="414"/>
      <c r="AH5316" s="383"/>
      <c r="AI5316" s="453"/>
      <c r="AJ5316" s="453"/>
      <c r="AK5316" s="414"/>
      <c r="AL5316" s="383"/>
      <c r="AM5316" s="383"/>
      <c r="AN5316" s="523"/>
      <c r="AO5316" s="414"/>
      <c r="AP5316" s="548"/>
      <c r="AQ5316" s="414"/>
      <c r="AR5316" s="78"/>
      <c r="AS5316" s="78"/>
      <c r="AT5316" s="414"/>
      <c r="AU5316" s="548"/>
      <c r="AV5316" s="548"/>
      <c r="AW5316" s="414"/>
      <c r="AX5316" s="383"/>
      <c r="AY5316" s="548"/>
      <c r="AZ5316" s="414"/>
      <c r="BA5316" s="383"/>
      <c r="BB5316" s="548"/>
      <c r="BC5316" s="78"/>
      <c r="BD5316" s="414"/>
      <c r="BE5316" s="414"/>
      <c r="BF5316" s="414"/>
      <c r="BG5316" s="414"/>
      <c r="BH5316" s="414"/>
      <c r="BI5316" s="383"/>
      <c r="BJ5316" s="383"/>
      <c r="BK5316" s="78"/>
      <c r="BL5316" s="414"/>
      <c r="BM5316" s="383"/>
      <c r="BN5316" s="78"/>
      <c r="BO5316" s="414"/>
      <c r="BP5316" s="78"/>
      <c r="BQ5316" s="414"/>
      <c r="BR5316" s="383"/>
      <c r="BS5316" s="78"/>
      <c r="BT5316" s="83"/>
      <c r="BU5316" s="75"/>
      <c r="BV5316" s="74"/>
      <c r="BW5316" s="74"/>
      <c r="BX5316" s="103"/>
      <c r="BY5316" s="112"/>
      <c r="BZ5316" s="65" t="e">
        <f>+AD5316+AG5316+AK5316+AO5316+AQ5316+AT5316+AW5316+AZ5316+BD5316+BH5316+BL5316+BO5316+BQ5316+#REF!</f>
        <v>#REF!</v>
      </c>
      <c r="CA5316" s="359"/>
      <c r="CB5316" s="359"/>
      <c r="CC5316" s="359"/>
      <c r="CD5316" s="359"/>
    </row>
    <row r="5317" spans="1:82" s="121" customFormat="1" ht="15" customHeight="1">
      <c r="A5317" s="13"/>
      <c r="B5317" s="13"/>
      <c r="C5317" s="13"/>
      <c r="D5317" s="232"/>
      <c r="E5317" s="233"/>
      <c r="F5317" s="233"/>
      <c r="G5317" s="234"/>
      <c r="H5317" s="85" t="e">
        <f>VLOOKUP(E5317&amp;F5317,Divipola!$C$1:$F$1149,4,FALSE)</f>
        <v>#N/A</v>
      </c>
      <c r="I5317" s="77"/>
      <c r="J5317" s="181"/>
      <c r="K5317" s="248"/>
      <c r="L5317" s="248"/>
      <c r="M5317" s="248"/>
      <c r="N5317" s="248"/>
      <c r="O5317" s="248"/>
      <c r="P5317" s="248"/>
      <c r="Q5317" s="248"/>
      <c r="R5317" s="248"/>
      <c r="S5317" s="249"/>
      <c r="T5317" s="249"/>
      <c r="U5317" s="249"/>
      <c r="V5317" s="249"/>
      <c r="W5317" s="249"/>
      <c r="X5317" s="249"/>
      <c r="Y5317" s="236"/>
      <c r="Z5317" s="237"/>
      <c r="AA5317" s="247"/>
      <c r="AB5317" s="383"/>
      <c r="AC5317" s="73"/>
      <c r="AD5317" s="414"/>
      <c r="AE5317" s="393"/>
      <c r="AF5317" s="78"/>
      <c r="AG5317" s="414"/>
      <c r="AH5317" s="383"/>
      <c r="AI5317" s="453"/>
      <c r="AJ5317" s="453"/>
      <c r="AK5317" s="414"/>
      <c r="AL5317" s="383"/>
      <c r="AM5317" s="383"/>
      <c r="AN5317" s="523"/>
      <c r="AO5317" s="414"/>
      <c r="AP5317" s="548"/>
      <c r="AQ5317" s="414"/>
      <c r="AR5317" s="78"/>
      <c r="AS5317" s="78"/>
      <c r="AT5317" s="414"/>
      <c r="AU5317" s="548"/>
      <c r="AV5317" s="548"/>
      <c r="AW5317" s="414"/>
      <c r="AX5317" s="383"/>
      <c r="AY5317" s="548"/>
      <c r="AZ5317" s="414"/>
      <c r="BA5317" s="383"/>
      <c r="BB5317" s="548"/>
      <c r="BC5317" s="78"/>
      <c r="BD5317" s="414"/>
      <c r="BE5317" s="414"/>
      <c r="BF5317" s="414"/>
      <c r="BG5317" s="414"/>
      <c r="BH5317" s="414"/>
      <c r="BI5317" s="383"/>
      <c r="BJ5317" s="383"/>
      <c r="BK5317" s="78"/>
      <c r="BL5317" s="414"/>
      <c r="BM5317" s="383"/>
      <c r="BN5317" s="78"/>
      <c r="BO5317" s="414"/>
      <c r="BP5317" s="78"/>
      <c r="BQ5317" s="414"/>
      <c r="BR5317" s="383"/>
      <c r="BS5317" s="78"/>
      <c r="BT5317" s="83"/>
      <c r="BU5317" s="75"/>
      <c r="BV5317" s="74"/>
      <c r="BW5317" s="74"/>
      <c r="BX5317" s="103"/>
      <c r="BY5317" s="112"/>
      <c r="BZ5317" s="65" t="e">
        <f>+AD5317+AG5317+AK5317+AO5317+AQ5317+AT5317+AW5317+AZ5317+BD5317+BH5317+BL5317+BO5317+BQ5317+#REF!</f>
        <v>#REF!</v>
      </c>
      <c r="CA5317" s="359"/>
      <c r="CB5317" s="359"/>
      <c r="CC5317" s="359"/>
      <c r="CD5317" s="359"/>
    </row>
    <row r="5318" spans="1:82" s="121" customFormat="1" ht="15" customHeight="1">
      <c r="A5318" s="13"/>
      <c r="B5318" s="13"/>
      <c r="C5318" s="13"/>
      <c r="D5318" s="232"/>
      <c r="E5318" s="233"/>
      <c r="F5318" s="233"/>
      <c r="G5318" s="234"/>
      <c r="H5318" s="85" t="e">
        <f>VLOOKUP(E5318&amp;F5318,Divipola!$C$1:$F$1149,4,FALSE)</f>
        <v>#N/A</v>
      </c>
      <c r="I5318" s="77"/>
      <c r="J5318" s="181"/>
      <c r="K5318" s="248"/>
      <c r="L5318" s="248"/>
      <c r="M5318" s="248"/>
      <c r="N5318" s="248"/>
      <c r="O5318" s="248"/>
      <c r="P5318" s="248"/>
      <c r="Q5318" s="248"/>
      <c r="R5318" s="248"/>
      <c r="S5318" s="249"/>
      <c r="T5318" s="249"/>
      <c r="U5318" s="249"/>
      <c r="V5318" s="249"/>
      <c r="W5318" s="249"/>
      <c r="X5318" s="249"/>
      <c r="Y5318" s="236"/>
      <c r="Z5318" s="237"/>
      <c r="AA5318" s="247"/>
      <c r="AB5318" s="383"/>
      <c r="AC5318" s="73"/>
      <c r="AD5318" s="414"/>
      <c r="AE5318" s="393"/>
      <c r="AF5318" s="78"/>
      <c r="AG5318" s="414"/>
      <c r="AH5318" s="383"/>
      <c r="AI5318" s="453"/>
      <c r="AJ5318" s="453"/>
      <c r="AK5318" s="414"/>
      <c r="AL5318" s="383"/>
      <c r="AM5318" s="383"/>
      <c r="AN5318" s="523"/>
      <c r="AO5318" s="414"/>
      <c r="AP5318" s="548"/>
      <c r="AQ5318" s="414"/>
      <c r="AR5318" s="78"/>
      <c r="AS5318" s="78"/>
      <c r="AT5318" s="414"/>
      <c r="AU5318" s="548"/>
      <c r="AV5318" s="548"/>
      <c r="AW5318" s="414"/>
      <c r="AX5318" s="383"/>
      <c r="AY5318" s="548"/>
      <c r="AZ5318" s="414"/>
      <c r="BA5318" s="383"/>
      <c r="BB5318" s="548"/>
      <c r="BC5318" s="78"/>
      <c r="BD5318" s="414"/>
      <c r="BE5318" s="414"/>
      <c r="BF5318" s="414"/>
      <c r="BG5318" s="414"/>
      <c r="BH5318" s="414"/>
      <c r="BI5318" s="383"/>
      <c r="BJ5318" s="383"/>
      <c r="BK5318" s="78"/>
      <c r="BL5318" s="414"/>
      <c r="BM5318" s="383"/>
      <c r="BN5318" s="78"/>
      <c r="BO5318" s="414"/>
      <c r="BP5318" s="78"/>
      <c r="BQ5318" s="414"/>
      <c r="BR5318" s="383"/>
      <c r="BS5318" s="78"/>
      <c r="BT5318" s="83"/>
      <c r="BU5318" s="75"/>
      <c r="BV5318" s="74"/>
      <c r="BW5318" s="74"/>
      <c r="BX5318" s="103"/>
      <c r="BY5318" s="112"/>
      <c r="BZ5318" s="65" t="e">
        <f>+AD5318+AG5318+AK5318+AO5318+AQ5318+AT5318+AW5318+AZ5318+BD5318+BH5318+BL5318+BO5318+BQ5318+#REF!</f>
        <v>#REF!</v>
      </c>
      <c r="CA5318" s="359"/>
      <c r="CB5318" s="359"/>
      <c r="CC5318" s="359"/>
      <c r="CD5318" s="359"/>
    </row>
    <row r="5319" spans="1:82" s="121" customFormat="1" ht="15" customHeight="1">
      <c r="A5319" s="13"/>
      <c r="B5319" s="13"/>
      <c r="C5319" s="13"/>
      <c r="D5319" s="232"/>
      <c r="E5319" s="233"/>
      <c r="F5319" s="233"/>
      <c r="G5319" s="234"/>
      <c r="H5319" s="85" t="e">
        <f>VLOOKUP(E5319&amp;F5319,Divipola!$C$1:$F$1149,4,FALSE)</f>
        <v>#N/A</v>
      </c>
      <c r="I5319" s="77"/>
      <c r="J5319" s="181"/>
      <c r="K5319" s="248"/>
      <c r="L5319" s="248"/>
      <c r="M5319" s="248"/>
      <c r="N5319" s="248"/>
      <c r="O5319" s="248"/>
      <c r="P5319" s="248"/>
      <c r="Q5319" s="248"/>
      <c r="R5319" s="248"/>
      <c r="S5319" s="249"/>
      <c r="T5319" s="249"/>
      <c r="U5319" s="249"/>
      <c r="V5319" s="249"/>
      <c r="W5319" s="249"/>
      <c r="X5319" s="249"/>
      <c r="Y5319" s="236"/>
      <c r="Z5319" s="237"/>
      <c r="AA5319" s="247"/>
      <c r="AB5319" s="383"/>
      <c r="AC5319" s="73"/>
      <c r="AD5319" s="414"/>
      <c r="AE5319" s="393"/>
      <c r="AF5319" s="78"/>
      <c r="AG5319" s="414"/>
      <c r="AH5319" s="383"/>
      <c r="AI5319" s="453"/>
      <c r="AJ5319" s="453"/>
      <c r="AK5319" s="414"/>
      <c r="AL5319" s="383"/>
      <c r="AM5319" s="383"/>
      <c r="AN5319" s="523"/>
      <c r="AO5319" s="414"/>
      <c r="AP5319" s="548"/>
      <c r="AQ5319" s="414"/>
      <c r="AR5319" s="78"/>
      <c r="AS5319" s="78"/>
      <c r="AT5319" s="414"/>
      <c r="AU5319" s="548"/>
      <c r="AV5319" s="548"/>
      <c r="AW5319" s="414"/>
      <c r="AX5319" s="383"/>
      <c r="AY5319" s="548"/>
      <c r="AZ5319" s="414"/>
      <c r="BA5319" s="383"/>
      <c r="BB5319" s="548"/>
      <c r="BC5319" s="78"/>
      <c r="BD5319" s="414"/>
      <c r="BE5319" s="414"/>
      <c r="BF5319" s="414"/>
      <c r="BG5319" s="414"/>
      <c r="BH5319" s="414"/>
      <c r="BI5319" s="383"/>
      <c r="BJ5319" s="383"/>
      <c r="BK5319" s="78"/>
      <c r="BL5319" s="414"/>
      <c r="BM5319" s="383"/>
      <c r="BN5319" s="78"/>
      <c r="BO5319" s="414"/>
      <c r="BP5319" s="78"/>
      <c r="BQ5319" s="414"/>
      <c r="BR5319" s="383"/>
      <c r="BS5319" s="78"/>
      <c r="BT5319" s="83"/>
      <c r="BU5319" s="75"/>
      <c r="BV5319" s="74"/>
      <c r="BW5319" s="74"/>
      <c r="BX5319" s="103"/>
      <c r="BY5319" s="112"/>
      <c r="BZ5319" s="65" t="e">
        <f>+AD5319+AG5319+AK5319+AO5319+AQ5319+AT5319+AW5319+AZ5319+BD5319+BH5319+BL5319+BO5319+BQ5319+#REF!</f>
        <v>#REF!</v>
      </c>
      <c r="CA5319" s="359"/>
      <c r="CB5319" s="359"/>
      <c r="CC5319" s="359"/>
      <c r="CD5319" s="359"/>
    </row>
    <row r="5320" spans="1:82" s="121" customFormat="1" ht="15" customHeight="1">
      <c r="A5320" s="13"/>
      <c r="B5320" s="13"/>
      <c r="C5320" s="13"/>
      <c r="D5320" s="232"/>
      <c r="E5320" s="233"/>
      <c r="F5320" s="233"/>
      <c r="G5320" s="234"/>
      <c r="H5320" s="85" t="e">
        <f>VLOOKUP(E5320&amp;F5320,Divipola!$C$1:$F$1149,4,FALSE)</f>
        <v>#N/A</v>
      </c>
      <c r="I5320" s="77"/>
      <c r="J5320" s="181"/>
      <c r="K5320" s="248"/>
      <c r="L5320" s="248"/>
      <c r="M5320" s="248"/>
      <c r="N5320" s="248"/>
      <c r="O5320" s="248"/>
      <c r="P5320" s="248"/>
      <c r="Q5320" s="248"/>
      <c r="R5320" s="248"/>
      <c r="S5320" s="249"/>
      <c r="T5320" s="249"/>
      <c r="U5320" s="249"/>
      <c r="V5320" s="249"/>
      <c r="W5320" s="249"/>
      <c r="X5320" s="249"/>
      <c r="Y5320" s="236"/>
      <c r="Z5320" s="237"/>
      <c r="AA5320" s="247"/>
      <c r="AB5320" s="383"/>
      <c r="AC5320" s="73"/>
      <c r="AD5320" s="414"/>
      <c r="AE5320" s="393"/>
      <c r="AF5320" s="78"/>
      <c r="AG5320" s="414"/>
      <c r="AH5320" s="383"/>
      <c r="AI5320" s="453"/>
      <c r="AJ5320" s="453"/>
      <c r="AK5320" s="414"/>
      <c r="AL5320" s="383"/>
      <c r="AM5320" s="383"/>
      <c r="AN5320" s="523"/>
      <c r="AO5320" s="414"/>
      <c r="AP5320" s="548"/>
      <c r="AQ5320" s="414"/>
      <c r="AR5320" s="78"/>
      <c r="AS5320" s="78"/>
      <c r="AT5320" s="414"/>
      <c r="AU5320" s="548"/>
      <c r="AV5320" s="548"/>
      <c r="AW5320" s="414"/>
      <c r="AX5320" s="383"/>
      <c r="AY5320" s="548"/>
      <c r="AZ5320" s="414"/>
      <c r="BA5320" s="383"/>
      <c r="BB5320" s="548"/>
      <c r="BC5320" s="78"/>
      <c r="BD5320" s="414"/>
      <c r="BE5320" s="414"/>
      <c r="BF5320" s="414"/>
      <c r="BG5320" s="414"/>
      <c r="BH5320" s="414"/>
      <c r="BI5320" s="383"/>
      <c r="BJ5320" s="383"/>
      <c r="BK5320" s="78"/>
      <c r="BL5320" s="414"/>
      <c r="BM5320" s="383"/>
      <c r="BN5320" s="78"/>
      <c r="BO5320" s="414"/>
      <c r="BP5320" s="78"/>
      <c r="BQ5320" s="414"/>
      <c r="BR5320" s="383"/>
      <c r="BS5320" s="78"/>
      <c r="BT5320" s="83"/>
      <c r="BU5320" s="75"/>
      <c r="BV5320" s="74"/>
      <c r="BW5320" s="74"/>
      <c r="BX5320" s="103"/>
      <c r="BY5320" s="112"/>
      <c r="BZ5320" s="65" t="e">
        <f>+AD5320+AG5320+AK5320+AO5320+AQ5320+AT5320+AW5320+AZ5320+BD5320+BH5320+BL5320+BO5320+BQ5320+#REF!</f>
        <v>#REF!</v>
      </c>
      <c r="CA5320" s="359"/>
      <c r="CB5320" s="359"/>
      <c r="CC5320" s="359"/>
      <c r="CD5320" s="359"/>
    </row>
    <row r="5321" spans="1:82" s="121" customFormat="1" ht="15" customHeight="1">
      <c r="A5321" s="13"/>
      <c r="B5321" s="13"/>
      <c r="C5321" s="13"/>
      <c r="D5321" s="232"/>
      <c r="E5321" s="233"/>
      <c r="F5321" s="233"/>
      <c r="G5321" s="234"/>
      <c r="H5321" s="85" t="e">
        <f>VLOOKUP(E5321&amp;F5321,Divipola!$C$1:$F$1149,4,FALSE)</f>
        <v>#N/A</v>
      </c>
      <c r="I5321" s="77"/>
      <c r="J5321" s="181"/>
      <c r="K5321" s="248"/>
      <c r="L5321" s="248"/>
      <c r="M5321" s="248"/>
      <c r="N5321" s="248"/>
      <c r="O5321" s="248"/>
      <c r="P5321" s="248"/>
      <c r="Q5321" s="248"/>
      <c r="R5321" s="248"/>
      <c r="S5321" s="249"/>
      <c r="T5321" s="249"/>
      <c r="U5321" s="249"/>
      <c r="V5321" s="249"/>
      <c r="W5321" s="249"/>
      <c r="X5321" s="249"/>
      <c r="Y5321" s="236"/>
      <c r="Z5321" s="237"/>
      <c r="AA5321" s="247"/>
      <c r="AB5321" s="383"/>
      <c r="AC5321" s="73"/>
      <c r="AD5321" s="414"/>
      <c r="AE5321" s="393"/>
      <c r="AF5321" s="78"/>
      <c r="AG5321" s="414"/>
      <c r="AH5321" s="383"/>
      <c r="AI5321" s="453"/>
      <c r="AJ5321" s="453"/>
      <c r="AK5321" s="414"/>
      <c r="AL5321" s="383"/>
      <c r="AM5321" s="383"/>
      <c r="AN5321" s="523"/>
      <c r="AO5321" s="414"/>
      <c r="AP5321" s="548"/>
      <c r="AQ5321" s="414"/>
      <c r="AR5321" s="78"/>
      <c r="AS5321" s="78"/>
      <c r="AT5321" s="414"/>
      <c r="AU5321" s="548"/>
      <c r="AV5321" s="548"/>
      <c r="AW5321" s="414"/>
      <c r="AX5321" s="383"/>
      <c r="AY5321" s="548"/>
      <c r="AZ5321" s="414"/>
      <c r="BA5321" s="383"/>
      <c r="BB5321" s="548"/>
      <c r="BC5321" s="78"/>
      <c r="BD5321" s="414"/>
      <c r="BE5321" s="414"/>
      <c r="BF5321" s="414"/>
      <c r="BG5321" s="414"/>
      <c r="BH5321" s="414"/>
      <c r="BI5321" s="383"/>
      <c r="BJ5321" s="383"/>
      <c r="BK5321" s="78"/>
      <c r="BL5321" s="414"/>
      <c r="BM5321" s="383"/>
      <c r="BN5321" s="78"/>
      <c r="BO5321" s="414"/>
      <c r="BP5321" s="78"/>
      <c r="BQ5321" s="414"/>
      <c r="BR5321" s="383"/>
      <c r="BS5321" s="78"/>
      <c r="BT5321" s="83"/>
      <c r="BU5321" s="75"/>
      <c r="BV5321" s="74"/>
      <c r="BW5321" s="74"/>
      <c r="BX5321" s="103"/>
      <c r="BY5321" s="112"/>
      <c r="BZ5321" s="65" t="e">
        <f>+AD5321+AG5321+AK5321+AO5321+AQ5321+AT5321+AW5321+AZ5321+BD5321+BH5321+BL5321+BO5321+BQ5321+#REF!</f>
        <v>#REF!</v>
      </c>
      <c r="CA5321" s="359"/>
      <c r="CB5321" s="359"/>
      <c r="CC5321" s="359"/>
      <c r="CD5321" s="359"/>
    </row>
    <row r="5322" spans="1:82" s="121" customFormat="1" ht="15" customHeight="1">
      <c r="A5322" s="13"/>
      <c r="B5322" s="13"/>
      <c r="C5322" s="13"/>
      <c r="D5322" s="232"/>
      <c r="E5322" s="233"/>
      <c r="F5322" s="233"/>
      <c r="G5322" s="234"/>
      <c r="H5322" s="85" t="e">
        <f>VLOOKUP(E5322&amp;F5322,Divipola!$C$1:$F$1149,4,FALSE)</f>
        <v>#N/A</v>
      </c>
      <c r="I5322" s="77"/>
      <c r="J5322" s="181"/>
      <c r="K5322" s="248"/>
      <c r="L5322" s="248"/>
      <c r="M5322" s="248"/>
      <c r="N5322" s="248"/>
      <c r="O5322" s="248"/>
      <c r="P5322" s="248"/>
      <c r="Q5322" s="248"/>
      <c r="R5322" s="248"/>
      <c r="S5322" s="249"/>
      <c r="T5322" s="249"/>
      <c r="U5322" s="249"/>
      <c r="V5322" s="249"/>
      <c r="W5322" s="249"/>
      <c r="X5322" s="249"/>
      <c r="Y5322" s="236"/>
      <c r="Z5322" s="237"/>
      <c r="AA5322" s="247"/>
      <c r="AB5322" s="383"/>
      <c r="AC5322" s="73"/>
      <c r="AD5322" s="414"/>
      <c r="AE5322" s="393"/>
      <c r="AF5322" s="78"/>
      <c r="AG5322" s="414"/>
      <c r="AH5322" s="383"/>
      <c r="AI5322" s="453"/>
      <c r="AJ5322" s="453"/>
      <c r="AK5322" s="414"/>
      <c r="AL5322" s="383"/>
      <c r="AM5322" s="383"/>
      <c r="AN5322" s="523"/>
      <c r="AO5322" s="414"/>
      <c r="AP5322" s="548"/>
      <c r="AQ5322" s="414"/>
      <c r="AR5322" s="78"/>
      <c r="AS5322" s="78"/>
      <c r="AT5322" s="414"/>
      <c r="AU5322" s="548"/>
      <c r="AV5322" s="548"/>
      <c r="AW5322" s="414"/>
      <c r="AX5322" s="383"/>
      <c r="AY5322" s="548"/>
      <c r="AZ5322" s="414"/>
      <c r="BA5322" s="383"/>
      <c r="BB5322" s="548"/>
      <c r="BC5322" s="78"/>
      <c r="BD5322" s="414"/>
      <c r="BE5322" s="414"/>
      <c r="BF5322" s="414"/>
      <c r="BG5322" s="414"/>
      <c r="BH5322" s="414"/>
      <c r="BI5322" s="383"/>
      <c r="BJ5322" s="383"/>
      <c r="BK5322" s="78"/>
      <c r="BL5322" s="414"/>
      <c r="BM5322" s="383"/>
      <c r="BN5322" s="78"/>
      <c r="BO5322" s="414"/>
      <c r="BP5322" s="78"/>
      <c r="BQ5322" s="414"/>
      <c r="BR5322" s="383"/>
      <c r="BS5322" s="78"/>
      <c r="BT5322" s="83"/>
      <c r="BU5322" s="75"/>
      <c r="BV5322" s="74"/>
      <c r="BW5322" s="74"/>
      <c r="BX5322" s="103"/>
      <c r="BY5322" s="112"/>
      <c r="BZ5322" s="65" t="e">
        <f>+AD5322+AG5322+AK5322+AO5322+AQ5322+AT5322+AW5322+AZ5322+BD5322+BH5322+BL5322+BO5322+BQ5322+#REF!</f>
        <v>#REF!</v>
      </c>
      <c r="CA5322" s="359"/>
      <c r="CB5322" s="359"/>
      <c r="CC5322" s="359"/>
      <c r="CD5322" s="359"/>
    </row>
    <row r="5323" spans="1:82" s="121" customFormat="1" ht="15" customHeight="1">
      <c r="A5323" s="13"/>
      <c r="B5323" s="13"/>
      <c r="C5323" s="13"/>
      <c r="D5323" s="232"/>
      <c r="E5323" s="233"/>
      <c r="F5323" s="233"/>
      <c r="G5323" s="234"/>
      <c r="H5323" s="85" t="e">
        <f>VLOOKUP(E5323&amp;F5323,Divipola!$C$1:$F$1149,4,FALSE)</f>
        <v>#N/A</v>
      </c>
      <c r="I5323" s="77"/>
      <c r="J5323" s="181"/>
      <c r="K5323" s="248"/>
      <c r="L5323" s="248"/>
      <c r="M5323" s="248"/>
      <c r="N5323" s="248"/>
      <c r="O5323" s="248"/>
      <c r="P5323" s="248"/>
      <c r="Q5323" s="248"/>
      <c r="R5323" s="248"/>
      <c r="S5323" s="249"/>
      <c r="T5323" s="249"/>
      <c r="U5323" s="249"/>
      <c r="V5323" s="249"/>
      <c r="W5323" s="249"/>
      <c r="X5323" s="249"/>
      <c r="Y5323" s="236"/>
      <c r="Z5323" s="237"/>
      <c r="AA5323" s="247"/>
      <c r="AB5323" s="383"/>
      <c r="AC5323" s="73"/>
      <c r="AD5323" s="414"/>
      <c r="AE5323" s="393"/>
      <c r="AF5323" s="78"/>
      <c r="AG5323" s="414"/>
      <c r="AH5323" s="383"/>
      <c r="AI5323" s="453"/>
      <c r="AJ5323" s="453"/>
      <c r="AK5323" s="414"/>
      <c r="AL5323" s="383"/>
      <c r="AM5323" s="383"/>
      <c r="AN5323" s="523"/>
      <c r="AO5323" s="414"/>
      <c r="AP5323" s="548"/>
      <c r="AQ5323" s="414"/>
      <c r="AR5323" s="78"/>
      <c r="AS5323" s="78"/>
      <c r="AT5323" s="414"/>
      <c r="AU5323" s="548"/>
      <c r="AV5323" s="548"/>
      <c r="AW5323" s="414"/>
      <c r="AX5323" s="383"/>
      <c r="AY5323" s="548"/>
      <c r="AZ5323" s="414"/>
      <c r="BA5323" s="383"/>
      <c r="BB5323" s="548"/>
      <c r="BC5323" s="78"/>
      <c r="BD5323" s="414"/>
      <c r="BE5323" s="414"/>
      <c r="BF5323" s="414"/>
      <c r="BG5323" s="414"/>
      <c r="BH5323" s="414"/>
      <c r="BI5323" s="383"/>
      <c r="BJ5323" s="383"/>
      <c r="BK5323" s="78"/>
      <c r="BL5323" s="414"/>
      <c r="BM5323" s="383"/>
      <c r="BN5323" s="78"/>
      <c r="BO5323" s="414"/>
      <c r="BP5323" s="78"/>
      <c r="BQ5323" s="414"/>
      <c r="BR5323" s="383"/>
      <c r="BS5323" s="78"/>
      <c r="BT5323" s="83"/>
      <c r="BU5323" s="75"/>
      <c r="BV5323" s="74"/>
      <c r="BW5323" s="74"/>
      <c r="BX5323" s="103"/>
      <c r="BY5323" s="112"/>
      <c r="BZ5323" s="65" t="e">
        <f>+AD5323+AG5323+AK5323+AO5323+AQ5323+AT5323+AW5323+AZ5323+BD5323+BH5323+BL5323+BO5323+BQ5323+#REF!</f>
        <v>#REF!</v>
      </c>
      <c r="CA5323" s="359"/>
      <c r="CB5323" s="359"/>
      <c r="CC5323" s="359"/>
      <c r="CD5323" s="359"/>
    </row>
    <row r="5324" spans="1:82" s="121" customFormat="1" ht="15" customHeight="1">
      <c r="A5324" s="13"/>
      <c r="B5324" s="13"/>
      <c r="C5324" s="13"/>
      <c r="D5324" s="232"/>
      <c r="E5324" s="233"/>
      <c r="F5324" s="233"/>
      <c r="G5324" s="234"/>
      <c r="H5324" s="85" t="e">
        <f>VLOOKUP(E5324&amp;F5324,Divipola!$C$1:$F$1149,4,FALSE)</f>
        <v>#N/A</v>
      </c>
      <c r="I5324" s="77"/>
      <c r="J5324" s="181"/>
      <c r="K5324" s="248"/>
      <c r="L5324" s="248"/>
      <c r="M5324" s="248"/>
      <c r="N5324" s="248"/>
      <c r="O5324" s="248"/>
      <c r="P5324" s="248"/>
      <c r="Q5324" s="248"/>
      <c r="R5324" s="248"/>
      <c r="S5324" s="249"/>
      <c r="T5324" s="249"/>
      <c r="U5324" s="249"/>
      <c r="V5324" s="249"/>
      <c r="W5324" s="249"/>
      <c r="X5324" s="249"/>
      <c r="Y5324" s="236"/>
      <c r="Z5324" s="237"/>
      <c r="AA5324" s="247"/>
      <c r="AB5324" s="383"/>
      <c r="AC5324" s="73"/>
      <c r="AD5324" s="414"/>
      <c r="AE5324" s="393"/>
      <c r="AF5324" s="78"/>
      <c r="AG5324" s="414"/>
      <c r="AH5324" s="383"/>
      <c r="AI5324" s="453"/>
      <c r="AJ5324" s="453"/>
      <c r="AK5324" s="414"/>
      <c r="AL5324" s="383"/>
      <c r="AM5324" s="383"/>
      <c r="AN5324" s="523"/>
      <c r="AO5324" s="414"/>
      <c r="AP5324" s="548"/>
      <c r="AQ5324" s="414"/>
      <c r="AR5324" s="78"/>
      <c r="AS5324" s="78"/>
      <c r="AT5324" s="414"/>
      <c r="AU5324" s="548"/>
      <c r="AV5324" s="548"/>
      <c r="AW5324" s="414"/>
      <c r="AX5324" s="383"/>
      <c r="AY5324" s="548"/>
      <c r="AZ5324" s="414"/>
      <c r="BA5324" s="383"/>
      <c r="BB5324" s="548"/>
      <c r="BC5324" s="78"/>
      <c r="BD5324" s="414"/>
      <c r="BE5324" s="414"/>
      <c r="BF5324" s="414"/>
      <c r="BG5324" s="414"/>
      <c r="BH5324" s="414"/>
      <c r="BI5324" s="383"/>
      <c r="BJ5324" s="383"/>
      <c r="BK5324" s="78"/>
      <c r="BL5324" s="414"/>
      <c r="BM5324" s="383"/>
      <c r="BN5324" s="78"/>
      <c r="BO5324" s="414"/>
      <c r="BP5324" s="78"/>
      <c r="BQ5324" s="414"/>
      <c r="BR5324" s="383"/>
      <c r="BS5324" s="78"/>
      <c r="BT5324" s="83"/>
      <c r="BU5324" s="75"/>
      <c r="BV5324" s="74"/>
      <c r="BW5324" s="74"/>
      <c r="BX5324" s="103"/>
      <c r="BY5324" s="112"/>
      <c r="BZ5324" s="65" t="e">
        <f>+AD5324+AG5324+AK5324+AO5324+AQ5324+AT5324+AW5324+AZ5324+BD5324+BH5324+BL5324+BO5324+BQ5324+#REF!</f>
        <v>#REF!</v>
      </c>
      <c r="CA5324" s="359"/>
      <c r="CB5324" s="359"/>
      <c r="CC5324" s="359"/>
      <c r="CD5324" s="359"/>
    </row>
    <row r="5325" spans="1:82" s="121" customFormat="1" ht="15" customHeight="1">
      <c r="A5325" s="13"/>
      <c r="B5325" s="13"/>
      <c r="C5325" s="13"/>
      <c r="D5325" s="232"/>
      <c r="E5325" s="233"/>
      <c r="F5325" s="233"/>
      <c r="G5325" s="234"/>
      <c r="H5325" s="85" t="e">
        <f>VLOOKUP(E5325&amp;F5325,Divipola!$C$1:$F$1149,4,FALSE)</f>
        <v>#N/A</v>
      </c>
      <c r="I5325" s="77"/>
      <c r="J5325" s="181"/>
      <c r="K5325" s="248"/>
      <c r="L5325" s="248"/>
      <c r="M5325" s="248"/>
      <c r="N5325" s="248"/>
      <c r="O5325" s="248"/>
      <c r="P5325" s="248"/>
      <c r="Q5325" s="248"/>
      <c r="R5325" s="248"/>
      <c r="S5325" s="249"/>
      <c r="T5325" s="249"/>
      <c r="U5325" s="249"/>
      <c r="V5325" s="249"/>
      <c r="W5325" s="249"/>
      <c r="X5325" s="249"/>
      <c r="Y5325" s="236"/>
      <c r="Z5325" s="237"/>
      <c r="AA5325" s="247"/>
      <c r="AB5325" s="383"/>
      <c r="AC5325" s="73"/>
      <c r="AD5325" s="414"/>
      <c r="AE5325" s="393"/>
      <c r="AF5325" s="78"/>
      <c r="AG5325" s="414"/>
      <c r="AH5325" s="383"/>
      <c r="AI5325" s="453"/>
      <c r="AJ5325" s="453"/>
      <c r="AK5325" s="414"/>
      <c r="AL5325" s="383"/>
      <c r="AM5325" s="383"/>
      <c r="AN5325" s="523"/>
      <c r="AO5325" s="414"/>
      <c r="AP5325" s="548"/>
      <c r="AQ5325" s="414"/>
      <c r="AR5325" s="78"/>
      <c r="AS5325" s="78"/>
      <c r="AT5325" s="414"/>
      <c r="AU5325" s="548"/>
      <c r="AV5325" s="548"/>
      <c r="AW5325" s="414"/>
      <c r="AX5325" s="383"/>
      <c r="AY5325" s="548"/>
      <c r="AZ5325" s="414"/>
      <c r="BA5325" s="383"/>
      <c r="BB5325" s="548"/>
      <c r="BC5325" s="78"/>
      <c r="BD5325" s="414"/>
      <c r="BE5325" s="414"/>
      <c r="BF5325" s="414"/>
      <c r="BG5325" s="414"/>
      <c r="BH5325" s="414"/>
      <c r="BI5325" s="383"/>
      <c r="BJ5325" s="383"/>
      <c r="BK5325" s="78"/>
      <c r="BL5325" s="414"/>
      <c r="BM5325" s="383"/>
      <c r="BN5325" s="78"/>
      <c r="BO5325" s="414"/>
      <c r="BP5325" s="78"/>
      <c r="BQ5325" s="414"/>
      <c r="BR5325" s="383"/>
      <c r="BS5325" s="78"/>
      <c r="BT5325" s="83"/>
      <c r="BU5325" s="75"/>
      <c r="BV5325" s="74"/>
      <c r="BW5325" s="74"/>
      <c r="BX5325" s="103"/>
      <c r="BY5325" s="112"/>
      <c r="BZ5325" s="65" t="e">
        <f>+AD5325+AG5325+AK5325+AO5325+AQ5325+AT5325+AW5325+AZ5325+BD5325+BH5325+BL5325+BO5325+BQ5325+#REF!</f>
        <v>#REF!</v>
      </c>
      <c r="CA5325" s="359"/>
      <c r="CB5325" s="359"/>
      <c r="CC5325" s="359"/>
      <c r="CD5325" s="359"/>
    </row>
    <row r="5326" spans="1:82" s="121" customFormat="1" ht="14.25" customHeight="1">
      <c r="A5326" s="13"/>
      <c r="B5326" s="13"/>
      <c r="C5326" s="13"/>
      <c r="D5326" s="232"/>
      <c r="E5326" s="233"/>
      <c r="F5326" s="233"/>
      <c r="G5326" s="234"/>
      <c r="H5326" s="85" t="e">
        <f>VLOOKUP(E5326&amp;F5326,Divipola!$C$1:$F$1149,4,FALSE)</f>
        <v>#N/A</v>
      </c>
      <c r="I5326" s="77"/>
      <c r="J5326" s="181"/>
      <c r="K5326" s="248"/>
      <c r="L5326" s="248"/>
      <c r="M5326" s="248"/>
      <c r="N5326" s="248"/>
      <c r="O5326" s="248"/>
      <c r="P5326" s="248"/>
      <c r="Q5326" s="248"/>
      <c r="R5326" s="248"/>
      <c r="S5326" s="249"/>
      <c r="T5326" s="249"/>
      <c r="U5326" s="249"/>
      <c r="V5326" s="249"/>
      <c r="W5326" s="249"/>
      <c r="X5326" s="249"/>
      <c r="Y5326" s="236"/>
      <c r="Z5326" s="237"/>
      <c r="AA5326" s="247"/>
      <c r="AB5326" s="383"/>
      <c r="AC5326" s="73"/>
      <c r="AD5326" s="414"/>
      <c r="AE5326" s="393"/>
      <c r="AF5326" s="78"/>
      <c r="AG5326" s="414"/>
      <c r="AH5326" s="383"/>
      <c r="AI5326" s="453"/>
      <c r="AJ5326" s="453"/>
      <c r="AK5326" s="414"/>
      <c r="AL5326" s="383"/>
      <c r="AM5326" s="383"/>
      <c r="AN5326" s="523"/>
      <c r="AO5326" s="414"/>
      <c r="AP5326" s="548"/>
      <c r="AQ5326" s="414"/>
      <c r="AR5326" s="78"/>
      <c r="AS5326" s="78"/>
      <c r="AT5326" s="414"/>
      <c r="AU5326" s="548"/>
      <c r="AV5326" s="548"/>
      <c r="AW5326" s="414"/>
      <c r="AX5326" s="383"/>
      <c r="AY5326" s="548"/>
      <c r="AZ5326" s="414"/>
      <c r="BA5326" s="383"/>
      <c r="BB5326" s="548"/>
      <c r="BC5326" s="78"/>
      <c r="BD5326" s="414"/>
      <c r="BE5326" s="414"/>
      <c r="BF5326" s="414"/>
      <c r="BG5326" s="414"/>
      <c r="BH5326" s="414"/>
      <c r="BI5326" s="383"/>
      <c r="BJ5326" s="383"/>
      <c r="BK5326" s="78"/>
      <c r="BL5326" s="414"/>
      <c r="BM5326" s="383"/>
      <c r="BN5326" s="78"/>
      <c r="BO5326" s="414"/>
      <c r="BP5326" s="78"/>
      <c r="BQ5326" s="414"/>
      <c r="BR5326" s="383"/>
      <c r="BS5326" s="78"/>
      <c r="BT5326" s="83"/>
      <c r="BU5326" s="75"/>
      <c r="BV5326" s="74"/>
      <c r="BW5326" s="74"/>
      <c r="BX5326" s="103"/>
      <c r="BY5326" s="112"/>
      <c r="BZ5326" s="65" t="e">
        <f>+AD5326+AG5326+AK5326+AO5326+AQ5326+AT5326+AW5326+AZ5326+BD5326+BH5326+BL5326+BO5326+BQ5326+#REF!</f>
        <v>#REF!</v>
      </c>
      <c r="CA5326" s="359"/>
      <c r="CB5326" s="359"/>
      <c r="CC5326" s="359"/>
      <c r="CD5326" s="359"/>
    </row>
    <row r="5327" spans="1:82" s="121" customFormat="1" ht="15" customHeight="1">
      <c r="A5327" s="13"/>
      <c r="B5327" s="13"/>
      <c r="C5327" s="13"/>
      <c r="D5327" s="232"/>
      <c r="E5327" s="233"/>
      <c r="F5327" s="233"/>
      <c r="G5327" s="234"/>
      <c r="H5327" s="85" t="e">
        <f>VLOOKUP(E5327&amp;F5327,Divipola!$C$1:$F$1149,4,FALSE)</f>
        <v>#N/A</v>
      </c>
      <c r="I5327" s="77"/>
      <c r="J5327" s="181"/>
      <c r="K5327" s="248"/>
      <c r="L5327" s="248"/>
      <c r="M5327" s="248"/>
      <c r="N5327" s="248"/>
      <c r="O5327" s="248"/>
      <c r="P5327" s="248"/>
      <c r="Q5327" s="248"/>
      <c r="R5327" s="248"/>
      <c r="S5327" s="249"/>
      <c r="T5327" s="249"/>
      <c r="U5327" s="249"/>
      <c r="V5327" s="249"/>
      <c r="W5327" s="249"/>
      <c r="X5327" s="249"/>
      <c r="Y5327" s="236"/>
      <c r="Z5327" s="237"/>
      <c r="AA5327" s="247"/>
      <c r="AB5327" s="383"/>
      <c r="AC5327" s="73"/>
      <c r="AD5327" s="414"/>
      <c r="AE5327" s="393"/>
      <c r="AF5327" s="78"/>
      <c r="AG5327" s="414"/>
      <c r="AH5327" s="383"/>
      <c r="AI5327" s="453"/>
      <c r="AJ5327" s="453"/>
      <c r="AK5327" s="414"/>
      <c r="AL5327" s="383"/>
      <c r="AM5327" s="383"/>
      <c r="AN5327" s="523"/>
      <c r="AO5327" s="414"/>
      <c r="AP5327" s="548"/>
      <c r="AQ5327" s="414"/>
      <c r="AR5327" s="78"/>
      <c r="AS5327" s="78"/>
      <c r="AT5327" s="414"/>
      <c r="AU5327" s="548"/>
      <c r="AV5327" s="548"/>
      <c r="AW5327" s="414"/>
      <c r="AX5327" s="383"/>
      <c r="AY5327" s="548"/>
      <c r="AZ5327" s="414"/>
      <c r="BA5327" s="383"/>
      <c r="BB5327" s="548"/>
      <c r="BC5327" s="78"/>
      <c r="BD5327" s="414"/>
      <c r="BE5327" s="414"/>
      <c r="BF5327" s="414"/>
      <c r="BG5327" s="414"/>
      <c r="BH5327" s="414"/>
      <c r="BI5327" s="383"/>
      <c r="BJ5327" s="383"/>
      <c r="BK5327" s="78"/>
      <c r="BL5327" s="414"/>
      <c r="BM5327" s="383"/>
      <c r="BN5327" s="78"/>
      <c r="BO5327" s="414"/>
      <c r="BP5327" s="78"/>
      <c r="BQ5327" s="414"/>
      <c r="BR5327" s="383"/>
      <c r="BS5327" s="78"/>
      <c r="BT5327" s="83"/>
      <c r="BU5327" s="75"/>
      <c r="BV5327" s="74"/>
      <c r="BW5327" s="74"/>
      <c r="BX5327" s="103"/>
      <c r="BY5327" s="112"/>
      <c r="BZ5327" s="65" t="e">
        <f>+AD5327+AG5327+AK5327+AO5327+AQ5327+AT5327+AW5327+AZ5327+BD5327+BH5327+BL5327+BO5327+BQ5327+#REF!</f>
        <v>#REF!</v>
      </c>
      <c r="CA5327" s="359"/>
      <c r="CB5327" s="359"/>
      <c r="CC5327" s="359"/>
      <c r="CD5327" s="359"/>
    </row>
    <row r="5328" spans="1:82" s="121" customFormat="1" ht="15" customHeight="1">
      <c r="A5328" s="13"/>
      <c r="B5328" s="13"/>
      <c r="C5328" s="13"/>
      <c r="D5328" s="232"/>
      <c r="E5328" s="233"/>
      <c r="F5328" s="233"/>
      <c r="G5328" s="234"/>
      <c r="H5328" s="85" t="e">
        <f>VLOOKUP(E5328&amp;F5328,Divipola!$C$1:$F$1149,4,FALSE)</f>
        <v>#N/A</v>
      </c>
      <c r="I5328" s="77"/>
      <c r="J5328" s="181"/>
      <c r="K5328" s="248"/>
      <c r="L5328" s="248"/>
      <c r="M5328" s="248"/>
      <c r="N5328" s="248"/>
      <c r="O5328" s="248"/>
      <c r="P5328" s="248"/>
      <c r="Q5328" s="248"/>
      <c r="R5328" s="248"/>
      <c r="S5328" s="249"/>
      <c r="T5328" s="249"/>
      <c r="U5328" s="249"/>
      <c r="V5328" s="249"/>
      <c r="W5328" s="249"/>
      <c r="X5328" s="249"/>
      <c r="Y5328" s="236"/>
      <c r="Z5328" s="237"/>
      <c r="AA5328" s="247"/>
      <c r="AB5328" s="383"/>
      <c r="AC5328" s="73"/>
      <c r="AD5328" s="414"/>
      <c r="AE5328" s="393"/>
      <c r="AF5328" s="78"/>
      <c r="AG5328" s="414"/>
      <c r="AH5328" s="383"/>
      <c r="AI5328" s="453"/>
      <c r="AJ5328" s="453"/>
      <c r="AK5328" s="414"/>
      <c r="AL5328" s="383"/>
      <c r="AM5328" s="383"/>
      <c r="AN5328" s="523"/>
      <c r="AO5328" s="414"/>
      <c r="AP5328" s="548"/>
      <c r="AQ5328" s="414"/>
      <c r="AR5328" s="78"/>
      <c r="AS5328" s="78"/>
      <c r="AT5328" s="414"/>
      <c r="AU5328" s="548"/>
      <c r="AV5328" s="548"/>
      <c r="AW5328" s="414"/>
      <c r="AX5328" s="383"/>
      <c r="AY5328" s="548"/>
      <c r="AZ5328" s="414"/>
      <c r="BA5328" s="383"/>
      <c r="BB5328" s="548"/>
      <c r="BC5328" s="78"/>
      <c r="BD5328" s="414"/>
      <c r="BE5328" s="414"/>
      <c r="BF5328" s="414"/>
      <c r="BG5328" s="414"/>
      <c r="BH5328" s="414"/>
      <c r="BI5328" s="383"/>
      <c r="BJ5328" s="383"/>
      <c r="BK5328" s="78"/>
      <c r="BL5328" s="414"/>
      <c r="BM5328" s="383"/>
      <c r="BN5328" s="78"/>
      <c r="BO5328" s="414"/>
      <c r="BP5328" s="78"/>
      <c r="BQ5328" s="414"/>
      <c r="BR5328" s="383"/>
      <c r="BS5328" s="78"/>
      <c r="BT5328" s="83"/>
      <c r="BU5328" s="75"/>
      <c r="BV5328" s="74"/>
      <c r="BW5328" s="74"/>
      <c r="BX5328" s="103"/>
      <c r="BY5328" s="112"/>
      <c r="BZ5328" s="65" t="e">
        <f>+AD5328+AG5328+AK5328+AO5328+AQ5328+AT5328+AW5328+AZ5328+BD5328+BH5328+BL5328+BO5328+BQ5328+#REF!</f>
        <v>#REF!</v>
      </c>
      <c r="CA5328" s="359"/>
      <c r="CB5328" s="359"/>
      <c r="CC5328" s="359"/>
      <c r="CD5328" s="359"/>
    </row>
    <row r="5329" spans="1:82" s="121" customFormat="1" ht="15" customHeight="1">
      <c r="A5329" s="13"/>
      <c r="B5329" s="13"/>
      <c r="C5329" s="13"/>
      <c r="D5329" s="232"/>
      <c r="E5329" s="233"/>
      <c r="F5329" s="233"/>
      <c r="G5329" s="234"/>
      <c r="H5329" s="85" t="e">
        <f>VLOOKUP(E5329&amp;F5329,Divipola!$C$1:$F$1149,4,FALSE)</f>
        <v>#N/A</v>
      </c>
      <c r="I5329" s="77"/>
      <c r="J5329" s="181"/>
      <c r="K5329" s="248"/>
      <c r="L5329" s="248"/>
      <c r="M5329" s="248"/>
      <c r="N5329" s="248"/>
      <c r="O5329" s="248"/>
      <c r="P5329" s="248"/>
      <c r="Q5329" s="248"/>
      <c r="R5329" s="248"/>
      <c r="S5329" s="249"/>
      <c r="T5329" s="249"/>
      <c r="U5329" s="249"/>
      <c r="V5329" s="249"/>
      <c r="W5329" s="249"/>
      <c r="X5329" s="249"/>
      <c r="Y5329" s="236"/>
      <c r="Z5329" s="237"/>
      <c r="AA5329" s="247"/>
      <c r="AB5329" s="383"/>
      <c r="AC5329" s="73"/>
      <c r="AD5329" s="414"/>
      <c r="AE5329" s="393"/>
      <c r="AF5329" s="78"/>
      <c r="AG5329" s="414"/>
      <c r="AH5329" s="383"/>
      <c r="AI5329" s="453"/>
      <c r="AJ5329" s="453"/>
      <c r="AK5329" s="414"/>
      <c r="AL5329" s="383"/>
      <c r="AM5329" s="383"/>
      <c r="AN5329" s="523"/>
      <c r="AO5329" s="414"/>
      <c r="AP5329" s="548"/>
      <c r="AQ5329" s="414"/>
      <c r="AR5329" s="78"/>
      <c r="AS5329" s="78"/>
      <c r="AT5329" s="414"/>
      <c r="AU5329" s="548"/>
      <c r="AV5329" s="548"/>
      <c r="AW5329" s="414"/>
      <c r="AX5329" s="383"/>
      <c r="AY5329" s="548"/>
      <c r="AZ5329" s="414"/>
      <c r="BA5329" s="383"/>
      <c r="BB5329" s="548"/>
      <c r="BC5329" s="78"/>
      <c r="BD5329" s="414"/>
      <c r="BE5329" s="414"/>
      <c r="BF5329" s="414"/>
      <c r="BG5329" s="414"/>
      <c r="BH5329" s="414"/>
      <c r="BI5329" s="383"/>
      <c r="BJ5329" s="383"/>
      <c r="BK5329" s="78"/>
      <c r="BL5329" s="414"/>
      <c r="BM5329" s="383"/>
      <c r="BN5329" s="78"/>
      <c r="BO5329" s="414"/>
      <c r="BP5329" s="78"/>
      <c r="BQ5329" s="414"/>
      <c r="BR5329" s="383"/>
      <c r="BS5329" s="78"/>
      <c r="BT5329" s="83"/>
      <c r="BU5329" s="75"/>
      <c r="BV5329" s="74"/>
      <c r="BW5329" s="74"/>
      <c r="BX5329" s="103"/>
      <c r="BY5329" s="112"/>
      <c r="BZ5329" s="65" t="e">
        <f>+AD5329+AG5329+AK5329+AO5329+AQ5329+AT5329+AW5329+AZ5329+BD5329+BH5329+BL5329+BO5329+BQ5329+#REF!</f>
        <v>#REF!</v>
      </c>
      <c r="CA5329" s="359"/>
      <c r="CB5329" s="359"/>
      <c r="CC5329" s="359"/>
      <c r="CD5329" s="359"/>
    </row>
    <row r="5330" spans="1:82" s="121" customFormat="1" ht="15" customHeight="1">
      <c r="A5330" s="13"/>
      <c r="B5330" s="13"/>
      <c r="C5330" s="13"/>
      <c r="D5330" s="232"/>
      <c r="E5330" s="233"/>
      <c r="F5330" s="233"/>
      <c r="G5330" s="234"/>
      <c r="H5330" s="85" t="e">
        <f>VLOOKUP(E5330&amp;F5330,Divipola!$C$1:$F$1149,4,FALSE)</f>
        <v>#N/A</v>
      </c>
      <c r="I5330" s="77"/>
      <c r="J5330" s="181"/>
      <c r="K5330" s="248"/>
      <c r="L5330" s="248"/>
      <c r="M5330" s="248"/>
      <c r="N5330" s="248"/>
      <c r="O5330" s="248"/>
      <c r="P5330" s="248"/>
      <c r="Q5330" s="248"/>
      <c r="R5330" s="248"/>
      <c r="S5330" s="249"/>
      <c r="T5330" s="249"/>
      <c r="U5330" s="249"/>
      <c r="V5330" s="249"/>
      <c r="W5330" s="249"/>
      <c r="X5330" s="249"/>
      <c r="Y5330" s="236"/>
      <c r="Z5330" s="237"/>
      <c r="AA5330" s="247"/>
      <c r="AB5330" s="383"/>
      <c r="AC5330" s="73"/>
      <c r="AD5330" s="414"/>
      <c r="AE5330" s="393"/>
      <c r="AF5330" s="78"/>
      <c r="AG5330" s="414"/>
      <c r="AH5330" s="383"/>
      <c r="AI5330" s="453"/>
      <c r="AJ5330" s="453"/>
      <c r="AK5330" s="414"/>
      <c r="AL5330" s="383"/>
      <c r="AM5330" s="383"/>
      <c r="AN5330" s="523"/>
      <c r="AO5330" s="414"/>
      <c r="AP5330" s="548"/>
      <c r="AQ5330" s="414"/>
      <c r="AR5330" s="78"/>
      <c r="AS5330" s="78"/>
      <c r="AT5330" s="414"/>
      <c r="AU5330" s="548"/>
      <c r="AV5330" s="548"/>
      <c r="AW5330" s="414"/>
      <c r="AX5330" s="383"/>
      <c r="AY5330" s="548"/>
      <c r="AZ5330" s="414"/>
      <c r="BA5330" s="383"/>
      <c r="BB5330" s="548"/>
      <c r="BC5330" s="78"/>
      <c r="BD5330" s="414"/>
      <c r="BE5330" s="414"/>
      <c r="BF5330" s="414"/>
      <c r="BG5330" s="414"/>
      <c r="BH5330" s="414"/>
      <c r="BI5330" s="383"/>
      <c r="BJ5330" s="383"/>
      <c r="BK5330" s="78"/>
      <c r="BL5330" s="414"/>
      <c r="BM5330" s="383"/>
      <c r="BN5330" s="78"/>
      <c r="BO5330" s="414"/>
      <c r="BP5330" s="78"/>
      <c r="BQ5330" s="414"/>
      <c r="BR5330" s="383"/>
      <c r="BS5330" s="78"/>
      <c r="BT5330" s="83"/>
      <c r="BU5330" s="75"/>
      <c r="BV5330" s="74"/>
      <c r="BW5330" s="74"/>
      <c r="BX5330" s="103"/>
      <c r="BY5330" s="112"/>
      <c r="BZ5330" s="65" t="e">
        <f>+AD5330+AG5330+AK5330+AO5330+AQ5330+AT5330+AW5330+AZ5330+BD5330+BH5330+BL5330+BO5330+BQ5330+#REF!</f>
        <v>#REF!</v>
      </c>
      <c r="CA5330" s="359"/>
      <c r="CB5330" s="359"/>
      <c r="CC5330" s="359"/>
      <c r="CD5330" s="359"/>
    </row>
    <row r="5331" spans="1:82" s="121" customFormat="1" ht="15" customHeight="1">
      <c r="A5331" s="13"/>
      <c r="B5331" s="13"/>
      <c r="C5331" s="13"/>
      <c r="D5331" s="232"/>
      <c r="E5331" s="233"/>
      <c r="F5331" s="233"/>
      <c r="G5331" s="234"/>
      <c r="H5331" s="85" t="e">
        <f>VLOOKUP(E5331&amp;F5331,Divipola!$C$1:$F$1149,4,FALSE)</f>
        <v>#N/A</v>
      </c>
      <c r="I5331" s="77"/>
      <c r="J5331" s="181"/>
      <c r="K5331" s="248"/>
      <c r="L5331" s="248"/>
      <c r="M5331" s="248"/>
      <c r="N5331" s="248"/>
      <c r="O5331" s="248"/>
      <c r="P5331" s="248"/>
      <c r="Q5331" s="248"/>
      <c r="R5331" s="248"/>
      <c r="S5331" s="249"/>
      <c r="T5331" s="249"/>
      <c r="U5331" s="249"/>
      <c r="V5331" s="249"/>
      <c r="W5331" s="249"/>
      <c r="X5331" s="249"/>
      <c r="Y5331" s="236"/>
      <c r="Z5331" s="237"/>
      <c r="AA5331" s="247"/>
      <c r="AB5331" s="383"/>
      <c r="AC5331" s="73"/>
      <c r="AD5331" s="414"/>
      <c r="AE5331" s="393"/>
      <c r="AF5331" s="78"/>
      <c r="AG5331" s="414"/>
      <c r="AH5331" s="383"/>
      <c r="AI5331" s="453"/>
      <c r="AJ5331" s="453"/>
      <c r="AK5331" s="414"/>
      <c r="AL5331" s="383"/>
      <c r="AM5331" s="383"/>
      <c r="AN5331" s="523"/>
      <c r="AO5331" s="414"/>
      <c r="AP5331" s="548"/>
      <c r="AQ5331" s="414"/>
      <c r="AR5331" s="78"/>
      <c r="AS5331" s="78"/>
      <c r="AT5331" s="414"/>
      <c r="AU5331" s="548"/>
      <c r="AV5331" s="548"/>
      <c r="AW5331" s="414"/>
      <c r="AX5331" s="383"/>
      <c r="AY5331" s="548"/>
      <c r="AZ5331" s="414"/>
      <c r="BA5331" s="383"/>
      <c r="BB5331" s="548"/>
      <c r="BC5331" s="78"/>
      <c r="BD5331" s="414"/>
      <c r="BE5331" s="414"/>
      <c r="BF5331" s="414"/>
      <c r="BG5331" s="414"/>
      <c r="BH5331" s="414"/>
      <c r="BI5331" s="383"/>
      <c r="BJ5331" s="383"/>
      <c r="BK5331" s="78"/>
      <c r="BL5331" s="414"/>
      <c r="BM5331" s="383"/>
      <c r="BN5331" s="78"/>
      <c r="BO5331" s="414"/>
      <c r="BP5331" s="78"/>
      <c r="BQ5331" s="414"/>
      <c r="BR5331" s="383"/>
      <c r="BS5331" s="78"/>
      <c r="BT5331" s="83"/>
      <c r="BU5331" s="75"/>
      <c r="BV5331" s="74"/>
      <c r="BW5331" s="74"/>
      <c r="BX5331" s="103"/>
      <c r="BY5331" s="112"/>
      <c r="BZ5331" s="65" t="e">
        <f>+AD5331+AG5331+AK5331+AO5331+AQ5331+AT5331+AW5331+AZ5331+BD5331+BH5331+BL5331+BO5331+BQ5331+#REF!</f>
        <v>#REF!</v>
      </c>
      <c r="CA5331" s="359"/>
      <c r="CB5331" s="359"/>
      <c r="CC5331" s="359"/>
      <c r="CD5331" s="359"/>
    </row>
    <row r="5332" spans="1:82" s="121" customFormat="1" ht="15" customHeight="1">
      <c r="A5332" s="13"/>
      <c r="B5332" s="13"/>
      <c r="C5332" s="13"/>
      <c r="D5332" s="232"/>
      <c r="E5332" s="233"/>
      <c r="F5332" s="233"/>
      <c r="G5332" s="234"/>
      <c r="H5332" s="85" t="e">
        <f>VLOOKUP(E5332&amp;F5332,Divipola!$C$1:$F$1149,4,FALSE)</f>
        <v>#N/A</v>
      </c>
      <c r="I5332" s="77"/>
      <c r="J5332" s="181"/>
      <c r="K5332" s="248"/>
      <c r="L5332" s="248"/>
      <c r="M5332" s="248"/>
      <c r="N5332" s="248"/>
      <c r="O5332" s="248"/>
      <c r="P5332" s="248"/>
      <c r="Q5332" s="248"/>
      <c r="R5332" s="248"/>
      <c r="S5332" s="249"/>
      <c r="T5332" s="249"/>
      <c r="U5332" s="249"/>
      <c r="V5332" s="249"/>
      <c r="W5332" s="249"/>
      <c r="X5332" s="249"/>
      <c r="Y5332" s="236"/>
      <c r="Z5332" s="237"/>
      <c r="AA5332" s="247"/>
      <c r="AB5332" s="383"/>
      <c r="AC5332" s="73"/>
      <c r="AD5332" s="414"/>
      <c r="AE5332" s="393"/>
      <c r="AF5332" s="78"/>
      <c r="AG5332" s="414"/>
      <c r="AH5332" s="383"/>
      <c r="AI5332" s="453"/>
      <c r="AJ5332" s="453"/>
      <c r="AK5332" s="414"/>
      <c r="AL5332" s="383"/>
      <c r="AM5332" s="383"/>
      <c r="AN5332" s="523"/>
      <c r="AO5332" s="414"/>
      <c r="AP5332" s="548"/>
      <c r="AQ5332" s="414"/>
      <c r="AR5332" s="78"/>
      <c r="AS5332" s="78"/>
      <c r="AT5332" s="414"/>
      <c r="AU5332" s="548"/>
      <c r="AV5332" s="548"/>
      <c r="AW5332" s="414"/>
      <c r="AX5332" s="383"/>
      <c r="AY5332" s="548"/>
      <c r="AZ5332" s="414"/>
      <c r="BA5332" s="383"/>
      <c r="BB5332" s="548"/>
      <c r="BC5332" s="78"/>
      <c r="BD5332" s="414"/>
      <c r="BE5332" s="414"/>
      <c r="BF5332" s="414"/>
      <c r="BG5332" s="414"/>
      <c r="BH5332" s="414"/>
      <c r="BI5332" s="383"/>
      <c r="BJ5332" s="383"/>
      <c r="BK5332" s="78"/>
      <c r="BL5332" s="414"/>
      <c r="BM5332" s="383"/>
      <c r="BN5332" s="78"/>
      <c r="BO5332" s="414"/>
      <c r="BP5332" s="78"/>
      <c r="BQ5332" s="414"/>
      <c r="BR5332" s="383"/>
      <c r="BS5332" s="78"/>
      <c r="BT5332" s="83"/>
      <c r="BU5332" s="75"/>
      <c r="BV5332" s="74"/>
      <c r="BW5332" s="74"/>
      <c r="BX5332" s="103"/>
      <c r="BY5332" s="112"/>
      <c r="BZ5332" s="65" t="e">
        <f>+AD5332+AG5332+AK5332+AO5332+AQ5332+AT5332+AW5332+AZ5332+BD5332+BH5332+BL5332+BO5332+BQ5332+#REF!</f>
        <v>#REF!</v>
      </c>
      <c r="CA5332" s="359"/>
      <c r="CB5332" s="359"/>
      <c r="CC5332" s="359"/>
      <c r="CD5332" s="359"/>
    </row>
    <row r="5333" spans="1:82" s="121" customFormat="1" ht="15" customHeight="1">
      <c r="A5333" s="13"/>
      <c r="B5333" s="13"/>
      <c r="C5333" s="13"/>
      <c r="D5333" s="232"/>
      <c r="E5333" s="233"/>
      <c r="F5333" s="233"/>
      <c r="G5333" s="234"/>
      <c r="H5333" s="85" t="e">
        <f>VLOOKUP(E5333&amp;F5333,Divipola!$C$1:$F$1149,4,FALSE)</f>
        <v>#N/A</v>
      </c>
      <c r="I5333" s="77"/>
      <c r="J5333" s="181"/>
      <c r="K5333" s="248"/>
      <c r="L5333" s="248"/>
      <c r="M5333" s="248"/>
      <c r="N5333" s="248"/>
      <c r="O5333" s="248"/>
      <c r="P5333" s="248"/>
      <c r="Q5333" s="248"/>
      <c r="R5333" s="248"/>
      <c r="S5333" s="249"/>
      <c r="T5333" s="249"/>
      <c r="U5333" s="249"/>
      <c r="V5333" s="249"/>
      <c r="W5333" s="249"/>
      <c r="X5333" s="249"/>
      <c r="Y5333" s="236"/>
      <c r="Z5333" s="237"/>
      <c r="AA5333" s="247"/>
      <c r="AB5333" s="383"/>
      <c r="AC5333" s="73"/>
      <c r="AD5333" s="414"/>
      <c r="AE5333" s="393"/>
      <c r="AF5333" s="78"/>
      <c r="AG5333" s="414"/>
      <c r="AH5333" s="383"/>
      <c r="AI5333" s="453"/>
      <c r="AJ5333" s="453"/>
      <c r="AK5333" s="414"/>
      <c r="AL5333" s="383"/>
      <c r="AM5333" s="383"/>
      <c r="AN5333" s="523"/>
      <c r="AO5333" s="414"/>
      <c r="AP5333" s="548"/>
      <c r="AQ5333" s="414"/>
      <c r="AR5333" s="78"/>
      <c r="AS5333" s="78"/>
      <c r="AT5333" s="414"/>
      <c r="AU5333" s="548"/>
      <c r="AV5333" s="548"/>
      <c r="AW5333" s="414"/>
      <c r="AX5333" s="383"/>
      <c r="AY5333" s="548"/>
      <c r="AZ5333" s="414"/>
      <c r="BA5333" s="383"/>
      <c r="BB5333" s="548"/>
      <c r="BC5333" s="78"/>
      <c r="BD5333" s="414"/>
      <c r="BE5333" s="414"/>
      <c r="BF5333" s="414"/>
      <c r="BG5333" s="414"/>
      <c r="BH5333" s="414"/>
      <c r="BI5333" s="383"/>
      <c r="BJ5333" s="383"/>
      <c r="BK5333" s="78"/>
      <c r="BL5333" s="414"/>
      <c r="BM5333" s="383"/>
      <c r="BN5333" s="78"/>
      <c r="BO5333" s="414"/>
      <c r="BP5333" s="78"/>
      <c r="BQ5333" s="414"/>
      <c r="BR5333" s="383"/>
      <c r="BS5333" s="78"/>
      <c r="BT5333" s="83"/>
      <c r="BU5333" s="75"/>
      <c r="BV5333" s="74"/>
      <c r="BW5333" s="74"/>
      <c r="BX5333" s="103"/>
      <c r="BY5333" s="112"/>
      <c r="BZ5333" s="65" t="e">
        <f>+AD5333+AG5333+AK5333+AO5333+AQ5333+AT5333+AW5333+AZ5333+BD5333+BH5333+BL5333+BO5333+BQ5333+#REF!</f>
        <v>#REF!</v>
      </c>
      <c r="CA5333" s="359"/>
      <c r="CB5333" s="359"/>
      <c r="CC5333" s="359"/>
      <c r="CD5333" s="359"/>
    </row>
    <row r="5334" spans="1:82" s="121" customFormat="1" ht="15" customHeight="1">
      <c r="A5334" s="13"/>
      <c r="B5334" s="13"/>
      <c r="C5334" s="13"/>
      <c r="D5334" s="232"/>
      <c r="E5334" s="233"/>
      <c r="F5334" s="233"/>
      <c r="G5334" s="234"/>
      <c r="H5334" s="85" t="e">
        <f>VLOOKUP(E5334&amp;F5334,Divipola!$C$1:$F$1149,4,FALSE)</f>
        <v>#N/A</v>
      </c>
      <c r="I5334" s="77"/>
      <c r="J5334" s="181"/>
      <c r="K5334" s="248"/>
      <c r="L5334" s="248"/>
      <c r="M5334" s="248"/>
      <c r="N5334" s="248"/>
      <c r="O5334" s="248"/>
      <c r="P5334" s="248"/>
      <c r="Q5334" s="248"/>
      <c r="R5334" s="248"/>
      <c r="S5334" s="249"/>
      <c r="T5334" s="249"/>
      <c r="U5334" s="249"/>
      <c r="V5334" s="249"/>
      <c r="W5334" s="249"/>
      <c r="X5334" s="249"/>
      <c r="Y5334" s="236"/>
      <c r="Z5334" s="237"/>
      <c r="AA5334" s="247"/>
      <c r="AB5334" s="383"/>
      <c r="AC5334" s="73"/>
      <c r="AD5334" s="414"/>
      <c r="AE5334" s="393"/>
      <c r="AF5334" s="78"/>
      <c r="AG5334" s="414"/>
      <c r="AH5334" s="383"/>
      <c r="AI5334" s="453"/>
      <c r="AJ5334" s="453"/>
      <c r="AK5334" s="414"/>
      <c r="AL5334" s="383"/>
      <c r="AM5334" s="383"/>
      <c r="AN5334" s="523"/>
      <c r="AO5334" s="414"/>
      <c r="AP5334" s="548"/>
      <c r="AQ5334" s="414"/>
      <c r="AR5334" s="78"/>
      <c r="AS5334" s="78"/>
      <c r="AT5334" s="414"/>
      <c r="AU5334" s="548"/>
      <c r="AV5334" s="548"/>
      <c r="AW5334" s="414"/>
      <c r="AX5334" s="383"/>
      <c r="AY5334" s="548"/>
      <c r="AZ5334" s="414"/>
      <c r="BA5334" s="383"/>
      <c r="BB5334" s="548"/>
      <c r="BC5334" s="78"/>
      <c r="BD5334" s="414"/>
      <c r="BE5334" s="414"/>
      <c r="BF5334" s="414"/>
      <c r="BG5334" s="414"/>
      <c r="BH5334" s="414"/>
      <c r="BI5334" s="383"/>
      <c r="BJ5334" s="383"/>
      <c r="BK5334" s="78"/>
      <c r="BL5334" s="414"/>
      <c r="BM5334" s="383"/>
      <c r="BN5334" s="78"/>
      <c r="BO5334" s="414"/>
      <c r="BP5334" s="78"/>
      <c r="BQ5334" s="414"/>
      <c r="BR5334" s="383"/>
      <c r="BS5334" s="78"/>
      <c r="BT5334" s="83"/>
      <c r="BU5334" s="75"/>
      <c r="BV5334" s="74"/>
      <c r="BW5334" s="74"/>
      <c r="BX5334" s="103"/>
      <c r="BY5334" s="112"/>
      <c r="BZ5334" s="65" t="e">
        <f>+AD5334+AG5334+AK5334+AO5334+AQ5334+AT5334+AW5334+AZ5334+BD5334+BH5334+BL5334+BO5334+BQ5334+#REF!</f>
        <v>#REF!</v>
      </c>
      <c r="CA5334" s="359"/>
      <c r="CB5334" s="359"/>
      <c r="CC5334" s="359"/>
      <c r="CD5334" s="359"/>
    </row>
    <row r="5335" spans="1:82" s="121" customFormat="1" ht="15" customHeight="1">
      <c r="A5335" s="13"/>
      <c r="B5335" s="13"/>
      <c r="C5335" s="13"/>
      <c r="D5335" s="232"/>
      <c r="E5335" s="233"/>
      <c r="F5335" s="233"/>
      <c r="G5335" s="234"/>
      <c r="H5335" s="85" t="e">
        <f>VLOOKUP(E5335&amp;F5335,Divipola!$C$1:$F$1149,4,FALSE)</f>
        <v>#N/A</v>
      </c>
      <c r="I5335" s="77"/>
      <c r="J5335" s="181"/>
      <c r="K5335" s="248"/>
      <c r="L5335" s="248"/>
      <c r="M5335" s="248"/>
      <c r="N5335" s="248"/>
      <c r="O5335" s="248"/>
      <c r="P5335" s="248"/>
      <c r="Q5335" s="248"/>
      <c r="R5335" s="248"/>
      <c r="S5335" s="249"/>
      <c r="T5335" s="249"/>
      <c r="U5335" s="249"/>
      <c r="V5335" s="249"/>
      <c r="W5335" s="249"/>
      <c r="X5335" s="249"/>
      <c r="Y5335" s="236"/>
      <c r="Z5335" s="237"/>
      <c r="AA5335" s="247"/>
      <c r="AB5335" s="383"/>
      <c r="AC5335" s="73"/>
      <c r="AD5335" s="414"/>
      <c r="AE5335" s="393"/>
      <c r="AF5335" s="78"/>
      <c r="AG5335" s="414"/>
      <c r="AH5335" s="383"/>
      <c r="AI5335" s="453"/>
      <c r="AJ5335" s="453"/>
      <c r="AK5335" s="414"/>
      <c r="AL5335" s="383"/>
      <c r="AM5335" s="383"/>
      <c r="AN5335" s="523"/>
      <c r="AO5335" s="414"/>
      <c r="AP5335" s="548"/>
      <c r="AQ5335" s="414"/>
      <c r="AR5335" s="78"/>
      <c r="AS5335" s="78"/>
      <c r="AT5335" s="414"/>
      <c r="AU5335" s="548"/>
      <c r="AV5335" s="548"/>
      <c r="AW5335" s="414"/>
      <c r="AX5335" s="383"/>
      <c r="AY5335" s="548"/>
      <c r="AZ5335" s="414"/>
      <c r="BA5335" s="383"/>
      <c r="BB5335" s="548"/>
      <c r="BC5335" s="78"/>
      <c r="BD5335" s="414"/>
      <c r="BE5335" s="414"/>
      <c r="BF5335" s="414"/>
      <c r="BG5335" s="414"/>
      <c r="BH5335" s="414"/>
      <c r="BI5335" s="383"/>
      <c r="BJ5335" s="383"/>
      <c r="BK5335" s="78"/>
      <c r="BL5335" s="414"/>
      <c r="BM5335" s="383"/>
      <c r="BN5335" s="78"/>
      <c r="BO5335" s="414"/>
      <c r="BP5335" s="78"/>
      <c r="BQ5335" s="414"/>
      <c r="BR5335" s="383"/>
      <c r="BS5335" s="78"/>
      <c r="BT5335" s="83"/>
      <c r="BU5335" s="75"/>
      <c r="BV5335" s="74"/>
      <c r="BW5335" s="74"/>
      <c r="BX5335" s="103"/>
      <c r="BY5335" s="112"/>
      <c r="BZ5335" s="65" t="e">
        <f>+AD5335+AG5335+AK5335+AO5335+AQ5335+AT5335+AW5335+AZ5335+BD5335+BH5335+BL5335+BO5335+BQ5335+#REF!</f>
        <v>#REF!</v>
      </c>
      <c r="CA5335" s="359"/>
      <c r="CB5335" s="359"/>
      <c r="CC5335" s="359"/>
      <c r="CD5335" s="359"/>
    </row>
    <row r="5336" spans="1:82" s="121" customFormat="1" ht="15" customHeight="1">
      <c r="A5336" s="13"/>
      <c r="B5336" s="13"/>
      <c r="C5336" s="13"/>
      <c r="D5336" s="232"/>
      <c r="E5336" s="233"/>
      <c r="F5336" s="233"/>
      <c r="G5336" s="234"/>
      <c r="H5336" s="85" t="e">
        <f>VLOOKUP(E5336&amp;F5336,Divipola!$C$1:$F$1149,4,FALSE)</f>
        <v>#N/A</v>
      </c>
      <c r="I5336" s="77"/>
      <c r="J5336" s="181"/>
      <c r="K5336" s="248"/>
      <c r="L5336" s="248"/>
      <c r="M5336" s="248"/>
      <c r="N5336" s="248"/>
      <c r="O5336" s="248"/>
      <c r="P5336" s="248"/>
      <c r="Q5336" s="248"/>
      <c r="R5336" s="248"/>
      <c r="S5336" s="249"/>
      <c r="T5336" s="249"/>
      <c r="U5336" s="249"/>
      <c r="V5336" s="249"/>
      <c r="W5336" s="249"/>
      <c r="X5336" s="249"/>
      <c r="Y5336" s="236"/>
      <c r="Z5336" s="237"/>
      <c r="AA5336" s="247"/>
      <c r="AB5336" s="383"/>
      <c r="AC5336" s="73"/>
      <c r="AD5336" s="414"/>
      <c r="AE5336" s="393"/>
      <c r="AF5336" s="78"/>
      <c r="AG5336" s="414"/>
      <c r="AH5336" s="383"/>
      <c r="AI5336" s="453"/>
      <c r="AJ5336" s="453"/>
      <c r="AK5336" s="414"/>
      <c r="AL5336" s="383"/>
      <c r="AM5336" s="383"/>
      <c r="AN5336" s="523"/>
      <c r="AO5336" s="414"/>
      <c r="AP5336" s="548"/>
      <c r="AQ5336" s="414"/>
      <c r="AR5336" s="78"/>
      <c r="AS5336" s="78"/>
      <c r="AT5336" s="414"/>
      <c r="AU5336" s="548"/>
      <c r="AV5336" s="548"/>
      <c r="AW5336" s="414"/>
      <c r="AX5336" s="383"/>
      <c r="AY5336" s="548"/>
      <c r="AZ5336" s="414"/>
      <c r="BA5336" s="383"/>
      <c r="BB5336" s="548"/>
      <c r="BC5336" s="78"/>
      <c r="BD5336" s="414"/>
      <c r="BE5336" s="414"/>
      <c r="BF5336" s="414"/>
      <c r="BG5336" s="414"/>
      <c r="BH5336" s="414"/>
      <c r="BI5336" s="383"/>
      <c r="BJ5336" s="383"/>
      <c r="BK5336" s="78"/>
      <c r="BL5336" s="414"/>
      <c r="BM5336" s="383"/>
      <c r="BN5336" s="78"/>
      <c r="BO5336" s="414"/>
      <c r="BP5336" s="78"/>
      <c r="BQ5336" s="414"/>
      <c r="BR5336" s="383"/>
      <c r="BS5336" s="78"/>
      <c r="BT5336" s="83"/>
      <c r="BU5336" s="75"/>
      <c r="BV5336" s="74"/>
      <c r="BW5336" s="74"/>
      <c r="BX5336" s="103"/>
      <c r="BY5336" s="112"/>
      <c r="BZ5336" s="65" t="e">
        <f>+AD5336+AG5336+AK5336+AO5336+AQ5336+AT5336+AW5336+AZ5336+BD5336+BH5336+BL5336+BO5336+BQ5336+#REF!</f>
        <v>#REF!</v>
      </c>
      <c r="CA5336" s="359"/>
      <c r="CB5336" s="359"/>
      <c r="CC5336" s="359"/>
      <c r="CD5336" s="359"/>
    </row>
    <row r="5337" spans="1:82" s="121" customFormat="1" ht="15" customHeight="1">
      <c r="A5337" s="13"/>
      <c r="B5337" s="13"/>
      <c r="C5337" s="13"/>
      <c r="D5337" s="232"/>
      <c r="E5337" s="233"/>
      <c r="F5337" s="233"/>
      <c r="G5337" s="234"/>
      <c r="H5337" s="85" t="e">
        <f>VLOOKUP(E5337&amp;F5337,Divipola!$C$1:$F$1149,4,FALSE)</f>
        <v>#N/A</v>
      </c>
      <c r="I5337" s="77"/>
      <c r="J5337" s="181"/>
      <c r="K5337" s="248"/>
      <c r="L5337" s="248"/>
      <c r="M5337" s="248"/>
      <c r="N5337" s="248"/>
      <c r="O5337" s="248"/>
      <c r="P5337" s="248"/>
      <c r="Q5337" s="248"/>
      <c r="R5337" s="248"/>
      <c r="S5337" s="249"/>
      <c r="T5337" s="249"/>
      <c r="U5337" s="249"/>
      <c r="V5337" s="249"/>
      <c r="W5337" s="249"/>
      <c r="X5337" s="249"/>
      <c r="Y5337" s="236"/>
      <c r="Z5337" s="237"/>
      <c r="AA5337" s="247"/>
      <c r="AB5337" s="383"/>
      <c r="AC5337" s="73"/>
      <c r="AD5337" s="414"/>
      <c r="AE5337" s="393"/>
      <c r="AF5337" s="78"/>
      <c r="AG5337" s="414"/>
      <c r="AH5337" s="383"/>
      <c r="AI5337" s="453"/>
      <c r="AJ5337" s="453"/>
      <c r="AK5337" s="414"/>
      <c r="AL5337" s="383"/>
      <c r="AM5337" s="383"/>
      <c r="AN5337" s="523"/>
      <c r="AO5337" s="414"/>
      <c r="AP5337" s="548"/>
      <c r="AQ5337" s="414"/>
      <c r="AR5337" s="78"/>
      <c r="AS5337" s="78"/>
      <c r="AT5337" s="414"/>
      <c r="AU5337" s="548"/>
      <c r="AV5337" s="548"/>
      <c r="AW5337" s="414"/>
      <c r="AX5337" s="383"/>
      <c r="AY5337" s="548"/>
      <c r="AZ5337" s="414"/>
      <c r="BA5337" s="383"/>
      <c r="BB5337" s="548"/>
      <c r="BC5337" s="78"/>
      <c r="BD5337" s="414"/>
      <c r="BE5337" s="414"/>
      <c r="BF5337" s="414"/>
      <c r="BG5337" s="414"/>
      <c r="BH5337" s="414"/>
      <c r="BI5337" s="383"/>
      <c r="BJ5337" s="383"/>
      <c r="BK5337" s="78"/>
      <c r="BL5337" s="414"/>
      <c r="BM5337" s="383"/>
      <c r="BN5337" s="78"/>
      <c r="BO5337" s="414"/>
      <c r="BP5337" s="78"/>
      <c r="BQ5337" s="414"/>
      <c r="BR5337" s="383"/>
      <c r="BS5337" s="78"/>
      <c r="BT5337" s="83"/>
      <c r="BU5337" s="75"/>
      <c r="BV5337" s="74"/>
      <c r="BW5337" s="74"/>
      <c r="BX5337" s="103"/>
      <c r="BY5337" s="112"/>
      <c r="BZ5337" s="65" t="e">
        <f>+AD5337+AG5337+AK5337+AO5337+AQ5337+AT5337+AW5337+AZ5337+BD5337+BH5337+BL5337+BO5337+BQ5337+#REF!</f>
        <v>#REF!</v>
      </c>
      <c r="CA5337" s="359"/>
      <c r="CB5337" s="359"/>
      <c r="CC5337" s="359"/>
      <c r="CD5337" s="359"/>
    </row>
    <row r="5338" spans="1:82" s="121" customFormat="1" ht="15" customHeight="1">
      <c r="A5338" s="13"/>
      <c r="B5338" s="13"/>
      <c r="C5338" s="13"/>
      <c r="D5338" s="232"/>
      <c r="E5338" s="233"/>
      <c r="F5338" s="233"/>
      <c r="G5338" s="234"/>
      <c r="H5338" s="85" t="e">
        <f>VLOOKUP(E5338&amp;F5338,Divipola!$C$1:$F$1149,4,FALSE)</f>
        <v>#N/A</v>
      </c>
      <c r="I5338" s="77"/>
      <c r="J5338" s="181"/>
      <c r="K5338" s="248"/>
      <c r="L5338" s="248"/>
      <c r="M5338" s="248"/>
      <c r="N5338" s="248"/>
      <c r="O5338" s="248"/>
      <c r="P5338" s="248"/>
      <c r="Q5338" s="248"/>
      <c r="R5338" s="248"/>
      <c r="S5338" s="249"/>
      <c r="T5338" s="249"/>
      <c r="U5338" s="249"/>
      <c r="V5338" s="249"/>
      <c r="W5338" s="249"/>
      <c r="X5338" s="249"/>
      <c r="Y5338" s="236"/>
      <c r="Z5338" s="237"/>
      <c r="AA5338" s="247"/>
      <c r="AB5338" s="383"/>
      <c r="AC5338" s="73"/>
      <c r="AD5338" s="414"/>
      <c r="AE5338" s="393"/>
      <c r="AF5338" s="78"/>
      <c r="AG5338" s="414"/>
      <c r="AH5338" s="383"/>
      <c r="AI5338" s="453"/>
      <c r="AJ5338" s="453"/>
      <c r="AK5338" s="414"/>
      <c r="AL5338" s="383"/>
      <c r="AM5338" s="383"/>
      <c r="AN5338" s="523"/>
      <c r="AO5338" s="414"/>
      <c r="AP5338" s="548"/>
      <c r="AQ5338" s="414"/>
      <c r="AR5338" s="78"/>
      <c r="AS5338" s="78"/>
      <c r="AT5338" s="414"/>
      <c r="AU5338" s="548"/>
      <c r="AV5338" s="548"/>
      <c r="AW5338" s="414"/>
      <c r="AX5338" s="383"/>
      <c r="AY5338" s="548"/>
      <c r="AZ5338" s="414"/>
      <c r="BA5338" s="383"/>
      <c r="BB5338" s="548"/>
      <c r="BC5338" s="78"/>
      <c r="BD5338" s="414"/>
      <c r="BE5338" s="414"/>
      <c r="BF5338" s="414"/>
      <c r="BG5338" s="414"/>
      <c r="BH5338" s="414"/>
      <c r="BI5338" s="383"/>
      <c r="BJ5338" s="383"/>
      <c r="BK5338" s="78"/>
      <c r="BL5338" s="414"/>
      <c r="BM5338" s="383"/>
      <c r="BN5338" s="78"/>
      <c r="BO5338" s="414"/>
      <c r="BP5338" s="78"/>
      <c r="BQ5338" s="414"/>
      <c r="BR5338" s="383"/>
      <c r="BS5338" s="78"/>
      <c r="BT5338" s="83"/>
      <c r="BU5338" s="75"/>
      <c r="BV5338" s="74"/>
      <c r="BW5338" s="74"/>
      <c r="BX5338" s="103"/>
      <c r="BY5338" s="112"/>
      <c r="BZ5338" s="65" t="e">
        <f>+AD5338+AG5338+AK5338+AO5338+AQ5338+AT5338+AW5338+AZ5338+BD5338+BH5338+BL5338+BO5338+BQ5338+#REF!</f>
        <v>#REF!</v>
      </c>
      <c r="CA5338" s="359"/>
      <c r="CB5338" s="359"/>
      <c r="CC5338" s="359"/>
      <c r="CD5338" s="359"/>
    </row>
    <row r="5339" spans="1:82" s="121" customFormat="1" ht="15" customHeight="1">
      <c r="A5339" s="13"/>
      <c r="B5339" s="13"/>
      <c r="C5339" s="13"/>
      <c r="D5339" s="232"/>
      <c r="E5339" s="233"/>
      <c r="F5339" s="233"/>
      <c r="G5339" s="234"/>
      <c r="H5339" s="85" t="e">
        <f>VLOOKUP(E5339&amp;F5339,Divipola!$C$1:$F$1149,4,FALSE)</f>
        <v>#N/A</v>
      </c>
      <c r="I5339" s="77"/>
      <c r="J5339" s="181"/>
      <c r="K5339" s="248"/>
      <c r="L5339" s="248"/>
      <c r="M5339" s="248"/>
      <c r="N5339" s="248"/>
      <c r="O5339" s="248"/>
      <c r="P5339" s="248"/>
      <c r="Q5339" s="248"/>
      <c r="R5339" s="248"/>
      <c r="S5339" s="249"/>
      <c r="T5339" s="249"/>
      <c r="U5339" s="249"/>
      <c r="V5339" s="249"/>
      <c r="W5339" s="249"/>
      <c r="X5339" s="249"/>
      <c r="Y5339" s="236"/>
      <c r="Z5339" s="237"/>
      <c r="AA5339" s="247"/>
      <c r="AB5339" s="383"/>
      <c r="AC5339" s="73"/>
      <c r="AD5339" s="414"/>
      <c r="AE5339" s="393"/>
      <c r="AF5339" s="78"/>
      <c r="AG5339" s="414"/>
      <c r="AH5339" s="383"/>
      <c r="AI5339" s="453"/>
      <c r="AJ5339" s="453"/>
      <c r="AK5339" s="414"/>
      <c r="AL5339" s="383"/>
      <c r="AM5339" s="383"/>
      <c r="AN5339" s="523"/>
      <c r="AO5339" s="414"/>
      <c r="AP5339" s="548"/>
      <c r="AQ5339" s="414"/>
      <c r="AR5339" s="78"/>
      <c r="AS5339" s="78"/>
      <c r="AT5339" s="414"/>
      <c r="AU5339" s="548"/>
      <c r="AV5339" s="548"/>
      <c r="AW5339" s="414"/>
      <c r="AX5339" s="383"/>
      <c r="AY5339" s="548"/>
      <c r="AZ5339" s="414"/>
      <c r="BA5339" s="383"/>
      <c r="BB5339" s="548"/>
      <c r="BC5339" s="78"/>
      <c r="BD5339" s="414"/>
      <c r="BE5339" s="414"/>
      <c r="BF5339" s="414"/>
      <c r="BG5339" s="414"/>
      <c r="BH5339" s="414"/>
      <c r="BI5339" s="383"/>
      <c r="BJ5339" s="383"/>
      <c r="BK5339" s="78"/>
      <c r="BL5339" s="414"/>
      <c r="BM5339" s="383"/>
      <c r="BN5339" s="78"/>
      <c r="BO5339" s="414"/>
      <c r="BP5339" s="78"/>
      <c r="BQ5339" s="414"/>
      <c r="BR5339" s="383"/>
      <c r="BS5339" s="78"/>
      <c r="BT5339" s="83"/>
      <c r="BU5339" s="75"/>
      <c r="BV5339" s="74"/>
      <c r="BW5339" s="74"/>
      <c r="BX5339" s="103"/>
      <c r="BY5339" s="112"/>
      <c r="BZ5339" s="65" t="e">
        <f>+AD5339+AG5339+AK5339+AO5339+AQ5339+AT5339+AW5339+AZ5339+BD5339+BH5339+BL5339+BO5339+BQ5339+#REF!</f>
        <v>#REF!</v>
      </c>
      <c r="CA5339" s="359"/>
      <c r="CB5339" s="359"/>
      <c r="CC5339" s="359"/>
      <c r="CD5339" s="359"/>
    </row>
    <row r="5340" spans="1:82" s="121" customFormat="1" ht="15" customHeight="1">
      <c r="A5340" s="13"/>
      <c r="B5340" s="13"/>
      <c r="C5340" s="13"/>
      <c r="D5340" s="232"/>
      <c r="E5340" s="233"/>
      <c r="F5340" s="233"/>
      <c r="G5340" s="234"/>
      <c r="H5340" s="85" t="e">
        <f>VLOOKUP(E5340&amp;F5340,Divipola!$C$1:$F$1149,4,FALSE)</f>
        <v>#N/A</v>
      </c>
      <c r="I5340" s="77"/>
      <c r="J5340" s="181"/>
      <c r="K5340" s="248"/>
      <c r="L5340" s="248"/>
      <c r="M5340" s="248"/>
      <c r="N5340" s="248"/>
      <c r="O5340" s="248"/>
      <c r="P5340" s="248"/>
      <c r="Q5340" s="248"/>
      <c r="R5340" s="248"/>
      <c r="S5340" s="249"/>
      <c r="T5340" s="249"/>
      <c r="U5340" s="249"/>
      <c r="V5340" s="249"/>
      <c r="W5340" s="249"/>
      <c r="X5340" s="249"/>
      <c r="Y5340" s="236"/>
      <c r="Z5340" s="237"/>
      <c r="AA5340" s="247"/>
      <c r="AB5340" s="383"/>
      <c r="AC5340" s="73"/>
      <c r="AD5340" s="414"/>
      <c r="AE5340" s="393"/>
      <c r="AF5340" s="78"/>
      <c r="AG5340" s="414"/>
      <c r="AH5340" s="383"/>
      <c r="AI5340" s="453"/>
      <c r="AJ5340" s="453"/>
      <c r="AK5340" s="414"/>
      <c r="AL5340" s="383"/>
      <c r="AM5340" s="383"/>
      <c r="AN5340" s="523"/>
      <c r="AO5340" s="414"/>
      <c r="AP5340" s="548"/>
      <c r="AQ5340" s="414"/>
      <c r="AR5340" s="78"/>
      <c r="AS5340" s="78"/>
      <c r="AT5340" s="414"/>
      <c r="AU5340" s="548"/>
      <c r="AV5340" s="548"/>
      <c r="AW5340" s="414"/>
      <c r="AX5340" s="383"/>
      <c r="AY5340" s="548"/>
      <c r="AZ5340" s="414"/>
      <c r="BA5340" s="383"/>
      <c r="BB5340" s="548"/>
      <c r="BC5340" s="78"/>
      <c r="BD5340" s="414"/>
      <c r="BE5340" s="414"/>
      <c r="BF5340" s="414"/>
      <c r="BG5340" s="414"/>
      <c r="BH5340" s="414"/>
      <c r="BI5340" s="383"/>
      <c r="BJ5340" s="383"/>
      <c r="BK5340" s="78"/>
      <c r="BL5340" s="414"/>
      <c r="BM5340" s="383"/>
      <c r="BN5340" s="78"/>
      <c r="BO5340" s="414"/>
      <c r="BP5340" s="78"/>
      <c r="BQ5340" s="414"/>
      <c r="BR5340" s="383"/>
      <c r="BS5340" s="78"/>
      <c r="BT5340" s="83"/>
      <c r="BU5340" s="75"/>
      <c r="BV5340" s="74"/>
      <c r="BW5340" s="74"/>
      <c r="BX5340" s="103"/>
      <c r="BY5340" s="112"/>
      <c r="BZ5340" s="65" t="e">
        <f>+AD5340+AG5340+AK5340+AO5340+AQ5340+AT5340+AW5340+AZ5340+BD5340+BH5340+BL5340+BO5340+BQ5340+#REF!</f>
        <v>#REF!</v>
      </c>
      <c r="CA5340" s="359"/>
      <c r="CB5340" s="359"/>
      <c r="CC5340" s="359"/>
      <c r="CD5340" s="359"/>
    </row>
    <row r="5341" spans="1:82" s="121" customFormat="1" ht="14.25" customHeight="1">
      <c r="A5341" s="13"/>
      <c r="B5341" s="13"/>
      <c r="C5341" s="13"/>
      <c r="D5341" s="232"/>
      <c r="E5341" s="233"/>
      <c r="F5341" s="233"/>
      <c r="G5341" s="234"/>
      <c r="H5341" s="85" t="e">
        <f>VLOOKUP(E5341&amp;F5341,Divipola!$C$1:$F$1149,4,FALSE)</f>
        <v>#N/A</v>
      </c>
      <c r="I5341" s="77"/>
      <c r="J5341" s="181"/>
      <c r="K5341" s="248"/>
      <c r="L5341" s="248"/>
      <c r="M5341" s="248"/>
      <c r="N5341" s="248"/>
      <c r="O5341" s="248"/>
      <c r="P5341" s="248"/>
      <c r="Q5341" s="248"/>
      <c r="R5341" s="248"/>
      <c r="S5341" s="249"/>
      <c r="T5341" s="249"/>
      <c r="U5341" s="249"/>
      <c r="V5341" s="249"/>
      <c r="W5341" s="249"/>
      <c r="X5341" s="249"/>
      <c r="Y5341" s="236"/>
      <c r="Z5341" s="237"/>
      <c r="AA5341" s="247"/>
      <c r="AB5341" s="383"/>
      <c r="AC5341" s="73"/>
      <c r="AD5341" s="414"/>
      <c r="AE5341" s="393"/>
      <c r="AF5341" s="78"/>
      <c r="AG5341" s="414"/>
      <c r="AH5341" s="383"/>
      <c r="AI5341" s="453"/>
      <c r="AJ5341" s="453"/>
      <c r="AK5341" s="414"/>
      <c r="AL5341" s="383"/>
      <c r="AM5341" s="383"/>
      <c r="AN5341" s="523"/>
      <c r="AO5341" s="414"/>
      <c r="AP5341" s="548"/>
      <c r="AQ5341" s="414"/>
      <c r="AR5341" s="78"/>
      <c r="AS5341" s="78"/>
      <c r="AT5341" s="414"/>
      <c r="AU5341" s="548"/>
      <c r="AV5341" s="548"/>
      <c r="AW5341" s="414"/>
      <c r="AX5341" s="383"/>
      <c r="AY5341" s="548"/>
      <c r="AZ5341" s="414"/>
      <c r="BA5341" s="383"/>
      <c r="BB5341" s="548"/>
      <c r="BC5341" s="78"/>
      <c r="BD5341" s="414"/>
      <c r="BE5341" s="414"/>
      <c r="BF5341" s="414"/>
      <c r="BG5341" s="414"/>
      <c r="BH5341" s="414"/>
      <c r="BI5341" s="383"/>
      <c r="BJ5341" s="383"/>
      <c r="BK5341" s="78"/>
      <c r="BL5341" s="414"/>
      <c r="BM5341" s="383"/>
      <c r="BN5341" s="78"/>
      <c r="BO5341" s="414"/>
      <c r="BP5341" s="78"/>
      <c r="BQ5341" s="414"/>
      <c r="BR5341" s="383"/>
      <c r="BS5341" s="78"/>
      <c r="BT5341" s="83"/>
      <c r="BU5341" s="75"/>
      <c r="BV5341" s="74"/>
      <c r="BW5341" s="74"/>
      <c r="BX5341" s="103"/>
      <c r="BY5341" s="112"/>
      <c r="BZ5341" s="65" t="e">
        <f>+AD5341+AG5341+AK5341+AO5341+AQ5341+AT5341+AW5341+AZ5341+BD5341+BH5341+BL5341+BO5341+BQ5341+#REF!</f>
        <v>#REF!</v>
      </c>
      <c r="CA5341" s="359"/>
      <c r="CB5341" s="359"/>
      <c r="CC5341" s="359"/>
      <c r="CD5341" s="359"/>
    </row>
    <row r="5342" spans="1:82" s="121" customFormat="1" ht="15" customHeight="1">
      <c r="A5342" s="13"/>
      <c r="B5342" s="13"/>
      <c r="C5342" s="13"/>
      <c r="D5342" s="232"/>
      <c r="E5342" s="233"/>
      <c r="F5342" s="233"/>
      <c r="G5342" s="234"/>
      <c r="H5342" s="85" t="e">
        <f>VLOOKUP(E5342&amp;F5342,Divipola!$C$1:$F$1149,4,FALSE)</f>
        <v>#N/A</v>
      </c>
      <c r="I5342" s="77"/>
      <c r="J5342" s="181"/>
      <c r="K5342" s="248"/>
      <c r="L5342" s="248"/>
      <c r="M5342" s="248"/>
      <c r="N5342" s="248"/>
      <c r="O5342" s="248"/>
      <c r="P5342" s="248"/>
      <c r="Q5342" s="248"/>
      <c r="R5342" s="248"/>
      <c r="S5342" s="249"/>
      <c r="T5342" s="249"/>
      <c r="U5342" s="249"/>
      <c r="V5342" s="249"/>
      <c r="W5342" s="249"/>
      <c r="X5342" s="249"/>
      <c r="Y5342" s="236"/>
      <c r="Z5342" s="237"/>
      <c r="AA5342" s="247"/>
      <c r="AB5342" s="383"/>
      <c r="AC5342" s="73"/>
      <c r="AD5342" s="414"/>
      <c r="AE5342" s="393"/>
      <c r="AF5342" s="78"/>
      <c r="AG5342" s="414"/>
      <c r="AH5342" s="383"/>
      <c r="AI5342" s="453"/>
      <c r="AJ5342" s="453"/>
      <c r="AK5342" s="414"/>
      <c r="AL5342" s="383"/>
      <c r="AM5342" s="383"/>
      <c r="AN5342" s="523"/>
      <c r="AO5342" s="414"/>
      <c r="AP5342" s="548"/>
      <c r="AQ5342" s="414"/>
      <c r="AR5342" s="78"/>
      <c r="AS5342" s="78"/>
      <c r="AT5342" s="414"/>
      <c r="AU5342" s="548"/>
      <c r="AV5342" s="548"/>
      <c r="AW5342" s="414"/>
      <c r="AX5342" s="383"/>
      <c r="AY5342" s="548"/>
      <c r="AZ5342" s="414"/>
      <c r="BA5342" s="383"/>
      <c r="BB5342" s="548"/>
      <c r="BC5342" s="78"/>
      <c r="BD5342" s="414"/>
      <c r="BE5342" s="414"/>
      <c r="BF5342" s="414"/>
      <c r="BG5342" s="414"/>
      <c r="BH5342" s="414"/>
      <c r="BI5342" s="383"/>
      <c r="BJ5342" s="383"/>
      <c r="BK5342" s="78"/>
      <c r="BL5342" s="414"/>
      <c r="BM5342" s="383"/>
      <c r="BN5342" s="78"/>
      <c r="BO5342" s="414"/>
      <c r="BP5342" s="78"/>
      <c r="BQ5342" s="414"/>
      <c r="BR5342" s="383"/>
      <c r="BS5342" s="78"/>
      <c r="BT5342" s="83"/>
      <c r="BU5342" s="75"/>
      <c r="BV5342" s="74"/>
      <c r="BW5342" s="74"/>
      <c r="BX5342" s="103"/>
      <c r="BY5342" s="112"/>
      <c r="BZ5342" s="65" t="e">
        <f>+AD5342+AG5342+AK5342+AO5342+AQ5342+AT5342+AW5342+AZ5342+BD5342+BH5342+BL5342+BO5342+BQ5342+#REF!</f>
        <v>#REF!</v>
      </c>
      <c r="CA5342" s="359"/>
      <c r="CB5342" s="359"/>
      <c r="CC5342" s="359"/>
      <c r="CD5342" s="359"/>
    </row>
    <row r="5343" spans="1:82" s="121" customFormat="1" ht="15" customHeight="1">
      <c r="A5343" s="13"/>
      <c r="B5343" s="13"/>
      <c r="C5343" s="13"/>
      <c r="D5343" s="232"/>
      <c r="E5343" s="233"/>
      <c r="F5343" s="233"/>
      <c r="G5343" s="234"/>
      <c r="H5343" s="85" t="e">
        <f>VLOOKUP(E5343&amp;F5343,Divipola!$C$1:$F$1149,4,FALSE)</f>
        <v>#N/A</v>
      </c>
      <c r="I5343" s="77"/>
      <c r="J5343" s="181"/>
      <c r="K5343" s="248"/>
      <c r="L5343" s="248"/>
      <c r="M5343" s="248"/>
      <c r="N5343" s="248"/>
      <c r="O5343" s="248"/>
      <c r="P5343" s="248"/>
      <c r="Q5343" s="248"/>
      <c r="R5343" s="248"/>
      <c r="S5343" s="249"/>
      <c r="T5343" s="249"/>
      <c r="U5343" s="249"/>
      <c r="V5343" s="249"/>
      <c r="W5343" s="249"/>
      <c r="X5343" s="249"/>
      <c r="Y5343" s="236"/>
      <c r="Z5343" s="237"/>
      <c r="AA5343" s="247"/>
      <c r="AB5343" s="383"/>
      <c r="AC5343" s="73"/>
      <c r="AD5343" s="414"/>
      <c r="AE5343" s="393"/>
      <c r="AF5343" s="78"/>
      <c r="AG5343" s="414"/>
      <c r="AH5343" s="383"/>
      <c r="AI5343" s="453"/>
      <c r="AJ5343" s="453"/>
      <c r="AK5343" s="414"/>
      <c r="AL5343" s="383"/>
      <c r="AM5343" s="383"/>
      <c r="AN5343" s="523"/>
      <c r="AO5343" s="414"/>
      <c r="AP5343" s="548"/>
      <c r="AQ5343" s="414"/>
      <c r="AR5343" s="78"/>
      <c r="AS5343" s="78"/>
      <c r="AT5343" s="414"/>
      <c r="AU5343" s="548"/>
      <c r="AV5343" s="548"/>
      <c r="AW5343" s="414"/>
      <c r="AX5343" s="383"/>
      <c r="AY5343" s="548"/>
      <c r="AZ5343" s="414"/>
      <c r="BA5343" s="383"/>
      <c r="BB5343" s="548"/>
      <c r="BC5343" s="78"/>
      <c r="BD5343" s="414"/>
      <c r="BE5343" s="414"/>
      <c r="BF5343" s="414"/>
      <c r="BG5343" s="414"/>
      <c r="BH5343" s="414"/>
      <c r="BI5343" s="383"/>
      <c r="BJ5343" s="383"/>
      <c r="BK5343" s="78"/>
      <c r="BL5343" s="414"/>
      <c r="BM5343" s="383"/>
      <c r="BN5343" s="78"/>
      <c r="BO5343" s="414"/>
      <c r="BP5343" s="78"/>
      <c r="BQ5343" s="414"/>
      <c r="BR5343" s="383"/>
      <c r="BS5343" s="78"/>
      <c r="BT5343" s="83"/>
      <c r="BU5343" s="75"/>
      <c r="BV5343" s="74"/>
      <c r="BW5343" s="74"/>
      <c r="BX5343" s="103"/>
      <c r="BY5343" s="112"/>
      <c r="BZ5343" s="65" t="e">
        <f>+AD5343+AG5343+AK5343+AO5343+AQ5343+AT5343+AW5343+AZ5343+BD5343+BH5343+BL5343+BO5343+BQ5343+#REF!</f>
        <v>#REF!</v>
      </c>
      <c r="CA5343" s="359"/>
      <c r="CB5343" s="359"/>
      <c r="CC5343" s="359"/>
      <c r="CD5343" s="359"/>
    </row>
    <row r="5344" spans="1:82" s="121" customFormat="1" ht="15" customHeight="1">
      <c r="A5344" s="13"/>
      <c r="B5344" s="13"/>
      <c r="C5344" s="13"/>
      <c r="D5344" s="232"/>
      <c r="E5344" s="233"/>
      <c r="F5344" s="233"/>
      <c r="G5344" s="234"/>
      <c r="H5344" s="85" t="e">
        <f>VLOOKUP(E5344&amp;F5344,Divipola!$C$1:$F$1149,4,FALSE)</f>
        <v>#N/A</v>
      </c>
      <c r="I5344" s="77"/>
      <c r="J5344" s="181"/>
      <c r="K5344" s="248"/>
      <c r="L5344" s="248"/>
      <c r="M5344" s="248"/>
      <c r="N5344" s="248"/>
      <c r="O5344" s="248"/>
      <c r="P5344" s="248"/>
      <c r="Q5344" s="248"/>
      <c r="R5344" s="248"/>
      <c r="S5344" s="249"/>
      <c r="T5344" s="249"/>
      <c r="U5344" s="249"/>
      <c r="V5344" s="249"/>
      <c r="W5344" s="249"/>
      <c r="X5344" s="249"/>
      <c r="Y5344" s="236"/>
      <c r="Z5344" s="237"/>
      <c r="AA5344" s="247"/>
      <c r="AB5344" s="383"/>
      <c r="AC5344" s="73"/>
      <c r="AD5344" s="414"/>
      <c r="AE5344" s="393"/>
      <c r="AF5344" s="78"/>
      <c r="AG5344" s="414"/>
      <c r="AH5344" s="383"/>
      <c r="AI5344" s="453"/>
      <c r="AJ5344" s="453"/>
      <c r="AK5344" s="414"/>
      <c r="AL5344" s="383"/>
      <c r="AM5344" s="383"/>
      <c r="AN5344" s="523"/>
      <c r="AO5344" s="414"/>
      <c r="AP5344" s="548"/>
      <c r="AQ5344" s="414"/>
      <c r="AR5344" s="78"/>
      <c r="AS5344" s="78"/>
      <c r="AT5344" s="414"/>
      <c r="AU5344" s="548"/>
      <c r="AV5344" s="548"/>
      <c r="AW5344" s="414"/>
      <c r="AX5344" s="383"/>
      <c r="AY5344" s="548"/>
      <c r="AZ5344" s="414"/>
      <c r="BA5344" s="383"/>
      <c r="BB5344" s="548"/>
      <c r="BC5344" s="78"/>
      <c r="BD5344" s="414"/>
      <c r="BE5344" s="414"/>
      <c r="BF5344" s="414"/>
      <c r="BG5344" s="414"/>
      <c r="BH5344" s="414"/>
      <c r="BI5344" s="383"/>
      <c r="BJ5344" s="383"/>
      <c r="BK5344" s="78"/>
      <c r="BL5344" s="414"/>
      <c r="BM5344" s="383"/>
      <c r="BN5344" s="78"/>
      <c r="BO5344" s="414"/>
      <c r="BP5344" s="78"/>
      <c r="BQ5344" s="414"/>
      <c r="BR5344" s="383"/>
      <c r="BS5344" s="78"/>
      <c r="BT5344" s="83"/>
      <c r="BU5344" s="75"/>
      <c r="BV5344" s="74"/>
      <c r="BW5344" s="74"/>
      <c r="BX5344" s="103"/>
      <c r="BY5344" s="112"/>
      <c r="BZ5344" s="65" t="e">
        <f>+AD5344+AG5344+AK5344+AO5344+AQ5344+AT5344+AW5344+AZ5344+BD5344+BH5344+BL5344+BO5344+BQ5344+#REF!</f>
        <v>#REF!</v>
      </c>
      <c r="CA5344" s="359"/>
      <c r="CB5344" s="359"/>
      <c r="CC5344" s="359"/>
      <c r="CD5344" s="359"/>
    </row>
    <row r="5345" spans="1:82" s="121" customFormat="1" ht="15" customHeight="1">
      <c r="A5345" s="13"/>
      <c r="B5345" s="13"/>
      <c r="C5345" s="13"/>
      <c r="D5345" s="232"/>
      <c r="E5345" s="233"/>
      <c r="F5345" s="233"/>
      <c r="G5345" s="234"/>
      <c r="H5345" s="85" t="e">
        <f>VLOOKUP(E5345&amp;F5345,Divipola!$C$1:$F$1149,4,FALSE)</f>
        <v>#N/A</v>
      </c>
      <c r="I5345" s="77"/>
      <c r="J5345" s="181"/>
      <c r="K5345" s="248"/>
      <c r="L5345" s="248"/>
      <c r="M5345" s="248"/>
      <c r="N5345" s="248"/>
      <c r="O5345" s="248"/>
      <c r="P5345" s="248"/>
      <c r="Q5345" s="248"/>
      <c r="R5345" s="248"/>
      <c r="S5345" s="249"/>
      <c r="T5345" s="249"/>
      <c r="U5345" s="249"/>
      <c r="V5345" s="249"/>
      <c r="W5345" s="249"/>
      <c r="X5345" s="249"/>
      <c r="Y5345" s="236"/>
      <c r="Z5345" s="237"/>
      <c r="AA5345" s="247"/>
      <c r="AB5345" s="383"/>
      <c r="AC5345" s="73"/>
      <c r="AD5345" s="414"/>
      <c r="AE5345" s="393"/>
      <c r="AF5345" s="78"/>
      <c r="AG5345" s="414"/>
      <c r="AH5345" s="383"/>
      <c r="AI5345" s="453"/>
      <c r="AJ5345" s="453"/>
      <c r="AK5345" s="414"/>
      <c r="AL5345" s="383"/>
      <c r="AM5345" s="383"/>
      <c r="AN5345" s="523"/>
      <c r="AO5345" s="414"/>
      <c r="AP5345" s="548"/>
      <c r="AQ5345" s="414"/>
      <c r="AR5345" s="78"/>
      <c r="AS5345" s="78"/>
      <c r="AT5345" s="414"/>
      <c r="AU5345" s="548"/>
      <c r="AV5345" s="548"/>
      <c r="AW5345" s="414"/>
      <c r="AX5345" s="383"/>
      <c r="AY5345" s="548"/>
      <c r="AZ5345" s="414"/>
      <c r="BA5345" s="383"/>
      <c r="BB5345" s="548"/>
      <c r="BC5345" s="78"/>
      <c r="BD5345" s="414"/>
      <c r="BE5345" s="414"/>
      <c r="BF5345" s="414"/>
      <c r="BG5345" s="414"/>
      <c r="BH5345" s="414"/>
      <c r="BI5345" s="383"/>
      <c r="BJ5345" s="383"/>
      <c r="BK5345" s="78"/>
      <c r="BL5345" s="414"/>
      <c r="BM5345" s="383"/>
      <c r="BN5345" s="78"/>
      <c r="BO5345" s="414"/>
      <c r="BP5345" s="78"/>
      <c r="BQ5345" s="414"/>
      <c r="BR5345" s="383"/>
      <c r="BS5345" s="78"/>
      <c r="BT5345" s="83"/>
      <c r="BU5345" s="75"/>
      <c r="BV5345" s="74"/>
      <c r="BW5345" s="74"/>
      <c r="BX5345" s="103"/>
      <c r="BY5345" s="112"/>
      <c r="BZ5345" s="65" t="e">
        <f>+AD5345+AG5345+AK5345+AO5345+AQ5345+AT5345+AW5345+AZ5345+BD5345+BH5345+BL5345+BO5345+BQ5345+#REF!</f>
        <v>#REF!</v>
      </c>
      <c r="CA5345" s="359"/>
      <c r="CB5345" s="359"/>
      <c r="CC5345" s="359"/>
      <c r="CD5345" s="359"/>
    </row>
    <row r="5346" spans="1:82" s="121" customFormat="1" ht="15" customHeight="1">
      <c r="A5346" s="13"/>
      <c r="B5346" s="13"/>
      <c r="C5346" s="13"/>
      <c r="D5346" s="232"/>
      <c r="E5346" s="233"/>
      <c r="F5346" s="233"/>
      <c r="G5346" s="234"/>
      <c r="H5346" s="85" t="e">
        <f>VLOOKUP(E5346&amp;F5346,Divipola!$C$1:$F$1149,4,FALSE)</f>
        <v>#N/A</v>
      </c>
      <c r="I5346" s="77"/>
      <c r="J5346" s="181"/>
      <c r="K5346" s="248"/>
      <c r="L5346" s="248"/>
      <c r="M5346" s="248"/>
      <c r="N5346" s="248"/>
      <c r="O5346" s="248"/>
      <c r="P5346" s="248"/>
      <c r="Q5346" s="248"/>
      <c r="R5346" s="248"/>
      <c r="S5346" s="249"/>
      <c r="T5346" s="249"/>
      <c r="U5346" s="249"/>
      <c r="V5346" s="249"/>
      <c r="W5346" s="249"/>
      <c r="X5346" s="249"/>
      <c r="Y5346" s="236"/>
      <c r="Z5346" s="237"/>
      <c r="AA5346" s="247"/>
      <c r="AB5346" s="383"/>
      <c r="AC5346" s="73"/>
      <c r="AD5346" s="414"/>
      <c r="AE5346" s="393"/>
      <c r="AF5346" s="78"/>
      <c r="AG5346" s="414"/>
      <c r="AH5346" s="383"/>
      <c r="AI5346" s="453"/>
      <c r="AJ5346" s="453"/>
      <c r="AK5346" s="414"/>
      <c r="AL5346" s="383"/>
      <c r="AM5346" s="383"/>
      <c r="AN5346" s="523"/>
      <c r="AO5346" s="414"/>
      <c r="AP5346" s="548"/>
      <c r="AQ5346" s="414"/>
      <c r="AR5346" s="78"/>
      <c r="AS5346" s="78"/>
      <c r="AT5346" s="414"/>
      <c r="AU5346" s="548"/>
      <c r="AV5346" s="548"/>
      <c r="AW5346" s="414"/>
      <c r="AX5346" s="383"/>
      <c r="AY5346" s="548"/>
      <c r="AZ5346" s="414"/>
      <c r="BA5346" s="383"/>
      <c r="BB5346" s="548"/>
      <c r="BC5346" s="78"/>
      <c r="BD5346" s="414"/>
      <c r="BE5346" s="414"/>
      <c r="BF5346" s="414"/>
      <c r="BG5346" s="414"/>
      <c r="BH5346" s="414"/>
      <c r="BI5346" s="383"/>
      <c r="BJ5346" s="383"/>
      <c r="BK5346" s="78"/>
      <c r="BL5346" s="414"/>
      <c r="BM5346" s="383"/>
      <c r="BN5346" s="78"/>
      <c r="BO5346" s="414"/>
      <c r="BP5346" s="78"/>
      <c r="BQ5346" s="414"/>
      <c r="BR5346" s="383"/>
      <c r="BS5346" s="78"/>
      <c r="BT5346" s="83"/>
      <c r="BU5346" s="75"/>
      <c r="BV5346" s="74"/>
      <c r="BW5346" s="74"/>
      <c r="BX5346" s="103"/>
      <c r="BY5346" s="112"/>
      <c r="BZ5346" s="65" t="e">
        <f>+AD5346+AG5346+AK5346+AO5346+AQ5346+AT5346+AW5346+AZ5346+BD5346+BH5346+BL5346+BO5346+BQ5346+#REF!</f>
        <v>#REF!</v>
      </c>
      <c r="CA5346" s="359"/>
      <c r="CB5346" s="359"/>
      <c r="CC5346" s="359"/>
      <c r="CD5346" s="359"/>
    </row>
    <row r="5347" spans="1:82" s="121" customFormat="1" ht="15" customHeight="1">
      <c r="A5347" s="13"/>
      <c r="B5347" s="13"/>
      <c r="C5347" s="13"/>
      <c r="D5347" s="232"/>
      <c r="E5347" s="233"/>
      <c r="F5347" s="233"/>
      <c r="G5347" s="234"/>
      <c r="H5347" s="85" t="e">
        <f>VLOOKUP(E5347&amp;F5347,Divipola!$C$1:$F$1149,4,FALSE)</f>
        <v>#N/A</v>
      </c>
      <c r="I5347" s="77"/>
      <c r="J5347" s="181"/>
      <c r="K5347" s="248"/>
      <c r="L5347" s="248"/>
      <c r="M5347" s="248"/>
      <c r="N5347" s="248"/>
      <c r="O5347" s="248"/>
      <c r="P5347" s="248"/>
      <c r="Q5347" s="248"/>
      <c r="R5347" s="248"/>
      <c r="S5347" s="249"/>
      <c r="T5347" s="249"/>
      <c r="U5347" s="249"/>
      <c r="V5347" s="249"/>
      <c r="W5347" s="249"/>
      <c r="X5347" s="249"/>
      <c r="Y5347" s="236"/>
      <c r="Z5347" s="237"/>
      <c r="AA5347" s="247"/>
      <c r="AB5347" s="383"/>
      <c r="AC5347" s="73"/>
      <c r="AD5347" s="414"/>
      <c r="AE5347" s="393"/>
      <c r="AF5347" s="78"/>
      <c r="AG5347" s="414"/>
      <c r="AH5347" s="383"/>
      <c r="AI5347" s="453"/>
      <c r="AJ5347" s="453"/>
      <c r="AK5347" s="414"/>
      <c r="AL5347" s="383"/>
      <c r="AM5347" s="383"/>
      <c r="AN5347" s="523"/>
      <c r="AO5347" s="414"/>
      <c r="AP5347" s="548"/>
      <c r="AQ5347" s="414"/>
      <c r="AR5347" s="78"/>
      <c r="AS5347" s="78"/>
      <c r="AT5347" s="414"/>
      <c r="AU5347" s="548"/>
      <c r="AV5347" s="548"/>
      <c r="AW5347" s="414"/>
      <c r="AX5347" s="383"/>
      <c r="AY5347" s="548"/>
      <c r="AZ5347" s="414"/>
      <c r="BA5347" s="383"/>
      <c r="BB5347" s="548"/>
      <c r="BC5347" s="78"/>
      <c r="BD5347" s="414"/>
      <c r="BE5347" s="414"/>
      <c r="BF5347" s="414"/>
      <c r="BG5347" s="414"/>
      <c r="BH5347" s="414"/>
      <c r="BI5347" s="383"/>
      <c r="BJ5347" s="383"/>
      <c r="BK5347" s="78"/>
      <c r="BL5347" s="414"/>
      <c r="BM5347" s="383"/>
      <c r="BN5347" s="78"/>
      <c r="BO5347" s="414"/>
      <c r="BP5347" s="78"/>
      <c r="BQ5347" s="414"/>
      <c r="BR5347" s="383"/>
      <c r="BS5347" s="78"/>
      <c r="BT5347" s="83"/>
      <c r="BU5347" s="75"/>
      <c r="BV5347" s="74"/>
      <c r="BW5347" s="74"/>
      <c r="BX5347" s="103"/>
      <c r="BY5347" s="112"/>
      <c r="BZ5347" s="65" t="e">
        <f>+AD5347+AG5347+AK5347+AO5347+AQ5347+AT5347+AW5347+AZ5347+BD5347+BH5347+BL5347+BO5347+BQ5347+#REF!</f>
        <v>#REF!</v>
      </c>
      <c r="CA5347" s="359"/>
      <c r="CB5347" s="359"/>
      <c r="CC5347" s="359"/>
      <c r="CD5347" s="359"/>
    </row>
    <row r="5348" spans="1:82" s="121" customFormat="1" ht="15" customHeight="1">
      <c r="A5348" s="13"/>
      <c r="B5348" s="13"/>
      <c r="C5348" s="13"/>
      <c r="D5348" s="232"/>
      <c r="E5348" s="233"/>
      <c r="F5348" s="233"/>
      <c r="G5348" s="234"/>
      <c r="H5348" s="85" t="e">
        <f>VLOOKUP(E5348&amp;F5348,Divipola!$C$1:$F$1149,4,FALSE)</f>
        <v>#N/A</v>
      </c>
      <c r="I5348" s="77"/>
      <c r="J5348" s="181"/>
      <c r="K5348" s="248"/>
      <c r="L5348" s="248"/>
      <c r="M5348" s="248"/>
      <c r="N5348" s="248"/>
      <c r="O5348" s="248"/>
      <c r="P5348" s="248"/>
      <c r="Q5348" s="248"/>
      <c r="R5348" s="248"/>
      <c r="S5348" s="249"/>
      <c r="T5348" s="249"/>
      <c r="U5348" s="249"/>
      <c r="V5348" s="249"/>
      <c r="W5348" s="249"/>
      <c r="X5348" s="249"/>
      <c r="Y5348" s="236"/>
      <c r="Z5348" s="237"/>
      <c r="AA5348" s="247"/>
      <c r="AB5348" s="383"/>
      <c r="AC5348" s="73"/>
      <c r="AD5348" s="414"/>
      <c r="AE5348" s="393"/>
      <c r="AF5348" s="78"/>
      <c r="AG5348" s="414"/>
      <c r="AH5348" s="383"/>
      <c r="AI5348" s="453"/>
      <c r="AJ5348" s="453"/>
      <c r="AK5348" s="414"/>
      <c r="AL5348" s="383"/>
      <c r="AM5348" s="383"/>
      <c r="AN5348" s="523"/>
      <c r="AO5348" s="414"/>
      <c r="AP5348" s="548"/>
      <c r="AQ5348" s="414"/>
      <c r="AR5348" s="78"/>
      <c r="AS5348" s="78"/>
      <c r="AT5348" s="414"/>
      <c r="AU5348" s="548"/>
      <c r="AV5348" s="548"/>
      <c r="AW5348" s="414"/>
      <c r="AX5348" s="383"/>
      <c r="AY5348" s="548"/>
      <c r="AZ5348" s="414"/>
      <c r="BA5348" s="383"/>
      <c r="BB5348" s="548"/>
      <c r="BC5348" s="78"/>
      <c r="BD5348" s="414"/>
      <c r="BE5348" s="414"/>
      <c r="BF5348" s="414"/>
      <c r="BG5348" s="414"/>
      <c r="BH5348" s="414"/>
      <c r="BI5348" s="383"/>
      <c r="BJ5348" s="383"/>
      <c r="BK5348" s="78"/>
      <c r="BL5348" s="414"/>
      <c r="BM5348" s="383"/>
      <c r="BN5348" s="78"/>
      <c r="BO5348" s="414"/>
      <c r="BP5348" s="78"/>
      <c r="BQ5348" s="414"/>
      <c r="BR5348" s="383"/>
      <c r="BS5348" s="78"/>
      <c r="BT5348" s="83"/>
      <c r="BU5348" s="75"/>
      <c r="BV5348" s="74"/>
      <c r="BW5348" s="74"/>
      <c r="BX5348" s="103"/>
      <c r="BY5348" s="112"/>
      <c r="BZ5348" s="65" t="e">
        <f>+AD5348+AG5348+AK5348+AO5348+AQ5348+AT5348+AW5348+AZ5348+BD5348+BH5348+BL5348+BO5348+BQ5348+#REF!</f>
        <v>#REF!</v>
      </c>
      <c r="CA5348" s="359"/>
      <c r="CB5348" s="359"/>
      <c r="CC5348" s="359"/>
      <c r="CD5348" s="359"/>
    </row>
    <row r="5349" spans="1:82" s="121" customFormat="1" ht="15" customHeight="1">
      <c r="A5349" s="13"/>
      <c r="B5349" s="13"/>
      <c r="C5349" s="13"/>
      <c r="D5349" s="232"/>
      <c r="E5349" s="233"/>
      <c r="F5349" s="233"/>
      <c r="G5349" s="234"/>
      <c r="H5349" s="85" t="e">
        <f>VLOOKUP(E5349&amp;F5349,Divipola!$C$1:$F$1149,4,FALSE)</f>
        <v>#N/A</v>
      </c>
      <c r="I5349" s="77"/>
      <c r="J5349" s="181"/>
      <c r="K5349" s="248"/>
      <c r="L5349" s="248"/>
      <c r="M5349" s="248"/>
      <c r="N5349" s="248"/>
      <c r="O5349" s="248"/>
      <c r="P5349" s="248"/>
      <c r="Q5349" s="248"/>
      <c r="R5349" s="248"/>
      <c r="S5349" s="249"/>
      <c r="T5349" s="249"/>
      <c r="U5349" s="249"/>
      <c r="V5349" s="249"/>
      <c r="W5349" s="249"/>
      <c r="X5349" s="249"/>
      <c r="Y5349" s="236"/>
      <c r="Z5349" s="237"/>
      <c r="AA5349" s="247"/>
      <c r="AB5349" s="383"/>
      <c r="AC5349" s="73"/>
      <c r="AD5349" s="414"/>
      <c r="AE5349" s="393"/>
      <c r="AF5349" s="78"/>
      <c r="AG5349" s="414"/>
      <c r="AH5349" s="383"/>
      <c r="AI5349" s="453"/>
      <c r="AJ5349" s="453"/>
      <c r="AK5349" s="414"/>
      <c r="AL5349" s="383"/>
      <c r="AM5349" s="383"/>
      <c r="AN5349" s="523"/>
      <c r="AO5349" s="414"/>
      <c r="AP5349" s="548"/>
      <c r="AQ5349" s="414"/>
      <c r="AR5349" s="78"/>
      <c r="AS5349" s="78"/>
      <c r="AT5349" s="414"/>
      <c r="AU5349" s="548"/>
      <c r="AV5349" s="548"/>
      <c r="AW5349" s="414"/>
      <c r="AX5349" s="383"/>
      <c r="AY5349" s="548"/>
      <c r="AZ5349" s="414"/>
      <c r="BA5349" s="383"/>
      <c r="BB5349" s="548"/>
      <c r="BC5349" s="78"/>
      <c r="BD5349" s="414"/>
      <c r="BE5349" s="414"/>
      <c r="BF5349" s="414"/>
      <c r="BG5349" s="414"/>
      <c r="BH5349" s="414"/>
      <c r="BI5349" s="383"/>
      <c r="BJ5349" s="383"/>
      <c r="BK5349" s="78"/>
      <c r="BL5349" s="414"/>
      <c r="BM5349" s="383"/>
      <c r="BN5349" s="78"/>
      <c r="BO5349" s="414"/>
      <c r="BP5349" s="78"/>
      <c r="BQ5349" s="414"/>
      <c r="BR5349" s="383"/>
      <c r="BS5349" s="78"/>
      <c r="BT5349" s="83"/>
      <c r="BU5349" s="75"/>
      <c r="BV5349" s="74"/>
      <c r="BW5349" s="74"/>
      <c r="BX5349" s="103"/>
      <c r="BY5349" s="112"/>
      <c r="BZ5349" s="65" t="e">
        <f>+AD5349+AG5349+AK5349+AO5349+AQ5349+AT5349+AW5349+AZ5349+BD5349+BH5349+BL5349+BO5349+BQ5349+#REF!</f>
        <v>#REF!</v>
      </c>
      <c r="CA5349" s="359"/>
      <c r="CB5349" s="359"/>
      <c r="CC5349" s="359"/>
      <c r="CD5349" s="359"/>
    </row>
    <row r="5350" spans="1:82" s="121" customFormat="1" ht="15" customHeight="1">
      <c r="A5350" s="13"/>
      <c r="B5350" s="13"/>
      <c r="C5350" s="13"/>
      <c r="D5350" s="232"/>
      <c r="E5350" s="233"/>
      <c r="F5350" s="233"/>
      <c r="G5350" s="234"/>
      <c r="H5350" s="85" t="e">
        <f>VLOOKUP(E5350&amp;F5350,Divipola!$C$1:$F$1149,4,FALSE)</f>
        <v>#N/A</v>
      </c>
      <c r="I5350" s="77"/>
      <c r="J5350" s="181"/>
      <c r="K5350" s="248"/>
      <c r="L5350" s="248"/>
      <c r="M5350" s="248"/>
      <c r="N5350" s="248"/>
      <c r="O5350" s="248"/>
      <c r="P5350" s="248"/>
      <c r="Q5350" s="248"/>
      <c r="R5350" s="248"/>
      <c r="S5350" s="249"/>
      <c r="T5350" s="249"/>
      <c r="U5350" s="249"/>
      <c r="V5350" s="249"/>
      <c r="W5350" s="249"/>
      <c r="X5350" s="249"/>
      <c r="Y5350" s="236"/>
      <c r="Z5350" s="237"/>
      <c r="AA5350" s="247"/>
      <c r="AB5350" s="383"/>
      <c r="AC5350" s="73"/>
      <c r="AD5350" s="414"/>
      <c r="AE5350" s="393"/>
      <c r="AF5350" s="78"/>
      <c r="AG5350" s="414"/>
      <c r="AH5350" s="383"/>
      <c r="AI5350" s="453"/>
      <c r="AJ5350" s="453"/>
      <c r="AK5350" s="414"/>
      <c r="AL5350" s="383"/>
      <c r="AM5350" s="383"/>
      <c r="AN5350" s="523"/>
      <c r="AO5350" s="414"/>
      <c r="AP5350" s="548"/>
      <c r="AQ5350" s="414"/>
      <c r="AR5350" s="78"/>
      <c r="AS5350" s="78"/>
      <c r="AT5350" s="414"/>
      <c r="AU5350" s="548"/>
      <c r="AV5350" s="548"/>
      <c r="AW5350" s="414"/>
      <c r="AX5350" s="383"/>
      <c r="AY5350" s="548"/>
      <c r="AZ5350" s="414"/>
      <c r="BA5350" s="383"/>
      <c r="BB5350" s="548"/>
      <c r="BC5350" s="78"/>
      <c r="BD5350" s="414"/>
      <c r="BE5350" s="414"/>
      <c r="BF5350" s="414"/>
      <c r="BG5350" s="414"/>
      <c r="BH5350" s="414"/>
      <c r="BI5350" s="383"/>
      <c r="BJ5350" s="383"/>
      <c r="BK5350" s="78"/>
      <c r="BL5350" s="414"/>
      <c r="BM5350" s="383"/>
      <c r="BN5350" s="78"/>
      <c r="BO5350" s="414"/>
      <c r="BP5350" s="78"/>
      <c r="BQ5350" s="414"/>
      <c r="BR5350" s="383"/>
      <c r="BS5350" s="78"/>
      <c r="BT5350" s="83"/>
      <c r="BU5350" s="75"/>
      <c r="BV5350" s="74"/>
      <c r="BW5350" s="74"/>
      <c r="BX5350" s="103"/>
      <c r="BY5350" s="112"/>
      <c r="BZ5350" s="65" t="e">
        <f>+AD5350+AG5350+AK5350+AO5350+AQ5350+AT5350+AW5350+AZ5350+BD5350+BH5350+BL5350+BO5350+BQ5350+#REF!</f>
        <v>#REF!</v>
      </c>
      <c r="CA5350" s="359"/>
      <c r="CB5350" s="359"/>
      <c r="CC5350" s="359"/>
      <c r="CD5350" s="359"/>
    </row>
    <row r="5351" spans="1:82" s="121" customFormat="1" ht="15" customHeight="1">
      <c r="A5351" s="13"/>
      <c r="B5351" s="13"/>
      <c r="C5351" s="13"/>
      <c r="D5351" s="232"/>
      <c r="E5351" s="233"/>
      <c r="F5351" s="233"/>
      <c r="G5351" s="234"/>
      <c r="H5351" s="85" t="e">
        <f>VLOOKUP(E5351&amp;F5351,Divipola!$C$1:$F$1149,4,FALSE)</f>
        <v>#N/A</v>
      </c>
      <c r="I5351" s="77"/>
      <c r="J5351" s="181"/>
      <c r="K5351" s="248"/>
      <c r="L5351" s="248"/>
      <c r="M5351" s="248"/>
      <c r="N5351" s="248"/>
      <c r="O5351" s="248"/>
      <c r="P5351" s="248"/>
      <c r="Q5351" s="248"/>
      <c r="R5351" s="248"/>
      <c r="S5351" s="249"/>
      <c r="T5351" s="249"/>
      <c r="U5351" s="249"/>
      <c r="V5351" s="249"/>
      <c r="W5351" s="249"/>
      <c r="X5351" s="249"/>
      <c r="Y5351" s="236"/>
      <c r="Z5351" s="237"/>
      <c r="AA5351" s="247"/>
      <c r="AB5351" s="383"/>
      <c r="AC5351" s="73"/>
      <c r="AD5351" s="414"/>
      <c r="AE5351" s="393"/>
      <c r="AF5351" s="78"/>
      <c r="AG5351" s="414"/>
      <c r="AH5351" s="383"/>
      <c r="AI5351" s="453"/>
      <c r="AJ5351" s="453"/>
      <c r="AK5351" s="414"/>
      <c r="AL5351" s="383"/>
      <c r="AM5351" s="383"/>
      <c r="AN5351" s="523"/>
      <c r="AO5351" s="414"/>
      <c r="AP5351" s="548"/>
      <c r="AQ5351" s="414"/>
      <c r="AR5351" s="78"/>
      <c r="AS5351" s="78"/>
      <c r="AT5351" s="414"/>
      <c r="AU5351" s="548"/>
      <c r="AV5351" s="548"/>
      <c r="AW5351" s="414"/>
      <c r="AX5351" s="383"/>
      <c r="AY5351" s="548"/>
      <c r="AZ5351" s="414"/>
      <c r="BA5351" s="383"/>
      <c r="BB5351" s="548"/>
      <c r="BC5351" s="78"/>
      <c r="BD5351" s="414"/>
      <c r="BE5351" s="414"/>
      <c r="BF5351" s="414"/>
      <c r="BG5351" s="414"/>
      <c r="BH5351" s="414"/>
      <c r="BI5351" s="383"/>
      <c r="BJ5351" s="383"/>
      <c r="BK5351" s="78"/>
      <c r="BL5351" s="414"/>
      <c r="BM5351" s="383"/>
      <c r="BN5351" s="78"/>
      <c r="BO5351" s="414"/>
      <c r="BP5351" s="78"/>
      <c r="BQ5351" s="414"/>
      <c r="BR5351" s="383"/>
      <c r="BS5351" s="78"/>
      <c r="BT5351" s="83"/>
      <c r="BU5351" s="75"/>
      <c r="BV5351" s="74"/>
      <c r="BW5351" s="74"/>
      <c r="BX5351" s="103"/>
      <c r="BY5351" s="112"/>
      <c r="BZ5351" s="65" t="e">
        <f>+AD5351+AG5351+AK5351+AO5351+AQ5351+AT5351+AW5351+AZ5351+BD5351+BH5351+BL5351+BO5351+BQ5351+#REF!</f>
        <v>#REF!</v>
      </c>
      <c r="CA5351" s="359"/>
      <c r="CB5351" s="359"/>
      <c r="CC5351" s="359"/>
      <c r="CD5351" s="359"/>
    </row>
    <row r="5352" spans="1:82" s="121" customFormat="1" ht="14.25" customHeight="1">
      <c r="A5352" s="13"/>
      <c r="B5352" s="13"/>
      <c r="C5352" s="13"/>
      <c r="D5352" s="232"/>
      <c r="E5352" s="233"/>
      <c r="F5352" s="233"/>
      <c r="G5352" s="234"/>
      <c r="H5352" s="85" t="e">
        <f>VLOOKUP(E5352&amp;F5352,Divipola!$C$1:$F$1149,4,FALSE)</f>
        <v>#N/A</v>
      </c>
      <c r="I5352" s="77"/>
      <c r="J5352" s="181"/>
      <c r="K5352" s="248"/>
      <c r="L5352" s="248"/>
      <c r="M5352" s="248"/>
      <c r="N5352" s="248"/>
      <c r="O5352" s="248"/>
      <c r="P5352" s="248"/>
      <c r="Q5352" s="248"/>
      <c r="R5352" s="248"/>
      <c r="S5352" s="249"/>
      <c r="T5352" s="249"/>
      <c r="U5352" s="249"/>
      <c r="V5352" s="249"/>
      <c r="W5352" s="249"/>
      <c r="X5352" s="249"/>
      <c r="Y5352" s="236"/>
      <c r="Z5352" s="237"/>
      <c r="AA5352" s="247"/>
      <c r="AB5352" s="383"/>
      <c r="AC5352" s="73"/>
      <c r="AD5352" s="414"/>
      <c r="AE5352" s="393"/>
      <c r="AF5352" s="78"/>
      <c r="AG5352" s="414"/>
      <c r="AH5352" s="383"/>
      <c r="AI5352" s="453"/>
      <c r="AJ5352" s="453"/>
      <c r="AK5352" s="414"/>
      <c r="AL5352" s="383"/>
      <c r="AM5352" s="383"/>
      <c r="AN5352" s="523"/>
      <c r="AO5352" s="414"/>
      <c r="AP5352" s="548"/>
      <c r="AQ5352" s="414"/>
      <c r="AR5352" s="78"/>
      <c r="AS5352" s="78"/>
      <c r="AT5352" s="414"/>
      <c r="AU5352" s="548"/>
      <c r="AV5352" s="548"/>
      <c r="AW5352" s="414"/>
      <c r="AX5352" s="383"/>
      <c r="AY5352" s="548"/>
      <c r="AZ5352" s="414"/>
      <c r="BA5352" s="383"/>
      <c r="BB5352" s="548"/>
      <c r="BC5352" s="78"/>
      <c r="BD5352" s="414"/>
      <c r="BE5352" s="414"/>
      <c r="BF5352" s="414"/>
      <c r="BG5352" s="414"/>
      <c r="BH5352" s="414"/>
      <c r="BI5352" s="383"/>
      <c r="BJ5352" s="383"/>
      <c r="BK5352" s="78"/>
      <c r="BL5352" s="414"/>
      <c r="BM5352" s="383"/>
      <c r="BN5352" s="78"/>
      <c r="BO5352" s="414"/>
      <c r="BP5352" s="78"/>
      <c r="BQ5352" s="414"/>
      <c r="BR5352" s="383"/>
      <c r="BS5352" s="78"/>
      <c r="BT5352" s="83"/>
      <c r="BU5352" s="75"/>
      <c r="BV5352" s="74"/>
      <c r="BW5352" s="74"/>
      <c r="BX5352" s="103"/>
      <c r="BY5352" s="112"/>
      <c r="BZ5352" s="65" t="e">
        <f>+AD5352+AG5352+AK5352+AO5352+AQ5352+AT5352+AW5352+AZ5352+BD5352+BH5352+BL5352+BO5352+BQ5352+#REF!</f>
        <v>#REF!</v>
      </c>
      <c r="CA5352" s="359"/>
      <c r="CB5352" s="359"/>
      <c r="CC5352" s="359"/>
      <c r="CD5352" s="359"/>
    </row>
    <row r="5353" spans="1:82" s="121" customFormat="1" ht="15" customHeight="1">
      <c r="A5353" s="13"/>
      <c r="B5353" s="13"/>
      <c r="C5353" s="13"/>
      <c r="D5353" s="232"/>
      <c r="E5353" s="233"/>
      <c r="F5353" s="233"/>
      <c r="G5353" s="234"/>
      <c r="H5353" s="85" t="e">
        <f>VLOOKUP(E5353&amp;F5353,Divipola!$C$1:$F$1149,4,FALSE)</f>
        <v>#N/A</v>
      </c>
      <c r="I5353" s="77"/>
      <c r="J5353" s="181"/>
      <c r="K5353" s="248"/>
      <c r="L5353" s="248"/>
      <c r="M5353" s="248"/>
      <c r="N5353" s="248"/>
      <c r="O5353" s="248"/>
      <c r="P5353" s="248"/>
      <c r="Q5353" s="248"/>
      <c r="R5353" s="248"/>
      <c r="S5353" s="249"/>
      <c r="T5353" s="249"/>
      <c r="U5353" s="249"/>
      <c r="V5353" s="249"/>
      <c r="W5353" s="249"/>
      <c r="X5353" s="249"/>
      <c r="Y5353" s="236"/>
      <c r="Z5353" s="237"/>
      <c r="AA5353" s="247"/>
      <c r="AB5353" s="383"/>
      <c r="AC5353" s="73"/>
      <c r="AD5353" s="414"/>
      <c r="AE5353" s="393"/>
      <c r="AF5353" s="78"/>
      <c r="AG5353" s="414"/>
      <c r="AH5353" s="383"/>
      <c r="AI5353" s="453"/>
      <c r="AJ5353" s="453"/>
      <c r="AK5353" s="414"/>
      <c r="AL5353" s="383"/>
      <c r="AM5353" s="383"/>
      <c r="AN5353" s="523"/>
      <c r="AO5353" s="414"/>
      <c r="AP5353" s="548"/>
      <c r="AQ5353" s="414"/>
      <c r="AR5353" s="78"/>
      <c r="AS5353" s="78"/>
      <c r="AT5353" s="414"/>
      <c r="AU5353" s="548"/>
      <c r="AV5353" s="548"/>
      <c r="AW5353" s="414"/>
      <c r="AX5353" s="383"/>
      <c r="AY5353" s="548"/>
      <c r="AZ5353" s="414"/>
      <c r="BA5353" s="383"/>
      <c r="BB5353" s="548"/>
      <c r="BC5353" s="78"/>
      <c r="BD5353" s="414"/>
      <c r="BE5353" s="414"/>
      <c r="BF5353" s="414"/>
      <c r="BG5353" s="414"/>
      <c r="BH5353" s="414"/>
      <c r="BI5353" s="383"/>
      <c r="BJ5353" s="383"/>
      <c r="BK5353" s="78"/>
      <c r="BL5353" s="414"/>
      <c r="BM5353" s="383"/>
      <c r="BN5353" s="78"/>
      <c r="BO5353" s="414"/>
      <c r="BP5353" s="78"/>
      <c r="BQ5353" s="414"/>
      <c r="BR5353" s="383"/>
      <c r="BS5353" s="78"/>
      <c r="BT5353" s="83"/>
      <c r="BU5353" s="75"/>
      <c r="BV5353" s="74"/>
      <c r="BW5353" s="74"/>
      <c r="BX5353" s="103"/>
      <c r="BY5353" s="112"/>
      <c r="BZ5353" s="65" t="e">
        <f>+AD5353+AG5353+AK5353+AO5353+AQ5353+AT5353+AW5353+AZ5353+BD5353+BH5353+BL5353+BO5353+BQ5353+#REF!</f>
        <v>#REF!</v>
      </c>
      <c r="CA5353" s="359"/>
      <c r="CB5353" s="359"/>
      <c r="CC5353" s="359"/>
      <c r="CD5353" s="359"/>
    </row>
    <row r="5354" spans="1:82" s="121" customFormat="1" ht="15" customHeight="1">
      <c r="A5354" s="13"/>
      <c r="B5354" s="13"/>
      <c r="C5354" s="13"/>
      <c r="D5354" s="232"/>
      <c r="E5354" s="233"/>
      <c r="F5354" s="233"/>
      <c r="G5354" s="234"/>
      <c r="H5354" s="85" t="e">
        <f>VLOOKUP(E5354&amp;F5354,Divipola!$C$1:$F$1149,4,FALSE)</f>
        <v>#N/A</v>
      </c>
      <c r="I5354" s="77"/>
      <c r="J5354" s="181"/>
      <c r="K5354" s="248"/>
      <c r="L5354" s="248"/>
      <c r="M5354" s="248"/>
      <c r="N5354" s="248"/>
      <c r="O5354" s="248"/>
      <c r="P5354" s="248"/>
      <c r="Q5354" s="248"/>
      <c r="R5354" s="248"/>
      <c r="S5354" s="249"/>
      <c r="T5354" s="249"/>
      <c r="U5354" s="249"/>
      <c r="V5354" s="249"/>
      <c r="W5354" s="249"/>
      <c r="X5354" s="249"/>
      <c r="Y5354" s="236"/>
      <c r="Z5354" s="237"/>
      <c r="AA5354" s="247"/>
      <c r="AB5354" s="383"/>
      <c r="AC5354" s="73"/>
      <c r="AD5354" s="414"/>
      <c r="AE5354" s="393"/>
      <c r="AF5354" s="78"/>
      <c r="AG5354" s="414"/>
      <c r="AH5354" s="383"/>
      <c r="AI5354" s="453"/>
      <c r="AJ5354" s="453"/>
      <c r="AK5354" s="414"/>
      <c r="AL5354" s="383"/>
      <c r="AM5354" s="383"/>
      <c r="AN5354" s="523"/>
      <c r="AO5354" s="414"/>
      <c r="AP5354" s="548"/>
      <c r="AQ5354" s="414"/>
      <c r="AR5354" s="78"/>
      <c r="AS5354" s="78"/>
      <c r="AT5354" s="414"/>
      <c r="AU5354" s="548"/>
      <c r="AV5354" s="548"/>
      <c r="AW5354" s="414"/>
      <c r="AX5354" s="383"/>
      <c r="AY5354" s="548"/>
      <c r="AZ5354" s="414"/>
      <c r="BA5354" s="383"/>
      <c r="BB5354" s="548"/>
      <c r="BC5354" s="78"/>
      <c r="BD5354" s="414"/>
      <c r="BE5354" s="414"/>
      <c r="BF5354" s="414"/>
      <c r="BG5354" s="414"/>
      <c r="BH5354" s="414"/>
      <c r="BI5354" s="383"/>
      <c r="BJ5354" s="383"/>
      <c r="BK5354" s="78"/>
      <c r="BL5354" s="414"/>
      <c r="BM5354" s="383"/>
      <c r="BN5354" s="78"/>
      <c r="BO5354" s="414"/>
      <c r="BP5354" s="78"/>
      <c r="BQ5354" s="414"/>
      <c r="BR5354" s="383"/>
      <c r="BS5354" s="78"/>
      <c r="BT5354" s="83"/>
      <c r="BU5354" s="75"/>
      <c r="BV5354" s="74"/>
      <c r="BW5354" s="74"/>
      <c r="BX5354" s="103"/>
      <c r="BY5354" s="112"/>
      <c r="BZ5354" s="65" t="e">
        <f>+AD5354+AG5354+AK5354+AO5354+AQ5354+AT5354+AW5354+AZ5354+BD5354+BH5354+BL5354+BO5354+BQ5354+#REF!</f>
        <v>#REF!</v>
      </c>
      <c r="CA5354" s="359"/>
      <c r="CB5354" s="359"/>
      <c r="CC5354" s="359"/>
      <c r="CD5354" s="359"/>
    </row>
    <row r="5355" spans="1:82" s="121" customFormat="1" ht="15" customHeight="1">
      <c r="A5355" s="13"/>
      <c r="B5355" s="13"/>
      <c r="C5355" s="13"/>
      <c r="D5355" s="232"/>
      <c r="E5355" s="233"/>
      <c r="F5355" s="233"/>
      <c r="G5355" s="234"/>
      <c r="H5355" s="85" t="e">
        <f>VLOOKUP(E5355&amp;F5355,Divipola!$C$1:$F$1149,4,FALSE)</f>
        <v>#N/A</v>
      </c>
      <c r="I5355" s="77"/>
      <c r="J5355" s="181"/>
      <c r="K5355" s="248"/>
      <c r="L5355" s="248"/>
      <c r="M5355" s="248"/>
      <c r="N5355" s="248"/>
      <c r="O5355" s="248"/>
      <c r="P5355" s="248"/>
      <c r="Q5355" s="248"/>
      <c r="R5355" s="248"/>
      <c r="S5355" s="249"/>
      <c r="T5355" s="249"/>
      <c r="U5355" s="249"/>
      <c r="V5355" s="249"/>
      <c r="W5355" s="249"/>
      <c r="X5355" s="249"/>
      <c r="Y5355" s="236"/>
      <c r="Z5355" s="237"/>
      <c r="AA5355" s="247"/>
      <c r="AB5355" s="383"/>
      <c r="AC5355" s="73"/>
      <c r="AD5355" s="414"/>
      <c r="AE5355" s="393"/>
      <c r="AF5355" s="78"/>
      <c r="AG5355" s="414"/>
      <c r="AH5355" s="383"/>
      <c r="AI5355" s="453"/>
      <c r="AJ5355" s="453"/>
      <c r="AK5355" s="414"/>
      <c r="AL5355" s="383"/>
      <c r="AM5355" s="383"/>
      <c r="AN5355" s="523"/>
      <c r="AO5355" s="414"/>
      <c r="AP5355" s="548"/>
      <c r="AQ5355" s="414"/>
      <c r="AR5355" s="78"/>
      <c r="AS5355" s="78"/>
      <c r="AT5355" s="414"/>
      <c r="AU5355" s="548"/>
      <c r="AV5355" s="548"/>
      <c r="AW5355" s="414"/>
      <c r="AX5355" s="383"/>
      <c r="AY5355" s="548"/>
      <c r="AZ5355" s="414"/>
      <c r="BA5355" s="383"/>
      <c r="BB5355" s="548"/>
      <c r="BC5355" s="78"/>
      <c r="BD5355" s="414"/>
      <c r="BE5355" s="414"/>
      <c r="BF5355" s="414"/>
      <c r="BG5355" s="414"/>
      <c r="BH5355" s="414"/>
      <c r="BI5355" s="383"/>
      <c r="BJ5355" s="383"/>
      <c r="BK5355" s="78"/>
      <c r="BL5355" s="414"/>
      <c r="BM5355" s="383"/>
      <c r="BN5355" s="78"/>
      <c r="BO5355" s="414"/>
      <c r="BP5355" s="78"/>
      <c r="BQ5355" s="414"/>
      <c r="BR5355" s="383"/>
      <c r="BS5355" s="78"/>
      <c r="BT5355" s="83"/>
      <c r="BU5355" s="75"/>
      <c r="BV5355" s="74"/>
      <c r="BW5355" s="74"/>
      <c r="BX5355" s="103"/>
      <c r="BY5355" s="112"/>
      <c r="BZ5355" s="65" t="e">
        <f>+AD5355+AG5355+AK5355+AO5355+AQ5355+AT5355+AW5355+AZ5355+BD5355+BH5355+BL5355+BO5355+BQ5355+#REF!</f>
        <v>#REF!</v>
      </c>
      <c r="CA5355" s="359"/>
      <c r="CB5355" s="359"/>
      <c r="CC5355" s="359"/>
      <c r="CD5355" s="359"/>
    </row>
    <row r="5356" spans="1:82" s="121" customFormat="1" ht="15" customHeight="1">
      <c r="A5356" s="13"/>
      <c r="B5356" s="13"/>
      <c r="C5356" s="13"/>
      <c r="D5356" s="232"/>
      <c r="E5356" s="233"/>
      <c r="F5356" s="233"/>
      <c r="G5356" s="234"/>
      <c r="H5356" s="85" t="e">
        <f>VLOOKUP(E5356&amp;F5356,Divipola!$C$1:$F$1149,4,FALSE)</f>
        <v>#N/A</v>
      </c>
      <c r="I5356" s="77"/>
      <c r="J5356" s="181"/>
      <c r="K5356" s="248"/>
      <c r="L5356" s="248"/>
      <c r="M5356" s="248"/>
      <c r="N5356" s="248"/>
      <c r="O5356" s="248"/>
      <c r="P5356" s="248"/>
      <c r="Q5356" s="248"/>
      <c r="R5356" s="248"/>
      <c r="S5356" s="249"/>
      <c r="T5356" s="249"/>
      <c r="U5356" s="249"/>
      <c r="V5356" s="249"/>
      <c r="W5356" s="249"/>
      <c r="X5356" s="249"/>
      <c r="Y5356" s="236"/>
      <c r="Z5356" s="237"/>
      <c r="AA5356" s="247"/>
      <c r="AB5356" s="383"/>
      <c r="AC5356" s="73"/>
      <c r="AD5356" s="414"/>
      <c r="AE5356" s="393"/>
      <c r="AF5356" s="78"/>
      <c r="AG5356" s="414"/>
      <c r="AH5356" s="383"/>
      <c r="AI5356" s="453"/>
      <c r="AJ5356" s="453"/>
      <c r="AK5356" s="414"/>
      <c r="AL5356" s="383"/>
      <c r="AM5356" s="383"/>
      <c r="AN5356" s="523"/>
      <c r="AO5356" s="414"/>
      <c r="AP5356" s="548"/>
      <c r="AQ5356" s="414"/>
      <c r="AR5356" s="78"/>
      <c r="AS5356" s="78"/>
      <c r="AT5356" s="414"/>
      <c r="AU5356" s="548"/>
      <c r="AV5356" s="548"/>
      <c r="AW5356" s="414"/>
      <c r="AX5356" s="383"/>
      <c r="AY5356" s="548"/>
      <c r="AZ5356" s="414"/>
      <c r="BA5356" s="383"/>
      <c r="BB5356" s="548"/>
      <c r="BC5356" s="78"/>
      <c r="BD5356" s="414"/>
      <c r="BE5356" s="414"/>
      <c r="BF5356" s="414"/>
      <c r="BG5356" s="414"/>
      <c r="BH5356" s="414"/>
      <c r="BI5356" s="383"/>
      <c r="BJ5356" s="383"/>
      <c r="BK5356" s="78"/>
      <c r="BL5356" s="414"/>
      <c r="BM5356" s="383"/>
      <c r="BN5356" s="78"/>
      <c r="BO5356" s="414"/>
      <c r="BP5356" s="78"/>
      <c r="BQ5356" s="414"/>
      <c r="BR5356" s="383"/>
      <c r="BS5356" s="78"/>
      <c r="BT5356" s="83"/>
      <c r="BU5356" s="75"/>
      <c r="BV5356" s="74"/>
      <c r="BW5356" s="74"/>
      <c r="BX5356" s="103"/>
      <c r="BY5356" s="112"/>
      <c r="BZ5356" s="65" t="e">
        <f>+AD5356+AG5356+AK5356+AO5356+AQ5356+AT5356+AW5356+AZ5356+BD5356+BH5356+BL5356+BO5356+BQ5356+#REF!</f>
        <v>#REF!</v>
      </c>
      <c r="CA5356" s="359"/>
      <c r="CB5356" s="359"/>
      <c r="CC5356" s="359"/>
      <c r="CD5356" s="359"/>
    </row>
    <row r="5357" spans="1:82" s="121" customFormat="1" ht="15" customHeight="1">
      <c r="A5357" s="13"/>
      <c r="B5357" s="13"/>
      <c r="C5357" s="13"/>
      <c r="D5357" s="232"/>
      <c r="E5357" s="233"/>
      <c r="F5357" s="233"/>
      <c r="G5357" s="234"/>
      <c r="H5357" s="85" t="e">
        <f>VLOOKUP(E5357&amp;F5357,Divipola!$C$1:$F$1149,4,FALSE)</f>
        <v>#N/A</v>
      </c>
      <c r="I5357" s="77"/>
      <c r="J5357" s="181"/>
      <c r="K5357" s="248"/>
      <c r="L5357" s="248"/>
      <c r="M5357" s="248"/>
      <c r="N5357" s="248"/>
      <c r="O5357" s="248"/>
      <c r="P5357" s="248"/>
      <c r="Q5357" s="248"/>
      <c r="R5357" s="248"/>
      <c r="S5357" s="249"/>
      <c r="T5357" s="249"/>
      <c r="U5357" s="249"/>
      <c r="V5357" s="249"/>
      <c r="W5357" s="249"/>
      <c r="X5357" s="249"/>
      <c r="Y5357" s="236"/>
      <c r="Z5357" s="237"/>
      <c r="AA5357" s="247"/>
      <c r="AB5357" s="383"/>
      <c r="AC5357" s="73"/>
      <c r="AD5357" s="414"/>
      <c r="AE5357" s="393"/>
      <c r="AF5357" s="78"/>
      <c r="AG5357" s="414"/>
      <c r="AH5357" s="383"/>
      <c r="AI5357" s="453"/>
      <c r="AJ5357" s="453"/>
      <c r="AK5357" s="414"/>
      <c r="AL5357" s="383"/>
      <c r="AM5357" s="383"/>
      <c r="AN5357" s="523"/>
      <c r="AO5357" s="414"/>
      <c r="AP5357" s="548"/>
      <c r="AQ5357" s="414"/>
      <c r="AR5357" s="78"/>
      <c r="AS5357" s="78"/>
      <c r="AT5357" s="414"/>
      <c r="AU5357" s="548"/>
      <c r="AV5357" s="548"/>
      <c r="AW5357" s="414"/>
      <c r="AX5357" s="383"/>
      <c r="AY5357" s="548"/>
      <c r="AZ5357" s="414"/>
      <c r="BA5357" s="383"/>
      <c r="BB5357" s="548"/>
      <c r="BC5357" s="78"/>
      <c r="BD5357" s="414"/>
      <c r="BE5357" s="414"/>
      <c r="BF5357" s="414"/>
      <c r="BG5357" s="414"/>
      <c r="BH5357" s="414"/>
      <c r="BI5357" s="383"/>
      <c r="BJ5357" s="383"/>
      <c r="BK5357" s="78"/>
      <c r="BL5357" s="414"/>
      <c r="BM5357" s="383"/>
      <c r="BN5357" s="78"/>
      <c r="BO5357" s="414"/>
      <c r="BP5357" s="78"/>
      <c r="BQ5357" s="414"/>
      <c r="BR5357" s="383"/>
      <c r="BS5357" s="78"/>
      <c r="BT5357" s="83"/>
      <c r="BU5357" s="75"/>
      <c r="BV5357" s="74"/>
      <c r="BW5357" s="74"/>
      <c r="BX5357" s="103"/>
      <c r="BY5357" s="112"/>
      <c r="BZ5357" s="65" t="e">
        <f>+AD5357+AG5357+AK5357+AO5357+AQ5357+AT5357+AW5357+AZ5357+BD5357+BH5357+BL5357+BO5357+BQ5357+#REF!</f>
        <v>#REF!</v>
      </c>
      <c r="CA5357" s="359"/>
      <c r="CB5357" s="359"/>
      <c r="CC5357" s="359"/>
      <c r="CD5357" s="359"/>
    </row>
    <row r="5358" spans="1:82" s="121" customFormat="1" ht="15" customHeight="1">
      <c r="A5358" s="13"/>
      <c r="B5358" s="13"/>
      <c r="C5358" s="13"/>
      <c r="D5358" s="232"/>
      <c r="E5358" s="233"/>
      <c r="F5358" s="233"/>
      <c r="G5358" s="234"/>
      <c r="H5358" s="85" t="e">
        <f>VLOOKUP(E5358&amp;F5358,Divipola!$C$1:$F$1149,4,FALSE)</f>
        <v>#N/A</v>
      </c>
      <c r="I5358" s="77"/>
      <c r="J5358" s="181"/>
      <c r="K5358" s="248"/>
      <c r="L5358" s="248"/>
      <c r="M5358" s="248"/>
      <c r="N5358" s="248"/>
      <c r="O5358" s="248"/>
      <c r="P5358" s="248"/>
      <c r="Q5358" s="248"/>
      <c r="R5358" s="248"/>
      <c r="S5358" s="249"/>
      <c r="T5358" s="249"/>
      <c r="U5358" s="249"/>
      <c r="V5358" s="249"/>
      <c r="W5358" s="249"/>
      <c r="X5358" s="249"/>
      <c r="Y5358" s="236"/>
      <c r="Z5358" s="237"/>
      <c r="AA5358" s="247"/>
      <c r="AB5358" s="383"/>
      <c r="AC5358" s="73"/>
      <c r="AD5358" s="414"/>
      <c r="AE5358" s="393"/>
      <c r="AF5358" s="78"/>
      <c r="AG5358" s="414"/>
      <c r="AH5358" s="383"/>
      <c r="AI5358" s="453"/>
      <c r="AJ5358" s="453"/>
      <c r="AK5358" s="414"/>
      <c r="AL5358" s="383"/>
      <c r="AM5358" s="383"/>
      <c r="AN5358" s="523"/>
      <c r="AO5358" s="414"/>
      <c r="AP5358" s="548"/>
      <c r="AQ5358" s="414"/>
      <c r="AR5358" s="78"/>
      <c r="AS5358" s="78"/>
      <c r="AT5358" s="414"/>
      <c r="AU5358" s="548"/>
      <c r="AV5358" s="548"/>
      <c r="AW5358" s="414"/>
      <c r="AX5358" s="383"/>
      <c r="AY5358" s="548"/>
      <c r="AZ5358" s="414"/>
      <c r="BA5358" s="383"/>
      <c r="BB5358" s="548"/>
      <c r="BC5358" s="78"/>
      <c r="BD5358" s="414"/>
      <c r="BE5358" s="414"/>
      <c r="BF5358" s="414"/>
      <c r="BG5358" s="414"/>
      <c r="BH5358" s="414"/>
      <c r="BI5358" s="383"/>
      <c r="BJ5358" s="383"/>
      <c r="BK5358" s="78"/>
      <c r="BL5358" s="414"/>
      <c r="BM5358" s="383"/>
      <c r="BN5358" s="78"/>
      <c r="BO5358" s="414"/>
      <c r="BP5358" s="78"/>
      <c r="BQ5358" s="414"/>
      <c r="BR5358" s="383"/>
      <c r="BS5358" s="78"/>
      <c r="BT5358" s="83"/>
      <c r="BU5358" s="75"/>
      <c r="BV5358" s="74"/>
      <c r="BW5358" s="74"/>
      <c r="BX5358" s="103"/>
      <c r="BY5358" s="112"/>
      <c r="BZ5358" s="65" t="e">
        <f>+AD5358+AG5358+AK5358+AO5358+AQ5358+AT5358+AW5358+AZ5358+BD5358+BH5358+BL5358+BO5358+BQ5358+#REF!</f>
        <v>#REF!</v>
      </c>
      <c r="CA5358" s="359"/>
      <c r="CB5358" s="359"/>
      <c r="CC5358" s="359"/>
      <c r="CD5358" s="359"/>
    </row>
    <row r="5359" spans="1:82" s="121" customFormat="1" ht="15" customHeight="1">
      <c r="A5359" s="13"/>
      <c r="B5359" s="13"/>
      <c r="C5359" s="13"/>
      <c r="D5359" s="232"/>
      <c r="E5359" s="233"/>
      <c r="F5359" s="233"/>
      <c r="G5359" s="234"/>
      <c r="H5359" s="85" t="e">
        <f>VLOOKUP(E5359&amp;F5359,Divipola!$C$1:$F$1149,4,FALSE)</f>
        <v>#N/A</v>
      </c>
      <c r="I5359" s="77"/>
      <c r="J5359" s="181"/>
      <c r="K5359" s="248"/>
      <c r="L5359" s="248"/>
      <c r="M5359" s="248"/>
      <c r="N5359" s="248"/>
      <c r="O5359" s="248"/>
      <c r="P5359" s="248"/>
      <c r="Q5359" s="248"/>
      <c r="R5359" s="248"/>
      <c r="S5359" s="249"/>
      <c r="T5359" s="249"/>
      <c r="U5359" s="249"/>
      <c r="V5359" s="249"/>
      <c r="W5359" s="249"/>
      <c r="X5359" s="249"/>
      <c r="Y5359" s="236"/>
      <c r="Z5359" s="237"/>
      <c r="AA5359" s="247"/>
      <c r="AB5359" s="383"/>
      <c r="AC5359" s="73"/>
      <c r="AD5359" s="414"/>
      <c r="AE5359" s="393"/>
      <c r="AF5359" s="78"/>
      <c r="AG5359" s="414"/>
      <c r="AH5359" s="383"/>
      <c r="AI5359" s="453"/>
      <c r="AJ5359" s="453"/>
      <c r="AK5359" s="414"/>
      <c r="AL5359" s="383"/>
      <c r="AM5359" s="383"/>
      <c r="AN5359" s="523"/>
      <c r="AO5359" s="414"/>
      <c r="AP5359" s="548"/>
      <c r="AQ5359" s="414"/>
      <c r="AR5359" s="78"/>
      <c r="AS5359" s="78"/>
      <c r="AT5359" s="414"/>
      <c r="AU5359" s="548"/>
      <c r="AV5359" s="548"/>
      <c r="AW5359" s="414"/>
      <c r="AX5359" s="383"/>
      <c r="AY5359" s="548"/>
      <c r="AZ5359" s="414"/>
      <c r="BA5359" s="383"/>
      <c r="BB5359" s="548"/>
      <c r="BC5359" s="78"/>
      <c r="BD5359" s="414"/>
      <c r="BE5359" s="414"/>
      <c r="BF5359" s="414"/>
      <c r="BG5359" s="414"/>
      <c r="BH5359" s="414"/>
      <c r="BI5359" s="383"/>
      <c r="BJ5359" s="383"/>
      <c r="BK5359" s="78"/>
      <c r="BL5359" s="414"/>
      <c r="BM5359" s="383"/>
      <c r="BN5359" s="78"/>
      <c r="BO5359" s="414"/>
      <c r="BP5359" s="78"/>
      <c r="BQ5359" s="414"/>
      <c r="BR5359" s="383"/>
      <c r="BS5359" s="78"/>
      <c r="BT5359" s="83"/>
      <c r="BU5359" s="75"/>
      <c r="BV5359" s="74"/>
      <c r="BW5359" s="74"/>
      <c r="BX5359" s="103"/>
      <c r="BY5359" s="112"/>
      <c r="BZ5359" s="65" t="e">
        <f>+AD5359+AG5359+AK5359+AO5359+AQ5359+AT5359+AW5359+AZ5359+BD5359+BH5359+BL5359+BO5359+BQ5359+#REF!</f>
        <v>#REF!</v>
      </c>
      <c r="CA5359" s="359"/>
      <c r="CB5359" s="359"/>
      <c r="CC5359" s="359"/>
      <c r="CD5359" s="359"/>
    </row>
    <row r="5360" spans="1:82" s="121" customFormat="1" ht="14.25" customHeight="1">
      <c r="A5360" s="13"/>
      <c r="B5360" s="13"/>
      <c r="C5360" s="13"/>
      <c r="D5360" s="232"/>
      <c r="E5360" s="233"/>
      <c r="F5360" s="233"/>
      <c r="G5360" s="234"/>
      <c r="H5360" s="85" t="e">
        <f>VLOOKUP(E5360&amp;F5360,Divipola!$C$1:$F$1149,4,FALSE)</f>
        <v>#N/A</v>
      </c>
      <c r="I5360" s="77"/>
      <c r="J5360" s="181"/>
      <c r="K5360" s="248"/>
      <c r="L5360" s="248"/>
      <c r="M5360" s="248"/>
      <c r="N5360" s="248"/>
      <c r="O5360" s="248"/>
      <c r="P5360" s="248"/>
      <c r="Q5360" s="248"/>
      <c r="R5360" s="248"/>
      <c r="S5360" s="249"/>
      <c r="T5360" s="249"/>
      <c r="U5360" s="249"/>
      <c r="V5360" s="249"/>
      <c r="W5360" s="249"/>
      <c r="X5360" s="249"/>
      <c r="Y5360" s="236"/>
      <c r="Z5360" s="237"/>
      <c r="AA5360" s="247"/>
      <c r="AB5360" s="383"/>
      <c r="AC5360" s="73"/>
      <c r="AD5360" s="414"/>
      <c r="AE5360" s="393"/>
      <c r="AF5360" s="78"/>
      <c r="AG5360" s="414"/>
      <c r="AH5360" s="383"/>
      <c r="AI5360" s="453"/>
      <c r="AJ5360" s="453"/>
      <c r="AK5360" s="414"/>
      <c r="AL5360" s="383"/>
      <c r="AM5360" s="383"/>
      <c r="AN5360" s="523"/>
      <c r="AO5360" s="414"/>
      <c r="AP5360" s="548"/>
      <c r="AQ5360" s="414"/>
      <c r="AR5360" s="78"/>
      <c r="AS5360" s="78"/>
      <c r="AT5360" s="414"/>
      <c r="AU5360" s="548"/>
      <c r="AV5360" s="548"/>
      <c r="AW5360" s="414"/>
      <c r="AX5360" s="383"/>
      <c r="AY5360" s="548"/>
      <c r="AZ5360" s="414"/>
      <c r="BA5360" s="383"/>
      <c r="BB5360" s="548"/>
      <c r="BC5360" s="78"/>
      <c r="BD5360" s="414"/>
      <c r="BE5360" s="414"/>
      <c r="BF5360" s="414"/>
      <c r="BG5360" s="414"/>
      <c r="BH5360" s="414"/>
      <c r="BI5360" s="383"/>
      <c r="BJ5360" s="383"/>
      <c r="BK5360" s="78"/>
      <c r="BL5360" s="414"/>
      <c r="BM5360" s="383"/>
      <c r="BN5360" s="78"/>
      <c r="BO5360" s="414"/>
      <c r="BP5360" s="78"/>
      <c r="BQ5360" s="414"/>
      <c r="BR5360" s="383"/>
      <c r="BS5360" s="78"/>
      <c r="BT5360" s="83"/>
      <c r="BU5360" s="75"/>
      <c r="BV5360" s="74"/>
      <c r="BW5360" s="74"/>
      <c r="BX5360" s="103"/>
      <c r="BY5360" s="112"/>
      <c r="BZ5360" s="65" t="e">
        <f>+AD5360+AG5360+AK5360+AO5360+AQ5360+AT5360+AW5360+AZ5360+BD5360+BH5360+BL5360+BO5360+BQ5360+#REF!</f>
        <v>#REF!</v>
      </c>
      <c r="CA5360" s="359"/>
      <c r="CB5360" s="359"/>
      <c r="CC5360" s="359"/>
      <c r="CD5360" s="359"/>
    </row>
    <row r="5361" spans="1:82" s="121" customFormat="1" ht="15" customHeight="1">
      <c r="A5361" s="13"/>
      <c r="B5361" s="13"/>
      <c r="C5361" s="13"/>
      <c r="D5361" s="232"/>
      <c r="E5361" s="233"/>
      <c r="F5361" s="233"/>
      <c r="G5361" s="234"/>
      <c r="H5361" s="85" t="e">
        <f>VLOOKUP(E5361&amp;F5361,Divipola!$C$1:$F$1149,4,FALSE)</f>
        <v>#N/A</v>
      </c>
      <c r="I5361" s="77"/>
      <c r="J5361" s="181"/>
      <c r="K5361" s="248"/>
      <c r="L5361" s="248"/>
      <c r="M5361" s="248"/>
      <c r="N5361" s="248"/>
      <c r="O5361" s="248"/>
      <c r="P5361" s="248"/>
      <c r="Q5361" s="248"/>
      <c r="R5361" s="248"/>
      <c r="S5361" s="249"/>
      <c r="T5361" s="249"/>
      <c r="U5361" s="249"/>
      <c r="V5361" s="249"/>
      <c r="W5361" s="249"/>
      <c r="X5361" s="249"/>
      <c r="Y5361" s="236"/>
      <c r="Z5361" s="237"/>
      <c r="AA5361" s="247"/>
      <c r="AB5361" s="383"/>
      <c r="AC5361" s="73"/>
      <c r="AD5361" s="414"/>
      <c r="AE5361" s="393"/>
      <c r="AF5361" s="78"/>
      <c r="AG5361" s="414"/>
      <c r="AH5361" s="383"/>
      <c r="AI5361" s="453"/>
      <c r="AJ5361" s="453"/>
      <c r="AK5361" s="414"/>
      <c r="AL5361" s="383"/>
      <c r="AM5361" s="383"/>
      <c r="AN5361" s="523"/>
      <c r="AO5361" s="414"/>
      <c r="AP5361" s="548"/>
      <c r="AQ5361" s="414"/>
      <c r="AR5361" s="78"/>
      <c r="AS5361" s="78"/>
      <c r="AT5361" s="414"/>
      <c r="AU5361" s="548"/>
      <c r="AV5361" s="548"/>
      <c r="AW5361" s="414"/>
      <c r="AX5361" s="383"/>
      <c r="AY5361" s="548"/>
      <c r="AZ5361" s="414"/>
      <c r="BA5361" s="383"/>
      <c r="BB5361" s="548"/>
      <c r="BC5361" s="78"/>
      <c r="BD5361" s="414"/>
      <c r="BE5361" s="414"/>
      <c r="BF5361" s="414"/>
      <c r="BG5361" s="414"/>
      <c r="BH5361" s="414"/>
      <c r="BI5361" s="383"/>
      <c r="BJ5361" s="383"/>
      <c r="BK5361" s="78"/>
      <c r="BL5361" s="414"/>
      <c r="BM5361" s="383"/>
      <c r="BN5361" s="78"/>
      <c r="BO5361" s="414"/>
      <c r="BP5361" s="78"/>
      <c r="BQ5361" s="414"/>
      <c r="BR5361" s="383"/>
      <c r="BS5361" s="78"/>
      <c r="BT5361" s="83"/>
      <c r="BU5361" s="75"/>
      <c r="BV5361" s="74"/>
      <c r="BW5361" s="74"/>
      <c r="BX5361" s="103"/>
      <c r="BY5361" s="112"/>
      <c r="BZ5361" s="65" t="e">
        <f>+AD5361+AG5361+AK5361+AO5361+AQ5361+AT5361+AW5361+AZ5361+BD5361+BH5361+BL5361+BO5361+BQ5361+#REF!</f>
        <v>#REF!</v>
      </c>
      <c r="CA5361" s="359"/>
      <c r="CB5361" s="359"/>
      <c r="CC5361" s="359"/>
      <c r="CD5361" s="359"/>
    </row>
    <row r="5362" spans="1:82" s="121" customFormat="1" ht="15" customHeight="1">
      <c r="A5362" s="13"/>
      <c r="B5362" s="13"/>
      <c r="C5362" s="13"/>
      <c r="D5362" s="232"/>
      <c r="E5362" s="233"/>
      <c r="F5362" s="233"/>
      <c r="G5362" s="234"/>
      <c r="H5362" s="85" t="e">
        <f>VLOOKUP(E5362&amp;F5362,Divipola!$C$1:$F$1149,4,FALSE)</f>
        <v>#N/A</v>
      </c>
      <c r="I5362" s="77"/>
      <c r="J5362" s="181"/>
      <c r="K5362" s="248"/>
      <c r="L5362" s="248"/>
      <c r="M5362" s="248"/>
      <c r="N5362" s="248"/>
      <c r="O5362" s="248"/>
      <c r="P5362" s="248"/>
      <c r="Q5362" s="248"/>
      <c r="R5362" s="248"/>
      <c r="S5362" s="249"/>
      <c r="T5362" s="249"/>
      <c r="U5362" s="249"/>
      <c r="V5362" s="249"/>
      <c r="W5362" s="249"/>
      <c r="X5362" s="249"/>
      <c r="Y5362" s="236"/>
      <c r="Z5362" s="237"/>
      <c r="AA5362" s="247"/>
      <c r="AB5362" s="383"/>
      <c r="AC5362" s="73"/>
      <c r="AD5362" s="414"/>
      <c r="AE5362" s="393"/>
      <c r="AF5362" s="78"/>
      <c r="AG5362" s="414"/>
      <c r="AH5362" s="383"/>
      <c r="AI5362" s="453"/>
      <c r="AJ5362" s="453"/>
      <c r="AK5362" s="414"/>
      <c r="AL5362" s="383"/>
      <c r="AM5362" s="383"/>
      <c r="AN5362" s="523"/>
      <c r="AO5362" s="414"/>
      <c r="AP5362" s="548"/>
      <c r="AQ5362" s="414"/>
      <c r="AR5362" s="78"/>
      <c r="AS5362" s="78"/>
      <c r="AT5362" s="414"/>
      <c r="AU5362" s="548"/>
      <c r="AV5362" s="548"/>
      <c r="AW5362" s="414"/>
      <c r="AX5362" s="383"/>
      <c r="AY5362" s="548"/>
      <c r="AZ5362" s="414"/>
      <c r="BA5362" s="383"/>
      <c r="BB5362" s="548"/>
      <c r="BC5362" s="78"/>
      <c r="BD5362" s="414"/>
      <c r="BE5362" s="414"/>
      <c r="BF5362" s="414"/>
      <c r="BG5362" s="414"/>
      <c r="BH5362" s="414"/>
      <c r="BI5362" s="383"/>
      <c r="BJ5362" s="383"/>
      <c r="BK5362" s="78"/>
      <c r="BL5362" s="414"/>
      <c r="BM5362" s="383"/>
      <c r="BN5362" s="78"/>
      <c r="BO5362" s="414"/>
      <c r="BP5362" s="78"/>
      <c r="BQ5362" s="414"/>
      <c r="BR5362" s="383"/>
      <c r="BS5362" s="78"/>
      <c r="BT5362" s="83"/>
      <c r="BU5362" s="75"/>
      <c r="BV5362" s="74"/>
      <c r="BW5362" s="74"/>
      <c r="BX5362" s="103"/>
      <c r="BY5362" s="112"/>
      <c r="BZ5362" s="65" t="e">
        <f>+AD5362+AG5362+AK5362+AO5362+AQ5362+AT5362+AW5362+AZ5362+BD5362+BH5362+BL5362+BO5362+BQ5362+#REF!</f>
        <v>#REF!</v>
      </c>
      <c r="CA5362" s="359"/>
      <c r="CB5362" s="359"/>
      <c r="CC5362" s="359"/>
      <c r="CD5362" s="359"/>
    </row>
    <row r="5363" spans="1:82" s="121" customFormat="1" ht="15" customHeight="1">
      <c r="A5363" s="13"/>
      <c r="B5363" s="13"/>
      <c r="C5363" s="13"/>
      <c r="D5363" s="232"/>
      <c r="E5363" s="233"/>
      <c r="F5363" s="233"/>
      <c r="G5363" s="234"/>
      <c r="H5363" s="85" t="e">
        <f>VLOOKUP(E5363&amp;F5363,Divipola!$C$1:$F$1149,4,FALSE)</f>
        <v>#N/A</v>
      </c>
      <c r="I5363" s="77"/>
      <c r="J5363" s="181"/>
      <c r="K5363" s="248"/>
      <c r="L5363" s="248"/>
      <c r="M5363" s="248"/>
      <c r="N5363" s="248"/>
      <c r="O5363" s="248"/>
      <c r="P5363" s="248"/>
      <c r="Q5363" s="248"/>
      <c r="R5363" s="248"/>
      <c r="S5363" s="249"/>
      <c r="T5363" s="249"/>
      <c r="U5363" s="249"/>
      <c r="V5363" s="249"/>
      <c r="W5363" s="249"/>
      <c r="X5363" s="249"/>
      <c r="Y5363" s="236"/>
      <c r="Z5363" s="237"/>
      <c r="AA5363" s="247"/>
      <c r="AB5363" s="383"/>
      <c r="AC5363" s="73"/>
      <c r="AD5363" s="414"/>
      <c r="AE5363" s="393"/>
      <c r="AF5363" s="78"/>
      <c r="AG5363" s="414"/>
      <c r="AH5363" s="383"/>
      <c r="AI5363" s="453"/>
      <c r="AJ5363" s="453"/>
      <c r="AK5363" s="414"/>
      <c r="AL5363" s="383"/>
      <c r="AM5363" s="383"/>
      <c r="AN5363" s="523"/>
      <c r="AO5363" s="414"/>
      <c r="AP5363" s="548"/>
      <c r="AQ5363" s="414"/>
      <c r="AR5363" s="78"/>
      <c r="AS5363" s="78"/>
      <c r="AT5363" s="414"/>
      <c r="AU5363" s="548"/>
      <c r="AV5363" s="548"/>
      <c r="AW5363" s="414"/>
      <c r="AX5363" s="383"/>
      <c r="AY5363" s="548"/>
      <c r="AZ5363" s="414"/>
      <c r="BA5363" s="383"/>
      <c r="BB5363" s="548"/>
      <c r="BC5363" s="78"/>
      <c r="BD5363" s="414"/>
      <c r="BE5363" s="414"/>
      <c r="BF5363" s="414"/>
      <c r="BG5363" s="414"/>
      <c r="BH5363" s="414"/>
      <c r="BI5363" s="383"/>
      <c r="BJ5363" s="383"/>
      <c r="BK5363" s="78"/>
      <c r="BL5363" s="414"/>
      <c r="BM5363" s="383"/>
      <c r="BN5363" s="78"/>
      <c r="BO5363" s="414"/>
      <c r="BP5363" s="78"/>
      <c r="BQ5363" s="414"/>
      <c r="BR5363" s="383"/>
      <c r="BS5363" s="78"/>
      <c r="BT5363" s="83"/>
      <c r="BU5363" s="75"/>
      <c r="BV5363" s="74"/>
      <c r="BW5363" s="74"/>
      <c r="BX5363" s="103"/>
      <c r="BY5363" s="112"/>
      <c r="BZ5363" s="65" t="e">
        <f>+AD5363+AG5363+AK5363+AO5363+AQ5363+AT5363+AW5363+AZ5363+BD5363+BH5363+BL5363+BO5363+BQ5363+#REF!</f>
        <v>#REF!</v>
      </c>
      <c r="CA5363" s="359"/>
      <c r="CB5363" s="359"/>
      <c r="CC5363" s="359"/>
      <c r="CD5363" s="359"/>
    </row>
    <row r="5364" spans="1:82" s="121" customFormat="1" ht="15" customHeight="1">
      <c r="A5364" s="13"/>
      <c r="B5364" s="13"/>
      <c r="C5364" s="13"/>
      <c r="D5364" s="232"/>
      <c r="E5364" s="233"/>
      <c r="F5364" s="233"/>
      <c r="G5364" s="234"/>
      <c r="H5364" s="85" t="e">
        <f>VLOOKUP(E5364&amp;F5364,Divipola!$C$1:$F$1149,4,FALSE)</f>
        <v>#N/A</v>
      </c>
      <c r="I5364" s="77"/>
      <c r="J5364" s="181"/>
      <c r="K5364" s="248"/>
      <c r="L5364" s="248"/>
      <c r="M5364" s="248"/>
      <c r="N5364" s="248"/>
      <c r="O5364" s="248"/>
      <c r="P5364" s="248"/>
      <c r="Q5364" s="248"/>
      <c r="R5364" s="248"/>
      <c r="S5364" s="249"/>
      <c r="T5364" s="249"/>
      <c r="U5364" s="249"/>
      <c r="V5364" s="249"/>
      <c r="W5364" s="249"/>
      <c r="X5364" s="249"/>
      <c r="Y5364" s="236"/>
      <c r="Z5364" s="237"/>
      <c r="AA5364" s="247"/>
      <c r="AB5364" s="383"/>
      <c r="AC5364" s="73"/>
      <c r="AD5364" s="414"/>
      <c r="AE5364" s="393"/>
      <c r="AF5364" s="78"/>
      <c r="AG5364" s="414"/>
      <c r="AH5364" s="383"/>
      <c r="AI5364" s="453"/>
      <c r="AJ5364" s="453"/>
      <c r="AK5364" s="414"/>
      <c r="AL5364" s="383"/>
      <c r="AM5364" s="383"/>
      <c r="AN5364" s="523"/>
      <c r="AO5364" s="414"/>
      <c r="AP5364" s="548"/>
      <c r="AQ5364" s="414"/>
      <c r="AR5364" s="78"/>
      <c r="AS5364" s="78"/>
      <c r="AT5364" s="414"/>
      <c r="AU5364" s="548"/>
      <c r="AV5364" s="548"/>
      <c r="AW5364" s="414"/>
      <c r="AX5364" s="383"/>
      <c r="AY5364" s="548"/>
      <c r="AZ5364" s="414"/>
      <c r="BA5364" s="383"/>
      <c r="BB5364" s="548"/>
      <c r="BC5364" s="78"/>
      <c r="BD5364" s="414"/>
      <c r="BE5364" s="414"/>
      <c r="BF5364" s="414"/>
      <c r="BG5364" s="414"/>
      <c r="BH5364" s="414"/>
      <c r="BI5364" s="383"/>
      <c r="BJ5364" s="383"/>
      <c r="BK5364" s="78"/>
      <c r="BL5364" s="414"/>
      <c r="BM5364" s="383"/>
      <c r="BN5364" s="78"/>
      <c r="BO5364" s="414"/>
      <c r="BP5364" s="78"/>
      <c r="BQ5364" s="414"/>
      <c r="BR5364" s="383"/>
      <c r="BS5364" s="78"/>
      <c r="BT5364" s="83"/>
      <c r="BU5364" s="75"/>
      <c r="BV5364" s="74"/>
      <c r="BW5364" s="74"/>
      <c r="BX5364" s="103"/>
      <c r="BY5364" s="112"/>
      <c r="BZ5364" s="65" t="e">
        <f>+AD5364+AG5364+AK5364+AO5364+AQ5364+AT5364+AW5364+AZ5364+BD5364+BH5364+BL5364+BO5364+BQ5364+#REF!</f>
        <v>#REF!</v>
      </c>
      <c r="CA5364" s="359"/>
      <c r="CB5364" s="359"/>
      <c r="CC5364" s="359"/>
      <c r="CD5364" s="359"/>
    </row>
    <row r="5365" spans="1:82" s="121" customFormat="1" ht="15" customHeight="1">
      <c r="A5365" s="13"/>
      <c r="B5365" s="13"/>
      <c r="C5365" s="13"/>
      <c r="D5365" s="232"/>
      <c r="E5365" s="233"/>
      <c r="F5365" s="233"/>
      <c r="G5365" s="234"/>
      <c r="H5365" s="85" t="e">
        <f>VLOOKUP(E5365&amp;F5365,Divipola!$C$1:$F$1149,4,FALSE)</f>
        <v>#N/A</v>
      </c>
      <c r="I5365" s="77"/>
      <c r="J5365" s="181"/>
      <c r="K5365" s="248"/>
      <c r="L5365" s="248"/>
      <c r="M5365" s="248"/>
      <c r="N5365" s="248"/>
      <c r="O5365" s="248"/>
      <c r="P5365" s="248"/>
      <c r="Q5365" s="248"/>
      <c r="R5365" s="248"/>
      <c r="S5365" s="249"/>
      <c r="T5365" s="249"/>
      <c r="U5365" s="249"/>
      <c r="V5365" s="249"/>
      <c r="W5365" s="249"/>
      <c r="X5365" s="249"/>
      <c r="Y5365" s="236"/>
      <c r="Z5365" s="237"/>
      <c r="AA5365" s="247"/>
      <c r="AB5365" s="383"/>
      <c r="AC5365" s="73"/>
      <c r="AD5365" s="414"/>
      <c r="AE5365" s="393"/>
      <c r="AF5365" s="78"/>
      <c r="AG5365" s="414"/>
      <c r="AH5365" s="383"/>
      <c r="AI5365" s="453"/>
      <c r="AJ5365" s="453"/>
      <c r="AK5365" s="414"/>
      <c r="AL5365" s="383"/>
      <c r="AM5365" s="383"/>
      <c r="AN5365" s="523"/>
      <c r="AO5365" s="414"/>
      <c r="AP5365" s="548"/>
      <c r="AQ5365" s="414"/>
      <c r="AR5365" s="78"/>
      <c r="AS5365" s="78"/>
      <c r="AT5365" s="414"/>
      <c r="AU5365" s="548"/>
      <c r="AV5365" s="548"/>
      <c r="AW5365" s="414"/>
      <c r="AX5365" s="383"/>
      <c r="AY5365" s="548"/>
      <c r="AZ5365" s="414"/>
      <c r="BA5365" s="383"/>
      <c r="BB5365" s="548"/>
      <c r="BC5365" s="78"/>
      <c r="BD5365" s="414"/>
      <c r="BE5365" s="414"/>
      <c r="BF5365" s="414"/>
      <c r="BG5365" s="414"/>
      <c r="BH5365" s="414"/>
      <c r="BI5365" s="383"/>
      <c r="BJ5365" s="383"/>
      <c r="BK5365" s="78"/>
      <c r="BL5365" s="414"/>
      <c r="BM5365" s="383"/>
      <c r="BN5365" s="78"/>
      <c r="BO5365" s="414"/>
      <c r="BP5365" s="78"/>
      <c r="BQ5365" s="414"/>
      <c r="BR5365" s="383"/>
      <c r="BS5365" s="78"/>
      <c r="BT5365" s="83"/>
      <c r="BU5365" s="75"/>
      <c r="BV5365" s="74"/>
      <c r="BW5365" s="74"/>
      <c r="BX5365" s="103"/>
      <c r="BY5365" s="112"/>
      <c r="BZ5365" s="65" t="e">
        <f>+AD5365+AG5365+AK5365+AO5365+AQ5365+AT5365+AW5365+AZ5365+BD5365+BH5365+BL5365+BO5365+BQ5365+#REF!</f>
        <v>#REF!</v>
      </c>
      <c r="CA5365" s="359"/>
      <c r="CB5365" s="359"/>
      <c r="CC5365" s="359"/>
      <c r="CD5365" s="359"/>
    </row>
    <row r="5366" spans="1:82" s="121" customFormat="1" ht="15" customHeight="1">
      <c r="A5366" s="13"/>
      <c r="B5366" s="13"/>
      <c r="C5366" s="13"/>
      <c r="D5366" s="232"/>
      <c r="E5366" s="233"/>
      <c r="F5366" s="233"/>
      <c r="G5366" s="234"/>
      <c r="H5366" s="85" t="e">
        <f>VLOOKUP(E5366&amp;F5366,Divipola!$C$1:$F$1149,4,FALSE)</f>
        <v>#N/A</v>
      </c>
      <c r="I5366" s="77"/>
      <c r="J5366" s="181"/>
      <c r="K5366" s="248"/>
      <c r="L5366" s="248"/>
      <c r="M5366" s="248"/>
      <c r="N5366" s="248"/>
      <c r="O5366" s="248"/>
      <c r="P5366" s="248"/>
      <c r="Q5366" s="248"/>
      <c r="R5366" s="248"/>
      <c r="S5366" s="249"/>
      <c r="T5366" s="249"/>
      <c r="U5366" s="249"/>
      <c r="V5366" s="249"/>
      <c r="W5366" s="249"/>
      <c r="X5366" s="249"/>
      <c r="Y5366" s="236"/>
      <c r="Z5366" s="237"/>
      <c r="AA5366" s="247"/>
      <c r="AB5366" s="383"/>
      <c r="AC5366" s="73"/>
      <c r="AD5366" s="414"/>
      <c r="AE5366" s="393"/>
      <c r="AF5366" s="78"/>
      <c r="AG5366" s="414"/>
      <c r="AH5366" s="383"/>
      <c r="AI5366" s="453"/>
      <c r="AJ5366" s="453"/>
      <c r="AK5366" s="414"/>
      <c r="AL5366" s="383"/>
      <c r="AM5366" s="383"/>
      <c r="AN5366" s="523"/>
      <c r="AO5366" s="414"/>
      <c r="AP5366" s="548"/>
      <c r="AQ5366" s="414"/>
      <c r="AR5366" s="78"/>
      <c r="AS5366" s="78"/>
      <c r="AT5366" s="414"/>
      <c r="AU5366" s="548"/>
      <c r="AV5366" s="548"/>
      <c r="AW5366" s="414"/>
      <c r="AX5366" s="383"/>
      <c r="AY5366" s="548"/>
      <c r="AZ5366" s="414"/>
      <c r="BA5366" s="383"/>
      <c r="BB5366" s="548"/>
      <c r="BC5366" s="78"/>
      <c r="BD5366" s="414"/>
      <c r="BE5366" s="414"/>
      <c r="BF5366" s="414"/>
      <c r="BG5366" s="414"/>
      <c r="BH5366" s="414"/>
      <c r="BI5366" s="383"/>
      <c r="BJ5366" s="383"/>
      <c r="BK5366" s="78"/>
      <c r="BL5366" s="414"/>
      <c r="BM5366" s="383"/>
      <c r="BN5366" s="78"/>
      <c r="BO5366" s="414"/>
      <c r="BP5366" s="78"/>
      <c r="BQ5366" s="414"/>
      <c r="BR5366" s="383"/>
      <c r="BS5366" s="78"/>
      <c r="BT5366" s="83"/>
      <c r="BU5366" s="75"/>
      <c r="BV5366" s="74"/>
      <c r="BW5366" s="74"/>
      <c r="BX5366" s="103"/>
      <c r="BY5366" s="112"/>
      <c r="BZ5366" s="65" t="e">
        <f>+AD5366+AG5366+AK5366+AO5366+AQ5366+AT5366+AW5366+AZ5366+BD5366+BH5366+BL5366+BO5366+BQ5366+#REF!</f>
        <v>#REF!</v>
      </c>
      <c r="CA5366" s="359"/>
      <c r="CB5366" s="359"/>
      <c r="CC5366" s="359"/>
      <c r="CD5366" s="359"/>
    </row>
    <row r="5367" spans="1:82" s="121" customFormat="1" ht="15" customHeight="1">
      <c r="A5367" s="13"/>
      <c r="B5367" s="13"/>
      <c r="C5367" s="13"/>
      <c r="D5367" s="232"/>
      <c r="E5367" s="233"/>
      <c r="F5367" s="233"/>
      <c r="G5367" s="234"/>
      <c r="H5367" s="85" t="e">
        <f>VLOOKUP(E5367&amp;F5367,Divipola!$C$1:$F$1149,4,FALSE)</f>
        <v>#N/A</v>
      </c>
      <c r="I5367" s="77"/>
      <c r="J5367" s="181"/>
      <c r="K5367" s="248"/>
      <c r="L5367" s="248"/>
      <c r="M5367" s="248"/>
      <c r="N5367" s="248"/>
      <c r="O5367" s="248"/>
      <c r="P5367" s="248"/>
      <c r="Q5367" s="248"/>
      <c r="R5367" s="248"/>
      <c r="S5367" s="249"/>
      <c r="T5367" s="249"/>
      <c r="U5367" s="249"/>
      <c r="V5367" s="249"/>
      <c r="W5367" s="249"/>
      <c r="X5367" s="249"/>
      <c r="Y5367" s="236"/>
      <c r="Z5367" s="237"/>
      <c r="AA5367" s="247"/>
      <c r="AB5367" s="383"/>
      <c r="AC5367" s="73"/>
      <c r="AD5367" s="414"/>
      <c r="AE5367" s="393"/>
      <c r="AF5367" s="78"/>
      <c r="AG5367" s="414"/>
      <c r="AH5367" s="383"/>
      <c r="AI5367" s="453"/>
      <c r="AJ5367" s="453"/>
      <c r="AK5367" s="414"/>
      <c r="AL5367" s="383"/>
      <c r="AM5367" s="383"/>
      <c r="AN5367" s="523"/>
      <c r="AO5367" s="414"/>
      <c r="AP5367" s="548"/>
      <c r="AQ5367" s="414"/>
      <c r="AR5367" s="78"/>
      <c r="AS5367" s="78"/>
      <c r="AT5367" s="414"/>
      <c r="AU5367" s="548"/>
      <c r="AV5367" s="548"/>
      <c r="AW5367" s="414"/>
      <c r="AX5367" s="383"/>
      <c r="AY5367" s="548"/>
      <c r="AZ5367" s="414"/>
      <c r="BA5367" s="383"/>
      <c r="BB5367" s="548"/>
      <c r="BC5367" s="78"/>
      <c r="BD5367" s="414"/>
      <c r="BE5367" s="414"/>
      <c r="BF5367" s="414"/>
      <c r="BG5367" s="414"/>
      <c r="BH5367" s="414"/>
      <c r="BI5367" s="383"/>
      <c r="BJ5367" s="383"/>
      <c r="BK5367" s="78"/>
      <c r="BL5367" s="414"/>
      <c r="BM5367" s="383"/>
      <c r="BN5367" s="78"/>
      <c r="BO5367" s="414"/>
      <c r="BP5367" s="78"/>
      <c r="BQ5367" s="414"/>
      <c r="BR5367" s="383"/>
      <c r="BS5367" s="78"/>
      <c r="BT5367" s="83"/>
      <c r="BU5367" s="75"/>
      <c r="BV5367" s="74"/>
      <c r="BW5367" s="74"/>
      <c r="BX5367" s="103"/>
      <c r="BY5367" s="112"/>
      <c r="BZ5367" s="65" t="e">
        <f>+AD5367+AG5367+AK5367+AO5367+AQ5367+AT5367+AW5367+AZ5367+BD5367+BH5367+BL5367+BO5367+BQ5367+#REF!</f>
        <v>#REF!</v>
      </c>
      <c r="CA5367" s="359"/>
      <c r="CB5367" s="359"/>
      <c r="CC5367" s="359"/>
      <c r="CD5367" s="359"/>
    </row>
    <row r="5368" spans="1:82" s="121" customFormat="1" ht="15" customHeight="1">
      <c r="A5368" s="13"/>
      <c r="B5368" s="13"/>
      <c r="C5368" s="13"/>
      <c r="D5368" s="232"/>
      <c r="E5368" s="233"/>
      <c r="F5368" s="233"/>
      <c r="G5368" s="234"/>
      <c r="H5368" s="85" t="e">
        <f>VLOOKUP(E5368&amp;F5368,Divipola!$C$1:$F$1149,4,FALSE)</f>
        <v>#N/A</v>
      </c>
      <c r="I5368" s="77"/>
      <c r="J5368" s="181"/>
      <c r="K5368" s="248"/>
      <c r="L5368" s="248"/>
      <c r="M5368" s="248"/>
      <c r="N5368" s="248"/>
      <c r="O5368" s="248"/>
      <c r="P5368" s="248"/>
      <c r="Q5368" s="248"/>
      <c r="R5368" s="248"/>
      <c r="S5368" s="249"/>
      <c r="T5368" s="249"/>
      <c r="U5368" s="249"/>
      <c r="V5368" s="249"/>
      <c r="W5368" s="249"/>
      <c r="X5368" s="249"/>
      <c r="Y5368" s="236"/>
      <c r="Z5368" s="237"/>
      <c r="AA5368" s="247"/>
      <c r="AB5368" s="383"/>
      <c r="AC5368" s="73"/>
      <c r="AD5368" s="414"/>
      <c r="AE5368" s="393"/>
      <c r="AF5368" s="78"/>
      <c r="AG5368" s="414"/>
      <c r="AH5368" s="383"/>
      <c r="AI5368" s="453"/>
      <c r="AJ5368" s="453"/>
      <c r="AK5368" s="414"/>
      <c r="AL5368" s="383"/>
      <c r="AM5368" s="383"/>
      <c r="AN5368" s="523"/>
      <c r="AO5368" s="414"/>
      <c r="AP5368" s="548"/>
      <c r="AQ5368" s="414"/>
      <c r="AR5368" s="78"/>
      <c r="AS5368" s="78"/>
      <c r="AT5368" s="414"/>
      <c r="AU5368" s="548"/>
      <c r="AV5368" s="548"/>
      <c r="AW5368" s="414"/>
      <c r="AX5368" s="383"/>
      <c r="AY5368" s="548"/>
      <c r="AZ5368" s="414"/>
      <c r="BA5368" s="383"/>
      <c r="BB5368" s="548"/>
      <c r="BC5368" s="78"/>
      <c r="BD5368" s="414"/>
      <c r="BE5368" s="414"/>
      <c r="BF5368" s="414"/>
      <c r="BG5368" s="414"/>
      <c r="BH5368" s="414"/>
      <c r="BI5368" s="383"/>
      <c r="BJ5368" s="383"/>
      <c r="BK5368" s="78"/>
      <c r="BL5368" s="414"/>
      <c r="BM5368" s="383"/>
      <c r="BN5368" s="78"/>
      <c r="BO5368" s="414"/>
      <c r="BP5368" s="78"/>
      <c r="BQ5368" s="414"/>
      <c r="BR5368" s="383"/>
      <c r="BS5368" s="78"/>
      <c r="BT5368" s="83"/>
      <c r="BU5368" s="75"/>
      <c r="BV5368" s="74"/>
      <c r="BW5368" s="74"/>
      <c r="BX5368" s="103"/>
      <c r="BY5368" s="112"/>
      <c r="BZ5368" s="65" t="e">
        <f>+AD5368+AG5368+AK5368+AO5368+AQ5368+AT5368+AW5368+AZ5368+BD5368+BH5368+BL5368+BO5368+BQ5368+#REF!</f>
        <v>#REF!</v>
      </c>
      <c r="CA5368" s="359"/>
      <c r="CB5368" s="359"/>
      <c r="CC5368" s="359"/>
      <c r="CD5368" s="359"/>
    </row>
    <row r="5369" spans="1:82" s="121" customFormat="1" ht="15" customHeight="1">
      <c r="A5369" s="13"/>
      <c r="B5369" s="13"/>
      <c r="C5369" s="13"/>
      <c r="D5369" s="232"/>
      <c r="E5369" s="233"/>
      <c r="F5369" s="233"/>
      <c r="G5369" s="234"/>
      <c r="H5369" s="85" t="e">
        <f>VLOOKUP(E5369&amp;F5369,Divipola!$C$1:$F$1149,4,FALSE)</f>
        <v>#N/A</v>
      </c>
      <c r="I5369" s="77"/>
      <c r="J5369" s="181"/>
      <c r="K5369" s="248"/>
      <c r="L5369" s="248"/>
      <c r="M5369" s="248"/>
      <c r="N5369" s="248"/>
      <c r="O5369" s="248"/>
      <c r="P5369" s="248"/>
      <c r="Q5369" s="248"/>
      <c r="R5369" s="248"/>
      <c r="S5369" s="249"/>
      <c r="T5369" s="249"/>
      <c r="U5369" s="249"/>
      <c r="V5369" s="249"/>
      <c r="W5369" s="249"/>
      <c r="X5369" s="249"/>
      <c r="Y5369" s="236"/>
      <c r="Z5369" s="237"/>
      <c r="AA5369" s="247"/>
      <c r="AB5369" s="383"/>
      <c r="AC5369" s="73"/>
      <c r="AD5369" s="414"/>
      <c r="AE5369" s="393"/>
      <c r="AF5369" s="78"/>
      <c r="AG5369" s="414"/>
      <c r="AH5369" s="383"/>
      <c r="AI5369" s="453"/>
      <c r="AJ5369" s="453"/>
      <c r="AK5369" s="414"/>
      <c r="AL5369" s="383"/>
      <c r="AM5369" s="383"/>
      <c r="AN5369" s="523"/>
      <c r="AO5369" s="414"/>
      <c r="AP5369" s="548"/>
      <c r="AQ5369" s="414"/>
      <c r="AR5369" s="78"/>
      <c r="AS5369" s="78"/>
      <c r="AT5369" s="414"/>
      <c r="AU5369" s="548"/>
      <c r="AV5369" s="548"/>
      <c r="AW5369" s="414"/>
      <c r="AX5369" s="383"/>
      <c r="AY5369" s="548"/>
      <c r="AZ5369" s="414"/>
      <c r="BA5369" s="383"/>
      <c r="BB5369" s="548"/>
      <c r="BC5369" s="78"/>
      <c r="BD5369" s="414"/>
      <c r="BE5369" s="414"/>
      <c r="BF5369" s="414"/>
      <c r="BG5369" s="414"/>
      <c r="BH5369" s="414"/>
      <c r="BI5369" s="383"/>
      <c r="BJ5369" s="383"/>
      <c r="BK5369" s="78"/>
      <c r="BL5369" s="414"/>
      <c r="BM5369" s="383"/>
      <c r="BN5369" s="78"/>
      <c r="BO5369" s="414"/>
      <c r="BP5369" s="78"/>
      <c r="BQ5369" s="414"/>
      <c r="BR5369" s="383"/>
      <c r="BS5369" s="78"/>
      <c r="BT5369" s="83"/>
      <c r="BU5369" s="75"/>
      <c r="BV5369" s="74"/>
      <c r="BW5369" s="74"/>
      <c r="BX5369" s="103"/>
      <c r="BY5369" s="112"/>
      <c r="BZ5369" s="65" t="e">
        <f>+AD5369+AG5369+AK5369+AO5369+AQ5369+AT5369+AW5369+AZ5369+BD5369+BH5369+BL5369+BO5369+BQ5369+#REF!</f>
        <v>#REF!</v>
      </c>
      <c r="CA5369" s="359"/>
      <c r="CB5369" s="359"/>
      <c r="CC5369" s="359"/>
      <c r="CD5369" s="359"/>
    </row>
    <row r="5370" spans="1:82" s="121" customFormat="1" ht="14.25" customHeight="1">
      <c r="A5370" s="13"/>
      <c r="B5370" s="13"/>
      <c r="C5370" s="13"/>
      <c r="D5370" s="232"/>
      <c r="E5370" s="233"/>
      <c r="F5370" s="233"/>
      <c r="G5370" s="234"/>
      <c r="H5370" s="85" t="e">
        <f>VLOOKUP(E5370&amp;F5370,Divipola!$C$1:$F$1149,4,FALSE)</f>
        <v>#N/A</v>
      </c>
      <c r="I5370" s="77"/>
      <c r="J5370" s="181"/>
      <c r="K5370" s="248"/>
      <c r="L5370" s="248"/>
      <c r="M5370" s="248"/>
      <c r="N5370" s="248"/>
      <c r="O5370" s="248"/>
      <c r="P5370" s="248"/>
      <c r="Q5370" s="248"/>
      <c r="R5370" s="248"/>
      <c r="S5370" s="249"/>
      <c r="T5370" s="249"/>
      <c r="U5370" s="249"/>
      <c r="V5370" s="249"/>
      <c r="W5370" s="249"/>
      <c r="X5370" s="249"/>
      <c r="Y5370" s="236"/>
      <c r="Z5370" s="237"/>
      <c r="AA5370" s="247"/>
      <c r="AB5370" s="383"/>
      <c r="AC5370" s="73"/>
      <c r="AD5370" s="414"/>
      <c r="AE5370" s="393"/>
      <c r="AF5370" s="78"/>
      <c r="AG5370" s="414"/>
      <c r="AH5370" s="383"/>
      <c r="AI5370" s="453"/>
      <c r="AJ5370" s="453"/>
      <c r="AK5370" s="414"/>
      <c r="AL5370" s="383"/>
      <c r="AM5370" s="383"/>
      <c r="AN5370" s="523"/>
      <c r="AO5370" s="414"/>
      <c r="AP5370" s="548"/>
      <c r="AQ5370" s="414"/>
      <c r="AR5370" s="78"/>
      <c r="AS5370" s="78"/>
      <c r="AT5370" s="414"/>
      <c r="AU5370" s="548"/>
      <c r="AV5370" s="548"/>
      <c r="AW5370" s="414"/>
      <c r="AX5370" s="383"/>
      <c r="AY5370" s="548"/>
      <c r="AZ5370" s="414"/>
      <c r="BA5370" s="383"/>
      <c r="BB5370" s="548"/>
      <c r="BC5370" s="78"/>
      <c r="BD5370" s="414"/>
      <c r="BE5370" s="414"/>
      <c r="BF5370" s="414"/>
      <c r="BG5370" s="414"/>
      <c r="BH5370" s="414"/>
      <c r="BI5370" s="383"/>
      <c r="BJ5370" s="383"/>
      <c r="BK5370" s="78"/>
      <c r="BL5370" s="414"/>
      <c r="BM5370" s="383"/>
      <c r="BN5370" s="78"/>
      <c r="BO5370" s="414"/>
      <c r="BP5370" s="78"/>
      <c r="BQ5370" s="414"/>
      <c r="BR5370" s="383"/>
      <c r="BS5370" s="78"/>
      <c r="BT5370" s="83"/>
      <c r="BU5370" s="75"/>
      <c r="BV5370" s="74"/>
      <c r="BW5370" s="74"/>
      <c r="BX5370" s="103"/>
      <c r="BY5370" s="112"/>
      <c r="BZ5370" s="65" t="e">
        <f>+AD5370+AG5370+AK5370+AO5370+AQ5370+AT5370+AW5370+AZ5370+BD5370+BH5370+BL5370+BO5370+BQ5370+#REF!</f>
        <v>#REF!</v>
      </c>
      <c r="CA5370" s="359"/>
      <c r="CB5370" s="359"/>
      <c r="CC5370" s="359"/>
      <c r="CD5370" s="359"/>
    </row>
    <row r="5371" spans="1:82" s="121" customFormat="1" ht="15" customHeight="1">
      <c r="A5371" s="13"/>
      <c r="B5371" s="13"/>
      <c r="C5371" s="13"/>
      <c r="D5371" s="232"/>
      <c r="E5371" s="233"/>
      <c r="F5371" s="233"/>
      <c r="G5371" s="234"/>
      <c r="H5371" s="85" t="e">
        <f>VLOOKUP(E5371&amp;F5371,Divipola!$C$1:$F$1149,4,FALSE)</f>
        <v>#N/A</v>
      </c>
      <c r="I5371" s="77"/>
      <c r="J5371" s="181"/>
      <c r="K5371" s="248"/>
      <c r="L5371" s="248"/>
      <c r="M5371" s="248"/>
      <c r="N5371" s="248"/>
      <c r="O5371" s="248"/>
      <c r="P5371" s="248"/>
      <c r="Q5371" s="248"/>
      <c r="R5371" s="248"/>
      <c r="S5371" s="249"/>
      <c r="T5371" s="249"/>
      <c r="U5371" s="249"/>
      <c r="V5371" s="249"/>
      <c r="W5371" s="249"/>
      <c r="X5371" s="249"/>
      <c r="Y5371" s="236"/>
      <c r="Z5371" s="237"/>
      <c r="AA5371" s="247"/>
      <c r="AB5371" s="383"/>
      <c r="AC5371" s="73"/>
      <c r="AD5371" s="414"/>
      <c r="AE5371" s="393"/>
      <c r="AF5371" s="78"/>
      <c r="AG5371" s="414"/>
      <c r="AH5371" s="383"/>
      <c r="AI5371" s="453"/>
      <c r="AJ5371" s="453"/>
      <c r="AK5371" s="414"/>
      <c r="AL5371" s="383"/>
      <c r="AM5371" s="383"/>
      <c r="AN5371" s="523"/>
      <c r="AO5371" s="414"/>
      <c r="AP5371" s="548"/>
      <c r="AQ5371" s="414"/>
      <c r="AR5371" s="78"/>
      <c r="AS5371" s="78"/>
      <c r="AT5371" s="414"/>
      <c r="AU5371" s="548"/>
      <c r="AV5371" s="548"/>
      <c r="AW5371" s="414"/>
      <c r="AX5371" s="383"/>
      <c r="AY5371" s="548"/>
      <c r="AZ5371" s="414"/>
      <c r="BA5371" s="383"/>
      <c r="BB5371" s="548"/>
      <c r="BC5371" s="78"/>
      <c r="BD5371" s="414"/>
      <c r="BE5371" s="414"/>
      <c r="BF5371" s="414"/>
      <c r="BG5371" s="414"/>
      <c r="BH5371" s="414"/>
      <c r="BI5371" s="383"/>
      <c r="BJ5371" s="383"/>
      <c r="BK5371" s="78"/>
      <c r="BL5371" s="414"/>
      <c r="BM5371" s="383"/>
      <c r="BN5371" s="78"/>
      <c r="BO5371" s="414"/>
      <c r="BP5371" s="78"/>
      <c r="BQ5371" s="414"/>
      <c r="BR5371" s="383"/>
      <c r="BS5371" s="78"/>
      <c r="BT5371" s="83"/>
      <c r="BU5371" s="75"/>
      <c r="BV5371" s="74"/>
      <c r="BW5371" s="74"/>
      <c r="BX5371" s="103"/>
      <c r="BY5371" s="112"/>
      <c r="BZ5371" s="65" t="e">
        <f>+AD5371+AG5371+AK5371+AO5371+AQ5371+AT5371+AW5371+AZ5371+BD5371+BH5371+BL5371+BO5371+BQ5371+#REF!</f>
        <v>#REF!</v>
      </c>
      <c r="CA5371" s="359"/>
      <c r="CB5371" s="359"/>
      <c r="CC5371" s="359"/>
      <c r="CD5371" s="359"/>
    </row>
    <row r="5372" spans="1:82" s="121" customFormat="1" ht="15" customHeight="1">
      <c r="A5372" s="13"/>
      <c r="B5372" s="13"/>
      <c r="C5372" s="13"/>
      <c r="D5372" s="232"/>
      <c r="E5372" s="233"/>
      <c r="F5372" s="233"/>
      <c r="G5372" s="234"/>
      <c r="H5372" s="85" t="e">
        <f>VLOOKUP(E5372&amp;F5372,Divipola!$C$1:$F$1149,4,FALSE)</f>
        <v>#N/A</v>
      </c>
      <c r="I5372" s="77"/>
      <c r="J5372" s="181"/>
      <c r="K5372" s="248"/>
      <c r="L5372" s="248"/>
      <c r="M5372" s="248"/>
      <c r="N5372" s="248"/>
      <c r="O5372" s="248"/>
      <c r="P5372" s="248"/>
      <c r="Q5372" s="248"/>
      <c r="R5372" s="248"/>
      <c r="S5372" s="249"/>
      <c r="T5372" s="249"/>
      <c r="U5372" s="249"/>
      <c r="V5372" s="249"/>
      <c r="W5372" s="249"/>
      <c r="X5372" s="249"/>
      <c r="Y5372" s="236"/>
      <c r="Z5372" s="237"/>
      <c r="AA5372" s="247"/>
      <c r="AB5372" s="383"/>
      <c r="AC5372" s="73"/>
      <c r="AD5372" s="414"/>
      <c r="AE5372" s="393"/>
      <c r="AF5372" s="78"/>
      <c r="AG5372" s="414"/>
      <c r="AH5372" s="383"/>
      <c r="AI5372" s="453"/>
      <c r="AJ5372" s="453"/>
      <c r="AK5372" s="414"/>
      <c r="AL5372" s="383"/>
      <c r="AM5372" s="383"/>
      <c r="AN5372" s="523"/>
      <c r="AO5372" s="414"/>
      <c r="AP5372" s="548"/>
      <c r="AQ5372" s="414"/>
      <c r="AR5372" s="78"/>
      <c r="AS5372" s="78"/>
      <c r="AT5372" s="414"/>
      <c r="AU5372" s="548"/>
      <c r="AV5372" s="548"/>
      <c r="AW5372" s="414"/>
      <c r="AX5372" s="383"/>
      <c r="AY5372" s="548"/>
      <c r="AZ5372" s="414"/>
      <c r="BA5372" s="383"/>
      <c r="BB5372" s="548"/>
      <c r="BC5372" s="78"/>
      <c r="BD5372" s="414"/>
      <c r="BE5372" s="414"/>
      <c r="BF5372" s="414"/>
      <c r="BG5372" s="414"/>
      <c r="BH5372" s="414"/>
      <c r="BI5372" s="383"/>
      <c r="BJ5372" s="383"/>
      <c r="BK5372" s="78"/>
      <c r="BL5372" s="414"/>
      <c r="BM5372" s="383"/>
      <c r="BN5372" s="78"/>
      <c r="BO5372" s="414"/>
      <c r="BP5372" s="78"/>
      <c r="BQ5372" s="414"/>
      <c r="BR5372" s="383"/>
      <c r="BS5372" s="78"/>
      <c r="BT5372" s="83"/>
      <c r="BU5372" s="75"/>
      <c r="BV5372" s="74"/>
      <c r="BW5372" s="74"/>
      <c r="BX5372" s="103"/>
      <c r="BY5372" s="112"/>
      <c r="BZ5372" s="65" t="e">
        <f>+AD5372+AG5372+AK5372+AO5372+AQ5372+AT5372+AW5372+AZ5372+BD5372+BH5372+BL5372+BO5372+BQ5372+#REF!</f>
        <v>#REF!</v>
      </c>
      <c r="CA5372" s="359"/>
      <c r="CB5372" s="359"/>
      <c r="CC5372" s="359"/>
      <c r="CD5372" s="359"/>
    </row>
    <row r="5373" spans="1:82" s="121" customFormat="1" ht="15" customHeight="1">
      <c r="A5373" s="13"/>
      <c r="B5373" s="13"/>
      <c r="C5373" s="13"/>
      <c r="D5373" s="232"/>
      <c r="E5373" s="233"/>
      <c r="F5373" s="233"/>
      <c r="G5373" s="234"/>
      <c r="H5373" s="85" t="e">
        <f>VLOOKUP(E5373&amp;F5373,Divipola!$C$1:$F$1149,4,FALSE)</f>
        <v>#N/A</v>
      </c>
      <c r="I5373" s="77"/>
      <c r="J5373" s="181"/>
      <c r="K5373" s="248"/>
      <c r="L5373" s="248"/>
      <c r="M5373" s="248"/>
      <c r="N5373" s="248"/>
      <c r="O5373" s="248"/>
      <c r="P5373" s="248"/>
      <c r="Q5373" s="248"/>
      <c r="R5373" s="248"/>
      <c r="S5373" s="249"/>
      <c r="T5373" s="249"/>
      <c r="U5373" s="249"/>
      <c r="V5373" s="249"/>
      <c r="W5373" s="249"/>
      <c r="X5373" s="249"/>
      <c r="Y5373" s="236"/>
      <c r="Z5373" s="237"/>
      <c r="AA5373" s="247"/>
      <c r="AB5373" s="383"/>
      <c r="AC5373" s="73"/>
      <c r="AD5373" s="414"/>
      <c r="AE5373" s="393"/>
      <c r="AF5373" s="78"/>
      <c r="AG5373" s="414"/>
      <c r="AH5373" s="383"/>
      <c r="AI5373" s="453"/>
      <c r="AJ5373" s="453"/>
      <c r="AK5373" s="414"/>
      <c r="AL5373" s="383"/>
      <c r="AM5373" s="383"/>
      <c r="AN5373" s="523"/>
      <c r="AO5373" s="414"/>
      <c r="AP5373" s="548"/>
      <c r="AQ5373" s="414"/>
      <c r="AR5373" s="78"/>
      <c r="AS5373" s="78"/>
      <c r="AT5373" s="414"/>
      <c r="AU5373" s="548"/>
      <c r="AV5373" s="548"/>
      <c r="AW5373" s="414"/>
      <c r="AX5373" s="383"/>
      <c r="AY5373" s="548"/>
      <c r="AZ5373" s="414"/>
      <c r="BA5373" s="383"/>
      <c r="BB5373" s="548"/>
      <c r="BC5373" s="78"/>
      <c r="BD5373" s="414"/>
      <c r="BE5373" s="414"/>
      <c r="BF5373" s="414"/>
      <c r="BG5373" s="414"/>
      <c r="BH5373" s="414"/>
      <c r="BI5373" s="383"/>
      <c r="BJ5373" s="383"/>
      <c r="BK5373" s="78"/>
      <c r="BL5373" s="414"/>
      <c r="BM5373" s="383"/>
      <c r="BN5373" s="78"/>
      <c r="BO5373" s="414"/>
      <c r="BP5373" s="78"/>
      <c r="BQ5373" s="414"/>
      <c r="BR5373" s="383"/>
      <c r="BS5373" s="78"/>
      <c r="BT5373" s="83"/>
      <c r="BU5373" s="75"/>
      <c r="BV5373" s="74"/>
      <c r="BW5373" s="74"/>
      <c r="BX5373" s="103"/>
      <c r="BY5373" s="112"/>
      <c r="BZ5373" s="65" t="e">
        <f>+AD5373+AG5373+AK5373+AO5373+AQ5373+AT5373+AW5373+AZ5373+BD5373+BH5373+BL5373+BO5373+BQ5373+#REF!</f>
        <v>#REF!</v>
      </c>
      <c r="CA5373" s="359"/>
      <c r="CB5373" s="359"/>
      <c r="CC5373" s="359"/>
      <c r="CD5373" s="359"/>
    </row>
    <row r="5374" spans="1:82" s="121" customFormat="1" ht="15" customHeight="1">
      <c r="A5374" s="13"/>
      <c r="B5374" s="13"/>
      <c r="C5374" s="13"/>
      <c r="D5374" s="232"/>
      <c r="E5374" s="233"/>
      <c r="F5374" s="233"/>
      <c r="G5374" s="234"/>
      <c r="H5374" s="85" t="e">
        <f>VLOOKUP(E5374&amp;F5374,Divipola!$C$1:$F$1149,4,FALSE)</f>
        <v>#N/A</v>
      </c>
      <c r="I5374" s="77"/>
      <c r="J5374" s="181"/>
      <c r="K5374" s="248"/>
      <c r="L5374" s="248"/>
      <c r="M5374" s="248"/>
      <c r="N5374" s="248"/>
      <c r="O5374" s="248"/>
      <c r="P5374" s="248"/>
      <c r="Q5374" s="248"/>
      <c r="R5374" s="248"/>
      <c r="S5374" s="249"/>
      <c r="T5374" s="249"/>
      <c r="U5374" s="249"/>
      <c r="V5374" s="249"/>
      <c r="W5374" s="249"/>
      <c r="X5374" s="249"/>
      <c r="Y5374" s="236"/>
      <c r="Z5374" s="237"/>
      <c r="AA5374" s="247"/>
      <c r="AB5374" s="383"/>
      <c r="AC5374" s="73"/>
      <c r="AD5374" s="414"/>
      <c r="AE5374" s="393"/>
      <c r="AF5374" s="78"/>
      <c r="AG5374" s="414"/>
      <c r="AH5374" s="383"/>
      <c r="AI5374" s="453"/>
      <c r="AJ5374" s="453"/>
      <c r="AK5374" s="414"/>
      <c r="AL5374" s="383"/>
      <c r="AM5374" s="383"/>
      <c r="AN5374" s="523"/>
      <c r="AO5374" s="414"/>
      <c r="AP5374" s="548"/>
      <c r="AQ5374" s="414"/>
      <c r="AR5374" s="78"/>
      <c r="AS5374" s="78"/>
      <c r="AT5374" s="414"/>
      <c r="AU5374" s="548"/>
      <c r="AV5374" s="548"/>
      <c r="AW5374" s="414"/>
      <c r="AX5374" s="383"/>
      <c r="AY5374" s="548"/>
      <c r="AZ5374" s="414"/>
      <c r="BA5374" s="383"/>
      <c r="BB5374" s="548"/>
      <c r="BC5374" s="78"/>
      <c r="BD5374" s="414"/>
      <c r="BE5374" s="414"/>
      <c r="BF5374" s="414"/>
      <c r="BG5374" s="414"/>
      <c r="BH5374" s="414"/>
      <c r="BI5374" s="383"/>
      <c r="BJ5374" s="383"/>
      <c r="BK5374" s="78"/>
      <c r="BL5374" s="414"/>
      <c r="BM5374" s="383"/>
      <c r="BN5374" s="78"/>
      <c r="BO5374" s="414"/>
      <c r="BP5374" s="78"/>
      <c r="BQ5374" s="414"/>
      <c r="BR5374" s="383"/>
      <c r="BS5374" s="78"/>
      <c r="BT5374" s="83"/>
      <c r="BU5374" s="75"/>
      <c r="BV5374" s="74"/>
      <c r="BW5374" s="74"/>
      <c r="BX5374" s="103"/>
      <c r="BY5374" s="112"/>
      <c r="BZ5374" s="65" t="e">
        <f>+AD5374+AG5374+AK5374+AO5374+AQ5374+AT5374+AW5374+AZ5374+BD5374+BH5374+BL5374+BO5374+BQ5374+#REF!</f>
        <v>#REF!</v>
      </c>
      <c r="CA5374" s="359"/>
      <c r="CB5374" s="359"/>
      <c r="CC5374" s="359"/>
      <c r="CD5374" s="359"/>
    </row>
    <row r="5375" spans="1:82" s="121" customFormat="1" ht="15" customHeight="1">
      <c r="A5375" s="13"/>
      <c r="B5375" s="13"/>
      <c r="C5375" s="13"/>
      <c r="D5375" s="232"/>
      <c r="E5375" s="233"/>
      <c r="F5375" s="233"/>
      <c r="G5375" s="234"/>
      <c r="H5375" s="85" t="e">
        <f>VLOOKUP(E5375&amp;F5375,Divipola!$C$1:$F$1149,4,FALSE)</f>
        <v>#N/A</v>
      </c>
      <c r="I5375" s="77"/>
      <c r="J5375" s="181"/>
      <c r="K5375" s="248"/>
      <c r="L5375" s="248"/>
      <c r="M5375" s="248"/>
      <c r="N5375" s="248"/>
      <c r="O5375" s="248"/>
      <c r="P5375" s="248"/>
      <c r="Q5375" s="248"/>
      <c r="R5375" s="248"/>
      <c r="S5375" s="249"/>
      <c r="T5375" s="249"/>
      <c r="U5375" s="249"/>
      <c r="V5375" s="249"/>
      <c r="W5375" s="249"/>
      <c r="X5375" s="249"/>
      <c r="Y5375" s="236"/>
      <c r="Z5375" s="237"/>
      <c r="AA5375" s="247"/>
      <c r="AB5375" s="383"/>
      <c r="AC5375" s="73"/>
      <c r="AD5375" s="414"/>
      <c r="AE5375" s="393"/>
      <c r="AF5375" s="78"/>
      <c r="AG5375" s="414"/>
      <c r="AH5375" s="383"/>
      <c r="AI5375" s="453"/>
      <c r="AJ5375" s="453"/>
      <c r="AK5375" s="414"/>
      <c r="AL5375" s="383"/>
      <c r="AM5375" s="383"/>
      <c r="AN5375" s="523"/>
      <c r="AO5375" s="414"/>
      <c r="AP5375" s="548"/>
      <c r="AQ5375" s="414"/>
      <c r="AR5375" s="78"/>
      <c r="AS5375" s="78"/>
      <c r="AT5375" s="414"/>
      <c r="AU5375" s="548"/>
      <c r="AV5375" s="548"/>
      <c r="AW5375" s="414"/>
      <c r="AX5375" s="383"/>
      <c r="AY5375" s="548"/>
      <c r="AZ5375" s="414"/>
      <c r="BA5375" s="383"/>
      <c r="BB5375" s="548"/>
      <c r="BC5375" s="78"/>
      <c r="BD5375" s="414"/>
      <c r="BE5375" s="414"/>
      <c r="BF5375" s="414"/>
      <c r="BG5375" s="414"/>
      <c r="BH5375" s="414"/>
      <c r="BI5375" s="383"/>
      <c r="BJ5375" s="383"/>
      <c r="BK5375" s="78"/>
      <c r="BL5375" s="414"/>
      <c r="BM5375" s="383"/>
      <c r="BN5375" s="78"/>
      <c r="BO5375" s="414"/>
      <c r="BP5375" s="78"/>
      <c r="BQ5375" s="414"/>
      <c r="BR5375" s="383"/>
      <c r="BS5375" s="78"/>
      <c r="BT5375" s="83"/>
      <c r="BU5375" s="75"/>
      <c r="BV5375" s="74"/>
      <c r="BW5375" s="74"/>
      <c r="BX5375" s="103"/>
      <c r="BY5375" s="112"/>
      <c r="BZ5375" s="65" t="e">
        <f>+AD5375+AG5375+AK5375+AO5375+AQ5375+AT5375+AW5375+AZ5375+BD5375+BH5375+BL5375+BO5375+BQ5375+#REF!</f>
        <v>#REF!</v>
      </c>
      <c r="CA5375" s="359"/>
      <c r="CB5375" s="359"/>
      <c r="CC5375" s="359"/>
      <c r="CD5375" s="359"/>
    </row>
    <row r="5376" spans="1:82" s="121" customFormat="1" ht="15" customHeight="1">
      <c r="A5376" s="13"/>
      <c r="B5376" s="13"/>
      <c r="C5376" s="13"/>
      <c r="D5376" s="232"/>
      <c r="E5376" s="233"/>
      <c r="F5376" s="233"/>
      <c r="G5376" s="234"/>
      <c r="H5376" s="85" t="e">
        <f>VLOOKUP(E5376&amp;F5376,Divipola!$C$1:$F$1149,4,FALSE)</f>
        <v>#N/A</v>
      </c>
      <c r="I5376" s="77"/>
      <c r="J5376" s="181"/>
      <c r="K5376" s="248"/>
      <c r="L5376" s="248"/>
      <c r="M5376" s="248"/>
      <c r="N5376" s="248"/>
      <c r="O5376" s="248"/>
      <c r="P5376" s="248"/>
      <c r="Q5376" s="248"/>
      <c r="R5376" s="248"/>
      <c r="S5376" s="249"/>
      <c r="T5376" s="249"/>
      <c r="U5376" s="249"/>
      <c r="V5376" s="249"/>
      <c r="W5376" s="249"/>
      <c r="X5376" s="249"/>
      <c r="Y5376" s="236"/>
      <c r="Z5376" s="237"/>
      <c r="AA5376" s="247"/>
      <c r="AB5376" s="383"/>
      <c r="AC5376" s="73"/>
      <c r="AD5376" s="414"/>
      <c r="AE5376" s="393"/>
      <c r="AF5376" s="78"/>
      <c r="AG5376" s="414"/>
      <c r="AH5376" s="383"/>
      <c r="AI5376" s="453"/>
      <c r="AJ5376" s="453"/>
      <c r="AK5376" s="414"/>
      <c r="AL5376" s="383"/>
      <c r="AM5376" s="383"/>
      <c r="AN5376" s="523"/>
      <c r="AO5376" s="414"/>
      <c r="AP5376" s="548"/>
      <c r="AQ5376" s="414"/>
      <c r="AR5376" s="78"/>
      <c r="AS5376" s="78"/>
      <c r="AT5376" s="414"/>
      <c r="AU5376" s="548"/>
      <c r="AV5376" s="548"/>
      <c r="AW5376" s="414"/>
      <c r="AX5376" s="383"/>
      <c r="AY5376" s="548"/>
      <c r="AZ5376" s="414"/>
      <c r="BA5376" s="383"/>
      <c r="BB5376" s="548"/>
      <c r="BC5376" s="78"/>
      <c r="BD5376" s="414"/>
      <c r="BE5376" s="414"/>
      <c r="BF5376" s="414"/>
      <c r="BG5376" s="414"/>
      <c r="BH5376" s="414"/>
      <c r="BI5376" s="383"/>
      <c r="BJ5376" s="383"/>
      <c r="BK5376" s="78"/>
      <c r="BL5376" s="414"/>
      <c r="BM5376" s="383"/>
      <c r="BN5376" s="78"/>
      <c r="BO5376" s="414"/>
      <c r="BP5376" s="78"/>
      <c r="BQ5376" s="414"/>
      <c r="BR5376" s="383"/>
      <c r="BS5376" s="78"/>
      <c r="BT5376" s="83"/>
      <c r="BU5376" s="75"/>
      <c r="BV5376" s="74"/>
      <c r="BW5376" s="74"/>
      <c r="BX5376" s="103"/>
      <c r="BY5376" s="112"/>
      <c r="BZ5376" s="65" t="e">
        <f>+AD5376+AG5376+AK5376+AO5376+AQ5376+AT5376+AW5376+AZ5376+BD5376+BH5376+BL5376+BO5376+BQ5376+#REF!</f>
        <v>#REF!</v>
      </c>
      <c r="CA5376" s="359"/>
      <c r="CB5376" s="359"/>
      <c r="CC5376" s="359"/>
      <c r="CD5376" s="359"/>
    </row>
    <row r="5377" spans="1:82" s="121" customFormat="1" ht="15" customHeight="1">
      <c r="A5377" s="13"/>
      <c r="B5377" s="13"/>
      <c r="C5377" s="13"/>
      <c r="D5377" s="232"/>
      <c r="E5377" s="233"/>
      <c r="F5377" s="233"/>
      <c r="G5377" s="234"/>
      <c r="H5377" s="85" t="e">
        <f>VLOOKUP(E5377&amp;F5377,Divipola!$C$1:$F$1149,4,FALSE)</f>
        <v>#N/A</v>
      </c>
      <c r="I5377" s="77"/>
      <c r="J5377" s="181"/>
      <c r="K5377" s="248"/>
      <c r="L5377" s="248"/>
      <c r="M5377" s="248"/>
      <c r="N5377" s="248"/>
      <c r="O5377" s="248"/>
      <c r="P5377" s="248"/>
      <c r="Q5377" s="248"/>
      <c r="R5377" s="248"/>
      <c r="S5377" s="249"/>
      <c r="T5377" s="249"/>
      <c r="U5377" s="249"/>
      <c r="V5377" s="249"/>
      <c r="W5377" s="249"/>
      <c r="X5377" s="249"/>
      <c r="Y5377" s="236"/>
      <c r="Z5377" s="237"/>
      <c r="AA5377" s="247"/>
      <c r="AB5377" s="383"/>
      <c r="AC5377" s="73"/>
      <c r="AD5377" s="414"/>
      <c r="AE5377" s="393"/>
      <c r="AF5377" s="78"/>
      <c r="AG5377" s="414"/>
      <c r="AH5377" s="383"/>
      <c r="AI5377" s="453"/>
      <c r="AJ5377" s="453"/>
      <c r="AK5377" s="414"/>
      <c r="AL5377" s="383"/>
      <c r="AM5377" s="383"/>
      <c r="AN5377" s="523"/>
      <c r="AO5377" s="414"/>
      <c r="AP5377" s="548"/>
      <c r="AQ5377" s="414"/>
      <c r="AR5377" s="78"/>
      <c r="AS5377" s="78"/>
      <c r="AT5377" s="414"/>
      <c r="AU5377" s="548"/>
      <c r="AV5377" s="548"/>
      <c r="AW5377" s="414"/>
      <c r="AX5377" s="383"/>
      <c r="AY5377" s="548"/>
      <c r="AZ5377" s="414"/>
      <c r="BA5377" s="383"/>
      <c r="BB5377" s="548"/>
      <c r="BC5377" s="78"/>
      <c r="BD5377" s="414"/>
      <c r="BE5377" s="414"/>
      <c r="BF5377" s="414"/>
      <c r="BG5377" s="414"/>
      <c r="BH5377" s="414"/>
      <c r="BI5377" s="383"/>
      <c r="BJ5377" s="383"/>
      <c r="BK5377" s="78"/>
      <c r="BL5377" s="414"/>
      <c r="BM5377" s="383"/>
      <c r="BN5377" s="78"/>
      <c r="BO5377" s="414"/>
      <c r="BP5377" s="78"/>
      <c r="BQ5377" s="414"/>
      <c r="BR5377" s="383"/>
      <c r="BS5377" s="78"/>
      <c r="BT5377" s="83"/>
      <c r="BU5377" s="75"/>
      <c r="BV5377" s="74"/>
      <c r="BW5377" s="74"/>
      <c r="BX5377" s="103"/>
      <c r="BY5377" s="112"/>
      <c r="BZ5377" s="65" t="e">
        <f>+AD5377+AG5377+AK5377+AO5377+AQ5377+AT5377+AW5377+AZ5377+BD5377+BH5377+BL5377+BO5377+BQ5377+#REF!</f>
        <v>#REF!</v>
      </c>
      <c r="CA5377" s="359"/>
      <c r="CB5377" s="359"/>
      <c r="CC5377" s="359"/>
      <c r="CD5377" s="359"/>
    </row>
    <row r="5378" spans="1:82" s="121" customFormat="1" ht="15" customHeight="1">
      <c r="A5378" s="13"/>
      <c r="B5378" s="13"/>
      <c r="C5378" s="13"/>
      <c r="D5378" s="232"/>
      <c r="E5378" s="233"/>
      <c r="F5378" s="233"/>
      <c r="G5378" s="234"/>
      <c r="H5378" s="85" t="e">
        <f>VLOOKUP(E5378&amp;F5378,Divipola!$C$1:$F$1149,4,FALSE)</f>
        <v>#N/A</v>
      </c>
      <c r="I5378" s="77"/>
      <c r="J5378" s="181"/>
      <c r="K5378" s="248"/>
      <c r="L5378" s="248"/>
      <c r="M5378" s="248"/>
      <c r="N5378" s="248"/>
      <c r="O5378" s="248"/>
      <c r="P5378" s="248"/>
      <c r="Q5378" s="248"/>
      <c r="R5378" s="248"/>
      <c r="S5378" s="249"/>
      <c r="T5378" s="249"/>
      <c r="U5378" s="249"/>
      <c r="V5378" s="249"/>
      <c r="W5378" s="249"/>
      <c r="X5378" s="249"/>
      <c r="Y5378" s="236"/>
      <c r="Z5378" s="237"/>
      <c r="AA5378" s="247"/>
      <c r="AB5378" s="383"/>
      <c r="AC5378" s="73"/>
      <c r="AD5378" s="414"/>
      <c r="AE5378" s="393"/>
      <c r="AF5378" s="78"/>
      <c r="AG5378" s="414"/>
      <c r="AH5378" s="383"/>
      <c r="AI5378" s="453"/>
      <c r="AJ5378" s="453"/>
      <c r="AK5378" s="414"/>
      <c r="AL5378" s="383"/>
      <c r="AM5378" s="383"/>
      <c r="AN5378" s="523"/>
      <c r="AO5378" s="414"/>
      <c r="AP5378" s="548"/>
      <c r="AQ5378" s="414"/>
      <c r="AR5378" s="78"/>
      <c r="AS5378" s="78"/>
      <c r="AT5378" s="414"/>
      <c r="AU5378" s="548"/>
      <c r="AV5378" s="548"/>
      <c r="AW5378" s="414"/>
      <c r="AX5378" s="383"/>
      <c r="AY5378" s="548"/>
      <c r="AZ5378" s="414"/>
      <c r="BA5378" s="383"/>
      <c r="BB5378" s="548"/>
      <c r="BC5378" s="78"/>
      <c r="BD5378" s="414"/>
      <c r="BE5378" s="414"/>
      <c r="BF5378" s="414"/>
      <c r="BG5378" s="414"/>
      <c r="BH5378" s="414"/>
      <c r="BI5378" s="383"/>
      <c r="BJ5378" s="383"/>
      <c r="BK5378" s="78"/>
      <c r="BL5378" s="414"/>
      <c r="BM5378" s="383"/>
      <c r="BN5378" s="78"/>
      <c r="BO5378" s="414"/>
      <c r="BP5378" s="78"/>
      <c r="BQ5378" s="414"/>
      <c r="BR5378" s="383"/>
      <c r="BS5378" s="78"/>
      <c r="BT5378" s="83"/>
      <c r="BU5378" s="75"/>
      <c r="BV5378" s="74"/>
      <c r="BW5378" s="74"/>
      <c r="BX5378" s="103"/>
      <c r="BY5378" s="112"/>
      <c r="BZ5378" s="65" t="e">
        <f>+AD5378+AG5378+AK5378+AO5378+AQ5378+AT5378+AW5378+AZ5378+BD5378+BH5378+BL5378+BO5378+BQ5378+#REF!</f>
        <v>#REF!</v>
      </c>
      <c r="CA5378" s="359"/>
      <c r="CB5378" s="359"/>
      <c r="CC5378" s="359"/>
      <c r="CD5378" s="359"/>
    </row>
    <row r="5379" spans="1:82" s="121" customFormat="1" ht="15" customHeight="1">
      <c r="A5379" s="13"/>
      <c r="B5379" s="13"/>
      <c r="C5379" s="13"/>
      <c r="D5379" s="232"/>
      <c r="E5379" s="233"/>
      <c r="F5379" s="233"/>
      <c r="G5379" s="234"/>
      <c r="H5379" s="85" t="e">
        <f>VLOOKUP(E5379&amp;F5379,Divipola!$C$1:$F$1149,4,FALSE)</f>
        <v>#N/A</v>
      </c>
      <c r="I5379" s="77"/>
      <c r="J5379" s="181"/>
      <c r="K5379" s="248"/>
      <c r="L5379" s="248"/>
      <c r="M5379" s="248"/>
      <c r="N5379" s="248"/>
      <c r="O5379" s="248"/>
      <c r="P5379" s="248"/>
      <c r="Q5379" s="248"/>
      <c r="R5379" s="248"/>
      <c r="S5379" s="249"/>
      <c r="T5379" s="249"/>
      <c r="U5379" s="249"/>
      <c r="V5379" s="249"/>
      <c r="W5379" s="249"/>
      <c r="X5379" s="249"/>
      <c r="Y5379" s="236"/>
      <c r="Z5379" s="237"/>
      <c r="AA5379" s="247"/>
      <c r="AB5379" s="383"/>
      <c r="AC5379" s="73"/>
      <c r="AD5379" s="414"/>
      <c r="AE5379" s="393"/>
      <c r="AF5379" s="78"/>
      <c r="AG5379" s="414"/>
      <c r="AH5379" s="383"/>
      <c r="AI5379" s="453"/>
      <c r="AJ5379" s="453"/>
      <c r="AK5379" s="414"/>
      <c r="AL5379" s="383"/>
      <c r="AM5379" s="383"/>
      <c r="AN5379" s="523"/>
      <c r="AO5379" s="414"/>
      <c r="AP5379" s="548"/>
      <c r="AQ5379" s="414"/>
      <c r="AR5379" s="78"/>
      <c r="AS5379" s="78"/>
      <c r="AT5379" s="414"/>
      <c r="AU5379" s="548"/>
      <c r="AV5379" s="548"/>
      <c r="AW5379" s="414"/>
      <c r="AX5379" s="383"/>
      <c r="AY5379" s="548"/>
      <c r="AZ5379" s="414"/>
      <c r="BA5379" s="383"/>
      <c r="BB5379" s="548"/>
      <c r="BC5379" s="78"/>
      <c r="BD5379" s="414"/>
      <c r="BE5379" s="414"/>
      <c r="BF5379" s="414"/>
      <c r="BG5379" s="414"/>
      <c r="BH5379" s="414"/>
      <c r="BI5379" s="383"/>
      <c r="BJ5379" s="383"/>
      <c r="BK5379" s="78"/>
      <c r="BL5379" s="414"/>
      <c r="BM5379" s="383"/>
      <c r="BN5379" s="78"/>
      <c r="BO5379" s="414"/>
      <c r="BP5379" s="78"/>
      <c r="BQ5379" s="414"/>
      <c r="BR5379" s="383"/>
      <c r="BS5379" s="78"/>
      <c r="BT5379" s="83"/>
      <c r="BU5379" s="75"/>
      <c r="BV5379" s="74"/>
      <c r="BW5379" s="74"/>
      <c r="BX5379" s="103"/>
      <c r="BY5379" s="112"/>
      <c r="BZ5379" s="65" t="e">
        <f>+AD5379+AG5379+AK5379+AO5379+AQ5379+AT5379+AW5379+AZ5379+BD5379+BH5379+BL5379+BO5379+BQ5379+#REF!</f>
        <v>#REF!</v>
      </c>
      <c r="CA5379" s="359"/>
      <c r="CB5379" s="359"/>
      <c r="CC5379" s="359"/>
      <c r="CD5379" s="359"/>
    </row>
    <row r="5380" spans="1:82" s="121" customFormat="1" ht="15" customHeight="1">
      <c r="A5380" s="13"/>
      <c r="B5380" s="13"/>
      <c r="C5380" s="13"/>
      <c r="D5380" s="232"/>
      <c r="E5380" s="233"/>
      <c r="F5380" s="233"/>
      <c r="G5380" s="234"/>
      <c r="H5380" s="85" t="e">
        <f>VLOOKUP(E5380&amp;F5380,Divipola!$C$1:$F$1149,4,FALSE)</f>
        <v>#N/A</v>
      </c>
      <c r="I5380" s="77"/>
      <c r="J5380" s="181"/>
      <c r="K5380" s="248"/>
      <c r="L5380" s="248"/>
      <c r="M5380" s="248"/>
      <c r="N5380" s="248"/>
      <c r="O5380" s="248"/>
      <c r="P5380" s="248"/>
      <c r="Q5380" s="248"/>
      <c r="R5380" s="248"/>
      <c r="S5380" s="249"/>
      <c r="T5380" s="249"/>
      <c r="U5380" s="249"/>
      <c r="V5380" s="249"/>
      <c r="W5380" s="249"/>
      <c r="X5380" s="249"/>
      <c r="Y5380" s="236"/>
      <c r="Z5380" s="237"/>
      <c r="AA5380" s="247"/>
      <c r="AB5380" s="383"/>
      <c r="AC5380" s="73"/>
      <c r="AD5380" s="414"/>
      <c r="AE5380" s="393"/>
      <c r="AF5380" s="78"/>
      <c r="AG5380" s="414"/>
      <c r="AH5380" s="383"/>
      <c r="AI5380" s="453"/>
      <c r="AJ5380" s="453"/>
      <c r="AK5380" s="414"/>
      <c r="AL5380" s="383"/>
      <c r="AM5380" s="383"/>
      <c r="AN5380" s="523"/>
      <c r="AO5380" s="414"/>
      <c r="AP5380" s="548"/>
      <c r="AQ5380" s="414"/>
      <c r="AR5380" s="78"/>
      <c r="AS5380" s="78"/>
      <c r="AT5380" s="414"/>
      <c r="AU5380" s="548"/>
      <c r="AV5380" s="548"/>
      <c r="AW5380" s="414"/>
      <c r="AX5380" s="383"/>
      <c r="AY5380" s="548"/>
      <c r="AZ5380" s="414"/>
      <c r="BA5380" s="383"/>
      <c r="BB5380" s="548"/>
      <c r="BC5380" s="78"/>
      <c r="BD5380" s="414"/>
      <c r="BE5380" s="414"/>
      <c r="BF5380" s="414"/>
      <c r="BG5380" s="414"/>
      <c r="BH5380" s="414"/>
      <c r="BI5380" s="383"/>
      <c r="BJ5380" s="383"/>
      <c r="BK5380" s="78"/>
      <c r="BL5380" s="414"/>
      <c r="BM5380" s="383"/>
      <c r="BN5380" s="78"/>
      <c r="BO5380" s="414"/>
      <c r="BP5380" s="78"/>
      <c r="BQ5380" s="414"/>
      <c r="BR5380" s="383"/>
      <c r="BS5380" s="78"/>
      <c r="BT5380" s="83"/>
      <c r="BU5380" s="75"/>
      <c r="BV5380" s="74"/>
      <c r="BW5380" s="74"/>
      <c r="BX5380" s="103"/>
      <c r="BY5380" s="112"/>
      <c r="BZ5380" s="65" t="e">
        <f>+AD5380+AG5380+AK5380+AO5380+AQ5380+AT5380+AW5380+AZ5380+BD5380+BH5380+BL5380+BO5380+BQ5380+#REF!</f>
        <v>#REF!</v>
      </c>
      <c r="CA5380" s="359"/>
      <c r="CB5380" s="359"/>
      <c r="CC5380" s="359"/>
      <c r="CD5380" s="359"/>
    </row>
    <row r="5381" spans="1:82" s="121" customFormat="1" ht="15" customHeight="1">
      <c r="A5381" s="13"/>
      <c r="B5381" s="13"/>
      <c r="C5381" s="13"/>
      <c r="D5381" s="232"/>
      <c r="E5381" s="233"/>
      <c r="F5381" s="233"/>
      <c r="G5381" s="234"/>
      <c r="H5381" s="85" t="e">
        <f>VLOOKUP(E5381&amp;F5381,Divipola!$C$1:$F$1149,4,FALSE)</f>
        <v>#N/A</v>
      </c>
      <c r="I5381" s="77"/>
      <c r="J5381" s="181"/>
      <c r="K5381" s="248"/>
      <c r="L5381" s="248"/>
      <c r="M5381" s="248"/>
      <c r="N5381" s="248"/>
      <c r="O5381" s="248"/>
      <c r="P5381" s="248"/>
      <c r="Q5381" s="248"/>
      <c r="R5381" s="248"/>
      <c r="S5381" s="249"/>
      <c r="T5381" s="249"/>
      <c r="U5381" s="249"/>
      <c r="V5381" s="249"/>
      <c r="W5381" s="249"/>
      <c r="X5381" s="249"/>
      <c r="Y5381" s="236"/>
      <c r="Z5381" s="237"/>
      <c r="AA5381" s="247"/>
      <c r="AB5381" s="383"/>
      <c r="AC5381" s="73"/>
      <c r="AD5381" s="414"/>
      <c r="AE5381" s="393"/>
      <c r="AF5381" s="78"/>
      <c r="AG5381" s="414"/>
      <c r="AH5381" s="383"/>
      <c r="AI5381" s="453"/>
      <c r="AJ5381" s="453"/>
      <c r="AK5381" s="414"/>
      <c r="AL5381" s="383"/>
      <c r="AM5381" s="383"/>
      <c r="AN5381" s="523"/>
      <c r="AO5381" s="414"/>
      <c r="AP5381" s="548"/>
      <c r="AQ5381" s="414"/>
      <c r="AR5381" s="78"/>
      <c r="AS5381" s="78"/>
      <c r="AT5381" s="414"/>
      <c r="AU5381" s="548"/>
      <c r="AV5381" s="548"/>
      <c r="AW5381" s="414"/>
      <c r="AX5381" s="383"/>
      <c r="AY5381" s="548"/>
      <c r="AZ5381" s="414"/>
      <c r="BA5381" s="383"/>
      <c r="BB5381" s="548"/>
      <c r="BC5381" s="78"/>
      <c r="BD5381" s="414"/>
      <c r="BE5381" s="414"/>
      <c r="BF5381" s="414"/>
      <c r="BG5381" s="414"/>
      <c r="BH5381" s="414"/>
      <c r="BI5381" s="383"/>
      <c r="BJ5381" s="383"/>
      <c r="BK5381" s="78"/>
      <c r="BL5381" s="414"/>
      <c r="BM5381" s="383"/>
      <c r="BN5381" s="78"/>
      <c r="BO5381" s="414"/>
      <c r="BP5381" s="78"/>
      <c r="BQ5381" s="414"/>
      <c r="BR5381" s="383"/>
      <c r="BS5381" s="78"/>
      <c r="BT5381" s="83"/>
      <c r="BU5381" s="75"/>
      <c r="BV5381" s="74"/>
      <c r="BW5381" s="74"/>
      <c r="BX5381" s="103"/>
      <c r="BY5381" s="112"/>
      <c r="BZ5381" s="65" t="e">
        <f>+AD5381+AG5381+AK5381+AO5381+AQ5381+AT5381+AW5381+AZ5381+BD5381+BH5381+BL5381+BO5381+BQ5381+#REF!</f>
        <v>#REF!</v>
      </c>
      <c r="CA5381" s="359"/>
      <c r="CB5381" s="359"/>
      <c r="CC5381" s="359"/>
      <c r="CD5381" s="359"/>
    </row>
    <row r="5382" spans="1:82" s="121" customFormat="1" ht="15" customHeight="1">
      <c r="A5382" s="13"/>
      <c r="B5382" s="13"/>
      <c r="C5382" s="13"/>
      <c r="D5382" s="232"/>
      <c r="E5382" s="233"/>
      <c r="F5382" s="233"/>
      <c r="G5382" s="234"/>
      <c r="H5382" s="85" t="e">
        <f>VLOOKUP(E5382&amp;F5382,Divipola!$C$1:$F$1149,4,FALSE)</f>
        <v>#N/A</v>
      </c>
      <c r="I5382" s="77"/>
      <c r="J5382" s="181"/>
      <c r="K5382" s="248"/>
      <c r="L5382" s="248"/>
      <c r="M5382" s="248"/>
      <c r="N5382" s="248"/>
      <c r="O5382" s="248"/>
      <c r="P5382" s="248"/>
      <c r="Q5382" s="248"/>
      <c r="R5382" s="248"/>
      <c r="S5382" s="249"/>
      <c r="T5382" s="249"/>
      <c r="U5382" s="249"/>
      <c r="V5382" s="249"/>
      <c r="W5382" s="249"/>
      <c r="X5382" s="249"/>
      <c r="Y5382" s="236"/>
      <c r="Z5382" s="237"/>
      <c r="AA5382" s="247"/>
      <c r="AB5382" s="383"/>
      <c r="AC5382" s="73"/>
      <c r="AD5382" s="414"/>
      <c r="AE5382" s="393"/>
      <c r="AF5382" s="78"/>
      <c r="AG5382" s="414"/>
      <c r="AH5382" s="383"/>
      <c r="AI5382" s="453"/>
      <c r="AJ5382" s="453"/>
      <c r="AK5382" s="414"/>
      <c r="AL5382" s="383"/>
      <c r="AM5382" s="383"/>
      <c r="AN5382" s="523"/>
      <c r="AO5382" s="414"/>
      <c r="AP5382" s="548"/>
      <c r="AQ5382" s="414"/>
      <c r="AR5382" s="78"/>
      <c r="AS5382" s="78"/>
      <c r="AT5382" s="414"/>
      <c r="AU5382" s="548"/>
      <c r="AV5382" s="548"/>
      <c r="AW5382" s="414"/>
      <c r="AX5382" s="383"/>
      <c r="AY5382" s="548"/>
      <c r="AZ5382" s="414"/>
      <c r="BA5382" s="383"/>
      <c r="BB5382" s="548"/>
      <c r="BC5382" s="78"/>
      <c r="BD5382" s="414"/>
      <c r="BE5382" s="414"/>
      <c r="BF5382" s="414"/>
      <c r="BG5382" s="414"/>
      <c r="BH5382" s="414"/>
      <c r="BI5382" s="383"/>
      <c r="BJ5382" s="383"/>
      <c r="BK5382" s="78"/>
      <c r="BL5382" s="414"/>
      <c r="BM5382" s="383"/>
      <c r="BN5382" s="78"/>
      <c r="BO5382" s="414"/>
      <c r="BP5382" s="78"/>
      <c r="BQ5382" s="414"/>
      <c r="BR5382" s="383"/>
      <c r="BS5382" s="78"/>
      <c r="BT5382" s="83"/>
      <c r="BU5382" s="75"/>
      <c r="BV5382" s="74"/>
      <c r="BW5382" s="74"/>
      <c r="BX5382" s="103"/>
      <c r="BY5382" s="112"/>
      <c r="BZ5382" s="65" t="e">
        <f>+AD5382+AG5382+AK5382+AO5382+AQ5382+AT5382+AW5382+AZ5382+BD5382+BH5382+BL5382+BO5382+BQ5382+#REF!</f>
        <v>#REF!</v>
      </c>
      <c r="CA5382" s="359"/>
      <c r="CB5382" s="359"/>
      <c r="CC5382" s="359"/>
      <c r="CD5382" s="359"/>
    </row>
    <row r="5383" spans="1:82" s="121" customFormat="1" ht="15" customHeight="1">
      <c r="A5383" s="13"/>
      <c r="B5383" s="13"/>
      <c r="C5383" s="13"/>
      <c r="D5383" s="232"/>
      <c r="E5383" s="233"/>
      <c r="F5383" s="233"/>
      <c r="G5383" s="234"/>
      <c r="H5383" s="85" t="e">
        <f>VLOOKUP(E5383&amp;F5383,Divipola!$C$1:$F$1149,4,FALSE)</f>
        <v>#N/A</v>
      </c>
      <c r="I5383" s="77"/>
      <c r="J5383" s="181"/>
      <c r="K5383" s="248"/>
      <c r="L5383" s="248"/>
      <c r="M5383" s="248"/>
      <c r="N5383" s="248"/>
      <c r="O5383" s="248"/>
      <c r="P5383" s="248"/>
      <c r="Q5383" s="248"/>
      <c r="R5383" s="248"/>
      <c r="S5383" s="249"/>
      <c r="T5383" s="249"/>
      <c r="U5383" s="249"/>
      <c r="V5383" s="249"/>
      <c r="W5383" s="249"/>
      <c r="X5383" s="249"/>
      <c r="Y5383" s="236"/>
      <c r="Z5383" s="237"/>
      <c r="AA5383" s="247"/>
      <c r="AB5383" s="383"/>
      <c r="AC5383" s="73"/>
      <c r="AD5383" s="414"/>
      <c r="AE5383" s="393"/>
      <c r="AF5383" s="78"/>
      <c r="AG5383" s="414"/>
      <c r="AH5383" s="383"/>
      <c r="AI5383" s="453"/>
      <c r="AJ5383" s="453"/>
      <c r="AK5383" s="414"/>
      <c r="AL5383" s="383"/>
      <c r="AM5383" s="383"/>
      <c r="AN5383" s="523"/>
      <c r="AO5383" s="414"/>
      <c r="AP5383" s="548"/>
      <c r="AQ5383" s="414"/>
      <c r="AR5383" s="78"/>
      <c r="AS5383" s="78"/>
      <c r="AT5383" s="414"/>
      <c r="AU5383" s="548"/>
      <c r="AV5383" s="548"/>
      <c r="AW5383" s="414"/>
      <c r="AX5383" s="383"/>
      <c r="AY5383" s="548"/>
      <c r="AZ5383" s="414"/>
      <c r="BA5383" s="383"/>
      <c r="BB5383" s="548"/>
      <c r="BC5383" s="78"/>
      <c r="BD5383" s="414"/>
      <c r="BE5383" s="414"/>
      <c r="BF5383" s="414"/>
      <c r="BG5383" s="414"/>
      <c r="BH5383" s="414"/>
      <c r="BI5383" s="383"/>
      <c r="BJ5383" s="383"/>
      <c r="BK5383" s="78"/>
      <c r="BL5383" s="414"/>
      <c r="BM5383" s="383"/>
      <c r="BN5383" s="78"/>
      <c r="BO5383" s="414"/>
      <c r="BP5383" s="78"/>
      <c r="BQ5383" s="414"/>
      <c r="BR5383" s="383"/>
      <c r="BS5383" s="78"/>
      <c r="BT5383" s="83"/>
      <c r="BU5383" s="75"/>
      <c r="BV5383" s="74"/>
      <c r="BW5383" s="74"/>
      <c r="BX5383" s="103"/>
      <c r="BY5383" s="112"/>
      <c r="BZ5383" s="65" t="e">
        <f>+AD5383+AG5383+AK5383+AO5383+AQ5383+AT5383+AW5383+AZ5383+BD5383+BH5383+BL5383+BO5383+BQ5383+#REF!</f>
        <v>#REF!</v>
      </c>
      <c r="CA5383" s="359"/>
      <c r="CB5383" s="359"/>
      <c r="CC5383" s="359"/>
      <c r="CD5383" s="359"/>
    </row>
    <row r="5384" spans="1:82" s="121" customFormat="1" ht="15" customHeight="1">
      <c r="A5384" s="13"/>
      <c r="B5384" s="13"/>
      <c r="C5384" s="13"/>
      <c r="D5384" s="232"/>
      <c r="E5384" s="233"/>
      <c r="F5384" s="233"/>
      <c r="G5384" s="234"/>
      <c r="H5384" s="85" t="e">
        <f>VLOOKUP(E5384&amp;F5384,Divipola!$C$1:$F$1149,4,FALSE)</f>
        <v>#N/A</v>
      </c>
      <c r="I5384" s="77"/>
      <c r="J5384" s="181"/>
      <c r="K5384" s="248"/>
      <c r="L5384" s="248"/>
      <c r="M5384" s="248"/>
      <c r="N5384" s="248"/>
      <c r="O5384" s="248"/>
      <c r="P5384" s="248"/>
      <c r="Q5384" s="248"/>
      <c r="R5384" s="248"/>
      <c r="S5384" s="249"/>
      <c r="T5384" s="249"/>
      <c r="U5384" s="249"/>
      <c r="V5384" s="249"/>
      <c r="W5384" s="249"/>
      <c r="X5384" s="249"/>
      <c r="Y5384" s="236"/>
      <c r="Z5384" s="237"/>
      <c r="AA5384" s="247"/>
      <c r="AB5384" s="383"/>
      <c r="AC5384" s="73"/>
      <c r="AD5384" s="414"/>
      <c r="AE5384" s="393"/>
      <c r="AF5384" s="78"/>
      <c r="AG5384" s="414"/>
      <c r="AH5384" s="383"/>
      <c r="AI5384" s="453"/>
      <c r="AJ5384" s="453"/>
      <c r="AK5384" s="414"/>
      <c r="AL5384" s="383"/>
      <c r="AM5384" s="383"/>
      <c r="AN5384" s="523"/>
      <c r="AO5384" s="414"/>
      <c r="AP5384" s="548"/>
      <c r="AQ5384" s="414"/>
      <c r="AR5384" s="78"/>
      <c r="AS5384" s="78"/>
      <c r="AT5384" s="414"/>
      <c r="AU5384" s="548"/>
      <c r="AV5384" s="548"/>
      <c r="AW5384" s="414"/>
      <c r="AX5384" s="383"/>
      <c r="AY5384" s="548"/>
      <c r="AZ5384" s="414"/>
      <c r="BA5384" s="383"/>
      <c r="BB5384" s="548"/>
      <c r="BC5384" s="78"/>
      <c r="BD5384" s="414"/>
      <c r="BE5384" s="414"/>
      <c r="BF5384" s="414"/>
      <c r="BG5384" s="414"/>
      <c r="BH5384" s="414"/>
      <c r="BI5384" s="383"/>
      <c r="BJ5384" s="383"/>
      <c r="BK5384" s="78"/>
      <c r="BL5384" s="414"/>
      <c r="BM5384" s="383"/>
      <c r="BN5384" s="78"/>
      <c r="BO5384" s="414"/>
      <c r="BP5384" s="78"/>
      <c r="BQ5384" s="414"/>
      <c r="BR5384" s="383"/>
      <c r="BS5384" s="78"/>
      <c r="BT5384" s="83"/>
      <c r="BU5384" s="75"/>
      <c r="BV5384" s="74"/>
      <c r="BW5384" s="74"/>
      <c r="BX5384" s="103"/>
      <c r="BY5384" s="112"/>
      <c r="BZ5384" s="65" t="e">
        <f>+AD5384+AG5384+AK5384+AO5384+AQ5384+AT5384+AW5384+AZ5384+BD5384+BH5384+BL5384+BO5384+BQ5384+#REF!</f>
        <v>#REF!</v>
      </c>
      <c r="CA5384" s="359"/>
      <c r="CB5384" s="359"/>
      <c r="CC5384" s="359"/>
      <c r="CD5384" s="359"/>
    </row>
    <row r="5385" spans="1:82" s="121" customFormat="1" ht="15" customHeight="1">
      <c r="A5385" s="13"/>
      <c r="B5385" s="13"/>
      <c r="C5385" s="13"/>
      <c r="D5385" s="232"/>
      <c r="E5385" s="233"/>
      <c r="F5385" s="233"/>
      <c r="G5385" s="234"/>
      <c r="H5385" s="85" t="e">
        <f>VLOOKUP(E5385&amp;F5385,Divipola!$C$1:$F$1149,4,FALSE)</f>
        <v>#N/A</v>
      </c>
      <c r="I5385" s="77"/>
      <c r="J5385" s="181"/>
      <c r="K5385" s="248"/>
      <c r="L5385" s="248"/>
      <c r="M5385" s="248"/>
      <c r="N5385" s="248"/>
      <c r="O5385" s="248"/>
      <c r="P5385" s="248"/>
      <c r="Q5385" s="248"/>
      <c r="R5385" s="248"/>
      <c r="S5385" s="249"/>
      <c r="T5385" s="249"/>
      <c r="U5385" s="249"/>
      <c r="V5385" s="249"/>
      <c r="W5385" s="249"/>
      <c r="X5385" s="249"/>
      <c r="Y5385" s="236"/>
      <c r="Z5385" s="237"/>
      <c r="AA5385" s="247"/>
      <c r="AB5385" s="383"/>
      <c r="AC5385" s="73"/>
      <c r="AD5385" s="414"/>
      <c r="AE5385" s="393"/>
      <c r="AF5385" s="78"/>
      <c r="AG5385" s="414"/>
      <c r="AH5385" s="383"/>
      <c r="AI5385" s="453"/>
      <c r="AJ5385" s="453"/>
      <c r="AK5385" s="414"/>
      <c r="AL5385" s="383"/>
      <c r="AM5385" s="383"/>
      <c r="AN5385" s="523"/>
      <c r="AO5385" s="414"/>
      <c r="AP5385" s="548"/>
      <c r="AQ5385" s="414"/>
      <c r="AR5385" s="78"/>
      <c r="AS5385" s="78"/>
      <c r="AT5385" s="414"/>
      <c r="AU5385" s="548"/>
      <c r="AV5385" s="548"/>
      <c r="AW5385" s="414"/>
      <c r="AX5385" s="383"/>
      <c r="AY5385" s="548"/>
      <c r="AZ5385" s="414"/>
      <c r="BA5385" s="383"/>
      <c r="BB5385" s="548"/>
      <c r="BC5385" s="78"/>
      <c r="BD5385" s="414"/>
      <c r="BE5385" s="414"/>
      <c r="BF5385" s="414"/>
      <c r="BG5385" s="414"/>
      <c r="BH5385" s="414"/>
      <c r="BI5385" s="383"/>
      <c r="BJ5385" s="383"/>
      <c r="BK5385" s="78"/>
      <c r="BL5385" s="414"/>
      <c r="BM5385" s="383"/>
      <c r="BN5385" s="78"/>
      <c r="BO5385" s="414"/>
      <c r="BP5385" s="78"/>
      <c r="BQ5385" s="414"/>
      <c r="BR5385" s="383"/>
      <c r="BS5385" s="78"/>
      <c r="BT5385" s="83"/>
      <c r="BU5385" s="75"/>
      <c r="BV5385" s="74"/>
      <c r="BW5385" s="74"/>
      <c r="BX5385" s="103"/>
      <c r="BY5385" s="112"/>
      <c r="BZ5385" s="65" t="e">
        <f>+AD5385+AG5385+AK5385+AO5385+AQ5385+AT5385+AW5385+AZ5385+BD5385+BH5385+BL5385+BO5385+BQ5385+#REF!</f>
        <v>#REF!</v>
      </c>
      <c r="CA5385" s="359"/>
      <c r="CB5385" s="359"/>
      <c r="CC5385" s="359"/>
      <c r="CD5385" s="359"/>
    </row>
    <row r="5386" spans="1:82" s="121" customFormat="1" ht="15" customHeight="1">
      <c r="A5386" s="13"/>
      <c r="B5386" s="13"/>
      <c r="C5386" s="13"/>
      <c r="D5386" s="232"/>
      <c r="E5386" s="233"/>
      <c r="F5386" s="233"/>
      <c r="G5386" s="234"/>
      <c r="H5386" s="85" t="e">
        <f>VLOOKUP(E5386&amp;F5386,Divipola!$C$1:$F$1149,4,FALSE)</f>
        <v>#N/A</v>
      </c>
      <c r="I5386" s="77"/>
      <c r="J5386" s="181"/>
      <c r="K5386" s="248"/>
      <c r="L5386" s="248"/>
      <c r="M5386" s="248"/>
      <c r="N5386" s="248"/>
      <c r="O5386" s="248"/>
      <c r="P5386" s="248"/>
      <c r="Q5386" s="248"/>
      <c r="R5386" s="248"/>
      <c r="S5386" s="249"/>
      <c r="T5386" s="249"/>
      <c r="U5386" s="249"/>
      <c r="V5386" s="249"/>
      <c r="W5386" s="249"/>
      <c r="X5386" s="249"/>
      <c r="Y5386" s="236"/>
      <c r="Z5386" s="237"/>
      <c r="AA5386" s="247"/>
      <c r="AB5386" s="383"/>
      <c r="AC5386" s="73"/>
      <c r="AD5386" s="414"/>
      <c r="AE5386" s="393"/>
      <c r="AF5386" s="78"/>
      <c r="AG5386" s="414"/>
      <c r="AH5386" s="383"/>
      <c r="AI5386" s="453"/>
      <c r="AJ5386" s="453"/>
      <c r="AK5386" s="414"/>
      <c r="AL5386" s="383"/>
      <c r="AM5386" s="383"/>
      <c r="AN5386" s="523"/>
      <c r="AO5386" s="414"/>
      <c r="AP5386" s="548"/>
      <c r="AQ5386" s="414"/>
      <c r="AR5386" s="78"/>
      <c r="AS5386" s="78"/>
      <c r="AT5386" s="414"/>
      <c r="AU5386" s="548"/>
      <c r="AV5386" s="548"/>
      <c r="AW5386" s="414"/>
      <c r="AX5386" s="383"/>
      <c r="AY5386" s="548"/>
      <c r="AZ5386" s="414"/>
      <c r="BA5386" s="383"/>
      <c r="BB5386" s="548"/>
      <c r="BC5386" s="78"/>
      <c r="BD5386" s="414"/>
      <c r="BE5386" s="414"/>
      <c r="BF5386" s="414"/>
      <c r="BG5386" s="414"/>
      <c r="BH5386" s="414"/>
      <c r="BI5386" s="383"/>
      <c r="BJ5386" s="383"/>
      <c r="BK5386" s="78"/>
      <c r="BL5386" s="414"/>
      <c r="BM5386" s="383"/>
      <c r="BN5386" s="78"/>
      <c r="BO5386" s="414"/>
      <c r="BP5386" s="78"/>
      <c r="BQ5386" s="414"/>
      <c r="BR5386" s="383"/>
      <c r="BS5386" s="78"/>
      <c r="BT5386" s="83"/>
      <c r="BU5386" s="75"/>
      <c r="BV5386" s="74"/>
      <c r="BW5386" s="74"/>
      <c r="BX5386" s="103"/>
      <c r="BY5386" s="112"/>
      <c r="BZ5386" s="65" t="e">
        <f>+AD5386+AG5386+AK5386+AO5386+AQ5386+AT5386+AW5386+AZ5386+BD5386+BH5386+BL5386+BO5386+BQ5386+#REF!</f>
        <v>#REF!</v>
      </c>
      <c r="CA5386" s="359"/>
      <c r="CB5386" s="359"/>
      <c r="CC5386" s="359"/>
      <c r="CD5386" s="359"/>
    </row>
    <row r="5387" spans="1:82" s="121" customFormat="1" ht="15" customHeight="1">
      <c r="A5387" s="13"/>
      <c r="B5387" s="13"/>
      <c r="C5387" s="13"/>
      <c r="D5387" s="232"/>
      <c r="E5387" s="233"/>
      <c r="F5387" s="233"/>
      <c r="G5387" s="234"/>
      <c r="H5387" s="85" t="e">
        <f>VLOOKUP(E5387&amp;F5387,Divipola!$C$1:$F$1149,4,FALSE)</f>
        <v>#N/A</v>
      </c>
      <c r="I5387" s="77"/>
      <c r="J5387" s="181"/>
      <c r="K5387" s="248"/>
      <c r="L5387" s="248"/>
      <c r="M5387" s="248"/>
      <c r="N5387" s="248"/>
      <c r="O5387" s="248"/>
      <c r="P5387" s="248"/>
      <c r="Q5387" s="248"/>
      <c r="R5387" s="248"/>
      <c r="S5387" s="249"/>
      <c r="T5387" s="249"/>
      <c r="U5387" s="249"/>
      <c r="V5387" s="249"/>
      <c r="W5387" s="249"/>
      <c r="X5387" s="249"/>
      <c r="Y5387" s="236"/>
      <c r="Z5387" s="237"/>
      <c r="AA5387" s="247"/>
      <c r="AB5387" s="383"/>
      <c r="AC5387" s="73"/>
      <c r="AD5387" s="414"/>
      <c r="AE5387" s="393"/>
      <c r="AF5387" s="78"/>
      <c r="AG5387" s="414"/>
      <c r="AH5387" s="383"/>
      <c r="AI5387" s="453"/>
      <c r="AJ5387" s="453"/>
      <c r="AK5387" s="414"/>
      <c r="AL5387" s="383"/>
      <c r="AM5387" s="383"/>
      <c r="AN5387" s="523"/>
      <c r="AO5387" s="414"/>
      <c r="AP5387" s="548"/>
      <c r="AQ5387" s="414"/>
      <c r="AR5387" s="78"/>
      <c r="AS5387" s="78"/>
      <c r="AT5387" s="414"/>
      <c r="AU5387" s="548"/>
      <c r="AV5387" s="548"/>
      <c r="AW5387" s="414"/>
      <c r="AX5387" s="383"/>
      <c r="AY5387" s="548"/>
      <c r="AZ5387" s="414"/>
      <c r="BA5387" s="383"/>
      <c r="BB5387" s="548"/>
      <c r="BC5387" s="78"/>
      <c r="BD5387" s="414"/>
      <c r="BE5387" s="414"/>
      <c r="BF5387" s="414"/>
      <c r="BG5387" s="414"/>
      <c r="BH5387" s="414"/>
      <c r="BI5387" s="383"/>
      <c r="BJ5387" s="383"/>
      <c r="BK5387" s="78"/>
      <c r="BL5387" s="414"/>
      <c r="BM5387" s="383"/>
      <c r="BN5387" s="78"/>
      <c r="BO5387" s="414"/>
      <c r="BP5387" s="78"/>
      <c r="BQ5387" s="414"/>
      <c r="BR5387" s="383"/>
      <c r="BS5387" s="78"/>
      <c r="BT5387" s="83"/>
      <c r="BU5387" s="75"/>
      <c r="BV5387" s="74"/>
      <c r="BW5387" s="74"/>
      <c r="BX5387" s="103"/>
      <c r="BY5387" s="112"/>
      <c r="BZ5387" s="65" t="e">
        <f>+AD5387+AG5387+AK5387+AO5387+AQ5387+AT5387+AW5387+AZ5387+BD5387+BH5387+BL5387+BO5387+BQ5387+#REF!</f>
        <v>#REF!</v>
      </c>
      <c r="CA5387" s="359"/>
      <c r="CB5387" s="359"/>
      <c r="CC5387" s="359"/>
      <c r="CD5387" s="359"/>
    </row>
    <row r="5388" spans="1:82" s="121" customFormat="1" ht="15" customHeight="1">
      <c r="A5388" s="13"/>
      <c r="B5388" s="13"/>
      <c r="C5388" s="13"/>
      <c r="D5388" s="232"/>
      <c r="E5388" s="233"/>
      <c r="F5388" s="233"/>
      <c r="G5388" s="234"/>
      <c r="H5388" s="85" t="e">
        <f>VLOOKUP(E5388&amp;F5388,Divipola!$C$1:$F$1149,4,FALSE)</f>
        <v>#N/A</v>
      </c>
      <c r="I5388" s="77"/>
      <c r="J5388" s="181"/>
      <c r="K5388" s="248"/>
      <c r="L5388" s="248"/>
      <c r="M5388" s="248"/>
      <c r="N5388" s="248"/>
      <c r="O5388" s="248"/>
      <c r="P5388" s="248"/>
      <c r="Q5388" s="248"/>
      <c r="R5388" s="248"/>
      <c r="S5388" s="249"/>
      <c r="T5388" s="249"/>
      <c r="U5388" s="249"/>
      <c r="V5388" s="249"/>
      <c r="W5388" s="249"/>
      <c r="X5388" s="249"/>
      <c r="Y5388" s="236"/>
      <c r="Z5388" s="237"/>
      <c r="AA5388" s="247"/>
      <c r="AB5388" s="383"/>
      <c r="AC5388" s="73"/>
      <c r="AD5388" s="414"/>
      <c r="AE5388" s="393"/>
      <c r="AF5388" s="78"/>
      <c r="AG5388" s="414"/>
      <c r="AH5388" s="383"/>
      <c r="AI5388" s="453"/>
      <c r="AJ5388" s="453"/>
      <c r="AK5388" s="414"/>
      <c r="AL5388" s="383"/>
      <c r="AM5388" s="383"/>
      <c r="AN5388" s="523"/>
      <c r="AO5388" s="414"/>
      <c r="AP5388" s="548"/>
      <c r="AQ5388" s="414"/>
      <c r="AR5388" s="78"/>
      <c r="AS5388" s="78"/>
      <c r="AT5388" s="414"/>
      <c r="AU5388" s="548"/>
      <c r="AV5388" s="548"/>
      <c r="AW5388" s="414"/>
      <c r="AX5388" s="383"/>
      <c r="AY5388" s="548"/>
      <c r="AZ5388" s="414"/>
      <c r="BA5388" s="383"/>
      <c r="BB5388" s="548"/>
      <c r="BC5388" s="78"/>
      <c r="BD5388" s="414"/>
      <c r="BE5388" s="414"/>
      <c r="BF5388" s="414"/>
      <c r="BG5388" s="414"/>
      <c r="BH5388" s="414"/>
      <c r="BI5388" s="383"/>
      <c r="BJ5388" s="383"/>
      <c r="BK5388" s="78"/>
      <c r="BL5388" s="414"/>
      <c r="BM5388" s="383"/>
      <c r="BN5388" s="78"/>
      <c r="BO5388" s="414"/>
      <c r="BP5388" s="78"/>
      <c r="BQ5388" s="414"/>
      <c r="BR5388" s="383"/>
      <c r="BS5388" s="78"/>
      <c r="BT5388" s="83"/>
      <c r="BU5388" s="75"/>
      <c r="BV5388" s="74"/>
      <c r="BW5388" s="74"/>
      <c r="BX5388" s="103"/>
      <c r="BY5388" s="112"/>
      <c r="BZ5388" s="65" t="e">
        <f>+AD5388+AG5388+AK5388+AO5388+AQ5388+AT5388+AW5388+AZ5388+BD5388+BH5388+BL5388+BO5388+BQ5388+#REF!</f>
        <v>#REF!</v>
      </c>
      <c r="CA5388" s="359"/>
      <c r="CB5388" s="359"/>
      <c r="CC5388" s="359"/>
      <c r="CD5388" s="359"/>
    </row>
    <row r="5389" spans="1:82" s="121" customFormat="1" ht="15" customHeight="1">
      <c r="A5389" s="13"/>
      <c r="B5389" s="13"/>
      <c r="C5389" s="13"/>
      <c r="D5389" s="232"/>
      <c r="E5389" s="233"/>
      <c r="F5389" s="233"/>
      <c r="G5389" s="234"/>
      <c r="H5389" s="85" t="e">
        <f>VLOOKUP(E5389&amp;F5389,Divipola!$C$1:$F$1149,4,FALSE)</f>
        <v>#N/A</v>
      </c>
      <c r="I5389" s="77"/>
      <c r="J5389" s="181"/>
      <c r="K5389" s="248"/>
      <c r="L5389" s="248"/>
      <c r="M5389" s="248"/>
      <c r="N5389" s="248"/>
      <c r="O5389" s="248"/>
      <c r="P5389" s="248"/>
      <c r="Q5389" s="248"/>
      <c r="R5389" s="248"/>
      <c r="S5389" s="249"/>
      <c r="T5389" s="249"/>
      <c r="U5389" s="249"/>
      <c r="V5389" s="249"/>
      <c r="W5389" s="249"/>
      <c r="X5389" s="249"/>
      <c r="Y5389" s="236"/>
      <c r="Z5389" s="237"/>
      <c r="AA5389" s="247"/>
      <c r="AB5389" s="383"/>
      <c r="AC5389" s="73"/>
      <c r="AD5389" s="414"/>
      <c r="AE5389" s="393"/>
      <c r="AF5389" s="78"/>
      <c r="AG5389" s="414"/>
      <c r="AH5389" s="383"/>
      <c r="AI5389" s="453"/>
      <c r="AJ5389" s="453"/>
      <c r="AK5389" s="414"/>
      <c r="AL5389" s="383"/>
      <c r="AM5389" s="383"/>
      <c r="AN5389" s="523"/>
      <c r="AO5389" s="414"/>
      <c r="AP5389" s="548"/>
      <c r="AQ5389" s="414"/>
      <c r="AR5389" s="78"/>
      <c r="AS5389" s="78"/>
      <c r="AT5389" s="414"/>
      <c r="AU5389" s="548"/>
      <c r="AV5389" s="548"/>
      <c r="AW5389" s="414"/>
      <c r="AX5389" s="383"/>
      <c r="AY5389" s="548"/>
      <c r="AZ5389" s="414"/>
      <c r="BA5389" s="383"/>
      <c r="BB5389" s="548"/>
      <c r="BC5389" s="78"/>
      <c r="BD5389" s="414"/>
      <c r="BE5389" s="414"/>
      <c r="BF5389" s="414"/>
      <c r="BG5389" s="414"/>
      <c r="BH5389" s="414"/>
      <c r="BI5389" s="383"/>
      <c r="BJ5389" s="383"/>
      <c r="BK5389" s="78"/>
      <c r="BL5389" s="414"/>
      <c r="BM5389" s="383"/>
      <c r="BN5389" s="78"/>
      <c r="BO5389" s="414"/>
      <c r="BP5389" s="78"/>
      <c r="BQ5389" s="414"/>
      <c r="BR5389" s="383"/>
      <c r="BS5389" s="78"/>
      <c r="BT5389" s="83"/>
      <c r="BU5389" s="75"/>
      <c r="BV5389" s="74"/>
      <c r="BW5389" s="74"/>
      <c r="BX5389" s="103"/>
      <c r="BY5389" s="112"/>
      <c r="BZ5389" s="65" t="e">
        <f>+AD5389+AG5389+AK5389+AO5389+AQ5389+AT5389+AW5389+AZ5389+BD5389+BH5389+BL5389+BO5389+BQ5389+#REF!</f>
        <v>#REF!</v>
      </c>
      <c r="CA5389" s="359"/>
      <c r="CB5389" s="359"/>
      <c r="CC5389" s="359"/>
      <c r="CD5389" s="359"/>
    </row>
    <row r="5390" spans="1:82" s="121" customFormat="1" ht="15" customHeight="1">
      <c r="A5390" s="13"/>
      <c r="B5390" s="13"/>
      <c r="C5390" s="13"/>
      <c r="D5390" s="232"/>
      <c r="E5390" s="233"/>
      <c r="F5390" s="233"/>
      <c r="G5390" s="234"/>
      <c r="H5390" s="85" t="e">
        <f>VLOOKUP(E5390&amp;F5390,Divipola!$C$1:$F$1149,4,FALSE)</f>
        <v>#N/A</v>
      </c>
      <c r="I5390" s="77"/>
      <c r="J5390" s="181"/>
      <c r="K5390" s="248"/>
      <c r="L5390" s="248"/>
      <c r="M5390" s="248"/>
      <c r="N5390" s="248"/>
      <c r="O5390" s="248"/>
      <c r="P5390" s="248"/>
      <c r="Q5390" s="248"/>
      <c r="R5390" s="248"/>
      <c r="S5390" s="249"/>
      <c r="T5390" s="249"/>
      <c r="U5390" s="249"/>
      <c r="V5390" s="249"/>
      <c r="W5390" s="249"/>
      <c r="X5390" s="249"/>
      <c r="Y5390" s="236"/>
      <c r="Z5390" s="237"/>
      <c r="AA5390" s="247"/>
      <c r="AB5390" s="383"/>
      <c r="AC5390" s="73"/>
      <c r="AD5390" s="414"/>
      <c r="AE5390" s="393"/>
      <c r="AF5390" s="78"/>
      <c r="AG5390" s="414"/>
      <c r="AH5390" s="383"/>
      <c r="AI5390" s="453"/>
      <c r="AJ5390" s="453"/>
      <c r="AK5390" s="414"/>
      <c r="AL5390" s="383"/>
      <c r="AM5390" s="383"/>
      <c r="AN5390" s="523"/>
      <c r="AO5390" s="414"/>
      <c r="AP5390" s="548"/>
      <c r="AQ5390" s="414"/>
      <c r="AR5390" s="78"/>
      <c r="AS5390" s="78"/>
      <c r="AT5390" s="414"/>
      <c r="AU5390" s="548"/>
      <c r="AV5390" s="548"/>
      <c r="AW5390" s="414"/>
      <c r="AX5390" s="383"/>
      <c r="AY5390" s="548"/>
      <c r="AZ5390" s="414"/>
      <c r="BA5390" s="383"/>
      <c r="BB5390" s="548"/>
      <c r="BC5390" s="78"/>
      <c r="BD5390" s="414"/>
      <c r="BE5390" s="414"/>
      <c r="BF5390" s="414"/>
      <c r="BG5390" s="414"/>
      <c r="BH5390" s="414"/>
      <c r="BI5390" s="383"/>
      <c r="BJ5390" s="383"/>
      <c r="BK5390" s="78"/>
      <c r="BL5390" s="414"/>
      <c r="BM5390" s="383"/>
      <c r="BN5390" s="78"/>
      <c r="BO5390" s="414"/>
      <c r="BP5390" s="78"/>
      <c r="BQ5390" s="414"/>
      <c r="BR5390" s="383"/>
      <c r="BS5390" s="78"/>
      <c r="BT5390" s="83"/>
      <c r="BU5390" s="75"/>
      <c r="BV5390" s="74"/>
      <c r="BW5390" s="74"/>
      <c r="BX5390" s="103"/>
      <c r="BY5390" s="112"/>
      <c r="BZ5390" s="65" t="e">
        <f>+AD5390+AG5390+AK5390+AO5390+AQ5390+AT5390+AW5390+AZ5390+BD5390+BH5390+BL5390+BO5390+BQ5390+#REF!</f>
        <v>#REF!</v>
      </c>
      <c r="CA5390" s="359"/>
      <c r="CB5390" s="359"/>
      <c r="CC5390" s="359"/>
      <c r="CD5390" s="359"/>
    </row>
    <row r="5391" spans="1:82" s="121" customFormat="1" ht="15" customHeight="1">
      <c r="A5391" s="13"/>
      <c r="B5391" s="13"/>
      <c r="C5391" s="13"/>
      <c r="D5391" s="232"/>
      <c r="E5391" s="233"/>
      <c r="F5391" s="233"/>
      <c r="G5391" s="234"/>
      <c r="H5391" s="85" t="e">
        <f>VLOOKUP(E5391&amp;F5391,Divipola!$C$1:$F$1149,4,FALSE)</f>
        <v>#N/A</v>
      </c>
      <c r="I5391" s="77"/>
      <c r="J5391" s="181"/>
      <c r="K5391" s="248"/>
      <c r="L5391" s="248"/>
      <c r="M5391" s="248"/>
      <c r="N5391" s="248"/>
      <c r="O5391" s="248"/>
      <c r="P5391" s="248"/>
      <c r="Q5391" s="248"/>
      <c r="R5391" s="248"/>
      <c r="S5391" s="249"/>
      <c r="T5391" s="249"/>
      <c r="U5391" s="249"/>
      <c r="V5391" s="249"/>
      <c r="W5391" s="249"/>
      <c r="X5391" s="249"/>
      <c r="Y5391" s="236"/>
      <c r="Z5391" s="237"/>
      <c r="AA5391" s="247"/>
      <c r="AB5391" s="383"/>
      <c r="AC5391" s="73"/>
      <c r="AD5391" s="414"/>
      <c r="AE5391" s="393"/>
      <c r="AF5391" s="78"/>
      <c r="AG5391" s="414"/>
      <c r="AH5391" s="383"/>
      <c r="AI5391" s="453"/>
      <c r="AJ5391" s="453"/>
      <c r="AK5391" s="414"/>
      <c r="AL5391" s="383"/>
      <c r="AM5391" s="383"/>
      <c r="AN5391" s="523"/>
      <c r="AO5391" s="414"/>
      <c r="AP5391" s="548"/>
      <c r="AQ5391" s="414"/>
      <c r="AR5391" s="78"/>
      <c r="AS5391" s="78"/>
      <c r="AT5391" s="414"/>
      <c r="AU5391" s="548"/>
      <c r="AV5391" s="548"/>
      <c r="AW5391" s="414"/>
      <c r="AX5391" s="383"/>
      <c r="AY5391" s="548"/>
      <c r="AZ5391" s="414"/>
      <c r="BA5391" s="383"/>
      <c r="BB5391" s="548"/>
      <c r="BC5391" s="78"/>
      <c r="BD5391" s="414"/>
      <c r="BE5391" s="414"/>
      <c r="BF5391" s="414"/>
      <c r="BG5391" s="414"/>
      <c r="BH5391" s="414"/>
      <c r="BI5391" s="383"/>
      <c r="BJ5391" s="383"/>
      <c r="BK5391" s="78"/>
      <c r="BL5391" s="414"/>
      <c r="BM5391" s="383"/>
      <c r="BN5391" s="78"/>
      <c r="BO5391" s="414"/>
      <c r="BP5391" s="78"/>
      <c r="BQ5391" s="414"/>
      <c r="BR5391" s="383"/>
      <c r="BS5391" s="78"/>
      <c r="BT5391" s="83"/>
      <c r="BU5391" s="75"/>
      <c r="BV5391" s="74"/>
      <c r="BW5391" s="74"/>
      <c r="BX5391" s="103"/>
      <c r="BY5391" s="112"/>
      <c r="BZ5391" s="65" t="e">
        <f>+AD5391+AG5391+AK5391+AO5391+AQ5391+AT5391+AW5391+AZ5391+BD5391+BH5391+BL5391+BO5391+BQ5391+#REF!</f>
        <v>#REF!</v>
      </c>
      <c r="CA5391" s="359"/>
      <c r="CB5391" s="359"/>
      <c r="CC5391" s="359"/>
      <c r="CD5391" s="359"/>
    </row>
    <row r="5392" spans="1:82" s="121" customFormat="1" ht="14.25" customHeight="1">
      <c r="A5392" s="13"/>
      <c r="B5392" s="13"/>
      <c r="C5392" s="13"/>
      <c r="D5392" s="232"/>
      <c r="E5392" s="233"/>
      <c r="F5392" s="233"/>
      <c r="G5392" s="234"/>
      <c r="H5392" s="85" t="e">
        <f>VLOOKUP(E5392&amp;F5392,Divipola!$C$1:$F$1149,4,FALSE)</f>
        <v>#N/A</v>
      </c>
      <c r="I5392" s="77"/>
      <c r="J5392" s="181"/>
      <c r="K5392" s="248"/>
      <c r="L5392" s="248"/>
      <c r="M5392" s="248"/>
      <c r="N5392" s="248"/>
      <c r="O5392" s="248"/>
      <c r="P5392" s="248"/>
      <c r="Q5392" s="248"/>
      <c r="R5392" s="248"/>
      <c r="S5392" s="249"/>
      <c r="T5392" s="249"/>
      <c r="U5392" s="249"/>
      <c r="V5392" s="249"/>
      <c r="W5392" s="249"/>
      <c r="X5392" s="249"/>
      <c r="Y5392" s="236"/>
      <c r="Z5392" s="237"/>
      <c r="AA5392" s="247"/>
      <c r="AB5392" s="383"/>
      <c r="AC5392" s="73"/>
      <c r="AD5392" s="414"/>
      <c r="AE5392" s="393"/>
      <c r="AF5392" s="78"/>
      <c r="AG5392" s="414"/>
      <c r="AH5392" s="383"/>
      <c r="AI5392" s="453"/>
      <c r="AJ5392" s="453"/>
      <c r="AK5392" s="414"/>
      <c r="AL5392" s="383"/>
      <c r="AM5392" s="383"/>
      <c r="AN5392" s="523"/>
      <c r="AO5392" s="414"/>
      <c r="AP5392" s="548"/>
      <c r="AQ5392" s="414"/>
      <c r="AR5392" s="78"/>
      <c r="AS5392" s="78"/>
      <c r="AT5392" s="414"/>
      <c r="AU5392" s="548"/>
      <c r="AV5392" s="548"/>
      <c r="AW5392" s="414"/>
      <c r="AX5392" s="383"/>
      <c r="AY5392" s="548"/>
      <c r="AZ5392" s="414"/>
      <c r="BA5392" s="383"/>
      <c r="BB5392" s="548"/>
      <c r="BC5392" s="78"/>
      <c r="BD5392" s="414"/>
      <c r="BE5392" s="414"/>
      <c r="BF5392" s="414"/>
      <c r="BG5392" s="414"/>
      <c r="BH5392" s="414"/>
      <c r="BI5392" s="383"/>
      <c r="BJ5392" s="383"/>
      <c r="BK5392" s="78"/>
      <c r="BL5392" s="414"/>
      <c r="BM5392" s="383"/>
      <c r="BN5392" s="78"/>
      <c r="BO5392" s="414"/>
      <c r="BP5392" s="78"/>
      <c r="BQ5392" s="414"/>
      <c r="BR5392" s="383"/>
      <c r="BS5392" s="78"/>
      <c r="BT5392" s="83"/>
      <c r="BU5392" s="75"/>
      <c r="BV5392" s="74"/>
      <c r="BW5392" s="74"/>
      <c r="BX5392" s="103"/>
      <c r="BY5392" s="112"/>
      <c r="BZ5392" s="65" t="e">
        <f>+AD5392+AG5392+AK5392+AO5392+AQ5392+AT5392+AW5392+AZ5392+BD5392+BH5392+BL5392+BO5392+BQ5392+#REF!</f>
        <v>#REF!</v>
      </c>
      <c r="CA5392" s="359"/>
      <c r="CB5392" s="359"/>
      <c r="CC5392" s="359"/>
      <c r="CD5392" s="359"/>
    </row>
    <row r="5393" spans="1:82" s="121" customFormat="1" ht="15" customHeight="1">
      <c r="A5393" s="13"/>
      <c r="B5393" s="13"/>
      <c r="C5393" s="13"/>
      <c r="D5393" s="232"/>
      <c r="E5393" s="233"/>
      <c r="F5393" s="233"/>
      <c r="G5393" s="234"/>
      <c r="H5393" s="85" t="e">
        <f>VLOOKUP(E5393&amp;F5393,Divipola!$C$1:$F$1149,4,FALSE)</f>
        <v>#N/A</v>
      </c>
      <c r="I5393" s="77"/>
      <c r="J5393" s="181"/>
      <c r="K5393" s="248"/>
      <c r="L5393" s="248"/>
      <c r="M5393" s="248"/>
      <c r="N5393" s="248"/>
      <c r="O5393" s="248"/>
      <c r="P5393" s="248"/>
      <c r="Q5393" s="248"/>
      <c r="R5393" s="248"/>
      <c r="S5393" s="249"/>
      <c r="T5393" s="249"/>
      <c r="U5393" s="249"/>
      <c r="V5393" s="249"/>
      <c r="W5393" s="249"/>
      <c r="X5393" s="249"/>
      <c r="Y5393" s="236"/>
      <c r="Z5393" s="237"/>
      <c r="AA5393" s="247"/>
      <c r="AB5393" s="383"/>
      <c r="AC5393" s="73"/>
      <c r="AD5393" s="414"/>
      <c r="AE5393" s="393"/>
      <c r="AF5393" s="78"/>
      <c r="AG5393" s="414"/>
      <c r="AH5393" s="383"/>
      <c r="AI5393" s="453"/>
      <c r="AJ5393" s="453"/>
      <c r="AK5393" s="414"/>
      <c r="AL5393" s="383"/>
      <c r="AM5393" s="383"/>
      <c r="AN5393" s="523"/>
      <c r="AO5393" s="414"/>
      <c r="AP5393" s="548"/>
      <c r="AQ5393" s="414"/>
      <c r="AR5393" s="78"/>
      <c r="AS5393" s="78"/>
      <c r="AT5393" s="414"/>
      <c r="AU5393" s="548"/>
      <c r="AV5393" s="548"/>
      <c r="AW5393" s="414"/>
      <c r="AX5393" s="383"/>
      <c r="AY5393" s="548"/>
      <c r="AZ5393" s="414"/>
      <c r="BA5393" s="383"/>
      <c r="BB5393" s="548"/>
      <c r="BC5393" s="78"/>
      <c r="BD5393" s="414"/>
      <c r="BE5393" s="414"/>
      <c r="BF5393" s="414"/>
      <c r="BG5393" s="414"/>
      <c r="BH5393" s="414"/>
      <c r="BI5393" s="383"/>
      <c r="BJ5393" s="383"/>
      <c r="BK5393" s="78"/>
      <c r="BL5393" s="414"/>
      <c r="BM5393" s="383"/>
      <c r="BN5393" s="78"/>
      <c r="BO5393" s="414"/>
      <c r="BP5393" s="78"/>
      <c r="BQ5393" s="414"/>
      <c r="BR5393" s="383"/>
      <c r="BS5393" s="78"/>
      <c r="BT5393" s="83"/>
      <c r="BU5393" s="75"/>
      <c r="BV5393" s="74"/>
      <c r="BW5393" s="74"/>
      <c r="BX5393" s="103"/>
      <c r="BY5393" s="112"/>
      <c r="BZ5393" s="65" t="e">
        <f>+AD5393+AG5393+AK5393+AO5393+AQ5393+AT5393+AW5393+AZ5393+BD5393+BH5393+BL5393+BO5393+BQ5393+#REF!</f>
        <v>#REF!</v>
      </c>
      <c r="CA5393" s="359"/>
      <c r="CB5393" s="359"/>
      <c r="CC5393" s="359"/>
      <c r="CD5393" s="359"/>
    </row>
    <row r="5394" spans="1:82" s="121" customFormat="1" ht="15" customHeight="1">
      <c r="A5394" s="13"/>
      <c r="B5394" s="13"/>
      <c r="C5394" s="13"/>
      <c r="D5394" s="232"/>
      <c r="E5394" s="233"/>
      <c r="F5394" s="233"/>
      <c r="G5394" s="234"/>
      <c r="H5394" s="85" t="e">
        <f>VLOOKUP(E5394&amp;F5394,Divipola!$C$1:$F$1149,4,FALSE)</f>
        <v>#N/A</v>
      </c>
      <c r="I5394" s="77"/>
      <c r="J5394" s="181"/>
      <c r="K5394" s="248"/>
      <c r="L5394" s="248"/>
      <c r="M5394" s="248"/>
      <c r="N5394" s="248"/>
      <c r="O5394" s="248"/>
      <c r="P5394" s="248"/>
      <c r="Q5394" s="248"/>
      <c r="R5394" s="248"/>
      <c r="S5394" s="249"/>
      <c r="T5394" s="249"/>
      <c r="U5394" s="249"/>
      <c r="V5394" s="249"/>
      <c r="W5394" s="249"/>
      <c r="X5394" s="249"/>
      <c r="Y5394" s="236"/>
      <c r="Z5394" s="237"/>
      <c r="AA5394" s="247"/>
      <c r="AB5394" s="383"/>
      <c r="AC5394" s="73"/>
      <c r="AD5394" s="414"/>
      <c r="AE5394" s="393"/>
      <c r="AF5394" s="78"/>
      <c r="AG5394" s="414"/>
      <c r="AH5394" s="383"/>
      <c r="AI5394" s="453"/>
      <c r="AJ5394" s="453"/>
      <c r="AK5394" s="414"/>
      <c r="AL5394" s="383"/>
      <c r="AM5394" s="383"/>
      <c r="AN5394" s="523"/>
      <c r="AO5394" s="414"/>
      <c r="AP5394" s="548"/>
      <c r="AQ5394" s="414"/>
      <c r="AR5394" s="78"/>
      <c r="AS5394" s="78"/>
      <c r="AT5394" s="414"/>
      <c r="AU5394" s="548"/>
      <c r="AV5394" s="548"/>
      <c r="AW5394" s="414"/>
      <c r="AX5394" s="383"/>
      <c r="AY5394" s="548"/>
      <c r="AZ5394" s="414"/>
      <c r="BA5394" s="383"/>
      <c r="BB5394" s="548"/>
      <c r="BC5394" s="78"/>
      <c r="BD5394" s="414"/>
      <c r="BE5394" s="414"/>
      <c r="BF5394" s="414"/>
      <c r="BG5394" s="414"/>
      <c r="BH5394" s="414"/>
      <c r="BI5394" s="383"/>
      <c r="BJ5394" s="383"/>
      <c r="BK5394" s="78"/>
      <c r="BL5394" s="414"/>
      <c r="BM5394" s="383"/>
      <c r="BN5394" s="78"/>
      <c r="BO5394" s="414"/>
      <c r="BP5394" s="78"/>
      <c r="BQ5394" s="414"/>
      <c r="BR5394" s="383"/>
      <c r="BS5394" s="78"/>
      <c r="BT5394" s="83"/>
      <c r="BU5394" s="75"/>
      <c r="BV5394" s="74"/>
      <c r="BW5394" s="74"/>
      <c r="BX5394" s="103"/>
      <c r="BY5394" s="112"/>
      <c r="BZ5394" s="65" t="e">
        <f>+AD5394+AG5394+AK5394+AO5394+AQ5394+AT5394+AW5394+AZ5394+BD5394+BH5394+BL5394+BO5394+BQ5394+#REF!</f>
        <v>#REF!</v>
      </c>
      <c r="CA5394" s="359"/>
      <c r="CB5394" s="359"/>
      <c r="CC5394" s="359"/>
      <c r="CD5394" s="359"/>
    </row>
    <row r="5395" spans="1:82" s="121" customFormat="1" ht="15" customHeight="1">
      <c r="A5395" s="13"/>
      <c r="B5395" s="13"/>
      <c r="C5395" s="13"/>
      <c r="D5395" s="232"/>
      <c r="E5395" s="233"/>
      <c r="F5395" s="233"/>
      <c r="G5395" s="234"/>
      <c r="H5395" s="85" t="e">
        <f>VLOOKUP(E5395&amp;F5395,Divipola!$C$1:$F$1149,4,FALSE)</f>
        <v>#N/A</v>
      </c>
      <c r="I5395" s="77"/>
      <c r="J5395" s="181"/>
      <c r="K5395" s="248"/>
      <c r="L5395" s="248"/>
      <c r="M5395" s="248"/>
      <c r="N5395" s="248"/>
      <c r="O5395" s="248"/>
      <c r="P5395" s="248"/>
      <c r="Q5395" s="248"/>
      <c r="R5395" s="248"/>
      <c r="S5395" s="249"/>
      <c r="T5395" s="249"/>
      <c r="U5395" s="249"/>
      <c r="V5395" s="249"/>
      <c r="W5395" s="249"/>
      <c r="X5395" s="249"/>
      <c r="Y5395" s="236"/>
      <c r="Z5395" s="237"/>
      <c r="AA5395" s="247"/>
      <c r="AB5395" s="383"/>
      <c r="AC5395" s="73"/>
      <c r="AD5395" s="414"/>
      <c r="AE5395" s="393"/>
      <c r="AF5395" s="78"/>
      <c r="AG5395" s="414"/>
      <c r="AH5395" s="383"/>
      <c r="AI5395" s="453"/>
      <c r="AJ5395" s="453"/>
      <c r="AK5395" s="414"/>
      <c r="AL5395" s="383"/>
      <c r="AM5395" s="383"/>
      <c r="AN5395" s="523"/>
      <c r="AO5395" s="414"/>
      <c r="AP5395" s="548"/>
      <c r="AQ5395" s="414"/>
      <c r="AR5395" s="78"/>
      <c r="AS5395" s="78"/>
      <c r="AT5395" s="414"/>
      <c r="AU5395" s="548"/>
      <c r="AV5395" s="548"/>
      <c r="AW5395" s="414"/>
      <c r="AX5395" s="383"/>
      <c r="AY5395" s="548"/>
      <c r="AZ5395" s="414"/>
      <c r="BA5395" s="383"/>
      <c r="BB5395" s="548"/>
      <c r="BC5395" s="78"/>
      <c r="BD5395" s="414"/>
      <c r="BE5395" s="414"/>
      <c r="BF5395" s="414"/>
      <c r="BG5395" s="414"/>
      <c r="BH5395" s="414"/>
      <c r="BI5395" s="383"/>
      <c r="BJ5395" s="383"/>
      <c r="BK5395" s="78"/>
      <c r="BL5395" s="414"/>
      <c r="BM5395" s="383"/>
      <c r="BN5395" s="78"/>
      <c r="BO5395" s="414"/>
      <c r="BP5395" s="78"/>
      <c r="BQ5395" s="414"/>
      <c r="BR5395" s="383"/>
      <c r="BS5395" s="78"/>
      <c r="BT5395" s="83"/>
      <c r="BU5395" s="75"/>
      <c r="BV5395" s="74"/>
      <c r="BW5395" s="74"/>
      <c r="BX5395" s="103"/>
      <c r="BY5395" s="112"/>
      <c r="BZ5395" s="65" t="e">
        <f>+AD5395+AG5395+AK5395+AO5395+AQ5395+AT5395+AW5395+AZ5395+BD5395+BH5395+BL5395+BO5395+BQ5395+#REF!</f>
        <v>#REF!</v>
      </c>
      <c r="CA5395" s="359"/>
      <c r="CB5395" s="359"/>
      <c r="CC5395" s="359"/>
      <c r="CD5395" s="359"/>
    </row>
    <row r="5396" spans="1:82" s="121" customFormat="1" ht="15" customHeight="1">
      <c r="A5396" s="13"/>
      <c r="B5396" s="13"/>
      <c r="C5396" s="13"/>
      <c r="D5396" s="232"/>
      <c r="E5396" s="233"/>
      <c r="F5396" s="233"/>
      <c r="G5396" s="234"/>
      <c r="H5396" s="85" t="e">
        <f>VLOOKUP(E5396&amp;F5396,Divipola!$C$1:$F$1149,4,FALSE)</f>
        <v>#N/A</v>
      </c>
      <c r="I5396" s="77"/>
      <c r="J5396" s="181"/>
      <c r="K5396" s="248"/>
      <c r="L5396" s="248"/>
      <c r="M5396" s="248"/>
      <c r="N5396" s="248"/>
      <c r="O5396" s="248"/>
      <c r="P5396" s="248"/>
      <c r="Q5396" s="248"/>
      <c r="R5396" s="248"/>
      <c r="S5396" s="249"/>
      <c r="T5396" s="249"/>
      <c r="U5396" s="249"/>
      <c r="V5396" s="249"/>
      <c r="W5396" s="249"/>
      <c r="X5396" s="249"/>
      <c r="Y5396" s="236"/>
      <c r="Z5396" s="237"/>
      <c r="AA5396" s="247"/>
      <c r="AB5396" s="383"/>
      <c r="AC5396" s="73"/>
      <c r="AD5396" s="414"/>
      <c r="AE5396" s="393"/>
      <c r="AF5396" s="78"/>
      <c r="AG5396" s="414"/>
      <c r="AH5396" s="383"/>
      <c r="AI5396" s="453"/>
      <c r="AJ5396" s="453"/>
      <c r="AK5396" s="414"/>
      <c r="AL5396" s="383"/>
      <c r="AM5396" s="383"/>
      <c r="AN5396" s="523"/>
      <c r="AO5396" s="414"/>
      <c r="AP5396" s="548"/>
      <c r="AQ5396" s="414"/>
      <c r="AR5396" s="78"/>
      <c r="AS5396" s="78"/>
      <c r="AT5396" s="414"/>
      <c r="AU5396" s="548"/>
      <c r="AV5396" s="548"/>
      <c r="AW5396" s="414"/>
      <c r="AX5396" s="383"/>
      <c r="AY5396" s="548"/>
      <c r="AZ5396" s="414"/>
      <c r="BA5396" s="383"/>
      <c r="BB5396" s="548"/>
      <c r="BC5396" s="78"/>
      <c r="BD5396" s="414"/>
      <c r="BE5396" s="414"/>
      <c r="BF5396" s="414"/>
      <c r="BG5396" s="414"/>
      <c r="BH5396" s="414"/>
      <c r="BI5396" s="383"/>
      <c r="BJ5396" s="383"/>
      <c r="BK5396" s="78"/>
      <c r="BL5396" s="414"/>
      <c r="BM5396" s="383"/>
      <c r="BN5396" s="78"/>
      <c r="BO5396" s="414"/>
      <c r="BP5396" s="78"/>
      <c r="BQ5396" s="414"/>
      <c r="BR5396" s="383"/>
      <c r="BS5396" s="78"/>
      <c r="BT5396" s="83"/>
      <c r="BU5396" s="75"/>
      <c r="BV5396" s="74"/>
      <c r="BW5396" s="74"/>
      <c r="BX5396" s="103"/>
      <c r="BY5396" s="112"/>
      <c r="BZ5396" s="65" t="e">
        <f>+AD5396+AG5396+AK5396+AO5396+AQ5396+AT5396+AW5396+AZ5396+BD5396+BH5396+BL5396+BO5396+BQ5396+#REF!</f>
        <v>#REF!</v>
      </c>
      <c r="CA5396" s="359"/>
      <c r="CB5396" s="359"/>
      <c r="CC5396" s="359"/>
      <c r="CD5396" s="359"/>
    </row>
    <row r="5397" spans="1:82" s="121" customFormat="1" ht="15" customHeight="1">
      <c r="A5397" s="13"/>
      <c r="B5397" s="13"/>
      <c r="C5397" s="13"/>
      <c r="D5397" s="232"/>
      <c r="E5397" s="233"/>
      <c r="F5397" s="233"/>
      <c r="G5397" s="234"/>
      <c r="H5397" s="85" t="e">
        <f>VLOOKUP(E5397&amp;F5397,Divipola!$C$1:$F$1149,4,FALSE)</f>
        <v>#N/A</v>
      </c>
      <c r="I5397" s="77"/>
      <c r="J5397" s="181"/>
      <c r="K5397" s="248"/>
      <c r="L5397" s="248"/>
      <c r="M5397" s="248"/>
      <c r="N5397" s="248"/>
      <c r="O5397" s="248"/>
      <c r="P5397" s="248"/>
      <c r="Q5397" s="248"/>
      <c r="R5397" s="248"/>
      <c r="S5397" s="249"/>
      <c r="T5397" s="249"/>
      <c r="U5397" s="249"/>
      <c r="V5397" s="249"/>
      <c r="W5397" s="249"/>
      <c r="X5397" s="249"/>
      <c r="Y5397" s="236"/>
      <c r="Z5397" s="237"/>
      <c r="AA5397" s="247"/>
      <c r="AB5397" s="383"/>
      <c r="AC5397" s="73"/>
      <c r="AD5397" s="414"/>
      <c r="AE5397" s="393"/>
      <c r="AF5397" s="78"/>
      <c r="AG5397" s="414"/>
      <c r="AH5397" s="383"/>
      <c r="AI5397" s="453"/>
      <c r="AJ5397" s="453"/>
      <c r="AK5397" s="414"/>
      <c r="AL5397" s="383"/>
      <c r="AM5397" s="383"/>
      <c r="AN5397" s="523"/>
      <c r="AO5397" s="414"/>
      <c r="AP5397" s="548"/>
      <c r="AQ5397" s="414"/>
      <c r="AR5397" s="78"/>
      <c r="AS5397" s="78"/>
      <c r="AT5397" s="414"/>
      <c r="AU5397" s="548"/>
      <c r="AV5397" s="548"/>
      <c r="AW5397" s="414"/>
      <c r="AX5397" s="383"/>
      <c r="AY5397" s="548"/>
      <c r="AZ5397" s="414"/>
      <c r="BA5397" s="383"/>
      <c r="BB5397" s="548"/>
      <c r="BC5397" s="78"/>
      <c r="BD5397" s="414"/>
      <c r="BE5397" s="414"/>
      <c r="BF5397" s="414"/>
      <c r="BG5397" s="414"/>
      <c r="BH5397" s="414"/>
      <c r="BI5397" s="383"/>
      <c r="BJ5397" s="383"/>
      <c r="BK5397" s="78"/>
      <c r="BL5397" s="414"/>
      <c r="BM5397" s="383"/>
      <c r="BN5397" s="78"/>
      <c r="BO5397" s="414"/>
      <c r="BP5397" s="78"/>
      <c r="BQ5397" s="414"/>
      <c r="BR5397" s="383"/>
      <c r="BS5397" s="78"/>
      <c r="BT5397" s="83"/>
      <c r="BU5397" s="75"/>
      <c r="BV5397" s="74"/>
      <c r="BW5397" s="74"/>
      <c r="BX5397" s="103"/>
      <c r="BY5397" s="112"/>
      <c r="BZ5397" s="65" t="e">
        <f>+AD5397+AG5397+AK5397+AO5397+AQ5397+AT5397+AW5397+AZ5397+BD5397+BH5397+BL5397+BO5397+BQ5397+#REF!</f>
        <v>#REF!</v>
      </c>
      <c r="CA5397" s="359"/>
      <c r="CB5397" s="359"/>
      <c r="CC5397" s="359"/>
      <c r="CD5397" s="359"/>
    </row>
    <row r="5398" spans="1:82" s="121" customFormat="1" ht="15" customHeight="1">
      <c r="A5398" s="13"/>
      <c r="B5398" s="13"/>
      <c r="C5398" s="13"/>
      <c r="D5398" s="232"/>
      <c r="E5398" s="233"/>
      <c r="F5398" s="233"/>
      <c r="G5398" s="234"/>
      <c r="H5398" s="85" t="e">
        <f>VLOOKUP(E5398&amp;F5398,Divipola!$C$1:$F$1149,4,FALSE)</f>
        <v>#N/A</v>
      </c>
      <c r="I5398" s="77"/>
      <c r="J5398" s="181"/>
      <c r="K5398" s="248"/>
      <c r="L5398" s="248"/>
      <c r="M5398" s="248"/>
      <c r="N5398" s="248"/>
      <c r="O5398" s="248"/>
      <c r="P5398" s="248"/>
      <c r="Q5398" s="248"/>
      <c r="R5398" s="248"/>
      <c r="S5398" s="249"/>
      <c r="T5398" s="249"/>
      <c r="U5398" s="249"/>
      <c r="V5398" s="249"/>
      <c r="W5398" s="249"/>
      <c r="X5398" s="249"/>
      <c r="Y5398" s="236"/>
      <c r="Z5398" s="237"/>
      <c r="AA5398" s="247"/>
      <c r="AB5398" s="383"/>
      <c r="AC5398" s="73"/>
      <c r="AD5398" s="414"/>
      <c r="AE5398" s="393"/>
      <c r="AF5398" s="78"/>
      <c r="AG5398" s="414"/>
      <c r="AH5398" s="383"/>
      <c r="AI5398" s="453"/>
      <c r="AJ5398" s="453"/>
      <c r="AK5398" s="414"/>
      <c r="AL5398" s="383"/>
      <c r="AM5398" s="383"/>
      <c r="AN5398" s="523"/>
      <c r="AO5398" s="414"/>
      <c r="AP5398" s="548"/>
      <c r="AQ5398" s="414"/>
      <c r="AR5398" s="78"/>
      <c r="AS5398" s="78"/>
      <c r="AT5398" s="414"/>
      <c r="AU5398" s="548"/>
      <c r="AV5398" s="548"/>
      <c r="AW5398" s="414"/>
      <c r="AX5398" s="383"/>
      <c r="AY5398" s="548"/>
      <c r="AZ5398" s="414"/>
      <c r="BA5398" s="383"/>
      <c r="BB5398" s="548"/>
      <c r="BC5398" s="78"/>
      <c r="BD5398" s="414"/>
      <c r="BE5398" s="414"/>
      <c r="BF5398" s="414"/>
      <c r="BG5398" s="414"/>
      <c r="BH5398" s="414"/>
      <c r="BI5398" s="383"/>
      <c r="BJ5398" s="383"/>
      <c r="BK5398" s="78"/>
      <c r="BL5398" s="414"/>
      <c r="BM5398" s="383"/>
      <c r="BN5398" s="78"/>
      <c r="BO5398" s="414"/>
      <c r="BP5398" s="78"/>
      <c r="BQ5398" s="414"/>
      <c r="BR5398" s="383"/>
      <c r="BS5398" s="78"/>
      <c r="BT5398" s="83"/>
      <c r="BU5398" s="75"/>
      <c r="BV5398" s="74"/>
      <c r="BW5398" s="74"/>
      <c r="BX5398" s="103"/>
      <c r="BY5398" s="112"/>
      <c r="BZ5398" s="65" t="e">
        <f>+AD5398+AG5398+AK5398+AO5398+AQ5398+AT5398+AW5398+AZ5398+BD5398+BH5398+BL5398+BO5398+BQ5398+#REF!</f>
        <v>#REF!</v>
      </c>
      <c r="CA5398" s="359"/>
      <c r="CB5398" s="359"/>
      <c r="CC5398" s="359"/>
      <c r="CD5398" s="359"/>
    </row>
    <row r="5399" spans="1:82" s="121" customFormat="1" ht="15" customHeight="1">
      <c r="A5399" s="13"/>
      <c r="B5399" s="13"/>
      <c r="C5399" s="13"/>
      <c r="D5399" s="232"/>
      <c r="E5399" s="233"/>
      <c r="F5399" s="233"/>
      <c r="G5399" s="234"/>
      <c r="H5399" s="85" t="e">
        <f>VLOOKUP(E5399&amp;F5399,Divipola!$C$1:$F$1149,4,FALSE)</f>
        <v>#N/A</v>
      </c>
      <c r="I5399" s="77"/>
      <c r="J5399" s="181"/>
      <c r="K5399" s="248"/>
      <c r="L5399" s="248"/>
      <c r="M5399" s="248"/>
      <c r="N5399" s="248"/>
      <c r="O5399" s="248"/>
      <c r="P5399" s="248"/>
      <c r="Q5399" s="248"/>
      <c r="R5399" s="248"/>
      <c r="S5399" s="249"/>
      <c r="T5399" s="249"/>
      <c r="U5399" s="249"/>
      <c r="V5399" s="249"/>
      <c r="W5399" s="249"/>
      <c r="X5399" s="249"/>
      <c r="Y5399" s="236"/>
      <c r="Z5399" s="237"/>
      <c r="AA5399" s="247"/>
      <c r="AB5399" s="383"/>
      <c r="AC5399" s="73"/>
      <c r="AD5399" s="414"/>
      <c r="AE5399" s="393"/>
      <c r="AF5399" s="78"/>
      <c r="AG5399" s="414"/>
      <c r="AH5399" s="383"/>
      <c r="AI5399" s="453"/>
      <c r="AJ5399" s="453"/>
      <c r="AK5399" s="414"/>
      <c r="AL5399" s="383"/>
      <c r="AM5399" s="383"/>
      <c r="AN5399" s="523"/>
      <c r="AO5399" s="414"/>
      <c r="AP5399" s="548"/>
      <c r="AQ5399" s="414"/>
      <c r="AR5399" s="78"/>
      <c r="AS5399" s="78"/>
      <c r="AT5399" s="414"/>
      <c r="AU5399" s="548"/>
      <c r="AV5399" s="548"/>
      <c r="AW5399" s="414"/>
      <c r="AX5399" s="383"/>
      <c r="AY5399" s="548"/>
      <c r="AZ5399" s="414"/>
      <c r="BA5399" s="383"/>
      <c r="BB5399" s="548"/>
      <c r="BC5399" s="78"/>
      <c r="BD5399" s="414"/>
      <c r="BE5399" s="414"/>
      <c r="BF5399" s="414"/>
      <c r="BG5399" s="414"/>
      <c r="BH5399" s="414"/>
      <c r="BI5399" s="383"/>
      <c r="BJ5399" s="383"/>
      <c r="BK5399" s="78"/>
      <c r="BL5399" s="414"/>
      <c r="BM5399" s="383"/>
      <c r="BN5399" s="78"/>
      <c r="BO5399" s="414"/>
      <c r="BP5399" s="78"/>
      <c r="BQ5399" s="414"/>
      <c r="BR5399" s="383"/>
      <c r="BS5399" s="78"/>
      <c r="BT5399" s="83"/>
      <c r="BU5399" s="75"/>
      <c r="BV5399" s="74"/>
      <c r="BW5399" s="74"/>
      <c r="BX5399" s="103"/>
      <c r="BY5399" s="112"/>
      <c r="BZ5399" s="65" t="e">
        <f>+AD5399+AG5399+AK5399+AO5399+AQ5399+AT5399+AW5399+AZ5399+BD5399+BH5399+BL5399+BO5399+BQ5399+#REF!</f>
        <v>#REF!</v>
      </c>
      <c r="CA5399" s="359"/>
      <c r="CB5399" s="359"/>
      <c r="CC5399" s="359"/>
      <c r="CD5399" s="359"/>
    </row>
    <row r="5400" spans="1:82" s="121" customFormat="1" ht="15" customHeight="1">
      <c r="A5400" s="13"/>
      <c r="B5400" s="13"/>
      <c r="C5400" s="13"/>
      <c r="D5400" s="232"/>
      <c r="E5400" s="233"/>
      <c r="F5400" s="233"/>
      <c r="G5400" s="234"/>
      <c r="H5400" s="85" t="e">
        <f>VLOOKUP(E5400&amp;F5400,Divipola!$C$1:$F$1149,4,FALSE)</f>
        <v>#N/A</v>
      </c>
      <c r="I5400" s="77"/>
      <c r="J5400" s="181"/>
      <c r="K5400" s="248"/>
      <c r="L5400" s="248"/>
      <c r="M5400" s="248"/>
      <c r="N5400" s="248"/>
      <c r="O5400" s="248"/>
      <c r="P5400" s="248"/>
      <c r="Q5400" s="248"/>
      <c r="R5400" s="248"/>
      <c r="S5400" s="249"/>
      <c r="T5400" s="249"/>
      <c r="U5400" s="249"/>
      <c r="V5400" s="249"/>
      <c r="W5400" s="249"/>
      <c r="X5400" s="249"/>
      <c r="Y5400" s="236"/>
      <c r="Z5400" s="237"/>
      <c r="AA5400" s="247"/>
      <c r="AB5400" s="383"/>
      <c r="AC5400" s="73"/>
      <c r="AD5400" s="414"/>
      <c r="AE5400" s="393"/>
      <c r="AF5400" s="78"/>
      <c r="AG5400" s="414"/>
      <c r="AH5400" s="383"/>
      <c r="AI5400" s="453"/>
      <c r="AJ5400" s="453"/>
      <c r="AK5400" s="414"/>
      <c r="AL5400" s="383"/>
      <c r="AM5400" s="383"/>
      <c r="AN5400" s="523"/>
      <c r="AO5400" s="414"/>
      <c r="AP5400" s="548"/>
      <c r="AQ5400" s="414"/>
      <c r="AR5400" s="78"/>
      <c r="AS5400" s="78"/>
      <c r="AT5400" s="414"/>
      <c r="AU5400" s="548"/>
      <c r="AV5400" s="548"/>
      <c r="AW5400" s="414"/>
      <c r="AX5400" s="383"/>
      <c r="AY5400" s="548"/>
      <c r="AZ5400" s="414"/>
      <c r="BA5400" s="383"/>
      <c r="BB5400" s="548"/>
      <c r="BC5400" s="78"/>
      <c r="BD5400" s="414"/>
      <c r="BE5400" s="414"/>
      <c r="BF5400" s="414"/>
      <c r="BG5400" s="414"/>
      <c r="BH5400" s="414"/>
      <c r="BI5400" s="383"/>
      <c r="BJ5400" s="383"/>
      <c r="BK5400" s="78"/>
      <c r="BL5400" s="414"/>
      <c r="BM5400" s="383"/>
      <c r="BN5400" s="78"/>
      <c r="BO5400" s="414"/>
      <c r="BP5400" s="78"/>
      <c r="BQ5400" s="414"/>
      <c r="BR5400" s="383"/>
      <c r="BS5400" s="78"/>
      <c r="BT5400" s="83"/>
      <c r="BU5400" s="75"/>
      <c r="BV5400" s="74"/>
      <c r="BW5400" s="74"/>
      <c r="BX5400" s="103"/>
      <c r="BY5400" s="112"/>
      <c r="BZ5400" s="65" t="e">
        <f>+AD5400+AG5400+AK5400+AO5400+AQ5400+AT5400+AW5400+AZ5400+BD5400+BH5400+BL5400+BO5400+BQ5400+#REF!</f>
        <v>#REF!</v>
      </c>
      <c r="CA5400" s="359"/>
      <c r="CB5400" s="359"/>
      <c r="CC5400" s="359"/>
      <c r="CD5400" s="359"/>
    </row>
    <row r="5401" spans="1:82" s="121" customFormat="1" ht="15" customHeight="1">
      <c r="A5401" s="13"/>
      <c r="B5401" s="13"/>
      <c r="C5401" s="13"/>
      <c r="D5401" s="232"/>
      <c r="E5401" s="233"/>
      <c r="F5401" s="233"/>
      <c r="G5401" s="234"/>
      <c r="H5401" s="85" t="e">
        <f>VLOOKUP(E5401&amp;F5401,Divipola!$C$1:$F$1149,4,FALSE)</f>
        <v>#N/A</v>
      </c>
      <c r="I5401" s="77"/>
      <c r="J5401" s="181"/>
      <c r="K5401" s="248"/>
      <c r="L5401" s="248"/>
      <c r="M5401" s="248"/>
      <c r="N5401" s="248"/>
      <c r="O5401" s="248"/>
      <c r="P5401" s="248"/>
      <c r="Q5401" s="248"/>
      <c r="R5401" s="248"/>
      <c r="S5401" s="249"/>
      <c r="T5401" s="249"/>
      <c r="U5401" s="249"/>
      <c r="V5401" s="249"/>
      <c r="W5401" s="249"/>
      <c r="X5401" s="249"/>
      <c r="Y5401" s="236"/>
      <c r="Z5401" s="237"/>
      <c r="AA5401" s="247"/>
      <c r="AB5401" s="383"/>
      <c r="AC5401" s="73"/>
      <c r="AD5401" s="414"/>
      <c r="AE5401" s="393"/>
      <c r="AF5401" s="78"/>
      <c r="AG5401" s="414"/>
      <c r="AH5401" s="383"/>
      <c r="AI5401" s="453"/>
      <c r="AJ5401" s="453"/>
      <c r="AK5401" s="414"/>
      <c r="AL5401" s="383"/>
      <c r="AM5401" s="383"/>
      <c r="AN5401" s="523"/>
      <c r="AO5401" s="414"/>
      <c r="AP5401" s="548"/>
      <c r="AQ5401" s="414"/>
      <c r="AR5401" s="78"/>
      <c r="AS5401" s="78"/>
      <c r="AT5401" s="414"/>
      <c r="AU5401" s="548"/>
      <c r="AV5401" s="548"/>
      <c r="AW5401" s="414"/>
      <c r="AX5401" s="383"/>
      <c r="AY5401" s="548"/>
      <c r="AZ5401" s="414"/>
      <c r="BA5401" s="383"/>
      <c r="BB5401" s="548"/>
      <c r="BC5401" s="78"/>
      <c r="BD5401" s="414"/>
      <c r="BE5401" s="414"/>
      <c r="BF5401" s="414"/>
      <c r="BG5401" s="414"/>
      <c r="BH5401" s="414"/>
      <c r="BI5401" s="383"/>
      <c r="BJ5401" s="383"/>
      <c r="BK5401" s="78"/>
      <c r="BL5401" s="414"/>
      <c r="BM5401" s="383"/>
      <c r="BN5401" s="78"/>
      <c r="BO5401" s="414"/>
      <c r="BP5401" s="78"/>
      <c r="BQ5401" s="414"/>
      <c r="BR5401" s="383"/>
      <c r="BS5401" s="78"/>
      <c r="BT5401" s="83"/>
      <c r="BU5401" s="75"/>
      <c r="BV5401" s="74"/>
      <c r="BW5401" s="74"/>
      <c r="BX5401" s="103"/>
      <c r="BY5401" s="112"/>
      <c r="BZ5401" s="65" t="e">
        <f>+AD5401+AG5401+AK5401+AO5401+AQ5401+AT5401+AW5401+AZ5401+BD5401+BH5401+BL5401+BO5401+BQ5401+#REF!</f>
        <v>#REF!</v>
      </c>
      <c r="CA5401" s="359"/>
      <c r="CB5401" s="359"/>
      <c r="CC5401" s="359"/>
      <c r="CD5401" s="359"/>
    </row>
    <row r="5402" spans="1:82" s="121" customFormat="1" ht="15" customHeight="1">
      <c r="A5402" s="13"/>
      <c r="B5402" s="13"/>
      <c r="C5402" s="13"/>
      <c r="D5402" s="232"/>
      <c r="E5402" s="233"/>
      <c r="F5402" s="233"/>
      <c r="G5402" s="234"/>
      <c r="H5402" s="85" t="e">
        <f>VLOOKUP(E5402&amp;F5402,Divipola!$C$1:$F$1149,4,FALSE)</f>
        <v>#N/A</v>
      </c>
      <c r="I5402" s="77"/>
      <c r="J5402" s="181"/>
      <c r="K5402" s="248"/>
      <c r="L5402" s="248"/>
      <c r="M5402" s="248"/>
      <c r="N5402" s="248"/>
      <c r="O5402" s="248"/>
      <c r="P5402" s="248"/>
      <c r="Q5402" s="248"/>
      <c r="R5402" s="248"/>
      <c r="S5402" s="249"/>
      <c r="T5402" s="249"/>
      <c r="U5402" s="249"/>
      <c r="V5402" s="249"/>
      <c r="W5402" s="249"/>
      <c r="X5402" s="249"/>
      <c r="Y5402" s="236"/>
      <c r="Z5402" s="237"/>
      <c r="AA5402" s="247"/>
      <c r="AB5402" s="383"/>
      <c r="AC5402" s="73"/>
      <c r="AD5402" s="414"/>
      <c r="AE5402" s="393"/>
      <c r="AF5402" s="78"/>
      <c r="AG5402" s="414"/>
      <c r="AH5402" s="383"/>
      <c r="AI5402" s="453"/>
      <c r="AJ5402" s="453"/>
      <c r="AK5402" s="414"/>
      <c r="AL5402" s="383"/>
      <c r="AM5402" s="383"/>
      <c r="AN5402" s="523"/>
      <c r="AO5402" s="414"/>
      <c r="AP5402" s="548"/>
      <c r="AQ5402" s="414"/>
      <c r="AR5402" s="78"/>
      <c r="AS5402" s="78"/>
      <c r="AT5402" s="414"/>
      <c r="AU5402" s="548"/>
      <c r="AV5402" s="548"/>
      <c r="AW5402" s="414"/>
      <c r="AX5402" s="383"/>
      <c r="AY5402" s="548"/>
      <c r="AZ5402" s="414"/>
      <c r="BA5402" s="383"/>
      <c r="BB5402" s="548"/>
      <c r="BC5402" s="78"/>
      <c r="BD5402" s="414"/>
      <c r="BE5402" s="414"/>
      <c r="BF5402" s="414"/>
      <c r="BG5402" s="414"/>
      <c r="BH5402" s="414"/>
      <c r="BI5402" s="383"/>
      <c r="BJ5402" s="383"/>
      <c r="BK5402" s="78"/>
      <c r="BL5402" s="414"/>
      <c r="BM5402" s="383"/>
      <c r="BN5402" s="78"/>
      <c r="BO5402" s="414"/>
      <c r="BP5402" s="78"/>
      <c r="BQ5402" s="414"/>
      <c r="BR5402" s="383"/>
      <c r="BS5402" s="78"/>
      <c r="BT5402" s="83"/>
      <c r="BU5402" s="75"/>
      <c r="BV5402" s="74"/>
      <c r="BW5402" s="74"/>
      <c r="BX5402" s="103"/>
      <c r="BY5402" s="112"/>
      <c r="BZ5402" s="65" t="e">
        <f>+AD5402+AG5402+AK5402+AO5402+AQ5402+AT5402+AW5402+AZ5402+BD5402+BH5402+BL5402+BO5402+BQ5402+#REF!</f>
        <v>#REF!</v>
      </c>
      <c r="CA5402" s="359"/>
      <c r="CB5402" s="359"/>
      <c r="CC5402" s="359"/>
      <c r="CD5402" s="359"/>
    </row>
    <row r="5403" spans="1:82" s="121" customFormat="1" ht="15" customHeight="1">
      <c r="A5403" s="13"/>
      <c r="B5403" s="13"/>
      <c r="C5403" s="13"/>
      <c r="D5403" s="232"/>
      <c r="E5403" s="233"/>
      <c r="F5403" s="233"/>
      <c r="G5403" s="234"/>
      <c r="H5403" s="85" t="e">
        <f>VLOOKUP(E5403&amp;F5403,Divipola!$C$1:$F$1149,4,FALSE)</f>
        <v>#N/A</v>
      </c>
      <c r="I5403" s="77"/>
      <c r="J5403" s="181"/>
      <c r="K5403" s="248"/>
      <c r="L5403" s="248"/>
      <c r="M5403" s="248"/>
      <c r="N5403" s="248"/>
      <c r="O5403" s="248"/>
      <c r="P5403" s="248"/>
      <c r="Q5403" s="248"/>
      <c r="R5403" s="248"/>
      <c r="S5403" s="249"/>
      <c r="T5403" s="249"/>
      <c r="U5403" s="249"/>
      <c r="V5403" s="249"/>
      <c r="W5403" s="249"/>
      <c r="X5403" s="249"/>
      <c r="Y5403" s="236"/>
      <c r="Z5403" s="237"/>
      <c r="AA5403" s="247"/>
      <c r="AB5403" s="383"/>
      <c r="AC5403" s="73"/>
      <c r="AD5403" s="414"/>
      <c r="AE5403" s="393"/>
      <c r="AF5403" s="78"/>
      <c r="AG5403" s="414"/>
      <c r="AH5403" s="383"/>
      <c r="AI5403" s="453"/>
      <c r="AJ5403" s="453"/>
      <c r="AK5403" s="414"/>
      <c r="AL5403" s="383"/>
      <c r="AM5403" s="383"/>
      <c r="AN5403" s="523"/>
      <c r="AO5403" s="414"/>
      <c r="AP5403" s="548"/>
      <c r="AQ5403" s="414"/>
      <c r="AR5403" s="78"/>
      <c r="AS5403" s="78"/>
      <c r="AT5403" s="414"/>
      <c r="AU5403" s="548"/>
      <c r="AV5403" s="548"/>
      <c r="AW5403" s="414"/>
      <c r="AX5403" s="383"/>
      <c r="AY5403" s="548"/>
      <c r="AZ5403" s="414"/>
      <c r="BA5403" s="383"/>
      <c r="BB5403" s="548"/>
      <c r="BC5403" s="78"/>
      <c r="BD5403" s="414"/>
      <c r="BE5403" s="414"/>
      <c r="BF5403" s="414"/>
      <c r="BG5403" s="414"/>
      <c r="BH5403" s="414"/>
      <c r="BI5403" s="383"/>
      <c r="BJ5403" s="383"/>
      <c r="BK5403" s="78"/>
      <c r="BL5403" s="414"/>
      <c r="BM5403" s="383"/>
      <c r="BN5403" s="78"/>
      <c r="BO5403" s="414"/>
      <c r="BP5403" s="78"/>
      <c r="BQ5403" s="414"/>
      <c r="BR5403" s="383"/>
      <c r="BS5403" s="78"/>
      <c r="BT5403" s="83"/>
      <c r="BU5403" s="75"/>
      <c r="BV5403" s="74"/>
      <c r="BW5403" s="74"/>
      <c r="BX5403" s="103"/>
      <c r="BY5403" s="112"/>
      <c r="BZ5403" s="65" t="e">
        <f>+AD5403+AG5403+AK5403+AO5403+AQ5403+AT5403+AW5403+AZ5403+BD5403+BH5403+BL5403+BO5403+BQ5403+#REF!</f>
        <v>#REF!</v>
      </c>
      <c r="CA5403" s="359"/>
      <c r="CB5403" s="359"/>
      <c r="CC5403" s="359"/>
      <c r="CD5403" s="359"/>
    </row>
    <row r="5404" spans="1:82" s="121" customFormat="1" ht="15" customHeight="1">
      <c r="A5404" s="13"/>
      <c r="B5404" s="13"/>
      <c r="C5404" s="13"/>
      <c r="D5404" s="232"/>
      <c r="E5404" s="233"/>
      <c r="F5404" s="233"/>
      <c r="G5404" s="234"/>
      <c r="H5404" s="85" t="e">
        <f>VLOOKUP(E5404&amp;F5404,Divipola!$C$1:$F$1149,4,FALSE)</f>
        <v>#N/A</v>
      </c>
      <c r="I5404" s="77"/>
      <c r="J5404" s="181"/>
      <c r="K5404" s="248"/>
      <c r="L5404" s="248"/>
      <c r="M5404" s="248"/>
      <c r="N5404" s="248"/>
      <c r="O5404" s="248"/>
      <c r="P5404" s="248"/>
      <c r="Q5404" s="248"/>
      <c r="R5404" s="248"/>
      <c r="S5404" s="249"/>
      <c r="T5404" s="249"/>
      <c r="U5404" s="249"/>
      <c r="V5404" s="249"/>
      <c r="W5404" s="249"/>
      <c r="X5404" s="249"/>
      <c r="Y5404" s="236"/>
      <c r="Z5404" s="237"/>
      <c r="AA5404" s="247"/>
      <c r="AB5404" s="383"/>
      <c r="AC5404" s="73"/>
      <c r="AD5404" s="414"/>
      <c r="AE5404" s="393"/>
      <c r="AF5404" s="78"/>
      <c r="AG5404" s="414"/>
      <c r="AH5404" s="383"/>
      <c r="AI5404" s="453"/>
      <c r="AJ5404" s="453"/>
      <c r="AK5404" s="414"/>
      <c r="AL5404" s="383"/>
      <c r="AM5404" s="383"/>
      <c r="AN5404" s="523"/>
      <c r="AO5404" s="414"/>
      <c r="AP5404" s="548"/>
      <c r="AQ5404" s="414"/>
      <c r="AR5404" s="78"/>
      <c r="AS5404" s="78"/>
      <c r="AT5404" s="414"/>
      <c r="AU5404" s="548"/>
      <c r="AV5404" s="548"/>
      <c r="AW5404" s="414"/>
      <c r="AX5404" s="383"/>
      <c r="AY5404" s="548"/>
      <c r="AZ5404" s="414"/>
      <c r="BA5404" s="383"/>
      <c r="BB5404" s="548"/>
      <c r="BC5404" s="78"/>
      <c r="BD5404" s="414"/>
      <c r="BE5404" s="414"/>
      <c r="BF5404" s="414"/>
      <c r="BG5404" s="414"/>
      <c r="BH5404" s="414"/>
      <c r="BI5404" s="383"/>
      <c r="BJ5404" s="383"/>
      <c r="BK5404" s="78"/>
      <c r="BL5404" s="414"/>
      <c r="BM5404" s="383"/>
      <c r="BN5404" s="78"/>
      <c r="BO5404" s="414"/>
      <c r="BP5404" s="78"/>
      <c r="BQ5404" s="414"/>
      <c r="BR5404" s="383"/>
      <c r="BS5404" s="78"/>
      <c r="BT5404" s="83"/>
      <c r="BU5404" s="75"/>
      <c r="BV5404" s="74"/>
      <c r="BW5404" s="74"/>
      <c r="BX5404" s="103"/>
      <c r="BY5404" s="112"/>
      <c r="BZ5404" s="65" t="e">
        <f>+AD5404+AG5404+AK5404+AO5404+AQ5404+AT5404+AW5404+AZ5404+BD5404+BH5404+BL5404+BO5404+BQ5404+#REF!</f>
        <v>#REF!</v>
      </c>
      <c r="CA5404" s="359"/>
      <c r="CB5404" s="359"/>
      <c r="CC5404" s="359"/>
      <c r="CD5404" s="359"/>
    </row>
    <row r="5405" spans="1:82" s="121" customFormat="1" ht="15" customHeight="1">
      <c r="A5405" s="13"/>
      <c r="B5405" s="13"/>
      <c r="C5405" s="13"/>
      <c r="D5405" s="232"/>
      <c r="E5405" s="233"/>
      <c r="F5405" s="233"/>
      <c r="G5405" s="234"/>
      <c r="H5405" s="85" t="e">
        <f>VLOOKUP(E5405&amp;F5405,Divipola!$C$1:$F$1149,4,FALSE)</f>
        <v>#N/A</v>
      </c>
      <c r="I5405" s="77"/>
      <c r="J5405" s="181"/>
      <c r="K5405" s="248"/>
      <c r="L5405" s="248"/>
      <c r="M5405" s="248"/>
      <c r="N5405" s="248"/>
      <c r="O5405" s="248"/>
      <c r="P5405" s="248"/>
      <c r="Q5405" s="248"/>
      <c r="R5405" s="248"/>
      <c r="S5405" s="249"/>
      <c r="T5405" s="249"/>
      <c r="U5405" s="249"/>
      <c r="V5405" s="249"/>
      <c r="W5405" s="249"/>
      <c r="X5405" s="249"/>
      <c r="Y5405" s="236"/>
      <c r="Z5405" s="237"/>
      <c r="AA5405" s="247"/>
      <c r="AB5405" s="383"/>
      <c r="AC5405" s="73"/>
      <c r="AD5405" s="414"/>
      <c r="AE5405" s="393"/>
      <c r="AF5405" s="78"/>
      <c r="AG5405" s="414"/>
      <c r="AH5405" s="383"/>
      <c r="AI5405" s="453"/>
      <c r="AJ5405" s="453"/>
      <c r="AK5405" s="414"/>
      <c r="AL5405" s="383"/>
      <c r="AM5405" s="383"/>
      <c r="AN5405" s="523"/>
      <c r="AO5405" s="414"/>
      <c r="AP5405" s="548"/>
      <c r="AQ5405" s="414"/>
      <c r="AR5405" s="78"/>
      <c r="AS5405" s="78"/>
      <c r="AT5405" s="414"/>
      <c r="AU5405" s="548"/>
      <c r="AV5405" s="548"/>
      <c r="AW5405" s="414"/>
      <c r="AX5405" s="383"/>
      <c r="AY5405" s="548"/>
      <c r="AZ5405" s="414"/>
      <c r="BA5405" s="383"/>
      <c r="BB5405" s="548"/>
      <c r="BC5405" s="78"/>
      <c r="BD5405" s="414"/>
      <c r="BE5405" s="414"/>
      <c r="BF5405" s="414"/>
      <c r="BG5405" s="414"/>
      <c r="BH5405" s="414"/>
      <c r="BI5405" s="383"/>
      <c r="BJ5405" s="383"/>
      <c r="BK5405" s="78"/>
      <c r="BL5405" s="414"/>
      <c r="BM5405" s="383"/>
      <c r="BN5405" s="78"/>
      <c r="BO5405" s="414"/>
      <c r="BP5405" s="78"/>
      <c r="BQ5405" s="414"/>
      <c r="BR5405" s="383"/>
      <c r="BS5405" s="78"/>
      <c r="BT5405" s="83"/>
      <c r="BU5405" s="75"/>
      <c r="BV5405" s="74"/>
      <c r="BW5405" s="74"/>
      <c r="BX5405" s="103"/>
      <c r="BY5405" s="112"/>
      <c r="BZ5405" s="65" t="e">
        <f>+AD5405+AG5405+AK5405+AO5405+AQ5405+AT5405+AW5405+AZ5405+BD5405+BH5405+BL5405+BO5405+BQ5405+#REF!</f>
        <v>#REF!</v>
      </c>
      <c r="CA5405" s="359"/>
      <c r="CB5405" s="359"/>
      <c r="CC5405" s="359"/>
      <c r="CD5405" s="359"/>
    </row>
    <row r="5406" spans="1:82" s="121" customFormat="1" ht="15" customHeight="1">
      <c r="A5406" s="13"/>
      <c r="B5406" s="13"/>
      <c r="C5406" s="13"/>
      <c r="D5406" s="232"/>
      <c r="E5406" s="233"/>
      <c r="F5406" s="233"/>
      <c r="G5406" s="234"/>
      <c r="H5406" s="85" t="e">
        <f>VLOOKUP(E5406&amp;F5406,Divipola!$C$1:$F$1149,4,FALSE)</f>
        <v>#N/A</v>
      </c>
      <c r="I5406" s="77"/>
      <c r="J5406" s="181"/>
      <c r="K5406" s="248"/>
      <c r="L5406" s="248"/>
      <c r="M5406" s="248"/>
      <c r="N5406" s="248"/>
      <c r="O5406" s="248"/>
      <c r="P5406" s="248"/>
      <c r="Q5406" s="248"/>
      <c r="R5406" s="248"/>
      <c r="S5406" s="249"/>
      <c r="T5406" s="249"/>
      <c r="U5406" s="249"/>
      <c r="V5406" s="249"/>
      <c r="W5406" s="249"/>
      <c r="X5406" s="249"/>
      <c r="Y5406" s="236"/>
      <c r="Z5406" s="237"/>
      <c r="AA5406" s="247"/>
      <c r="AB5406" s="383"/>
      <c r="AC5406" s="73"/>
      <c r="AD5406" s="414"/>
      <c r="AE5406" s="393"/>
      <c r="AF5406" s="78"/>
      <c r="AG5406" s="414"/>
      <c r="AH5406" s="383"/>
      <c r="AI5406" s="453"/>
      <c r="AJ5406" s="453"/>
      <c r="AK5406" s="414"/>
      <c r="AL5406" s="383"/>
      <c r="AM5406" s="383"/>
      <c r="AN5406" s="523"/>
      <c r="AO5406" s="414"/>
      <c r="AP5406" s="548"/>
      <c r="AQ5406" s="414"/>
      <c r="AR5406" s="78"/>
      <c r="AS5406" s="78"/>
      <c r="AT5406" s="414"/>
      <c r="AU5406" s="548"/>
      <c r="AV5406" s="548"/>
      <c r="AW5406" s="414"/>
      <c r="AX5406" s="383"/>
      <c r="AY5406" s="548"/>
      <c r="AZ5406" s="414"/>
      <c r="BA5406" s="383"/>
      <c r="BB5406" s="548"/>
      <c r="BC5406" s="78"/>
      <c r="BD5406" s="414"/>
      <c r="BE5406" s="414"/>
      <c r="BF5406" s="414"/>
      <c r="BG5406" s="414"/>
      <c r="BH5406" s="414"/>
      <c r="BI5406" s="383"/>
      <c r="BJ5406" s="383"/>
      <c r="BK5406" s="78"/>
      <c r="BL5406" s="414"/>
      <c r="BM5406" s="383"/>
      <c r="BN5406" s="78"/>
      <c r="BO5406" s="414"/>
      <c r="BP5406" s="78"/>
      <c r="BQ5406" s="414"/>
      <c r="BR5406" s="383"/>
      <c r="BS5406" s="78"/>
      <c r="BT5406" s="83"/>
      <c r="BU5406" s="75"/>
      <c r="BV5406" s="74"/>
      <c r="BW5406" s="74"/>
      <c r="BX5406" s="103"/>
      <c r="BY5406" s="112"/>
      <c r="BZ5406" s="65" t="e">
        <f>+AD5406+AG5406+AK5406+AO5406+AQ5406+AT5406+AW5406+AZ5406+BD5406+BH5406+BL5406+BO5406+BQ5406+#REF!</f>
        <v>#REF!</v>
      </c>
      <c r="CA5406" s="359"/>
      <c r="CB5406" s="359"/>
      <c r="CC5406" s="359"/>
      <c r="CD5406" s="359"/>
    </row>
    <row r="5407" spans="1:82" s="121" customFormat="1" ht="15" customHeight="1">
      <c r="A5407" s="13"/>
      <c r="B5407" s="13"/>
      <c r="C5407" s="13"/>
      <c r="D5407" s="232"/>
      <c r="E5407" s="233"/>
      <c r="F5407" s="233"/>
      <c r="G5407" s="234"/>
      <c r="H5407" s="85" t="e">
        <f>VLOOKUP(E5407&amp;F5407,Divipola!$C$1:$F$1149,4,FALSE)</f>
        <v>#N/A</v>
      </c>
      <c r="I5407" s="77"/>
      <c r="J5407" s="181"/>
      <c r="K5407" s="248"/>
      <c r="L5407" s="248"/>
      <c r="M5407" s="248"/>
      <c r="N5407" s="248"/>
      <c r="O5407" s="248"/>
      <c r="P5407" s="248"/>
      <c r="Q5407" s="248"/>
      <c r="R5407" s="248"/>
      <c r="S5407" s="249"/>
      <c r="T5407" s="249"/>
      <c r="U5407" s="249"/>
      <c r="V5407" s="249"/>
      <c r="W5407" s="249"/>
      <c r="X5407" s="249"/>
      <c r="Y5407" s="236"/>
      <c r="Z5407" s="237"/>
      <c r="AA5407" s="247"/>
      <c r="AB5407" s="383"/>
      <c r="AC5407" s="73"/>
      <c r="AD5407" s="414"/>
      <c r="AE5407" s="393"/>
      <c r="AF5407" s="78"/>
      <c r="AG5407" s="414"/>
      <c r="AH5407" s="383"/>
      <c r="AI5407" s="453"/>
      <c r="AJ5407" s="453"/>
      <c r="AK5407" s="414"/>
      <c r="AL5407" s="383"/>
      <c r="AM5407" s="383"/>
      <c r="AN5407" s="523"/>
      <c r="AO5407" s="414"/>
      <c r="AP5407" s="548"/>
      <c r="AQ5407" s="414"/>
      <c r="AR5407" s="78"/>
      <c r="AS5407" s="78"/>
      <c r="AT5407" s="414"/>
      <c r="AU5407" s="548"/>
      <c r="AV5407" s="548"/>
      <c r="AW5407" s="414"/>
      <c r="AX5407" s="383"/>
      <c r="AY5407" s="548"/>
      <c r="AZ5407" s="414"/>
      <c r="BA5407" s="383"/>
      <c r="BB5407" s="548"/>
      <c r="BC5407" s="78"/>
      <c r="BD5407" s="414"/>
      <c r="BE5407" s="414"/>
      <c r="BF5407" s="414"/>
      <c r="BG5407" s="414"/>
      <c r="BH5407" s="414"/>
      <c r="BI5407" s="383"/>
      <c r="BJ5407" s="383"/>
      <c r="BK5407" s="78"/>
      <c r="BL5407" s="414"/>
      <c r="BM5407" s="383"/>
      <c r="BN5407" s="78"/>
      <c r="BO5407" s="414"/>
      <c r="BP5407" s="78"/>
      <c r="BQ5407" s="414"/>
      <c r="BR5407" s="383"/>
      <c r="BS5407" s="78"/>
      <c r="BT5407" s="83"/>
      <c r="BU5407" s="75"/>
      <c r="BV5407" s="74"/>
      <c r="BW5407" s="74"/>
      <c r="BX5407" s="103"/>
      <c r="BY5407" s="112"/>
      <c r="BZ5407" s="65" t="e">
        <f>+AD5407+AG5407+AK5407+AO5407+AQ5407+AT5407+AW5407+AZ5407+BD5407+BH5407+BL5407+BO5407+BQ5407+#REF!</f>
        <v>#REF!</v>
      </c>
      <c r="CA5407" s="359"/>
      <c r="CB5407" s="359"/>
      <c r="CC5407" s="359"/>
      <c r="CD5407" s="359"/>
    </row>
    <row r="5408" spans="1:82" s="121" customFormat="1" ht="14.25" customHeight="1">
      <c r="A5408" s="13"/>
      <c r="B5408" s="13"/>
      <c r="C5408" s="13"/>
      <c r="D5408" s="232"/>
      <c r="E5408" s="233"/>
      <c r="F5408" s="233"/>
      <c r="G5408" s="234"/>
      <c r="H5408" s="85" t="e">
        <f>VLOOKUP(E5408&amp;F5408,Divipola!$C$1:$F$1149,4,FALSE)</f>
        <v>#N/A</v>
      </c>
      <c r="I5408" s="77"/>
      <c r="J5408" s="181"/>
      <c r="K5408" s="248"/>
      <c r="L5408" s="248"/>
      <c r="M5408" s="248"/>
      <c r="N5408" s="248"/>
      <c r="O5408" s="248"/>
      <c r="P5408" s="248"/>
      <c r="Q5408" s="248"/>
      <c r="R5408" s="248"/>
      <c r="S5408" s="249"/>
      <c r="T5408" s="249"/>
      <c r="U5408" s="249"/>
      <c r="V5408" s="249"/>
      <c r="W5408" s="249"/>
      <c r="X5408" s="249"/>
      <c r="Y5408" s="236"/>
      <c r="Z5408" s="237"/>
      <c r="AA5408" s="247"/>
      <c r="AB5408" s="383"/>
      <c r="AC5408" s="73"/>
      <c r="AD5408" s="414"/>
      <c r="AE5408" s="393"/>
      <c r="AF5408" s="78"/>
      <c r="AG5408" s="414"/>
      <c r="AH5408" s="383"/>
      <c r="AI5408" s="453"/>
      <c r="AJ5408" s="453"/>
      <c r="AK5408" s="414"/>
      <c r="AL5408" s="383"/>
      <c r="AM5408" s="383"/>
      <c r="AN5408" s="523"/>
      <c r="AO5408" s="414"/>
      <c r="AP5408" s="548"/>
      <c r="AQ5408" s="414"/>
      <c r="AR5408" s="78"/>
      <c r="AS5408" s="78"/>
      <c r="AT5408" s="414"/>
      <c r="AU5408" s="548"/>
      <c r="AV5408" s="548"/>
      <c r="AW5408" s="414"/>
      <c r="AX5408" s="383"/>
      <c r="AY5408" s="548"/>
      <c r="AZ5408" s="414"/>
      <c r="BA5408" s="383"/>
      <c r="BB5408" s="548"/>
      <c r="BC5408" s="78"/>
      <c r="BD5408" s="414"/>
      <c r="BE5408" s="414"/>
      <c r="BF5408" s="414"/>
      <c r="BG5408" s="414"/>
      <c r="BH5408" s="414"/>
      <c r="BI5408" s="383"/>
      <c r="BJ5408" s="383"/>
      <c r="BK5408" s="78"/>
      <c r="BL5408" s="414"/>
      <c r="BM5408" s="383"/>
      <c r="BN5408" s="78"/>
      <c r="BO5408" s="414"/>
      <c r="BP5408" s="78"/>
      <c r="BQ5408" s="414"/>
      <c r="BR5408" s="383"/>
      <c r="BS5408" s="78"/>
      <c r="BT5408" s="83"/>
      <c r="BU5408" s="75"/>
      <c r="BV5408" s="74"/>
      <c r="BW5408" s="74"/>
      <c r="BX5408" s="103"/>
      <c r="BY5408" s="112"/>
      <c r="BZ5408" s="65" t="e">
        <f>+AD5408+AG5408+AK5408+AO5408+AQ5408+AT5408+AW5408+AZ5408+BD5408+BH5408+BL5408+BO5408+BQ5408+#REF!</f>
        <v>#REF!</v>
      </c>
      <c r="CA5408" s="359"/>
      <c r="CB5408" s="359"/>
      <c r="CC5408" s="359"/>
      <c r="CD5408" s="359"/>
    </row>
    <row r="5409" spans="1:82" s="121" customFormat="1" ht="15" customHeight="1">
      <c r="A5409" s="13"/>
      <c r="B5409" s="13"/>
      <c r="C5409" s="13"/>
      <c r="D5409" s="232"/>
      <c r="E5409" s="233"/>
      <c r="F5409" s="233"/>
      <c r="G5409" s="234"/>
      <c r="H5409" s="85" t="e">
        <f>VLOOKUP(E5409&amp;F5409,Divipola!$C$1:$F$1149,4,FALSE)</f>
        <v>#N/A</v>
      </c>
      <c r="I5409" s="77"/>
      <c r="J5409" s="181"/>
      <c r="K5409" s="248"/>
      <c r="L5409" s="248"/>
      <c r="M5409" s="248"/>
      <c r="N5409" s="248"/>
      <c r="O5409" s="248"/>
      <c r="P5409" s="248"/>
      <c r="Q5409" s="248"/>
      <c r="R5409" s="248"/>
      <c r="S5409" s="249"/>
      <c r="T5409" s="249"/>
      <c r="U5409" s="249"/>
      <c r="V5409" s="249"/>
      <c r="W5409" s="249"/>
      <c r="X5409" s="249"/>
      <c r="Y5409" s="236"/>
      <c r="Z5409" s="237"/>
      <c r="AA5409" s="247"/>
      <c r="AB5409" s="383"/>
      <c r="AC5409" s="73"/>
      <c r="AD5409" s="414"/>
      <c r="AE5409" s="393"/>
      <c r="AF5409" s="78"/>
      <c r="AG5409" s="414"/>
      <c r="AH5409" s="383"/>
      <c r="AI5409" s="453"/>
      <c r="AJ5409" s="453"/>
      <c r="AK5409" s="414"/>
      <c r="AL5409" s="383"/>
      <c r="AM5409" s="383"/>
      <c r="AN5409" s="523"/>
      <c r="AO5409" s="414"/>
      <c r="AP5409" s="548"/>
      <c r="AQ5409" s="414"/>
      <c r="AR5409" s="78"/>
      <c r="AS5409" s="78"/>
      <c r="AT5409" s="414"/>
      <c r="AU5409" s="548"/>
      <c r="AV5409" s="548"/>
      <c r="AW5409" s="414"/>
      <c r="AX5409" s="383"/>
      <c r="AY5409" s="548"/>
      <c r="AZ5409" s="414"/>
      <c r="BA5409" s="383"/>
      <c r="BB5409" s="548"/>
      <c r="BC5409" s="78"/>
      <c r="BD5409" s="414"/>
      <c r="BE5409" s="414"/>
      <c r="BF5409" s="414"/>
      <c r="BG5409" s="414"/>
      <c r="BH5409" s="414"/>
      <c r="BI5409" s="383"/>
      <c r="BJ5409" s="383"/>
      <c r="BK5409" s="78"/>
      <c r="BL5409" s="414"/>
      <c r="BM5409" s="383"/>
      <c r="BN5409" s="78"/>
      <c r="BO5409" s="414"/>
      <c r="BP5409" s="78"/>
      <c r="BQ5409" s="414"/>
      <c r="BR5409" s="383"/>
      <c r="BS5409" s="78"/>
      <c r="BT5409" s="83"/>
      <c r="BU5409" s="75"/>
      <c r="BV5409" s="74"/>
      <c r="BW5409" s="74"/>
      <c r="BX5409" s="103"/>
      <c r="BY5409" s="112"/>
      <c r="BZ5409" s="65" t="e">
        <f>+AD5409+AG5409+AK5409+AO5409+AQ5409+AT5409+AW5409+AZ5409+BD5409+BH5409+BL5409+BO5409+BQ5409+#REF!</f>
        <v>#REF!</v>
      </c>
      <c r="CA5409" s="359"/>
      <c r="CB5409" s="359"/>
      <c r="CC5409" s="359"/>
      <c r="CD5409" s="359"/>
    </row>
    <row r="5410" spans="1:82" s="121" customFormat="1" ht="15" customHeight="1">
      <c r="A5410" s="13"/>
      <c r="B5410" s="13"/>
      <c r="C5410" s="13"/>
      <c r="D5410" s="232"/>
      <c r="E5410" s="233"/>
      <c r="F5410" s="233"/>
      <c r="G5410" s="234"/>
      <c r="H5410" s="85" t="e">
        <f>VLOOKUP(E5410&amp;F5410,Divipola!$C$1:$F$1149,4,FALSE)</f>
        <v>#N/A</v>
      </c>
      <c r="I5410" s="77"/>
      <c r="J5410" s="181"/>
      <c r="K5410" s="248"/>
      <c r="L5410" s="248"/>
      <c r="M5410" s="248"/>
      <c r="N5410" s="248"/>
      <c r="O5410" s="248"/>
      <c r="P5410" s="248"/>
      <c r="Q5410" s="248"/>
      <c r="R5410" s="248"/>
      <c r="S5410" s="249"/>
      <c r="T5410" s="249"/>
      <c r="U5410" s="249"/>
      <c r="V5410" s="249"/>
      <c r="W5410" s="249"/>
      <c r="X5410" s="249"/>
      <c r="Y5410" s="236"/>
      <c r="Z5410" s="237"/>
      <c r="AA5410" s="247"/>
      <c r="AB5410" s="383"/>
      <c r="AC5410" s="73"/>
      <c r="AD5410" s="414"/>
      <c r="AE5410" s="393"/>
      <c r="AF5410" s="78"/>
      <c r="AG5410" s="414"/>
      <c r="AH5410" s="383"/>
      <c r="AI5410" s="453"/>
      <c r="AJ5410" s="453"/>
      <c r="AK5410" s="414"/>
      <c r="AL5410" s="383"/>
      <c r="AM5410" s="383"/>
      <c r="AN5410" s="523"/>
      <c r="AO5410" s="414"/>
      <c r="AP5410" s="548"/>
      <c r="AQ5410" s="414"/>
      <c r="AR5410" s="78"/>
      <c r="AS5410" s="78"/>
      <c r="AT5410" s="414"/>
      <c r="AU5410" s="548"/>
      <c r="AV5410" s="548"/>
      <c r="AW5410" s="414"/>
      <c r="AX5410" s="383"/>
      <c r="AY5410" s="548"/>
      <c r="AZ5410" s="414"/>
      <c r="BA5410" s="383"/>
      <c r="BB5410" s="548"/>
      <c r="BC5410" s="78"/>
      <c r="BD5410" s="414"/>
      <c r="BE5410" s="414"/>
      <c r="BF5410" s="414"/>
      <c r="BG5410" s="414"/>
      <c r="BH5410" s="414"/>
      <c r="BI5410" s="383"/>
      <c r="BJ5410" s="383"/>
      <c r="BK5410" s="78"/>
      <c r="BL5410" s="414"/>
      <c r="BM5410" s="383"/>
      <c r="BN5410" s="78"/>
      <c r="BO5410" s="414"/>
      <c r="BP5410" s="78"/>
      <c r="BQ5410" s="414"/>
      <c r="BR5410" s="383"/>
      <c r="BS5410" s="78"/>
      <c r="BT5410" s="83"/>
      <c r="BU5410" s="75"/>
      <c r="BV5410" s="74"/>
      <c r="BW5410" s="74"/>
      <c r="BX5410" s="103"/>
      <c r="BY5410" s="112"/>
      <c r="BZ5410" s="65" t="e">
        <f>+AD5410+AG5410+AK5410+AO5410+AQ5410+AT5410+AW5410+AZ5410+BD5410+BH5410+BL5410+BO5410+BQ5410+#REF!</f>
        <v>#REF!</v>
      </c>
      <c r="CA5410" s="359"/>
      <c r="CB5410" s="359"/>
      <c r="CC5410" s="359"/>
      <c r="CD5410" s="359"/>
    </row>
    <row r="5411" spans="1:82" s="121" customFormat="1" ht="15" customHeight="1">
      <c r="A5411" s="13"/>
      <c r="B5411" s="13"/>
      <c r="C5411" s="13"/>
      <c r="D5411" s="232"/>
      <c r="E5411" s="233"/>
      <c r="F5411" s="233"/>
      <c r="G5411" s="234"/>
      <c r="H5411" s="85" t="e">
        <f>VLOOKUP(E5411&amp;F5411,Divipola!$C$1:$F$1149,4,FALSE)</f>
        <v>#N/A</v>
      </c>
      <c r="I5411" s="77"/>
      <c r="J5411" s="181"/>
      <c r="K5411" s="248"/>
      <c r="L5411" s="248"/>
      <c r="M5411" s="248"/>
      <c r="N5411" s="248"/>
      <c r="O5411" s="248"/>
      <c r="P5411" s="248"/>
      <c r="Q5411" s="248"/>
      <c r="R5411" s="248"/>
      <c r="S5411" s="249"/>
      <c r="T5411" s="249"/>
      <c r="U5411" s="249"/>
      <c r="V5411" s="249"/>
      <c r="W5411" s="249"/>
      <c r="X5411" s="249"/>
      <c r="Y5411" s="236"/>
      <c r="Z5411" s="237"/>
      <c r="AA5411" s="247"/>
      <c r="AB5411" s="383"/>
      <c r="AC5411" s="73"/>
      <c r="AD5411" s="414"/>
      <c r="AE5411" s="393"/>
      <c r="AF5411" s="78"/>
      <c r="AG5411" s="414"/>
      <c r="AH5411" s="383"/>
      <c r="AI5411" s="453"/>
      <c r="AJ5411" s="453"/>
      <c r="AK5411" s="414"/>
      <c r="AL5411" s="383"/>
      <c r="AM5411" s="383"/>
      <c r="AN5411" s="523"/>
      <c r="AO5411" s="414"/>
      <c r="AP5411" s="548"/>
      <c r="AQ5411" s="414"/>
      <c r="AR5411" s="78"/>
      <c r="AS5411" s="78"/>
      <c r="AT5411" s="414"/>
      <c r="AU5411" s="548"/>
      <c r="AV5411" s="548"/>
      <c r="AW5411" s="414"/>
      <c r="AX5411" s="383"/>
      <c r="AY5411" s="548"/>
      <c r="AZ5411" s="414"/>
      <c r="BA5411" s="383"/>
      <c r="BB5411" s="548"/>
      <c r="BC5411" s="78"/>
      <c r="BD5411" s="414"/>
      <c r="BE5411" s="414"/>
      <c r="BF5411" s="414"/>
      <c r="BG5411" s="414"/>
      <c r="BH5411" s="414"/>
      <c r="BI5411" s="383"/>
      <c r="BJ5411" s="383"/>
      <c r="BK5411" s="78"/>
      <c r="BL5411" s="414"/>
      <c r="BM5411" s="383"/>
      <c r="BN5411" s="78"/>
      <c r="BO5411" s="414"/>
      <c r="BP5411" s="78"/>
      <c r="BQ5411" s="414"/>
      <c r="BR5411" s="383"/>
      <c r="BS5411" s="78"/>
      <c r="BT5411" s="83"/>
      <c r="BU5411" s="75"/>
      <c r="BV5411" s="74"/>
      <c r="BW5411" s="74"/>
      <c r="BX5411" s="103"/>
      <c r="BY5411" s="112"/>
      <c r="BZ5411" s="65" t="e">
        <f>+AD5411+AG5411+AK5411+AO5411+AQ5411+AT5411+AW5411+AZ5411+BD5411+BH5411+BL5411+BO5411+BQ5411+#REF!</f>
        <v>#REF!</v>
      </c>
      <c r="CA5411" s="359"/>
      <c r="CB5411" s="359"/>
      <c r="CC5411" s="359"/>
      <c r="CD5411" s="359"/>
    </row>
    <row r="5412" spans="1:82" s="121" customFormat="1" ht="15" customHeight="1">
      <c r="A5412" s="13"/>
      <c r="B5412" s="13"/>
      <c r="C5412" s="13"/>
      <c r="D5412" s="232"/>
      <c r="E5412" s="233"/>
      <c r="F5412" s="233"/>
      <c r="G5412" s="234"/>
      <c r="H5412" s="85" t="e">
        <f>VLOOKUP(E5412&amp;F5412,Divipola!$C$1:$F$1149,4,FALSE)</f>
        <v>#N/A</v>
      </c>
      <c r="I5412" s="77"/>
      <c r="J5412" s="181"/>
      <c r="K5412" s="248"/>
      <c r="L5412" s="248"/>
      <c r="M5412" s="248"/>
      <c r="N5412" s="248"/>
      <c r="O5412" s="248"/>
      <c r="P5412" s="248"/>
      <c r="Q5412" s="248"/>
      <c r="R5412" s="248"/>
      <c r="S5412" s="249"/>
      <c r="T5412" s="249"/>
      <c r="U5412" s="249"/>
      <c r="V5412" s="249"/>
      <c r="W5412" s="249"/>
      <c r="X5412" s="249"/>
      <c r="Y5412" s="236"/>
      <c r="Z5412" s="237"/>
      <c r="AA5412" s="247"/>
      <c r="AB5412" s="383"/>
      <c r="AC5412" s="73"/>
      <c r="AD5412" s="414"/>
      <c r="AE5412" s="393"/>
      <c r="AF5412" s="78"/>
      <c r="AG5412" s="414"/>
      <c r="AH5412" s="383"/>
      <c r="AI5412" s="453"/>
      <c r="AJ5412" s="453"/>
      <c r="AK5412" s="414"/>
      <c r="AL5412" s="383"/>
      <c r="AM5412" s="383"/>
      <c r="AN5412" s="523"/>
      <c r="AO5412" s="414"/>
      <c r="AP5412" s="548"/>
      <c r="AQ5412" s="414"/>
      <c r="AR5412" s="78"/>
      <c r="AS5412" s="78"/>
      <c r="AT5412" s="414"/>
      <c r="AU5412" s="548"/>
      <c r="AV5412" s="548"/>
      <c r="AW5412" s="414"/>
      <c r="AX5412" s="383"/>
      <c r="AY5412" s="548"/>
      <c r="AZ5412" s="414"/>
      <c r="BA5412" s="383"/>
      <c r="BB5412" s="548"/>
      <c r="BC5412" s="78"/>
      <c r="BD5412" s="414"/>
      <c r="BE5412" s="414"/>
      <c r="BF5412" s="414"/>
      <c r="BG5412" s="414"/>
      <c r="BH5412" s="414"/>
      <c r="BI5412" s="383"/>
      <c r="BJ5412" s="383"/>
      <c r="BK5412" s="78"/>
      <c r="BL5412" s="414"/>
      <c r="BM5412" s="383"/>
      <c r="BN5412" s="78"/>
      <c r="BO5412" s="414"/>
      <c r="BP5412" s="78"/>
      <c r="BQ5412" s="414"/>
      <c r="BR5412" s="383"/>
      <c r="BS5412" s="78"/>
      <c r="BT5412" s="83"/>
      <c r="BU5412" s="75"/>
      <c r="BV5412" s="74"/>
      <c r="BW5412" s="74"/>
      <c r="BX5412" s="103"/>
      <c r="BY5412" s="112"/>
      <c r="BZ5412" s="65" t="e">
        <f>+AD5412+AG5412+AK5412+AO5412+AQ5412+AT5412+AW5412+AZ5412+BD5412+BH5412+BL5412+BO5412+BQ5412+#REF!</f>
        <v>#REF!</v>
      </c>
      <c r="CA5412" s="359"/>
      <c r="CB5412" s="359"/>
      <c r="CC5412" s="359"/>
      <c r="CD5412" s="359"/>
    </row>
    <row r="5413" spans="1:82" s="121" customFormat="1" ht="15" customHeight="1">
      <c r="A5413" s="13"/>
      <c r="B5413" s="13"/>
      <c r="C5413" s="13"/>
      <c r="D5413" s="232"/>
      <c r="E5413" s="233"/>
      <c r="F5413" s="233"/>
      <c r="G5413" s="234"/>
      <c r="H5413" s="85" t="e">
        <f>VLOOKUP(E5413&amp;F5413,Divipola!$C$1:$F$1149,4,FALSE)</f>
        <v>#N/A</v>
      </c>
      <c r="I5413" s="77"/>
      <c r="J5413" s="181"/>
      <c r="K5413" s="248"/>
      <c r="L5413" s="248"/>
      <c r="M5413" s="248"/>
      <c r="N5413" s="248"/>
      <c r="O5413" s="248"/>
      <c r="P5413" s="248"/>
      <c r="Q5413" s="248"/>
      <c r="R5413" s="248"/>
      <c r="S5413" s="249"/>
      <c r="T5413" s="249"/>
      <c r="U5413" s="249"/>
      <c r="V5413" s="249"/>
      <c r="W5413" s="249"/>
      <c r="X5413" s="249"/>
      <c r="Y5413" s="236"/>
      <c r="Z5413" s="237"/>
      <c r="AA5413" s="247"/>
      <c r="AB5413" s="383"/>
      <c r="AC5413" s="73"/>
      <c r="AD5413" s="414"/>
      <c r="AE5413" s="393"/>
      <c r="AF5413" s="78"/>
      <c r="AG5413" s="414"/>
      <c r="AH5413" s="383"/>
      <c r="AI5413" s="453"/>
      <c r="AJ5413" s="453"/>
      <c r="AK5413" s="414"/>
      <c r="AL5413" s="383"/>
      <c r="AM5413" s="383"/>
      <c r="AN5413" s="523"/>
      <c r="AO5413" s="414"/>
      <c r="AP5413" s="548"/>
      <c r="AQ5413" s="414"/>
      <c r="AR5413" s="78"/>
      <c r="AS5413" s="78"/>
      <c r="AT5413" s="414"/>
      <c r="AU5413" s="548"/>
      <c r="AV5413" s="548"/>
      <c r="AW5413" s="414"/>
      <c r="AX5413" s="383"/>
      <c r="AY5413" s="548"/>
      <c r="AZ5413" s="414"/>
      <c r="BA5413" s="383"/>
      <c r="BB5413" s="548"/>
      <c r="BC5413" s="78"/>
      <c r="BD5413" s="414"/>
      <c r="BE5413" s="414"/>
      <c r="BF5413" s="414"/>
      <c r="BG5413" s="414"/>
      <c r="BH5413" s="414"/>
      <c r="BI5413" s="383"/>
      <c r="BJ5413" s="383"/>
      <c r="BK5413" s="78"/>
      <c r="BL5413" s="414"/>
      <c r="BM5413" s="383"/>
      <c r="BN5413" s="78"/>
      <c r="BO5413" s="414"/>
      <c r="BP5413" s="78"/>
      <c r="BQ5413" s="414"/>
      <c r="BR5413" s="383"/>
      <c r="BS5413" s="78"/>
      <c r="BT5413" s="83"/>
      <c r="BU5413" s="75"/>
      <c r="BV5413" s="74"/>
      <c r="BW5413" s="74"/>
      <c r="BX5413" s="103"/>
      <c r="BY5413" s="112"/>
      <c r="BZ5413" s="65" t="e">
        <f>+AD5413+AG5413+AK5413+AO5413+AQ5413+AT5413+AW5413+AZ5413+BD5413+BH5413+BL5413+BO5413+BQ5413+#REF!</f>
        <v>#REF!</v>
      </c>
      <c r="CA5413" s="359"/>
      <c r="CB5413" s="359"/>
      <c r="CC5413" s="359"/>
      <c r="CD5413" s="359"/>
    </row>
    <row r="5414" spans="1:82" s="121" customFormat="1" ht="15" customHeight="1">
      <c r="A5414" s="13"/>
      <c r="B5414" s="13"/>
      <c r="C5414" s="13"/>
      <c r="D5414" s="232"/>
      <c r="E5414" s="233"/>
      <c r="F5414" s="233"/>
      <c r="G5414" s="234"/>
      <c r="H5414" s="85" t="e">
        <f>VLOOKUP(E5414&amp;F5414,Divipola!$C$1:$F$1149,4,FALSE)</f>
        <v>#N/A</v>
      </c>
      <c r="I5414" s="77"/>
      <c r="J5414" s="181"/>
      <c r="K5414" s="248"/>
      <c r="L5414" s="248"/>
      <c r="M5414" s="248"/>
      <c r="N5414" s="248"/>
      <c r="O5414" s="248"/>
      <c r="P5414" s="248"/>
      <c r="Q5414" s="248"/>
      <c r="R5414" s="248"/>
      <c r="S5414" s="249"/>
      <c r="T5414" s="249"/>
      <c r="U5414" s="249"/>
      <c r="V5414" s="249"/>
      <c r="W5414" s="249"/>
      <c r="X5414" s="249"/>
      <c r="Y5414" s="236"/>
      <c r="Z5414" s="237"/>
      <c r="AA5414" s="247"/>
      <c r="AB5414" s="383"/>
      <c r="AC5414" s="73"/>
      <c r="AD5414" s="414"/>
      <c r="AE5414" s="393"/>
      <c r="AF5414" s="78"/>
      <c r="AG5414" s="414"/>
      <c r="AH5414" s="383"/>
      <c r="AI5414" s="453"/>
      <c r="AJ5414" s="453"/>
      <c r="AK5414" s="414"/>
      <c r="AL5414" s="383"/>
      <c r="AM5414" s="383"/>
      <c r="AN5414" s="523"/>
      <c r="AO5414" s="414"/>
      <c r="AP5414" s="548"/>
      <c r="AQ5414" s="414"/>
      <c r="AR5414" s="78"/>
      <c r="AS5414" s="78"/>
      <c r="AT5414" s="414"/>
      <c r="AU5414" s="548"/>
      <c r="AV5414" s="548"/>
      <c r="AW5414" s="414"/>
      <c r="AX5414" s="383"/>
      <c r="AY5414" s="548"/>
      <c r="AZ5414" s="414"/>
      <c r="BA5414" s="383"/>
      <c r="BB5414" s="548"/>
      <c r="BC5414" s="78"/>
      <c r="BD5414" s="414"/>
      <c r="BE5414" s="414"/>
      <c r="BF5414" s="414"/>
      <c r="BG5414" s="414"/>
      <c r="BH5414" s="414"/>
      <c r="BI5414" s="383"/>
      <c r="BJ5414" s="383"/>
      <c r="BK5414" s="78"/>
      <c r="BL5414" s="414"/>
      <c r="BM5414" s="383"/>
      <c r="BN5414" s="78"/>
      <c r="BO5414" s="414"/>
      <c r="BP5414" s="78"/>
      <c r="BQ5414" s="414"/>
      <c r="BR5414" s="383"/>
      <c r="BS5414" s="78"/>
      <c r="BT5414" s="83"/>
      <c r="BU5414" s="75"/>
      <c r="BV5414" s="74"/>
      <c r="BW5414" s="74"/>
      <c r="BX5414" s="103"/>
      <c r="BY5414" s="112"/>
      <c r="BZ5414" s="65" t="e">
        <f>+AD5414+AG5414+AK5414+AO5414+AQ5414+AT5414+AW5414+AZ5414+BD5414+BH5414+BL5414+BO5414+BQ5414+#REF!</f>
        <v>#REF!</v>
      </c>
      <c r="CA5414" s="359"/>
      <c r="CB5414" s="359"/>
      <c r="CC5414" s="359"/>
      <c r="CD5414" s="359"/>
    </row>
    <row r="5415" spans="1:82" s="121" customFormat="1" ht="15" customHeight="1">
      <c r="A5415" s="13"/>
      <c r="B5415" s="13"/>
      <c r="C5415" s="13"/>
      <c r="D5415" s="232"/>
      <c r="E5415" s="233"/>
      <c r="F5415" s="233"/>
      <c r="G5415" s="234"/>
      <c r="H5415" s="85" t="e">
        <f>VLOOKUP(E5415&amp;F5415,Divipola!$C$1:$F$1149,4,FALSE)</f>
        <v>#N/A</v>
      </c>
      <c r="I5415" s="77"/>
      <c r="J5415" s="181"/>
      <c r="K5415" s="248"/>
      <c r="L5415" s="248"/>
      <c r="M5415" s="248"/>
      <c r="N5415" s="248"/>
      <c r="O5415" s="248"/>
      <c r="P5415" s="248"/>
      <c r="Q5415" s="248"/>
      <c r="R5415" s="248"/>
      <c r="S5415" s="249"/>
      <c r="T5415" s="249"/>
      <c r="U5415" s="249"/>
      <c r="V5415" s="249"/>
      <c r="W5415" s="249"/>
      <c r="X5415" s="249"/>
      <c r="Y5415" s="236"/>
      <c r="Z5415" s="237"/>
      <c r="AA5415" s="247"/>
      <c r="AB5415" s="383"/>
      <c r="AC5415" s="73"/>
      <c r="AD5415" s="414"/>
      <c r="AE5415" s="393"/>
      <c r="AF5415" s="78"/>
      <c r="AG5415" s="414"/>
      <c r="AH5415" s="383"/>
      <c r="AI5415" s="453"/>
      <c r="AJ5415" s="453"/>
      <c r="AK5415" s="414"/>
      <c r="AL5415" s="383"/>
      <c r="AM5415" s="383"/>
      <c r="AN5415" s="523"/>
      <c r="AO5415" s="414"/>
      <c r="AP5415" s="548"/>
      <c r="AQ5415" s="414"/>
      <c r="AR5415" s="78"/>
      <c r="AS5415" s="78"/>
      <c r="AT5415" s="414"/>
      <c r="AU5415" s="548"/>
      <c r="AV5415" s="548"/>
      <c r="AW5415" s="414"/>
      <c r="AX5415" s="383"/>
      <c r="AY5415" s="548"/>
      <c r="AZ5415" s="414"/>
      <c r="BA5415" s="383"/>
      <c r="BB5415" s="548"/>
      <c r="BC5415" s="78"/>
      <c r="BD5415" s="414"/>
      <c r="BE5415" s="414"/>
      <c r="BF5415" s="414"/>
      <c r="BG5415" s="414"/>
      <c r="BH5415" s="414"/>
      <c r="BI5415" s="383"/>
      <c r="BJ5415" s="383"/>
      <c r="BK5415" s="78"/>
      <c r="BL5415" s="414"/>
      <c r="BM5415" s="383"/>
      <c r="BN5415" s="78"/>
      <c r="BO5415" s="414"/>
      <c r="BP5415" s="78"/>
      <c r="BQ5415" s="414"/>
      <c r="BR5415" s="383"/>
      <c r="BS5415" s="78"/>
      <c r="BT5415" s="83"/>
      <c r="BU5415" s="75"/>
      <c r="BV5415" s="74"/>
      <c r="BW5415" s="74"/>
      <c r="BX5415" s="103"/>
      <c r="BY5415" s="112"/>
      <c r="BZ5415" s="65" t="e">
        <f>+AD5415+AG5415+AK5415+AO5415+AQ5415+AT5415+AW5415+AZ5415+BD5415+BH5415+BL5415+BO5415+BQ5415+#REF!</f>
        <v>#REF!</v>
      </c>
      <c r="CA5415" s="359"/>
      <c r="CB5415" s="359"/>
      <c r="CC5415" s="359"/>
      <c r="CD5415" s="359"/>
    </row>
    <row r="5416" spans="1:82" s="121" customFormat="1" ht="15" customHeight="1">
      <c r="A5416" s="13"/>
      <c r="B5416" s="13"/>
      <c r="C5416" s="13"/>
      <c r="D5416" s="232"/>
      <c r="E5416" s="233"/>
      <c r="F5416" s="233"/>
      <c r="G5416" s="234"/>
      <c r="H5416" s="85" t="e">
        <f>VLOOKUP(E5416&amp;F5416,Divipola!$C$1:$F$1149,4,FALSE)</f>
        <v>#N/A</v>
      </c>
      <c r="I5416" s="77"/>
      <c r="J5416" s="181"/>
      <c r="K5416" s="248"/>
      <c r="L5416" s="248"/>
      <c r="M5416" s="248"/>
      <c r="N5416" s="248"/>
      <c r="O5416" s="248"/>
      <c r="P5416" s="248"/>
      <c r="Q5416" s="248"/>
      <c r="R5416" s="248"/>
      <c r="S5416" s="249"/>
      <c r="T5416" s="249"/>
      <c r="U5416" s="249"/>
      <c r="V5416" s="249"/>
      <c r="W5416" s="249"/>
      <c r="X5416" s="249"/>
      <c r="Y5416" s="236"/>
      <c r="Z5416" s="237"/>
      <c r="AA5416" s="247"/>
      <c r="AB5416" s="383"/>
      <c r="AC5416" s="73"/>
      <c r="AD5416" s="414"/>
      <c r="AE5416" s="393"/>
      <c r="AF5416" s="78"/>
      <c r="AG5416" s="414"/>
      <c r="AH5416" s="383"/>
      <c r="AI5416" s="453"/>
      <c r="AJ5416" s="453"/>
      <c r="AK5416" s="414"/>
      <c r="AL5416" s="383"/>
      <c r="AM5416" s="383"/>
      <c r="AN5416" s="523"/>
      <c r="AO5416" s="414"/>
      <c r="AP5416" s="548"/>
      <c r="AQ5416" s="414"/>
      <c r="AR5416" s="78"/>
      <c r="AS5416" s="78"/>
      <c r="AT5416" s="414"/>
      <c r="AU5416" s="548"/>
      <c r="AV5416" s="548"/>
      <c r="AW5416" s="414"/>
      <c r="AX5416" s="383"/>
      <c r="AY5416" s="548"/>
      <c r="AZ5416" s="414"/>
      <c r="BA5416" s="383"/>
      <c r="BB5416" s="548"/>
      <c r="BC5416" s="78"/>
      <c r="BD5416" s="414"/>
      <c r="BE5416" s="414"/>
      <c r="BF5416" s="414"/>
      <c r="BG5416" s="414"/>
      <c r="BH5416" s="414"/>
      <c r="BI5416" s="383"/>
      <c r="BJ5416" s="383"/>
      <c r="BK5416" s="78"/>
      <c r="BL5416" s="414"/>
      <c r="BM5416" s="383"/>
      <c r="BN5416" s="78"/>
      <c r="BO5416" s="414"/>
      <c r="BP5416" s="78"/>
      <c r="BQ5416" s="414"/>
      <c r="BR5416" s="383"/>
      <c r="BS5416" s="78"/>
      <c r="BT5416" s="83"/>
      <c r="BU5416" s="75"/>
      <c r="BV5416" s="74"/>
      <c r="BW5416" s="74"/>
      <c r="BX5416" s="103"/>
      <c r="BY5416" s="112"/>
      <c r="BZ5416" s="65" t="e">
        <f>+AD5416+AG5416+AK5416+AO5416+AQ5416+AT5416+AW5416+AZ5416+BD5416+BH5416+BL5416+BO5416+BQ5416+#REF!</f>
        <v>#REF!</v>
      </c>
      <c r="CA5416" s="359"/>
      <c r="CB5416" s="359"/>
      <c r="CC5416" s="359"/>
      <c r="CD5416" s="359"/>
    </row>
    <row r="5417" spans="1:82" s="121" customFormat="1" ht="15" customHeight="1">
      <c r="A5417" s="13"/>
      <c r="B5417" s="13"/>
      <c r="C5417" s="13"/>
      <c r="D5417" s="232"/>
      <c r="E5417" s="233"/>
      <c r="F5417" s="233"/>
      <c r="G5417" s="234"/>
      <c r="H5417" s="85" t="e">
        <f>VLOOKUP(E5417&amp;F5417,Divipola!$C$1:$F$1149,4,FALSE)</f>
        <v>#N/A</v>
      </c>
      <c r="I5417" s="77"/>
      <c r="J5417" s="181"/>
      <c r="K5417" s="248"/>
      <c r="L5417" s="248"/>
      <c r="M5417" s="248"/>
      <c r="N5417" s="248"/>
      <c r="O5417" s="248"/>
      <c r="P5417" s="248"/>
      <c r="Q5417" s="248"/>
      <c r="R5417" s="248"/>
      <c r="S5417" s="249"/>
      <c r="T5417" s="249"/>
      <c r="U5417" s="249"/>
      <c r="V5417" s="249"/>
      <c r="W5417" s="249"/>
      <c r="X5417" s="249"/>
      <c r="Y5417" s="236"/>
      <c r="Z5417" s="237"/>
      <c r="AA5417" s="247"/>
      <c r="AB5417" s="383"/>
      <c r="AC5417" s="73"/>
      <c r="AD5417" s="414"/>
      <c r="AE5417" s="393"/>
      <c r="AF5417" s="78"/>
      <c r="AG5417" s="414"/>
      <c r="AH5417" s="383"/>
      <c r="AI5417" s="453"/>
      <c r="AJ5417" s="453"/>
      <c r="AK5417" s="414"/>
      <c r="AL5417" s="383"/>
      <c r="AM5417" s="383"/>
      <c r="AN5417" s="523"/>
      <c r="AO5417" s="414"/>
      <c r="AP5417" s="548"/>
      <c r="AQ5417" s="414"/>
      <c r="AR5417" s="78"/>
      <c r="AS5417" s="78"/>
      <c r="AT5417" s="414"/>
      <c r="AU5417" s="548"/>
      <c r="AV5417" s="548"/>
      <c r="AW5417" s="414"/>
      <c r="AX5417" s="383"/>
      <c r="AY5417" s="548"/>
      <c r="AZ5417" s="414"/>
      <c r="BA5417" s="383"/>
      <c r="BB5417" s="548"/>
      <c r="BC5417" s="78"/>
      <c r="BD5417" s="414"/>
      <c r="BE5417" s="414"/>
      <c r="BF5417" s="414"/>
      <c r="BG5417" s="414"/>
      <c r="BH5417" s="414"/>
      <c r="BI5417" s="383"/>
      <c r="BJ5417" s="383"/>
      <c r="BK5417" s="78"/>
      <c r="BL5417" s="414"/>
      <c r="BM5417" s="383"/>
      <c r="BN5417" s="78"/>
      <c r="BO5417" s="414"/>
      <c r="BP5417" s="78"/>
      <c r="BQ5417" s="414"/>
      <c r="BR5417" s="383"/>
      <c r="BS5417" s="78"/>
      <c r="BT5417" s="83"/>
      <c r="BU5417" s="75"/>
      <c r="BV5417" s="74"/>
      <c r="BW5417" s="74"/>
      <c r="BX5417" s="103"/>
      <c r="BY5417" s="112"/>
      <c r="BZ5417" s="65" t="e">
        <f>+AD5417+AG5417+AK5417+AO5417+AQ5417+AT5417+AW5417+AZ5417+BD5417+BH5417+BL5417+BO5417+BQ5417+#REF!</f>
        <v>#REF!</v>
      </c>
      <c r="CA5417" s="359"/>
      <c r="CB5417" s="359"/>
      <c r="CC5417" s="359"/>
      <c r="CD5417" s="359"/>
    </row>
    <row r="5418" spans="1:82" s="121" customFormat="1" ht="15" customHeight="1">
      <c r="A5418" s="13"/>
      <c r="B5418" s="13"/>
      <c r="C5418" s="13"/>
      <c r="D5418" s="232"/>
      <c r="E5418" s="233"/>
      <c r="F5418" s="233"/>
      <c r="G5418" s="234"/>
      <c r="H5418" s="85" t="e">
        <f>VLOOKUP(E5418&amp;F5418,Divipola!$C$1:$F$1149,4,FALSE)</f>
        <v>#N/A</v>
      </c>
      <c r="I5418" s="77"/>
      <c r="J5418" s="181"/>
      <c r="K5418" s="248"/>
      <c r="L5418" s="248"/>
      <c r="M5418" s="248"/>
      <c r="N5418" s="248"/>
      <c r="O5418" s="248"/>
      <c r="P5418" s="248"/>
      <c r="Q5418" s="248"/>
      <c r="R5418" s="248"/>
      <c r="S5418" s="249"/>
      <c r="T5418" s="249"/>
      <c r="U5418" s="249"/>
      <c r="V5418" s="249"/>
      <c r="W5418" s="249"/>
      <c r="X5418" s="249"/>
      <c r="Y5418" s="236"/>
      <c r="Z5418" s="237"/>
      <c r="AA5418" s="247"/>
      <c r="AB5418" s="383"/>
      <c r="AC5418" s="73"/>
      <c r="AD5418" s="414"/>
      <c r="AE5418" s="393"/>
      <c r="AF5418" s="78"/>
      <c r="AG5418" s="414"/>
      <c r="AH5418" s="383"/>
      <c r="AI5418" s="453"/>
      <c r="AJ5418" s="453"/>
      <c r="AK5418" s="414"/>
      <c r="AL5418" s="383"/>
      <c r="AM5418" s="383"/>
      <c r="AN5418" s="523"/>
      <c r="AO5418" s="414"/>
      <c r="AP5418" s="548"/>
      <c r="AQ5418" s="414"/>
      <c r="AR5418" s="78"/>
      <c r="AS5418" s="78"/>
      <c r="AT5418" s="414"/>
      <c r="AU5418" s="548"/>
      <c r="AV5418" s="548"/>
      <c r="AW5418" s="414"/>
      <c r="AX5418" s="383"/>
      <c r="AY5418" s="548"/>
      <c r="AZ5418" s="414"/>
      <c r="BA5418" s="383"/>
      <c r="BB5418" s="548"/>
      <c r="BC5418" s="78"/>
      <c r="BD5418" s="414"/>
      <c r="BE5418" s="414"/>
      <c r="BF5418" s="414"/>
      <c r="BG5418" s="414"/>
      <c r="BH5418" s="414"/>
      <c r="BI5418" s="383"/>
      <c r="BJ5418" s="383"/>
      <c r="BK5418" s="78"/>
      <c r="BL5418" s="414"/>
      <c r="BM5418" s="383"/>
      <c r="BN5418" s="78"/>
      <c r="BO5418" s="414"/>
      <c r="BP5418" s="78"/>
      <c r="BQ5418" s="414"/>
      <c r="BR5418" s="383"/>
      <c r="BS5418" s="78"/>
      <c r="BT5418" s="83"/>
      <c r="BU5418" s="75"/>
      <c r="BV5418" s="74"/>
      <c r="BW5418" s="74"/>
      <c r="BX5418" s="103"/>
      <c r="BY5418" s="112"/>
      <c r="BZ5418" s="65" t="e">
        <f>+AD5418+AG5418+AK5418+AO5418+AQ5418+AT5418+AW5418+AZ5418+BD5418+BH5418+BL5418+BO5418+BQ5418+#REF!</f>
        <v>#REF!</v>
      </c>
      <c r="CA5418" s="359"/>
      <c r="CB5418" s="359"/>
      <c r="CC5418" s="359"/>
      <c r="CD5418" s="359"/>
    </row>
    <row r="5419" spans="1:82" s="121" customFormat="1" ht="15" customHeight="1">
      <c r="A5419" s="13"/>
      <c r="B5419" s="13"/>
      <c r="C5419" s="13"/>
      <c r="D5419" s="232"/>
      <c r="E5419" s="233"/>
      <c r="F5419" s="233"/>
      <c r="G5419" s="234"/>
      <c r="H5419" s="85" t="e">
        <f>VLOOKUP(E5419&amp;F5419,Divipola!$C$1:$F$1149,4,FALSE)</f>
        <v>#N/A</v>
      </c>
      <c r="I5419" s="77"/>
      <c r="J5419" s="181"/>
      <c r="K5419" s="248"/>
      <c r="L5419" s="248"/>
      <c r="M5419" s="248"/>
      <c r="N5419" s="248"/>
      <c r="O5419" s="248"/>
      <c r="P5419" s="248"/>
      <c r="Q5419" s="248"/>
      <c r="R5419" s="248"/>
      <c r="S5419" s="249"/>
      <c r="T5419" s="249"/>
      <c r="U5419" s="249"/>
      <c r="V5419" s="249"/>
      <c r="W5419" s="249"/>
      <c r="X5419" s="249"/>
      <c r="Y5419" s="236"/>
      <c r="Z5419" s="237"/>
      <c r="AA5419" s="247"/>
      <c r="AB5419" s="383"/>
      <c r="AC5419" s="73"/>
      <c r="AD5419" s="414"/>
      <c r="AE5419" s="393"/>
      <c r="AF5419" s="78"/>
      <c r="AG5419" s="414"/>
      <c r="AH5419" s="383"/>
      <c r="AI5419" s="453"/>
      <c r="AJ5419" s="453"/>
      <c r="AK5419" s="414"/>
      <c r="AL5419" s="383"/>
      <c r="AM5419" s="383"/>
      <c r="AN5419" s="523"/>
      <c r="AO5419" s="414"/>
      <c r="AP5419" s="548"/>
      <c r="AQ5419" s="414"/>
      <c r="AR5419" s="78"/>
      <c r="AS5419" s="78"/>
      <c r="AT5419" s="414"/>
      <c r="AU5419" s="548"/>
      <c r="AV5419" s="548"/>
      <c r="AW5419" s="414"/>
      <c r="AX5419" s="383"/>
      <c r="AY5419" s="548"/>
      <c r="AZ5419" s="414"/>
      <c r="BA5419" s="383"/>
      <c r="BB5419" s="548"/>
      <c r="BC5419" s="78"/>
      <c r="BD5419" s="414"/>
      <c r="BE5419" s="414"/>
      <c r="BF5419" s="414"/>
      <c r="BG5419" s="414"/>
      <c r="BH5419" s="414"/>
      <c r="BI5419" s="383"/>
      <c r="BJ5419" s="383"/>
      <c r="BK5419" s="78"/>
      <c r="BL5419" s="414"/>
      <c r="BM5419" s="383"/>
      <c r="BN5419" s="78"/>
      <c r="BO5419" s="414"/>
      <c r="BP5419" s="78"/>
      <c r="BQ5419" s="414"/>
      <c r="BR5419" s="383"/>
      <c r="BS5419" s="78"/>
      <c r="BT5419" s="83"/>
      <c r="BU5419" s="75"/>
      <c r="BV5419" s="74"/>
      <c r="BW5419" s="74"/>
      <c r="BX5419" s="103"/>
      <c r="BY5419" s="112"/>
      <c r="BZ5419" s="65" t="e">
        <f>+AD5419+AG5419+AK5419+AO5419+AQ5419+AT5419+AW5419+AZ5419+BD5419+BH5419+BL5419+BO5419+BQ5419+#REF!</f>
        <v>#REF!</v>
      </c>
      <c r="CA5419" s="359"/>
      <c r="CB5419" s="359"/>
      <c r="CC5419" s="359"/>
      <c r="CD5419" s="359"/>
    </row>
    <row r="5420" spans="1:82" s="121" customFormat="1" ht="15" customHeight="1">
      <c r="A5420" s="13"/>
      <c r="B5420" s="13"/>
      <c r="C5420" s="13"/>
      <c r="D5420" s="232"/>
      <c r="E5420" s="233"/>
      <c r="F5420" s="233"/>
      <c r="G5420" s="234"/>
      <c r="H5420" s="85" t="e">
        <f>VLOOKUP(E5420&amp;F5420,Divipola!$C$1:$F$1149,4,FALSE)</f>
        <v>#N/A</v>
      </c>
      <c r="I5420" s="77"/>
      <c r="J5420" s="181"/>
      <c r="K5420" s="248"/>
      <c r="L5420" s="248"/>
      <c r="M5420" s="248"/>
      <c r="N5420" s="248"/>
      <c r="O5420" s="248"/>
      <c r="P5420" s="248"/>
      <c r="Q5420" s="248"/>
      <c r="R5420" s="248"/>
      <c r="S5420" s="249"/>
      <c r="T5420" s="249"/>
      <c r="U5420" s="249"/>
      <c r="V5420" s="249"/>
      <c r="W5420" s="249"/>
      <c r="X5420" s="249"/>
      <c r="Y5420" s="236"/>
      <c r="Z5420" s="237"/>
      <c r="AA5420" s="247"/>
      <c r="AB5420" s="383"/>
      <c r="AC5420" s="73"/>
      <c r="AD5420" s="414"/>
      <c r="AE5420" s="393"/>
      <c r="AF5420" s="78"/>
      <c r="AG5420" s="414"/>
      <c r="AH5420" s="383"/>
      <c r="AI5420" s="453"/>
      <c r="AJ5420" s="453"/>
      <c r="AK5420" s="414"/>
      <c r="AL5420" s="383"/>
      <c r="AM5420" s="383"/>
      <c r="AN5420" s="523"/>
      <c r="AO5420" s="414"/>
      <c r="AP5420" s="548"/>
      <c r="AQ5420" s="414"/>
      <c r="AR5420" s="78"/>
      <c r="AS5420" s="78"/>
      <c r="AT5420" s="414"/>
      <c r="AU5420" s="548"/>
      <c r="AV5420" s="548"/>
      <c r="AW5420" s="414"/>
      <c r="AX5420" s="383"/>
      <c r="AY5420" s="548"/>
      <c r="AZ5420" s="414"/>
      <c r="BA5420" s="383"/>
      <c r="BB5420" s="548"/>
      <c r="BC5420" s="78"/>
      <c r="BD5420" s="414"/>
      <c r="BE5420" s="414"/>
      <c r="BF5420" s="414"/>
      <c r="BG5420" s="414"/>
      <c r="BH5420" s="414"/>
      <c r="BI5420" s="383"/>
      <c r="BJ5420" s="383"/>
      <c r="BK5420" s="78"/>
      <c r="BL5420" s="414"/>
      <c r="BM5420" s="383"/>
      <c r="BN5420" s="78"/>
      <c r="BO5420" s="414"/>
      <c r="BP5420" s="78"/>
      <c r="BQ5420" s="414"/>
      <c r="BR5420" s="383"/>
      <c r="BS5420" s="78"/>
      <c r="BT5420" s="83"/>
      <c r="BU5420" s="75"/>
      <c r="BV5420" s="74"/>
      <c r="BW5420" s="74"/>
      <c r="BX5420" s="103"/>
      <c r="BY5420" s="112"/>
      <c r="BZ5420" s="65" t="e">
        <f>+AD5420+AG5420+AK5420+AO5420+AQ5420+AT5420+AW5420+AZ5420+BD5420+BH5420+BL5420+BO5420+BQ5420+#REF!</f>
        <v>#REF!</v>
      </c>
      <c r="CA5420" s="359"/>
      <c r="CB5420" s="359"/>
      <c r="CC5420" s="359"/>
      <c r="CD5420" s="359"/>
    </row>
    <row r="5421" spans="1:82" s="121" customFormat="1" ht="15" customHeight="1">
      <c r="A5421" s="13"/>
      <c r="B5421" s="13"/>
      <c r="C5421" s="13"/>
      <c r="D5421" s="232"/>
      <c r="E5421" s="233"/>
      <c r="F5421" s="233"/>
      <c r="G5421" s="234"/>
      <c r="H5421" s="85" t="e">
        <f>VLOOKUP(E5421&amp;F5421,Divipola!$C$1:$F$1149,4,FALSE)</f>
        <v>#N/A</v>
      </c>
      <c r="I5421" s="77"/>
      <c r="J5421" s="181"/>
      <c r="K5421" s="248"/>
      <c r="L5421" s="248"/>
      <c r="M5421" s="248"/>
      <c r="N5421" s="248"/>
      <c r="O5421" s="248"/>
      <c r="P5421" s="248"/>
      <c r="Q5421" s="248"/>
      <c r="R5421" s="248"/>
      <c r="S5421" s="249"/>
      <c r="T5421" s="249"/>
      <c r="U5421" s="249"/>
      <c r="V5421" s="249"/>
      <c r="W5421" s="249"/>
      <c r="X5421" s="249"/>
      <c r="Y5421" s="236"/>
      <c r="Z5421" s="237"/>
      <c r="AA5421" s="247"/>
      <c r="AB5421" s="383"/>
      <c r="AC5421" s="73"/>
      <c r="AD5421" s="414"/>
      <c r="AE5421" s="393"/>
      <c r="AF5421" s="78"/>
      <c r="AG5421" s="414"/>
      <c r="AH5421" s="383"/>
      <c r="AI5421" s="453"/>
      <c r="AJ5421" s="453"/>
      <c r="AK5421" s="414"/>
      <c r="AL5421" s="383"/>
      <c r="AM5421" s="383"/>
      <c r="AN5421" s="523"/>
      <c r="AO5421" s="414"/>
      <c r="AP5421" s="548"/>
      <c r="AQ5421" s="414"/>
      <c r="AR5421" s="78"/>
      <c r="AS5421" s="78"/>
      <c r="AT5421" s="414"/>
      <c r="AU5421" s="548"/>
      <c r="AV5421" s="548"/>
      <c r="AW5421" s="414"/>
      <c r="AX5421" s="383"/>
      <c r="AY5421" s="548"/>
      <c r="AZ5421" s="414"/>
      <c r="BA5421" s="383"/>
      <c r="BB5421" s="548"/>
      <c r="BC5421" s="78"/>
      <c r="BD5421" s="414"/>
      <c r="BE5421" s="414"/>
      <c r="BF5421" s="414"/>
      <c r="BG5421" s="414"/>
      <c r="BH5421" s="414"/>
      <c r="BI5421" s="383"/>
      <c r="BJ5421" s="383"/>
      <c r="BK5421" s="78"/>
      <c r="BL5421" s="414"/>
      <c r="BM5421" s="383"/>
      <c r="BN5421" s="78"/>
      <c r="BO5421" s="414"/>
      <c r="BP5421" s="78"/>
      <c r="BQ5421" s="414"/>
      <c r="BR5421" s="383"/>
      <c r="BS5421" s="78"/>
      <c r="BT5421" s="83"/>
      <c r="BU5421" s="75"/>
      <c r="BV5421" s="74"/>
      <c r="BW5421" s="74"/>
      <c r="BX5421" s="103"/>
      <c r="BY5421" s="112"/>
      <c r="BZ5421" s="65" t="e">
        <f>+AD5421+AG5421+AK5421+AO5421+AQ5421+AT5421+AW5421+AZ5421+BD5421+BH5421+BL5421+BO5421+BQ5421+#REF!</f>
        <v>#REF!</v>
      </c>
      <c r="CA5421" s="359"/>
      <c r="CB5421" s="359"/>
      <c r="CC5421" s="359"/>
      <c r="CD5421" s="359"/>
    </row>
    <row r="5422" spans="1:82" s="121" customFormat="1" ht="15" customHeight="1">
      <c r="A5422" s="13"/>
      <c r="B5422" s="13"/>
      <c r="C5422" s="13"/>
      <c r="D5422" s="232"/>
      <c r="E5422" s="233"/>
      <c r="F5422" s="233"/>
      <c r="G5422" s="234"/>
      <c r="H5422" s="85" t="e">
        <f>VLOOKUP(E5422&amp;F5422,Divipola!$C$1:$F$1149,4,FALSE)</f>
        <v>#N/A</v>
      </c>
      <c r="I5422" s="77"/>
      <c r="J5422" s="181"/>
      <c r="K5422" s="248"/>
      <c r="L5422" s="248"/>
      <c r="M5422" s="248"/>
      <c r="N5422" s="248"/>
      <c r="O5422" s="248"/>
      <c r="P5422" s="248"/>
      <c r="Q5422" s="248"/>
      <c r="R5422" s="248"/>
      <c r="S5422" s="249"/>
      <c r="T5422" s="249"/>
      <c r="U5422" s="249"/>
      <c r="V5422" s="249"/>
      <c r="W5422" s="249"/>
      <c r="X5422" s="249"/>
      <c r="Y5422" s="236"/>
      <c r="Z5422" s="237"/>
      <c r="AA5422" s="247"/>
      <c r="AB5422" s="383"/>
      <c r="AC5422" s="73"/>
      <c r="AD5422" s="414"/>
      <c r="AE5422" s="393"/>
      <c r="AF5422" s="78"/>
      <c r="AG5422" s="414"/>
      <c r="AH5422" s="383"/>
      <c r="AI5422" s="453"/>
      <c r="AJ5422" s="453"/>
      <c r="AK5422" s="414"/>
      <c r="AL5422" s="383"/>
      <c r="AM5422" s="383"/>
      <c r="AN5422" s="523"/>
      <c r="AO5422" s="414"/>
      <c r="AP5422" s="548"/>
      <c r="AQ5422" s="414"/>
      <c r="AR5422" s="78"/>
      <c r="AS5422" s="78"/>
      <c r="AT5422" s="414"/>
      <c r="AU5422" s="548"/>
      <c r="AV5422" s="548"/>
      <c r="AW5422" s="414"/>
      <c r="AX5422" s="383"/>
      <c r="AY5422" s="548"/>
      <c r="AZ5422" s="414"/>
      <c r="BA5422" s="383"/>
      <c r="BB5422" s="548"/>
      <c r="BC5422" s="78"/>
      <c r="BD5422" s="414"/>
      <c r="BE5422" s="414"/>
      <c r="BF5422" s="414"/>
      <c r="BG5422" s="414"/>
      <c r="BH5422" s="414"/>
      <c r="BI5422" s="383"/>
      <c r="BJ5422" s="383"/>
      <c r="BK5422" s="78"/>
      <c r="BL5422" s="414"/>
      <c r="BM5422" s="383"/>
      <c r="BN5422" s="78"/>
      <c r="BO5422" s="414"/>
      <c r="BP5422" s="78"/>
      <c r="BQ5422" s="414"/>
      <c r="BR5422" s="383"/>
      <c r="BS5422" s="78"/>
      <c r="BT5422" s="83"/>
      <c r="BU5422" s="75"/>
      <c r="BV5422" s="74"/>
      <c r="BW5422" s="74"/>
      <c r="BX5422" s="103"/>
      <c r="BY5422" s="112"/>
      <c r="BZ5422" s="65" t="e">
        <f>+AD5422+AG5422+AK5422+AO5422+AQ5422+AT5422+AW5422+AZ5422+BD5422+BH5422+BL5422+BO5422+BQ5422+#REF!</f>
        <v>#REF!</v>
      </c>
      <c r="CA5422" s="359"/>
      <c r="CB5422" s="359"/>
      <c r="CC5422" s="359"/>
      <c r="CD5422" s="359"/>
    </row>
    <row r="5423" spans="1:82" s="121" customFormat="1" ht="14.25" customHeight="1">
      <c r="A5423" s="13"/>
      <c r="B5423" s="13"/>
      <c r="C5423" s="13"/>
      <c r="D5423" s="232"/>
      <c r="E5423" s="233"/>
      <c r="F5423" s="233"/>
      <c r="G5423" s="234"/>
      <c r="H5423" s="85" t="e">
        <f>VLOOKUP(E5423&amp;F5423,Divipola!$C$1:$F$1149,4,FALSE)</f>
        <v>#N/A</v>
      </c>
      <c r="I5423" s="77"/>
      <c r="J5423" s="181"/>
      <c r="K5423" s="248"/>
      <c r="L5423" s="248"/>
      <c r="M5423" s="248"/>
      <c r="N5423" s="248"/>
      <c r="O5423" s="248"/>
      <c r="P5423" s="248"/>
      <c r="Q5423" s="248"/>
      <c r="R5423" s="248"/>
      <c r="S5423" s="249"/>
      <c r="T5423" s="249"/>
      <c r="U5423" s="249"/>
      <c r="V5423" s="249"/>
      <c r="W5423" s="249"/>
      <c r="X5423" s="249"/>
      <c r="Y5423" s="236"/>
      <c r="Z5423" s="237"/>
      <c r="AA5423" s="247"/>
      <c r="AB5423" s="383"/>
      <c r="AC5423" s="73"/>
      <c r="AD5423" s="414"/>
      <c r="AE5423" s="393"/>
      <c r="AF5423" s="78"/>
      <c r="AG5423" s="414"/>
      <c r="AH5423" s="383"/>
      <c r="AI5423" s="453"/>
      <c r="AJ5423" s="453"/>
      <c r="AK5423" s="414"/>
      <c r="AL5423" s="383"/>
      <c r="AM5423" s="383"/>
      <c r="AN5423" s="523"/>
      <c r="AO5423" s="414"/>
      <c r="AP5423" s="548"/>
      <c r="AQ5423" s="414"/>
      <c r="AR5423" s="78"/>
      <c r="AS5423" s="78"/>
      <c r="AT5423" s="414"/>
      <c r="AU5423" s="548"/>
      <c r="AV5423" s="548"/>
      <c r="AW5423" s="414"/>
      <c r="AX5423" s="383"/>
      <c r="AY5423" s="548"/>
      <c r="AZ5423" s="414"/>
      <c r="BA5423" s="383"/>
      <c r="BB5423" s="548"/>
      <c r="BC5423" s="78"/>
      <c r="BD5423" s="414"/>
      <c r="BE5423" s="414"/>
      <c r="BF5423" s="414"/>
      <c r="BG5423" s="414"/>
      <c r="BH5423" s="414"/>
      <c r="BI5423" s="383"/>
      <c r="BJ5423" s="383"/>
      <c r="BK5423" s="78"/>
      <c r="BL5423" s="414"/>
      <c r="BM5423" s="383"/>
      <c r="BN5423" s="78"/>
      <c r="BO5423" s="414"/>
      <c r="BP5423" s="78"/>
      <c r="BQ5423" s="414"/>
      <c r="BR5423" s="383"/>
      <c r="BS5423" s="78"/>
      <c r="BT5423" s="83"/>
      <c r="BU5423" s="75"/>
      <c r="BV5423" s="74"/>
      <c r="BW5423" s="74"/>
      <c r="BX5423" s="103"/>
      <c r="BY5423" s="112"/>
      <c r="BZ5423" s="65" t="e">
        <f>+AD5423+AG5423+AK5423+AO5423+AQ5423+AT5423+AW5423+AZ5423+BD5423+BH5423+BL5423+BO5423+BQ5423+#REF!</f>
        <v>#REF!</v>
      </c>
      <c r="CA5423" s="359"/>
      <c r="CB5423" s="359"/>
      <c r="CC5423" s="359"/>
      <c r="CD5423" s="359"/>
    </row>
    <row r="5424" spans="1:82" s="121" customFormat="1" ht="15" customHeight="1">
      <c r="A5424" s="13"/>
      <c r="B5424" s="13"/>
      <c r="C5424" s="13"/>
      <c r="D5424" s="232"/>
      <c r="E5424" s="233"/>
      <c r="F5424" s="233"/>
      <c r="G5424" s="234"/>
      <c r="H5424" s="85" t="e">
        <f>VLOOKUP(E5424&amp;F5424,Divipola!$C$1:$F$1149,4,FALSE)</f>
        <v>#N/A</v>
      </c>
      <c r="I5424" s="77"/>
      <c r="J5424" s="181"/>
      <c r="K5424" s="248"/>
      <c r="L5424" s="248"/>
      <c r="M5424" s="248"/>
      <c r="N5424" s="248"/>
      <c r="O5424" s="248"/>
      <c r="P5424" s="248"/>
      <c r="Q5424" s="248"/>
      <c r="R5424" s="248"/>
      <c r="S5424" s="249"/>
      <c r="T5424" s="249"/>
      <c r="U5424" s="249"/>
      <c r="V5424" s="249"/>
      <c r="W5424" s="249"/>
      <c r="X5424" s="249"/>
      <c r="Y5424" s="236"/>
      <c r="Z5424" s="237"/>
      <c r="AA5424" s="247"/>
      <c r="AB5424" s="383"/>
      <c r="AC5424" s="73"/>
      <c r="AD5424" s="414"/>
      <c r="AE5424" s="393"/>
      <c r="AF5424" s="78"/>
      <c r="AG5424" s="414"/>
      <c r="AH5424" s="383"/>
      <c r="AI5424" s="453"/>
      <c r="AJ5424" s="453"/>
      <c r="AK5424" s="414"/>
      <c r="AL5424" s="383"/>
      <c r="AM5424" s="383"/>
      <c r="AN5424" s="523"/>
      <c r="AO5424" s="414"/>
      <c r="AP5424" s="548"/>
      <c r="AQ5424" s="414"/>
      <c r="AR5424" s="78"/>
      <c r="AS5424" s="78"/>
      <c r="AT5424" s="414"/>
      <c r="AU5424" s="548"/>
      <c r="AV5424" s="548"/>
      <c r="AW5424" s="414"/>
      <c r="AX5424" s="383"/>
      <c r="AY5424" s="548"/>
      <c r="AZ5424" s="414"/>
      <c r="BA5424" s="383"/>
      <c r="BB5424" s="548"/>
      <c r="BC5424" s="78"/>
      <c r="BD5424" s="414"/>
      <c r="BE5424" s="414"/>
      <c r="BF5424" s="414"/>
      <c r="BG5424" s="414"/>
      <c r="BH5424" s="414"/>
      <c r="BI5424" s="383"/>
      <c r="BJ5424" s="383"/>
      <c r="BK5424" s="78"/>
      <c r="BL5424" s="414"/>
      <c r="BM5424" s="383"/>
      <c r="BN5424" s="78"/>
      <c r="BO5424" s="414"/>
      <c r="BP5424" s="78"/>
      <c r="BQ5424" s="414"/>
      <c r="BR5424" s="383"/>
      <c r="BS5424" s="78"/>
      <c r="BT5424" s="83"/>
      <c r="BU5424" s="75"/>
      <c r="BV5424" s="74"/>
      <c r="BW5424" s="74"/>
      <c r="BX5424" s="103"/>
      <c r="BY5424" s="112"/>
      <c r="BZ5424" s="65" t="e">
        <f>+AD5424+AG5424+AK5424+AO5424+AQ5424+AT5424+AW5424+AZ5424+BD5424+BH5424+BL5424+BO5424+BQ5424+#REF!</f>
        <v>#REF!</v>
      </c>
      <c r="CA5424" s="359"/>
      <c r="CB5424" s="359"/>
      <c r="CC5424" s="359"/>
      <c r="CD5424" s="359"/>
    </row>
    <row r="5425" spans="1:82" s="121" customFormat="1" ht="15" customHeight="1">
      <c r="A5425" s="13"/>
      <c r="B5425" s="13"/>
      <c r="C5425" s="13"/>
      <c r="D5425" s="232"/>
      <c r="E5425" s="233"/>
      <c r="F5425" s="233"/>
      <c r="G5425" s="234"/>
      <c r="H5425" s="85" t="e">
        <f>VLOOKUP(E5425&amp;F5425,Divipola!$C$1:$F$1149,4,FALSE)</f>
        <v>#N/A</v>
      </c>
      <c r="I5425" s="77"/>
      <c r="J5425" s="181"/>
      <c r="K5425" s="248"/>
      <c r="L5425" s="248"/>
      <c r="M5425" s="248"/>
      <c r="N5425" s="248"/>
      <c r="O5425" s="248"/>
      <c r="P5425" s="248"/>
      <c r="Q5425" s="248"/>
      <c r="R5425" s="248"/>
      <c r="S5425" s="249"/>
      <c r="T5425" s="249"/>
      <c r="U5425" s="249"/>
      <c r="V5425" s="249"/>
      <c r="W5425" s="249"/>
      <c r="X5425" s="249"/>
      <c r="Y5425" s="236"/>
      <c r="Z5425" s="237"/>
      <c r="AA5425" s="247"/>
      <c r="AB5425" s="383"/>
      <c r="AC5425" s="73"/>
      <c r="AD5425" s="414"/>
      <c r="AE5425" s="393"/>
      <c r="AF5425" s="78"/>
      <c r="AG5425" s="414"/>
      <c r="AH5425" s="383"/>
      <c r="AI5425" s="453"/>
      <c r="AJ5425" s="453"/>
      <c r="AK5425" s="414"/>
      <c r="AL5425" s="383"/>
      <c r="AM5425" s="383"/>
      <c r="AN5425" s="523"/>
      <c r="AO5425" s="414"/>
      <c r="AP5425" s="548"/>
      <c r="AQ5425" s="414"/>
      <c r="AR5425" s="78"/>
      <c r="AS5425" s="78"/>
      <c r="AT5425" s="414"/>
      <c r="AU5425" s="548"/>
      <c r="AV5425" s="548"/>
      <c r="AW5425" s="414"/>
      <c r="AX5425" s="383"/>
      <c r="AY5425" s="548"/>
      <c r="AZ5425" s="414"/>
      <c r="BA5425" s="383"/>
      <c r="BB5425" s="548"/>
      <c r="BC5425" s="78"/>
      <c r="BD5425" s="414"/>
      <c r="BE5425" s="414"/>
      <c r="BF5425" s="414"/>
      <c r="BG5425" s="414"/>
      <c r="BH5425" s="414"/>
      <c r="BI5425" s="383"/>
      <c r="BJ5425" s="383"/>
      <c r="BK5425" s="78"/>
      <c r="BL5425" s="414"/>
      <c r="BM5425" s="383"/>
      <c r="BN5425" s="78"/>
      <c r="BO5425" s="414"/>
      <c r="BP5425" s="78"/>
      <c r="BQ5425" s="414"/>
      <c r="BR5425" s="383"/>
      <c r="BS5425" s="78"/>
      <c r="BT5425" s="83"/>
      <c r="BU5425" s="75"/>
      <c r="BV5425" s="74"/>
      <c r="BW5425" s="74"/>
      <c r="BX5425" s="103"/>
      <c r="BY5425" s="112"/>
      <c r="BZ5425" s="65" t="e">
        <f>+AD5425+AG5425+AK5425+AO5425+AQ5425+AT5425+AW5425+AZ5425+BD5425+BH5425+BL5425+BO5425+BQ5425+#REF!</f>
        <v>#REF!</v>
      </c>
      <c r="CA5425" s="359"/>
      <c r="CB5425" s="359"/>
      <c r="CC5425" s="359"/>
      <c r="CD5425" s="359"/>
    </row>
    <row r="5426" spans="1:82" s="121" customFormat="1" ht="15" customHeight="1">
      <c r="A5426" s="13"/>
      <c r="B5426" s="13"/>
      <c r="C5426" s="13"/>
      <c r="D5426" s="232"/>
      <c r="E5426" s="233"/>
      <c r="F5426" s="233"/>
      <c r="G5426" s="234"/>
      <c r="H5426" s="85" t="e">
        <f>VLOOKUP(E5426&amp;F5426,Divipola!$C$1:$F$1149,4,FALSE)</f>
        <v>#N/A</v>
      </c>
      <c r="I5426" s="77"/>
      <c r="J5426" s="181"/>
      <c r="K5426" s="248"/>
      <c r="L5426" s="248"/>
      <c r="M5426" s="248"/>
      <c r="N5426" s="248"/>
      <c r="O5426" s="248"/>
      <c r="P5426" s="248"/>
      <c r="Q5426" s="248"/>
      <c r="R5426" s="248"/>
      <c r="S5426" s="249"/>
      <c r="T5426" s="249"/>
      <c r="U5426" s="249"/>
      <c r="V5426" s="249"/>
      <c r="W5426" s="249"/>
      <c r="X5426" s="249"/>
      <c r="Y5426" s="236"/>
      <c r="Z5426" s="237"/>
      <c r="AA5426" s="247"/>
      <c r="AB5426" s="383"/>
      <c r="AC5426" s="73"/>
      <c r="AD5426" s="414"/>
      <c r="AE5426" s="393"/>
      <c r="AF5426" s="78"/>
      <c r="AG5426" s="414"/>
      <c r="AH5426" s="383"/>
      <c r="AI5426" s="453"/>
      <c r="AJ5426" s="453"/>
      <c r="AK5426" s="414"/>
      <c r="AL5426" s="383"/>
      <c r="AM5426" s="383"/>
      <c r="AN5426" s="523"/>
      <c r="AO5426" s="414"/>
      <c r="AP5426" s="548"/>
      <c r="AQ5426" s="414"/>
      <c r="AR5426" s="78"/>
      <c r="AS5426" s="78"/>
      <c r="AT5426" s="414"/>
      <c r="AU5426" s="548"/>
      <c r="AV5426" s="548"/>
      <c r="AW5426" s="414"/>
      <c r="AX5426" s="383"/>
      <c r="AY5426" s="548"/>
      <c r="AZ5426" s="414"/>
      <c r="BA5426" s="383"/>
      <c r="BB5426" s="548"/>
      <c r="BC5426" s="78"/>
      <c r="BD5426" s="414"/>
      <c r="BE5426" s="414"/>
      <c r="BF5426" s="414"/>
      <c r="BG5426" s="414"/>
      <c r="BH5426" s="414"/>
      <c r="BI5426" s="383"/>
      <c r="BJ5426" s="383"/>
      <c r="BK5426" s="78"/>
      <c r="BL5426" s="414"/>
      <c r="BM5426" s="383"/>
      <c r="BN5426" s="78"/>
      <c r="BO5426" s="414"/>
      <c r="BP5426" s="78"/>
      <c r="BQ5426" s="414"/>
      <c r="BR5426" s="383"/>
      <c r="BS5426" s="78"/>
      <c r="BT5426" s="83"/>
      <c r="BU5426" s="75"/>
      <c r="BV5426" s="74"/>
      <c r="BW5426" s="74"/>
      <c r="BX5426" s="103"/>
      <c r="BY5426" s="112"/>
      <c r="BZ5426" s="65" t="e">
        <f>+AD5426+AG5426+AK5426+AO5426+AQ5426+AT5426+AW5426+AZ5426+BD5426+BH5426+BL5426+BO5426+BQ5426+#REF!</f>
        <v>#REF!</v>
      </c>
      <c r="CA5426" s="359"/>
      <c r="CB5426" s="359"/>
      <c r="CC5426" s="359"/>
      <c r="CD5426" s="359"/>
    </row>
    <row r="5427" spans="1:82" s="121" customFormat="1" ht="15" customHeight="1">
      <c r="A5427" s="13"/>
      <c r="B5427" s="13"/>
      <c r="C5427" s="13"/>
      <c r="D5427" s="232"/>
      <c r="E5427" s="233"/>
      <c r="F5427" s="233"/>
      <c r="G5427" s="234"/>
      <c r="H5427" s="85" t="e">
        <f>VLOOKUP(E5427&amp;F5427,Divipola!$C$1:$F$1149,4,FALSE)</f>
        <v>#N/A</v>
      </c>
      <c r="I5427" s="77"/>
      <c r="J5427" s="181"/>
      <c r="K5427" s="248"/>
      <c r="L5427" s="248"/>
      <c r="M5427" s="248"/>
      <c r="N5427" s="248"/>
      <c r="O5427" s="248"/>
      <c r="P5427" s="248"/>
      <c r="Q5427" s="248"/>
      <c r="R5427" s="248"/>
      <c r="S5427" s="249"/>
      <c r="T5427" s="249"/>
      <c r="U5427" s="249"/>
      <c r="V5427" s="249"/>
      <c r="W5427" s="249"/>
      <c r="X5427" s="249"/>
      <c r="Y5427" s="236"/>
      <c r="Z5427" s="237"/>
      <c r="AA5427" s="247"/>
      <c r="AB5427" s="383"/>
      <c r="AC5427" s="73"/>
      <c r="AD5427" s="414"/>
      <c r="AE5427" s="393"/>
      <c r="AF5427" s="78"/>
      <c r="AG5427" s="414"/>
      <c r="AH5427" s="383"/>
      <c r="AI5427" s="453"/>
      <c r="AJ5427" s="453"/>
      <c r="AK5427" s="414"/>
      <c r="AL5427" s="383"/>
      <c r="AM5427" s="383"/>
      <c r="AN5427" s="523"/>
      <c r="AO5427" s="414"/>
      <c r="AP5427" s="548"/>
      <c r="AQ5427" s="414"/>
      <c r="AR5427" s="78"/>
      <c r="AS5427" s="78"/>
      <c r="AT5427" s="414"/>
      <c r="AU5427" s="548"/>
      <c r="AV5427" s="548"/>
      <c r="AW5427" s="414"/>
      <c r="AX5427" s="383"/>
      <c r="AY5427" s="548"/>
      <c r="AZ5427" s="414"/>
      <c r="BA5427" s="383"/>
      <c r="BB5427" s="548"/>
      <c r="BC5427" s="78"/>
      <c r="BD5427" s="414"/>
      <c r="BE5427" s="414"/>
      <c r="BF5427" s="414"/>
      <c r="BG5427" s="414"/>
      <c r="BH5427" s="414"/>
      <c r="BI5427" s="383"/>
      <c r="BJ5427" s="383"/>
      <c r="BK5427" s="78"/>
      <c r="BL5427" s="414"/>
      <c r="BM5427" s="383"/>
      <c r="BN5427" s="78"/>
      <c r="BO5427" s="414"/>
      <c r="BP5427" s="78"/>
      <c r="BQ5427" s="414"/>
      <c r="BR5427" s="383"/>
      <c r="BS5427" s="78"/>
      <c r="BT5427" s="83"/>
      <c r="BU5427" s="75"/>
      <c r="BV5427" s="74"/>
      <c r="BW5427" s="74"/>
      <c r="BX5427" s="103"/>
      <c r="BY5427" s="112"/>
      <c r="BZ5427" s="65" t="e">
        <f>+AD5427+AG5427+AK5427+AO5427+AQ5427+AT5427+AW5427+AZ5427+BD5427+BH5427+BL5427+BO5427+BQ5427+#REF!</f>
        <v>#REF!</v>
      </c>
      <c r="CA5427" s="359"/>
      <c r="CB5427" s="359"/>
      <c r="CC5427" s="359"/>
      <c r="CD5427" s="359"/>
    </row>
    <row r="5428" spans="1:82" s="121" customFormat="1" ht="15" customHeight="1">
      <c r="A5428" s="13"/>
      <c r="B5428" s="13"/>
      <c r="C5428" s="13"/>
      <c r="D5428" s="232"/>
      <c r="E5428" s="233"/>
      <c r="F5428" s="233"/>
      <c r="G5428" s="234"/>
      <c r="H5428" s="85" t="e">
        <f>VLOOKUP(E5428&amp;F5428,Divipola!$C$1:$F$1149,4,FALSE)</f>
        <v>#N/A</v>
      </c>
      <c r="I5428" s="77"/>
      <c r="J5428" s="181"/>
      <c r="K5428" s="248"/>
      <c r="L5428" s="248"/>
      <c r="M5428" s="248"/>
      <c r="N5428" s="248"/>
      <c r="O5428" s="248"/>
      <c r="P5428" s="248"/>
      <c r="Q5428" s="248"/>
      <c r="R5428" s="248"/>
      <c r="S5428" s="249"/>
      <c r="T5428" s="249"/>
      <c r="U5428" s="249"/>
      <c r="V5428" s="249"/>
      <c r="W5428" s="249"/>
      <c r="X5428" s="249"/>
      <c r="Y5428" s="236"/>
      <c r="Z5428" s="237"/>
      <c r="AA5428" s="247"/>
      <c r="AB5428" s="383"/>
      <c r="AC5428" s="73"/>
      <c r="AD5428" s="414"/>
      <c r="AE5428" s="393"/>
      <c r="AF5428" s="78"/>
      <c r="AG5428" s="414"/>
      <c r="AH5428" s="383"/>
      <c r="AI5428" s="453"/>
      <c r="AJ5428" s="453"/>
      <c r="AK5428" s="414"/>
      <c r="AL5428" s="383"/>
      <c r="AM5428" s="383"/>
      <c r="AN5428" s="523"/>
      <c r="AO5428" s="414"/>
      <c r="AP5428" s="548"/>
      <c r="AQ5428" s="414"/>
      <c r="AR5428" s="78"/>
      <c r="AS5428" s="78"/>
      <c r="AT5428" s="414"/>
      <c r="AU5428" s="548"/>
      <c r="AV5428" s="548"/>
      <c r="AW5428" s="414"/>
      <c r="AX5428" s="383"/>
      <c r="AY5428" s="548"/>
      <c r="AZ5428" s="414"/>
      <c r="BA5428" s="383"/>
      <c r="BB5428" s="548"/>
      <c r="BC5428" s="78"/>
      <c r="BD5428" s="414"/>
      <c r="BE5428" s="414"/>
      <c r="BF5428" s="414"/>
      <c r="BG5428" s="414"/>
      <c r="BH5428" s="414"/>
      <c r="BI5428" s="383"/>
      <c r="BJ5428" s="383"/>
      <c r="BK5428" s="78"/>
      <c r="BL5428" s="414"/>
      <c r="BM5428" s="383"/>
      <c r="BN5428" s="78"/>
      <c r="BO5428" s="414"/>
      <c r="BP5428" s="78"/>
      <c r="BQ5428" s="414"/>
      <c r="BR5428" s="383"/>
      <c r="BS5428" s="78"/>
      <c r="BT5428" s="83"/>
      <c r="BU5428" s="75"/>
      <c r="BV5428" s="74"/>
      <c r="BW5428" s="74"/>
      <c r="BX5428" s="103"/>
      <c r="BY5428" s="112"/>
      <c r="BZ5428" s="65" t="e">
        <f>+AD5428+AG5428+AK5428+AO5428+AQ5428+AT5428+AW5428+AZ5428+BD5428+BH5428+BL5428+BO5428+BQ5428+#REF!</f>
        <v>#REF!</v>
      </c>
      <c r="CA5428" s="359"/>
      <c r="CB5428" s="359"/>
      <c r="CC5428" s="359"/>
      <c r="CD5428" s="359"/>
    </row>
    <row r="5429" spans="1:82" s="121" customFormat="1" ht="15" customHeight="1">
      <c r="A5429" s="13"/>
      <c r="B5429" s="13"/>
      <c r="C5429" s="13"/>
      <c r="D5429" s="232"/>
      <c r="E5429" s="233"/>
      <c r="F5429" s="233"/>
      <c r="G5429" s="234"/>
      <c r="H5429" s="85" t="e">
        <f>VLOOKUP(E5429&amp;F5429,Divipola!$C$1:$F$1149,4,FALSE)</f>
        <v>#N/A</v>
      </c>
      <c r="I5429" s="77"/>
      <c r="J5429" s="181"/>
      <c r="K5429" s="248"/>
      <c r="L5429" s="248"/>
      <c r="M5429" s="248"/>
      <c r="N5429" s="248"/>
      <c r="O5429" s="248"/>
      <c r="P5429" s="248"/>
      <c r="Q5429" s="248"/>
      <c r="R5429" s="248"/>
      <c r="S5429" s="249"/>
      <c r="T5429" s="249"/>
      <c r="U5429" s="249"/>
      <c r="V5429" s="249"/>
      <c r="W5429" s="249"/>
      <c r="X5429" s="249"/>
      <c r="Y5429" s="236"/>
      <c r="Z5429" s="237"/>
      <c r="AA5429" s="247"/>
      <c r="AB5429" s="383"/>
      <c r="AC5429" s="73"/>
      <c r="AD5429" s="414"/>
      <c r="AE5429" s="393"/>
      <c r="AF5429" s="78"/>
      <c r="AG5429" s="414"/>
      <c r="AH5429" s="383"/>
      <c r="AI5429" s="453"/>
      <c r="AJ5429" s="453"/>
      <c r="AK5429" s="414"/>
      <c r="AL5429" s="383"/>
      <c r="AM5429" s="383"/>
      <c r="AN5429" s="523"/>
      <c r="AO5429" s="414"/>
      <c r="AP5429" s="548"/>
      <c r="AQ5429" s="414"/>
      <c r="AR5429" s="78"/>
      <c r="AS5429" s="78"/>
      <c r="AT5429" s="414"/>
      <c r="AU5429" s="548"/>
      <c r="AV5429" s="548"/>
      <c r="AW5429" s="414"/>
      <c r="AX5429" s="383"/>
      <c r="AY5429" s="548"/>
      <c r="AZ5429" s="414"/>
      <c r="BA5429" s="383"/>
      <c r="BB5429" s="548"/>
      <c r="BC5429" s="78"/>
      <c r="BD5429" s="414"/>
      <c r="BE5429" s="414"/>
      <c r="BF5429" s="414"/>
      <c r="BG5429" s="414"/>
      <c r="BH5429" s="414"/>
      <c r="BI5429" s="383"/>
      <c r="BJ5429" s="383"/>
      <c r="BK5429" s="78"/>
      <c r="BL5429" s="414"/>
      <c r="BM5429" s="383"/>
      <c r="BN5429" s="78"/>
      <c r="BO5429" s="414"/>
      <c r="BP5429" s="78"/>
      <c r="BQ5429" s="414"/>
      <c r="BR5429" s="383"/>
      <c r="BS5429" s="78"/>
      <c r="BT5429" s="83"/>
      <c r="BU5429" s="75"/>
      <c r="BV5429" s="74"/>
      <c r="BW5429" s="74"/>
      <c r="BX5429" s="103"/>
      <c r="BY5429" s="112"/>
      <c r="BZ5429" s="65" t="e">
        <f>+AD5429+AG5429+AK5429+AO5429+AQ5429+AT5429+AW5429+AZ5429+BD5429+BH5429+BL5429+BO5429+BQ5429+#REF!</f>
        <v>#REF!</v>
      </c>
      <c r="CA5429" s="359"/>
      <c r="CB5429" s="359"/>
      <c r="CC5429" s="359"/>
      <c r="CD5429" s="359"/>
    </row>
    <row r="5430" spans="1:82" s="121" customFormat="1" ht="15" customHeight="1">
      <c r="A5430" s="13"/>
      <c r="B5430" s="13"/>
      <c r="C5430" s="13"/>
      <c r="D5430" s="232"/>
      <c r="E5430" s="233"/>
      <c r="F5430" s="233"/>
      <c r="G5430" s="234"/>
      <c r="H5430" s="85" t="e">
        <f>VLOOKUP(E5430&amp;F5430,Divipola!$C$1:$F$1149,4,FALSE)</f>
        <v>#N/A</v>
      </c>
      <c r="I5430" s="77"/>
      <c r="J5430" s="181"/>
      <c r="K5430" s="248"/>
      <c r="L5430" s="248"/>
      <c r="M5430" s="248"/>
      <c r="N5430" s="248"/>
      <c r="O5430" s="248"/>
      <c r="P5430" s="248"/>
      <c r="Q5430" s="248"/>
      <c r="R5430" s="248"/>
      <c r="S5430" s="249"/>
      <c r="T5430" s="249"/>
      <c r="U5430" s="249"/>
      <c r="V5430" s="249"/>
      <c r="W5430" s="249"/>
      <c r="X5430" s="249"/>
      <c r="Y5430" s="236"/>
      <c r="Z5430" s="237"/>
      <c r="AA5430" s="247"/>
      <c r="AB5430" s="383"/>
      <c r="AC5430" s="73"/>
      <c r="AD5430" s="414"/>
      <c r="AE5430" s="393"/>
      <c r="AF5430" s="78"/>
      <c r="AG5430" s="414"/>
      <c r="AH5430" s="383"/>
      <c r="AI5430" s="453"/>
      <c r="AJ5430" s="453"/>
      <c r="AK5430" s="414"/>
      <c r="AL5430" s="383"/>
      <c r="AM5430" s="383"/>
      <c r="AN5430" s="523"/>
      <c r="AO5430" s="414"/>
      <c r="AP5430" s="548"/>
      <c r="AQ5430" s="414"/>
      <c r="AR5430" s="78"/>
      <c r="AS5430" s="78"/>
      <c r="AT5430" s="414"/>
      <c r="AU5430" s="548"/>
      <c r="AV5430" s="548"/>
      <c r="AW5430" s="414"/>
      <c r="AX5430" s="383"/>
      <c r="AY5430" s="548"/>
      <c r="AZ5430" s="414"/>
      <c r="BA5430" s="383"/>
      <c r="BB5430" s="548"/>
      <c r="BC5430" s="78"/>
      <c r="BD5430" s="414"/>
      <c r="BE5430" s="414"/>
      <c r="BF5430" s="414"/>
      <c r="BG5430" s="414"/>
      <c r="BH5430" s="414"/>
      <c r="BI5430" s="383"/>
      <c r="BJ5430" s="383"/>
      <c r="BK5430" s="78"/>
      <c r="BL5430" s="414"/>
      <c r="BM5430" s="383"/>
      <c r="BN5430" s="78"/>
      <c r="BO5430" s="414"/>
      <c r="BP5430" s="78"/>
      <c r="BQ5430" s="414"/>
      <c r="BR5430" s="383"/>
      <c r="BS5430" s="78"/>
      <c r="BT5430" s="83"/>
      <c r="BU5430" s="75"/>
      <c r="BV5430" s="74"/>
      <c r="BW5430" s="74"/>
      <c r="BX5430" s="103"/>
      <c r="BY5430" s="112"/>
      <c r="BZ5430" s="65" t="e">
        <f>+AD5430+AG5430+AK5430+AO5430+AQ5430+AT5430+AW5430+AZ5430+BD5430+BH5430+BL5430+BO5430+BQ5430+#REF!</f>
        <v>#REF!</v>
      </c>
      <c r="CA5430" s="359"/>
      <c r="CB5430" s="359"/>
      <c r="CC5430" s="359"/>
      <c r="CD5430" s="359"/>
    </row>
    <row r="5431" spans="1:82" s="121" customFormat="1" ht="15" customHeight="1">
      <c r="A5431" s="13"/>
      <c r="B5431" s="13"/>
      <c r="C5431" s="13"/>
      <c r="D5431" s="232"/>
      <c r="E5431" s="233"/>
      <c r="F5431" s="233"/>
      <c r="G5431" s="234"/>
      <c r="H5431" s="85" t="e">
        <f>VLOOKUP(E5431&amp;F5431,Divipola!$C$1:$F$1149,4,FALSE)</f>
        <v>#N/A</v>
      </c>
      <c r="I5431" s="77"/>
      <c r="J5431" s="181"/>
      <c r="K5431" s="248"/>
      <c r="L5431" s="248"/>
      <c r="M5431" s="248"/>
      <c r="N5431" s="248"/>
      <c r="O5431" s="248"/>
      <c r="P5431" s="248"/>
      <c r="Q5431" s="248"/>
      <c r="R5431" s="248"/>
      <c r="S5431" s="249"/>
      <c r="T5431" s="249"/>
      <c r="U5431" s="249"/>
      <c r="V5431" s="249"/>
      <c r="W5431" s="249"/>
      <c r="X5431" s="249"/>
      <c r="Y5431" s="236"/>
      <c r="Z5431" s="237"/>
      <c r="AA5431" s="247"/>
      <c r="AB5431" s="383"/>
      <c r="AC5431" s="73"/>
      <c r="AD5431" s="414"/>
      <c r="AE5431" s="393"/>
      <c r="AF5431" s="78"/>
      <c r="AG5431" s="414"/>
      <c r="AH5431" s="383"/>
      <c r="AI5431" s="453"/>
      <c r="AJ5431" s="453"/>
      <c r="AK5431" s="414"/>
      <c r="AL5431" s="383"/>
      <c r="AM5431" s="383"/>
      <c r="AN5431" s="523"/>
      <c r="AO5431" s="414"/>
      <c r="AP5431" s="548"/>
      <c r="AQ5431" s="414"/>
      <c r="AR5431" s="78"/>
      <c r="AS5431" s="78"/>
      <c r="AT5431" s="414"/>
      <c r="AU5431" s="548"/>
      <c r="AV5431" s="548"/>
      <c r="AW5431" s="414"/>
      <c r="AX5431" s="383"/>
      <c r="AY5431" s="548"/>
      <c r="AZ5431" s="414"/>
      <c r="BA5431" s="383"/>
      <c r="BB5431" s="548"/>
      <c r="BC5431" s="78"/>
      <c r="BD5431" s="414"/>
      <c r="BE5431" s="414"/>
      <c r="BF5431" s="414"/>
      <c r="BG5431" s="414"/>
      <c r="BH5431" s="414"/>
      <c r="BI5431" s="383"/>
      <c r="BJ5431" s="383"/>
      <c r="BK5431" s="78"/>
      <c r="BL5431" s="414"/>
      <c r="BM5431" s="383"/>
      <c r="BN5431" s="78"/>
      <c r="BO5431" s="414"/>
      <c r="BP5431" s="78"/>
      <c r="BQ5431" s="414"/>
      <c r="BR5431" s="383"/>
      <c r="BS5431" s="78"/>
      <c r="BT5431" s="83"/>
      <c r="BU5431" s="75"/>
      <c r="BV5431" s="74"/>
      <c r="BW5431" s="74"/>
      <c r="BX5431" s="103"/>
      <c r="BY5431" s="112"/>
      <c r="BZ5431" s="65" t="e">
        <f>+AD5431+AG5431+AK5431+AO5431+AQ5431+AT5431+AW5431+AZ5431+BD5431+BH5431+BL5431+BO5431+BQ5431+#REF!</f>
        <v>#REF!</v>
      </c>
      <c r="CA5431" s="359"/>
      <c r="CB5431" s="359"/>
      <c r="CC5431" s="359"/>
      <c r="CD5431" s="359"/>
    </row>
    <row r="5432" spans="1:82" s="121" customFormat="1" ht="15" customHeight="1">
      <c r="A5432" s="13"/>
      <c r="B5432" s="13"/>
      <c r="C5432" s="13"/>
      <c r="D5432" s="232"/>
      <c r="E5432" s="233"/>
      <c r="F5432" s="233"/>
      <c r="G5432" s="234"/>
      <c r="H5432" s="85" t="e">
        <f>VLOOKUP(E5432&amp;F5432,Divipola!$C$1:$F$1149,4,FALSE)</f>
        <v>#N/A</v>
      </c>
      <c r="I5432" s="77"/>
      <c r="J5432" s="181"/>
      <c r="K5432" s="248"/>
      <c r="L5432" s="248"/>
      <c r="M5432" s="248"/>
      <c r="N5432" s="248"/>
      <c r="O5432" s="248"/>
      <c r="P5432" s="248"/>
      <c r="Q5432" s="248"/>
      <c r="R5432" s="248"/>
      <c r="S5432" s="249"/>
      <c r="T5432" s="249"/>
      <c r="U5432" s="249"/>
      <c r="V5432" s="249"/>
      <c r="W5432" s="249"/>
      <c r="X5432" s="249"/>
      <c r="Y5432" s="236"/>
      <c r="Z5432" s="237"/>
      <c r="AA5432" s="247"/>
      <c r="AB5432" s="383"/>
      <c r="AC5432" s="73"/>
      <c r="AD5432" s="414"/>
      <c r="AE5432" s="393"/>
      <c r="AF5432" s="78"/>
      <c r="AG5432" s="414"/>
      <c r="AH5432" s="383"/>
      <c r="AI5432" s="453"/>
      <c r="AJ5432" s="453"/>
      <c r="AK5432" s="414"/>
      <c r="AL5432" s="383"/>
      <c r="AM5432" s="383"/>
      <c r="AN5432" s="523"/>
      <c r="AO5432" s="414"/>
      <c r="AP5432" s="548"/>
      <c r="AQ5432" s="414"/>
      <c r="AR5432" s="78"/>
      <c r="AS5432" s="78"/>
      <c r="AT5432" s="414"/>
      <c r="AU5432" s="548"/>
      <c r="AV5432" s="548"/>
      <c r="AW5432" s="414"/>
      <c r="AX5432" s="383"/>
      <c r="AY5432" s="548"/>
      <c r="AZ5432" s="414"/>
      <c r="BA5432" s="383"/>
      <c r="BB5432" s="548"/>
      <c r="BC5432" s="78"/>
      <c r="BD5432" s="414"/>
      <c r="BE5432" s="414"/>
      <c r="BF5432" s="414"/>
      <c r="BG5432" s="414"/>
      <c r="BH5432" s="414"/>
      <c r="BI5432" s="383"/>
      <c r="BJ5432" s="383"/>
      <c r="BK5432" s="78"/>
      <c r="BL5432" s="414"/>
      <c r="BM5432" s="383"/>
      <c r="BN5432" s="78"/>
      <c r="BO5432" s="414"/>
      <c r="BP5432" s="78"/>
      <c r="BQ5432" s="414"/>
      <c r="BR5432" s="383"/>
      <c r="BS5432" s="78"/>
      <c r="BT5432" s="83"/>
      <c r="BU5432" s="75"/>
      <c r="BV5432" s="74"/>
      <c r="BW5432" s="74"/>
      <c r="BX5432" s="103"/>
      <c r="BY5432" s="112"/>
      <c r="BZ5432" s="65" t="e">
        <f>+AD5432+AG5432+AK5432+AO5432+AQ5432+AT5432+AW5432+AZ5432+BD5432+BH5432+BL5432+BO5432+BQ5432+#REF!</f>
        <v>#REF!</v>
      </c>
      <c r="CA5432" s="359"/>
      <c r="CB5432" s="359"/>
      <c r="CC5432" s="359"/>
      <c r="CD5432" s="359"/>
    </row>
    <row r="5433" spans="1:82" s="121" customFormat="1" ht="15" customHeight="1">
      <c r="A5433" s="13"/>
      <c r="B5433" s="13"/>
      <c r="C5433" s="13"/>
      <c r="D5433" s="232"/>
      <c r="E5433" s="233"/>
      <c r="F5433" s="233"/>
      <c r="G5433" s="234"/>
      <c r="H5433" s="85" t="e">
        <f>VLOOKUP(E5433&amp;F5433,Divipola!$C$1:$F$1149,4,FALSE)</f>
        <v>#N/A</v>
      </c>
      <c r="I5433" s="77"/>
      <c r="J5433" s="181"/>
      <c r="K5433" s="248"/>
      <c r="L5433" s="248"/>
      <c r="M5433" s="248"/>
      <c r="N5433" s="248"/>
      <c r="O5433" s="248"/>
      <c r="P5433" s="248"/>
      <c r="Q5433" s="248"/>
      <c r="R5433" s="248"/>
      <c r="S5433" s="249"/>
      <c r="T5433" s="249"/>
      <c r="U5433" s="249"/>
      <c r="V5433" s="249"/>
      <c r="W5433" s="249"/>
      <c r="X5433" s="249"/>
      <c r="Y5433" s="236"/>
      <c r="Z5433" s="237"/>
      <c r="AA5433" s="247"/>
      <c r="AB5433" s="383"/>
      <c r="AC5433" s="73"/>
      <c r="AD5433" s="414"/>
      <c r="AE5433" s="393"/>
      <c r="AF5433" s="78"/>
      <c r="AG5433" s="414"/>
      <c r="AH5433" s="383"/>
      <c r="AI5433" s="453"/>
      <c r="AJ5433" s="453"/>
      <c r="AK5433" s="414"/>
      <c r="AL5433" s="383"/>
      <c r="AM5433" s="383"/>
      <c r="AN5433" s="523"/>
      <c r="AO5433" s="414"/>
      <c r="AP5433" s="548"/>
      <c r="AQ5433" s="414"/>
      <c r="AR5433" s="78"/>
      <c r="AS5433" s="78"/>
      <c r="AT5433" s="414"/>
      <c r="AU5433" s="548"/>
      <c r="AV5433" s="548"/>
      <c r="AW5433" s="414"/>
      <c r="AX5433" s="383"/>
      <c r="AY5433" s="548"/>
      <c r="AZ5433" s="414"/>
      <c r="BA5433" s="383"/>
      <c r="BB5433" s="548"/>
      <c r="BC5433" s="78"/>
      <c r="BD5433" s="414"/>
      <c r="BE5433" s="414"/>
      <c r="BF5433" s="414"/>
      <c r="BG5433" s="414"/>
      <c r="BH5433" s="414"/>
      <c r="BI5433" s="383"/>
      <c r="BJ5433" s="383"/>
      <c r="BK5433" s="78"/>
      <c r="BL5433" s="414"/>
      <c r="BM5433" s="383"/>
      <c r="BN5433" s="78"/>
      <c r="BO5433" s="414"/>
      <c r="BP5433" s="78"/>
      <c r="BQ5433" s="414"/>
      <c r="BR5433" s="383"/>
      <c r="BS5433" s="78"/>
      <c r="BT5433" s="83"/>
      <c r="BU5433" s="75"/>
      <c r="BV5433" s="74"/>
      <c r="BW5433" s="74"/>
      <c r="BX5433" s="103"/>
      <c r="BY5433" s="112"/>
      <c r="BZ5433" s="65" t="e">
        <f>+AD5433+AG5433+AK5433+AO5433+AQ5433+AT5433+AW5433+AZ5433+BD5433+BH5433+BL5433+BO5433+BQ5433+#REF!</f>
        <v>#REF!</v>
      </c>
      <c r="CA5433" s="359"/>
      <c r="CB5433" s="359"/>
      <c r="CC5433" s="359"/>
      <c r="CD5433" s="359"/>
    </row>
    <row r="5434" spans="1:82" s="121" customFormat="1" ht="14.25" customHeight="1">
      <c r="A5434" s="13"/>
      <c r="B5434" s="13"/>
      <c r="C5434" s="13"/>
      <c r="D5434" s="232"/>
      <c r="E5434" s="233"/>
      <c r="F5434" s="233"/>
      <c r="G5434" s="234"/>
      <c r="H5434" s="85" t="e">
        <f>VLOOKUP(E5434&amp;F5434,Divipola!$C$1:$F$1149,4,FALSE)</f>
        <v>#N/A</v>
      </c>
      <c r="I5434" s="77"/>
      <c r="J5434" s="181"/>
      <c r="K5434" s="248"/>
      <c r="L5434" s="248"/>
      <c r="M5434" s="248"/>
      <c r="N5434" s="248"/>
      <c r="O5434" s="248"/>
      <c r="P5434" s="248"/>
      <c r="Q5434" s="248"/>
      <c r="R5434" s="248"/>
      <c r="S5434" s="249"/>
      <c r="T5434" s="249"/>
      <c r="U5434" s="249"/>
      <c r="V5434" s="249"/>
      <c r="W5434" s="249"/>
      <c r="X5434" s="249"/>
      <c r="Y5434" s="236"/>
      <c r="Z5434" s="237"/>
      <c r="AA5434" s="247"/>
      <c r="AB5434" s="383"/>
      <c r="AC5434" s="73"/>
      <c r="AD5434" s="414"/>
      <c r="AE5434" s="393"/>
      <c r="AF5434" s="78"/>
      <c r="AG5434" s="414"/>
      <c r="AH5434" s="383"/>
      <c r="AI5434" s="453"/>
      <c r="AJ5434" s="453"/>
      <c r="AK5434" s="414"/>
      <c r="AL5434" s="383"/>
      <c r="AM5434" s="383"/>
      <c r="AN5434" s="523"/>
      <c r="AO5434" s="414"/>
      <c r="AP5434" s="548"/>
      <c r="AQ5434" s="414"/>
      <c r="AR5434" s="78"/>
      <c r="AS5434" s="78"/>
      <c r="AT5434" s="414"/>
      <c r="AU5434" s="548"/>
      <c r="AV5434" s="548"/>
      <c r="AW5434" s="414"/>
      <c r="AX5434" s="383"/>
      <c r="AY5434" s="548"/>
      <c r="AZ5434" s="414"/>
      <c r="BA5434" s="383"/>
      <c r="BB5434" s="548"/>
      <c r="BC5434" s="78"/>
      <c r="BD5434" s="414"/>
      <c r="BE5434" s="414"/>
      <c r="BF5434" s="414"/>
      <c r="BG5434" s="414"/>
      <c r="BH5434" s="414"/>
      <c r="BI5434" s="383"/>
      <c r="BJ5434" s="383"/>
      <c r="BK5434" s="78"/>
      <c r="BL5434" s="414"/>
      <c r="BM5434" s="383"/>
      <c r="BN5434" s="78"/>
      <c r="BO5434" s="414"/>
      <c r="BP5434" s="78"/>
      <c r="BQ5434" s="414"/>
      <c r="BR5434" s="383"/>
      <c r="BS5434" s="78"/>
      <c r="BT5434" s="83"/>
      <c r="BU5434" s="75"/>
      <c r="BV5434" s="74"/>
      <c r="BW5434" s="74"/>
      <c r="BX5434" s="103"/>
      <c r="BY5434" s="112"/>
      <c r="BZ5434" s="65" t="e">
        <f>+AD5434+AG5434+AK5434+AO5434+AQ5434+AT5434+AW5434+AZ5434+BD5434+BH5434+BL5434+BO5434+BQ5434+#REF!</f>
        <v>#REF!</v>
      </c>
      <c r="CA5434" s="359"/>
      <c r="CB5434" s="359"/>
      <c r="CC5434" s="359"/>
      <c r="CD5434" s="359"/>
    </row>
    <row r="5435" spans="1:82" s="121" customFormat="1" ht="15" customHeight="1">
      <c r="A5435" s="13"/>
      <c r="B5435" s="13"/>
      <c r="C5435" s="13"/>
      <c r="D5435" s="232"/>
      <c r="E5435" s="233"/>
      <c r="F5435" s="233"/>
      <c r="G5435" s="234"/>
      <c r="H5435" s="85" t="e">
        <f>VLOOKUP(E5435&amp;F5435,Divipola!$C$1:$F$1149,4,FALSE)</f>
        <v>#N/A</v>
      </c>
      <c r="I5435" s="77"/>
      <c r="J5435" s="181"/>
      <c r="K5435" s="248"/>
      <c r="L5435" s="248"/>
      <c r="M5435" s="248"/>
      <c r="N5435" s="248"/>
      <c r="O5435" s="248"/>
      <c r="P5435" s="248"/>
      <c r="Q5435" s="248"/>
      <c r="R5435" s="248"/>
      <c r="S5435" s="249"/>
      <c r="T5435" s="249"/>
      <c r="U5435" s="249"/>
      <c r="V5435" s="249"/>
      <c r="W5435" s="249"/>
      <c r="X5435" s="249"/>
      <c r="Y5435" s="236"/>
      <c r="Z5435" s="237"/>
      <c r="AA5435" s="247"/>
      <c r="AB5435" s="383"/>
      <c r="AC5435" s="73"/>
      <c r="AD5435" s="414"/>
      <c r="AE5435" s="393"/>
      <c r="AF5435" s="78"/>
      <c r="AG5435" s="414"/>
      <c r="AH5435" s="383"/>
      <c r="AI5435" s="453"/>
      <c r="AJ5435" s="453"/>
      <c r="AK5435" s="414"/>
      <c r="AL5435" s="383"/>
      <c r="AM5435" s="383"/>
      <c r="AN5435" s="523"/>
      <c r="AO5435" s="414"/>
      <c r="AP5435" s="548"/>
      <c r="AQ5435" s="414"/>
      <c r="AR5435" s="78"/>
      <c r="AS5435" s="78"/>
      <c r="AT5435" s="414"/>
      <c r="AU5435" s="548"/>
      <c r="AV5435" s="548"/>
      <c r="AW5435" s="414"/>
      <c r="AX5435" s="383"/>
      <c r="AY5435" s="548"/>
      <c r="AZ5435" s="414"/>
      <c r="BA5435" s="383"/>
      <c r="BB5435" s="548"/>
      <c r="BC5435" s="78"/>
      <c r="BD5435" s="414"/>
      <c r="BE5435" s="414"/>
      <c r="BF5435" s="414"/>
      <c r="BG5435" s="414"/>
      <c r="BH5435" s="414"/>
      <c r="BI5435" s="383"/>
      <c r="BJ5435" s="383"/>
      <c r="BK5435" s="78"/>
      <c r="BL5435" s="414"/>
      <c r="BM5435" s="383"/>
      <c r="BN5435" s="78"/>
      <c r="BO5435" s="414"/>
      <c r="BP5435" s="78"/>
      <c r="BQ5435" s="414"/>
      <c r="BR5435" s="383"/>
      <c r="BS5435" s="78"/>
      <c r="BT5435" s="83"/>
      <c r="BU5435" s="75"/>
      <c r="BV5435" s="74"/>
      <c r="BW5435" s="74"/>
      <c r="BX5435" s="103"/>
      <c r="BY5435" s="112"/>
      <c r="BZ5435" s="65" t="e">
        <f>+AD5435+AG5435+AK5435+AO5435+AQ5435+AT5435+AW5435+AZ5435+BD5435+BH5435+BL5435+BO5435+BQ5435+#REF!</f>
        <v>#REF!</v>
      </c>
      <c r="CA5435" s="359"/>
      <c r="CB5435" s="359"/>
      <c r="CC5435" s="359"/>
      <c r="CD5435" s="359"/>
    </row>
    <row r="5436" spans="1:82" s="121" customFormat="1" ht="15" customHeight="1">
      <c r="A5436" s="13"/>
      <c r="B5436" s="13"/>
      <c r="C5436" s="13"/>
      <c r="D5436" s="232"/>
      <c r="E5436" s="233"/>
      <c r="F5436" s="233"/>
      <c r="G5436" s="234"/>
      <c r="H5436" s="85" t="e">
        <f>VLOOKUP(E5436&amp;F5436,Divipola!$C$1:$F$1149,4,FALSE)</f>
        <v>#N/A</v>
      </c>
      <c r="I5436" s="77"/>
      <c r="J5436" s="181"/>
      <c r="K5436" s="248"/>
      <c r="L5436" s="248"/>
      <c r="M5436" s="248"/>
      <c r="N5436" s="248"/>
      <c r="O5436" s="248"/>
      <c r="P5436" s="248"/>
      <c r="Q5436" s="248"/>
      <c r="R5436" s="248"/>
      <c r="S5436" s="249"/>
      <c r="T5436" s="249"/>
      <c r="U5436" s="249"/>
      <c r="V5436" s="249"/>
      <c r="W5436" s="249"/>
      <c r="X5436" s="249"/>
      <c r="Y5436" s="236"/>
      <c r="Z5436" s="237"/>
      <c r="AA5436" s="247"/>
      <c r="AB5436" s="383"/>
      <c r="AC5436" s="73"/>
      <c r="AD5436" s="414"/>
      <c r="AE5436" s="393"/>
      <c r="AF5436" s="78"/>
      <c r="AG5436" s="414"/>
      <c r="AH5436" s="383"/>
      <c r="AI5436" s="453"/>
      <c r="AJ5436" s="453"/>
      <c r="AK5436" s="414"/>
      <c r="AL5436" s="383"/>
      <c r="AM5436" s="383"/>
      <c r="AN5436" s="523"/>
      <c r="AO5436" s="414"/>
      <c r="AP5436" s="548"/>
      <c r="AQ5436" s="414"/>
      <c r="AR5436" s="78"/>
      <c r="AS5436" s="78"/>
      <c r="AT5436" s="414"/>
      <c r="AU5436" s="548"/>
      <c r="AV5436" s="548"/>
      <c r="AW5436" s="414"/>
      <c r="AX5436" s="383"/>
      <c r="AY5436" s="548"/>
      <c r="AZ5436" s="414"/>
      <c r="BA5436" s="383"/>
      <c r="BB5436" s="548"/>
      <c r="BC5436" s="78"/>
      <c r="BD5436" s="414"/>
      <c r="BE5436" s="414"/>
      <c r="BF5436" s="414"/>
      <c r="BG5436" s="414"/>
      <c r="BH5436" s="414"/>
      <c r="BI5436" s="383"/>
      <c r="BJ5436" s="383"/>
      <c r="BK5436" s="78"/>
      <c r="BL5436" s="414"/>
      <c r="BM5436" s="383"/>
      <c r="BN5436" s="78"/>
      <c r="BO5436" s="414"/>
      <c r="BP5436" s="78"/>
      <c r="BQ5436" s="414"/>
      <c r="BR5436" s="383"/>
      <c r="BS5436" s="78"/>
      <c r="BT5436" s="83"/>
      <c r="BU5436" s="75"/>
      <c r="BV5436" s="74"/>
      <c r="BW5436" s="74"/>
      <c r="BX5436" s="103"/>
      <c r="BY5436" s="112"/>
      <c r="BZ5436" s="65" t="e">
        <f>+AD5436+AG5436+AK5436+AO5436+AQ5436+AT5436+AW5436+AZ5436+BD5436+BH5436+BL5436+BO5436+BQ5436+#REF!</f>
        <v>#REF!</v>
      </c>
      <c r="CA5436" s="359"/>
      <c r="CB5436" s="359"/>
      <c r="CC5436" s="359"/>
      <c r="CD5436" s="359"/>
    </row>
    <row r="5437" spans="1:82" s="121" customFormat="1" ht="15" customHeight="1">
      <c r="A5437" s="13"/>
      <c r="B5437" s="13"/>
      <c r="C5437" s="13"/>
      <c r="D5437" s="232"/>
      <c r="E5437" s="233"/>
      <c r="F5437" s="233"/>
      <c r="G5437" s="234"/>
      <c r="H5437" s="85" t="e">
        <f>VLOOKUP(E5437&amp;F5437,Divipola!$C$1:$F$1149,4,FALSE)</f>
        <v>#N/A</v>
      </c>
      <c r="I5437" s="77"/>
      <c r="J5437" s="181"/>
      <c r="K5437" s="248"/>
      <c r="L5437" s="248"/>
      <c r="M5437" s="248"/>
      <c r="N5437" s="248"/>
      <c r="O5437" s="248"/>
      <c r="P5437" s="248"/>
      <c r="Q5437" s="248"/>
      <c r="R5437" s="248"/>
      <c r="S5437" s="249"/>
      <c r="T5437" s="249"/>
      <c r="U5437" s="249"/>
      <c r="V5437" s="249"/>
      <c r="W5437" s="249"/>
      <c r="X5437" s="249"/>
      <c r="Y5437" s="236"/>
      <c r="Z5437" s="237"/>
      <c r="AA5437" s="247"/>
      <c r="AB5437" s="383"/>
      <c r="AC5437" s="73"/>
      <c r="AD5437" s="414"/>
      <c r="AE5437" s="393"/>
      <c r="AF5437" s="78"/>
      <c r="AG5437" s="414"/>
      <c r="AH5437" s="383"/>
      <c r="AI5437" s="453"/>
      <c r="AJ5437" s="453"/>
      <c r="AK5437" s="414"/>
      <c r="AL5437" s="383"/>
      <c r="AM5437" s="383"/>
      <c r="AN5437" s="523"/>
      <c r="AO5437" s="414"/>
      <c r="AP5437" s="548"/>
      <c r="AQ5437" s="414"/>
      <c r="AR5437" s="78"/>
      <c r="AS5437" s="78"/>
      <c r="AT5437" s="414"/>
      <c r="AU5437" s="548"/>
      <c r="AV5437" s="548"/>
      <c r="AW5437" s="414"/>
      <c r="AX5437" s="383"/>
      <c r="AY5437" s="548"/>
      <c r="AZ5437" s="414"/>
      <c r="BA5437" s="383"/>
      <c r="BB5437" s="548"/>
      <c r="BC5437" s="78"/>
      <c r="BD5437" s="414"/>
      <c r="BE5437" s="414"/>
      <c r="BF5437" s="414"/>
      <c r="BG5437" s="414"/>
      <c r="BH5437" s="414"/>
      <c r="BI5437" s="383"/>
      <c r="BJ5437" s="383"/>
      <c r="BK5437" s="78"/>
      <c r="BL5437" s="414"/>
      <c r="BM5437" s="383"/>
      <c r="BN5437" s="78"/>
      <c r="BO5437" s="414"/>
      <c r="BP5437" s="78"/>
      <c r="BQ5437" s="414"/>
      <c r="BR5437" s="383"/>
      <c r="BS5437" s="78"/>
      <c r="BT5437" s="83"/>
      <c r="BU5437" s="75"/>
      <c r="BV5437" s="74"/>
      <c r="BW5437" s="74"/>
      <c r="BX5437" s="103"/>
      <c r="BY5437" s="112"/>
      <c r="BZ5437" s="65" t="e">
        <f>+AD5437+AG5437+AK5437+AO5437+AQ5437+AT5437+AW5437+AZ5437+BD5437+BH5437+BL5437+BO5437+BQ5437+#REF!</f>
        <v>#REF!</v>
      </c>
      <c r="CA5437" s="359"/>
      <c r="CB5437" s="359"/>
      <c r="CC5437" s="359"/>
      <c r="CD5437" s="359"/>
    </row>
    <row r="5438" spans="1:82" s="121" customFormat="1" ht="15" customHeight="1">
      <c r="A5438" s="13"/>
      <c r="B5438" s="13"/>
      <c r="C5438" s="13"/>
      <c r="D5438" s="232"/>
      <c r="E5438" s="233"/>
      <c r="F5438" s="233"/>
      <c r="G5438" s="234"/>
      <c r="H5438" s="85" t="e">
        <f>VLOOKUP(E5438&amp;F5438,Divipola!$C$1:$F$1149,4,FALSE)</f>
        <v>#N/A</v>
      </c>
      <c r="I5438" s="77"/>
      <c r="J5438" s="181"/>
      <c r="K5438" s="248"/>
      <c r="L5438" s="248"/>
      <c r="M5438" s="248"/>
      <c r="N5438" s="248"/>
      <c r="O5438" s="248"/>
      <c r="P5438" s="248"/>
      <c r="Q5438" s="248"/>
      <c r="R5438" s="248"/>
      <c r="S5438" s="249"/>
      <c r="T5438" s="249"/>
      <c r="U5438" s="249"/>
      <c r="V5438" s="249"/>
      <c r="W5438" s="249"/>
      <c r="X5438" s="249"/>
      <c r="Y5438" s="236"/>
      <c r="Z5438" s="237"/>
      <c r="AA5438" s="247"/>
      <c r="AB5438" s="383"/>
      <c r="AC5438" s="73"/>
      <c r="AD5438" s="414"/>
      <c r="AE5438" s="393"/>
      <c r="AF5438" s="78"/>
      <c r="AG5438" s="414"/>
      <c r="AH5438" s="383"/>
      <c r="AI5438" s="453"/>
      <c r="AJ5438" s="453"/>
      <c r="AK5438" s="414"/>
      <c r="AL5438" s="383"/>
      <c r="AM5438" s="383"/>
      <c r="AN5438" s="523"/>
      <c r="AO5438" s="414"/>
      <c r="AP5438" s="548"/>
      <c r="AQ5438" s="414"/>
      <c r="AR5438" s="78"/>
      <c r="AS5438" s="78"/>
      <c r="AT5438" s="414"/>
      <c r="AU5438" s="548"/>
      <c r="AV5438" s="548"/>
      <c r="AW5438" s="414"/>
      <c r="AX5438" s="383"/>
      <c r="AY5438" s="548"/>
      <c r="AZ5438" s="414"/>
      <c r="BA5438" s="383"/>
      <c r="BB5438" s="548"/>
      <c r="BC5438" s="78"/>
      <c r="BD5438" s="414"/>
      <c r="BE5438" s="414"/>
      <c r="BF5438" s="414"/>
      <c r="BG5438" s="414"/>
      <c r="BH5438" s="414"/>
      <c r="BI5438" s="383"/>
      <c r="BJ5438" s="383"/>
      <c r="BK5438" s="78"/>
      <c r="BL5438" s="414"/>
      <c r="BM5438" s="383"/>
      <c r="BN5438" s="78"/>
      <c r="BO5438" s="414"/>
      <c r="BP5438" s="78"/>
      <c r="BQ5438" s="414"/>
      <c r="BR5438" s="383"/>
      <c r="BS5438" s="78"/>
      <c r="BT5438" s="83"/>
      <c r="BU5438" s="75"/>
      <c r="BV5438" s="74"/>
      <c r="BW5438" s="74"/>
      <c r="BX5438" s="103"/>
      <c r="BY5438" s="112"/>
      <c r="BZ5438" s="65" t="e">
        <f>+AD5438+AG5438+AK5438+AO5438+AQ5438+AT5438+AW5438+AZ5438+BD5438+BH5438+BL5438+BO5438+BQ5438+#REF!</f>
        <v>#REF!</v>
      </c>
      <c r="CA5438" s="359"/>
      <c r="CB5438" s="359"/>
      <c r="CC5438" s="359"/>
      <c r="CD5438" s="359"/>
    </row>
    <row r="5439" spans="1:82" s="121" customFormat="1" ht="15" customHeight="1">
      <c r="A5439" s="13"/>
      <c r="B5439" s="13"/>
      <c r="C5439" s="13"/>
      <c r="D5439" s="232"/>
      <c r="E5439" s="233"/>
      <c r="F5439" s="233"/>
      <c r="G5439" s="234"/>
      <c r="H5439" s="85" t="e">
        <f>VLOOKUP(E5439&amp;F5439,Divipola!$C$1:$F$1149,4,FALSE)</f>
        <v>#N/A</v>
      </c>
      <c r="I5439" s="77"/>
      <c r="J5439" s="181"/>
      <c r="K5439" s="248"/>
      <c r="L5439" s="248"/>
      <c r="M5439" s="248"/>
      <c r="N5439" s="248"/>
      <c r="O5439" s="248"/>
      <c r="P5439" s="248"/>
      <c r="Q5439" s="248"/>
      <c r="R5439" s="248"/>
      <c r="S5439" s="249"/>
      <c r="T5439" s="249"/>
      <c r="U5439" s="249"/>
      <c r="V5439" s="249"/>
      <c r="W5439" s="249"/>
      <c r="X5439" s="249"/>
      <c r="Y5439" s="236"/>
      <c r="Z5439" s="237"/>
      <c r="AA5439" s="247"/>
      <c r="AB5439" s="383"/>
      <c r="AC5439" s="73"/>
      <c r="AD5439" s="414"/>
      <c r="AE5439" s="393"/>
      <c r="AF5439" s="78"/>
      <c r="AG5439" s="414"/>
      <c r="AH5439" s="383"/>
      <c r="AI5439" s="453"/>
      <c r="AJ5439" s="453"/>
      <c r="AK5439" s="414"/>
      <c r="AL5439" s="383"/>
      <c r="AM5439" s="383"/>
      <c r="AN5439" s="523"/>
      <c r="AO5439" s="414"/>
      <c r="AP5439" s="548"/>
      <c r="AQ5439" s="414"/>
      <c r="AR5439" s="78"/>
      <c r="AS5439" s="78"/>
      <c r="AT5439" s="414"/>
      <c r="AU5439" s="548"/>
      <c r="AV5439" s="548"/>
      <c r="AW5439" s="414"/>
      <c r="AX5439" s="383"/>
      <c r="AY5439" s="548"/>
      <c r="AZ5439" s="414"/>
      <c r="BA5439" s="383"/>
      <c r="BB5439" s="548"/>
      <c r="BC5439" s="78"/>
      <c r="BD5439" s="414"/>
      <c r="BE5439" s="414"/>
      <c r="BF5439" s="414"/>
      <c r="BG5439" s="414"/>
      <c r="BH5439" s="414"/>
      <c r="BI5439" s="383"/>
      <c r="BJ5439" s="383"/>
      <c r="BK5439" s="78"/>
      <c r="BL5439" s="414"/>
      <c r="BM5439" s="383"/>
      <c r="BN5439" s="78"/>
      <c r="BO5439" s="414"/>
      <c r="BP5439" s="78"/>
      <c r="BQ5439" s="414"/>
      <c r="BR5439" s="383"/>
      <c r="BS5439" s="78"/>
      <c r="BT5439" s="83"/>
      <c r="BU5439" s="75"/>
      <c r="BV5439" s="74"/>
      <c r="BW5439" s="74"/>
      <c r="BX5439" s="103"/>
      <c r="BY5439" s="112"/>
      <c r="BZ5439" s="65" t="e">
        <f>+AD5439+AG5439+AK5439+AO5439+AQ5439+AT5439+AW5439+AZ5439+BD5439+BH5439+BL5439+BO5439+BQ5439+#REF!</f>
        <v>#REF!</v>
      </c>
      <c r="CA5439" s="359"/>
      <c r="CB5439" s="359"/>
      <c r="CC5439" s="359"/>
      <c r="CD5439" s="359"/>
    </row>
    <row r="5440" spans="1:82" s="121" customFormat="1" ht="15" customHeight="1">
      <c r="A5440" s="13"/>
      <c r="B5440" s="13"/>
      <c r="C5440" s="13"/>
      <c r="D5440" s="232"/>
      <c r="E5440" s="233"/>
      <c r="F5440" s="233"/>
      <c r="G5440" s="234"/>
      <c r="H5440" s="85" t="e">
        <f>VLOOKUP(E5440&amp;F5440,Divipola!$C$1:$F$1149,4,FALSE)</f>
        <v>#N/A</v>
      </c>
      <c r="I5440" s="77"/>
      <c r="J5440" s="181"/>
      <c r="K5440" s="248"/>
      <c r="L5440" s="248"/>
      <c r="M5440" s="248"/>
      <c r="N5440" s="248"/>
      <c r="O5440" s="248"/>
      <c r="P5440" s="248"/>
      <c r="Q5440" s="248"/>
      <c r="R5440" s="248"/>
      <c r="S5440" s="249"/>
      <c r="T5440" s="249"/>
      <c r="U5440" s="249"/>
      <c r="V5440" s="249"/>
      <c r="W5440" s="249"/>
      <c r="X5440" s="249"/>
      <c r="Y5440" s="236"/>
      <c r="Z5440" s="237"/>
      <c r="AA5440" s="247"/>
      <c r="AB5440" s="383"/>
      <c r="AC5440" s="73"/>
      <c r="AD5440" s="414"/>
      <c r="AE5440" s="393"/>
      <c r="AF5440" s="78"/>
      <c r="AG5440" s="414"/>
      <c r="AH5440" s="383"/>
      <c r="AI5440" s="453"/>
      <c r="AJ5440" s="453"/>
      <c r="AK5440" s="414"/>
      <c r="AL5440" s="383"/>
      <c r="AM5440" s="383"/>
      <c r="AN5440" s="523"/>
      <c r="AO5440" s="414"/>
      <c r="AP5440" s="548"/>
      <c r="AQ5440" s="414"/>
      <c r="AR5440" s="78"/>
      <c r="AS5440" s="78"/>
      <c r="AT5440" s="414"/>
      <c r="AU5440" s="548"/>
      <c r="AV5440" s="548"/>
      <c r="AW5440" s="414"/>
      <c r="AX5440" s="383"/>
      <c r="AY5440" s="548"/>
      <c r="AZ5440" s="414"/>
      <c r="BA5440" s="383"/>
      <c r="BB5440" s="548"/>
      <c r="BC5440" s="78"/>
      <c r="BD5440" s="414"/>
      <c r="BE5440" s="414"/>
      <c r="BF5440" s="414"/>
      <c r="BG5440" s="414"/>
      <c r="BH5440" s="414"/>
      <c r="BI5440" s="383"/>
      <c r="BJ5440" s="383"/>
      <c r="BK5440" s="78"/>
      <c r="BL5440" s="414"/>
      <c r="BM5440" s="383"/>
      <c r="BN5440" s="78"/>
      <c r="BO5440" s="414"/>
      <c r="BP5440" s="78"/>
      <c r="BQ5440" s="414"/>
      <c r="BR5440" s="383"/>
      <c r="BS5440" s="78"/>
      <c r="BT5440" s="83"/>
      <c r="BU5440" s="75"/>
      <c r="BV5440" s="74"/>
      <c r="BW5440" s="74"/>
      <c r="BX5440" s="103"/>
      <c r="BY5440" s="112"/>
      <c r="BZ5440" s="65" t="e">
        <f>+AD5440+AG5440+AK5440+AO5440+AQ5440+AT5440+AW5440+AZ5440+BD5440+BH5440+BL5440+BO5440+BQ5440+#REF!</f>
        <v>#REF!</v>
      </c>
      <c r="CA5440" s="359"/>
      <c r="CB5440" s="359"/>
      <c r="CC5440" s="359"/>
      <c r="CD5440" s="359"/>
    </row>
    <row r="5441" spans="1:82" s="121" customFormat="1" ht="15" customHeight="1">
      <c r="A5441" s="13"/>
      <c r="B5441" s="13"/>
      <c r="C5441" s="13"/>
      <c r="D5441" s="232"/>
      <c r="E5441" s="233"/>
      <c r="F5441" s="233"/>
      <c r="G5441" s="234"/>
      <c r="H5441" s="85" t="e">
        <f>VLOOKUP(E5441&amp;F5441,Divipola!$C$1:$F$1149,4,FALSE)</f>
        <v>#N/A</v>
      </c>
      <c r="I5441" s="77"/>
      <c r="J5441" s="181"/>
      <c r="K5441" s="248"/>
      <c r="L5441" s="248"/>
      <c r="M5441" s="248"/>
      <c r="N5441" s="248"/>
      <c r="O5441" s="248"/>
      <c r="P5441" s="248"/>
      <c r="Q5441" s="248"/>
      <c r="R5441" s="248"/>
      <c r="S5441" s="249"/>
      <c r="T5441" s="249"/>
      <c r="U5441" s="249"/>
      <c r="V5441" s="249"/>
      <c r="W5441" s="249"/>
      <c r="X5441" s="249"/>
      <c r="Y5441" s="236"/>
      <c r="Z5441" s="237"/>
      <c r="AA5441" s="247"/>
      <c r="AB5441" s="383"/>
      <c r="AC5441" s="73"/>
      <c r="AD5441" s="414"/>
      <c r="AE5441" s="393"/>
      <c r="AF5441" s="78"/>
      <c r="AG5441" s="414"/>
      <c r="AH5441" s="383"/>
      <c r="AI5441" s="453"/>
      <c r="AJ5441" s="453"/>
      <c r="AK5441" s="414"/>
      <c r="AL5441" s="383"/>
      <c r="AM5441" s="383"/>
      <c r="AN5441" s="523"/>
      <c r="AO5441" s="414"/>
      <c r="AP5441" s="548"/>
      <c r="AQ5441" s="414"/>
      <c r="AR5441" s="78"/>
      <c r="AS5441" s="78"/>
      <c r="AT5441" s="414"/>
      <c r="AU5441" s="548"/>
      <c r="AV5441" s="548"/>
      <c r="AW5441" s="414"/>
      <c r="AX5441" s="383"/>
      <c r="AY5441" s="548"/>
      <c r="AZ5441" s="414"/>
      <c r="BA5441" s="383"/>
      <c r="BB5441" s="548"/>
      <c r="BC5441" s="78"/>
      <c r="BD5441" s="414"/>
      <c r="BE5441" s="414"/>
      <c r="BF5441" s="414"/>
      <c r="BG5441" s="414"/>
      <c r="BH5441" s="414"/>
      <c r="BI5441" s="383"/>
      <c r="BJ5441" s="383"/>
      <c r="BK5441" s="78"/>
      <c r="BL5441" s="414"/>
      <c r="BM5441" s="383"/>
      <c r="BN5441" s="78"/>
      <c r="BO5441" s="414"/>
      <c r="BP5441" s="78"/>
      <c r="BQ5441" s="414"/>
      <c r="BR5441" s="383"/>
      <c r="BS5441" s="78"/>
      <c r="BT5441" s="83"/>
      <c r="BU5441" s="75"/>
      <c r="BV5441" s="74"/>
      <c r="BW5441" s="74"/>
      <c r="BX5441" s="103"/>
      <c r="BY5441" s="112"/>
      <c r="BZ5441" s="65" t="e">
        <f>+AD5441+AG5441+AK5441+AO5441+AQ5441+AT5441+AW5441+AZ5441+BD5441+BH5441+BL5441+BO5441+BQ5441+#REF!</f>
        <v>#REF!</v>
      </c>
      <c r="CA5441" s="359"/>
      <c r="CB5441" s="359"/>
      <c r="CC5441" s="359"/>
      <c r="CD5441" s="359"/>
    </row>
    <row r="5442" spans="1:82" s="121" customFormat="1" ht="14.25" customHeight="1">
      <c r="A5442" s="13"/>
      <c r="B5442" s="13"/>
      <c r="C5442" s="13"/>
      <c r="D5442" s="232"/>
      <c r="E5442" s="233"/>
      <c r="F5442" s="233"/>
      <c r="G5442" s="234"/>
      <c r="H5442" s="85" t="e">
        <f>VLOOKUP(E5442&amp;F5442,Divipola!$C$1:$F$1149,4,FALSE)</f>
        <v>#N/A</v>
      </c>
      <c r="I5442" s="77"/>
      <c r="J5442" s="181"/>
      <c r="K5442" s="248"/>
      <c r="L5442" s="248"/>
      <c r="M5442" s="248"/>
      <c r="N5442" s="248"/>
      <c r="O5442" s="248"/>
      <c r="P5442" s="248"/>
      <c r="Q5442" s="248"/>
      <c r="R5442" s="248"/>
      <c r="S5442" s="249"/>
      <c r="T5442" s="249"/>
      <c r="U5442" s="249"/>
      <c r="V5442" s="249"/>
      <c r="W5442" s="249"/>
      <c r="X5442" s="249"/>
      <c r="Y5442" s="236"/>
      <c r="Z5442" s="237"/>
      <c r="AA5442" s="247"/>
      <c r="AB5442" s="383"/>
      <c r="AC5442" s="73"/>
      <c r="AD5442" s="414"/>
      <c r="AE5442" s="393"/>
      <c r="AF5442" s="78"/>
      <c r="AG5442" s="414"/>
      <c r="AH5442" s="383"/>
      <c r="AI5442" s="453"/>
      <c r="AJ5442" s="453"/>
      <c r="AK5442" s="414"/>
      <c r="AL5442" s="383"/>
      <c r="AM5442" s="383"/>
      <c r="AN5442" s="523"/>
      <c r="AO5442" s="414"/>
      <c r="AP5442" s="548"/>
      <c r="AQ5442" s="414"/>
      <c r="AR5442" s="78"/>
      <c r="AS5442" s="78"/>
      <c r="AT5442" s="414"/>
      <c r="AU5442" s="548"/>
      <c r="AV5442" s="548"/>
      <c r="AW5442" s="414"/>
      <c r="AX5442" s="383"/>
      <c r="AY5442" s="548"/>
      <c r="AZ5442" s="414"/>
      <c r="BA5442" s="383"/>
      <c r="BB5442" s="548"/>
      <c r="BC5442" s="78"/>
      <c r="BD5442" s="414"/>
      <c r="BE5442" s="414"/>
      <c r="BF5442" s="414"/>
      <c r="BG5442" s="414"/>
      <c r="BH5442" s="414"/>
      <c r="BI5442" s="383"/>
      <c r="BJ5442" s="383"/>
      <c r="BK5442" s="78"/>
      <c r="BL5442" s="414"/>
      <c r="BM5442" s="383"/>
      <c r="BN5442" s="78"/>
      <c r="BO5442" s="414"/>
      <c r="BP5442" s="78"/>
      <c r="BQ5442" s="414"/>
      <c r="BR5442" s="383"/>
      <c r="BS5442" s="78"/>
      <c r="BT5442" s="83"/>
      <c r="BU5442" s="75"/>
      <c r="BV5442" s="74"/>
      <c r="BW5442" s="74"/>
      <c r="BX5442" s="103"/>
      <c r="BY5442" s="112"/>
      <c r="BZ5442" s="65" t="e">
        <f>+AD5442+AG5442+AK5442+AO5442+AQ5442+AT5442+AW5442+AZ5442+BD5442+BH5442+BL5442+BO5442+BQ5442+#REF!</f>
        <v>#REF!</v>
      </c>
      <c r="CA5442" s="359"/>
      <c r="CB5442" s="359"/>
      <c r="CC5442" s="359"/>
      <c r="CD5442" s="359"/>
    </row>
    <row r="5443" spans="1:82" s="121" customFormat="1" ht="15" customHeight="1">
      <c r="A5443" s="13"/>
      <c r="B5443" s="13"/>
      <c r="C5443" s="13"/>
      <c r="D5443" s="232"/>
      <c r="E5443" s="233"/>
      <c r="F5443" s="233"/>
      <c r="G5443" s="234"/>
      <c r="H5443" s="85" t="e">
        <f>VLOOKUP(E5443&amp;F5443,Divipola!$C$1:$F$1149,4,FALSE)</f>
        <v>#N/A</v>
      </c>
      <c r="I5443" s="77"/>
      <c r="J5443" s="181"/>
      <c r="K5443" s="248"/>
      <c r="L5443" s="248"/>
      <c r="M5443" s="248"/>
      <c r="N5443" s="248"/>
      <c r="O5443" s="248"/>
      <c r="P5443" s="248"/>
      <c r="Q5443" s="248"/>
      <c r="R5443" s="248"/>
      <c r="S5443" s="249"/>
      <c r="T5443" s="249"/>
      <c r="U5443" s="249"/>
      <c r="V5443" s="249"/>
      <c r="W5443" s="249"/>
      <c r="X5443" s="249"/>
      <c r="Y5443" s="236"/>
      <c r="Z5443" s="237"/>
      <c r="AA5443" s="247"/>
      <c r="AB5443" s="383"/>
      <c r="AC5443" s="73"/>
      <c r="AD5443" s="414"/>
      <c r="AE5443" s="393"/>
      <c r="AF5443" s="78"/>
      <c r="AG5443" s="414"/>
      <c r="AH5443" s="383"/>
      <c r="AI5443" s="453"/>
      <c r="AJ5443" s="453"/>
      <c r="AK5443" s="414"/>
      <c r="AL5443" s="383"/>
      <c r="AM5443" s="383"/>
      <c r="AN5443" s="523"/>
      <c r="AO5443" s="414"/>
      <c r="AP5443" s="548"/>
      <c r="AQ5443" s="414"/>
      <c r="AR5443" s="78"/>
      <c r="AS5443" s="78"/>
      <c r="AT5443" s="414"/>
      <c r="AU5443" s="548"/>
      <c r="AV5443" s="548"/>
      <c r="AW5443" s="414"/>
      <c r="AX5443" s="383"/>
      <c r="AY5443" s="548"/>
      <c r="AZ5443" s="414"/>
      <c r="BA5443" s="383"/>
      <c r="BB5443" s="548"/>
      <c r="BC5443" s="78"/>
      <c r="BD5443" s="414"/>
      <c r="BE5443" s="414"/>
      <c r="BF5443" s="414"/>
      <c r="BG5443" s="414"/>
      <c r="BH5443" s="414"/>
      <c r="BI5443" s="383"/>
      <c r="BJ5443" s="383"/>
      <c r="BK5443" s="78"/>
      <c r="BL5443" s="414"/>
      <c r="BM5443" s="383"/>
      <c r="BN5443" s="78"/>
      <c r="BO5443" s="414"/>
      <c r="BP5443" s="78"/>
      <c r="BQ5443" s="414"/>
      <c r="BR5443" s="383"/>
      <c r="BS5443" s="78"/>
      <c r="BT5443" s="83"/>
      <c r="BU5443" s="75"/>
      <c r="BV5443" s="74"/>
      <c r="BW5443" s="74"/>
      <c r="BX5443" s="103"/>
      <c r="BY5443" s="112"/>
      <c r="BZ5443" s="65" t="e">
        <f>+AD5443+AG5443+AK5443+AO5443+AQ5443+AT5443+AW5443+AZ5443+BD5443+BH5443+BL5443+BO5443+BQ5443+#REF!</f>
        <v>#REF!</v>
      </c>
      <c r="CA5443" s="359"/>
      <c r="CB5443" s="359"/>
      <c r="CC5443" s="359"/>
      <c r="CD5443" s="359"/>
    </row>
    <row r="5444" spans="1:82" s="121" customFormat="1" ht="15" customHeight="1">
      <c r="A5444" s="13"/>
      <c r="B5444" s="13"/>
      <c r="C5444" s="13"/>
      <c r="D5444" s="232"/>
      <c r="E5444" s="233"/>
      <c r="F5444" s="233"/>
      <c r="G5444" s="234"/>
      <c r="H5444" s="85" t="e">
        <f>VLOOKUP(E5444&amp;F5444,Divipola!$C$1:$F$1149,4,FALSE)</f>
        <v>#N/A</v>
      </c>
      <c r="I5444" s="77"/>
      <c r="J5444" s="181"/>
      <c r="K5444" s="248"/>
      <c r="L5444" s="248"/>
      <c r="M5444" s="248"/>
      <c r="N5444" s="248"/>
      <c r="O5444" s="248"/>
      <c r="P5444" s="248"/>
      <c r="Q5444" s="248"/>
      <c r="R5444" s="248"/>
      <c r="S5444" s="249"/>
      <c r="T5444" s="249"/>
      <c r="U5444" s="249"/>
      <c r="V5444" s="249"/>
      <c r="W5444" s="249"/>
      <c r="X5444" s="249"/>
      <c r="Y5444" s="236"/>
      <c r="Z5444" s="237"/>
      <c r="AA5444" s="247"/>
      <c r="AB5444" s="383"/>
      <c r="AC5444" s="73"/>
      <c r="AD5444" s="414"/>
      <c r="AE5444" s="393"/>
      <c r="AF5444" s="78"/>
      <c r="AG5444" s="414"/>
      <c r="AH5444" s="383"/>
      <c r="AI5444" s="453"/>
      <c r="AJ5444" s="453"/>
      <c r="AK5444" s="414"/>
      <c r="AL5444" s="383"/>
      <c r="AM5444" s="383"/>
      <c r="AN5444" s="523"/>
      <c r="AO5444" s="414"/>
      <c r="AP5444" s="548"/>
      <c r="AQ5444" s="414"/>
      <c r="AR5444" s="78"/>
      <c r="AS5444" s="78"/>
      <c r="AT5444" s="414"/>
      <c r="AU5444" s="548"/>
      <c r="AV5444" s="548"/>
      <c r="AW5444" s="414"/>
      <c r="AX5444" s="383"/>
      <c r="AY5444" s="548"/>
      <c r="AZ5444" s="414"/>
      <c r="BA5444" s="383"/>
      <c r="BB5444" s="548"/>
      <c r="BC5444" s="78"/>
      <c r="BD5444" s="414"/>
      <c r="BE5444" s="414"/>
      <c r="BF5444" s="414"/>
      <c r="BG5444" s="414"/>
      <c r="BH5444" s="414"/>
      <c r="BI5444" s="383"/>
      <c r="BJ5444" s="383"/>
      <c r="BK5444" s="78"/>
      <c r="BL5444" s="414"/>
      <c r="BM5444" s="383"/>
      <c r="BN5444" s="78"/>
      <c r="BO5444" s="414"/>
      <c r="BP5444" s="78"/>
      <c r="BQ5444" s="414"/>
      <c r="BR5444" s="383"/>
      <c r="BS5444" s="78"/>
      <c r="BT5444" s="83"/>
      <c r="BU5444" s="75"/>
      <c r="BV5444" s="74"/>
      <c r="BW5444" s="74"/>
      <c r="BX5444" s="103"/>
      <c r="BY5444" s="112"/>
      <c r="BZ5444" s="65" t="e">
        <f>+AD5444+AG5444+AK5444+AO5444+AQ5444+AT5444+AW5444+AZ5444+BD5444+BH5444+BL5444+BO5444+BQ5444+#REF!</f>
        <v>#REF!</v>
      </c>
      <c r="CA5444" s="359"/>
      <c r="CB5444" s="359"/>
      <c r="CC5444" s="359"/>
      <c r="CD5444" s="359"/>
    </row>
    <row r="5445" spans="1:82" s="121" customFormat="1" ht="15" customHeight="1">
      <c r="A5445" s="13"/>
      <c r="B5445" s="13"/>
      <c r="C5445" s="13"/>
      <c r="D5445" s="232"/>
      <c r="E5445" s="233"/>
      <c r="F5445" s="233"/>
      <c r="G5445" s="234"/>
      <c r="H5445" s="85" t="e">
        <f>VLOOKUP(E5445&amp;F5445,Divipola!$C$1:$F$1149,4,FALSE)</f>
        <v>#N/A</v>
      </c>
      <c r="I5445" s="77"/>
      <c r="J5445" s="181"/>
      <c r="K5445" s="248"/>
      <c r="L5445" s="248"/>
      <c r="M5445" s="248"/>
      <c r="N5445" s="248"/>
      <c r="O5445" s="248"/>
      <c r="P5445" s="248"/>
      <c r="Q5445" s="248"/>
      <c r="R5445" s="248"/>
      <c r="S5445" s="249"/>
      <c r="T5445" s="249"/>
      <c r="U5445" s="249"/>
      <c r="V5445" s="249"/>
      <c r="W5445" s="249"/>
      <c r="X5445" s="249"/>
      <c r="Y5445" s="236"/>
      <c r="Z5445" s="237"/>
      <c r="AA5445" s="247"/>
      <c r="AB5445" s="383"/>
      <c r="AC5445" s="73"/>
      <c r="AD5445" s="414"/>
      <c r="AE5445" s="393"/>
      <c r="AF5445" s="78"/>
      <c r="AG5445" s="414"/>
      <c r="AH5445" s="383"/>
      <c r="AI5445" s="453"/>
      <c r="AJ5445" s="453"/>
      <c r="AK5445" s="414"/>
      <c r="AL5445" s="383"/>
      <c r="AM5445" s="383"/>
      <c r="AN5445" s="523"/>
      <c r="AO5445" s="414"/>
      <c r="AP5445" s="548"/>
      <c r="AQ5445" s="414"/>
      <c r="AR5445" s="78"/>
      <c r="AS5445" s="78"/>
      <c r="AT5445" s="414"/>
      <c r="AU5445" s="548"/>
      <c r="AV5445" s="548"/>
      <c r="AW5445" s="414"/>
      <c r="AX5445" s="383"/>
      <c r="AY5445" s="548"/>
      <c r="AZ5445" s="414"/>
      <c r="BA5445" s="383"/>
      <c r="BB5445" s="548"/>
      <c r="BC5445" s="78"/>
      <c r="BD5445" s="414"/>
      <c r="BE5445" s="414"/>
      <c r="BF5445" s="414"/>
      <c r="BG5445" s="414"/>
      <c r="BH5445" s="414"/>
      <c r="BI5445" s="383"/>
      <c r="BJ5445" s="383"/>
      <c r="BK5445" s="78"/>
      <c r="BL5445" s="414"/>
      <c r="BM5445" s="383"/>
      <c r="BN5445" s="78"/>
      <c r="BO5445" s="414"/>
      <c r="BP5445" s="78"/>
      <c r="BQ5445" s="414"/>
      <c r="BR5445" s="383"/>
      <c r="BS5445" s="78"/>
      <c r="BT5445" s="83"/>
      <c r="BU5445" s="75"/>
      <c r="BV5445" s="74"/>
      <c r="BW5445" s="74"/>
      <c r="BX5445" s="103"/>
      <c r="BY5445" s="112"/>
      <c r="BZ5445" s="65" t="e">
        <f>+AD5445+AG5445+AK5445+AO5445+AQ5445+AT5445+AW5445+AZ5445+BD5445+BH5445+BL5445+BO5445+BQ5445+#REF!</f>
        <v>#REF!</v>
      </c>
      <c r="CA5445" s="359"/>
      <c r="CB5445" s="359"/>
      <c r="CC5445" s="359"/>
      <c r="CD5445" s="359"/>
    </row>
    <row r="5446" spans="1:82" s="121" customFormat="1" ht="15" customHeight="1">
      <c r="A5446" s="13"/>
      <c r="B5446" s="13"/>
      <c r="C5446" s="13"/>
      <c r="D5446" s="232"/>
      <c r="E5446" s="233"/>
      <c r="F5446" s="233"/>
      <c r="G5446" s="234"/>
      <c r="H5446" s="85" t="e">
        <f>VLOOKUP(E5446&amp;F5446,Divipola!$C$1:$F$1149,4,FALSE)</f>
        <v>#N/A</v>
      </c>
      <c r="I5446" s="77"/>
      <c r="J5446" s="181"/>
      <c r="K5446" s="248"/>
      <c r="L5446" s="248"/>
      <c r="M5446" s="248"/>
      <c r="N5446" s="248"/>
      <c r="O5446" s="248"/>
      <c r="P5446" s="248"/>
      <c r="Q5446" s="248"/>
      <c r="R5446" s="248"/>
      <c r="S5446" s="249"/>
      <c r="T5446" s="249"/>
      <c r="U5446" s="249"/>
      <c r="V5446" s="249"/>
      <c r="W5446" s="249"/>
      <c r="X5446" s="249"/>
      <c r="Y5446" s="236"/>
      <c r="Z5446" s="237"/>
      <c r="AA5446" s="247"/>
      <c r="AB5446" s="383"/>
      <c r="AC5446" s="73"/>
      <c r="AD5446" s="414"/>
      <c r="AE5446" s="393"/>
      <c r="AF5446" s="78"/>
      <c r="AG5446" s="414"/>
      <c r="AH5446" s="383"/>
      <c r="AI5446" s="453"/>
      <c r="AJ5446" s="453"/>
      <c r="AK5446" s="414"/>
      <c r="AL5446" s="383"/>
      <c r="AM5446" s="383"/>
      <c r="AN5446" s="523"/>
      <c r="AO5446" s="414"/>
      <c r="AP5446" s="548"/>
      <c r="AQ5446" s="414"/>
      <c r="AR5446" s="78"/>
      <c r="AS5446" s="78"/>
      <c r="AT5446" s="414"/>
      <c r="AU5446" s="548"/>
      <c r="AV5446" s="548"/>
      <c r="AW5446" s="414"/>
      <c r="AX5446" s="383"/>
      <c r="AY5446" s="548"/>
      <c r="AZ5446" s="414"/>
      <c r="BA5446" s="383"/>
      <c r="BB5446" s="548"/>
      <c r="BC5446" s="78"/>
      <c r="BD5446" s="414"/>
      <c r="BE5446" s="414"/>
      <c r="BF5446" s="414"/>
      <c r="BG5446" s="414"/>
      <c r="BH5446" s="414"/>
      <c r="BI5446" s="383"/>
      <c r="BJ5446" s="383"/>
      <c r="BK5446" s="78"/>
      <c r="BL5446" s="414"/>
      <c r="BM5446" s="383"/>
      <c r="BN5446" s="78"/>
      <c r="BO5446" s="414"/>
      <c r="BP5446" s="78"/>
      <c r="BQ5446" s="414"/>
      <c r="BR5446" s="383"/>
      <c r="BS5446" s="78"/>
      <c r="BT5446" s="83"/>
      <c r="BU5446" s="75"/>
      <c r="BV5446" s="74"/>
      <c r="BW5446" s="74"/>
      <c r="BX5446" s="103"/>
      <c r="BY5446" s="112"/>
      <c r="BZ5446" s="65" t="e">
        <f>+AD5446+AG5446+AK5446+AO5446+AQ5446+AT5446+AW5446+AZ5446+BD5446+BH5446+BL5446+BO5446+BQ5446+#REF!</f>
        <v>#REF!</v>
      </c>
      <c r="CA5446" s="359"/>
      <c r="CB5446" s="359"/>
      <c r="CC5446" s="359"/>
      <c r="CD5446" s="359"/>
    </row>
    <row r="5447" spans="1:82" s="121" customFormat="1" ht="15" customHeight="1">
      <c r="A5447" s="13"/>
      <c r="B5447" s="13"/>
      <c r="C5447" s="13"/>
      <c r="D5447" s="232"/>
      <c r="E5447" s="233"/>
      <c r="F5447" s="233"/>
      <c r="G5447" s="234"/>
      <c r="H5447" s="85" t="e">
        <f>VLOOKUP(E5447&amp;F5447,Divipola!$C$1:$F$1149,4,FALSE)</f>
        <v>#N/A</v>
      </c>
      <c r="I5447" s="77"/>
      <c r="J5447" s="181"/>
      <c r="K5447" s="248"/>
      <c r="L5447" s="248"/>
      <c r="M5447" s="248"/>
      <c r="N5447" s="248"/>
      <c r="O5447" s="248"/>
      <c r="P5447" s="248"/>
      <c r="Q5447" s="248"/>
      <c r="R5447" s="248"/>
      <c r="S5447" s="249"/>
      <c r="T5447" s="249"/>
      <c r="U5447" s="249"/>
      <c r="V5447" s="249"/>
      <c r="W5447" s="249"/>
      <c r="X5447" s="249"/>
      <c r="Y5447" s="236"/>
      <c r="Z5447" s="237"/>
      <c r="AA5447" s="247"/>
      <c r="AB5447" s="383"/>
      <c r="AC5447" s="73"/>
      <c r="AD5447" s="414"/>
      <c r="AE5447" s="393"/>
      <c r="AF5447" s="78"/>
      <c r="AG5447" s="414"/>
      <c r="AH5447" s="383"/>
      <c r="AI5447" s="453"/>
      <c r="AJ5447" s="453"/>
      <c r="AK5447" s="414"/>
      <c r="AL5447" s="383"/>
      <c r="AM5447" s="383"/>
      <c r="AN5447" s="523"/>
      <c r="AO5447" s="414"/>
      <c r="AP5447" s="548"/>
      <c r="AQ5447" s="414"/>
      <c r="AR5447" s="78"/>
      <c r="AS5447" s="78"/>
      <c r="AT5447" s="414"/>
      <c r="AU5447" s="548"/>
      <c r="AV5447" s="548"/>
      <c r="AW5447" s="414"/>
      <c r="AX5447" s="383"/>
      <c r="AY5447" s="548"/>
      <c r="AZ5447" s="414"/>
      <c r="BA5447" s="383"/>
      <c r="BB5447" s="548"/>
      <c r="BC5447" s="78"/>
      <c r="BD5447" s="414"/>
      <c r="BE5447" s="414"/>
      <c r="BF5447" s="414"/>
      <c r="BG5447" s="414"/>
      <c r="BH5447" s="414"/>
      <c r="BI5447" s="383"/>
      <c r="BJ5447" s="383"/>
      <c r="BK5447" s="78"/>
      <c r="BL5447" s="414"/>
      <c r="BM5447" s="383"/>
      <c r="BN5447" s="78"/>
      <c r="BO5447" s="414"/>
      <c r="BP5447" s="78"/>
      <c r="BQ5447" s="414"/>
      <c r="BR5447" s="383"/>
      <c r="BS5447" s="78"/>
      <c r="BT5447" s="83"/>
      <c r="BU5447" s="75"/>
      <c r="BV5447" s="74"/>
      <c r="BW5447" s="74"/>
      <c r="BX5447" s="103"/>
      <c r="BY5447" s="112"/>
      <c r="BZ5447" s="65" t="e">
        <f>+AD5447+AG5447+AK5447+AO5447+AQ5447+AT5447+AW5447+AZ5447+BD5447+BH5447+BL5447+BO5447+BQ5447+#REF!</f>
        <v>#REF!</v>
      </c>
      <c r="CA5447" s="359"/>
      <c r="CB5447" s="359"/>
      <c r="CC5447" s="359"/>
      <c r="CD5447" s="359"/>
    </row>
    <row r="5448" spans="1:82" s="121" customFormat="1" ht="15" customHeight="1">
      <c r="A5448" s="13"/>
      <c r="B5448" s="13"/>
      <c r="C5448" s="13"/>
      <c r="D5448" s="232"/>
      <c r="E5448" s="233"/>
      <c r="F5448" s="233"/>
      <c r="G5448" s="234"/>
      <c r="H5448" s="85" t="e">
        <f>VLOOKUP(E5448&amp;F5448,Divipola!$C$1:$F$1149,4,FALSE)</f>
        <v>#N/A</v>
      </c>
      <c r="I5448" s="77"/>
      <c r="J5448" s="181"/>
      <c r="K5448" s="248"/>
      <c r="L5448" s="248"/>
      <c r="M5448" s="248"/>
      <c r="N5448" s="248"/>
      <c r="O5448" s="248"/>
      <c r="P5448" s="248"/>
      <c r="Q5448" s="248"/>
      <c r="R5448" s="248"/>
      <c r="S5448" s="249"/>
      <c r="T5448" s="249"/>
      <c r="U5448" s="249"/>
      <c r="V5448" s="249"/>
      <c r="W5448" s="249"/>
      <c r="X5448" s="249"/>
      <c r="Y5448" s="236"/>
      <c r="Z5448" s="237"/>
      <c r="AA5448" s="247"/>
      <c r="AB5448" s="383"/>
      <c r="AC5448" s="73"/>
      <c r="AD5448" s="414"/>
      <c r="AE5448" s="393"/>
      <c r="AF5448" s="78"/>
      <c r="AG5448" s="414"/>
      <c r="AH5448" s="383"/>
      <c r="AI5448" s="453"/>
      <c r="AJ5448" s="453"/>
      <c r="AK5448" s="414"/>
      <c r="AL5448" s="383"/>
      <c r="AM5448" s="383"/>
      <c r="AN5448" s="523"/>
      <c r="AO5448" s="414"/>
      <c r="AP5448" s="548"/>
      <c r="AQ5448" s="414"/>
      <c r="AR5448" s="78"/>
      <c r="AS5448" s="78"/>
      <c r="AT5448" s="414"/>
      <c r="AU5448" s="548"/>
      <c r="AV5448" s="548"/>
      <c r="AW5448" s="414"/>
      <c r="AX5448" s="383"/>
      <c r="AY5448" s="548"/>
      <c r="AZ5448" s="414"/>
      <c r="BA5448" s="383"/>
      <c r="BB5448" s="548"/>
      <c r="BC5448" s="78"/>
      <c r="BD5448" s="414"/>
      <c r="BE5448" s="414"/>
      <c r="BF5448" s="414"/>
      <c r="BG5448" s="414"/>
      <c r="BH5448" s="414"/>
      <c r="BI5448" s="383"/>
      <c r="BJ5448" s="383"/>
      <c r="BK5448" s="78"/>
      <c r="BL5448" s="414"/>
      <c r="BM5448" s="383"/>
      <c r="BN5448" s="78"/>
      <c r="BO5448" s="414"/>
      <c r="BP5448" s="78"/>
      <c r="BQ5448" s="414"/>
      <c r="BR5448" s="383"/>
      <c r="BS5448" s="78"/>
      <c r="BT5448" s="83"/>
      <c r="BU5448" s="75"/>
      <c r="BV5448" s="74"/>
      <c r="BW5448" s="74"/>
      <c r="BX5448" s="103"/>
      <c r="BY5448" s="112"/>
      <c r="BZ5448" s="65" t="e">
        <f>+AD5448+AG5448+AK5448+AO5448+AQ5448+AT5448+AW5448+AZ5448+BD5448+BH5448+BL5448+BO5448+BQ5448+#REF!</f>
        <v>#REF!</v>
      </c>
      <c r="CA5448" s="359"/>
      <c r="CB5448" s="359"/>
      <c r="CC5448" s="359"/>
      <c r="CD5448" s="359"/>
    </row>
    <row r="5449" spans="1:82" s="121" customFormat="1" ht="15" customHeight="1">
      <c r="A5449" s="13"/>
      <c r="B5449" s="13"/>
      <c r="C5449" s="13"/>
      <c r="D5449" s="232"/>
      <c r="E5449" s="233"/>
      <c r="F5449" s="233"/>
      <c r="G5449" s="234"/>
      <c r="H5449" s="85" t="e">
        <f>VLOOKUP(E5449&amp;F5449,Divipola!$C$1:$F$1149,4,FALSE)</f>
        <v>#N/A</v>
      </c>
      <c r="I5449" s="77"/>
      <c r="J5449" s="181"/>
      <c r="K5449" s="248"/>
      <c r="L5449" s="248"/>
      <c r="M5449" s="248"/>
      <c r="N5449" s="248"/>
      <c r="O5449" s="248"/>
      <c r="P5449" s="248"/>
      <c r="Q5449" s="248"/>
      <c r="R5449" s="248"/>
      <c r="S5449" s="249"/>
      <c r="T5449" s="249"/>
      <c r="U5449" s="249"/>
      <c r="V5449" s="249"/>
      <c r="W5449" s="249"/>
      <c r="X5449" s="249"/>
      <c r="Y5449" s="236"/>
      <c r="Z5449" s="237"/>
      <c r="AA5449" s="247"/>
      <c r="AB5449" s="383"/>
      <c r="AC5449" s="73"/>
      <c r="AD5449" s="414"/>
      <c r="AE5449" s="393"/>
      <c r="AF5449" s="78"/>
      <c r="AG5449" s="414"/>
      <c r="AH5449" s="383"/>
      <c r="AI5449" s="453"/>
      <c r="AJ5449" s="453"/>
      <c r="AK5449" s="414"/>
      <c r="AL5449" s="383"/>
      <c r="AM5449" s="383"/>
      <c r="AN5449" s="523"/>
      <c r="AO5449" s="414"/>
      <c r="AP5449" s="548"/>
      <c r="AQ5449" s="414"/>
      <c r="AR5449" s="78"/>
      <c r="AS5449" s="78"/>
      <c r="AT5449" s="414"/>
      <c r="AU5449" s="548"/>
      <c r="AV5449" s="548"/>
      <c r="AW5449" s="414"/>
      <c r="AX5449" s="383"/>
      <c r="AY5449" s="548"/>
      <c r="AZ5449" s="414"/>
      <c r="BA5449" s="383"/>
      <c r="BB5449" s="548"/>
      <c r="BC5449" s="78"/>
      <c r="BD5449" s="414"/>
      <c r="BE5449" s="414"/>
      <c r="BF5449" s="414"/>
      <c r="BG5449" s="414"/>
      <c r="BH5449" s="414"/>
      <c r="BI5449" s="383"/>
      <c r="BJ5449" s="383"/>
      <c r="BK5449" s="78"/>
      <c r="BL5449" s="414"/>
      <c r="BM5449" s="383"/>
      <c r="BN5449" s="78"/>
      <c r="BO5449" s="414"/>
      <c r="BP5449" s="78"/>
      <c r="BQ5449" s="414"/>
      <c r="BR5449" s="383"/>
      <c r="BS5449" s="78"/>
      <c r="BT5449" s="83"/>
      <c r="BU5449" s="75"/>
      <c r="BV5449" s="74"/>
      <c r="BW5449" s="74"/>
      <c r="BX5449" s="103"/>
      <c r="BY5449" s="112"/>
      <c r="BZ5449" s="65" t="e">
        <f>+AD5449+AG5449+AK5449+AO5449+AQ5449+AT5449+AW5449+AZ5449+BD5449+BH5449+BL5449+BO5449+BQ5449+#REF!</f>
        <v>#REF!</v>
      </c>
      <c r="CA5449" s="359"/>
      <c r="CB5449" s="359"/>
      <c r="CC5449" s="359"/>
      <c r="CD5449" s="359"/>
    </row>
    <row r="5450" spans="1:82" s="121" customFormat="1" ht="15" customHeight="1">
      <c r="A5450" s="13"/>
      <c r="B5450" s="13"/>
      <c r="C5450" s="13"/>
      <c r="D5450" s="232"/>
      <c r="E5450" s="233"/>
      <c r="F5450" s="233"/>
      <c r="G5450" s="234"/>
      <c r="H5450" s="85" t="e">
        <f>VLOOKUP(E5450&amp;F5450,Divipola!$C$1:$F$1149,4,FALSE)</f>
        <v>#N/A</v>
      </c>
      <c r="I5450" s="77"/>
      <c r="J5450" s="181"/>
      <c r="K5450" s="248"/>
      <c r="L5450" s="248"/>
      <c r="M5450" s="248"/>
      <c r="N5450" s="248"/>
      <c r="O5450" s="248"/>
      <c r="P5450" s="248"/>
      <c r="Q5450" s="248"/>
      <c r="R5450" s="248"/>
      <c r="S5450" s="249"/>
      <c r="T5450" s="249"/>
      <c r="U5450" s="249"/>
      <c r="V5450" s="249"/>
      <c r="W5450" s="249"/>
      <c r="X5450" s="249"/>
      <c r="Y5450" s="236"/>
      <c r="Z5450" s="237"/>
      <c r="AA5450" s="247"/>
      <c r="AB5450" s="383"/>
      <c r="AC5450" s="73"/>
      <c r="AD5450" s="414"/>
      <c r="AE5450" s="393"/>
      <c r="AF5450" s="78"/>
      <c r="AG5450" s="414"/>
      <c r="AH5450" s="383"/>
      <c r="AI5450" s="453"/>
      <c r="AJ5450" s="453"/>
      <c r="AK5450" s="414"/>
      <c r="AL5450" s="383"/>
      <c r="AM5450" s="383"/>
      <c r="AN5450" s="523"/>
      <c r="AO5450" s="414"/>
      <c r="AP5450" s="548"/>
      <c r="AQ5450" s="414"/>
      <c r="AR5450" s="78"/>
      <c r="AS5450" s="78"/>
      <c r="AT5450" s="414"/>
      <c r="AU5450" s="548"/>
      <c r="AV5450" s="548"/>
      <c r="AW5450" s="414"/>
      <c r="AX5450" s="383"/>
      <c r="AY5450" s="548"/>
      <c r="AZ5450" s="414"/>
      <c r="BA5450" s="383"/>
      <c r="BB5450" s="548"/>
      <c r="BC5450" s="78"/>
      <c r="BD5450" s="414"/>
      <c r="BE5450" s="414"/>
      <c r="BF5450" s="414"/>
      <c r="BG5450" s="414"/>
      <c r="BH5450" s="414"/>
      <c r="BI5450" s="383"/>
      <c r="BJ5450" s="383"/>
      <c r="BK5450" s="78"/>
      <c r="BL5450" s="414"/>
      <c r="BM5450" s="383"/>
      <c r="BN5450" s="78"/>
      <c r="BO5450" s="414"/>
      <c r="BP5450" s="78"/>
      <c r="BQ5450" s="414"/>
      <c r="BR5450" s="383"/>
      <c r="BS5450" s="78"/>
      <c r="BT5450" s="83"/>
      <c r="BU5450" s="75"/>
      <c r="BV5450" s="74"/>
      <c r="BW5450" s="74"/>
      <c r="BX5450" s="103"/>
      <c r="BY5450" s="112"/>
      <c r="BZ5450" s="65" t="e">
        <f>+AD5450+AG5450+AK5450+AO5450+AQ5450+AT5450+AW5450+AZ5450+BD5450+BH5450+BL5450+BO5450+BQ5450+#REF!</f>
        <v>#REF!</v>
      </c>
      <c r="CA5450" s="359"/>
      <c r="CB5450" s="359"/>
      <c r="CC5450" s="359"/>
      <c r="CD5450" s="359"/>
    </row>
    <row r="5451" spans="1:82" s="121" customFormat="1" ht="15" customHeight="1">
      <c r="A5451" s="13"/>
      <c r="B5451" s="13"/>
      <c r="C5451" s="13"/>
      <c r="D5451" s="232"/>
      <c r="E5451" s="233"/>
      <c r="F5451" s="233"/>
      <c r="G5451" s="234"/>
      <c r="H5451" s="85" t="e">
        <f>VLOOKUP(E5451&amp;F5451,Divipola!$C$1:$F$1149,4,FALSE)</f>
        <v>#N/A</v>
      </c>
      <c r="I5451" s="77"/>
      <c r="J5451" s="181"/>
      <c r="K5451" s="248"/>
      <c r="L5451" s="248"/>
      <c r="M5451" s="248"/>
      <c r="N5451" s="248"/>
      <c r="O5451" s="248"/>
      <c r="P5451" s="248"/>
      <c r="Q5451" s="248"/>
      <c r="R5451" s="248"/>
      <c r="S5451" s="249"/>
      <c r="T5451" s="249"/>
      <c r="U5451" s="249"/>
      <c r="V5451" s="249"/>
      <c r="W5451" s="249"/>
      <c r="X5451" s="249"/>
      <c r="Y5451" s="236"/>
      <c r="Z5451" s="237"/>
      <c r="AA5451" s="247"/>
      <c r="AB5451" s="383"/>
      <c r="AC5451" s="73"/>
      <c r="AD5451" s="414"/>
      <c r="AE5451" s="393"/>
      <c r="AF5451" s="78"/>
      <c r="AG5451" s="414"/>
      <c r="AH5451" s="383"/>
      <c r="AI5451" s="453"/>
      <c r="AJ5451" s="453"/>
      <c r="AK5451" s="414"/>
      <c r="AL5451" s="383"/>
      <c r="AM5451" s="383"/>
      <c r="AN5451" s="523"/>
      <c r="AO5451" s="414"/>
      <c r="AP5451" s="548"/>
      <c r="AQ5451" s="414"/>
      <c r="AR5451" s="78"/>
      <c r="AS5451" s="78"/>
      <c r="AT5451" s="414"/>
      <c r="AU5451" s="548"/>
      <c r="AV5451" s="548"/>
      <c r="AW5451" s="414"/>
      <c r="AX5451" s="383"/>
      <c r="AY5451" s="548"/>
      <c r="AZ5451" s="414"/>
      <c r="BA5451" s="383"/>
      <c r="BB5451" s="548"/>
      <c r="BC5451" s="78"/>
      <c r="BD5451" s="414"/>
      <c r="BE5451" s="414"/>
      <c r="BF5451" s="414"/>
      <c r="BG5451" s="414"/>
      <c r="BH5451" s="414"/>
      <c r="BI5451" s="383"/>
      <c r="BJ5451" s="383"/>
      <c r="BK5451" s="78"/>
      <c r="BL5451" s="414"/>
      <c r="BM5451" s="383"/>
      <c r="BN5451" s="78"/>
      <c r="BO5451" s="414"/>
      <c r="BP5451" s="78"/>
      <c r="BQ5451" s="414"/>
      <c r="BR5451" s="383"/>
      <c r="BS5451" s="78"/>
      <c r="BT5451" s="83"/>
      <c r="BU5451" s="75"/>
      <c r="BV5451" s="74"/>
      <c r="BW5451" s="74"/>
      <c r="BX5451" s="103"/>
      <c r="BY5451" s="112"/>
      <c r="BZ5451" s="65" t="e">
        <f>+AD5451+AG5451+AK5451+AO5451+AQ5451+AT5451+AW5451+AZ5451+BD5451+BH5451+BL5451+BO5451+BQ5451+#REF!</f>
        <v>#REF!</v>
      </c>
      <c r="CA5451" s="359"/>
      <c r="CB5451" s="359"/>
      <c r="CC5451" s="359"/>
      <c r="CD5451" s="359"/>
    </row>
    <row r="5452" spans="1:82" s="121" customFormat="1" ht="14.25" customHeight="1">
      <c r="A5452" s="13"/>
      <c r="B5452" s="13"/>
      <c r="C5452" s="13"/>
      <c r="D5452" s="232"/>
      <c r="E5452" s="233"/>
      <c r="F5452" s="233"/>
      <c r="G5452" s="234"/>
      <c r="H5452" s="85" t="e">
        <f>VLOOKUP(E5452&amp;F5452,Divipola!$C$1:$F$1149,4,FALSE)</f>
        <v>#N/A</v>
      </c>
      <c r="I5452" s="77"/>
      <c r="J5452" s="181"/>
      <c r="K5452" s="248"/>
      <c r="L5452" s="248"/>
      <c r="M5452" s="248"/>
      <c r="N5452" s="248"/>
      <c r="O5452" s="248"/>
      <c r="P5452" s="248"/>
      <c r="Q5452" s="248"/>
      <c r="R5452" s="248"/>
      <c r="S5452" s="249"/>
      <c r="T5452" s="249"/>
      <c r="U5452" s="249"/>
      <c r="V5452" s="249"/>
      <c r="W5452" s="249"/>
      <c r="X5452" s="249"/>
      <c r="Y5452" s="236"/>
      <c r="Z5452" s="237"/>
      <c r="AA5452" s="247"/>
      <c r="AB5452" s="383"/>
      <c r="AC5452" s="73"/>
      <c r="AD5452" s="414"/>
      <c r="AE5452" s="393"/>
      <c r="AF5452" s="78"/>
      <c r="AG5452" s="414"/>
      <c r="AH5452" s="383"/>
      <c r="AI5452" s="453"/>
      <c r="AJ5452" s="453"/>
      <c r="AK5452" s="414"/>
      <c r="AL5452" s="383"/>
      <c r="AM5452" s="383"/>
      <c r="AN5452" s="523"/>
      <c r="AO5452" s="414"/>
      <c r="AP5452" s="548"/>
      <c r="AQ5452" s="414"/>
      <c r="AR5452" s="78"/>
      <c r="AS5452" s="78"/>
      <c r="AT5452" s="414"/>
      <c r="AU5452" s="548"/>
      <c r="AV5452" s="548"/>
      <c r="AW5452" s="414"/>
      <c r="AX5452" s="383"/>
      <c r="AY5452" s="548"/>
      <c r="AZ5452" s="414"/>
      <c r="BA5452" s="383"/>
      <c r="BB5452" s="548"/>
      <c r="BC5452" s="78"/>
      <c r="BD5452" s="414"/>
      <c r="BE5452" s="414"/>
      <c r="BF5452" s="414"/>
      <c r="BG5452" s="414"/>
      <c r="BH5452" s="414"/>
      <c r="BI5452" s="383"/>
      <c r="BJ5452" s="383"/>
      <c r="BK5452" s="78"/>
      <c r="BL5452" s="414"/>
      <c r="BM5452" s="383"/>
      <c r="BN5452" s="78"/>
      <c r="BO5452" s="414"/>
      <c r="BP5452" s="78"/>
      <c r="BQ5452" s="414"/>
      <c r="BR5452" s="383"/>
      <c r="BS5452" s="78"/>
      <c r="BT5452" s="83"/>
      <c r="BU5452" s="75"/>
      <c r="BV5452" s="74"/>
      <c r="BW5452" s="74"/>
      <c r="BX5452" s="103"/>
      <c r="BY5452" s="112"/>
      <c r="BZ5452" s="65" t="e">
        <f>+AD5452+AG5452+AK5452+AO5452+AQ5452+AT5452+AW5452+AZ5452+BD5452+BH5452+BL5452+BO5452+BQ5452+#REF!</f>
        <v>#REF!</v>
      </c>
      <c r="CA5452" s="359"/>
      <c r="CB5452" s="359"/>
      <c r="CC5452" s="359"/>
      <c r="CD5452" s="359"/>
    </row>
    <row r="5453" spans="1:82" s="121" customFormat="1" ht="15" customHeight="1">
      <c r="A5453" s="13"/>
      <c r="B5453" s="13"/>
      <c r="C5453" s="13"/>
      <c r="D5453" s="232"/>
      <c r="E5453" s="233"/>
      <c r="F5453" s="233"/>
      <c r="G5453" s="234"/>
      <c r="H5453" s="85" t="e">
        <f>VLOOKUP(E5453&amp;F5453,Divipola!$C$1:$F$1149,4,FALSE)</f>
        <v>#N/A</v>
      </c>
      <c r="I5453" s="77"/>
      <c r="J5453" s="181"/>
      <c r="K5453" s="248"/>
      <c r="L5453" s="248"/>
      <c r="M5453" s="248"/>
      <c r="N5453" s="248"/>
      <c r="O5453" s="248"/>
      <c r="P5453" s="248"/>
      <c r="Q5453" s="248"/>
      <c r="R5453" s="248"/>
      <c r="S5453" s="249"/>
      <c r="T5453" s="249"/>
      <c r="U5453" s="249"/>
      <c r="V5453" s="249"/>
      <c r="W5453" s="249"/>
      <c r="X5453" s="249"/>
      <c r="Y5453" s="236"/>
      <c r="Z5453" s="237"/>
      <c r="AA5453" s="247"/>
      <c r="AB5453" s="383"/>
      <c r="AC5453" s="73"/>
      <c r="AD5453" s="414"/>
      <c r="AE5453" s="393"/>
      <c r="AF5453" s="78"/>
      <c r="AG5453" s="414"/>
      <c r="AH5453" s="383"/>
      <c r="AI5453" s="453"/>
      <c r="AJ5453" s="453"/>
      <c r="AK5453" s="414"/>
      <c r="AL5453" s="383"/>
      <c r="AM5453" s="383"/>
      <c r="AN5453" s="523"/>
      <c r="AO5453" s="414"/>
      <c r="AP5453" s="548"/>
      <c r="AQ5453" s="414"/>
      <c r="AR5453" s="78"/>
      <c r="AS5453" s="78"/>
      <c r="AT5453" s="414"/>
      <c r="AU5453" s="548"/>
      <c r="AV5453" s="548"/>
      <c r="AW5453" s="414"/>
      <c r="AX5453" s="383"/>
      <c r="AY5453" s="548"/>
      <c r="AZ5453" s="414"/>
      <c r="BA5453" s="383"/>
      <c r="BB5453" s="548"/>
      <c r="BC5453" s="78"/>
      <c r="BD5453" s="414"/>
      <c r="BE5453" s="414"/>
      <c r="BF5453" s="414"/>
      <c r="BG5453" s="414"/>
      <c r="BH5453" s="414"/>
      <c r="BI5453" s="383"/>
      <c r="BJ5453" s="383"/>
      <c r="BK5453" s="78"/>
      <c r="BL5453" s="414"/>
      <c r="BM5453" s="383"/>
      <c r="BN5453" s="78"/>
      <c r="BO5453" s="414"/>
      <c r="BP5453" s="78"/>
      <c r="BQ5453" s="414"/>
      <c r="BR5453" s="383"/>
      <c r="BS5453" s="78"/>
      <c r="BT5453" s="83"/>
      <c r="BU5453" s="75"/>
      <c r="BV5453" s="74"/>
      <c r="BW5453" s="74"/>
      <c r="BX5453" s="103"/>
      <c r="BY5453" s="112"/>
      <c r="BZ5453" s="65" t="e">
        <f>+AD5453+AG5453+AK5453+AO5453+AQ5453+AT5453+AW5453+AZ5453+BD5453+BH5453+BL5453+BO5453+BQ5453+#REF!</f>
        <v>#REF!</v>
      </c>
      <c r="CA5453" s="359"/>
      <c r="CB5453" s="359"/>
      <c r="CC5453" s="359"/>
      <c r="CD5453" s="359"/>
    </row>
    <row r="5454" spans="1:82" s="121" customFormat="1" ht="15" customHeight="1">
      <c r="A5454" s="13"/>
      <c r="B5454" s="13"/>
      <c r="C5454" s="13"/>
      <c r="D5454" s="232"/>
      <c r="E5454" s="233"/>
      <c r="F5454" s="233"/>
      <c r="G5454" s="234"/>
      <c r="H5454" s="85" t="e">
        <f>VLOOKUP(E5454&amp;F5454,Divipola!$C$1:$F$1149,4,FALSE)</f>
        <v>#N/A</v>
      </c>
      <c r="I5454" s="77"/>
      <c r="J5454" s="181"/>
      <c r="K5454" s="248"/>
      <c r="L5454" s="248"/>
      <c r="M5454" s="248"/>
      <c r="N5454" s="248"/>
      <c r="O5454" s="248"/>
      <c r="P5454" s="248"/>
      <c r="Q5454" s="248"/>
      <c r="R5454" s="248"/>
      <c r="S5454" s="249"/>
      <c r="T5454" s="249"/>
      <c r="U5454" s="249"/>
      <c r="V5454" s="249"/>
      <c r="W5454" s="249"/>
      <c r="X5454" s="249"/>
      <c r="Y5454" s="236"/>
      <c r="Z5454" s="237"/>
      <c r="AA5454" s="247"/>
      <c r="AB5454" s="383"/>
      <c r="AC5454" s="73"/>
      <c r="AD5454" s="414"/>
      <c r="AE5454" s="393"/>
      <c r="AF5454" s="78"/>
      <c r="AG5454" s="414"/>
      <c r="AH5454" s="383"/>
      <c r="AI5454" s="453"/>
      <c r="AJ5454" s="453"/>
      <c r="AK5454" s="414"/>
      <c r="AL5454" s="383"/>
      <c r="AM5454" s="383"/>
      <c r="AN5454" s="523"/>
      <c r="AO5454" s="414"/>
      <c r="AP5454" s="548"/>
      <c r="AQ5454" s="414"/>
      <c r="AR5454" s="78"/>
      <c r="AS5454" s="78"/>
      <c r="AT5454" s="414"/>
      <c r="AU5454" s="548"/>
      <c r="AV5454" s="548"/>
      <c r="AW5454" s="414"/>
      <c r="AX5454" s="383"/>
      <c r="AY5454" s="548"/>
      <c r="AZ5454" s="414"/>
      <c r="BA5454" s="383"/>
      <c r="BB5454" s="548"/>
      <c r="BC5454" s="78"/>
      <c r="BD5454" s="414"/>
      <c r="BE5454" s="414"/>
      <c r="BF5454" s="414"/>
      <c r="BG5454" s="414"/>
      <c r="BH5454" s="414"/>
      <c r="BI5454" s="383"/>
      <c r="BJ5454" s="383"/>
      <c r="BK5454" s="78"/>
      <c r="BL5454" s="414"/>
      <c r="BM5454" s="383"/>
      <c r="BN5454" s="78"/>
      <c r="BO5454" s="414"/>
      <c r="BP5454" s="78"/>
      <c r="BQ5454" s="414"/>
      <c r="BR5454" s="383"/>
      <c r="BS5454" s="78"/>
      <c r="BT5454" s="83"/>
      <c r="BU5454" s="75"/>
      <c r="BV5454" s="74"/>
      <c r="BW5454" s="74"/>
      <c r="BX5454" s="103"/>
      <c r="BY5454" s="112"/>
      <c r="BZ5454" s="65" t="e">
        <f>+AD5454+AG5454+AK5454+AO5454+AQ5454+AT5454+AW5454+AZ5454+BD5454+BH5454+BL5454+BO5454+BQ5454+#REF!</f>
        <v>#REF!</v>
      </c>
      <c r="CA5454" s="359"/>
      <c r="CB5454" s="359"/>
      <c r="CC5454" s="359"/>
      <c r="CD5454" s="359"/>
    </row>
    <row r="5455" spans="1:82" s="121" customFormat="1" ht="15" customHeight="1">
      <c r="A5455" s="13"/>
      <c r="B5455" s="13"/>
      <c r="C5455" s="13"/>
      <c r="D5455" s="232"/>
      <c r="E5455" s="233"/>
      <c r="F5455" s="233"/>
      <c r="G5455" s="234"/>
      <c r="H5455" s="85" t="e">
        <f>VLOOKUP(E5455&amp;F5455,Divipola!$C$1:$F$1149,4,FALSE)</f>
        <v>#N/A</v>
      </c>
      <c r="I5455" s="77"/>
      <c r="J5455" s="181"/>
      <c r="K5455" s="248"/>
      <c r="L5455" s="248"/>
      <c r="M5455" s="248"/>
      <c r="N5455" s="248"/>
      <c r="O5455" s="248"/>
      <c r="P5455" s="248"/>
      <c r="Q5455" s="248"/>
      <c r="R5455" s="248"/>
      <c r="S5455" s="249"/>
      <c r="T5455" s="249"/>
      <c r="U5455" s="249"/>
      <c r="V5455" s="249"/>
      <c r="W5455" s="249"/>
      <c r="X5455" s="249"/>
      <c r="Y5455" s="236"/>
      <c r="Z5455" s="237"/>
      <c r="AA5455" s="247"/>
      <c r="AB5455" s="383"/>
      <c r="AC5455" s="73"/>
      <c r="AD5455" s="414"/>
      <c r="AE5455" s="393"/>
      <c r="AF5455" s="78"/>
      <c r="AG5455" s="414"/>
      <c r="AH5455" s="383"/>
      <c r="AI5455" s="453"/>
      <c r="AJ5455" s="453"/>
      <c r="AK5455" s="414"/>
      <c r="AL5455" s="383"/>
      <c r="AM5455" s="383"/>
      <c r="AN5455" s="523"/>
      <c r="AO5455" s="414"/>
      <c r="AP5455" s="548"/>
      <c r="AQ5455" s="414"/>
      <c r="AR5455" s="78"/>
      <c r="AS5455" s="78"/>
      <c r="AT5455" s="414"/>
      <c r="AU5455" s="548"/>
      <c r="AV5455" s="548"/>
      <c r="AW5455" s="414"/>
      <c r="AX5455" s="383"/>
      <c r="AY5455" s="548"/>
      <c r="AZ5455" s="414"/>
      <c r="BA5455" s="383"/>
      <c r="BB5455" s="548"/>
      <c r="BC5455" s="78"/>
      <c r="BD5455" s="414"/>
      <c r="BE5455" s="414"/>
      <c r="BF5455" s="414"/>
      <c r="BG5455" s="414"/>
      <c r="BH5455" s="414"/>
      <c r="BI5455" s="383"/>
      <c r="BJ5455" s="383"/>
      <c r="BK5455" s="78"/>
      <c r="BL5455" s="414"/>
      <c r="BM5455" s="383"/>
      <c r="BN5455" s="78"/>
      <c r="BO5455" s="414"/>
      <c r="BP5455" s="78"/>
      <c r="BQ5455" s="414"/>
      <c r="BR5455" s="383"/>
      <c r="BS5455" s="78"/>
      <c r="BT5455" s="83"/>
      <c r="BU5455" s="75"/>
      <c r="BV5455" s="74"/>
      <c r="BW5455" s="74"/>
      <c r="BX5455" s="103"/>
      <c r="BY5455" s="112"/>
      <c r="BZ5455" s="65" t="e">
        <f>+AD5455+AG5455+AK5455+AO5455+AQ5455+AT5455+AW5455+AZ5455+BD5455+BH5455+BL5455+BO5455+BQ5455+#REF!</f>
        <v>#REF!</v>
      </c>
      <c r="CA5455" s="359"/>
      <c r="CB5455" s="359"/>
      <c r="CC5455" s="359"/>
      <c r="CD5455" s="359"/>
    </row>
    <row r="5456" spans="1:82" s="121" customFormat="1" ht="15" customHeight="1">
      <c r="A5456" s="13"/>
      <c r="B5456" s="13"/>
      <c r="C5456" s="13"/>
      <c r="D5456" s="232"/>
      <c r="E5456" s="233"/>
      <c r="F5456" s="233"/>
      <c r="G5456" s="234"/>
      <c r="H5456" s="85" t="e">
        <f>VLOOKUP(E5456&amp;F5456,Divipola!$C$1:$F$1149,4,FALSE)</f>
        <v>#N/A</v>
      </c>
      <c r="I5456" s="77"/>
      <c r="J5456" s="181"/>
      <c r="K5456" s="248"/>
      <c r="L5456" s="248"/>
      <c r="M5456" s="248"/>
      <c r="N5456" s="248"/>
      <c r="O5456" s="248"/>
      <c r="P5456" s="248"/>
      <c r="Q5456" s="248"/>
      <c r="R5456" s="248"/>
      <c r="S5456" s="249"/>
      <c r="T5456" s="249"/>
      <c r="U5456" s="249"/>
      <c r="V5456" s="249"/>
      <c r="W5456" s="249"/>
      <c r="X5456" s="249"/>
      <c r="Y5456" s="236"/>
      <c r="Z5456" s="237"/>
      <c r="AA5456" s="247"/>
      <c r="AB5456" s="383"/>
      <c r="AC5456" s="73"/>
      <c r="AD5456" s="414"/>
      <c r="AE5456" s="393"/>
      <c r="AF5456" s="78"/>
      <c r="AG5456" s="414"/>
      <c r="AH5456" s="383"/>
      <c r="AI5456" s="453"/>
      <c r="AJ5456" s="453"/>
      <c r="AK5456" s="414"/>
      <c r="AL5456" s="383"/>
      <c r="AM5456" s="383"/>
      <c r="AN5456" s="523"/>
      <c r="AO5456" s="414"/>
      <c r="AP5456" s="548"/>
      <c r="AQ5456" s="414"/>
      <c r="AR5456" s="78"/>
      <c r="AS5456" s="78"/>
      <c r="AT5456" s="414"/>
      <c r="AU5456" s="548"/>
      <c r="AV5456" s="548"/>
      <c r="AW5456" s="414"/>
      <c r="AX5456" s="383"/>
      <c r="AY5456" s="548"/>
      <c r="AZ5456" s="414"/>
      <c r="BA5456" s="383"/>
      <c r="BB5456" s="548"/>
      <c r="BC5456" s="78"/>
      <c r="BD5456" s="414"/>
      <c r="BE5456" s="414"/>
      <c r="BF5456" s="414"/>
      <c r="BG5456" s="414"/>
      <c r="BH5456" s="414"/>
      <c r="BI5456" s="383"/>
      <c r="BJ5456" s="383"/>
      <c r="BK5456" s="78"/>
      <c r="BL5456" s="414"/>
      <c r="BM5456" s="383"/>
      <c r="BN5456" s="78"/>
      <c r="BO5456" s="414"/>
      <c r="BP5456" s="78"/>
      <c r="BQ5456" s="414"/>
      <c r="BR5456" s="383"/>
      <c r="BS5456" s="78"/>
      <c r="BT5456" s="83"/>
      <c r="BU5456" s="75"/>
      <c r="BV5456" s="74"/>
      <c r="BW5456" s="74"/>
      <c r="BX5456" s="103"/>
      <c r="BY5456" s="112"/>
      <c r="BZ5456" s="65" t="e">
        <f>+AD5456+AG5456+AK5456+AO5456+AQ5456+AT5456+AW5456+AZ5456+BD5456+BH5456+BL5456+BO5456+BQ5456+#REF!</f>
        <v>#REF!</v>
      </c>
      <c r="CA5456" s="359"/>
      <c r="CB5456" s="359"/>
      <c r="CC5456" s="359"/>
      <c r="CD5456" s="359"/>
    </row>
    <row r="5457" spans="1:82" s="121" customFormat="1" ht="15" customHeight="1">
      <c r="A5457" s="13"/>
      <c r="B5457" s="13"/>
      <c r="C5457" s="13"/>
      <c r="D5457" s="232"/>
      <c r="E5457" s="233"/>
      <c r="F5457" s="233"/>
      <c r="G5457" s="234"/>
      <c r="H5457" s="85" t="e">
        <f>VLOOKUP(E5457&amp;F5457,Divipola!$C$1:$F$1149,4,FALSE)</f>
        <v>#N/A</v>
      </c>
      <c r="I5457" s="77"/>
      <c r="J5457" s="181"/>
      <c r="K5457" s="248"/>
      <c r="L5457" s="248"/>
      <c r="M5457" s="248"/>
      <c r="N5457" s="248"/>
      <c r="O5457" s="248"/>
      <c r="P5457" s="248"/>
      <c r="Q5457" s="248"/>
      <c r="R5457" s="248"/>
      <c r="S5457" s="249"/>
      <c r="T5457" s="249"/>
      <c r="U5457" s="249"/>
      <c r="V5457" s="249"/>
      <c r="W5457" s="249"/>
      <c r="X5457" s="249"/>
      <c r="Y5457" s="236"/>
      <c r="Z5457" s="237"/>
      <c r="AA5457" s="247"/>
      <c r="AB5457" s="383"/>
      <c r="AC5457" s="73"/>
      <c r="AD5457" s="414"/>
      <c r="AE5457" s="393"/>
      <c r="AF5457" s="78"/>
      <c r="AG5457" s="414"/>
      <c r="AH5457" s="383"/>
      <c r="AI5457" s="453"/>
      <c r="AJ5457" s="453"/>
      <c r="AK5457" s="414"/>
      <c r="AL5457" s="383"/>
      <c r="AM5457" s="383"/>
      <c r="AN5457" s="523"/>
      <c r="AO5457" s="414"/>
      <c r="AP5457" s="548"/>
      <c r="AQ5457" s="414"/>
      <c r="AR5457" s="78"/>
      <c r="AS5457" s="78"/>
      <c r="AT5457" s="414"/>
      <c r="AU5457" s="548"/>
      <c r="AV5457" s="548"/>
      <c r="AW5457" s="414"/>
      <c r="AX5457" s="383"/>
      <c r="AY5457" s="548"/>
      <c r="AZ5457" s="414"/>
      <c r="BA5457" s="383"/>
      <c r="BB5457" s="548"/>
      <c r="BC5457" s="78"/>
      <c r="BD5457" s="414"/>
      <c r="BE5457" s="414"/>
      <c r="BF5457" s="414"/>
      <c r="BG5457" s="414"/>
      <c r="BH5457" s="414"/>
      <c r="BI5457" s="383"/>
      <c r="BJ5457" s="383"/>
      <c r="BK5457" s="78"/>
      <c r="BL5457" s="414"/>
      <c r="BM5457" s="383"/>
      <c r="BN5457" s="78"/>
      <c r="BO5457" s="414"/>
      <c r="BP5457" s="78"/>
      <c r="BQ5457" s="414"/>
      <c r="BR5457" s="383"/>
      <c r="BS5457" s="78"/>
      <c r="BT5457" s="83"/>
      <c r="BU5457" s="75"/>
      <c r="BV5457" s="74"/>
      <c r="BW5457" s="74"/>
      <c r="BX5457" s="103"/>
      <c r="BY5457" s="112"/>
      <c r="BZ5457" s="65" t="e">
        <f>+AD5457+AG5457+AK5457+AO5457+AQ5457+AT5457+AW5457+AZ5457+BD5457+BH5457+BL5457+BO5457+BQ5457+#REF!</f>
        <v>#REF!</v>
      </c>
      <c r="CA5457" s="359"/>
      <c r="CB5457" s="359"/>
      <c r="CC5457" s="359"/>
      <c r="CD5457" s="359"/>
    </row>
    <row r="5458" spans="1:82" s="121" customFormat="1" ht="15" customHeight="1">
      <c r="A5458" s="13"/>
      <c r="B5458" s="13"/>
      <c r="C5458" s="13"/>
      <c r="D5458" s="232"/>
      <c r="E5458" s="233"/>
      <c r="F5458" s="233"/>
      <c r="G5458" s="234"/>
      <c r="H5458" s="85" t="e">
        <f>VLOOKUP(E5458&amp;F5458,Divipola!$C$1:$F$1149,4,FALSE)</f>
        <v>#N/A</v>
      </c>
      <c r="I5458" s="77"/>
      <c r="J5458" s="181"/>
      <c r="K5458" s="248"/>
      <c r="L5458" s="248"/>
      <c r="M5458" s="248"/>
      <c r="N5458" s="248"/>
      <c r="O5458" s="248"/>
      <c r="P5458" s="248"/>
      <c r="Q5458" s="248"/>
      <c r="R5458" s="248"/>
      <c r="S5458" s="249"/>
      <c r="T5458" s="249"/>
      <c r="U5458" s="249"/>
      <c r="V5458" s="249"/>
      <c r="W5458" s="249"/>
      <c r="X5458" s="249"/>
      <c r="Y5458" s="236"/>
      <c r="Z5458" s="237"/>
      <c r="AA5458" s="247"/>
      <c r="AB5458" s="383"/>
      <c r="AC5458" s="73"/>
      <c r="AD5458" s="414"/>
      <c r="AE5458" s="393"/>
      <c r="AF5458" s="78"/>
      <c r="AG5458" s="414"/>
      <c r="AH5458" s="383"/>
      <c r="AI5458" s="453"/>
      <c r="AJ5458" s="453"/>
      <c r="AK5458" s="414"/>
      <c r="AL5458" s="383"/>
      <c r="AM5458" s="383"/>
      <c r="AN5458" s="523"/>
      <c r="AO5458" s="414"/>
      <c r="AP5458" s="548"/>
      <c r="AQ5458" s="414"/>
      <c r="AR5458" s="78"/>
      <c r="AS5458" s="78"/>
      <c r="AT5458" s="414"/>
      <c r="AU5458" s="548"/>
      <c r="AV5458" s="548"/>
      <c r="AW5458" s="414"/>
      <c r="AX5458" s="383"/>
      <c r="AY5458" s="548"/>
      <c r="AZ5458" s="414"/>
      <c r="BA5458" s="383"/>
      <c r="BB5458" s="548"/>
      <c r="BC5458" s="78"/>
      <c r="BD5458" s="414"/>
      <c r="BE5458" s="414"/>
      <c r="BF5458" s="414"/>
      <c r="BG5458" s="414"/>
      <c r="BH5458" s="414"/>
      <c r="BI5458" s="383"/>
      <c r="BJ5458" s="383"/>
      <c r="BK5458" s="78"/>
      <c r="BL5458" s="414"/>
      <c r="BM5458" s="383"/>
      <c r="BN5458" s="78"/>
      <c r="BO5458" s="414"/>
      <c r="BP5458" s="78"/>
      <c r="BQ5458" s="414"/>
      <c r="BR5458" s="383"/>
      <c r="BS5458" s="78"/>
      <c r="BT5458" s="83"/>
      <c r="BU5458" s="75"/>
      <c r="BV5458" s="74"/>
      <c r="BW5458" s="74"/>
      <c r="BX5458" s="103"/>
      <c r="BY5458" s="112"/>
      <c r="BZ5458" s="65" t="e">
        <f>+AD5458+AG5458+AK5458+AO5458+AQ5458+AT5458+AW5458+AZ5458+BD5458+BH5458+BL5458+BO5458+BQ5458+#REF!</f>
        <v>#REF!</v>
      </c>
      <c r="CA5458" s="359"/>
      <c r="CB5458" s="359"/>
      <c r="CC5458" s="359"/>
      <c r="CD5458" s="359"/>
    </row>
    <row r="5459" spans="1:82" s="121" customFormat="1" ht="15" customHeight="1">
      <c r="A5459" s="13"/>
      <c r="B5459" s="13"/>
      <c r="C5459" s="13"/>
      <c r="D5459" s="232"/>
      <c r="E5459" s="233"/>
      <c r="F5459" s="233"/>
      <c r="G5459" s="234"/>
      <c r="H5459" s="85" t="e">
        <f>VLOOKUP(E5459&amp;F5459,Divipola!$C$1:$F$1149,4,FALSE)</f>
        <v>#N/A</v>
      </c>
      <c r="I5459" s="77"/>
      <c r="J5459" s="181"/>
      <c r="K5459" s="248"/>
      <c r="L5459" s="248"/>
      <c r="M5459" s="248"/>
      <c r="N5459" s="248"/>
      <c r="O5459" s="248"/>
      <c r="P5459" s="248"/>
      <c r="Q5459" s="248"/>
      <c r="R5459" s="248"/>
      <c r="S5459" s="249"/>
      <c r="T5459" s="249"/>
      <c r="U5459" s="249"/>
      <c r="V5459" s="249"/>
      <c r="W5459" s="249"/>
      <c r="X5459" s="249"/>
      <c r="Y5459" s="236"/>
      <c r="Z5459" s="237"/>
      <c r="AA5459" s="247"/>
      <c r="AB5459" s="383"/>
      <c r="AC5459" s="73"/>
      <c r="AD5459" s="414"/>
      <c r="AE5459" s="393"/>
      <c r="AF5459" s="78"/>
      <c r="AG5459" s="414"/>
      <c r="AH5459" s="383"/>
      <c r="AI5459" s="453"/>
      <c r="AJ5459" s="453"/>
      <c r="AK5459" s="414"/>
      <c r="AL5459" s="383"/>
      <c r="AM5459" s="383"/>
      <c r="AN5459" s="523"/>
      <c r="AO5459" s="414"/>
      <c r="AP5459" s="548"/>
      <c r="AQ5459" s="414"/>
      <c r="AR5459" s="78"/>
      <c r="AS5459" s="78"/>
      <c r="AT5459" s="414"/>
      <c r="AU5459" s="548"/>
      <c r="AV5459" s="548"/>
      <c r="AW5459" s="414"/>
      <c r="AX5459" s="383"/>
      <c r="AY5459" s="548"/>
      <c r="AZ5459" s="414"/>
      <c r="BA5459" s="383"/>
      <c r="BB5459" s="548"/>
      <c r="BC5459" s="78"/>
      <c r="BD5459" s="414"/>
      <c r="BE5459" s="414"/>
      <c r="BF5459" s="414"/>
      <c r="BG5459" s="414"/>
      <c r="BH5459" s="414"/>
      <c r="BI5459" s="383"/>
      <c r="BJ5459" s="383"/>
      <c r="BK5459" s="78"/>
      <c r="BL5459" s="414"/>
      <c r="BM5459" s="383"/>
      <c r="BN5459" s="78"/>
      <c r="BO5459" s="414"/>
      <c r="BP5459" s="78"/>
      <c r="BQ5459" s="414"/>
      <c r="BR5459" s="383"/>
      <c r="BS5459" s="78"/>
      <c r="BT5459" s="83"/>
      <c r="BU5459" s="75"/>
      <c r="BV5459" s="74"/>
      <c r="BW5459" s="74"/>
      <c r="BX5459" s="103"/>
      <c r="BY5459" s="112"/>
      <c r="BZ5459" s="65" t="e">
        <f>+AD5459+AG5459+AK5459+AO5459+AQ5459+AT5459+AW5459+AZ5459+BD5459+BH5459+BL5459+BO5459+BQ5459+#REF!</f>
        <v>#REF!</v>
      </c>
      <c r="CA5459" s="359"/>
      <c r="CB5459" s="359"/>
      <c r="CC5459" s="359"/>
      <c r="CD5459" s="359"/>
    </row>
    <row r="5460" spans="1:82" s="121" customFormat="1" ht="15" customHeight="1">
      <c r="A5460" s="13"/>
      <c r="B5460" s="13"/>
      <c r="C5460" s="13"/>
      <c r="D5460" s="232"/>
      <c r="E5460" s="233"/>
      <c r="F5460" s="233"/>
      <c r="G5460" s="234"/>
      <c r="H5460" s="85" t="e">
        <f>VLOOKUP(E5460&amp;F5460,Divipola!$C$1:$F$1149,4,FALSE)</f>
        <v>#N/A</v>
      </c>
      <c r="I5460" s="77"/>
      <c r="J5460" s="181"/>
      <c r="K5460" s="248"/>
      <c r="L5460" s="248"/>
      <c r="M5460" s="248"/>
      <c r="N5460" s="248"/>
      <c r="O5460" s="248"/>
      <c r="P5460" s="248"/>
      <c r="Q5460" s="248"/>
      <c r="R5460" s="248"/>
      <c r="S5460" s="249"/>
      <c r="T5460" s="249"/>
      <c r="U5460" s="249"/>
      <c r="V5460" s="249"/>
      <c r="W5460" s="249"/>
      <c r="X5460" s="249"/>
      <c r="Y5460" s="236"/>
      <c r="Z5460" s="237"/>
      <c r="AA5460" s="247"/>
      <c r="AB5460" s="383"/>
      <c r="AC5460" s="73"/>
      <c r="AD5460" s="414"/>
      <c r="AE5460" s="393"/>
      <c r="AF5460" s="78"/>
      <c r="AG5460" s="414"/>
      <c r="AH5460" s="383"/>
      <c r="AI5460" s="453"/>
      <c r="AJ5460" s="453"/>
      <c r="AK5460" s="414"/>
      <c r="AL5460" s="383"/>
      <c r="AM5460" s="383"/>
      <c r="AN5460" s="523"/>
      <c r="AO5460" s="414"/>
      <c r="AP5460" s="548"/>
      <c r="AQ5460" s="414"/>
      <c r="AR5460" s="78"/>
      <c r="AS5460" s="78"/>
      <c r="AT5460" s="414"/>
      <c r="AU5460" s="548"/>
      <c r="AV5460" s="548"/>
      <c r="AW5460" s="414"/>
      <c r="AX5460" s="383"/>
      <c r="AY5460" s="548"/>
      <c r="AZ5460" s="414"/>
      <c r="BA5460" s="383"/>
      <c r="BB5460" s="548"/>
      <c r="BC5460" s="78"/>
      <c r="BD5460" s="414"/>
      <c r="BE5460" s="414"/>
      <c r="BF5460" s="414"/>
      <c r="BG5460" s="414"/>
      <c r="BH5460" s="414"/>
      <c r="BI5460" s="383"/>
      <c r="BJ5460" s="383"/>
      <c r="BK5460" s="78"/>
      <c r="BL5460" s="414"/>
      <c r="BM5460" s="383"/>
      <c r="BN5460" s="78"/>
      <c r="BO5460" s="414"/>
      <c r="BP5460" s="78"/>
      <c r="BQ5460" s="414"/>
      <c r="BR5460" s="383"/>
      <c r="BS5460" s="78"/>
      <c r="BT5460" s="83"/>
      <c r="BU5460" s="75"/>
      <c r="BV5460" s="74"/>
      <c r="BW5460" s="74"/>
      <c r="BX5460" s="103"/>
      <c r="BY5460" s="112"/>
      <c r="BZ5460" s="65" t="e">
        <f>+AD5460+AG5460+AK5460+AO5460+AQ5460+AT5460+AW5460+AZ5460+BD5460+BH5460+BL5460+BO5460+BQ5460+#REF!</f>
        <v>#REF!</v>
      </c>
      <c r="CA5460" s="359"/>
      <c r="CB5460" s="359"/>
      <c r="CC5460" s="359"/>
      <c r="CD5460" s="359"/>
    </row>
    <row r="5461" spans="1:82" s="121" customFormat="1" ht="15" customHeight="1">
      <c r="A5461" s="13"/>
      <c r="B5461" s="13"/>
      <c r="C5461" s="13"/>
      <c r="D5461" s="232"/>
      <c r="E5461" s="233"/>
      <c r="F5461" s="233"/>
      <c r="G5461" s="234"/>
      <c r="H5461" s="85" t="e">
        <f>VLOOKUP(E5461&amp;F5461,Divipola!$C$1:$F$1149,4,FALSE)</f>
        <v>#N/A</v>
      </c>
      <c r="I5461" s="77"/>
      <c r="J5461" s="181"/>
      <c r="K5461" s="248"/>
      <c r="L5461" s="248"/>
      <c r="M5461" s="248"/>
      <c r="N5461" s="248"/>
      <c r="O5461" s="248"/>
      <c r="P5461" s="248"/>
      <c r="Q5461" s="248"/>
      <c r="R5461" s="248"/>
      <c r="S5461" s="249"/>
      <c r="T5461" s="249"/>
      <c r="U5461" s="249"/>
      <c r="V5461" s="249"/>
      <c r="W5461" s="249"/>
      <c r="X5461" s="249"/>
      <c r="Y5461" s="236"/>
      <c r="Z5461" s="237"/>
      <c r="AA5461" s="247"/>
      <c r="AB5461" s="383"/>
      <c r="AC5461" s="73"/>
      <c r="AD5461" s="414"/>
      <c r="AE5461" s="393"/>
      <c r="AF5461" s="78"/>
      <c r="AG5461" s="414"/>
      <c r="AH5461" s="383"/>
      <c r="AI5461" s="453"/>
      <c r="AJ5461" s="453"/>
      <c r="AK5461" s="414"/>
      <c r="AL5461" s="383"/>
      <c r="AM5461" s="383"/>
      <c r="AN5461" s="523"/>
      <c r="AO5461" s="414"/>
      <c r="AP5461" s="548"/>
      <c r="AQ5461" s="414"/>
      <c r="AR5461" s="78"/>
      <c r="AS5461" s="78"/>
      <c r="AT5461" s="414"/>
      <c r="AU5461" s="548"/>
      <c r="AV5461" s="548"/>
      <c r="AW5461" s="414"/>
      <c r="AX5461" s="383"/>
      <c r="AY5461" s="548"/>
      <c r="AZ5461" s="414"/>
      <c r="BA5461" s="383"/>
      <c r="BB5461" s="548"/>
      <c r="BC5461" s="78"/>
      <c r="BD5461" s="414"/>
      <c r="BE5461" s="414"/>
      <c r="BF5461" s="414"/>
      <c r="BG5461" s="414"/>
      <c r="BH5461" s="414"/>
      <c r="BI5461" s="383"/>
      <c r="BJ5461" s="383"/>
      <c r="BK5461" s="78"/>
      <c r="BL5461" s="414"/>
      <c r="BM5461" s="383"/>
      <c r="BN5461" s="78"/>
      <c r="BO5461" s="414"/>
      <c r="BP5461" s="78"/>
      <c r="BQ5461" s="414"/>
      <c r="BR5461" s="383"/>
      <c r="BS5461" s="78"/>
      <c r="BT5461" s="83"/>
      <c r="BU5461" s="75"/>
      <c r="BV5461" s="74"/>
      <c r="BW5461" s="74"/>
      <c r="BX5461" s="103"/>
      <c r="BY5461" s="112"/>
      <c r="BZ5461" s="65" t="e">
        <f>+AD5461+AG5461+AK5461+AO5461+AQ5461+AT5461+AW5461+AZ5461+BD5461+BH5461+BL5461+BO5461+BQ5461+#REF!</f>
        <v>#REF!</v>
      </c>
      <c r="CA5461" s="359"/>
      <c r="CB5461" s="359"/>
      <c r="CC5461" s="359"/>
      <c r="CD5461" s="359"/>
    </row>
    <row r="5462" spans="1:82" s="121" customFormat="1" ht="15" customHeight="1">
      <c r="A5462" s="13"/>
      <c r="B5462" s="13"/>
      <c r="C5462" s="13"/>
      <c r="D5462" s="232"/>
      <c r="E5462" s="233"/>
      <c r="F5462" s="233"/>
      <c r="G5462" s="234"/>
      <c r="H5462" s="85" t="e">
        <f>VLOOKUP(E5462&amp;F5462,Divipola!$C$1:$F$1149,4,FALSE)</f>
        <v>#N/A</v>
      </c>
      <c r="I5462" s="77"/>
      <c r="J5462" s="181"/>
      <c r="K5462" s="248"/>
      <c r="L5462" s="248"/>
      <c r="M5462" s="248"/>
      <c r="N5462" s="248"/>
      <c r="O5462" s="248"/>
      <c r="P5462" s="248"/>
      <c r="Q5462" s="248"/>
      <c r="R5462" s="248"/>
      <c r="S5462" s="249"/>
      <c r="T5462" s="249"/>
      <c r="U5462" s="249"/>
      <c r="V5462" s="249"/>
      <c r="W5462" s="249"/>
      <c r="X5462" s="249"/>
      <c r="Y5462" s="236"/>
      <c r="Z5462" s="237"/>
      <c r="AA5462" s="247"/>
      <c r="AB5462" s="383"/>
      <c r="AC5462" s="73"/>
      <c r="AD5462" s="414"/>
      <c r="AE5462" s="393"/>
      <c r="AF5462" s="78"/>
      <c r="AG5462" s="414"/>
      <c r="AH5462" s="383"/>
      <c r="AI5462" s="453"/>
      <c r="AJ5462" s="453"/>
      <c r="AK5462" s="414"/>
      <c r="AL5462" s="383"/>
      <c r="AM5462" s="383"/>
      <c r="AN5462" s="523"/>
      <c r="AO5462" s="414"/>
      <c r="AP5462" s="548"/>
      <c r="AQ5462" s="414"/>
      <c r="AR5462" s="78"/>
      <c r="AS5462" s="78"/>
      <c r="AT5462" s="414"/>
      <c r="AU5462" s="548"/>
      <c r="AV5462" s="548"/>
      <c r="AW5462" s="414"/>
      <c r="AX5462" s="383"/>
      <c r="AY5462" s="548"/>
      <c r="AZ5462" s="414"/>
      <c r="BA5462" s="383"/>
      <c r="BB5462" s="548"/>
      <c r="BC5462" s="78"/>
      <c r="BD5462" s="414"/>
      <c r="BE5462" s="414"/>
      <c r="BF5462" s="414"/>
      <c r="BG5462" s="414"/>
      <c r="BH5462" s="414"/>
      <c r="BI5462" s="383"/>
      <c r="BJ5462" s="383"/>
      <c r="BK5462" s="78"/>
      <c r="BL5462" s="414"/>
      <c r="BM5462" s="383"/>
      <c r="BN5462" s="78"/>
      <c r="BO5462" s="414"/>
      <c r="BP5462" s="78"/>
      <c r="BQ5462" s="414"/>
      <c r="BR5462" s="383"/>
      <c r="BS5462" s="78"/>
      <c r="BT5462" s="83"/>
      <c r="BU5462" s="75"/>
      <c r="BV5462" s="74"/>
      <c r="BW5462" s="74"/>
      <c r="BX5462" s="103"/>
      <c r="BY5462" s="112"/>
      <c r="BZ5462" s="65" t="e">
        <f>+AD5462+AG5462+AK5462+AO5462+AQ5462+AT5462+AW5462+AZ5462+BD5462+BH5462+BL5462+BO5462+BQ5462+#REF!</f>
        <v>#REF!</v>
      </c>
      <c r="CA5462" s="359"/>
      <c r="CB5462" s="359"/>
      <c r="CC5462" s="359"/>
      <c r="CD5462" s="359"/>
    </row>
    <row r="5463" spans="1:82" s="121" customFormat="1" ht="15" customHeight="1">
      <c r="A5463" s="13"/>
      <c r="B5463" s="13"/>
      <c r="C5463" s="13"/>
      <c r="D5463" s="232"/>
      <c r="E5463" s="233"/>
      <c r="F5463" s="233"/>
      <c r="G5463" s="234"/>
      <c r="H5463" s="85" t="e">
        <f>VLOOKUP(E5463&amp;F5463,Divipola!$C$1:$F$1149,4,FALSE)</f>
        <v>#N/A</v>
      </c>
      <c r="I5463" s="77"/>
      <c r="J5463" s="181"/>
      <c r="K5463" s="248"/>
      <c r="L5463" s="248"/>
      <c r="M5463" s="248"/>
      <c r="N5463" s="248"/>
      <c r="O5463" s="248"/>
      <c r="P5463" s="248"/>
      <c r="Q5463" s="248"/>
      <c r="R5463" s="248"/>
      <c r="S5463" s="249"/>
      <c r="T5463" s="249"/>
      <c r="U5463" s="249"/>
      <c r="V5463" s="249"/>
      <c r="W5463" s="249"/>
      <c r="X5463" s="249"/>
      <c r="Y5463" s="236"/>
      <c r="Z5463" s="237"/>
      <c r="AA5463" s="247"/>
      <c r="AB5463" s="383"/>
      <c r="AC5463" s="73"/>
      <c r="AD5463" s="414"/>
      <c r="AE5463" s="393"/>
      <c r="AF5463" s="78"/>
      <c r="AG5463" s="414"/>
      <c r="AH5463" s="383"/>
      <c r="AI5463" s="453"/>
      <c r="AJ5463" s="453"/>
      <c r="AK5463" s="414"/>
      <c r="AL5463" s="383"/>
      <c r="AM5463" s="383"/>
      <c r="AN5463" s="523"/>
      <c r="AO5463" s="414"/>
      <c r="AP5463" s="548"/>
      <c r="AQ5463" s="414"/>
      <c r="AR5463" s="78"/>
      <c r="AS5463" s="78"/>
      <c r="AT5463" s="414"/>
      <c r="AU5463" s="548"/>
      <c r="AV5463" s="548"/>
      <c r="AW5463" s="414"/>
      <c r="AX5463" s="383"/>
      <c r="AY5463" s="548"/>
      <c r="AZ5463" s="414"/>
      <c r="BA5463" s="383"/>
      <c r="BB5463" s="548"/>
      <c r="BC5463" s="78"/>
      <c r="BD5463" s="414"/>
      <c r="BE5463" s="414"/>
      <c r="BF5463" s="414"/>
      <c r="BG5463" s="414"/>
      <c r="BH5463" s="414"/>
      <c r="BI5463" s="383"/>
      <c r="BJ5463" s="383"/>
      <c r="BK5463" s="78"/>
      <c r="BL5463" s="414"/>
      <c r="BM5463" s="383"/>
      <c r="BN5463" s="78"/>
      <c r="BO5463" s="414"/>
      <c r="BP5463" s="78"/>
      <c r="BQ5463" s="414"/>
      <c r="BR5463" s="383"/>
      <c r="BS5463" s="78"/>
      <c r="BT5463" s="83"/>
      <c r="BU5463" s="75"/>
      <c r="BV5463" s="74"/>
      <c r="BW5463" s="74"/>
      <c r="BX5463" s="103"/>
      <c r="BY5463" s="112"/>
      <c r="BZ5463" s="65" t="e">
        <f>+AD5463+AG5463+AK5463+AO5463+AQ5463+AT5463+AW5463+AZ5463+BD5463+BH5463+BL5463+BO5463+BQ5463+#REF!</f>
        <v>#REF!</v>
      </c>
      <c r="CA5463" s="359"/>
      <c r="CB5463" s="359"/>
      <c r="CC5463" s="359"/>
      <c r="CD5463" s="359"/>
    </row>
    <row r="5464" spans="1:82" s="121" customFormat="1" ht="15" customHeight="1">
      <c r="A5464" s="13"/>
      <c r="B5464" s="13"/>
      <c r="C5464" s="13"/>
      <c r="D5464" s="232"/>
      <c r="E5464" s="233"/>
      <c r="F5464" s="233"/>
      <c r="G5464" s="234"/>
      <c r="H5464" s="85" t="e">
        <f>VLOOKUP(E5464&amp;F5464,Divipola!$C$1:$F$1149,4,FALSE)</f>
        <v>#N/A</v>
      </c>
      <c r="I5464" s="77"/>
      <c r="J5464" s="181"/>
      <c r="K5464" s="248"/>
      <c r="L5464" s="248"/>
      <c r="M5464" s="248"/>
      <c r="N5464" s="248"/>
      <c r="O5464" s="248"/>
      <c r="P5464" s="248"/>
      <c r="Q5464" s="248"/>
      <c r="R5464" s="248"/>
      <c r="S5464" s="249"/>
      <c r="T5464" s="249"/>
      <c r="U5464" s="249"/>
      <c r="V5464" s="249"/>
      <c r="W5464" s="249"/>
      <c r="X5464" s="249"/>
      <c r="Y5464" s="236"/>
      <c r="Z5464" s="237"/>
      <c r="AA5464" s="247"/>
      <c r="AB5464" s="383"/>
      <c r="AC5464" s="73"/>
      <c r="AD5464" s="414"/>
      <c r="AE5464" s="393"/>
      <c r="AF5464" s="78"/>
      <c r="AG5464" s="414"/>
      <c r="AH5464" s="383"/>
      <c r="AI5464" s="453"/>
      <c r="AJ5464" s="453"/>
      <c r="AK5464" s="414"/>
      <c r="AL5464" s="383"/>
      <c r="AM5464" s="383"/>
      <c r="AN5464" s="523"/>
      <c r="AO5464" s="414"/>
      <c r="AP5464" s="548"/>
      <c r="AQ5464" s="414"/>
      <c r="AR5464" s="78"/>
      <c r="AS5464" s="78"/>
      <c r="AT5464" s="414"/>
      <c r="AU5464" s="548"/>
      <c r="AV5464" s="548"/>
      <c r="AW5464" s="414"/>
      <c r="AX5464" s="383"/>
      <c r="AY5464" s="548"/>
      <c r="AZ5464" s="414"/>
      <c r="BA5464" s="383"/>
      <c r="BB5464" s="548"/>
      <c r="BC5464" s="78"/>
      <c r="BD5464" s="414"/>
      <c r="BE5464" s="414"/>
      <c r="BF5464" s="414"/>
      <c r="BG5464" s="414"/>
      <c r="BH5464" s="414"/>
      <c r="BI5464" s="383"/>
      <c r="BJ5464" s="383"/>
      <c r="BK5464" s="78"/>
      <c r="BL5464" s="414"/>
      <c r="BM5464" s="383"/>
      <c r="BN5464" s="78"/>
      <c r="BO5464" s="414"/>
      <c r="BP5464" s="78"/>
      <c r="BQ5464" s="414"/>
      <c r="BR5464" s="383"/>
      <c r="BS5464" s="78"/>
      <c r="BT5464" s="83"/>
      <c r="BU5464" s="75"/>
      <c r="BV5464" s="74"/>
      <c r="BW5464" s="74"/>
      <c r="BX5464" s="103"/>
      <c r="BY5464" s="112"/>
      <c r="BZ5464" s="65" t="e">
        <f>+AD5464+AG5464+AK5464+AO5464+AQ5464+AT5464+AW5464+AZ5464+BD5464+BH5464+BL5464+BO5464+BQ5464+#REF!</f>
        <v>#REF!</v>
      </c>
      <c r="CA5464" s="359"/>
      <c r="CB5464" s="359"/>
      <c r="CC5464" s="359"/>
      <c r="CD5464" s="359"/>
    </row>
    <row r="5465" spans="1:82" s="121" customFormat="1" ht="15" customHeight="1">
      <c r="A5465" s="13"/>
      <c r="B5465" s="13"/>
      <c r="C5465" s="13"/>
      <c r="D5465" s="232"/>
      <c r="E5465" s="233"/>
      <c r="F5465" s="233"/>
      <c r="G5465" s="234"/>
      <c r="H5465" s="85" t="e">
        <f>VLOOKUP(E5465&amp;F5465,Divipola!$C$1:$F$1149,4,FALSE)</f>
        <v>#N/A</v>
      </c>
      <c r="I5465" s="77"/>
      <c r="J5465" s="181"/>
      <c r="K5465" s="248"/>
      <c r="L5465" s="248"/>
      <c r="M5465" s="248"/>
      <c r="N5465" s="248"/>
      <c r="O5465" s="248"/>
      <c r="P5465" s="248"/>
      <c r="Q5465" s="248"/>
      <c r="R5465" s="248"/>
      <c r="S5465" s="249"/>
      <c r="T5465" s="249"/>
      <c r="U5465" s="249"/>
      <c r="V5465" s="249"/>
      <c r="W5465" s="249"/>
      <c r="X5465" s="249"/>
      <c r="Y5465" s="236"/>
      <c r="Z5465" s="237"/>
      <c r="AA5465" s="247"/>
      <c r="AB5465" s="383"/>
      <c r="AC5465" s="73"/>
      <c r="AD5465" s="414"/>
      <c r="AE5465" s="393"/>
      <c r="AF5465" s="78"/>
      <c r="AG5465" s="414"/>
      <c r="AH5465" s="383"/>
      <c r="AI5465" s="453"/>
      <c r="AJ5465" s="453"/>
      <c r="AK5465" s="414"/>
      <c r="AL5465" s="383"/>
      <c r="AM5465" s="383"/>
      <c r="AN5465" s="523"/>
      <c r="AO5465" s="414"/>
      <c r="AP5465" s="548"/>
      <c r="AQ5465" s="414"/>
      <c r="AR5465" s="78"/>
      <c r="AS5465" s="78"/>
      <c r="AT5465" s="414"/>
      <c r="AU5465" s="548"/>
      <c r="AV5465" s="548"/>
      <c r="AW5465" s="414"/>
      <c r="AX5465" s="383"/>
      <c r="AY5465" s="548"/>
      <c r="AZ5465" s="414"/>
      <c r="BA5465" s="383"/>
      <c r="BB5465" s="548"/>
      <c r="BC5465" s="78"/>
      <c r="BD5465" s="414"/>
      <c r="BE5465" s="414"/>
      <c r="BF5465" s="414"/>
      <c r="BG5465" s="414"/>
      <c r="BH5465" s="414"/>
      <c r="BI5465" s="383"/>
      <c r="BJ5465" s="383"/>
      <c r="BK5465" s="78"/>
      <c r="BL5465" s="414"/>
      <c r="BM5465" s="383"/>
      <c r="BN5465" s="78"/>
      <c r="BO5465" s="414"/>
      <c r="BP5465" s="78"/>
      <c r="BQ5465" s="414"/>
      <c r="BR5465" s="383"/>
      <c r="BS5465" s="78"/>
      <c r="BT5465" s="83"/>
      <c r="BU5465" s="75"/>
      <c r="BV5465" s="74"/>
      <c r="BW5465" s="74"/>
      <c r="BX5465" s="103"/>
      <c r="BY5465" s="112"/>
      <c r="BZ5465" s="65" t="e">
        <f>+AD5465+AG5465+AK5465+AO5465+AQ5465+AT5465+AW5465+AZ5465+BD5465+BH5465+BL5465+BO5465+BQ5465+#REF!</f>
        <v>#REF!</v>
      </c>
      <c r="CA5465" s="359"/>
      <c r="CB5465" s="359"/>
      <c r="CC5465" s="359"/>
      <c r="CD5465" s="359"/>
    </row>
    <row r="5466" spans="1:82" s="121" customFormat="1" ht="15" customHeight="1">
      <c r="A5466" s="13"/>
      <c r="B5466" s="13"/>
      <c r="C5466" s="13"/>
      <c r="D5466" s="232"/>
      <c r="E5466" s="233"/>
      <c r="F5466" s="233"/>
      <c r="G5466" s="234"/>
      <c r="H5466" s="85" t="e">
        <f>VLOOKUP(E5466&amp;F5466,Divipola!$C$1:$F$1149,4,FALSE)</f>
        <v>#N/A</v>
      </c>
      <c r="I5466" s="77"/>
      <c r="J5466" s="181"/>
      <c r="K5466" s="248"/>
      <c r="L5466" s="248"/>
      <c r="M5466" s="248"/>
      <c r="N5466" s="248"/>
      <c r="O5466" s="248"/>
      <c r="P5466" s="248"/>
      <c r="Q5466" s="248"/>
      <c r="R5466" s="248"/>
      <c r="S5466" s="249"/>
      <c r="T5466" s="249"/>
      <c r="U5466" s="249"/>
      <c r="V5466" s="249"/>
      <c r="W5466" s="249"/>
      <c r="X5466" s="249"/>
      <c r="Y5466" s="236"/>
      <c r="Z5466" s="237"/>
      <c r="AA5466" s="247"/>
      <c r="AB5466" s="383"/>
      <c r="AC5466" s="73"/>
      <c r="AD5466" s="414"/>
      <c r="AE5466" s="393"/>
      <c r="AF5466" s="78"/>
      <c r="AG5466" s="414"/>
      <c r="AH5466" s="383"/>
      <c r="AI5466" s="453"/>
      <c r="AJ5466" s="453"/>
      <c r="AK5466" s="414"/>
      <c r="AL5466" s="383"/>
      <c r="AM5466" s="383"/>
      <c r="AN5466" s="523"/>
      <c r="AO5466" s="414"/>
      <c r="AP5466" s="548"/>
      <c r="AQ5466" s="414"/>
      <c r="AR5466" s="78"/>
      <c r="AS5466" s="78"/>
      <c r="AT5466" s="414"/>
      <c r="AU5466" s="548"/>
      <c r="AV5466" s="548"/>
      <c r="AW5466" s="414"/>
      <c r="AX5466" s="383"/>
      <c r="AY5466" s="548"/>
      <c r="AZ5466" s="414"/>
      <c r="BA5466" s="383"/>
      <c r="BB5466" s="548"/>
      <c r="BC5466" s="78"/>
      <c r="BD5466" s="414"/>
      <c r="BE5466" s="414"/>
      <c r="BF5466" s="414"/>
      <c r="BG5466" s="414"/>
      <c r="BH5466" s="414"/>
      <c r="BI5466" s="383"/>
      <c r="BJ5466" s="383"/>
      <c r="BK5466" s="78"/>
      <c r="BL5466" s="414"/>
      <c r="BM5466" s="383"/>
      <c r="BN5466" s="78"/>
      <c r="BO5466" s="414"/>
      <c r="BP5466" s="78"/>
      <c r="BQ5466" s="414"/>
      <c r="BR5466" s="383"/>
      <c r="BS5466" s="78"/>
      <c r="BT5466" s="83"/>
      <c r="BU5466" s="75"/>
      <c r="BV5466" s="74"/>
      <c r="BW5466" s="74"/>
      <c r="BX5466" s="103"/>
      <c r="BY5466" s="112"/>
      <c r="BZ5466" s="65" t="e">
        <f>+AD5466+AG5466+AK5466+AO5466+AQ5466+AT5466+AW5466+AZ5466+BD5466+BH5466+BL5466+BO5466+BQ5466+#REF!</f>
        <v>#REF!</v>
      </c>
      <c r="CA5466" s="359"/>
      <c r="CB5466" s="359"/>
      <c r="CC5466" s="359"/>
      <c r="CD5466" s="359"/>
    </row>
    <row r="5467" spans="1:82" s="121" customFormat="1" ht="15" customHeight="1">
      <c r="A5467" s="13"/>
      <c r="B5467" s="13"/>
      <c r="C5467" s="13"/>
      <c r="D5467" s="232"/>
      <c r="E5467" s="233"/>
      <c r="F5467" s="233"/>
      <c r="G5467" s="234"/>
      <c r="H5467" s="85" t="e">
        <f>VLOOKUP(E5467&amp;F5467,Divipola!$C$1:$F$1149,4,FALSE)</f>
        <v>#N/A</v>
      </c>
      <c r="I5467" s="77"/>
      <c r="J5467" s="181"/>
      <c r="K5467" s="248"/>
      <c r="L5467" s="248"/>
      <c r="M5467" s="248"/>
      <c r="N5467" s="248"/>
      <c r="O5467" s="248"/>
      <c r="P5467" s="248"/>
      <c r="Q5467" s="248"/>
      <c r="R5467" s="248"/>
      <c r="S5467" s="249"/>
      <c r="T5467" s="249"/>
      <c r="U5467" s="249"/>
      <c r="V5467" s="249"/>
      <c r="W5467" s="249"/>
      <c r="X5467" s="249"/>
      <c r="Y5467" s="236"/>
      <c r="Z5467" s="237"/>
      <c r="AA5467" s="247"/>
      <c r="AB5467" s="383"/>
      <c r="AC5467" s="73"/>
      <c r="AD5467" s="414"/>
      <c r="AE5467" s="393"/>
      <c r="AF5467" s="78"/>
      <c r="AG5467" s="414"/>
      <c r="AH5467" s="383"/>
      <c r="AI5467" s="453"/>
      <c r="AJ5467" s="453"/>
      <c r="AK5467" s="414"/>
      <c r="AL5467" s="383"/>
      <c r="AM5467" s="383"/>
      <c r="AN5467" s="523"/>
      <c r="AO5467" s="414"/>
      <c r="AP5467" s="548"/>
      <c r="AQ5467" s="414"/>
      <c r="AR5467" s="78"/>
      <c r="AS5467" s="78"/>
      <c r="AT5467" s="414"/>
      <c r="AU5467" s="548"/>
      <c r="AV5467" s="548"/>
      <c r="AW5467" s="414"/>
      <c r="AX5467" s="383"/>
      <c r="AY5467" s="548"/>
      <c r="AZ5467" s="414"/>
      <c r="BA5467" s="383"/>
      <c r="BB5467" s="548"/>
      <c r="BC5467" s="78"/>
      <c r="BD5467" s="414"/>
      <c r="BE5467" s="414"/>
      <c r="BF5467" s="414"/>
      <c r="BG5467" s="414"/>
      <c r="BH5467" s="414"/>
      <c r="BI5467" s="383"/>
      <c r="BJ5467" s="383"/>
      <c r="BK5467" s="78"/>
      <c r="BL5467" s="414"/>
      <c r="BM5467" s="383"/>
      <c r="BN5467" s="78"/>
      <c r="BO5467" s="414"/>
      <c r="BP5467" s="78"/>
      <c r="BQ5467" s="414"/>
      <c r="BR5467" s="383"/>
      <c r="BS5467" s="78"/>
      <c r="BT5467" s="83"/>
      <c r="BU5467" s="75"/>
      <c r="BV5467" s="74"/>
      <c r="BW5467" s="74"/>
      <c r="BX5467" s="103"/>
      <c r="BY5467" s="112"/>
      <c r="BZ5467" s="65" t="e">
        <f>+AD5467+AG5467+AK5467+AO5467+AQ5467+AT5467+AW5467+AZ5467+BD5467+BH5467+BL5467+BO5467+BQ5467+#REF!</f>
        <v>#REF!</v>
      </c>
      <c r="CA5467" s="359"/>
      <c r="CB5467" s="359"/>
      <c r="CC5467" s="359"/>
      <c r="CD5467" s="359"/>
    </row>
    <row r="5468" spans="1:82" s="121" customFormat="1" ht="15" customHeight="1">
      <c r="A5468" s="13"/>
      <c r="B5468" s="13"/>
      <c r="C5468" s="13"/>
      <c r="D5468" s="232"/>
      <c r="E5468" s="233"/>
      <c r="F5468" s="233"/>
      <c r="G5468" s="234"/>
      <c r="H5468" s="85" t="e">
        <f>VLOOKUP(E5468&amp;F5468,Divipola!$C$1:$F$1149,4,FALSE)</f>
        <v>#N/A</v>
      </c>
      <c r="I5468" s="77"/>
      <c r="J5468" s="181"/>
      <c r="K5468" s="248"/>
      <c r="L5468" s="248"/>
      <c r="M5468" s="248"/>
      <c r="N5468" s="248"/>
      <c r="O5468" s="248"/>
      <c r="P5468" s="248"/>
      <c r="Q5468" s="248"/>
      <c r="R5468" s="248"/>
      <c r="S5468" s="249"/>
      <c r="T5468" s="249"/>
      <c r="U5468" s="249"/>
      <c r="V5468" s="249"/>
      <c r="W5468" s="249"/>
      <c r="X5468" s="249"/>
      <c r="Y5468" s="236"/>
      <c r="Z5468" s="237"/>
      <c r="AA5468" s="247"/>
      <c r="AB5468" s="383"/>
      <c r="AC5468" s="73"/>
      <c r="AD5468" s="414"/>
      <c r="AE5468" s="393"/>
      <c r="AF5468" s="78"/>
      <c r="AG5468" s="414"/>
      <c r="AH5468" s="383"/>
      <c r="AI5468" s="453"/>
      <c r="AJ5468" s="453"/>
      <c r="AK5468" s="414"/>
      <c r="AL5468" s="383"/>
      <c r="AM5468" s="383"/>
      <c r="AN5468" s="523"/>
      <c r="AO5468" s="414"/>
      <c r="AP5468" s="548"/>
      <c r="AQ5468" s="414"/>
      <c r="AR5468" s="78"/>
      <c r="AS5468" s="78"/>
      <c r="AT5468" s="414"/>
      <c r="AU5468" s="548"/>
      <c r="AV5468" s="548"/>
      <c r="AW5468" s="414"/>
      <c r="AX5468" s="383"/>
      <c r="AY5468" s="548"/>
      <c r="AZ5468" s="414"/>
      <c r="BA5468" s="383"/>
      <c r="BB5468" s="548"/>
      <c r="BC5468" s="78"/>
      <c r="BD5468" s="414"/>
      <c r="BE5468" s="414"/>
      <c r="BF5468" s="414"/>
      <c r="BG5468" s="414"/>
      <c r="BH5468" s="414"/>
      <c r="BI5468" s="383"/>
      <c r="BJ5468" s="383"/>
      <c r="BK5468" s="78"/>
      <c r="BL5468" s="414"/>
      <c r="BM5468" s="383"/>
      <c r="BN5468" s="78"/>
      <c r="BO5468" s="414"/>
      <c r="BP5468" s="78"/>
      <c r="BQ5468" s="414"/>
      <c r="BR5468" s="383"/>
      <c r="BS5468" s="78"/>
      <c r="BT5468" s="83"/>
      <c r="BU5468" s="75"/>
      <c r="BV5468" s="74"/>
      <c r="BW5468" s="74"/>
      <c r="BX5468" s="103"/>
      <c r="BY5468" s="112"/>
      <c r="BZ5468" s="65" t="e">
        <f>+AD5468+AG5468+AK5468+AO5468+AQ5468+AT5468+AW5468+AZ5468+BD5468+BH5468+BL5468+BO5468+BQ5468+#REF!</f>
        <v>#REF!</v>
      </c>
      <c r="CA5468" s="359"/>
      <c r="CB5468" s="359"/>
      <c r="CC5468" s="359"/>
      <c r="CD5468" s="359"/>
    </row>
    <row r="5469" spans="1:82" s="121" customFormat="1" ht="15" customHeight="1">
      <c r="A5469" s="13"/>
      <c r="B5469" s="13"/>
      <c r="C5469" s="13"/>
      <c r="D5469" s="232"/>
      <c r="E5469" s="233"/>
      <c r="F5469" s="233"/>
      <c r="G5469" s="234"/>
      <c r="H5469" s="85" t="e">
        <f>VLOOKUP(E5469&amp;F5469,Divipola!$C$1:$F$1149,4,FALSE)</f>
        <v>#N/A</v>
      </c>
      <c r="I5469" s="77"/>
      <c r="J5469" s="181"/>
      <c r="K5469" s="248"/>
      <c r="L5469" s="248"/>
      <c r="M5469" s="248"/>
      <c r="N5469" s="248"/>
      <c r="O5469" s="248"/>
      <c r="P5469" s="248"/>
      <c r="Q5469" s="248"/>
      <c r="R5469" s="248"/>
      <c r="S5469" s="249"/>
      <c r="T5469" s="249"/>
      <c r="U5469" s="249"/>
      <c r="V5469" s="249"/>
      <c r="W5469" s="249"/>
      <c r="X5469" s="249"/>
      <c r="Y5469" s="236"/>
      <c r="Z5469" s="237"/>
      <c r="AA5469" s="247"/>
      <c r="AB5469" s="383"/>
      <c r="AC5469" s="73"/>
      <c r="AD5469" s="414"/>
      <c r="AE5469" s="393"/>
      <c r="AF5469" s="78"/>
      <c r="AG5469" s="414"/>
      <c r="AH5469" s="383"/>
      <c r="AI5469" s="453"/>
      <c r="AJ5469" s="453"/>
      <c r="AK5469" s="414"/>
      <c r="AL5469" s="383"/>
      <c r="AM5469" s="383"/>
      <c r="AN5469" s="523"/>
      <c r="AO5469" s="414"/>
      <c r="AP5469" s="548"/>
      <c r="AQ5469" s="414"/>
      <c r="AR5469" s="78"/>
      <c r="AS5469" s="78"/>
      <c r="AT5469" s="414"/>
      <c r="AU5469" s="548"/>
      <c r="AV5469" s="548"/>
      <c r="AW5469" s="414"/>
      <c r="AX5469" s="383"/>
      <c r="AY5469" s="548"/>
      <c r="AZ5469" s="414"/>
      <c r="BA5469" s="383"/>
      <c r="BB5469" s="548"/>
      <c r="BC5469" s="78"/>
      <c r="BD5469" s="414"/>
      <c r="BE5469" s="414"/>
      <c r="BF5469" s="414"/>
      <c r="BG5469" s="414"/>
      <c r="BH5469" s="414"/>
      <c r="BI5469" s="383"/>
      <c r="BJ5469" s="383"/>
      <c r="BK5469" s="78"/>
      <c r="BL5469" s="414"/>
      <c r="BM5469" s="383"/>
      <c r="BN5469" s="78"/>
      <c r="BO5469" s="414"/>
      <c r="BP5469" s="78"/>
      <c r="BQ5469" s="414"/>
      <c r="BR5469" s="383"/>
      <c r="BS5469" s="78"/>
      <c r="BT5469" s="83"/>
      <c r="BU5469" s="75"/>
      <c r="BV5469" s="74"/>
      <c r="BW5469" s="74"/>
      <c r="BX5469" s="103"/>
      <c r="BY5469" s="112"/>
      <c r="BZ5469" s="65" t="e">
        <f>+AD5469+AG5469+AK5469+AO5469+AQ5469+AT5469+AW5469+AZ5469+BD5469+BH5469+BL5469+BO5469+BQ5469+#REF!</f>
        <v>#REF!</v>
      </c>
      <c r="CA5469" s="359"/>
      <c r="CB5469" s="359"/>
      <c r="CC5469" s="359"/>
      <c r="CD5469" s="359"/>
    </row>
    <row r="5470" spans="1:82" s="121" customFormat="1" ht="15" customHeight="1">
      <c r="A5470" s="13"/>
      <c r="B5470" s="13"/>
      <c r="C5470" s="13"/>
      <c r="D5470" s="232"/>
      <c r="E5470" s="233"/>
      <c r="F5470" s="233"/>
      <c r="G5470" s="234"/>
      <c r="H5470" s="85" t="e">
        <f>VLOOKUP(E5470&amp;F5470,Divipola!$C$1:$F$1149,4,FALSE)</f>
        <v>#N/A</v>
      </c>
      <c r="I5470" s="77"/>
      <c r="J5470" s="181"/>
      <c r="K5470" s="248"/>
      <c r="L5470" s="248"/>
      <c r="M5470" s="248"/>
      <c r="N5470" s="248"/>
      <c r="O5470" s="248"/>
      <c r="P5470" s="248"/>
      <c r="Q5470" s="248"/>
      <c r="R5470" s="248"/>
      <c r="S5470" s="249"/>
      <c r="T5470" s="249"/>
      <c r="U5470" s="249"/>
      <c r="V5470" s="249"/>
      <c r="W5470" s="249"/>
      <c r="X5470" s="249"/>
      <c r="Y5470" s="236"/>
      <c r="Z5470" s="237"/>
      <c r="AA5470" s="247"/>
      <c r="AB5470" s="383"/>
      <c r="AC5470" s="73"/>
      <c r="AD5470" s="414"/>
      <c r="AE5470" s="393"/>
      <c r="AF5470" s="78"/>
      <c r="AG5470" s="414"/>
      <c r="AH5470" s="383"/>
      <c r="AI5470" s="453"/>
      <c r="AJ5470" s="453"/>
      <c r="AK5470" s="414"/>
      <c r="AL5470" s="383"/>
      <c r="AM5470" s="383"/>
      <c r="AN5470" s="523"/>
      <c r="AO5470" s="414"/>
      <c r="AP5470" s="548"/>
      <c r="AQ5470" s="414"/>
      <c r="AR5470" s="78"/>
      <c r="AS5470" s="78"/>
      <c r="AT5470" s="414"/>
      <c r="AU5470" s="548"/>
      <c r="AV5470" s="548"/>
      <c r="AW5470" s="414"/>
      <c r="AX5470" s="383"/>
      <c r="AY5470" s="548"/>
      <c r="AZ5470" s="414"/>
      <c r="BA5470" s="383"/>
      <c r="BB5470" s="548"/>
      <c r="BC5470" s="78"/>
      <c r="BD5470" s="414"/>
      <c r="BE5470" s="414"/>
      <c r="BF5470" s="414"/>
      <c r="BG5470" s="414"/>
      <c r="BH5470" s="414"/>
      <c r="BI5470" s="383"/>
      <c r="BJ5470" s="383"/>
      <c r="BK5470" s="78"/>
      <c r="BL5470" s="414"/>
      <c r="BM5470" s="383"/>
      <c r="BN5470" s="78"/>
      <c r="BO5470" s="414"/>
      <c r="BP5470" s="78"/>
      <c r="BQ5470" s="414"/>
      <c r="BR5470" s="383"/>
      <c r="BS5470" s="78"/>
      <c r="BT5470" s="83"/>
      <c r="BU5470" s="75"/>
      <c r="BV5470" s="74"/>
      <c r="BW5470" s="74"/>
      <c r="BX5470" s="103"/>
      <c r="BY5470" s="112"/>
      <c r="BZ5470" s="65" t="e">
        <f>+AD5470+AG5470+AK5470+AO5470+AQ5470+AT5470+AW5470+AZ5470+BD5470+BH5470+BL5470+BO5470+BQ5470+#REF!</f>
        <v>#REF!</v>
      </c>
      <c r="CA5470" s="359"/>
      <c r="CB5470" s="359"/>
      <c r="CC5470" s="359"/>
      <c r="CD5470" s="359"/>
    </row>
    <row r="5471" spans="1:82" s="121" customFormat="1" ht="15" customHeight="1">
      <c r="A5471" s="13"/>
      <c r="B5471" s="13"/>
      <c r="C5471" s="13"/>
      <c r="D5471" s="232"/>
      <c r="E5471" s="233"/>
      <c r="F5471" s="233"/>
      <c r="G5471" s="234"/>
      <c r="H5471" s="85" t="e">
        <f>VLOOKUP(E5471&amp;F5471,Divipola!$C$1:$F$1149,4,FALSE)</f>
        <v>#N/A</v>
      </c>
      <c r="I5471" s="77"/>
      <c r="J5471" s="181"/>
      <c r="K5471" s="248"/>
      <c r="L5471" s="248"/>
      <c r="M5471" s="248"/>
      <c r="N5471" s="248"/>
      <c r="O5471" s="248"/>
      <c r="P5471" s="248"/>
      <c r="Q5471" s="248"/>
      <c r="R5471" s="248"/>
      <c r="S5471" s="249"/>
      <c r="T5471" s="249"/>
      <c r="U5471" s="249"/>
      <c r="V5471" s="249"/>
      <c r="W5471" s="249"/>
      <c r="X5471" s="249"/>
      <c r="Y5471" s="236"/>
      <c r="Z5471" s="237"/>
      <c r="AA5471" s="247"/>
      <c r="AB5471" s="383"/>
      <c r="AC5471" s="73"/>
      <c r="AD5471" s="414"/>
      <c r="AE5471" s="393"/>
      <c r="AF5471" s="78"/>
      <c r="AG5471" s="414"/>
      <c r="AH5471" s="383"/>
      <c r="AI5471" s="453"/>
      <c r="AJ5471" s="453"/>
      <c r="AK5471" s="414"/>
      <c r="AL5471" s="383"/>
      <c r="AM5471" s="383"/>
      <c r="AN5471" s="523"/>
      <c r="AO5471" s="414"/>
      <c r="AP5471" s="548"/>
      <c r="AQ5471" s="414"/>
      <c r="AR5471" s="78"/>
      <c r="AS5471" s="78"/>
      <c r="AT5471" s="414"/>
      <c r="AU5471" s="548"/>
      <c r="AV5471" s="548"/>
      <c r="AW5471" s="414"/>
      <c r="AX5471" s="383"/>
      <c r="AY5471" s="548"/>
      <c r="AZ5471" s="414"/>
      <c r="BA5471" s="383"/>
      <c r="BB5471" s="548"/>
      <c r="BC5471" s="78"/>
      <c r="BD5471" s="414"/>
      <c r="BE5471" s="414"/>
      <c r="BF5471" s="414"/>
      <c r="BG5471" s="414"/>
      <c r="BH5471" s="414"/>
      <c r="BI5471" s="383"/>
      <c r="BJ5471" s="383"/>
      <c r="BK5471" s="78"/>
      <c r="BL5471" s="414"/>
      <c r="BM5471" s="383"/>
      <c r="BN5471" s="78"/>
      <c r="BO5471" s="414"/>
      <c r="BP5471" s="78"/>
      <c r="BQ5471" s="414"/>
      <c r="BR5471" s="383"/>
      <c r="BS5471" s="78"/>
      <c r="BT5471" s="83"/>
      <c r="BU5471" s="75"/>
      <c r="BV5471" s="74"/>
      <c r="BW5471" s="74"/>
      <c r="BX5471" s="103"/>
      <c r="BY5471" s="112"/>
      <c r="BZ5471" s="65" t="e">
        <f>+AD5471+AG5471+AK5471+AO5471+AQ5471+AT5471+AW5471+AZ5471+BD5471+BH5471+BL5471+BO5471+BQ5471+#REF!</f>
        <v>#REF!</v>
      </c>
      <c r="CA5471" s="359"/>
      <c r="CB5471" s="359"/>
      <c r="CC5471" s="359"/>
      <c r="CD5471" s="359"/>
    </row>
    <row r="5472" spans="1:82" s="121" customFormat="1" ht="15" customHeight="1">
      <c r="A5472" s="13"/>
      <c r="B5472" s="13"/>
      <c r="C5472" s="13"/>
      <c r="D5472" s="232"/>
      <c r="E5472" s="233"/>
      <c r="F5472" s="233"/>
      <c r="G5472" s="234"/>
      <c r="H5472" s="85" t="e">
        <f>VLOOKUP(E5472&amp;F5472,Divipola!$C$1:$F$1149,4,FALSE)</f>
        <v>#N/A</v>
      </c>
      <c r="I5472" s="77"/>
      <c r="J5472" s="181"/>
      <c r="K5472" s="248"/>
      <c r="L5472" s="248"/>
      <c r="M5472" s="248"/>
      <c r="N5472" s="248"/>
      <c r="O5472" s="248"/>
      <c r="P5472" s="248"/>
      <c r="Q5472" s="248"/>
      <c r="R5472" s="248"/>
      <c r="S5472" s="249"/>
      <c r="T5472" s="249"/>
      <c r="U5472" s="249"/>
      <c r="V5472" s="249"/>
      <c r="W5472" s="249"/>
      <c r="X5472" s="249"/>
      <c r="Y5472" s="236"/>
      <c r="Z5472" s="237"/>
      <c r="AA5472" s="247"/>
      <c r="AB5472" s="383"/>
      <c r="AC5472" s="73"/>
      <c r="AD5472" s="414"/>
      <c r="AE5472" s="393"/>
      <c r="AF5472" s="78"/>
      <c r="AG5472" s="414"/>
      <c r="AH5472" s="383"/>
      <c r="AI5472" s="453"/>
      <c r="AJ5472" s="453"/>
      <c r="AK5472" s="414"/>
      <c r="AL5472" s="383"/>
      <c r="AM5472" s="383"/>
      <c r="AN5472" s="523"/>
      <c r="AO5472" s="414"/>
      <c r="AP5472" s="548"/>
      <c r="AQ5472" s="414"/>
      <c r="AR5472" s="78"/>
      <c r="AS5472" s="78"/>
      <c r="AT5472" s="414"/>
      <c r="AU5472" s="548"/>
      <c r="AV5472" s="548"/>
      <c r="AW5472" s="414"/>
      <c r="AX5472" s="383"/>
      <c r="AY5472" s="548"/>
      <c r="AZ5472" s="414"/>
      <c r="BA5472" s="383"/>
      <c r="BB5472" s="548"/>
      <c r="BC5472" s="78"/>
      <c r="BD5472" s="414"/>
      <c r="BE5472" s="414"/>
      <c r="BF5472" s="414"/>
      <c r="BG5472" s="414"/>
      <c r="BH5472" s="414"/>
      <c r="BI5472" s="383"/>
      <c r="BJ5472" s="383"/>
      <c r="BK5472" s="78"/>
      <c r="BL5472" s="414"/>
      <c r="BM5472" s="383"/>
      <c r="BN5472" s="78"/>
      <c r="BO5472" s="414"/>
      <c r="BP5472" s="78"/>
      <c r="BQ5472" s="414"/>
      <c r="BR5472" s="383"/>
      <c r="BS5472" s="78"/>
      <c r="BT5472" s="83"/>
      <c r="BU5472" s="75"/>
      <c r="BV5472" s="74"/>
      <c r="BW5472" s="74"/>
      <c r="BX5472" s="103"/>
      <c r="BY5472" s="112"/>
      <c r="BZ5472" s="65" t="e">
        <f>+AD5472+AG5472+AK5472+AO5472+AQ5472+AT5472+AW5472+AZ5472+BD5472+BH5472+BL5472+BO5472+BQ5472+#REF!</f>
        <v>#REF!</v>
      </c>
      <c r="CA5472" s="359"/>
      <c r="CB5472" s="359"/>
      <c r="CC5472" s="359"/>
      <c r="CD5472" s="359"/>
    </row>
    <row r="5473" spans="1:82" s="121" customFormat="1" ht="14.25" customHeight="1">
      <c r="A5473" s="13"/>
      <c r="B5473" s="13"/>
      <c r="C5473" s="13"/>
      <c r="D5473" s="232"/>
      <c r="E5473" s="233"/>
      <c r="F5473" s="233"/>
      <c r="G5473" s="234"/>
      <c r="H5473" s="85" t="e">
        <f>VLOOKUP(E5473&amp;F5473,Divipola!$C$1:$F$1149,4,FALSE)</f>
        <v>#N/A</v>
      </c>
      <c r="I5473" s="77"/>
      <c r="J5473" s="181"/>
      <c r="K5473" s="248"/>
      <c r="L5473" s="248"/>
      <c r="M5473" s="248"/>
      <c r="N5473" s="248"/>
      <c r="O5473" s="248"/>
      <c r="P5473" s="248"/>
      <c r="Q5473" s="248"/>
      <c r="R5473" s="248"/>
      <c r="S5473" s="249"/>
      <c r="T5473" s="249"/>
      <c r="U5473" s="249"/>
      <c r="V5473" s="249"/>
      <c r="W5473" s="249"/>
      <c r="X5473" s="249"/>
      <c r="Y5473" s="236"/>
      <c r="Z5473" s="237"/>
      <c r="AA5473" s="247"/>
      <c r="AB5473" s="383"/>
      <c r="AC5473" s="73"/>
      <c r="AD5473" s="414"/>
      <c r="AE5473" s="393"/>
      <c r="AF5473" s="78"/>
      <c r="AG5473" s="414"/>
      <c r="AH5473" s="383"/>
      <c r="AI5473" s="453"/>
      <c r="AJ5473" s="453"/>
      <c r="AK5473" s="414"/>
      <c r="AL5473" s="383"/>
      <c r="AM5473" s="383"/>
      <c r="AN5473" s="523"/>
      <c r="AO5473" s="414"/>
      <c r="AP5473" s="548"/>
      <c r="AQ5473" s="414"/>
      <c r="AR5473" s="78"/>
      <c r="AS5473" s="78"/>
      <c r="AT5473" s="414"/>
      <c r="AU5473" s="548"/>
      <c r="AV5473" s="548"/>
      <c r="AW5473" s="414"/>
      <c r="AX5473" s="383"/>
      <c r="AY5473" s="548"/>
      <c r="AZ5473" s="414"/>
      <c r="BA5473" s="383"/>
      <c r="BB5473" s="548"/>
      <c r="BC5473" s="78"/>
      <c r="BD5473" s="414"/>
      <c r="BE5473" s="414"/>
      <c r="BF5473" s="414"/>
      <c r="BG5473" s="414"/>
      <c r="BH5473" s="414"/>
      <c r="BI5473" s="383"/>
      <c r="BJ5473" s="383"/>
      <c r="BK5473" s="78"/>
      <c r="BL5473" s="414"/>
      <c r="BM5473" s="383"/>
      <c r="BN5473" s="78"/>
      <c r="BO5473" s="414"/>
      <c r="BP5473" s="78"/>
      <c r="BQ5473" s="414"/>
      <c r="BR5473" s="383"/>
      <c r="BS5473" s="78"/>
      <c r="BT5473" s="83"/>
      <c r="BU5473" s="75"/>
      <c r="BV5473" s="74"/>
      <c r="BW5473" s="74"/>
      <c r="BX5473" s="103"/>
      <c r="BY5473" s="112"/>
      <c r="BZ5473" s="65" t="e">
        <f>+AD5473+AG5473+AK5473+AO5473+AQ5473+AT5473+AW5473+AZ5473+BD5473+BH5473+BL5473+BO5473+BQ5473+#REF!</f>
        <v>#REF!</v>
      </c>
      <c r="CA5473" s="359"/>
      <c r="CB5473" s="359"/>
      <c r="CC5473" s="359"/>
      <c r="CD5473" s="359"/>
    </row>
    <row r="5474" spans="1:82" s="121" customFormat="1" ht="15" customHeight="1">
      <c r="A5474" s="13"/>
      <c r="B5474" s="13"/>
      <c r="C5474" s="13"/>
      <c r="D5474" s="232"/>
      <c r="E5474" s="233"/>
      <c r="F5474" s="233"/>
      <c r="G5474" s="234"/>
      <c r="H5474" s="85" t="e">
        <f>VLOOKUP(E5474&amp;F5474,Divipola!$C$1:$F$1149,4,FALSE)</f>
        <v>#N/A</v>
      </c>
      <c r="I5474" s="77"/>
      <c r="J5474" s="181"/>
      <c r="K5474" s="248"/>
      <c r="L5474" s="248"/>
      <c r="M5474" s="248"/>
      <c r="N5474" s="248"/>
      <c r="O5474" s="248"/>
      <c r="P5474" s="248"/>
      <c r="Q5474" s="248"/>
      <c r="R5474" s="248"/>
      <c r="S5474" s="249"/>
      <c r="T5474" s="249"/>
      <c r="U5474" s="249"/>
      <c r="V5474" s="249"/>
      <c r="W5474" s="249"/>
      <c r="X5474" s="249"/>
      <c r="Y5474" s="236"/>
      <c r="Z5474" s="237"/>
      <c r="AA5474" s="247"/>
      <c r="AB5474" s="383"/>
      <c r="AC5474" s="73"/>
      <c r="AD5474" s="414"/>
      <c r="AE5474" s="393"/>
      <c r="AF5474" s="78"/>
      <c r="AG5474" s="414"/>
      <c r="AH5474" s="383"/>
      <c r="AI5474" s="453"/>
      <c r="AJ5474" s="453"/>
      <c r="AK5474" s="414"/>
      <c r="AL5474" s="383"/>
      <c r="AM5474" s="383"/>
      <c r="AN5474" s="523"/>
      <c r="AO5474" s="414"/>
      <c r="AP5474" s="548"/>
      <c r="AQ5474" s="414"/>
      <c r="AR5474" s="78"/>
      <c r="AS5474" s="78"/>
      <c r="AT5474" s="414"/>
      <c r="AU5474" s="548"/>
      <c r="AV5474" s="548"/>
      <c r="AW5474" s="414"/>
      <c r="AX5474" s="383"/>
      <c r="AY5474" s="548"/>
      <c r="AZ5474" s="414"/>
      <c r="BA5474" s="383"/>
      <c r="BB5474" s="548"/>
      <c r="BC5474" s="78"/>
      <c r="BD5474" s="414"/>
      <c r="BE5474" s="414"/>
      <c r="BF5474" s="414"/>
      <c r="BG5474" s="414"/>
      <c r="BH5474" s="414"/>
      <c r="BI5474" s="383"/>
      <c r="BJ5474" s="383"/>
      <c r="BK5474" s="78"/>
      <c r="BL5474" s="414"/>
      <c r="BM5474" s="383"/>
      <c r="BN5474" s="78"/>
      <c r="BO5474" s="414"/>
      <c r="BP5474" s="78"/>
      <c r="BQ5474" s="414"/>
      <c r="BR5474" s="383"/>
      <c r="BS5474" s="78"/>
      <c r="BT5474" s="83"/>
      <c r="BU5474" s="75"/>
      <c r="BV5474" s="74"/>
      <c r="BW5474" s="74"/>
      <c r="BX5474" s="103"/>
      <c r="BY5474" s="112"/>
      <c r="BZ5474" s="65" t="e">
        <f>+AD5474+AG5474+AK5474+AO5474+AQ5474+AT5474+AW5474+AZ5474+BD5474+BH5474+BL5474+BO5474+BQ5474+#REF!</f>
        <v>#REF!</v>
      </c>
      <c r="CA5474" s="359"/>
      <c r="CB5474" s="359"/>
      <c r="CC5474" s="359"/>
      <c r="CD5474" s="359"/>
    </row>
    <row r="5475" spans="1:82" s="121" customFormat="1" ht="15" customHeight="1">
      <c r="A5475" s="13"/>
      <c r="B5475" s="13"/>
      <c r="C5475" s="13"/>
      <c r="D5475" s="232"/>
      <c r="E5475" s="233"/>
      <c r="F5475" s="233"/>
      <c r="G5475" s="234"/>
      <c r="H5475" s="85" t="e">
        <f>VLOOKUP(E5475&amp;F5475,Divipola!$C$1:$F$1149,4,FALSE)</f>
        <v>#N/A</v>
      </c>
      <c r="I5475" s="77"/>
      <c r="J5475" s="181"/>
      <c r="K5475" s="248"/>
      <c r="L5475" s="248"/>
      <c r="M5475" s="248"/>
      <c r="N5475" s="248"/>
      <c r="O5475" s="248"/>
      <c r="P5475" s="248"/>
      <c r="Q5475" s="248"/>
      <c r="R5475" s="248"/>
      <c r="S5475" s="249"/>
      <c r="T5475" s="249"/>
      <c r="U5475" s="249"/>
      <c r="V5475" s="249"/>
      <c r="W5475" s="249"/>
      <c r="X5475" s="249"/>
      <c r="Y5475" s="236"/>
      <c r="Z5475" s="237"/>
      <c r="AA5475" s="247"/>
      <c r="AB5475" s="383"/>
      <c r="AC5475" s="73"/>
      <c r="AD5475" s="414"/>
      <c r="AE5475" s="393"/>
      <c r="AF5475" s="78"/>
      <c r="AG5475" s="414"/>
      <c r="AH5475" s="383"/>
      <c r="AI5475" s="453"/>
      <c r="AJ5475" s="453"/>
      <c r="AK5475" s="414"/>
      <c r="AL5475" s="383"/>
      <c r="AM5475" s="383"/>
      <c r="AN5475" s="523"/>
      <c r="AO5475" s="414"/>
      <c r="AP5475" s="548"/>
      <c r="AQ5475" s="414"/>
      <c r="AR5475" s="78"/>
      <c r="AS5475" s="78"/>
      <c r="AT5475" s="414"/>
      <c r="AU5475" s="548"/>
      <c r="AV5475" s="548"/>
      <c r="AW5475" s="414"/>
      <c r="AX5475" s="383"/>
      <c r="AY5475" s="548"/>
      <c r="AZ5475" s="414"/>
      <c r="BA5475" s="383"/>
      <c r="BB5475" s="548"/>
      <c r="BC5475" s="78"/>
      <c r="BD5475" s="414"/>
      <c r="BE5475" s="414"/>
      <c r="BF5475" s="414"/>
      <c r="BG5475" s="414"/>
      <c r="BH5475" s="414"/>
      <c r="BI5475" s="383"/>
      <c r="BJ5475" s="383"/>
      <c r="BK5475" s="78"/>
      <c r="BL5475" s="414"/>
      <c r="BM5475" s="383"/>
      <c r="BN5475" s="78"/>
      <c r="BO5475" s="414"/>
      <c r="BP5475" s="78"/>
      <c r="BQ5475" s="414"/>
      <c r="BR5475" s="383"/>
      <c r="BS5475" s="78"/>
      <c r="BT5475" s="83"/>
      <c r="BU5475" s="75"/>
      <c r="BV5475" s="74"/>
      <c r="BW5475" s="74"/>
      <c r="BX5475" s="103"/>
      <c r="BY5475" s="112"/>
      <c r="BZ5475" s="65" t="e">
        <f>+AD5475+AG5475+AK5475+AO5475+AQ5475+AT5475+AW5475+AZ5475+BD5475+BH5475+BL5475+BO5475+BQ5475+#REF!</f>
        <v>#REF!</v>
      </c>
      <c r="CA5475" s="359"/>
      <c r="CB5475" s="359"/>
      <c r="CC5475" s="359"/>
      <c r="CD5475" s="359"/>
    </row>
    <row r="5476" spans="1:82" s="121" customFormat="1" ht="15" customHeight="1">
      <c r="A5476" s="13"/>
      <c r="B5476" s="13"/>
      <c r="C5476" s="13"/>
      <c r="D5476" s="232"/>
      <c r="E5476" s="233"/>
      <c r="F5476" s="233"/>
      <c r="G5476" s="234"/>
      <c r="H5476" s="85" t="e">
        <f>VLOOKUP(E5476&amp;F5476,Divipola!$C$1:$F$1149,4,FALSE)</f>
        <v>#N/A</v>
      </c>
      <c r="I5476" s="77"/>
      <c r="J5476" s="181"/>
      <c r="K5476" s="248"/>
      <c r="L5476" s="248"/>
      <c r="M5476" s="248"/>
      <c r="N5476" s="248"/>
      <c r="O5476" s="248"/>
      <c r="P5476" s="248"/>
      <c r="Q5476" s="248"/>
      <c r="R5476" s="248"/>
      <c r="S5476" s="249"/>
      <c r="T5476" s="249"/>
      <c r="U5476" s="249"/>
      <c r="V5476" s="249"/>
      <c r="W5476" s="249"/>
      <c r="X5476" s="249"/>
      <c r="Y5476" s="236"/>
      <c r="Z5476" s="237"/>
      <c r="AA5476" s="247"/>
      <c r="AB5476" s="383"/>
      <c r="AC5476" s="73"/>
      <c r="AD5476" s="414"/>
      <c r="AE5476" s="393"/>
      <c r="AF5476" s="78"/>
      <c r="AG5476" s="414"/>
      <c r="AH5476" s="383"/>
      <c r="AI5476" s="453"/>
      <c r="AJ5476" s="453"/>
      <c r="AK5476" s="414"/>
      <c r="AL5476" s="383"/>
      <c r="AM5476" s="383"/>
      <c r="AN5476" s="523"/>
      <c r="AO5476" s="414"/>
      <c r="AP5476" s="548"/>
      <c r="AQ5476" s="414"/>
      <c r="AR5476" s="78"/>
      <c r="AS5476" s="78"/>
      <c r="AT5476" s="414"/>
      <c r="AU5476" s="548"/>
      <c r="AV5476" s="548"/>
      <c r="AW5476" s="414"/>
      <c r="AX5476" s="383"/>
      <c r="AY5476" s="548"/>
      <c r="AZ5476" s="414"/>
      <c r="BA5476" s="383"/>
      <c r="BB5476" s="548"/>
      <c r="BC5476" s="78"/>
      <c r="BD5476" s="414"/>
      <c r="BE5476" s="414"/>
      <c r="BF5476" s="414"/>
      <c r="BG5476" s="414"/>
      <c r="BH5476" s="414"/>
      <c r="BI5476" s="383"/>
      <c r="BJ5476" s="383"/>
      <c r="BK5476" s="78"/>
      <c r="BL5476" s="414"/>
      <c r="BM5476" s="383"/>
      <c r="BN5476" s="78"/>
      <c r="BO5476" s="414"/>
      <c r="BP5476" s="78"/>
      <c r="BQ5476" s="414"/>
      <c r="BR5476" s="383"/>
      <c r="BS5476" s="78"/>
      <c r="BT5476" s="83"/>
      <c r="BU5476" s="75"/>
      <c r="BV5476" s="74"/>
      <c r="BW5476" s="74"/>
      <c r="BX5476" s="103"/>
      <c r="BY5476" s="112"/>
      <c r="BZ5476" s="65" t="e">
        <f>+AD5476+AG5476+AK5476+AO5476+AQ5476+AT5476+AW5476+AZ5476+BD5476+BH5476+BL5476+BO5476+BQ5476+#REF!</f>
        <v>#REF!</v>
      </c>
      <c r="CA5476" s="359"/>
      <c r="CB5476" s="359"/>
      <c r="CC5476" s="359"/>
      <c r="CD5476" s="359"/>
    </row>
    <row r="5477" spans="1:82" s="121" customFormat="1" ht="15" customHeight="1">
      <c r="A5477" s="13"/>
      <c r="B5477" s="13"/>
      <c r="C5477" s="13"/>
      <c r="D5477" s="232"/>
      <c r="E5477" s="233"/>
      <c r="F5477" s="233"/>
      <c r="G5477" s="234"/>
      <c r="H5477" s="85" t="e">
        <f>VLOOKUP(E5477&amp;F5477,Divipola!$C$1:$F$1149,4,FALSE)</f>
        <v>#N/A</v>
      </c>
      <c r="I5477" s="77"/>
      <c r="J5477" s="181"/>
      <c r="K5477" s="248"/>
      <c r="L5477" s="248"/>
      <c r="M5477" s="248"/>
      <c r="N5477" s="248"/>
      <c r="O5477" s="248"/>
      <c r="P5477" s="248"/>
      <c r="Q5477" s="248"/>
      <c r="R5477" s="248"/>
      <c r="S5477" s="249"/>
      <c r="T5477" s="249"/>
      <c r="U5477" s="249"/>
      <c r="V5477" s="249"/>
      <c r="W5477" s="249"/>
      <c r="X5477" s="249"/>
      <c r="Y5477" s="236"/>
      <c r="Z5477" s="237"/>
      <c r="AA5477" s="247"/>
      <c r="AB5477" s="383"/>
      <c r="AC5477" s="73"/>
      <c r="AD5477" s="414"/>
      <c r="AE5477" s="393"/>
      <c r="AF5477" s="78"/>
      <c r="AG5477" s="414"/>
      <c r="AH5477" s="383"/>
      <c r="AI5477" s="453"/>
      <c r="AJ5477" s="453"/>
      <c r="AK5477" s="414"/>
      <c r="AL5477" s="383"/>
      <c r="AM5477" s="383"/>
      <c r="AN5477" s="523"/>
      <c r="AO5477" s="414"/>
      <c r="AP5477" s="548"/>
      <c r="AQ5477" s="414"/>
      <c r="AR5477" s="78"/>
      <c r="AS5477" s="78"/>
      <c r="AT5477" s="414"/>
      <c r="AU5477" s="548"/>
      <c r="AV5477" s="548"/>
      <c r="AW5477" s="414"/>
      <c r="AX5477" s="383"/>
      <c r="AY5477" s="548"/>
      <c r="AZ5477" s="414"/>
      <c r="BA5477" s="383"/>
      <c r="BB5477" s="548"/>
      <c r="BC5477" s="78"/>
      <c r="BD5477" s="414"/>
      <c r="BE5477" s="414"/>
      <c r="BF5477" s="414"/>
      <c r="BG5477" s="414"/>
      <c r="BH5477" s="414"/>
      <c r="BI5477" s="383"/>
      <c r="BJ5477" s="383"/>
      <c r="BK5477" s="78"/>
      <c r="BL5477" s="414"/>
      <c r="BM5477" s="383"/>
      <c r="BN5477" s="78"/>
      <c r="BO5477" s="414"/>
      <c r="BP5477" s="78"/>
      <c r="BQ5477" s="414"/>
      <c r="BR5477" s="383"/>
      <c r="BS5477" s="78"/>
      <c r="BT5477" s="83"/>
      <c r="BU5477" s="75"/>
      <c r="BV5477" s="74"/>
      <c r="BW5477" s="74"/>
      <c r="BX5477" s="103"/>
      <c r="BY5477" s="112"/>
      <c r="BZ5477" s="65" t="e">
        <f>+AD5477+AG5477+AK5477+AO5477+AQ5477+AT5477+AW5477+AZ5477+BD5477+BH5477+BL5477+BO5477+BQ5477+#REF!</f>
        <v>#REF!</v>
      </c>
      <c r="CA5477" s="359"/>
      <c r="CB5477" s="359"/>
      <c r="CC5477" s="359"/>
      <c r="CD5477" s="359"/>
    </row>
    <row r="5478" spans="1:82" s="121" customFormat="1" ht="15" customHeight="1">
      <c r="A5478" s="13"/>
      <c r="B5478" s="13"/>
      <c r="C5478" s="13"/>
      <c r="D5478" s="232"/>
      <c r="E5478" s="233"/>
      <c r="F5478" s="233"/>
      <c r="G5478" s="234"/>
      <c r="H5478" s="85" t="e">
        <f>VLOOKUP(E5478&amp;F5478,Divipola!$C$1:$F$1149,4,FALSE)</f>
        <v>#N/A</v>
      </c>
      <c r="I5478" s="77"/>
      <c r="J5478" s="181"/>
      <c r="K5478" s="248"/>
      <c r="L5478" s="248"/>
      <c r="M5478" s="248"/>
      <c r="N5478" s="248"/>
      <c r="O5478" s="248"/>
      <c r="P5478" s="248"/>
      <c r="Q5478" s="248"/>
      <c r="R5478" s="248"/>
      <c r="S5478" s="249"/>
      <c r="T5478" s="249"/>
      <c r="U5478" s="249"/>
      <c r="V5478" s="249"/>
      <c r="W5478" s="249"/>
      <c r="X5478" s="249"/>
      <c r="Y5478" s="236"/>
      <c r="Z5478" s="237"/>
      <c r="AA5478" s="247"/>
      <c r="AB5478" s="383"/>
      <c r="AC5478" s="73"/>
      <c r="AD5478" s="414"/>
      <c r="AE5478" s="393"/>
      <c r="AF5478" s="78"/>
      <c r="AG5478" s="414"/>
      <c r="AH5478" s="383"/>
      <c r="AI5478" s="453"/>
      <c r="AJ5478" s="453"/>
      <c r="AK5478" s="414"/>
      <c r="AL5478" s="383"/>
      <c r="AM5478" s="383"/>
      <c r="AN5478" s="523"/>
      <c r="AO5478" s="414"/>
      <c r="AP5478" s="548"/>
      <c r="AQ5478" s="414"/>
      <c r="AR5478" s="78"/>
      <c r="AS5478" s="78"/>
      <c r="AT5478" s="414"/>
      <c r="AU5478" s="548"/>
      <c r="AV5478" s="548"/>
      <c r="AW5478" s="414"/>
      <c r="AX5478" s="383"/>
      <c r="AY5478" s="548"/>
      <c r="AZ5478" s="414"/>
      <c r="BA5478" s="383"/>
      <c r="BB5478" s="548"/>
      <c r="BC5478" s="78"/>
      <c r="BD5478" s="414"/>
      <c r="BE5478" s="414"/>
      <c r="BF5478" s="414"/>
      <c r="BG5478" s="414"/>
      <c r="BH5478" s="414"/>
      <c r="BI5478" s="383"/>
      <c r="BJ5478" s="383"/>
      <c r="BK5478" s="78"/>
      <c r="BL5478" s="414"/>
      <c r="BM5478" s="383"/>
      <c r="BN5478" s="78"/>
      <c r="BO5478" s="414"/>
      <c r="BP5478" s="78"/>
      <c r="BQ5478" s="414"/>
      <c r="BR5478" s="383"/>
      <c r="BS5478" s="78"/>
      <c r="BT5478" s="83"/>
      <c r="BU5478" s="75"/>
      <c r="BV5478" s="74"/>
      <c r="BW5478" s="74"/>
      <c r="BX5478" s="103"/>
      <c r="BY5478" s="112"/>
      <c r="BZ5478" s="65" t="e">
        <f>+AD5478+AG5478+AK5478+AO5478+AQ5478+AT5478+AW5478+AZ5478+BD5478+BH5478+BL5478+BO5478+BQ5478+#REF!</f>
        <v>#REF!</v>
      </c>
      <c r="CA5478" s="359"/>
      <c r="CB5478" s="359"/>
      <c r="CC5478" s="359"/>
      <c r="CD5478" s="359"/>
    </row>
    <row r="5479" spans="1:82" s="121" customFormat="1" ht="15" customHeight="1">
      <c r="A5479" s="13"/>
      <c r="B5479" s="13"/>
      <c r="C5479" s="13"/>
      <c r="D5479" s="232"/>
      <c r="E5479" s="233"/>
      <c r="F5479" s="233"/>
      <c r="G5479" s="234"/>
      <c r="H5479" s="85" t="e">
        <f>VLOOKUP(E5479&amp;F5479,Divipola!$C$1:$F$1149,4,FALSE)</f>
        <v>#N/A</v>
      </c>
      <c r="I5479" s="77"/>
      <c r="J5479" s="181"/>
      <c r="K5479" s="248"/>
      <c r="L5479" s="248"/>
      <c r="M5479" s="248"/>
      <c r="N5479" s="248"/>
      <c r="O5479" s="248"/>
      <c r="P5479" s="248"/>
      <c r="Q5479" s="248"/>
      <c r="R5479" s="248"/>
      <c r="S5479" s="249"/>
      <c r="T5479" s="249"/>
      <c r="U5479" s="249"/>
      <c r="V5479" s="249"/>
      <c r="W5479" s="249"/>
      <c r="X5479" s="249"/>
      <c r="Y5479" s="236"/>
      <c r="Z5479" s="237"/>
      <c r="AA5479" s="247"/>
      <c r="AB5479" s="383"/>
      <c r="AC5479" s="73"/>
      <c r="AD5479" s="414"/>
      <c r="AE5479" s="393"/>
      <c r="AF5479" s="78"/>
      <c r="AG5479" s="414"/>
      <c r="AH5479" s="383"/>
      <c r="AI5479" s="453"/>
      <c r="AJ5479" s="453"/>
      <c r="AK5479" s="414"/>
      <c r="AL5479" s="383"/>
      <c r="AM5479" s="383"/>
      <c r="AN5479" s="523"/>
      <c r="AO5479" s="414"/>
      <c r="AP5479" s="548"/>
      <c r="AQ5479" s="414"/>
      <c r="AR5479" s="78"/>
      <c r="AS5479" s="78"/>
      <c r="AT5479" s="414"/>
      <c r="AU5479" s="548"/>
      <c r="AV5479" s="548"/>
      <c r="AW5479" s="414"/>
      <c r="AX5479" s="383"/>
      <c r="AY5479" s="548"/>
      <c r="AZ5479" s="414"/>
      <c r="BA5479" s="383"/>
      <c r="BB5479" s="548"/>
      <c r="BC5479" s="78"/>
      <c r="BD5479" s="414"/>
      <c r="BE5479" s="414"/>
      <c r="BF5479" s="414"/>
      <c r="BG5479" s="414"/>
      <c r="BH5479" s="414"/>
      <c r="BI5479" s="383"/>
      <c r="BJ5479" s="383"/>
      <c r="BK5479" s="78"/>
      <c r="BL5479" s="414"/>
      <c r="BM5479" s="383"/>
      <c r="BN5479" s="78"/>
      <c r="BO5479" s="414"/>
      <c r="BP5479" s="78"/>
      <c r="BQ5479" s="414"/>
      <c r="BR5479" s="383"/>
      <c r="BS5479" s="78"/>
      <c r="BT5479" s="83"/>
      <c r="BU5479" s="75"/>
      <c r="BV5479" s="74"/>
      <c r="BW5479" s="74"/>
      <c r="BX5479" s="103"/>
      <c r="BY5479" s="112"/>
      <c r="BZ5479" s="65" t="e">
        <f>+AD5479+AG5479+AK5479+AO5479+AQ5479+AT5479+AW5479+AZ5479+BD5479+BH5479+BL5479+BO5479+BQ5479+#REF!</f>
        <v>#REF!</v>
      </c>
      <c r="CA5479" s="359"/>
      <c r="CB5479" s="359"/>
      <c r="CC5479" s="359"/>
      <c r="CD5479" s="359"/>
    </row>
    <row r="5480" spans="1:82" s="121" customFormat="1" ht="15" customHeight="1">
      <c r="A5480" s="13"/>
      <c r="B5480" s="13"/>
      <c r="C5480" s="13"/>
      <c r="D5480" s="232"/>
      <c r="E5480" s="233"/>
      <c r="F5480" s="233"/>
      <c r="G5480" s="234"/>
      <c r="H5480" s="85" t="e">
        <f>VLOOKUP(E5480&amp;F5480,Divipola!$C$1:$F$1149,4,FALSE)</f>
        <v>#N/A</v>
      </c>
      <c r="I5480" s="77"/>
      <c r="J5480" s="181"/>
      <c r="K5480" s="248"/>
      <c r="L5480" s="248"/>
      <c r="M5480" s="248"/>
      <c r="N5480" s="248"/>
      <c r="O5480" s="248"/>
      <c r="P5480" s="248"/>
      <c r="Q5480" s="248"/>
      <c r="R5480" s="248"/>
      <c r="S5480" s="249"/>
      <c r="T5480" s="249"/>
      <c r="U5480" s="249"/>
      <c r="V5480" s="249"/>
      <c r="W5480" s="249"/>
      <c r="X5480" s="249"/>
      <c r="Y5480" s="236"/>
      <c r="Z5480" s="237"/>
      <c r="AA5480" s="247"/>
      <c r="AB5480" s="383"/>
      <c r="AC5480" s="73"/>
      <c r="AD5480" s="414"/>
      <c r="AE5480" s="393"/>
      <c r="AF5480" s="78"/>
      <c r="AG5480" s="414"/>
      <c r="AH5480" s="383"/>
      <c r="AI5480" s="453"/>
      <c r="AJ5480" s="453"/>
      <c r="AK5480" s="414"/>
      <c r="AL5480" s="383"/>
      <c r="AM5480" s="383"/>
      <c r="AN5480" s="523"/>
      <c r="AO5480" s="414"/>
      <c r="AP5480" s="548"/>
      <c r="AQ5480" s="414"/>
      <c r="AR5480" s="78"/>
      <c r="AS5480" s="78"/>
      <c r="AT5480" s="414"/>
      <c r="AU5480" s="548"/>
      <c r="AV5480" s="548"/>
      <c r="AW5480" s="414"/>
      <c r="AX5480" s="383"/>
      <c r="AY5480" s="548"/>
      <c r="AZ5480" s="414"/>
      <c r="BA5480" s="383"/>
      <c r="BB5480" s="548"/>
      <c r="BC5480" s="78"/>
      <c r="BD5480" s="414"/>
      <c r="BE5480" s="414"/>
      <c r="BF5480" s="414"/>
      <c r="BG5480" s="414"/>
      <c r="BH5480" s="414"/>
      <c r="BI5480" s="383"/>
      <c r="BJ5480" s="383"/>
      <c r="BK5480" s="78"/>
      <c r="BL5480" s="414"/>
      <c r="BM5480" s="383"/>
      <c r="BN5480" s="78"/>
      <c r="BO5480" s="414"/>
      <c r="BP5480" s="78"/>
      <c r="BQ5480" s="414"/>
      <c r="BR5480" s="383"/>
      <c r="BS5480" s="78"/>
      <c r="BT5480" s="83"/>
      <c r="BU5480" s="75"/>
      <c r="BV5480" s="74"/>
      <c r="BW5480" s="74"/>
      <c r="BX5480" s="103"/>
      <c r="BY5480" s="112"/>
      <c r="BZ5480" s="65" t="e">
        <f>+AD5480+AG5480+AK5480+AO5480+AQ5480+AT5480+AW5480+AZ5480+BD5480+BH5480+BL5480+BO5480+BQ5480+#REF!</f>
        <v>#REF!</v>
      </c>
      <c r="CA5480" s="359"/>
      <c r="CB5480" s="359"/>
      <c r="CC5480" s="359"/>
      <c r="CD5480" s="359"/>
    </row>
    <row r="5481" spans="1:82" s="121" customFormat="1" ht="15" customHeight="1">
      <c r="A5481" s="13"/>
      <c r="B5481" s="13"/>
      <c r="C5481" s="13"/>
      <c r="D5481" s="232"/>
      <c r="E5481" s="233"/>
      <c r="F5481" s="233"/>
      <c r="G5481" s="234"/>
      <c r="H5481" s="85" t="e">
        <f>VLOOKUP(E5481&amp;F5481,Divipola!$C$1:$F$1149,4,FALSE)</f>
        <v>#N/A</v>
      </c>
      <c r="I5481" s="77"/>
      <c r="J5481" s="181"/>
      <c r="K5481" s="248"/>
      <c r="L5481" s="248"/>
      <c r="M5481" s="248"/>
      <c r="N5481" s="248"/>
      <c r="O5481" s="248"/>
      <c r="P5481" s="248"/>
      <c r="Q5481" s="248"/>
      <c r="R5481" s="248"/>
      <c r="S5481" s="249"/>
      <c r="T5481" s="249"/>
      <c r="U5481" s="249"/>
      <c r="V5481" s="249"/>
      <c r="W5481" s="249"/>
      <c r="X5481" s="249"/>
      <c r="Y5481" s="236"/>
      <c r="Z5481" s="237"/>
      <c r="AA5481" s="247"/>
      <c r="AB5481" s="383"/>
      <c r="AC5481" s="73"/>
      <c r="AD5481" s="414"/>
      <c r="AE5481" s="393"/>
      <c r="AF5481" s="78"/>
      <c r="AG5481" s="414"/>
      <c r="AH5481" s="383"/>
      <c r="AI5481" s="453"/>
      <c r="AJ5481" s="453"/>
      <c r="AK5481" s="414"/>
      <c r="AL5481" s="383"/>
      <c r="AM5481" s="383"/>
      <c r="AN5481" s="523"/>
      <c r="AO5481" s="414"/>
      <c r="AP5481" s="548"/>
      <c r="AQ5481" s="414"/>
      <c r="AR5481" s="78"/>
      <c r="AS5481" s="78"/>
      <c r="AT5481" s="414"/>
      <c r="AU5481" s="548"/>
      <c r="AV5481" s="548"/>
      <c r="AW5481" s="414"/>
      <c r="AX5481" s="383"/>
      <c r="AY5481" s="548"/>
      <c r="AZ5481" s="414"/>
      <c r="BA5481" s="383"/>
      <c r="BB5481" s="548"/>
      <c r="BC5481" s="78"/>
      <c r="BD5481" s="414"/>
      <c r="BE5481" s="414"/>
      <c r="BF5481" s="414"/>
      <c r="BG5481" s="414"/>
      <c r="BH5481" s="414"/>
      <c r="BI5481" s="383"/>
      <c r="BJ5481" s="383"/>
      <c r="BK5481" s="78"/>
      <c r="BL5481" s="414"/>
      <c r="BM5481" s="383"/>
      <c r="BN5481" s="78"/>
      <c r="BO5481" s="414"/>
      <c r="BP5481" s="78"/>
      <c r="BQ5481" s="414"/>
      <c r="BR5481" s="383"/>
      <c r="BS5481" s="78"/>
      <c r="BT5481" s="83"/>
      <c r="BU5481" s="75"/>
      <c r="BV5481" s="74"/>
      <c r="BW5481" s="74"/>
      <c r="BX5481" s="103"/>
      <c r="BY5481" s="112"/>
      <c r="BZ5481" s="65" t="e">
        <f>+AD5481+AG5481+AK5481+AO5481+AQ5481+AT5481+AW5481+AZ5481+BD5481+BH5481+BL5481+BO5481+BQ5481+#REF!</f>
        <v>#REF!</v>
      </c>
      <c r="CA5481" s="359"/>
      <c r="CB5481" s="359"/>
      <c r="CC5481" s="359"/>
      <c r="CD5481" s="359"/>
    </row>
    <row r="5482" spans="1:82" s="121" customFormat="1" ht="15" customHeight="1">
      <c r="A5482" s="13"/>
      <c r="B5482" s="13"/>
      <c r="C5482" s="13"/>
      <c r="D5482" s="232"/>
      <c r="E5482" s="233"/>
      <c r="F5482" s="233"/>
      <c r="G5482" s="234"/>
      <c r="H5482" s="85" t="e">
        <f>VLOOKUP(E5482&amp;F5482,Divipola!$C$1:$F$1149,4,FALSE)</f>
        <v>#N/A</v>
      </c>
      <c r="I5482" s="77"/>
      <c r="J5482" s="181"/>
      <c r="K5482" s="248"/>
      <c r="L5482" s="248"/>
      <c r="M5482" s="248"/>
      <c r="N5482" s="248"/>
      <c r="O5482" s="248"/>
      <c r="P5482" s="248"/>
      <c r="Q5482" s="248"/>
      <c r="R5482" s="248"/>
      <c r="S5482" s="249"/>
      <c r="T5482" s="249"/>
      <c r="U5482" s="249"/>
      <c r="V5482" s="249"/>
      <c r="W5482" s="249"/>
      <c r="X5482" s="249"/>
      <c r="Y5482" s="236"/>
      <c r="Z5482" s="237"/>
      <c r="AA5482" s="247"/>
      <c r="AB5482" s="383"/>
      <c r="AC5482" s="73"/>
      <c r="AD5482" s="414"/>
      <c r="AE5482" s="393"/>
      <c r="AF5482" s="78"/>
      <c r="AG5482" s="414"/>
      <c r="AH5482" s="383"/>
      <c r="AI5482" s="453"/>
      <c r="AJ5482" s="453"/>
      <c r="AK5482" s="414"/>
      <c r="AL5482" s="383"/>
      <c r="AM5482" s="383"/>
      <c r="AN5482" s="523"/>
      <c r="AO5482" s="414"/>
      <c r="AP5482" s="548"/>
      <c r="AQ5482" s="414"/>
      <c r="AR5482" s="78"/>
      <c r="AS5482" s="78"/>
      <c r="AT5482" s="414"/>
      <c r="AU5482" s="548"/>
      <c r="AV5482" s="548"/>
      <c r="AW5482" s="414"/>
      <c r="AX5482" s="383"/>
      <c r="AY5482" s="548"/>
      <c r="AZ5482" s="414"/>
      <c r="BA5482" s="383"/>
      <c r="BB5482" s="548"/>
      <c r="BC5482" s="78"/>
      <c r="BD5482" s="414"/>
      <c r="BE5482" s="414"/>
      <c r="BF5482" s="414"/>
      <c r="BG5482" s="414"/>
      <c r="BH5482" s="414"/>
      <c r="BI5482" s="383"/>
      <c r="BJ5482" s="383"/>
      <c r="BK5482" s="78"/>
      <c r="BL5482" s="414"/>
      <c r="BM5482" s="383"/>
      <c r="BN5482" s="78"/>
      <c r="BO5482" s="414"/>
      <c r="BP5482" s="78"/>
      <c r="BQ5482" s="414"/>
      <c r="BR5482" s="383"/>
      <c r="BS5482" s="78"/>
      <c r="BT5482" s="83"/>
      <c r="BU5482" s="75"/>
      <c r="BV5482" s="74"/>
      <c r="BW5482" s="74"/>
      <c r="BX5482" s="103"/>
      <c r="BY5482" s="112"/>
      <c r="BZ5482" s="65" t="e">
        <f>+AD5482+AG5482+AK5482+AO5482+AQ5482+AT5482+AW5482+AZ5482+BD5482+BH5482+BL5482+BO5482+BQ5482+#REF!</f>
        <v>#REF!</v>
      </c>
      <c r="CA5482" s="359"/>
      <c r="CB5482" s="359"/>
      <c r="CC5482" s="359"/>
      <c r="CD5482" s="359"/>
    </row>
    <row r="5483" spans="1:82" s="121" customFormat="1" ht="15" customHeight="1">
      <c r="A5483" s="13"/>
      <c r="B5483" s="13"/>
      <c r="C5483" s="13"/>
      <c r="D5483" s="232"/>
      <c r="E5483" s="233"/>
      <c r="F5483" s="233"/>
      <c r="G5483" s="234"/>
      <c r="H5483" s="85" t="e">
        <f>VLOOKUP(E5483&amp;F5483,Divipola!$C$1:$F$1149,4,FALSE)</f>
        <v>#N/A</v>
      </c>
      <c r="I5483" s="77"/>
      <c r="J5483" s="181"/>
      <c r="K5483" s="248"/>
      <c r="L5483" s="248"/>
      <c r="M5483" s="248"/>
      <c r="N5483" s="248"/>
      <c r="O5483" s="248"/>
      <c r="P5483" s="248"/>
      <c r="Q5483" s="248"/>
      <c r="R5483" s="248"/>
      <c r="S5483" s="249"/>
      <c r="T5483" s="249"/>
      <c r="U5483" s="249"/>
      <c r="V5483" s="249"/>
      <c r="W5483" s="249"/>
      <c r="X5483" s="249"/>
      <c r="Y5483" s="236"/>
      <c r="Z5483" s="237"/>
      <c r="AA5483" s="247"/>
      <c r="AB5483" s="383"/>
      <c r="AC5483" s="73"/>
      <c r="AD5483" s="414"/>
      <c r="AE5483" s="393"/>
      <c r="AF5483" s="78"/>
      <c r="AG5483" s="414"/>
      <c r="AH5483" s="383"/>
      <c r="AI5483" s="453"/>
      <c r="AJ5483" s="453"/>
      <c r="AK5483" s="414"/>
      <c r="AL5483" s="383"/>
      <c r="AM5483" s="383"/>
      <c r="AN5483" s="523"/>
      <c r="AO5483" s="414"/>
      <c r="AP5483" s="548"/>
      <c r="AQ5483" s="414"/>
      <c r="AR5483" s="78"/>
      <c r="AS5483" s="78"/>
      <c r="AT5483" s="414"/>
      <c r="AU5483" s="548"/>
      <c r="AV5483" s="548"/>
      <c r="AW5483" s="414"/>
      <c r="AX5483" s="383"/>
      <c r="AY5483" s="548"/>
      <c r="AZ5483" s="414"/>
      <c r="BA5483" s="383"/>
      <c r="BB5483" s="548"/>
      <c r="BC5483" s="78"/>
      <c r="BD5483" s="414"/>
      <c r="BE5483" s="414"/>
      <c r="BF5483" s="414"/>
      <c r="BG5483" s="414"/>
      <c r="BH5483" s="414"/>
      <c r="BI5483" s="383"/>
      <c r="BJ5483" s="383"/>
      <c r="BK5483" s="78"/>
      <c r="BL5483" s="414"/>
      <c r="BM5483" s="383"/>
      <c r="BN5483" s="78"/>
      <c r="BO5483" s="414"/>
      <c r="BP5483" s="78"/>
      <c r="BQ5483" s="414"/>
      <c r="BR5483" s="383"/>
      <c r="BS5483" s="78"/>
      <c r="BT5483" s="83"/>
      <c r="BU5483" s="75"/>
      <c r="BV5483" s="74"/>
      <c r="BW5483" s="74"/>
      <c r="BX5483" s="103"/>
      <c r="BY5483" s="112"/>
      <c r="BZ5483" s="65" t="e">
        <f>+AD5483+AG5483+AK5483+AO5483+AQ5483+AT5483+AW5483+AZ5483+BD5483+BH5483+BL5483+BO5483+BQ5483+#REF!</f>
        <v>#REF!</v>
      </c>
      <c r="CA5483" s="359"/>
      <c r="CB5483" s="359"/>
      <c r="CC5483" s="359"/>
      <c r="CD5483" s="359"/>
    </row>
    <row r="5484" spans="1:82" s="121" customFormat="1" ht="14.25" customHeight="1">
      <c r="A5484" s="13"/>
      <c r="B5484" s="13"/>
      <c r="C5484" s="13"/>
      <c r="D5484" s="232"/>
      <c r="E5484" s="233"/>
      <c r="F5484" s="233"/>
      <c r="G5484" s="234"/>
      <c r="H5484" s="85" t="e">
        <f>VLOOKUP(E5484&amp;F5484,Divipola!$C$1:$F$1149,4,FALSE)</f>
        <v>#N/A</v>
      </c>
      <c r="I5484" s="77"/>
      <c r="J5484" s="181"/>
      <c r="K5484" s="248"/>
      <c r="L5484" s="248"/>
      <c r="M5484" s="248"/>
      <c r="N5484" s="248"/>
      <c r="O5484" s="248"/>
      <c r="P5484" s="248"/>
      <c r="Q5484" s="248"/>
      <c r="R5484" s="248"/>
      <c r="S5484" s="249"/>
      <c r="T5484" s="249"/>
      <c r="U5484" s="249"/>
      <c r="V5484" s="249"/>
      <c r="W5484" s="249"/>
      <c r="X5484" s="249"/>
      <c r="Y5484" s="236"/>
      <c r="Z5484" s="237"/>
      <c r="AA5484" s="247"/>
      <c r="AB5484" s="383"/>
      <c r="AC5484" s="73"/>
      <c r="AD5484" s="414"/>
      <c r="AE5484" s="393"/>
      <c r="AF5484" s="78"/>
      <c r="AG5484" s="414"/>
      <c r="AH5484" s="383"/>
      <c r="AI5484" s="453"/>
      <c r="AJ5484" s="453"/>
      <c r="AK5484" s="414"/>
      <c r="AL5484" s="383"/>
      <c r="AM5484" s="383"/>
      <c r="AN5484" s="523"/>
      <c r="AO5484" s="414"/>
      <c r="AP5484" s="548"/>
      <c r="AQ5484" s="414"/>
      <c r="AR5484" s="78"/>
      <c r="AS5484" s="78"/>
      <c r="AT5484" s="414"/>
      <c r="AU5484" s="548"/>
      <c r="AV5484" s="548"/>
      <c r="AW5484" s="414"/>
      <c r="AX5484" s="383"/>
      <c r="AY5484" s="548"/>
      <c r="AZ5484" s="414"/>
      <c r="BA5484" s="383"/>
      <c r="BB5484" s="548"/>
      <c r="BC5484" s="78"/>
      <c r="BD5484" s="414"/>
      <c r="BE5484" s="414"/>
      <c r="BF5484" s="414"/>
      <c r="BG5484" s="414"/>
      <c r="BH5484" s="414"/>
      <c r="BI5484" s="383"/>
      <c r="BJ5484" s="383"/>
      <c r="BK5484" s="78"/>
      <c r="BL5484" s="414"/>
      <c r="BM5484" s="383"/>
      <c r="BN5484" s="78"/>
      <c r="BO5484" s="414"/>
      <c r="BP5484" s="78"/>
      <c r="BQ5484" s="414"/>
      <c r="BR5484" s="383"/>
      <c r="BS5484" s="78"/>
      <c r="BT5484" s="83"/>
      <c r="BU5484" s="75"/>
      <c r="BV5484" s="74"/>
      <c r="BW5484" s="74"/>
      <c r="BX5484" s="103"/>
      <c r="BY5484" s="112"/>
      <c r="BZ5484" s="65" t="e">
        <f>+AD5484+AG5484+AK5484+AO5484+AQ5484+AT5484+AW5484+AZ5484+BD5484+BH5484+BL5484+BO5484+BQ5484+#REF!</f>
        <v>#REF!</v>
      </c>
      <c r="CA5484" s="359"/>
      <c r="CB5484" s="359"/>
      <c r="CC5484" s="359"/>
      <c r="CD5484" s="359"/>
    </row>
    <row r="5485" spans="1:82" s="121" customFormat="1" ht="15" customHeight="1">
      <c r="A5485" s="13"/>
      <c r="B5485" s="13"/>
      <c r="C5485" s="13"/>
      <c r="D5485" s="232"/>
      <c r="E5485" s="233"/>
      <c r="F5485" s="233"/>
      <c r="G5485" s="234"/>
      <c r="H5485" s="85" t="e">
        <f>VLOOKUP(E5485&amp;F5485,Divipola!$C$1:$F$1149,4,FALSE)</f>
        <v>#N/A</v>
      </c>
      <c r="I5485" s="77"/>
      <c r="J5485" s="181"/>
      <c r="K5485" s="248"/>
      <c r="L5485" s="248"/>
      <c r="M5485" s="248"/>
      <c r="N5485" s="248"/>
      <c r="O5485" s="248"/>
      <c r="P5485" s="248"/>
      <c r="Q5485" s="248"/>
      <c r="R5485" s="248"/>
      <c r="S5485" s="249"/>
      <c r="T5485" s="249"/>
      <c r="U5485" s="249"/>
      <c r="V5485" s="249"/>
      <c r="W5485" s="249"/>
      <c r="X5485" s="249"/>
      <c r="Y5485" s="236"/>
      <c r="Z5485" s="237"/>
      <c r="AA5485" s="247"/>
      <c r="AB5485" s="383"/>
      <c r="AC5485" s="73"/>
      <c r="AD5485" s="414"/>
      <c r="AE5485" s="393"/>
      <c r="AF5485" s="78"/>
      <c r="AG5485" s="414"/>
      <c r="AH5485" s="383"/>
      <c r="AI5485" s="453"/>
      <c r="AJ5485" s="453"/>
      <c r="AK5485" s="414"/>
      <c r="AL5485" s="383"/>
      <c r="AM5485" s="383"/>
      <c r="AN5485" s="523"/>
      <c r="AO5485" s="414"/>
      <c r="AP5485" s="548"/>
      <c r="AQ5485" s="414"/>
      <c r="AR5485" s="78"/>
      <c r="AS5485" s="78"/>
      <c r="AT5485" s="414"/>
      <c r="AU5485" s="548"/>
      <c r="AV5485" s="548"/>
      <c r="AW5485" s="414"/>
      <c r="AX5485" s="383"/>
      <c r="AY5485" s="548"/>
      <c r="AZ5485" s="414"/>
      <c r="BA5485" s="383"/>
      <c r="BB5485" s="548"/>
      <c r="BC5485" s="78"/>
      <c r="BD5485" s="414"/>
      <c r="BE5485" s="414"/>
      <c r="BF5485" s="414"/>
      <c r="BG5485" s="414"/>
      <c r="BH5485" s="414"/>
      <c r="BI5485" s="383"/>
      <c r="BJ5485" s="383"/>
      <c r="BK5485" s="78"/>
      <c r="BL5485" s="414"/>
      <c r="BM5485" s="383"/>
      <c r="BN5485" s="78"/>
      <c r="BO5485" s="414"/>
      <c r="BP5485" s="78"/>
      <c r="BQ5485" s="414"/>
      <c r="BR5485" s="383"/>
      <c r="BS5485" s="78"/>
      <c r="BT5485" s="83"/>
      <c r="BU5485" s="75"/>
      <c r="BV5485" s="74"/>
      <c r="BW5485" s="74"/>
      <c r="BX5485" s="103"/>
      <c r="BY5485" s="112"/>
      <c r="BZ5485" s="65" t="e">
        <f>+AD5485+AG5485+AK5485+AO5485+AQ5485+AT5485+AW5485+AZ5485+BD5485+BH5485+BL5485+BO5485+BQ5485+#REF!</f>
        <v>#REF!</v>
      </c>
      <c r="CA5485" s="359"/>
      <c r="CB5485" s="359"/>
      <c r="CC5485" s="359"/>
      <c r="CD5485" s="359"/>
    </row>
    <row r="5486" spans="1:82" s="121" customFormat="1" ht="15" customHeight="1">
      <c r="A5486" s="13"/>
      <c r="B5486" s="13"/>
      <c r="C5486" s="13"/>
      <c r="D5486" s="232"/>
      <c r="E5486" s="233"/>
      <c r="F5486" s="233"/>
      <c r="G5486" s="234"/>
      <c r="H5486" s="85" t="e">
        <f>VLOOKUP(E5486&amp;F5486,Divipola!$C$1:$F$1149,4,FALSE)</f>
        <v>#N/A</v>
      </c>
      <c r="I5486" s="77"/>
      <c r="J5486" s="181"/>
      <c r="K5486" s="248"/>
      <c r="L5486" s="248"/>
      <c r="M5486" s="248"/>
      <c r="N5486" s="248"/>
      <c r="O5486" s="248"/>
      <c r="P5486" s="248"/>
      <c r="Q5486" s="248"/>
      <c r="R5486" s="248"/>
      <c r="S5486" s="249"/>
      <c r="T5486" s="249"/>
      <c r="U5486" s="249"/>
      <c r="V5486" s="249"/>
      <c r="W5486" s="249"/>
      <c r="X5486" s="249"/>
      <c r="Y5486" s="236"/>
      <c r="Z5486" s="237"/>
      <c r="AA5486" s="247"/>
      <c r="AB5486" s="383"/>
      <c r="AC5486" s="73"/>
      <c r="AD5486" s="414"/>
      <c r="AE5486" s="393"/>
      <c r="AF5486" s="78"/>
      <c r="AG5486" s="414"/>
      <c r="AH5486" s="383"/>
      <c r="AI5486" s="453"/>
      <c r="AJ5486" s="453"/>
      <c r="AK5486" s="414"/>
      <c r="AL5486" s="383"/>
      <c r="AM5486" s="383"/>
      <c r="AN5486" s="523"/>
      <c r="AO5486" s="414"/>
      <c r="AP5486" s="548"/>
      <c r="AQ5486" s="414"/>
      <c r="AR5486" s="78"/>
      <c r="AS5486" s="78"/>
      <c r="AT5486" s="414"/>
      <c r="AU5486" s="548"/>
      <c r="AV5486" s="548"/>
      <c r="AW5486" s="414"/>
      <c r="AX5486" s="383"/>
      <c r="AY5486" s="548"/>
      <c r="AZ5486" s="414"/>
      <c r="BA5486" s="383"/>
      <c r="BB5486" s="548"/>
      <c r="BC5486" s="78"/>
      <c r="BD5486" s="414"/>
      <c r="BE5486" s="414"/>
      <c r="BF5486" s="414"/>
      <c r="BG5486" s="414"/>
      <c r="BH5486" s="414"/>
      <c r="BI5486" s="383"/>
      <c r="BJ5486" s="383"/>
      <c r="BK5486" s="78"/>
      <c r="BL5486" s="414"/>
      <c r="BM5486" s="383"/>
      <c r="BN5486" s="78"/>
      <c r="BO5486" s="414"/>
      <c r="BP5486" s="78"/>
      <c r="BQ5486" s="414"/>
      <c r="BR5486" s="383"/>
      <c r="BS5486" s="78"/>
      <c r="BT5486" s="83"/>
      <c r="BU5486" s="75"/>
      <c r="BV5486" s="74"/>
      <c r="BW5486" s="74"/>
      <c r="BX5486" s="103"/>
      <c r="BY5486" s="112"/>
      <c r="BZ5486" s="65" t="e">
        <f>+AD5486+AG5486+AK5486+AO5486+AQ5486+AT5486+AW5486+AZ5486+BD5486+BH5486+BL5486+BO5486+BQ5486+#REF!</f>
        <v>#REF!</v>
      </c>
      <c r="CA5486" s="359"/>
      <c r="CB5486" s="359"/>
      <c r="CC5486" s="359"/>
      <c r="CD5486" s="359"/>
    </row>
    <row r="5487" spans="1:82" s="121" customFormat="1" ht="15" customHeight="1">
      <c r="A5487" s="13"/>
      <c r="B5487" s="13"/>
      <c r="C5487" s="13"/>
      <c r="D5487" s="232"/>
      <c r="E5487" s="233"/>
      <c r="F5487" s="233"/>
      <c r="G5487" s="234"/>
      <c r="H5487" s="85" t="e">
        <f>VLOOKUP(E5487&amp;F5487,Divipola!$C$1:$F$1149,4,FALSE)</f>
        <v>#N/A</v>
      </c>
      <c r="I5487" s="77"/>
      <c r="J5487" s="181"/>
      <c r="K5487" s="248"/>
      <c r="L5487" s="248"/>
      <c r="M5487" s="248"/>
      <c r="N5487" s="248"/>
      <c r="O5487" s="248"/>
      <c r="P5487" s="248"/>
      <c r="Q5487" s="248"/>
      <c r="R5487" s="248"/>
      <c r="S5487" s="249"/>
      <c r="T5487" s="249"/>
      <c r="U5487" s="249"/>
      <c r="V5487" s="249"/>
      <c r="W5487" s="249"/>
      <c r="X5487" s="249"/>
      <c r="Y5487" s="236"/>
      <c r="Z5487" s="237"/>
      <c r="AA5487" s="247"/>
      <c r="AB5487" s="383"/>
      <c r="AC5487" s="73"/>
      <c r="AD5487" s="414"/>
      <c r="AE5487" s="393"/>
      <c r="AF5487" s="78"/>
      <c r="AG5487" s="414"/>
      <c r="AH5487" s="383"/>
      <c r="AI5487" s="453"/>
      <c r="AJ5487" s="453"/>
      <c r="AK5487" s="414"/>
      <c r="AL5487" s="383"/>
      <c r="AM5487" s="383"/>
      <c r="AN5487" s="523"/>
      <c r="AO5487" s="414"/>
      <c r="AP5487" s="548"/>
      <c r="AQ5487" s="414"/>
      <c r="AR5487" s="78"/>
      <c r="AS5487" s="78"/>
      <c r="AT5487" s="414"/>
      <c r="AU5487" s="548"/>
      <c r="AV5487" s="548"/>
      <c r="AW5487" s="414"/>
      <c r="AX5487" s="383"/>
      <c r="AY5487" s="548"/>
      <c r="AZ5487" s="414"/>
      <c r="BA5487" s="383"/>
      <c r="BB5487" s="548"/>
      <c r="BC5487" s="78"/>
      <c r="BD5487" s="414"/>
      <c r="BE5487" s="414"/>
      <c r="BF5487" s="414"/>
      <c r="BG5487" s="414"/>
      <c r="BH5487" s="414"/>
      <c r="BI5487" s="383"/>
      <c r="BJ5487" s="383"/>
      <c r="BK5487" s="78"/>
      <c r="BL5487" s="414"/>
      <c r="BM5487" s="383"/>
      <c r="BN5487" s="78"/>
      <c r="BO5487" s="414"/>
      <c r="BP5487" s="78"/>
      <c r="BQ5487" s="414"/>
      <c r="BR5487" s="383"/>
      <c r="BS5487" s="78"/>
      <c r="BT5487" s="83"/>
      <c r="BU5487" s="75"/>
      <c r="BV5487" s="74"/>
      <c r="BW5487" s="74"/>
      <c r="BX5487" s="103"/>
      <c r="BY5487" s="112"/>
      <c r="BZ5487" s="65" t="e">
        <f>+AD5487+AG5487+AK5487+AO5487+AQ5487+AT5487+AW5487+AZ5487+BD5487+BH5487+BL5487+BO5487+BQ5487+#REF!</f>
        <v>#REF!</v>
      </c>
      <c r="CA5487" s="359"/>
      <c r="CB5487" s="359"/>
      <c r="CC5487" s="359"/>
      <c r="CD5487" s="359"/>
    </row>
    <row r="5488" spans="1:82" s="121" customFormat="1" ht="15" customHeight="1">
      <c r="A5488" s="13"/>
      <c r="B5488" s="13"/>
      <c r="C5488" s="13"/>
      <c r="D5488" s="232"/>
      <c r="E5488" s="233"/>
      <c r="F5488" s="233"/>
      <c r="G5488" s="234"/>
      <c r="H5488" s="85" t="e">
        <f>VLOOKUP(E5488&amp;F5488,Divipola!$C$1:$F$1149,4,FALSE)</f>
        <v>#N/A</v>
      </c>
      <c r="I5488" s="77"/>
      <c r="J5488" s="181"/>
      <c r="K5488" s="248"/>
      <c r="L5488" s="248"/>
      <c r="M5488" s="248"/>
      <c r="N5488" s="248"/>
      <c r="O5488" s="248"/>
      <c r="P5488" s="248"/>
      <c r="Q5488" s="248"/>
      <c r="R5488" s="248"/>
      <c r="S5488" s="249"/>
      <c r="T5488" s="249"/>
      <c r="U5488" s="249"/>
      <c r="V5488" s="249"/>
      <c r="W5488" s="249"/>
      <c r="X5488" s="249"/>
      <c r="Y5488" s="236"/>
      <c r="Z5488" s="237"/>
      <c r="AA5488" s="247"/>
      <c r="AB5488" s="383"/>
      <c r="AC5488" s="73"/>
      <c r="AD5488" s="414"/>
      <c r="AE5488" s="393"/>
      <c r="AF5488" s="78"/>
      <c r="AG5488" s="414"/>
      <c r="AH5488" s="383"/>
      <c r="AI5488" s="453"/>
      <c r="AJ5488" s="453"/>
      <c r="AK5488" s="414"/>
      <c r="AL5488" s="383"/>
      <c r="AM5488" s="383"/>
      <c r="AN5488" s="523"/>
      <c r="AO5488" s="414"/>
      <c r="AP5488" s="548"/>
      <c r="AQ5488" s="414"/>
      <c r="AR5488" s="78"/>
      <c r="AS5488" s="78"/>
      <c r="AT5488" s="414"/>
      <c r="AU5488" s="548"/>
      <c r="AV5488" s="548"/>
      <c r="AW5488" s="414"/>
      <c r="AX5488" s="383"/>
      <c r="AY5488" s="548"/>
      <c r="AZ5488" s="414"/>
      <c r="BA5488" s="383"/>
      <c r="BB5488" s="548"/>
      <c r="BC5488" s="78"/>
      <c r="BD5488" s="414"/>
      <c r="BE5488" s="414"/>
      <c r="BF5488" s="414"/>
      <c r="BG5488" s="414"/>
      <c r="BH5488" s="414"/>
      <c r="BI5488" s="383"/>
      <c r="BJ5488" s="383"/>
      <c r="BK5488" s="78"/>
      <c r="BL5488" s="414"/>
      <c r="BM5488" s="383"/>
      <c r="BN5488" s="78"/>
      <c r="BO5488" s="414"/>
      <c r="BP5488" s="78"/>
      <c r="BQ5488" s="414"/>
      <c r="BR5488" s="383"/>
      <c r="BS5488" s="78"/>
      <c r="BT5488" s="83"/>
      <c r="BU5488" s="75"/>
      <c r="BV5488" s="74"/>
      <c r="BW5488" s="74"/>
      <c r="BX5488" s="103"/>
      <c r="BY5488" s="112"/>
      <c r="BZ5488" s="65" t="e">
        <f>+AD5488+AG5488+AK5488+AO5488+AQ5488+AT5488+AW5488+AZ5488+BD5488+BH5488+BL5488+BO5488+BQ5488+#REF!</f>
        <v>#REF!</v>
      </c>
      <c r="CA5488" s="359"/>
      <c r="CB5488" s="359"/>
      <c r="CC5488" s="359"/>
      <c r="CD5488" s="359"/>
    </row>
    <row r="5489" spans="1:82" s="121" customFormat="1" ht="15" customHeight="1">
      <c r="A5489" s="13"/>
      <c r="B5489" s="13"/>
      <c r="C5489" s="13"/>
      <c r="D5489" s="232"/>
      <c r="E5489" s="233"/>
      <c r="F5489" s="233"/>
      <c r="G5489" s="234"/>
      <c r="H5489" s="85" t="e">
        <f>VLOOKUP(E5489&amp;F5489,Divipola!$C$1:$F$1149,4,FALSE)</f>
        <v>#N/A</v>
      </c>
      <c r="I5489" s="77"/>
      <c r="J5489" s="181"/>
      <c r="K5489" s="248"/>
      <c r="L5489" s="248"/>
      <c r="M5489" s="248"/>
      <c r="N5489" s="248"/>
      <c r="O5489" s="248"/>
      <c r="P5489" s="248"/>
      <c r="Q5489" s="248"/>
      <c r="R5489" s="248"/>
      <c r="S5489" s="249"/>
      <c r="T5489" s="249"/>
      <c r="U5489" s="249"/>
      <c r="V5489" s="249"/>
      <c r="W5489" s="249"/>
      <c r="X5489" s="249"/>
      <c r="Y5489" s="236"/>
      <c r="Z5489" s="237"/>
      <c r="AA5489" s="247"/>
      <c r="AB5489" s="383"/>
      <c r="AC5489" s="73"/>
      <c r="AD5489" s="414"/>
      <c r="AE5489" s="393"/>
      <c r="AF5489" s="78"/>
      <c r="AG5489" s="414"/>
      <c r="AH5489" s="383"/>
      <c r="AI5489" s="453"/>
      <c r="AJ5489" s="453"/>
      <c r="AK5489" s="414"/>
      <c r="AL5489" s="383"/>
      <c r="AM5489" s="383"/>
      <c r="AN5489" s="523"/>
      <c r="AO5489" s="414"/>
      <c r="AP5489" s="548"/>
      <c r="AQ5489" s="414"/>
      <c r="AR5489" s="78"/>
      <c r="AS5489" s="78"/>
      <c r="AT5489" s="414"/>
      <c r="AU5489" s="548"/>
      <c r="AV5489" s="548"/>
      <c r="AW5489" s="414"/>
      <c r="AX5489" s="383"/>
      <c r="AY5489" s="548"/>
      <c r="AZ5489" s="414"/>
      <c r="BA5489" s="383"/>
      <c r="BB5489" s="548"/>
      <c r="BC5489" s="78"/>
      <c r="BD5489" s="414"/>
      <c r="BE5489" s="414"/>
      <c r="BF5489" s="414"/>
      <c r="BG5489" s="414"/>
      <c r="BH5489" s="414"/>
      <c r="BI5489" s="383"/>
      <c r="BJ5489" s="383"/>
      <c r="BK5489" s="78"/>
      <c r="BL5489" s="414"/>
      <c r="BM5489" s="383"/>
      <c r="BN5489" s="78"/>
      <c r="BO5489" s="414"/>
      <c r="BP5489" s="78"/>
      <c r="BQ5489" s="414"/>
      <c r="BR5489" s="383"/>
      <c r="BS5489" s="78"/>
      <c r="BT5489" s="83"/>
      <c r="BU5489" s="75"/>
      <c r="BV5489" s="74"/>
      <c r="BW5489" s="74"/>
      <c r="BX5489" s="103"/>
      <c r="BY5489" s="112"/>
      <c r="BZ5489" s="65" t="e">
        <f>+AD5489+AG5489+AK5489+AO5489+AQ5489+AT5489+AW5489+AZ5489+BD5489+BH5489+BL5489+BO5489+BQ5489+#REF!</f>
        <v>#REF!</v>
      </c>
      <c r="CA5489" s="359"/>
      <c r="CB5489" s="359"/>
      <c r="CC5489" s="359"/>
      <c r="CD5489" s="359"/>
    </row>
    <row r="5490" spans="1:82" s="121" customFormat="1" ht="15" customHeight="1">
      <c r="A5490" s="13"/>
      <c r="B5490" s="13"/>
      <c r="C5490" s="13"/>
      <c r="D5490" s="232"/>
      <c r="E5490" s="233"/>
      <c r="F5490" s="233"/>
      <c r="G5490" s="234"/>
      <c r="H5490" s="85" t="e">
        <f>VLOOKUP(E5490&amp;F5490,Divipola!$C$1:$F$1149,4,FALSE)</f>
        <v>#N/A</v>
      </c>
      <c r="I5490" s="77"/>
      <c r="J5490" s="181"/>
      <c r="K5490" s="248"/>
      <c r="L5490" s="248"/>
      <c r="M5490" s="248"/>
      <c r="N5490" s="248"/>
      <c r="O5490" s="248"/>
      <c r="P5490" s="248"/>
      <c r="Q5490" s="248"/>
      <c r="R5490" s="248"/>
      <c r="S5490" s="249"/>
      <c r="T5490" s="249"/>
      <c r="U5490" s="249"/>
      <c r="V5490" s="249"/>
      <c r="W5490" s="249"/>
      <c r="X5490" s="249"/>
      <c r="Y5490" s="236"/>
      <c r="Z5490" s="237"/>
      <c r="AA5490" s="247"/>
      <c r="AB5490" s="383"/>
      <c r="AC5490" s="73"/>
      <c r="AD5490" s="414"/>
      <c r="AE5490" s="393"/>
      <c r="AF5490" s="78"/>
      <c r="AG5490" s="414"/>
      <c r="AH5490" s="383"/>
      <c r="AI5490" s="453"/>
      <c r="AJ5490" s="453"/>
      <c r="AK5490" s="414"/>
      <c r="AL5490" s="383"/>
      <c r="AM5490" s="383"/>
      <c r="AN5490" s="523"/>
      <c r="AO5490" s="414"/>
      <c r="AP5490" s="548"/>
      <c r="AQ5490" s="414"/>
      <c r="AR5490" s="78"/>
      <c r="AS5490" s="78"/>
      <c r="AT5490" s="414"/>
      <c r="AU5490" s="548"/>
      <c r="AV5490" s="548"/>
      <c r="AW5490" s="414"/>
      <c r="AX5490" s="383"/>
      <c r="AY5490" s="548"/>
      <c r="AZ5490" s="414"/>
      <c r="BA5490" s="383"/>
      <c r="BB5490" s="548"/>
      <c r="BC5490" s="78"/>
      <c r="BD5490" s="414"/>
      <c r="BE5490" s="414"/>
      <c r="BF5490" s="414"/>
      <c r="BG5490" s="414"/>
      <c r="BH5490" s="414"/>
      <c r="BI5490" s="383"/>
      <c r="BJ5490" s="383"/>
      <c r="BK5490" s="78"/>
      <c r="BL5490" s="414"/>
      <c r="BM5490" s="383"/>
      <c r="BN5490" s="78"/>
      <c r="BO5490" s="414"/>
      <c r="BP5490" s="78"/>
      <c r="BQ5490" s="414"/>
      <c r="BR5490" s="383"/>
      <c r="BS5490" s="78"/>
      <c r="BT5490" s="83"/>
      <c r="BU5490" s="75"/>
      <c r="BV5490" s="74"/>
      <c r="BW5490" s="74"/>
      <c r="BX5490" s="103"/>
      <c r="BY5490" s="112"/>
      <c r="BZ5490" s="65" t="e">
        <f>+AD5490+AG5490+AK5490+AO5490+AQ5490+AT5490+AW5490+AZ5490+BD5490+BH5490+BL5490+BO5490+BQ5490+#REF!</f>
        <v>#REF!</v>
      </c>
      <c r="CA5490" s="359"/>
      <c r="CB5490" s="359"/>
      <c r="CC5490" s="359"/>
      <c r="CD5490" s="359"/>
    </row>
    <row r="5491" spans="1:82" s="121" customFormat="1" ht="15" customHeight="1">
      <c r="A5491" s="13"/>
      <c r="B5491" s="13"/>
      <c r="C5491" s="13"/>
      <c r="D5491" s="232"/>
      <c r="E5491" s="233"/>
      <c r="F5491" s="233"/>
      <c r="G5491" s="234"/>
      <c r="H5491" s="85" t="e">
        <f>VLOOKUP(E5491&amp;F5491,Divipola!$C$1:$F$1149,4,FALSE)</f>
        <v>#N/A</v>
      </c>
      <c r="I5491" s="77"/>
      <c r="J5491" s="181"/>
      <c r="K5491" s="248"/>
      <c r="L5491" s="248"/>
      <c r="M5491" s="248"/>
      <c r="N5491" s="248"/>
      <c r="O5491" s="248"/>
      <c r="P5491" s="248"/>
      <c r="Q5491" s="248"/>
      <c r="R5491" s="248"/>
      <c r="S5491" s="249"/>
      <c r="T5491" s="249"/>
      <c r="U5491" s="249"/>
      <c r="V5491" s="249"/>
      <c r="W5491" s="249"/>
      <c r="X5491" s="249"/>
      <c r="Y5491" s="236"/>
      <c r="Z5491" s="237"/>
      <c r="AA5491" s="247"/>
      <c r="AB5491" s="383"/>
      <c r="AC5491" s="73"/>
      <c r="AD5491" s="414"/>
      <c r="AE5491" s="393"/>
      <c r="AF5491" s="78"/>
      <c r="AG5491" s="414"/>
      <c r="AH5491" s="383"/>
      <c r="AI5491" s="453"/>
      <c r="AJ5491" s="453"/>
      <c r="AK5491" s="414"/>
      <c r="AL5491" s="383"/>
      <c r="AM5491" s="383"/>
      <c r="AN5491" s="523"/>
      <c r="AO5491" s="414"/>
      <c r="AP5491" s="548"/>
      <c r="AQ5491" s="414"/>
      <c r="AR5491" s="78"/>
      <c r="AS5491" s="78"/>
      <c r="AT5491" s="414"/>
      <c r="AU5491" s="548"/>
      <c r="AV5491" s="548"/>
      <c r="AW5491" s="414"/>
      <c r="AX5491" s="383"/>
      <c r="AY5491" s="548"/>
      <c r="AZ5491" s="414"/>
      <c r="BA5491" s="383"/>
      <c r="BB5491" s="548"/>
      <c r="BC5491" s="78"/>
      <c r="BD5491" s="414"/>
      <c r="BE5491" s="414"/>
      <c r="BF5491" s="414"/>
      <c r="BG5491" s="414"/>
      <c r="BH5491" s="414"/>
      <c r="BI5491" s="383"/>
      <c r="BJ5491" s="383"/>
      <c r="BK5491" s="78"/>
      <c r="BL5491" s="414"/>
      <c r="BM5491" s="383"/>
      <c r="BN5491" s="78"/>
      <c r="BO5491" s="414"/>
      <c r="BP5491" s="78"/>
      <c r="BQ5491" s="414"/>
      <c r="BR5491" s="383"/>
      <c r="BS5491" s="78"/>
      <c r="BT5491" s="83"/>
      <c r="BU5491" s="75"/>
      <c r="BV5491" s="74"/>
      <c r="BW5491" s="74"/>
      <c r="BX5491" s="103"/>
      <c r="BY5491" s="112"/>
      <c r="BZ5491" s="65" t="e">
        <f>+AD5491+AG5491+AK5491+AO5491+AQ5491+AT5491+AW5491+AZ5491+BD5491+BH5491+BL5491+BO5491+BQ5491+#REF!</f>
        <v>#REF!</v>
      </c>
      <c r="CA5491" s="359"/>
      <c r="CB5491" s="359"/>
      <c r="CC5491" s="359"/>
      <c r="CD5491" s="359"/>
    </row>
    <row r="5492" spans="1:82" s="121" customFormat="1" ht="14.25" customHeight="1">
      <c r="A5492" s="13"/>
      <c r="B5492" s="13"/>
      <c r="C5492" s="13"/>
      <c r="D5492" s="232"/>
      <c r="E5492" s="233"/>
      <c r="F5492" s="233"/>
      <c r="G5492" s="234"/>
      <c r="H5492" s="85" t="e">
        <f>VLOOKUP(E5492&amp;F5492,Divipola!$C$1:$F$1149,4,FALSE)</f>
        <v>#N/A</v>
      </c>
      <c r="I5492" s="77"/>
      <c r="J5492" s="181"/>
      <c r="K5492" s="248"/>
      <c r="L5492" s="248"/>
      <c r="M5492" s="248"/>
      <c r="N5492" s="248"/>
      <c r="O5492" s="248"/>
      <c r="P5492" s="248"/>
      <c r="Q5492" s="248"/>
      <c r="R5492" s="248"/>
      <c r="S5492" s="249"/>
      <c r="T5492" s="249"/>
      <c r="U5492" s="249"/>
      <c r="V5492" s="249"/>
      <c r="W5492" s="249"/>
      <c r="X5492" s="249"/>
      <c r="Y5492" s="236"/>
      <c r="Z5492" s="237"/>
      <c r="AA5492" s="247"/>
      <c r="AB5492" s="383"/>
      <c r="AC5492" s="73"/>
      <c r="AD5492" s="414"/>
      <c r="AE5492" s="393"/>
      <c r="AF5492" s="78"/>
      <c r="AG5492" s="414"/>
      <c r="AH5492" s="383"/>
      <c r="AI5492" s="453"/>
      <c r="AJ5492" s="453"/>
      <c r="AK5492" s="414"/>
      <c r="AL5492" s="383"/>
      <c r="AM5492" s="383"/>
      <c r="AN5492" s="523"/>
      <c r="AO5492" s="414"/>
      <c r="AP5492" s="548"/>
      <c r="AQ5492" s="414"/>
      <c r="AR5492" s="78"/>
      <c r="AS5492" s="78"/>
      <c r="AT5492" s="414"/>
      <c r="AU5492" s="548"/>
      <c r="AV5492" s="548"/>
      <c r="AW5492" s="414"/>
      <c r="AX5492" s="383"/>
      <c r="AY5492" s="548"/>
      <c r="AZ5492" s="414"/>
      <c r="BA5492" s="383"/>
      <c r="BB5492" s="548"/>
      <c r="BC5492" s="78"/>
      <c r="BD5492" s="414"/>
      <c r="BE5492" s="414"/>
      <c r="BF5492" s="414"/>
      <c r="BG5492" s="414"/>
      <c r="BH5492" s="414"/>
      <c r="BI5492" s="383"/>
      <c r="BJ5492" s="383"/>
      <c r="BK5492" s="78"/>
      <c r="BL5492" s="414"/>
      <c r="BM5492" s="383"/>
      <c r="BN5492" s="78"/>
      <c r="BO5492" s="414"/>
      <c r="BP5492" s="78"/>
      <c r="BQ5492" s="414"/>
      <c r="BR5492" s="383"/>
      <c r="BS5492" s="78"/>
      <c r="BT5492" s="83"/>
      <c r="BU5492" s="75"/>
      <c r="BV5492" s="74"/>
      <c r="BW5492" s="74"/>
      <c r="BX5492" s="103"/>
      <c r="BY5492" s="112"/>
      <c r="BZ5492" s="65" t="e">
        <f>+AD5492+AG5492+AK5492+AO5492+AQ5492+AT5492+AW5492+AZ5492+BD5492+BH5492+BL5492+BO5492+BQ5492+#REF!</f>
        <v>#REF!</v>
      </c>
      <c r="CA5492" s="359"/>
      <c r="CB5492" s="359"/>
      <c r="CC5492" s="359"/>
      <c r="CD5492" s="359"/>
    </row>
    <row r="5493" spans="1:82" s="121" customFormat="1" ht="15" customHeight="1">
      <c r="A5493" s="13"/>
      <c r="B5493" s="13"/>
      <c r="C5493" s="13"/>
      <c r="D5493" s="232"/>
      <c r="E5493" s="233"/>
      <c r="F5493" s="233"/>
      <c r="G5493" s="234"/>
      <c r="H5493" s="85" t="e">
        <f>VLOOKUP(E5493&amp;F5493,Divipola!$C$1:$F$1149,4,FALSE)</f>
        <v>#N/A</v>
      </c>
      <c r="I5493" s="77"/>
      <c r="J5493" s="181"/>
      <c r="K5493" s="248"/>
      <c r="L5493" s="248"/>
      <c r="M5493" s="248"/>
      <c r="N5493" s="248"/>
      <c r="O5493" s="248"/>
      <c r="P5493" s="248"/>
      <c r="Q5493" s="248"/>
      <c r="R5493" s="248"/>
      <c r="S5493" s="249"/>
      <c r="T5493" s="249"/>
      <c r="U5493" s="249"/>
      <c r="V5493" s="249"/>
      <c r="W5493" s="249"/>
      <c r="X5493" s="249"/>
      <c r="Y5493" s="236"/>
      <c r="Z5493" s="237"/>
      <c r="AA5493" s="247"/>
      <c r="AB5493" s="383"/>
      <c r="AC5493" s="73"/>
      <c r="AD5493" s="414"/>
      <c r="AE5493" s="393"/>
      <c r="AF5493" s="78"/>
      <c r="AG5493" s="414"/>
      <c r="AH5493" s="383"/>
      <c r="AI5493" s="453"/>
      <c r="AJ5493" s="453"/>
      <c r="AK5493" s="414"/>
      <c r="AL5493" s="383"/>
      <c r="AM5493" s="383"/>
      <c r="AN5493" s="523"/>
      <c r="AO5493" s="414"/>
      <c r="AP5493" s="548"/>
      <c r="AQ5493" s="414"/>
      <c r="AR5493" s="78"/>
      <c r="AS5493" s="78"/>
      <c r="AT5493" s="414"/>
      <c r="AU5493" s="548"/>
      <c r="AV5493" s="548"/>
      <c r="AW5493" s="414"/>
      <c r="AX5493" s="383"/>
      <c r="AY5493" s="548"/>
      <c r="AZ5493" s="414"/>
      <c r="BA5493" s="383"/>
      <c r="BB5493" s="548"/>
      <c r="BC5493" s="78"/>
      <c r="BD5493" s="414"/>
      <c r="BE5493" s="414"/>
      <c r="BF5493" s="414"/>
      <c r="BG5493" s="414"/>
      <c r="BH5493" s="414"/>
      <c r="BI5493" s="383"/>
      <c r="BJ5493" s="383"/>
      <c r="BK5493" s="78"/>
      <c r="BL5493" s="414"/>
      <c r="BM5493" s="383"/>
      <c r="BN5493" s="78"/>
      <c r="BO5493" s="414"/>
      <c r="BP5493" s="78"/>
      <c r="BQ5493" s="414"/>
      <c r="BR5493" s="383"/>
      <c r="BS5493" s="78"/>
      <c r="BT5493" s="83"/>
      <c r="BU5493" s="75"/>
      <c r="BV5493" s="74"/>
      <c r="BW5493" s="74"/>
      <c r="BX5493" s="103"/>
      <c r="BY5493" s="112"/>
      <c r="BZ5493" s="65" t="e">
        <f>+AD5493+AG5493+AK5493+AO5493+AQ5493+AT5493+AW5493+AZ5493+BD5493+BH5493+BL5493+BO5493+BQ5493+#REF!</f>
        <v>#REF!</v>
      </c>
      <c r="CA5493" s="359"/>
      <c r="CB5493" s="359"/>
      <c r="CC5493" s="359"/>
      <c r="CD5493" s="359"/>
    </row>
    <row r="5494" spans="1:82" s="121" customFormat="1" ht="15" customHeight="1">
      <c r="A5494" s="13"/>
      <c r="B5494" s="13"/>
      <c r="C5494" s="13"/>
      <c r="D5494" s="232"/>
      <c r="E5494" s="233"/>
      <c r="F5494" s="233"/>
      <c r="G5494" s="234"/>
      <c r="H5494" s="85" t="e">
        <f>VLOOKUP(E5494&amp;F5494,Divipola!$C$1:$F$1149,4,FALSE)</f>
        <v>#N/A</v>
      </c>
      <c r="I5494" s="77"/>
      <c r="J5494" s="181"/>
      <c r="K5494" s="248"/>
      <c r="L5494" s="248"/>
      <c r="M5494" s="248"/>
      <c r="N5494" s="248"/>
      <c r="O5494" s="248"/>
      <c r="P5494" s="248"/>
      <c r="Q5494" s="248"/>
      <c r="R5494" s="248"/>
      <c r="S5494" s="249"/>
      <c r="T5494" s="249"/>
      <c r="U5494" s="249"/>
      <c r="V5494" s="249"/>
      <c r="W5494" s="249"/>
      <c r="X5494" s="249"/>
      <c r="Y5494" s="236"/>
      <c r="Z5494" s="237"/>
      <c r="AA5494" s="247"/>
      <c r="AB5494" s="383"/>
      <c r="AC5494" s="73"/>
      <c r="AD5494" s="414"/>
      <c r="AE5494" s="393"/>
      <c r="AF5494" s="78"/>
      <c r="AG5494" s="414"/>
      <c r="AH5494" s="383"/>
      <c r="AI5494" s="453"/>
      <c r="AJ5494" s="453"/>
      <c r="AK5494" s="414"/>
      <c r="AL5494" s="383"/>
      <c r="AM5494" s="383"/>
      <c r="AN5494" s="523"/>
      <c r="AO5494" s="414"/>
      <c r="AP5494" s="548"/>
      <c r="AQ5494" s="414"/>
      <c r="AR5494" s="78"/>
      <c r="AS5494" s="78"/>
      <c r="AT5494" s="414"/>
      <c r="AU5494" s="548"/>
      <c r="AV5494" s="548"/>
      <c r="AW5494" s="414"/>
      <c r="AX5494" s="383"/>
      <c r="AY5494" s="548"/>
      <c r="AZ5494" s="414"/>
      <c r="BA5494" s="383"/>
      <c r="BB5494" s="548"/>
      <c r="BC5494" s="78"/>
      <c r="BD5494" s="414"/>
      <c r="BE5494" s="414"/>
      <c r="BF5494" s="414"/>
      <c r="BG5494" s="414"/>
      <c r="BH5494" s="414"/>
      <c r="BI5494" s="383"/>
      <c r="BJ5494" s="383"/>
      <c r="BK5494" s="78"/>
      <c r="BL5494" s="414"/>
      <c r="BM5494" s="383"/>
      <c r="BN5494" s="78"/>
      <c r="BO5494" s="414"/>
      <c r="BP5494" s="78"/>
      <c r="BQ5494" s="414"/>
      <c r="BR5494" s="383"/>
      <c r="BS5494" s="78"/>
      <c r="BT5494" s="83"/>
      <c r="BU5494" s="75"/>
      <c r="BV5494" s="74"/>
      <c r="BW5494" s="74"/>
      <c r="BX5494" s="103"/>
      <c r="BY5494" s="112"/>
      <c r="BZ5494" s="65" t="e">
        <f>+AD5494+AG5494+AK5494+AO5494+AQ5494+AT5494+AW5494+AZ5494+BD5494+BH5494+BL5494+BO5494+BQ5494+#REF!</f>
        <v>#REF!</v>
      </c>
      <c r="CA5494" s="359"/>
      <c r="CB5494" s="359"/>
      <c r="CC5494" s="359"/>
      <c r="CD5494" s="359"/>
    </row>
    <row r="5495" spans="1:82" s="121" customFormat="1" ht="15" customHeight="1">
      <c r="A5495" s="13"/>
      <c r="B5495" s="13"/>
      <c r="C5495" s="13"/>
      <c r="D5495" s="232"/>
      <c r="E5495" s="233"/>
      <c r="F5495" s="233"/>
      <c r="G5495" s="234"/>
      <c r="H5495" s="85" t="e">
        <f>VLOOKUP(E5495&amp;F5495,Divipola!$C$1:$F$1149,4,FALSE)</f>
        <v>#N/A</v>
      </c>
      <c r="I5495" s="77"/>
      <c r="J5495" s="181"/>
      <c r="K5495" s="248"/>
      <c r="L5495" s="248"/>
      <c r="M5495" s="248"/>
      <c r="N5495" s="248"/>
      <c r="O5495" s="248"/>
      <c r="P5495" s="248"/>
      <c r="Q5495" s="248"/>
      <c r="R5495" s="248"/>
      <c r="S5495" s="249"/>
      <c r="T5495" s="249"/>
      <c r="U5495" s="249"/>
      <c r="V5495" s="249"/>
      <c r="W5495" s="249"/>
      <c r="X5495" s="249"/>
      <c r="Y5495" s="236"/>
      <c r="Z5495" s="237"/>
      <c r="AA5495" s="247"/>
      <c r="AB5495" s="383"/>
      <c r="AC5495" s="73"/>
      <c r="AD5495" s="414"/>
      <c r="AE5495" s="393"/>
      <c r="AF5495" s="78"/>
      <c r="AG5495" s="414"/>
      <c r="AH5495" s="383"/>
      <c r="AI5495" s="453"/>
      <c r="AJ5495" s="453"/>
      <c r="AK5495" s="414"/>
      <c r="AL5495" s="383"/>
      <c r="AM5495" s="383"/>
      <c r="AN5495" s="523"/>
      <c r="AO5495" s="414"/>
      <c r="AP5495" s="548"/>
      <c r="AQ5495" s="414"/>
      <c r="AR5495" s="78"/>
      <c r="AS5495" s="78"/>
      <c r="AT5495" s="414"/>
      <c r="AU5495" s="548"/>
      <c r="AV5495" s="548"/>
      <c r="AW5495" s="414"/>
      <c r="AX5495" s="383"/>
      <c r="AY5495" s="548"/>
      <c r="AZ5495" s="414"/>
      <c r="BA5495" s="383"/>
      <c r="BB5495" s="548"/>
      <c r="BC5495" s="78"/>
      <c r="BD5495" s="414"/>
      <c r="BE5495" s="414"/>
      <c r="BF5495" s="414"/>
      <c r="BG5495" s="414"/>
      <c r="BH5495" s="414"/>
      <c r="BI5495" s="383"/>
      <c r="BJ5495" s="383"/>
      <c r="BK5495" s="78"/>
      <c r="BL5495" s="414"/>
      <c r="BM5495" s="383"/>
      <c r="BN5495" s="78"/>
      <c r="BO5495" s="414"/>
      <c r="BP5495" s="78"/>
      <c r="BQ5495" s="414"/>
      <c r="BR5495" s="383"/>
      <c r="BS5495" s="78"/>
      <c r="BT5495" s="83"/>
      <c r="BU5495" s="75"/>
      <c r="BV5495" s="74"/>
      <c r="BW5495" s="74"/>
      <c r="BX5495" s="103"/>
      <c r="BY5495" s="112"/>
      <c r="BZ5495" s="65" t="e">
        <f>+AD5495+AG5495+AK5495+AO5495+AQ5495+AT5495+AW5495+AZ5495+BD5495+BH5495+BL5495+BO5495+BQ5495+#REF!</f>
        <v>#REF!</v>
      </c>
      <c r="CA5495" s="359"/>
      <c r="CB5495" s="359"/>
      <c r="CC5495" s="359"/>
      <c r="CD5495" s="359"/>
    </row>
    <row r="5496" spans="1:82" s="121" customFormat="1" ht="15" customHeight="1">
      <c r="A5496" s="13"/>
      <c r="B5496" s="13"/>
      <c r="C5496" s="13"/>
      <c r="D5496" s="232"/>
      <c r="E5496" s="233"/>
      <c r="F5496" s="233"/>
      <c r="G5496" s="234"/>
      <c r="H5496" s="85" t="e">
        <f>VLOOKUP(E5496&amp;F5496,Divipola!$C$1:$F$1149,4,FALSE)</f>
        <v>#N/A</v>
      </c>
      <c r="I5496" s="77"/>
      <c r="J5496" s="181"/>
      <c r="K5496" s="248"/>
      <c r="L5496" s="248"/>
      <c r="M5496" s="248"/>
      <c r="N5496" s="248"/>
      <c r="O5496" s="248"/>
      <c r="P5496" s="248"/>
      <c r="Q5496" s="248"/>
      <c r="R5496" s="248"/>
      <c r="S5496" s="249"/>
      <c r="T5496" s="249"/>
      <c r="U5496" s="249"/>
      <c r="V5496" s="249"/>
      <c r="W5496" s="249"/>
      <c r="X5496" s="249"/>
      <c r="Y5496" s="236"/>
      <c r="Z5496" s="237"/>
      <c r="AA5496" s="247"/>
      <c r="AB5496" s="383"/>
      <c r="AC5496" s="73"/>
      <c r="AD5496" s="414"/>
      <c r="AE5496" s="393"/>
      <c r="AF5496" s="78"/>
      <c r="AG5496" s="414"/>
      <c r="AH5496" s="383"/>
      <c r="AI5496" s="453"/>
      <c r="AJ5496" s="453"/>
      <c r="AK5496" s="414"/>
      <c r="AL5496" s="383"/>
      <c r="AM5496" s="383"/>
      <c r="AN5496" s="523"/>
      <c r="AO5496" s="414"/>
      <c r="AP5496" s="548"/>
      <c r="AQ5496" s="414"/>
      <c r="AR5496" s="78"/>
      <c r="AS5496" s="78"/>
      <c r="AT5496" s="414"/>
      <c r="AU5496" s="548"/>
      <c r="AV5496" s="548"/>
      <c r="AW5496" s="414"/>
      <c r="AX5496" s="383"/>
      <c r="AY5496" s="548"/>
      <c r="AZ5496" s="414"/>
      <c r="BA5496" s="383"/>
      <c r="BB5496" s="548"/>
      <c r="BC5496" s="78"/>
      <c r="BD5496" s="414"/>
      <c r="BE5496" s="414"/>
      <c r="BF5496" s="414"/>
      <c r="BG5496" s="414"/>
      <c r="BH5496" s="414"/>
      <c r="BI5496" s="383"/>
      <c r="BJ5496" s="383"/>
      <c r="BK5496" s="78"/>
      <c r="BL5496" s="414"/>
      <c r="BM5496" s="383"/>
      <c r="BN5496" s="78"/>
      <c r="BO5496" s="414"/>
      <c r="BP5496" s="78"/>
      <c r="BQ5496" s="414"/>
      <c r="BR5496" s="383"/>
      <c r="BS5496" s="78"/>
      <c r="BT5496" s="83"/>
      <c r="BU5496" s="75"/>
      <c r="BV5496" s="74"/>
      <c r="BW5496" s="74"/>
      <c r="BX5496" s="103"/>
      <c r="BY5496" s="112"/>
      <c r="BZ5496" s="65" t="e">
        <f>+AD5496+AG5496+AK5496+AO5496+AQ5496+AT5496+AW5496+AZ5496+BD5496+BH5496+BL5496+BO5496+BQ5496+#REF!</f>
        <v>#REF!</v>
      </c>
      <c r="CA5496" s="359"/>
      <c r="CB5496" s="359"/>
      <c r="CC5496" s="359"/>
      <c r="CD5496" s="359"/>
    </row>
    <row r="5497" spans="1:82" s="121" customFormat="1" ht="15" customHeight="1">
      <c r="A5497" s="13"/>
      <c r="B5497" s="13"/>
      <c r="C5497" s="13"/>
      <c r="D5497" s="232"/>
      <c r="E5497" s="233"/>
      <c r="F5497" s="233"/>
      <c r="G5497" s="234"/>
      <c r="H5497" s="85" t="e">
        <f>VLOOKUP(E5497&amp;F5497,Divipola!$C$1:$F$1149,4,FALSE)</f>
        <v>#N/A</v>
      </c>
      <c r="I5497" s="77"/>
      <c r="J5497" s="181"/>
      <c r="K5497" s="248"/>
      <c r="L5497" s="248"/>
      <c r="M5497" s="248"/>
      <c r="N5497" s="248"/>
      <c r="O5497" s="248"/>
      <c r="P5497" s="248"/>
      <c r="Q5497" s="248"/>
      <c r="R5497" s="248"/>
      <c r="S5497" s="249"/>
      <c r="T5497" s="249"/>
      <c r="U5497" s="249"/>
      <c r="V5497" s="249"/>
      <c r="W5497" s="249"/>
      <c r="X5497" s="249"/>
      <c r="Y5497" s="236"/>
      <c r="Z5497" s="237"/>
      <c r="AA5497" s="247"/>
      <c r="AB5497" s="383"/>
      <c r="AC5497" s="73"/>
      <c r="AD5497" s="414"/>
      <c r="AE5497" s="393"/>
      <c r="AF5497" s="78"/>
      <c r="AG5497" s="414"/>
      <c r="AH5497" s="383"/>
      <c r="AI5497" s="453"/>
      <c r="AJ5497" s="453"/>
      <c r="AK5497" s="414"/>
      <c r="AL5497" s="383"/>
      <c r="AM5497" s="383"/>
      <c r="AN5497" s="523"/>
      <c r="AO5497" s="414"/>
      <c r="AP5497" s="548"/>
      <c r="AQ5497" s="414"/>
      <c r="AR5497" s="78"/>
      <c r="AS5497" s="78"/>
      <c r="AT5497" s="414"/>
      <c r="AU5497" s="548"/>
      <c r="AV5497" s="548"/>
      <c r="AW5497" s="414"/>
      <c r="AX5497" s="383"/>
      <c r="AY5497" s="548"/>
      <c r="AZ5497" s="414"/>
      <c r="BA5497" s="383"/>
      <c r="BB5497" s="548"/>
      <c r="BC5497" s="78"/>
      <c r="BD5497" s="414"/>
      <c r="BE5497" s="414"/>
      <c r="BF5497" s="414"/>
      <c r="BG5497" s="414"/>
      <c r="BH5497" s="414"/>
      <c r="BI5497" s="383"/>
      <c r="BJ5497" s="383"/>
      <c r="BK5497" s="78"/>
      <c r="BL5497" s="414"/>
      <c r="BM5497" s="383"/>
      <c r="BN5497" s="78"/>
      <c r="BO5497" s="414"/>
      <c r="BP5497" s="78"/>
      <c r="BQ5497" s="414"/>
      <c r="BR5497" s="383"/>
      <c r="BS5497" s="78"/>
      <c r="BT5497" s="83"/>
      <c r="BU5497" s="75"/>
      <c r="BV5497" s="74"/>
      <c r="BW5497" s="74"/>
      <c r="BX5497" s="103"/>
      <c r="BY5497" s="112"/>
      <c r="BZ5497" s="65" t="e">
        <f>+AD5497+AG5497+AK5497+AO5497+AQ5497+AT5497+AW5497+AZ5497+BD5497+BH5497+BL5497+BO5497+BQ5497+#REF!</f>
        <v>#REF!</v>
      </c>
      <c r="CA5497" s="359"/>
      <c r="CB5497" s="359"/>
      <c r="CC5497" s="359"/>
      <c r="CD5497" s="359"/>
    </row>
    <row r="5498" spans="1:82" s="121" customFormat="1" ht="15" customHeight="1">
      <c r="A5498" s="13"/>
      <c r="B5498" s="13"/>
      <c r="C5498" s="13"/>
      <c r="D5498" s="232"/>
      <c r="E5498" s="233"/>
      <c r="F5498" s="233"/>
      <c r="G5498" s="234"/>
      <c r="H5498" s="85" t="e">
        <f>VLOOKUP(E5498&amp;F5498,Divipola!$C$1:$F$1149,4,FALSE)</f>
        <v>#N/A</v>
      </c>
      <c r="I5498" s="77"/>
      <c r="J5498" s="181"/>
      <c r="K5498" s="248"/>
      <c r="L5498" s="248"/>
      <c r="M5498" s="248"/>
      <c r="N5498" s="248"/>
      <c r="O5498" s="248"/>
      <c r="P5498" s="248"/>
      <c r="Q5498" s="248"/>
      <c r="R5498" s="248"/>
      <c r="S5498" s="249"/>
      <c r="T5498" s="249"/>
      <c r="U5498" s="249"/>
      <c r="V5498" s="249"/>
      <c r="W5498" s="249"/>
      <c r="X5498" s="249"/>
      <c r="Y5498" s="236"/>
      <c r="Z5498" s="237"/>
      <c r="AA5498" s="247"/>
      <c r="AB5498" s="383"/>
      <c r="AC5498" s="73"/>
      <c r="AD5498" s="414"/>
      <c r="AE5498" s="393"/>
      <c r="AF5498" s="78"/>
      <c r="AG5498" s="414"/>
      <c r="AH5498" s="383"/>
      <c r="AI5498" s="453"/>
      <c r="AJ5498" s="453"/>
      <c r="AK5498" s="414"/>
      <c r="AL5498" s="383"/>
      <c r="AM5498" s="383"/>
      <c r="AN5498" s="523"/>
      <c r="AO5498" s="414"/>
      <c r="AP5498" s="548"/>
      <c r="AQ5498" s="414"/>
      <c r="AR5498" s="78"/>
      <c r="AS5498" s="78"/>
      <c r="AT5498" s="414"/>
      <c r="AU5498" s="548"/>
      <c r="AV5498" s="548"/>
      <c r="AW5498" s="414"/>
      <c r="AX5498" s="383"/>
      <c r="AY5498" s="548"/>
      <c r="AZ5498" s="414"/>
      <c r="BA5498" s="383"/>
      <c r="BB5498" s="548"/>
      <c r="BC5498" s="78"/>
      <c r="BD5498" s="414"/>
      <c r="BE5498" s="414"/>
      <c r="BF5498" s="414"/>
      <c r="BG5498" s="414"/>
      <c r="BH5498" s="414"/>
      <c r="BI5498" s="383"/>
      <c r="BJ5498" s="383"/>
      <c r="BK5498" s="78"/>
      <c r="BL5498" s="414"/>
      <c r="BM5498" s="383"/>
      <c r="BN5498" s="78"/>
      <c r="BO5498" s="414"/>
      <c r="BP5498" s="78"/>
      <c r="BQ5498" s="414"/>
      <c r="BR5498" s="383"/>
      <c r="BS5498" s="78"/>
      <c r="BT5498" s="83"/>
      <c r="BU5498" s="75"/>
      <c r="BV5498" s="74"/>
      <c r="BW5498" s="74"/>
      <c r="BX5498" s="103"/>
      <c r="BY5498" s="112"/>
      <c r="BZ5498" s="65" t="e">
        <f>+AD5498+AG5498+AK5498+AO5498+AQ5498+AT5498+AW5498+AZ5498+BD5498+BH5498+BL5498+BO5498+BQ5498+#REF!</f>
        <v>#REF!</v>
      </c>
      <c r="CA5498" s="359"/>
      <c r="CB5498" s="359"/>
      <c r="CC5498" s="359"/>
      <c r="CD5498" s="359"/>
    </row>
    <row r="5499" spans="1:82" s="121" customFormat="1" ht="15" customHeight="1">
      <c r="A5499" s="13"/>
      <c r="B5499" s="13"/>
      <c r="C5499" s="13"/>
      <c r="D5499" s="232"/>
      <c r="E5499" s="233"/>
      <c r="F5499" s="233"/>
      <c r="G5499" s="234"/>
      <c r="H5499" s="85" t="e">
        <f>VLOOKUP(E5499&amp;F5499,Divipola!$C$1:$F$1149,4,FALSE)</f>
        <v>#N/A</v>
      </c>
      <c r="I5499" s="77"/>
      <c r="J5499" s="181"/>
      <c r="K5499" s="248"/>
      <c r="L5499" s="248"/>
      <c r="M5499" s="248"/>
      <c r="N5499" s="248"/>
      <c r="O5499" s="248"/>
      <c r="P5499" s="248"/>
      <c r="Q5499" s="248"/>
      <c r="R5499" s="248"/>
      <c r="S5499" s="249"/>
      <c r="T5499" s="249"/>
      <c r="U5499" s="249"/>
      <c r="V5499" s="249"/>
      <c r="W5499" s="249"/>
      <c r="X5499" s="249"/>
      <c r="Y5499" s="236"/>
      <c r="Z5499" s="237"/>
      <c r="AA5499" s="247"/>
      <c r="AB5499" s="383"/>
      <c r="AC5499" s="73"/>
      <c r="AD5499" s="414"/>
      <c r="AE5499" s="393"/>
      <c r="AF5499" s="78"/>
      <c r="AG5499" s="414"/>
      <c r="AH5499" s="383"/>
      <c r="AI5499" s="453"/>
      <c r="AJ5499" s="453"/>
      <c r="AK5499" s="414"/>
      <c r="AL5499" s="383"/>
      <c r="AM5499" s="383"/>
      <c r="AN5499" s="523"/>
      <c r="AO5499" s="414"/>
      <c r="AP5499" s="548"/>
      <c r="AQ5499" s="414"/>
      <c r="AR5499" s="78"/>
      <c r="AS5499" s="78"/>
      <c r="AT5499" s="414"/>
      <c r="AU5499" s="548"/>
      <c r="AV5499" s="548"/>
      <c r="AW5499" s="414"/>
      <c r="AX5499" s="383"/>
      <c r="AY5499" s="548"/>
      <c r="AZ5499" s="414"/>
      <c r="BA5499" s="383"/>
      <c r="BB5499" s="548"/>
      <c r="BC5499" s="78"/>
      <c r="BD5499" s="414"/>
      <c r="BE5499" s="414"/>
      <c r="BF5499" s="414"/>
      <c r="BG5499" s="414"/>
      <c r="BH5499" s="414"/>
      <c r="BI5499" s="383"/>
      <c r="BJ5499" s="383"/>
      <c r="BK5499" s="78"/>
      <c r="BL5499" s="414"/>
      <c r="BM5499" s="383"/>
      <c r="BN5499" s="78"/>
      <c r="BO5499" s="414"/>
      <c r="BP5499" s="78"/>
      <c r="BQ5499" s="414"/>
      <c r="BR5499" s="383"/>
      <c r="BS5499" s="78"/>
      <c r="BT5499" s="83"/>
      <c r="BU5499" s="75"/>
      <c r="BV5499" s="74"/>
      <c r="BW5499" s="74"/>
      <c r="BX5499" s="103"/>
      <c r="BY5499" s="112"/>
      <c r="BZ5499" s="65" t="e">
        <f>+AD5499+AG5499+AK5499+AO5499+AQ5499+AT5499+AW5499+AZ5499+BD5499+BH5499+BL5499+BO5499+BQ5499+#REF!</f>
        <v>#REF!</v>
      </c>
      <c r="CA5499" s="359"/>
      <c r="CB5499" s="359"/>
      <c r="CC5499" s="359"/>
      <c r="CD5499" s="359"/>
    </row>
    <row r="5500" spans="1:82" s="121" customFormat="1" ht="15" customHeight="1">
      <c r="A5500" s="13"/>
      <c r="B5500" s="13"/>
      <c r="C5500" s="13"/>
      <c r="D5500" s="232"/>
      <c r="E5500" s="233"/>
      <c r="F5500" s="233"/>
      <c r="G5500" s="234"/>
      <c r="H5500" s="85" t="e">
        <f>VLOOKUP(E5500&amp;F5500,Divipola!$C$1:$F$1149,4,FALSE)</f>
        <v>#N/A</v>
      </c>
      <c r="I5500" s="77"/>
      <c r="J5500" s="181"/>
      <c r="K5500" s="248"/>
      <c r="L5500" s="248"/>
      <c r="M5500" s="248"/>
      <c r="N5500" s="248"/>
      <c r="O5500" s="248"/>
      <c r="P5500" s="248"/>
      <c r="Q5500" s="248"/>
      <c r="R5500" s="248"/>
      <c r="S5500" s="249"/>
      <c r="T5500" s="249"/>
      <c r="U5500" s="249"/>
      <c r="V5500" s="249"/>
      <c r="W5500" s="249"/>
      <c r="X5500" s="249"/>
      <c r="Y5500" s="236"/>
      <c r="Z5500" s="237"/>
      <c r="AA5500" s="247"/>
      <c r="AB5500" s="383"/>
      <c r="AC5500" s="73"/>
      <c r="AD5500" s="414"/>
      <c r="AE5500" s="393"/>
      <c r="AF5500" s="78"/>
      <c r="AG5500" s="414"/>
      <c r="AH5500" s="383"/>
      <c r="AI5500" s="453"/>
      <c r="AJ5500" s="453"/>
      <c r="AK5500" s="414"/>
      <c r="AL5500" s="383"/>
      <c r="AM5500" s="383"/>
      <c r="AN5500" s="523"/>
      <c r="AO5500" s="414"/>
      <c r="AP5500" s="548"/>
      <c r="AQ5500" s="414"/>
      <c r="AR5500" s="78"/>
      <c r="AS5500" s="78"/>
      <c r="AT5500" s="414"/>
      <c r="AU5500" s="548"/>
      <c r="AV5500" s="548"/>
      <c r="AW5500" s="414"/>
      <c r="AX5500" s="383"/>
      <c r="AY5500" s="548"/>
      <c r="AZ5500" s="414"/>
      <c r="BA5500" s="383"/>
      <c r="BB5500" s="548"/>
      <c r="BC5500" s="78"/>
      <c r="BD5500" s="414"/>
      <c r="BE5500" s="414"/>
      <c r="BF5500" s="414"/>
      <c r="BG5500" s="414"/>
      <c r="BH5500" s="414"/>
      <c r="BI5500" s="383"/>
      <c r="BJ5500" s="383"/>
      <c r="BK5500" s="78"/>
      <c r="BL5500" s="414"/>
      <c r="BM5500" s="383"/>
      <c r="BN5500" s="78"/>
      <c r="BO5500" s="414"/>
      <c r="BP5500" s="78"/>
      <c r="BQ5500" s="414"/>
      <c r="BR5500" s="383"/>
      <c r="BS5500" s="78"/>
      <c r="BT5500" s="83"/>
      <c r="BU5500" s="75"/>
      <c r="BV5500" s="74"/>
      <c r="BW5500" s="74"/>
      <c r="BX5500" s="103"/>
      <c r="BY5500" s="112"/>
      <c r="BZ5500" s="65" t="e">
        <f>+AD5500+AG5500+AK5500+AO5500+AQ5500+AT5500+AW5500+AZ5500+BD5500+BH5500+BL5500+BO5500+BQ5500+#REF!</f>
        <v>#REF!</v>
      </c>
      <c r="CA5500" s="359"/>
      <c r="CB5500" s="359"/>
      <c r="CC5500" s="359"/>
      <c r="CD5500" s="359"/>
    </row>
    <row r="5501" spans="1:82" s="121" customFormat="1" ht="15" customHeight="1">
      <c r="A5501" s="13"/>
      <c r="B5501" s="13"/>
      <c r="C5501" s="13"/>
      <c r="D5501" s="232"/>
      <c r="E5501" s="233"/>
      <c r="F5501" s="233"/>
      <c r="G5501" s="234"/>
      <c r="H5501" s="85" t="e">
        <f>VLOOKUP(E5501&amp;F5501,Divipola!$C$1:$F$1149,4,FALSE)</f>
        <v>#N/A</v>
      </c>
      <c r="I5501" s="77"/>
      <c r="J5501" s="181"/>
      <c r="K5501" s="248"/>
      <c r="L5501" s="248"/>
      <c r="M5501" s="248"/>
      <c r="N5501" s="248"/>
      <c r="O5501" s="248"/>
      <c r="P5501" s="248"/>
      <c r="Q5501" s="248"/>
      <c r="R5501" s="248"/>
      <c r="S5501" s="249"/>
      <c r="T5501" s="249"/>
      <c r="U5501" s="249"/>
      <c r="V5501" s="249"/>
      <c r="W5501" s="249"/>
      <c r="X5501" s="249"/>
      <c r="Y5501" s="236"/>
      <c r="Z5501" s="237"/>
      <c r="AA5501" s="247"/>
      <c r="AB5501" s="383"/>
      <c r="AC5501" s="73"/>
      <c r="AD5501" s="414"/>
      <c r="AE5501" s="393"/>
      <c r="AF5501" s="78"/>
      <c r="AG5501" s="414"/>
      <c r="AH5501" s="383"/>
      <c r="AI5501" s="453"/>
      <c r="AJ5501" s="453"/>
      <c r="AK5501" s="414"/>
      <c r="AL5501" s="383"/>
      <c r="AM5501" s="383"/>
      <c r="AN5501" s="523"/>
      <c r="AO5501" s="414"/>
      <c r="AP5501" s="548"/>
      <c r="AQ5501" s="414"/>
      <c r="AR5501" s="78"/>
      <c r="AS5501" s="78"/>
      <c r="AT5501" s="414"/>
      <c r="AU5501" s="548"/>
      <c r="AV5501" s="548"/>
      <c r="AW5501" s="414"/>
      <c r="AX5501" s="383"/>
      <c r="AY5501" s="548"/>
      <c r="AZ5501" s="414"/>
      <c r="BA5501" s="383"/>
      <c r="BB5501" s="548"/>
      <c r="BC5501" s="78"/>
      <c r="BD5501" s="414"/>
      <c r="BE5501" s="414"/>
      <c r="BF5501" s="414"/>
      <c r="BG5501" s="414"/>
      <c r="BH5501" s="414"/>
      <c r="BI5501" s="383"/>
      <c r="BJ5501" s="383"/>
      <c r="BK5501" s="78"/>
      <c r="BL5501" s="414"/>
      <c r="BM5501" s="383"/>
      <c r="BN5501" s="78"/>
      <c r="BO5501" s="414"/>
      <c r="BP5501" s="78"/>
      <c r="BQ5501" s="414"/>
      <c r="BR5501" s="383"/>
      <c r="BS5501" s="78"/>
      <c r="BT5501" s="83"/>
      <c r="BU5501" s="75"/>
      <c r="BV5501" s="74"/>
      <c r="BW5501" s="74"/>
      <c r="BX5501" s="103"/>
      <c r="BY5501" s="112"/>
      <c r="BZ5501" s="65" t="e">
        <f>+AD5501+AG5501+AK5501+AO5501+AQ5501+AT5501+AW5501+AZ5501+BD5501+BH5501+BL5501+BO5501+BQ5501+#REF!</f>
        <v>#REF!</v>
      </c>
      <c r="CA5501" s="359"/>
      <c r="CB5501" s="359"/>
      <c r="CC5501" s="359"/>
      <c r="CD5501" s="359"/>
    </row>
    <row r="5502" spans="1:82" s="121" customFormat="1" ht="14.25" customHeight="1">
      <c r="A5502" s="13"/>
      <c r="B5502" s="13"/>
      <c r="C5502" s="13"/>
      <c r="D5502" s="232"/>
      <c r="E5502" s="233"/>
      <c r="F5502" s="233"/>
      <c r="G5502" s="234"/>
      <c r="H5502" s="85" t="e">
        <f>VLOOKUP(E5502&amp;F5502,Divipola!$C$1:$F$1149,4,FALSE)</f>
        <v>#N/A</v>
      </c>
      <c r="I5502" s="77"/>
      <c r="J5502" s="181"/>
      <c r="K5502" s="248"/>
      <c r="L5502" s="248"/>
      <c r="M5502" s="248"/>
      <c r="N5502" s="248"/>
      <c r="O5502" s="248"/>
      <c r="P5502" s="248"/>
      <c r="Q5502" s="248"/>
      <c r="R5502" s="248"/>
      <c r="S5502" s="249"/>
      <c r="T5502" s="249"/>
      <c r="U5502" s="249"/>
      <c r="V5502" s="249"/>
      <c r="W5502" s="249"/>
      <c r="X5502" s="249"/>
      <c r="Y5502" s="236"/>
      <c r="Z5502" s="237"/>
      <c r="AA5502" s="247"/>
      <c r="AB5502" s="383"/>
      <c r="AC5502" s="73"/>
      <c r="AD5502" s="414"/>
      <c r="AE5502" s="393"/>
      <c r="AF5502" s="78"/>
      <c r="AG5502" s="414"/>
      <c r="AH5502" s="383"/>
      <c r="AI5502" s="453"/>
      <c r="AJ5502" s="453"/>
      <c r="AK5502" s="414"/>
      <c r="AL5502" s="383"/>
      <c r="AM5502" s="383"/>
      <c r="AN5502" s="523"/>
      <c r="AO5502" s="414"/>
      <c r="AP5502" s="548"/>
      <c r="AQ5502" s="414"/>
      <c r="AR5502" s="78"/>
      <c r="AS5502" s="78"/>
      <c r="AT5502" s="414"/>
      <c r="AU5502" s="548"/>
      <c r="AV5502" s="548"/>
      <c r="AW5502" s="414"/>
      <c r="AX5502" s="383"/>
      <c r="AY5502" s="548"/>
      <c r="AZ5502" s="414"/>
      <c r="BA5502" s="383"/>
      <c r="BB5502" s="548"/>
      <c r="BC5502" s="78"/>
      <c r="BD5502" s="414"/>
      <c r="BE5502" s="414"/>
      <c r="BF5502" s="414"/>
      <c r="BG5502" s="414"/>
      <c r="BH5502" s="414"/>
      <c r="BI5502" s="383"/>
      <c r="BJ5502" s="383"/>
      <c r="BK5502" s="78"/>
      <c r="BL5502" s="414"/>
      <c r="BM5502" s="383"/>
      <c r="BN5502" s="78"/>
      <c r="BO5502" s="414"/>
      <c r="BP5502" s="78"/>
      <c r="BQ5502" s="414"/>
      <c r="BR5502" s="383"/>
      <c r="BS5502" s="78"/>
      <c r="BT5502" s="83"/>
      <c r="BU5502" s="75"/>
      <c r="BV5502" s="74"/>
      <c r="BW5502" s="74"/>
      <c r="BX5502" s="103"/>
      <c r="BY5502" s="112"/>
      <c r="BZ5502" s="65" t="e">
        <f>+AD5502+AG5502+AK5502+AO5502+AQ5502+AT5502+AW5502+AZ5502+BD5502+BH5502+BL5502+BO5502+BQ5502+#REF!</f>
        <v>#REF!</v>
      </c>
      <c r="CA5502" s="359"/>
      <c r="CB5502" s="359"/>
      <c r="CC5502" s="359"/>
      <c r="CD5502" s="359"/>
    </row>
    <row r="5503" spans="1:82" s="121" customFormat="1" ht="15" customHeight="1">
      <c r="A5503" s="13"/>
      <c r="B5503" s="13"/>
      <c r="C5503" s="13"/>
      <c r="D5503" s="232"/>
      <c r="E5503" s="233"/>
      <c r="F5503" s="233"/>
      <c r="G5503" s="234"/>
      <c r="H5503" s="85" t="e">
        <f>VLOOKUP(E5503&amp;F5503,Divipola!$C$1:$F$1149,4,FALSE)</f>
        <v>#N/A</v>
      </c>
      <c r="I5503" s="77"/>
      <c r="J5503" s="181"/>
      <c r="K5503" s="248"/>
      <c r="L5503" s="248"/>
      <c r="M5503" s="248"/>
      <c r="N5503" s="248"/>
      <c r="O5503" s="248"/>
      <c r="P5503" s="248"/>
      <c r="Q5503" s="248"/>
      <c r="R5503" s="248"/>
      <c r="S5503" s="249"/>
      <c r="T5503" s="249"/>
      <c r="U5503" s="249"/>
      <c r="V5503" s="249"/>
      <c r="W5503" s="249"/>
      <c r="X5503" s="249"/>
      <c r="Y5503" s="236"/>
      <c r="Z5503" s="237"/>
      <c r="AA5503" s="247"/>
      <c r="AB5503" s="383"/>
      <c r="AC5503" s="73"/>
      <c r="AD5503" s="414"/>
      <c r="AE5503" s="393"/>
      <c r="AF5503" s="78"/>
      <c r="AG5503" s="414"/>
      <c r="AH5503" s="383"/>
      <c r="AI5503" s="453"/>
      <c r="AJ5503" s="453"/>
      <c r="AK5503" s="414"/>
      <c r="AL5503" s="383"/>
      <c r="AM5503" s="383"/>
      <c r="AN5503" s="523"/>
      <c r="AO5503" s="414"/>
      <c r="AP5503" s="548"/>
      <c r="AQ5503" s="414"/>
      <c r="AR5503" s="78"/>
      <c r="AS5503" s="78"/>
      <c r="AT5503" s="414"/>
      <c r="AU5503" s="548"/>
      <c r="AV5503" s="548"/>
      <c r="AW5503" s="414"/>
      <c r="AX5503" s="383"/>
      <c r="AY5503" s="548"/>
      <c r="AZ5503" s="414"/>
      <c r="BA5503" s="383"/>
      <c r="BB5503" s="548"/>
      <c r="BC5503" s="78"/>
      <c r="BD5503" s="414"/>
      <c r="BE5503" s="414"/>
      <c r="BF5503" s="414"/>
      <c r="BG5503" s="414"/>
      <c r="BH5503" s="414"/>
      <c r="BI5503" s="383"/>
      <c r="BJ5503" s="383"/>
      <c r="BK5503" s="78"/>
      <c r="BL5503" s="414"/>
      <c r="BM5503" s="383"/>
      <c r="BN5503" s="78"/>
      <c r="BO5503" s="414"/>
      <c r="BP5503" s="78"/>
      <c r="BQ5503" s="414"/>
      <c r="BR5503" s="383"/>
      <c r="BS5503" s="78"/>
      <c r="BT5503" s="83"/>
      <c r="BU5503" s="75"/>
      <c r="BV5503" s="74"/>
      <c r="BW5503" s="74"/>
      <c r="BX5503" s="103"/>
      <c r="BY5503" s="112"/>
      <c r="BZ5503" s="65" t="e">
        <f>+AD5503+AG5503+AK5503+AO5503+AQ5503+AT5503+AW5503+AZ5503+BD5503+BH5503+BL5503+BO5503+BQ5503+#REF!</f>
        <v>#REF!</v>
      </c>
      <c r="CA5503" s="359"/>
      <c r="CB5503" s="359"/>
      <c r="CC5503" s="359"/>
      <c r="CD5503" s="359"/>
    </row>
    <row r="5504" spans="1:82" s="121" customFormat="1" ht="15" customHeight="1">
      <c r="A5504" s="13"/>
      <c r="B5504" s="13"/>
      <c r="C5504" s="13"/>
      <c r="D5504" s="232"/>
      <c r="E5504" s="233"/>
      <c r="F5504" s="233"/>
      <c r="G5504" s="234"/>
      <c r="H5504" s="85" t="e">
        <f>VLOOKUP(E5504&amp;F5504,Divipola!$C$1:$F$1149,4,FALSE)</f>
        <v>#N/A</v>
      </c>
      <c r="I5504" s="77"/>
      <c r="J5504" s="181"/>
      <c r="K5504" s="248"/>
      <c r="L5504" s="248"/>
      <c r="M5504" s="248"/>
      <c r="N5504" s="248"/>
      <c r="O5504" s="248"/>
      <c r="P5504" s="248"/>
      <c r="Q5504" s="248"/>
      <c r="R5504" s="248"/>
      <c r="S5504" s="249"/>
      <c r="T5504" s="249"/>
      <c r="U5504" s="249"/>
      <c r="V5504" s="249"/>
      <c r="W5504" s="249"/>
      <c r="X5504" s="249"/>
      <c r="Y5504" s="236"/>
      <c r="Z5504" s="237"/>
      <c r="AA5504" s="247"/>
      <c r="AB5504" s="383"/>
      <c r="AC5504" s="73"/>
      <c r="AD5504" s="414"/>
      <c r="AE5504" s="393"/>
      <c r="AF5504" s="78"/>
      <c r="AG5504" s="414"/>
      <c r="AH5504" s="383"/>
      <c r="AI5504" s="453"/>
      <c r="AJ5504" s="453"/>
      <c r="AK5504" s="414"/>
      <c r="AL5504" s="383"/>
      <c r="AM5504" s="383"/>
      <c r="AN5504" s="523"/>
      <c r="AO5504" s="414"/>
      <c r="AP5504" s="548"/>
      <c r="AQ5504" s="414"/>
      <c r="AR5504" s="78"/>
      <c r="AS5504" s="78"/>
      <c r="AT5504" s="414"/>
      <c r="AU5504" s="548"/>
      <c r="AV5504" s="548"/>
      <c r="AW5504" s="414"/>
      <c r="AX5504" s="383"/>
      <c r="AY5504" s="548"/>
      <c r="AZ5504" s="414"/>
      <c r="BA5504" s="383"/>
      <c r="BB5504" s="548"/>
      <c r="BC5504" s="78"/>
      <c r="BD5504" s="414"/>
      <c r="BE5504" s="414"/>
      <c r="BF5504" s="414"/>
      <c r="BG5504" s="414"/>
      <c r="BH5504" s="414"/>
      <c r="BI5504" s="383"/>
      <c r="BJ5504" s="383"/>
      <c r="BK5504" s="78"/>
      <c r="BL5504" s="414"/>
      <c r="BM5504" s="383"/>
      <c r="BN5504" s="78"/>
      <c r="BO5504" s="414"/>
      <c r="BP5504" s="78"/>
      <c r="BQ5504" s="414"/>
      <c r="BR5504" s="383"/>
      <c r="BS5504" s="78"/>
      <c r="BT5504" s="83"/>
      <c r="BU5504" s="75"/>
      <c r="BV5504" s="74"/>
      <c r="BW5504" s="74"/>
      <c r="BX5504" s="103"/>
      <c r="BY5504" s="112"/>
      <c r="BZ5504" s="65" t="e">
        <f>+AD5504+AG5504+AK5504+AO5504+AQ5504+AT5504+AW5504+AZ5504+BD5504+BH5504+BL5504+BO5504+BQ5504+#REF!</f>
        <v>#REF!</v>
      </c>
      <c r="CA5504" s="359"/>
      <c r="CB5504" s="359"/>
      <c r="CC5504" s="359"/>
      <c r="CD5504" s="359"/>
    </row>
    <row r="5505" spans="1:82" s="121" customFormat="1" ht="15" customHeight="1">
      <c r="A5505" s="13"/>
      <c r="B5505" s="13"/>
      <c r="C5505" s="13"/>
      <c r="D5505" s="232"/>
      <c r="E5505" s="233"/>
      <c r="F5505" s="233"/>
      <c r="G5505" s="234"/>
      <c r="H5505" s="85" t="e">
        <f>VLOOKUP(E5505&amp;F5505,Divipola!$C$1:$F$1149,4,FALSE)</f>
        <v>#N/A</v>
      </c>
      <c r="I5505" s="77"/>
      <c r="J5505" s="181"/>
      <c r="K5505" s="248"/>
      <c r="L5505" s="248"/>
      <c r="M5505" s="248"/>
      <c r="N5505" s="248"/>
      <c r="O5505" s="248"/>
      <c r="P5505" s="248"/>
      <c r="Q5505" s="248"/>
      <c r="R5505" s="248"/>
      <c r="S5505" s="249"/>
      <c r="T5505" s="249"/>
      <c r="U5505" s="249"/>
      <c r="V5505" s="249"/>
      <c r="W5505" s="249"/>
      <c r="X5505" s="249"/>
      <c r="Y5505" s="236"/>
      <c r="Z5505" s="237"/>
      <c r="AA5505" s="247"/>
      <c r="AB5505" s="383"/>
      <c r="AC5505" s="73"/>
      <c r="AD5505" s="414"/>
      <c r="AE5505" s="393"/>
      <c r="AF5505" s="78"/>
      <c r="AG5505" s="414"/>
      <c r="AH5505" s="383"/>
      <c r="AI5505" s="453"/>
      <c r="AJ5505" s="453"/>
      <c r="AK5505" s="414"/>
      <c r="AL5505" s="383"/>
      <c r="AM5505" s="383"/>
      <c r="AN5505" s="523"/>
      <c r="AO5505" s="414"/>
      <c r="AP5505" s="548"/>
      <c r="AQ5505" s="414"/>
      <c r="AR5505" s="78"/>
      <c r="AS5505" s="78"/>
      <c r="AT5505" s="414"/>
      <c r="AU5505" s="548"/>
      <c r="AV5505" s="548"/>
      <c r="AW5505" s="414"/>
      <c r="AX5505" s="383"/>
      <c r="AY5505" s="548"/>
      <c r="AZ5505" s="414"/>
      <c r="BA5505" s="383"/>
      <c r="BB5505" s="548"/>
      <c r="BC5505" s="78"/>
      <c r="BD5505" s="414"/>
      <c r="BE5505" s="414"/>
      <c r="BF5505" s="414"/>
      <c r="BG5505" s="414"/>
      <c r="BH5505" s="414"/>
      <c r="BI5505" s="383"/>
      <c r="BJ5505" s="383"/>
      <c r="BK5505" s="78"/>
      <c r="BL5505" s="414"/>
      <c r="BM5505" s="383"/>
      <c r="BN5505" s="78"/>
      <c r="BO5505" s="414"/>
      <c r="BP5505" s="78"/>
      <c r="BQ5505" s="414"/>
      <c r="BR5505" s="383"/>
      <c r="BS5505" s="78"/>
      <c r="BT5505" s="83"/>
      <c r="BU5505" s="75"/>
      <c r="BV5505" s="74"/>
      <c r="BW5505" s="74"/>
      <c r="BX5505" s="103"/>
      <c r="BY5505" s="112"/>
      <c r="BZ5505" s="65" t="e">
        <f>+AD5505+AG5505+AK5505+AO5505+AQ5505+AT5505+AW5505+AZ5505+BD5505+BH5505+BL5505+BO5505+BQ5505+#REF!</f>
        <v>#REF!</v>
      </c>
      <c r="CA5505" s="359"/>
      <c r="CB5505" s="359"/>
      <c r="CC5505" s="359"/>
      <c r="CD5505" s="359"/>
    </row>
    <row r="5506" spans="1:82" s="121" customFormat="1" ht="15" customHeight="1">
      <c r="A5506" s="13"/>
      <c r="B5506" s="13"/>
      <c r="C5506" s="13"/>
      <c r="D5506" s="232"/>
      <c r="E5506" s="233"/>
      <c r="F5506" s="233"/>
      <c r="G5506" s="234"/>
      <c r="H5506" s="85" t="e">
        <f>VLOOKUP(E5506&amp;F5506,Divipola!$C$1:$F$1149,4,FALSE)</f>
        <v>#N/A</v>
      </c>
      <c r="I5506" s="77"/>
      <c r="J5506" s="181"/>
      <c r="K5506" s="248"/>
      <c r="L5506" s="248"/>
      <c r="M5506" s="248"/>
      <c r="N5506" s="248"/>
      <c r="O5506" s="248"/>
      <c r="P5506" s="248"/>
      <c r="Q5506" s="248"/>
      <c r="R5506" s="248"/>
      <c r="S5506" s="249"/>
      <c r="T5506" s="249"/>
      <c r="U5506" s="249"/>
      <c r="V5506" s="249"/>
      <c r="W5506" s="249"/>
      <c r="X5506" s="249"/>
      <c r="Y5506" s="236"/>
      <c r="Z5506" s="237"/>
      <c r="AA5506" s="247"/>
      <c r="AB5506" s="383"/>
      <c r="AC5506" s="73"/>
      <c r="AD5506" s="414"/>
      <c r="AE5506" s="393"/>
      <c r="AF5506" s="78"/>
      <c r="AG5506" s="414"/>
      <c r="AH5506" s="383"/>
      <c r="AI5506" s="453"/>
      <c r="AJ5506" s="453"/>
      <c r="AK5506" s="414"/>
      <c r="AL5506" s="383"/>
      <c r="AM5506" s="383"/>
      <c r="AN5506" s="523"/>
      <c r="AO5506" s="414"/>
      <c r="AP5506" s="548"/>
      <c r="AQ5506" s="414"/>
      <c r="AR5506" s="78"/>
      <c r="AS5506" s="78"/>
      <c r="AT5506" s="414"/>
      <c r="AU5506" s="548"/>
      <c r="AV5506" s="548"/>
      <c r="AW5506" s="414"/>
      <c r="AX5506" s="383"/>
      <c r="AY5506" s="548"/>
      <c r="AZ5506" s="414"/>
      <c r="BA5506" s="383"/>
      <c r="BB5506" s="548"/>
      <c r="BC5506" s="78"/>
      <c r="BD5506" s="414"/>
      <c r="BE5506" s="414"/>
      <c r="BF5506" s="414"/>
      <c r="BG5506" s="414"/>
      <c r="BH5506" s="414"/>
      <c r="BI5506" s="383"/>
      <c r="BJ5506" s="383"/>
      <c r="BK5506" s="78"/>
      <c r="BL5506" s="414"/>
      <c r="BM5506" s="383"/>
      <c r="BN5506" s="78"/>
      <c r="BO5506" s="414"/>
      <c r="BP5506" s="78"/>
      <c r="BQ5506" s="414"/>
      <c r="BR5506" s="383"/>
      <c r="BS5506" s="78"/>
      <c r="BT5506" s="83"/>
      <c r="BU5506" s="75"/>
      <c r="BV5506" s="74"/>
      <c r="BW5506" s="74"/>
      <c r="BX5506" s="103"/>
      <c r="BY5506" s="112"/>
      <c r="BZ5506" s="65" t="e">
        <f>+AD5506+AG5506+AK5506+AO5506+AQ5506+AT5506+AW5506+AZ5506+BD5506+BH5506+BL5506+BO5506+BQ5506+#REF!</f>
        <v>#REF!</v>
      </c>
      <c r="CA5506" s="359"/>
      <c r="CB5506" s="359"/>
      <c r="CC5506" s="359"/>
      <c r="CD5506" s="359"/>
    </row>
    <row r="5507" spans="1:82" s="121" customFormat="1" ht="15" customHeight="1">
      <c r="A5507" s="13"/>
      <c r="B5507" s="13"/>
      <c r="C5507" s="13"/>
      <c r="D5507" s="232"/>
      <c r="E5507" s="233"/>
      <c r="F5507" s="233"/>
      <c r="G5507" s="234"/>
      <c r="H5507" s="85" t="e">
        <f>VLOOKUP(E5507&amp;F5507,Divipola!$C$1:$F$1149,4,FALSE)</f>
        <v>#N/A</v>
      </c>
      <c r="I5507" s="77"/>
      <c r="J5507" s="181"/>
      <c r="K5507" s="248"/>
      <c r="L5507" s="248"/>
      <c r="M5507" s="248"/>
      <c r="N5507" s="248"/>
      <c r="O5507" s="248"/>
      <c r="P5507" s="248"/>
      <c r="Q5507" s="248"/>
      <c r="R5507" s="248"/>
      <c r="S5507" s="249"/>
      <c r="T5507" s="249"/>
      <c r="U5507" s="249"/>
      <c r="V5507" s="249"/>
      <c r="W5507" s="249"/>
      <c r="X5507" s="249"/>
      <c r="Y5507" s="236"/>
      <c r="Z5507" s="237"/>
      <c r="AA5507" s="247"/>
      <c r="AB5507" s="383"/>
      <c r="AC5507" s="73"/>
      <c r="AD5507" s="414"/>
      <c r="AE5507" s="393"/>
      <c r="AF5507" s="78"/>
      <c r="AG5507" s="414"/>
      <c r="AH5507" s="383"/>
      <c r="AI5507" s="453"/>
      <c r="AJ5507" s="453"/>
      <c r="AK5507" s="414"/>
      <c r="AL5507" s="383"/>
      <c r="AM5507" s="383"/>
      <c r="AN5507" s="523"/>
      <c r="AO5507" s="414"/>
      <c r="AP5507" s="548"/>
      <c r="AQ5507" s="414"/>
      <c r="AR5507" s="78"/>
      <c r="AS5507" s="78"/>
      <c r="AT5507" s="414"/>
      <c r="AU5507" s="548"/>
      <c r="AV5507" s="548"/>
      <c r="AW5507" s="414"/>
      <c r="AX5507" s="383"/>
      <c r="AY5507" s="548"/>
      <c r="AZ5507" s="414"/>
      <c r="BA5507" s="383"/>
      <c r="BB5507" s="548"/>
      <c r="BC5507" s="78"/>
      <c r="BD5507" s="414"/>
      <c r="BE5507" s="414"/>
      <c r="BF5507" s="414"/>
      <c r="BG5507" s="414"/>
      <c r="BH5507" s="414"/>
      <c r="BI5507" s="383"/>
      <c r="BJ5507" s="383"/>
      <c r="BK5507" s="78"/>
      <c r="BL5507" s="414"/>
      <c r="BM5507" s="383"/>
      <c r="BN5507" s="78"/>
      <c r="BO5507" s="414"/>
      <c r="BP5507" s="78"/>
      <c r="BQ5507" s="414"/>
      <c r="BR5507" s="383"/>
      <c r="BS5507" s="78"/>
      <c r="BT5507" s="83"/>
      <c r="BU5507" s="75"/>
      <c r="BV5507" s="74"/>
      <c r="BW5507" s="74"/>
      <c r="BX5507" s="103"/>
      <c r="BY5507" s="112"/>
      <c r="BZ5507" s="65" t="e">
        <f>+AD5507+AG5507+AK5507+AO5507+AQ5507+AT5507+AW5507+AZ5507+BD5507+BH5507+BL5507+BO5507+BQ5507+#REF!</f>
        <v>#REF!</v>
      </c>
      <c r="CA5507" s="359"/>
      <c r="CB5507" s="359"/>
      <c r="CC5507" s="359"/>
      <c r="CD5507" s="359"/>
    </row>
    <row r="5508" spans="1:82" s="121" customFormat="1" ht="15" customHeight="1">
      <c r="A5508" s="13"/>
      <c r="B5508" s="13"/>
      <c r="C5508" s="13"/>
      <c r="D5508" s="232"/>
      <c r="E5508" s="233"/>
      <c r="F5508" s="233"/>
      <c r="G5508" s="234"/>
      <c r="H5508" s="85" t="e">
        <f>VLOOKUP(E5508&amp;F5508,Divipola!$C$1:$F$1149,4,FALSE)</f>
        <v>#N/A</v>
      </c>
      <c r="I5508" s="77"/>
      <c r="J5508" s="181"/>
      <c r="K5508" s="248"/>
      <c r="L5508" s="248"/>
      <c r="M5508" s="248"/>
      <c r="N5508" s="248"/>
      <c r="O5508" s="248"/>
      <c r="P5508" s="248"/>
      <c r="Q5508" s="248"/>
      <c r="R5508" s="248"/>
      <c r="S5508" s="249"/>
      <c r="T5508" s="249"/>
      <c r="U5508" s="249"/>
      <c r="V5508" s="249"/>
      <c r="W5508" s="249"/>
      <c r="X5508" s="249"/>
      <c r="Y5508" s="236"/>
      <c r="Z5508" s="237"/>
      <c r="AA5508" s="247"/>
      <c r="AB5508" s="383"/>
      <c r="AC5508" s="73"/>
      <c r="AD5508" s="414"/>
      <c r="AE5508" s="393"/>
      <c r="AF5508" s="78"/>
      <c r="AG5508" s="414"/>
      <c r="AH5508" s="383"/>
      <c r="AI5508" s="453"/>
      <c r="AJ5508" s="453"/>
      <c r="AK5508" s="414"/>
      <c r="AL5508" s="383"/>
      <c r="AM5508" s="383"/>
      <c r="AN5508" s="523"/>
      <c r="AO5508" s="414"/>
      <c r="AP5508" s="548"/>
      <c r="AQ5508" s="414"/>
      <c r="AR5508" s="78"/>
      <c r="AS5508" s="78"/>
      <c r="AT5508" s="414"/>
      <c r="AU5508" s="548"/>
      <c r="AV5508" s="548"/>
      <c r="AW5508" s="414"/>
      <c r="AX5508" s="383"/>
      <c r="AY5508" s="548"/>
      <c r="AZ5508" s="414"/>
      <c r="BA5508" s="383"/>
      <c r="BB5508" s="548"/>
      <c r="BC5508" s="78"/>
      <c r="BD5508" s="414"/>
      <c r="BE5508" s="414"/>
      <c r="BF5508" s="414"/>
      <c r="BG5508" s="414"/>
      <c r="BH5508" s="414"/>
      <c r="BI5508" s="383"/>
      <c r="BJ5508" s="383"/>
      <c r="BK5508" s="78"/>
      <c r="BL5508" s="414"/>
      <c r="BM5508" s="383"/>
      <c r="BN5508" s="78"/>
      <c r="BO5508" s="414"/>
      <c r="BP5508" s="78"/>
      <c r="BQ5508" s="414"/>
      <c r="BR5508" s="383"/>
      <c r="BS5508" s="78"/>
      <c r="BT5508" s="83"/>
      <c r="BU5508" s="75"/>
      <c r="BV5508" s="74"/>
      <c r="BW5508" s="74"/>
      <c r="BX5508" s="103"/>
      <c r="BY5508" s="112"/>
      <c r="BZ5508" s="65" t="e">
        <f>+AD5508+AG5508+AK5508+AO5508+AQ5508+AT5508+AW5508+AZ5508+BD5508+BH5508+BL5508+BO5508+BQ5508+#REF!</f>
        <v>#REF!</v>
      </c>
      <c r="CA5508" s="359"/>
      <c r="CB5508" s="359"/>
      <c r="CC5508" s="359"/>
      <c r="CD5508" s="359"/>
    </row>
    <row r="5509" spans="1:82" s="121" customFormat="1" ht="14.25" customHeight="1">
      <c r="A5509" s="13"/>
      <c r="B5509" s="13"/>
      <c r="C5509" s="13"/>
      <c r="D5509" s="232"/>
      <c r="E5509" s="233"/>
      <c r="F5509" s="233"/>
      <c r="G5509" s="234"/>
      <c r="H5509" s="85" t="e">
        <f>VLOOKUP(E5509&amp;F5509,Divipola!$C$1:$F$1149,4,FALSE)</f>
        <v>#N/A</v>
      </c>
      <c r="I5509" s="77"/>
      <c r="J5509" s="181"/>
      <c r="K5509" s="248"/>
      <c r="L5509" s="248"/>
      <c r="M5509" s="248"/>
      <c r="N5509" s="248"/>
      <c r="O5509" s="248"/>
      <c r="P5509" s="248"/>
      <c r="Q5509" s="248"/>
      <c r="R5509" s="248"/>
      <c r="S5509" s="249"/>
      <c r="T5509" s="249"/>
      <c r="U5509" s="249"/>
      <c r="V5509" s="249"/>
      <c r="W5509" s="249"/>
      <c r="X5509" s="249"/>
      <c r="Y5509" s="236"/>
      <c r="Z5509" s="237"/>
      <c r="AA5509" s="247"/>
      <c r="AB5509" s="383"/>
      <c r="AC5509" s="73"/>
      <c r="AD5509" s="414"/>
      <c r="AE5509" s="393"/>
      <c r="AF5509" s="78"/>
      <c r="AG5509" s="414"/>
      <c r="AH5509" s="383"/>
      <c r="AI5509" s="453"/>
      <c r="AJ5509" s="453"/>
      <c r="AK5509" s="414"/>
      <c r="AL5509" s="383"/>
      <c r="AM5509" s="383"/>
      <c r="AN5509" s="523"/>
      <c r="AO5509" s="414"/>
      <c r="AP5509" s="548"/>
      <c r="AQ5509" s="414"/>
      <c r="AR5509" s="78"/>
      <c r="AS5509" s="78"/>
      <c r="AT5509" s="414"/>
      <c r="AU5509" s="548"/>
      <c r="AV5509" s="548"/>
      <c r="AW5509" s="414"/>
      <c r="AX5509" s="383"/>
      <c r="AY5509" s="548"/>
      <c r="AZ5509" s="414"/>
      <c r="BA5509" s="383"/>
      <c r="BB5509" s="548"/>
      <c r="BC5509" s="78"/>
      <c r="BD5509" s="414"/>
      <c r="BE5509" s="414"/>
      <c r="BF5509" s="414"/>
      <c r="BG5509" s="414"/>
      <c r="BH5509" s="414"/>
      <c r="BI5509" s="383"/>
      <c r="BJ5509" s="383"/>
      <c r="BK5509" s="78"/>
      <c r="BL5509" s="414"/>
      <c r="BM5509" s="383"/>
      <c r="BN5509" s="78"/>
      <c r="BO5509" s="414"/>
      <c r="BP5509" s="78"/>
      <c r="BQ5509" s="414"/>
      <c r="BR5509" s="383"/>
      <c r="BS5509" s="78"/>
      <c r="BT5509" s="83"/>
      <c r="BU5509" s="75"/>
      <c r="BV5509" s="74"/>
      <c r="BW5509" s="74"/>
      <c r="BX5509" s="103"/>
      <c r="BY5509" s="112"/>
      <c r="BZ5509" s="65" t="e">
        <f>+AD5509+AG5509+AK5509+AO5509+AQ5509+AT5509+AW5509+AZ5509+BD5509+BH5509+BL5509+BO5509+BQ5509+#REF!</f>
        <v>#REF!</v>
      </c>
      <c r="CA5509" s="359"/>
      <c r="CB5509" s="359"/>
      <c r="CC5509" s="359"/>
      <c r="CD5509" s="359"/>
    </row>
    <row r="5510" spans="1:82" s="121" customFormat="1" ht="15" customHeight="1">
      <c r="A5510" s="13"/>
      <c r="B5510" s="13"/>
      <c r="C5510" s="13"/>
      <c r="D5510" s="232"/>
      <c r="E5510" s="233"/>
      <c r="F5510" s="233"/>
      <c r="G5510" s="234"/>
      <c r="H5510" s="85" t="e">
        <f>VLOOKUP(E5510&amp;F5510,Divipola!$C$1:$F$1149,4,FALSE)</f>
        <v>#N/A</v>
      </c>
      <c r="I5510" s="77"/>
      <c r="J5510" s="181"/>
      <c r="K5510" s="248"/>
      <c r="L5510" s="248"/>
      <c r="M5510" s="248"/>
      <c r="N5510" s="248"/>
      <c r="O5510" s="248"/>
      <c r="P5510" s="248"/>
      <c r="Q5510" s="248"/>
      <c r="R5510" s="248"/>
      <c r="S5510" s="249"/>
      <c r="T5510" s="249"/>
      <c r="U5510" s="249"/>
      <c r="V5510" s="249"/>
      <c r="W5510" s="249"/>
      <c r="X5510" s="249"/>
      <c r="Y5510" s="236"/>
      <c r="Z5510" s="237"/>
      <c r="AA5510" s="247"/>
      <c r="AB5510" s="383"/>
      <c r="AC5510" s="73"/>
      <c r="AD5510" s="414"/>
      <c r="AE5510" s="393"/>
      <c r="AF5510" s="78"/>
      <c r="AG5510" s="414"/>
      <c r="AH5510" s="383"/>
      <c r="AI5510" s="453"/>
      <c r="AJ5510" s="453"/>
      <c r="AK5510" s="414"/>
      <c r="AL5510" s="383"/>
      <c r="AM5510" s="383"/>
      <c r="AN5510" s="523"/>
      <c r="AO5510" s="414"/>
      <c r="AP5510" s="548"/>
      <c r="AQ5510" s="414"/>
      <c r="AR5510" s="78"/>
      <c r="AS5510" s="78"/>
      <c r="AT5510" s="414"/>
      <c r="AU5510" s="548"/>
      <c r="AV5510" s="548"/>
      <c r="AW5510" s="414"/>
      <c r="AX5510" s="383"/>
      <c r="AY5510" s="548"/>
      <c r="AZ5510" s="414"/>
      <c r="BA5510" s="383"/>
      <c r="BB5510" s="548"/>
      <c r="BC5510" s="78"/>
      <c r="BD5510" s="414"/>
      <c r="BE5510" s="414"/>
      <c r="BF5510" s="414"/>
      <c r="BG5510" s="414"/>
      <c r="BH5510" s="414"/>
      <c r="BI5510" s="383"/>
      <c r="BJ5510" s="383"/>
      <c r="BK5510" s="78"/>
      <c r="BL5510" s="414"/>
      <c r="BM5510" s="383"/>
      <c r="BN5510" s="78"/>
      <c r="BO5510" s="414"/>
      <c r="BP5510" s="78"/>
      <c r="BQ5510" s="414"/>
      <c r="BR5510" s="383"/>
      <c r="BS5510" s="78"/>
      <c r="BT5510" s="83"/>
      <c r="BU5510" s="75"/>
      <c r="BV5510" s="74"/>
      <c r="BW5510" s="74"/>
      <c r="BX5510" s="103"/>
      <c r="BY5510" s="112"/>
      <c r="BZ5510" s="65" t="e">
        <f>+AD5510+AG5510+AK5510+AO5510+AQ5510+AT5510+AW5510+AZ5510+BD5510+BH5510+BL5510+BO5510+BQ5510+#REF!</f>
        <v>#REF!</v>
      </c>
      <c r="CA5510" s="359"/>
      <c r="CB5510" s="359"/>
      <c r="CC5510" s="359"/>
      <c r="CD5510" s="359"/>
    </row>
    <row r="5511" spans="1:82" s="121" customFormat="1" ht="15" customHeight="1">
      <c r="A5511" s="13"/>
      <c r="B5511" s="13"/>
      <c r="C5511" s="13"/>
      <c r="D5511" s="232"/>
      <c r="E5511" s="233"/>
      <c r="F5511" s="233"/>
      <c r="G5511" s="234"/>
      <c r="H5511" s="85" t="e">
        <f>VLOOKUP(E5511&amp;F5511,Divipola!$C$1:$F$1149,4,FALSE)</f>
        <v>#N/A</v>
      </c>
      <c r="I5511" s="77"/>
      <c r="J5511" s="181"/>
      <c r="K5511" s="248"/>
      <c r="L5511" s="248"/>
      <c r="M5511" s="248"/>
      <c r="N5511" s="248"/>
      <c r="O5511" s="248"/>
      <c r="P5511" s="248"/>
      <c r="Q5511" s="248"/>
      <c r="R5511" s="248"/>
      <c r="S5511" s="249"/>
      <c r="T5511" s="249"/>
      <c r="U5511" s="249"/>
      <c r="V5511" s="249"/>
      <c r="W5511" s="249"/>
      <c r="X5511" s="249"/>
      <c r="Y5511" s="236"/>
      <c r="Z5511" s="237"/>
      <c r="AA5511" s="247"/>
      <c r="AB5511" s="383"/>
      <c r="AC5511" s="73"/>
      <c r="AD5511" s="414"/>
      <c r="AE5511" s="393"/>
      <c r="AF5511" s="78"/>
      <c r="AG5511" s="414"/>
      <c r="AH5511" s="383"/>
      <c r="AI5511" s="453"/>
      <c r="AJ5511" s="453"/>
      <c r="AK5511" s="414"/>
      <c r="AL5511" s="383"/>
      <c r="AM5511" s="383"/>
      <c r="AN5511" s="523"/>
      <c r="AO5511" s="414"/>
      <c r="AP5511" s="548"/>
      <c r="AQ5511" s="414"/>
      <c r="AR5511" s="78"/>
      <c r="AS5511" s="78"/>
      <c r="AT5511" s="414"/>
      <c r="AU5511" s="548"/>
      <c r="AV5511" s="548"/>
      <c r="AW5511" s="414"/>
      <c r="AX5511" s="383"/>
      <c r="AY5511" s="548"/>
      <c r="AZ5511" s="414"/>
      <c r="BA5511" s="383"/>
      <c r="BB5511" s="548"/>
      <c r="BC5511" s="78"/>
      <c r="BD5511" s="414"/>
      <c r="BE5511" s="414"/>
      <c r="BF5511" s="414"/>
      <c r="BG5511" s="414"/>
      <c r="BH5511" s="414"/>
      <c r="BI5511" s="383"/>
      <c r="BJ5511" s="383"/>
      <c r="BK5511" s="78"/>
      <c r="BL5511" s="414"/>
      <c r="BM5511" s="383"/>
      <c r="BN5511" s="78"/>
      <c r="BO5511" s="414"/>
      <c r="BP5511" s="78"/>
      <c r="BQ5511" s="414"/>
      <c r="BR5511" s="383"/>
      <c r="BS5511" s="78"/>
      <c r="BT5511" s="83"/>
      <c r="BU5511" s="75"/>
      <c r="BV5511" s="74"/>
      <c r="BW5511" s="74"/>
      <c r="BX5511" s="103"/>
      <c r="BY5511" s="112"/>
      <c r="BZ5511" s="65" t="e">
        <f>+AD5511+AG5511+AK5511+AO5511+AQ5511+AT5511+AW5511+AZ5511+BD5511+BH5511+BL5511+BO5511+BQ5511+#REF!</f>
        <v>#REF!</v>
      </c>
      <c r="CA5511" s="359"/>
      <c r="CB5511" s="359"/>
      <c r="CC5511" s="359"/>
      <c r="CD5511" s="359"/>
    </row>
    <row r="5512" spans="1:82" s="121" customFormat="1" ht="15" customHeight="1">
      <c r="A5512" s="13"/>
      <c r="B5512" s="13"/>
      <c r="C5512" s="13"/>
      <c r="D5512" s="232"/>
      <c r="E5512" s="233"/>
      <c r="F5512" s="233"/>
      <c r="G5512" s="234"/>
      <c r="H5512" s="85" t="e">
        <f>VLOOKUP(E5512&amp;F5512,Divipola!$C$1:$F$1149,4,FALSE)</f>
        <v>#N/A</v>
      </c>
      <c r="I5512" s="77"/>
      <c r="J5512" s="181"/>
      <c r="K5512" s="248"/>
      <c r="L5512" s="248"/>
      <c r="M5512" s="248"/>
      <c r="N5512" s="248"/>
      <c r="O5512" s="248"/>
      <c r="P5512" s="248"/>
      <c r="Q5512" s="248"/>
      <c r="R5512" s="248"/>
      <c r="S5512" s="249"/>
      <c r="T5512" s="249"/>
      <c r="U5512" s="249"/>
      <c r="V5512" s="249"/>
      <c r="W5512" s="249"/>
      <c r="X5512" s="249"/>
      <c r="Y5512" s="236"/>
      <c r="Z5512" s="237"/>
      <c r="AA5512" s="247"/>
      <c r="AB5512" s="383"/>
      <c r="AC5512" s="73"/>
      <c r="AD5512" s="414"/>
      <c r="AE5512" s="393"/>
      <c r="AF5512" s="78"/>
      <c r="AG5512" s="414"/>
      <c r="AH5512" s="383"/>
      <c r="AI5512" s="453"/>
      <c r="AJ5512" s="453"/>
      <c r="AK5512" s="414"/>
      <c r="AL5512" s="383"/>
      <c r="AM5512" s="383"/>
      <c r="AN5512" s="523"/>
      <c r="AO5512" s="414"/>
      <c r="AP5512" s="548"/>
      <c r="AQ5512" s="414"/>
      <c r="AR5512" s="78"/>
      <c r="AS5512" s="78"/>
      <c r="AT5512" s="414"/>
      <c r="AU5512" s="548"/>
      <c r="AV5512" s="548"/>
      <c r="AW5512" s="414"/>
      <c r="AX5512" s="383"/>
      <c r="AY5512" s="548"/>
      <c r="AZ5512" s="414"/>
      <c r="BA5512" s="383"/>
      <c r="BB5512" s="548"/>
      <c r="BC5512" s="78"/>
      <c r="BD5512" s="414"/>
      <c r="BE5512" s="414"/>
      <c r="BF5512" s="414"/>
      <c r="BG5512" s="414"/>
      <c r="BH5512" s="414"/>
      <c r="BI5512" s="383"/>
      <c r="BJ5512" s="383"/>
      <c r="BK5512" s="78"/>
      <c r="BL5512" s="414"/>
      <c r="BM5512" s="383"/>
      <c r="BN5512" s="78"/>
      <c r="BO5512" s="414"/>
      <c r="BP5512" s="78"/>
      <c r="BQ5512" s="414"/>
      <c r="BR5512" s="383"/>
      <c r="BS5512" s="78"/>
      <c r="BT5512" s="83"/>
      <c r="BU5512" s="75"/>
      <c r="BV5512" s="74"/>
      <c r="BW5512" s="74"/>
      <c r="BX5512" s="103"/>
      <c r="BY5512" s="112"/>
      <c r="BZ5512" s="65" t="e">
        <f>+AD5512+AG5512+AK5512+AO5512+AQ5512+AT5512+AW5512+AZ5512+BD5512+BH5512+BL5512+BO5512+BQ5512+#REF!</f>
        <v>#REF!</v>
      </c>
      <c r="CA5512" s="359"/>
      <c r="CB5512" s="359"/>
      <c r="CC5512" s="359"/>
      <c r="CD5512" s="359"/>
    </row>
    <row r="5513" spans="1:82" s="121" customFormat="1" ht="15" customHeight="1">
      <c r="A5513" s="13"/>
      <c r="B5513" s="13"/>
      <c r="C5513" s="13"/>
      <c r="D5513" s="232"/>
      <c r="E5513" s="233"/>
      <c r="F5513" s="233"/>
      <c r="G5513" s="234"/>
      <c r="H5513" s="85" t="e">
        <f>VLOOKUP(E5513&amp;F5513,Divipola!$C$1:$F$1149,4,FALSE)</f>
        <v>#N/A</v>
      </c>
      <c r="I5513" s="77"/>
      <c r="J5513" s="181"/>
      <c r="K5513" s="248"/>
      <c r="L5513" s="248"/>
      <c r="M5513" s="248"/>
      <c r="N5513" s="248"/>
      <c r="O5513" s="248"/>
      <c r="P5513" s="248"/>
      <c r="Q5513" s="248"/>
      <c r="R5513" s="248"/>
      <c r="S5513" s="249"/>
      <c r="T5513" s="249"/>
      <c r="U5513" s="249"/>
      <c r="V5513" s="249"/>
      <c r="W5513" s="249"/>
      <c r="X5513" s="249"/>
      <c r="Y5513" s="236"/>
      <c r="Z5513" s="237"/>
      <c r="AA5513" s="247"/>
      <c r="AB5513" s="383"/>
      <c r="AC5513" s="73"/>
      <c r="AD5513" s="414"/>
      <c r="AE5513" s="393"/>
      <c r="AF5513" s="78"/>
      <c r="AG5513" s="414"/>
      <c r="AH5513" s="383"/>
      <c r="AI5513" s="453"/>
      <c r="AJ5513" s="453"/>
      <c r="AK5513" s="414"/>
      <c r="AL5513" s="383"/>
      <c r="AM5513" s="383"/>
      <c r="AN5513" s="523"/>
      <c r="AO5513" s="414"/>
      <c r="AP5513" s="548"/>
      <c r="AQ5513" s="414"/>
      <c r="AR5513" s="78"/>
      <c r="AS5513" s="78"/>
      <c r="AT5513" s="414"/>
      <c r="AU5513" s="548"/>
      <c r="AV5513" s="548"/>
      <c r="AW5513" s="414"/>
      <c r="AX5513" s="383"/>
      <c r="AY5513" s="548"/>
      <c r="AZ5513" s="414"/>
      <c r="BA5513" s="383"/>
      <c r="BB5513" s="548"/>
      <c r="BC5513" s="78"/>
      <c r="BD5513" s="414"/>
      <c r="BE5513" s="414"/>
      <c r="BF5513" s="414"/>
      <c r="BG5513" s="414"/>
      <c r="BH5513" s="414"/>
      <c r="BI5513" s="383"/>
      <c r="BJ5513" s="383"/>
      <c r="BK5513" s="78"/>
      <c r="BL5513" s="414"/>
      <c r="BM5513" s="383"/>
      <c r="BN5513" s="78"/>
      <c r="BO5513" s="414"/>
      <c r="BP5513" s="78"/>
      <c r="BQ5513" s="414"/>
      <c r="BR5513" s="383"/>
      <c r="BS5513" s="78"/>
      <c r="BT5513" s="83"/>
      <c r="BU5513" s="75"/>
      <c r="BV5513" s="74"/>
      <c r="BW5513" s="74"/>
      <c r="BX5513" s="103"/>
      <c r="BY5513" s="112"/>
      <c r="BZ5513" s="65" t="e">
        <f>+AD5513+AG5513+AK5513+AO5513+AQ5513+AT5513+AW5513+AZ5513+BD5513+BH5513+BL5513+BO5513+BQ5513+#REF!</f>
        <v>#REF!</v>
      </c>
      <c r="CA5513" s="359"/>
      <c r="CB5513" s="359"/>
      <c r="CC5513" s="359"/>
      <c r="CD5513" s="359"/>
    </row>
    <row r="5514" spans="1:82" s="121" customFormat="1" ht="15" customHeight="1">
      <c r="A5514" s="13"/>
      <c r="B5514" s="13"/>
      <c r="C5514" s="13"/>
      <c r="D5514" s="232"/>
      <c r="E5514" s="233"/>
      <c r="F5514" s="233"/>
      <c r="G5514" s="234"/>
      <c r="H5514" s="85" t="e">
        <f>VLOOKUP(E5514&amp;F5514,Divipola!$C$1:$F$1149,4,FALSE)</f>
        <v>#N/A</v>
      </c>
      <c r="I5514" s="77"/>
      <c r="J5514" s="181"/>
      <c r="K5514" s="248"/>
      <c r="L5514" s="248"/>
      <c r="M5514" s="248"/>
      <c r="N5514" s="248"/>
      <c r="O5514" s="248"/>
      <c r="P5514" s="248"/>
      <c r="Q5514" s="248"/>
      <c r="R5514" s="248"/>
      <c r="S5514" s="249"/>
      <c r="T5514" s="249"/>
      <c r="U5514" s="249"/>
      <c r="V5514" s="249"/>
      <c r="W5514" s="249"/>
      <c r="X5514" s="249"/>
      <c r="Y5514" s="236"/>
      <c r="Z5514" s="237"/>
      <c r="AA5514" s="247"/>
      <c r="AB5514" s="383"/>
      <c r="AC5514" s="73"/>
      <c r="AD5514" s="414"/>
      <c r="AE5514" s="393"/>
      <c r="AF5514" s="78"/>
      <c r="AG5514" s="414"/>
      <c r="AH5514" s="383"/>
      <c r="AI5514" s="453"/>
      <c r="AJ5514" s="453"/>
      <c r="AK5514" s="414"/>
      <c r="AL5514" s="383"/>
      <c r="AM5514" s="383"/>
      <c r="AN5514" s="523"/>
      <c r="AO5514" s="414"/>
      <c r="AP5514" s="548"/>
      <c r="AQ5514" s="414"/>
      <c r="AR5514" s="78"/>
      <c r="AS5514" s="78"/>
      <c r="AT5514" s="414"/>
      <c r="AU5514" s="548"/>
      <c r="AV5514" s="548"/>
      <c r="AW5514" s="414"/>
      <c r="AX5514" s="383"/>
      <c r="AY5514" s="548"/>
      <c r="AZ5514" s="414"/>
      <c r="BA5514" s="383"/>
      <c r="BB5514" s="548"/>
      <c r="BC5514" s="78"/>
      <c r="BD5514" s="414"/>
      <c r="BE5514" s="414"/>
      <c r="BF5514" s="414"/>
      <c r="BG5514" s="414"/>
      <c r="BH5514" s="414"/>
      <c r="BI5514" s="383"/>
      <c r="BJ5514" s="383"/>
      <c r="BK5514" s="78"/>
      <c r="BL5514" s="414"/>
      <c r="BM5514" s="383"/>
      <c r="BN5514" s="78"/>
      <c r="BO5514" s="414"/>
      <c r="BP5514" s="78"/>
      <c r="BQ5514" s="414"/>
      <c r="BR5514" s="383"/>
      <c r="BS5514" s="78"/>
      <c r="BT5514" s="83"/>
      <c r="BU5514" s="75"/>
      <c r="BV5514" s="74"/>
      <c r="BW5514" s="74"/>
      <c r="BX5514" s="103"/>
      <c r="BY5514" s="112"/>
      <c r="BZ5514" s="65" t="e">
        <f>+AD5514+AG5514+AK5514+AO5514+AQ5514+AT5514+AW5514+AZ5514+BD5514+BH5514+BL5514+BO5514+BQ5514+#REF!</f>
        <v>#REF!</v>
      </c>
      <c r="CA5514" s="359"/>
      <c r="CB5514" s="359"/>
      <c r="CC5514" s="359"/>
      <c r="CD5514" s="359"/>
    </row>
    <row r="5515" spans="1:82" s="121" customFormat="1" ht="14.25" customHeight="1">
      <c r="A5515" s="13"/>
      <c r="B5515" s="13"/>
      <c r="C5515" s="13"/>
      <c r="D5515" s="232"/>
      <c r="E5515" s="233"/>
      <c r="F5515" s="233"/>
      <c r="G5515" s="234"/>
      <c r="H5515" s="85" t="e">
        <f>VLOOKUP(E5515&amp;F5515,Divipola!$C$1:$F$1149,4,FALSE)</f>
        <v>#N/A</v>
      </c>
      <c r="I5515" s="77"/>
      <c r="J5515" s="181"/>
      <c r="K5515" s="248"/>
      <c r="L5515" s="248"/>
      <c r="M5515" s="248"/>
      <c r="N5515" s="248"/>
      <c r="O5515" s="248"/>
      <c r="P5515" s="248"/>
      <c r="Q5515" s="248"/>
      <c r="R5515" s="248"/>
      <c r="S5515" s="249"/>
      <c r="T5515" s="249"/>
      <c r="U5515" s="249"/>
      <c r="V5515" s="249"/>
      <c r="W5515" s="249"/>
      <c r="X5515" s="249"/>
      <c r="Y5515" s="236"/>
      <c r="Z5515" s="237"/>
      <c r="AA5515" s="247"/>
      <c r="AB5515" s="383"/>
      <c r="AC5515" s="73"/>
      <c r="AD5515" s="414"/>
      <c r="AE5515" s="393"/>
      <c r="AF5515" s="78"/>
      <c r="AG5515" s="414"/>
      <c r="AH5515" s="383"/>
      <c r="AI5515" s="453"/>
      <c r="AJ5515" s="453"/>
      <c r="AK5515" s="414"/>
      <c r="AL5515" s="383"/>
      <c r="AM5515" s="383"/>
      <c r="AN5515" s="523"/>
      <c r="AO5515" s="414"/>
      <c r="AP5515" s="548"/>
      <c r="AQ5515" s="414"/>
      <c r="AR5515" s="78"/>
      <c r="AS5515" s="78"/>
      <c r="AT5515" s="414"/>
      <c r="AU5515" s="548"/>
      <c r="AV5515" s="548"/>
      <c r="AW5515" s="414"/>
      <c r="AX5515" s="383"/>
      <c r="AY5515" s="548"/>
      <c r="AZ5515" s="414"/>
      <c r="BA5515" s="383"/>
      <c r="BB5515" s="548"/>
      <c r="BC5515" s="78"/>
      <c r="BD5515" s="414"/>
      <c r="BE5515" s="414"/>
      <c r="BF5515" s="414"/>
      <c r="BG5515" s="414"/>
      <c r="BH5515" s="414"/>
      <c r="BI5515" s="383"/>
      <c r="BJ5515" s="383"/>
      <c r="BK5515" s="78"/>
      <c r="BL5515" s="414"/>
      <c r="BM5515" s="383"/>
      <c r="BN5515" s="78"/>
      <c r="BO5515" s="414"/>
      <c r="BP5515" s="78"/>
      <c r="BQ5515" s="414"/>
      <c r="BR5515" s="383"/>
      <c r="BS5515" s="78"/>
      <c r="BT5515" s="83"/>
      <c r="BU5515" s="75"/>
      <c r="BV5515" s="74"/>
      <c r="BW5515" s="74"/>
      <c r="BX5515" s="103"/>
      <c r="BY5515" s="112"/>
      <c r="BZ5515" s="65" t="e">
        <f>+AD5515+AG5515+AK5515+AO5515+AQ5515+AT5515+AW5515+AZ5515+BD5515+BH5515+BL5515+BO5515+BQ5515+#REF!</f>
        <v>#REF!</v>
      </c>
      <c r="CA5515" s="359"/>
      <c r="CB5515" s="359"/>
      <c r="CC5515" s="359"/>
      <c r="CD5515" s="359"/>
    </row>
    <row r="5516" spans="1:82" s="121" customFormat="1" ht="15" customHeight="1">
      <c r="A5516" s="13"/>
      <c r="B5516" s="13"/>
      <c r="C5516" s="13"/>
      <c r="D5516" s="232"/>
      <c r="E5516" s="233"/>
      <c r="F5516" s="233"/>
      <c r="G5516" s="234"/>
      <c r="H5516" s="85" t="e">
        <f>VLOOKUP(E5516&amp;F5516,Divipola!$C$1:$F$1149,4,FALSE)</f>
        <v>#N/A</v>
      </c>
      <c r="I5516" s="77"/>
      <c r="J5516" s="181"/>
      <c r="K5516" s="248"/>
      <c r="L5516" s="248"/>
      <c r="M5516" s="248"/>
      <c r="N5516" s="248"/>
      <c r="O5516" s="248"/>
      <c r="P5516" s="248"/>
      <c r="Q5516" s="248"/>
      <c r="R5516" s="248"/>
      <c r="S5516" s="249"/>
      <c r="T5516" s="249"/>
      <c r="U5516" s="249"/>
      <c r="V5516" s="249"/>
      <c r="W5516" s="249"/>
      <c r="X5516" s="249"/>
      <c r="Y5516" s="236"/>
      <c r="Z5516" s="237"/>
      <c r="AA5516" s="247"/>
      <c r="AB5516" s="383"/>
      <c r="AC5516" s="73"/>
      <c r="AD5516" s="414"/>
      <c r="AE5516" s="393"/>
      <c r="AF5516" s="78"/>
      <c r="AG5516" s="414"/>
      <c r="AH5516" s="383"/>
      <c r="AI5516" s="453"/>
      <c r="AJ5516" s="453"/>
      <c r="AK5516" s="414"/>
      <c r="AL5516" s="383"/>
      <c r="AM5516" s="383"/>
      <c r="AN5516" s="523"/>
      <c r="AO5516" s="414"/>
      <c r="AP5516" s="548"/>
      <c r="AQ5516" s="414"/>
      <c r="AR5516" s="78"/>
      <c r="AS5516" s="78"/>
      <c r="AT5516" s="414"/>
      <c r="AU5516" s="548"/>
      <c r="AV5516" s="548"/>
      <c r="AW5516" s="414"/>
      <c r="AX5516" s="383"/>
      <c r="AY5516" s="548"/>
      <c r="AZ5516" s="414"/>
      <c r="BA5516" s="383"/>
      <c r="BB5516" s="548"/>
      <c r="BC5516" s="78"/>
      <c r="BD5516" s="414"/>
      <c r="BE5516" s="414"/>
      <c r="BF5516" s="414"/>
      <c r="BG5516" s="414"/>
      <c r="BH5516" s="414"/>
      <c r="BI5516" s="383"/>
      <c r="BJ5516" s="383"/>
      <c r="BK5516" s="78"/>
      <c r="BL5516" s="414"/>
      <c r="BM5516" s="383"/>
      <c r="BN5516" s="78"/>
      <c r="BO5516" s="414"/>
      <c r="BP5516" s="78"/>
      <c r="BQ5516" s="414"/>
      <c r="BR5516" s="383"/>
      <c r="BS5516" s="78"/>
      <c r="BT5516" s="83"/>
      <c r="BU5516" s="75"/>
      <c r="BV5516" s="74"/>
      <c r="BW5516" s="74"/>
      <c r="BX5516" s="103"/>
      <c r="BY5516" s="112"/>
      <c r="BZ5516" s="65" t="e">
        <f>+AD5516+AG5516+AK5516+AO5516+AQ5516+AT5516+AW5516+AZ5516+BD5516+BH5516+BL5516+BO5516+BQ5516+#REF!</f>
        <v>#REF!</v>
      </c>
      <c r="CA5516" s="359"/>
      <c r="CB5516" s="359"/>
      <c r="CC5516" s="359"/>
      <c r="CD5516" s="359"/>
    </row>
    <row r="5517" spans="1:82" s="121" customFormat="1" ht="15" customHeight="1">
      <c r="A5517" s="13"/>
      <c r="B5517" s="13"/>
      <c r="C5517" s="13"/>
      <c r="D5517" s="232"/>
      <c r="E5517" s="233"/>
      <c r="F5517" s="233"/>
      <c r="G5517" s="234"/>
      <c r="H5517" s="85" t="e">
        <f>VLOOKUP(E5517&amp;F5517,Divipola!$C$1:$F$1149,4,FALSE)</f>
        <v>#N/A</v>
      </c>
      <c r="I5517" s="77"/>
      <c r="J5517" s="181"/>
      <c r="K5517" s="248"/>
      <c r="L5517" s="248"/>
      <c r="M5517" s="248"/>
      <c r="N5517" s="248"/>
      <c r="O5517" s="248"/>
      <c r="P5517" s="248"/>
      <c r="Q5517" s="248"/>
      <c r="R5517" s="248"/>
      <c r="S5517" s="249"/>
      <c r="T5517" s="249"/>
      <c r="U5517" s="249"/>
      <c r="V5517" s="249"/>
      <c r="W5517" s="249"/>
      <c r="X5517" s="249"/>
      <c r="Y5517" s="236"/>
      <c r="Z5517" s="237"/>
      <c r="AA5517" s="247"/>
      <c r="AB5517" s="383"/>
      <c r="AC5517" s="73"/>
      <c r="AD5517" s="414"/>
      <c r="AE5517" s="393"/>
      <c r="AF5517" s="78"/>
      <c r="AG5517" s="414"/>
      <c r="AH5517" s="383"/>
      <c r="AI5517" s="453"/>
      <c r="AJ5517" s="453"/>
      <c r="AK5517" s="414"/>
      <c r="AL5517" s="383"/>
      <c r="AM5517" s="383"/>
      <c r="AN5517" s="523"/>
      <c r="AO5517" s="414"/>
      <c r="AP5517" s="548"/>
      <c r="AQ5517" s="414"/>
      <c r="AR5517" s="78"/>
      <c r="AS5517" s="78"/>
      <c r="AT5517" s="414"/>
      <c r="AU5517" s="548"/>
      <c r="AV5517" s="548"/>
      <c r="AW5517" s="414"/>
      <c r="AX5517" s="383"/>
      <c r="AY5517" s="548"/>
      <c r="AZ5517" s="414"/>
      <c r="BA5517" s="383"/>
      <c r="BB5517" s="548"/>
      <c r="BC5517" s="78"/>
      <c r="BD5517" s="414"/>
      <c r="BE5517" s="414"/>
      <c r="BF5517" s="414"/>
      <c r="BG5517" s="414"/>
      <c r="BH5517" s="414"/>
      <c r="BI5517" s="383"/>
      <c r="BJ5517" s="383"/>
      <c r="BK5517" s="78"/>
      <c r="BL5517" s="414"/>
      <c r="BM5517" s="383"/>
      <c r="BN5517" s="78"/>
      <c r="BO5517" s="414"/>
      <c r="BP5517" s="78"/>
      <c r="BQ5517" s="414"/>
      <c r="BR5517" s="383"/>
      <c r="BS5517" s="78"/>
      <c r="BT5517" s="83"/>
      <c r="BU5517" s="75"/>
      <c r="BV5517" s="74"/>
      <c r="BW5517" s="74"/>
      <c r="BX5517" s="103"/>
      <c r="BY5517" s="112"/>
      <c r="BZ5517" s="65" t="e">
        <f>+AD5517+AG5517+AK5517+AO5517+AQ5517+AT5517+AW5517+AZ5517+BD5517+BH5517+BL5517+BO5517+BQ5517+#REF!</f>
        <v>#REF!</v>
      </c>
      <c r="CA5517" s="359"/>
      <c r="CB5517" s="359"/>
      <c r="CC5517" s="359"/>
      <c r="CD5517" s="359"/>
    </row>
    <row r="5518" spans="1:82" s="121" customFormat="1" ht="15" customHeight="1">
      <c r="A5518" s="13"/>
      <c r="B5518" s="13"/>
      <c r="C5518" s="13"/>
      <c r="D5518" s="232"/>
      <c r="E5518" s="233"/>
      <c r="F5518" s="233"/>
      <c r="G5518" s="234"/>
      <c r="H5518" s="85" t="e">
        <f>VLOOKUP(E5518&amp;F5518,Divipola!$C$1:$F$1149,4,FALSE)</f>
        <v>#N/A</v>
      </c>
      <c r="I5518" s="77"/>
      <c r="J5518" s="181"/>
      <c r="K5518" s="248"/>
      <c r="L5518" s="248"/>
      <c r="M5518" s="248"/>
      <c r="N5518" s="248"/>
      <c r="O5518" s="248"/>
      <c r="P5518" s="248"/>
      <c r="Q5518" s="248"/>
      <c r="R5518" s="248"/>
      <c r="S5518" s="249"/>
      <c r="T5518" s="249"/>
      <c r="U5518" s="249"/>
      <c r="V5518" s="249"/>
      <c r="W5518" s="249"/>
      <c r="X5518" s="249"/>
      <c r="Y5518" s="236"/>
      <c r="Z5518" s="237"/>
      <c r="AA5518" s="247"/>
      <c r="AB5518" s="383"/>
      <c r="AC5518" s="73"/>
      <c r="AD5518" s="414"/>
      <c r="AE5518" s="393"/>
      <c r="AF5518" s="78"/>
      <c r="AG5518" s="414"/>
      <c r="AH5518" s="383"/>
      <c r="AI5518" s="453"/>
      <c r="AJ5518" s="453"/>
      <c r="AK5518" s="414"/>
      <c r="AL5518" s="383"/>
      <c r="AM5518" s="383"/>
      <c r="AN5518" s="523"/>
      <c r="AO5518" s="414"/>
      <c r="AP5518" s="548"/>
      <c r="AQ5518" s="414"/>
      <c r="AR5518" s="78"/>
      <c r="AS5518" s="78"/>
      <c r="AT5518" s="414"/>
      <c r="AU5518" s="548"/>
      <c r="AV5518" s="548"/>
      <c r="AW5518" s="414"/>
      <c r="AX5518" s="383"/>
      <c r="AY5518" s="548"/>
      <c r="AZ5518" s="414"/>
      <c r="BA5518" s="383"/>
      <c r="BB5518" s="548"/>
      <c r="BC5518" s="78"/>
      <c r="BD5518" s="414"/>
      <c r="BE5518" s="414"/>
      <c r="BF5518" s="414"/>
      <c r="BG5518" s="414"/>
      <c r="BH5518" s="414"/>
      <c r="BI5518" s="383"/>
      <c r="BJ5518" s="383"/>
      <c r="BK5518" s="78"/>
      <c r="BL5518" s="414"/>
      <c r="BM5518" s="383"/>
      <c r="BN5518" s="78"/>
      <c r="BO5518" s="414"/>
      <c r="BP5518" s="78"/>
      <c r="BQ5518" s="414"/>
      <c r="BR5518" s="383"/>
      <c r="BS5518" s="78"/>
      <c r="BT5518" s="83"/>
      <c r="BU5518" s="75"/>
      <c r="BV5518" s="74"/>
      <c r="BW5518" s="74"/>
      <c r="BX5518" s="103"/>
      <c r="BY5518" s="112"/>
      <c r="BZ5518" s="65" t="e">
        <f>+AD5518+AG5518+AK5518+AO5518+AQ5518+AT5518+AW5518+AZ5518+BD5518+BH5518+BL5518+BO5518+BQ5518+#REF!</f>
        <v>#REF!</v>
      </c>
      <c r="CA5518" s="359"/>
      <c r="CB5518" s="359"/>
      <c r="CC5518" s="359"/>
      <c r="CD5518" s="359"/>
    </row>
    <row r="5519" spans="1:82" s="121" customFormat="1" ht="15" customHeight="1">
      <c r="A5519" s="13"/>
      <c r="B5519" s="13"/>
      <c r="C5519" s="13"/>
      <c r="D5519" s="232"/>
      <c r="E5519" s="233"/>
      <c r="F5519" s="233"/>
      <c r="G5519" s="234"/>
      <c r="H5519" s="85" t="e">
        <f>VLOOKUP(E5519&amp;F5519,Divipola!$C$1:$F$1149,4,FALSE)</f>
        <v>#N/A</v>
      </c>
      <c r="I5519" s="77"/>
      <c r="J5519" s="181"/>
      <c r="K5519" s="248"/>
      <c r="L5519" s="248"/>
      <c r="M5519" s="248"/>
      <c r="N5519" s="248"/>
      <c r="O5519" s="248"/>
      <c r="P5519" s="248"/>
      <c r="Q5519" s="248"/>
      <c r="R5519" s="248"/>
      <c r="S5519" s="249"/>
      <c r="T5519" s="249"/>
      <c r="U5519" s="249"/>
      <c r="V5519" s="249"/>
      <c r="W5519" s="249"/>
      <c r="X5519" s="249"/>
      <c r="Y5519" s="236"/>
      <c r="Z5519" s="237"/>
      <c r="AA5519" s="247"/>
      <c r="AB5519" s="383"/>
      <c r="AC5519" s="73"/>
      <c r="AD5519" s="414"/>
      <c r="AE5519" s="393"/>
      <c r="AF5519" s="78"/>
      <c r="AG5519" s="414"/>
      <c r="AH5519" s="383"/>
      <c r="AI5519" s="453"/>
      <c r="AJ5519" s="453"/>
      <c r="AK5519" s="414"/>
      <c r="AL5519" s="383"/>
      <c r="AM5519" s="383"/>
      <c r="AN5519" s="523"/>
      <c r="AO5519" s="414"/>
      <c r="AP5519" s="548"/>
      <c r="AQ5519" s="414"/>
      <c r="AR5519" s="78"/>
      <c r="AS5519" s="78"/>
      <c r="AT5519" s="414"/>
      <c r="AU5519" s="548"/>
      <c r="AV5519" s="548"/>
      <c r="AW5519" s="414"/>
      <c r="AX5519" s="383"/>
      <c r="AY5519" s="548"/>
      <c r="AZ5519" s="414"/>
      <c r="BA5519" s="383"/>
      <c r="BB5519" s="548"/>
      <c r="BC5519" s="78"/>
      <c r="BD5519" s="414"/>
      <c r="BE5519" s="414"/>
      <c r="BF5519" s="414"/>
      <c r="BG5519" s="414"/>
      <c r="BH5519" s="414"/>
      <c r="BI5519" s="383"/>
      <c r="BJ5519" s="383"/>
      <c r="BK5519" s="78"/>
      <c r="BL5519" s="414"/>
      <c r="BM5519" s="383"/>
      <c r="BN5519" s="78"/>
      <c r="BO5519" s="414"/>
      <c r="BP5519" s="78"/>
      <c r="BQ5519" s="414"/>
      <c r="BR5519" s="383"/>
      <c r="BS5519" s="78"/>
      <c r="BT5519" s="83"/>
      <c r="BU5519" s="75"/>
      <c r="BV5519" s="74"/>
      <c r="BW5519" s="74"/>
      <c r="BX5519" s="103"/>
      <c r="BY5519" s="112"/>
      <c r="BZ5519" s="65" t="e">
        <f>+AD5519+AG5519+AK5519+AO5519+AQ5519+AT5519+AW5519+AZ5519+BD5519+BH5519+BL5519+BO5519+BQ5519+#REF!</f>
        <v>#REF!</v>
      </c>
      <c r="CA5519" s="359"/>
      <c r="CB5519" s="359"/>
      <c r="CC5519" s="359"/>
      <c r="CD5519" s="359"/>
    </row>
    <row r="5520" spans="1:82" s="121" customFormat="1" ht="15" customHeight="1">
      <c r="A5520" s="13"/>
      <c r="B5520" s="13"/>
      <c r="C5520" s="13"/>
      <c r="D5520" s="232"/>
      <c r="E5520" s="233"/>
      <c r="F5520" s="233"/>
      <c r="G5520" s="234"/>
      <c r="H5520" s="85" t="e">
        <f>VLOOKUP(E5520&amp;F5520,Divipola!$C$1:$F$1149,4,FALSE)</f>
        <v>#N/A</v>
      </c>
      <c r="I5520" s="77"/>
      <c r="J5520" s="181"/>
      <c r="K5520" s="248"/>
      <c r="L5520" s="248"/>
      <c r="M5520" s="248"/>
      <c r="N5520" s="248"/>
      <c r="O5520" s="248"/>
      <c r="P5520" s="248"/>
      <c r="Q5520" s="248"/>
      <c r="R5520" s="248"/>
      <c r="S5520" s="249"/>
      <c r="T5520" s="249"/>
      <c r="U5520" s="249"/>
      <c r="V5520" s="249"/>
      <c r="W5520" s="249"/>
      <c r="X5520" s="249"/>
      <c r="Y5520" s="236"/>
      <c r="Z5520" s="237"/>
      <c r="AA5520" s="247"/>
      <c r="AB5520" s="383"/>
      <c r="AC5520" s="73"/>
      <c r="AD5520" s="414"/>
      <c r="AE5520" s="393"/>
      <c r="AF5520" s="78"/>
      <c r="AG5520" s="414"/>
      <c r="AH5520" s="383"/>
      <c r="AI5520" s="453"/>
      <c r="AJ5520" s="453"/>
      <c r="AK5520" s="414"/>
      <c r="AL5520" s="383"/>
      <c r="AM5520" s="383"/>
      <c r="AN5520" s="523"/>
      <c r="AO5520" s="414"/>
      <c r="AP5520" s="548"/>
      <c r="AQ5520" s="414"/>
      <c r="AR5520" s="78"/>
      <c r="AS5520" s="78"/>
      <c r="AT5520" s="414"/>
      <c r="AU5520" s="548"/>
      <c r="AV5520" s="548"/>
      <c r="AW5520" s="414"/>
      <c r="AX5520" s="383"/>
      <c r="AY5520" s="548"/>
      <c r="AZ5520" s="414"/>
      <c r="BA5520" s="383"/>
      <c r="BB5520" s="548"/>
      <c r="BC5520" s="78"/>
      <c r="BD5520" s="414"/>
      <c r="BE5520" s="414"/>
      <c r="BF5520" s="414"/>
      <c r="BG5520" s="414"/>
      <c r="BH5520" s="414"/>
      <c r="BI5520" s="383"/>
      <c r="BJ5520" s="383"/>
      <c r="BK5520" s="78"/>
      <c r="BL5520" s="414"/>
      <c r="BM5520" s="383"/>
      <c r="BN5520" s="78"/>
      <c r="BO5520" s="414"/>
      <c r="BP5520" s="78"/>
      <c r="BQ5520" s="414"/>
      <c r="BR5520" s="383"/>
      <c r="BS5520" s="78"/>
      <c r="BT5520" s="83"/>
      <c r="BU5520" s="75"/>
      <c r="BV5520" s="74"/>
      <c r="BW5520" s="74"/>
      <c r="BX5520" s="103"/>
      <c r="BY5520" s="112"/>
      <c r="BZ5520" s="65" t="e">
        <f>+AD5520+AG5520+AK5520+AO5520+AQ5520+AT5520+AW5520+AZ5520+BD5520+BH5520+BL5520+BO5520+BQ5520+#REF!</f>
        <v>#REF!</v>
      </c>
      <c r="CA5520" s="359"/>
      <c r="CB5520" s="359"/>
      <c r="CC5520" s="359"/>
      <c r="CD5520" s="359"/>
    </row>
    <row r="5521" spans="1:82" s="121" customFormat="1" ht="15" customHeight="1">
      <c r="A5521" s="13"/>
      <c r="B5521" s="13"/>
      <c r="C5521" s="13"/>
      <c r="D5521" s="232"/>
      <c r="E5521" s="233"/>
      <c r="F5521" s="233"/>
      <c r="G5521" s="234"/>
      <c r="H5521" s="85" t="e">
        <f>VLOOKUP(E5521&amp;F5521,Divipola!$C$1:$F$1149,4,FALSE)</f>
        <v>#N/A</v>
      </c>
      <c r="I5521" s="77"/>
      <c r="J5521" s="181"/>
      <c r="K5521" s="248"/>
      <c r="L5521" s="248"/>
      <c r="M5521" s="248"/>
      <c r="N5521" s="248"/>
      <c r="O5521" s="248"/>
      <c r="P5521" s="248"/>
      <c r="Q5521" s="248"/>
      <c r="R5521" s="248"/>
      <c r="S5521" s="249"/>
      <c r="T5521" s="249"/>
      <c r="U5521" s="249"/>
      <c r="V5521" s="249"/>
      <c r="W5521" s="249"/>
      <c r="X5521" s="249"/>
      <c r="Y5521" s="236"/>
      <c r="Z5521" s="237"/>
      <c r="AA5521" s="247"/>
      <c r="AB5521" s="383"/>
      <c r="AC5521" s="73"/>
      <c r="AD5521" s="414"/>
      <c r="AE5521" s="393"/>
      <c r="AF5521" s="78"/>
      <c r="AG5521" s="414"/>
      <c r="AH5521" s="383"/>
      <c r="AI5521" s="453"/>
      <c r="AJ5521" s="453"/>
      <c r="AK5521" s="414"/>
      <c r="AL5521" s="383"/>
      <c r="AM5521" s="383"/>
      <c r="AN5521" s="523"/>
      <c r="AO5521" s="414"/>
      <c r="AP5521" s="548"/>
      <c r="AQ5521" s="414"/>
      <c r="AR5521" s="78"/>
      <c r="AS5521" s="78"/>
      <c r="AT5521" s="414"/>
      <c r="AU5521" s="548"/>
      <c r="AV5521" s="548"/>
      <c r="AW5521" s="414"/>
      <c r="AX5521" s="383"/>
      <c r="AY5521" s="548"/>
      <c r="AZ5521" s="414"/>
      <c r="BA5521" s="383"/>
      <c r="BB5521" s="548"/>
      <c r="BC5521" s="78"/>
      <c r="BD5521" s="414"/>
      <c r="BE5521" s="414"/>
      <c r="BF5521" s="414"/>
      <c r="BG5521" s="414"/>
      <c r="BH5521" s="414"/>
      <c r="BI5521" s="383"/>
      <c r="BJ5521" s="383"/>
      <c r="BK5521" s="78"/>
      <c r="BL5521" s="414"/>
      <c r="BM5521" s="383"/>
      <c r="BN5521" s="78"/>
      <c r="BO5521" s="414"/>
      <c r="BP5521" s="78"/>
      <c r="BQ5521" s="414"/>
      <c r="BR5521" s="383"/>
      <c r="BS5521" s="78"/>
      <c r="BT5521" s="83"/>
      <c r="BU5521" s="75"/>
      <c r="BV5521" s="74"/>
      <c r="BW5521" s="74"/>
      <c r="BX5521" s="103"/>
      <c r="BY5521" s="112"/>
      <c r="BZ5521" s="65" t="e">
        <f>+AD5521+AG5521+AK5521+AO5521+AQ5521+AT5521+AW5521+AZ5521+BD5521+BH5521+BL5521+BO5521+BQ5521+#REF!</f>
        <v>#REF!</v>
      </c>
      <c r="CA5521" s="359"/>
      <c r="CB5521" s="359"/>
      <c r="CC5521" s="359"/>
      <c r="CD5521" s="359"/>
    </row>
    <row r="5522" spans="1:82" s="121" customFormat="1" ht="15" customHeight="1">
      <c r="A5522" s="13"/>
      <c r="B5522" s="13"/>
      <c r="C5522" s="13"/>
      <c r="D5522" s="232"/>
      <c r="E5522" s="233"/>
      <c r="F5522" s="233"/>
      <c r="G5522" s="234"/>
      <c r="H5522" s="85" t="e">
        <f>VLOOKUP(E5522&amp;F5522,Divipola!$C$1:$F$1149,4,FALSE)</f>
        <v>#N/A</v>
      </c>
      <c r="I5522" s="77"/>
      <c r="J5522" s="181"/>
      <c r="K5522" s="248"/>
      <c r="L5522" s="248"/>
      <c r="M5522" s="248"/>
      <c r="N5522" s="248"/>
      <c r="O5522" s="248"/>
      <c r="P5522" s="248"/>
      <c r="Q5522" s="248"/>
      <c r="R5522" s="248"/>
      <c r="S5522" s="249"/>
      <c r="T5522" s="249"/>
      <c r="U5522" s="249"/>
      <c r="V5522" s="249"/>
      <c r="W5522" s="249"/>
      <c r="X5522" s="249"/>
      <c r="Y5522" s="236"/>
      <c r="Z5522" s="237"/>
      <c r="AA5522" s="247"/>
      <c r="AB5522" s="383"/>
      <c r="AC5522" s="73"/>
      <c r="AD5522" s="414"/>
      <c r="AE5522" s="393"/>
      <c r="AF5522" s="78"/>
      <c r="AG5522" s="414"/>
      <c r="AH5522" s="383"/>
      <c r="AI5522" s="453"/>
      <c r="AJ5522" s="453"/>
      <c r="AK5522" s="414"/>
      <c r="AL5522" s="383"/>
      <c r="AM5522" s="383"/>
      <c r="AN5522" s="523"/>
      <c r="AO5522" s="414"/>
      <c r="AP5522" s="548"/>
      <c r="AQ5522" s="414"/>
      <c r="AR5522" s="78"/>
      <c r="AS5522" s="78"/>
      <c r="AT5522" s="414"/>
      <c r="AU5522" s="548"/>
      <c r="AV5522" s="548"/>
      <c r="AW5522" s="414"/>
      <c r="AX5522" s="383"/>
      <c r="AY5522" s="548"/>
      <c r="AZ5522" s="414"/>
      <c r="BA5522" s="383"/>
      <c r="BB5522" s="548"/>
      <c r="BC5522" s="78"/>
      <c r="BD5522" s="414"/>
      <c r="BE5522" s="414"/>
      <c r="BF5522" s="414"/>
      <c r="BG5522" s="414"/>
      <c r="BH5522" s="414"/>
      <c r="BI5522" s="383"/>
      <c r="BJ5522" s="383"/>
      <c r="BK5522" s="78"/>
      <c r="BL5522" s="414"/>
      <c r="BM5522" s="383"/>
      <c r="BN5522" s="78"/>
      <c r="BO5522" s="414"/>
      <c r="BP5522" s="78"/>
      <c r="BQ5522" s="414"/>
      <c r="BR5522" s="383"/>
      <c r="BS5522" s="78"/>
      <c r="BT5522" s="83"/>
      <c r="BU5522" s="75"/>
      <c r="BV5522" s="74"/>
      <c r="BW5522" s="74"/>
      <c r="BX5522" s="103"/>
      <c r="BY5522" s="112"/>
      <c r="BZ5522" s="65" t="e">
        <f>+AD5522+AG5522+AK5522+AO5522+AQ5522+AT5522+AW5522+AZ5522+BD5522+BH5522+BL5522+BO5522+BQ5522+#REF!</f>
        <v>#REF!</v>
      </c>
      <c r="CA5522" s="359"/>
      <c r="CB5522" s="359"/>
      <c r="CC5522" s="359"/>
      <c r="CD5522" s="359"/>
    </row>
    <row r="5523" spans="1:82" s="121" customFormat="1" ht="15" customHeight="1">
      <c r="A5523" s="13"/>
      <c r="B5523" s="13"/>
      <c r="C5523" s="13"/>
      <c r="D5523" s="232"/>
      <c r="E5523" s="233"/>
      <c r="F5523" s="233"/>
      <c r="G5523" s="234"/>
      <c r="H5523" s="85" t="e">
        <f>VLOOKUP(E5523&amp;F5523,Divipola!$C$1:$F$1149,4,FALSE)</f>
        <v>#N/A</v>
      </c>
      <c r="I5523" s="77"/>
      <c r="J5523" s="181"/>
      <c r="K5523" s="248"/>
      <c r="L5523" s="248"/>
      <c r="M5523" s="248"/>
      <c r="N5523" s="248"/>
      <c r="O5523" s="248"/>
      <c r="P5523" s="248"/>
      <c r="Q5523" s="248"/>
      <c r="R5523" s="248"/>
      <c r="S5523" s="249"/>
      <c r="T5523" s="249"/>
      <c r="U5523" s="249"/>
      <c r="V5523" s="249"/>
      <c r="W5523" s="249"/>
      <c r="X5523" s="249"/>
      <c r="Y5523" s="236"/>
      <c r="Z5523" s="237"/>
      <c r="AA5523" s="247"/>
      <c r="AB5523" s="383"/>
      <c r="AC5523" s="73"/>
      <c r="AD5523" s="414"/>
      <c r="AE5523" s="393"/>
      <c r="AF5523" s="78"/>
      <c r="AG5523" s="414"/>
      <c r="AH5523" s="383"/>
      <c r="AI5523" s="453"/>
      <c r="AJ5523" s="453"/>
      <c r="AK5523" s="414"/>
      <c r="AL5523" s="383"/>
      <c r="AM5523" s="383"/>
      <c r="AN5523" s="523"/>
      <c r="AO5523" s="414"/>
      <c r="AP5523" s="548"/>
      <c r="AQ5523" s="414"/>
      <c r="AR5523" s="78"/>
      <c r="AS5523" s="78"/>
      <c r="AT5523" s="414"/>
      <c r="AU5523" s="548"/>
      <c r="AV5523" s="548"/>
      <c r="AW5523" s="414"/>
      <c r="AX5523" s="383"/>
      <c r="AY5523" s="548"/>
      <c r="AZ5523" s="414"/>
      <c r="BA5523" s="383"/>
      <c r="BB5523" s="548"/>
      <c r="BC5523" s="78"/>
      <c r="BD5523" s="414"/>
      <c r="BE5523" s="414"/>
      <c r="BF5523" s="414"/>
      <c r="BG5523" s="414"/>
      <c r="BH5523" s="414"/>
      <c r="BI5523" s="383"/>
      <c r="BJ5523" s="383"/>
      <c r="BK5523" s="78"/>
      <c r="BL5523" s="414"/>
      <c r="BM5523" s="383"/>
      <c r="BN5523" s="78"/>
      <c r="BO5523" s="414"/>
      <c r="BP5523" s="78"/>
      <c r="BQ5523" s="414"/>
      <c r="BR5523" s="383"/>
      <c r="BS5523" s="78"/>
      <c r="BT5523" s="83"/>
      <c r="BU5523" s="75"/>
      <c r="BV5523" s="74"/>
      <c r="BW5523" s="74"/>
      <c r="BX5523" s="103"/>
      <c r="BY5523" s="112"/>
      <c r="BZ5523" s="65" t="e">
        <f>+AD5523+AG5523+AK5523+AO5523+AQ5523+AT5523+AW5523+AZ5523+BD5523+BH5523+BL5523+BO5523+BQ5523+#REF!</f>
        <v>#REF!</v>
      </c>
      <c r="CA5523" s="359"/>
      <c r="CB5523" s="359"/>
      <c r="CC5523" s="359"/>
      <c r="CD5523" s="359"/>
    </row>
    <row r="5524" spans="1:82" s="121" customFormat="1" ht="15" customHeight="1">
      <c r="A5524" s="13"/>
      <c r="B5524" s="13"/>
      <c r="C5524" s="13"/>
      <c r="D5524" s="232"/>
      <c r="E5524" s="233"/>
      <c r="F5524" s="233"/>
      <c r="G5524" s="234"/>
      <c r="H5524" s="85" t="e">
        <f>VLOOKUP(E5524&amp;F5524,Divipola!$C$1:$F$1149,4,FALSE)</f>
        <v>#N/A</v>
      </c>
      <c r="I5524" s="77"/>
      <c r="J5524" s="181"/>
      <c r="K5524" s="248"/>
      <c r="L5524" s="248"/>
      <c r="M5524" s="248"/>
      <c r="N5524" s="248"/>
      <c r="O5524" s="248"/>
      <c r="P5524" s="248"/>
      <c r="Q5524" s="248"/>
      <c r="R5524" s="248"/>
      <c r="S5524" s="249"/>
      <c r="T5524" s="249"/>
      <c r="U5524" s="249"/>
      <c r="V5524" s="249"/>
      <c r="W5524" s="249"/>
      <c r="X5524" s="249"/>
      <c r="Y5524" s="236"/>
      <c r="Z5524" s="237"/>
      <c r="AA5524" s="247"/>
      <c r="AB5524" s="383"/>
      <c r="AC5524" s="73"/>
      <c r="AD5524" s="414"/>
      <c r="AE5524" s="393"/>
      <c r="AF5524" s="78"/>
      <c r="AG5524" s="414"/>
      <c r="AH5524" s="383"/>
      <c r="AI5524" s="453"/>
      <c r="AJ5524" s="453"/>
      <c r="AK5524" s="414"/>
      <c r="AL5524" s="383"/>
      <c r="AM5524" s="383"/>
      <c r="AN5524" s="523"/>
      <c r="AO5524" s="414"/>
      <c r="AP5524" s="548"/>
      <c r="AQ5524" s="414"/>
      <c r="AR5524" s="78"/>
      <c r="AS5524" s="78"/>
      <c r="AT5524" s="414"/>
      <c r="AU5524" s="548"/>
      <c r="AV5524" s="548"/>
      <c r="AW5524" s="414"/>
      <c r="AX5524" s="383"/>
      <c r="AY5524" s="548"/>
      <c r="AZ5524" s="414"/>
      <c r="BA5524" s="383"/>
      <c r="BB5524" s="548"/>
      <c r="BC5524" s="78"/>
      <c r="BD5524" s="414"/>
      <c r="BE5524" s="414"/>
      <c r="BF5524" s="414"/>
      <c r="BG5524" s="414"/>
      <c r="BH5524" s="414"/>
      <c r="BI5524" s="383"/>
      <c r="BJ5524" s="383"/>
      <c r="BK5524" s="78"/>
      <c r="BL5524" s="414"/>
      <c r="BM5524" s="383"/>
      <c r="BN5524" s="78"/>
      <c r="BO5524" s="414"/>
      <c r="BP5524" s="78"/>
      <c r="BQ5524" s="414"/>
      <c r="BR5524" s="383"/>
      <c r="BS5524" s="78"/>
      <c r="BT5524" s="83"/>
      <c r="BU5524" s="75"/>
      <c r="BV5524" s="74"/>
      <c r="BW5524" s="74"/>
      <c r="BX5524" s="103"/>
      <c r="BY5524" s="112"/>
      <c r="BZ5524" s="65" t="e">
        <f>+AD5524+AG5524+AK5524+AO5524+AQ5524+AT5524+AW5524+AZ5524+BD5524+BH5524+BL5524+BO5524+BQ5524+#REF!</f>
        <v>#REF!</v>
      </c>
      <c r="CA5524" s="359"/>
      <c r="CB5524" s="359"/>
      <c r="CC5524" s="359"/>
      <c r="CD5524" s="359"/>
    </row>
    <row r="5525" spans="1:82" s="121" customFormat="1" ht="15" customHeight="1">
      <c r="A5525" s="13"/>
      <c r="B5525" s="13"/>
      <c r="C5525" s="13"/>
      <c r="D5525" s="232"/>
      <c r="E5525" s="233"/>
      <c r="F5525" s="233"/>
      <c r="G5525" s="234"/>
      <c r="H5525" s="85" t="e">
        <f>VLOOKUP(E5525&amp;F5525,Divipola!$C$1:$F$1149,4,FALSE)</f>
        <v>#N/A</v>
      </c>
      <c r="I5525" s="77"/>
      <c r="J5525" s="181"/>
      <c r="K5525" s="248"/>
      <c r="L5525" s="248"/>
      <c r="M5525" s="248"/>
      <c r="N5525" s="248"/>
      <c r="O5525" s="248"/>
      <c r="P5525" s="248"/>
      <c r="Q5525" s="248"/>
      <c r="R5525" s="248"/>
      <c r="S5525" s="249"/>
      <c r="T5525" s="249"/>
      <c r="U5525" s="249"/>
      <c r="V5525" s="249"/>
      <c r="W5525" s="249"/>
      <c r="X5525" s="249"/>
      <c r="Y5525" s="236"/>
      <c r="Z5525" s="237"/>
      <c r="AA5525" s="247"/>
      <c r="AB5525" s="383"/>
      <c r="AC5525" s="73"/>
      <c r="AD5525" s="414"/>
      <c r="AE5525" s="393"/>
      <c r="AF5525" s="78"/>
      <c r="AG5525" s="414"/>
      <c r="AH5525" s="383"/>
      <c r="AI5525" s="453"/>
      <c r="AJ5525" s="453"/>
      <c r="AK5525" s="414"/>
      <c r="AL5525" s="383"/>
      <c r="AM5525" s="383"/>
      <c r="AN5525" s="523"/>
      <c r="AO5525" s="414"/>
      <c r="AP5525" s="548"/>
      <c r="AQ5525" s="414"/>
      <c r="AR5525" s="78"/>
      <c r="AS5525" s="78"/>
      <c r="AT5525" s="414"/>
      <c r="AU5525" s="548"/>
      <c r="AV5525" s="548"/>
      <c r="AW5525" s="414"/>
      <c r="AX5525" s="383"/>
      <c r="AY5525" s="548"/>
      <c r="AZ5525" s="414"/>
      <c r="BA5525" s="383"/>
      <c r="BB5525" s="548"/>
      <c r="BC5525" s="78"/>
      <c r="BD5525" s="414"/>
      <c r="BE5525" s="414"/>
      <c r="BF5525" s="414"/>
      <c r="BG5525" s="414"/>
      <c r="BH5525" s="414"/>
      <c r="BI5525" s="383"/>
      <c r="BJ5525" s="383"/>
      <c r="BK5525" s="78"/>
      <c r="BL5525" s="414"/>
      <c r="BM5525" s="383"/>
      <c r="BN5525" s="78"/>
      <c r="BO5525" s="414"/>
      <c r="BP5525" s="78"/>
      <c r="BQ5525" s="414"/>
      <c r="BR5525" s="383"/>
      <c r="BS5525" s="78"/>
      <c r="BT5525" s="83"/>
      <c r="BU5525" s="75"/>
      <c r="BV5525" s="74"/>
      <c r="BW5525" s="74"/>
      <c r="BX5525" s="103"/>
      <c r="BY5525" s="112"/>
      <c r="BZ5525" s="65" t="e">
        <f>+AD5525+AG5525+AK5525+AO5525+AQ5525+AT5525+AW5525+AZ5525+BD5525+BH5525+BL5525+BO5525+BQ5525+#REF!</f>
        <v>#REF!</v>
      </c>
      <c r="CA5525" s="359"/>
      <c r="CB5525" s="359"/>
      <c r="CC5525" s="359"/>
      <c r="CD5525" s="359"/>
    </row>
    <row r="5526" spans="1:82" s="121" customFormat="1" ht="15" customHeight="1">
      <c r="A5526" s="13"/>
      <c r="B5526" s="13"/>
      <c r="C5526" s="13"/>
      <c r="D5526" s="232"/>
      <c r="E5526" s="233"/>
      <c r="F5526" s="233"/>
      <c r="G5526" s="234"/>
      <c r="H5526" s="85" t="e">
        <f>VLOOKUP(E5526&amp;F5526,Divipola!$C$1:$F$1149,4,FALSE)</f>
        <v>#N/A</v>
      </c>
      <c r="I5526" s="77"/>
      <c r="J5526" s="181"/>
      <c r="K5526" s="248"/>
      <c r="L5526" s="248"/>
      <c r="M5526" s="248"/>
      <c r="N5526" s="248"/>
      <c r="O5526" s="248"/>
      <c r="P5526" s="248"/>
      <c r="Q5526" s="248"/>
      <c r="R5526" s="248"/>
      <c r="S5526" s="249"/>
      <c r="T5526" s="249"/>
      <c r="U5526" s="249"/>
      <c r="V5526" s="249"/>
      <c r="W5526" s="249"/>
      <c r="X5526" s="249"/>
      <c r="Y5526" s="236"/>
      <c r="Z5526" s="237"/>
      <c r="AA5526" s="247"/>
      <c r="AB5526" s="383"/>
      <c r="AC5526" s="73"/>
      <c r="AD5526" s="414"/>
      <c r="AE5526" s="393"/>
      <c r="AF5526" s="78"/>
      <c r="AG5526" s="414"/>
      <c r="AH5526" s="383"/>
      <c r="AI5526" s="453"/>
      <c r="AJ5526" s="453"/>
      <c r="AK5526" s="414"/>
      <c r="AL5526" s="383"/>
      <c r="AM5526" s="383"/>
      <c r="AN5526" s="523"/>
      <c r="AO5526" s="414"/>
      <c r="AP5526" s="548"/>
      <c r="AQ5526" s="414"/>
      <c r="AR5526" s="78"/>
      <c r="AS5526" s="78"/>
      <c r="AT5526" s="414"/>
      <c r="AU5526" s="548"/>
      <c r="AV5526" s="548"/>
      <c r="AW5526" s="414"/>
      <c r="AX5526" s="383"/>
      <c r="AY5526" s="548"/>
      <c r="AZ5526" s="414"/>
      <c r="BA5526" s="383"/>
      <c r="BB5526" s="548"/>
      <c r="BC5526" s="78"/>
      <c r="BD5526" s="414"/>
      <c r="BE5526" s="414"/>
      <c r="BF5526" s="414"/>
      <c r="BG5526" s="414"/>
      <c r="BH5526" s="414"/>
      <c r="BI5526" s="383"/>
      <c r="BJ5526" s="383"/>
      <c r="BK5526" s="78"/>
      <c r="BL5526" s="414"/>
      <c r="BM5526" s="383"/>
      <c r="BN5526" s="78"/>
      <c r="BO5526" s="414"/>
      <c r="BP5526" s="78"/>
      <c r="BQ5526" s="414"/>
      <c r="BR5526" s="383"/>
      <c r="BS5526" s="78"/>
      <c r="BT5526" s="83"/>
      <c r="BU5526" s="75"/>
      <c r="BV5526" s="74"/>
      <c r="BW5526" s="74"/>
      <c r="BX5526" s="103"/>
      <c r="BY5526" s="112"/>
      <c r="BZ5526" s="65" t="e">
        <f>+AD5526+AG5526+AK5526+AO5526+AQ5526+AT5526+AW5526+AZ5526+BD5526+BH5526+BL5526+BO5526+BQ5526+#REF!</f>
        <v>#REF!</v>
      </c>
      <c r="CA5526" s="359"/>
      <c r="CB5526" s="359"/>
      <c r="CC5526" s="359"/>
      <c r="CD5526" s="359"/>
    </row>
    <row r="5527" spans="1:82" s="121" customFormat="1" ht="15" customHeight="1">
      <c r="A5527" s="13"/>
      <c r="B5527" s="13"/>
      <c r="C5527" s="13"/>
      <c r="D5527" s="232"/>
      <c r="E5527" s="233"/>
      <c r="F5527" s="233"/>
      <c r="G5527" s="234"/>
      <c r="H5527" s="85" t="e">
        <f>VLOOKUP(E5527&amp;F5527,Divipola!$C$1:$F$1149,4,FALSE)</f>
        <v>#N/A</v>
      </c>
      <c r="I5527" s="77"/>
      <c r="J5527" s="181"/>
      <c r="K5527" s="248"/>
      <c r="L5527" s="248"/>
      <c r="M5527" s="248"/>
      <c r="N5527" s="248"/>
      <c r="O5527" s="248"/>
      <c r="P5527" s="248"/>
      <c r="Q5527" s="248"/>
      <c r="R5527" s="248"/>
      <c r="S5527" s="249"/>
      <c r="T5527" s="249"/>
      <c r="U5527" s="249"/>
      <c r="V5527" s="249"/>
      <c r="W5527" s="249"/>
      <c r="X5527" s="249"/>
      <c r="Y5527" s="236"/>
      <c r="Z5527" s="237"/>
      <c r="AA5527" s="247"/>
      <c r="AB5527" s="383"/>
      <c r="AC5527" s="73"/>
      <c r="AD5527" s="414"/>
      <c r="AE5527" s="393"/>
      <c r="AF5527" s="78"/>
      <c r="AG5527" s="414"/>
      <c r="AH5527" s="383"/>
      <c r="AI5527" s="453"/>
      <c r="AJ5527" s="453"/>
      <c r="AK5527" s="414"/>
      <c r="AL5527" s="383"/>
      <c r="AM5527" s="383"/>
      <c r="AN5527" s="523"/>
      <c r="AO5527" s="414"/>
      <c r="AP5527" s="548"/>
      <c r="AQ5527" s="414"/>
      <c r="AR5527" s="78"/>
      <c r="AS5527" s="78"/>
      <c r="AT5527" s="414"/>
      <c r="AU5527" s="548"/>
      <c r="AV5527" s="548"/>
      <c r="AW5527" s="414"/>
      <c r="AX5527" s="383"/>
      <c r="AY5527" s="548"/>
      <c r="AZ5527" s="414"/>
      <c r="BA5527" s="383"/>
      <c r="BB5527" s="548"/>
      <c r="BC5527" s="78"/>
      <c r="BD5527" s="414"/>
      <c r="BE5527" s="414"/>
      <c r="BF5527" s="414"/>
      <c r="BG5527" s="414"/>
      <c r="BH5527" s="414"/>
      <c r="BI5527" s="383"/>
      <c r="BJ5527" s="383"/>
      <c r="BK5527" s="78"/>
      <c r="BL5527" s="414"/>
      <c r="BM5527" s="383"/>
      <c r="BN5527" s="78"/>
      <c r="BO5527" s="414"/>
      <c r="BP5527" s="78"/>
      <c r="BQ5527" s="414"/>
      <c r="BR5527" s="383"/>
      <c r="BS5527" s="78"/>
      <c r="BT5527" s="83"/>
      <c r="BU5527" s="75"/>
      <c r="BV5527" s="74"/>
      <c r="BW5527" s="74"/>
      <c r="BX5527" s="103"/>
      <c r="BY5527" s="112"/>
      <c r="BZ5527" s="65" t="e">
        <f>+AD5527+AG5527+AK5527+AO5527+AQ5527+AT5527+AW5527+AZ5527+BD5527+BH5527+BL5527+BO5527+BQ5527+#REF!</f>
        <v>#REF!</v>
      </c>
      <c r="CA5527" s="359"/>
      <c r="CB5527" s="359"/>
      <c r="CC5527" s="359"/>
      <c r="CD5527" s="359"/>
    </row>
    <row r="5528" spans="1:82" s="121" customFormat="1" ht="15" customHeight="1">
      <c r="A5528" s="13"/>
      <c r="B5528" s="13"/>
      <c r="C5528" s="13"/>
      <c r="D5528" s="232"/>
      <c r="E5528" s="233"/>
      <c r="F5528" s="233"/>
      <c r="G5528" s="234"/>
      <c r="H5528" s="85" t="e">
        <f>VLOOKUP(E5528&amp;F5528,Divipola!$C$1:$F$1149,4,FALSE)</f>
        <v>#N/A</v>
      </c>
      <c r="I5528" s="77"/>
      <c r="J5528" s="181"/>
      <c r="K5528" s="248"/>
      <c r="L5528" s="248"/>
      <c r="M5528" s="248"/>
      <c r="N5528" s="248"/>
      <c r="O5528" s="248"/>
      <c r="P5528" s="248"/>
      <c r="Q5528" s="248"/>
      <c r="R5528" s="248"/>
      <c r="S5528" s="249"/>
      <c r="T5528" s="249"/>
      <c r="U5528" s="249"/>
      <c r="V5528" s="249"/>
      <c r="W5528" s="249"/>
      <c r="X5528" s="249"/>
      <c r="Y5528" s="236"/>
      <c r="Z5528" s="237"/>
      <c r="AA5528" s="247"/>
      <c r="AB5528" s="383"/>
      <c r="AC5528" s="73"/>
      <c r="AD5528" s="414"/>
      <c r="AE5528" s="393"/>
      <c r="AF5528" s="78"/>
      <c r="AG5528" s="414"/>
      <c r="AH5528" s="383"/>
      <c r="AI5528" s="453"/>
      <c r="AJ5528" s="453"/>
      <c r="AK5528" s="414"/>
      <c r="AL5528" s="383"/>
      <c r="AM5528" s="383"/>
      <c r="AN5528" s="523"/>
      <c r="AO5528" s="414"/>
      <c r="AP5528" s="548"/>
      <c r="AQ5528" s="414"/>
      <c r="AR5528" s="78"/>
      <c r="AS5528" s="78"/>
      <c r="AT5528" s="414"/>
      <c r="AU5528" s="548"/>
      <c r="AV5528" s="548"/>
      <c r="AW5528" s="414"/>
      <c r="AX5528" s="383"/>
      <c r="AY5528" s="548"/>
      <c r="AZ5528" s="414"/>
      <c r="BA5528" s="383"/>
      <c r="BB5528" s="548"/>
      <c r="BC5528" s="78"/>
      <c r="BD5528" s="414"/>
      <c r="BE5528" s="414"/>
      <c r="BF5528" s="414"/>
      <c r="BG5528" s="414"/>
      <c r="BH5528" s="414"/>
      <c r="BI5528" s="383"/>
      <c r="BJ5528" s="383"/>
      <c r="BK5528" s="78"/>
      <c r="BL5528" s="414"/>
      <c r="BM5528" s="383"/>
      <c r="BN5528" s="78"/>
      <c r="BO5528" s="414"/>
      <c r="BP5528" s="78"/>
      <c r="BQ5528" s="414"/>
      <c r="BR5528" s="383"/>
      <c r="BS5528" s="78"/>
      <c r="BT5528" s="83"/>
      <c r="BU5528" s="75"/>
      <c r="BV5528" s="74"/>
      <c r="BW5528" s="74"/>
      <c r="BX5528" s="103"/>
      <c r="BY5528" s="112"/>
      <c r="BZ5528" s="65" t="e">
        <f>+AD5528+AG5528+AK5528+AO5528+AQ5528+AT5528+AW5528+AZ5528+BD5528+BH5528+BL5528+BO5528+BQ5528+#REF!</f>
        <v>#REF!</v>
      </c>
      <c r="CA5528" s="359"/>
      <c r="CB5528" s="359"/>
      <c r="CC5528" s="359"/>
      <c r="CD5528" s="359"/>
    </row>
    <row r="5529" spans="1:82" s="121" customFormat="1" ht="15" customHeight="1">
      <c r="A5529" s="13"/>
      <c r="B5529" s="13"/>
      <c r="C5529" s="13"/>
      <c r="D5529" s="232"/>
      <c r="E5529" s="233"/>
      <c r="F5529" s="233"/>
      <c r="G5529" s="234"/>
      <c r="H5529" s="85" t="e">
        <f>VLOOKUP(E5529&amp;F5529,Divipola!$C$1:$F$1149,4,FALSE)</f>
        <v>#N/A</v>
      </c>
      <c r="I5529" s="77"/>
      <c r="J5529" s="181"/>
      <c r="K5529" s="248"/>
      <c r="L5529" s="248"/>
      <c r="M5529" s="248"/>
      <c r="N5529" s="248"/>
      <c r="O5529" s="248"/>
      <c r="P5529" s="248"/>
      <c r="Q5529" s="248"/>
      <c r="R5529" s="248"/>
      <c r="S5529" s="249"/>
      <c r="T5529" s="249"/>
      <c r="U5529" s="249"/>
      <c r="V5529" s="249"/>
      <c r="W5529" s="249"/>
      <c r="X5529" s="249"/>
      <c r="Y5529" s="236"/>
      <c r="Z5529" s="237"/>
      <c r="AA5529" s="247"/>
      <c r="AB5529" s="383"/>
      <c r="AC5529" s="73"/>
      <c r="AD5529" s="414"/>
      <c r="AE5529" s="393"/>
      <c r="AF5529" s="78"/>
      <c r="AG5529" s="414"/>
      <c r="AH5529" s="383"/>
      <c r="AI5529" s="453"/>
      <c r="AJ5529" s="453"/>
      <c r="AK5529" s="414"/>
      <c r="AL5529" s="383"/>
      <c r="AM5529" s="383"/>
      <c r="AN5529" s="523"/>
      <c r="AO5529" s="414"/>
      <c r="AP5529" s="548"/>
      <c r="AQ5529" s="414"/>
      <c r="AR5529" s="78"/>
      <c r="AS5529" s="78"/>
      <c r="AT5529" s="414"/>
      <c r="AU5529" s="548"/>
      <c r="AV5529" s="548"/>
      <c r="AW5529" s="414"/>
      <c r="AX5529" s="383"/>
      <c r="AY5529" s="548"/>
      <c r="AZ5529" s="414"/>
      <c r="BA5529" s="383"/>
      <c r="BB5529" s="548"/>
      <c r="BC5529" s="78"/>
      <c r="BD5529" s="414"/>
      <c r="BE5529" s="414"/>
      <c r="BF5529" s="414"/>
      <c r="BG5529" s="414"/>
      <c r="BH5529" s="414"/>
      <c r="BI5529" s="383"/>
      <c r="BJ5529" s="383"/>
      <c r="BK5529" s="78"/>
      <c r="BL5529" s="414"/>
      <c r="BM5529" s="383"/>
      <c r="BN5529" s="78"/>
      <c r="BO5529" s="414"/>
      <c r="BP5529" s="78"/>
      <c r="BQ5529" s="414"/>
      <c r="BR5529" s="383"/>
      <c r="BS5529" s="78"/>
      <c r="BT5529" s="83"/>
      <c r="BU5529" s="75"/>
      <c r="BV5529" s="74"/>
      <c r="BW5529" s="74"/>
      <c r="BX5529" s="103"/>
      <c r="BY5529" s="112"/>
      <c r="BZ5529" s="65" t="e">
        <f>+AD5529+AG5529+AK5529+AO5529+AQ5529+AT5529+AW5529+AZ5529+BD5529+BH5529+BL5529+BO5529+BQ5529+#REF!</f>
        <v>#REF!</v>
      </c>
      <c r="CA5529" s="359"/>
      <c r="CB5529" s="359"/>
      <c r="CC5529" s="359"/>
      <c r="CD5529" s="359"/>
    </row>
    <row r="5530" spans="1:82" s="121" customFormat="1" ht="15" customHeight="1">
      <c r="A5530" s="13"/>
      <c r="B5530" s="13"/>
      <c r="C5530" s="13"/>
      <c r="D5530" s="232"/>
      <c r="E5530" s="233"/>
      <c r="F5530" s="233"/>
      <c r="G5530" s="234"/>
      <c r="H5530" s="85" t="e">
        <f>VLOOKUP(E5530&amp;F5530,Divipola!$C$1:$F$1149,4,FALSE)</f>
        <v>#N/A</v>
      </c>
      <c r="I5530" s="77"/>
      <c r="J5530" s="181"/>
      <c r="K5530" s="248"/>
      <c r="L5530" s="248"/>
      <c r="M5530" s="248"/>
      <c r="N5530" s="248"/>
      <c r="O5530" s="248"/>
      <c r="P5530" s="248"/>
      <c r="Q5530" s="248"/>
      <c r="R5530" s="248"/>
      <c r="S5530" s="249"/>
      <c r="T5530" s="249"/>
      <c r="U5530" s="249"/>
      <c r="V5530" s="249"/>
      <c r="W5530" s="249"/>
      <c r="X5530" s="249"/>
      <c r="Y5530" s="236"/>
      <c r="Z5530" s="237"/>
      <c r="AA5530" s="247"/>
      <c r="AB5530" s="383"/>
      <c r="AC5530" s="73"/>
      <c r="AD5530" s="414"/>
      <c r="AE5530" s="393"/>
      <c r="AF5530" s="78"/>
      <c r="AG5530" s="414"/>
      <c r="AH5530" s="383"/>
      <c r="AI5530" s="453"/>
      <c r="AJ5530" s="453"/>
      <c r="AK5530" s="414"/>
      <c r="AL5530" s="383"/>
      <c r="AM5530" s="383"/>
      <c r="AN5530" s="523"/>
      <c r="AO5530" s="414"/>
      <c r="AP5530" s="548"/>
      <c r="AQ5530" s="414"/>
      <c r="AR5530" s="78"/>
      <c r="AS5530" s="78"/>
      <c r="AT5530" s="414"/>
      <c r="AU5530" s="548"/>
      <c r="AV5530" s="548"/>
      <c r="AW5530" s="414"/>
      <c r="AX5530" s="383"/>
      <c r="AY5530" s="548"/>
      <c r="AZ5530" s="414"/>
      <c r="BA5530" s="383"/>
      <c r="BB5530" s="548"/>
      <c r="BC5530" s="78"/>
      <c r="BD5530" s="414"/>
      <c r="BE5530" s="414"/>
      <c r="BF5530" s="414"/>
      <c r="BG5530" s="414"/>
      <c r="BH5530" s="414"/>
      <c r="BI5530" s="383"/>
      <c r="BJ5530" s="383"/>
      <c r="BK5530" s="78"/>
      <c r="BL5530" s="414"/>
      <c r="BM5530" s="383"/>
      <c r="BN5530" s="78"/>
      <c r="BO5530" s="414"/>
      <c r="BP5530" s="78"/>
      <c r="BQ5530" s="414"/>
      <c r="BR5530" s="383"/>
      <c r="BS5530" s="78"/>
      <c r="BT5530" s="83"/>
      <c r="BU5530" s="75"/>
      <c r="BV5530" s="74"/>
      <c r="BW5530" s="74"/>
      <c r="BX5530" s="103"/>
      <c r="BY5530" s="112"/>
      <c r="BZ5530" s="65" t="e">
        <f>+AD5530+AG5530+AK5530+AO5530+AQ5530+AT5530+AW5530+AZ5530+BD5530+BH5530+BL5530+BO5530+BQ5530+#REF!</f>
        <v>#REF!</v>
      </c>
      <c r="CA5530" s="359"/>
      <c r="CB5530" s="359"/>
      <c r="CC5530" s="359"/>
      <c r="CD5530" s="359"/>
    </row>
    <row r="5531" spans="1:82" s="121" customFormat="1" ht="14.25" customHeight="1">
      <c r="A5531" s="13"/>
      <c r="B5531" s="13"/>
      <c r="C5531" s="13"/>
      <c r="D5531" s="232"/>
      <c r="E5531" s="233"/>
      <c r="F5531" s="233"/>
      <c r="G5531" s="234"/>
      <c r="H5531" s="85" t="e">
        <f>VLOOKUP(E5531&amp;F5531,Divipola!$C$1:$F$1149,4,FALSE)</f>
        <v>#N/A</v>
      </c>
      <c r="I5531" s="77"/>
      <c r="J5531" s="181"/>
      <c r="K5531" s="248"/>
      <c r="L5531" s="248"/>
      <c r="M5531" s="248"/>
      <c r="N5531" s="248"/>
      <c r="O5531" s="248"/>
      <c r="P5531" s="248"/>
      <c r="Q5531" s="248"/>
      <c r="R5531" s="248"/>
      <c r="S5531" s="249"/>
      <c r="T5531" s="249"/>
      <c r="U5531" s="249"/>
      <c r="V5531" s="249"/>
      <c r="W5531" s="249"/>
      <c r="X5531" s="249"/>
      <c r="Y5531" s="236"/>
      <c r="Z5531" s="237"/>
      <c r="AA5531" s="247"/>
      <c r="AB5531" s="383"/>
      <c r="AC5531" s="73"/>
      <c r="AD5531" s="414"/>
      <c r="AE5531" s="393"/>
      <c r="AF5531" s="78"/>
      <c r="AG5531" s="414"/>
      <c r="AH5531" s="383"/>
      <c r="AI5531" s="453"/>
      <c r="AJ5531" s="453"/>
      <c r="AK5531" s="414"/>
      <c r="AL5531" s="383"/>
      <c r="AM5531" s="383"/>
      <c r="AN5531" s="523"/>
      <c r="AO5531" s="414"/>
      <c r="AP5531" s="548"/>
      <c r="AQ5531" s="414"/>
      <c r="AR5531" s="78"/>
      <c r="AS5531" s="78"/>
      <c r="AT5531" s="414"/>
      <c r="AU5531" s="548"/>
      <c r="AV5531" s="548"/>
      <c r="AW5531" s="414"/>
      <c r="AX5531" s="383"/>
      <c r="AY5531" s="548"/>
      <c r="AZ5531" s="414"/>
      <c r="BA5531" s="383"/>
      <c r="BB5531" s="548"/>
      <c r="BC5531" s="78"/>
      <c r="BD5531" s="414"/>
      <c r="BE5531" s="414"/>
      <c r="BF5531" s="414"/>
      <c r="BG5531" s="414"/>
      <c r="BH5531" s="414"/>
      <c r="BI5531" s="383"/>
      <c r="BJ5531" s="383"/>
      <c r="BK5531" s="78"/>
      <c r="BL5531" s="414"/>
      <c r="BM5531" s="383"/>
      <c r="BN5531" s="78"/>
      <c r="BO5531" s="414"/>
      <c r="BP5531" s="78"/>
      <c r="BQ5531" s="414"/>
      <c r="BR5531" s="383"/>
      <c r="BS5531" s="78"/>
      <c r="BT5531" s="83"/>
      <c r="BU5531" s="75"/>
      <c r="BV5531" s="74"/>
      <c r="BW5531" s="74"/>
      <c r="BX5531" s="103"/>
      <c r="BY5531" s="112"/>
      <c r="BZ5531" s="65" t="e">
        <f>+AD5531+AG5531+AK5531+AO5531+AQ5531+AT5531+AW5531+AZ5531+BD5531+BH5531+BL5531+BO5531+BQ5531+#REF!</f>
        <v>#REF!</v>
      </c>
      <c r="CA5531" s="359"/>
      <c r="CB5531" s="359"/>
      <c r="CC5531" s="359"/>
      <c r="CD5531" s="359"/>
    </row>
    <row r="5532" spans="1:82" s="121" customFormat="1" ht="15" customHeight="1">
      <c r="A5532" s="13"/>
      <c r="B5532" s="13"/>
      <c r="C5532" s="13"/>
      <c r="D5532" s="232"/>
      <c r="E5532" s="233"/>
      <c r="F5532" s="233"/>
      <c r="G5532" s="234"/>
      <c r="H5532" s="85" t="e">
        <f>VLOOKUP(E5532&amp;F5532,Divipola!$C$1:$F$1149,4,FALSE)</f>
        <v>#N/A</v>
      </c>
      <c r="I5532" s="77"/>
      <c r="J5532" s="181"/>
      <c r="K5532" s="248"/>
      <c r="L5532" s="248"/>
      <c r="M5532" s="248"/>
      <c r="N5532" s="248"/>
      <c r="O5532" s="248"/>
      <c r="P5532" s="248"/>
      <c r="Q5532" s="248"/>
      <c r="R5532" s="248"/>
      <c r="S5532" s="249"/>
      <c r="T5532" s="249"/>
      <c r="U5532" s="249"/>
      <c r="V5532" s="249"/>
      <c r="W5532" s="249"/>
      <c r="X5532" s="249"/>
      <c r="Y5532" s="236"/>
      <c r="Z5532" s="237"/>
      <c r="AA5532" s="247"/>
      <c r="AB5532" s="383"/>
      <c r="AC5532" s="73"/>
      <c r="AD5532" s="414"/>
      <c r="AE5532" s="393"/>
      <c r="AF5532" s="78"/>
      <c r="AG5532" s="414"/>
      <c r="AH5532" s="383"/>
      <c r="AI5532" s="453"/>
      <c r="AJ5532" s="453"/>
      <c r="AK5532" s="414"/>
      <c r="AL5532" s="383"/>
      <c r="AM5532" s="383"/>
      <c r="AN5532" s="523"/>
      <c r="AO5532" s="414"/>
      <c r="AP5532" s="548"/>
      <c r="AQ5532" s="414"/>
      <c r="AR5532" s="78"/>
      <c r="AS5532" s="78"/>
      <c r="AT5532" s="414"/>
      <c r="AU5532" s="548"/>
      <c r="AV5532" s="548"/>
      <c r="AW5532" s="414"/>
      <c r="AX5532" s="383"/>
      <c r="AY5532" s="548"/>
      <c r="AZ5532" s="414"/>
      <c r="BA5532" s="383"/>
      <c r="BB5532" s="548"/>
      <c r="BC5532" s="78"/>
      <c r="BD5532" s="414"/>
      <c r="BE5532" s="414"/>
      <c r="BF5532" s="414"/>
      <c r="BG5532" s="414"/>
      <c r="BH5532" s="414"/>
      <c r="BI5532" s="383"/>
      <c r="BJ5532" s="383"/>
      <c r="BK5532" s="78"/>
      <c r="BL5532" s="414"/>
      <c r="BM5532" s="383"/>
      <c r="BN5532" s="78"/>
      <c r="BO5532" s="414"/>
      <c r="BP5532" s="78"/>
      <c r="BQ5532" s="414"/>
      <c r="BR5532" s="383"/>
      <c r="BS5532" s="78"/>
      <c r="BT5532" s="83"/>
      <c r="BU5532" s="75"/>
      <c r="BV5532" s="74"/>
      <c r="BW5532" s="74"/>
      <c r="BX5532" s="103"/>
      <c r="BY5532" s="112"/>
      <c r="BZ5532" s="65" t="e">
        <f>+AD5532+AG5532+AK5532+AO5532+AQ5532+AT5532+AW5532+AZ5532+BD5532+BH5532+BL5532+BO5532+BQ5532+#REF!</f>
        <v>#REF!</v>
      </c>
      <c r="CA5532" s="359"/>
      <c r="CB5532" s="359"/>
      <c r="CC5532" s="359"/>
      <c r="CD5532" s="359"/>
    </row>
    <row r="5533" spans="1:82" s="121" customFormat="1" ht="15" customHeight="1">
      <c r="A5533" s="13"/>
      <c r="B5533" s="13"/>
      <c r="C5533" s="13"/>
      <c r="D5533" s="232"/>
      <c r="E5533" s="233"/>
      <c r="F5533" s="233"/>
      <c r="G5533" s="234"/>
      <c r="H5533" s="85" t="e">
        <f>VLOOKUP(E5533&amp;F5533,Divipola!$C$1:$F$1149,4,FALSE)</f>
        <v>#N/A</v>
      </c>
      <c r="I5533" s="77"/>
      <c r="J5533" s="181"/>
      <c r="K5533" s="248"/>
      <c r="L5533" s="248"/>
      <c r="M5533" s="248"/>
      <c r="N5533" s="248"/>
      <c r="O5533" s="248"/>
      <c r="P5533" s="248"/>
      <c r="Q5533" s="248"/>
      <c r="R5533" s="248"/>
      <c r="S5533" s="249"/>
      <c r="T5533" s="249"/>
      <c r="U5533" s="249"/>
      <c r="V5533" s="249"/>
      <c r="W5533" s="249"/>
      <c r="X5533" s="249"/>
      <c r="Y5533" s="236"/>
      <c r="Z5533" s="237"/>
      <c r="AA5533" s="247"/>
      <c r="AB5533" s="383"/>
      <c r="AC5533" s="73"/>
      <c r="AD5533" s="414"/>
      <c r="AE5533" s="393"/>
      <c r="AF5533" s="78"/>
      <c r="AG5533" s="414"/>
      <c r="AH5533" s="383"/>
      <c r="AI5533" s="453"/>
      <c r="AJ5533" s="453"/>
      <c r="AK5533" s="414"/>
      <c r="AL5533" s="383"/>
      <c r="AM5533" s="383"/>
      <c r="AN5533" s="523"/>
      <c r="AO5533" s="414"/>
      <c r="AP5533" s="548"/>
      <c r="AQ5533" s="414"/>
      <c r="AR5533" s="78"/>
      <c r="AS5533" s="78"/>
      <c r="AT5533" s="414"/>
      <c r="AU5533" s="548"/>
      <c r="AV5533" s="548"/>
      <c r="AW5533" s="414"/>
      <c r="AX5533" s="383"/>
      <c r="AY5533" s="548"/>
      <c r="AZ5533" s="414"/>
      <c r="BA5533" s="383"/>
      <c r="BB5533" s="548"/>
      <c r="BC5533" s="78"/>
      <c r="BD5533" s="414"/>
      <c r="BE5533" s="414"/>
      <c r="BF5533" s="414"/>
      <c r="BG5533" s="414"/>
      <c r="BH5533" s="414"/>
      <c r="BI5533" s="383"/>
      <c r="BJ5533" s="383"/>
      <c r="BK5533" s="78"/>
      <c r="BL5533" s="414"/>
      <c r="BM5533" s="383"/>
      <c r="BN5533" s="78"/>
      <c r="BO5533" s="414"/>
      <c r="BP5533" s="78"/>
      <c r="BQ5533" s="414"/>
      <c r="BR5533" s="383"/>
      <c r="BS5533" s="78"/>
      <c r="BT5533" s="83"/>
      <c r="BU5533" s="75"/>
      <c r="BV5533" s="74"/>
      <c r="BW5533" s="74"/>
      <c r="BX5533" s="103"/>
      <c r="BY5533" s="112"/>
      <c r="BZ5533" s="65" t="e">
        <f>+AD5533+AG5533+AK5533+AO5533+AQ5533+AT5533+AW5533+AZ5533+BD5533+BH5533+BL5533+BO5533+BQ5533+#REF!</f>
        <v>#REF!</v>
      </c>
      <c r="CA5533" s="359"/>
      <c r="CB5533" s="359"/>
      <c r="CC5533" s="359"/>
      <c r="CD5533" s="359"/>
    </row>
    <row r="5534" spans="1:82" s="121" customFormat="1" ht="15" customHeight="1">
      <c r="A5534" s="13"/>
      <c r="B5534" s="13"/>
      <c r="C5534" s="13"/>
      <c r="D5534" s="232"/>
      <c r="E5534" s="233"/>
      <c r="F5534" s="233"/>
      <c r="G5534" s="234"/>
      <c r="H5534" s="85" t="e">
        <f>VLOOKUP(E5534&amp;F5534,Divipola!$C$1:$F$1149,4,FALSE)</f>
        <v>#N/A</v>
      </c>
      <c r="I5534" s="77"/>
      <c r="J5534" s="181"/>
      <c r="K5534" s="248"/>
      <c r="L5534" s="248"/>
      <c r="M5534" s="248"/>
      <c r="N5534" s="248"/>
      <c r="O5534" s="248"/>
      <c r="P5534" s="248"/>
      <c r="Q5534" s="248"/>
      <c r="R5534" s="248"/>
      <c r="S5534" s="249"/>
      <c r="T5534" s="249"/>
      <c r="U5534" s="249"/>
      <c r="V5534" s="249"/>
      <c r="W5534" s="249"/>
      <c r="X5534" s="249"/>
      <c r="Y5534" s="236"/>
      <c r="Z5534" s="237"/>
      <c r="AA5534" s="247"/>
      <c r="AB5534" s="383"/>
      <c r="AC5534" s="73"/>
      <c r="AD5534" s="414"/>
      <c r="AE5534" s="393"/>
      <c r="AF5534" s="78"/>
      <c r="AG5534" s="414"/>
      <c r="AH5534" s="383"/>
      <c r="AI5534" s="453"/>
      <c r="AJ5534" s="453"/>
      <c r="AK5534" s="414"/>
      <c r="AL5534" s="383"/>
      <c r="AM5534" s="383"/>
      <c r="AN5534" s="523"/>
      <c r="AO5534" s="414"/>
      <c r="AP5534" s="548"/>
      <c r="AQ5534" s="414"/>
      <c r="AR5534" s="78"/>
      <c r="AS5534" s="78"/>
      <c r="AT5534" s="414"/>
      <c r="AU5534" s="548"/>
      <c r="AV5534" s="548"/>
      <c r="AW5534" s="414"/>
      <c r="AX5534" s="383"/>
      <c r="AY5534" s="548"/>
      <c r="AZ5534" s="414"/>
      <c r="BA5534" s="383"/>
      <c r="BB5534" s="548"/>
      <c r="BC5534" s="78"/>
      <c r="BD5534" s="414"/>
      <c r="BE5534" s="414"/>
      <c r="BF5534" s="414"/>
      <c r="BG5534" s="414"/>
      <c r="BH5534" s="414"/>
      <c r="BI5534" s="383"/>
      <c r="BJ5534" s="383"/>
      <c r="BK5534" s="78"/>
      <c r="BL5534" s="414"/>
      <c r="BM5534" s="383"/>
      <c r="BN5534" s="78"/>
      <c r="BO5534" s="414"/>
      <c r="BP5534" s="78"/>
      <c r="BQ5534" s="414"/>
      <c r="BR5534" s="383"/>
      <c r="BS5534" s="78"/>
      <c r="BT5534" s="83"/>
      <c r="BU5534" s="75"/>
      <c r="BV5534" s="74"/>
      <c r="BW5534" s="74"/>
      <c r="BX5534" s="103"/>
      <c r="BY5534" s="112"/>
      <c r="BZ5534" s="65" t="e">
        <f>+AD5534+AG5534+AK5534+AO5534+AQ5534+AT5534+AW5534+AZ5534+BD5534+BH5534+BL5534+BO5534+BQ5534+#REF!</f>
        <v>#REF!</v>
      </c>
      <c r="CA5534" s="359"/>
      <c r="CB5534" s="359"/>
      <c r="CC5534" s="359"/>
      <c r="CD5534" s="359"/>
    </row>
    <row r="5535" spans="1:82" s="121" customFormat="1" ht="15" customHeight="1">
      <c r="A5535" s="13"/>
      <c r="B5535" s="13"/>
      <c r="C5535" s="13"/>
      <c r="D5535" s="232"/>
      <c r="E5535" s="233"/>
      <c r="F5535" s="233"/>
      <c r="G5535" s="234"/>
      <c r="H5535" s="85" t="e">
        <f>VLOOKUP(E5535&amp;F5535,Divipola!$C$1:$F$1149,4,FALSE)</f>
        <v>#N/A</v>
      </c>
      <c r="I5535" s="77"/>
      <c r="J5535" s="181"/>
      <c r="K5535" s="248"/>
      <c r="L5535" s="248"/>
      <c r="M5535" s="248"/>
      <c r="N5535" s="248"/>
      <c r="O5535" s="248"/>
      <c r="P5535" s="248"/>
      <c r="Q5535" s="248"/>
      <c r="R5535" s="248"/>
      <c r="S5535" s="249"/>
      <c r="T5535" s="249"/>
      <c r="U5535" s="249"/>
      <c r="V5535" s="249"/>
      <c r="W5535" s="249"/>
      <c r="X5535" s="249"/>
      <c r="Y5535" s="236"/>
      <c r="Z5535" s="237"/>
      <c r="AA5535" s="247"/>
      <c r="AB5535" s="383"/>
      <c r="AC5535" s="73"/>
      <c r="AD5535" s="414"/>
      <c r="AE5535" s="393"/>
      <c r="AF5535" s="78"/>
      <c r="AG5535" s="414"/>
      <c r="AH5535" s="383"/>
      <c r="AI5535" s="453"/>
      <c r="AJ5535" s="453"/>
      <c r="AK5535" s="414"/>
      <c r="AL5535" s="383"/>
      <c r="AM5535" s="383"/>
      <c r="AN5535" s="523"/>
      <c r="AO5535" s="414"/>
      <c r="AP5535" s="548"/>
      <c r="AQ5535" s="414"/>
      <c r="AR5535" s="78"/>
      <c r="AS5535" s="78"/>
      <c r="AT5535" s="414"/>
      <c r="AU5535" s="548"/>
      <c r="AV5535" s="548"/>
      <c r="AW5535" s="414"/>
      <c r="AX5535" s="383"/>
      <c r="AY5535" s="548"/>
      <c r="AZ5535" s="414"/>
      <c r="BA5535" s="383"/>
      <c r="BB5535" s="548"/>
      <c r="BC5535" s="78"/>
      <c r="BD5535" s="414"/>
      <c r="BE5535" s="414"/>
      <c r="BF5535" s="414"/>
      <c r="BG5535" s="414"/>
      <c r="BH5535" s="414"/>
      <c r="BI5535" s="383"/>
      <c r="BJ5535" s="383"/>
      <c r="BK5535" s="78"/>
      <c r="BL5535" s="414"/>
      <c r="BM5535" s="383"/>
      <c r="BN5535" s="78"/>
      <c r="BO5535" s="414"/>
      <c r="BP5535" s="78"/>
      <c r="BQ5535" s="414"/>
      <c r="BR5535" s="383"/>
      <c r="BS5535" s="78"/>
      <c r="BT5535" s="83"/>
      <c r="BU5535" s="75"/>
      <c r="BV5535" s="74"/>
      <c r="BW5535" s="74"/>
      <c r="BX5535" s="103"/>
      <c r="BY5535" s="112"/>
      <c r="BZ5535" s="65" t="e">
        <f>+AD5535+AG5535+AK5535+AO5535+AQ5535+AT5535+AW5535+AZ5535+BD5535+BH5535+BL5535+BO5535+BQ5535+#REF!</f>
        <v>#REF!</v>
      </c>
      <c r="CA5535" s="359"/>
      <c r="CB5535" s="359"/>
      <c r="CC5535" s="359"/>
      <c r="CD5535" s="359"/>
    </row>
    <row r="5536" spans="1:82" s="121" customFormat="1" ht="15" customHeight="1">
      <c r="A5536" s="13"/>
      <c r="B5536" s="13"/>
      <c r="C5536" s="13"/>
      <c r="D5536" s="232"/>
      <c r="E5536" s="233"/>
      <c r="F5536" s="233"/>
      <c r="G5536" s="234"/>
      <c r="H5536" s="85" t="e">
        <f>VLOOKUP(E5536&amp;F5536,Divipola!$C$1:$F$1149,4,FALSE)</f>
        <v>#N/A</v>
      </c>
      <c r="I5536" s="77"/>
      <c r="J5536" s="181"/>
      <c r="K5536" s="248"/>
      <c r="L5536" s="248"/>
      <c r="M5536" s="248"/>
      <c r="N5536" s="248"/>
      <c r="O5536" s="248"/>
      <c r="P5536" s="248"/>
      <c r="Q5536" s="248"/>
      <c r="R5536" s="248"/>
      <c r="S5536" s="249"/>
      <c r="T5536" s="249"/>
      <c r="U5536" s="249"/>
      <c r="V5536" s="249"/>
      <c r="W5536" s="249"/>
      <c r="X5536" s="249"/>
      <c r="Y5536" s="236"/>
      <c r="Z5536" s="237"/>
      <c r="AA5536" s="247"/>
      <c r="AB5536" s="383"/>
      <c r="AC5536" s="73"/>
      <c r="AD5536" s="414"/>
      <c r="AE5536" s="393"/>
      <c r="AF5536" s="78"/>
      <c r="AG5536" s="414"/>
      <c r="AH5536" s="383"/>
      <c r="AI5536" s="453"/>
      <c r="AJ5536" s="453"/>
      <c r="AK5536" s="414"/>
      <c r="AL5536" s="383"/>
      <c r="AM5536" s="383"/>
      <c r="AN5536" s="523"/>
      <c r="AO5536" s="414"/>
      <c r="AP5536" s="548"/>
      <c r="AQ5536" s="414"/>
      <c r="AR5536" s="78"/>
      <c r="AS5536" s="78"/>
      <c r="AT5536" s="414"/>
      <c r="AU5536" s="548"/>
      <c r="AV5536" s="548"/>
      <c r="AW5536" s="414"/>
      <c r="AX5536" s="383"/>
      <c r="AY5536" s="548"/>
      <c r="AZ5536" s="414"/>
      <c r="BA5536" s="383"/>
      <c r="BB5536" s="548"/>
      <c r="BC5536" s="78"/>
      <c r="BD5536" s="414"/>
      <c r="BE5536" s="414"/>
      <c r="BF5536" s="414"/>
      <c r="BG5536" s="414"/>
      <c r="BH5536" s="414"/>
      <c r="BI5536" s="383"/>
      <c r="BJ5536" s="383"/>
      <c r="BK5536" s="78"/>
      <c r="BL5536" s="414"/>
      <c r="BM5536" s="383"/>
      <c r="BN5536" s="78"/>
      <c r="BO5536" s="414"/>
      <c r="BP5536" s="78"/>
      <c r="BQ5536" s="414"/>
      <c r="BR5536" s="383"/>
      <c r="BS5536" s="78"/>
      <c r="BT5536" s="83"/>
      <c r="BU5536" s="75"/>
      <c r="BV5536" s="74"/>
      <c r="BW5536" s="74"/>
      <c r="BX5536" s="103"/>
      <c r="BY5536" s="112"/>
      <c r="BZ5536" s="65" t="e">
        <f>+AD5536+AG5536+AK5536+AO5536+AQ5536+AT5536+AW5536+AZ5536+BD5536+BH5536+BL5536+BO5536+BQ5536+#REF!</f>
        <v>#REF!</v>
      </c>
      <c r="CA5536" s="359"/>
      <c r="CB5536" s="359"/>
      <c r="CC5536" s="359"/>
      <c r="CD5536" s="359"/>
    </row>
    <row r="5537" spans="1:82" s="121" customFormat="1" ht="15" customHeight="1">
      <c r="A5537" s="13"/>
      <c r="B5537" s="13"/>
      <c r="C5537" s="13"/>
      <c r="D5537" s="232"/>
      <c r="E5537" s="233"/>
      <c r="F5537" s="233"/>
      <c r="G5537" s="234"/>
      <c r="H5537" s="85" t="e">
        <f>VLOOKUP(E5537&amp;F5537,Divipola!$C$1:$F$1149,4,FALSE)</f>
        <v>#N/A</v>
      </c>
      <c r="I5537" s="77"/>
      <c r="J5537" s="181"/>
      <c r="K5537" s="248"/>
      <c r="L5537" s="248"/>
      <c r="M5537" s="248"/>
      <c r="N5537" s="248"/>
      <c r="O5537" s="248"/>
      <c r="P5537" s="248"/>
      <c r="Q5537" s="248"/>
      <c r="R5537" s="248"/>
      <c r="S5537" s="249"/>
      <c r="T5537" s="249"/>
      <c r="U5537" s="249"/>
      <c r="V5537" s="249"/>
      <c r="W5537" s="249"/>
      <c r="X5537" s="249"/>
      <c r="Y5537" s="236"/>
      <c r="Z5537" s="237"/>
      <c r="AA5537" s="247"/>
      <c r="AB5537" s="383"/>
      <c r="AC5537" s="73"/>
      <c r="AD5537" s="414"/>
      <c r="AE5537" s="393"/>
      <c r="AF5537" s="78"/>
      <c r="AG5537" s="414"/>
      <c r="AH5537" s="383"/>
      <c r="AI5537" s="453"/>
      <c r="AJ5537" s="453"/>
      <c r="AK5537" s="414"/>
      <c r="AL5537" s="383"/>
      <c r="AM5537" s="383"/>
      <c r="AN5537" s="523"/>
      <c r="AO5537" s="414"/>
      <c r="AP5537" s="548"/>
      <c r="AQ5537" s="414"/>
      <c r="AR5537" s="78"/>
      <c r="AS5537" s="78"/>
      <c r="AT5537" s="414"/>
      <c r="AU5537" s="548"/>
      <c r="AV5537" s="548"/>
      <c r="AW5537" s="414"/>
      <c r="AX5537" s="383"/>
      <c r="AY5537" s="548"/>
      <c r="AZ5537" s="414"/>
      <c r="BA5537" s="383"/>
      <c r="BB5537" s="548"/>
      <c r="BC5537" s="78"/>
      <c r="BD5537" s="414"/>
      <c r="BE5537" s="414"/>
      <c r="BF5537" s="414"/>
      <c r="BG5537" s="414"/>
      <c r="BH5537" s="414"/>
      <c r="BI5537" s="383"/>
      <c r="BJ5537" s="383"/>
      <c r="BK5537" s="78"/>
      <c r="BL5537" s="414"/>
      <c r="BM5537" s="383"/>
      <c r="BN5537" s="78"/>
      <c r="BO5537" s="414"/>
      <c r="BP5537" s="78"/>
      <c r="BQ5537" s="414"/>
      <c r="BR5537" s="383"/>
      <c r="BS5537" s="78"/>
      <c r="BT5537" s="83"/>
      <c r="BU5537" s="75"/>
      <c r="BV5537" s="74"/>
      <c r="BW5537" s="74"/>
      <c r="BX5537" s="103"/>
      <c r="BY5537" s="112"/>
      <c r="BZ5537" s="65" t="e">
        <f>+AD5537+AG5537+AK5537+AO5537+AQ5537+AT5537+AW5537+AZ5537+BD5537+BH5537+BL5537+BO5537+BQ5537+#REF!</f>
        <v>#REF!</v>
      </c>
      <c r="CA5537" s="359"/>
      <c r="CB5537" s="359"/>
      <c r="CC5537" s="359"/>
      <c r="CD5537" s="359"/>
    </row>
    <row r="5538" spans="1:82" s="121" customFormat="1" ht="15" customHeight="1">
      <c r="A5538" s="13"/>
      <c r="B5538" s="13"/>
      <c r="C5538" s="13"/>
      <c r="D5538" s="232"/>
      <c r="E5538" s="233"/>
      <c r="F5538" s="233"/>
      <c r="G5538" s="234"/>
      <c r="H5538" s="85" t="e">
        <f>VLOOKUP(E5538&amp;F5538,Divipola!$C$1:$F$1149,4,FALSE)</f>
        <v>#N/A</v>
      </c>
      <c r="I5538" s="77"/>
      <c r="J5538" s="181"/>
      <c r="K5538" s="248"/>
      <c r="L5538" s="248"/>
      <c r="M5538" s="248"/>
      <c r="N5538" s="248"/>
      <c r="O5538" s="248"/>
      <c r="P5538" s="248"/>
      <c r="Q5538" s="248"/>
      <c r="R5538" s="248"/>
      <c r="S5538" s="249"/>
      <c r="T5538" s="249"/>
      <c r="U5538" s="249"/>
      <c r="V5538" s="249"/>
      <c r="W5538" s="249"/>
      <c r="X5538" s="249"/>
      <c r="Y5538" s="236"/>
      <c r="Z5538" s="237"/>
      <c r="AA5538" s="247"/>
      <c r="AB5538" s="383"/>
      <c r="AC5538" s="73"/>
      <c r="AD5538" s="414"/>
      <c r="AE5538" s="393"/>
      <c r="AF5538" s="78"/>
      <c r="AG5538" s="414"/>
      <c r="AH5538" s="383"/>
      <c r="AI5538" s="453"/>
      <c r="AJ5538" s="453"/>
      <c r="AK5538" s="414"/>
      <c r="AL5538" s="383"/>
      <c r="AM5538" s="383"/>
      <c r="AN5538" s="523"/>
      <c r="AO5538" s="414"/>
      <c r="AP5538" s="548"/>
      <c r="AQ5538" s="414"/>
      <c r="AR5538" s="78"/>
      <c r="AS5538" s="78"/>
      <c r="AT5538" s="414"/>
      <c r="AU5538" s="548"/>
      <c r="AV5538" s="548"/>
      <c r="AW5538" s="414"/>
      <c r="AX5538" s="383"/>
      <c r="AY5538" s="548"/>
      <c r="AZ5538" s="414"/>
      <c r="BA5538" s="383"/>
      <c r="BB5538" s="548"/>
      <c r="BC5538" s="78"/>
      <c r="BD5538" s="414"/>
      <c r="BE5538" s="414"/>
      <c r="BF5538" s="414"/>
      <c r="BG5538" s="414"/>
      <c r="BH5538" s="414"/>
      <c r="BI5538" s="383"/>
      <c r="BJ5538" s="383"/>
      <c r="BK5538" s="78"/>
      <c r="BL5538" s="414"/>
      <c r="BM5538" s="383"/>
      <c r="BN5538" s="78"/>
      <c r="BO5538" s="414"/>
      <c r="BP5538" s="78"/>
      <c r="BQ5538" s="414"/>
      <c r="BR5538" s="383"/>
      <c r="BS5538" s="78"/>
      <c r="BT5538" s="83"/>
      <c r="BU5538" s="75"/>
      <c r="BV5538" s="74"/>
      <c r="BW5538" s="74"/>
      <c r="BX5538" s="103"/>
      <c r="BY5538" s="112"/>
      <c r="BZ5538" s="65" t="e">
        <f>+AD5538+AG5538+AK5538+AO5538+AQ5538+AT5538+AW5538+AZ5538+BD5538+BH5538+BL5538+BO5538+BQ5538+#REF!</f>
        <v>#REF!</v>
      </c>
      <c r="CA5538" s="359"/>
      <c r="CB5538" s="359"/>
      <c r="CC5538" s="359"/>
      <c r="CD5538" s="359"/>
    </row>
    <row r="5539" spans="1:82" s="121" customFormat="1" ht="15" customHeight="1">
      <c r="A5539" s="13"/>
      <c r="B5539" s="13"/>
      <c r="C5539" s="13"/>
      <c r="D5539" s="232"/>
      <c r="E5539" s="233"/>
      <c r="F5539" s="233"/>
      <c r="G5539" s="234"/>
      <c r="H5539" s="85" t="e">
        <f>VLOOKUP(E5539&amp;F5539,Divipola!$C$1:$F$1149,4,FALSE)</f>
        <v>#N/A</v>
      </c>
      <c r="I5539" s="77"/>
      <c r="J5539" s="181"/>
      <c r="K5539" s="248"/>
      <c r="L5539" s="248"/>
      <c r="M5539" s="248"/>
      <c r="N5539" s="248"/>
      <c r="O5539" s="248"/>
      <c r="P5539" s="248"/>
      <c r="Q5539" s="248"/>
      <c r="R5539" s="248"/>
      <c r="S5539" s="249"/>
      <c r="T5539" s="249"/>
      <c r="U5539" s="249"/>
      <c r="V5539" s="249"/>
      <c r="W5539" s="249"/>
      <c r="X5539" s="249"/>
      <c r="Y5539" s="236"/>
      <c r="Z5539" s="237"/>
      <c r="AA5539" s="247"/>
      <c r="AB5539" s="383"/>
      <c r="AC5539" s="73"/>
      <c r="AD5539" s="414"/>
      <c r="AE5539" s="393"/>
      <c r="AF5539" s="78"/>
      <c r="AG5539" s="414"/>
      <c r="AH5539" s="383"/>
      <c r="AI5539" s="453"/>
      <c r="AJ5539" s="453"/>
      <c r="AK5539" s="414"/>
      <c r="AL5539" s="383"/>
      <c r="AM5539" s="383"/>
      <c r="AN5539" s="523"/>
      <c r="AO5539" s="414"/>
      <c r="AP5539" s="548"/>
      <c r="AQ5539" s="414"/>
      <c r="AR5539" s="78"/>
      <c r="AS5539" s="78"/>
      <c r="AT5539" s="414"/>
      <c r="AU5539" s="548"/>
      <c r="AV5539" s="548"/>
      <c r="AW5539" s="414"/>
      <c r="AX5539" s="383"/>
      <c r="AY5539" s="548"/>
      <c r="AZ5539" s="414"/>
      <c r="BA5539" s="383"/>
      <c r="BB5539" s="548"/>
      <c r="BC5539" s="78"/>
      <c r="BD5539" s="414"/>
      <c r="BE5539" s="414"/>
      <c r="BF5539" s="414"/>
      <c r="BG5539" s="414"/>
      <c r="BH5539" s="414"/>
      <c r="BI5539" s="383"/>
      <c r="BJ5539" s="383"/>
      <c r="BK5539" s="78"/>
      <c r="BL5539" s="414"/>
      <c r="BM5539" s="383"/>
      <c r="BN5539" s="78"/>
      <c r="BO5539" s="414"/>
      <c r="BP5539" s="78"/>
      <c r="BQ5539" s="414"/>
      <c r="BR5539" s="383"/>
      <c r="BS5539" s="78"/>
      <c r="BT5539" s="83"/>
      <c r="BU5539" s="75"/>
      <c r="BV5539" s="74"/>
      <c r="BW5539" s="74"/>
      <c r="BX5539" s="103"/>
      <c r="BY5539" s="112"/>
      <c r="BZ5539" s="65" t="e">
        <f>+AD5539+AG5539+AK5539+AO5539+AQ5539+AT5539+AW5539+AZ5539+BD5539+BH5539+BL5539+BO5539+BQ5539+#REF!</f>
        <v>#REF!</v>
      </c>
      <c r="CA5539" s="359"/>
      <c r="CB5539" s="359"/>
      <c r="CC5539" s="359"/>
      <c r="CD5539" s="359"/>
    </row>
    <row r="5540" spans="1:82" s="121" customFormat="1" ht="15" customHeight="1">
      <c r="A5540" s="13"/>
      <c r="B5540" s="13"/>
      <c r="C5540" s="13"/>
      <c r="D5540" s="232"/>
      <c r="E5540" s="233"/>
      <c r="F5540" s="233"/>
      <c r="G5540" s="234"/>
      <c r="H5540" s="85" t="e">
        <f>VLOOKUP(E5540&amp;F5540,Divipola!$C$1:$F$1149,4,FALSE)</f>
        <v>#N/A</v>
      </c>
      <c r="I5540" s="77"/>
      <c r="J5540" s="181"/>
      <c r="K5540" s="248"/>
      <c r="L5540" s="248"/>
      <c r="M5540" s="248"/>
      <c r="N5540" s="248"/>
      <c r="O5540" s="248"/>
      <c r="P5540" s="248"/>
      <c r="Q5540" s="248"/>
      <c r="R5540" s="248"/>
      <c r="S5540" s="249"/>
      <c r="T5540" s="249"/>
      <c r="U5540" s="249"/>
      <c r="V5540" s="249"/>
      <c r="W5540" s="249"/>
      <c r="X5540" s="249"/>
      <c r="Y5540" s="236"/>
      <c r="Z5540" s="237"/>
      <c r="AA5540" s="247"/>
      <c r="AB5540" s="383"/>
      <c r="AC5540" s="73"/>
      <c r="AD5540" s="414"/>
      <c r="AE5540" s="393"/>
      <c r="AF5540" s="78"/>
      <c r="AG5540" s="414"/>
      <c r="AH5540" s="383"/>
      <c r="AI5540" s="453"/>
      <c r="AJ5540" s="453"/>
      <c r="AK5540" s="414"/>
      <c r="AL5540" s="383"/>
      <c r="AM5540" s="383"/>
      <c r="AN5540" s="523"/>
      <c r="AO5540" s="414"/>
      <c r="AP5540" s="548"/>
      <c r="AQ5540" s="414"/>
      <c r="AR5540" s="78"/>
      <c r="AS5540" s="78"/>
      <c r="AT5540" s="414"/>
      <c r="AU5540" s="548"/>
      <c r="AV5540" s="548"/>
      <c r="AW5540" s="414"/>
      <c r="AX5540" s="383"/>
      <c r="AY5540" s="548"/>
      <c r="AZ5540" s="414"/>
      <c r="BA5540" s="383"/>
      <c r="BB5540" s="548"/>
      <c r="BC5540" s="78"/>
      <c r="BD5540" s="414"/>
      <c r="BE5540" s="414"/>
      <c r="BF5540" s="414"/>
      <c r="BG5540" s="414"/>
      <c r="BH5540" s="414"/>
      <c r="BI5540" s="383"/>
      <c r="BJ5540" s="383"/>
      <c r="BK5540" s="78"/>
      <c r="BL5540" s="414"/>
      <c r="BM5540" s="383"/>
      <c r="BN5540" s="78"/>
      <c r="BO5540" s="414"/>
      <c r="BP5540" s="78"/>
      <c r="BQ5540" s="414"/>
      <c r="BR5540" s="383"/>
      <c r="BS5540" s="78"/>
      <c r="BT5540" s="83"/>
      <c r="BU5540" s="75"/>
      <c r="BV5540" s="74"/>
      <c r="BW5540" s="74"/>
      <c r="BX5540" s="103"/>
      <c r="BY5540" s="112"/>
      <c r="BZ5540" s="65" t="e">
        <f>+AD5540+AG5540+AK5540+AO5540+AQ5540+AT5540+AW5540+AZ5540+BD5540+BH5540+BL5540+BO5540+BQ5540+#REF!</f>
        <v>#REF!</v>
      </c>
      <c r="CA5540" s="359"/>
      <c r="CB5540" s="359"/>
      <c r="CC5540" s="359"/>
      <c r="CD5540" s="359"/>
    </row>
    <row r="5541" spans="1:82" s="121" customFormat="1" ht="15" customHeight="1">
      <c r="A5541" s="13"/>
      <c r="B5541" s="13"/>
      <c r="C5541" s="13"/>
      <c r="D5541" s="232"/>
      <c r="E5541" s="233"/>
      <c r="F5541" s="233"/>
      <c r="G5541" s="234"/>
      <c r="H5541" s="85" t="e">
        <f>VLOOKUP(E5541&amp;F5541,Divipola!$C$1:$F$1149,4,FALSE)</f>
        <v>#N/A</v>
      </c>
      <c r="I5541" s="77"/>
      <c r="J5541" s="181"/>
      <c r="K5541" s="248"/>
      <c r="L5541" s="248"/>
      <c r="M5541" s="248"/>
      <c r="N5541" s="248"/>
      <c r="O5541" s="248"/>
      <c r="P5541" s="248"/>
      <c r="Q5541" s="248"/>
      <c r="R5541" s="248"/>
      <c r="S5541" s="249"/>
      <c r="T5541" s="249"/>
      <c r="U5541" s="249"/>
      <c r="V5541" s="249"/>
      <c r="W5541" s="249"/>
      <c r="X5541" s="249"/>
      <c r="Y5541" s="236"/>
      <c r="Z5541" s="237"/>
      <c r="AA5541" s="247"/>
      <c r="AB5541" s="383"/>
      <c r="AC5541" s="73"/>
      <c r="AD5541" s="414"/>
      <c r="AE5541" s="393"/>
      <c r="AF5541" s="78"/>
      <c r="AG5541" s="414"/>
      <c r="AH5541" s="383"/>
      <c r="AI5541" s="453"/>
      <c r="AJ5541" s="453"/>
      <c r="AK5541" s="414"/>
      <c r="AL5541" s="383"/>
      <c r="AM5541" s="383"/>
      <c r="AN5541" s="523"/>
      <c r="AO5541" s="414"/>
      <c r="AP5541" s="548"/>
      <c r="AQ5541" s="414"/>
      <c r="AR5541" s="78"/>
      <c r="AS5541" s="78"/>
      <c r="AT5541" s="414"/>
      <c r="AU5541" s="548"/>
      <c r="AV5541" s="548"/>
      <c r="AW5541" s="414"/>
      <c r="AX5541" s="383"/>
      <c r="AY5541" s="548"/>
      <c r="AZ5541" s="414"/>
      <c r="BA5541" s="383"/>
      <c r="BB5541" s="548"/>
      <c r="BC5541" s="78"/>
      <c r="BD5541" s="414"/>
      <c r="BE5541" s="414"/>
      <c r="BF5541" s="414"/>
      <c r="BG5541" s="414"/>
      <c r="BH5541" s="414"/>
      <c r="BI5541" s="383"/>
      <c r="BJ5541" s="383"/>
      <c r="BK5541" s="78"/>
      <c r="BL5541" s="414"/>
      <c r="BM5541" s="383"/>
      <c r="BN5541" s="78"/>
      <c r="BO5541" s="414"/>
      <c r="BP5541" s="78"/>
      <c r="BQ5541" s="414"/>
      <c r="BR5541" s="383"/>
      <c r="BS5541" s="78"/>
      <c r="BT5541" s="83"/>
      <c r="BU5541" s="75"/>
      <c r="BV5541" s="74"/>
      <c r="BW5541" s="74"/>
      <c r="BX5541" s="103"/>
      <c r="BY5541" s="112"/>
      <c r="BZ5541" s="65" t="e">
        <f>+AD5541+AG5541+AK5541+AO5541+AQ5541+AT5541+AW5541+AZ5541+BD5541+BH5541+BL5541+BO5541+BQ5541+#REF!</f>
        <v>#REF!</v>
      </c>
      <c r="CA5541" s="359"/>
      <c r="CB5541" s="359"/>
      <c r="CC5541" s="359"/>
      <c r="CD5541" s="359"/>
    </row>
    <row r="5542" spans="1:82" s="121" customFormat="1" ht="15" customHeight="1">
      <c r="A5542" s="13"/>
      <c r="B5542" s="13"/>
      <c r="C5542" s="13"/>
      <c r="D5542" s="232"/>
      <c r="E5542" s="233"/>
      <c r="F5542" s="233"/>
      <c r="G5542" s="234"/>
      <c r="H5542" s="85" t="e">
        <f>VLOOKUP(E5542&amp;F5542,Divipola!$C$1:$F$1149,4,FALSE)</f>
        <v>#N/A</v>
      </c>
      <c r="I5542" s="77"/>
      <c r="J5542" s="181"/>
      <c r="K5542" s="248"/>
      <c r="L5542" s="248"/>
      <c r="M5542" s="248"/>
      <c r="N5542" s="248"/>
      <c r="O5542" s="248"/>
      <c r="P5542" s="248"/>
      <c r="Q5542" s="248"/>
      <c r="R5542" s="248"/>
      <c r="S5542" s="249"/>
      <c r="T5542" s="249"/>
      <c r="U5542" s="249"/>
      <c r="V5542" s="249"/>
      <c r="W5542" s="249"/>
      <c r="X5542" s="249"/>
      <c r="Y5542" s="236"/>
      <c r="Z5542" s="237"/>
      <c r="AA5542" s="247"/>
      <c r="AB5542" s="383"/>
      <c r="AC5542" s="73"/>
      <c r="AD5542" s="414"/>
      <c r="AE5542" s="393"/>
      <c r="AF5542" s="78"/>
      <c r="AG5542" s="414"/>
      <c r="AH5542" s="383"/>
      <c r="AI5542" s="453"/>
      <c r="AJ5542" s="453"/>
      <c r="AK5542" s="414"/>
      <c r="AL5542" s="383"/>
      <c r="AM5542" s="383"/>
      <c r="AN5542" s="523"/>
      <c r="AO5542" s="414"/>
      <c r="AP5542" s="548"/>
      <c r="AQ5542" s="414"/>
      <c r="AR5542" s="78"/>
      <c r="AS5542" s="78"/>
      <c r="AT5542" s="414"/>
      <c r="AU5542" s="548"/>
      <c r="AV5542" s="548"/>
      <c r="AW5542" s="414"/>
      <c r="AX5542" s="383"/>
      <c r="AY5542" s="548"/>
      <c r="AZ5542" s="414"/>
      <c r="BA5542" s="383"/>
      <c r="BB5542" s="548"/>
      <c r="BC5542" s="78"/>
      <c r="BD5542" s="414"/>
      <c r="BE5542" s="414"/>
      <c r="BF5542" s="414"/>
      <c r="BG5542" s="414"/>
      <c r="BH5542" s="414"/>
      <c r="BI5542" s="383"/>
      <c r="BJ5542" s="383"/>
      <c r="BK5542" s="78"/>
      <c r="BL5542" s="414"/>
      <c r="BM5542" s="383"/>
      <c r="BN5542" s="78"/>
      <c r="BO5542" s="414"/>
      <c r="BP5542" s="78"/>
      <c r="BQ5542" s="414"/>
      <c r="BR5542" s="383"/>
      <c r="BS5542" s="78"/>
      <c r="BT5542" s="83"/>
      <c r="BU5542" s="75"/>
      <c r="BV5542" s="74"/>
      <c r="BW5542" s="74"/>
      <c r="BX5542" s="103"/>
      <c r="BY5542" s="112"/>
      <c r="BZ5542" s="65" t="e">
        <f>+AD5542+AG5542+AK5542+AO5542+AQ5542+AT5542+AW5542+AZ5542+BD5542+BH5542+BL5542+BO5542+BQ5542+#REF!</f>
        <v>#REF!</v>
      </c>
      <c r="CA5542" s="359"/>
      <c r="CB5542" s="359"/>
      <c r="CC5542" s="359"/>
      <c r="CD5542" s="359"/>
    </row>
    <row r="5543" spans="1:82" s="121" customFormat="1" ht="15" customHeight="1">
      <c r="A5543" s="13"/>
      <c r="B5543" s="13"/>
      <c r="C5543" s="13"/>
      <c r="D5543" s="232"/>
      <c r="E5543" s="233"/>
      <c r="F5543" s="233"/>
      <c r="G5543" s="234"/>
      <c r="H5543" s="85" t="e">
        <f>VLOOKUP(E5543&amp;F5543,Divipola!$C$1:$F$1149,4,FALSE)</f>
        <v>#N/A</v>
      </c>
      <c r="I5543" s="77"/>
      <c r="J5543" s="181"/>
      <c r="K5543" s="248"/>
      <c r="L5543" s="248"/>
      <c r="M5543" s="248"/>
      <c r="N5543" s="248"/>
      <c r="O5543" s="248"/>
      <c r="P5543" s="248"/>
      <c r="Q5543" s="248"/>
      <c r="R5543" s="248"/>
      <c r="S5543" s="249"/>
      <c r="T5543" s="249"/>
      <c r="U5543" s="249"/>
      <c r="V5543" s="249"/>
      <c r="W5543" s="249"/>
      <c r="X5543" s="249"/>
      <c r="Y5543" s="236"/>
      <c r="Z5543" s="237"/>
      <c r="AA5543" s="247"/>
      <c r="AB5543" s="383"/>
      <c r="AC5543" s="73"/>
      <c r="AD5543" s="414"/>
      <c r="AE5543" s="393"/>
      <c r="AF5543" s="78"/>
      <c r="AG5543" s="414"/>
      <c r="AH5543" s="383"/>
      <c r="AI5543" s="453"/>
      <c r="AJ5543" s="453"/>
      <c r="AK5543" s="414"/>
      <c r="AL5543" s="383"/>
      <c r="AM5543" s="383"/>
      <c r="AN5543" s="523"/>
      <c r="AO5543" s="414"/>
      <c r="AP5543" s="548"/>
      <c r="AQ5543" s="414"/>
      <c r="AR5543" s="78"/>
      <c r="AS5543" s="78"/>
      <c r="AT5543" s="414"/>
      <c r="AU5543" s="548"/>
      <c r="AV5543" s="548"/>
      <c r="AW5543" s="414"/>
      <c r="AX5543" s="383"/>
      <c r="AY5543" s="548"/>
      <c r="AZ5543" s="414"/>
      <c r="BA5543" s="383"/>
      <c r="BB5543" s="548"/>
      <c r="BC5543" s="78"/>
      <c r="BD5543" s="414"/>
      <c r="BE5543" s="414"/>
      <c r="BF5543" s="414"/>
      <c r="BG5543" s="414"/>
      <c r="BH5543" s="414"/>
      <c r="BI5543" s="383"/>
      <c r="BJ5543" s="383"/>
      <c r="BK5543" s="78"/>
      <c r="BL5543" s="414"/>
      <c r="BM5543" s="383"/>
      <c r="BN5543" s="78"/>
      <c r="BO5543" s="414"/>
      <c r="BP5543" s="78"/>
      <c r="BQ5543" s="414"/>
      <c r="BR5543" s="383"/>
      <c r="BS5543" s="78"/>
      <c r="BT5543" s="83"/>
      <c r="BU5543" s="75"/>
      <c r="BV5543" s="74"/>
      <c r="BW5543" s="74"/>
      <c r="BX5543" s="103"/>
      <c r="BY5543" s="112"/>
      <c r="BZ5543" s="65" t="e">
        <f>+AD5543+AG5543+AK5543+AO5543+AQ5543+AT5543+AW5543+AZ5543+BD5543+BH5543+BL5543+BO5543+BQ5543+#REF!</f>
        <v>#REF!</v>
      </c>
      <c r="CA5543" s="359"/>
      <c r="CB5543" s="359"/>
      <c r="CC5543" s="359"/>
      <c r="CD5543" s="359"/>
    </row>
    <row r="5544" spans="1:82" s="121" customFormat="1" ht="15" customHeight="1">
      <c r="A5544" s="13"/>
      <c r="B5544" s="13"/>
      <c r="C5544" s="13"/>
      <c r="D5544" s="232"/>
      <c r="E5544" s="233"/>
      <c r="F5544" s="233"/>
      <c r="G5544" s="234"/>
      <c r="H5544" s="85" t="e">
        <f>VLOOKUP(E5544&amp;F5544,Divipola!$C$1:$F$1149,4,FALSE)</f>
        <v>#N/A</v>
      </c>
      <c r="I5544" s="77"/>
      <c r="J5544" s="181"/>
      <c r="K5544" s="248"/>
      <c r="L5544" s="248"/>
      <c r="M5544" s="248"/>
      <c r="N5544" s="248"/>
      <c r="O5544" s="248"/>
      <c r="P5544" s="248"/>
      <c r="Q5544" s="248"/>
      <c r="R5544" s="248"/>
      <c r="S5544" s="249"/>
      <c r="T5544" s="249"/>
      <c r="U5544" s="249"/>
      <c r="V5544" s="249"/>
      <c r="W5544" s="249"/>
      <c r="X5544" s="249"/>
      <c r="Y5544" s="236"/>
      <c r="Z5544" s="237"/>
      <c r="AA5544" s="247"/>
      <c r="AB5544" s="383"/>
      <c r="AC5544" s="73"/>
      <c r="AD5544" s="414"/>
      <c r="AE5544" s="393"/>
      <c r="AF5544" s="78"/>
      <c r="AG5544" s="414"/>
      <c r="AH5544" s="383"/>
      <c r="AI5544" s="453"/>
      <c r="AJ5544" s="453"/>
      <c r="AK5544" s="414"/>
      <c r="AL5544" s="383"/>
      <c r="AM5544" s="383"/>
      <c r="AN5544" s="523"/>
      <c r="AO5544" s="414"/>
      <c r="AP5544" s="548"/>
      <c r="AQ5544" s="414"/>
      <c r="AR5544" s="78"/>
      <c r="AS5544" s="78"/>
      <c r="AT5544" s="414"/>
      <c r="AU5544" s="548"/>
      <c r="AV5544" s="548"/>
      <c r="AW5544" s="414"/>
      <c r="AX5544" s="383"/>
      <c r="AY5544" s="548"/>
      <c r="AZ5544" s="414"/>
      <c r="BA5544" s="383"/>
      <c r="BB5544" s="548"/>
      <c r="BC5544" s="78"/>
      <c r="BD5544" s="414"/>
      <c r="BE5544" s="414"/>
      <c r="BF5544" s="414"/>
      <c r="BG5544" s="414"/>
      <c r="BH5544" s="414"/>
      <c r="BI5544" s="383"/>
      <c r="BJ5544" s="383"/>
      <c r="BK5544" s="78"/>
      <c r="BL5544" s="414"/>
      <c r="BM5544" s="383"/>
      <c r="BN5544" s="78"/>
      <c r="BO5544" s="414"/>
      <c r="BP5544" s="78"/>
      <c r="BQ5544" s="414"/>
      <c r="BR5544" s="383"/>
      <c r="BS5544" s="78"/>
      <c r="BT5544" s="83"/>
      <c r="BU5544" s="75"/>
      <c r="BV5544" s="74"/>
      <c r="BW5544" s="74"/>
      <c r="BX5544" s="103"/>
      <c r="BY5544" s="112"/>
      <c r="BZ5544" s="65" t="e">
        <f>+AD5544+AG5544+AK5544+AO5544+AQ5544+AT5544+AW5544+AZ5544+BD5544+BH5544+BL5544+BO5544+BQ5544+#REF!</f>
        <v>#REF!</v>
      </c>
      <c r="CA5544" s="359"/>
      <c r="CB5544" s="359"/>
      <c r="CC5544" s="359"/>
      <c r="CD5544" s="359"/>
    </row>
    <row r="5545" spans="1:82" s="121" customFormat="1" ht="15" customHeight="1">
      <c r="A5545" s="13"/>
      <c r="B5545" s="13"/>
      <c r="C5545" s="13"/>
      <c r="D5545" s="232"/>
      <c r="E5545" s="233"/>
      <c r="F5545" s="233"/>
      <c r="G5545" s="234"/>
      <c r="H5545" s="85" t="e">
        <f>VLOOKUP(E5545&amp;F5545,Divipola!$C$1:$F$1149,4,FALSE)</f>
        <v>#N/A</v>
      </c>
      <c r="I5545" s="77"/>
      <c r="J5545" s="181"/>
      <c r="K5545" s="248"/>
      <c r="L5545" s="248"/>
      <c r="M5545" s="248"/>
      <c r="N5545" s="248"/>
      <c r="O5545" s="248"/>
      <c r="P5545" s="248"/>
      <c r="Q5545" s="248"/>
      <c r="R5545" s="248"/>
      <c r="S5545" s="249"/>
      <c r="T5545" s="249"/>
      <c r="U5545" s="249"/>
      <c r="V5545" s="249"/>
      <c r="W5545" s="249"/>
      <c r="X5545" s="249"/>
      <c r="Y5545" s="236"/>
      <c r="Z5545" s="237"/>
      <c r="AA5545" s="247"/>
      <c r="AB5545" s="383"/>
      <c r="AC5545" s="73"/>
      <c r="AD5545" s="414"/>
      <c r="AE5545" s="393"/>
      <c r="AF5545" s="78"/>
      <c r="AG5545" s="414"/>
      <c r="AH5545" s="383"/>
      <c r="AI5545" s="453"/>
      <c r="AJ5545" s="453"/>
      <c r="AK5545" s="414"/>
      <c r="AL5545" s="383"/>
      <c r="AM5545" s="383"/>
      <c r="AN5545" s="523"/>
      <c r="AO5545" s="414"/>
      <c r="AP5545" s="548"/>
      <c r="AQ5545" s="414"/>
      <c r="AR5545" s="78"/>
      <c r="AS5545" s="78"/>
      <c r="AT5545" s="414"/>
      <c r="AU5545" s="548"/>
      <c r="AV5545" s="548"/>
      <c r="AW5545" s="414"/>
      <c r="AX5545" s="383"/>
      <c r="AY5545" s="548"/>
      <c r="AZ5545" s="414"/>
      <c r="BA5545" s="383"/>
      <c r="BB5545" s="548"/>
      <c r="BC5545" s="78"/>
      <c r="BD5545" s="414"/>
      <c r="BE5545" s="414"/>
      <c r="BF5545" s="414"/>
      <c r="BG5545" s="414"/>
      <c r="BH5545" s="414"/>
      <c r="BI5545" s="383"/>
      <c r="BJ5545" s="383"/>
      <c r="BK5545" s="78"/>
      <c r="BL5545" s="414"/>
      <c r="BM5545" s="383"/>
      <c r="BN5545" s="78"/>
      <c r="BO5545" s="414"/>
      <c r="BP5545" s="78"/>
      <c r="BQ5545" s="414"/>
      <c r="BR5545" s="383"/>
      <c r="BS5545" s="78"/>
      <c r="BT5545" s="83"/>
      <c r="BU5545" s="75"/>
      <c r="BV5545" s="74"/>
      <c r="BW5545" s="74"/>
      <c r="BX5545" s="103"/>
      <c r="BY5545" s="112"/>
      <c r="BZ5545" s="65" t="e">
        <f>+AD5545+AG5545+AK5545+AO5545+AQ5545+AT5545+AW5545+AZ5545+BD5545+BH5545+BL5545+BO5545+BQ5545+#REF!</f>
        <v>#REF!</v>
      </c>
      <c r="CA5545" s="359"/>
      <c r="CB5545" s="359"/>
      <c r="CC5545" s="359"/>
      <c r="CD5545" s="359"/>
    </row>
    <row r="5546" spans="1:82" s="121" customFormat="1" ht="14.25" customHeight="1">
      <c r="A5546" s="13"/>
      <c r="B5546" s="13"/>
      <c r="C5546" s="13"/>
      <c r="D5546" s="232"/>
      <c r="E5546" s="233"/>
      <c r="F5546" s="233"/>
      <c r="G5546" s="234"/>
      <c r="H5546" s="85" t="e">
        <f>VLOOKUP(E5546&amp;F5546,Divipola!$C$1:$F$1149,4,FALSE)</f>
        <v>#N/A</v>
      </c>
      <c r="I5546" s="77"/>
      <c r="J5546" s="181"/>
      <c r="K5546" s="248"/>
      <c r="L5546" s="248"/>
      <c r="M5546" s="248"/>
      <c r="N5546" s="248"/>
      <c r="O5546" s="248"/>
      <c r="P5546" s="248"/>
      <c r="Q5546" s="248"/>
      <c r="R5546" s="248"/>
      <c r="S5546" s="249"/>
      <c r="T5546" s="249"/>
      <c r="U5546" s="249"/>
      <c r="V5546" s="249"/>
      <c r="W5546" s="249"/>
      <c r="X5546" s="249"/>
      <c r="Y5546" s="236"/>
      <c r="Z5546" s="237"/>
      <c r="AA5546" s="247"/>
      <c r="AB5546" s="383"/>
      <c r="AC5546" s="73"/>
      <c r="AD5546" s="414"/>
      <c r="AE5546" s="393"/>
      <c r="AF5546" s="78"/>
      <c r="AG5546" s="414"/>
      <c r="AH5546" s="383"/>
      <c r="AI5546" s="453"/>
      <c r="AJ5546" s="453"/>
      <c r="AK5546" s="414"/>
      <c r="AL5546" s="383"/>
      <c r="AM5546" s="383"/>
      <c r="AN5546" s="523"/>
      <c r="AO5546" s="414"/>
      <c r="AP5546" s="548"/>
      <c r="AQ5546" s="414"/>
      <c r="AR5546" s="78"/>
      <c r="AS5546" s="78"/>
      <c r="AT5546" s="414"/>
      <c r="AU5546" s="548"/>
      <c r="AV5546" s="548"/>
      <c r="AW5546" s="414"/>
      <c r="AX5546" s="383"/>
      <c r="AY5546" s="548"/>
      <c r="AZ5546" s="414"/>
      <c r="BA5546" s="383"/>
      <c r="BB5546" s="548"/>
      <c r="BC5546" s="78"/>
      <c r="BD5546" s="414"/>
      <c r="BE5546" s="414"/>
      <c r="BF5546" s="414"/>
      <c r="BG5546" s="414"/>
      <c r="BH5546" s="414"/>
      <c r="BI5546" s="383"/>
      <c r="BJ5546" s="383"/>
      <c r="BK5546" s="78"/>
      <c r="BL5546" s="414"/>
      <c r="BM5546" s="383"/>
      <c r="BN5546" s="78"/>
      <c r="BO5546" s="414"/>
      <c r="BP5546" s="78"/>
      <c r="BQ5546" s="414"/>
      <c r="BR5546" s="383"/>
      <c r="BS5546" s="78"/>
      <c r="BT5546" s="83"/>
      <c r="BU5546" s="75"/>
      <c r="BV5546" s="74"/>
      <c r="BW5546" s="74"/>
      <c r="BX5546" s="103"/>
      <c r="BY5546" s="112"/>
      <c r="BZ5546" s="65" t="e">
        <f>+AD5546+AG5546+AK5546+AO5546+AQ5546+AT5546+AW5546+AZ5546+BD5546+BH5546+BL5546+BO5546+BQ5546+#REF!</f>
        <v>#REF!</v>
      </c>
      <c r="CA5546" s="359"/>
      <c r="CB5546" s="359"/>
      <c r="CC5546" s="359"/>
      <c r="CD5546" s="359"/>
    </row>
    <row r="5547" spans="1:82" s="121" customFormat="1" ht="15" customHeight="1">
      <c r="A5547" s="13"/>
      <c r="B5547" s="13"/>
      <c r="C5547" s="13"/>
      <c r="D5547" s="232"/>
      <c r="E5547" s="233"/>
      <c r="F5547" s="233"/>
      <c r="G5547" s="234"/>
      <c r="H5547" s="85" t="e">
        <f>VLOOKUP(E5547&amp;F5547,Divipola!$C$1:$F$1149,4,FALSE)</f>
        <v>#N/A</v>
      </c>
      <c r="I5547" s="77"/>
      <c r="J5547" s="181"/>
      <c r="K5547" s="248"/>
      <c r="L5547" s="248"/>
      <c r="M5547" s="248"/>
      <c r="N5547" s="248"/>
      <c r="O5547" s="248"/>
      <c r="P5547" s="248"/>
      <c r="Q5547" s="248"/>
      <c r="R5547" s="248"/>
      <c r="S5547" s="249"/>
      <c r="T5547" s="249"/>
      <c r="U5547" s="249"/>
      <c r="V5547" s="249"/>
      <c r="W5547" s="249"/>
      <c r="X5547" s="249"/>
      <c r="Y5547" s="236"/>
      <c r="Z5547" s="237"/>
      <c r="AA5547" s="247"/>
      <c r="AB5547" s="383"/>
      <c r="AC5547" s="73"/>
      <c r="AD5547" s="414"/>
      <c r="AE5547" s="393"/>
      <c r="AF5547" s="78"/>
      <c r="AG5547" s="414"/>
      <c r="AH5547" s="383"/>
      <c r="AI5547" s="453"/>
      <c r="AJ5547" s="453"/>
      <c r="AK5547" s="414"/>
      <c r="AL5547" s="383"/>
      <c r="AM5547" s="383"/>
      <c r="AN5547" s="523"/>
      <c r="AO5547" s="414"/>
      <c r="AP5547" s="548"/>
      <c r="AQ5547" s="414"/>
      <c r="AR5547" s="78"/>
      <c r="AS5547" s="78"/>
      <c r="AT5547" s="414"/>
      <c r="AU5547" s="548"/>
      <c r="AV5547" s="548"/>
      <c r="AW5547" s="414"/>
      <c r="AX5547" s="383"/>
      <c r="AY5547" s="548"/>
      <c r="AZ5547" s="414"/>
      <c r="BA5547" s="383"/>
      <c r="BB5547" s="548"/>
      <c r="BC5547" s="78"/>
      <c r="BD5547" s="414"/>
      <c r="BE5547" s="414"/>
      <c r="BF5547" s="414"/>
      <c r="BG5547" s="414"/>
      <c r="BH5547" s="414"/>
      <c r="BI5547" s="383"/>
      <c r="BJ5547" s="383"/>
      <c r="BK5547" s="78"/>
      <c r="BL5547" s="414"/>
      <c r="BM5547" s="383"/>
      <c r="BN5547" s="78"/>
      <c r="BO5547" s="414"/>
      <c r="BP5547" s="78"/>
      <c r="BQ5547" s="414"/>
      <c r="BR5547" s="383"/>
      <c r="BS5547" s="78"/>
      <c r="BT5547" s="83"/>
      <c r="BU5547" s="75"/>
      <c r="BV5547" s="74"/>
      <c r="BW5547" s="74"/>
      <c r="BX5547" s="103"/>
      <c r="BY5547" s="112"/>
      <c r="BZ5547" s="65" t="e">
        <f>+AD5547+AG5547+AK5547+AO5547+AQ5547+AT5547+AW5547+AZ5547+BD5547+BH5547+BL5547+BO5547+BQ5547+#REF!</f>
        <v>#REF!</v>
      </c>
      <c r="CA5547" s="359"/>
      <c r="CB5547" s="359"/>
      <c r="CC5547" s="359"/>
      <c r="CD5547" s="359"/>
    </row>
    <row r="5548" spans="1:82" s="121" customFormat="1" ht="15" customHeight="1">
      <c r="A5548" s="13"/>
      <c r="B5548" s="13"/>
      <c r="C5548" s="13"/>
      <c r="D5548" s="232"/>
      <c r="E5548" s="233"/>
      <c r="F5548" s="233"/>
      <c r="G5548" s="234"/>
      <c r="H5548" s="85" t="e">
        <f>VLOOKUP(E5548&amp;F5548,Divipola!$C$1:$F$1149,4,FALSE)</f>
        <v>#N/A</v>
      </c>
      <c r="I5548" s="77"/>
      <c r="J5548" s="181"/>
      <c r="K5548" s="248"/>
      <c r="L5548" s="248"/>
      <c r="M5548" s="248"/>
      <c r="N5548" s="248"/>
      <c r="O5548" s="248"/>
      <c r="P5548" s="248"/>
      <c r="Q5548" s="248"/>
      <c r="R5548" s="248"/>
      <c r="S5548" s="249"/>
      <c r="T5548" s="249"/>
      <c r="U5548" s="249"/>
      <c r="V5548" s="249"/>
      <c r="W5548" s="249"/>
      <c r="X5548" s="249"/>
      <c r="Y5548" s="236"/>
      <c r="Z5548" s="237"/>
      <c r="AA5548" s="247"/>
      <c r="AB5548" s="383"/>
      <c r="AC5548" s="73"/>
      <c r="AD5548" s="414"/>
      <c r="AE5548" s="393"/>
      <c r="AF5548" s="78"/>
      <c r="AG5548" s="414"/>
      <c r="AH5548" s="383"/>
      <c r="AI5548" s="453"/>
      <c r="AJ5548" s="453"/>
      <c r="AK5548" s="414"/>
      <c r="AL5548" s="383"/>
      <c r="AM5548" s="383"/>
      <c r="AN5548" s="523"/>
      <c r="AO5548" s="414"/>
      <c r="AP5548" s="548"/>
      <c r="AQ5548" s="414"/>
      <c r="AR5548" s="78"/>
      <c r="AS5548" s="78"/>
      <c r="AT5548" s="414"/>
      <c r="AU5548" s="548"/>
      <c r="AV5548" s="548"/>
      <c r="AW5548" s="414"/>
      <c r="AX5548" s="383"/>
      <c r="AY5548" s="548"/>
      <c r="AZ5548" s="414"/>
      <c r="BA5548" s="383"/>
      <c r="BB5548" s="548"/>
      <c r="BC5548" s="78"/>
      <c r="BD5548" s="414"/>
      <c r="BE5548" s="414"/>
      <c r="BF5548" s="414"/>
      <c r="BG5548" s="414"/>
      <c r="BH5548" s="414"/>
      <c r="BI5548" s="383"/>
      <c r="BJ5548" s="383"/>
      <c r="BK5548" s="78"/>
      <c r="BL5548" s="414"/>
      <c r="BM5548" s="383"/>
      <c r="BN5548" s="78"/>
      <c r="BO5548" s="414"/>
      <c r="BP5548" s="78"/>
      <c r="BQ5548" s="414"/>
      <c r="BR5548" s="383"/>
      <c r="BS5548" s="78"/>
      <c r="BT5548" s="83"/>
      <c r="BU5548" s="75"/>
      <c r="BV5548" s="74"/>
      <c r="BW5548" s="74"/>
      <c r="BX5548" s="103"/>
      <c r="BY5548" s="112"/>
      <c r="BZ5548" s="65" t="e">
        <f>+AD5548+AG5548+AK5548+AO5548+AQ5548+AT5548+AW5548+AZ5548+BD5548+BH5548+BL5548+BO5548+BQ5548+#REF!</f>
        <v>#REF!</v>
      </c>
      <c r="CA5548" s="359"/>
      <c r="CB5548" s="359"/>
      <c r="CC5548" s="359"/>
      <c r="CD5548" s="359"/>
    </row>
    <row r="5549" spans="1:82" s="121" customFormat="1" ht="15" customHeight="1">
      <c r="A5549" s="13"/>
      <c r="B5549" s="13"/>
      <c r="C5549" s="13"/>
      <c r="D5549" s="232"/>
      <c r="E5549" s="233"/>
      <c r="F5549" s="233"/>
      <c r="G5549" s="234"/>
      <c r="H5549" s="85" t="e">
        <f>VLOOKUP(E5549&amp;F5549,Divipola!$C$1:$F$1149,4,FALSE)</f>
        <v>#N/A</v>
      </c>
      <c r="I5549" s="77"/>
      <c r="J5549" s="181"/>
      <c r="K5549" s="248"/>
      <c r="L5549" s="248"/>
      <c r="M5549" s="248"/>
      <c r="N5549" s="248"/>
      <c r="O5549" s="248"/>
      <c r="P5549" s="248"/>
      <c r="Q5549" s="248"/>
      <c r="R5549" s="248"/>
      <c r="S5549" s="249"/>
      <c r="T5549" s="249"/>
      <c r="U5549" s="249"/>
      <c r="V5549" s="249"/>
      <c r="W5549" s="249"/>
      <c r="X5549" s="249"/>
      <c r="Y5549" s="236"/>
      <c r="Z5549" s="237"/>
      <c r="AA5549" s="247"/>
      <c r="AB5549" s="383"/>
      <c r="AC5549" s="73"/>
      <c r="AD5549" s="414"/>
      <c r="AE5549" s="393"/>
      <c r="AF5549" s="78"/>
      <c r="AG5549" s="414"/>
      <c r="AH5549" s="383"/>
      <c r="AI5549" s="453"/>
      <c r="AJ5549" s="453"/>
      <c r="AK5549" s="414"/>
      <c r="AL5549" s="383"/>
      <c r="AM5549" s="383"/>
      <c r="AN5549" s="523"/>
      <c r="AO5549" s="414"/>
      <c r="AP5549" s="548"/>
      <c r="AQ5549" s="414"/>
      <c r="AR5549" s="78"/>
      <c r="AS5549" s="78"/>
      <c r="AT5549" s="414"/>
      <c r="AU5549" s="548"/>
      <c r="AV5549" s="548"/>
      <c r="AW5549" s="414"/>
      <c r="AX5549" s="383"/>
      <c r="AY5549" s="548"/>
      <c r="AZ5549" s="414"/>
      <c r="BA5549" s="383"/>
      <c r="BB5549" s="548"/>
      <c r="BC5549" s="78"/>
      <c r="BD5549" s="414"/>
      <c r="BE5549" s="414"/>
      <c r="BF5549" s="414"/>
      <c r="BG5549" s="414"/>
      <c r="BH5549" s="414"/>
      <c r="BI5549" s="383"/>
      <c r="BJ5549" s="383"/>
      <c r="BK5549" s="78"/>
      <c r="BL5549" s="414"/>
      <c r="BM5549" s="383"/>
      <c r="BN5549" s="78"/>
      <c r="BO5549" s="414"/>
      <c r="BP5549" s="78"/>
      <c r="BQ5549" s="414"/>
      <c r="BR5549" s="383"/>
      <c r="BS5549" s="78"/>
      <c r="BT5549" s="83"/>
      <c r="BU5549" s="75"/>
      <c r="BV5549" s="74"/>
      <c r="BW5549" s="74"/>
      <c r="BX5549" s="103"/>
      <c r="BY5549" s="112"/>
      <c r="BZ5549" s="65" t="e">
        <f>+AD5549+AG5549+AK5549+AO5549+AQ5549+AT5549+AW5549+AZ5549+BD5549+BH5549+BL5549+BO5549+BQ5549+#REF!</f>
        <v>#REF!</v>
      </c>
      <c r="CA5549" s="359"/>
      <c r="CB5549" s="359"/>
      <c r="CC5549" s="359"/>
      <c r="CD5549" s="359"/>
    </row>
    <row r="5550" spans="1:82" s="121" customFormat="1" ht="15" customHeight="1">
      <c r="A5550" s="13"/>
      <c r="B5550" s="13"/>
      <c r="C5550" s="13"/>
      <c r="D5550" s="232"/>
      <c r="E5550" s="233"/>
      <c r="F5550" s="233"/>
      <c r="G5550" s="234"/>
      <c r="H5550" s="85" t="e">
        <f>VLOOKUP(E5550&amp;F5550,Divipola!$C$1:$F$1149,4,FALSE)</f>
        <v>#N/A</v>
      </c>
      <c r="I5550" s="77"/>
      <c r="J5550" s="181"/>
      <c r="K5550" s="248"/>
      <c r="L5550" s="248"/>
      <c r="M5550" s="248"/>
      <c r="N5550" s="248"/>
      <c r="O5550" s="248"/>
      <c r="P5550" s="248"/>
      <c r="Q5550" s="248"/>
      <c r="R5550" s="248"/>
      <c r="S5550" s="249"/>
      <c r="T5550" s="249"/>
      <c r="U5550" s="249"/>
      <c r="V5550" s="249"/>
      <c r="W5550" s="249"/>
      <c r="X5550" s="249"/>
      <c r="Y5550" s="236"/>
      <c r="Z5550" s="237"/>
      <c r="AA5550" s="247"/>
      <c r="AB5550" s="383"/>
      <c r="AC5550" s="73"/>
      <c r="AD5550" s="414"/>
      <c r="AE5550" s="393"/>
      <c r="AF5550" s="78"/>
      <c r="AG5550" s="414"/>
      <c r="AH5550" s="383"/>
      <c r="AI5550" s="453"/>
      <c r="AJ5550" s="453"/>
      <c r="AK5550" s="414"/>
      <c r="AL5550" s="383"/>
      <c r="AM5550" s="383"/>
      <c r="AN5550" s="523"/>
      <c r="AO5550" s="414"/>
      <c r="AP5550" s="548"/>
      <c r="AQ5550" s="414"/>
      <c r="AR5550" s="78"/>
      <c r="AS5550" s="78"/>
      <c r="AT5550" s="414"/>
      <c r="AU5550" s="548"/>
      <c r="AV5550" s="548"/>
      <c r="AW5550" s="414"/>
      <c r="AX5550" s="383"/>
      <c r="AY5550" s="548"/>
      <c r="AZ5550" s="414"/>
      <c r="BA5550" s="383"/>
      <c r="BB5550" s="548"/>
      <c r="BC5550" s="78"/>
      <c r="BD5550" s="414"/>
      <c r="BE5550" s="414"/>
      <c r="BF5550" s="414"/>
      <c r="BG5550" s="414"/>
      <c r="BH5550" s="414"/>
      <c r="BI5550" s="383"/>
      <c r="BJ5550" s="383"/>
      <c r="BK5550" s="78"/>
      <c r="BL5550" s="414"/>
      <c r="BM5550" s="383"/>
      <c r="BN5550" s="78"/>
      <c r="BO5550" s="414"/>
      <c r="BP5550" s="78"/>
      <c r="BQ5550" s="414"/>
      <c r="BR5550" s="383"/>
      <c r="BS5550" s="78"/>
      <c r="BT5550" s="83"/>
      <c r="BU5550" s="75"/>
      <c r="BV5550" s="74"/>
      <c r="BW5550" s="74"/>
      <c r="BX5550" s="103"/>
      <c r="BY5550" s="112"/>
      <c r="BZ5550" s="65" t="e">
        <f>+AD5550+AG5550+AK5550+AO5550+AQ5550+AT5550+AW5550+AZ5550+BD5550+BH5550+BL5550+BO5550+BQ5550+#REF!</f>
        <v>#REF!</v>
      </c>
      <c r="CA5550" s="359"/>
      <c r="CB5550" s="359"/>
      <c r="CC5550" s="359"/>
      <c r="CD5550" s="359"/>
    </row>
    <row r="5551" spans="1:82" s="121" customFormat="1" ht="15" customHeight="1">
      <c r="A5551" s="13"/>
      <c r="B5551" s="13"/>
      <c r="C5551" s="13"/>
      <c r="D5551" s="232"/>
      <c r="E5551" s="233"/>
      <c r="F5551" s="233"/>
      <c r="G5551" s="234"/>
      <c r="H5551" s="85" t="e">
        <f>VLOOKUP(E5551&amp;F5551,Divipola!$C$1:$F$1149,4,FALSE)</f>
        <v>#N/A</v>
      </c>
      <c r="I5551" s="77"/>
      <c r="J5551" s="181"/>
      <c r="K5551" s="248"/>
      <c r="L5551" s="248"/>
      <c r="M5551" s="248"/>
      <c r="N5551" s="248"/>
      <c r="O5551" s="248"/>
      <c r="P5551" s="248"/>
      <c r="Q5551" s="248"/>
      <c r="R5551" s="248"/>
      <c r="S5551" s="249"/>
      <c r="T5551" s="249"/>
      <c r="U5551" s="249"/>
      <c r="V5551" s="249"/>
      <c r="W5551" s="249"/>
      <c r="X5551" s="249"/>
      <c r="Y5551" s="236"/>
      <c r="Z5551" s="237"/>
      <c r="AA5551" s="247"/>
      <c r="AB5551" s="383"/>
      <c r="AC5551" s="73"/>
      <c r="AD5551" s="414"/>
      <c r="AE5551" s="393"/>
      <c r="AF5551" s="78"/>
      <c r="AG5551" s="414"/>
      <c r="AH5551" s="383"/>
      <c r="AI5551" s="453"/>
      <c r="AJ5551" s="453"/>
      <c r="AK5551" s="414"/>
      <c r="AL5551" s="383"/>
      <c r="AM5551" s="383"/>
      <c r="AN5551" s="523"/>
      <c r="AO5551" s="414"/>
      <c r="AP5551" s="548"/>
      <c r="AQ5551" s="414"/>
      <c r="AR5551" s="78"/>
      <c r="AS5551" s="78"/>
      <c r="AT5551" s="414"/>
      <c r="AU5551" s="548"/>
      <c r="AV5551" s="548"/>
      <c r="AW5551" s="414"/>
      <c r="AX5551" s="383"/>
      <c r="AY5551" s="548"/>
      <c r="AZ5551" s="414"/>
      <c r="BA5551" s="383"/>
      <c r="BB5551" s="548"/>
      <c r="BC5551" s="78"/>
      <c r="BD5551" s="414"/>
      <c r="BE5551" s="414"/>
      <c r="BF5551" s="414"/>
      <c r="BG5551" s="414"/>
      <c r="BH5551" s="414"/>
      <c r="BI5551" s="383"/>
      <c r="BJ5551" s="383"/>
      <c r="BK5551" s="78"/>
      <c r="BL5551" s="414"/>
      <c r="BM5551" s="383"/>
      <c r="BN5551" s="78"/>
      <c r="BO5551" s="414"/>
      <c r="BP5551" s="78"/>
      <c r="BQ5551" s="414"/>
      <c r="BR5551" s="383"/>
      <c r="BS5551" s="78"/>
      <c r="BT5551" s="83"/>
      <c r="BU5551" s="75"/>
      <c r="BV5551" s="74"/>
      <c r="BW5551" s="74"/>
      <c r="BX5551" s="103"/>
      <c r="BY5551" s="112"/>
      <c r="BZ5551" s="65" t="e">
        <f>+AD5551+AG5551+AK5551+AO5551+AQ5551+AT5551+AW5551+AZ5551+BD5551+BH5551+BL5551+BO5551+BQ5551+#REF!</f>
        <v>#REF!</v>
      </c>
      <c r="CA5551" s="359"/>
      <c r="CB5551" s="359"/>
      <c r="CC5551" s="359"/>
      <c r="CD5551" s="359"/>
    </row>
    <row r="5552" spans="1:82" s="121" customFormat="1" ht="15" customHeight="1">
      <c r="A5552" s="13"/>
      <c r="B5552" s="13"/>
      <c r="C5552" s="13"/>
      <c r="D5552" s="232"/>
      <c r="E5552" s="233"/>
      <c r="F5552" s="233"/>
      <c r="G5552" s="234"/>
      <c r="H5552" s="85" t="e">
        <f>VLOOKUP(E5552&amp;F5552,Divipola!$C$1:$F$1149,4,FALSE)</f>
        <v>#N/A</v>
      </c>
      <c r="I5552" s="77"/>
      <c r="J5552" s="181"/>
      <c r="K5552" s="248"/>
      <c r="L5552" s="248"/>
      <c r="M5552" s="248"/>
      <c r="N5552" s="248"/>
      <c r="O5552" s="248"/>
      <c r="P5552" s="248"/>
      <c r="Q5552" s="248"/>
      <c r="R5552" s="248"/>
      <c r="S5552" s="249"/>
      <c r="T5552" s="249"/>
      <c r="U5552" s="249"/>
      <c r="V5552" s="249"/>
      <c r="W5552" s="249"/>
      <c r="X5552" s="249"/>
      <c r="Y5552" s="236"/>
      <c r="Z5552" s="237"/>
      <c r="AA5552" s="247"/>
      <c r="AB5552" s="383"/>
      <c r="AC5552" s="73"/>
      <c r="AD5552" s="414"/>
      <c r="AE5552" s="393"/>
      <c r="AF5552" s="78"/>
      <c r="AG5552" s="414"/>
      <c r="AH5552" s="383"/>
      <c r="AI5552" s="453"/>
      <c r="AJ5552" s="453"/>
      <c r="AK5552" s="414"/>
      <c r="AL5552" s="383"/>
      <c r="AM5552" s="383"/>
      <c r="AN5552" s="523"/>
      <c r="AO5552" s="414"/>
      <c r="AP5552" s="548"/>
      <c r="AQ5552" s="414"/>
      <c r="AR5552" s="78"/>
      <c r="AS5552" s="78"/>
      <c r="AT5552" s="414"/>
      <c r="AU5552" s="548"/>
      <c r="AV5552" s="548"/>
      <c r="AW5552" s="414"/>
      <c r="AX5552" s="383"/>
      <c r="AY5552" s="548"/>
      <c r="AZ5552" s="414"/>
      <c r="BA5552" s="383"/>
      <c r="BB5552" s="548"/>
      <c r="BC5552" s="78"/>
      <c r="BD5552" s="414"/>
      <c r="BE5552" s="414"/>
      <c r="BF5552" s="414"/>
      <c r="BG5552" s="414"/>
      <c r="BH5552" s="414"/>
      <c r="BI5552" s="383"/>
      <c r="BJ5552" s="383"/>
      <c r="BK5552" s="78"/>
      <c r="BL5552" s="414"/>
      <c r="BM5552" s="383"/>
      <c r="BN5552" s="78"/>
      <c r="BO5552" s="414"/>
      <c r="BP5552" s="78"/>
      <c r="BQ5552" s="414"/>
      <c r="BR5552" s="383"/>
      <c r="BS5552" s="78"/>
      <c r="BT5552" s="83"/>
      <c r="BU5552" s="75"/>
      <c r="BV5552" s="74"/>
      <c r="BW5552" s="74"/>
      <c r="BX5552" s="103"/>
      <c r="BY5552" s="112"/>
      <c r="BZ5552" s="65" t="e">
        <f>+AD5552+AG5552+AK5552+AO5552+AQ5552+AT5552+AW5552+AZ5552+BD5552+BH5552+BL5552+BO5552+BQ5552+#REF!</f>
        <v>#REF!</v>
      </c>
      <c r="CA5552" s="359"/>
      <c r="CB5552" s="359"/>
      <c r="CC5552" s="359"/>
      <c r="CD5552" s="359"/>
    </row>
    <row r="5553" spans="1:82" s="121" customFormat="1" ht="15" customHeight="1">
      <c r="A5553" s="13"/>
      <c r="B5553" s="13"/>
      <c r="C5553" s="13"/>
      <c r="D5553" s="232"/>
      <c r="E5553" s="233"/>
      <c r="F5553" s="233"/>
      <c r="G5553" s="234"/>
      <c r="H5553" s="85" t="e">
        <f>VLOOKUP(E5553&amp;F5553,Divipola!$C$1:$F$1149,4,FALSE)</f>
        <v>#N/A</v>
      </c>
      <c r="I5553" s="77"/>
      <c r="J5553" s="181"/>
      <c r="K5553" s="248"/>
      <c r="L5553" s="248"/>
      <c r="M5553" s="248"/>
      <c r="N5553" s="248"/>
      <c r="O5553" s="248"/>
      <c r="P5553" s="248"/>
      <c r="Q5553" s="248"/>
      <c r="R5553" s="248"/>
      <c r="S5553" s="249"/>
      <c r="T5553" s="249"/>
      <c r="U5553" s="249"/>
      <c r="V5553" s="249"/>
      <c r="W5553" s="249"/>
      <c r="X5553" s="249"/>
      <c r="Y5553" s="236"/>
      <c r="Z5553" s="237"/>
      <c r="AA5553" s="247"/>
      <c r="AB5553" s="383"/>
      <c r="AC5553" s="73"/>
      <c r="AD5553" s="414"/>
      <c r="AE5553" s="393"/>
      <c r="AF5553" s="78"/>
      <c r="AG5553" s="414"/>
      <c r="AH5553" s="383"/>
      <c r="AI5553" s="453"/>
      <c r="AJ5553" s="453"/>
      <c r="AK5553" s="414"/>
      <c r="AL5553" s="383"/>
      <c r="AM5553" s="383"/>
      <c r="AN5553" s="523"/>
      <c r="AO5553" s="414"/>
      <c r="AP5553" s="548"/>
      <c r="AQ5553" s="414"/>
      <c r="AR5553" s="78"/>
      <c r="AS5553" s="78"/>
      <c r="AT5553" s="414"/>
      <c r="AU5553" s="548"/>
      <c r="AV5553" s="548"/>
      <c r="AW5553" s="414"/>
      <c r="AX5553" s="383"/>
      <c r="AY5553" s="548"/>
      <c r="AZ5553" s="414"/>
      <c r="BA5553" s="383"/>
      <c r="BB5553" s="548"/>
      <c r="BC5553" s="78"/>
      <c r="BD5553" s="414"/>
      <c r="BE5553" s="414"/>
      <c r="BF5553" s="414"/>
      <c r="BG5553" s="414"/>
      <c r="BH5553" s="414"/>
      <c r="BI5553" s="383"/>
      <c r="BJ5553" s="383"/>
      <c r="BK5553" s="78"/>
      <c r="BL5553" s="414"/>
      <c r="BM5553" s="383"/>
      <c r="BN5553" s="78"/>
      <c r="BO5553" s="414"/>
      <c r="BP5553" s="78"/>
      <c r="BQ5553" s="414"/>
      <c r="BR5553" s="383"/>
      <c r="BS5553" s="78"/>
      <c r="BT5553" s="83"/>
      <c r="BU5553" s="75"/>
      <c r="BV5553" s="74"/>
      <c r="BW5553" s="74"/>
      <c r="BX5553" s="103"/>
      <c r="BY5553" s="112"/>
      <c r="BZ5553" s="65" t="e">
        <f>+AD5553+AG5553+AK5553+AO5553+AQ5553+AT5553+AW5553+AZ5553+BD5553+BH5553+BL5553+BO5553+BQ5553+#REF!</f>
        <v>#REF!</v>
      </c>
      <c r="CA5553" s="359"/>
      <c r="CB5553" s="359"/>
      <c r="CC5553" s="359"/>
      <c r="CD5553" s="359"/>
    </row>
    <row r="5554" spans="1:82" s="121" customFormat="1" ht="15" customHeight="1">
      <c r="A5554" s="13"/>
      <c r="B5554" s="13"/>
      <c r="C5554" s="13"/>
      <c r="D5554" s="232"/>
      <c r="E5554" s="233"/>
      <c r="F5554" s="233"/>
      <c r="G5554" s="234"/>
      <c r="H5554" s="85" t="e">
        <f>VLOOKUP(E5554&amp;F5554,Divipola!$C$1:$F$1149,4,FALSE)</f>
        <v>#N/A</v>
      </c>
      <c r="I5554" s="77"/>
      <c r="J5554" s="181"/>
      <c r="K5554" s="248"/>
      <c r="L5554" s="248"/>
      <c r="M5554" s="248"/>
      <c r="N5554" s="248"/>
      <c r="O5554" s="248"/>
      <c r="P5554" s="248"/>
      <c r="Q5554" s="248"/>
      <c r="R5554" s="248"/>
      <c r="S5554" s="249"/>
      <c r="T5554" s="249"/>
      <c r="U5554" s="249"/>
      <c r="V5554" s="249"/>
      <c r="W5554" s="249"/>
      <c r="X5554" s="249"/>
      <c r="Y5554" s="236"/>
      <c r="Z5554" s="237"/>
      <c r="AA5554" s="247"/>
      <c r="AB5554" s="383"/>
      <c r="AC5554" s="73"/>
      <c r="AD5554" s="414"/>
      <c r="AE5554" s="393"/>
      <c r="AF5554" s="78"/>
      <c r="AG5554" s="414"/>
      <c r="AH5554" s="383"/>
      <c r="AI5554" s="453"/>
      <c r="AJ5554" s="453"/>
      <c r="AK5554" s="414"/>
      <c r="AL5554" s="383"/>
      <c r="AM5554" s="383"/>
      <c r="AN5554" s="523"/>
      <c r="AO5554" s="414"/>
      <c r="AP5554" s="548"/>
      <c r="AQ5554" s="414"/>
      <c r="AR5554" s="78"/>
      <c r="AS5554" s="78"/>
      <c r="AT5554" s="414"/>
      <c r="AU5554" s="548"/>
      <c r="AV5554" s="548"/>
      <c r="AW5554" s="414"/>
      <c r="AX5554" s="383"/>
      <c r="AY5554" s="548"/>
      <c r="AZ5554" s="414"/>
      <c r="BA5554" s="383"/>
      <c r="BB5554" s="548"/>
      <c r="BC5554" s="78"/>
      <c r="BD5554" s="414"/>
      <c r="BE5554" s="414"/>
      <c r="BF5554" s="414"/>
      <c r="BG5554" s="414"/>
      <c r="BH5554" s="414"/>
      <c r="BI5554" s="383"/>
      <c r="BJ5554" s="383"/>
      <c r="BK5554" s="78"/>
      <c r="BL5554" s="414"/>
      <c r="BM5554" s="383"/>
      <c r="BN5554" s="78"/>
      <c r="BO5554" s="414"/>
      <c r="BP5554" s="78"/>
      <c r="BQ5554" s="414"/>
      <c r="BR5554" s="383"/>
      <c r="BS5554" s="78"/>
      <c r="BT5554" s="83"/>
      <c r="BU5554" s="75"/>
      <c r="BV5554" s="74"/>
      <c r="BW5554" s="74"/>
      <c r="BX5554" s="103"/>
      <c r="BY5554" s="112"/>
      <c r="BZ5554" s="65" t="e">
        <f>+AD5554+AG5554+AK5554+AO5554+AQ5554+AT5554+AW5554+AZ5554+BD5554+BH5554+BL5554+BO5554+BQ5554+#REF!</f>
        <v>#REF!</v>
      </c>
      <c r="CA5554" s="359"/>
      <c r="CB5554" s="359"/>
      <c r="CC5554" s="359"/>
      <c r="CD5554" s="359"/>
    </row>
    <row r="5555" spans="1:82" s="121" customFormat="1" ht="15" customHeight="1">
      <c r="A5555" s="13"/>
      <c r="B5555" s="13"/>
      <c r="C5555" s="13"/>
      <c r="D5555" s="232"/>
      <c r="E5555" s="233"/>
      <c r="F5555" s="233"/>
      <c r="G5555" s="234"/>
      <c r="H5555" s="85" t="e">
        <f>VLOOKUP(E5555&amp;F5555,Divipola!$C$1:$F$1149,4,FALSE)</f>
        <v>#N/A</v>
      </c>
      <c r="I5555" s="77"/>
      <c r="J5555" s="181"/>
      <c r="K5555" s="248"/>
      <c r="L5555" s="248"/>
      <c r="M5555" s="248"/>
      <c r="N5555" s="248"/>
      <c r="O5555" s="248"/>
      <c r="P5555" s="248"/>
      <c r="Q5555" s="248"/>
      <c r="R5555" s="248"/>
      <c r="S5555" s="249"/>
      <c r="T5555" s="249"/>
      <c r="U5555" s="249"/>
      <c r="V5555" s="249"/>
      <c r="W5555" s="249"/>
      <c r="X5555" s="249"/>
      <c r="Y5555" s="236"/>
      <c r="Z5555" s="237"/>
      <c r="AA5555" s="247"/>
      <c r="AB5555" s="383"/>
      <c r="AC5555" s="73"/>
      <c r="AD5555" s="414"/>
      <c r="AE5555" s="393"/>
      <c r="AF5555" s="78"/>
      <c r="AG5555" s="414"/>
      <c r="AH5555" s="383"/>
      <c r="AI5555" s="453"/>
      <c r="AJ5555" s="453"/>
      <c r="AK5555" s="414"/>
      <c r="AL5555" s="383"/>
      <c r="AM5555" s="383"/>
      <c r="AN5555" s="523"/>
      <c r="AO5555" s="414"/>
      <c r="AP5555" s="548"/>
      <c r="AQ5555" s="414"/>
      <c r="AR5555" s="78"/>
      <c r="AS5555" s="78"/>
      <c r="AT5555" s="414"/>
      <c r="AU5555" s="548"/>
      <c r="AV5555" s="548"/>
      <c r="AW5555" s="414"/>
      <c r="AX5555" s="383"/>
      <c r="AY5555" s="548"/>
      <c r="AZ5555" s="414"/>
      <c r="BA5555" s="383"/>
      <c r="BB5555" s="548"/>
      <c r="BC5555" s="78"/>
      <c r="BD5555" s="414"/>
      <c r="BE5555" s="414"/>
      <c r="BF5555" s="414"/>
      <c r="BG5555" s="414"/>
      <c r="BH5555" s="414"/>
      <c r="BI5555" s="383"/>
      <c r="BJ5555" s="383"/>
      <c r="BK5555" s="78"/>
      <c r="BL5555" s="414"/>
      <c r="BM5555" s="383"/>
      <c r="BN5555" s="78"/>
      <c r="BO5555" s="414"/>
      <c r="BP5555" s="78"/>
      <c r="BQ5555" s="414"/>
      <c r="BR5555" s="383"/>
      <c r="BS5555" s="78"/>
      <c r="BT5555" s="83"/>
      <c r="BU5555" s="75"/>
      <c r="BV5555" s="74"/>
      <c r="BW5555" s="74"/>
      <c r="BX5555" s="103"/>
      <c r="BY5555" s="112"/>
      <c r="BZ5555" s="65" t="e">
        <f>+AD5555+AG5555+AK5555+AO5555+AQ5555+AT5555+AW5555+AZ5555+BD5555+BH5555+BL5555+BO5555+BQ5555+#REF!</f>
        <v>#REF!</v>
      </c>
      <c r="CA5555" s="359"/>
      <c r="CB5555" s="359"/>
      <c r="CC5555" s="359"/>
      <c r="CD5555" s="359"/>
    </row>
    <row r="5556" spans="1:82" s="121" customFormat="1" ht="15" customHeight="1">
      <c r="A5556" s="13"/>
      <c r="B5556" s="13"/>
      <c r="C5556" s="13"/>
      <c r="D5556" s="232"/>
      <c r="E5556" s="233"/>
      <c r="F5556" s="233"/>
      <c r="G5556" s="234"/>
      <c r="H5556" s="85" t="e">
        <f>VLOOKUP(E5556&amp;F5556,Divipola!$C$1:$F$1149,4,FALSE)</f>
        <v>#N/A</v>
      </c>
      <c r="I5556" s="77"/>
      <c r="J5556" s="181"/>
      <c r="K5556" s="248"/>
      <c r="L5556" s="248"/>
      <c r="M5556" s="248"/>
      <c r="N5556" s="248"/>
      <c r="O5556" s="248"/>
      <c r="P5556" s="248"/>
      <c r="Q5556" s="248"/>
      <c r="R5556" s="248"/>
      <c r="S5556" s="249"/>
      <c r="T5556" s="249"/>
      <c r="U5556" s="249"/>
      <c r="V5556" s="249"/>
      <c r="W5556" s="249"/>
      <c r="X5556" s="249"/>
      <c r="Y5556" s="236"/>
      <c r="Z5556" s="237"/>
      <c r="AA5556" s="247"/>
      <c r="AB5556" s="383"/>
      <c r="AC5556" s="73"/>
      <c r="AD5556" s="414"/>
      <c r="AE5556" s="393"/>
      <c r="AF5556" s="78"/>
      <c r="AG5556" s="414"/>
      <c r="AH5556" s="383"/>
      <c r="AI5556" s="453"/>
      <c r="AJ5556" s="453"/>
      <c r="AK5556" s="414"/>
      <c r="AL5556" s="383"/>
      <c r="AM5556" s="383"/>
      <c r="AN5556" s="523"/>
      <c r="AO5556" s="414"/>
      <c r="AP5556" s="548"/>
      <c r="AQ5556" s="414"/>
      <c r="AR5556" s="78"/>
      <c r="AS5556" s="78"/>
      <c r="AT5556" s="414"/>
      <c r="AU5556" s="548"/>
      <c r="AV5556" s="548"/>
      <c r="AW5556" s="414"/>
      <c r="AX5556" s="383"/>
      <c r="AY5556" s="548"/>
      <c r="AZ5556" s="414"/>
      <c r="BA5556" s="383"/>
      <c r="BB5556" s="548"/>
      <c r="BC5556" s="78"/>
      <c r="BD5556" s="414"/>
      <c r="BE5556" s="414"/>
      <c r="BF5556" s="414"/>
      <c r="BG5556" s="414"/>
      <c r="BH5556" s="414"/>
      <c r="BI5556" s="383"/>
      <c r="BJ5556" s="383"/>
      <c r="BK5556" s="78"/>
      <c r="BL5556" s="414"/>
      <c r="BM5556" s="383"/>
      <c r="BN5556" s="78"/>
      <c r="BO5556" s="414"/>
      <c r="BP5556" s="78"/>
      <c r="BQ5556" s="414"/>
      <c r="BR5556" s="383"/>
      <c r="BS5556" s="78"/>
      <c r="BT5556" s="83"/>
      <c r="BU5556" s="75"/>
      <c r="BV5556" s="74"/>
      <c r="BW5556" s="74"/>
      <c r="BX5556" s="103"/>
      <c r="BY5556" s="112"/>
      <c r="BZ5556" s="65" t="e">
        <f>+AD5556+AG5556+AK5556+AO5556+AQ5556+AT5556+AW5556+AZ5556+BD5556+BH5556+BL5556+BO5556+BQ5556+#REF!</f>
        <v>#REF!</v>
      </c>
      <c r="CA5556" s="359"/>
      <c r="CB5556" s="359"/>
      <c r="CC5556" s="359"/>
      <c r="CD5556" s="359"/>
    </row>
    <row r="5557" spans="1:82" s="121" customFormat="1" ht="14.25" customHeight="1">
      <c r="A5557" s="13"/>
      <c r="B5557" s="13"/>
      <c r="C5557" s="13"/>
      <c r="D5557" s="232"/>
      <c r="E5557" s="233"/>
      <c r="F5557" s="233"/>
      <c r="G5557" s="234"/>
      <c r="H5557" s="85" t="e">
        <f>VLOOKUP(E5557&amp;F5557,Divipola!$C$1:$F$1149,4,FALSE)</f>
        <v>#N/A</v>
      </c>
      <c r="I5557" s="77"/>
      <c r="J5557" s="181"/>
      <c r="K5557" s="248"/>
      <c r="L5557" s="248"/>
      <c r="M5557" s="248"/>
      <c r="N5557" s="248"/>
      <c r="O5557" s="248"/>
      <c r="P5557" s="248"/>
      <c r="Q5557" s="248"/>
      <c r="R5557" s="248"/>
      <c r="S5557" s="249"/>
      <c r="T5557" s="249"/>
      <c r="U5557" s="249"/>
      <c r="V5557" s="249"/>
      <c r="W5557" s="249"/>
      <c r="X5557" s="249"/>
      <c r="Y5557" s="236"/>
      <c r="Z5557" s="237"/>
      <c r="AA5557" s="247"/>
      <c r="AB5557" s="383"/>
      <c r="AC5557" s="73"/>
      <c r="AD5557" s="414"/>
      <c r="AE5557" s="393"/>
      <c r="AF5557" s="78"/>
      <c r="AG5557" s="414"/>
      <c r="AH5557" s="383"/>
      <c r="AI5557" s="453"/>
      <c r="AJ5557" s="453"/>
      <c r="AK5557" s="414"/>
      <c r="AL5557" s="383"/>
      <c r="AM5557" s="383"/>
      <c r="AN5557" s="523"/>
      <c r="AO5557" s="414"/>
      <c r="AP5557" s="548"/>
      <c r="AQ5557" s="414"/>
      <c r="AR5557" s="78"/>
      <c r="AS5557" s="78"/>
      <c r="AT5557" s="414"/>
      <c r="AU5557" s="548"/>
      <c r="AV5557" s="548"/>
      <c r="AW5557" s="414"/>
      <c r="AX5557" s="383"/>
      <c r="AY5557" s="548"/>
      <c r="AZ5557" s="414"/>
      <c r="BA5557" s="383"/>
      <c r="BB5557" s="548"/>
      <c r="BC5557" s="78"/>
      <c r="BD5557" s="414"/>
      <c r="BE5557" s="414"/>
      <c r="BF5557" s="414"/>
      <c r="BG5557" s="414"/>
      <c r="BH5557" s="414"/>
      <c r="BI5557" s="383"/>
      <c r="BJ5557" s="383"/>
      <c r="BK5557" s="78"/>
      <c r="BL5557" s="414"/>
      <c r="BM5557" s="383"/>
      <c r="BN5557" s="78"/>
      <c r="BO5557" s="414"/>
      <c r="BP5557" s="78"/>
      <c r="BQ5557" s="414"/>
      <c r="BR5557" s="383"/>
      <c r="BS5557" s="78"/>
      <c r="BT5557" s="83"/>
      <c r="BU5557" s="75"/>
      <c r="BV5557" s="74"/>
      <c r="BW5557" s="74"/>
      <c r="BX5557" s="103"/>
      <c r="BY5557" s="112"/>
      <c r="BZ5557" s="65" t="e">
        <f>+AD5557+AG5557+AK5557+AO5557+AQ5557+AT5557+AW5557+AZ5557+BD5557+BH5557+BL5557+BO5557+BQ5557+#REF!</f>
        <v>#REF!</v>
      </c>
      <c r="CA5557" s="359"/>
      <c r="CB5557" s="359"/>
      <c r="CC5557" s="359"/>
      <c r="CD5557" s="359"/>
    </row>
    <row r="5558" spans="1:82" s="121" customFormat="1" ht="15" customHeight="1">
      <c r="A5558" s="13"/>
      <c r="B5558" s="13"/>
      <c r="C5558" s="13"/>
      <c r="D5558" s="232"/>
      <c r="E5558" s="233"/>
      <c r="F5558" s="233"/>
      <c r="G5558" s="234"/>
      <c r="H5558" s="85" t="e">
        <f>VLOOKUP(E5558&amp;F5558,Divipola!$C$1:$F$1149,4,FALSE)</f>
        <v>#N/A</v>
      </c>
      <c r="I5558" s="77"/>
      <c r="J5558" s="181"/>
      <c r="K5558" s="248"/>
      <c r="L5558" s="248"/>
      <c r="M5558" s="248"/>
      <c r="N5558" s="248"/>
      <c r="O5558" s="248"/>
      <c r="P5558" s="248"/>
      <c r="Q5558" s="248"/>
      <c r="R5558" s="248"/>
      <c r="S5558" s="249"/>
      <c r="T5558" s="249"/>
      <c r="U5558" s="249"/>
      <c r="V5558" s="249"/>
      <c r="W5558" s="249"/>
      <c r="X5558" s="249"/>
      <c r="Y5558" s="236"/>
      <c r="Z5558" s="237"/>
      <c r="AA5558" s="247"/>
      <c r="AB5558" s="383"/>
      <c r="AC5558" s="73"/>
      <c r="AD5558" s="414"/>
      <c r="AE5558" s="393"/>
      <c r="AF5558" s="78"/>
      <c r="AG5558" s="414"/>
      <c r="AH5558" s="383"/>
      <c r="AI5558" s="453"/>
      <c r="AJ5558" s="453"/>
      <c r="AK5558" s="414"/>
      <c r="AL5558" s="383"/>
      <c r="AM5558" s="383"/>
      <c r="AN5558" s="523"/>
      <c r="AO5558" s="414"/>
      <c r="AP5558" s="548"/>
      <c r="AQ5558" s="414"/>
      <c r="AR5558" s="78"/>
      <c r="AS5558" s="78"/>
      <c r="AT5558" s="414"/>
      <c r="AU5558" s="548"/>
      <c r="AV5558" s="548"/>
      <c r="AW5558" s="414"/>
      <c r="AX5558" s="383"/>
      <c r="AY5558" s="548"/>
      <c r="AZ5558" s="414"/>
      <c r="BA5558" s="383"/>
      <c r="BB5558" s="548"/>
      <c r="BC5558" s="78"/>
      <c r="BD5558" s="414"/>
      <c r="BE5558" s="414"/>
      <c r="BF5558" s="414"/>
      <c r="BG5558" s="414"/>
      <c r="BH5558" s="414"/>
      <c r="BI5558" s="383"/>
      <c r="BJ5558" s="383"/>
      <c r="BK5558" s="78"/>
      <c r="BL5558" s="414"/>
      <c r="BM5558" s="383"/>
      <c r="BN5558" s="78"/>
      <c r="BO5558" s="414"/>
      <c r="BP5558" s="78"/>
      <c r="BQ5558" s="414"/>
      <c r="BR5558" s="383"/>
      <c r="BS5558" s="78"/>
      <c r="BT5558" s="83"/>
      <c r="BU5558" s="75"/>
      <c r="BV5558" s="74"/>
      <c r="BW5558" s="74"/>
      <c r="BX5558" s="103"/>
      <c r="BY5558" s="112"/>
      <c r="BZ5558" s="65" t="e">
        <f>+AD5558+AG5558+AK5558+AO5558+AQ5558+AT5558+AW5558+AZ5558+BD5558+BH5558+BL5558+BO5558+BQ5558+#REF!</f>
        <v>#REF!</v>
      </c>
      <c r="CA5558" s="359"/>
      <c r="CB5558" s="359"/>
      <c r="CC5558" s="359"/>
      <c r="CD5558" s="359"/>
    </row>
    <row r="5559" spans="1:82" s="121" customFormat="1" ht="15" customHeight="1">
      <c r="A5559" s="13"/>
      <c r="B5559" s="13"/>
      <c r="C5559" s="13"/>
      <c r="D5559" s="232"/>
      <c r="E5559" s="233"/>
      <c r="F5559" s="233"/>
      <c r="G5559" s="234"/>
      <c r="H5559" s="85" t="e">
        <f>VLOOKUP(E5559&amp;F5559,Divipola!$C$1:$F$1149,4,FALSE)</f>
        <v>#N/A</v>
      </c>
      <c r="I5559" s="77"/>
      <c r="J5559" s="181"/>
      <c r="K5559" s="248"/>
      <c r="L5559" s="248"/>
      <c r="M5559" s="248"/>
      <c r="N5559" s="248"/>
      <c r="O5559" s="248"/>
      <c r="P5559" s="248"/>
      <c r="Q5559" s="248"/>
      <c r="R5559" s="248"/>
      <c r="S5559" s="249"/>
      <c r="T5559" s="249"/>
      <c r="U5559" s="249"/>
      <c r="V5559" s="249"/>
      <c r="W5559" s="249"/>
      <c r="X5559" s="249"/>
      <c r="Y5559" s="236"/>
      <c r="Z5559" s="237"/>
      <c r="AA5559" s="247"/>
      <c r="AB5559" s="383"/>
      <c r="AC5559" s="73"/>
      <c r="AD5559" s="414"/>
      <c r="AE5559" s="393"/>
      <c r="AF5559" s="78"/>
      <c r="AG5559" s="414"/>
      <c r="AH5559" s="383"/>
      <c r="AI5559" s="453"/>
      <c r="AJ5559" s="453"/>
      <c r="AK5559" s="414"/>
      <c r="AL5559" s="383"/>
      <c r="AM5559" s="383"/>
      <c r="AN5559" s="523"/>
      <c r="AO5559" s="414"/>
      <c r="AP5559" s="548"/>
      <c r="AQ5559" s="414"/>
      <c r="AR5559" s="78"/>
      <c r="AS5559" s="78"/>
      <c r="AT5559" s="414"/>
      <c r="AU5559" s="548"/>
      <c r="AV5559" s="548"/>
      <c r="AW5559" s="414"/>
      <c r="AX5559" s="383"/>
      <c r="AY5559" s="548"/>
      <c r="AZ5559" s="414"/>
      <c r="BA5559" s="383"/>
      <c r="BB5559" s="548"/>
      <c r="BC5559" s="78"/>
      <c r="BD5559" s="414"/>
      <c r="BE5559" s="414"/>
      <c r="BF5559" s="414"/>
      <c r="BG5559" s="414"/>
      <c r="BH5559" s="414"/>
      <c r="BI5559" s="383"/>
      <c r="BJ5559" s="383"/>
      <c r="BK5559" s="78"/>
      <c r="BL5559" s="414"/>
      <c r="BM5559" s="383"/>
      <c r="BN5559" s="78"/>
      <c r="BO5559" s="414"/>
      <c r="BP5559" s="78"/>
      <c r="BQ5559" s="414"/>
      <c r="BR5559" s="383"/>
      <c r="BS5559" s="78"/>
      <c r="BT5559" s="83"/>
      <c r="BU5559" s="75"/>
      <c r="BV5559" s="74"/>
      <c r="BW5559" s="74"/>
      <c r="BX5559" s="103"/>
      <c r="BY5559" s="112"/>
      <c r="BZ5559" s="65" t="e">
        <f>+AD5559+AG5559+AK5559+AO5559+AQ5559+AT5559+AW5559+AZ5559+BD5559+BH5559+BL5559+BO5559+BQ5559+#REF!</f>
        <v>#REF!</v>
      </c>
      <c r="CA5559" s="359"/>
      <c r="CB5559" s="359"/>
      <c r="CC5559" s="359"/>
      <c r="CD5559" s="359"/>
    </row>
    <row r="5560" spans="1:82" s="121" customFormat="1" ht="15" customHeight="1">
      <c r="A5560" s="13"/>
      <c r="B5560" s="13"/>
      <c r="C5560" s="13"/>
      <c r="D5560" s="232"/>
      <c r="E5560" s="233"/>
      <c r="F5560" s="233"/>
      <c r="G5560" s="234"/>
      <c r="H5560" s="85" t="e">
        <f>VLOOKUP(E5560&amp;F5560,Divipola!$C$1:$F$1149,4,FALSE)</f>
        <v>#N/A</v>
      </c>
      <c r="I5560" s="77"/>
      <c r="J5560" s="181"/>
      <c r="K5560" s="248"/>
      <c r="L5560" s="248"/>
      <c r="M5560" s="248"/>
      <c r="N5560" s="248"/>
      <c r="O5560" s="248"/>
      <c r="P5560" s="248"/>
      <c r="Q5560" s="248"/>
      <c r="R5560" s="248"/>
      <c r="S5560" s="249"/>
      <c r="T5560" s="249"/>
      <c r="U5560" s="249"/>
      <c r="V5560" s="249"/>
      <c r="W5560" s="249"/>
      <c r="X5560" s="249"/>
      <c r="Y5560" s="236"/>
      <c r="Z5560" s="237"/>
      <c r="AA5560" s="247"/>
      <c r="AB5560" s="383"/>
      <c r="AC5560" s="73"/>
      <c r="AD5560" s="414"/>
      <c r="AE5560" s="393"/>
      <c r="AF5560" s="78"/>
      <c r="AG5560" s="414"/>
      <c r="AH5560" s="383"/>
      <c r="AI5560" s="453"/>
      <c r="AJ5560" s="453"/>
      <c r="AK5560" s="414"/>
      <c r="AL5560" s="383"/>
      <c r="AM5560" s="383"/>
      <c r="AN5560" s="523"/>
      <c r="AO5560" s="414"/>
      <c r="AP5560" s="548"/>
      <c r="AQ5560" s="414"/>
      <c r="AR5560" s="78"/>
      <c r="AS5560" s="78"/>
      <c r="AT5560" s="414"/>
      <c r="AU5560" s="548"/>
      <c r="AV5560" s="548"/>
      <c r="AW5560" s="414"/>
      <c r="AX5560" s="383"/>
      <c r="AY5560" s="548"/>
      <c r="AZ5560" s="414"/>
      <c r="BA5560" s="383"/>
      <c r="BB5560" s="548"/>
      <c r="BC5560" s="78"/>
      <c r="BD5560" s="414"/>
      <c r="BE5560" s="414"/>
      <c r="BF5560" s="414"/>
      <c r="BG5560" s="414"/>
      <c r="BH5560" s="414"/>
      <c r="BI5560" s="383"/>
      <c r="BJ5560" s="383"/>
      <c r="BK5560" s="78"/>
      <c r="BL5560" s="414"/>
      <c r="BM5560" s="383"/>
      <c r="BN5560" s="78"/>
      <c r="BO5560" s="414"/>
      <c r="BP5560" s="78"/>
      <c r="BQ5560" s="414"/>
      <c r="BR5560" s="383"/>
      <c r="BS5560" s="78"/>
      <c r="BT5560" s="83"/>
      <c r="BU5560" s="75"/>
      <c r="BV5560" s="74"/>
      <c r="BW5560" s="74"/>
      <c r="BX5560" s="103"/>
      <c r="BY5560" s="112"/>
      <c r="BZ5560" s="65" t="e">
        <f>+AD5560+AG5560+AK5560+AO5560+AQ5560+AT5560+AW5560+AZ5560+BD5560+BH5560+BL5560+BO5560+BQ5560+#REF!</f>
        <v>#REF!</v>
      </c>
      <c r="CA5560" s="359"/>
      <c r="CB5560" s="359"/>
      <c r="CC5560" s="359"/>
      <c r="CD5560" s="359"/>
    </row>
    <row r="5561" spans="1:82" s="121" customFormat="1" ht="15" customHeight="1">
      <c r="A5561" s="13"/>
      <c r="B5561" s="13"/>
      <c r="C5561" s="13"/>
      <c r="D5561" s="232"/>
      <c r="E5561" s="233"/>
      <c r="F5561" s="233"/>
      <c r="G5561" s="234"/>
      <c r="H5561" s="85" t="e">
        <f>VLOOKUP(E5561&amp;F5561,Divipola!$C$1:$F$1149,4,FALSE)</f>
        <v>#N/A</v>
      </c>
      <c r="I5561" s="77"/>
      <c r="J5561" s="181"/>
      <c r="K5561" s="248"/>
      <c r="L5561" s="248"/>
      <c r="M5561" s="248"/>
      <c r="N5561" s="248"/>
      <c r="O5561" s="248"/>
      <c r="P5561" s="248"/>
      <c r="Q5561" s="248"/>
      <c r="R5561" s="248"/>
      <c r="S5561" s="249"/>
      <c r="T5561" s="249"/>
      <c r="U5561" s="249"/>
      <c r="V5561" s="249"/>
      <c r="W5561" s="249"/>
      <c r="X5561" s="249"/>
      <c r="Y5561" s="236"/>
      <c r="Z5561" s="237"/>
      <c r="AA5561" s="247"/>
      <c r="AB5561" s="383"/>
      <c r="AC5561" s="73"/>
      <c r="AD5561" s="414"/>
      <c r="AE5561" s="393"/>
      <c r="AF5561" s="78"/>
      <c r="AG5561" s="414"/>
      <c r="AH5561" s="383"/>
      <c r="AI5561" s="453"/>
      <c r="AJ5561" s="453"/>
      <c r="AK5561" s="414"/>
      <c r="AL5561" s="383"/>
      <c r="AM5561" s="383"/>
      <c r="AN5561" s="523"/>
      <c r="AO5561" s="414"/>
      <c r="AP5561" s="548"/>
      <c r="AQ5561" s="414"/>
      <c r="AR5561" s="78"/>
      <c r="AS5561" s="78"/>
      <c r="AT5561" s="414"/>
      <c r="AU5561" s="548"/>
      <c r="AV5561" s="548"/>
      <c r="AW5561" s="414"/>
      <c r="AX5561" s="383"/>
      <c r="AY5561" s="548"/>
      <c r="AZ5561" s="414"/>
      <c r="BA5561" s="383"/>
      <c r="BB5561" s="548"/>
      <c r="BC5561" s="78"/>
      <c r="BD5561" s="414"/>
      <c r="BE5561" s="414"/>
      <c r="BF5561" s="414"/>
      <c r="BG5561" s="414"/>
      <c r="BH5561" s="414"/>
      <c r="BI5561" s="383"/>
      <c r="BJ5561" s="383"/>
      <c r="BK5561" s="78"/>
      <c r="BL5561" s="414"/>
      <c r="BM5561" s="383"/>
      <c r="BN5561" s="78"/>
      <c r="BO5561" s="414"/>
      <c r="BP5561" s="78"/>
      <c r="BQ5561" s="414"/>
      <c r="BR5561" s="383"/>
      <c r="BS5561" s="78"/>
      <c r="BT5561" s="83"/>
      <c r="BU5561" s="75"/>
      <c r="BV5561" s="74"/>
      <c r="BW5561" s="74"/>
      <c r="BX5561" s="103"/>
      <c r="BY5561" s="112"/>
      <c r="BZ5561" s="65" t="e">
        <f>+AD5561+AG5561+AK5561+AO5561+AQ5561+AT5561+AW5561+AZ5561+BD5561+BH5561+BL5561+BO5561+BQ5561+#REF!</f>
        <v>#REF!</v>
      </c>
      <c r="CA5561" s="359"/>
      <c r="CB5561" s="359"/>
      <c r="CC5561" s="359"/>
      <c r="CD5561" s="359"/>
    </row>
    <row r="5562" spans="1:82" s="121" customFormat="1" ht="15" customHeight="1">
      <c r="A5562" s="13"/>
      <c r="B5562" s="13"/>
      <c r="C5562" s="13"/>
      <c r="D5562" s="232"/>
      <c r="E5562" s="233"/>
      <c r="F5562" s="233"/>
      <c r="G5562" s="234"/>
      <c r="H5562" s="85" t="e">
        <f>VLOOKUP(E5562&amp;F5562,Divipola!$C$1:$F$1149,4,FALSE)</f>
        <v>#N/A</v>
      </c>
      <c r="I5562" s="77"/>
      <c r="J5562" s="181"/>
      <c r="K5562" s="248"/>
      <c r="L5562" s="248"/>
      <c r="M5562" s="248"/>
      <c r="N5562" s="248"/>
      <c r="O5562" s="248"/>
      <c r="P5562" s="248"/>
      <c r="Q5562" s="248"/>
      <c r="R5562" s="248"/>
      <c r="S5562" s="249"/>
      <c r="T5562" s="249"/>
      <c r="U5562" s="249"/>
      <c r="V5562" s="249"/>
      <c r="W5562" s="249"/>
      <c r="X5562" s="249"/>
      <c r="Y5562" s="236"/>
      <c r="Z5562" s="237"/>
      <c r="AA5562" s="247"/>
      <c r="AB5562" s="383"/>
      <c r="AC5562" s="73"/>
      <c r="AD5562" s="414"/>
      <c r="AE5562" s="393"/>
      <c r="AF5562" s="78"/>
      <c r="AG5562" s="414"/>
      <c r="AH5562" s="383"/>
      <c r="AI5562" s="453"/>
      <c r="AJ5562" s="453"/>
      <c r="AK5562" s="414"/>
      <c r="AL5562" s="383"/>
      <c r="AM5562" s="383"/>
      <c r="AN5562" s="523"/>
      <c r="AO5562" s="414"/>
      <c r="AP5562" s="548"/>
      <c r="AQ5562" s="414"/>
      <c r="AR5562" s="78"/>
      <c r="AS5562" s="78"/>
      <c r="AT5562" s="414"/>
      <c r="AU5562" s="548"/>
      <c r="AV5562" s="548"/>
      <c r="AW5562" s="414"/>
      <c r="AX5562" s="383"/>
      <c r="AY5562" s="548"/>
      <c r="AZ5562" s="414"/>
      <c r="BA5562" s="383"/>
      <c r="BB5562" s="548"/>
      <c r="BC5562" s="78"/>
      <c r="BD5562" s="414"/>
      <c r="BE5562" s="414"/>
      <c r="BF5562" s="414"/>
      <c r="BG5562" s="414"/>
      <c r="BH5562" s="414"/>
      <c r="BI5562" s="383"/>
      <c r="BJ5562" s="383"/>
      <c r="BK5562" s="78"/>
      <c r="BL5562" s="414"/>
      <c r="BM5562" s="383"/>
      <c r="BN5562" s="78"/>
      <c r="BO5562" s="414"/>
      <c r="BP5562" s="78"/>
      <c r="BQ5562" s="414"/>
      <c r="BR5562" s="383"/>
      <c r="BS5562" s="78"/>
      <c r="BT5562" s="83"/>
      <c r="BU5562" s="75"/>
      <c r="BV5562" s="74"/>
      <c r="BW5562" s="74"/>
      <c r="BX5562" s="103"/>
      <c r="BY5562" s="112"/>
      <c r="BZ5562" s="65" t="e">
        <f>+AD5562+AG5562+AK5562+AO5562+AQ5562+AT5562+AW5562+AZ5562+BD5562+BH5562+BL5562+BO5562+BQ5562+#REF!</f>
        <v>#REF!</v>
      </c>
      <c r="CA5562" s="359"/>
      <c r="CB5562" s="359"/>
      <c r="CC5562" s="359"/>
      <c r="CD5562" s="359"/>
    </row>
    <row r="5563" spans="1:82" s="121" customFormat="1" ht="15" customHeight="1">
      <c r="A5563" s="13"/>
      <c r="B5563" s="13"/>
      <c r="C5563" s="13"/>
      <c r="D5563" s="232"/>
      <c r="E5563" s="233"/>
      <c r="F5563" s="233"/>
      <c r="G5563" s="234"/>
      <c r="H5563" s="85" t="e">
        <f>VLOOKUP(E5563&amp;F5563,Divipola!$C$1:$F$1149,4,FALSE)</f>
        <v>#N/A</v>
      </c>
      <c r="I5563" s="77"/>
      <c r="J5563" s="181"/>
      <c r="K5563" s="248"/>
      <c r="L5563" s="248"/>
      <c r="M5563" s="248"/>
      <c r="N5563" s="248"/>
      <c r="O5563" s="248"/>
      <c r="P5563" s="248"/>
      <c r="Q5563" s="248"/>
      <c r="R5563" s="248"/>
      <c r="S5563" s="249"/>
      <c r="T5563" s="249"/>
      <c r="U5563" s="249"/>
      <c r="V5563" s="249"/>
      <c r="W5563" s="249"/>
      <c r="X5563" s="249"/>
      <c r="Y5563" s="236"/>
      <c r="Z5563" s="237"/>
      <c r="AA5563" s="247"/>
      <c r="AB5563" s="383"/>
      <c r="AC5563" s="73"/>
      <c r="AD5563" s="414"/>
      <c r="AE5563" s="393"/>
      <c r="AF5563" s="78"/>
      <c r="AG5563" s="414"/>
      <c r="AH5563" s="383"/>
      <c r="AI5563" s="453"/>
      <c r="AJ5563" s="453"/>
      <c r="AK5563" s="414"/>
      <c r="AL5563" s="383"/>
      <c r="AM5563" s="383"/>
      <c r="AN5563" s="523"/>
      <c r="AO5563" s="414"/>
      <c r="AP5563" s="548"/>
      <c r="AQ5563" s="414"/>
      <c r="AR5563" s="78"/>
      <c r="AS5563" s="78"/>
      <c r="AT5563" s="414"/>
      <c r="AU5563" s="548"/>
      <c r="AV5563" s="548"/>
      <c r="AW5563" s="414"/>
      <c r="AX5563" s="383"/>
      <c r="AY5563" s="548"/>
      <c r="AZ5563" s="414"/>
      <c r="BA5563" s="383"/>
      <c r="BB5563" s="548"/>
      <c r="BC5563" s="78"/>
      <c r="BD5563" s="414"/>
      <c r="BE5563" s="414"/>
      <c r="BF5563" s="414"/>
      <c r="BG5563" s="414"/>
      <c r="BH5563" s="414"/>
      <c r="BI5563" s="383"/>
      <c r="BJ5563" s="383"/>
      <c r="BK5563" s="78"/>
      <c r="BL5563" s="414"/>
      <c r="BM5563" s="383"/>
      <c r="BN5563" s="78"/>
      <c r="BO5563" s="414"/>
      <c r="BP5563" s="78"/>
      <c r="BQ5563" s="414"/>
      <c r="BR5563" s="383"/>
      <c r="BS5563" s="78"/>
      <c r="BT5563" s="83"/>
      <c r="BU5563" s="75"/>
      <c r="BV5563" s="74"/>
      <c r="BW5563" s="74"/>
      <c r="BX5563" s="103"/>
      <c r="BY5563" s="112"/>
      <c r="BZ5563" s="65" t="e">
        <f>+AD5563+AG5563+AK5563+AO5563+AQ5563+AT5563+AW5563+AZ5563+BD5563+BH5563+BL5563+BO5563+BQ5563+#REF!</f>
        <v>#REF!</v>
      </c>
      <c r="CA5563" s="359"/>
      <c r="CB5563" s="359"/>
      <c r="CC5563" s="359"/>
      <c r="CD5563" s="359"/>
    </row>
    <row r="5564" spans="1:82" s="121" customFormat="1" ht="15" customHeight="1">
      <c r="A5564" s="13"/>
      <c r="B5564" s="13"/>
      <c r="C5564" s="13"/>
      <c r="D5564" s="232"/>
      <c r="E5564" s="233"/>
      <c r="F5564" s="233"/>
      <c r="G5564" s="234"/>
      <c r="H5564" s="85" t="e">
        <f>VLOOKUP(E5564&amp;F5564,Divipola!$C$1:$F$1149,4,FALSE)</f>
        <v>#N/A</v>
      </c>
      <c r="I5564" s="77"/>
      <c r="J5564" s="181"/>
      <c r="K5564" s="248"/>
      <c r="L5564" s="248"/>
      <c r="M5564" s="248"/>
      <c r="N5564" s="248"/>
      <c r="O5564" s="248"/>
      <c r="P5564" s="248"/>
      <c r="Q5564" s="248"/>
      <c r="R5564" s="248"/>
      <c r="S5564" s="249"/>
      <c r="T5564" s="249"/>
      <c r="U5564" s="249"/>
      <c r="V5564" s="249"/>
      <c r="W5564" s="249"/>
      <c r="X5564" s="249"/>
      <c r="Y5564" s="236"/>
      <c r="Z5564" s="237"/>
      <c r="AA5564" s="247"/>
      <c r="AB5564" s="383"/>
      <c r="AC5564" s="73"/>
      <c r="AD5564" s="414"/>
      <c r="AE5564" s="393"/>
      <c r="AF5564" s="78"/>
      <c r="AG5564" s="414"/>
      <c r="AH5564" s="383"/>
      <c r="AI5564" s="453"/>
      <c r="AJ5564" s="453"/>
      <c r="AK5564" s="414"/>
      <c r="AL5564" s="383"/>
      <c r="AM5564" s="383"/>
      <c r="AN5564" s="523"/>
      <c r="AO5564" s="414"/>
      <c r="AP5564" s="548"/>
      <c r="AQ5564" s="414"/>
      <c r="AR5564" s="78"/>
      <c r="AS5564" s="78"/>
      <c r="AT5564" s="414"/>
      <c r="AU5564" s="548"/>
      <c r="AV5564" s="548"/>
      <c r="AW5564" s="414"/>
      <c r="AX5564" s="383"/>
      <c r="AY5564" s="548"/>
      <c r="AZ5564" s="414"/>
      <c r="BA5564" s="383"/>
      <c r="BB5564" s="548"/>
      <c r="BC5564" s="78"/>
      <c r="BD5564" s="414"/>
      <c r="BE5564" s="414"/>
      <c r="BF5564" s="414"/>
      <c r="BG5564" s="414"/>
      <c r="BH5564" s="414"/>
      <c r="BI5564" s="383"/>
      <c r="BJ5564" s="383"/>
      <c r="BK5564" s="78"/>
      <c r="BL5564" s="414"/>
      <c r="BM5564" s="383"/>
      <c r="BN5564" s="78"/>
      <c r="BO5564" s="414"/>
      <c r="BP5564" s="78"/>
      <c r="BQ5564" s="414"/>
      <c r="BR5564" s="383"/>
      <c r="BS5564" s="78"/>
      <c r="BT5564" s="83"/>
      <c r="BU5564" s="75"/>
      <c r="BV5564" s="74"/>
      <c r="BW5564" s="74"/>
      <c r="BX5564" s="103"/>
      <c r="BY5564" s="112"/>
      <c r="BZ5564" s="65" t="e">
        <f>+AD5564+AG5564+AK5564+AO5564+AQ5564+AT5564+AW5564+AZ5564+BD5564+BH5564+BL5564+BO5564+BQ5564+#REF!</f>
        <v>#REF!</v>
      </c>
      <c r="CA5564" s="359"/>
      <c r="CB5564" s="359"/>
      <c r="CC5564" s="359"/>
      <c r="CD5564" s="359"/>
    </row>
    <row r="5565" spans="1:82" s="121" customFormat="1" ht="14.25" customHeight="1">
      <c r="A5565" s="13"/>
      <c r="B5565" s="13"/>
      <c r="C5565" s="13"/>
      <c r="D5565" s="232"/>
      <c r="E5565" s="233"/>
      <c r="F5565" s="233"/>
      <c r="G5565" s="234"/>
      <c r="H5565" s="85" t="e">
        <f>VLOOKUP(E5565&amp;F5565,Divipola!$C$1:$F$1149,4,FALSE)</f>
        <v>#N/A</v>
      </c>
      <c r="I5565" s="77"/>
      <c r="J5565" s="181"/>
      <c r="K5565" s="248"/>
      <c r="L5565" s="248"/>
      <c r="M5565" s="248"/>
      <c r="N5565" s="248"/>
      <c r="O5565" s="248"/>
      <c r="P5565" s="248"/>
      <c r="Q5565" s="248"/>
      <c r="R5565" s="248"/>
      <c r="S5565" s="249"/>
      <c r="T5565" s="249"/>
      <c r="U5565" s="249"/>
      <c r="V5565" s="249"/>
      <c r="W5565" s="249"/>
      <c r="X5565" s="249"/>
      <c r="Y5565" s="236"/>
      <c r="Z5565" s="237"/>
      <c r="AA5565" s="247"/>
      <c r="AB5565" s="383"/>
      <c r="AC5565" s="73"/>
      <c r="AD5565" s="414"/>
      <c r="AE5565" s="393"/>
      <c r="AF5565" s="78"/>
      <c r="AG5565" s="414"/>
      <c r="AH5565" s="383"/>
      <c r="AI5565" s="453"/>
      <c r="AJ5565" s="453"/>
      <c r="AK5565" s="414"/>
      <c r="AL5565" s="383"/>
      <c r="AM5565" s="383"/>
      <c r="AN5565" s="523"/>
      <c r="AO5565" s="414"/>
      <c r="AP5565" s="548"/>
      <c r="AQ5565" s="414"/>
      <c r="AR5565" s="78"/>
      <c r="AS5565" s="78"/>
      <c r="AT5565" s="414"/>
      <c r="AU5565" s="548"/>
      <c r="AV5565" s="548"/>
      <c r="AW5565" s="414"/>
      <c r="AX5565" s="383"/>
      <c r="AY5565" s="548"/>
      <c r="AZ5565" s="414"/>
      <c r="BA5565" s="383"/>
      <c r="BB5565" s="548"/>
      <c r="BC5565" s="78"/>
      <c r="BD5565" s="414"/>
      <c r="BE5565" s="414"/>
      <c r="BF5565" s="414"/>
      <c r="BG5565" s="414"/>
      <c r="BH5565" s="414"/>
      <c r="BI5565" s="383"/>
      <c r="BJ5565" s="383"/>
      <c r="BK5565" s="78"/>
      <c r="BL5565" s="414"/>
      <c r="BM5565" s="383"/>
      <c r="BN5565" s="78"/>
      <c r="BO5565" s="414"/>
      <c r="BP5565" s="78"/>
      <c r="BQ5565" s="414"/>
      <c r="BR5565" s="383"/>
      <c r="BS5565" s="78"/>
      <c r="BT5565" s="83"/>
      <c r="BU5565" s="75"/>
      <c r="BV5565" s="74"/>
      <c r="BW5565" s="74"/>
      <c r="BX5565" s="103"/>
      <c r="BY5565" s="112"/>
      <c r="BZ5565" s="65" t="e">
        <f>+AD5565+AG5565+AK5565+AO5565+AQ5565+AT5565+AW5565+AZ5565+BD5565+BH5565+BL5565+BO5565+BQ5565+#REF!</f>
        <v>#REF!</v>
      </c>
      <c r="CA5565" s="359"/>
      <c r="CB5565" s="359"/>
      <c r="CC5565" s="359"/>
      <c r="CD5565" s="359"/>
    </row>
    <row r="5566" spans="1:82" s="121" customFormat="1" ht="15" customHeight="1">
      <c r="A5566" s="13"/>
      <c r="B5566" s="13"/>
      <c r="C5566" s="13"/>
      <c r="D5566" s="232"/>
      <c r="E5566" s="233"/>
      <c r="F5566" s="233"/>
      <c r="G5566" s="234"/>
      <c r="H5566" s="85" t="e">
        <f>VLOOKUP(E5566&amp;F5566,Divipola!$C$1:$F$1149,4,FALSE)</f>
        <v>#N/A</v>
      </c>
      <c r="I5566" s="77"/>
      <c r="J5566" s="181"/>
      <c r="K5566" s="248"/>
      <c r="L5566" s="248"/>
      <c r="M5566" s="248"/>
      <c r="N5566" s="248"/>
      <c r="O5566" s="248"/>
      <c r="P5566" s="248"/>
      <c r="Q5566" s="248"/>
      <c r="R5566" s="248"/>
      <c r="S5566" s="249"/>
      <c r="T5566" s="249"/>
      <c r="U5566" s="249"/>
      <c r="V5566" s="249"/>
      <c r="W5566" s="249"/>
      <c r="X5566" s="249"/>
      <c r="Y5566" s="236"/>
      <c r="Z5566" s="237"/>
      <c r="AA5566" s="247"/>
      <c r="AB5566" s="383"/>
      <c r="AC5566" s="73"/>
      <c r="AD5566" s="414"/>
      <c r="AE5566" s="393"/>
      <c r="AF5566" s="78"/>
      <c r="AG5566" s="414"/>
      <c r="AH5566" s="383"/>
      <c r="AI5566" s="453"/>
      <c r="AJ5566" s="453"/>
      <c r="AK5566" s="414"/>
      <c r="AL5566" s="383"/>
      <c r="AM5566" s="383"/>
      <c r="AN5566" s="523"/>
      <c r="AO5566" s="414"/>
      <c r="AP5566" s="548"/>
      <c r="AQ5566" s="414"/>
      <c r="AR5566" s="78"/>
      <c r="AS5566" s="78"/>
      <c r="AT5566" s="414"/>
      <c r="AU5566" s="548"/>
      <c r="AV5566" s="548"/>
      <c r="AW5566" s="414"/>
      <c r="AX5566" s="383"/>
      <c r="AY5566" s="548"/>
      <c r="AZ5566" s="414"/>
      <c r="BA5566" s="383"/>
      <c r="BB5566" s="548"/>
      <c r="BC5566" s="78"/>
      <c r="BD5566" s="414"/>
      <c r="BE5566" s="414"/>
      <c r="BF5566" s="414"/>
      <c r="BG5566" s="414"/>
      <c r="BH5566" s="414"/>
      <c r="BI5566" s="383"/>
      <c r="BJ5566" s="383"/>
      <c r="BK5566" s="78"/>
      <c r="BL5566" s="414"/>
      <c r="BM5566" s="383"/>
      <c r="BN5566" s="78"/>
      <c r="BO5566" s="414"/>
      <c r="BP5566" s="78"/>
      <c r="BQ5566" s="414"/>
      <c r="BR5566" s="383"/>
      <c r="BS5566" s="78"/>
      <c r="BT5566" s="83"/>
      <c r="BU5566" s="75"/>
      <c r="BV5566" s="74"/>
      <c r="BW5566" s="74"/>
      <c r="BX5566" s="103"/>
      <c r="BY5566" s="112"/>
      <c r="BZ5566" s="65" t="e">
        <f>+AD5566+AG5566+AK5566+AO5566+AQ5566+AT5566+AW5566+AZ5566+BD5566+BH5566+BL5566+BO5566+BQ5566+#REF!</f>
        <v>#REF!</v>
      </c>
      <c r="CA5566" s="359"/>
      <c r="CB5566" s="359"/>
      <c r="CC5566" s="359"/>
      <c r="CD5566" s="359"/>
    </row>
    <row r="5567" spans="1:82" s="121" customFormat="1" ht="15" customHeight="1">
      <c r="A5567" s="13"/>
      <c r="B5567" s="13"/>
      <c r="C5567" s="13"/>
      <c r="D5567" s="232"/>
      <c r="E5567" s="233"/>
      <c r="F5567" s="233"/>
      <c r="G5567" s="234"/>
      <c r="H5567" s="85" t="e">
        <f>VLOOKUP(E5567&amp;F5567,Divipola!$C$1:$F$1149,4,FALSE)</f>
        <v>#N/A</v>
      </c>
      <c r="I5567" s="77"/>
      <c r="J5567" s="181"/>
      <c r="K5567" s="248"/>
      <c r="L5567" s="248"/>
      <c r="M5567" s="248"/>
      <c r="N5567" s="248"/>
      <c r="O5567" s="248"/>
      <c r="P5567" s="248"/>
      <c r="Q5567" s="248"/>
      <c r="R5567" s="248"/>
      <c r="S5567" s="249"/>
      <c r="T5567" s="249"/>
      <c r="U5567" s="249"/>
      <c r="V5567" s="249"/>
      <c r="W5567" s="249"/>
      <c r="X5567" s="249"/>
      <c r="Y5567" s="236"/>
      <c r="Z5567" s="237"/>
      <c r="AA5567" s="247"/>
      <c r="AB5567" s="383"/>
      <c r="AC5567" s="73"/>
      <c r="AD5567" s="414"/>
      <c r="AE5567" s="393"/>
      <c r="AF5567" s="78"/>
      <c r="AG5567" s="414"/>
      <c r="AH5567" s="383"/>
      <c r="AI5567" s="453"/>
      <c r="AJ5567" s="453"/>
      <c r="AK5567" s="414"/>
      <c r="AL5567" s="383"/>
      <c r="AM5567" s="383"/>
      <c r="AN5567" s="523"/>
      <c r="AO5567" s="414"/>
      <c r="AP5567" s="548"/>
      <c r="AQ5567" s="414"/>
      <c r="AR5567" s="78"/>
      <c r="AS5567" s="78"/>
      <c r="AT5567" s="414"/>
      <c r="AU5567" s="548"/>
      <c r="AV5567" s="548"/>
      <c r="AW5567" s="414"/>
      <c r="AX5567" s="383"/>
      <c r="AY5567" s="548"/>
      <c r="AZ5567" s="414"/>
      <c r="BA5567" s="383"/>
      <c r="BB5567" s="548"/>
      <c r="BC5567" s="78"/>
      <c r="BD5567" s="414"/>
      <c r="BE5567" s="414"/>
      <c r="BF5567" s="414"/>
      <c r="BG5567" s="414"/>
      <c r="BH5567" s="414"/>
      <c r="BI5567" s="383"/>
      <c r="BJ5567" s="383"/>
      <c r="BK5567" s="78"/>
      <c r="BL5567" s="414"/>
      <c r="BM5567" s="383"/>
      <c r="BN5567" s="78"/>
      <c r="BO5567" s="414"/>
      <c r="BP5567" s="78"/>
      <c r="BQ5567" s="414"/>
      <c r="BR5567" s="383"/>
      <c r="BS5567" s="78"/>
      <c r="BT5567" s="83"/>
      <c r="BU5567" s="75"/>
      <c r="BV5567" s="74"/>
      <c r="BW5567" s="74"/>
      <c r="BX5567" s="103"/>
      <c r="BY5567" s="112"/>
      <c r="BZ5567" s="65" t="e">
        <f>+AD5567+AG5567+AK5567+AO5567+AQ5567+AT5567+AW5567+AZ5567+BD5567+BH5567+BL5567+BO5567+BQ5567+#REF!</f>
        <v>#REF!</v>
      </c>
      <c r="CA5567" s="359"/>
      <c r="CB5567" s="359"/>
      <c r="CC5567" s="359"/>
      <c r="CD5567" s="359"/>
    </row>
    <row r="5568" spans="1:82" s="121" customFormat="1" ht="15" customHeight="1">
      <c r="A5568" s="13"/>
      <c r="B5568" s="13"/>
      <c r="C5568" s="13"/>
      <c r="D5568" s="232"/>
      <c r="E5568" s="233"/>
      <c r="F5568" s="233"/>
      <c r="G5568" s="234"/>
      <c r="H5568" s="85" t="e">
        <f>VLOOKUP(E5568&amp;F5568,Divipola!$C$1:$F$1149,4,FALSE)</f>
        <v>#N/A</v>
      </c>
      <c r="I5568" s="77"/>
      <c r="J5568" s="181"/>
      <c r="K5568" s="248"/>
      <c r="L5568" s="248"/>
      <c r="M5568" s="248"/>
      <c r="N5568" s="248"/>
      <c r="O5568" s="248"/>
      <c r="P5568" s="248"/>
      <c r="Q5568" s="248"/>
      <c r="R5568" s="248"/>
      <c r="S5568" s="249"/>
      <c r="T5568" s="249"/>
      <c r="U5568" s="249"/>
      <c r="V5568" s="249"/>
      <c r="W5568" s="249"/>
      <c r="X5568" s="249"/>
      <c r="Y5568" s="236"/>
      <c r="Z5568" s="237"/>
      <c r="AA5568" s="247"/>
      <c r="AB5568" s="383"/>
      <c r="AC5568" s="73"/>
      <c r="AD5568" s="414"/>
      <c r="AE5568" s="393"/>
      <c r="AF5568" s="78"/>
      <c r="AG5568" s="414"/>
      <c r="AH5568" s="383"/>
      <c r="AI5568" s="453"/>
      <c r="AJ5568" s="453"/>
      <c r="AK5568" s="414"/>
      <c r="AL5568" s="383"/>
      <c r="AM5568" s="383"/>
      <c r="AN5568" s="523"/>
      <c r="AO5568" s="414"/>
      <c r="AP5568" s="548"/>
      <c r="AQ5568" s="414"/>
      <c r="AR5568" s="78"/>
      <c r="AS5568" s="78"/>
      <c r="AT5568" s="414"/>
      <c r="AU5568" s="548"/>
      <c r="AV5568" s="548"/>
      <c r="AW5568" s="414"/>
      <c r="AX5568" s="383"/>
      <c r="AY5568" s="548"/>
      <c r="AZ5568" s="414"/>
      <c r="BA5568" s="383"/>
      <c r="BB5568" s="548"/>
      <c r="BC5568" s="78"/>
      <c r="BD5568" s="414"/>
      <c r="BE5568" s="414"/>
      <c r="BF5568" s="414"/>
      <c r="BG5568" s="414"/>
      <c r="BH5568" s="414"/>
      <c r="BI5568" s="383"/>
      <c r="BJ5568" s="383"/>
      <c r="BK5568" s="78"/>
      <c r="BL5568" s="414"/>
      <c r="BM5568" s="383"/>
      <c r="BN5568" s="78"/>
      <c r="BO5568" s="414"/>
      <c r="BP5568" s="78"/>
      <c r="BQ5568" s="414"/>
      <c r="BR5568" s="383"/>
      <c r="BS5568" s="78"/>
      <c r="BT5568" s="83"/>
      <c r="BU5568" s="75"/>
      <c r="BV5568" s="74"/>
      <c r="BW5568" s="74"/>
      <c r="BX5568" s="103"/>
      <c r="BY5568" s="112"/>
      <c r="BZ5568" s="65" t="e">
        <f>+AD5568+AG5568+AK5568+AO5568+AQ5568+AT5568+AW5568+AZ5568+BD5568+BH5568+BL5568+BO5568+BQ5568+#REF!</f>
        <v>#REF!</v>
      </c>
      <c r="CA5568" s="359"/>
      <c r="CB5568" s="359"/>
      <c r="CC5568" s="359"/>
      <c r="CD5568" s="359"/>
    </row>
    <row r="5569" spans="1:82" s="121" customFormat="1" ht="15" customHeight="1">
      <c r="A5569" s="13"/>
      <c r="B5569" s="13"/>
      <c r="C5569" s="13"/>
      <c r="D5569" s="232"/>
      <c r="E5569" s="233"/>
      <c r="F5569" s="233"/>
      <c r="G5569" s="234"/>
      <c r="H5569" s="85" t="e">
        <f>VLOOKUP(E5569&amp;F5569,Divipola!$C$1:$F$1149,4,FALSE)</f>
        <v>#N/A</v>
      </c>
      <c r="I5569" s="77"/>
      <c r="J5569" s="181"/>
      <c r="K5569" s="248"/>
      <c r="L5569" s="248"/>
      <c r="M5569" s="248"/>
      <c r="N5569" s="248"/>
      <c r="O5569" s="248"/>
      <c r="P5569" s="248"/>
      <c r="Q5569" s="248"/>
      <c r="R5569" s="248"/>
      <c r="S5569" s="249"/>
      <c r="T5569" s="249"/>
      <c r="U5569" s="249"/>
      <c r="V5569" s="249"/>
      <c r="W5569" s="249"/>
      <c r="X5569" s="249"/>
      <c r="Y5569" s="236"/>
      <c r="Z5569" s="237"/>
      <c r="AA5569" s="247"/>
      <c r="AB5569" s="383"/>
      <c r="AC5569" s="73"/>
      <c r="AD5569" s="414"/>
      <c r="AE5569" s="393"/>
      <c r="AF5569" s="78"/>
      <c r="AG5569" s="414"/>
      <c r="AH5569" s="383"/>
      <c r="AI5569" s="453"/>
      <c r="AJ5569" s="453"/>
      <c r="AK5569" s="414"/>
      <c r="AL5569" s="383"/>
      <c r="AM5569" s="383"/>
      <c r="AN5569" s="523"/>
      <c r="AO5569" s="414"/>
      <c r="AP5569" s="548"/>
      <c r="AQ5569" s="414"/>
      <c r="AR5569" s="78"/>
      <c r="AS5569" s="78"/>
      <c r="AT5569" s="414"/>
      <c r="AU5569" s="548"/>
      <c r="AV5569" s="548"/>
      <c r="AW5569" s="414"/>
      <c r="AX5569" s="383"/>
      <c r="AY5569" s="548"/>
      <c r="AZ5569" s="414"/>
      <c r="BA5569" s="383"/>
      <c r="BB5569" s="548"/>
      <c r="BC5569" s="78"/>
      <c r="BD5569" s="414"/>
      <c r="BE5569" s="414"/>
      <c r="BF5569" s="414"/>
      <c r="BG5569" s="414"/>
      <c r="BH5569" s="414"/>
      <c r="BI5569" s="383"/>
      <c r="BJ5569" s="383"/>
      <c r="BK5569" s="78"/>
      <c r="BL5569" s="414"/>
      <c r="BM5569" s="383"/>
      <c r="BN5569" s="78"/>
      <c r="BO5569" s="414"/>
      <c r="BP5569" s="78"/>
      <c r="BQ5569" s="414"/>
      <c r="BR5569" s="383"/>
      <c r="BS5569" s="78"/>
      <c r="BT5569" s="83"/>
      <c r="BU5569" s="75"/>
      <c r="BV5569" s="74"/>
      <c r="BW5569" s="74"/>
      <c r="BX5569" s="103"/>
      <c r="BY5569" s="112"/>
      <c r="BZ5569" s="65" t="e">
        <f>+AD5569+AG5569+AK5569+AO5569+AQ5569+AT5569+AW5569+AZ5569+BD5569+BH5569+BL5569+BO5569+BQ5569+#REF!</f>
        <v>#REF!</v>
      </c>
      <c r="CA5569" s="359"/>
      <c r="CB5569" s="359"/>
      <c r="CC5569" s="359"/>
      <c r="CD5569" s="359"/>
    </row>
    <row r="5570" spans="1:82" s="121" customFormat="1" ht="15" customHeight="1">
      <c r="A5570" s="13"/>
      <c r="B5570" s="13"/>
      <c r="C5570" s="13"/>
      <c r="D5570" s="232"/>
      <c r="E5570" s="233"/>
      <c r="F5570" s="233"/>
      <c r="G5570" s="234"/>
      <c r="H5570" s="85" t="e">
        <f>VLOOKUP(E5570&amp;F5570,Divipola!$C$1:$F$1149,4,FALSE)</f>
        <v>#N/A</v>
      </c>
      <c r="I5570" s="77"/>
      <c r="J5570" s="181"/>
      <c r="K5570" s="248"/>
      <c r="L5570" s="248"/>
      <c r="M5570" s="248"/>
      <c r="N5570" s="248"/>
      <c r="O5570" s="248"/>
      <c r="P5570" s="248"/>
      <c r="Q5570" s="248"/>
      <c r="R5570" s="248"/>
      <c r="S5570" s="249"/>
      <c r="T5570" s="249"/>
      <c r="U5570" s="249"/>
      <c r="V5570" s="249"/>
      <c r="W5570" s="249"/>
      <c r="X5570" s="249"/>
      <c r="Y5570" s="236"/>
      <c r="Z5570" s="237"/>
      <c r="AA5570" s="247"/>
      <c r="AB5570" s="383"/>
      <c r="AC5570" s="73"/>
      <c r="AD5570" s="414"/>
      <c r="AE5570" s="393"/>
      <c r="AF5570" s="78"/>
      <c r="AG5570" s="414"/>
      <c r="AH5570" s="383"/>
      <c r="AI5570" s="453"/>
      <c r="AJ5570" s="453"/>
      <c r="AK5570" s="414"/>
      <c r="AL5570" s="383"/>
      <c r="AM5570" s="383"/>
      <c r="AN5570" s="523"/>
      <c r="AO5570" s="414"/>
      <c r="AP5570" s="548"/>
      <c r="AQ5570" s="414"/>
      <c r="AR5570" s="78"/>
      <c r="AS5570" s="78"/>
      <c r="AT5570" s="414"/>
      <c r="AU5570" s="548"/>
      <c r="AV5570" s="548"/>
      <c r="AW5570" s="414"/>
      <c r="AX5570" s="383"/>
      <c r="AY5570" s="548"/>
      <c r="AZ5570" s="414"/>
      <c r="BA5570" s="383"/>
      <c r="BB5570" s="548"/>
      <c r="BC5570" s="78"/>
      <c r="BD5570" s="414"/>
      <c r="BE5570" s="414"/>
      <c r="BF5570" s="414"/>
      <c r="BG5570" s="414"/>
      <c r="BH5570" s="414"/>
      <c r="BI5570" s="383"/>
      <c r="BJ5570" s="383"/>
      <c r="BK5570" s="78"/>
      <c r="BL5570" s="414"/>
      <c r="BM5570" s="383"/>
      <c r="BN5570" s="78"/>
      <c r="BO5570" s="414"/>
      <c r="BP5570" s="78"/>
      <c r="BQ5570" s="414"/>
      <c r="BR5570" s="383"/>
      <c r="BS5570" s="78"/>
      <c r="BT5570" s="83"/>
      <c r="BU5570" s="75"/>
      <c r="BV5570" s="74"/>
      <c r="BW5570" s="74"/>
      <c r="BX5570" s="103"/>
      <c r="BY5570" s="112"/>
      <c r="BZ5570" s="65" t="e">
        <f>+AD5570+AG5570+AK5570+AO5570+AQ5570+AT5570+AW5570+AZ5570+BD5570+BH5570+BL5570+BO5570+BQ5570+#REF!</f>
        <v>#REF!</v>
      </c>
      <c r="CA5570" s="359"/>
      <c r="CB5570" s="359"/>
      <c r="CC5570" s="359"/>
      <c r="CD5570" s="359"/>
    </row>
    <row r="5571" spans="1:82" s="121" customFormat="1" ht="15" customHeight="1">
      <c r="A5571" s="13"/>
      <c r="B5571" s="13"/>
      <c r="C5571" s="13"/>
      <c r="D5571" s="232"/>
      <c r="E5571" s="233"/>
      <c r="F5571" s="233"/>
      <c r="G5571" s="234"/>
      <c r="H5571" s="85" t="e">
        <f>VLOOKUP(E5571&amp;F5571,Divipola!$C$1:$F$1149,4,FALSE)</f>
        <v>#N/A</v>
      </c>
      <c r="I5571" s="77"/>
      <c r="J5571" s="181"/>
      <c r="K5571" s="248"/>
      <c r="L5571" s="248"/>
      <c r="M5571" s="248"/>
      <c r="N5571" s="248"/>
      <c r="O5571" s="248"/>
      <c r="P5571" s="248"/>
      <c r="Q5571" s="248"/>
      <c r="R5571" s="248"/>
      <c r="S5571" s="249"/>
      <c r="T5571" s="249"/>
      <c r="U5571" s="249"/>
      <c r="V5571" s="249"/>
      <c r="W5571" s="249"/>
      <c r="X5571" s="249"/>
      <c r="Y5571" s="236"/>
      <c r="Z5571" s="237"/>
      <c r="AA5571" s="247"/>
      <c r="AB5571" s="383"/>
      <c r="AC5571" s="73"/>
      <c r="AD5571" s="414"/>
      <c r="AE5571" s="393"/>
      <c r="AF5571" s="78"/>
      <c r="AG5571" s="414"/>
      <c r="AH5571" s="383"/>
      <c r="AI5571" s="453"/>
      <c r="AJ5571" s="453"/>
      <c r="AK5571" s="414"/>
      <c r="AL5571" s="383"/>
      <c r="AM5571" s="383"/>
      <c r="AN5571" s="523"/>
      <c r="AO5571" s="414"/>
      <c r="AP5571" s="548"/>
      <c r="AQ5571" s="414"/>
      <c r="AR5571" s="78"/>
      <c r="AS5571" s="78"/>
      <c r="AT5571" s="414"/>
      <c r="AU5571" s="548"/>
      <c r="AV5571" s="548"/>
      <c r="AW5571" s="414"/>
      <c r="AX5571" s="383"/>
      <c r="AY5571" s="548"/>
      <c r="AZ5571" s="414"/>
      <c r="BA5571" s="383"/>
      <c r="BB5571" s="548"/>
      <c r="BC5571" s="78"/>
      <c r="BD5571" s="414"/>
      <c r="BE5571" s="414"/>
      <c r="BF5571" s="414"/>
      <c r="BG5571" s="414"/>
      <c r="BH5571" s="414"/>
      <c r="BI5571" s="383"/>
      <c r="BJ5571" s="383"/>
      <c r="BK5571" s="78"/>
      <c r="BL5571" s="414"/>
      <c r="BM5571" s="383"/>
      <c r="BN5571" s="78"/>
      <c r="BO5571" s="414"/>
      <c r="BP5571" s="78"/>
      <c r="BQ5571" s="414"/>
      <c r="BR5571" s="383"/>
      <c r="BS5571" s="78"/>
      <c r="BT5571" s="83"/>
      <c r="BU5571" s="75"/>
      <c r="BV5571" s="74"/>
      <c r="BW5571" s="74"/>
      <c r="BX5571" s="103"/>
      <c r="BY5571" s="112"/>
      <c r="BZ5571" s="65" t="e">
        <f>+AD5571+AG5571+AK5571+AO5571+AQ5571+AT5571+AW5571+AZ5571+BD5571+BH5571+BL5571+BO5571+BQ5571+#REF!</f>
        <v>#REF!</v>
      </c>
      <c r="CA5571" s="359"/>
      <c r="CB5571" s="359"/>
      <c r="CC5571" s="359"/>
      <c r="CD5571" s="359"/>
    </row>
    <row r="5572" spans="1:82" s="121" customFormat="1" ht="15" customHeight="1">
      <c r="A5572" s="13"/>
      <c r="B5572" s="13"/>
      <c r="C5572" s="13"/>
      <c r="D5572" s="232"/>
      <c r="E5572" s="233"/>
      <c r="F5572" s="233"/>
      <c r="G5572" s="234"/>
      <c r="H5572" s="85" t="e">
        <f>VLOOKUP(E5572&amp;F5572,Divipola!$C$1:$F$1149,4,FALSE)</f>
        <v>#N/A</v>
      </c>
      <c r="I5572" s="77"/>
      <c r="J5572" s="181"/>
      <c r="K5572" s="248"/>
      <c r="L5572" s="248"/>
      <c r="M5572" s="248"/>
      <c r="N5572" s="248"/>
      <c r="O5572" s="248"/>
      <c r="P5572" s="248"/>
      <c r="Q5572" s="248"/>
      <c r="R5572" s="248"/>
      <c r="S5572" s="249"/>
      <c r="T5572" s="249"/>
      <c r="U5572" s="249"/>
      <c r="V5572" s="249"/>
      <c r="W5572" s="249"/>
      <c r="X5572" s="249"/>
      <c r="Y5572" s="236"/>
      <c r="Z5572" s="237"/>
      <c r="AA5572" s="247"/>
      <c r="AB5572" s="383"/>
      <c r="AC5572" s="73"/>
      <c r="AD5572" s="414"/>
      <c r="AE5572" s="393"/>
      <c r="AF5572" s="78"/>
      <c r="AG5572" s="414"/>
      <c r="AH5572" s="383"/>
      <c r="AI5572" s="453"/>
      <c r="AJ5572" s="453"/>
      <c r="AK5572" s="414"/>
      <c r="AL5572" s="383"/>
      <c r="AM5572" s="383"/>
      <c r="AN5572" s="523"/>
      <c r="AO5572" s="414"/>
      <c r="AP5572" s="548"/>
      <c r="AQ5572" s="414"/>
      <c r="AR5572" s="78"/>
      <c r="AS5572" s="78"/>
      <c r="AT5572" s="414"/>
      <c r="AU5572" s="548"/>
      <c r="AV5572" s="548"/>
      <c r="AW5572" s="414"/>
      <c r="AX5572" s="383"/>
      <c r="AY5572" s="548"/>
      <c r="AZ5572" s="414"/>
      <c r="BA5572" s="383"/>
      <c r="BB5572" s="548"/>
      <c r="BC5572" s="78"/>
      <c r="BD5572" s="414"/>
      <c r="BE5572" s="414"/>
      <c r="BF5572" s="414"/>
      <c r="BG5572" s="414"/>
      <c r="BH5572" s="414"/>
      <c r="BI5572" s="383"/>
      <c r="BJ5572" s="383"/>
      <c r="BK5572" s="78"/>
      <c r="BL5572" s="414"/>
      <c r="BM5572" s="383"/>
      <c r="BN5572" s="78"/>
      <c r="BO5572" s="414"/>
      <c r="BP5572" s="78"/>
      <c r="BQ5572" s="414"/>
      <c r="BR5572" s="383"/>
      <c r="BS5572" s="78"/>
      <c r="BT5572" s="83"/>
      <c r="BU5572" s="75"/>
      <c r="BV5572" s="74"/>
      <c r="BW5572" s="74"/>
      <c r="BX5572" s="103"/>
      <c r="BY5572" s="112"/>
      <c r="BZ5572" s="65" t="e">
        <f>+AD5572+AG5572+AK5572+AO5572+AQ5572+AT5572+AW5572+AZ5572+BD5572+BH5572+BL5572+BO5572+BQ5572+#REF!</f>
        <v>#REF!</v>
      </c>
      <c r="CA5572" s="359"/>
      <c r="CB5572" s="359"/>
      <c r="CC5572" s="359"/>
      <c r="CD5572" s="359"/>
    </row>
    <row r="5573" spans="1:82" s="121" customFormat="1" ht="15" customHeight="1">
      <c r="A5573" s="13"/>
      <c r="B5573" s="13"/>
      <c r="C5573" s="13"/>
      <c r="D5573" s="232"/>
      <c r="E5573" s="233"/>
      <c r="F5573" s="233"/>
      <c r="G5573" s="234"/>
      <c r="H5573" s="85" t="e">
        <f>VLOOKUP(E5573&amp;F5573,Divipola!$C$1:$F$1149,4,FALSE)</f>
        <v>#N/A</v>
      </c>
      <c r="I5573" s="77"/>
      <c r="J5573" s="181"/>
      <c r="K5573" s="248"/>
      <c r="L5573" s="248"/>
      <c r="M5573" s="248"/>
      <c r="N5573" s="248"/>
      <c r="O5573" s="248"/>
      <c r="P5573" s="248"/>
      <c r="Q5573" s="248"/>
      <c r="R5573" s="248"/>
      <c r="S5573" s="249"/>
      <c r="T5573" s="249"/>
      <c r="U5573" s="249"/>
      <c r="V5573" s="249"/>
      <c r="W5573" s="249"/>
      <c r="X5573" s="249"/>
      <c r="Y5573" s="236"/>
      <c r="Z5573" s="237"/>
      <c r="AA5573" s="247"/>
      <c r="AB5573" s="383"/>
      <c r="AC5573" s="73"/>
      <c r="AD5573" s="414"/>
      <c r="AE5573" s="393"/>
      <c r="AF5573" s="78"/>
      <c r="AG5573" s="414"/>
      <c r="AH5573" s="383"/>
      <c r="AI5573" s="453"/>
      <c r="AJ5573" s="453"/>
      <c r="AK5573" s="414"/>
      <c r="AL5573" s="383"/>
      <c r="AM5573" s="383"/>
      <c r="AN5573" s="523"/>
      <c r="AO5573" s="414"/>
      <c r="AP5573" s="548"/>
      <c r="AQ5573" s="414"/>
      <c r="AR5573" s="78"/>
      <c r="AS5573" s="78"/>
      <c r="AT5573" s="414"/>
      <c r="AU5573" s="548"/>
      <c r="AV5573" s="548"/>
      <c r="AW5573" s="414"/>
      <c r="AX5573" s="383"/>
      <c r="AY5573" s="548"/>
      <c r="AZ5573" s="414"/>
      <c r="BA5573" s="383"/>
      <c r="BB5573" s="548"/>
      <c r="BC5573" s="78"/>
      <c r="BD5573" s="414"/>
      <c r="BE5573" s="414"/>
      <c r="BF5573" s="414"/>
      <c r="BG5573" s="414"/>
      <c r="BH5573" s="414"/>
      <c r="BI5573" s="383"/>
      <c r="BJ5573" s="383"/>
      <c r="BK5573" s="78"/>
      <c r="BL5573" s="414"/>
      <c r="BM5573" s="383"/>
      <c r="BN5573" s="78"/>
      <c r="BO5573" s="414"/>
      <c r="BP5573" s="78"/>
      <c r="BQ5573" s="414"/>
      <c r="BR5573" s="383"/>
      <c r="BS5573" s="78"/>
      <c r="BT5573" s="83"/>
      <c r="BU5573" s="75"/>
      <c r="BV5573" s="74"/>
      <c r="BW5573" s="74"/>
      <c r="BX5573" s="103"/>
      <c r="BY5573" s="112"/>
      <c r="BZ5573" s="65" t="e">
        <f>+AD5573+AG5573+AK5573+AO5573+AQ5573+AT5573+AW5573+AZ5573+BD5573+BH5573+BL5573+BO5573+BQ5573+#REF!</f>
        <v>#REF!</v>
      </c>
      <c r="CA5573" s="359"/>
      <c r="CB5573" s="359"/>
      <c r="CC5573" s="359"/>
      <c r="CD5573" s="359"/>
    </row>
    <row r="5574" spans="1:82" s="121" customFormat="1" ht="15" customHeight="1">
      <c r="A5574" s="13"/>
      <c r="B5574" s="13"/>
      <c r="C5574" s="13"/>
      <c r="D5574" s="232"/>
      <c r="E5574" s="233"/>
      <c r="F5574" s="233"/>
      <c r="G5574" s="234"/>
      <c r="H5574" s="85" t="e">
        <f>VLOOKUP(E5574&amp;F5574,Divipola!$C$1:$F$1149,4,FALSE)</f>
        <v>#N/A</v>
      </c>
      <c r="I5574" s="77"/>
      <c r="J5574" s="181"/>
      <c r="K5574" s="248"/>
      <c r="L5574" s="248"/>
      <c r="M5574" s="248"/>
      <c r="N5574" s="248"/>
      <c r="O5574" s="248"/>
      <c r="P5574" s="248"/>
      <c r="Q5574" s="248"/>
      <c r="R5574" s="248"/>
      <c r="S5574" s="249"/>
      <c r="T5574" s="249"/>
      <c r="U5574" s="249"/>
      <c r="V5574" s="249"/>
      <c r="W5574" s="249"/>
      <c r="X5574" s="249"/>
      <c r="Y5574" s="236"/>
      <c r="Z5574" s="237"/>
      <c r="AA5574" s="247"/>
      <c r="AB5574" s="383"/>
      <c r="AC5574" s="73"/>
      <c r="AD5574" s="414"/>
      <c r="AE5574" s="393"/>
      <c r="AF5574" s="78"/>
      <c r="AG5574" s="414"/>
      <c r="AH5574" s="383"/>
      <c r="AI5574" s="453"/>
      <c r="AJ5574" s="453"/>
      <c r="AK5574" s="414"/>
      <c r="AL5574" s="383"/>
      <c r="AM5574" s="383"/>
      <c r="AN5574" s="523"/>
      <c r="AO5574" s="414"/>
      <c r="AP5574" s="548"/>
      <c r="AQ5574" s="414"/>
      <c r="AR5574" s="78"/>
      <c r="AS5574" s="78"/>
      <c r="AT5574" s="414"/>
      <c r="AU5574" s="548"/>
      <c r="AV5574" s="548"/>
      <c r="AW5574" s="414"/>
      <c r="AX5574" s="383"/>
      <c r="AY5574" s="548"/>
      <c r="AZ5574" s="414"/>
      <c r="BA5574" s="383"/>
      <c r="BB5574" s="548"/>
      <c r="BC5574" s="78"/>
      <c r="BD5574" s="414"/>
      <c r="BE5574" s="414"/>
      <c r="BF5574" s="414"/>
      <c r="BG5574" s="414"/>
      <c r="BH5574" s="414"/>
      <c r="BI5574" s="383"/>
      <c r="BJ5574" s="383"/>
      <c r="BK5574" s="78"/>
      <c r="BL5574" s="414"/>
      <c r="BM5574" s="383"/>
      <c r="BN5574" s="78"/>
      <c r="BO5574" s="414"/>
      <c r="BP5574" s="78"/>
      <c r="BQ5574" s="414"/>
      <c r="BR5574" s="383"/>
      <c r="BS5574" s="78"/>
      <c r="BT5574" s="83"/>
      <c r="BU5574" s="75"/>
      <c r="BV5574" s="74"/>
      <c r="BW5574" s="74"/>
      <c r="BX5574" s="103"/>
      <c r="BY5574" s="112"/>
      <c r="BZ5574" s="65" t="e">
        <f>+AD5574+AG5574+AK5574+AO5574+AQ5574+AT5574+AW5574+AZ5574+BD5574+BH5574+BL5574+BO5574+BQ5574+#REF!</f>
        <v>#REF!</v>
      </c>
      <c r="CA5574" s="359"/>
      <c r="CB5574" s="359"/>
      <c r="CC5574" s="359"/>
      <c r="CD5574" s="359"/>
    </row>
    <row r="5575" spans="1:82" s="121" customFormat="1" ht="14.25" customHeight="1">
      <c r="A5575" s="13"/>
      <c r="B5575" s="13"/>
      <c r="C5575" s="13"/>
      <c r="D5575" s="232"/>
      <c r="E5575" s="233"/>
      <c r="F5575" s="233"/>
      <c r="G5575" s="234"/>
      <c r="H5575" s="85" t="e">
        <f>VLOOKUP(E5575&amp;F5575,Divipola!$C$1:$F$1149,4,FALSE)</f>
        <v>#N/A</v>
      </c>
      <c r="I5575" s="77"/>
      <c r="J5575" s="181"/>
      <c r="K5575" s="248"/>
      <c r="L5575" s="248"/>
      <c r="M5575" s="248"/>
      <c r="N5575" s="248"/>
      <c r="O5575" s="248"/>
      <c r="P5575" s="248"/>
      <c r="Q5575" s="248"/>
      <c r="R5575" s="248"/>
      <c r="S5575" s="249"/>
      <c r="T5575" s="249"/>
      <c r="U5575" s="249"/>
      <c r="V5575" s="249"/>
      <c r="W5575" s="249"/>
      <c r="X5575" s="249"/>
      <c r="Y5575" s="236"/>
      <c r="Z5575" s="237"/>
      <c r="AA5575" s="247"/>
      <c r="AB5575" s="383"/>
      <c r="AC5575" s="73"/>
      <c r="AD5575" s="414"/>
      <c r="AE5575" s="393"/>
      <c r="AF5575" s="78"/>
      <c r="AG5575" s="414"/>
      <c r="AH5575" s="383"/>
      <c r="AI5575" s="453"/>
      <c r="AJ5575" s="453"/>
      <c r="AK5575" s="414"/>
      <c r="AL5575" s="383"/>
      <c r="AM5575" s="383"/>
      <c r="AN5575" s="523"/>
      <c r="AO5575" s="414"/>
      <c r="AP5575" s="548"/>
      <c r="AQ5575" s="414"/>
      <c r="AR5575" s="78"/>
      <c r="AS5575" s="78"/>
      <c r="AT5575" s="414"/>
      <c r="AU5575" s="548"/>
      <c r="AV5575" s="548"/>
      <c r="AW5575" s="414"/>
      <c r="AX5575" s="383"/>
      <c r="AY5575" s="548"/>
      <c r="AZ5575" s="414"/>
      <c r="BA5575" s="383"/>
      <c r="BB5575" s="548"/>
      <c r="BC5575" s="78"/>
      <c r="BD5575" s="414"/>
      <c r="BE5575" s="414"/>
      <c r="BF5575" s="414"/>
      <c r="BG5575" s="414"/>
      <c r="BH5575" s="414"/>
      <c r="BI5575" s="383"/>
      <c r="BJ5575" s="383"/>
      <c r="BK5575" s="78"/>
      <c r="BL5575" s="414"/>
      <c r="BM5575" s="383"/>
      <c r="BN5575" s="78"/>
      <c r="BO5575" s="414"/>
      <c r="BP5575" s="78"/>
      <c r="BQ5575" s="414"/>
      <c r="BR5575" s="383"/>
      <c r="BS5575" s="78"/>
      <c r="BT5575" s="83"/>
      <c r="BU5575" s="75"/>
      <c r="BV5575" s="74"/>
      <c r="BW5575" s="74"/>
      <c r="BX5575" s="103"/>
      <c r="BY5575" s="112"/>
      <c r="BZ5575" s="65" t="e">
        <f>+AD5575+AG5575+AK5575+AO5575+AQ5575+AT5575+AW5575+AZ5575+BD5575+BH5575+BL5575+BO5575+BQ5575+#REF!</f>
        <v>#REF!</v>
      </c>
      <c r="CA5575" s="359"/>
      <c r="CB5575" s="359"/>
      <c r="CC5575" s="359"/>
      <c r="CD5575" s="359"/>
    </row>
    <row r="5576" spans="1:82" s="121" customFormat="1" ht="15" customHeight="1">
      <c r="A5576" s="13"/>
      <c r="B5576" s="13"/>
      <c r="C5576" s="13"/>
      <c r="D5576" s="232"/>
      <c r="E5576" s="233"/>
      <c r="F5576" s="233"/>
      <c r="G5576" s="234"/>
      <c r="H5576" s="85" t="e">
        <f>VLOOKUP(E5576&amp;F5576,Divipola!$C$1:$F$1149,4,FALSE)</f>
        <v>#N/A</v>
      </c>
      <c r="I5576" s="77"/>
      <c r="J5576" s="181"/>
      <c r="K5576" s="248"/>
      <c r="L5576" s="248"/>
      <c r="M5576" s="248"/>
      <c r="N5576" s="248"/>
      <c r="O5576" s="248"/>
      <c r="P5576" s="248"/>
      <c r="Q5576" s="248"/>
      <c r="R5576" s="248"/>
      <c r="S5576" s="249"/>
      <c r="T5576" s="249"/>
      <c r="U5576" s="249"/>
      <c r="V5576" s="249"/>
      <c r="W5576" s="249"/>
      <c r="X5576" s="249"/>
      <c r="Y5576" s="236"/>
      <c r="Z5576" s="237"/>
      <c r="AA5576" s="247"/>
      <c r="AB5576" s="383"/>
      <c r="AC5576" s="73"/>
      <c r="AD5576" s="414"/>
      <c r="AE5576" s="393"/>
      <c r="AF5576" s="78"/>
      <c r="AG5576" s="414"/>
      <c r="AH5576" s="383"/>
      <c r="AI5576" s="453"/>
      <c r="AJ5576" s="453"/>
      <c r="AK5576" s="414"/>
      <c r="AL5576" s="383"/>
      <c r="AM5576" s="383"/>
      <c r="AN5576" s="523"/>
      <c r="AO5576" s="414"/>
      <c r="AP5576" s="548"/>
      <c r="AQ5576" s="414"/>
      <c r="AR5576" s="78"/>
      <c r="AS5576" s="78"/>
      <c r="AT5576" s="414"/>
      <c r="AU5576" s="548"/>
      <c r="AV5576" s="548"/>
      <c r="AW5576" s="414"/>
      <c r="AX5576" s="383"/>
      <c r="AY5576" s="548"/>
      <c r="AZ5576" s="414"/>
      <c r="BA5576" s="383"/>
      <c r="BB5576" s="548"/>
      <c r="BC5576" s="78"/>
      <c r="BD5576" s="414"/>
      <c r="BE5576" s="414"/>
      <c r="BF5576" s="414"/>
      <c r="BG5576" s="414"/>
      <c r="BH5576" s="414"/>
      <c r="BI5576" s="383"/>
      <c r="BJ5576" s="383"/>
      <c r="BK5576" s="78"/>
      <c r="BL5576" s="414"/>
      <c r="BM5576" s="383"/>
      <c r="BN5576" s="78"/>
      <c r="BO5576" s="414"/>
      <c r="BP5576" s="78"/>
      <c r="BQ5576" s="414"/>
      <c r="BR5576" s="383"/>
      <c r="BS5576" s="78"/>
      <c r="BT5576" s="83"/>
      <c r="BU5576" s="75"/>
      <c r="BV5576" s="74"/>
      <c r="BW5576" s="74"/>
      <c r="BX5576" s="103"/>
      <c r="BY5576" s="112"/>
      <c r="BZ5576" s="65" t="e">
        <f>+AD5576+AG5576+AK5576+AO5576+AQ5576+AT5576+AW5576+AZ5576+BD5576+BH5576+BL5576+BO5576+BQ5576+#REF!</f>
        <v>#REF!</v>
      </c>
      <c r="CA5576" s="359"/>
      <c r="CB5576" s="359"/>
      <c r="CC5576" s="359"/>
      <c r="CD5576" s="359"/>
    </row>
    <row r="5577" spans="1:82" s="121" customFormat="1" ht="15" customHeight="1">
      <c r="A5577" s="13"/>
      <c r="B5577" s="13"/>
      <c r="C5577" s="13"/>
      <c r="D5577" s="232"/>
      <c r="E5577" s="233"/>
      <c r="F5577" s="233"/>
      <c r="G5577" s="234"/>
      <c r="H5577" s="85" t="e">
        <f>VLOOKUP(E5577&amp;F5577,Divipola!$C$1:$F$1149,4,FALSE)</f>
        <v>#N/A</v>
      </c>
      <c r="I5577" s="77"/>
      <c r="J5577" s="181"/>
      <c r="K5577" s="248"/>
      <c r="L5577" s="248"/>
      <c r="M5577" s="248"/>
      <c r="N5577" s="248"/>
      <c r="O5577" s="248"/>
      <c r="P5577" s="248"/>
      <c r="Q5577" s="248"/>
      <c r="R5577" s="248"/>
      <c r="S5577" s="249"/>
      <c r="T5577" s="249"/>
      <c r="U5577" s="249"/>
      <c r="V5577" s="249"/>
      <c r="W5577" s="249"/>
      <c r="X5577" s="249"/>
      <c r="Y5577" s="236"/>
      <c r="Z5577" s="237"/>
      <c r="AA5577" s="247"/>
      <c r="AB5577" s="383"/>
      <c r="AC5577" s="73"/>
      <c r="AD5577" s="414"/>
      <c r="AE5577" s="393"/>
      <c r="AF5577" s="78"/>
      <c r="AG5577" s="414"/>
      <c r="AH5577" s="383"/>
      <c r="AI5577" s="453"/>
      <c r="AJ5577" s="453"/>
      <c r="AK5577" s="414"/>
      <c r="AL5577" s="383"/>
      <c r="AM5577" s="383"/>
      <c r="AN5577" s="523"/>
      <c r="AO5577" s="414"/>
      <c r="AP5577" s="548"/>
      <c r="AQ5577" s="414"/>
      <c r="AR5577" s="78"/>
      <c r="AS5577" s="78"/>
      <c r="AT5577" s="414"/>
      <c r="AU5577" s="548"/>
      <c r="AV5577" s="548"/>
      <c r="AW5577" s="414"/>
      <c r="AX5577" s="383"/>
      <c r="AY5577" s="548"/>
      <c r="AZ5577" s="414"/>
      <c r="BA5577" s="383"/>
      <c r="BB5577" s="548"/>
      <c r="BC5577" s="78"/>
      <c r="BD5577" s="414"/>
      <c r="BE5577" s="414"/>
      <c r="BF5577" s="414"/>
      <c r="BG5577" s="414"/>
      <c r="BH5577" s="414"/>
      <c r="BI5577" s="383"/>
      <c r="BJ5577" s="383"/>
      <c r="BK5577" s="78"/>
      <c r="BL5577" s="414"/>
      <c r="BM5577" s="383"/>
      <c r="BN5577" s="78"/>
      <c r="BO5577" s="414"/>
      <c r="BP5577" s="78"/>
      <c r="BQ5577" s="414"/>
      <c r="BR5577" s="383"/>
      <c r="BS5577" s="78"/>
      <c r="BT5577" s="83"/>
      <c r="BU5577" s="75"/>
      <c r="BV5577" s="74"/>
      <c r="BW5577" s="74"/>
      <c r="BX5577" s="103"/>
      <c r="BY5577" s="112"/>
      <c r="BZ5577" s="65" t="e">
        <f>+AD5577+AG5577+AK5577+AO5577+AQ5577+AT5577+AW5577+AZ5577+BD5577+BH5577+BL5577+BO5577+BQ5577+#REF!</f>
        <v>#REF!</v>
      </c>
      <c r="CA5577" s="359"/>
      <c r="CB5577" s="359"/>
      <c r="CC5577" s="359"/>
      <c r="CD5577" s="359"/>
    </row>
    <row r="5578" spans="1:82" s="121" customFormat="1" ht="15" customHeight="1">
      <c r="A5578" s="13"/>
      <c r="B5578" s="13"/>
      <c r="C5578" s="13"/>
      <c r="D5578" s="232"/>
      <c r="E5578" s="233"/>
      <c r="F5578" s="233"/>
      <c r="G5578" s="234"/>
      <c r="H5578" s="85" t="e">
        <f>VLOOKUP(E5578&amp;F5578,Divipola!$C$1:$F$1149,4,FALSE)</f>
        <v>#N/A</v>
      </c>
      <c r="I5578" s="77"/>
      <c r="J5578" s="181"/>
      <c r="K5578" s="248"/>
      <c r="L5578" s="248"/>
      <c r="M5578" s="248"/>
      <c r="N5578" s="248"/>
      <c r="O5578" s="248"/>
      <c r="P5578" s="248"/>
      <c r="Q5578" s="248"/>
      <c r="R5578" s="248"/>
      <c r="S5578" s="249"/>
      <c r="T5578" s="249"/>
      <c r="U5578" s="249"/>
      <c r="V5578" s="249"/>
      <c r="W5578" s="249"/>
      <c r="X5578" s="249"/>
      <c r="Y5578" s="236"/>
      <c r="Z5578" s="237"/>
      <c r="AA5578" s="247"/>
      <c r="AB5578" s="383"/>
      <c r="AC5578" s="73"/>
      <c r="AD5578" s="414"/>
      <c r="AE5578" s="393"/>
      <c r="AF5578" s="78"/>
      <c r="AG5578" s="414"/>
      <c r="AH5578" s="383"/>
      <c r="AI5578" s="453"/>
      <c r="AJ5578" s="453"/>
      <c r="AK5578" s="414"/>
      <c r="AL5578" s="383"/>
      <c r="AM5578" s="383"/>
      <c r="AN5578" s="523"/>
      <c r="AO5578" s="414"/>
      <c r="AP5578" s="548"/>
      <c r="AQ5578" s="414"/>
      <c r="AR5578" s="78"/>
      <c r="AS5578" s="78"/>
      <c r="AT5578" s="414"/>
      <c r="AU5578" s="548"/>
      <c r="AV5578" s="548"/>
      <c r="AW5578" s="414"/>
      <c r="AX5578" s="383"/>
      <c r="AY5578" s="548"/>
      <c r="AZ5578" s="414"/>
      <c r="BA5578" s="383"/>
      <c r="BB5578" s="548"/>
      <c r="BC5578" s="78"/>
      <c r="BD5578" s="414"/>
      <c r="BE5578" s="414"/>
      <c r="BF5578" s="414"/>
      <c r="BG5578" s="414"/>
      <c r="BH5578" s="414"/>
      <c r="BI5578" s="383"/>
      <c r="BJ5578" s="383"/>
      <c r="BK5578" s="78"/>
      <c r="BL5578" s="414"/>
      <c r="BM5578" s="383"/>
      <c r="BN5578" s="78"/>
      <c r="BO5578" s="414"/>
      <c r="BP5578" s="78"/>
      <c r="BQ5578" s="414"/>
      <c r="BR5578" s="383"/>
      <c r="BS5578" s="78"/>
      <c r="BT5578" s="83"/>
      <c r="BU5578" s="75"/>
      <c r="BV5578" s="74"/>
      <c r="BW5578" s="74"/>
      <c r="BX5578" s="103"/>
      <c r="BY5578" s="112"/>
      <c r="BZ5578" s="65" t="e">
        <f>+AD5578+AG5578+AK5578+AO5578+AQ5578+AT5578+AW5578+AZ5578+BD5578+BH5578+BL5578+BO5578+BQ5578+#REF!</f>
        <v>#REF!</v>
      </c>
      <c r="CA5578" s="359"/>
      <c r="CB5578" s="359"/>
      <c r="CC5578" s="359"/>
      <c r="CD5578" s="359"/>
    </row>
    <row r="5579" spans="1:82" s="121" customFormat="1" ht="15" customHeight="1">
      <c r="A5579" s="13"/>
      <c r="B5579" s="13"/>
      <c r="C5579" s="13"/>
      <c r="D5579" s="232"/>
      <c r="E5579" s="233"/>
      <c r="F5579" s="233"/>
      <c r="G5579" s="234"/>
      <c r="H5579" s="85" t="e">
        <f>VLOOKUP(E5579&amp;F5579,Divipola!$C$1:$F$1149,4,FALSE)</f>
        <v>#N/A</v>
      </c>
      <c r="I5579" s="77"/>
      <c r="J5579" s="181"/>
      <c r="K5579" s="248"/>
      <c r="L5579" s="248"/>
      <c r="M5579" s="248"/>
      <c r="N5579" s="248"/>
      <c r="O5579" s="248"/>
      <c r="P5579" s="248"/>
      <c r="Q5579" s="248"/>
      <c r="R5579" s="248"/>
      <c r="S5579" s="249"/>
      <c r="T5579" s="249"/>
      <c r="U5579" s="249"/>
      <c r="V5579" s="249"/>
      <c r="W5579" s="249"/>
      <c r="X5579" s="249"/>
      <c r="Y5579" s="236"/>
      <c r="Z5579" s="237"/>
      <c r="AA5579" s="247"/>
      <c r="AB5579" s="383"/>
      <c r="AC5579" s="73"/>
      <c r="AD5579" s="414"/>
      <c r="AE5579" s="393"/>
      <c r="AF5579" s="78"/>
      <c r="AG5579" s="414"/>
      <c r="AH5579" s="383"/>
      <c r="AI5579" s="453"/>
      <c r="AJ5579" s="453"/>
      <c r="AK5579" s="414"/>
      <c r="AL5579" s="383"/>
      <c r="AM5579" s="383"/>
      <c r="AN5579" s="523"/>
      <c r="AO5579" s="414"/>
      <c r="AP5579" s="548"/>
      <c r="AQ5579" s="414"/>
      <c r="AR5579" s="78"/>
      <c r="AS5579" s="78"/>
      <c r="AT5579" s="414"/>
      <c r="AU5579" s="548"/>
      <c r="AV5579" s="548"/>
      <c r="AW5579" s="414"/>
      <c r="AX5579" s="383"/>
      <c r="AY5579" s="548"/>
      <c r="AZ5579" s="414"/>
      <c r="BA5579" s="383"/>
      <c r="BB5579" s="548"/>
      <c r="BC5579" s="78"/>
      <c r="BD5579" s="414"/>
      <c r="BE5579" s="414"/>
      <c r="BF5579" s="414"/>
      <c r="BG5579" s="414"/>
      <c r="BH5579" s="414"/>
      <c r="BI5579" s="383"/>
      <c r="BJ5579" s="383"/>
      <c r="BK5579" s="78"/>
      <c r="BL5579" s="414"/>
      <c r="BM5579" s="383"/>
      <c r="BN5579" s="78"/>
      <c r="BO5579" s="414"/>
      <c r="BP5579" s="78"/>
      <c r="BQ5579" s="414"/>
      <c r="BR5579" s="383"/>
      <c r="BS5579" s="78"/>
      <c r="BT5579" s="83"/>
      <c r="BU5579" s="75"/>
      <c r="BV5579" s="74"/>
      <c r="BW5579" s="74"/>
      <c r="BX5579" s="103"/>
      <c r="BY5579" s="112"/>
      <c r="BZ5579" s="65" t="e">
        <f>+AD5579+AG5579+AK5579+AO5579+AQ5579+AT5579+AW5579+AZ5579+BD5579+BH5579+BL5579+BO5579+BQ5579+#REF!</f>
        <v>#REF!</v>
      </c>
      <c r="CA5579" s="359"/>
      <c r="CB5579" s="359"/>
      <c r="CC5579" s="359"/>
      <c r="CD5579" s="359"/>
    </row>
    <row r="5580" spans="1:82" s="121" customFormat="1" ht="15" customHeight="1">
      <c r="A5580" s="13"/>
      <c r="B5580" s="13"/>
      <c r="C5580" s="13"/>
      <c r="D5580" s="232"/>
      <c r="E5580" s="233"/>
      <c r="F5580" s="233"/>
      <c r="G5580" s="234"/>
      <c r="H5580" s="85" t="e">
        <f>VLOOKUP(E5580&amp;F5580,Divipola!$C$1:$F$1149,4,FALSE)</f>
        <v>#N/A</v>
      </c>
      <c r="I5580" s="77"/>
      <c r="J5580" s="181"/>
      <c r="K5580" s="248"/>
      <c r="L5580" s="248"/>
      <c r="M5580" s="248"/>
      <c r="N5580" s="248"/>
      <c r="O5580" s="248"/>
      <c r="P5580" s="248"/>
      <c r="Q5580" s="248"/>
      <c r="R5580" s="248"/>
      <c r="S5580" s="249"/>
      <c r="T5580" s="249"/>
      <c r="U5580" s="249"/>
      <c r="V5580" s="249"/>
      <c r="W5580" s="249"/>
      <c r="X5580" s="249"/>
      <c r="Y5580" s="236"/>
      <c r="Z5580" s="237"/>
      <c r="AA5580" s="247"/>
      <c r="AB5580" s="383"/>
      <c r="AC5580" s="73"/>
      <c r="AD5580" s="414"/>
      <c r="AE5580" s="393"/>
      <c r="AF5580" s="78"/>
      <c r="AG5580" s="414"/>
      <c r="AH5580" s="383"/>
      <c r="AI5580" s="453"/>
      <c r="AJ5580" s="453"/>
      <c r="AK5580" s="414"/>
      <c r="AL5580" s="383"/>
      <c r="AM5580" s="383"/>
      <c r="AN5580" s="523"/>
      <c r="AO5580" s="414"/>
      <c r="AP5580" s="548"/>
      <c r="AQ5580" s="414"/>
      <c r="AR5580" s="78"/>
      <c r="AS5580" s="78"/>
      <c r="AT5580" s="414"/>
      <c r="AU5580" s="548"/>
      <c r="AV5580" s="548"/>
      <c r="AW5580" s="414"/>
      <c r="AX5580" s="383"/>
      <c r="AY5580" s="548"/>
      <c r="AZ5580" s="414"/>
      <c r="BA5580" s="383"/>
      <c r="BB5580" s="548"/>
      <c r="BC5580" s="78"/>
      <c r="BD5580" s="414"/>
      <c r="BE5580" s="414"/>
      <c r="BF5580" s="414"/>
      <c r="BG5580" s="414"/>
      <c r="BH5580" s="414"/>
      <c r="BI5580" s="383"/>
      <c r="BJ5580" s="383"/>
      <c r="BK5580" s="78"/>
      <c r="BL5580" s="414"/>
      <c r="BM5580" s="383"/>
      <c r="BN5580" s="78"/>
      <c r="BO5580" s="414"/>
      <c r="BP5580" s="78"/>
      <c r="BQ5580" s="414"/>
      <c r="BR5580" s="383"/>
      <c r="BS5580" s="78"/>
      <c r="BT5580" s="83"/>
      <c r="BU5580" s="75"/>
      <c r="BV5580" s="74"/>
      <c r="BW5580" s="74"/>
      <c r="BX5580" s="103"/>
      <c r="BY5580" s="112"/>
      <c r="BZ5580" s="65" t="e">
        <f>+AD5580+AG5580+AK5580+AO5580+AQ5580+AT5580+AW5580+AZ5580+BD5580+BH5580+BL5580+BO5580+BQ5580+#REF!</f>
        <v>#REF!</v>
      </c>
      <c r="CA5580" s="359"/>
      <c r="CB5580" s="359"/>
      <c r="CC5580" s="359"/>
      <c r="CD5580" s="359"/>
    </row>
    <row r="5581" spans="1:82" s="121" customFormat="1" ht="15" customHeight="1">
      <c r="A5581" s="13"/>
      <c r="B5581" s="13"/>
      <c r="C5581" s="13"/>
      <c r="D5581" s="232"/>
      <c r="E5581" s="233"/>
      <c r="F5581" s="233"/>
      <c r="G5581" s="234"/>
      <c r="H5581" s="85" t="e">
        <f>VLOOKUP(E5581&amp;F5581,Divipola!$C$1:$F$1149,4,FALSE)</f>
        <v>#N/A</v>
      </c>
      <c r="I5581" s="77"/>
      <c r="J5581" s="181"/>
      <c r="K5581" s="248"/>
      <c r="L5581" s="248"/>
      <c r="M5581" s="248"/>
      <c r="N5581" s="248"/>
      <c r="O5581" s="248"/>
      <c r="P5581" s="248"/>
      <c r="Q5581" s="248"/>
      <c r="R5581" s="248"/>
      <c r="S5581" s="249"/>
      <c r="T5581" s="249"/>
      <c r="U5581" s="249"/>
      <c r="V5581" s="249"/>
      <c r="W5581" s="249"/>
      <c r="X5581" s="249"/>
      <c r="Y5581" s="236"/>
      <c r="Z5581" s="237"/>
      <c r="AA5581" s="247"/>
      <c r="AB5581" s="383"/>
      <c r="AC5581" s="73"/>
      <c r="AD5581" s="414"/>
      <c r="AE5581" s="393"/>
      <c r="AF5581" s="78"/>
      <c r="AG5581" s="414"/>
      <c r="AH5581" s="383"/>
      <c r="AI5581" s="453"/>
      <c r="AJ5581" s="453"/>
      <c r="AK5581" s="414"/>
      <c r="AL5581" s="383"/>
      <c r="AM5581" s="383"/>
      <c r="AN5581" s="523"/>
      <c r="AO5581" s="414"/>
      <c r="AP5581" s="548"/>
      <c r="AQ5581" s="414"/>
      <c r="AR5581" s="78"/>
      <c r="AS5581" s="78"/>
      <c r="AT5581" s="414"/>
      <c r="AU5581" s="548"/>
      <c r="AV5581" s="548"/>
      <c r="AW5581" s="414"/>
      <c r="AX5581" s="383"/>
      <c r="AY5581" s="548"/>
      <c r="AZ5581" s="414"/>
      <c r="BA5581" s="383"/>
      <c r="BB5581" s="548"/>
      <c r="BC5581" s="78"/>
      <c r="BD5581" s="414"/>
      <c r="BE5581" s="414"/>
      <c r="BF5581" s="414"/>
      <c r="BG5581" s="414"/>
      <c r="BH5581" s="414"/>
      <c r="BI5581" s="383"/>
      <c r="BJ5581" s="383"/>
      <c r="BK5581" s="78"/>
      <c r="BL5581" s="414"/>
      <c r="BM5581" s="383"/>
      <c r="BN5581" s="78"/>
      <c r="BO5581" s="414"/>
      <c r="BP5581" s="78"/>
      <c r="BQ5581" s="414"/>
      <c r="BR5581" s="383"/>
      <c r="BS5581" s="78"/>
      <c r="BT5581" s="83"/>
      <c r="BU5581" s="75"/>
      <c r="BV5581" s="74"/>
      <c r="BW5581" s="74"/>
      <c r="BX5581" s="103"/>
      <c r="BY5581" s="112"/>
      <c r="BZ5581" s="65" t="e">
        <f>+AD5581+AG5581+AK5581+AO5581+AQ5581+AT5581+AW5581+AZ5581+BD5581+BH5581+BL5581+BO5581+BQ5581+#REF!</f>
        <v>#REF!</v>
      </c>
      <c r="CA5581" s="359"/>
      <c r="CB5581" s="359"/>
      <c r="CC5581" s="359"/>
      <c r="CD5581" s="359"/>
    </row>
    <row r="5582" spans="1:82" s="121" customFormat="1" ht="15" customHeight="1">
      <c r="A5582" s="13"/>
      <c r="B5582" s="13"/>
      <c r="C5582" s="13"/>
      <c r="D5582" s="232"/>
      <c r="E5582" s="233"/>
      <c r="F5582" s="233"/>
      <c r="G5582" s="234"/>
      <c r="H5582" s="85" t="e">
        <f>VLOOKUP(E5582&amp;F5582,Divipola!$C$1:$F$1149,4,FALSE)</f>
        <v>#N/A</v>
      </c>
      <c r="I5582" s="77"/>
      <c r="J5582" s="181"/>
      <c r="K5582" s="248"/>
      <c r="L5582" s="248"/>
      <c r="M5582" s="248"/>
      <c r="N5582" s="248"/>
      <c r="O5582" s="248"/>
      <c r="P5582" s="248"/>
      <c r="Q5582" s="248"/>
      <c r="R5582" s="248"/>
      <c r="S5582" s="249"/>
      <c r="T5582" s="249"/>
      <c r="U5582" s="249"/>
      <c r="V5582" s="249"/>
      <c r="W5582" s="249"/>
      <c r="X5582" s="249"/>
      <c r="Y5582" s="236"/>
      <c r="Z5582" s="237"/>
      <c r="AA5582" s="247"/>
      <c r="AB5582" s="383"/>
      <c r="AC5582" s="73"/>
      <c r="AD5582" s="414"/>
      <c r="AE5582" s="393"/>
      <c r="AF5582" s="78"/>
      <c r="AG5582" s="414"/>
      <c r="AH5582" s="383"/>
      <c r="AI5582" s="453"/>
      <c r="AJ5582" s="453"/>
      <c r="AK5582" s="414"/>
      <c r="AL5582" s="383"/>
      <c r="AM5582" s="383"/>
      <c r="AN5582" s="523"/>
      <c r="AO5582" s="414"/>
      <c r="AP5582" s="548"/>
      <c r="AQ5582" s="414"/>
      <c r="AR5582" s="78"/>
      <c r="AS5582" s="78"/>
      <c r="AT5582" s="414"/>
      <c r="AU5582" s="548"/>
      <c r="AV5582" s="548"/>
      <c r="AW5582" s="414"/>
      <c r="AX5582" s="383"/>
      <c r="AY5582" s="548"/>
      <c r="AZ5582" s="414"/>
      <c r="BA5582" s="383"/>
      <c r="BB5582" s="548"/>
      <c r="BC5582" s="78"/>
      <c r="BD5582" s="414"/>
      <c r="BE5582" s="414"/>
      <c r="BF5582" s="414"/>
      <c r="BG5582" s="414"/>
      <c r="BH5582" s="414"/>
      <c r="BI5582" s="383"/>
      <c r="BJ5582" s="383"/>
      <c r="BK5582" s="78"/>
      <c r="BL5582" s="414"/>
      <c r="BM5582" s="383"/>
      <c r="BN5582" s="78"/>
      <c r="BO5582" s="414"/>
      <c r="BP5582" s="78"/>
      <c r="BQ5582" s="414"/>
      <c r="BR5582" s="383"/>
      <c r="BS5582" s="78"/>
      <c r="BT5582" s="83"/>
      <c r="BU5582" s="75"/>
      <c r="BV5582" s="74"/>
      <c r="BW5582" s="74"/>
      <c r="BX5582" s="103"/>
      <c r="BY5582" s="112"/>
      <c r="BZ5582" s="65" t="e">
        <f>+AD5582+AG5582+AK5582+AO5582+AQ5582+AT5582+AW5582+AZ5582+BD5582+BH5582+BL5582+BO5582+BQ5582+#REF!</f>
        <v>#REF!</v>
      </c>
      <c r="CA5582" s="359"/>
      <c r="CB5582" s="359"/>
      <c r="CC5582" s="359"/>
      <c r="CD5582" s="359"/>
    </row>
    <row r="5583" spans="1:82" s="121" customFormat="1" ht="15" customHeight="1">
      <c r="A5583" s="13"/>
      <c r="B5583" s="13"/>
      <c r="C5583" s="13"/>
      <c r="D5583" s="232"/>
      <c r="E5583" s="233"/>
      <c r="F5583" s="233"/>
      <c r="G5583" s="234"/>
      <c r="H5583" s="85" t="e">
        <f>VLOOKUP(E5583&amp;F5583,Divipola!$C$1:$F$1149,4,FALSE)</f>
        <v>#N/A</v>
      </c>
      <c r="I5583" s="77"/>
      <c r="J5583" s="181"/>
      <c r="K5583" s="248"/>
      <c r="L5583" s="248"/>
      <c r="M5583" s="248"/>
      <c r="N5583" s="248"/>
      <c r="O5583" s="248"/>
      <c r="P5583" s="248"/>
      <c r="Q5583" s="248"/>
      <c r="R5583" s="248"/>
      <c r="S5583" s="249"/>
      <c r="T5583" s="249"/>
      <c r="U5583" s="249"/>
      <c r="V5583" s="249"/>
      <c r="W5583" s="249"/>
      <c r="X5583" s="249"/>
      <c r="Y5583" s="236"/>
      <c r="Z5583" s="237"/>
      <c r="AA5583" s="247"/>
      <c r="AB5583" s="383"/>
      <c r="AC5583" s="73"/>
      <c r="AD5583" s="414"/>
      <c r="AE5583" s="393"/>
      <c r="AF5583" s="78"/>
      <c r="AG5583" s="414"/>
      <c r="AH5583" s="383"/>
      <c r="AI5583" s="453"/>
      <c r="AJ5583" s="453"/>
      <c r="AK5583" s="414"/>
      <c r="AL5583" s="383"/>
      <c r="AM5583" s="383"/>
      <c r="AN5583" s="523"/>
      <c r="AO5583" s="414"/>
      <c r="AP5583" s="548"/>
      <c r="AQ5583" s="414"/>
      <c r="AR5583" s="78"/>
      <c r="AS5583" s="78"/>
      <c r="AT5583" s="414"/>
      <c r="AU5583" s="548"/>
      <c r="AV5583" s="548"/>
      <c r="AW5583" s="414"/>
      <c r="AX5583" s="383"/>
      <c r="AY5583" s="548"/>
      <c r="AZ5583" s="414"/>
      <c r="BA5583" s="383"/>
      <c r="BB5583" s="548"/>
      <c r="BC5583" s="78"/>
      <c r="BD5583" s="414"/>
      <c r="BE5583" s="414"/>
      <c r="BF5583" s="414"/>
      <c r="BG5583" s="414"/>
      <c r="BH5583" s="414"/>
      <c r="BI5583" s="383"/>
      <c r="BJ5583" s="383"/>
      <c r="BK5583" s="78"/>
      <c r="BL5583" s="414"/>
      <c r="BM5583" s="383"/>
      <c r="BN5583" s="78"/>
      <c r="BO5583" s="414"/>
      <c r="BP5583" s="78"/>
      <c r="BQ5583" s="414"/>
      <c r="BR5583" s="383"/>
      <c r="BS5583" s="78"/>
      <c r="BT5583" s="83"/>
      <c r="BU5583" s="75"/>
      <c r="BV5583" s="74"/>
      <c r="BW5583" s="74"/>
      <c r="BX5583" s="103"/>
      <c r="BY5583" s="112"/>
      <c r="BZ5583" s="65" t="e">
        <f>+AD5583+AG5583+AK5583+AO5583+AQ5583+AT5583+AW5583+AZ5583+BD5583+BH5583+BL5583+BO5583+BQ5583+#REF!</f>
        <v>#REF!</v>
      </c>
      <c r="CA5583" s="359"/>
      <c r="CB5583" s="359"/>
      <c r="CC5583" s="359"/>
      <c r="CD5583" s="359"/>
    </row>
    <row r="5584" spans="1:82" s="121" customFormat="1" ht="15" customHeight="1">
      <c r="A5584" s="13"/>
      <c r="B5584" s="13"/>
      <c r="C5584" s="13"/>
      <c r="D5584" s="232"/>
      <c r="E5584" s="233"/>
      <c r="F5584" s="233"/>
      <c r="G5584" s="234"/>
      <c r="H5584" s="85" t="e">
        <f>VLOOKUP(E5584&amp;F5584,Divipola!$C$1:$F$1149,4,FALSE)</f>
        <v>#N/A</v>
      </c>
      <c r="I5584" s="77"/>
      <c r="J5584" s="181"/>
      <c r="K5584" s="248"/>
      <c r="L5584" s="248"/>
      <c r="M5584" s="248"/>
      <c r="N5584" s="248"/>
      <c r="O5584" s="248"/>
      <c r="P5584" s="248"/>
      <c r="Q5584" s="248"/>
      <c r="R5584" s="248"/>
      <c r="S5584" s="249"/>
      <c r="T5584" s="249"/>
      <c r="U5584" s="249"/>
      <c r="V5584" s="249"/>
      <c r="W5584" s="249"/>
      <c r="X5584" s="249"/>
      <c r="Y5584" s="236"/>
      <c r="Z5584" s="237"/>
      <c r="AA5584" s="247"/>
      <c r="AB5584" s="383"/>
      <c r="AC5584" s="73"/>
      <c r="AD5584" s="414"/>
      <c r="AE5584" s="393"/>
      <c r="AF5584" s="78"/>
      <c r="AG5584" s="414"/>
      <c r="AH5584" s="383"/>
      <c r="AI5584" s="453"/>
      <c r="AJ5584" s="453"/>
      <c r="AK5584" s="414"/>
      <c r="AL5584" s="383"/>
      <c r="AM5584" s="383"/>
      <c r="AN5584" s="523"/>
      <c r="AO5584" s="414"/>
      <c r="AP5584" s="548"/>
      <c r="AQ5584" s="414"/>
      <c r="AR5584" s="78"/>
      <c r="AS5584" s="78"/>
      <c r="AT5584" s="414"/>
      <c r="AU5584" s="548"/>
      <c r="AV5584" s="548"/>
      <c r="AW5584" s="414"/>
      <c r="AX5584" s="383"/>
      <c r="AY5584" s="548"/>
      <c r="AZ5584" s="414"/>
      <c r="BA5584" s="383"/>
      <c r="BB5584" s="548"/>
      <c r="BC5584" s="78"/>
      <c r="BD5584" s="414"/>
      <c r="BE5584" s="414"/>
      <c r="BF5584" s="414"/>
      <c r="BG5584" s="414"/>
      <c r="BH5584" s="414"/>
      <c r="BI5584" s="383"/>
      <c r="BJ5584" s="383"/>
      <c r="BK5584" s="78"/>
      <c r="BL5584" s="414"/>
      <c r="BM5584" s="383"/>
      <c r="BN5584" s="78"/>
      <c r="BO5584" s="414"/>
      <c r="BP5584" s="78"/>
      <c r="BQ5584" s="414"/>
      <c r="BR5584" s="383"/>
      <c r="BS5584" s="78"/>
      <c r="BT5584" s="83"/>
      <c r="BU5584" s="75"/>
      <c r="BV5584" s="74"/>
      <c r="BW5584" s="74"/>
      <c r="BX5584" s="103"/>
      <c r="BY5584" s="112"/>
      <c r="BZ5584" s="65" t="e">
        <f>+AD5584+AG5584+AK5584+AO5584+AQ5584+AT5584+AW5584+AZ5584+BD5584+BH5584+BL5584+BO5584+BQ5584+#REF!</f>
        <v>#REF!</v>
      </c>
      <c r="CA5584" s="359"/>
      <c r="CB5584" s="359"/>
      <c r="CC5584" s="359"/>
      <c r="CD5584" s="359"/>
    </row>
    <row r="5585" spans="1:82" s="121" customFormat="1" ht="15" customHeight="1">
      <c r="A5585" s="13"/>
      <c r="B5585" s="13"/>
      <c r="C5585" s="13"/>
      <c r="D5585" s="232"/>
      <c r="E5585" s="233"/>
      <c r="F5585" s="233"/>
      <c r="G5585" s="234"/>
      <c r="H5585" s="85" t="e">
        <f>VLOOKUP(E5585&amp;F5585,Divipola!$C$1:$F$1149,4,FALSE)</f>
        <v>#N/A</v>
      </c>
      <c r="I5585" s="77"/>
      <c r="J5585" s="181"/>
      <c r="K5585" s="248"/>
      <c r="L5585" s="248"/>
      <c r="M5585" s="248"/>
      <c r="N5585" s="248"/>
      <c r="O5585" s="248"/>
      <c r="P5585" s="248"/>
      <c r="Q5585" s="248"/>
      <c r="R5585" s="248"/>
      <c r="S5585" s="249"/>
      <c r="T5585" s="249"/>
      <c r="U5585" s="249"/>
      <c r="V5585" s="249"/>
      <c r="W5585" s="249"/>
      <c r="X5585" s="249"/>
      <c r="Y5585" s="236"/>
      <c r="Z5585" s="237"/>
      <c r="AA5585" s="247"/>
      <c r="AB5585" s="383"/>
      <c r="AC5585" s="73"/>
      <c r="AD5585" s="414"/>
      <c r="AE5585" s="393"/>
      <c r="AF5585" s="78"/>
      <c r="AG5585" s="414"/>
      <c r="AH5585" s="383"/>
      <c r="AI5585" s="453"/>
      <c r="AJ5585" s="453"/>
      <c r="AK5585" s="414"/>
      <c r="AL5585" s="383"/>
      <c r="AM5585" s="383"/>
      <c r="AN5585" s="523"/>
      <c r="AO5585" s="414"/>
      <c r="AP5585" s="548"/>
      <c r="AQ5585" s="414"/>
      <c r="AR5585" s="78"/>
      <c r="AS5585" s="78"/>
      <c r="AT5585" s="414"/>
      <c r="AU5585" s="548"/>
      <c r="AV5585" s="548"/>
      <c r="AW5585" s="414"/>
      <c r="AX5585" s="383"/>
      <c r="AY5585" s="548"/>
      <c r="AZ5585" s="414"/>
      <c r="BA5585" s="383"/>
      <c r="BB5585" s="548"/>
      <c r="BC5585" s="78"/>
      <c r="BD5585" s="414"/>
      <c r="BE5585" s="414"/>
      <c r="BF5585" s="414"/>
      <c r="BG5585" s="414"/>
      <c r="BH5585" s="414"/>
      <c r="BI5585" s="383"/>
      <c r="BJ5585" s="383"/>
      <c r="BK5585" s="78"/>
      <c r="BL5585" s="414"/>
      <c r="BM5585" s="383"/>
      <c r="BN5585" s="78"/>
      <c r="BO5585" s="414"/>
      <c r="BP5585" s="78"/>
      <c r="BQ5585" s="414"/>
      <c r="BR5585" s="383"/>
      <c r="BS5585" s="78"/>
      <c r="BT5585" s="83"/>
      <c r="BU5585" s="75"/>
      <c r="BV5585" s="74"/>
      <c r="BW5585" s="74"/>
      <c r="BX5585" s="103"/>
      <c r="BY5585" s="112"/>
      <c r="BZ5585" s="65" t="e">
        <f>+AD5585+AG5585+AK5585+AO5585+AQ5585+AT5585+AW5585+AZ5585+BD5585+BH5585+BL5585+BO5585+BQ5585+#REF!</f>
        <v>#REF!</v>
      </c>
      <c r="CA5585" s="359"/>
      <c r="CB5585" s="359"/>
      <c r="CC5585" s="359"/>
      <c r="CD5585" s="359"/>
    </row>
    <row r="5586" spans="1:82" s="121" customFormat="1" ht="15" customHeight="1">
      <c r="A5586" s="13"/>
      <c r="B5586" s="13"/>
      <c r="C5586" s="13"/>
      <c r="D5586" s="232"/>
      <c r="E5586" s="233"/>
      <c r="F5586" s="233"/>
      <c r="G5586" s="234"/>
      <c r="H5586" s="85" t="e">
        <f>VLOOKUP(E5586&amp;F5586,Divipola!$C$1:$F$1149,4,FALSE)</f>
        <v>#N/A</v>
      </c>
      <c r="I5586" s="77"/>
      <c r="J5586" s="181"/>
      <c r="K5586" s="248"/>
      <c r="L5586" s="248"/>
      <c r="M5586" s="248"/>
      <c r="N5586" s="248"/>
      <c r="O5586" s="248"/>
      <c r="P5586" s="248"/>
      <c r="Q5586" s="248"/>
      <c r="R5586" s="248"/>
      <c r="S5586" s="249"/>
      <c r="T5586" s="249"/>
      <c r="U5586" s="249"/>
      <c r="V5586" s="249"/>
      <c r="W5586" s="249"/>
      <c r="X5586" s="249"/>
      <c r="Y5586" s="236"/>
      <c r="Z5586" s="237"/>
      <c r="AA5586" s="247"/>
      <c r="AB5586" s="383"/>
      <c r="AC5586" s="73"/>
      <c r="AD5586" s="414"/>
      <c r="AE5586" s="393"/>
      <c r="AF5586" s="78"/>
      <c r="AG5586" s="414"/>
      <c r="AH5586" s="383"/>
      <c r="AI5586" s="453"/>
      <c r="AJ5586" s="453"/>
      <c r="AK5586" s="414"/>
      <c r="AL5586" s="383"/>
      <c r="AM5586" s="383"/>
      <c r="AN5586" s="523"/>
      <c r="AO5586" s="414"/>
      <c r="AP5586" s="548"/>
      <c r="AQ5586" s="414"/>
      <c r="AR5586" s="78"/>
      <c r="AS5586" s="78"/>
      <c r="AT5586" s="414"/>
      <c r="AU5586" s="548"/>
      <c r="AV5586" s="548"/>
      <c r="AW5586" s="414"/>
      <c r="AX5586" s="383"/>
      <c r="AY5586" s="548"/>
      <c r="AZ5586" s="414"/>
      <c r="BA5586" s="383"/>
      <c r="BB5586" s="548"/>
      <c r="BC5586" s="78"/>
      <c r="BD5586" s="414"/>
      <c r="BE5586" s="414"/>
      <c r="BF5586" s="414"/>
      <c r="BG5586" s="414"/>
      <c r="BH5586" s="414"/>
      <c r="BI5586" s="383"/>
      <c r="BJ5586" s="383"/>
      <c r="BK5586" s="78"/>
      <c r="BL5586" s="414"/>
      <c r="BM5586" s="383"/>
      <c r="BN5586" s="78"/>
      <c r="BO5586" s="414"/>
      <c r="BP5586" s="78"/>
      <c r="BQ5586" s="414"/>
      <c r="BR5586" s="383"/>
      <c r="BS5586" s="78"/>
      <c r="BT5586" s="83"/>
      <c r="BU5586" s="75"/>
      <c r="BV5586" s="74"/>
      <c r="BW5586" s="74"/>
      <c r="BX5586" s="103"/>
      <c r="BY5586" s="112"/>
      <c r="BZ5586" s="65" t="e">
        <f>+AD5586+AG5586+AK5586+AO5586+AQ5586+AT5586+AW5586+AZ5586+BD5586+BH5586+BL5586+BO5586+BQ5586+#REF!</f>
        <v>#REF!</v>
      </c>
      <c r="CA5586" s="359"/>
      <c r="CB5586" s="359"/>
      <c r="CC5586" s="359"/>
      <c r="CD5586" s="359"/>
    </row>
    <row r="5587" spans="1:82" s="121" customFormat="1" ht="15" customHeight="1">
      <c r="A5587" s="13"/>
      <c r="B5587" s="13"/>
      <c r="C5587" s="13"/>
      <c r="D5587" s="232"/>
      <c r="E5587" s="233"/>
      <c r="F5587" s="233"/>
      <c r="G5587" s="234"/>
      <c r="H5587" s="85" t="e">
        <f>VLOOKUP(E5587&amp;F5587,Divipola!$C$1:$F$1149,4,FALSE)</f>
        <v>#N/A</v>
      </c>
      <c r="I5587" s="77"/>
      <c r="J5587" s="181"/>
      <c r="K5587" s="248"/>
      <c r="L5587" s="248"/>
      <c r="M5587" s="248"/>
      <c r="N5587" s="248"/>
      <c r="O5587" s="248"/>
      <c r="P5587" s="248"/>
      <c r="Q5587" s="248"/>
      <c r="R5587" s="248"/>
      <c r="S5587" s="249"/>
      <c r="T5587" s="249"/>
      <c r="U5587" s="249"/>
      <c r="V5587" s="249"/>
      <c r="W5587" s="249"/>
      <c r="X5587" s="249"/>
      <c r="Y5587" s="236"/>
      <c r="Z5587" s="237"/>
      <c r="AA5587" s="247"/>
      <c r="AB5587" s="383"/>
      <c r="AC5587" s="73"/>
      <c r="AD5587" s="414"/>
      <c r="AE5587" s="393"/>
      <c r="AF5587" s="78"/>
      <c r="AG5587" s="414"/>
      <c r="AH5587" s="383"/>
      <c r="AI5587" s="453"/>
      <c r="AJ5587" s="453"/>
      <c r="AK5587" s="414"/>
      <c r="AL5587" s="383"/>
      <c r="AM5587" s="383"/>
      <c r="AN5587" s="523"/>
      <c r="AO5587" s="414"/>
      <c r="AP5587" s="548"/>
      <c r="AQ5587" s="414"/>
      <c r="AR5587" s="78"/>
      <c r="AS5587" s="78"/>
      <c r="AT5587" s="414"/>
      <c r="AU5587" s="548"/>
      <c r="AV5587" s="548"/>
      <c r="AW5587" s="414"/>
      <c r="AX5587" s="383"/>
      <c r="AY5587" s="548"/>
      <c r="AZ5587" s="414"/>
      <c r="BA5587" s="383"/>
      <c r="BB5587" s="548"/>
      <c r="BC5587" s="78"/>
      <c r="BD5587" s="414"/>
      <c r="BE5587" s="414"/>
      <c r="BF5587" s="414"/>
      <c r="BG5587" s="414"/>
      <c r="BH5587" s="414"/>
      <c r="BI5587" s="383"/>
      <c r="BJ5587" s="383"/>
      <c r="BK5587" s="78"/>
      <c r="BL5587" s="414"/>
      <c r="BM5587" s="383"/>
      <c r="BN5587" s="78"/>
      <c r="BO5587" s="414"/>
      <c r="BP5587" s="78"/>
      <c r="BQ5587" s="414"/>
      <c r="BR5587" s="383"/>
      <c r="BS5587" s="78"/>
      <c r="BT5587" s="83"/>
      <c r="BU5587" s="75"/>
      <c r="BV5587" s="74"/>
      <c r="BW5587" s="74"/>
      <c r="BX5587" s="103"/>
      <c r="BY5587" s="112"/>
      <c r="BZ5587" s="65" t="e">
        <f>+AD5587+AG5587+AK5587+AO5587+AQ5587+AT5587+AW5587+AZ5587+BD5587+BH5587+BL5587+BO5587+BQ5587+#REF!</f>
        <v>#REF!</v>
      </c>
      <c r="CA5587" s="359"/>
      <c r="CB5587" s="359"/>
      <c r="CC5587" s="359"/>
      <c r="CD5587" s="359"/>
    </row>
    <row r="5588" spans="1:82" s="121" customFormat="1" ht="15" customHeight="1">
      <c r="A5588" s="13"/>
      <c r="B5588" s="13"/>
      <c r="C5588" s="13"/>
      <c r="D5588" s="232"/>
      <c r="E5588" s="233"/>
      <c r="F5588" s="233"/>
      <c r="G5588" s="234"/>
      <c r="H5588" s="85" t="e">
        <f>VLOOKUP(E5588&amp;F5588,Divipola!$C$1:$F$1149,4,FALSE)</f>
        <v>#N/A</v>
      </c>
      <c r="I5588" s="77"/>
      <c r="J5588" s="181"/>
      <c r="K5588" s="248"/>
      <c r="L5588" s="248"/>
      <c r="M5588" s="248"/>
      <c r="N5588" s="248"/>
      <c r="O5588" s="248"/>
      <c r="P5588" s="248"/>
      <c r="Q5588" s="248"/>
      <c r="R5588" s="248"/>
      <c r="S5588" s="249"/>
      <c r="T5588" s="249"/>
      <c r="U5588" s="249"/>
      <c r="V5588" s="249"/>
      <c r="W5588" s="249"/>
      <c r="X5588" s="249"/>
      <c r="Y5588" s="236"/>
      <c r="Z5588" s="237"/>
      <c r="AA5588" s="247"/>
      <c r="AB5588" s="383"/>
      <c r="AC5588" s="73"/>
      <c r="AD5588" s="414"/>
      <c r="AE5588" s="393"/>
      <c r="AF5588" s="78"/>
      <c r="AG5588" s="414"/>
      <c r="AH5588" s="383"/>
      <c r="AI5588" s="453"/>
      <c r="AJ5588" s="453"/>
      <c r="AK5588" s="414"/>
      <c r="AL5588" s="383"/>
      <c r="AM5588" s="383"/>
      <c r="AN5588" s="523"/>
      <c r="AO5588" s="414"/>
      <c r="AP5588" s="548"/>
      <c r="AQ5588" s="414"/>
      <c r="AR5588" s="78"/>
      <c r="AS5588" s="78"/>
      <c r="AT5588" s="414"/>
      <c r="AU5588" s="548"/>
      <c r="AV5588" s="548"/>
      <c r="AW5588" s="414"/>
      <c r="AX5588" s="383"/>
      <c r="AY5588" s="548"/>
      <c r="AZ5588" s="414"/>
      <c r="BA5588" s="383"/>
      <c r="BB5588" s="548"/>
      <c r="BC5588" s="78"/>
      <c r="BD5588" s="414"/>
      <c r="BE5588" s="414"/>
      <c r="BF5588" s="414"/>
      <c r="BG5588" s="414"/>
      <c r="BH5588" s="414"/>
      <c r="BI5588" s="383"/>
      <c r="BJ5588" s="383"/>
      <c r="BK5588" s="78"/>
      <c r="BL5588" s="414"/>
      <c r="BM5588" s="383"/>
      <c r="BN5588" s="78"/>
      <c r="BO5588" s="414"/>
      <c r="BP5588" s="78"/>
      <c r="BQ5588" s="414"/>
      <c r="BR5588" s="383"/>
      <c r="BS5588" s="78"/>
      <c r="BT5588" s="83"/>
      <c r="BU5588" s="75"/>
      <c r="BV5588" s="74"/>
      <c r="BW5588" s="74"/>
      <c r="BX5588" s="103"/>
      <c r="BY5588" s="112"/>
      <c r="BZ5588" s="65" t="e">
        <f>+AD5588+AG5588+AK5588+AO5588+AQ5588+AT5588+AW5588+AZ5588+BD5588+BH5588+BL5588+BO5588+BQ5588+#REF!</f>
        <v>#REF!</v>
      </c>
      <c r="CA5588" s="359"/>
      <c r="CB5588" s="359"/>
      <c r="CC5588" s="359"/>
      <c r="CD5588" s="359"/>
    </row>
    <row r="5589" spans="1:82" s="121" customFormat="1" ht="15" customHeight="1">
      <c r="A5589" s="13"/>
      <c r="B5589" s="13"/>
      <c r="C5589" s="13"/>
      <c r="D5589" s="232"/>
      <c r="E5589" s="233"/>
      <c r="F5589" s="233"/>
      <c r="G5589" s="234"/>
      <c r="H5589" s="85" t="e">
        <f>VLOOKUP(E5589&amp;F5589,Divipola!$C$1:$F$1149,4,FALSE)</f>
        <v>#N/A</v>
      </c>
      <c r="I5589" s="77"/>
      <c r="J5589" s="181"/>
      <c r="K5589" s="248"/>
      <c r="L5589" s="248"/>
      <c r="M5589" s="248"/>
      <c r="N5589" s="248"/>
      <c r="O5589" s="248"/>
      <c r="P5589" s="248"/>
      <c r="Q5589" s="248"/>
      <c r="R5589" s="248"/>
      <c r="S5589" s="249"/>
      <c r="T5589" s="249"/>
      <c r="U5589" s="249"/>
      <c r="V5589" s="249"/>
      <c r="W5589" s="249"/>
      <c r="X5589" s="249"/>
      <c r="Y5589" s="236"/>
      <c r="Z5589" s="237"/>
      <c r="AA5589" s="247"/>
      <c r="AB5589" s="383"/>
      <c r="AC5589" s="73"/>
      <c r="AD5589" s="414"/>
      <c r="AE5589" s="393"/>
      <c r="AF5589" s="78"/>
      <c r="AG5589" s="414"/>
      <c r="AH5589" s="383"/>
      <c r="AI5589" s="453"/>
      <c r="AJ5589" s="453"/>
      <c r="AK5589" s="414"/>
      <c r="AL5589" s="383"/>
      <c r="AM5589" s="383"/>
      <c r="AN5589" s="523"/>
      <c r="AO5589" s="414"/>
      <c r="AP5589" s="548"/>
      <c r="AQ5589" s="414"/>
      <c r="AR5589" s="78"/>
      <c r="AS5589" s="78"/>
      <c r="AT5589" s="414"/>
      <c r="AU5589" s="548"/>
      <c r="AV5589" s="548"/>
      <c r="AW5589" s="414"/>
      <c r="AX5589" s="383"/>
      <c r="AY5589" s="548"/>
      <c r="AZ5589" s="414"/>
      <c r="BA5589" s="383"/>
      <c r="BB5589" s="548"/>
      <c r="BC5589" s="78"/>
      <c r="BD5589" s="414"/>
      <c r="BE5589" s="414"/>
      <c r="BF5589" s="414"/>
      <c r="BG5589" s="414"/>
      <c r="BH5589" s="414"/>
      <c r="BI5589" s="383"/>
      <c r="BJ5589" s="383"/>
      <c r="BK5589" s="78"/>
      <c r="BL5589" s="414"/>
      <c r="BM5589" s="383"/>
      <c r="BN5589" s="78"/>
      <c r="BO5589" s="414"/>
      <c r="BP5589" s="78"/>
      <c r="BQ5589" s="414"/>
      <c r="BR5589" s="383"/>
      <c r="BS5589" s="78"/>
      <c r="BT5589" s="83"/>
      <c r="BU5589" s="75"/>
      <c r="BV5589" s="74"/>
      <c r="BW5589" s="74"/>
      <c r="BX5589" s="103"/>
      <c r="BY5589" s="112"/>
      <c r="BZ5589" s="65" t="e">
        <f>+AD5589+AG5589+AK5589+AO5589+AQ5589+AT5589+AW5589+AZ5589+BD5589+BH5589+BL5589+BO5589+BQ5589+#REF!</f>
        <v>#REF!</v>
      </c>
      <c r="CA5589" s="359"/>
      <c r="CB5589" s="359"/>
      <c r="CC5589" s="359"/>
      <c r="CD5589" s="359"/>
    </row>
    <row r="5590" spans="1:82" s="121" customFormat="1" ht="15" customHeight="1">
      <c r="A5590" s="13"/>
      <c r="B5590" s="13"/>
      <c r="C5590" s="13"/>
      <c r="D5590" s="232"/>
      <c r="E5590" s="233"/>
      <c r="F5590" s="233"/>
      <c r="G5590" s="234"/>
      <c r="H5590" s="85" t="e">
        <f>VLOOKUP(E5590&amp;F5590,Divipola!$C$1:$F$1149,4,FALSE)</f>
        <v>#N/A</v>
      </c>
      <c r="I5590" s="77"/>
      <c r="J5590" s="181"/>
      <c r="K5590" s="248"/>
      <c r="L5590" s="248"/>
      <c r="M5590" s="248"/>
      <c r="N5590" s="248"/>
      <c r="O5590" s="248"/>
      <c r="P5590" s="248"/>
      <c r="Q5590" s="248"/>
      <c r="R5590" s="248"/>
      <c r="S5590" s="249"/>
      <c r="T5590" s="249"/>
      <c r="U5590" s="249"/>
      <c r="V5590" s="249"/>
      <c r="W5590" s="249"/>
      <c r="X5590" s="249"/>
      <c r="Y5590" s="236"/>
      <c r="Z5590" s="237"/>
      <c r="AA5590" s="247"/>
      <c r="AB5590" s="383"/>
      <c r="AC5590" s="73"/>
      <c r="AD5590" s="414"/>
      <c r="AE5590" s="393"/>
      <c r="AF5590" s="78"/>
      <c r="AG5590" s="414"/>
      <c r="AH5590" s="383"/>
      <c r="AI5590" s="453"/>
      <c r="AJ5590" s="453"/>
      <c r="AK5590" s="414"/>
      <c r="AL5590" s="383"/>
      <c r="AM5590" s="383"/>
      <c r="AN5590" s="523"/>
      <c r="AO5590" s="414"/>
      <c r="AP5590" s="548"/>
      <c r="AQ5590" s="414"/>
      <c r="AR5590" s="78"/>
      <c r="AS5590" s="78"/>
      <c r="AT5590" s="414"/>
      <c r="AU5590" s="548"/>
      <c r="AV5590" s="548"/>
      <c r="AW5590" s="414"/>
      <c r="AX5590" s="383"/>
      <c r="AY5590" s="548"/>
      <c r="AZ5590" s="414"/>
      <c r="BA5590" s="383"/>
      <c r="BB5590" s="548"/>
      <c r="BC5590" s="78"/>
      <c r="BD5590" s="414"/>
      <c r="BE5590" s="414"/>
      <c r="BF5590" s="414"/>
      <c r="BG5590" s="414"/>
      <c r="BH5590" s="414"/>
      <c r="BI5590" s="383"/>
      <c r="BJ5590" s="383"/>
      <c r="BK5590" s="78"/>
      <c r="BL5590" s="414"/>
      <c r="BM5590" s="383"/>
      <c r="BN5590" s="78"/>
      <c r="BO5590" s="414"/>
      <c r="BP5590" s="78"/>
      <c r="BQ5590" s="414"/>
      <c r="BR5590" s="383"/>
      <c r="BS5590" s="78"/>
      <c r="BT5590" s="83"/>
      <c r="BU5590" s="75"/>
      <c r="BV5590" s="74"/>
      <c r="BW5590" s="74"/>
      <c r="BX5590" s="103"/>
      <c r="BY5590" s="112"/>
      <c r="BZ5590" s="65" t="e">
        <f>+AD5590+AG5590+AK5590+AO5590+AQ5590+AT5590+AW5590+AZ5590+BD5590+BH5590+BL5590+BO5590+BQ5590+#REF!</f>
        <v>#REF!</v>
      </c>
      <c r="CA5590" s="359"/>
      <c r="CB5590" s="359"/>
      <c r="CC5590" s="359"/>
      <c r="CD5590" s="359"/>
    </row>
    <row r="5591" spans="1:82" s="121" customFormat="1" ht="15" customHeight="1">
      <c r="A5591" s="13"/>
      <c r="B5591" s="13"/>
      <c r="C5591" s="13"/>
      <c r="D5591" s="232"/>
      <c r="E5591" s="233"/>
      <c r="F5591" s="233"/>
      <c r="G5591" s="234"/>
      <c r="H5591" s="85" t="e">
        <f>VLOOKUP(E5591&amp;F5591,Divipola!$C$1:$F$1149,4,FALSE)</f>
        <v>#N/A</v>
      </c>
      <c r="I5591" s="77"/>
      <c r="J5591" s="181"/>
      <c r="K5591" s="248"/>
      <c r="L5591" s="248"/>
      <c r="M5591" s="248"/>
      <c r="N5591" s="248"/>
      <c r="O5591" s="248"/>
      <c r="P5591" s="248"/>
      <c r="Q5591" s="248"/>
      <c r="R5591" s="248"/>
      <c r="S5591" s="249"/>
      <c r="T5591" s="249"/>
      <c r="U5591" s="249"/>
      <c r="V5591" s="249"/>
      <c r="W5591" s="249"/>
      <c r="X5591" s="249"/>
      <c r="Y5591" s="236"/>
      <c r="Z5591" s="237"/>
      <c r="AA5591" s="247"/>
      <c r="AB5591" s="383"/>
      <c r="AC5591" s="73"/>
      <c r="AD5591" s="414"/>
      <c r="AE5591" s="393"/>
      <c r="AF5591" s="78"/>
      <c r="AG5591" s="414"/>
      <c r="AH5591" s="383"/>
      <c r="AI5591" s="453"/>
      <c r="AJ5591" s="453"/>
      <c r="AK5591" s="414"/>
      <c r="AL5591" s="383"/>
      <c r="AM5591" s="383"/>
      <c r="AN5591" s="523"/>
      <c r="AO5591" s="414"/>
      <c r="AP5591" s="548"/>
      <c r="AQ5591" s="414"/>
      <c r="AR5591" s="78"/>
      <c r="AS5591" s="78"/>
      <c r="AT5591" s="414"/>
      <c r="AU5591" s="548"/>
      <c r="AV5591" s="548"/>
      <c r="AW5591" s="414"/>
      <c r="AX5591" s="383"/>
      <c r="AY5591" s="548"/>
      <c r="AZ5591" s="414"/>
      <c r="BA5591" s="383"/>
      <c r="BB5591" s="548"/>
      <c r="BC5591" s="78"/>
      <c r="BD5591" s="414"/>
      <c r="BE5591" s="414"/>
      <c r="BF5591" s="414"/>
      <c r="BG5591" s="414"/>
      <c r="BH5591" s="414"/>
      <c r="BI5591" s="383"/>
      <c r="BJ5591" s="383"/>
      <c r="BK5591" s="78"/>
      <c r="BL5591" s="414"/>
      <c r="BM5591" s="383"/>
      <c r="BN5591" s="78"/>
      <c r="BO5591" s="414"/>
      <c r="BP5591" s="78"/>
      <c r="BQ5591" s="414"/>
      <c r="BR5591" s="383"/>
      <c r="BS5591" s="78"/>
      <c r="BT5591" s="83"/>
      <c r="BU5591" s="75"/>
      <c r="BV5591" s="74"/>
      <c r="BW5591" s="74"/>
      <c r="BX5591" s="103"/>
      <c r="BY5591" s="112"/>
      <c r="BZ5591" s="65" t="e">
        <f>+AD5591+AG5591+AK5591+AO5591+AQ5591+AT5591+AW5591+AZ5591+BD5591+BH5591+BL5591+BO5591+BQ5591+#REF!</f>
        <v>#REF!</v>
      </c>
      <c r="CA5591" s="359"/>
      <c r="CB5591" s="359"/>
      <c r="CC5591" s="359"/>
      <c r="CD5591" s="359"/>
    </row>
    <row r="5592" spans="1:82" s="121" customFormat="1" ht="15" customHeight="1">
      <c r="A5592" s="13"/>
      <c r="B5592" s="13"/>
      <c r="C5592" s="13"/>
      <c r="D5592" s="232"/>
      <c r="E5592" s="233"/>
      <c r="F5592" s="233"/>
      <c r="G5592" s="234"/>
      <c r="H5592" s="85" t="e">
        <f>VLOOKUP(E5592&amp;F5592,Divipola!$C$1:$F$1149,4,FALSE)</f>
        <v>#N/A</v>
      </c>
      <c r="I5592" s="77"/>
      <c r="J5592" s="181"/>
      <c r="K5592" s="248"/>
      <c r="L5592" s="248"/>
      <c r="M5592" s="248"/>
      <c r="N5592" s="248"/>
      <c r="O5592" s="248"/>
      <c r="P5592" s="248"/>
      <c r="Q5592" s="248"/>
      <c r="R5592" s="248"/>
      <c r="S5592" s="249"/>
      <c r="T5592" s="249"/>
      <c r="U5592" s="249"/>
      <c r="V5592" s="249"/>
      <c r="W5592" s="249"/>
      <c r="X5592" s="249"/>
      <c r="Y5592" s="236"/>
      <c r="Z5592" s="237"/>
      <c r="AA5592" s="247"/>
      <c r="AB5592" s="383"/>
      <c r="AC5592" s="73"/>
      <c r="AD5592" s="414"/>
      <c r="AE5592" s="393"/>
      <c r="AF5592" s="78"/>
      <c r="AG5592" s="414"/>
      <c r="AH5592" s="383"/>
      <c r="AI5592" s="453"/>
      <c r="AJ5592" s="453"/>
      <c r="AK5592" s="414"/>
      <c r="AL5592" s="383"/>
      <c r="AM5592" s="383"/>
      <c r="AN5592" s="523"/>
      <c r="AO5592" s="414"/>
      <c r="AP5592" s="548"/>
      <c r="AQ5592" s="414"/>
      <c r="AR5592" s="78"/>
      <c r="AS5592" s="78"/>
      <c r="AT5592" s="414"/>
      <c r="AU5592" s="548"/>
      <c r="AV5592" s="548"/>
      <c r="AW5592" s="414"/>
      <c r="AX5592" s="383"/>
      <c r="AY5592" s="548"/>
      <c r="AZ5592" s="414"/>
      <c r="BA5592" s="383"/>
      <c r="BB5592" s="548"/>
      <c r="BC5592" s="78"/>
      <c r="BD5592" s="414"/>
      <c r="BE5592" s="414"/>
      <c r="BF5592" s="414"/>
      <c r="BG5592" s="414"/>
      <c r="BH5592" s="414"/>
      <c r="BI5592" s="383"/>
      <c r="BJ5592" s="383"/>
      <c r="BK5592" s="78"/>
      <c r="BL5592" s="414"/>
      <c r="BM5592" s="383"/>
      <c r="BN5592" s="78"/>
      <c r="BO5592" s="414"/>
      <c r="BP5592" s="78"/>
      <c r="BQ5592" s="414"/>
      <c r="BR5592" s="383"/>
      <c r="BS5592" s="78"/>
      <c r="BT5592" s="83"/>
      <c r="BU5592" s="75"/>
      <c r="BV5592" s="74"/>
      <c r="BW5592" s="74"/>
      <c r="BX5592" s="103"/>
      <c r="BY5592" s="112"/>
      <c r="BZ5592" s="65" t="e">
        <f>+AD5592+AG5592+AK5592+AO5592+AQ5592+AT5592+AW5592+AZ5592+BD5592+BH5592+BL5592+BO5592+BQ5592+#REF!</f>
        <v>#REF!</v>
      </c>
      <c r="CA5592" s="359"/>
      <c r="CB5592" s="359"/>
      <c r="CC5592" s="359"/>
      <c r="CD5592" s="359"/>
    </row>
    <row r="5593" spans="1:82" s="121" customFormat="1" ht="15" customHeight="1">
      <c r="A5593" s="13"/>
      <c r="B5593" s="13"/>
      <c r="C5593" s="13"/>
      <c r="D5593" s="232"/>
      <c r="E5593" s="233"/>
      <c r="F5593" s="233"/>
      <c r="G5593" s="234"/>
      <c r="H5593" s="85" t="e">
        <f>VLOOKUP(E5593&amp;F5593,Divipola!$C$1:$F$1149,4,FALSE)</f>
        <v>#N/A</v>
      </c>
      <c r="I5593" s="77"/>
      <c r="J5593" s="181"/>
      <c r="K5593" s="248"/>
      <c r="L5593" s="248"/>
      <c r="M5593" s="248"/>
      <c r="N5593" s="248"/>
      <c r="O5593" s="248"/>
      <c r="P5593" s="248"/>
      <c r="Q5593" s="248"/>
      <c r="R5593" s="248"/>
      <c r="S5593" s="249"/>
      <c r="T5593" s="249"/>
      <c r="U5593" s="249"/>
      <c r="V5593" s="249"/>
      <c r="W5593" s="249"/>
      <c r="X5593" s="249"/>
      <c r="Y5593" s="236"/>
      <c r="Z5593" s="237"/>
      <c r="AA5593" s="247"/>
      <c r="AB5593" s="383"/>
      <c r="AC5593" s="73"/>
      <c r="AD5593" s="414"/>
      <c r="AE5593" s="393"/>
      <c r="AF5593" s="78"/>
      <c r="AG5593" s="414"/>
      <c r="AH5593" s="383"/>
      <c r="AI5593" s="453"/>
      <c r="AJ5593" s="453"/>
      <c r="AK5593" s="414"/>
      <c r="AL5593" s="383"/>
      <c r="AM5593" s="383"/>
      <c r="AN5593" s="523"/>
      <c r="AO5593" s="414"/>
      <c r="AP5593" s="548"/>
      <c r="AQ5593" s="414"/>
      <c r="AR5593" s="78"/>
      <c r="AS5593" s="78"/>
      <c r="AT5593" s="414"/>
      <c r="AU5593" s="548"/>
      <c r="AV5593" s="548"/>
      <c r="AW5593" s="414"/>
      <c r="AX5593" s="383"/>
      <c r="AY5593" s="548"/>
      <c r="AZ5593" s="414"/>
      <c r="BA5593" s="383"/>
      <c r="BB5593" s="548"/>
      <c r="BC5593" s="78"/>
      <c r="BD5593" s="414"/>
      <c r="BE5593" s="414"/>
      <c r="BF5593" s="414"/>
      <c r="BG5593" s="414"/>
      <c r="BH5593" s="414"/>
      <c r="BI5593" s="383"/>
      <c r="BJ5593" s="383"/>
      <c r="BK5593" s="78"/>
      <c r="BL5593" s="414"/>
      <c r="BM5593" s="383"/>
      <c r="BN5593" s="78"/>
      <c r="BO5593" s="414"/>
      <c r="BP5593" s="78"/>
      <c r="BQ5593" s="414"/>
      <c r="BR5593" s="383"/>
      <c r="BS5593" s="78"/>
      <c r="BT5593" s="83"/>
      <c r="BU5593" s="75"/>
      <c r="BV5593" s="74"/>
      <c r="BW5593" s="74"/>
      <c r="BX5593" s="103"/>
      <c r="BY5593" s="112"/>
      <c r="BZ5593" s="65" t="e">
        <f>+AD5593+AG5593+AK5593+AO5593+AQ5593+AT5593+AW5593+AZ5593+BD5593+BH5593+BL5593+BO5593+BQ5593+#REF!</f>
        <v>#REF!</v>
      </c>
      <c r="CA5593" s="359"/>
      <c r="CB5593" s="359"/>
      <c r="CC5593" s="359"/>
      <c r="CD5593" s="359"/>
    </row>
    <row r="5594" spans="1:82" s="121" customFormat="1" ht="15" customHeight="1">
      <c r="A5594" s="13"/>
      <c r="B5594" s="13"/>
      <c r="C5594" s="13"/>
      <c r="D5594" s="232"/>
      <c r="E5594" s="233"/>
      <c r="F5594" s="233"/>
      <c r="G5594" s="234"/>
      <c r="H5594" s="85" t="e">
        <f>VLOOKUP(E5594&amp;F5594,Divipola!$C$1:$F$1149,4,FALSE)</f>
        <v>#N/A</v>
      </c>
      <c r="I5594" s="77"/>
      <c r="J5594" s="181"/>
      <c r="K5594" s="248"/>
      <c r="L5594" s="248"/>
      <c r="M5594" s="248"/>
      <c r="N5594" s="248"/>
      <c r="O5594" s="248"/>
      <c r="P5594" s="248"/>
      <c r="Q5594" s="248"/>
      <c r="R5594" s="248"/>
      <c r="S5594" s="249"/>
      <c r="T5594" s="249"/>
      <c r="U5594" s="249"/>
      <c r="V5594" s="249"/>
      <c r="W5594" s="249"/>
      <c r="X5594" s="249"/>
      <c r="Y5594" s="236"/>
      <c r="Z5594" s="237"/>
      <c r="AA5594" s="247"/>
      <c r="AB5594" s="383"/>
      <c r="AC5594" s="73"/>
      <c r="AD5594" s="414"/>
      <c r="AE5594" s="393"/>
      <c r="AF5594" s="78"/>
      <c r="AG5594" s="414"/>
      <c r="AH5594" s="383"/>
      <c r="AI5594" s="453"/>
      <c r="AJ5594" s="453"/>
      <c r="AK5594" s="414"/>
      <c r="AL5594" s="383"/>
      <c r="AM5594" s="383"/>
      <c r="AN5594" s="523"/>
      <c r="AO5594" s="414"/>
      <c r="AP5594" s="548"/>
      <c r="AQ5594" s="414"/>
      <c r="AR5594" s="78"/>
      <c r="AS5594" s="78"/>
      <c r="AT5594" s="414"/>
      <c r="AU5594" s="548"/>
      <c r="AV5594" s="548"/>
      <c r="AW5594" s="414"/>
      <c r="AX5594" s="383"/>
      <c r="AY5594" s="548"/>
      <c r="AZ5594" s="414"/>
      <c r="BA5594" s="383"/>
      <c r="BB5594" s="548"/>
      <c r="BC5594" s="78"/>
      <c r="BD5594" s="414"/>
      <c r="BE5594" s="414"/>
      <c r="BF5594" s="414"/>
      <c r="BG5594" s="414"/>
      <c r="BH5594" s="414"/>
      <c r="BI5594" s="383"/>
      <c r="BJ5594" s="383"/>
      <c r="BK5594" s="78"/>
      <c r="BL5594" s="414"/>
      <c r="BM5594" s="383"/>
      <c r="BN5594" s="78"/>
      <c r="BO5594" s="414"/>
      <c r="BP5594" s="78"/>
      <c r="BQ5594" s="414"/>
      <c r="BR5594" s="383"/>
      <c r="BS5594" s="78"/>
      <c r="BT5594" s="83"/>
      <c r="BU5594" s="75"/>
      <c r="BV5594" s="74"/>
      <c r="BW5594" s="74"/>
      <c r="BX5594" s="103"/>
      <c r="BY5594" s="112"/>
      <c r="BZ5594" s="65" t="e">
        <f>+AD5594+AG5594+AK5594+AO5594+AQ5594+AT5594+AW5594+AZ5594+BD5594+BH5594+BL5594+BO5594+BQ5594+#REF!</f>
        <v>#REF!</v>
      </c>
      <c r="CA5594" s="359"/>
      <c r="CB5594" s="359"/>
      <c r="CC5594" s="359"/>
      <c r="CD5594" s="359"/>
    </row>
    <row r="5595" spans="1:82" s="121" customFormat="1" ht="15" customHeight="1">
      <c r="A5595" s="13"/>
      <c r="B5595" s="13"/>
      <c r="C5595" s="13"/>
      <c r="D5595" s="232"/>
      <c r="E5595" s="233"/>
      <c r="F5595" s="233"/>
      <c r="G5595" s="234"/>
      <c r="H5595" s="85" t="e">
        <f>VLOOKUP(E5595&amp;F5595,Divipola!$C$1:$F$1149,4,FALSE)</f>
        <v>#N/A</v>
      </c>
      <c r="I5595" s="77"/>
      <c r="J5595" s="181"/>
      <c r="K5595" s="248"/>
      <c r="L5595" s="248"/>
      <c r="M5595" s="248"/>
      <c r="N5595" s="248"/>
      <c r="O5595" s="248"/>
      <c r="P5595" s="248"/>
      <c r="Q5595" s="248"/>
      <c r="R5595" s="248"/>
      <c r="S5595" s="249"/>
      <c r="T5595" s="249"/>
      <c r="U5595" s="249"/>
      <c r="V5595" s="249"/>
      <c r="W5595" s="249"/>
      <c r="X5595" s="249"/>
      <c r="Y5595" s="236"/>
      <c r="Z5595" s="237"/>
      <c r="AA5595" s="247"/>
      <c r="AB5595" s="383"/>
      <c r="AC5595" s="73"/>
      <c r="AD5595" s="414"/>
      <c r="AE5595" s="393"/>
      <c r="AF5595" s="78"/>
      <c r="AG5595" s="414"/>
      <c r="AH5595" s="383"/>
      <c r="AI5595" s="453"/>
      <c r="AJ5595" s="453"/>
      <c r="AK5595" s="414"/>
      <c r="AL5595" s="383"/>
      <c r="AM5595" s="383"/>
      <c r="AN5595" s="523"/>
      <c r="AO5595" s="414"/>
      <c r="AP5595" s="548"/>
      <c r="AQ5595" s="414"/>
      <c r="AR5595" s="78"/>
      <c r="AS5595" s="78"/>
      <c r="AT5595" s="414"/>
      <c r="AU5595" s="548"/>
      <c r="AV5595" s="548"/>
      <c r="AW5595" s="414"/>
      <c r="AX5595" s="383"/>
      <c r="AY5595" s="548"/>
      <c r="AZ5595" s="414"/>
      <c r="BA5595" s="383"/>
      <c r="BB5595" s="548"/>
      <c r="BC5595" s="78"/>
      <c r="BD5595" s="414"/>
      <c r="BE5595" s="414"/>
      <c r="BF5595" s="414"/>
      <c r="BG5595" s="414"/>
      <c r="BH5595" s="414"/>
      <c r="BI5595" s="383"/>
      <c r="BJ5595" s="383"/>
      <c r="BK5595" s="78"/>
      <c r="BL5595" s="414"/>
      <c r="BM5595" s="383"/>
      <c r="BN5595" s="78"/>
      <c r="BO5595" s="414"/>
      <c r="BP5595" s="78"/>
      <c r="BQ5595" s="414"/>
      <c r="BR5595" s="383"/>
      <c r="BS5595" s="78"/>
      <c r="BT5595" s="83"/>
      <c r="BU5595" s="75"/>
      <c r="BV5595" s="74"/>
      <c r="BW5595" s="74"/>
      <c r="BX5595" s="103"/>
      <c r="BY5595" s="112"/>
      <c r="BZ5595" s="65" t="e">
        <f>+AD5595+AG5595+AK5595+AO5595+AQ5595+AT5595+AW5595+AZ5595+BD5595+BH5595+BL5595+BO5595+BQ5595+#REF!</f>
        <v>#REF!</v>
      </c>
      <c r="CA5595" s="359"/>
      <c r="CB5595" s="359"/>
      <c r="CC5595" s="359"/>
      <c r="CD5595" s="359"/>
    </row>
    <row r="5596" spans="1:82" s="121" customFormat="1" ht="15" customHeight="1">
      <c r="A5596" s="13"/>
      <c r="B5596" s="13"/>
      <c r="C5596" s="13"/>
      <c r="D5596" s="232"/>
      <c r="E5596" s="233"/>
      <c r="F5596" s="233"/>
      <c r="G5596" s="234"/>
      <c r="H5596" s="85" t="e">
        <f>VLOOKUP(E5596&amp;F5596,Divipola!$C$1:$F$1149,4,FALSE)</f>
        <v>#N/A</v>
      </c>
      <c r="I5596" s="77"/>
      <c r="J5596" s="181"/>
      <c r="K5596" s="248"/>
      <c r="L5596" s="248"/>
      <c r="M5596" s="248"/>
      <c r="N5596" s="248"/>
      <c r="O5596" s="248"/>
      <c r="P5596" s="248"/>
      <c r="Q5596" s="248"/>
      <c r="R5596" s="248"/>
      <c r="S5596" s="249"/>
      <c r="T5596" s="249"/>
      <c r="U5596" s="249"/>
      <c r="V5596" s="249"/>
      <c r="W5596" s="249"/>
      <c r="X5596" s="249"/>
      <c r="Y5596" s="236"/>
      <c r="Z5596" s="237"/>
      <c r="AA5596" s="247"/>
      <c r="AB5596" s="383"/>
      <c r="AC5596" s="73"/>
      <c r="AD5596" s="414"/>
      <c r="AE5596" s="393"/>
      <c r="AF5596" s="78"/>
      <c r="AG5596" s="414"/>
      <c r="AH5596" s="383"/>
      <c r="AI5596" s="453"/>
      <c r="AJ5596" s="453"/>
      <c r="AK5596" s="414"/>
      <c r="AL5596" s="383"/>
      <c r="AM5596" s="383"/>
      <c r="AN5596" s="523"/>
      <c r="AO5596" s="414"/>
      <c r="AP5596" s="548"/>
      <c r="AQ5596" s="414"/>
      <c r="AR5596" s="78"/>
      <c r="AS5596" s="78"/>
      <c r="AT5596" s="414"/>
      <c r="AU5596" s="548"/>
      <c r="AV5596" s="548"/>
      <c r="AW5596" s="414"/>
      <c r="AX5596" s="383"/>
      <c r="AY5596" s="548"/>
      <c r="AZ5596" s="414"/>
      <c r="BA5596" s="383"/>
      <c r="BB5596" s="548"/>
      <c r="BC5596" s="78"/>
      <c r="BD5596" s="414"/>
      <c r="BE5596" s="414"/>
      <c r="BF5596" s="414"/>
      <c r="BG5596" s="414"/>
      <c r="BH5596" s="414"/>
      <c r="BI5596" s="383"/>
      <c r="BJ5596" s="383"/>
      <c r="BK5596" s="78"/>
      <c r="BL5596" s="414"/>
      <c r="BM5596" s="383"/>
      <c r="BN5596" s="78"/>
      <c r="BO5596" s="414"/>
      <c r="BP5596" s="78"/>
      <c r="BQ5596" s="414"/>
      <c r="BR5596" s="383"/>
      <c r="BS5596" s="78"/>
      <c r="BT5596" s="83"/>
      <c r="BU5596" s="75"/>
      <c r="BV5596" s="74"/>
      <c r="BW5596" s="74"/>
      <c r="BX5596" s="103"/>
      <c r="BY5596" s="112"/>
      <c r="BZ5596" s="65" t="e">
        <f>+AD5596+AG5596+AK5596+AO5596+AQ5596+AT5596+AW5596+AZ5596+BD5596+BH5596+BL5596+BO5596+BQ5596+#REF!</f>
        <v>#REF!</v>
      </c>
      <c r="CA5596" s="359"/>
      <c r="CB5596" s="359"/>
      <c r="CC5596" s="359"/>
      <c r="CD5596" s="359"/>
    </row>
    <row r="5597" spans="1:82" s="121" customFormat="1" ht="14.25" customHeight="1">
      <c r="A5597" s="13"/>
      <c r="B5597" s="13"/>
      <c r="C5597" s="13"/>
      <c r="D5597" s="232"/>
      <c r="E5597" s="233"/>
      <c r="F5597" s="233"/>
      <c r="G5597" s="234"/>
      <c r="H5597" s="85" t="e">
        <f>VLOOKUP(E5597&amp;F5597,Divipola!$C$1:$F$1149,4,FALSE)</f>
        <v>#N/A</v>
      </c>
      <c r="I5597" s="77"/>
      <c r="J5597" s="181"/>
      <c r="K5597" s="248"/>
      <c r="L5597" s="248"/>
      <c r="M5597" s="248"/>
      <c r="N5597" s="248"/>
      <c r="O5597" s="248"/>
      <c r="P5597" s="248"/>
      <c r="Q5597" s="248"/>
      <c r="R5597" s="248"/>
      <c r="S5597" s="249"/>
      <c r="T5597" s="249"/>
      <c r="U5597" s="249"/>
      <c r="V5597" s="249"/>
      <c r="W5597" s="249"/>
      <c r="X5597" s="249"/>
      <c r="Y5597" s="236"/>
      <c r="Z5597" s="237"/>
      <c r="AA5597" s="247"/>
      <c r="AB5597" s="383"/>
      <c r="AC5597" s="73"/>
      <c r="AD5597" s="414"/>
      <c r="AE5597" s="393"/>
      <c r="AF5597" s="78"/>
      <c r="AG5597" s="414"/>
      <c r="AH5597" s="383"/>
      <c r="AI5597" s="453"/>
      <c r="AJ5597" s="453"/>
      <c r="AK5597" s="414"/>
      <c r="AL5597" s="383"/>
      <c r="AM5597" s="383"/>
      <c r="AN5597" s="523"/>
      <c r="AO5597" s="414"/>
      <c r="AP5597" s="548"/>
      <c r="AQ5597" s="414"/>
      <c r="AR5597" s="78"/>
      <c r="AS5597" s="78"/>
      <c r="AT5597" s="414"/>
      <c r="AU5597" s="548"/>
      <c r="AV5597" s="548"/>
      <c r="AW5597" s="414"/>
      <c r="AX5597" s="383"/>
      <c r="AY5597" s="548"/>
      <c r="AZ5597" s="414"/>
      <c r="BA5597" s="383"/>
      <c r="BB5597" s="548"/>
      <c r="BC5597" s="78"/>
      <c r="BD5597" s="414"/>
      <c r="BE5597" s="414"/>
      <c r="BF5597" s="414"/>
      <c r="BG5597" s="414"/>
      <c r="BH5597" s="414"/>
      <c r="BI5597" s="383"/>
      <c r="BJ5597" s="383"/>
      <c r="BK5597" s="78"/>
      <c r="BL5597" s="414"/>
      <c r="BM5597" s="383"/>
      <c r="BN5597" s="78"/>
      <c r="BO5597" s="414"/>
      <c r="BP5597" s="78"/>
      <c r="BQ5597" s="414"/>
      <c r="BR5597" s="383"/>
      <c r="BS5597" s="78"/>
      <c r="BT5597" s="83"/>
      <c r="BU5597" s="75"/>
      <c r="BV5597" s="74"/>
      <c r="BW5597" s="74"/>
      <c r="BX5597" s="103"/>
      <c r="BY5597" s="112"/>
      <c r="BZ5597" s="65" t="e">
        <f>+AD5597+AG5597+AK5597+AO5597+AQ5597+AT5597+AW5597+AZ5597+BD5597+BH5597+BL5597+BO5597+BQ5597+#REF!</f>
        <v>#REF!</v>
      </c>
      <c r="CA5597" s="359"/>
      <c r="CB5597" s="359"/>
      <c r="CC5597" s="359"/>
      <c r="CD5597" s="359"/>
    </row>
    <row r="5598" spans="1:82" s="121" customFormat="1" ht="15" customHeight="1">
      <c r="A5598" s="13"/>
      <c r="B5598" s="13"/>
      <c r="C5598" s="13"/>
      <c r="D5598" s="232"/>
      <c r="E5598" s="233"/>
      <c r="F5598" s="233"/>
      <c r="G5598" s="234"/>
      <c r="H5598" s="85" t="e">
        <f>VLOOKUP(E5598&amp;F5598,Divipola!$C$1:$F$1149,4,FALSE)</f>
        <v>#N/A</v>
      </c>
      <c r="I5598" s="77"/>
      <c r="J5598" s="181"/>
      <c r="K5598" s="248"/>
      <c r="L5598" s="248"/>
      <c r="M5598" s="248"/>
      <c r="N5598" s="248"/>
      <c r="O5598" s="248"/>
      <c r="P5598" s="248"/>
      <c r="Q5598" s="248"/>
      <c r="R5598" s="248"/>
      <c r="S5598" s="249"/>
      <c r="T5598" s="249"/>
      <c r="U5598" s="249"/>
      <c r="V5598" s="249"/>
      <c r="W5598" s="249"/>
      <c r="X5598" s="249"/>
      <c r="Y5598" s="236"/>
      <c r="Z5598" s="237"/>
      <c r="AA5598" s="247"/>
      <c r="AB5598" s="383"/>
      <c r="AC5598" s="73"/>
      <c r="AD5598" s="414"/>
      <c r="AE5598" s="393"/>
      <c r="AF5598" s="78"/>
      <c r="AG5598" s="414"/>
      <c r="AH5598" s="383"/>
      <c r="AI5598" s="453"/>
      <c r="AJ5598" s="453"/>
      <c r="AK5598" s="414"/>
      <c r="AL5598" s="383"/>
      <c r="AM5598" s="383"/>
      <c r="AN5598" s="523"/>
      <c r="AO5598" s="414"/>
      <c r="AP5598" s="548"/>
      <c r="AQ5598" s="414"/>
      <c r="AR5598" s="78"/>
      <c r="AS5598" s="78"/>
      <c r="AT5598" s="414"/>
      <c r="AU5598" s="548"/>
      <c r="AV5598" s="548"/>
      <c r="AW5598" s="414"/>
      <c r="AX5598" s="383"/>
      <c r="AY5598" s="548"/>
      <c r="AZ5598" s="414"/>
      <c r="BA5598" s="383"/>
      <c r="BB5598" s="548"/>
      <c r="BC5598" s="78"/>
      <c r="BD5598" s="414"/>
      <c r="BE5598" s="414"/>
      <c r="BF5598" s="414"/>
      <c r="BG5598" s="414"/>
      <c r="BH5598" s="414"/>
      <c r="BI5598" s="383"/>
      <c r="BJ5598" s="383"/>
      <c r="BK5598" s="78"/>
      <c r="BL5598" s="414"/>
      <c r="BM5598" s="383"/>
      <c r="BN5598" s="78"/>
      <c r="BO5598" s="414"/>
      <c r="BP5598" s="78"/>
      <c r="BQ5598" s="414"/>
      <c r="BR5598" s="383"/>
      <c r="BS5598" s="78"/>
      <c r="BT5598" s="83"/>
      <c r="BU5598" s="75"/>
      <c r="BV5598" s="74"/>
      <c r="BW5598" s="74"/>
      <c r="BX5598" s="103"/>
      <c r="BY5598" s="112"/>
      <c r="BZ5598" s="65" t="e">
        <f>+AD5598+AG5598+AK5598+AO5598+AQ5598+AT5598+AW5598+AZ5598+BD5598+BH5598+BL5598+BO5598+BQ5598+#REF!</f>
        <v>#REF!</v>
      </c>
      <c r="CA5598" s="359"/>
      <c r="CB5598" s="359"/>
      <c r="CC5598" s="359"/>
      <c r="CD5598" s="359"/>
    </row>
    <row r="5599" spans="1:82" s="121" customFormat="1" ht="15" customHeight="1">
      <c r="A5599" s="13"/>
      <c r="B5599" s="13"/>
      <c r="C5599" s="13"/>
      <c r="D5599" s="232"/>
      <c r="E5599" s="233"/>
      <c r="F5599" s="233"/>
      <c r="G5599" s="234"/>
      <c r="H5599" s="85" t="e">
        <f>VLOOKUP(E5599&amp;F5599,Divipola!$C$1:$F$1149,4,FALSE)</f>
        <v>#N/A</v>
      </c>
      <c r="I5599" s="77"/>
      <c r="J5599" s="181"/>
      <c r="K5599" s="248"/>
      <c r="L5599" s="248"/>
      <c r="M5599" s="248"/>
      <c r="N5599" s="248"/>
      <c r="O5599" s="248"/>
      <c r="P5599" s="248"/>
      <c r="Q5599" s="248"/>
      <c r="R5599" s="248"/>
      <c r="S5599" s="249"/>
      <c r="T5599" s="249"/>
      <c r="U5599" s="249"/>
      <c r="V5599" s="249"/>
      <c r="W5599" s="249"/>
      <c r="X5599" s="249"/>
      <c r="Y5599" s="236"/>
      <c r="Z5599" s="237"/>
      <c r="AA5599" s="247"/>
      <c r="AB5599" s="383"/>
      <c r="AC5599" s="73"/>
      <c r="AD5599" s="414"/>
      <c r="AE5599" s="393"/>
      <c r="AF5599" s="78"/>
      <c r="AG5599" s="414"/>
      <c r="AH5599" s="383"/>
      <c r="AI5599" s="453"/>
      <c r="AJ5599" s="453"/>
      <c r="AK5599" s="414"/>
      <c r="AL5599" s="383"/>
      <c r="AM5599" s="383"/>
      <c r="AN5599" s="523"/>
      <c r="AO5599" s="414"/>
      <c r="AP5599" s="548"/>
      <c r="AQ5599" s="414"/>
      <c r="AR5599" s="78"/>
      <c r="AS5599" s="78"/>
      <c r="AT5599" s="414"/>
      <c r="AU5599" s="548"/>
      <c r="AV5599" s="548"/>
      <c r="AW5599" s="414"/>
      <c r="AX5599" s="383"/>
      <c r="AY5599" s="548"/>
      <c r="AZ5599" s="414"/>
      <c r="BA5599" s="383"/>
      <c r="BB5599" s="548"/>
      <c r="BC5599" s="78"/>
      <c r="BD5599" s="414"/>
      <c r="BE5599" s="414"/>
      <c r="BF5599" s="414"/>
      <c r="BG5599" s="414"/>
      <c r="BH5599" s="414"/>
      <c r="BI5599" s="383"/>
      <c r="BJ5599" s="383"/>
      <c r="BK5599" s="78"/>
      <c r="BL5599" s="414"/>
      <c r="BM5599" s="383"/>
      <c r="BN5599" s="78"/>
      <c r="BO5599" s="414"/>
      <c r="BP5599" s="78"/>
      <c r="BQ5599" s="414"/>
      <c r="BR5599" s="383"/>
      <c r="BS5599" s="78"/>
      <c r="BT5599" s="83"/>
      <c r="BU5599" s="75"/>
      <c r="BV5599" s="74"/>
      <c r="BW5599" s="74"/>
      <c r="BX5599" s="103"/>
      <c r="BY5599" s="112"/>
      <c r="BZ5599" s="65" t="e">
        <f>+AD5599+AG5599+AK5599+AO5599+AQ5599+AT5599+AW5599+AZ5599+BD5599+BH5599+BL5599+BO5599+BQ5599+#REF!</f>
        <v>#REF!</v>
      </c>
      <c r="CA5599" s="359"/>
      <c r="CB5599" s="359"/>
      <c r="CC5599" s="359"/>
      <c r="CD5599" s="359"/>
    </row>
    <row r="5600" spans="1:82" s="121" customFormat="1" ht="15" customHeight="1">
      <c r="A5600" s="13"/>
      <c r="B5600" s="13"/>
      <c r="C5600" s="13"/>
      <c r="D5600" s="232"/>
      <c r="E5600" s="233"/>
      <c r="F5600" s="233"/>
      <c r="G5600" s="234"/>
      <c r="H5600" s="85" t="e">
        <f>VLOOKUP(E5600&amp;F5600,Divipola!$C$1:$F$1149,4,FALSE)</f>
        <v>#N/A</v>
      </c>
      <c r="I5600" s="77"/>
      <c r="J5600" s="181"/>
      <c r="K5600" s="248"/>
      <c r="L5600" s="248"/>
      <c r="M5600" s="248"/>
      <c r="N5600" s="248"/>
      <c r="O5600" s="248"/>
      <c r="P5600" s="248"/>
      <c r="Q5600" s="248"/>
      <c r="R5600" s="248"/>
      <c r="S5600" s="249"/>
      <c r="T5600" s="249"/>
      <c r="U5600" s="249"/>
      <c r="V5600" s="249"/>
      <c r="W5600" s="249"/>
      <c r="X5600" s="249"/>
      <c r="Y5600" s="236"/>
      <c r="Z5600" s="237"/>
      <c r="AA5600" s="247"/>
      <c r="AB5600" s="383"/>
      <c r="AC5600" s="73"/>
      <c r="AD5600" s="414"/>
      <c r="AE5600" s="393"/>
      <c r="AF5600" s="78"/>
      <c r="AG5600" s="414"/>
      <c r="AH5600" s="383"/>
      <c r="AI5600" s="453"/>
      <c r="AJ5600" s="453"/>
      <c r="AK5600" s="414"/>
      <c r="AL5600" s="383"/>
      <c r="AM5600" s="383"/>
      <c r="AN5600" s="523"/>
      <c r="AO5600" s="414"/>
      <c r="AP5600" s="548"/>
      <c r="AQ5600" s="414"/>
      <c r="AR5600" s="78"/>
      <c r="AS5600" s="78"/>
      <c r="AT5600" s="414"/>
      <c r="AU5600" s="548"/>
      <c r="AV5600" s="548"/>
      <c r="AW5600" s="414"/>
      <c r="AX5600" s="383"/>
      <c r="AY5600" s="548"/>
      <c r="AZ5600" s="414"/>
      <c r="BA5600" s="383"/>
      <c r="BB5600" s="548"/>
      <c r="BC5600" s="78"/>
      <c r="BD5600" s="414"/>
      <c r="BE5600" s="414"/>
      <c r="BF5600" s="414"/>
      <c r="BG5600" s="414"/>
      <c r="BH5600" s="414"/>
      <c r="BI5600" s="383"/>
      <c r="BJ5600" s="383"/>
      <c r="BK5600" s="78"/>
      <c r="BL5600" s="414"/>
      <c r="BM5600" s="383"/>
      <c r="BN5600" s="78"/>
      <c r="BO5600" s="414"/>
      <c r="BP5600" s="78"/>
      <c r="BQ5600" s="414"/>
      <c r="BR5600" s="383"/>
      <c r="BS5600" s="78"/>
      <c r="BT5600" s="83"/>
      <c r="BU5600" s="75"/>
      <c r="BV5600" s="74"/>
      <c r="BW5600" s="74"/>
      <c r="BX5600" s="103"/>
      <c r="BY5600" s="112"/>
      <c r="BZ5600" s="65" t="e">
        <f>+AD5600+AG5600+AK5600+AO5600+AQ5600+AT5600+AW5600+AZ5600+BD5600+BH5600+BL5600+BO5600+BQ5600+#REF!</f>
        <v>#REF!</v>
      </c>
      <c r="CA5600" s="359"/>
      <c r="CB5600" s="359"/>
      <c r="CC5600" s="359"/>
      <c r="CD5600" s="359"/>
    </row>
    <row r="5601" spans="1:82" s="121" customFormat="1" ht="15" customHeight="1">
      <c r="A5601" s="13"/>
      <c r="B5601" s="13"/>
      <c r="C5601" s="13"/>
      <c r="D5601" s="232"/>
      <c r="E5601" s="233"/>
      <c r="F5601" s="233"/>
      <c r="G5601" s="234"/>
      <c r="H5601" s="85" t="e">
        <f>VLOOKUP(E5601&amp;F5601,Divipola!$C$1:$F$1149,4,FALSE)</f>
        <v>#N/A</v>
      </c>
      <c r="I5601" s="77"/>
      <c r="J5601" s="181"/>
      <c r="K5601" s="248"/>
      <c r="L5601" s="248"/>
      <c r="M5601" s="248"/>
      <c r="N5601" s="248"/>
      <c r="O5601" s="248"/>
      <c r="P5601" s="248"/>
      <c r="Q5601" s="248"/>
      <c r="R5601" s="248"/>
      <c r="S5601" s="249"/>
      <c r="T5601" s="249"/>
      <c r="U5601" s="249"/>
      <c r="V5601" s="249"/>
      <c r="W5601" s="249"/>
      <c r="X5601" s="249"/>
      <c r="Y5601" s="236"/>
      <c r="Z5601" s="237"/>
      <c r="AA5601" s="247"/>
      <c r="AB5601" s="383"/>
      <c r="AC5601" s="73"/>
      <c r="AD5601" s="414"/>
      <c r="AE5601" s="393"/>
      <c r="AF5601" s="78"/>
      <c r="AG5601" s="414"/>
      <c r="AH5601" s="383"/>
      <c r="AI5601" s="453"/>
      <c r="AJ5601" s="453"/>
      <c r="AK5601" s="414"/>
      <c r="AL5601" s="383"/>
      <c r="AM5601" s="383"/>
      <c r="AN5601" s="523"/>
      <c r="AO5601" s="414"/>
      <c r="AP5601" s="548"/>
      <c r="AQ5601" s="414"/>
      <c r="AR5601" s="78"/>
      <c r="AS5601" s="78"/>
      <c r="AT5601" s="414"/>
      <c r="AU5601" s="548"/>
      <c r="AV5601" s="548"/>
      <c r="AW5601" s="414"/>
      <c r="AX5601" s="383"/>
      <c r="AY5601" s="548"/>
      <c r="AZ5601" s="414"/>
      <c r="BA5601" s="383"/>
      <c r="BB5601" s="548"/>
      <c r="BC5601" s="78"/>
      <c r="BD5601" s="414"/>
      <c r="BE5601" s="414"/>
      <c r="BF5601" s="414"/>
      <c r="BG5601" s="414"/>
      <c r="BH5601" s="414"/>
      <c r="BI5601" s="383"/>
      <c r="BJ5601" s="383"/>
      <c r="BK5601" s="78"/>
      <c r="BL5601" s="414"/>
      <c r="BM5601" s="383"/>
      <c r="BN5601" s="78"/>
      <c r="BO5601" s="414"/>
      <c r="BP5601" s="78"/>
      <c r="BQ5601" s="414"/>
      <c r="BR5601" s="383"/>
      <c r="BS5601" s="78"/>
      <c r="BT5601" s="83"/>
      <c r="BU5601" s="75"/>
      <c r="BV5601" s="74"/>
      <c r="BW5601" s="74"/>
      <c r="BX5601" s="103"/>
      <c r="BY5601" s="112"/>
      <c r="BZ5601" s="65" t="e">
        <f>+AD5601+AG5601+AK5601+AO5601+AQ5601+AT5601+AW5601+AZ5601+BD5601+BH5601+BL5601+BO5601+BQ5601+#REF!</f>
        <v>#REF!</v>
      </c>
      <c r="CA5601" s="359"/>
      <c r="CB5601" s="359"/>
      <c r="CC5601" s="359"/>
      <c r="CD5601" s="359"/>
    </row>
    <row r="5602" spans="1:82" s="121" customFormat="1" ht="15" customHeight="1">
      <c r="A5602" s="13"/>
      <c r="B5602" s="13"/>
      <c r="C5602" s="13"/>
      <c r="D5602" s="232"/>
      <c r="E5602" s="233"/>
      <c r="F5602" s="233"/>
      <c r="G5602" s="234"/>
      <c r="H5602" s="85" t="e">
        <f>VLOOKUP(E5602&amp;F5602,Divipola!$C$1:$F$1149,4,FALSE)</f>
        <v>#N/A</v>
      </c>
      <c r="I5602" s="77"/>
      <c r="J5602" s="181"/>
      <c r="K5602" s="248"/>
      <c r="L5602" s="248"/>
      <c r="M5602" s="248"/>
      <c r="N5602" s="248"/>
      <c r="O5602" s="248"/>
      <c r="P5602" s="248"/>
      <c r="Q5602" s="248"/>
      <c r="R5602" s="248"/>
      <c r="S5602" s="249"/>
      <c r="T5602" s="249"/>
      <c r="U5602" s="249"/>
      <c r="V5602" s="249"/>
      <c r="W5602" s="249"/>
      <c r="X5602" s="249"/>
      <c r="Y5602" s="236"/>
      <c r="Z5602" s="237"/>
      <c r="AA5602" s="247"/>
      <c r="AB5602" s="383"/>
      <c r="AC5602" s="73"/>
      <c r="AD5602" s="414"/>
      <c r="AE5602" s="393"/>
      <c r="AF5602" s="78"/>
      <c r="AG5602" s="414"/>
      <c r="AH5602" s="383"/>
      <c r="AI5602" s="453"/>
      <c r="AJ5602" s="453"/>
      <c r="AK5602" s="414"/>
      <c r="AL5602" s="383"/>
      <c r="AM5602" s="383"/>
      <c r="AN5602" s="523"/>
      <c r="AO5602" s="414"/>
      <c r="AP5602" s="548"/>
      <c r="AQ5602" s="414"/>
      <c r="AR5602" s="78"/>
      <c r="AS5602" s="78"/>
      <c r="AT5602" s="414"/>
      <c r="AU5602" s="548"/>
      <c r="AV5602" s="548"/>
      <c r="AW5602" s="414"/>
      <c r="AX5602" s="383"/>
      <c r="AY5602" s="548"/>
      <c r="AZ5602" s="414"/>
      <c r="BA5602" s="383"/>
      <c r="BB5602" s="548"/>
      <c r="BC5602" s="78"/>
      <c r="BD5602" s="414"/>
      <c r="BE5602" s="414"/>
      <c r="BF5602" s="414"/>
      <c r="BG5602" s="414"/>
      <c r="BH5602" s="414"/>
      <c r="BI5602" s="383"/>
      <c r="BJ5602" s="383"/>
      <c r="BK5602" s="78"/>
      <c r="BL5602" s="414"/>
      <c r="BM5602" s="383"/>
      <c r="BN5602" s="78"/>
      <c r="BO5602" s="414"/>
      <c r="BP5602" s="78"/>
      <c r="BQ5602" s="414"/>
      <c r="BR5602" s="383"/>
      <c r="BS5602" s="78"/>
      <c r="BT5602" s="83"/>
      <c r="BU5602" s="75"/>
      <c r="BV5602" s="74"/>
      <c r="BW5602" s="74"/>
      <c r="BX5602" s="103"/>
      <c r="BY5602" s="112"/>
      <c r="BZ5602" s="65" t="e">
        <f>+AD5602+AG5602+AK5602+AO5602+AQ5602+AT5602+AW5602+AZ5602+BD5602+BH5602+BL5602+BO5602+BQ5602+#REF!</f>
        <v>#REF!</v>
      </c>
      <c r="CA5602" s="359"/>
      <c r="CB5602" s="359"/>
      <c r="CC5602" s="359"/>
      <c r="CD5602" s="359"/>
    </row>
    <row r="5603" spans="1:82" s="121" customFormat="1" ht="15" customHeight="1">
      <c r="A5603" s="13"/>
      <c r="B5603" s="13"/>
      <c r="C5603" s="13"/>
      <c r="D5603" s="232"/>
      <c r="E5603" s="233"/>
      <c r="F5603" s="233"/>
      <c r="G5603" s="234"/>
      <c r="H5603" s="85" t="e">
        <f>VLOOKUP(E5603&amp;F5603,Divipola!$C$1:$F$1149,4,FALSE)</f>
        <v>#N/A</v>
      </c>
      <c r="I5603" s="77"/>
      <c r="J5603" s="181"/>
      <c r="K5603" s="248"/>
      <c r="L5603" s="248"/>
      <c r="M5603" s="248"/>
      <c r="N5603" s="248"/>
      <c r="O5603" s="248"/>
      <c r="P5603" s="248"/>
      <c r="Q5603" s="248"/>
      <c r="R5603" s="248"/>
      <c r="S5603" s="249"/>
      <c r="T5603" s="249"/>
      <c r="U5603" s="249"/>
      <c r="V5603" s="249"/>
      <c r="W5603" s="249"/>
      <c r="X5603" s="249"/>
      <c r="Y5603" s="236"/>
      <c r="Z5603" s="237"/>
      <c r="AA5603" s="247"/>
      <c r="AB5603" s="383"/>
      <c r="AC5603" s="73"/>
      <c r="AD5603" s="414"/>
      <c r="AE5603" s="393"/>
      <c r="AF5603" s="78"/>
      <c r="AG5603" s="414"/>
      <c r="AH5603" s="383"/>
      <c r="AI5603" s="453"/>
      <c r="AJ5603" s="453"/>
      <c r="AK5603" s="414"/>
      <c r="AL5603" s="383"/>
      <c r="AM5603" s="383"/>
      <c r="AN5603" s="523"/>
      <c r="AO5603" s="414"/>
      <c r="AP5603" s="548"/>
      <c r="AQ5603" s="414"/>
      <c r="AR5603" s="78"/>
      <c r="AS5603" s="78"/>
      <c r="AT5603" s="414"/>
      <c r="AU5603" s="548"/>
      <c r="AV5603" s="548"/>
      <c r="AW5603" s="414"/>
      <c r="AX5603" s="383"/>
      <c r="AY5603" s="548"/>
      <c r="AZ5603" s="414"/>
      <c r="BA5603" s="383"/>
      <c r="BB5603" s="548"/>
      <c r="BC5603" s="78"/>
      <c r="BD5603" s="414"/>
      <c r="BE5603" s="414"/>
      <c r="BF5603" s="414"/>
      <c r="BG5603" s="414"/>
      <c r="BH5603" s="414"/>
      <c r="BI5603" s="383"/>
      <c r="BJ5603" s="383"/>
      <c r="BK5603" s="78"/>
      <c r="BL5603" s="414"/>
      <c r="BM5603" s="383"/>
      <c r="BN5603" s="78"/>
      <c r="BO5603" s="414"/>
      <c r="BP5603" s="78"/>
      <c r="BQ5603" s="414"/>
      <c r="BR5603" s="383"/>
      <c r="BS5603" s="78"/>
      <c r="BT5603" s="83"/>
      <c r="BU5603" s="75"/>
      <c r="BV5603" s="74"/>
      <c r="BW5603" s="74"/>
      <c r="BX5603" s="103"/>
      <c r="BY5603" s="112"/>
      <c r="BZ5603" s="65" t="e">
        <f>+AD5603+AG5603+AK5603+AO5603+AQ5603+AT5603+AW5603+AZ5603+BD5603+BH5603+BL5603+BO5603+BQ5603+#REF!</f>
        <v>#REF!</v>
      </c>
      <c r="CA5603" s="359"/>
      <c r="CB5603" s="359"/>
      <c r="CC5603" s="359"/>
      <c r="CD5603" s="359"/>
    </row>
    <row r="5604" spans="1:82" s="121" customFormat="1" ht="15" customHeight="1">
      <c r="A5604" s="13"/>
      <c r="B5604" s="13"/>
      <c r="C5604" s="13"/>
      <c r="D5604" s="232"/>
      <c r="E5604" s="233"/>
      <c r="F5604" s="233"/>
      <c r="G5604" s="234"/>
      <c r="H5604" s="85" t="e">
        <f>VLOOKUP(E5604&amp;F5604,Divipola!$C$1:$F$1149,4,FALSE)</f>
        <v>#N/A</v>
      </c>
      <c r="I5604" s="77"/>
      <c r="J5604" s="181"/>
      <c r="K5604" s="248"/>
      <c r="L5604" s="248"/>
      <c r="M5604" s="248"/>
      <c r="N5604" s="248"/>
      <c r="O5604" s="248"/>
      <c r="P5604" s="248"/>
      <c r="Q5604" s="248"/>
      <c r="R5604" s="248"/>
      <c r="S5604" s="249"/>
      <c r="T5604" s="249"/>
      <c r="U5604" s="249"/>
      <c r="V5604" s="249"/>
      <c r="W5604" s="249"/>
      <c r="X5604" s="249"/>
      <c r="Y5604" s="236"/>
      <c r="Z5604" s="237"/>
      <c r="AA5604" s="247"/>
      <c r="AB5604" s="383"/>
      <c r="AC5604" s="73"/>
      <c r="AD5604" s="414"/>
      <c r="AE5604" s="393"/>
      <c r="AF5604" s="78"/>
      <c r="AG5604" s="414"/>
      <c r="AH5604" s="383"/>
      <c r="AI5604" s="453"/>
      <c r="AJ5604" s="453"/>
      <c r="AK5604" s="414"/>
      <c r="AL5604" s="383"/>
      <c r="AM5604" s="383"/>
      <c r="AN5604" s="523"/>
      <c r="AO5604" s="414"/>
      <c r="AP5604" s="548"/>
      <c r="AQ5604" s="414"/>
      <c r="AR5604" s="78"/>
      <c r="AS5604" s="78"/>
      <c r="AT5604" s="414"/>
      <c r="AU5604" s="548"/>
      <c r="AV5604" s="548"/>
      <c r="AW5604" s="414"/>
      <c r="AX5604" s="383"/>
      <c r="AY5604" s="548"/>
      <c r="AZ5604" s="414"/>
      <c r="BA5604" s="383"/>
      <c r="BB5604" s="548"/>
      <c r="BC5604" s="78"/>
      <c r="BD5604" s="414"/>
      <c r="BE5604" s="414"/>
      <c r="BF5604" s="414"/>
      <c r="BG5604" s="414"/>
      <c r="BH5604" s="414"/>
      <c r="BI5604" s="383"/>
      <c r="BJ5604" s="383"/>
      <c r="BK5604" s="78"/>
      <c r="BL5604" s="414"/>
      <c r="BM5604" s="383"/>
      <c r="BN5604" s="78"/>
      <c r="BO5604" s="414"/>
      <c r="BP5604" s="78"/>
      <c r="BQ5604" s="414"/>
      <c r="BR5604" s="383"/>
      <c r="BS5604" s="78"/>
      <c r="BT5604" s="83"/>
      <c r="BU5604" s="75"/>
      <c r="BV5604" s="74"/>
      <c r="BW5604" s="74"/>
      <c r="BX5604" s="103"/>
      <c r="BY5604" s="112"/>
      <c r="BZ5604" s="65" t="e">
        <f>+AD5604+AG5604+AK5604+AO5604+AQ5604+AT5604+AW5604+AZ5604+BD5604+BH5604+BL5604+BO5604+BQ5604+#REF!</f>
        <v>#REF!</v>
      </c>
      <c r="CA5604" s="359"/>
      <c r="CB5604" s="359"/>
      <c r="CC5604" s="359"/>
      <c r="CD5604" s="359"/>
    </row>
    <row r="5605" spans="1:82" s="121" customFormat="1" ht="15" customHeight="1">
      <c r="A5605" s="13"/>
      <c r="B5605" s="13"/>
      <c r="C5605" s="13"/>
      <c r="D5605" s="232"/>
      <c r="E5605" s="233"/>
      <c r="F5605" s="233"/>
      <c r="G5605" s="234"/>
      <c r="H5605" s="85" t="e">
        <f>VLOOKUP(E5605&amp;F5605,Divipola!$C$1:$F$1149,4,FALSE)</f>
        <v>#N/A</v>
      </c>
      <c r="I5605" s="77"/>
      <c r="J5605" s="181"/>
      <c r="K5605" s="248"/>
      <c r="L5605" s="248"/>
      <c r="M5605" s="248"/>
      <c r="N5605" s="248"/>
      <c r="O5605" s="248"/>
      <c r="P5605" s="248"/>
      <c r="Q5605" s="248"/>
      <c r="R5605" s="248"/>
      <c r="S5605" s="249"/>
      <c r="T5605" s="249"/>
      <c r="U5605" s="249"/>
      <c r="V5605" s="249"/>
      <c r="W5605" s="249"/>
      <c r="X5605" s="249"/>
      <c r="Y5605" s="236"/>
      <c r="Z5605" s="237"/>
      <c r="AA5605" s="247"/>
      <c r="AB5605" s="383"/>
      <c r="AC5605" s="73"/>
      <c r="AD5605" s="414"/>
      <c r="AE5605" s="393"/>
      <c r="AF5605" s="78"/>
      <c r="AG5605" s="414"/>
      <c r="AH5605" s="383"/>
      <c r="AI5605" s="453"/>
      <c r="AJ5605" s="453"/>
      <c r="AK5605" s="414"/>
      <c r="AL5605" s="383"/>
      <c r="AM5605" s="383"/>
      <c r="AN5605" s="523"/>
      <c r="AO5605" s="414"/>
      <c r="AP5605" s="548"/>
      <c r="AQ5605" s="414"/>
      <c r="AR5605" s="78"/>
      <c r="AS5605" s="78"/>
      <c r="AT5605" s="414"/>
      <c r="AU5605" s="548"/>
      <c r="AV5605" s="548"/>
      <c r="AW5605" s="414"/>
      <c r="AX5605" s="383"/>
      <c r="AY5605" s="548"/>
      <c r="AZ5605" s="414"/>
      <c r="BA5605" s="383"/>
      <c r="BB5605" s="548"/>
      <c r="BC5605" s="78"/>
      <c r="BD5605" s="414"/>
      <c r="BE5605" s="414"/>
      <c r="BF5605" s="414"/>
      <c r="BG5605" s="414"/>
      <c r="BH5605" s="414"/>
      <c r="BI5605" s="383"/>
      <c r="BJ5605" s="383"/>
      <c r="BK5605" s="78"/>
      <c r="BL5605" s="414"/>
      <c r="BM5605" s="383"/>
      <c r="BN5605" s="78"/>
      <c r="BO5605" s="414"/>
      <c r="BP5605" s="78"/>
      <c r="BQ5605" s="414"/>
      <c r="BR5605" s="383"/>
      <c r="BS5605" s="78"/>
      <c r="BT5605" s="83"/>
      <c r="BU5605" s="75"/>
      <c r="BV5605" s="74"/>
      <c r="BW5605" s="74"/>
      <c r="BX5605" s="103"/>
      <c r="BY5605" s="112"/>
      <c r="BZ5605" s="65" t="e">
        <f>+AD5605+AG5605+AK5605+AO5605+AQ5605+AT5605+AW5605+AZ5605+BD5605+BH5605+BL5605+BO5605+BQ5605+#REF!</f>
        <v>#REF!</v>
      </c>
      <c r="CA5605" s="359"/>
      <c r="CB5605" s="359"/>
      <c r="CC5605" s="359"/>
      <c r="CD5605" s="359"/>
    </row>
    <row r="5606" spans="1:82" s="121" customFormat="1" ht="15" customHeight="1">
      <c r="A5606" s="13"/>
      <c r="B5606" s="13"/>
      <c r="C5606" s="13"/>
      <c r="D5606" s="232"/>
      <c r="E5606" s="233"/>
      <c r="F5606" s="233"/>
      <c r="G5606" s="234"/>
      <c r="H5606" s="85" t="e">
        <f>VLOOKUP(E5606&amp;F5606,Divipola!$C$1:$F$1149,4,FALSE)</f>
        <v>#N/A</v>
      </c>
      <c r="I5606" s="77"/>
      <c r="J5606" s="181"/>
      <c r="K5606" s="248"/>
      <c r="L5606" s="248"/>
      <c r="M5606" s="248"/>
      <c r="N5606" s="248"/>
      <c r="O5606" s="248"/>
      <c r="P5606" s="248"/>
      <c r="Q5606" s="248"/>
      <c r="R5606" s="248"/>
      <c r="S5606" s="249"/>
      <c r="T5606" s="249"/>
      <c r="U5606" s="249"/>
      <c r="V5606" s="249"/>
      <c r="W5606" s="249"/>
      <c r="X5606" s="249"/>
      <c r="Y5606" s="236"/>
      <c r="Z5606" s="237"/>
      <c r="AA5606" s="247"/>
      <c r="AB5606" s="383"/>
      <c r="AC5606" s="73"/>
      <c r="AD5606" s="414"/>
      <c r="AE5606" s="393"/>
      <c r="AF5606" s="78"/>
      <c r="AG5606" s="414"/>
      <c r="AH5606" s="383"/>
      <c r="AI5606" s="453"/>
      <c r="AJ5606" s="453"/>
      <c r="AK5606" s="414"/>
      <c r="AL5606" s="383"/>
      <c r="AM5606" s="383"/>
      <c r="AN5606" s="523"/>
      <c r="AO5606" s="414"/>
      <c r="AP5606" s="548"/>
      <c r="AQ5606" s="414"/>
      <c r="AR5606" s="78"/>
      <c r="AS5606" s="78"/>
      <c r="AT5606" s="414"/>
      <c r="AU5606" s="548"/>
      <c r="AV5606" s="548"/>
      <c r="AW5606" s="414"/>
      <c r="AX5606" s="383"/>
      <c r="AY5606" s="548"/>
      <c r="AZ5606" s="414"/>
      <c r="BA5606" s="383"/>
      <c r="BB5606" s="548"/>
      <c r="BC5606" s="78"/>
      <c r="BD5606" s="414"/>
      <c r="BE5606" s="414"/>
      <c r="BF5606" s="414"/>
      <c r="BG5606" s="414"/>
      <c r="BH5606" s="414"/>
      <c r="BI5606" s="383"/>
      <c r="BJ5606" s="383"/>
      <c r="BK5606" s="78"/>
      <c r="BL5606" s="414"/>
      <c r="BM5606" s="383"/>
      <c r="BN5606" s="78"/>
      <c r="BO5606" s="414"/>
      <c r="BP5606" s="78"/>
      <c r="BQ5606" s="414"/>
      <c r="BR5606" s="383"/>
      <c r="BS5606" s="78"/>
      <c r="BT5606" s="83"/>
      <c r="BU5606" s="75"/>
      <c r="BV5606" s="74"/>
      <c r="BW5606" s="74"/>
      <c r="BX5606" s="103"/>
      <c r="BY5606" s="112"/>
      <c r="BZ5606" s="65" t="e">
        <f>+AD5606+AG5606+AK5606+AO5606+AQ5606+AT5606+AW5606+AZ5606+BD5606+BH5606+BL5606+BO5606+BQ5606+#REF!</f>
        <v>#REF!</v>
      </c>
      <c r="CA5606" s="359"/>
      <c r="CB5606" s="359"/>
      <c r="CC5606" s="359"/>
      <c r="CD5606" s="359"/>
    </row>
    <row r="5607" spans="1:82" s="121" customFormat="1" ht="15" customHeight="1">
      <c r="A5607" s="13"/>
      <c r="B5607" s="13"/>
      <c r="C5607" s="13"/>
      <c r="D5607" s="232"/>
      <c r="E5607" s="233"/>
      <c r="F5607" s="233"/>
      <c r="G5607" s="234"/>
      <c r="H5607" s="85" t="e">
        <f>VLOOKUP(E5607&amp;F5607,Divipola!$C$1:$F$1149,4,FALSE)</f>
        <v>#N/A</v>
      </c>
      <c r="I5607" s="77"/>
      <c r="J5607" s="181"/>
      <c r="K5607" s="248"/>
      <c r="L5607" s="248"/>
      <c r="M5607" s="248"/>
      <c r="N5607" s="248"/>
      <c r="O5607" s="248"/>
      <c r="P5607" s="248"/>
      <c r="Q5607" s="248"/>
      <c r="R5607" s="248"/>
      <c r="S5607" s="249"/>
      <c r="T5607" s="249"/>
      <c r="U5607" s="249"/>
      <c r="V5607" s="249"/>
      <c r="W5607" s="249"/>
      <c r="X5607" s="249"/>
      <c r="Y5607" s="236"/>
      <c r="Z5607" s="237"/>
      <c r="AA5607" s="247"/>
      <c r="AB5607" s="383"/>
      <c r="AC5607" s="73"/>
      <c r="AD5607" s="414"/>
      <c r="AE5607" s="393"/>
      <c r="AF5607" s="78"/>
      <c r="AG5607" s="414"/>
      <c r="AH5607" s="383"/>
      <c r="AI5607" s="453"/>
      <c r="AJ5607" s="453"/>
      <c r="AK5607" s="414"/>
      <c r="AL5607" s="383"/>
      <c r="AM5607" s="383"/>
      <c r="AN5607" s="523"/>
      <c r="AO5607" s="414"/>
      <c r="AP5607" s="548"/>
      <c r="AQ5607" s="414"/>
      <c r="AR5607" s="78"/>
      <c r="AS5607" s="78"/>
      <c r="AT5607" s="414"/>
      <c r="AU5607" s="548"/>
      <c r="AV5607" s="548"/>
      <c r="AW5607" s="414"/>
      <c r="AX5607" s="383"/>
      <c r="AY5607" s="548"/>
      <c r="AZ5607" s="414"/>
      <c r="BA5607" s="383"/>
      <c r="BB5607" s="548"/>
      <c r="BC5607" s="78"/>
      <c r="BD5607" s="414"/>
      <c r="BE5607" s="414"/>
      <c r="BF5607" s="414"/>
      <c r="BG5607" s="414"/>
      <c r="BH5607" s="414"/>
      <c r="BI5607" s="383"/>
      <c r="BJ5607" s="383"/>
      <c r="BK5607" s="78"/>
      <c r="BL5607" s="414"/>
      <c r="BM5607" s="383"/>
      <c r="BN5607" s="78"/>
      <c r="BO5607" s="414"/>
      <c r="BP5607" s="78"/>
      <c r="BQ5607" s="414"/>
      <c r="BR5607" s="383"/>
      <c r="BS5607" s="78"/>
      <c r="BT5607" s="83"/>
      <c r="BU5607" s="75"/>
      <c r="BV5607" s="74"/>
      <c r="BW5607" s="74"/>
      <c r="BX5607" s="103"/>
      <c r="BY5607" s="112"/>
      <c r="BZ5607" s="65" t="e">
        <f>+AD5607+AG5607+AK5607+AO5607+AQ5607+AT5607+AW5607+AZ5607+BD5607+BH5607+BL5607+BO5607+BQ5607+#REF!</f>
        <v>#REF!</v>
      </c>
      <c r="CA5607" s="359"/>
      <c r="CB5607" s="359"/>
      <c r="CC5607" s="359"/>
      <c r="CD5607" s="359"/>
    </row>
    <row r="5608" spans="1:82" s="121" customFormat="1" ht="15" customHeight="1">
      <c r="A5608" s="13"/>
      <c r="B5608" s="13"/>
      <c r="C5608" s="13"/>
      <c r="D5608" s="232"/>
      <c r="E5608" s="233"/>
      <c r="F5608" s="233"/>
      <c r="G5608" s="234"/>
      <c r="H5608" s="85" t="e">
        <f>VLOOKUP(E5608&amp;F5608,Divipola!$C$1:$F$1149,4,FALSE)</f>
        <v>#N/A</v>
      </c>
      <c r="I5608" s="77"/>
      <c r="J5608" s="181"/>
      <c r="K5608" s="248"/>
      <c r="L5608" s="248"/>
      <c r="M5608" s="248"/>
      <c r="N5608" s="248"/>
      <c r="O5608" s="248"/>
      <c r="P5608" s="248"/>
      <c r="Q5608" s="248"/>
      <c r="R5608" s="248"/>
      <c r="S5608" s="249"/>
      <c r="T5608" s="249"/>
      <c r="U5608" s="249"/>
      <c r="V5608" s="249"/>
      <c r="W5608" s="249"/>
      <c r="X5608" s="249"/>
      <c r="Y5608" s="236"/>
      <c r="Z5608" s="237"/>
      <c r="AA5608" s="247"/>
      <c r="AB5608" s="383"/>
      <c r="AC5608" s="73"/>
      <c r="AD5608" s="414"/>
      <c r="AE5608" s="393"/>
      <c r="AF5608" s="78"/>
      <c r="AG5608" s="414"/>
      <c r="AH5608" s="383"/>
      <c r="AI5608" s="453"/>
      <c r="AJ5608" s="453"/>
      <c r="AK5608" s="414"/>
      <c r="AL5608" s="383"/>
      <c r="AM5608" s="383"/>
      <c r="AN5608" s="523"/>
      <c r="AO5608" s="414"/>
      <c r="AP5608" s="548"/>
      <c r="AQ5608" s="414"/>
      <c r="AR5608" s="78"/>
      <c r="AS5608" s="78"/>
      <c r="AT5608" s="414"/>
      <c r="AU5608" s="548"/>
      <c r="AV5608" s="548"/>
      <c r="AW5608" s="414"/>
      <c r="AX5608" s="383"/>
      <c r="AY5608" s="548"/>
      <c r="AZ5608" s="414"/>
      <c r="BA5608" s="383"/>
      <c r="BB5608" s="548"/>
      <c r="BC5608" s="78"/>
      <c r="BD5608" s="414"/>
      <c r="BE5608" s="414"/>
      <c r="BF5608" s="414"/>
      <c r="BG5608" s="414"/>
      <c r="BH5608" s="414"/>
      <c r="BI5608" s="383"/>
      <c r="BJ5608" s="383"/>
      <c r="BK5608" s="78"/>
      <c r="BL5608" s="414"/>
      <c r="BM5608" s="383"/>
      <c r="BN5608" s="78"/>
      <c r="BO5608" s="414"/>
      <c r="BP5608" s="78"/>
      <c r="BQ5608" s="414"/>
      <c r="BR5608" s="383"/>
      <c r="BS5608" s="78"/>
      <c r="BT5608" s="83"/>
      <c r="BU5608" s="75"/>
      <c r="BV5608" s="74"/>
      <c r="BW5608" s="74"/>
      <c r="BX5608" s="103"/>
      <c r="BY5608" s="112"/>
      <c r="BZ5608" s="65" t="e">
        <f>+AD5608+AG5608+AK5608+AO5608+AQ5608+AT5608+AW5608+AZ5608+BD5608+BH5608+BL5608+BO5608+BQ5608+#REF!</f>
        <v>#REF!</v>
      </c>
      <c r="CA5608" s="359"/>
      <c r="CB5608" s="359"/>
      <c r="CC5608" s="359"/>
      <c r="CD5608" s="359"/>
    </row>
    <row r="5609" spans="1:82" s="121" customFormat="1" ht="15" customHeight="1">
      <c r="A5609" s="13"/>
      <c r="B5609" s="13"/>
      <c r="C5609" s="13"/>
      <c r="D5609" s="232"/>
      <c r="E5609" s="233"/>
      <c r="F5609" s="233"/>
      <c r="G5609" s="234"/>
      <c r="H5609" s="85" t="e">
        <f>VLOOKUP(E5609&amp;F5609,Divipola!$C$1:$F$1149,4,FALSE)</f>
        <v>#N/A</v>
      </c>
      <c r="I5609" s="77"/>
      <c r="J5609" s="181"/>
      <c r="K5609" s="248"/>
      <c r="L5609" s="248"/>
      <c r="M5609" s="248"/>
      <c r="N5609" s="248"/>
      <c r="O5609" s="248"/>
      <c r="P5609" s="248"/>
      <c r="Q5609" s="248"/>
      <c r="R5609" s="248"/>
      <c r="S5609" s="249"/>
      <c r="T5609" s="249"/>
      <c r="U5609" s="249"/>
      <c r="V5609" s="249"/>
      <c r="W5609" s="249"/>
      <c r="X5609" s="249"/>
      <c r="Y5609" s="236"/>
      <c r="Z5609" s="237"/>
      <c r="AA5609" s="247"/>
      <c r="AB5609" s="383"/>
      <c r="AC5609" s="73"/>
      <c r="AD5609" s="414"/>
      <c r="AE5609" s="393"/>
      <c r="AF5609" s="78"/>
      <c r="AG5609" s="414"/>
      <c r="AH5609" s="383"/>
      <c r="AI5609" s="453"/>
      <c r="AJ5609" s="453"/>
      <c r="AK5609" s="414"/>
      <c r="AL5609" s="383"/>
      <c r="AM5609" s="383"/>
      <c r="AN5609" s="523"/>
      <c r="AO5609" s="414"/>
      <c r="AP5609" s="548"/>
      <c r="AQ5609" s="414"/>
      <c r="AR5609" s="78"/>
      <c r="AS5609" s="78"/>
      <c r="AT5609" s="414"/>
      <c r="AU5609" s="548"/>
      <c r="AV5609" s="548"/>
      <c r="AW5609" s="414"/>
      <c r="AX5609" s="383"/>
      <c r="AY5609" s="548"/>
      <c r="AZ5609" s="414"/>
      <c r="BA5609" s="383"/>
      <c r="BB5609" s="548"/>
      <c r="BC5609" s="78"/>
      <c r="BD5609" s="414"/>
      <c r="BE5609" s="414"/>
      <c r="BF5609" s="414"/>
      <c r="BG5609" s="414"/>
      <c r="BH5609" s="414"/>
      <c r="BI5609" s="383"/>
      <c r="BJ5609" s="383"/>
      <c r="BK5609" s="78"/>
      <c r="BL5609" s="414"/>
      <c r="BM5609" s="383"/>
      <c r="BN5609" s="78"/>
      <c r="BO5609" s="414"/>
      <c r="BP5609" s="78"/>
      <c r="BQ5609" s="414"/>
      <c r="BR5609" s="383"/>
      <c r="BS5609" s="78"/>
      <c r="BT5609" s="83"/>
      <c r="BU5609" s="75"/>
      <c r="BV5609" s="74"/>
      <c r="BW5609" s="74"/>
      <c r="BX5609" s="103"/>
      <c r="BY5609" s="112"/>
      <c r="BZ5609" s="65" t="e">
        <f>+AD5609+AG5609+AK5609+AO5609+AQ5609+AT5609+AW5609+AZ5609+BD5609+BH5609+BL5609+BO5609+BQ5609+#REF!</f>
        <v>#REF!</v>
      </c>
      <c r="CA5609" s="359"/>
      <c r="CB5609" s="359"/>
      <c r="CC5609" s="359"/>
      <c r="CD5609" s="359"/>
    </row>
    <row r="5610" spans="1:82" s="121" customFormat="1" ht="15" customHeight="1">
      <c r="A5610" s="13"/>
      <c r="B5610" s="13"/>
      <c r="C5610" s="13"/>
      <c r="D5610" s="232"/>
      <c r="E5610" s="233"/>
      <c r="F5610" s="233"/>
      <c r="G5610" s="234"/>
      <c r="H5610" s="85" t="e">
        <f>VLOOKUP(E5610&amp;F5610,Divipola!$C$1:$F$1149,4,FALSE)</f>
        <v>#N/A</v>
      </c>
      <c r="I5610" s="77"/>
      <c r="J5610" s="181"/>
      <c r="K5610" s="248"/>
      <c r="L5610" s="248"/>
      <c r="M5610" s="248"/>
      <c r="N5610" s="248"/>
      <c r="O5610" s="248"/>
      <c r="P5610" s="248"/>
      <c r="Q5610" s="248"/>
      <c r="R5610" s="248"/>
      <c r="S5610" s="249"/>
      <c r="T5610" s="249"/>
      <c r="U5610" s="249"/>
      <c r="V5610" s="249"/>
      <c r="W5610" s="249"/>
      <c r="X5610" s="249"/>
      <c r="Y5610" s="236"/>
      <c r="Z5610" s="237"/>
      <c r="AA5610" s="247"/>
      <c r="AB5610" s="383"/>
      <c r="AC5610" s="73"/>
      <c r="AD5610" s="414"/>
      <c r="AE5610" s="393"/>
      <c r="AF5610" s="78"/>
      <c r="AG5610" s="414"/>
      <c r="AH5610" s="383"/>
      <c r="AI5610" s="453"/>
      <c r="AJ5610" s="453"/>
      <c r="AK5610" s="414"/>
      <c r="AL5610" s="383"/>
      <c r="AM5610" s="383"/>
      <c r="AN5610" s="523"/>
      <c r="AO5610" s="414"/>
      <c r="AP5610" s="548"/>
      <c r="AQ5610" s="414"/>
      <c r="AR5610" s="78"/>
      <c r="AS5610" s="78"/>
      <c r="AT5610" s="414"/>
      <c r="AU5610" s="548"/>
      <c r="AV5610" s="548"/>
      <c r="AW5610" s="414"/>
      <c r="AX5610" s="383"/>
      <c r="AY5610" s="548"/>
      <c r="AZ5610" s="414"/>
      <c r="BA5610" s="383"/>
      <c r="BB5610" s="548"/>
      <c r="BC5610" s="78"/>
      <c r="BD5610" s="414"/>
      <c r="BE5610" s="414"/>
      <c r="BF5610" s="414"/>
      <c r="BG5610" s="414"/>
      <c r="BH5610" s="414"/>
      <c r="BI5610" s="383"/>
      <c r="BJ5610" s="383"/>
      <c r="BK5610" s="78"/>
      <c r="BL5610" s="414"/>
      <c r="BM5610" s="383"/>
      <c r="BN5610" s="78"/>
      <c r="BO5610" s="414"/>
      <c r="BP5610" s="78"/>
      <c r="BQ5610" s="414"/>
      <c r="BR5610" s="383"/>
      <c r="BS5610" s="78"/>
      <c r="BT5610" s="83"/>
      <c r="BU5610" s="75"/>
      <c r="BV5610" s="74"/>
      <c r="BW5610" s="74"/>
      <c r="BX5610" s="103"/>
      <c r="BY5610" s="112"/>
      <c r="BZ5610" s="65" t="e">
        <f>+AD5610+AG5610+AK5610+AO5610+AQ5610+AT5610+AW5610+AZ5610+BD5610+BH5610+BL5610+BO5610+BQ5610+#REF!</f>
        <v>#REF!</v>
      </c>
      <c r="CA5610" s="359"/>
      <c r="CB5610" s="359"/>
      <c r="CC5610" s="359"/>
      <c r="CD5610" s="359"/>
    </row>
    <row r="5611" spans="1:82" s="121" customFormat="1" ht="15" customHeight="1">
      <c r="A5611" s="13"/>
      <c r="B5611" s="13"/>
      <c r="C5611" s="13"/>
      <c r="D5611" s="232"/>
      <c r="E5611" s="233"/>
      <c r="F5611" s="233"/>
      <c r="G5611" s="234"/>
      <c r="H5611" s="85" t="e">
        <f>VLOOKUP(E5611&amp;F5611,Divipola!$C$1:$F$1149,4,FALSE)</f>
        <v>#N/A</v>
      </c>
      <c r="I5611" s="77"/>
      <c r="J5611" s="181"/>
      <c r="K5611" s="248"/>
      <c r="L5611" s="248"/>
      <c r="M5611" s="248"/>
      <c r="N5611" s="248"/>
      <c r="O5611" s="248"/>
      <c r="P5611" s="248"/>
      <c r="Q5611" s="248"/>
      <c r="R5611" s="248"/>
      <c r="S5611" s="249"/>
      <c r="T5611" s="249"/>
      <c r="U5611" s="249"/>
      <c r="V5611" s="249"/>
      <c r="W5611" s="249"/>
      <c r="X5611" s="249"/>
      <c r="Y5611" s="236"/>
      <c r="Z5611" s="237"/>
      <c r="AA5611" s="247"/>
      <c r="AB5611" s="383"/>
      <c r="AC5611" s="73"/>
      <c r="AD5611" s="414"/>
      <c r="AE5611" s="393"/>
      <c r="AF5611" s="78"/>
      <c r="AG5611" s="414"/>
      <c r="AH5611" s="383"/>
      <c r="AI5611" s="453"/>
      <c r="AJ5611" s="453"/>
      <c r="AK5611" s="414"/>
      <c r="AL5611" s="383"/>
      <c r="AM5611" s="383"/>
      <c r="AN5611" s="523"/>
      <c r="AO5611" s="414"/>
      <c r="AP5611" s="548"/>
      <c r="AQ5611" s="414"/>
      <c r="AR5611" s="78"/>
      <c r="AS5611" s="78"/>
      <c r="AT5611" s="414"/>
      <c r="AU5611" s="548"/>
      <c r="AV5611" s="548"/>
      <c r="AW5611" s="414"/>
      <c r="AX5611" s="383"/>
      <c r="AY5611" s="548"/>
      <c r="AZ5611" s="414"/>
      <c r="BA5611" s="383"/>
      <c r="BB5611" s="548"/>
      <c r="BC5611" s="78"/>
      <c r="BD5611" s="414"/>
      <c r="BE5611" s="414"/>
      <c r="BF5611" s="414"/>
      <c r="BG5611" s="414"/>
      <c r="BH5611" s="414"/>
      <c r="BI5611" s="383"/>
      <c r="BJ5611" s="383"/>
      <c r="BK5611" s="78"/>
      <c r="BL5611" s="414"/>
      <c r="BM5611" s="383"/>
      <c r="BN5611" s="78"/>
      <c r="BO5611" s="414"/>
      <c r="BP5611" s="78"/>
      <c r="BQ5611" s="414"/>
      <c r="BR5611" s="383"/>
      <c r="BS5611" s="78"/>
      <c r="BT5611" s="83"/>
      <c r="BU5611" s="75"/>
      <c r="BV5611" s="74"/>
      <c r="BW5611" s="74"/>
      <c r="BX5611" s="103"/>
      <c r="BY5611" s="112"/>
      <c r="BZ5611" s="65" t="e">
        <f>+AD5611+AG5611+AK5611+AO5611+AQ5611+AT5611+AW5611+AZ5611+BD5611+BH5611+BL5611+BO5611+BQ5611+#REF!</f>
        <v>#REF!</v>
      </c>
      <c r="CA5611" s="359"/>
      <c r="CB5611" s="359"/>
      <c r="CC5611" s="359"/>
      <c r="CD5611" s="359"/>
    </row>
    <row r="5612" spans="1:82" s="121" customFormat="1" ht="15" customHeight="1">
      <c r="A5612" s="13"/>
      <c r="B5612" s="13"/>
      <c r="C5612" s="13"/>
      <c r="D5612" s="232"/>
      <c r="E5612" s="233"/>
      <c r="F5612" s="233"/>
      <c r="G5612" s="234"/>
      <c r="H5612" s="85" t="e">
        <f>VLOOKUP(E5612&amp;F5612,Divipola!$C$1:$F$1149,4,FALSE)</f>
        <v>#N/A</v>
      </c>
      <c r="I5612" s="77"/>
      <c r="J5612" s="181"/>
      <c r="K5612" s="248"/>
      <c r="L5612" s="248"/>
      <c r="M5612" s="248"/>
      <c r="N5612" s="248"/>
      <c r="O5612" s="248"/>
      <c r="P5612" s="248"/>
      <c r="Q5612" s="248"/>
      <c r="R5612" s="248"/>
      <c r="S5612" s="249"/>
      <c r="T5612" s="249"/>
      <c r="U5612" s="249"/>
      <c r="V5612" s="249"/>
      <c r="W5612" s="249"/>
      <c r="X5612" s="249"/>
      <c r="Y5612" s="236"/>
      <c r="Z5612" s="237"/>
      <c r="AA5612" s="247"/>
      <c r="AB5612" s="383"/>
      <c r="AC5612" s="73"/>
      <c r="AD5612" s="414"/>
      <c r="AE5612" s="393"/>
      <c r="AF5612" s="78"/>
      <c r="AG5612" s="414"/>
      <c r="AH5612" s="383"/>
      <c r="AI5612" s="453"/>
      <c r="AJ5612" s="453"/>
      <c r="AK5612" s="414"/>
      <c r="AL5612" s="383"/>
      <c r="AM5612" s="383"/>
      <c r="AN5612" s="523"/>
      <c r="AO5612" s="414"/>
      <c r="AP5612" s="548"/>
      <c r="AQ5612" s="414"/>
      <c r="AR5612" s="78"/>
      <c r="AS5612" s="78"/>
      <c r="AT5612" s="414"/>
      <c r="AU5612" s="548"/>
      <c r="AV5612" s="548"/>
      <c r="AW5612" s="414"/>
      <c r="AX5612" s="383"/>
      <c r="AY5612" s="548"/>
      <c r="AZ5612" s="414"/>
      <c r="BA5612" s="383"/>
      <c r="BB5612" s="548"/>
      <c r="BC5612" s="78"/>
      <c r="BD5612" s="414"/>
      <c r="BE5612" s="414"/>
      <c r="BF5612" s="414"/>
      <c r="BG5612" s="414"/>
      <c r="BH5612" s="414"/>
      <c r="BI5612" s="383"/>
      <c r="BJ5612" s="383"/>
      <c r="BK5612" s="78"/>
      <c r="BL5612" s="414"/>
      <c r="BM5612" s="383"/>
      <c r="BN5612" s="78"/>
      <c r="BO5612" s="414"/>
      <c r="BP5612" s="78"/>
      <c r="BQ5612" s="414"/>
      <c r="BR5612" s="383"/>
      <c r="BS5612" s="78"/>
      <c r="BT5612" s="83"/>
      <c r="BU5612" s="75"/>
      <c r="BV5612" s="74"/>
      <c r="BW5612" s="74"/>
      <c r="BX5612" s="103"/>
      <c r="BY5612" s="112"/>
      <c r="BZ5612" s="65" t="e">
        <f>+AD5612+AG5612+AK5612+AO5612+AQ5612+AT5612+AW5612+AZ5612+BD5612+BH5612+BL5612+BO5612+BQ5612+#REF!</f>
        <v>#REF!</v>
      </c>
      <c r="CA5612" s="359"/>
      <c r="CB5612" s="359"/>
      <c r="CC5612" s="359"/>
      <c r="CD5612" s="359"/>
    </row>
    <row r="5613" spans="1:82" s="121" customFormat="1" ht="14.25" customHeight="1">
      <c r="A5613" s="13"/>
      <c r="B5613" s="13"/>
      <c r="C5613" s="13"/>
      <c r="D5613" s="232"/>
      <c r="E5613" s="233"/>
      <c r="F5613" s="233"/>
      <c r="G5613" s="234"/>
      <c r="H5613" s="85" t="e">
        <f>VLOOKUP(E5613&amp;F5613,Divipola!$C$1:$F$1149,4,FALSE)</f>
        <v>#N/A</v>
      </c>
      <c r="I5613" s="77"/>
      <c r="J5613" s="181"/>
      <c r="K5613" s="248"/>
      <c r="L5613" s="248"/>
      <c r="M5613" s="248"/>
      <c r="N5613" s="248"/>
      <c r="O5613" s="248"/>
      <c r="P5613" s="248"/>
      <c r="Q5613" s="248"/>
      <c r="R5613" s="248"/>
      <c r="S5613" s="249"/>
      <c r="T5613" s="249"/>
      <c r="U5613" s="249"/>
      <c r="V5613" s="249"/>
      <c r="W5613" s="249"/>
      <c r="X5613" s="249"/>
      <c r="Y5613" s="236"/>
      <c r="Z5613" s="237"/>
      <c r="AA5613" s="247"/>
      <c r="AB5613" s="383"/>
      <c r="AC5613" s="73"/>
      <c r="AD5613" s="414"/>
      <c r="AE5613" s="393"/>
      <c r="AF5613" s="78"/>
      <c r="AG5613" s="414"/>
      <c r="AH5613" s="383"/>
      <c r="AI5613" s="453"/>
      <c r="AJ5613" s="453"/>
      <c r="AK5613" s="414"/>
      <c r="AL5613" s="383"/>
      <c r="AM5613" s="383"/>
      <c r="AN5613" s="523"/>
      <c r="AO5613" s="414"/>
      <c r="AP5613" s="548"/>
      <c r="AQ5613" s="414"/>
      <c r="AR5613" s="78"/>
      <c r="AS5613" s="78"/>
      <c r="AT5613" s="414"/>
      <c r="AU5613" s="548"/>
      <c r="AV5613" s="548"/>
      <c r="AW5613" s="414"/>
      <c r="AX5613" s="383"/>
      <c r="AY5613" s="548"/>
      <c r="AZ5613" s="414"/>
      <c r="BA5613" s="383"/>
      <c r="BB5613" s="548"/>
      <c r="BC5613" s="78"/>
      <c r="BD5613" s="414"/>
      <c r="BE5613" s="414"/>
      <c r="BF5613" s="414"/>
      <c r="BG5613" s="414"/>
      <c r="BH5613" s="414"/>
      <c r="BI5613" s="383"/>
      <c r="BJ5613" s="383"/>
      <c r="BK5613" s="78"/>
      <c r="BL5613" s="414"/>
      <c r="BM5613" s="383"/>
      <c r="BN5613" s="78"/>
      <c r="BO5613" s="414"/>
      <c r="BP5613" s="78"/>
      <c r="BQ5613" s="414"/>
      <c r="BR5613" s="383"/>
      <c r="BS5613" s="78"/>
      <c r="BT5613" s="83"/>
      <c r="BU5613" s="75"/>
      <c r="BV5613" s="74"/>
      <c r="BW5613" s="74"/>
      <c r="BX5613" s="103"/>
      <c r="BY5613" s="112"/>
      <c r="BZ5613" s="65" t="e">
        <f>+AD5613+AG5613+AK5613+AO5613+AQ5613+AT5613+AW5613+AZ5613+BD5613+BH5613+BL5613+BO5613+BQ5613+#REF!</f>
        <v>#REF!</v>
      </c>
      <c r="CA5613" s="359"/>
      <c r="CB5613" s="359"/>
      <c r="CC5613" s="359"/>
      <c r="CD5613" s="359"/>
    </row>
    <row r="5614" spans="1:82" s="121" customFormat="1" ht="15" customHeight="1">
      <c r="A5614" s="13"/>
      <c r="B5614" s="13"/>
      <c r="C5614" s="13"/>
      <c r="D5614" s="232"/>
      <c r="E5614" s="233"/>
      <c r="F5614" s="233"/>
      <c r="G5614" s="234"/>
      <c r="H5614" s="85" t="e">
        <f>VLOOKUP(E5614&amp;F5614,Divipola!$C$1:$F$1149,4,FALSE)</f>
        <v>#N/A</v>
      </c>
      <c r="I5614" s="77"/>
      <c r="J5614" s="181"/>
      <c r="K5614" s="248"/>
      <c r="L5614" s="248"/>
      <c r="M5614" s="248"/>
      <c r="N5614" s="248"/>
      <c r="O5614" s="248"/>
      <c r="P5614" s="248"/>
      <c r="Q5614" s="248"/>
      <c r="R5614" s="248"/>
      <c r="S5614" s="249"/>
      <c r="T5614" s="249"/>
      <c r="U5614" s="249"/>
      <c r="V5614" s="249"/>
      <c r="W5614" s="249"/>
      <c r="X5614" s="249"/>
      <c r="Y5614" s="236"/>
      <c r="Z5614" s="237"/>
      <c r="AA5614" s="247"/>
      <c r="AB5614" s="383"/>
      <c r="AC5614" s="73"/>
      <c r="AD5614" s="414"/>
      <c r="AE5614" s="393"/>
      <c r="AF5614" s="78"/>
      <c r="AG5614" s="414"/>
      <c r="AH5614" s="383"/>
      <c r="AI5614" s="453"/>
      <c r="AJ5614" s="453"/>
      <c r="AK5614" s="414"/>
      <c r="AL5614" s="383"/>
      <c r="AM5614" s="383"/>
      <c r="AN5614" s="523"/>
      <c r="AO5614" s="414"/>
      <c r="AP5614" s="548"/>
      <c r="AQ5614" s="414"/>
      <c r="AR5614" s="78"/>
      <c r="AS5614" s="78"/>
      <c r="AT5614" s="414"/>
      <c r="AU5614" s="548"/>
      <c r="AV5614" s="548"/>
      <c r="AW5614" s="414"/>
      <c r="AX5614" s="383"/>
      <c r="AY5614" s="548"/>
      <c r="AZ5614" s="414"/>
      <c r="BA5614" s="383"/>
      <c r="BB5614" s="548"/>
      <c r="BC5614" s="78"/>
      <c r="BD5614" s="414"/>
      <c r="BE5614" s="414"/>
      <c r="BF5614" s="414"/>
      <c r="BG5614" s="414"/>
      <c r="BH5614" s="414"/>
      <c r="BI5614" s="383"/>
      <c r="BJ5614" s="383"/>
      <c r="BK5614" s="78"/>
      <c r="BL5614" s="414"/>
      <c r="BM5614" s="383"/>
      <c r="BN5614" s="78"/>
      <c r="BO5614" s="414"/>
      <c r="BP5614" s="78"/>
      <c r="BQ5614" s="414"/>
      <c r="BR5614" s="383"/>
      <c r="BS5614" s="78"/>
      <c r="BT5614" s="83"/>
      <c r="BU5614" s="75"/>
      <c r="BV5614" s="74"/>
      <c r="BW5614" s="74"/>
      <c r="BX5614" s="103"/>
      <c r="BY5614" s="112"/>
      <c r="BZ5614" s="65" t="e">
        <f>+AD5614+AG5614+AK5614+AO5614+AQ5614+AT5614+AW5614+AZ5614+BD5614+BH5614+BL5614+BO5614+BQ5614+#REF!</f>
        <v>#REF!</v>
      </c>
      <c r="CA5614" s="359"/>
      <c r="CB5614" s="359"/>
      <c r="CC5614" s="359"/>
      <c r="CD5614" s="359"/>
    </row>
    <row r="5615" spans="1:82" s="121" customFormat="1" ht="15" customHeight="1">
      <c r="A5615" s="13"/>
      <c r="B5615" s="13"/>
      <c r="C5615" s="13"/>
      <c r="D5615" s="232"/>
      <c r="E5615" s="233"/>
      <c r="F5615" s="233"/>
      <c r="G5615" s="234"/>
      <c r="H5615" s="85" t="e">
        <f>VLOOKUP(E5615&amp;F5615,Divipola!$C$1:$F$1149,4,FALSE)</f>
        <v>#N/A</v>
      </c>
      <c r="I5615" s="77"/>
      <c r="J5615" s="181"/>
      <c r="K5615" s="248"/>
      <c r="L5615" s="248"/>
      <c r="M5615" s="248"/>
      <c r="N5615" s="248"/>
      <c r="O5615" s="248"/>
      <c r="P5615" s="248"/>
      <c r="Q5615" s="248"/>
      <c r="R5615" s="248"/>
      <c r="S5615" s="249"/>
      <c r="T5615" s="249"/>
      <c r="U5615" s="249"/>
      <c r="V5615" s="249"/>
      <c r="W5615" s="249"/>
      <c r="X5615" s="249"/>
      <c r="Y5615" s="236"/>
      <c r="Z5615" s="237"/>
      <c r="AA5615" s="247"/>
      <c r="AB5615" s="383"/>
      <c r="AC5615" s="73"/>
      <c r="AD5615" s="414"/>
      <c r="AE5615" s="393"/>
      <c r="AF5615" s="78"/>
      <c r="AG5615" s="414"/>
      <c r="AH5615" s="383"/>
      <c r="AI5615" s="453"/>
      <c r="AJ5615" s="453"/>
      <c r="AK5615" s="414"/>
      <c r="AL5615" s="383"/>
      <c r="AM5615" s="383"/>
      <c r="AN5615" s="523"/>
      <c r="AO5615" s="414"/>
      <c r="AP5615" s="548"/>
      <c r="AQ5615" s="414"/>
      <c r="AR5615" s="78"/>
      <c r="AS5615" s="78"/>
      <c r="AT5615" s="414"/>
      <c r="AU5615" s="548"/>
      <c r="AV5615" s="548"/>
      <c r="AW5615" s="414"/>
      <c r="AX5615" s="383"/>
      <c r="AY5615" s="548"/>
      <c r="AZ5615" s="414"/>
      <c r="BA5615" s="383"/>
      <c r="BB5615" s="548"/>
      <c r="BC5615" s="78"/>
      <c r="BD5615" s="414"/>
      <c r="BE5615" s="414"/>
      <c r="BF5615" s="414"/>
      <c r="BG5615" s="414"/>
      <c r="BH5615" s="414"/>
      <c r="BI5615" s="383"/>
      <c r="BJ5615" s="383"/>
      <c r="BK5615" s="78"/>
      <c r="BL5615" s="414"/>
      <c r="BM5615" s="383"/>
      <c r="BN5615" s="78"/>
      <c r="BO5615" s="414"/>
      <c r="BP5615" s="78"/>
      <c r="BQ5615" s="414"/>
      <c r="BR5615" s="383"/>
      <c r="BS5615" s="78"/>
      <c r="BT5615" s="83"/>
      <c r="BU5615" s="75"/>
      <c r="BV5615" s="74"/>
      <c r="BW5615" s="74"/>
      <c r="BX5615" s="103"/>
      <c r="BY5615" s="112"/>
      <c r="BZ5615" s="65" t="e">
        <f>+AD5615+AG5615+AK5615+AO5615+AQ5615+AT5615+AW5615+AZ5615+BD5615+BH5615+BL5615+BO5615+BQ5615+#REF!</f>
        <v>#REF!</v>
      </c>
      <c r="CA5615" s="359"/>
      <c r="CB5615" s="359"/>
      <c r="CC5615" s="359"/>
      <c r="CD5615" s="359"/>
    </row>
    <row r="5616" spans="1:82" s="121" customFormat="1" ht="15" customHeight="1">
      <c r="A5616" s="13"/>
      <c r="B5616" s="13"/>
      <c r="C5616" s="13"/>
      <c r="D5616" s="232"/>
      <c r="E5616" s="233"/>
      <c r="F5616" s="233"/>
      <c r="G5616" s="234"/>
      <c r="H5616" s="85" t="e">
        <f>VLOOKUP(E5616&amp;F5616,Divipola!$C$1:$F$1149,4,FALSE)</f>
        <v>#N/A</v>
      </c>
      <c r="I5616" s="77"/>
      <c r="J5616" s="181"/>
      <c r="K5616" s="248"/>
      <c r="L5616" s="248"/>
      <c r="M5616" s="248"/>
      <c r="N5616" s="248"/>
      <c r="O5616" s="248"/>
      <c r="P5616" s="248"/>
      <c r="Q5616" s="248"/>
      <c r="R5616" s="248"/>
      <c r="S5616" s="249"/>
      <c r="T5616" s="249"/>
      <c r="U5616" s="249"/>
      <c r="V5616" s="249"/>
      <c r="W5616" s="249"/>
      <c r="X5616" s="249"/>
      <c r="Y5616" s="236"/>
      <c r="Z5616" s="237"/>
      <c r="AA5616" s="247"/>
      <c r="AB5616" s="383"/>
      <c r="AC5616" s="73"/>
      <c r="AD5616" s="414"/>
      <c r="AE5616" s="393"/>
      <c r="AF5616" s="78"/>
      <c r="AG5616" s="414"/>
      <c r="AH5616" s="383"/>
      <c r="AI5616" s="453"/>
      <c r="AJ5616" s="453"/>
      <c r="AK5616" s="414"/>
      <c r="AL5616" s="383"/>
      <c r="AM5616" s="383"/>
      <c r="AN5616" s="523"/>
      <c r="AO5616" s="414"/>
      <c r="AP5616" s="548"/>
      <c r="AQ5616" s="414"/>
      <c r="AR5616" s="78"/>
      <c r="AS5616" s="78"/>
      <c r="AT5616" s="414"/>
      <c r="AU5616" s="548"/>
      <c r="AV5616" s="548"/>
      <c r="AW5616" s="414"/>
      <c r="AX5616" s="383"/>
      <c r="AY5616" s="548"/>
      <c r="AZ5616" s="414"/>
      <c r="BA5616" s="383"/>
      <c r="BB5616" s="548"/>
      <c r="BC5616" s="78"/>
      <c r="BD5616" s="414"/>
      <c r="BE5616" s="414"/>
      <c r="BF5616" s="414"/>
      <c r="BG5616" s="414"/>
      <c r="BH5616" s="414"/>
      <c r="BI5616" s="383"/>
      <c r="BJ5616" s="383"/>
      <c r="BK5616" s="78"/>
      <c r="BL5616" s="414"/>
      <c r="BM5616" s="383"/>
      <c r="BN5616" s="78"/>
      <c r="BO5616" s="414"/>
      <c r="BP5616" s="78"/>
      <c r="BQ5616" s="414"/>
      <c r="BR5616" s="383"/>
      <c r="BS5616" s="78"/>
      <c r="BT5616" s="83"/>
      <c r="BU5616" s="75"/>
      <c r="BV5616" s="74"/>
      <c r="BW5616" s="74"/>
      <c r="BX5616" s="103"/>
      <c r="BY5616" s="112"/>
      <c r="BZ5616" s="65" t="e">
        <f>+AD5616+AG5616+AK5616+AO5616+AQ5616+AT5616+AW5616+AZ5616+BD5616+BH5616+BL5616+BO5616+BQ5616+#REF!</f>
        <v>#REF!</v>
      </c>
      <c r="CA5616" s="359"/>
      <c r="CB5616" s="359"/>
      <c r="CC5616" s="359"/>
      <c r="CD5616" s="359"/>
    </row>
    <row r="5617" spans="1:82" s="121" customFormat="1" ht="15" customHeight="1">
      <c r="A5617" s="13"/>
      <c r="B5617" s="13"/>
      <c r="C5617" s="13"/>
      <c r="D5617" s="232"/>
      <c r="E5617" s="233"/>
      <c r="F5617" s="233"/>
      <c r="G5617" s="234"/>
      <c r="H5617" s="85" t="e">
        <f>VLOOKUP(E5617&amp;F5617,Divipola!$C$1:$F$1149,4,FALSE)</f>
        <v>#N/A</v>
      </c>
      <c r="I5617" s="77"/>
      <c r="J5617" s="181"/>
      <c r="K5617" s="248"/>
      <c r="L5617" s="248"/>
      <c r="M5617" s="248"/>
      <c r="N5617" s="248"/>
      <c r="O5617" s="248"/>
      <c r="P5617" s="248"/>
      <c r="Q5617" s="248"/>
      <c r="R5617" s="248"/>
      <c r="S5617" s="249"/>
      <c r="T5617" s="249"/>
      <c r="U5617" s="249"/>
      <c r="V5617" s="249"/>
      <c r="W5617" s="249"/>
      <c r="X5617" s="249"/>
      <c r="Y5617" s="236"/>
      <c r="Z5617" s="237"/>
      <c r="AA5617" s="247"/>
      <c r="AB5617" s="383"/>
      <c r="AC5617" s="73"/>
      <c r="AD5617" s="414"/>
      <c r="AE5617" s="393"/>
      <c r="AF5617" s="78"/>
      <c r="AG5617" s="414"/>
      <c r="AH5617" s="383"/>
      <c r="AI5617" s="453"/>
      <c r="AJ5617" s="453"/>
      <c r="AK5617" s="414"/>
      <c r="AL5617" s="383"/>
      <c r="AM5617" s="383"/>
      <c r="AN5617" s="523"/>
      <c r="AO5617" s="414"/>
      <c r="AP5617" s="548"/>
      <c r="AQ5617" s="414"/>
      <c r="AR5617" s="78"/>
      <c r="AS5617" s="78"/>
      <c r="AT5617" s="414"/>
      <c r="AU5617" s="548"/>
      <c r="AV5617" s="548"/>
      <c r="AW5617" s="414"/>
      <c r="AX5617" s="383"/>
      <c r="AY5617" s="548"/>
      <c r="AZ5617" s="414"/>
      <c r="BA5617" s="383"/>
      <c r="BB5617" s="548"/>
      <c r="BC5617" s="78"/>
      <c r="BD5617" s="414"/>
      <c r="BE5617" s="414"/>
      <c r="BF5617" s="414"/>
      <c r="BG5617" s="414"/>
      <c r="BH5617" s="414"/>
      <c r="BI5617" s="383"/>
      <c r="BJ5617" s="383"/>
      <c r="BK5617" s="78"/>
      <c r="BL5617" s="414"/>
      <c r="BM5617" s="383"/>
      <c r="BN5617" s="78"/>
      <c r="BO5617" s="414"/>
      <c r="BP5617" s="78"/>
      <c r="BQ5617" s="414"/>
      <c r="BR5617" s="383"/>
      <c r="BS5617" s="78"/>
      <c r="BT5617" s="83"/>
      <c r="BU5617" s="75"/>
      <c r="BV5617" s="74"/>
      <c r="BW5617" s="74"/>
      <c r="BX5617" s="103"/>
      <c r="BY5617" s="112"/>
      <c r="BZ5617" s="65" t="e">
        <f>+AD5617+AG5617+AK5617+AO5617+AQ5617+AT5617+AW5617+AZ5617+BD5617+BH5617+BL5617+BO5617+BQ5617+#REF!</f>
        <v>#REF!</v>
      </c>
      <c r="CA5617" s="359"/>
      <c r="CB5617" s="359"/>
      <c r="CC5617" s="359"/>
      <c r="CD5617" s="359"/>
    </row>
    <row r="5618" spans="1:82" s="121" customFormat="1" ht="15" customHeight="1">
      <c r="A5618" s="13"/>
      <c r="B5618" s="13"/>
      <c r="C5618" s="13"/>
      <c r="D5618" s="232"/>
      <c r="E5618" s="233"/>
      <c r="F5618" s="233"/>
      <c r="G5618" s="234"/>
      <c r="H5618" s="85" t="e">
        <f>VLOOKUP(E5618&amp;F5618,Divipola!$C$1:$F$1149,4,FALSE)</f>
        <v>#N/A</v>
      </c>
      <c r="I5618" s="77"/>
      <c r="J5618" s="181"/>
      <c r="K5618" s="248"/>
      <c r="L5618" s="248"/>
      <c r="M5618" s="248"/>
      <c r="N5618" s="248"/>
      <c r="O5618" s="248"/>
      <c r="P5618" s="248"/>
      <c r="Q5618" s="248"/>
      <c r="R5618" s="248"/>
      <c r="S5618" s="249"/>
      <c r="T5618" s="249"/>
      <c r="U5618" s="249"/>
      <c r="V5618" s="249"/>
      <c r="W5618" s="249"/>
      <c r="X5618" s="249"/>
      <c r="Y5618" s="236"/>
      <c r="Z5618" s="237"/>
      <c r="AA5618" s="247"/>
      <c r="AB5618" s="383"/>
      <c r="AC5618" s="73"/>
      <c r="AD5618" s="414"/>
      <c r="AE5618" s="393"/>
      <c r="AF5618" s="78"/>
      <c r="AG5618" s="414"/>
      <c r="AH5618" s="383"/>
      <c r="AI5618" s="453"/>
      <c r="AJ5618" s="453"/>
      <c r="AK5618" s="414"/>
      <c r="AL5618" s="383"/>
      <c r="AM5618" s="383"/>
      <c r="AN5618" s="523"/>
      <c r="AO5618" s="414"/>
      <c r="AP5618" s="548"/>
      <c r="AQ5618" s="414"/>
      <c r="AR5618" s="78"/>
      <c r="AS5618" s="78"/>
      <c r="AT5618" s="414"/>
      <c r="AU5618" s="548"/>
      <c r="AV5618" s="548"/>
      <c r="AW5618" s="414"/>
      <c r="AX5618" s="383"/>
      <c r="AY5618" s="548"/>
      <c r="AZ5618" s="414"/>
      <c r="BA5618" s="383"/>
      <c r="BB5618" s="548"/>
      <c r="BC5618" s="78"/>
      <c r="BD5618" s="414"/>
      <c r="BE5618" s="414"/>
      <c r="BF5618" s="414"/>
      <c r="BG5618" s="414"/>
      <c r="BH5618" s="414"/>
      <c r="BI5618" s="383"/>
      <c r="BJ5618" s="383"/>
      <c r="BK5618" s="78"/>
      <c r="BL5618" s="414"/>
      <c r="BM5618" s="383"/>
      <c r="BN5618" s="78"/>
      <c r="BO5618" s="414"/>
      <c r="BP5618" s="78"/>
      <c r="BQ5618" s="414"/>
      <c r="BR5618" s="383"/>
      <c r="BS5618" s="78"/>
      <c r="BT5618" s="83"/>
      <c r="BU5618" s="75"/>
      <c r="BV5618" s="74"/>
      <c r="BW5618" s="74"/>
      <c r="BX5618" s="103"/>
      <c r="BY5618" s="112"/>
      <c r="BZ5618" s="65" t="e">
        <f>+AD5618+AG5618+AK5618+AO5618+AQ5618+AT5618+AW5618+AZ5618+BD5618+BH5618+BL5618+BO5618+BQ5618+#REF!</f>
        <v>#REF!</v>
      </c>
      <c r="CA5618" s="359"/>
      <c r="CB5618" s="359"/>
      <c r="CC5618" s="359"/>
      <c r="CD5618" s="359"/>
    </row>
    <row r="5619" spans="1:82" s="121" customFormat="1" ht="15" customHeight="1">
      <c r="A5619" s="13"/>
      <c r="B5619" s="13"/>
      <c r="C5619" s="13"/>
      <c r="D5619" s="232"/>
      <c r="E5619" s="233"/>
      <c r="F5619" s="233"/>
      <c r="G5619" s="234"/>
      <c r="H5619" s="85" t="e">
        <f>VLOOKUP(E5619&amp;F5619,Divipola!$C$1:$F$1149,4,FALSE)</f>
        <v>#N/A</v>
      </c>
      <c r="I5619" s="77"/>
      <c r="J5619" s="181"/>
      <c r="K5619" s="248"/>
      <c r="L5619" s="248"/>
      <c r="M5619" s="248"/>
      <c r="N5619" s="248"/>
      <c r="O5619" s="248"/>
      <c r="P5619" s="248"/>
      <c r="Q5619" s="248"/>
      <c r="R5619" s="248"/>
      <c r="S5619" s="249"/>
      <c r="T5619" s="249"/>
      <c r="U5619" s="249"/>
      <c r="V5619" s="249"/>
      <c r="W5619" s="249"/>
      <c r="X5619" s="249"/>
      <c r="Y5619" s="236"/>
      <c r="Z5619" s="237"/>
      <c r="AA5619" s="247"/>
      <c r="AB5619" s="383"/>
      <c r="AC5619" s="73"/>
      <c r="AD5619" s="414"/>
      <c r="AE5619" s="393"/>
      <c r="AF5619" s="78"/>
      <c r="AG5619" s="414"/>
      <c r="AH5619" s="383"/>
      <c r="AI5619" s="453"/>
      <c r="AJ5619" s="453"/>
      <c r="AK5619" s="414"/>
      <c r="AL5619" s="383"/>
      <c r="AM5619" s="383"/>
      <c r="AN5619" s="523"/>
      <c r="AO5619" s="414"/>
      <c r="AP5619" s="548"/>
      <c r="AQ5619" s="414"/>
      <c r="AR5619" s="78"/>
      <c r="AS5619" s="78"/>
      <c r="AT5619" s="414"/>
      <c r="AU5619" s="548"/>
      <c r="AV5619" s="548"/>
      <c r="AW5619" s="414"/>
      <c r="AX5619" s="383"/>
      <c r="AY5619" s="548"/>
      <c r="AZ5619" s="414"/>
      <c r="BA5619" s="383"/>
      <c r="BB5619" s="548"/>
      <c r="BC5619" s="78"/>
      <c r="BD5619" s="414"/>
      <c r="BE5619" s="414"/>
      <c r="BF5619" s="414"/>
      <c r="BG5619" s="414"/>
      <c r="BH5619" s="414"/>
      <c r="BI5619" s="383"/>
      <c r="BJ5619" s="383"/>
      <c r="BK5619" s="78"/>
      <c r="BL5619" s="414"/>
      <c r="BM5619" s="383"/>
      <c r="BN5619" s="78"/>
      <c r="BO5619" s="414"/>
      <c r="BP5619" s="78"/>
      <c r="BQ5619" s="414"/>
      <c r="BR5619" s="383"/>
      <c r="BS5619" s="78"/>
      <c r="BT5619" s="83"/>
      <c r="BU5619" s="75"/>
      <c r="BV5619" s="74"/>
      <c r="BW5619" s="74"/>
      <c r="BX5619" s="103"/>
      <c r="BY5619" s="112"/>
      <c r="BZ5619" s="65" t="e">
        <f>+AD5619+AG5619+AK5619+AO5619+AQ5619+AT5619+AW5619+AZ5619+BD5619+BH5619+BL5619+BO5619+BQ5619+#REF!</f>
        <v>#REF!</v>
      </c>
      <c r="CA5619" s="359"/>
      <c r="CB5619" s="359"/>
      <c r="CC5619" s="359"/>
      <c r="CD5619" s="359"/>
    </row>
    <row r="5620" spans="1:82" s="121" customFormat="1" ht="15" customHeight="1">
      <c r="A5620" s="13"/>
      <c r="B5620" s="13"/>
      <c r="C5620" s="13"/>
      <c r="D5620" s="232"/>
      <c r="E5620" s="233"/>
      <c r="F5620" s="233"/>
      <c r="G5620" s="234"/>
      <c r="H5620" s="85" t="e">
        <f>VLOOKUP(E5620&amp;F5620,Divipola!$C$1:$F$1149,4,FALSE)</f>
        <v>#N/A</v>
      </c>
      <c r="I5620" s="77"/>
      <c r="J5620" s="181"/>
      <c r="K5620" s="248"/>
      <c r="L5620" s="248"/>
      <c r="M5620" s="248"/>
      <c r="N5620" s="248"/>
      <c r="O5620" s="248"/>
      <c r="P5620" s="248"/>
      <c r="Q5620" s="248"/>
      <c r="R5620" s="248"/>
      <c r="S5620" s="249"/>
      <c r="T5620" s="249"/>
      <c r="U5620" s="249"/>
      <c r="V5620" s="249"/>
      <c r="W5620" s="249"/>
      <c r="X5620" s="249"/>
      <c r="Y5620" s="236"/>
      <c r="Z5620" s="237"/>
      <c r="AA5620" s="247"/>
      <c r="AB5620" s="383"/>
      <c r="AC5620" s="73"/>
      <c r="AD5620" s="414"/>
      <c r="AE5620" s="393"/>
      <c r="AF5620" s="78"/>
      <c r="AG5620" s="414"/>
      <c r="AH5620" s="383"/>
      <c r="AI5620" s="453"/>
      <c r="AJ5620" s="453"/>
      <c r="AK5620" s="414"/>
      <c r="AL5620" s="383"/>
      <c r="AM5620" s="383"/>
      <c r="AN5620" s="523"/>
      <c r="AO5620" s="414"/>
      <c r="AP5620" s="548"/>
      <c r="AQ5620" s="414"/>
      <c r="AR5620" s="78"/>
      <c r="AS5620" s="78"/>
      <c r="AT5620" s="414"/>
      <c r="AU5620" s="548"/>
      <c r="AV5620" s="548"/>
      <c r="AW5620" s="414"/>
      <c r="AX5620" s="383"/>
      <c r="AY5620" s="548"/>
      <c r="AZ5620" s="414"/>
      <c r="BA5620" s="383"/>
      <c r="BB5620" s="548"/>
      <c r="BC5620" s="78"/>
      <c r="BD5620" s="414"/>
      <c r="BE5620" s="414"/>
      <c r="BF5620" s="414"/>
      <c r="BG5620" s="414"/>
      <c r="BH5620" s="414"/>
      <c r="BI5620" s="383"/>
      <c r="BJ5620" s="383"/>
      <c r="BK5620" s="78"/>
      <c r="BL5620" s="414"/>
      <c r="BM5620" s="383"/>
      <c r="BN5620" s="78"/>
      <c r="BO5620" s="414"/>
      <c r="BP5620" s="78"/>
      <c r="BQ5620" s="414"/>
      <c r="BR5620" s="383"/>
      <c r="BS5620" s="78"/>
      <c r="BT5620" s="83"/>
      <c r="BU5620" s="75"/>
      <c r="BV5620" s="74"/>
      <c r="BW5620" s="74"/>
      <c r="BX5620" s="103"/>
      <c r="BY5620" s="112"/>
      <c r="BZ5620" s="65" t="e">
        <f>+AD5620+AG5620+AK5620+AO5620+AQ5620+AT5620+AW5620+AZ5620+BD5620+BH5620+BL5620+BO5620+BQ5620+#REF!</f>
        <v>#REF!</v>
      </c>
      <c r="CA5620" s="359"/>
      <c r="CB5620" s="359"/>
      <c r="CC5620" s="359"/>
      <c r="CD5620" s="359"/>
    </row>
    <row r="5621" spans="1:82" s="121" customFormat="1" ht="15" customHeight="1">
      <c r="A5621" s="13"/>
      <c r="B5621" s="13"/>
      <c r="C5621" s="13"/>
      <c r="D5621" s="232"/>
      <c r="E5621" s="233"/>
      <c r="F5621" s="233"/>
      <c r="G5621" s="234"/>
      <c r="H5621" s="85" t="e">
        <f>VLOOKUP(E5621&amp;F5621,Divipola!$C$1:$F$1149,4,FALSE)</f>
        <v>#N/A</v>
      </c>
      <c r="I5621" s="77"/>
      <c r="J5621" s="181"/>
      <c r="K5621" s="248"/>
      <c r="L5621" s="248"/>
      <c r="M5621" s="248"/>
      <c r="N5621" s="248"/>
      <c r="O5621" s="248"/>
      <c r="P5621" s="248"/>
      <c r="Q5621" s="248"/>
      <c r="R5621" s="248"/>
      <c r="S5621" s="249"/>
      <c r="T5621" s="249"/>
      <c r="U5621" s="249"/>
      <c r="V5621" s="249"/>
      <c r="W5621" s="249"/>
      <c r="X5621" s="249"/>
      <c r="Y5621" s="236"/>
      <c r="Z5621" s="237"/>
      <c r="AA5621" s="247"/>
      <c r="AB5621" s="383"/>
      <c r="AC5621" s="73"/>
      <c r="AD5621" s="414"/>
      <c r="AE5621" s="393"/>
      <c r="AF5621" s="78"/>
      <c r="AG5621" s="414"/>
      <c r="AH5621" s="383"/>
      <c r="AI5621" s="453"/>
      <c r="AJ5621" s="453"/>
      <c r="AK5621" s="414"/>
      <c r="AL5621" s="383"/>
      <c r="AM5621" s="383"/>
      <c r="AN5621" s="523"/>
      <c r="AO5621" s="414"/>
      <c r="AP5621" s="548"/>
      <c r="AQ5621" s="414"/>
      <c r="AR5621" s="78"/>
      <c r="AS5621" s="78"/>
      <c r="AT5621" s="414"/>
      <c r="AU5621" s="548"/>
      <c r="AV5621" s="548"/>
      <c r="AW5621" s="414"/>
      <c r="AX5621" s="383"/>
      <c r="AY5621" s="548"/>
      <c r="AZ5621" s="414"/>
      <c r="BA5621" s="383"/>
      <c r="BB5621" s="548"/>
      <c r="BC5621" s="78"/>
      <c r="BD5621" s="414"/>
      <c r="BE5621" s="414"/>
      <c r="BF5621" s="414"/>
      <c r="BG5621" s="414"/>
      <c r="BH5621" s="414"/>
      <c r="BI5621" s="383"/>
      <c r="BJ5621" s="383"/>
      <c r="BK5621" s="78"/>
      <c r="BL5621" s="414"/>
      <c r="BM5621" s="383"/>
      <c r="BN5621" s="78"/>
      <c r="BO5621" s="414"/>
      <c r="BP5621" s="78"/>
      <c r="BQ5621" s="414"/>
      <c r="BR5621" s="383"/>
      <c r="BS5621" s="78"/>
      <c r="BT5621" s="83"/>
      <c r="BU5621" s="75"/>
      <c r="BV5621" s="74"/>
      <c r="BW5621" s="74"/>
      <c r="BX5621" s="103"/>
      <c r="BY5621" s="112"/>
      <c r="BZ5621" s="65" t="e">
        <f>+AD5621+AG5621+AK5621+AO5621+AQ5621+AT5621+AW5621+AZ5621+BD5621+BH5621+BL5621+BO5621+BQ5621+#REF!</f>
        <v>#REF!</v>
      </c>
      <c r="CA5621" s="359"/>
      <c r="CB5621" s="359"/>
      <c r="CC5621" s="359"/>
      <c r="CD5621" s="359"/>
    </row>
    <row r="5622" spans="1:82" s="121" customFormat="1" ht="15" customHeight="1">
      <c r="A5622" s="13"/>
      <c r="B5622" s="13"/>
      <c r="C5622" s="13"/>
      <c r="D5622" s="232"/>
      <c r="E5622" s="233"/>
      <c r="F5622" s="233"/>
      <c r="G5622" s="234"/>
      <c r="H5622" s="85" t="e">
        <f>VLOOKUP(E5622&amp;F5622,Divipola!$C$1:$F$1149,4,FALSE)</f>
        <v>#N/A</v>
      </c>
      <c r="I5622" s="77"/>
      <c r="J5622" s="181"/>
      <c r="K5622" s="248"/>
      <c r="L5622" s="248"/>
      <c r="M5622" s="248"/>
      <c r="N5622" s="248"/>
      <c r="O5622" s="248"/>
      <c r="P5622" s="248"/>
      <c r="Q5622" s="248"/>
      <c r="R5622" s="248"/>
      <c r="S5622" s="249"/>
      <c r="T5622" s="249"/>
      <c r="U5622" s="249"/>
      <c r="V5622" s="249"/>
      <c r="W5622" s="249"/>
      <c r="X5622" s="249"/>
      <c r="Y5622" s="236"/>
      <c r="Z5622" s="237"/>
      <c r="AA5622" s="247"/>
      <c r="AB5622" s="383"/>
      <c r="AC5622" s="73"/>
      <c r="AD5622" s="414"/>
      <c r="AE5622" s="393"/>
      <c r="AF5622" s="78"/>
      <c r="AG5622" s="414"/>
      <c r="AH5622" s="383"/>
      <c r="AI5622" s="453"/>
      <c r="AJ5622" s="453"/>
      <c r="AK5622" s="414"/>
      <c r="AL5622" s="383"/>
      <c r="AM5622" s="383"/>
      <c r="AN5622" s="523"/>
      <c r="AO5622" s="414"/>
      <c r="AP5622" s="548"/>
      <c r="AQ5622" s="414"/>
      <c r="AR5622" s="78"/>
      <c r="AS5622" s="78"/>
      <c r="AT5622" s="414"/>
      <c r="AU5622" s="548"/>
      <c r="AV5622" s="548"/>
      <c r="AW5622" s="414"/>
      <c r="AX5622" s="383"/>
      <c r="AY5622" s="548"/>
      <c r="AZ5622" s="414"/>
      <c r="BA5622" s="383"/>
      <c r="BB5622" s="548"/>
      <c r="BC5622" s="78"/>
      <c r="BD5622" s="414"/>
      <c r="BE5622" s="414"/>
      <c r="BF5622" s="414"/>
      <c r="BG5622" s="414"/>
      <c r="BH5622" s="414"/>
      <c r="BI5622" s="383"/>
      <c r="BJ5622" s="383"/>
      <c r="BK5622" s="78"/>
      <c r="BL5622" s="414"/>
      <c r="BM5622" s="383"/>
      <c r="BN5622" s="78"/>
      <c r="BO5622" s="414"/>
      <c r="BP5622" s="78"/>
      <c r="BQ5622" s="414"/>
      <c r="BR5622" s="383"/>
      <c r="BS5622" s="78"/>
      <c r="BT5622" s="83"/>
      <c r="BU5622" s="75"/>
      <c r="BV5622" s="74"/>
      <c r="BW5622" s="74"/>
      <c r="BX5622" s="103"/>
      <c r="BY5622" s="112"/>
      <c r="BZ5622" s="65" t="e">
        <f>+AD5622+AG5622+AK5622+AO5622+AQ5622+AT5622+AW5622+AZ5622+BD5622+BH5622+BL5622+BO5622+BQ5622+#REF!</f>
        <v>#REF!</v>
      </c>
      <c r="CA5622" s="359"/>
      <c r="CB5622" s="359"/>
      <c r="CC5622" s="359"/>
      <c r="CD5622" s="359"/>
    </row>
    <row r="5623" spans="1:82" s="121" customFormat="1" ht="15" customHeight="1">
      <c r="A5623" s="13"/>
      <c r="B5623" s="13"/>
      <c r="C5623" s="13"/>
      <c r="D5623" s="232"/>
      <c r="E5623" s="233"/>
      <c r="F5623" s="233"/>
      <c r="G5623" s="234"/>
      <c r="H5623" s="85" t="e">
        <f>VLOOKUP(E5623&amp;F5623,Divipola!$C$1:$F$1149,4,FALSE)</f>
        <v>#N/A</v>
      </c>
      <c r="I5623" s="77"/>
      <c r="J5623" s="181"/>
      <c r="K5623" s="248"/>
      <c r="L5623" s="248"/>
      <c r="M5623" s="248"/>
      <c r="N5623" s="248"/>
      <c r="O5623" s="248"/>
      <c r="P5623" s="248"/>
      <c r="Q5623" s="248"/>
      <c r="R5623" s="248"/>
      <c r="S5623" s="249"/>
      <c r="T5623" s="249"/>
      <c r="U5623" s="249"/>
      <c r="V5623" s="249"/>
      <c r="W5623" s="249"/>
      <c r="X5623" s="249"/>
      <c r="Y5623" s="236"/>
      <c r="Z5623" s="237"/>
      <c r="AA5623" s="247"/>
      <c r="AB5623" s="383"/>
      <c r="AC5623" s="73"/>
      <c r="AD5623" s="414"/>
      <c r="AE5623" s="393"/>
      <c r="AF5623" s="78"/>
      <c r="AG5623" s="414"/>
      <c r="AH5623" s="383"/>
      <c r="AI5623" s="453"/>
      <c r="AJ5623" s="453"/>
      <c r="AK5623" s="414"/>
      <c r="AL5623" s="383"/>
      <c r="AM5623" s="383"/>
      <c r="AN5623" s="523"/>
      <c r="AO5623" s="414"/>
      <c r="AP5623" s="548"/>
      <c r="AQ5623" s="414"/>
      <c r="AR5623" s="78"/>
      <c r="AS5623" s="78"/>
      <c r="AT5623" s="414"/>
      <c r="AU5623" s="548"/>
      <c r="AV5623" s="548"/>
      <c r="AW5623" s="414"/>
      <c r="AX5623" s="383"/>
      <c r="AY5623" s="548"/>
      <c r="AZ5623" s="414"/>
      <c r="BA5623" s="383"/>
      <c r="BB5623" s="548"/>
      <c r="BC5623" s="78"/>
      <c r="BD5623" s="414"/>
      <c r="BE5623" s="414"/>
      <c r="BF5623" s="414"/>
      <c r="BG5623" s="414"/>
      <c r="BH5623" s="414"/>
      <c r="BI5623" s="383"/>
      <c r="BJ5623" s="383"/>
      <c r="BK5623" s="78"/>
      <c r="BL5623" s="414"/>
      <c r="BM5623" s="383"/>
      <c r="BN5623" s="78"/>
      <c r="BO5623" s="414"/>
      <c r="BP5623" s="78"/>
      <c r="BQ5623" s="414"/>
      <c r="BR5623" s="383"/>
      <c r="BS5623" s="78"/>
      <c r="BT5623" s="83"/>
      <c r="BU5623" s="75"/>
      <c r="BV5623" s="74"/>
      <c r="BW5623" s="74"/>
      <c r="BX5623" s="103"/>
      <c r="BY5623" s="112"/>
      <c r="BZ5623" s="65" t="e">
        <f>+AD5623+AG5623+AK5623+AO5623+AQ5623+AT5623+AW5623+AZ5623+BD5623+BH5623+BL5623+BO5623+BQ5623+#REF!</f>
        <v>#REF!</v>
      </c>
      <c r="CA5623" s="359"/>
      <c r="CB5623" s="359"/>
      <c r="CC5623" s="359"/>
      <c r="CD5623" s="359"/>
    </row>
    <row r="5624" spans="1:82" s="121" customFormat="1" ht="15" customHeight="1">
      <c r="A5624" s="13"/>
      <c r="B5624" s="13"/>
      <c r="C5624" s="13"/>
      <c r="D5624" s="232"/>
      <c r="E5624" s="233"/>
      <c r="F5624" s="233"/>
      <c r="G5624" s="234"/>
      <c r="H5624" s="85" t="e">
        <f>VLOOKUP(E5624&amp;F5624,Divipola!$C$1:$F$1149,4,FALSE)</f>
        <v>#N/A</v>
      </c>
      <c r="I5624" s="77"/>
      <c r="J5624" s="181"/>
      <c r="K5624" s="248"/>
      <c r="L5624" s="248"/>
      <c r="M5624" s="248"/>
      <c r="N5624" s="248"/>
      <c r="O5624" s="248"/>
      <c r="P5624" s="248"/>
      <c r="Q5624" s="248"/>
      <c r="R5624" s="248"/>
      <c r="S5624" s="249"/>
      <c r="T5624" s="249"/>
      <c r="U5624" s="249"/>
      <c r="V5624" s="249"/>
      <c r="W5624" s="249"/>
      <c r="X5624" s="249"/>
      <c r="Y5624" s="236"/>
      <c r="Z5624" s="237"/>
      <c r="AA5624" s="247"/>
      <c r="AB5624" s="383"/>
      <c r="AC5624" s="73"/>
      <c r="AD5624" s="414"/>
      <c r="AE5624" s="393"/>
      <c r="AF5624" s="78"/>
      <c r="AG5624" s="414"/>
      <c r="AH5624" s="383"/>
      <c r="AI5624" s="453"/>
      <c r="AJ5624" s="453"/>
      <c r="AK5624" s="414"/>
      <c r="AL5624" s="383"/>
      <c r="AM5624" s="383"/>
      <c r="AN5624" s="523"/>
      <c r="AO5624" s="414"/>
      <c r="AP5624" s="548"/>
      <c r="AQ5624" s="414"/>
      <c r="AR5624" s="78"/>
      <c r="AS5624" s="78"/>
      <c r="AT5624" s="414"/>
      <c r="AU5624" s="548"/>
      <c r="AV5624" s="548"/>
      <c r="AW5624" s="414"/>
      <c r="AX5624" s="383"/>
      <c r="AY5624" s="548"/>
      <c r="AZ5624" s="414"/>
      <c r="BA5624" s="383"/>
      <c r="BB5624" s="548"/>
      <c r="BC5624" s="78"/>
      <c r="BD5624" s="414"/>
      <c r="BE5624" s="414"/>
      <c r="BF5624" s="414"/>
      <c r="BG5624" s="414"/>
      <c r="BH5624" s="414"/>
      <c r="BI5624" s="383"/>
      <c r="BJ5624" s="383"/>
      <c r="BK5624" s="78"/>
      <c r="BL5624" s="414"/>
      <c r="BM5624" s="383"/>
      <c r="BN5624" s="78"/>
      <c r="BO5624" s="414"/>
      <c r="BP5624" s="78"/>
      <c r="BQ5624" s="414"/>
      <c r="BR5624" s="383"/>
      <c r="BS5624" s="78"/>
      <c r="BT5624" s="83"/>
      <c r="BU5624" s="75"/>
      <c r="BV5624" s="74"/>
      <c r="BW5624" s="74"/>
      <c r="BX5624" s="103"/>
      <c r="BY5624" s="112"/>
      <c r="BZ5624" s="65" t="e">
        <f>+AD5624+AG5624+AK5624+AO5624+AQ5624+AT5624+AW5624+AZ5624+BD5624+BH5624+BL5624+BO5624+BQ5624+#REF!</f>
        <v>#REF!</v>
      </c>
      <c r="CA5624" s="359"/>
      <c r="CB5624" s="359"/>
      <c r="CC5624" s="359"/>
      <c r="CD5624" s="359"/>
    </row>
    <row r="5625" spans="1:82" s="121" customFormat="1" ht="15" customHeight="1">
      <c r="A5625" s="13"/>
      <c r="B5625" s="13"/>
      <c r="C5625" s="13"/>
      <c r="D5625" s="232"/>
      <c r="E5625" s="233"/>
      <c r="F5625" s="233"/>
      <c r="G5625" s="234"/>
      <c r="H5625" s="85" t="e">
        <f>VLOOKUP(E5625&amp;F5625,Divipola!$C$1:$F$1149,4,FALSE)</f>
        <v>#N/A</v>
      </c>
      <c r="I5625" s="77"/>
      <c r="J5625" s="181"/>
      <c r="K5625" s="248"/>
      <c r="L5625" s="248"/>
      <c r="M5625" s="248"/>
      <c r="N5625" s="248"/>
      <c r="O5625" s="248"/>
      <c r="P5625" s="248"/>
      <c r="Q5625" s="248"/>
      <c r="R5625" s="248"/>
      <c r="S5625" s="249"/>
      <c r="T5625" s="249"/>
      <c r="U5625" s="249"/>
      <c r="V5625" s="249"/>
      <c r="W5625" s="249"/>
      <c r="X5625" s="249"/>
      <c r="Y5625" s="236"/>
      <c r="Z5625" s="237"/>
      <c r="AA5625" s="247"/>
      <c r="AB5625" s="383"/>
      <c r="AC5625" s="73"/>
      <c r="AD5625" s="414"/>
      <c r="AE5625" s="393"/>
      <c r="AF5625" s="78"/>
      <c r="AG5625" s="414"/>
      <c r="AH5625" s="383"/>
      <c r="AI5625" s="453"/>
      <c r="AJ5625" s="453"/>
      <c r="AK5625" s="414"/>
      <c r="AL5625" s="383"/>
      <c r="AM5625" s="383"/>
      <c r="AN5625" s="523"/>
      <c r="AO5625" s="414"/>
      <c r="AP5625" s="548"/>
      <c r="AQ5625" s="414"/>
      <c r="AR5625" s="78"/>
      <c r="AS5625" s="78"/>
      <c r="AT5625" s="414"/>
      <c r="AU5625" s="548"/>
      <c r="AV5625" s="548"/>
      <c r="AW5625" s="414"/>
      <c r="AX5625" s="383"/>
      <c r="AY5625" s="548"/>
      <c r="AZ5625" s="414"/>
      <c r="BA5625" s="383"/>
      <c r="BB5625" s="548"/>
      <c r="BC5625" s="78"/>
      <c r="BD5625" s="414"/>
      <c r="BE5625" s="414"/>
      <c r="BF5625" s="414"/>
      <c r="BG5625" s="414"/>
      <c r="BH5625" s="414"/>
      <c r="BI5625" s="383"/>
      <c r="BJ5625" s="383"/>
      <c r="BK5625" s="78"/>
      <c r="BL5625" s="414"/>
      <c r="BM5625" s="383"/>
      <c r="BN5625" s="78"/>
      <c r="BO5625" s="414"/>
      <c r="BP5625" s="78"/>
      <c r="BQ5625" s="414"/>
      <c r="BR5625" s="383"/>
      <c r="BS5625" s="78"/>
      <c r="BT5625" s="83"/>
      <c r="BU5625" s="75"/>
      <c r="BV5625" s="74"/>
      <c r="BW5625" s="74"/>
      <c r="BX5625" s="103"/>
      <c r="BY5625" s="112"/>
      <c r="BZ5625" s="65" t="e">
        <f>+AD5625+AG5625+AK5625+AO5625+AQ5625+AT5625+AW5625+AZ5625+BD5625+BH5625+BL5625+BO5625+BQ5625+#REF!</f>
        <v>#REF!</v>
      </c>
      <c r="CA5625" s="359"/>
      <c r="CB5625" s="359"/>
      <c r="CC5625" s="359"/>
      <c r="CD5625" s="359"/>
    </row>
    <row r="5626" spans="1:82" s="121" customFormat="1" ht="15" customHeight="1">
      <c r="A5626" s="13"/>
      <c r="B5626" s="13"/>
      <c r="C5626" s="13"/>
      <c r="D5626" s="232"/>
      <c r="E5626" s="233"/>
      <c r="F5626" s="233"/>
      <c r="G5626" s="234"/>
      <c r="H5626" s="85" t="e">
        <f>VLOOKUP(E5626&amp;F5626,Divipola!$C$1:$F$1149,4,FALSE)</f>
        <v>#N/A</v>
      </c>
      <c r="I5626" s="77"/>
      <c r="J5626" s="181"/>
      <c r="K5626" s="248"/>
      <c r="L5626" s="248"/>
      <c r="M5626" s="248"/>
      <c r="N5626" s="248"/>
      <c r="O5626" s="248"/>
      <c r="P5626" s="248"/>
      <c r="Q5626" s="248"/>
      <c r="R5626" s="248"/>
      <c r="S5626" s="249"/>
      <c r="T5626" s="249"/>
      <c r="U5626" s="249"/>
      <c r="V5626" s="249"/>
      <c r="W5626" s="249"/>
      <c r="X5626" s="249"/>
      <c r="Y5626" s="236"/>
      <c r="Z5626" s="237"/>
      <c r="AA5626" s="247"/>
      <c r="AB5626" s="383"/>
      <c r="AC5626" s="73"/>
      <c r="AD5626" s="414"/>
      <c r="AE5626" s="393"/>
      <c r="AF5626" s="78"/>
      <c r="AG5626" s="414"/>
      <c r="AH5626" s="383"/>
      <c r="AI5626" s="453"/>
      <c r="AJ5626" s="453"/>
      <c r="AK5626" s="414"/>
      <c r="AL5626" s="383"/>
      <c r="AM5626" s="383"/>
      <c r="AN5626" s="523"/>
      <c r="AO5626" s="414"/>
      <c r="AP5626" s="548"/>
      <c r="AQ5626" s="414"/>
      <c r="AR5626" s="78"/>
      <c r="AS5626" s="78"/>
      <c r="AT5626" s="414"/>
      <c r="AU5626" s="548"/>
      <c r="AV5626" s="548"/>
      <c r="AW5626" s="414"/>
      <c r="AX5626" s="383"/>
      <c r="AY5626" s="548"/>
      <c r="AZ5626" s="414"/>
      <c r="BA5626" s="383"/>
      <c r="BB5626" s="548"/>
      <c r="BC5626" s="78"/>
      <c r="BD5626" s="414"/>
      <c r="BE5626" s="414"/>
      <c r="BF5626" s="414"/>
      <c r="BG5626" s="414"/>
      <c r="BH5626" s="414"/>
      <c r="BI5626" s="383"/>
      <c r="BJ5626" s="383"/>
      <c r="BK5626" s="78"/>
      <c r="BL5626" s="414"/>
      <c r="BM5626" s="383"/>
      <c r="BN5626" s="78"/>
      <c r="BO5626" s="414"/>
      <c r="BP5626" s="78"/>
      <c r="BQ5626" s="414"/>
      <c r="BR5626" s="383"/>
      <c r="BS5626" s="78"/>
      <c r="BT5626" s="83"/>
      <c r="BU5626" s="75"/>
      <c r="BV5626" s="74"/>
      <c r="BW5626" s="74"/>
      <c r="BX5626" s="103"/>
      <c r="BY5626" s="112"/>
      <c r="BZ5626" s="65" t="e">
        <f>+AD5626+AG5626+AK5626+AO5626+AQ5626+AT5626+AW5626+AZ5626+BD5626+BH5626+BL5626+BO5626+BQ5626+#REF!</f>
        <v>#REF!</v>
      </c>
      <c r="CA5626" s="359"/>
      <c r="CB5626" s="359"/>
      <c r="CC5626" s="359"/>
      <c r="CD5626" s="359"/>
    </row>
    <row r="5627" spans="1:82" s="121" customFormat="1" ht="15" customHeight="1">
      <c r="A5627" s="13"/>
      <c r="B5627" s="13"/>
      <c r="C5627" s="13"/>
      <c r="D5627" s="232"/>
      <c r="E5627" s="233"/>
      <c r="F5627" s="233"/>
      <c r="G5627" s="234"/>
      <c r="H5627" s="85" t="e">
        <f>VLOOKUP(E5627&amp;F5627,Divipola!$C$1:$F$1149,4,FALSE)</f>
        <v>#N/A</v>
      </c>
      <c r="I5627" s="77"/>
      <c r="J5627" s="181"/>
      <c r="K5627" s="248"/>
      <c r="L5627" s="248"/>
      <c r="M5627" s="248"/>
      <c r="N5627" s="248"/>
      <c r="O5627" s="248"/>
      <c r="P5627" s="248"/>
      <c r="Q5627" s="248"/>
      <c r="R5627" s="248"/>
      <c r="S5627" s="249"/>
      <c r="T5627" s="249"/>
      <c r="U5627" s="249"/>
      <c r="V5627" s="249"/>
      <c r="W5627" s="249"/>
      <c r="X5627" s="249"/>
      <c r="Y5627" s="236"/>
      <c r="Z5627" s="237"/>
      <c r="AA5627" s="247"/>
      <c r="AB5627" s="383"/>
      <c r="AC5627" s="73"/>
      <c r="AD5627" s="414"/>
      <c r="AE5627" s="393"/>
      <c r="AF5627" s="78"/>
      <c r="AG5627" s="414"/>
      <c r="AH5627" s="383"/>
      <c r="AI5627" s="453"/>
      <c r="AJ5627" s="453"/>
      <c r="AK5627" s="414"/>
      <c r="AL5627" s="383"/>
      <c r="AM5627" s="383"/>
      <c r="AN5627" s="523"/>
      <c r="AO5627" s="414"/>
      <c r="AP5627" s="548"/>
      <c r="AQ5627" s="414"/>
      <c r="AR5627" s="78"/>
      <c r="AS5627" s="78"/>
      <c r="AT5627" s="414"/>
      <c r="AU5627" s="548"/>
      <c r="AV5627" s="548"/>
      <c r="AW5627" s="414"/>
      <c r="AX5627" s="383"/>
      <c r="AY5627" s="548"/>
      <c r="AZ5627" s="414"/>
      <c r="BA5627" s="383"/>
      <c r="BB5627" s="548"/>
      <c r="BC5627" s="78"/>
      <c r="BD5627" s="414"/>
      <c r="BE5627" s="414"/>
      <c r="BF5627" s="414"/>
      <c r="BG5627" s="414"/>
      <c r="BH5627" s="414"/>
      <c r="BI5627" s="383"/>
      <c r="BJ5627" s="383"/>
      <c r="BK5627" s="78"/>
      <c r="BL5627" s="414"/>
      <c r="BM5627" s="383"/>
      <c r="BN5627" s="78"/>
      <c r="BO5627" s="414"/>
      <c r="BP5627" s="78"/>
      <c r="BQ5627" s="414"/>
      <c r="BR5627" s="383"/>
      <c r="BS5627" s="78"/>
      <c r="BT5627" s="83"/>
      <c r="BU5627" s="75"/>
      <c r="BV5627" s="74"/>
      <c r="BW5627" s="74"/>
      <c r="BX5627" s="103"/>
      <c r="BY5627" s="112"/>
      <c r="BZ5627" s="65" t="e">
        <f>+AD5627+AG5627+AK5627+AO5627+AQ5627+AT5627+AW5627+AZ5627+BD5627+BH5627+BL5627+BO5627+BQ5627+#REF!</f>
        <v>#REF!</v>
      </c>
      <c r="CA5627" s="359"/>
      <c r="CB5627" s="359"/>
      <c r="CC5627" s="359"/>
      <c r="CD5627" s="359"/>
    </row>
    <row r="5628" spans="1:82" s="121" customFormat="1" ht="14.25" customHeight="1">
      <c r="A5628" s="13"/>
      <c r="B5628" s="13"/>
      <c r="C5628" s="13"/>
      <c r="D5628" s="232"/>
      <c r="E5628" s="233"/>
      <c r="F5628" s="233"/>
      <c r="G5628" s="234"/>
      <c r="H5628" s="85" t="e">
        <f>VLOOKUP(E5628&amp;F5628,Divipola!$C$1:$F$1149,4,FALSE)</f>
        <v>#N/A</v>
      </c>
      <c r="I5628" s="77"/>
      <c r="J5628" s="181"/>
      <c r="K5628" s="248"/>
      <c r="L5628" s="248"/>
      <c r="M5628" s="248"/>
      <c r="N5628" s="248"/>
      <c r="O5628" s="248"/>
      <c r="P5628" s="248"/>
      <c r="Q5628" s="248"/>
      <c r="R5628" s="248"/>
      <c r="S5628" s="249"/>
      <c r="T5628" s="249"/>
      <c r="U5628" s="249"/>
      <c r="V5628" s="249"/>
      <c r="W5628" s="249"/>
      <c r="X5628" s="249"/>
      <c r="Y5628" s="236"/>
      <c r="Z5628" s="237"/>
      <c r="AA5628" s="247"/>
      <c r="AB5628" s="383"/>
      <c r="AC5628" s="73"/>
      <c r="AD5628" s="414"/>
      <c r="AE5628" s="393"/>
      <c r="AF5628" s="78"/>
      <c r="AG5628" s="414"/>
      <c r="AH5628" s="383"/>
      <c r="AI5628" s="453"/>
      <c r="AJ5628" s="453"/>
      <c r="AK5628" s="414"/>
      <c r="AL5628" s="383"/>
      <c r="AM5628" s="383"/>
      <c r="AN5628" s="523"/>
      <c r="AO5628" s="414"/>
      <c r="AP5628" s="548"/>
      <c r="AQ5628" s="414"/>
      <c r="AR5628" s="78"/>
      <c r="AS5628" s="78"/>
      <c r="AT5628" s="414"/>
      <c r="AU5628" s="548"/>
      <c r="AV5628" s="548"/>
      <c r="AW5628" s="414"/>
      <c r="AX5628" s="383"/>
      <c r="AY5628" s="548"/>
      <c r="AZ5628" s="414"/>
      <c r="BA5628" s="383"/>
      <c r="BB5628" s="548"/>
      <c r="BC5628" s="78"/>
      <c r="BD5628" s="414"/>
      <c r="BE5628" s="414"/>
      <c r="BF5628" s="414"/>
      <c r="BG5628" s="414"/>
      <c r="BH5628" s="414"/>
      <c r="BI5628" s="383"/>
      <c r="BJ5628" s="383"/>
      <c r="BK5628" s="78"/>
      <c r="BL5628" s="414"/>
      <c r="BM5628" s="383"/>
      <c r="BN5628" s="78"/>
      <c r="BO5628" s="414"/>
      <c r="BP5628" s="78"/>
      <c r="BQ5628" s="414"/>
      <c r="BR5628" s="383"/>
      <c r="BS5628" s="78"/>
      <c r="BT5628" s="83"/>
      <c r="BU5628" s="75"/>
      <c r="BV5628" s="74"/>
      <c r="BW5628" s="74"/>
      <c r="BX5628" s="103"/>
      <c r="BY5628" s="112"/>
      <c r="BZ5628" s="65" t="e">
        <f>+AD5628+AG5628+AK5628+AO5628+AQ5628+AT5628+AW5628+AZ5628+BD5628+BH5628+BL5628+BO5628+BQ5628+#REF!</f>
        <v>#REF!</v>
      </c>
      <c r="CA5628" s="359"/>
      <c r="CB5628" s="359"/>
      <c r="CC5628" s="359"/>
      <c r="CD5628" s="359"/>
    </row>
    <row r="5629" spans="1:82" s="121" customFormat="1" ht="15" customHeight="1">
      <c r="A5629" s="13"/>
      <c r="B5629" s="13"/>
      <c r="C5629" s="13"/>
      <c r="D5629" s="232"/>
      <c r="E5629" s="233"/>
      <c r="F5629" s="233"/>
      <c r="G5629" s="234"/>
      <c r="H5629" s="85" t="e">
        <f>VLOOKUP(E5629&amp;F5629,Divipola!$C$1:$F$1149,4,FALSE)</f>
        <v>#N/A</v>
      </c>
      <c r="I5629" s="77"/>
      <c r="J5629" s="181"/>
      <c r="K5629" s="248"/>
      <c r="L5629" s="248"/>
      <c r="M5629" s="248"/>
      <c r="N5629" s="248"/>
      <c r="O5629" s="248"/>
      <c r="P5629" s="248"/>
      <c r="Q5629" s="248"/>
      <c r="R5629" s="248"/>
      <c r="S5629" s="249"/>
      <c r="T5629" s="249"/>
      <c r="U5629" s="249"/>
      <c r="V5629" s="249"/>
      <c r="W5629" s="249"/>
      <c r="X5629" s="249"/>
      <c r="Y5629" s="236"/>
      <c r="Z5629" s="237"/>
      <c r="AA5629" s="247"/>
      <c r="AB5629" s="383"/>
      <c r="AC5629" s="73"/>
      <c r="AD5629" s="414"/>
      <c r="AE5629" s="393"/>
      <c r="AF5629" s="78"/>
      <c r="AG5629" s="414"/>
      <c r="AH5629" s="383"/>
      <c r="AI5629" s="453"/>
      <c r="AJ5629" s="453"/>
      <c r="AK5629" s="414"/>
      <c r="AL5629" s="383"/>
      <c r="AM5629" s="383"/>
      <c r="AN5629" s="523"/>
      <c r="AO5629" s="414"/>
      <c r="AP5629" s="548"/>
      <c r="AQ5629" s="414"/>
      <c r="AR5629" s="78"/>
      <c r="AS5629" s="78"/>
      <c r="AT5629" s="414"/>
      <c r="AU5629" s="548"/>
      <c r="AV5629" s="548"/>
      <c r="AW5629" s="414"/>
      <c r="AX5629" s="383"/>
      <c r="AY5629" s="548"/>
      <c r="AZ5629" s="414"/>
      <c r="BA5629" s="383"/>
      <c r="BB5629" s="548"/>
      <c r="BC5629" s="78"/>
      <c r="BD5629" s="414"/>
      <c r="BE5629" s="414"/>
      <c r="BF5629" s="414"/>
      <c r="BG5629" s="414"/>
      <c r="BH5629" s="414"/>
      <c r="BI5629" s="383"/>
      <c r="BJ5629" s="383"/>
      <c r="BK5629" s="78"/>
      <c r="BL5629" s="414"/>
      <c r="BM5629" s="383"/>
      <c r="BN5629" s="78"/>
      <c r="BO5629" s="414"/>
      <c r="BP5629" s="78"/>
      <c r="BQ5629" s="414"/>
      <c r="BR5629" s="383"/>
      <c r="BS5629" s="78"/>
      <c r="BT5629" s="83"/>
      <c r="BU5629" s="75"/>
      <c r="BV5629" s="74"/>
      <c r="BW5629" s="74"/>
      <c r="BX5629" s="103"/>
      <c r="BY5629" s="112"/>
      <c r="BZ5629" s="65" t="e">
        <f>+AD5629+AG5629+AK5629+AO5629+AQ5629+AT5629+AW5629+AZ5629+BD5629+BH5629+BL5629+BO5629+BQ5629+#REF!</f>
        <v>#REF!</v>
      </c>
      <c r="CA5629" s="359"/>
      <c r="CB5629" s="359"/>
      <c r="CC5629" s="359"/>
      <c r="CD5629" s="359"/>
    </row>
    <row r="5630" spans="1:82" s="121" customFormat="1" ht="15" customHeight="1">
      <c r="A5630" s="13"/>
      <c r="B5630" s="13"/>
      <c r="C5630" s="13"/>
      <c r="D5630" s="232"/>
      <c r="E5630" s="233"/>
      <c r="F5630" s="233"/>
      <c r="G5630" s="234"/>
      <c r="H5630" s="85" t="e">
        <f>VLOOKUP(E5630&amp;F5630,Divipola!$C$1:$F$1149,4,FALSE)</f>
        <v>#N/A</v>
      </c>
      <c r="I5630" s="77"/>
      <c r="J5630" s="181"/>
      <c r="K5630" s="248"/>
      <c r="L5630" s="248"/>
      <c r="M5630" s="248"/>
      <c r="N5630" s="248"/>
      <c r="O5630" s="248"/>
      <c r="P5630" s="248"/>
      <c r="Q5630" s="248"/>
      <c r="R5630" s="248"/>
      <c r="S5630" s="249"/>
      <c r="T5630" s="249"/>
      <c r="U5630" s="249"/>
      <c r="V5630" s="249"/>
      <c r="W5630" s="249"/>
      <c r="X5630" s="249"/>
      <c r="Y5630" s="236"/>
      <c r="Z5630" s="237"/>
      <c r="AA5630" s="247"/>
      <c r="AB5630" s="383"/>
      <c r="AC5630" s="73"/>
      <c r="AD5630" s="414"/>
      <c r="AE5630" s="393"/>
      <c r="AF5630" s="78"/>
      <c r="AG5630" s="414"/>
      <c r="AH5630" s="383"/>
      <c r="AI5630" s="453"/>
      <c r="AJ5630" s="453"/>
      <c r="AK5630" s="414"/>
      <c r="AL5630" s="383"/>
      <c r="AM5630" s="383"/>
      <c r="AN5630" s="523"/>
      <c r="AO5630" s="414"/>
      <c r="AP5630" s="548"/>
      <c r="AQ5630" s="414"/>
      <c r="AR5630" s="78"/>
      <c r="AS5630" s="78"/>
      <c r="AT5630" s="414"/>
      <c r="AU5630" s="548"/>
      <c r="AV5630" s="548"/>
      <c r="AW5630" s="414"/>
      <c r="AX5630" s="383"/>
      <c r="AY5630" s="548"/>
      <c r="AZ5630" s="414"/>
      <c r="BA5630" s="383"/>
      <c r="BB5630" s="548"/>
      <c r="BC5630" s="78"/>
      <c r="BD5630" s="414"/>
      <c r="BE5630" s="414"/>
      <c r="BF5630" s="414"/>
      <c r="BG5630" s="414"/>
      <c r="BH5630" s="414"/>
      <c r="BI5630" s="383"/>
      <c r="BJ5630" s="383"/>
      <c r="BK5630" s="78"/>
      <c r="BL5630" s="414"/>
      <c r="BM5630" s="383"/>
      <c r="BN5630" s="78"/>
      <c r="BO5630" s="414"/>
      <c r="BP5630" s="78"/>
      <c r="BQ5630" s="414"/>
      <c r="BR5630" s="383"/>
      <c r="BS5630" s="78"/>
      <c r="BT5630" s="83"/>
      <c r="BU5630" s="75"/>
      <c r="BV5630" s="74"/>
      <c r="BW5630" s="74"/>
      <c r="BX5630" s="103"/>
      <c r="BY5630" s="112"/>
      <c r="BZ5630" s="65" t="e">
        <f>+AD5630+AG5630+AK5630+AO5630+AQ5630+AT5630+AW5630+AZ5630+BD5630+BH5630+BL5630+BO5630+BQ5630+#REF!</f>
        <v>#REF!</v>
      </c>
      <c r="CA5630" s="359"/>
      <c r="CB5630" s="359"/>
      <c r="CC5630" s="359"/>
      <c r="CD5630" s="359"/>
    </row>
    <row r="5631" spans="1:82" s="121" customFormat="1" ht="15" customHeight="1">
      <c r="A5631" s="13"/>
      <c r="B5631" s="13"/>
      <c r="C5631" s="13"/>
      <c r="D5631" s="232"/>
      <c r="E5631" s="233"/>
      <c r="F5631" s="233"/>
      <c r="G5631" s="234"/>
      <c r="H5631" s="85" t="e">
        <f>VLOOKUP(E5631&amp;F5631,Divipola!$C$1:$F$1149,4,FALSE)</f>
        <v>#N/A</v>
      </c>
      <c r="I5631" s="77"/>
      <c r="J5631" s="181"/>
      <c r="K5631" s="248"/>
      <c r="L5631" s="248"/>
      <c r="M5631" s="248"/>
      <c r="N5631" s="248"/>
      <c r="O5631" s="248"/>
      <c r="P5631" s="248"/>
      <c r="Q5631" s="248"/>
      <c r="R5631" s="248"/>
      <c r="S5631" s="249"/>
      <c r="T5631" s="249"/>
      <c r="U5631" s="249"/>
      <c r="V5631" s="249"/>
      <c r="W5631" s="249"/>
      <c r="X5631" s="249"/>
      <c r="Y5631" s="236"/>
      <c r="Z5631" s="237"/>
      <c r="AA5631" s="247"/>
      <c r="AB5631" s="383"/>
      <c r="AC5631" s="73"/>
      <c r="AD5631" s="414"/>
      <c r="AE5631" s="393"/>
      <c r="AF5631" s="78"/>
      <c r="AG5631" s="414"/>
      <c r="AH5631" s="383"/>
      <c r="AI5631" s="453"/>
      <c r="AJ5631" s="453"/>
      <c r="AK5631" s="414"/>
      <c r="AL5631" s="383"/>
      <c r="AM5631" s="383"/>
      <c r="AN5631" s="523"/>
      <c r="AO5631" s="414"/>
      <c r="AP5631" s="548"/>
      <c r="AQ5631" s="414"/>
      <c r="AR5631" s="78"/>
      <c r="AS5631" s="78"/>
      <c r="AT5631" s="414"/>
      <c r="AU5631" s="548"/>
      <c r="AV5631" s="548"/>
      <c r="AW5631" s="414"/>
      <c r="AX5631" s="383"/>
      <c r="AY5631" s="548"/>
      <c r="AZ5631" s="414"/>
      <c r="BA5631" s="383"/>
      <c r="BB5631" s="548"/>
      <c r="BC5631" s="78"/>
      <c r="BD5631" s="414"/>
      <c r="BE5631" s="414"/>
      <c r="BF5631" s="414"/>
      <c r="BG5631" s="414"/>
      <c r="BH5631" s="414"/>
      <c r="BI5631" s="383"/>
      <c r="BJ5631" s="383"/>
      <c r="BK5631" s="78"/>
      <c r="BL5631" s="414"/>
      <c r="BM5631" s="383"/>
      <c r="BN5631" s="78"/>
      <c r="BO5631" s="414"/>
      <c r="BP5631" s="78"/>
      <c r="BQ5631" s="414"/>
      <c r="BR5631" s="383"/>
      <c r="BS5631" s="78"/>
      <c r="BT5631" s="83"/>
      <c r="BU5631" s="75"/>
      <c r="BV5631" s="74"/>
      <c r="BW5631" s="74"/>
      <c r="BX5631" s="103"/>
      <c r="BY5631" s="112"/>
      <c r="BZ5631" s="65" t="e">
        <f>+AD5631+AG5631+AK5631+AO5631+AQ5631+AT5631+AW5631+AZ5631+BD5631+BH5631+BL5631+BO5631+BQ5631+#REF!</f>
        <v>#REF!</v>
      </c>
      <c r="CA5631" s="359"/>
      <c r="CB5631" s="359"/>
      <c r="CC5631" s="359"/>
      <c r="CD5631" s="359"/>
    </row>
    <row r="5632" spans="1:82" s="121" customFormat="1" ht="15" customHeight="1">
      <c r="A5632" s="13"/>
      <c r="B5632" s="13"/>
      <c r="C5632" s="13"/>
      <c r="D5632" s="232"/>
      <c r="E5632" s="233"/>
      <c r="F5632" s="233"/>
      <c r="G5632" s="234"/>
      <c r="H5632" s="85" t="e">
        <f>VLOOKUP(E5632&amp;F5632,Divipola!$C$1:$F$1149,4,FALSE)</f>
        <v>#N/A</v>
      </c>
      <c r="I5632" s="77"/>
      <c r="J5632" s="181"/>
      <c r="K5632" s="248"/>
      <c r="L5632" s="248"/>
      <c r="M5632" s="248"/>
      <c r="N5632" s="248"/>
      <c r="O5632" s="248"/>
      <c r="P5632" s="248"/>
      <c r="Q5632" s="248"/>
      <c r="R5632" s="248"/>
      <c r="S5632" s="249"/>
      <c r="T5632" s="249"/>
      <c r="U5632" s="249"/>
      <c r="V5632" s="249"/>
      <c r="W5632" s="249"/>
      <c r="X5632" s="249"/>
      <c r="Y5632" s="236"/>
      <c r="Z5632" s="237"/>
      <c r="AA5632" s="247"/>
      <c r="AB5632" s="383"/>
      <c r="AC5632" s="73"/>
      <c r="AD5632" s="414"/>
      <c r="AE5632" s="393"/>
      <c r="AF5632" s="78"/>
      <c r="AG5632" s="414"/>
      <c r="AH5632" s="383"/>
      <c r="AI5632" s="453"/>
      <c r="AJ5632" s="453"/>
      <c r="AK5632" s="414"/>
      <c r="AL5632" s="383"/>
      <c r="AM5632" s="383"/>
      <c r="AN5632" s="523"/>
      <c r="AO5632" s="414"/>
      <c r="AP5632" s="548"/>
      <c r="AQ5632" s="414"/>
      <c r="AR5632" s="78"/>
      <c r="AS5632" s="78"/>
      <c r="AT5632" s="414"/>
      <c r="AU5632" s="548"/>
      <c r="AV5632" s="548"/>
      <c r="AW5632" s="414"/>
      <c r="AX5632" s="383"/>
      <c r="AY5632" s="548"/>
      <c r="AZ5632" s="414"/>
      <c r="BA5632" s="383"/>
      <c r="BB5632" s="548"/>
      <c r="BC5632" s="78"/>
      <c r="BD5632" s="414"/>
      <c r="BE5632" s="414"/>
      <c r="BF5632" s="414"/>
      <c r="BG5632" s="414"/>
      <c r="BH5632" s="414"/>
      <c r="BI5632" s="383"/>
      <c r="BJ5632" s="383"/>
      <c r="BK5632" s="78"/>
      <c r="BL5632" s="414"/>
      <c r="BM5632" s="383"/>
      <c r="BN5632" s="78"/>
      <c r="BO5632" s="414"/>
      <c r="BP5632" s="78"/>
      <c r="BQ5632" s="414"/>
      <c r="BR5632" s="383"/>
      <c r="BS5632" s="78"/>
      <c r="BT5632" s="83"/>
      <c r="BU5632" s="75"/>
      <c r="BV5632" s="74"/>
      <c r="BW5632" s="74"/>
      <c r="BX5632" s="103"/>
      <c r="BY5632" s="112"/>
      <c r="BZ5632" s="65" t="e">
        <f>+AD5632+AG5632+AK5632+AO5632+AQ5632+AT5632+AW5632+AZ5632+BD5632+BH5632+BL5632+BO5632+BQ5632+#REF!</f>
        <v>#REF!</v>
      </c>
      <c r="CA5632" s="359"/>
      <c r="CB5632" s="359"/>
      <c r="CC5632" s="359"/>
      <c r="CD5632" s="359"/>
    </row>
    <row r="5633" spans="1:82" s="121" customFormat="1" ht="15" customHeight="1">
      <c r="A5633" s="13"/>
      <c r="B5633" s="13"/>
      <c r="C5633" s="13"/>
      <c r="D5633" s="232"/>
      <c r="E5633" s="233"/>
      <c r="F5633" s="233"/>
      <c r="G5633" s="234"/>
      <c r="H5633" s="85" t="e">
        <f>VLOOKUP(E5633&amp;F5633,Divipola!$C$1:$F$1149,4,FALSE)</f>
        <v>#N/A</v>
      </c>
      <c r="I5633" s="77"/>
      <c r="J5633" s="181"/>
      <c r="K5633" s="248"/>
      <c r="L5633" s="248"/>
      <c r="M5633" s="248"/>
      <c r="N5633" s="248"/>
      <c r="O5633" s="248"/>
      <c r="P5633" s="248"/>
      <c r="Q5633" s="248"/>
      <c r="R5633" s="248"/>
      <c r="S5633" s="249"/>
      <c r="T5633" s="249"/>
      <c r="U5633" s="249"/>
      <c r="V5633" s="249"/>
      <c r="W5633" s="249"/>
      <c r="X5633" s="249"/>
      <c r="Y5633" s="236"/>
      <c r="Z5633" s="237"/>
      <c r="AA5633" s="247"/>
      <c r="AB5633" s="383"/>
      <c r="AC5633" s="73"/>
      <c r="AD5633" s="414"/>
      <c r="AE5633" s="393"/>
      <c r="AF5633" s="78"/>
      <c r="AG5633" s="414"/>
      <c r="AH5633" s="383"/>
      <c r="AI5633" s="453"/>
      <c r="AJ5633" s="453"/>
      <c r="AK5633" s="414"/>
      <c r="AL5633" s="383"/>
      <c r="AM5633" s="383"/>
      <c r="AN5633" s="523"/>
      <c r="AO5633" s="414"/>
      <c r="AP5633" s="548"/>
      <c r="AQ5633" s="414"/>
      <c r="AR5633" s="78"/>
      <c r="AS5633" s="78"/>
      <c r="AT5633" s="414"/>
      <c r="AU5633" s="548"/>
      <c r="AV5633" s="548"/>
      <c r="AW5633" s="414"/>
      <c r="AX5633" s="383"/>
      <c r="AY5633" s="548"/>
      <c r="AZ5633" s="414"/>
      <c r="BA5633" s="383"/>
      <c r="BB5633" s="548"/>
      <c r="BC5633" s="78"/>
      <c r="BD5633" s="414"/>
      <c r="BE5633" s="414"/>
      <c r="BF5633" s="414"/>
      <c r="BG5633" s="414"/>
      <c r="BH5633" s="414"/>
      <c r="BI5633" s="383"/>
      <c r="BJ5633" s="383"/>
      <c r="BK5633" s="78"/>
      <c r="BL5633" s="414"/>
      <c r="BM5633" s="383"/>
      <c r="BN5633" s="78"/>
      <c r="BO5633" s="414"/>
      <c r="BP5633" s="78"/>
      <c r="BQ5633" s="414"/>
      <c r="BR5633" s="383"/>
      <c r="BS5633" s="78"/>
      <c r="BT5633" s="83"/>
      <c r="BU5633" s="75"/>
      <c r="BV5633" s="74"/>
      <c r="BW5633" s="74"/>
      <c r="BX5633" s="103"/>
      <c r="BY5633" s="112"/>
      <c r="BZ5633" s="65" t="e">
        <f>+AD5633+AG5633+AK5633+AO5633+AQ5633+AT5633+AW5633+AZ5633+BD5633+BH5633+BL5633+BO5633+BQ5633+#REF!</f>
        <v>#REF!</v>
      </c>
      <c r="CA5633" s="359"/>
      <c r="CB5633" s="359"/>
      <c r="CC5633" s="359"/>
      <c r="CD5633" s="359"/>
    </row>
    <row r="5634" spans="1:82" s="121" customFormat="1" ht="15" customHeight="1">
      <c r="A5634" s="13"/>
      <c r="B5634" s="13"/>
      <c r="C5634" s="13"/>
      <c r="D5634" s="232"/>
      <c r="E5634" s="233"/>
      <c r="F5634" s="233"/>
      <c r="G5634" s="234"/>
      <c r="H5634" s="85" t="e">
        <f>VLOOKUP(E5634&amp;F5634,Divipola!$C$1:$F$1149,4,FALSE)</f>
        <v>#N/A</v>
      </c>
      <c r="I5634" s="77"/>
      <c r="J5634" s="181"/>
      <c r="K5634" s="248"/>
      <c r="L5634" s="248"/>
      <c r="M5634" s="248"/>
      <c r="N5634" s="248"/>
      <c r="O5634" s="248"/>
      <c r="P5634" s="248"/>
      <c r="Q5634" s="248"/>
      <c r="R5634" s="248"/>
      <c r="S5634" s="249"/>
      <c r="T5634" s="249"/>
      <c r="U5634" s="249"/>
      <c r="V5634" s="249"/>
      <c r="W5634" s="249"/>
      <c r="X5634" s="249"/>
      <c r="Y5634" s="236"/>
      <c r="Z5634" s="237"/>
      <c r="AA5634" s="247"/>
      <c r="AB5634" s="383"/>
      <c r="AC5634" s="73"/>
      <c r="AD5634" s="414"/>
      <c r="AE5634" s="393"/>
      <c r="AF5634" s="78"/>
      <c r="AG5634" s="414"/>
      <c r="AH5634" s="383"/>
      <c r="AI5634" s="453"/>
      <c r="AJ5634" s="453"/>
      <c r="AK5634" s="414"/>
      <c r="AL5634" s="383"/>
      <c r="AM5634" s="383"/>
      <c r="AN5634" s="523"/>
      <c r="AO5634" s="414"/>
      <c r="AP5634" s="548"/>
      <c r="AQ5634" s="414"/>
      <c r="AR5634" s="78"/>
      <c r="AS5634" s="78"/>
      <c r="AT5634" s="414"/>
      <c r="AU5634" s="548"/>
      <c r="AV5634" s="548"/>
      <c r="AW5634" s="414"/>
      <c r="AX5634" s="383"/>
      <c r="AY5634" s="548"/>
      <c r="AZ5634" s="414"/>
      <c r="BA5634" s="383"/>
      <c r="BB5634" s="548"/>
      <c r="BC5634" s="78"/>
      <c r="BD5634" s="414"/>
      <c r="BE5634" s="414"/>
      <c r="BF5634" s="414"/>
      <c r="BG5634" s="414"/>
      <c r="BH5634" s="414"/>
      <c r="BI5634" s="383"/>
      <c r="BJ5634" s="383"/>
      <c r="BK5634" s="78"/>
      <c r="BL5634" s="414"/>
      <c r="BM5634" s="383"/>
      <c r="BN5634" s="78"/>
      <c r="BO5634" s="414"/>
      <c r="BP5634" s="78"/>
      <c r="BQ5634" s="414"/>
      <c r="BR5634" s="383"/>
      <c r="BS5634" s="78"/>
      <c r="BT5634" s="83"/>
      <c r="BU5634" s="75"/>
      <c r="BV5634" s="74"/>
      <c r="BW5634" s="74"/>
      <c r="BX5634" s="103"/>
      <c r="BY5634" s="112"/>
      <c r="BZ5634" s="65" t="e">
        <f>+AD5634+AG5634+AK5634+AO5634+AQ5634+AT5634+AW5634+AZ5634+BD5634+BH5634+BL5634+BO5634+BQ5634+#REF!</f>
        <v>#REF!</v>
      </c>
      <c r="CA5634" s="359"/>
      <c r="CB5634" s="359"/>
      <c r="CC5634" s="359"/>
      <c r="CD5634" s="359"/>
    </row>
    <row r="5635" spans="1:82" s="121" customFormat="1" ht="15" customHeight="1">
      <c r="A5635" s="13"/>
      <c r="B5635" s="13"/>
      <c r="C5635" s="13"/>
      <c r="D5635" s="232"/>
      <c r="E5635" s="233"/>
      <c r="F5635" s="233"/>
      <c r="G5635" s="234"/>
      <c r="H5635" s="85" t="e">
        <f>VLOOKUP(E5635&amp;F5635,Divipola!$C$1:$F$1149,4,FALSE)</f>
        <v>#N/A</v>
      </c>
      <c r="I5635" s="77"/>
      <c r="J5635" s="181"/>
      <c r="K5635" s="248"/>
      <c r="L5635" s="248"/>
      <c r="M5635" s="248"/>
      <c r="N5635" s="248"/>
      <c r="O5635" s="248"/>
      <c r="P5635" s="248"/>
      <c r="Q5635" s="248"/>
      <c r="R5635" s="248"/>
      <c r="S5635" s="249"/>
      <c r="T5635" s="249"/>
      <c r="U5635" s="249"/>
      <c r="V5635" s="249"/>
      <c r="W5635" s="249"/>
      <c r="X5635" s="249"/>
      <c r="Y5635" s="236"/>
      <c r="Z5635" s="237"/>
      <c r="AA5635" s="247"/>
      <c r="AB5635" s="383"/>
      <c r="AC5635" s="73"/>
      <c r="AD5635" s="414"/>
      <c r="AE5635" s="393"/>
      <c r="AF5635" s="78"/>
      <c r="AG5635" s="414"/>
      <c r="AH5635" s="383"/>
      <c r="AI5635" s="453"/>
      <c r="AJ5635" s="453"/>
      <c r="AK5635" s="414"/>
      <c r="AL5635" s="383"/>
      <c r="AM5635" s="383"/>
      <c r="AN5635" s="523"/>
      <c r="AO5635" s="414"/>
      <c r="AP5635" s="548"/>
      <c r="AQ5635" s="414"/>
      <c r="AR5635" s="78"/>
      <c r="AS5635" s="78"/>
      <c r="AT5635" s="414"/>
      <c r="AU5635" s="548"/>
      <c r="AV5635" s="548"/>
      <c r="AW5635" s="414"/>
      <c r="AX5635" s="383"/>
      <c r="AY5635" s="548"/>
      <c r="AZ5635" s="414"/>
      <c r="BA5635" s="383"/>
      <c r="BB5635" s="548"/>
      <c r="BC5635" s="78"/>
      <c r="BD5635" s="414"/>
      <c r="BE5635" s="414"/>
      <c r="BF5635" s="414"/>
      <c r="BG5635" s="414"/>
      <c r="BH5635" s="414"/>
      <c r="BI5635" s="383"/>
      <c r="BJ5635" s="383"/>
      <c r="BK5635" s="78"/>
      <c r="BL5635" s="414"/>
      <c r="BM5635" s="383"/>
      <c r="BN5635" s="78"/>
      <c r="BO5635" s="414"/>
      <c r="BP5635" s="78"/>
      <c r="BQ5635" s="414"/>
      <c r="BR5635" s="383"/>
      <c r="BS5635" s="78"/>
      <c r="BT5635" s="83"/>
      <c r="BU5635" s="75"/>
      <c r="BV5635" s="74"/>
      <c r="BW5635" s="74"/>
      <c r="BX5635" s="103"/>
      <c r="BY5635" s="112"/>
      <c r="BZ5635" s="65" t="e">
        <f>+AD5635+AG5635+AK5635+AO5635+AQ5635+AT5635+AW5635+AZ5635+BD5635+BH5635+BL5635+BO5635+BQ5635+#REF!</f>
        <v>#REF!</v>
      </c>
      <c r="CA5635" s="359"/>
      <c r="CB5635" s="359"/>
      <c r="CC5635" s="359"/>
      <c r="CD5635" s="359"/>
    </row>
    <row r="5636" spans="1:82" s="121" customFormat="1" ht="15" customHeight="1">
      <c r="A5636" s="13"/>
      <c r="B5636" s="13"/>
      <c r="C5636" s="13"/>
      <c r="D5636" s="232"/>
      <c r="E5636" s="233"/>
      <c r="F5636" s="233"/>
      <c r="G5636" s="234"/>
      <c r="H5636" s="85" t="e">
        <f>VLOOKUP(E5636&amp;F5636,Divipola!$C$1:$F$1149,4,FALSE)</f>
        <v>#N/A</v>
      </c>
      <c r="I5636" s="77"/>
      <c r="J5636" s="181"/>
      <c r="K5636" s="248"/>
      <c r="L5636" s="248"/>
      <c r="M5636" s="248"/>
      <c r="N5636" s="248"/>
      <c r="O5636" s="248"/>
      <c r="P5636" s="248"/>
      <c r="Q5636" s="248"/>
      <c r="R5636" s="248"/>
      <c r="S5636" s="249"/>
      <c r="T5636" s="249"/>
      <c r="U5636" s="249"/>
      <c r="V5636" s="249"/>
      <c r="W5636" s="249"/>
      <c r="X5636" s="249"/>
      <c r="Y5636" s="236"/>
      <c r="Z5636" s="237"/>
      <c r="AA5636" s="247"/>
      <c r="AB5636" s="383"/>
      <c r="AC5636" s="73"/>
      <c r="AD5636" s="414"/>
      <c r="AE5636" s="393"/>
      <c r="AF5636" s="78"/>
      <c r="AG5636" s="414"/>
      <c r="AH5636" s="383"/>
      <c r="AI5636" s="453"/>
      <c r="AJ5636" s="453"/>
      <c r="AK5636" s="414"/>
      <c r="AL5636" s="383"/>
      <c r="AM5636" s="383"/>
      <c r="AN5636" s="523"/>
      <c r="AO5636" s="414"/>
      <c r="AP5636" s="548"/>
      <c r="AQ5636" s="414"/>
      <c r="AR5636" s="78"/>
      <c r="AS5636" s="78"/>
      <c r="AT5636" s="414"/>
      <c r="AU5636" s="548"/>
      <c r="AV5636" s="548"/>
      <c r="AW5636" s="414"/>
      <c r="AX5636" s="383"/>
      <c r="AY5636" s="548"/>
      <c r="AZ5636" s="414"/>
      <c r="BA5636" s="383"/>
      <c r="BB5636" s="548"/>
      <c r="BC5636" s="78"/>
      <c r="BD5636" s="414"/>
      <c r="BE5636" s="414"/>
      <c r="BF5636" s="414"/>
      <c r="BG5636" s="414"/>
      <c r="BH5636" s="414"/>
      <c r="BI5636" s="383"/>
      <c r="BJ5636" s="383"/>
      <c r="BK5636" s="78"/>
      <c r="BL5636" s="414"/>
      <c r="BM5636" s="383"/>
      <c r="BN5636" s="78"/>
      <c r="BO5636" s="414"/>
      <c r="BP5636" s="78"/>
      <c r="BQ5636" s="414"/>
      <c r="BR5636" s="383"/>
      <c r="BS5636" s="78"/>
      <c r="BT5636" s="83"/>
      <c r="BU5636" s="75"/>
      <c r="BV5636" s="74"/>
      <c r="BW5636" s="74"/>
      <c r="BX5636" s="103"/>
      <c r="BY5636" s="112"/>
      <c r="BZ5636" s="65" t="e">
        <f>+AD5636+AG5636+AK5636+AO5636+AQ5636+AT5636+AW5636+AZ5636+BD5636+BH5636+BL5636+BO5636+BQ5636+#REF!</f>
        <v>#REF!</v>
      </c>
      <c r="CA5636" s="359"/>
      <c r="CB5636" s="359"/>
      <c r="CC5636" s="359"/>
      <c r="CD5636" s="359"/>
    </row>
    <row r="5637" spans="1:82" s="121" customFormat="1" ht="15" customHeight="1">
      <c r="A5637" s="13"/>
      <c r="B5637" s="13"/>
      <c r="C5637" s="13"/>
      <c r="D5637" s="232"/>
      <c r="E5637" s="233"/>
      <c r="F5637" s="233"/>
      <c r="G5637" s="234"/>
      <c r="H5637" s="85" t="e">
        <f>VLOOKUP(E5637&amp;F5637,Divipola!$C$1:$F$1149,4,FALSE)</f>
        <v>#N/A</v>
      </c>
      <c r="I5637" s="77"/>
      <c r="J5637" s="181"/>
      <c r="K5637" s="248"/>
      <c r="L5637" s="248"/>
      <c r="M5637" s="248"/>
      <c r="N5637" s="248"/>
      <c r="O5637" s="248"/>
      <c r="P5637" s="248"/>
      <c r="Q5637" s="248"/>
      <c r="R5637" s="248"/>
      <c r="S5637" s="249"/>
      <c r="T5637" s="249"/>
      <c r="U5637" s="249"/>
      <c r="V5637" s="249"/>
      <c r="W5637" s="249"/>
      <c r="X5637" s="249"/>
      <c r="Y5637" s="236"/>
      <c r="Z5637" s="237"/>
      <c r="AA5637" s="247"/>
      <c r="AB5637" s="383"/>
      <c r="AC5637" s="73"/>
      <c r="AD5637" s="414"/>
      <c r="AE5637" s="393"/>
      <c r="AF5637" s="78"/>
      <c r="AG5637" s="414"/>
      <c r="AH5637" s="383"/>
      <c r="AI5637" s="453"/>
      <c r="AJ5637" s="453"/>
      <c r="AK5637" s="414"/>
      <c r="AL5637" s="383"/>
      <c r="AM5637" s="383"/>
      <c r="AN5637" s="523"/>
      <c r="AO5637" s="414"/>
      <c r="AP5637" s="548"/>
      <c r="AQ5637" s="414"/>
      <c r="AR5637" s="78"/>
      <c r="AS5637" s="78"/>
      <c r="AT5637" s="414"/>
      <c r="AU5637" s="548"/>
      <c r="AV5637" s="548"/>
      <c r="AW5637" s="414"/>
      <c r="AX5637" s="383"/>
      <c r="AY5637" s="548"/>
      <c r="AZ5637" s="414"/>
      <c r="BA5637" s="383"/>
      <c r="BB5637" s="548"/>
      <c r="BC5637" s="78"/>
      <c r="BD5637" s="414"/>
      <c r="BE5637" s="414"/>
      <c r="BF5637" s="414"/>
      <c r="BG5637" s="414"/>
      <c r="BH5637" s="414"/>
      <c r="BI5637" s="383"/>
      <c r="BJ5637" s="383"/>
      <c r="BK5637" s="78"/>
      <c r="BL5637" s="414"/>
      <c r="BM5637" s="383"/>
      <c r="BN5637" s="78"/>
      <c r="BO5637" s="414"/>
      <c r="BP5637" s="78"/>
      <c r="BQ5637" s="414"/>
      <c r="BR5637" s="383"/>
      <c r="BS5637" s="78"/>
      <c r="BT5637" s="83"/>
      <c r="BU5637" s="75"/>
      <c r="BV5637" s="74"/>
      <c r="BW5637" s="74"/>
      <c r="BX5637" s="103"/>
      <c r="BY5637" s="112"/>
      <c r="BZ5637" s="65" t="e">
        <f>+AD5637+AG5637+AK5637+AO5637+AQ5637+AT5637+AW5637+AZ5637+BD5637+BH5637+BL5637+BO5637+BQ5637+#REF!</f>
        <v>#REF!</v>
      </c>
      <c r="CA5637" s="359"/>
      <c r="CB5637" s="359"/>
      <c r="CC5637" s="359"/>
      <c r="CD5637" s="359"/>
    </row>
    <row r="5638" spans="1:82" s="121" customFormat="1" ht="15" customHeight="1">
      <c r="A5638" s="13"/>
      <c r="B5638" s="13"/>
      <c r="C5638" s="13"/>
      <c r="D5638" s="232"/>
      <c r="E5638" s="233"/>
      <c r="F5638" s="233"/>
      <c r="G5638" s="234"/>
      <c r="H5638" s="85" t="e">
        <f>VLOOKUP(E5638&amp;F5638,Divipola!$C$1:$F$1149,4,FALSE)</f>
        <v>#N/A</v>
      </c>
      <c r="I5638" s="77"/>
      <c r="J5638" s="181"/>
      <c r="K5638" s="248"/>
      <c r="L5638" s="248"/>
      <c r="M5638" s="248"/>
      <c r="N5638" s="248"/>
      <c r="O5638" s="248"/>
      <c r="P5638" s="248"/>
      <c r="Q5638" s="248"/>
      <c r="R5638" s="248"/>
      <c r="S5638" s="249"/>
      <c r="T5638" s="249"/>
      <c r="U5638" s="249"/>
      <c r="V5638" s="249"/>
      <c r="W5638" s="249"/>
      <c r="X5638" s="249"/>
      <c r="Y5638" s="236"/>
      <c r="Z5638" s="237"/>
      <c r="AA5638" s="247"/>
      <c r="AB5638" s="383"/>
      <c r="AC5638" s="73"/>
      <c r="AD5638" s="414"/>
      <c r="AE5638" s="393"/>
      <c r="AF5638" s="78"/>
      <c r="AG5638" s="414"/>
      <c r="AH5638" s="383"/>
      <c r="AI5638" s="453"/>
      <c r="AJ5638" s="453"/>
      <c r="AK5638" s="414"/>
      <c r="AL5638" s="383"/>
      <c r="AM5638" s="383"/>
      <c r="AN5638" s="523"/>
      <c r="AO5638" s="414"/>
      <c r="AP5638" s="548"/>
      <c r="AQ5638" s="414"/>
      <c r="AR5638" s="78"/>
      <c r="AS5638" s="78"/>
      <c r="AT5638" s="414"/>
      <c r="AU5638" s="548"/>
      <c r="AV5638" s="548"/>
      <c r="AW5638" s="414"/>
      <c r="AX5638" s="383"/>
      <c r="AY5638" s="548"/>
      <c r="AZ5638" s="414"/>
      <c r="BA5638" s="383"/>
      <c r="BB5638" s="548"/>
      <c r="BC5638" s="78"/>
      <c r="BD5638" s="414"/>
      <c r="BE5638" s="414"/>
      <c r="BF5638" s="414"/>
      <c r="BG5638" s="414"/>
      <c r="BH5638" s="414"/>
      <c r="BI5638" s="383"/>
      <c r="BJ5638" s="383"/>
      <c r="BK5638" s="78"/>
      <c r="BL5638" s="414"/>
      <c r="BM5638" s="383"/>
      <c r="BN5638" s="78"/>
      <c r="BO5638" s="414"/>
      <c r="BP5638" s="78"/>
      <c r="BQ5638" s="414"/>
      <c r="BR5638" s="383"/>
      <c r="BS5638" s="78"/>
      <c r="BT5638" s="83"/>
      <c r="BU5638" s="75"/>
      <c r="BV5638" s="74"/>
      <c r="BW5638" s="74"/>
      <c r="BX5638" s="103"/>
      <c r="BY5638" s="112"/>
      <c r="BZ5638" s="65" t="e">
        <f>+AD5638+AG5638+AK5638+AO5638+AQ5638+AT5638+AW5638+AZ5638+BD5638+BH5638+BL5638+BO5638+BQ5638+#REF!</f>
        <v>#REF!</v>
      </c>
      <c r="CA5638" s="359"/>
      <c r="CB5638" s="359"/>
      <c r="CC5638" s="359"/>
      <c r="CD5638" s="359"/>
    </row>
    <row r="5639" spans="1:82" s="121" customFormat="1" ht="14.25" customHeight="1">
      <c r="A5639" s="13"/>
      <c r="B5639" s="13"/>
      <c r="C5639" s="13"/>
      <c r="D5639" s="232"/>
      <c r="E5639" s="233"/>
      <c r="F5639" s="233"/>
      <c r="G5639" s="234"/>
      <c r="H5639" s="85" t="e">
        <f>VLOOKUP(E5639&amp;F5639,Divipola!$C$1:$F$1149,4,FALSE)</f>
        <v>#N/A</v>
      </c>
      <c r="I5639" s="77"/>
      <c r="J5639" s="181"/>
      <c r="K5639" s="248"/>
      <c r="L5639" s="248"/>
      <c r="M5639" s="248"/>
      <c r="N5639" s="248"/>
      <c r="O5639" s="248"/>
      <c r="P5639" s="248"/>
      <c r="Q5639" s="248"/>
      <c r="R5639" s="248"/>
      <c r="S5639" s="249"/>
      <c r="T5639" s="249"/>
      <c r="U5639" s="249"/>
      <c r="V5639" s="249"/>
      <c r="W5639" s="249"/>
      <c r="X5639" s="249"/>
      <c r="Y5639" s="236"/>
      <c r="Z5639" s="237"/>
      <c r="AA5639" s="247"/>
      <c r="AB5639" s="383"/>
      <c r="AC5639" s="73"/>
      <c r="AD5639" s="414"/>
      <c r="AE5639" s="393"/>
      <c r="AF5639" s="78"/>
      <c r="AG5639" s="414"/>
      <c r="AH5639" s="383"/>
      <c r="AI5639" s="453"/>
      <c r="AJ5639" s="453"/>
      <c r="AK5639" s="414"/>
      <c r="AL5639" s="383"/>
      <c r="AM5639" s="383"/>
      <c r="AN5639" s="523"/>
      <c r="AO5639" s="414"/>
      <c r="AP5639" s="548"/>
      <c r="AQ5639" s="414"/>
      <c r="AR5639" s="78"/>
      <c r="AS5639" s="78"/>
      <c r="AT5639" s="414"/>
      <c r="AU5639" s="548"/>
      <c r="AV5639" s="548"/>
      <c r="AW5639" s="414"/>
      <c r="AX5639" s="383"/>
      <c r="AY5639" s="548"/>
      <c r="AZ5639" s="414"/>
      <c r="BA5639" s="383"/>
      <c r="BB5639" s="548"/>
      <c r="BC5639" s="78"/>
      <c r="BD5639" s="414"/>
      <c r="BE5639" s="414"/>
      <c r="BF5639" s="414"/>
      <c r="BG5639" s="414"/>
      <c r="BH5639" s="414"/>
      <c r="BI5639" s="383"/>
      <c r="BJ5639" s="383"/>
      <c r="BK5639" s="78"/>
      <c r="BL5639" s="414"/>
      <c r="BM5639" s="383"/>
      <c r="BN5639" s="78"/>
      <c r="BO5639" s="414"/>
      <c r="BP5639" s="78"/>
      <c r="BQ5639" s="414"/>
      <c r="BR5639" s="383"/>
      <c r="BS5639" s="78"/>
      <c r="BT5639" s="83"/>
      <c r="BU5639" s="75"/>
      <c r="BV5639" s="74"/>
      <c r="BW5639" s="74"/>
      <c r="BX5639" s="103"/>
      <c r="BY5639" s="112"/>
      <c r="BZ5639" s="65" t="e">
        <f>+AD5639+AG5639+AK5639+AO5639+AQ5639+AT5639+AW5639+AZ5639+BD5639+BH5639+BL5639+BO5639+BQ5639+#REF!</f>
        <v>#REF!</v>
      </c>
      <c r="CA5639" s="359"/>
      <c r="CB5639" s="359"/>
      <c r="CC5639" s="359"/>
      <c r="CD5639" s="359"/>
    </row>
    <row r="5640" spans="1:82" s="121" customFormat="1" ht="15" customHeight="1">
      <c r="A5640" s="13"/>
      <c r="B5640" s="13"/>
      <c r="C5640" s="13"/>
      <c r="D5640" s="232"/>
      <c r="E5640" s="233"/>
      <c r="F5640" s="233"/>
      <c r="G5640" s="234"/>
      <c r="H5640" s="85" t="e">
        <f>VLOOKUP(E5640&amp;F5640,Divipola!$C$1:$F$1149,4,FALSE)</f>
        <v>#N/A</v>
      </c>
      <c r="I5640" s="77"/>
      <c r="J5640" s="181"/>
      <c r="K5640" s="248"/>
      <c r="L5640" s="248"/>
      <c r="M5640" s="248"/>
      <c r="N5640" s="248"/>
      <c r="O5640" s="248"/>
      <c r="P5640" s="248"/>
      <c r="Q5640" s="248"/>
      <c r="R5640" s="248"/>
      <c r="S5640" s="249"/>
      <c r="T5640" s="249"/>
      <c r="U5640" s="249"/>
      <c r="V5640" s="249"/>
      <c r="W5640" s="249"/>
      <c r="X5640" s="249"/>
      <c r="Y5640" s="236"/>
      <c r="Z5640" s="237"/>
      <c r="AA5640" s="247"/>
      <c r="AB5640" s="383"/>
      <c r="AC5640" s="73"/>
      <c r="AD5640" s="414"/>
      <c r="AE5640" s="393"/>
      <c r="AF5640" s="78"/>
      <c r="AG5640" s="414"/>
      <c r="AH5640" s="383"/>
      <c r="AI5640" s="453"/>
      <c r="AJ5640" s="453"/>
      <c r="AK5640" s="414"/>
      <c r="AL5640" s="383"/>
      <c r="AM5640" s="383"/>
      <c r="AN5640" s="523"/>
      <c r="AO5640" s="414"/>
      <c r="AP5640" s="548"/>
      <c r="AQ5640" s="414"/>
      <c r="AR5640" s="78"/>
      <c r="AS5640" s="78"/>
      <c r="AT5640" s="414"/>
      <c r="AU5640" s="548"/>
      <c r="AV5640" s="548"/>
      <c r="AW5640" s="414"/>
      <c r="AX5640" s="383"/>
      <c r="AY5640" s="548"/>
      <c r="AZ5640" s="414"/>
      <c r="BA5640" s="383"/>
      <c r="BB5640" s="548"/>
      <c r="BC5640" s="78"/>
      <c r="BD5640" s="414"/>
      <c r="BE5640" s="414"/>
      <c r="BF5640" s="414"/>
      <c r="BG5640" s="414"/>
      <c r="BH5640" s="414"/>
      <c r="BI5640" s="383"/>
      <c r="BJ5640" s="383"/>
      <c r="BK5640" s="78"/>
      <c r="BL5640" s="414"/>
      <c r="BM5640" s="383"/>
      <c r="BN5640" s="78"/>
      <c r="BO5640" s="414"/>
      <c r="BP5640" s="78"/>
      <c r="BQ5640" s="414"/>
      <c r="BR5640" s="383"/>
      <c r="BS5640" s="78"/>
      <c r="BT5640" s="83"/>
      <c r="BU5640" s="75"/>
      <c r="BV5640" s="74"/>
      <c r="BW5640" s="74"/>
      <c r="BX5640" s="103"/>
      <c r="BY5640" s="112"/>
      <c r="BZ5640" s="65" t="e">
        <f>+AD5640+AG5640+AK5640+AO5640+AQ5640+AT5640+AW5640+AZ5640+BD5640+BH5640+BL5640+BO5640+BQ5640+#REF!</f>
        <v>#REF!</v>
      </c>
      <c r="CA5640" s="359"/>
      <c r="CB5640" s="359"/>
      <c r="CC5640" s="359"/>
      <c r="CD5640" s="359"/>
    </row>
    <row r="5641" spans="1:82" s="121" customFormat="1" ht="15" customHeight="1">
      <c r="A5641" s="13"/>
      <c r="B5641" s="13"/>
      <c r="C5641" s="13"/>
      <c r="D5641" s="232"/>
      <c r="E5641" s="233"/>
      <c r="F5641" s="233"/>
      <c r="G5641" s="234"/>
      <c r="H5641" s="85" t="e">
        <f>VLOOKUP(E5641&amp;F5641,Divipola!$C$1:$F$1149,4,FALSE)</f>
        <v>#N/A</v>
      </c>
      <c r="I5641" s="77"/>
      <c r="J5641" s="181"/>
      <c r="K5641" s="248"/>
      <c r="L5641" s="248"/>
      <c r="M5641" s="248"/>
      <c r="N5641" s="248"/>
      <c r="O5641" s="248"/>
      <c r="P5641" s="248"/>
      <c r="Q5641" s="248"/>
      <c r="R5641" s="248"/>
      <c r="S5641" s="249"/>
      <c r="T5641" s="249"/>
      <c r="U5641" s="249"/>
      <c r="V5641" s="249"/>
      <c r="W5641" s="249"/>
      <c r="X5641" s="249"/>
      <c r="Y5641" s="236"/>
      <c r="Z5641" s="237"/>
      <c r="AA5641" s="247"/>
      <c r="AB5641" s="383"/>
      <c r="AC5641" s="73"/>
      <c r="AD5641" s="414"/>
      <c r="AE5641" s="393"/>
      <c r="AF5641" s="78"/>
      <c r="AG5641" s="414"/>
      <c r="AH5641" s="383"/>
      <c r="AI5641" s="453"/>
      <c r="AJ5641" s="453"/>
      <c r="AK5641" s="414"/>
      <c r="AL5641" s="383"/>
      <c r="AM5641" s="383"/>
      <c r="AN5641" s="523"/>
      <c r="AO5641" s="414"/>
      <c r="AP5641" s="548"/>
      <c r="AQ5641" s="414"/>
      <c r="AR5641" s="78"/>
      <c r="AS5641" s="78"/>
      <c r="AT5641" s="414"/>
      <c r="AU5641" s="548"/>
      <c r="AV5641" s="548"/>
      <c r="AW5641" s="414"/>
      <c r="AX5641" s="383"/>
      <c r="AY5641" s="548"/>
      <c r="AZ5641" s="414"/>
      <c r="BA5641" s="383"/>
      <c r="BB5641" s="548"/>
      <c r="BC5641" s="78"/>
      <c r="BD5641" s="414"/>
      <c r="BE5641" s="414"/>
      <c r="BF5641" s="414"/>
      <c r="BG5641" s="414"/>
      <c r="BH5641" s="414"/>
      <c r="BI5641" s="383"/>
      <c r="BJ5641" s="383"/>
      <c r="BK5641" s="78"/>
      <c r="BL5641" s="414"/>
      <c r="BM5641" s="383"/>
      <c r="BN5641" s="78"/>
      <c r="BO5641" s="414"/>
      <c r="BP5641" s="78"/>
      <c r="BQ5641" s="414"/>
      <c r="BR5641" s="383"/>
      <c r="BS5641" s="78"/>
      <c r="BT5641" s="83"/>
      <c r="BU5641" s="75"/>
      <c r="BV5641" s="74"/>
      <c r="BW5641" s="74"/>
      <c r="BX5641" s="103"/>
      <c r="BY5641" s="112"/>
      <c r="BZ5641" s="65" t="e">
        <f>+AD5641+AG5641+AK5641+AO5641+AQ5641+AT5641+AW5641+AZ5641+BD5641+BH5641+BL5641+BO5641+BQ5641+#REF!</f>
        <v>#REF!</v>
      </c>
      <c r="CA5641" s="359"/>
      <c r="CB5641" s="359"/>
      <c r="CC5641" s="359"/>
      <c r="CD5641" s="359"/>
    </row>
    <row r="5642" spans="1:82" s="121" customFormat="1" ht="15" customHeight="1">
      <c r="A5642" s="13"/>
      <c r="B5642" s="13"/>
      <c r="C5642" s="13"/>
      <c r="D5642" s="232"/>
      <c r="E5642" s="233"/>
      <c r="F5642" s="233"/>
      <c r="G5642" s="234"/>
      <c r="H5642" s="85" t="e">
        <f>VLOOKUP(E5642&amp;F5642,Divipola!$C$1:$F$1149,4,FALSE)</f>
        <v>#N/A</v>
      </c>
      <c r="I5642" s="77"/>
      <c r="J5642" s="181"/>
      <c r="K5642" s="248"/>
      <c r="L5642" s="248"/>
      <c r="M5642" s="248"/>
      <c r="N5642" s="248"/>
      <c r="O5642" s="248"/>
      <c r="P5642" s="248"/>
      <c r="Q5642" s="248"/>
      <c r="R5642" s="248"/>
      <c r="S5642" s="249"/>
      <c r="T5642" s="249"/>
      <c r="U5642" s="249"/>
      <c r="V5642" s="249"/>
      <c r="W5642" s="249"/>
      <c r="X5642" s="249"/>
      <c r="Y5642" s="236"/>
      <c r="Z5642" s="237"/>
      <c r="AA5642" s="247"/>
      <c r="AB5642" s="383"/>
      <c r="AC5642" s="73"/>
      <c r="AD5642" s="414"/>
      <c r="AE5642" s="393"/>
      <c r="AF5642" s="78"/>
      <c r="AG5642" s="414"/>
      <c r="AH5642" s="383"/>
      <c r="AI5642" s="453"/>
      <c r="AJ5642" s="453"/>
      <c r="AK5642" s="414"/>
      <c r="AL5642" s="383"/>
      <c r="AM5642" s="383"/>
      <c r="AN5642" s="523"/>
      <c r="AO5642" s="414"/>
      <c r="AP5642" s="548"/>
      <c r="AQ5642" s="414"/>
      <c r="AR5642" s="78"/>
      <c r="AS5642" s="78"/>
      <c r="AT5642" s="414"/>
      <c r="AU5642" s="548"/>
      <c r="AV5642" s="548"/>
      <c r="AW5642" s="414"/>
      <c r="AX5642" s="383"/>
      <c r="AY5642" s="548"/>
      <c r="AZ5642" s="414"/>
      <c r="BA5642" s="383"/>
      <c r="BB5642" s="548"/>
      <c r="BC5642" s="78"/>
      <c r="BD5642" s="414"/>
      <c r="BE5642" s="414"/>
      <c r="BF5642" s="414"/>
      <c r="BG5642" s="414"/>
      <c r="BH5642" s="414"/>
      <c r="BI5642" s="383"/>
      <c r="BJ5642" s="383"/>
      <c r="BK5642" s="78"/>
      <c r="BL5642" s="414"/>
      <c r="BM5642" s="383"/>
      <c r="BN5642" s="78"/>
      <c r="BO5642" s="414"/>
      <c r="BP5642" s="78"/>
      <c r="BQ5642" s="414"/>
      <c r="BR5642" s="383"/>
      <c r="BS5642" s="78"/>
      <c r="BT5642" s="83"/>
      <c r="BU5642" s="75"/>
      <c r="BV5642" s="74"/>
      <c r="BW5642" s="74"/>
      <c r="BX5642" s="103"/>
      <c r="BY5642" s="112"/>
      <c r="BZ5642" s="65" t="e">
        <f>+AD5642+AG5642+AK5642+AO5642+AQ5642+AT5642+AW5642+AZ5642+BD5642+BH5642+BL5642+BO5642+BQ5642+#REF!</f>
        <v>#REF!</v>
      </c>
      <c r="CA5642" s="359"/>
      <c r="CB5642" s="359"/>
      <c r="CC5642" s="359"/>
      <c r="CD5642" s="359"/>
    </row>
    <row r="5643" spans="1:82" s="121" customFormat="1" ht="15" customHeight="1">
      <c r="A5643" s="13"/>
      <c r="B5643" s="13"/>
      <c r="C5643" s="13"/>
      <c r="D5643" s="232"/>
      <c r="E5643" s="233"/>
      <c r="F5643" s="233"/>
      <c r="G5643" s="234"/>
      <c r="H5643" s="85" t="e">
        <f>VLOOKUP(E5643&amp;F5643,Divipola!$C$1:$F$1149,4,FALSE)</f>
        <v>#N/A</v>
      </c>
      <c r="I5643" s="77"/>
      <c r="J5643" s="181"/>
      <c r="K5643" s="248"/>
      <c r="L5643" s="248"/>
      <c r="M5643" s="248"/>
      <c r="N5643" s="248"/>
      <c r="O5643" s="248"/>
      <c r="P5643" s="248"/>
      <c r="Q5643" s="248"/>
      <c r="R5643" s="248"/>
      <c r="S5643" s="249"/>
      <c r="T5643" s="249"/>
      <c r="U5643" s="249"/>
      <c r="V5643" s="249"/>
      <c r="W5643" s="249"/>
      <c r="X5643" s="249"/>
      <c r="Y5643" s="236"/>
      <c r="Z5643" s="237"/>
      <c r="AA5643" s="247"/>
      <c r="AB5643" s="383"/>
      <c r="AC5643" s="73"/>
      <c r="AD5643" s="414"/>
      <c r="AE5643" s="393"/>
      <c r="AF5643" s="78"/>
      <c r="AG5643" s="414"/>
      <c r="AH5643" s="383"/>
      <c r="AI5643" s="453"/>
      <c r="AJ5643" s="453"/>
      <c r="AK5643" s="414"/>
      <c r="AL5643" s="383"/>
      <c r="AM5643" s="383"/>
      <c r="AN5643" s="523"/>
      <c r="AO5643" s="414"/>
      <c r="AP5643" s="548"/>
      <c r="AQ5643" s="414"/>
      <c r="AR5643" s="78"/>
      <c r="AS5643" s="78"/>
      <c r="AT5643" s="414"/>
      <c r="AU5643" s="548"/>
      <c r="AV5643" s="548"/>
      <c r="AW5643" s="414"/>
      <c r="AX5643" s="383"/>
      <c r="AY5643" s="548"/>
      <c r="AZ5643" s="414"/>
      <c r="BA5643" s="383"/>
      <c r="BB5643" s="548"/>
      <c r="BC5643" s="78"/>
      <c r="BD5643" s="414"/>
      <c r="BE5643" s="414"/>
      <c r="BF5643" s="414"/>
      <c r="BG5643" s="414"/>
      <c r="BH5643" s="414"/>
      <c r="BI5643" s="383"/>
      <c r="BJ5643" s="383"/>
      <c r="BK5643" s="78"/>
      <c r="BL5643" s="414"/>
      <c r="BM5643" s="383"/>
      <c r="BN5643" s="78"/>
      <c r="BO5643" s="414"/>
      <c r="BP5643" s="78"/>
      <c r="BQ5643" s="414"/>
      <c r="BR5643" s="383"/>
      <c r="BS5643" s="78"/>
      <c r="BT5643" s="83"/>
      <c r="BU5643" s="75"/>
      <c r="BV5643" s="74"/>
      <c r="BW5643" s="74"/>
      <c r="BX5643" s="103"/>
      <c r="BY5643" s="112"/>
      <c r="BZ5643" s="65" t="e">
        <f>+AD5643+AG5643+AK5643+AO5643+AQ5643+AT5643+AW5643+AZ5643+BD5643+BH5643+BL5643+BO5643+BQ5643+#REF!</f>
        <v>#REF!</v>
      </c>
      <c r="CA5643" s="359"/>
      <c r="CB5643" s="359"/>
      <c r="CC5643" s="359"/>
      <c r="CD5643" s="359"/>
    </row>
    <row r="5644" spans="1:82" s="121" customFormat="1" ht="15" customHeight="1">
      <c r="A5644" s="13"/>
      <c r="B5644" s="13"/>
      <c r="C5644" s="13"/>
      <c r="D5644" s="232"/>
      <c r="E5644" s="233"/>
      <c r="F5644" s="233"/>
      <c r="G5644" s="234"/>
      <c r="H5644" s="85" t="e">
        <f>VLOOKUP(E5644&amp;F5644,Divipola!$C$1:$F$1149,4,FALSE)</f>
        <v>#N/A</v>
      </c>
      <c r="I5644" s="77"/>
      <c r="J5644" s="181"/>
      <c r="K5644" s="248"/>
      <c r="L5644" s="248"/>
      <c r="M5644" s="248"/>
      <c r="N5644" s="248"/>
      <c r="O5644" s="248"/>
      <c r="P5644" s="248"/>
      <c r="Q5644" s="248"/>
      <c r="R5644" s="248"/>
      <c r="S5644" s="249"/>
      <c r="T5644" s="249"/>
      <c r="U5644" s="249"/>
      <c r="V5644" s="249"/>
      <c r="W5644" s="249"/>
      <c r="X5644" s="249"/>
      <c r="Y5644" s="236"/>
      <c r="Z5644" s="237"/>
      <c r="AA5644" s="247"/>
      <c r="AB5644" s="383"/>
      <c r="AC5644" s="73"/>
      <c r="AD5644" s="414"/>
      <c r="AE5644" s="393"/>
      <c r="AF5644" s="78"/>
      <c r="AG5644" s="414"/>
      <c r="AH5644" s="383"/>
      <c r="AI5644" s="453"/>
      <c r="AJ5644" s="453"/>
      <c r="AK5644" s="414"/>
      <c r="AL5644" s="383"/>
      <c r="AM5644" s="383"/>
      <c r="AN5644" s="523"/>
      <c r="AO5644" s="414"/>
      <c r="AP5644" s="548"/>
      <c r="AQ5644" s="414"/>
      <c r="AR5644" s="78"/>
      <c r="AS5644" s="78"/>
      <c r="AT5644" s="414"/>
      <c r="AU5644" s="548"/>
      <c r="AV5644" s="548"/>
      <c r="AW5644" s="414"/>
      <c r="AX5644" s="383"/>
      <c r="AY5644" s="548"/>
      <c r="AZ5644" s="414"/>
      <c r="BA5644" s="383"/>
      <c r="BB5644" s="548"/>
      <c r="BC5644" s="78"/>
      <c r="BD5644" s="414"/>
      <c r="BE5644" s="414"/>
      <c r="BF5644" s="414"/>
      <c r="BG5644" s="414"/>
      <c r="BH5644" s="414"/>
      <c r="BI5644" s="383"/>
      <c r="BJ5644" s="383"/>
      <c r="BK5644" s="78"/>
      <c r="BL5644" s="414"/>
      <c r="BM5644" s="383"/>
      <c r="BN5644" s="78"/>
      <c r="BO5644" s="414"/>
      <c r="BP5644" s="78"/>
      <c r="BQ5644" s="414"/>
      <c r="BR5644" s="383"/>
      <c r="BS5644" s="78"/>
      <c r="BT5644" s="83"/>
      <c r="BU5644" s="75"/>
      <c r="BV5644" s="74"/>
      <c r="BW5644" s="74"/>
      <c r="BX5644" s="103"/>
      <c r="BY5644" s="112"/>
      <c r="BZ5644" s="65" t="e">
        <f>+AD5644+AG5644+AK5644+AO5644+AQ5644+AT5644+AW5644+AZ5644+BD5644+BH5644+BL5644+BO5644+BQ5644+#REF!</f>
        <v>#REF!</v>
      </c>
      <c r="CA5644" s="359"/>
      <c r="CB5644" s="359"/>
      <c r="CC5644" s="359"/>
      <c r="CD5644" s="359"/>
    </row>
    <row r="5645" spans="1:82" s="121" customFormat="1" ht="15" customHeight="1">
      <c r="A5645" s="13"/>
      <c r="B5645" s="13"/>
      <c r="C5645" s="13"/>
      <c r="D5645" s="232"/>
      <c r="E5645" s="233"/>
      <c r="F5645" s="233"/>
      <c r="G5645" s="234"/>
      <c r="H5645" s="85" t="e">
        <f>VLOOKUP(E5645&amp;F5645,Divipola!$C$1:$F$1149,4,FALSE)</f>
        <v>#N/A</v>
      </c>
      <c r="I5645" s="77"/>
      <c r="J5645" s="181"/>
      <c r="K5645" s="248"/>
      <c r="L5645" s="248"/>
      <c r="M5645" s="248"/>
      <c r="N5645" s="248"/>
      <c r="O5645" s="248"/>
      <c r="P5645" s="248"/>
      <c r="Q5645" s="248"/>
      <c r="R5645" s="248"/>
      <c r="S5645" s="249"/>
      <c r="T5645" s="249"/>
      <c r="U5645" s="249"/>
      <c r="V5645" s="249"/>
      <c r="W5645" s="249"/>
      <c r="X5645" s="249"/>
      <c r="Y5645" s="236"/>
      <c r="Z5645" s="237"/>
      <c r="AA5645" s="247"/>
      <c r="AB5645" s="383"/>
      <c r="AC5645" s="73"/>
      <c r="AD5645" s="414"/>
      <c r="AE5645" s="393"/>
      <c r="AF5645" s="78"/>
      <c r="AG5645" s="414"/>
      <c r="AH5645" s="383"/>
      <c r="AI5645" s="453"/>
      <c r="AJ5645" s="453"/>
      <c r="AK5645" s="414"/>
      <c r="AL5645" s="383"/>
      <c r="AM5645" s="383"/>
      <c r="AN5645" s="523"/>
      <c r="AO5645" s="414"/>
      <c r="AP5645" s="548"/>
      <c r="AQ5645" s="414"/>
      <c r="AR5645" s="78"/>
      <c r="AS5645" s="78"/>
      <c r="AT5645" s="414"/>
      <c r="AU5645" s="548"/>
      <c r="AV5645" s="548"/>
      <c r="AW5645" s="414"/>
      <c r="AX5645" s="383"/>
      <c r="AY5645" s="548"/>
      <c r="AZ5645" s="414"/>
      <c r="BA5645" s="383"/>
      <c r="BB5645" s="548"/>
      <c r="BC5645" s="78"/>
      <c r="BD5645" s="414"/>
      <c r="BE5645" s="414"/>
      <c r="BF5645" s="414"/>
      <c r="BG5645" s="414"/>
      <c r="BH5645" s="414"/>
      <c r="BI5645" s="383"/>
      <c r="BJ5645" s="383"/>
      <c r="BK5645" s="78"/>
      <c r="BL5645" s="414"/>
      <c r="BM5645" s="383"/>
      <c r="BN5645" s="78"/>
      <c r="BO5645" s="414"/>
      <c r="BP5645" s="78"/>
      <c r="BQ5645" s="414"/>
      <c r="BR5645" s="383"/>
      <c r="BS5645" s="78"/>
      <c r="BT5645" s="83"/>
      <c r="BU5645" s="75"/>
      <c r="BV5645" s="74"/>
      <c r="BW5645" s="74"/>
      <c r="BX5645" s="103"/>
      <c r="BY5645" s="112"/>
      <c r="BZ5645" s="65" t="e">
        <f>+AD5645+AG5645+AK5645+AO5645+AQ5645+AT5645+AW5645+AZ5645+BD5645+BH5645+BL5645+BO5645+BQ5645+#REF!</f>
        <v>#REF!</v>
      </c>
      <c r="CA5645" s="359"/>
      <c r="CB5645" s="359"/>
      <c r="CC5645" s="359"/>
      <c r="CD5645" s="359"/>
    </row>
    <row r="5646" spans="1:82" s="121" customFormat="1" ht="15" customHeight="1">
      <c r="A5646" s="13"/>
      <c r="B5646" s="13"/>
      <c r="C5646" s="13"/>
      <c r="D5646" s="232"/>
      <c r="E5646" s="233"/>
      <c r="F5646" s="233"/>
      <c r="G5646" s="234"/>
      <c r="H5646" s="85" t="e">
        <f>VLOOKUP(E5646&amp;F5646,Divipola!$C$1:$F$1149,4,FALSE)</f>
        <v>#N/A</v>
      </c>
      <c r="I5646" s="77"/>
      <c r="J5646" s="181"/>
      <c r="K5646" s="248"/>
      <c r="L5646" s="248"/>
      <c r="M5646" s="248"/>
      <c r="N5646" s="248"/>
      <c r="O5646" s="248"/>
      <c r="P5646" s="248"/>
      <c r="Q5646" s="248"/>
      <c r="R5646" s="248"/>
      <c r="S5646" s="249"/>
      <c r="T5646" s="249"/>
      <c r="U5646" s="249"/>
      <c r="V5646" s="249"/>
      <c r="W5646" s="249"/>
      <c r="X5646" s="249"/>
      <c r="Y5646" s="236"/>
      <c r="Z5646" s="237"/>
      <c r="AA5646" s="247"/>
      <c r="AB5646" s="383"/>
      <c r="AC5646" s="73"/>
      <c r="AD5646" s="414"/>
      <c r="AE5646" s="393"/>
      <c r="AF5646" s="78"/>
      <c r="AG5646" s="414"/>
      <c r="AH5646" s="383"/>
      <c r="AI5646" s="453"/>
      <c r="AJ5646" s="453"/>
      <c r="AK5646" s="414"/>
      <c r="AL5646" s="383"/>
      <c r="AM5646" s="383"/>
      <c r="AN5646" s="523"/>
      <c r="AO5646" s="414"/>
      <c r="AP5646" s="548"/>
      <c r="AQ5646" s="414"/>
      <c r="AR5646" s="78"/>
      <c r="AS5646" s="78"/>
      <c r="AT5646" s="414"/>
      <c r="AU5646" s="548"/>
      <c r="AV5646" s="548"/>
      <c r="AW5646" s="414"/>
      <c r="AX5646" s="383"/>
      <c r="AY5646" s="548"/>
      <c r="AZ5646" s="414"/>
      <c r="BA5646" s="383"/>
      <c r="BB5646" s="548"/>
      <c r="BC5646" s="78"/>
      <c r="BD5646" s="414"/>
      <c r="BE5646" s="414"/>
      <c r="BF5646" s="414"/>
      <c r="BG5646" s="414"/>
      <c r="BH5646" s="414"/>
      <c r="BI5646" s="383"/>
      <c r="BJ5646" s="383"/>
      <c r="BK5646" s="78"/>
      <c r="BL5646" s="414"/>
      <c r="BM5646" s="383"/>
      <c r="BN5646" s="78"/>
      <c r="BO5646" s="414"/>
      <c r="BP5646" s="78"/>
      <c r="BQ5646" s="414"/>
      <c r="BR5646" s="383"/>
      <c r="BS5646" s="78"/>
      <c r="BT5646" s="83"/>
      <c r="BU5646" s="75"/>
      <c r="BV5646" s="74"/>
      <c r="BW5646" s="74"/>
      <c r="BX5646" s="103"/>
      <c r="BY5646" s="112"/>
      <c r="BZ5646" s="65" t="e">
        <f>+AD5646+AG5646+AK5646+AO5646+AQ5646+AT5646+AW5646+AZ5646+BD5646+BH5646+BL5646+BO5646+BQ5646+#REF!</f>
        <v>#REF!</v>
      </c>
      <c r="CA5646" s="359"/>
      <c r="CB5646" s="359"/>
      <c r="CC5646" s="359"/>
      <c r="CD5646" s="359"/>
    </row>
    <row r="5647" spans="1:82" s="121" customFormat="1" ht="14.25" customHeight="1">
      <c r="A5647" s="13"/>
      <c r="B5647" s="13"/>
      <c r="C5647" s="13"/>
      <c r="D5647" s="232"/>
      <c r="E5647" s="233"/>
      <c r="F5647" s="233"/>
      <c r="G5647" s="234"/>
      <c r="H5647" s="85" t="e">
        <f>VLOOKUP(E5647&amp;F5647,Divipola!$C$1:$F$1149,4,FALSE)</f>
        <v>#N/A</v>
      </c>
      <c r="I5647" s="77"/>
      <c r="J5647" s="181"/>
      <c r="K5647" s="248"/>
      <c r="L5647" s="248"/>
      <c r="M5647" s="248"/>
      <c r="N5647" s="248"/>
      <c r="O5647" s="248"/>
      <c r="P5647" s="248"/>
      <c r="Q5647" s="248"/>
      <c r="R5647" s="248"/>
      <c r="S5647" s="249"/>
      <c r="T5647" s="249"/>
      <c r="U5647" s="249"/>
      <c r="V5647" s="249"/>
      <c r="W5647" s="249"/>
      <c r="X5647" s="249"/>
      <c r="Y5647" s="236"/>
      <c r="Z5647" s="237"/>
      <c r="AA5647" s="247"/>
      <c r="AB5647" s="383"/>
      <c r="AC5647" s="73"/>
      <c r="AD5647" s="414"/>
      <c r="AE5647" s="393"/>
      <c r="AF5647" s="78"/>
      <c r="AG5647" s="414"/>
      <c r="AH5647" s="383"/>
      <c r="AI5647" s="453"/>
      <c r="AJ5647" s="453"/>
      <c r="AK5647" s="414"/>
      <c r="AL5647" s="383"/>
      <c r="AM5647" s="383"/>
      <c r="AN5647" s="523"/>
      <c r="AO5647" s="414"/>
      <c r="AP5647" s="548"/>
      <c r="AQ5647" s="414"/>
      <c r="AR5647" s="78"/>
      <c r="AS5647" s="78"/>
      <c r="AT5647" s="414"/>
      <c r="AU5647" s="548"/>
      <c r="AV5647" s="548"/>
      <c r="AW5647" s="414"/>
      <c r="AX5647" s="383"/>
      <c r="AY5647" s="548"/>
      <c r="AZ5647" s="414"/>
      <c r="BA5647" s="383"/>
      <c r="BB5647" s="548"/>
      <c r="BC5647" s="78"/>
      <c r="BD5647" s="414"/>
      <c r="BE5647" s="414"/>
      <c r="BF5647" s="414"/>
      <c r="BG5647" s="414"/>
      <c r="BH5647" s="414"/>
      <c r="BI5647" s="383"/>
      <c r="BJ5647" s="383"/>
      <c r="BK5647" s="78"/>
      <c r="BL5647" s="414"/>
      <c r="BM5647" s="383"/>
      <c r="BN5647" s="78"/>
      <c r="BO5647" s="414"/>
      <c r="BP5647" s="78"/>
      <c r="BQ5647" s="414"/>
      <c r="BR5647" s="383"/>
      <c r="BS5647" s="78"/>
      <c r="BT5647" s="83"/>
      <c r="BU5647" s="75"/>
      <c r="BV5647" s="74"/>
      <c r="BW5647" s="74"/>
      <c r="BX5647" s="103"/>
      <c r="BY5647" s="112"/>
      <c r="BZ5647" s="65" t="e">
        <f>+AD5647+AG5647+AK5647+AO5647+AQ5647+AT5647+AW5647+AZ5647+BD5647+BH5647+BL5647+BO5647+BQ5647+#REF!</f>
        <v>#REF!</v>
      </c>
      <c r="CA5647" s="359"/>
      <c r="CB5647" s="359"/>
      <c r="CC5647" s="359"/>
      <c r="CD5647" s="359"/>
    </row>
    <row r="5648" spans="1:82" s="121" customFormat="1" ht="15" customHeight="1">
      <c r="A5648" s="13"/>
      <c r="B5648" s="13"/>
      <c r="C5648" s="13"/>
      <c r="D5648" s="232"/>
      <c r="E5648" s="233"/>
      <c r="F5648" s="233"/>
      <c r="G5648" s="234"/>
      <c r="H5648" s="85" t="e">
        <f>VLOOKUP(E5648&amp;F5648,Divipola!$C$1:$F$1149,4,FALSE)</f>
        <v>#N/A</v>
      </c>
      <c r="I5648" s="77"/>
      <c r="J5648" s="181"/>
      <c r="K5648" s="248"/>
      <c r="L5648" s="248"/>
      <c r="M5648" s="248"/>
      <c r="N5648" s="248"/>
      <c r="O5648" s="248"/>
      <c r="P5648" s="248"/>
      <c r="Q5648" s="248"/>
      <c r="R5648" s="248"/>
      <c r="S5648" s="249"/>
      <c r="T5648" s="249"/>
      <c r="U5648" s="249"/>
      <c r="V5648" s="249"/>
      <c r="W5648" s="249"/>
      <c r="X5648" s="249"/>
      <c r="Y5648" s="236"/>
      <c r="Z5648" s="237"/>
      <c r="AA5648" s="247"/>
      <c r="AB5648" s="383"/>
      <c r="AC5648" s="73"/>
      <c r="AD5648" s="414"/>
      <c r="AE5648" s="393"/>
      <c r="AF5648" s="78"/>
      <c r="AG5648" s="414"/>
      <c r="AH5648" s="383"/>
      <c r="AI5648" s="453"/>
      <c r="AJ5648" s="453"/>
      <c r="AK5648" s="414"/>
      <c r="AL5648" s="383"/>
      <c r="AM5648" s="383"/>
      <c r="AN5648" s="523"/>
      <c r="AO5648" s="414"/>
      <c r="AP5648" s="548"/>
      <c r="AQ5648" s="414"/>
      <c r="AR5648" s="78"/>
      <c r="AS5648" s="78"/>
      <c r="AT5648" s="414"/>
      <c r="AU5648" s="548"/>
      <c r="AV5648" s="548"/>
      <c r="AW5648" s="414"/>
      <c r="AX5648" s="383"/>
      <c r="AY5648" s="548"/>
      <c r="AZ5648" s="414"/>
      <c r="BA5648" s="383"/>
      <c r="BB5648" s="548"/>
      <c r="BC5648" s="78"/>
      <c r="BD5648" s="414"/>
      <c r="BE5648" s="414"/>
      <c r="BF5648" s="414"/>
      <c r="BG5648" s="414"/>
      <c r="BH5648" s="414"/>
      <c r="BI5648" s="383"/>
      <c r="BJ5648" s="383"/>
      <c r="BK5648" s="78"/>
      <c r="BL5648" s="414"/>
      <c r="BM5648" s="383"/>
      <c r="BN5648" s="78"/>
      <c r="BO5648" s="414"/>
      <c r="BP5648" s="78"/>
      <c r="BQ5648" s="414"/>
      <c r="BR5648" s="383"/>
      <c r="BS5648" s="78"/>
      <c r="BT5648" s="83"/>
      <c r="BU5648" s="75"/>
      <c r="BV5648" s="74"/>
      <c r="BW5648" s="74"/>
      <c r="BX5648" s="103"/>
      <c r="BY5648" s="112"/>
      <c r="BZ5648" s="65" t="e">
        <f>+AD5648+AG5648+AK5648+AO5648+AQ5648+AT5648+AW5648+AZ5648+BD5648+BH5648+BL5648+BO5648+BQ5648+#REF!</f>
        <v>#REF!</v>
      </c>
      <c r="CA5648" s="359"/>
      <c r="CB5648" s="359"/>
      <c r="CC5648" s="359"/>
      <c r="CD5648" s="359"/>
    </row>
    <row r="5649" spans="1:82" s="121" customFormat="1" ht="15" customHeight="1">
      <c r="A5649" s="13"/>
      <c r="B5649" s="13"/>
      <c r="C5649" s="13"/>
      <c r="D5649" s="232"/>
      <c r="E5649" s="233"/>
      <c r="F5649" s="233"/>
      <c r="G5649" s="234"/>
      <c r="H5649" s="85" t="e">
        <f>VLOOKUP(E5649&amp;F5649,Divipola!$C$1:$F$1149,4,FALSE)</f>
        <v>#N/A</v>
      </c>
      <c r="I5649" s="77"/>
      <c r="J5649" s="181"/>
      <c r="K5649" s="248"/>
      <c r="L5649" s="248"/>
      <c r="M5649" s="248"/>
      <c r="N5649" s="248"/>
      <c r="O5649" s="248"/>
      <c r="P5649" s="248"/>
      <c r="Q5649" s="248"/>
      <c r="R5649" s="248"/>
      <c r="S5649" s="249"/>
      <c r="T5649" s="249"/>
      <c r="U5649" s="249"/>
      <c r="V5649" s="249"/>
      <c r="W5649" s="249"/>
      <c r="X5649" s="249"/>
      <c r="Y5649" s="236"/>
      <c r="Z5649" s="237"/>
      <c r="AA5649" s="247"/>
      <c r="AB5649" s="383"/>
      <c r="AC5649" s="73"/>
      <c r="AD5649" s="414"/>
      <c r="AE5649" s="393"/>
      <c r="AF5649" s="78"/>
      <c r="AG5649" s="414"/>
      <c r="AH5649" s="383"/>
      <c r="AI5649" s="453"/>
      <c r="AJ5649" s="453"/>
      <c r="AK5649" s="414"/>
      <c r="AL5649" s="383"/>
      <c r="AM5649" s="383"/>
      <c r="AN5649" s="523"/>
      <c r="AO5649" s="414"/>
      <c r="AP5649" s="548"/>
      <c r="AQ5649" s="414"/>
      <c r="AR5649" s="78"/>
      <c r="AS5649" s="78"/>
      <c r="AT5649" s="414"/>
      <c r="AU5649" s="548"/>
      <c r="AV5649" s="548"/>
      <c r="AW5649" s="414"/>
      <c r="AX5649" s="383"/>
      <c r="AY5649" s="548"/>
      <c r="AZ5649" s="414"/>
      <c r="BA5649" s="383"/>
      <c r="BB5649" s="548"/>
      <c r="BC5649" s="78"/>
      <c r="BD5649" s="414"/>
      <c r="BE5649" s="414"/>
      <c r="BF5649" s="414"/>
      <c r="BG5649" s="414"/>
      <c r="BH5649" s="414"/>
      <c r="BI5649" s="383"/>
      <c r="BJ5649" s="383"/>
      <c r="BK5649" s="78"/>
      <c r="BL5649" s="414"/>
      <c r="BM5649" s="383"/>
      <c r="BN5649" s="78"/>
      <c r="BO5649" s="414"/>
      <c r="BP5649" s="78"/>
      <c r="BQ5649" s="414"/>
      <c r="BR5649" s="383"/>
      <c r="BS5649" s="78"/>
      <c r="BT5649" s="83"/>
      <c r="BU5649" s="75"/>
      <c r="BV5649" s="74"/>
      <c r="BW5649" s="74"/>
      <c r="BX5649" s="103"/>
      <c r="BY5649" s="112"/>
      <c r="BZ5649" s="65" t="e">
        <f>+AD5649+AG5649+AK5649+AO5649+AQ5649+AT5649+AW5649+AZ5649+BD5649+BH5649+BL5649+BO5649+BQ5649+#REF!</f>
        <v>#REF!</v>
      </c>
      <c r="CA5649" s="359"/>
      <c r="CB5649" s="359"/>
      <c r="CC5649" s="359"/>
      <c r="CD5649" s="359"/>
    </row>
    <row r="5650" spans="1:82" s="121" customFormat="1" ht="15" customHeight="1">
      <c r="A5650" s="13"/>
      <c r="B5650" s="13"/>
      <c r="C5650" s="13"/>
      <c r="D5650" s="232"/>
      <c r="E5650" s="233"/>
      <c r="F5650" s="233"/>
      <c r="G5650" s="234"/>
      <c r="H5650" s="85" t="e">
        <f>VLOOKUP(E5650&amp;F5650,Divipola!$C$1:$F$1149,4,FALSE)</f>
        <v>#N/A</v>
      </c>
      <c r="I5650" s="77"/>
      <c r="J5650" s="181"/>
      <c r="K5650" s="248"/>
      <c r="L5650" s="248"/>
      <c r="M5650" s="248"/>
      <c r="N5650" s="248"/>
      <c r="O5650" s="248"/>
      <c r="P5650" s="248"/>
      <c r="Q5650" s="248"/>
      <c r="R5650" s="248"/>
      <c r="S5650" s="249"/>
      <c r="T5650" s="249"/>
      <c r="U5650" s="249"/>
      <c r="V5650" s="249"/>
      <c r="W5650" s="249"/>
      <c r="X5650" s="249"/>
      <c r="Y5650" s="236"/>
      <c r="Z5650" s="237"/>
      <c r="AA5650" s="247"/>
      <c r="AB5650" s="383"/>
      <c r="AC5650" s="73"/>
      <c r="AD5650" s="414"/>
      <c r="AE5650" s="393"/>
      <c r="AF5650" s="78"/>
      <c r="AG5650" s="414"/>
      <c r="AH5650" s="383"/>
      <c r="AI5650" s="453"/>
      <c r="AJ5650" s="453"/>
      <c r="AK5650" s="414"/>
      <c r="AL5650" s="383"/>
      <c r="AM5650" s="383"/>
      <c r="AN5650" s="523"/>
      <c r="AO5650" s="414"/>
      <c r="AP5650" s="548"/>
      <c r="AQ5650" s="414"/>
      <c r="AR5650" s="78"/>
      <c r="AS5650" s="78"/>
      <c r="AT5650" s="414"/>
      <c r="AU5650" s="548"/>
      <c r="AV5650" s="548"/>
      <c r="AW5650" s="414"/>
      <c r="AX5650" s="383"/>
      <c r="AY5650" s="548"/>
      <c r="AZ5650" s="414"/>
      <c r="BA5650" s="383"/>
      <c r="BB5650" s="548"/>
      <c r="BC5650" s="78"/>
      <c r="BD5650" s="414"/>
      <c r="BE5650" s="414"/>
      <c r="BF5650" s="414"/>
      <c r="BG5650" s="414"/>
      <c r="BH5650" s="414"/>
      <c r="BI5650" s="383"/>
      <c r="BJ5650" s="383"/>
      <c r="BK5650" s="78"/>
      <c r="BL5650" s="414"/>
      <c r="BM5650" s="383"/>
      <c r="BN5650" s="78"/>
      <c r="BO5650" s="414"/>
      <c r="BP5650" s="78"/>
      <c r="BQ5650" s="414"/>
      <c r="BR5650" s="383"/>
      <c r="BS5650" s="78"/>
      <c r="BT5650" s="83"/>
      <c r="BU5650" s="75"/>
      <c r="BV5650" s="74"/>
      <c r="BW5650" s="74"/>
      <c r="BX5650" s="103"/>
      <c r="BY5650" s="112"/>
      <c r="BZ5650" s="65" t="e">
        <f>+AD5650+AG5650+AK5650+AO5650+AQ5650+AT5650+AW5650+AZ5650+BD5650+BH5650+BL5650+BO5650+BQ5650+#REF!</f>
        <v>#REF!</v>
      </c>
      <c r="CA5650" s="359"/>
      <c r="CB5650" s="359"/>
      <c r="CC5650" s="359"/>
      <c r="CD5650" s="359"/>
    </row>
    <row r="5651" spans="1:82" s="121" customFormat="1" ht="15" customHeight="1">
      <c r="A5651" s="13"/>
      <c r="B5651" s="13"/>
      <c r="C5651" s="13"/>
      <c r="D5651" s="232"/>
      <c r="E5651" s="233"/>
      <c r="F5651" s="233"/>
      <c r="G5651" s="234"/>
      <c r="H5651" s="85" t="e">
        <f>VLOOKUP(E5651&amp;F5651,Divipola!$C$1:$F$1149,4,FALSE)</f>
        <v>#N/A</v>
      </c>
      <c r="I5651" s="77"/>
      <c r="J5651" s="181"/>
      <c r="K5651" s="248"/>
      <c r="L5651" s="248"/>
      <c r="M5651" s="248"/>
      <c r="N5651" s="248"/>
      <c r="O5651" s="248"/>
      <c r="P5651" s="248"/>
      <c r="Q5651" s="248"/>
      <c r="R5651" s="248"/>
      <c r="S5651" s="249"/>
      <c r="T5651" s="249"/>
      <c r="U5651" s="249"/>
      <c r="V5651" s="249"/>
      <c r="W5651" s="249"/>
      <c r="X5651" s="249"/>
      <c r="Y5651" s="236"/>
      <c r="Z5651" s="237"/>
      <c r="AA5651" s="247"/>
      <c r="AB5651" s="383"/>
      <c r="AC5651" s="73"/>
      <c r="AD5651" s="414"/>
      <c r="AE5651" s="393"/>
      <c r="AF5651" s="78"/>
      <c r="AG5651" s="414"/>
      <c r="AH5651" s="383"/>
      <c r="AI5651" s="453"/>
      <c r="AJ5651" s="453"/>
      <c r="AK5651" s="414"/>
      <c r="AL5651" s="383"/>
      <c r="AM5651" s="383"/>
      <c r="AN5651" s="523"/>
      <c r="AO5651" s="414"/>
      <c r="AP5651" s="548"/>
      <c r="AQ5651" s="414"/>
      <c r="AR5651" s="78"/>
      <c r="AS5651" s="78"/>
      <c r="AT5651" s="414"/>
      <c r="AU5651" s="548"/>
      <c r="AV5651" s="548"/>
      <c r="AW5651" s="414"/>
      <c r="AX5651" s="383"/>
      <c r="AY5651" s="548"/>
      <c r="AZ5651" s="414"/>
      <c r="BA5651" s="383"/>
      <c r="BB5651" s="548"/>
      <c r="BC5651" s="78"/>
      <c r="BD5651" s="414"/>
      <c r="BE5651" s="414"/>
      <c r="BF5651" s="414"/>
      <c r="BG5651" s="414"/>
      <c r="BH5651" s="414"/>
      <c r="BI5651" s="383"/>
      <c r="BJ5651" s="383"/>
      <c r="BK5651" s="78"/>
      <c r="BL5651" s="414"/>
      <c r="BM5651" s="383"/>
      <c r="BN5651" s="78"/>
      <c r="BO5651" s="414"/>
      <c r="BP5651" s="78"/>
      <c r="BQ5651" s="414"/>
      <c r="BR5651" s="383"/>
      <c r="BS5651" s="78"/>
      <c r="BT5651" s="83"/>
      <c r="BU5651" s="75"/>
      <c r="BV5651" s="74"/>
      <c r="BW5651" s="74"/>
      <c r="BX5651" s="103"/>
      <c r="BY5651" s="112"/>
      <c r="BZ5651" s="65" t="e">
        <f>+AD5651+AG5651+AK5651+AO5651+AQ5651+AT5651+AW5651+AZ5651+BD5651+BH5651+BL5651+BO5651+BQ5651+#REF!</f>
        <v>#REF!</v>
      </c>
      <c r="CA5651" s="359"/>
      <c r="CB5651" s="359"/>
      <c r="CC5651" s="359"/>
      <c r="CD5651" s="359"/>
    </row>
    <row r="5652" spans="1:82" s="121" customFormat="1" ht="15" customHeight="1">
      <c r="A5652" s="13"/>
      <c r="B5652" s="13"/>
      <c r="C5652" s="13"/>
      <c r="D5652" s="232"/>
      <c r="E5652" s="233"/>
      <c r="F5652" s="233"/>
      <c r="G5652" s="234"/>
      <c r="H5652" s="85" t="e">
        <f>VLOOKUP(E5652&amp;F5652,Divipola!$C$1:$F$1149,4,FALSE)</f>
        <v>#N/A</v>
      </c>
      <c r="I5652" s="77"/>
      <c r="J5652" s="181"/>
      <c r="K5652" s="248"/>
      <c r="L5652" s="248"/>
      <c r="M5652" s="248"/>
      <c r="N5652" s="248"/>
      <c r="O5652" s="248"/>
      <c r="P5652" s="248"/>
      <c r="Q5652" s="248"/>
      <c r="R5652" s="248"/>
      <c r="S5652" s="249"/>
      <c r="T5652" s="249"/>
      <c r="U5652" s="249"/>
      <c r="V5652" s="249"/>
      <c r="W5652" s="249"/>
      <c r="X5652" s="249"/>
      <c r="Y5652" s="236"/>
      <c r="Z5652" s="237"/>
      <c r="AA5652" s="247"/>
      <c r="AB5652" s="383"/>
      <c r="AC5652" s="73"/>
      <c r="AD5652" s="414"/>
      <c r="AE5652" s="393"/>
      <c r="AF5652" s="78"/>
      <c r="AG5652" s="414"/>
      <c r="AH5652" s="383"/>
      <c r="AI5652" s="453"/>
      <c r="AJ5652" s="453"/>
      <c r="AK5652" s="414"/>
      <c r="AL5652" s="383"/>
      <c r="AM5652" s="383"/>
      <c r="AN5652" s="523"/>
      <c r="AO5652" s="414"/>
      <c r="AP5652" s="548"/>
      <c r="AQ5652" s="414"/>
      <c r="AR5652" s="78"/>
      <c r="AS5652" s="78"/>
      <c r="AT5652" s="414"/>
      <c r="AU5652" s="548"/>
      <c r="AV5652" s="548"/>
      <c r="AW5652" s="414"/>
      <c r="AX5652" s="383"/>
      <c r="AY5652" s="548"/>
      <c r="AZ5652" s="414"/>
      <c r="BA5652" s="383"/>
      <c r="BB5652" s="548"/>
      <c r="BC5652" s="78"/>
      <c r="BD5652" s="414"/>
      <c r="BE5652" s="414"/>
      <c r="BF5652" s="414"/>
      <c r="BG5652" s="414"/>
      <c r="BH5652" s="414"/>
      <c r="BI5652" s="383"/>
      <c r="BJ5652" s="383"/>
      <c r="BK5652" s="78"/>
      <c r="BL5652" s="414"/>
      <c r="BM5652" s="383"/>
      <c r="BN5652" s="78"/>
      <c r="BO5652" s="414"/>
      <c r="BP5652" s="78"/>
      <c r="BQ5652" s="414"/>
      <c r="BR5652" s="383"/>
      <c r="BS5652" s="78"/>
      <c r="BT5652" s="83"/>
      <c r="BU5652" s="75"/>
      <c r="BV5652" s="74"/>
      <c r="BW5652" s="74"/>
      <c r="BX5652" s="103"/>
      <c r="BY5652" s="112"/>
      <c r="BZ5652" s="65" t="e">
        <f>+AD5652+AG5652+AK5652+AO5652+AQ5652+AT5652+AW5652+AZ5652+BD5652+BH5652+BL5652+BO5652+BQ5652+#REF!</f>
        <v>#REF!</v>
      </c>
      <c r="CA5652" s="359"/>
      <c r="CB5652" s="359"/>
      <c r="CC5652" s="359"/>
      <c r="CD5652" s="359"/>
    </row>
    <row r="5653" spans="1:82" s="121" customFormat="1" ht="15" customHeight="1">
      <c r="A5653" s="13"/>
      <c r="B5653" s="13"/>
      <c r="C5653" s="13"/>
      <c r="D5653" s="232"/>
      <c r="E5653" s="233"/>
      <c r="F5653" s="233"/>
      <c r="G5653" s="234"/>
      <c r="H5653" s="85" t="e">
        <f>VLOOKUP(E5653&amp;F5653,Divipola!$C$1:$F$1149,4,FALSE)</f>
        <v>#N/A</v>
      </c>
      <c r="I5653" s="77"/>
      <c r="J5653" s="181"/>
      <c r="K5653" s="248"/>
      <c r="L5653" s="248"/>
      <c r="M5653" s="248"/>
      <c r="N5653" s="248"/>
      <c r="O5653" s="248"/>
      <c r="P5653" s="248"/>
      <c r="Q5653" s="248"/>
      <c r="R5653" s="248"/>
      <c r="S5653" s="249"/>
      <c r="T5653" s="249"/>
      <c r="U5653" s="249"/>
      <c r="V5653" s="249"/>
      <c r="W5653" s="249"/>
      <c r="X5653" s="249"/>
      <c r="Y5653" s="236"/>
      <c r="Z5653" s="237"/>
      <c r="AA5653" s="247"/>
      <c r="AB5653" s="383"/>
      <c r="AC5653" s="73"/>
      <c r="AD5653" s="414"/>
      <c r="AE5653" s="393"/>
      <c r="AF5653" s="78"/>
      <c r="AG5653" s="414"/>
      <c r="AH5653" s="383"/>
      <c r="AI5653" s="453"/>
      <c r="AJ5653" s="453"/>
      <c r="AK5653" s="414"/>
      <c r="AL5653" s="383"/>
      <c r="AM5653" s="383"/>
      <c r="AN5653" s="523"/>
      <c r="AO5653" s="414"/>
      <c r="AP5653" s="548"/>
      <c r="AQ5653" s="414"/>
      <c r="AR5653" s="78"/>
      <c r="AS5653" s="78"/>
      <c r="AT5653" s="414"/>
      <c r="AU5653" s="548"/>
      <c r="AV5653" s="548"/>
      <c r="AW5653" s="414"/>
      <c r="AX5653" s="383"/>
      <c r="AY5653" s="548"/>
      <c r="AZ5653" s="414"/>
      <c r="BA5653" s="383"/>
      <c r="BB5653" s="548"/>
      <c r="BC5653" s="78"/>
      <c r="BD5653" s="414"/>
      <c r="BE5653" s="414"/>
      <c r="BF5653" s="414"/>
      <c r="BG5653" s="414"/>
      <c r="BH5653" s="414"/>
      <c r="BI5653" s="383"/>
      <c r="BJ5653" s="383"/>
      <c r="BK5653" s="78"/>
      <c r="BL5653" s="414"/>
      <c r="BM5653" s="383"/>
      <c r="BN5653" s="78"/>
      <c r="BO5653" s="414"/>
      <c r="BP5653" s="78"/>
      <c r="BQ5653" s="414"/>
      <c r="BR5653" s="383"/>
      <c r="BS5653" s="78"/>
      <c r="BT5653" s="83"/>
      <c r="BU5653" s="75"/>
      <c r="BV5653" s="74"/>
      <c r="BW5653" s="74"/>
      <c r="BX5653" s="103"/>
      <c r="BY5653" s="112"/>
      <c r="BZ5653" s="65" t="e">
        <f>+AD5653+AG5653+AK5653+AO5653+AQ5653+AT5653+AW5653+AZ5653+BD5653+BH5653+BL5653+BO5653+BQ5653+#REF!</f>
        <v>#REF!</v>
      </c>
      <c r="CA5653" s="359"/>
      <c r="CB5653" s="359"/>
      <c r="CC5653" s="359"/>
      <c r="CD5653" s="359"/>
    </row>
    <row r="5654" spans="1:82" s="121" customFormat="1" ht="15" customHeight="1">
      <c r="A5654" s="13"/>
      <c r="B5654" s="13"/>
      <c r="C5654" s="13"/>
      <c r="D5654" s="232"/>
      <c r="E5654" s="233"/>
      <c r="F5654" s="233"/>
      <c r="G5654" s="234"/>
      <c r="H5654" s="85" t="e">
        <f>VLOOKUP(E5654&amp;F5654,Divipola!$C$1:$F$1149,4,FALSE)</f>
        <v>#N/A</v>
      </c>
      <c r="I5654" s="77"/>
      <c r="J5654" s="181"/>
      <c r="K5654" s="248"/>
      <c r="L5654" s="248"/>
      <c r="M5654" s="248"/>
      <c r="N5654" s="248"/>
      <c r="O5654" s="248"/>
      <c r="P5654" s="248"/>
      <c r="Q5654" s="248"/>
      <c r="R5654" s="248"/>
      <c r="S5654" s="249"/>
      <c r="T5654" s="249"/>
      <c r="U5654" s="249"/>
      <c r="V5654" s="249"/>
      <c r="W5654" s="249"/>
      <c r="X5654" s="249"/>
      <c r="Y5654" s="236"/>
      <c r="Z5654" s="237"/>
      <c r="AA5654" s="247"/>
      <c r="AB5654" s="383"/>
      <c r="AC5654" s="73"/>
      <c r="AD5654" s="414"/>
      <c r="AE5654" s="393"/>
      <c r="AF5654" s="78"/>
      <c r="AG5654" s="414"/>
      <c r="AH5654" s="383"/>
      <c r="AI5654" s="453"/>
      <c r="AJ5654" s="453"/>
      <c r="AK5654" s="414"/>
      <c r="AL5654" s="383"/>
      <c r="AM5654" s="383"/>
      <c r="AN5654" s="523"/>
      <c r="AO5654" s="414"/>
      <c r="AP5654" s="548"/>
      <c r="AQ5654" s="414"/>
      <c r="AR5654" s="78"/>
      <c r="AS5654" s="78"/>
      <c r="AT5654" s="414"/>
      <c r="AU5654" s="548"/>
      <c r="AV5654" s="548"/>
      <c r="AW5654" s="414"/>
      <c r="AX5654" s="383"/>
      <c r="AY5654" s="548"/>
      <c r="AZ5654" s="414"/>
      <c r="BA5654" s="383"/>
      <c r="BB5654" s="548"/>
      <c r="BC5654" s="78"/>
      <c r="BD5654" s="414"/>
      <c r="BE5654" s="414"/>
      <c r="BF5654" s="414"/>
      <c r="BG5654" s="414"/>
      <c r="BH5654" s="414"/>
      <c r="BI5654" s="383"/>
      <c r="BJ5654" s="383"/>
      <c r="BK5654" s="78"/>
      <c r="BL5654" s="414"/>
      <c r="BM5654" s="383"/>
      <c r="BN5654" s="78"/>
      <c r="BO5654" s="414"/>
      <c r="BP5654" s="78"/>
      <c r="BQ5654" s="414"/>
      <c r="BR5654" s="383"/>
      <c r="BS5654" s="78"/>
      <c r="BT5654" s="83"/>
      <c r="BU5654" s="75"/>
      <c r="BV5654" s="74"/>
      <c r="BW5654" s="74"/>
      <c r="BX5654" s="103"/>
      <c r="BY5654" s="112"/>
      <c r="BZ5654" s="65" t="e">
        <f>+AD5654+AG5654+AK5654+AO5654+AQ5654+AT5654+AW5654+AZ5654+BD5654+BH5654+BL5654+BO5654+BQ5654+#REF!</f>
        <v>#REF!</v>
      </c>
      <c r="CA5654" s="359"/>
      <c r="CB5654" s="359"/>
      <c r="CC5654" s="359"/>
      <c r="CD5654" s="359"/>
    </row>
    <row r="5655" spans="1:82" s="121" customFormat="1" ht="15" customHeight="1">
      <c r="A5655" s="13"/>
      <c r="B5655" s="13"/>
      <c r="C5655" s="13"/>
      <c r="D5655" s="232"/>
      <c r="E5655" s="233"/>
      <c r="F5655" s="233"/>
      <c r="G5655" s="234"/>
      <c r="H5655" s="85" t="e">
        <f>VLOOKUP(E5655&amp;F5655,Divipola!$C$1:$F$1149,4,FALSE)</f>
        <v>#N/A</v>
      </c>
      <c r="I5655" s="77"/>
      <c r="J5655" s="181"/>
      <c r="K5655" s="248"/>
      <c r="L5655" s="248"/>
      <c r="M5655" s="248"/>
      <c r="N5655" s="248"/>
      <c r="O5655" s="248"/>
      <c r="P5655" s="248"/>
      <c r="Q5655" s="248"/>
      <c r="R5655" s="248"/>
      <c r="S5655" s="249"/>
      <c r="T5655" s="249"/>
      <c r="U5655" s="249"/>
      <c r="V5655" s="249"/>
      <c r="W5655" s="249"/>
      <c r="X5655" s="249"/>
      <c r="Y5655" s="236"/>
      <c r="Z5655" s="237"/>
      <c r="AA5655" s="247"/>
      <c r="AB5655" s="383"/>
      <c r="AC5655" s="73"/>
      <c r="AD5655" s="414"/>
      <c r="AE5655" s="393"/>
      <c r="AF5655" s="78"/>
      <c r="AG5655" s="414"/>
      <c r="AH5655" s="383"/>
      <c r="AI5655" s="453"/>
      <c r="AJ5655" s="453"/>
      <c r="AK5655" s="414"/>
      <c r="AL5655" s="383"/>
      <c r="AM5655" s="383"/>
      <c r="AN5655" s="523"/>
      <c r="AO5655" s="414"/>
      <c r="AP5655" s="548"/>
      <c r="AQ5655" s="414"/>
      <c r="AR5655" s="78"/>
      <c r="AS5655" s="78"/>
      <c r="AT5655" s="414"/>
      <c r="AU5655" s="548"/>
      <c r="AV5655" s="548"/>
      <c r="AW5655" s="414"/>
      <c r="AX5655" s="383"/>
      <c r="AY5655" s="548"/>
      <c r="AZ5655" s="414"/>
      <c r="BA5655" s="383"/>
      <c r="BB5655" s="548"/>
      <c r="BC5655" s="78"/>
      <c r="BD5655" s="414"/>
      <c r="BE5655" s="414"/>
      <c r="BF5655" s="414"/>
      <c r="BG5655" s="414"/>
      <c r="BH5655" s="414"/>
      <c r="BI5655" s="383"/>
      <c r="BJ5655" s="383"/>
      <c r="BK5655" s="78"/>
      <c r="BL5655" s="414"/>
      <c r="BM5655" s="383"/>
      <c r="BN5655" s="78"/>
      <c r="BO5655" s="414"/>
      <c r="BP5655" s="78"/>
      <c r="BQ5655" s="414"/>
      <c r="BR5655" s="383"/>
      <c r="BS5655" s="78"/>
      <c r="BT5655" s="83"/>
      <c r="BU5655" s="75"/>
      <c r="BV5655" s="74"/>
      <c r="BW5655" s="74"/>
      <c r="BX5655" s="103"/>
      <c r="BY5655" s="112"/>
      <c r="BZ5655" s="65" t="e">
        <f>+AD5655+AG5655+AK5655+AO5655+AQ5655+AT5655+AW5655+AZ5655+BD5655+BH5655+BL5655+BO5655+BQ5655+#REF!</f>
        <v>#REF!</v>
      </c>
      <c r="CA5655" s="359"/>
      <c r="CB5655" s="359"/>
      <c r="CC5655" s="359"/>
      <c r="CD5655" s="359"/>
    </row>
    <row r="5656" spans="1:82" s="121" customFormat="1" ht="15" customHeight="1">
      <c r="A5656" s="13"/>
      <c r="B5656" s="13"/>
      <c r="C5656" s="13"/>
      <c r="D5656" s="232"/>
      <c r="E5656" s="233"/>
      <c r="F5656" s="233"/>
      <c r="G5656" s="234"/>
      <c r="H5656" s="85" t="e">
        <f>VLOOKUP(E5656&amp;F5656,Divipola!$C$1:$F$1149,4,FALSE)</f>
        <v>#N/A</v>
      </c>
      <c r="I5656" s="77"/>
      <c r="J5656" s="181"/>
      <c r="K5656" s="248"/>
      <c r="L5656" s="248"/>
      <c r="M5656" s="248"/>
      <c r="N5656" s="248"/>
      <c r="O5656" s="248"/>
      <c r="P5656" s="248"/>
      <c r="Q5656" s="248"/>
      <c r="R5656" s="248"/>
      <c r="S5656" s="249"/>
      <c r="T5656" s="249"/>
      <c r="U5656" s="249"/>
      <c r="V5656" s="249"/>
      <c r="W5656" s="249"/>
      <c r="X5656" s="249"/>
      <c r="Y5656" s="236"/>
      <c r="Z5656" s="237"/>
      <c r="AA5656" s="247"/>
      <c r="AB5656" s="383"/>
      <c r="AC5656" s="73"/>
      <c r="AD5656" s="414"/>
      <c r="AE5656" s="393"/>
      <c r="AF5656" s="78"/>
      <c r="AG5656" s="414"/>
      <c r="AH5656" s="383"/>
      <c r="AI5656" s="453"/>
      <c r="AJ5656" s="453"/>
      <c r="AK5656" s="414"/>
      <c r="AL5656" s="383"/>
      <c r="AM5656" s="383"/>
      <c r="AN5656" s="523"/>
      <c r="AO5656" s="414"/>
      <c r="AP5656" s="548"/>
      <c r="AQ5656" s="414"/>
      <c r="AR5656" s="78"/>
      <c r="AS5656" s="78"/>
      <c r="AT5656" s="414"/>
      <c r="AU5656" s="548"/>
      <c r="AV5656" s="548"/>
      <c r="AW5656" s="414"/>
      <c r="AX5656" s="383"/>
      <c r="AY5656" s="548"/>
      <c r="AZ5656" s="414"/>
      <c r="BA5656" s="383"/>
      <c r="BB5656" s="548"/>
      <c r="BC5656" s="78"/>
      <c r="BD5656" s="414"/>
      <c r="BE5656" s="414"/>
      <c r="BF5656" s="414"/>
      <c r="BG5656" s="414"/>
      <c r="BH5656" s="414"/>
      <c r="BI5656" s="383"/>
      <c r="BJ5656" s="383"/>
      <c r="BK5656" s="78"/>
      <c r="BL5656" s="414"/>
      <c r="BM5656" s="383"/>
      <c r="BN5656" s="78"/>
      <c r="BO5656" s="414"/>
      <c r="BP5656" s="78"/>
      <c r="BQ5656" s="414"/>
      <c r="BR5656" s="383"/>
      <c r="BS5656" s="78"/>
      <c r="BT5656" s="83"/>
      <c r="BU5656" s="75"/>
      <c r="BV5656" s="74"/>
      <c r="BW5656" s="74"/>
      <c r="BX5656" s="103"/>
      <c r="BY5656" s="112"/>
      <c r="BZ5656" s="65" t="e">
        <f>+AD5656+AG5656+AK5656+AO5656+AQ5656+AT5656+AW5656+AZ5656+BD5656+BH5656+BL5656+BO5656+BQ5656+#REF!</f>
        <v>#REF!</v>
      </c>
      <c r="CA5656" s="359"/>
      <c r="CB5656" s="359"/>
      <c r="CC5656" s="359"/>
      <c r="CD5656" s="359"/>
    </row>
    <row r="5657" spans="1:82" s="121" customFormat="1" ht="14.25" customHeight="1">
      <c r="A5657" s="13"/>
      <c r="B5657" s="13"/>
      <c r="C5657" s="13"/>
      <c r="D5657" s="232"/>
      <c r="E5657" s="233"/>
      <c r="F5657" s="233"/>
      <c r="G5657" s="234"/>
      <c r="H5657" s="85" t="e">
        <f>VLOOKUP(E5657&amp;F5657,Divipola!$C$1:$F$1149,4,FALSE)</f>
        <v>#N/A</v>
      </c>
      <c r="I5657" s="77"/>
      <c r="J5657" s="181"/>
      <c r="K5657" s="248"/>
      <c r="L5657" s="248"/>
      <c r="M5657" s="248"/>
      <c r="N5657" s="248"/>
      <c r="O5657" s="248"/>
      <c r="P5657" s="248"/>
      <c r="Q5657" s="248"/>
      <c r="R5657" s="248"/>
      <c r="S5657" s="249"/>
      <c r="T5657" s="249"/>
      <c r="U5657" s="249"/>
      <c r="V5657" s="249"/>
      <c r="W5657" s="249"/>
      <c r="X5657" s="249"/>
      <c r="Y5657" s="236"/>
      <c r="Z5657" s="237"/>
      <c r="AA5657" s="247"/>
      <c r="AB5657" s="383"/>
      <c r="AC5657" s="73"/>
      <c r="AD5657" s="414"/>
      <c r="AE5657" s="393"/>
      <c r="AF5657" s="78"/>
      <c r="AG5657" s="414"/>
      <c r="AH5657" s="383"/>
      <c r="AI5657" s="453"/>
      <c r="AJ5657" s="453"/>
      <c r="AK5657" s="414"/>
      <c r="AL5657" s="383"/>
      <c r="AM5657" s="383"/>
      <c r="AN5657" s="523"/>
      <c r="AO5657" s="414"/>
      <c r="AP5657" s="548"/>
      <c r="AQ5657" s="414"/>
      <c r="AR5657" s="78"/>
      <c r="AS5657" s="78"/>
      <c r="AT5657" s="414"/>
      <c r="AU5657" s="548"/>
      <c r="AV5657" s="548"/>
      <c r="AW5657" s="414"/>
      <c r="AX5657" s="383"/>
      <c r="AY5657" s="548"/>
      <c r="AZ5657" s="414"/>
      <c r="BA5657" s="383"/>
      <c r="BB5657" s="548"/>
      <c r="BC5657" s="78"/>
      <c r="BD5657" s="414"/>
      <c r="BE5657" s="414"/>
      <c r="BF5657" s="414"/>
      <c r="BG5657" s="414"/>
      <c r="BH5657" s="414"/>
      <c r="BI5657" s="383"/>
      <c r="BJ5657" s="383"/>
      <c r="BK5657" s="78"/>
      <c r="BL5657" s="414"/>
      <c r="BM5657" s="383"/>
      <c r="BN5657" s="78"/>
      <c r="BO5657" s="414"/>
      <c r="BP5657" s="78"/>
      <c r="BQ5657" s="414"/>
      <c r="BR5657" s="383"/>
      <c r="BS5657" s="78"/>
      <c r="BT5657" s="83"/>
      <c r="BU5657" s="75"/>
      <c r="BV5657" s="74"/>
      <c r="BW5657" s="74"/>
      <c r="BX5657" s="103"/>
      <c r="BY5657" s="112"/>
      <c r="BZ5657" s="65" t="e">
        <f>+AD5657+AG5657+AK5657+AO5657+AQ5657+AT5657+AW5657+AZ5657+BD5657+BH5657+BL5657+BO5657+BQ5657+#REF!</f>
        <v>#REF!</v>
      </c>
      <c r="CA5657" s="359"/>
      <c r="CB5657" s="359"/>
      <c r="CC5657" s="359"/>
      <c r="CD5657" s="359"/>
    </row>
    <row r="5658" spans="1:82" s="121" customFormat="1" ht="15" customHeight="1">
      <c r="A5658" s="13"/>
      <c r="B5658" s="13"/>
      <c r="C5658" s="13"/>
      <c r="D5658" s="232"/>
      <c r="E5658" s="233"/>
      <c r="F5658" s="233"/>
      <c r="G5658" s="234"/>
      <c r="H5658" s="85" t="e">
        <f>VLOOKUP(E5658&amp;F5658,Divipola!$C$1:$F$1149,4,FALSE)</f>
        <v>#N/A</v>
      </c>
      <c r="I5658" s="77"/>
      <c r="J5658" s="181"/>
      <c r="K5658" s="248"/>
      <c r="L5658" s="248"/>
      <c r="M5658" s="248"/>
      <c r="N5658" s="248"/>
      <c r="O5658" s="248"/>
      <c r="P5658" s="248"/>
      <c r="Q5658" s="248"/>
      <c r="R5658" s="248"/>
      <c r="S5658" s="249"/>
      <c r="T5658" s="249"/>
      <c r="U5658" s="249"/>
      <c r="V5658" s="249"/>
      <c r="W5658" s="249"/>
      <c r="X5658" s="249"/>
      <c r="Y5658" s="236"/>
      <c r="Z5658" s="237"/>
      <c r="AA5658" s="247"/>
      <c r="AB5658" s="383"/>
      <c r="AC5658" s="73"/>
      <c r="AD5658" s="414"/>
      <c r="AE5658" s="393"/>
      <c r="AF5658" s="78"/>
      <c r="AG5658" s="414"/>
      <c r="AH5658" s="383"/>
      <c r="AI5658" s="453"/>
      <c r="AJ5658" s="453"/>
      <c r="AK5658" s="414"/>
      <c r="AL5658" s="383"/>
      <c r="AM5658" s="383"/>
      <c r="AN5658" s="523"/>
      <c r="AO5658" s="414"/>
      <c r="AP5658" s="548"/>
      <c r="AQ5658" s="414"/>
      <c r="AR5658" s="78"/>
      <c r="AS5658" s="78"/>
      <c r="AT5658" s="414"/>
      <c r="AU5658" s="548"/>
      <c r="AV5658" s="548"/>
      <c r="AW5658" s="414"/>
      <c r="AX5658" s="383"/>
      <c r="AY5658" s="548"/>
      <c r="AZ5658" s="414"/>
      <c r="BA5658" s="383"/>
      <c r="BB5658" s="548"/>
      <c r="BC5658" s="78"/>
      <c r="BD5658" s="414"/>
      <c r="BE5658" s="414"/>
      <c r="BF5658" s="414"/>
      <c r="BG5658" s="414"/>
      <c r="BH5658" s="414"/>
      <c r="BI5658" s="383"/>
      <c r="BJ5658" s="383"/>
      <c r="BK5658" s="78"/>
      <c r="BL5658" s="414"/>
      <c r="BM5658" s="383"/>
      <c r="BN5658" s="78"/>
      <c r="BO5658" s="414"/>
      <c r="BP5658" s="78"/>
      <c r="BQ5658" s="414"/>
      <c r="BR5658" s="383"/>
      <c r="BS5658" s="78"/>
      <c r="BT5658" s="83"/>
      <c r="BU5658" s="75"/>
      <c r="BV5658" s="74"/>
      <c r="BW5658" s="74"/>
      <c r="BX5658" s="103"/>
      <c r="BY5658" s="112"/>
      <c r="BZ5658" s="65" t="e">
        <f>+AD5658+AG5658+AK5658+AO5658+AQ5658+AT5658+AW5658+AZ5658+BD5658+BH5658+BL5658+BO5658+BQ5658+#REF!</f>
        <v>#REF!</v>
      </c>
      <c r="CA5658" s="359"/>
      <c r="CB5658" s="359"/>
      <c r="CC5658" s="359"/>
      <c r="CD5658" s="359"/>
    </row>
    <row r="5659" spans="1:82" s="121" customFormat="1" ht="15" customHeight="1">
      <c r="A5659" s="13"/>
      <c r="B5659" s="13"/>
      <c r="C5659" s="13"/>
      <c r="D5659" s="232"/>
      <c r="E5659" s="233"/>
      <c r="F5659" s="233"/>
      <c r="G5659" s="234"/>
      <c r="H5659" s="85" t="e">
        <f>VLOOKUP(E5659&amp;F5659,Divipola!$C$1:$F$1149,4,FALSE)</f>
        <v>#N/A</v>
      </c>
      <c r="I5659" s="77"/>
      <c r="J5659" s="181"/>
      <c r="K5659" s="248"/>
      <c r="L5659" s="248"/>
      <c r="M5659" s="248"/>
      <c r="N5659" s="248"/>
      <c r="O5659" s="248"/>
      <c r="P5659" s="248"/>
      <c r="Q5659" s="248"/>
      <c r="R5659" s="248"/>
      <c r="S5659" s="249"/>
      <c r="T5659" s="249"/>
      <c r="U5659" s="249"/>
      <c r="V5659" s="249"/>
      <c r="W5659" s="249"/>
      <c r="X5659" s="249"/>
      <c r="Y5659" s="236"/>
      <c r="Z5659" s="237"/>
      <c r="AA5659" s="247"/>
      <c r="AB5659" s="383"/>
      <c r="AC5659" s="73"/>
      <c r="AD5659" s="414"/>
      <c r="AE5659" s="393"/>
      <c r="AF5659" s="78"/>
      <c r="AG5659" s="414"/>
      <c r="AH5659" s="383"/>
      <c r="AI5659" s="453"/>
      <c r="AJ5659" s="453"/>
      <c r="AK5659" s="414"/>
      <c r="AL5659" s="383"/>
      <c r="AM5659" s="383"/>
      <c r="AN5659" s="523"/>
      <c r="AO5659" s="414"/>
      <c r="AP5659" s="548"/>
      <c r="AQ5659" s="414"/>
      <c r="AR5659" s="78"/>
      <c r="AS5659" s="78"/>
      <c r="AT5659" s="414"/>
      <c r="AU5659" s="548"/>
      <c r="AV5659" s="548"/>
      <c r="AW5659" s="414"/>
      <c r="AX5659" s="383"/>
      <c r="AY5659" s="548"/>
      <c r="AZ5659" s="414"/>
      <c r="BA5659" s="383"/>
      <c r="BB5659" s="548"/>
      <c r="BC5659" s="78"/>
      <c r="BD5659" s="414"/>
      <c r="BE5659" s="414"/>
      <c r="BF5659" s="414"/>
      <c r="BG5659" s="414"/>
      <c r="BH5659" s="414"/>
      <c r="BI5659" s="383"/>
      <c r="BJ5659" s="383"/>
      <c r="BK5659" s="78"/>
      <c r="BL5659" s="414"/>
      <c r="BM5659" s="383"/>
      <c r="BN5659" s="78"/>
      <c r="BO5659" s="414"/>
      <c r="BP5659" s="78"/>
      <c r="BQ5659" s="414"/>
      <c r="BR5659" s="383"/>
      <c r="BS5659" s="78"/>
      <c r="BT5659" s="83"/>
      <c r="BU5659" s="75"/>
      <c r="BV5659" s="74"/>
      <c r="BW5659" s="74"/>
      <c r="BX5659" s="103"/>
      <c r="BY5659" s="112"/>
      <c r="BZ5659" s="65" t="e">
        <f>+AD5659+AG5659+AK5659+AO5659+AQ5659+AT5659+AW5659+AZ5659+BD5659+BH5659+BL5659+BO5659+BQ5659+#REF!</f>
        <v>#REF!</v>
      </c>
      <c r="CA5659" s="359"/>
      <c r="CB5659" s="359"/>
      <c r="CC5659" s="359"/>
      <c r="CD5659" s="359"/>
    </row>
    <row r="5660" spans="1:82" s="121" customFormat="1" ht="15" customHeight="1">
      <c r="A5660" s="13"/>
      <c r="B5660" s="13"/>
      <c r="C5660" s="13"/>
      <c r="D5660" s="232"/>
      <c r="E5660" s="233"/>
      <c r="F5660" s="233"/>
      <c r="G5660" s="234"/>
      <c r="H5660" s="85" t="e">
        <f>VLOOKUP(E5660&amp;F5660,Divipola!$C$1:$F$1149,4,FALSE)</f>
        <v>#N/A</v>
      </c>
      <c r="I5660" s="77"/>
      <c r="J5660" s="181"/>
      <c r="K5660" s="248"/>
      <c r="L5660" s="248"/>
      <c r="M5660" s="248"/>
      <c r="N5660" s="248"/>
      <c r="O5660" s="248"/>
      <c r="P5660" s="248"/>
      <c r="Q5660" s="248"/>
      <c r="R5660" s="248"/>
      <c r="S5660" s="249"/>
      <c r="T5660" s="249"/>
      <c r="U5660" s="249"/>
      <c r="V5660" s="249"/>
      <c r="W5660" s="249"/>
      <c r="X5660" s="249"/>
      <c r="Y5660" s="236"/>
      <c r="Z5660" s="237"/>
      <c r="AA5660" s="247"/>
      <c r="AB5660" s="383"/>
      <c r="AC5660" s="73"/>
      <c r="AD5660" s="414"/>
      <c r="AE5660" s="393"/>
      <c r="AF5660" s="78"/>
      <c r="AG5660" s="414"/>
      <c r="AH5660" s="383"/>
      <c r="AI5660" s="453"/>
      <c r="AJ5660" s="453"/>
      <c r="AK5660" s="414"/>
      <c r="AL5660" s="383"/>
      <c r="AM5660" s="383"/>
      <c r="AN5660" s="523"/>
      <c r="AO5660" s="414"/>
      <c r="AP5660" s="548"/>
      <c r="AQ5660" s="414"/>
      <c r="AR5660" s="78"/>
      <c r="AS5660" s="78"/>
      <c r="AT5660" s="414"/>
      <c r="AU5660" s="548"/>
      <c r="AV5660" s="548"/>
      <c r="AW5660" s="414"/>
      <c r="AX5660" s="383"/>
      <c r="AY5660" s="548"/>
      <c r="AZ5660" s="414"/>
      <c r="BA5660" s="383"/>
      <c r="BB5660" s="548"/>
      <c r="BC5660" s="78"/>
      <c r="BD5660" s="414"/>
      <c r="BE5660" s="414"/>
      <c r="BF5660" s="414"/>
      <c r="BG5660" s="414"/>
      <c r="BH5660" s="414"/>
      <c r="BI5660" s="383"/>
      <c r="BJ5660" s="383"/>
      <c r="BK5660" s="78"/>
      <c r="BL5660" s="414"/>
      <c r="BM5660" s="383"/>
      <c r="BN5660" s="78"/>
      <c r="BO5660" s="414"/>
      <c r="BP5660" s="78"/>
      <c r="BQ5660" s="414"/>
      <c r="BR5660" s="383"/>
      <c r="BS5660" s="78"/>
      <c r="BT5660" s="83"/>
      <c r="BU5660" s="75"/>
      <c r="BV5660" s="74"/>
      <c r="BW5660" s="74"/>
      <c r="BX5660" s="103"/>
      <c r="BY5660" s="112"/>
      <c r="BZ5660" s="65" t="e">
        <f>+AD5660+AG5660+AK5660+AO5660+AQ5660+AT5660+AW5660+AZ5660+BD5660+BH5660+BL5660+BO5660+BQ5660+#REF!</f>
        <v>#REF!</v>
      </c>
      <c r="CA5660" s="359"/>
      <c r="CB5660" s="359"/>
      <c r="CC5660" s="359"/>
      <c r="CD5660" s="359"/>
    </row>
    <row r="5661" spans="1:82" s="121" customFormat="1" ht="15" customHeight="1">
      <c r="A5661" s="13"/>
      <c r="B5661" s="13"/>
      <c r="C5661" s="13"/>
      <c r="D5661" s="232"/>
      <c r="E5661" s="233"/>
      <c r="F5661" s="233"/>
      <c r="G5661" s="234"/>
      <c r="H5661" s="85" t="e">
        <f>VLOOKUP(E5661&amp;F5661,Divipola!$C$1:$F$1149,4,FALSE)</f>
        <v>#N/A</v>
      </c>
      <c r="I5661" s="77"/>
      <c r="J5661" s="181"/>
      <c r="K5661" s="248"/>
      <c r="L5661" s="248"/>
      <c r="M5661" s="248"/>
      <c r="N5661" s="248"/>
      <c r="O5661" s="248"/>
      <c r="P5661" s="248"/>
      <c r="Q5661" s="248"/>
      <c r="R5661" s="248"/>
      <c r="S5661" s="249"/>
      <c r="T5661" s="249"/>
      <c r="U5661" s="249"/>
      <c r="V5661" s="249"/>
      <c r="W5661" s="249"/>
      <c r="X5661" s="249"/>
      <c r="Y5661" s="236"/>
      <c r="Z5661" s="237"/>
      <c r="AA5661" s="247"/>
      <c r="AB5661" s="383"/>
      <c r="AC5661" s="73"/>
      <c r="AD5661" s="414"/>
      <c r="AE5661" s="393"/>
      <c r="AF5661" s="78"/>
      <c r="AG5661" s="414"/>
      <c r="AH5661" s="383"/>
      <c r="AI5661" s="453"/>
      <c r="AJ5661" s="453"/>
      <c r="AK5661" s="414"/>
      <c r="AL5661" s="383"/>
      <c r="AM5661" s="383"/>
      <c r="AN5661" s="523"/>
      <c r="AO5661" s="414"/>
      <c r="AP5661" s="548"/>
      <c r="AQ5661" s="414"/>
      <c r="AR5661" s="78"/>
      <c r="AS5661" s="78"/>
      <c r="AT5661" s="414"/>
      <c r="AU5661" s="548"/>
      <c r="AV5661" s="548"/>
      <c r="AW5661" s="414"/>
      <c r="AX5661" s="383"/>
      <c r="AY5661" s="548"/>
      <c r="AZ5661" s="414"/>
      <c r="BA5661" s="383"/>
      <c r="BB5661" s="548"/>
      <c r="BC5661" s="78"/>
      <c r="BD5661" s="414"/>
      <c r="BE5661" s="414"/>
      <c r="BF5661" s="414"/>
      <c r="BG5661" s="414"/>
      <c r="BH5661" s="414"/>
      <c r="BI5661" s="383"/>
      <c r="BJ5661" s="383"/>
      <c r="BK5661" s="78"/>
      <c r="BL5661" s="414"/>
      <c r="BM5661" s="383"/>
      <c r="BN5661" s="78"/>
      <c r="BO5661" s="414"/>
      <c r="BP5661" s="78"/>
      <c r="BQ5661" s="414"/>
      <c r="BR5661" s="383"/>
      <c r="BS5661" s="78"/>
      <c r="BT5661" s="83"/>
      <c r="BU5661" s="75"/>
      <c r="BV5661" s="74"/>
      <c r="BW5661" s="74"/>
      <c r="BX5661" s="103"/>
      <c r="BY5661" s="112"/>
      <c r="BZ5661" s="65" t="e">
        <f>+AD5661+AG5661+AK5661+AO5661+AQ5661+AT5661+AW5661+AZ5661+BD5661+BH5661+BL5661+BO5661+BQ5661+#REF!</f>
        <v>#REF!</v>
      </c>
      <c r="CA5661" s="359"/>
      <c r="CB5661" s="359"/>
      <c r="CC5661" s="359"/>
      <c r="CD5661" s="359"/>
    </row>
    <row r="5662" spans="1:82" s="121" customFormat="1" ht="15" customHeight="1">
      <c r="A5662" s="13"/>
      <c r="B5662" s="13"/>
      <c r="C5662" s="13"/>
      <c r="D5662" s="232"/>
      <c r="E5662" s="233"/>
      <c r="F5662" s="233"/>
      <c r="G5662" s="234"/>
      <c r="H5662" s="85" t="e">
        <f>VLOOKUP(E5662&amp;F5662,Divipola!$C$1:$F$1149,4,FALSE)</f>
        <v>#N/A</v>
      </c>
      <c r="I5662" s="77"/>
      <c r="J5662" s="181"/>
      <c r="K5662" s="248"/>
      <c r="L5662" s="248"/>
      <c r="M5662" s="248"/>
      <c r="N5662" s="248"/>
      <c r="O5662" s="248"/>
      <c r="P5662" s="248"/>
      <c r="Q5662" s="248"/>
      <c r="R5662" s="248"/>
      <c r="S5662" s="249"/>
      <c r="T5662" s="249"/>
      <c r="U5662" s="249"/>
      <c r="V5662" s="249"/>
      <c r="W5662" s="249"/>
      <c r="X5662" s="249"/>
      <c r="Y5662" s="236"/>
      <c r="Z5662" s="237"/>
      <c r="AA5662" s="247"/>
      <c r="AB5662" s="383"/>
      <c r="AC5662" s="73"/>
      <c r="AD5662" s="414"/>
      <c r="AE5662" s="393"/>
      <c r="AF5662" s="78"/>
      <c r="AG5662" s="414"/>
      <c r="AH5662" s="383"/>
      <c r="AI5662" s="453"/>
      <c r="AJ5662" s="453"/>
      <c r="AK5662" s="414"/>
      <c r="AL5662" s="383"/>
      <c r="AM5662" s="383"/>
      <c r="AN5662" s="523"/>
      <c r="AO5662" s="414"/>
      <c r="AP5662" s="548"/>
      <c r="AQ5662" s="414"/>
      <c r="AR5662" s="78"/>
      <c r="AS5662" s="78"/>
      <c r="AT5662" s="414"/>
      <c r="AU5662" s="548"/>
      <c r="AV5662" s="548"/>
      <c r="AW5662" s="414"/>
      <c r="AX5662" s="383"/>
      <c r="AY5662" s="548"/>
      <c r="AZ5662" s="414"/>
      <c r="BA5662" s="383"/>
      <c r="BB5662" s="548"/>
      <c r="BC5662" s="78"/>
      <c r="BD5662" s="414"/>
      <c r="BE5662" s="414"/>
      <c r="BF5662" s="414"/>
      <c r="BG5662" s="414"/>
      <c r="BH5662" s="414"/>
      <c r="BI5662" s="383"/>
      <c r="BJ5662" s="383"/>
      <c r="BK5662" s="78"/>
      <c r="BL5662" s="414"/>
      <c r="BM5662" s="383"/>
      <c r="BN5662" s="78"/>
      <c r="BO5662" s="414"/>
      <c r="BP5662" s="78"/>
      <c r="BQ5662" s="414"/>
      <c r="BR5662" s="383"/>
      <c r="BS5662" s="78"/>
      <c r="BT5662" s="83"/>
      <c r="BU5662" s="75"/>
      <c r="BV5662" s="74"/>
      <c r="BW5662" s="74"/>
      <c r="BX5662" s="103"/>
      <c r="BY5662" s="112"/>
      <c r="BZ5662" s="65" t="e">
        <f>+AD5662+AG5662+AK5662+AO5662+AQ5662+AT5662+AW5662+AZ5662+BD5662+BH5662+BL5662+BO5662+BQ5662+#REF!</f>
        <v>#REF!</v>
      </c>
      <c r="CA5662" s="359"/>
      <c r="CB5662" s="359"/>
      <c r="CC5662" s="359"/>
      <c r="CD5662" s="359"/>
    </row>
    <row r="5663" spans="1:82" s="121" customFormat="1" ht="15" customHeight="1">
      <c r="A5663" s="13"/>
      <c r="B5663" s="13"/>
      <c r="C5663" s="13"/>
      <c r="D5663" s="232"/>
      <c r="E5663" s="233"/>
      <c r="F5663" s="233"/>
      <c r="G5663" s="234"/>
      <c r="H5663" s="85" t="e">
        <f>VLOOKUP(E5663&amp;F5663,Divipola!$C$1:$F$1149,4,FALSE)</f>
        <v>#N/A</v>
      </c>
      <c r="I5663" s="77"/>
      <c r="J5663" s="181"/>
      <c r="K5663" s="248"/>
      <c r="L5663" s="248"/>
      <c r="M5663" s="248"/>
      <c r="N5663" s="248"/>
      <c r="O5663" s="248"/>
      <c r="P5663" s="248"/>
      <c r="Q5663" s="248"/>
      <c r="R5663" s="248"/>
      <c r="S5663" s="249"/>
      <c r="T5663" s="249"/>
      <c r="U5663" s="249"/>
      <c r="V5663" s="249"/>
      <c r="W5663" s="249"/>
      <c r="X5663" s="249"/>
      <c r="Y5663" s="236"/>
      <c r="Z5663" s="237"/>
      <c r="AA5663" s="247"/>
      <c r="AB5663" s="383"/>
      <c r="AC5663" s="73"/>
      <c r="AD5663" s="414"/>
      <c r="AE5663" s="393"/>
      <c r="AF5663" s="78"/>
      <c r="AG5663" s="414"/>
      <c r="AH5663" s="383"/>
      <c r="AI5663" s="453"/>
      <c r="AJ5663" s="453"/>
      <c r="AK5663" s="414"/>
      <c r="AL5663" s="383"/>
      <c r="AM5663" s="383"/>
      <c r="AN5663" s="523"/>
      <c r="AO5663" s="414"/>
      <c r="AP5663" s="548"/>
      <c r="AQ5663" s="414"/>
      <c r="AR5663" s="78"/>
      <c r="AS5663" s="78"/>
      <c r="AT5663" s="414"/>
      <c r="AU5663" s="548"/>
      <c r="AV5663" s="548"/>
      <c r="AW5663" s="414"/>
      <c r="AX5663" s="383"/>
      <c r="AY5663" s="548"/>
      <c r="AZ5663" s="414"/>
      <c r="BA5663" s="383"/>
      <c r="BB5663" s="548"/>
      <c r="BC5663" s="78"/>
      <c r="BD5663" s="414"/>
      <c r="BE5663" s="414"/>
      <c r="BF5663" s="414"/>
      <c r="BG5663" s="414"/>
      <c r="BH5663" s="414"/>
      <c r="BI5663" s="383"/>
      <c r="BJ5663" s="383"/>
      <c r="BK5663" s="78"/>
      <c r="BL5663" s="414"/>
      <c r="BM5663" s="383"/>
      <c r="BN5663" s="78"/>
      <c r="BO5663" s="414"/>
      <c r="BP5663" s="78"/>
      <c r="BQ5663" s="414"/>
      <c r="BR5663" s="383"/>
      <c r="BS5663" s="78"/>
      <c r="BT5663" s="83"/>
      <c r="BU5663" s="75"/>
      <c r="BV5663" s="74"/>
      <c r="BW5663" s="74"/>
      <c r="BX5663" s="103"/>
      <c r="BY5663" s="112"/>
      <c r="BZ5663" s="65" t="e">
        <f>+AD5663+AG5663+AK5663+AO5663+AQ5663+AT5663+AW5663+AZ5663+BD5663+BH5663+BL5663+BO5663+BQ5663+#REF!</f>
        <v>#REF!</v>
      </c>
      <c r="CA5663" s="359"/>
      <c r="CB5663" s="359"/>
      <c r="CC5663" s="359"/>
      <c r="CD5663" s="359"/>
    </row>
    <row r="5664" spans="1:82" s="121" customFormat="1" ht="15" customHeight="1">
      <c r="A5664" s="13"/>
      <c r="B5664" s="13"/>
      <c r="C5664" s="13"/>
      <c r="D5664" s="232"/>
      <c r="E5664" s="233"/>
      <c r="F5664" s="233"/>
      <c r="G5664" s="234"/>
      <c r="H5664" s="85" t="e">
        <f>VLOOKUP(E5664&amp;F5664,Divipola!$C$1:$F$1149,4,FALSE)</f>
        <v>#N/A</v>
      </c>
      <c r="I5664" s="77"/>
      <c r="J5664" s="181"/>
      <c r="K5664" s="248"/>
      <c r="L5664" s="248"/>
      <c r="M5664" s="248"/>
      <c r="N5664" s="248"/>
      <c r="O5664" s="248"/>
      <c r="P5664" s="248"/>
      <c r="Q5664" s="248"/>
      <c r="R5664" s="248"/>
      <c r="S5664" s="249"/>
      <c r="T5664" s="249"/>
      <c r="U5664" s="249"/>
      <c r="V5664" s="249"/>
      <c r="W5664" s="249"/>
      <c r="X5664" s="249"/>
      <c r="Y5664" s="236"/>
      <c r="Z5664" s="237"/>
      <c r="AA5664" s="247"/>
      <c r="AB5664" s="383"/>
      <c r="AC5664" s="73"/>
      <c r="AD5664" s="414"/>
      <c r="AE5664" s="393"/>
      <c r="AF5664" s="78"/>
      <c r="AG5664" s="414"/>
      <c r="AH5664" s="383"/>
      <c r="AI5664" s="453"/>
      <c r="AJ5664" s="453"/>
      <c r="AK5664" s="414"/>
      <c r="AL5664" s="383"/>
      <c r="AM5664" s="383"/>
      <c r="AN5664" s="523"/>
      <c r="AO5664" s="414"/>
      <c r="AP5664" s="548"/>
      <c r="AQ5664" s="414"/>
      <c r="AR5664" s="78"/>
      <c r="AS5664" s="78"/>
      <c r="AT5664" s="414"/>
      <c r="AU5664" s="548"/>
      <c r="AV5664" s="548"/>
      <c r="AW5664" s="414"/>
      <c r="AX5664" s="383"/>
      <c r="AY5664" s="548"/>
      <c r="AZ5664" s="414"/>
      <c r="BA5664" s="383"/>
      <c r="BB5664" s="548"/>
      <c r="BC5664" s="78"/>
      <c r="BD5664" s="414"/>
      <c r="BE5664" s="414"/>
      <c r="BF5664" s="414"/>
      <c r="BG5664" s="414"/>
      <c r="BH5664" s="414"/>
      <c r="BI5664" s="383"/>
      <c r="BJ5664" s="383"/>
      <c r="BK5664" s="78"/>
      <c r="BL5664" s="414"/>
      <c r="BM5664" s="383"/>
      <c r="BN5664" s="78"/>
      <c r="BO5664" s="414"/>
      <c r="BP5664" s="78"/>
      <c r="BQ5664" s="414"/>
      <c r="BR5664" s="383"/>
      <c r="BS5664" s="78"/>
      <c r="BT5664" s="83"/>
      <c r="BU5664" s="75"/>
      <c r="BV5664" s="74"/>
      <c r="BW5664" s="74"/>
      <c r="BX5664" s="103"/>
      <c r="BY5664" s="112"/>
      <c r="BZ5664" s="65" t="e">
        <f>+AD5664+AG5664+AK5664+AO5664+AQ5664+AT5664+AW5664+AZ5664+BD5664+BH5664+BL5664+BO5664+BQ5664+#REF!</f>
        <v>#REF!</v>
      </c>
      <c r="CA5664" s="359"/>
      <c r="CB5664" s="359"/>
      <c r="CC5664" s="359"/>
      <c r="CD5664" s="359"/>
    </row>
    <row r="5665" spans="1:82" s="121" customFormat="1" ht="15" customHeight="1">
      <c r="A5665" s="13"/>
      <c r="B5665" s="13"/>
      <c r="C5665" s="13"/>
      <c r="D5665" s="232"/>
      <c r="E5665" s="233"/>
      <c r="F5665" s="233"/>
      <c r="G5665" s="234"/>
      <c r="H5665" s="85" t="e">
        <f>VLOOKUP(E5665&amp;F5665,Divipola!$C$1:$F$1149,4,FALSE)</f>
        <v>#N/A</v>
      </c>
      <c r="I5665" s="77"/>
      <c r="J5665" s="181"/>
      <c r="K5665" s="248"/>
      <c r="L5665" s="248"/>
      <c r="M5665" s="248"/>
      <c r="N5665" s="248"/>
      <c r="O5665" s="248"/>
      <c r="P5665" s="248"/>
      <c r="Q5665" s="248"/>
      <c r="R5665" s="248"/>
      <c r="S5665" s="249"/>
      <c r="T5665" s="249"/>
      <c r="U5665" s="249"/>
      <c r="V5665" s="249"/>
      <c r="W5665" s="249"/>
      <c r="X5665" s="249"/>
      <c r="Y5665" s="236"/>
      <c r="Z5665" s="237"/>
      <c r="AA5665" s="247"/>
      <c r="AB5665" s="383"/>
      <c r="AC5665" s="73"/>
      <c r="AD5665" s="414"/>
      <c r="AE5665" s="393"/>
      <c r="AF5665" s="78"/>
      <c r="AG5665" s="414"/>
      <c r="AH5665" s="383"/>
      <c r="AI5665" s="453"/>
      <c r="AJ5665" s="453"/>
      <c r="AK5665" s="414"/>
      <c r="AL5665" s="383"/>
      <c r="AM5665" s="383"/>
      <c r="AN5665" s="523"/>
      <c r="AO5665" s="414"/>
      <c r="AP5665" s="548"/>
      <c r="AQ5665" s="414"/>
      <c r="AR5665" s="78"/>
      <c r="AS5665" s="78"/>
      <c r="AT5665" s="414"/>
      <c r="AU5665" s="548"/>
      <c r="AV5665" s="548"/>
      <c r="AW5665" s="414"/>
      <c r="AX5665" s="383"/>
      <c r="AY5665" s="548"/>
      <c r="AZ5665" s="414"/>
      <c r="BA5665" s="383"/>
      <c r="BB5665" s="548"/>
      <c r="BC5665" s="78"/>
      <c r="BD5665" s="414"/>
      <c r="BE5665" s="414"/>
      <c r="BF5665" s="414"/>
      <c r="BG5665" s="414"/>
      <c r="BH5665" s="414"/>
      <c r="BI5665" s="383"/>
      <c r="BJ5665" s="383"/>
      <c r="BK5665" s="78"/>
      <c r="BL5665" s="414"/>
      <c r="BM5665" s="383"/>
      <c r="BN5665" s="78"/>
      <c r="BO5665" s="414"/>
      <c r="BP5665" s="78"/>
      <c r="BQ5665" s="414"/>
      <c r="BR5665" s="383"/>
      <c r="BS5665" s="78"/>
      <c r="BT5665" s="83"/>
      <c r="BU5665" s="75"/>
      <c r="BV5665" s="74"/>
      <c r="BW5665" s="74"/>
      <c r="BX5665" s="103"/>
      <c r="BY5665" s="112"/>
      <c r="BZ5665" s="65" t="e">
        <f>+AD5665+AG5665+AK5665+AO5665+AQ5665+AT5665+AW5665+AZ5665+BD5665+BH5665+BL5665+BO5665+BQ5665+#REF!</f>
        <v>#REF!</v>
      </c>
      <c r="CA5665" s="359"/>
      <c r="CB5665" s="359"/>
      <c r="CC5665" s="359"/>
      <c r="CD5665" s="359"/>
    </row>
    <row r="5666" spans="1:82" s="121" customFormat="1" ht="15" customHeight="1">
      <c r="A5666" s="13"/>
      <c r="B5666" s="13"/>
      <c r="C5666" s="13"/>
      <c r="D5666" s="232"/>
      <c r="E5666" s="233"/>
      <c r="F5666" s="233"/>
      <c r="G5666" s="234"/>
      <c r="H5666" s="85" t="e">
        <f>VLOOKUP(E5666&amp;F5666,Divipola!$C$1:$F$1149,4,FALSE)</f>
        <v>#N/A</v>
      </c>
      <c r="I5666" s="77"/>
      <c r="J5666" s="181"/>
      <c r="K5666" s="248"/>
      <c r="L5666" s="248"/>
      <c r="M5666" s="248"/>
      <c r="N5666" s="248"/>
      <c r="O5666" s="248"/>
      <c r="P5666" s="248"/>
      <c r="Q5666" s="248"/>
      <c r="R5666" s="248"/>
      <c r="S5666" s="249"/>
      <c r="T5666" s="249"/>
      <c r="U5666" s="249"/>
      <c r="V5666" s="249"/>
      <c r="W5666" s="249"/>
      <c r="X5666" s="249"/>
      <c r="Y5666" s="236"/>
      <c r="Z5666" s="237"/>
      <c r="AA5666" s="247"/>
      <c r="AB5666" s="383"/>
      <c r="AC5666" s="73"/>
      <c r="AD5666" s="414"/>
      <c r="AE5666" s="393"/>
      <c r="AF5666" s="78"/>
      <c r="AG5666" s="414"/>
      <c r="AH5666" s="383"/>
      <c r="AI5666" s="453"/>
      <c r="AJ5666" s="453"/>
      <c r="AK5666" s="414"/>
      <c r="AL5666" s="383"/>
      <c r="AM5666" s="383"/>
      <c r="AN5666" s="523"/>
      <c r="AO5666" s="414"/>
      <c r="AP5666" s="548"/>
      <c r="AQ5666" s="414"/>
      <c r="AR5666" s="78"/>
      <c r="AS5666" s="78"/>
      <c r="AT5666" s="414"/>
      <c r="AU5666" s="548"/>
      <c r="AV5666" s="548"/>
      <c r="AW5666" s="414"/>
      <c r="AX5666" s="383"/>
      <c r="AY5666" s="548"/>
      <c r="AZ5666" s="414"/>
      <c r="BA5666" s="383"/>
      <c r="BB5666" s="548"/>
      <c r="BC5666" s="78"/>
      <c r="BD5666" s="414"/>
      <c r="BE5666" s="414"/>
      <c r="BF5666" s="414"/>
      <c r="BG5666" s="414"/>
      <c r="BH5666" s="414"/>
      <c r="BI5666" s="383"/>
      <c r="BJ5666" s="383"/>
      <c r="BK5666" s="78"/>
      <c r="BL5666" s="414"/>
      <c r="BM5666" s="383"/>
      <c r="BN5666" s="78"/>
      <c r="BO5666" s="414"/>
      <c r="BP5666" s="78"/>
      <c r="BQ5666" s="414"/>
      <c r="BR5666" s="383"/>
      <c r="BS5666" s="78"/>
      <c r="BT5666" s="83"/>
      <c r="BU5666" s="75"/>
      <c r="BV5666" s="74"/>
      <c r="BW5666" s="74"/>
      <c r="BX5666" s="103"/>
      <c r="BY5666" s="112"/>
      <c r="BZ5666" s="65" t="e">
        <f>+AD5666+AG5666+AK5666+AO5666+AQ5666+AT5666+AW5666+AZ5666+BD5666+BH5666+BL5666+BO5666+BQ5666+#REF!</f>
        <v>#REF!</v>
      </c>
      <c r="CA5666" s="359"/>
      <c r="CB5666" s="359"/>
      <c r="CC5666" s="359"/>
      <c r="CD5666" s="359"/>
    </row>
    <row r="5667" spans="1:82" s="121" customFormat="1" ht="15" customHeight="1">
      <c r="A5667" s="13"/>
      <c r="B5667" s="13"/>
      <c r="C5667" s="13"/>
      <c r="D5667" s="232"/>
      <c r="E5667" s="233"/>
      <c r="F5667" s="233"/>
      <c r="G5667" s="234"/>
      <c r="H5667" s="85" t="e">
        <f>VLOOKUP(E5667&amp;F5667,Divipola!$C$1:$F$1149,4,FALSE)</f>
        <v>#N/A</v>
      </c>
      <c r="I5667" s="77"/>
      <c r="J5667" s="181"/>
      <c r="K5667" s="248"/>
      <c r="L5667" s="248"/>
      <c r="M5667" s="248"/>
      <c r="N5667" s="248"/>
      <c r="O5667" s="248"/>
      <c r="P5667" s="248"/>
      <c r="Q5667" s="248"/>
      <c r="R5667" s="248"/>
      <c r="S5667" s="249"/>
      <c r="T5667" s="249"/>
      <c r="U5667" s="249"/>
      <c r="V5667" s="249"/>
      <c r="W5667" s="249"/>
      <c r="X5667" s="249"/>
      <c r="Y5667" s="236"/>
      <c r="Z5667" s="237"/>
      <c r="AA5667" s="247"/>
      <c r="AB5667" s="383"/>
      <c r="AC5667" s="73"/>
      <c r="AD5667" s="414"/>
      <c r="AE5667" s="393"/>
      <c r="AF5667" s="78"/>
      <c r="AG5667" s="414"/>
      <c r="AH5667" s="383"/>
      <c r="AI5667" s="453"/>
      <c r="AJ5667" s="453"/>
      <c r="AK5667" s="414"/>
      <c r="AL5667" s="383"/>
      <c r="AM5667" s="383"/>
      <c r="AN5667" s="523"/>
      <c r="AO5667" s="414"/>
      <c r="AP5667" s="548"/>
      <c r="AQ5667" s="414"/>
      <c r="AR5667" s="78"/>
      <c r="AS5667" s="78"/>
      <c r="AT5667" s="414"/>
      <c r="AU5667" s="548"/>
      <c r="AV5667" s="548"/>
      <c r="AW5667" s="414"/>
      <c r="AX5667" s="383"/>
      <c r="AY5667" s="548"/>
      <c r="AZ5667" s="414"/>
      <c r="BA5667" s="383"/>
      <c r="BB5667" s="548"/>
      <c r="BC5667" s="78"/>
      <c r="BD5667" s="414"/>
      <c r="BE5667" s="414"/>
      <c r="BF5667" s="414"/>
      <c r="BG5667" s="414"/>
      <c r="BH5667" s="414"/>
      <c r="BI5667" s="383"/>
      <c r="BJ5667" s="383"/>
      <c r="BK5667" s="78"/>
      <c r="BL5667" s="414"/>
      <c r="BM5667" s="383"/>
      <c r="BN5667" s="78"/>
      <c r="BO5667" s="414"/>
      <c r="BP5667" s="78"/>
      <c r="BQ5667" s="414"/>
      <c r="BR5667" s="383"/>
      <c r="BS5667" s="78"/>
      <c r="BT5667" s="83"/>
      <c r="BU5667" s="75"/>
      <c r="BV5667" s="74"/>
      <c r="BW5667" s="74"/>
      <c r="BX5667" s="103"/>
      <c r="BY5667" s="112"/>
      <c r="BZ5667" s="65" t="e">
        <f>+AD5667+AG5667+AK5667+AO5667+AQ5667+AT5667+AW5667+AZ5667+BD5667+BH5667+BL5667+BO5667+BQ5667+#REF!</f>
        <v>#REF!</v>
      </c>
      <c r="CA5667" s="359"/>
      <c r="CB5667" s="359"/>
      <c r="CC5667" s="359"/>
      <c r="CD5667" s="359"/>
    </row>
    <row r="5668" spans="1:82" s="121" customFormat="1" ht="15" customHeight="1">
      <c r="A5668" s="13"/>
      <c r="B5668" s="13"/>
      <c r="C5668" s="13"/>
      <c r="D5668" s="232"/>
      <c r="E5668" s="233"/>
      <c r="F5668" s="233"/>
      <c r="G5668" s="234"/>
      <c r="H5668" s="85" t="e">
        <f>VLOOKUP(E5668&amp;F5668,Divipola!$C$1:$F$1149,4,FALSE)</f>
        <v>#N/A</v>
      </c>
      <c r="I5668" s="77"/>
      <c r="J5668" s="181"/>
      <c r="K5668" s="248"/>
      <c r="L5668" s="248"/>
      <c r="M5668" s="248"/>
      <c r="N5668" s="248"/>
      <c r="O5668" s="248"/>
      <c r="P5668" s="248"/>
      <c r="Q5668" s="248"/>
      <c r="R5668" s="248"/>
      <c r="S5668" s="249"/>
      <c r="T5668" s="249"/>
      <c r="U5668" s="249"/>
      <c r="V5668" s="249"/>
      <c r="W5668" s="249"/>
      <c r="X5668" s="249"/>
      <c r="Y5668" s="236"/>
      <c r="Z5668" s="237"/>
      <c r="AA5668" s="247"/>
      <c r="AB5668" s="383"/>
      <c r="AC5668" s="73"/>
      <c r="AD5668" s="414"/>
      <c r="AE5668" s="393"/>
      <c r="AF5668" s="78"/>
      <c r="AG5668" s="414"/>
      <c r="AH5668" s="383"/>
      <c r="AI5668" s="453"/>
      <c r="AJ5668" s="453"/>
      <c r="AK5668" s="414"/>
      <c r="AL5668" s="383"/>
      <c r="AM5668" s="383"/>
      <c r="AN5668" s="523"/>
      <c r="AO5668" s="414"/>
      <c r="AP5668" s="548"/>
      <c r="AQ5668" s="414"/>
      <c r="AR5668" s="78"/>
      <c r="AS5668" s="78"/>
      <c r="AT5668" s="414"/>
      <c r="AU5668" s="548"/>
      <c r="AV5668" s="548"/>
      <c r="AW5668" s="414"/>
      <c r="AX5668" s="383"/>
      <c r="AY5668" s="548"/>
      <c r="AZ5668" s="414"/>
      <c r="BA5668" s="383"/>
      <c r="BB5668" s="548"/>
      <c r="BC5668" s="78"/>
      <c r="BD5668" s="414"/>
      <c r="BE5668" s="414"/>
      <c r="BF5668" s="414"/>
      <c r="BG5668" s="414"/>
      <c r="BH5668" s="414"/>
      <c r="BI5668" s="383"/>
      <c r="BJ5668" s="383"/>
      <c r="BK5668" s="78"/>
      <c r="BL5668" s="414"/>
      <c r="BM5668" s="383"/>
      <c r="BN5668" s="78"/>
      <c r="BO5668" s="414"/>
      <c r="BP5668" s="78"/>
      <c r="BQ5668" s="414"/>
      <c r="BR5668" s="383"/>
      <c r="BS5668" s="78"/>
      <c r="BT5668" s="83"/>
      <c r="BU5668" s="75"/>
      <c r="BV5668" s="74"/>
      <c r="BW5668" s="74"/>
      <c r="BX5668" s="103"/>
      <c r="BY5668" s="112"/>
      <c r="BZ5668" s="65" t="e">
        <f>+AD5668+AG5668+AK5668+AO5668+AQ5668+AT5668+AW5668+AZ5668+BD5668+BH5668+BL5668+BO5668+BQ5668+#REF!</f>
        <v>#REF!</v>
      </c>
      <c r="CA5668" s="359"/>
      <c r="CB5668" s="359"/>
      <c r="CC5668" s="359"/>
      <c r="CD5668" s="359"/>
    </row>
    <row r="5669" spans="1:82" s="121" customFormat="1" ht="15" customHeight="1">
      <c r="A5669" s="13"/>
      <c r="B5669" s="13"/>
      <c r="C5669" s="13"/>
      <c r="D5669" s="232"/>
      <c r="E5669" s="233"/>
      <c r="F5669" s="233"/>
      <c r="G5669" s="234"/>
      <c r="H5669" s="85" t="e">
        <f>VLOOKUP(E5669&amp;F5669,Divipola!$C$1:$F$1149,4,FALSE)</f>
        <v>#N/A</v>
      </c>
      <c r="I5669" s="77"/>
      <c r="J5669" s="181"/>
      <c r="K5669" s="248"/>
      <c r="L5669" s="248"/>
      <c r="M5669" s="248"/>
      <c r="N5669" s="248"/>
      <c r="O5669" s="248"/>
      <c r="P5669" s="248"/>
      <c r="Q5669" s="248"/>
      <c r="R5669" s="248"/>
      <c r="S5669" s="249"/>
      <c r="T5669" s="249"/>
      <c r="U5669" s="249"/>
      <c r="V5669" s="249"/>
      <c r="W5669" s="249"/>
      <c r="X5669" s="249"/>
      <c r="Y5669" s="236"/>
      <c r="Z5669" s="237"/>
      <c r="AA5669" s="247"/>
      <c r="AB5669" s="383"/>
      <c r="AC5669" s="73"/>
      <c r="AD5669" s="414"/>
      <c r="AE5669" s="393"/>
      <c r="AF5669" s="78"/>
      <c r="AG5669" s="414"/>
      <c r="AH5669" s="383"/>
      <c r="AI5669" s="453"/>
      <c r="AJ5669" s="453"/>
      <c r="AK5669" s="414"/>
      <c r="AL5669" s="383"/>
      <c r="AM5669" s="383"/>
      <c r="AN5669" s="523"/>
      <c r="AO5669" s="414"/>
      <c r="AP5669" s="548"/>
      <c r="AQ5669" s="414"/>
      <c r="AR5669" s="78"/>
      <c r="AS5669" s="78"/>
      <c r="AT5669" s="414"/>
      <c r="AU5669" s="548"/>
      <c r="AV5669" s="548"/>
      <c r="AW5669" s="414"/>
      <c r="AX5669" s="383"/>
      <c r="AY5669" s="548"/>
      <c r="AZ5669" s="414"/>
      <c r="BA5669" s="383"/>
      <c r="BB5669" s="548"/>
      <c r="BC5669" s="78"/>
      <c r="BD5669" s="414"/>
      <c r="BE5669" s="414"/>
      <c r="BF5669" s="414"/>
      <c r="BG5669" s="414"/>
      <c r="BH5669" s="414"/>
      <c r="BI5669" s="383"/>
      <c r="BJ5669" s="383"/>
      <c r="BK5669" s="78"/>
      <c r="BL5669" s="414"/>
      <c r="BM5669" s="383"/>
      <c r="BN5669" s="78"/>
      <c r="BO5669" s="414"/>
      <c r="BP5669" s="78"/>
      <c r="BQ5669" s="414"/>
      <c r="BR5669" s="383"/>
      <c r="BS5669" s="78"/>
      <c r="BT5669" s="83"/>
      <c r="BU5669" s="75"/>
      <c r="BV5669" s="74"/>
      <c r="BW5669" s="74"/>
      <c r="BX5669" s="103"/>
      <c r="BY5669" s="112"/>
      <c r="BZ5669" s="65" t="e">
        <f>+AD5669+AG5669+AK5669+AO5669+AQ5669+AT5669+AW5669+AZ5669+BD5669+BH5669+BL5669+BO5669+BQ5669+#REF!</f>
        <v>#REF!</v>
      </c>
      <c r="CA5669" s="359"/>
      <c r="CB5669" s="359"/>
      <c r="CC5669" s="359"/>
      <c r="CD5669" s="359"/>
    </row>
    <row r="5670" spans="1:82" s="121" customFormat="1" ht="15" customHeight="1">
      <c r="A5670" s="13"/>
      <c r="B5670" s="13"/>
      <c r="C5670" s="13"/>
      <c r="D5670" s="232"/>
      <c r="E5670" s="233"/>
      <c r="F5670" s="233"/>
      <c r="G5670" s="234"/>
      <c r="H5670" s="85" t="e">
        <f>VLOOKUP(E5670&amp;F5670,Divipola!$C$1:$F$1149,4,FALSE)</f>
        <v>#N/A</v>
      </c>
      <c r="I5670" s="77"/>
      <c r="J5670" s="181"/>
      <c r="K5670" s="248"/>
      <c r="L5670" s="248"/>
      <c r="M5670" s="248"/>
      <c r="N5670" s="248"/>
      <c r="O5670" s="248"/>
      <c r="P5670" s="248"/>
      <c r="Q5670" s="248"/>
      <c r="R5670" s="248"/>
      <c r="S5670" s="249"/>
      <c r="T5670" s="249"/>
      <c r="U5670" s="249"/>
      <c r="V5670" s="249"/>
      <c r="W5670" s="249"/>
      <c r="X5670" s="249"/>
      <c r="Y5670" s="236"/>
      <c r="Z5670" s="237"/>
      <c r="AA5670" s="247"/>
      <c r="AB5670" s="383"/>
      <c r="AC5670" s="73"/>
      <c r="AD5670" s="414"/>
      <c r="AE5670" s="393"/>
      <c r="AF5670" s="78"/>
      <c r="AG5670" s="414"/>
      <c r="AH5670" s="383"/>
      <c r="AI5670" s="453"/>
      <c r="AJ5670" s="453"/>
      <c r="AK5670" s="414"/>
      <c r="AL5670" s="383"/>
      <c r="AM5670" s="383"/>
      <c r="AN5670" s="523"/>
      <c r="AO5670" s="414"/>
      <c r="AP5670" s="548"/>
      <c r="AQ5670" s="414"/>
      <c r="AR5670" s="78"/>
      <c r="AS5670" s="78"/>
      <c r="AT5670" s="414"/>
      <c r="AU5670" s="548"/>
      <c r="AV5670" s="548"/>
      <c r="AW5670" s="414"/>
      <c r="AX5670" s="383"/>
      <c r="AY5670" s="548"/>
      <c r="AZ5670" s="414"/>
      <c r="BA5670" s="383"/>
      <c r="BB5670" s="548"/>
      <c r="BC5670" s="78"/>
      <c r="BD5670" s="414"/>
      <c r="BE5670" s="414"/>
      <c r="BF5670" s="414"/>
      <c r="BG5670" s="414"/>
      <c r="BH5670" s="414"/>
      <c r="BI5670" s="383"/>
      <c r="BJ5670" s="383"/>
      <c r="BK5670" s="78"/>
      <c r="BL5670" s="414"/>
      <c r="BM5670" s="383"/>
      <c r="BN5670" s="78"/>
      <c r="BO5670" s="414"/>
      <c r="BP5670" s="78"/>
      <c r="BQ5670" s="414"/>
      <c r="BR5670" s="383"/>
      <c r="BS5670" s="78"/>
      <c r="BT5670" s="83"/>
      <c r="BU5670" s="75"/>
      <c r="BV5670" s="74"/>
      <c r="BW5670" s="74"/>
      <c r="BX5670" s="103"/>
      <c r="BY5670" s="112"/>
      <c r="BZ5670" s="65" t="e">
        <f>+AD5670+AG5670+AK5670+AO5670+AQ5670+AT5670+AW5670+AZ5670+BD5670+BH5670+BL5670+BO5670+BQ5670+#REF!</f>
        <v>#REF!</v>
      </c>
      <c r="CA5670" s="359"/>
      <c r="CB5670" s="359"/>
      <c r="CC5670" s="359"/>
      <c r="CD5670" s="359"/>
    </row>
    <row r="5671" spans="1:82" s="121" customFormat="1" ht="15" customHeight="1">
      <c r="A5671" s="13"/>
      <c r="B5671" s="13"/>
      <c r="C5671" s="13"/>
      <c r="D5671" s="232"/>
      <c r="E5671" s="233"/>
      <c r="F5671" s="233"/>
      <c r="G5671" s="234"/>
      <c r="H5671" s="85" t="e">
        <f>VLOOKUP(E5671&amp;F5671,Divipola!$C$1:$F$1149,4,FALSE)</f>
        <v>#N/A</v>
      </c>
      <c r="I5671" s="77"/>
      <c r="J5671" s="181"/>
      <c r="K5671" s="248"/>
      <c r="L5671" s="248"/>
      <c r="M5671" s="248"/>
      <c r="N5671" s="248"/>
      <c r="O5671" s="248"/>
      <c r="P5671" s="248"/>
      <c r="Q5671" s="248"/>
      <c r="R5671" s="248"/>
      <c r="S5671" s="249"/>
      <c r="T5671" s="249"/>
      <c r="U5671" s="249"/>
      <c r="V5671" s="249"/>
      <c r="W5671" s="249"/>
      <c r="X5671" s="249"/>
      <c r="Y5671" s="236"/>
      <c r="Z5671" s="237"/>
      <c r="AA5671" s="247"/>
      <c r="AB5671" s="383"/>
      <c r="AC5671" s="73"/>
      <c r="AD5671" s="414"/>
      <c r="AE5671" s="393"/>
      <c r="AF5671" s="78"/>
      <c r="AG5671" s="414"/>
      <c r="AH5671" s="383"/>
      <c r="AI5671" s="453"/>
      <c r="AJ5671" s="453"/>
      <c r="AK5671" s="414"/>
      <c r="AL5671" s="383"/>
      <c r="AM5671" s="383"/>
      <c r="AN5671" s="523"/>
      <c r="AO5671" s="414"/>
      <c r="AP5671" s="548"/>
      <c r="AQ5671" s="414"/>
      <c r="AR5671" s="78"/>
      <c r="AS5671" s="78"/>
      <c r="AT5671" s="414"/>
      <c r="AU5671" s="548"/>
      <c r="AV5671" s="548"/>
      <c r="AW5671" s="414"/>
      <c r="AX5671" s="383"/>
      <c r="AY5671" s="548"/>
      <c r="AZ5671" s="414"/>
      <c r="BA5671" s="383"/>
      <c r="BB5671" s="548"/>
      <c r="BC5671" s="78"/>
      <c r="BD5671" s="414"/>
      <c r="BE5671" s="414"/>
      <c r="BF5671" s="414"/>
      <c r="BG5671" s="414"/>
      <c r="BH5671" s="414"/>
      <c r="BI5671" s="383"/>
      <c r="BJ5671" s="383"/>
      <c r="BK5671" s="78"/>
      <c r="BL5671" s="414"/>
      <c r="BM5671" s="383"/>
      <c r="BN5671" s="78"/>
      <c r="BO5671" s="414"/>
      <c r="BP5671" s="78"/>
      <c r="BQ5671" s="414"/>
      <c r="BR5671" s="383"/>
      <c r="BS5671" s="78"/>
      <c r="BT5671" s="83"/>
      <c r="BU5671" s="75"/>
      <c r="BV5671" s="74"/>
      <c r="BW5671" s="74"/>
      <c r="BX5671" s="103"/>
      <c r="BY5671" s="112"/>
      <c r="BZ5671" s="65" t="e">
        <f>+AD5671+AG5671+AK5671+AO5671+AQ5671+AT5671+AW5671+AZ5671+BD5671+BH5671+BL5671+BO5671+BQ5671+#REF!</f>
        <v>#REF!</v>
      </c>
      <c r="CA5671" s="359"/>
      <c r="CB5671" s="359"/>
      <c r="CC5671" s="359"/>
      <c r="CD5671" s="359"/>
    </row>
    <row r="5672" spans="1:82" s="121" customFormat="1" ht="15" customHeight="1">
      <c r="A5672" s="13"/>
      <c r="B5672" s="13"/>
      <c r="C5672" s="13"/>
      <c r="D5672" s="232"/>
      <c r="E5672" s="233"/>
      <c r="F5672" s="233"/>
      <c r="G5672" s="234"/>
      <c r="H5672" s="85" t="e">
        <f>VLOOKUP(E5672&amp;F5672,Divipola!$C$1:$F$1149,4,FALSE)</f>
        <v>#N/A</v>
      </c>
      <c r="I5672" s="77"/>
      <c r="J5672" s="181"/>
      <c r="K5672" s="248"/>
      <c r="L5672" s="248"/>
      <c r="M5672" s="248"/>
      <c r="N5672" s="248"/>
      <c r="O5672" s="248"/>
      <c r="P5672" s="248"/>
      <c r="Q5672" s="248"/>
      <c r="R5672" s="248"/>
      <c r="S5672" s="249"/>
      <c r="T5672" s="249"/>
      <c r="U5672" s="249"/>
      <c r="V5672" s="249"/>
      <c r="W5672" s="249"/>
      <c r="X5672" s="249"/>
      <c r="Y5672" s="236"/>
      <c r="Z5672" s="237"/>
      <c r="AA5672" s="247"/>
      <c r="AB5672" s="383"/>
      <c r="AC5672" s="73"/>
      <c r="AD5672" s="414"/>
      <c r="AE5672" s="393"/>
      <c r="AF5672" s="78"/>
      <c r="AG5672" s="414"/>
      <c r="AH5672" s="383"/>
      <c r="AI5672" s="453"/>
      <c r="AJ5672" s="453"/>
      <c r="AK5672" s="414"/>
      <c r="AL5672" s="383"/>
      <c r="AM5672" s="383"/>
      <c r="AN5672" s="523"/>
      <c r="AO5672" s="414"/>
      <c r="AP5672" s="548"/>
      <c r="AQ5672" s="414"/>
      <c r="AR5672" s="78"/>
      <c r="AS5672" s="78"/>
      <c r="AT5672" s="414"/>
      <c r="AU5672" s="548"/>
      <c r="AV5672" s="548"/>
      <c r="AW5672" s="414"/>
      <c r="AX5672" s="383"/>
      <c r="AY5672" s="548"/>
      <c r="AZ5672" s="414"/>
      <c r="BA5672" s="383"/>
      <c r="BB5672" s="548"/>
      <c r="BC5672" s="78"/>
      <c r="BD5672" s="414"/>
      <c r="BE5672" s="414"/>
      <c r="BF5672" s="414"/>
      <c r="BG5672" s="414"/>
      <c r="BH5672" s="414"/>
      <c r="BI5672" s="383"/>
      <c r="BJ5672" s="383"/>
      <c r="BK5672" s="78"/>
      <c r="BL5672" s="414"/>
      <c r="BM5672" s="383"/>
      <c r="BN5672" s="78"/>
      <c r="BO5672" s="414"/>
      <c r="BP5672" s="78"/>
      <c r="BQ5672" s="414"/>
      <c r="BR5672" s="383"/>
      <c r="BS5672" s="78"/>
      <c r="BT5672" s="83"/>
      <c r="BU5672" s="75"/>
      <c r="BV5672" s="74"/>
      <c r="BW5672" s="74"/>
      <c r="BX5672" s="103"/>
      <c r="BY5672" s="112"/>
      <c r="BZ5672" s="65" t="e">
        <f>+AD5672+AG5672+AK5672+AO5672+AQ5672+AT5672+AW5672+AZ5672+BD5672+BH5672+BL5672+BO5672+BQ5672+#REF!</f>
        <v>#REF!</v>
      </c>
      <c r="CA5672" s="359"/>
      <c r="CB5672" s="359"/>
      <c r="CC5672" s="359"/>
      <c r="CD5672" s="359"/>
    </row>
    <row r="5673" spans="1:82" s="121" customFormat="1" ht="15" customHeight="1">
      <c r="A5673" s="13"/>
      <c r="B5673" s="13"/>
      <c r="C5673" s="13"/>
      <c r="D5673" s="232"/>
      <c r="E5673" s="233"/>
      <c r="F5673" s="233"/>
      <c r="G5673" s="234"/>
      <c r="H5673" s="85" t="e">
        <f>VLOOKUP(E5673&amp;F5673,Divipola!$C$1:$F$1149,4,FALSE)</f>
        <v>#N/A</v>
      </c>
      <c r="I5673" s="77"/>
      <c r="J5673" s="181"/>
      <c r="K5673" s="248"/>
      <c r="L5673" s="248"/>
      <c r="M5673" s="248"/>
      <c r="N5673" s="248"/>
      <c r="O5673" s="248"/>
      <c r="P5673" s="248"/>
      <c r="Q5673" s="248"/>
      <c r="R5673" s="248"/>
      <c r="S5673" s="249"/>
      <c r="T5673" s="249"/>
      <c r="U5673" s="249"/>
      <c r="V5673" s="249"/>
      <c r="W5673" s="249"/>
      <c r="X5673" s="249"/>
      <c r="Y5673" s="236"/>
      <c r="Z5673" s="237"/>
      <c r="AA5673" s="247"/>
      <c r="AB5673" s="383"/>
      <c r="AC5673" s="73"/>
      <c r="AD5673" s="414"/>
      <c r="AE5673" s="393"/>
      <c r="AF5673" s="78"/>
      <c r="AG5673" s="414"/>
      <c r="AH5673" s="383"/>
      <c r="AI5673" s="453"/>
      <c r="AJ5673" s="453"/>
      <c r="AK5673" s="414"/>
      <c r="AL5673" s="383"/>
      <c r="AM5673" s="383"/>
      <c r="AN5673" s="523"/>
      <c r="AO5673" s="414"/>
      <c r="AP5673" s="548"/>
      <c r="AQ5673" s="414"/>
      <c r="AR5673" s="78"/>
      <c r="AS5673" s="78"/>
      <c r="AT5673" s="414"/>
      <c r="AU5673" s="548"/>
      <c r="AV5673" s="548"/>
      <c r="AW5673" s="414"/>
      <c r="AX5673" s="383"/>
      <c r="AY5673" s="548"/>
      <c r="AZ5673" s="414"/>
      <c r="BA5673" s="383"/>
      <c r="BB5673" s="548"/>
      <c r="BC5673" s="78"/>
      <c r="BD5673" s="414"/>
      <c r="BE5673" s="414"/>
      <c r="BF5673" s="414"/>
      <c r="BG5673" s="414"/>
      <c r="BH5673" s="414"/>
      <c r="BI5673" s="383"/>
      <c r="BJ5673" s="383"/>
      <c r="BK5673" s="78"/>
      <c r="BL5673" s="414"/>
      <c r="BM5673" s="383"/>
      <c r="BN5673" s="78"/>
      <c r="BO5673" s="414"/>
      <c r="BP5673" s="78"/>
      <c r="BQ5673" s="414"/>
      <c r="BR5673" s="383"/>
      <c r="BS5673" s="78"/>
      <c r="BT5673" s="83"/>
      <c r="BU5673" s="75"/>
      <c r="BV5673" s="74"/>
      <c r="BW5673" s="74"/>
      <c r="BX5673" s="103"/>
      <c r="BY5673" s="112"/>
      <c r="BZ5673" s="65" t="e">
        <f>+AD5673+AG5673+AK5673+AO5673+AQ5673+AT5673+AW5673+AZ5673+BD5673+BH5673+BL5673+BO5673+BQ5673+#REF!</f>
        <v>#REF!</v>
      </c>
      <c r="CA5673" s="359"/>
      <c r="CB5673" s="359"/>
      <c r="CC5673" s="359"/>
      <c r="CD5673" s="359"/>
    </row>
    <row r="5674" spans="1:82" s="121" customFormat="1" ht="15" customHeight="1">
      <c r="A5674" s="13"/>
      <c r="B5674" s="13"/>
      <c r="C5674" s="13"/>
      <c r="D5674" s="232"/>
      <c r="E5674" s="233"/>
      <c r="F5674" s="233"/>
      <c r="G5674" s="234"/>
      <c r="H5674" s="85" t="e">
        <f>VLOOKUP(E5674&amp;F5674,Divipola!$C$1:$F$1149,4,FALSE)</f>
        <v>#N/A</v>
      </c>
      <c r="I5674" s="77"/>
      <c r="J5674" s="181"/>
      <c r="K5674" s="248"/>
      <c r="L5674" s="248"/>
      <c r="M5674" s="248"/>
      <c r="N5674" s="248"/>
      <c r="O5674" s="248"/>
      <c r="P5674" s="248"/>
      <c r="Q5674" s="248"/>
      <c r="R5674" s="248"/>
      <c r="S5674" s="249"/>
      <c r="T5674" s="249"/>
      <c r="U5674" s="249"/>
      <c r="V5674" s="249"/>
      <c r="W5674" s="249"/>
      <c r="X5674" s="249"/>
      <c r="Y5674" s="236"/>
      <c r="Z5674" s="237"/>
      <c r="AA5674" s="247"/>
      <c r="AB5674" s="383"/>
      <c r="AC5674" s="73"/>
      <c r="AD5674" s="414"/>
      <c r="AE5674" s="393"/>
      <c r="AF5674" s="78"/>
      <c r="AG5674" s="414"/>
      <c r="AH5674" s="383"/>
      <c r="AI5674" s="453"/>
      <c r="AJ5674" s="453"/>
      <c r="AK5674" s="414"/>
      <c r="AL5674" s="383"/>
      <c r="AM5674" s="383"/>
      <c r="AN5674" s="523"/>
      <c r="AO5674" s="414"/>
      <c r="AP5674" s="548"/>
      <c r="AQ5674" s="414"/>
      <c r="AR5674" s="78"/>
      <c r="AS5674" s="78"/>
      <c r="AT5674" s="414"/>
      <c r="AU5674" s="548"/>
      <c r="AV5674" s="548"/>
      <c r="AW5674" s="414"/>
      <c r="AX5674" s="383"/>
      <c r="AY5674" s="548"/>
      <c r="AZ5674" s="414"/>
      <c r="BA5674" s="383"/>
      <c r="BB5674" s="548"/>
      <c r="BC5674" s="78"/>
      <c r="BD5674" s="414"/>
      <c r="BE5674" s="414"/>
      <c r="BF5674" s="414"/>
      <c r="BG5674" s="414"/>
      <c r="BH5674" s="414"/>
      <c r="BI5674" s="383"/>
      <c r="BJ5674" s="383"/>
      <c r="BK5674" s="78"/>
      <c r="BL5674" s="414"/>
      <c r="BM5674" s="383"/>
      <c r="BN5674" s="78"/>
      <c r="BO5674" s="414"/>
      <c r="BP5674" s="78"/>
      <c r="BQ5674" s="414"/>
      <c r="BR5674" s="383"/>
      <c r="BS5674" s="78"/>
      <c r="BT5674" s="83"/>
      <c r="BU5674" s="75"/>
      <c r="BV5674" s="74"/>
      <c r="BW5674" s="74"/>
      <c r="BX5674" s="103"/>
      <c r="BY5674" s="112"/>
      <c r="BZ5674" s="65" t="e">
        <f>+AD5674+AG5674+AK5674+AO5674+AQ5674+AT5674+AW5674+AZ5674+BD5674+BH5674+BL5674+BO5674+BQ5674+#REF!</f>
        <v>#REF!</v>
      </c>
      <c r="CA5674" s="359"/>
      <c r="CB5674" s="359"/>
      <c r="CC5674" s="359"/>
      <c r="CD5674" s="359"/>
    </row>
    <row r="5675" spans="1:82" s="121" customFormat="1" ht="15" customHeight="1">
      <c r="A5675" s="13"/>
      <c r="B5675" s="13"/>
      <c r="C5675" s="13"/>
      <c r="D5675" s="232"/>
      <c r="E5675" s="233"/>
      <c r="F5675" s="233"/>
      <c r="G5675" s="234"/>
      <c r="H5675" s="85" t="e">
        <f>VLOOKUP(E5675&amp;F5675,Divipola!$C$1:$F$1149,4,FALSE)</f>
        <v>#N/A</v>
      </c>
      <c r="I5675" s="77"/>
      <c r="J5675" s="181"/>
      <c r="K5675" s="248"/>
      <c r="L5675" s="248"/>
      <c r="M5675" s="248"/>
      <c r="N5675" s="248"/>
      <c r="O5675" s="248"/>
      <c r="P5675" s="248"/>
      <c r="Q5675" s="248"/>
      <c r="R5675" s="248"/>
      <c r="S5675" s="249"/>
      <c r="T5675" s="249"/>
      <c r="U5675" s="249"/>
      <c r="V5675" s="249"/>
      <c r="W5675" s="249"/>
      <c r="X5675" s="249"/>
      <c r="Y5675" s="236"/>
      <c r="Z5675" s="237"/>
      <c r="AA5675" s="247"/>
      <c r="AB5675" s="383"/>
      <c r="AC5675" s="73"/>
      <c r="AD5675" s="414"/>
      <c r="AE5675" s="393"/>
      <c r="AF5675" s="78"/>
      <c r="AG5675" s="414"/>
      <c r="AH5675" s="383"/>
      <c r="AI5675" s="453"/>
      <c r="AJ5675" s="453"/>
      <c r="AK5675" s="414"/>
      <c r="AL5675" s="383"/>
      <c r="AM5675" s="383"/>
      <c r="AN5675" s="523"/>
      <c r="AO5675" s="414"/>
      <c r="AP5675" s="548"/>
      <c r="AQ5675" s="414"/>
      <c r="AR5675" s="78"/>
      <c r="AS5675" s="78"/>
      <c r="AT5675" s="414"/>
      <c r="AU5675" s="548"/>
      <c r="AV5675" s="548"/>
      <c r="AW5675" s="414"/>
      <c r="AX5675" s="383"/>
      <c r="AY5675" s="548"/>
      <c r="AZ5675" s="414"/>
      <c r="BA5675" s="383"/>
      <c r="BB5675" s="548"/>
      <c r="BC5675" s="78"/>
      <c r="BD5675" s="414"/>
      <c r="BE5675" s="414"/>
      <c r="BF5675" s="414"/>
      <c r="BG5675" s="414"/>
      <c r="BH5675" s="414"/>
      <c r="BI5675" s="383"/>
      <c r="BJ5675" s="383"/>
      <c r="BK5675" s="78"/>
      <c r="BL5675" s="414"/>
      <c r="BM5675" s="383"/>
      <c r="BN5675" s="78"/>
      <c r="BO5675" s="414"/>
      <c r="BP5675" s="78"/>
      <c r="BQ5675" s="414"/>
      <c r="BR5675" s="383"/>
      <c r="BS5675" s="78"/>
      <c r="BT5675" s="83"/>
      <c r="BU5675" s="75"/>
      <c r="BV5675" s="74"/>
      <c r="BW5675" s="74"/>
      <c r="BX5675" s="103"/>
      <c r="BY5675" s="112"/>
      <c r="BZ5675" s="65" t="e">
        <f>+AD5675+AG5675+AK5675+AO5675+AQ5675+AT5675+AW5675+AZ5675+BD5675+BH5675+BL5675+BO5675+BQ5675+#REF!</f>
        <v>#REF!</v>
      </c>
      <c r="CA5675" s="359"/>
      <c r="CB5675" s="359"/>
      <c r="CC5675" s="359"/>
      <c r="CD5675" s="359"/>
    </row>
    <row r="5676" spans="1:82" s="121" customFormat="1" ht="15" customHeight="1">
      <c r="A5676" s="13"/>
      <c r="B5676" s="13"/>
      <c r="C5676" s="13"/>
      <c r="D5676" s="232"/>
      <c r="E5676" s="233"/>
      <c r="F5676" s="233"/>
      <c r="G5676" s="234"/>
      <c r="H5676" s="85" t="e">
        <f>VLOOKUP(E5676&amp;F5676,Divipola!$C$1:$F$1149,4,FALSE)</f>
        <v>#N/A</v>
      </c>
      <c r="I5676" s="77"/>
      <c r="J5676" s="181"/>
      <c r="K5676" s="248"/>
      <c r="L5676" s="248"/>
      <c r="M5676" s="248"/>
      <c r="N5676" s="248"/>
      <c r="O5676" s="248"/>
      <c r="P5676" s="248"/>
      <c r="Q5676" s="248"/>
      <c r="R5676" s="248"/>
      <c r="S5676" s="249"/>
      <c r="T5676" s="249"/>
      <c r="U5676" s="249"/>
      <c r="V5676" s="249"/>
      <c r="W5676" s="249"/>
      <c r="X5676" s="249"/>
      <c r="Y5676" s="236"/>
      <c r="Z5676" s="237"/>
      <c r="AA5676" s="247"/>
      <c r="AB5676" s="383"/>
      <c r="AC5676" s="73"/>
      <c r="AD5676" s="414"/>
      <c r="AE5676" s="393"/>
      <c r="AF5676" s="78"/>
      <c r="AG5676" s="414"/>
      <c r="AH5676" s="383"/>
      <c r="AI5676" s="453"/>
      <c r="AJ5676" s="453"/>
      <c r="AK5676" s="414"/>
      <c r="AL5676" s="383"/>
      <c r="AM5676" s="383"/>
      <c r="AN5676" s="523"/>
      <c r="AO5676" s="414"/>
      <c r="AP5676" s="548"/>
      <c r="AQ5676" s="414"/>
      <c r="AR5676" s="78"/>
      <c r="AS5676" s="78"/>
      <c r="AT5676" s="414"/>
      <c r="AU5676" s="548"/>
      <c r="AV5676" s="548"/>
      <c r="AW5676" s="414"/>
      <c r="AX5676" s="383"/>
      <c r="AY5676" s="548"/>
      <c r="AZ5676" s="414"/>
      <c r="BA5676" s="383"/>
      <c r="BB5676" s="548"/>
      <c r="BC5676" s="78"/>
      <c r="BD5676" s="414"/>
      <c r="BE5676" s="414"/>
      <c r="BF5676" s="414"/>
      <c r="BG5676" s="414"/>
      <c r="BH5676" s="414"/>
      <c r="BI5676" s="383"/>
      <c r="BJ5676" s="383"/>
      <c r="BK5676" s="78"/>
      <c r="BL5676" s="414"/>
      <c r="BM5676" s="383"/>
      <c r="BN5676" s="78"/>
      <c r="BO5676" s="414"/>
      <c r="BP5676" s="78"/>
      <c r="BQ5676" s="414"/>
      <c r="BR5676" s="383"/>
      <c r="BS5676" s="78"/>
      <c r="BT5676" s="83"/>
      <c r="BU5676" s="75"/>
      <c r="BV5676" s="74"/>
      <c r="BW5676" s="74"/>
      <c r="BX5676" s="103"/>
      <c r="BY5676" s="112"/>
      <c r="BZ5676" s="65" t="e">
        <f>+AD5676+AG5676+AK5676+AO5676+AQ5676+AT5676+AW5676+AZ5676+BD5676+BH5676+BL5676+BO5676+BQ5676+#REF!</f>
        <v>#REF!</v>
      </c>
      <c r="CA5676" s="359"/>
      <c r="CB5676" s="359"/>
      <c r="CC5676" s="359"/>
      <c r="CD5676" s="359"/>
    </row>
    <row r="5677" spans="1:82" s="121" customFormat="1" ht="15" customHeight="1">
      <c r="A5677" s="13"/>
      <c r="B5677" s="13"/>
      <c r="C5677" s="13"/>
      <c r="D5677" s="232"/>
      <c r="E5677" s="233"/>
      <c r="F5677" s="233"/>
      <c r="G5677" s="234"/>
      <c r="H5677" s="85" t="e">
        <f>VLOOKUP(E5677&amp;F5677,Divipola!$C$1:$F$1149,4,FALSE)</f>
        <v>#N/A</v>
      </c>
      <c r="I5677" s="77"/>
      <c r="J5677" s="181"/>
      <c r="K5677" s="248"/>
      <c r="L5677" s="248"/>
      <c r="M5677" s="248"/>
      <c r="N5677" s="248"/>
      <c r="O5677" s="248"/>
      <c r="P5677" s="248"/>
      <c r="Q5677" s="248"/>
      <c r="R5677" s="248"/>
      <c r="S5677" s="249"/>
      <c r="T5677" s="249"/>
      <c r="U5677" s="249"/>
      <c r="V5677" s="249"/>
      <c r="W5677" s="249"/>
      <c r="X5677" s="249"/>
      <c r="Y5677" s="236"/>
      <c r="Z5677" s="237"/>
      <c r="AA5677" s="247"/>
      <c r="AB5677" s="383"/>
      <c r="AC5677" s="73"/>
      <c r="AD5677" s="414"/>
      <c r="AE5677" s="393"/>
      <c r="AF5677" s="78"/>
      <c r="AG5677" s="414"/>
      <c r="AH5677" s="383"/>
      <c r="AI5677" s="453"/>
      <c r="AJ5677" s="453"/>
      <c r="AK5677" s="414"/>
      <c r="AL5677" s="383"/>
      <c r="AM5677" s="383"/>
      <c r="AN5677" s="523"/>
      <c r="AO5677" s="414"/>
      <c r="AP5677" s="548"/>
      <c r="AQ5677" s="414"/>
      <c r="AR5677" s="78"/>
      <c r="AS5677" s="78"/>
      <c r="AT5677" s="414"/>
      <c r="AU5677" s="548"/>
      <c r="AV5677" s="548"/>
      <c r="AW5677" s="414"/>
      <c r="AX5677" s="383"/>
      <c r="AY5677" s="548"/>
      <c r="AZ5677" s="414"/>
      <c r="BA5677" s="383"/>
      <c r="BB5677" s="548"/>
      <c r="BC5677" s="78"/>
      <c r="BD5677" s="414"/>
      <c r="BE5677" s="414"/>
      <c r="BF5677" s="414"/>
      <c r="BG5677" s="414"/>
      <c r="BH5677" s="414"/>
      <c r="BI5677" s="383"/>
      <c r="BJ5677" s="383"/>
      <c r="BK5677" s="78"/>
      <c r="BL5677" s="414"/>
      <c r="BM5677" s="383"/>
      <c r="BN5677" s="78"/>
      <c r="BO5677" s="414"/>
      <c r="BP5677" s="78"/>
      <c r="BQ5677" s="414"/>
      <c r="BR5677" s="383"/>
      <c r="BS5677" s="78"/>
      <c r="BT5677" s="83"/>
      <c r="BU5677" s="75"/>
      <c r="BV5677" s="74"/>
      <c r="BW5677" s="74"/>
      <c r="BX5677" s="103"/>
      <c r="BY5677" s="112"/>
      <c r="BZ5677" s="65" t="e">
        <f>+AD5677+AG5677+AK5677+AO5677+AQ5677+AT5677+AW5677+AZ5677+BD5677+BH5677+BL5677+BO5677+BQ5677+#REF!</f>
        <v>#REF!</v>
      </c>
      <c r="CA5677" s="359"/>
      <c r="CB5677" s="359"/>
      <c r="CC5677" s="359"/>
      <c r="CD5677" s="359"/>
    </row>
    <row r="5678" spans="1:82" s="121" customFormat="1" ht="14.25" customHeight="1">
      <c r="A5678" s="13"/>
      <c r="B5678" s="13"/>
      <c r="C5678" s="13"/>
      <c r="D5678" s="232"/>
      <c r="E5678" s="233"/>
      <c r="F5678" s="233"/>
      <c r="G5678" s="234"/>
      <c r="H5678" s="85" t="e">
        <f>VLOOKUP(E5678&amp;F5678,Divipola!$C$1:$F$1149,4,FALSE)</f>
        <v>#N/A</v>
      </c>
      <c r="I5678" s="77"/>
      <c r="J5678" s="181"/>
      <c r="K5678" s="248"/>
      <c r="L5678" s="248"/>
      <c r="M5678" s="248"/>
      <c r="N5678" s="248"/>
      <c r="O5678" s="248"/>
      <c r="P5678" s="248"/>
      <c r="Q5678" s="248"/>
      <c r="R5678" s="248"/>
      <c r="S5678" s="249"/>
      <c r="T5678" s="249"/>
      <c r="U5678" s="249"/>
      <c r="V5678" s="249"/>
      <c r="W5678" s="249"/>
      <c r="X5678" s="249"/>
      <c r="Y5678" s="236"/>
      <c r="Z5678" s="237"/>
      <c r="AA5678" s="247"/>
      <c r="AB5678" s="383"/>
      <c r="AC5678" s="73"/>
      <c r="AD5678" s="414"/>
      <c r="AE5678" s="393"/>
      <c r="AF5678" s="78"/>
      <c r="AG5678" s="414"/>
      <c r="AH5678" s="383"/>
      <c r="AI5678" s="453"/>
      <c r="AJ5678" s="453"/>
      <c r="AK5678" s="414"/>
      <c r="AL5678" s="383"/>
      <c r="AM5678" s="383"/>
      <c r="AN5678" s="523"/>
      <c r="AO5678" s="414"/>
      <c r="AP5678" s="548"/>
      <c r="AQ5678" s="414"/>
      <c r="AR5678" s="78"/>
      <c r="AS5678" s="78"/>
      <c r="AT5678" s="414"/>
      <c r="AU5678" s="548"/>
      <c r="AV5678" s="548"/>
      <c r="AW5678" s="414"/>
      <c r="AX5678" s="383"/>
      <c r="AY5678" s="548"/>
      <c r="AZ5678" s="414"/>
      <c r="BA5678" s="383"/>
      <c r="BB5678" s="548"/>
      <c r="BC5678" s="78"/>
      <c r="BD5678" s="414"/>
      <c r="BE5678" s="414"/>
      <c r="BF5678" s="414"/>
      <c r="BG5678" s="414"/>
      <c r="BH5678" s="414"/>
      <c r="BI5678" s="383"/>
      <c r="BJ5678" s="383"/>
      <c r="BK5678" s="78"/>
      <c r="BL5678" s="414"/>
      <c r="BM5678" s="383"/>
      <c r="BN5678" s="78"/>
      <c r="BO5678" s="414"/>
      <c r="BP5678" s="78"/>
      <c r="BQ5678" s="414"/>
      <c r="BR5678" s="383"/>
      <c r="BS5678" s="78"/>
      <c r="BT5678" s="83"/>
      <c r="BU5678" s="75"/>
      <c r="BV5678" s="74"/>
      <c r="BW5678" s="74"/>
      <c r="BX5678" s="103"/>
      <c r="BY5678" s="112"/>
      <c r="BZ5678" s="65" t="e">
        <f>+AD5678+AG5678+AK5678+AO5678+AQ5678+AT5678+AW5678+AZ5678+BD5678+BH5678+BL5678+BO5678+BQ5678+#REF!</f>
        <v>#REF!</v>
      </c>
      <c r="CA5678" s="359"/>
      <c r="CB5678" s="359"/>
      <c r="CC5678" s="359"/>
      <c r="CD5678" s="359"/>
    </row>
    <row r="5679" spans="1:82" s="121" customFormat="1" ht="15" customHeight="1">
      <c r="A5679" s="13"/>
      <c r="B5679" s="13"/>
      <c r="C5679" s="13"/>
      <c r="D5679" s="232"/>
      <c r="E5679" s="233"/>
      <c r="F5679" s="233"/>
      <c r="G5679" s="234"/>
      <c r="H5679" s="85" t="e">
        <f>VLOOKUP(E5679&amp;F5679,Divipola!$C$1:$F$1149,4,FALSE)</f>
        <v>#N/A</v>
      </c>
      <c r="I5679" s="77"/>
      <c r="J5679" s="181"/>
      <c r="K5679" s="248"/>
      <c r="L5679" s="248"/>
      <c r="M5679" s="248"/>
      <c r="N5679" s="248"/>
      <c r="O5679" s="248"/>
      <c r="P5679" s="248"/>
      <c r="Q5679" s="248"/>
      <c r="R5679" s="248"/>
      <c r="S5679" s="249"/>
      <c r="T5679" s="249"/>
      <c r="U5679" s="249"/>
      <c r="V5679" s="249"/>
      <c r="W5679" s="249"/>
      <c r="X5679" s="249"/>
      <c r="Y5679" s="236"/>
      <c r="Z5679" s="237"/>
      <c r="AA5679" s="247"/>
      <c r="AB5679" s="383"/>
      <c r="AC5679" s="73"/>
      <c r="AD5679" s="414"/>
      <c r="AE5679" s="393"/>
      <c r="AF5679" s="78"/>
      <c r="AG5679" s="414"/>
      <c r="AH5679" s="383"/>
      <c r="AI5679" s="453"/>
      <c r="AJ5679" s="453"/>
      <c r="AK5679" s="414"/>
      <c r="AL5679" s="383"/>
      <c r="AM5679" s="383"/>
      <c r="AN5679" s="523"/>
      <c r="AO5679" s="414"/>
      <c r="AP5679" s="548"/>
      <c r="AQ5679" s="414"/>
      <c r="AR5679" s="78"/>
      <c r="AS5679" s="78"/>
      <c r="AT5679" s="414"/>
      <c r="AU5679" s="548"/>
      <c r="AV5679" s="548"/>
      <c r="AW5679" s="414"/>
      <c r="AX5679" s="383"/>
      <c r="AY5679" s="548"/>
      <c r="AZ5679" s="414"/>
      <c r="BA5679" s="383"/>
      <c r="BB5679" s="548"/>
      <c r="BC5679" s="78"/>
      <c r="BD5679" s="414"/>
      <c r="BE5679" s="414"/>
      <c r="BF5679" s="414"/>
      <c r="BG5679" s="414"/>
      <c r="BH5679" s="414"/>
      <c r="BI5679" s="383"/>
      <c r="BJ5679" s="383"/>
      <c r="BK5679" s="78"/>
      <c r="BL5679" s="414"/>
      <c r="BM5679" s="383"/>
      <c r="BN5679" s="78"/>
      <c r="BO5679" s="414"/>
      <c r="BP5679" s="78"/>
      <c r="BQ5679" s="414"/>
      <c r="BR5679" s="383"/>
      <c r="BS5679" s="78"/>
      <c r="BT5679" s="83"/>
      <c r="BU5679" s="75"/>
      <c r="BV5679" s="74"/>
      <c r="BW5679" s="74"/>
      <c r="BX5679" s="103"/>
      <c r="BY5679" s="112"/>
      <c r="BZ5679" s="65" t="e">
        <f>+AD5679+AG5679+AK5679+AO5679+AQ5679+AT5679+AW5679+AZ5679+BD5679+BH5679+BL5679+BO5679+BQ5679+#REF!</f>
        <v>#REF!</v>
      </c>
      <c r="CA5679" s="359"/>
      <c r="CB5679" s="359"/>
      <c r="CC5679" s="359"/>
      <c r="CD5679" s="359"/>
    </row>
    <row r="5680" spans="1:82" s="121" customFormat="1" ht="15" customHeight="1">
      <c r="A5680" s="13"/>
      <c r="B5680" s="13"/>
      <c r="C5680" s="13"/>
      <c r="D5680" s="232"/>
      <c r="E5680" s="233"/>
      <c r="F5680" s="233"/>
      <c r="G5680" s="234"/>
      <c r="H5680" s="85" t="e">
        <f>VLOOKUP(E5680&amp;F5680,Divipola!$C$1:$F$1149,4,FALSE)</f>
        <v>#N/A</v>
      </c>
      <c r="I5680" s="77"/>
      <c r="J5680" s="181"/>
      <c r="K5680" s="248"/>
      <c r="L5680" s="248"/>
      <c r="M5680" s="248"/>
      <c r="N5680" s="248"/>
      <c r="O5680" s="248"/>
      <c r="P5680" s="248"/>
      <c r="Q5680" s="248"/>
      <c r="R5680" s="248"/>
      <c r="S5680" s="249"/>
      <c r="T5680" s="249"/>
      <c r="U5680" s="249"/>
      <c r="V5680" s="249"/>
      <c r="W5680" s="249"/>
      <c r="X5680" s="249"/>
      <c r="Y5680" s="236"/>
      <c r="Z5680" s="237"/>
      <c r="AA5680" s="247"/>
      <c r="AB5680" s="383"/>
      <c r="AC5680" s="73"/>
      <c r="AD5680" s="414"/>
      <c r="AE5680" s="393"/>
      <c r="AF5680" s="78"/>
      <c r="AG5680" s="414"/>
      <c r="AH5680" s="383"/>
      <c r="AI5680" s="453"/>
      <c r="AJ5680" s="453"/>
      <c r="AK5680" s="414"/>
      <c r="AL5680" s="383"/>
      <c r="AM5680" s="383"/>
      <c r="AN5680" s="523"/>
      <c r="AO5680" s="414"/>
      <c r="AP5680" s="548"/>
      <c r="AQ5680" s="414"/>
      <c r="AR5680" s="78"/>
      <c r="AS5680" s="78"/>
      <c r="AT5680" s="414"/>
      <c r="AU5680" s="548"/>
      <c r="AV5680" s="548"/>
      <c r="AW5680" s="414"/>
      <c r="AX5680" s="383"/>
      <c r="AY5680" s="548"/>
      <c r="AZ5680" s="414"/>
      <c r="BA5680" s="383"/>
      <c r="BB5680" s="548"/>
      <c r="BC5680" s="78"/>
      <c r="BD5680" s="414"/>
      <c r="BE5680" s="414"/>
      <c r="BF5680" s="414"/>
      <c r="BG5680" s="414"/>
      <c r="BH5680" s="414"/>
      <c r="BI5680" s="383"/>
      <c r="BJ5680" s="383"/>
      <c r="BK5680" s="78"/>
      <c r="BL5680" s="414"/>
      <c r="BM5680" s="383"/>
      <c r="BN5680" s="78"/>
      <c r="BO5680" s="414"/>
      <c r="BP5680" s="78"/>
      <c r="BQ5680" s="414"/>
      <c r="BR5680" s="383"/>
      <c r="BS5680" s="78"/>
      <c r="BT5680" s="83"/>
      <c r="BU5680" s="75"/>
      <c r="BV5680" s="74"/>
      <c r="BW5680" s="74"/>
      <c r="BX5680" s="103"/>
      <c r="BY5680" s="112"/>
      <c r="BZ5680" s="65" t="e">
        <f>+AD5680+AG5680+AK5680+AO5680+AQ5680+AT5680+AW5680+AZ5680+BD5680+BH5680+BL5680+BO5680+BQ5680+#REF!</f>
        <v>#REF!</v>
      </c>
      <c r="CA5680" s="359"/>
      <c r="CB5680" s="359"/>
      <c r="CC5680" s="359"/>
      <c r="CD5680" s="359"/>
    </row>
    <row r="5681" spans="1:82" s="121" customFormat="1" ht="15" customHeight="1">
      <c r="A5681" s="13"/>
      <c r="B5681" s="13"/>
      <c r="C5681" s="13"/>
      <c r="D5681" s="232"/>
      <c r="E5681" s="233"/>
      <c r="F5681" s="233"/>
      <c r="G5681" s="234"/>
      <c r="H5681" s="85" t="e">
        <f>VLOOKUP(E5681&amp;F5681,Divipola!$C$1:$F$1149,4,FALSE)</f>
        <v>#N/A</v>
      </c>
      <c r="I5681" s="77"/>
      <c r="J5681" s="181"/>
      <c r="K5681" s="248"/>
      <c r="L5681" s="248"/>
      <c r="M5681" s="248"/>
      <c r="N5681" s="248"/>
      <c r="O5681" s="248"/>
      <c r="P5681" s="248"/>
      <c r="Q5681" s="248"/>
      <c r="R5681" s="248"/>
      <c r="S5681" s="249"/>
      <c r="T5681" s="249"/>
      <c r="U5681" s="249"/>
      <c r="V5681" s="249"/>
      <c r="W5681" s="249"/>
      <c r="X5681" s="249"/>
      <c r="Y5681" s="236"/>
      <c r="Z5681" s="237"/>
      <c r="AA5681" s="247"/>
      <c r="AB5681" s="383"/>
      <c r="AC5681" s="73"/>
      <c r="AD5681" s="414"/>
      <c r="AE5681" s="393"/>
      <c r="AF5681" s="78"/>
      <c r="AG5681" s="414"/>
      <c r="AH5681" s="383"/>
      <c r="AI5681" s="453"/>
      <c r="AJ5681" s="453"/>
      <c r="AK5681" s="414"/>
      <c r="AL5681" s="383"/>
      <c r="AM5681" s="383"/>
      <c r="AN5681" s="523"/>
      <c r="AO5681" s="414"/>
      <c r="AP5681" s="548"/>
      <c r="AQ5681" s="414"/>
      <c r="AR5681" s="78"/>
      <c r="AS5681" s="78"/>
      <c r="AT5681" s="414"/>
      <c r="AU5681" s="548"/>
      <c r="AV5681" s="548"/>
      <c r="AW5681" s="414"/>
      <c r="AX5681" s="383"/>
      <c r="AY5681" s="548"/>
      <c r="AZ5681" s="414"/>
      <c r="BA5681" s="383"/>
      <c r="BB5681" s="548"/>
      <c r="BC5681" s="78"/>
      <c r="BD5681" s="414"/>
      <c r="BE5681" s="414"/>
      <c r="BF5681" s="414"/>
      <c r="BG5681" s="414"/>
      <c r="BH5681" s="414"/>
      <c r="BI5681" s="383"/>
      <c r="BJ5681" s="383"/>
      <c r="BK5681" s="78"/>
      <c r="BL5681" s="414"/>
      <c r="BM5681" s="383"/>
      <c r="BN5681" s="78"/>
      <c r="BO5681" s="414"/>
      <c r="BP5681" s="78"/>
      <c r="BQ5681" s="414"/>
      <c r="BR5681" s="383"/>
      <c r="BS5681" s="78"/>
      <c r="BT5681" s="83"/>
      <c r="BU5681" s="75"/>
      <c r="BV5681" s="74"/>
      <c r="BW5681" s="74"/>
      <c r="BX5681" s="103"/>
      <c r="BY5681" s="112"/>
      <c r="BZ5681" s="65" t="e">
        <f>+AD5681+AG5681+AK5681+AO5681+AQ5681+AT5681+AW5681+AZ5681+BD5681+BH5681+BL5681+BO5681+BQ5681+#REF!</f>
        <v>#REF!</v>
      </c>
      <c r="CA5681" s="359"/>
      <c r="CB5681" s="359"/>
      <c r="CC5681" s="359"/>
      <c r="CD5681" s="359"/>
    </row>
    <row r="5682" spans="1:82" s="121" customFormat="1" ht="15" customHeight="1">
      <c r="A5682" s="13"/>
      <c r="B5682" s="13"/>
      <c r="C5682" s="13"/>
      <c r="D5682" s="232"/>
      <c r="E5682" s="233"/>
      <c r="F5682" s="233"/>
      <c r="G5682" s="234"/>
      <c r="H5682" s="85" t="e">
        <f>VLOOKUP(E5682&amp;F5682,Divipola!$C$1:$F$1149,4,FALSE)</f>
        <v>#N/A</v>
      </c>
      <c r="I5682" s="77"/>
      <c r="J5682" s="181"/>
      <c r="K5682" s="248"/>
      <c r="L5682" s="248"/>
      <c r="M5682" s="248"/>
      <c r="N5682" s="248"/>
      <c r="O5682" s="248"/>
      <c r="P5682" s="248"/>
      <c r="Q5682" s="248"/>
      <c r="R5682" s="248"/>
      <c r="S5682" s="249"/>
      <c r="T5682" s="249"/>
      <c r="U5682" s="249"/>
      <c r="V5682" s="249"/>
      <c r="W5682" s="249"/>
      <c r="X5682" s="249"/>
      <c r="Y5682" s="236"/>
      <c r="Z5682" s="237"/>
      <c r="AA5682" s="247"/>
      <c r="AB5682" s="383"/>
      <c r="AC5682" s="73"/>
      <c r="AD5682" s="414"/>
      <c r="AE5682" s="393"/>
      <c r="AF5682" s="78"/>
      <c r="AG5682" s="414"/>
      <c r="AH5682" s="383"/>
      <c r="AI5682" s="453"/>
      <c r="AJ5682" s="453"/>
      <c r="AK5682" s="414"/>
      <c r="AL5682" s="383"/>
      <c r="AM5682" s="383"/>
      <c r="AN5682" s="523"/>
      <c r="AO5682" s="414"/>
      <c r="AP5682" s="548"/>
      <c r="AQ5682" s="414"/>
      <c r="AR5682" s="78"/>
      <c r="AS5682" s="78"/>
      <c r="AT5682" s="414"/>
      <c r="AU5682" s="548"/>
      <c r="AV5682" s="548"/>
      <c r="AW5682" s="414"/>
      <c r="AX5682" s="383"/>
      <c r="AY5682" s="548"/>
      <c r="AZ5682" s="414"/>
      <c r="BA5682" s="383"/>
      <c r="BB5682" s="548"/>
      <c r="BC5682" s="78"/>
      <c r="BD5682" s="414"/>
      <c r="BE5682" s="414"/>
      <c r="BF5682" s="414"/>
      <c r="BG5682" s="414"/>
      <c r="BH5682" s="414"/>
      <c r="BI5682" s="383"/>
      <c r="BJ5682" s="383"/>
      <c r="BK5682" s="78"/>
      <c r="BL5682" s="414"/>
      <c r="BM5682" s="383"/>
      <c r="BN5682" s="78"/>
      <c r="BO5682" s="414"/>
      <c r="BP5682" s="78"/>
      <c r="BQ5682" s="414"/>
      <c r="BR5682" s="383"/>
      <c r="BS5682" s="78"/>
      <c r="BT5682" s="83"/>
      <c r="BU5682" s="75"/>
      <c r="BV5682" s="74"/>
      <c r="BW5682" s="74"/>
      <c r="BX5682" s="103"/>
      <c r="BY5682" s="112"/>
      <c r="BZ5682" s="65" t="e">
        <f>+AD5682+AG5682+AK5682+AO5682+AQ5682+AT5682+AW5682+AZ5682+BD5682+BH5682+BL5682+BO5682+BQ5682+#REF!</f>
        <v>#REF!</v>
      </c>
      <c r="CA5682" s="359"/>
      <c r="CB5682" s="359"/>
      <c r="CC5682" s="359"/>
      <c r="CD5682" s="359"/>
    </row>
    <row r="5683" spans="1:82" s="121" customFormat="1" ht="15" customHeight="1">
      <c r="A5683" s="13"/>
      <c r="B5683" s="13"/>
      <c r="C5683" s="13"/>
      <c r="D5683" s="232"/>
      <c r="E5683" s="233"/>
      <c r="F5683" s="233"/>
      <c r="G5683" s="234"/>
      <c r="H5683" s="85" t="e">
        <f>VLOOKUP(E5683&amp;F5683,Divipola!$C$1:$F$1149,4,FALSE)</f>
        <v>#N/A</v>
      </c>
      <c r="I5683" s="77"/>
      <c r="J5683" s="181"/>
      <c r="K5683" s="248"/>
      <c r="L5683" s="248"/>
      <c r="M5683" s="248"/>
      <c r="N5683" s="248"/>
      <c r="O5683" s="248"/>
      <c r="P5683" s="248"/>
      <c r="Q5683" s="248"/>
      <c r="R5683" s="248"/>
      <c r="S5683" s="249"/>
      <c r="T5683" s="249"/>
      <c r="U5683" s="249"/>
      <c r="V5683" s="249"/>
      <c r="W5683" s="249"/>
      <c r="X5683" s="249"/>
      <c r="Y5683" s="236"/>
      <c r="Z5683" s="237"/>
      <c r="AA5683" s="247"/>
      <c r="AB5683" s="383"/>
      <c r="AC5683" s="73"/>
      <c r="AD5683" s="414"/>
      <c r="AE5683" s="393"/>
      <c r="AF5683" s="78"/>
      <c r="AG5683" s="414"/>
      <c r="AH5683" s="383"/>
      <c r="AI5683" s="453"/>
      <c r="AJ5683" s="453"/>
      <c r="AK5683" s="414"/>
      <c r="AL5683" s="383"/>
      <c r="AM5683" s="383"/>
      <c r="AN5683" s="523"/>
      <c r="AO5683" s="414"/>
      <c r="AP5683" s="548"/>
      <c r="AQ5683" s="414"/>
      <c r="AR5683" s="78"/>
      <c r="AS5683" s="78"/>
      <c r="AT5683" s="414"/>
      <c r="AU5683" s="548"/>
      <c r="AV5683" s="548"/>
      <c r="AW5683" s="414"/>
      <c r="AX5683" s="383"/>
      <c r="AY5683" s="548"/>
      <c r="AZ5683" s="414"/>
      <c r="BA5683" s="383"/>
      <c r="BB5683" s="548"/>
      <c r="BC5683" s="78"/>
      <c r="BD5683" s="414"/>
      <c r="BE5683" s="414"/>
      <c r="BF5683" s="414"/>
      <c r="BG5683" s="414"/>
      <c r="BH5683" s="414"/>
      <c r="BI5683" s="383"/>
      <c r="BJ5683" s="383"/>
      <c r="BK5683" s="78"/>
      <c r="BL5683" s="414"/>
      <c r="BM5683" s="383"/>
      <c r="BN5683" s="78"/>
      <c r="BO5683" s="414"/>
      <c r="BP5683" s="78"/>
      <c r="BQ5683" s="414"/>
      <c r="BR5683" s="383"/>
      <c r="BS5683" s="78"/>
      <c r="BT5683" s="83"/>
      <c r="BU5683" s="75"/>
      <c r="BV5683" s="74"/>
      <c r="BW5683" s="74"/>
      <c r="BX5683" s="103"/>
      <c r="BY5683" s="112"/>
      <c r="BZ5683" s="65" t="e">
        <f>+AD5683+AG5683+AK5683+AO5683+AQ5683+AT5683+AW5683+AZ5683+BD5683+BH5683+BL5683+BO5683+BQ5683+#REF!</f>
        <v>#REF!</v>
      </c>
      <c r="CA5683" s="359"/>
      <c r="CB5683" s="359"/>
      <c r="CC5683" s="359"/>
      <c r="CD5683" s="359"/>
    </row>
    <row r="5684" spans="1:82" s="121" customFormat="1" ht="15" customHeight="1">
      <c r="A5684" s="13"/>
      <c r="B5684" s="13"/>
      <c r="C5684" s="13"/>
      <c r="D5684" s="232"/>
      <c r="E5684" s="233"/>
      <c r="F5684" s="233"/>
      <c r="G5684" s="234"/>
      <c r="H5684" s="85" t="e">
        <f>VLOOKUP(E5684&amp;F5684,Divipola!$C$1:$F$1149,4,FALSE)</f>
        <v>#N/A</v>
      </c>
      <c r="I5684" s="77"/>
      <c r="J5684" s="181"/>
      <c r="K5684" s="248"/>
      <c r="L5684" s="248"/>
      <c r="M5684" s="248"/>
      <c r="N5684" s="248"/>
      <c r="O5684" s="248"/>
      <c r="P5684" s="248"/>
      <c r="Q5684" s="248"/>
      <c r="R5684" s="248"/>
      <c r="S5684" s="249"/>
      <c r="T5684" s="249"/>
      <c r="U5684" s="249"/>
      <c r="V5684" s="249"/>
      <c r="W5684" s="249"/>
      <c r="X5684" s="249"/>
      <c r="Y5684" s="236"/>
      <c r="Z5684" s="237"/>
      <c r="AA5684" s="247"/>
      <c r="AB5684" s="383"/>
      <c r="AC5684" s="73"/>
      <c r="AD5684" s="414"/>
      <c r="AE5684" s="393"/>
      <c r="AF5684" s="78"/>
      <c r="AG5684" s="414"/>
      <c r="AH5684" s="383"/>
      <c r="AI5684" s="453"/>
      <c r="AJ5684" s="453"/>
      <c r="AK5684" s="414"/>
      <c r="AL5684" s="383"/>
      <c r="AM5684" s="383"/>
      <c r="AN5684" s="523"/>
      <c r="AO5684" s="414"/>
      <c r="AP5684" s="548"/>
      <c r="AQ5684" s="414"/>
      <c r="AR5684" s="78"/>
      <c r="AS5684" s="78"/>
      <c r="AT5684" s="414"/>
      <c r="AU5684" s="548"/>
      <c r="AV5684" s="548"/>
      <c r="AW5684" s="414"/>
      <c r="AX5684" s="383"/>
      <c r="AY5684" s="548"/>
      <c r="AZ5684" s="414"/>
      <c r="BA5684" s="383"/>
      <c r="BB5684" s="548"/>
      <c r="BC5684" s="78"/>
      <c r="BD5684" s="414"/>
      <c r="BE5684" s="414"/>
      <c r="BF5684" s="414"/>
      <c r="BG5684" s="414"/>
      <c r="BH5684" s="414"/>
      <c r="BI5684" s="383"/>
      <c r="BJ5684" s="383"/>
      <c r="BK5684" s="78"/>
      <c r="BL5684" s="414"/>
      <c r="BM5684" s="383"/>
      <c r="BN5684" s="78"/>
      <c r="BO5684" s="414"/>
      <c r="BP5684" s="78"/>
      <c r="BQ5684" s="414"/>
      <c r="BR5684" s="383"/>
      <c r="BS5684" s="78"/>
      <c r="BT5684" s="83"/>
      <c r="BU5684" s="75"/>
      <c r="BV5684" s="74"/>
      <c r="BW5684" s="74"/>
      <c r="BX5684" s="103"/>
      <c r="BY5684" s="112"/>
      <c r="BZ5684" s="65" t="e">
        <f>+AD5684+AG5684+AK5684+AO5684+AQ5684+AT5684+AW5684+AZ5684+BD5684+BH5684+BL5684+BO5684+BQ5684+#REF!</f>
        <v>#REF!</v>
      </c>
      <c r="CA5684" s="359"/>
      <c r="CB5684" s="359"/>
      <c r="CC5684" s="359"/>
      <c r="CD5684" s="359"/>
    </row>
    <row r="5685" spans="1:82" s="121" customFormat="1" ht="15" customHeight="1">
      <c r="A5685" s="13"/>
      <c r="B5685" s="13"/>
      <c r="C5685" s="13"/>
      <c r="D5685" s="232"/>
      <c r="E5685" s="233"/>
      <c r="F5685" s="233"/>
      <c r="G5685" s="234"/>
      <c r="H5685" s="85" t="e">
        <f>VLOOKUP(E5685&amp;F5685,Divipola!$C$1:$F$1149,4,FALSE)</f>
        <v>#N/A</v>
      </c>
      <c r="I5685" s="77"/>
      <c r="J5685" s="181"/>
      <c r="K5685" s="248"/>
      <c r="L5685" s="248"/>
      <c r="M5685" s="248"/>
      <c r="N5685" s="248"/>
      <c r="O5685" s="248"/>
      <c r="P5685" s="248"/>
      <c r="Q5685" s="248"/>
      <c r="R5685" s="248"/>
      <c r="S5685" s="249"/>
      <c r="T5685" s="249"/>
      <c r="U5685" s="249"/>
      <c r="V5685" s="249"/>
      <c r="W5685" s="249"/>
      <c r="X5685" s="249"/>
      <c r="Y5685" s="236"/>
      <c r="Z5685" s="237"/>
      <c r="AA5685" s="247"/>
      <c r="AB5685" s="383"/>
      <c r="AC5685" s="73"/>
      <c r="AD5685" s="414"/>
      <c r="AE5685" s="393"/>
      <c r="AF5685" s="78"/>
      <c r="AG5685" s="414"/>
      <c r="AH5685" s="383"/>
      <c r="AI5685" s="453"/>
      <c r="AJ5685" s="453"/>
      <c r="AK5685" s="414"/>
      <c r="AL5685" s="383"/>
      <c r="AM5685" s="383"/>
      <c r="AN5685" s="523"/>
      <c r="AO5685" s="414"/>
      <c r="AP5685" s="548"/>
      <c r="AQ5685" s="414"/>
      <c r="AR5685" s="78"/>
      <c r="AS5685" s="78"/>
      <c r="AT5685" s="414"/>
      <c r="AU5685" s="548"/>
      <c r="AV5685" s="548"/>
      <c r="AW5685" s="414"/>
      <c r="AX5685" s="383"/>
      <c r="AY5685" s="548"/>
      <c r="AZ5685" s="414"/>
      <c r="BA5685" s="383"/>
      <c r="BB5685" s="548"/>
      <c r="BC5685" s="78"/>
      <c r="BD5685" s="414"/>
      <c r="BE5685" s="414"/>
      <c r="BF5685" s="414"/>
      <c r="BG5685" s="414"/>
      <c r="BH5685" s="414"/>
      <c r="BI5685" s="383"/>
      <c r="BJ5685" s="383"/>
      <c r="BK5685" s="78"/>
      <c r="BL5685" s="414"/>
      <c r="BM5685" s="383"/>
      <c r="BN5685" s="78"/>
      <c r="BO5685" s="414"/>
      <c r="BP5685" s="78"/>
      <c r="BQ5685" s="414"/>
      <c r="BR5685" s="383"/>
      <c r="BS5685" s="78"/>
      <c r="BT5685" s="83"/>
      <c r="BU5685" s="75"/>
      <c r="BV5685" s="74"/>
      <c r="BW5685" s="74"/>
      <c r="BX5685" s="103"/>
      <c r="BY5685" s="112"/>
      <c r="BZ5685" s="65" t="e">
        <f>+AD5685+AG5685+AK5685+AO5685+AQ5685+AT5685+AW5685+AZ5685+BD5685+BH5685+BL5685+BO5685+BQ5685+#REF!</f>
        <v>#REF!</v>
      </c>
      <c r="CA5685" s="359"/>
      <c r="CB5685" s="359"/>
      <c r="CC5685" s="359"/>
      <c r="CD5685" s="359"/>
    </row>
    <row r="5686" spans="1:82" s="121" customFormat="1" ht="15" customHeight="1">
      <c r="A5686" s="13"/>
      <c r="B5686" s="13"/>
      <c r="C5686" s="13"/>
      <c r="D5686" s="232"/>
      <c r="E5686" s="233"/>
      <c r="F5686" s="233"/>
      <c r="G5686" s="234"/>
      <c r="H5686" s="85" t="e">
        <f>VLOOKUP(E5686&amp;F5686,Divipola!$C$1:$F$1149,4,FALSE)</f>
        <v>#N/A</v>
      </c>
      <c r="I5686" s="77"/>
      <c r="J5686" s="181"/>
      <c r="K5686" s="248"/>
      <c r="L5686" s="248"/>
      <c r="M5686" s="248"/>
      <c r="N5686" s="248"/>
      <c r="O5686" s="248"/>
      <c r="P5686" s="248"/>
      <c r="Q5686" s="248"/>
      <c r="R5686" s="248"/>
      <c r="S5686" s="249"/>
      <c r="T5686" s="249"/>
      <c r="U5686" s="249"/>
      <c r="V5686" s="249"/>
      <c r="W5686" s="249"/>
      <c r="X5686" s="249"/>
      <c r="Y5686" s="236"/>
      <c r="Z5686" s="237"/>
      <c r="AA5686" s="247"/>
      <c r="AB5686" s="383"/>
      <c r="AC5686" s="73"/>
      <c r="AD5686" s="414"/>
      <c r="AE5686" s="393"/>
      <c r="AF5686" s="78"/>
      <c r="AG5686" s="414"/>
      <c r="AH5686" s="383"/>
      <c r="AI5686" s="453"/>
      <c r="AJ5686" s="453"/>
      <c r="AK5686" s="414"/>
      <c r="AL5686" s="383"/>
      <c r="AM5686" s="383"/>
      <c r="AN5686" s="523"/>
      <c r="AO5686" s="414"/>
      <c r="AP5686" s="548"/>
      <c r="AQ5686" s="414"/>
      <c r="AR5686" s="78"/>
      <c r="AS5686" s="78"/>
      <c r="AT5686" s="414"/>
      <c r="AU5686" s="548"/>
      <c r="AV5686" s="548"/>
      <c r="AW5686" s="414"/>
      <c r="AX5686" s="383"/>
      <c r="AY5686" s="548"/>
      <c r="AZ5686" s="414"/>
      <c r="BA5686" s="383"/>
      <c r="BB5686" s="548"/>
      <c r="BC5686" s="78"/>
      <c r="BD5686" s="414"/>
      <c r="BE5686" s="414"/>
      <c r="BF5686" s="414"/>
      <c r="BG5686" s="414"/>
      <c r="BH5686" s="414"/>
      <c r="BI5686" s="383"/>
      <c r="BJ5686" s="383"/>
      <c r="BK5686" s="78"/>
      <c r="BL5686" s="414"/>
      <c r="BM5686" s="383"/>
      <c r="BN5686" s="78"/>
      <c r="BO5686" s="414"/>
      <c r="BP5686" s="78"/>
      <c r="BQ5686" s="414"/>
      <c r="BR5686" s="383"/>
      <c r="BS5686" s="78"/>
      <c r="BT5686" s="83"/>
      <c r="BU5686" s="75"/>
      <c r="BV5686" s="74"/>
      <c r="BW5686" s="74"/>
      <c r="BX5686" s="103"/>
      <c r="BY5686" s="112"/>
      <c r="BZ5686" s="65" t="e">
        <f>+AD5686+AG5686+AK5686+AO5686+AQ5686+AT5686+AW5686+AZ5686+BD5686+BH5686+BL5686+BO5686+BQ5686+#REF!</f>
        <v>#REF!</v>
      </c>
      <c r="CA5686" s="359"/>
      <c r="CB5686" s="359"/>
      <c r="CC5686" s="359"/>
      <c r="CD5686" s="359"/>
    </row>
    <row r="5687" spans="1:82" s="121" customFormat="1" ht="15" customHeight="1">
      <c r="A5687" s="13"/>
      <c r="B5687" s="13"/>
      <c r="C5687" s="13"/>
      <c r="D5687" s="232"/>
      <c r="E5687" s="233"/>
      <c r="F5687" s="233"/>
      <c r="G5687" s="234"/>
      <c r="H5687" s="85" t="e">
        <f>VLOOKUP(E5687&amp;F5687,Divipola!$C$1:$F$1149,4,FALSE)</f>
        <v>#N/A</v>
      </c>
      <c r="I5687" s="77"/>
      <c r="J5687" s="181"/>
      <c r="K5687" s="248"/>
      <c r="L5687" s="248"/>
      <c r="M5687" s="248"/>
      <c r="N5687" s="248"/>
      <c r="O5687" s="248"/>
      <c r="P5687" s="248"/>
      <c r="Q5687" s="248"/>
      <c r="R5687" s="248"/>
      <c r="S5687" s="249"/>
      <c r="T5687" s="249"/>
      <c r="U5687" s="249"/>
      <c r="V5687" s="249"/>
      <c r="W5687" s="249"/>
      <c r="X5687" s="249"/>
      <c r="Y5687" s="236"/>
      <c r="Z5687" s="237"/>
      <c r="AA5687" s="247"/>
      <c r="AB5687" s="383"/>
      <c r="AC5687" s="73"/>
      <c r="AD5687" s="414"/>
      <c r="AE5687" s="393"/>
      <c r="AF5687" s="78"/>
      <c r="AG5687" s="414"/>
      <c r="AH5687" s="383"/>
      <c r="AI5687" s="453"/>
      <c r="AJ5687" s="453"/>
      <c r="AK5687" s="414"/>
      <c r="AL5687" s="383"/>
      <c r="AM5687" s="383"/>
      <c r="AN5687" s="523"/>
      <c r="AO5687" s="414"/>
      <c r="AP5687" s="548"/>
      <c r="AQ5687" s="414"/>
      <c r="AR5687" s="78"/>
      <c r="AS5687" s="78"/>
      <c r="AT5687" s="414"/>
      <c r="AU5687" s="548"/>
      <c r="AV5687" s="548"/>
      <c r="AW5687" s="414"/>
      <c r="AX5687" s="383"/>
      <c r="AY5687" s="548"/>
      <c r="AZ5687" s="414"/>
      <c r="BA5687" s="383"/>
      <c r="BB5687" s="548"/>
      <c r="BC5687" s="78"/>
      <c r="BD5687" s="414"/>
      <c r="BE5687" s="414"/>
      <c r="BF5687" s="414"/>
      <c r="BG5687" s="414"/>
      <c r="BH5687" s="414"/>
      <c r="BI5687" s="383"/>
      <c r="BJ5687" s="383"/>
      <c r="BK5687" s="78"/>
      <c r="BL5687" s="414"/>
      <c r="BM5687" s="383"/>
      <c r="BN5687" s="78"/>
      <c r="BO5687" s="414"/>
      <c r="BP5687" s="78"/>
      <c r="BQ5687" s="414"/>
      <c r="BR5687" s="383"/>
      <c r="BS5687" s="78"/>
      <c r="BT5687" s="83"/>
      <c r="BU5687" s="75"/>
      <c r="BV5687" s="74"/>
      <c r="BW5687" s="74"/>
      <c r="BX5687" s="103"/>
      <c r="BY5687" s="112"/>
      <c r="BZ5687" s="65" t="e">
        <f>+AD5687+AG5687+AK5687+AO5687+AQ5687+AT5687+AW5687+AZ5687+BD5687+BH5687+BL5687+BO5687+BQ5687+#REF!</f>
        <v>#REF!</v>
      </c>
      <c r="CA5687" s="359"/>
      <c r="CB5687" s="359"/>
      <c r="CC5687" s="359"/>
      <c r="CD5687" s="359"/>
    </row>
    <row r="5688" spans="1:82" s="121" customFormat="1" ht="15" customHeight="1">
      <c r="A5688" s="13"/>
      <c r="B5688" s="13"/>
      <c r="C5688" s="13"/>
      <c r="D5688" s="232"/>
      <c r="E5688" s="233"/>
      <c r="F5688" s="233"/>
      <c r="G5688" s="234"/>
      <c r="H5688" s="85" t="e">
        <f>VLOOKUP(E5688&amp;F5688,Divipola!$C$1:$F$1149,4,FALSE)</f>
        <v>#N/A</v>
      </c>
      <c r="I5688" s="77"/>
      <c r="J5688" s="181"/>
      <c r="K5688" s="248"/>
      <c r="L5688" s="248"/>
      <c r="M5688" s="248"/>
      <c r="N5688" s="248"/>
      <c r="O5688" s="248"/>
      <c r="P5688" s="248"/>
      <c r="Q5688" s="248"/>
      <c r="R5688" s="248"/>
      <c r="S5688" s="249"/>
      <c r="T5688" s="249"/>
      <c r="U5688" s="249"/>
      <c r="V5688" s="249"/>
      <c r="W5688" s="249"/>
      <c r="X5688" s="249"/>
      <c r="Y5688" s="236"/>
      <c r="Z5688" s="237"/>
      <c r="AA5688" s="247"/>
      <c r="AB5688" s="383"/>
      <c r="AC5688" s="73"/>
      <c r="AD5688" s="414"/>
      <c r="AE5688" s="393"/>
      <c r="AF5688" s="78"/>
      <c r="AG5688" s="414"/>
      <c r="AH5688" s="383"/>
      <c r="AI5688" s="453"/>
      <c r="AJ5688" s="453"/>
      <c r="AK5688" s="414"/>
      <c r="AL5688" s="383"/>
      <c r="AM5688" s="383"/>
      <c r="AN5688" s="523"/>
      <c r="AO5688" s="414"/>
      <c r="AP5688" s="548"/>
      <c r="AQ5688" s="414"/>
      <c r="AR5688" s="78"/>
      <c r="AS5688" s="78"/>
      <c r="AT5688" s="414"/>
      <c r="AU5688" s="548"/>
      <c r="AV5688" s="548"/>
      <c r="AW5688" s="414"/>
      <c r="AX5688" s="383"/>
      <c r="AY5688" s="548"/>
      <c r="AZ5688" s="414"/>
      <c r="BA5688" s="383"/>
      <c r="BB5688" s="548"/>
      <c r="BC5688" s="78"/>
      <c r="BD5688" s="414"/>
      <c r="BE5688" s="414"/>
      <c r="BF5688" s="414"/>
      <c r="BG5688" s="414"/>
      <c r="BH5688" s="414"/>
      <c r="BI5688" s="383"/>
      <c r="BJ5688" s="383"/>
      <c r="BK5688" s="78"/>
      <c r="BL5688" s="414"/>
      <c r="BM5688" s="383"/>
      <c r="BN5688" s="78"/>
      <c r="BO5688" s="414"/>
      <c r="BP5688" s="78"/>
      <c r="BQ5688" s="414"/>
      <c r="BR5688" s="383"/>
      <c r="BS5688" s="78"/>
      <c r="BT5688" s="83"/>
      <c r="BU5688" s="75"/>
      <c r="BV5688" s="74"/>
      <c r="BW5688" s="74"/>
      <c r="BX5688" s="103"/>
      <c r="BY5688" s="112"/>
      <c r="BZ5688" s="65" t="e">
        <f>+AD5688+AG5688+AK5688+AO5688+AQ5688+AT5688+AW5688+AZ5688+BD5688+BH5688+BL5688+BO5688+BQ5688+#REF!</f>
        <v>#REF!</v>
      </c>
      <c r="CA5688" s="359"/>
      <c r="CB5688" s="359"/>
      <c r="CC5688" s="359"/>
      <c r="CD5688" s="359"/>
    </row>
    <row r="5689" spans="1:82" s="121" customFormat="1" ht="14.25" customHeight="1">
      <c r="A5689" s="13"/>
      <c r="B5689" s="13"/>
      <c r="C5689" s="13"/>
      <c r="D5689" s="232"/>
      <c r="E5689" s="233"/>
      <c r="F5689" s="233"/>
      <c r="G5689" s="234"/>
      <c r="H5689" s="85" t="e">
        <f>VLOOKUP(E5689&amp;F5689,Divipola!$C$1:$F$1149,4,FALSE)</f>
        <v>#N/A</v>
      </c>
      <c r="I5689" s="77"/>
      <c r="J5689" s="181"/>
      <c r="K5689" s="248"/>
      <c r="L5689" s="248"/>
      <c r="M5689" s="248"/>
      <c r="N5689" s="248"/>
      <c r="O5689" s="248"/>
      <c r="P5689" s="248"/>
      <c r="Q5689" s="248"/>
      <c r="R5689" s="248"/>
      <c r="S5689" s="249"/>
      <c r="T5689" s="249"/>
      <c r="U5689" s="249"/>
      <c r="V5689" s="249"/>
      <c r="W5689" s="249"/>
      <c r="X5689" s="249"/>
      <c r="Y5689" s="236"/>
      <c r="Z5689" s="237"/>
      <c r="AA5689" s="247"/>
      <c r="AB5689" s="383"/>
      <c r="AC5689" s="73"/>
      <c r="AD5689" s="414"/>
      <c r="AE5689" s="393"/>
      <c r="AF5689" s="78"/>
      <c r="AG5689" s="414"/>
      <c r="AH5689" s="383"/>
      <c r="AI5689" s="453"/>
      <c r="AJ5689" s="453"/>
      <c r="AK5689" s="414"/>
      <c r="AL5689" s="383"/>
      <c r="AM5689" s="383"/>
      <c r="AN5689" s="523"/>
      <c r="AO5689" s="414"/>
      <c r="AP5689" s="548"/>
      <c r="AQ5689" s="414"/>
      <c r="AR5689" s="78"/>
      <c r="AS5689" s="78"/>
      <c r="AT5689" s="414"/>
      <c r="AU5689" s="548"/>
      <c r="AV5689" s="548"/>
      <c r="AW5689" s="414"/>
      <c r="AX5689" s="383"/>
      <c r="AY5689" s="548"/>
      <c r="AZ5689" s="414"/>
      <c r="BA5689" s="383"/>
      <c r="BB5689" s="548"/>
      <c r="BC5689" s="78"/>
      <c r="BD5689" s="414"/>
      <c r="BE5689" s="414"/>
      <c r="BF5689" s="414"/>
      <c r="BG5689" s="414"/>
      <c r="BH5689" s="414"/>
      <c r="BI5689" s="383"/>
      <c r="BJ5689" s="383"/>
      <c r="BK5689" s="78"/>
      <c r="BL5689" s="414"/>
      <c r="BM5689" s="383"/>
      <c r="BN5689" s="78"/>
      <c r="BO5689" s="414"/>
      <c r="BP5689" s="78"/>
      <c r="BQ5689" s="414"/>
      <c r="BR5689" s="383"/>
      <c r="BS5689" s="78"/>
      <c r="BT5689" s="83"/>
      <c r="BU5689" s="75"/>
      <c r="BV5689" s="74"/>
      <c r="BW5689" s="74"/>
      <c r="BX5689" s="103"/>
      <c r="BY5689" s="112"/>
      <c r="BZ5689" s="65" t="e">
        <f>+AD5689+AG5689+AK5689+AO5689+AQ5689+AT5689+AW5689+AZ5689+BD5689+BH5689+BL5689+BO5689+BQ5689+#REF!</f>
        <v>#REF!</v>
      </c>
      <c r="CA5689" s="359"/>
      <c r="CB5689" s="359"/>
      <c r="CC5689" s="359"/>
      <c r="CD5689" s="359"/>
    </row>
    <row r="5690" spans="1:82" s="121" customFormat="1" ht="15" customHeight="1">
      <c r="A5690" s="13"/>
      <c r="B5690" s="13"/>
      <c r="C5690" s="13"/>
      <c r="D5690" s="232"/>
      <c r="E5690" s="233"/>
      <c r="F5690" s="233"/>
      <c r="G5690" s="234"/>
      <c r="H5690" s="85" t="e">
        <f>VLOOKUP(E5690&amp;F5690,Divipola!$C$1:$F$1149,4,FALSE)</f>
        <v>#N/A</v>
      </c>
      <c r="I5690" s="77"/>
      <c r="J5690" s="181"/>
      <c r="K5690" s="248"/>
      <c r="L5690" s="248"/>
      <c r="M5690" s="248"/>
      <c r="N5690" s="248"/>
      <c r="O5690" s="248"/>
      <c r="P5690" s="248"/>
      <c r="Q5690" s="248"/>
      <c r="R5690" s="248"/>
      <c r="S5690" s="249"/>
      <c r="T5690" s="249"/>
      <c r="U5690" s="249"/>
      <c r="V5690" s="249"/>
      <c r="W5690" s="249"/>
      <c r="X5690" s="249"/>
      <c r="Y5690" s="236"/>
      <c r="Z5690" s="237"/>
      <c r="AA5690" s="247"/>
      <c r="AB5690" s="383"/>
      <c r="AC5690" s="73"/>
      <c r="AD5690" s="414"/>
      <c r="AE5690" s="393"/>
      <c r="AF5690" s="78"/>
      <c r="AG5690" s="414"/>
      <c r="AH5690" s="383"/>
      <c r="AI5690" s="453"/>
      <c r="AJ5690" s="453"/>
      <c r="AK5690" s="414"/>
      <c r="AL5690" s="383"/>
      <c r="AM5690" s="383"/>
      <c r="AN5690" s="523"/>
      <c r="AO5690" s="414"/>
      <c r="AP5690" s="548"/>
      <c r="AQ5690" s="414"/>
      <c r="AR5690" s="78"/>
      <c r="AS5690" s="78"/>
      <c r="AT5690" s="414"/>
      <c r="AU5690" s="548"/>
      <c r="AV5690" s="548"/>
      <c r="AW5690" s="414"/>
      <c r="AX5690" s="383"/>
      <c r="AY5690" s="548"/>
      <c r="AZ5690" s="414"/>
      <c r="BA5690" s="383"/>
      <c r="BB5690" s="548"/>
      <c r="BC5690" s="78"/>
      <c r="BD5690" s="414"/>
      <c r="BE5690" s="414"/>
      <c r="BF5690" s="414"/>
      <c r="BG5690" s="414"/>
      <c r="BH5690" s="414"/>
      <c r="BI5690" s="383"/>
      <c r="BJ5690" s="383"/>
      <c r="BK5690" s="78"/>
      <c r="BL5690" s="414"/>
      <c r="BM5690" s="383"/>
      <c r="BN5690" s="78"/>
      <c r="BO5690" s="414"/>
      <c r="BP5690" s="78"/>
      <c r="BQ5690" s="414"/>
      <c r="BR5690" s="383"/>
      <c r="BS5690" s="78"/>
      <c r="BT5690" s="83"/>
      <c r="BU5690" s="75"/>
      <c r="BV5690" s="74"/>
      <c r="BW5690" s="74"/>
      <c r="BX5690" s="103"/>
      <c r="BY5690" s="112"/>
      <c r="BZ5690" s="65" t="e">
        <f>+AD5690+AG5690+AK5690+AO5690+AQ5690+AT5690+AW5690+AZ5690+BD5690+BH5690+BL5690+BO5690+BQ5690+#REF!</f>
        <v>#REF!</v>
      </c>
      <c r="CA5690" s="359"/>
      <c r="CB5690" s="359"/>
      <c r="CC5690" s="359"/>
      <c r="CD5690" s="359"/>
    </row>
    <row r="5691" spans="1:82" s="121" customFormat="1" ht="15" customHeight="1">
      <c r="A5691" s="13"/>
      <c r="B5691" s="13"/>
      <c r="C5691" s="13"/>
      <c r="D5691" s="232"/>
      <c r="E5691" s="233"/>
      <c r="F5691" s="233"/>
      <c r="G5691" s="234"/>
      <c r="H5691" s="85" t="e">
        <f>VLOOKUP(E5691&amp;F5691,Divipola!$C$1:$F$1149,4,FALSE)</f>
        <v>#N/A</v>
      </c>
      <c r="I5691" s="77"/>
      <c r="J5691" s="181"/>
      <c r="K5691" s="248"/>
      <c r="L5691" s="248"/>
      <c r="M5691" s="248"/>
      <c r="N5691" s="248"/>
      <c r="O5691" s="248"/>
      <c r="P5691" s="248"/>
      <c r="Q5691" s="248"/>
      <c r="R5691" s="248"/>
      <c r="S5691" s="249"/>
      <c r="T5691" s="249"/>
      <c r="U5691" s="249"/>
      <c r="V5691" s="249"/>
      <c r="W5691" s="249"/>
      <c r="X5691" s="249"/>
      <c r="Y5691" s="236"/>
      <c r="Z5691" s="237"/>
      <c r="AA5691" s="247"/>
      <c r="AB5691" s="383"/>
      <c r="AC5691" s="73"/>
      <c r="AD5691" s="414"/>
      <c r="AE5691" s="393"/>
      <c r="AF5691" s="78"/>
      <c r="AG5691" s="414"/>
      <c r="AH5691" s="383"/>
      <c r="AI5691" s="453"/>
      <c r="AJ5691" s="453"/>
      <c r="AK5691" s="414"/>
      <c r="AL5691" s="383"/>
      <c r="AM5691" s="383"/>
      <c r="AN5691" s="523"/>
      <c r="AO5691" s="414"/>
      <c r="AP5691" s="548"/>
      <c r="AQ5691" s="414"/>
      <c r="AR5691" s="78"/>
      <c r="AS5691" s="78"/>
      <c r="AT5691" s="414"/>
      <c r="AU5691" s="548"/>
      <c r="AV5691" s="548"/>
      <c r="AW5691" s="414"/>
      <c r="AX5691" s="383"/>
      <c r="AY5691" s="548"/>
      <c r="AZ5691" s="414"/>
      <c r="BA5691" s="383"/>
      <c r="BB5691" s="548"/>
      <c r="BC5691" s="78"/>
      <c r="BD5691" s="414"/>
      <c r="BE5691" s="414"/>
      <c r="BF5691" s="414"/>
      <c r="BG5691" s="414"/>
      <c r="BH5691" s="414"/>
      <c r="BI5691" s="383"/>
      <c r="BJ5691" s="383"/>
      <c r="BK5691" s="78"/>
      <c r="BL5691" s="414"/>
      <c r="BM5691" s="383"/>
      <c r="BN5691" s="78"/>
      <c r="BO5691" s="414"/>
      <c r="BP5691" s="78"/>
      <c r="BQ5691" s="414"/>
      <c r="BR5691" s="383"/>
      <c r="BS5691" s="78"/>
      <c r="BT5691" s="83"/>
      <c r="BU5691" s="75"/>
      <c r="BV5691" s="74"/>
      <c r="BW5691" s="74"/>
      <c r="BX5691" s="103"/>
      <c r="BY5691" s="112"/>
      <c r="BZ5691" s="65" t="e">
        <f>+AD5691+AG5691+AK5691+AO5691+AQ5691+AT5691+AW5691+AZ5691+BD5691+BH5691+BL5691+BO5691+BQ5691+#REF!</f>
        <v>#REF!</v>
      </c>
      <c r="CA5691" s="359"/>
      <c r="CB5691" s="359"/>
      <c r="CC5691" s="359"/>
      <c r="CD5691" s="359"/>
    </row>
    <row r="5692" spans="1:82" s="121" customFormat="1" ht="15" customHeight="1">
      <c r="A5692" s="13"/>
      <c r="B5692" s="13"/>
      <c r="C5692" s="13"/>
      <c r="D5692" s="232"/>
      <c r="E5692" s="233"/>
      <c r="F5692" s="233"/>
      <c r="G5692" s="234"/>
      <c r="H5692" s="85" t="e">
        <f>VLOOKUP(E5692&amp;F5692,Divipola!$C$1:$F$1149,4,FALSE)</f>
        <v>#N/A</v>
      </c>
      <c r="I5692" s="77"/>
      <c r="J5692" s="181"/>
      <c r="K5692" s="248"/>
      <c r="L5692" s="248"/>
      <c r="M5692" s="248"/>
      <c r="N5692" s="248"/>
      <c r="O5692" s="248"/>
      <c r="P5692" s="248"/>
      <c r="Q5692" s="248"/>
      <c r="R5692" s="248"/>
      <c r="S5692" s="249"/>
      <c r="T5692" s="249"/>
      <c r="U5692" s="249"/>
      <c r="V5692" s="249"/>
      <c r="W5692" s="249"/>
      <c r="X5692" s="249"/>
      <c r="Y5692" s="236"/>
      <c r="Z5692" s="237"/>
      <c r="AA5692" s="247"/>
      <c r="AB5692" s="383"/>
      <c r="AC5692" s="73"/>
      <c r="AD5692" s="414"/>
      <c r="AE5692" s="393"/>
      <c r="AF5692" s="78"/>
      <c r="AG5692" s="414"/>
      <c r="AH5692" s="383"/>
      <c r="AI5692" s="453"/>
      <c r="AJ5692" s="453"/>
      <c r="AK5692" s="414"/>
      <c r="AL5692" s="383"/>
      <c r="AM5692" s="383"/>
      <c r="AN5692" s="523"/>
      <c r="AO5692" s="414"/>
      <c r="AP5692" s="548"/>
      <c r="AQ5692" s="414"/>
      <c r="AR5692" s="78"/>
      <c r="AS5692" s="78"/>
      <c r="AT5692" s="414"/>
      <c r="AU5692" s="548"/>
      <c r="AV5692" s="548"/>
      <c r="AW5692" s="414"/>
      <c r="AX5692" s="383"/>
      <c r="AY5692" s="548"/>
      <c r="AZ5692" s="414"/>
      <c r="BA5692" s="383"/>
      <c r="BB5692" s="548"/>
      <c r="BC5692" s="78"/>
      <c r="BD5692" s="414"/>
      <c r="BE5692" s="414"/>
      <c r="BF5692" s="414"/>
      <c r="BG5692" s="414"/>
      <c r="BH5692" s="414"/>
      <c r="BI5692" s="383"/>
      <c r="BJ5692" s="383"/>
      <c r="BK5692" s="78"/>
      <c r="BL5692" s="414"/>
      <c r="BM5692" s="383"/>
      <c r="BN5692" s="78"/>
      <c r="BO5692" s="414"/>
      <c r="BP5692" s="78"/>
      <c r="BQ5692" s="414"/>
      <c r="BR5692" s="383"/>
      <c r="BS5692" s="78"/>
      <c r="BT5692" s="83"/>
      <c r="BU5692" s="75"/>
      <c r="BV5692" s="74"/>
      <c r="BW5692" s="74"/>
      <c r="BX5692" s="103"/>
      <c r="BY5692" s="112"/>
      <c r="BZ5692" s="65" t="e">
        <f>+AD5692+AG5692+AK5692+AO5692+AQ5692+AT5692+AW5692+AZ5692+BD5692+BH5692+BL5692+BO5692+BQ5692+#REF!</f>
        <v>#REF!</v>
      </c>
      <c r="CA5692" s="359"/>
      <c r="CB5692" s="359"/>
      <c r="CC5692" s="359"/>
      <c r="CD5692" s="359"/>
    </row>
    <row r="5693" spans="1:82" s="121" customFormat="1" ht="15" customHeight="1">
      <c r="A5693" s="13"/>
      <c r="B5693" s="13"/>
      <c r="C5693" s="13"/>
      <c r="D5693" s="232"/>
      <c r="E5693" s="233"/>
      <c r="F5693" s="233"/>
      <c r="G5693" s="234"/>
      <c r="H5693" s="85" t="e">
        <f>VLOOKUP(E5693&amp;F5693,Divipola!$C$1:$F$1149,4,FALSE)</f>
        <v>#N/A</v>
      </c>
      <c r="I5693" s="77"/>
      <c r="J5693" s="181"/>
      <c r="K5693" s="248"/>
      <c r="L5693" s="248"/>
      <c r="M5693" s="248"/>
      <c r="N5693" s="248"/>
      <c r="O5693" s="248"/>
      <c r="P5693" s="248"/>
      <c r="Q5693" s="248"/>
      <c r="R5693" s="248"/>
      <c r="S5693" s="249"/>
      <c r="T5693" s="249"/>
      <c r="U5693" s="249"/>
      <c r="V5693" s="249"/>
      <c r="W5693" s="249"/>
      <c r="X5693" s="249"/>
      <c r="Y5693" s="236"/>
      <c r="Z5693" s="237"/>
      <c r="AA5693" s="247"/>
      <c r="AB5693" s="383"/>
      <c r="AC5693" s="73"/>
      <c r="AD5693" s="414"/>
      <c r="AE5693" s="393"/>
      <c r="AF5693" s="78"/>
      <c r="AG5693" s="414"/>
      <c r="AH5693" s="383"/>
      <c r="AI5693" s="453"/>
      <c r="AJ5693" s="453"/>
      <c r="AK5693" s="414"/>
      <c r="AL5693" s="383"/>
      <c r="AM5693" s="383"/>
      <c r="AN5693" s="523"/>
      <c r="AO5693" s="414"/>
      <c r="AP5693" s="548"/>
      <c r="AQ5693" s="414"/>
      <c r="AR5693" s="78"/>
      <c r="AS5693" s="78"/>
      <c r="AT5693" s="414"/>
      <c r="AU5693" s="548"/>
      <c r="AV5693" s="548"/>
      <c r="AW5693" s="414"/>
      <c r="AX5693" s="383"/>
      <c r="AY5693" s="548"/>
      <c r="AZ5693" s="414"/>
      <c r="BA5693" s="383"/>
      <c r="BB5693" s="548"/>
      <c r="BC5693" s="78"/>
      <c r="BD5693" s="414"/>
      <c r="BE5693" s="414"/>
      <c r="BF5693" s="414"/>
      <c r="BG5693" s="414"/>
      <c r="BH5693" s="414"/>
      <c r="BI5693" s="383"/>
      <c r="BJ5693" s="383"/>
      <c r="BK5693" s="78"/>
      <c r="BL5693" s="414"/>
      <c r="BM5693" s="383"/>
      <c r="BN5693" s="78"/>
      <c r="BO5693" s="414"/>
      <c r="BP5693" s="78"/>
      <c r="BQ5693" s="414"/>
      <c r="BR5693" s="383"/>
      <c r="BS5693" s="78"/>
      <c r="BT5693" s="83"/>
      <c r="BU5693" s="75"/>
      <c r="BV5693" s="74"/>
      <c r="BW5693" s="74"/>
      <c r="BX5693" s="103"/>
      <c r="BY5693" s="112"/>
      <c r="BZ5693" s="65" t="e">
        <f>+AD5693+AG5693+AK5693+AO5693+AQ5693+AT5693+AW5693+AZ5693+BD5693+BH5693+BL5693+BO5693+BQ5693+#REF!</f>
        <v>#REF!</v>
      </c>
      <c r="CA5693" s="359"/>
      <c r="CB5693" s="359"/>
      <c r="CC5693" s="359"/>
      <c r="CD5693" s="359"/>
    </row>
    <row r="5694" spans="1:82" s="121" customFormat="1" ht="15" customHeight="1">
      <c r="A5694" s="13"/>
      <c r="B5694" s="13"/>
      <c r="C5694" s="13"/>
      <c r="D5694" s="232"/>
      <c r="E5694" s="233"/>
      <c r="F5694" s="233"/>
      <c r="G5694" s="234"/>
      <c r="H5694" s="85" t="e">
        <f>VLOOKUP(E5694&amp;F5694,Divipola!$C$1:$F$1149,4,FALSE)</f>
        <v>#N/A</v>
      </c>
      <c r="I5694" s="77"/>
      <c r="J5694" s="181"/>
      <c r="K5694" s="248"/>
      <c r="L5694" s="248"/>
      <c r="M5694" s="248"/>
      <c r="N5694" s="248"/>
      <c r="O5694" s="248"/>
      <c r="P5694" s="248"/>
      <c r="Q5694" s="248"/>
      <c r="R5694" s="248"/>
      <c r="S5694" s="249"/>
      <c r="T5694" s="249"/>
      <c r="U5694" s="249"/>
      <c r="V5694" s="249"/>
      <c r="W5694" s="249"/>
      <c r="X5694" s="249"/>
      <c r="Y5694" s="236"/>
      <c r="Z5694" s="237"/>
      <c r="AA5694" s="247"/>
      <c r="AB5694" s="383"/>
      <c r="AC5694" s="73"/>
      <c r="AD5694" s="414"/>
      <c r="AE5694" s="393"/>
      <c r="AF5694" s="78"/>
      <c r="AG5694" s="414"/>
      <c r="AH5694" s="383"/>
      <c r="AI5694" s="453"/>
      <c r="AJ5694" s="453"/>
      <c r="AK5694" s="414"/>
      <c r="AL5694" s="383"/>
      <c r="AM5694" s="383"/>
      <c r="AN5694" s="523"/>
      <c r="AO5694" s="414"/>
      <c r="AP5694" s="548"/>
      <c r="AQ5694" s="414"/>
      <c r="AR5694" s="78"/>
      <c r="AS5694" s="78"/>
      <c r="AT5694" s="414"/>
      <c r="AU5694" s="548"/>
      <c r="AV5694" s="548"/>
      <c r="AW5694" s="414"/>
      <c r="AX5694" s="383"/>
      <c r="AY5694" s="548"/>
      <c r="AZ5694" s="414"/>
      <c r="BA5694" s="383"/>
      <c r="BB5694" s="548"/>
      <c r="BC5694" s="78"/>
      <c r="BD5694" s="414"/>
      <c r="BE5694" s="414"/>
      <c r="BF5694" s="414"/>
      <c r="BG5694" s="414"/>
      <c r="BH5694" s="414"/>
      <c r="BI5694" s="383"/>
      <c r="BJ5694" s="383"/>
      <c r="BK5694" s="78"/>
      <c r="BL5694" s="414"/>
      <c r="BM5694" s="383"/>
      <c r="BN5694" s="78"/>
      <c r="BO5694" s="414"/>
      <c r="BP5694" s="78"/>
      <c r="BQ5694" s="414"/>
      <c r="BR5694" s="383"/>
      <c r="BS5694" s="78"/>
      <c r="BT5694" s="83"/>
      <c r="BU5694" s="75"/>
      <c r="BV5694" s="74"/>
      <c r="BW5694" s="74"/>
      <c r="BX5694" s="103"/>
      <c r="BY5694" s="112"/>
      <c r="BZ5694" s="65" t="e">
        <f>+AD5694+AG5694+AK5694+AO5694+AQ5694+AT5694+AW5694+AZ5694+BD5694+BH5694+BL5694+BO5694+BQ5694+#REF!</f>
        <v>#REF!</v>
      </c>
      <c r="CA5694" s="359"/>
      <c r="CB5694" s="359"/>
      <c r="CC5694" s="359"/>
      <c r="CD5694" s="359"/>
    </row>
    <row r="5695" spans="1:82" s="121" customFormat="1" ht="15" customHeight="1">
      <c r="A5695" s="13"/>
      <c r="B5695" s="13"/>
      <c r="C5695" s="13"/>
      <c r="D5695" s="232"/>
      <c r="E5695" s="233"/>
      <c r="F5695" s="233"/>
      <c r="G5695" s="234"/>
      <c r="H5695" s="85" t="e">
        <f>VLOOKUP(E5695&amp;F5695,Divipola!$C$1:$F$1149,4,FALSE)</f>
        <v>#N/A</v>
      </c>
      <c r="I5695" s="77"/>
      <c r="J5695" s="181"/>
      <c r="K5695" s="248"/>
      <c r="L5695" s="248"/>
      <c r="M5695" s="248"/>
      <c r="N5695" s="248"/>
      <c r="O5695" s="248"/>
      <c r="P5695" s="248"/>
      <c r="Q5695" s="248"/>
      <c r="R5695" s="248"/>
      <c r="S5695" s="249"/>
      <c r="T5695" s="249"/>
      <c r="U5695" s="249"/>
      <c r="V5695" s="249"/>
      <c r="W5695" s="249"/>
      <c r="X5695" s="249"/>
      <c r="Y5695" s="236"/>
      <c r="Z5695" s="237"/>
      <c r="AA5695" s="247"/>
      <c r="AB5695" s="383"/>
      <c r="AC5695" s="73"/>
      <c r="AD5695" s="414"/>
      <c r="AE5695" s="393"/>
      <c r="AF5695" s="78"/>
      <c r="AG5695" s="414"/>
      <c r="AH5695" s="383"/>
      <c r="AI5695" s="453"/>
      <c r="AJ5695" s="453"/>
      <c r="AK5695" s="414"/>
      <c r="AL5695" s="383"/>
      <c r="AM5695" s="383"/>
      <c r="AN5695" s="523"/>
      <c r="AO5695" s="414"/>
      <c r="AP5695" s="548"/>
      <c r="AQ5695" s="414"/>
      <c r="AR5695" s="78"/>
      <c r="AS5695" s="78"/>
      <c r="AT5695" s="414"/>
      <c r="AU5695" s="548"/>
      <c r="AV5695" s="548"/>
      <c r="AW5695" s="414"/>
      <c r="AX5695" s="383"/>
      <c r="AY5695" s="548"/>
      <c r="AZ5695" s="414"/>
      <c r="BA5695" s="383"/>
      <c r="BB5695" s="548"/>
      <c r="BC5695" s="78"/>
      <c r="BD5695" s="414"/>
      <c r="BE5695" s="414"/>
      <c r="BF5695" s="414"/>
      <c r="BG5695" s="414"/>
      <c r="BH5695" s="414"/>
      <c r="BI5695" s="383"/>
      <c r="BJ5695" s="383"/>
      <c r="BK5695" s="78"/>
      <c r="BL5695" s="414"/>
      <c r="BM5695" s="383"/>
      <c r="BN5695" s="78"/>
      <c r="BO5695" s="414"/>
      <c r="BP5695" s="78"/>
      <c r="BQ5695" s="414"/>
      <c r="BR5695" s="383"/>
      <c r="BS5695" s="78"/>
      <c r="BT5695" s="83"/>
      <c r="BU5695" s="75"/>
      <c r="BV5695" s="74"/>
      <c r="BW5695" s="74"/>
      <c r="BX5695" s="103"/>
      <c r="BY5695" s="112"/>
      <c r="BZ5695" s="65" t="e">
        <f>+AD5695+AG5695+AK5695+AO5695+AQ5695+AT5695+AW5695+AZ5695+BD5695+BH5695+BL5695+BO5695+BQ5695+#REF!</f>
        <v>#REF!</v>
      </c>
      <c r="CA5695" s="359"/>
      <c r="CB5695" s="359"/>
      <c r="CC5695" s="359"/>
      <c r="CD5695" s="359"/>
    </row>
    <row r="5696" spans="1:82" s="121" customFormat="1" ht="15" customHeight="1">
      <c r="A5696" s="13"/>
      <c r="B5696" s="13"/>
      <c r="C5696" s="13"/>
      <c r="D5696" s="232"/>
      <c r="E5696" s="233"/>
      <c r="F5696" s="233"/>
      <c r="G5696" s="234"/>
      <c r="H5696" s="85" t="e">
        <f>VLOOKUP(E5696&amp;F5696,Divipola!$C$1:$F$1149,4,FALSE)</f>
        <v>#N/A</v>
      </c>
      <c r="I5696" s="77"/>
      <c r="J5696" s="181"/>
      <c r="K5696" s="248"/>
      <c r="L5696" s="248"/>
      <c r="M5696" s="248"/>
      <c r="N5696" s="248"/>
      <c r="O5696" s="248"/>
      <c r="P5696" s="248"/>
      <c r="Q5696" s="248"/>
      <c r="R5696" s="248"/>
      <c r="S5696" s="249"/>
      <c r="T5696" s="249"/>
      <c r="U5696" s="249"/>
      <c r="V5696" s="249"/>
      <c r="W5696" s="249"/>
      <c r="X5696" s="249"/>
      <c r="Y5696" s="236"/>
      <c r="Z5696" s="237"/>
      <c r="AA5696" s="247"/>
      <c r="AB5696" s="383"/>
      <c r="AC5696" s="73"/>
      <c r="AD5696" s="414"/>
      <c r="AE5696" s="393"/>
      <c r="AF5696" s="78"/>
      <c r="AG5696" s="414"/>
      <c r="AH5696" s="383"/>
      <c r="AI5696" s="453"/>
      <c r="AJ5696" s="453"/>
      <c r="AK5696" s="414"/>
      <c r="AL5696" s="383"/>
      <c r="AM5696" s="383"/>
      <c r="AN5696" s="523"/>
      <c r="AO5696" s="414"/>
      <c r="AP5696" s="548"/>
      <c r="AQ5696" s="414"/>
      <c r="AR5696" s="78"/>
      <c r="AS5696" s="78"/>
      <c r="AT5696" s="414"/>
      <c r="AU5696" s="548"/>
      <c r="AV5696" s="548"/>
      <c r="AW5696" s="414"/>
      <c r="AX5696" s="383"/>
      <c r="AY5696" s="548"/>
      <c r="AZ5696" s="414"/>
      <c r="BA5696" s="383"/>
      <c r="BB5696" s="548"/>
      <c r="BC5696" s="78"/>
      <c r="BD5696" s="414"/>
      <c r="BE5696" s="414"/>
      <c r="BF5696" s="414"/>
      <c r="BG5696" s="414"/>
      <c r="BH5696" s="414"/>
      <c r="BI5696" s="383"/>
      <c r="BJ5696" s="383"/>
      <c r="BK5696" s="78"/>
      <c r="BL5696" s="414"/>
      <c r="BM5696" s="383"/>
      <c r="BN5696" s="78"/>
      <c r="BO5696" s="414"/>
      <c r="BP5696" s="78"/>
      <c r="BQ5696" s="414"/>
      <c r="BR5696" s="383"/>
      <c r="BS5696" s="78"/>
      <c r="BT5696" s="83"/>
      <c r="BU5696" s="75"/>
      <c r="BV5696" s="74"/>
      <c r="BW5696" s="74"/>
      <c r="BX5696" s="103"/>
      <c r="BY5696" s="112"/>
      <c r="BZ5696" s="65" t="e">
        <f>+AD5696+AG5696+AK5696+AO5696+AQ5696+AT5696+AW5696+AZ5696+BD5696+BH5696+BL5696+BO5696+BQ5696+#REF!</f>
        <v>#REF!</v>
      </c>
      <c r="CA5696" s="359"/>
      <c r="CB5696" s="359"/>
      <c r="CC5696" s="359"/>
      <c r="CD5696" s="359"/>
    </row>
    <row r="5697" spans="1:82" s="121" customFormat="1" ht="14.25" customHeight="1">
      <c r="A5697" s="13"/>
      <c r="B5697" s="13"/>
      <c r="C5697" s="13"/>
      <c r="D5697" s="232"/>
      <c r="E5697" s="233"/>
      <c r="F5697" s="233"/>
      <c r="G5697" s="234"/>
      <c r="H5697" s="85" t="e">
        <f>VLOOKUP(E5697&amp;F5697,Divipola!$C$1:$F$1149,4,FALSE)</f>
        <v>#N/A</v>
      </c>
      <c r="I5697" s="77"/>
      <c r="J5697" s="181"/>
      <c r="K5697" s="248"/>
      <c r="L5697" s="248"/>
      <c r="M5697" s="248"/>
      <c r="N5697" s="248"/>
      <c r="O5697" s="248"/>
      <c r="P5697" s="248"/>
      <c r="Q5697" s="248"/>
      <c r="R5697" s="248"/>
      <c r="S5697" s="249"/>
      <c r="T5697" s="249"/>
      <c r="U5697" s="249"/>
      <c r="V5697" s="249"/>
      <c r="W5697" s="249"/>
      <c r="X5697" s="249"/>
      <c r="Y5697" s="236"/>
      <c r="Z5697" s="237"/>
      <c r="AA5697" s="247"/>
      <c r="AB5697" s="383"/>
      <c r="AC5697" s="73"/>
      <c r="AD5697" s="414"/>
      <c r="AE5697" s="393"/>
      <c r="AF5697" s="78"/>
      <c r="AG5697" s="414"/>
      <c r="AH5697" s="383"/>
      <c r="AI5697" s="453"/>
      <c r="AJ5697" s="453"/>
      <c r="AK5697" s="414"/>
      <c r="AL5697" s="383"/>
      <c r="AM5697" s="383"/>
      <c r="AN5697" s="523"/>
      <c r="AO5697" s="414"/>
      <c r="AP5697" s="548"/>
      <c r="AQ5697" s="414"/>
      <c r="AR5697" s="78"/>
      <c r="AS5697" s="78"/>
      <c r="AT5697" s="414"/>
      <c r="AU5697" s="548"/>
      <c r="AV5697" s="548"/>
      <c r="AW5697" s="414"/>
      <c r="AX5697" s="383"/>
      <c r="AY5697" s="548"/>
      <c r="AZ5697" s="414"/>
      <c r="BA5697" s="383"/>
      <c r="BB5697" s="548"/>
      <c r="BC5697" s="78"/>
      <c r="BD5697" s="414"/>
      <c r="BE5697" s="414"/>
      <c r="BF5697" s="414"/>
      <c r="BG5697" s="414"/>
      <c r="BH5697" s="414"/>
      <c r="BI5697" s="383"/>
      <c r="BJ5697" s="383"/>
      <c r="BK5697" s="78"/>
      <c r="BL5697" s="414"/>
      <c r="BM5697" s="383"/>
      <c r="BN5697" s="78"/>
      <c r="BO5697" s="414"/>
      <c r="BP5697" s="78"/>
      <c r="BQ5697" s="414"/>
      <c r="BR5697" s="383"/>
      <c r="BS5697" s="78"/>
      <c r="BT5697" s="83"/>
      <c r="BU5697" s="75"/>
      <c r="BV5697" s="74"/>
      <c r="BW5697" s="74"/>
      <c r="BX5697" s="103"/>
      <c r="BY5697" s="112"/>
      <c r="BZ5697" s="65" t="e">
        <f>+AD5697+AG5697+AK5697+AO5697+AQ5697+AT5697+AW5697+AZ5697+BD5697+BH5697+BL5697+BO5697+BQ5697+#REF!</f>
        <v>#REF!</v>
      </c>
      <c r="CA5697" s="359"/>
      <c r="CB5697" s="359"/>
      <c r="CC5697" s="359"/>
      <c r="CD5697" s="359"/>
    </row>
    <row r="5698" spans="1:82" s="121" customFormat="1" ht="15" customHeight="1">
      <c r="A5698" s="13"/>
      <c r="B5698" s="13"/>
      <c r="C5698" s="13"/>
      <c r="D5698" s="232"/>
      <c r="E5698" s="233"/>
      <c r="F5698" s="233"/>
      <c r="G5698" s="234"/>
      <c r="H5698" s="85" t="e">
        <f>VLOOKUP(E5698&amp;F5698,Divipola!$C$1:$F$1149,4,FALSE)</f>
        <v>#N/A</v>
      </c>
      <c r="I5698" s="77"/>
      <c r="J5698" s="181"/>
      <c r="K5698" s="248"/>
      <c r="L5698" s="248"/>
      <c r="M5698" s="248"/>
      <c r="N5698" s="248"/>
      <c r="O5698" s="248"/>
      <c r="P5698" s="248"/>
      <c r="Q5698" s="248"/>
      <c r="R5698" s="248"/>
      <c r="S5698" s="249"/>
      <c r="T5698" s="249"/>
      <c r="U5698" s="249"/>
      <c r="V5698" s="249"/>
      <c r="W5698" s="249"/>
      <c r="X5698" s="249"/>
      <c r="Y5698" s="236"/>
      <c r="Z5698" s="237"/>
      <c r="AA5698" s="247"/>
      <c r="AB5698" s="383"/>
      <c r="AC5698" s="73"/>
      <c r="AD5698" s="414"/>
      <c r="AE5698" s="393"/>
      <c r="AF5698" s="78"/>
      <c r="AG5698" s="414"/>
      <c r="AH5698" s="383"/>
      <c r="AI5698" s="453"/>
      <c r="AJ5698" s="453"/>
      <c r="AK5698" s="414"/>
      <c r="AL5698" s="383"/>
      <c r="AM5698" s="383"/>
      <c r="AN5698" s="523"/>
      <c r="AO5698" s="414"/>
      <c r="AP5698" s="548"/>
      <c r="AQ5698" s="414"/>
      <c r="AR5698" s="78"/>
      <c r="AS5698" s="78"/>
      <c r="AT5698" s="414"/>
      <c r="AU5698" s="548"/>
      <c r="AV5698" s="548"/>
      <c r="AW5698" s="414"/>
      <c r="AX5698" s="383"/>
      <c r="AY5698" s="548"/>
      <c r="AZ5698" s="414"/>
      <c r="BA5698" s="383"/>
      <c r="BB5698" s="548"/>
      <c r="BC5698" s="78"/>
      <c r="BD5698" s="414"/>
      <c r="BE5698" s="414"/>
      <c r="BF5698" s="414"/>
      <c r="BG5698" s="414"/>
      <c r="BH5698" s="414"/>
      <c r="BI5698" s="383"/>
      <c r="BJ5698" s="383"/>
      <c r="BK5698" s="78"/>
      <c r="BL5698" s="414"/>
      <c r="BM5698" s="383"/>
      <c r="BN5698" s="78"/>
      <c r="BO5698" s="414"/>
      <c r="BP5698" s="78"/>
      <c r="BQ5698" s="414"/>
      <c r="BR5698" s="383"/>
      <c r="BS5698" s="78"/>
      <c r="BT5698" s="83"/>
      <c r="BU5698" s="75"/>
      <c r="BV5698" s="74"/>
      <c r="BW5698" s="74"/>
      <c r="BX5698" s="103"/>
      <c r="BY5698" s="112"/>
      <c r="BZ5698" s="65" t="e">
        <f>+AD5698+AG5698+AK5698+AO5698+AQ5698+AT5698+AW5698+AZ5698+BD5698+BH5698+BL5698+BO5698+BQ5698+#REF!</f>
        <v>#REF!</v>
      </c>
      <c r="CA5698" s="359"/>
      <c r="CB5698" s="359"/>
      <c r="CC5698" s="359"/>
      <c r="CD5698" s="359"/>
    </row>
    <row r="5699" spans="1:82" s="121" customFormat="1" ht="15" customHeight="1">
      <c r="A5699" s="13"/>
      <c r="B5699" s="13"/>
      <c r="C5699" s="13"/>
      <c r="D5699" s="232"/>
      <c r="E5699" s="233"/>
      <c r="F5699" s="233"/>
      <c r="G5699" s="234"/>
      <c r="H5699" s="85" t="e">
        <f>VLOOKUP(E5699&amp;F5699,Divipola!$C$1:$F$1149,4,FALSE)</f>
        <v>#N/A</v>
      </c>
      <c r="I5699" s="77"/>
      <c r="J5699" s="181"/>
      <c r="K5699" s="248"/>
      <c r="L5699" s="248"/>
      <c r="M5699" s="248"/>
      <c r="N5699" s="248"/>
      <c r="O5699" s="248"/>
      <c r="P5699" s="248"/>
      <c r="Q5699" s="248"/>
      <c r="R5699" s="248"/>
      <c r="S5699" s="249"/>
      <c r="T5699" s="249"/>
      <c r="U5699" s="249"/>
      <c r="V5699" s="249"/>
      <c r="W5699" s="249"/>
      <c r="X5699" s="249"/>
      <c r="Y5699" s="236"/>
      <c r="Z5699" s="237"/>
      <c r="AA5699" s="247"/>
      <c r="AB5699" s="383"/>
      <c r="AC5699" s="73"/>
      <c r="AD5699" s="414"/>
      <c r="AE5699" s="393"/>
      <c r="AF5699" s="78"/>
      <c r="AG5699" s="414"/>
      <c r="AH5699" s="383"/>
      <c r="AI5699" s="453"/>
      <c r="AJ5699" s="453"/>
      <c r="AK5699" s="414"/>
      <c r="AL5699" s="383"/>
      <c r="AM5699" s="383"/>
      <c r="AN5699" s="523"/>
      <c r="AO5699" s="414"/>
      <c r="AP5699" s="548"/>
      <c r="AQ5699" s="414"/>
      <c r="AR5699" s="78"/>
      <c r="AS5699" s="78"/>
      <c r="AT5699" s="414"/>
      <c r="AU5699" s="548"/>
      <c r="AV5699" s="548"/>
      <c r="AW5699" s="414"/>
      <c r="AX5699" s="383"/>
      <c r="AY5699" s="548"/>
      <c r="AZ5699" s="414"/>
      <c r="BA5699" s="383"/>
      <c r="BB5699" s="548"/>
      <c r="BC5699" s="78"/>
      <c r="BD5699" s="414"/>
      <c r="BE5699" s="414"/>
      <c r="BF5699" s="414"/>
      <c r="BG5699" s="414"/>
      <c r="BH5699" s="414"/>
      <c r="BI5699" s="383"/>
      <c r="BJ5699" s="383"/>
      <c r="BK5699" s="78"/>
      <c r="BL5699" s="414"/>
      <c r="BM5699" s="383"/>
      <c r="BN5699" s="78"/>
      <c r="BO5699" s="414"/>
      <c r="BP5699" s="78"/>
      <c r="BQ5699" s="414"/>
      <c r="BR5699" s="383"/>
      <c r="BS5699" s="78"/>
      <c r="BT5699" s="83"/>
      <c r="BU5699" s="75"/>
      <c r="BV5699" s="74"/>
      <c r="BW5699" s="74"/>
      <c r="BX5699" s="103"/>
      <c r="BY5699" s="112"/>
      <c r="BZ5699" s="65" t="e">
        <f>+AD5699+AG5699+AK5699+AO5699+AQ5699+AT5699+AW5699+AZ5699+BD5699+BH5699+BL5699+BO5699+BQ5699+#REF!</f>
        <v>#REF!</v>
      </c>
      <c r="CA5699" s="359"/>
      <c r="CB5699" s="359"/>
      <c r="CC5699" s="359"/>
      <c r="CD5699" s="359"/>
    </row>
    <row r="5700" spans="1:82" s="121" customFormat="1" ht="15" customHeight="1">
      <c r="A5700" s="13"/>
      <c r="B5700" s="13"/>
      <c r="C5700" s="13"/>
      <c r="D5700" s="232"/>
      <c r="E5700" s="233"/>
      <c r="F5700" s="233"/>
      <c r="G5700" s="234"/>
      <c r="H5700" s="85" t="e">
        <f>VLOOKUP(E5700&amp;F5700,Divipola!$C$1:$F$1149,4,FALSE)</f>
        <v>#N/A</v>
      </c>
      <c r="I5700" s="77"/>
      <c r="J5700" s="181"/>
      <c r="K5700" s="248"/>
      <c r="L5700" s="248"/>
      <c r="M5700" s="248"/>
      <c r="N5700" s="248"/>
      <c r="O5700" s="248"/>
      <c r="P5700" s="248"/>
      <c r="Q5700" s="248"/>
      <c r="R5700" s="248"/>
      <c r="S5700" s="249"/>
      <c r="T5700" s="249"/>
      <c r="U5700" s="249"/>
      <c r="V5700" s="249"/>
      <c r="W5700" s="249"/>
      <c r="X5700" s="249"/>
      <c r="Y5700" s="236"/>
      <c r="Z5700" s="237"/>
      <c r="AA5700" s="247"/>
      <c r="AB5700" s="383"/>
      <c r="AC5700" s="73"/>
      <c r="AD5700" s="414"/>
      <c r="AE5700" s="393"/>
      <c r="AF5700" s="78"/>
      <c r="AG5700" s="414"/>
      <c r="AH5700" s="383"/>
      <c r="AI5700" s="453"/>
      <c r="AJ5700" s="453"/>
      <c r="AK5700" s="414"/>
      <c r="AL5700" s="383"/>
      <c r="AM5700" s="383"/>
      <c r="AN5700" s="523"/>
      <c r="AO5700" s="414"/>
      <c r="AP5700" s="548"/>
      <c r="AQ5700" s="414"/>
      <c r="AR5700" s="78"/>
      <c r="AS5700" s="78"/>
      <c r="AT5700" s="414"/>
      <c r="AU5700" s="548"/>
      <c r="AV5700" s="548"/>
      <c r="AW5700" s="414"/>
      <c r="AX5700" s="383"/>
      <c r="AY5700" s="548"/>
      <c r="AZ5700" s="414"/>
      <c r="BA5700" s="383"/>
      <c r="BB5700" s="548"/>
      <c r="BC5700" s="78"/>
      <c r="BD5700" s="414"/>
      <c r="BE5700" s="414"/>
      <c r="BF5700" s="414"/>
      <c r="BG5700" s="414"/>
      <c r="BH5700" s="414"/>
      <c r="BI5700" s="383"/>
      <c r="BJ5700" s="383"/>
      <c r="BK5700" s="78"/>
      <c r="BL5700" s="414"/>
      <c r="BM5700" s="383"/>
      <c r="BN5700" s="78"/>
      <c r="BO5700" s="414"/>
      <c r="BP5700" s="78"/>
      <c r="BQ5700" s="414"/>
      <c r="BR5700" s="383"/>
      <c r="BS5700" s="78"/>
      <c r="BT5700" s="83"/>
      <c r="BU5700" s="75"/>
      <c r="BV5700" s="74"/>
      <c r="BW5700" s="74"/>
      <c r="BX5700" s="103"/>
      <c r="BY5700" s="112"/>
      <c r="BZ5700" s="65" t="e">
        <f>+AD5700+AG5700+AK5700+AO5700+AQ5700+AT5700+AW5700+AZ5700+BD5700+BH5700+BL5700+BO5700+BQ5700+#REF!</f>
        <v>#REF!</v>
      </c>
      <c r="CA5700" s="359"/>
      <c r="CB5700" s="359"/>
      <c r="CC5700" s="359"/>
      <c r="CD5700" s="359"/>
    </row>
    <row r="5701" spans="1:82" s="121" customFormat="1" ht="15" customHeight="1">
      <c r="A5701" s="13"/>
      <c r="B5701" s="13"/>
      <c r="C5701" s="13"/>
      <c r="D5701" s="232"/>
      <c r="E5701" s="233"/>
      <c r="F5701" s="233"/>
      <c r="G5701" s="234"/>
      <c r="H5701" s="85" t="e">
        <f>VLOOKUP(E5701&amp;F5701,Divipola!$C$1:$F$1149,4,FALSE)</f>
        <v>#N/A</v>
      </c>
      <c r="I5701" s="77"/>
      <c r="J5701" s="181"/>
      <c r="K5701" s="248"/>
      <c r="L5701" s="248"/>
      <c r="M5701" s="248"/>
      <c r="N5701" s="248"/>
      <c r="O5701" s="248"/>
      <c r="P5701" s="248"/>
      <c r="Q5701" s="248"/>
      <c r="R5701" s="248"/>
      <c r="S5701" s="249"/>
      <c r="T5701" s="249"/>
      <c r="U5701" s="249"/>
      <c r="V5701" s="249"/>
      <c r="W5701" s="249"/>
      <c r="X5701" s="249"/>
      <c r="Y5701" s="236"/>
      <c r="Z5701" s="237"/>
      <c r="AA5701" s="247"/>
      <c r="AB5701" s="383"/>
      <c r="AC5701" s="73"/>
      <c r="AD5701" s="414"/>
      <c r="AE5701" s="393"/>
      <c r="AF5701" s="78"/>
      <c r="AG5701" s="414"/>
      <c r="AH5701" s="383"/>
      <c r="AI5701" s="453"/>
      <c r="AJ5701" s="453"/>
      <c r="AK5701" s="414"/>
      <c r="AL5701" s="383"/>
      <c r="AM5701" s="383"/>
      <c r="AN5701" s="523"/>
      <c r="AO5701" s="414"/>
      <c r="AP5701" s="548"/>
      <c r="AQ5701" s="414"/>
      <c r="AR5701" s="78"/>
      <c r="AS5701" s="78"/>
      <c r="AT5701" s="414"/>
      <c r="AU5701" s="548"/>
      <c r="AV5701" s="548"/>
      <c r="AW5701" s="414"/>
      <c r="AX5701" s="383"/>
      <c r="AY5701" s="548"/>
      <c r="AZ5701" s="414"/>
      <c r="BA5701" s="383"/>
      <c r="BB5701" s="548"/>
      <c r="BC5701" s="78"/>
      <c r="BD5701" s="414"/>
      <c r="BE5701" s="414"/>
      <c r="BF5701" s="414"/>
      <c r="BG5701" s="414"/>
      <c r="BH5701" s="414"/>
      <c r="BI5701" s="383"/>
      <c r="BJ5701" s="383"/>
      <c r="BK5701" s="78"/>
      <c r="BL5701" s="414"/>
      <c r="BM5701" s="383"/>
      <c r="BN5701" s="78"/>
      <c r="BO5701" s="414"/>
      <c r="BP5701" s="78"/>
      <c r="BQ5701" s="414"/>
      <c r="BR5701" s="383"/>
      <c r="BS5701" s="78"/>
      <c r="BT5701" s="83"/>
      <c r="BU5701" s="75"/>
      <c r="BV5701" s="74"/>
      <c r="BW5701" s="74"/>
      <c r="BX5701" s="103"/>
      <c r="BY5701" s="112"/>
      <c r="BZ5701" s="65" t="e">
        <f>+AD5701+AG5701+AK5701+AO5701+AQ5701+AT5701+AW5701+AZ5701+BD5701+BH5701+BL5701+BO5701+BQ5701+#REF!</f>
        <v>#REF!</v>
      </c>
      <c r="CA5701" s="359"/>
      <c r="CB5701" s="359"/>
      <c r="CC5701" s="359"/>
      <c r="CD5701" s="359"/>
    </row>
    <row r="5702" spans="1:82" s="121" customFormat="1" ht="15" customHeight="1">
      <c r="A5702" s="13"/>
      <c r="B5702" s="13"/>
      <c r="C5702" s="13"/>
      <c r="D5702" s="232"/>
      <c r="E5702" s="233"/>
      <c r="F5702" s="233"/>
      <c r="G5702" s="234"/>
      <c r="H5702" s="85" t="e">
        <f>VLOOKUP(E5702&amp;F5702,Divipola!$C$1:$F$1149,4,FALSE)</f>
        <v>#N/A</v>
      </c>
      <c r="I5702" s="77"/>
      <c r="J5702" s="181"/>
      <c r="K5702" s="248"/>
      <c r="L5702" s="248"/>
      <c r="M5702" s="248"/>
      <c r="N5702" s="248"/>
      <c r="O5702" s="248"/>
      <c r="P5702" s="248"/>
      <c r="Q5702" s="248"/>
      <c r="R5702" s="248"/>
      <c r="S5702" s="249"/>
      <c r="T5702" s="249"/>
      <c r="U5702" s="249"/>
      <c r="V5702" s="249"/>
      <c r="W5702" s="249"/>
      <c r="X5702" s="249"/>
      <c r="Y5702" s="236"/>
      <c r="Z5702" s="237"/>
      <c r="AA5702" s="247"/>
      <c r="AB5702" s="383"/>
      <c r="AC5702" s="73"/>
      <c r="AD5702" s="414"/>
      <c r="AE5702" s="393"/>
      <c r="AF5702" s="78"/>
      <c r="AG5702" s="414"/>
      <c r="AH5702" s="383"/>
      <c r="AI5702" s="453"/>
      <c r="AJ5702" s="453"/>
      <c r="AK5702" s="414"/>
      <c r="AL5702" s="383"/>
      <c r="AM5702" s="383"/>
      <c r="AN5702" s="523"/>
      <c r="AO5702" s="414"/>
      <c r="AP5702" s="548"/>
      <c r="AQ5702" s="414"/>
      <c r="AR5702" s="78"/>
      <c r="AS5702" s="78"/>
      <c r="AT5702" s="414"/>
      <c r="AU5702" s="548"/>
      <c r="AV5702" s="548"/>
      <c r="AW5702" s="414"/>
      <c r="AX5702" s="383"/>
      <c r="AY5702" s="548"/>
      <c r="AZ5702" s="414"/>
      <c r="BA5702" s="383"/>
      <c r="BB5702" s="548"/>
      <c r="BC5702" s="78"/>
      <c r="BD5702" s="414"/>
      <c r="BE5702" s="414"/>
      <c r="BF5702" s="414"/>
      <c r="BG5702" s="414"/>
      <c r="BH5702" s="414"/>
      <c r="BI5702" s="383"/>
      <c r="BJ5702" s="383"/>
      <c r="BK5702" s="78"/>
      <c r="BL5702" s="414"/>
      <c r="BM5702" s="383"/>
      <c r="BN5702" s="78"/>
      <c r="BO5702" s="414"/>
      <c r="BP5702" s="78"/>
      <c r="BQ5702" s="414"/>
      <c r="BR5702" s="383"/>
      <c r="BS5702" s="78"/>
      <c r="BT5702" s="83"/>
      <c r="BU5702" s="75"/>
      <c r="BV5702" s="74"/>
      <c r="BW5702" s="74"/>
      <c r="BX5702" s="103"/>
      <c r="BY5702" s="112"/>
      <c r="BZ5702" s="65" t="e">
        <f>+AD5702+AG5702+AK5702+AO5702+AQ5702+AT5702+AW5702+AZ5702+BD5702+BH5702+BL5702+BO5702+BQ5702+#REF!</f>
        <v>#REF!</v>
      </c>
      <c r="CA5702" s="359"/>
      <c r="CB5702" s="359"/>
      <c r="CC5702" s="359"/>
      <c r="CD5702" s="359"/>
    </row>
    <row r="5703" spans="1:82" s="121" customFormat="1" ht="15" customHeight="1">
      <c r="A5703" s="13"/>
      <c r="B5703" s="13"/>
      <c r="C5703" s="13"/>
      <c r="D5703" s="232"/>
      <c r="E5703" s="233"/>
      <c r="F5703" s="233"/>
      <c r="G5703" s="234"/>
      <c r="H5703" s="85" t="e">
        <f>VLOOKUP(E5703&amp;F5703,Divipola!$C$1:$F$1149,4,FALSE)</f>
        <v>#N/A</v>
      </c>
      <c r="I5703" s="77"/>
      <c r="J5703" s="181"/>
      <c r="K5703" s="248"/>
      <c r="L5703" s="248"/>
      <c r="M5703" s="248"/>
      <c r="N5703" s="248"/>
      <c r="O5703" s="248"/>
      <c r="P5703" s="248"/>
      <c r="Q5703" s="248"/>
      <c r="R5703" s="248"/>
      <c r="S5703" s="249"/>
      <c r="T5703" s="249"/>
      <c r="U5703" s="249"/>
      <c r="V5703" s="249"/>
      <c r="W5703" s="249"/>
      <c r="X5703" s="249"/>
      <c r="Y5703" s="236"/>
      <c r="Z5703" s="237"/>
      <c r="AA5703" s="247"/>
      <c r="AB5703" s="383"/>
      <c r="AC5703" s="73"/>
      <c r="AD5703" s="414"/>
      <c r="AE5703" s="393"/>
      <c r="AF5703" s="78"/>
      <c r="AG5703" s="414"/>
      <c r="AH5703" s="383"/>
      <c r="AI5703" s="453"/>
      <c r="AJ5703" s="453"/>
      <c r="AK5703" s="414"/>
      <c r="AL5703" s="383"/>
      <c r="AM5703" s="383"/>
      <c r="AN5703" s="523"/>
      <c r="AO5703" s="414"/>
      <c r="AP5703" s="548"/>
      <c r="AQ5703" s="414"/>
      <c r="AR5703" s="78"/>
      <c r="AS5703" s="78"/>
      <c r="AT5703" s="414"/>
      <c r="AU5703" s="548"/>
      <c r="AV5703" s="548"/>
      <c r="AW5703" s="414"/>
      <c r="AX5703" s="383"/>
      <c r="AY5703" s="548"/>
      <c r="AZ5703" s="414"/>
      <c r="BA5703" s="383"/>
      <c r="BB5703" s="548"/>
      <c r="BC5703" s="78"/>
      <c r="BD5703" s="414"/>
      <c r="BE5703" s="414"/>
      <c r="BF5703" s="414"/>
      <c r="BG5703" s="414"/>
      <c r="BH5703" s="414"/>
      <c r="BI5703" s="383"/>
      <c r="BJ5703" s="383"/>
      <c r="BK5703" s="78"/>
      <c r="BL5703" s="414"/>
      <c r="BM5703" s="383"/>
      <c r="BN5703" s="78"/>
      <c r="BO5703" s="414"/>
      <c r="BP5703" s="78"/>
      <c r="BQ5703" s="414"/>
      <c r="BR5703" s="383"/>
      <c r="BS5703" s="78"/>
      <c r="BT5703" s="83"/>
      <c r="BU5703" s="75"/>
      <c r="BV5703" s="74"/>
      <c r="BW5703" s="74"/>
      <c r="BX5703" s="103"/>
      <c r="BY5703" s="112"/>
      <c r="BZ5703" s="65" t="e">
        <f>+AD5703+AG5703+AK5703+AO5703+AQ5703+AT5703+AW5703+AZ5703+BD5703+BH5703+BL5703+BO5703+BQ5703+#REF!</f>
        <v>#REF!</v>
      </c>
      <c r="CA5703" s="359"/>
      <c r="CB5703" s="359"/>
      <c r="CC5703" s="359"/>
      <c r="CD5703" s="359"/>
    </row>
    <row r="5704" spans="1:82" s="121" customFormat="1" ht="15" customHeight="1">
      <c r="A5704" s="13"/>
      <c r="B5704" s="13"/>
      <c r="C5704" s="13"/>
      <c r="D5704" s="232"/>
      <c r="E5704" s="233"/>
      <c r="F5704" s="233"/>
      <c r="G5704" s="234"/>
      <c r="H5704" s="85" t="e">
        <f>VLOOKUP(E5704&amp;F5704,Divipola!$C$1:$F$1149,4,FALSE)</f>
        <v>#N/A</v>
      </c>
      <c r="I5704" s="77"/>
      <c r="J5704" s="181"/>
      <c r="K5704" s="248"/>
      <c r="L5704" s="248"/>
      <c r="M5704" s="248"/>
      <c r="N5704" s="248"/>
      <c r="O5704" s="248"/>
      <c r="P5704" s="248"/>
      <c r="Q5704" s="248"/>
      <c r="R5704" s="248"/>
      <c r="S5704" s="249"/>
      <c r="T5704" s="249"/>
      <c r="U5704" s="249"/>
      <c r="V5704" s="249"/>
      <c r="W5704" s="249"/>
      <c r="X5704" s="249"/>
      <c r="Y5704" s="236"/>
      <c r="Z5704" s="237"/>
      <c r="AA5704" s="247"/>
      <c r="AB5704" s="383"/>
      <c r="AC5704" s="73"/>
      <c r="AD5704" s="414"/>
      <c r="AE5704" s="393"/>
      <c r="AF5704" s="78"/>
      <c r="AG5704" s="414"/>
      <c r="AH5704" s="383"/>
      <c r="AI5704" s="453"/>
      <c r="AJ5704" s="453"/>
      <c r="AK5704" s="414"/>
      <c r="AL5704" s="383"/>
      <c r="AM5704" s="383"/>
      <c r="AN5704" s="523"/>
      <c r="AO5704" s="414"/>
      <c r="AP5704" s="548"/>
      <c r="AQ5704" s="414"/>
      <c r="AR5704" s="78"/>
      <c r="AS5704" s="78"/>
      <c r="AT5704" s="414"/>
      <c r="AU5704" s="548"/>
      <c r="AV5704" s="548"/>
      <c r="AW5704" s="414"/>
      <c r="AX5704" s="383"/>
      <c r="AY5704" s="548"/>
      <c r="AZ5704" s="414"/>
      <c r="BA5704" s="383"/>
      <c r="BB5704" s="548"/>
      <c r="BC5704" s="78"/>
      <c r="BD5704" s="414"/>
      <c r="BE5704" s="414"/>
      <c r="BF5704" s="414"/>
      <c r="BG5704" s="414"/>
      <c r="BH5704" s="414"/>
      <c r="BI5704" s="383"/>
      <c r="BJ5704" s="383"/>
      <c r="BK5704" s="78"/>
      <c r="BL5704" s="414"/>
      <c r="BM5704" s="383"/>
      <c r="BN5704" s="78"/>
      <c r="BO5704" s="414"/>
      <c r="BP5704" s="78"/>
      <c r="BQ5704" s="414"/>
      <c r="BR5704" s="383"/>
      <c r="BS5704" s="78"/>
      <c r="BT5704" s="83"/>
      <c r="BU5704" s="75"/>
      <c r="BV5704" s="74"/>
      <c r="BW5704" s="74"/>
      <c r="BX5704" s="103"/>
      <c r="BY5704" s="112"/>
      <c r="BZ5704" s="65" t="e">
        <f>+AD5704+AG5704+AK5704+AO5704+AQ5704+AT5704+AW5704+AZ5704+BD5704+BH5704+BL5704+BO5704+BQ5704+#REF!</f>
        <v>#REF!</v>
      </c>
      <c r="CA5704" s="359"/>
      <c r="CB5704" s="359"/>
      <c r="CC5704" s="359"/>
      <c r="CD5704" s="359"/>
    </row>
    <row r="5705" spans="1:82" s="121" customFormat="1" ht="15" customHeight="1">
      <c r="A5705" s="13"/>
      <c r="B5705" s="13"/>
      <c r="C5705" s="13"/>
      <c r="D5705" s="232"/>
      <c r="E5705" s="233"/>
      <c r="F5705" s="233"/>
      <c r="G5705" s="234"/>
      <c r="H5705" s="85" t="e">
        <f>VLOOKUP(E5705&amp;F5705,Divipola!$C$1:$F$1149,4,FALSE)</f>
        <v>#N/A</v>
      </c>
      <c r="I5705" s="77"/>
      <c r="J5705" s="181"/>
      <c r="K5705" s="248"/>
      <c r="L5705" s="248"/>
      <c r="M5705" s="248"/>
      <c r="N5705" s="248"/>
      <c r="O5705" s="248"/>
      <c r="P5705" s="248"/>
      <c r="Q5705" s="248"/>
      <c r="R5705" s="248"/>
      <c r="S5705" s="249"/>
      <c r="T5705" s="249"/>
      <c r="U5705" s="249"/>
      <c r="V5705" s="249"/>
      <c r="W5705" s="249"/>
      <c r="X5705" s="249"/>
      <c r="Y5705" s="236"/>
      <c r="Z5705" s="237"/>
      <c r="AA5705" s="247"/>
      <c r="AB5705" s="383"/>
      <c r="AC5705" s="73"/>
      <c r="AD5705" s="414"/>
      <c r="AE5705" s="393"/>
      <c r="AF5705" s="78"/>
      <c r="AG5705" s="414"/>
      <c r="AH5705" s="383"/>
      <c r="AI5705" s="453"/>
      <c r="AJ5705" s="453"/>
      <c r="AK5705" s="414"/>
      <c r="AL5705" s="383"/>
      <c r="AM5705" s="383"/>
      <c r="AN5705" s="523"/>
      <c r="AO5705" s="414"/>
      <c r="AP5705" s="548"/>
      <c r="AQ5705" s="414"/>
      <c r="AR5705" s="78"/>
      <c r="AS5705" s="78"/>
      <c r="AT5705" s="414"/>
      <c r="AU5705" s="548"/>
      <c r="AV5705" s="548"/>
      <c r="AW5705" s="414"/>
      <c r="AX5705" s="383"/>
      <c r="AY5705" s="548"/>
      <c r="AZ5705" s="414"/>
      <c r="BA5705" s="383"/>
      <c r="BB5705" s="548"/>
      <c r="BC5705" s="78"/>
      <c r="BD5705" s="414"/>
      <c r="BE5705" s="414"/>
      <c r="BF5705" s="414"/>
      <c r="BG5705" s="414"/>
      <c r="BH5705" s="414"/>
      <c r="BI5705" s="383"/>
      <c r="BJ5705" s="383"/>
      <c r="BK5705" s="78"/>
      <c r="BL5705" s="414"/>
      <c r="BM5705" s="383"/>
      <c r="BN5705" s="78"/>
      <c r="BO5705" s="414"/>
      <c r="BP5705" s="78"/>
      <c r="BQ5705" s="414"/>
      <c r="BR5705" s="383"/>
      <c r="BS5705" s="78"/>
      <c r="BT5705" s="83"/>
      <c r="BU5705" s="75"/>
      <c r="BV5705" s="74"/>
      <c r="BW5705" s="74"/>
      <c r="BX5705" s="103"/>
      <c r="BY5705" s="112"/>
      <c r="BZ5705" s="65" t="e">
        <f>+AD5705+AG5705+AK5705+AO5705+AQ5705+AT5705+AW5705+AZ5705+BD5705+BH5705+BL5705+BO5705+BQ5705+#REF!</f>
        <v>#REF!</v>
      </c>
      <c r="CA5705" s="359"/>
      <c r="CB5705" s="359"/>
      <c r="CC5705" s="359"/>
      <c r="CD5705" s="359"/>
    </row>
    <row r="5706" spans="1:82" s="121" customFormat="1" ht="15" customHeight="1">
      <c r="A5706" s="13"/>
      <c r="B5706" s="13"/>
      <c r="C5706" s="13"/>
      <c r="D5706" s="232"/>
      <c r="E5706" s="233"/>
      <c r="F5706" s="233"/>
      <c r="G5706" s="234"/>
      <c r="H5706" s="85" t="e">
        <f>VLOOKUP(E5706&amp;F5706,Divipola!$C$1:$F$1149,4,FALSE)</f>
        <v>#N/A</v>
      </c>
      <c r="I5706" s="77"/>
      <c r="J5706" s="181"/>
      <c r="K5706" s="248"/>
      <c r="L5706" s="248"/>
      <c r="M5706" s="248"/>
      <c r="N5706" s="248"/>
      <c r="O5706" s="248"/>
      <c r="P5706" s="248"/>
      <c r="Q5706" s="248"/>
      <c r="R5706" s="248"/>
      <c r="S5706" s="249"/>
      <c r="T5706" s="249"/>
      <c r="U5706" s="249"/>
      <c r="V5706" s="249"/>
      <c r="W5706" s="249"/>
      <c r="X5706" s="249"/>
      <c r="Y5706" s="236"/>
      <c r="Z5706" s="237"/>
      <c r="AA5706" s="247"/>
      <c r="AB5706" s="383"/>
      <c r="AC5706" s="73"/>
      <c r="AD5706" s="414"/>
      <c r="AE5706" s="393"/>
      <c r="AF5706" s="78"/>
      <c r="AG5706" s="414"/>
      <c r="AH5706" s="383"/>
      <c r="AI5706" s="453"/>
      <c r="AJ5706" s="453"/>
      <c r="AK5706" s="414"/>
      <c r="AL5706" s="383"/>
      <c r="AM5706" s="383"/>
      <c r="AN5706" s="523"/>
      <c r="AO5706" s="414"/>
      <c r="AP5706" s="548"/>
      <c r="AQ5706" s="414"/>
      <c r="AR5706" s="78"/>
      <c r="AS5706" s="78"/>
      <c r="AT5706" s="414"/>
      <c r="AU5706" s="548"/>
      <c r="AV5706" s="548"/>
      <c r="AW5706" s="414"/>
      <c r="AX5706" s="383"/>
      <c r="AY5706" s="548"/>
      <c r="AZ5706" s="414"/>
      <c r="BA5706" s="383"/>
      <c r="BB5706" s="548"/>
      <c r="BC5706" s="78"/>
      <c r="BD5706" s="414"/>
      <c r="BE5706" s="414"/>
      <c r="BF5706" s="414"/>
      <c r="BG5706" s="414"/>
      <c r="BH5706" s="414"/>
      <c r="BI5706" s="383"/>
      <c r="BJ5706" s="383"/>
      <c r="BK5706" s="78"/>
      <c r="BL5706" s="414"/>
      <c r="BM5706" s="383"/>
      <c r="BN5706" s="78"/>
      <c r="BO5706" s="414"/>
      <c r="BP5706" s="78"/>
      <c r="BQ5706" s="414"/>
      <c r="BR5706" s="383"/>
      <c r="BS5706" s="78"/>
      <c r="BT5706" s="83"/>
      <c r="BU5706" s="75"/>
      <c r="BV5706" s="74"/>
      <c r="BW5706" s="74"/>
      <c r="BX5706" s="103"/>
      <c r="BY5706" s="112"/>
      <c r="BZ5706" s="65" t="e">
        <f>+AD5706+AG5706+AK5706+AO5706+AQ5706+AT5706+AW5706+AZ5706+BD5706+BH5706+BL5706+BO5706+BQ5706+#REF!</f>
        <v>#REF!</v>
      </c>
      <c r="CA5706" s="359"/>
      <c r="CB5706" s="359"/>
      <c r="CC5706" s="359"/>
      <c r="CD5706" s="359"/>
    </row>
    <row r="5707" spans="1:82" s="121" customFormat="1" ht="14.25" customHeight="1">
      <c r="A5707" s="13"/>
      <c r="B5707" s="13"/>
      <c r="C5707" s="13"/>
      <c r="D5707" s="232"/>
      <c r="E5707" s="233"/>
      <c r="F5707" s="233"/>
      <c r="G5707" s="234"/>
      <c r="H5707" s="85" t="e">
        <f>VLOOKUP(E5707&amp;F5707,Divipola!$C$1:$F$1149,4,FALSE)</f>
        <v>#N/A</v>
      </c>
      <c r="I5707" s="77"/>
      <c r="J5707" s="181"/>
      <c r="K5707" s="248"/>
      <c r="L5707" s="248"/>
      <c r="M5707" s="248"/>
      <c r="N5707" s="248"/>
      <c r="O5707" s="248"/>
      <c r="P5707" s="248"/>
      <c r="Q5707" s="248"/>
      <c r="R5707" s="248"/>
      <c r="S5707" s="249"/>
      <c r="T5707" s="249"/>
      <c r="U5707" s="249"/>
      <c r="V5707" s="249"/>
      <c r="W5707" s="249"/>
      <c r="X5707" s="249"/>
      <c r="Y5707" s="236"/>
      <c r="Z5707" s="237"/>
      <c r="AA5707" s="247"/>
      <c r="AB5707" s="383"/>
      <c r="AC5707" s="73"/>
      <c r="AD5707" s="414"/>
      <c r="AE5707" s="393"/>
      <c r="AF5707" s="78"/>
      <c r="AG5707" s="414"/>
      <c r="AH5707" s="383"/>
      <c r="AI5707" s="453"/>
      <c r="AJ5707" s="453"/>
      <c r="AK5707" s="414"/>
      <c r="AL5707" s="383"/>
      <c r="AM5707" s="383"/>
      <c r="AN5707" s="523"/>
      <c r="AO5707" s="414"/>
      <c r="AP5707" s="548"/>
      <c r="AQ5707" s="414"/>
      <c r="AR5707" s="78"/>
      <c r="AS5707" s="78"/>
      <c r="AT5707" s="414"/>
      <c r="AU5707" s="548"/>
      <c r="AV5707" s="548"/>
      <c r="AW5707" s="414"/>
      <c r="AX5707" s="383"/>
      <c r="AY5707" s="548"/>
      <c r="AZ5707" s="414"/>
      <c r="BA5707" s="383"/>
      <c r="BB5707" s="548"/>
      <c r="BC5707" s="78"/>
      <c r="BD5707" s="414"/>
      <c r="BE5707" s="414"/>
      <c r="BF5707" s="414"/>
      <c r="BG5707" s="414"/>
      <c r="BH5707" s="414"/>
      <c r="BI5707" s="383"/>
      <c r="BJ5707" s="383"/>
      <c r="BK5707" s="78"/>
      <c r="BL5707" s="414"/>
      <c r="BM5707" s="383"/>
      <c r="BN5707" s="78"/>
      <c r="BO5707" s="414"/>
      <c r="BP5707" s="78"/>
      <c r="BQ5707" s="414"/>
      <c r="BR5707" s="383"/>
      <c r="BS5707" s="78"/>
      <c r="BT5707" s="83"/>
      <c r="BU5707" s="75"/>
      <c r="BV5707" s="74"/>
      <c r="BW5707" s="74"/>
      <c r="BX5707" s="103"/>
      <c r="BY5707" s="112"/>
      <c r="BZ5707" s="65" t="e">
        <f>+AD5707+AG5707+AK5707+AO5707+AQ5707+AT5707+AW5707+AZ5707+BD5707+BH5707+BL5707+BO5707+BQ5707+#REF!</f>
        <v>#REF!</v>
      </c>
      <c r="CA5707" s="359"/>
      <c r="CB5707" s="359"/>
      <c r="CC5707" s="359"/>
      <c r="CD5707" s="359"/>
    </row>
    <row r="5708" spans="1:82" s="121" customFormat="1" ht="15" customHeight="1">
      <c r="A5708" s="13"/>
      <c r="B5708" s="13"/>
      <c r="C5708" s="13"/>
      <c r="D5708" s="232"/>
      <c r="E5708" s="233"/>
      <c r="F5708" s="233"/>
      <c r="G5708" s="234"/>
      <c r="H5708" s="85" t="e">
        <f>VLOOKUP(E5708&amp;F5708,Divipola!$C$1:$F$1149,4,FALSE)</f>
        <v>#N/A</v>
      </c>
      <c r="I5708" s="77"/>
      <c r="J5708" s="181"/>
      <c r="K5708" s="248"/>
      <c r="L5708" s="248"/>
      <c r="M5708" s="248"/>
      <c r="N5708" s="248"/>
      <c r="O5708" s="248"/>
      <c r="P5708" s="248"/>
      <c r="Q5708" s="248"/>
      <c r="R5708" s="248"/>
      <c r="S5708" s="249"/>
      <c r="T5708" s="249"/>
      <c r="U5708" s="249"/>
      <c r="V5708" s="249"/>
      <c r="W5708" s="249"/>
      <c r="X5708" s="249"/>
      <c r="Y5708" s="236"/>
      <c r="Z5708" s="237"/>
      <c r="AA5708" s="247"/>
      <c r="AB5708" s="383"/>
      <c r="AC5708" s="73"/>
      <c r="AD5708" s="414"/>
      <c r="AE5708" s="393"/>
      <c r="AF5708" s="78"/>
      <c r="AG5708" s="414"/>
      <c r="AH5708" s="383"/>
      <c r="AI5708" s="453"/>
      <c r="AJ5708" s="453"/>
      <c r="AK5708" s="414"/>
      <c r="AL5708" s="383"/>
      <c r="AM5708" s="383"/>
      <c r="AN5708" s="523"/>
      <c r="AO5708" s="414"/>
      <c r="AP5708" s="548"/>
      <c r="AQ5708" s="414"/>
      <c r="AR5708" s="78"/>
      <c r="AS5708" s="78"/>
      <c r="AT5708" s="414"/>
      <c r="AU5708" s="548"/>
      <c r="AV5708" s="548"/>
      <c r="AW5708" s="414"/>
      <c r="AX5708" s="383"/>
      <c r="AY5708" s="548"/>
      <c r="AZ5708" s="414"/>
      <c r="BA5708" s="383"/>
      <c r="BB5708" s="548"/>
      <c r="BC5708" s="78"/>
      <c r="BD5708" s="414"/>
      <c r="BE5708" s="414"/>
      <c r="BF5708" s="414"/>
      <c r="BG5708" s="414"/>
      <c r="BH5708" s="414"/>
      <c r="BI5708" s="383"/>
      <c r="BJ5708" s="383"/>
      <c r="BK5708" s="78"/>
      <c r="BL5708" s="414"/>
      <c r="BM5708" s="383"/>
      <c r="BN5708" s="78"/>
      <c r="BO5708" s="414"/>
      <c r="BP5708" s="78"/>
      <c r="BQ5708" s="414"/>
      <c r="BR5708" s="383"/>
      <c r="BS5708" s="78"/>
      <c r="BT5708" s="83"/>
      <c r="BU5708" s="75"/>
      <c r="BV5708" s="74"/>
      <c r="BW5708" s="74"/>
      <c r="BX5708" s="103"/>
      <c r="BY5708" s="112"/>
      <c r="BZ5708" s="65" t="e">
        <f>+AD5708+AG5708+AK5708+AO5708+AQ5708+AT5708+AW5708+AZ5708+BD5708+BH5708+BL5708+BO5708+BQ5708+#REF!</f>
        <v>#REF!</v>
      </c>
      <c r="CA5708" s="359"/>
      <c r="CB5708" s="359"/>
      <c r="CC5708" s="359"/>
      <c r="CD5708" s="359"/>
    </row>
    <row r="5709" spans="1:82" s="121" customFormat="1" ht="15" customHeight="1">
      <c r="A5709" s="13"/>
      <c r="B5709" s="13"/>
      <c r="C5709" s="13"/>
      <c r="D5709" s="232"/>
      <c r="E5709" s="233"/>
      <c r="F5709" s="233"/>
      <c r="G5709" s="234"/>
      <c r="H5709" s="85" t="e">
        <f>VLOOKUP(E5709&amp;F5709,Divipola!$C$1:$F$1149,4,FALSE)</f>
        <v>#N/A</v>
      </c>
      <c r="I5709" s="77"/>
      <c r="J5709" s="181"/>
      <c r="K5709" s="248"/>
      <c r="L5709" s="248"/>
      <c r="M5709" s="248"/>
      <c r="N5709" s="248"/>
      <c r="O5709" s="248"/>
      <c r="P5709" s="248"/>
      <c r="Q5709" s="248"/>
      <c r="R5709" s="248"/>
      <c r="S5709" s="249"/>
      <c r="T5709" s="249"/>
      <c r="U5709" s="249"/>
      <c r="V5709" s="249"/>
      <c r="W5709" s="249"/>
      <c r="X5709" s="249"/>
      <c r="Y5709" s="236"/>
      <c r="Z5709" s="237"/>
      <c r="AA5709" s="247"/>
      <c r="AB5709" s="383"/>
      <c r="AC5709" s="73"/>
      <c r="AD5709" s="414"/>
      <c r="AE5709" s="393"/>
      <c r="AF5709" s="78"/>
      <c r="AG5709" s="414"/>
      <c r="AH5709" s="383"/>
      <c r="AI5709" s="453"/>
      <c r="AJ5709" s="453"/>
      <c r="AK5709" s="414"/>
      <c r="AL5709" s="383"/>
      <c r="AM5709" s="383"/>
      <c r="AN5709" s="523"/>
      <c r="AO5709" s="414"/>
      <c r="AP5709" s="548"/>
      <c r="AQ5709" s="414"/>
      <c r="AR5709" s="78"/>
      <c r="AS5709" s="78"/>
      <c r="AT5709" s="414"/>
      <c r="AU5709" s="548"/>
      <c r="AV5709" s="548"/>
      <c r="AW5709" s="414"/>
      <c r="AX5709" s="383"/>
      <c r="AY5709" s="548"/>
      <c r="AZ5709" s="414"/>
      <c r="BA5709" s="383"/>
      <c r="BB5709" s="548"/>
      <c r="BC5709" s="78"/>
      <c r="BD5709" s="414"/>
      <c r="BE5709" s="414"/>
      <c r="BF5709" s="414"/>
      <c r="BG5709" s="414"/>
      <c r="BH5709" s="414"/>
      <c r="BI5709" s="383"/>
      <c r="BJ5709" s="383"/>
      <c r="BK5709" s="78"/>
      <c r="BL5709" s="414"/>
      <c r="BM5709" s="383"/>
      <c r="BN5709" s="78"/>
      <c r="BO5709" s="414"/>
      <c r="BP5709" s="78"/>
      <c r="BQ5709" s="414"/>
      <c r="BR5709" s="383"/>
      <c r="BS5709" s="78"/>
      <c r="BT5709" s="83"/>
      <c r="BU5709" s="75"/>
      <c r="BV5709" s="74"/>
      <c r="BW5709" s="74"/>
      <c r="BX5709" s="103"/>
      <c r="BY5709" s="112"/>
      <c r="BZ5709" s="65" t="e">
        <f>+AD5709+AG5709+AK5709+AO5709+AQ5709+AT5709+AW5709+AZ5709+BD5709+BH5709+BL5709+BO5709+BQ5709+#REF!</f>
        <v>#REF!</v>
      </c>
      <c r="CA5709" s="359"/>
      <c r="CB5709" s="359"/>
      <c r="CC5709" s="359"/>
      <c r="CD5709" s="359"/>
    </row>
    <row r="5710" spans="1:82" s="121" customFormat="1" ht="15" customHeight="1">
      <c r="A5710" s="13"/>
      <c r="B5710" s="13"/>
      <c r="C5710" s="13"/>
      <c r="D5710" s="232"/>
      <c r="E5710" s="233"/>
      <c r="F5710" s="233"/>
      <c r="G5710" s="234"/>
      <c r="H5710" s="85" t="e">
        <f>VLOOKUP(E5710&amp;F5710,Divipola!$C$1:$F$1149,4,FALSE)</f>
        <v>#N/A</v>
      </c>
      <c r="I5710" s="77"/>
      <c r="J5710" s="181"/>
      <c r="K5710" s="248"/>
      <c r="L5710" s="248"/>
      <c r="M5710" s="248"/>
      <c r="N5710" s="248"/>
      <c r="O5710" s="248"/>
      <c r="P5710" s="248"/>
      <c r="Q5710" s="248"/>
      <c r="R5710" s="248"/>
      <c r="S5710" s="249"/>
      <c r="T5710" s="249"/>
      <c r="U5710" s="249"/>
      <c r="V5710" s="249"/>
      <c r="W5710" s="249"/>
      <c r="X5710" s="249"/>
      <c r="Y5710" s="236"/>
      <c r="Z5710" s="237"/>
      <c r="AA5710" s="247"/>
      <c r="AB5710" s="383"/>
      <c r="AC5710" s="73"/>
      <c r="AD5710" s="414"/>
      <c r="AE5710" s="393"/>
      <c r="AF5710" s="78"/>
      <c r="AG5710" s="414"/>
      <c r="AH5710" s="383"/>
      <c r="AI5710" s="453"/>
      <c r="AJ5710" s="453"/>
      <c r="AK5710" s="414"/>
      <c r="AL5710" s="383"/>
      <c r="AM5710" s="383"/>
      <c r="AN5710" s="523"/>
      <c r="AO5710" s="414"/>
      <c r="AP5710" s="548"/>
      <c r="AQ5710" s="414"/>
      <c r="AR5710" s="78"/>
      <c r="AS5710" s="78"/>
      <c r="AT5710" s="414"/>
      <c r="AU5710" s="548"/>
      <c r="AV5710" s="548"/>
      <c r="AW5710" s="414"/>
      <c r="AX5710" s="383"/>
      <c r="AY5710" s="548"/>
      <c r="AZ5710" s="414"/>
      <c r="BA5710" s="383"/>
      <c r="BB5710" s="548"/>
      <c r="BC5710" s="78"/>
      <c r="BD5710" s="414"/>
      <c r="BE5710" s="414"/>
      <c r="BF5710" s="414"/>
      <c r="BG5710" s="414"/>
      <c r="BH5710" s="414"/>
      <c r="BI5710" s="383"/>
      <c r="BJ5710" s="383"/>
      <c r="BK5710" s="78"/>
      <c r="BL5710" s="414"/>
      <c r="BM5710" s="383"/>
      <c r="BN5710" s="78"/>
      <c r="BO5710" s="414"/>
      <c r="BP5710" s="78"/>
      <c r="BQ5710" s="414"/>
      <c r="BR5710" s="383"/>
      <c r="BS5710" s="78"/>
      <c r="BT5710" s="83"/>
      <c r="BU5710" s="75"/>
      <c r="BV5710" s="74"/>
      <c r="BW5710" s="74"/>
      <c r="BX5710" s="103"/>
      <c r="BY5710" s="112"/>
      <c r="BZ5710" s="65" t="e">
        <f>+AD5710+AG5710+AK5710+AO5710+AQ5710+AT5710+AW5710+AZ5710+BD5710+BH5710+BL5710+BO5710+BQ5710+#REF!</f>
        <v>#REF!</v>
      </c>
      <c r="CA5710" s="359"/>
      <c r="CB5710" s="359"/>
      <c r="CC5710" s="359"/>
      <c r="CD5710" s="359"/>
    </row>
    <row r="5711" spans="1:82" s="121" customFormat="1" ht="15" customHeight="1">
      <c r="A5711" s="13"/>
      <c r="B5711" s="13"/>
      <c r="C5711" s="13"/>
      <c r="D5711" s="232"/>
      <c r="E5711" s="233"/>
      <c r="F5711" s="233"/>
      <c r="G5711" s="234"/>
      <c r="H5711" s="85" t="e">
        <f>VLOOKUP(E5711&amp;F5711,Divipola!$C$1:$F$1149,4,FALSE)</f>
        <v>#N/A</v>
      </c>
      <c r="I5711" s="77"/>
      <c r="J5711" s="181"/>
      <c r="K5711" s="248"/>
      <c r="L5711" s="248"/>
      <c r="M5711" s="248"/>
      <c r="N5711" s="248"/>
      <c r="O5711" s="248"/>
      <c r="P5711" s="248"/>
      <c r="Q5711" s="248"/>
      <c r="R5711" s="248"/>
      <c r="S5711" s="249"/>
      <c r="T5711" s="249"/>
      <c r="U5711" s="249"/>
      <c r="V5711" s="249"/>
      <c r="W5711" s="249"/>
      <c r="X5711" s="249"/>
      <c r="Y5711" s="236"/>
      <c r="Z5711" s="237"/>
      <c r="AA5711" s="247"/>
      <c r="AB5711" s="383"/>
      <c r="AC5711" s="73"/>
      <c r="AD5711" s="414"/>
      <c r="AE5711" s="393"/>
      <c r="AF5711" s="78"/>
      <c r="AG5711" s="414"/>
      <c r="AH5711" s="383"/>
      <c r="AI5711" s="453"/>
      <c r="AJ5711" s="453"/>
      <c r="AK5711" s="414"/>
      <c r="AL5711" s="383"/>
      <c r="AM5711" s="383"/>
      <c r="AN5711" s="523"/>
      <c r="AO5711" s="414"/>
      <c r="AP5711" s="548"/>
      <c r="AQ5711" s="414"/>
      <c r="AR5711" s="78"/>
      <c r="AS5711" s="78"/>
      <c r="AT5711" s="414"/>
      <c r="AU5711" s="548"/>
      <c r="AV5711" s="548"/>
      <c r="AW5711" s="414"/>
      <c r="AX5711" s="383"/>
      <c r="AY5711" s="548"/>
      <c r="AZ5711" s="414"/>
      <c r="BA5711" s="383"/>
      <c r="BB5711" s="548"/>
      <c r="BC5711" s="78"/>
      <c r="BD5711" s="414"/>
      <c r="BE5711" s="414"/>
      <c r="BF5711" s="414"/>
      <c r="BG5711" s="414"/>
      <c r="BH5711" s="414"/>
      <c r="BI5711" s="383"/>
      <c r="BJ5711" s="383"/>
      <c r="BK5711" s="78"/>
      <c r="BL5711" s="414"/>
      <c r="BM5711" s="383"/>
      <c r="BN5711" s="78"/>
      <c r="BO5711" s="414"/>
      <c r="BP5711" s="78"/>
      <c r="BQ5711" s="414"/>
      <c r="BR5711" s="383"/>
      <c r="BS5711" s="78"/>
      <c r="BT5711" s="83"/>
      <c r="BU5711" s="75"/>
      <c r="BV5711" s="74"/>
      <c r="BW5711" s="74"/>
      <c r="BX5711" s="103"/>
      <c r="BY5711" s="112"/>
      <c r="BZ5711" s="65" t="e">
        <f>+AD5711+AG5711+AK5711+AO5711+AQ5711+AT5711+AW5711+AZ5711+BD5711+BH5711+BL5711+BO5711+BQ5711+#REF!</f>
        <v>#REF!</v>
      </c>
      <c r="CA5711" s="359"/>
      <c r="CB5711" s="359"/>
      <c r="CC5711" s="359"/>
      <c r="CD5711" s="359"/>
    </row>
    <row r="5712" spans="1:82" s="121" customFormat="1" ht="15" customHeight="1">
      <c r="A5712" s="13"/>
      <c r="B5712" s="13"/>
      <c r="C5712" s="13"/>
      <c r="D5712" s="232"/>
      <c r="E5712" s="233"/>
      <c r="F5712" s="233"/>
      <c r="G5712" s="234"/>
      <c r="H5712" s="85" t="e">
        <f>VLOOKUP(E5712&amp;F5712,Divipola!$C$1:$F$1149,4,FALSE)</f>
        <v>#N/A</v>
      </c>
      <c r="I5712" s="77"/>
      <c r="J5712" s="181"/>
      <c r="K5712" s="248"/>
      <c r="L5712" s="248"/>
      <c r="M5712" s="248"/>
      <c r="N5712" s="248"/>
      <c r="O5712" s="248"/>
      <c r="P5712" s="248"/>
      <c r="Q5712" s="248"/>
      <c r="R5712" s="248"/>
      <c r="S5712" s="249"/>
      <c r="T5712" s="249"/>
      <c r="U5712" s="249"/>
      <c r="V5712" s="249"/>
      <c r="W5712" s="249"/>
      <c r="X5712" s="249"/>
      <c r="Y5712" s="236"/>
      <c r="Z5712" s="237"/>
      <c r="AA5712" s="247"/>
      <c r="AB5712" s="383"/>
      <c r="AC5712" s="73"/>
      <c r="AD5712" s="414"/>
      <c r="AE5712" s="393"/>
      <c r="AF5712" s="78"/>
      <c r="AG5712" s="414"/>
      <c r="AH5712" s="383"/>
      <c r="AI5712" s="453"/>
      <c r="AJ5712" s="453"/>
      <c r="AK5712" s="414"/>
      <c r="AL5712" s="383"/>
      <c r="AM5712" s="383"/>
      <c r="AN5712" s="523"/>
      <c r="AO5712" s="414"/>
      <c r="AP5712" s="548"/>
      <c r="AQ5712" s="414"/>
      <c r="AR5712" s="78"/>
      <c r="AS5712" s="78"/>
      <c r="AT5712" s="414"/>
      <c r="AU5712" s="548"/>
      <c r="AV5712" s="548"/>
      <c r="AW5712" s="414"/>
      <c r="AX5712" s="383"/>
      <c r="AY5712" s="548"/>
      <c r="AZ5712" s="414"/>
      <c r="BA5712" s="383"/>
      <c r="BB5712" s="548"/>
      <c r="BC5712" s="78"/>
      <c r="BD5712" s="414"/>
      <c r="BE5712" s="414"/>
      <c r="BF5712" s="414"/>
      <c r="BG5712" s="414"/>
      <c r="BH5712" s="414"/>
      <c r="BI5712" s="383"/>
      <c r="BJ5712" s="383"/>
      <c r="BK5712" s="78"/>
      <c r="BL5712" s="414"/>
      <c r="BM5712" s="383"/>
      <c r="BN5712" s="78"/>
      <c r="BO5712" s="414"/>
      <c r="BP5712" s="78"/>
      <c r="BQ5712" s="414"/>
      <c r="BR5712" s="383"/>
      <c r="BS5712" s="78"/>
      <c r="BT5712" s="83"/>
      <c r="BU5712" s="75"/>
      <c r="BV5712" s="74"/>
      <c r="BW5712" s="74"/>
      <c r="BX5712" s="103"/>
      <c r="BY5712" s="112"/>
      <c r="BZ5712" s="65" t="e">
        <f>+AD5712+AG5712+AK5712+AO5712+AQ5712+AT5712+AW5712+AZ5712+BD5712+BH5712+BL5712+BO5712+BQ5712+#REF!</f>
        <v>#REF!</v>
      </c>
      <c r="CA5712" s="359"/>
      <c r="CB5712" s="359"/>
      <c r="CC5712" s="359"/>
      <c r="CD5712" s="359"/>
    </row>
    <row r="5713" spans="1:82" s="121" customFormat="1" ht="15" customHeight="1">
      <c r="A5713" s="13"/>
      <c r="B5713" s="13"/>
      <c r="C5713" s="13"/>
      <c r="D5713" s="232"/>
      <c r="E5713" s="233"/>
      <c r="F5713" s="233"/>
      <c r="G5713" s="234"/>
      <c r="H5713" s="85" t="e">
        <f>VLOOKUP(E5713&amp;F5713,Divipola!$C$1:$F$1149,4,FALSE)</f>
        <v>#N/A</v>
      </c>
      <c r="I5713" s="77"/>
      <c r="J5713" s="181"/>
      <c r="K5713" s="248"/>
      <c r="L5713" s="248"/>
      <c r="M5713" s="248"/>
      <c r="N5713" s="248"/>
      <c r="O5713" s="248"/>
      <c r="P5713" s="248"/>
      <c r="Q5713" s="248"/>
      <c r="R5713" s="248"/>
      <c r="S5713" s="249"/>
      <c r="T5713" s="249"/>
      <c r="U5713" s="249"/>
      <c r="V5713" s="249"/>
      <c r="W5713" s="249"/>
      <c r="X5713" s="249"/>
      <c r="Y5713" s="236"/>
      <c r="Z5713" s="237"/>
      <c r="AA5713" s="247"/>
      <c r="AB5713" s="383"/>
      <c r="AC5713" s="73"/>
      <c r="AD5713" s="414"/>
      <c r="AE5713" s="393"/>
      <c r="AF5713" s="78"/>
      <c r="AG5713" s="414"/>
      <c r="AH5713" s="383"/>
      <c r="AI5713" s="453"/>
      <c r="AJ5713" s="453"/>
      <c r="AK5713" s="414"/>
      <c r="AL5713" s="383"/>
      <c r="AM5713" s="383"/>
      <c r="AN5713" s="523"/>
      <c r="AO5713" s="414"/>
      <c r="AP5713" s="548"/>
      <c r="AQ5713" s="414"/>
      <c r="AR5713" s="78"/>
      <c r="AS5713" s="78"/>
      <c r="AT5713" s="414"/>
      <c r="AU5713" s="548"/>
      <c r="AV5713" s="548"/>
      <c r="AW5713" s="414"/>
      <c r="AX5713" s="383"/>
      <c r="AY5713" s="548"/>
      <c r="AZ5713" s="414"/>
      <c r="BA5713" s="383"/>
      <c r="BB5713" s="548"/>
      <c r="BC5713" s="78"/>
      <c r="BD5713" s="414"/>
      <c r="BE5713" s="414"/>
      <c r="BF5713" s="414"/>
      <c r="BG5713" s="414"/>
      <c r="BH5713" s="414"/>
      <c r="BI5713" s="383"/>
      <c r="BJ5713" s="383"/>
      <c r="BK5713" s="78"/>
      <c r="BL5713" s="414"/>
      <c r="BM5713" s="383"/>
      <c r="BN5713" s="78"/>
      <c r="BO5713" s="414"/>
      <c r="BP5713" s="78"/>
      <c r="BQ5713" s="414"/>
      <c r="BR5713" s="383"/>
      <c r="BS5713" s="78"/>
      <c r="BT5713" s="83"/>
      <c r="BU5713" s="75"/>
      <c r="BV5713" s="74"/>
      <c r="BW5713" s="74"/>
      <c r="BX5713" s="103"/>
      <c r="BY5713" s="112"/>
      <c r="BZ5713" s="65" t="e">
        <f>+AD5713+AG5713+AK5713+AO5713+AQ5713+AT5713+AW5713+AZ5713+BD5713+BH5713+BL5713+BO5713+BQ5713+#REF!</f>
        <v>#REF!</v>
      </c>
      <c r="CA5713" s="359"/>
      <c r="CB5713" s="359"/>
      <c r="CC5713" s="359"/>
      <c r="CD5713" s="359"/>
    </row>
    <row r="5714" spans="1:82" s="121" customFormat="1" ht="14.25" customHeight="1">
      <c r="A5714" s="13"/>
      <c r="B5714" s="13"/>
      <c r="C5714" s="13"/>
      <c r="D5714" s="232"/>
      <c r="E5714" s="233"/>
      <c r="F5714" s="233"/>
      <c r="G5714" s="234"/>
      <c r="H5714" s="85" t="e">
        <f>VLOOKUP(E5714&amp;F5714,Divipola!$C$1:$F$1149,4,FALSE)</f>
        <v>#N/A</v>
      </c>
      <c r="I5714" s="77"/>
      <c r="J5714" s="181"/>
      <c r="K5714" s="248"/>
      <c r="L5714" s="248"/>
      <c r="M5714" s="248"/>
      <c r="N5714" s="248"/>
      <c r="O5714" s="248"/>
      <c r="P5714" s="248"/>
      <c r="Q5714" s="248"/>
      <c r="R5714" s="248"/>
      <c r="S5714" s="249"/>
      <c r="T5714" s="249"/>
      <c r="U5714" s="249"/>
      <c r="V5714" s="249"/>
      <c r="W5714" s="249"/>
      <c r="X5714" s="249"/>
      <c r="Y5714" s="236"/>
      <c r="Z5714" s="237"/>
      <c r="AA5714" s="247"/>
      <c r="AB5714" s="383"/>
      <c r="AC5714" s="73"/>
      <c r="AD5714" s="414"/>
      <c r="AE5714" s="393"/>
      <c r="AF5714" s="78"/>
      <c r="AG5714" s="414"/>
      <c r="AH5714" s="383"/>
      <c r="AI5714" s="453"/>
      <c r="AJ5714" s="453"/>
      <c r="AK5714" s="414"/>
      <c r="AL5714" s="383"/>
      <c r="AM5714" s="383"/>
      <c r="AN5714" s="523"/>
      <c r="AO5714" s="414"/>
      <c r="AP5714" s="548"/>
      <c r="AQ5714" s="414"/>
      <c r="AR5714" s="78"/>
      <c r="AS5714" s="78"/>
      <c r="AT5714" s="414"/>
      <c r="AU5714" s="548"/>
      <c r="AV5714" s="548"/>
      <c r="AW5714" s="414"/>
      <c r="AX5714" s="383"/>
      <c r="AY5714" s="548"/>
      <c r="AZ5714" s="414"/>
      <c r="BA5714" s="383"/>
      <c r="BB5714" s="548"/>
      <c r="BC5714" s="78"/>
      <c r="BD5714" s="414"/>
      <c r="BE5714" s="414"/>
      <c r="BF5714" s="414"/>
      <c r="BG5714" s="414"/>
      <c r="BH5714" s="414"/>
      <c r="BI5714" s="383"/>
      <c r="BJ5714" s="383"/>
      <c r="BK5714" s="78"/>
      <c r="BL5714" s="414"/>
      <c r="BM5714" s="383"/>
      <c r="BN5714" s="78"/>
      <c r="BO5714" s="414"/>
      <c r="BP5714" s="78"/>
      <c r="BQ5714" s="414"/>
      <c r="BR5714" s="383"/>
      <c r="BS5714" s="78"/>
      <c r="BT5714" s="83"/>
      <c r="BU5714" s="75"/>
      <c r="BV5714" s="74"/>
      <c r="BW5714" s="74"/>
      <c r="BX5714" s="103"/>
      <c r="BY5714" s="112"/>
      <c r="BZ5714" s="65" t="e">
        <f>+AD5714+AG5714+AK5714+AO5714+AQ5714+AT5714+AW5714+AZ5714+BD5714+BH5714+BL5714+BO5714+BQ5714+#REF!</f>
        <v>#REF!</v>
      </c>
      <c r="CA5714" s="359"/>
      <c r="CB5714" s="359"/>
      <c r="CC5714" s="359"/>
      <c r="CD5714" s="359"/>
    </row>
    <row r="5715" spans="1:82" s="121" customFormat="1" ht="15" customHeight="1">
      <c r="A5715" s="13"/>
      <c r="B5715" s="13"/>
      <c r="C5715" s="13"/>
      <c r="D5715" s="232"/>
      <c r="E5715" s="233"/>
      <c r="F5715" s="233"/>
      <c r="G5715" s="234"/>
      <c r="H5715" s="85" t="e">
        <f>VLOOKUP(E5715&amp;F5715,Divipola!$C$1:$F$1149,4,FALSE)</f>
        <v>#N/A</v>
      </c>
      <c r="I5715" s="77"/>
      <c r="J5715" s="181"/>
      <c r="K5715" s="248"/>
      <c r="L5715" s="248"/>
      <c r="M5715" s="248"/>
      <c r="N5715" s="248"/>
      <c r="O5715" s="248"/>
      <c r="P5715" s="248"/>
      <c r="Q5715" s="248"/>
      <c r="R5715" s="248"/>
      <c r="S5715" s="249"/>
      <c r="T5715" s="249"/>
      <c r="U5715" s="249"/>
      <c r="V5715" s="249"/>
      <c r="W5715" s="249"/>
      <c r="X5715" s="249"/>
      <c r="Y5715" s="236"/>
      <c r="Z5715" s="237"/>
      <c r="AA5715" s="247"/>
      <c r="AB5715" s="383"/>
      <c r="AC5715" s="73"/>
      <c r="AD5715" s="414"/>
      <c r="AE5715" s="393"/>
      <c r="AF5715" s="78"/>
      <c r="AG5715" s="414"/>
      <c r="AH5715" s="383"/>
      <c r="AI5715" s="453"/>
      <c r="AJ5715" s="453"/>
      <c r="AK5715" s="414"/>
      <c r="AL5715" s="383"/>
      <c r="AM5715" s="383"/>
      <c r="AN5715" s="523"/>
      <c r="AO5715" s="414"/>
      <c r="AP5715" s="548"/>
      <c r="AQ5715" s="414"/>
      <c r="AR5715" s="78"/>
      <c r="AS5715" s="78"/>
      <c r="AT5715" s="414"/>
      <c r="AU5715" s="548"/>
      <c r="AV5715" s="548"/>
      <c r="AW5715" s="414"/>
      <c r="AX5715" s="383"/>
      <c r="AY5715" s="548"/>
      <c r="AZ5715" s="414"/>
      <c r="BA5715" s="383"/>
      <c r="BB5715" s="548"/>
      <c r="BC5715" s="78"/>
      <c r="BD5715" s="414"/>
      <c r="BE5715" s="414"/>
      <c r="BF5715" s="414"/>
      <c r="BG5715" s="414"/>
      <c r="BH5715" s="414"/>
      <c r="BI5715" s="383"/>
      <c r="BJ5715" s="383"/>
      <c r="BK5715" s="78"/>
      <c r="BL5715" s="414"/>
      <c r="BM5715" s="383"/>
      <c r="BN5715" s="78"/>
      <c r="BO5715" s="414"/>
      <c r="BP5715" s="78"/>
      <c r="BQ5715" s="414"/>
      <c r="BR5715" s="383"/>
      <c r="BS5715" s="78"/>
      <c r="BT5715" s="83"/>
      <c r="BU5715" s="75"/>
      <c r="BV5715" s="74"/>
      <c r="BW5715" s="74"/>
      <c r="BX5715" s="103"/>
      <c r="BY5715" s="112"/>
      <c r="BZ5715" s="65" t="e">
        <f>+AD5715+AG5715+AK5715+AO5715+AQ5715+AT5715+AW5715+AZ5715+BD5715+BH5715+BL5715+BO5715+BQ5715+#REF!</f>
        <v>#REF!</v>
      </c>
      <c r="CA5715" s="359"/>
      <c r="CB5715" s="359"/>
      <c r="CC5715" s="359"/>
      <c r="CD5715" s="359"/>
    </row>
    <row r="5716" spans="1:82" s="121" customFormat="1" ht="15" customHeight="1">
      <c r="A5716" s="13"/>
      <c r="B5716" s="13"/>
      <c r="C5716" s="13"/>
      <c r="D5716" s="232"/>
      <c r="E5716" s="233"/>
      <c r="F5716" s="233"/>
      <c r="G5716" s="234"/>
      <c r="H5716" s="85" t="e">
        <f>VLOOKUP(E5716&amp;F5716,Divipola!$C$1:$F$1149,4,FALSE)</f>
        <v>#N/A</v>
      </c>
      <c r="I5716" s="77"/>
      <c r="J5716" s="181"/>
      <c r="K5716" s="248"/>
      <c r="L5716" s="248"/>
      <c r="M5716" s="248"/>
      <c r="N5716" s="248"/>
      <c r="O5716" s="248"/>
      <c r="P5716" s="248"/>
      <c r="Q5716" s="248"/>
      <c r="R5716" s="248"/>
      <c r="S5716" s="249"/>
      <c r="T5716" s="249"/>
      <c r="U5716" s="249"/>
      <c r="V5716" s="249"/>
      <c r="W5716" s="249"/>
      <c r="X5716" s="249"/>
      <c r="Y5716" s="236"/>
      <c r="Z5716" s="237"/>
      <c r="AA5716" s="247"/>
      <c r="AB5716" s="383"/>
      <c r="AC5716" s="73"/>
      <c r="AD5716" s="414"/>
      <c r="AE5716" s="393"/>
      <c r="AF5716" s="78"/>
      <c r="AG5716" s="414"/>
      <c r="AH5716" s="383"/>
      <c r="AI5716" s="453"/>
      <c r="AJ5716" s="453"/>
      <c r="AK5716" s="414"/>
      <c r="AL5716" s="383"/>
      <c r="AM5716" s="383"/>
      <c r="AN5716" s="523"/>
      <c r="AO5716" s="414"/>
      <c r="AP5716" s="548"/>
      <c r="AQ5716" s="414"/>
      <c r="AR5716" s="78"/>
      <c r="AS5716" s="78"/>
      <c r="AT5716" s="414"/>
      <c r="AU5716" s="548"/>
      <c r="AV5716" s="548"/>
      <c r="AW5716" s="414"/>
      <c r="AX5716" s="383"/>
      <c r="AY5716" s="548"/>
      <c r="AZ5716" s="414"/>
      <c r="BA5716" s="383"/>
      <c r="BB5716" s="548"/>
      <c r="BC5716" s="78"/>
      <c r="BD5716" s="414"/>
      <c r="BE5716" s="414"/>
      <c r="BF5716" s="414"/>
      <c r="BG5716" s="414"/>
      <c r="BH5716" s="414"/>
      <c r="BI5716" s="383"/>
      <c r="BJ5716" s="383"/>
      <c r="BK5716" s="78"/>
      <c r="BL5716" s="414"/>
      <c r="BM5716" s="383"/>
      <c r="BN5716" s="78"/>
      <c r="BO5716" s="414"/>
      <c r="BP5716" s="78"/>
      <c r="BQ5716" s="414"/>
      <c r="BR5716" s="383"/>
      <c r="BS5716" s="78"/>
      <c r="BT5716" s="83"/>
      <c r="BU5716" s="75"/>
      <c r="BV5716" s="74"/>
      <c r="BW5716" s="74"/>
      <c r="BX5716" s="103"/>
      <c r="BY5716" s="112"/>
      <c r="BZ5716" s="65" t="e">
        <f>+AD5716+AG5716+AK5716+AO5716+AQ5716+AT5716+AW5716+AZ5716+BD5716+BH5716+BL5716+BO5716+BQ5716+#REF!</f>
        <v>#REF!</v>
      </c>
      <c r="CA5716" s="359"/>
      <c r="CB5716" s="359"/>
      <c r="CC5716" s="359"/>
      <c r="CD5716" s="359"/>
    </row>
    <row r="5717" spans="1:82" s="121" customFormat="1" ht="15" customHeight="1">
      <c r="A5717" s="13"/>
      <c r="B5717" s="13"/>
      <c r="C5717" s="13"/>
      <c r="D5717" s="232"/>
      <c r="E5717" s="233"/>
      <c r="F5717" s="233"/>
      <c r="G5717" s="234"/>
      <c r="H5717" s="85" t="e">
        <f>VLOOKUP(E5717&amp;F5717,Divipola!$C$1:$F$1149,4,FALSE)</f>
        <v>#N/A</v>
      </c>
      <c r="I5717" s="77"/>
      <c r="J5717" s="181"/>
      <c r="K5717" s="248"/>
      <c r="L5717" s="248"/>
      <c r="M5717" s="248"/>
      <c r="N5717" s="248"/>
      <c r="O5717" s="248"/>
      <c r="P5717" s="248"/>
      <c r="Q5717" s="248"/>
      <c r="R5717" s="248"/>
      <c r="S5717" s="249"/>
      <c r="T5717" s="249"/>
      <c r="U5717" s="249"/>
      <c r="V5717" s="249"/>
      <c r="W5717" s="249"/>
      <c r="X5717" s="249"/>
      <c r="Y5717" s="236"/>
      <c r="Z5717" s="237"/>
      <c r="AA5717" s="247"/>
      <c r="AB5717" s="383"/>
      <c r="AC5717" s="73"/>
      <c r="AD5717" s="414"/>
      <c r="AE5717" s="393"/>
      <c r="AF5717" s="78"/>
      <c r="AG5717" s="414"/>
      <c r="AH5717" s="383"/>
      <c r="AI5717" s="453"/>
      <c r="AJ5717" s="453"/>
      <c r="AK5717" s="414"/>
      <c r="AL5717" s="383"/>
      <c r="AM5717" s="383"/>
      <c r="AN5717" s="523"/>
      <c r="AO5717" s="414"/>
      <c r="AP5717" s="548"/>
      <c r="AQ5717" s="414"/>
      <c r="AR5717" s="78"/>
      <c r="AS5717" s="78"/>
      <c r="AT5717" s="414"/>
      <c r="AU5717" s="548"/>
      <c r="AV5717" s="548"/>
      <c r="AW5717" s="414"/>
      <c r="AX5717" s="383"/>
      <c r="AY5717" s="548"/>
      <c r="AZ5717" s="414"/>
      <c r="BA5717" s="383"/>
      <c r="BB5717" s="548"/>
      <c r="BC5717" s="78"/>
      <c r="BD5717" s="414"/>
      <c r="BE5717" s="414"/>
      <c r="BF5717" s="414"/>
      <c r="BG5717" s="414"/>
      <c r="BH5717" s="414"/>
      <c r="BI5717" s="383"/>
      <c r="BJ5717" s="383"/>
      <c r="BK5717" s="78"/>
      <c r="BL5717" s="414"/>
      <c r="BM5717" s="383"/>
      <c r="BN5717" s="78"/>
      <c r="BO5717" s="414"/>
      <c r="BP5717" s="78"/>
      <c r="BQ5717" s="414"/>
      <c r="BR5717" s="383"/>
      <c r="BS5717" s="78"/>
      <c r="BT5717" s="83"/>
      <c r="BU5717" s="75"/>
      <c r="BV5717" s="74"/>
      <c r="BW5717" s="74"/>
      <c r="BX5717" s="103"/>
      <c r="BY5717" s="112"/>
      <c r="BZ5717" s="65" t="e">
        <f>+AD5717+AG5717+AK5717+AO5717+AQ5717+AT5717+AW5717+AZ5717+BD5717+BH5717+BL5717+BO5717+BQ5717+#REF!</f>
        <v>#REF!</v>
      </c>
      <c r="CA5717" s="359"/>
      <c r="CB5717" s="359"/>
      <c r="CC5717" s="359"/>
      <c r="CD5717" s="359"/>
    </row>
    <row r="5718" spans="1:82" s="121" customFormat="1" ht="15" customHeight="1">
      <c r="A5718" s="13"/>
      <c r="B5718" s="13"/>
      <c r="C5718" s="13"/>
      <c r="D5718" s="232"/>
      <c r="E5718" s="233"/>
      <c r="F5718" s="233"/>
      <c r="G5718" s="234"/>
      <c r="H5718" s="85" t="e">
        <f>VLOOKUP(E5718&amp;F5718,Divipola!$C$1:$F$1149,4,FALSE)</f>
        <v>#N/A</v>
      </c>
      <c r="I5718" s="77"/>
      <c r="J5718" s="181"/>
      <c r="K5718" s="248"/>
      <c r="L5718" s="248"/>
      <c r="M5718" s="248"/>
      <c r="N5718" s="248"/>
      <c r="O5718" s="248"/>
      <c r="P5718" s="248"/>
      <c r="Q5718" s="248"/>
      <c r="R5718" s="248"/>
      <c r="S5718" s="249"/>
      <c r="T5718" s="249"/>
      <c r="U5718" s="249"/>
      <c r="V5718" s="249"/>
      <c r="W5718" s="249"/>
      <c r="X5718" s="249"/>
      <c r="Y5718" s="236"/>
      <c r="Z5718" s="237"/>
      <c r="AA5718" s="247"/>
      <c r="AB5718" s="383"/>
      <c r="AC5718" s="73"/>
      <c r="AD5718" s="414"/>
      <c r="AE5718" s="393"/>
      <c r="AF5718" s="78"/>
      <c r="AG5718" s="414"/>
      <c r="AH5718" s="383"/>
      <c r="AI5718" s="453"/>
      <c r="AJ5718" s="453"/>
      <c r="AK5718" s="414"/>
      <c r="AL5718" s="383"/>
      <c r="AM5718" s="383"/>
      <c r="AN5718" s="523"/>
      <c r="AO5718" s="414"/>
      <c r="AP5718" s="548"/>
      <c r="AQ5718" s="414"/>
      <c r="AR5718" s="78"/>
      <c r="AS5718" s="78"/>
      <c r="AT5718" s="414"/>
      <c r="AU5718" s="548"/>
      <c r="AV5718" s="548"/>
      <c r="AW5718" s="414"/>
      <c r="AX5718" s="383"/>
      <c r="AY5718" s="548"/>
      <c r="AZ5718" s="414"/>
      <c r="BA5718" s="383"/>
      <c r="BB5718" s="548"/>
      <c r="BC5718" s="78"/>
      <c r="BD5718" s="414"/>
      <c r="BE5718" s="414"/>
      <c r="BF5718" s="414"/>
      <c r="BG5718" s="414"/>
      <c r="BH5718" s="414"/>
      <c r="BI5718" s="383"/>
      <c r="BJ5718" s="383"/>
      <c r="BK5718" s="78"/>
      <c r="BL5718" s="414"/>
      <c r="BM5718" s="383"/>
      <c r="BN5718" s="78"/>
      <c r="BO5718" s="414"/>
      <c r="BP5718" s="78"/>
      <c r="BQ5718" s="414"/>
      <c r="BR5718" s="383"/>
      <c r="BS5718" s="78"/>
      <c r="BT5718" s="83"/>
      <c r="BU5718" s="75"/>
      <c r="BV5718" s="74"/>
      <c r="BW5718" s="74"/>
      <c r="BX5718" s="103"/>
      <c r="BY5718" s="112"/>
      <c r="BZ5718" s="65" t="e">
        <f>+AD5718+AG5718+AK5718+AO5718+AQ5718+AT5718+AW5718+AZ5718+BD5718+BH5718+BL5718+BO5718+BQ5718+#REF!</f>
        <v>#REF!</v>
      </c>
      <c r="CA5718" s="359"/>
      <c r="CB5718" s="359"/>
      <c r="CC5718" s="359"/>
      <c r="CD5718" s="359"/>
    </row>
    <row r="5719" spans="1:82" s="121" customFormat="1" ht="15" customHeight="1">
      <c r="A5719" s="13"/>
      <c r="B5719" s="13"/>
      <c r="C5719" s="13"/>
      <c r="D5719" s="232"/>
      <c r="E5719" s="233"/>
      <c r="F5719" s="233"/>
      <c r="G5719" s="234"/>
      <c r="H5719" s="85" t="e">
        <f>VLOOKUP(E5719&amp;F5719,Divipola!$C$1:$F$1149,4,FALSE)</f>
        <v>#N/A</v>
      </c>
      <c r="I5719" s="77"/>
      <c r="J5719" s="181"/>
      <c r="K5719" s="248"/>
      <c r="L5719" s="248"/>
      <c r="M5719" s="248"/>
      <c r="N5719" s="248"/>
      <c r="O5719" s="248"/>
      <c r="P5719" s="248"/>
      <c r="Q5719" s="248"/>
      <c r="R5719" s="248"/>
      <c r="S5719" s="249"/>
      <c r="T5719" s="249"/>
      <c r="U5719" s="249"/>
      <c r="V5719" s="249"/>
      <c r="W5719" s="249"/>
      <c r="X5719" s="249"/>
      <c r="Y5719" s="236"/>
      <c r="Z5719" s="237"/>
      <c r="AA5719" s="247"/>
      <c r="AB5719" s="383"/>
      <c r="AC5719" s="73"/>
      <c r="AD5719" s="414"/>
      <c r="AE5719" s="393"/>
      <c r="AF5719" s="78"/>
      <c r="AG5719" s="414"/>
      <c r="AH5719" s="383"/>
      <c r="AI5719" s="453"/>
      <c r="AJ5719" s="453"/>
      <c r="AK5719" s="414"/>
      <c r="AL5719" s="383"/>
      <c r="AM5719" s="383"/>
      <c r="AN5719" s="523"/>
      <c r="AO5719" s="414"/>
      <c r="AP5719" s="548"/>
      <c r="AQ5719" s="414"/>
      <c r="AR5719" s="78"/>
      <c r="AS5719" s="78"/>
      <c r="AT5719" s="414"/>
      <c r="AU5719" s="548"/>
      <c r="AV5719" s="548"/>
      <c r="AW5719" s="414"/>
      <c r="AX5719" s="383"/>
      <c r="AY5719" s="548"/>
      <c r="AZ5719" s="414"/>
      <c r="BA5719" s="383"/>
      <c r="BB5719" s="548"/>
      <c r="BC5719" s="78"/>
      <c r="BD5719" s="414"/>
      <c r="BE5719" s="414"/>
      <c r="BF5719" s="414"/>
      <c r="BG5719" s="414"/>
      <c r="BH5719" s="414"/>
      <c r="BI5719" s="383"/>
      <c r="BJ5719" s="383"/>
      <c r="BK5719" s="78"/>
      <c r="BL5719" s="414"/>
      <c r="BM5719" s="383"/>
      <c r="BN5719" s="78"/>
      <c r="BO5719" s="414"/>
      <c r="BP5719" s="78"/>
      <c r="BQ5719" s="414"/>
      <c r="BR5719" s="383"/>
      <c r="BS5719" s="78"/>
      <c r="BT5719" s="83"/>
      <c r="BU5719" s="75"/>
      <c r="BV5719" s="74"/>
      <c r="BW5719" s="74"/>
      <c r="BX5719" s="103"/>
      <c r="BY5719" s="112"/>
      <c r="BZ5719" s="65" t="e">
        <f>+AD5719+AG5719+AK5719+AO5719+AQ5719+AT5719+AW5719+AZ5719+BD5719+BH5719+BL5719+BO5719+BQ5719+#REF!</f>
        <v>#REF!</v>
      </c>
      <c r="CA5719" s="359"/>
      <c r="CB5719" s="359"/>
      <c r="CC5719" s="359"/>
      <c r="CD5719" s="359"/>
    </row>
    <row r="5720" spans="1:82" s="121" customFormat="1" ht="15" customHeight="1">
      <c r="A5720" s="13"/>
      <c r="B5720" s="13"/>
      <c r="C5720" s="13"/>
      <c r="D5720" s="232"/>
      <c r="E5720" s="233"/>
      <c r="F5720" s="233"/>
      <c r="G5720" s="234"/>
      <c r="H5720" s="85" t="e">
        <f>VLOOKUP(E5720&amp;F5720,Divipola!$C$1:$F$1149,4,FALSE)</f>
        <v>#N/A</v>
      </c>
      <c r="I5720" s="77"/>
      <c r="J5720" s="181"/>
      <c r="K5720" s="248"/>
      <c r="L5720" s="248"/>
      <c r="M5720" s="248"/>
      <c r="N5720" s="248"/>
      <c r="O5720" s="248"/>
      <c r="P5720" s="248"/>
      <c r="Q5720" s="248"/>
      <c r="R5720" s="248"/>
      <c r="S5720" s="249"/>
      <c r="T5720" s="249"/>
      <c r="U5720" s="249"/>
      <c r="V5720" s="249"/>
      <c r="W5720" s="249"/>
      <c r="X5720" s="249"/>
      <c r="Y5720" s="236"/>
      <c r="Z5720" s="237"/>
      <c r="AA5720" s="247"/>
      <c r="AB5720" s="383"/>
      <c r="AC5720" s="73"/>
      <c r="AD5720" s="414"/>
      <c r="AE5720" s="393"/>
      <c r="AF5720" s="78"/>
      <c r="AG5720" s="414"/>
      <c r="AH5720" s="383"/>
      <c r="AI5720" s="453"/>
      <c r="AJ5720" s="453"/>
      <c r="AK5720" s="414"/>
      <c r="AL5720" s="383"/>
      <c r="AM5720" s="383"/>
      <c r="AN5720" s="523"/>
      <c r="AO5720" s="414"/>
      <c r="AP5720" s="548"/>
      <c r="AQ5720" s="414"/>
      <c r="AR5720" s="78"/>
      <c r="AS5720" s="78"/>
      <c r="AT5720" s="414"/>
      <c r="AU5720" s="548"/>
      <c r="AV5720" s="548"/>
      <c r="AW5720" s="414"/>
      <c r="AX5720" s="383"/>
      <c r="AY5720" s="548"/>
      <c r="AZ5720" s="414"/>
      <c r="BA5720" s="383"/>
      <c r="BB5720" s="548"/>
      <c r="BC5720" s="78"/>
      <c r="BD5720" s="414"/>
      <c r="BE5720" s="414"/>
      <c r="BF5720" s="414"/>
      <c r="BG5720" s="414"/>
      <c r="BH5720" s="414"/>
      <c r="BI5720" s="383"/>
      <c r="BJ5720" s="383"/>
      <c r="BK5720" s="78"/>
      <c r="BL5720" s="414"/>
      <c r="BM5720" s="383"/>
      <c r="BN5720" s="78"/>
      <c r="BO5720" s="414"/>
      <c r="BP5720" s="78"/>
      <c r="BQ5720" s="414"/>
      <c r="BR5720" s="383"/>
      <c r="BS5720" s="78"/>
      <c r="BT5720" s="83"/>
      <c r="BU5720" s="75"/>
      <c r="BV5720" s="74"/>
      <c r="BW5720" s="74"/>
      <c r="BX5720" s="103"/>
      <c r="BY5720" s="112"/>
      <c r="BZ5720" s="65" t="e">
        <f>+AD5720+AG5720+AK5720+AO5720+AQ5720+AT5720+AW5720+AZ5720+BD5720+BH5720+BL5720+BO5720+BQ5720+#REF!</f>
        <v>#REF!</v>
      </c>
      <c r="CA5720" s="359"/>
      <c r="CB5720" s="359"/>
      <c r="CC5720" s="359"/>
      <c r="CD5720" s="359"/>
    </row>
    <row r="5721" spans="1:82" s="121" customFormat="1" ht="15" customHeight="1">
      <c r="A5721" s="13"/>
      <c r="B5721" s="13"/>
      <c r="C5721" s="13"/>
      <c r="D5721" s="232"/>
      <c r="E5721" s="233"/>
      <c r="F5721" s="233"/>
      <c r="G5721" s="234"/>
      <c r="H5721" s="85" t="e">
        <f>VLOOKUP(E5721&amp;F5721,Divipola!$C$1:$F$1149,4,FALSE)</f>
        <v>#N/A</v>
      </c>
      <c r="I5721" s="77"/>
      <c r="J5721" s="181"/>
      <c r="K5721" s="248"/>
      <c r="L5721" s="248"/>
      <c r="M5721" s="248"/>
      <c r="N5721" s="248"/>
      <c r="O5721" s="248"/>
      <c r="P5721" s="248"/>
      <c r="Q5721" s="248"/>
      <c r="R5721" s="248"/>
      <c r="S5721" s="249"/>
      <c r="T5721" s="249"/>
      <c r="U5721" s="249"/>
      <c r="V5721" s="249"/>
      <c r="W5721" s="249"/>
      <c r="X5721" s="249"/>
      <c r="Y5721" s="236"/>
      <c r="Z5721" s="237"/>
      <c r="AA5721" s="247"/>
      <c r="AB5721" s="383"/>
      <c r="AC5721" s="73"/>
      <c r="AD5721" s="414"/>
      <c r="AE5721" s="393"/>
      <c r="AF5721" s="78"/>
      <c r="AG5721" s="414"/>
      <c r="AH5721" s="383"/>
      <c r="AI5721" s="453"/>
      <c r="AJ5721" s="453"/>
      <c r="AK5721" s="414"/>
      <c r="AL5721" s="383"/>
      <c r="AM5721" s="383"/>
      <c r="AN5721" s="523"/>
      <c r="AO5721" s="414"/>
      <c r="AP5721" s="548"/>
      <c r="AQ5721" s="414"/>
      <c r="AR5721" s="78"/>
      <c r="AS5721" s="78"/>
      <c r="AT5721" s="414"/>
      <c r="AU5721" s="548"/>
      <c r="AV5721" s="548"/>
      <c r="AW5721" s="414"/>
      <c r="AX5721" s="383"/>
      <c r="AY5721" s="548"/>
      <c r="AZ5721" s="414"/>
      <c r="BA5721" s="383"/>
      <c r="BB5721" s="548"/>
      <c r="BC5721" s="78"/>
      <c r="BD5721" s="414"/>
      <c r="BE5721" s="414"/>
      <c r="BF5721" s="414"/>
      <c r="BG5721" s="414"/>
      <c r="BH5721" s="414"/>
      <c r="BI5721" s="383"/>
      <c r="BJ5721" s="383"/>
      <c r="BK5721" s="78"/>
      <c r="BL5721" s="414"/>
      <c r="BM5721" s="383"/>
      <c r="BN5721" s="78"/>
      <c r="BO5721" s="414"/>
      <c r="BP5721" s="78"/>
      <c r="BQ5721" s="414"/>
      <c r="BR5721" s="383"/>
      <c r="BS5721" s="78"/>
      <c r="BT5721" s="83"/>
      <c r="BU5721" s="75"/>
      <c r="BV5721" s="74"/>
      <c r="BW5721" s="74"/>
      <c r="BX5721" s="103"/>
      <c r="BY5721" s="112"/>
      <c r="BZ5721" s="65" t="e">
        <f>+AD5721+AG5721+AK5721+AO5721+AQ5721+AT5721+AW5721+AZ5721+BD5721+BH5721+BL5721+BO5721+BQ5721+#REF!</f>
        <v>#REF!</v>
      </c>
      <c r="CA5721" s="359"/>
      <c r="CB5721" s="359"/>
      <c r="CC5721" s="359"/>
      <c r="CD5721" s="359"/>
    </row>
    <row r="5722" spans="1:82" s="121" customFormat="1" ht="14.25" customHeight="1">
      <c r="A5722" s="13"/>
      <c r="B5722" s="13"/>
      <c r="C5722" s="13"/>
      <c r="D5722" s="232"/>
      <c r="E5722" s="233"/>
      <c r="F5722" s="233"/>
      <c r="G5722" s="234"/>
      <c r="H5722" s="85" t="e">
        <f>VLOOKUP(E5722&amp;F5722,Divipola!$C$1:$F$1149,4,FALSE)</f>
        <v>#N/A</v>
      </c>
      <c r="I5722" s="77"/>
      <c r="J5722" s="181"/>
      <c r="K5722" s="248"/>
      <c r="L5722" s="248"/>
      <c r="M5722" s="248"/>
      <c r="N5722" s="248"/>
      <c r="O5722" s="248"/>
      <c r="P5722" s="248"/>
      <c r="Q5722" s="248"/>
      <c r="R5722" s="248"/>
      <c r="S5722" s="249"/>
      <c r="T5722" s="249"/>
      <c r="U5722" s="249"/>
      <c r="V5722" s="249"/>
      <c r="W5722" s="249"/>
      <c r="X5722" s="249"/>
      <c r="Y5722" s="236"/>
      <c r="Z5722" s="237"/>
      <c r="AA5722" s="247"/>
      <c r="AB5722" s="383"/>
      <c r="AC5722" s="73"/>
      <c r="AD5722" s="414"/>
      <c r="AE5722" s="393"/>
      <c r="AF5722" s="78"/>
      <c r="AG5722" s="414"/>
      <c r="AH5722" s="383"/>
      <c r="AI5722" s="453"/>
      <c r="AJ5722" s="453"/>
      <c r="AK5722" s="414"/>
      <c r="AL5722" s="383"/>
      <c r="AM5722" s="383"/>
      <c r="AN5722" s="523"/>
      <c r="AO5722" s="414"/>
      <c r="AP5722" s="548"/>
      <c r="AQ5722" s="414"/>
      <c r="AR5722" s="78"/>
      <c r="AS5722" s="78"/>
      <c r="AT5722" s="414"/>
      <c r="AU5722" s="548"/>
      <c r="AV5722" s="548"/>
      <c r="AW5722" s="414"/>
      <c r="AX5722" s="383"/>
      <c r="AY5722" s="548"/>
      <c r="AZ5722" s="414"/>
      <c r="BA5722" s="383"/>
      <c r="BB5722" s="548"/>
      <c r="BC5722" s="78"/>
      <c r="BD5722" s="414"/>
      <c r="BE5722" s="414"/>
      <c r="BF5722" s="414"/>
      <c r="BG5722" s="414"/>
      <c r="BH5722" s="414"/>
      <c r="BI5722" s="383"/>
      <c r="BJ5722" s="383"/>
      <c r="BK5722" s="78"/>
      <c r="BL5722" s="414"/>
      <c r="BM5722" s="383"/>
      <c r="BN5722" s="78"/>
      <c r="BO5722" s="414"/>
      <c r="BP5722" s="78"/>
      <c r="BQ5722" s="414"/>
      <c r="BR5722" s="383"/>
      <c r="BS5722" s="78"/>
      <c r="BT5722" s="83"/>
      <c r="BU5722" s="75"/>
      <c r="BV5722" s="74"/>
      <c r="BW5722" s="74"/>
      <c r="BX5722" s="103"/>
      <c r="BY5722" s="112"/>
      <c r="BZ5722" s="65" t="e">
        <f>+AD5722+AG5722+AK5722+AO5722+AQ5722+AT5722+AW5722+AZ5722+BD5722+BH5722+BL5722+BO5722+BQ5722+#REF!</f>
        <v>#REF!</v>
      </c>
      <c r="CA5722" s="359"/>
      <c r="CB5722" s="359"/>
      <c r="CC5722" s="359"/>
      <c r="CD5722" s="359"/>
    </row>
    <row r="5723" spans="1:82" s="121" customFormat="1" ht="12.75" customHeight="1">
      <c r="A5723" s="13"/>
      <c r="B5723" s="13"/>
      <c r="C5723" s="13"/>
      <c r="D5723" s="232"/>
      <c r="E5723" s="233"/>
      <c r="F5723" s="233"/>
      <c r="G5723" s="234"/>
      <c r="H5723" s="85" t="e">
        <f>VLOOKUP(E5723&amp;F5723,Divipola!$C$1:$F$1149,4,FALSE)</f>
        <v>#N/A</v>
      </c>
      <c r="I5723" s="77"/>
      <c r="J5723" s="181"/>
      <c r="K5723" s="248"/>
      <c r="L5723" s="248"/>
      <c r="M5723" s="248"/>
      <c r="N5723" s="248"/>
      <c r="O5723" s="248"/>
      <c r="P5723" s="248"/>
      <c r="Q5723" s="248"/>
      <c r="R5723" s="248"/>
      <c r="S5723" s="249"/>
      <c r="T5723" s="249"/>
      <c r="U5723" s="249"/>
      <c r="V5723" s="249"/>
      <c r="W5723" s="249"/>
      <c r="X5723" s="249"/>
      <c r="Y5723" s="236"/>
      <c r="Z5723" s="237"/>
      <c r="AA5723" s="247"/>
      <c r="AB5723" s="383"/>
      <c r="AC5723" s="73"/>
      <c r="AD5723" s="414"/>
      <c r="AE5723" s="393"/>
      <c r="AF5723" s="78"/>
      <c r="AG5723" s="414"/>
      <c r="AH5723" s="383"/>
      <c r="AI5723" s="453"/>
      <c r="AJ5723" s="453"/>
      <c r="AK5723" s="414"/>
      <c r="AL5723" s="383"/>
      <c r="AM5723" s="383"/>
      <c r="AN5723" s="523"/>
      <c r="AO5723" s="414"/>
      <c r="AP5723" s="548"/>
      <c r="AQ5723" s="414"/>
      <c r="AR5723" s="78"/>
      <c r="AS5723" s="78"/>
      <c r="AT5723" s="414"/>
      <c r="AU5723" s="548"/>
      <c r="AV5723" s="548"/>
      <c r="AW5723" s="414"/>
      <c r="AX5723" s="383"/>
      <c r="AY5723" s="548"/>
      <c r="AZ5723" s="414"/>
      <c r="BA5723" s="383"/>
      <c r="BB5723" s="548"/>
      <c r="BC5723" s="78"/>
      <c r="BD5723" s="414"/>
      <c r="BE5723" s="414"/>
      <c r="BF5723" s="414"/>
      <c r="BG5723" s="414"/>
      <c r="BH5723" s="414"/>
      <c r="BI5723" s="383"/>
      <c r="BJ5723" s="383"/>
      <c r="BK5723" s="78"/>
      <c r="BL5723" s="414"/>
      <c r="BM5723" s="383"/>
      <c r="BN5723" s="78"/>
      <c r="BO5723" s="414"/>
      <c r="BP5723" s="78"/>
      <c r="BQ5723" s="414"/>
      <c r="BR5723" s="383"/>
      <c r="BS5723" s="78"/>
      <c r="BT5723" s="83"/>
      <c r="BU5723" s="75"/>
      <c r="BV5723" s="74"/>
      <c r="BW5723" s="74"/>
      <c r="BX5723" s="103"/>
      <c r="BY5723" s="112"/>
      <c r="BZ5723" s="65" t="e">
        <f>+AD5723+AG5723+AK5723+AO5723+AQ5723+AT5723+AW5723+AZ5723+BD5723+BH5723+BL5723+BO5723+BQ5723+#REF!</f>
        <v>#REF!</v>
      </c>
      <c r="CA5723" s="359"/>
      <c r="CB5723" s="359"/>
      <c r="CC5723" s="359"/>
      <c r="CD5723" s="359"/>
    </row>
    <row r="5724" spans="1:82" ht="12.75" customHeight="1">
      <c r="G5724" s="352" t="s">
        <v>2878</v>
      </c>
      <c r="AB5724" s="384"/>
      <c r="AC5724" s="13"/>
      <c r="BB5724" s="526"/>
      <c r="CA5724" s="359"/>
      <c r="CB5724" s="359"/>
      <c r="CC5724" s="359"/>
      <c r="CD5724" s="359"/>
    </row>
    <row r="5727" spans="1:82">
      <c r="AC5727" s="753"/>
    </row>
    <row r="5728" spans="1:82">
      <c r="AC5728" s="753"/>
    </row>
    <row r="5729" spans="29:53">
      <c r="AC5729" s="753"/>
      <c r="BA5729" s="526"/>
    </row>
    <row r="5730" spans="29:53">
      <c r="AC5730" s="753"/>
      <c r="BA5730" s="526"/>
    </row>
    <row r="5731" spans="29:53">
      <c r="AC5731" s="753"/>
    </row>
    <row r="5732" spans="29:53">
      <c r="AC5732" s="753"/>
    </row>
    <row r="5733" spans="29:53">
      <c r="AC5733" s="753"/>
    </row>
    <row r="5734" spans="29:53">
      <c r="AC5734" s="753"/>
    </row>
    <row r="5735" spans="29:53">
      <c r="AC5735" s="753"/>
    </row>
  </sheetData>
  <sortState xmlns:xlrd2="http://schemas.microsoft.com/office/spreadsheetml/2017/richdata2" ref="A5:FJ4231">
    <sortCondition ref="D5:D4231"/>
    <sortCondition ref="E5:E4231"/>
    <sortCondition ref="F5:F4231"/>
    <sortCondition ref="G5:G4231"/>
  </sortState>
  <dataConsolidate/>
  <mergeCells count="36">
    <mergeCell ref="BD3354:BD3357"/>
    <mergeCell ref="BD3308:BD3329"/>
    <mergeCell ref="BD2860:BD2888"/>
    <mergeCell ref="BD2810:BD2845"/>
    <mergeCell ref="BA683:BA687"/>
    <mergeCell ref="BD683:BD687"/>
    <mergeCell ref="BZ3:BZ4"/>
    <mergeCell ref="BU3:BW4"/>
    <mergeCell ref="BX3:BX4"/>
    <mergeCell ref="BM4:BO4"/>
    <mergeCell ref="BP4:BQ4"/>
    <mergeCell ref="BR4:BT4"/>
    <mergeCell ref="BY3:BY4"/>
    <mergeCell ref="BA4:BD4"/>
    <mergeCell ref="AE4:AG4"/>
    <mergeCell ref="AP4:AQ4"/>
    <mergeCell ref="AX4:AZ4"/>
    <mergeCell ref="AU4:AW4"/>
    <mergeCell ref="AL4:AO4"/>
    <mergeCell ref="BE4:BH4"/>
    <mergeCell ref="D1:G2"/>
    <mergeCell ref="D3:H4"/>
    <mergeCell ref="I3:J4"/>
    <mergeCell ref="K3:AA4"/>
    <mergeCell ref="AH4:AK4"/>
    <mergeCell ref="AB3:BT3"/>
    <mergeCell ref="AR4:AT4"/>
    <mergeCell ref="AB4:AD4"/>
    <mergeCell ref="BI4:BL4"/>
    <mergeCell ref="AL4546:AL4547"/>
    <mergeCell ref="AM4546:AM4547"/>
    <mergeCell ref="AM2872:AM2873"/>
    <mergeCell ref="AL4474:AL4475"/>
    <mergeCell ref="AM4474:AM4475"/>
    <mergeCell ref="AL3957:AL3958"/>
    <mergeCell ref="AM3957:AM3958"/>
  </mergeCells>
  <phoneticPr fontId="0" type="noConversion"/>
  <conditionalFormatting sqref="BY1:BY3 BY5">
    <cfRule type="expression" dxfId="567" priority="47807" stopIfTrue="1">
      <formula>AND(COUNTIF($BY$1:$BY$3, BY1)+COUNTIF($BY$5:$BY$5, BY1)&gt;1,NOT(ISBLANK(BY1)))</formula>
    </cfRule>
    <cfRule type="expression" dxfId="566" priority="47808" stopIfTrue="1">
      <formula>AND(COUNTIF($BY$1:$BY$3, BY1)+COUNTIF($BY$5:$BY$5, BY1)&gt;1,NOT(ISBLANK(BY1)))</formula>
    </cfRule>
  </conditionalFormatting>
  <conditionalFormatting sqref="BY5">
    <cfRule type="duplicateValues" dxfId="565" priority="47806"/>
  </conditionalFormatting>
  <conditionalFormatting sqref="BY6:BY5159">
    <cfRule type="duplicateValues" dxfId="564" priority="42107"/>
  </conditionalFormatting>
  <conditionalFormatting sqref="BY5160">
    <cfRule type="duplicateValues" dxfId="563" priority="397"/>
  </conditionalFormatting>
  <conditionalFormatting sqref="BY5161">
    <cfRule type="duplicateValues" dxfId="562" priority="395"/>
  </conditionalFormatting>
  <conditionalFormatting sqref="BY5162">
    <cfRule type="duplicateValues" dxfId="561" priority="399"/>
  </conditionalFormatting>
  <conditionalFormatting sqref="BY5163">
    <cfRule type="duplicateValues" dxfId="560" priority="398"/>
  </conditionalFormatting>
  <conditionalFormatting sqref="BY5164">
    <cfRule type="duplicateValues" dxfId="559" priority="335"/>
  </conditionalFormatting>
  <conditionalFormatting sqref="BY5165">
    <cfRule type="duplicateValues" dxfId="558" priority="337"/>
  </conditionalFormatting>
  <conditionalFormatting sqref="BY5166">
    <cfRule type="duplicateValues" dxfId="557" priority="336"/>
  </conditionalFormatting>
  <conditionalFormatting sqref="BY5167">
    <cfRule type="duplicateValues" dxfId="556" priority="363"/>
  </conditionalFormatting>
  <conditionalFormatting sqref="BY5168">
    <cfRule type="duplicateValues" dxfId="555" priority="364"/>
  </conditionalFormatting>
  <conditionalFormatting sqref="BY5169">
    <cfRule type="duplicateValues" dxfId="554" priority="362"/>
  </conditionalFormatting>
  <conditionalFormatting sqref="BY5170">
    <cfRule type="duplicateValues" dxfId="553" priority="366"/>
  </conditionalFormatting>
  <conditionalFormatting sqref="BY5171">
    <cfRule type="duplicateValues" dxfId="552" priority="365"/>
  </conditionalFormatting>
  <conditionalFormatting sqref="BY5172">
    <cfRule type="duplicateValues" dxfId="551" priority="368"/>
  </conditionalFormatting>
  <conditionalFormatting sqref="BY5173">
    <cfRule type="duplicateValues" dxfId="550" priority="200"/>
  </conditionalFormatting>
  <conditionalFormatting sqref="BY5174">
    <cfRule type="duplicateValues" dxfId="549" priority="203"/>
  </conditionalFormatting>
  <conditionalFormatting sqref="BY5175">
    <cfRule type="duplicateValues" dxfId="548" priority="204"/>
  </conditionalFormatting>
  <conditionalFormatting sqref="BY5176">
    <cfRule type="duplicateValues" dxfId="547" priority="202"/>
  </conditionalFormatting>
  <conditionalFormatting sqref="BY5177">
    <cfRule type="duplicateValues" dxfId="546" priority="201"/>
  </conditionalFormatting>
  <conditionalFormatting sqref="BY5178">
    <cfRule type="duplicateValues" dxfId="545" priority="205"/>
  </conditionalFormatting>
  <conditionalFormatting sqref="BY5179">
    <cfRule type="duplicateValues" dxfId="544" priority="206"/>
  </conditionalFormatting>
  <conditionalFormatting sqref="BY5180">
    <cfRule type="duplicateValues" dxfId="543" priority="207"/>
  </conditionalFormatting>
  <conditionalFormatting sqref="BY5181">
    <cfRule type="duplicateValues" dxfId="542" priority="265"/>
  </conditionalFormatting>
  <conditionalFormatting sqref="BY5182">
    <cfRule type="duplicateValues" dxfId="541" priority="264"/>
  </conditionalFormatting>
  <conditionalFormatting sqref="BY5183">
    <cfRule type="duplicateValues" dxfId="540" priority="263"/>
  </conditionalFormatting>
  <conditionalFormatting sqref="BY5184">
    <cfRule type="duplicateValues" dxfId="539" priority="266"/>
  </conditionalFormatting>
  <conditionalFormatting sqref="BY5185">
    <cfRule type="duplicateValues" dxfId="538" priority="262"/>
  </conditionalFormatting>
  <conditionalFormatting sqref="BY5186">
    <cfRule type="duplicateValues" dxfId="537" priority="268"/>
  </conditionalFormatting>
  <conditionalFormatting sqref="BY5187">
    <cfRule type="duplicateValues" dxfId="536" priority="267"/>
  </conditionalFormatting>
  <conditionalFormatting sqref="BY5188">
    <cfRule type="duplicateValues" dxfId="535" priority="270"/>
  </conditionalFormatting>
  <conditionalFormatting sqref="BY5189">
    <cfRule type="duplicateValues" dxfId="534" priority="269"/>
  </conditionalFormatting>
  <conditionalFormatting sqref="BY5190">
    <cfRule type="duplicateValues" dxfId="533" priority="273"/>
  </conditionalFormatting>
  <conditionalFormatting sqref="BY5191">
    <cfRule type="duplicateValues" dxfId="532" priority="274"/>
  </conditionalFormatting>
  <conditionalFormatting sqref="BY5192">
    <cfRule type="duplicateValues" dxfId="531" priority="272"/>
  </conditionalFormatting>
  <conditionalFormatting sqref="BY5193">
    <cfRule type="duplicateValues" dxfId="530" priority="271"/>
  </conditionalFormatting>
  <conditionalFormatting sqref="BY5194">
    <cfRule type="duplicateValues" dxfId="529" priority="275"/>
  </conditionalFormatting>
  <conditionalFormatting sqref="BY5195">
    <cfRule type="duplicateValues" dxfId="528" priority="208"/>
  </conditionalFormatting>
  <conditionalFormatting sqref="BY5196">
    <cfRule type="duplicateValues" dxfId="527" priority="210"/>
  </conditionalFormatting>
  <conditionalFormatting sqref="BY5197">
    <cfRule type="duplicateValues" dxfId="526" priority="209"/>
  </conditionalFormatting>
  <conditionalFormatting sqref="BY5198">
    <cfRule type="duplicateValues" dxfId="525" priority="236"/>
  </conditionalFormatting>
  <conditionalFormatting sqref="BY5199">
    <cfRule type="duplicateValues" dxfId="524" priority="237"/>
  </conditionalFormatting>
  <conditionalFormatting sqref="BY5200">
    <cfRule type="duplicateValues" dxfId="523" priority="235"/>
  </conditionalFormatting>
  <conditionalFormatting sqref="BY5201">
    <cfRule type="duplicateValues" dxfId="522" priority="239"/>
  </conditionalFormatting>
  <conditionalFormatting sqref="BY5202">
    <cfRule type="duplicateValues" dxfId="521" priority="238"/>
  </conditionalFormatting>
  <conditionalFormatting sqref="BY5203">
    <cfRule type="duplicateValues" dxfId="520" priority="241"/>
  </conditionalFormatting>
  <conditionalFormatting sqref="BY5204">
    <cfRule type="duplicateValues" dxfId="519" priority="240"/>
  </conditionalFormatting>
  <conditionalFormatting sqref="BY5205">
    <cfRule type="duplicateValues" dxfId="518" priority="244"/>
  </conditionalFormatting>
  <conditionalFormatting sqref="BY5206">
    <cfRule type="duplicateValues" dxfId="517" priority="245"/>
  </conditionalFormatting>
  <conditionalFormatting sqref="BY5207">
    <cfRule type="duplicateValues" dxfId="516" priority="243"/>
  </conditionalFormatting>
  <conditionalFormatting sqref="BY5208">
    <cfRule type="duplicateValues" dxfId="515" priority="242"/>
  </conditionalFormatting>
  <conditionalFormatting sqref="BY5209">
    <cfRule type="duplicateValues" dxfId="514" priority="246"/>
  </conditionalFormatting>
  <conditionalFormatting sqref="BY5210">
    <cfRule type="duplicateValues" dxfId="513" priority="248"/>
  </conditionalFormatting>
  <conditionalFormatting sqref="BY5211">
    <cfRule type="duplicateValues" dxfId="512" priority="249"/>
  </conditionalFormatting>
  <conditionalFormatting sqref="BY5212">
    <cfRule type="duplicateValues" dxfId="511" priority="247"/>
  </conditionalFormatting>
  <conditionalFormatting sqref="BY5213">
    <cfRule type="duplicateValues" dxfId="510" priority="252"/>
  </conditionalFormatting>
  <conditionalFormatting sqref="BY5214">
    <cfRule type="duplicateValues" dxfId="509" priority="251"/>
  </conditionalFormatting>
  <conditionalFormatting sqref="BY5215">
    <cfRule type="duplicateValues" dxfId="508" priority="250"/>
  </conditionalFormatting>
  <conditionalFormatting sqref="BY5216">
    <cfRule type="duplicateValues" dxfId="507" priority="253"/>
  </conditionalFormatting>
  <conditionalFormatting sqref="BY5217">
    <cfRule type="duplicateValues" dxfId="506" priority="212"/>
  </conditionalFormatting>
  <conditionalFormatting sqref="BY5218">
    <cfRule type="duplicateValues" dxfId="505" priority="213"/>
  </conditionalFormatting>
  <conditionalFormatting sqref="BY5219">
    <cfRule type="duplicateValues" dxfId="504" priority="211"/>
  </conditionalFormatting>
  <conditionalFormatting sqref="BY5220">
    <cfRule type="duplicateValues" dxfId="503" priority="216"/>
  </conditionalFormatting>
  <conditionalFormatting sqref="BY5221">
    <cfRule type="duplicateValues" dxfId="502" priority="215"/>
  </conditionalFormatting>
  <conditionalFormatting sqref="BY5222">
    <cfRule type="duplicateValues" dxfId="501" priority="214"/>
  </conditionalFormatting>
  <conditionalFormatting sqref="BY5223">
    <cfRule type="duplicateValues" dxfId="500" priority="221"/>
  </conditionalFormatting>
  <conditionalFormatting sqref="BY5224">
    <cfRule type="duplicateValues" dxfId="499" priority="220"/>
  </conditionalFormatting>
  <conditionalFormatting sqref="BY5225">
    <cfRule type="duplicateValues" dxfId="498" priority="222"/>
  </conditionalFormatting>
  <conditionalFormatting sqref="BY5226">
    <cfRule type="duplicateValues" dxfId="497" priority="219"/>
  </conditionalFormatting>
  <conditionalFormatting sqref="BY5227">
    <cfRule type="duplicateValues" dxfId="496" priority="218"/>
  </conditionalFormatting>
  <conditionalFormatting sqref="BY5228">
    <cfRule type="duplicateValues" dxfId="495" priority="223"/>
  </conditionalFormatting>
  <conditionalFormatting sqref="BY5229">
    <cfRule type="duplicateValues" dxfId="494" priority="217"/>
  </conditionalFormatting>
  <conditionalFormatting sqref="BY5230">
    <cfRule type="duplicateValues" dxfId="493" priority="225"/>
  </conditionalFormatting>
  <conditionalFormatting sqref="BY5231">
    <cfRule type="duplicateValues" dxfId="492" priority="224"/>
  </conditionalFormatting>
  <conditionalFormatting sqref="BY5232">
    <cfRule type="duplicateValues" dxfId="491" priority="227"/>
  </conditionalFormatting>
  <conditionalFormatting sqref="BY5233">
    <cfRule type="duplicateValues" dxfId="490" priority="226"/>
  </conditionalFormatting>
  <conditionalFormatting sqref="BY5234">
    <cfRule type="duplicateValues" dxfId="489" priority="230"/>
  </conditionalFormatting>
  <conditionalFormatting sqref="BY5235">
    <cfRule type="duplicateValues" dxfId="488" priority="231"/>
  </conditionalFormatting>
  <conditionalFormatting sqref="BY5236">
    <cfRule type="duplicateValues" dxfId="487" priority="229"/>
  </conditionalFormatting>
  <conditionalFormatting sqref="BY5237">
    <cfRule type="duplicateValues" dxfId="486" priority="228"/>
  </conditionalFormatting>
  <conditionalFormatting sqref="BY5238">
    <cfRule type="duplicateValues" dxfId="485" priority="232"/>
  </conditionalFormatting>
  <conditionalFormatting sqref="BY5239">
    <cfRule type="duplicateValues" dxfId="484" priority="233"/>
  </conditionalFormatting>
  <conditionalFormatting sqref="BY5240">
    <cfRule type="duplicateValues" dxfId="483" priority="234"/>
  </conditionalFormatting>
  <conditionalFormatting sqref="BY5241">
    <cfRule type="duplicateValues" dxfId="482" priority="277"/>
  </conditionalFormatting>
  <conditionalFormatting sqref="BY5242">
    <cfRule type="duplicateValues" dxfId="481" priority="278"/>
  </conditionalFormatting>
  <conditionalFormatting sqref="BY5243">
    <cfRule type="duplicateValues" dxfId="480" priority="276"/>
  </conditionalFormatting>
  <conditionalFormatting sqref="BY5244">
    <cfRule type="duplicateValues" dxfId="479" priority="280"/>
  </conditionalFormatting>
  <conditionalFormatting sqref="BY5245">
    <cfRule type="duplicateValues" dxfId="478" priority="279"/>
  </conditionalFormatting>
  <conditionalFormatting sqref="BY5246">
    <cfRule type="duplicateValues" dxfId="477" priority="254"/>
  </conditionalFormatting>
  <conditionalFormatting sqref="BY5247">
    <cfRule type="duplicateValues" dxfId="476" priority="256"/>
  </conditionalFormatting>
  <conditionalFormatting sqref="BY5248">
    <cfRule type="duplicateValues" dxfId="475" priority="255"/>
  </conditionalFormatting>
  <conditionalFormatting sqref="BY5249">
    <cfRule type="duplicateValues" dxfId="474" priority="258"/>
  </conditionalFormatting>
  <conditionalFormatting sqref="BY5250">
    <cfRule type="duplicateValues" dxfId="473" priority="259"/>
  </conditionalFormatting>
  <conditionalFormatting sqref="BY5251">
    <cfRule type="duplicateValues" dxfId="472" priority="257"/>
  </conditionalFormatting>
  <conditionalFormatting sqref="BY5252">
    <cfRule type="duplicateValues" dxfId="471" priority="261"/>
  </conditionalFormatting>
  <conditionalFormatting sqref="BY5253">
    <cfRule type="duplicateValues" dxfId="470" priority="260"/>
  </conditionalFormatting>
  <conditionalFormatting sqref="BY5254">
    <cfRule type="duplicateValues" dxfId="469" priority="367"/>
  </conditionalFormatting>
  <conditionalFormatting sqref="BY5255">
    <cfRule type="duplicateValues" dxfId="468" priority="371"/>
  </conditionalFormatting>
  <conditionalFormatting sqref="BY5256">
    <cfRule type="duplicateValues" dxfId="467" priority="372"/>
  </conditionalFormatting>
  <conditionalFormatting sqref="BY5257">
    <cfRule type="duplicateValues" dxfId="466" priority="370"/>
  </conditionalFormatting>
  <conditionalFormatting sqref="BY5258">
    <cfRule type="duplicateValues" dxfId="465" priority="369"/>
  </conditionalFormatting>
  <conditionalFormatting sqref="BY5259">
    <cfRule type="duplicateValues" dxfId="464" priority="373"/>
  </conditionalFormatting>
  <conditionalFormatting sqref="BY5260">
    <cfRule type="duplicateValues" dxfId="463" priority="375"/>
  </conditionalFormatting>
  <conditionalFormatting sqref="BY5261">
    <cfRule type="duplicateValues" dxfId="462" priority="376"/>
  </conditionalFormatting>
  <conditionalFormatting sqref="BY5262">
    <cfRule type="duplicateValues" dxfId="461" priority="374"/>
  </conditionalFormatting>
  <conditionalFormatting sqref="BY5263">
    <cfRule type="duplicateValues" dxfId="460" priority="379"/>
  </conditionalFormatting>
  <conditionalFormatting sqref="BY5264">
    <cfRule type="duplicateValues" dxfId="459" priority="378"/>
  </conditionalFormatting>
  <conditionalFormatting sqref="BY5265">
    <cfRule type="duplicateValues" dxfId="458" priority="377"/>
  </conditionalFormatting>
  <conditionalFormatting sqref="BY5266">
    <cfRule type="duplicateValues" dxfId="457" priority="380"/>
  </conditionalFormatting>
  <conditionalFormatting sqref="BY5267">
    <cfRule type="duplicateValues" dxfId="456" priority="339"/>
  </conditionalFormatting>
  <conditionalFormatting sqref="BY5268">
    <cfRule type="duplicateValues" dxfId="455" priority="340"/>
  </conditionalFormatting>
  <conditionalFormatting sqref="BY5269">
    <cfRule type="duplicateValues" dxfId="454" priority="338"/>
  </conditionalFormatting>
  <conditionalFormatting sqref="BY5270">
    <cfRule type="duplicateValues" dxfId="453" priority="343"/>
  </conditionalFormatting>
  <conditionalFormatting sqref="BY5271">
    <cfRule type="duplicateValues" dxfId="452" priority="342"/>
  </conditionalFormatting>
  <conditionalFormatting sqref="BY5272">
    <cfRule type="duplicateValues" dxfId="451" priority="341"/>
  </conditionalFormatting>
  <conditionalFormatting sqref="BY5273">
    <cfRule type="duplicateValues" dxfId="450" priority="348"/>
  </conditionalFormatting>
  <conditionalFormatting sqref="BY5274">
    <cfRule type="duplicateValues" dxfId="449" priority="347"/>
  </conditionalFormatting>
  <conditionalFormatting sqref="BY5275">
    <cfRule type="duplicateValues" dxfId="448" priority="349"/>
  </conditionalFormatting>
  <conditionalFormatting sqref="BY5276">
    <cfRule type="duplicateValues" dxfId="447" priority="346"/>
  </conditionalFormatting>
  <conditionalFormatting sqref="BY5277">
    <cfRule type="duplicateValues" dxfId="446" priority="345"/>
  </conditionalFormatting>
  <conditionalFormatting sqref="BY5278">
    <cfRule type="duplicateValues" dxfId="445" priority="350"/>
  </conditionalFormatting>
  <conditionalFormatting sqref="BY5279">
    <cfRule type="duplicateValues" dxfId="444" priority="344"/>
  </conditionalFormatting>
  <conditionalFormatting sqref="BY5280">
    <cfRule type="duplicateValues" dxfId="443" priority="352"/>
  </conditionalFormatting>
  <conditionalFormatting sqref="BY5281">
    <cfRule type="duplicateValues" dxfId="442" priority="351"/>
  </conditionalFormatting>
  <conditionalFormatting sqref="BY5282">
    <cfRule type="duplicateValues" dxfId="441" priority="354"/>
  </conditionalFormatting>
  <conditionalFormatting sqref="BY5283">
    <cfRule type="duplicateValues" dxfId="440" priority="353"/>
  </conditionalFormatting>
  <conditionalFormatting sqref="BY5284">
    <cfRule type="duplicateValues" dxfId="439" priority="357"/>
  </conditionalFormatting>
  <conditionalFormatting sqref="BY5285">
    <cfRule type="duplicateValues" dxfId="438" priority="358"/>
  </conditionalFormatting>
  <conditionalFormatting sqref="BY5286">
    <cfRule type="duplicateValues" dxfId="437" priority="356"/>
  </conditionalFormatting>
  <conditionalFormatting sqref="BY5287">
    <cfRule type="duplicateValues" dxfId="436" priority="355"/>
  </conditionalFormatting>
  <conditionalFormatting sqref="BY5288">
    <cfRule type="duplicateValues" dxfId="435" priority="359"/>
  </conditionalFormatting>
  <conditionalFormatting sqref="BY5289">
    <cfRule type="duplicateValues" dxfId="434" priority="360"/>
  </conditionalFormatting>
  <conditionalFormatting sqref="BY5290">
    <cfRule type="duplicateValues" dxfId="433" priority="361"/>
  </conditionalFormatting>
  <conditionalFormatting sqref="BY5291">
    <cfRule type="duplicateValues" dxfId="432" priority="402"/>
  </conditionalFormatting>
  <conditionalFormatting sqref="BY5292">
    <cfRule type="duplicateValues" dxfId="431" priority="403"/>
  </conditionalFormatting>
  <conditionalFormatting sqref="BY5293">
    <cfRule type="duplicateValues" dxfId="430" priority="401"/>
  </conditionalFormatting>
  <conditionalFormatting sqref="BY5294">
    <cfRule type="duplicateValues" dxfId="429" priority="400"/>
  </conditionalFormatting>
  <conditionalFormatting sqref="BY5295">
    <cfRule type="duplicateValues" dxfId="428" priority="404"/>
  </conditionalFormatting>
  <conditionalFormatting sqref="BY5296">
    <cfRule type="duplicateValues" dxfId="427" priority="187"/>
  </conditionalFormatting>
  <conditionalFormatting sqref="BY5297">
    <cfRule type="duplicateValues" dxfId="426" priority="190"/>
  </conditionalFormatting>
  <conditionalFormatting sqref="BY5298">
    <cfRule type="duplicateValues" dxfId="425" priority="191"/>
  </conditionalFormatting>
  <conditionalFormatting sqref="BY5299">
    <cfRule type="duplicateValues" dxfId="424" priority="189"/>
  </conditionalFormatting>
  <conditionalFormatting sqref="BY5300">
    <cfRule type="duplicateValues" dxfId="423" priority="188"/>
  </conditionalFormatting>
  <conditionalFormatting sqref="BY5301">
    <cfRule type="duplicateValues" dxfId="422" priority="192"/>
  </conditionalFormatting>
  <conditionalFormatting sqref="BY5302">
    <cfRule type="duplicateValues" dxfId="421" priority="193"/>
  </conditionalFormatting>
  <conditionalFormatting sqref="BY5303">
    <cfRule type="duplicateValues" dxfId="420" priority="194"/>
  </conditionalFormatting>
  <conditionalFormatting sqref="BY5304">
    <cfRule type="duplicateValues" dxfId="419" priority="198"/>
  </conditionalFormatting>
  <conditionalFormatting sqref="BY5305">
    <cfRule type="duplicateValues" dxfId="418" priority="197"/>
  </conditionalFormatting>
  <conditionalFormatting sqref="BY5306">
    <cfRule type="duplicateValues" dxfId="417" priority="196"/>
  </conditionalFormatting>
  <conditionalFormatting sqref="BY5307">
    <cfRule type="duplicateValues" dxfId="416" priority="199"/>
  </conditionalFormatting>
  <conditionalFormatting sqref="BY5308">
    <cfRule type="duplicateValues" dxfId="415" priority="195"/>
  </conditionalFormatting>
  <conditionalFormatting sqref="BY5309">
    <cfRule type="duplicateValues" dxfId="414" priority="82"/>
  </conditionalFormatting>
  <conditionalFormatting sqref="BY5310">
    <cfRule type="duplicateValues" dxfId="413" priority="85"/>
  </conditionalFormatting>
  <conditionalFormatting sqref="BY5311">
    <cfRule type="duplicateValues" dxfId="412" priority="86"/>
  </conditionalFormatting>
  <conditionalFormatting sqref="BY5312">
    <cfRule type="duplicateValues" dxfId="411" priority="84"/>
  </conditionalFormatting>
  <conditionalFormatting sqref="BY5313">
    <cfRule type="duplicateValues" dxfId="410" priority="83"/>
  </conditionalFormatting>
  <conditionalFormatting sqref="BY5314">
    <cfRule type="duplicateValues" dxfId="409" priority="87"/>
  </conditionalFormatting>
  <conditionalFormatting sqref="BY5315">
    <cfRule type="duplicateValues" dxfId="408" priority="88"/>
  </conditionalFormatting>
  <conditionalFormatting sqref="BY5316">
    <cfRule type="duplicateValues" dxfId="407" priority="89"/>
  </conditionalFormatting>
  <conditionalFormatting sqref="BY5317">
    <cfRule type="duplicateValues" dxfId="406" priority="171"/>
  </conditionalFormatting>
  <conditionalFormatting sqref="BY5318">
    <cfRule type="duplicateValues" dxfId="405" priority="170"/>
  </conditionalFormatting>
  <conditionalFormatting sqref="BY5319">
    <cfRule type="duplicateValues" dxfId="404" priority="169"/>
  </conditionalFormatting>
  <conditionalFormatting sqref="BY5320">
    <cfRule type="duplicateValues" dxfId="403" priority="172"/>
  </conditionalFormatting>
  <conditionalFormatting sqref="BY5321">
    <cfRule type="duplicateValues" dxfId="402" priority="168"/>
  </conditionalFormatting>
  <conditionalFormatting sqref="BY5322">
    <cfRule type="duplicateValues" dxfId="401" priority="174"/>
  </conditionalFormatting>
  <conditionalFormatting sqref="BY5323">
    <cfRule type="duplicateValues" dxfId="400" priority="173"/>
  </conditionalFormatting>
  <conditionalFormatting sqref="BY5324">
    <cfRule type="duplicateValues" dxfId="399" priority="176"/>
  </conditionalFormatting>
  <conditionalFormatting sqref="BY5325">
    <cfRule type="duplicateValues" dxfId="398" priority="175"/>
  </conditionalFormatting>
  <conditionalFormatting sqref="BY5326">
    <cfRule type="duplicateValues" dxfId="397" priority="179"/>
  </conditionalFormatting>
  <conditionalFormatting sqref="BY5327">
    <cfRule type="duplicateValues" dxfId="396" priority="180"/>
  </conditionalFormatting>
  <conditionalFormatting sqref="BY5328">
    <cfRule type="duplicateValues" dxfId="395" priority="178"/>
  </conditionalFormatting>
  <conditionalFormatting sqref="BY5329">
    <cfRule type="duplicateValues" dxfId="394" priority="177"/>
  </conditionalFormatting>
  <conditionalFormatting sqref="BY5330">
    <cfRule type="duplicateValues" dxfId="393" priority="181"/>
  </conditionalFormatting>
  <conditionalFormatting sqref="BY5331">
    <cfRule type="duplicateValues" dxfId="392" priority="90"/>
  </conditionalFormatting>
  <conditionalFormatting sqref="BY5332">
    <cfRule type="duplicateValues" dxfId="391" priority="92"/>
  </conditionalFormatting>
  <conditionalFormatting sqref="BY5333">
    <cfRule type="duplicateValues" dxfId="390" priority="91"/>
  </conditionalFormatting>
  <conditionalFormatting sqref="BY5334">
    <cfRule type="duplicateValues" dxfId="389" priority="118"/>
  </conditionalFormatting>
  <conditionalFormatting sqref="BY5335">
    <cfRule type="duplicateValues" dxfId="388" priority="119"/>
  </conditionalFormatting>
  <conditionalFormatting sqref="BY5336">
    <cfRule type="duplicateValues" dxfId="387" priority="117"/>
  </conditionalFormatting>
  <conditionalFormatting sqref="BY5337">
    <cfRule type="duplicateValues" dxfId="386" priority="121"/>
  </conditionalFormatting>
  <conditionalFormatting sqref="BY5338">
    <cfRule type="duplicateValues" dxfId="385" priority="120"/>
  </conditionalFormatting>
  <conditionalFormatting sqref="BY5339">
    <cfRule type="duplicateValues" dxfId="384" priority="123"/>
  </conditionalFormatting>
  <conditionalFormatting sqref="BY5340">
    <cfRule type="duplicateValues" dxfId="383" priority="122"/>
  </conditionalFormatting>
  <conditionalFormatting sqref="BY5341">
    <cfRule type="duplicateValues" dxfId="382" priority="126"/>
  </conditionalFormatting>
  <conditionalFormatting sqref="BY5342">
    <cfRule type="duplicateValues" dxfId="381" priority="127"/>
  </conditionalFormatting>
  <conditionalFormatting sqref="BY5343">
    <cfRule type="duplicateValues" dxfId="380" priority="125"/>
  </conditionalFormatting>
  <conditionalFormatting sqref="BY5344">
    <cfRule type="duplicateValues" dxfId="379" priority="124"/>
  </conditionalFormatting>
  <conditionalFormatting sqref="BY5345">
    <cfRule type="duplicateValues" dxfId="378" priority="128"/>
  </conditionalFormatting>
  <conditionalFormatting sqref="BY5346">
    <cfRule type="duplicateValues" dxfId="377" priority="130"/>
  </conditionalFormatting>
  <conditionalFormatting sqref="BY5347">
    <cfRule type="duplicateValues" dxfId="376" priority="131"/>
  </conditionalFormatting>
  <conditionalFormatting sqref="BY5348">
    <cfRule type="duplicateValues" dxfId="375" priority="129"/>
  </conditionalFormatting>
  <conditionalFormatting sqref="BY5349">
    <cfRule type="duplicateValues" dxfId="374" priority="134"/>
  </conditionalFormatting>
  <conditionalFormatting sqref="BY5350">
    <cfRule type="duplicateValues" dxfId="373" priority="133"/>
  </conditionalFormatting>
  <conditionalFormatting sqref="BY5351">
    <cfRule type="duplicateValues" dxfId="372" priority="132"/>
  </conditionalFormatting>
  <conditionalFormatting sqref="BY5352">
    <cfRule type="duplicateValues" dxfId="371" priority="135"/>
  </conditionalFormatting>
  <conditionalFormatting sqref="BY5353">
    <cfRule type="duplicateValues" dxfId="370" priority="94"/>
  </conditionalFormatting>
  <conditionalFormatting sqref="BY5354">
    <cfRule type="duplicateValues" dxfId="369" priority="95"/>
  </conditionalFormatting>
  <conditionalFormatting sqref="BY5355">
    <cfRule type="duplicateValues" dxfId="368" priority="93"/>
  </conditionalFormatting>
  <conditionalFormatting sqref="BY5356">
    <cfRule type="duplicateValues" dxfId="367" priority="98"/>
  </conditionalFormatting>
  <conditionalFormatting sqref="BY5357">
    <cfRule type="duplicateValues" dxfId="366" priority="97"/>
  </conditionalFormatting>
  <conditionalFormatting sqref="BY5358">
    <cfRule type="duplicateValues" dxfId="365" priority="96"/>
  </conditionalFormatting>
  <conditionalFormatting sqref="BY5359">
    <cfRule type="duplicateValues" dxfId="364" priority="103"/>
  </conditionalFormatting>
  <conditionalFormatting sqref="BY5360">
    <cfRule type="duplicateValues" dxfId="363" priority="102"/>
  </conditionalFormatting>
  <conditionalFormatting sqref="BY5361">
    <cfRule type="duplicateValues" dxfId="362" priority="104"/>
  </conditionalFormatting>
  <conditionalFormatting sqref="BY5362">
    <cfRule type="duplicateValues" dxfId="361" priority="101"/>
  </conditionalFormatting>
  <conditionalFormatting sqref="BY5363">
    <cfRule type="duplicateValues" dxfId="360" priority="100"/>
  </conditionalFormatting>
  <conditionalFormatting sqref="BY5364">
    <cfRule type="duplicateValues" dxfId="359" priority="105"/>
  </conditionalFormatting>
  <conditionalFormatting sqref="BY5365">
    <cfRule type="duplicateValues" dxfId="358" priority="99"/>
  </conditionalFormatting>
  <conditionalFormatting sqref="BY5366">
    <cfRule type="duplicateValues" dxfId="357" priority="107"/>
  </conditionalFormatting>
  <conditionalFormatting sqref="BY5367">
    <cfRule type="duplicateValues" dxfId="356" priority="106"/>
  </conditionalFormatting>
  <conditionalFormatting sqref="BY5368">
    <cfRule type="duplicateValues" dxfId="355" priority="109"/>
  </conditionalFormatting>
  <conditionalFormatting sqref="BY5369">
    <cfRule type="duplicateValues" dxfId="354" priority="108"/>
  </conditionalFormatting>
  <conditionalFormatting sqref="BY5370">
    <cfRule type="duplicateValues" dxfId="353" priority="112"/>
  </conditionalFormatting>
  <conditionalFormatting sqref="BY5371">
    <cfRule type="duplicateValues" dxfId="352" priority="113"/>
  </conditionalFormatting>
  <conditionalFormatting sqref="BY5372">
    <cfRule type="duplicateValues" dxfId="351" priority="111"/>
  </conditionalFormatting>
  <conditionalFormatting sqref="BY5373">
    <cfRule type="duplicateValues" dxfId="350" priority="110"/>
  </conditionalFormatting>
  <conditionalFormatting sqref="BY5374">
    <cfRule type="duplicateValues" dxfId="349" priority="114"/>
  </conditionalFormatting>
  <conditionalFormatting sqref="BY5375">
    <cfRule type="duplicateValues" dxfId="348" priority="115"/>
  </conditionalFormatting>
  <conditionalFormatting sqref="BY5376">
    <cfRule type="duplicateValues" dxfId="347" priority="116"/>
  </conditionalFormatting>
  <conditionalFormatting sqref="BY5377">
    <cfRule type="duplicateValues" dxfId="346" priority="183"/>
  </conditionalFormatting>
  <conditionalFormatting sqref="BY5378">
    <cfRule type="duplicateValues" dxfId="345" priority="184"/>
  </conditionalFormatting>
  <conditionalFormatting sqref="BY5379">
    <cfRule type="duplicateValues" dxfId="344" priority="182"/>
  </conditionalFormatting>
  <conditionalFormatting sqref="BY5380">
    <cfRule type="duplicateValues" dxfId="343" priority="186"/>
  </conditionalFormatting>
  <conditionalFormatting sqref="BY5381">
    <cfRule type="duplicateValues" dxfId="342" priority="185"/>
  </conditionalFormatting>
  <conditionalFormatting sqref="BY5382">
    <cfRule type="duplicateValues" dxfId="341" priority="136"/>
  </conditionalFormatting>
  <conditionalFormatting sqref="BY5383">
    <cfRule type="duplicateValues" dxfId="340" priority="138"/>
  </conditionalFormatting>
  <conditionalFormatting sqref="BY5384">
    <cfRule type="duplicateValues" dxfId="339" priority="137"/>
  </conditionalFormatting>
  <conditionalFormatting sqref="BY5385">
    <cfRule type="duplicateValues" dxfId="338" priority="150"/>
  </conditionalFormatting>
  <conditionalFormatting sqref="BY5386">
    <cfRule type="duplicateValues" dxfId="337" priority="151"/>
  </conditionalFormatting>
  <conditionalFormatting sqref="BY5387">
    <cfRule type="duplicateValues" dxfId="336" priority="149"/>
  </conditionalFormatting>
  <conditionalFormatting sqref="BY5388">
    <cfRule type="duplicateValues" dxfId="335" priority="153"/>
  </conditionalFormatting>
  <conditionalFormatting sqref="BY5389">
    <cfRule type="duplicateValues" dxfId="334" priority="152"/>
  </conditionalFormatting>
  <conditionalFormatting sqref="BY5390">
    <cfRule type="duplicateValues" dxfId="333" priority="155"/>
  </conditionalFormatting>
  <conditionalFormatting sqref="BY5391">
    <cfRule type="duplicateValues" dxfId="332" priority="1"/>
  </conditionalFormatting>
  <conditionalFormatting sqref="BY5392">
    <cfRule type="duplicateValues" dxfId="331" priority="4"/>
  </conditionalFormatting>
  <conditionalFormatting sqref="BY5393">
    <cfRule type="duplicateValues" dxfId="330" priority="5"/>
  </conditionalFormatting>
  <conditionalFormatting sqref="BY5394">
    <cfRule type="duplicateValues" dxfId="329" priority="3"/>
  </conditionalFormatting>
  <conditionalFormatting sqref="BY5395">
    <cfRule type="duplicateValues" dxfId="328" priority="2"/>
  </conditionalFormatting>
  <conditionalFormatting sqref="BY5396">
    <cfRule type="duplicateValues" dxfId="327" priority="6"/>
  </conditionalFormatting>
  <conditionalFormatting sqref="BY5397">
    <cfRule type="duplicateValues" dxfId="326" priority="7"/>
  </conditionalFormatting>
  <conditionalFormatting sqref="BY5398">
    <cfRule type="duplicateValues" dxfId="325" priority="8"/>
  </conditionalFormatting>
  <conditionalFormatting sqref="BY5399">
    <cfRule type="duplicateValues" dxfId="324" priority="66"/>
  </conditionalFormatting>
  <conditionalFormatting sqref="BY5400">
    <cfRule type="duplicateValues" dxfId="323" priority="65"/>
  </conditionalFormatting>
  <conditionalFormatting sqref="BY5401">
    <cfRule type="duplicateValues" dxfId="322" priority="64"/>
  </conditionalFormatting>
  <conditionalFormatting sqref="BY5402">
    <cfRule type="duplicateValues" dxfId="321" priority="67"/>
  </conditionalFormatting>
  <conditionalFormatting sqref="BY5403">
    <cfRule type="duplicateValues" dxfId="320" priority="63"/>
  </conditionalFormatting>
  <conditionalFormatting sqref="BY5404">
    <cfRule type="duplicateValues" dxfId="319" priority="69"/>
  </conditionalFormatting>
  <conditionalFormatting sqref="BY5405">
    <cfRule type="duplicateValues" dxfId="318" priority="68"/>
  </conditionalFormatting>
  <conditionalFormatting sqref="BY5406">
    <cfRule type="duplicateValues" dxfId="317" priority="71"/>
  </conditionalFormatting>
  <conditionalFormatting sqref="BY5407">
    <cfRule type="duplicateValues" dxfId="316" priority="70"/>
  </conditionalFormatting>
  <conditionalFormatting sqref="BY5408">
    <cfRule type="duplicateValues" dxfId="315" priority="74"/>
  </conditionalFormatting>
  <conditionalFormatting sqref="BY5409">
    <cfRule type="duplicateValues" dxfId="314" priority="75"/>
  </conditionalFormatting>
  <conditionalFormatting sqref="BY5410">
    <cfRule type="duplicateValues" dxfId="313" priority="73"/>
  </conditionalFormatting>
  <conditionalFormatting sqref="BY5411">
    <cfRule type="duplicateValues" dxfId="312" priority="72"/>
  </conditionalFormatting>
  <conditionalFormatting sqref="BY5412">
    <cfRule type="duplicateValues" dxfId="311" priority="76"/>
  </conditionalFormatting>
  <conditionalFormatting sqref="BY5413">
    <cfRule type="duplicateValues" dxfId="310" priority="9"/>
  </conditionalFormatting>
  <conditionalFormatting sqref="BY5414">
    <cfRule type="duplicateValues" dxfId="309" priority="11"/>
  </conditionalFormatting>
  <conditionalFormatting sqref="BY5415">
    <cfRule type="duplicateValues" dxfId="308" priority="10"/>
  </conditionalFormatting>
  <conditionalFormatting sqref="BY5416">
    <cfRule type="duplicateValues" dxfId="307" priority="37"/>
  </conditionalFormatting>
  <conditionalFormatting sqref="BY5417">
    <cfRule type="duplicateValues" dxfId="306" priority="38"/>
  </conditionalFormatting>
  <conditionalFormatting sqref="BY5418">
    <cfRule type="duplicateValues" dxfId="305" priority="36"/>
  </conditionalFormatting>
  <conditionalFormatting sqref="BY5419">
    <cfRule type="duplicateValues" dxfId="304" priority="40"/>
  </conditionalFormatting>
  <conditionalFormatting sqref="BY5420">
    <cfRule type="duplicateValues" dxfId="303" priority="39"/>
  </conditionalFormatting>
  <conditionalFormatting sqref="BY5421">
    <cfRule type="duplicateValues" dxfId="302" priority="42"/>
  </conditionalFormatting>
  <conditionalFormatting sqref="BY5422">
    <cfRule type="duplicateValues" dxfId="301" priority="41"/>
  </conditionalFormatting>
  <conditionalFormatting sqref="BY5423">
    <cfRule type="duplicateValues" dxfId="300" priority="45"/>
  </conditionalFormatting>
  <conditionalFormatting sqref="BY5424">
    <cfRule type="duplicateValues" dxfId="299" priority="46"/>
  </conditionalFormatting>
  <conditionalFormatting sqref="BY5425">
    <cfRule type="duplicateValues" dxfId="298" priority="44"/>
  </conditionalFormatting>
  <conditionalFormatting sqref="BY5426">
    <cfRule type="duplicateValues" dxfId="297" priority="43"/>
  </conditionalFormatting>
  <conditionalFormatting sqref="BY5427">
    <cfRule type="duplicateValues" dxfId="296" priority="47"/>
  </conditionalFormatting>
  <conditionalFormatting sqref="BY5428">
    <cfRule type="duplicateValues" dxfId="295" priority="49"/>
  </conditionalFormatting>
  <conditionalFormatting sqref="BY5429">
    <cfRule type="duplicateValues" dxfId="294" priority="50"/>
  </conditionalFormatting>
  <conditionalFormatting sqref="BY5430">
    <cfRule type="duplicateValues" dxfId="293" priority="48"/>
  </conditionalFormatting>
  <conditionalFormatting sqref="BY5431">
    <cfRule type="duplicateValues" dxfId="292" priority="53"/>
  </conditionalFormatting>
  <conditionalFormatting sqref="BY5432">
    <cfRule type="duplicateValues" dxfId="291" priority="52"/>
  </conditionalFormatting>
  <conditionalFormatting sqref="BY5433">
    <cfRule type="duplicateValues" dxfId="290" priority="51"/>
  </conditionalFormatting>
  <conditionalFormatting sqref="BY5434">
    <cfRule type="duplicateValues" dxfId="289" priority="54"/>
  </conditionalFormatting>
  <conditionalFormatting sqref="BY5435">
    <cfRule type="duplicateValues" dxfId="288" priority="13"/>
  </conditionalFormatting>
  <conditionalFormatting sqref="BY5436">
    <cfRule type="duplicateValues" dxfId="287" priority="14"/>
  </conditionalFormatting>
  <conditionalFormatting sqref="BY5437">
    <cfRule type="duplicateValues" dxfId="286" priority="12"/>
  </conditionalFormatting>
  <conditionalFormatting sqref="BY5438">
    <cfRule type="duplicateValues" dxfId="285" priority="17"/>
  </conditionalFormatting>
  <conditionalFormatting sqref="BY5439">
    <cfRule type="duplicateValues" dxfId="284" priority="16"/>
  </conditionalFormatting>
  <conditionalFormatting sqref="BY5440">
    <cfRule type="duplicateValues" dxfId="283" priority="15"/>
  </conditionalFormatting>
  <conditionalFormatting sqref="BY5441">
    <cfRule type="duplicateValues" dxfId="282" priority="22"/>
  </conditionalFormatting>
  <conditionalFormatting sqref="BY5442">
    <cfRule type="duplicateValues" dxfId="281" priority="21"/>
  </conditionalFormatting>
  <conditionalFormatting sqref="BY5443">
    <cfRule type="duplicateValues" dxfId="280" priority="23"/>
  </conditionalFormatting>
  <conditionalFormatting sqref="BY5444">
    <cfRule type="duplicateValues" dxfId="279" priority="20"/>
  </conditionalFormatting>
  <conditionalFormatting sqref="BY5445">
    <cfRule type="duplicateValues" dxfId="278" priority="19"/>
  </conditionalFormatting>
  <conditionalFormatting sqref="BY5446">
    <cfRule type="duplicateValues" dxfId="277" priority="24"/>
  </conditionalFormatting>
  <conditionalFormatting sqref="BY5447">
    <cfRule type="duplicateValues" dxfId="276" priority="18"/>
  </conditionalFormatting>
  <conditionalFormatting sqref="BY5448">
    <cfRule type="duplicateValues" dxfId="275" priority="26"/>
  </conditionalFormatting>
  <conditionalFormatting sqref="BY5449">
    <cfRule type="duplicateValues" dxfId="274" priority="25"/>
  </conditionalFormatting>
  <conditionalFormatting sqref="BY5450">
    <cfRule type="duplicateValues" dxfId="273" priority="28"/>
  </conditionalFormatting>
  <conditionalFormatting sqref="BY5451">
    <cfRule type="duplicateValues" dxfId="272" priority="27"/>
  </conditionalFormatting>
  <conditionalFormatting sqref="BY5452">
    <cfRule type="duplicateValues" dxfId="271" priority="31"/>
  </conditionalFormatting>
  <conditionalFormatting sqref="BY5453">
    <cfRule type="duplicateValues" dxfId="270" priority="32"/>
  </conditionalFormatting>
  <conditionalFormatting sqref="BY5454">
    <cfRule type="duplicateValues" dxfId="269" priority="30"/>
  </conditionalFormatting>
  <conditionalFormatting sqref="BY5455">
    <cfRule type="duplicateValues" dxfId="268" priority="29"/>
  </conditionalFormatting>
  <conditionalFormatting sqref="BY5456">
    <cfRule type="duplicateValues" dxfId="267" priority="33"/>
  </conditionalFormatting>
  <conditionalFormatting sqref="BY5457">
    <cfRule type="duplicateValues" dxfId="266" priority="34"/>
  </conditionalFormatting>
  <conditionalFormatting sqref="BY5458">
    <cfRule type="duplicateValues" dxfId="265" priority="35"/>
  </conditionalFormatting>
  <conditionalFormatting sqref="BY5459">
    <cfRule type="duplicateValues" dxfId="264" priority="78"/>
  </conditionalFormatting>
  <conditionalFormatting sqref="BY5460">
    <cfRule type="duplicateValues" dxfId="263" priority="79"/>
  </conditionalFormatting>
  <conditionalFormatting sqref="BY5461">
    <cfRule type="duplicateValues" dxfId="262" priority="77"/>
  </conditionalFormatting>
  <conditionalFormatting sqref="BY5462">
    <cfRule type="duplicateValues" dxfId="261" priority="81"/>
  </conditionalFormatting>
  <conditionalFormatting sqref="BY5463">
    <cfRule type="duplicateValues" dxfId="260" priority="80"/>
  </conditionalFormatting>
  <conditionalFormatting sqref="BY5464">
    <cfRule type="duplicateValues" dxfId="259" priority="55"/>
  </conditionalFormatting>
  <conditionalFormatting sqref="BY5465">
    <cfRule type="duplicateValues" dxfId="258" priority="57"/>
  </conditionalFormatting>
  <conditionalFormatting sqref="BY5466">
    <cfRule type="duplicateValues" dxfId="257" priority="56"/>
  </conditionalFormatting>
  <conditionalFormatting sqref="BY5467">
    <cfRule type="duplicateValues" dxfId="256" priority="59"/>
  </conditionalFormatting>
  <conditionalFormatting sqref="BY5468">
    <cfRule type="duplicateValues" dxfId="255" priority="60"/>
  </conditionalFormatting>
  <conditionalFormatting sqref="BY5469">
    <cfRule type="duplicateValues" dxfId="254" priority="58"/>
  </conditionalFormatting>
  <conditionalFormatting sqref="BY5470">
    <cfRule type="duplicateValues" dxfId="253" priority="62"/>
  </conditionalFormatting>
  <conditionalFormatting sqref="BY5471">
    <cfRule type="duplicateValues" dxfId="252" priority="61"/>
  </conditionalFormatting>
  <conditionalFormatting sqref="BY5472">
    <cfRule type="duplicateValues" dxfId="251" priority="154"/>
  </conditionalFormatting>
  <conditionalFormatting sqref="BY5473">
    <cfRule type="duplicateValues" dxfId="250" priority="158"/>
  </conditionalFormatting>
  <conditionalFormatting sqref="BY5474">
    <cfRule type="duplicateValues" dxfId="249" priority="159"/>
  </conditionalFormatting>
  <conditionalFormatting sqref="BY5475">
    <cfRule type="duplicateValues" dxfId="248" priority="157"/>
  </conditionalFormatting>
  <conditionalFormatting sqref="BY5476">
    <cfRule type="duplicateValues" dxfId="247" priority="156"/>
  </conditionalFormatting>
  <conditionalFormatting sqref="BY5477">
    <cfRule type="duplicateValues" dxfId="246" priority="160"/>
  </conditionalFormatting>
  <conditionalFormatting sqref="BY5478">
    <cfRule type="duplicateValues" dxfId="245" priority="162"/>
  </conditionalFormatting>
  <conditionalFormatting sqref="BY5479">
    <cfRule type="duplicateValues" dxfId="244" priority="163"/>
  </conditionalFormatting>
  <conditionalFormatting sqref="BY5480">
    <cfRule type="duplicateValues" dxfId="243" priority="161"/>
  </conditionalFormatting>
  <conditionalFormatting sqref="BY5481">
    <cfRule type="duplicateValues" dxfId="242" priority="166"/>
  </conditionalFormatting>
  <conditionalFormatting sqref="BY5482">
    <cfRule type="duplicateValues" dxfId="241" priority="165"/>
  </conditionalFormatting>
  <conditionalFormatting sqref="BY5483">
    <cfRule type="duplicateValues" dxfId="240" priority="164"/>
  </conditionalFormatting>
  <conditionalFormatting sqref="BY5484">
    <cfRule type="duplicateValues" dxfId="239" priority="167"/>
  </conditionalFormatting>
  <conditionalFormatting sqref="BY5485">
    <cfRule type="duplicateValues" dxfId="238" priority="140"/>
  </conditionalFormatting>
  <conditionalFormatting sqref="BY5486">
    <cfRule type="duplicateValues" dxfId="237" priority="141"/>
  </conditionalFormatting>
  <conditionalFormatting sqref="BY5487">
    <cfRule type="duplicateValues" dxfId="236" priority="139"/>
  </conditionalFormatting>
  <conditionalFormatting sqref="BY5488">
    <cfRule type="duplicateValues" dxfId="235" priority="144"/>
  </conditionalFormatting>
  <conditionalFormatting sqref="BY5489">
    <cfRule type="duplicateValues" dxfId="234" priority="143"/>
  </conditionalFormatting>
  <conditionalFormatting sqref="BY5490">
    <cfRule type="duplicateValues" dxfId="233" priority="142"/>
  </conditionalFormatting>
  <conditionalFormatting sqref="BY5491">
    <cfRule type="duplicateValues" dxfId="232" priority="147"/>
  </conditionalFormatting>
  <conditionalFormatting sqref="BY5492">
    <cfRule type="duplicateValues" dxfId="231" priority="146"/>
  </conditionalFormatting>
  <conditionalFormatting sqref="BY5493">
    <cfRule type="duplicateValues" dxfId="230" priority="148"/>
  </conditionalFormatting>
  <conditionalFormatting sqref="BY5494">
    <cfRule type="duplicateValues" dxfId="229" priority="145"/>
  </conditionalFormatting>
  <conditionalFormatting sqref="BY5495">
    <cfRule type="duplicateValues" dxfId="228" priority="563"/>
  </conditionalFormatting>
  <conditionalFormatting sqref="BY5496">
    <cfRule type="duplicateValues" dxfId="227" priority="568"/>
  </conditionalFormatting>
  <conditionalFormatting sqref="BY5497">
    <cfRule type="duplicateValues" dxfId="226" priority="562"/>
  </conditionalFormatting>
  <conditionalFormatting sqref="BY5498">
    <cfRule type="duplicateValues" dxfId="225" priority="570"/>
  </conditionalFormatting>
  <conditionalFormatting sqref="BY5499">
    <cfRule type="duplicateValues" dxfId="224" priority="569"/>
  </conditionalFormatting>
  <conditionalFormatting sqref="BY5500">
    <cfRule type="duplicateValues" dxfId="223" priority="572"/>
  </conditionalFormatting>
  <conditionalFormatting sqref="BY5501">
    <cfRule type="duplicateValues" dxfId="222" priority="571"/>
  </conditionalFormatting>
  <conditionalFormatting sqref="BY5502">
    <cfRule type="duplicateValues" dxfId="221" priority="575"/>
  </conditionalFormatting>
  <conditionalFormatting sqref="BY5503">
    <cfRule type="duplicateValues" dxfId="220" priority="576"/>
  </conditionalFormatting>
  <conditionalFormatting sqref="BY5504">
    <cfRule type="duplicateValues" dxfId="219" priority="574"/>
  </conditionalFormatting>
  <conditionalFormatting sqref="BY5505">
    <cfRule type="duplicateValues" dxfId="218" priority="573"/>
  </conditionalFormatting>
  <conditionalFormatting sqref="BY5506">
    <cfRule type="duplicateValues" dxfId="217" priority="577"/>
  </conditionalFormatting>
  <conditionalFormatting sqref="BY5507">
    <cfRule type="duplicateValues" dxfId="216" priority="578"/>
  </conditionalFormatting>
  <conditionalFormatting sqref="BY5508">
    <cfRule type="duplicateValues" dxfId="215" priority="579"/>
  </conditionalFormatting>
  <conditionalFormatting sqref="BY5509">
    <cfRule type="duplicateValues" dxfId="214" priority="620"/>
  </conditionalFormatting>
  <conditionalFormatting sqref="BY5510">
    <cfRule type="duplicateValues" dxfId="213" priority="621"/>
  </conditionalFormatting>
  <conditionalFormatting sqref="BY5511">
    <cfRule type="duplicateValues" dxfId="212" priority="619"/>
  </conditionalFormatting>
  <conditionalFormatting sqref="BY5512">
    <cfRule type="duplicateValues" dxfId="211" priority="618"/>
  </conditionalFormatting>
  <conditionalFormatting sqref="BY5513">
    <cfRule type="duplicateValues" dxfId="210" priority="622"/>
  </conditionalFormatting>
  <conditionalFormatting sqref="BY5514">
    <cfRule type="duplicateValues" dxfId="209" priority="405"/>
  </conditionalFormatting>
  <conditionalFormatting sqref="BY5515">
    <cfRule type="duplicateValues" dxfId="208" priority="408"/>
  </conditionalFormatting>
  <conditionalFormatting sqref="BY5516">
    <cfRule type="duplicateValues" dxfId="207" priority="409"/>
  </conditionalFormatting>
  <conditionalFormatting sqref="BY5517">
    <cfRule type="duplicateValues" dxfId="206" priority="407"/>
  </conditionalFormatting>
  <conditionalFormatting sqref="BY5518">
    <cfRule type="duplicateValues" dxfId="205" priority="406"/>
  </conditionalFormatting>
  <conditionalFormatting sqref="BY5519">
    <cfRule type="duplicateValues" dxfId="204" priority="410"/>
  </conditionalFormatting>
  <conditionalFormatting sqref="BY5520">
    <cfRule type="duplicateValues" dxfId="203" priority="411"/>
  </conditionalFormatting>
  <conditionalFormatting sqref="BY5521">
    <cfRule type="duplicateValues" dxfId="202" priority="412"/>
  </conditionalFormatting>
  <conditionalFormatting sqref="BY5522">
    <cfRule type="duplicateValues" dxfId="201" priority="416"/>
  </conditionalFormatting>
  <conditionalFormatting sqref="BY5523">
    <cfRule type="duplicateValues" dxfId="200" priority="415"/>
  </conditionalFormatting>
  <conditionalFormatting sqref="BY5524">
    <cfRule type="duplicateValues" dxfId="199" priority="414"/>
  </conditionalFormatting>
  <conditionalFormatting sqref="BY5525">
    <cfRule type="duplicateValues" dxfId="198" priority="417"/>
  </conditionalFormatting>
  <conditionalFormatting sqref="BY5526">
    <cfRule type="duplicateValues" dxfId="197" priority="413"/>
  </conditionalFormatting>
  <conditionalFormatting sqref="BY5527">
    <cfRule type="duplicateValues" dxfId="196" priority="810"/>
  </conditionalFormatting>
  <conditionalFormatting sqref="BY5528">
    <cfRule type="duplicateValues" dxfId="195" priority="809"/>
  </conditionalFormatting>
  <conditionalFormatting sqref="BY5529">
    <cfRule type="duplicateValues" dxfId="194" priority="812"/>
  </conditionalFormatting>
  <conditionalFormatting sqref="BY5530">
    <cfRule type="duplicateValues" dxfId="193" priority="811"/>
  </conditionalFormatting>
  <conditionalFormatting sqref="BY5531">
    <cfRule type="duplicateValues" dxfId="192" priority="815"/>
  </conditionalFormatting>
  <conditionalFormatting sqref="BY5532">
    <cfRule type="duplicateValues" dxfId="191" priority="816"/>
  </conditionalFormatting>
  <conditionalFormatting sqref="BY5533">
    <cfRule type="duplicateValues" dxfId="190" priority="814"/>
  </conditionalFormatting>
  <conditionalFormatting sqref="BY5534">
    <cfRule type="duplicateValues" dxfId="189" priority="813"/>
  </conditionalFormatting>
  <conditionalFormatting sqref="BY5535">
    <cfRule type="duplicateValues" dxfId="188" priority="817"/>
  </conditionalFormatting>
  <conditionalFormatting sqref="BY5536">
    <cfRule type="duplicateValues" dxfId="187" priority="712"/>
  </conditionalFormatting>
  <conditionalFormatting sqref="BY5537">
    <cfRule type="duplicateValues" dxfId="186" priority="714"/>
  </conditionalFormatting>
  <conditionalFormatting sqref="BY5538">
    <cfRule type="duplicateValues" dxfId="185" priority="713"/>
  </conditionalFormatting>
  <conditionalFormatting sqref="BY5539">
    <cfRule type="duplicateValues" dxfId="184" priority="740"/>
  </conditionalFormatting>
  <conditionalFormatting sqref="BY5540">
    <cfRule type="duplicateValues" dxfId="183" priority="741"/>
  </conditionalFormatting>
  <conditionalFormatting sqref="BY5541">
    <cfRule type="duplicateValues" dxfId="182" priority="739"/>
  </conditionalFormatting>
  <conditionalFormatting sqref="BY5542">
    <cfRule type="duplicateValues" dxfId="181" priority="743"/>
  </conditionalFormatting>
  <conditionalFormatting sqref="BY5543">
    <cfRule type="duplicateValues" dxfId="180" priority="742"/>
  </conditionalFormatting>
  <conditionalFormatting sqref="BY5544">
    <cfRule type="duplicateValues" dxfId="179" priority="745"/>
  </conditionalFormatting>
  <conditionalFormatting sqref="BY5545">
    <cfRule type="duplicateValues" dxfId="178" priority="744"/>
  </conditionalFormatting>
  <conditionalFormatting sqref="BY5546">
    <cfRule type="duplicateValues" dxfId="177" priority="748"/>
  </conditionalFormatting>
  <conditionalFormatting sqref="BY5547">
    <cfRule type="duplicateValues" dxfId="176" priority="749"/>
  </conditionalFormatting>
  <conditionalFormatting sqref="BY5548">
    <cfRule type="duplicateValues" dxfId="175" priority="747"/>
  </conditionalFormatting>
  <conditionalFormatting sqref="BY5549">
    <cfRule type="duplicateValues" dxfId="174" priority="746"/>
  </conditionalFormatting>
  <conditionalFormatting sqref="BY5550">
    <cfRule type="duplicateValues" dxfId="173" priority="750"/>
  </conditionalFormatting>
  <conditionalFormatting sqref="BY5551">
    <cfRule type="duplicateValues" dxfId="172" priority="752"/>
  </conditionalFormatting>
  <conditionalFormatting sqref="BY5552">
    <cfRule type="duplicateValues" dxfId="171" priority="753"/>
  </conditionalFormatting>
  <conditionalFormatting sqref="BY5553">
    <cfRule type="duplicateValues" dxfId="170" priority="751"/>
  </conditionalFormatting>
  <conditionalFormatting sqref="BY5554">
    <cfRule type="duplicateValues" dxfId="169" priority="756"/>
  </conditionalFormatting>
  <conditionalFormatting sqref="BY5555">
    <cfRule type="duplicateValues" dxfId="168" priority="755"/>
  </conditionalFormatting>
  <conditionalFormatting sqref="BY5556">
    <cfRule type="duplicateValues" dxfId="167" priority="754"/>
  </conditionalFormatting>
  <conditionalFormatting sqref="BY5557">
    <cfRule type="duplicateValues" dxfId="166" priority="757"/>
  </conditionalFormatting>
  <conditionalFormatting sqref="BY5558">
    <cfRule type="duplicateValues" dxfId="165" priority="716"/>
  </conditionalFormatting>
  <conditionalFormatting sqref="BY5559">
    <cfRule type="duplicateValues" dxfId="164" priority="717"/>
  </conditionalFormatting>
  <conditionalFormatting sqref="BY5560">
    <cfRule type="duplicateValues" dxfId="163" priority="715"/>
  </conditionalFormatting>
  <conditionalFormatting sqref="BY5561">
    <cfRule type="duplicateValues" dxfId="162" priority="720"/>
  </conditionalFormatting>
  <conditionalFormatting sqref="BY5562">
    <cfRule type="duplicateValues" dxfId="161" priority="719"/>
  </conditionalFormatting>
  <conditionalFormatting sqref="BY5563">
    <cfRule type="duplicateValues" dxfId="160" priority="718"/>
  </conditionalFormatting>
  <conditionalFormatting sqref="BY5564">
    <cfRule type="duplicateValues" dxfId="159" priority="725"/>
  </conditionalFormatting>
  <conditionalFormatting sqref="BY5565">
    <cfRule type="duplicateValues" dxfId="158" priority="724"/>
  </conditionalFormatting>
  <conditionalFormatting sqref="BY5566">
    <cfRule type="duplicateValues" dxfId="157" priority="726"/>
  </conditionalFormatting>
  <conditionalFormatting sqref="BY5567">
    <cfRule type="duplicateValues" dxfId="156" priority="723"/>
  </conditionalFormatting>
  <conditionalFormatting sqref="BY5568">
    <cfRule type="duplicateValues" dxfId="155" priority="722"/>
  </conditionalFormatting>
  <conditionalFormatting sqref="BY5569">
    <cfRule type="duplicateValues" dxfId="154" priority="727"/>
  </conditionalFormatting>
  <conditionalFormatting sqref="BY5570">
    <cfRule type="duplicateValues" dxfId="153" priority="721"/>
  </conditionalFormatting>
  <conditionalFormatting sqref="BY5571">
    <cfRule type="duplicateValues" dxfId="152" priority="729"/>
  </conditionalFormatting>
  <conditionalFormatting sqref="BY5572">
    <cfRule type="duplicateValues" dxfId="151" priority="728"/>
  </conditionalFormatting>
  <conditionalFormatting sqref="BY5573">
    <cfRule type="duplicateValues" dxfId="150" priority="731"/>
  </conditionalFormatting>
  <conditionalFormatting sqref="BY5574">
    <cfRule type="duplicateValues" dxfId="149" priority="730"/>
  </conditionalFormatting>
  <conditionalFormatting sqref="BY5575">
    <cfRule type="duplicateValues" dxfId="148" priority="734"/>
  </conditionalFormatting>
  <conditionalFormatting sqref="BY5576">
    <cfRule type="duplicateValues" dxfId="147" priority="735"/>
  </conditionalFormatting>
  <conditionalFormatting sqref="BY5577">
    <cfRule type="duplicateValues" dxfId="146" priority="733"/>
  </conditionalFormatting>
  <conditionalFormatting sqref="BY5578">
    <cfRule type="duplicateValues" dxfId="145" priority="732"/>
  </conditionalFormatting>
  <conditionalFormatting sqref="BY5579">
    <cfRule type="duplicateValues" dxfId="144" priority="736"/>
  </conditionalFormatting>
  <conditionalFormatting sqref="BY5580">
    <cfRule type="duplicateValues" dxfId="143" priority="737"/>
  </conditionalFormatting>
  <conditionalFormatting sqref="BY5581">
    <cfRule type="duplicateValues" dxfId="142" priority="738"/>
  </conditionalFormatting>
  <conditionalFormatting sqref="BY5582">
    <cfRule type="duplicateValues" dxfId="141" priority="819"/>
  </conditionalFormatting>
  <conditionalFormatting sqref="BY5583">
    <cfRule type="duplicateValues" dxfId="140" priority="820"/>
  </conditionalFormatting>
  <conditionalFormatting sqref="BY5584">
    <cfRule type="duplicateValues" dxfId="139" priority="818"/>
  </conditionalFormatting>
  <conditionalFormatting sqref="BY5585">
    <cfRule type="duplicateValues" dxfId="138" priority="822"/>
  </conditionalFormatting>
  <conditionalFormatting sqref="BY5586">
    <cfRule type="duplicateValues" dxfId="137" priority="821"/>
  </conditionalFormatting>
  <conditionalFormatting sqref="BY5587">
    <cfRule type="duplicateValues" dxfId="136" priority="758"/>
  </conditionalFormatting>
  <conditionalFormatting sqref="BY5588">
    <cfRule type="duplicateValues" dxfId="135" priority="760"/>
  </conditionalFormatting>
  <conditionalFormatting sqref="BY5589">
    <cfRule type="duplicateValues" dxfId="134" priority="759"/>
  </conditionalFormatting>
  <conditionalFormatting sqref="BY5590">
    <cfRule type="duplicateValues" dxfId="133" priority="786"/>
  </conditionalFormatting>
  <conditionalFormatting sqref="BY5591">
    <cfRule type="duplicateValues" dxfId="132" priority="787"/>
  </conditionalFormatting>
  <conditionalFormatting sqref="BY5592">
    <cfRule type="duplicateValues" dxfId="131" priority="785"/>
  </conditionalFormatting>
  <conditionalFormatting sqref="BY5593">
    <cfRule type="duplicateValues" dxfId="130" priority="789"/>
  </conditionalFormatting>
  <conditionalFormatting sqref="BY5594">
    <cfRule type="duplicateValues" dxfId="129" priority="788"/>
  </conditionalFormatting>
  <conditionalFormatting sqref="BY5595">
    <cfRule type="duplicateValues" dxfId="128" priority="791"/>
  </conditionalFormatting>
  <conditionalFormatting sqref="BY5596">
    <cfRule type="duplicateValues" dxfId="127" priority="623"/>
  </conditionalFormatting>
  <conditionalFormatting sqref="BY5597">
    <cfRule type="duplicateValues" dxfId="126" priority="626"/>
  </conditionalFormatting>
  <conditionalFormatting sqref="BY5598">
    <cfRule type="duplicateValues" dxfId="125" priority="627"/>
  </conditionalFormatting>
  <conditionalFormatting sqref="BY5599">
    <cfRule type="duplicateValues" dxfId="124" priority="625"/>
  </conditionalFormatting>
  <conditionalFormatting sqref="BY5600">
    <cfRule type="duplicateValues" dxfId="123" priority="624"/>
  </conditionalFormatting>
  <conditionalFormatting sqref="BY5601">
    <cfRule type="duplicateValues" dxfId="122" priority="628"/>
  </conditionalFormatting>
  <conditionalFormatting sqref="BY5602">
    <cfRule type="duplicateValues" dxfId="121" priority="629"/>
  </conditionalFormatting>
  <conditionalFormatting sqref="BY5603">
    <cfRule type="duplicateValues" dxfId="120" priority="630"/>
  </conditionalFormatting>
  <conditionalFormatting sqref="BY5604">
    <cfRule type="duplicateValues" dxfId="119" priority="688"/>
  </conditionalFormatting>
  <conditionalFormatting sqref="BY5605">
    <cfRule type="duplicateValues" dxfId="118" priority="687"/>
  </conditionalFormatting>
  <conditionalFormatting sqref="BY5606">
    <cfRule type="duplicateValues" dxfId="117" priority="686"/>
  </conditionalFormatting>
  <conditionalFormatting sqref="BY5607">
    <cfRule type="duplicateValues" dxfId="116" priority="689"/>
  </conditionalFormatting>
  <conditionalFormatting sqref="BY5608">
    <cfRule type="duplicateValues" dxfId="115" priority="685"/>
  </conditionalFormatting>
  <conditionalFormatting sqref="BY5609">
    <cfRule type="duplicateValues" dxfId="114" priority="691"/>
  </conditionalFormatting>
  <conditionalFormatting sqref="BY5610">
    <cfRule type="duplicateValues" dxfId="113" priority="690"/>
  </conditionalFormatting>
  <conditionalFormatting sqref="BY5611">
    <cfRule type="duplicateValues" dxfId="112" priority="693"/>
  </conditionalFormatting>
  <conditionalFormatting sqref="BY5612">
    <cfRule type="duplicateValues" dxfId="111" priority="692"/>
  </conditionalFormatting>
  <conditionalFormatting sqref="BY5613">
    <cfRule type="duplicateValues" dxfId="110" priority="696"/>
  </conditionalFormatting>
  <conditionalFormatting sqref="BY5614">
    <cfRule type="duplicateValues" dxfId="109" priority="697"/>
  </conditionalFormatting>
  <conditionalFormatting sqref="BY5615">
    <cfRule type="duplicateValues" dxfId="108" priority="695"/>
  </conditionalFormatting>
  <conditionalFormatting sqref="BY5616">
    <cfRule type="duplicateValues" dxfId="107" priority="694"/>
  </conditionalFormatting>
  <conditionalFormatting sqref="BY5617">
    <cfRule type="duplicateValues" dxfId="106" priority="698"/>
  </conditionalFormatting>
  <conditionalFormatting sqref="BY5618">
    <cfRule type="duplicateValues" dxfId="105" priority="631"/>
  </conditionalFormatting>
  <conditionalFormatting sqref="BY5619">
    <cfRule type="duplicateValues" dxfId="104" priority="633"/>
  </conditionalFormatting>
  <conditionalFormatting sqref="BY5620">
    <cfRule type="duplicateValues" dxfId="103" priority="632"/>
  </conditionalFormatting>
  <conditionalFormatting sqref="BY5621">
    <cfRule type="duplicateValues" dxfId="102" priority="659"/>
  </conditionalFormatting>
  <conditionalFormatting sqref="BY5622">
    <cfRule type="duplicateValues" dxfId="101" priority="660"/>
  </conditionalFormatting>
  <conditionalFormatting sqref="BY5623">
    <cfRule type="duplicateValues" dxfId="100" priority="658"/>
  </conditionalFormatting>
  <conditionalFormatting sqref="BY5624">
    <cfRule type="duplicateValues" dxfId="99" priority="662"/>
  </conditionalFormatting>
  <conditionalFormatting sqref="BY5625">
    <cfRule type="duplicateValues" dxfId="98" priority="661"/>
  </conditionalFormatting>
  <conditionalFormatting sqref="BY5626">
    <cfRule type="duplicateValues" dxfId="97" priority="664"/>
  </conditionalFormatting>
  <conditionalFormatting sqref="BY5627">
    <cfRule type="duplicateValues" dxfId="96" priority="663"/>
  </conditionalFormatting>
  <conditionalFormatting sqref="BY5628">
    <cfRule type="duplicateValues" dxfId="95" priority="667"/>
  </conditionalFormatting>
  <conditionalFormatting sqref="BY5629">
    <cfRule type="duplicateValues" dxfId="94" priority="668"/>
  </conditionalFormatting>
  <conditionalFormatting sqref="BY5630">
    <cfRule type="duplicateValues" dxfId="93" priority="666"/>
  </conditionalFormatting>
  <conditionalFormatting sqref="BY5631">
    <cfRule type="duplicateValues" dxfId="92" priority="665"/>
  </conditionalFormatting>
  <conditionalFormatting sqref="BY5632">
    <cfRule type="duplicateValues" dxfId="91" priority="669"/>
  </conditionalFormatting>
  <conditionalFormatting sqref="BY5633">
    <cfRule type="duplicateValues" dxfId="90" priority="671"/>
  </conditionalFormatting>
  <conditionalFormatting sqref="BY5634">
    <cfRule type="duplicateValues" dxfId="89" priority="672"/>
  </conditionalFormatting>
  <conditionalFormatting sqref="BY5635">
    <cfRule type="duplicateValues" dxfId="88" priority="670"/>
  </conditionalFormatting>
  <conditionalFormatting sqref="BY5636">
    <cfRule type="duplicateValues" dxfId="87" priority="675"/>
  </conditionalFormatting>
  <conditionalFormatting sqref="BY5637">
    <cfRule type="duplicateValues" dxfId="86" priority="674"/>
  </conditionalFormatting>
  <conditionalFormatting sqref="BY5638">
    <cfRule type="duplicateValues" dxfId="85" priority="673"/>
  </conditionalFormatting>
  <conditionalFormatting sqref="BY5639">
    <cfRule type="duplicateValues" dxfId="84" priority="676"/>
  </conditionalFormatting>
  <conditionalFormatting sqref="BY5640">
    <cfRule type="duplicateValues" dxfId="83" priority="635"/>
  </conditionalFormatting>
  <conditionalFormatting sqref="BY5641">
    <cfRule type="duplicateValues" dxfId="82" priority="636"/>
  </conditionalFormatting>
  <conditionalFormatting sqref="BY5642">
    <cfRule type="duplicateValues" dxfId="81" priority="634"/>
  </conditionalFormatting>
  <conditionalFormatting sqref="BY5643">
    <cfRule type="duplicateValues" dxfId="80" priority="639"/>
  </conditionalFormatting>
  <conditionalFormatting sqref="BY5644">
    <cfRule type="duplicateValues" dxfId="79" priority="638"/>
  </conditionalFormatting>
  <conditionalFormatting sqref="BY5645">
    <cfRule type="duplicateValues" dxfId="78" priority="637"/>
  </conditionalFormatting>
  <conditionalFormatting sqref="BY5646">
    <cfRule type="duplicateValues" dxfId="77" priority="644"/>
  </conditionalFormatting>
  <conditionalFormatting sqref="BY5647">
    <cfRule type="duplicateValues" dxfId="76" priority="643"/>
  </conditionalFormatting>
  <conditionalFormatting sqref="BY5648">
    <cfRule type="duplicateValues" dxfId="75" priority="645"/>
  </conditionalFormatting>
  <conditionalFormatting sqref="BY5649">
    <cfRule type="duplicateValues" dxfId="74" priority="642"/>
  </conditionalFormatting>
  <conditionalFormatting sqref="BY5650">
    <cfRule type="duplicateValues" dxfId="73" priority="641"/>
  </conditionalFormatting>
  <conditionalFormatting sqref="BY5651">
    <cfRule type="duplicateValues" dxfId="72" priority="646"/>
  </conditionalFormatting>
  <conditionalFormatting sqref="BY5652">
    <cfRule type="duplicateValues" dxfId="71" priority="640"/>
  </conditionalFormatting>
  <conditionalFormatting sqref="BY5653">
    <cfRule type="duplicateValues" dxfId="70" priority="648"/>
  </conditionalFormatting>
  <conditionalFormatting sqref="BY5654">
    <cfRule type="duplicateValues" dxfId="69" priority="647"/>
  </conditionalFormatting>
  <conditionalFormatting sqref="BY5655">
    <cfRule type="duplicateValues" dxfId="68" priority="650"/>
  </conditionalFormatting>
  <conditionalFormatting sqref="BY5656">
    <cfRule type="duplicateValues" dxfId="67" priority="649"/>
  </conditionalFormatting>
  <conditionalFormatting sqref="BY5657">
    <cfRule type="duplicateValues" dxfId="66" priority="653"/>
  </conditionalFormatting>
  <conditionalFormatting sqref="BY5658">
    <cfRule type="duplicateValues" dxfId="65" priority="654"/>
  </conditionalFormatting>
  <conditionalFormatting sqref="BY5659">
    <cfRule type="duplicateValues" dxfId="64" priority="652"/>
  </conditionalFormatting>
  <conditionalFormatting sqref="BY5660">
    <cfRule type="duplicateValues" dxfId="63" priority="651"/>
  </conditionalFormatting>
  <conditionalFormatting sqref="BY5661">
    <cfRule type="duplicateValues" dxfId="62" priority="655"/>
  </conditionalFormatting>
  <conditionalFormatting sqref="BY5662">
    <cfRule type="duplicateValues" dxfId="61" priority="656"/>
  </conditionalFormatting>
  <conditionalFormatting sqref="BY5663">
    <cfRule type="duplicateValues" dxfId="60" priority="657"/>
  </conditionalFormatting>
  <conditionalFormatting sqref="BY5664">
    <cfRule type="duplicateValues" dxfId="59" priority="700"/>
  </conditionalFormatting>
  <conditionalFormatting sqref="BY5665">
    <cfRule type="duplicateValues" dxfId="58" priority="701"/>
  </conditionalFormatting>
  <conditionalFormatting sqref="BY5666">
    <cfRule type="duplicateValues" dxfId="57" priority="699"/>
  </conditionalFormatting>
  <conditionalFormatting sqref="BY5667">
    <cfRule type="duplicateValues" dxfId="56" priority="703"/>
  </conditionalFormatting>
  <conditionalFormatting sqref="BY5668">
    <cfRule type="duplicateValues" dxfId="55" priority="702"/>
  </conditionalFormatting>
  <conditionalFormatting sqref="BY5669">
    <cfRule type="duplicateValues" dxfId="54" priority="677"/>
  </conditionalFormatting>
  <conditionalFormatting sqref="BY5670">
    <cfRule type="duplicateValues" dxfId="53" priority="679"/>
  </conditionalFormatting>
  <conditionalFormatting sqref="BY5671">
    <cfRule type="duplicateValues" dxfId="52" priority="678"/>
  </conditionalFormatting>
  <conditionalFormatting sqref="BY5672">
    <cfRule type="duplicateValues" dxfId="51" priority="681"/>
  </conditionalFormatting>
  <conditionalFormatting sqref="BY5673">
    <cfRule type="duplicateValues" dxfId="50" priority="682"/>
  </conditionalFormatting>
  <conditionalFormatting sqref="BY5674">
    <cfRule type="duplicateValues" dxfId="49" priority="680"/>
  </conditionalFormatting>
  <conditionalFormatting sqref="BY5675">
    <cfRule type="duplicateValues" dxfId="48" priority="684"/>
  </conditionalFormatting>
  <conditionalFormatting sqref="BY5676">
    <cfRule type="duplicateValues" dxfId="47" priority="683"/>
  </conditionalFormatting>
  <conditionalFormatting sqref="BY5677">
    <cfRule type="duplicateValues" dxfId="46" priority="790"/>
  </conditionalFormatting>
  <conditionalFormatting sqref="BY5678">
    <cfRule type="duplicateValues" dxfId="45" priority="794"/>
  </conditionalFormatting>
  <conditionalFormatting sqref="BY5679">
    <cfRule type="duplicateValues" dxfId="44" priority="795"/>
  </conditionalFormatting>
  <conditionalFormatting sqref="BY5680">
    <cfRule type="duplicateValues" dxfId="43" priority="793"/>
  </conditionalFormatting>
  <conditionalFormatting sqref="BY5681">
    <cfRule type="duplicateValues" dxfId="42" priority="792"/>
  </conditionalFormatting>
  <conditionalFormatting sqref="BY5682">
    <cfRule type="duplicateValues" dxfId="41" priority="796"/>
  </conditionalFormatting>
  <conditionalFormatting sqref="BY5683">
    <cfRule type="duplicateValues" dxfId="40" priority="798"/>
  </conditionalFormatting>
  <conditionalFormatting sqref="BY5684">
    <cfRule type="duplicateValues" dxfId="39" priority="799"/>
  </conditionalFormatting>
  <conditionalFormatting sqref="BY5685">
    <cfRule type="duplicateValues" dxfId="38" priority="797"/>
  </conditionalFormatting>
  <conditionalFormatting sqref="BY5686">
    <cfRule type="duplicateValues" dxfId="37" priority="802"/>
  </conditionalFormatting>
  <conditionalFormatting sqref="BY5687">
    <cfRule type="duplicateValues" dxfId="36" priority="801"/>
  </conditionalFormatting>
  <conditionalFormatting sqref="BY5688">
    <cfRule type="duplicateValues" dxfId="35" priority="800"/>
  </conditionalFormatting>
  <conditionalFormatting sqref="BY5689">
    <cfRule type="duplicateValues" dxfId="34" priority="803"/>
  </conditionalFormatting>
  <conditionalFormatting sqref="BY5690">
    <cfRule type="duplicateValues" dxfId="33" priority="762"/>
  </conditionalFormatting>
  <conditionalFormatting sqref="BY5691">
    <cfRule type="duplicateValues" dxfId="32" priority="763"/>
  </conditionalFormatting>
  <conditionalFormatting sqref="BY5692">
    <cfRule type="duplicateValues" dxfId="31" priority="761"/>
  </conditionalFormatting>
  <conditionalFormatting sqref="BY5693">
    <cfRule type="duplicateValues" dxfId="30" priority="766"/>
  </conditionalFormatting>
  <conditionalFormatting sqref="BY5694">
    <cfRule type="duplicateValues" dxfId="29" priority="765"/>
  </conditionalFormatting>
  <conditionalFormatting sqref="BY5695">
    <cfRule type="duplicateValues" dxfId="28" priority="764"/>
  </conditionalFormatting>
  <conditionalFormatting sqref="BY5696">
    <cfRule type="duplicateValues" dxfId="27" priority="771"/>
  </conditionalFormatting>
  <conditionalFormatting sqref="BY5697">
    <cfRule type="duplicateValues" dxfId="26" priority="770"/>
  </conditionalFormatting>
  <conditionalFormatting sqref="BY5698">
    <cfRule type="duplicateValues" dxfId="25" priority="772"/>
  </conditionalFormatting>
  <conditionalFormatting sqref="BY5699">
    <cfRule type="duplicateValues" dxfId="24" priority="769"/>
  </conditionalFormatting>
  <conditionalFormatting sqref="BY5700">
    <cfRule type="duplicateValues" dxfId="23" priority="768"/>
  </conditionalFormatting>
  <conditionalFormatting sqref="BY5701">
    <cfRule type="duplicateValues" dxfId="22" priority="773"/>
  </conditionalFormatting>
  <conditionalFormatting sqref="BY5702">
    <cfRule type="duplicateValues" dxfId="21" priority="767"/>
  </conditionalFormatting>
  <conditionalFormatting sqref="BY5703">
    <cfRule type="duplicateValues" dxfId="20" priority="775"/>
  </conditionalFormatting>
  <conditionalFormatting sqref="BY5704">
    <cfRule type="duplicateValues" dxfId="19" priority="774"/>
  </conditionalFormatting>
  <conditionalFormatting sqref="BY5705">
    <cfRule type="duplicateValues" dxfId="18" priority="777"/>
  </conditionalFormatting>
  <conditionalFormatting sqref="BY5706">
    <cfRule type="duplicateValues" dxfId="17" priority="776"/>
  </conditionalFormatting>
  <conditionalFormatting sqref="BY5707">
    <cfRule type="duplicateValues" dxfId="16" priority="780"/>
  </conditionalFormatting>
  <conditionalFormatting sqref="BY5708">
    <cfRule type="duplicateValues" dxfId="15" priority="781"/>
  </conditionalFormatting>
  <conditionalFormatting sqref="BY5709">
    <cfRule type="duplicateValues" dxfId="14" priority="779"/>
  </conditionalFormatting>
  <conditionalFormatting sqref="BY5710">
    <cfRule type="duplicateValues" dxfId="13" priority="778"/>
  </conditionalFormatting>
  <conditionalFormatting sqref="BY5711">
    <cfRule type="duplicateValues" dxfId="12" priority="782"/>
  </conditionalFormatting>
  <conditionalFormatting sqref="BY5712">
    <cfRule type="duplicateValues" dxfId="11" priority="783"/>
  </conditionalFormatting>
  <conditionalFormatting sqref="BY5713">
    <cfRule type="duplicateValues" dxfId="10" priority="784"/>
  </conditionalFormatting>
  <conditionalFormatting sqref="BY5714">
    <cfRule type="duplicateValues" dxfId="9" priority="824"/>
  </conditionalFormatting>
  <conditionalFormatting sqref="BY5715">
    <cfRule type="duplicateValues" dxfId="8" priority="825"/>
  </conditionalFormatting>
  <conditionalFormatting sqref="BY5716">
    <cfRule type="duplicateValues" dxfId="7" priority="823"/>
  </conditionalFormatting>
  <conditionalFormatting sqref="BY5717">
    <cfRule type="duplicateValues" dxfId="6" priority="1645"/>
  </conditionalFormatting>
  <conditionalFormatting sqref="BY5718">
    <cfRule type="duplicateValues" dxfId="5" priority="1654"/>
  </conditionalFormatting>
  <conditionalFormatting sqref="BY5719">
    <cfRule type="duplicateValues" dxfId="4" priority="1653"/>
  </conditionalFormatting>
  <conditionalFormatting sqref="BY5720">
    <cfRule type="duplicateValues" dxfId="3" priority="1652"/>
  </conditionalFormatting>
  <conditionalFormatting sqref="BY5721">
    <cfRule type="duplicateValues" dxfId="2" priority="12275"/>
  </conditionalFormatting>
  <conditionalFormatting sqref="BY5722">
    <cfRule type="duplicateValues" dxfId="1" priority="15690"/>
  </conditionalFormatting>
  <conditionalFormatting sqref="BY5723">
    <cfRule type="duplicateValues" dxfId="0" priority="21826"/>
  </conditionalFormatting>
  <pageMargins left="0.27559055118110237" right="0" top="1.1417322834645669" bottom="0.43307086614173229" header="0.35433070866141736" footer="0.15748031496062992"/>
  <pageSetup scale="52" orientation="landscape" horizontalDpi="1200" verticalDpi="1200"/>
  <headerFooter alignWithMargins="0">
    <oddHeader xml:space="preserve">&amp;C&amp;"Arial,Negrita"&amp;14PRESIDENCIA DE LA REPUBLICA
UNIDAD NACIONAL PARA LA GESTION DEL RIESGO DE DESASTRE&amp;"Arial,Negrita Cursiva"&amp;12
REPORTE DE EMERGENCIAS Y APOYO DEL F.N.G.R.D.  AÑO 2019
</oddHeader>
    <oddFooter>&amp;R&amp;P,/ &amp;N, &amp;D, &amp;T</oddFooter>
  </headerFooter>
  <colBreaks count="2" manualBreakCount="2">
    <brk id="45" max="5185" man="1"/>
    <brk id="75" max="5185" man="1"/>
  </colBreaks>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3801B-1484-4D6A-B6E2-38A18F6CE56C}">
  <sheetPr codeName="Hoja4"/>
  <dimension ref="A1:AB7463"/>
  <sheetViews>
    <sheetView zoomScale="90" zoomScaleNormal="90" zoomScaleSheetLayoutView="96" workbookViewId="0">
      <pane xSplit="7" ySplit="5" topLeftCell="H179" activePane="bottomRight" state="frozen"/>
      <selection activeCell="D1" sqref="D1"/>
      <selection pane="topRight" activeCell="H1" sqref="H1"/>
      <selection pane="bottomLeft" activeCell="D5" sqref="D5"/>
      <selection pane="bottomRight" activeCell="AB181" sqref="AB181"/>
    </sheetView>
  </sheetViews>
  <sheetFormatPr defaultColWidth="10.28515625" defaultRowHeight="12.75"/>
  <cols>
    <col min="1" max="3" width="10.28515625" style="13" hidden="1" customWidth="1"/>
    <col min="4" max="4" width="12.42578125" style="60" customWidth="1"/>
    <col min="5" max="5" width="20.42578125" style="39" customWidth="1"/>
    <col min="6" max="6" width="25.42578125" style="16" bestFit="1" customWidth="1"/>
    <col min="7" max="7" width="28.42578125" style="35" customWidth="1"/>
    <col min="8" max="8" width="12.28515625" style="57" customWidth="1"/>
    <col min="9" max="9" width="10.28515625" style="34" customWidth="1"/>
    <col min="10" max="10" width="10.28515625" style="13" hidden="1" customWidth="1"/>
    <col min="11" max="11" width="15.42578125" style="13" hidden="1" customWidth="1"/>
    <col min="12" max="12" width="19.42578125" style="13" hidden="1" customWidth="1"/>
    <col min="13" max="13" width="13" style="13" hidden="1" customWidth="1"/>
    <col min="14" max="14" width="10.28515625" style="13" hidden="1" customWidth="1"/>
    <col min="15" max="15" width="14.28515625" style="13" hidden="1" customWidth="1"/>
    <col min="16" max="17" width="10.28515625" style="13" hidden="1" customWidth="1"/>
    <col min="18" max="18" width="14" style="36" hidden="1" customWidth="1"/>
    <col min="19" max="24" width="10.28515625" style="36" hidden="1" customWidth="1"/>
    <col min="25" max="25" width="14.42578125" style="36" hidden="1" customWidth="1"/>
    <col min="26" max="26" width="46" style="28" hidden="1" customWidth="1"/>
    <col min="27" max="27" width="10.28515625" style="28" hidden="1" customWidth="1"/>
    <col min="28" max="28" width="78.42578125" style="13" customWidth="1"/>
    <col min="29" max="30" width="10.28515625" style="13"/>
    <col min="31" max="31" width="10.28515625" style="13" customWidth="1"/>
    <col min="32" max="16384" width="10.28515625" style="13"/>
  </cols>
  <sheetData>
    <row r="1" spans="1:28" ht="15.75" customHeight="1">
      <c r="D1" s="875"/>
      <c r="E1" s="876"/>
      <c r="F1" s="876"/>
      <c r="G1" s="876"/>
      <c r="H1" s="52"/>
      <c r="I1" s="15"/>
      <c r="J1" s="14"/>
      <c r="K1" s="14"/>
      <c r="L1" s="14"/>
      <c r="M1" s="14"/>
      <c r="N1" s="14"/>
      <c r="O1" s="14"/>
      <c r="P1" s="14"/>
      <c r="Q1" s="14"/>
      <c r="R1" s="14"/>
      <c r="S1" s="14"/>
      <c r="T1" s="14"/>
      <c r="U1" s="14"/>
      <c r="V1" s="14"/>
      <c r="W1" s="14"/>
      <c r="X1" s="14"/>
      <c r="Y1" s="14"/>
      <c r="Z1" s="14"/>
      <c r="AA1" s="14"/>
    </row>
    <row r="2" spans="1:28" ht="15.75" customHeight="1">
      <c r="D2" s="877"/>
      <c r="E2" s="878"/>
      <c r="F2" s="878"/>
      <c r="G2" s="878"/>
      <c r="H2" s="52"/>
      <c r="I2" s="15"/>
      <c r="J2" s="14"/>
      <c r="K2" s="14"/>
      <c r="L2" s="14"/>
      <c r="M2" s="14"/>
      <c r="N2" s="14"/>
      <c r="O2" s="14"/>
      <c r="P2" s="14"/>
      <c r="Q2" s="14"/>
      <c r="R2" s="14"/>
      <c r="S2" s="14"/>
      <c r="T2" s="14"/>
      <c r="U2" s="14"/>
      <c r="V2" s="14"/>
      <c r="W2" s="14"/>
      <c r="X2" s="14"/>
      <c r="Y2" s="14"/>
      <c r="Z2" s="14"/>
      <c r="AA2" s="14"/>
    </row>
    <row r="3" spans="1:28" ht="16.5" customHeight="1" thickBot="1">
      <c r="D3" s="877"/>
      <c r="E3" s="878"/>
      <c r="F3" s="878"/>
      <c r="G3" s="878"/>
      <c r="H3" s="52"/>
      <c r="I3" s="15"/>
      <c r="J3" s="14"/>
      <c r="K3" s="14"/>
      <c r="L3" s="14"/>
      <c r="M3" s="14"/>
      <c r="N3" s="14"/>
      <c r="O3" s="14"/>
      <c r="P3" s="14"/>
      <c r="Q3" s="14"/>
      <c r="R3" s="14"/>
      <c r="S3" s="14"/>
      <c r="T3" s="14"/>
      <c r="U3" s="14"/>
      <c r="V3" s="14"/>
      <c r="W3" s="14"/>
      <c r="X3" s="14"/>
      <c r="Y3" s="14"/>
      <c r="Z3" s="14"/>
      <c r="AA3" s="14"/>
    </row>
    <row r="4" spans="1:28" s="43" customFormat="1" ht="25.5" customHeight="1">
      <c r="D4" s="879" t="s">
        <v>2033</v>
      </c>
      <c r="E4" s="880"/>
      <c r="F4" s="880"/>
      <c r="G4" s="880"/>
      <c r="H4" s="881"/>
      <c r="I4" s="45"/>
      <c r="J4" s="882" t="s">
        <v>2148</v>
      </c>
      <c r="K4" s="883"/>
      <c r="L4" s="883"/>
      <c r="M4" s="883"/>
      <c r="N4" s="883"/>
      <c r="O4" s="883"/>
      <c r="P4" s="883"/>
      <c r="Q4" s="883"/>
      <c r="R4" s="883"/>
      <c r="S4" s="883"/>
      <c r="T4" s="883"/>
      <c r="U4" s="883"/>
      <c r="V4" s="883"/>
      <c r="W4" s="883"/>
      <c r="X4" s="883"/>
      <c r="Y4" s="883"/>
      <c r="Z4" s="884"/>
      <c r="AA4" s="46"/>
      <c r="AB4" s="67" t="s">
        <v>2679</v>
      </c>
    </row>
    <row r="5" spans="1:28" s="42" customFormat="1" ht="48.75" thickBot="1">
      <c r="A5" s="42" t="s">
        <v>2851</v>
      </c>
      <c r="B5" s="42" t="s">
        <v>2837</v>
      </c>
      <c r="C5" s="42" t="s">
        <v>2838</v>
      </c>
      <c r="D5" s="58" t="s">
        <v>511</v>
      </c>
      <c r="E5" s="47" t="s">
        <v>2719</v>
      </c>
      <c r="F5" s="47" t="s">
        <v>1683</v>
      </c>
      <c r="G5" s="47" t="s">
        <v>1684</v>
      </c>
      <c r="H5" s="53" t="s">
        <v>2842</v>
      </c>
      <c r="I5" s="48" t="s">
        <v>2840</v>
      </c>
      <c r="J5" s="49" t="s">
        <v>2678</v>
      </c>
      <c r="K5" s="49" t="s">
        <v>2151</v>
      </c>
      <c r="L5" s="49" t="s">
        <v>2152</v>
      </c>
      <c r="M5" s="49" t="s">
        <v>1685</v>
      </c>
      <c r="N5" s="49" t="s">
        <v>1686</v>
      </c>
      <c r="O5" s="49" t="s">
        <v>2149</v>
      </c>
      <c r="P5" s="49" t="s">
        <v>2150</v>
      </c>
      <c r="Q5" s="49" t="s">
        <v>2677</v>
      </c>
      <c r="R5" s="50" t="s">
        <v>2153</v>
      </c>
      <c r="S5" s="50" t="s">
        <v>2154</v>
      </c>
      <c r="T5" s="50" t="s">
        <v>2761</v>
      </c>
      <c r="U5" s="50" t="s">
        <v>2764</v>
      </c>
      <c r="V5" s="50" t="s">
        <v>2762</v>
      </c>
      <c r="W5" s="50" t="s">
        <v>2763</v>
      </c>
      <c r="X5" s="50" t="s">
        <v>2117</v>
      </c>
      <c r="Y5" s="50" t="s">
        <v>2147</v>
      </c>
      <c r="Z5" s="51" t="s">
        <v>2118</v>
      </c>
      <c r="AA5" s="51" t="s">
        <v>2839</v>
      </c>
      <c r="AB5" s="67" t="s">
        <v>1682</v>
      </c>
    </row>
    <row r="6" spans="1:28" ht="132">
      <c r="D6" s="110">
        <v>44931</v>
      </c>
      <c r="E6" s="80" t="s">
        <v>2070</v>
      </c>
      <c r="F6" s="111" t="s">
        <v>2653</v>
      </c>
      <c r="G6" s="111" t="s">
        <v>2812</v>
      </c>
      <c r="H6" s="85" t="str">
        <f>VLOOKUP(E6&amp;F6,Divipola!$C$1:$F$1141,4,FALSE)</f>
        <v>18001</v>
      </c>
      <c r="I6" s="87"/>
      <c r="J6" s="88"/>
      <c r="K6" s="88"/>
      <c r="L6" s="88"/>
      <c r="M6" s="88"/>
      <c r="N6" s="88"/>
      <c r="O6" s="88"/>
      <c r="P6" s="88"/>
      <c r="Q6" s="88"/>
      <c r="R6" s="88"/>
      <c r="S6" s="88"/>
      <c r="T6" s="88"/>
      <c r="U6" s="88"/>
      <c r="V6" s="88"/>
      <c r="W6" s="88"/>
      <c r="X6" s="88"/>
      <c r="Y6" s="89"/>
      <c r="Z6" s="90"/>
      <c r="AA6" s="91"/>
      <c r="AB6" s="103" t="s">
        <v>2915</v>
      </c>
    </row>
    <row r="7" spans="1:28" ht="144">
      <c r="D7" s="110">
        <v>44931</v>
      </c>
      <c r="E7" s="80" t="s">
        <v>506</v>
      </c>
      <c r="F7" s="111" t="s">
        <v>88</v>
      </c>
      <c r="G7" s="111" t="s">
        <v>2812</v>
      </c>
      <c r="H7" s="85" t="str">
        <f>VLOOKUP(E7&amp;F7,Divipola!$C$1:$F$1141,4,FALSE)</f>
        <v>50330</v>
      </c>
      <c r="I7" s="87"/>
      <c r="J7" s="88"/>
      <c r="K7" s="88"/>
      <c r="L7" s="88"/>
      <c r="M7" s="88"/>
      <c r="N7" s="88"/>
      <c r="O7" s="88"/>
      <c r="P7" s="88"/>
      <c r="Q7" s="88"/>
      <c r="R7" s="88"/>
      <c r="S7" s="88"/>
      <c r="T7" s="88"/>
      <c r="U7" s="88"/>
      <c r="V7" s="88"/>
      <c r="W7" s="88"/>
      <c r="X7" s="88"/>
      <c r="Y7" s="89"/>
      <c r="Z7" s="90"/>
      <c r="AA7" s="91"/>
      <c r="AB7" s="103" t="s">
        <v>2916</v>
      </c>
    </row>
    <row r="8" spans="1:28" ht="144">
      <c r="D8" s="110">
        <v>44937</v>
      </c>
      <c r="E8" s="80" t="s">
        <v>2830</v>
      </c>
      <c r="F8" s="111" t="s">
        <v>1721</v>
      </c>
      <c r="G8" s="111" t="s">
        <v>2812</v>
      </c>
      <c r="H8" s="85" t="str">
        <f>VLOOKUP(E8&amp;F8,Divipola!$C$1:$F$1141,4,FALSE)</f>
        <v>68418</v>
      </c>
      <c r="I8" s="87"/>
      <c r="J8" s="88"/>
      <c r="K8" s="88"/>
      <c r="L8" s="88"/>
      <c r="M8" s="88"/>
      <c r="N8" s="88"/>
      <c r="O8" s="88"/>
      <c r="P8" s="88"/>
      <c r="Q8" s="88"/>
      <c r="R8" s="88"/>
      <c r="S8" s="88"/>
      <c r="T8" s="88"/>
      <c r="U8" s="88"/>
      <c r="V8" s="88"/>
      <c r="W8" s="88"/>
      <c r="X8" s="88"/>
      <c r="Y8" s="89"/>
      <c r="Z8" s="90"/>
      <c r="AA8" s="91"/>
      <c r="AB8" s="98" t="s">
        <v>2959</v>
      </c>
    </row>
    <row r="9" spans="1:28" ht="108">
      <c r="D9" s="110">
        <v>44939</v>
      </c>
      <c r="E9" s="80" t="s">
        <v>2830</v>
      </c>
      <c r="F9" s="111" t="s">
        <v>1721</v>
      </c>
      <c r="G9" s="111" t="s">
        <v>2812</v>
      </c>
      <c r="H9" s="85" t="str">
        <f>VLOOKUP(E9&amp;F9,Divipola!$C$1:$F$1141,4,FALSE)</f>
        <v>68418</v>
      </c>
      <c r="I9" s="87"/>
      <c r="J9" s="88"/>
      <c r="K9" s="88"/>
      <c r="L9" s="88"/>
      <c r="M9" s="88"/>
      <c r="N9" s="88"/>
      <c r="O9" s="88"/>
      <c r="P9" s="88"/>
      <c r="Q9" s="88"/>
      <c r="R9" s="88"/>
      <c r="S9" s="88"/>
      <c r="T9" s="88"/>
      <c r="U9" s="88"/>
      <c r="V9" s="88"/>
      <c r="W9" s="88"/>
      <c r="X9" s="88"/>
      <c r="Y9" s="89"/>
      <c r="Z9" s="90"/>
      <c r="AA9" s="91"/>
      <c r="AB9" s="98" t="s">
        <v>2976</v>
      </c>
    </row>
    <row r="10" spans="1:28" ht="144">
      <c r="D10" s="110">
        <v>44941</v>
      </c>
      <c r="E10" s="80" t="s">
        <v>2756</v>
      </c>
      <c r="F10" s="111" t="s">
        <v>478</v>
      </c>
      <c r="G10" s="111" t="s">
        <v>2812</v>
      </c>
      <c r="H10" s="85" t="str">
        <f>VLOOKUP(E10&amp;F10,Divipola!$C$1:$F$1141,4,FALSE)</f>
        <v>52287</v>
      </c>
      <c r="I10" s="87"/>
      <c r="J10" s="88"/>
      <c r="K10" s="88"/>
      <c r="L10" s="88"/>
      <c r="M10" s="88"/>
      <c r="N10" s="88"/>
      <c r="O10" s="88"/>
      <c r="P10" s="88"/>
      <c r="Q10" s="88"/>
      <c r="R10" s="88"/>
      <c r="S10" s="88"/>
      <c r="T10" s="88"/>
      <c r="U10" s="88"/>
      <c r="V10" s="88"/>
      <c r="W10" s="88"/>
      <c r="X10" s="88"/>
      <c r="Y10" s="89"/>
      <c r="Z10" s="90"/>
      <c r="AA10" s="91"/>
      <c r="AB10" s="103" t="s">
        <v>3010</v>
      </c>
    </row>
    <row r="11" spans="1:28" ht="120">
      <c r="D11" s="110">
        <v>44940</v>
      </c>
      <c r="E11" s="80" t="s">
        <v>2830</v>
      </c>
      <c r="F11" s="111" t="s">
        <v>1721</v>
      </c>
      <c r="G11" s="111" t="s">
        <v>2812</v>
      </c>
      <c r="H11" s="85" t="str">
        <f>VLOOKUP(E11&amp;F11,Divipola!$C$1:$F$1141,4,FALSE)</f>
        <v>68418</v>
      </c>
      <c r="I11" s="87"/>
      <c r="J11" s="88"/>
      <c r="K11" s="88"/>
      <c r="L11" s="88"/>
      <c r="M11" s="88"/>
      <c r="N11" s="88"/>
      <c r="O11" s="88"/>
      <c r="P11" s="88"/>
      <c r="Q11" s="88"/>
      <c r="R11" s="88"/>
      <c r="S11" s="88"/>
      <c r="T11" s="88"/>
      <c r="U11" s="88"/>
      <c r="V11" s="88"/>
      <c r="W11" s="88"/>
      <c r="X11" s="88"/>
      <c r="Y11" s="89"/>
      <c r="Z11" s="90"/>
      <c r="AA11" s="91"/>
      <c r="AB11" s="98" t="s">
        <v>2997</v>
      </c>
    </row>
    <row r="12" spans="1:28" ht="120">
      <c r="D12" s="110">
        <v>44940</v>
      </c>
      <c r="E12" s="80" t="s">
        <v>506</v>
      </c>
      <c r="F12" s="111" t="s">
        <v>88</v>
      </c>
      <c r="G12" s="111" t="s">
        <v>2812</v>
      </c>
      <c r="H12" s="85" t="str">
        <f>VLOOKUP(E12&amp;F12,Divipola!$C$1:$F$1141,4,FALSE)</f>
        <v>50330</v>
      </c>
      <c r="I12" s="87"/>
      <c r="J12" s="88"/>
      <c r="K12" s="88"/>
      <c r="L12" s="88"/>
      <c r="M12" s="88"/>
      <c r="N12" s="88"/>
      <c r="O12" s="88"/>
      <c r="P12" s="88"/>
      <c r="Q12" s="88"/>
      <c r="R12" s="88"/>
      <c r="S12" s="88"/>
      <c r="T12" s="88"/>
      <c r="U12" s="88"/>
      <c r="V12" s="88"/>
      <c r="W12" s="88"/>
      <c r="X12" s="88"/>
      <c r="Y12" s="89"/>
      <c r="Z12" s="90"/>
      <c r="AA12" s="91"/>
      <c r="AB12" s="98" t="s">
        <v>2995</v>
      </c>
    </row>
    <row r="13" spans="1:28" ht="96">
      <c r="D13" s="110">
        <v>44947</v>
      </c>
      <c r="E13" s="80" t="s">
        <v>2831</v>
      </c>
      <c r="F13" s="111" t="s">
        <v>2107</v>
      </c>
      <c r="G13" s="111" t="s">
        <v>2812</v>
      </c>
      <c r="H13" s="85" t="str">
        <f>VLOOKUP(E13&amp;F13,Divipola!$C$1:$F$1141,4,FALSE)</f>
        <v>73124</v>
      </c>
      <c r="I13" s="87"/>
      <c r="J13" s="88"/>
      <c r="K13" s="88"/>
      <c r="L13" s="88"/>
      <c r="M13" s="88"/>
      <c r="N13" s="88"/>
      <c r="O13" s="88"/>
      <c r="P13" s="88"/>
      <c r="Q13" s="88"/>
      <c r="R13" s="88"/>
      <c r="S13" s="88"/>
      <c r="T13" s="88"/>
      <c r="U13" s="88"/>
      <c r="V13" s="88"/>
      <c r="W13" s="88"/>
      <c r="X13" s="88"/>
      <c r="Y13" s="89"/>
      <c r="Z13" s="90"/>
      <c r="AA13" s="91"/>
      <c r="AB13" s="98" t="s">
        <v>3101</v>
      </c>
    </row>
    <row r="14" spans="1:28" ht="96">
      <c r="D14" s="110">
        <v>44947</v>
      </c>
      <c r="E14" s="80" t="s">
        <v>2831</v>
      </c>
      <c r="F14" s="111" t="s">
        <v>2107</v>
      </c>
      <c r="G14" s="111" t="s">
        <v>2812</v>
      </c>
      <c r="H14" s="85" t="str">
        <f>VLOOKUP(E14&amp;F14,Divipola!$C$1:$F$1141,4,FALSE)</f>
        <v>73124</v>
      </c>
      <c r="I14" s="87"/>
      <c r="J14" s="88"/>
      <c r="K14" s="88"/>
      <c r="L14" s="88"/>
      <c r="M14" s="88"/>
      <c r="N14" s="88"/>
      <c r="O14" s="88"/>
      <c r="P14" s="88"/>
      <c r="Q14" s="88"/>
      <c r="R14" s="88"/>
      <c r="S14" s="88"/>
      <c r="T14" s="88"/>
      <c r="U14" s="88"/>
      <c r="V14" s="88"/>
      <c r="W14" s="88"/>
      <c r="X14" s="88"/>
      <c r="Y14" s="89"/>
      <c r="Z14" s="90"/>
      <c r="AA14" s="91"/>
      <c r="AB14" s="98" t="s">
        <v>3102</v>
      </c>
    </row>
    <row r="15" spans="1:28" ht="132">
      <c r="D15" s="110">
        <v>44951</v>
      </c>
      <c r="E15" s="80" t="s">
        <v>2831</v>
      </c>
      <c r="F15" s="111" t="s">
        <v>2176</v>
      </c>
      <c r="G15" s="111" t="s">
        <v>2812</v>
      </c>
      <c r="H15" s="85" t="str">
        <f>VLOOKUP(E15&amp;F15,Divipola!$C$1:$F$1141,4,FALSE)</f>
        <v>73861</v>
      </c>
      <c r="I15" s="87"/>
      <c r="J15" s="88"/>
      <c r="K15" s="88"/>
      <c r="L15" s="88"/>
      <c r="M15" s="88"/>
      <c r="N15" s="88"/>
      <c r="O15" s="88"/>
      <c r="P15" s="88"/>
      <c r="Q15" s="88"/>
      <c r="R15" s="88"/>
      <c r="S15" s="88"/>
      <c r="T15" s="88"/>
      <c r="U15" s="88"/>
      <c r="V15" s="88"/>
      <c r="W15" s="88"/>
      <c r="X15" s="88"/>
      <c r="Y15" s="89"/>
      <c r="Z15" s="90"/>
      <c r="AA15" s="91"/>
      <c r="AB15" s="104" t="s">
        <v>3153</v>
      </c>
    </row>
    <row r="16" spans="1:28" ht="144">
      <c r="D16" s="110">
        <v>44952</v>
      </c>
      <c r="E16" s="80" t="s">
        <v>2854</v>
      </c>
      <c r="F16" s="111" t="s">
        <v>2643</v>
      </c>
      <c r="G16" s="111" t="s">
        <v>2812</v>
      </c>
      <c r="H16" s="85" t="str">
        <f>VLOOKUP(E16&amp;F16,Divipola!$C$1:$F$1141,4,FALSE)</f>
        <v>27660</v>
      </c>
      <c r="I16" s="87"/>
      <c r="J16" s="88"/>
      <c r="K16" s="88"/>
      <c r="L16" s="88"/>
      <c r="M16" s="88"/>
      <c r="N16" s="88"/>
      <c r="O16" s="88"/>
      <c r="P16" s="88"/>
      <c r="Q16" s="88"/>
      <c r="R16" s="88"/>
      <c r="S16" s="88"/>
      <c r="T16" s="88"/>
      <c r="U16" s="88"/>
      <c r="V16" s="88"/>
      <c r="W16" s="88"/>
      <c r="X16" s="88"/>
      <c r="Y16" s="89"/>
      <c r="Z16" s="90"/>
      <c r="AA16" s="91"/>
      <c r="AB16" s="98" t="s">
        <v>3172</v>
      </c>
    </row>
    <row r="17" spans="4:28" ht="132">
      <c r="D17" s="110">
        <v>44952</v>
      </c>
      <c r="E17" s="80" t="s">
        <v>2661</v>
      </c>
      <c r="F17" s="111" t="s">
        <v>1558</v>
      </c>
      <c r="G17" s="111" t="s">
        <v>2812</v>
      </c>
      <c r="H17" s="85" t="str">
        <f>VLOOKUP(E17&amp;F17,Divipola!$C$1:$F$1141,4,FALSE)</f>
        <v>15047</v>
      </c>
      <c r="I17" s="87"/>
      <c r="J17" s="88"/>
      <c r="K17" s="88"/>
      <c r="L17" s="88"/>
      <c r="M17" s="88"/>
      <c r="N17" s="88"/>
      <c r="O17" s="88"/>
      <c r="P17" s="88"/>
      <c r="Q17" s="88"/>
      <c r="R17" s="88"/>
      <c r="S17" s="88"/>
      <c r="T17" s="88"/>
      <c r="U17" s="88"/>
      <c r="V17" s="88"/>
      <c r="W17" s="88"/>
      <c r="X17" s="88"/>
      <c r="Y17" s="89"/>
      <c r="Z17" s="90"/>
      <c r="AA17" s="91"/>
      <c r="AB17" s="98" t="s">
        <v>3173</v>
      </c>
    </row>
    <row r="18" spans="4:28" ht="72">
      <c r="D18" s="128">
        <v>44954</v>
      </c>
      <c r="E18" s="129" t="s">
        <v>2661</v>
      </c>
      <c r="F18" s="130" t="s">
        <v>2717</v>
      </c>
      <c r="G18" s="130" t="s">
        <v>2812</v>
      </c>
      <c r="H18" s="85" t="str">
        <f>VLOOKUP(E18&amp;F18,Divipola!$C$1:$F$1141,4,FALSE)</f>
        <v>15514</v>
      </c>
      <c r="I18" s="87"/>
      <c r="J18" s="88"/>
      <c r="K18" s="88"/>
      <c r="L18" s="88"/>
      <c r="M18" s="88"/>
      <c r="N18" s="88"/>
      <c r="O18" s="88"/>
      <c r="P18" s="88"/>
      <c r="Q18" s="88"/>
      <c r="R18" s="88"/>
      <c r="S18" s="88"/>
      <c r="T18" s="88"/>
      <c r="U18" s="88"/>
      <c r="V18" s="88"/>
      <c r="W18" s="88"/>
      <c r="X18" s="88"/>
      <c r="Y18" s="89"/>
      <c r="Z18" s="90"/>
      <c r="AA18" s="91"/>
      <c r="AB18" s="132" t="s">
        <v>3198</v>
      </c>
    </row>
    <row r="19" spans="4:28" ht="120">
      <c r="D19" s="110">
        <v>44958</v>
      </c>
      <c r="E19" s="80" t="s">
        <v>2830</v>
      </c>
      <c r="F19" s="111" t="s">
        <v>1721</v>
      </c>
      <c r="G19" s="111" t="s">
        <v>2812</v>
      </c>
      <c r="H19" s="85" t="str">
        <f>VLOOKUP(E19&amp;F19,Divipola!$C$1:$F$1141,4,FALSE)</f>
        <v>68418</v>
      </c>
      <c r="I19" s="87"/>
      <c r="J19" s="88"/>
      <c r="K19" s="88"/>
      <c r="L19" s="88"/>
      <c r="M19" s="88"/>
      <c r="N19" s="88"/>
      <c r="O19" s="88"/>
      <c r="P19" s="88"/>
      <c r="Q19" s="88"/>
      <c r="R19" s="88"/>
      <c r="S19" s="88"/>
      <c r="T19" s="88"/>
      <c r="U19" s="88"/>
      <c r="V19" s="88"/>
      <c r="W19" s="88"/>
      <c r="X19" s="88"/>
      <c r="Y19" s="89"/>
      <c r="Z19" s="90"/>
      <c r="AA19" s="91"/>
      <c r="AB19" s="103" t="s">
        <v>3252</v>
      </c>
    </row>
    <row r="20" spans="4:28" ht="120">
      <c r="D20" s="110">
        <v>44964</v>
      </c>
      <c r="E20" s="80" t="s">
        <v>2854</v>
      </c>
      <c r="F20" s="111" t="s">
        <v>1228</v>
      </c>
      <c r="G20" s="111" t="s">
        <v>2812</v>
      </c>
      <c r="H20" s="85" t="str">
        <f>VLOOKUP(E20&amp;F20,Divipola!$C$1:$F$1141,4,FALSE)</f>
        <v>27150</v>
      </c>
      <c r="I20" s="87"/>
      <c r="J20" s="88"/>
      <c r="K20" s="88"/>
      <c r="L20" s="88"/>
      <c r="M20" s="88"/>
      <c r="N20" s="88"/>
      <c r="O20" s="88"/>
      <c r="P20" s="88"/>
      <c r="Q20" s="88"/>
      <c r="R20" s="88"/>
      <c r="S20" s="88"/>
      <c r="T20" s="88"/>
      <c r="U20" s="88"/>
      <c r="V20" s="88"/>
      <c r="W20" s="88"/>
      <c r="X20" s="88"/>
      <c r="Y20" s="89"/>
      <c r="Z20" s="90"/>
      <c r="AA20" s="91"/>
      <c r="AB20" s="98" t="s">
        <v>3347</v>
      </c>
    </row>
    <row r="21" spans="4:28" ht="84">
      <c r="D21" s="110">
        <v>44971</v>
      </c>
      <c r="E21" s="80" t="s">
        <v>2832</v>
      </c>
      <c r="F21" s="111" t="s">
        <v>1358</v>
      </c>
      <c r="G21" s="111" t="s">
        <v>2812</v>
      </c>
      <c r="H21" s="85" t="str">
        <f>VLOOKUP(E21&amp;F21,Divipola!$C$1:$F$1141,4,FALSE)</f>
        <v>76377</v>
      </c>
      <c r="I21" s="87"/>
      <c r="J21" s="88"/>
      <c r="K21" s="88"/>
      <c r="L21" s="88"/>
      <c r="M21" s="88"/>
      <c r="N21" s="88"/>
      <c r="O21" s="88"/>
      <c r="P21" s="88"/>
      <c r="Q21" s="88"/>
      <c r="R21" s="88"/>
      <c r="S21" s="88"/>
      <c r="T21" s="88"/>
      <c r="U21" s="88"/>
      <c r="V21" s="88"/>
      <c r="W21" s="88"/>
      <c r="X21" s="88"/>
      <c r="Y21" s="89"/>
      <c r="Z21" s="90"/>
      <c r="AA21" s="91"/>
      <c r="AB21" s="98" t="s">
        <v>3475</v>
      </c>
    </row>
    <row r="22" spans="4:28" ht="144">
      <c r="D22" s="110">
        <v>44972</v>
      </c>
      <c r="E22" s="80" t="s">
        <v>2830</v>
      </c>
      <c r="F22" s="111" t="s">
        <v>1721</v>
      </c>
      <c r="G22" s="111" t="s">
        <v>2812</v>
      </c>
      <c r="H22" s="85" t="str">
        <f>VLOOKUP(E22&amp;F22,Divipola!$C$1:$F$1141,4,FALSE)</f>
        <v>68418</v>
      </c>
      <c r="I22" s="87"/>
      <c r="J22" s="88"/>
      <c r="K22" s="88"/>
      <c r="L22" s="88"/>
      <c r="M22" s="88"/>
      <c r="N22" s="88"/>
      <c r="O22" s="88"/>
      <c r="P22" s="88"/>
      <c r="Q22" s="88"/>
      <c r="R22" s="88"/>
      <c r="S22" s="88"/>
      <c r="T22" s="88"/>
      <c r="U22" s="88"/>
      <c r="V22" s="88"/>
      <c r="W22" s="88"/>
      <c r="X22" s="88"/>
      <c r="Y22" s="89"/>
      <c r="Z22" s="90"/>
      <c r="AA22" s="91"/>
      <c r="AB22" s="132" t="s">
        <v>3482</v>
      </c>
    </row>
    <row r="23" spans="4:28" ht="132">
      <c r="D23" s="110">
        <v>44973</v>
      </c>
      <c r="E23" s="80" t="s">
        <v>2830</v>
      </c>
      <c r="F23" s="111" t="s">
        <v>2032</v>
      </c>
      <c r="G23" s="111" t="s">
        <v>2812</v>
      </c>
      <c r="H23" s="85" t="str">
        <f>VLOOKUP(E23&amp;F23,Divipola!$C$1:$F$1141,4,FALSE)</f>
        <v>68190</v>
      </c>
      <c r="I23" s="87"/>
      <c r="J23" s="88"/>
      <c r="K23" s="88"/>
      <c r="L23" s="88"/>
      <c r="M23" s="88"/>
      <c r="N23" s="88"/>
      <c r="O23" s="88"/>
      <c r="P23" s="88"/>
      <c r="Q23" s="88"/>
      <c r="R23" s="88"/>
      <c r="S23" s="88"/>
      <c r="T23" s="88"/>
      <c r="U23" s="88"/>
      <c r="V23" s="88"/>
      <c r="W23" s="88"/>
      <c r="X23" s="88"/>
      <c r="Y23" s="89"/>
      <c r="Z23" s="90"/>
      <c r="AA23" s="91"/>
      <c r="AB23" s="104" t="s">
        <v>3495</v>
      </c>
    </row>
    <row r="24" spans="4:28" ht="72">
      <c r="D24" s="110">
        <v>44975</v>
      </c>
      <c r="E24" s="114" t="s">
        <v>2661</v>
      </c>
      <c r="F24" s="99" t="s">
        <v>1584</v>
      </c>
      <c r="G24" s="99" t="s">
        <v>2812</v>
      </c>
      <c r="H24" s="85" t="str">
        <f>VLOOKUP(E24&amp;F24,Divipola!$C$1:$F$1141,4,FALSE)</f>
        <v>15135</v>
      </c>
      <c r="I24" s="87"/>
      <c r="J24" s="88"/>
      <c r="K24" s="88"/>
      <c r="L24" s="88"/>
      <c r="M24" s="88"/>
      <c r="N24" s="88"/>
      <c r="O24" s="88"/>
      <c r="P24" s="88"/>
      <c r="Q24" s="88"/>
      <c r="R24" s="88"/>
      <c r="S24" s="88"/>
      <c r="T24" s="88"/>
      <c r="U24" s="88"/>
      <c r="V24" s="88"/>
      <c r="W24" s="88"/>
      <c r="X24" s="88"/>
      <c r="Y24" s="89"/>
      <c r="Z24" s="90"/>
      <c r="AA24" s="91"/>
      <c r="AB24" s="119" t="s">
        <v>3508</v>
      </c>
    </row>
    <row r="25" spans="4:28" ht="72">
      <c r="D25" s="110">
        <v>44977</v>
      </c>
      <c r="E25" s="80" t="s">
        <v>2831</v>
      </c>
      <c r="F25" s="111" t="s">
        <v>2686</v>
      </c>
      <c r="G25" s="111" t="s">
        <v>2812</v>
      </c>
      <c r="H25" s="85" t="str">
        <f>VLOOKUP(E25&amp;F25,Divipola!$C$1:$F$1141,4,FALSE)</f>
        <v>73555</v>
      </c>
      <c r="I25" s="87"/>
      <c r="J25" s="88"/>
      <c r="K25" s="88"/>
      <c r="L25" s="88"/>
      <c r="M25" s="88"/>
      <c r="N25" s="88"/>
      <c r="O25" s="88"/>
      <c r="P25" s="88"/>
      <c r="Q25" s="88"/>
      <c r="R25" s="88"/>
      <c r="S25" s="88"/>
      <c r="T25" s="88"/>
      <c r="U25" s="88"/>
      <c r="V25" s="88"/>
      <c r="W25" s="88"/>
      <c r="X25" s="88"/>
      <c r="Y25" s="89"/>
      <c r="Z25" s="90"/>
      <c r="AA25" s="91"/>
      <c r="AB25" s="132" t="s">
        <v>3535</v>
      </c>
    </row>
    <row r="26" spans="4:28" ht="132">
      <c r="D26" s="110">
        <v>44977</v>
      </c>
      <c r="E26" s="80" t="s">
        <v>2831</v>
      </c>
      <c r="F26" s="111" t="s">
        <v>1894</v>
      </c>
      <c r="G26" s="111" t="s">
        <v>2812</v>
      </c>
      <c r="H26" s="85" t="str">
        <f>VLOOKUP(E26&amp;F26,Divipola!$C$1:$F$1141,4,FALSE)</f>
        <v>73616</v>
      </c>
      <c r="I26" s="87"/>
      <c r="J26" s="88"/>
      <c r="K26" s="88"/>
      <c r="L26" s="88"/>
      <c r="M26" s="88"/>
      <c r="N26" s="88"/>
      <c r="O26" s="88"/>
      <c r="P26" s="88"/>
      <c r="Q26" s="88"/>
      <c r="R26" s="88"/>
      <c r="S26" s="88"/>
      <c r="T26" s="88"/>
      <c r="U26" s="88"/>
      <c r="V26" s="88"/>
      <c r="W26" s="88"/>
      <c r="X26" s="88"/>
      <c r="Y26" s="89"/>
      <c r="Z26" s="90"/>
      <c r="AA26" s="91"/>
      <c r="AB26" s="103" t="s">
        <v>3542</v>
      </c>
    </row>
    <row r="27" spans="4:28" ht="84">
      <c r="D27" s="128">
        <v>44978</v>
      </c>
      <c r="E27" s="153" t="s">
        <v>2836</v>
      </c>
      <c r="F27" s="100" t="s">
        <v>2717</v>
      </c>
      <c r="G27" s="100" t="s">
        <v>2812</v>
      </c>
      <c r="H27" s="85" t="str">
        <f>VLOOKUP(E27&amp;F27,Divipola!$C$1:$F$1141,4,FALSE)</f>
        <v>19517</v>
      </c>
      <c r="I27" s="87"/>
      <c r="J27" s="88"/>
      <c r="K27" s="88"/>
      <c r="L27" s="88"/>
      <c r="M27" s="88"/>
      <c r="N27" s="88"/>
      <c r="O27" s="88"/>
      <c r="P27" s="88"/>
      <c r="Q27" s="88"/>
      <c r="R27" s="88"/>
      <c r="S27" s="88"/>
      <c r="T27" s="88"/>
      <c r="U27" s="88"/>
      <c r="V27" s="88"/>
      <c r="W27" s="88"/>
      <c r="X27" s="88"/>
      <c r="Y27" s="89"/>
      <c r="Z27" s="90"/>
      <c r="AA27" s="91"/>
      <c r="AB27" s="132" t="s">
        <v>3555</v>
      </c>
    </row>
    <row r="28" spans="4:28" ht="132">
      <c r="D28" s="110">
        <v>44979</v>
      </c>
      <c r="E28" s="80" t="s">
        <v>2836</v>
      </c>
      <c r="F28" s="111" t="s">
        <v>2717</v>
      </c>
      <c r="G28" s="111" t="s">
        <v>2812</v>
      </c>
      <c r="H28" s="85" t="str">
        <f>VLOOKUP(E28&amp;F28,Divipola!$C$1:$F$1141,4,FALSE)</f>
        <v>19517</v>
      </c>
      <c r="I28" s="87"/>
      <c r="J28" s="88"/>
      <c r="K28" s="88"/>
      <c r="L28" s="88"/>
      <c r="M28" s="88"/>
      <c r="N28" s="88"/>
      <c r="O28" s="88"/>
      <c r="P28" s="88"/>
      <c r="Q28" s="88"/>
      <c r="R28" s="88"/>
      <c r="S28" s="88"/>
      <c r="T28" s="88"/>
      <c r="U28" s="88"/>
      <c r="V28" s="88"/>
      <c r="W28" s="88"/>
      <c r="X28" s="88"/>
      <c r="Y28" s="89"/>
      <c r="Z28" s="90"/>
      <c r="AA28" s="91"/>
      <c r="AB28" s="98" t="s">
        <v>3566</v>
      </c>
    </row>
    <row r="29" spans="4:28" ht="60">
      <c r="D29" s="110">
        <v>44984</v>
      </c>
      <c r="E29" s="80" t="s">
        <v>2622</v>
      </c>
      <c r="F29" s="111" t="s">
        <v>1362</v>
      </c>
      <c r="G29" s="111" t="s">
        <v>2812</v>
      </c>
      <c r="H29" s="85" t="str">
        <f>VLOOKUP(E29&amp;F29,Divipola!$C$1:$F$1141,4,FALSE)</f>
        <v>41378</v>
      </c>
      <c r="I29" s="87"/>
      <c r="J29" s="88"/>
      <c r="K29" s="88"/>
      <c r="L29" s="88"/>
      <c r="M29" s="88"/>
      <c r="N29" s="88"/>
      <c r="O29" s="88"/>
      <c r="P29" s="88"/>
      <c r="Q29" s="88"/>
      <c r="R29" s="88"/>
      <c r="S29" s="88"/>
      <c r="T29" s="88"/>
      <c r="U29" s="88"/>
      <c r="V29" s="88"/>
      <c r="W29" s="88"/>
      <c r="X29" s="88"/>
      <c r="Y29" s="89"/>
      <c r="Z29" s="90"/>
      <c r="AA29" s="91"/>
      <c r="AB29" s="132" t="s">
        <v>3617</v>
      </c>
    </row>
    <row r="30" spans="4:28" ht="72">
      <c r="D30" s="110">
        <v>44986</v>
      </c>
      <c r="E30" s="80" t="s">
        <v>2861</v>
      </c>
      <c r="F30" s="111" t="s">
        <v>2169</v>
      </c>
      <c r="G30" s="111" t="s">
        <v>2812</v>
      </c>
      <c r="H30" s="85" t="str">
        <f>VLOOKUP(E30&amp;F30,Divipola!$C$1:$F$1141,4,FALSE)</f>
        <v>44001</v>
      </c>
      <c r="I30" s="87"/>
      <c r="J30" s="88"/>
      <c r="K30" s="88"/>
      <c r="L30" s="88"/>
      <c r="M30" s="88"/>
      <c r="N30" s="88"/>
      <c r="O30" s="88"/>
      <c r="P30" s="88"/>
      <c r="Q30" s="88"/>
      <c r="R30" s="88"/>
      <c r="S30" s="88"/>
      <c r="T30" s="88"/>
      <c r="U30" s="88"/>
      <c r="V30" s="88"/>
      <c r="W30" s="88"/>
      <c r="X30" s="88"/>
      <c r="Y30" s="89"/>
      <c r="Z30" s="90"/>
      <c r="AA30" s="91"/>
      <c r="AB30" s="98" t="s">
        <v>3675</v>
      </c>
    </row>
    <row r="31" spans="4:28" ht="132">
      <c r="D31" s="110">
        <v>44989</v>
      </c>
      <c r="E31" s="80" t="s">
        <v>2830</v>
      </c>
      <c r="F31" s="111" t="s">
        <v>1721</v>
      </c>
      <c r="G31" s="111" t="s">
        <v>2812</v>
      </c>
      <c r="H31" s="85" t="str">
        <f>VLOOKUP(E31&amp;F31,Divipola!$C$1:$F$1141,4,FALSE)</f>
        <v>68418</v>
      </c>
      <c r="I31" s="87"/>
      <c r="J31" s="88"/>
      <c r="K31" s="88"/>
      <c r="L31" s="88"/>
      <c r="M31" s="88"/>
      <c r="N31" s="88"/>
      <c r="O31" s="88"/>
      <c r="P31" s="88"/>
      <c r="Q31" s="88"/>
      <c r="R31" s="88"/>
      <c r="S31" s="88"/>
      <c r="T31" s="88"/>
      <c r="U31" s="88"/>
      <c r="V31" s="88"/>
      <c r="W31" s="88"/>
      <c r="X31" s="88"/>
      <c r="Y31" s="89"/>
      <c r="Z31" s="90"/>
      <c r="AA31" s="91"/>
      <c r="AB31" s="103" t="s">
        <v>3700</v>
      </c>
    </row>
    <row r="32" spans="4:28" ht="120">
      <c r="D32" s="110">
        <v>44991</v>
      </c>
      <c r="E32" s="80" t="s">
        <v>2830</v>
      </c>
      <c r="F32" s="111" t="s">
        <v>1721</v>
      </c>
      <c r="G32" s="111" t="s">
        <v>2812</v>
      </c>
      <c r="H32" s="85" t="str">
        <f>VLOOKUP(E32&amp;F32,Divipola!$C$1:$F$1141,4,FALSE)</f>
        <v>68418</v>
      </c>
      <c r="I32" s="87"/>
      <c r="J32" s="88"/>
      <c r="K32" s="88"/>
      <c r="L32" s="88"/>
      <c r="M32" s="88"/>
      <c r="N32" s="88"/>
      <c r="O32" s="88"/>
      <c r="P32" s="88"/>
      <c r="Q32" s="88"/>
      <c r="R32" s="88"/>
      <c r="S32" s="88"/>
      <c r="T32" s="88"/>
      <c r="U32" s="88"/>
      <c r="V32" s="88"/>
      <c r="W32" s="88"/>
      <c r="X32" s="88"/>
      <c r="Y32" s="89"/>
      <c r="Z32" s="90"/>
      <c r="AA32" s="91"/>
      <c r="AB32" s="103" t="s">
        <v>3719</v>
      </c>
    </row>
    <row r="33" spans="4:28" ht="144">
      <c r="D33" s="110">
        <v>44991</v>
      </c>
      <c r="E33" s="80" t="s">
        <v>3718</v>
      </c>
      <c r="F33" s="111" t="s">
        <v>3718</v>
      </c>
      <c r="G33" s="111" t="s">
        <v>2812</v>
      </c>
      <c r="H33" s="85" t="e">
        <f>VLOOKUP(E33&amp;F33,Divipola!$C$1:$F$1141,4,FALSE)</f>
        <v>#N/A</v>
      </c>
      <c r="I33" s="87"/>
      <c r="J33" s="88"/>
      <c r="K33" s="88"/>
      <c r="L33" s="88"/>
      <c r="M33" s="88"/>
      <c r="N33" s="88"/>
      <c r="O33" s="88"/>
      <c r="P33" s="88"/>
      <c r="Q33" s="88"/>
      <c r="R33" s="88"/>
      <c r="S33" s="88"/>
      <c r="T33" s="88"/>
      <c r="U33" s="88"/>
      <c r="V33" s="88"/>
      <c r="W33" s="88"/>
      <c r="X33" s="88"/>
      <c r="Y33" s="89"/>
      <c r="Z33" s="90"/>
      <c r="AA33" s="91"/>
      <c r="AB33" s="103" t="s">
        <v>3720</v>
      </c>
    </row>
    <row r="34" spans="4:28" ht="120">
      <c r="D34" s="110">
        <v>44994</v>
      </c>
      <c r="E34" s="80" t="s">
        <v>2830</v>
      </c>
      <c r="F34" s="111" t="s">
        <v>1721</v>
      </c>
      <c r="G34" s="111" t="s">
        <v>2812</v>
      </c>
      <c r="H34" s="85" t="str">
        <f>VLOOKUP(E34&amp;F34,Divipola!$C$1:$F$1141,4,FALSE)</f>
        <v>68418</v>
      </c>
      <c r="I34" s="87"/>
      <c r="J34" s="88"/>
      <c r="K34" s="88"/>
      <c r="L34" s="88"/>
      <c r="M34" s="88"/>
      <c r="N34" s="88"/>
      <c r="O34" s="88"/>
      <c r="P34" s="88"/>
      <c r="Q34" s="88"/>
      <c r="R34" s="88"/>
      <c r="S34" s="88"/>
      <c r="T34" s="88"/>
      <c r="U34" s="88"/>
      <c r="V34" s="88"/>
      <c r="W34" s="88"/>
      <c r="X34" s="88"/>
      <c r="Y34" s="89"/>
      <c r="Z34" s="90"/>
      <c r="AA34" s="91"/>
      <c r="AB34" s="103" t="s">
        <v>3754</v>
      </c>
    </row>
    <row r="35" spans="4:28" ht="72">
      <c r="D35" s="110">
        <v>44995</v>
      </c>
      <c r="E35" s="80" t="s">
        <v>2830</v>
      </c>
      <c r="F35" s="111" t="s">
        <v>1721</v>
      </c>
      <c r="G35" s="111" t="s">
        <v>2812</v>
      </c>
      <c r="H35" s="85" t="str">
        <f>VLOOKUP(E35&amp;F35,Divipola!$C$1:$F$1141,4,FALSE)</f>
        <v>68418</v>
      </c>
      <c r="I35" s="87"/>
      <c r="J35" s="88"/>
      <c r="K35" s="88"/>
      <c r="L35" s="88"/>
      <c r="M35" s="88"/>
      <c r="N35" s="88"/>
      <c r="O35" s="88"/>
      <c r="P35" s="88"/>
      <c r="Q35" s="88"/>
      <c r="R35" s="88"/>
      <c r="S35" s="88"/>
      <c r="T35" s="88"/>
      <c r="U35" s="88"/>
      <c r="V35" s="88"/>
      <c r="W35" s="88"/>
      <c r="X35" s="88"/>
      <c r="Y35" s="89"/>
      <c r="Z35" s="90"/>
      <c r="AA35" s="91"/>
      <c r="AB35" s="98" t="s">
        <v>3769</v>
      </c>
    </row>
    <row r="36" spans="4:28" ht="144">
      <c r="D36" s="136">
        <v>44996</v>
      </c>
      <c r="E36" s="114" t="s">
        <v>2854</v>
      </c>
      <c r="F36" s="99" t="s">
        <v>1221</v>
      </c>
      <c r="G36" s="99" t="s">
        <v>2812</v>
      </c>
      <c r="H36" s="85" t="str">
        <f>VLOOKUP(E36&amp;F36,Divipola!$C$1:$F$1141,4,FALSE)</f>
        <v>27077</v>
      </c>
      <c r="I36" s="87"/>
      <c r="J36" s="88"/>
      <c r="K36" s="88"/>
      <c r="L36" s="88"/>
      <c r="M36" s="88"/>
      <c r="N36" s="88"/>
      <c r="O36" s="88"/>
      <c r="P36" s="88"/>
      <c r="Q36" s="88"/>
      <c r="R36" s="88"/>
      <c r="S36" s="88"/>
      <c r="T36" s="88"/>
      <c r="U36" s="88"/>
      <c r="V36" s="88"/>
      <c r="W36" s="88"/>
      <c r="X36" s="88"/>
      <c r="Y36" s="89"/>
      <c r="Z36" s="90"/>
      <c r="AA36" s="91"/>
      <c r="AB36" s="119" t="s">
        <v>3778</v>
      </c>
    </row>
    <row r="37" spans="4:28" ht="96">
      <c r="D37" s="110">
        <v>44998</v>
      </c>
      <c r="E37" s="80" t="s">
        <v>2830</v>
      </c>
      <c r="F37" s="111" t="s">
        <v>1721</v>
      </c>
      <c r="G37" s="111" t="s">
        <v>2812</v>
      </c>
      <c r="H37" s="85" t="str">
        <f>VLOOKUP(E37&amp;F37,Divipola!$C$1:$F$1141,4,FALSE)</f>
        <v>68418</v>
      </c>
      <c r="I37" s="87"/>
      <c r="J37" s="88"/>
      <c r="K37" s="88"/>
      <c r="L37" s="88"/>
      <c r="M37" s="88"/>
      <c r="N37" s="88"/>
      <c r="O37" s="88"/>
      <c r="P37" s="88"/>
      <c r="Q37" s="88"/>
      <c r="R37" s="88"/>
      <c r="S37" s="88"/>
      <c r="T37" s="88"/>
      <c r="U37" s="88"/>
      <c r="V37" s="88"/>
      <c r="W37" s="88"/>
      <c r="X37" s="88"/>
      <c r="Y37" s="89"/>
      <c r="Z37" s="90"/>
      <c r="AA37" s="91"/>
      <c r="AB37" s="98" t="s">
        <v>3817</v>
      </c>
    </row>
    <row r="38" spans="4:28" ht="144">
      <c r="D38" s="110">
        <v>44999</v>
      </c>
      <c r="E38" s="80" t="s">
        <v>2832</v>
      </c>
      <c r="F38" s="111" t="s">
        <v>2132</v>
      </c>
      <c r="G38" s="111" t="s">
        <v>2812</v>
      </c>
      <c r="H38" s="85" t="str">
        <f>VLOOKUP(E38&amp;F38,Divipola!$C$1:$F$1141,4,FALSE)</f>
        <v>76670</v>
      </c>
      <c r="I38" s="87"/>
      <c r="J38" s="88"/>
      <c r="K38" s="88"/>
      <c r="L38" s="88"/>
      <c r="M38" s="88"/>
      <c r="N38" s="88"/>
      <c r="O38" s="88"/>
      <c r="P38" s="88"/>
      <c r="Q38" s="88"/>
      <c r="R38" s="88"/>
      <c r="S38" s="88"/>
      <c r="T38" s="88"/>
      <c r="U38" s="88"/>
      <c r="V38" s="88"/>
      <c r="W38" s="88"/>
      <c r="X38" s="88"/>
      <c r="Y38" s="89"/>
      <c r="Z38" s="90"/>
      <c r="AA38" s="91"/>
      <c r="AB38" s="98" t="s">
        <v>3832</v>
      </c>
    </row>
    <row r="39" spans="4:28" ht="72">
      <c r="D39" s="110">
        <v>45002</v>
      </c>
      <c r="E39" s="80" t="s">
        <v>2756</v>
      </c>
      <c r="F39" s="111" t="s">
        <v>139</v>
      </c>
      <c r="G39" s="111" t="s">
        <v>2812</v>
      </c>
      <c r="H39" s="85" t="str">
        <f>VLOOKUP(E39&amp;F39,Divipola!$C$1:$F$1141,4,FALSE)</f>
        <v>52227</v>
      </c>
      <c r="I39" s="87"/>
      <c r="J39" s="88"/>
      <c r="K39" s="88"/>
      <c r="L39" s="88"/>
      <c r="M39" s="88"/>
      <c r="N39" s="88"/>
      <c r="O39" s="88"/>
      <c r="P39" s="88"/>
      <c r="Q39" s="88"/>
      <c r="R39" s="88"/>
      <c r="S39" s="88"/>
      <c r="T39" s="88"/>
      <c r="U39" s="88"/>
      <c r="V39" s="88"/>
      <c r="W39" s="88"/>
      <c r="X39" s="88"/>
      <c r="Y39" s="89"/>
      <c r="Z39" s="90"/>
      <c r="AA39" s="91"/>
      <c r="AB39" s="98" t="s">
        <v>3856</v>
      </c>
    </row>
    <row r="40" spans="4:28" ht="60">
      <c r="D40" s="110">
        <v>45002</v>
      </c>
      <c r="E40" s="80" t="s">
        <v>2831</v>
      </c>
      <c r="F40" s="111" t="s">
        <v>515</v>
      </c>
      <c r="G40" s="111" t="s">
        <v>2812</v>
      </c>
      <c r="H40" s="85" t="str">
        <f>VLOOKUP(E40&amp;F40,Divipola!$C$1:$F$1141,4,FALSE)</f>
        <v>73030</v>
      </c>
      <c r="I40" s="87"/>
      <c r="J40" s="88"/>
      <c r="K40" s="88"/>
      <c r="L40" s="88"/>
      <c r="M40" s="88"/>
      <c r="N40" s="88"/>
      <c r="O40" s="88"/>
      <c r="P40" s="88"/>
      <c r="Q40" s="88"/>
      <c r="R40" s="88"/>
      <c r="S40" s="88"/>
      <c r="T40" s="88"/>
      <c r="U40" s="88"/>
      <c r="V40" s="88"/>
      <c r="W40" s="88"/>
      <c r="X40" s="88"/>
      <c r="Y40" s="89"/>
      <c r="Z40" s="90"/>
      <c r="AA40" s="91"/>
      <c r="AB40" s="98" t="s">
        <v>3857</v>
      </c>
    </row>
    <row r="41" spans="4:28" ht="120">
      <c r="D41" s="110">
        <v>45004</v>
      </c>
      <c r="E41" s="123" t="s">
        <v>2835</v>
      </c>
      <c r="F41" s="116" t="s">
        <v>418</v>
      </c>
      <c r="G41" s="124" t="s">
        <v>2812</v>
      </c>
      <c r="H41" s="85" t="str">
        <f>VLOOKUP(E41&amp;F41,Divipola!$C$1:$F$1141,4,FALSE)</f>
        <v>47053</v>
      </c>
      <c r="I41" s="87"/>
      <c r="J41" s="88"/>
      <c r="K41" s="88"/>
      <c r="L41" s="88"/>
      <c r="M41" s="88"/>
      <c r="N41" s="88"/>
      <c r="O41" s="88"/>
      <c r="P41" s="88"/>
      <c r="Q41" s="88"/>
      <c r="R41" s="88"/>
      <c r="S41" s="88"/>
      <c r="T41" s="88"/>
      <c r="U41" s="88"/>
      <c r="V41" s="88"/>
      <c r="W41" s="88"/>
      <c r="X41" s="88"/>
      <c r="Y41" s="89"/>
      <c r="Z41" s="90"/>
      <c r="AA41" s="91"/>
      <c r="AB41" s="98" t="s">
        <v>3892</v>
      </c>
    </row>
    <row r="42" spans="4:28" ht="60">
      <c r="D42" s="110">
        <v>45006</v>
      </c>
      <c r="E42" s="80" t="s">
        <v>2830</v>
      </c>
      <c r="F42" s="111" t="s">
        <v>2656</v>
      </c>
      <c r="G42" s="111" t="s">
        <v>2812</v>
      </c>
      <c r="H42" s="85" t="str">
        <f>VLOOKUP(E42&amp;F42,Divipola!$C$1:$F$1141,4,FALSE)</f>
        <v>68092</v>
      </c>
      <c r="I42" s="87"/>
      <c r="J42" s="88"/>
      <c r="K42" s="88"/>
      <c r="L42" s="88"/>
      <c r="M42" s="88"/>
      <c r="N42" s="88"/>
      <c r="O42" s="88"/>
      <c r="P42" s="88"/>
      <c r="Q42" s="88"/>
      <c r="R42" s="88"/>
      <c r="S42" s="88"/>
      <c r="T42" s="88"/>
      <c r="U42" s="88"/>
      <c r="V42" s="88"/>
      <c r="W42" s="88"/>
      <c r="X42" s="88"/>
      <c r="Y42" s="89"/>
      <c r="Z42" s="90"/>
      <c r="AA42" s="91"/>
      <c r="AB42" s="98" t="s">
        <v>3918</v>
      </c>
    </row>
    <row r="43" spans="4:28" ht="120">
      <c r="D43" s="110">
        <v>45006</v>
      </c>
      <c r="E43" s="80" t="s">
        <v>2832</v>
      </c>
      <c r="F43" s="111" t="s">
        <v>2042</v>
      </c>
      <c r="G43" s="111" t="s">
        <v>2812</v>
      </c>
      <c r="H43" s="85" t="str">
        <f>VLOOKUP(E43&amp;F43,Divipola!$C$1:$F$1141,4,FALSE)</f>
        <v>76250</v>
      </c>
      <c r="I43" s="87"/>
      <c r="J43" s="88"/>
      <c r="K43" s="88"/>
      <c r="L43" s="88"/>
      <c r="M43" s="88"/>
      <c r="N43" s="88"/>
      <c r="O43" s="88"/>
      <c r="P43" s="88"/>
      <c r="Q43" s="88"/>
      <c r="R43" s="88"/>
      <c r="S43" s="88"/>
      <c r="T43" s="88"/>
      <c r="U43" s="88"/>
      <c r="V43" s="88"/>
      <c r="W43" s="88"/>
      <c r="X43" s="88"/>
      <c r="Y43" s="89"/>
      <c r="Z43" s="90"/>
      <c r="AA43" s="91"/>
      <c r="AB43" s="98" t="s">
        <v>3928</v>
      </c>
    </row>
    <row r="44" spans="4:28" ht="144">
      <c r="D44" s="110">
        <v>45015</v>
      </c>
      <c r="E44" s="80" t="s">
        <v>2829</v>
      </c>
      <c r="F44" s="111" t="s">
        <v>2404</v>
      </c>
      <c r="G44" s="111" t="s">
        <v>2812</v>
      </c>
      <c r="H44" s="85" t="str">
        <f>VLOOKUP(E44&amp;F44,Divipola!$C$1:$F$1141,4,FALSE)</f>
        <v>05250</v>
      </c>
      <c r="I44" s="87"/>
      <c r="J44" s="88"/>
      <c r="K44" s="88"/>
      <c r="L44" s="88"/>
      <c r="M44" s="88"/>
      <c r="N44" s="88"/>
      <c r="O44" s="88"/>
      <c r="P44" s="88"/>
      <c r="Q44" s="88"/>
      <c r="R44" s="88"/>
      <c r="S44" s="88"/>
      <c r="T44" s="88"/>
      <c r="U44" s="88"/>
      <c r="V44" s="88"/>
      <c r="W44" s="88"/>
      <c r="X44" s="88"/>
      <c r="Y44" s="89"/>
      <c r="Z44" s="90"/>
      <c r="AA44" s="91"/>
      <c r="AB44" s="103" t="s">
        <v>4029</v>
      </c>
    </row>
    <row r="45" spans="4:28" ht="384">
      <c r="D45" s="110">
        <v>45015</v>
      </c>
      <c r="E45" s="80" t="s">
        <v>2831</v>
      </c>
      <c r="F45" s="111" t="s">
        <v>1883</v>
      </c>
      <c r="G45" s="111" t="s">
        <v>2812</v>
      </c>
      <c r="H45" s="85" t="str">
        <f>VLOOKUP(E45&amp;F45,Divipola!$C$1:$F$1141,4,FALSE)</f>
        <v>73461</v>
      </c>
      <c r="I45" s="87"/>
      <c r="J45" s="88"/>
      <c r="K45" s="88"/>
      <c r="L45" s="88"/>
      <c r="M45" s="88"/>
      <c r="N45" s="88"/>
      <c r="O45" s="88"/>
      <c r="P45" s="88"/>
      <c r="Q45" s="88"/>
      <c r="R45" s="88"/>
      <c r="S45" s="88"/>
      <c r="T45" s="88"/>
      <c r="U45" s="88"/>
      <c r="V45" s="88"/>
      <c r="W45" s="88"/>
      <c r="X45" s="88"/>
      <c r="Y45" s="89"/>
      <c r="Z45" s="90"/>
      <c r="AA45" s="91"/>
      <c r="AB45" s="98" t="s">
        <v>4036</v>
      </c>
    </row>
    <row r="46" spans="4:28" ht="144">
      <c r="D46" s="110">
        <v>45017</v>
      </c>
      <c r="E46" s="114" t="s">
        <v>2161</v>
      </c>
      <c r="F46" s="99" t="s">
        <v>2644</v>
      </c>
      <c r="G46" s="99" t="s">
        <v>2812</v>
      </c>
      <c r="H46" s="85" t="str">
        <f>VLOOKUP(E46&amp;F46,Divipola!$C$1:$F$1141,4,FALSE)</f>
        <v>17873</v>
      </c>
      <c r="I46" s="87"/>
      <c r="J46" s="88"/>
      <c r="K46" s="88"/>
      <c r="L46" s="88"/>
      <c r="M46" s="88"/>
      <c r="N46" s="88"/>
      <c r="O46" s="88"/>
      <c r="P46" s="88"/>
      <c r="Q46" s="88"/>
      <c r="R46" s="88"/>
      <c r="S46" s="88"/>
      <c r="T46" s="88"/>
      <c r="U46" s="88"/>
      <c r="V46" s="88"/>
      <c r="W46" s="88"/>
      <c r="X46" s="88"/>
      <c r="Y46" s="89"/>
      <c r="Z46" s="90"/>
      <c r="AA46" s="91"/>
      <c r="AB46" s="98" t="s">
        <v>4043</v>
      </c>
    </row>
    <row r="47" spans="4:28" ht="132">
      <c r="D47" s="110">
        <v>45018</v>
      </c>
      <c r="E47" s="114" t="s">
        <v>2830</v>
      </c>
      <c r="F47" s="99" t="s">
        <v>1721</v>
      </c>
      <c r="G47" s="99" t="s">
        <v>2812</v>
      </c>
      <c r="H47" s="85" t="str">
        <f>VLOOKUP(E47&amp;F47,Divipola!$C$1:$F$1141,4,FALSE)</f>
        <v>68418</v>
      </c>
      <c r="I47" s="87"/>
      <c r="J47" s="88"/>
      <c r="K47" s="88"/>
      <c r="L47" s="88"/>
      <c r="M47" s="88"/>
      <c r="N47" s="88"/>
      <c r="O47" s="88"/>
      <c r="P47" s="88"/>
      <c r="Q47" s="88"/>
      <c r="R47" s="88"/>
      <c r="S47" s="88"/>
      <c r="T47" s="88"/>
      <c r="U47" s="88"/>
      <c r="V47" s="88"/>
      <c r="W47" s="88"/>
      <c r="X47" s="88"/>
      <c r="Y47" s="89"/>
      <c r="Z47" s="90"/>
      <c r="AA47" s="91"/>
      <c r="AB47" s="98" t="s">
        <v>4050</v>
      </c>
    </row>
    <row r="48" spans="4:28" ht="72">
      <c r="D48" s="110">
        <v>45019</v>
      </c>
      <c r="E48" s="80" t="s">
        <v>2756</v>
      </c>
      <c r="F48" s="111" t="s">
        <v>139</v>
      </c>
      <c r="G48" s="111" t="s">
        <v>2812</v>
      </c>
      <c r="H48" s="85" t="str">
        <f>VLOOKUP(E48&amp;F48,Divipola!$C$1:$F$1141,4,FALSE)</f>
        <v>52227</v>
      </c>
      <c r="I48" s="87"/>
      <c r="J48" s="88"/>
      <c r="K48" s="88"/>
      <c r="L48" s="88"/>
      <c r="M48" s="88"/>
      <c r="N48" s="88"/>
      <c r="O48" s="88"/>
      <c r="P48" s="88"/>
      <c r="Q48" s="88"/>
      <c r="R48" s="88"/>
      <c r="S48" s="88"/>
      <c r="T48" s="88"/>
      <c r="U48" s="88"/>
      <c r="V48" s="88"/>
      <c r="W48" s="88"/>
      <c r="X48" s="88"/>
      <c r="Y48" s="89"/>
      <c r="Z48" s="90"/>
      <c r="AA48" s="91"/>
      <c r="AB48" s="132" t="s">
        <v>4060</v>
      </c>
    </row>
    <row r="49" spans="4:28" ht="132">
      <c r="D49" s="110">
        <v>45020</v>
      </c>
      <c r="E49" s="80" t="s">
        <v>2161</v>
      </c>
      <c r="F49" s="111" t="s">
        <v>2644</v>
      </c>
      <c r="G49" s="111" t="s">
        <v>2812</v>
      </c>
      <c r="H49" s="85" t="str">
        <f>VLOOKUP(E49&amp;F49,Divipola!$C$1:$F$1141,4,FALSE)</f>
        <v>17873</v>
      </c>
      <c r="I49" s="87"/>
      <c r="J49" s="88"/>
      <c r="K49" s="88"/>
      <c r="L49" s="88"/>
      <c r="M49" s="88"/>
      <c r="N49" s="88"/>
      <c r="O49" s="88"/>
      <c r="P49" s="88"/>
      <c r="Q49" s="88"/>
      <c r="R49" s="88"/>
      <c r="S49" s="88"/>
      <c r="T49" s="88"/>
      <c r="U49" s="88"/>
      <c r="V49" s="88"/>
      <c r="W49" s="88"/>
      <c r="X49" s="88"/>
      <c r="Y49" s="89"/>
      <c r="Z49" s="90"/>
      <c r="AA49" s="91"/>
      <c r="AB49" s="98" t="s">
        <v>4075</v>
      </c>
    </row>
    <row r="50" spans="4:28" ht="132">
      <c r="D50" s="110">
        <v>45020</v>
      </c>
      <c r="E50" s="80" t="s">
        <v>2161</v>
      </c>
      <c r="F50" s="111" t="s">
        <v>2644</v>
      </c>
      <c r="G50" s="111" t="s">
        <v>2812</v>
      </c>
      <c r="H50" s="85" t="str">
        <f>VLOOKUP(E50&amp;F50,Divipola!$C$1:$F$1141,4,FALSE)</f>
        <v>17873</v>
      </c>
      <c r="I50" s="87"/>
      <c r="J50" s="88"/>
      <c r="K50" s="88"/>
      <c r="L50" s="88"/>
      <c r="M50" s="88"/>
      <c r="N50" s="88"/>
      <c r="O50" s="88"/>
      <c r="P50" s="88"/>
      <c r="Q50" s="88"/>
      <c r="R50" s="88"/>
      <c r="S50" s="88"/>
      <c r="T50" s="88"/>
      <c r="U50" s="88"/>
      <c r="V50" s="88"/>
      <c r="W50" s="88"/>
      <c r="X50" s="88"/>
      <c r="Y50" s="89"/>
      <c r="Z50" s="90"/>
      <c r="AA50" s="91"/>
      <c r="AB50" s="98" t="s">
        <v>4076</v>
      </c>
    </row>
    <row r="51" spans="4:28" ht="144">
      <c r="D51" s="110">
        <v>45029</v>
      </c>
      <c r="E51" s="80" t="s">
        <v>2831</v>
      </c>
      <c r="F51" s="111" t="s">
        <v>2686</v>
      </c>
      <c r="G51" s="111" t="s">
        <v>2812</v>
      </c>
      <c r="H51" s="85" t="str">
        <f>VLOOKUP(E51&amp;F51,Divipola!$C$1:$F$1141,4,FALSE)</f>
        <v>73555</v>
      </c>
      <c r="I51" s="87"/>
      <c r="J51" s="88"/>
      <c r="K51" s="88"/>
      <c r="L51" s="88"/>
      <c r="M51" s="88"/>
      <c r="N51" s="88"/>
      <c r="O51" s="88"/>
      <c r="P51" s="88"/>
      <c r="Q51" s="88"/>
      <c r="R51" s="88"/>
      <c r="S51" s="88"/>
      <c r="T51" s="88"/>
      <c r="U51" s="88"/>
      <c r="V51" s="88"/>
      <c r="W51" s="88"/>
      <c r="X51" s="88"/>
      <c r="Y51" s="89"/>
      <c r="Z51" s="90"/>
      <c r="AA51" s="91"/>
      <c r="AB51" s="98" t="s">
        <v>4149</v>
      </c>
    </row>
    <row r="52" spans="4:28" ht="72">
      <c r="D52" s="110">
        <v>45029</v>
      </c>
      <c r="E52" s="80" t="s">
        <v>2756</v>
      </c>
      <c r="F52" s="111" t="s">
        <v>2756</v>
      </c>
      <c r="G52" s="111" t="s">
        <v>2812</v>
      </c>
      <c r="H52" s="85" t="str">
        <f>VLOOKUP(E52&amp;F52,Divipola!$C$1:$F$1141,4,FALSE)</f>
        <v>52480</v>
      </c>
      <c r="I52" s="87"/>
      <c r="J52" s="88"/>
      <c r="K52" s="88"/>
      <c r="L52" s="88"/>
      <c r="M52" s="88"/>
      <c r="N52" s="88"/>
      <c r="O52" s="88"/>
      <c r="P52" s="88"/>
      <c r="Q52" s="88"/>
      <c r="R52" s="88"/>
      <c r="S52" s="88"/>
      <c r="T52" s="88"/>
      <c r="U52" s="88"/>
      <c r="V52" s="88"/>
      <c r="W52" s="88"/>
      <c r="X52" s="88"/>
      <c r="Y52" s="89"/>
      <c r="Z52" s="90"/>
      <c r="AA52" s="91"/>
      <c r="AB52" s="98" t="s">
        <v>4152</v>
      </c>
    </row>
    <row r="53" spans="4:28" ht="144">
      <c r="D53" s="110">
        <v>45030</v>
      </c>
      <c r="E53" s="80" t="s">
        <v>2718</v>
      </c>
      <c r="F53" s="111" t="s">
        <v>1331</v>
      </c>
      <c r="G53" s="111" t="s">
        <v>2812</v>
      </c>
      <c r="H53" s="85" t="str">
        <f>VLOOKUP(E53&amp;F53,Divipola!$C$1:$F$1141,4,FALSE)</f>
        <v>25288</v>
      </c>
      <c r="I53" s="87"/>
      <c r="J53" s="88"/>
      <c r="K53" s="88"/>
      <c r="L53" s="88"/>
      <c r="M53" s="88"/>
      <c r="N53" s="88"/>
      <c r="O53" s="88"/>
      <c r="P53" s="88"/>
      <c r="Q53" s="88"/>
      <c r="R53" s="88"/>
      <c r="S53" s="88"/>
      <c r="T53" s="88"/>
      <c r="U53" s="88"/>
      <c r="V53" s="88"/>
      <c r="W53" s="88"/>
      <c r="X53" s="88"/>
      <c r="Y53" s="89"/>
      <c r="Z53" s="90"/>
      <c r="AA53" s="91"/>
      <c r="AB53" s="98" t="s">
        <v>4161</v>
      </c>
    </row>
    <row r="54" spans="4:28" ht="144">
      <c r="D54" s="110">
        <v>45030</v>
      </c>
      <c r="E54" s="80" t="s">
        <v>2756</v>
      </c>
      <c r="F54" s="111" t="s">
        <v>3718</v>
      </c>
      <c r="G54" s="111" t="s">
        <v>2812</v>
      </c>
      <c r="H54" s="85" t="e">
        <f>VLOOKUP(E54&amp;F54,Divipola!$C$1:$F$1141,4,FALSE)</f>
        <v>#N/A</v>
      </c>
      <c r="I54" s="87"/>
      <c r="J54" s="88"/>
      <c r="K54" s="88"/>
      <c r="L54" s="88"/>
      <c r="M54" s="88"/>
      <c r="N54" s="88"/>
      <c r="O54" s="88"/>
      <c r="P54" s="88"/>
      <c r="Q54" s="88"/>
      <c r="R54" s="88"/>
      <c r="S54" s="88"/>
      <c r="T54" s="88"/>
      <c r="U54" s="88"/>
      <c r="V54" s="88"/>
      <c r="W54" s="88"/>
      <c r="X54" s="88"/>
      <c r="Y54" s="89"/>
      <c r="Z54" s="90"/>
      <c r="AA54" s="91"/>
      <c r="AB54" s="103" t="s">
        <v>4169</v>
      </c>
    </row>
    <row r="55" spans="4:28" ht="96">
      <c r="D55" s="110">
        <v>45031</v>
      </c>
      <c r="E55" s="80" t="s">
        <v>506</v>
      </c>
      <c r="F55" s="111" t="s">
        <v>88</v>
      </c>
      <c r="G55" s="111" t="s">
        <v>2812</v>
      </c>
      <c r="H55" s="85" t="str">
        <f>VLOOKUP(E55&amp;F55,Divipola!$C$1:$F$1141,4,FALSE)</f>
        <v>50330</v>
      </c>
      <c r="I55" s="87"/>
      <c r="J55" s="88"/>
      <c r="K55" s="88"/>
      <c r="L55" s="88"/>
      <c r="M55" s="88"/>
      <c r="N55" s="88"/>
      <c r="O55" s="88"/>
      <c r="P55" s="88"/>
      <c r="Q55" s="88"/>
      <c r="R55" s="88"/>
      <c r="S55" s="88"/>
      <c r="T55" s="88"/>
      <c r="U55" s="88"/>
      <c r="V55" s="88"/>
      <c r="W55" s="88"/>
      <c r="X55" s="88"/>
      <c r="Y55" s="89"/>
      <c r="Z55" s="90"/>
      <c r="AA55" s="91"/>
      <c r="AB55" s="98" t="s">
        <v>4173</v>
      </c>
    </row>
    <row r="56" spans="4:28" ht="120">
      <c r="D56" s="110">
        <v>45033</v>
      </c>
      <c r="E56" s="80" t="s">
        <v>2836</v>
      </c>
      <c r="F56" s="111" t="s">
        <v>2717</v>
      </c>
      <c r="G56" s="111" t="s">
        <v>2812</v>
      </c>
      <c r="H56" s="85" t="str">
        <f>VLOOKUP(E56&amp;F56,Divipola!$C$1:$F$1141,4,FALSE)</f>
        <v>19517</v>
      </c>
      <c r="I56" s="87"/>
      <c r="J56" s="88"/>
      <c r="K56" s="88"/>
      <c r="L56" s="88"/>
      <c r="M56" s="88"/>
      <c r="N56" s="88"/>
      <c r="O56" s="88"/>
      <c r="P56" s="88"/>
      <c r="Q56" s="88"/>
      <c r="R56" s="88"/>
      <c r="S56" s="88"/>
      <c r="T56" s="88"/>
      <c r="U56" s="88"/>
      <c r="V56" s="88"/>
      <c r="W56" s="88"/>
      <c r="X56" s="88"/>
      <c r="Y56" s="89"/>
      <c r="Z56" s="90"/>
      <c r="AA56" s="91"/>
      <c r="AB56" s="98" t="s">
        <v>4195</v>
      </c>
    </row>
    <row r="57" spans="4:28" ht="144">
      <c r="D57" s="110">
        <v>44999</v>
      </c>
      <c r="E57" s="80" t="s">
        <v>2832</v>
      </c>
      <c r="F57" s="111" t="s">
        <v>2132</v>
      </c>
      <c r="G57" s="111" t="s">
        <v>2812</v>
      </c>
      <c r="H57" s="85" t="str">
        <f>VLOOKUP(E57&amp;F57,Divipola!$C$1:$F$1141,4,FALSE)</f>
        <v>76670</v>
      </c>
      <c r="I57" s="87"/>
      <c r="J57" s="88"/>
      <c r="K57" s="88"/>
      <c r="L57" s="88"/>
      <c r="M57" s="88"/>
      <c r="N57" s="88"/>
      <c r="O57" s="88"/>
      <c r="P57" s="88"/>
      <c r="Q57" s="88"/>
      <c r="R57" s="88"/>
      <c r="S57" s="88"/>
      <c r="T57" s="88"/>
      <c r="U57" s="88"/>
      <c r="V57" s="88"/>
      <c r="W57" s="88"/>
      <c r="X57" s="88"/>
      <c r="Y57" s="89"/>
      <c r="Z57" s="90"/>
      <c r="AA57" s="91"/>
      <c r="AB57" s="98" t="s">
        <v>3832</v>
      </c>
    </row>
    <row r="58" spans="4:28" ht="132">
      <c r="D58" s="110">
        <v>45033</v>
      </c>
      <c r="E58" s="80" t="s">
        <v>2829</v>
      </c>
      <c r="F58" s="111" t="s">
        <v>2765</v>
      </c>
      <c r="G58" s="111" t="s">
        <v>2812</v>
      </c>
      <c r="H58" s="85" t="str">
        <f>VLOOKUP(E58&amp;F58,Divipola!$C$1:$F$1141,4,FALSE)</f>
        <v>05120</v>
      </c>
      <c r="I58" s="87"/>
      <c r="J58" s="88"/>
      <c r="K58" s="88"/>
      <c r="L58" s="88"/>
      <c r="M58" s="88"/>
      <c r="N58" s="88"/>
      <c r="O58" s="88"/>
      <c r="P58" s="88"/>
      <c r="Q58" s="88"/>
      <c r="R58" s="88"/>
      <c r="S58" s="88"/>
      <c r="T58" s="88"/>
      <c r="U58" s="88"/>
      <c r="V58" s="88"/>
      <c r="W58" s="88"/>
      <c r="X58" s="88"/>
      <c r="Y58" s="89"/>
      <c r="Z58" s="90"/>
      <c r="AA58" s="91"/>
      <c r="AB58" s="98" t="s">
        <v>4202</v>
      </c>
    </row>
    <row r="59" spans="4:28" ht="60">
      <c r="D59" s="110">
        <v>45034</v>
      </c>
      <c r="E59" s="80" t="s">
        <v>2830</v>
      </c>
      <c r="F59" s="111" t="s">
        <v>1721</v>
      </c>
      <c r="G59" s="111" t="s">
        <v>2812</v>
      </c>
      <c r="H59" s="85" t="str">
        <f>VLOOKUP(E59&amp;F59,Divipola!$C$1:$F$1141,4,FALSE)</f>
        <v>68418</v>
      </c>
      <c r="I59" s="87"/>
      <c r="J59" s="88"/>
      <c r="K59" s="88"/>
      <c r="L59" s="88"/>
      <c r="M59" s="88"/>
      <c r="N59" s="88"/>
      <c r="O59" s="88"/>
      <c r="P59" s="88"/>
      <c r="Q59" s="88"/>
      <c r="R59" s="88"/>
      <c r="S59" s="88"/>
      <c r="T59" s="88"/>
      <c r="U59" s="88"/>
      <c r="V59" s="88"/>
      <c r="W59" s="88"/>
      <c r="X59" s="88"/>
      <c r="Y59" s="89"/>
      <c r="Z59" s="90"/>
      <c r="AA59" s="91"/>
      <c r="AB59" s="132" t="s">
        <v>4211</v>
      </c>
    </row>
    <row r="60" spans="4:28" ht="132">
      <c r="D60" s="110">
        <v>45035</v>
      </c>
      <c r="E60" s="114" t="s">
        <v>2661</v>
      </c>
      <c r="F60" s="99" t="s">
        <v>1619</v>
      </c>
      <c r="G60" s="99" t="s">
        <v>2812</v>
      </c>
      <c r="H60" s="85" t="str">
        <f>VLOOKUP(E60&amp;F60,Divipola!$C$1:$F$1141,4,FALSE)</f>
        <v>15223</v>
      </c>
      <c r="I60" s="87"/>
      <c r="J60" s="88"/>
      <c r="K60" s="88"/>
      <c r="L60" s="88"/>
      <c r="M60" s="88"/>
      <c r="N60" s="88"/>
      <c r="O60" s="88"/>
      <c r="P60" s="88"/>
      <c r="Q60" s="88"/>
      <c r="R60" s="88"/>
      <c r="S60" s="88"/>
      <c r="T60" s="88"/>
      <c r="U60" s="88"/>
      <c r="V60" s="88"/>
      <c r="W60" s="88"/>
      <c r="X60" s="88"/>
      <c r="Y60" s="89"/>
      <c r="Z60" s="90"/>
      <c r="AA60" s="91"/>
      <c r="AB60" s="98" t="s">
        <v>4230</v>
      </c>
    </row>
    <row r="61" spans="4:28" ht="144">
      <c r="D61" s="110">
        <v>45035</v>
      </c>
      <c r="E61" s="80" t="s">
        <v>2829</v>
      </c>
      <c r="F61" s="111" t="s">
        <v>2395</v>
      </c>
      <c r="G61" s="111" t="s">
        <v>2812</v>
      </c>
      <c r="H61" s="85" t="str">
        <f>VLOOKUP(E61&amp;F61,Divipola!$C$1:$F$1141,4,FALSE)</f>
        <v>05234</v>
      </c>
      <c r="I61" s="87"/>
      <c r="J61" s="88"/>
      <c r="K61" s="88"/>
      <c r="L61" s="88"/>
      <c r="M61" s="88"/>
      <c r="N61" s="88"/>
      <c r="O61" s="88"/>
      <c r="P61" s="88"/>
      <c r="Q61" s="88"/>
      <c r="R61" s="88"/>
      <c r="S61" s="88"/>
      <c r="T61" s="88"/>
      <c r="U61" s="88"/>
      <c r="V61" s="88"/>
      <c r="W61" s="88"/>
      <c r="X61" s="88"/>
      <c r="Y61" s="89"/>
      <c r="Z61" s="90"/>
      <c r="AA61" s="91"/>
      <c r="AB61" s="98" t="s">
        <v>4232</v>
      </c>
    </row>
    <row r="62" spans="4:28" ht="144">
      <c r="D62" s="110">
        <v>45035</v>
      </c>
      <c r="E62" s="80" t="s">
        <v>2835</v>
      </c>
      <c r="F62" s="111" t="s">
        <v>2690</v>
      </c>
      <c r="G62" s="111" t="s">
        <v>2812</v>
      </c>
      <c r="H62" s="85" t="str">
        <f>VLOOKUP(E62&amp;F62,Divipola!$C$1:$F$1141,4,FALSE)</f>
        <v>47245</v>
      </c>
      <c r="I62" s="87"/>
      <c r="J62" s="88"/>
      <c r="K62" s="88"/>
      <c r="L62" s="88"/>
      <c r="M62" s="88"/>
      <c r="N62" s="88"/>
      <c r="O62" s="88"/>
      <c r="P62" s="88"/>
      <c r="Q62" s="88"/>
      <c r="R62" s="88"/>
      <c r="S62" s="88"/>
      <c r="T62" s="88"/>
      <c r="U62" s="88"/>
      <c r="V62" s="88"/>
      <c r="W62" s="88"/>
      <c r="X62" s="88"/>
      <c r="Y62" s="89"/>
      <c r="Z62" s="90"/>
      <c r="AA62" s="91"/>
      <c r="AB62" s="103" t="s">
        <v>4235</v>
      </c>
    </row>
    <row r="63" spans="4:28" ht="120">
      <c r="D63" s="110">
        <v>45036</v>
      </c>
      <c r="E63" s="80" t="s">
        <v>2661</v>
      </c>
      <c r="F63" s="111" t="s">
        <v>1619</v>
      </c>
      <c r="G63" s="111" t="s">
        <v>2812</v>
      </c>
      <c r="H63" s="85" t="str">
        <f>VLOOKUP(E63&amp;F63,Divipola!$C$1:$F$1141,4,FALSE)</f>
        <v>15223</v>
      </c>
      <c r="I63" s="87"/>
      <c r="J63" s="88"/>
      <c r="K63" s="88"/>
      <c r="L63" s="88"/>
      <c r="M63" s="88"/>
      <c r="N63" s="88"/>
      <c r="O63" s="88"/>
      <c r="P63" s="88"/>
      <c r="Q63" s="88"/>
      <c r="R63" s="88"/>
      <c r="S63" s="88"/>
      <c r="T63" s="88"/>
      <c r="U63" s="88"/>
      <c r="V63" s="88"/>
      <c r="W63" s="88"/>
      <c r="X63" s="88"/>
      <c r="Y63" s="89"/>
      <c r="Z63" s="90"/>
      <c r="AA63" s="91"/>
      <c r="AB63" s="98" t="s">
        <v>4244</v>
      </c>
    </row>
    <row r="64" spans="4:28" ht="168">
      <c r="D64" s="110">
        <v>45039</v>
      </c>
      <c r="E64" s="80" t="s">
        <v>2756</v>
      </c>
      <c r="F64" s="111" t="s">
        <v>139</v>
      </c>
      <c r="G64" s="111" t="s">
        <v>2812</v>
      </c>
      <c r="H64" s="85" t="str">
        <f>VLOOKUP(E64&amp;F64,Divipola!$C$1:$F$1141,4,FALSE)</f>
        <v>52227</v>
      </c>
      <c r="I64" s="87"/>
      <c r="J64" s="88"/>
      <c r="K64" s="88"/>
      <c r="L64" s="88"/>
      <c r="M64" s="88"/>
      <c r="N64" s="88"/>
      <c r="O64" s="88"/>
      <c r="P64" s="88"/>
      <c r="Q64" s="88"/>
      <c r="R64" s="88"/>
      <c r="S64" s="88"/>
      <c r="T64" s="88"/>
      <c r="U64" s="88"/>
      <c r="V64" s="88"/>
      <c r="W64" s="88"/>
      <c r="X64" s="88"/>
      <c r="Y64" s="89"/>
      <c r="Z64" s="90"/>
      <c r="AA64" s="91"/>
      <c r="AB64" s="98" t="s">
        <v>4283</v>
      </c>
    </row>
    <row r="65" spans="4:28" ht="144">
      <c r="D65" s="110">
        <v>45040</v>
      </c>
      <c r="E65" s="114" t="s">
        <v>2756</v>
      </c>
      <c r="F65" s="99" t="s">
        <v>139</v>
      </c>
      <c r="G65" s="99" t="s">
        <v>2812</v>
      </c>
      <c r="H65" s="85" t="str">
        <f>VLOOKUP(E65&amp;F65,Divipola!$C$1:$F$1141,4,FALSE)</f>
        <v>52227</v>
      </c>
      <c r="I65" s="87"/>
      <c r="J65" s="88"/>
      <c r="K65" s="88"/>
      <c r="L65" s="88"/>
      <c r="M65" s="88"/>
      <c r="N65" s="88"/>
      <c r="O65" s="88"/>
      <c r="P65" s="88"/>
      <c r="Q65" s="88"/>
      <c r="R65" s="88"/>
      <c r="S65" s="88"/>
      <c r="T65" s="88"/>
      <c r="U65" s="88"/>
      <c r="V65" s="88"/>
      <c r="W65" s="88"/>
      <c r="X65" s="88"/>
      <c r="Y65" s="89"/>
      <c r="Z65" s="90"/>
      <c r="AA65" s="91"/>
      <c r="AB65" s="119" t="s">
        <v>4284</v>
      </c>
    </row>
    <row r="66" spans="4:28" ht="84">
      <c r="D66" s="110">
        <v>45041</v>
      </c>
      <c r="E66" s="80" t="s">
        <v>2756</v>
      </c>
      <c r="F66" s="111" t="s">
        <v>139</v>
      </c>
      <c r="G66" s="111" t="s">
        <v>2812</v>
      </c>
      <c r="H66" s="85" t="str">
        <f>VLOOKUP(E66&amp;F66,Divipola!$C$1:$F$1141,4,FALSE)</f>
        <v>52227</v>
      </c>
      <c r="I66" s="87"/>
      <c r="J66" s="88"/>
      <c r="K66" s="88"/>
      <c r="L66" s="88"/>
      <c r="M66" s="88"/>
      <c r="N66" s="88"/>
      <c r="O66" s="88"/>
      <c r="P66" s="88"/>
      <c r="Q66" s="88"/>
      <c r="R66" s="88"/>
      <c r="S66" s="88"/>
      <c r="T66" s="88"/>
      <c r="U66" s="88"/>
      <c r="V66" s="88"/>
      <c r="W66" s="88"/>
      <c r="X66" s="88"/>
      <c r="Y66" s="89"/>
      <c r="Z66" s="90"/>
      <c r="AA66" s="91"/>
      <c r="AB66" s="98" t="s">
        <v>4330</v>
      </c>
    </row>
    <row r="67" spans="4:28" ht="72">
      <c r="D67" s="110">
        <v>45041</v>
      </c>
      <c r="E67" s="80" t="s">
        <v>2756</v>
      </c>
      <c r="F67" s="111" t="s">
        <v>139</v>
      </c>
      <c r="G67" s="111" t="s">
        <v>2812</v>
      </c>
      <c r="H67" s="85" t="str">
        <f>VLOOKUP(E67&amp;F67,Divipola!$C$1:$F$1141,4,FALSE)</f>
        <v>52227</v>
      </c>
      <c r="I67" s="87"/>
      <c r="J67" s="88"/>
      <c r="K67" s="88"/>
      <c r="L67" s="88"/>
      <c r="M67" s="88"/>
      <c r="N67" s="88"/>
      <c r="O67" s="88"/>
      <c r="P67" s="88"/>
      <c r="Q67" s="88"/>
      <c r="R67" s="88"/>
      <c r="S67" s="88"/>
      <c r="T67" s="88"/>
      <c r="U67" s="88"/>
      <c r="V67" s="88"/>
      <c r="W67" s="88"/>
      <c r="X67" s="88"/>
      <c r="Y67" s="89"/>
      <c r="Z67" s="90"/>
      <c r="AA67" s="91"/>
      <c r="AB67" s="98" t="s">
        <v>4331</v>
      </c>
    </row>
    <row r="68" spans="4:28" ht="72">
      <c r="D68" s="110">
        <v>45042</v>
      </c>
      <c r="E68" s="80" t="s">
        <v>2756</v>
      </c>
      <c r="F68" s="111" t="s">
        <v>139</v>
      </c>
      <c r="G68" s="111" t="s">
        <v>2812</v>
      </c>
      <c r="H68" s="85" t="str">
        <f>VLOOKUP(E68&amp;F68,Divipola!$C$1:$F$1141,4,FALSE)</f>
        <v>52227</v>
      </c>
      <c r="I68" s="87"/>
      <c r="J68" s="88"/>
      <c r="K68" s="88"/>
      <c r="L68" s="88"/>
      <c r="M68" s="88"/>
      <c r="N68" s="88"/>
      <c r="O68" s="88"/>
      <c r="P68" s="88"/>
      <c r="Q68" s="88"/>
      <c r="R68" s="88"/>
      <c r="S68" s="88"/>
      <c r="T68" s="88"/>
      <c r="U68" s="88"/>
      <c r="V68" s="88"/>
      <c r="W68" s="88"/>
      <c r="X68" s="88"/>
      <c r="Y68" s="89"/>
      <c r="Z68" s="90"/>
      <c r="AA68" s="91"/>
      <c r="AB68" s="98" t="s">
        <v>4332</v>
      </c>
    </row>
    <row r="69" spans="4:28" ht="132">
      <c r="D69" s="110">
        <v>45047</v>
      </c>
      <c r="E69" s="80" t="s">
        <v>2756</v>
      </c>
      <c r="F69" s="111" t="s">
        <v>139</v>
      </c>
      <c r="G69" s="111" t="s">
        <v>2812</v>
      </c>
      <c r="H69" s="85" t="str">
        <f>VLOOKUP(E69&amp;F69,Divipola!$C$1:$F$1141,4,FALSE)</f>
        <v>52227</v>
      </c>
      <c r="I69" s="87"/>
      <c r="J69" s="88"/>
      <c r="K69" s="88"/>
      <c r="L69" s="88"/>
      <c r="M69" s="88"/>
      <c r="N69" s="88"/>
      <c r="O69" s="88"/>
      <c r="P69" s="88"/>
      <c r="Q69" s="88"/>
      <c r="R69" s="88"/>
      <c r="S69" s="88"/>
      <c r="T69" s="88"/>
      <c r="U69" s="88"/>
      <c r="V69" s="88"/>
      <c r="W69" s="88"/>
      <c r="X69" s="88"/>
      <c r="Y69" s="89"/>
      <c r="Z69" s="90"/>
      <c r="AA69" s="91"/>
      <c r="AB69" s="98" t="s">
        <v>4383</v>
      </c>
    </row>
    <row r="70" spans="4:28" ht="132">
      <c r="D70" s="110">
        <v>45050</v>
      </c>
      <c r="E70" s="80" t="s">
        <v>2832</v>
      </c>
      <c r="F70" s="111" t="s">
        <v>1951</v>
      </c>
      <c r="G70" s="111" t="s">
        <v>2812</v>
      </c>
      <c r="H70" s="85" t="str">
        <f>VLOOKUP(E70&amp;F70,Divipola!$C$1:$F$1141,4,FALSE)</f>
        <v>76616</v>
      </c>
      <c r="I70" s="87"/>
      <c r="J70" s="88"/>
      <c r="K70" s="88"/>
      <c r="L70" s="88"/>
      <c r="M70" s="88"/>
      <c r="N70" s="88"/>
      <c r="O70" s="88"/>
      <c r="P70" s="88"/>
      <c r="Q70" s="88"/>
      <c r="R70" s="88"/>
      <c r="S70" s="88"/>
      <c r="T70" s="88"/>
      <c r="U70" s="88"/>
      <c r="V70" s="88"/>
      <c r="W70" s="88"/>
      <c r="X70" s="88"/>
      <c r="Y70" s="89"/>
      <c r="Z70" s="90"/>
      <c r="AA70" s="91"/>
      <c r="AB70" s="98" t="s">
        <v>4413</v>
      </c>
    </row>
    <row r="71" spans="4:28" ht="156">
      <c r="D71" s="110">
        <v>45050</v>
      </c>
      <c r="E71" s="80" t="s">
        <v>2831</v>
      </c>
      <c r="F71" s="111" t="s">
        <v>2178</v>
      </c>
      <c r="G71" s="111" t="s">
        <v>2812</v>
      </c>
      <c r="H71" s="85" t="str">
        <f>VLOOKUP(E71&amp;F71,Divipola!$C$1:$F$1141,4,FALSE)</f>
        <v>73152</v>
      </c>
      <c r="I71" s="87"/>
      <c r="J71" s="88"/>
      <c r="K71" s="88"/>
      <c r="L71" s="88"/>
      <c r="M71" s="88"/>
      <c r="N71" s="88"/>
      <c r="O71" s="88"/>
      <c r="P71" s="88"/>
      <c r="Q71" s="88"/>
      <c r="R71" s="88"/>
      <c r="S71" s="88"/>
      <c r="T71" s="88"/>
      <c r="U71" s="88"/>
      <c r="V71" s="88"/>
      <c r="W71" s="88"/>
      <c r="X71" s="88"/>
      <c r="Y71" s="89"/>
      <c r="Z71" s="90"/>
      <c r="AA71" s="91"/>
      <c r="AB71" s="98" t="s">
        <v>4414</v>
      </c>
    </row>
    <row r="72" spans="4:28" ht="156">
      <c r="D72" s="110">
        <v>45051</v>
      </c>
      <c r="E72" s="80" t="s">
        <v>2830</v>
      </c>
      <c r="F72" s="111" t="s">
        <v>1721</v>
      </c>
      <c r="G72" s="111" t="s">
        <v>2812</v>
      </c>
      <c r="H72" s="85" t="str">
        <f>VLOOKUP(E72&amp;F72,Divipola!$C$1:$F$1141,4,FALSE)</f>
        <v>68418</v>
      </c>
      <c r="I72" s="87"/>
      <c r="J72" s="88"/>
      <c r="K72" s="88"/>
      <c r="L72" s="88"/>
      <c r="M72" s="88"/>
      <c r="N72" s="88"/>
      <c r="O72" s="88"/>
      <c r="P72" s="88"/>
      <c r="Q72" s="88"/>
      <c r="R72" s="88"/>
      <c r="S72" s="88"/>
      <c r="T72" s="88"/>
      <c r="U72" s="88"/>
      <c r="V72" s="88"/>
      <c r="W72" s="88"/>
      <c r="X72" s="88"/>
      <c r="Y72" s="89"/>
      <c r="Z72" s="90"/>
      <c r="AA72" s="91"/>
      <c r="AB72" s="98" t="s">
        <v>4422</v>
      </c>
    </row>
    <row r="73" spans="4:28" ht="72">
      <c r="D73" s="110">
        <v>45053</v>
      </c>
      <c r="E73" s="114" t="s">
        <v>2070</v>
      </c>
      <c r="F73" s="99" t="s">
        <v>813</v>
      </c>
      <c r="G73" s="99" t="s">
        <v>2812</v>
      </c>
      <c r="H73" s="85" t="str">
        <f>VLOOKUP(E73&amp;F73,Divipola!$C$1:$F$1141,4,FALSE)</f>
        <v>18753</v>
      </c>
      <c r="I73" s="87"/>
      <c r="J73" s="88"/>
      <c r="K73" s="88"/>
      <c r="L73" s="88"/>
      <c r="M73" s="88"/>
      <c r="N73" s="88"/>
      <c r="O73" s="88"/>
      <c r="P73" s="88"/>
      <c r="Q73" s="88"/>
      <c r="R73" s="88"/>
      <c r="S73" s="88"/>
      <c r="T73" s="88"/>
      <c r="U73" s="88"/>
      <c r="V73" s="88"/>
      <c r="W73" s="88"/>
      <c r="X73" s="88"/>
      <c r="Y73" s="89"/>
      <c r="Z73" s="90"/>
      <c r="AA73" s="91"/>
      <c r="AB73" s="98" t="s">
        <v>4430</v>
      </c>
    </row>
    <row r="74" spans="4:28" ht="300">
      <c r="D74" s="110">
        <v>45058</v>
      </c>
      <c r="E74" s="80" t="s">
        <v>2829</v>
      </c>
      <c r="F74" s="111" t="s">
        <v>2395</v>
      </c>
      <c r="G74" s="111" t="s">
        <v>2812</v>
      </c>
      <c r="H74" s="85" t="str">
        <f>VLOOKUP(E74&amp;F74,Divipola!$C$1:$F$1141,4,FALSE)</f>
        <v>05234</v>
      </c>
      <c r="I74" s="87"/>
      <c r="J74" s="88"/>
      <c r="K74" s="88"/>
      <c r="L74" s="88"/>
      <c r="M74" s="88"/>
      <c r="N74" s="88"/>
      <c r="O74" s="88"/>
      <c r="P74" s="88"/>
      <c r="Q74" s="88"/>
      <c r="R74" s="88"/>
      <c r="S74" s="88"/>
      <c r="T74" s="88"/>
      <c r="U74" s="88"/>
      <c r="V74" s="88"/>
      <c r="W74" s="88"/>
      <c r="X74" s="88"/>
      <c r="Y74" s="89"/>
      <c r="Z74" s="90"/>
      <c r="AA74" s="91"/>
      <c r="AB74" s="98" t="s">
        <v>4474</v>
      </c>
    </row>
    <row r="75" spans="4:28" ht="156">
      <c r="D75" s="110">
        <v>45060</v>
      </c>
      <c r="E75" s="114" t="s">
        <v>506</v>
      </c>
      <c r="F75" s="99" t="s">
        <v>2731</v>
      </c>
      <c r="G75" s="99" t="s">
        <v>2812</v>
      </c>
      <c r="H75" s="85" t="str">
        <f>VLOOKUP(E75&amp;F75,Divipola!$C$1:$F$1141,4,FALSE)</f>
        <v>50006</v>
      </c>
      <c r="I75" s="87"/>
      <c r="J75" s="88"/>
      <c r="K75" s="88"/>
      <c r="L75" s="88"/>
      <c r="M75" s="88"/>
      <c r="N75" s="88"/>
      <c r="O75" s="88"/>
      <c r="P75" s="88"/>
      <c r="Q75" s="88"/>
      <c r="R75" s="88"/>
      <c r="S75" s="88"/>
      <c r="T75" s="88"/>
      <c r="U75" s="88"/>
      <c r="V75" s="88"/>
      <c r="W75" s="88"/>
      <c r="X75" s="88"/>
      <c r="Y75" s="89"/>
      <c r="Z75" s="90"/>
      <c r="AA75" s="91"/>
      <c r="AB75" s="98" t="s">
        <v>4487</v>
      </c>
    </row>
    <row r="76" spans="4:28" ht="192">
      <c r="D76" s="110">
        <v>45060</v>
      </c>
      <c r="E76" s="80" t="s">
        <v>2161</v>
      </c>
      <c r="F76" s="111" t="s">
        <v>2644</v>
      </c>
      <c r="G76" s="111" t="s">
        <v>2812</v>
      </c>
      <c r="H76" s="85" t="str">
        <f>VLOOKUP(E76&amp;F76,Divipola!$C$1:$F$1141,4,FALSE)</f>
        <v>17873</v>
      </c>
      <c r="I76" s="87"/>
      <c r="J76" s="88"/>
      <c r="K76" s="88"/>
      <c r="L76" s="88"/>
      <c r="M76" s="88"/>
      <c r="N76" s="88"/>
      <c r="O76" s="88"/>
      <c r="P76" s="88"/>
      <c r="Q76" s="88"/>
      <c r="R76" s="88"/>
      <c r="S76" s="88"/>
      <c r="T76" s="88"/>
      <c r="U76" s="88"/>
      <c r="V76" s="88"/>
      <c r="W76" s="88"/>
      <c r="X76" s="88"/>
      <c r="Y76" s="89"/>
      <c r="Z76" s="90"/>
      <c r="AA76" s="91"/>
      <c r="AB76" s="98" t="s">
        <v>4490</v>
      </c>
    </row>
    <row r="77" spans="4:28" ht="156">
      <c r="D77" s="110">
        <v>45060</v>
      </c>
      <c r="E77" s="80" t="s">
        <v>2830</v>
      </c>
      <c r="F77" s="111" t="s">
        <v>1721</v>
      </c>
      <c r="G77" s="111" t="s">
        <v>2812</v>
      </c>
      <c r="H77" s="85" t="str">
        <f>VLOOKUP(E77&amp;F77,Divipola!$C$1:$F$1141,4,FALSE)</f>
        <v>68418</v>
      </c>
      <c r="I77" s="87"/>
      <c r="J77" s="88"/>
      <c r="K77" s="88"/>
      <c r="L77" s="88"/>
      <c r="M77" s="88"/>
      <c r="N77" s="88"/>
      <c r="O77" s="88"/>
      <c r="P77" s="88"/>
      <c r="Q77" s="88"/>
      <c r="R77" s="88"/>
      <c r="S77" s="88"/>
      <c r="T77" s="88"/>
      <c r="U77" s="88"/>
      <c r="V77" s="88"/>
      <c r="W77" s="88"/>
      <c r="X77" s="88"/>
      <c r="Y77" s="89"/>
      <c r="Z77" s="90"/>
      <c r="AA77" s="91"/>
      <c r="AB77" s="98" t="s">
        <v>4491</v>
      </c>
    </row>
    <row r="78" spans="4:28" ht="84">
      <c r="D78" s="110">
        <v>45062</v>
      </c>
      <c r="E78" s="114" t="s">
        <v>2831</v>
      </c>
      <c r="F78" s="99" t="s">
        <v>1257</v>
      </c>
      <c r="G78" s="99" t="s">
        <v>2812</v>
      </c>
      <c r="H78" s="85" t="str">
        <f>VLOOKUP(E78&amp;F78,Divipola!$C$1:$F$1141,4,FALSE)</f>
        <v>73547</v>
      </c>
      <c r="I78" s="87"/>
      <c r="J78" s="88"/>
      <c r="K78" s="88"/>
      <c r="L78" s="88"/>
      <c r="M78" s="88"/>
      <c r="N78" s="88"/>
      <c r="O78" s="88"/>
      <c r="P78" s="88"/>
      <c r="Q78" s="88"/>
      <c r="R78" s="88"/>
      <c r="S78" s="88"/>
      <c r="T78" s="88"/>
      <c r="U78" s="88"/>
      <c r="V78" s="88"/>
      <c r="W78" s="88"/>
      <c r="X78" s="88"/>
      <c r="Y78" s="89"/>
      <c r="Z78" s="90"/>
      <c r="AA78" s="91"/>
      <c r="AB78" s="132" t="s">
        <v>4504</v>
      </c>
    </row>
    <row r="79" spans="4:28" ht="84">
      <c r="D79" s="110">
        <v>45064</v>
      </c>
      <c r="E79" s="80" t="s">
        <v>2829</v>
      </c>
      <c r="F79" s="111" t="s">
        <v>2592</v>
      </c>
      <c r="G79" s="111" t="s">
        <v>2812</v>
      </c>
      <c r="H79" s="85" t="str">
        <f>VLOOKUP(E79&amp;F79,Divipola!$C$1:$F$1141,4,FALSE)</f>
        <v>05858</v>
      </c>
      <c r="I79" s="87"/>
      <c r="J79" s="88"/>
      <c r="K79" s="88"/>
      <c r="L79" s="88"/>
      <c r="M79" s="88"/>
      <c r="N79" s="88"/>
      <c r="O79" s="88"/>
      <c r="P79" s="88"/>
      <c r="Q79" s="88"/>
      <c r="R79" s="88"/>
      <c r="S79" s="88"/>
      <c r="T79" s="88"/>
      <c r="U79" s="88"/>
      <c r="V79" s="88"/>
      <c r="W79" s="88"/>
      <c r="X79" s="88"/>
      <c r="Y79" s="89"/>
      <c r="Z79" s="90"/>
      <c r="AA79" s="91"/>
      <c r="AB79" s="98" t="s">
        <v>4535</v>
      </c>
    </row>
    <row r="80" spans="4:28" ht="120">
      <c r="D80" s="128">
        <v>45067</v>
      </c>
      <c r="E80" s="153" t="s">
        <v>2661</v>
      </c>
      <c r="F80" s="100" t="s">
        <v>2182</v>
      </c>
      <c r="G80" s="100" t="s">
        <v>2812</v>
      </c>
      <c r="H80" s="85" t="str">
        <f>VLOOKUP(E80&amp;F80,Divipola!$C$1:$F$1141,4,FALSE)</f>
        <v>15469</v>
      </c>
      <c r="I80" s="87"/>
      <c r="J80" s="88"/>
      <c r="K80" s="88"/>
      <c r="L80" s="88"/>
      <c r="M80" s="88"/>
      <c r="N80" s="88"/>
      <c r="O80" s="88"/>
      <c r="P80" s="88"/>
      <c r="Q80" s="88"/>
      <c r="R80" s="88"/>
      <c r="S80" s="88"/>
      <c r="T80" s="88"/>
      <c r="U80" s="88"/>
      <c r="V80" s="88"/>
      <c r="W80" s="88"/>
      <c r="X80" s="88"/>
      <c r="Y80" s="89"/>
      <c r="Z80" s="90"/>
      <c r="AA80" s="91"/>
      <c r="AB80" s="98" t="s">
        <v>4551</v>
      </c>
    </row>
    <row r="81" spans="4:28" ht="132">
      <c r="D81" s="110">
        <v>45068</v>
      </c>
      <c r="E81" s="80" t="s">
        <v>2854</v>
      </c>
      <c r="F81" s="111" t="s">
        <v>3718</v>
      </c>
      <c r="G81" s="111" t="s">
        <v>2812</v>
      </c>
      <c r="H81" s="85" t="e">
        <f>VLOOKUP(E81&amp;F81,Divipola!$C$1:$F$1141,4,FALSE)</f>
        <v>#N/A</v>
      </c>
      <c r="I81" s="87"/>
      <c r="J81" s="88"/>
      <c r="K81" s="88"/>
      <c r="L81" s="88"/>
      <c r="M81" s="88"/>
      <c r="N81" s="88"/>
      <c r="O81" s="88"/>
      <c r="P81" s="88"/>
      <c r="Q81" s="88"/>
      <c r="R81" s="88"/>
      <c r="S81" s="88"/>
      <c r="T81" s="88"/>
      <c r="U81" s="88"/>
      <c r="V81" s="88"/>
      <c r="W81" s="88"/>
      <c r="X81" s="88"/>
      <c r="Y81" s="89"/>
      <c r="Z81" s="90"/>
      <c r="AA81" s="91"/>
      <c r="AB81" s="98" t="s">
        <v>4553</v>
      </c>
    </row>
    <row r="82" spans="4:28" ht="84">
      <c r="D82" s="110">
        <v>45068</v>
      </c>
      <c r="E82" s="80" t="s">
        <v>2832</v>
      </c>
      <c r="F82" s="111" t="s">
        <v>2723</v>
      </c>
      <c r="G82" s="111" t="s">
        <v>2812</v>
      </c>
      <c r="H82" s="85" t="str">
        <f>VLOOKUP(E82&amp;F82,Divipola!$C$1:$F$1141,4,FALSE)</f>
        <v>76100</v>
      </c>
      <c r="I82" s="87"/>
      <c r="J82" s="88"/>
      <c r="K82" s="88"/>
      <c r="L82" s="88"/>
      <c r="M82" s="88"/>
      <c r="N82" s="88"/>
      <c r="O82" s="88"/>
      <c r="P82" s="88"/>
      <c r="Q82" s="88"/>
      <c r="R82" s="88"/>
      <c r="S82" s="88"/>
      <c r="T82" s="88"/>
      <c r="U82" s="88"/>
      <c r="V82" s="88"/>
      <c r="W82" s="88"/>
      <c r="X82" s="88"/>
      <c r="Y82" s="89"/>
      <c r="Z82" s="90"/>
      <c r="AA82" s="91"/>
      <c r="AB82" s="98" t="s">
        <v>4558</v>
      </c>
    </row>
    <row r="83" spans="4:28" ht="96">
      <c r="D83" s="110">
        <v>45069</v>
      </c>
      <c r="E83" s="80" t="s">
        <v>2832</v>
      </c>
      <c r="F83" s="111" t="s">
        <v>2703</v>
      </c>
      <c r="G83" s="111" t="s">
        <v>2812</v>
      </c>
      <c r="H83" s="85" t="str">
        <f>VLOOKUP(E83&amp;F83,Divipola!$C$1:$F$1141,4,FALSE)</f>
        <v>76109</v>
      </c>
      <c r="I83" s="87"/>
      <c r="J83" s="88"/>
      <c r="K83" s="88"/>
      <c r="L83" s="88"/>
      <c r="M83" s="88"/>
      <c r="N83" s="88"/>
      <c r="O83" s="88"/>
      <c r="P83" s="88"/>
      <c r="Q83" s="88"/>
      <c r="R83" s="88"/>
      <c r="S83" s="88"/>
      <c r="T83" s="88"/>
      <c r="U83" s="88"/>
      <c r="V83" s="88"/>
      <c r="W83" s="88"/>
      <c r="X83" s="88"/>
      <c r="Y83" s="89"/>
      <c r="Z83" s="90"/>
      <c r="AA83" s="91"/>
      <c r="AB83" s="98" t="s">
        <v>4581</v>
      </c>
    </row>
    <row r="84" spans="4:28" ht="96">
      <c r="D84" s="110">
        <v>45071</v>
      </c>
      <c r="E84" s="80" t="s">
        <v>2720</v>
      </c>
      <c r="F84" s="111" t="s">
        <v>2735</v>
      </c>
      <c r="G84" s="111" t="s">
        <v>2812</v>
      </c>
      <c r="H84" s="85" t="str">
        <f>VLOOKUP(E84&amp;F84,Divipola!$C$1:$F$1141,4,FALSE)</f>
        <v>66682</v>
      </c>
      <c r="I84" s="87"/>
      <c r="J84" s="88"/>
      <c r="K84" s="88"/>
      <c r="L84" s="88"/>
      <c r="M84" s="88"/>
      <c r="N84" s="88"/>
      <c r="O84" s="88"/>
      <c r="P84" s="88"/>
      <c r="Q84" s="88"/>
      <c r="R84" s="88"/>
      <c r="S84" s="88"/>
      <c r="T84" s="88"/>
      <c r="U84" s="88"/>
      <c r="V84" s="88"/>
      <c r="W84" s="88"/>
      <c r="X84" s="88"/>
      <c r="Y84" s="89"/>
      <c r="Z84" s="90"/>
      <c r="AA84" s="91"/>
      <c r="AB84" s="132" t="s">
        <v>4595</v>
      </c>
    </row>
    <row r="85" spans="4:28" ht="144">
      <c r="D85" s="110">
        <v>45071</v>
      </c>
      <c r="E85" s="114" t="s">
        <v>2854</v>
      </c>
      <c r="F85" s="99" t="s">
        <v>502</v>
      </c>
      <c r="G85" s="99" t="s">
        <v>2812</v>
      </c>
      <c r="H85" s="85" t="str">
        <f>VLOOKUP(E85&amp;F85,Divipola!$C$1:$F$1141,4,FALSE)</f>
        <v>27006</v>
      </c>
      <c r="I85" s="87"/>
      <c r="J85" s="88"/>
      <c r="K85" s="88"/>
      <c r="L85" s="88"/>
      <c r="M85" s="88"/>
      <c r="N85" s="88"/>
      <c r="O85" s="88"/>
      <c r="P85" s="88"/>
      <c r="Q85" s="88"/>
      <c r="R85" s="88"/>
      <c r="S85" s="88"/>
      <c r="T85" s="88"/>
      <c r="U85" s="88"/>
      <c r="V85" s="88"/>
      <c r="W85" s="88"/>
      <c r="X85" s="88"/>
      <c r="Y85" s="89"/>
      <c r="Z85" s="90"/>
      <c r="AA85" s="91"/>
      <c r="AB85" s="119" t="s">
        <v>4607</v>
      </c>
    </row>
    <row r="86" spans="4:28" ht="132">
      <c r="D86" s="110">
        <v>45073</v>
      </c>
      <c r="E86" s="123" t="s">
        <v>2676</v>
      </c>
      <c r="F86" s="231" t="s">
        <v>4623</v>
      </c>
      <c r="G86" s="124" t="s">
        <v>2812</v>
      </c>
      <c r="H86" s="85" t="e">
        <f>VLOOKUP(E86&amp;F86,Divipola!$C$1:$F$1141,4,FALSE)</f>
        <v>#N/A</v>
      </c>
      <c r="I86" s="87"/>
      <c r="J86" s="88"/>
      <c r="K86" s="88"/>
      <c r="L86" s="88"/>
      <c r="M86" s="88"/>
      <c r="N86" s="88"/>
      <c r="O86" s="88"/>
      <c r="P86" s="88"/>
      <c r="Q86" s="88"/>
      <c r="R86" s="88"/>
      <c r="S86" s="88"/>
      <c r="T86" s="88"/>
      <c r="U86" s="88"/>
      <c r="V86" s="88"/>
      <c r="W86" s="88"/>
      <c r="X86" s="88"/>
      <c r="Y86" s="89"/>
      <c r="Z86" s="90"/>
      <c r="AA86" s="91"/>
      <c r="AB86" s="103" t="s">
        <v>4624</v>
      </c>
    </row>
    <row r="87" spans="4:28" ht="96">
      <c r="D87" s="110">
        <v>45073</v>
      </c>
      <c r="E87" s="80" t="s">
        <v>2756</v>
      </c>
      <c r="F87" s="111" t="s">
        <v>139</v>
      </c>
      <c r="G87" s="111" t="s">
        <v>2812</v>
      </c>
      <c r="H87" s="85" t="str">
        <f>VLOOKUP(E87&amp;F87,Divipola!$C$1:$F$1141,4,FALSE)</f>
        <v>52227</v>
      </c>
      <c r="I87" s="87"/>
      <c r="J87" s="88"/>
      <c r="K87" s="88"/>
      <c r="L87" s="88"/>
      <c r="M87" s="88"/>
      <c r="N87" s="88"/>
      <c r="O87" s="88"/>
      <c r="P87" s="88"/>
      <c r="Q87" s="88"/>
      <c r="R87" s="88"/>
      <c r="S87" s="88"/>
      <c r="T87" s="88"/>
      <c r="U87" s="88"/>
      <c r="V87" s="88"/>
      <c r="W87" s="88"/>
      <c r="X87" s="88"/>
      <c r="Y87" s="89"/>
      <c r="Z87" s="90"/>
      <c r="AA87" s="91"/>
      <c r="AB87" s="98" t="s">
        <v>4625</v>
      </c>
    </row>
    <row r="88" spans="4:28" ht="168">
      <c r="D88" s="110">
        <v>45074</v>
      </c>
      <c r="E88" s="114" t="s">
        <v>2830</v>
      </c>
      <c r="F88" s="99" t="s">
        <v>1721</v>
      </c>
      <c r="G88" s="99" t="s">
        <v>2812</v>
      </c>
      <c r="H88" s="85" t="str">
        <f>VLOOKUP(E88&amp;F88,Divipola!$C$1:$F$1141,4,FALSE)</f>
        <v>68418</v>
      </c>
      <c r="I88" s="87"/>
      <c r="J88" s="88"/>
      <c r="K88" s="88"/>
      <c r="L88" s="88"/>
      <c r="M88" s="88"/>
      <c r="N88" s="88"/>
      <c r="O88" s="88"/>
      <c r="P88" s="88"/>
      <c r="Q88" s="88"/>
      <c r="R88" s="88"/>
      <c r="S88" s="88"/>
      <c r="T88" s="88"/>
      <c r="U88" s="88"/>
      <c r="V88" s="88"/>
      <c r="W88" s="88"/>
      <c r="X88" s="88"/>
      <c r="Y88" s="89"/>
      <c r="Z88" s="90"/>
      <c r="AA88" s="91"/>
      <c r="AB88" s="103" t="s">
        <v>4634</v>
      </c>
    </row>
    <row r="89" spans="4:28" ht="132">
      <c r="D89" s="110">
        <v>45078</v>
      </c>
      <c r="E89" s="80" t="s">
        <v>2830</v>
      </c>
      <c r="F89" s="111" t="s">
        <v>1721</v>
      </c>
      <c r="G89" s="111" t="s">
        <v>2812</v>
      </c>
      <c r="H89" s="85" t="str">
        <f>VLOOKUP(E89&amp;F89,Divipola!$C$1:$F$1141,4,FALSE)</f>
        <v>68418</v>
      </c>
      <c r="I89" s="87"/>
      <c r="J89" s="88"/>
      <c r="K89" s="88"/>
      <c r="L89" s="88"/>
      <c r="M89" s="88"/>
      <c r="N89" s="88"/>
      <c r="O89" s="88"/>
      <c r="P89" s="88"/>
      <c r="Q89" s="88"/>
      <c r="R89" s="88"/>
      <c r="S89" s="88"/>
      <c r="T89" s="88"/>
      <c r="U89" s="88"/>
      <c r="V89" s="88"/>
      <c r="W89" s="88"/>
      <c r="X89" s="88"/>
      <c r="Y89" s="89"/>
      <c r="Z89" s="90"/>
      <c r="AA89" s="91"/>
      <c r="AB89" s="103" t="s">
        <v>4686</v>
      </c>
    </row>
    <row r="90" spans="4:28" ht="72">
      <c r="D90" s="110">
        <v>45084</v>
      </c>
      <c r="E90" s="80" t="s">
        <v>2854</v>
      </c>
      <c r="F90" s="111" t="s">
        <v>1218</v>
      </c>
      <c r="G90" s="111" t="s">
        <v>2812</v>
      </c>
      <c r="H90" s="85" t="str">
        <f>VLOOKUP(E90&amp;F90,Divipola!$C$1:$F$1141,4,FALSE)</f>
        <v>27075</v>
      </c>
      <c r="I90" s="87"/>
      <c r="J90" s="88"/>
      <c r="K90" s="88"/>
      <c r="L90" s="88"/>
      <c r="M90" s="88"/>
      <c r="N90" s="88"/>
      <c r="O90" s="88"/>
      <c r="P90" s="88"/>
      <c r="Q90" s="88"/>
      <c r="R90" s="88"/>
      <c r="S90" s="88"/>
      <c r="T90" s="88"/>
      <c r="U90" s="88"/>
      <c r="V90" s="88"/>
      <c r="W90" s="88"/>
      <c r="X90" s="88"/>
      <c r="Y90" s="89"/>
      <c r="Z90" s="90"/>
      <c r="AA90" s="91"/>
      <c r="AB90" s="132" t="s">
        <v>4748</v>
      </c>
    </row>
    <row r="91" spans="4:28" ht="156">
      <c r="D91" s="110">
        <v>45087</v>
      </c>
      <c r="E91" s="114" t="s">
        <v>2832</v>
      </c>
      <c r="F91" s="99" t="s">
        <v>1931</v>
      </c>
      <c r="G91" s="99" t="s">
        <v>2812</v>
      </c>
      <c r="H91" s="85" t="str">
        <f>VLOOKUP(E91&amp;F91,Divipola!$C$1:$F$1141,4,FALSE)</f>
        <v>76126</v>
      </c>
      <c r="I91" s="87"/>
      <c r="J91" s="88"/>
      <c r="K91" s="88"/>
      <c r="L91" s="88"/>
      <c r="M91" s="88"/>
      <c r="N91" s="88"/>
      <c r="O91" s="88"/>
      <c r="P91" s="88"/>
      <c r="Q91" s="88"/>
      <c r="R91" s="88"/>
      <c r="S91" s="88"/>
      <c r="T91" s="88"/>
      <c r="U91" s="88"/>
      <c r="V91" s="88"/>
      <c r="W91" s="88"/>
      <c r="X91" s="88"/>
      <c r="Y91" s="89"/>
      <c r="Z91" s="90"/>
      <c r="AA91" s="91"/>
      <c r="AB91" s="98" t="s">
        <v>4781</v>
      </c>
    </row>
    <row r="92" spans="4:28" ht="144">
      <c r="D92" s="110">
        <v>45088</v>
      </c>
      <c r="E92" s="114" t="s">
        <v>2854</v>
      </c>
      <c r="F92" s="99" t="s">
        <v>1235</v>
      </c>
      <c r="G92" s="99" t="s">
        <v>2812</v>
      </c>
      <c r="H92" s="85" t="str">
        <f>VLOOKUP(E92&amp;F92,Divipola!$C$1:$F$1141,4,FALSE)</f>
        <v>27250</v>
      </c>
      <c r="I92" s="87"/>
      <c r="J92" s="88"/>
      <c r="K92" s="88"/>
      <c r="L92" s="88"/>
      <c r="M92" s="88"/>
      <c r="N92" s="88"/>
      <c r="O92" s="88"/>
      <c r="P92" s="88"/>
      <c r="Q92" s="88"/>
      <c r="R92" s="88"/>
      <c r="S92" s="88"/>
      <c r="T92" s="88"/>
      <c r="U92" s="88"/>
      <c r="V92" s="88"/>
      <c r="W92" s="88"/>
      <c r="X92" s="88"/>
      <c r="Y92" s="89"/>
      <c r="Z92" s="90"/>
      <c r="AA92" s="91"/>
      <c r="AB92" s="98" t="s">
        <v>4793</v>
      </c>
    </row>
    <row r="93" spans="4:28" ht="120">
      <c r="D93" s="110">
        <v>45093</v>
      </c>
      <c r="E93" s="114" t="s">
        <v>2724</v>
      </c>
      <c r="F93" s="99" t="s">
        <v>1267</v>
      </c>
      <c r="G93" s="99" t="s">
        <v>2812</v>
      </c>
      <c r="H93" s="85" t="str">
        <f>VLOOKUP(E93&amp;F93,Divipola!$C$1:$F$1141,4,FALSE)</f>
        <v>85315</v>
      </c>
      <c r="I93" s="87"/>
      <c r="J93" s="88"/>
      <c r="K93" s="88"/>
      <c r="L93" s="88"/>
      <c r="M93" s="88"/>
      <c r="N93" s="88"/>
      <c r="O93" s="88"/>
      <c r="P93" s="88"/>
      <c r="Q93" s="88"/>
      <c r="R93" s="88"/>
      <c r="S93" s="88"/>
      <c r="T93" s="88"/>
      <c r="U93" s="88"/>
      <c r="V93" s="88"/>
      <c r="W93" s="88"/>
      <c r="X93" s="88"/>
      <c r="Y93" s="89"/>
      <c r="Z93" s="90"/>
      <c r="AA93" s="91"/>
      <c r="AB93" s="98" t="s">
        <v>5440</v>
      </c>
    </row>
    <row r="94" spans="4:28" ht="144">
      <c r="D94" s="110">
        <v>45104</v>
      </c>
      <c r="E94" s="114" t="s">
        <v>2830</v>
      </c>
      <c r="F94" s="99" t="s">
        <v>1721</v>
      </c>
      <c r="G94" s="99" t="s">
        <v>2812</v>
      </c>
      <c r="H94" s="85" t="str">
        <f>VLOOKUP(E94&amp;F94,Divipola!$C$1:$F$1141,4,FALSE)</f>
        <v>68418</v>
      </c>
      <c r="I94" s="87"/>
      <c r="J94" s="88"/>
      <c r="K94" s="88"/>
      <c r="L94" s="88"/>
      <c r="M94" s="88"/>
      <c r="N94" s="88"/>
      <c r="O94" s="88"/>
      <c r="P94" s="88"/>
      <c r="Q94" s="88"/>
      <c r="R94" s="88"/>
      <c r="S94" s="88"/>
      <c r="T94" s="88"/>
      <c r="U94" s="88"/>
      <c r="V94" s="88"/>
      <c r="W94" s="88"/>
      <c r="X94" s="88"/>
      <c r="Y94" s="89"/>
      <c r="Z94" s="90"/>
      <c r="AA94" s="91"/>
      <c r="AB94" s="103" t="s">
        <v>5542</v>
      </c>
    </row>
    <row r="95" spans="4:28" ht="132">
      <c r="D95" s="110">
        <v>45105</v>
      </c>
      <c r="E95" s="80" t="s">
        <v>2829</v>
      </c>
      <c r="F95" s="111" t="s">
        <v>2545</v>
      </c>
      <c r="G95" s="111" t="s">
        <v>2812</v>
      </c>
      <c r="H95" s="85" t="str">
        <f>VLOOKUP(E95&amp;F95,Divipola!$C$1:$F$1141,4,FALSE)</f>
        <v>05674</v>
      </c>
      <c r="I95" s="87"/>
      <c r="J95" s="88"/>
      <c r="K95" s="88"/>
      <c r="L95" s="88"/>
      <c r="M95" s="88"/>
      <c r="N95" s="88"/>
      <c r="O95" s="88"/>
      <c r="P95" s="88"/>
      <c r="Q95" s="88"/>
      <c r="R95" s="88"/>
      <c r="S95" s="88"/>
      <c r="T95" s="88"/>
      <c r="U95" s="88"/>
      <c r="V95" s="88"/>
      <c r="W95" s="88"/>
      <c r="X95" s="88"/>
      <c r="Y95" s="89"/>
      <c r="Z95" s="90"/>
      <c r="AA95" s="91"/>
      <c r="AB95" s="103" t="s">
        <v>5556</v>
      </c>
    </row>
    <row r="96" spans="4:28" ht="96">
      <c r="D96" s="110">
        <v>45106</v>
      </c>
      <c r="E96" s="80" t="s">
        <v>506</v>
      </c>
      <c r="F96" s="111" t="s">
        <v>2734</v>
      </c>
      <c r="G96" s="111" t="s">
        <v>2812</v>
      </c>
      <c r="H96" s="85" t="str">
        <f>VLOOKUP(E96&amp;F96,Divipola!$C$1:$F$1141,4,FALSE)</f>
        <v>50683</v>
      </c>
      <c r="I96" s="87"/>
      <c r="J96" s="88"/>
      <c r="K96" s="88"/>
      <c r="L96" s="88"/>
      <c r="M96" s="88"/>
      <c r="N96" s="88"/>
      <c r="O96" s="88"/>
      <c r="P96" s="88"/>
      <c r="Q96" s="88"/>
      <c r="R96" s="88"/>
      <c r="S96" s="88"/>
      <c r="T96" s="88"/>
      <c r="U96" s="88"/>
      <c r="V96" s="88"/>
      <c r="W96" s="88"/>
      <c r="X96" s="88"/>
      <c r="Y96" s="89"/>
      <c r="Z96" s="90"/>
      <c r="AA96" s="91"/>
      <c r="AB96" s="98" t="s">
        <v>5572</v>
      </c>
    </row>
    <row r="97" spans="4:28" ht="132">
      <c r="D97" s="110">
        <v>45108</v>
      </c>
      <c r="E97" s="80" t="s">
        <v>2830</v>
      </c>
      <c r="F97" s="111" t="s">
        <v>340</v>
      </c>
      <c r="G97" s="111" t="s">
        <v>2812</v>
      </c>
      <c r="H97" s="85" t="str">
        <f>VLOOKUP(E97&amp;F97,Divipola!$C$1:$F$1141,4,FALSE)</f>
        <v>68235</v>
      </c>
      <c r="I97" s="87"/>
      <c r="J97" s="88"/>
      <c r="K97" s="88"/>
      <c r="L97" s="88"/>
      <c r="M97" s="88"/>
      <c r="N97" s="88"/>
      <c r="O97" s="88"/>
      <c r="P97" s="88"/>
      <c r="Q97" s="88"/>
      <c r="R97" s="88"/>
      <c r="S97" s="88"/>
      <c r="T97" s="88"/>
      <c r="U97" s="88"/>
      <c r="V97" s="88"/>
      <c r="W97" s="88"/>
      <c r="X97" s="88"/>
      <c r="Y97" s="89"/>
      <c r="Z97" s="90"/>
      <c r="AA97" s="91"/>
      <c r="AB97" s="98" t="s">
        <v>5583</v>
      </c>
    </row>
    <row r="98" spans="4:28" ht="96">
      <c r="D98" s="110">
        <v>45109</v>
      </c>
      <c r="E98" s="80" t="s">
        <v>506</v>
      </c>
      <c r="F98" s="111" t="s">
        <v>2734</v>
      </c>
      <c r="G98" s="111" t="s">
        <v>2812</v>
      </c>
      <c r="H98" s="85" t="str">
        <f>VLOOKUP(E98&amp;F98,Divipola!$C$1:$F$1141,4,FALSE)</f>
        <v>50683</v>
      </c>
      <c r="I98" s="87"/>
      <c r="J98" s="88"/>
      <c r="K98" s="88"/>
      <c r="L98" s="88"/>
      <c r="M98" s="88"/>
      <c r="N98" s="88"/>
      <c r="O98" s="88"/>
      <c r="P98" s="88"/>
      <c r="Q98" s="88"/>
      <c r="R98" s="88"/>
      <c r="S98" s="88"/>
      <c r="T98" s="88"/>
      <c r="U98" s="88"/>
      <c r="V98" s="88"/>
      <c r="W98" s="88"/>
      <c r="X98" s="88"/>
      <c r="Y98" s="89"/>
      <c r="Z98" s="90"/>
      <c r="AA98" s="91"/>
      <c r="AB98" s="98" t="s">
        <v>5590</v>
      </c>
    </row>
    <row r="99" spans="4:28" ht="120">
      <c r="D99" s="110">
        <v>45112</v>
      </c>
      <c r="E99" s="80" t="s">
        <v>2756</v>
      </c>
      <c r="F99" s="111" t="s">
        <v>8</v>
      </c>
      <c r="G99" s="111" t="s">
        <v>2812</v>
      </c>
      <c r="H99" s="85" t="str">
        <f>VLOOKUP(E99&amp;F99,Divipola!$C$1:$F$1141,4,FALSE)</f>
        <v>52207</v>
      </c>
      <c r="I99" s="87"/>
      <c r="J99" s="88"/>
      <c r="K99" s="88"/>
      <c r="L99" s="88"/>
      <c r="M99" s="88"/>
      <c r="N99" s="88"/>
      <c r="O99" s="88"/>
      <c r="P99" s="88"/>
      <c r="Q99" s="88"/>
      <c r="R99" s="88"/>
      <c r="S99" s="88"/>
      <c r="T99" s="88"/>
      <c r="U99" s="88"/>
      <c r="V99" s="88"/>
      <c r="W99" s="88"/>
      <c r="X99" s="88"/>
      <c r="Y99" s="89"/>
      <c r="Z99" s="90"/>
      <c r="AA99" s="91"/>
      <c r="AB99" s="98" t="s">
        <v>5617</v>
      </c>
    </row>
    <row r="100" spans="4:28" ht="144">
      <c r="D100" s="110">
        <v>45114</v>
      </c>
      <c r="E100" s="114" t="s">
        <v>2724</v>
      </c>
      <c r="F100" s="99" t="s">
        <v>2005</v>
      </c>
      <c r="G100" s="99" t="s">
        <v>2812</v>
      </c>
      <c r="H100" s="85" t="str">
        <f>VLOOKUP(E100&amp;F100,Divipola!$C$1:$F$1141,4,FALSE)</f>
        <v>85400</v>
      </c>
      <c r="I100" s="87"/>
      <c r="J100" s="88"/>
      <c r="K100" s="88"/>
      <c r="L100" s="88"/>
      <c r="M100" s="88"/>
      <c r="N100" s="88"/>
      <c r="O100" s="88"/>
      <c r="P100" s="88"/>
      <c r="Q100" s="88"/>
      <c r="R100" s="88"/>
      <c r="S100" s="88"/>
      <c r="T100" s="88"/>
      <c r="U100" s="88"/>
      <c r="V100" s="88"/>
      <c r="W100" s="88"/>
      <c r="X100" s="88"/>
      <c r="Y100" s="89"/>
      <c r="Z100" s="90"/>
      <c r="AA100" s="91"/>
      <c r="AB100" s="119" t="s">
        <v>5626</v>
      </c>
    </row>
    <row r="101" spans="4:28" ht="120">
      <c r="D101" s="110">
        <v>45121</v>
      </c>
      <c r="E101" s="110" t="s">
        <v>2854</v>
      </c>
      <c r="F101" s="122" t="s">
        <v>1221</v>
      </c>
      <c r="G101" s="118" t="s">
        <v>2812</v>
      </c>
      <c r="H101" s="85" t="str">
        <f>VLOOKUP(E101&amp;F101,Divipola!$C$1:$F$1141,4,FALSE)</f>
        <v>27077</v>
      </c>
      <c r="I101" s="87"/>
      <c r="J101" s="88"/>
      <c r="K101" s="88"/>
      <c r="L101" s="88"/>
      <c r="M101" s="88"/>
      <c r="N101" s="88"/>
      <c r="O101" s="88"/>
      <c r="P101" s="88"/>
      <c r="Q101" s="88"/>
      <c r="R101" s="88"/>
      <c r="S101" s="88"/>
      <c r="T101" s="88"/>
      <c r="U101" s="88"/>
      <c r="V101" s="88"/>
      <c r="W101" s="88"/>
      <c r="X101" s="88"/>
      <c r="Y101" s="89"/>
      <c r="Z101" s="90"/>
      <c r="AA101" s="91"/>
      <c r="AB101" s="98" t="s">
        <v>5701</v>
      </c>
    </row>
    <row r="102" spans="4:28" ht="120">
      <c r="D102" s="110">
        <v>45123</v>
      </c>
      <c r="E102" s="80" t="s">
        <v>2718</v>
      </c>
      <c r="F102" s="111" t="s">
        <v>1113</v>
      </c>
      <c r="G102" s="111" t="s">
        <v>2812</v>
      </c>
      <c r="H102" s="85" t="str">
        <f>VLOOKUP(E102&amp;F102,Divipola!$C$1:$F$1141,4,FALSE)</f>
        <v>25438</v>
      </c>
      <c r="I102" s="87"/>
      <c r="J102" s="88"/>
      <c r="K102" s="88"/>
      <c r="L102" s="88"/>
      <c r="M102" s="88"/>
      <c r="N102" s="88"/>
      <c r="O102" s="88"/>
      <c r="P102" s="88"/>
      <c r="Q102" s="88"/>
      <c r="R102" s="88"/>
      <c r="S102" s="88"/>
      <c r="T102" s="88"/>
      <c r="U102" s="88"/>
      <c r="V102" s="88"/>
      <c r="W102" s="88"/>
      <c r="X102" s="88"/>
      <c r="Y102" s="89"/>
      <c r="Z102" s="90"/>
      <c r="AA102" s="91"/>
      <c r="AB102" s="98" t="s">
        <v>5705</v>
      </c>
    </row>
    <row r="103" spans="4:28" ht="120">
      <c r="D103" s="110">
        <v>45123</v>
      </c>
      <c r="E103" s="80" t="s">
        <v>2756</v>
      </c>
      <c r="F103" s="111" t="s">
        <v>139</v>
      </c>
      <c r="G103" s="111" t="s">
        <v>2812</v>
      </c>
      <c r="H103" s="85" t="str">
        <f>VLOOKUP(E103&amp;F103,Divipola!$C$1:$F$1141,4,FALSE)</f>
        <v>52227</v>
      </c>
      <c r="I103" s="87"/>
      <c r="J103" s="88"/>
      <c r="K103" s="88"/>
      <c r="L103" s="88"/>
      <c r="M103" s="88"/>
      <c r="N103" s="88"/>
      <c r="O103" s="88"/>
      <c r="P103" s="88"/>
      <c r="Q103" s="88"/>
      <c r="R103" s="88"/>
      <c r="S103" s="88"/>
      <c r="T103" s="88"/>
      <c r="U103" s="88"/>
      <c r="V103" s="88"/>
      <c r="W103" s="88"/>
      <c r="X103" s="88"/>
      <c r="Y103" s="89"/>
      <c r="Z103" s="90"/>
      <c r="AA103" s="91"/>
      <c r="AB103" s="119" t="s">
        <v>5706</v>
      </c>
    </row>
    <row r="104" spans="4:28" ht="132">
      <c r="D104" s="110">
        <v>45128</v>
      </c>
      <c r="E104" s="123" t="s">
        <v>2830</v>
      </c>
      <c r="F104" s="124" t="s">
        <v>1721</v>
      </c>
      <c r="G104" s="124" t="s">
        <v>2812</v>
      </c>
      <c r="H104" s="85" t="str">
        <f>VLOOKUP(E104&amp;F104,Divipola!$C$1:$F$1141,4,FALSE)</f>
        <v>68418</v>
      </c>
      <c r="I104" s="87"/>
      <c r="J104" s="88"/>
      <c r="K104" s="88"/>
      <c r="L104" s="88"/>
      <c r="M104" s="88"/>
      <c r="N104" s="88"/>
      <c r="O104" s="88"/>
      <c r="P104" s="88"/>
      <c r="Q104" s="88"/>
      <c r="R104" s="88"/>
      <c r="S104" s="88"/>
      <c r="T104" s="88"/>
      <c r="U104" s="88"/>
      <c r="V104" s="88"/>
      <c r="W104" s="88"/>
      <c r="X104" s="88"/>
      <c r="Y104" s="89"/>
      <c r="Z104" s="90"/>
      <c r="AA104" s="91"/>
      <c r="AB104" s="117" t="s">
        <v>5745</v>
      </c>
    </row>
    <row r="105" spans="4:28" ht="84">
      <c r="D105" s="110">
        <v>45136</v>
      </c>
      <c r="E105" s="80" t="s">
        <v>2830</v>
      </c>
      <c r="F105" s="111" t="s">
        <v>1750</v>
      </c>
      <c r="G105" s="111" t="s">
        <v>2812</v>
      </c>
      <c r="H105" s="85" t="str">
        <f>VLOOKUP(E105&amp;F105,Divipola!$C$1:$F$1141,4,FALSE)</f>
        <v>68573</v>
      </c>
      <c r="I105" s="87"/>
      <c r="J105" s="88"/>
      <c r="K105" s="88"/>
      <c r="L105" s="88"/>
      <c r="M105" s="88"/>
      <c r="N105" s="88"/>
      <c r="O105" s="88"/>
      <c r="P105" s="88"/>
      <c r="Q105" s="88"/>
      <c r="R105" s="88"/>
      <c r="S105" s="88"/>
      <c r="T105" s="88"/>
      <c r="U105" s="88"/>
      <c r="V105" s="88"/>
      <c r="W105" s="88"/>
      <c r="X105" s="88"/>
      <c r="Y105" s="89"/>
      <c r="Z105" s="90"/>
      <c r="AA105" s="91"/>
      <c r="AB105" s="98" t="s">
        <v>5840</v>
      </c>
    </row>
    <row r="106" spans="4:28" ht="96">
      <c r="D106" s="110">
        <v>45136</v>
      </c>
      <c r="E106" s="80" t="s">
        <v>2829</v>
      </c>
      <c r="F106" s="111" t="s">
        <v>2321</v>
      </c>
      <c r="G106" s="111" t="s">
        <v>2812</v>
      </c>
      <c r="H106" s="85" t="str">
        <f>VLOOKUP(E106&amp;F106,Divipola!$C$1:$F$1141,4,FALSE)</f>
        <v>05051</v>
      </c>
      <c r="I106" s="87"/>
      <c r="J106" s="88"/>
      <c r="K106" s="88"/>
      <c r="L106" s="88"/>
      <c r="M106" s="88"/>
      <c r="N106" s="88"/>
      <c r="O106" s="88"/>
      <c r="P106" s="88"/>
      <c r="Q106" s="88"/>
      <c r="R106" s="88"/>
      <c r="S106" s="88"/>
      <c r="T106" s="88"/>
      <c r="U106" s="88"/>
      <c r="V106" s="88"/>
      <c r="W106" s="88"/>
      <c r="X106" s="88"/>
      <c r="Y106" s="89"/>
      <c r="Z106" s="90"/>
      <c r="AA106" s="91"/>
      <c r="AB106" s="98" t="s">
        <v>5841</v>
      </c>
    </row>
    <row r="107" spans="4:28" ht="72">
      <c r="D107" s="276">
        <v>45139</v>
      </c>
      <c r="E107" s="279" t="s">
        <v>2829</v>
      </c>
      <c r="F107" s="280" t="s">
        <v>2098</v>
      </c>
      <c r="G107" s="280" t="s">
        <v>2812</v>
      </c>
      <c r="H107" s="85" t="str">
        <f>VLOOKUP(E107&amp;F107,Divipola!$C$1:$F$1141,4,FALSE)</f>
        <v>05380</v>
      </c>
      <c r="I107" s="87"/>
      <c r="J107" s="88"/>
      <c r="K107" s="88"/>
      <c r="L107" s="88"/>
      <c r="M107" s="88"/>
      <c r="N107" s="88"/>
      <c r="O107" s="88"/>
      <c r="P107" s="88"/>
      <c r="Q107" s="88"/>
      <c r="R107" s="88"/>
      <c r="S107" s="88"/>
      <c r="T107" s="88"/>
      <c r="U107" s="88"/>
      <c r="V107" s="88"/>
      <c r="W107" s="88"/>
      <c r="X107" s="88"/>
      <c r="Y107" s="89"/>
      <c r="Z107" s="90"/>
      <c r="AA107" s="91"/>
      <c r="AB107" s="117" t="s">
        <v>5883</v>
      </c>
    </row>
    <row r="108" spans="4:28" ht="84">
      <c r="D108" s="110">
        <v>45143</v>
      </c>
      <c r="E108" s="123" t="s">
        <v>2718</v>
      </c>
      <c r="F108" s="124" t="s">
        <v>2125</v>
      </c>
      <c r="G108" s="216" t="s">
        <v>2812</v>
      </c>
      <c r="H108" s="85" t="str">
        <f>VLOOKUP(E108&amp;F108,Divipola!$C$1:$F$1141,4,FALSE)</f>
        <v>25594</v>
      </c>
      <c r="I108" s="87"/>
      <c r="J108" s="88"/>
      <c r="K108" s="88"/>
      <c r="L108" s="88"/>
      <c r="M108" s="88"/>
      <c r="N108" s="88"/>
      <c r="O108" s="88"/>
      <c r="P108" s="88"/>
      <c r="Q108" s="88"/>
      <c r="R108" s="88"/>
      <c r="S108" s="88"/>
      <c r="T108" s="88"/>
      <c r="U108" s="88"/>
      <c r="V108" s="88"/>
      <c r="W108" s="88"/>
      <c r="X108" s="88"/>
      <c r="Y108" s="89"/>
      <c r="Z108" s="90"/>
      <c r="AA108" s="91"/>
      <c r="AB108" s="98" t="s">
        <v>5945</v>
      </c>
    </row>
    <row r="109" spans="4:28" ht="108">
      <c r="D109" s="110">
        <v>45147</v>
      </c>
      <c r="E109" s="123" t="s">
        <v>2756</v>
      </c>
      <c r="F109" s="124" t="s">
        <v>2756</v>
      </c>
      <c r="G109" s="124" t="s">
        <v>2812</v>
      </c>
      <c r="H109" s="85" t="str">
        <f>VLOOKUP(E109&amp;F109,Divipola!$C$1:$F$1141,4,FALSE)</f>
        <v>52480</v>
      </c>
      <c r="I109" s="87"/>
      <c r="J109" s="88"/>
      <c r="K109" s="88"/>
      <c r="L109" s="88"/>
      <c r="M109" s="88"/>
      <c r="N109" s="88"/>
      <c r="O109" s="88"/>
      <c r="P109" s="88"/>
      <c r="Q109" s="88"/>
      <c r="R109" s="88"/>
      <c r="S109" s="88"/>
      <c r="T109" s="88"/>
      <c r="U109" s="88"/>
      <c r="V109" s="88"/>
      <c r="W109" s="88"/>
      <c r="X109" s="88"/>
      <c r="Y109" s="89"/>
      <c r="Z109" s="90"/>
      <c r="AA109" s="91"/>
      <c r="AB109" s="98" t="s">
        <v>5971</v>
      </c>
    </row>
    <row r="110" spans="4:28" ht="96">
      <c r="D110" s="110">
        <v>45148</v>
      </c>
      <c r="E110" s="114" t="s">
        <v>2830</v>
      </c>
      <c r="F110" s="99" t="s">
        <v>1721</v>
      </c>
      <c r="G110" s="99" t="s">
        <v>2812</v>
      </c>
      <c r="H110" s="85" t="str">
        <f>VLOOKUP(E110&amp;F110,Divipola!$C$1:$F$1141,4,FALSE)</f>
        <v>68418</v>
      </c>
      <c r="I110" s="87"/>
      <c r="J110" s="88"/>
      <c r="K110" s="88"/>
      <c r="L110" s="88"/>
      <c r="M110" s="88"/>
      <c r="N110" s="88"/>
      <c r="O110" s="88"/>
      <c r="P110" s="88"/>
      <c r="Q110" s="88"/>
      <c r="R110" s="88"/>
      <c r="S110" s="88"/>
      <c r="T110" s="88"/>
      <c r="U110" s="88"/>
      <c r="V110" s="88"/>
      <c r="W110" s="88"/>
      <c r="X110" s="88"/>
      <c r="Y110" s="89"/>
      <c r="Z110" s="90"/>
      <c r="AA110" s="91"/>
      <c r="AB110" s="119" t="s">
        <v>6023</v>
      </c>
    </row>
    <row r="111" spans="4:28" ht="102">
      <c r="D111" s="110">
        <v>45152</v>
      </c>
      <c r="E111" s="123" t="s">
        <v>2829</v>
      </c>
      <c r="F111" s="124" t="s">
        <v>2567</v>
      </c>
      <c r="G111" s="124" t="s">
        <v>2812</v>
      </c>
      <c r="H111" s="85" t="str">
        <f>VLOOKUP(E111&amp;F111,Divipola!$C$1:$F$1141,4,FALSE)</f>
        <v>05790</v>
      </c>
      <c r="I111" s="87"/>
      <c r="J111" s="88"/>
      <c r="K111" s="88"/>
      <c r="L111" s="88"/>
      <c r="M111" s="88"/>
      <c r="N111" s="88"/>
      <c r="O111" s="88"/>
      <c r="P111" s="88"/>
      <c r="Q111" s="88"/>
      <c r="R111" s="88"/>
      <c r="S111" s="88"/>
      <c r="T111" s="88"/>
      <c r="U111" s="88"/>
      <c r="V111" s="88"/>
      <c r="W111" s="88"/>
      <c r="X111" s="88"/>
      <c r="Y111" s="89"/>
      <c r="Z111" s="90"/>
      <c r="AA111" s="91"/>
      <c r="AB111" s="217" t="s">
        <v>6065</v>
      </c>
    </row>
    <row r="112" spans="4:28" ht="96">
      <c r="D112" s="110">
        <v>45160</v>
      </c>
      <c r="E112" s="127" t="s">
        <v>2718</v>
      </c>
      <c r="F112" s="127" t="s">
        <v>1113</v>
      </c>
      <c r="G112" s="124" t="s">
        <v>2812</v>
      </c>
      <c r="H112" s="85" t="str">
        <f>VLOOKUP(E112&amp;F112,Divipola!$C$1:$F$1141,4,FALSE)</f>
        <v>25438</v>
      </c>
      <c r="I112" s="87"/>
      <c r="J112" s="88"/>
      <c r="K112" s="88"/>
      <c r="L112" s="88"/>
      <c r="M112" s="88"/>
      <c r="N112" s="88"/>
      <c r="O112" s="88"/>
      <c r="P112" s="88"/>
      <c r="Q112" s="88"/>
      <c r="R112" s="88"/>
      <c r="S112" s="88"/>
      <c r="T112" s="88"/>
      <c r="U112" s="88"/>
      <c r="V112" s="88"/>
      <c r="W112" s="88"/>
      <c r="X112" s="88"/>
      <c r="Y112" s="89"/>
      <c r="Z112" s="90"/>
      <c r="AA112" s="91"/>
      <c r="AB112" s="98" t="s">
        <v>6718</v>
      </c>
    </row>
    <row r="113" spans="4:28" ht="120">
      <c r="D113" s="110">
        <v>45162</v>
      </c>
      <c r="E113" s="80" t="s">
        <v>2718</v>
      </c>
      <c r="F113" s="111" t="s">
        <v>1386</v>
      </c>
      <c r="G113" s="111" t="s">
        <v>2812</v>
      </c>
      <c r="H113" s="85" t="str">
        <f>VLOOKUP(E113&amp;F113,Divipola!$C$1:$F$1141,4,FALSE)</f>
        <v>25335</v>
      </c>
      <c r="I113" s="87"/>
      <c r="J113" s="88"/>
      <c r="K113" s="88"/>
      <c r="L113" s="88"/>
      <c r="M113" s="88"/>
      <c r="N113" s="88"/>
      <c r="O113" s="88"/>
      <c r="P113" s="88"/>
      <c r="Q113" s="88"/>
      <c r="R113" s="88"/>
      <c r="S113" s="88"/>
      <c r="T113" s="88"/>
      <c r="U113" s="88"/>
      <c r="V113" s="88"/>
      <c r="W113" s="88"/>
      <c r="X113" s="88"/>
      <c r="Y113" s="89"/>
      <c r="Z113" s="90"/>
      <c r="AA113" s="91"/>
      <c r="AB113" s="98" t="s">
        <v>6745</v>
      </c>
    </row>
    <row r="114" spans="4:28" ht="144">
      <c r="D114" s="110">
        <v>45163</v>
      </c>
      <c r="E114" s="114" t="s">
        <v>2829</v>
      </c>
      <c r="F114" s="99" t="s">
        <v>2442</v>
      </c>
      <c r="G114" s="99" t="s">
        <v>2812</v>
      </c>
      <c r="H114" s="85" t="str">
        <f>VLOOKUP(E114&amp;F114,Divipola!$C$1:$F$1141,4,FALSE)</f>
        <v>05361</v>
      </c>
      <c r="I114" s="87"/>
      <c r="J114" s="88"/>
      <c r="K114" s="88"/>
      <c r="L114" s="88"/>
      <c r="M114" s="88"/>
      <c r="N114" s="88"/>
      <c r="O114" s="88"/>
      <c r="P114" s="88"/>
      <c r="Q114" s="88"/>
      <c r="R114" s="88"/>
      <c r="S114" s="88"/>
      <c r="T114" s="88"/>
      <c r="U114" s="88"/>
      <c r="V114" s="88"/>
      <c r="W114" s="88"/>
      <c r="X114" s="88"/>
      <c r="Y114" s="89"/>
      <c r="Z114" s="90"/>
      <c r="AA114" s="91"/>
      <c r="AB114" s="119" t="s">
        <v>6757</v>
      </c>
    </row>
    <row r="115" spans="4:28" ht="120">
      <c r="D115" s="162">
        <v>45155</v>
      </c>
      <c r="E115" s="301" t="s">
        <v>2829</v>
      </c>
      <c r="F115" s="301" t="s">
        <v>2442</v>
      </c>
      <c r="G115" s="301" t="s">
        <v>2812</v>
      </c>
      <c r="H115" s="85" t="str">
        <f>VLOOKUP(E115&amp;F115,Divipola!$C$1:$F$1141,4,FALSE)</f>
        <v>05361</v>
      </c>
      <c r="I115" s="87"/>
      <c r="J115" s="88"/>
      <c r="K115" s="88"/>
      <c r="L115" s="88"/>
      <c r="M115" s="88"/>
      <c r="N115" s="88"/>
      <c r="O115" s="88"/>
      <c r="P115" s="88"/>
      <c r="Q115" s="88"/>
      <c r="R115" s="88"/>
      <c r="S115" s="88"/>
      <c r="T115" s="88"/>
      <c r="U115" s="88"/>
      <c r="V115" s="88"/>
      <c r="W115" s="88"/>
      <c r="X115" s="88"/>
      <c r="Y115" s="89"/>
      <c r="Z115" s="90"/>
      <c r="AA115" s="91"/>
      <c r="AB115" s="334" t="s">
        <v>6114</v>
      </c>
    </row>
    <row r="116" spans="4:28" ht="180">
      <c r="D116" s="110">
        <v>45155</v>
      </c>
      <c r="E116" s="80" t="s">
        <v>506</v>
      </c>
      <c r="F116" s="111" t="s">
        <v>107</v>
      </c>
      <c r="G116" s="111" t="s">
        <v>2812</v>
      </c>
      <c r="H116" s="85" t="str">
        <f>VLOOKUP(E116&amp;F116,Divipola!$C$1:$F$1141,4,FALSE)</f>
        <v>50606</v>
      </c>
      <c r="I116" s="87"/>
      <c r="J116" s="88"/>
      <c r="K116" s="88"/>
      <c r="L116" s="88"/>
      <c r="M116" s="88"/>
      <c r="N116" s="88"/>
      <c r="O116" s="88"/>
      <c r="P116" s="88"/>
      <c r="Q116" s="88"/>
      <c r="R116" s="88"/>
      <c r="S116" s="88"/>
      <c r="T116" s="88"/>
      <c r="U116" s="88"/>
      <c r="V116" s="88"/>
      <c r="W116" s="88"/>
      <c r="X116" s="88"/>
      <c r="Y116" s="89"/>
      <c r="Z116" s="90"/>
      <c r="AA116" s="91"/>
      <c r="AB116" s="98" t="s">
        <v>6657</v>
      </c>
    </row>
    <row r="117" spans="4:28" ht="120">
      <c r="D117" s="110">
        <v>45155</v>
      </c>
      <c r="E117" s="123" t="s">
        <v>506</v>
      </c>
      <c r="F117" s="124" t="s">
        <v>113</v>
      </c>
      <c r="G117" s="99" t="s">
        <v>2812</v>
      </c>
      <c r="H117" s="85" t="str">
        <f>VLOOKUP(E117&amp;F117,Divipola!$C$1:$F$1141,4,FALSE)</f>
        <v>50686</v>
      </c>
      <c r="I117" s="87"/>
      <c r="J117" s="88"/>
      <c r="K117" s="88"/>
      <c r="L117" s="88"/>
      <c r="M117" s="88"/>
      <c r="N117" s="88"/>
      <c r="O117" s="88"/>
      <c r="P117" s="88"/>
      <c r="Q117" s="88"/>
      <c r="R117" s="88"/>
      <c r="S117" s="88"/>
      <c r="T117" s="88"/>
      <c r="U117" s="88"/>
      <c r="V117" s="88"/>
      <c r="W117" s="88"/>
      <c r="X117" s="88"/>
      <c r="Y117" s="89"/>
      <c r="Z117" s="90"/>
      <c r="AA117" s="91"/>
      <c r="AB117" s="117" t="s">
        <v>6659</v>
      </c>
    </row>
    <row r="118" spans="4:28" ht="132">
      <c r="D118" s="110">
        <v>45156</v>
      </c>
      <c r="E118" s="80" t="s">
        <v>506</v>
      </c>
      <c r="F118" s="111" t="s">
        <v>1689</v>
      </c>
      <c r="G118" s="111" t="s">
        <v>2812</v>
      </c>
      <c r="H118" s="85" t="str">
        <f>VLOOKUP(E118&amp;F118,Divipola!$C$1:$F$1141,4,FALSE)</f>
        <v>50001</v>
      </c>
      <c r="I118" s="87"/>
      <c r="J118" s="88"/>
      <c r="K118" s="88"/>
      <c r="L118" s="88"/>
      <c r="M118" s="88"/>
      <c r="N118" s="88"/>
      <c r="O118" s="88"/>
      <c r="P118" s="88"/>
      <c r="Q118" s="88"/>
      <c r="R118" s="88"/>
      <c r="S118" s="88"/>
      <c r="T118" s="88"/>
      <c r="U118" s="88"/>
      <c r="V118" s="88"/>
      <c r="W118" s="88"/>
      <c r="X118" s="88"/>
      <c r="Y118" s="89"/>
      <c r="Z118" s="90"/>
      <c r="AA118" s="91"/>
      <c r="AB118" s="98" t="s">
        <v>6667</v>
      </c>
    </row>
    <row r="119" spans="4:28" ht="120">
      <c r="D119" s="110">
        <v>45157</v>
      </c>
      <c r="E119" s="80" t="s">
        <v>506</v>
      </c>
      <c r="F119" s="111" t="s">
        <v>1689</v>
      </c>
      <c r="G119" s="111" t="s">
        <v>2812</v>
      </c>
      <c r="H119" s="85" t="str">
        <f>VLOOKUP(E119&amp;F119,Divipola!$C$1:$F$1141,4,FALSE)</f>
        <v>50001</v>
      </c>
      <c r="I119" s="87"/>
      <c r="J119" s="88"/>
      <c r="K119" s="88"/>
      <c r="L119" s="88"/>
      <c r="M119" s="88"/>
      <c r="N119" s="88"/>
      <c r="O119" s="88"/>
      <c r="P119" s="88"/>
      <c r="Q119" s="88"/>
      <c r="R119" s="88"/>
      <c r="S119" s="88"/>
      <c r="T119" s="88"/>
      <c r="U119" s="88"/>
      <c r="V119" s="88"/>
      <c r="W119" s="88"/>
      <c r="X119" s="88"/>
      <c r="Y119" s="89"/>
      <c r="Z119" s="90"/>
      <c r="AA119" s="91"/>
      <c r="AB119" s="98" t="s">
        <v>6683</v>
      </c>
    </row>
    <row r="120" spans="4:28" ht="120">
      <c r="D120" s="110">
        <v>45158</v>
      </c>
      <c r="E120" s="110" t="s">
        <v>506</v>
      </c>
      <c r="F120" s="122" t="s">
        <v>1689</v>
      </c>
      <c r="G120" s="118" t="s">
        <v>2812</v>
      </c>
      <c r="H120" s="85" t="str">
        <f>VLOOKUP(E120&amp;F120,Divipola!$C$1:$F$1141,4,FALSE)</f>
        <v>50001</v>
      </c>
      <c r="I120" s="87"/>
      <c r="J120" s="88"/>
      <c r="K120" s="88"/>
      <c r="L120" s="88"/>
      <c r="M120" s="88"/>
      <c r="N120" s="88"/>
      <c r="O120" s="88"/>
      <c r="P120" s="88"/>
      <c r="Q120" s="88"/>
      <c r="R120" s="88"/>
      <c r="S120" s="88"/>
      <c r="T120" s="88"/>
      <c r="U120" s="88"/>
      <c r="V120" s="88"/>
      <c r="W120" s="88"/>
      <c r="X120" s="88"/>
      <c r="Y120" s="89"/>
      <c r="Z120" s="90"/>
      <c r="AA120" s="91"/>
      <c r="AB120" s="98" t="s">
        <v>6704</v>
      </c>
    </row>
    <row r="121" spans="4:28" ht="132">
      <c r="D121" s="110">
        <v>45163</v>
      </c>
      <c r="E121" s="110" t="s">
        <v>506</v>
      </c>
      <c r="F121" s="122" t="s">
        <v>1298</v>
      </c>
      <c r="G121" s="118" t="s">
        <v>2812</v>
      </c>
      <c r="H121" s="85" t="str">
        <f>VLOOKUP(E121&amp;F121,Divipola!$C$1:$F$1141,4,FALSE)</f>
        <v>50245</v>
      </c>
      <c r="I121" s="87"/>
      <c r="J121" s="88"/>
      <c r="K121" s="88"/>
      <c r="L121" s="88"/>
      <c r="M121" s="88"/>
      <c r="N121" s="88"/>
      <c r="O121" s="88"/>
      <c r="P121" s="88"/>
      <c r="Q121" s="88"/>
      <c r="R121" s="88"/>
      <c r="S121" s="88"/>
      <c r="T121" s="88"/>
      <c r="U121" s="88"/>
      <c r="V121" s="88"/>
      <c r="W121" s="88"/>
      <c r="X121" s="88"/>
      <c r="Y121" s="89"/>
      <c r="Z121" s="90"/>
      <c r="AA121" s="91"/>
      <c r="AB121" s="98" t="s">
        <v>6761</v>
      </c>
    </row>
    <row r="122" spans="4:28" ht="168">
      <c r="D122" s="110">
        <v>45165</v>
      </c>
      <c r="E122" s="123" t="s">
        <v>2854</v>
      </c>
      <c r="F122" s="124" t="s">
        <v>1278</v>
      </c>
      <c r="G122" s="124" t="s">
        <v>2812</v>
      </c>
      <c r="H122" s="85" t="str">
        <f>VLOOKUP(E122&amp;F122,Divipola!$C$1:$F$1141,4,FALSE)</f>
        <v>27135</v>
      </c>
      <c r="I122" s="87"/>
      <c r="J122" s="88"/>
      <c r="K122" s="88"/>
      <c r="L122" s="88"/>
      <c r="M122" s="88"/>
      <c r="N122" s="88"/>
      <c r="O122" s="88"/>
      <c r="P122" s="88"/>
      <c r="Q122" s="88"/>
      <c r="R122" s="88"/>
      <c r="S122" s="88"/>
      <c r="T122" s="88"/>
      <c r="U122" s="88"/>
      <c r="V122" s="88"/>
      <c r="W122" s="88"/>
      <c r="X122" s="88"/>
      <c r="Y122" s="89"/>
      <c r="Z122" s="90"/>
      <c r="AA122" s="91"/>
      <c r="AB122" s="275" t="s">
        <v>6786</v>
      </c>
    </row>
    <row r="123" spans="4:28" ht="132">
      <c r="D123" s="110">
        <v>45165</v>
      </c>
      <c r="E123" s="114" t="s">
        <v>2854</v>
      </c>
      <c r="F123" s="99" t="s">
        <v>1278</v>
      </c>
      <c r="G123" s="99" t="s">
        <v>2812</v>
      </c>
      <c r="H123" s="85" t="str">
        <f>VLOOKUP(E123&amp;F123,Divipola!$C$1:$F$1141,4,FALSE)</f>
        <v>27135</v>
      </c>
      <c r="I123" s="87"/>
      <c r="J123" s="88"/>
      <c r="K123" s="88"/>
      <c r="L123" s="88"/>
      <c r="M123" s="88"/>
      <c r="N123" s="88"/>
      <c r="O123" s="88"/>
      <c r="P123" s="88"/>
      <c r="Q123" s="88"/>
      <c r="R123" s="88"/>
      <c r="S123" s="88"/>
      <c r="T123" s="88"/>
      <c r="U123" s="88"/>
      <c r="V123" s="88"/>
      <c r="W123" s="88"/>
      <c r="X123" s="88"/>
      <c r="Y123" s="89"/>
      <c r="Z123" s="90"/>
      <c r="AA123" s="91"/>
      <c r="AB123" s="98" t="s">
        <v>6787</v>
      </c>
    </row>
    <row r="124" spans="4:28" ht="108">
      <c r="D124" s="110">
        <v>45166</v>
      </c>
      <c r="E124" s="123" t="s">
        <v>2830</v>
      </c>
      <c r="F124" t="s">
        <v>1721</v>
      </c>
      <c r="G124" s="216" t="s">
        <v>2812</v>
      </c>
      <c r="H124" s="85" t="str">
        <f>VLOOKUP(E124&amp;F124,Divipola!$C$1:$F$1141,4,FALSE)</f>
        <v>68418</v>
      </c>
      <c r="I124" s="87"/>
      <c r="J124" s="88"/>
      <c r="K124" s="88"/>
      <c r="L124" s="88"/>
      <c r="M124" s="88"/>
      <c r="N124" s="88"/>
      <c r="O124" s="88"/>
      <c r="P124" s="88"/>
      <c r="Q124" s="88"/>
      <c r="R124" s="88"/>
      <c r="S124" s="88"/>
      <c r="T124" s="88"/>
      <c r="U124" s="88"/>
      <c r="V124" s="88"/>
      <c r="W124" s="88"/>
      <c r="X124" s="88"/>
      <c r="Y124" s="89"/>
      <c r="Z124" s="90"/>
      <c r="AA124" s="91"/>
      <c r="AB124" s="98" t="s">
        <v>6788</v>
      </c>
    </row>
    <row r="125" spans="4:28" ht="144">
      <c r="D125" s="110">
        <v>45166</v>
      </c>
      <c r="E125" s="80" t="s">
        <v>2832</v>
      </c>
      <c r="F125" s="111" t="s">
        <v>2086</v>
      </c>
      <c r="G125" s="111" t="s">
        <v>2812</v>
      </c>
      <c r="H125" s="85" t="str">
        <f>VLOOKUP(E125&amp;F125,Divipola!$C$1:$F$1141,4,FALSE)</f>
        <v>76041</v>
      </c>
      <c r="I125" s="87"/>
      <c r="J125" s="88"/>
      <c r="K125" s="88"/>
      <c r="L125" s="88"/>
      <c r="M125" s="88"/>
      <c r="N125" s="88"/>
      <c r="O125" s="88"/>
      <c r="P125" s="88"/>
      <c r="Q125" s="88"/>
      <c r="R125" s="88"/>
      <c r="S125" s="88"/>
      <c r="T125" s="88"/>
      <c r="U125" s="88"/>
      <c r="V125" s="88"/>
      <c r="W125" s="88"/>
      <c r="X125" s="88"/>
      <c r="Y125" s="89"/>
      <c r="Z125" s="90"/>
      <c r="AA125" s="91"/>
      <c r="AB125" s="98" t="s">
        <v>6812</v>
      </c>
    </row>
    <row r="126" spans="4:28" ht="132">
      <c r="D126" s="110">
        <v>45166</v>
      </c>
      <c r="E126" s="114" t="s">
        <v>2854</v>
      </c>
      <c r="F126" s="99" t="s">
        <v>1228</v>
      </c>
      <c r="G126" s="99" t="s">
        <v>2812</v>
      </c>
      <c r="H126" s="85" t="str">
        <f>VLOOKUP(E126&amp;F126,Divipola!$C$1:$F$1141,4,FALSE)</f>
        <v>27150</v>
      </c>
      <c r="I126" s="87"/>
      <c r="J126" s="88"/>
      <c r="K126" s="88"/>
      <c r="L126" s="88"/>
      <c r="M126" s="88"/>
      <c r="N126" s="88"/>
      <c r="O126" s="88"/>
      <c r="P126" s="88"/>
      <c r="Q126" s="88"/>
      <c r="R126" s="88"/>
      <c r="S126" s="88"/>
      <c r="T126" s="88"/>
      <c r="U126" s="88"/>
      <c r="V126" s="88"/>
      <c r="W126" s="88"/>
      <c r="X126" s="88"/>
      <c r="Y126" s="89"/>
      <c r="Z126" s="90"/>
      <c r="AA126" s="91"/>
      <c r="AB126" s="119" t="s">
        <v>6815</v>
      </c>
    </row>
    <row r="127" spans="4:28" ht="132">
      <c r="D127" s="110">
        <v>45167</v>
      </c>
      <c r="E127" s="123" t="s">
        <v>2854</v>
      </c>
      <c r="F127" s="124" t="s">
        <v>1278</v>
      </c>
      <c r="G127" s="124" t="s">
        <v>2812</v>
      </c>
      <c r="H127" s="85" t="str">
        <f>VLOOKUP(E127&amp;F127,Divipola!$C$1:$F$1141,4,FALSE)</f>
        <v>27135</v>
      </c>
      <c r="I127" s="87"/>
      <c r="J127" s="88"/>
      <c r="K127" s="88"/>
      <c r="L127" s="88"/>
      <c r="M127" s="88"/>
      <c r="N127" s="88"/>
      <c r="O127" s="88"/>
      <c r="P127" s="88"/>
      <c r="Q127" s="88"/>
      <c r="R127" s="88"/>
      <c r="S127" s="88"/>
      <c r="T127" s="88"/>
      <c r="U127" s="88"/>
      <c r="V127" s="88"/>
      <c r="W127" s="88"/>
      <c r="X127" s="88"/>
      <c r="Y127" s="89"/>
      <c r="Z127" s="90"/>
      <c r="AA127" s="91"/>
      <c r="AB127" s="98" t="s">
        <v>6816</v>
      </c>
    </row>
    <row r="128" spans="4:28" ht="240">
      <c r="D128" s="110">
        <v>45169</v>
      </c>
      <c r="E128" s="80" t="s">
        <v>2854</v>
      </c>
      <c r="F128" s="111" t="s">
        <v>1278</v>
      </c>
      <c r="G128" s="111" t="s">
        <v>2812</v>
      </c>
      <c r="H128" s="85" t="str">
        <f>VLOOKUP(E128&amp;F128,Divipola!$C$1:$F$1141,4,FALSE)</f>
        <v>27135</v>
      </c>
      <c r="I128" s="87"/>
      <c r="J128" s="88"/>
      <c r="K128" s="88"/>
      <c r="L128" s="88"/>
      <c r="M128" s="88"/>
      <c r="N128" s="88"/>
      <c r="O128" s="88"/>
      <c r="P128" s="88"/>
      <c r="Q128" s="88"/>
      <c r="R128" s="88"/>
      <c r="S128" s="88"/>
      <c r="T128" s="88"/>
      <c r="U128" s="88"/>
      <c r="V128" s="88"/>
      <c r="W128" s="88"/>
      <c r="X128" s="88"/>
      <c r="Y128" s="89"/>
      <c r="Z128" s="90"/>
      <c r="AA128" s="91"/>
      <c r="AB128" s="98" t="s">
        <v>6870</v>
      </c>
    </row>
    <row r="129" spans="4:28" ht="144">
      <c r="D129" s="110">
        <v>45170</v>
      </c>
      <c r="E129" s="80" t="s">
        <v>506</v>
      </c>
      <c r="F129" s="111" t="s">
        <v>1689</v>
      </c>
      <c r="G129" s="111" t="s">
        <v>2812</v>
      </c>
      <c r="H129" s="85" t="str">
        <f>VLOOKUP(E129&amp;F129,Divipola!$C$1:$F$1141,4,FALSE)</f>
        <v>50001</v>
      </c>
      <c r="I129" s="87"/>
      <c r="J129" s="88"/>
      <c r="K129" s="88"/>
      <c r="L129" s="88"/>
      <c r="M129" s="88"/>
      <c r="N129" s="88"/>
      <c r="O129" s="88"/>
      <c r="P129" s="88"/>
      <c r="Q129" s="88"/>
      <c r="R129" s="88"/>
      <c r="S129" s="88"/>
      <c r="T129" s="88"/>
      <c r="U129" s="88"/>
      <c r="V129" s="88"/>
      <c r="W129" s="88"/>
      <c r="X129" s="88"/>
      <c r="Y129" s="89"/>
      <c r="Z129" s="90"/>
      <c r="AA129" s="91"/>
      <c r="AB129" s="104" t="s">
        <v>6885</v>
      </c>
    </row>
    <row r="130" spans="4:28" ht="132">
      <c r="D130" s="123">
        <v>45176</v>
      </c>
      <c r="E130" s="123" t="s">
        <v>2830</v>
      </c>
      <c r="F130" s="124" t="s">
        <v>1721</v>
      </c>
      <c r="G130" s="124" t="s">
        <v>2812</v>
      </c>
      <c r="H130" s="85" t="str">
        <f>VLOOKUP(E130&amp;F130,Divipola!$C$1:$F$1141,4,FALSE)</f>
        <v>68418</v>
      </c>
      <c r="I130" s="87"/>
      <c r="J130" s="88"/>
      <c r="K130" s="88"/>
      <c r="L130" s="88"/>
      <c r="M130" s="88"/>
      <c r="N130" s="88"/>
      <c r="O130" s="88"/>
      <c r="P130" s="88"/>
      <c r="Q130" s="88"/>
      <c r="R130" s="88"/>
      <c r="S130" s="88"/>
      <c r="T130" s="88"/>
      <c r="U130" s="88"/>
      <c r="V130" s="88"/>
      <c r="W130" s="88"/>
      <c r="X130" s="88"/>
      <c r="Y130" s="89"/>
      <c r="Z130" s="90"/>
      <c r="AA130" s="91"/>
      <c r="AB130" s="103" t="s">
        <v>6997</v>
      </c>
    </row>
    <row r="131" spans="4:28" ht="108">
      <c r="D131" s="123">
        <v>45178</v>
      </c>
      <c r="E131" s="123" t="s">
        <v>2854</v>
      </c>
      <c r="F131" s="124" t="s">
        <v>1278</v>
      </c>
      <c r="G131" s="124" t="s">
        <v>2812</v>
      </c>
      <c r="H131" s="85" t="str">
        <f>VLOOKUP(E131&amp;F131,Divipola!$C$1:$F$1141,4,FALSE)</f>
        <v>27135</v>
      </c>
      <c r="I131" s="87"/>
      <c r="J131" s="88"/>
      <c r="K131" s="88"/>
      <c r="L131" s="88"/>
      <c r="M131" s="88"/>
      <c r="N131" s="88"/>
      <c r="O131" s="88"/>
      <c r="P131" s="88"/>
      <c r="Q131" s="88"/>
      <c r="R131" s="88"/>
      <c r="S131" s="88"/>
      <c r="T131" s="88"/>
      <c r="U131" s="88"/>
      <c r="V131" s="88"/>
      <c r="W131" s="88"/>
      <c r="X131" s="88"/>
      <c r="Y131" s="89"/>
      <c r="Z131" s="90"/>
      <c r="AA131" s="91"/>
      <c r="AB131" s="98" t="s">
        <v>7055</v>
      </c>
    </row>
    <row r="132" spans="4:28" ht="144">
      <c r="D132" s="123">
        <v>45181</v>
      </c>
      <c r="E132" s="123" t="s">
        <v>2830</v>
      </c>
      <c r="F132" s="124" t="s">
        <v>1721</v>
      </c>
      <c r="G132" s="124" t="s">
        <v>2812</v>
      </c>
      <c r="H132" s="85" t="str">
        <f>VLOOKUP(E132&amp;F132,Divipola!$C$1:$F$1141,4,FALSE)</f>
        <v>68418</v>
      </c>
      <c r="I132" s="87"/>
      <c r="J132" s="88"/>
      <c r="K132" s="88"/>
      <c r="L132" s="88"/>
      <c r="M132" s="88"/>
      <c r="N132" s="88"/>
      <c r="O132" s="88"/>
      <c r="P132" s="88"/>
      <c r="Q132" s="88"/>
      <c r="R132" s="88"/>
      <c r="S132" s="88"/>
      <c r="T132" s="88"/>
      <c r="U132" s="88"/>
      <c r="V132" s="88"/>
      <c r="W132" s="88"/>
      <c r="X132" s="88"/>
      <c r="Y132" s="89"/>
      <c r="Z132" s="90"/>
      <c r="AA132" s="91"/>
      <c r="AB132" s="104" t="s">
        <v>7096</v>
      </c>
    </row>
    <row r="133" spans="4:28" ht="108">
      <c r="D133" s="123">
        <v>45183</v>
      </c>
      <c r="E133" s="123" t="s">
        <v>2830</v>
      </c>
      <c r="F133" s="124" t="s">
        <v>1721</v>
      </c>
      <c r="G133" s="124" t="s">
        <v>2812</v>
      </c>
      <c r="H133" s="85" t="str">
        <f>VLOOKUP(E133&amp;F133,Divipola!$C$1:$F$1141,4,FALSE)</f>
        <v>68418</v>
      </c>
      <c r="I133" s="87"/>
      <c r="J133" s="88"/>
      <c r="K133" s="88"/>
      <c r="L133" s="88"/>
      <c r="M133" s="88"/>
      <c r="N133" s="88"/>
      <c r="O133" s="88"/>
      <c r="P133" s="88"/>
      <c r="Q133" s="88"/>
      <c r="R133" s="88"/>
      <c r="S133" s="88"/>
      <c r="T133" s="88"/>
      <c r="U133" s="88"/>
      <c r="V133" s="88"/>
      <c r="W133" s="88"/>
      <c r="X133" s="88"/>
      <c r="Y133" s="89"/>
      <c r="Z133" s="90"/>
      <c r="AA133" s="91"/>
      <c r="AB133" s="98" t="s">
        <v>7128</v>
      </c>
    </row>
    <row r="134" spans="4:28" ht="132">
      <c r="D134" s="123">
        <v>45186</v>
      </c>
      <c r="E134" s="123" t="s">
        <v>506</v>
      </c>
      <c r="F134" s="124" t="s">
        <v>1298</v>
      </c>
      <c r="G134" s="124" t="s">
        <v>2812</v>
      </c>
      <c r="H134" s="85" t="str">
        <f>VLOOKUP(E134&amp;F134,Divipola!$C$1:$F$1141,4,FALSE)</f>
        <v>50245</v>
      </c>
      <c r="I134" s="87"/>
      <c r="J134" s="88"/>
      <c r="K134" s="88"/>
      <c r="L134" s="88"/>
      <c r="M134" s="88"/>
      <c r="N134" s="88"/>
      <c r="O134" s="88"/>
      <c r="P134" s="88"/>
      <c r="Q134" s="88"/>
      <c r="R134" s="88"/>
      <c r="S134" s="88"/>
      <c r="T134" s="88"/>
      <c r="U134" s="88"/>
      <c r="V134" s="88"/>
      <c r="W134" s="88"/>
      <c r="X134" s="88"/>
      <c r="Y134" s="89"/>
      <c r="Z134" s="90"/>
      <c r="AA134" s="91"/>
      <c r="AB134" s="98" t="s">
        <v>7188</v>
      </c>
    </row>
    <row r="135" spans="4:28" ht="132">
      <c r="D135" s="123">
        <v>45186</v>
      </c>
      <c r="E135" s="114" t="s">
        <v>2831</v>
      </c>
      <c r="F135" s="99" t="s">
        <v>2107</v>
      </c>
      <c r="G135" s="124" t="s">
        <v>2812</v>
      </c>
      <c r="H135" s="85" t="str">
        <f>VLOOKUP(E135&amp;F135,Divipola!$C$1:$F$1141,4,FALSE)</f>
        <v>73124</v>
      </c>
      <c r="I135" s="87"/>
      <c r="J135" s="88"/>
      <c r="K135" s="88"/>
      <c r="L135" s="88"/>
      <c r="M135" s="88"/>
      <c r="N135" s="88"/>
      <c r="O135" s="88"/>
      <c r="P135" s="88"/>
      <c r="Q135" s="88"/>
      <c r="R135" s="88"/>
      <c r="S135" s="88"/>
      <c r="T135" s="88"/>
      <c r="U135" s="88"/>
      <c r="V135" s="88"/>
      <c r="W135" s="88"/>
      <c r="X135" s="88"/>
      <c r="Y135" s="89"/>
      <c r="Z135" s="90"/>
      <c r="AA135" s="91"/>
      <c r="AB135" s="98" t="s">
        <v>7189</v>
      </c>
    </row>
    <row r="136" spans="4:28" ht="96">
      <c r="D136" s="123">
        <v>45187</v>
      </c>
      <c r="E136" s="123" t="s">
        <v>2720</v>
      </c>
      <c r="F136" s="124" t="s">
        <v>2054</v>
      </c>
      <c r="G136" s="124" t="s">
        <v>2812</v>
      </c>
      <c r="H136" s="85" t="str">
        <f>VLOOKUP(E136&amp;F136,Divipola!$C$1:$F$1141,4,FALSE)</f>
        <v>66088</v>
      </c>
      <c r="I136" s="87"/>
      <c r="J136" s="88"/>
      <c r="K136" s="88"/>
      <c r="L136" s="88"/>
      <c r="M136" s="88"/>
      <c r="N136" s="88"/>
      <c r="O136" s="88"/>
      <c r="P136" s="88"/>
      <c r="Q136" s="88"/>
      <c r="R136" s="88"/>
      <c r="S136" s="88"/>
      <c r="T136" s="88"/>
      <c r="U136" s="88"/>
      <c r="V136" s="88"/>
      <c r="W136" s="88"/>
      <c r="X136" s="88"/>
      <c r="Y136" s="89"/>
      <c r="Z136" s="90"/>
      <c r="AA136" s="91"/>
      <c r="AB136" s="98" t="s">
        <v>7218</v>
      </c>
    </row>
    <row r="137" spans="4:28" ht="84">
      <c r="D137" s="123">
        <v>45188</v>
      </c>
      <c r="E137" s="123" t="s">
        <v>2830</v>
      </c>
      <c r="F137" s="124" t="s">
        <v>1721</v>
      </c>
      <c r="G137" s="124" t="s">
        <v>2812</v>
      </c>
      <c r="H137" s="85" t="str">
        <f>VLOOKUP(E137&amp;F137,Divipola!$C$1:$F$1141,4,FALSE)</f>
        <v>68418</v>
      </c>
      <c r="I137" s="87"/>
      <c r="J137" s="88"/>
      <c r="K137" s="88"/>
      <c r="L137" s="88"/>
      <c r="M137" s="88"/>
      <c r="N137" s="88"/>
      <c r="O137" s="88"/>
      <c r="P137" s="88"/>
      <c r="Q137" s="88"/>
      <c r="R137" s="88"/>
      <c r="S137" s="88"/>
      <c r="T137" s="88"/>
      <c r="U137" s="88"/>
      <c r="V137" s="88"/>
      <c r="W137" s="88"/>
      <c r="X137" s="88"/>
      <c r="Y137" s="89"/>
      <c r="Z137" s="90"/>
      <c r="AA137" s="91"/>
      <c r="AB137" s="98" t="s">
        <v>7219</v>
      </c>
    </row>
    <row r="138" spans="4:28" ht="96">
      <c r="D138" s="123">
        <v>45190</v>
      </c>
      <c r="E138" s="123" t="s">
        <v>2756</v>
      </c>
      <c r="F138" s="124" t="s">
        <v>2618</v>
      </c>
      <c r="G138" s="126" t="s">
        <v>2812</v>
      </c>
      <c r="H138" s="85" t="str">
        <f>VLOOKUP(E138&amp;F138,Divipola!$C$1:$F$1141,4,FALSE)</f>
        <v>52381</v>
      </c>
      <c r="I138" s="87"/>
      <c r="J138" s="88"/>
      <c r="K138" s="88"/>
      <c r="L138" s="88"/>
      <c r="M138" s="88"/>
      <c r="N138" s="88"/>
      <c r="O138" s="88"/>
      <c r="P138" s="88"/>
      <c r="Q138" s="88"/>
      <c r="R138" s="88"/>
      <c r="S138" s="88"/>
      <c r="T138" s="88"/>
      <c r="U138" s="88"/>
      <c r="V138" s="88"/>
      <c r="W138" s="88"/>
      <c r="X138" s="88"/>
      <c r="Y138" s="89"/>
      <c r="Z138" s="90"/>
      <c r="AA138" s="91"/>
      <c r="AB138" s="120" t="s">
        <v>7270</v>
      </c>
    </row>
    <row r="139" spans="4:28" ht="108">
      <c r="D139" s="123">
        <v>45193</v>
      </c>
      <c r="E139" s="123" t="s">
        <v>506</v>
      </c>
      <c r="F139" s="124" t="s">
        <v>1298</v>
      </c>
      <c r="G139" s="126" t="s">
        <v>2812</v>
      </c>
      <c r="H139" s="85" t="str">
        <f>VLOOKUP(E139&amp;F139,Divipola!$C$1:$F$1141,4,FALSE)</f>
        <v>50245</v>
      </c>
      <c r="I139" s="87"/>
      <c r="J139" s="88"/>
      <c r="K139" s="88"/>
      <c r="L139" s="88"/>
      <c r="M139" s="88"/>
      <c r="N139" s="88"/>
      <c r="O139" s="88"/>
      <c r="P139" s="88"/>
      <c r="Q139" s="88"/>
      <c r="R139" s="88"/>
      <c r="S139" s="88"/>
      <c r="T139" s="88"/>
      <c r="U139" s="88"/>
      <c r="V139" s="88"/>
      <c r="W139" s="88"/>
      <c r="X139" s="88"/>
      <c r="Y139" s="89"/>
      <c r="Z139" s="90"/>
      <c r="AA139" s="91"/>
      <c r="AB139" s="98" t="s">
        <v>7333</v>
      </c>
    </row>
    <row r="140" spans="4:28" ht="132">
      <c r="D140" s="123">
        <v>45194</v>
      </c>
      <c r="E140" s="123" t="s">
        <v>2718</v>
      </c>
      <c r="F140" s="124" t="s">
        <v>1113</v>
      </c>
      <c r="G140" s="126" t="s">
        <v>2812</v>
      </c>
      <c r="H140" s="85" t="str">
        <f>VLOOKUP(E140&amp;F140,Divipola!$C$1:$F$1141,4,FALSE)</f>
        <v>25438</v>
      </c>
      <c r="I140" s="87"/>
      <c r="J140" s="88"/>
      <c r="K140" s="88"/>
      <c r="L140" s="88"/>
      <c r="M140" s="88"/>
      <c r="N140" s="88"/>
      <c r="O140" s="88"/>
      <c r="P140" s="88"/>
      <c r="Q140" s="88"/>
      <c r="R140" s="88"/>
      <c r="S140" s="88"/>
      <c r="T140" s="88"/>
      <c r="U140" s="88"/>
      <c r="V140" s="88"/>
      <c r="W140" s="88"/>
      <c r="X140" s="88"/>
      <c r="Y140" s="89"/>
      <c r="Z140" s="90"/>
      <c r="AA140" s="91"/>
      <c r="AB140" s="103" t="s">
        <v>7355</v>
      </c>
    </row>
    <row r="141" spans="4:28" ht="156">
      <c r="D141" s="123">
        <v>45197</v>
      </c>
      <c r="E141" s="123" t="s">
        <v>2161</v>
      </c>
      <c r="F141" s="124" t="s">
        <v>2644</v>
      </c>
      <c r="G141" s="124" t="s">
        <v>2812</v>
      </c>
      <c r="H141" s="85" t="str">
        <f>VLOOKUP(E141&amp;F141,Divipola!$C$1:$F$1141,4,FALSE)</f>
        <v>17873</v>
      </c>
      <c r="I141" s="87"/>
      <c r="J141" s="88"/>
      <c r="K141" s="88"/>
      <c r="L141" s="88"/>
      <c r="M141" s="88"/>
      <c r="N141" s="88"/>
      <c r="O141" s="88"/>
      <c r="P141" s="88"/>
      <c r="Q141" s="88"/>
      <c r="R141" s="88"/>
      <c r="S141" s="88"/>
      <c r="T141" s="88"/>
      <c r="U141" s="88"/>
      <c r="V141" s="88"/>
      <c r="W141" s="88"/>
      <c r="X141" s="88"/>
      <c r="Y141" s="89"/>
      <c r="Z141" s="90"/>
      <c r="AA141" s="91"/>
      <c r="AB141" s="98" t="s">
        <v>7399</v>
      </c>
    </row>
    <row r="142" spans="4:28" ht="156">
      <c r="D142" s="123">
        <v>45197</v>
      </c>
      <c r="E142" s="123" t="s">
        <v>2161</v>
      </c>
      <c r="F142" s="124" t="s">
        <v>2644</v>
      </c>
      <c r="G142" s="124" t="s">
        <v>2812</v>
      </c>
      <c r="H142" s="85" t="str">
        <f>VLOOKUP(E142&amp;F142,Divipola!$C$1:$F$1141,4,FALSE)</f>
        <v>17873</v>
      </c>
      <c r="I142" s="87"/>
      <c r="J142" s="88"/>
      <c r="K142" s="88"/>
      <c r="L142" s="88"/>
      <c r="M142" s="88"/>
      <c r="N142" s="88"/>
      <c r="O142" s="88"/>
      <c r="P142" s="88"/>
      <c r="Q142" s="88"/>
      <c r="R142" s="88"/>
      <c r="S142" s="88"/>
      <c r="T142" s="88"/>
      <c r="U142" s="88"/>
      <c r="V142" s="88"/>
      <c r="W142" s="88"/>
      <c r="X142" s="88"/>
      <c r="Y142" s="89"/>
      <c r="Z142" s="90"/>
      <c r="AA142" s="91"/>
      <c r="AB142" s="98" t="s">
        <v>7402</v>
      </c>
    </row>
    <row r="143" spans="4:28" ht="132">
      <c r="D143" s="123">
        <v>45200</v>
      </c>
      <c r="E143" s="123" t="s">
        <v>2854</v>
      </c>
      <c r="F143" s="124" t="s">
        <v>2089</v>
      </c>
      <c r="G143" s="124" t="s">
        <v>2812</v>
      </c>
      <c r="H143" s="85" t="str">
        <f>VLOOKUP(E143&amp;F143,Divipola!$C$1:$F$1141,4,FALSE)</f>
        <v>27615</v>
      </c>
      <c r="I143" s="87"/>
      <c r="J143" s="88"/>
      <c r="K143" s="88"/>
      <c r="L143" s="88"/>
      <c r="M143" s="88"/>
      <c r="N143" s="88"/>
      <c r="O143" s="88"/>
      <c r="P143" s="88"/>
      <c r="Q143" s="88"/>
      <c r="R143" s="88"/>
      <c r="S143" s="88"/>
      <c r="T143" s="88"/>
      <c r="U143" s="88"/>
      <c r="V143" s="88"/>
      <c r="W143" s="88"/>
      <c r="X143" s="88"/>
      <c r="Y143" s="89"/>
      <c r="Z143" s="90"/>
      <c r="AA143" s="91"/>
      <c r="AB143" s="103" t="s">
        <v>7443</v>
      </c>
    </row>
    <row r="144" spans="4:28" ht="156">
      <c r="D144" s="123">
        <v>45201</v>
      </c>
      <c r="E144" s="123" t="s">
        <v>2756</v>
      </c>
      <c r="F144" s="124" t="s">
        <v>1115</v>
      </c>
      <c r="G144" s="126" t="s">
        <v>2812</v>
      </c>
      <c r="H144" s="85" t="str">
        <f>VLOOKUP(E144&amp;F144,Divipola!$C$1:$F$1141,4,FALSE)</f>
        <v>52473</v>
      </c>
      <c r="I144" s="87"/>
      <c r="J144" s="88"/>
      <c r="K144" s="88"/>
      <c r="L144" s="88"/>
      <c r="M144" s="88"/>
      <c r="N144" s="88"/>
      <c r="O144" s="88"/>
      <c r="P144" s="88"/>
      <c r="Q144" s="88"/>
      <c r="R144" s="88"/>
      <c r="S144" s="88"/>
      <c r="T144" s="88"/>
      <c r="U144" s="88"/>
      <c r="V144" s="88"/>
      <c r="W144" s="88"/>
      <c r="X144" s="88"/>
      <c r="Y144" s="89"/>
      <c r="Z144" s="90"/>
      <c r="AA144" s="91"/>
      <c r="AB144" s="98" t="s">
        <v>7457</v>
      </c>
    </row>
    <row r="145" spans="4:28" ht="96">
      <c r="D145" s="123">
        <v>45201</v>
      </c>
      <c r="E145" s="123" t="s">
        <v>506</v>
      </c>
      <c r="F145" s="124" t="s">
        <v>113</v>
      </c>
      <c r="G145" s="126" t="s">
        <v>2812</v>
      </c>
      <c r="H145" s="85" t="str">
        <f>VLOOKUP(E145&amp;F145,Divipola!$C$1:$F$1141,4,FALSE)</f>
        <v>50686</v>
      </c>
      <c r="I145" s="87"/>
      <c r="J145" s="88"/>
      <c r="K145" s="88"/>
      <c r="L145" s="88"/>
      <c r="M145" s="88"/>
      <c r="N145" s="88"/>
      <c r="O145" s="88"/>
      <c r="P145" s="88"/>
      <c r="Q145" s="88"/>
      <c r="R145" s="88"/>
      <c r="S145" s="88"/>
      <c r="T145" s="88"/>
      <c r="U145" s="88"/>
      <c r="V145" s="88"/>
      <c r="W145" s="88"/>
      <c r="X145" s="88"/>
      <c r="Y145" s="89"/>
      <c r="Z145" s="90"/>
      <c r="AA145" s="91"/>
      <c r="AB145" s="98" t="s">
        <v>7460</v>
      </c>
    </row>
    <row r="146" spans="4:28" ht="144">
      <c r="D146" s="123">
        <v>45204</v>
      </c>
      <c r="E146" s="123" t="s">
        <v>2756</v>
      </c>
      <c r="F146" s="124" t="s">
        <v>139</v>
      </c>
      <c r="G146" s="124" t="s">
        <v>2812</v>
      </c>
      <c r="H146" s="85" t="str">
        <f>VLOOKUP(E146&amp;F146,Divipola!$C$1:$F$1141,4,FALSE)</f>
        <v>52227</v>
      </c>
      <c r="I146" s="87"/>
      <c r="J146" s="88"/>
      <c r="K146" s="88"/>
      <c r="L146" s="88"/>
      <c r="M146" s="88"/>
      <c r="N146" s="88"/>
      <c r="O146" s="88"/>
      <c r="P146" s="88"/>
      <c r="Q146" s="88"/>
      <c r="R146" s="88"/>
      <c r="S146" s="88"/>
      <c r="T146" s="88"/>
      <c r="U146" s="88"/>
      <c r="V146" s="88"/>
      <c r="W146" s="88"/>
      <c r="X146" s="88"/>
      <c r="Y146" s="89"/>
      <c r="Z146" s="90"/>
      <c r="AA146" s="91"/>
      <c r="AB146" s="98" t="s">
        <v>7487</v>
      </c>
    </row>
    <row r="147" spans="4:28" ht="132">
      <c r="D147" s="123">
        <v>45211</v>
      </c>
      <c r="E147" s="114" t="s">
        <v>2830</v>
      </c>
      <c r="F147" s="99" t="s">
        <v>1721</v>
      </c>
      <c r="G147" s="99" t="s">
        <v>2812</v>
      </c>
      <c r="H147" s="85" t="str">
        <f>VLOOKUP(E147&amp;F147,Divipola!$C$1:$F$1141,4,FALSE)</f>
        <v>68418</v>
      </c>
      <c r="I147" s="87"/>
      <c r="J147" s="88"/>
      <c r="K147" s="88"/>
      <c r="L147" s="88"/>
      <c r="M147" s="88"/>
      <c r="N147" s="88"/>
      <c r="O147" s="88"/>
      <c r="P147" s="88"/>
      <c r="Q147" s="88"/>
      <c r="R147" s="88"/>
      <c r="S147" s="88"/>
      <c r="T147" s="88"/>
      <c r="U147" s="88"/>
      <c r="V147" s="88"/>
      <c r="W147" s="88"/>
      <c r="X147" s="88"/>
      <c r="Y147" s="89"/>
      <c r="Z147" s="90"/>
      <c r="AA147" s="91"/>
      <c r="AB147" s="98" t="s">
        <v>7563</v>
      </c>
    </row>
    <row r="148" spans="4:28" ht="144">
      <c r="D148" s="123">
        <v>45217</v>
      </c>
      <c r="E148" s="123" t="s">
        <v>2830</v>
      </c>
      <c r="F148" s="124" t="s">
        <v>1721</v>
      </c>
      <c r="G148" s="124" t="s">
        <v>2812</v>
      </c>
      <c r="H148" s="85" t="str">
        <f>VLOOKUP(E148&amp;F148,Divipola!$C$1:$F$1141,4,FALSE)</f>
        <v>68418</v>
      </c>
      <c r="I148" s="87"/>
      <c r="J148" s="88"/>
      <c r="K148" s="88"/>
      <c r="L148" s="88"/>
      <c r="M148" s="88"/>
      <c r="N148" s="88"/>
      <c r="O148" s="88"/>
      <c r="P148" s="88"/>
      <c r="Q148" s="88"/>
      <c r="R148" s="88"/>
      <c r="S148" s="88"/>
      <c r="T148" s="88"/>
      <c r="U148" s="88"/>
      <c r="V148" s="88"/>
      <c r="W148" s="88"/>
      <c r="X148" s="88"/>
      <c r="Y148" s="89"/>
      <c r="Z148" s="90"/>
      <c r="AA148" s="91"/>
      <c r="AB148" s="98" t="s">
        <v>7622</v>
      </c>
    </row>
    <row r="149" spans="4:28" ht="120">
      <c r="D149" s="123">
        <v>45220</v>
      </c>
      <c r="E149" s="114" t="s">
        <v>2836</v>
      </c>
      <c r="F149" s="99" t="s">
        <v>514</v>
      </c>
      <c r="G149" s="99" t="s">
        <v>2812</v>
      </c>
      <c r="H149" s="85" t="str">
        <f>VLOOKUP(E149&amp;F149,Divipola!$C$1:$F$1141,4,FALSE)</f>
        <v>19821</v>
      </c>
      <c r="I149" s="87"/>
      <c r="J149" s="88"/>
      <c r="K149" s="88"/>
      <c r="L149" s="88"/>
      <c r="M149" s="88"/>
      <c r="N149" s="88"/>
      <c r="O149" s="88"/>
      <c r="P149" s="88"/>
      <c r="Q149" s="88"/>
      <c r="R149" s="88"/>
      <c r="S149" s="88"/>
      <c r="T149" s="88"/>
      <c r="U149" s="88"/>
      <c r="V149" s="88"/>
      <c r="W149" s="88"/>
      <c r="X149" s="88"/>
      <c r="Y149" s="89"/>
      <c r="Z149" s="90"/>
      <c r="AA149" s="91"/>
      <c r="AB149" s="98" t="s">
        <v>7676</v>
      </c>
    </row>
    <row r="150" spans="4:28" ht="132">
      <c r="D150" s="123">
        <v>45220</v>
      </c>
      <c r="E150" s="123" t="s">
        <v>2829</v>
      </c>
      <c r="F150" s="124" t="s">
        <v>2375</v>
      </c>
      <c r="G150" s="124" t="s">
        <v>2812</v>
      </c>
      <c r="H150" s="85" t="str">
        <f>VLOOKUP(E150&amp;F150,Divipola!$C$1:$F$1141,4,FALSE)</f>
        <v>05154</v>
      </c>
      <c r="I150" s="87"/>
      <c r="J150" s="88"/>
      <c r="K150" s="88"/>
      <c r="L150" s="88"/>
      <c r="M150" s="88"/>
      <c r="N150" s="88"/>
      <c r="O150" s="88"/>
      <c r="P150" s="88"/>
      <c r="Q150" s="88"/>
      <c r="R150" s="88"/>
      <c r="S150" s="88"/>
      <c r="T150" s="88"/>
      <c r="U150" s="88"/>
      <c r="V150" s="88"/>
      <c r="W150" s="88"/>
      <c r="X150" s="88"/>
      <c r="Y150" s="89"/>
      <c r="Z150" s="90"/>
      <c r="AA150" s="91"/>
      <c r="AB150" s="98" t="s">
        <v>7683</v>
      </c>
    </row>
    <row r="151" spans="4:28" ht="144">
      <c r="D151" s="110">
        <v>45220</v>
      </c>
      <c r="E151" s="125" t="s">
        <v>2831</v>
      </c>
      <c r="F151" s="126" t="s">
        <v>1883</v>
      </c>
      <c r="G151" s="126" t="s">
        <v>2812</v>
      </c>
      <c r="H151" s="85" t="str">
        <f>VLOOKUP(E151&amp;F151,Divipola!$C$1:$F$1141,4,FALSE)</f>
        <v>73461</v>
      </c>
      <c r="I151" s="87"/>
      <c r="J151" s="88"/>
      <c r="K151" s="88"/>
      <c r="L151" s="88"/>
      <c r="M151" s="88"/>
      <c r="N151" s="88"/>
      <c r="O151" s="88"/>
      <c r="P151" s="88"/>
      <c r="Q151" s="88"/>
      <c r="R151" s="88"/>
      <c r="S151" s="88"/>
      <c r="T151" s="88"/>
      <c r="U151" s="88"/>
      <c r="V151" s="88"/>
      <c r="W151" s="88"/>
      <c r="X151" s="88"/>
      <c r="Y151" s="89"/>
      <c r="Z151" s="90"/>
      <c r="AA151" s="91"/>
      <c r="AB151" s="98" t="s">
        <v>7684</v>
      </c>
    </row>
    <row r="152" spans="4:28" ht="96">
      <c r="D152" s="123">
        <v>45221</v>
      </c>
      <c r="E152" s="123" t="s">
        <v>2831</v>
      </c>
      <c r="F152" s="124" t="s">
        <v>1883</v>
      </c>
      <c r="G152" s="124" t="s">
        <v>2812</v>
      </c>
      <c r="H152" s="85" t="str">
        <f>VLOOKUP(E152&amp;F152,Divipola!$C$1:$F$1141,4,FALSE)</f>
        <v>73461</v>
      </c>
      <c r="I152" s="87"/>
      <c r="J152" s="88"/>
      <c r="K152" s="88"/>
      <c r="L152" s="88"/>
      <c r="M152" s="88"/>
      <c r="N152" s="88"/>
      <c r="O152" s="88"/>
      <c r="P152" s="88"/>
      <c r="Q152" s="88"/>
      <c r="R152" s="88"/>
      <c r="S152" s="88"/>
      <c r="T152" s="88"/>
      <c r="U152" s="88"/>
      <c r="V152" s="88"/>
      <c r="W152" s="88"/>
      <c r="X152" s="88"/>
      <c r="Y152" s="89"/>
      <c r="Z152" s="90"/>
      <c r="AA152" s="91"/>
      <c r="AB152" s="98" t="s">
        <v>7688</v>
      </c>
    </row>
    <row r="153" spans="4:28" ht="180">
      <c r="D153" s="123">
        <v>45226</v>
      </c>
      <c r="E153" s="123" t="s">
        <v>2829</v>
      </c>
      <c r="F153" s="124" t="s">
        <v>2052</v>
      </c>
      <c r="G153" s="124" t="s">
        <v>2812</v>
      </c>
      <c r="H153" s="85" t="str">
        <f>VLOOKUP(E153&amp;F153,Divipola!$C$1:$F$1141,4,FALSE)</f>
        <v>05873</v>
      </c>
      <c r="I153" s="87"/>
      <c r="J153" s="88"/>
      <c r="K153" s="88"/>
      <c r="L153" s="88"/>
      <c r="M153" s="88"/>
      <c r="N153" s="88"/>
      <c r="O153" s="88"/>
      <c r="P153" s="88"/>
      <c r="Q153" s="88"/>
      <c r="R153" s="88"/>
      <c r="S153" s="88"/>
      <c r="T153" s="88"/>
      <c r="U153" s="88"/>
      <c r="V153" s="88"/>
      <c r="W153" s="88"/>
      <c r="X153" s="88"/>
      <c r="Y153" s="89"/>
      <c r="Z153" s="90"/>
      <c r="AA153" s="91"/>
      <c r="AB153" s="98" t="s">
        <v>7753</v>
      </c>
    </row>
    <row r="154" spans="4:28" ht="168">
      <c r="D154" s="123">
        <v>45227</v>
      </c>
      <c r="E154" s="123" t="s">
        <v>2854</v>
      </c>
      <c r="F154" s="124" t="s">
        <v>1238</v>
      </c>
      <c r="G154" s="124" t="s">
        <v>2812</v>
      </c>
      <c r="H154" s="85" t="str">
        <f>VLOOKUP(E154&amp;F154,Divipola!$C$1:$F$1141,4,FALSE)</f>
        <v>27372</v>
      </c>
      <c r="I154" s="87"/>
      <c r="J154" s="88"/>
      <c r="K154" s="88"/>
      <c r="L154" s="88"/>
      <c r="M154" s="88"/>
      <c r="N154" s="88"/>
      <c r="O154" s="88"/>
      <c r="P154" s="88"/>
      <c r="Q154" s="88"/>
      <c r="R154" s="88"/>
      <c r="S154" s="88"/>
      <c r="T154" s="88"/>
      <c r="U154" s="88"/>
      <c r="V154" s="88"/>
      <c r="W154" s="88"/>
      <c r="X154" s="88"/>
      <c r="Y154" s="89"/>
      <c r="Z154" s="90"/>
      <c r="AA154" s="91"/>
      <c r="AB154" s="98" t="s">
        <v>7756</v>
      </c>
    </row>
    <row r="155" spans="4:28" ht="156">
      <c r="D155" s="110">
        <v>45230</v>
      </c>
      <c r="E155" s="125" t="s">
        <v>2832</v>
      </c>
      <c r="F155" s="126" t="s">
        <v>1363</v>
      </c>
      <c r="G155" s="126" t="s">
        <v>2812</v>
      </c>
      <c r="H155" s="85" t="str">
        <f>VLOOKUP(E155&amp;F155,Divipola!$C$1:$F$1141,4,FALSE)</f>
        <v>76622</v>
      </c>
      <c r="I155" s="87"/>
      <c r="J155" s="88"/>
      <c r="K155" s="88"/>
      <c r="L155" s="88"/>
      <c r="M155" s="88"/>
      <c r="N155" s="88"/>
      <c r="O155" s="88"/>
      <c r="P155" s="88"/>
      <c r="Q155" s="88"/>
      <c r="R155" s="88"/>
      <c r="S155" s="88"/>
      <c r="T155" s="88"/>
      <c r="U155" s="88"/>
      <c r="V155" s="88"/>
      <c r="W155" s="88"/>
      <c r="X155" s="88"/>
      <c r="Y155" s="89"/>
      <c r="Z155" s="90"/>
      <c r="AA155" s="91"/>
      <c r="AB155" s="98" t="s">
        <v>7794</v>
      </c>
    </row>
    <row r="156" spans="4:28" ht="72">
      <c r="D156" s="123">
        <v>45231</v>
      </c>
      <c r="E156" s="123" t="s">
        <v>2836</v>
      </c>
      <c r="F156" s="124" t="s">
        <v>2639</v>
      </c>
      <c r="G156" s="126" t="s">
        <v>2812</v>
      </c>
      <c r="H156" s="85" t="str">
        <f>VLOOKUP(E156&amp;F156,Divipola!$C$1:$F$1141,4,FALSE)</f>
        <v>19701</v>
      </c>
      <c r="I156" s="87"/>
      <c r="J156" s="88"/>
      <c r="K156" s="88"/>
      <c r="L156" s="88"/>
      <c r="M156" s="88"/>
      <c r="N156" s="88"/>
      <c r="O156" s="88"/>
      <c r="P156" s="88"/>
      <c r="Q156" s="88"/>
      <c r="R156" s="88"/>
      <c r="S156" s="88"/>
      <c r="T156" s="88"/>
      <c r="U156" s="88"/>
      <c r="V156" s="88"/>
      <c r="W156" s="88"/>
      <c r="X156" s="88"/>
      <c r="Y156" s="89"/>
      <c r="Z156" s="90"/>
      <c r="AA156" s="91"/>
      <c r="AB156" s="120" t="s">
        <v>7801</v>
      </c>
    </row>
    <row r="157" spans="4:28" ht="132">
      <c r="D157" s="123">
        <v>45232</v>
      </c>
      <c r="E157" s="123" t="s">
        <v>2831</v>
      </c>
      <c r="F157" s="124" t="s">
        <v>1851</v>
      </c>
      <c r="G157" s="126" t="s">
        <v>2812</v>
      </c>
      <c r="H157" s="85" t="str">
        <f>VLOOKUP(E157&amp;F157,Divipola!$C$1:$F$1141,4,FALSE)</f>
        <v>73043</v>
      </c>
      <c r="I157" s="87"/>
      <c r="J157" s="88"/>
      <c r="K157" s="88"/>
      <c r="L157" s="88"/>
      <c r="M157" s="88"/>
      <c r="N157" s="88"/>
      <c r="O157" s="88"/>
      <c r="P157" s="88"/>
      <c r="Q157" s="88"/>
      <c r="R157" s="88"/>
      <c r="S157" s="88"/>
      <c r="T157" s="88"/>
      <c r="U157" s="88"/>
      <c r="V157" s="88"/>
      <c r="W157" s="88"/>
      <c r="X157" s="88"/>
      <c r="Y157" s="89"/>
      <c r="Z157" s="90"/>
      <c r="AA157" s="91"/>
      <c r="AB157" s="103" t="s">
        <v>7851</v>
      </c>
    </row>
    <row r="158" spans="4:28" ht="120">
      <c r="D158" s="123">
        <v>45234</v>
      </c>
      <c r="E158" s="123" t="s">
        <v>506</v>
      </c>
      <c r="F158" s="124" t="s">
        <v>113</v>
      </c>
      <c r="G158" s="124" t="s">
        <v>2812</v>
      </c>
      <c r="H158" s="85" t="str">
        <f>VLOOKUP(E158&amp;F158,Divipola!$C$1:$F$1141,4,FALSE)</f>
        <v>50686</v>
      </c>
      <c r="I158" s="87"/>
      <c r="J158" s="88"/>
      <c r="K158" s="88"/>
      <c r="L158" s="88"/>
      <c r="M158" s="88"/>
      <c r="N158" s="88"/>
      <c r="O158" s="88"/>
      <c r="P158" s="88"/>
      <c r="Q158" s="88"/>
      <c r="R158" s="88"/>
      <c r="S158" s="88"/>
      <c r="T158" s="88"/>
      <c r="U158" s="88"/>
      <c r="V158" s="88"/>
      <c r="W158" s="88"/>
      <c r="X158" s="88"/>
      <c r="Y158" s="89"/>
      <c r="Z158" s="90"/>
      <c r="AA158" s="91"/>
      <c r="AB158" s="103" t="s">
        <v>7893</v>
      </c>
    </row>
    <row r="159" spans="4:28" ht="156">
      <c r="D159" s="123">
        <v>45236</v>
      </c>
      <c r="E159" s="123" t="s">
        <v>2832</v>
      </c>
      <c r="F159" s="124" t="s">
        <v>2723</v>
      </c>
      <c r="G159" s="124" t="s">
        <v>2812</v>
      </c>
      <c r="H159" s="85" t="str">
        <f>VLOOKUP(E159&amp;F159,Divipola!$C$1:$F$1141,4,FALSE)</f>
        <v>76100</v>
      </c>
      <c r="I159" s="87"/>
      <c r="J159" s="88"/>
      <c r="K159" s="88"/>
      <c r="L159" s="88"/>
      <c r="M159" s="88"/>
      <c r="N159" s="88"/>
      <c r="O159" s="88"/>
      <c r="P159" s="88"/>
      <c r="Q159" s="88"/>
      <c r="R159" s="88"/>
      <c r="S159" s="88"/>
      <c r="T159" s="88"/>
      <c r="U159" s="88"/>
      <c r="V159" s="88"/>
      <c r="W159" s="88"/>
      <c r="X159" s="88"/>
      <c r="Y159" s="89"/>
      <c r="Z159" s="90"/>
      <c r="AA159" s="91"/>
      <c r="AB159" s="98" t="s">
        <v>7914</v>
      </c>
    </row>
    <row r="160" spans="4:28" ht="132">
      <c r="D160" s="123">
        <v>45236</v>
      </c>
      <c r="E160" s="114" t="s">
        <v>2829</v>
      </c>
      <c r="F160" s="99" t="s">
        <v>2395</v>
      </c>
      <c r="G160" s="99" t="s">
        <v>2812</v>
      </c>
      <c r="H160" s="85" t="str">
        <f>VLOOKUP(E160&amp;F160,Divipola!$C$1:$F$1141,4,FALSE)</f>
        <v>05234</v>
      </c>
      <c r="I160" s="87"/>
      <c r="J160" s="88"/>
      <c r="K160" s="88"/>
      <c r="L160" s="88"/>
      <c r="M160" s="88"/>
      <c r="N160" s="88"/>
      <c r="O160" s="88"/>
      <c r="P160" s="88"/>
      <c r="Q160" s="88"/>
      <c r="R160" s="88"/>
      <c r="S160" s="88"/>
      <c r="T160" s="88"/>
      <c r="U160" s="88"/>
      <c r="V160" s="88"/>
      <c r="W160" s="88"/>
      <c r="X160" s="88"/>
      <c r="Y160" s="89"/>
      <c r="Z160" s="90"/>
      <c r="AA160" s="91"/>
      <c r="AB160" s="98" t="s">
        <v>7916</v>
      </c>
    </row>
    <row r="161" spans="4:28" ht="144">
      <c r="D161" s="123">
        <v>45238</v>
      </c>
      <c r="E161" s="114" t="s">
        <v>2830</v>
      </c>
      <c r="F161" s="536" t="s">
        <v>2656</v>
      </c>
      <c r="G161" s="99" t="s">
        <v>2812</v>
      </c>
      <c r="H161" s="85" t="str">
        <f>VLOOKUP(E161&amp;F161,Divipola!$C$1:$F$1141,4,FALSE)</f>
        <v>68092</v>
      </c>
      <c r="I161" s="87"/>
      <c r="J161" s="88"/>
      <c r="K161" s="88"/>
      <c r="L161" s="88"/>
      <c r="M161" s="88"/>
      <c r="N161" s="88"/>
      <c r="O161" s="88"/>
      <c r="P161" s="88"/>
      <c r="Q161" s="88"/>
      <c r="R161" s="88"/>
      <c r="S161" s="88"/>
      <c r="T161" s="88"/>
      <c r="U161" s="88"/>
      <c r="V161" s="88"/>
      <c r="W161" s="88"/>
      <c r="X161" s="88"/>
      <c r="Y161" s="89"/>
      <c r="Z161" s="90"/>
      <c r="AA161" s="91"/>
      <c r="AB161" s="103" t="s">
        <v>7944</v>
      </c>
    </row>
    <row r="162" spans="4:28" ht="180">
      <c r="D162" s="123">
        <v>45240</v>
      </c>
      <c r="E162" s="114" t="s">
        <v>506</v>
      </c>
      <c r="F162" s="99" t="s">
        <v>107</v>
      </c>
      <c r="G162" s="99" t="s">
        <v>2812</v>
      </c>
      <c r="H162" s="85" t="str">
        <f>VLOOKUP(E162&amp;F162,Divipola!$C$1:$F$1141,4,FALSE)</f>
        <v>50606</v>
      </c>
      <c r="I162" s="87"/>
      <c r="J162" s="88"/>
      <c r="K162" s="88"/>
      <c r="L162" s="88"/>
      <c r="M162" s="88"/>
      <c r="N162" s="88"/>
      <c r="O162" s="88"/>
      <c r="P162" s="88"/>
      <c r="Q162" s="88"/>
      <c r="R162" s="88"/>
      <c r="S162" s="88"/>
      <c r="T162" s="88"/>
      <c r="U162" s="88"/>
      <c r="V162" s="88"/>
      <c r="W162" s="88"/>
      <c r="X162" s="88"/>
      <c r="Y162" s="89"/>
      <c r="Z162" s="90"/>
      <c r="AA162" s="91"/>
      <c r="AB162" s="103" t="s">
        <v>7978</v>
      </c>
    </row>
    <row r="163" spans="4:28" ht="120">
      <c r="D163" s="123">
        <v>45242</v>
      </c>
      <c r="E163" s="114" t="s">
        <v>2855</v>
      </c>
      <c r="F163" s="99" t="s">
        <v>2650</v>
      </c>
      <c r="G163" s="99" t="s">
        <v>2812</v>
      </c>
      <c r="H163" s="85" t="str">
        <f>VLOOKUP(E163&amp;F163,Divipola!$C$1:$F$1141,4,FALSE)</f>
        <v>86320</v>
      </c>
      <c r="I163" s="87"/>
      <c r="J163" s="88"/>
      <c r="K163" s="88"/>
      <c r="L163" s="88"/>
      <c r="M163" s="88"/>
      <c r="N163" s="88"/>
      <c r="O163" s="88"/>
      <c r="P163" s="88"/>
      <c r="Q163" s="88"/>
      <c r="R163" s="88"/>
      <c r="S163" s="88"/>
      <c r="T163" s="88"/>
      <c r="U163" s="88"/>
      <c r="V163" s="88"/>
      <c r="W163" s="88"/>
      <c r="X163" s="88"/>
      <c r="Y163" s="89"/>
      <c r="Z163" s="90"/>
      <c r="AA163" s="91"/>
      <c r="AB163" s="103" t="s">
        <v>7999</v>
      </c>
    </row>
    <row r="164" spans="4:28" ht="132">
      <c r="D164" s="123">
        <v>45247</v>
      </c>
      <c r="E164" s="114" t="s">
        <v>2830</v>
      </c>
      <c r="F164" s="99" t="s">
        <v>1721</v>
      </c>
      <c r="G164" s="99" t="s">
        <v>2812</v>
      </c>
      <c r="H164" s="85" t="str">
        <f>VLOOKUP(E164&amp;F164,Divipola!$C$1:$F$1141,4,FALSE)</f>
        <v>68418</v>
      </c>
      <c r="I164" s="87"/>
      <c r="J164" s="88"/>
      <c r="K164" s="88"/>
      <c r="L164" s="88"/>
      <c r="M164" s="88"/>
      <c r="N164" s="88"/>
      <c r="O164" s="88"/>
      <c r="P164" s="88"/>
      <c r="Q164" s="88"/>
      <c r="R164" s="88"/>
      <c r="S164" s="88"/>
      <c r="T164" s="88"/>
      <c r="U164" s="88"/>
      <c r="V164" s="88"/>
      <c r="W164" s="88"/>
      <c r="X164" s="88"/>
      <c r="Y164" s="89"/>
      <c r="Z164" s="90"/>
      <c r="AA164" s="91"/>
      <c r="AB164" s="98" t="s">
        <v>8115</v>
      </c>
    </row>
    <row r="165" spans="4:28" ht="84">
      <c r="D165" s="123">
        <v>45248</v>
      </c>
      <c r="E165" s="114" t="s">
        <v>2829</v>
      </c>
      <c r="F165" s="99" t="s">
        <v>2395</v>
      </c>
      <c r="G165" s="99" t="s">
        <v>2812</v>
      </c>
      <c r="H165" s="85" t="str">
        <f>VLOOKUP(E165&amp;F165,Divipola!$C$1:$F$1141,4,FALSE)</f>
        <v>05234</v>
      </c>
      <c r="I165" s="87"/>
      <c r="J165" s="88"/>
      <c r="K165" s="88"/>
      <c r="L165" s="88"/>
      <c r="M165" s="88"/>
      <c r="N165" s="88"/>
      <c r="O165" s="88"/>
      <c r="P165" s="88"/>
      <c r="Q165" s="88"/>
      <c r="R165" s="88"/>
      <c r="S165" s="88"/>
      <c r="T165" s="88"/>
      <c r="U165" s="88"/>
      <c r="V165" s="88"/>
      <c r="W165" s="88"/>
      <c r="X165" s="88"/>
      <c r="Y165" s="89"/>
      <c r="Z165" s="90"/>
      <c r="AA165" s="91"/>
      <c r="AB165" s="98" t="s">
        <v>8124</v>
      </c>
    </row>
    <row r="166" spans="4:28" ht="132">
      <c r="D166" s="123">
        <v>45253</v>
      </c>
      <c r="E166" s="123" t="s">
        <v>2831</v>
      </c>
      <c r="F166" s="124" t="s">
        <v>1894</v>
      </c>
      <c r="G166" s="126" t="s">
        <v>2812</v>
      </c>
      <c r="H166" s="85" t="str">
        <f>VLOOKUP(E166&amp;F166,Divipola!$C$1:$F$1141,4,FALSE)</f>
        <v>73616</v>
      </c>
      <c r="I166" s="87"/>
      <c r="J166" s="88"/>
      <c r="K166" s="88"/>
      <c r="L166" s="88"/>
      <c r="M166" s="88"/>
      <c r="N166" s="88"/>
      <c r="O166" s="88"/>
      <c r="P166" s="88"/>
      <c r="Q166" s="88"/>
      <c r="R166" s="88"/>
      <c r="S166" s="88"/>
      <c r="T166" s="88"/>
      <c r="U166" s="88"/>
      <c r="V166" s="88"/>
      <c r="W166" s="88"/>
      <c r="X166" s="88"/>
      <c r="Y166" s="89"/>
      <c r="Z166" s="90"/>
      <c r="AA166" s="91"/>
      <c r="AB166" s="98" t="s">
        <v>8201</v>
      </c>
    </row>
    <row r="167" spans="4:28" ht="132">
      <c r="D167" s="123">
        <v>45253</v>
      </c>
      <c r="E167" s="114" t="s">
        <v>2830</v>
      </c>
      <c r="F167" s="99" t="s">
        <v>1721</v>
      </c>
      <c r="G167" s="99" t="s">
        <v>2812</v>
      </c>
      <c r="H167" s="85" t="str">
        <f>VLOOKUP(E167&amp;F167,Divipola!$C$1:$F$1141,4,FALSE)</f>
        <v>68418</v>
      </c>
      <c r="I167" s="87"/>
      <c r="J167" s="88"/>
      <c r="K167" s="88"/>
      <c r="L167" s="88"/>
      <c r="M167" s="88"/>
      <c r="N167" s="88"/>
      <c r="O167" s="88"/>
      <c r="P167" s="88"/>
      <c r="Q167" s="88"/>
      <c r="R167" s="88"/>
      <c r="S167" s="88"/>
      <c r="T167" s="88"/>
      <c r="U167" s="88"/>
      <c r="V167" s="88"/>
      <c r="W167" s="88"/>
      <c r="X167" s="88"/>
      <c r="Y167" s="89"/>
      <c r="Z167" s="90"/>
      <c r="AA167" s="91"/>
      <c r="AB167" s="98" t="s">
        <v>8222</v>
      </c>
    </row>
    <row r="168" spans="4:28" ht="132">
      <c r="D168" s="123">
        <v>45256</v>
      </c>
      <c r="E168" s="123" t="s">
        <v>2832</v>
      </c>
      <c r="F168" s="124" t="s">
        <v>2745</v>
      </c>
      <c r="G168" s="124" t="s">
        <v>2812</v>
      </c>
      <c r="H168" s="85" t="str">
        <f>VLOOKUP(E168&amp;F168,Divipola!$C$1:$F$1141,4,FALSE)</f>
        <v>76895</v>
      </c>
      <c r="I168" s="87"/>
      <c r="J168" s="88"/>
      <c r="K168" s="88"/>
      <c r="L168" s="88"/>
      <c r="M168" s="88"/>
      <c r="N168" s="88"/>
      <c r="O168" s="88"/>
      <c r="P168" s="88"/>
      <c r="Q168" s="88"/>
      <c r="R168" s="88"/>
      <c r="S168" s="88"/>
      <c r="T168" s="88"/>
      <c r="U168" s="88"/>
      <c r="V168" s="88"/>
      <c r="W168" s="88"/>
      <c r="X168" s="88"/>
      <c r="Y168" s="89"/>
      <c r="Z168" s="90"/>
      <c r="AA168" s="91"/>
      <c r="AB168" s="98" t="s">
        <v>8245</v>
      </c>
    </row>
    <row r="169" spans="4:28" ht="156">
      <c r="D169" s="123">
        <v>45256</v>
      </c>
      <c r="E169" s="123" t="s">
        <v>2829</v>
      </c>
      <c r="F169" s="124" t="s">
        <v>2395</v>
      </c>
      <c r="G169" s="126" t="s">
        <v>2812</v>
      </c>
      <c r="H169" s="85" t="str">
        <f>VLOOKUP(E169&amp;F169,Divipola!$C$1:$F$1141,4,FALSE)</f>
        <v>05234</v>
      </c>
      <c r="I169" s="87"/>
      <c r="J169" s="88"/>
      <c r="K169" s="88"/>
      <c r="L169" s="88"/>
      <c r="M169" s="88"/>
      <c r="N169" s="88"/>
      <c r="O169" s="88"/>
      <c r="P169" s="88"/>
      <c r="Q169" s="88"/>
      <c r="R169" s="88"/>
      <c r="S169" s="88"/>
      <c r="T169" s="88"/>
      <c r="U169" s="88"/>
      <c r="V169" s="88"/>
      <c r="W169" s="88"/>
      <c r="X169" s="88"/>
      <c r="Y169" s="89"/>
      <c r="Z169" s="90"/>
      <c r="AA169" s="91"/>
      <c r="AB169" s="98" t="s">
        <v>8249</v>
      </c>
    </row>
    <row r="170" spans="4:28" ht="132">
      <c r="D170" s="123">
        <v>45256</v>
      </c>
      <c r="E170" s="114" t="s">
        <v>506</v>
      </c>
      <c r="F170" s="99" t="s">
        <v>93</v>
      </c>
      <c r="G170" s="99" t="s">
        <v>2812</v>
      </c>
      <c r="H170" s="85" t="str">
        <f>VLOOKUP(E170&amp;F170,Divipola!$C$1:$F$1141,4,FALSE)</f>
        <v>50370</v>
      </c>
      <c r="I170" s="87"/>
      <c r="J170" s="88"/>
      <c r="K170" s="88"/>
      <c r="L170" s="88"/>
      <c r="M170" s="88"/>
      <c r="N170" s="88"/>
      <c r="O170" s="88"/>
      <c r="P170" s="88"/>
      <c r="Q170" s="88"/>
      <c r="R170" s="88"/>
      <c r="S170" s="88"/>
      <c r="T170" s="88"/>
      <c r="U170" s="88"/>
      <c r="V170" s="88"/>
      <c r="W170" s="88"/>
      <c r="X170" s="88"/>
      <c r="Y170" s="89"/>
      <c r="Z170" s="90"/>
      <c r="AA170" s="91"/>
      <c r="AB170" s="98" t="s">
        <v>8250</v>
      </c>
    </row>
    <row r="171" spans="4:28" ht="132">
      <c r="D171" s="123">
        <v>45259</v>
      </c>
      <c r="E171" s="123" t="s">
        <v>2829</v>
      </c>
      <c r="F171" s="124" t="s">
        <v>2395</v>
      </c>
      <c r="G171" s="126" t="s">
        <v>2812</v>
      </c>
      <c r="H171" s="85" t="str">
        <f>VLOOKUP(E171&amp;F171,Divipola!$C$1:$F$1141,4,FALSE)</f>
        <v>05234</v>
      </c>
      <c r="I171" s="87"/>
      <c r="J171" s="88"/>
      <c r="K171" s="88"/>
      <c r="L171" s="88"/>
      <c r="M171" s="88"/>
      <c r="N171" s="88"/>
      <c r="O171" s="88"/>
      <c r="P171" s="88"/>
      <c r="Q171" s="88"/>
      <c r="R171" s="88"/>
      <c r="S171" s="88"/>
      <c r="T171" s="88"/>
      <c r="U171" s="88"/>
      <c r="V171" s="88"/>
      <c r="W171" s="88"/>
      <c r="X171" s="88"/>
      <c r="Y171" s="89"/>
      <c r="Z171" s="90"/>
      <c r="AA171" s="91"/>
      <c r="AB171" s="98" t="s">
        <v>8294</v>
      </c>
    </row>
    <row r="172" spans="4:28" ht="48">
      <c r="D172" s="740">
        <v>45275</v>
      </c>
      <c r="E172" s="741" t="s">
        <v>2830</v>
      </c>
      <c r="F172" s="741" t="s">
        <v>1721</v>
      </c>
      <c r="G172" s="741" t="s">
        <v>2812</v>
      </c>
      <c r="H172" s="85" t="str">
        <f>VLOOKUP(E172&amp;F172,Divipola!$C$1:$F$1141,4,FALSE)</f>
        <v>68418</v>
      </c>
      <c r="I172" s="87"/>
      <c r="J172" s="88"/>
      <c r="K172" s="88"/>
      <c r="L172" s="88"/>
      <c r="M172" s="88"/>
      <c r="N172" s="88"/>
      <c r="O172" s="88"/>
      <c r="P172" s="88"/>
      <c r="Q172" s="88"/>
      <c r="R172" s="88"/>
      <c r="S172" s="88"/>
      <c r="T172" s="88"/>
      <c r="U172" s="88"/>
      <c r="V172" s="88"/>
      <c r="W172" s="88"/>
      <c r="X172" s="88"/>
      <c r="Y172" s="89"/>
      <c r="Z172" s="90"/>
      <c r="AA172" s="91"/>
      <c r="AB172" s="98" t="s">
        <v>8544</v>
      </c>
    </row>
    <row r="173" spans="4:28" ht="84">
      <c r="D173" s="123">
        <v>45275</v>
      </c>
      <c r="E173" s="123" t="s">
        <v>1325</v>
      </c>
      <c r="F173" s="124" t="s">
        <v>1825</v>
      </c>
      <c r="G173" s="124" t="s">
        <v>2812</v>
      </c>
      <c r="H173" s="85" t="str">
        <f>VLOOKUP(E173&amp;F173,Divipola!$C$1:$F$1141,4,FALSE)</f>
        <v>70670</v>
      </c>
      <c r="I173" s="87"/>
      <c r="J173" s="88"/>
      <c r="K173" s="88"/>
      <c r="L173" s="88"/>
      <c r="M173" s="88"/>
      <c r="N173" s="88"/>
      <c r="O173" s="88"/>
      <c r="P173" s="88"/>
      <c r="Q173" s="88"/>
      <c r="R173" s="88"/>
      <c r="S173" s="88"/>
      <c r="T173" s="88"/>
      <c r="U173" s="88"/>
      <c r="V173" s="88"/>
      <c r="W173" s="88"/>
      <c r="X173" s="88"/>
      <c r="Y173" s="89"/>
      <c r="Z173" s="90"/>
      <c r="AA173" s="91"/>
      <c r="AB173" s="120" t="s">
        <v>8548</v>
      </c>
    </row>
    <row r="174" spans="4:28" ht="84">
      <c r="D174" s="123">
        <v>45275</v>
      </c>
      <c r="E174" s="114" t="s">
        <v>2854</v>
      </c>
      <c r="F174" s="99" t="s">
        <v>2089</v>
      </c>
      <c r="G174" s="99" t="s">
        <v>2812</v>
      </c>
      <c r="H174" s="85" t="str">
        <f>VLOOKUP(E174&amp;F174,Divipola!$C$1:$F$1141,4,FALSE)</f>
        <v>27615</v>
      </c>
      <c r="I174" s="87"/>
      <c r="J174" s="88"/>
      <c r="K174" s="88"/>
      <c r="L174" s="88"/>
      <c r="M174" s="88"/>
      <c r="N174" s="88"/>
      <c r="O174" s="88"/>
      <c r="P174" s="88"/>
      <c r="Q174" s="88"/>
      <c r="R174" s="88"/>
      <c r="S174" s="88"/>
      <c r="T174" s="88"/>
      <c r="U174" s="88"/>
      <c r="V174" s="88"/>
      <c r="W174" s="88"/>
      <c r="X174" s="88"/>
      <c r="Y174" s="89"/>
      <c r="Z174" s="90"/>
      <c r="AA174" s="91"/>
      <c r="AB174" s="98" t="s">
        <v>8549</v>
      </c>
    </row>
    <row r="175" spans="4:28" ht="132">
      <c r="D175" s="123">
        <v>45276</v>
      </c>
      <c r="E175" s="114" t="s">
        <v>2830</v>
      </c>
      <c r="F175" s="99" t="s">
        <v>1721</v>
      </c>
      <c r="G175" s="99" t="s">
        <v>2812</v>
      </c>
      <c r="H175" s="85" t="str">
        <f>VLOOKUP(E175&amp;F175,Divipola!$C$1:$F$1141,4,FALSE)</f>
        <v>68418</v>
      </c>
      <c r="I175" s="87"/>
      <c r="J175" s="88"/>
      <c r="K175" s="88"/>
      <c r="L175" s="88"/>
      <c r="M175" s="88"/>
      <c r="N175" s="88"/>
      <c r="O175" s="88"/>
      <c r="P175" s="88"/>
      <c r="Q175" s="88"/>
      <c r="R175" s="88"/>
      <c r="S175" s="88"/>
      <c r="T175" s="88"/>
      <c r="U175" s="88"/>
      <c r="V175" s="88"/>
      <c r="W175" s="88"/>
      <c r="X175" s="88"/>
      <c r="Y175" s="89"/>
      <c r="Z175" s="90"/>
      <c r="AA175" s="91"/>
      <c r="AB175" s="98" t="s">
        <v>8557</v>
      </c>
    </row>
    <row r="176" spans="4:28" ht="132">
      <c r="D176" s="123">
        <v>45284</v>
      </c>
      <c r="E176" s="114" t="s">
        <v>2161</v>
      </c>
      <c r="F176" s="99" t="s">
        <v>2644</v>
      </c>
      <c r="G176" s="99" t="s">
        <v>2812</v>
      </c>
      <c r="H176" s="85" t="str">
        <f>VLOOKUP(E176&amp;F176,Divipola!$C$1:$F$1141,4,FALSE)</f>
        <v>17873</v>
      </c>
      <c r="I176" s="87"/>
      <c r="J176" s="88"/>
      <c r="K176" s="88"/>
      <c r="L176" s="88"/>
      <c r="M176" s="88"/>
      <c r="N176" s="88"/>
      <c r="O176" s="88"/>
      <c r="P176" s="88"/>
      <c r="Q176" s="88"/>
      <c r="R176" s="88"/>
      <c r="S176" s="88"/>
      <c r="T176" s="88"/>
      <c r="U176" s="88"/>
      <c r="V176" s="88"/>
      <c r="W176" s="88"/>
      <c r="X176" s="88"/>
      <c r="Y176" s="89"/>
      <c r="Z176" s="90"/>
      <c r="AA176" s="91"/>
      <c r="AB176" s="98" t="s">
        <v>8626</v>
      </c>
    </row>
    <row r="177" spans="4:28" ht="132">
      <c r="D177" s="123">
        <v>45284</v>
      </c>
      <c r="E177" s="114" t="s">
        <v>2161</v>
      </c>
      <c r="F177" s="99" t="s">
        <v>2644</v>
      </c>
      <c r="G177" s="99" t="s">
        <v>2812</v>
      </c>
      <c r="H177" s="85" t="str">
        <f>VLOOKUP(E177&amp;F177,Divipola!$C$1:$F$1141,4,FALSE)</f>
        <v>17873</v>
      </c>
      <c r="I177" s="87"/>
      <c r="J177" s="88"/>
      <c r="K177" s="88"/>
      <c r="L177" s="88"/>
      <c r="M177" s="88"/>
      <c r="N177" s="88"/>
      <c r="O177" s="88"/>
      <c r="P177" s="88"/>
      <c r="Q177" s="88"/>
      <c r="R177" s="88"/>
      <c r="S177" s="88"/>
      <c r="T177" s="88"/>
      <c r="U177" s="88"/>
      <c r="V177" s="88"/>
      <c r="W177" s="88"/>
      <c r="X177" s="88"/>
      <c r="Y177" s="89"/>
      <c r="Z177" s="90"/>
      <c r="AA177" s="91"/>
      <c r="AB177" s="98" t="s">
        <v>8627</v>
      </c>
    </row>
    <row r="178" spans="4:28" ht="168">
      <c r="D178" s="123">
        <v>45285</v>
      </c>
      <c r="E178" s="123" t="s">
        <v>2161</v>
      </c>
      <c r="F178" s="124" t="s">
        <v>2644</v>
      </c>
      <c r="G178" s="126" t="s">
        <v>2812</v>
      </c>
      <c r="H178" s="85" t="str">
        <f>VLOOKUP(E178&amp;F178,Divipola!$C$1:$F$1141,4,FALSE)</f>
        <v>17873</v>
      </c>
      <c r="I178" s="87"/>
      <c r="J178" s="88"/>
      <c r="K178" s="88"/>
      <c r="L178" s="88"/>
      <c r="M178" s="88"/>
      <c r="N178" s="88"/>
      <c r="O178" s="88"/>
      <c r="P178" s="88"/>
      <c r="Q178" s="88"/>
      <c r="R178" s="88"/>
      <c r="S178" s="88"/>
      <c r="T178" s="88"/>
      <c r="U178" s="88"/>
      <c r="V178" s="88"/>
      <c r="W178" s="88"/>
      <c r="X178" s="88"/>
      <c r="Y178" s="89"/>
      <c r="Z178" s="90"/>
      <c r="AA178" s="91"/>
      <c r="AB178" s="98" t="s">
        <v>8629</v>
      </c>
    </row>
    <row r="179" spans="4:28" ht="156">
      <c r="D179" s="123">
        <v>45285</v>
      </c>
      <c r="E179" s="114" t="s">
        <v>2831</v>
      </c>
      <c r="F179" s="99" t="s">
        <v>1258</v>
      </c>
      <c r="G179" s="99" t="s">
        <v>2812</v>
      </c>
      <c r="H179" s="85" t="str">
        <f>VLOOKUP(E179&amp;F179,Divipola!$C$1:$F$1141,4,FALSE)</f>
        <v>73870</v>
      </c>
      <c r="I179" s="87"/>
      <c r="J179" s="88"/>
      <c r="K179" s="88"/>
      <c r="L179" s="88"/>
      <c r="M179" s="88"/>
      <c r="N179" s="88"/>
      <c r="O179" s="88"/>
      <c r="P179" s="88"/>
      <c r="Q179" s="88"/>
      <c r="R179" s="88"/>
      <c r="S179" s="88"/>
      <c r="T179" s="88"/>
      <c r="U179" s="88"/>
      <c r="V179" s="88"/>
      <c r="W179" s="88"/>
      <c r="X179" s="88"/>
      <c r="Y179" s="89"/>
      <c r="Z179" s="90"/>
      <c r="AA179" s="91"/>
      <c r="AB179" s="98" t="s">
        <v>8630</v>
      </c>
    </row>
    <row r="180" spans="4:28" ht="120">
      <c r="D180" s="123">
        <v>45285</v>
      </c>
      <c r="E180" s="114" t="s">
        <v>2720</v>
      </c>
      <c r="F180" s="99" t="s">
        <v>2735</v>
      </c>
      <c r="G180" s="99" t="s">
        <v>2812</v>
      </c>
      <c r="H180" s="85" t="str">
        <f>VLOOKUP(E180&amp;F180,Divipola!$C$1:$F$1141,4,FALSE)</f>
        <v>66682</v>
      </c>
      <c r="I180" s="87"/>
      <c r="J180" s="88"/>
      <c r="K180" s="88"/>
      <c r="L180" s="88"/>
      <c r="M180" s="88"/>
      <c r="N180" s="88"/>
      <c r="O180" s="88"/>
      <c r="P180" s="88"/>
      <c r="Q180" s="88"/>
      <c r="R180" s="88"/>
      <c r="S180" s="88"/>
      <c r="T180" s="88"/>
      <c r="U180" s="88"/>
      <c r="V180" s="88"/>
      <c r="W180" s="88"/>
      <c r="X180" s="88"/>
      <c r="Y180" s="89"/>
      <c r="Z180" s="90"/>
      <c r="AA180" s="91"/>
      <c r="AB180" s="98" t="s">
        <v>8634</v>
      </c>
    </row>
    <row r="181" spans="4:28" ht="144">
      <c r="D181" s="123">
        <v>45287</v>
      </c>
      <c r="E181" s="123" t="s">
        <v>2756</v>
      </c>
      <c r="F181" s="124" t="s">
        <v>139</v>
      </c>
      <c r="G181" s="126" t="s">
        <v>2812</v>
      </c>
      <c r="H181" s="85" t="str">
        <f>VLOOKUP(E181&amp;F181,Divipola!$C$1:$F$1141,4,FALSE)</f>
        <v>52227</v>
      </c>
      <c r="I181" s="87"/>
      <c r="J181" s="88"/>
      <c r="K181" s="88"/>
      <c r="L181" s="88"/>
      <c r="M181" s="88"/>
      <c r="N181" s="88"/>
      <c r="O181" s="88"/>
      <c r="P181" s="88"/>
      <c r="Q181" s="88"/>
      <c r="R181" s="88"/>
      <c r="S181" s="88"/>
      <c r="T181" s="88"/>
      <c r="U181" s="88"/>
      <c r="V181" s="88"/>
      <c r="W181" s="88"/>
      <c r="X181" s="88"/>
      <c r="Y181" s="89"/>
      <c r="Z181" s="90"/>
      <c r="AA181" s="91"/>
      <c r="AB181" s="98" t="s">
        <v>8645</v>
      </c>
    </row>
    <row r="182" spans="4:28">
      <c r="D182" s="84"/>
      <c r="E182" s="80"/>
      <c r="F182" s="81"/>
      <c r="G182" s="81"/>
      <c r="H182" s="85" t="e">
        <f>VLOOKUP(E182&amp;F182,Divipola!$C$1:$F$1141,4,FALSE)</f>
        <v>#N/A</v>
      </c>
      <c r="I182" s="87"/>
      <c r="J182" s="88"/>
      <c r="K182" s="88"/>
      <c r="L182" s="88"/>
      <c r="M182" s="88"/>
      <c r="N182" s="88"/>
      <c r="O182" s="88"/>
      <c r="P182" s="88"/>
      <c r="Q182" s="88"/>
      <c r="R182" s="88"/>
      <c r="S182" s="88"/>
      <c r="T182" s="88"/>
      <c r="U182" s="88"/>
      <c r="V182" s="88"/>
      <c r="W182" s="88"/>
      <c r="X182" s="88"/>
      <c r="Y182" s="89"/>
      <c r="Z182" s="90"/>
      <c r="AA182" s="91"/>
      <c r="AB182" s="86"/>
    </row>
    <row r="183" spans="4:28">
      <c r="D183" s="84"/>
      <c r="E183" s="80"/>
      <c r="F183" s="81"/>
      <c r="G183" s="81"/>
      <c r="H183" s="85" t="e">
        <f>VLOOKUP(E183&amp;F183,Divipola!$C$1:$F$1141,4,FALSE)</f>
        <v>#N/A</v>
      </c>
      <c r="I183" s="87"/>
      <c r="J183" s="88"/>
      <c r="K183" s="88"/>
      <c r="L183" s="88"/>
      <c r="M183" s="88"/>
      <c r="N183" s="88"/>
      <c r="O183" s="88"/>
      <c r="P183" s="88"/>
      <c r="Q183" s="88"/>
      <c r="R183" s="88"/>
      <c r="S183" s="88"/>
      <c r="T183" s="88"/>
      <c r="U183" s="88"/>
      <c r="V183" s="88"/>
      <c r="W183" s="88"/>
      <c r="X183" s="88"/>
      <c r="Y183" s="89"/>
      <c r="Z183" s="90"/>
      <c r="AA183" s="91"/>
      <c r="AB183" s="86"/>
    </row>
    <row r="184" spans="4:28">
      <c r="D184" s="84"/>
      <c r="E184" s="80"/>
      <c r="F184" s="81"/>
      <c r="G184" s="81"/>
      <c r="H184" s="85" t="e">
        <f>VLOOKUP(E184&amp;F184,Divipola!$C$1:$F$1141,4,FALSE)</f>
        <v>#N/A</v>
      </c>
      <c r="I184" s="87"/>
      <c r="J184" s="88"/>
      <c r="K184" s="88"/>
      <c r="L184" s="88"/>
      <c r="M184" s="88"/>
      <c r="N184" s="88"/>
      <c r="O184" s="88"/>
      <c r="P184" s="88"/>
      <c r="Q184" s="88"/>
      <c r="R184" s="88"/>
      <c r="S184" s="88"/>
      <c r="T184" s="88"/>
      <c r="U184" s="88"/>
      <c r="V184" s="88"/>
      <c r="W184" s="88"/>
      <c r="X184" s="88"/>
      <c r="Y184" s="89"/>
      <c r="Z184" s="90"/>
      <c r="AA184" s="91"/>
      <c r="AB184" s="86"/>
    </row>
    <row r="185" spans="4:28">
      <c r="D185" s="84"/>
      <c r="E185" s="80"/>
      <c r="F185" s="81"/>
      <c r="G185" s="81"/>
      <c r="H185" s="85" t="e">
        <f>VLOOKUP(E185&amp;F185,Divipola!$C$1:$F$1141,4,FALSE)</f>
        <v>#N/A</v>
      </c>
      <c r="I185" s="87"/>
      <c r="J185" s="88"/>
      <c r="K185" s="88"/>
      <c r="L185" s="88"/>
      <c r="M185" s="88"/>
      <c r="N185" s="88"/>
      <c r="O185" s="88"/>
      <c r="P185" s="88"/>
      <c r="Q185" s="88"/>
      <c r="R185" s="88"/>
      <c r="S185" s="88"/>
      <c r="T185" s="88"/>
      <c r="U185" s="88"/>
      <c r="V185" s="88"/>
      <c r="W185" s="88"/>
      <c r="X185" s="88"/>
      <c r="Y185" s="89"/>
      <c r="Z185" s="90"/>
      <c r="AA185" s="91"/>
      <c r="AB185" s="86"/>
    </row>
    <row r="186" spans="4:28">
      <c r="D186" s="84"/>
      <c r="E186" s="80"/>
      <c r="F186" s="81"/>
      <c r="G186" s="81"/>
      <c r="H186" s="85" t="e">
        <f>VLOOKUP(E186&amp;F186,Divipola!$C$1:$F$1141,4,FALSE)</f>
        <v>#N/A</v>
      </c>
      <c r="I186" s="87"/>
      <c r="J186" s="88"/>
      <c r="K186" s="88"/>
      <c r="L186" s="88"/>
      <c r="M186" s="88"/>
      <c r="N186" s="88"/>
      <c r="O186" s="88"/>
      <c r="P186" s="88"/>
      <c r="Q186" s="88"/>
      <c r="R186" s="88"/>
      <c r="S186" s="88"/>
      <c r="T186" s="88"/>
      <c r="U186" s="88"/>
      <c r="V186" s="88"/>
      <c r="W186" s="88"/>
      <c r="X186" s="88"/>
      <c r="Y186" s="89"/>
      <c r="Z186" s="90"/>
      <c r="AA186" s="91"/>
      <c r="AB186" s="86"/>
    </row>
    <row r="187" spans="4:28" ht="15" customHeight="1">
      <c r="D187" s="84"/>
      <c r="E187" s="80"/>
      <c r="F187" s="81"/>
      <c r="G187" s="81"/>
      <c r="H187" s="85" t="e">
        <f>VLOOKUP(E187&amp;F187,Divipola!$C$1:$F$1141,4,FALSE)</f>
        <v>#N/A</v>
      </c>
      <c r="I187" s="87"/>
      <c r="J187" s="88"/>
      <c r="K187" s="88"/>
      <c r="L187" s="88"/>
      <c r="M187" s="88"/>
      <c r="N187" s="88"/>
      <c r="O187" s="88"/>
      <c r="P187" s="88"/>
      <c r="Q187" s="88"/>
      <c r="R187" s="88"/>
      <c r="S187" s="88"/>
      <c r="T187" s="88"/>
      <c r="U187" s="88"/>
      <c r="V187" s="88"/>
      <c r="W187" s="88"/>
      <c r="X187" s="88"/>
      <c r="Y187" s="89"/>
      <c r="Z187" s="90"/>
      <c r="AA187" s="91"/>
      <c r="AB187" s="86"/>
    </row>
    <row r="188" spans="4:28">
      <c r="D188" s="84"/>
      <c r="E188" s="80"/>
      <c r="F188" s="81"/>
      <c r="G188" s="81"/>
      <c r="H188" s="85" t="e">
        <f>VLOOKUP(E188&amp;F188,Divipola!$C$1:$F$1141,4,FALSE)</f>
        <v>#N/A</v>
      </c>
      <c r="I188" s="87"/>
      <c r="J188" s="88"/>
      <c r="K188" s="88"/>
      <c r="L188" s="88"/>
      <c r="M188" s="88"/>
      <c r="N188" s="88"/>
      <c r="O188" s="88"/>
      <c r="P188" s="88"/>
      <c r="Q188" s="88"/>
      <c r="R188" s="88"/>
      <c r="S188" s="88"/>
      <c r="T188" s="88"/>
      <c r="U188" s="88"/>
      <c r="V188" s="88"/>
      <c r="W188" s="88"/>
      <c r="X188" s="88"/>
      <c r="Y188" s="89"/>
      <c r="Z188" s="90"/>
      <c r="AA188" s="91"/>
      <c r="AB188" s="86"/>
    </row>
    <row r="189" spans="4:28">
      <c r="D189" s="84"/>
      <c r="E189" s="80"/>
      <c r="F189" s="81"/>
      <c r="G189" s="81"/>
      <c r="H189" s="85" t="e">
        <f>VLOOKUP(E189&amp;F189,Divipola!$C$1:$F$1141,4,FALSE)</f>
        <v>#N/A</v>
      </c>
      <c r="I189" s="87"/>
      <c r="J189" s="88"/>
      <c r="K189" s="88"/>
      <c r="L189" s="88"/>
      <c r="M189" s="88"/>
      <c r="N189" s="88"/>
      <c r="O189" s="88"/>
      <c r="P189" s="88"/>
      <c r="Q189" s="88"/>
      <c r="R189" s="88"/>
      <c r="S189" s="88"/>
      <c r="T189" s="88"/>
      <c r="U189" s="88"/>
      <c r="V189" s="88"/>
      <c r="W189" s="88"/>
      <c r="X189" s="88"/>
      <c r="Y189" s="89"/>
      <c r="Z189" s="90"/>
      <c r="AA189" s="91"/>
      <c r="AB189" s="86"/>
    </row>
    <row r="190" spans="4:28">
      <c r="D190" s="84"/>
      <c r="E190" s="80"/>
      <c r="F190" s="81"/>
      <c r="G190" s="81"/>
      <c r="H190" s="85" t="e">
        <f>VLOOKUP(E190&amp;F190,Divipola!$C$1:$F$1141,4,FALSE)</f>
        <v>#N/A</v>
      </c>
      <c r="I190" s="87"/>
      <c r="J190" s="88"/>
      <c r="K190" s="88"/>
      <c r="L190" s="88"/>
      <c r="M190" s="88"/>
      <c r="N190" s="88"/>
      <c r="O190" s="88"/>
      <c r="P190" s="88"/>
      <c r="Q190" s="88"/>
      <c r="R190" s="88"/>
      <c r="S190" s="88"/>
      <c r="T190" s="88"/>
      <c r="U190" s="88"/>
      <c r="V190" s="88"/>
      <c r="W190" s="88"/>
      <c r="X190" s="88"/>
      <c r="Y190" s="89"/>
      <c r="Z190" s="90"/>
      <c r="AA190" s="91"/>
      <c r="AB190" s="86"/>
    </row>
    <row r="191" spans="4:28">
      <c r="D191" s="84"/>
      <c r="E191" s="80"/>
      <c r="F191" s="81"/>
      <c r="G191" s="81"/>
      <c r="H191" s="85" t="e">
        <f>VLOOKUP(E191&amp;F191,Divipola!$C$1:$F$1141,4,FALSE)</f>
        <v>#N/A</v>
      </c>
      <c r="I191" s="87"/>
      <c r="J191" s="88"/>
      <c r="K191" s="88"/>
      <c r="L191" s="88"/>
      <c r="M191" s="88"/>
      <c r="N191" s="88"/>
      <c r="O191" s="88"/>
      <c r="P191" s="88"/>
      <c r="Q191" s="88"/>
      <c r="R191" s="88"/>
      <c r="S191" s="88"/>
      <c r="T191" s="88"/>
      <c r="U191" s="88"/>
      <c r="V191" s="88"/>
      <c r="W191" s="88"/>
      <c r="X191" s="88"/>
      <c r="Y191" s="89"/>
      <c r="Z191" s="90"/>
      <c r="AA191" s="91"/>
      <c r="AB191" s="86"/>
    </row>
    <row r="192" spans="4:28">
      <c r="D192" s="84"/>
      <c r="E192" s="80"/>
      <c r="F192" s="81"/>
      <c r="G192" s="81"/>
      <c r="H192" s="85" t="e">
        <f>VLOOKUP(E192&amp;F192,Divipola!$C$1:$F$1141,4,FALSE)</f>
        <v>#N/A</v>
      </c>
      <c r="I192" s="87"/>
      <c r="J192" s="88"/>
      <c r="K192" s="88"/>
      <c r="L192" s="88"/>
      <c r="M192" s="88"/>
      <c r="N192" s="88"/>
      <c r="O192" s="88"/>
      <c r="P192" s="88"/>
      <c r="Q192" s="88"/>
      <c r="R192" s="88"/>
      <c r="S192" s="88"/>
      <c r="T192" s="88"/>
      <c r="U192" s="88"/>
      <c r="V192" s="88"/>
      <c r="W192" s="88"/>
      <c r="X192" s="88"/>
      <c r="Y192" s="89"/>
      <c r="Z192" s="90"/>
      <c r="AA192" s="91"/>
      <c r="AB192" s="86"/>
    </row>
    <row r="193" spans="4:28">
      <c r="D193" s="84"/>
      <c r="E193" s="80"/>
      <c r="F193" s="81"/>
      <c r="G193" s="81"/>
      <c r="H193" s="85" t="e">
        <f>VLOOKUP(E193&amp;F193,Divipola!$C$1:$F$1141,4,FALSE)</f>
        <v>#N/A</v>
      </c>
      <c r="I193" s="87"/>
      <c r="J193" s="88"/>
      <c r="K193" s="88"/>
      <c r="L193" s="88"/>
      <c r="M193" s="88"/>
      <c r="N193" s="88"/>
      <c r="O193" s="88"/>
      <c r="P193" s="88"/>
      <c r="Q193" s="88"/>
      <c r="R193" s="88"/>
      <c r="S193" s="88"/>
      <c r="T193" s="88"/>
      <c r="U193" s="88"/>
      <c r="V193" s="88"/>
      <c r="W193" s="88"/>
      <c r="X193" s="88"/>
      <c r="Y193" s="89"/>
      <c r="Z193" s="90"/>
      <c r="AA193" s="91"/>
      <c r="AB193" s="86"/>
    </row>
    <row r="194" spans="4:28">
      <c r="D194" s="84"/>
      <c r="E194" s="80"/>
      <c r="F194" s="81"/>
      <c r="G194" s="81"/>
      <c r="H194" s="85" t="e">
        <f>VLOOKUP(E194&amp;F194,Divipola!$C$1:$F$1141,4,FALSE)</f>
        <v>#N/A</v>
      </c>
      <c r="I194" s="87"/>
      <c r="J194" s="88"/>
      <c r="K194" s="88"/>
      <c r="L194" s="88"/>
      <c r="M194" s="88"/>
      <c r="N194" s="88"/>
      <c r="O194" s="88"/>
      <c r="P194" s="88"/>
      <c r="Q194" s="88"/>
      <c r="R194" s="88"/>
      <c r="S194" s="88"/>
      <c r="T194" s="88"/>
      <c r="U194" s="88"/>
      <c r="V194" s="88"/>
      <c r="W194" s="88"/>
      <c r="X194" s="88"/>
      <c r="Y194" s="89"/>
      <c r="Z194" s="90"/>
      <c r="AA194" s="91"/>
      <c r="AB194" s="86"/>
    </row>
    <row r="195" spans="4:28">
      <c r="D195" s="84"/>
      <c r="E195" s="80"/>
      <c r="F195" s="81"/>
      <c r="G195" s="81"/>
      <c r="H195" s="85" t="e">
        <f>VLOOKUP(E195&amp;F195,Divipola!$C$1:$F$1141,4,FALSE)</f>
        <v>#N/A</v>
      </c>
      <c r="I195" s="87"/>
      <c r="J195" s="88"/>
      <c r="K195" s="88"/>
      <c r="L195" s="88"/>
      <c r="M195" s="88"/>
      <c r="N195" s="88"/>
      <c r="O195" s="88"/>
      <c r="P195" s="88"/>
      <c r="Q195" s="88"/>
      <c r="R195" s="88"/>
      <c r="S195" s="88"/>
      <c r="T195" s="88"/>
      <c r="U195" s="88"/>
      <c r="V195" s="88"/>
      <c r="W195" s="88"/>
      <c r="X195" s="88"/>
      <c r="Y195" s="89"/>
      <c r="Z195" s="90"/>
      <c r="AA195" s="91"/>
      <c r="AB195" s="86"/>
    </row>
    <row r="196" spans="4:28">
      <c r="D196" s="84"/>
      <c r="E196" s="80"/>
      <c r="F196" s="81"/>
      <c r="G196" s="81"/>
      <c r="H196" s="85" t="e">
        <f>VLOOKUP(E196&amp;F196,Divipola!$C$1:$F$1141,4,FALSE)</f>
        <v>#N/A</v>
      </c>
      <c r="I196" s="87"/>
      <c r="J196" s="88"/>
      <c r="K196" s="88"/>
      <c r="L196" s="88"/>
      <c r="M196" s="88"/>
      <c r="N196" s="88"/>
      <c r="O196" s="88"/>
      <c r="P196" s="88"/>
      <c r="Q196" s="88"/>
      <c r="R196" s="88"/>
      <c r="S196" s="88"/>
      <c r="T196" s="88"/>
      <c r="U196" s="88"/>
      <c r="V196" s="88"/>
      <c r="W196" s="88"/>
      <c r="X196" s="88"/>
      <c r="Y196" s="89"/>
      <c r="Z196" s="90"/>
      <c r="AA196" s="91"/>
      <c r="AB196" s="86"/>
    </row>
    <row r="197" spans="4:28">
      <c r="D197" s="84"/>
      <c r="E197" s="80"/>
      <c r="F197" s="81"/>
      <c r="G197" s="81"/>
      <c r="H197" s="85" t="e">
        <f>VLOOKUP(E197&amp;F197,Divipola!$C$1:$F$1141,4,FALSE)</f>
        <v>#N/A</v>
      </c>
      <c r="I197" s="87"/>
      <c r="J197" s="88"/>
      <c r="K197" s="88"/>
      <c r="L197" s="88"/>
      <c r="M197" s="88"/>
      <c r="N197" s="88"/>
      <c r="O197" s="88"/>
      <c r="P197" s="88"/>
      <c r="Q197" s="88"/>
      <c r="R197" s="88"/>
      <c r="S197" s="88"/>
      <c r="T197" s="88"/>
      <c r="U197" s="88"/>
      <c r="V197" s="88"/>
      <c r="W197" s="88"/>
      <c r="X197" s="88"/>
      <c r="Y197" s="89"/>
      <c r="Z197" s="90"/>
      <c r="AA197" s="91"/>
      <c r="AB197" s="86"/>
    </row>
    <row r="198" spans="4:28">
      <c r="D198" s="84"/>
      <c r="E198" s="80"/>
      <c r="F198" s="81"/>
      <c r="G198" s="81"/>
      <c r="H198" s="85" t="e">
        <f>VLOOKUP(E198&amp;F198,Divipola!$C$1:$F$1141,4,FALSE)</f>
        <v>#N/A</v>
      </c>
      <c r="I198" s="87"/>
      <c r="J198" s="88"/>
      <c r="K198" s="88"/>
      <c r="L198" s="88"/>
      <c r="M198" s="88"/>
      <c r="N198" s="88"/>
      <c r="O198" s="88"/>
      <c r="P198" s="88"/>
      <c r="Q198" s="88"/>
      <c r="R198" s="88"/>
      <c r="S198" s="88"/>
      <c r="T198" s="88"/>
      <c r="U198" s="88"/>
      <c r="V198" s="88"/>
      <c r="W198" s="88"/>
      <c r="X198" s="88"/>
      <c r="Y198" s="89"/>
      <c r="Z198" s="90"/>
      <c r="AA198" s="91"/>
      <c r="AB198" s="86"/>
    </row>
    <row r="199" spans="4:28">
      <c r="D199" s="84"/>
      <c r="E199" s="80"/>
      <c r="F199" s="81"/>
      <c r="G199" s="81"/>
      <c r="H199" s="85" t="e">
        <f>VLOOKUP(E199&amp;F199,Divipola!$C$1:$F$1141,4,FALSE)</f>
        <v>#N/A</v>
      </c>
      <c r="I199" s="87"/>
      <c r="J199" s="88"/>
      <c r="K199" s="88"/>
      <c r="L199" s="88"/>
      <c r="M199" s="88"/>
      <c r="N199" s="88"/>
      <c r="O199" s="88"/>
      <c r="P199" s="88"/>
      <c r="Q199" s="88"/>
      <c r="R199" s="88"/>
      <c r="S199" s="88"/>
      <c r="T199" s="88"/>
      <c r="U199" s="88"/>
      <c r="V199" s="88"/>
      <c r="W199" s="88"/>
      <c r="X199" s="88"/>
      <c r="Y199" s="89"/>
      <c r="Z199" s="90"/>
      <c r="AA199" s="91"/>
      <c r="AB199" s="86"/>
    </row>
    <row r="200" spans="4:28">
      <c r="D200" s="84"/>
      <c r="E200" s="80"/>
      <c r="F200" s="81"/>
      <c r="G200" s="81"/>
      <c r="H200" s="85" t="e">
        <f>VLOOKUP(E200&amp;F200,Divipola!$C$1:$F$1141,4,FALSE)</f>
        <v>#N/A</v>
      </c>
      <c r="I200" s="87"/>
      <c r="J200" s="88"/>
      <c r="K200" s="88"/>
      <c r="L200" s="88"/>
      <c r="M200" s="88"/>
      <c r="N200" s="88"/>
      <c r="O200" s="88"/>
      <c r="P200" s="88"/>
      <c r="Q200" s="88"/>
      <c r="R200" s="88"/>
      <c r="S200" s="88"/>
      <c r="T200" s="88"/>
      <c r="U200" s="88"/>
      <c r="V200" s="88"/>
      <c r="W200" s="88"/>
      <c r="X200" s="88"/>
      <c r="Y200" s="89"/>
      <c r="Z200" s="90"/>
      <c r="AA200" s="91"/>
      <c r="AB200" s="86"/>
    </row>
    <row r="201" spans="4:28">
      <c r="D201" s="84"/>
      <c r="E201" s="80"/>
      <c r="F201" s="81"/>
      <c r="G201" s="81"/>
      <c r="H201" s="85" t="e">
        <f>VLOOKUP(E201&amp;F201,Divipola!$C$1:$F$1141,4,FALSE)</f>
        <v>#N/A</v>
      </c>
      <c r="I201" s="87"/>
      <c r="J201" s="88"/>
      <c r="K201" s="88"/>
      <c r="L201" s="88"/>
      <c r="M201" s="88"/>
      <c r="N201" s="88"/>
      <c r="O201" s="88"/>
      <c r="P201" s="88"/>
      <c r="Q201" s="88"/>
      <c r="R201" s="88"/>
      <c r="S201" s="88"/>
      <c r="T201" s="88"/>
      <c r="U201" s="88"/>
      <c r="V201" s="88"/>
      <c r="W201" s="88"/>
      <c r="X201" s="88"/>
      <c r="Y201" s="89"/>
      <c r="Z201" s="90"/>
      <c r="AA201" s="91"/>
      <c r="AB201" s="86"/>
    </row>
    <row r="202" spans="4:28">
      <c r="D202" s="84"/>
      <c r="E202" s="80"/>
      <c r="F202" s="81"/>
      <c r="G202" s="81"/>
      <c r="H202" s="85" t="e">
        <f>VLOOKUP(E202&amp;F202,Divipola!$C$1:$F$1141,4,FALSE)</f>
        <v>#N/A</v>
      </c>
      <c r="I202" s="87"/>
      <c r="J202" s="88"/>
      <c r="K202" s="88"/>
      <c r="L202" s="88"/>
      <c r="M202" s="88"/>
      <c r="N202" s="88"/>
      <c r="O202" s="88"/>
      <c r="P202" s="88"/>
      <c r="Q202" s="88"/>
      <c r="R202" s="88"/>
      <c r="S202" s="88"/>
      <c r="T202" s="88"/>
      <c r="U202" s="88"/>
      <c r="V202" s="88"/>
      <c r="W202" s="88"/>
      <c r="X202" s="88"/>
      <c r="Y202" s="89"/>
      <c r="Z202" s="90"/>
      <c r="AA202" s="91"/>
      <c r="AB202" s="86"/>
    </row>
    <row r="203" spans="4:28" ht="15" customHeight="1">
      <c r="D203" s="84"/>
      <c r="E203" s="80"/>
      <c r="F203" s="81"/>
      <c r="G203" s="81"/>
      <c r="H203" s="85" t="e">
        <f>VLOOKUP(E203&amp;F203,Divipola!$C$1:$F$1141,4,FALSE)</f>
        <v>#N/A</v>
      </c>
      <c r="I203" s="87"/>
      <c r="J203" s="88"/>
      <c r="K203" s="88"/>
      <c r="L203" s="88"/>
      <c r="M203" s="88"/>
      <c r="N203" s="88"/>
      <c r="O203" s="88"/>
      <c r="P203" s="88"/>
      <c r="Q203" s="88"/>
      <c r="R203" s="88"/>
      <c r="S203" s="88"/>
      <c r="T203" s="88"/>
      <c r="U203" s="88"/>
      <c r="V203" s="88"/>
      <c r="W203" s="88"/>
      <c r="X203" s="88"/>
      <c r="Y203" s="89"/>
      <c r="Z203" s="90"/>
      <c r="AA203" s="91"/>
      <c r="AB203" s="86"/>
    </row>
    <row r="204" spans="4:28">
      <c r="D204" s="84"/>
      <c r="E204" s="80"/>
      <c r="F204" s="81"/>
      <c r="G204" s="81"/>
      <c r="H204" s="85" t="e">
        <f>VLOOKUP(E204&amp;F204,Divipola!$C$1:$F$1141,4,FALSE)</f>
        <v>#N/A</v>
      </c>
      <c r="I204" s="87"/>
      <c r="J204" s="88"/>
      <c r="K204" s="88"/>
      <c r="L204" s="88"/>
      <c r="M204" s="88"/>
      <c r="N204" s="88"/>
      <c r="O204" s="88"/>
      <c r="P204" s="88"/>
      <c r="Q204" s="88"/>
      <c r="R204" s="88"/>
      <c r="S204" s="88"/>
      <c r="T204" s="88"/>
      <c r="U204" s="88"/>
      <c r="V204" s="88"/>
      <c r="W204" s="88"/>
      <c r="X204" s="88"/>
      <c r="Y204" s="89"/>
      <c r="Z204" s="90"/>
      <c r="AA204" s="91"/>
      <c r="AB204" s="86"/>
    </row>
    <row r="205" spans="4:28">
      <c r="D205" s="84"/>
      <c r="E205" s="80"/>
      <c r="F205" s="81"/>
      <c r="G205" s="81"/>
      <c r="H205" s="85" t="e">
        <f>VLOOKUP(E205&amp;F205,Divipola!$C$1:$F$1141,4,FALSE)</f>
        <v>#N/A</v>
      </c>
      <c r="I205" s="87"/>
      <c r="J205" s="88"/>
      <c r="K205" s="88"/>
      <c r="L205" s="88"/>
      <c r="M205" s="88"/>
      <c r="N205" s="88"/>
      <c r="O205" s="88"/>
      <c r="P205" s="88"/>
      <c r="Q205" s="88"/>
      <c r="R205" s="88"/>
      <c r="S205" s="88"/>
      <c r="T205" s="88"/>
      <c r="U205" s="88"/>
      <c r="V205" s="88"/>
      <c r="W205" s="88"/>
      <c r="X205" s="88"/>
      <c r="Y205" s="89"/>
      <c r="Z205" s="90"/>
      <c r="AA205" s="91"/>
      <c r="AB205" s="86"/>
    </row>
    <row r="206" spans="4:28">
      <c r="D206" s="84"/>
      <c r="E206" s="80"/>
      <c r="F206" s="81"/>
      <c r="G206" s="81"/>
      <c r="H206" s="85" t="e">
        <f>VLOOKUP(E206&amp;F206,Divipola!$C$1:$F$1141,4,FALSE)</f>
        <v>#N/A</v>
      </c>
      <c r="I206" s="87"/>
      <c r="J206" s="88"/>
      <c r="K206" s="88"/>
      <c r="L206" s="88"/>
      <c r="M206" s="88"/>
      <c r="N206" s="88"/>
      <c r="O206" s="88"/>
      <c r="P206" s="88"/>
      <c r="Q206" s="88"/>
      <c r="R206" s="88"/>
      <c r="S206" s="88"/>
      <c r="T206" s="88"/>
      <c r="U206" s="88"/>
      <c r="V206" s="88"/>
      <c r="W206" s="88"/>
      <c r="X206" s="88"/>
      <c r="Y206" s="89"/>
      <c r="Z206" s="90"/>
      <c r="AA206" s="91"/>
      <c r="AB206" s="86"/>
    </row>
    <row r="207" spans="4:28">
      <c r="D207" s="84"/>
      <c r="E207" s="80"/>
      <c r="F207" s="81"/>
      <c r="G207" s="81"/>
      <c r="H207" s="85" t="e">
        <f>VLOOKUP(E207&amp;F207,Divipola!$C$1:$F$1141,4,FALSE)</f>
        <v>#N/A</v>
      </c>
      <c r="I207" s="87"/>
      <c r="J207" s="88"/>
      <c r="K207" s="88"/>
      <c r="L207" s="88"/>
      <c r="M207" s="88"/>
      <c r="N207" s="88"/>
      <c r="O207" s="88"/>
      <c r="P207" s="88"/>
      <c r="Q207" s="88"/>
      <c r="R207" s="88"/>
      <c r="S207" s="88"/>
      <c r="T207" s="88"/>
      <c r="U207" s="88"/>
      <c r="V207" s="88"/>
      <c r="W207" s="88"/>
      <c r="X207" s="88"/>
      <c r="Y207" s="89"/>
      <c r="Z207" s="90"/>
      <c r="AA207" s="91"/>
      <c r="AB207" s="86"/>
    </row>
    <row r="208" spans="4:28">
      <c r="D208" s="84"/>
      <c r="E208" s="80"/>
      <c r="F208" s="81"/>
      <c r="G208" s="81"/>
      <c r="H208" s="85" t="e">
        <f>VLOOKUP(E208&amp;F208,Divipola!$C$1:$F$1141,4,FALSE)</f>
        <v>#N/A</v>
      </c>
      <c r="I208" s="87"/>
      <c r="J208" s="88"/>
      <c r="K208" s="88"/>
      <c r="L208" s="88"/>
      <c r="M208" s="88"/>
      <c r="N208" s="88"/>
      <c r="O208" s="88"/>
      <c r="P208" s="88"/>
      <c r="Q208" s="88"/>
      <c r="R208" s="88"/>
      <c r="S208" s="88"/>
      <c r="T208" s="88"/>
      <c r="U208" s="88"/>
      <c r="V208" s="88"/>
      <c r="W208" s="88"/>
      <c r="X208" s="88"/>
      <c r="Y208" s="89"/>
      <c r="Z208" s="90"/>
      <c r="AA208" s="91"/>
      <c r="AB208" s="86"/>
    </row>
    <row r="209" spans="4:28" ht="15" customHeight="1">
      <c r="D209" s="84"/>
      <c r="E209" s="80"/>
      <c r="F209" s="81"/>
      <c r="G209" s="81"/>
      <c r="H209" s="85" t="e">
        <f>VLOOKUP(E209&amp;F209,Divipola!$C$1:$F$1141,4,FALSE)</f>
        <v>#N/A</v>
      </c>
      <c r="I209" s="87"/>
      <c r="J209" s="88"/>
      <c r="K209" s="88"/>
      <c r="L209" s="88"/>
      <c r="M209" s="88"/>
      <c r="N209" s="88"/>
      <c r="O209" s="88"/>
      <c r="P209" s="88"/>
      <c r="Q209" s="88"/>
      <c r="R209" s="88"/>
      <c r="S209" s="88"/>
      <c r="T209" s="88"/>
      <c r="U209" s="88"/>
      <c r="V209" s="88"/>
      <c r="W209" s="88"/>
      <c r="X209" s="88"/>
      <c r="Y209" s="89"/>
      <c r="Z209" s="90"/>
      <c r="AA209" s="91"/>
      <c r="AB209" s="86"/>
    </row>
    <row r="210" spans="4:28">
      <c r="D210" s="84"/>
      <c r="E210" s="80"/>
      <c r="F210" s="81"/>
      <c r="G210" s="81"/>
      <c r="H210" s="85" t="e">
        <f>VLOOKUP(E210&amp;F210,Divipola!$C$1:$F$1141,4,FALSE)</f>
        <v>#N/A</v>
      </c>
      <c r="I210" s="87"/>
      <c r="J210" s="88"/>
      <c r="K210" s="88"/>
      <c r="L210" s="88"/>
      <c r="M210" s="88"/>
      <c r="N210" s="88"/>
      <c r="O210" s="88"/>
      <c r="P210" s="88"/>
      <c r="Q210" s="88"/>
      <c r="R210" s="88"/>
      <c r="S210" s="88"/>
      <c r="T210" s="88"/>
      <c r="U210" s="88"/>
      <c r="V210" s="88"/>
      <c r="W210" s="88"/>
      <c r="X210" s="88"/>
      <c r="Y210" s="89"/>
      <c r="Z210" s="90"/>
      <c r="AA210" s="91"/>
      <c r="AB210" s="86"/>
    </row>
    <row r="211" spans="4:28">
      <c r="D211" s="84"/>
      <c r="E211" s="80"/>
      <c r="F211" s="81"/>
      <c r="G211" s="81"/>
      <c r="H211" s="85" t="e">
        <f>VLOOKUP(E211&amp;F211,Divipola!$C$1:$F$1141,4,FALSE)</f>
        <v>#N/A</v>
      </c>
      <c r="I211" s="87"/>
      <c r="J211" s="88"/>
      <c r="K211" s="88"/>
      <c r="L211" s="88"/>
      <c r="M211" s="88"/>
      <c r="N211" s="88"/>
      <c r="O211" s="88"/>
      <c r="P211" s="88"/>
      <c r="Q211" s="88"/>
      <c r="R211" s="88"/>
      <c r="S211" s="88"/>
      <c r="T211" s="88"/>
      <c r="U211" s="88"/>
      <c r="V211" s="88"/>
      <c r="W211" s="88"/>
      <c r="X211" s="88"/>
      <c r="Y211" s="89"/>
      <c r="Z211" s="90"/>
      <c r="AA211" s="91"/>
      <c r="AB211" s="86"/>
    </row>
    <row r="212" spans="4:28">
      <c r="D212" s="84"/>
      <c r="E212" s="80"/>
      <c r="F212" s="81"/>
      <c r="G212" s="81"/>
      <c r="H212" s="85" t="e">
        <f>VLOOKUP(E212&amp;F212,Divipola!$C$1:$F$1141,4,FALSE)</f>
        <v>#N/A</v>
      </c>
      <c r="I212" s="87"/>
      <c r="J212" s="88"/>
      <c r="K212" s="88"/>
      <c r="L212" s="88"/>
      <c r="M212" s="88"/>
      <c r="N212" s="88"/>
      <c r="O212" s="88"/>
      <c r="P212" s="88"/>
      <c r="Q212" s="88"/>
      <c r="R212" s="88"/>
      <c r="S212" s="88"/>
      <c r="T212" s="88"/>
      <c r="U212" s="88"/>
      <c r="V212" s="88"/>
      <c r="W212" s="88"/>
      <c r="X212" s="88"/>
      <c r="Y212" s="89"/>
      <c r="Z212" s="90"/>
      <c r="AA212" s="91"/>
      <c r="AB212" s="86"/>
    </row>
    <row r="213" spans="4:28">
      <c r="D213" s="84"/>
      <c r="E213" s="80"/>
      <c r="F213" s="81"/>
      <c r="G213" s="81"/>
      <c r="H213" s="85" t="e">
        <f>VLOOKUP(E213&amp;F213,Divipola!$C$1:$F$1141,4,FALSE)</f>
        <v>#N/A</v>
      </c>
      <c r="I213" s="87"/>
      <c r="J213" s="88"/>
      <c r="K213" s="88"/>
      <c r="L213" s="88"/>
      <c r="M213" s="88"/>
      <c r="N213" s="88"/>
      <c r="O213" s="88"/>
      <c r="P213" s="88"/>
      <c r="Q213" s="88"/>
      <c r="R213" s="88"/>
      <c r="S213" s="88"/>
      <c r="T213" s="88"/>
      <c r="U213" s="88"/>
      <c r="V213" s="88"/>
      <c r="W213" s="88"/>
      <c r="X213" s="88"/>
      <c r="Y213" s="89"/>
      <c r="Z213" s="90"/>
      <c r="AA213" s="91"/>
      <c r="AB213" s="86"/>
    </row>
    <row r="214" spans="4:28">
      <c r="D214" s="84"/>
      <c r="E214" s="80"/>
      <c r="F214" s="81"/>
      <c r="G214" s="81"/>
      <c r="H214" s="85" t="e">
        <f>VLOOKUP(E214&amp;F214,Divipola!$C$1:$F$1141,4,FALSE)</f>
        <v>#N/A</v>
      </c>
      <c r="I214" s="87"/>
      <c r="J214" s="88"/>
      <c r="K214" s="88"/>
      <c r="L214" s="88"/>
      <c r="M214" s="88"/>
      <c r="N214" s="88"/>
      <c r="O214" s="88"/>
      <c r="P214" s="88"/>
      <c r="Q214" s="88"/>
      <c r="R214" s="88"/>
      <c r="S214" s="88"/>
      <c r="T214" s="88"/>
      <c r="U214" s="88"/>
      <c r="V214" s="88"/>
      <c r="W214" s="88"/>
      <c r="X214" s="88"/>
      <c r="Y214" s="89"/>
      <c r="Z214" s="90"/>
      <c r="AA214" s="91"/>
      <c r="AB214" s="86"/>
    </row>
    <row r="215" spans="4:28">
      <c r="D215" s="84"/>
      <c r="E215" s="80"/>
      <c r="F215" s="81"/>
      <c r="G215" s="81"/>
      <c r="H215" s="85" t="e">
        <f>VLOOKUP(E215&amp;F215,Divipola!$C$1:$F$1141,4,FALSE)</f>
        <v>#N/A</v>
      </c>
      <c r="I215" s="87"/>
      <c r="J215" s="88"/>
      <c r="K215" s="88"/>
      <c r="L215" s="88"/>
      <c r="M215" s="88"/>
      <c r="N215" s="88"/>
      <c r="O215" s="88"/>
      <c r="P215" s="88"/>
      <c r="Q215" s="88"/>
      <c r="R215" s="88"/>
      <c r="S215" s="88"/>
      <c r="T215" s="88"/>
      <c r="U215" s="88"/>
      <c r="V215" s="88"/>
      <c r="W215" s="88"/>
      <c r="X215" s="88"/>
      <c r="Y215" s="89"/>
      <c r="Z215" s="90"/>
      <c r="AA215" s="91"/>
      <c r="AB215" s="86"/>
    </row>
    <row r="216" spans="4:28">
      <c r="D216" s="84"/>
      <c r="E216" s="80"/>
      <c r="F216" s="81"/>
      <c r="G216" s="81"/>
      <c r="H216" s="85" t="e">
        <f>VLOOKUP(E216&amp;F216,Divipola!$C$1:$F$1141,4,FALSE)</f>
        <v>#N/A</v>
      </c>
      <c r="I216" s="87"/>
      <c r="J216" s="88"/>
      <c r="K216" s="88"/>
      <c r="L216" s="88"/>
      <c r="M216" s="88"/>
      <c r="N216" s="88"/>
      <c r="O216" s="88"/>
      <c r="P216" s="88"/>
      <c r="Q216" s="88"/>
      <c r="R216" s="88"/>
      <c r="S216" s="88"/>
      <c r="T216" s="88"/>
      <c r="U216" s="88"/>
      <c r="V216" s="88"/>
      <c r="W216" s="88"/>
      <c r="X216" s="88"/>
      <c r="Y216" s="89"/>
      <c r="Z216" s="90"/>
      <c r="AA216" s="91"/>
      <c r="AB216" s="86"/>
    </row>
    <row r="217" spans="4:28">
      <c r="D217" s="84"/>
      <c r="E217" s="80"/>
      <c r="F217" s="81"/>
      <c r="G217" s="81"/>
      <c r="H217" s="85" t="e">
        <f>VLOOKUP(E217&amp;F217,Divipola!$C$1:$F$1141,4,FALSE)</f>
        <v>#N/A</v>
      </c>
      <c r="I217" s="87"/>
      <c r="J217" s="88"/>
      <c r="K217" s="88"/>
      <c r="L217" s="88"/>
      <c r="M217" s="88"/>
      <c r="N217" s="88"/>
      <c r="O217" s="88"/>
      <c r="P217" s="88"/>
      <c r="Q217" s="88"/>
      <c r="R217" s="88"/>
      <c r="S217" s="88"/>
      <c r="T217" s="88"/>
      <c r="U217" s="88"/>
      <c r="V217" s="88"/>
      <c r="W217" s="88"/>
      <c r="X217" s="88"/>
      <c r="Y217" s="89"/>
      <c r="Z217" s="90"/>
      <c r="AA217" s="91"/>
      <c r="AB217" s="86"/>
    </row>
    <row r="218" spans="4:28">
      <c r="D218" s="84"/>
      <c r="E218" s="80"/>
      <c r="F218" s="81"/>
      <c r="G218" s="81"/>
      <c r="H218" s="85" t="e">
        <f>VLOOKUP(E218&amp;F218,Divipola!$C$1:$F$1141,4,FALSE)</f>
        <v>#N/A</v>
      </c>
      <c r="I218" s="87"/>
      <c r="J218" s="88"/>
      <c r="K218" s="88"/>
      <c r="L218" s="88"/>
      <c r="M218" s="88"/>
      <c r="N218" s="88"/>
      <c r="O218" s="88"/>
      <c r="P218" s="88"/>
      <c r="Q218" s="88"/>
      <c r="R218" s="88"/>
      <c r="S218" s="88"/>
      <c r="T218" s="88"/>
      <c r="U218" s="88"/>
      <c r="V218" s="88"/>
      <c r="W218" s="88"/>
      <c r="X218" s="88"/>
      <c r="Y218" s="89"/>
      <c r="Z218" s="90"/>
      <c r="AA218" s="91"/>
      <c r="AB218" s="86"/>
    </row>
    <row r="219" spans="4:28">
      <c r="D219" s="84"/>
      <c r="E219" s="80"/>
      <c r="F219" s="81"/>
      <c r="G219" s="81"/>
      <c r="H219" s="85" t="e">
        <f>VLOOKUP(E219&amp;F219,Divipola!$C$1:$F$1141,4,FALSE)</f>
        <v>#N/A</v>
      </c>
      <c r="I219" s="87"/>
      <c r="J219" s="88"/>
      <c r="K219" s="88"/>
      <c r="L219" s="88"/>
      <c r="M219" s="88"/>
      <c r="N219" s="88"/>
      <c r="O219" s="88"/>
      <c r="P219" s="88"/>
      <c r="Q219" s="88"/>
      <c r="R219" s="88"/>
      <c r="S219" s="88"/>
      <c r="T219" s="88"/>
      <c r="U219" s="88"/>
      <c r="V219" s="88"/>
      <c r="W219" s="88"/>
      <c r="X219" s="88"/>
      <c r="Y219" s="89"/>
      <c r="Z219" s="90"/>
      <c r="AA219" s="91"/>
      <c r="AB219" s="86"/>
    </row>
    <row r="220" spans="4:28" ht="15" customHeight="1">
      <c r="D220" s="84"/>
      <c r="E220" s="80"/>
      <c r="F220" s="81"/>
      <c r="G220" s="81"/>
      <c r="H220" s="85" t="e">
        <f>VLOOKUP(E220&amp;F220,Divipola!$C$1:$F$1141,4,FALSE)</f>
        <v>#N/A</v>
      </c>
      <c r="I220" s="87"/>
      <c r="J220" s="88"/>
      <c r="K220" s="88"/>
      <c r="L220" s="88"/>
      <c r="M220" s="88"/>
      <c r="N220" s="88"/>
      <c r="O220" s="88"/>
      <c r="P220" s="88"/>
      <c r="Q220" s="88"/>
      <c r="R220" s="88"/>
      <c r="S220" s="88"/>
      <c r="T220" s="88"/>
      <c r="U220" s="88"/>
      <c r="V220" s="88"/>
      <c r="W220" s="88"/>
      <c r="X220" s="88"/>
      <c r="Y220" s="89"/>
      <c r="Z220" s="90"/>
      <c r="AA220" s="91"/>
      <c r="AB220" s="86"/>
    </row>
    <row r="221" spans="4:28">
      <c r="D221" s="84"/>
      <c r="E221" s="80"/>
      <c r="F221" s="81"/>
      <c r="G221" s="81"/>
      <c r="H221" s="85" t="e">
        <f>VLOOKUP(E221&amp;F221,Divipola!$C$1:$F$1141,4,FALSE)</f>
        <v>#N/A</v>
      </c>
      <c r="I221" s="87"/>
      <c r="J221" s="88"/>
      <c r="K221" s="88"/>
      <c r="L221" s="88"/>
      <c r="M221" s="88"/>
      <c r="N221" s="88"/>
      <c r="O221" s="88"/>
      <c r="P221" s="88"/>
      <c r="Q221" s="88"/>
      <c r="R221" s="88"/>
      <c r="S221" s="88"/>
      <c r="T221" s="88"/>
      <c r="U221" s="88"/>
      <c r="V221" s="88"/>
      <c r="W221" s="88"/>
      <c r="X221" s="88"/>
      <c r="Y221" s="89"/>
      <c r="Z221" s="90"/>
      <c r="AA221" s="91"/>
      <c r="AB221" s="86"/>
    </row>
    <row r="222" spans="4:28">
      <c r="D222" s="84"/>
      <c r="E222" s="80"/>
      <c r="F222" s="81"/>
      <c r="G222" s="81"/>
      <c r="H222" s="85" t="e">
        <f>VLOOKUP(E222&amp;F222,Divipola!$C$1:$F$1141,4,FALSE)</f>
        <v>#N/A</v>
      </c>
      <c r="I222" s="87"/>
      <c r="J222" s="88"/>
      <c r="K222" s="88"/>
      <c r="L222" s="88"/>
      <c r="M222" s="88"/>
      <c r="N222" s="88"/>
      <c r="O222" s="88"/>
      <c r="P222" s="88"/>
      <c r="Q222" s="88"/>
      <c r="R222" s="88"/>
      <c r="S222" s="88"/>
      <c r="T222" s="88"/>
      <c r="U222" s="88"/>
      <c r="V222" s="88"/>
      <c r="W222" s="88"/>
      <c r="X222" s="88"/>
      <c r="Y222" s="89"/>
      <c r="Z222" s="90"/>
      <c r="AA222" s="91"/>
      <c r="AB222" s="86"/>
    </row>
    <row r="223" spans="4:28">
      <c r="D223" s="84"/>
      <c r="E223" s="80"/>
      <c r="F223" s="81"/>
      <c r="G223" s="81"/>
      <c r="H223" s="85" t="e">
        <f>VLOOKUP(E223&amp;F223,Divipola!$C$1:$F$1141,4,FALSE)</f>
        <v>#N/A</v>
      </c>
      <c r="I223" s="87"/>
      <c r="J223" s="88"/>
      <c r="K223" s="88"/>
      <c r="L223" s="88"/>
      <c r="M223" s="88"/>
      <c r="N223" s="88"/>
      <c r="O223" s="88"/>
      <c r="P223" s="88"/>
      <c r="Q223" s="88"/>
      <c r="R223" s="88"/>
      <c r="S223" s="88"/>
      <c r="T223" s="88"/>
      <c r="U223" s="88"/>
      <c r="V223" s="88"/>
      <c r="W223" s="88"/>
      <c r="X223" s="88"/>
      <c r="Y223" s="89"/>
      <c r="Z223" s="90"/>
      <c r="AA223" s="91"/>
      <c r="AB223" s="86"/>
    </row>
    <row r="224" spans="4:28">
      <c r="D224" s="84"/>
      <c r="E224" s="80"/>
      <c r="F224" s="81"/>
      <c r="G224" s="81"/>
      <c r="H224" s="85" t="e">
        <f>VLOOKUP(E224&amp;F224,Divipola!$C$1:$F$1141,4,FALSE)</f>
        <v>#N/A</v>
      </c>
      <c r="I224" s="87"/>
      <c r="J224" s="88"/>
      <c r="K224" s="88"/>
      <c r="L224" s="88"/>
      <c r="M224" s="88"/>
      <c r="N224" s="88"/>
      <c r="O224" s="88"/>
      <c r="P224" s="88"/>
      <c r="Q224" s="88"/>
      <c r="R224" s="88"/>
      <c r="S224" s="88"/>
      <c r="T224" s="88"/>
      <c r="U224" s="88"/>
      <c r="V224" s="88"/>
      <c r="W224" s="88"/>
      <c r="X224" s="88"/>
      <c r="Y224" s="89"/>
      <c r="Z224" s="90"/>
      <c r="AA224" s="91"/>
      <c r="AB224" s="86"/>
    </row>
    <row r="225" spans="4:28">
      <c r="D225" s="84"/>
      <c r="E225" s="80"/>
      <c r="F225" s="81"/>
      <c r="G225" s="81"/>
      <c r="H225" s="85" t="e">
        <f>VLOOKUP(E225&amp;F225,Divipola!$C$1:$F$1141,4,FALSE)</f>
        <v>#N/A</v>
      </c>
      <c r="I225" s="87"/>
      <c r="J225" s="88"/>
      <c r="K225" s="88"/>
      <c r="L225" s="88"/>
      <c r="M225" s="88"/>
      <c r="N225" s="88"/>
      <c r="O225" s="88"/>
      <c r="P225" s="88"/>
      <c r="Q225" s="88"/>
      <c r="R225" s="88"/>
      <c r="S225" s="88"/>
      <c r="T225" s="88"/>
      <c r="U225" s="88"/>
      <c r="V225" s="88"/>
      <c r="W225" s="88"/>
      <c r="X225" s="88"/>
      <c r="Y225" s="89"/>
      <c r="Z225" s="90"/>
      <c r="AA225" s="91"/>
      <c r="AB225" s="86"/>
    </row>
    <row r="226" spans="4:28">
      <c r="D226" s="92"/>
      <c r="E226" s="93"/>
      <c r="F226" s="94"/>
      <c r="G226" s="94"/>
      <c r="H226" s="85" t="e">
        <f>VLOOKUP(E226&amp;F226,Divipola!$C$1:$F$1141,4,FALSE)</f>
        <v>#N/A</v>
      </c>
      <c r="I226" s="87"/>
      <c r="J226" s="88"/>
      <c r="K226" s="88"/>
      <c r="L226" s="88"/>
      <c r="M226" s="88"/>
      <c r="N226" s="88"/>
      <c r="O226" s="88"/>
      <c r="P226" s="88"/>
      <c r="Q226" s="88"/>
      <c r="R226" s="88"/>
      <c r="S226" s="88"/>
      <c r="T226" s="88"/>
      <c r="U226" s="88"/>
      <c r="V226" s="88"/>
      <c r="W226" s="88"/>
      <c r="X226" s="88"/>
      <c r="Y226" s="89"/>
      <c r="Z226" s="90"/>
      <c r="AA226" s="91"/>
      <c r="AB226" s="95"/>
    </row>
    <row r="227" spans="4:28">
      <c r="D227" s="92"/>
      <c r="E227" s="93"/>
      <c r="F227" s="94"/>
      <c r="G227" s="94"/>
      <c r="H227" s="85" t="e">
        <f>VLOOKUP(E227&amp;F227,Divipola!$C$1:$F$1141,4,FALSE)</f>
        <v>#N/A</v>
      </c>
      <c r="I227" s="87"/>
      <c r="J227" s="88"/>
      <c r="K227" s="88"/>
      <c r="L227" s="88"/>
      <c r="M227" s="88"/>
      <c r="N227" s="88"/>
      <c r="O227" s="88"/>
      <c r="P227" s="88"/>
      <c r="Q227" s="88"/>
      <c r="R227" s="88"/>
      <c r="S227" s="88"/>
      <c r="T227" s="88"/>
      <c r="U227" s="88"/>
      <c r="V227" s="88"/>
      <c r="W227" s="88"/>
      <c r="X227" s="88"/>
      <c r="Y227" s="89"/>
      <c r="Z227" s="90"/>
      <c r="AA227" s="91"/>
      <c r="AB227" s="95"/>
    </row>
    <row r="228" spans="4:28" ht="126.75" customHeight="1">
      <c r="D228" s="40"/>
      <c r="E228" s="21"/>
      <c r="F228" s="61"/>
      <c r="G228" s="20"/>
      <c r="H228" s="85"/>
      <c r="I228" s="40"/>
      <c r="J228" s="19"/>
      <c r="K228" s="19"/>
      <c r="L228" s="19"/>
      <c r="M228" s="19"/>
      <c r="N228" s="19"/>
      <c r="O228" s="19"/>
      <c r="P228" s="19"/>
      <c r="Q228" s="19"/>
      <c r="R228" s="19"/>
      <c r="S228" s="19"/>
      <c r="T228" s="19"/>
      <c r="U228" s="19"/>
      <c r="V228" s="19"/>
      <c r="W228" s="19"/>
      <c r="X228" s="19"/>
      <c r="Y228" s="22"/>
      <c r="Z228" s="19"/>
      <c r="AA228" s="19"/>
      <c r="AB228" s="19"/>
    </row>
    <row r="229" spans="4:28">
      <c r="D229" s="59"/>
      <c r="E229" s="24"/>
      <c r="F229" s="18"/>
      <c r="G229" s="18"/>
      <c r="H229" s="85"/>
      <c r="I229" s="33"/>
      <c r="J229" s="23"/>
      <c r="K229" s="23"/>
      <c r="L229" s="23"/>
      <c r="M229" s="23"/>
      <c r="N229" s="25"/>
      <c r="O229" s="26"/>
      <c r="P229" s="23"/>
      <c r="Q229" s="23"/>
      <c r="R229" s="27"/>
      <c r="S229" s="27"/>
      <c r="T229" s="27"/>
      <c r="U229" s="27"/>
      <c r="V229" s="27"/>
      <c r="W229" s="27"/>
      <c r="X229" s="27"/>
      <c r="Y229" s="27"/>
      <c r="AB229" s="23"/>
    </row>
    <row r="230" spans="4:28">
      <c r="D230" s="59"/>
      <c r="E230" s="24"/>
      <c r="F230" s="18"/>
      <c r="G230" s="18"/>
      <c r="H230" s="85"/>
      <c r="I230" s="33"/>
      <c r="J230" s="29"/>
      <c r="K230" s="23"/>
      <c r="L230" s="23"/>
      <c r="M230" s="23"/>
      <c r="N230" s="23"/>
      <c r="O230" s="26"/>
      <c r="P230" s="23"/>
      <c r="Q230" s="23"/>
      <c r="R230" s="27"/>
      <c r="S230" s="27"/>
      <c r="T230" s="27"/>
      <c r="U230" s="27"/>
      <c r="V230" s="27"/>
      <c r="W230" s="27"/>
      <c r="X230" s="27"/>
      <c r="Y230" s="27"/>
      <c r="AB230" s="23"/>
    </row>
    <row r="231" spans="4:28">
      <c r="D231" s="59"/>
      <c r="E231" s="24"/>
      <c r="F231" s="30"/>
      <c r="G231" s="18"/>
      <c r="H231" s="55"/>
      <c r="I231" s="33"/>
      <c r="J231" s="23"/>
      <c r="K231" s="23"/>
      <c r="L231" s="23"/>
      <c r="M231" s="23"/>
      <c r="N231" s="23"/>
      <c r="O231" s="26"/>
      <c r="P231" s="23"/>
      <c r="Q231" s="23"/>
      <c r="R231" s="27"/>
      <c r="S231" s="27"/>
      <c r="T231" s="27"/>
      <c r="U231" s="27"/>
      <c r="V231" s="27"/>
      <c r="W231" s="27"/>
      <c r="X231" s="27"/>
      <c r="Y231" s="27"/>
      <c r="AB231" s="23"/>
    </row>
    <row r="232" spans="4:28">
      <c r="D232" s="59"/>
      <c r="E232" s="24"/>
      <c r="F232" s="18"/>
      <c r="G232" s="18"/>
      <c r="H232" s="55"/>
      <c r="I232" s="33"/>
      <c r="J232" s="23"/>
      <c r="K232" s="31"/>
      <c r="L232" s="23"/>
      <c r="M232" s="23"/>
      <c r="N232" s="23"/>
      <c r="O232" s="26"/>
      <c r="P232" s="23"/>
      <c r="Q232" s="23"/>
      <c r="R232" s="27"/>
      <c r="S232" s="27"/>
      <c r="T232" s="27"/>
      <c r="U232" s="27"/>
      <c r="V232" s="27"/>
      <c r="W232" s="27"/>
      <c r="X232" s="27"/>
      <c r="Y232" s="27"/>
      <c r="AB232" s="23"/>
    </row>
    <row r="233" spans="4:28">
      <c r="D233" s="59"/>
      <c r="E233" s="24"/>
      <c r="F233" s="18"/>
      <c r="G233" s="18"/>
      <c r="H233" s="54"/>
      <c r="I233" s="33"/>
      <c r="J233" s="23"/>
      <c r="K233" s="23"/>
      <c r="L233" s="23"/>
      <c r="M233" s="23"/>
      <c r="N233" s="23"/>
      <c r="O233" s="23"/>
      <c r="P233" s="23"/>
      <c r="Q233" s="23"/>
      <c r="R233" s="27"/>
      <c r="S233" s="27"/>
      <c r="T233" s="27"/>
      <c r="U233" s="27"/>
      <c r="V233" s="27"/>
      <c r="W233" s="27"/>
      <c r="X233" s="27"/>
      <c r="Y233" s="27"/>
      <c r="AB233" s="23"/>
    </row>
    <row r="234" spans="4:28" ht="123.75" customHeight="1">
      <c r="D234" s="41"/>
      <c r="E234" s="16"/>
      <c r="G234" s="16"/>
      <c r="H234" s="56"/>
      <c r="I234" s="41"/>
      <c r="J234" s="26"/>
      <c r="K234" s="26"/>
      <c r="L234" s="26"/>
      <c r="M234" s="26"/>
      <c r="N234" s="26"/>
      <c r="O234" s="26"/>
      <c r="P234" s="26"/>
      <c r="Q234" s="26"/>
      <c r="R234" s="26"/>
      <c r="S234" s="26"/>
      <c r="T234" s="26"/>
      <c r="U234" s="26"/>
      <c r="V234" s="26"/>
      <c r="W234" s="26"/>
      <c r="X234" s="26"/>
      <c r="Y234" s="26"/>
      <c r="Z234" s="26"/>
      <c r="AA234" s="26"/>
      <c r="AB234" s="23"/>
    </row>
    <row r="235" spans="4:28">
      <c r="H235" s="76"/>
      <c r="I235" s="33"/>
      <c r="J235" s="23"/>
      <c r="K235" s="23"/>
      <c r="L235" s="23"/>
      <c r="M235" s="23"/>
      <c r="N235" s="23"/>
      <c r="O235" s="23"/>
      <c r="P235" s="23"/>
      <c r="Q235" s="23"/>
      <c r="R235" s="27"/>
      <c r="S235" s="27"/>
      <c r="T235" s="27"/>
      <c r="U235" s="27"/>
      <c r="V235" s="27"/>
      <c r="W235" s="27"/>
      <c r="X235" s="27"/>
      <c r="Y235" s="27"/>
    </row>
    <row r="236" spans="4:28" ht="116.25" customHeight="1">
      <c r="D236" s="33"/>
      <c r="E236" s="17"/>
      <c r="F236" s="18"/>
      <c r="G236" s="18"/>
      <c r="H236" s="54"/>
      <c r="I236" s="33"/>
      <c r="J236" s="23"/>
      <c r="K236" s="23"/>
      <c r="L236" s="23"/>
      <c r="M236" s="23"/>
      <c r="N236" s="23"/>
      <c r="O236" s="23"/>
      <c r="P236" s="23"/>
      <c r="Q236" s="23"/>
      <c r="R236" s="27"/>
      <c r="S236" s="27"/>
      <c r="T236" s="27"/>
      <c r="U236" s="27"/>
      <c r="V236" s="27"/>
      <c r="W236" s="27"/>
      <c r="X236" s="27"/>
      <c r="Y236" s="27"/>
      <c r="AB236" s="23"/>
    </row>
    <row r="237" spans="4:28">
      <c r="D237" s="33"/>
      <c r="E237" s="17"/>
      <c r="F237" s="18"/>
      <c r="G237" s="18"/>
      <c r="H237" s="54"/>
      <c r="I237" s="33"/>
      <c r="J237" s="23"/>
      <c r="K237" s="23"/>
      <c r="L237" s="23"/>
      <c r="M237" s="23"/>
      <c r="N237" s="23"/>
      <c r="O237" s="23"/>
      <c r="P237" s="23"/>
      <c r="Q237" s="23"/>
      <c r="R237" s="27"/>
      <c r="S237" s="27"/>
      <c r="T237" s="27"/>
      <c r="U237" s="27"/>
      <c r="V237" s="27"/>
      <c r="W237" s="27"/>
      <c r="X237" s="27"/>
      <c r="Y237" s="27"/>
      <c r="AB237" s="23"/>
    </row>
    <row r="238" spans="4:28">
      <c r="D238" s="33"/>
      <c r="E238" s="17"/>
      <c r="F238" s="18"/>
      <c r="G238" s="18"/>
      <c r="H238" s="54"/>
      <c r="I238" s="33"/>
      <c r="J238" s="23"/>
      <c r="K238" s="23"/>
      <c r="L238" s="23"/>
      <c r="M238" s="23"/>
      <c r="N238" s="23"/>
      <c r="O238" s="23"/>
      <c r="P238" s="23"/>
      <c r="Q238" s="23"/>
      <c r="R238" s="27"/>
      <c r="S238" s="27"/>
      <c r="T238" s="27"/>
      <c r="U238" s="27"/>
      <c r="V238" s="27"/>
      <c r="W238" s="27"/>
      <c r="X238" s="27"/>
      <c r="Y238" s="27"/>
      <c r="AB238" s="23"/>
    </row>
    <row r="239" spans="4:28">
      <c r="D239" s="33"/>
      <c r="E239" s="17"/>
      <c r="F239" s="18"/>
      <c r="G239" s="18"/>
      <c r="H239" s="54"/>
      <c r="I239" s="33"/>
      <c r="J239" s="23"/>
      <c r="K239" s="23"/>
      <c r="L239" s="23"/>
      <c r="M239" s="23"/>
      <c r="N239" s="23"/>
      <c r="O239" s="23"/>
      <c r="P239" s="23"/>
      <c r="Q239" s="23"/>
      <c r="R239" s="27"/>
      <c r="S239" s="27"/>
      <c r="T239" s="27"/>
      <c r="U239" s="27"/>
      <c r="V239" s="27"/>
      <c r="W239" s="27"/>
      <c r="X239" s="27"/>
      <c r="Y239" s="27"/>
      <c r="AB239" s="23"/>
    </row>
    <row r="240" spans="4:28">
      <c r="D240" s="33"/>
      <c r="E240" s="17"/>
      <c r="F240" s="18"/>
      <c r="G240" s="18"/>
      <c r="H240" s="54"/>
      <c r="I240" s="33"/>
      <c r="J240" s="23"/>
      <c r="K240" s="23"/>
      <c r="L240" s="23"/>
      <c r="M240" s="23"/>
      <c r="N240" s="23"/>
      <c r="O240" s="23"/>
      <c r="P240" s="23"/>
      <c r="Q240" s="23"/>
      <c r="R240" s="27"/>
      <c r="S240" s="27"/>
      <c r="T240" s="27"/>
      <c r="U240" s="27"/>
      <c r="V240" s="27"/>
      <c r="W240" s="27"/>
      <c r="X240" s="27"/>
      <c r="Y240" s="27"/>
      <c r="AB240" s="23"/>
    </row>
    <row r="241" spans="4:28">
      <c r="D241" s="33"/>
      <c r="E241" s="17"/>
      <c r="F241" s="18"/>
      <c r="G241" s="18"/>
      <c r="H241" s="54"/>
      <c r="I241" s="33"/>
      <c r="J241" s="23"/>
      <c r="K241" s="23"/>
      <c r="L241" s="23"/>
      <c r="M241" s="23"/>
      <c r="N241" s="23"/>
      <c r="O241" s="23"/>
      <c r="P241" s="23"/>
      <c r="Q241" s="23"/>
      <c r="R241" s="27"/>
      <c r="S241" s="27"/>
      <c r="T241" s="27"/>
      <c r="U241" s="27"/>
      <c r="V241" s="27"/>
      <c r="W241" s="27"/>
      <c r="X241" s="27"/>
      <c r="Y241" s="27"/>
      <c r="AB241" s="23"/>
    </row>
    <row r="242" spans="4:28">
      <c r="D242" s="33"/>
      <c r="E242" s="17"/>
      <c r="F242" s="17"/>
      <c r="G242" s="18"/>
      <c r="H242" s="54"/>
      <c r="I242" s="33"/>
      <c r="J242" s="23"/>
      <c r="K242" s="23"/>
      <c r="L242" s="23"/>
      <c r="M242" s="23"/>
      <c r="N242" s="23"/>
      <c r="O242" s="23"/>
      <c r="P242" s="23"/>
      <c r="Q242" s="23"/>
      <c r="R242" s="27"/>
      <c r="S242" s="27"/>
      <c r="T242" s="27"/>
      <c r="U242" s="27"/>
      <c r="V242" s="27"/>
      <c r="W242" s="27"/>
      <c r="X242" s="27"/>
      <c r="Y242" s="27"/>
      <c r="AB242" s="23"/>
    </row>
    <row r="243" spans="4:28">
      <c r="D243" s="33"/>
      <c r="E243" s="17"/>
      <c r="F243" s="18"/>
      <c r="G243" s="18"/>
      <c r="H243" s="54"/>
      <c r="I243" s="33"/>
      <c r="J243" s="23"/>
      <c r="K243" s="23"/>
      <c r="L243" s="23"/>
      <c r="M243" s="23"/>
      <c r="N243" s="23"/>
      <c r="O243" s="23"/>
      <c r="P243" s="23"/>
      <c r="Q243" s="23"/>
      <c r="R243" s="27"/>
      <c r="S243" s="27"/>
      <c r="T243" s="27"/>
      <c r="U243" s="27"/>
      <c r="V243" s="27"/>
      <c r="W243" s="27"/>
      <c r="X243" s="27"/>
      <c r="Y243" s="27"/>
      <c r="AB243" s="23"/>
    </row>
    <row r="244" spans="4:28">
      <c r="D244" s="33"/>
      <c r="E244" s="17"/>
      <c r="F244" s="18"/>
      <c r="G244" s="18"/>
      <c r="H244" s="54"/>
      <c r="I244" s="33"/>
      <c r="J244" s="23"/>
      <c r="K244" s="23"/>
      <c r="L244" s="23"/>
      <c r="M244" s="23"/>
      <c r="N244" s="23"/>
      <c r="O244" s="23"/>
      <c r="P244" s="23"/>
      <c r="Q244" s="23"/>
      <c r="R244" s="27"/>
      <c r="S244" s="27"/>
      <c r="T244" s="27"/>
      <c r="U244" s="27"/>
      <c r="V244" s="27"/>
      <c r="W244" s="27"/>
      <c r="X244" s="27"/>
      <c r="Y244" s="27"/>
      <c r="AB244" s="23"/>
    </row>
    <row r="245" spans="4:28">
      <c r="D245" s="33"/>
      <c r="E245" s="17"/>
      <c r="F245" s="18"/>
      <c r="G245" s="18"/>
      <c r="H245" s="54"/>
      <c r="I245" s="33"/>
      <c r="J245" s="23"/>
      <c r="K245" s="23"/>
      <c r="L245" s="23"/>
      <c r="M245" s="23"/>
      <c r="N245" s="23"/>
      <c r="O245" s="23"/>
      <c r="P245" s="23"/>
      <c r="Q245" s="23"/>
      <c r="R245" s="27"/>
      <c r="S245" s="27"/>
      <c r="T245" s="27"/>
      <c r="U245" s="27"/>
      <c r="V245" s="27"/>
      <c r="W245" s="27"/>
      <c r="X245" s="27"/>
      <c r="Y245" s="27"/>
      <c r="AB245" s="23"/>
    </row>
    <row r="246" spans="4:28">
      <c r="D246" s="33"/>
      <c r="E246" s="17"/>
      <c r="F246" s="18"/>
      <c r="G246" s="18"/>
      <c r="H246" s="54"/>
      <c r="I246" s="33"/>
      <c r="J246" s="23"/>
      <c r="K246" s="23"/>
      <c r="L246" s="23"/>
      <c r="M246" s="23"/>
      <c r="N246" s="23"/>
      <c r="O246" s="23"/>
      <c r="P246" s="23"/>
      <c r="Q246" s="23"/>
      <c r="R246" s="27"/>
      <c r="S246" s="27"/>
      <c r="T246" s="27"/>
      <c r="U246" s="27"/>
      <c r="V246" s="27"/>
      <c r="W246" s="27"/>
      <c r="X246" s="27"/>
      <c r="Y246" s="27"/>
      <c r="AB246" s="23"/>
    </row>
    <row r="247" spans="4:28">
      <c r="D247" s="33"/>
      <c r="E247" s="17"/>
      <c r="F247" s="18"/>
      <c r="G247" s="18"/>
      <c r="H247" s="54"/>
      <c r="I247" s="33"/>
      <c r="J247" s="23"/>
      <c r="K247" s="23"/>
      <c r="L247" s="23"/>
      <c r="M247" s="23"/>
      <c r="N247" s="23"/>
      <c r="O247" s="23"/>
      <c r="P247" s="23"/>
      <c r="Q247" s="23"/>
      <c r="R247" s="27"/>
      <c r="S247" s="27"/>
      <c r="T247" s="27"/>
      <c r="U247" s="27"/>
      <c r="V247" s="27"/>
      <c r="W247" s="27"/>
      <c r="X247" s="27"/>
      <c r="Y247" s="27"/>
      <c r="AB247" s="23"/>
    </row>
    <row r="248" spans="4:28">
      <c r="D248" s="34"/>
      <c r="E248" s="17"/>
    </row>
    <row r="249" spans="4:28">
      <c r="D249" s="34"/>
      <c r="E249" s="17"/>
    </row>
    <row r="250" spans="4:28">
      <c r="D250" s="34"/>
      <c r="E250" s="17"/>
    </row>
    <row r="251" spans="4:28">
      <c r="D251" s="34"/>
      <c r="E251" s="17"/>
    </row>
    <row r="252" spans="4:28">
      <c r="D252" s="34"/>
      <c r="E252" s="17"/>
    </row>
    <row r="253" spans="4:28">
      <c r="D253" s="34"/>
      <c r="E253" s="17"/>
    </row>
    <row r="254" spans="4:28">
      <c r="D254" s="34"/>
      <c r="E254" s="17"/>
    </row>
    <row r="255" spans="4:28">
      <c r="D255" s="34"/>
      <c r="E255" s="17"/>
    </row>
    <row r="256" spans="4:28">
      <c r="D256" s="34"/>
      <c r="E256" s="17"/>
    </row>
    <row r="257" spans="4:5">
      <c r="D257" s="34"/>
      <c r="E257" s="17"/>
    </row>
    <row r="258" spans="4:5">
      <c r="D258" s="34"/>
      <c r="E258" s="17"/>
    </row>
    <row r="259" spans="4:5">
      <c r="D259" s="34"/>
      <c r="E259" s="17"/>
    </row>
    <row r="260" spans="4:5">
      <c r="D260" s="34"/>
      <c r="E260" s="17"/>
    </row>
    <row r="261" spans="4:5">
      <c r="D261" s="34"/>
      <c r="E261" s="17"/>
    </row>
    <row r="262" spans="4:5">
      <c r="D262" s="34"/>
      <c r="E262" s="17"/>
    </row>
    <row r="263" spans="4:5">
      <c r="D263" s="34"/>
      <c r="E263" s="17"/>
    </row>
    <row r="264" spans="4:5">
      <c r="D264" s="34"/>
      <c r="E264" s="17"/>
    </row>
    <row r="265" spans="4:5">
      <c r="D265" s="34"/>
      <c r="E265" s="17"/>
    </row>
    <row r="266" spans="4:5">
      <c r="D266" s="34"/>
      <c r="E266" s="17"/>
    </row>
    <row r="267" spans="4:5">
      <c r="D267" s="34"/>
      <c r="E267" s="17"/>
    </row>
    <row r="268" spans="4:5">
      <c r="D268" s="34"/>
      <c r="E268" s="17"/>
    </row>
    <row r="269" spans="4:5">
      <c r="D269" s="34"/>
      <c r="E269" s="17"/>
    </row>
    <row r="270" spans="4:5">
      <c r="D270" s="34"/>
      <c r="E270" s="17"/>
    </row>
    <row r="271" spans="4:5">
      <c r="D271" s="34"/>
      <c r="E271" s="17"/>
    </row>
    <row r="272" spans="4:5">
      <c r="D272" s="34"/>
      <c r="E272" s="17"/>
    </row>
    <row r="273" spans="4:5">
      <c r="D273" s="34"/>
      <c r="E273" s="17"/>
    </row>
    <row r="274" spans="4:5">
      <c r="D274" s="34"/>
      <c r="E274" s="17"/>
    </row>
    <row r="275" spans="4:5">
      <c r="D275" s="34"/>
      <c r="E275" s="17"/>
    </row>
    <row r="276" spans="4:5">
      <c r="D276" s="34"/>
      <c r="E276" s="17"/>
    </row>
    <row r="277" spans="4:5">
      <c r="D277" s="34"/>
      <c r="E277" s="17"/>
    </row>
    <row r="278" spans="4:5">
      <c r="D278" s="34"/>
      <c r="E278" s="17"/>
    </row>
    <row r="279" spans="4:5">
      <c r="D279" s="34"/>
      <c r="E279" s="17"/>
    </row>
    <row r="280" spans="4:5">
      <c r="D280" s="34"/>
      <c r="E280" s="17"/>
    </row>
    <row r="281" spans="4:5">
      <c r="D281" s="34"/>
      <c r="E281" s="17"/>
    </row>
    <row r="282" spans="4:5">
      <c r="D282" s="34"/>
      <c r="E282" s="17"/>
    </row>
    <row r="283" spans="4:5">
      <c r="D283" s="34"/>
      <c r="E283" s="17"/>
    </row>
    <row r="284" spans="4:5">
      <c r="D284" s="34"/>
      <c r="E284" s="17"/>
    </row>
    <row r="285" spans="4:5">
      <c r="D285" s="34"/>
      <c r="E285" s="17"/>
    </row>
    <row r="286" spans="4:5">
      <c r="D286" s="34"/>
      <c r="E286" s="17"/>
    </row>
    <row r="287" spans="4:5">
      <c r="D287" s="34"/>
      <c r="E287" s="17"/>
    </row>
    <row r="288" spans="4:5">
      <c r="D288" s="34"/>
      <c r="E288" s="17"/>
    </row>
    <row r="289" spans="4:5">
      <c r="D289" s="34"/>
      <c r="E289" s="17"/>
    </row>
    <row r="290" spans="4:5">
      <c r="D290" s="34"/>
      <c r="E290" s="17"/>
    </row>
    <row r="291" spans="4:5">
      <c r="D291" s="34"/>
      <c r="E291" s="17"/>
    </row>
    <row r="292" spans="4:5">
      <c r="D292" s="34"/>
      <c r="E292" s="17"/>
    </row>
    <row r="293" spans="4:5">
      <c r="D293" s="34"/>
      <c r="E293" s="17"/>
    </row>
    <row r="294" spans="4:5">
      <c r="D294" s="34"/>
      <c r="E294" s="17"/>
    </row>
    <row r="295" spans="4:5">
      <c r="D295" s="34"/>
      <c r="E295" s="17"/>
    </row>
    <row r="296" spans="4:5">
      <c r="D296" s="34"/>
      <c r="E296" s="17"/>
    </row>
    <row r="297" spans="4:5">
      <c r="D297" s="34"/>
      <c r="E297" s="17"/>
    </row>
    <row r="298" spans="4:5">
      <c r="D298" s="34"/>
      <c r="E298" s="17"/>
    </row>
    <row r="299" spans="4:5">
      <c r="D299" s="34"/>
      <c r="E299" s="17"/>
    </row>
    <row r="300" spans="4:5">
      <c r="D300" s="34"/>
      <c r="E300" s="17"/>
    </row>
    <row r="301" spans="4:5">
      <c r="D301" s="34"/>
      <c r="E301" s="17"/>
    </row>
    <row r="302" spans="4:5">
      <c r="D302" s="34"/>
      <c r="E302" s="17"/>
    </row>
    <row r="303" spans="4:5">
      <c r="D303" s="34"/>
      <c r="E303" s="17"/>
    </row>
    <row r="304" spans="4:5">
      <c r="D304" s="34"/>
      <c r="E304" s="17"/>
    </row>
    <row r="305" spans="4:5">
      <c r="D305" s="34"/>
      <c r="E305" s="17"/>
    </row>
    <row r="306" spans="4:5">
      <c r="D306" s="34"/>
      <c r="E306" s="17"/>
    </row>
    <row r="307" spans="4:5">
      <c r="D307" s="34"/>
      <c r="E307" s="17"/>
    </row>
    <row r="308" spans="4:5">
      <c r="D308" s="34"/>
      <c r="E308" s="17"/>
    </row>
    <row r="309" spans="4:5">
      <c r="D309" s="34"/>
      <c r="E309" s="17"/>
    </row>
    <row r="310" spans="4:5">
      <c r="D310" s="34"/>
      <c r="E310" s="17"/>
    </row>
    <row r="311" spans="4:5">
      <c r="D311" s="34"/>
      <c r="E311" s="17"/>
    </row>
    <row r="312" spans="4:5">
      <c r="D312" s="34"/>
      <c r="E312" s="17"/>
    </row>
    <row r="313" spans="4:5">
      <c r="D313" s="34"/>
      <c r="E313" s="17"/>
    </row>
    <row r="314" spans="4:5">
      <c r="D314" s="34"/>
      <c r="E314" s="17"/>
    </row>
    <row r="315" spans="4:5">
      <c r="D315" s="34"/>
      <c r="E315" s="17"/>
    </row>
    <row r="316" spans="4:5">
      <c r="D316" s="34"/>
      <c r="E316" s="17"/>
    </row>
    <row r="317" spans="4:5">
      <c r="D317" s="34"/>
      <c r="E317" s="17"/>
    </row>
    <row r="318" spans="4:5">
      <c r="D318" s="34"/>
      <c r="E318" s="17"/>
    </row>
    <row r="319" spans="4:5">
      <c r="D319" s="34"/>
      <c r="E319" s="17"/>
    </row>
    <row r="320" spans="4:5">
      <c r="D320" s="34"/>
      <c r="E320" s="17"/>
    </row>
    <row r="321" spans="4:5">
      <c r="D321" s="34"/>
      <c r="E321" s="17"/>
    </row>
    <row r="322" spans="4:5">
      <c r="D322" s="34"/>
      <c r="E322" s="17"/>
    </row>
    <row r="323" spans="4:5">
      <c r="D323" s="34"/>
      <c r="E323" s="17"/>
    </row>
    <row r="324" spans="4:5">
      <c r="D324" s="34"/>
      <c r="E324" s="17"/>
    </row>
    <row r="325" spans="4:5">
      <c r="D325" s="34"/>
      <c r="E325" s="17"/>
    </row>
    <row r="326" spans="4:5">
      <c r="D326" s="34"/>
      <c r="E326" s="17"/>
    </row>
    <row r="327" spans="4:5">
      <c r="D327" s="34"/>
      <c r="E327" s="17"/>
    </row>
    <row r="328" spans="4:5">
      <c r="D328" s="34"/>
      <c r="E328" s="17"/>
    </row>
    <row r="329" spans="4:5">
      <c r="D329" s="34"/>
      <c r="E329" s="17"/>
    </row>
    <row r="330" spans="4:5">
      <c r="D330" s="34"/>
      <c r="E330" s="17"/>
    </row>
    <row r="331" spans="4:5">
      <c r="D331" s="34"/>
      <c r="E331" s="17"/>
    </row>
    <row r="332" spans="4:5">
      <c r="D332" s="34"/>
      <c r="E332" s="17"/>
    </row>
    <row r="333" spans="4:5">
      <c r="D333" s="34"/>
      <c r="E333" s="17"/>
    </row>
    <row r="334" spans="4:5">
      <c r="D334" s="34"/>
      <c r="E334" s="17"/>
    </row>
    <row r="335" spans="4:5">
      <c r="D335" s="34"/>
      <c r="E335" s="17"/>
    </row>
    <row r="336" spans="4:5">
      <c r="D336" s="34"/>
      <c r="E336" s="17"/>
    </row>
    <row r="337" spans="4:5">
      <c r="D337" s="34"/>
      <c r="E337" s="17"/>
    </row>
    <row r="338" spans="4:5">
      <c r="D338" s="34"/>
      <c r="E338" s="17"/>
    </row>
    <row r="339" spans="4:5">
      <c r="D339" s="34"/>
      <c r="E339" s="17"/>
    </row>
    <row r="340" spans="4:5">
      <c r="D340" s="34"/>
      <c r="E340" s="17"/>
    </row>
    <row r="341" spans="4:5">
      <c r="D341" s="34"/>
      <c r="E341" s="17"/>
    </row>
    <row r="342" spans="4:5">
      <c r="D342" s="34"/>
      <c r="E342" s="17"/>
    </row>
    <row r="343" spans="4:5">
      <c r="D343" s="34"/>
      <c r="E343" s="17"/>
    </row>
    <row r="344" spans="4:5">
      <c r="D344" s="34"/>
      <c r="E344" s="17"/>
    </row>
    <row r="345" spans="4:5">
      <c r="D345" s="34"/>
      <c r="E345" s="17"/>
    </row>
    <row r="346" spans="4:5">
      <c r="D346" s="34"/>
      <c r="E346" s="17"/>
    </row>
    <row r="347" spans="4:5">
      <c r="D347" s="34"/>
      <c r="E347" s="17"/>
    </row>
    <row r="348" spans="4:5">
      <c r="D348" s="34"/>
      <c r="E348" s="17"/>
    </row>
    <row r="349" spans="4:5">
      <c r="D349" s="34"/>
      <c r="E349" s="17"/>
    </row>
    <row r="350" spans="4:5">
      <c r="D350" s="34"/>
      <c r="E350" s="17"/>
    </row>
    <row r="351" spans="4:5">
      <c r="D351" s="34"/>
      <c r="E351" s="17"/>
    </row>
    <row r="352" spans="4:5">
      <c r="D352" s="34"/>
      <c r="E352" s="17"/>
    </row>
    <row r="353" spans="4:5">
      <c r="D353" s="34"/>
      <c r="E353" s="17"/>
    </row>
    <row r="354" spans="4:5">
      <c r="D354" s="34"/>
      <c r="E354" s="17"/>
    </row>
    <row r="355" spans="4:5">
      <c r="D355" s="34"/>
      <c r="E355" s="17"/>
    </row>
    <row r="356" spans="4:5">
      <c r="D356" s="34"/>
      <c r="E356" s="17"/>
    </row>
    <row r="357" spans="4:5">
      <c r="D357" s="34"/>
      <c r="E357" s="17"/>
    </row>
    <row r="358" spans="4:5">
      <c r="D358" s="34"/>
      <c r="E358" s="17"/>
    </row>
    <row r="359" spans="4:5">
      <c r="D359" s="34"/>
      <c r="E359" s="17"/>
    </row>
    <row r="360" spans="4:5">
      <c r="D360" s="34"/>
      <c r="E360" s="17"/>
    </row>
    <row r="361" spans="4:5">
      <c r="D361" s="34"/>
      <c r="E361" s="17"/>
    </row>
    <row r="362" spans="4:5">
      <c r="D362" s="34"/>
      <c r="E362" s="17"/>
    </row>
    <row r="363" spans="4:5">
      <c r="D363" s="34"/>
      <c r="E363" s="17"/>
    </row>
    <row r="364" spans="4:5">
      <c r="D364" s="34"/>
      <c r="E364" s="17"/>
    </row>
    <row r="365" spans="4:5">
      <c r="D365" s="34"/>
      <c r="E365" s="17"/>
    </row>
    <row r="366" spans="4:5">
      <c r="D366" s="34"/>
      <c r="E366" s="17"/>
    </row>
    <row r="367" spans="4:5">
      <c r="D367" s="34"/>
      <c r="E367" s="17"/>
    </row>
    <row r="368" spans="4:5">
      <c r="D368" s="34"/>
      <c r="E368" s="17"/>
    </row>
    <row r="369" spans="4:5">
      <c r="D369" s="34"/>
      <c r="E369" s="17"/>
    </row>
    <row r="370" spans="4:5">
      <c r="D370" s="34"/>
      <c r="E370" s="17"/>
    </row>
    <row r="371" spans="4:5">
      <c r="D371" s="34"/>
      <c r="E371" s="17"/>
    </row>
    <row r="372" spans="4:5">
      <c r="D372" s="34"/>
      <c r="E372" s="17"/>
    </row>
    <row r="373" spans="4:5">
      <c r="D373" s="34"/>
      <c r="E373" s="17"/>
    </row>
    <row r="374" spans="4:5">
      <c r="D374" s="34"/>
      <c r="E374" s="17"/>
    </row>
    <row r="375" spans="4:5">
      <c r="D375" s="34"/>
      <c r="E375" s="17"/>
    </row>
    <row r="376" spans="4:5">
      <c r="D376" s="34"/>
      <c r="E376" s="17"/>
    </row>
    <row r="377" spans="4:5">
      <c r="D377" s="34"/>
      <c r="E377" s="17"/>
    </row>
    <row r="378" spans="4:5">
      <c r="D378" s="34"/>
      <c r="E378" s="17"/>
    </row>
    <row r="379" spans="4:5">
      <c r="D379" s="34"/>
      <c r="E379" s="17"/>
    </row>
    <row r="380" spans="4:5">
      <c r="D380" s="34"/>
      <c r="E380" s="17"/>
    </row>
    <row r="381" spans="4:5">
      <c r="D381" s="34"/>
      <c r="E381" s="17"/>
    </row>
    <row r="382" spans="4:5">
      <c r="D382" s="34"/>
      <c r="E382" s="17"/>
    </row>
    <row r="383" spans="4:5">
      <c r="D383" s="34"/>
      <c r="E383" s="17"/>
    </row>
    <row r="384" spans="4:5">
      <c r="D384" s="34"/>
      <c r="E384" s="17"/>
    </row>
    <row r="385" spans="4:5">
      <c r="D385" s="34"/>
      <c r="E385" s="17"/>
    </row>
    <row r="386" spans="4:5">
      <c r="D386" s="34"/>
      <c r="E386" s="17"/>
    </row>
    <row r="387" spans="4:5">
      <c r="D387" s="34"/>
      <c r="E387" s="17"/>
    </row>
    <row r="388" spans="4:5">
      <c r="D388" s="34"/>
      <c r="E388" s="17"/>
    </row>
    <row r="389" spans="4:5">
      <c r="D389" s="34"/>
      <c r="E389" s="17"/>
    </row>
    <row r="390" spans="4:5">
      <c r="D390" s="34"/>
      <c r="E390" s="17"/>
    </row>
    <row r="391" spans="4:5">
      <c r="D391" s="34"/>
      <c r="E391" s="17"/>
    </row>
    <row r="392" spans="4:5">
      <c r="D392" s="34"/>
      <c r="E392" s="17"/>
    </row>
    <row r="393" spans="4:5">
      <c r="D393" s="34"/>
      <c r="E393" s="17"/>
    </row>
    <row r="394" spans="4:5">
      <c r="D394" s="34"/>
      <c r="E394" s="17"/>
    </row>
    <row r="395" spans="4:5">
      <c r="D395" s="34"/>
      <c r="E395" s="17"/>
    </row>
    <row r="396" spans="4:5">
      <c r="D396" s="34"/>
      <c r="E396" s="17"/>
    </row>
    <row r="397" spans="4:5">
      <c r="D397" s="34"/>
      <c r="E397" s="17"/>
    </row>
    <row r="398" spans="4:5">
      <c r="D398" s="34"/>
      <c r="E398" s="17"/>
    </row>
    <row r="399" spans="4:5">
      <c r="D399" s="34"/>
      <c r="E399" s="17"/>
    </row>
    <row r="400" spans="4:5">
      <c r="D400" s="34"/>
      <c r="E400" s="17"/>
    </row>
    <row r="401" spans="4:5">
      <c r="D401" s="34"/>
      <c r="E401" s="17"/>
    </row>
    <row r="402" spans="4:5">
      <c r="D402" s="34"/>
      <c r="E402" s="17"/>
    </row>
    <row r="403" spans="4:5">
      <c r="D403" s="34"/>
      <c r="E403" s="17"/>
    </row>
    <row r="404" spans="4:5">
      <c r="D404" s="34"/>
      <c r="E404" s="17"/>
    </row>
    <row r="405" spans="4:5">
      <c r="D405" s="34"/>
      <c r="E405" s="17"/>
    </row>
    <row r="406" spans="4:5">
      <c r="D406" s="34"/>
      <c r="E406" s="17"/>
    </row>
    <row r="407" spans="4:5">
      <c r="D407" s="34"/>
      <c r="E407" s="17"/>
    </row>
    <row r="408" spans="4:5">
      <c r="D408" s="34"/>
      <c r="E408" s="17"/>
    </row>
    <row r="409" spans="4:5">
      <c r="D409" s="34"/>
      <c r="E409" s="17"/>
    </row>
    <row r="410" spans="4:5">
      <c r="D410" s="34"/>
      <c r="E410" s="17"/>
    </row>
    <row r="411" spans="4:5">
      <c r="D411" s="34"/>
      <c r="E411" s="17"/>
    </row>
    <row r="412" spans="4:5">
      <c r="D412" s="34"/>
      <c r="E412" s="17"/>
    </row>
    <row r="413" spans="4:5">
      <c r="D413" s="34"/>
      <c r="E413" s="17"/>
    </row>
    <row r="414" spans="4:5">
      <c r="D414" s="34"/>
      <c r="E414" s="17"/>
    </row>
    <row r="415" spans="4:5">
      <c r="D415" s="34"/>
      <c r="E415" s="17"/>
    </row>
    <row r="416" spans="4:5">
      <c r="D416" s="34"/>
      <c r="E416" s="17"/>
    </row>
    <row r="417" spans="4:5">
      <c r="D417" s="34"/>
      <c r="E417" s="17"/>
    </row>
    <row r="418" spans="4:5">
      <c r="D418" s="34"/>
      <c r="E418" s="17"/>
    </row>
    <row r="419" spans="4:5">
      <c r="D419" s="34"/>
      <c r="E419" s="17"/>
    </row>
    <row r="420" spans="4:5">
      <c r="D420" s="34"/>
      <c r="E420" s="17"/>
    </row>
    <row r="421" spans="4:5">
      <c r="D421" s="34"/>
      <c r="E421" s="17"/>
    </row>
    <row r="422" spans="4:5">
      <c r="D422" s="34"/>
      <c r="E422" s="17"/>
    </row>
    <row r="423" spans="4:5">
      <c r="D423" s="34"/>
      <c r="E423" s="17"/>
    </row>
    <row r="424" spans="4:5">
      <c r="D424" s="34"/>
      <c r="E424" s="17"/>
    </row>
    <row r="425" spans="4:5">
      <c r="D425" s="34"/>
      <c r="E425" s="17"/>
    </row>
    <row r="426" spans="4:5">
      <c r="D426" s="34"/>
      <c r="E426" s="17"/>
    </row>
    <row r="427" spans="4:5">
      <c r="D427" s="34"/>
      <c r="E427" s="17"/>
    </row>
    <row r="428" spans="4:5">
      <c r="D428" s="34"/>
      <c r="E428" s="17"/>
    </row>
    <row r="429" spans="4:5">
      <c r="D429" s="34"/>
      <c r="E429" s="17"/>
    </row>
    <row r="430" spans="4:5">
      <c r="D430" s="34"/>
      <c r="E430" s="17"/>
    </row>
    <row r="431" spans="4:5">
      <c r="D431" s="34"/>
      <c r="E431" s="17"/>
    </row>
    <row r="432" spans="4:5">
      <c r="D432" s="34"/>
      <c r="E432" s="17"/>
    </row>
    <row r="433" spans="4:5">
      <c r="D433" s="34"/>
      <c r="E433" s="17"/>
    </row>
    <row r="434" spans="4:5">
      <c r="D434" s="34"/>
      <c r="E434" s="17"/>
    </row>
    <row r="435" spans="4:5">
      <c r="D435" s="34"/>
      <c r="E435" s="17"/>
    </row>
    <row r="436" spans="4:5">
      <c r="D436" s="34"/>
      <c r="E436" s="17"/>
    </row>
    <row r="437" spans="4:5">
      <c r="D437" s="34"/>
      <c r="E437" s="17"/>
    </row>
    <row r="438" spans="4:5">
      <c r="D438" s="34"/>
      <c r="E438" s="17"/>
    </row>
    <row r="439" spans="4:5">
      <c r="D439" s="34"/>
      <c r="E439" s="17"/>
    </row>
    <row r="440" spans="4:5">
      <c r="D440" s="34"/>
      <c r="E440" s="17"/>
    </row>
    <row r="441" spans="4:5">
      <c r="D441" s="34"/>
      <c r="E441" s="17"/>
    </row>
    <row r="442" spans="4:5">
      <c r="D442" s="34"/>
      <c r="E442" s="17"/>
    </row>
    <row r="443" spans="4:5">
      <c r="D443" s="34"/>
      <c r="E443" s="17"/>
    </row>
    <row r="444" spans="4:5">
      <c r="D444" s="34"/>
      <c r="E444" s="17"/>
    </row>
    <row r="445" spans="4:5">
      <c r="D445" s="34"/>
      <c r="E445" s="17"/>
    </row>
    <row r="446" spans="4:5">
      <c r="D446" s="34"/>
      <c r="E446" s="17"/>
    </row>
    <row r="447" spans="4:5">
      <c r="D447" s="34"/>
      <c r="E447" s="17"/>
    </row>
    <row r="448" spans="4:5">
      <c r="D448" s="34"/>
      <c r="E448" s="17"/>
    </row>
    <row r="449" spans="4:5">
      <c r="D449" s="34"/>
      <c r="E449" s="17"/>
    </row>
    <row r="450" spans="4:5">
      <c r="D450" s="34"/>
      <c r="E450" s="17"/>
    </row>
    <row r="451" spans="4:5">
      <c r="D451" s="34"/>
      <c r="E451" s="17"/>
    </row>
    <row r="452" spans="4:5">
      <c r="D452" s="34"/>
      <c r="E452" s="17"/>
    </row>
    <row r="453" spans="4:5">
      <c r="D453" s="34"/>
      <c r="E453" s="17"/>
    </row>
    <row r="454" spans="4:5">
      <c r="D454" s="34"/>
      <c r="E454" s="17"/>
    </row>
    <row r="455" spans="4:5">
      <c r="D455" s="34"/>
      <c r="E455" s="17"/>
    </row>
    <row r="456" spans="4:5">
      <c r="D456" s="34"/>
      <c r="E456" s="17"/>
    </row>
    <row r="457" spans="4:5">
      <c r="D457" s="34"/>
      <c r="E457" s="17"/>
    </row>
    <row r="458" spans="4:5">
      <c r="D458" s="34"/>
      <c r="E458" s="17"/>
    </row>
    <row r="459" spans="4:5">
      <c r="D459" s="34"/>
      <c r="E459" s="17"/>
    </row>
    <row r="460" spans="4:5">
      <c r="D460" s="34"/>
      <c r="E460" s="17"/>
    </row>
    <row r="461" spans="4:5">
      <c r="D461" s="34"/>
      <c r="E461" s="17"/>
    </row>
    <row r="462" spans="4:5">
      <c r="D462" s="34"/>
      <c r="E462" s="17"/>
    </row>
    <row r="463" spans="4:5">
      <c r="D463" s="34"/>
      <c r="E463" s="17"/>
    </row>
    <row r="464" spans="4:5">
      <c r="D464" s="34"/>
      <c r="E464" s="17"/>
    </row>
    <row r="465" spans="4:5">
      <c r="D465" s="34"/>
      <c r="E465" s="17"/>
    </row>
    <row r="466" spans="4:5">
      <c r="D466" s="34"/>
      <c r="E466" s="17"/>
    </row>
    <row r="467" spans="4:5">
      <c r="D467" s="34"/>
      <c r="E467" s="17"/>
    </row>
    <row r="468" spans="4:5">
      <c r="D468" s="34"/>
      <c r="E468" s="17"/>
    </row>
    <row r="469" spans="4:5">
      <c r="D469" s="34"/>
      <c r="E469" s="17"/>
    </row>
    <row r="470" spans="4:5">
      <c r="D470" s="34"/>
      <c r="E470" s="17"/>
    </row>
    <row r="471" spans="4:5">
      <c r="D471" s="34"/>
      <c r="E471" s="17"/>
    </row>
    <row r="472" spans="4:5">
      <c r="D472" s="34"/>
      <c r="E472" s="17"/>
    </row>
    <row r="473" spans="4:5">
      <c r="D473" s="34"/>
      <c r="E473" s="17"/>
    </row>
    <row r="474" spans="4:5">
      <c r="D474" s="34"/>
      <c r="E474" s="17"/>
    </row>
    <row r="475" spans="4:5">
      <c r="D475" s="34"/>
      <c r="E475" s="17"/>
    </row>
    <row r="476" spans="4:5">
      <c r="D476" s="34"/>
      <c r="E476" s="17"/>
    </row>
    <row r="477" spans="4:5">
      <c r="D477" s="34"/>
      <c r="E477" s="17"/>
    </row>
    <row r="478" spans="4:5">
      <c r="D478" s="34"/>
      <c r="E478" s="17"/>
    </row>
    <row r="479" spans="4:5">
      <c r="D479" s="34"/>
      <c r="E479" s="17"/>
    </row>
    <row r="480" spans="4:5">
      <c r="D480" s="34"/>
      <c r="E480" s="17"/>
    </row>
    <row r="481" spans="4:27">
      <c r="D481" s="34"/>
      <c r="E481" s="17"/>
    </row>
    <row r="482" spans="4:27">
      <c r="D482" s="34"/>
      <c r="E482" s="17"/>
    </row>
    <row r="483" spans="4:27">
      <c r="D483" s="34"/>
      <c r="E483" s="17"/>
    </row>
    <row r="484" spans="4:27">
      <c r="D484" s="34"/>
      <c r="E484" s="17"/>
    </row>
    <row r="485" spans="4:27">
      <c r="D485" s="34"/>
      <c r="E485" s="17"/>
    </row>
    <row r="486" spans="4:27">
      <c r="D486" s="34"/>
      <c r="E486" s="17"/>
    </row>
    <row r="487" spans="4:27">
      <c r="D487" s="34"/>
      <c r="E487" s="17"/>
    </row>
    <row r="488" spans="4:27">
      <c r="D488" s="34"/>
      <c r="E488" s="17"/>
      <c r="F488" s="35"/>
      <c r="R488" s="13"/>
      <c r="S488" s="13"/>
      <c r="T488" s="13"/>
      <c r="U488" s="13"/>
      <c r="V488" s="13"/>
      <c r="W488" s="13"/>
      <c r="X488" s="13"/>
      <c r="Y488" s="13"/>
      <c r="Z488" s="13"/>
      <c r="AA488" s="13"/>
    </row>
    <row r="489" spans="4:27">
      <c r="D489" s="34"/>
      <c r="E489" s="17"/>
      <c r="F489" s="35"/>
      <c r="R489" s="13"/>
      <c r="S489" s="13"/>
      <c r="T489" s="13"/>
      <c r="U489" s="13"/>
      <c r="V489" s="13"/>
      <c r="W489" s="13"/>
      <c r="X489" s="13"/>
      <c r="Y489" s="13"/>
      <c r="Z489" s="13"/>
      <c r="AA489" s="13"/>
    </row>
    <row r="490" spans="4:27">
      <c r="D490" s="34"/>
      <c r="E490" s="17"/>
      <c r="F490" s="35"/>
      <c r="R490" s="13"/>
      <c r="S490" s="13"/>
      <c r="T490" s="13"/>
      <c r="U490" s="13"/>
      <c r="V490" s="13"/>
      <c r="W490" s="13"/>
      <c r="X490" s="13"/>
      <c r="Y490" s="13"/>
      <c r="Z490" s="13"/>
      <c r="AA490" s="13"/>
    </row>
    <row r="491" spans="4:27">
      <c r="D491" s="34"/>
      <c r="E491" s="17"/>
      <c r="F491" s="35"/>
      <c r="R491" s="13"/>
      <c r="S491" s="13"/>
      <c r="T491" s="13"/>
      <c r="U491" s="13"/>
      <c r="V491" s="13"/>
      <c r="W491" s="13"/>
      <c r="X491" s="13"/>
      <c r="Y491" s="13"/>
      <c r="Z491" s="13"/>
      <c r="AA491" s="13"/>
    </row>
    <row r="492" spans="4:27">
      <c r="D492" s="34"/>
      <c r="E492" s="17"/>
      <c r="F492" s="35"/>
      <c r="R492" s="13"/>
      <c r="S492" s="13"/>
      <c r="T492" s="13"/>
      <c r="U492" s="13"/>
      <c r="V492" s="13"/>
      <c r="W492" s="13"/>
      <c r="X492" s="13"/>
      <c r="Y492" s="13"/>
      <c r="Z492" s="13"/>
      <c r="AA492" s="13"/>
    </row>
    <row r="493" spans="4:27">
      <c r="D493" s="34"/>
      <c r="E493" s="17"/>
      <c r="F493" s="35"/>
      <c r="R493" s="13"/>
      <c r="S493" s="13"/>
      <c r="T493" s="13"/>
      <c r="U493" s="13"/>
      <c r="V493" s="13"/>
      <c r="W493" s="13"/>
      <c r="X493" s="13"/>
      <c r="Y493" s="13"/>
      <c r="Z493" s="13"/>
      <c r="AA493" s="13"/>
    </row>
    <row r="494" spans="4:27">
      <c r="D494" s="34"/>
      <c r="E494" s="17"/>
      <c r="F494" s="35"/>
      <c r="R494" s="13"/>
      <c r="S494" s="13"/>
      <c r="T494" s="13"/>
      <c r="U494" s="13"/>
      <c r="V494" s="13"/>
      <c r="W494" s="13"/>
      <c r="X494" s="13"/>
      <c r="Y494" s="13"/>
      <c r="Z494" s="13"/>
      <c r="AA494" s="13"/>
    </row>
    <row r="495" spans="4:27">
      <c r="D495" s="34"/>
      <c r="E495" s="17"/>
      <c r="F495" s="35"/>
      <c r="R495" s="13"/>
      <c r="S495" s="13"/>
      <c r="T495" s="13"/>
      <c r="U495" s="13"/>
      <c r="V495" s="13"/>
      <c r="W495" s="13"/>
      <c r="X495" s="13"/>
      <c r="Y495" s="13"/>
      <c r="Z495" s="13"/>
      <c r="AA495" s="13"/>
    </row>
    <row r="496" spans="4:27">
      <c r="D496" s="34"/>
      <c r="E496" s="17"/>
      <c r="F496" s="35"/>
      <c r="R496" s="13"/>
      <c r="S496" s="13"/>
      <c r="T496" s="13"/>
      <c r="U496" s="13"/>
      <c r="V496" s="13"/>
      <c r="W496" s="13"/>
      <c r="X496" s="13"/>
      <c r="Y496" s="13"/>
      <c r="Z496" s="13"/>
      <c r="AA496" s="13"/>
    </row>
    <row r="497" spans="4:27">
      <c r="D497" s="34"/>
      <c r="E497" s="17"/>
      <c r="F497" s="35"/>
      <c r="R497" s="13"/>
      <c r="S497" s="13"/>
      <c r="T497" s="13"/>
      <c r="U497" s="13"/>
      <c r="V497" s="13"/>
      <c r="W497" s="13"/>
      <c r="X497" s="13"/>
      <c r="Y497" s="13"/>
      <c r="Z497" s="13"/>
      <c r="AA497" s="13"/>
    </row>
    <row r="498" spans="4:27">
      <c r="D498" s="34"/>
      <c r="E498" s="17"/>
      <c r="F498" s="35"/>
      <c r="R498" s="13"/>
      <c r="S498" s="13"/>
      <c r="T498" s="13"/>
      <c r="U498" s="13"/>
      <c r="V498" s="13"/>
      <c r="W498" s="13"/>
      <c r="X498" s="13"/>
      <c r="Y498" s="13"/>
      <c r="Z498" s="13"/>
      <c r="AA498" s="13"/>
    </row>
    <row r="499" spans="4:27">
      <c r="D499" s="34"/>
      <c r="E499" s="17"/>
      <c r="F499" s="35"/>
      <c r="R499" s="13"/>
      <c r="S499" s="13"/>
      <c r="T499" s="13"/>
      <c r="U499" s="13"/>
      <c r="V499" s="13"/>
      <c r="W499" s="13"/>
      <c r="X499" s="13"/>
      <c r="Y499" s="13"/>
      <c r="Z499" s="13"/>
      <c r="AA499" s="13"/>
    </row>
    <row r="500" spans="4:27">
      <c r="D500" s="34"/>
      <c r="E500" s="17"/>
      <c r="F500" s="35"/>
      <c r="R500" s="13"/>
      <c r="S500" s="13"/>
      <c r="T500" s="13"/>
      <c r="U500" s="13"/>
      <c r="V500" s="13"/>
      <c r="W500" s="13"/>
      <c r="X500" s="13"/>
      <c r="Y500" s="13"/>
      <c r="Z500" s="13"/>
      <c r="AA500" s="13"/>
    </row>
    <row r="501" spans="4:27">
      <c r="D501" s="34"/>
      <c r="E501" s="17"/>
      <c r="F501" s="35"/>
      <c r="R501" s="13"/>
      <c r="S501" s="13"/>
      <c r="T501" s="13"/>
      <c r="U501" s="13"/>
      <c r="V501" s="13"/>
      <c r="W501" s="13"/>
      <c r="X501" s="13"/>
      <c r="Y501" s="13"/>
      <c r="Z501" s="13"/>
      <c r="AA501" s="13"/>
    </row>
    <row r="502" spans="4:27">
      <c r="D502" s="34"/>
      <c r="E502" s="17"/>
      <c r="F502" s="35"/>
      <c r="R502" s="13"/>
      <c r="S502" s="13"/>
      <c r="T502" s="13"/>
      <c r="U502" s="13"/>
      <c r="V502" s="13"/>
      <c r="W502" s="13"/>
      <c r="X502" s="13"/>
      <c r="Y502" s="13"/>
      <c r="Z502" s="13"/>
      <c r="AA502" s="13"/>
    </row>
    <row r="503" spans="4:27">
      <c r="D503" s="34"/>
      <c r="E503" s="17"/>
      <c r="F503" s="35"/>
      <c r="R503" s="13"/>
      <c r="S503" s="13"/>
      <c r="T503" s="13"/>
      <c r="U503" s="13"/>
      <c r="V503" s="13"/>
      <c r="W503" s="13"/>
      <c r="X503" s="13"/>
      <c r="Y503" s="13"/>
      <c r="Z503" s="13"/>
      <c r="AA503" s="13"/>
    </row>
    <row r="504" spans="4:27">
      <c r="D504" s="34"/>
      <c r="E504" s="17"/>
      <c r="F504" s="35"/>
      <c r="R504" s="13"/>
      <c r="S504" s="13"/>
      <c r="T504" s="13"/>
      <c r="U504" s="13"/>
      <c r="V504" s="13"/>
      <c r="W504" s="13"/>
      <c r="X504" s="13"/>
      <c r="Y504" s="13"/>
      <c r="Z504" s="13"/>
      <c r="AA504" s="13"/>
    </row>
    <row r="505" spans="4:27">
      <c r="D505" s="34"/>
      <c r="E505" s="17"/>
      <c r="F505" s="35"/>
      <c r="R505" s="13"/>
      <c r="S505" s="13"/>
      <c r="T505" s="13"/>
      <c r="U505" s="13"/>
      <c r="V505" s="13"/>
      <c r="W505" s="13"/>
      <c r="X505" s="13"/>
      <c r="Y505" s="13"/>
      <c r="Z505" s="13"/>
      <c r="AA505" s="13"/>
    </row>
    <row r="506" spans="4:27">
      <c r="D506" s="34"/>
      <c r="E506" s="17"/>
      <c r="F506" s="35"/>
      <c r="R506" s="13"/>
      <c r="S506" s="13"/>
      <c r="T506" s="13"/>
      <c r="U506" s="13"/>
      <c r="V506" s="13"/>
      <c r="W506" s="13"/>
      <c r="X506" s="13"/>
      <c r="Y506" s="13"/>
      <c r="Z506" s="13"/>
      <c r="AA506" s="13"/>
    </row>
    <row r="507" spans="4:27">
      <c r="D507" s="34"/>
      <c r="E507" s="17"/>
      <c r="F507" s="35"/>
      <c r="R507" s="13"/>
      <c r="S507" s="13"/>
      <c r="T507" s="13"/>
      <c r="U507" s="13"/>
      <c r="V507" s="13"/>
      <c r="W507" s="13"/>
      <c r="X507" s="13"/>
      <c r="Y507" s="13"/>
      <c r="Z507" s="13"/>
      <c r="AA507" s="13"/>
    </row>
    <row r="508" spans="4:27">
      <c r="D508" s="34"/>
      <c r="E508" s="17"/>
      <c r="F508" s="35"/>
      <c r="R508" s="13"/>
      <c r="S508" s="13"/>
      <c r="T508" s="13"/>
      <c r="U508" s="13"/>
      <c r="V508" s="13"/>
      <c r="W508" s="13"/>
      <c r="X508" s="13"/>
      <c r="Y508" s="13"/>
      <c r="Z508" s="13"/>
      <c r="AA508" s="13"/>
    </row>
    <row r="509" spans="4:27">
      <c r="D509" s="34"/>
      <c r="E509" s="17"/>
      <c r="F509" s="35"/>
      <c r="R509" s="13"/>
      <c r="S509" s="13"/>
      <c r="T509" s="13"/>
      <c r="U509" s="13"/>
      <c r="V509" s="13"/>
      <c r="W509" s="13"/>
      <c r="X509" s="13"/>
      <c r="Y509" s="13"/>
      <c r="Z509" s="13"/>
      <c r="AA509" s="13"/>
    </row>
    <row r="510" spans="4:27">
      <c r="D510" s="34"/>
      <c r="E510" s="17"/>
      <c r="F510" s="35"/>
      <c r="R510" s="13"/>
      <c r="S510" s="13"/>
      <c r="T510" s="13"/>
      <c r="U510" s="13"/>
      <c r="V510" s="13"/>
      <c r="W510" s="13"/>
      <c r="X510" s="13"/>
      <c r="Y510" s="13"/>
      <c r="Z510" s="13"/>
      <c r="AA510" s="13"/>
    </row>
    <row r="511" spans="4:27">
      <c r="D511" s="34"/>
      <c r="E511" s="17"/>
      <c r="F511" s="35"/>
      <c r="R511" s="13"/>
      <c r="S511" s="13"/>
      <c r="T511" s="13"/>
      <c r="U511" s="13"/>
      <c r="V511" s="13"/>
      <c r="W511" s="13"/>
      <c r="X511" s="13"/>
      <c r="Y511" s="13"/>
      <c r="Z511" s="13"/>
      <c r="AA511" s="13"/>
    </row>
    <row r="512" spans="4:27">
      <c r="D512" s="34"/>
      <c r="E512" s="17"/>
      <c r="F512" s="35"/>
      <c r="R512" s="13"/>
      <c r="S512" s="13"/>
      <c r="T512" s="13"/>
      <c r="U512" s="13"/>
      <c r="V512" s="13"/>
      <c r="W512" s="13"/>
      <c r="X512" s="13"/>
      <c r="Y512" s="13"/>
      <c r="Z512" s="13"/>
      <c r="AA512" s="13"/>
    </row>
    <row r="513" spans="4:27">
      <c r="D513" s="34"/>
      <c r="E513" s="17"/>
      <c r="F513" s="35"/>
      <c r="R513" s="13"/>
      <c r="S513" s="13"/>
      <c r="T513" s="13"/>
      <c r="U513" s="13"/>
      <c r="V513" s="13"/>
      <c r="W513" s="13"/>
      <c r="X513" s="13"/>
      <c r="Y513" s="13"/>
      <c r="Z513" s="13"/>
      <c r="AA513" s="13"/>
    </row>
    <row r="514" spans="4:27">
      <c r="D514" s="34"/>
      <c r="E514" s="17"/>
      <c r="F514" s="35"/>
      <c r="R514" s="13"/>
      <c r="S514" s="13"/>
      <c r="T514" s="13"/>
      <c r="U514" s="13"/>
      <c r="V514" s="13"/>
      <c r="W514" s="13"/>
      <c r="X514" s="13"/>
      <c r="Y514" s="13"/>
      <c r="Z514" s="13"/>
      <c r="AA514" s="13"/>
    </row>
    <row r="515" spans="4:27">
      <c r="D515" s="34"/>
      <c r="E515" s="17"/>
      <c r="F515" s="35"/>
      <c r="R515" s="13"/>
      <c r="S515" s="13"/>
      <c r="T515" s="13"/>
      <c r="U515" s="13"/>
      <c r="V515" s="13"/>
      <c r="W515" s="13"/>
      <c r="X515" s="13"/>
      <c r="Y515" s="13"/>
      <c r="Z515" s="13"/>
      <c r="AA515" s="13"/>
    </row>
    <row r="516" spans="4:27">
      <c r="D516" s="34"/>
      <c r="E516" s="17"/>
      <c r="F516" s="35"/>
      <c r="R516" s="13"/>
      <c r="S516" s="13"/>
      <c r="T516" s="13"/>
      <c r="U516" s="13"/>
      <c r="V516" s="13"/>
      <c r="W516" s="13"/>
      <c r="X516" s="13"/>
      <c r="Y516" s="13"/>
      <c r="Z516" s="13"/>
      <c r="AA516" s="13"/>
    </row>
    <row r="517" spans="4:27">
      <c r="D517" s="34"/>
      <c r="E517" s="17"/>
      <c r="F517" s="35"/>
      <c r="R517" s="13"/>
      <c r="S517" s="13"/>
      <c r="T517" s="13"/>
      <c r="U517" s="13"/>
      <c r="V517" s="13"/>
      <c r="W517" s="13"/>
      <c r="X517" s="13"/>
      <c r="Y517" s="13"/>
      <c r="Z517" s="13"/>
      <c r="AA517" s="13"/>
    </row>
    <row r="518" spans="4:27">
      <c r="D518" s="34"/>
      <c r="E518" s="17"/>
      <c r="F518" s="35"/>
      <c r="R518" s="13"/>
      <c r="S518" s="13"/>
      <c r="T518" s="13"/>
      <c r="U518" s="13"/>
      <c r="V518" s="13"/>
      <c r="W518" s="13"/>
      <c r="X518" s="13"/>
      <c r="Y518" s="13"/>
      <c r="Z518" s="13"/>
      <c r="AA518" s="13"/>
    </row>
    <row r="519" spans="4:27">
      <c r="D519" s="34"/>
      <c r="E519" s="17"/>
      <c r="F519" s="35"/>
      <c r="R519" s="13"/>
      <c r="S519" s="13"/>
      <c r="T519" s="13"/>
      <c r="U519" s="13"/>
      <c r="V519" s="13"/>
      <c r="W519" s="13"/>
      <c r="X519" s="13"/>
      <c r="Y519" s="13"/>
      <c r="Z519" s="13"/>
      <c r="AA519" s="13"/>
    </row>
    <row r="520" spans="4:27">
      <c r="D520" s="34"/>
      <c r="E520" s="17"/>
      <c r="F520" s="35"/>
      <c r="R520" s="13"/>
      <c r="S520" s="13"/>
      <c r="T520" s="13"/>
      <c r="U520" s="13"/>
      <c r="V520" s="13"/>
      <c r="W520" s="13"/>
      <c r="X520" s="13"/>
      <c r="Y520" s="13"/>
      <c r="Z520" s="13"/>
      <c r="AA520" s="13"/>
    </row>
    <row r="521" spans="4:27">
      <c r="D521" s="34"/>
      <c r="E521" s="17"/>
      <c r="F521" s="35"/>
      <c r="R521" s="13"/>
      <c r="S521" s="13"/>
      <c r="T521" s="13"/>
      <c r="U521" s="13"/>
      <c r="V521" s="13"/>
      <c r="W521" s="13"/>
      <c r="X521" s="13"/>
      <c r="Y521" s="13"/>
      <c r="Z521" s="13"/>
      <c r="AA521" s="13"/>
    </row>
    <row r="522" spans="4:27">
      <c r="D522" s="34"/>
      <c r="E522" s="17"/>
      <c r="F522" s="35"/>
      <c r="R522" s="13"/>
      <c r="S522" s="13"/>
      <c r="T522" s="13"/>
      <c r="U522" s="13"/>
      <c r="V522" s="13"/>
      <c r="W522" s="13"/>
      <c r="X522" s="13"/>
      <c r="Y522" s="13"/>
      <c r="Z522" s="13"/>
      <c r="AA522" s="13"/>
    </row>
    <row r="523" spans="4:27">
      <c r="D523" s="34"/>
      <c r="E523" s="17"/>
      <c r="F523" s="35"/>
      <c r="R523" s="13"/>
      <c r="S523" s="13"/>
      <c r="T523" s="13"/>
      <c r="U523" s="13"/>
      <c r="V523" s="13"/>
      <c r="W523" s="13"/>
      <c r="X523" s="13"/>
      <c r="Y523" s="13"/>
      <c r="Z523" s="13"/>
      <c r="AA523" s="13"/>
    </row>
    <row r="524" spans="4:27">
      <c r="D524" s="34"/>
      <c r="E524" s="17"/>
      <c r="F524" s="35"/>
      <c r="R524" s="13"/>
      <c r="S524" s="13"/>
      <c r="T524" s="13"/>
      <c r="U524" s="13"/>
      <c r="V524" s="13"/>
      <c r="W524" s="13"/>
      <c r="X524" s="13"/>
      <c r="Y524" s="13"/>
      <c r="Z524" s="13"/>
      <c r="AA524" s="13"/>
    </row>
    <row r="525" spans="4:27">
      <c r="D525" s="34"/>
      <c r="E525" s="17"/>
      <c r="F525" s="35"/>
      <c r="R525" s="13"/>
      <c r="S525" s="13"/>
      <c r="T525" s="13"/>
      <c r="U525" s="13"/>
      <c r="V525" s="13"/>
      <c r="W525" s="13"/>
      <c r="X525" s="13"/>
      <c r="Y525" s="13"/>
      <c r="Z525" s="13"/>
      <c r="AA525" s="13"/>
    </row>
    <row r="526" spans="4:27">
      <c r="D526" s="34"/>
      <c r="E526" s="17"/>
      <c r="F526" s="35"/>
      <c r="R526" s="13"/>
      <c r="S526" s="13"/>
      <c r="T526" s="13"/>
      <c r="U526" s="13"/>
      <c r="V526" s="13"/>
      <c r="W526" s="13"/>
      <c r="X526" s="13"/>
      <c r="Y526" s="13"/>
      <c r="Z526" s="13"/>
      <c r="AA526" s="13"/>
    </row>
    <row r="527" spans="4:27">
      <c r="D527" s="34"/>
      <c r="E527" s="17"/>
      <c r="F527" s="35"/>
      <c r="R527" s="13"/>
      <c r="S527" s="13"/>
      <c r="T527" s="13"/>
      <c r="U527" s="13"/>
      <c r="V527" s="13"/>
      <c r="W527" s="13"/>
      <c r="X527" s="13"/>
      <c r="Y527" s="13"/>
      <c r="Z527" s="13"/>
      <c r="AA527" s="13"/>
    </row>
    <row r="528" spans="4:27">
      <c r="D528" s="34"/>
      <c r="E528" s="17"/>
      <c r="F528" s="35"/>
      <c r="R528" s="13"/>
      <c r="S528" s="13"/>
      <c r="T528" s="13"/>
      <c r="U528" s="13"/>
      <c r="V528" s="13"/>
      <c r="W528" s="13"/>
      <c r="X528" s="13"/>
      <c r="Y528" s="13"/>
      <c r="Z528" s="13"/>
      <c r="AA528" s="13"/>
    </row>
    <row r="529" spans="4:27">
      <c r="D529" s="34"/>
      <c r="E529" s="17"/>
      <c r="F529" s="35"/>
      <c r="R529" s="13"/>
      <c r="S529" s="13"/>
      <c r="T529" s="13"/>
      <c r="U529" s="13"/>
      <c r="V529" s="13"/>
      <c r="W529" s="13"/>
      <c r="X529" s="13"/>
      <c r="Y529" s="13"/>
      <c r="Z529" s="13"/>
      <c r="AA529" s="13"/>
    </row>
    <row r="530" spans="4:27">
      <c r="D530" s="34"/>
      <c r="E530" s="17"/>
      <c r="F530" s="35"/>
      <c r="R530" s="13"/>
      <c r="S530" s="13"/>
      <c r="T530" s="13"/>
      <c r="U530" s="13"/>
      <c r="V530" s="13"/>
      <c r="W530" s="13"/>
      <c r="X530" s="13"/>
      <c r="Y530" s="13"/>
      <c r="Z530" s="13"/>
      <c r="AA530" s="13"/>
    </row>
    <row r="531" spans="4:27">
      <c r="D531" s="34"/>
      <c r="E531" s="17"/>
      <c r="F531" s="35"/>
      <c r="R531" s="13"/>
      <c r="S531" s="13"/>
      <c r="T531" s="13"/>
      <c r="U531" s="13"/>
      <c r="V531" s="13"/>
      <c r="W531" s="13"/>
      <c r="X531" s="13"/>
      <c r="Y531" s="13"/>
      <c r="Z531" s="13"/>
      <c r="AA531" s="13"/>
    </row>
    <row r="532" spans="4:27">
      <c r="D532" s="34"/>
      <c r="E532" s="17"/>
      <c r="F532" s="35"/>
      <c r="R532" s="13"/>
      <c r="S532" s="13"/>
      <c r="T532" s="13"/>
      <c r="U532" s="13"/>
      <c r="V532" s="13"/>
      <c r="W532" s="13"/>
      <c r="X532" s="13"/>
      <c r="Y532" s="13"/>
      <c r="Z532" s="13"/>
      <c r="AA532" s="13"/>
    </row>
    <row r="533" spans="4:27">
      <c r="D533" s="34"/>
      <c r="E533" s="17"/>
      <c r="F533" s="35"/>
      <c r="R533" s="13"/>
      <c r="S533" s="13"/>
      <c r="T533" s="13"/>
      <c r="U533" s="13"/>
      <c r="V533" s="13"/>
      <c r="W533" s="13"/>
      <c r="X533" s="13"/>
      <c r="Y533" s="13"/>
      <c r="Z533" s="13"/>
      <c r="AA533" s="13"/>
    </row>
    <row r="534" spans="4:27">
      <c r="D534" s="34"/>
      <c r="E534" s="17"/>
      <c r="F534" s="35"/>
      <c r="R534" s="13"/>
      <c r="S534" s="13"/>
      <c r="T534" s="13"/>
      <c r="U534" s="13"/>
      <c r="V534" s="13"/>
      <c r="W534" s="13"/>
      <c r="X534" s="13"/>
      <c r="Y534" s="13"/>
      <c r="Z534" s="13"/>
      <c r="AA534" s="13"/>
    </row>
    <row r="535" spans="4:27">
      <c r="D535" s="34"/>
      <c r="E535" s="17"/>
      <c r="F535" s="35"/>
      <c r="R535" s="13"/>
      <c r="S535" s="13"/>
      <c r="T535" s="13"/>
      <c r="U535" s="13"/>
      <c r="V535" s="13"/>
      <c r="W535" s="13"/>
      <c r="X535" s="13"/>
      <c r="Y535" s="13"/>
      <c r="Z535" s="13"/>
      <c r="AA535" s="13"/>
    </row>
    <row r="536" spans="4:27">
      <c r="D536" s="34"/>
      <c r="E536" s="17"/>
      <c r="F536" s="35"/>
      <c r="R536" s="13"/>
      <c r="S536" s="13"/>
      <c r="T536" s="13"/>
      <c r="U536" s="13"/>
      <c r="V536" s="13"/>
      <c r="W536" s="13"/>
      <c r="X536" s="13"/>
      <c r="Y536" s="13"/>
      <c r="Z536" s="13"/>
      <c r="AA536" s="13"/>
    </row>
    <row r="537" spans="4:27">
      <c r="D537" s="34"/>
      <c r="E537" s="17"/>
      <c r="F537" s="35"/>
      <c r="R537" s="13"/>
      <c r="S537" s="13"/>
      <c r="T537" s="13"/>
      <c r="U537" s="13"/>
      <c r="V537" s="13"/>
      <c r="W537" s="13"/>
      <c r="X537" s="13"/>
      <c r="Y537" s="13"/>
      <c r="Z537" s="13"/>
      <c r="AA537" s="13"/>
    </row>
    <row r="538" spans="4:27">
      <c r="D538" s="34"/>
      <c r="E538" s="17"/>
      <c r="F538" s="35"/>
      <c r="R538" s="13"/>
      <c r="S538" s="13"/>
      <c r="T538" s="13"/>
      <c r="U538" s="13"/>
      <c r="V538" s="13"/>
      <c r="W538" s="13"/>
      <c r="X538" s="13"/>
      <c r="Y538" s="13"/>
      <c r="Z538" s="13"/>
      <c r="AA538" s="13"/>
    </row>
    <row r="539" spans="4:27">
      <c r="D539" s="34"/>
      <c r="E539" s="17"/>
      <c r="F539" s="35"/>
      <c r="R539" s="13"/>
      <c r="S539" s="13"/>
      <c r="T539" s="13"/>
      <c r="U539" s="13"/>
      <c r="V539" s="13"/>
      <c r="W539" s="13"/>
      <c r="X539" s="13"/>
      <c r="Y539" s="13"/>
      <c r="Z539" s="13"/>
      <c r="AA539" s="13"/>
    </row>
    <row r="540" spans="4:27">
      <c r="D540" s="34"/>
      <c r="E540" s="17"/>
      <c r="F540" s="35"/>
      <c r="R540" s="13"/>
      <c r="S540" s="13"/>
      <c r="T540" s="13"/>
      <c r="U540" s="13"/>
      <c r="V540" s="13"/>
      <c r="W540" s="13"/>
      <c r="X540" s="13"/>
      <c r="Y540" s="13"/>
      <c r="Z540" s="13"/>
      <c r="AA540" s="13"/>
    </row>
    <row r="541" spans="4:27">
      <c r="D541" s="34"/>
      <c r="E541" s="17"/>
      <c r="F541" s="35"/>
      <c r="R541" s="13"/>
      <c r="S541" s="13"/>
      <c r="T541" s="13"/>
      <c r="U541" s="13"/>
      <c r="V541" s="13"/>
      <c r="W541" s="13"/>
      <c r="X541" s="13"/>
      <c r="Y541" s="13"/>
      <c r="Z541" s="13"/>
      <c r="AA541" s="13"/>
    </row>
    <row r="542" spans="4:27">
      <c r="D542" s="34"/>
      <c r="E542" s="17"/>
      <c r="F542" s="35"/>
      <c r="R542" s="13"/>
      <c r="S542" s="13"/>
      <c r="T542" s="13"/>
      <c r="U542" s="13"/>
      <c r="V542" s="13"/>
      <c r="W542" s="13"/>
      <c r="X542" s="13"/>
      <c r="Y542" s="13"/>
      <c r="Z542" s="13"/>
      <c r="AA542" s="13"/>
    </row>
    <row r="543" spans="4:27">
      <c r="D543" s="34"/>
      <c r="E543" s="17"/>
      <c r="F543" s="35"/>
      <c r="R543" s="13"/>
      <c r="S543" s="13"/>
      <c r="T543" s="13"/>
      <c r="U543" s="13"/>
      <c r="V543" s="13"/>
      <c r="W543" s="13"/>
      <c r="X543" s="13"/>
      <c r="Y543" s="13"/>
      <c r="Z543" s="13"/>
      <c r="AA543" s="13"/>
    </row>
    <row r="544" spans="4:27">
      <c r="D544" s="34"/>
      <c r="E544" s="17"/>
      <c r="F544" s="35"/>
      <c r="R544" s="13"/>
      <c r="S544" s="13"/>
      <c r="T544" s="13"/>
      <c r="U544" s="13"/>
      <c r="V544" s="13"/>
      <c r="W544" s="13"/>
      <c r="X544" s="13"/>
      <c r="Y544" s="13"/>
      <c r="Z544" s="13"/>
      <c r="AA544" s="13"/>
    </row>
    <row r="545" spans="4:27">
      <c r="D545" s="34"/>
      <c r="E545" s="17"/>
      <c r="F545" s="35"/>
      <c r="R545" s="13"/>
      <c r="S545" s="13"/>
      <c r="T545" s="13"/>
      <c r="U545" s="13"/>
      <c r="V545" s="13"/>
      <c r="W545" s="13"/>
      <c r="X545" s="13"/>
      <c r="Y545" s="13"/>
      <c r="Z545" s="13"/>
      <c r="AA545" s="13"/>
    </row>
    <row r="546" spans="4:27">
      <c r="D546" s="34"/>
      <c r="E546" s="17"/>
      <c r="F546" s="35"/>
      <c r="R546" s="13"/>
      <c r="S546" s="13"/>
      <c r="T546" s="13"/>
      <c r="U546" s="13"/>
      <c r="V546" s="13"/>
      <c r="W546" s="13"/>
      <c r="X546" s="13"/>
      <c r="Y546" s="13"/>
      <c r="Z546" s="13"/>
      <c r="AA546" s="13"/>
    </row>
    <row r="547" spans="4:27">
      <c r="D547" s="34"/>
      <c r="E547" s="17"/>
      <c r="F547" s="35"/>
      <c r="R547" s="13"/>
      <c r="S547" s="13"/>
      <c r="T547" s="13"/>
      <c r="U547" s="13"/>
      <c r="V547" s="13"/>
      <c r="W547" s="13"/>
      <c r="X547" s="13"/>
      <c r="Y547" s="13"/>
      <c r="Z547" s="13"/>
      <c r="AA547" s="13"/>
    </row>
    <row r="548" spans="4:27">
      <c r="D548" s="34"/>
      <c r="E548" s="17"/>
      <c r="F548" s="35"/>
      <c r="R548" s="13"/>
      <c r="S548" s="13"/>
      <c r="T548" s="13"/>
      <c r="U548" s="13"/>
      <c r="V548" s="13"/>
      <c r="W548" s="13"/>
      <c r="X548" s="13"/>
      <c r="Y548" s="13"/>
      <c r="Z548" s="13"/>
      <c r="AA548" s="13"/>
    </row>
    <row r="549" spans="4:27">
      <c r="D549" s="34"/>
      <c r="E549" s="17"/>
      <c r="F549" s="35"/>
      <c r="R549" s="13"/>
      <c r="S549" s="13"/>
      <c r="T549" s="13"/>
      <c r="U549" s="13"/>
      <c r="V549" s="13"/>
      <c r="W549" s="13"/>
      <c r="X549" s="13"/>
      <c r="Y549" s="13"/>
      <c r="Z549" s="13"/>
      <c r="AA549" s="13"/>
    </row>
    <row r="550" spans="4:27">
      <c r="D550" s="34"/>
      <c r="E550" s="17"/>
      <c r="F550" s="35"/>
      <c r="R550" s="13"/>
      <c r="S550" s="13"/>
      <c r="T550" s="13"/>
      <c r="U550" s="13"/>
      <c r="V550" s="13"/>
      <c r="W550" s="13"/>
      <c r="X550" s="13"/>
      <c r="Y550" s="13"/>
      <c r="Z550" s="13"/>
      <c r="AA550" s="13"/>
    </row>
    <row r="551" spans="4:27">
      <c r="D551" s="34"/>
      <c r="E551" s="17"/>
      <c r="F551" s="35"/>
      <c r="R551" s="13"/>
      <c r="S551" s="13"/>
      <c r="T551" s="13"/>
      <c r="U551" s="13"/>
      <c r="V551" s="13"/>
      <c r="W551" s="13"/>
      <c r="X551" s="13"/>
      <c r="Y551" s="13"/>
      <c r="Z551" s="13"/>
      <c r="AA551" s="13"/>
    </row>
    <row r="552" spans="4:27">
      <c r="D552" s="34"/>
      <c r="E552" s="17"/>
      <c r="F552" s="35"/>
      <c r="R552" s="13"/>
      <c r="S552" s="13"/>
      <c r="T552" s="13"/>
      <c r="U552" s="13"/>
      <c r="V552" s="13"/>
      <c r="W552" s="13"/>
      <c r="X552" s="13"/>
      <c r="Y552" s="13"/>
      <c r="Z552" s="13"/>
      <c r="AA552" s="13"/>
    </row>
    <row r="553" spans="4:27">
      <c r="D553" s="34"/>
      <c r="E553" s="17"/>
      <c r="F553" s="35"/>
      <c r="R553" s="13"/>
      <c r="S553" s="13"/>
      <c r="T553" s="13"/>
      <c r="U553" s="13"/>
      <c r="V553" s="13"/>
      <c r="W553" s="13"/>
      <c r="X553" s="13"/>
      <c r="Y553" s="13"/>
      <c r="Z553" s="13"/>
      <c r="AA553" s="13"/>
    </row>
    <row r="554" spans="4:27">
      <c r="D554" s="34"/>
      <c r="E554" s="17"/>
      <c r="F554" s="35"/>
      <c r="R554" s="13"/>
      <c r="S554" s="13"/>
      <c r="T554" s="13"/>
      <c r="U554" s="13"/>
      <c r="V554" s="13"/>
      <c r="W554" s="13"/>
      <c r="X554" s="13"/>
      <c r="Y554" s="13"/>
      <c r="Z554" s="13"/>
      <c r="AA554" s="13"/>
    </row>
    <row r="555" spans="4:27">
      <c r="D555" s="34"/>
      <c r="E555" s="17"/>
      <c r="F555" s="35"/>
      <c r="R555" s="13"/>
      <c r="S555" s="13"/>
      <c r="T555" s="13"/>
      <c r="U555" s="13"/>
      <c r="V555" s="13"/>
      <c r="W555" s="13"/>
      <c r="X555" s="13"/>
      <c r="Y555" s="13"/>
      <c r="Z555" s="13"/>
      <c r="AA555" s="13"/>
    </row>
    <row r="556" spans="4:27">
      <c r="D556" s="34"/>
      <c r="E556" s="17"/>
      <c r="F556" s="35"/>
      <c r="R556" s="13"/>
      <c r="S556" s="13"/>
      <c r="T556" s="13"/>
      <c r="U556" s="13"/>
      <c r="V556" s="13"/>
      <c r="W556" s="13"/>
      <c r="X556" s="13"/>
      <c r="Y556" s="13"/>
      <c r="Z556" s="13"/>
      <c r="AA556" s="13"/>
    </row>
    <row r="557" spans="4:27">
      <c r="D557" s="34"/>
      <c r="E557" s="17"/>
      <c r="F557" s="35"/>
      <c r="R557" s="13"/>
      <c r="S557" s="13"/>
      <c r="T557" s="13"/>
      <c r="U557" s="13"/>
      <c r="V557" s="13"/>
      <c r="W557" s="13"/>
      <c r="X557" s="13"/>
      <c r="Y557" s="13"/>
      <c r="Z557" s="13"/>
      <c r="AA557" s="13"/>
    </row>
    <row r="558" spans="4:27">
      <c r="D558" s="34"/>
      <c r="E558" s="17"/>
      <c r="F558" s="35"/>
      <c r="R558" s="13"/>
      <c r="S558" s="13"/>
      <c r="T558" s="13"/>
      <c r="U558" s="13"/>
      <c r="V558" s="13"/>
      <c r="W558" s="13"/>
      <c r="X558" s="13"/>
      <c r="Y558" s="13"/>
      <c r="Z558" s="13"/>
      <c r="AA558" s="13"/>
    </row>
    <row r="559" spans="4:27">
      <c r="D559" s="34"/>
      <c r="E559" s="17"/>
      <c r="F559" s="35"/>
      <c r="R559" s="13"/>
      <c r="S559" s="13"/>
      <c r="T559" s="13"/>
      <c r="U559" s="13"/>
      <c r="V559" s="13"/>
      <c r="W559" s="13"/>
      <c r="X559" s="13"/>
      <c r="Y559" s="13"/>
      <c r="Z559" s="13"/>
      <c r="AA559" s="13"/>
    </row>
    <row r="560" spans="4:27">
      <c r="D560" s="34"/>
      <c r="E560" s="17"/>
      <c r="F560" s="35"/>
      <c r="R560" s="13"/>
      <c r="S560" s="13"/>
      <c r="T560" s="13"/>
      <c r="U560" s="13"/>
      <c r="V560" s="13"/>
      <c r="W560" s="13"/>
      <c r="X560" s="13"/>
      <c r="Y560" s="13"/>
      <c r="Z560" s="13"/>
      <c r="AA560" s="13"/>
    </row>
    <row r="561" spans="4:27">
      <c r="D561" s="34"/>
      <c r="E561" s="17"/>
      <c r="F561" s="35"/>
      <c r="R561" s="13"/>
      <c r="S561" s="13"/>
      <c r="T561" s="13"/>
      <c r="U561" s="13"/>
      <c r="V561" s="13"/>
      <c r="W561" s="13"/>
      <c r="X561" s="13"/>
      <c r="Y561" s="13"/>
      <c r="Z561" s="13"/>
      <c r="AA561" s="13"/>
    </row>
    <row r="562" spans="4:27">
      <c r="D562" s="34"/>
      <c r="E562" s="17"/>
      <c r="F562" s="35"/>
      <c r="R562" s="13"/>
      <c r="S562" s="13"/>
      <c r="T562" s="13"/>
      <c r="U562" s="13"/>
      <c r="V562" s="13"/>
      <c r="W562" s="13"/>
      <c r="X562" s="13"/>
      <c r="Y562" s="13"/>
      <c r="Z562" s="13"/>
      <c r="AA562" s="13"/>
    </row>
    <row r="563" spans="4:27">
      <c r="D563" s="34"/>
      <c r="E563" s="17"/>
      <c r="F563" s="35"/>
      <c r="R563" s="13"/>
      <c r="S563" s="13"/>
      <c r="T563" s="13"/>
      <c r="U563" s="13"/>
      <c r="V563" s="13"/>
      <c r="W563" s="13"/>
      <c r="X563" s="13"/>
      <c r="Y563" s="13"/>
      <c r="Z563" s="13"/>
      <c r="AA563" s="13"/>
    </row>
    <row r="564" spans="4:27">
      <c r="D564" s="34"/>
      <c r="E564" s="17"/>
      <c r="F564" s="35"/>
      <c r="R564" s="13"/>
      <c r="S564" s="13"/>
      <c r="T564" s="13"/>
      <c r="U564" s="13"/>
      <c r="V564" s="13"/>
      <c r="W564" s="13"/>
      <c r="X564" s="13"/>
      <c r="Y564" s="13"/>
      <c r="Z564" s="13"/>
      <c r="AA564" s="13"/>
    </row>
    <row r="565" spans="4:27">
      <c r="D565" s="34"/>
      <c r="E565" s="17"/>
      <c r="F565" s="35"/>
      <c r="R565" s="13"/>
      <c r="S565" s="13"/>
      <c r="T565" s="13"/>
      <c r="U565" s="13"/>
      <c r="V565" s="13"/>
      <c r="W565" s="13"/>
      <c r="X565" s="13"/>
      <c r="Y565" s="13"/>
      <c r="Z565" s="13"/>
      <c r="AA565" s="13"/>
    </row>
    <row r="566" spans="4:27">
      <c r="D566" s="34"/>
      <c r="E566" s="17"/>
      <c r="F566" s="35"/>
      <c r="R566" s="13"/>
      <c r="S566" s="13"/>
      <c r="T566" s="13"/>
      <c r="U566" s="13"/>
      <c r="V566" s="13"/>
      <c r="W566" s="13"/>
      <c r="X566" s="13"/>
      <c r="Y566" s="13"/>
      <c r="Z566" s="13"/>
      <c r="AA566" s="13"/>
    </row>
    <row r="567" spans="4:27">
      <c r="D567" s="34"/>
      <c r="E567" s="17"/>
      <c r="F567" s="35"/>
      <c r="R567" s="13"/>
      <c r="S567" s="13"/>
      <c r="T567" s="13"/>
      <c r="U567" s="13"/>
      <c r="V567" s="13"/>
      <c r="W567" s="13"/>
      <c r="X567" s="13"/>
      <c r="Y567" s="13"/>
      <c r="Z567" s="13"/>
      <c r="AA567" s="13"/>
    </row>
    <row r="568" spans="4:27">
      <c r="D568" s="34"/>
      <c r="E568" s="17"/>
      <c r="F568" s="35"/>
      <c r="R568" s="13"/>
      <c r="S568" s="13"/>
      <c r="T568" s="13"/>
      <c r="U568" s="13"/>
      <c r="V568" s="13"/>
      <c r="W568" s="13"/>
      <c r="X568" s="13"/>
      <c r="Y568" s="13"/>
      <c r="Z568" s="13"/>
      <c r="AA568" s="13"/>
    </row>
    <row r="569" spans="4:27">
      <c r="D569" s="34"/>
      <c r="E569" s="17"/>
      <c r="F569" s="35"/>
      <c r="R569" s="13"/>
      <c r="S569" s="13"/>
      <c r="T569" s="13"/>
      <c r="U569" s="13"/>
      <c r="V569" s="13"/>
      <c r="W569" s="13"/>
      <c r="X569" s="13"/>
      <c r="Y569" s="13"/>
      <c r="Z569" s="13"/>
      <c r="AA569" s="13"/>
    </row>
    <row r="570" spans="4:27">
      <c r="D570" s="34"/>
      <c r="E570" s="17"/>
      <c r="F570" s="35"/>
      <c r="R570" s="13"/>
      <c r="S570" s="13"/>
      <c r="T570" s="13"/>
      <c r="U570" s="13"/>
      <c r="V570" s="13"/>
      <c r="W570" s="13"/>
      <c r="X570" s="13"/>
      <c r="Y570" s="13"/>
      <c r="Z570" s="13"/>
      <c r="AA570" s="13"/>
    </row>
    <row r="571" spans="4:27">
      <c r="D571" s="34"/>
      <c r="E571" s="17"/>
      <c r="F571" s="35"/>
      <c r="R571" s="13"/>
      <c r="S571" s="13"/>
      <c r="T571" s="13"/>
      <c r="U571" s="13"/>
      <c r="V571" s="13"/>
      <c r="W571" s="13"/>
      <c r="X571" s="13"/>
      <c r="Y571" s="13"/>
      <c r="Z571" s="13"/>
      <c r="AA571" s="13"/>
    </row>
    <row r="572" spans="4:27">
      <c r="D572" s="34"/>
      <c r="E572" s="17"/>
      <c r="F572" s="35"/>
      <c r="R572" s="13"/>
      <c r="S572" s="13"/>
      <c r="T572" s="13"/>
      <c r="U572" s="13"/>
      <c r="V572" s="13"/>
      <c r="W572" s="13"/>
      <c r="X572" s="13"/>
      <c r="Y572" s="13"/>
      <c r="Z572" s="13"/>
      <c r="AA572" s="13"/>
    </row>
    <row r="573" spans="4:27">
      <c r="D573" s="34"/>
      <c r="E573" s="17"/>
      <c r="F573" s="35"/>
      <c r="R573" s="13"/>
      <c r="S573" s="13"/>
      <c r="T573" s="13"/>
      <c r="U573" s="13"/>
      <c r="V573" s="13"/>
      <c r="W573" s="13"/>
      <c r="X573" s="13"/>
      <c r="Y573" s="13"/>
      <c r="Z573" s="13"/>
      <c r="AA573" s="13"/>
    </row>
    <row r="574" spans="4:27">
      <c r="D574" s="34"/>
      <c r="E574" s="17"/>
      <c r="F574" s="35"/>
      <c r="R574" s="13"/>
      <c r="S574" s="13"/>
      <c r="T574" s="13"/>
      <c r="U574" s="13"/>
      <c r="V574" s="13"/>
      <c r="W574" s="13"/>
      <c r="X574" s="13"/>
      <c r="Y574" s="13"/>
      <c r="Z574" s="13"/>
      <c r="AA574" s="13"/>
    </row>
    <row r="575" spans="4:27">
      <c r="D575" s="34"/>
      <c r="E575" s="17"/>
      <c r="F575" s="35"/>
      <c r="R575" s="13"/>
      <c r="S575" s="13"/>
      <c r="T575" s="13"/>
      <c r="U575" s="13"/>
      <c r="V575" s="13"/>
      <c r="W575" s="13"/>
      <c r="X575" s="13"/>
      <c r="Y575" s="13"/>
      <c r="Z575" s="13"/>
      <c r="AA575" s="13"/>
    </row>
    <row r="576" spans="4:27">
      <c r="D576" s="34"/>
      <c r="E576" s="17"/>
      <c r="F576" s="35"/>
      <c r="R576" s="13"/>
      <c r="S576" s="13"/>
      <c r="T576" s="13"/>
      <c r="U576" s="13"/>
      <c r="V576" s="13"/>
      <c r="W576" s="13"/>
      <c r="X576" s="13"/>
      <c r="Y576" s="13"/>
      <c r="Z576" s="13"/>
      <c r="AA576" s="13"/>
    </row>
    <row r="577" spans="4:27">
      <c r="D577" s="34"/>
      <c r="E577" s="17"/>
      <c r="F577" s="35"/>
      <c r="R577" s="13"/>
      <c r="S577" s="13"/>
      <c r="T577" s="13"/>
      <c r="U577" s="13"/>
      <c r="V577" s="13"/>
      <c r="W577" s="13"/>
      <c r="X577" s="13"/>
      <c r="Y577" s="13"/>
      <c r="Z577" s="13"/>
      <c r="AA577" s="13"/>
    </row>
    <row r="578" spans="4:27">
      <c r="D578" s="34"/>
      <c r="E578" s="17"/>
      <c r="F578" s="35"/>
      <c r="R578" s="13"/>
      <c r="S578" s="13"/>
      <c r="T578" s="13"/>
      <c r="U578" s="13"/>
      <c r="V578" s="13"/>
      <c r="W578" s="13"/>
      <c r="X578" s="13"/>
      <c r="Y578" s="13"/>
      <c r="Z578" s="13"/>
      <c r="AA578" s="13"/>
    </row>
    <row r="579" spans="4:27">
      <c r="D579" s="34"/>
      <c r="E579" s="17"/>
      <c r="F579" s="35"/>
      <c r="R579" s="13"/>
      <c r="S579" s="13"/>
      <c r="T579" s="13"/>
      <c r="U579" s="13"/>
      <c r="V579" s="13"/>
      <c r="W579" s="13"/>
      <c r="X579" s="13"/>
      <c r="Y579" s="13"/>
      <c r="Z579" s="13"/>
      <c r="AA579" s="13"/>
    </row>
    <row r="580" spans="4:27">
      <c r="D580" s="34"/>
      <c r="E580" s="17"/>
      <c r="F580" s="35"/>
      <c r="R580" s="13"/>
      <c r="S580" s="13"/>
      <c r="T580" s="13"/>
      <c r="U580" s="13"/>
      <c r="V580" s="13"/>
      <c r="W580" s="13"/>
      <c r="X580" s="13"/>
      <c r="Y580" s="13"/>
      <c r="Z580" s="13"/>
      <c r="AA580" s="13"/>
    </row>
    <row r="581" spans="4:27">
      <c r="D581" s="34"/>
      <c r="E581" s="17"/>
      <c r="F581" s="35"/>
      <c r="R581" s="13"/>
      <c r="S581" s="13"/>
      <c r="T581" s="13"/>
      <c r="U581" s="13"/>
      <c r="V581" s="13"/>
      <c r="W581" s="13"/>
      <c r="X581" s="13"/>
      <c r="Y581" s="13"/>
      <c r="Z581" s="13"/>
      <c r="AA581" s="13"/>
    </row>
    <row r="582" spans="4:27">
      <c r="D582" s="34"/>
      <c r="E582" s="17"/>
      <c r="F582" s="35"/>
      <c r="R582" s="13"/>
      <c r="S582" s="13"/>
      <c r="T582" s="13"/>
      <c r="U582" s="13"/>
      <c r="V582" s="13"/>
      <c r="W582" s="13"/>
      <c r="X582" s="13"/>
      <c r="Y582" s="13"/>
      <c r="Z582" s="13"/>
      <c r="AA582" s="13"/>
    </row>
    <row r="583" spans="4:27">
      <c r="D583" s="34"/>
      <c r="E583" s="17"/>
      <c r="F583" s="35"/>
      <c r="R583" s="13"/>
      <c r="S583" s="13"/>
      <c r="T583" s="13"/>
      <c r="U583" s="13"/>
      <c r="V583" s="13"/>
      <c r="W583" s="13"/>
      <c r="X583" s="13"/>
      <c r="Y583" s="13"/>
      <c r="Z583" s="13"/>
      <c r="AA583" s="13"/>
    </row>
    <row r="584" spans="4:27">
      <c r="D584" s="34"/>
      <c r="E584" s="17"/>
      <c r="F584" s="35"/>
      <c r="R584" s="13"/>
      <c r="S584" s="13"/>
      <c r="T584" s="13"/>
      <c r="U584" s="13"/>
      <c r="V584" s="13"/>
      <c r="W584" s="13"/>
      <c r="X584" s="13"/>
      <c r="Y584" s="13"/>
      <c r="Z584" s="13"/>
      <c r="AA584" s="13"/>
    </row>
    <row r="585" spans="4:27">
      <c r="D585" s="34"/>
      <c r="E585" s="17"/>
      <c r="F585" s="35"/>
      <c r="R585" s="13"/>
      <c r="S585" s="13"/>
      <c r="T585" s="13"/>
      <c r="U585" s="13"/>
      <c r="V585" s="13"/>
      <c r="W585" s="13"/>
      <c r="X585" s="13"/>
      <c r="Y585" s="13"/>
      <c r="Z585" s="13"/>
      <c r="AA585" s="13"/>
    </row>
    <row r="586" spans="4:27">
      <c r="D586" s="34"/>
      <c r="E586" s="17"/>
      <c r="F586" s="35"/>
      <c r="R586" s="13"/>
      <c r="S586" s="13"/>
      <c r="T586" s="13"/>
      <c r="U586" s="13"/>
      <c r="V586" s="13"/>
      <c r="W586" s="13"/>
      <c r="X586" s="13"/>
      <c r="Y586" s="13"/>
      <c r="Z586" s="13"/>
      <c r="AA586" s="13"/>
    </row>
    <row r="587" spans="4:27">
      <c r="D587" s="34"/>
      <c r="E587" s="17"/>
      <c r="F587" s="35"/>
      <c r="R587" s="13"/>
      <c r="S587" s="13"/>
      <c r="T587" s="13"/>
      <c r="U587" s="13"/>
      <c r="V587" s="13"/>
      <c r="W587" s="13"/>
      <c r="X587" s="13"/>
      <c r="Y587" s="13"/>
      <c r="Z587" s="13"/>
      <c r="AA587" s="13"/>
    </row>
    <row r="588" spans="4:27">
      <c r="D588" s="34"/>
      <c r="E588" s="17"/>
      <c r="F588" s="35"/>
      <c r="R588" s="13"/>
      <c r="S588" s="13"/>
      <c r="T588" s="13"/>
      <c r="U588" s="13"/>
      <c r="V588" s="13"/>
      <c r="W588" s="13"/>
      <c r="X588" s="13"/>
      <c r="Y588" s="13"/>
      <c r="Z588" s="13"/>
      <c r="AA588" s="13"/>
    </row>
    <row r="589" spans="4:27">
      <c r="D589" s="34"/>
      <c r="E589" s="17"/>
      <c r="F589" s="35"/>
      <c r="R589" s="13"/>
      <c r="S589" s="13"/>
      <c r="T589" s="13"/>
      <c r="U589" s="13"/>
      <c r="V589" s="13"/>
      <c r="W589" s="13"/>
      <c r="X589" s="13"/>
      <c r="Y589" s="13"/>
      <c r="Z589" s="13"/>
      <c r="AA589" s="13"/>
    </row>
    <row r="590" spans="4:27">
      <c r="D590" s="34"/>
      <c r="E590" s="17"/>
      <c r="F590" s="35"/>
      <c r="R590" s="13"/>
      <c r="S590" s="13"/>
      <c r="T590" s="13"/>
      <c r="U590" s="13"/>
      <c r="V590" s="13"/>
      <c r="W590" s="13"/>
      <c r="X590" s="13"/>
      <c r="Y590" s="13"/>
      <c r="Z590" s="13"/>
      <c r="AA590" s="13"/>
    </row>
    <row r="591" spans="4:27">
      <c r="D591" s="34"/>
      <c r="E591" s="17"/>
      <c r="F591" s="35"/>
      <c r="R591" s="13"/>
      <c r="S591" s="13"/>
      <c r="T591" s="13"/>
      <c r="U591" s="13"/>
      <c r="V591" s="13"/>
      <c r="W591" s="13"/>
      <c r="X591" s="13"/>
      <c r="Y591" s="13"/>
      <c r="Z591" s="13"/>
      <c r="AA591" s="13"/>
    </row>
    <row r="592" spans="4:27">
      <c r="D592" s="34"/>
      <c r="E592" s="17"/>
      <c r="F592" s="35"/>
      <c r="R592" s="13"/>
      <c r="S592" s="13"/>
      <c r="T592" s="13"/>
      <c r="U592" s="13"/>
      <c r="V592" s="13"/>
      <c r="W592" s="13"/>
      <c r="X592" s="13"/>
      <c r="Y592" s="13"/>
      <c r="Z592" s="13"/>
      <c r="AA592" s="13"/>
    </row>
    <row r="593" spans="4:27">
      <c r="D593" s="34"/>
      <c r="E593" s="17"/>
      <c r="F593" s="35"/>
      <c r="R593" s="13"/>
      <c r="S593" s="13"/>
      <c r="T593" s="13"/>
      <c r="U593" s="13"/>
      <c r="V593" s="13"/>
      <c r="W593" s="13"/>
      <c r="X593" s="13"/>
      <c r="Y593" s="13"/>
      <c r="Z593" s="13"/>
      <c r="AA593" s="13"/>
    </row>
    <row r="594" spans="4:27">
      <c r="D594" s="34"/>
      <c r="E594" s="17"/>
      <c r="F594" s="35"/>
      <c r="R594" s="13"/>
      <c r="S594" s="13"/>
      <c r="T594" s="13"/>
      <c r="U594" s="13"/>
      <c r="V594" s="13"/>
      <c r="W594" s="13"/>
      <c r="X594" s="13"/>
      <c r="Y594" s="13"/>
      <c r="Z594" s="13"/>
      <c r="AA594" s="13"/>
    </row>
    <row r="595" spans="4:27">
      <c r="D595" s="34"/>
      <c r="E595" s="17"/>
      <c r="F595" s="35"/>
      <c r="R595" s="13"/>
      <c r="S595" s="13"/>
      <c r="T595" s="13"/>
      <c r="U595" s="13"/>
      <c r="V595" s="13"/>
      <c r="W595" s="13"/>
      <c r="X595" s="13"/>
      <c r="Y595" s="13"/>
      <c r="Z595" s="13"/>
      <c r="AA595" s="13"/>
    </row>
    <row r="596" spans="4:27">
      <c r="D596" s="34"/>
      <c r="E596" s="17"/>
      <c r="F596" s="35"/>
      <c r="R596" s="13"/>
      <c r="S596" s="13"/>
      <c r="T596" s="13"/>
      <c r="U596" s="13"/>
      <c r="V596" s="13"/>
      <c r="W596" s="13"/>
      <c r="X596" s="13"/>
      <c r="Y596" s="13"/>
      <c r="Z596" s="13"/>
      <c r="AA596" s="13"/>
    </row>
    <row r="597" spans="4:27">
      <c r="D597" s="34"/>
      <c r="E597" s="17"/>
      <c r="F597" s="35"/>
      <c r="R597" s="13"/>
      <c r="S597" s="13"/>
      <c r="T597" s="13"/>
      <c r="U597" s="13"/>
      <c r="V597" s="13"/>
      <c r="W597" s="13"/>
      <c r="X597" s="13"/>
      <c r="Y597" s="13"/>
      <c r="Z597" s="13"/>
      <c r="AA597" s="13"/>
    </row>
    <row r="598" spans="4:27">
      <c r="D598" s="34"/>
      <c r="E598" s="17"/>
      <c r="F598" s="35"/>
      <c r="R598" s="13"/>
      <c r="S598" s="13"/>
      <c r="T598" s="13"/>
      <c r="U598" s="13"/>
      <c r="V598" s="13"/>
      <c r="W598" s="13"/>
      <c r="X598" s="13"/>
      <c r="Y598" s="13"/>
      <c r="Z598" s="13"/>
      <c r="AA598" s="13"/>
    </row>
    <row r="599" spans="4:27">
      <c r="D599" s="34"/>
      <c r="E599" s="17"/>
      <c r="F599" s="35"/>
      <c r="R599" s="13"/>
      <c r="S599" s="13"/>
      <c r="T599" s="13"/>
      <c r="U599" s="13"/>
      <c r="V599" s="13"/>
      <c r="W599" s="13"/>
      <c r="X599" s="13"/>
      <c r="Y599" s="13"/>
      <c r="Z599" s="13"/>
      <c r="AA599" s="13"/>
    </row>
    <row r="600" spans="4:27">
      <c r="D600" s="34"/>
      <c r="E600" s="17"/>
      <c r="F600" s="35"/>
      <c r="R600" s="13"/>
      <c r="S600" s="13"/>
      <c r="T600" s="13"/>
      <c r="U600" s="13"/>
      <c r="V600" s="13"/>
      <c r="W600" s="13"/>
      <c r="X600" s="13"/>
      <c r="Y600" s="13"/>
      <c r="Z600" s="13"/>
      <c r="AA600" s="13"/>
    </row>
    <row r="601" spans="4:27">
      <c r="D601" s="34"/>
      <c r="E601" s="17"/>
      <c r="F601" s="35"/>
      <c r="R601" s="13"/>
      <c r="S601" s="13"/>
      <c r="T601" s="13"/>
      <c r="U601" s="13"/>
      <c r="V601" s="13"/>
      <c r="W601" s="13"/>
      <c r="X601" s="13"/>
      <c r="Y601" s="13"/>
      <c r="Z601" s="13"/>
      <c r="AA601" s="13"/>
    </row>
    <row r="602" spans="4:27">
      <c r="D602" s="34"/>
      <c r="E602" s="17"/>
      <c r="F602" s="35"/>
      <c r="R602" s="13"/>
      <c r="S602" s="13"/>
      <c r="T602" s="13"/>
      <c r="U602" s="13"/>
      <c r="V602" s="13"/>
      <c r="W602" s="13"/>
      <c r="X602" s="13"/>
      <c r="Y602" s="13"/>
      <c r="Z602" s="13"/>
      <c r="AA602" s="13"/>
    </row>
    <row r="603" spans="4:27">
      <c r="D603" s="34"/>
      <c r="E603" s="17"/>
      <c r="F603" s="35"/>
      <c r="R603" s="13"/>
      <c r="S603" s="13"/>
      <c r="T603" s="13"/>
      <c r="U603" s="13"/>
      <c r="V603" s="13"/>
      <c r="W603" s="13"/>
      <c r="X603" s="13"/>
      <c r="Y603" s="13"/>
      <c r="Z603" s="13"/>
      <c r="AA603" s="13"/>
    </row>
    <row r="604" spans="4:27">
      <c r="D604" s="34"/>
      <c r="E604" s="17"/>
      <c r="F604" s="35"/>
      <c r="R604" s="13"/>
      <c r="S604" s="13"/>
      <c r="T604" s="13"/>
      <c r="U604" s="13"/>
      <c r="V604" s="13"/>
      <c r="W604" s="13"/>
      <c r="X604" s="13"/>
      <c r="Y604" s="13"/>
      <c r="Z604" s="13"/>
      <c r="AA604" s="13"/>
    </row>
    <row r="605" spans="4:27">
      <c r="D605" s="34"/>
      <c r="E605" s="17"/>
      <c r="F605" s="35"/>
      <c r="R605" s="13"/>
      <c r="S605" s="13"/>
      <c r="T605" s="13"/>
      <c r="U605" s="13"/>
      <c r="V605" s="13"/>
      <c r="W605" s="13"/>
      <c r="X605" s="13"/>
      <c r="Y605" s="13"/>
      <c r="Z605" s="13"/>
      <c r="AA605" s="13"/>
    </row>
    <row r="606" spans="4:27">
      <c r="D606" s="34"/>
      <c r="E606" s="17"/>
      <c r="F606" s="35"/>
      <c r="R606" s="13"/>
      <c r="S606" s="13"/>
      <c r="T606" s="13"/>
      <c r="U606" s="13"/>
      <c r="V606" s="13"/>
      <c r="W606" s="13"/>
      <c r="X606" s="13"/>
      <c r="Y606" s="13"/>
      <c r="Z606" s="13"/>
      <c r="AA606" s="13"/>
    </row>
    <row r="607" spans="4:27">
      <c r="D607" s="34"/>
      <c r="E607" s="17"/>
      <c r="F607" s="35"/>
      <c r="R607" s="13"/>
      <c r="S607" s="13"/>
      <c r="T607" s="13"/>
      <c r="U607" s="13"/>
      <c r="V607" s="13"/>
      <c r="W607" s="13"/>
      <c r="X607" s="13"/>
      <c r="Y607" s="13"/>
      <c r="Z607" s="13"/>
      <c r="AA607" s="13"/>
    </row>
    <row r="608" spans="4:27">
      <c r="D608" s="34"/>
      <c r="E608" s="17"/>
      <c r="F608" s="35"/>
      <c r="R608" s="13"/>
      <c r="S608" s="13"/>
      <c r="T608" s="13"/>
      <c r="U608" s="13"/>
      <c r="V608" s="13"/>
      <c r="W608" s="13"/>
      <c r="X608" s="13"/>
      <c r="Y608" s="13"/>
      <c r="Z608" s="13"/>
      <c r="AA608" s="13"/>
    </row>
    <row r="609" spans="4:27">
      <c r="D609" s="34"/>
      <c r="E609" s="17"/>
      <c r="F609" s="35"/>
      <c r="R609" s="13"/>
      <c r="S609" s="13"/>
      <c r="T609" s="13"/>
      <c r="U609" s="13"/>
      <c r="V609" s="13"/>
      <c r="W609" s="13"/>
      <c r="X609" s="13"/>
      <c r="Y609" s="13"/>
      <c r="Z609" s="13"/>
      <c r="AA609" s="13"/>
    </row>
    <row r="610" spans="4:27">
      <c r="D610" s="34"/>
      <c r="E610" s="17"/>
      <c r="F610" s="35"/>
      <c r="R610" s="13"/>
      <c r="S610" s="13"/>
      <c r="T610" s="13"/>
      <c r="U610" s="13"/>
      <c r="V610" s="13"/>
      <c r="W610" s="13"/>
      <c r="X610" s="13"/>
      <c r="Y610" s="13"/>
      <c r="Z610" s="13"/>
      <c r="AA610" s="13"/>
    </row>
    <row r="611" spans="4:27">
      <c r="D611" s="34"/>
      <c r="E611" s="17"/>
      <c r="F611" s="35"/>
      <c r="R611" s="13"/>
      <c r="S611" s="13"/>
      <c r="T611" s="13"/>
      <c r="U611" s="13"/>
      <c r="V611" s="13"/>
      <c r="W611" s="13"/>
      <c r="X611" s="13"/>
      <c r="Y611" s="13"/>
      <c r="Z611" s="13"/>
      <c r="AA611" s="13"/>
    </row>
    <row r="612" spans="4:27">
      <c r="D612" s="34"/>
      <c r="E612" s="17"/>
      <c r="F612" s="35"/>
      <c r="R612" s="13"/>
      <c r="S612" s="13"/>
      <c r="T612" s="13"/>
      <c r="U612" s="13"/>
      <c r="V612" s="13"/>
      <c r="W612" s="13"/>
      <c r="X612" s="13"/>
      <c r="Y612" s="13"/>
      <c r="Z612" s="13"/>
      <c r="AA612" s="13"/>
    </row>
    <row r="613" spans="4:27">
      <c r="D613" s="34"/>
      <c r="E613" s="17"/>
      <c r="F613" s="35"/>
      <c r="R613" s="13"/>
      <c r="S613" s="13"/>
      <c r="T613" s="13"/>
      <c r="U613" s="13"/>
      <c r="V613" s="13"/>
      <c r="W613" s="13"/>
      <c r="X613" s="13"/>
      <c r="Y613" s="13"/>
      <c r="Z613" s="13"/>
      <c r="AA613" s="13"/>
    </row>
    <row r="614" spans="4:27">
      <c r="D614" s="34"/>
      <c r="E614" s="17"/>
      <c r="F614" s="35"/>
      <c r="R614" s="13"/>
      <c r="S614" s="13"/>
      <c r="T614" s="13"/>
      <c r="U614" s="13"/>
      <c r="V614" s="13"/>
      <c r="W614" s="13"/>
      <c r="X614" s="13"/>
      <c r="Y614" s="13"/>
      <c r="Z614" s="13"/>
      <c r="AA614" s="13"/>
    </row>
    <row r="615" spans="4:27">
      <c r="D615" s="34"/>
      <c r="E615" s="17"/>
      <c r="F615" s="35"/>
      <c r="R615" s="13"/>
      <c r="S615" s="13"/>
      <c r="T615" s="13"/>
      <c r="U615" s="13"/>
      <c r="V615" s="13"/>
      <c r="W615" s="13"/>
      <c r="X615" s="13"/>
      <c r="Y615" s="13"/>
      <c r="Z615" s="13"/>
      <c r="AA615" s="13"/>
    </row>
    <row r="616" spans="4:27">
      <c r="D616" s="34"/>
      <c r="E616" s="17"/>
      <c r="F616" s="35"/>
      <c r="R616" s="13"/>
      <c r="S616" s="13"/>
      <c r="T616" s="13"/>
      <c r="U616" s="13"/>
      <c r="V616" s="13"/>
      <c r="W616" s="13"/>
      <c r="X616" s="13"/>
      <c r="Y616" s="13"/>
      <c r="Z616" s="13"/>
      <c r="AA616" s="13"/>
    </row>
    <row r="617" spans="4:27">
      <c r="D617" s="34"/>
      <c r="E617" s="17"/>
      <c r="F617" s="35"/>
      <c r="R617" s="13"/>
      <c r="S617" s="13"/>
      <c r="T617" s="13"/>
      <c r="U617" s="13"/>
      <c r="V617" s="13"/>
      <c r="W617" s="13"/>
      <c r="X617" s="13"/>
      <c r="Y617" s="13"/>
      <c r="Z617" s="13"/>
      <c r="AA617" s="13"/>
    </row>
    <row r="618" spans="4:27">
      <c r="D618" s="34"/>
      <c r="E618" s="17"/>
      <c r="F618" s="35"/>
      <c r="R618" s="13"/>
      <c r="S618" s="13"/>
      <c r="T618" s="13"/>
      <c r="U618" s="13"/>
      <c r="V618" s="13"/>
      <c r="W618" s="13"/>
      <c r="X618" s="13"/>
      <c r="Y618" s="13"/>
      <c r="Z618" s="13"/>
      <c r="AA618" s="13"/>
    </row>
    <row r="619" spans="4:27">
      <c r="D619" s="34"/>
      <c r="E619" s="17"/>
      <c r="F619" s="35"/>
      <c r="R619" s="13"/>
      <c r="S619" s="13"/>
      <c r="T619" s="13"/>
      <c r="U619" s="13"/>
      <c r="V619" s="13"/>
      <c r="W619" s="13"/>
      <c r="X619" s="13"/>
      <c r="Y619" s="13"/>
      <c r="Z619" s="13"/>
      <c r="AA619" s="13"/>
    </row>
    <row r="620" spans="4:27">
      <c r="D620" s="34"/>
      <c r="E620" s="17"/>
      <c r="F620" s="35"/>
      <c r="R620" s="13"/>
      <c r="S620" s="13"/>
      <c r="T620" s="13"/>
      <c r="U620" s="13"/>
      <c r="V620" s="13"/>
      <c r="W620" s="13"/>
      <c r="X620" s="13"/>
      <c r="Y620" s="13"/>
      <c r="Z620" s="13"/>
      <c r="AA620" s="13"/>
    </row>
    <row r="621" spans="4:27">
      <c r="D621" s="34"/>
      <c r="E621" s="17"/>
      <c r="F621" s="35"/>
      <c r="R621" s="13"/>
      <c r="S621" s="13"/>
      <c r="T621" s="13"/>
      <c r="U621" s="13"/>
      <c r="V621" s="13"/>
      <c r="W621" s="13"/>
      <c r="X621" s="13"/>
      <c r="Y621" s="13"/>
      <c r="Z621" s="13"/>
      <c r="AA621" s="13"/>
    </row>
    <row r="622" spans="4:27">
      <c r="D622" s="34"/>
      <c r="E622" s="17"/>
      <c r="F622" s="35"/>
      <c r="R622" s="13"/>
      <c r="S622" s="13"/>
      <c r="T622" s="13"/>
      <c r="U622" s="13"/>
      <c r="V622" s="13"/>
      <c r="W622" s="13"/>
      <c r="X622" s="13"/>
      <c r="Y622" s="13"/>
      <c r="Z622" s="13"/>
      <c r="AA622" s="13"/>
    </row>
    <row r="623" spans="4:27">
      <c r="D623" s="34"/>
      <c r="E623" s="17"/>
      <c r="F623" s="35"/>
      <c r="R623" s="13"/>
      <c r="S623" s="13"/>
      <c r="T623" s="13"/>
      <c r="U623" s="13"/>
      <c r="V623" s="13"/>
      <c r="W623" s="13"/>
      <c r="X623" s="13"/>
      <c r="Y623" s="13"/>
      <c r="Z623" s="13"/>
      <c r="AA623" s="13"/>
    </row>
    <row r="624" spans="4:27">
      <c r="D624" s="34"/>
      <c r="E624" s="17"/>
      <c r="F624" s="35"/>
      <c r="R624" s="13"/>
      <c r="S624" s="13"/>
      <c r="T624" s="13"/>
      <c r="U624" s="13"/>
      <c r="V624" s="13"/>
      <c r="W624" s="13"/>
      <c r="X624" s="13"/>
      <c r="Y624" s="13"/>
      <c r="Z624" s="13"/>
      <c r="AA624" s="13"/>
    </row>
    <row r="625" spans="4:27">
      <c r="D625" s="34"/>
      <c r="E625" s="17"/>
      <c r="F625" s="35"/>
      <c r="R625" s="13"/>
      <c r="S625" s="13"/>
      <c r="T625" s="13"/>
      <c r="U625" s="13"/>
      <c r="V625" s="13"/>
      <c r="W625" s="13"/>
      <c r="X625" s="13"/>
      <c r="Y625" s="13"/>
      <c r="Z625" s="13"/>
      <c r="AA625" s="13"/>
    </row>
    <row r="626" spans="4:27">
      <c r="D626" s="34"/>
      <c r="E626" s="17"/>
      <c r="F626" s="35"/>
      <c r="R626" s="13"/>
      <c r="S626" s="13"/>
      <c r="T626" s="13"/>
      <c r="U626" s="13"/>
      <c r="V626" s="13"/>
      <c r="W626" s="13"/>
      <c r="X626" s="13"/>
      <c r="Y626" s="13"/>
      <c r="Z626" s="13"/>
      <c r="AA626" s="13"/>
    </row>
    <row r="627" spans="4:27">
      <c r="D627" s="34"/>
      <c r="E627" s="17"/>
      <c r="F627" s="35"/>
      <c r="R627" s="13"/>
      <c r="S627" s="13"/>
      <c r="T627" s="13"/>
      <c r="U627" s="13"/>
      <c r="V627" s="13"/>
      <c r="W627" s="13"/>
      <c r="X627" s="13"/>
      <c r="Y627" s="13"/>
      <c r="Z627" s="13"/>
      <c r="AA627" s="13"/>
    </row>
    <row r="628" spans="4:27">
      <c r="D628" s="34"/>
      <c r="E628" s="17"/>
      <c r="F628" s="35"/>
      <c r="R628" s="13"/>
      <c r="S628" s="13"/>
      <c r="T628" s="13"/>
      <c r="U628" s="13"/>
      <c r="V628" s="13"/>
      <c r="W628" s="13"/>
      <c r="X628" s="13"/>
      <c r="Y628" s="13"/>
      <c r="Z628" s="13"/>
      <c r="AA628" s="13"/>
    </row>
    <row r="629" spans="4:27">
      <c r="D629" s="34"/>
      <c r="E629" s="17"/>
      <c r="F629" s="35"/>
      <c r="R629" s="13"/>
      <c r="S629" s="13"/>
      <c r="T629" s="13"/>
      <c r="U629" s="13"/>
      <c r="V629" s="13"/>
      <c r="W629" s="13"/>
      <c r="X629" s="13"/>
      <c r="Y629" s="13"/>
      <c r="Z629" s="13"/>
      <c r="AA629" s="13"/>
    </row>
    <row r="630" spans="4:27">
      <c r="D630" s="34"/>
      <c r="E630" s="17"/>
      <c r="F630" s="35"/>
      <c r="R630" s="13"/>
      <c r="S630" s="13"/>
      <c r="T630" s="13"/>
      <c r="U630" s="13"/>
      <c r="V630" s="13"/>
      <c r="W630" s="13"/>
      <c r="X630" s="13"/>
      <c r="Y630" s="13"/>
      <c r="Z630" s="13"/>
      <c r="AA630" s="13"/>
    </row>
    <row r="631" spans="4:27">
      <c r="D631" s="34"/>
      <c r="E631" s="17"/>
      <c r="F631" s="35"/>
      <c r="R631" s="13"/>
      <c r="S631" s="13"/>
      <c r="T631" s="13"/>
      <c r="U631" s="13"/>
      <c r="V631" s="13"/>
      <c r="W631" s="13"/>
      <c r="X631" s="13"/>
      <c r="Y631" s="13"/>
      <c r="Z631" s="13"/>
      <c r="AA631" s="13"/>
    </row>
    <row r="632" spans="4:27">
      <c r="D632" s="34"/>
      <c r="E632" s="17"/>
      <c r="F632" s="35"/>
      <c r="R632" s="13"/>
      <c r="S632" s="13"/>
      <c r="T632" s="13"/>
      <c r="U632" s="13"/>
      <c r="V632" s="13"/>
      <c r="W632" s="13"/>
      <c r="X632" s="13"/>
      <c r="Y632" s="13"/>
      <c r="Z632" s="13"/>
      <c r="AA632" s="13"/>
    </row>
    <row r="633" spans="4:27">
      <c r="D633" s="34"/>
      <c r="E633" s="17"/>
      <c r="F633" s="35"/>
      <c r="R633" s="13"/>
      <c r="S633" s="13"/>
      <c r="T633" s="13"/>
      <c r="U633" s="13"/>
      <c r="V633" s="13"/>
      <c r="W633" s="13"/>
      <c r="X633" s="13"/>
      <c r="Y633" s="13"/>
      <c r="Z633" s="13"/>
      <c r="AA633" s="13"/>
    </row>
    <row r="634" spans="4:27">
      <c r="D634" s="34"/>
      <c r="E634" s="17"/>
      <c r="F634" s="35"/>
      <c r="R634" s="13"/>
      <c r="S634" s="13"/>
      <c r="T634" s="13"/>
      <c r="U634" s="13"/>
      <c r="V634" s="13"/>
      <c r="W634" s="13"/>
      <c r="X634" s="13"/>
      <c r="Y634" s="13"/>
      <c r="Z634" s="13"/>
      <c r="AA634" s="13"/>
    </row>
    <row r="635" spans="4:27">
      <c r="D635" s="34"/>
      <c r="E635" s="17"/>
      <c r="F635" s="35"/>
      <c r="R635" s="13"/>
      <c r="S635" s="13"/>
      <c r="T635" s="13"/>
      <c r="U635" s="13"/>
      <c r="V635" s="13"/>
      <c r="W635" s="13"/>
      <c r="X635" s="13"/>
      <c r="Y635" s="13"/>
      <c r="Z635" s="13"/>
      <c r="AA635" s="13"/>
    </row>
    <row r="636" spans="4:27">
      <c r="D636" s="34"/>
      <c r="E636" s="17"/>
      <c r="F636" s="35"/>
      <c r="R636" s="13"/>
      <c r="S636" s="13"/>
      <c r="T636" s="13"/>
      <c r="U636" s="13"/>
      <c r="V636" s="13"/>
      <c r="W636" s="13"/>
      <c r="X636" s="13"/>
      <c r="Y636" s="13"/>
      <c r="Z636" s="13"/>
      <c r="AA636" s="13"/>
    </row>
    <row r="637" spans="4:27">
      <c r="D637" s="34"/>
      <c r="E637" s="17"/>
      <c r="F637" s="35"/>
      <c r="R637" s="13"/>
      <c r="S637" s="13"/>
      <c r="T637" s="13"/>
      <c r="U637" s="13"/>
      <c r="V637" s="13"/>
      <c r="W637" s="13"/>
      <c r="X637" s="13"/>
      <c r="Y637" s="13"/>
      <c r="Z637" s="13"/>
      <c r="AA637" s="13"/>
    </row>
    <row r="638" spans="4:27">
      <c r="D638" s="34"/>
      <c r="E638" s="17"/>
      <c r="F638" s="35"/>
      <c r="R638" s="13"/>
      <c r="S638" s="13"/>
      <c r="T638" s="13"/>
      <c r="U638" s="13"/>
      <c r="V638" s="13"/>
      <c r="W638" s="13"/>
      <c r="X638" s="13"/>
      <c r="Y638" s="13"/>
      <c r="Z638" s="13"/>
      <c r="AA638" s="13"/>
    </row>
    <row r="639" spans="4:27">
      <c r="D639" s="34"/>
      <c r="E639" s="17"/>
      <c r="F639" s="35"/>
      <c r="R639" s="13"/>
      <c r="S639" s="13"/>
      <c r="T639" s="13"/>
      <c r="U639" s="13"/>
      <c r="V639" s="13"/>
      <c r="W639" s="13"/>
      <c r="X639" s="13"/>
      <c r="Y639" s="13"/>
      <c r="Z639" s="13"/>
      <c r="AA639" s="13"/>
    </row>
    <row r="640" spans="4:27">
      <c r="D640" s="34"/>
      <c r="E640" s="17"/>
      <c r="F640" s="35"/>
      <c r="R640" s="13"/>
      <c r="S640" s="13"/>
      <c r="T640" s="13"/>
      <c r="U640" s="13"/>
      <c r="V640" s="13"/>
      <c r="W640" s="13"/>
      <c r="X640" s="13"/>
      <c r="Y640" s="13"/>
      <c r="Z640" s="13"/>
      <c r="AA640" s="13"/>
    </row>
    <row r="641" spans="4:27">
      <c r="D641" s="34"/>
      <c r="E641" s="17"/>
      <c r="F641" s="35"/>
      <c r="R641" s="13"/>
      <c r="S641" s="13"/>
      <c r="T641" s="13"/>
      <c r="U641" s="13"/>
      <c r="V641" s="13"/>
      <c r="W641" s="13"/>
      <c r="X641" s="13"/>
      <c r="Y641" s="13"/>
      <c r="Z641" s="13"/>
      <c r="AA641" s="13"/>
    </row>
    <row r="642" spans="4:27">
      <c r="D642" s="34"/>
      <c r="E642" s="17"/>
      <c r="F642" s="35"/>
      <c r="R642" s="13"/>
      <c r="S642" s="13"/>
      <c r="T642" s="13"/>
      <c r="U642" s="13"/>
      <c r="V642" s="13"/>
      <c r="W642" s="13"/>
      <c r="X642" s="13"/>
      <c r="Y642" s="13"/>
      <c r="Z642" s="13"/>
      <c r="AA642" s="13"/>
    </row>
    <row r="643" spans="4:27">
      <c r="D643" s="34"/>
      <c r="E643" s="17"/>
      <c r="F643" s="35"/>
      <c r="R643" s="13"/>
      <c r="S643" s="13"/>
      <c r="T643" s="13"/>
      <c r="U643" s="13"/>
      <c r="V643" s="13"/>
      <c r="W643" s="13"/>
      <c r="X643" s="13"/>
      <c r="Y643" s="13"/>
      <c r="Z643" s="13"/>
      <c r="AA643" s="13"/>
    </row>
    <row r="644" spans="4:27">
      <c r="D644" s="34"/>
      <c r="E644" s="17"/>
      <c r="F644" s="35"/>
      <c r="R644" s="13"/>
      <c r="S644" s="13"/>
      <c r="T644" s="13"/>
      <c r="U644" s="13"/>
      <c r="V644" s="13"/>
      <c r="W644" s="13"/>
      <c r="X644" s="13"/>
      <c r="Y644" s="13"/>
      <c r="Z644" s="13"/>
      <c r="AA644" s="13"/>
    </row>
    <row r="645" spans="4:27">
      <c r="D645" s="34"/>
      <c r="E645" s="17"/>
      <c r="F645" s="35"/>
      <c r="R645" s="13"/>
      <c r="S645" s="13"/>
      <c r="T645" s="13"/>
      <c r="U645" s="13"/>
      <c r="V645" s="13"/>
      <c r="W645" s="13"/>
      <c r="X645" s="13"/>
      <c r="Y645" s="13"/>
      <c r="Z645" s="13"/>
      <c r="AA645" s="13"/>
    </row>
    <row r="646" spans="4:27">
      <c r="D646" s="34"/>
      <c r="E646" s="17"/>
      <c r="F646" s="35"/>
      <c r="R646" s="13"/>
      <c r="S646" s="13"/>
      <c r="T646" s="13"/>
      <c r="U646" s="13"/>
      <c r="V646" s="13"/>
      <c r="W646" s="13"/>
      <c r="X646" s="13"/>
      <c r="Y646" s="13"/>
      <c r="Z646" s="13"/>
      <c r="AA646" s="13"/>
    </row>
    <row r="647" spans="4:27">
      <c r="D647" s="34"/>
      <c r="E647" s="17"/>
      <c r="F647" s="35"/>
      <c r="R647" s="13"/>
      <c r="S647" s="13"/>
      <c r="T647" s="13"/>
      <c r="U647" s="13"/>
      <c r="V647" s="13"/>
      <c r="W647" s="13"/>
      <c r="X647" s="13"/>
      <c r="Y647" s="13"/>
      <c r="Z647" s="13"/>
      <c r="AA647" s="13"/>
    </row>
    <row r="648" spans="4:27">
      <c r="D648" s="34"/>
      <c r="E648" s="17"/>
      <c r="F648" s="35"/>
      <c r="R648" s="13"/>
      <c r="S648" s="13"/>
      <c r="T648" s="13"/>
      <c r="U648" s="13"/>
      <c r="V648" s="13"/>
      <c r="W648" s="13"/>
      <c r="X648" s="13"/>
      <c r="Y648" s="13"/>
      <c r="Z648" s="13"/>
      <c r="AA648" s="13"/>
    </row>
    <row r="649" spans="4:27">
      <c r="D649" s="34"/>
      <c r="E649" s="17"/>
      <c r="F649" s="35"/>
      <c r="R649" s="13"/>
      <c r="S649" s="13"/>
      <c r="T649" s="13"/>
      <c r="U649" s="13"/>
      <c r="V649" s="13"/>
      <c r="W649" s="13"/>
      <c r="X649" s="13"/>
      <c r="Y649" s="13"/>
      <c r="Z649" s="13"/>
      <c r="AA649" s="13"/>
    </row>
    <row r="650" spans="4:27">
      <c r="D650" s="34"/>
      <c r="E650" s="17"/>
      <c r="F650" s="35"/>
      <c r="R650" s="13"/>
      <c r="S650" s="13"/>
      <c r="T650" s="13"/>
      <c r="U650" s="13"/>
      <c r="V650" s="13"/>
      <c r="W650" s="13"/>
      <c r="X650" s="13"/>
      <c r="Y650" s="13"/>
      <c r="Z650" s="13"/>
      <c r="AA650" s="13"/>
    </row>
    <row r="651" spans="4:27">
      <c r="D651" s="34"/>
      <c r="E651" s="17"/>
      <c r="F651" s="35"/>
      <c r="R651" s="13"/>
      <c r="S651" s="13"/>
      <c r="T651" s="13"/>
      <c r="U651" s="13"/>
      <c r="V651" s="13"/>
      <c r="W651" s="13"/>
      <c r="X651" s="13"/>
      <c r="Y651" s="13"/>
      <c r="Z651" s="13"/>
      <c r="AA651" s="13"/>
    </row>
    <row r="652" spans="4:27">
      <c r="D652" s="34"/>
      <c r="E652" s="17"/>
      <c r="F652" s="35"/>
      <c r="R652" s="13"/>
      <c r="S652" s="13"/>
      <c r="T652" s="13"/>
      <c r="U652" s="13"/>
      <c r="V652" s="13"/>
      <c r="W652" s="13"/>
      <c r="X652" s="13"/>
      <c r="Y652" s="13"/>
      <c r="Z652" s="13"/>
      <c r="AA652" s="13"/>
    </row>
    <row r="653" spans="4:27">
      <c r="D653" s="34"/>
      <c r="E653" s="17"/>
      <c r="F653" s="35"/>
      <c r="R653" s="13"/>
      <c r="S653" s="13"/>
      <c r="T653" s="13"/>
      <c r="U653" s="13"/>
      <c r="V653" s="13"/>
      <c r="W653" s="13"/>
      <c r="X653" s="13"/>
      <c r="Y653" s="13"/>
      <c r="Z653" s="13"/>
      <c r="AA653" s="13"/>
    </row>
    <row r="654" spans="4:27">
      <c r="D654" s="34"/>
      <c r="E654" s="17"/>
      <c r="F654" s="35"/>
      <c r="R654" s="13"/>
      <c r="S654" s="13"/>
      <c r="T654" s="13"/>
      <c r="U654" s="13"/>
      <c r="V654" s="13"/>
      <c r="W654" s="13"/>
      <c r="X654" s="13"/>
      <c r="Y654" s="13"/>
      <c r="Z654" s="13"/>
      <c r="AA654" s="13"/>
    </row>
    <row r="655" spans="4:27">
      <c r="D655" s="34"/>
      <c r="E655" s="17"/>
      <c r="F655" s="35"/>
      <c r="R655" s="13"/>
      <c r="S655" s="13"/>
      <c r="T655" s="13"/>
      <c r="U655" s="13"/>
      <c r="V655" s="13"/>
      <c r="W655" s="13"/>
      <c r="X655" s="13"/>
      <c r="Y655" s="13"/>
      <c r="Z655" s="13"/>
      <c r="AA655" s="13"/>
    </row>
    <row r="656" spans="4:27">
      <c r="D656" s="34"/>
      <c r="E656" s="17"/>
      <c r="F656" s="35"/>
      <c r="R656" s="13"/>
      <c r="S656" s="13"/>
      <c r="T656" s="13"/>
      <c r="U656" s="13"/>
      <c r="V656" s="13"/>
      <c r="W656" s="13"/>
      <c r="X656" s="13"/>
      <c r="Y656" s="13"/>
      <c r="Z656" s="13"/>
      <c r="AA656" s="13"/>
    </row>
    <row r="657" spans="4:27">
      <c r="D657" s="34"/>
      <c r="E657" s="17"/>
      <c r="F657" s="35"/>
      <c r="R657" s="13"/>
      <c r="S657" s="13"/>
      <c r="T657" s="13"/>
      <c r="U657" s="13"/>
      <c r="V657" s="13"/>
      <c r="W657" s="13"/>
      <c r="X657" s="13"/>
      <c r="Y657" s="13"/>
      <c r="Z657" s="13"/>
      <c r="AA657" s="13"/>
    </row>
    <row r="658" spans="4:27">
      <c r="D658" s="34"/>
      <c r="E658" s="17"/>
      <c r="F658" s="35"/>
      <c r="R658" s="13"/>
      <c r="S658" s="13"/>
      <c r="T658" s="13"/>
      <c r="U658" s="13"/>
      <c r="V658" s="13"/>
      <c r="W658" s="13"/>
      <c r="X658" s="13"/>
      <c r="Y658" s="13"/>
      <c r="Z658" s="13"/>
      <c r="AA658" s="13"/>
    </row>
    <row r="659" spans="4:27">
      <c r="D659" s="34"/>
      <c r="E659" s="17"/>
      <c r="F659" s="35"/>
      <c r="R659" s="13"/>
      <c r="S659" s="13"/>
      <c r="T659" s="13"/>
      <c r="U659" s="13"/>
      <c r="V659" s="13"/>
      <c r="W659" s="13"/>
      <c r="X659" s="13"/>
      <c r="Y659" s="13"/>
      <c r="Z659" s="13"/>
      <c r="AA659" s="13"/>
    </row>
    <row r="660" spans="4:27">
      <c r="D660" s="34"/>
      <c r="E660" s="17"/>
      <c r="F660" s="35"/>
      <c r="R660" s="13"/>
      <c r="S660" s="13"/>
      <c r="T660" s="13"/>
      <c r="U660" s="13"/>
      <c r="V660" s="13"/>
      <c r="W660" s="13"/>
      <c r="X660" s="13"/>
      <c r="Y660" s="13"/>
      <c r="Z660" s="13"/>
      <c r="AA660" s="13"/>
    </row>
    <row r="661" spans="4:27">
      <c r="D661" s="34"/>
      <c r="E661" s="17"/>
      <c r="F661" s="35"/>
      <c r="R661" s="13"/>
      <c r="S661" s="13"/>
      <c r="T661" s="13"/>
      <c r="U661" s="13"/>
      <c r="V661" s="13"/>
      <c r="W661" s="13"/>
      <c r="X661" s="13"/>
      <c r="Y661" s="13"/>
      <c r="Z661" s="13"/>
      <c r="AA661" s="13"/>
    </row>
    <row r="662" spans="4:27">
      <c r="D662" s="34"/>
      <c r="E662" s="17"/>
      <c r="F662" s="35"/>
      <c r="R662" s="13"/>
      <c r="S662" s="13"/>
      <c r="T662" s="13"/>
      <c r="U662" s="13"/>
      <c r="V662" s="13"/>
      <c r="W662" s="13"/>
      <c r="X662" s="13"/>
      <c r="Y662" s="13"/>
      <c r="Z662" s="13"/>
      <c r="AA662" s="13"/>
    </row>
    <row r="663" spans="4:27">
      <c r="D663" s="34"/>
      <c r="E663" s="17"/>
      <c r="F663" s="35"/>
      <c r="R663" s="13"/>
      <c r="S663" s="13"/>
      <c r="T663" s="13"/>
      <c r="U663" s="13"/>
      <c r="V663" s="13"/>
      <c r="W663" s="13"/>
      <c r="X663" s="13"/>
      <c r="Y663" s="13"/>
      <c r="Z663" s="13"/>
      <c r="AA663" s="13"/>
    </row>
    <row r="664" spans="4:27">
      <c r="D664" s="34"/>
      <c r="E664" s="17"/>
      <c r="F664" s="35"/>
      <c r="R664" s="13"/>
      <c r="S664" s="13"/>
      <c r="T664" s="13"/>
      <c r="U664" s="13"/>
      <c r="V664" s="13"/>
      <c r="W664" s="13"/>
      <c r="X664" s="13"/>
      <c r="Y664" s="13"/>
      <c r="Z664" s="13"/>
      <c r="AA664" s="13"/>
    </row>
    <row r="665" spans="4:27">
      <c r="D665" s="34"/>
      <c r="E665" s="17"/>
      <c r="F665" s="35"/>
      <c r="R665" s="13"/>
      <c r="S665" s="13"/>
      <c r="T665" s="13"/>
      <c r="U665" s="13"/>
      <c r="V665" s="13"/>
      <c r="W665" s="13"/>
      <c r="X665" s="13"/>
      <c r="Y665" s="13"/>
      <c r="Z665" s="13"/>
      <c r="AA665" s="13"/>
    </row>
    <row r="666" spans="4:27">
      <c r="D666" s="34"/>
      <c r="E666" s="17"/>
      <c r="F666" s="35"/>
      <c r="R666" s="13"/>
      <c r="S666" s="13"/>
      <c r="T666" s="13"/>
      <c r="U666" s="13"/>
      <c r="V666" s="13"/>
      <c r="W666" s="13"/>
      <c r="X666" s="13"/>
      <c r="Y666" s="13"/>
      <c r="Z666" s="13"/>
      <c r="AA666" s="13"/>
    </row>
    <row r="667" spans="4:27">
      <c r="D667" s="34"/>
      <c r="E667" s="17"/>
      <c r="F667" s="35"/>
      <c r="R667" s="13"/>
      <c r="S667" s="13"/>
      <c r="T667" s="13"/>
      <c r="U667" s="13"/>
      <c r="V667" s="13"/>
      <c r="W667" s="13"/>
      <c r="X667" s="13"/>
      <c r="Y667" s="13"/>
      <c r="Z667" s="13"/>
      <c r="AA667" s="13"/>
    </row>
    <row r="668" spans="4:27">
      <c r="D668" s="34"/>
      <c r="E668" s="17"/>
      <c r="F668" s="35"/>
      <c r="R668" s="13"/>
      <c r="S668" s="13"/>
      <c r="T668" s="13"/>
      <c r="U668" s="13"/>
      <c r="V668" s="13"/>
      <c r="W668" s="13"/>
      <c r="X668" s="13"/>
      <c r="Y668" s="13"/>
      <c r="Z668" s="13"/>
      <c r="AA668" s="13"/>
    </row>
    <row r="669" spans="4:27">
      <c r="D669" s="34"/>
      <c r="E669" s="17"/>
      <c r="F669" s="35"/>
      <c r="R669" s="13"/>
      <c r="S669" s="13"/>
      <c r="T669" s="13"/>
      <c r="U669" s="13"/>
      <c r="V669" s="13"/>
      <c r="W669" s="13"/>
      <c r="X669" s="13"/>
      <c r="Y669" s="13"/>
      <c r="Z669" s="13"/>
      <c r="AA669" s="13"/>
    </row>
    <row r="670" spans="4:27">
      <c r="D670" s="34"/>
      <c r="E670" s="17"/>
      <c r="F670" s="35"/>
      <c r="R670" s="13"/>
      <c r="S670" s="13"/>
      <c r="T670" s="13"/>
      <c r="U670" s="13"/>
      <c r="V670" s="13"/>
      <c r="W670" s="13"/>
      <c r="X670" s="13"/>
      <c r="Y670" s="13"/>
      <c r="Z670" s="13"/>
      <c r="AA670" s="13"/>
    </row>
    <row r="671" spans="4:27">
      <c r="D671" s="34"/>
      <c r="E671" s="17"/>
      <c r="F671" s="35"/>
      <c r="R671" s="13"/>
      <c r="S671" s="13"/>
      <c r="T671" s="13"/>
      <c r="U671" s="13"/>
      <c r="V671" s="13"/>
      <c r="W671" s="13"/>
      <c r="X671" s="13"/>
      <c r="Y671" s="13"/>
      <c r="Z671" s="13"/>
      <c r="AA671" s="13"/>
    </row>
    <row r="672" spans="4:27">
      <c r="D672" s="34"/>
      <c r="E672" s="17"/>
      <c r="F672" s="35"/>
      <c r="R672" s="13"/>
      <c r="S672" s="13"/>
      <c r="T672" s="13"/>
      <c r="U672" s="13"/>
      <c r="V672" s="13"/>
      <c r="W672" s="13"/>
      <c r="X672" s="13"/>
      <c r="Y672" s="13"/>
      <c r="Z672" s="13"/>
      <c r="AA672" s="13"/>
    </row>
    <row r="673" spans="4:27">
      <c r="D673" s="34"/>
      <c r="E673" s="17"/>
      <c r="F673" s="35"/>
      <c r="R673" s="13"/>
      <c r="S673" s="13"/>
      <c r="T673" s="13"/>
      <c r="U673" s="13"/>
      <c r="V673" s="13"/>
      <c r="W673" s="13"/>
      <c r="X673" s="13"/>
      <c r="Y673" s="13"/>
      <c r="Z673" s="13"/>
      <c r="AA673" s="13"/>
    </row>
    <row r="674" spans="4:27">
      <c r="D674" s="34"/>
      <c r="E674" s="17"/>
      <c r="F674" s="35"/>
      <c r="R674" s="13"/>
      <c r="S674" s="13"/>
      <c r="T674" s="13"/>
      <c r="U674" s="13"/>
      <c r="V674" s="13"/>
      <c r="W674" s="13"/>
      <c r="X674" s="13"/>
      <c r="Y674" s="13"/>
      <c r="Z674" s="13"/>
      <c r="AA674" s="13"/>
    </row>
    <row r="675" spans="4:27">
      <c r="D675" s="34"/>
      <c r="E675" s="17"/>
      <c r="F675" s="35"/>
      <c r="R675" s="13"/>
      <c r="S675" s="13"/>
      <c r="T675" s="13"/>
      <c r="U675" s="13"/>
      <c r="V675" s="13"/>
      <c r="W675" s="13"/>
      <c r="X675" s="13"/>
      <c r="Y675" s="13"/>
      <c r="Z675" s="13"/>
      <c r="AA675" s="13"/>
    </row>
    <row r="676" spans="4:27">
      <c r="D676" s="34"/>
      <c r="E676" s="17"/>
      <c r="F676" s="35"/>
      <c r="R676" s="13"/>
      <c r="S676" s="13"/>
      <c r="T676" s="13"/>
      <c r="U676" s="13"/>
      <c r="V676" s="13"/>
      <c r="W676" s="13"/>
      <c r="X676" s="13"/>
      <c r="Y676" s="13"/>
      <c r="Z676" s="13"/>
      <c r="AA676" s="13"/>
    </row>
    <row r="677" spans="4:27">
      <c r="D677" s="34"/>
      <c r="E677" s="17"/>
      <c r="F677" s="35"/>
      <c r="R677" s="13"/>
      <c r="S677" s="13"/>
      <c r="T677" s="13"/>
      <c r="U677" s="13"/>
      <c r="V677" s="13"/>
      <c r="W677" s="13"/>
      <c r="X677" s="13"/>
      <c r="Y677" s="13"/>
      <c r="Z677" s="13"/>
      <c r="AA677" s="13"/>
    </row>
    <row r="678" spans="4:27">
      <c r="D678" s="34"/>
      <c r="E678" s="17"/>
      <c r="F678" s="35"/>
      <c r="R678" s="13"/>
      <c r="S678" s="13"/>
      <c r="T678" s="13"/>
      <c r="U678" s="13"/>
      <c r="V678" s="13"/>
      <c r="W678" s="13"/>
      <c r="X678" s="13"/>
      <c r="Y678" s="13"/>
      <c r="Z678" s="13"/>
      <c r="AA678" s="13"/>
    </row>
    <row r="679" spans="4:27">
      <c r="D679" s="34"/>
      <c r="E679" s="17"/>
      <c r="F679" s="35"/>
      <c r="R679" s="13"/>
      <c r="S679" s="13"/>
      <c r="T679" s="13"/>
      <c r="U679" s="13"/>
      <c r="V679" s="13"/>
      <c r="W679" s="13"/>
      <c r="X679" s="13"/>
      <c r="Y679" s="13"/>
      <c r="Z679" s="13"/>
      <c r="AA679" s="13"/>
    </row>
    <row r="680" spans="4:27">
      <c r="D680" s="34"/>
      <c r="E680" s="17"/>
    </row>
    <row r="681" spans="4:27">
      <c r="D681" s="34"/>
      <c r="E681" s="17"/>
    </row>
    <row r="682" spans="4:27">
      <c r="D682" s="34"/>
      <c r="E682" s="17"/>
    </row>
    <row r="683" spans="4:27">
      <c r="D683" s="34"/>
      <c r="E683" s="17"/>
    </row>
    <row r="684" spans="4:27">
      <c r="D684" s="34"/>
      <c r="E684" s="17"/>
    </row>
    <row r="685" spans="4:27">
      <c r="D685" s="34"/>
      <c r="E685" s="17"/>
    </row>
    <row r="686" spans="4:27">
      <c r="D686" s="34"/>
      <c r="E686" s="17"/>
    </row>
    <row r="687" spans="4:27">
      <c r="D687" s="34"/>
      <c r="E687" s="17"/>
    </row>
    <row r="688" spans="4:27">
      <c r="D688" s="34"/>
      <c r="E688" s="17"/>
    </row>
    <row r="689" spans="4:27">
      <c r="D689" s="34"/>
      <c r="E689" s="17"/>
    </row>
    <row r="690" spans="4:27">
      <c r="D690" s="34"/>
      <c r="E690" s="17"/>
    </row>
    <row r="691" spans="4:27">
      <c r="D691" s="34"/>
      <c r="E691" s="17"/>
    </row>
    <row r="692" spans="4:27">
      <c r="D692" s="34"/>
      <c r="E692" s="17"/>
    </row>
    <row r="693" spans="4:27">
      <c r="D693" s="34"/>
      <c r="E693" s="17"/>
    </row>
    <row r="694" spans="4:27">
      <c r="D694" s="34"/>
      <c r="E694" s="17"/>
    </row>
    <row r="695" spans="4:27">
      <c r="D695" s="34"/>
      <c r="E695" s="17"/>
    </row>
    <row r="696" spans="4:27">
      <c r="D696" s="34"/>
      <c r="E696" s="17"/>
      <c r="F696" s="35"/>
      <c r="R696" s="13"/>
      <c r="S696" s="13"/>
      <c r="T696" s="13"/>
      <c r="U696" s="13"/>
      <c r="V696" s="13"/>
      <c r="W696" s="13"/>
      <c r="X696" s="13"/>
      <c r="Y696" s="13"/>
      <c r="Z696" s="13"/>
      <c r="AA696" s="13"/>
    </row>
    <row r="697" spans="4:27">
      <c r="D697" s="34"/>
      <c r="E697" s="17"/>
      <c r="F697" s="35"/>
      <c r="R697" s="13"/>
      <c r="S697" s="13"/>
      <c r="T697" s="13"/>
      <c r="U697" s="13"/>
      <c r="V697" s="13"/>
      <c r="W697" s="13"/>
      <c r="X697" s="13"/>
      <c r="Y697" s="13"/>
      <c r="Z697" s="13"/>
      <c r="AA697" s="13"/>
    </row>
    <row r="698" spans="4:27">
      <c r="D698" s="34"/>
      <c r="E698" s="17"/>
      <c r="F698" s="35"/>
      <c r="R698" s="13"/>
      <c r="S698" s="13"/>
      <c r="T698" s="13"/>
      <c r="U698" s="13"/>
      <c r="V698" s="13"/>
      <c r="W698" s="13"/>
      <c r="X698" s="13"/>
      <c r="Y698" s="13"/>
      <c r="Z698" s="13"/>
      <c r="AA698" s="13"/>
    </row>
    <row r="699" spans="4:27">
      <c r="D699" s="34"/>
      <c r="E699" s="17"/>
      <c r="F699" s="35"/>
      <c r="R699" s="13"/>
      <c r="S699" s="13"/>
      <c r="T699" s="13"/>
      <c r="U699" s="13"/>
      <c r="V699" s="13"/>
      <c r="W699" s="13"/>
      <c r="X699" s="13"/>
      <c r="Y699" s="13"/>
      <c r="Z699" s="13"/>
      <c r="AA699" s="13"/>
    </row>
    <row r="700" spans="4:27">
      <c r="D700" s="34"/>
      <c r="E700" s="17"/>
      <c r="F700" s="35"/>
      <c r="R700" s="13"/>
      <c r="S700" s="13"/>
      <c r="T700" s="13"/>
      <c r="U700" s="13"/>
      <c r="V700" s="13"/>
      <c r="W700" s="13"/>
      <c r="X700" s="13"/>
      <c r="Y700" s="13"/>
      <c r="Z700" s="13"/>
      <c r="AA700" s="13"/>
    </row>
    <row r="701" spans="4:27">
      <c r="D701" s="34"/>
      <c r="E701" s="17"/>
      <c r="F701" s="35"/>
      <c r="R701" s="13"/>
      <c r="S701" s="13"/>
      <c r="T701" s="13"/>
      <c r="U701" s="13"/>
      <c r="V701" s="13"/>
      <c r="W701" s="13"/>
      <c r="X701" s="13"/>
      <c r="Y701" s="13"/>
      <c r="Z701" s="13"/>
      <c r="AA701" s="13"/>
    </row>
    <row r="702" spans="4:27">
      <c r="D702" s="34"/>
      <c r="E702" s="17"/>
      <c r="F702" s="35"/>
      <c r="R702" s="13"/>
      <c r="S702" s="13"/>
      <c r="T702" s="13"/>
      <c r="U702" s="13"/>
      <c r="V702" s="13"/>
      <c r="W702" s="13"/>
      <c r="X702" s="13"/>
      <c r="Y702" s="13"/>
      <c r="Z702" s="13"/>
      <c r="AA702" s="13"/>
    </row>
    <row r="703" spans="4:27">
      <c r="D703" s="34"/>
      <c r="E703" s="17"/>
      <c r="F703" s="35"/>
      <c r="R703" s="13"/>
      <c r="S703" s="13"/>
      <c r="T703" s="13"/>
      <c r="U703" s="13"/>
      <c r="V703" s="13"/>
      <c r="W703" s="13"/>
      <c r="X703" s="13"/>
      <c r="Y703" s="13"/>
      <c r="Z703" s="13"/>
      <c r="AA703" s="13"/>
    </row>
    <row r="704" spans="4:27">
      <c r="D704" s="34"/>
      <c r="E704" s="17"/>
      <c r="F704" s="35"/>
      <c r="R704" s="13"/>
      <c r="S704" s="13"/>
      <c r="T704" s="13"/>
      <c r="U704" s="13"/>
      <c r="V704" s="13"/>
      <c r="W704" s="13"/>
      <c r="X704" s="13"/>
      <c r="Y704" s="13"/>
      <c r="Z704" s="13"/>
      <c r="AA704" s="13"/>
    </row>
    <row r="705" spans="4:27">
      <c r="D705" s="34"/>
      <c r="E705" s="17"/>
      <c r="F705" s="35"/>
      <c r="R705" s="13"/>
      <c r="S705" s="13"/>
      <c r="T705" s="13"/>
      <c r="U705" s="13"/>
      <c r="V705" s="13"/>
      <c r="W705" s="13"/>
      <c r="X705" s="13"/>
      <c r="Y705" s="13"/>
      <c r="Z705" s="13"/>
      <c r="AA705" s="13"/>
    </row>
    <row r="706" spans="4:27">
      <c r="D706" s="34"/>
      <c r="E706" s="17"/>
      <c r="F706" s="35"/>
      <c r="R706" s="13"/>
      <c r="S706" s="13"/>
      <c r="T706" s="13"/>
      <c r="U706" s="13"/>
      <c r="V706" s="13"/>
      <c r="W706" s="13"/>
      <c r="X706" s="13"/>
      <c r="Y706" s="13"/>
      <c r="Z706" s="13"/>
      <c r="AA706" s="13"/>
    </row>
    <row r="707" spans="4:27">
      <c r="D707" s="34"/>
      <c r="E707" s="17"/>
      <c r="F707" s="35"/>
      <c r="R707" s="13"/>
      <c r="S707" s="13"/>
      <c r="T707" s="13"/>
      <c r="U707" s="13"/>
      <c r="V707" s="13"/>
      <c r="W707" s="13"/>
      <c r="X707" s="13"/>
      <c r="Y707" s="13"/>
      <c r="Z707" s="13"/>
      <c r="AA707" s="13"/>
    </row>
    <row r="708" spans="4:27">
      <c r="D708" s="34"/>
      <c r="E708" s="17"/>
      <c r="F708" s="35"/>
      <c r="R708" s="13"/>
      <c r="S708" s="13"/>
      <c r="T708" s="13"/>
      <c r="U708" s="13"/>
      <c r="V708" s="13"/>
      <c r="W708" s="13"/>
      <c r="X708" s="13"/>
      <c r="Y708" s="13"/>
      <c r="Z708" s="13"/>
      <c r="AA708" s="13"/>
    </row>
    <row r="709" spans="4:27">
      <c r="D709" s="34"/>
      <c r="E709" s="17"/>
      <c r="F709" s="35"/>
      <c r="R709" s="13"/>
      <c r="S709" s="13"/>
      <c r="T709" s="13"/>
      <c r="U709" s="13"/>
      <c r="V709" s="13"/>
      <c r="W709" s="13"/>
      <c r="X709" s="13"/>
      <c r="Y709" s="13"/>
      <c r="Z709" s="13"/>
      <c r="AA709" s="13"/>
    </row>
    <row r="710" spans="4:27">
      <c r="D710" s="34"/>
      <c r="E710" s="17"/>
      <c r="F710" s="35"/>
      <c r="R710" s="13"/>
      <c r="S710" s="13"/>
      <c r="T710" s="13"/>
      <c r="U710" s="13"/>
      <c r="V710" s="13"/>
      <c r="W710" s="13"/>
      <c r="X710" s="13"/>
      <c r="Y710" s="13"/>
      <c r="Z710" s="13"/>
      <c r="AA710" s="13"/>
    </row>
    <row r="711" spans="4:27">
      <c r="D711" s="34"/>
      <c r="E711" s="17"/>
      <c r="F711" s="35"/>
      <c r="R711" s="13"/>
      <c r="S711" s="13"/>
      <c r="T711" s="13"/>
      <c r="U711" s="13"/>
      <c r="V711" s="13"/>
      <c r="W711" s="13"/>
      <c r="X711" s="13"/>
      <c r="Y711" s="13"/>
      <c r="Z711" s="13"/>
      <c r="AA711" s="13"/>
    </row>
    <row r="712" spans="4:27">
      <c r="D712" s="34"/>
      <c r="E712" s="17"/>
      <c r="F712" s="35"/>
      <c r="R712" s="13"/>
      <c r="S712" s="13"/>
      <c r="T712" s="13"/>
      <c r="U712" s="13"/>
      <c r="V712" s="13"/>
      <c r="W712" s="13"/>
      <c r="X712" s="13"/>
      <c r="Y712" s="13"/>
      <c r="Z712" s="13"/>
      <c r="AA712" s="13"/>
    </row>
    <row r="713" spans="4:27">
      <c r="D713" s="34"/>
      <c r="E713" s="17"/>
      <c r="F713" s="35"/>
      <c r="R713" s="13"/>
      <c r="S713" s="13"/>
      <c r="T713" s="13"/>
      <c r="U713" s="13"/>
      <c r="V713" s="13"/>
      <c r="W713" s="13"/>
      <c r="X713" s="13"/>
      <c r="Y713" s="13"/>
      <c r="Z713" s="13"/>
      <c r="AA713" s="13"/>
    </row>
    <row r="714" spans="4:27">
      <c r="D714" s="34"/>
      <c r="E714" s="17"/>
      <c r="F714" s="35"/>
      <c r="R714" s="13"/>
      <c r="S714" s="13"/>
      <c r="T714" s="13"/>
      <c r="U714" s="13"/>
      <c r="V714" s="13"/>
      <c r="W714" s="13"/>
      <c r="X714" s="13"/>
      <c r="Y714" s="13"/>
      <c r="Z714" s="13"/>
      <c r="AA714" s="13"/>
    </row>
    <row r="715" spans="4:27">
      <c r="D715" s="34"/>
      <c r="E715" s="17"/>
      <c r="F715" s="35"/>
      <c r="R715" s="13"/>
      <c r="S715" s="13"/>
      <c r="T715" s="13"/>
      <c r="U715" s="13"/>
      <c r="V715" s="13"/>
      <c r="W715" s="13"/>
      <c r="X715" s="13"/>
      <c r="Y715" s="13"/>
      <c r="Z715" s="13"/>
      <c r="AA715" s="13"/>
    </row>
    <row r="716" spans="4:27">
      <c r="D716" s="34"/>
      <c r="E716" s="17"/>
      <c r="F716" s="35"/>
      <c r="R716" s="13"/>
      <c r="S716" s="13"/>
      <c r="T716" s="13"/>
      <c r="U716" s="13"/>
      <c r="V716" s="13"/>
      <c r="W716" s="13"/>
      <c r="X716" s="13"/>
      <c r="Y716" s="13"/>
      <c r="Z716" s="13"/>
      <c r="AA716" s="13"/>
    </row>
    <row r="717" spans="4:27">
      <c r="D717" s="34"/>
      <c r="E717" s="17"/>
      <c r="F717" s="35"/>
      <c r="R717" s="13"/>
      <c r="S717" s="13"/>
      <c r="T717" s="13"/>
      <c r="U717" s="13"/>
      <c r="V717" s="13"/>
      <c r="W717" s="13"/>
      <c r="X717" s="13"/>
      <c r="Y717" s="13"/>
      <c r="Z717" s="13"/>
      <c r="AA717" s="13"/>
    </row>
    <row r="718" spans="4:27">
      <c r="D718" s="34"/>
      <c r="E718" s="17"/>
      <c r="F718" s="35"/>
      <c r="R718" s="13"/>
      <c r="S718" s="13"/>
      <c r="T718" s="13"/>
      <c r="U718" s="13"/>
      <c r="V718" s="13"/>
      <c r="W718" s="13"/>
      <c r="X718" s="13"/>
      <c r="Y718" s="13"/>
      <c r="Z718" s="13"/>
      <c r="AA718" s="13"/>
    </row>
    <row r="719" spans="4:27">
      <c r="D719" s="34"/>
      <c r="E719" s="17"/>
      <c r="F719" s="35"/>
      <c r="R719" s="13"/>
      <c r="S719" s="13"/>
      <c r="T719" s="13"/>
      <c r="U719" s="13"/>
      <c r="V719" s="13"/>
      <c r="W719" s="13"/>
      <c r="X719" s="13"/>
      <c r="Y719" s="13"/>
      <c r="Z719" s="13"/>
      <c r="AA719" s="13"/>
    </row>
    <row r="720" spans="4:27">
      <c r="D720" s="34"/>
      <c r="E720" s="17"/>
      <c r="F720" s="35"/>
      <c r="R720" s="13"/>
      <c r="S720" s="13"/>
      <c r="T720" s="13"/>
      <c r="U720" s="13"/>
      <c r="V720" s="13"/>
      <c r="W720" s="13"/>
      <c r="X720" s="13"/>
      <c r="Y720" s="13"/>
      <c r="Z720" s="13"/>
      <c r="AA720" s="13"/>
    </row>
    <row r="721" spans="4:27">
      <c r="D721" s="34"/>
      <c r="E721" s="17"/>
      <c r="F721" s="35"/>
      <c r="R721" s="13"/>
      <c r="S721" s="13"/>
      <c r="T721" s="13"/>
      <c r="U721" s="13"/>
      <c r="V721" s="13"/>
      <c r="W721" s="13"/>
      <c r="X721" s="13"/>
      <c r="Y721" s="13"/>
      <c r="Z721" s="13"/>
      <c r="AA721" s="13"/>
    </row>
    <row r="722" spans="4:27">
      <c r="D722" s="34"/>
      <c r="E722" s="17"/>
      <c r="F722" s="35"/>
      <c r="R722" s="13"/>
      <c r="S722" s="13"/>
      <c r="T722" s="13"/>
      <c r="U722" s="13"/>
      <c r="V722" s="13"/>
      <c r="W722" s="13"/>
      <c r="X722" s="13"/>
      <c r="Y722" s="13"/>
      <c r="Z722" s="13"/>
      <c r="AA722" s="13"/>
    </row>
    <row r="723" spans="4:27">
      <c r="D723" s="34"/>
      <c r="E723" s="17"/>
      <c r="F723" s="35"/>
      <c r="R723" s="13"/>
      <c r="S723" s="13"/>
      <c r="T723" s="13"/>
      <c r="U723" s="13"/>
      <c r="V723" s="13"/>
      <c r="W723" s="13"/>
      <c r="X723" s="13"/>
      <c r="Y723" s="13"/>
      <c r="Z723" s="13"/>
      <c r="AA723" s="13"/>
    </row>
    <row r="724" spans="4:27">
      <c r="D724" s="34"/>
      <c r="E724" s="17"/>
      <c r="F724" s="35"/>
      <c r="R724" s="13"/>
      <c r="S724" s="13"/>
      <c r="T724" s="13"/>
      <c r="U724" s="13"/>
      <c r="V724" s="13"/>
      <c r="W724" s="13"/>
      <c r="X724" s="13"/>
      <c r="Y724" s="13"/>
      <c r="Z724" s="13"/>
      <c r="AA724" s="13"/>
    </row>
    <row r="725" spans="4:27">
      <c r="D725" s="34"/>
      <c r="E725" s="17"/>
      <c r="F725" s="35"/>
      <c r="R725" s="13"/>
      <c r="S725" s="13"/>
      <c r="T725" s="13"/>
      <c r="U725" s="13"/>
      <c r="V725" s="13"/>
      <c r="W725" s="13"/>
      <c r="X725" s="13"/>
      <c r="Y725" s="13"/>
      <c r="Z725" s="13"/>
      <c r="AA725" s="13"/>
    </row>
    <row r="726" spans="4:27">
      <c r="D726" s="34"/>
      <c r="E726" s="17"/>
      <c r="F726" s="35"/>
      <c r="R726" s="13"/>
      <c r="S726" s="13"/>
      <c r="T726" s="13"/>
      <c r="U726" s="13"/>
      <c r="V726" s="13"/>
      <c r="W726" s="13"/>
      <c r="X726" s="13"/>
      <c r="Y726" s="13"/>
      <c r="Z726" s="13"/>
      <c r="AA726" s="13"/>
    </row>
    <row r="727" spans="4:27">
      <c r="D727" s="34"/>
      <c r="E727" s="17"/>
      <c r="F727" s="35"/>
      <c r="R727" s="13"/>
      <c r="S727" s="13"/>
      <c r="T727" s="13"/>
      <c r="U727" s="13"/>
      <c r="V727" s="13"/>
      <c r="W727" s="13"/>
      <c r="X727" s="13"/>
      <c r="Y727" s="13"/>
      <c r="Z727" s="13"/>
      <c r="AA727" s="13"/>
    </row>
    <row r="728" spans="4:27">
      <c r="D728" s="34"/>
      <c r="E728" s="17"/>
      <c r="F728" s="35"/>
      <c r="R728" s="13"/>
      <c r="S728" s="13"/>
      <c r="T728" s="13"/>
      <c r="U728" s="13"/>
      <c r="V728" s="13"/>
      <c r="W728" s="13"/>
      <c r="X728" s="13"/>
      <c r="Y728" s="13"/>
      <c r="Z728" s="13"/>
      <c r="AA728" s="13"/>
    </row>
    <row r="729" spans="4:27">
      <c r="D729" s="34"/>
      <c r="E729" s="17"/>
      <c r="F729" s="35"/>
      <c r="R729" s="13"/>
      <c r="S729" s="13"/>
      <c r="T729" s="13"/>
      <c r="U729" s="13"/>
      <c r="V729" s="13"/>
      <c r="W729" s="13"/>
      <c r="X729" s="13"/>
      <c r="Y729" s="13"/>
      <c r="Z729" s="13"/>
      <c r="AA729" s="13"/>
    </row>
    <row r="730" spans="4:27">
      <c r="D730" s="34"/>
      <c r="E730" s="17"/>
      <c r="F730" s="35"/>
      <c r="R730" s="13"/>
      <c r="S730" s="13"/>
      <c r="T730" s="13"/>
      <c r="U730" s="13"/>
      <c r="V730" s="13"/>
      <c r="W730" s="13"/>
      <c r="X730" s="13"/>
      <c r="Y730" s="13"/>
      <c r="Z730" s="13"/>
      <c r="AA730" s="13"/>
    </row>
    <row r="731" spans="4:27">
      <c r="D731" s="34"/>
      <c r="E731" s="17"/>
      <c r="F731" s="35"/>
      <c r="R731" s="13"/>
      <c r="S731" s="13"/>
      <c r="T731" s="13"/>
      <c r="U731" s="13"/>
      <c r="V731" s="13"/>
      <c r="W731" s="13"/>
      <c r="X731" s="13"/>
      <c r="Y731" s="13"/>
      <c r="Z731" s="13"/>
      <c r="AA731" s="13"/>
    </row>
    <row r="732" spans="4:27">
      <c r="D732" s="34"/>
      <c r="E732" s="17"/>
      <c r="F732" s="35"/>
      <c r="R732" s="13"/>
      <c r="S732" s="13"/>
      <c r="T732" s="13"/>
      <c r="U732" s="13"/>
      <c r="V732" s="13"/>
      <c r="W732" s="13"/>
      <c r="X732" s="13"/>
      <c r="Y732" s="13"/>
      <c r="Z732" s="13"/>
      <c r="AA732" s="13"/>
    </row>
    <row r="733" spans="4:27">
      <c r="D733" s="34"/>
      <c r="E733" s="17"/>
      <c r="F733" s="35"/>
      <c r="R733" s="13"/>
      <c r="S733" s="13"/>
      <c r="T733" s="13"/>
      <c r="U733" s="13"/>
      <c r="V733" s="13"/>
      <c r="W733" s="13"/>
      <c r="X733" s="13"/>
      <c r="Y733" s="13"/>
      <c r="Z733" s="13"/>
      <c r="AA733" s="13"/>
    </row>
    <row r="734" spans="4:27">
      <c r="D734" s="34"/>
      <c r="E734" s="17"/>
      <c r="F734" s="35"/>
      <c r="R734" s="13"/>
      <c r="S734" s="13"/>
      <c r="T734" s="13"/>
      <c r="U734" s="13"/>
      <c r="V734" s="13"/>
      <c r="W734" s="13"/>
      <c r="X734" s="13"/>
      <c r="Y734" s="13"/>
      <c r="Z734" s="13"/>
      <c r="AA734" s="13"/>
    </row>
    <row r="735" spans="4:27">
      <c r="D735" s="34"/>
      <c r="E735" s="17"/>
      <c r="F735" s="35"/>
      <c r="R735" s="13"/>
      <c r="S735" s="13"/>
      <c r="T735" s="13"/>
      <c r="U735" s="13"/>
      <c r="V735" s="13"/>
      <c r="W735" s="13"/>
      <c r="X735" s="13"/>
      <c r="Y735" s="13"/>
      <c r="Z735" s="13"/>
      <c r="AA735" s="13"/>
    </row>
    <row r="736" spans="4:27">
      <c r="D736" s="34"/>
      <c r="E736" s="17"/>
      <c r="F736" s="35"/>
      <c r="R736" s="13"/>
      <c r="S736" s="13"/>
      <c r="T736" s="13"/>
      <c r="U736" s="13"/>
      <c r="V736" s="13"/>
      <c r="W736" s="13"/>
      <c r="X736" s="13"/>
      <c r="Y736" s="13"/>
      <c r="Z736" s="13"/>
      <c r="AA736" s="13"/>
    </row>
    <row r="737" spans="4:27">
      <c r="D737" s="34"/>
      <c r="E737" s="17"/>
      <c r="F737" s="35"/>
      <c r="R737" s="13"/>
      <c r="S737" s="13"/>
      <c r="T737" s="13"/>
      <c r="U737" s="13"/>
      <c r="V737" s="13"/>
      <c r="W737" s="13"/>
      <c r="X737" s="13"/>
      <c r="Y737" s="13"/>
      <c r="Z737" s="13"/>
      <c r="AA737" s="13"/>
    </row>
    <row r="738" spans="4:27">
      <c r="D738" s="34"/>
      <c r="E738" s="17"/>
      <c r="F738" s="35"/>
      <c r="R738" s="13"/>
      <c r="S738" s="13"/>
      <c r="T738" s="13"/>
      <c r="U738" s="13"/>
      <c r="V738" s="13"/>
      <c r="W738" s="13"/>
      <c r="X738" s="13"/>
      <c r="Y738" s="13"/>
      <c r="Z738" s="13"/>
      <c r="AA738" s="13"/>
    </row>
    <row r="739" spans="4:27">
      <c r="D739" s="34"/>
      <c r="E739" s="17"/>
      <c r="F739" s="35"/>
      <c r="R739" s="13"/>
      <c r="S739" s="13"/>
      <c r="T739" s="13"/>
      <c r="U739" s="13"/>
      <c r="V739" s="13"/>
      <c r="W739" s="13"/>
      <c r="X739" s="13"/>
      <c r="Y739" s="13"/>
      <c r="Z739" s="13"/>
      <c r="AA739" s="13"/>
    </row>
    <row r="740" spans="4:27">
      <c r="D740" s="34"/>
      <c r="E740" s="17"/>
      <c r="F740" s="35"/>
      <c r="R740" s="13"/>
      <c r="S740" s="13"/>
      <c r="T740" s="13"/>
      <c r="U740" s="13"/>
      <c r="V740" s="13"/>
      <c r="W740" s="13"/>
      <c r="X740" s="13"/>
      <c r="Y740" s="13"/>
      <c r="Z740" s="13"/>
      <c r="AA740" s="13"/>
    </row>
    <row r="741" spans="4:27">
      <c r="D741" s="34"/>
      <c r="E741" s="17"/>
      <c r="F741" s="35"/>
      <c r="R741" s="13"/>
      <c r="S741" s="13"/>
      <c r="T741" s="13"/>
      <c r="U741" s="13"/>
      <c r="V741" s="13"/>
      <c r="W741" s="13"/>
      <c r="X741" s="13"/>
      <c r="Y741" s="13"/>
      <c r="Z741" s="13"/>
      <c r="AA741" s="13"/>
    </row>
    <row r="742" spans="4:27">
      <c r="D742" s="34"/>
      <c r="E742" s="17"/>
      <c r="F742" s="35"/>
      <c r="R742" s="13"/>
      <c r="S742" s="13"/>
      <c r="T742" s="13"/>
      <c r="U742" s="13"/>
      <c r="V742" s="13"/>
      <c r="W742" s="13"/>
      <c r="X742" s="13"/>
      <c r="Y742" s="13"/>
      <c r="Z742" s="13"/>
      <c r="AA742" s="13"/>
    </row>
    <row r="743" spans="4:27">
      <c r="D743" s="34"/>
      <c r="E743" s="17"/>
      <c r="F743" s="35"/>
      <c r="R743" s="13"/>
      <c r="S743" s="13"/>
      <c r="T743" s="13"/>
      <c r="U743" s="13"/>
      <c r="V743" s="13"/>
      <c r="W743" s="13"/>
      <c r="X743" s="13"/>
      <c r="Y743" s="13"/>
      <c r="Z743" s="13"/>
      <c r="AA743" s="13"/>
    </row>
    <row r="744" spans="4:27">
      <c r="D744" s="34"/>
      <c r="E744" s="17"/>
      <c r="F744" s="35"/>
      <c r="R744" s="13"/>
      <c r="S744" s="13"/>
      <c r="T744" s="13"/>
      <c r="U744" s="13"/>
      <c r="V744" s="13"/>
      <c r="W744" s="13"/>
      <c r="X744" s="13"/>
      <c r="Y744" s="13"/>
      <c r="Z744" s="13"/>
      <c r="AA744" s="13"/>
    </row>
    <row r="745" spans="4:27">
      <c r="D745" s="34"/>
      <c r="E745" s="17"/>
      <c r="F745" s="35"/>
      <c r="R745" s="13"/>
      <c r="S745" s="13"/>
      <c r="T745" s="13"/>
      <c r="U745" s="13"/>
      <c r="V745" s="13"/>
      <c r="W745" s="13"/>
      <c r="X745" s="13"/>
      <c r="Y745" s="13"/>
      <c r="Z745" s="13"/>
      <c r="AA745" s="13"/>
    </row>
    <row r="746" spans="4:27">
      <c r="D746" s="34"/>
      <c r="E746" s="17"/>
      <c r="F746" s="35"/>
      <c r="R746" s="13"/>
      <c r="S746" s="13"/>
      <c r="T746" s="13"/>
      <c r="U746" s="13"/>
      <c r="V746" s="13"/>
      <c r="W746" s="13"/>
      <c r="X746" s="13"/>
      <c r="Y746" s="13"/>
      <c r="Z746" s="13"/>
      <c r="AA746" s="13"/>
    </row>
    <row r="747" spans="4:27">
      <c r="D747" s="34"/>
      <c r="E747" s="17"/>
      <c r="F747" s="35"/>
      <c r="R747" s="13"/>
      <c r="S747" s="13"/>
      <c r="T747" s="13"/>
      <c r="U747" s="13"/>
      <c r="V747" s="13"/>
      <c r="W747" s="13"/>
      <c r="X747" s="13"/>
      <c r="Y747" s="13"/>
      <c r="Z747" s="13"/>
      <c r="AA747" s="13"/>
    </row>
    <row r="748" spans="4:27">
      <c r="D748" s="34"/>
      <c r="E748" s="17"/>
      <c r="F748" s="35"/>
      <c r="R748" s="13"/>
      <c r="S748" s="13"/>
      <c r="T748" s="13"/>
      <c r="U748" s="13"/>
      <c r="V748" s="13"/>
      <c r="W748" s="13"/>
      <c r="X748" s="13"/>
      <c r="Y748" s="13"/>
      <c r="Z748" s="13"/>
      <c r="AA748" s="13"/>
    </row>
    <row r="749" spans="4:27">
      <c r="D749" s="34"/>
      <c r="E749" s="17"/>
      <c r="F749" s="35"/>
      <c r="R749" s="13"/>
      <c r="S749" s="13"/>
      <c r="T749" s="13"/>
      <c r="U749" s="13"/>
      <c r="V749" s="13"/>
      <c r="W749" s="13"/>
      <c r="X749" s="13"/>
      <c r="Y749" s="13"/>
      <c r="Z749" s="13"/>
      <c r="AA749" s="13"/>
    </row>
    <row r="750" spans="4:27">
      <c r="D750" s="34"/>
      <c r="E750" s="17"/>
      <c r="F750" s="35"/>
      <c r="R750" s="13"/>
      <c r="S750" s="13"/>
      <c r="T750" s="13"/>
      <c r="U750" s="13"/>
      <c r="V750" s="13"/>
      <c r="W750" s="13"/>
      <c r="X750" s="13"/>
      <c r="Y750" s="13"/>
      <c r="Z750" s="13"/>
      <c r="AA750" s="13"/>
    </row>
    <row r="751" spans="4:27">
      <c r="D751" s="34"/>
      <c r="E751" s="17"/>
      <c r="F751" s="35"/>
      <c r="R751" s="13"/>
      <c r="S751" s="13"/>
      <c r="T751" s="13"/>
      <c r="U751" s="13"/>
      <c r="V751" s="13"/>
      <c r="W751" s="13"/>
      <c r="X751" s="13"/>
      <c r="Y751" s="13"/>
      <c r="Z751" s="13"/>
      <c r="AA751" s="13"/>
    </row>
    <row r="752" spans="4:27">
      <c r="D752" s="34"/>
      <c r="E752" s="17"/>
      <c r="F752" s="35"/>
      <c r="R752" s="13"/>
      <c r="S752" s="13"/>
      <c r="T752" s="13"/>
      <c r="U752" s="13"/>
      <c r="V752" s="13"/>
      <c r="W752" s="13"/>
      <c r="X752" s="13"/>
      <c r="Y752" s="13"/>
      <c r="Z752" s="13"/>
      <c r="AA752" s="13"/>
    </row>
    <row r="753" spans="4:27">
      <c r="D753" s="34"/>
      <c r="E753" s="17"/>
      <c r="F753" s="35"/>
      <c r="R753" s="13"/>
      <c r="S753" s="13"/>
      <c r="T753" s="13"/>
      <c r="U753" s="13"/>
      <c r="V753" s="13"/>
      <c r="W753" s="13"/>
      <c r="X753" s="13"/>
      <c r="Y753" s="13"/>
      <c r="Z753" s="13"/>
      <c r="AA753" s="13"/>
    </row>
    <row r="754" spans="4:27">
      <c r="D754" s="34"/>
      <c r="E754" s="17"/>
      <c r="F754" s="35"/>
      <c r="R754" s="13"/>
      <c r="S754" s="13"/>
      <c r="T754" s="13"/>
      <c r="U754" s="13"/>
      <c r="V754" s="13"/>
      <c r="W754" s="13"/>
      <c r="X754" s="13"/>
      <c r="Y754" s="13"/>
      <c r="Z754" s="13"/>
      <c r="AA754" s="13"/>
    </row>
    <row r="755" spans="4:27">
      <c r="D755" s="34"/>
      <c r="E755" s="17"/>
      <c r="F755" s="35"/>
      <c r="R755" s="13"/>
      <c r="S755" s="13"/>
      <c r="T755" s="13"/>
      <c r="U755" s="13"/>
      <c r="V755" s="13"/>
      <c r="W755" s="13"/>
      <c r="X755" s="13"/>
      <c r="Y755" s="13"/>
      <c r="Z755" s="13"/>
      <c r="AA755" s="13"/>
    </row>
    <row r="756" spans="4:27">
      <c r="D756" s="34"/>
      <c r="E756" s="17"/>
      <c r="F756" s="35"/>
      <c r="R756" s="13"/>
      <c r="S756" s="13"/>
      <c r="T756" s="13"/>
      <c r="U756" s="13"/>
      <c r="V756" s="13"/>
      <c r="W756" s="13"/>
      <c r="X756" s="13"/>
      <c r="Y756" s="13"/>
      <c r="Z756" s="13"/>
      <c r="AA756" s="13"/>
    </row>
    <row r="757" spans="4:27">
      <c r="D757" s="34"/>
      <c r="E757" s="17"/>
      <c r="F757" s="35"/>
      <c r="R757" s="13"/>
      <c r="S757" s="13"/>
      <c r="T757" s="13"/>
      <c r="U757" s="13"/>
      <c r="V757" s="13"/>
      <c r="W757" s="13"/>
      <c r="X757" s="13"/>
      <c r="Y757" s="13"/>
      <c r="Z757" s="13"/>
      <c r="AA757" s="13"/>
    </row>
    <row r="758" spans="4:27">
      <c r="D758" s="34"/>
      <c r="E758" s="17"/>
      <c r="F758" s="35"/>
      <c r="R758" s="13"/>
      <c r="S758" s="13"/>
      <c r="T758" s="13"/>
      <c r="U758" s="13"/>
      <c r="V758" s="13"/>
      <c r="W758" s="13"/>
      <c r="X758" s="13"/>
      <c r="Y758" s="13"/>
      <c r="Z758" s="13"/>
      <c r="AA758" s="13"/>
    </row>
    <row r="759" spans="4:27">
      <c r="D759" s="34"/>
      <c r="E759" s="17"/>
      <c r="F759" s="35"/>
      <c r="R759" s="13"/>
      <c r="S759" s="13"/>
      <c r="T759" s="13"/>
      <c r="U759" s="13"/>
      <c r="V759" s="13"/>
      <c r="W759" s="13"/>
      <c r="X759" s="13"/>
      <c r="Y759" s="13"/>
      <c r="Z759" s="13"/>
      <c r="AA759" s="13"/>
    </row>
    <row r="760" spans="4:27">
      <c r="D760" s="34"/>
      <c r="E760" s="17"/>
      <c r="F760" s="35"/>
      <c r="R760" s="13"/>
      <c r="S760" s="13"/>
      <c r="T760" s="13"/>
      <c r="U760" s="13"/>
      <c r="V760" s="13"/>
      <c r="W760" s="13"/>
      <c r="X760" s="13"/>
      <c r="Y760" s="13"/>
      <c r="Z760" s="13"/>
      <c r="AA760" s="13"/>
    </row>
    <row r="761" spans="4:27">
      <c r="D761" s="34"/>
      <c r="E761" s="17"/>
      <c r="F761" s="35"/>
      <c r="R761" s="13"/>
      <c r="S761" s="13"/>
      <c r="T761" s="13"/>
      <c r="U761" s="13"/>
      <c r="V761" s="13"/>
      <c r="W761" s="13"/>
      <c r="X761" s="13"/>
      <c r="Y761" s="13"/>
      <c r="Z761" s="13"/>
      <c r="AA761" s="13"/>
    </row>
    <row r="762" spans="4:27">
      <c r="D762" s="34"/>
      <c r="E762" s="17"/>
      <c r="F762" s="35"/>
      <c r="R762" s="13"/>
      <c r="S762" s="13"/>
      <c r="T762" s="13"/>
      <c r="U762" s="13"/>
      <c r="V762" s="13"/>
      <c r="W762" s="13"/>
      <c r="X762" s="13"/>
      <c r="Y762" s="13"/>
      <c r="Z762" s="13"/>
      <c r="AA762" s="13"/>
    </row>
    <row r="763" spans="4:27">
      <c r="D763" s="34"/>
      <c r="E763" s="17"/>
      <c r="F763" s="35"/>
      <c r="R763" s="13"/>
      <c r="S763" s="13"/>
      <c r="T763" s="13"/>
      <c r="U763" s="13"/>
      <c r="V763" s="13"/>
      <c r="W763" s="13"/>
      <c r="X763" s="13"/>
      <c r="Y763" s="13"/>
      <c r="Z763" s="13"/>
      <c r="AA763" s="13"/>
    </row>
    <row r="764" spans="4:27">
      <c r="D764" s="34"/>
      <c r="E764" s="17"/>
      <c r="F764" s="35"/>
      <c r="R764" s="13"/>
      <c r="S764" s="13"/>
      <c r="T764" s="13"/>
      <c r="U764" s="13"/>
      <c r="V764" s="13"/>
      <c r="W764" s="13"/>
      <c r="X764" s="13"/>
      <c r="Y764" s="13"/>
      <c r="Z764" s="13"/>
      <c r="AA764" s="13"/>
    </row>
    <row r="765" spans="4:27">
      <c r="D765" s="34"/>
      <c r="E765" s="17"/>
      <c r="F765" s="35"/>
      <c r="R765" s="13"/>
      <c r="S765" s="13"/>
      <c r="T765" s="13"/>
      <c r="U765" s="13"/>
      <c r="V765" s="13"/>
      <c r="W765" s="13"/>
      <c r="X765" s="13"/>
      <c r="Y765" s="13"/>
      <c r="Z765" s="13"/>
      <c r="AA765" s="13"/>
    </row>
    <row r="766" spans="4:27">
      <c r="D766" s="34"/>
      <c r="E766" s="17"/>
      <c r="F766" s="35"/>
      <c r="R766" s="13"/>
      <c r="S766" s="13"/>
      <c r="T766" s="13"/>
      <c r="U766" s="13"/>
      <c r="V766" s="13"/>
      <c r="W766" s="13"/>
      <c r="X766" s="13"/>
      <c r="Y766" s="13"/>
      <c r="Z766" s="13"/>
      <c r="AA766" s="13"/>
    </row>
    <row r="767" spans="4:27">
      <c r="D767" s="34"/>
      <c r="E767" s="17"/>
      <c r="F767" s="35"/>
      <c r="R767" s="13"/>
      <c r="S767" s="13"/>
      <c r="T767" s="13"/>
      <c r="U767" s="13"/>
      <c r="V767" s="13"/>
      <c r="W767" s="13"/>
      <c r="X767" s="13"/>
      <c r="Y767" s="13"/>
      <c r="Z767" s="13"/>
      <c r="AA767" s="13"/>
    </row>
    <row r="768" spans="4:27">
      <c r="D768" s="34"/>
      <c r="E768" s="17"/>
      <c r="F768" s="35"/>
      <c r="R768" s="13"/>
      <c r="S768" s="13"/>
      <c r="T768" s="13"/>
      <c r="U768" s="13"/>
      <c r="V768" s="13"/>
      <c r="W768" s="13"/>
      <c r="X768" s="13"/>
      <c r="Y768" s="13"/>
      <c r="Z768" s="13"/>
      <c r="AA768" s="13"/>
    </row>
    <row r="769" spans="4:27">
      <c r="D769" s="34"/>
      <c r="E769" s="17"/>
      <c r="F769" s="35"/>
      <c r="R769" s="13"/>
      <c r="S769" s="13"/>
      <c r="T769" s="13"/>
      <c r="U769" s="13"/>
      <c r="V769" s="13"/>
      <c r="W769" s="13"/>
      <c r="X769" s="13"/>
      <c r="Y769" s="13"/>
      <c r="Z769" s="13"/>
      <c r="AA769" s="13"/>
    </row>
    <row r="770" spans="4:27">
      <c r="D770" s="34"/>
      <c r="E770" s="17"/>
      <c r="F770" s="35"/>
      <c r="R770" s="13"/>
      <c r="S770" s="13"/>
      <c r="T770" s="13"/>
      <c r="U770" s="13"/>
      <c r="V770" s="13"/>
      <c r="W770" s="13"/>
      <c r="X770" s="13"/>
      <c r="Y770" s="13"/>
      <c r="Z770" s="13"/>
      <c r="AA770" s="13"/>
    </row>
    <row r="771" spans="4:27">
      <c r="D771" s="34"/>
      <c r="E771" s="17"/>
      <c r="F771" s="35"/>
      <c r="R771" s="13"/>
      <c r="S771" s="13"/>
      <c r="T771" s="13"/>
      <c r="U771" s="13"/>
      <c r="V771" s="13"/>
      <c r="W771" s="13"/>
      <c r="X771" s="13"/>
      <c r="Y771" s="13"/>
      <c r="Z771" s="13"/>
      <c r="AA771" s="13"/>
    </row>
    <row r="772" spans="4:27">
      <c r="D772" s="34"/>
      <c r="E772" s="17"/>
      <c r="F772" s="35"/>
      <c r="R772" s="13"/>
      <c r="S772" s="13"/>
      <c r="T772" s="13"/>
      <c r="U772" s="13"/>
      <c r="V772" s="13"/>
      <c r="W772" s="13"/>
      <c r="X772" s="13"/>
      <c r="Y772" s="13"/>
      <c r="Z772" s="13"/>
      <c r="AA772" s="13"/>
    </row>
    <row r="773" spans="4:27">
      <c r="D773" s="34"/>
      <c r="E773" s="17"/>
      <c r="F773" s="35"/>
      <c r="R773" s="13"/>
      <c r="S773" s="13"/>
      <c r="T773" s="13"/>
      <c r="U773" s="13"/>
      <c r="V773" s="13"/>
      <c r="W773" s="13"/>
      <c r="X773" s="13"/>
      <c r="Y773" s="13"/>
      <c r="Z773" s="13"/>
      <c r="AA773" s="13"/>
    </row>
    <row r="774" spans="4:27">
      <c r="D774" s="34"/>
      <c r="E774" s="17"/>
      <c r="F774" s="35"/>
      <c r="R774" s="13"/>
      <c r="S774" s="13"/>
      <c r="T774" s="13"/>
      <c r="U774" s="13"/>
      <c r="V774" s="13"/>
      <c r="W774" s="13"/>
      <c r="X774" s="13"/>
      <c r="Y774" s="13"/>
      <c r="Z774" s="13"/>
      <c r="AA774" s="13"/>
    </row>
    <row r="775" spans="4:27">
      <c r="D775" s="34"/>
      <c r="E775" s="17"/>
      <c r="F775" s="35"/>
      <c r="R775" s="13"/>
      <c r="S775" s="13"/>
      <c r="T775" s="13"/>
      <c r="U775" s="13"/>
      <c r="V775" s="13"/>
      <c r="W775" s="13"/>
      <c r="X775" s="13"/>
      <c r="Y775" s="13"/>
      <c r="Z775" s="13"/>
      <c r="AA775" s="13"/>
    </row>
    <row r="776" spans="4:27">
      <c r="D776" s="34"/>
      <c r="E776" s="17"/>
    </row>
    <row r="777" spans="4:27">
      <c r="D777" s="34"/>
      <c r="E777" s="17"/>
    </row>
    <row r="778" spans="4:27">
      <c r="D778" s="34"/>
      <c r="E778" s="17"/>
    </row>
    <row r="779" spans="4:27">
      <c r="D779" s="34"/>
      <c r="E779" s="17"/>
    </row>
    <row r="780" spans="4:27">
      <c r="D780" s="34"/>
      <c r="E780" s="17"/>
    </row>
    <row r="781" spans="4:27">
      <c r="D781" s="34"/>
      <c r="E781" s="17"/>
    </row>
    <row r="782" spans="4:27">
      <c r="D782" s="34"/>
      <c r="E782" s="17"/>
    </row>
    <row r="783" spans="4:27">
      <c r="D783" s="34"/>
      <c r="E783" s="17"/>
    </row>
    <row r="784" spans="4:27">
      <c r="D784" s="34"/>
      <c r="E784" s="17"/>
    </row>
    <row r="785" spans="4:5">
      <c r="D785" s="34"/>
      <c r="E785" s="17"/>
    </row>
    <row r="786" spans="4:5">
      <c r="D786" s="34"/>
      <c r="E786" s="17"/>
    </row>
    <row r="787" spans="4:5">
      <c r="D787" s="34"/>
      <c r="E787" s="17"/>
    </row>
    <row r="788" spans="4:5">
      <c r="D788" s="34"/>
      <c r="E788" s="17"/>
    </row>
    <row r="789" spans="4:5">
      <c r="D789" s="34"/>
      <c r="E789" s="17"/>
    </row>
    <row r="790" spans="4:5">
      <c r="D790" s="34"/>
      <c r="E790" s="17"/>
    </row>
    <row r="791" spans="4:5">
      <c r="D791" s="34"/>
      <c r="E791" s="17"/>
    </row>
    <row r="792" spans="4:5">
      <c r="D792" s="34"/>
      <c r="E792" s="17"/>
    </row>
    <row r="793" spans="4:5">
      <c r="D793" s="34"/>
      <c r="E793" s="17"/>
    </row>
    <row r="794" spans="4:5">
      <c r="D794" s="34"/>
      <c r="E794" s="17"/>
    </row>
    <row r="795" spans="4:5">
      <c r="D795" s="34"/>
      <c r="E795" s="17"/>
    </row>
    <row r="796" spans="4:5">
      <c r="D796" s="34"/>
      <c r="E796" s="17"/>
    </row>
    <row r="797" spans="4:5">
      <c r="D797" s="34"/>
      <c r="E797" s="17"/>
    </row>
    <row r="798" spans="4:5">
      <c r="D798" s="34"/>
      <c r="E798" s="17"/>
    </row>
    <row r="799" spans="4:5">
      <c r="D799" s="34"/>
      <c r="E799" s="17"/>
    </row>
    <row r="800" spans="4:5">
      <c r="D800" s="34"/>
      <c r="E800" s="17"/>
    </row>
    <row r="801" spans="4:27">
      <c r="D801" s="34"/>
      <c r="E801" s="17"/>
    </row>
    <row r="802" spans="4:27">
      <c r="D802" s="34"/>
      <c r="E802" s="17"/>
    </row>
    <row r="803" spans="4:27">
      <c r="D803" s="34"/>
      <c r="E803" s="17"/>
    </row>
    <row r="804" spans="4:27">
      <c r="D804" s="34"/>
      <c r="E804" s="17"/>
    </row>
    <row r="805" spans="4:27">
      <c r="D805" s="34"/>
      <c r="E805" s="17"/>
    </row>
    <row r="806" spans="4:27">
      <c r="D806" s="34"/>
      <c r="E806" s="17"/>
    </row>
    <row r="807" spans="4:27">
      <c r="D807" s="34"/>
      <c r="E807" s="17"/>
    </row>
    <row r="808" spans="4:27">
      <c r="D808" s="34"/>
      <c r="E808" s="17"/>
      <c r="F808" s="35"/>
      <c r="R808" s="13"/>
      <c r="S808" s="13"/>
      <c r="T808" s="13"/>
      <c r="U808" s="13"/>
      <c r="V808" s="13"/>
      <c r="W808" s="13"/>
      <c r="X808" s="13"/>
      <c r="Y808" s="13"/>
      <c r="Z808" s="13"/>
      <c r="AA808" s="13"/>
    </row>
    <row r="809" spans="4:27">
      <c r="D809" s="34"/>
      <c r="E809" s="17"/>
      <c r="F809" s="35"/>
      <c r="R809" s="13"/>
      <c r="S809" s="13"/>
      <c r="T809" s="13"/>
      <c r="U809" s="13"/>
      <c r="V809" s="13"/>
      <c r="W809" s="13"/>
      <c r="X809" s="13"/>
      <c r="Y809" s="13"/>
      <c r="Z809" s="13"/>
      <c r="AA809" s="13"/>
    </row>
    <row r="810" spans="4:27">
      <c r="D810" s="34"/>
      <c r="E810" s="17"/>
      <c r="F810" s="35"/>
      <c r="R810" s="13"/>
      <c r="S810" s="13"/>
      <c r="T810" s="13"/>
      <c r="U810" s="13"/>
      <c r="V810" s="13"/>
      <c r="W810" s="13"/>
      <c r="X810" s="13"/>
      <c r="Y810" s="13"/>
      <c r="Z810" s="13"/>
      <c r="AA810" s="13"/>
    </row>
    <row r="811" spans="4:27">
      <c r="D811" s="34"/>
      <c r="E811" s="17"/>
      <c r="F811" s="35"/>
      <c r="R811" s="13"/>
      <c r="S811" s="13"/>
      <c r="T811" s="13"/>
      <c r="U811" s="13"/>
      <c r="V811" s="13"/>
      <c r="W811" s="13"/>
      <c r="X811" s="13"/>
      <c r="Y811" s="13"/>
      <c r="Z811" s="13"/>
      <c r="AA811" s="13"/>
    </row>
    <row r="812" spans="4:27">
      <c r="D812" s="34"/>
      <c r="E812" s="17"/>
      <c r="F812" s="35"/>
      <c r="R812" s="13"/>
      <c r="S812" s="13"/>
      <c r="T812" s="13"/>
      <c r="U812" s="13"/>
      <c r="V812" s="13"/>
      <c r="W812" s="13"/>
      <c r="X812" s="13"/>
      <c r="Y812" s="13"/>
      <c r="Z812" s="13"/>
      <c r="AA812" s="13"/>
    </row>
    <row r="813" spans="4:27">
      <c r="D813" s="34"/>
      <c r="E813" s="17"/>
      <c r="F813" s="35"/>
      <c r="R813" s="13"/>
      <c r="S813" s="13"/>
      <c r="T813" s="13"/>
      <c r="U813" s="13"/>
      <c r="V813" s="13"/>
      <c r="W813" s="13"/>
      <c r="X813" s="13"/>
      <c r="Y813" s="13"/>
      <c r="Z813" s="13"/>
      <c r="AA813" s="13"/>
    </row>
    <row r="814" spans="4:27">
      <c r="D814" s="34"/>
      <c r="E814" s="17"/>
      <c r="F814" s="35"/>
      <c r="R814" s="13"/>
      <c r="S814" s="13"/>
      <c r="T814" s="13"/>
      <c r="U814" s="13"/>
      <c r="V814" s="13"/>
      <c r="W814" s="13"/>
      <c r="X814" s="13"/>
      <c r="Y814" s="13"/>
      <c r="Z814" s="13"/>
      <c r="AA814" s="13"/>
    </row>
    <row r="815" spans="4:27">
      <c r="D815" s="34"/>
      <c r="E815" s="17"/>
      <c r="F815" s="35"/>
      <c r="R815" s="13"/>
      <c r="S815" s="13"/>
      <c r="T815" s="13"/>
      <c r="U815" s="13"/>
      <c r="V815" s="13"/>
      <c r="W815" s="13"/>
      <c r="X815" s="13"/>
      <c r="Y815" s="13"/>
      <c r="Z815" s="13"/>
      <c r="AA815" s="13"/>
    </row>
    <row r="816" spans="4:27">
      <c r="D816" s="34"/>
      <c r="E816" s="17"/>
      <c r="F816" s="35"/>
      <c r="R816" s="13"/>
      <c r="S816" s="13"/>
      <c r="T816" s="13"/>
      <c r="U816" s="13"/>
      <c r="V816" s="13"/>
      <c r="W816" s="13"/>
      <c r="X816" s="13"/>
      <c r="Y816" s="13"/>
      <c r="Z816" s="13"/>
      <c r="AA816" s="13"/>
    </row>
    <row r="817" spans="4:27">
      <c r="D817" s="34"/>
      <c r="E817" s="17"/>
      <c r="F817" s="35"/>
      <c r="R817" s="13"/>
      <c r="S817" s="13"/>
      <c r="T817" s="13"/>
      <c r="U817" s="13"/>
      <c r="V817" s="13"/>
      <c r="W817" s="13"/>
      <c r="X817" s="13"/>
      <c r="Y817" s="13"/>
      <c r="Z817" s="13"/>
      <c r="AA817" s="13"/>
    </row>
    <row r="818" spans="4:27">
      <c r="D818" s="34"/>
      <c r="E818" s="17"/>
      <c r="F818" s="35"/>
      <c r="R818" s="13"/>
      <c r="S818" s="13"/>
      <c r="T818" s="13"/>
      <c r="U818" s="13"/>
      <c r="V818" s="13"/>
      <c r="W818" s="13"/>
      <c r="X818" s="13"/>
      <c r="Y818" s="13"/>
      <c r="Z818" s="13"/>
      <c r="AA818" s="13"/>
    </row>
    <row r="819" spans="4:27">
      <c r="D819" s="34"/>
      <c r="E819" s="17"/>
      <c r="F819" s="35"/>
      <c r="R819" s="13"/>
      <c r="S819" s="13"/>
      <c r="T819" s="13"/>
      <c r="U819" s="13"/>
      <c r="V819" s="13"/>
      <c r="W819" s="13"/>
      <c r="X819" s="13"/>
      <c r="Y819" s="13"/>
      <c r="Z819" s="13"/>
      <c r="AA819" s="13"/>
    </row>
    <row r="820" spans="4:27">
      <c r="D820" s="34"/>
      <c r="E820" s="17"/>
      <c r="F820" s="35"/>
      <c r="R820" s="13"/>
      <c r="S820" s="13"/>
      <c r="T820" s="13"/>
      <c r="U820" s="13"/>
      <c r="V820" s="13"/>
      <c r="W820" s="13"/>
      <c r="X820" s="13"/>
      <c r="Y820" s="13"/>
      <c r="Z820" s="13"/>
      <c r="AA820" s="13"/>
    </row>
    <row r="821" spans="4:27">
      <c r="D821" s="34"/>
      <c r="E821" s="17"/>
      <c r="F821" s="35"/>
      <c r="R821" s="13"/>
      <c r="S821" s="13"/>
      <c r="T821" s="13"/>
      <c r="U821" s="13"/>
      <c r="V821" s="13"/>
      <c r="W821" s="13"/>
      <c r="X821" s="13"/>
      <c r="Y821" s="13"/>
      <c r="Z821" s="13"/>
      <c r="AA821" s="13"/>
    </row>
    <row r="822" spans="4:27">
      <c r="D822" s="34"/>
      <c r="E822" s="17"/>
      <c r="F822" s="35"/>
      <c r="R822" s="13"/>
      <c r="S822" s="13"/>
      <c r="T822" s="13"/>
      <c r="U822" s="13"/>
      <c r="V822" s="13"/>
      <c r="W822" s="13"/>
      <c r="X822" s="13"/>
      <c r="Y822" s="13"/>
      <c r="Z822" s="13"/>
      <c r="AA822" s="13"/>
    </row>
    <row r="823" spans="4:27">
      <c r="D823" s="34"/>
      <c r="E823" s="17"/>
      <c r="F823" s="35"/>
      <c r="R823" s="13"/>
      <c r="S823" s="13"/>
      <c r="T823" s="13"/>
      <c r="U823" s="13"/>
      <c r="V823" s="13"/>
      <c r="W823" s="13"/>
      <c r="X823" s="13"/>
      <c r="Y823" s="13"/>
      <c r="Z823" s="13"/>
      <c r="AA823" s="13"/>
    </row>
    <row r="824" spans="4:27">
      <c r="D824" s="34"/>
      <c r="E824" s="17"/>
      <c r="F824" s="35"/>
      <c r="R824" s="13"/>
      <c r="S824" s="13"/>
      <c r="T824" s="13"/>
      <c r="U824" s="13"/>
      <c r="V824" s="13"/>
      <c r="W824" s="13"/>
      <c r="X824" s="13"/>
      <c r="Y824" s="13"/>
      <c r="Z824" s="13"/>
      <c r="AA824" s="13"/>
    </row>
    <row r="825" spans="4:27">
      <c r="D825" s="34"/>
      <c r="E825" s="17"/>
      <c r="F825" s="35"/>
      <c r="R825" s="13"/>
      <c r="S825" s="13"/>
      <c r="T825" s="13"/>
      <c r="U825" s="13"/>
      <c r="V825" s="13"/>
      <c r="W825" s="13"/>
      <c r="X825" s="13"/>
      <c r="Y825" s="13"/>
      <c r="Z825" s="13"/>
      <c r="AA825" s="13"/>
    </row>
    <row r="826" spans="4:27">
      <c r="D826" s="34"/>
      <c r="E826" s="17"/>
      <c r="F826" s="35"/>
      <c r="R826" s="13"/>
      <c r="S826" s="13"/>
      <c r="T826" s="13"/>
      <c r="U826" s="13"/>
      <c r="V826" s="13"/>
      <c r="W826" s="13"/>
      <c r="X826" s="13"/>
      <c r="Y826" s="13"/>
      <c r="Z826" s="13"/>
      <c r="AA826" s="13"/>
    </row>
    <row r="827" spans="4:27">
      <c r="D827" s="34"/>
      <c r="E827" s="17"/>
      <c r="F827" s="35"/>
      <c r="R827" s="13"/>
      <c r="S827" s="13"/>
      <c r="T827" s="13"/>
      <c r="U827" s="13"/>
      <c r="V827" s="13"/>
      <c r="W827" s="13"/>
      <c r="X827" s="13"/>
      <c r="Y827" s="13"/>
      <c r="Z827" s="13"/>
      <c r="AA827" s="13"/>
    </row>
    <row r="828" spans="4:27">
      <c r="D828" s="34"/>
      <c r="E828" s="17"/>
      <c r="F828" s="35"/>
      <c r="R828" s="13"/>
      <c r="S828" s="13"/>
      <c r="T828" s="13"/>
      <c r="U828" s="13"/>
      <c r="V828" s="13"/>
      <c r="W828" s="13"/>
      <c r="X828" s="13"/>
      <c r="Y828" s="13"/>
      <c r="Z828" s="13"/>
      <c r="AA828" s="13"/>
    </row>
    <row r="829" spans="4:27">
      <c r="D829" s="34"/>
      <c r="E829" s="17"/>
      <c r="F829" s="35"/>
      <c r="R829" s="13"/>
      <c r="S829" s="13"/>
      <c r="T829" s="13"/>
      <c r="U829" s="13"/>
      <c r="V829" s="13"/>
      <c r="W829" s="13"/>
      <c r="X829" s="13"/>
      <c r="Y829" s="13"/>
      <c r="Z829" s="13"/>
      <c r="AA829" s="13"/>
    </row>
    <row r="830" spans="4:27">
      <c r="D830" s="34"/>
      <c r="E830" s="17"/>
      <c r="F830" s="35"/>
      <c r="R830" s="13"/>
      <c r="S830" s="13"/>
      <c r="T830" s="13"/>
      <c r="U830" s="13"/>
      <c r="V830" s="13"/>
      <c r="W830" s="13"/>
      <c r="X830" s="13"/>
      <c r="Y830" s="13"/>
      <c r="Z830" s="13"/>
      <c r="AA830" s="13"/>
    </row>
    <row r="831" spans="4:27">
      <c r="D831" s="34"/>
      <c r="E831" s="17"/>
      <c r="F831" s="35"/>
      <c r="R831" s="13"/>
      <c r="S831" s="13"/>
      <c r="T831" s="13"/>
      <c r="U831" s="13"/>
      <c r="V831" s="13"/>
      <c r="W831" s="13"/>
      <c r="X831" s="13"/>
      <c r="Y831" s="13"/>
      <c r="Z831" s="13"/>
      <c r="AA831" s="13"/>
    </row>
    <row r="832" spans="4:27">
      <c r="D832" s="34"/>
      <c r="E832" s="17"/>
      <c r="F832" s="35"/>
      <c r="R832" s="13"/>
      <c r="S832" s="13"/>
      <c r="T832" s="13"/>
      <c r="U832" s="13"/>
      <c r="V832" s="13"/>
      <c r="W832" s="13"/>
      <c r="X832" s="13"/>
      <c r="Y832" s="13"/>
      <c r="Z832" s="13"/>
      <c r="AA832" s="13"/>
    </row>
    <row r="833" spans="4:27">
      <c r="D833" s="34"/>
      <c r="E833" s="17"/>
      <c r="F833" s="35"/>
      <c r="R833" s="13"/>
      <c r="S833" s="13"/>
      <c r="T833" s="13"/>
      <c r="U833" s="13"/>
      <c r="V833" s="13"/>
      <c r="W833" s="13"/>
      <c r="X833" s="13"/>
      <c r="Y833" s="13"/>
      <c r="Z833" s="13"/>
      <c r="AA833" s="13"/>
    </row>
    <row r="834" spans="4:27">
      <c r="D834" s="34"/>
      <c r="E834" s="17"/>
      <c r="F834" s="35"/>
      <c r="R834" s="13"/>
      <c r="S834" s="13"/>
      <c r="T834" s="13"/>
      <c r="U834" s="13"/>
      <c r="V834" s="13"/>
      <c r="W834" s="13"/>
      <c r="X834" s="13"/>
      <c r="Y834" s="13"/>
      <c r="Z834" s="13"/>
      <c r="AA834" s="13"/>
    </row>
    <row r="835" spans="4:27">
      <c r="D835" s="34"/>
      <c r="E835" s="17"/>
      <c r="F835" s="35"/>
      <c r="R835" s="13"/>
      <c r="S835" s="13"/>
      <c r="T835" s="13"/>
      <c r="U835" s="13"/>
      <c r="V835" s="13"/>
      <c r="W835" s="13"/>
      <c r="X835" s="13"/>
      <c r="Y835" s="13"/>
      <c r="Z835" s="13"/>
      <c r="AA835" s="13"/>
    </row>
    <row r="836" spans="4:27">
      <c r="D836" s="34"/>
      <c r="E836" s="17"/>
      <c r="F836" s="35"/>
      <c r="R836" s="13"/>
      <c r="S836" s="13"/>
      <c r="T836" s="13"/>
      <c r="U836" s="13"/>
      <c r="V836" s="13"/>
      <c r="W836" s="13"/>
      <c r="X836" s="13"/>
      <c r="Y836" s="13"/>
      <c r="Z836" s="13"/>
      <c r="AA836" s="13"/>
    </row>
    <row r="837" spans="4:27">
      <c r="D837" s="34"/>
      <c r="E837" s="17"/>
      <c r="F837" s="35"/>
      <c r="R837" s="13"/>
      <c r="S837" s="13"/>
      <c r="T837" s="13"/>
      <c r="U837" s="13"/>
      <c r="V837" s="13"/>
      <c r="W837" s="13"/>
      <c r="X837" s="13"/>
      <c r="Y837" s="13"/>
      <c r="Z837" s="13"/>
      <c r="AA837" s="13"/>
    </row>
    <row r="838" spans="4:27">
      <c r="D838" s="34"/>
      <c r="E838" s="17"/>
      <c r="F838" s="35"/>
      <c r="R838" s="13"/>
      <c r="S838" s="13"/>
      <c r="T838" s="13"/>
      <c r="U838" s="13"/>
      <c r="V838" s="13"/>
      <c r="W838" s="13"/>
      <c r="X838" s="13"/>
      <c r="Y838" s="13"/>
      <c r="Z838" s="13"/>
      <c r="AA838" s="13"/>
    </row>
    <row r="839" spans="4:27">
      <c r="D839" s="34"/>
      <c r="E839" s="17"/>
      <c r="F839" s="35"/>
      <c r="R839" s="13"/>
      <c r="S839" s="13"/>
      <c r="T839" s="13"/>
      <c r="U839" s="13"/>
      <c r="V839" s="13"/>
      <c r="W839" s="13"/>
      <c r="X839" s="13"/>
      <c r="Y839" s="13"/>
      <c r="Z839" s="13"/>
      <c r="AA839" s="13"/>
    </row>
    <row r="840" spans="4:27">
      <c r="D840" s="34"/>
      <c r="E840" s="17"/>
      <c r="F840" s="35"/>
      <c r="R840" s="13"/>
      <c r="S840" s="13"/>
      <c r="T840" s="13"/>
      <c r="U840" s="13"/>
      <c r="V840" s="13"/>
      <c r="W840" s="13"/>
      <c r="X840" s="13"/>
      <c r="Y840" s="13"/>
      <c r="Z840" s="13"/>
      <c r="AA840" s="13"/>
    </row>
    <row r="841" spans="4:27">
      <c r="D841" s="34"/>
      <c r="E841" s="17"/>
      <c r="F841" s="35"/>
      <c r="R841" s="13"/>
      <c r="S841" s="13"/>
      <c r="T841" s="13"/>
      <c r="U841" s="13"/>
      <c r="V841" s="13"/>
      <c r="W841" s="13"/>
      <c r="X841" s="13"/>
      <c r="Y841" s="13"/>
      <c r="Z841" s="13"/>
      <c r="AA841" s="13"/>
    </row>
    <row r="842" spans="4:27">
      <c r="D842" s="34"/>
      <c r="E842" s="17"/>
      <c r="F842" s="35"/>
      <c r="R842" s="13"/>
      <c r="S842" s="13"/>
      <c r="T842" s="13"/>
      <c r="U842" s="13"/>
      <c r="V842" s="13"/>
      <c r="W842" s="13"/>
      <c r="X842" s="13"/>
      <c r="Y842" s="13"/>
      <c r="Z842" s="13"/>
      <c r="AA842" s="13"/>
    </row>
    <row r="843" spans="4:27">
      <c r="D843" s="34"/>
      <c r="E843" s="17"/>
      <c r="F843" s="35"/>
      <c r="R843" s="13"/>
      <c r="S843" s="13"/>
      <c r="T843" s="13"/>
      <c r="U843" s="13"/>
      <c r="V843" s="13"/>
      <c r="W843" s="13"/>
      <c r="X843" s="13"/>
      <c r="Y843" s="13"/>
      <c r="Z843" s="13"/>
      <c r="AA843" s="13"/>
    </row>
    <row r="844" spans="4:27">
      <c r="D844" s="34"/>
      <c r="E844" s="17"/>
      <c r="F844" s="35"/>
      <c r="R844" s="13"/>
      <c r="S844" s="13"/>
      <c r="T844" s="13"/>
      <c r="U844" s="13"/>
      <c r="V844" s="13"/>
      <c r="W844" s="13"/>
      <c r="X844" s="13"/>
      <c r="Y844" s="13"/>
      <c r="Z844" s="13"/>
      <c r="AA844" s="13"/>
    </row>
    <row r="845" spans="4:27">
      <c r="D845" s="34"/>
      <c r="E845" s="17"/>
      <c r="F845" s="35"/>
      <c r="R845" s="13"/>
      <c r="S845" s="13"/>
      <c r="T845" s="13"/>
      <c r="U845" s="13"/>
      <c r="V845" s="13"/>
      <c r="W845" s="13"/>
      <c r="X845" s="13"/>
      <c r="Y845" s="13"/>
      <c r="Z845" s="13"/>
      <c r="AA845" s="13"/>
    </row>
    <row r="846" spans="4:27">
      <c r="D846" s="34"/>
      <c r="E846" s="17"/>
      <c r="F846" s="35"/>
      <c r="R846" s="13"/>
      <c r="S846" s="13"/>
      <c r="T846" s="13"/>
      <c r="U846" s="13"/>
      <c r="V846" s="13"/>
      <c r="W846" s="13"/>
      <c r="X846" s="13"/>
      <c r="Y846" s="13"/>
      <c r="Z846" s="13"/>
      <c r="AA846" s="13"/>
    </row>
    <row r="847" spans="4:27">
      <c r="D847" s="34"/>
      <c r="E847" s="17"/>
      <c r="F847" s="35"/>
      <c r="R847" s="13"/>
      <c r="S847" s="13"/>
      <c r="T847" s="13"/>
      <c r="U847" s="13"/>
      <c r="V847" s="13"/>
      <c r="W847" s="13"/>
      <c r="X847" s="13"/>
      <c r="Y847" s="13"/>
      <c r="Z847" s="13"/>
      <c r="AA847" s="13"/>
    </row>
    <row r="848" spans="4:27">
      <c r="D848" s="34"/>
      <c r="E848" s="17"/>
      <c r="F848" s="35"/>
      <c r="R848" s="13"/>
      <c r="S848" s="13"/>
      <c r="T848" s="13"/>
      <c r="U848" s="13"/>
      <c r="V848" s="13"/>
      <c r="W848" s="13"/>
      <c r="X848" s="13"/>
      <c r="Y848" s="13"/>
      <c r="Z848" s="13"/>
      <c r="AA848" s="13"/>
    </row>
    <row r="849" spans="4:27">
      <c r="D849" s="34"/>
      <c r="E849" s="17"/>
      <c r="F849" s="35"/>
      <c r="R849" s="13"/>
      <c r="S849" s="13"/>
      <c r="T849" s="13"/>
      <c r="U849" s="13"/>
      <c r="V849" s="13"/>
      <c r="W849" s="13"/>
      <c r="X849" s="13"/>
      <c r="Y849" s="13"/>
      <c r="Z849" s="13"/>
      <c r="AA849" s="13"/>
    </row>
    <row r="850" spans="4:27">
      <c r="D850" s="34"/>
      <c r="E850" s="17"/>
      <c r="F850" s="35"/>
      <c r="R850" s="13"/>
      <c r="S850" s="13"/>
      <c r="T850" s="13"/>
      <c r="U850" s="13"/>
      <c r="V850" s="13"/>
      <c r="W850" s="13"/>
      <c r="X850" s="13"/>
      <c r="Y850" s="13"/>
      <c r="Z850" s="13"/>
      <c r="AA850" s="13"/>
    </row>
    <row r="851" spans="4:27">
      <c r="D851" s="34"/>
      <c r="E851" s="17"/>
      <c r="F851" s="35"/>
      <c r="R851" s="13"/>
      <c r="S851" s="13"/>
      <c r="T851" s="13"/>
      <c r="U851" s="13"/>
      <c r="V851" s="13"/>
      <c r="W851" s="13"/>
      <c r="X851" s="13"/>
      <c r="Y851" s="13"/>
      <c r="Z851" s="13"/>
      <c r="AA851" s="13"/>
    </row>
    <row r="852" spans="4:27">
      <c r="D852" s="34"/>
      <c r="E852" s="17"/>
      <c r="F852" s="35"/>
      <c r="R852" s="13"/>
      <c r="S852" s="13"/>
      <c r="T852" s="13"/>
      <c r="U852" s="13"/>
      <c r="V852" s="13"/>
      <c r="W852" s="13"/>
      <c r="X852" s="13"/>
      <c r="Y852" s="13"/>
      <c r="Z852" s="13"/>
      <c r="AA852" s="13"/>
    </row>
    <row r="853" spans="4:27">
      <c r="D853" s="34"/>
      <c r="E853" s="17"/>
      <c r="F853" s="35"/>
      <c r="R853" s="13"/>
      <c r="S853" s="13"/>
      <c r="T853" s="13"/>
      <c r="U853" s="13"/>
      <c r="V853" s="13"/>
      <c r="W853" s="13"/>
      <c r="X853" s="13"/>
      <c r="Y853" s="13"/>
      <c r="Z853" s="13"/>
      <c r="AA853" s="13"/>
    </row>
    <row r="854" spans="4:27">
      <c r="D854" s="34"/>
      <c r="E854" s="17"/>
      <c r="F854" s="35"/>
      <c r="R854" s="13"/>
      <c r="S854" s="13"/>
      <c r="T854" s="13"/>
      <c r="U854" s="13"/>
      <c r="V854" s="13"/>
      <c r="W854" s="13"/>
      <c r="X854" s="13"/>
      <c r="Y854" s="13"/>
      <c r="Z854" s="13"/>
      <c r="AA854" s="13"/>
    </row>
    <row r="855" spans="4:27">
      <c r="D855" s="34"/>
      <c r="E855" s="17"/>
      <c r="F855" s="35"/>
      <c r="R855" s="13"/>
      <c r="S855" s="13"/>
      <c r="T855" s="13"/>
      <c r="U855" s="13"/>
      <c r="V855" s="13"/>
      <c r="W855" s="13"/>
      <c r="X855" s="13"/>
      <c r="Y855" s="13"/>
      <c r="Z855" s="13"/>
      <c r="AA855" s="13"/>
    </row>
    <row r="856" spans="4:27">
      <c r="D856" s="34"/>
      <c r="E856" s="17"/>
      <c r="F856" s="35"/>
      <c r="R856" s="13"/>
      <c r="S856" s="13"/>
      <c r="T856" s="13"/>
      <c r="U856" s="13"/>
      <c r="V856" s="13"/>
      <c r="W856" s="13"/>
      <c r="X856" s="13"/>
      <c r="Y856" s="13"/>
      <c r="Z856" s="13"/>
      <c r="AA856" s="13"/>
    </row>
    <row r="857" spans="4:27">
      <c r="D857" s="34"/>
      <c r="E857" s="17"/>
      <c r="F857" s="35"/>
      <c r="R857" s="13"/>
      <c r="S857" s="13"/>
      <c r="T857" s="13"/>
      <c r="U857" s="13"/>
      <c r="V857" s="13"/>
      <c r="W857" s="13"/>
      <c r="X857" s="13"/>
      <c r="Y857" s="13"/>
      <c r="Z857" s="13"/>
      <c r="AA857" s="13"/>
    </row>
    <row r="858" spans="4:27">
      <c r="D858" s="34"/>
      <c r="E858" s="17"/>
      <c r="F858" s="35"/>
      <c r="R858" s="13"/>
      <c r="S858" s="13"/>
      <c r="T858" s="13"/>
      <c r="U858" s="13"/>
      <c r="V858" s="13"/>
      <c r="W858" s="13"/>
      <c r="X858" s="13"/>
      <c r="Y858" s="13"/>
      <c r="Z858" s="13"/>
      <c r="AA858" s="13"/>
    </row>
    <row r="859" spans="4:27">
      <c r="D859" s="34"/>
      <c r="E859" s="17"/>
      <c r="F859" s="35"/>
      <c r="R859" s="13"/>
      <c r="S859" s="13"/>
      <c r="T859" s="13"/>
      <c r="U859" s="13"/>
      <c r="V859" s="13"/>
      <c r="W859" s="13"/>
      <c r="X859" s="13"/>
      <c r="Y859" s="13"/>
      <c r="Z859" s="13"/>
      <c r="AA859" s="13"/>
    </row>
    <row r="860" spans="4:27">
      <c r="D860" s="34"/>
      <c r="E860" s="17"/>
      <c r="F860" s="35"/>
      <c r="R860" s="13"/>
      <c r="S860" s="13"/>
      <c r="T860" s="13"/>
      <c r="U860" s="13"/>
      <c r="V860" s="13"/>
      <c r="W860" s="13"/>
      <c r="X860" s="13"/>
      <c r="Y860" s="13"/>
      <c r="Z860" s="13"/>
      <c r="AA860" s="13"/>
    </row>
    <row r="861" spans="4:27">
      <c r="D861" s="34"/>
      <c r="E861" s="17"/>
      <c r="F861" s="35"/>
      <c r="R861" s="13"/>
      <c r="S861" s="13"/>
      <c r="T861" s="13"/>
      <c r="U861" s="13"/>
      <c r="V861" s="13"/>
      <c r="W861" s="13"/>
      <c r="X861" s="13"/>
      <c r="Y861" s="13"/>
      <c r="Z861" s="13"/>
      <c r="AA861" s="13"/>
    </row>
    <row r="862" spans="4:27">
      <c r="D862" s="34"/>
      <c r="E862" s="17"/>
      <c r="F862" s="35"/>
      <c r="R862" s="13"/>
      <c r="S862" s="13"/>
      <c r="T862" s="13"/>
      <c r="U862" s="13"/>
      <c r="V862" s="13"/>
      <c r="W862" s="13"/>
      <c r="X862" s="13"/>
      <c r="Y862" s="13"/>
      <c r="Z862" s="13"/>
      <c r="AA862" s="13"/>
    </row>
    <row r="863" spans="4:27">
      <c r="D863" s="34"/>
      <c r="E863" s="17"/>
      <c r="F863" s="35"/>
      <c r="R863" s="13"/>
      <c r="S863" s="13"/>
      <c r="T863" s="13"/>
      <c r="U863" s="13"/>
      <c r="V863" s="13"/>
      <c r="W863" s="13"/>
      <c r="X863" s="13"/>
      <c r="Y863" s="13"/>
      <c r="Z863" s="13"/>
      <c r="AA863" s="13"/>
    </row>
    <row r="864" spans="4:27">
      <c r="D864" s="34"/>
      <c r="E864" s="17"/>
      <c r="F864" s="35"/>
      <c r="R864" s="13"/>
      <c r="S864" s="13"/>
      <c r="T864" s="13"/>
      <c r="U864" s="13"/>
      <c r="V864" s="13"/>
      <c r="W864" s="13"/>
      <c r="X864" s="13"/>
      <c r="Y864" s="13"/>
      <c r="Z864" s="13"/>
      <c r="AA864" s="13"/>
    </row>
    <row r="865" spans="4:27">
      <c r="D865" s="34"/>
      <c r="E865" s="17"/>
      <c r="F865" s="35"/>
      <c r="R865" s="13"/>
      <c r="S865" s="13"/>
      <c r="T865" s="13"/>
      <c r="U865" s="13"/>
      <c r="V865" s="13"/>
      <c r="W865" s="13"/>
      <c r="X865" s="13"/>
      <c r="Y865" s="13"/>
      <c r="Z865" s="13"/>
      <c r="AA865" s="13"/>
    </row>
    <row r="866" spans="4:27">
      <c r="D866" s="34"/>
      <c r="E866" s="17"/>
      <c r="F866" s="35"/>
      <c r="R866" s="13"/>
      <c r="S866" s="13"/>
      <c r="T866" s="13"/>
      <c r="U866" s="13"/>
      <c r="V866" s="13"/>
      <c r="W866" s="13"/>
      <c r="X866" s="13"/>
      <c r="Y866" s="13"/>
      <c r="Z866" s="13"/>
      <c r="AA866" s="13"/>
    </row>
    <row r="867" spans="4:27">
      <c r="D867" s="34"/>
      <c r="E867" s="17"/>
      <c r="F867" s="35"/>
      <c r="R867" s="13"/>
      <c r="S867" s="13"/>
      <c r="T867" s="13"/>
      <c r="U867" s="13"/>
      <c r="V867" s="13"/>
      <c r="W867" s="13"/>
      <c r="X867" s="13"/>
      <c r="Y867" s="13"/>
      <c r="Z867" s="13"/>
      <c r="AA867" s="13"/>
    </row>
    <row r="868" spans="4:27">
      <c r="D868" s="34"/>
      <c r="E868" s="17"/>
      <c r="F868" s="35"/>
      <c r="R868" s="13"/>
      <c r="S868" s="13"/>
      <c r="T868" s="13"/>
      <c r="U868" s="13"/>
      <c r="V868" s="13"/>
      <c r="W868" s="13"/>
      <c r="X868" s="13"/>
      <c r="Y868" s="13"/>
      <c r="Z868" s="13"/>
      <c r="AA868" s="13"/>
    </row>
    <row r="869" spans="4:27">
      <c r="D869" s="34"/>
      <c r="E869" s="17"/>
      <c r="F869" s="35"/>
      <c r="R869" s="13"/>
      <c r="S869" s="13"/>
      <c r="T869" s="13"/>
      <c r="U869" s="13"/>
      <c r="V869" s="13"/>
      <c r="W869" s="13"/>
      <c r="X869" s="13"/>
      <c r="Y869" s="13"/>
      <c r="Z869" s="13"/>
      <c r="AA869" s="13"/>
    </row>
    <row r="870" spans="4:27">
      <c r="D870" s="34"/>
      <c r="E870" s="17"/>
      <c r="F870" s="35"/>
      <c r="R870" s="13"/>
      <c r="S870" s="13"/>
      <c r="T870" s="13"/>
      <c r="U870" s="13"/>
      <c r="V870" s="13"/>
      <c r="W870" s="13"/>
      <c r="X870" s="13"/>
      <c r="Y870" s="13"/>
      <c r="Z870" s="13"/>
      <c r="AA870" s="13"/>
    </row>
    <row r="871" spans="4:27">
      <c r="D871" s="34"/>
      <c r="E871" s="17"/>
      <c r="F871" s="35"/>
      <c r="R871" s="13"/>
      <c r="S871" s="13"/>
      <c r="T871" s="13"/>
      <c r="U871" s="13"/>
      <c r="V871" s="13"/>
      <c r="W871" s="13"/>
      <c r="X871" s="13"/>
      <c r="Y871" s="13"/>
      <c r="Z871" s="13"/>
      <c r="AA871" s="13"/>
    </row>
    <row r="872" spans="4:27">
      <c r="D872" s="34"/>
      <c r="E872" s="17"/>
      <c r="F872" s="35"/>
      <c r="R872" s="13"/>
      <c r="S872" s="13"/>
      <c r="T872" s="13"/>
      <c r="U872" s="13"/>
      <c r="V872" s="13"/>
      <c r="W872" s="13"/>
      <c r="X872" s="13"/>
      <c r="Y872" s="13"/>
      <c r="Z872" s="13"/>
      <c r="AA872" s="13"/>
    </row>
    <row r="873" spans="4:27">
      <c r="D873" s="34"/>
      <c r="E873" s="17"/>
      <c r="F873" s="35"/>
      <c r="R873" s="13"/>
      <c r="S873" s="13"/>
      <c r="T873" s="13"/>
      <c r="U873" s="13"/>
      <c r="V873" s="13"/>
      <c r="W873" s="13"/>
      <c r="X873" s="13"/>
      <c r="Y873" s="13"/>
      <c r="Z873" s="13"/>
      <c r="AA873" s="13"/>
    </row>
    <row r="874" spans="4:27">
      <c r="D874" s="34"/>
      <c r="E874" s="17"/>
      <c r="F874" s="35"/>
      <c r="R874" s="13"/>
      <c r="S874" s="13"/>
      <c r="T874" s="13"/>
      <c r="U874" s="13"/>
      <c r="V874" s="13"/>
      <c r="W874" s="13"/>
      <c r="X874" s="13"/>
      <c r="Y874" s="13"/>
      <c r="Z874" s="13"/>
      <c r="AA874" s="13"/>
    </row>
    <row r="875" spans="4:27">
      <c r="D875" s="34"/>
      <c r="E875" s="17"/>
      <c r="F875" s="35"/>
      <c r="R875" s="13"/>
      <c r="S875" s="13"/>
      <c r="T875" s="13"/>
      <c r="U875" s="13"/>
      <c r="V875" s="13"/>
      <c r="W875" s="13"/>
      <c r="X875" s="13"/>
      <c r="Y875" s="13"/>
      <c r="Z875" s="13"/>
      <c r="AA875" s="13"/>
    </row>
    <row r="876" spans="4:27">
      <c r="D876" s="34"/>
      <c r="E876" s="17"/>
      <c r="F876" s="35"/>
      <c r="R876" s="13"/>
      <c r="S876" s="13"/>
      <c r="T876" s="13"/>
      <c r="U876" s="13"/>
      <c r="V876" s="13"/>
      <c r="W876" s="13"/>
      <c r="X876" s="13"/>
      <c r="Y876" s="13"/>
      <c r="Z876" s="13"/>
      <c r="AA876" s="13"/>
    </row>
    <row r="877" spans="4:27">
      <c r="D877" s="34"/>
      <c r="E877" s="17"/>
      <c r="F877" s="35"/>
      <c r="R877" s="13"/>
      <c r="S877" s="13"/>
      <c r="T877" s="13"/>
      <c r="U877" s="13"/>
      <c r="V877" s="13"/>
      <c r="W877" s="13"/>
      <c r="X877" s="13"/>
      <c r="Y877" s="13"/>
      <c r="Z877" s="13"/>
      <c r="AA877" s="13"/>
    </row>
    <row r="878" spans="4:27">
      <c r="D878" s="34"/>
      <c r="E878" s="17"/>
      <c r="F878" s="35"/>
      <c r="R878" s="13"/>
      <c r="S878" s="13"/>
      <c r="T878" s="13"/>
      <c r="U878" s="13"/>
      <c r="V878" s="13"/>
      <c r="W878" s="13"/>
      <c r="X878" s="13"/>
      <c r="Y878" s="13"/>
      <c r="Z878" s="13"/>
      <c r="AA878" s="13"/>
    </row>
    <row r="879" spans="4:27">
      <c r="D879" s="34"/>
      <c r="E879" s="17"/>
      <c r="F879" s="35"/>
      <c r="R879" s="13"/>
      <c r="S879" s="13"/>
      <c r="T879" s="13"/>
      <c r="U879" s="13"/>
      <c r="V879" s="13"/>
      <c r="W879" s="13"/>
      <c r="X879" s="13"/>
      <c r="Y879" s="13"/>
      <c r="Z879" s="13"/>
      <c r="AA879" s="13"/>
    </row>
    <row r="880" spans="4:27">
      <c r="D880" s="34"/>
      <c r="E880" s="17"/>
      <c r="F880" s="35"/>
      <c r="R880" s="13"/>
      <c r="S880" s="13"/>
      <c r="T880" s="13"/>
      <c r="U880" s="13"/>
      <c r="V880" s="13"/>
      <c r="W880" s="13"/>
      <c r="X880" s="13"/>
      <c r="Y880" s="13"/>
      <c r="Z880" s="13"/>
      <c r="AA880" s="13"/>
    </row>
    <row r="881" spans="4:27">
      <c r="D881" s="34"/>
      <c r="E881" s="17"/>
      <c r="F881" s="35"/>
      <c r="R881" s="13"/>
      <c r="S881" s="13"/>
      <c r="T881" s="13"/>
      <c r="U881" s="13"/>
      <c r="V881" s="13"/>
      <c r="W881" s="13"/>
      <c r="X881" s="13"/>
      <c r="Y881" s="13"/>
      <c r="Z881" s="13"/>
      <c r="AA881" s="13"/>
    </row>
    <row r="882" spans="4:27">
      <c r="D882" s="34"/>
      <c r="E882" s="17"/>
      <c r="F882" s="35"/>
      <c r="R882" s="13"/>
      <c r="S882" s="13"/>
      <c r="T882" s="13"/>
      <c r="U882" s="13"/>
      <c r="V882" s="13"/>
      <c r="W882" s="13"/>
      <c r="X882" s="13"/>
      <c r="Y882" s="13"/>
      <c r="Z882" s="13"/>
      <c r="AA882" s="13"/>
    </row>
    <row r="883" spans="4:27">
      <c r="D883" s="34"/>
      <c r="E883" s="17"/>
      <c r="F883" s="35"/>
      <c r="R883" s="13"/>
      <c r="S883" s="13"/>
      <c r="T883" s="13"/>
      <c r="U883" s="13"/>
      <c r="V883" s="13"/>
      <c r="W883" s="13"/>
      <c r="X883" s="13"/>
      <c r="Y883" s="13"/>
      <c r="Z883" s="13"/>
      <c r="AA883" s="13"/>
    </row>
    <row r="884" spans="4:27">
      <c r="D884" s="34"/>
      <c r="E884" s="17"/>
      <c r="F884" s="35"/>
      <c r="R884" s="13"/>
      <c r="S884" s="13"/>
      <c r="T884" s="13"/>
      <c r="U884" s="13"/>
      <c r="V884" s="13"/>
      <c r="W884" s="13"/>
      <c r="X884" s="13"/>
      <c r="Y884" s="13"/>
      <c r="Z884" s="13"/>
      <c r="AA884" s="13"/>
    </row>
    <row r="885" spans="4:27">
      <c r="D885" s="34"/>
      <c r="E885" s="17"/>
      <c r="F885" s="35"/>
      <c r="R885" s="13"/>
      <c r="S885" s="13"/>
      <c r="T885" s="13"/>
      <c r="U885" s="13"/>
      <c r="V885" s="13"/>
      <c r="W885" s="13"/>
      <c r="X885" s="13"/>
      <c r="Y885" s="13"/>
      <c r="Z885" s="13"/>
      <c r="AA885" s="13"/>
    </row>
    <row r="886" spans="4:27">
      <c r="D886" s="34"/>
      <c r="E886" s="17"/>
      <c r="F886" s="35"/>
      <c r="R886" s="13"/>
      <c r="S886" s="13"/>
      <c r="T886" s="13"/>
      <c r="U886" s="13"/>
      <c r="V886" s="13"/>
      <c r="W886" s="13"/>
      <c r="X886" s="13"/>
      <c r="Y886" s="13"/>
      <c r="Z886" s="13"/>
      <c r="AA886" s="13"/>
    </row>
    <row r="887" spans="4:27">
      <c r="D887" s="34"/>
      <c r="E887" s="17"/>
      <c r="F887" s="35"/>
      <c r="R887" s="13"/>
      <c r="S887" s="13"/>
      <c r="T887" s="13"/>
      <c r="U887" s="13"/>
      <c r="V887" s="13"/>
      <c r="W887" s="13"/>
      <c r="X887" s="13"/>
      <c r="Y887" s="13"/>
      <c r="Z887" s="13"/>
      <c r="AA887" s="13"/>
    </row>
    <row r="888" spans="4:27">
      <c r="D888" s="34"/>
      <c r="E888" s="17"/>
      <c r="F888" s="35"/>
      <c r="R888" s="13"/>
      <c r="S888" s="13"/>
      <c r="T888" s="13"/>
      <c r="U888" s="13"/>
      <c r="V888" s="13"/>
      <c r="W888" s="13"/>
      <c r="X888" s="13"/>
      <c r="Y888" s="13"/>
      <c r="Z888" s="13"/>
      <c r="AA888" s="13"/>
    </row>
    <row r="889" spans="4:27">
      <c r="D889" s="34"/>
      <c r="E889" s="17"/>
      <c r="F889" s="35"/>
      <c r="R889" s="13"/>
      <c r="S889" s="13"/>
      <c r="T889" s="13"/>
      <c r="U889" s="13"/>
      <c r="V889" s="13"/>
      <c r="W889" s="13"/>
      <c r="X889" s="13"/>
      <c r="Y889" s="13"/>
      <c r="Z889" s="13"/>
      <c r="AA889" s="13"/>
    </row>
    <row r="890" spans="4:27">
      <c r="D890" s="34"/>
      <c r="E890" s="17"/>
      <c r="F890" s="35"/>
      <c r="R890" s="13"/>
      <c r="S890" s="13"/>
      <c r="T890" s="13"/>
      <c r="U890" s="13"/>
      <c r="V890" s="13"/>
      <c r="W890" s="13"/>
      <c r="X890" s="13"/>
      <c r="Y890" s="13"/>
      <c r="Z890" s="13"/>
      <c r="AA890" s="13"/>
    </row>
    <row r="891" spans="4:27">
      <c r="D891" s="34"/>
      <c r="E891" s="17"/>
      <c r="F891" s="35"/>
      <c r="R891" s="13"/>
      <c r="S891" s="13"/>
      <c r="T891" s="13"/>
      <c r="U891" s="13"/>
      <c r="V891" s="13"/>
      <c r="W891" s="13"/>
      <c r="X891" s="13"/>
      <c r="Y891" s="13"/>
      <c r="Z891" s="13"/>
      <c r="AA891" s="13"/>
    </row>
    <row r="892" spans="4:27">
      <c r="D892" s="34"/>
      <c r="E892" s="17"/>
      <c r="F892" s="35"/>
      <c r="R892" s="13"/>
      <c r="S892" s="13"/>
      <c r="T892" s="13"/>
      <c r="U892" s="13"/>
      <c r="V892" s="13"/>
      <c r="W892" s="13"/>
      <c r="X892" s="13"/>
      <c r="Y892" s="13"/>
      <c r="Z892" s="13"/>
      <c r="AA892" s="13"/>
    </row>
    <row r="893" spans="4:27">
      <c r="D893" s="34"/>
      <c r="E893" s="17"/>
      <c r="F893" s="35"/>
      <c r="R893" s="13"/>
      <c r="S893" s="13"/>
      <c r="T893" s="13"/>
      <c r="U893" s="13"/>
      <c r="V893" s="13"/>
      <c r="W893" s="13"/>
      <c r="X893" s="13"/>
      <c r="Y893" s="13"/>
      <c r="Z893" s="13"/>
      <c r="AA893" s="13"/>
    </row>
    <row r="894" spans="4:27">
      <c r="D894" s="34"/>
      <c r="E894" s="17"/>
      <c r="F894" s="35"/>
      <c r="R894" s="13"/>
      <c r="S894" s="13"/>
      <c r="T894" s="13"/>
      <c r="U894" s="13"/>
      <c r="V894" s="13"/>
      <c r="W894" s="13"/>
      <c r="X894" s="13"/>
      <c r="Y894" s="13"/>
      <c r="Z894" s="13"/>
      <c r="AA894" s="13"/>
    </row>
    <row r="895" spans="4:27">
      <c r="D895" s="34"/>
      <c r="E895" s="17"/>
      <c r="F895" s="35"/>
      <c r="R895" s="13"/>
      <c r="S895" s="13"/>
      <c r="T895" s="13"/>
      <c r="U895" s="13"/>
      <c r="V895" s="13"/>
      <c r="W895" s="13"/>
      <c r="X895" s="13"/>
      <c r="Y895" s="13"/>
      <c r="Z895" s="13"/>
      <c r="AA895" s="13"/>
    </row>
    <row r="896" spans="4:27">
      <c r="D896" s="34"/>
      <c r="E896" s="17"/>
      <c r="F896" s="35"/>
      <c r="R896" s="13"/>
      <c r="S896" s="13"/>
      <c r="T896" s="13"/>
      <c r="U896" s="13"/>
      <c r="V896" s="13"/>
      <c r="W896" s="13"/>
      <c r="X896" s="13"/>
      <c r="Y896" s="13"/>
      <c r="Z896" s="13"/>
      <c r="AA896" s="13"/>
    </row>
    <row r="897" spans="4:27">
      <c r="D897" s="34"/>
      <c r="E897" s="17"/>
      <c r="F897" s="35"/>
      <c r="R897" s="13"/>
      <c r="S897" s="13"/>
      <c r="T897" s="13"/>
      <c r="U897" s="13"/>
      <c r="V897" s="13"/>
      <c r="W897" s="13"/>
      <c r="X897" s="13"/>
      <c r="Y897" s="13"/>
      <c r="Z897" s="13"/>
      <c r="AA897" s="13"/>
    </row>
    <row r="898" spans="4:27">
      <c r="D898" s="34"/>
      <c r="E898" s="17"/>
      <c r="F898" s="35"/>
      <c r="R898" s="13"/>
      <c r="S898" s="13"/>
      <c r="T898" s="13"/>
      <c r="U898" s="13"/>
      <c r="V898" s="13"/>
      <c r="W898" s="13"/>
      <c r="X898" s="13"/>
      <c r="Y898" s="13"/>
      <c r="Z898" s="13"/>
      <c r="AA898" s="13"/>
    </row>
    <row r="899" spans="4:27">
      <c r="D899" s="34"/>
      <c r="E899" s="17"/>
      <c r="F899" s="35"/>
      <c r="R899" s="13"/>
      <c r="S899" s="13"/>
      <c r="T899" s="13"/>
      <c r="U899" s="13"/>
      <c r="V899" s="13"/>
      <c r="W899" s="13"/>
      <c r="X899" s="13"/>
      <c r="Y899" s="13"/>
      <c r="Z899" s="13"/>
      <c r="AA899" s="13"/>
    </row>
    <row r="900" spans="4:27">
      <c r="D900" s="34"/>
      <c r="E900" s="17"/>
      <c r="F900" s="35"/>
      <c r="R900" s="13"/>
      <c r="S900" s="13"/>
      <c r="T900" s="13"/>
      <c r="U900" s="13"/>
      <c r="V900" s="13"/>
      <c r="W900" s="13"/>
      <c r="X900" s="13"/>
      <c r="Y900" s="13"/>
      <c r="Z900" s="13"/>
      <c r="AA900" s="13"/>
    </row>
    <row r="901" spans="4:27">
      <c r="D901" s="34"/>
      <c r="E901" s="17"/>
      <c r="F901" s="35"/>
      <c r="R901" s="13"/>
      <c r="S901" s="13"/>
      <c r="T901" s="13"/>
      <c r="U901" s="13"/>
      <c r="V901" s="13"/>
      <c r="W901" s="13"/>
      <c r="X901" s="13"/>
      <c r="Y901" s="13"/>
      <c r="Z901" s="13"/>
      <c r="AA901" s="13"/>
    </row>
    <row r="902" spans="4:27">
      <c r="D902" s="34"/>
      <c r="E902" s="17"/>
      <c r="F902" s="35"/>
      <c r="R902" s="13"/>
      <c r="S902" s="13"/>
      <c r="T902" s="13"/>
      <c r="U902" s="13"/>
      <c r="V902" s="13"/>
      <c r="W902" s="13"/>
      <c r="X902" s="13"/>
      <c r="Y902" s="13"/>
      <c r="Z902" s="13"/>
      <c r="AA902" s="13"/>
    </row>
    <row r="903" spans="4:27">
      <c r="D903" s="34"/>
      <c r="E903" s="17"/>
      <c r="F903" s="35"/>
      <c r="R903" s="13"/>
      <c r="S903" s="13"/>
      <c r="T903" s="13"/>
      <c r="U903" s="13"/>
      <c r="V903" s="13"/>
      <c r="W903" s="13"/>
      <c r="X903" s="13"/>
      <c r="Y903" s="13"/>
      <c r="Z903" s="13"/>
      <c r="AA903" s="13"/>
    </row>
    <row r="904" spans="4:27">
      <c r="D904" s="34"/>
      <c r="E904" s="17"/>
      <c r="F904" s="35"/>
      <c r="R904" s="13"/>
      <c r="S904" s="13"/>
      <c r="T904" s="13"/>
      <c r="U904" s="13"/>
      <c r="V904" s="13"/>
      <c r="W904" s="13"/>
      <c r="X904" s="13"/>
      <c r="Y904" s="13"/>
      <c r="Z904" s="13"/>
      <c r="AA904" s="13"/>
    </row>
    <row r="905" spans="4:27">
      <c r="D905" s="34"/>
      <c r="E905" s="17"/>
      <c r="F905" s="35"/>
      <c r="R905" s="13"/>
      <c r="S905" s="13"/>
      <c r="T905" s="13"/>
      <c r="U905" s="13"/>
      <c r="V905" s="13"/>
      <c r="W905" s="13"/>
      <c r="X905" s="13"/>
      <c r="Y905" s="13"/>
      <c r="Z905" s="13"/>
      <c r="AA905" s="13"/>
    </row>
    <row r="906" spans="4:27">
      <c r="D906" s="34"/>
      <c r="E906" s="17"/>
      <c r="F906" s="35"/>
      <c r="R906" s="13"/>
      <c r="S906" s="13"/>
      <c r="T906" s="13"/>
      <c r="U906" s="13"/>
      <c r="V906" s="13"/>
      <c r="W906" s="13"/>
      <c r="X906" s="13"/>
      <c r="Y906" s="13"/>
      <c r="Z906" s="13"/>
      <c r="AA906" s="13"/>
    </row>
    <row r="907" spans="4:27">
      <c r="D907" s="34"/>
      <c r="E907" s="17"/>
      <c r="F907" s="35"/>
      <c r="R907" s="13"/>
      <c r="S907" s="13"/>
      <c r="T907" s="13"/>
      <c r="U907" s="13"/>
      <c r="V907" s="13"/>
      <c r="W907" s="13"/>
      <c r="X907" s="13"/>
      <c r="Y907" s="13"/>
      <c r="Z907" s="13"/>
      <c r="AA907" s="13"/>
    </row>
    <row r="908" spans="4:27">
      <c r="D908" s="34"/>
      <c r="E908" s="17"/>
      <c r="F908" s="35"/>
      <c r="R908" s="13"/>
      <c r="S908" s="13"/>
      <c r="T908" s="13"/>
      <c r="U908" s="13"/>
      <c r="V908" s="13"/>
      <c r="W908" s="13"/>
      <c r="X908" s="13"/>
      <c r="Y908" s="13"/>
      <c r="Z908" s="13"/>
      <c r="AA908" s="13"/>
    </row>
    <row r="909" spans="4:27">
      <c r="D909" s="34"/>
      <c r="E909" s="17"/>
      <c r="F909" s="35"/>
      <c r="R909" s="13"/>
      <c r="S909" s="13"/>
      <c r="T909" s="13"/>
      <c r="U909" s="13"/>
      <c r="V909" s="13"/>
      <c r="W909" s="13"/>
      <c r="X909" s="13"/>
      <c r="Y909" s="13"/>
      <c r="Z909" s="13"/>
      <c r="AA909" s="13"/>
    </row>
    <row r="910" spans="4:27">
      <c r="D910" s="34"/>
      <c r="E910" s="17"/>
      <c r="F910" s="35"/>
      <c r="R910" s="13"/>
      <c r="S910" s="13"/>
      <c r="T910" s="13"/>
      <c r="U910" s="13"/>
      <c r="V910" s="13"/>
      <c r="W910" s="13"/>
      <c r="X910" s="13"/>
      <c r="Y910" s="13"/>
      <c r="Z910" s="13"/>
      <c r="AA910" s="13"/>
    </row>
    <row r="911" spans="4:27">
      <c r="D911" s="34"/>
      <c r="E911" s="17"/>
      <c r="F911" s="35"/>
      <c r="R911" s="13"/>
      <c r="S911" s="13"/>
      <c r="T911" s="13"/>
      <c r="U911" s="13"/>
      <c r="V911" s="13"/>
      <c r="W911" s="13"/>
      <c r="X911" s="13"/>
      <c r="Y911" s="13"/>
      <c r="Z911" s="13"/>
      <c r="AA911" s="13"/>
    </row>
    <row r="912" spans="4:27">
      <c r="D912" s="34"/>
      <c r="E912" s="17"/>
      <c r="F912" s="35"/>
      <c r="R912" s="13"/>
      <c r="S912" s="13"/>
      <c r="T912" s="13"/>
      <c r="U912" s="13"/>
      <c r="V912" s="13"/>
      <c r="W912" s="13"/>
      <c r="X912" s="13"/>
      <c r="Y912" s="13"/>
      <c r="Z912" s="13"/>
      <c r="AA912" s="13"/>
    </row>
    <row r="913" spans="4:27">
      <c r="D913" s="34"/>
      <c r="E913" s="17"/>
      <c r="F913" s="35"/>
      <c r="R913" s="13"/>
      <c r="S913" s="13"/>
      <c r="T913" s="13"/>
      <c r="U913" s="13"/>
      <c r="V913" s="13"/>
      <c r="W913" s="13"/>
      <c r="X913" s="13"/>
      <c r="Y913" s="13"/>
      <c r="Z913" s="13"/>
      <c r="AA913" s="13"/>
    </row>
    <row r="914" spans="4:27">
      <c r="D914" s="34"/>
      <c r="E914" s="17"/>
      <c r="F914" s="35"/>
      <c r="R914" s="13"/>
      <c r="S914" s="13"/>
      <c r="T914" s="13"/>
      <c r="U914" s="13"/>
      <c r="V914" s="13"/>
      <c r="W914" s="13"/>
      <c r="X914" s="13"/>
      <c r="Y914" s="13"/>
      <c r="Z914" s="13"/>
      <c r="AA914" s="13"/>
    </row>
    <row r="915" spans="4:27">
      <c r="D915" s="34"/>
      <c r="E915" s="17"/>
      <c r="F915" s="35"/>
      <c r="R915" s="13"/>
      <c r="S915" s="13"/>
      <c r="T915" s="13"/>
      <c r="U915" s="13"/>
      <c r="V915" s="13"/>
      <c r="W915" s="13"/>
      <c r="X915" s="13"/>
      <c r="Y915" s="13"/>
      <c r="Z915" s="13"/>
      <c r="AA915" s="13"/>
    </row>
    <row r="916" spans="4:27">
      <c r="D916" s="34"/>
      <c r="E916" s="17"/>
      <c r="F916" s="35"/>
      <c r="R916" s="13"/>
      <c r="S916" s="13"/>
      <c r="T916" s="13"/>
      <c r="U916" s="13"/>
      <c r="V916" s="13"/>
      <c r="W916" s="13"/>
      <c r="X916" s="13"/>
      <c r="Y916" s="13"/>
      <c r="Z916" s="13"/>
      <c r="AA916" s="13"/>
    </row>
    <row r="917" spans="4:27">
      <c r="D917" s="34"/>
      <c r="E917" s="17"/>
      <c r="F917" s="35"/>
      <c r="R917" s="13"/>
      <c r="S917" s="13"/>
      <c r="T917" s="13"/>
      <c r="U917" s="13"/>
      <c r="V917" s="13"/>
      <c r="W917" s="13"/>
      <c r="X917" s="13"/>
      <c r="Y917" s="13"/>
      <c r="Z917" s="13"/>
      <c r="AA917" s="13"/>
    </row>
    <row r="918" spans="4:27">
      <c r="D918" s="34"/>
      <c r="E918" s="17"/>
      <c r="F918" s="35"/>
      <c r="R918" s="13"/>
      <c r="S918" s="13"/>
      <c r="T918" s="13"/>
      <c r="U918" s="13"/>
      <c r="V918" s="13"/>
      <c r="W918" s="13"/>
      <c r="X918" s="13"/>
      <c r="Y918" s="13"/>
      <c r="Z918" s="13"/>
      <c r="AA918" s="13"/>
    </row>
    <row r="919" spans="4:27">
      <c r="D919" s="34"/>
      <c r="E919" s="17"/>
      <c r="F919" s="35"/>
      <c r="R919" s="13"/>
      <c r="S919" s="13"/>
      <c r="T919" s="13"/>
      <c r="U919" s="13"/>
      <c r="V919" s="13"/>
      <c r="W919" s="13"/>
      <c r="X919" s="13"/>
      <c r="Y919" s="13"/>
      <c r="Z919" s="13"/>
      <c r="AA919" s="13"/>
    </row>
    <row r="920" spans="4:27">
      <c r="D920" s="34"/>
      <c r="E920" s="17"/>
      <c r="F920" s="35"/>
      <c r="R920" s="13"/>
      <c r="S920" s="13"/>
      <c r="T920" s="13"/>
      <c r="U920" s="13"/>
      <c r="V920" s="13"/>
      <c r="W920" s="13"/>
      <c r="X920" s="13"/>
      <c r="Y920" s="13"/>
      <c r="Z920" s="13"/>
      <c r="AA920" s="13"/>
    </row>
    <row r="921" spans="4:27">
      <c r="D921" s="34"/>
      <c r="E921" s="17"/>
      <c r="F921" s="35"/>
      <c r="R921" s="13"/>
      <c r="S921" s="13"/>
      <c r="T921" s="13"/>
      <c r="U921" s="13"/>
      <c r="V921" s="13"/>
      <c r="W921" s="13"/>
      <c r="X921" s="13"/>
      <c r="Y921" s="13"/>
      <c r="Z921" s="13"/>
      <c r="AA921" s="13"/>
    </row>
    <row r="922" spans="4:27">
      <c r="D922" s="34"/>
      <c r="E922" s="17"/>
      <c r="F922" s="35"/>
      <c r="R922" s="13"/>
      <c r="S922" s="13"/>
      <c r="T922" s="13"/>
      <c r="U922" s="13"/>
      <c r="V922" s="13"/>
      <c r="W922" s="13"/>
      <c r="X922" s="13"/>
      <c r="Y922" s="13"/>
      <c r="Z922" s="13"/>
      <c r="AA922" s="13"/>
    </row>
    <row r="923" spans="4:27">
      <c r="D923" s="34"/>
      <c r="E923" s="17"/>
      <c r="F923" s="35"/>
      <c r="R923" s="13"/>
      <c r="S923" s="13"/>
      <c r="T923" s="13"/>
      <c r="U923" s="13"/>
      <c r="V923" s="13"/>
      <c r="W923" s="13"/>
      <c r="X923" s="13"/>
      <c r="Y923" s="13"/>
      <c r="Z923" s="13"/>
      <c r="AA923" s="13"/>
    </row>
    <row r="924" spans="4:27">
      <c r="D924" s="34"/>
      <c r="E924" s="17"/>
      <c r="F924" s="35"/>
      <c r="R924" s="13"/>
      <c r="S924" s="13"/>
      <c r="T924" s="13"/>
      <c r="U924" s="13"/>
      <c r="V924" s="13"/>
      <c r="W924" s="13"/>
      <c r="X924" s="13"/>
      <c r="Y924" s="13"/>
      <c r="Z924" s="13"/>
      <c r="AA924" s="13"/>
    </row>
    <row r="925" spans="4:27">
      <c r="D925" s="34"/>
      <c r="E925" s="17"/>
      <c r="F925" s="35"/>
      <c r="R925" s="13"/>
      <c r="S925" s="13"/>
      <c r="T925" s="13"/>
      <c r="U925" s="13"/>
      <c r="V925" s="13"/>
      <c r="W925" s="13"/>
      <c r="X925" s="13"/>
      <c r="Y925" s="13"/>
      <c r="Z925" s="13"/>
      <c r="AA925" s="13"/>
    </row>
    <row r="926" spans="4:27">
      <c r="D926" s="34"/>
      <c r="E926" s="17"/>
      <c r="F926" s="35"/>
      <c r="R926" s="13"/>
      <c r="S926" s="13"/>
      <c r="T926" s="13"/>
      <c r="U926" s="13"/>
      <c r="V926" s="13"/>
      <c r="W926" s="13"/>
      <c r="X926" s="13"/>
      <c r="Y926" s="13"/>
      <c r="Z926" s="13"/>
      <c r="AA926" s="13"/>
    </row>
    <row r="927" spans="4:27">
      <c r="D927" s="34"/>
      <c r="E927" s="17"/>
      <c r="F927" s="35"/>
      <c r="R927" s="13"/>
      <c r="S927" s="13"/>
      <c r="T927" s="13"/>
      <c r="U927" s="13"/>
      <c r="V927" s="13"/>
      <c r="W927" s="13"/>
      <c r="X927" s="13"/>
      <c r="Y927" s="13"/>
      <c r="Z927" s="13"/>
      <c r="AA927" s="13"/>
    </row>
    <row r="928" spans="4:27">
      <c r="D928" s="34"/>
      <c r="E928" s="17"/>
      <c r="F928" s="35"/>
      <c r="R928" s="13"/>
      <c r="S928" s="13"/>
      <c r="T928" s="13"/>
      <c r="U928" s="13"/>
      <c r="V928" s="13"/>
      <c r="W928" s="13"/>
      <c r="X928" s="13"/>
      <c r="Y928" s="13"/>
      <c r="Z928" s="13"/>
      <c r="AA928" s="13"/>
    </row>
    <row r="929" spans="4:27">
      <c r="D929" s="34"/>
      <c r="E929" s="17"/>
      <c r="F929" s="35"/>
      <c r="R929" s="13"/>
      <c r="S929" s="13"/>
      <c r="T929" s="13"/>
      <c r="U929" s="13"/>
      <c r="V929" s="13"/>
      <c r="W929" s="13"/>
      <c r="X929" s="13"/>
      <c r="Y929" s="13"/>
      <c r="Z929" s="13"/>
      <c r="AA929" s="13"/>
    </row>
    <row r="930" spans="4:27">
      <c r="D930" s="34"/>
      <c r="E930" s="17"/>
      <c r="F930" s="35"/>
      <c r="R930" s="13"/>
      <c r="S930" s="13"/>
      <c r="T930" s="13"/>
      <c r="U930" s="13"/>
      <c r="V930" s="13"/>
      <c r="W930" s="13"/>
      <c r="X930" s="13"/>
      <c r="Y930" s="13"/>
      <c r="Z930" s="13"/>
      <c r="AA930" s="13"/>
    </row>
    <row r="931" spans="4:27">
      <c r="D931" s="34"/>
      <c r="E931" s="17"/>
      <c r="F931" s="35"/>
      <c r="R931" s="13"/>
      <c r="S931" s="13"/>
      <c r="T931" s="13"/>
      <c r="U931" s="13"/>
      <c r="V931" s="13"/>
      <c r="W931" s="13"/>
      <c r="X931" s="13"/>
      <c r="Y931" s="13"/>
      <c r="Z931" s="13"/>
      <c r="AA931" s="13"/>
    </row>
    <row r="932" spans="4:27">
      <c r="D932" s="34"/>
      <c r="E932" s="17"/>
      <c r="F932" s="35"/>
      <c r="R932" s="13"/>
      <c r="S932" s="13"/>
      <c r="T932" s="13"/>
      <c r="U932" s="13"/>
      <c r="V932" s="13"/>
      <c r="W932" s="13"/>
      <c r="X932" s="13"/>
      <c r="Y932" s="13"/>
      <c r="Z932" s="13"/>
      <c r="AA932" s="13"/>
    </row>
    <row r="933" spans="4:27">
      <c r="D933" s="34"/>
      <c r="E933" s="17"/>
      <c r="F933" s="35"/>
      <c r="R933" s="13"/>
      <c r="S933" s="13"/>
      <c r="T933" s="13"/>
      <c r="U933" s="13"/>
      <c r="V933" s="13"/>
      <c r="W933" s="13"/>
      <c r="X933" s="13"/>
      <c r="Y933" s="13"/>
      <c r="Z933" s="13"/>
      <c r="AA933" s="13"/>
    </row>
    <row r="934" spans="4:27">
      <c r="D934" s="34"/>
      <c r="E934" s="17"/>
      <c r="F934" s="35"/>
      <c r="R934" s="13"/>
      <c r="S934" s="13"/>
      <c r="T934" s="13"/>
      <c r="U934" s="13"/>
      <c r="V934" s="13"/>
      <c r="W934" s="13"/>
      <c r="X934" s="13"/>
      <c r="Y934" s="13"/>
      <c r="Z934" s="13"/>
      <c r="AA934" s="13"/>
    </row>
    <row r="935" spans="4:27">
      <c r="D935" s="34"/>
      <c r="E935" s="17"/>
      <c r="F935" s="35"/>
      <c r="R935" s="13"/>
      <c r="S935" s="13"/>
      <c r="T935" s="13"/>
      <c r="U935" s="13"/>
      <c r="V935" s="13"/>
      <c r="W935" s="13"/>
      <c r="X935" s="13"/>
      <c r="Y935" s="13"/>
      <c r="Z935" s="13"/>
      <c r="AA935" s="13"/>
    </row>
    <row r="936" spans="4:27">
      <c r="D936" s="34"/>
      <c r="E936" s="17"/>
      <c r="F936" s="35"/>
      <c r="R936" s="13"/>
      <c r="S936" s="13"/>
      <c r="T936" s="13"/>
      <c r="U936" s="13"/>
      <c r="V936" s="13"/>
      <c r="W936" s="13"/>
      <c r="X936" s="13"/>
      <c r="Y936" s="13"/>
      <c r="Z936" s="13"/>
      <c r="AA936" s="13"/>
    </row>
    <row r="937" spans="4:27">
      <c r="D937" s="34"/>
      <c r="E937" s="17"/>
      <c r="F937" s="35"/>
      <c r="R937" s="13"/>
      <c r="S937" s="13"/>
      <c r="T937" s="13"/>
      <c r="U937" s="13"/>
      <c r="V937" s="13"/>
      <c r="W937" s="13"/>
      <c r="X937" s="13"/>
      <c r="Y937" s="13"/>
      <c r="Z937" s="13"/>
      <c r="AA937" s="13"/>
    </row>
    <row r="938" spans="4:27">
      <c r="D938" s="34"/>
      <c r="E938" s="17"/>
      <c r="F938" s="35"/>
      <c r="R938" s="13"/>
      <c r="S938" s="13"/>
      <c r="T938" s="13"/>
      <c r="U938" s="13"/>
      <c r="V938" s="13"/>
      <c r="W938" s="13"/>
      <c r="X938" s="13"/>
      <c r="Y938" s="13"/>
      <c r="Z938" s="13"/>
      <c r="AA938" s="13"/>
    </row>
    <row r="939" spans="4:27">
      <c r="D939" s="34"/>
      <c r="E939" s="17"/>
      <c r="F939" s="35"/>
      <c r="R939" s="13"/>
      <c r="S939" s="13"/>
      <c r="T939" s="13"/>
      <c r="U939" s="13"/>
      <c r="V939" s="13"/>
      <c r="W939" s="13"/>
      <c r="X939" s="13"/>
      <c r="Y939" s="13"/>
      <c r="Z939" s="13"/>
      <c r="AA939" s="13"/>
    </row>
    <row r="940" spans="4:27">
      <c r="D940" s="34"/>
      <c r="E940" s="17"/>
      <c r="F940" s="35"/>
      <c r="R940" s="13"/>
      <c r="S940" s="13"/>
      <c r="T940" s="13"/>
      <c r="U940" s="13"/>
      <c r="V940" s="13"/>
      <c r="W940" s="13"/>
      <c r="X940" s="13"/>
      <c r="Y940" s="13"/>
      <c r="Z940" s="13"/>
      <c r="AA940" s="13"/>
    </row>
    <row r="941" spans="4:27">
      <c r="D941" s="34"/>
      <c r="E941" s="17"/>
      <c r="F941" s="35"/>
      <c r="R941" s="13"/>
      <c r="S941" s="13"/>
      <c r="T941" s="13"/>
      <c r="U941" s="13"/>
      <c r="V941" s="13"/>
      <c r="W941" s="13"/>
      <c r="X941" s="13"/>
      <c r="Y941" s="13"/>
      <c r="Z941" s="13"/>
      <c r="AA941" s="13"/>
    </row>
    <row r="942" spans="4:27">
      <c r="D942" s="34"/>
      <c r="E942" s="17"/>
      <c r="F942" s="35"/>
      <c r="R942" s="13"/>
      <c r="S942" s="13"/>
      <c r="T942" s="13"/>
      <c r="U942" s="13"/>
      <c r="V942" s="13"/>
      <c r="W942" s="13"/>
      <c r="X942" s="13"/>
      <c r="Y942" s="13"/>
      <c r="Z942" s="13"/>
      <c r="AA942" s="13"/>
    </row>
    <row r="943" spans="4:27">
      <c r="D943" s="34"/>
      <c r="E943" s="17"/>
      <c r="F943" s="35"/>
      <c r="R943" s="13"/>
      <c r="S943" s="13"/>
      <c r="T943" s="13"/>
      <c r="U943" s="13"/>
      <c r="V943" s="13"/>
      <c r="W943" s="13"/>
      <c r="X943" s="13"/>
      <c r="Y943" s="13"/>
      <c r="Z943" s="13"/>
      <c r="AA943" s="13"/>
    </row>
    <row r="944" spans="4:27">
      <c r="D944" s="34"/>
      <c r="E944" s="17"/>
      <c r="F944" s="35"/>
      <c r="R944" s="13"/>
      <c r="S944" s="13"/>
      <c r="T944" s="13"/>
      <c r="U944" s="13"/>
      <c r="V944" s="13"/>
      <c r="W944" s="13"/>
      <c r="X944" s="13"/>
      <c r="Y944" s="13"/>
      <c r="Z944" s="13"/>
      <c r="AA944" s="13"/>
    </row>
    <row r="945" spans="4:27">
      <c r="D945" s="34"/>
      <c r="E945" s="17"/>
      <c r="F945" s="35"/>
      <c r="R945" s="13"/>
      <c r="S945" s="13"/>
      <c r="T945" s="13"/>
      <c r="U945" s="13"/>
      <c r="V945" s="13"/>
      <c r="W945" s="13"/>
      <c r="X945" s="13"/>
      <c r="Y945" s="13"/>
      <c r="Z945" s="13"/>
      <c r="AA945" s="13"/>
    </row>
    <row r="946" spans="4:27">
      <c r="D946" s="34"/>
      <c r="E946" s="17"/>
      <c r="F946" s="35"/>
      <c r="R946" s="13"/>
      <c r="S946" s="13"/>
      <c r="T946" s="13"/>
      <c r="U946" s="13"/>
      <c r="V946" s="13"/>
      <c r="W946" s="13"/>
      <c r="X946" s="13"/>
      <c r="Y946" s="13"/>
      <c r="Z946" s="13"/>
      <c r="AA946" s="13"/>
    </row>
    <row r="947" spans="4:27">
      <c r="D947" s="34"/>
      <c r="E947" s="17"/>
      <c r="F947" s="35"/>
      <c r="R947" s="13"/>
      <c r="S947" s="13"/>
      <c r="T947" s="13"/>
      <c r="U947" s="13"/>
      <c r="V947" s="13"/>
      <c r="W947" s="13"/>
      <c r="X947" s="13"/>
      <c r="Y947" s="13"/>
      <c r="Z947" s="13"/>
      <c r="AA947" s="13"/>
    </row>
    <row r="948" spans="4:27">
      <c r="D948" s="34"/>
      <c r="E948" s="17"/>
      <c r="F948" s="35"/>
      <c r="R948" s="13"/>
      <c r="S948" s="13"/>
      <c r="T948" s="13"/>
      <c r="U948" s="13"/>
      <c r="V948" s="13"/>
      <c r="W948" s="13"/>
      <c r="X948" s="13"/>
      <c r="Y948" s="13"/>
      <c r="Z948" s="13"/>
      <c r="AA948" s="13"/>
    </row>
    <row r="949" spans="4:27">
      <c r="D949" s="34"/>
      <c r="E949" s="17"/>
      <c r="F949" s="35"/>
      <c r="R949" s="13"/>
      <c r="S949" s="13"/>
      <c r="T949" s="13"/>
      <c r="U949" s="13"/>
      <c r="V949" s="13"/>
      <c r="W949" s="13"/>
      <c r="X949" s="13"/>
      <c r="Y949" s="13"/>
      <c r="Z949" s="13"/>
      <c r="AA949" s="13"/>
    </row>
    <row r="950" spans="4:27">
      <c r="D950" s="34"/>
      <c r="E950" s="17"/>
      <c r="F950" s="35"/>
      <c r="R950" s="13"/>
      <c r="S950" s="13"/>
      <c r="T950" s="13"/>
      <c r="U950" s="13"/>
      <c r="V950" s="13"/>
      <c r="W950" s="13"/>
      <c r="X950" s="13"/>
      <c r="Y950" s="13"/>
      <c r="Z950" s="13"/>
      <c r="AA950" s="13"/>
    </row>
    <row r="951" spans="4:27">
      <c r="D951" s="34"/>
      <c r="E951" s="17"/>
      <c r="F951" s="35"/>
      <c r="R951" s="13"/>
      <c r="S951" s="13"/>
      <c r="T951" s="13"/>
      <c r="U951" s="13"/>
      <c r="V951" s="13"/>
      <c r="W951" s="13"/>
      <c r="X951" s="13"/>
      <c r="Y951" s="13"/>
      <c r="Z951" s="13"/>
      <c r="AA951" s="13"/>
    </row>
    <row r="952" spans="4:27">
      <c r="D952" s="34"/>
      <c r="E952" s="17"/>
      <c r="F952" s="35"/>
      <c r="R952" s="13"/>
      <c r="S952" s="13"/>
      <c r="T952" s="13"/>
      <c r="U952" s="13"/>
      <c r="V952" s="13"/>
      <c r="W952" s="13"/>
      <c r="X952" s="13"/>
      <c r="Y952" s="13"/>
      <c r="Z952" s="13"/>
      <c r="AA952" s="13"/>
    </row>
    <row r="953" spans="4:27">
      <c r="D953" s="34"/>
      <c r="E953" s="17"/>
      <c r="F953" s="35"/>
      <c r="R953" s="13"/>
      <c r="S953" s="13"/>
      <c r="T953" s="13"/>
      <c r="U953" s="13"/>
      <c r="V953" s="13"/>
      <c r="W953" s="13"/>
      <c r="X953" s="13"/>
      <c r="Y953" s="13"/>
      <c r="Z953" s="13"/>
      <c r="AA953" s="13"/>
    </row>
    <row r="954" spans="4:27">
      <c r="D954" s="34"/>
      <c r="E954" s="17"/>
      <c r="F954" s="35"/>
      <c r="R954" s="13"/>
      <c r="S954" s="13"/>
      <c r="T954" s="13"/>
      <c r="U954" s="13"/>
      <c r="V954" s="13"/>
      <c r="W954" s="13"/>
      <c r="X954" s="13"/>
      <c r="Y954" s="13"/>
      <c r="Z954" s="13"/>
      <c r="AA954" s="13"/>
    </row>
    <row r="955" spans="4:27">
      <c r="D955" s="34"/>
      <c r="E955" s="17"/>
      <c r="F955" s="35"/>
      <c r="R955" s="13"/>
      <c r="S955" s="13"/>
      <c r="T955" s="13"/>
      <c r="U955" s="13"/>
      <c r="V955" s="13"/>
      <c r="W955" s="13"/>
      <c r="X955" s="13"/>
      <c r="Y955" s="13"/>
      <c r="Z955" s="13"/>
      <c r="AA955" s="13"/>
    </row>
    <row r="956" spans="4:27">
      <c r="D956" s="34"/>
      <c r="E956" s="17"/>
      <c r="F956" s="35"/>
      <c r="R956" s="13"/>
      <c r="S956" s="13"/>
      <c r="T956" s="13"/>
      <c r="U956" s="13"/>
      <c r="V956" s="13"/>
      <c r="W956" s="13"/>
      <c r="X956" s="13"/>
      <c r="Y956" s="13"/>
      <c r="Z956" s="13"/>
      <c r="AA956" s="13"/>
    </row>
    <row r="957" spans="4:27">
      <c r="D957" s="34"/>
      <c r="E957" s="17"/>
      <c r="F957" s="35"/>
      <c r="R957" s="13"/>
      <c r="S957" s="13"/>
      <c r="T957" s="13"/>
      <c r="U957" s="13"/>
      <c r="V957" s="13"/>
      <c r="W957" s="13"/>
      <c r="X957" s="13"/>
      <c r="Y957" s="13"/>
      <c r="Z957" s="13"/>
      <c r="AA957" s="13"/>
    </row>
    <row r="958" spans="4:27">
      <c r="D958" s="34"/>
      <c r="E958" s="17"/>
      <c r="F958" s="35"/>
      <c r="R958" s="13"/>
      <c r="S958" s="13"/>
      <c r="T958" s="13"/>
      <c r="U958" s="13"/>
      <c r="V958" s="13"/>
      <c r="W958" s="13"/>
      <c r="X958" s="13"/>
      <c r="Y958" s="13"/>
      <c r="Z958" s="13"/>
      <c r="AA958" s="13"/>
    </row>
    <row r="959" spans="4:27">
      <c r="D959" s="34"/>
      <c r="E959" s="17"/>
      <c r="F959" s="35"/>
      <c r="R959" s="13"/>
      <c r="S959" s="13"/>
      <c r="T959" s="13"/>
      <c r="U959" s="13"/>
      <c r="V959" s="13"/>
      <c r="W959" s="13"/>
      <c r="X959" s="13"/>
      <c r="Y959" s="13"/>
      <c r="Z959" s="13"/>
      <c r="AA959" s="13"/>
    </row>
    <row r="960" spans="4:27">
      <c r="D960" s="34"/>
      <c r="E960" s="17"/>
      <c r="F960" s="35"/>
      <c r="R960" s="13"/>
      <c r="S960" s="13"/>
      <c r="T960" s="13"/>
      <c r="U960" s="13"/>
      <c r="V960" s="13"/>
      <c r="W960" s="13"/>
      <c r="X960" s="13"/>
      <c r="Y960" s="13"/>
      <c r="Z960" s="13"/>
      <c r="AA960" s="13"/>
    </row>
    <row r="961" spans="4:27">
      <c r="D961" s="34"/>
      <c r="E961" s="17"/>
      <c r="F961" s="35"/>
      <c r="R961" s="13"/>
      <c r="S961" s="13"/>
      <c r="T961" s="13"/>
      <c r="U961" s="13"/>
      <c r="V961" s="13"/>
      <c r="W961" s="13"/>
      <c r="X961" s="13"/>
      <c r="Y961" s="13"/>
      <c r="Z961" s="13"/>
      <c r="AA961" s="13"/>
    </row>
    <row r="962" spans="4:27">
      <c r="D962" s="34"/>
      <c r="E962" s="17"/>
      <c r="F962" s="35"/>
      <c r="R962" s="13"/>
      <c r="S962" s="13"/>
      <c r="T962" s="13"/>
      <c r="U962" s="13"/>
      <c r="V962" s="13"/>
      <c r="W962" s="13"/>
      <c r="X962" s="13"/>
      <c r="Y962" s="13"/>
      <c r="Z962" s="13"/>
      <c r="AA962" s="13"/>
    </row>
    <row r="963" spans="4:27">
      <c r="D963" s="34"/>
      <c r="E963" s="17"/>
      <c r="F963" s="35"/>
      <c r="R963" s="13"/>
      <c r="S963" s="13"/>
      <c r="T963" s="13"/>
      <c r="U963" s="13"/>
      <c r="V963" s="13"/>
      <c r="W963" s="13"/>
      <c r="X963" s="13"/>
      <c r="Y963" s="13"/>
      <c r="Z963" s="13"/>
      <c r="AA963" s="13"/>
    </row>
    <row r="964" spans="4:27">
      <c r="D964" s="34"/>
      <c r="E964" s="17"/>
      <c r="F964" s="35"/>
      <c r="R964" s="13"/>
      <c r="S964" s="13"/>
      <c r="T964" s="13"/>
      <c r="U964" s="13"/>
      <c r="V964" s="13"/>
      <c r="W964" s="13"/>
      <c r="X964" s="13"/>
      <c r="Y964" s="13"/>
      <c r="Z964" s="13"/>
      <c r="AA964" s="13"/>
    </row>
    <row r="965" spans="4:27">
      <c r="D965" s="34"/>
      <c r="E965" s="17"/>
      <c r="F965" s="35"/>
      <c r="R965" s="13"/>
      <c r="S965" s="13"/>
      <c r="T965" s="13"/>
      <c r="U965" s="13"/>
      <c r="V965" s="13"/>
      <c r="W965" s="13"/>
      <c r="X965" s="13"/>
      <c r="Y965" s="13"/>
      <c r="Z965" s="13"/>
      <c r="AA965" s="13"/>
    </row>
    <row r="966" spans="4:27">
      <c r="D966" s="34"/>
      <c r="E966" s="17"/>
      <c r="F966" s="35"/>
      <c r="R966" s="13"/>
      <c r="S966" s="13"/>
      <c r="T966" s="13"/>
      <c r="U966" s="13"/>
      <c r="V966" s="13"/>
      <c r="W966" s="13"/>
      <c r="X966" s="13"/>
      <c r="Y966" s="13"/>
      <c r="Z966" s="13"/>
      <c r="AA966" s="13"/>
    </row>
    <row r="967" spans="4:27">
      <c r="D967" s="34"/>
      <c r="E967" s="17"/>
      <c r="F967" s="35"/>
      <c r="R967" s="13"/>
      <c r="S967" s="13"/>
      <c r="T967" s="13"/>
      <c r="U967" s="13"/>
      <c r="V967" s="13"/>
      <c r="W967" s="13"/>
      <c r="X967" s="13"/>
      <c r="Y967" s="13"/>
      <c r="Z967" s="13"/>
      <c r="AA967" s="13"/>
    </row>
    <row r="968" spans="4:27">
      <c r="D968" s="34"/>
      <c r="E968" s="17"/>
      <c r="F968" s="35"/>
      <c r="R968" s="13"/>
      <c r="S968" s="13"/>
      <c r="T968" s="13"/>
      <c r="U968" s="13"/>
      <c r="V968" s="13"/>
      <c r="W968" s="13"/>
      <c r="X968" s="13"/>
      <c r="Y968" s="13"/>
      <c r="Z968" s="13"/>
      <c r="AA968" s="13"/>
    </row>
    <row r="969" spans="4:27">
      <c r="D969" s="34"/>
      <c r="E969" s="17"/>
      <c r="F969" s="35"/>
      <c r="R969" s="13"/>
      <c r="S969" s="13"/>
      <c r="T969" s="13"/>
      <c r="U969" s="13"/>
      <c r="V969" s="13"/>
      <c r="W969" s="13"/>
      <c r="X969" s="13"/>
      <c r="Y969" s="13"/>
      <c r="Z969" s="13"/>
      <c r="AA969" s="13"/>
    </row>
    <row r="970" spans="4:27">
      <c r="D970" s="34"/>
      <c r="E970" s="17"/>
      <c r="F970" s="35"/>
      <c r="R970" s="13"/>
      <c r="S970" s="13"/>
      <c r="T970" s="13"/>
      <c r="U970" s="13"/>
      <c r="V970" s="13"/>
      <c r="W970" s="13"/>
      <c r="X970" s="13"/>
      <c r="Y970" s="13"/>
      <c r="Z970" s="13"/>
      <c r="AA970" s="13"/>
    </row>
    <row r="971" spans="4:27">
      <c r="D971" s="34"/>
      <c r="E971" s="17"/>
      <c r="F971" s="35"/>
      <c r="R971" s="13"/>
      <c r="S971" s="13"/>
      <c r="T971" s="13"/>
      <c r="U971" s="13"/>
      <c r="V971" s="13"/>
      <c r="W971" s="13"/>
      <c r="X971" s="13"/>
      <c r="Y971" s="13"/>
      <c r="Z971" s="13"/>
      <c r="AA971" s="13"/>
    </row>
    <row r="972" spans="4:27">
      <c r="D972" s="34"/>
      <c r="E972" s="17"/>
      <c r="F972" s="35"/>
      <c r="R972" s="13"/>
      <c r="S972" s="13"/>
      <c r="T972" s="13"/>
      <c r="U972" s="13"/>
      <c r="V972" s="13"/>
      <c r="W972" s="13"/>
      <c r="X972" s="13"/>
      <c r="Y972" s="13"/>
      <c r="Z972" s="13"/>
      <c r="AA972" s="13"/>
    </row>
    <row r="973" spans="4:27">
      <c r="D973" s="34"/>
      <c r="E973" s="17"/>
      <c r="F973" s="35"/>
      <c r="R973" s="13"/>
      <c r="S973" s="13"/>
      <c r="T973" s="13"/>
      <c r="U973" s="13"/>
      <c r="V973" s="13"/>
      <c r="W973" s="13"/>
      <c r="X973" s="13"/>
      <c r="Y973" s="13"/>
      <c r="Z973" s="13"/>
      <c r="AA973" s="13"/>
    </row>
    <row r="974" spans="4:27">
      <c r="D974" s="34"/>
      <c r="E974" s="17"/>
      <c r="F974" s="35"/>
      <c r="R974" s="13"/>
      <c r="S974" s="13"/>
      <c r="T974" s="13"/>
      <c r="U974" s="13"/>
      <c r="V974" s="13"/>
      <c r="W974" s="13"/>
      <c r="X974" s="13"/>
      <c r="Y974" s="13"/>
      <c r="Z974" s="13"/>
      <c r="AA974" s="13"/>
    </row>
    <row r="975" spans="4:27">
      <c r="D975" s="34"/>
      <c r="E975" s="17"/>
      <c r="F975" s="35"/>
      <c r="R975" s="13"/>
      <c r="S975" s="13"/>
      <c r="T975" s="13"/>
      <c r="U975" s="13"/>
      <c r="V975" s="13"/>
      <c r="W975" s="13"/>
      <c r="X975" s="13"/>
      <c r="Y975" s="13"/>
      <c r="Z975" s="13"/>
      <c r="AA975" s="13"/>
    </row>
    <row r="976" spans="4:27">
      <c r="D976" s="34"/>
      <c r="E976" s="17"/>
      <c r="F976" s="35"/>
      <c r="R976" s="13"/>
      <c r="S976" s="13"/>
      <c r="T976" s="13"/>
      <c r="U976" s="13"/>
      <c r="V976" s="13"/>
      <c r="W976" s="13"/>
      <c r="X976" s="13"/>
      <c r="Y976" s="13"/>
      <c r="Z976" s="13"/>
      <c r="AA976" s="13"/>
    </row>
    <row r="977" spans="4:27">
      <c r="D977" s="34"/>
      <c r="E977" s="17"/>
      <c r="F977" s="35"/>
      <c r="R977" s="13"/>
      <c r="S977" s="13"/>
      <c r="T977" s="13"/>
      <c r="U977" s="13"/>
      <c r="V977" s="13"/>
      <c r="W977" s="13"/>
      <c r="X977" s="13"/>
      <c r="Y977" s="13"/>
      <c r="Z977" s="13"/>
      <c r="AA977" s="13"/>
    </row>
    <row r="978" spans="4:27">
      <c r="D978" s="34"/>
      <c r="E978" s="17"/>
      <c r="F978" s="35"/>
      <c r="R978" s="13"/>
      <c r="S978" s="13"/>
      <c r="T978" s="13"/>
      <c r="U978" s="13"/>
      <c r="V978" s="13"/>
      <c r="W978" s="13"/>
      <c r="X978" s="13"/>
      <c r="Y978" s="13"/>
      <c r="Z978" s="13"/>
      <c r="AA978" s="13"/>
    </row>
    <row r="979" spans="4:27">
      <c r="D979" s="34"/>
      <c r="E979" s="17"/>
      <c r="F979" s="35"/>
      <c r="R979" s="13"/>
      <c r="S979" s="13"/>
      <c r="T979" s="13"/>
      <c r="U979" s="13"/>
      <c r="V979" s="13"/>
      <c r="W979" s="13"/>
      <c r="X979" s="13"/>
      <c r="Y979" s="13"/>
      <c r="Z979" s="13"/>
      <c r="AA979" s="13"/>
    </row>
    <row r="980" spans="4:27">
      <c r="D980" s="34"/>
      <c r="E980" s="17"/>
      <c r="F980" s="35"/>
      <c r="R980" s="13"/>
      <c r="S980" s="13"/>
      <c r="T980" s="13"/>
      <c r="U980" s="13"/>
      <c r="V980" s="13"/>
      <c r="W980" s="13"/>
      <c r="X980" s="13"/>
      <c r="Y980" s="13"/>
      <c r="Z980" s="13"/>
      <c r="AA980" s="13"/>
    </row>
    <row r="981" spans="4:27">
      <c r="D981" s="34"/>
      <c r="E981" s="17"/>
      <c r="F981" s="35"/>
      <c r="R981" s="13"/>
      <c r="S981" s="13"/>
      <c r="T981" s="13"/>
      <c r="U981" s="13"/>
      <c r="V981" s="13"/>
      <c r="W981" s="13"/>
      <c r="X981" s="13"/>
      <c r="Y981" s="13"/>
      <c r="Z981" s="13"/>
      <c r="AA981" s="13"/>
    </row>
    <row r="982" spans="4:27">
      <c r="D982" s="34"/>
      <c r="E982" s="17"/>
      <c r="F982" s="35"/>
      <c r="R982" s="13"/>
      <c r="S982" s="13"/>
      <c r="T982" s="13"/>
      <c r="U982" s="13"/>
      <c r="V982" s="13"/>
      <c r="W982" s="13"/>
      <c r="X982" s="13"/>
      <c r="Y982" s="13"/>
      <c r="Z982" s="13"/>
      <c r="AA982" s="13"/>
    </row>
    <row r="983" spans="4:27">
      <c r="D983" s="34"/>
      <c r="E983" s="17"/>
      <c r="F983" s="35"/>
      <c r="R983" s="13"/>
      <c r="S983" s="13"/>
      <c r="T983" s="13"/>
      <c r="U983" s="13"/>
      <c r="V983" s="13"/>
      <c r="W983" s="13"/>
      <c r="X983" s="13"/>
      <c r="Y983" s="13"/>
      <c r="Z983" s="13"/>
      <c r="AA983" s="13"/>
    </row>
    <row r="984" spans="4:27">
      <c r="D984" s="34"/>
      <c r="E984" s="17"/>
      <c r="F984" s="35"/>
      <c r="R984" s="13"/>
      <c r="S984" s="13"/>
      <c r="T984" s="13"/>
      <c r="U984" s="13"/>
      <c r="V984" s="13"/>
      <c r="W984" s="13"/>
      <c r="X984" s="13"/>
      <c r="Y984" s="13"/>
      <c r="Z984" s="13"/>
      <c r="AA984" s="13"/>
    </row>
    <row r="985" spans="4:27">
      <c r="D985" s="34"/>
      <c r="E985" s="17"/>
      <c r="F985" s="35"/>
      <c r="R985" s="13"/>
      <c r="S985" s="13"/>
      <c r="T985" s="13"/>
      <c r="U985" s="13"/>
      <c r="V985" s="13"/>
      <c r="W985" s="13"/>
      <c r="X985" s="13"/>
      <c r="Y985" s="13"/>
      <c r="Z985" s="13"/>
      <c r="AA985" s="13"/>
    </row>
    <row r="986" spans="4:27">
      <c r="D986" s="34"/>
      <c r="E986" s="17"/>
      <c r="F986" s="35"/>
      <c r="R986" s="13"/>
      <c r="S986" s="13"/>
      <c r="T986" s="13"/>
      <c r="U986" s="13"/>
      <c r="V986" s="13"/>
      <c r="W986" s="13"/>
      <c r="X986" s="13"/>
      <c r="Y986" s="13"/>
      <c r="Z986" s="13"/>
      <c r="AA986" s="13"/>
    </row>
    <row r="987" spans="4:27">
      <c r="D987" s="34"/>
      <c r="E987" s="17"/>
      <c r="F987" s="35"/>
      <c r="R987" s="13"/>
      <c r="S987" s="13"/>
      <c r="T987" s="13"/>
      <c r="U987" s="13"/>
      <c r="V987" s="13"/>
      <c r="W987" s="13"/>
      <c r="X987" s="13"/>
      <c r="Y987" s="13"/>
      <c r="Z987" s="13"/>
      <c r="AA987" s="13"/>
    </row>
    <row r="988" spans="4:27">
      <c r="D988" s="34"/>
      <c r="E988" s="17"/>
      <c r="F988" s="35"/>
      <c r="R988" s="13"/>
      <c r="S988" s="13"/>
      <c r="T988" s="13"/>
      <c r="U988" s="13"/>
      <c r="V988" s="13"/>
      <c r="W988" s="13"/>
      <c r="X988" s="13"/>
      <c r="Y988" s="13"/>
      <c r="Z988" s="13"/>
      <c r="AA988" s="13"/>
    </row>
    <row r="989" spans="4:27">
      <c r="D989" s="34"/>
      <c r="E989" s="17"/>
      <c r="F989" s="35"/>
      <c r="R989" s="13"/>
      <c r="S989" s="13"/>
      <c r="T989" s="13"/>
      <c r="U989" s="13"/>
      <c r="V989" s="13"/>
      <c r="W989" s="13"/>
      <c r="X989" s="13"/>
      <c r="Y989" s="13"/>
      <c r="Z989" s="13"/>
      <c r="AA989" s="13"/>
    </row>
    <row r="990" spans="4:27">
      <c r="D990" s="34"/>
      <c r="E990" s="17"/>
      <c r="F990" s="35"/>
      <c r="R990" s="13"/>
      <c r="S990" s="13"/>
      <c r="T990" s="13"/>
      <c r="U990" s="13"/>
      <c r="V990" s="13"/>
      <c r="W990" s="13"/>
      <c r="X990" s="13"/>
      <c r="Y990" s="13"/>
      <c r="Z990" s="13"/>
      <c r="AA990" s="13"/>
    </row>
    <row r="991" spans="4:27">
      <c r="D991" s="34"/>
      <c r="E991" s="17"/>
      <c r="F991" s="35"/>
      <c r="R991" s="13"/>
      <c r="S991" s="13"/>
      <c r="T991" s="13"/>
      <c r="U991" s="13"/>
      <c r="V991" s="13"/>
      <c r="W991" s="13"/>
      <c r="X991" s="13"/>
      <c r="Y991" s="13"/>
      <c r="Z991" s="13"/>
      <c r="AA991" s="13"/>
    </row>
    <row r="992" spans="4:27">
      <c r="D992" s="34"/>
      <c r="E992" s="17"/>
      <c r="F992" s="35"/>
      <c r="R992" s="13"/>
      <c r="S992" s="13"/>
      <c r="T992" s="13"/>
      <c r="U992" s="13"/>
      <c r="V992" s="13"/>
      <c r="W992" s="13"/>
      <c r="X992" s="13"/>
      <c r="Y992" s="13"/>
      <c r="Z992" s="13"/>
      <c r="AA992" s="13"/>
    </row>
    <row r="993" spans="4:27">
      <c r="D993" s="34"/>
      <c r="E993" s="17"/>
      <c r="F993" s="35"/>
      <c r="R993" s="13"/>
      <c r="S993" s="13"/>
      <c r="T993" s="13"/>
      <c r="U993" s="13"/>
      <c r="V993" s="13"/>
      <c r="W993" s="13"/>
      <c r="X993" s="13"/>
      <c r="Y993" s="13"/>
      <c r="Z993" s="13"/>
      <c r="AA993" s="13"/>
    </row>
    <row r="994" spans="4:27">
      <c r="D994" s="34"/>
      <c r="E994" s="17"/>
      <c r="F994" s="35"/>
      <c r="R994" s="13"/>
      <c r="S994" s="13"/>
      <c r="T994" s="13"/>
      <c r="U994" s="13"/>
      <c r="V994" s="13"/>
      <c r="W994" s="13"/>
      <c r="X994" s="13"/>
      <c r="Y994" s="13"/>
      <c r="Z994" s="13"/>
      <c r="AA994" s="13"/>
    </row>
    <row r="995" spans="4:27">
      <c r="D995" s="34"/>
      <c r="E995" s="17"/>
      <c r="F995" s="35"/>
      <c r="R995" s="13"/>
      <c r="S995" s="13"/>
      <c r="T995" s="13"/>
      <c r="U995" s="13"/>
      <c r="V995" s="13"/>
      <c r="W995" s="13"/>
      <c r="X995" s="13"/>
      <c r="Y995" s="13"/>
      <c r="Z995" s="13"/>
      <c r="AA995" s="13"/>
    </row>
    <row r="996" spans="4:27">
      <c r="D996" s="34"/>
      <c r="E996" s="17"/>
      <c r="F996" s="35"/>
      <c r="R996" s="13"/>
      <c r="S996" s="13"/>
      <c r="T996" s="13"/>
      <c r="U996" s="13"/>
      <c r="V996" s="13"/>
      <c r="W996" s="13"/>
      <c r="X996" s="13"/>
      <c r="Y996" s="13"/>
      <c r="Z996" s="13"/>
      <c r="AA996" s="13"/>
    </row>
    <row r="997" spans="4:27">
      <c r="D997" s="34"/>
      <c r="E997" s="17"/>
      <c r="F997" s="35"/>
      <c r="R997" s="13"/>
      <c r="S997" s="13"/>
      <c r="T997" s="13"/>
      <c r="U997" s="13"/>
      <c r="V997" s="13"/>
      <c r="W997" s="13"/>
      <c r="X997" s="13"/>
      <c r="Y997" s="13"/>
      <c r="Z997" s="13"/>
      <c r="AA997" s="13"/>
    </row>
    <row r="998" spans="4:27">
      <c r="D998" s="34"/>
      <c r="E998" s="17"/>
      <c r="F998" s="35"/>
      <c r="R998" s="13"/>
      <c r="S998" s="13"/>
      <c r="T998" s="13"/>
      <c r="U998" s="13"/>
      <c r="V998" s="13"/>
      <c r="W998" s="13"/>
      <c r="X998" s="13"/>
      <c r="Y998" s="13"/>
      <c r="Z998" s="13"/>
      <c r="AA998" s="13"/>
    </row>
    <row r="999" spans="4:27">
      <c r="D999" s="34"/>
      <c r="E999" s="17"/>
      <c r="F999" s="35"/>
      <c r="R999" s="13"/>
      <c r="S999" s="13"/>
      <c r="T999" s="13"/>
      <c r="U999" s="13"/>
      <c r="V999" s="13"/>
      <c r="W999" s="13"/>
      <c r="X999" s="13"/>
      <c r="Y999" s="13"/>
      <c r="Z999" s="13"/>
      <c r="AA999" s="13"/>
    </row>
    <row r="1000" spans="4:27">
      <c r="D1000" s="34"/>
      <c r="E1000" s="17"/>
      <c r="F1000" s="35"/>
      <c r="R1000" s="13"/>
      <c r="S1000" s="13"/>
      <c r="T1000" s="13"/>
      <c r="U1000" s="13"/>
      <c r="V1000" s="13"/>
      <c r="W1000" s="13"/>
      <c r="X1000" s="13"/>
      <c r="Y1000" s="13"/>
      <c r="Z1000" s="13"/>
      <c r="AA1000" s="13"/>
    </row>
    <row r="1001" spans="4:27">
      <c r="D1001" s="34"/>
      <c r="E1001" s="17"/>
      <c r="F1001" s="35"/>
      <c r="R1001" s="13"/>
      <c r="S1001" s="13"/>
      <c r="T1001" s="13"/>
      <c r="U1001" s="13"/>
      <c r="V1001" s="13"/>
      <c r="W1001" s="13"/>
      <c r="X1001" s="13"/>
      <c r="Y1001" s="13"/>
      <c r="Z1001" s="13"/>
      <c r="AA1001" s="13"/>
    </row>
    <row r="1002" spans="4:27">
      <c r="D1002" s="34"/>
      <c r="E1002" s="17"/>
      <c r="F1002" s="35"/>
      <c r="R1002" s="13"/>
      <c r="S1002" s="13"/>
      <c r="T1002" s="13"/>
      <c r="U1002" s="13"/>
      <c r="V1002" s="13"/>
      <c r="W1002" s="13"/>
      <c r="X1002" s="13"/>
      <c r="Y1002" s="13"/>
      <c r="Z1002" s="13"/>
      <c r="AA1002" s="13"/>
    </row>
    <row r="1003" spans="4:27">
      <c r="D1003" s="34"/>
      <c r="E1003" s="17"/>
      <c r="F1003" s="35"/>
      <c r="R1003" s="13"/>
      <c r="S1003" s="13"/>
      <c r="T1003" s="13"/>
      <c r="U1003" s="13"/>
      <c r="V1003" s="13"/>
      <c r="W1003" s="13"/>
      <c r="X1003" s="13"/>
      <c r="Y1003" s="13"/>
      <c r="Z1003" s="13"/>
      <c r="AA1003" s="13"/>
    </row>
    <row r="1004" spans="4:27">
      <c r="D1004" s="34"/>
      <c r="E1004" s="17"/>
      <c r="F1004" s="35"/>
      <c r="R1004" s="13"/>
      <c r="S1004" s="13"/>
      <c r="T1004" s="13"/>
      <c r="U1004" s="13"/>
      <c r="V1004" s="13"/>
      <c r="W1004" s="13"/>
      <c r="X1004" s="13"/>
      <c r="Y1004" s="13"/>
      <c r="Z1004" s="13"/>
      <c r="AA1004" s="13"/>
    </row>
    <row r="1005" spans="4:27">
      <c r="D1005" s="34"/>
      <c r="E1005" s="17"/>
      <c r="F1005" s="35"/>
      <c r="R1005" s="13"/>
      <c r="S1005" s="13"/>
      <c r="T1005" s="13"/>
      <c r="U1005" s="13"/>
      <c r="V1005" s="13"/>
      <c r="W1005" s="13"/>
      <c r="X1005" s="13"/>
      <c r="Y1005" s="13"/>
      <c r="Z1005" s="13"/>
      <c r="AA1005" s="13"/>
    </row>
    <row r="1006" spans="4:27">
      <c r="D1006" s="34"/>
      <c r="E1006" s="17"/>
      <c r="F1006" s="35"/>
      <c r="R1006" s="13"/>
      <c r="S1006" s="13"/>
      <c r="T1006" s="13"/>
      <c r="U1006" s="13"/>
      <c r="V1006" s="13"/>
      <c r="W1006" s="13"/>
      <c r="X1006" s="13"/>
      <c r="Y1006" s="13"/>
      <c r="Z1006" s="13"/>
      <c r="AA1006" s="13"/>
    </row>
    <row r="1007" spans="4:27">
      <c r="D1007" s="34"/>
      <c r="E1007" s="17"/>
      <c r="F1007" s="35"/>
      <c r="R1007" s="13"/>
      <c r="S1007" s="13"/>
      <c r="T1007" s="13"/>
      <c r="U1007" s="13"/>
      <c r="V1007" s="13"/>
      <c r="W1007" s="13"/>
      <c r="X1007" s="13"/>
      <c r="Y1007" s="13"/>
      <c r="Z1007" s="13"/>
      <c r="AA1007" s="13"/>
    </row>
    <row r="1008" spans="4:27">
      <c r="D1008" s="34"/>
      <c r="E1008" s="17"/>
      <c r="F1008" s="35"/>
      <c r="R1008" s="13"/>
      <c r="S1008" s="13"/>
      <c r="T1008" s="13"/>
      <c r="U1008" s="13"/>
      <c r="V1008" s="13"/>
      <c r="W1008" s="13"/>
      <c r="X1008" s="13"/>
      <c r="Y1008" s="13"/>
      <c r="Z1008" s="13"/>
      <c r="AA1008" s="13"/>
    </row>
    <row r="1009" spans="4:27">
      <c r="D1009" s="34"/>
      <c r="E1009" s="17"/>
      <c r="F1009" s="35"/>
      <c r="R1009" s="13"/>
      <c r="S1009" s="13"/>
      <c r="T1009" s="13"/>
      <c r="U1009" s="13"/>
      <c r="V1009" s="13"/>
      <c r="W1009" s="13"/>
      <c r="X1009" s="13"/>
      <c r="Y1009" s="13"/>
      <c r="Z1009" s="13"/>
      <c r="AA1009" s="13"/>
    </row>
    <row r="1010" spans="4:27">
      <c r="D1010" s="34"/>
      <c r="E1010" s="17"/>
      <c r="F1010" s="35"/>
      <c r="R1010" s="13"/>
      <c r="S1010" s="13"/>
      <c r="T1010" s="13"/>
      <c r="U1010" s="13"/>
      <c r="V1010" s="13"/>
      <c r="W1010" s="13"/>
      <c r="X1010" s="13"/>
      <c r="Y1010" s="13"/>
      <c r="Z1010" s="13"/>
      <c r="AA1010" s="13"/>
    </row>
    <row r="1011" spans="4:27">
      <c r="D1011" s="34"/>
      <c r="E1011" s="17"/>
      <c r="F1011" s="35"/>
      <c r="R1011" s="13"/>
      <c r="S1011" s="13"/>
      <c r="T1011" s="13"/>
      <c r="U1011" s="13"/>
      <c r="V1011" s="13"/>
      <c r="W1011" s="13"/>
      <c r="X1011" s="13"/>
      <c r="Y1011" s="13"/>
      <c r="Z1011" s="13"/>
      <c r="AA1011" s="13"/>
    </row>
    <row r="1012" spans="4:27">
      <c r="D1012" s="34"/>
      <c r="E1012" s="17"/>
      <c r="F1012" s="35"/>
      <c r="R1012" s="13"/>
      <c r="S1012" s="13"/>
      <c r="T1012" s="13"/>
      <c r="U1012" s="13"/>
      <c r="V1012" s="13"/>
      <c r="W1012" s="13"/>
      <c r="X1012" s="13"/>
      <c r="Y1012" s="13"/>
      <c r="Z1012" s="13"/>
      <c r="AA1012" s="13"/>
    </row>
    <row r="1013" spans="4:27">
      <c r="D1013" s="34"/>
      <c r="E1013" s="17"/>
      <c r="F1013" s="35"/>
      <c r="R1013" s="13"/>
      <c r="S1013" s="13"/>
      <c r="T1013" s="13"/>
      <c r="U1013" s="13"/>
      <c r="V1013" s="13"/>
      <c r="W1013" s="13"/>
      <c r="X1013" s="13"/>
      <c r="Y1013" s="13"/>
      <c r="Z1013" s="13"/>
      <c r="AA1013" s="13"/>
    </row>
    <row r="1014" spans="4:27">
      <c r="D1014" s="34"/>
      <c r="E1014" s="17"/>
      <c r="F1014" s="35"/>
      <c r="R1014" s="13"/>
      <c r="S1014" s="13"/>
      <c r="T1014" s="13"/>
      <c r="U1014" s="13"/>
      <c r="V1014" s="13"/>
      <c r="W1014" s="13"/>
      <c r="X1014" s="13"/>
      <c r="Y1014" s="13"/>
      <c r="Z1014" s="13"/>
      <c r="AA1014" s="13"/>
    </row>
    <row r="1015" spans="4:27">
      <c r="D1015" s="34"/>
      <c r="E1015" s="17"/>
      <c r="F1015" s="35"/>
      <c r="R1015" s="13"/>
      <c r="S1015" s="13"/>
      <c r="T1015" s="13"/>
      <c r="U1015" s="13"/>
      <c r="V1015" s="13"/>
      <c r="W1015" s="13"/>
      <c r="X1015" s="13"/>
      <c r="Y1015" s="13"/>
      <c r="Z1015" s="13"/>
      <c r="AA1015" s="13"/>
    </row>
    <row r="1016" spans="4:27">
      <c r="D1016" s="34"/>
      <c r="E1016" s="17"/>
      <c r="F1016" s="35"/>
      <c r="R1016" s="13"/>
      <c r="S1016" s="13"/>
      <c r="T1016" s="13"/>
      <c r="U1016" s="13"/>
      <c r="V1016" s="13"/>
      <c r="W1016" s="13"/>
      <c r="X1016" s="13"/>
      <c r="Y1016" s="13"/>
      <c r="Z1016" s="13"/>
      <c r="AA1016" s="13"/>
    </row>
    <row r="1017" spans="4:27">
      <c r="D1017" s="34"/>
      <c r="E1017" s="17"/>
      <c r="F1017" s="35"/>
      <c r="R1017" s="13"/>
      <c r="S1017" s="13"/>
      <c r="T1017" s="13"/>
      <c r="U1017" s="13"/>
      <c r="V1017" s="13"/>
      <c r="W1017" s="13"/>
      <c r="X1017" s="13"/>
      <c r="Y1017" s="13"/>
      <c r="Z1017" s="13"/>
      <c r="AA1017" s="13"/>
    </row>
    <row r="1018" spans="4:27">
      <c r="D1018" s="34"/>
      <c r="E1018" s="17"/>
      <c r="F1018" s="35"/>
      <c r="R1018" s="13"/>
      <c r="S1018" s="13"/>
      <c r="T1018" s="13"/>
      <c r="U1018" s="13"/>
      <c r="V1018" s="13"/>
      <c r="W1018" s="13"/>
      <c r="X1018" s="13"/>
      <c r="Y1018" s="13"/>
      <c r="Z1018" s="13"/>
      <c r="AA1018" s="13"/>
    </row>
    <row r="1019" spans="4:27">
      <c r="D1019" s="34"/>
      <c r="E1019" s="17"/>
      <c r="F1019" s="35"/>
      <c r="R1019" s="13"/>
      <c r="S1019" s="13"/>
      <c r="T1019" s="13"/>
      <c r="U1019" s="13"/>
      <c r="V1019" s="13"/>
      <c r="W1019" s="13"/>
      <c r="X1019" s="13"/>
      <c r="Y1019" s="13"/>
      <c r="Z1019" s="13"/>
      <c r="AA1019" s="13"/>
    </row>
    <row r="1020" spans="4:27">
      <c r="D1020" s="34"/>
      <c r="E1020" s="17"/>
      <c r="F1020" s="35"/>
      <c r="R1020" s="13"/>
      <c r="S1020" s="13"/>
      <c r="T1020" s="13"/>
      <c r="U1020" s="13"/>
      <c r="V1020" s="13"/>
      <c r="W1020" s="13"/>
      <c r="X1020" s="13"/>
      <c r="Y1020" s="13"/>
      <c r="Z1020" s="13"/>
      <c r="AA1020" s="13"/>
    </row>
    <row r="1021" spans="4:27">
      <c r="D1021" s="34"/>
      <c r="E1021" s="17"/>
      <c r="F1021" s="35"/>
      <c r="R1021" s="13"/>
      <c r="S1021" s="13"/>
      <c r="T1021" s="13"/>
      <c r="U1021" s="13"/>
      <c r="V1021" s="13"/>
      <c r="W1021" s="13"/>
      <c r="X1021" s="13"/>
      <c r="Y1021" s="13"/>
      <c r="Z1021" s="13"/>
      <c r="AA1021" s="13"/>
    </row>
    <row r="1022" spans="4:27">
      <c r="D1022" s="34"/>
      <c r="E1022" s="17"/>
      <c r="F1022" s="35"/>
      <c r="R1022" s="13"/>
      <c r="S1022" s="13"/>
      <c r="T1022" s="13"/>
      <c r="U1022" s="13"/>
      <c r="V1022" s="13"/>
      <c r="W1022" s="13"/>
      <c r="X1022" s="13"/>
      <c r="Y1022" s="13"/>
      <c r="Z1022" s="13"/>
      <c r="AA1022" s="13"/>
    </row>
    <row r="1023" spans="4:27">
      <c r="D1023" s="34"/>
      <c r="E1023" s="17"/>
      <c r="F1023" s="35"/>
      <c r="R1023" s="13"/>
      <c r="S1023" s="13"/>
      <c r="T1023" s="13"/>
      <c r="U1023" s="13"/>
      <c r="V1023" s="13"/>
      <c r="W1023" s="13"/>
      <c r="X1023" s="13"/>
      <c r="Y1023" s="13"/>
      <c r="Z1023" s="13"/>
      <c r="AA1023" s="13"/>
    </row>
    <row r="1024" spans="4:27">
      <c r="D1024" s="34"/>
      <c r="E1024" s="17"/>
      <c r="F1024" s="35"/>
      <c r="R1024" s="13"/>
      <c r="S1024" s="13"/>
      <c r="T1024" s="13"/>
      <c r="U1024" s="13"/>
      <c r="V1024" s="13"/>
      <c r="W1024" s="13"/>
      <c r="X1024" s="13"/>
      <c r="Y1024" s="13"/>
      <c r="Z1024" s="13"/>
      <c r="AA1024" s="13"/>
    </row>
    <row r="1025" spans="4:27">
      <c r="D1025" s="34"/>
      <c r="E1025" s="17"/>
      <c r="F1025" s="35"/>
      <c r="R1025" s="13"/>
      <c r="S1025" s="13"/>
      <c r="T1025" s="13"/>
      <c r="U1025" s="13"/>
      <c r="V1025" s="13"/>
      <c r="W1025" s="13"/>
      <c r="X1025" s="13"/>
      <c r="Y1025" s="13"/>
      <c r="Z1025" s="13"/>
      <c r="AA1025" s="13"/>
    </row>
    <row r="1026" spans="4:27">
      <c r="D1026" s="34"/>
      <c r="E1026" s="17"/>
      <c r="F1026" s="35"/>
      <c r="R1026" s="13"/>
      <c r="S1026" s="13"/>
      <c r="T1026" s="13"/>
      <c r="U1026" s="13"/>
      <c r="V1026" s="13"/>
      <c r="W1026" s="13"/>
      <c r="X1026" s="13"/>
      <c r="Y1026" s="13"/>
      <c r="Z1026" s="13"/>
      <c r="AA1026" s="13"/>
    </row>
    <row r="1027" spans="4:27">
      <c r="D1027" s="34"/>
      <c r="E1027" s="17"/>
      <c r="F1027" s="35"/>
      <c r="R1027" s="13"/>
      <c r="S1027" s="13"/>
      <c r="T1027" s="13"/>
      <c r="U1027" s="13"/>
      <c r="V1027" s="13"/>
      <c r="W1027" s="13"/>
      <c r="X1027" s="13"/>
      <c r="Y1027" s="13"/>
      <c r="Z1027" s="13"/>
      <c r="AA1027" s="13"/>
    </row>
    <row r="1028" spans="4:27">
      <c r="D1028" s="34"/>
      <c r="E1028" s="17"/>
      <c r="F1028" s="35"/>
      <c r="R1028" s="13"/>
      <c r="S1028" s="13"/>
      <c r="T1028" s="13"/>
      <c r="U1028" s="13"/>
      <c r="V1028" s="13"/>
      <c r="W1028" s="13"/>
      <c r="X1028" s="13"/>
      <c r="Y1028" s="13"/>
      <c r="Z1028" s="13"/>
      <c r="AA1028" s="13"/>
    </row>
    <row r="1029" spans="4:27">
      <c r="D1029" s="34"/>
      <c r="E1029" s="17"/>
      <c r="F1029" s="35"/>
      <c r="R1029" s="13"/>
      <c r="S1029" s="13"/>
      <c r="T1029" s="13"/>
      <c r="U1029" s="13"/>
      <c r="V1029" s="13"/>
      <c r="W1029" s="13"/>
      <c r="X1029" s="13"/>
      <c r="Y1029" s="13"/>
      <c r="Z1029" s="13"/>
      <c r="AA1029" s="13"/>
    </row>
    <row r="1030" spans="4:27">
      <c r="D1030" s="34"/>
      <c r="E1030" s="17"/>
      <c r="F1030" s="35"/>
      <c r="R1030" s="13"/>
      <c r="S1030" s="13"/>
      <c r="T1030" s="13"/>
      <c r="U1030" s="13"/>
      <c r="V1030" s="13"/>
      <c r="W1030" s="13"/>
      <c r="X1030" s="13"/>
      <c r="Y1030" s="13"/>
      <c r="Z1030" s="13"/>
      <c r="AA1030" s="13"/>
    </row>
    <row r="1031" spans="4:27">
      <c r="D1031" s="34"/>
      <c r="E1031" s="17"/>
      <c r="F1031" s="35"/>
      <c r="R1031" s="13"/>
      <c r="S1031" s="13"/>
      <c r="T1031" s="13"/>
      <c r="U1031" s="13"/>
      <c r="V1031" s="13"/>
      <c r="W1031" s="13"/>
      <c r="X1031" s="13"/>
      <c r="Y1031" s="13"/>
      <c r="Z1031" s="13"/>
      <c r="AA1031" s="13"/>
    </row>
    <row r="1032" spans="4:27">
      <c r="D1032" s="34"/>
      <c r="E1032" s="17"/>
      <c r="F1032" s="35"/>
      <c r="R1032" s="13"/>
      <c r="S1032" s="13"/>
      <c r="T1032" s="13"/>
      <c r="U1032" s="13"/>
      <c r="V1032" s="13"/>
      <c r="W1032" s="13"/>
      <c r="X1032" s="13"/>
      <c r="Y1032" s="13"/>
      <c r="Z1032" s="13"/>
      <c r="AA1032" s="13"/>
    </row>
    <row r="1033" spans="4:27">
      <c r="D1033" s="34"/>
      <c r="E1033" s="17"/>
      <c r="F1033" s="35"/>
      <c r="R1033" s="13"/>
      <c r="S1033" s="13"/>
      <c r="T1033" s="13"/>
      <c r="U1033" s="13"/>
      <c r="V1033" s="13"/>
      <c r="W1033" s="13"/>
      <c r="X1033" s="13"/>
      <c r="Y1033" s="13"/>
      <c r="Z1033" s="13"/>
      <c r="AA1033" s="13"/>
    </row>
    <row r="1034" spans="4:27">
      <c r="D1034" s="34"/>
      <c r="E1034" s="17"/>
      <c r="F1034" s="35"/>
      <c r="R1034" s="13"/>
      <c r="S1034" s="13"/>
      <c r="T1034" s="13"/>
      <c r="U1034" s="13"/>
      <c r="V1034" s="13"/>
      <c r="W1034" s="13"/>
      <c r="X1034" s="13"/>
      <c r="Y1034" s="13"/>
      <c r="Z1034" s="13"/>
      <c r="AA1034" s="13"/>
    </row>
    <row r="1035" spans="4:27">
      <c r="D1035" s="34"/>
      <c r="E1035" s="17"/>
      <c r="F1035" s="35"/>
      <c r="R1035" s="13"/>
      <c r="S1035" s="13"/>
      <c r="T1035" s="13"/>
      <c r="U1035" s="13"/>
      <c r="V1035" s="13"/>
      <c r="W1035" s="13"/>
      <c r="X1035" s="13"/>
      <c r="Y1035" s="13"/>
      <c r="Z1035" s="13"/>
      <c r="AA1035" s="13"/>
    </row>
    <row r="1036" spans="4:27">
      <c r="D1036" s="34"/>
      <c r="E1036" s="17"/>
      <c r="F1036" s="35"/>
      <c r="R1036" s="13"/>
      <c r="S1036" s="13"/>
      <c r="T1036" s="13"/>
      <c r="U1036" s="13"/>
      <c r="V1036" s="13"/>
      <c r="W1036" s="13"/>
      <c r="X1036" s="13"/>
      <c r="Y1036" s="13"/>
      <c r="Z1036" s="13"/>
      <c r="AA1036" s="13"/>
    </row>
    <row r="1037" spans="4:27">
      <c r="D1037" s="34"/>
      <c r="E1037" s="17"/>
      <c r="F1037" s="35"/>
      <c r="R1037" s="13"/>
      <c r="S1037" s="13"/>
      <c r="T1037" s="13"/>
      <c r="U1037" s="13"/>
      <c r="V1037" s="13"/>
      <c r="W1037" s="13"/>
      <c r="X1037" s="13"/>
      <c r="Y1037" s="13"/>
      <c r="Z1037" s="13"/>
      <c r="AA1037" s="13"/>
    </row>
    <row r="1038" spans="4:27">
      <c r="D1038" s="34"/>
      <c r="E1038" s="17"/>
      <c r="F1038" s="35"/>
      <c r="R1038" s="13"/>
      <c r="S1038" s="13"/>
      <c r="T1038" s="13"/>
      <c r="U1038" s="13"/>
      <c r="V1038" s="13"/>
      <c r="W1038" s="13"/>
      <c r="X1038" s="13"/>
      <c r="Y1038" s="13"/>
      <c r="Z1038" s="13"/>
      <c r="AA1038" s="13"/>
    </row>
    <row r="1039" spans="4:27">
      <c r="D1039" s="34"/>
      <c r="E1039" s="17"/>
      <c r="F1039" s="35"/>
      <c r="R1039" s="13"/>
      <c r="S1039" s="13"/>
      <c r="T1039" s="13"/>
      <c r="U1039" s="13"/>
      <c r="V1039" s="13"/>
      <c r="W1039" s="13"/>
      <c r="X1039" s="13"/>
      <c r="Y1039" s="13"/>
      <c r="Z1039" s="13"/>
      <c r="AA1039" s="13"/>
    </row>
    <row r="1040" spans="4:27">
      <c r="D1040" s="34"/>
      <c r="E1040" s="17"/>
      <c r="F1040" s="35"/>
      <c r="R1040" s="13"/>
      <c r="S1040" s="13"/>
      <c r="T1040" s="13"/>
      <c r="U1040" s="13"/>
      <c r="V1040" s="13"/>
      <c r="W1040" s="13"/>
      <c r="X1040" s="13"/>
      <c r="Y1040" s="13"/>
      <c r="Z1040" s="13"/>
      <c r="AA1040" s="13"/>
    </row>
    <row r="1041" spans="4:27">
      <c r="D1041" s="34"/>
      <c r="E1041" s="17"/>
      <c r="F1041" s="35"/>
      <c r="R1041" s="13"/>
      <c r="S1041" s="13"/>
      <c r="T1041" s="13"/>
      <c r="U1041" s="13"/>
      <c r="V1041" s="13"/>
      <c r="W1041" s="13"/>
      <c r="X1041" s="13"/>
      <c r="Y1041" s="13"/>
      <c r="Z1041" s="13"/>
      <c r="AA1041" s="13"/>
    </row>
    <row r="1042" spans="4:27">
      <c r="D1042" s="34"/>
      <c r="E1042" s="17"/>
      <c r="F1042" s="35"/>
      <c r="R1042" s="13"/>
      <c r="S1042" s="13"/>
      <c r="T1042" s="13"/>
      <c r="U1042" s="13"/>
      <c r="V1042" s="13"/>
      <c r="W1042" s="13"/>
      <c r="X1042" s="13"/>
      <c r="Y1042" s="13"/>
      <c r="Z1042" s="13"/>
      <c r="AA1042" s="13"/>
    </row>
    <row r="1043" spans="4:27">
      <c r="D1043" s="34"/>
      <c r="E1043" s="17"/>
      <c r="F1043" s="35"/>
      <c r="R1043" s="13"/>
      <c r="S1043" s="13"/>
      <c r="T1043" s="13"/>
      <c r="U1043" s="13"/>
      <c r="V1043" s="13"/>
      <c r="W1043" s="13"/>
      <c r="X1043" s="13"/>
      <c r="Y1043" s="13"/>
      <c r="Z1043" s="13"/>
      <c r="AA1043" s="13"/>
    </row>
    <row r="1044" spans="4:27">
      <c r="D1044" s="34"/>
      <c r="E1044" s="17"/>
      <c r="F1044" s="35"/>
      <c r="R1044" s="13"/>
      <c r="S1044" s="13"/>
      <c r="T1044" s="13"/>
      <c r="U1044" s="13"/>
      <c r="V1044" s="13"/>
      <c r="W1044" s="13"/>
      <c r="X1044" s="13"/>
      <c r="Y1044" s="13"/>
      <c r="Z1044" s="13"/>
      <c r="AA1044" s="13"/>
    </row>
    <row r="1045" spans="4:27">
      <c r="D1045" s="34"/>
      <c r="E1045" s="17"/>
      <c r="F1045" s="35"/>
      <c r="R1045" s="13"/>
      <c r="S1045" s="13"/>
      <c r="T1045" s="13"/>
      <c r="U1045" s="13"/>
      <c r="V1045" s="13"/>
      <c r="W1045" s="13"/>
      <c r="X1045" s="13"/>
      <c r="Y1045" s="13"/>
      <c r="Z1045" s="13"/>
      <c r="AA1045" s="13"/>
    </row>
    <row r="1046" spans="4:27">
      <c r="D1046" s="34"/>
      <c r="E1046" s="17"/>
      <c r="F1046" s="35"/>
      <c r="R1046" s="13"/>
      <c r="S1046" s="13"/>
      <c r="T1046" s="13"/>
      <c r="U1046" s="13"/>
      <c r="V1046" s="13"/>
      <c r="W1046" s="13"/>
      <c r="X1046" s="13"/>
      <c r="Y1046" s="13"/>
      <c r="Z1046" s="13"/>
      <c r="AA1046" s="13"/>
    </row>
    <row r="1047" spans="4:27">
      <c r="D1047" s="34"/>
      <c r="E1047" s="17"/>
      <c r="F1047" s="35"/>
      <c r="R1047" s="13"/>
      <c r="S1047" s="13"/>
      <c r="T1047" s="13"/>
      <c r="U1047" s="13"/>
      <c r="V1047" s="13"/>
      <c r="W1047" s="13"/>
      <c r="X1047" s="13"/>
      <c r="Y1047" s="13"/>
      <c r="Z1047" s="13"/>
      <c r="AA1047" s="13"/>
    </row>
    <row r="1048" spans="4:27">
      <c r="D1048" s="34"/>
      <c r="E1048" s="17"/>
      <c r="F1048" s="35"/>
      <c r="R1048" s="13"/>
      <c r="S1048" s="13"/>
      <c r="T1048" s="13"/>
      <c r="U1048" s="13"/>
      <c r="V1048" s="13"/>
      <c r="W1048" s="13"/>
      <c r="X1048" s="13"/>
      <c r="Y1048" s="13"/>
      <c r="Z1048" s="13"/>
      <c r="AA1048" s="13"/>
    </row>
    <row r="1049" spans="4:27">
      <c r="D1049" s="34"/>
      <c r="E1049" s="17"/>
      <c r="F1049" s="35"/>
      <c r="R1049" s="13"/>
      <c r="S1049" s="13"/>
      <c r="T1049" s="13"/>
      <c r="U1049" s="13"/>
      <c r="V1049" s="13"/>
      <c r="W1049" s="13"/>
      <c r="X1049" s="13"/>
      <c r="Y1049" s="13"/>
      <c r="Z1049" s="13"/>
      <c r="AA1049" s="13"/>
    </row>
    <row r="1050" spans="4:27">
      <c r="D1050" s="34"/>
      <c r="E1050" s="17"/>
      <c r="F1050" s="35"/>
      <c r="R1050" s="13"/>
      <c r="S1050" s="13"/>
      <c r="T1050" s="13"/>
      <c r="U1050" s="13"/>
      <c r="V1050" s="13"/>
      <c r="W1050" s="13"/>
      <c r="X1050" s="13"/>
      <c r="Y1050" s="13"/>
      <c r="Z1050" s="13"/>
      <c r="AA1050" s="13"/>
    </row>
    <row r="1051" spans="4:27">
      <c r="D1051" s="34"/>
      <c r="E1051" s="17"/>
      <c r="F1051" s="35"/>
      <c r="R1051" s="13"/>
      <c r="S1051" s="13"/>
      <c r="T1051" s="13"/>
      <c r="U1051" s="13"/>
      <c r="V1051" s="13"/>
      <c r="W1051" s="13"/>
      <c r="X1051" s="13"/>
      <c r="Y1051" s="13"/>
      <c r="Z1051" s="13"/>
      <c r="AA1051" s="13"/>
    </row>
    <row r="1052" spans="4:27">
      <c r="D1052" s="34"/>
      <c r="E1052" s="17"/>
      <c r="F1052" s="35"/>
      <c r="R1052" s="13"/>
      <c r="S1052" s="13"/>
      <c r="T1052" s="13"/>
      <c r="U1052" s="13"/>
      <c r="V1052" s="13"/>
      <c r="W1052" s="13"/>
      <c r="X1052" s="13"/>
      <c r="Y1052" s="13"/>
      <c r="Z1052" s="13"/>
      <c r="AA1052" s="13"/>
    </row>
    <row r="1053" spans="4:27">
      <c r="D1053" s="34"/>
      <c r="E1053" s="17"/>
      <c r="F1053" s="35"/>
      <c r="R1053" s="13"/>
      <c r="S1053" s="13"/>
      <c r="T1053" s="13"/>
      <c r="U1053" s="13"/>
      <c r="V1053" s="13"/>
      <c r="W1053" s="13"/>
      <c r="X1053" s="13"/>
      <c r="Y1053" s="13"/>
      <c r="Z1053" s="13"/>
      <c r="AA1053" s="13"/>
    </row>
    <row r="1054" spans="4:27">
      <c r="D1054" s="34"/>
      <c r="E1054" s="17"/>
      <c r="F1054" s="35"/>
      <c r="R1054" s="13"/>
      <c r="S1054" s="13"/>
      <c r="T1054" s="13"/>
      <c r="U1054" s="13"/>
      <c r="V1054" s="13"/>
      <c r="W1054" s="13"/>
      <c r="X1054" s="13"/>
      <c r="Y1054" s="13"/>
      <c r="Z1054" s="13"/>
      <c r="AA1054" s="13"/>
    </row>
    <row r="1055" spans="4:27">
      <c r="D1055" s="34"/>
      <c r="E1055" s="17"/>
      <c r="F1055" s="35"/>
      <c r="R1055" s="13"/>
      <c r="S1055" s="13"/>
      <c r="T1055" s="13"/>
      <c r="U1055" s="13"/>
      <c r="V1055" s="13"/>
      <c r="W1055" s="13"/>
      <c r="X1055" s="13"/>
      <c r="Y1055" s="13"/>
      <c r="Z1055" s="13"/>
      <c r="AA1055" s="13"/>
    </row>
    <row r="1056" spans="4:27">
      <c r="D1056" s="34"/>
      <c r="E1056" s="17"/>
      <c r="F1056" s="35"/>
      <c r="R1056" s="13"/>
      <c r="S1056" s="13"/>
      <c r="T1056" s="13"/>
      <c r="U1056" s="13"/>
      <c r="V1056" s="13"/>
      <c r="W1056" s="13"/>
      <c r="X1056" s="13"/>
      <c r="Y1056" s="13"/>
      <c r="Z1056" s="13"/>
      <c r="AA1056" s="13"/>
    </row>
    <row r="1057" spans="4:27">
      <c r="D1057" s="34"/>
      <c r="E1057" s="17"/>
      <c r="F1057" s="35"/>
      <c r="R1057" s="13"/>
      <c r="S1057" s="13"/>
      <c r="T1057" s="13"/>
      <c r="U1057" s="13"/>
      <c r="V1057" s="13"/>
      <c r="W1057" s="13"/>
      <c r="X1057" s="13"/>
      <c r="Y1057" s="13"/>
      <c r="Z1057" s="13"/>
      <c r="AA1057" s="13"/>
    </row>
    <row r="1058" spans="4:27">
      <c r="D1058" s="34"/>
      <c r="E1058" s="17"/>
      <c r="F1058" s="35"/>
      <c r="R1058" s="13"/>
      <c r="S1058" s="13"/>
      <c r="T1058" s="13"/>
      <c r="U1058" s="13"/>
      <c r="V1058" s="13"/>
      <c r="W1058" s="13"/>
      <c r="X1058" s="13"/>
      <c r="Y1058" s="13"/>
      <c r="Z1058" s="13"/>
      <c r="AA1058" s="13"/>
    </row>
    <row r="1059" spans="4:27">
      <c r="D1059" s="34"/>
      <c r="E1059" s="17"/>
      <c r="F1059" s="35"/>
      <c r="R1059" s="13"/>
      <c r="S1059" s="13"/>
      <c r="T1059" s="13"/>
      <c r="U1059" s="13"/>
      <c r="V1059" s="13"/>
      <c r="W1059" s="13"/>
      <c r="X1059" s="13"/>
      <c r="Y1059" s="13"/>
      <c r="Z1059" s="13"/>
      <c r="AA1059" s="13"/>
    </row>
    <row r="1060" spans="4:27">
      <c r="D1060" s="34"/>
      <c r="E1060" s="17"/>
      <c r="F1060" s="35"/>
      <c r="R1060" s="13"/>
      <c r="S1060" s="13"/>
      <c r="T1060" s="13"/>
      <c r="U1060" s="13"/>
      <c r="V1060" s="13"/>
      <c r="W1060" s="13"/>
      <c r="X1060" s="13"/>
      <c r="Y1060" s="13"/>
      <c r="Z1060" s="13"/>
      <c r="AA1060" s="13"/>
    </row>
    <row r="1061" spans="4:27">
      <c r="D1061" s="34"/>
      <c r="E1061" s="17"/>
      <c r="F1061" s="35"/>
      <c r="R1061" s="13"/>
      <c r="S1061" s="13"/>
      <c r="T1061" s="13"/>
      <c r="U1061" s="13"/>
      <c r="V1061" s="13"/>
      <c r="W1061" s="13"/>
      <c r="X1061" s="13"/>
      <c r="Y1061" s="13"/>
      <c r="Z1061" s="13"/>
      <c r="AA1061" s="13"/>
    </row>
    <row r="1062" spans="4:27">
      <c r="D1062" s="34"/>
      <c r="E1062" s="17"/>
      <c r="F1062" s="35"/>
      <c r="R1062" s="13"/>
      <c r="S1062" s="13"/>
      <c r="T1062" s="13"/>
      <c r="U1062" s="13"/>
      <c r="V1062" s="13"/>
      <c r="W1062" s="13"/>
      <c r="X1062" s="13"/>
      <c r="Y1062" s="13"/>
      <c r="Z1062" s="13"/>
      <c r="AA1062" s="13"/>
    </row>
    <row r="1063" spans="4:27">
      <c r="D1063" s="34"/>
      <c r="E1063" s="17"/>
      <c r="F1063" s="35"/>
      <c r="R1063" s="13"/>
      <c r="S1063" s="13"/>
      <c r="T1063" s="13"/>
      <c r="U1063" s="13"/>
      <c r="V1063" s="13"/>
      <c r="W1063" s="13"/>
      <c r="X1063" s="13"/>
      <c r="Y1063" s="13"/>
      <c r="Z1063" s="13"/>
      <c r="AA1063" s="13"/>
    </row>
    <row r="1064" spans="4:27">
      <c r="D1064" s="34"/>
      <c r="E1064" s="17"/>
      <c r="F1064" s="35"/>
      <c r="R1064" s="13"/>
      <c r="S1064" s="13"/>
      <c r="T1064" s="13"/>
      <c r="U1064" s="13"/>
      <c r="V1064" s="13"/>
      <c r="W1064" s="13"/>
      <c r="X1064" s="13"/>
      <c r="Y1064" s="13"/>
      <c r="Z1064" s="13"/>
      <c r="AA1064" s="13"/>
    </row>
    <row r="1065" spans="4:27">
      <c r="D1065" s="34"/>
      <c r="E1065" s="17"/>
      <c r="F1065" s="35"/>
      <c r="R1065" s="13"/>
      <c r="S1065" s="13"/>
      <c r="T1065" s="13"/>
      <c r="U1065" s="13"/>
      <c r="V1065" s="13"/>
      <c r="W1065" s="13"/>
      <c r="X1065" s="13"/>
      <c r="Y1065" s="13"/>
      <c r="Z1065" s="13"/>
      <c r="AA1065" s="13"/>
    </row>
    <row r="1066" spans="4:27">
      <c r="D1066" s="34"/>
      <c r="E1066" s="17"/>
      <c r="F1066" s="35"/>
      <c r="R1066" s="13"/>
      <c r="S1066" s="13"/>
      <c r="T1066" s="13"/>
      <c r="U1066" s="13"/>
      <c r="V1066" s="13"/>
      <c r="W1066" s="13"/>
      <c r="X1066" s="13"/>
      <c r="Y1066" s="13"/>
      <c r="Z1066" s="13"/>
      <c r="AA1066" s="13"/>
    </row>
    <row r="1067" spans="4:27">
      <c r="D1067" s="34"/>
      <c r="E1067" s="17"/>
      <c r="F1067" s="35"/>
      <c r="R1067" s="13"/>
      <c r="S1067" s="13"/>
      <c r="T1067" s="13"/>
      <c r="U1067" s="13"/>
      <c r="V1067" s="13"/>
      <c r="W1067" s="13"/>
      <c r="X1067" s="13"/>
      <c r="Y1067" s="13"/>
      <c r="Z1067" s="13"/>
      <c r="AA1067" s="13"/>
    </row>
    <row r="1068" spans="4:27">
      <c r="D1068" s="34"/>
      <c r="E1068" s="17"/>
      <c r="F1068" s="35"/>
      <c r="R1068" s="13"/>
      <c r="S1068" s="13"/>
      <c r="T1068" s="13"/>
      <c r="U1068" s="13"/>
      <c r="V1068" s="13"/>
      <c r="W1068" s="13"/>
      <c r="X1068" s="13"/>
      <c r="Y1068" s="13"/>
      <c r="Z1068" s="13"/>
      <c r="AA1068" s="13"/>
    </row>
    <row r="1069" spans="4:27">
      <c r="D1069" s="34"/>
      <c r="E1069" s="17"/>
      <c r="F1069" s="35"/>
      <c r="R1069" s="13"/>
      <c r="S1069" s="13"/>
      <c r="T1069" s="13"/>
      <c r="U1069" s="13"/>
      <c r="V1069" s="13"/>
      <c r="W1069" s="13"/>
      <c r="X1069" s="13"/>
      <c r="Y1069" s="13"/>
      <c r="Z1069" s="13"/>
      <c r="AA1069" s="13"/>
    </row>
    <row r="1070" spans="4:27">
      <c r="D1070" s="34"/>
      <c r="E1070" s="17"/>
      <c r="F1070" s="35"/>
      <c r="R1070" s="13"/>
      <c r="S1070" s="13"/>
      <c r="T1070" s="13"/>
      <c r="U1070" s="13"/>
      <c r="V1070" s="13"/>
      <c r="W1070" s="13"/>
      <c r="X1070" s="13"/>
      <c r="Y1070" s="13"/>
      <c r="Z1070" s="13"/>
      <c r="AA1070" s="13"/>
    </row>
    <row r="1071" spans="4:27">
      <c r="D1071" s="34"/>
      <c r="E1071" s="17"/>
      <c r="F1071" s="35"/>
      <c r="R1071" s="13"/>
      <c r="S1071" s="13"/>
      <c r="T1071" s="13"/>
      <c r="U1071" s="13"/>
      <c r="V1071" s="13"/>
      <c r="W1071" s="13"/>
      <c r="X1071" s="13"/>
      <c r="Y1071" s="13"/>
      <c r="Z1071" s="13"/>
      <c r="AA1071" s="13"/>
    </row>
    <row r="1072" spans="4:27">
      <c r="D1072" s="34"/>
      <c r="E1072" s="17"/>
      <c r="F1072" s="35"/>
      <c r="R1072" s="13"/>
      <c r="S1072" s="13"/>
      <c r="T1072" s="13"/>
      <c r="U1072" s="13"/>
      <c r="V1072" s="13"/>
      <c r="W1072" s="13"/>
      <c r="X1072" s="13"/>
      <c r="Y1072" s="13"/>
      <c r="Z1072" s="13"/>
      <c r="AA1072" s="13"/>
    </row>
    <row r="1073" spans="4:27">
      <c r="D1073" s="34"/>
      <c r="E1073" s="17"/>
      <c r="F1073" s="35"/>
      <c r="R1073" s="13"/>
      <c r="S1073" s="13"/>
      <c r="T1073" s="13"/>
      <c r="U1073" s="13"/>
      <c r="V1073" s="13"/>
      <c r="W1073" s="13"/>
      <c r="X1073" s="13"/>
      <c r="Y1073" s="13"/>
      <c r="Z1073" s="13"/>
      <c r="AA1073" s="13"/>
    </row>
    <row r="1074" spans="4:27">
      <c r="D1074" s="34"/>
      <c r="E1074" s="17"/>
      <c r="F1074" s="35"/>
      <c r="R1074" s="13"/>
      <c r="S1074" s="13"/>
      <c r="T1074" s="13"/>
      <c r="U1074" s="13"/>
      <c r="V1074" s="13"/>
      <c r="W1074" s="13"/>
      <c r="X1074" s="13"/>
      <c r="Y1074" s="13"/>
      <c r="Z1074" s="13"/>
      <c r="AA1074" s="13"/>
    </row>
    <row r="1075" spans="4:27">
      <c r="D1075" s="34"/>
      <c r="E1075" s="17"/>
      <c r="F1075" s="35"/>
      <c r="R1075" s="13"/>
      <c r="S1075" s="13"/>
      <c r="T1075" s="13"/>
      <c r="U1075" s="13"/>
      <c r="V1075" s="13"/>
      <c r="W1075" s="13"/>
      <c r="X1075" s="13"/>
      <c r="Y1075" s="13"/>
      <c r="Z1075" s="13"/>
      <c r="AA1075" s="13"/>
    </row>
    <row r="1076" spans="4:27">
      <c r="D1076" s="34"/>
      <c r="E1076" s="17"/>
      <c r="F1076" s="35"/>
      <c r="R1076" s="13"/>
      <c r="S1076" s="13"/>
      <c r="T1076" s="13"/>
      <c r="U1076" s="13"/>
      <c r="V1076" s="13"/>
      <c r="W1076" s="13"/>
      <c r="X1076" s="13"/>
      <c r="Y1076" s="13"/>
      <c r="Z1076" s="13"/>
      <c r="AA1076" s="13"/>
    </row>
    <row r="1077" spans="4:27">
      <c r="D1077" s="34"/>
      <c r="E1077" s="17"/>
      <c r="F1077" s="35"/>
      <c r="R1077" s="13"/>
      <c r="S1077" s="13"/>
      <c r="T1077" s="13"/>
      <c r="U1077" s="13"/>
      <c r="V1077" s="13"/>
      <c r="W1077" s="13"/>
      <c r="X1077" s="13"/>
      <c r="Y1077" s="13"/>
      <c r="Z1077" s="13"/>
      <c r="AA1077" s="13"/>
    </row>
    <row r="1078" spans="4:27">
      <c r="D1078" s="34"/>
      <c r="E1078" s="17"/>
      <c r="F1078" s="35"/>
      <c r="R1078" s="13"/>
      <c r="S1078" s="13"/>
      <c r="T1078" s="13"/>
      <c r="U1078" s="13"/>
      <c r="V1078" s="13"/>
      <c r="W1078" s="13"/>
      <c r="X1078" s="13"/>
      <c r="Y1078" s="13"/>
      <c r="Z1078" s="13"/>
      <c r="AA1078" s="13"/>
    </row>
    <row r="1079" spans="4:27">
      <c r="D1079" s="34"/>
      <c r="E1079" s="17"/>
      <c r="F1079" s="35"/>
      <c r="R1079" s="13"/>
      <c r="S1079" s="13"/>
      <c r="T1079" s="13"/>
      <c r="U1079" s="13"/>
      <c r="V1079" s="13"/>
      <c r="W1079" s="13"/>
      <c r="X1079" s="13"/>
      <c r="Y1079" s="13"/>
      <c r="Z1079" s="13"/>
      <c r="AA1079" s="13"/>
    </row>
    <row r="1080" spans="4:27">
      <c r="D1080" s="34"/>
      <c r="E1080" s="17"/>
    </row>
    <row r="1081" spans="4:27">
      <c r="D1081" s="34"/>
      <c r="E1081" s="17"/>
    </row>
    <row r="1082" spans="4:27">
      <c r="D1082" s="34"/>
      <c r="E1082" s="17"/>
    </row>
    <row r="1083" spans="4:27">
      <c r="D1083" s="34"/>
      <c r="E1083" s="17"/>
    </row>
    <row r="1084" spans="4:27">
      <c r="D1084" s="34"/>
      <c r="E1084" s="17"/>
    </row>
    <row r="1085" spans="4:27">
      <c r="D1085" s="34"/>
      <c r="E1085" s="17"/>
    </row>
    <row r="1086" spans="4:27">
      <c r="D1086" s="34"/>
      <c r="E1086" s="17"/>
    </row>
    <row r="1087" spans="4:27">
      <c r="D1087" s="34"/>
      <c r="E1087" s="17"/>
    </row>
    <row r="1088" spans="4:27">
      <c r="D1088" s="34"/>
      <c r="E1088" s="17"/>
    </row>
    <row r="1089" spans="4:27">
      <c r="D1089" s="34"/>
      <c r="E1089" s="17"/>
    </row>
    <row r="1090" spans="4:27">
      <c r="D1090" s="34"/>
      <c r="E1090" s="17"/>
    </row>
    <row r="1091" spans="4:27">
      <c r="D1091" s="34"/>
      <c r="E1091" s="17"/>
    </row>
    <row r="1092" spans="4:27">
      <c r="D1092" s="34"/>
      <c r="E1092" s="17"/>
    </row>
    <row r="1093" spans="4:27">
      <c r="D1093" s="34"/>
      <c r="E1093" s="17"/>
    </row>
    <row r="1094" spans="4:27">
      <c r="D1094" s="34"/>
      <c r="E1094" s="17"/>
    </row>
    <row r="1095" spans="4:27">
      <c r="D1095" s="34"/>
      <c r="E1095" s="17"/>
    </row>
    <row r="1096" spans="4:27">
      <c r="D1096" s="34"/>
      <c r="E1096" s="17"/>
      <c r="F1096" s="35"/>
      <c r="R1096" s="13"/>
      <c r="S1096" s="13"/>
      <c r="T1096" s="13"/>
      <c r="U1096" s="13"/>
      <c r="V1096" s="13"/>
      <c r="W1096" s="13"/>
      <c r="X1096" s="13"/>
      <c r="Y1096" s="13"/>
      <c r="Z1096" s="13"/>
      <c r="AA1096" s="13"/>
    </row>
    <row r="1097" spans="4:27">
      <c r="D1097" s="34"/>
      <c r="E1097" s="17"/>
      <c r="F1097" s="35"/>
      <c r="R1097" s="13"/>
      <c r="S1097" s="13"/>
      <c r="T1097" s="13"/>
      <c r="U1097" s="13"/>
      <c r="V1097" s="13"/>
      <c r="W1097" s="13"/>
      <c r="X1097" s="13"/>
      <c r="Y1097" s="13"/>
      <c r="Z1097" s="13"/>
      <c r="AA1097" s="13"/>
    </row>
    <row r="1098" spans="4:27">
      <c r="D1098" s="34"/>
      <c r="E1098" s="17"/>
      <c r="F1098" s="35"/>
      <c r="R1098" s="13"/>
      <c r="S1098" s="13"/>
      <c r="T1098" s="13"/>
      <c r="U1098" s="13"/>
      <c r="V1098" s="13"/>
      <c r="W1098" s="13"/>
      <c r="X1098" s="13"/>
      <c r="Y1098" s="13"/>
      <c r="Z1098" s="13"/>
      <c r="AA1098" s="13"/>
    </row>
    <row r="1099" spans="4:27">
      <c r="D1099" s="34"/>
      <c r="E1099" s="17"/>
      <c r="F1099" s="35"/>
      <c r="R1099" s="13"/>
      <c r="S1099" s="13"/>
      <c r="T1099" s="13"/>
      <c r="U1099" s="13"/>
      <c r="V1099" s="13"/>
      <c r="W1099" s="13"/>
      <c r="X1099" s="13"/>
      <c r="Y1099" s="13"/>
      <c r="Z1099" s="13"/>
      <c r="AA1099" s="13"/>
    </row>
    <row r="1100" spans="4:27">
      <c r="D1100" s="34"/>
      <c r="E1100" s="17"/>
      <c r="F1100" s="35"/>
      <c r="R1100" s="13"/>
      <c r="S1100" s="13"/>
      <c r="T1100" s="13"/>
      <c r="U1100" s="13"/>
      <c r="V1100" s="13"/>
      <c r="W1100" s="13"/>
      <c r="X1100" s="13"/>
      <c r="Y1100" s="13"/>
      <c r="Z1100" s="13"/>
      <c r="AA1100" s="13"/>
    </row>
    <row r="1101" spans="4:27">
      <c r="D1101" s="34"/>
      <c r="E1101" s="17"/>
      <c r="F1101" s="35"/>
      <c r="R1101" s="13"/>
      <c r="S1101" s="13"/>
      <c r="T1101" s="13"/>
      <c r="U1101" s="13"/>
      <c r="V1101" s="13"/>
      <c r="W1101" s="13"/>
      <c r="X1101" s="13"/>
      <c r="Y1101" s="13"/>
      <c r="Z1101" s="13"/>
      <c r="AA1101" s="13"/>
    </row>
    <row r="1102" spans="4:27">
      <c r="D1102" s="34"/>
      <c r="E1102" s="17"/>
      <c r="F1102" s="35"/>
      <c r="R1102" s="13"/>
      <c r="S1102" s="13"/>
      <c r="T1102" s="13"/>
      <c r="U1102" s="13"/>
      <c r="V1102" s="13"/>
      <c r="W1102" s="13"/>
      <c r="X1102" s="13"/>
      <c r="Y1102" s="13"/>
      <c r="Z1102" s="13"/>
      <c r="AA1102" s="13"/>
    </row>
    <row r="1103" spans="4:27">
      <c r="D1103" s="34"/>
      <c r="E1103" s="17"/>
      <c r="F1103" s="35"/>
      <c r="R1103" s="13"/>
      <c r="S1103" s="13"/>
      <c r="T1103" s="13"/>
      <c r="U1103" s="13"/>
      <c r="V1103" s="13"/>
      <c r="W1103" s="13"/>
      <c r="X1103" s="13"/>
      <c r="Y1103" s="13"/>
      <c r="Z1103" s="13"/>
      <c r="AA1103" s="13"/>
    </row>
    <row r="1104" spans="4:27">
      <c r="D1104" s="34"/>
      <c r="E1104" s="17"/>
      <c r="F1104" s="35"/>
      <c r="R1104" s="13"/>
      <c r="S1104" s="13"/>
      <c r="T1104" s="13"/>
      <c r="U1104" s="13"/>
      <c r="V1104" s="13"/>
      <c r="W1104" s="13"/>
      <c r="X1104" s="13"/>
      <c r="Y1104" s="13"/>
      <c r="Z1104" s="13"/>
      <c r="AA1104" s="13"/>
    </row>
    <row r="1105" spans="4:27">
      <c r="D1105" s="34"/>
      <c r="E1105" s="17"/>
      <c r="F1105" s="35"/>
      <c r="R1105" s="13"/>
      <c r="S1105" s="13"/>
      <c r="T1105" s="13"/>
      <c r="U1105" s="13"/>
      <c r="V1105" s="13"/>
      <c r="W1105" s="13"/>
      <c r="X1105" s="13"/>
      <c r="Y1105" s="13"/>
      <c r="Z1105" s="13"/>
      <c r="AA1105" s="13"/>
    </row>
    <row r="1106" spans="4:27">
      <c r="D1106" s="34"/>
      <c r="E1106" s="17"/>
      <c r="F1106" s="35"/>
      <c r="R1106" s="13"/>
      <c r="S1106" s="13"/>
      <c r="T1106" s="13"/>
      <c r="U1106" s="13"/>
      <c r="V1106" s="13"/>
      <c r="W1106" s="13"/>
      <c r="X1106" s="13"/>
      <c r="Y1106" s="13"/>
      <c r="Z1106" s="13"/>
      <c r="AA1106" s="13"/>
    </row>
    <row r="1107" spans="4:27">
      <c r="D1107" s="34"/>
      <c r="E1107" s="17"/>
      <c r="F1107" s="35"/>
      <c r="R1107" s="13"/>
      <c r="S1107" s="13"/>
      <c r="T1107" s="13"/>
      <c r="U1107" s="13"/>
      <c r="V1107" s="13"/>
      <c r="W1107" s="13"/>
      <c r="X1107" s="13"/>
      <c r="Y1107" s="13"/>
      <c r="Z1107" s="13"/>
      <c r="AA1107" s="13"/>
    </row>
    <row r="1108" spans="4:27">
      <c r="D1108" s="34"/>
      <c r="E1108" s="17"/>
      <c r="F1108" s="35"/>
      <c r="R1108" s="13"/>
      <c r="S1108" s="13"/>
      <c r="T1108" s="13"/>
      <c r="U1108" s="13"/>
      <c r="V1108" s="13"/>
      <c r="W1108" s="13"/>
      <c r="X1108" s="13"/>
      <c r="Y1108" s="13"/>
      <c r="Z1108" s="13"/>
      <c r="AA1108" s="13"/>
    </row>
    <row r="1109" spans="4:27">
      <c r="D1109" s="34"/>
      <c r="E1109" s="17"/>
      <c r="F1109" s="35"/>
      <c r="R1109" s="13"/>
      <c r="S1109" s="13"/>
      <c r="T1109" s="13"/>
      <c r="U1109" s="13"/>
      <c r="V1109" s="13"/>
      <c r="W1109" s="13"/>
      <c r="X1109" s="13"/>
      <c r="Y1109" s="13"/>
      <c r="Z1109" s="13"/>
      <c r="AA1109" s="13"/>
    </row>
    <row r="1110" spans="4:27">
      <c r="D1110" s="34"/>
      <c r="E1110" s="17"/>
      <c r="F1110" s="35"/>
      <c r="R1110" s="13"/>
      <c r="S1110" s="13"/>
      <c r="T1110" s="13"/>
      <c r="U1110" s="13"/>
      <c r="V1110" s="13"/>
      <c r="W1110" s="13"/>
      <c r="X1110" s="13"/>
      <c r="Y1110" s="13"/>
      <c r="Z1110" s="13"/>
      <c r="AA1110" s="13"/>
    </row>
    <row r="1111" spans="4:27">
      <c r="D1111" s="34"/>
      <c r="E1111" s="17"/>
      <c r="F1111" s="35"/>
      <c r="R1111" s="13"/>
      <c r="S1111" s="13"/>
      <c r="T1111" s="13"/>
      <c r="U1111" s="13"/>
      <c r="V1111" s="13"/>
      <c r="W1111" s="13"/>
      <c r="X1111" s="13"/>
      <c r="Y1111" s="13"/>
      <c r="Z1111" s="13"/>
      <c r="AA1111" s="13"/>
    </row>
    <row r="1112" spans="4:27">
      <c r="D1112" s="34"/>
      <c r="E1112" s="17"/>
      <c r="F1112" s="35"/>
      <c r="R1112" s="13"/>
      <c r="S1112" s="13"/>
      <c r="T1112" s="13"/>
      <c r="U1112" s="13"/>
      <c r="V1112" s="13"/>
      <c r="W1112" s="13"/>
      <c r="X1112" s="13"/>
      <c r="Y1112" s="13"/>
      <c r="Z1112" s="13"/>
      <c r="AA1112" s="13"/>
    </row>
    <row r="1113" spans="4:27">
      <c r="D1113" s="34"/>
      <c r="E1113" s="17"/>
      <c r="F1113" s="35"/>
      <c r="R1113" s="13"/>
      <c r="S1113" s="13"/>
      <c r="T1113" s="13"/>
      <c r="U1113" s="13"/>
      <c r="V1113" s="13"/>
      <c r="W1113" s="13"/>
      <c r="X1113" s="13"/>
      <c r="Y1113" s="13"/>
      <c r="Z1113" s="13"/>
      <c r="AA1113" s="13"/>
    </row>
    <row r="1114" spans="4:27">
      <c r="D1114" s="34"/>
      <c r="E1114" s="17"/>
      <c r="F1114" s="35"/>
      <c r="R1114" s="13"/>
      <c r="S1114" s="13"/>
      <c r="T1114" s="13"/>
      <c r="U1114" s="13"/>
      <c r="V1114" s="13"/>
      <c r="W1114" s="13"/>
      <c r="X1114" s="13"/>
      <c r="Y1114" s="13"/>
      <c r="Z1114" s="13"/>
      <c r="AA1114" s="13"/>
    </row>
    <row r="1115" spans="4:27">
      <c r="D1115" s="34"/>
      <c r="E1115" s="17"/>
      <c r="F1115" s="35"/>
      <c r="R1115" s="13"/>
      <c r="S1115" s="13"/>
      <c r="T1115" s="13"/>
      <c r="U1115" s="13"/>
      <c r="V1115" s="13"/>
      <c r="W1115" s="13"/>
      <c r="X1115" s="13"/>
      <c r="Y1115" s="13"/>
      <c r="Z1115" s="13"/>
      <c r="AA1115" s="13"/>
    </row>
    <row r="1116" spans="4:27">
      <c r="D1116" s="34"/>
      <c r="E1116" s="17"/>
      <c r="F1116" s="35"/>
      <c r="R1116" s="13"/>
      <c r="S1116" s="13"/>
      <c r="T1116" s="13"/>
      <c r="U1116" s="13"/>
      <c r="V1116" s="13"/>
      <c r="W1116" s="13"/>
      <c r="X1116" s="13"/>
      <c r="Y1116" s="13"/>
      <c r="Z1116" s="13"/>
      <c r="AA1116" s="13"/>
    </row>
    <row r="1117" spans="4:27">
      <c r="D1117" s="34"/>
      <c r="E1117" s="17"/>
      <c r="F1117" s="35"/>
      <c r="R1117" s="13"/>
      <c r="S1117" s="13"/>
      <c r="T1117" s="13"/>
      <c r="U1117" s="13"/>
      <c r="V1117" s="13"/>
      <c r="W1117" s="13"/>
      <c r="X1117" s="13"/>
      <c r="Y1117" s="13"/>
      <c r="Z1117" s="13"/>
      <c r="AA1117" s="13"/>
    </row>
    <row r="1118" spans="4:27">
      <c r="D1118" s="34"/>
      <c r="E1118" s="17"/>
      <c r="F1118" s="35"/>
      <c r="R1118" s="13"/>
      <c r="S1118" s="13"/>
      <c r="T1118" s="13"/>
      <c r="U1118" s="13"/>
      <c r="V1118" s="13"/>
      <c r="W1118" s="13"/>
      <c r="X1118" s="13"/>
      <c r="Y1118" s="13"/>
      <c r="Z1118" s="13"/>
      <c r="AA1118" s="13"/>
    </row>
    <row r="1119" spans="4:27">
      <c r="D1119" s="34"/>
      <c r="E1119" s="17"/>
      <c r="F1119" s="35"/>
      <c r="R1119" s="13"/>
      <c r="S1119" s="13"/>
      <c r="T1119" s="13"/>
      <c r="U1119" s="13"/>
      <c r="V1119" s="13"/>
      <c r="W1119" s="13"/>
      <c r="X1119" s="13"/>
      <c r="Y1119" s="13"/>
      <c r="Z1119" s="13"/>
      <c r="AA1119" s="13"/>
    </row>
    <row r="1120" spans="4:27">
      <c r="D1120" s="34"/>
      <c r="E1120" s="17"/>
      <c r="F1120" s="35"/>
      <c r="R1120" s="13"/>
      <c r="S1120" s="13"/>
      <c r="T1120" s="13"/>
      <c r="U1120" s="13"/>
      <c r="V1120" s="13"/>
      <c r="W1120" s="13"/>
      <c r="X1120" s="13"/>
      <c r="Y1120" s="13"/>
      <c r="Z1120" s="13"/>
      <c r="AA1120" s="13"/>
    </row>
    <row r="1121" spans="4:27">
      <c r="D1121" s="34"/>
      <c r="E1121" s="17"/>
      <c r="F1121" s="35"/>
      <c r="R1121" s="13"/>
      <c r="S1121" s="13"/>
      <c r="T1121" s="13"/>
      <c r="U1121" s="13"/>
      <c r="V1121" s="13"/>
      <c r="W1121" s="13"/>
      <c r="X1121" s="13"/>
      <c r="Y1121" s="13"/>
      <c r="Z1121" s="13"/>
      <c r="AA1121" s="13"/>
    </row>
    <row r="1122" spans="4:27">
      <c r="D1122" s="34"/>
      <c r="E1122" s="17"/>
      <c r="F1122" s="35"/>
      <c r="R1122" s="13"/>
      <c r="S1122" s="13"/>
      <c r="T1122" s="13"/>
      <c r="U1122" s="13"/>
      <c r="V1122" s="13"/>
      <c r="W1122" s="13"/>
      <c r="X1122" s="13"/>
      <c r="Y1122" s="13"/>
      <c r="Z1122" s="13"/>
      <c r="AA1122" s="13"/>
    </row>
    <row r="1123" spans="4:27">
      <c r="D1123" s="34"/>
      <c r="E1123" s="17"/>
      <c r="F1123" s="35"/>
      <c r="R1123" s="13"/>
      <c r="S1123" s="13"/>
      <c r="T1123" s="13"/>
      <c r="U1123" s="13"/>
      <c r="V1123" s="13"/>
      <c r="W1123" s="13"/>
      <c r="X1123" s="13"/>
      <c r="Y1123" s="13"/>
      <c r="Z1123" s="13"/>
      <c r="AA1123" s="13"/>
    </row>
    <row r="1621" spans="4:27">
      <c r="D1621" s="34"/>
      <c r="E1621" s="35"/>
      <c r="F1621" s="35"/>
      <c r="R1621" s="13"/>
      <c r="S1621" s="13"/>
      <c r="T1621" s="13"/>
      <c r="U1621" s="13"/>
      <c r="V1621" s="13"/>
      <c r="W1621" s="13"/>
      <c r="X1621" s="13"/>
      <c r="Y1621" s="13"/>
      <c r="Z1621" s="13"/>
      <c r="AA1621" s="13"/>
    </row>
    <row r="1622" spans="4:27">
      <c r="D1622" s="34"/>
      <c r="E1622" s="35"/>
      <c r="F1622" s="35"/>
      <c r="R1622" s="13"/>
      <c r="S1622" s="13"/>
      <c r="T1622" s="13"/>
      <c r="U1622" s="13"/>
      <c r="V1622" s="13"/>
      <c r="W1622" s="13"/>
      <c r="X1622" s="13"/>
      <c r="Y1622" s="13"/>
      <c r="Z1622" s="13"/>
      <c r="AA1622" s="13"/>
    </row>
    <row r="2423" spans="4:27">
      <c r="D2423" s="34"/>
      <c r="E2423" s="35"/>
      <c r="F2423" s="35"/>
      <c r="R2423" s="13"/>
      <c r="S2423" s="13"/>
      <c r="T2423" s="13"/>
      <c r="U2423" s="13"/>
      <c r="V2423" s="13"/>
      <c r="W2423" s="13"/>
      <c r="X2423" s="13"/>
      <c r="Y2423" s="13"/>
      <c r="Z2423" s="13"/>
      <c r="AA2423" s="13"/>
    </row>
    <row r="7443" spans="4:27">
      <c r="D7443" s="34"/>
      <c r="E7443" s="35"/>
      <c r="F7443" s="35"/>
      <c r="R7443" s="13"/>
      <c r="S7443" s="13"/>
      <c r="T7443" s="13"/>
      <c r="U7443" s="13"/>
      <c r="V7443" s="13"/>
      <c r="W7443" s="13"/>
      <c r="X7443" s="13"/>
      <c r="Y7443" s="13"/>
      <c r="Z7443" s="13"/>
      <c r="AA7443" s="13"/>
    </row>
    <row r="7463" spans="4:27">
      <c r="D7463" s="34"/>
      <c r="E7463" s="35"/>
      <c r="F7463" s="35"/>
      <c r="R7463" s="13"/>
      <c r="S7463" s="13"/>
      <c r="T7463" s="13"/>
      <c r="U7463" s="13"/>
      <c r="V7463" s="13"/>
      <c r="W7463" s="13"/>
      <c r="X7463" s="13"/>
      <c r="Y7463" s="13"/>
      <c r="Z7463" s="13"/>
      <c r="AA7463" s="13"/>
    </row>
  </sheetData>
  <dataConsolidate/>
  <mergeCells count="3">
    <mergeCell ref="D1:G3"/>
    <mergeCell ref="D4:H4"/>
    <mergeCell ref="J4:Z4"/>
  </mergeCells>
  <conditionalFormatting sqref="J233">
    <cfRule type="colorScale" priority="8425">
      <colorScale>
        <cfvo type="num" val="$J$231"/>
        <cfvo type="num" val="$J$232"/>
        <color rgb="FFFF7128"/>
        <color rgb="FFFFEF9C"/>
      </colorScale>
    </cfRule>
    <cfRule type="colorScale" priority="8426">
      <colorScale>
        <cfvo type="min"/>
        <cfvo type="max"/>
        <color rgb="FFFF7128"/>
        <color rgb="FFFFEF9C"/>
      </colorScale>
    </cfRule>
    <cfRule type="colorScale" priority="8427">
      <colorScale>
        <cfvo type="min"/>
        <cfvo type="max"/>
        <color rgb="FFFF7128"/>
        <color rgb="FFFFEF9C"/>
      </colorScale>
    </cfRule>
  </conditionalFormatting>
  <pageMargins left="0.27559055118110237" right="0" top="1.1417322834645669" bottom="0.43307086614173229" header="0.35433070866141736" footer="0.15748031496062992"/>
  <pageSetup scale="52" orientation="landscape" horizontalDpi="1200" verticalDpi="1200"/>
  <headerFooter alignWithMargins="0">
    <oddHeader xml:space="preserve">&amp;C&amp;"Arial,Negrita"&amp;14PRESIDENCIA DE LA REPUBLICA
UNIDAD NACIONAL PARA LA GESTION DEL RIESGO DE DESASTRE&amp;"Arial,Negrita Cursiva"&amp;12
REPORTE DE EMERGENCIAS Y APOYO DEL F.N.G.R.D.  AÑO 2019
</oddHeader>
    <oddFooter>&amp;R&amp;P,/ &amp;N, &amp;D, &amp;T</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3A864-C4A4-4B1A-8B5B-EFCB55169998}">
  <dimension ref="A1:N707"/>
  <sheetViews>
    <sheetView view="pageBreakPreview" zoomScaleNormal="70" zoomScaleSheetLayoutView="100" workbookViewId="0">
      <pane ySplit="3" topLeftCell="A4" activePane="bottomLeft" state="frozen"/>
      <selection pane="bottomLeft" activeCell="I3" sqref="I3"/>
    </sheetView>
  </sheetViews>
  <sheetFormatPr defaultRowHeight="12.75"/>
  <cols>
    <col min="1" max="1" width="24.42578125" style="82" customWidth="1"/>
    <col min="2" max="2" width="15.42578125" style="101" customWidth="1"/>
    <col min="3" max="3" width="22.42578125" style="101" customWidth="1"/>
    <col min="4" max="4" width="19.42578125" style="101" customWidth="1"/>
    <col min="5" max="5" width="21.7109375" style="101" customWidth="1"/>
    <col min="6" max="6" width="16.7109375" style="101" customWidth="1"/>
    <col min="7" max="7" width="17" style="101" customWidth="1"/>
    <col min="8" max="8" width="40.28515625" style="101" customWidth="1"/>
    <col min="9" max="9" width="17" style="101" customWidth="1"/>
    <col min="10" max="10" width="20" style="101" customWidth="1"/>
    <col min="11" max="11" width="31.28515625" style="101" customWidth="1"/>
    <col min="12" max="12" width="30" style="101" customWidth="1"/>
    <col min="13" max="13" width="20.7109375" style="101" customWidth="1"/>
    <col min="14" max="14" width="9.7109375" style="101" customWidth="1"/>
    <col min="15" max="256" width="11.42578125" customWidth="1"/>
  </cols>
  <sheetData>
    <row r="1" spans="1:14">
      <c r="A1" s="885" t="s">
        <v>2874</v>
      </c>
      <c r="B1" s="885"/>
      <c r="C1" s="885"/>
      <c r="D1" s="885"/>
      <c r="E1" s="885"/>
      <c r="F1" s="885"/>
      <c r="G1" s="885"/>
      <c r="H1" s="885"/>
      <c r="I1" s="885"/>
      <c r="J1" s="885"/>
      <c r="K1" s="885"/>
      <c r="L1" s="885"/>
      <c r="M1" s="885"/>
      <c r="N1" s="885"/>
    </row>
    <row r="3" spans="1:14" s="64" customFormat="1" ht="26.1" customHeight="1">
      <c r="A3" s="79" t="s">
        <v>2843</v>
      </c>
      <c r="B3" s="64" t="s">
        <v>2846</v>
      </c>
      <c r="C3" s="64" t="s">
        <v>2847</v>
      </c>
      <c r="D3" s="64" t="s">
        <v>2845</v>
      </c>
      <c r="E3" s="64" t="s">
        <v>2871</v>
      </c>
      <c r="F3" s="64" t="s">
        <v>2848</v>
      </c>
      <c r="G3" s="64" t="s">
        <v>2857</v>
      </c>
      <c r="H3" s="64" t="s">
        <v>2849</v>
      </c>
      <c r="I3" s="64" t="s">
        <v>2860</v>
      </c>
      <c r="J3" s="64" t="s">
        <v>2872</v>
      </c>
      <c r="K3" s="64" t="s">
        <v>2856</v>
      </c>
      <c r="L3" s="64" t="s">
        <v>2873</v>
      </c>
      <c r="M3" s="64" t="s">
        <v>2850</v>
      </c>
      <c r="N3" s="64" t="s">
        <v>2858</v>
      </c>
    </row>
    <row r="4" spans="1:14">
      <c r="A4" s="63" t="s">
        <v>2144</v>
      </c>
      <c r="B4" s="102">
        <v>0</v>
      </c>
      <c r="C4" s="102">
        <v>0</v>
      </c>
      <c r="D4" s="102">
        <v>0</v>
      </c>
      <c r="E4" s="102">
        <v>0</v>
      </c>
      <c r="F4" s="102">
        <v>0</v>
      </c>
      <c r="G4" s="102">
        <v>0</v>
      </c>
      <c r="H4" s="102">
        <v>0</v>
      </c>
      <c r="I4" s="102">
        <v>0</v>
      </c>
      <c r="J4" s="102">
        <v>0</v>
      </c>
      <c r="K4" s="102">
        <v>0</v>
      </c>
      <c r="L4" s="102">
        <v>0</v>
      </c>
      <c r="M4" s="102">
        <v>0</v>
      </c>
      <c r="N4" s="102">
        <v>0</v>
      </c>
    </row>
    <row r="5" spans="1:14">
      <c r="A5" s="63" t="s">
        <v>2829</v>
      </c>
      <c r="B5" s="102">
        <v>585000000</v>
      </c>
      <c r="C5" s="102">
        <v>0</v>
      </c>
      <c r="D5" s="102">
        <v>0</v>
      </c>
      <c r="E5" s="102">
        <v>133820000</v>
      </c>
      <c r="F5" s="102">
        <v>0</v>
      </c>
      <c r="G5" s="102">
        <v>0</v>
      </c>
      <c r="H5" s="102">
        <v>0</v>
      </c>
      <c r="I5" s="102">
        <v>0</v>
      </c>
      <c r="J5" s="102">
        <v>0</v>
      </c>
      <c r="K5" s="102">
        <v>0</v>
      </c>
      <c r="L5" s="102">
        <v>0</v>
      </c>
      <c r="M5" s="102">
        <v>718820000</v>
      </c>
      <c r="N5" s="102">
        <v>0</v>
      </c>
    </row>
    <row r="6" spans="1:14">
      <c r="A6" s="63" t="s">
        <v>2028</v>
      </c>
      <c r="B6" s="102">
        <v>0</v>
      </c>
      <c r="C6" s="102">
        <v>0</v>
      </c>
      <c r="D6" s="102">
        <v>0</v>
      </c>
      <c r="E6" s="102">
        <v>0</v>
      </c>
      <c r="F6" s="102">
        <v>0</v>
      </c>
      <c r="G6" s="102">
        <v>0</v>
      </c>
      <c r="H6" s="102">
        <v>0</v>
      </c>
      <c r="I6" s="102">
        <v>0</v>
      </c>
      <c r="J6" s="102">
        <v>0</v>
      </c>
      <c r="K6" s="102">
        <v>0</v>
      </c>
      <c r="L6" s="102">
        <v>0</v>
      </c>
      <c r="M6" s="102">
        <v>0</v>
      </c>
      <c r="N6" s="102">
        <v>0</v>
      </c>
    </row>
    <row r="7" spans="1:14">
      <c r="A7" s="63" t="s">
        <v>2852</v>
      </c>
      <c r="B7" s="102">
        <v>0</v>
      </c>
      <c r="C7" s="102">
        <v>0</v>
      </c>
      <c r="D7" s="102">
        <v>0</v>
      </c>
      <c r="E7" s="102">
        <v>0</v>
      </c>
      <c r="F7" s="102">
        <v>0</v>
      </c>
      <c r="G7" s="102">
        <v>0</v>
      </c>
      <c r="H7" s="102">
        <v>0</v>
      </c>
      <c r="I7" s="102">
        <v>0</v>
      </c>
      <c r="J7" s="102">
        <v>0</v>
      </c>
      <c r="K7" s="102">
        <v>0</v>
      </c>
      <c r="L7" s="102">
        <v>0</v>
      </c>
      <c r="M7" s="102">
        <v>0</v>
      </c>
      <c r="N7" s="102">
        <v>0</v>
      </c>
    </row>
    <row r="8" spans="1:14">
      <c r="A8" s="63" t="s">
        <v>529</v>
      </c>
      <c r="B8" s="102">
        <v>0</v>
      </c>
      <c r="C8" s="102">
        <v>0</v>
      </c>
      <c r="D8" s="102">
        <v>0</v>
      </c>
      <c r="E8" s="102">
        <v>0</v>
      </c>
      <c r="F8" s="102">
        <v>0</v>
      </c>
      <c r="G8" s="102">
        <v>0</v>
      </c>
      <c r="H8" s="102">
        <v>0</v>
      </c>
      <c r="I8" s="102">
        <v>0</v>
      </c>
      <c r="J8" s="102">
        <v>0</v>
      </c>
      <c r="K8" s="102">
        <v>0</v>
      </c>
      <c r="L8" s="102">
        <v>0</v>
      </c>
      <c r="M8" s="102">
        <v>0</v>
      </c>
      <c r="N8" s="102">
        <v>0</v>
      </c>
    </row>
    <row r="9" spans="1:14">
      <c r="A9" s="63" t="s">
        <v>2723</v>
      </c>
      <c r="B9" s="102">
        <v>70200000</v>
      </c>
      <c r="C9" s="102">
        <v>0</v>
      </c>
      <c r="D9" s="102">
        <v>0</v>
      </c>
      <c r="E9" s="102">
        <v>0</v>
      </c>
      <c r="F9" s="102">
        <v>0</v>
      </c>
      <c r="G9" s="102">
        <v>0</v>
      </c>
      <c r="H9" s="102">
        <v>0</v>
      </c>
      <c r="I9" s="102">
        <v>747680890.77999997</v>
      </c>
      <c r="J9" s="102">
        <v>0</v>
      </c>
      <c r="K9" s="102">
        <v>0</v>
      </c>
      <c r="L9" s="102">
        <v>0</v>
      </c>
      <c r="M9" s="102">
        <v>817880890.77999997</v>
      </c>
      <c r="N9" s="102">
        <v>0</v>
      </c>
    </row>
    <row r="10" spans="1:14">
      <c r="A10" s="63" t="s">
        <v>2661</v>
      </c>
      <c r="B10" s="102">
        <v>0</v>
      </c>
      <c r="C10" s="102">
        <v>0</v>
      </c>
      <c r="D10" s="102">
        <v>0</v>
      </c>
      <c r="E10" s="102">
        <v>0</v>
      </c>
      <c r="F10" s="102">
        <v>0</v>
      </c>
      <c r="G10" s="102">
        <v>0</v>
      </c>
      <c r="H10" s="102">
        <v>0</v>
      </c>
      <c r="I10" s="102">
        <v>2256060786</v>
      </c>
      <c r="J10" s="102">
        <v>0</v>
      </c>
      <c r="K10" s="102">
        <v>0</v>
      </c>
      <c r="L10" s="102">
        <v>0</v>
      </c>
      <c r="M10" s="102">
        <v>2256060786</v>
      </c>
      <c r="N10" s="102">
        <v>0</v>
      </c>
    </row>
    <row r="11" spans="1:14">
      <c r="A11" s="63" t="s">
        <v>2161</v>
      </c>
      <c r="B11" s="102">
        <v>0</v>
      </c>
      <c r="C11" s="102">
        <v>0</v>
      </c>
      <c r="D11" s="102">
        <v>0</v>
      </c>
      <c r="E11" s="102">
        <v>0</v>
      </c>
      <c r="F11" s="102">
        <v>0</v>
      </c>
      <c r="G11" s="102">
        <v>0</v>
      </c>
      <c r="H11" s="102">
        <v>0</v>
      </c>
      <c r="I11" s="102">
        <v>1082583072.0599999</v>
      </c>
      <c r="J11" s="102">
        <v>0</v>
      </c>
      <c r="K11" s="102">
        <v>0</v>
      </c>
      <c r="L11" s="102">
        <v>0</v>
      </c>
      <c r="M11" s="102">
        <v>1082583072.0599999</v>
      </c>
      <c r="N11" s="102">
        <v>0</v>
      </c>
    </row>
    <row r="12" spans="1:14">
      <c r="A12" s="63" t="s">
        <v>2070</v>
      </c>
      <c r="B12" s="102">
        <v>0</v>
      </c>
      <c r="C12" s="102">
        <v>0</v>
      </c>
      <c r="D12" s="102">
        <v>0</v>
      </c>
      <c r="E12" s="102">
        <v>0</v>
      </c>
      <c r="F12" s="102">
        <v>0</v>
      </c>
      <c r="G12" s="102">
        <v>0</v>
      </c>
      <c r="H12" s="102">
        <v>0</v>
      </c>
      <c r="I12" s="102">
        <v>1983296322.3499999</v>
      </c>
      <c r="J12" s="102">
        <v>0</v>
      </c>
      <c r="K12" s="102">
        <v>0</v>
      </c>
      <c r="L12" s="102">
        <v>0</v>
      </c>
      <c r="M12" s="102">
        <v>1983296322.3499999</v>
      </c>
      <c r="N12" s="102">
        <v>0</v>
      </c>
    </row>
    <row r="13" spans="1:14">
      <c r="A13" s="63" t="s">
        <v>2724</v>
      </c>
      <c r="B13" s="102">
        <v>0</v>
      </c>
      <c r="C13" s="102">
        <v>0</v>
      </c>
      <c r="D13" s="102">
        <v>0</v>
      </c>
      <c r="E13" s="102">
        <v>0</v>
      </c>
      <c r="F13" s="102">
        <v>0</v>
      </c>
      <c r="G13" s="102">
        <v>0</v>
      </c>
      <c r="H13" s="102">
        <v>0</v>
      </c>
      <c r="I13" s="102">
        <v>0</v>
      </c>
      <c r="J13" s="102">
        <v>0</v>
      </c>
      <c r="K13" s="102">
        <v>0</v>
      </c>
      <c r="L13" s="102">
        <v>0</v>
      </c>
      <c r="M13" s="102">
        <v>0</v>
      </c>
      <c r="N13" s="102">
        <v>0</v>
      </c>
    </row>
    <row r="14" spans="1:14">
      <c r="A14" s="63" t="s">
        <v>2836</v>
      </c>
      <c r="B14" s="102">
        <v>429507000</v>
      </c>
      <c r="C14" s="102">
        <v>0</v>
      </c>
      <c r="D14" s="102">
        <v>0</v>
      </c>
      <c r="E14" s="102">
        <v>171105000</v>
      </c>
      <c r="F14" s="102">
        <v>0</v>
      </c>
      <c r="G14" s="102">
        <v>0</v>
      </c>
      <c r="H14" s="102">
        <v>0</v>
      </c>
      <c r="I14" s="102">
        <v>0</v>
      </c>
      <c r="J14" s="102">
        <v>0</v>
      </c>
      <c r="K14" s="102">
        <v>0</v>
      </c>
      <c r="L14" s="102">
        <v>0</v>
      </c>
      <c r="M14" s="102">
        <v>600612000</v>
      </c>
      <c r="N14" s="102">
        <v>0</v>
      </c>
    </row>
    <row r="15" spans="1:14">
      <c r="A15" s="63" t="s">
        <v>2833</v>
      </c>
      <c r="B15" s="102">
        <v>0</v>
      </c>
      <c r="C15" s="102">
        <v>0</v>
      </c>
      <c r="D15" s="102">
        <v>0</v>
      </c>
      <c r="E15" s="102">
        <v>0</v>
      </c>
      <c r="F15" s="102">
        <v>0</v>
      </c>
      <c r="G15" s="102">
        <v>0</v>
      </c>
      <c r="H15" s="102">
        <v>0</v>
      </c>
      <c r="I15" s="102">
        <v>0</v>
      </c>
      <c r="J15" s="102">
        <v>0</v>
      </c>
      <c r="K15" s="102">
        <v>0</v>
      </c>
      <c r="L15" s="102">
        <v>0</v>
      </c>
      <c r="M15" s="102">
        <v>0</v>
      </c>
      <c r="N15" s="102">
        <v>0</v>
      </c>
    </row>
    <row r="16" spans="1:14">
      <c r="A16" s="63" t="s">
        <v>2854</v>
      </c>
      <c r="B16" s="102">
        <v>0</v>
      </c>
      <c r="C16" s="102">
        <v>0</v>
      </c>
      <c r="D16" s="102">
        <v>0</v>
      </c>
      <c r="E16" s="102">
        <v>0</v>
      </c>
      <c r="F16" s="102">
        <v>0</v>
      </c>
      <c r="G16" s="102">
        <v>0</v>
      </c>
      <c r="H16" s="102">
        <v>0</v>
      </c>
      <c r="I16" s="102">
        <v>0</v>
      </c>
      <c r="J16" s="102">
        <v>0</v>
      </c>
      <c r="K16" s="102">
        <v>0</v>
      </c>
      <c r="L16" s="102">
        <v>0</v>
      </c>
      <c r="M16" s="102">
        <v>0</v>
      </c>
      <c r="N16" s="102">
        <v>0</v>
      </c>
    </row>
    <row r="17" spans="1:14">
      <c r="A17" s="63" t="s">
        <v>2676</v>
      </c>
      <c r="B17" s="102">
        <v>198900000</v>
      </c>
      <c r="C17" s="102">
        <v>0</v>
      </c>
      <c r="D17" s="102">
        <v>0</v>
      </c>
      <c r="E17" s="102">
        <v>86930800</v>
      </c>
      <c r="F17" s="102">
        <v>0</v>
      </c>
      <c r="G17" s="102">
        <v>0</v>
      </c>
      <c r="H17" s="102">
        <v>0</v>
      </c>
      <c r="I17" s="102">
        <v>0</v>
      </c>
      <c r="J17" s="102">
        <v>0</v>
      </c>
      <c r="K17" s="102">
        <v>0</v>
      </c>
      <c r="L17" s="102">
        <v>0</v>
      </c>
      <c r="M17" s="102">
        <v>285830800</v>
      </c>
      <c r="N17" s="102">
        <v>0</v>
      </c>
    </row>
    <row r="18" spans="1:14">
      <c r="A18" s="63" t="s">
        <v>2718</v>
      </c>
      <c r="B18" s="102">
        <v>234000000</v>
      </c>
      <c r="C18" s="102">
        <v>0</v>
      </c>
      <c r="D18" s="102">
        <v>0</v>
      </c>
      <c r="E18" s="102">
        <v>450000000</v>
      </c>
      <c r="F18" s="102">
        <v>0</v>
      </c>
      <c r="G18" s="102">
        <v>0</v>
      </c>
      <c r="H18" s="102">
        <v>0</v>
      </c>
      <c r="I18" s="102">
        <v>6157191089.21</v>
      </c>
      <c r="J18" s="102">
        <v>0</v>
      </c>
      <c r="K18" s="102">
        <v>0</v>
      </c>
      <c r="L18" s="102">
        <v>0</v>
      </c>
      <c r="M18" s="102">
        <v>6841191089.21</v>
      </c>
      <c r="N18" s="102">
        <v>0</v>
      </c>
    </row>
    <row r="19" spans="1:14">
      <c r="A19" s="63" t="s">
        <v>2255</v>
      </c>
      <c r="B19" s="102">
        <v>0</v>
      </c>
      <c r="C19" s="102">
        <v>0</v>
      </c>
      <c r="D19" s="102">
        <v>0</v>
      </c>
      <c r="E19" s="102">
        <v>0</v>
      </c>
      <c r="F19" s="102">
        <v>0</v>
      </c>
      <c r="G19" s="102">
        <v>0</v>
      </c>
      <c r="H19" s="102">
        <v>0</v>
      </c>
      <c r="I19" s="102">
        <v>0</v>
      </c>
      <c r="J19" s="102">
        <v>0</v>
      </c>
      <c r="K19" s="102">
        <v>0</v>
      </c>
      <c r="L19" s="102">
        <v>0</v>
      </c>
      <c r="M19" s="102">
        <v>0</v>
      </c>
      <c r="N19" s="102">
        <v>0</v>
      </c>
    </row>
    <row r="20" spans="1:14">
      <c r="A20" s="133" t="s">
        <v>2875</v>
      </c>
      <c r="B20" s="102">
        <v>0</v>
      </c>
      <c r="C20" s="102">
        <v>0</v>
      </c>
      <c r="D20" s="102">
        <v>0</v>
      </c>
      <c r="E20" s="102">
        <v>0</v>
      </c>
      <c r="F20" s="102">
        <v>0</v>
      </c>
      <c r="G20" s="102">
        <v>0</v>
      </c>
      <c r="H20" s="102">
        <v>0</v>
      </c>
      <c r="I20" s="102">
        <v>0</v>
      </c>
      <c r="J20" s="102">
        <v>0</v>
      </c>
      <c r="K20" s="102">
        <v>0</v>
      </c>
      <c r="L20" s="102">
        <v>0</v>
      </c>
      <c r="M20" s="102">
        <v>0</v>
      </c>
      <c r="N20" s="102">
        <v>0</v>
      </c>
    </row>
    <row r="21" spans="1:14">
      <c r="A21" s="63" t="s">
        <v>1687</v>
      </c>
      <c r="B21" s="102">
        <v>0</v>
      </c>
      <c r="C21" s="102">
        <v>0</v>
      </c>
      <c r="D21" s="102">
        <v>0</v>
      </c>
      <c r="E21" s="102">
        <v>0</v>
      </c>
      <c r="F21" s="102">
        <v>0</v>
      </c>
      <c r="G21" s="102">
        <v>0</v>
      </c>
      <c r="H21" s="102">
        <v>0</v>
      </c>
      <c r="I21" s="102">
        <v>0</v>
      </c>
      <c r="J21" s="102">
        <v>0</v>
      </c>
      <c r="K21" s="102">
        <v>0</v>
      </c>
      <c r="L21" s="102">
        <v>0</v>
      </c>
      <c r="M21" s="102">
        <v>0</v>
      </c>
      <c r="N21" s="102">
        <v>0</v>
      </c>
    </row>
    <row r="22" spans="1:14">
      <c r="A22" s="63" t="s">
        <v>2622</v>
      </c>
      <c r="B22" s="102">
        <v>58500000</v>
      </c>
      <c r="C22" s="102">
        <v>218365056</v>
      </c>
      <c r="D22" s="102">
        <v>0</v>
      </c>
      <c r="E22" s="102">
        <v>223141000</v>
      </c>
      <c r="F22" s="102">
        <v>0</v>
      </c>
      <c r="G22" s="102">
        <v>0</v>
      </c>
      <c r="H22" s="102">
        <v>0</v>
      </c>
      <c r="I22" s="102">
        <v>0</v>
      </c>
      <c r="J22" s="102">
        <v>0</v>
      </c>
      <c r="K22" s="102">
        <v>0</v>
      </c>
      <c r="L22" s="102">
        <v>0</v>
      </c>
      <c r="M22" s="102">
        <v>500006056</v>
      </c>
      <c r="N22" s="102">
        <v>0</v>
      </c>
    </row>
    <row r="23" spans="1:14">
      <c r="A23" s="63" t="s">
        <v>2861</v>
      </c>
      <c r="B23" s="102">
        <v>0</v>
      </c>
      <c r="C23" s="102">
        <v>0</v>
      </c>
      <c r="D23" s="102">
        <v>0</v>
      </c>
      <c r="E23" s="102">
        <v>0</v>
      </c>
      <c r="F23" s="102">
        <v>0</v>
      </c>
      <c r="G23" s="102">
        <v>0</v>
      </c>
      <c r="H23" s="102">
        <v>0</v>
      </c>
      <c r="I23" s="102">
        <v>0</v>
      </c>
      <c r="J23" s="102">
        <v>0</v>
      </c>
      <c r="K23" s="102">
        <v>0</v>
      </c>
      <c r="L23" s="102">
        <v>0</v>
      </c>
      <c r="M23" s="102">
        <v>0</v>
      </c>
      <c r="N23" s="102">
        <v>0</v>
      </c>
    </row>
    <row r="24" spans="1:14">
      <c r="A24" s="63" t="s">
        <v>2835</v>
      </c>
      <c r="B24" s="102">
        <v>0</v>
      </c>
      <c r="C24" s="102">
        <v>0</v>
      </c>
      <c r="D24" s="102">
        <v>0</v>
      </c>
      <c r="E24" s="102">
        <v>0</v>
      </c>
      <c r="F24" s="102">
        <v>0</v>
      </c>
      <c r="G24" s="102">
        <v>0</v>
      </c>
      <c r="H24" s="102">
        <v>0</v>
      </c>
      <c r="I24" s="102">
        <v>563262262.68000007</v>
      </c>
      <c r="J24" s="102">
        <v>0</v>
      </c>
      <c r="K24" s="102">
        <v>0</v>
      </c>
      <c r="L24" s="102">
        <v>0</v>
      </c>
      <c r="M24" s="102">
        <v>563262262.68000007</v>
      </c>
      <c r="N24" s="102">
        <v>0</v>
      </c>
    </row>
    <row r="25" spans="1:14">
      <c r="A25" s="63" t="s">
        <v>506</v>
      </c>
      <c r="B25" s="102">
        <v>0</v>
      </c>
      <c r="C25" s="102">
        <v>0</v>
      </c>
      <c r="D25" s="102">
        <v>0</v>
      </c>
      <c r="E25" s="102">
        <v>0</v>
      </c>
      <c r="F25" s="102">
        <v>0</v>
      </c>
      <c r="G25" s="102">
        <v>0</v>
      </c>
      <c r="H25" s="102">
        <v>0</v>
      </c>
      <c r="I25" s="102">
        <v>1913768242.3300002</v>
      </c>
      <c r="J25" s="102">
        <v>0</v>
      </c>
      <c r="K25" s="102">
        <v>0</v>
      </c>
      <c r="L25" s="102">
        <v>0</v>
      </c>
      <c r="M25" s="102">
        <v>1913768242.3300002</v>
      </c>
      <c r="N25" s="102">
        <v>0</v>
      </c>
    </row>
    <row r="26" spans="1:14">
      <c r="A26" s="63" t="s">
        <v>2756</v>
      </c>
      <c r="B26" s="102">
        <v>198900000</v>
      </c>
      <c r="C26" s="102">
        <v>340752500</v>
      </c>
      <c r="D26" s="102">
        <v>0</v>
      </c>
      <c r="E26" s="102">
        <v>293820000</v>
      </c>
      <c r="F26" s="102">
        <v>0</v>
      </c>
      <c r="G26" s="102">
        <v>0</v>
      </c>
      <c r="H26" s="102">
        <v>0</v>
      </c>
      <c r="I26" s="102">
        <v>4284601348.6500001</v>
      </c>
      <c r="J26" s="102">
        <v>0</v>
      </c>
      <c r="K26" s="102">
        <v>0</v>
      </c>
      <c r="L26" s="102">
        <v>0</v>
      </c>
      <c r="M26" s="102">
        <v>5118073848.6499996</v>
      </c>
      <c r="N26" s="102">
        <v>0</v>
      </c>
    </row>
    <row r="27" spans="1:14">
      <c r="A27" s="63" t="s">
        <v>2834</v>
      </c>
      <c r="B27" s="102">
        <v>0</v>
      </c>
      <c r="C27" s="102">
        <v>0</v>
      </c>
      <c r="D27" s="102">
        <v>0</v>
      </c>
      <c r="E27" s="102">
        <v>0</v>
      </c>
      <c r="F27" s="102">
        <v>0</v>
      </c>
      <c r="G27" s="102">
        <v>0</v>
      </c>
      <c r="H27" s="102">
        <v>0</v>
      </c>
      <c r="I27" s="102">
        <v>6872187739.3199997</v>
      </c>
      <c r="J27" s="102">
        <v>0</v>
      </c>
      <c r="K27" s="102">
        <v>0</v>
      </c>
      <c r="L27" s="102">
        <v>0</v>
      </c>
      <c r="M27" s="102">
        <v>6872187739.3199997</v>
      </c>
      <c r="N27" s="102">
        <v>0</v>
      </c>
    </row>
    <row r="28" spans="1:14">
      <c r="A28" s="63" t="s">
        <v>2855</v>
      </c>
      <c r="B28" s="102">
        <v>0</v>
      </c>
      <c r="C28" s="102">
        <v>0</v>
      </c>
      <c r="D28" s="102">
        <v>0</v>
      </c>
      <c r="E28" s="102">
        <v>0</v>
      </c>
      <c r="F28" s="102">
        <v>0</v>
      </c>
      <c r="G28" s="102">
        <v>0</v>
      </c>
      <c r="H28" s="102">
        <v>0</v>
      </c>
      <c r="I28" s="102">
        <v>1394487172.4000001</v>
      </c>
      <c r="J28" s="102">
        <v>0</v>
      </c>
      <c r="K28" s="102">
        <v>0</v>
      </c>
      <c r="L28" s="102">
        <v>0</v>
      </c>
      <c r="M28" s="102">
        <v>1394487172.4000001</v>
      </c>
      <c r="N28" s="102">
        <v>0</v>
      </c>
    </row>
    <row r="29" spans="1:14">
      <c r="A29" s="63" t="s">
        <v>2853</v>
      </c>
      <c r="B29" s="102">
        <v>0</v>
      </c>
      <c r="C29" s="102">
        <v>0</v>
      </c>
      <c r="D29" s="102">
        <v>0</v>
      </c>
      <c r="E29" s="102">
        <v>0</v>
      </c>
      <c r="F29" s="102">
        <v>0</v>
      </c>
      <c r="G29" s="102">
        <v>0</v>
      </c>
      <c r="H29" s="102">
        <v>0</v>
      </c>
      <c r="I29" s="102">
        <v>0</v>
      </c>
      <c r="J29" s="102">
        <v>0</v>
      </c>
      <c r="K29" s="102">
        <v>0</v>
      </c>
      <c r="L29" s="102">
        <v>0</v>
      </c>
      <c r="M29" s="102">
        <v>0</v>
      </c>
      <c r="N29" s="102">
        <v>0</v>
      </c>
    </row>
    <row r="30" spans="1:14">
      <c r="A30" s="63" t="s">
        <v>2720</v>
      </c>
      <c r="B30" s="102">
        <v>11817000</v>
      </c>
      <c r="C30" s="102">
        <v>0</v>
      </c>
      <c r="D30" s="102">
        <v>0</v>
      </c>
      <c r="E30" s="102">
        <v>10544400</v>
      </c>
      <c r="F30" s="102">
        <v>0</v>
      </c>
      <c r="G30" s="102">
        <v>0</v>
      </c>
      <c r="H30" s="102">
        <v>0</v>
      </c>
      <c r="I30" s="102">
        <v>0</v>
      </c>
      <c r="J30" s="102">
        <v>0</v>
      </c>
      <c r="K30" s="102">
        <v>0</v>
      </c>
      <c r="L30" s="102">
        <v>0</v>
      </c>
      <c r="M30" s="102">
        <v>22361400</v>
      </c>
      <c r="N30" s="102">
        <v>0</v>
      </c>
    </row>
    <row r="31" spans="1:14">
      <c r="A31" s="63" t="s">
        <v>1756</v>
      </c>
      <c r="B31" s="102">
        <v>0</v>
      </c>
      <c r="C31" s="102">
        <v>0</v>
      </c>
      <c r="D31" s="102">
        <v>0</v>
      </c>
      <c r="E31" s="102">
        <v>0</v>
      </c>
      <c r="F31" s="102">
        <v>0</v>
      </c>
      <c r="G31" s="102">
        <v>0</v>
      </c>
      <c r="H31" s="102">
        <v>0</v>
      </c>
      <c r="I31" s="102">
        <v>0</v>
      </c>
      <c r="J31" s="102">
        <v>0</v>
      </c>
      <c r="K31" s="102">
        <v>0</v>
      </c>
      <c r="L31" s="102">
        <v>0</v>
      </c>
      <c r="M31" s="102">
        <v>0</v>
      </c>
      <c r="N31" s="102">
        <v>0</v>
      </c>
    </row>
    <row r="32" spans="1:14">
      <c r="A32" s="63" t="s">
        <v>2830</v>
      </c>
      <c r="B32" s="102">
        <v>0</v>
      </c>
      <c r="C32" s="102">
        <v>108180000</v>
      </c>
      <c r="D32" s="102">
        <v>0</v>
      </c>
      <c r="E32" s="102">
        <v>0</v>
      </c>
      <c r="F32" s="102">
        <v>0</v>
      </c>
      <c r="G32" s="102">
        <v>0</v>
      </c>
      <c r="H32" s="102">
        <v>0</v>
      </c>
      <c r="I32" s="102">
        <v>4275121643.2400002</v>
      </c>
      <c r="J32" s="102">
        <v>0</v>
      </c>
      <c r="K32" s="102">
        <v>0</v>
      </c>
      <c r="L32" s="102">
        <v>0</v>
      </c>
      <c r="M32" s="102">
        <v>4383301643.2399998</v>
      </c>
      <c r="N32" s="102">
        <v>0</v>
      </c>
    </row>
    <row r="33" spans="1:14">
      <c r="A33" s="63" t="s">
        <v>1325</v>
      </c>
      <c r="B33" s="102">
        <v>842400000</v>
      </c>
      <c r="C33" s="102">
        <v>0</v>
      </c>
      <c r="D33" s="102">
        <v>0</v>
      </c>
      <c r="E33" s="102">
        <v>0</v>
      </c>
      <c r="F33" s="102">
        <v>0</v>
      </c>
      <c r="G33" s="102">
        <v>0</v>
      </c>
      <c r="H33" s="102">
        <v>0</v>
      </c>
      <c r="I33" s="102">
        <v>0</v>
      </c>
      <c r="J33" s="102">
        <v>0</v>
      </c>
      <c r="K33" s="102">
        <v>0</v>
      </c>
      <c r="L33" s="102">
        <v>0</v>
      </c>
      <c r="M33" s="102">
        <v>842400000</v>
      </c>
      <c r="N33" s="102">
        <v>0</v>
      </c>
    </row>
    <row r="34" spans="1:14">
      <c r="A34" s="63" t="s">
        <v>2831</v>
      </c>
      <c r="B34" s="102">
        <v>117000000</v>
      </c>
      <c r="C34" s="102">
        <v>0</v>
      </c>
      <c r="D34" s="102">
        <v>0</v>
      </c>
      <c r="E34" s="102">
        <v>589200000</v>
      </c>
      <c r="F34" s="102">
        <v>0</v>
      </c>
      <c r="G34" s="102">
        <v>0</v>
      </c>
      <c r="H34" s="102">
        <v>0</v>
      </c>
      <c r="I34" s="102">
        <v>230757122.08000001</v>
      </c>
      <c r="J34" s="102">
        <v>0</v>
      </c>
      <c r="K34" s="102">
        <v>0</v>
      </c>
      <c r="L34" s="102">
        <v>0</v>
      </c>
      <c r="M34" s="102">
        <v>936957122.08000004</v>
      </c>
      <c r="N34" s="102">
        <v>0</v>
      </c>
    </row>
    <row r="35" spans="1:14">
      <c r="A35" s="63" t="s">
        <v>2832</v>
      </c>
      <c r="B35" s="102">
        <v>117000000</v>
      </c>
      <c r="C35" s="102">
        <v>0</v>
      </c>
      <c r="D35" s="102">
        <v>0</v>
      </c>
      <c r="E35" s="102">
        <v>104400000</v>
      </c>
      <c r="F35" s="102">
        <v>0</v>
      </c>
      <c r="G35" s="102">
        <v>0</v>
      </c>
      <c r="H35" s="102">
        <v>238487900</v>
      </c>
      <c r="I35" s="102">
        <v>0</v>
      </c>
      <c r="J35" s="102">
        <v>0</v>
      </c>
      <c r="K35" s="102">
        <v>0</v>
      </c>
      <c r="L35" s="102">
        <v>0</v>
      </c>
      <c r="M35" s="102">
        <v>459887900</v>
      </c>
      <c r="N35" s="102">
        <v>0</v>
      </c>
    </row>
    <row r="36" spans="1:14">
      <c r="A36" s="63" t="s">
        <v>2263</v>
      </c>
      <c r="B36" s="102">
        <v>0</v>
      </c>
      <c r="C36" s="102">
        <v>0</v>
      </c>
      <c r="D36" s="102">
        <v>0</v>
      </c>
      <c r="E36" s="102">
        <v>0</v>
      </c>
      <c r="F36" s="102">
        <v>0</v>
      </c>
      <c r="G36" s="102">
        <v>0</v>
      </c>
      <c r="H36" s="102">
        <v>0</v>
      </c>
      <c r="I36" s="102">
        <v>0</v>
      </c>
      <c r="J36" s="102">
        <v>0</v>
      </c>
      <c r="K36" s="102">
        <v>0</v>
      </c>
      <c r="L36" s="102">
        <v>0</v>
      </c>
      <c r="M36" s="102">
        <v>0</v>
      </c>
      <c r="N36" s="102">
        <v>0</v>
      </c>
    </row>
    <row r="37" spans="1:14">
      <c r="A37" s="63" t="s">
        <v>2272</v>
      </c>
      <c r="B37" s="102">
        <v>0</v>
      </c>
      <c r="C37" s="102">
        <v>0</v>
      </c>
      <c r="D37" s="102">
        <v>0</v>
      </c>
      <c r="E37" s="102">
        <v>0</v>
      </c>
      <c r="F37" s="102">
        <v>0</v>
      </c>
      <c r="G37" s="102">
        <v>0</v>
      </c>
      <c r="H37" s="102">
        <v>0</v>
      </c>
      <c r="I37" s="102">
        <v>0</v>
      </c>
      <c r="J37" s="102">
        <v>0</v>
      </c>
      <c r="K37" s="102">
        <v>0</v>
      </c>
      <c r="L37" s="102">
        <v>0</v>
      </c>
      <c r="M37" s="102">
        <v>0</v>
      </c>
      <c r="N37" s="102">
        <v>0</v>
      </c>
    </row>
    <row r="38" spans="1:14">
      <c r="A38" s="63" t="s">
        <v>2859</v>
      </c>
      <c r="B38" s="102">
        <v>0</v>
      </c>
      <c r="C38" s="102">
        <v>0</v>
      </c>
      <c r="D38" s="102">
        <v>0</v>
      </c>
      <c r="E38" s="102">
        <v>0</v>
      </c>
      <c r="F38" s="102">
        <v>0</v>
      </c>
      <c r="G38" s="102">
        <v>0</v>
      </c>
      <c r="H38" s="102">
        <v>0</v>
      </c>
      <c r="I38" s="102">
        <v>0</v>
      </c>
      <c r="J38" s="102">
        <v>0</v>
      </c>
      <c r="K38" s="102">
        <v>0</v>
      </c>
      <c r="L38" s="102">
        <v>0</v>
      </c>
      <c r="M38" s="102">
        <v>0</v>
      </c>
      <c r="N38" s="102">
        <v>0</v>
      </c>
    </row>
    <row r="39" spans="1:14">
      <c r="A39" s="63" t="s">
        <v>2844</v>
      </c>
      <c r="B39" s="102">
        <v>2863224000</v>
      </c>
      <c r="C39" s="102">
        <v>667297556</v>
      </c>
      <c r="D39" s="102">
        <v>0</v>
      </c>
      <c r="E39" s="102">
        <v>2062961200</v>
      </c>
      <c r="F39" s="102">
        <v>0</v>
      </c>
      <c r="G39" s="102">
        <v>0</v>
      </c>
      <c r="H39" s="102">
        <v>238487900</v>
      </c>
      <c r="I39" s="102">
        <v>31760997691.100006</v>
      </c>
      <c r="J39" s="102">
        <v>0</v>
      </c>
      <c r="K39" s="102">
        <v>0</v>
      </c>
      <c r="L39" s="102">
        <v>0</v>
      </c>
      <c r="M39" s="102">
        <v>37592968347.100006</v>
      </c>
      <c r="N39" s="102">
        <v>0</v>
      </c>
    </row>
    <row r="40" spans="1:14">
      <c r="A40"/>
      <c r="B40"/>
      <c r="C40"/>
      <c r="D40"/>
      <c r="E40"/>
      <c r="F40"/>
      <c r="G40"/>
      <c r="H40"/>
      <c r="I40"/>
      <c r="J40"/>
      <c r="K40"/>
      <c r="L40"/>
      <c r="M40"/>
      <c r="N40"/>
    </row>
    <row r="41" spans="1:14">
      <c r="A41"/>
      <c r="B41"/>
      <c r="C41"/>
      <c r="D41"/>
      <c r="E41"/>
      <c r="F41"/>
      <c r="G41"/>
      <c r="H41"/>
      <c r="I41"/>
      <c r="J41"/>
      <c r="K41"/>
      <c r="L41"/>
      <c r="M41"/>
      <c r="N41"/>
    </row>
    <row r="42" spans="1:14">
      <c r="A42"/>
      <c r="B42"/>
      <c r="C42"/>
      <c r="D42"/>
      <c r="E42"/>
      <c r="F42"/>
      <c r="G42"/>
      <c r="H42"/>
      <c r="I42"/>
      <c r="J42"/>
      <c r="K42"/>
      <c r="L42"/>
      <c r="M42"/>
      <c r="N42"/>
    </row>
    <row r="43" spans="1:14">
      <c r="A43"/>
      <c r="B43"/>
      <c r="C43"/>
      <c r="D43"/>
      <c r="E43"/>
      <c r="F43"/>
      <c r="G43"/>
      <c r="H43"/>
      <c r="I43"/>
      <c r="J43"/>
      <c r="K43"/>
      <c r="L43"/>
      <c r="M43"/>
      <c r="N43"/>
    </row>
    <row r="44" spans="1:14">
      <c r="A44"/>
      <c r="B44"/>
      <c r="C44"/>
      <c r="D44"/>
      <c r="E44"/>
      <c r="F44"/>
      <c r="G44"/>
      <c r="H44"/>
      <c r="I44"/>
      <c r="J44"/>
      <c r="K44"/>
      <c r="L44"/>
      <c r="M44"/>
      <c r="N44"/>
    </row>
    <row r="45" spans="1:14">
      <c r="A45"/>
      <c r="B45"/>
      <c r="C45"/>
      <c r="D45"/>
      <c r="E45"/>
      <c r="F45"/>
      <c r="G45"/>
      <c r="H45"/>
      <c r="I45"/>
      <c r="J45"/>
      <c r="K45"/>
      <c r="L45"/>
      <c r="M45"/>
      <c r="N45"/>
    </row>
    <row r="46" spans="1:14">
      <c r="A46"/>
      <c r="B46"/>
      <c r="C46"/>
      <c r="D46"/>
      <c r="E46"/>
      <c r="F46"/>
      <c r="G46"/>
      <c r="H46"/>
      <c r="I46"/>
      <c r="J46"/>
      <c r="K46"/>
      <c r="L46"/>
      <c r="M46"/>
      <c r="N46"/>
    </row>
    <row r="47" spans="1:14">
      <c r="A47"/>
      <c r="B47"/>
      <c r="C47"/>
      <c r="D47"/>
      <c r="E47"/>
      <c r="F47"/>
      <c r="G47"/>
      <c r="H47"/>
      <c r="I47"/>
      <c r="J47"/>
      <c r="K47"/>
      <c r="L47"/>
      <c r="M47"/>
      <c r="N47"/>
    </row>
    <row r="48" spans="1:14">
      <c r="A48"/>
      <c r="B48"/>
      <c r="C48"/>
      <c r="D48"/>
      <c r="E48"/>
      <c r="F48"/>
      <c r="G48"/>
      <c r="H48"/>
      <c r="I48"/>
      <c r="J48"/>
      <c r="K48"/>
      <c r="L48"/>
      <c r="M48"/>
      <c r="N48"/>
    </row>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sheetData>
  <mergeCells count="1">
    <mergeCell ref="A1:N1"/>
  </mergeCells>
  <pageMargins left="0.70866141732283472" right="0.70866141732283472" top="0.74803149606299213" bottom="0.74803149606299213" header="0.31496062992125984" footer="0.31496062992125984"/>
  <pageSetup paperSize="41" scale="51" orientation="landscape" r:id="rId1"/>
  <headerFooter>
    <oddFooter>&amp;C&amp;D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25DFB-7329-4D0E-8FF5-1178AE1FF6E7}">
  <sheetPr codeName="Hoja7"/>
  <dimension ref="A1:A34"/>
  <sheetViews>
    <sheetView zoomScaleNormal="100" workbookViewId="0">
      <selection activeCell="A24" sqref="A24"/>
    </sheetView>
  </sheetViews>
  <sheetFormatPr defaultRowHeight="12.75"/>
  <cols>
    <col min="1" max="1" width="30.42578125" bestFit="1" customWidth="1"/>
    <col min="2" max="256" width="11.42578125" customWidth="1"/>
  </cols>
  <sheetData>
    <row r="1" spans="1:1">
      <c r="A1" t="s">
        <v>2799</v>
      </c>
    </row>
    <row r="2" spans="1:1">
      <c r="A2" t="s">
        <v>2870</v>
      </c>
    </row>
    <row r="3" spans="1:1">
      <c r="A3" t="s">
        <v>2798</v>
      </c>
    </row>
    <row r="4" spans="1:1">
      <c r="A4" t="s">
        <v>2806</v>
      </c>
    </row>
    <row r="5" spans="1:1">
      <c r="A5" t="s">
        <v>2821</v>
      </c>
    </row>
    <row r="6" spans="1:1">
      <c r="A6" t="s">
        <v>2810</v>
      </c>
    </row>
    <row r="7" spans="1:1">
      <c r="A7" t="s">
        <v>2809</v>
      </c>
    </row>
    <row r="8" spans="1:1">
      <c r="A8" t="s">
        <v>2808</v>
      </c>
    </row>
    <row r="9" spans="1:1">
      <c r="A9" t="s">
        <v>2801</v>
      </c>
    </row>
    <row r="10" spans="1:1">
      <c r="A10" t="s">
        <v>2811</v>
      </c>
    </row>
    <row r="11" spans="1:1">
      <c r="A11" t="s">
        <v>2807</v>
      </c>
    </row>
    <row r="12" spans="1:1">
      <c r="A12" t="s">
        <v>2805</v>
      </c>
    </row>
    <row r="13" spans="1:1">
      <c r="A13" t="s">
        <v>2818</v>
      </c>
    </row>
    <row r="14" spans="1:1">
      <c r="A14" t="s">
        <v>2805</v>
      </c>
    </row>
    <row r="15" spans="1:1">
      <c r="A15" t="s">
        <v>2823</v>
      </c>
    </row>
    <row r="16" spans="1:1">
      <c r="A16" t="s">
        <v>2819</v>
      </c>
    </row>
    <row r="17" spans="1:1">
      <c r="A17" t="s">
        <v>2826</v>
      </c>
    </row>
    <row r="18" spans="1:1">
      <c r="A18" t="s">
        <v>2815</v>
      </c>
    </row>
    <row r="19" spans="1:1">
      <c r="A19" t="s">
        <v>2822</v>
      </c>
    </row>
    <row r="20" spans="1:1">
      <c r="A20" t="s">
        <v>2817</v>
      </c>
    </row>
    <row r="21" spans="1:1">
      <c r="A21" t="s">
        <v>2816</v>
      </c>
    </row>
    <row r="22" spans="1:1">
      <c r="A22" t="s">
        <v>2813</v>
      </c>
    </row>
    <row r="23" spans="1:1">
      <c r="A23" t="s">
        <v>2800</v>
      </c>
    </row>
    <row r="24" spans="1:1">
      <c r="A24" t="s">
        <v>2804</v>
      </c>
    </row>
    <row r="25" spans="1:1">
      <c r="A25" t="s">
        <v>2825</v>
      </c>
    </row>
    <row r="26" spans="1:1">
      <c r="A26" t="s">
        <v>2802</v>
      </c>
    </row>
    <row r="27" spans="1:1">
      <c r="A27" t="s">
        <v>2824</v>
      </c>
    </row>
    <row r="28" spans="1:1">
      <c r="A28" t="s">
        <v>2827</v>
      </c>
    </row>
    <row r="29" spans="1:1">
      <c r="A29" t="s">
        <v>2118</v>
      </c>
    </row>
    <row r="30" spans="1:1">
      <c r="A30" t="s">
        <v>2828</v>
      </c>
    </row>
    <row r="31" spans="1:1">
      <c r="A31" t="s">
        <v>2820</v>
      </c>
    </row>
    <row r="32" spans="1:1">
      <c r="A32" t="s">
        <v>2812</v>
      </c>
    </row>
    <row r="33" spans="1:1">
      <c r="A33" t="s">
        <v>2814</v>
      </c>
    </row>
    <row r="34" spans="1:1">
      <c r="A34" t="s">
        <v>2803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C0204-25EB-4C13-9247-6DCC1394407F}">
  <sheetPr codeName="Hoja6" filterMode="1"/>
  <dimension ref="A1:J1149"/>
  <sheetViews>
    <sheetView zoomScaleNormal="100" workbookViewId="0">
      <selection activeCell="E1118" sqref="E1118"/>
    </sheetView>
  </sheetViews>
  <sheetFormatPr defaultRowHeight="12.75"/>
  <cols>
    <col min="1" max="2" width="11.42578125" customWidth="1"/>
    <col min="3" max="3" width="36.42578125" customWidth="1"/>
    <col min="4" max="4" width="11.42578125" customWidth="1"/>
    <col min="5" max="5" width="28.42578125" customWidth="1"/>
    <col min="6" max="256" width="11.42578125" customWidth="1"/>
  </cols>
  <sheetData>
    <row r="1" spans="1:6">
      <c r="A1" t="s">
        <v>79</v>
      </c>
      <c r="D1" s="9" t="s">
        <v>1392</v>
      </c>
      <c r="E1" t="s">
        <v>1683</v>
      </c>
      <c r="F1" t="s">
        <v>80</v>
      </c>
    </row>
    <row r="2" spans="1:6" hidden="1">
      <c r="A2" t="s">
        <v>2283</v>
      </c>
      <c r="B2" t="s">
        <v>2284</v>
      </c>
      <c r="C2" t="str">
        <f>D2&amp;E2</f>
        <v>AntioquiaMEDELLIN</v>
      </c>
      <c r="D2" t="s">
        <v>2285</v>
      </c>
      <c r="E2" t="s">
        <v>2024</v>
      </c>
      <c r="F2" t="s">
        <v>2006</v>
      </c>
    </row>
    <row r="3" spans="1:6" hidden="1">
      <c r="A3" t="s">
        <v>2283</v>
      </c>
      <c r="B3" t="s">
        <v>2286</v>
      </c>
      <c r="C3" t="str">
        <f t="shared" ref="C3:C66" si="0">D3&amp;E3</f>
        <v>AntioquiaABEJORRAL</v>
      </c>
      <c r="D3" t="s">
        <v>2285</v>
      </c>
      <c r="E3" t="s">
        <v>2288</v>
      </c>
      <c r="F3" t="s">
        <v>2287</v>
      </c>
    </row>
    <row r="4" spans="1:6" hidden="1">
      <c r="A4" t="s">
        <v>2283</v>
      </c>
      <c r="B4" t="s">
        <v>2289</v>
      </c>
      <c r="C4" t="str">
        <f t="shared" si="0"/>
        <v>AntioquiaABRIAQUI</v>
      </c>
      <c r="D4" t="s">
        <v>2285</v>
      </c>
      <c r="E4" t="s">
        <v>2291</v>
      </c>
      <c r="F4" t="s">
        <v>2290</v>
      </c>
    </row>
    <row r="5" spans="1:6" hidden="1">
      <c r="A5" t="s">
        <v>2283</v>
      </c>
      <c r="B5" t="s">
        <v>2292</v>
      </c>
      <c r="C5" t="str">
        <f t="shared" si="0"/>
        <v>AntioquiaALEJANDRIA</v>
      </c>
      <c r="D5" t="s">
        <v>2285</v>
      </c>
      <c r="E5" t="s">
        <v>2294</v>
      </c>
      <c r="F5" t="s">
        <v>2293</v>
      </c>
    </row>
    <row r="6" spans="1:6" hidden="1">
      <c r="A6" t="s">
        <v>2283</v>
      </c>
      <c r="B6" t="s">
        <v>2295</v>
      </c>
      <c r="C6" t="str">
        <f t="shared" si="0"/>
        <v>AntioquiaAMAGA</v>
      </c>
      <c r="D6" t="s">
        <v>2285</v>
      </c>
      <c r="E6" t="s">
        <v>2157</v>
      </c>
      <c r="F6" t="s">
        <v>2296</v>
      </c>
    </row>
    <row r="7" spans="1:6" hidden="1">
      <c r="A7" t="s">
        <v>2283</v>
      </c>
      <c r="B7" t="s">
        <v>2297</v>
      </c>
      <c r="C7" t="str">
        <f t="shared" si="0"/>
        <v>AntioquiaAMALFI</v>
      </c>
      <c r="D7" t="s">
        <v>2285</v>
      </c>
      <c r="E7" t="s">
        <v>2726</v>
      </c>
      <c r="F7" t="s">
        <v>2298</v>
      </c>
    </row>
    <row r="8" spans="1:6" hidden="1">
      <c r="A8" t="s">
        <v>2283</v>
      </c>
      <c r="B8" t="s">
        <v>2299</v>
      </c>
      <c r="C8" t="str">
        <f t="shared" si="0"/>
        <v>AntioquiaANDES</v>
      </c>
      <c r="D8" t="s">
        <v>2285</v>
      </c>
      <c r="E8" t="s">
        <v>2094</v>
      </c>
      <c r="F8" t="s">
        <v>2300</v>
      </c>
    </row>
    <row r="9" spans="1:6" hidden="1">
      <c r="A9" t="s">
        <v>2283</v>
      </c>
      <c r="B9" t="s">
        <v>2301</v>
      </c>
      <c r="C9" t="str">
        <f t="shared" si="0"/>
        <v>AntioquiaANGELOPOLIS</v>
      </c>
      <c r="D9" t="s">
        <v>2285</v>
      </c>
      <c r="E9" t="s">
        <v>2303</v>
      </c>
      <c r="F9" t="s">
        <v>2302</v>
      </c>
    </row>
    <row r="10" spans="1:6" hidden="1">
      <c r="A10" t="s">
        <v>2283</v>
      </c>
      <c r="B10" t="s">
        <v>2304</v>
      </c>
      <c r="C10" t="str">
        <f t="shared" si="0"/>
        <v>AntioquiaANGOSTURA</v>
      </c>
      <c r="D10" t="s">
        <v>2285</v>
      </c>
      <c r="E10" t="s">
        <v>2306</v>
      </c>
      <c r="F10" t="s">
        <v>2305</v>
      </c>
    </row>
    <row r="11" spans="1:6" hidden="1">
      <c r="A11" t="s">
        <v>2283</v>
      </c>
      <c r="B11" t="s">
        <v>2307</v>
      </c>
      <c r="C11" t="str">
        <f t="shared" si="0"/>
        <v>AntioquiaANORI</v>
      </c>
      <c r="D11" t="s">
        <v>2285</v>
      </c>
      <c r="E11" t="s">
        <v>2309</v>
      </c>
      <c r="F11" t="s">
        <v>2308</v>
      </c>
    </row>
    <row r="12" spans="1:6" hidden="1">
      <c r="A12" t="s">
        <v>2283</v>
      </c>
      <c r="B12" t="s">
        <v>2310</v>
      </c>
      <c r="C12" t="str">
        <f t="shared" si="0"/>
        <v>AntioquiaSANTAFE DE ANTIOQUIA</v>
      </c>
      <c r="D12" t="s">
        <v>2285</v>
      </c>
      <c r="E12" t="s">
        <v>2312</v>
      </c>
      <c r="F12" t="s">
        <v>2311</v>
      </c>
    </row>
    <row r="13" spans="1:6" hidden="1">
      <c r="A13" t="s">
        <v>2283</v>
      </c>
      <c r="B13" t="s">
        <v>2313</v>
      </c>
      <c r="C13" t="str">
        <f t="shared" si="0"/>
        <v>AntioquiaANZA</v>
      </c>
      <c r="D13" t="s">
        <v>2285</v>
      </c>
      <c r="E13" t="s">
        <v>2315</v>
      </c>
      <c r="F13" t="s">
        <v>2314</v>
      </c>
    </row>
    <row r="14" spans="1:6" hidden="1">
      <c r="A14" t="s">
        <v>2283</v>
      </c>
      <c r="B14" t="s">
        <v>2316</v>
      </c>
      <c r="C14" t="str">
        <f t="shared" si="0"/>
        <v>AntioquiaAPARTADO</v>
      </c>
      <c r="D14" t="s">
        <v>2285</v>
      </c>
      <c r="E14" t="s">
        <v>2318</v>
      </c>
      <c r="F14" t="s">
        <v>2317</v>
      </c>
    </row>
    <row r="15" spans="1:6" hidden="1">
      <c r="A15" t="s">
        <v>2283</v>
      </c>
      <c r="B15" t="s">
        <v>2319</v>
      </c>
      <c r="C15" t="str">
        <f t="shared" si="0"/>
        <v>AntioquiaARBOLETES</v>
      </c>
      <c r="D15" t="s">
        <v>2285</v>
      </c>
      <c r="E15" t="s">
        <v>2321</v>
      </c>
      <c r="F15" t="s">
        <v>2320</v>
      </c>
    </row>
    <row r="16" spans="1:6" hidden="1">
      <c r="A16" t="s">
        <v>2283</v>
      </c>
      <c r="B16" t="s">
        <v>2322</v>
      </c>
      <c r="C16" t="str">
        <f t="shared" si="0"/>
        <v>AntioquiaARGELIA</v>
      </c>
      <c r="D16" t="s">
        <v>2285</v>
      </c>
      <c r="E16" t="s">
        <v>1345</v>
      </c>
      <c r="F16" t="s">
        <v>2323</v>
      </c>
    </row>
    <row r="17" spans="1:10" hidden="1">
      <c r="A17" t="s">
        <v>2283</v>
      </c>
      <c r="B17" t="s">
        <v>2324</v>
      </c>
      <c r="C17" t="str">
        <f t="shared" si="0"/>
        <v>AntioquiaARMENIA</v>
      </c>
      <c r="D17" t="s">
        <v>2285</v>
      </c>
      <c r="E17" t="s">
        <v>2722</v>
      </c>
      <c r="F17" t="s">
        <v>2325</v>
      </c>
    </row>
    <row r="18" spans="1:10" hidden="1">
      <c r="A18" t="s">
        <v>2283</v>
      </c>
      <c r="B18" t="s">
        <v>2326</v>
      </c>
      <c r="C18" t="str">
        <f t="shared" si="0"/>
        <v>AntioquiaBARBOSA</v>
      </c>
      <c r="D18" t="s">
        <v>2285</v>
      </c>
      <c r="E18" t="s">
        <v>1375</v>
      </c>
      <c r="F18" t="s">
        <v>2327</v>
      </c>
    </row>
    <row r="19" spans="1:10" hidden="1">
      <c r="A19" t="s">
        <v>2283</v>
      </c>
      <c r="B19" t="s">
        <v>2328</v>
      </c>
      <c r="C19" t="str">
        <f t="shared" si="0"/>
        <v>AntioquiaBELMIRA</v>
      </c>
      <c r="D19" t="s">
        <v>2285</v>
      </c>
      <c r="E19" t="s">
        <v>2330</v>
      </c>
      <c r="F19" t="s">
        <v>2329</v>
      </c>
    </row>
    <row r="20" spans="1:10" hidden="1">
      <c r="A20" t="s">
        <v>2283</v>
      </c>
      <c r="B20" t="s">
        <v>2331</v>
      </c>
      <c r="C20" t="str">
        <f t="shared" si="0"/>
        <v>AntioquiaBELLO</v>
      </c>
      <c r="D20" t="s">
        <v>2285</v>
      </c>
      <c r="E20" t="s">
        <v>2663</v>
      </c>
      <c r="F20" t="s">
        <v>2007</v>
      </c>
    </row>
    <row r="21" spans="1:10" hidden="1">
      <c r="A21" t="s">
        <v>2283</v>
      </c>
      <c r="B21" t="s">
        <v>2332</v>
      </c>
      <c r="C21" t="str">
        <f t="shared" si="0"/>
        <v>AntioquiaBETANIA</v>
      </c>
      <c r="D21" t="s">
        <v>2285</v>
      </c>
      <c r="E21" t="s">
        <v>2334</v>
      </c>
      <c r="F21" t="s">
        <v>2333</v>
      </c>
    </row>
    <row r="22" spans="1:10" hidden="1">
      <c r="A22" t="s">
        <v>2283</v>
      </c>
      <c r="B22" t="s">
        <v>2335</v>
      </c>
      <c r="C22" t="str">
        <f t="shared" si="0"/>
        <v>AntioquiaBETULIA</v>
      </c>
      <c r="D22" t="s">
        <v>2285</v>
      </c>
      <c r="E22" t="s">
        <v>2656</v>
      </c>
      <c r="F22" t="s">
        <v>2336</v>
      </c>
    </row>
    <row r="23" spans="1:10" hidden="1">
      <c r="A23" t="s">
        <v>2283</v>
      </c>
      <c r="B23" t="s">
        <v>2337</v>
      </c>
      <c r="C23" t="str">
        <f t="shared" si="0"/>
        <v>AntioquiaCIUDAD BOLIVAR</v>
      </c>
      <c r="D23" t="s">
        <v>2285</v>
      </c>
      <c r="E23" t="s">
        <v>2339</v>
      </c>
      <c r="F23" t="s">
        <v>2338</v>
      </c>
    </row>
    <row r="24" spans="1:10" hidden="1">
      <c r="A24" t="s">
        <v>2283</v>
      </c>
      <c r="B24" t="s">
        <v>2340</v>
      </c>
      <c r="C24" t="str">
        <f t="shared" si="0"/>
        <v>AntioquiaBRICEÑO</v>
      </c>
      <c r="D24" t="s">
        <v>2285</v>
      </c>
      <c r="E24" t="s">
        <v>2136</v>
      </c>
      <c r="F24" t="s">
        <v>2341</v>
      </c>
    </row>
    <row r="25" spans="1:10" hidden="1">
      <c r="A25" t="s">
        <v>2283</v>
      </c>
      <c r="B25" t="s">
        <v>2342</v>
      </c>
      <c r="C25" t="str">
        <f t="shared" si="0"/>
        <v>AntioquiaBURITICA</v>
      </c>
      <c r="D25" t="s">
        <v>2285</v>
      </c>
      <c r="E25" t="s">
        <v>2344</v>
      </c>
      <c r="F25" t="s">
        <v>2343</v>
      </c>
    </row>
    <row r="26" spans="1:10" hidden="1">
      <c r="A26" t="s">
        <v>2283</v>
      </c>
      <c r="B26" t="s">
        <v>2345</v>
      </c>
      <c r="C26" t="str">
        <f t="shared" si="0"/>
        <v>AntioquiaCACERES</v>
      </c>
      <c r="D26" t="s">
        <v>2285</v>
      </c>
      <c r="E26" t="s">
        <v>2765</v>
      </c>
      <c r="F26" t="s">
        <v>2346</v>
      </c>
      <c r="J26" s="12"/>
    </row>
    <row r="27" spans="1:10" hidden="1">
      <c r="A27" t="s">
        <v>2283</v>
      </c>
      <c r="B27" t="s">
        <v>2347</v>
      </c>
      <c r="C27" t="str">
        <f t="shared" si="0"/>
        <v>AntioquiaCAICEDO</v>
      </c>
      <c r="D27" t="s">
        <v>2285</v>
      </c>
      <c r="E27" t="s">
        <v>2349</v>
      </c>
      <c r="F27" t="s">
        <v>2348</v>
      </c>
    </row>
    <row r="28" spans="1:10" hidden="1">
      <c r="A28" t="s">
        <v>2283</v>
      </c>
      <c r="B28" t="s">
        <v>2350</v>
      </c>
      <c r="C28" t="str">
        <f t="shared" si="0"/>
        <v>AntioquiaCALDAS</v>
      </c>
      <c r="D28" t="s">
        <v>2285</v>
      </c>
      <c r="E28" t="s">
        <v>2161</v>
      </c>
      <c r="F28" t="s">
        <v>2351</v>
      </c>
    </row>
    <row r="29" spans="1:10" hidden="1">
      <c r="A29" t="s">
        <v>2283</v>
      </c>
      <c r="B29" t="s">
        <v>2352</v>
      </c>
      <c r="C29" t="str">
        <f t="shared" si="0"/>
        <v>AntioquiaCAMPAMENTO</v>
      </c>
      <c r="D29" t="s">
        <v>2285</v>
      </c>
      <c r="E29" t="s">
        <v>2354</v>
      </c>
      <c r="F29" t="s">
        <v>2353</v>
      </c>
    </row>
    <row r="30" spans="1:10" hidden="1">
      <c r="A30" t="s">
        <v>2283</v>
      </c>
      <c r="B30" t="s">
        <v>2355</v>
      </c>
      <c r="C30" t="str">
        <f t="shared" si="0"/>
        <v>AntioquiaCAÑASGORDAS</v>
      </c>
      <c r="D30" t="s">
        <v>2285</v>
      </c>
      <c r="E30" t="s">
        <v>2357</v>
      </c>
      <c r="F30" t="s">
        <v>2356</v>
      </c>
    </row>
    <row r="31" spans="1:10" hidden="1">
      <c r="A31" t="s">
        <v>2283</v>
      </c>
      <c r="B31" t="s">
        <v>2358</v>
      </c>
      <c r="C31" t="str">
        <f t="shared" si="0"/>
        <v>AntioquiaCARACOLI</v>
      </c>
      <c r="D31" t="s">
        <v>2285</v>
      </c>
      <c r="E31" t="s">
        <v>2360</v>
      </c>
      <c r="F31" t="s">
        <v>2359</v>
      </c>
    </row>
    <row r="32" spans="1:10" hidden="1">
      <c r="A32" t="s">
        <v>2283</v>
      </c>
      <c r="B32" t="s">
        <v>2361</v>
      </c>
      <c r="C32" t="str">
        <f t="shared" si="0"/>
        <v>AntioquiaCARAMANTA</v>
      </c>
      <c r="D32" t="s">
        <v>2285</v>
      </c>
      <c r="E32" t="s">
        <v>2363</v>
      </c>
      <c r="F32" t="s">
        <v>2362</v>
      </c>
    </row>
    <row r="33" spans="1:6" hidden="1">
      <c r="A33" t="s">
        <v>2283</v>
      </c>
      <c r="B33" t="s">
        <v>2364</v>
      </c>
      <c r="C33" t="str">
        <f t="shared" si="0"/>
        <v>AntioquiaCAREPA</v>
      </c>
      <c r="D33" t="s">
        <v>2285</v>
      </c>
      <c r="E33" t="s">
        <v>2366</v>
      </c>
      <c r="F33" t="s">
        <v>2365</v>
      </c>
    </row>
    <row r="34" spans="1:6" hidden="1">
      <c r="A34" t="s">
        <v>2283</v>
      </c>
      <c r="B34" t="s">
        <v>2367</v>
      </c>
      <c r="C34" t="str">
        <f t="shared" si="0"/>
        <v>AntioquiaEL CARMEN DE VIBORAL</v>
      </c>
      <c r="D34" t="s">
        <v>2285</v>
      </c>
      <c r="E34" t="s">
        <v>2369</v>
      </c>
      <c r="F34" t="s">
        <v>2368</v>
      </c>
    </row>
    <row r="35" spans="1:6" hidden="1">
      <c r="A35" t="s">
        <v>2283</v>
      </c>
      <c r="B35" t="s">
        <v>2370</v>
      </c>
      <c r="C35" t="str">
        <f t="shared" si="0"/>
        <v>AntioquiaCAROLINA</v>
      </c>
      <c r="D35" t="s">
        <v>2285</v>
      </c>
      <c r="E35" t="s">
        <v>2372</v>
      </c>
      <c r="F35" t="s">
        <v>2371</v>
      </c>
    </row>
    <row r="36" spans="1:6" hidden="1">
      <c r="A36" t="s">
        <v>2283</v>
      </c>
      <c r="B36" t="s">
        <v>2373</v>
      </c>
      <c r="C36" t="str">
        <f t="shared" si="0"/>
        <v>AntioquiaCAUCASIA</v>
      </c>
      <c r="D36" t="s">
        <v>2285</v>
      </c>
      <c r="E36" t="s">
        <v>2375</v>
      </c>
      <c r="F36" t="s">
        <v>2374</v>
      </c>
    </row>
    <row r="37" spans="1:6" hidden="1">
      <c r="A37" t="s">
        <v>2283</v>
      </c>
      <c r="B37" t="s">
        <v>2376</v>
      </c>
      <c r="C37" t="str">
        <f t="shared" si="0"/>
        <v>AntioquiaCHIGORODO</v>
      </c>
      <c r="D37" t="s">
        <v>2285</v>
      </c>
      <c r="E37" t="s">
        <v>2378</v>
      </c>
      <c r="F37" t="s">
        <v>2377</v>
      </c>
    </row>
    <row r="38" spans="1:6" hidden="1">
      <c r="A38" t="s">
        <v>2283</v>
      </c>
      <c r="B38" t="s">
        <v>2379</v>
      </c>
      <c r="C38" t="str">
        <f t="shared" si="0"/>
        <v>AntioquiaCISNEROS</v>
      </c>
      <c r="D38" t="s">
        <v>2285</v>
      </c>
      <c r="E38" t="s">
        <v>2381</v>
      </c>
      <c r="F38" t="s">
        <v>2380</v>
      </c>
    </row>
    <row r="39" spans="1:6" hidden="1">
      <c r="A39" t="s">
        <v>2283</v>
      </c>
      <c r="B39" t="s">
        <v>2382</v>
      </c>
      <c r="C39" t="str">
        <f t="shared" si="0"/>
        <v>AntioquiaCOCORNA</v>
      </c>
      <c r="D39" t="s">
        <v>2285</v>
      </c>
      <c r="E39" t="s">
        <v>2384</v>
      </c>
      <c r="F39" t="s">
        <v>2383</v>
      </c>
    </row>
    <row r="40" spans="1:6" hidden="1">
      <c r="A40" t="s">
        <v>2283</v>
      </c>
      <c r="B40" t="s">
        <v>2385</v>
      </c>
      <c r="C40" t="str">
        <f t="shared" si="0"/>
        <v>AntioquiaCONCEPCION</v>
      </c>
      <c r="D40" t="s">
        <v>2285</v>
      </c>
      <c r="E40" t="s">
        <v>2387</v>
      </c>
      <c r="F40" t="s">
        <v>2386</v>
      </c>
    </row>
    <row r="41" spans="1:6" hidden="1">
      <c r="A41" t="s">
        <v>2283</v>
      </c>
      <c r="B41" t="s">
        <v>2388</v>
      </c>
      <c r="C41" t="str">
        <f t="shared" si="0"/>
        <v>AntioquiaCONCORDIA</v>
      </c>
      <c r="D41" t="s">
        <v>2285</v>
      </c>
      <c r="E41" t="s">
        <v>2390</v>
      </c>
      <c r="F41" t="s">
        <v>2389</v>
      </c>
    </row>
    <row r="42" spans="1:6" hidden="1">
      <c r="A42" t="s">
        <v>2283</v>
      </c>
      <c r="B42" t="s">
        <v>2391</v>
      </c>
      <c r="C42" t="str">
        <f t="shared" si="0"/>
        <v>AntioquiaCOPACABANA</v>
      </c>
      <c r="D42" t="s">
        <v>2285</v>
      </c>
      <c r="E42" t="s">
        <v>2642</v>
      </c>
      <c r="F42" t="s">
        <v>2392</v>
      </c>
    </row>
    <row r="43" spans="1:6" hidden="1">
      <c r="A43" t="s">
        <v>2283</v>
      </c>
      <c r="B43" t="s">
        <v>2393</v>
      </c>
      <c r="C43" t="str">
        <f t="shared" si="0"/>
        <v>AntioquiaDABEIBA</v>
      </c>
      <c r="D43" t="s">
        <v>2285</v>
      </c>
      <c r="E43" t="s">
        <v>2395</v>
      </c>
      <c r="F43" t="s">
        <v>2394</v>
      </c>
    </row>
    <row r="44" spans="1:6" hidden="1">
      <c r="A44" t="s">
        <v>2283</v>
      </c>
      <c r="B44" t="s">
        <v>2396</v>
      </c>
      <c r="C44" t="str">
        <f t="shared" si="0"/>
        <v>AntioquiaDON MATIAS</v>
      </c>
      <c r="D44" t="s">
        <v>2285</v>
      </c>
      <c r="E44" t="s">
        <v>2398</v>
      </c>
      <c r="F44" t="s">
        <v>2397</v>
      </c>
    </row>
    <row r="45" spans="1:6" hidden="1">
      <c r="A45" t="s">
        <v>2283</v>
      </c>
      <c r="B45" t="s">
        <v>2399</v>
      </c>
      <c r="C45" t="str">
        <f t="shared" si="0"/>
        <v>AntioquiaEBEJICO</v>
      </c>
      <c r="D45" t="s">
        <v>2285</v>
      </c>
      <c r="E45" t="s">
        <v>2401</v>
      </c>
      <c r="F45" t="s">
        <v>2400</v>
      </c>
    </row>
    <row r="46" spans="1:6" hidden="1">
      <c r="A46" t="s">
        <v>2283</v>
      </c>
      <c r="B46" t="s">
        <v>2402</v>
      </c>
      <c r="C46" t="str">
        <f t="shared" si="0"/>
        <v>AntioquiaEL BAGRE</v>
      </c>
      <c r="D46" t="s">
        <v>2285</v>
      </c>
      <c r="E46" t="s">
        <v>2404</v>
      </c>
      <c r="F46" t="s">
        <v>2403</v>
      </c>
    </row>
    <row r="47" spans="1:6" hidden="1">
      <c r="A47" t="s">
        <v>2283</v>
      </c>
      <c r="B47" t="s">
        <v>2405</v>
      </c>
      <c r="C47" t="str">
        <f t="shared" si="0"/>
        <v>AntioquiaENTRERRIOS</v>
      </c>
      <c r="D47" t="s">
        <v>2285</v>
      </c>
      <c r="E47" t="s">
        <v>2407</v>
      </c>
      <c r="F47" t="s">
        <v>2406</v>
      </c>
    </row>
    <row r="48" spans="1:6" hidden="1">
      <c r="A48" t="s">
        <v>2283</v>
      </c>
      <c r="B48" t="s">
        <v>2408</v>
      </c>
      <c r="C48" t="str">
        <f t="shared" si="0"/>
        <v>AntioquiaENVIGADO</v>
      </c>
      <c r="D48" t="s">
        <v>2285</v>
      </c>
      <c r="E48" t="s">
        <v>2410</v>
      </c>
      <c r="F48" t="s">
        <v>2409</v>
      </c>
    </row>
    <row r="49" spans="1:6" hidden="1">
      <c r="A49" t="s">
        <v>2283</v>
      </c>
      <c r="B49" t="s">
        <v>2411</v>
      </c>
      <c r="C49" t="str">
        <f t="shared" si="0"/>
        <v>AntioquiaFREDONIA</v>
      </c>
      <c r="D49" t="s">
        <v>2285</v>
      </c>
      <c r="E49" t="s">
        <v>2755</v>
      </c>
      <c r="F49" t="s">
        <v>2412</v>
      </c>
    </row>
    <row r="50" spans="1:6" hidden="1">
      <c r="A50" t="s">
        <v>2283</v>
      </c>
      <c r="B50" t="s">
        <v>2413</v>
      </c>
      <c r="C50" t="str">
        <f t="shared" si="0"/>
        <v>AntioquiaFRONTINO</v>
      </c>
      <c r="D50" t="s">
        <v>2285</v>
      </c>
      <c r="E50" t="s">
        <v>2075</v>
      </c>
      <c r="F50" t="s">
        <v>2414</v>
      </c>
    </row>
    <row r="51" spans="1:6" hidden="1">
      <c r="A51" t="s">
        <v>2283</v>
      </c>
      <c r="B51" t="s">
        <v>2415</v>
      </c>
      <c r="C51" t="str">
        <f t="shared" si="0"/>
        <v>AntioquiaGIRALDO</v>
      </c>
      <c r="D51" t="s">
        <v>2285</v>
      </c>
      <c r="E51" t="s">
        <v>2417</v>
      </c>
      <c r="F51" t="s">
        <v>2416</v>
      </c>
    </row>
    <row r="52" spans="1:6" hidden="1">
      <c r="A52" t="s">
        <v>2283</v>
      </c>
      <c r="B52" t="s">
        <v>2418</v>
      </c>
      <c r="C52" t="str">
        <f t="shared" si="0"/>
        <v>AntioquiaGIRARDOTA</v>
      </c>
      <c r="D52" t="s">
        <v>2285</v>
      </c>
      <c r="E52" t="s">
        <v>2766</v>
      </c>
      <c r="F52" t="s">
        <v>2419</v>
      </c>
    </row>
    <row r="53" spans="1:6" hidden="1">
      <c r="A53" t="s">
        <v>2283</v>
      </c>
      <c r="B53" t="s">
        <v>2420</v>
      </c>
      <c r="C53" t="str">
        <f t="shared" si="0"/>
        <v>AntioquiaGOMEZ PLATA</v>
      </c>
      <c r="D53" t="s">
        <v>2285</v>
      </c>
      <c r="E53" t="s">
        <v>2422</v>
      </c>
      <c r="F53" t="s">
        <v>2421</v>
      </c>
    </row>
    <row r="54" spans="1:6" hidden="1">
      <c r="A54" t="s">
        <v>2283</v>
      </c>
      <c r="B54" t="s">
        <v>2423</v>
      </c>
      <c r="C54" t="str">
        <f t="shared" si="0"/>
        <v>AntioquiaGRANADA</v>
      </c>
      <c r="D54" t="s">
        <v>2285</v>
      </c>
      <c r="E54" t="s">
        <v>1332</v>
      </c>
      <c r="F54" t="s">
        <v>2424</v>
      </c>
    </row>
    <row r="55" spans="1:6" hidden="1">
      <c r="A55" t="s">
        <v>2283</v>
      </c>
      <c r="B55" t="s">
        <v>2425</v>
      </c>
      <c r="C55" t="str">
        <f t="shared" si="0"/>
        <v>AntioquiaGUADALUPE</v>
      </c>
      <c r="D55" t="s">
        <v>2285</v>
      </c>
      <c r="E55" t="s">
        <v>2039</v>
      </c>
      <c r="F55" t="s">
        <v>2426</v>
      </c>
    </row>
    <row r="56" spans="1:6" hidden="1">
      <c r="A56" t="s">
        <v>2283</v>
      </c>
      <c r="B56" t="s">
        <v>2427</v>
      </c>
      <c r="C56" t="str">
        <f t="shared" si="0"/>
        <v>AntioquiaGUARNE</v>
      </c>
      <c r="D56" t="s">
        <v>2285</v>
      </c>
      <c r="E56" t="s">
        <v>2059</v>
      </c>
      <c r="F56" t="s">
        <v>2428</v>
      </c>
    </row>
    <row r="57" spans="1:6" hidden="1">
      <c r="A57" t="s">
        <v>2283</v>
      </c>
      <c r="B57" t="s">
        <v>2429</v>
      </c>
      <c r="C57" t="str">
        <f t="shared" si="0"/>
        <v>AntioquiaGUATAPE</v>
      </c>
      <c r="D57" t="s">
        <v>2285</v>
      </c>
      <c r="E57" t="s">
        <v>2431</v>
      </c>
      <c r="F57" t="s">
        <v>2430</v>
      </c>
    </row>
    <row r="58" spans="1:6" hidden="1">
      <c r="A58" t="s">
        <v>2283</v>
      </c>
      <c r="B58" t="s">
        <v>2432</v>
      </c>
      <c r="C58" t="str">
        <f t="shared" si="0"/>
        <v>AntioquiaHELICONIA</v>
      </c>
      <c r="D58" t="s">
        <v>2285</v>
      </c>
      <c r="E58" t="s">
        <v>2434</v>
      </c>
      <c r="F58" t="s">
        <v>2433</v>
      </c>
    </row>
    <row r="59" spans="1:6" hidden="1">
      <c r="A59" t="s">
        <v>2283</v>
      </c>
      <c r="B59" t="s">
        <v>2435</v>
      </c>
      <c r="C59" t="str">
        <f t="shared" si="0"/>
        <v>AntioquiaHISPANIA</v>
      </c>
      <c r="D59" t="s">
        <v>2285</v>
      </c>
      <c r="E59" t="s">
        <v>2437</v>
      </c>
      <c r="F59" t="s">
        <v>2436</v>
      </c>
    </row>
    <row r="60" spans="1:6" hidden="1">
      <c r="A60" t="s">
        <v>2283</v>
      </c>
      <c r="B60" t="s">
        <v>2438</v>
      </c>
      <c r="C60" t="str">
        <f t="shared" si="0"/>
        <v>AntioquiaITAGUI</v>
      </c>
      <c r="D60" t="s">
        <v>2285</v>
      </c>
      <c r="E60" t="s">
        <v>1998</v>
      </c>
      <c r="F60" t="s">
        <v>2439</v>
      </c>
    </row>
    <row r="61" spans="1:6" hidden="1">
      <c r="A61" t="s">
        <v>2283</v>
      </c>
      <c r="B61" t="s">
        <v>2440</v>
      </c>
      <c r="C61" t="str">
        <f t="shared" si="0"/>
        <v>AntioquiaITUANGO</v>
      </c>
      <c r="D61" t="s">
        <v>2285</v>
      </c>
      <c r="E61" t="s">
        <v>2442</v>
      </c>
      <c r="F61" t="s">
        <v>2441</v>
      </c>
    </row>
    <row r="62" spans="1:6" hidden="1">
      <c r="A62" t="s">
        <v>2283</v>
      </c>
      <c r="B62" t="s">
        <v>2443</v>
      </c>
      <c r="C62" t="str">
        <f t="shared" si="0"/>
        <v>AntioquiaJARDIN</v>
      </c>
      <c r="D62" t="s">
        <v>2285</v>
      </c>
      <c r="E62" t="s">
        <v>2445</v>
      </c>
      <c r="F62" t="s">
        <v>2444</v>
      </c>
    </row>
    <row r="63" spans="1:6" hidden="1">
      <c r="A63" t="s">
        <v>2283</v>
      </c>
      <c r="B63" t="s">
        <v>2446</v>
      </c>
      <c r="C63" t="str">
        <f t="shared" si="0"/>
        <v>AntioquiaJERICO</v>
      </c>
      <c r="D63" t="s">
        <v>2285</v>
      </c>
      <c r="E63" t="s">
        <v>1694</v>
      </c>
      <c r="F63" t="s">
        <v>2447</v>
      </c>
    </row>
    <row r="64" spans="1:6" hidden="1">
      <c r="A64" t="s">
        <v>2283</v>
      </c>
      <c r="B64" t="s">
        <v>2448</v>
      </c>
      <c r="C64" t="str">
        <f t="shared" si="0"/>
        <v>AntioquiaLA CEJA</v>
      </c>
      <c r="D64" t="s">
        <v>2285</v>
      </c>
      <c r="E64" t="s">
        <v>2450</v>
      </c>
      <c r="F64" t="s">
        <v>2449</v>
      </c>
    </row>
    <row r="65" spans="1:6" hidden="1">
      <c r="A65" t="s">
        <v>2283</v>
      </c>
      <c r="B65" t="s">
        <v>2451</v>
      </c>
      <c r="C65" t="str">
        <f t="shared" si="0"/>
        <v>AntioquiaLA ESTRELLA</v>
      </c>
      <c r="D65" t="s">
        <v>2285</v>
      </c>
      <c r="E65" t="s">
        <v>2098</v>
      </c>
      <c r="F65" t="s">
        <v>2008</v>
      </c>
    </row>
    <row r="66" spans="1:6" hidden="1">
      <c r="A66" t="s">
        <v>2283</v>
      </c>
      <c r="B66" t="s">
        <v>2452</v>
      </c>
      <c r="C66" t="str">
        <f t="shared" si="0"/>
        <v>AntioquiaLA PINTADA</v>
      </c>
      <c r="D66" t="s">
        <v>2285</v>
      </c>
      <c r="E66" t="s">
        <v>2454</v>
      </c>
      <c r="F66" t="s">
        <v>2453</v>
      </c>
    </row>
    <row r="67" spans="1:6" hidden="1">
      <c r="A67" t="s">
        <v>2283</v>
      </c>
      <c r="B67" t="s">
        <v>2455</v>
      </c>
      <c r="C67" t="str">
        <f t="shared" ref="C67:C130" si="1">D67&amp;E67</f>
        <v>AntioquiaLA UNION</v>
      </c>
      <c r="D67" t="s">
        <v>2285</v>
      </c>
      <c r="E67" t="s">
        <v>2133</v>
      </c>
      <c r="F67" t="s">
        <v>2456</v>
      </c>
    </row>
    <row r="68" spans="1:6" hidden="1">
      <c r="A68" t="s">
        <v>2283</v>
      </c>
      <c r="B68" t="s">
        <v>2457</v>
      </c>
      <c r="C68" t="str">
        <f t="shared" si="1"/>
        <v>AntioquiaLIBORINA</v>
      </c>
      <c r="D68" t="s">
        <v>2285</v>
      </c>
      <c r="E68" t="s">
        <v>2459</v>
      </c>
      <c r="F68" t="s">
        <v>2458</v>
      </c>
    </row>
    <row r="69" spans="1:6" hidden="1">
      <c r="A69" t="s">
        <v>2283</v>
      </c>
      <c r="B69" t="s">
        <v>2460</v>
      </c>
      <c r="C69" t="str">
        <f t="shared" si="1"/>
        <v>AntioquiaMACEO</v>
      </c>
      <c r="D69" t="s">
        <v>2285</v>
      </c>
      <c r="E69" t="s">
        <v>2462</v>
      </c>
      <c r="F69" t="s">
        <v>2461</v>
      </c>
    </row>
    <row r="70" spans="1:6" hidden="1">
      <c r="A70" t="s">
        <v>2283</v>
      </c>
      <c r="B70" t="s">
        <v>2463</v>
      </c>
      <c r="C70" t="str">
        <f t="shared" si="1"/>
        <v>AntioquiaMARINILLA</v>
      </c>
      <c r="D70" t="s">
        <v>2285</v>
      </c>
      <c r="E70" t="s">
        <v>2465</v>
      </c>
      <c r="F70" t="s">
        <v>2464</v>
      </c>
    </row>
    <row r="71" spans="1:6" hidden="1">
      <c r="A71" t="s">
        <v>2283</v>
      </c>
      <c r="B71" t="s">
        <v>2466</v>
      </c>
      <c r="C71" t="str">
        <f t="shared" si="1"/>
        <v>AntioquiaMONTEBELLO</v>
      </c>
      <c r="D71" t="s">
        <v>2285</v>
      </c>
      <c r="E71" t="s">
        <v>2468</v>
      </c>
      <c r="F71" t="s">
        <v>2467</v>
      </c>
    </row>
    <row r="72" spans="1:6" hidden="1">
      <c r="A72" t="s">
        <v>2283</v>
      </c>
      <c r="B72" t="s">
        <v>2469</v>
      </c>
      <c r="C72" t="str">
        <f t="shared" si="1"/>
        <v>AntioquiaMURINDO</v>
      </c>
      <c r="D72" t="s">
        <v>2285</v>
      </c>
      <c r="E72" t="s">
        <v>2471</v>
      </c>
      <c r="F72" t="s">
        <v>2470</v>
      </c>
    </row>
    <row r="73" spans="1:6" hidden="1">
      <c r="A73" t="s">
        <v>2283</v>
      </c>
      <c r="B73" t="s">
        <v>2472</v>
      </c>
      <c r="C73" t="str">
        <f t="shared" si="1"/>
        <v>AntioquiaMUTATA</v>
      </c>
      <c r="D73" t="s">
        <v>2285</v>
      </c>
      <c r="E73" t="s">
        <v>2474</v>
      </c>
      <c r="F73" t="s">
        <v>2473</v>
      </c>
    </row>
    <row r="74" spans="1:6" hidden="1">
      <c r="A74" t="s">
        <v>2283</v>
      </c>
      <c r="B74" t="s">
        <v>2475</v>
      </c>
      <c r="C74" t="str">
        <f t="shared" si="1"/>
        <v>AntioquiaNARIÑO</v>
      </c>
      <c r="D74" t="s">
        <v>2285</v>
      </c>
      <c r="E74" t="s">
        <v>2756</v>
      </c>
      <c r="F74" t="s">
        <v>2476</v>
      </c>
    </row>
    <row r="75" spans="1:6" hidden="1">
      <c r="A75" t="s">
        <v>2283</v>
      </c>
      <c r="B75" t="s">
        <v>2477</v>
      </c>
      <c r="C75" t="str">
        <f t="shared" si="1"/>
        <v>AntioquiaNECOCLI</v>
      </c>
      <c r="D75" t="s">
        <v>2285</v>
      </c>
      <c r="E75" t="s">
        <v>2479</v>
      </c>
      <c r="F75" t="s">
        <v>2478</v>
      </c>
    </row>
    <row r="76" spans="1:6" hidden="1">
      <c r="A76" t="s">
        <v>2283</v>
      </c>
      <c r="B76" t="s">
        <v>2480</v>
      </c>
      <c r="C76" t="str">
        <f t="shared" si="1"/>
        <v>AntioquiaNECHI</v>
      </c>
      <c r="D76" t="s">
        <v>2285</v>
      </c>
      <c r="E76" t="s">
        <v>2482</v>
      </c>
      <c r="F76" t="s">
        <v>2481</v>
      </c>
    </row>
    <row r="77" spans="1:6" hidden="1">
      <c r="A77" t="s">
        <v>2283</v>
      </c>
      <c r="B77" t="s">
        <v>2483</v>
      </c>
      <c r="C77" t="str">
        <f t="shared" si="1"/>
        <v>AntioquiaOLAYA</v>
      </c>
      <c r="D77" t="s">
        <v>2285</v>
      </c>
      <c r="E77" t="s">
        <v>2485</v>
      </c>
      <c r="F77" t="s">
        <v>2484</v>
      </c>
    </row>
    <row r="78" spans="1:6" hidden="1">
      <c r="A78" t="s">
        <v>2283</v>
      </c>
      <c r="B78" t="s">
        <v>2486</v>
      </c>
      <c r="C78" t="str">
        <f t="shared" si="1"/>
        <v>AntioquiaPEÑOL</v>
      </c>
      <c r="D78" t="s">
        <v>2285</v>
      </c>
      <c r="E78" t="s">
        <v>1999</v>
      </c>
      <c r="F78" t="s">
        <v>2487</v>
      </c>
    </row>
    <row r="79" spans="1:6" hidden="1">
      <c r="A79" t="s">
        <v>2283</v>
      </c>
      <c r="B79" t="s">
        <v>2488</v>
      </c>
      <c r="C79" t="str">
        <f t="shared" si="1"/>
        <v>AntioquiaPEQUE</v>
      </c>
      <c r="D79" t="s">
        <v>2285</v>
      </c>
      <c r="E79" t="s">
        <v>2490</v>
      </c>
      <c r="F79" t="s">
        <v>2489</v>
      </c>
    </row>
    <row r="80" spans="1:6" hidden="1">
      <c r="A80" t="s">
        <v>2283</v>
      </c>
      <c r="B80" t="s">
        <v>2491</v>
      </c>
      <c r="C80" t="str">
        <f t="shared" si="1"/>
        <v>AntioquiaPUEBLORRICO</v>
      </c>
      <c r="D80" t="s">
        <v>2285</v>
      </c>
      <c r="E80" t="s">
        <v>2493</v>
      </c>
      <c r="F80" t="s">
        <v>2492</v>
      </c>
    </row>
    <row r="81" spans="1:6" hidden="1">
      <c r="A81" t="s">
        <v>2283</v>
      </c>
      <c r="B81" t="s">
        <v>2494</v>
      </c>
      <c r="C81" t="str">
        <f t="shared" si="1"/>
        <v>AntioquiaPUERTO BERRIO</v>
      </c>
      <c r="D81" t="s">
        <v>2285</v>
      </c>
      <c r="E81" t="s">
        <v>2175</v>
      </c>
      <c r="F81" t="s">
        <v>2495</v>
      </c>
    </row>
    <row r="82" spans="1:6" hidden="1">
      <c r="A82" t="s">
        <v>2283</v>
      </c>
      <c r="B82" t="s">
        <v>2496</v>
      </c>
      <c r="C82" t="str">
        <f t="shared" si="1"/>
        <v>AntioquiaPUERTO NARE</v>
      </c>
      <c r="D82" t="s">
        <v>2285</v>
      </c>
      <c r="E82" t="s">
        <v>2672</v>
      </c>
      <c r="F82" t="s">
        <v>2497</v>
      </c>
    </row>
    <row r="83" spans="1:6" hidden="1">
      <c r="A83" t="s">
        <v>2283</v>
      </c>
      <c r="B83" t="s">
        <v>2498</v>
      </c>
      <c r="C83" t="str">
        <f t="shared" si="1"/>
        <v>AntioquiaPUERTO TRIUNFO</v>
      </c>
      <c r="D83" t="s">
        <v>2285</v>
      </c>
      <c r="E83" t="s">
        <v>2164</v>
      </c>
      <c r="F83" t="s">
        <v>2499</v>
      </c>
    </row>
    <row r="84" spans="1:6" hidden="1">
      <c r="A84" t="s">
        <v>2283</v>
      </c>
      <c r="B84" t="s">
        <v>2500</v>
      </c>
      <c r="C84" t="str">
        <f t="shared" si="1"/>
        <v>AntioquiaREMEDIOS</v>
      </c>
      <c r="D84" t="s">
        <v>2285</v>
      </c>
      <c r="E84" t="s">
        <v>2502</v>
      </c>
      <c r="F84" t="s">
        <v>2501</v>
      </c>
    </row>
    <row r="85" spans="1:6" hidden="1">
      <c r="A85" t="s">
        <v>2283</v>
      </c>
      <c r="B85" t="s">
        <v>2503</v>
      </c>
      <c r="C85" t="str">
        <f t="shared" si="1"/>
        <v>AntioquiaRETIRO</v>
      </c>
      <c r="D85" t="s">
        <v>2285</v>
      </c>
      <c r="E85" t="s">
        <v>2505</v>
      </c>
      <c r="F85" t="s">
        <v>2504</v>
      </c>
    </row>
    <row r="86" spans="1:6" hidden="1">
      <c r="A86" t="s">
        <v>2283</v>
      </c>
      <c r="B86" t="s">
        <v>2506</v>
      </c>
      <c r="C86" t="str">
        <f t="shared" si="1"/>
        <v>AntioquiaRIONEGRO</v>
      </c>
      <c r="D86" t="s">
        <v>2285</v>
      </c>
      <c r="E86" t="s">
        <v>1377</v>
      </c>
      <c r="F86" t="s">
        <v>2507</v>
      </c>
    </row>
    <row r="87" spans="1:6" hidden="1">
      <c r="A87" t="s">
        <v>2283</v>
      </c>
      <c r="B87" t="s">
        <v>2508</v>
      </c>
      <c r="C87" t="str">
        <f t="shared" si="1"/>
        <v>AntioquiaSABANALARGA</v>
      </c>
      <c r="D87" t="s">
        <v>2285</v>
      </c>
      <c r="E87" t="s">
        <v>2510</v>
      </c>
      <c r="F87" t="s">
        <v>2509</v>
      </c>
    </row>
    <row r="88" spans="1:6" hidden="1">
      <c r="A88" t="s">
        <v>2283</v>
      </c>
      <c r="B88" t="s">
        <v>2511</v>
      </c>
      <c r="C88" t="str">
        <f t="shared" si="1"/>
        <v>AntioquiaSABANETA</v>
      </c>
      <c r="D88" t="s">
        <v>2285</v>
      </c>
      <c r="E88" t="s">
        <v>2767</v>
      </c>
      <c r="F88" t="s">
        <v>2512</v>
      </c>
    </row>
    <row r="89" spans="1:6" hidden="1">
      <c r="A89" t="s">
        <v>2283</v>
      </c>
      <c r="B89" t="s">
        <v>2513</v>
      </c>
      <c r="C89" t="str">
        <f t="shared" si="1"/>
        <v>AntioquiaSALGAR</v>
      </c>
      <c r="D89" t="s">
        <v>2285</v>
      </c>
      <c r="E89" t="s">
        <v>2515</v>
      </c>
      <c r="F89" t="s">
        <v>2514</v>
      </c>
    </row>
    <row r="90" spans="1:6" hidden="1">
      <c r="A90" t="s">
        <v>2283</v>
      </c>
      <c r="B90" t="s">
        <v>2516</v>
      </c>
      <c r="C90" t="str">
        <f t="shared" si="1"/>
        <v>AntioquiaSAN ANDRES DE CUERQUIA</v>
      </c>
      <c r="D90" t="s">
        <v>2285</v>
      </c>
      <c r="E90" t="s">
        <v>2749</v>
      </c>
      <c r="F90" t="s">
        <v>2517</v>
      </c>
    </row>
    <row r="91" spans="1:6" hidden="1">
      <c r="A91" t="s">
        <v>2283</v>
      </c>
      <c r="B91" t="s">
        <v>2518</v>
      </c>
      <c r="C91" t="str">
        <f t="shared" si="1"/>
        <v>AntioquiaSAN CARLOS</v>
      </c>
      <c r="D91" t="s">
        <v>2285</v>
      </c>
      <c r="E91" t="s">
        <v>2739</v>
      </c>
      <c r="F91" t="s">
        <v>2519</v>
      </c>
    </row>
    <row r="92" spans="1:6" hidden="1">
      <c r="A92" t="s">
        <v>2283</v>
      </c>
      <c r="B92" t="s">
        <v>2520</v>
      </c>
      <c r="C92" t="str">
        <f t="shared" si="1"/>
        <v>AntioquiaSAN FRANCISCO</v>
      </c>
      <c r="D92" t="s">
        <v>2285</v>
      </c>
      <c r="E92" t="s">
        <v>1382</v>
      </c>
      <c r="F92" t="s">
        <v>2521</v>
      </c>
    </row>
    <row r="93" spans="1:6" hidden="1">
      <c r="A93" t="s">
        <v>2283</v>
      </c>
      <c r="B93" t="s">
        <v>2522</v>
      </c>
      <c r="C93" t="str">
        <f t="shared" si="1"/>
        <v>AntioquiaSAN JERONIMO</v>
      </c>
      <c r="D93" t="s">
        <v>2285</v>
      </c>
      <c r="E93" t="s">
        <v>2524</v>
      </c>
      <c r="F93" t="s">
        <v>2523</v>
      </c>
    </row>
    <row r="94" spans="1:6" hidden="1">
      <c r="A94" t="s">
        <v>2283</v>
      </c>
      <c r="B94" t="s">
        <v>2525</v>
      </c>
      <c r="C94" t="str">
        <f t="shared" si="1"/>
        <v>AntioquiaSAN JOSE DE LA MONTAÑA</v>
      </c>
      <c r="D94" t="s">
        <v>2285</v>
      </c>
      <c r="E94" t="s">
        <v>2527</v>
      </c>
      <c r="F94" t="s">
        <v>2526</v>
      </c>
    </row>
    <row r="95" spans="1:6" hidden="1">
      <c r="A95" t="s">
        <v>2283</v>
      </c>
      <c r="B95" t="s">
        <v>2528</v>
      </c>
      <c r="C95" t="str">
        <f t="shared" si="1"/>
        <v>AntioquiaSAN JUAN DE URABA</v>
      </c>
      <c r="D95" t="s">
        <v>2285</v>
      </c>
      <c r="E95" t="s">
        <v>2530</v>
      </c>
      <c r="F95" t="s">
        <v>2529</v>
      </c>
    </row>
    <row r="96" spans="1:6" hidden="1">
      <c r="A96" t="s">
        <v>2283</v>
      </c>
      <c r="B96" t="s">
        <v>2531</v>
      </c>
      <c r="C96" t="str">
        <f t="shared" si="1"/>
        <v>AntioquiaSAN LUIS</v>
      </c>
      <c r="D96" t="s">
        <v>2285</v>
      </c>
      <c r="E96" t="s">
        <v>1381</v>
      </c>
      <c r="F96" t="s">
        <v>2532</v>
      </c>
    </row>
    <row r="97" spans="1:6" hidden="1">
      <c r="A97" t="s">
        <v>2283</v>
      </c>
      <c r="B97" t="s">
        <v>2533</v>
      </c>
      <c r="C97" t="str">
        <f t="shared" si="1"/>
        <v>AntioquiaSAN PEDRO</v>
      </c>
      <c r="D97" t="s">
        <v>2285</v>
      </c>
      <c r="E97" t="s">
        <v>2132</v>
      </c>
      <c r="F97" t="s">
        <v>2534</v>
      </c>
    </row>
    <row r="98" spans="1:6" hidden="1">
      <c r="A98" t="s">
        <v>2283</v>
      </c>
      <c r="B98" t="s">
        <v>2535</v>
      </c>
      <c r="C98" t="str">
        <f t="shared" si="1"/>
        <v>AntioquiaSAN PEDRO DE URABA</v>
      </c>
      <c r="D98" t="s">
        <v>2285</v>
      </c>
      <c r="E98" t="s">
        <v>2537</v>
      </c>
      <c r="F98" t="s">
        <v>2536</v>
      </c>
    </row>
    <row r="99" spans="1:6" hidden="1">
      <c r="A99" t="s">
        <v>2283</v>
      </c>
      <c r="B99" t="s">
        <v>2538</v>
      </c>
      <c r="C99" t="str">
        <f t="shared" si="1"/>
        <v>AntioquiaSAN RAFAEL</v>
      </c>
      <c r="D99" t="s">
        <v>2285</v>
      </c>
      <c r="E99" t="s">
        <v>2540</v>
      </c>
      <c r="F99" t="s">
        <v>2539</v>
      </c>
    </row>
    <row r="100" spans="1:6" hidden="1">
      <c r="A100" t="s">
        <v>2283</v>
      </c>
      <c r="B100" t="s">
        <v>2541</v>
      </c>
      <c r="C100" t="str">
        <f t="shared" si="1"/>
        <v>AntioquiaSAN ROQUE</v>
      </c>
      <c r="D100" t="s">
        <v>2285</v>
      </c>
      <c r="E100" t="s">
        <v>2768</v>
      </c>
      <c r="F100" t="s">
        <v>2542</v>
      </c>
    </row>
    <row r="101" spans="1:6" hidden="1">
      <c r="A101" t="s">
        <v>2283</v>
      </c>
      <c r="B101" t="s">
        <v>2543</v>
      </c>
      <c r="C101" t="str">
        <f t="shared" si="1"/>
        <v>AntioquiaSAN VICENTE</v>
      </c>
      <c r="D101" t="s">
        <v>2285</v>
      </c>
      <c r="E101" t="s">
        <v>2545</v>
      </c>
      <c r="F101" t="s">
        <v>2544</v>
      </c>
    </row>
    <row r="102" spans="1:6" hidden="1">
      <c r="A102" t="s">
        <v>2283</v>
      </c>
      <c r="B102" t="s">
        <v>2546</v>
      </c>
      <c r="C102" t="str">
        <f t="shared" si="1"/>
        <v>AntioquiaSANTA BARBARA</v>
      </c>
      <c r="D102" t="s">
        <v>2285</v>
      </c>
      <c r="E102" t="s">
        <v>2654</v>
      </c>
      <c r="F102" t="s">
        <v>2547</v>
      </c>
    </row>
    <row r="103" spans="1:6" hidden="1">
      <c r="A103" t="s">
        <v>2283</v>
      </c>
      <c r="B103" t="s">
        <v>2548</v>
      </c>
      <c r="C103" t="str">
        <f t="shared" si="1"/>
        <v>AntioquiaSANTA ROSA DE OSOS</v>
      </c>
      <c r="D103" t="s">
        <v>2285</v>
      </c>
      <c r="E103" t="s">
        <v>2550</v>
      </c>
      <c r="F103" t="s">
        <v>2549</v>
      </c>
    </row>
    <row r="104" spans="1:6" hidden="1">
      <c r="A104" t="s">
        <v>2283</v>
      </c>
      <c r="B104" t="s">
        <v>2551</v>
      </c>
      <c r="C104" t="str">
        <f t="shared" si="1"/>
        <v>AntioquiaSANTO DOMINGO</v>
      </c>
      <c r="D104" t="s">
        <v>2285</v>
      </c>
      <c r="E104" t="s">
        <v>2553</v>
      </c>
      <c r="F104" t="s">
        <v>2552</v>
      </c>
    </row>
    <row r="105" spans="1:6" hidden="1">
      <c r="A105" t="s">
        <v>2283</v>
      </c>
      <c r="B105" t="s">
        <v>2554</v>
      </c>
      <c r="C105" t="str">
        <f t="shared" si="1"/>
        <v>AntioquiaEL SANTUARIO</v>
      </c>
      <c r="D105" t="s">
        <v>2285</v>
      </c>
      <c r="E105" t="s">
        <v>2556</v>
      </c>
      <c r="F105" t="s">
        <v>2555</v>
      </c>
    </row>
    <row r="106" spans="1:6" hidden="1">
      <c r="A106" t="s">
        <v>2283</v>
      </c>
      <c r="B106" t="s">
        <v>2557</v>
      </c>
      <c r="C106" t="str">
        <f t="shared" si="1"/>
        <v>AntioquiaSEGOVIA</v>
      </c>
      <c r="D106" t="s">
        <v>2285</v>
      </c>
      <c r="E106" t="s">
        <v>2760</v>
      </c>
      <c r="F106" t="s">
        <v>1649</v>
      </c>
    </row>
    <row r="107" spans="1:6" hidden="1">
      <c r="A107" t="s">
        <v>2283</v>
      </c>
      <c r="B107" t="s">
        <v>2558</v>
      </c>
      <c r="C107" t="str">
        <f t="shared" si="1"/>
        <v>AntioquiaSONSON</v>
      </c>
      <c r="D107" t="s">
        <v>2285</v>
      </c>
      <c r="E107" t="s">
        <v>2139</v>
      </c>
      <c r="F107" t="s">
        <v>2559</v>
      </c>
    </row>
    <row r="108" spans="1:6" hidden="1">
      <c r="A108" t="s">
        <v>2283</v>
      </c>
      <c r="B108" t="s">
        <v>2560</v>
      </c>
      <c r="C108" t="str">
        <f t="shared" si="1"/>
        <v>AntioquiaSOPETRAN</v>
      </c>
      <c r="D108" t="s">
        <v>2285</v>
      </c>
      <c r="E108" t="s">
        <v>2562</v>
      </c>
      <c r="F108" t="s">
        <v>2561</v>
      </c>
    </row>
    <row r="109" spans="1:6" hidden="1">
      <c r="A109" t="s">
        <v>2283</v>
      </c>
      <c r="B109" t="s">
        <v>2563</v>
      </c>
      <c r="C109" t="str">
        <f t="shared" si="1"/>
        <v>AntioquiaTAMESIS</v>
      </c>
      <c r="D109" t="s">
        <v>2285</v>
      </c>
      <c r="E109" t="s">
        <v>2689</v>
      </c>
      <c r="F109" t="s">
        <v>2564</v>
      </c>
    </row>
    <row r="110" spans="1:6" hidden="1">
      <c r="A110" t="s">
        <v>2283</v>
      </c>
      <c r="B110" t="s">
        <v>2565</v>
      </c>
      <c r="C110" t="str">
        <f t="shared" si="1"/>
        <v>AntioquiaTARAZA</v>
      </c>
      <c r="D110" t="s">
        <v>2285</v>
      </c>
      <c r="E110" t="s">
        <v>2567</v>
      </c>
      <c r="F110" t="s">
        <v>2566</v>
      </c>
    </row>
    <row r="111" spans="1:6" hidden="1">
      <c r="A111" t="s">
        <v>2283</v>
      </c>
      <c r="B111" t="s">
        <v>2568</v>
      </c>
      <c r="C111" t="str">
        <f t="shared" si="1"/>
        <v>AntioquiaTARSO</v>
      </c>
      <c r="D111" t="s">
        <v>2285</v>
      </c>
      <c r="E111" t="s">
        <v>2570</v>
      </c>
      <c r="F111" t="s">
        <v>2569</v>
      </c>
    </row>
    <row r="112" spans="1:6" hidden="1">
      <c r="A112" t="s">
        <v>2283</v>
      </c>
      <c r="B112" t="s">
        <v>2571</v>
      </c>
      <c r="C112" t="str">
        <f t="shared" si="1"/>
        <v>AntioquiaTITIRIBI</v>
      </c>
      <c r="D112" t="s">
        <v>2285</v>
      </c>
      <c r="E112" t="s">
        <v>2573</v>
      </c>
      <c r="F112" t="s">
        <v>2572</v>
      </c>
    </row>
    <row r="113" spans="1:6" hidden="1">
      <c r="A113" t="s">
        <v>2283</v>
      </c>
      <c r="B113" t="s">
        <v>2574</v>
      </c>
      <c r="C113" t="str">
        <f t="shared" si="1"/>
        <v>AntioquiaTOLEDO</v>
      </c>
      <c r="D113" t="s">
        <v>2285</v>
      </c>
      <c r="E113" t="s">
        <v>2074</v>
      </c>
      <c r="F113" t="s">
        <v>2575</v>
      </c>
    </row>
    <row r="114" spans="1:6" hidden="1">
      <c r="A114" t="s">
        <v>2283</v>
      </c>
      <c r="B114" t="s">
        <v>2576</v>
      </c>
      <c r="C114" t="str">
        <f t="shared" si="1"/>
        <v>AntioquiaTURBO</v>
      </c>
      <c r="D114" t="s">
        <v>2285</v>
      </c>
      <c r="E114" t="s">
        <v>2578</v>
      </c>
      <c r="F114" t="s">
        <v>2577</v>
      </c>
    </row>
    <row r="115" spans="1:6" hidden="1">
      <c r="A115" t="s">
        <v>2283</v>
      </c>
      <c r="B115" t="s">
        <v>2579</v>
      </c>
      <c r="C115" t="str">
        <f t="shared" si="1"/>
        <v>AntioquiaURAMITA</v>
      </c>
      <c r="D115" t="s">
        <v>2285</v>
      </c>
      <c r="E115" t="s">
        <v>2581</v>
      </c>
      <c r="F115" t="s">
        <v>2580</v>
      </c>
    </row>
    <row r="116" spans="1:6" hidden="1">
      <c r="A116" t="s">
        <v>2283</v>
      </c>
      <c r="B116" t="s">
        <v>2582</v>
      </c>
      <c r="C116" t="str">
        <f t="shared" si="1"/>
        <v>AntioquiaURRAO</v>
      </c>
      <c r="D116" t="s">
        <v>2285</v>
      </c>
      <c r="E116" t="s">
        <v>2584</v>
      </c>
      <c r="F116" t="s">
        <v>2583</v>
      </c>
    </row>
    <row r="117" spans="1:6" hidden="1">
      <c r="A117" t="s">
        <v>2283</v>
      </c>
      <c r="B117" t="s">
        <v>2585</v>
      </c>
      <c r="C117" t="str">
        <f t="shared" si="1"/>
        <v>AntioquiaVALDIVIA</v>
      </c>
      <c r="D117" t="s">
        <v>2285</v>
      </c>
      <c r="E117" t="s">
        <v>2657</v>
      </c>
      <c r="F117" t="s">
        <v>2586</v>
      </c>
    </row>
    <row r="118" spans="1:6" hidden="1">
      <c r="A118" t="s">
        <v>2283</v>
      </c>
      <c r="B118" t="s">
        <v>2587</v>
      </c>
      <c r="C118" t="str">
        <f t="shared" si="1"/>
        <v>AntioquiaVALPARAISO</v>
      </c>
      <c r="D118" t="s">
        <v>2285</v>
      </c>
      <c r="E118" t="s">
        <v>2589</v>
      </c>
      <c r="F118" t="s">
        <v>2588</v>
      </c>
    </row>
    <row r="119" spans="1:6" hidden="1">
      <c r="A119" t="s">
        <v>2283</v>
      </c>
      <c r="B119" t="s">
        <v>2590</v>
      </c>
      <c r="C119" t="str">
        <f t="shared" si="1"/>
        <v>AntioquiaVEGACHI</v>
      </c>
      <c r="D119" t="s">
        <v>2285</v>
      </c>
      <c r="E119" t="s">
        <v>2592</v>
      </c>
      <c r="F119" t="s">
        <v>2591</v>
      </c>
    </row>
    <row r="120" spans="1:6" hidden="1">
      <c r="A120" t="s">
        <v>2283</v>
      </c>
      <c r="B120" t="s">
        <v>2593</v>
      </c>
      <c r="C120" t="str">
        <f t="shared" si="1"/>
        <v>AntioquiaVENECIA</v>
      </c>
      <c r="D120" t="s">
        <v>2285</v>
      </c>
      <c r="E120" t="s">
        <v>2105</v>
      </c>
      <c r="F120" t="s">
        <v>2594</v>
      </c>
    </row>
    <row r="121" spans="1:6" hidden="1">
      <c r="A121" t="s">
        <v>2283</v>
      </c>
      <c r="B121" t="s">
        <v>2595</v>
      </c>
      <c r="C121" t="str">
        <f t="shared" si="1"/>
        <v>AntioquiaVIGIA DEL FUERTE</v>
      </c>
      <c r="D121" t="s">
        <v>2285</v>
      </c>
      <c r="E121" t="s">
        <v>2052</v>
      </c>
      <c r="F121" t="s">
        <v>2596</v>
      </c>
    </row>
    <row r="122" spans="1:6" hidden="1">
      <c r="A122" t="s">
        <v>2283</v>
      </c>
      <c r="B122" t="s">
        <v>2597</v>
      </c>
      <c r="C122" t="str">
        <f t="shared" si="1"/>
        <v>AntioquiaYALI</v>
      </c>
      <c r="D122" t="s">
        <v>2285</v>
      </c>
      <c r="E122" t="s">
        <v>2599</v>
      </c>
      <c r="F122" t="s">
        <v>2598</v>
      </c>
    </row>
    <row r="123" spans="1:6" hidden="1">
      <c r="A123" t="s">
        <v>2283</v>
      </c>
      <c r="B123" t="s">
        <v>2600</v>
      </c>
      <c r="C123" t="str">
        <f t="shared" si="1"/>
        <v>AntioquiaYARUMAL</v>
      </c>
      <c r="D123" t="s">
        <v>2285</v>
      </c>
      <c r="E123" t="s">
        <v>2602</v>
      </c>
      <c r="F123" t="s">
        <v>2601</v>
      </c>
    </row>
    <row r="124" spans="1:6" hidden="1">
      <c r="A124" t="s">
        <v>2283</v>
      </c>
      <c r="B124" t="s">
        <v>2603</v>
      </c>
      <c r="C124" t="str">
        <f t="shared" si="1"/>
        <v>AntioquiaYOLOMBO</v>
      </c>
      <c r="D124" t="s">
        <v>2285</v>
      </c>
      <c r="E124" t="s">
        <v>2605</v>
      </c>
      <c r="F124" t="s">
        <v>2604</v>
      </c>
    </row>
    <row r="125" spans="1:6" hidden="1">
      <c r="A125" t="s">
        <v>2283</v>
      </c>
      <c r="B125" t="s">
        <v>2606</v>
      </c>
      <c r="C125" t="str">
        <f t="shared" si="1"/>
        <v>AntioquiaYONDO</v>
      </c>
      <c r="D125" t="s">
        <v>2285</v>
      </c>
      <c r="E125" t="s">
        <v>2608</v>
      </c>
      <c r="F125" t="s">
        <v>2607</v>
      </c>
    </row>
    <row r="126" spans="1:6" hidden="1">
      <c r="A126" t="s">
        <v>2283</v>
      </c>
      <c r="B126" t="s">
        <v>2609</v>
      </c>
      <c r="C126" t="str">
        <f t="shared" si="1"/>
        <v>AntioquiaZARAGOZA</v>
      </c>
      <c r="D126" t="s">
        <v>2285</v>
      </c>
      <c r="E126" t="s">
        <v>2611</v>
      </c>
      <c r="F126" t="s">
        <v>2610</v>
      </c>
    </row>
    <row r="127" spans="1:6" hidden="1">
      <c r="A127" t="s">
        <v>2612</v>
      </c>
      <c r="B127" t="s">
        <v>2284</v>
      </c>
      <c r="C127" t="str">
        <f t="shared" si="1"/>
        <v>AtlanticoBARRANQUILLA</v>
      </c>
      <c r="D127" t="s">
        <v>2613</v>
      </c>
      <c r="E127" t="s">
        <v>2714</v>
      </c>
      <c r="F127" t="s">
        <v>1650</v>
      </c>
    </row>
    <row r="128" spans="1:6" hidden="1">
      <c r="A128" t="s">
        <v>2612</v>
      </c>
      <c r="B128" t="s">
        <v>2614</v>
      </c>
      <c r="C128" t="str">
        <f t="shared" si="1"/>
        <v>AtlanticoBARANOA</v>
      </c>
      <c r="D128" t="s">
        <v>2613</v>
      </c>
      <c r="E128" t="s">
        <v>2616</v>
      </c>
      <c r="F128" t="s">
        <v>2615</v>
      </c>
    </row>
    <row r="129" spans="1:6" hidden="1">
      <c r="A129" t="s">
        <v>2612</v>
      </c>
      <c r="B129" t="s">
        <v>2617</v>
      </c>
      <c r="C129" t="str">
        <f t="shared" si="1"/>
        <v>AtlanticoCAMPO DE LA CRUZ</v>
      </c>
      <c r="D129" t="s">
        <v>2613</v>
      </c>
      <c r="E129" t="s">
        <v>2705</v>
      </c>
      <c r="F129" t="s">
        <v>1393</v>
      </c>
    </row>
    <row r="130" spans="1:6" hidden="1">
      <c r="A130" t="s">
        <v>2612</v>
      </c>
      <c r="B130" t="s">
        <v>1394</v>
      </c>
      <c r="C130" t="str">
        <f t="shared" si="1"/>
        <v>AtlanticoCANDELARIA</v>
      </c>
      <c r="D130" t="s">
        <v>2613</v>
      </c>
      <c r="E130" t="s">
        <v>2706</v>
      </c>
      <c r="F130" t="s">
        <v>1395</v>
      </c>
    </row>
    <row r="131" spans="1:6" hidden="1">
      <c r="A131" t="s">
        <v>2612</v>
      </c>
      <c r="B131" t="s">
        <v>1396</v>
      </c>
      <c r="C131" t="str">
        <f t="shared" ref="C131:C194" si="2">D131&amp;E131</f>
        <v>AtlanticoGALAPA</v>
      </c>
      <c r="D131" t="s">
        <v>2613</v>
      </c>
      <c r="E131" t="s">
        <v>1398</v>
      </c>
      <c r="F131" t="s">
        <v>1397</v>
      </c>
    </row>
    <row r="132" spans="1:6" hidden="1">
      <c r="A132" t="s">
        <v>2612</v>
      </c>
      <c r="B132" t="s">
        <v>1399</v>
      </c>
      <c r="C132" t="str">
        <f t="shared" si="2"/>
        <v>AtlanticoJUAN DE ACOSTA</v>
      </c>
      <c r="D132" t="s">
        <v>2613</v>
      </c>
      <c r="E132" t="s">
        <v>1401</v>
      </c>
      <c r="F132" t="s">
        <v>1400</v>
      </c>
    </row>
    <row r="133" spans="1:6" hidden="1">
      <c r="A133" t="s">
        <v>2612</v>
      </c>
      <c r="B133" t="s">
        <v>1402</v>
      </c>
      <c r="C133" t="str">
        <f t="shared" si="2"/>
        <v>AtlanticoLURUACO</v>
      </c>
      <c r="D133" t="s">
        <v>2613</v>
      </c>
      <c r="E133" t="s">
        <v>1404</v>
      </c>
      <c r="F133" t="s">
        <v>1403</v>
      </c>
    </row>
    <row r="134" spans="1:6" hidden="1">
      <c r="A134" t="s">
        <v>2612</v>
      </c>
      <c r="B134" t="s">
        <v>1405</v>
      </c>
      <c r="C134" t="str">
        <f t="shared" si="2"/>
        <v>AtlanticoMALAMBO</v>
      </c>
      <c r="D134" t="s">
        <v>2613</v>
      </c>
      <c r="E134" t="s">
        <v>1407</v>
      </c>
      <c r="F134" t="s">
        <v>1406</v>
      </c>
    </row>
    <row r="135" spans="1:6" hidden="1">
      <c r="A135" t="s">
        <v>2612</v>
      </c>
      <c r="B135" t="s">
        <v>1408</v>
      </c>
      <c r="C135" t="str">
        <f t="shared" si="2"/>
        <v>AtlanticoMANATI</v>
      </c>
      <c r="D135" t="s">
        <v>2613</v>
      </c>
      <c r="E135" t="s">
        <v>1410</v>
      </c>
      <c r="F135" t="s">
        <v>1409</v>
      </c>
    </row>
    <row r="136" spans="1:6" hidden="1">
      <c r="A136" t="s">
        <v>2612</v>
      </c>
      <c r="B136" t="s">
        <v>1411</v>
      </c>
      <c r="C136" t="str">
        <f t="shared" si="2"/>
        <v>AtlanticoPALMAR DE VARELA</v>
      </c>
      <c r="D136" t="s">
        <v>2613</v>
      </c>
      <c r="E136" t="s">
        <v>1413</v>
      </c>
      <c r="F136" t="s">
        <v>1412</v>
      </c>
    </row>
    <row r="137" spans="1:6" hidden="1">
      <c r="A137" t="s">
        <v>2612</v>
      </c>
      <c r="B137" t="s">
        <v>1414</v>
      </c>
      <c r="C137" t="str">
        <f t="shared" si="2"/>
        <v>AtlanticoPIOJO</v>
      </c>
      <c r="D137" t="s">
        <v>2613</v>
      </c>
      <c r="E137" t="s">
        <v>1347</v>
      </c>
      <c r="F137" t="s">
        <v>1415</v>
      </c>
    </row>
    <row r="138" spans="1:6" hidden="1">
      <c r="A138" t="s">
        <v>2612</v>
      </c>
      <c r="B138" t="s">
        <v>1416</v>
      </c>
      <c r="C138" t="str">
        <f t="shared" si="2"/>
        <v>AtlanticoPOLONUEVO</v>
      </c>
      <c r="D138" t="s">
        <v>2613</v>
      </c>
      <c r="E138" t="s">
        <v>1418</v>
      </c>
      <c r="F138" t="s">
        <v>1417</v>
      </c>
    </row>
    <row r="139" spans="1:6" hidden="1">
      <c r="A139" t="s">
        <v>2612</v>
      </c>
      <c r="B139" t="s">
        <v>1419</v>
      </c>
      <c r="C139" t="str">
        <f t="shared" si="2"/>
        <v>AtlanticoPONEDERA</v>
      </c>
      <c r="D139" t="s">
        <v>2613</v>
      </c>
      <c r="E139" t="s">
        <v>1421</v>
      </c>
      <c r="F139" t="s">
        <v>1420</v>
      </c>
    </row>
    <row r="140" spans="1:6" hidden="1">
      <c r="A140" t="s">
        <v>2612</v>
      </c>
      <c r="B140" t="s">
        <v>1422</v>
      </c>
      <c r="C140" t="str">
        <f t="shared" si="2"/>
        <v>AtlanticoPUERTO COLOMBIA</v>
      </c>
      <c r="D140" t="s">
        <v>2613</v>
      </c>
      <c r="E140" t="s">
        <v>1424</v>
      </c>
      <c r="F140" t="s">
        <v>1423</v>
      </c>
    </row>
    <row r="141" spans="1:6" hidden="1">
      <c r="A141" t="s">
        <v>2612</v>
      </c>
      <c r="B141" t="s">
        <v>1425</v>
      </c>
      <c r="C141" t="str">
        <f t="shared" si="2"/>
        <v>AtlanticoREPELON</v>
      </c>
      <c r="D141" t="s">
        <v>2613</v>
      </c>
      <c r="E141" t="s">
        <v>490</v>
      </c>
      <c r="F141" t="s">
        <v>1651</v>
      </c>
    </row>
    <row r="142" spans="1:6" hidden="1">
      <c r="A142" t="s">
        <v>2612</v>
      </c>
      <c r="B142" t="s">
        <v>1426</v>
      </c>
      <c r="C142" t="str">
        <f t="shared" si="2"/>
        <v>AtlanticoSABANAGRANDE</v>
      </c>
      <c r="D142" t="s">
        <v>2613</v>
      </c>
      <c r="E142" t="s">
        <v>1428</v>
      </c>
      <c r="F142" t="s">
        <v>1427</v>
      </c>
    </row>
    <row r="143" spans="1:6" hidden="1">
      <c r="A143" t="s">
        <v>2612</v>
      </c>
      <c r="B143" t="s">
        <v>1429</v>
      </c>
      <c r="C143" t="str">
        <f t="shared" si="2"/>
        <v>AtlanticoSABANALARGA</v>
      </c>
      <c r="D143" t="s">
        <v>2613</v>
      </c>
      <c r="E143" t="s">
        <v>2510</v>
      </c>
      <c r="F143" t="s">
        <v>1430</v>
      </c>
    </row>
    <row r="144" spans="1:6" hidden="1">
      <c r="A144" t="s">
        <v>2612</v>
      </c>
      <c r="B144" t="s">
        <v>1431</v>
      </c>
      <c r="C144" t="str">
        <f t="shared" si="2"/>
        <v>AtlanticoSANTA LUCIA</v>
      </c>
      <c r="D144" t="s">
        <v>2613</v>
      </c>
      <c r="E144" t="s">
        <v>1433</v>
      </c>
      <c r="F144" t="s">
        <v>1432</v>
      </c>
    </row>
    <row r="145" spans="1:6" hidden="1">
      <c r="A145" t="s">
        <v>2612</v>
      </c>
      <c r="B145" t="s">
        <v>1434</v>
      </c>
      <c r="C145" t="str">
        <f t="shared" si="2"/>
        <v>AtlanticoSANTO TOMAS</v>
      </c>
      <c r="D145" t="s">
        <v>2613</v>
      </c>
      <c r="E145" t="s">
        <v>1436</v>
      </c>
      <c r="F145" t="s">
        <v>1435</v>
      </c>
    </row>
    <row r="146" spans="1:6" hidden="1">
      <c r="A146" t="s">
        <v>2612</v>
      </c>
      <c r="B146" t="s">
        <v>1437</v>
      </c>
      <c r="C146" t="str">
        <f t="shared" si="2"/>
        <v>AtlanticoSOLEDAD</v>
      </c>
      <c r="D146" t="s">
        <v>2613</v>
      </c>
      <c r="E146" t="s">
        <v>2641</v>
      </c>
      <c r="F146" t="s">
        <v>1438</v>
      </c>
    </row>
    <row r="147" spans="1:6" hidden="1">
      <c r="A147" t="s">
        <v>2612</v>
      </c>
      <c r="B147" t="s">
        <v>1439</v>
      </c>
      <c r="C147" t="str">
        <f t="shared" si="2"/>
        <v>AtlanticoSUAN</v>
      </c>
      <c r="D147" t="s">
        <v>2613</v>
      </c>
      <c r="E147" t="s">
        <v>1441</v>
      </c>
      <c r="F147" t="s">
        <v>1440</v>
      </c>
    </row>
    <row r="148" spans="1:6" hidden="1">
      <c r="A148" t="s">
        <v>2612</v>
      </c>
      <c r="B148" t="s">
        <v>1442</v>
      </c>
      <c r="C148" t="str">
        <f t="shared" si="2"/>
        <v>AtlanticoTUBARA</v>
      </c>
      <c r="D148" t="s">
        <v>2613</v>
      </c>
      <c r="E148" t="s">
        <v>1444</v>
      </c>
      <c r="F148" t="s">
        <v>1443</v>
      </c>
    </row>
    <row r="149" spans="1:6" hidden="1">
      <c r="A149" t="s">
        <v>2612</v>
      </c>
      <c r="B149" t="s">
        <v>1445</v>
      </c>
      <c r="C149" t="str">
        <f t="shared" si="2"/>
        <v>AtlanticoUSIACURI</v>
      </c>
      <c r="D149" t="s">
        <v>2613</v>
      </c>
      <c r="E149" t="s">
        <v>1447</v>
      </c>
      <c r="F149" t="s">
        <v>1446</v>
      </c>
    </row>
    <row r="150" spans="1:6" hidden="1">
      <c r="A150" t="s">
        <v>1448</v>
      </c>
      <c r="B150" t="s">
        <v>2284</v>
      </c>
      <c r="C150" t="str">
        <f t="shared" si="2"/>
        <v>BOGOTA, D.C.BOGOTA, D.C.</v>
      </c>
      <c r="D150" s="12" t="s">
        <v>529</v>
      </c>
      <c r="E150" s="12" t="s">
        <v>529</v>
      </c>
      <c r="F150" t="s">
        <v>1652</v>
      </c>
    </row>
    <row r="151" spans="1:6" hidden="1">
      <c r="A151" t="s">
        <v>1449</v>
      </c>
      <c r="B151" t="s">
        <v>2284</v>
      </c>
      <c r="C151" t="str">
        <f t="shared" si="2"/>
        <v>BolivarCARTAGENA</v>
      </c>
      <c r="D151" t="s">
        <v>1451</v>
      </c>
      <c r="E151" t="s">
        <v>2729</v>
      </c>
      <c r="F151" t="s">
        <v>1450</v>
      </c>
    </row>
    <row r="152" spans="1:6" hidden="1">
      <c r="A152" t="s">
        <v>1449</v>
      </c>
      <c r="B152" t="s">
        <v>1452</v>
      </c>
      <c r="C152" t="str">
        <f t="shared" si="2"/>
        <v>BolivarACHI</v>
      </c>
      <c r="D152" t="s">
        <v>1451</v>
      </c>
      <c r="E152" t="s">
        <v>1454</v>
      </c>
      <c r="F152" t="s">
        <v>1453</v>
      </c>
    </row>
    <row r="153" spans="1:6" hidden="1">
      <c r="A153" t="s">
        <v>1449</v>
      </c>
      <c r="B153" t="s">
        <v>2295</v>
      </c>
      <c r="C153" t="str">
        <f t="shared" si="2"/>
        <v>BolivarALTOS DEL ROSARIO</v>
      </c>
      <c r="D153" t="s">
        <v>1451</v>
      </c>
      <c r="E153" t="s">
        <v>2034</v>
      </c>
      <c r="F153" t="s">
        <v>1455</v>
      </c>
    </row>
    <row r="154" spans="1:6" hidden="1">
      <c r="A154" t="s">
        <v>1449</v>
      </c>
      <c r="B154" t="s">
        <v>2310</v>
      </c>
      <c r="C154" t="str">
        <f t="shared" si="2"/>
        <v>BolivarARENAL</v>
      </c>
      <c r="D154" t="s">
        <v>1451</v>
      </c>
      <c r="E154" t="s">
        <v>1457</v>
      </c>
      <c r="F154" t="s">
        <v>1456</v>
      </c>
    </row>
    <row r="155" spans="1:6" hidden="1">
      <c r="A155" t="s">
        <v>1449</v>
      </c>
      <c r="B155" t="s">
        <v>1458</v>
      </c>
      <c r="C155" t="str">
        <f t="shared" si="2"/>
        <v>BolivarARJONA</v>
      </c>
      <c r="D155" t="s">
        <v>1451</v>
      </c>
      <c r="E155" t="s">
        <v>2143</v>
      </c>
      <c r="F155" t="s">
        <v>1459</v>
      </c>
    </row>
    <row r="156" spans="1:6" hidden="1">
      <c r="A156" t="s">
        <v>1449</v>
      </c>
      <c r="B156" t="s">
        <v>1460</v>
      </c>
      <c r="C156" t="str">
        <f t="shared" si="2"/>
        <v>BolivarARROYOHONDO</v>
      </c>
      <c r="D156" t="s">
        <v>1451</v>
      </c>
      <c r="E156" t="s">
        <v>1462</v>
      </c>
      <c r="F156" t="s">
        <v>1461</v>
      </c>
    </row>
    <row r="157" spans="1:6" hidden="1">
      <c r="A157" t="s">
        <v>1449</v>
      </c>
      <c r="B157" t="s">
        <v>1463</v>
      </c>
      <c r="C157" t="str">
        <f t="shared" si="2"/>
        <v>BolivarBARRANCO DE LOBA</v>
      </c>
      <c r="D157" t="s">
        <v>1451</v>
      </c>
      <c r="E157" t="s">
        <v>2711</v>
      </c>
      <c r="F157" t="s">
        <v>1464</v>
      </c>
    </row>
    <row r="158" spans="1:6" hidden="1">
      <c r="A158" t="s">
        <v>1449</v>
      </c>
      <c r="B158" t="s">
        <v>1465</v>
      </c>
      <c r="C158" t="str">
        <f t="shared" si="2"/>
        <v>BolivarCALAMAR</v>
      </c>
      <c r="D158" t="s">
        <v>1451</v>
      </c>
      <c r="E158" t="s">
        <v>1467</v>
      </c>
      <c r="F158" t="s">
        <v>1466</v>
      </c>
    </row>
    <row r="159" spans="1:6" hidden="1">
      <c r="A159" t="s">
        <v>1449</v>
      </c>
      <c r="B159" t="s">
        <v>1468</v>
      </c>
      <c r="C159" t="str">
        <f t="shared" si="2"/>
        <v>BolivarCANTAGALLO</v>
      </c>
      <c r="D159" t="s">
        <v>1451</v>
      </c>
      <c r="E159" t="s">
        <v>2727</v>
      </c>
      <c r="F159" t="s">
        <v>1469</v>
      </c>
    </row>
    <row r="160" spans="1:6" hidden="1">
      <c r="A160" t="s">
        <v>1449</v>
      </c>
      <c r="B160" t="s">
        <v>1470</v>
      </c>
      <c r="C160" t="str">
        <f t="shared" si="2"/>
        <v>BolivarCICUCO</v>
      </c>
      <c r="D160" t="s">
        <v>1451</v>
      </c>
      <c r="E160" t="s">
        <v>2710</v>
      </c>
      <c r="F160" t="s">
        <v>1471</v>
      </c>
    </row>
    <row r="161" spans="1:6" hidden="1">
      <c r="A161" t="s">
        <v>1449</v>
      </c>
      <c r="B161" t="s">
        <v>2391</v>
      </c>
      <c r="C161" t="str">
        <f t="shared" si="2"/>
        <v>BolivarCORDOBA</v>
      </c>
      <c r="D161" t="s">
        <v>1451</v>
      </c>
      <c r="E161" t="s">
        <v>2676</v>
      </c>
      <c r="F161" t="s">
        <v>1472</v>
      </c>
    </row>
    <row r="162" spans="1:6" hidden="1">
      <c r="A162" t="s">
        <v>1449</v>
      </c>
      <c r="B162" t="s">
        <v>1473</v>
      </c>
      <c r="C162" t="str">
        <f t="shared" si="2"/>
        <v>BolivarCLEMENCIA</v>
      </c>
      <c r="D162" t="s">
        <v>1451</v>
      </c>
      <c r="E162" t="s">
        <v>1475</v>
      </c>
      <c r="F162" t="s">
        <v>1474</v>
      </c>
    </row>
    <row r="163" spans="1:6" hidden="1">
      <c r="A163" t="s">
        <v>1449</v>
      </c>
      <c r="B163" t="s">
        <v>1476</v>
      </c>
      <c r="C163" t="str">
        <f t="shared" si="2"/>
        <v>BolivarEL CARMEN DE BOLIVAR</v>
      </c>
      <c r="D163" t="s">
        <v>1451</v>
      </c>
      <c r="E163" t="s">
        <v>1478</v>
      </c>
      <c r="F163" t="s">
        <v>1477</v>
      </c>
    </row>
    <row r="164" spans="1:6" hidden="1">
      <c r="A164" t="s">
        <v>1449</v>
      </c>
      <c r="B164" t="s">
        <v>1479</v>
      </c>
      <c r="C164" t="str">
        <f t="shared" si="2"/>
        <v>BolivarEL GUAMO</v>
      </c>
      <c r="D164" t="s">
        <v>1451</v>
      </c>
      <c r="E164" t="s">
        <v>1481</v>
      </c>
      <c r="F164" t="s">
        <v>1480</v>
      </c>
    </row>
    <row r="165" spans="1:6" hidden="1">
      <c r="A165" t="s">
        <v>1449</v>
      </c>
      <c r="B165" t="s">
        <v>1482</v>
      </c>
      <c r="C165" t="str">
        <f t="shared" si="2"/>
        <v>BolivarEL PEÑON</v>
      </c>
      <c r="D165" t="s">
        <v>1451</v>
      </c>
      <c r="E165" t="s">
        <v>2691</v>
      </c>
      <c r="F165" t="s">
        <v>1483</v>
      </c>
    </row>
    <row r="166" spans="1:6" hidden="1">
      <c r="A166" t="s">
        <v>1449</v>
      </c>
      <c r="B166" t="s">
        <v>1484</v>
      </c>
      <c r="C166" t="str">
        <f t="shared" si="2"/>
        <v>BolivarHATILLO DE LOBA</v>
      </c>
      <c r="D166" t="s">
        <v>1451</v>
      </c>
      <c r="E166" t="s">
        <v>2648</v>
      </c>
      <c r="F166" t="s">
        <v>1485</v>
      </c>
    </row>
    <row r="167" spans="1:6" hidden="1">
      <c r="A167" t="s">
        <v>1449</v>
      </c>
      <c r="B167" t="s">
        <v>1486</v>
      </c>
      <c r="C167" t="str">
        <f t="shared" si="2"/>
        <v>BolivarMAGANGUE</v>
      </c>
      <c r="D167" t="s">
        <v>1451</v>
      </c>
      <c r="E167" t="s">
        <v>2709</v>
      </c>
      <c r="F167" t="s">
        <v>1653</v>
      </c>
    </row>
    <row r="168" spans="1:6" hidden="1">
      <c r="A168" t="s">
        <v>1449</v>
      </c>
      <c r="B168" t="s">
        <v>1405</v>
      </c>
      <c r="C168" t="str">
        <f t="shared" si="2"/>
        <v>BolivarMAHATES</v>
      </c>
      <c r="D168" t="s">
        <v>1451</v>
      </c>
      <c r="E168" t="s">
        <v>1488</v>
      </c>
      <c r="F168" t="s">
        <v>1487</v>
      </c>
    </row>
    <row r="169" spans="1:6" hidden="1">
      <c r="A169" t="s">
        <v>1449</v>
      </c>
      <c r="B169" t="s">
        <v>2463</v>
      </c>
      <c r="C169" t="str">
        <f t="shared" si="2"/>
        <v>BolivarMARGARITA</v>
      </c>
      <c r="D169" t="s">
        <v>1451</v>
      </c>
      <c r="E169" t="s">
        <v>2697</v>
      </c>
      <c r="F169" t="s">
        <v>1489</v>
      </c>
    </row>
    <row r="170" spans="1:6" hidden="1">
      <c r="A170" t="s">
        <v>1449</v>
      </c>
      <c r="B170" t="s">
        <v>1490</v>
      </c>
      <c r="C170" t="str">
        <f t="shared" si="2"/>
        <v>BolivarMARIA LA BAJA</v>
      </c>
      <c r="D170" t="s">
        <v>1451</v>
      </c>
      <c r="E170" t="s">
        <v>2708</v>
      </c>
      <c r="F170" t="s">
        <v>1491</v>
      </c>
    </row>
    <row r="171" spans="1:6" hidden="1">
      <c r="A171" t="s">
        <v>1449</v>
      </c>
      <c r="B171" t="s">
        <v>1492</v>
      </c>
      <c r="C171" t="str">
        <f t="shared" si="2"/>
        <v>BolivarMONTECRISTO</v>
      </c>
      <c r="D171" t="s">
        <v>1451</v>
      </c>
      <c r="E171" t="s">
        <v>1494</v>
      </c>
      <c r="F171" t="s">
        <v>1493</v>
      </c>
    </row>
    <row r="172" spans="1:6" hidden="1">
      <c r="A172" t="s">
        <v>1449</v>
      </c>
      <c r="B172" t="s">
        <v>1495</v>
      </c>
      <c r="C172" t="str">
        <f t="shared" si="2"/>
        <v>BolivarMOMPOS</v>
      </c>
      <c r="D172" t="s">
        <v>1451</v>
      </c>
      <c r="E172" t="s">
        <v>2000</v>
      </c>
      <c r="F172" t="s">
        <v>1496</v>
      </c>
    </row>
    <row r="173" spans="1:6" hidden="1">
      <c r="A173" t="s">
        <v>1449</v>
      </c>
      <c r="B173" t="s">
        <v>1497</v>
      </c>
      <c r="C173" t="str">
        <f t="shared" si="2"/>
        <v>BolivarMORALES</v>
      </c>
      <c r="D173" t="s">
        <v>1451</v>
      </c>
      <c r="E173" t="s">
        <v>2687</v>
      </c>
      <c r="F173" t="s">
        <v>1498</v>
      </c>
    </row>
    <row r="174" spans="1:6" hidden="1">
      <c r="A174" t="s">
        <v>1449</v>
      </c>
      <c r="B174" t="s">
        <v>2477</v>
      </c>
      <c r="C174" t="str">
        <f t="shared" si="2"/>
        <v>BolivarNOROSI</v>
      </c>
      <c r="D174" t="s">
        <v>1451</v>
      </c>
      <c r="E174" t="s">
        <v>1500</v>
      </c>
      <c r="F174" t="s">
        <v>1499</v>
      </c>
    </row>
    <row r="175" spans="1:6" hidden="1">
      <c r="A175" t="s">
        <v>1449</v>
      </c>
      <c r="B175" t="s">
        <v>1414</v>
      </c>
      <c r="C175" t="str">
        <f t="shared" si="2"/>
        <v>BolivarPINILLOS</v>
      </c>
      <c r="D175" t="s">
        <v>1451</v>
      </c>
      <c r="E175" t="s">
        <v>2699</v>
      </c>
      <c r="F175" t="s">
        <v>1654</v>
      </c>
    </row>
    <row r="176" spans="1:6" hidden="1">
      <c r="A176" t="s">
        <v>1449</v>
      </c>
      <c r="B176" t="s">
        <v>1501</v>
      </c>
      <c r="C176" t="str">
        <f t="shared" si="2"/>
        <v>BolivarREGIDOR</v>
      </c>
      <c r="D176" t="s">
        <v>1451</v>
      </c>
      <c r="E176" t="s">
        <v>2170</v>
      </c>
      <c r="F176" t="s">
        <v>1502</v>
      </c>
    </row>
    <row r="177" spans="1:6" hidden="1">
      <c r="A177" t="s">
        <v>1449</v>
      </c>
      <c r="B177" t="s">
        <v>1503</v>
      </c>
      <c r="C177" t="str">
        <f t="shared" si="2"/>
        <v>BolivarRIO VIEJO</v>
      </c>
      <c r="D177" t="s">
        <v>1451</v>
      </c>
      <c r="E177" t="s">
        <v>2001</v>
      </c>
      <c r="F177" t="s">
        <v>1504</v>
      </c>
    </row>
    <row r="178" spans="1:6" hidden="1">
      <c r="A178" t="s">
        <v>1449</v>
      </c>
      <c r="B178" t="s">
        <v>1505</v>
      </c>
      <c r="C178" t="str">
        <f t="shared" si="2"/>
        <v>BolivarSAN CRISTOBAL</v>
      </c>
      <c r="D178" t="s">
        <v>1451</v>
      </c>
      <c r="E178" t="s">
        <v>1507</v>
      </c>
      <c r="F178" t="s">
        <v>1506</v>
      </c>
    </row>
    <row r="179" spans="1:6" hidden="1">
      <c r="A179" t="s">
        <v>1449</v>
      </c>
      <c r="B179" t="s">
        <v>2516</v>
      </c>
      <c r="C179" t="str">
        <f t="shared" si="2"/>
        <v>BolivarSAN ESTANISLAO</v>
      </c>
      <c r="D179" t="s">
        <v>1451</v>
      </c>
      <c r="E179" t="s">
        <v>1509</v>
      </c>
      <c r="F179" t="s">
        <v>1508</v>
      </c>
    </row>
    <row r="180" spans="1:6" hidden="1">
      <c r="A180" t="s">
        <v>1449</v>
      </c>
      <c r="B180" t="s">
        <v>1510</v>
      </c>
      <c r="C180" t="str">
        <f t="shared" si="2"/>
        <v>BolivarSAN FERNANDO</v>
      </c>
      <c r="D180" t="s">
        <v>1451</v>
      </c>
      <c r="E180" t="s">
        <v>2692</v>
      </c>
      <c r="F180" t="s">
        <v>1511</v>
      </c>
    </row>
    <row r="181" spans="1:6" hidden="1">
      <c r="A181" t="s">
        <v>1449</v>
      </c>
      <c r="B181" t="s">
        <v>1512</v>
      </c>
      <c r="C181" t="str">
        <f t="shared" si="2"/>
        <v>BolivarSAN JACINTO</v>
      </c>
      <c r="D181" t="s">
        <v>1451</v>
      </c>
      <c r="E181" t="s">
        <v>1514</v>
      </c>
      <c r="F181" t="s">
        <v>1513</v>
      </c>
    </row>
    <row r="182" spans="1:6" hidden="1">
      <c r="A182" t="s">
        <v>1449</v>
      </c>
      <c r="B182" t="s">
        <v>1515</v>
      </c>
      <c r="C182" t="str">
        <f t="shared" si="2"/>
        <v>BolivarSAN JACINTO DEL CAUCA</v>
      </c>
      <c r="D182" t="s">
        <v>1451</v>
      </c>
      <c r="E182" t="s">
        <v>1517</v>
      </c>
      <c r="F182" t="s">
        <v>1516</v>
      </c>
    </row>
    <row r="183" spans="1:6" hidden="1">
      <c r="A183" t="s">
        <v>1449</v>
      </c>
      <c r="B183" t="s">
        <v>1518</v>
      </c>
      <c r="C183" t="str">
        <f t="shared" si="2"/>
        <v>BolivarSAN JUAN NEPOMUCENO</v>
      </c>
      <c r="D183" t="s">
        <v>1451</v>
      </c>
      <c r="E183" t="s">
        <v>1353</v>
      </c>
      <c r="F183" t="s">
        <v>1655</v>
      </c>
    </row>
    <row r="184" spans="1:6" hidden="1">
      <c r="A184" t="s">
        <v>1449</v>
      </c>
      <c r="B184" t="s">
        <v>2538</v>
      </c>
      <c r="C184" t="str">
        <f t="shared" si="2"/>
        <v>BolivarSAN MARTIN DE LOBA</v>
      </c>
      <c r="D184" t="s">
        <v>1451</v>
      </c>
      <c r="E184" t="s">
        <v>1520</v>
      </c>
      <c r="F184" t="s">
        <v>1519</v>
      </c>
    </row>
    <row r="185" spans="1:6" hidden="1">
      <c r="A185" t="s">
        <v>1449</v>
      </c>
      <c r="B185" t="s">
        <v>2541</v>
      </c>
      <c r="C185" t="str">
        <f t="shared" si="2"/>
        <v>BolivarSAN PABLO</v>
      </c>
      <c r="D185" t="s">
        <v>1451</v>
      </c>
      <c r="E185" t="s">
        <v>2732</v>
      </c>
      <c r="F185" t="s">
        <v>1521</v>
      </c>
    </row>
    <row r="186" spans="1:6" hidden="1">
      <c r="A186" t="s">
        <v>1449</v>
      </c>
      <c r="B186" t="s">
        <v>1522</v>
      </c>
      <c r="C186" t="str">
        <f t="shared" si="2"/>
        <v>BolivarSANTA CATALINA</v>
      </c>
      <c r="D186" t="s">
        <v>1451</v>
      </c>
      <c r="E186" t="s">
        <v>1524</v>
      </c>
      <c r="F186" t="s">
        <v>1523</v>
      </c>
    </row>
    <row r="187" spans="1:6" hidden="1">
      <c r="A187" t="s">
        <v>1449</v>
      </c>
      <c r="B187" t="s">
        <v>1525</v>
      </c>
      <c r="C187" t="str">
        <f t="shared" si="2"/>
        <v>BolivarSANTA ROSA</v>
      </c>
      <c r="D187" t="s">
        <v>1451</v>
      </c>
      <c r="E187" t="s">
        <v>2639</v>
      </c>
      <c r="F187" t="s">
        <v>1526</v>
      </c>
    </row>
    <row r="188" spans="1:6" hidden="1">
      <c r="A188" t="s">
        <v>1449</v>
      </c>
      <c r="B188" t="s">
        <v>1527</v>
      </c>
      <c r="C188" t="str">
        <f t="shared" si="2"/>
        <v>BolivarSANTA ROSA DEL SUR</v>
      </c>
      <c r="D188" t="s">
        <v>1451</v>
      </c>
      <c r="E188" t="s">
        <v>1529</v>
      </c>
      <c r="F188" t="s">
        <v>1528</v>
      </c>
    </row>
    <row r="189" spans="1:6" hidden="1">
      <c r="A189" t="s">
        <v>1449</v>
      </c>
      <c r="B189" t="s">
        <v>1530</v>
      </c>
      <c r="C189" t="str">
        <f t="shared" si="2"/>
        <v>BolivarSIMITI</v>
      </c>
      <c r="D189" t="s">
        <v>1451</v>
      </c>
      <c r="E189" t="s">
        <v>2171</v>
      </c>
      <c r="F189" t="s">
        <v>1531</v>
      </c>
    </row>
    <row r="190" spans="1:6" hidden="1">
      <c r="A190" t="s">
        <v>1449</v>
      </c>
      <c r="B190" t="s">
        <v>1532</v>
      </c>
      <c r="C190" t="str">
        <f t="shared" si="2"/>
        <v>BolivarSOPLAVIENTO</v>
      </c>
      <c r="D190" t="s">
        <v>1451</v>
      </c>
      <c r="E190" t="s">
        <v>1534</v>
      </c>
      <c r="F190" t="s">
        <v>1533</v>
      </c>
    </row>
    <row r="191" spans="1:6" hidden="1">
      <c r="A191" t="s">
        <v>1449</v>
      </c>
      <c r="B191" t="s">
        <v>1535</v>
      </c>
      <c r="C191" t="str">
        <f t="shared" si="2"/>
        <v>BolivarTALAIGUA NUEVO</v>
      </c>
      <c r="D191" t="s">
        <v>1451</v>
      </c>
      <c r="E191" t="s">
        <v>1537</v>
      </c>
      <c r="F191" t="s">
        <v>1536</v>
      </c>
    </row>
    <row r="192" spans="1:6" hidden="1">
      <c r="A192" t="s">
        <v>1449</v>
      </c>
      <c r="B192" t="s">
        <v>1538</v>
      </c>
      <c r="C192" t="str">
        <f t="shared" si="2"/>
        <v>BolivarTIQUISIO</v>
      </c>
      <c r="D192" t="s">
        <v>1451</v>
      </c>
      <c r="E192" s="12" t="s">
        <v>1540</v>
      </c>
      <c r="F192" t="s">
        <v>1539</v>
      </c>
    </row>
    <row r="193" spans="1:6" hidden="1">
      <c r="A193" t="s">
        <v>1449</v>
      </c>
      <c r="B193" t="s">
        <v>1541</v>
      </c>
      <c r="C193" t="str">
        <f t="shared" si="2"/>
        <v>BolivarTURBACO</v>
      </c>
      <c r="D193" t="s">
        <v>1451</v>
      </c>
      <c r="E193" t="s">
        <v>1543</v>
      </c>
      <c r="F193" t="s">
        <v>1542</v>
      </c>
    </row>
    <row r="194" spans="1:6" hidden="1">
      <c r="A194" t="s">
        <v>1449</v>
      </c>
      <c r="B194" t="s">
        <v>1544</v>
      </c>
      <c r="C194" t="str">
        <f t="shared" si="2"/>
        <v>BolivarTURBANA</v>
      </c>
      <c r="D194" t="s">
        <v>1451</v>
      </c>
      <c r="E194" t="s">
        <v>1546</v>
      </c>
      <c r="F194" t="s">
        <v>1545</v>
      </c>
    </row>
    <row r="195" spans="1:6" hidden="1">
      <c r="A195" t="s">
        <v>1449</v>
      </c>
      <c r="B195" t="s">
        <v>2595</v>
      </c>
      <c r="C195" t="str">
        <f t="shared" ref="C195:C258" si="3">D195&amp;E195</f>
        <v>BolivarVILLANUEVA</v>
      </c>
      <c r="D195" t="s">
        <v>1451</v>
      </c>
      <c r="E195" t="s">
        <v>2707</v>
      </c>
      <c r="F195" t="s">
        <v>1547</v>
      </c>
    </row>
    <row r="196" spans="1:6" hidden="1">
      <c r="A196" t="s">
        <v>1449</v>
      </c>
      <c r="B196" t="s">
        <v>1548</v>
      </c>
      <c r="C196" t="str">
        <f t="shared" si="3"/>
        <v>BolivarZAMBRANO</v>
      </c>
      <c r="D196" t="s">
        <v>1451</v>
      </c>
      <c r="E196" t="s">
        <v>1550</v>
      </c>
      <c r="F196" t="s">
        <v>1549</v>
      </c>
    </row>
    <row r="197" spans="1:6" hidden="1">
      <c r="A197" t="s">
        <v>1551</v>
      </c>
      <c r="B197" t="s">
        <v>2284</v>
      </c>
      <c r="C197" t="str">
        <f t="shared" si="3"/>
        <v>BOYACATUNJA</v>
      </c>
      <c r="D197" t="s">
        <v>2661</v>
      </c>
      <c r="E197" t="s">
        <v>2632</v>
      </c>
      <c r="F197" t="s">
        <v>1552</v>
      </c>
    </row>
    <row r="198" spans="1:6" hidden="1">
      <c r="A198" t="s">
        <v>1551</v>
      </c>
      <c r="B198" t="s">
        <v>1553</v>
      </c>
      <c r="C198" t="str">
        <f t="shared" si="3"/>
        <v>BOYACAALMEIDA</v>
      </c>
      <c r="D198" t="s">
        <v>2661</v>
      </c>
      <c r="E198" t="s">
        <v>1555</v>
      </c>
      <c r="F198" t="s">
        <v>1554</v>
      </c>
    </row>
    <row r="199" spans="1:6" hidden="1">
      <c r="A199" t="s">
        <v>1551</v>
      </c>
      <c r="B199" t="s">
        <v>1556</v>
      </c>
      <c r="C199" t="str">
        <f t="shared" si="3"/>
        <v>BOYACAAQUITANIA</v>
      </c>
      <c r="D199" t="s">
        <v>2661</v>
      </c>
      <c r="E199" t="s">
        <v>1558</v>
      </c>
      <c r="F199" t="s">
        <v>1557</v>
      </c>
    </row>
    <row r="200" spans="1:6" hidden="1">
      <c r="A200" t="s">
        <v>1551</v>
      </c>
      <c r="B200" t="s">
        <v>2319</v>
      </c>
      <c r="C200" t="str">
        <f t="shared" si="3"/>
        <v>BOYACAARCABUCO</v>
      </c>
      <c r="D200" t="s">
        <v>2661</v>
      </c>
      <c r="E200" t="s">
        <v>1560</v>
      </c>
      <c r="F200" t="s">
        <v>1559</v>
      </c>
    </row>
    <row r="201" spans="1:6" hidden="1">
      <c r="A201" t="s">
        <v>1551</v>
      </c>
      <c r="B201" t="s">
        <v>1561</v>
      </c>
      <c r="C201" t="str">
        <f t="shared" si="3"/>
        <v>BOYACABELEN</v>
      </c>
      <c r="D201" t="s">
        <v>2661</v>
      </c>
      <c r="E201" t="s">
        <v>1359</v>
      </c>
      <c r="F201" t="s">
        <v>1562</v>
      </c>
    </row>
    <row r="202" spans="1:6" hidden="1">
      <c r="A202" t="s">
        <v>1551</v>
      </c>
      <c r="B202" t="s">
        <v>1563</v>
      </c>
      <c r="C202" t="str">
        <f t="shared" si="3"/>
        <v>BOYACABERBEO</v>
      </c>
      <c r="D202" t="s">
        <v>2661</v>
      </c>
      <c r="E202" t="s">
        <v>1565</v>
      </c>
      <c r="F202" t="s">
        <v>1564</v>
      </c>
    </row>
    <row r="203" spans="1:6" hidden="1">
      <c r="A203" t="s">
        <v>1551</v>
      </c>
      <c r="B203" t="s">
        <v>1566</v>
      </c>
      <c r="C203" t="str">
        <f t="shared" si="3"/>
        <v>BOYACABETEITIVA</v>
      </c>
      <c r="D203" t="s">
        <v>2661</v>
      </c>
      <c r="E203" t="s">
        <v>1568</v>
      </c>
      <c r="F203" t="s">
        <v>1567</v>
      </c>
    </row>
    <row r="204" spans="1:6" hidden="1">
      <c r="A204" t="s">
        <v>1551</v>
      </c>
      <c r="B204" t="s">
        <v>1569</v>
      </c>
      <c r="C204" t="str">
        <f t="shared" si="3"/>
        <v>BOYACABOAVITA</v>
      </c>
      <c r="D204" t="s">
        <v>2661</v>
      </c>
      <c r="E204" t="s">
        <v>9</v>
      </c>
      <c r="F204" t="s">
        <v>1570</v>
      </c>
    </row>
    <row r="205" spans="1:6" hidden="1">
      <c r="A205" t="s">
        <v>1551</v>
      </c>
      <c r="B205" t="s">
        <v>1571</v>
      </c>
      <c r="C205" t="str">
        <f t="shared" si="3"/>
        <v>BOYACABOYACA</v>
      </c>
      <c r="D205" t="s">
        <v>2661</v>
      </c>
      <c r="E205" t="s">
        <v>2661</v>
      </c>
      <c r="F205" t="s">
        <v>1572</v>
      </c>
    </row>
    <row r="206" spans="1:6" hidden="1">
      <c r="A206" t="s">
        <v>1551</v>
      </c>
      <c r="B206" t="s">
        <v>1573</v>
      </c>
      <c r="C206" t="str">
        <f t="shared" si="3"/>
        <v>BOYACABRICEÑO</v>
      </c>
      <c r="D206" t="s">
        <v>2661</v>
      </c>
      <c r="E206" t="s">
        <v>2136</v>
      </c>
      <c r="F206" t="s">
        <v>1574</v>
      </c>
    </row>
    <row r="207" spans="1:6" hidden="1">
      <c r="A207" t="s">
        <v>1551</v>
      </c>
      <c r="B207" t="s">
        <v>1575</v>
      </c>
      <c r="C207" t="str">
        <f t="shared" si="3"/>
        <v>BOYACABUENAVISTA</v>
      </c>
      <c r="D207" t="s">
        <v>2661</v>
      </c>
      <c r="E207" t="s">
        <v>1324</v>
      </c>
      <c r="F207" t="s">
        <v>1576</v>
      </c>
    </row>
    <row r="208" spans="1:6" hidden="1">
      <c r="A208" t="s">
        <v>1551</v>
      </c>
      <c r="B208" t="s">
        <v>1577</v>
      </c>
      <c r="C208" t="str">
        <f t="shared" si="3"/>
        <v>BOYACABUSBANZA</v>
      </c>
      <c r="D208" t="s">
        <v>2661</v>
      </c>
      <c r="E208" t="s">
        <v>1579</v>
      </c>
      <c r="F208" t="s">
        <v>1578</v>
      </c>
    </row>
    <row r="209" spans="1:6" hidden="1">
      <c r="A209" t="s">
        <v>1551</v>
      </c>
      <c r="B209" t="s">
        <v>1580</v>
      </c>
      <c r="C209" t="str">
        <f t="shared" si="3"/>
        <v>BOYACACALDAS</v>
      </c>
      <c r="D209" t="s">
        <v>2661</v>
      </c>
      <c r="E209" t="s">
        <v>2161</v>
      </c>
      <c r="F209" t="s">
        <v>1581</v>
      </c>
    </row>
    <row r="210" spans="1:6" hidden="1">
      <c r="A210" t="s">
        <v>1551</v>
      </c>
      <c r="B210" t="s">
        <v>1582</v>
      </c>
      <c r="C210" t="str">
        <f t="shared" si="3"/>
        <v>BOYACACAMPOHERMOSO</v>
      </c>
      <c r="D210" t="s">
        <v>2661</v>
      </c>
      <c r="E210" t="s">
        <v>1584</v>
      </c>
      <c r="F210" t="s">
        <v>1583</v>
      </c>
    </row>
    <row r="211" spans="1:6" hidden="1">
      <c r="A211" t="s">
        <v>1551</v>
      </c>
      <c r="B211" t="s">
        <v>1585</v>
      </c>
      <c r="C211" t="str">
        <f t="shared" si="3"/>
        <v>BOYACACERINZA</v>
      </c>
      <c r="D211" t="s">
        <v>2661</v>
      </c>
      <c r="E211" t="s">
        <v>1587</v>
      </c>
      <c r="F211" t="s">
        <v>1586</v>
      </c>
    </row>
    <row r="212" spans="1:6" hidden="1">
      <c r="A212" t="s">
        <v>1551</v>
      </c>
      <c r="B212" t="s">
        <v>2376</v>
      </c>
      <c r="C212" t="str">
        <f t="shared" si="3"/>
        <v>BOYACACHINAVITA</v>
      </c>
      <c r="D212" t="s">
        <v>2661</v>
      </c>
      <c r="E212" t="s">
        <v>1589</v>
      </c>
      <c r="F212" t="s">
        <v>1588</v>
      </c>
    </row>
    <row r="213" spans="1:6" hidden="1">
      <c r="A213" t="s">
        <v>1551</v>
      </c>
      <c r="B213" t="s">
        <v>1590</v>
      </c>
      <c r="C213" t="str">
        <f t="shared" si="3"/>
        <v>BOYACACHIQUINQUIRA</v>
      </c>
      <c r="D213" t="s">
        <v>2661</v>
      </c>
      <c r="E213" t="s">
        <v>1690</v>
      </c>
      <c r="F213" t="s">
        <v>1591</v>
      </c>
    </row>
    <row r="214" spans="1:6" hidden="1">
      <c r="A214" t="s">
        <v>1551</v>
      </c>
      <c r="B214" t="s">
        <v>1592</v>
      </c>
      <c r="C214" t="str">
        <f t="shared" si="3"/>
        <v>BOYACACHISCAS</v>
      </c>
      <c r="D214" t="s">
        <v>2661</v>
      </c>
      <c r="E214" t="s">
        <v>1594</v>
      </c>
      <c r="F214" t="s">
        <v>1593</v>
      </c>
    </row>
    <row r="215" spans="1:6" hidden="1">
      <c r="A215" t="s">
        <v>1551</v>
      </c>
      <c r="B215" t="s">
        <v>1595</v>
      </c>
      <c r="C215" t="str">
        <f t="shared" si="3"/>
        <v>BOYACACHITA</v>
      </c>
      <c r="D215" t="s">
        <v>2661</v>
      </c>
      <c r="E215" t="s">
        <v>1597</v>
      </c>
      <c r="F215" t="s">
        <v>1596</v>
      </c>
    </row>
    <row r="216" spans="1:6" hidden="1">
      <c r="A216" t="s">
        <v>1551</v>
      </c>
      <c r="B216" t="s">
        <v>1598</v>
      </c>
      <c r="C216" t="str">
        <f t="shared" si="3"/>
        <v>BOYACACHITARAQUE</v>
      </c>
      <c r="D216" t="s">
        <v>2661</v>
      </c>
      <c r="E216" t="s">
        <v>1600</v>
      </c>
      <c r="F216" t="s">
        <v>1599</v>
      </c>
    </row>
    <row r="217" spans="1:6" hidden="1">
      <c r="A217" t="s">
        <v>1551</v>
      </c>
      <c r="B217" t="s">
        <v>1601</v>
      </c>
      <c r="C217" t="str">
        <f t="shared" si="3"/>
        <v>BOYACACHIVATA</v>
      </c>
      <c r="D217" t="s">
        <v>2661</v>
      </c>
      <c r="E217" t="s">
        <v>1603</v>
      </c>
      <c r="F217" t="s">
        <v>1602</v>
      </c>
    </row>
    <row r="218" spans="1:6" hidden="1">
      <c r="A218" t="s">
        <v>1551</v>
      </c>
      <c r="B218" t="s">
        <v>1604</v>
      </c>
      <c r="C218" t="str">
        <f t="shared" si="3"/>
        <v>BOYACACIENEGA</v>
      </c>
      <c r="D218" t="s">
        <v>2661</v>
      </c>
      <c r="E218" t="s">
        <v>1606</v>
      </c>
      <c r="F218" t="s">
        <v>1605</v>
      </c>
    </row>
    <row r="219" spans="1:6" hidden="1">
      <c r="A219" t="s">
        <v>1551</v>
      </c>
      <c r="B219" t="s">
        <v>1607</v>
      </c>
      <c r="C219" t="str">
        <f t="shared" si="3"/>
        <v>BOYACACOMBITA</v>
      </c>
      <c r="D219" t="s">
        <v>2661</v>
      </c>
      <c r="E219" t="s">
        <v>1609</v>
      </c>
      <c r="F219" t="s">
        <v>1608</v>
      </c>
    </row>
    <row r="220" spans="1:6" hidden="1">
      <c r="A220" t="s">
        <v>1551</v>
      </c>
      <c r="B220" t="s">
        <v>2391</v>
      </c>
      <c r="C220" t="str">
        <f t="shared" si="3"/>
        <v>BOYACACOPER</v>
      </c>
      <c r="D220" t="s">
        <v>2661</v>
      </c>
      <c r="E220" t="s">
        <v>10</v>
      </c>
      <c r="F220" t="s">
        <v>1610</v>
      </c>
    </row>
    <row r="221" spans="1:6" hidden="1">
      <c r="A221" t="s">
        <v>1551</v>
      </c>
      <c r="B221" t="s">
        <v>1611</v>
      </c>
      <c r="C221" t="str">
        <f t="shared" si="3"/>
        <v>BOYACACORRALES</v>
      </c>
      <c r="D221" t="s">
        <v>2661</v>
      </c>
      <c r="E221" t="s">
        <v>1613</v>
      </c>
      <c r="F221" t="s">
        <v>1612</v>
      </c>
    </row>
    <row r="222" spans="1:6" hidden="1">
      <c r="A222" t="s">
        <v>1551</v>
      </c>
      <c r="B222" t="s">
        <v>1614</v>
      </c>
      <c r="C222" t="str">
        <f t="shared" si="3"/>
        <v>BOYACACOVARACHIA</v>
      </c>
      <c r="D222" t="s">
        <v>2661</v>
      </c>
      <c r="E222" t="s">
        <v>1616</v>
      </c>
      <c r="F222" t="s">
        <v>1615</v>
      </c>
    </row>
    <row r="223" spans="1:6" hidden="1">
      <c r="A223" t="s">
        <v>1551</v>
      </c>
      <c r="B223" t="s">
        <v>1617</v>
      </c>
      <c r="C223" t="str">
        <f t="shared" si="3"/>
        <v>BOYACACUBARA</v>
      </c>
      <c r="D223" t="s">
        <v>2661</v>
      </c>
      <c r="E223" t="s">
        <v>1619</v>
      </c>
      <c r="F223" t="s">
        <v>1618</v>
      </c>
    </row>
    <row r="224" spans="1:6" hidden="1">
      <c r="A224" t="s">
        <v>1551</v>
      </c>
      <c r="B224" t="s">
        <v>1620</v>
      </c>
      <c r="C224" t="str">
        <f t="shared" si="3"/>
        <v>BOYACACUCAITA</v>
      </c>
      <c r="D224" t="s">
        <v>2661</v>
      </c>
      <c r="E224" t="s">
        <v>1691</v>
      </c>
      <c r="F224" t="s">
        <v>1621</v>
      </c>
    </row>
    <row r="225" spans="1:6" hidden="1">
      <c r="A225" t="s">
        <v>1551</v>
      </c>
      <c r="B225" t="s">
        <v>1622</v>
      </c>
      <c r="C225" t="str">
        <f t="shared" si="3"/>
        <v>BOYACACUITIVA</v>
      </c>
      <c r="D225" t="s">
        <v>2661</v>
      </c>
      <c r="E225" t="s">
        <v>1624</v>
      </c>
      <c r="F225" t="s">
        <v>1623</v>
      </c>
    </row>
    <row r="226" spans="1:6" hidden="1">
      <c r="A226" t="s">
        <v>1551</v>
      </c>
      <c r="B226" t="s">
        <v>1625</v>
      </c>
      <c r="C226" t="str">
        <f t="shared" si="3"/>
        <v>BOYACACHIQUIZA</v>
      </c>
      <c r="D226" t="s">
        <v>2661</v>
      </c>
      <c r="E226" t="s">
        <v>1627</v>
      </c>
      <c r="F226" t="s">
        <v>1626</v>
      </c>
    </row>
    <row r="227" spans="1:6" hidden="1">
      <c r="A227" t="s">
        <v>1551</v>
      </c>
      <c r="B227" t="s">
        <v>1628</v>
      </c>
      <c r="C227" t="str">
        <f t="shared" si="3"/>
        <v>BOYACACHIVOR</v>
      </c>
      <c r="D227" t="s">
        <v>2661</v>
      </c>
      <c r="E227" t="s">
        <v>1630</v>
      </c>
      <c r="F227" t="s">
        <v>1629</v>
      </c>
    </row>
    <row r="228" spans="1:6" hidden="1">
      <c r="A228" t="s">
        <v>1551</v>
      </c>
      <c r="B228" t="s">
        <v>1631</v>
      </c>
      <c r="C228" t="str">
        <f t="shared" si="3"/>
        <v>BOYACADUITAMA</v>
      </c>
      <c r="D228" t="s">
        <v>2661</v>
      </c>
      <c r="E228" t="s">
        <v>1692</v>
      </c>
      <c r="F228" t="s">
        <v>1632</v>
      </c>
    </row>
    <row r="229" spans="1:6" hidden="1">
      <c r="A229" t="s">
        <v>1551</v>
      </c>
      <c r="B229" t="s">
        <v>1476</v>
      </c>
      <c r="C229" t="str">
        <f t="shared" si="3"/>
        <v>BOYACAEL COCUY</v>
      </c>
      <c r="D229" t="s">
        <v>2661</v>
      </c>
      <c r="E229" t="s">
        <v>1634</v>
      </c>
      <c r="F229" t="s">
        <v>1633</v>
      </c>
    </row>
    <row r="230" spans="1:6" hidden="1">
      <c r="A230" t="s">
        <v>1551</v>
      </c>
      <c r="B230" t="s">
        <v>1479</v>
      </c>
      <c r="C230" t="str">
        <f t="shared" si="3"/>
        <v>BOYACAEL ESPINO</v>
      </c>
      <c r="D230" t="s">
        <v>2661</v>
      </c>
      <c r="E230" t="s">
        <v>1636</v>
      </c>
      <c r="F230" t="s">
        <v>1635</v>
      </c>
    </row>
    <row r="231" spans="1:6" hidden="1">
      <c r="A231" t="s">
        <v>1551</v>
      </c>
      <c r="B231" t="s">
        <v>1637</v>
      </c>
      <c r="C231" t="str">
        <f t="shared" si="3"/>
        <v>BOYACAFIRAVITOBA</v>
      </c>
      <c r="D231" t="s">
        <v>2661</v>
      </c>
      <c r="E231" t="s">
        <v>1639</v>
      </c>
      <c r="F231" t="s">
        <v>1638</v>
      </c>
    </row>
    <row r="232" spans="1:6" hidden="1">
      <c r="A232" t="s">
        <v>1551</v>
      </c>
      <c r="B232" t="s">
        <v>1640</v>
      </c>
      <c r="C232" t="str">
        <f t="shared" si="3"/>
        <v>BOYACAFLORESTA</v>
      </c>
      <c r="D232" t="s">
        <v>2661</v>
      </c>
      <c r="E232" t="s">
        <v>1642</v>
      </c>
      <c r="F232" t="s">
        <v>1641</v>
      </c>
    </row>
    <row r="233" spans="1:6" hidden="1">
      <c r="A233" t="s">
        <v>1551</v>
      </c>
      <c r="B233" t="s">
        <v>1643</v>
      </c>
      <c r="C233" t="str">
        <f t="shared" si="3"/>
        <v>BOYACAGACHANTIVA</v>
      </c>
      <c r="D233" t="s">
        <v>2661</v>
      </c>
      <c r="E233" t="s">
        <v>1645</v>
      </c>
      <c r="F233" t="s">
        <v>1644</v>
      </c>
    </row>
    <row r="234" spans="1:6" hidden="1">
      <c r="A234" t="s">
        <v>1551</v>
      </c>
      <c r="B234" t="s">
        <v>1396</v>
      </c>
      <c r="C234" t="str">
        <f t="shared" si="3"/>
        <v>BOYACAGAMEZA</v>
      </c>
      <c r="D234" t="s">
        <v>2661</v>
      </c>
      <c r="E234" t="s">
        <v>1647</v>
      </c>
      <c r="F234" t="s">
        <v>1646</v>
      </c>
    </row>
    <row r="235" spans="1:6" hidden="1">
      <c r="A235" t="s">
        <v>1551</v>
      </c>
      <c r="B235" t="s">
        <v>1648</v>
      </c>
      <c r="C235" t="str">
        <f t="shared" si="3"/>
        <v>BOYACAGARAGOA</v>
      </c>
      <c r="D235" t="s">
        <v>2661</v>
      </c>
      <c r="E235" t="s">
        <v>1693</v>
      </c>
      <c r="F235" t="s">
        <v>530</v>
      </c>
    </row>
    <row r="236" spans="1:6" hidden="1">
      <c r="A236" t="s">
        <v>1551</v>
      </c>
      <c r="B236" t="s">
        <v>531</v>
      </c>
      <c r="C236" t="str">
        <f t="shared" si="3"/>
        <v>BOYACAGUACAMAYAS</v>
      </c>
      <c r="D236" t="s">
        <v>2661</v>
      </c>
      <c r="E236" t="s">
        <v>533</v>
      </c>
      <c r="F236" t="s">
        <v>532</v>
      </c>
    </row>
    <row r="237" spans="1:6" hidden="1">
      <c r="A237" t="s">
        <v>1551</v>
      </c>
      <c r="B237" t="s">
        <v>534</v>
      </c>
      <c r="C237" t="str">
        <f t="shared" si="3"/>
        <v>BOYACAGUATEQUE</v>
      </c>
      <c r="D237" t="s">
        <v>2661</v>
      </c>
      <c r="E237" t="s">
        <v>536</v>
      </c>
      <c r="F237" t="s">
        <v>535</v>
      </c>
    </row>
    <row r="238" spans="1:6" hidden="1">
      <c r="A238" t="s">
        <v>1551</v>
      </c>
      <c r="B238" t="s">
        <v>537</v>
      </c>
      <c r="C238" t="str">
        <f t="shared" si="3"/>
        <v>BOYACAGUAYATA</v>
      </c>
      <c r="D238" t="s">
        <v>2661</v>
      </c>
      <c r="E238" t="s">
        <v>539</v>
      </c>
      <c r="F238" t="s">
        <v>538</v>
      </c>
    </row>
    <row r="239" spans="1:6" hidden="1">
      <c r="A239" t="s">
        <v>1551</v>
      </c>
      <c r="B239" t="s">
        <v>540</v>
      </c>
      <c r="C239" t="str">
        <f t="shared" si="3"/>
        <v>BOYACAGUICAN</v>
      </c>
      <c r="D239" t="s">
        <v>2661</v>
      </c>
      <c r="E239" t="s">
        <v>1361</v>
      </c>
      <c r="F239" t="s">
        <v>1656</v>
      </c>
    </row>
    <row r="240" spans="1:6" hidden="1">
      <c r="A240" t="s">
        <v>1551</v>
      </c>
      <c r="B240" t="s">
        <v>541</v>
      </c>
      <c r="C240" t="str">
        <f t="shared" si="3"/>
        <v>BOYACAIZA</v>
      </c>
      <c r="D240" t="s">
        <v>2661</v>
      </c>
      <c r="E240" t="s">
        <v>543</v>
      </c>
      <c r="F240" t="s">
        <v>542</v>
      </c>
    </row>
    <row r="241" spans="1:6" hidden="1">
      <c r="A241" t="s">
        <v>1551</v>
      </c>
      <c r="B241" t="s">
        <v>544</v>
      </c>
      <c r="C241" t="str">
        <f t="shared" si="3"/>
        <v>BOYACAJENESANO</v>
      </c>
      <c r="D241" t="s">
        <v>2661</v>
      </c>
      <c r="E241" t="s">
        <v>546</v>
      </c>
      <c r="F241" t="s">
        <v>545</v>
      </c>
    </row>
    <row r="242" spans="1:6" hidden="1">
      <c r="A242" t="s">
        <v>1551</v>
      </c>
      <c r="B242" t="s">
        <v>2446</v>
      </c>
      <c r="C242" t="str">
        <f t="shared" si="3"/>
        <v>BOYACAJERICO</v>
      </c>
      <c r="D242" t="s">
        <v>2661</v>
      </c>
      <c r="E242" t="s">
        <v>1694</v>
      </c>
      <c r="F242" t="s">
        <v>547</v>
      </c>
    </row>
    <row r="243" spans="1:6" hidden="1">
      <c r="A243" t="s">
        <v>1551</v>
      </c>
      <c r="B243" t="s">
        <v>548</v>
      </c>
      <c r="C243" t="str">
        <f t="shared" si="3"/>
        <v>BOYACALABRANZAGRANDE</v>
      </c>
      <c r="D243" t="s">
        <v>2661</v>
      </c>
      <c r="E243" t="s">
        <v>550</v>
      </c>
      <c r="F243" t="s">
        <v>549</v>
      </c>
    </row>
    <row r="244" spans="1:6" hidden="1">
      <c r="A244" t="s">
        <v>1551</v>
      </c>
      <c r="B244" t="s">
        <v>2451</v>
      </c>
      <c r="C244" t="str">
        <f t="shared" si="3"/>
        <v>BOYACALA CAPILLA</v>
      </c>
      <c r="D244" t="s">
        <v>2661</v>
      </c>
      <c r="E244" t="s">
        <v>552</v>
      </c>
      <c r="F244" t="s">
        <v>551</v>
      </c>
    </row>
    <row r="245" spans="1:6" hidden="1">
      <c r="A245" t="s">
        <v>1551</v>
      </c>
      <c r="B245" t="s">
        <v>553</v>
      </c>
      <c r="C245" t="str">
        <f t="shared" si="3"/>
        <v>BOYACALA VICTORIA</v>
      </c>
      <c r="D245" t="s">
        <v>2661</v>
      </c>
      <c r="E245" t="s">
        <v>1695</v>
      </c>
      <c r="F245" t="s">
        <v>554</v>
      </c>
    </row>
    <row r="246" spans="1:6" hidden="1">
      <c r="A246" t="s">
        <v>1551</v>
      </c>
      <c r="B246" t="s">
        <v>555</v>
      </c>
      <c r="C246" t="str">
        <f t="shared" si="3"/>
        <v>BOYACALA UVITA</v>
      </c>
      <c r="D246" t="s">
        <v>2661</v>
      </c>
      <c r="E246" t="s">
        <v>557</v>
      </c>
      <c r="F246" t="s">
        <v>556</v>
      </c>
    </row>
    <row r="247" spans="1:6" hidden="1">
      <c r="A247" t="s">
        <v>1551</v>
      </c>
      <c r="B247" t="s">
        <v>558</v>
      </c>
      <c r="C247" t="str">
        <f t="shared" si="3"/>
        <v>BOYACAVILLA DE LEYVA</v>
      </c>
      <c r="D247" t="s">
        <v>2661</v>
      </c>
      <c r="E247" t="s">
        <v>560</v>
      </c>
      <c r="F247" t="s">
        <v>559</v>
      </c>
    </row>
    <row r="248" spans="1:6" hidden="1">
      <c r="A248" t="s">
        <v>1551</v>
      </c>
      <c r="B248" t="s">
        <v>2460</v>
      </c>
      <c r="C248" t="str">
        <f t="shared" si="3"/>
        <v>BOYACAMACANAL</v>
      </c>
      <c r="D248" t="s">
        <v>2661</v>
      </c>
      <c r="E248" t="s">
        <v>562</v>
      </c>
      <c r="F248" t="s">
        <v>561</v>
      </c>
    </row>
    <row r="249" spans="1:6" hidden="1">
      <c r="A249" t="s">
        <v>1551</v>
      </c>
      <c r="B249" t="s">
        <v>1490</v>
      </c>
      <c r="C249" t="str">
        <f t="shared" si="3"/>
        <v>BOYACAMARIPI</v>
      </c>
      <c r="D249" t="s">
        <v>2661</v>
      </c>
      <c r="E249" t="s">
        <v>1355</v>
      </c>
      <c r="F249" t="s">
        <v>563</v>
      </c>
    </row>
    <row r="250" spans="1:6" hidden="1">
      <c r="A250" t="s">
        <v>1551</v>
      </c>
      <c r="B250" t="s">
        <v>564</v>
      </c>
      <c r="C250" t="str">
        <f t="shared" si="3"/>
        <v>BOYACAMIRAFLORES</v>
      </c>
      <c r="D250" t="s">
        <v>2661</v>
      </c>
      <c r="E250" t="s">
        <v>566</v>
      </c>
      <c r="F250" t="s">
        <v>565</v>
      </c>
    </row>
    <row r="251" spans="1:6" hidden="1">
      <c r="A251" t="s">
        <v>1551</v>
      </c>
      <c r="B251" t="s">
        <v>567</v>
      </c>
      <c r="C251" t="str">
        <f t="shared" si="3"/>
        <v>BOYACAMONGUA</v>
      </c>
      <c r="D251" t="s">
        <v>2661</v>
      </c>
      <c r="E251" t="s">
        <v>569</v>
      </c>
      <c r="F251" t="s">
        <v>568</v>
      </c>
    </row>
    <row r="252" spans="1:6" hidden="1">
      <c r="A252" t="s">
        <v>1551</v>
      </c>
      <c r="B252" t="s">
        <v>570</v>
      </c>
      <c r="C252" t="str">
        <f t="shared" si="3"/>
        <v>BOYACAMONGUI</v>
      </c>
      <c r="D252" t="s">
        <v>2661</v>
      </c>
      <c r="E252" t="s">
        <v>572</v>
      </c>
      <c r="F252" t="s">
        <v>571</v>
      </c>
    </row>
    <row r="253" spans="1:6" hidden="1">
      <c r="A253" t="s">
        <v>1551</v>
      </c>
      <c r="B253" t="s">
        <v>573</v>
      </c>
      <c r="C253" t="str">
        <f t="shared" si="3"/>
        <v>BOYACAMONIQUIRA</v>
      </c>
      <c r="D253" t="s">
        <v>2661</v>
      </c>
      <c r="E253" t="s">
        <v>2182</v>
      </c>
      <c r="F253" t="s">
        <v>574</v>
      </c>
    </row>
    <row r="254" spans="1:6" hidden="1">
      <c r="A254" t="s">
        <v>1551</v>
      </c>
      <c r="B254" t="s">
        <v>575</v>
      </c>
      <c r="C254" t="str">
        <f t="shared" si="3"/>
        <v>BOYACAMOTAVITA</v>
      </c>
      <c r="D254" t="s">
        <v>2661</v>
      </c>
      <c r="E254" t="s">
        <v>577</v>
      </c>
      <c r="F254" t="s">
        <v>576</v>
      </c>
    </row>
    <row r="255" spans="1:6" hidden="1">
      <c r="A255" t="s">
        <v>1551</v>
      </c>
      <c r="B255" t="s">
        <v>2472</v>
      </c>
      <c r="C255" t="str">
        <f t="shared" si="3"/>
        <v>BOYACAMUZO</v>
      </c>
      <c r="D255" t="s">
        <v>2661</v>
      </c>
      <c r="E255" t="s">
        <v>2685</v>
      </c>
      <c r="F255" t="s">
        <v>578</v>
      </c>
    </row>
    <row r="256" spans="1:6" hidden="1">
      <c r="A256" t="s">
        <v>1551</v>
      </c>
      <c r="B256" t="s">
        <v>579</v>
      </c>
      <c r="C256" t="str">
        <f t="shared" si="3"/>
        <v>BOYACANOBSA</v>
      </c>
      <c r="D256" t="s">
        <v>2661</v>
      </c>
      <c r="E256" t="s">
        <v>581</v>
      </c>
      <c r="F256" t="s">
        <v>580</v>
      </c>
    </row>
    <row r="257" spans="1:6" hidden="1">
      <c r="A257" t="s">
        <v>1551</v>
      </c>
      <c r="B257" t="s">
        <v>582</v>
      </c>
      <c r="C257" t="str">
        <f t="shared" si="3"/>
        <v>BOYACANUEVO COLON</v>
      </c>
      <c r="D257" t="s">
        <v>2661</v>
      </c>
      <c r="E257" t="s">
        <v>584</v>
      </c>
      <c r="F257" t="s">
        <v>583</v>
      </c>
    </row>
    <row r="258" spans="1:6" hidden="1">
      <c r="A258" t="s">
        <v>1551</v>
      </c>
      <c r="B258" t="s">
        <v>585</v>
      </c>
      <c r="C258" t="str">
        <f t="shared" si="3"/>
        <v>BOYACAOICATA</v>
      </c>
      <c r="D258" t="s">
        <v>2661</v>
      </c>
      <c r="E258" t="s">
        <v>587</v>
      </c>
      <c r="F258" t="s">
        <v>586</v>
      </c>
    </row>
    <row r="259" spans="1:6" hidden="1">
      <c r="A259" t="s">
        <v>1551</v>
      </c>
      <c r="B259" t="s">
        <v>588</v>
      </c>
      <c r="C259" t="str">
        <f t="shared" ref="C259:C322" si="4">D259&amp;E259</f>
        <v>BOYACAOTANCHE</v>
      </c>
      <c r="D259" t="s">
        <v>2661</v>
      </c>
      <c r="E259" t="s">
        <v>590</v>
      </c>
      <c r="F259" t="s">
        <v>589</v>
      </c>
    </row>
    <row r="260" spans="1:6" hidden="1">
      <c r="A260" t="s">
        <v>1551</v>
      </c>
      <c r="B260" t="s">
        <v>591</v>
      </c>
      <c r="C260" t="str">
        <f t="shared" si="4"/>
        <v>BOYACAPACHAVITA</v>
      </c>
      <c r="D260" t="s">
        <v>2661</v>
      </c>
      <c r="E260" t="s">
        <v>593</v>
      </c>
      <c r="F260" t="s">
        <v>592</v>
      </c>
    </row>
    <row r="261" spans="1:6" hidden="1">
      <c r="A261" t="s">
        <v>1551</v>
      </c>
      <c r="B261" t="s">
        <v>594</v>
      </c>
      <c r="C261" t="str">
        <f t="shared" si="4"/>
        <v>BOYACAPAEZ</v>
      </c>
      <c r="D261" t="s">
        <v>2661</v>
      </c>
      <c r="E261" t="s">
        <v>2717</v>
      </c>
      <c r="F261" t="s">
        <v>595</v>
      </c>
    </row>
    <row r="262" spans="1:6" hidden="1">
      <c r="A262" t="s">
        <v>1551</v>
      </c>
      <c r="B262" t="s">
        <v>596</v>
      </c>
      <c r="C262" t="str">
        <f t="shared" si="4"/>
        <v>BOYACAPAIPA</v>
      </c>
      <c r="D262" t="s">
        <v>2661</v>
      </c>
      <c r="E262" t="s">
        <v>1696</v>
      </c>
      <c r="F262" t="s">
        <v>597</v>
      </c>
    </row>
    <row r="263" spans="1:6" hidden="1">
      <c r="A263" t="s">
        <v>1551</v>
      </c>
      <c r="B263" t="s">
        <v>598</v>
      </c>
      <c r="C263" t="str">
        <f t="shared" si="4"/>
        <v>BOYACAPAJARITO</v>
      </c>
      <c r="D263" t="s">
        <v>2661</v>
      </c>
      <c r="E263" t="s">
        <v>600</v>
      </c>
      <c r="F263" t="s">
        <v>599</v>
      </c>
    </row>
    <row r="264" spans="1:6" hidden="1">
      <c r="A264" t="s">
        <v>1551</v>
      </c>
      <c r="B264" t="s">
        <v>601</v>
      </c>
      <c r="C264" t="str">
        <f t="shared" si="4"/>
        <v>BOYACAPANQUEBA</v>
      </c>
      <c r="D264" t="s">
        <v>2661</v>
      </c>
      <c r="E264" t="s">
        <v>603</v>
      </c>
      <c r="F264" t="s">
        <v>602</v>
      </c>
    </row>
    <row r="265" spans="1:6" hidden="1">
      <c r="A265" t="s">
        <v>1551</v>
      </c>
      <c r="B265" t="s">
        <v>604</v>
      </c>
      <c r="C265" t="str">
        <f t="shared" si="4"/>
        <v>BOYACAPAUNA</v>
      </c>
      <c r="D265" t="s">
        <v>2661</v>
      </c>
      <c r="E265" t="s">
        <v>526</v>
      </c>
      <c r="F265" t="s">
        <v>605</v>
      </c>
    </row>
    <row r="266" spans="1:6" hidden="1">
      <c r="A266" t="s">
        <v>1551</v>
      </c>
      <c r="B266" t="s">
        <v>606</v>
      </c>
      <c r="C266" t="str">
        <f t="shared" si="4"/>
        <v>BOYACAPAYA</v>
      </c>
      <c r="D266" t="s">
        <v>2661</v>
      </c>
      <c r="E266" t="s">
        <v>608</v>
      </c>
      <c r="F266" t="s">
        <v>607</v>
      </c>
    </row>
    <row r="267" spans="1:6" hidden="1">
      <c r="A267" t="s">
        <v>1551</v>
      </c>
      <c r="B267" t="s">
        <v>609</v>
      </c>
      <c r="C267" t="str">
        <f t="shared" si="4"/>
        <v>BOYACAPAZ DE RIO</v>
      </c>
      <c r="D267" t="s">
        <v>2661</v>
      </c>
      <c r="E267" t="s">
        <v>611</v>
      </c>
      <c r="F267" t="s">
        <v>610</v>
      </c>
    </row>
    <row r="268" spans="1:6" hidden="1">
      <c r="A268" t="s">
        <v>1551</v>
      </c>
      <c r="B268" t="s">
        <v>612</v>
      </c>
      <c r="C268" t="str">
        <f t="shared" si="4"/>
        <v>BOYACAPESCA</v>
      </c>
      <c r="D268" t="s">
        <v>2661</v>
      </c>
      <c r="E268" t="s">
        <v>614</v>
      </c>
      <c r="F268" t="s">
        <v>613</v>
      </c>
    </row>
    <row r="269" spans="1:6" hidden="1">
      <c r="A269" t="s">
        <v>1551</v>
      </c>
      <c r="B269" t="s">
        <v>615</v>
      </c>
      <c r="C269" t="str">
        <f t="shared" si="4"/>
        <v>BOYACAPISBA</v>
      </c>
      <c r="D269" t="s">
        <v>2661</v>
      </c>
      <c r="E269" t="s">
        <v>617</v>
      </c>
      <c r="F269" t="s">
        <v>616</v>
      </c>
    </row>
    <row r="270" spans="1:6" hidden="1">
      <c r="A270" t="s">
        <v>1551</v>
      </c>
      <c r="B270" t="s">
        <v>618</v>
      </c>
      <c r="C270" t="str">
        <f t="shared" si="4"/>
        <v>BOYACAPUERTO BOYACA</v>
      </c>
      <c r="D270" t="s">
        <v>2661</v>
      </c>
      <c r="E270" t="s">
        <v>1697</v>
      </c>
      <c r="F270" t="s">
        <v>619</v>
      </c>
    </row>
    <row r="271" spans="1:6" hidden="1">
      <c r="A271" t="s">
        <v>1551</v>
      </c>
      <c r="B271" t="s">
        <v>1501</v>
      </c>
      <c r="C271" t="str">
        <f t="shared" si="4"/>
        <v>BOYACAQUIPAMA</v>
      </c>
      <c r="D271" t="s">
        <v>2661</v>
      </c>
      <c r="E271" t="s">
        <v>1698</v>
      </c>
      <c r="F271" t="s">
        <v>620</v>
      </c>
    </row>
    <row r="272" spans="1:6" hidden="1">
      <c r="A272" t="s">
        <v>1551</v>
      </c>
      <c r="B272" t="s">
        <v>621</v>
      </c>
      <c r="C272" t="str">
        <f t="shared" si="4"/>
        <v>BOYACARAMIRIQUI</v>
      </c>
      <c r="D272" t="s">
        <v>2661</v>
      </c>
      <c r="E272" t="s">
        <v>623</v>
      </c>
      <c r="F272" t="s">
        <v>622</v>
      </c>
    </row>
    <row r="273" spans="1:6" hidden="1">
      <c r="A273" t="s">
        <v>1551</v>
      </c>
      <c r="B273" t="s">
        <v>1503</v>
      </c>
      <c r="C273" t="str">
        <f t="shared" si="4"/>
        <v>BOYACARAQUIRA</v>
      </c>
      <c r="D273" t="s">
        <v>2661</v>
      </c>
      <c r="E273" t="s">
        <v>2758</v>
      </c>
      <c r="F273" t="s">
        <v>624</v>
      </c>
    </row>
    <row r="274" spans="1:6" hidden="1">
      <c r="A274" t="s">
        <v>1551</v>
      </c>
      <c r="B274" t="s">
        <v>625</v>
      </c>
      <c r="C274" t="str">
        <f t="shared" si="4"/>
        <v>BOYACARONDON</v>
      </c>
      <c r="D274" t="s">
        <v>2661</v>
      </c>
      <c r="E274" t="s">
        <v>627</v>
      </c>
      <c r="F274" t="s">
        <v>626</v>
      </c>
    </row>
    <row r="275" spans="1:6" hidden="1">
      <c r="A275" t="s">
        <v>1551</v>
      </c>
      <c r="B275" t="s">
        <v>628</v>
      </c>
      <c r="C275" t="str">
        <f t="shared" si="4"/>
        <v>BOYACASABOYA</v>
      </c>
      <c r="D275" t="s">
        <v>2661</v>
      </c>
      <c r="E275" t="s">
        <v>1699</v>
      </c>
      <c r="F275" t="s">
        <v>629</v>
      </c>
    </row>
    <row r="276" spans="1:6" hidden="1">
      <c r="A276" t="s">
        <v>1551</v>
      </c>
      <c r="B276" t="s">
        <v>1429</v>
      </c>
      <c r="C276" t="str">
        <f t="shared" si="4"/>
        <v>BOYACASACHICA</v>
      </c>
      <c r="D276" t="s">
        <v>2661</v>
      </c>
      <c r="E276" t="s">
        <v>631</v>
      </c>
      <c r="F276" t="s">
        <v>630</v>
      </c>
    </row>
    <row r="277" spans="1:6" hidden="1">
      <c r="A277" t="s">
        <v>1551</v>
      </c>
      <c r="B277" t="s">
        <v>632</v>
      </c>
      <c r="C277" t="str">
        <f t="shared" si="4"/>
        <v>BOYACASAMACA</v>
      </c>
      <c r="D277" t="s">
        <v>2661</v>
      </c>
      <c r="E277" t="s">
        <v>2002</v>
      </c>
      <c r="F277" t="s">
        <v>633</v>
      </c>
    </row>
    <row r="278" spans="1:6" hidden="1">
      <c r="A278" t="s">
        <v>1551</v>
      </c>
      <c r="B278" t="s">
        <v>2531</v>
      </c>
      <c r="C278" t="str">
        <f t="shared" si="4"/>
        <v>BOYACASAN EDUARDO</v>
      </c>
      <c r="D278" t="s">
        <v>2661</v>
      </c>
      <c r="E278" t="s">
        <v>635</v>
      </c>
      <c r="F278" t="s">
        <v>634</v>
      </c>
    </row>
    <row r="279" spans="1:6" hidden="1">
      <c r="A279" t="s">
        <v>1551</v>
      </c>
      <c r="B279" t="s">
        <v>2533</v>
      </c>
      <c r="C279" t="str">
        <f t="shared" si="4"/>
        <v>BOYACASAN JOSE DE PARE</v>
      </c>
      <c r="D279" t="s">
        <v>2661</v>
      </c>
      <c r="E279" t="s">
        <v>637</v>
      </c>
      <c r="F279" t="s">
        <v>636</v>
      </c>
    </row>
    <row r="280" spans="1:6" hidden="1">
      <c r="A280" t="s">
        <v>1551</v>
      </c>
      <c r="B280" t="s">
        <v>2538</v>
      </c>
      <c r="C280" t="str">
        <f t="shared" si="4"/>
        <v>BOYACASAN LUIS DE GACENO</v>
      </c>
      <c r="D280" t="s">
        <v>2661</v>
      </c>
      <c r="E280" t="s">
        <v>639</v>
      </c>
      <c r="F280" t="s">
        <v>638</v>
      </c>
    </row>
    <row r="281" spans="1:6" hidden="1">
      <c r="A281" t="s">
        <v>1551</v>
      </c>
      <c r="B281" t="s">
        <v>1522</v>
      </c>
      <c r="C281" t="str">
        <f t="shared" si="4"/>
        <v>BOYACASAN MATEO</v>
      </c>
      <c r="D281" t="s">
        <v>2661</v>
      </c>
      <c r="E281" t="s">
        <v>2660</v>
      </c>
      <c r="F281" t="s">
        <v>1657</v>
      </c>
    </row>
    <row r="282" spans="1:6" hidden="1">
      <c r="A282" t="s">
        <v>1551</v>
      </c>
      <c r="B282" t="s">
        <v>640</v>
      </c>
      <c r="C282" t="str">
        <f t="shared" si="4"/>
        <v>BOYACASAN MIGUEL DE SEMA</v>
      </c>
      <c r="D282" t="s">
        <v>2661</v>
      </c>
      <c r="E282" t="s">
        <v>1700</v>
      </c>
      <c r="F282" t="s">
        <v>641</v>
      </c>
    </row>
    <row r="283" spans="1:6" hidden="1">
      <c r="A283" t="s">
        <v>1551</v>
      </c>
      <c r="B283" t="s">
        <v>642</v>
      </c>
      <c r="C283" t="str">
        <f t="shared" si="4"/>
        <v>BOYACASAN PABLO DE BORBUR</v>
      </c>
      <c r="D283" t="s">
        <v>2661</v>
      </c>
      <c r="E283" t="s">
        <v>2112</v>
      </c>
      <c r="F283" t="s">
        <v>1658</v>
      </c>
    </row>
    <row r="284" spans="1:6" hidden="1">
      <c r="A284" t="s">
        <v>1551</v>
      </c>
      <c r="B284" t="s">
        <v>2548</v>
      </c>
      <c r="C284" t="str">
        <f t="shared" si="4"/>
        <v>BOYACASANTANA</v>
      </c>
      <c r="D284" t="s">
        <v>2661</v>
      </c>
      <c r="E284" t="s">
        <v>644</v>
      </c>
      <c r="F284" t="s">
        <v>643</v>
      </c>
    </row>
    <row r="285" spans="1:6" hidden="1">
      <c r="A285" t="s">
        <v>1551</v>
      </c>
      <c r="B285" t="s">
        <v>2551</v>
      </c>
      <c r="C285" t="str">
        <f t="shared" si="4"/>
        <v>BOYACASANTA MARIA</v>
      </c>
      <c r="D285" t="s">
        <v>2661</v>
      </c>
      <c r="E285" t="s">
        <v>2068</v>
      </c>
      <c r="F285" t="s">
        <v>645</v>
      </c>
    </row>
    <row r="286" spans="1:6" hidden="1">
      <c r="A286" t="s">
        <v>1551</v>
      </c>
      <c r="B286" t="s">
        <v>646</v>
      </c>
      <c r="C286" t="str">
        <f t="shared" si="4"/>
        <v>BOYACASANTA ROSA DE VITERBO</v>
      </c>
      <c r="D286" t="s">
        <v>2661</v>
      </c>
      <c r="E286" t="s">
        <v>648</v>
      </c>
      <c r="F286" t="s">
        <v>647</v>
      </c>
    </row>
    <row r="287" spans="1:6" hidden="1">
      <c r="A287" t="s">
        <v>1551</v>
      </c>
      <c r="B287" t="s">
        <v>649</v>
      </c>
      <c r="C287" t="str">
        <f t="shared" si="4"/>
        <v>BOYACASANTA SOFIA</v>
      </c>
      <c r="D287" t="s">
        <v>2661</v>
      </c>
      <c r="E287" t="s">
        <v>651</v>
      </c>
      <c r="F287" t="s">
        <v>650</v>
      </c>
    </row>
    <row r="288" spans="1:6" hidden="1">
      <c r="A288" t="s">
        <v>1551</v>
      </c>
      <c r="B288" t="s">
        <v>652</v>
      </c>
      <c r="C288" t="str">
        <f t="shared" si="4"/>
        <v>BOYACASATIVANORTE</v>
      </c>
      <c r="D288" t="s">
        <v>2661</v>
      </c>
      <c r="E288" t="s">
        <v>654</v>
      </c>
      <c r="F288" t="s">
        <v>653</v>
      </c>
    </row>
    <row r="289" spans="1:6" hidden="1">
      <c r="A289" t="s">
        <v>1551</v>
      </c>
      <c r="B289" t="s">
        <v>655</v>
      </c>
      <c r="C289" t="str">
        <f t="shared" si="4"/>
        <v>BOYACASATIVASUR</v>
      </c>
      <c r="D289" t="s">
        <v>2661</v>
      </c>
      <c r="E289" t="s">
        <v>657</v>
      </c>
      <c r="F289" t="s">
        <v>656</v>
      </c>
    </row>
    <row r="290" spans="1:6" hidden="1">
      <c r="A290" t="s">
        <v>1551</v>
      </c>
      <c r="B290" t="s">
        <v>658</v>
      </c>
      <c r="C290" t="str">
        <f t="shared" si="4"/>
        <v>BOYACASIACHOQUE</v>
      </c>
      <c r="D290" t="s">
        <v>2661</v>
      </c>
      <c r="E290" t="s">
        <v>660</v>
      </c>
      <c r="F290" t="s">
        <v>659</v>
      </c>
    </row>
    <row r="291" spans="1:6" hidden="1">
      <c r="A291" t="s">
        <v>1551</v>
      </c>
      <c r="B291" t="s">
        <v>661</v>
      </c>
      <c r="C291" t="str">
        <f t="shared" si="4"/>
        <v>BOYACASOATA</v>
      </c>
      <c r="D291" t="s">
        <v>2661</v>
      </c>
      <c r="E291" t="s">
        <v>663</v>
      </c>
      <c r="F291" t="s">
        <v>662</v>
      </c>
    </row>
    <row r="292" spans="1:6" hidden="1">
      <c r="A292" t="s">
        <v>1551</v>
      </c>
      <c r="B292" t="s">
        <v>664</v>
      </c>
      <c r="C292" t="str">
        <f t="shared" si="4"/>
        <v>BOYACASOCOTA</v>
      </c>
      <c r="D292" t="s">
        <v>2661</v>
      </c>
      <c r="E292" t="s">
        <v>666</v>
      </c>
      <c r="F292" t="s">
        <v>665</v>
      </c>
    </row>
    <row r="293" spans="1:6" hidden="1">
      <c r="A293" t="s">
        <v>1551</v>
      </c>
      <c r="B293" t="s">
        <v>667</v>
      </c>
      <c r="C293" t="str">
        <f t="shared" si="4"/>
        <v>BOYACASOCHA</v>
      </c>
      <c r="D293" t="s">
        <v>2661</v>
      </c>
      <c r="E293" t="s">
        <v>669</v>
      </c>
      <c r="F293" t="s">
        <v>668</v>
      </c>
    </row>
    <row r="294" spans="1:6" hidden="1">
      <c r="A294" t="s">
        <v>1551</v>
      </c>
      <c r="B294" t="s">
        <v>670</v>
      </c>
      <c r="C294" t="str">
        <f t="shared" si="4"/>
        <v>BOYACASOGAMOSO</v>
      </c>
      <c r="D294" t="s">
        <v>2661</v>
      </c>
      <c r="E294" t="s">
        <v>1372</v>
      </c>
      <c r="F294" t="s">
        <v>671</v>
      </c>
    </row>
    <row r="295" spans="1:6" hidden="1">
      <c r="A295" t="s">
        <v>1551</v>
      </c>
      <c r="B295" t="s">
        <v>2560</v>
      </c>
      <c r="C295" t="str">
        <f t="shared" si="4"/>
        <v>BOYACASOMONDOCO</v>
      </c>
      <c r="D295" t="s">
        <v>2661</v>
      </c>
      <c r="E295" t="s">
        <v>673</v>
      </c>
      <c r="F295" t="s">
        <v>672</v>
      </c>
    </row>
    <row r="296" spans="1:6" hidden="1">
      <c r="A296" t="s">
        <v>1551</v>
      </c>
      <c r="B296" t="s">
        <v>674</v>
      </c>
      <c r="C296" t="str">
        <f t="shared" si="4"/>
        <v>BOYACASORA</v>
      </c>
      <c r="D296" t="s">
        <v>2661</v>
      </c>
      <c r="E296" t="s">
        <v>676</v>
      </c>
      <c r="F296" t="s">
        <v>675</v>
      </c>
    </row>
    <row r="297" spans="1:6" hidden="1">
      <c r="A297" t="s">
        <v>1551</v>
      </c>
      <c r="B297" t="s">
        <v>677</v>
      </c>
      <c r="C297" t="str">
        <f t="shared" si="4"/>
        <v>BOYACASOTAQUIRA</v>
      </c>
      <c r="D297" t="s">
        <v>2661</v>
      </c>
      <c r="E297" t="s">
        <v>679</v>
      </c>
      <c r="F297" t="s">
        <v>678</v>
      </c>
    </row>
    <row r="298" spans="1:6" hidden="1">
      <c r="A298" t="s">
        <v>1551</v>
      </c>
      <c r="B298" t="s">
        <v>680</v>
      </c>
      <c r="C298" t="str">
        <f t="shared" si="4"/>
        <v>BOYACASORACA</v>
      </c>
      <c r="D298" t="s">
        <v>2661</v>
      </c>
      <c r="E298" t="s">
        <v>682</v>
      </c>
      <c r="F298" t="s">
        <v>681</v>
      </c>
    </row>
    <row r="299" spans="1:6" hidden="1">
      <c r="A299" t="s">
        <v>1551</v>
      </c>
      <c r="B299" t="s">
        <v>683</v>
      </c>
      <c r="C299" t="str">
        <f t="shared" si="4"/>
        <v>BOYACASUSACON</v>
      </c>
      <c r="D299" t="s">
        <v>2661</v>
      </c>
      <c r="E299" t="s">
        <v>685</v>
      </c>
      <c r="F299" t="s">
        <v>684</v>
      </c>
    </row>
    <row r="300" spans="1:6" hidden="1">
      <c r="A300" t="s">
        <v>1551</v>
      </c>
      <c r="B300" t="s">
        <v>686</v>
      </c>
      <c r="C300" t="str">
        <f t="shared" si="4"/>
        <v>BOYACASUTAMARCHAN</v>
      </c>
      <c r="D300" t="s">
        <v>2661</v>
      </c>
      <c r="E300" t="s">
        <v>688</v>
      </c>
      <c r="F300" t="s">
        <v>687</v>
      </c>
    </row>
    <row r="301" spans="1:6" hidden="1">
      <c r="A301" t="s">
        <v>1551</v>
      </c>
      <c r="B301" t="s">
        <v>689</v>
      </c>
      <c r="C301" t="str">
        <f t="shared" si="4"/>
        <v>BOYACASUTATENZA</v>
      </c>
      <c r="D301" t="s">
        <v>2661</v>
      </c>
      <c r="E301" t="s">
        <v>691</v>
      </c>
      <c r="F301" t="s">
        <v>690</v>
      </c>
    </row>
    <row r="302" spans="1:6" hidden="1">
      <c r="A302" t="s">
        <v>1551</v>
      </c>
      <c r="B302" t="s">
        <v>2565</v>
      </c>
      <c r="C302" t="str">
        <f t="shared" si="4"/>
        <v>BOYACATASCO</v>
      </c>
      <c r="D302" t="s">
        <v>2661</v>
      </c>
      <c r="E302" t="s">
        <v>1376</v>
      </c>
      <c r="F302" t="s">
        <v>1659</v>
      </c>
    </row>
    <row r="303" spans="1:6" hidden="1">
      <c r="A303" t="s">
        <v>1551</v>
      </c>
      <c r="B303" t="s">
        <v>692</v>
      </c>
      <c r="C303" t="str">
        <f t="shared" si="4"/>
        <v>BOYACATENZA</v>
      </c>
      <c r="D303" t="s">
        <v>2661</v>
      </c>
      <c r="E303" t="s">
        <v>694</v>
      </c>
      <c r="F303" t="s">
        <v>693</v>
      </c>
    </row>
    <row r="304" spans="1:6" hidden="1">
      <c r="A304" t="s">
        <v>1551</v>
      </c>
      <c r="B304" t="s">
        <v>695</v>
      </c>
      <c r="C304" t="str">
        <f t="shared" si="4"/>
        <v>BOYACATIBANA</v>
      </c>
      <c r="D304" t="s">
        <v>2661</v>
      </c>
      <c r="E304" t="s">
        <v>2087</v>
      </c>
      <c r="F304" t="s">
        <v>696</v>
      </c>
    </row>
    <row r="305" spans="1:6" hidden="1">
      <c r="A305" t="s">
        <v>1551</v>
      </c>
      <c r="B305" t="s">
        <v>697</v>
      </c>
      <c r="C305" t="str">
        <f t="shared" si="4"/>
        <v>BOYACATIBASOSA</v>
      </c>
      <c r="D305" t="s">
        <v>2661</v>
      </c>
      <c r="E305" t="s">
        <v>699</v>
      </c>
      <c r="F305" t="s">
        <v>698</v>
      </c>
    </row>
    <row r="306" spans="1:6" hidden="1">
      <c r="A306" t="s">
        <v>1551</v>
      </c>
      <c r="B306" t="s">
        <v>700</v>
      </c>
      <c r="C306" t="str">
        <f t="shared" si="4"/>
        <v>BOYACATINJACA</v>
      </c>
      <c r="D306" t="s">
        <v>2661</v>
      </c>
      <c r="E306" t="s">
        <v>702</v>
      </c>
      <c r="F306" t="s">
        <v>701</v>
      </c>
    </row>
    <row r="307" spans="1:6" hidden="1">
      <c r="A307" t="s">
        <v>1551</v>
      </c>
      <c r="B307" t="s">
        <v>1538</v>
      </c>
      <c r="C307" t="str">
        <f t="shared" si="4"/>
        <v>BOYACATIPACOQUE</v>
      </c>
      <c r="D307" t="s">
        <v>2661</v>
      </c>
      <c r="E307" t="s">
        <v>704</v>
      </c>
      <c r="F307" t="s">
        <v>703</v>
      </c>
    </row>
    <row r="308" spans="1:6" hidden="1">
      <c r="A308" t="s">
        <v>1551</v>
      </c>
      <c r="B308" t="s">
        <v>705</v>
      </c>
      <c r="C308" t="str">
        <f t="shared" si="4"/>
        <v>BOYACATOCA</v>
      </c>
      <c r="D308" t="s">
        <v>2661</v>
      </c>
      <c r="E308" t="s">
        <v>707</v>
      </c>
      <c r="F308" t="s">
        <v>706</v>
      </c>
    </row>
    <row r="309" spans="1:6" hidden="1">
      <c r="A309" t="s">
        <v>1551</v>
      </c>
      <c r="B309" t="s">
        <v>708</v>
      </c>
      <c r="C309" t="str">
        <f t="shared" si="4"/>
        <v>BOYACATOGUI</v>
      </c>
      <c r="D309" t="s">
        <v>2661</v>
      </c>
      <c r="E309" t="s">
        <v>710</v>
      </c>
      <c r="F309" t="s">
        <v>709</v>
      </c>
    </row>
    <row r="310" spans="1:6" hidden="1">
      <c r="A310" t="s">
        <v>1551</v>
      </c>
      <c r="B310" t="s">
        <v>711</v>
      </c>
      <c r="C310" t="str">
        <f t="shared" si="4"/>
        <v>BOYACATOPAGA</v>
      </c>
      <c r="D310" t="s">
        <v>2661</v>
      </c>
      <c r="E310" t="s">
        <v>713</v>
      </c>
      <c r="F310" t="s">
        <v>712</v>
      </c>
    </row>
    <row r="311" spans="1:6" hidden="1">
      <c r="A311" t="s">
        <v>1551</v>
      </c>
      <c r="B311" t="s">
        <v>714</v>
      </c>
      <c r="C311" t="str">
        <f t="shared" si="4"/>
        <v>BOYACATOTA</v>
      </c>
      <c r="D311" t="s">
        <v>2661</v>
      </c>
      <c r="E311" t="s">
        <v>716</v>
      </c>
      <c r="F311" t="s">
        <v>715</v>
      </c>
    </row>
    <row r="312" spans="1:6" hidden="1">
      <c r="A312" t="s">
        <v>1551</v>
      </c>
      <c r="B312" t="s">
        <v>1442</v>
      </c>
      <c r="C312" t="str">
        <f t="shared" si="4"/>
        <v>BOYACATUNUNGUA</v>
      </c>
      <c r="D312" t="s">
        <v>2661</v>
      </c>
      <c r="E312" t="s">
        <v>2003</v>
      </c>
      <c r="F312" t="s">
        <v>717</v>
      </c>
    </row>
    <row r="313" spans="1:6" hidden="1">
      <c r="A313" t="s">
        <v>1551</v>
      </c>
      <c r="B313" t="s">
        <v>718</v>
      </c>
      <c r="C313" t="str">
        <f t="shared" si="4"/>
        <v>BOYACATURMEQUE</v>
      </c>
      <c r="D313" t="s">
        <v>2661</v>
      </c>
      <c r="E313" t="s">
        <v>720</v>
      </c>
      <c r="F313" t="s">
        <v>719</v>
      </c>
    </row>
    <row r="314" spans="1:6" hidden="1">
      <c r="A314" t="s">
        <v>1551</v>
      </c>
      <c r="B314" t="s">
        <v>2576</v>
      </c>
      <c r="C314" t="str">
        <f t="shared" si="4"/>
        <v>BOYACATUTA</v>
      </c>
      <c r="D314" t="s">
        <v>2661</v>
      </c>
      <c r="E314" t="s">
        <v>2751</v>
      </c>
      <c r="F314" t="s">
        <v>721</v>
      </c>
    </row>
    <row r="315" spans="1:6" hidden="1">
      <c r="A315" t="s">
        <v>1551</v>
      </c>
      <c r="B315" t="s">
        <v>722</v>
      </c>
      <c r="C315" t="str">
        <f t="shared" si="4"/>
        <v>BOYACATUTAZA</v>
      </c>
      <c r="D315" t="s">
        <v>2661</v>
      </c>
      <c r="E315" t="s">
        <v>724</v>
      </c>
      <c r="F315" t="s">
        <v>723</v>
      </c>
    </row>
    <row r="316" spans="1:6" hidden="1">
      <c r="A316" t="s">
        <v>1551</v>
      </c>
      <c r="B316" t="s">
        <v>2579</v>
      </c>
      <c r="C316" t="str">
        <f t="shared" si="4"/>
        <v>BOYACAUMBITA</v>
      </c>
      <c r="D316" t="s">
        <v>2661</v>
      </c>
      <c r="E316" t="s">
        <v>726</v>
      </c>
      <c r="F316" t="s">
        <v>725</v>
      </c>
    </row>
    <row r="317" spans="1:6" hidden="1">
      <c r="A317" t="s">
        <v>1551</v>
      </c>
      <c r="B317" t="s">
        <v>2593</v>
      </c>
      <c r="C317" t="str">
        <f t="shared" si="4"/>
        <v>BOYACAVENTAQUEMADA</v>
      </c>
      <c r="D317" t="s">
        <v>2661</v>
      </c>
      <c r="E317" t="s">
        <v>728</v>
      </c>
      <c r="F317" t="s">
        <v>727</v>
      </c>
    </row>
    <row r="318" spans="1:6" hidden="1">
      <c r="A318" t="s">
        <v>1551</v>
      </c>
      <c r="B318" t="s">
        <v>729</v>
      </c>
      <c r="C318" t="str">
        <f t="shared" si="4"/>
        <v>BOYACAVIRACACHA</v>
      </c>
      <c r="D318" t="s">
        <v>2661</v>
      </c>
      <c r="E318" t="s">
        <v>731</v>
      </c>
      <c r="F318" t="s">
        <v>730</v>
      </c>
    </row>
    <row r="319" spans="1:6" hidden="1">
      <c r="A319" t="s">
        <v>1551</v>
      </c>
      <c r="B319" t="s">
        <v>732</v>
      </c>
      <c r="C319" t="str">
        <f t="shared" si="4"/>
        <v>BOYACAZETAQUIRA</v>
      </c>
      <c r="D319" t="s">
        <v>2661</v>
      </c>
      <c r="E319" t="s">
        <v>734</v>
      </c>
      <c r="F319" t="s">
        <v>733</v>
      </c>
    </row>
    <row r="320" spans="1:6" hidden="1">
      <c r="A320" t="s">
        <v>735</v>
      </c>
      <c r="B320" t="s">
        <v>2284</v>
      </c>
      <c r="C320" t="str">
        <f t="shared" si="4"/>
        <v>CaldasMANIZALES</v>
      </c>
      <c r="D320" t="s">
        <v>736</v>
      </c>
      <c r="E320" t="s">
        <v>508</v>
      </c>
      <c r="F320" t="s">
        <v>1660</v>
      </c>
    </row>
    <row r="321" spans="1:6" hidden="1">
      <c r="A321" t="s">
        <v>735</v>
      </c>
      <c r="B321" t="s">
        <v>737</v>
      </c>
      <c r="C321" t="str">
        <f t="shared" si="4"/>
        <v>CaldasAGUADAS</v>
      </c>
      <c r="D321" t="s">
        <v>736</v>
      </c>
      <c r="E321" t="s">
        <v>739</v>
      </c>
      <c r="F321" t="s">
        <v>738</v>
      </c>
    </row>
    <row r="322" spans="1:6" hidden="1">
      <c r="A322" t="s">
        <v>735</v>
      </c>
      <c r="B322" t="s">
        <v>2310</v>
      </c>
      <c r="C322" t="str">
        <f t="shared" si="4"/>
        <v>CaldasANSERMA</v>
      </c>
      <c r="D322" t="s">
        <v>736</v>
      </c>
      <c r="E322" t="s">
        <v>1360</v>
      </c>
      <c r="F322" t="s">
        <v>1661</v>
      </c>
    </row>
    <row r="323" spans="1:6" hidden="1">
      <c r="A323" t="s">
        <v>735</v>
      </c>
      <c r="B323" t="s">
        <v>740</v>
      </c>
      <c r="C323" t="str">
        <f t="shared" ref="C323:C386" si="5">D323&amp;E323</f>
        <v>CaldasARANZAZU</v>
      </c>
      <c r="D323" t="s">
        <v>736</v>
      </c>
      <c r="E323" t="s">
        <v>2048</v>
      </c>
      <c r="F323" t="s">
        <v>741</v>
      </c>
    </row>
    <row r="324" spans="1:6" hidden="1">
      <c r="A324" t="s">
        <v>735</v>
      </c>
      <c r="B324" t="s">
        <v>2331</v>
      </c>
      <c r="C324" t="str">
        <f t="shared" si="5"/>
        <v>CaldasBELALCAZAR</v>
      </c>
      <c r="D324" t="s">
        <v>736</v>
      </c>
      <c r="E324" t="s">
        <v>2620</v>
      </c>
      <c r="F324" t="s">
        <v>742</v>
      </c>
    </row>
    <row r="325" spans="1:6" hidden="1">
      <c r="A325" t="s">
        <v>735</v>
      </c>
      <c r="B325" t="s">
        <v>743</v>
      </c>
      <c r="C325" t="str">
        <f t="shared" si="5"/>
        <v>CaldasCHINCHINA</v>
      </c>
      <c r="D325" t="s">
        <v>736</v>
      </c>
      <c r="E325" t="s">
        <v>523</v>
      </c>
      <c r="F325" t="s">
        <v>744</v>
      </c>
    </row>
    <row r="326" spans="1:6" hidden="1">
      <c r="A326" t="s">
        <v>735</v>
      </c>
      <c r="B326" t="s">
        <v>1637</v>
      </c>
      <c r="C326" t="str">
        <f t="shared" si="5"/>
        <v>CaldasFILADELFIA</v>
      </c>
      <c r="D326" t="s">
        <v>736</v>
      </c>
      <c r="E326" t="s">
        <v>2621</v>
      </c>
      <c r="F326" t="s">
        <v>1662</v>
      </c>
    </row>
    <row r="327" spans="1:6" hidden="1">
      <c r="A327" t="s">
        <v>735</v>
      </c>
      <c r="B327" t="s">
        <v>2451</v>
      </c>
      <c r="C327" t="str">
        <f t="shared" si="5"/>
        <v>CaldasLA DORADA</v>
      </c>
      <c r="D327" t="s">
        <v>736</v>
      </c>
      <c r="E327" t="s">
        <v>2637</v>
      </c>
      <c r="F327" t="s">
        <v>745</v>
      </c>
    </row>
    <row r="328" spans="1:6" hidden="1">
      <c r="A328" t="s">
        <v>735</v>
      </c>
      <c r="B328" t="s">
        <v>746</v>
      </c>
      <c r="C328" t="str">
        <f t="shared" si="5"/>
        <v>CaldasLA MERCED</v>
      </c>
      <c r="D328" t="s">
        <v>736</v>
      </c>
      <c r="E328" t="s">
        <v>2078</v>
      </c>
      <c r="F328" t="s">
        <v>1663</v>
      </c>
    </row>
    <row r="329" spans="1:6" hidden="1">
      <c r="A329" t="s">
        <v>735</v>
      </c>
      <c r="B329" t="s">
        <v>1405</v>
      </c>
      <c r="C329" t="str">
        <f t="shared" si="5"/>
        <v>CaldasMANZANARES</v>
      </c>
      <c r="D329" t="s">
        <v>736</v>
      </c>
      <c r="E329" t="s">
        <v>1339</v>
      </c>
      <c r="F329" t="s">
        <v>747</v>
      </c>
    </row>
    <row r="330" spans="1:6" hidden="1">
      <c r="A330" t="s">
        <v>735</v>
      </c>
      <c r="B330" t="s">
        <v>1490</v>
      </c>
      <c r="C330" t="str">
        <f t="shared" si="5"/>
        <v>CaldasMARMATO</v>
      </c>
      <c r="D330" t="s">
        <v>736</v>
      </c>
      <c r="E330" t="s">
        <v>749</v>
      </c>
      <c r="F330" t="s">
        <v>748</v>
      </c>
    </row>
    <row r="331" spans="1:6" hidden="1">
      <c r="A331" t="s">
        <v>735</v>
      </c>
      <c r="B331" t="s">
        <v>750</v>
      </c>
      <c r="C331" t="str">
        <f t="shared" si="5"/>
        <v>CaldasMARQUETALIA</v>
      </c>
      <c r="D331" t="s">
        <v>736</v>
      </c>
      <c r="E331" t="s">
        <v>752</v>
      </c>
      <c r="F331" t="s">
        <v>751</v>
      </c>
    </row>
    <row r="332" spans="1:6" hidden="1">
      <c r="A332" t="s">
        <v>735</v>
      </c>
      <c r="B332" t="s">
        <v>753</v>
      </c>
      <c r="C332" t="str">
        <f t="shared" si="5"/>
        <v>CaldasMARULANDA</v>
      </c>
      <c r="D332" t="s">
        <v>736</v>
      </c>
      <c r="E332" t="s">
        <v>755</v>
      </c>
      <c r="F332" t="s">
        <v>754</v>
      </c>
    </row>
    <row r="333" spans="1:6" hidden="1">
      <c r="A333" t="s">
        <v>735</v>
      </c>
      <c r="B333" t="s">
        <v>756</v>
      </c>
      <c r="C333" t="str">
        <f t="shared" si="5"/>
        <v>CaldasNEIRA</v>
      </c>
      <c r="D333" t="s">
        <v>736</v>
      </c>
      <c r="E333" t="s">
        <v>758</v>
      </c>
      <c r="F333" t="s">
        <v>757</v>
      </c>
    </row>
    <row r="334" spans="1:6" hidden="1">
      <c r="A334" t="s">
        <v>735</v>
      </c>
      <c r="B334" t="s">
        <v>2480</v>
      </c>
      <c r="C334" t="str">
        <f t="shared" si="5"/>
        <v>CaldasNORCASIA</v>
      </c>
      <c r="D334" t="s">
        <v>736</v>
      </c>
      <c r="E334" t="s">
        <v>524</v>
      </c>
      <c r="F334" t="s">
        <v>1664</v>
      </c>
    </row>
    <row r="335" spans="1:6" hidden="1">
      <c r="A335" t="s">
        <v>735</v>
      </c>
      <c r="B335" t="s">
        <v>759</v>
      </c>
      <c r="C335" t="str">
        <f t="shared" si="5"/>
        <v>CaldasPACORA</v>
      </c>
      <c r="D335" t="s">
        <v>736</v>
      </c>
      <c r="E335" t="s">
        <v>2186</v>
      </c>
      <c r="F335" t="s">
        <v>760</v>
      </c>
    </row>
    <row r="336" spans="1:6" hidden="1">
      <c r="A336" t="s">
        <v>735</v>
      </c>
      <c r="B336" t="s">
        <v>761</v>
      </c>
      <c r="C336" t="str">
        <f t="shared" si="5"/>
        <v>CaldasPALESTINA</v>
      </c>
      <c r="D336" t="s">
        <v>736</v>
      </c>
      <c r="E336" t="s">
        <v>2091</v>
      </c>
      <c r="F336" t="s">
        <v>762</v>
      </c>
    </row>
    <row r="337" spans="1:6" hidden="1">
      <c r="A337" t="s">
        <v>735</v>
      </c>
      <c r="B337" t="s">
        <v>2486</v>
      </c>
      <c r="C337" t="str">
        <f t="shared" si="5"/>
        <v>CaldasPENSILVANIA</v>
      </c>
      <c r="D337" t="s">
        <v>736</v>
      </c>
      <c r="E337" t="s">
        <v>764</v>
      </c>
      <c r="F337" t="s">
        <v>763</v>
      </c>
    </row>
    <row r="338" spans="1:6" hidden="1">
      <c r="A338" t="s">
        <v>735</v>
      </c>
      <c r="B338" t="s">
        <v>765</v>
      </c>
      <c r="C338" t="str">
        <f t="shared" si="5"/>
        <v>CaldasRIOSUCIO</v>
      </c>
      <c r="D338" t="s">
        <v>736</v>
      </c>
      <c r="E338" t="s">
        <v>2089</v>
      </c>
      <c r="F338" t="s">
        <v>766</v>
      </c>
    </row>
    <row r="339" spans="1:6" hidden="1">
      <c r="A339" t="s">
        <v>735</v>
      </c>
      <c r="B339" t="s">
        <v>767</v>
      </c>
      <c r="C339" t="str">
        <f t="shared" si="5"/>
        <v>CaldasRISARALDA</v>
      </c>
      <c r="D339" t="s">
        <v>736</v>
      </c>
      <c r="E339" t="s">
        <v>2720</v>
      </c>
      <c r="F339" t="s">
        <v>768</v>
      </c>
    </row>
    <row r="340" spans="1:6" hidden="1">
      <c r="A340" t="s">
        <v>735</v>
      </c>
      <c r="B340" t="s">
        <v>769</v>
      </c>
      <c r="C340" t="str">
        <f t="shared" si="5"/>
        <v>CaldasSALAMINA</v>
      </c>
      <c r="D340" t="s">
        <v>736</v>
      </c>
      <c r="E340" t="s">
        <v>1364</v>
      </c>
      <c r="F340" t="s">
        <v>770</v>
      </c>
    </row>
    <row r="341" spans="1:6" hidden="1">
      <c r="A341" t="s">
        <v>735</v>
      </c>
      <c r="B341" t="s">
        <v>771</v>
      </c>
      <c r="C341" t="str">
        <f t="shared" si="5"/>
        <v>CaldasSAMANA</v>
      </c>
      <c r="D341" t="s">
        <v>736</v>
      </c>
      <c r="E341" t="s">
        <v>2102</v>
      </c>
      <c r="F341" t="s">
        <v>772</v>
      </c>
    </row>
    <row r="342" spans="1:6" hidden="1">
      <c r="A342" t="s">
        <v>735</v>
      </c>
      <c r="B342" t="s">
        <v>2535</v>
      </c>
      <c r="C342" t="str">
        <f t="shared" si="5"/>
        <v>CaldasSAN JOSE</v>
      </c>
      <c r="D342" t="s">
        <v>736</v>
      </c>
      <c r="E342" t="s">
        <v>774</v>
      </c>
      <c r="F342" t="s">
        <v>773</v>
      </c>
    </row>
    <row r="343" spans="1:6" hidden="1">
      <c r="A343" t="s">
        <v>735</v>
      </c>
      <c r="B343" t="s">
        <v>775</v>
      </c>
      <c r="C343" t="str">
        <f t="shared" si="5"/>
        <v>CaldasSUPIA</v>
      </c>
      <c r="D343" t="s">
        <v>736</v>
      </c>
      <c r="E343" t="s">
        <v>777</v>
      </c>
      <c r="F343" t="s">
        <v>776</v>
      </c>
    </row>
    <row r="344" spans="1:6" hidden="1">
      <c r="A344" t="s">
        <v>735</v>
      </c>
      <c r="B344" t="s">
        <v>778</v>
      </c>
      <c r="C344" t="str">
        <f t="shared" si="5"/>
        <v>CaldasVICTORIA</v>
      </c>
      <c r="D344" t="s">
        <v>736</v>
      </c>
      <c r="E344" t="s">
        <v>780</v>
      </c>
      <c r="F344" t="s">
        <v>779</v>
      </c>
    </row>
    <row r="345" spans="1:6" hidden="1">
      <c r="A345" t="s">
        <v>735</v>
      </c>
      <c r="B345" t="s">
        <v>2595</v>
      </c>
      <c r="C345" t="str">
        <f t="shared" si="5"/>
        <v>CaldasVILLAMARIA</v>
      </c>
      <c r="D345" t="s">
        <v>736</v>
      </c>
      <c r="E345" t="s">
        <v>2644</v>
      </c>
      <c r="F345" t="s">
        <v>1665</v>
      </c>
    </row>
    <row r="346" spans="1:6" hidden="1">
      <c r="A346" t="s">
        <v>735</v>
      </c>
      <c r="B346" t="s">
        <v>781</v>
      </c>
      <c r="C346" t="str">
        <f t="shared" si="5"/>
        <v>CaldasVITERBO</v>
      </c>
      <c r="D346" t="s">
        <v>736</v>
      </c>
      <c r="E346" t="s">
        <v>783</v>
      </c>
      <c r="F346" t="s">
        <v>782</v>
      </c>
    </row>
    <row r="347" spans="1:6" hidden="1">
      <c r="A347" t="s">
        <v>784</v>
      </c>
      <c r="B347" t="s">
        <v>2284</v>
      </c>
      <c r="C347" t="str">
        <f t="shared" si="5"/>
        <v>CAQUETAFLORENCIA</v>
      </c>
      <c r="D347" t="s">
        <v>2070</v>
      </c>
      <c r="E347" t="s">
        <v>2653</v>
      </c>
      <c r="F347" t="s">
        <v>1666</v>
      </c>
    </row>
    <row r="348" spans="1:6" hidden="1">
      <c r="A348" t="s">
        <v>784</v>
      </c>
      <c r="B348" t="s">
        <v>785</v>
      </c>
      <c r="C348" t="str">
        <f t="shared" si="5"/>
        <v>CAQUETAALBANIA</v>
      </c>
      <c r="D348" t="s">
        <v>2070</v>
      </c>
      <c r="E348" t="s">
        <v>787</v>
      </c>
      <c r="F348" t="s">
        <v>786</v>
      </c>
    </row>
    <row r="349" spans="1:6" hidden="1">
      <c r="A349" t="s">
        <v>784</v>
      </c>
      <c r="B349" t="s">
        <v>788</v>
      </c>
      <c r="C349" t="str">
        <f t="shared" si="5"/>
        <v>CAQUETABELEN DE LOS ANDAQUIES</v>
      </c>
      <c r="D349" t="s">
        <v>2070</v>
      </c>
      <c r="E349" t="s">
        <v>2057</v>
      </c>
      <c r="F349" t="s">
        <v>1667</v>
      </c>
    </row>
    <row r="350" spans="1:6" hidden="1">
      <c r="A350" t="s">
        <v>784</v>
      </c>
      <c r="B350" t="s">
        <v>2370</v>
      </c>
      <c r="C350" t="str">
        <f t="shared" si="5"/>
        <v>CAQUETACARTAGENA DEL CHAIRA</v>
      </c>
      <c r="D350" t="s">
        <v>2070</v>
      </c>
      <c r="E350" t="s">
        <v>790</v>
      </c>
      <c r="F350" t="s">
        <v>789</v>
      </c>
    </row>
    <row r="351" spans="1:6" hidden="1">
      <c r="A351" t="s">
        <v>784</v>
      </c>
      <c r="B351" t="s">
        <v>791</v>
      </c>
      <c r="C351" t="str">
        <f t="shared" si="5"/>
        <v>CAQUETACURILLO</v>
      </c>
      <c r="D351" t="s">
        <v>2070</v>
      </c>
      <c r="E351" t="s">
        <v>2071</v>
      </c>
      <c r="F351" t="s">
        <v>792</v>
      </c>
    </row>
    <row r="352" spans="1:6" hidden="1">
      <c r="A352" t="s">
        <v>784</v>
      </c>
      <c r="B352" t="s">
        <v>793</v>
      </c>
      <c r="C352" t="str">
        <f t="shared" si="5"/>
        <v>CAQUETAEL DONCELLO</v>
      </c>
      <c r="D352" t="s">
        <v>2070</v>
      </c>
      <c r="E352" t="s">
        <v>795</v>
      </c>
      <c r="F352" t="s">
        <v>794</v>
      </c>
    </row>
    <row r="353" spans="1:6" hidden="1">
      <c r="A353" t="s">
        <v>784</v>
      </c>
      <c r="B353" t="s">
        <v>796</v>
      </c>
      <c r="C353" t="str">
        <f t="shared" si="5"/>
        <v>CAQUETAEL PAUJIL</v>
      </c>
      <c r="D353" t="s">
        <v>2070</v>
      </c>
      <c r="E353" t="s">
        <v>798</v>
      </c>
      <c r="F353" t="s">
        <v>797</v>
      </c>
    </row>
    <row r="354" spans="1:6" hidden="1">
      <c r="A354" t="s">
        <v>784</v>
      </c>
      <c r="B354" t="s">
        <v>799</v>
      </c>
      <c r="C354" t="str">
        <f t="shared" si="5"/>
        <v>CAQUETALA MONTAÑITA</v>
      </c>
      <c r="D354" t="s">
        <v>2070</v>
      </c>
      <c r="E354" t="s">
        <v>801</v>
      </c>
      <c r="F354" t="s">
        <v>800</v>
      </c>
    </row>
    <row r="355" spans="1:6" hidden="1">
      <c r="A355" t="s">
        <v>784</v>
      </c>
      <c r="B355" t="s">
        <v>802</v>
      </c>
      <c r="C355" t="str">
        <f t="shared" si="5"/>
        <v>CAQUETAMILAN</v>
      </c>
      <c r="D355" t="s">
        <v>2070</v>
      </c>
      <c r="E355" t="s">
        <v>1340</v>
      </c>
      <c r="F355" t="s">
        <v>803</v>
      </c>
    </row>
    <row r="356" spans="1:6" hidden="1">
      <c r="A356" t="s">
        <v>784</v>
      </c>
      <c r="B356" t="s">
        <v>804</v>
      </c>
      <c r="C356" t="str">
        <f t="shared" si="5"/>
        <v>CAQUETAMORELIA</v>
      </c>
      <c r="D356" t="s">
        <v>2070</v>
      </c>
      <c r="E356" t="s">
        <v>806</v>
      </c>
      <c r="F356" t="s">
        <v>805</v>
      </c>
    </row>
    <row r="357" spans="1:6" hidden="1">
      <c r="A357" t="s">
        <v>784</v>
      </c>
      <c r="B357" t="s">
        <v>807</v>
      </c>
      <c r="C357" t="str">
        <f t="shared" si="5"/>
        <v>CAQUETAPUERTO RICO</v>
      </c>
      <c r="D357" t="s">
        <v>2070</v>
      </c>
      <c r="E357" t="s">
        <v>2037</v>
      </c>
      <c r="F357" t="s">
        <v>808</v>
      </c>
    </row>
    <row r="358" spans="1:6" hidden="1">
      <c r="A358" t="s">
        <v>784</v>
      </c>
      <c r="B358" t="s">
        <v>809</v>
      </c>
      <c r="C358" t="str">
        <f t="shared" si="5"/>
        <v>CAQUETASAN JOSE DEL FRAGUA</v>
      </c>
      <c r="D358" t="s">
        <v>2070</v>
      </c>
      <c r="E358" t="s">
        <v>811</v>
      </c>
      <c r="F358" t="s">
        <v>810</v>
      </c>
    </row>
    <row r="359" spans="1:6" hidden="1">
      <c r="A359" t="s">
        <v>784</v>
      </c>
      <c r="B359" t="s">
        <v>661</v>
      </c>
      <c r="C359" t="str">
        <f t="shared" si="5"/>
        <v>CAQUETASAN VICENTE DEL CAGUAN</v>
      </c>
      <c r="D359" t="s">
        <v>2070</v>
      </c>
      <c r="E359" t="s">
        <v>813</v>
      </c>
      <c r="F359" t="s">
        <v>812</v>
      </c>
    </row>
    <row r="360" spans="1:6" hidden="1">
      <c r="A360" t="s">
        <v>784</v>
      </c>
      <c r="B360" t="s">
        <v>2558</v>
      </c>
      <c r="C360" t="str">
        <f t="shared" si="5"/>
        <v>CAQUETASOLANO</v>
      </c>
      <c r="D360" t="s">
        <v>2070</v>
      </c>
      <c r="E360" t="s">
        <v>815</v>
      </c>
      <c r="F360" t="s">
        <v>814</v>
      </c>
    </row>
    <row r="361" spans="1:6" hidden="1">
      <c r="A361" t="s">
        <v>784</v>
      </c>
      <c r="B361" t="s">
        <v>816</v>
      </c>
      <c r="C361" t="str">
        <f t="shared" si="5"/>
        <v>CAQUETASOLITA</v>
      </c>
      <c r="D361" t="s">
        <v>2070</v>
      </c>
      <c r="E361" t="s">
        <v>1351</v>
      </c>
      <c r="F361" t="s">
        <v>1668</v>
      </c>
    </row>
    <row r="362" spans="1:6" hidden="1">
      <c r="A362" t="s">
        <v>784</v>
      </c>
      <c r="B362" t="s">
        <v>817</v>
      </c>
      <c r="C362" t="str">
        <f t="shared" si="5"/>
        <v>CAQUETAVALPARAISO</v>
      </c>
      <c r="D362" t="s">
        <v>2070</v>
      </c>
      <c r="E362" t="s">
        <v>2589</v>
      </c>
      <c r="F362" t="s">
        <v>818</v>
      </c>
    </row>
    <row r="363" spans="1:6" hidden="1">
      <c r="A363" t="s">
        <v>819</v>
      </c>
      <c r="B363" t="s">
        <v>2284</v>
      </c>
      <c r="C363" t="str">
        <f t="shared" si="5"/>
        <v>CaucaPOPAYAN</v>
      </c>
      <c r="D363" t="s">
        <v>820</v>
      </c>
      <c r="E363" t="s">
        <v>2680</v>
      </c>
      <c r="F363" t="s">
        <v>1669</v>
      </c>
    </row>
    <row r="364" spans="1:6" hidden="1">
      <c r="A364" t="s">
        <v>819</v>
      </c>
      <c r="B364" t="s">
        <v>1553</v>
      </c>
      <c r="C364" t="str">
        <f t="shared" si="5"/>
        <v>CaucaALMAGUER</v>
      </c>
      <c r="D364" t="s">
        <v>820</v>
      </c>
      <c r="E364" t="s">
        <v>822</v>
      </c>
      <c r="F364" t="s">
        <v>821</v>
      </c>
    </row>
    <row r="365" spans="1:6" hidden="1">
      <c r="A365" t="s">
        <v>819</v>
      </c>
      <c r="B365" t="s">
        <v>740</v>
      </c>
      <c r="C365" t="str">
        <f t="shared" si="5"/>
        <v>CaucaARGELIA</v>
      </c>
      <c r="D365" t="s">
        <v>820</v>
      </c>
      <c r="E365" t="s">
        <v>1345</v>
      </c>
      <c r="F365" t="s">
        <v>823</v>
      </c>
    </row>
    <row r="366" spans="1:6" hidden="1">
      <c r="A366" t="s">
        <v>819</v>
      </c>
      <c r="B366" t="s">
        <v>824</v>
      </c>
      <c r="C366" t="str">
        <f t="shared" si="5"/>
        <v>CaucaBALBOA</v>
      </c>
      <c r="D366" t="s">
        <v>820</v>
      </c>
      <c r="E366" t="s">
        <v>2181</v>
      </c>
      <c r="F366" t="s">
        <v>825</v>
      </c>
    </row>
    <row r="367" spans="1:6" hidden="1">
      <c r="A367" t="s">
        <v>819</v>
      </c>
      <c r="B367" t="s">
        <v>826</v>
      </c>
      <c r="C367" t="str">
        <f t="shared" si="5"/>
        <v>CaucaBOLIVAR</v>
      </c>
      <c r="D367" t="s">
        <v>820</v>
      </c>
      <c r="E367" t="s">
        <v>2723</v>
      </c>
      <c r="F367" t="s">
        <v>827</v>
      </c>
    </row>
    <row r="368" spans="1:6" hidden="1">
      <c r="A368" t="s">
        <v>819</v>
      </c>
      <c r="B368" t="s">
        <v>828</v>
      </c>
      <c r="C368" t="str">
        <f t="shared" si="5"/>
        <v>CaucaBUENOS AIRES</v>
      </c>
      <c r="D368" t="s">
        <v>820</v>
      </c>
      <c r="E368" t="s">
        <v>483</v>
      </c>
      <c r="F368" t="s">
        <v>1670</v>
      </c>
    </row>
    <row r="369" spans="1:6" hidden="1">
      <c r="A369" t="s">
        <v>819</v>
      </c>
      <c r="B369" t="s">
        <v>829</v>
      </c>
      <c r="C369" t="str">
        <f t="shared" si="5"/>
        <v>CaucaCAJIBIO</v>
      </c>
      <c r="D369" t="s">
        <v>820</v>
      </c>
      <c r="E369" t="s">
        <v>2051</v>
      </c>
      <c r="F369" t="s">
        <v>1671</v>
      </c>
    </row>
    <row r="370" spans="1:6" hidden="1">
      <c r="A370" t="s">
        <v>819</v>
      </c>
      <c r="B370" t="s">
        <v>2617</v>
      </c>
      <c r="C370" t="str">
        <f t="shared" si="5"/>
        <v>CaucaCALDONO</v>
      </c>
      <c r="D370" t="s">
        <v>820</v>
      </c>
      <c r="E370" t="s">
        <v>831</v>
      </c>
      <c r="F370" t="s">
        <v>830</v>
      </c>
    </row>
    <row r="371" spans="1:6" hidden="1">
      <c r="A371" t="s">
        <v>819</v>
      </c>
      <c r="B371" t="s">
        <v>2358</v>
      </c>
      <c r="C371" t="str">
        <f t="shared" si="5"/>
        <v>CaucaCALOTO</v>
      </c>
      <c r="D371" t="s">
        <v>820</v>
      </c>
      <c r="E371" t="s">
        <v>510</v>
      </c>
      <c r="F371" t="s">
        <v>832</v>
      </c>
    </row>
    <row r="372" spans="1:6" hidden="1">
      <c r="A372" t="s">
        <v>819</v>
      </c>
      <c r="B372" t="s">
        <v>2391</v>
      </c>
      <c r="C372" t="str">
        <f t="shared" si="5"/>
        <v>CaucaCORINTO</v>
      </c>
      <c r="D372" t="s">
        <v>820</v>
      </c>
      <c r="E372" t="s">
        <v>2647</v>
      </c>
      <c r="F372" t="s">
        <v>833</v>
      </c>
    </row>
    <row r="373" spans="1:6" hidden="1">
      <c r="A373" t="s">
        <v>819</v>
      </c>
      <c r="B373" t="s">
        <v>796</v>
      </c>
      <c r="C373" t="str">
        <f t="shared" si="5"/>
        <v>CaucaEL TAMBO</v>
      </c>
      <c r="D373" t="s">
        <v>820</v>
      </c>
      <c r="E373" t="s">
        <v>501</v>
      </c>
      <c r="F373" t="s">
        <v>834</v>
      </c>
    </row>
    <row r="374" spans="1:6" hidden="1">
      <c r="A374" t="s">
        <v>819</v>
      </c>
      <c r="B374" t="s">
        <v>835</v>
      </c>
      <c r="C374" t="str">
        <f t="shared" si="5"/>
        <v>CaucaFLORENCIA</v>
      </c>
      <c r="D374" t="s">
        <v>820</v>
      </c>
      <c r="E374" t="s">
        <v>2653</v>
      </c>
      <c r="F374" t="s">
        <v>836</v>
      </c>
    </row>
    <row r="375" spans="1:6" hidden="1">
      <c r="A375" t="s">
        <v>819</v>
      </c>
      <c r="B375" t="s">
        <v>1484</v>
      </c>
      <c r="C375" t="str">
        <f t="shared" si="5"/>
        <v>CaucaGUACHENE</v>
      </c>
      <c r="D375" t="s">
        <v>820</v>
      </c>
      <c r="E375" t="s">
        <v>512</v>
      </c>
      <c r="F375" t="s">
        <v>837</v>
      </c>
    </row>
    <row r="376" spans="1:6" hidden="1">
      <c r="A376" t="s">
        <v>819</v>
      </c>
      <c r="B376" t="s">
        <v>2427</v>
      </c>
      <c r="C376" t="str">
        <f t="shared" si="5"/>
        <v>CaucaGUAPI</v>
      </c>
      <c r="D376" t="s">
        <v>820</v>
      </c>
      <c r="E376" t="s">
        <v>1374</v>
      </c>
      <c r="F376" t="s">
        <v>838</v>
      </c>
    </row>
    <row r="377" spans="1:6" hidden="1">
      <c r="A377" t="s">
        <v>819</v>
      </c>
      <c r="B377" t="s">
        <v>839</v>
      </c>
      <c r="C377" t="str">
        <f t="shared" si="5"/>
        <v>CaucaINZA</v>
      </c>
      <c r="D377" t="s">
        <v>820</v>
      </c>
      <c r="E377" t="s">
        <v>2754</v>
      </c>
      <c r="F377" t="s">
        <v>840</v>
      </c>
    </row>
    <row r="378" spans="1:6" hidden="1">
      <c r="A378" t="s">
        <v>819</v>
      </c>
      <c r="B378" t="s">
        <v>2443</v>
      </c>
      <c r="C378" t="str">
        <f t="shared" si="5"/>
        <v>CaucaJAMBALO</v>
      </c>
      <c r="D378" t="s">
        <v>820</v>
      </c>
      <c r="E378" t="s">
        <v>1357</v>
      </c>
      <c r="F378" t="s">
        <v>841</v>
      </c>
    </row>
    <row r="379" spans="1:6" hidden="1">
      <c r="A379" t="s">
        <v>819</v>
      </c>
      <c r="B379" t="s">
        <v>842</v>
      </c>
      <c r="C379" t="str">
        <f t="shared" si="5"/>
        <v>CaucaLA SIERRA</v>
      </c>
      <c r="D379" t="s">
        <v>820</v>
      </c>
      <c r="E379" t="s">
        <v>844</v>
      </c>
      <c r="F379" t="s">
        <v>843</v>
      </c>
    </row>
    <row r="380" spans="1:6" hidden="1">
      <c r="A380" t="s">
        <v>819</v>
      </c>
      <c r="B380" t="s">
        <v>845</v>
      </c>
      <c r="C380" t="str">
        <f t="shared" si="5"/>
        <v>CaucaLA VEGA</v>
      </c>
      <c r="D380" t="s">
        <v>820</v>
      </c>
      <c r="E380" t="s">
        <v>2079</v>
      </c>
      <c r="F380" t="s">
        <v>1672</v>
      </c>
    </row>
    <row r="381" spans="1:6" hidden="1">
      <c r="A381" t="s">
        <v>819</v>
      </c>
      <c r="B381" t="s">
        <v>846</v>
      </c>
      <c r="C381" t="str">
        <f t="shared" si="5"/>
        <v>CaucaLOPEZ DE MICAY</v>
      </c>
      <c r="D381" t="s">
        <v>820</v>
      </c>
      <c r="E381" s="9" t="s">
        <v>516</v>
      </c>
      <c r="F381" t="s">
        <v>1673</v>
      </c>
    </row>
    <row r="382" spans="1:6" hidden="1">
      <c r="A382" t="s">
        <v>819</v>
      </c>
      <c r="B382" t="s">
        <v>847</v>
      </c>
      <c r="C382" t="str">
        <f t="shared" si="5"/>
        <v>CaucaMERCADERES</v>
      </c>
      <c r="D382" t="s">
        <v>820</v>
      </c>
      <c r="E382" t="s">
        <v>849</v>
      </c>
      <c r="F382" t="s">
        <v>848</v>
      </c>
    </row>
    <row r="383" spans="1:6" hidden="1">
      <c r="A383" t="s">
        <v>819</v>
      </c>
      <c r="B383" t="s">
        <v>564</v>
      </c>
      <c r="C383" t="str">
        <f t="shared" si="5"/>
        <v>CaucaMIRANDA</v>
      </c>
      <c r="D383" t="s">
        <v>820</v>
      </c>
      <c r="E383" t="s">
        <v>2076</v>
      </c>
      <c r="F383" t="s">
        <v>850</v>
      </c>
    </row>
    <row r="384" spans="1:6" hidden="1">
      <c r="A384" t="s">
        <v>819</v>
      </c>
      <c r="B384" t="s">
        <v>1497</v>
      </c>
      <c r="C384" t="str">
        <f t="shared" si="5"/>
        <v>CaucaMORALES</v>
      </c>
      <c r="D384" t="s">
        <v>820</v>
      </c>
      <c r="E384" t="s">
        <v>2687</v>
      </c>
      <c r="F384" t="s">
        <v>851</v>
      </c>
    </row>
    <row r="385" spans="1:6" hidden="1">
      <c r="A385" t="s">
        <v>819</v>
      </c>
      <c r="B385" t="s">
        <v>759</v>
      </c>
      <c r="C385" t="str">
        <f t="shared" si="5"/>
        <v>CaucaPADILLA</v>
      </c>
      <c r="D385" t="s">
        <v>820</v>
      </c>
      <c r="E385" t="s">
        <v>1368</v>
      </c>
      <c r="F385" t="s">
        <v>852</v>
      </c>
    </row>
    <row r="386" spans="1:6" hidden="1">
      <c r="A386" t="s">
        <v>819</v>
      </c>
      <c r="B386" t="s">
        <v>853</v>
      </c>
      <c r="C386" t="str">
        <f t="shared" si="5"/>
        <v>CaucaPAEZ</v>
      </c>
      <c r="D386" t="s">
        <v>820</v>
      </c>
      <c r="E386" t="s">
        <v>2717</v>
      </c>
      <c r="F386" t="s">
        <v>854</v>
      </c>
    </row>
    <row r="387" spans="1:6" hidden="1">
      <c r="A387" t="s">
        <v>819</v>
      </c>
      <c r="B387" t="s">
        <v>855</v>
      </c>
      <c r="C387" t="str">
        <f t="shared" ref="C387:C450" si="6">D387&amp;E387</f>
        <v>CaucaPATIA</v>
      </c>
      <c r="D387" t="s">
        <v>820</v>
      </c>
      <c r="E387" t="s">
        <v>2064</v>
      </c>
      <c r="F387" t="s">
        <v>856</v>
      </c>
    </row>
    <row r="388" spans="1:6" hidden="1">
      <c r="A388" t="s">
        <v>819</v>
      </c>
      <c r="B388" t="s">
        <v>606</v>
      </c>
      <c r="C388" t="str">
        <f t="shared" si="6"/>
        <v>CaucaPIAMONTE</v>
      </c>
      <c r="D388" t="s">
        <v>820</v>
      </c>
      <c r="E388" t="s">
        <v>2748</v>
      </c>
      <c r="F388" t="s">
        <v>857</v>
      </c>
    </row>
    <row r="389" spans="1:6" hidden="1">
      <c r="A389" t="s">
        <v>819</v>
      </c>
      <c r="B389" t="s">
        <v>858</v>
      </c>
      <c r="C389" t="str">
        <f t="shared" si="6"/>
        <v>CaucaPIENDAMO</v>
      </c>
      <c r="D389" t="s">
        <v>820</v>
      </c>
      <c r="E389" t="s">
        <v>2103</v>
      </c>
      <c r="F389" t="s">
        <v>1674</v>
      </c>
    </row>
    <row r="390" spans="1:6" hidden="1">
      <c r="A390" t="s">
        <v>819</v>
      </c>
      <c r="B390" t="s">
        <v>1422</v>
      </c>
      <c r="C390" t="str">
        <f t="shared" si="6"/>
        <v>CaucaPUERTO TEJADA</v>
      </c>
      <c r="D390" t="s">
        <v>820</v>
      </c>
      <c r="E390" t="s">
        <v>860</v>
      </c>
      <c r="F390" t="s">
        <v>859</v>
      </c>
    </row>
    <row r="391" spans="1:6" hidden="1">
      <c r="A391" t="s">
        <v>819</v>
      </c>
      <c r="B391" t="s">
        <v>2496</v>
      </c>
      <c r="C391" t="str">
        <f t="shared" si="6"/>
        <v>CaucaPURACE</v>
      </c>
      <c r="D391" t="s">
        <v>820</v>
      </c>
      <c r="E391" t="s">
        <v>862</v>
      </c>
      <c r="F391" t="s">
        <v>861</v>
      </c>
    </row>
    <row r="392" spans="1:6" hidden="1">
      <c r="A392" t="s">
        <v>819</v>
      </c>
      <c r="B392" t="s">
        <v>863</v>
      </c>
      <c r="C392" t="str">
        <f t="shared" si="6"/>
        <v>CaucaROSAS</v>
      </c>
      <c r="D392" t="s">
        <v>820</v>
      </c>
      <c r="E392" t="s">
        <v>865</v>
      </c>
      <c r="F392" t="s">
        <v>864</v>
      </c>
    </row>
    <row r="393" spans="1:6" hidden="1">
      <c r="A393" t="s">
        <v>819</v>
      </c>
      <c r="B393" t="s">
        <v>646</v>
      </c>
      <c r="C393" t="str">
        <f t="shared" si="6"/>
        <v>CaucaSAN SEBASTIAN</v>
      </c>
      <c r="D393" t="s">
        <v>820</v>
      </c>
      <c r="E393" t="s">
        <v>867</v>
      </c>
      <c r="F393" t="s">
        <v>866</v>
      </c>
    </row>
    <row r="394" spans="1:6" hidden="1">
      <c r="A394" t="s">
        <v>819</v>
      </c>
      <c r="B394" t="s">
        <v>868</v>
      </c>
      <c r="C394" t="str">
        <f t="shared" si="6"/>
        <v>CaucaSANTANDER DE QUILICHAO</v>
      </c>
      <c r="D394" t="s">
        <v>820</v>
      </c>
      <c r="E394" t="s">
        <v>513</v>
      </c>
      <c r="F394" t="s">
        <v>869</v>
      </c>
    </row>
    <row r="395" spans="1:6" hidden="1">
      <c r="A395" t="s">
        <v>819</v>
      </c>
      <c r="B395" t="s">
        <v>870</v>
      </c>
      <c r="C395" t="str">
        <f t="shared" si="6"/>
        <v>CaucaSANTA ROSA</v>
      </c>
      <c r="D395" t="s">
        <v>820</v>
      </c>
      <c r="E395" t="s">
        <v>2639</v>
      </c>
      <c r="F395" t="s">
        <v>871</v>
      </c>
    </row>
    <row r="396" spans="1:6" hidden="1">
      <c r="A396" t="s">
        <v>819</v>
      </c>
      <c r="B396" t="s">
        <v>872</v>
      </c>
      <c r="C396" t="str">
        <f t="shared" si="6"/>
        <v>CaucaSILVIA</v>
      </c>
      <c r="D396" t="s">
        <v>820</v>
      </c>
      <c r="E396" t="s">
        <v>2664</v>
      </c>
      <c r="F396" t="s">
        <v>873</v>
      </c>
    </row>
    <row r="397" spans="1:6" hidden="1">
      <c r="A397" t="s">
        <v>819</v>
      </c>
      <c r="B397" t="s">
        <v>1532</v>
      </c>
      <c r="C397" t="str">
        <f t="shared" si="6"/>
        <v>CaucaSOTARA</v>
      </c>
      <c r="D397" t="s">
        <v>820</v>
      </c>
      <c r="E397" t="s">
        <v>875</v>
      </c>
      <c r="F397" t="s">
        <v>874</v>
      </c>
    </row>
    <row r="398" spans="1:6" hidden="1">
      <c r="A398" t="s">
        <v>819</v>
      </c>
      <c r="B398" t="s">
        <v>1535</v>
      </c>
      <c r="C398" t="str">
        <f t="shared" si="6"/>
        <v>CaucaSUAREZ</v>
      </c>
      <c r="D398" t="s">
        <v>820</v>
      </c>
      <c r="E398" t="s">
        <v>2659</v>
      </c>
      <c r="F398" t="s">
        <v>876</v>
      </c>
    </row>
    <row r="399" spans="1:6" hidden="1">
      <c r="A399" t="s">
        <v>819</v>
      </c>
      <c r="B399" t="s">
        <v>816</v>
      </c>
      <c r="C399" t="str">
        <f t="shared" si="6"/>
        <v>CaucaSUCRE</v>
      </c>
      <c r="D399" t="s">
        <v>820</v>
      </c>
      <c r="E399" t="s">
        <v>1325</v>
      </c>
      <c r="F399" t="s">
        <v>877</v>
      </c>
    </row>
    <row r="400" spans="1:6" hidden="1">
      <c r="A400" t="s">
        <v>819</v>
      </c>
      <c r="B400" t="s">
        <v>878</v>
      </c>
      <c r="C400" t="str">
        <f t="shared" si="6"/>
        <v>CaucaTIMBIO</v>
      </c>
      <c r="D400" t="s">
        <v>820</v>
      </c>
      <c r="E400" t="s">
        <v>491</v>
      </c>
      <c r="F400" t="s">
        <v>879</v>
      </c>
    </row>
    <row r="401" spans="1:6" hidden="1">
      <c r="A401" t="s">
        <v>819</v>
      </c>
      <c r="B401" t="s">
        <v>2571</v>
      </c>
      <c r="C401" t="str">
        <f t="shared" si="6"/>
        <v>CaucaTIMBIQUI</v>
      </c>
      <c r="D401" t="s">
        <v>820</v>
      </c>
      <c r="E401" t="s">
        <v>881</v>
      </c>
      <c r="F401" t="s">
        <v>880</v>
      </c>
    </row>
    <row r="402" spans="1:6" hidden="1">
      <c r="A402" t="s">
        <v>819</v>
      </c>
      <c r="B402" t="s">
        <v>882</v>
      </c>
      <c r="C402" t="str">
        <f t="shared" si="6"/>
        <v>CaucaTORIBIO</v>
      </c>
      <c r="D402" t="s">
        <v>820</v>
      </c>
      <c r="E402" t="s">
        <v>514</v>
      </c>
      <c r="F402" t="s">
        <v>883</v>
      </c>
    </row>
    <row r="403" spans="1:6" hidden="1">
      <c r="A403" t="s">
        <v>819</v>
      </c>
      <c r="B403" t="s">
        <v>884</v>
      </c>
      <c r="C403" t="str">
        <f t="shared" si="6"/>
        <v>CaucaTOTORO</v>
      </c>
      <c r="D403" t="s">
        <v>820</v>
      </c>
      <c r="E403" t="s">
        <v>2716</v>
      </c>
      <c r="F403" t="s">
        <v>1675</v>
      </c>
    </row>
    <row r="404" spans="1:6" hidden="1">
      <c r="A404" t="s">
        <v>819</v>
      </c>
      <c r="B404" t="s">
        <v>885</v>
      </c>
      <c r="C404" t="str">
        <f t="shared" si="6"/>
        <v>CaucaVILLA RICA</v>
      </c>
      <c r="D404" t="s">
        <v>820</v>
      </c>
      <c r="E404" t="s">
        <v>2082</v>
      </c>
      <c r="F404" t="s">
        <v>886</v>
      </c>
    </row>
    <row r="405" spans="1:6" hidden="1">
      <c r="A405" t="s">
        <v>887</v>
      </c>
      <c r="B405" t="s">
        <v>2284</v>
      </c>
      <c r="C405" t="str">
        <f t="shared" si="6"/>
        <v>CesarVALLEDUPAR</v>
      </c>
      <c r="D405" t="s">
        <v>889</v>
      </c>
      <c r="E405" t="s">
        <v>2141</v>
      </c>
      <c r="F405" t="s">
        <v>888</v>
      </c>
    </row>
    <row r="406" spans="1:6" hidden="1">
      <c r="A406" t="s">
        <v>887</v>
      </c>
      <c r="B406" t="s">
        <v>890</v>
      </c>
      <c r="C406" t="str">
        <f t="shared" si="6"/>
        <v>CesarAGUACHICA</v>
      </c>
      <c r="D406" t="s">
        <v>889</v>
      </c>
      <c r="E406" t="s">
        <v>2698</v>
      </c>
      <c r="F406" t="s">
        <v>1676</v>
      </c>
    </row>
    <row r="407" spans="1:6" hidden="1">
      <c r="A407" t="s">
        <v>887</v>
      </c>
      <c r="B407" t="s">
        <v>737</v>
      </c>
      <c r="C407" t="str">
        <f t="shared" si="6"/>
        <v>CesarAGUSTIN CODAZZI</v>
      </c>
      <c r="D407" t="s">
        <v>889</v>
      </c>
      <c r="E407" t="s">
        <v>892</v>
      </c>
      <c r="F407" t="s">
        <v>891</v>
      </c>
    </row>
    <row r="408" spans="1:6" hidden="1">
      <c r="A408" t="s">
        <v>887</v>
      </c>
      <c r="B408" t="s">
        <v>893</v>
      </c>
      <c r="C408" t="str">
        <f t="shared" si="6"/>
        <v>CesarASTREA</v>
      </c>
      <c r="D408" t="s">
        <v>889</v>
      </c>
      <c r="E408" t="s">
        <v>895</v>
      </c>
      <c r="F408" t="s">
        <v>894</v>
      </c>
    </row>
    <row r="409" spans="1:6" hidden="1">
      <c r="A409" t="s">
        <v>887</v>
      </c>
      <c r="B409" t="s">
        <v>2316</v>
      </c>
      <c r="C409" t="str">
        <f t="shared" si="6"/>
        <v>CesarBECERRIL</v>
      </c>
      <c r="D409" t="s">
        <v>889</v>
      </c>
      <c r="E409" t="s">
        <v>897</v>
      </c>
      <c r="F409" t="s">
        <v>896</v>
      </c>
    </row>
    <row r="410" spans="1:6" hidden="1">
      <c r="A410" t="s">
        <v>887</v>
      </c>
      <c r="B410" t="s">
        <v>898</v>
      </c>
      <c r="C410" t="str">
        <f t="shared" si="6"/>
        <v>CesarBOSCONIA</v>
      </c>
      <c r="D410" t="s">
        <v>889</v>
      </c>
      <c r="E410" t="s">
        <v>900</v>
      </c>
      <c r="F410" t="s">
        <v>899</v>
      </c>
    </row>
    <row r="411" spans="1:6" hidden="1">
      <c r="A411" t="s">
        <v>887</v>
      </c>
      <c r="B411" t="s">
        <v>901</v>
      </c>
      <c r="C411" t="str">
        <f t="shared" si="6"/>
        <v>CesarCHIMICHAGUA</v>
      </c>
      <c r="D411" t="s">
        <v>889</v>
      </c>
      <c r="E411" t="s">
        <v>503</v>
      </c>
      <c r="F411" t="s">
        <v>1677</v>
      </c>
    </row>
    <row r="412" spans="1:6" hidden="1">
      <c r="A412" t="s">
        <v>887</v>
      </c>
      <c r="B412" t="s">
        <v>902</v>
      </c>
      <c r="C412" t="str">
        <f t="shared" si="6"/>
        <v>CesarCHIRIGUANA</v>
      </c>
      <c r="D412" t="s">
        <v>889</v>
      </c>
      <c r="E412" t="s">
        <v>904</v>
      </c>
      <c r="F412" t="s">
        <v>903</v>
      </c>
    </row>
    <row r="413" spans="1:6" hidden="1">
      <c r="A413" t="s">
        <v>887</v>
      </c>
      <c r="B413" t="s">
        <v>905</v>
      </c>
      <c r="C413" t="str">
        <f t="shared" si="6"/>
        <v>CesarCURUMANI</v>
      </c>
      <c r="D413" t="s">
        <v>889</v>
      </c>
      <c r="E413" t="s">
        <v>907</v>
      </c>
      <c r="F413" t="s">
        <v>906</v>
      </c>
    </row>
    <row r="414" spans="1:6" hidden="1">
      <c r="A414" t="s">
        <v>887</v>
      </c>
      <c r="B414" t="s">
        <v>1631</v>
      </c>
      <c r="C414" t="str">
        <f t="shared" si="6"/>
        <v>CesarEL COPEY</v>
      </c>
      <c r="D414" t="s">
        <v>889</v>
      </c>
      <c r="E414" t="s">
        <v>909</v>
      </c>
      <c r="F414" t="s">
        <v>908</v>
      </c>
    </row>
    <row r="415" spans="1:6" hidden="1">
      <c r="A415" t="s">
        <v>887</v>
      </c>
      <c r="B415" t="s">
        <v>2402</v>
      </c>
      <c r="C415" t="str">
        <f t="shared" si="6"/>
        <v>CesarEL PASO</v>
      </c>
      <c r="D415" t="s">
        <v>889</v>
      </c>
      <c r="E415" t="s">
        <v>911</v>
      </c>
      <c r="F415" t="s">
        <v>910</v>
      </c>
    </row>
    <row r="416" spans="1:6" hidden="1">
      <c r="A416" t="s">
        <v>887</v>
      </c>
      <c r="B416" t="s">
        <v>912</v>
      </c>
      <c r="C416" t="str">
        <f t="shared" si="6"/>
        <v>CesarGAMARRA</v>
      </c>
      <c r="D416" t="s">
        <v>889</v>
      </c>
      <c r="E416" t="s">
        <v>2747</v>
      </c>
      <c r="F416" t="s">
        <v>913</v>
      </c>
    </row>
    <row r="417" spans="1:6" hidden="1">
      <c r="A417" t="s">
        <v>887</v>
      </c>
      <c r="B417" t="s">
        <v>2420</v>
      </c>
      <c r="C417" t="str">
        <f t="shared" si="6"/>
        <v>CesarGONZALEZ</v>
      </c>
      <c r="D417" t="s">
        <v>889</v>
      </c>
      <c r="E417" t="s">
        <v>915</v>
      </c>
      <c r="F417" t="s">
        <v>914</v>
      </c>
    </row>
    <row r="418" spans="1:6" hidden="1">
      <c r="A418" t="s">
        <v>887</v>
      </c>
      <c r="B418" t="s">
        <v>916</v>
      </c>
      <c r="C418" t="str">
        <f t="shared" si="6"/>
        <v>CesarLA GLORIA</v>
      </c>
      <c r="D418" t="s">
        <v>889</v>
      </c>
      <c r="E418" t="s">
        <v>2746</v>
      </c>
      <c r="F418" t="s">
        <v>917</v>
      </c>
    </row>
    <row r="419" spans="1:6" hidden="1">
      <c r="A419" t="s">
        <v>887</v>
      </c>
      <c r="B419" t="s">
        <v>2455</v>
      </c>
      <c r="C419" t="str">
        <f t="shared" si="6"/>
        <v>CesarLA JAGUA DE IBIRICO</v>
      </c>
      <c r="D419" t="s">
        <v>889</v>
      </c>
      <c r="E419" t="s">
        <v>919</v>
      </c>
      <c r="F419" t="s">
        <v>918</v>
      </c>
    </row>
    <row r="420" spans="1:6" hidden="1">
      <c r="A420" t="s">
        <v>887</v>
      </c>
      <c r="B420" t="s">
        <v>920</v>
      </c>
      <c r="C420" t="str">
        <f t="shared" si="6"/>
        <v>CesarMANAURE</v>
      </c>
      <c r="D420" t="s">
        <v>889</v>
      </c>
      <c r="E420" t="s">
        <v>922</v>
      </c>
      <c r="F420" t="s">
        <v>921</v>
      </c>
    </row>
    <row r="421" spans="1:6" hidden="1">
      <c r="A421" t="s">
        <v>887</v>
      </c>
      <c r="B421" t="s">
        <v>853</v>
      </c>
      <c r="C421" t="str">
        <f t="shared" si="6"/>
        <v>CesarPAILITAS</v>
      </c>
      <c r="D421" t="s">
        <v>889</v>
      </c>
      <c r="E421" t="s">
        <v>924</v>
      </c>
      <c r="F421" t="s">
        <v>923</v>
      </c>
    </row>
    <row r="422" spans="1:6" hidden="1">
      <c r="A422" t="s">
        <v>887</v>
      </c>
      <c r="B422" t="s">
        <v>615</v>
      </c>
      <c r="C422" t="str">
        <f t="shared" si="6"/>
        <v>CesarPELAYA</v>
      </c>
      <c r="D422" t="s">
        <v>889</v>
      </c>
      <c r="E422" t="s">
        <v>926</v>
      </c>
      <c r="F422" t="s">
        <v>925</v>
      </c>
    </row>
    <row r="423" spans="1:6" hidden="1">
      <c r="A423" t="s">
        <v>887</v>
      </c>
      <c r="B423" t="s">
        <v>927</v>
      </c>
      <c r="C423" t="str">
        <f t="shared" si="6"/>
        <v>CesarPUEBLO BELLO</v>
      </c>
      <c r="D423" t="s">
        <v>889</v>
      </c>
      <c r="E423" t="s">
        <v>929</v>
      </c>
      <c r="F423" t="s">
        <v>928</v>
      </c>
    </row>
    <row r="424" spans="1:6" hidden="1">
      <c r="A424" t="s">
        <v>887</v>
      </c>
      <c r="B424" t="s">
        <v>765</v>
      </c>
      <c r="C424" t="str">
        <f t="shared" si="6"/>
        <v>CesarRIO DE ORO</v>
      </c>
      <c r="D424" t="s">
        <v>889</v>
      </c>
      <c r="E424" t="s">
        <v>931</v>
      </c>
      <c r="F424" t="s">
        <v>930</v>
      </c>
    </row>
    <row r="425" spans="1:6" hidden="1">
      <c r="A425" t="s">
        <v>887</v>
      </c>
      <c r="B425" t="s">
        <v>625</v>
      </c>
      <c r="C425" t="str">
        <f t="shared" si="6"/>
        <v>CesarLA PAZ</v>
      </c>
      <c r="D425" t="s">
        <v>889</v>
      </c>
      <c r="E425" t="s">
        <v>933</v>
      </c>
      <c r="F425" t="s">
        <v>932</v>
      </c>
    </row>
    <row r="426" spans="1:6" hidden="1">
      <c r="A426" t="s">
        <v>887</v>
      </c>
      <c r="B426" t="s">
        <v>934</v>
      </c>
      <c r="C426" t="str">
        <f t="shared" si="6"/>
        <v>CesarSAN ALBERTO</v>
      </c>
      <c r="D426" t="s">
        <v>889</v>
      </c>
      <c r="E426" t="s">
        <v>936</v>
      </c>
      <c r="F426" t="s">
        <v>935</v>
      </c>
    </row>
    <row r="427" spans="1:6" hidden="1">
      <c r="A427" t="s">
        <v>887</v>
      </c>
      <c r="B427" t="s">
        <v>937</v>
      </c>
      <c r="C427" t="str">
        <f t="shared" si="6"/>
        <v>CesarSAN DIEGO</v>
      </c>
      <c r="D427" t="s">
        <v>889</v>
      </c>
      <c r="E427" t="s">
        <v>2675</v>
      </c>
      <c r="F427" t="s">
        <v>938</v>
      </c>
    </row>
    <row r="428" spans="1:6" hidden="1">
      <c r="A428" t="s">
        <v>887</v>
      </c>
      <c r="B428" t="s">
        <v>1439</v>
      </c>
      <c r="C428" t="str">
        <f t="shared" si="6"/>
        <v>CesarSAN MARTIN</v>
      </c>
      <c r="D428" t="s">
        <v>889</v>
      </c>
      <c r="E428" t="s">
        <v>2055</v>
      </c>
      <c r="F428" t="s">
        <v>939</v>
      </c>
    </row>
    <row r="429" spans="1:6" hidden="1">
      <c r="A429" t="s">
        <v>887</v>
      </c>
      <c r="B429" t="s">
        <v>940</v>
      </c>
      <c r="C429" t="str">
        <f t="shared" si="6"/>
        <v>CesarTAMALAMEQUE</v>
      </c>
      <c r="D429" t="s">
        <v>889</v>
      </c>
      <c r="E429" t="s">
        <v>2728</v>
      </c>
      <c r="F429" t="s">
        <v>941</v>
      </c>
    </row>
    <row r="430" spans="1:6" hidden="1">
      <c r="A430" t="s">
        <v>942</v>
      </c>
      <c r="B430" t="s">
        <v>2284</v>
      </c>
      <c r="C430" t="str">
        <f t="shared" si="6"/>
        <v>CordobaMONTERIA</v>
      </c>
      <c r="D430" t="s">
        <v>944</v>
      </c>
      <c r="E430" t="s">
        <v>2738</v>
      </c>
      <c r="F430" t="s">
        <v>943</v>
      </c>
    </row>
    <row r="431" spans="1:6" hidden="1">
      <c r="A431" t="s">
        <v>942</v>
      </c>
      <c r="B431" t="s">
        <v>945</v>
      </c>
      <c r="C431" t="str">
        <f t="shared" si="6"/>
        <v>CordobaAYAPEL</v>
      </c>
      <c r="D431" t="s">
        <v>944</v>
      </c>
      <c r="E431" t="s">
        <v>500</v>
      </c>
      <c r="F431" t="s">
        <v>946</v>
      </c>
    </row>
    <row r="432" spans="1:6" hidden="1">
      <c r="A432" t="s">
        <v>942</v>
      </c>
      <c r="B432" t="s">
        <v>2326</v>
      </c>
      <c r="C432" t="str">
        <f t="shared" si="6"/>
        <v>CordobaBUENAVISTA</v>
      </c>
      <c r="D432" t="s">
        <v>944</v>
      </c>
      <c r="E432" t="s">
        <v>1324</v>
      </c>
      <c r="F432" t="s">
        <v>947</v>
      </c>
    </row>
    <row r="433" spans="1:6" hidden="1">
      <c r="A433" t="s">
        <v>942</v>
      </c>
      <c r="B433" t="s">
        <v>1563</v>
      </c>
      <c r="C433" t="str">
        <f t="shared" si="6"/>
        <v>CordobaCANALETE</v>
      </c>
      <c r="D433" t="s">
        <v>944</v>
      </c>
      <c r="E433" t="s">
        <v>949</v>
      </c>
      <c r="F433" t="s">
        <v>948</v>
      </c>
    </row>
    <row r="434" spans="1:6" hidden="1">
      <c r="A434" t="s">
        <v>942</v>
      </c>
      <c r="B434" t="s">
        <v>1585</v>
      </c>
      <c r="C434" t="str">
        <f t="shared" si="6"/>
        <v>CordobaCERETE</v>
      </c>
      <c r="D434" t="s">
        <v>944</v>
      </c>
      <c r="E434" t="s">
        <v>2165</v>
      </c>
      <c r="F434" t="s">
        <v>950</v>
      </c>
    </row>
    <row r="435" spans="1:6" hidden="1">
      <c r="A435" t="s">
        <v>942</v>
      </c>
      <c r="B435" t="s">
        <v>951</v>
      </c>
      <c r="C435" t="str">
        <f t="shared" si="6"/>
        <v>CordobaCHIMA</v>
      </c>
      <c r="D435" t="s">
        <v>944</v>
      </c>
      <c r="E435" t="s">
        <v>953</v>
      </c>
      <c r="F435" t="s">
        <v>952</v>
      </c>
    </row>
    <row r="436" spans="1:6" hidden="1">
      <c r="A436" t="s">
        <v>942</v>
      </c>
      <c r="B436" t="s">
        <v>954</v>
      </c>
      <c r="C436" t="str">
        <f t="shared" si="6"/>
        <v>CordobaCHINU</v>
      </c>
      <c r="D436" t="s">
        <v>944</v>
      </c>
      <c r="E436" t="s">
        <v>956</v>
      </c>
      <c r="F436" t="s">
        <v>955</v>
      </c>
    </row>
    <row r="437" spans="1:6" hidden="1">
      <c r="A437" t="s">
        <v>942</v>
      </c>
      <c r="B437" t="s">
        <v>1604</v>
      </c>
      <c r="C437" t="str">
        <f t="shared" si="6"/>
        <v>CordobaCIENAGA DE ORO</v>
      </c>
      <c r="D437" t="s">
        <v>944</v>
      </c>
      <c r="E437" t="s">
        <v>958</v>
      </c>
      <c r="F437" t="s">
        <v>957</v>
      </c>
    </row>
    <row r="438" spans="1:6" hidden="1">
      <c r="A438" t="s">
        <v>942</v>
      </c>
      <c r="B438" t="s">
        <v>1484</v>
      </c>
      <c r="C438" t="str">
        <f t="shared" si="6"/>
        <v>CordobaCOTORRA</v>
      </c>
      <c r="D438" t="s">
        <v>944</v>
      </c>
      <c r="E438" t="s">
        <v>960</v>
      </c>
      <c r="F438" t="s">
        <v>959</v>
      </c>
    </row>
    <row r="439" spans="1:6" hidden="1">
      <c r="A439" t="s">
        <v>942</v>
      </c>
      <c r="B439" t="s">
        <v>961</v>
      </c>
      <c r="C439" t="str">
        <f t="shared" si="6"/>
        <v>CordobaLA APARTADA</v>
      </c>
      <c r="D439" t="s">
        <v>944</v>
      </c>
      <c r="E439" t="s">
        <v>2158</v>
      </c>
      <c r="F439" t="s">
        <v>962</v>
      </c>
    </row>
    <row r="440" spans="1:6" hidden="1">
      <c r="A440" t="s">
        <v>942</v>
      </c>
      <c r="B440" t="s">
        <v>963</v>
      </c>
      <c r="C440" t="str">
        <f t="shared" si="6"/>
        <v>CordobaLORICA</v>
      </c>
      <c r="D440" t="s">
        <v>944</v>
      </c>
      <c r="E440" t="s">
        <v>965</v>
      </c>
      <c r="F440" t="s">
        <v>964</v>
      </c>
    </row>
    <row r="441" spans="1:6" hidden="1">
      <c r="A441" t="s">
        <v>942</v>
      </c>
      <c r="B441" t="s">
        <v>966</v>
      </c>
      <c r="C441" t="str">
        <f t="shared" si="6"/>
        <v>CordobaLOS CORDOBAS</v>
      </c>
      <c r="D441" t="s">
        <v>944</v>
      </c>
      <c r="E441" t="s">
        <v>492</v>
      </c>
      <c r="F441" t="s">
        <v>42</v>
      </c>
    </row>
    <row r="442" spans="1:6" hidden="1">
      <c r="A442" t="s">
        <v>942</v>
      </c>
      <c r="B442" t="s">
        <v>567</v>
      </c>
      <c r="C442" t="str">
        <f t="shared" si="6"/>
        <v>CordobaMOMIL</v>
      </c>
      <c r="D442" t="s">
        <v>944</v>
      </c>
      <c r="E442" t="s">
        <v>968</v>
      </c>
      <c r="F442" t="s">
        <v>967</v>
      </c>
    </row>
    <row r="443" spans="1:6" hidden="1">
      <c r="A443" t="s">
        <v>942</v>
      </c>
      <c r="B443" t="s">
        <v>570</v>
      </c>
      <c r="C443" t="str">
        <f t="shared" si="6"/>
        <v>CordobaMONTELIBANO</v>
      </c>
      <c r="D443" t="s">
        <v>944</v>
      </c>
      <c r="E443" t="s">
        <v>970</v>
      </c>
      <c r="F443" t="s">
        <v>969</v>
      </c>
    </row>
    <row r="444" spans="1:6" hidden="1">
      <c r="A444" t="s">
        <v>942</v>
      </c>
      <c r="B444" t="s">
        <v>585</v>
      </c>
      <c r="C444" t="str">
        <f t="shared" si="6"/>
        <v>CordobaMOÑITOS</v>
      </c>
      <c r="D444" t="s">
        <v>944</v>
      </c>
      <c r="E444" t="s">
        <v>972</v>
      </c>
      <c r="F444" t="s">
        <v>971</v>
      </c>
    </row>
    <row r="445" spans="1:6" hidden="1">
      <c r="A445" t="s">
        <v>942</v>
      </c>
      <c r="B445" t="s">
        <v>973</v>
      </c>
      <c r="C445" t="str">
        <f t="shared" si="6"/>
        <v>CordobaPLANETA RICA</v>
      </c>
      <c r="D445" t="s">
        <v>944</v>
      </c>
      <c r="E445" t="s">
        <v>975</v>
      </c>
      <c r="F445" t="s">
        <v>974</v>
      </c>
    </row>
    <row r="446" spans="1:6" hidden="1">
      <c r="A446" t="s">
        <v>942</v>
      </c>
      <c r="B446" t="s">
        <v>927</v>
      </c>
      <c r="C446" t="str">
        <f t="shared" si="6"/>
        <v>CordobaPUEBLO NUEVO</v>
      </c>
      <c r="D446" t="s">
        <v>944</v>
      </c>
      <c r="E446" t="s">
        <v>977</v>
      </c>
      <c r="F446" t="s">
        <v>976</v>
      </c>
    </row>
    <row r="447" spans="1:6" hidden="1">
      <c r="A447" t="s">
        <v>942</v>
      </c>
      <c r="B447" t="s">
        <v>978</v>
      </c>
      <c r="C447" t="str">
        <f t="shared" si="6"/>
        <v>CordobaPUERTO ESCONDIDO</v>
      </c>
      <c r="D447" t="s">
        <v>944</v>
      </c>
      <c r="E447" t="s">
        <v>980</v>
      </c>
      <c r="F447" t="s">
        <v>979</v>
      </c>
    </row>
    <row r="448" spans="1:6" hidden="1">
      <c r="A448" t="s">
        <v>942</v>
      </c>
      <c r="B448" t="s">
        <v>1501</v>
      </c>
      <c r="C448" t="str">
        <f t="shared" si="6"/>
        <v>CordobaPUERTO LIBERTADOR</v>
      </c>
      <c r="D448" t="s">
        <v>944</v>
      </c>
      <c r="E448" t="s">
        <v>2662</v>
      </c>
      <c r="F448" t="s">
        <v>981</v>
      </c>
    </row>
    <row r="449" spans="1:6" hidden="1">
      <c r="A449" t="s">
        <v>942</v>
      </c>
      <c r="B449" t="s">
        <v>982</v>
      </c>
      <c r="C449" t="str">
        <f t="shared" si="6"/>
        <v>CordobaPURISIMA</v>
      </c>
      <c r="D449" t="s">
        <v>944</v>
      </c>
      <c r="E449" t="s">
        <v>984</v>
      </c>
      <c r="F449" t="s">
        <v>983</v>
      </c>
    </row>
    <row r="450" spans="1:6" hidden="1">
      <c r="A450" t="s">
        <v>942</v>
      </c>
      <c r="B450" t="s">
        <v>2531</v>
      </c>
      <c r="C450" t="str">
        <f t="shared" si="6"/>
        <v>CordobaSAHAGUN</v>
      </c>
      <c r="D450" t="s">
        <v>944</v>
      </c>
      <c r="E450" t="s">
        <v>986</v>
      </c>
      <c r="F450" t="s">
        <v>985</v>
      </c>
    </row>
    <row r="451" spans="1:6" hidden="1">
      <c r="A451" t="s">
        <v>942</v>
      </c>
      <c r="B451" t="s">
        <v>2541</v>
      </c>
      <c r="C451" t="str">
        <f t="shared" ref="C451:C514" si="7">D451&amp;E451</f>
        <v>CordobaSAN ANDRES SOTAVENTO</v>
      </c>
      <c r="D451" t="s">
        <v>944</v>
      </c>
      <c r="E451" t="s">
        <v>988</v>
      </c>
      <c r="F451" t="s">
        <v>987</v>
      </c>
    </row>
    <row r="452" spans="1:6" hidden="1">
      <c r="A452" t="s">
        <v>942</v>
      </c>
      <c r="B452" t="s">
        <v>989</v>
      </c>
      <c r="C452" t="str">
        <f t="shared" si="7"/>
        <v>CordobaSAN ANTERO</v>
      </c>
      <c r="D452" t="s">
        <v>944</v>
      </c>
      <c r="E452" t="s">
        <v>991</v>
      </c>
      <c r="F452" t="s">
        <v>990</v>
      </c>
    </row>
    <row r="453" spans="1:6" hidden="1">
      <c r="A453" t="s">
        <v>942</v>
      </c>
      <c r="B453" t="s">
        <v>1431</v>
      </c>
      <c r="C453" t="str">
        <f t="shared" si="7"/>
        <v>CordobaSAN BERNARDO DEL VIENTO</v>
      </c>
      <c r="D453" t="s">
        <v>944</v>
      </c>
      <c r="E453" t="s">
        <v>993</v>
      </c>
      <c r="F453" t="s">
        <v>992</v>
      </c>
    </row>
    <row r="454" spans="1:6" hidden="1">
      <c r="A454" t="s">
        <v>942</v>
      </c>
      <c r="B454" t="s">
        <v>994</v>
      </c>
      <c r="C454" t="str">
        <f t="shared" si="7"/>
        <v>CordobaSAN CARLOS</v>
      </c>
      <c r="D454" t="s">
        <v>944</v>
      </c>
      <c r="E454" t="s">
        <v>2739</v>
      </c>
      <c r="F454" t="s">
        <v>995</v>
      </c>
    </row>
    <row r="455" spans="1:6" hidden="1">
      <c r="A455" s="10" t="s">
        <v>942</v>
      </c>
      <c r="B455" s="10" t="s">
        <v>996</v>
      </c>
      <c r="C455" t="str">
        <f t="shared" si="7"/>
        <v>CordobaSAN JOSE DE URE</v>
      </c>
      <c r="D455" t="s">
        <v>944</v>
      </c>
      <c r="E455" t="s">
        <v>1349</v>
      </c>
      <c r="F455" s="10" t="s">
        <v>997</v>
      </c>
    </row>
    <row r="456" spans="1:6" hidden="1">
      <c r="A456" t="s">
        <v>942</v>
      </c>
      <c r="B456" t="s">
        <v>2548</v>
      </c>
      <c r="C456" t="str">
        <f t="shared" si="7"/>
        <v>CordobaSAN PELAYO</v>
      </c>
      <c r="D456" t="s">
        <v>944</v>
      </c>
      <c r="E456" t="s">
        <v>999</v>
      </c>
      <c r="F456" t="s">
        <v>998</v>
      </c>
    </row>
    <row r="457" spans="1:6" hidden="1">
      <c r="A457" t="s">
        <v>942</v>
      </c>
      <c r="B457" t="s">
        <v>878</v>
      </c>
      <c r="C457" t="str">
        <f t="shared" si="7"/>
        <v>CordobaTIERRALTA</v>
      </c>
      <c r="D457" t="s">
        <v>944</v>
      </c>
      <c r="E457" t="s">
        <v>1001</v>
      </c>
      <c r="F457" t="s">
        <v>1000</v>
      </c>
    </row>
    <row r="458" spans="1:6" hidden="1">
      <c r="A458" t="s">
        <v>942</v>
      </c>
      <c r="B458" t="s">
        <v>1002</v>
      </c>
      <c r="C458" t="str">
        <f t="shared" si="7"/>
        <v>CordobaTUCHIN</v>
      </c>
      <c r="D458" t="s">
        <v>944</v>
      </c>
      <c r="E458" t="s">
        <v>1004</v>
      </c>
      <c r="F458" t="s">
        <v>1003</v>
      </c>
    </row>
    <row r="459" spans="1:6" hidden="1">
      <c r="A459" t="s">
        <v>942</v>
      </c>
      <c r="B459" t="s">
        <v>1005</v>
      </c>
      <c r="C459" t="str">
        <f t="shared" si="7"/>
        <v>CordobaVALENCIA</v>
      </c>
      <c r="D459" t="s">
        <v>944</v>
      </c>
      <c r="E459" t="s">
        <v>1007</v>
      </c>
      <c r="F459" t="s">
        <v>1006</v>
      </c>
    </row>
    <row r="460" spans="1:6" hidden="1">
      <c r="A460" t="s">
        <v>1008</v>
      </c>
      <c r="B460" t="s">
        <v>2284</v>
      </c>
      <c r="C460" t="str">
        <f t="shared" si="7"/>
        <v>CUNDINAMARCAAGUA DE DIOS</v>
      </c>
      <c r="D460" t="s">
        <v>2718</v>
      </c>
      <c r="E460" t="s">
        <v>1010</v>
      </c>
      <c r="F460" t="s">
        <v>1009</v>
      </c>
    </row>
    <row r="461" spans="1:6" hidden="1">
      <c r="A461" t="s">
        <v>1008</v>
      </c>
      <c r="B461" t="s">
        <v>1011</v>
      </c>
      <c r="C461" t="str">
        <f t="shared" si="7"/>
        <v>CUNDINAMARCAALBAN</v>
      </c>
      <c r="D461" t="s">
        <v>2718</v>
      </c>
      <c r="E461" t="s">
        <v>494</v>
      </c>
      <c r="F461" t="s">
        <v>43</v>
      </c>
    </row>
    <row r="462" spans="1:6" hidden="1">
      <c r="A462" t="s">
        <v>1008</v>
      </c>
      <c r="B462" t="s">
        <v>1012</v>
      </c>
      <c r="C462" t="str">
        <f t="shared" si="7"/>
        <v>CUNDINAMARCAANAPOIMA</v>
      </c>
      <c r="D462" t="s">
        <v>2718</v>
      </c>
      <c r="E462" t="s">
        <v>1327</v>
      </c>
      <c r="F462" t="s">
        <v>1013</v>
      </c>
    </row>
    <row r="463" spans="1:6" hidden="1">
      <c r="A463" t="s">
        <v>1008</v>
      </c>
      <c r="B463" t="s">
        <v>2307</v>
      </c>
      <c r="C463" t="str">
        <f t="shared" si="7"/>
        <v>CUNDINAMARCAANOLAIMA</v>
      </c>
      <c r="D463" t="s">
        <v>2718</v>
      </c>
      <c r="E463" t="s">
        <v>485</v>
      </c>
      <c r="F463" t="s">
        <v>44</v>
      </c>
    </row>
    <row r="464" spans="1:6" hidden="1">
      <c r="A464" t="s">
        <v>1008</v>
      </c>
      <c r="B464" t="s">
        <v>1014</v>
      </c>
      <c r="C464" t="str">
        <f t="shared" si="7"/>
        <v>CUNDINAMARCAARBELAEZ</v>
      </c>
      <c r="D464" t="s">
        <v>2718</v>
      </c>
      <c r="E464" t="s">
        <v>2770</v>
      </c>
      <c r="F464" t="s">
        <v>45</v>
      </c>
    </row>
    <row r="465" spans="1:6" hidden="1">
      <c r="A465" t="s">
        <v>1008</v>
      </c>
      <c r="B465" t="s">
        <v>2328</v>
      </c>
      <c r="C465" t="str">
        <f t="shared" si="7"/>
        <v>CUNDINAMARCABELTRAN</v>
      </c>
      <c r="D465" t="s">
        <v>2718</v>
      </c>
      <c r="E465" t="s">
        <v>2771</v>
      </c>
      <c r="F465" t="s">
        <v>1015</v>
      </c>
    </row>
    <row r="466" spans="1:6" hidden="1">
      <c r="A466" t="s">
        <v>1008</v>
      </c>
      <c r="B466" t="s">
        <v>1016</v>
      </c>
      <c r="C466" t="str">
        <f t="shared" si="7"/>
        <v>CUNDINAMARCABITUIMA</v>
      </c>
      <c r="D466" t="s">
        <v>2718</v>
      </c>
      <c r="E466" t="s">
        <v>1328</v>
      </c>
      <c r="F466" t="s">
        <v>1017</v>
      </c>
    </row>
    <row r="467" spans="1:6" hidden="1">
      <c r="A467" t="s">
        <v>1008</v>
      </c>
      <c r="B467" t="s">
        <v>1018</v>
      </c>
      <c r="C467" t="str">
        <f t="shared" si="7"/>
        <v>CUNDINAMARCABOJACA</v>
      </c>
      <c r="D467" t="s">
        <v>2718</v>
      </c>
      <c r="E467" t="s">
        <v>2772</v>
      </c>
      <c r="F467" t="s">
        <v>1019</v>
      </c>
    </row>
    <row r="468" spans="1:6" hidden="1">
      <c r="A468" t="s">
        <v>1008</v>
      </c>
      <c r="B468" t="s">
        <v>2345</v>
      </c>
      <c r="C468" t="str">
        <f t="shared" si="7"/>
        <v>CUNDINAMARCACABRERA</v>
      </c>
      <c r="D468" t="s">
        <v>2718</v>
      </c>
      <c r="E468" t="s">
        <v>2744</v>
      </c>
      <c r="F468" t="s">
        <v>47</v>
      </c>
    </row>
    <row r="469" spans="1:6" hidden="1">
      <c r="A469" t="s">
        <v>1008</v>
      </c>
      <c r="B469" t="s">
        <v>1020</v>
      </c>
      <c r="C469" t="str">
        <f t="shared" si="7"/>
        <v>CUNDINAMARCACACHIPAY</v>
      </c>
      <c r="D469" t="s">
        <v>2718</v>
      </c>
      <c r="E469" t="s">
        <v>1022</v>
      </c>
      <c r="F469" t="s">
        <v>1021</v>
      </c>
    </row>
    <row r="470" spans="1:6" hidden="1">
      <c r="A470" t="s">
        <v>1008</v>
      </c>
      <c r="B470" t="s">
        <v>1023</v>
      </c>
      <c r="C470" t="str">
        <f t="shared" si="7"/>
        <v>CUNDINAMARCACAJICA</v>
      </c>
      <c r="D470" t="s">
        <v>2718</v>
      </c>
      <c r="E470" t="s">
        <v>1373</v>
      </c>
      <c r="F470" t="s">
        <v>1024</v>
      </c>
    </row>
    <row r="471" spans="1:6" hidden="1">
      <c r="A471" t="s">
        <v>1008</v>
      </c>
      <c r="B471" t="s">
        <v>2367</v>
      </c>
      <c r="C471" t="str">
        <f t="shared" si="7"/>
        <v>CUNDINAMARCACAPARRAPI</v>
      </c>
      <c r="D471" t="s">
        <v>2718</v>
      </c>
      <c r="E471" t="s">
        <v>2155</v>
      </c>
      <c r="F471" t="s">
        <v>1025</v>
      </c>
    </row>
    <row r="472" spans="1:6" hidden="1">
      <c r="A472" t="s">
        <v>1008</v>
      </c>
      <c r="B472" t="s">
        <v>1026</v>
      </c>
      <c r="C472" t="str">
        <f t="shared" si="7"/>
        <v>CUNDINAMARCACAQUEZA</v>
      </c>
      <c r="D472" t="s">
        <v>2718</v>
      </c>
      <c r="E472" t="s">
        <v>1028</v>
      </c>
      <c r="F472" t="s">
        <v>1027</v>
      </c>
    </row>
    <row r="473" spans="1:6" hidden="1">
      <c r="A473" t="s">
        <v>1008</v>
      </c>
      <c r="B473" t="s">
        <v>2373</v>
      </c>
      <c r="C473" t="str">
        <f t="shared" si="7"/>
        <v>CUNDINAMARCACARMEN DE CARUPA</v>
      </c>
      <c r="D473" t="s">
        <v>2718</v>
      </c>
      <c r="E473" t="s">
        <v>2737</v>
      </c>
      <c r="F473" t="s">
        <v>1029</v>
      </c>
    </row>
    <row r="474" spans="1:6" hidden="1">
      <c r="A474" t="s">
        <v>1008</v>
      </c>
      <c r="B474" t="s">
        <v>951</v>
      </c>
      <c r="C474" t="str">
        <f t="shared" si="7"/>
        <v>CUNDINAMARCACHAGUANI</v>
      </c>
      <c r="D474" t="s">
        <v>2718</v>
      </c>
      <c r="E474" t="s">
        <v>1031</v>
      </c>
      <c r="F474" t="s">
        <v>1030</v>
      </c>
    </row>
    <row r="475" spans="1:6" hidden="1">
      <c r="A475" t="s">
        <v>1008</v>
      </c>
      <c r="B475" t="s">
        <v>901</v>
      </c>
      <c r="C475" t="str">
        <f t="shared" si="7"/>
        <v>CUNDINAMARCACHIA</v>
      </c>
      <c r="D475" t="s">
        <v>2718</v>
      </c>
      <c r="E475" t="s">
        <v>2113</v>
      </c>
      <c r="F475" t="s">
        <v>1032</v>
      </c>
    </row>
    <row r="476" spans="1:6" hidden="1">
      <c r="A476" t="s">
        <v>1008</v>
      </c>
      <c r="B476" t="s">
        <v>902</v>
      </c>
      <c r="C476" t="str">
        <f t="shared" si="7"/>
        <v>CUNDINAMARCACHIPAQUE</v>
      </c>
      <c r="D476" t="s">
        <v>2718</v>
      </c>
      <c r="E476" t="s">
        <v>1034</v>
      </c>
      <c r="F476" t="s">
        <v>1033</v>
      </c>
    </row>
    <row r="477" spans="1:6" hidden="1">
      <c r="A477" t="s">
        <v>1008</v>
      </c>
      <c r="B477" t="s">
        <v>1035</v>
      </c>
      <c r="C477" t="str">
        <f t="shared" si="7"/>
        <v>CUNDINAMARCACHOACHI</v>
      </c>
      <c r="D477" t="s">
        <v>2718</v>
      </c>
      <c r="E477" t="s">
        <v>2174</v>
      </c>
      <c r="F477" t="s">
        <v>1036</v>
      </c>
    </row>
    <row r="478" spans="1:6" hidden="1">
      <c r="A478" t="s">
        <v>1008</v>
      </c>
      <c r="B478" t="s">
        <v>1595</v>
      </c>
      <c r="C478" t="str">
        <f t="shared" si="7"/>
        <v>CUNDINAMARCACHOCONTA</v>
      </c>
      <c r="D478" t="s">
        <v>2718</v>
      </c>
      <c r="E478" t="s">
        <v>2773</v>
      </c>
      <c r="F478" t="s">
        <v>1037</v>
      </c>
    </row>
    <row r="479" spans="1:6" hidden="1">
      <c r="A479" t="s">
        <v>1008</v>
      </c>
      <c r="B479" t="s">
        <v>1038</v>
      </c>
      <c r="C479" t="str">
        <f t="shared" si="7"/>
        <v>CUNDINAMARCACOGUA</v>
      </c>
      <c r="D479" t="s">
        <v>2718</v>
      </c>
      <c r="E479" t="s">
        <v>1329</v>
      </c>
      <c r="F479" t="s">
        <v>48</v>
      </c>
    </row>
    <row r="480" spans="1:6" hidden="1">
      <c r="A480" t="s">
        <v>1008</v>
      </c>
      <c r="B480" t="s">
        <v>1039</v>
      </c>
      <c r="C480" t="str">
        <f t="shared" si="7"/>
        <v>CUNDINAMARCACOTA</v>
      </c>
      <c r="D480" t="s">
        <v>2718</v>
      </c>
      <c r="E480" t="s">
        <v>1330</v>
      </c>
      <c r="F480" t="s">
        <v>49</v>
      </c>
    </row>
    <row r="481" spans="1:6" hidden="1">
      <c r="A481" t="s">
        <v>1008</v>
      </c>
      <c r="B481" t="s">
        <v>1620</v>
      </c>
      <c r="C481" t="str">
        <f t="shared" si="7"/>
        <v>CUNDINAMARCACUCUNUBA</v>
      </c>
      <c r="D481" t="s">
        <v>2718</v>
      </c>
      <c r="E481" t="s">
        <v>528</v>
      </c>
      <c r="F481" t="s">
        <v>50</v>
      </c>
    </row>
    <row r="482" spans="1:6" hidden="1">
      <c r="A482" t="s">
        <v>1008</v>
      </c>
      <c r="B482" t="s">
        <v>1040</v>
      </c>
      <c r="C482" t="str">
        <f t="shared" si="7"/>
        <v>CUNDINAMARCAEL COLEGIO</v>
      </c>
      <c r="D482" t="s">
        <v>2718</v>
      </c>
      <c r="E482" t="s">
        <v>1042</v>
      </c>
      <c r="F482" t="s">
        <v>1041</v>
      </c>
    </row>
    <row r="483" spans="1:6" hidden="1">
      <c r="A483" t="s">
        <v>1008</v>
      </c>
      <c r="B483" t="s">
        <v>1043</v>
      </c>
      <c r="C483" t="str">
        <f t="shared" si="7"/>
        <v>CUNDINAMARCAEL PEÑON</v>
      </c>
      <c r="D483" t="s">
        <v>2718</v>
      </c>
      <c r="E483" t="s">
        <v>2691</v>
      </c>
      <c r="F483" t="s">
        <v>1044</v>
      </c>
    </row>
    <row r="484" spans="1:6" hidden="1">
      <c r="A484" t="s">
        <v>1008</v>
      </c>
      <c r="B484" t="s">
        <v>1045</v>
      </c>
      <c r="C484" t="str">
        <f t="shared" si="7"/>
        <v>CUNDINAMARCAEL ROSAL</v>
      </c>
      <c r="D484" t="s">
        <v>2718</v>
      </c>
      <c r="E484" t="s">
        <v>1047</v>
      </c>
      <c r="F484" t="s">
        <v>1046</v>
      </c>
    </row>
    <row r="485" spans="1:6" hidden="1">
      <c r="A485" t="s">
        <v>1008</v>
      </c>
      <c r="B485" t="s">
        <v>1048</v>
      </c>
      <c r="C485" t="str">
        <f t="shared" si="7"/>
        <v>CUNDINAMARCAFACATATIVA</v>
      </c>
      <c r="D485" t="s">
        <v>2718</v>
      </c>
      <c r="E485" t="s">
        <v>2067</v>
      </c>
      <c r="F485" t="s">
        <v>1049</v>
      </c>
    </row>
    <row r="486" spans="1:6" hidden="1">
      <c r="A486" t="s">
        <v>1008</v>
      </c>
      <c r="B486" t="s">
        <v>1050</v>
      </c>
      <c r="C486" t="str">
        <f t="shared" si="7"/>
        <v>CUNDINAMARCAFOMEQUE</v>
      </c>
      <c r="D486" t="s">
        <v>2718</v>
      </c>
      <c r="E486" t="s">
        <v>1052</v>
      </c>
      <c r="F486" t="s">
        <v>1051</v>
      </c>
    </row>
    <row r="487" spans="1:6" hidden="1">
      <c r="A487" t="s">
        <v>1008</v>
      </c>
      <c r="B487" t="s">
        <v>1053</v>
      </c>
      <c r="C487" t="str">
        <f t="shared" si="7"/>
        <v>CUNDINAMARCAFOSCA</v>
      </c>
      <c r="D487" t="s">
        <v>2718</v>
      </c>
      <c r="E487" t="s">
        <v>1055</v>
      </c>
      <c r="F487" t="s">
        <v>1054</v>
      </c>
    </row>
    <row r="488" spans="1:6" hidden="1">
      <c r="A488" t="s">
        <v>1008</v>
      </c>
      <c r="B488" t="s">
        <v>1056</v>
      </c>
      <c r="C488" t="str">
        <f t="shared" si="7"/>
        <v>CUNDINAMARCAFUNZA</v>
      </c>
      <c r="D488" t="s">
        <v>2718</v>
      </c>
      <c r="E488" t="s">
        <v>1058</v>
      </c>
      <c r="F488" t="s">
        <v>1057</v>
      </c>
    </row>
    <row r="489" spans="1:6" hidden="1">
      <c r="A489" t="s">
        <v>1008</v>
      </c>
      <c r="B489" t="s">
        <v>1059</v>
      </c>
      <c r="C489" t="str">
        <f t="shared" si="7"/>
        <v>CUNDINAMARCAFUQUENE</v>
      </c>
      <c r="D489" t="s">
        <v>2718</v>
      </c>
      <c r="E489" t="s">
        <v>1331</v>
      </c>
      <c r="F489" t="s">
        <v>1060</v>
      </c>
    </row>
    <row r="490" spans="1:6" hidden="1">
      <c r="A490" t="s">
        <v>1008</v>
      </c>
      <c r="B490" t="s">
        <v>835</v>
      </c>
      <c r="C490" t="str">
        <f t="shared" si="7"/>
        <v>CUNDINAMARCAFUSAGASUGA</v>
      </c>
      <c r="D490" t="s">
        <v>2718</v>
      </c>
      <c r="E490" t="s">
        <v>2633</v>
      </c>
      <c r="F490" t="s">
        <v>51</v>
      </c>
    </row>
    <row r="491" spans="1:6" hidden="1">
      <c r="A491" t="s">
        <v>1008</v>
      </c>
      <c r="B491" t="s">
        <v>1643</v>
      </c>
      <c r="C491" t="str">
        <f t="shared" si="7"/>
        <v>CUNDINAMARCAGACHALA</v>
      </c>
      <c r="D491" t="s">
        <v>2718</v>
      </c>
      <c r="E491" t="s">
        <v>1062</v>
      </c>
      <c r="F491" t="s">
        <v>1061</v>
      </c>
    </row>
    <row r="492" spans="1:6" hidden="1">
      <c r="A492" t="s">
        <v>1008</v>
      </c>
      <c r="B492" t="s">
        <v>912</v>
      </c>
      <c r="C492" t="str">
        <f t="shared" si="7"/>
        <v>CUNDINAMARCAGACHANCIPA</v>
      </c>
      <c r="D492" t="s">
        <v>2718</v>
      </c>
      <c r="E492" t="s">
        <v>1064</v>
      </c>
      <c r="F492" t="s">
        <v>1063</v>
      </c>
    </row>
    <row r="493" spans="1:6" hidden="1">
      <c r="A493" t="s">
        <v>1008</v>
      </c>
      <c r="B493" t="s">
        <v>1065</v>
      </c>
      <c r="C493" t="str">
        <f t="shared" si="7"/>
        <v>CUNDINAMARCAGACHETA</v>
      </c>
      <c r="D493" t="s">
        <v>2718</v>
      </c>
      <c r="E493" t="s">
        <v>1391</v>
      </c>
      <c r="F493" t="s">
        <v>1066</v>
      </c>
    </row>
    <row r="494" spans="1:6" hidden="1">
      <c r="A494" t="s">
        <v>1008</v>
      </c>
      <c r="B494" t="s">
        <v>1648</v>
      </c>
      <c r="C494" t="str">
        <f t="shared" si="7"/>
        <v>CUNDINAMARCAGAMA</v>
      </c>
      <c r="D494" t="s">
        <v>2718</v>
      </c>
      <c r="E494" t="s">
        <v>1068</v>
      </c>
      <c r="F494" t="s">
        <v>1067</v>
      </c>
    </row>
    <row r="495" spans="1:6" hidden="1">
      <c r="A495" t="s">
        <v>1008</v>
      </c>
      <c r="B495" t="s">
        <v>1069</v>
      </c>
      <c r="C495" t="str">
        <f t="shared" si="7"/>
        <v>CUNDINAMARCAGIRARDOT</v>
      </c>
      <c r="D495" t="s">
        <v>2718</v>
      </c>
      <c r="E495" t="s">
        <v>2757</v>
      </c>
      <c r="F495" t="s">
        <v>1070</v>
      </c>
    </row>
    <row r="496" spans="1:6" hidden="1">
      <c r="A496" t="s">
        <v>1008</v>
      </c>
      <c r="B496" t="s">
        <v>1071</v>
      </c>
      <c r="C496" t="str">
        <f t="shared" si="7"/>
        <v>CUNDINAMARCAGRANADA</v>
      </c>
      <c r="D496" t="s">
        <v>2718</v>
      </c>
      <c r="E496" t="s">
        <v>1332</v>
      </c>
      <c r="F496" t="s">
        <v>1072</v>
      </c>
    </row>
    <row r="497" spans="1:6" hidden="1">
      <c r="A497" t="s">
        <v>1008</v>
      </c>
      <c r="B497" t="s">
        <v>531</v>
      </c>
      <c r="C497" t="str">
        <f t="shared" si="7"/>
        <v>CUNDINAMARCAGUACHETA</v>
      </c>
      <c r="D497" t="s">
        <v>2718</v>
      </c>
      <c r="E497" t="s">
        <v>1333</v>
      </c>
      <c r="F497" t="s">
        <v>1073</v>
      </c>
    </row>
    <row r="498" spans="1:6" hidden="1">
      <c r="A498" t="s">
        <v>1008</v>
      </c>
      <c r="B498" t="s">
        <v>1074</v>
      </c>
      <c r="C498" t="str">
        <f t="shared" si="7"/>
        <v>CUNDINAMARCAGUADUAS</v>
      </c>
      <c r="D498" t="s">
        <v>2718</v>
      </c>
      <c r="E498" t="s">
        <v>2180</v>
      </c>
      <c r="F498" t="s">
        <v>1075</v>
      </c>
    </row>
    <row r="499" spans="1:6" hidden="1">
      <c r="A499" t="s">
        <v>1008</v>
      </c>
      <c r="B499" t="s">
        <v>534</v>
      </c>
      <c r="C499" t="str">
        <f t="shared" si="7"/>
        <v>CUNDINAMARCAGUASCA</v>
      </c>
      <c r="D499" t="s">
        <v>2718</v>
      </c>
      <c r="E499" t="s">
        <v>1334</v>
      </c>
      <c r="F499" t="s">
        <v>1076</v>
      </c>
    </row>
    <row r="500" spans="1:6" hidden="1">
      <c r="A500" t="s">
        <v>1008</v>
      </c>
      <c r="B500" t="s">
        <v>1077</v>
      </c>
      <c r="C500" t="str">
        <f t="shared" si="7"/>
        <v>CUNDINAMARCAGUATAQUI</v>
      </c>
      <c r="D500" t="s">
        <v>2718</v>
      </c>
      <c r="E500" t="s">
        <v>1079</v>
      </c>
      <c r="F500" t="s">
        <v>1078</v>
      </c>
    </row>
    <row r="501" spans="1:6" hidden="1">
      <c r="A501" t="s">
        <v>1008</v>
      </c>
      <c r="B501" t="s">
        <v>1080</v>
      </c>
      <c r="C501" t="str">
        <f t="shared" si="7"/>
        <v>CUNDINAMARCAGUATAVITA</v>
      </c>
      <c r="D501" t="s">
        <v>2718</v>
      </c>
      <c r="E501" t="s">
        <v>1082</v>
      </c>
      <c r="F501" t="s">
        <v>1081</v>
      </c>
    </row>
    <row r="502" spans="1:6" hidden="1">
      <c r="A502" t="s">
        <v>1008</v>
      </c>
      <c r="B502" t="s">
        <v>1083</v>
      </c>
      <c r="C502" t="str">
        <f t="shared" si="7"/>
        <v>CUNDINAMARCAGUAYABAL DE SIQUIMA</v>
      </c>
      <c r="D502" t="s">
        <v>2718</v>
      </c>
      <c r="E502" s="9" t="s">
        <v>1323</v>
      </c>
      <c r="F502" t="s">
        <v>52</v>
      </c>
    </row>
    <row r="503" spans="1:6" hidden="1">
      <c r="A503" t="s">
        <v>1008</v>
      </c>
      <c r="B503" t="s">
        <v>1084</v>
      </c>
      <c r="C503" t="str">
        <f t="shared" si="7"/>
        <v>CUNDINAMARCAGUAYABETAL</v>
      </c>
      <c r="D503" t="s">
        <v>2718</v>
      </c>
      <c r="E503" t="s">
        <v>1386</v>
      </c>
      <c r="F503" t="s">
        <v>1085</v>
      </c>
    </row>
    <row r="504" spans="1:6" hidden="1">
      <c r="A504" t="s">
        <v>1008</v>
      </c>
      <c r="B504" t="s">
        <v>1086</v>
      </c>
      <c r="C504" t="str">
        <f t="shared" si="7"/>
        <v>CUNDINAMARCAGUTIERREZ</v>
      </c>
      <c r="D504" t="s">
        <v>2718</v>
      </c>
      <c r="E504" t="s">
        <v>1088</v>
      </c>
      <c r="F504" t="s">
        <v>1087</v>
      </c>
    </row>
    <row r="505" spans="1:6" hidden="1">
      <c r="A505" t="s">
        <v>1008</v>
      </c>
      <c r="B505" t="s">
        <v>2446</v>
      </c>
      <c r="C505" t="str">
        <f t="shared" si="7"/>
        <v>CUNDINAMARCAJERUSALEN</v>
      </c>
      <c r="D505" t="s">
        <v>2718</v>
      </c>
      <c r="E505" t="s">
        <v>1090</v>
      </c>
      <c r="F505" t="s">
        <v>1089</v>
      </c>
    </row>
    <row r="506" spans="1:6" hidden="1">
      <c r="A506" t="s">
        <v>1008</v>
      </c>
      <c r="B506" t="s">
        <v>1399</v>
      </c>
      <c r="C506" t="str">
        <f t="shared" si="7"/>
        <v>CUNDINAMARCAJUNIN</v>
      </c>
      <c r="D506" t="s">
        <v>2718</v>
      </c>
      <c r="E506" t="s">
        <v>2774</v>
      </c>
      <c r="F506" t="s">
        <v>1091</v>
      </c>
    </row>
    <row r="507" spans="1:6" hidden="1">
      <c r="A507" t="s">
        <v>1008</v>
      </c>
      <c r="B507" t="s">
        <v>548</v>
      </c>
      <c r="C507" t="str">
        <f t="shared" si="7"/>
        <v>CUNDINAMARCALA CALERA</v>
      </c>
      <c r="D507" t="s">
        <v>2718</v>
      </c>
      <c r="E507" t="s">
        <v>2140</v>
      </c>
      <c r="F507" t="s">
        <v>1092</v>
      </c>
    </row>
    <row r="508" spans="1:6" hidden="1">
      <c r="A508" t="s">
        <v>1008</v>
      </c>
      <c r="B508" t="s">
        <v>1093</v>
      </c>
      <c r="C508" t="str">
        <f t="shared" si="7"/>
        <v>CUNDINAMARCALA MESA</v>
      </c>
      <c r="D508" t="s">
        <v>2718</v>
      </c>
      <c r="E508" t="s">
        <v>1095</v>
      </c>
      <c r="F508" t="s">
        <v>1094</v>
      </c>
    </row>
    <row r="509" spans="1:6" hidden="1">
      <c r="A509" t="s">
        <v>1008</v>
      </c>
      <c r="B509" t="s">
        <v>1096</v>
      </c>
      <c r="C509" t="str">
        <f t="shared" si="7"/>
        <v>CUNDINAMARCALA PALMA</v>
      </c>
      <c r="D509" t="s">
        <v>2718</v>
      </c>
      <c r="E509" t="s">
        <v>1335</v>
      </c>
      <c r="F509" t="s">
        <v>1097</v>
      </c>
    </row>
    <row r="510" spans="1:6" hidden="1">
      <c r="A510" t="s">
        <v>1008</v>
      </c>
      <c r="B510" t="s">
        <v>1098</v>
      </c>
      <c r="C510" t="str">
        <f t="shared" si="7"/>
        <v>CUNDINAMARCALA PEÑA</v>
      </c>
      <c r="D510" t="s">
        <v>2718</v>
      </c>
      <c r="E510" t="s">
        <v>1100</v>
      </c>
      <c r="F510" t="s">
        <v>1099</v>
      </c>
    </row>
    <row r="511" spans="1:6" hidden="1">
      <c r="A511" t="s">
        <v>1008</v>
      </c>
      <c r="B511" t="s">
        <v>1101</v>
      </c>
      <c r="C511" t="str">
        <f t="shared" si="7"/>
        <v>CUNDINAMARCALA VEGA</v>
      </c>
      <c r="D511" t="s">
        <v>2718</v>
      </c>
      <c r="E511" t="s">
        <v>2079</v>
      </c>
      <c r="F511" t="s">
        <v>1102</v>
      </c>
    </row>
    <row r="512" spans="1:6" hidden="1">
      <c r="A512" t="s">
        <v>1008</v>
      </c>
      <c r="B512" t="s">
        <v>558</v>
      </c>
      <c r="C512" t="str">
        <f t="shared" si="7"/>
        <v>CUNDINAMARCALENGUAZAQUE</v>
      </c>
      <c r="D512" t="s">
        <v>2718</v>
      </c>
      <c r="E512" t="s">
        <v>1336</v>
      </c>
      <c r="F512" t="s">
        <v>1103</v>
      </c>
    </row>
    <row r="513" spans="1:6" hidden="1">
      <c r="A513" t="s">
        <v>1008</v>
      </c>
      <c r="B513" t="s">
        <v>1104</v>
      </c>
      <c r="C513" t="str">
        <f t="shared" si="7"/>
        <v>CUNDINAMARCAMACHETA</v>
      </c>
      <c r="D513" t="s">
        <v>2718</v>
      </c>
      <c r="E513" t="s">
        <v>1106</v>
      </c>
      <c r="F513" t="s">
        <v>1105</v>
      </c>
    </row>
    <row r="514" spans="1:6" hidden="1">
      <c r="A514" t="s">
        <v>1008</v>
      </c>
      <c r="B514" t="s">
        <v>1486</v>
      </c>
      <c r="C514" t="str">
        <f t="shared" si="7"/>
        <v>CUNDINAMARCAMADRID</v>
      </c>
      <c r="D514" t="s">
        <v>2718</v>
      </c>
      <c r="E514" t="s">
        <v>1108</v>
      </c>
      <c r="F514" t="s">
        <v>1107</v>
      </c>
    </row>
    <row r="515" spans="1:6" hidden="1">
      <c r="A515" t="s">
        <v>1008</v>
      </c>
      <c r="B515" t="s">
        <v>1408</v>
      </c>
      <c r="C515" t="str">
        <f t="shared" ref="C515:C578" si="8">D515&amp;E515</f>
        <v>CUNDINAMARCAMANTA</v>
      </c>
      <c r="D515" t="s">
        <v>2718</v>
      </c>
      <c r="E515" t="s">
        <v>1110</v>
      </c>
      <c r="F515" t="s">
        <v>1109</v>
      </c>
    </row>
    <row r="516" spans="1:6" hidden="1">
      <c r="A516" t="s">
        <v>1008</v>
      </c>
      <c r="B516" t="s">
        <v>1111</v>
      </c>
      <c r="C516" t="str">
        <f t="shared" si="8"/>
        <v>CUNDINAMARCAMEDINA</v>
      </c>
      <c r="D516" t="s">
        <v>2718</v>
      </c>
      <c r="E516" t="s">
        <v>1113</v>
      </c>
      <c r="F516" t="s">
        <v>1112</v>
      </c>
    </row>
    <row r="517" spans="1:6" hidden="1">
      <c r="A517" t="s">
        <v>1008</v>
      </c>
      <c r="B517" t="s">
        <v>1497</v>
      </c>
      <c r="C517" t="str">
        <f t="shared" si="8"/>
        <v>CUNDINAMARCAMOSQUERA</v>
      </c>
      <c r="D517" t="s">
        <v>2718</v>
      </c>
      <c r="E517" t="s">
        <v>1115</v>
      </c>
      <c r="F517" t="s">
        <v>1114</v>
      </c>
    </row>
    <row r="518" spans="1:6" hidden="1">
      <c r="A518" t="s">
        <v>1008</v>
      </c>
      <c r="B518" t="s">
        <v>2475</v>
      </c>
      <c r="C518" t="str">
        <f t="shared" si="8"/>
        <v>CUNDINAMARCANARIÑO</v>
      </c>
      <c r="D518" t="s">
        <v>2718</v>
      </c>
      <c r="E518" t="s">
        <v>2756</v>
      </c>
      <c r="F518" t="s">
        <v>1116</v>
      </c>
    </row>
    <row r="519" spans="1:6" hidden="1">
      <c r="A519" t="s">
        <v>1008</v>
      </c>
      <c r="B519" t="s">
        <v>756</v>
      </c>
      <c r="C519" t="str">
        <f t="shared" si="8"/>
        <v>CUNDINAMARCANEMOCON</v>
      </c>
      <c r="D519" t="s">
        <v>2718</v>
      </c>
      <c r="E519" t="s">
        <v>2775</v>
      </c>
      <c r="F519" t="s">
        <v>1117</v>
      </c>
    </row>
    <row r="520" spans="1:6" hidden="1">
      <c r="A520" t="s">
        <v>1008</v>
      </c>
      <c r="B520" t="s">
        <v>1118</v>
      </c>
      <c r="C520" t="str">
        <f t="shared" si="8"/>
        <v>CUNDINAMARCANILO</v>
      </c>
      <c r="D520" t="s">
        <v>2718</v>
      </c>
      <c r="E520" t="s">
        <v>1120</v>
      </c>
      <c r="F520" t="s">
        <v>1119</v>
      </c>
    </row>
    <row r="521" spans="1:6" hidden="1">
      <c r="A521" t="s">
        <v>1008</v>
      </c>
      <c r="B521" t="s">
        <v>1121</v>
      </c>
      <c r="C521" t="str">
        <f t="shared" si="8"/>
        <v>CUNDINAMARCANIMAIMA</v>
      </c>
      <c r="D521" t="s">
        <v>2718</v>
      </c>
      <c r="E521" t="s">
        <v>2062</v>
      </c>
      <c r="F521" t="s">
        <v>1122</v>
      </c>
    </row>
    <row r="522" spans="1:6" hidden="1">
      <c r="A522" t="s">
        <v>1008</v>
      </c>
      <c r="B522" t="s">
        <v>579</v>
      </c>
      <c r="C522" t="str">
        <f t="shared" si="8"/>
        <v>CUNDINAMARCANOCAIMA</v>
      </c>
      <c r="D522" t="s">
        <v>2718</v>
      </c>
      <c r="E522" t="s">
        <v>486</v>
      </c>
      <c r="F522" t="s">
        <v>1123</v>
      </c>
    </row>
    <row r="523" spans="1:6" hidden="1">
      <c r="A523" t="s">
        <v>1008</v>
      </c>
      <c r="B523" t="s">
        <v>1124</v>
      </c>
      <c r="C523" t="str">
        <f t="shared" si="8"/>
        <v>CUNDINAMARCAVENECIA</v>
      </c>
      <c r="D523" t="s">
        <v>2718</v>
      </c>
      <c r="E523" s="9" t="s">
        <v>2105</v>
      </c>
      <c r="F523" t="s">
        <v>1125</v>
      </c>
    </row>
    <row r="524" spans="1:6" hidden="1">
      <c r="A524" t="s">
        <v>1008</v>
      </c>
      <c r="B524" t="s">
        <v>759</v>
      </c>
      <c r="C524" t="str">
        <f t="shared" si="8"/>
        <v>CUNDINAMARCAPACHO</v>
      </c>
      <c r="D524" t="s">
        <v>2718</v>
      </c>
      <c r="E524" t="s">
        <v>2651</v>
      </c>
      <c r="F524" t="s">
        <v>1126</v>
      </c>
    </row>
    <row r="525" spans="1:6" hidden="1">
      <c r="A525" t="s">
        <v>1008</v>
      </c>
      <c r="B525" t="s">
        <v>598</v>
      </c>
      <c r="C525" t="str">
        <f t="shared" si="8"/>
        <v>CUNDINAMARCAPAIME</v>
      </c>
      <c r="D525" t="s">
        <v>2718</v>
      </c>
      <c r="E525" t="s">
        <v>497</v>
      </c>
      <c r="F525" t="s">
        <v>1127</v>
      </c>
    </row>
    <row r="526" spans="1:6" hidden="1">
      <c r="A526" t="s">
        <v>1008</v>
      </c>
      <c r="B526" t="s">
        <v>761</v>
      </c>
      <c r="C526" t="str">
        <f t="shared" si="8"/>
        <v>CUNDINAMARCAPANDI</v>
      </c>
      <c r="D526" t="s">
        <v>2718</v>
      </c>
      <c r="E526" t="s">
        <v>2124</v>
      </c>
      <c r="F526" t="s">
        <v>53</v>
      </c>
    </row>
    <row r="527" spans="1:6" hidden="1">
      <c r="A527" t="s">
        <v>1008</v>
      </c>
      <c r="B527" t="s">
        <v>1128</v>
      </c>
      <c r="C527" t="str">
        <f t="shared" si="8"/>
        <v>CUNDINAMARCAPARATEBUENO</v>
      </c>
      <c r="D527" t="s">
        <v>2718</v>
      </c>
      <c r="E527" t="s">
        <v>1130</v>
      </c>
      <c r="F527" t="s">
        <v>1129</v>
      </c>
    </row>
    <row r="528" spans="1:6" hidden="1">
      <c r="A528" t="s">
        <v>1008</v>
      </c>
      <c r="B528" t="s">
        <v>1131</v>
      </c>
      <c r="C528" t="str">
        <f t="shared" si="8"/>
        <v>CUNDINAMARCAPASCA</v>
      </c>
      <c r="D528" t="s">
        <v>2718</v>
      </c>
      <c r="E528" t="s">
        <v>1133</v>
      </c>
      <c r="F528" t="s">
        <v>1132</v>
      </c>
    </row>
    <row r="529" spans="1:6" hidden="1">
      <c r="A529" t="s">
        <v>1008</v>
      </c>
      <c r="B529" t="s">
        <v>618</v>
      </c>
      <c r="C529" t="str">
        <f t="shared" si="8"/>
        <v>CUNDINAMARCAPUERTO SALGAR</v>
      </c>
      <c r="D529" t="s">
        <v>2718</v>
      </c>
      <c r="E529" t="s">
        <v>1135</v>
      </c>
      <c r="F529" t="s">
        <v>1134</v>
      </c>
    </row>
    <row r="530" spans="1:6" hidden="1">
      <c r="A530" t="s">
        <v>1008</v>
      </c>
      <c r="B530" t="s">
        <v>1501</v>
      </c>
      <c r="C530" t="str">
        <f t="shared" si="8"/>
        <v>CUNDINAMARCAPULI</v>
      </c>
      <c r="D530" t="s">
        <v>2718</v>
      </c>
      <c r="E530" t="s">
        <v>1137</v>
      </c>
      <c r="F530" t="s">
        <v>1136</v>
      </c>
    </row>
    <row r="531" spans="1:6" hidden="1">
      <c r="A531" t="s">
        <v>1008</v>
      </c>
      <c r="B531" t="s">
        <v>807</v>
      </c>
      <c r="C531" t="str">
        <f t="shared" si="8"/>
        <v>CUNDINAMARCAQUEBRADANEGRA</v>
      </c>
      <c r="D531" t="s">
        <v>2718</v>
      </c>
      <c r="E531" t="s">
        <v>2776</v>
      </c>
      <c r="F531" t="s">
        <v>1138</v>
      </c>
    </row>
    <row r="532" spans="1:6" hidden="1">
      <c r="A532" t="s">
        <v>1008</v>
      </c>
      <c r="B532" t="s">
        <v>1139</v>
      </c>
      <c r="C532" t="str">
        <f t="shared" si="8"/>
        <v>CUNDINAMARCAQUETAME</v>
      </c>
      <c r="D532" t="s">
        <v>2718</v>
      </c>
      <c r="E532" t="s">
        <v>2125</v>
      </c>
      <c r="F532" t="s">
        <v>1140</v>
      </c>
    </row>
    <row r="533" spans="1:6" hidden="1">
      <c r="A533" t="s">
        <v>1008</v>
      </c>
      <c r="B533" t="s">
        <v>1141</v>
      </c>
      <c r="C533" t="str">
        <f t="shared" si="8"/>
        <v>CUNDINAMARCAQUIPILE</v>
      </c>
      <c r="D533" t="s">
        <v>2718</v>
      </c>
      <c r="E533" t="s">
        <v>1143</v>
      </c>
      <c r="F533" t="s">
        <v>1142</v>
      </c>
    </row>
    <row r="534" spans="1:6" hidden="1">
      <c r="A534" t="s">
        <v>1008</v>
      </c>
      <c r="B534" t="s">
        <v>621</v>
      </c>
      <c r="C534" t="str">
        <f t="shared" si="8"/>
        <v>CUNDINAMARCAAPULO</v>
      </c>
      <c r="D534" t="s">
        <v>2718</v>
      </c>
      <c r="E534" t="s">
        <v>2626</v>
      </c>
      <c r="F534" t="s">
        <v>1144</v>
      </c>
    </row>
    <row r="535" spans="1:6" hidden="1">
      <c r="A535" t="s">
        <v>1008</v>
      </c>
      <c r="B535" t="s">
        <v>1145</v>
      </c>
      <c r="C535" t="str">
        <f t="shared" si="8"/>
        <v>CUNDINAMARCARICAURTE</v>
      </c>
      <c r="D535" t="s">
        <v>2718</v>
      </c>
      <c r="E535" t="s">
        <v>2109</v>
      </c>
      <c r="F535" t="s">
        <v>1146</v>
      </c>
    </row>
    <row r="536" spans="1:6" hidden="1">
      <c r="A536" t="s">
        <v>1008</v>
      </c>
      <c r="B536" t="s">
        <v>1147</v>
      </c>
      <c r="C536" t="str">
        <f t="shared" si="8"/>
        <v>CUNDINAMARCASAN ANTONIO DEL TEQUENDAMA</v>
      </c>
      <c r="D536" t="s">
        <v>2718</v>
      </c>
      <c r="E536" s="9" t="s">
        <v>1322</v>
      </c>
      <c r="F536" t="s">
        <v>54</v>
      </c>
    </row>
    <row r="537" spans="1:6" hidden="1">
      <c r="A537" t="s">
        <v>1008</v>
      </c>
      <c r="B537" t="s">
        <v>2518</v>
      </c>
      <c r="C537" t="str">
        <f t="shared" si="8"/>
        <v>CUNDINAMARCASAN BERNARDO</v>
      </c>
      <c r="D537" t="s">
        <v>2718</v>
      </c>
      <c r="E537" t="s">
        <v>2126</v>
      </c>
      <c r="F537" t="s">
        <v>55</v>
      </c>
    </row>
    <row r="538" spans="1:6" hidden="1">
      <c r="A538" t="s">
        <v>1008</v>
      </c>
      <c r="B538" t="s">
        <v>769</v>
      </c>
      <c r="C538" t="str">
        <f t="shared" si="8"/>
        <v>CUNDINAMARCASAN CAYETANO</v>
      </c>
      <c r="D538" t="s">
        <v>2718</v>
      </c>
      <c r="E538" t="s">
        <v>2023</v>
      </c>
      <c r="F538" t="s">
        <v>1148</v>
      </c>
    </row>
    <row r="539" spans="1:6" hidden="1">
      <c r="A539" t="s">
        <v>1008</v>
      </c>
      <c r="B539" t="s">
        <v>2525</v>
      </c>
      <c r="C539" t="str">
        <f t="shared" si="8"/>
        <v>CUNDINAMARCASAN FRANCISCO</v>
      </c>
      <c r="D539" t="s">
        <v>2718</v>
      </c>
      <c r="E539" t="s">
        <v>1382</v>
      </c>
      <c r="F539" t="s">
        <v>1149</v>
      </c>
    </row>
    <row r="540" spans="1:6" hidden="1">
      <c r="A540" t="s">
        <v>1008</v>
      </c>
      <c r="B540" t="s">
        <v>771</v>
      </c>
      <c r="C540" t="str">
        <f t="shared" si="8"/>
        <v>CUNDINAMARCASAN JUAN DE RIO SECO</v>
      </c>
      <c r="D540" t="s">
        <v>2718</v>
      </c>
      <c r="E540" t="s">
        <v>1151</v>
      </c>
      <c r="F540" t="s">
        <v>1150</v>
      </c>
    </row>
    <row r="541" spans="1:6" hidden="1">
      <c r="A541" t="s">
        <v>1008</v>
      </c>
      <c r="B541" t="s">
        <v>1152</v>
      </c>
      <c r="C541" t="str">
        <f t="shared" si="8"/>
        <v>CUNDINAMARCASASAIMA</v>
      </c>
      <c r="D541" t="s">
        <v>2718</v>
      </c>
      <c r="E541" t="s">
        <v>2053</v>
      </c>
      <c r="F541" t="s">
        <v>1153</v>
      </c>
    </row>
    <row r="542" spans="1:6" hidden="1">
      <c r="A542" t="s">
        <v>1008</v>
      </c>
      <c r="B542" t="s">
        <v>2557</v>
      </c>
      <c r="C542" t="str">
        <f t="shared" si="8"/>
        <v>CUNDINAMARCASESQUILE</v>
      </c>
      <c r="D542" t="s">
        <v>2718</v>
      </c>
      <c r="E542" t="s">
        <v>2777</v>
      </c>
      <c r="F542" t="s">
        <v>1154</v>
      </c>
    </row>
    <row r="543" spans="1:6" hidden="1">
      <c r="A543" t="s">
        <v>1008</v>
      </c>
      <c r="B543" t="s">
        <v>658</v>
      </c>
      <c r="C543" t="str">
        <f t="shared" si="8"/>
        <v>CUNDINAMARCASIBATE</v>
      </c>
      <c r="D543" t="s">
        <v>2718</v>
      </c>
      <c r="E543" t="s">
        <v>2111</v>
      </c>
      <c r="F543" t="s">
        <v>56</v>
      </c>
    </row>
    <row r="544" spans="1:6" hidden="1">
      <c r="A544" t="s">
        <v>1008</v>
      </c>
      <c r="B544" t="s">
        <v>872</v>
      </c>
      <c r="C544" t="str">
        <f t="shared" si="8"/>
        <v>CUNDINAMARCASILVANIA</v>
      </c>
      <c r="D544" t="s">
        <v>2718</v>
      </c>
      <c r="E544" t="s">
        <v>1156</v>
      </c>
      <c r="F544" t="s">
        <v>1155</v>
      </c>
    </row>
    <row r="545" spans="1:6" hidden="1">
      <c r="A545" t="s">
        <v>1008</v>
      </c>
      <c r="B545" t="s">
        <v>1157</v>
      </c>
      <c r="C545" t="str">
        <f t="shared" si="8"/>
        <v>CUNDINAMARCASIMIJACA</v>
      </c>
      <c r="D545" t="s">
        <v>2718</v>
      </c>
      <c r="E545" t="s">
        <v>2667</v>
      </c>
      <c r="F545" t="s">
        <v>1158</v>
      </c>
    </row>
    <row r="546" spans="1:6" hidden="1">
      <c r="A546" t="s">
        <v>1008</v>
      </c>
      <c r="B546" t="s">
        <v>1159</v>
      </c>
      <c r="C546" t="str">
        <f t="shared" si="8"/>
        <v>CUNDINAMARCASOACHA</v>
      </c>
      <c r="D546" t="s">
        <v>2718</v>
      </c>
      <c r="E546" t="s">
        <v>2022</v>
      </c>
      <c r="F546" t="s">
        <v>57</v>
      </c>
    </row>
    <row r="547" spans="1:6" hidden="1">
      <c r="A547" t="s">
        <v>1008</v>
      </c>
      <c r="B547" t="s">
        <v>1437</v>
      </c>
      <c r="C547" t="str">
        <f t="shared" si="8"/>
        <v>CUNDINAMARCASOPO</v>
      </c>
      <c r="D547" t="s">
        <v>2718</v>
      </c>
      <c r="E547" t="s">
        <v>2044</v>
      </c>
      <c r="F547" t="s">
        <v>1160</v>
      </c>
    </row>
    <row r="548" spans="1:6" hidden="1">
      <c r="A548" t="s">
        <v>1008</v>
      </c>
      <c r="B548" t="s">
        <v>1161</v>
      </c>
      <c r="C548" t="str">
        <f t="shared" si="8"/>
        <v>CUNDINAMARCASUBACHOQUE</v>
      </c>
      <c r="D548" t="s">
        <v>2718</v>
      </c>
      <c r="E548" t="s">
        <v>1163</v>
      </c>
      <c r="F548" t="s">
        <v>1162</v>
      </c>
    </row>
    <row r="549" spans="1:6" hidden="1">
      <c r="A549" t="s">
        <v>1008</v>
      </c>
      <c r="B549" t="s">
        <v>1164</v>
      </c>
      <c r="C549" t="str">
        <f t="shared" si="8"/>
        <v>CUNDINAMARCASUESCA</v>
      </c>
      <c r="D549" t="s">
        <v>2718</v>
      </c>
      <c r="E549" t="s">
        <v>2778</v>
      </c>
      <c r="F549" t="s">
        <v>1165</v>
      </c>
    </row>
    <row r="550" spans="1:6" hidden="1">
      <c r="A550" t="s">
        <v>1008</v>
      </c>
      <c r="B550" t="s">
        <v>775</v>
      </c>
      <c r="C550" t="str">
        <f t="shared" si="8"/>
        <v>CUNDINAMARCASUPATA</v>
      </c>
      <c r="D550" t="s">
        <v>2718</v>
      </c>
      <c r="E550" t="s">
        <v>487</v>
      </c>
      <c r="F550" t="s">
        <v>58</v>
      </c>
    </row>
    <row r="551" spans="1:6" hidden="1">
      <c r="A551" t="s">
        <v>1008</v>
      </c>
      <c r="B551" t="s">
        <v>1166</v>
      </c>
      <c r="C551" t="str">
        <f t="shared" si="8"/>
        <v>CUNDINAMARCASUSA</v>
      </c>
      <c r="D551" t="s">
        <v>2718</v>
      </c>
      <c r="E551" t="s">
        <v>1168</v>
      </c>
      <c r="F551" t="s">
        <v>1167</v>
      </c>
    </row>
    <row r="552" spans="1:6" hidden="1">
      <c r="A552" t="s">
        <v>1008</v>
      </c>
      <c r="B552" t="s">
        <v>1169</v>
      </c>
      <c r="C552" t="str">
        <f t="shared" si="8"/>
        <v>CUNDINAMARCASUTATAUSA</v>
      </c>
      <c r="D552" t="s">
        <v>2718</v>
      </c>
      <c r="E552" t="s">
        <v>527</v>
      </c>
      <c r="F552" t="s">
        <v>59</v>
      </c>
    </row>
    <row r="553" spans="1:6" hidden="1">
      <c r="A553" t="s">
        <v>1008</v>
      </c>
      <c r="B553" t="s">
        <v>816</v>
      </c>
      <c r="C553" t="str">
        <f t="shared" si="8"/>
        <v>CUNDINAMARCATABIO</v>
      </c>
      <c r="D553" t="s">
        <v>2718</v>
      </c>
      <c r="E553" t="s">
        <v>2099</v>
      </c>
      <c r="F553" t="s">
        <v>1170</v>
      </c>
    </row>
    <row r="554" spans="1:6" hidden="1">
      <c r="A554" t="s">
        <v>1008</v>
      </c>
      <c r="B554" t="s">
        <v>1171</v>
      </c>
      <c r="C554" t="str">
        <f t="shared" si="8"/>
        <v>CUNDINAMARCATAUSA</v>
      </c>
      <c r="D554" t="s">
        <v>2718</v>
      </c>
      <c r="E554" t="s">
        <v>1173</v>
      </c>
      <c r="F554" t="s">
        <v>1172</v>
      </c>
    </row>
    <row r="555" spans="1:6" hidden="1">
      <c r="A555" t="s">
        <v>1008</v>
      </c>
      <c r="B555" t="s">
        <v>1174</v>
      </c>
      <c r="C555" t="str">
        <f t="shared" si="8"/>
        <v>CUNDINAMARCATENA</v>
      </c>
      <c r="D555" t="s">
        <v>2718</v>
      </c>
      <c r="E555" t="s">
        <v>1176</v>
      </c>
      <c r="F555" t="s">
        <v>1175</v>
      </c>
    </row>
    <row r="556" spans="1:6" hidden="1">
      <c r="A556" t="s">
        <v>1008</v>
      </c>
      <c r="B556" t="s">
        <v>1177</v>
      </c>
      <c r="C556" t="str">
        <f t="shared" si="8"/>
        <v>CUNDINAMARCATENJO</v>
      </c>
      <c r="D556" t="s">
        <v>2718</v>
      </c>
      <c r="E556" t="s">
        <v>2036</v>
      </c>
      <c r="F556" t="s">
        <v>1178</v>
      </c>
    </row>
    <row r="557" spans="1:6" hidden="1">
      <c r="A557" t="s">
        <v>1008</v>
      </c>
      <c r="B557" t="s">
        <v>1179</v>
      </c>
      <c r="C557" t="str">
        <f t="shared" si="8"/>
        <v>CUNDINAMARCATIBACUY</v>
      </c>
      <c r="D557" t="s">
        <v>2718</v>
      </c>
      <c r="E557" t="s">
        <v>1181</v>
      </c>
      <c r="F557" t="s">
        <v>1180</v>
      </c>
    </row>
    <row r="558" spans="1:6" hidden="1">
      <c r="A558" t="s">
        <v>1008</v>
      </c>
      <c r="B558" t="s">
        <v>878</v>
      </c>
      <c r="C558" t="str">
        <f t="shared" si="8"/>
        <v>CUNDINAMARCATIBIRITA</v>
      </c>
      <c r="D558" t="s">
        <v>2718</v>
      </c>
      <c r="E558" t="s">
        <v>1183</v>
      </c>
      <c r="F558" t="s">
        <v>1182</v>
      </c>
    </row>
    <row r="559" spans="1:6" hidden="1">
      <c r="A559" t="s">
        <v>1008</v>
      </c>
      <c r="B559" t="s">
        <v>1002</v>
      </c>
      <c r="C559" t="str">
        <f t="shared" si="8"/>
        <v>CUNDINAMARCATOCAIMA</v>
      </c>
      <c r="D559" t="s">
        <v>2718</v>
      </c>
      <c r="E559" t="s">
        <v>2625</v>
      </c>
      <c r="F559" t="s">
        <v>60</v>
      </c>
    </row>
    <row r="560" spans="1:6" hidden="1">
      <c r="A560" t="s">
        <v>1008</v>
      </c>
      <c r="B560" t="s">
        <v>1184</v>
      </c>
      <c r="C560" t="str">
        <f t="shared" si="8"/>
        <v>CUNDINAMARCATOCANCIPA</v>
      </c>
      <c r="D560" t="s">
        <v>2718</v>
      </c>
      <c r="E560" t="s">
        <v>1369</v>
      </c>
      <c r="F560" t="s">
        <v>1185</v>
      </c>
    </row>
    <row r="561" spans="1:6" hidden="1">
      <c r="A561" t="s">
        <v>1008</v>
      </c>
      <c r="B561" t="s">
        <v>1186</v>
      </c>
      <c r="C561" t="str">
        <f t="shared" si="8"/>
        <v>CUNDINAMARCATOPAIPI</v>
      </c>
      <c r="D561" t="s">
        <v>2718</v>
      </c>
      <c r="E561" t="s">
        <v>488</v>
      </c>
      <c r="F561" t="s">
        <v>61</v>
      </c>
    </row>
    <row r="562" spans="1:6" hidden="1">
      <c r="A562" t="s">
        <v>1008</v>
      </c>
      <c r="B562" t="s">
        <v>722</v>
      </c>
      <c r="C562" t="str">
        <f t="shared" si="8"/>
        <v>CUNDINAMARCAUBALA</v>
      </c>
      <c r="D562" t="s">
        <v>2718</v>
      </c>
      <c r="E562" t="s">
        <v>1188</v>
      </c>
      <c r="F562" t="s">
        <v>1187</v>
      </c>
    </row>
    <row r="563" spans="1:6" hidden="1">
      <c r="A563" t="s">
        <v>1008</v>
      </c>
      <c r="B563" t="s">
        <v>1189</v>
      </c>
      <c r="C563" t="str">
        <f t="shared" si="8"/>
        <v>CUNDINAMARCAUBAQUE</v>
      </c>
      <c r="D563" t="s">
        <v>2718</v>
      </c>
      <c r="E563" t="s">
        <v>2674</v>
      </c>
      <c r="F563" t="s">
        <v>1190</v>
      </c>
    </row>
    <row r="564" spans="1:6" hidden="1">
      <c r="A564" t="s">
        <v>1008</v>
      </c>
      <c r="B564" t="s">
        <v>1191</v>
      </c>
      <c r="C564" t="str">
        <f t="shared" si="8"/>
        <v>CUNDINAMARCAUBATE</v>
      </c>
      <c r="D564" t="s">
        <v>2718</v>
      </c>
      <c r="E564" t="s">
        <v>2041</v>
      </c>
      <c r="F564" t="s">
        <v>1192</v>
      </c>
    </row>
    <row r="565" spans="1:6" hidden="1">
      <c r="A565" t="s">
        <v>1008</v>
      </c>
      <c r="B565" t="s">
        <v>885</v>
      </c>
      <c r="C565" t="str">
        <f t="shared" si="8"/>
        <v>CUNDINAMARCAUNE</v>
      </c>
      <c r="D565" t="s">
        <v>2718</v>
      </c>
      <c r="E565" t="s">
        <v>2043</v>
      </c>
      <c r="F565" t="s">
        <v>62</v>
      </c>
    </row>
    <row r="566" spans="1:6" hidden="1">
      <c r="A566" t="s">
        <v>1008</v>
      </c>
      <c r="B566" t="s">
        <v>1193</v>
      </c>
      <c r="C566" t="str">
        <f t="shared" si="8"/>
        <v>CUNDINAMARCAUTICA</v>
      </c>
      <c r="D566" t="s">
        <v>2718</v>
      </c>
      <c r="E566" t="s">
        <v>2779</v>
      </c>
      <c r="F566" t="s">
        <v>1194</v>
      </c>
    </row>
    <row r="567" spans="1:6" hidden="1">
      <c r="A567" t="s">
        <v>1008</v>
      </c>
      <c r="B567" t="s">
        <v>1195</v>
      </c>
      <c r="C567" t="str">
        <f t="shared" si="8"/>
        <v>CUNDINAMARCAVERGARA</v>
      </c>
      <c r="D567" t="s">
        <v>2718</v>
      </c>
      <c r="E567" t="s">
        <v>2127</v>
      </c>
      <c r="F567" t="s">
        <v>63</v>
      </c>
    </row>
    <row r="568" spans="1:6" hidden="1">
      <c r="A568" t="s">
        <v>1008</v>
      </c>
      <c r="B568" t="s">
        <v>778</v>
      </c>
      <c r="C568" t="str">
        <f t="shared" si="8"/>
        <v>CUNDINAMARCAVIANI</v>
      </c>
      <c r="D568" t="s">
        <v>2718</v>
      </c>
      <c r="E568" t="s">
        <v>489</v>
      </c>
      <c r="F568" t="s">
        <v>1196</v>
      </c>
    </row>
    <row r="569" spans="1:6" hidden="1">
      <c r="A569" t="s">
        <v>1008</v>
      </c>
      <c r="B569" t="s">
        <v>1197</v>
      </c>
      <c r="C569" t="str">
        <f t="shared" si="8"/>
        <v>CUNDINAMARCAVILLAGOMEZ</v>
      </c>
      <c r="D569" t="s">
        <v>2718</v>
      </c>
      <c r="E569" t="s">
        <v>1199</v>
      </c>
      <c r="F569" t="s">
        <v>1198</v>
      </c>
    </row>
    <row r="570" spans="1:6" hidden="1">
      <c r="A570" t="s">
        <v>1008</v>
      </c>
      <c r="B570" t="s">
        <v>2595</v>
      </c>
      <c r="C570" t="str">
        <f t="shared" si="8"/>
        <v>CUNDINAMARCAVILLAPINZON</v>
      </c>
      <c r="D570" t="s">
        <v>2718</v>
      </c>
      <c r="E570" t="s">
        <v>2780</v>
      </c>
      <c r="F570" t="s">
        <v>1200</v>
      </c>
    </row>
    <row r="571" spans="1:6" hidden="1">
      <c r="A571" t="s">
        <v>1008</v>
      </c>
      <c r="B571" t="s">
        <v>1201</v>
      </c>
      <c r="C571" t="str">
        <f t="shared" si="8"/>
        <v>CUNDINAMARCAVILLETA</v>
      </c>
      <c r="D571" t="s">
        <v>2718</v>
      </c>
      <c r="E571" t="s">
        <v>2128</v>
      </c>
      <c r="F571" t="s">
        <v>64</v>
      </c>
    </row>
    <row r="572" spans="1:6" hidden="1">
      <c r="A572" t="s">
        <v>1008</v>
      </c>
      <c r="B572" t="s">
        <v>1202</v>
      </c>
      <c r="C572" t="str">
        <f t="shared" si="8"/>
        <v>CUNDINAMARCAVIOTA</v>
      </c>
      <c r="D572" t="s">
        <v>2718</v>
      </c>
      <c r="E572" t="s">
        <v>2129</v>
      </c>
      <c r="F572" t="s">
        <v>65</v>
      </c>
    </row>
    <row r="573" spans="1:6" hidden="1">
      <c r="A573" t="s">
        <v>1008</v>
      </c>
      <c r="B573" t="s">
        <v>2597</v>
      </c>
      <c r="C573" t="str">
        <f t="shared" si="8"/>
        <v>CUNDINAMARCAYACOPI</v>
      </c>
      <c r="D573" t="s">
        <v>2718</v>
      </c>
      <c r="E573" t="s">
        <v>2130</v>
      </c>
      <c r="F573" t="s">
        <v>1203</v>
      </c>
    </row>
    <row r="574" spans="1:6" hidden="1">
      <c r="A574" t="s">
        <v>1008</v>
      </c>
      <c r="B574" t="s">
        <v>1204</v>
      </c>
      <c r="C574" t="str">
        <f t="shared" si="8"/>
        <v>CUNDINAMARCAZIPACON</v>
      </c>
      <c r="D574" t="s">
        <v>2718</v>
      </c>
      <c r="E574" t="s">
        <v>1206</v>
      </c>
      <c r="F574" t="s">
        <v>1205</v>
      </c>
    </row>
    <row r="575" spans="1:6" hidden="1">
      <c r="A575" t="s">
        <v>1008</v>
      </c>
      <c r="B575" t="s">
        <v>1207</v>
      </c>
      <c r="C575" t="str">
        <f t="shared" si="8"/>
        <v>CUNDINAMARCAZIPAQUIRA</v>
      </c>
      <c r="D575" t="s">
        <v>2718</v>
      </c>
      <c r="E575" t="s">
        <v>2131</v>
      </c>
      <c r="F575" t="s">
        <v>1208</v>
      </c>
    </row>
    <row r="576" spans="1:6" hidden="1">
      <c r="A576" t="s">
        <v>1209</v>
      </c>
      <c r="B576" t="s">
        <v>2284</v>
      </c>
      <c r="C576" t="str">
        <f>D576&amp;E576</f>
        <v>ChocoQUIBDO</v>
      </c>
      <c r="D576" t="s">
        <v>1210</v>
      </c>
      <c r="E576" t="s">
        <v>1326</v>
      </c>
      <c r="F576" t="s">
        <v>66</v>
      </c>
    </row>
    <row r="577" spans="1:6" hidden="1">
      <c r="A577" t="s">
        <v>1209</v>
      </c>
      <c r="B577" t="s">
        <v>1452</v>
      </c>
      <c r="C577" t="str">
        <f t="shared" si="8"/>
        <v>ChocoACANDI</v>
      </c>
      <c r="D577" t="s">
        <v>1210</v>
      </c>
      <c r="E577" t="s">
        <v>502</v>
      </c>
      <c r="F577" t="s">
        <v>1211</v>
      </c>
    </row>
    <row r="578" spans="1:6" hidden="1">
      <c r="A578" t="s">
        <v>1209</v>
      </c>
      <c r="B578" t="s">
        <v>1212</v>
      </c>
      <c r="C578" t="str">
        <f t="shared" si="8"/>
        <v>ChocoALTO BAUDO</v>
      </c>
      <c r="D578" t="s">
        <v>1210</v>
      </c>
      <c r="E578" t="s">
        <v>2730</v>
      </c>
      <c r="F578" t="s">
        <v>1213</v>
      </c>
    </row>
    <row r="579" spans="1:6" hidden="1">
      <c r="A579" t="s">
        <v>1209</v>
      </c>
      <c r="B579" t="s">
        <v>740</v>
      </c>
      <c r="C579" t="str">
        <f t="shared" ref="C579:C642" si="9">D579&amp;E579</f>
        <v>ChocoATRATO</v>
      </c>
      <c r="D579" t="s">
        <v>1210</v>
      </c>
      <c r="E579" t="s">
        <v>2122</v>
      </c>
      <c r="F579" t="s">
        <v>1214</v>
      </c>
    </row>
    <row r="580" spans="1:6" hidden="1">
      <c r="A580" t="s">
        <v>1209</v>
      </c>
      <c r="B580" t="s">
        <v>1215</v>
      </c>
      <c r="C580" t="str">
        <f t="shared" si="9"/>
        <v>ChocoBAGADO</v>
      </c>
      <c r="D580" t="s">
        <v>1210</v>
      </c>
      <c r="E580" t="s">
        <v>2035</v>
      </c>
      <c r="F580" t="s">
        <v>1216</v>
      </c>
    </row>
    <row r="581" spans="1:6" hidden="1">
      <c r="A581" t="s">
        <v>1209</v>
      </c>
      <c r="B581" t="s">
        <v>824</v>
      </c>
      <c r="C581" t="str">
        <f t="shared" si="9"/>
        <v>ChocoBAHIA SOLANO</v>
      </c>
      <c r="D581" t="s">
        <v>1210</v>
      </c>
      <c r="E581" t="s">
        <v>1218</v>
      </c>
      <c r="F581" t="s">
        <v>1217</v>
      </c>
    </row>
    <row r="582" spans="1:6" hidden="1">
      <c r="A582" t="s">
        <v>1209</v>
      </c>
      <c r="B582" t="s">
        <v>1219</v>
      </c>
      <c r="C582" t="str">
        <f t="shared" si="9"/>
        <v>ChocoBAJO BAUDO</v>
      </c>
      <c r="D582" t="s">
        <v>1210</v>
      </c>
      <c r="E582" t="s">
        <v>1221</v>
      </c>
      <c r="F582" t="s">
        <v>1220</v>
      </c>
    </row>
    <row r="583" spans="1:6" hidden="1">
      <c r="A583" t="s">
        <v>1209</v>
      </c>
      <c r="B583" t="s">
        <v>2328</v>
      </c>
      <c r="C583" t="str">
        <f t="shared" si="9"/>
        <v>ChocoBELEN DE BAJIRA</v>
      </c>
      <c r="D583" t="s">
        <v>1210</v>
      </c>
      <c r="E583" t="s">
        <v>1223</v>
      </c>
      <c r="F583" t="s">
        <v>1222</v>
      </c>
    </row>
    <row r="584" spans="1:6" hidden="1">
      <c r="A584" t="s">
        <v>1209</v>
      </c>
      <c r="B584" t="s">
        <v>1018</v>
      </c>
      <c r="C584" t="str">
        <f t="shared" si="9"/>
        <v>ChocoBOJAYA</v>
      </c>
      <c r="D584" t="s">
        <v>1210</v>
      </c>
      <c r="E584" t="s">
        <v>1225</v>
      </c>
      <c r="F584" t="s">
        <v>1224</v>
      </c>
    </row>
    <row r="585" spans="1:6" hidden="1">
      <c r="A585" t="s">
        <v>1209</v>
      </c>
      <c r="B585" t="s">
        <v>1582</v>
      </c>
      <c r="C585" t="str">
        <f t="shared" si="9"/>
        <v>ChocoCANTON DE SAN PABLO</v>
      </c>
      <c r="D585" t="s">
        <v>1210</v>
      </c>
      <c r="E585" s="9" t="s">
        <v>1278</v>
      </c>
      <c r="F585" t="s">
        <v>1226</v>
      </c>
    </row>
    <row r="586" spans="1:6" hidden="1">
      <c r="A586" t="s">
        <v>1209</v>
      </c>
      <c r="B586" t="s">
        <v>2370</v>
      </c>
      <c r="C586" t="str">
        <f t="shared" si="9"/>
        <v>ChocoCARMEN DEL DARIEN</v>
      </c>
      <c r="D586" t="s">
        <v>1210</v>
      </c>
      <c r="E586" t="s">
        <v>1228</v>
      </c>
      <c r="F586" t="s">
        <v>1227</v>
      </c>
    </row>
    <row r="587" spans="1:6" hidden="1">
      <c r="A587" t="s">
        <v>1209</v>
      </c>
      <c r="B587" t="s">
        <v>1468</v>
      </c>
      <c r="C587" t="str">
        <f t="shared" si="9"/>
        <v>ChocoCERTEGUI</v>
      </c>
      <c r="D587" t="s">
        <v>1210</v>
      </c>
      <c r="E587" t="s">
        <v>1230</v>
      </c>
      <c r="F587" t="s">
        <v>1229</v>
      </c>
    </row>
    <row r="588" spans="1:6" hidden="1">
      <c r="A588" t="s">
        <v>1209</v>
      </c>
      <c r="B588" t="s">
        <v>791</v>
      </c>
      <c r="C588" t="str">
        <f t="shared" si="9"/>
        <v>ChocoCONDOTO</v>
      </c>
      <c r="D588" t="s">
        <v>1210</v>
      </c>
      <c r="E588" t="s">
        <v>2781</v>
      </c>
      <c r="F588" t="s">
        <v>1231</v>
      </c>
    </row>
    <row r="589" spans="1:6" hidden="1">
      <c r="A589" t="s">
        <v>1209</v>
      </c>
      <c r="B589" t="s">
        <v>1040</v>
      </c>
      <c r="C589" t="str">
        <f t="shared" si="9"/>
        <v>ChocoEL CARMEN DE ATRATO</v>
      </c>
      <c r="D589" t="s">
        <v>1210</v>
      </c>
      <c r="E589" t="s">
        <v>1233</v>
      </c>
      <c r="F589" t="s">
        <v>1232</v>
      </c>
    </row>
    <row r="590" spans="1:6" hidden="1">
      <c r="A590" t="s">
        <v>1209</v>
      </c>
      <c r="B590" t="s">
        <v>2402</v>
      </c>
      <c r="C590" t="str">
        <f t="shared" si="9"/>
        <v>ChocoEL LITORAL DEL SAN JUAN</v>
      </c>
      <c r="D590" t="s">
        <v>1210</v>
      </c>
      <c r="E590" t="s">
        <v>1235</v>
      </c>
      <c r="F590" t="s">
        <v>1234</v>
      </c>
    </row>
    <row r="591" spans="1:6" hidden="1">
      <c r="A591" t="s">
        <v>1209</v>
      </c>
      <c r="B591" t="s">
        <v>2440</v>
      </c>
      <c r="C591" t="str">
        <f t="shared" si="9"/>
        <v>ChocoISTMINA</v>
      </c>
      <c r="D591" t="s">
        <v>1210</v>
      </c>
      <c r="E591" t="s">
        <v>2782</v>
      </c>
      <c r="F591" t="s">
        <v>1236</v>
      </c>
    </row>
    <row r="592" spans="1:6" hidden="1">
      <c r="A592" t="s">
        <v>1209</v>
      </c>
      <c r="B592" t="s">
        <v>1399</v>
      </c>
      <c r="C592" t="str">
        <f t="shared" si="9"/>
        <v>ChocoJURADO</v>
      </c>
      <c r="D592" t="s">
        <v>1210</v>
      </c>
      <c r="E592" t="s">
        <v>1238</v>
      </c>
      <c r="F592" t="s">
        <v>1237</v>
      </c>
    </row>
    <row r="593" spans="1:6" hidden="1">
      <c r="A593" t="s">
        <v>1209</v>
      </c>
      <c r="B593" t="s">
        <v>1239</v>
      </c>
      <c r="C593" t="str">
        <f t="shared" si="9"/>
        <v>ChocoLLORO</v>
      </c>
      <c r="D593" t="s">
        <v>1210</v>
      </c>
      <c r="E593" t="s">
        <v>2077</v>
      </c>
      <c r="F593" t="s">
        <v>67</v>
      </c>
    </row>
    <row r="594" spans="1:6" hidden="1">
      <c r="A594" t="s">
        <v>1209</v>
      </c>
      <c r="B594" t="s">
        <v>2460</v>
      </c>
      <c r="C594" t="str">
        <f t="shared" si="9"/>
        <v>ChocoMEDIO ATRATO</v>
      </c>
      <c r="D594" t="s">
        <v>1210</v>
      </c>
      <c r="E594" t="s">
        <v>1241</v>
      </c>
      <c r="F594" t="s">
        <v>1240</v>
      </c>
    </row>
    <row r="595" spans="1:6" hidden="1">
      <c r="A595" t="s">
        <v>1209</v>
      </c>
      <c r="B595" t="s">
        <v>1486</v>
      </c>
      <c r="C595" t="str">
        <f t="shared" si="9"/>
        <v>ChocoMEDIO BAUDO</v>
      </c>
      <c r="D595" t="s">
        <v>1210</v>
      </c>
      <c r="E595" t="s">
        <v>1243</v>
      </c>
      <c r="F595" t="s">
        <v>1242</v>
      </c>
    </row>
    <row r="596" spans="1:6" hidden="1">
      <c r="A596" t="s">
        <v>1209</v>
      </c>
      <c r="B596" t="s">
        <v>847</v>
      </c>
      <c r="C596" t="str">
        <f t="shared" si="9"/>
        <v>ChocoMEDIO SAN JUAN</v>
      </c>
      <c r="D596" t="s">
        <v>1210</v>
      </c>
      <c r="E596" t="s">
        <v>1245</v>
      </c>
      <c r="F596" t="s">
        <v>1244</v>
      </c>
    </row>
    <row r="597" spans="1:6" hidden="1">
      <c r="A597" t="s">
        <v>1209</v>
      </c>
      <c r="B597" t="s">
        <v>579</v>
      </c>
      <c r="C597" t="str">
        <f t="shared" si="9"/>
        <v>ChocoNOVITA</v>
      </c>
      <c r="D597" t="s">
        <v>1210</v>
      </c>
      <c r="E597" t="s">
        <v>2121</v>
      </c>
      <c r="F597" t="s">
        <v>1246</v>
      </c>
    </row>
    <row r="598" spans="1:6" hidden="1">
      <c r="A598" t="s">
        <v>1209</v>
      </c>
      <c r="B598" t="s">
        <v>2480</v>
      </c>
      <c r="C598" t="str">
        <f t="shared" si="9"/>
        <v>ChocoNUQUI</v>
      </c>
      <c r="D598" t="s">
        <v>1210</v>
      </c>
      <c r="E598" t="s">
        <v>1248</v>
      </c>
      <c r="F598" t="s">
        <v>1247</v>
      </c>
    </row>
    <row r="599" spans="1:6" hidden="1">
      <c r="A599" t="s">
        <v>1209</v>
      </c>
      <c r="B599" t="s">
        <v>1501</v>
      </c>
      <c r="C599" t="str">
        <f t="shared" si="9"/>
        <v>ChocoRIO IRO</v>
      </c>
      <c r="D599" t="s">
        <v>1210</v>
      </c>
      <c r="E599" t="s">
        <v>1250</v>
      </c>
      <c r="F599" t="s">
        <v>1249</v>
      </c>
    </row>
    <row r="600" spans="1:6" hidden="1">
      <c r="A600" t="s">
        <v>1209</v>
      </c>
      <c r="B600" t="s">
        <v>1503</v>
      </c>
      <c r="C600" t="str">
        <f t="shared" si="9"/>
        <v>ChocoRIO QUITO</v>
      </c>
      <c r="D600" t="s">
        <v>1210</v>
      </c>
      <c r="E600" t="s">
        <v>1252</v>
      </c>
      <c r="F600" t="s">
        <v>1251</v>
      </c>
    </row>
    <row r="601" spans="1:6" hidden="1">
      <c r="A601" t="s">
        <v>1209</v>
      </c>
      <c r="B601" t="s">
        <v>2506</v>
      </c>
      <c r="C601" t="str">
        <f t="shared" si="9"/>
        <v>ChocoRIOSUCIO</v>
      </c>
      <c r="D601" t="s">
        <v>1210</v>
      </c>
      <c r="E601" t="s">
        <v>2089</v>
      </c>
      <c r="F601" t="s">
        <v>1253</v>
      </c>
    </row>
    <row r="602" spans="1:6" hidden="1">
      <c r="A602" t="s">
        <v>1209</v>
      </c>
      <c r="B602" t="s">
        <v>2531</v>
      </c>
      <c r="C602" t="str">
        <f t="shared" si="9"/>
        <v>ChocoSAN JOSE DEL PALMAR</v>
      </c>
      <c r="D602" t="s">
        <v>1210</v>
      </c>
      <c r="E602" t="s">
        <v>2643</v>
      </c>
      <c r="F602" t="s">
        <v>1254</v>
      </c>
    </row>
    <row r="603" spans="1:6" hidden="1">
      <c r="A603" t="s">
        <v>1209</v>
      </c>
      <c r="B603" t="s">
        <v>1157</v>
      </c>
      <c r="C603" t="str">
        <f t="shared" si="9"/>
        <v>ChocoSIPI</v>
      </c>
      <c r="D603" t="s">
        <v>1210</v>
      </c>
      <c r="E603" t="s">
        <v>12</v>
      </c>
      <c r="F603" t="s">
        <v>1255</v>
      </c>
    </row>
    <row r="604" spans="1:6" hidden="1">
      <c r="A604" t="s">
        <v>1209</v>
      </c>
      <c r="B604" t="s">
        <v>940</v>
      </c>
      <c r="C604" t="str">
        <f t="shared" si="9"/>
        <v>ChocoTADO</v>
      </c>
      <c r="D604" t="s">
        <v>1210</v>
      </c>
      <c r="E604" t="s">
        <v>2658</v>
      </c>
      <c r="F604" t="s">
        <v>13</v>
      </c>
    </row>
    <row r="605" spans="1:6" hidden="1">
      <c r="A605" t="s">
        <v>1209</v>
      </c>
      <c r="B605" t="s">
        <v>14</v>
      </c>
      <c r="C605" t="str">
        <f t="shared" si="9"/>
        <v>ChocoUNGUIA</v>
      </c>
      <c r="D605" t="s">
        <v>1210</v>
      </c>
      <c r="E605" t="s">
        <v>16</v>
      </c>
      <c r="F605" t="s">
        <v>15</v>
      </c>
    </row>
    <row r="606" spans="1:6" hidden="1">
      <c r="A606" t="s">
        <v>1209</v>
      </c>
      <c r="B606" t="s">
        <v>1538</v>
      </c>
      <c r="C606" t="str">
        <f t="shared" si="9"/>
        <v>ChocoUNION PANAMERICANA</v>
      </c>
      <c r="D606" t="s">
        <v>1210</v>
      </c>
      <c r="E606" t="s">
        <v>18</v>
      </c>
      <c r="F606" t="s">
        <v>17</v>
      </c>
    </row>
    <row r="607" spans="1:6" hidden="1">
      <c r="A607" t="s">
        <v>19</v>
      </c>
      <c r="B607" t="s">
        <v>2284</v>
      </c>
      <c r="C607" t="str">
        <f t="shared" si="9"/>
        <v>HUILANEIVA</v>
      </c>
      <c r="D607" t="s">
        <v>2622</v>
      </c>
      <c r="E607" t="s">
        <v>2142</v>
      </c>
      <c r="F607" t="s">
        <v>68</v>
      </c>
    </row>
    <row r="608" spans="1:6" hidden="1">
      <c r="A608" t="s">
        <v>19</v>
      </c>
      <c r="B608" t="s">
        <v>1452</v>
      </c>
      <c r="C608" t="str">
        <f t="shared" si="9"/>
        <v>HUILAACEVEDO</v>
      </c>
      <c r="D608" t="s">
        <v>2622</v>
      </c>
      <c r="E608" t="s">
        <v>475</v>
      </c>
      <c r="F608" t="s">
        <v>20</v>
      </c>
    </row>
    <row r="609" spans="1:6" hidden="1">
      <c r="A609" t="s">
        <v>19</v>
      </c>
      <c r="B609" t="s">
        <v>737</v>
      </c>
      <c r="C609" t="str">
        <f t="shared" si="9"/>
        <v>HUILAAGRADO</v>
      </c>
      <c r="D609" t="s">
        <v>2622</v>
      </c>
      <c r="E609" t="s">
        <v>3</v>
      </c>
      <c r="F609" t="s">
        <v>21</v>
      </c>
    </row>
    <row r="610" spans="1:6" hidden="1">
      <c r="A610" t="s">
        <v>19</v>
      </c>
      <c r="B610" t="s">
        <v>22</v>
      </c>
      <c r="C610" t="str">
        <f t="shared" si="9"/>
        <v>HUILAAIPE</v>
      </c>
      <c r="D610" t="s">
        <v>2622</v>
      </c>
      <c r="E610" t="s">
        <v>2123</v>
      </c>
      <c r="F610" t="s">
        <v>69</v>
      </c>
    </row>
    <row r="611" spans="1:6" hidden="1">
      <c r="A611" t="s">
        <v>19</v>
      </c>
      <c r="B611" t="s">
        <v>23</v>
      </c>
      <c r="C611" t="str">
        <f t="shared" si="9"/>
        <v>HUILAALGECIRAS</v>
      </c>
      <c r="D611" t="s">
        <v>2622</v>
      </c>
      <c r="E611" t="s">
        <v>2104</v>
      </c>
      <c r="F611" t="s">
        <v>70</v>
      </c>
    </row>
    <row r="612" spans="1:6" hidden="1">
      <c r="A612" t="s">
        <v>19</v>
      </c>
      <c r="B612" t="s">
        <v>24</v>
      </c>
      <c r="C612" t="str">
        <f t="shared" si="9"/>
        <v>HUILAALTAMIRA</v>
      </c>
      <c r="D612" t="s">
        <v>2622</v>
      </c>
      <c r="E612" t="s">
        <v>4</v>
      </c>
      <c r="F612" t="s">
        <v>71</v>
      </c>
    </row>
    <row r="613" spans="1:6" hidden="1">
      <c r="A613" t="s">
        <v>19</v>
      </c>
      <c r="B613" t="s">
        <v>2614</v>
      </c>
      <c r="C613" t="str">
        <f t="shared" si="9"/>
        <v>HUILABARAYA</v>
      </c>
      <c r="D613" t="s">
        <v>2622</v>
      </c>
      <c r="E613" t="s">
        <v>2134</v>
      </c>
      <c r="F613" t="s">
        <v>72</v>
      </c>
    </row>
    <row r="614" spans="1:6" hidden="1">
      <c r="A614" t="s">
        <v>19</v>
      </c>
      <c r="B614" t="s">
        <v>25</v>
      </c>
      <c r="C614" t="str">
        <f t="shared" si="9"/>
        <v>HUILACAMPOALEGRE</v>
      </c>
      <c r="D614" t="s">
        <v>2622</v>
      </c>
      <c r="E614" t="s">
        <v>2783</v>
      </c>
      <c r="F614" t="s">
        <v>73</v>
      </c>
    </row>
    <row r="615" spans="1:6" hidden="1">
      <c r="A615" t="s">
        <v>19</v>
      </c>
      <c r="B615" t="s">
        <v>2385</v>
      </c>
      <c r="C615" t="str">
        <f t="shared" si="9"/>
        <v>HUILACOLOMBIA</v>
      </c>
      <c r="D615" t="s">
        <v>2622</v>
      </c>
      <c r="E615" t="s">
        <v>27</v>
      </c>
      <c r="F615" t="s">
        <v>26</v>
      </c>
    </row>
    <row r="616" spans="1:6" hidden="1">
      <c r="A616" t="s">
        <v>19</v>
      </c>
      <c r="B616" t="s">
        <v>1476</v>
      </c>
      <c r="C616" t="str">
        <f t="shared" si="9"/>
        <v>HUILAELIAS</v>
      </c>
      <c r="D616" t="s">
        <v>2622</v>
      </c>
      <c r="E616" t="s">
        <v>29</v>
      </c>
      <c r="F616" t="s">
        <v>28</v>
      </c>
    </row>
    <row r="617" spans="1:6" hidden="1">
      <c r="A617" t="s">
        <v>19</v>
      </c>
      <c r="B617" t="s">
        <v>30</v>
      </c>
      <c r="C617" t="str">
        <f t="shared" si="9"/>
        <v>HUILAGARZON</v>
      </c>
      <c r="D617" t="s">
        <v>2622</v>
      </c>
      <c r="E617" t="s">
        <v>517</v>
      </c>
      <c r="F617" t="s">
        <v>74</v>
      </c>
    </row>
    <row r="618" spans="1:6" hidden="1">
      <c r="A618" t="s">
        <v>19</v>
      </c>
      <c r="B618" t="s">
        <v>2415</v>
      </c>
      <c r="C618" t="str">
        <f t="shared" si="9"/>
        <v>HUILAGIGANTE</v>
      </c>
      <c r="D618" t="s">
        <v>2622</v>
      </c>
      <c r="E618" t="s">
        <v>1383</v>
      </c>
      <c r="F618" t="s">
        <v>75</v>
      </c>
    </row>
    <row r="619" spans="1:6" hidden="1">
      <c r="A619" t="s">
        <v>19</v>
      </c>
      <c r="B619" t="s">
        <v>31</v>
      </c>
      <c r="C619" t="str">
        <f t="shared" si="9"/>
        <v>HUILAGUADALUPE</v>
      </c>
      <c r="D619" t="s">
        <v>2622</v>
      </c>
      <c r="E619" t="s">
        <v>2039</v>
      </c>
      <c r="F619" t="s">
        <v>76</v>
      </c>
    </row>
    <row r="620" spans="1:6" hidden="1">
      <c r="A620" t="s">
        <v>19</v>
      </c>
      <c r="B620" t="s">
        <v>32</v>
      </c>
      <c r="C620" t="str">
        <f t="shared" si="9"/>
        <v>HUILAHOBO</v>
      </c>
      <c r="D620" t="s">
        <v>2622</v>
      </c>
      <c r="E620" t="s">
        <v>2063</v>
      </c>
      <c r="F620" t="s">
        <v>33</v>
      </c>
    </row>
    <row r="621" spans="1:6" hidden="1">
      <c r="A621" t="s">
        <v>19</v>
      </c>
      <c r="B621" t="s">
        <v>34</v>
      </c>
      <c r="C621" t="str">
        <f t="shared" si="9"/>
        <v>HUILAIQUIRA</v>
      </c>
      <c r="D621" t="s">
        <v>2622</v>
      </c>
      <c r="E621" t="s">
        <v>2065</v>
      </c>
      <c r="F621" t="s">
        <v>77</v>
      </c>
    </row>
    <row r="622" spans="1:6" hidden="1">
      <c r="A622" t="s">
        <v>19</v>
      </c>
      <c r="B622" t="s">
        <v>35</v>
      </c>
      <c r="C622" t="str">
        <f t="shared" si="9"/>
        <v>HUILAISNOS</v>
      </c>
      <c r="D622" t="s">
        <v>2622</v>
      </c>
      <c r="E622" t="s">
        <v>2753</v>
      </c>
      <c r="F622" t="s">
        <v>36</v>
      </c>
    </row>
    <row r="623" spans="1:6" hidden="1">
      <c r="A623" t="s">
        <v>19</v>
      </c>
      <c r="B623" t="s">
        <v>37</v>
      </c>
      <c r="C623" t="str">
        <f t="shared" si="9"/>
        <v>HUILALA ARGENTINA</v>
      </c>
      <c r="D623" t="s">
        <v>2622</v>
      </c>
      <c r="E623" t="s">
        <v>1362</v>
      </c>
      <c r="F623" t="s">
        <v>78</v>
      </c>
    </row>
    <row r="624" spans="1:6" hidden="1">
      <c r="A624" t="s">
        <v>19</v>
      </c>
      <c r="B624" t="s">
        <v>38</v>
      </c>
      <c r="C624" t="str">
        <f t="shared" si="9"/>
        <v>HUILALA PLATA</v>
      </c>
      <c r="D624" t="s">
        <v>2622</v>
      </c>
      <c r="E624" t="s">
        <v>2655</v>
      </c>
      <c r="F624" t="s">
        <v>39</v>
      </c>
    </row>
    <row r="625" spans="1:6" hidden="1">
      <c r="A625" t="s">
        <v>19</v>
      </c>
      <c r="B625" t="s">
        <v>2475</v>
      </c>
      <c r="C625" t="str">
        <f t="shared" si="9"/>
        <v>HUILANATAGA</v>
      </c>
      <c r="D625" t="s">
        <v>2622</v>
      </c>
      <c r="E625" t="s">
        <v>2623</v>
      </c>
      <c r="F625" t="s">
        <v>40</v>
      </c>
    </row>
    <row r="626" spans="1:6" hidden="1">
      <c r="A626" t="s">
        <v>19</v>
      </c>
      <c r="B626" t="s">
        <v>41</v>
      </c>
      <c r="C626" t="str">
        <f t="shared" si="9"/>
        <v>HUILAOPORAPA</v>
      </c>
      <c r="D626" t="s">
        <v>2622</v>
      </c>
      <c r="E626" t="s">
        <v>5</v>
      </c>
      <c r="F626" t="s">
        <v>2187</v>
      </c>
    </row>
    <row r="627" spans="1:6" hidden="1">
      <c r="A627" t="s">
        <v>19</v>
      </c>
      <c r="B627" t="s">
        <v>598</v>
      </c>
      <c r="C627" t="str">
        <f t="shared" si="9"/>
        <v>HUILAPAICOL</v>
      </c>
      <c r="D627" t="s">
        <v>2622</v>
      </c>
      <c r="E627" t="s">
        <v>2135</v>
      </c>
      <c r="F627" t="s">
        <v>2188</v>
      </c>
    </row>
    <row r="628" spans="1:6" hidden="1">
      <c r="A628" t="s">
        <v>19</v>
      </c>
      <c r="B628" t="s">
        <v>761</v>
      </c>
      <c r="C628" t="str">
        <f t="shared" si="9"/>
        <v>HUILAPALERMO</v>
      </c>
      <c r="D628" t="s">
        <v>2622</v>
      </c>
      <c r="E628" t="s">
        <v>2</v>
      </c>
      <c r="F628" t="s">
        <v>364</v>
      </c>
    </row>
    <row r="629" spans="1:6" hidden="1">
      <c r="A629" t="s">
        <v>19</v>
      </c>
      <c r="B629" t="s">
        <v>1128</v>
      </c>
      <c r="C629" t="str">
        <f t="shared" si="9"/>
        <v>HUILAPALESTINA</v>
      </c>
      <c r="D629" t="s">
        <v>2622</v>
      </c>
      <c r="E629" t="s">
        <v>2091</v>
      </c>
      <c r="F629" t="s">
        <v>2189</v>
      </c>
    </row>
    <row r="630" spans="1:6" hidden="1">
      <c r="A630" t="s">
        <v>19</v>
      </c>
      <c r="B630" t="s">
        <v>858</v>
      </c>
      <c r="C630" t="str">
        <f t="shared" si="9"/>
        <v>HUILAPITAL</v>
      </c>
      <c r="D630" t="s">
        <v>2622</v>
      </c>
      <c r="E630" t="s">
        <v>366</v>
      </c>
      <c r="F630" t="s">
        <v>365</v>
      </c>
    </row>
    <row r="631" spans="1:6" hidden="1">
      <c r="A631" t="s">
        <v>19</v>
      </c>
      <c r="B631" t="s">
        <v>367</v>
      </c>
      <c r="C631" t="str">
        <f t="shared" si="9"/>
        <v>HUILAPITALITO</v>
      </c>
      <c r="D631" t="s">
        <v>2622</v>
      </c>
      <c r="E631" t="s">
        <v>1350</v>
      </c>
      <c r="F631" t="s">
        <v>2190</v>
      </c>
    </row>
    <row r="632" spans="1:6" hidden="1">
      <c r="A632" t="s">
        <v>19</v>
      </c>
      <c r="B632" t="s">
        <v>2506</v>
      </c>
      <c r="C632" t="str">
        <f t="shared" si="9"/>
        <v>HUILARIVERA</v>
      </c>
      <c r="D632" t="s">
        <v>2622</v>
      </c>
      <c r="E632" t="s">
        <v>2084</v>
      </c>
      <c r="F632" t="s">
        <v>2191</v>
      </c>
    </row>
    <row r="633" spans="1:6" hidden="1">
      <c r="A633" t="s">
        <v>19</v>
      </c>
      <c r="B633" t="s">
        <v>2531</v>
      </c>
      <c r="C633" t="str">
        <f t="shared" si="9"/>
        <v>HUILASALADOBLANCO</v>
      </c>
      <c r="D633" t="s">
        <v>2622</v>
      </c>
      <c r="E633" t="s">
        <v>474</v>
      </c>
      <c r="F633" t="s">
        <v>368</v>
      </c>
    </row>
    <row r="634" spans="1:6" hidden="1">
      <c r="A634" t="s">
        <v>19</v>
      </c>
      <c r="B634" t="s">
        <v>369</v>
      </c>
      <c r="C634" t="str">
        <f t="shared" si="9"/>
        <v>HUILASAN AGUSTIN</v>
      </c>
      <c r="D634" t="s">
        <v>2622</v>
      </c>
      <c r="E634" t="s">
        <v>371</v>
      </c>
      <c r="F634" t="s">
        <v>370</v>
      </c>
    </row>
    <row r="635" spans="1:6" hidden="1">
      <c r="A635" t="s">
        <v>19</v>
      </c>
      <c r="B635" t="s">
        <v>640</v>
      </c>
      <c r="C635" t="str">
        <f t="shared" si="9"/>
        <v>HUILASANTA MARIA</v>
      </c>
      <c r="D635" t="s">
        <v>2622</v>
      </c>
      <c r="E635" t="s">
        <v>2068</v>
      </c>
      <c r="F635" t="s">
        <v>372</v>
      </c>
    </row>
    <row r="636" spans="1:6" hidden="1">
      <c r="A636" t="s">
        <v>19</v>
      </c>
      <c r="B636" t="s">
        <v>1439</v>
      </c>
      <c r="C636" t="str">
        <f t="shared" si="9"/>
        <v>HUILASUAZA</v>
      </c>
      <c r="D636" t="s">
        <v>2622</v>
      </c>
      <c r="E636" t="s">
        <v>1365</v>
      </c>
      <c r="F636" t="s">
        <v>373</v>
      </c>
    </row>
    <row r="637" spans="1:6" hidden="1">
      <c r="A637" t="s">
        <v>19</v>
      </c>
      <c r="B637" t="s">
        <v>374</v>
      </c>
      <c r="C637" t="str">
        <f t="shared" si="9"/>
        <v>HUILATARQUI</v>
      </c>
      <c r="D637" t="s">
        <v>2622</v>
      </c>
      <c r="E637" t="s">
        <v>376</v>
      </c>
      <c r="F637" t="s">
        <v>375</v>
      </c>
    </row>
    <row r="638" spans="1:6" hidden="1">
      <c r="A638" t="s">
        <v>19</v>
      </c>
      <c r="B638" t="s">
        <v>1174</v>
      </c>
      <c r="C638" t="str">
        <f t="shared" si="9"/>
        <v>HUILATESALIA</v>
      </c>
      <c r="D638" t="s">
        <v>2622</v>
      </c>
      <c r="E638" t="s">
        <v>1366</v>
      </c>
      <c r="F638" t="s">
        <v>2192</v>
      </c>
    </row>
    <row r="639" spans="1:6" hidden="1">
      <c r="A639" t="s">
        <v>19</v>
      </c>
      <c r="B639" t="s">
        <v>1177</v>
      </c>
      <c r="C639" t="str">
        <f t="shared" si="9"/>
        <v>HUILATELLO</v>
      </c>
      <c r="D639" t="s">
        <v>2622</v>
      </c>
      <c r="E639" t="s">
        <v>2137</v>
      </c>
      <c r="F639" t="s">
        <v>2193</v>
      </c>
    </row>
    <row r="640" spans="1:6" hidden="1">
      <c r="A640" t="s">
        <v>19</v>
      </c>
      <c r="B640" t="s">
        <v>377</v>
      </c>
      <c r="C640" t="str">
        <f t="shared" si="9"/>
        <v>HUILATERUEL</v>
      </c>
      <c r="D640" t="s">
        <v>2622</v>
      </c>
      <c r="E640" t="s">
        <v>1997</v>
      </c>
      <c r="F640" t="s">
        <v>378</v>
      </c>
    </row>
    <row r="641" spans="1:6" hidden="1">
      <c r="A641" t="s">
        <v>19</v>
      </c>
      <c r="B641" t="s">
        <v>878</v>
      </c>
      <c r="C641" t="str">
        <f t="shared" si="9"/>
        <v>HUILATIMANA</v>
      </c>
      <c r="D641" t="s">
        <v>2622</v>
      </c>
      <c r="E641" t="s">
        <v>2752</v>
      </c>
      <c r="F641" t="s">
        <v>379</v>
      </c>
    </row>
    <row r="642" spans="1:6" hidden="1">
      <c r="A642" t="s">
        <v>19</v>
      </c>
      <c r="B642" t="s">
        <v>380</v>
      </c>
      <c r="C642" t="str">
        <f t="shared" si="9"/>
        <v>HUILAVILLAVIEJA</v>
      </c>
      <c r="D642" t="s">
        <v>2622</v>
      </c>
      <c r="E642" t="s">
        <v>2025</v>
      </c>
      <c r="F642" t="s">
        <v>381</v>
      </c>
    </row>
    <row r="643" spans="1:6" hidden="1">
      <c r="A643" t="s">
        <v>19</v>
      </c>
      <c r="B643" t="s">
        <v>2597</v>
      </c>
      <c r="C643" t="str">
        <f t="shared" ref="C643:C706" si="10">D643&amp;E643</f>
        <v>HUILAYAGUARA</v>
      </c>
      <c r="D643" t="s">
        <v>2622</v>
      </c>
      <c r="E643" t="s">
        <v>2630</v>
      </c>
      <c r="F643" t="s">
        <v>2194</v>
      </c>
    </row>
    <row r="644" spans="1:6" hidden="1">
      <c r="A644" t="s">
        <v>382</v>
      </c>
      <c r="B644" t="s">
        <v>2284</v>
      </c>
      <c r="C644" t="str">
        <f t="shared" si="10"/>
        <v>La GuajiraRIOHACHA</v>
      </c>
      <c r="D644" t="s">
        <v>384</v>
      </c>
      <c r="E644" t="s">
        <v>2169</v>
      </c>
      <c r="F644" t="s">
        <v>383</v>
      </c>
    </row>
    <row r="645" spans="1:6" hidden="1">
      <c r="A645" t="s">
        <v>382</v>
      </c>
      <c r="B645" t="s">
        <v>1012</v>
      </c>
      <c r="C645" t="str">
        <f t="shared" si="10"/>
        <v>La GuajiraALBANIA</v>
      </c>
      <c r="D645" t="s">
        <v>384</v>
      </c>
      <c r="E645" t="s">
        <v>787</v>
      </c>
      <c r="F645" t="s">
        <v>385</v>
      </c>
    </row>
    <row r="646" spans="1:6" hidden="1">
      <c r="A646" t="s">
        <v>382</v>
      </c>
      <c r="B646" t="s">
        <v>2614</v>
      </c>
      <c r="C646" t="str">
        <f t="shared" si="10"/>
        <v>La GuajiraBARRANCAS</v>
      </c>
      <c r="D646" t="s">
        <v>384</v>
      </c>
      <c r="E646" t="s">
        <v>387</v>
      </c>
      <c r="F646" t="s">
        <v>386</v>
      </c>
    </row>
    <row r="647" spans="1:6" hidden="1">
      <c r="A647" t="s">
        <v>382</v>
      </c>
      <c r="B647" t="s">
        <v>1563</v>
      </c>
      <c r="C647" t="str">
        <f t="shared" si="10"/>
        <v>La GuajiraDIBULLA</v>
      </c>
      <c r="D647" t="s">
        <v>384</v>
      </c>
      <c r="E647" t="s">
        <v>389</v>
      </c>
      <c r="F647" t="s">
        <v>388</v>
      </c>
    </row>
    <row r="648" spans="1:6" hidden="1">
      <c r="A648" t="s">
        <v>382</v>
      </c>
      <c r="B648" t="s">
        <v>390</v>
      </c>
      <c r="C648" t="str">
        <f t="shared" si="10"/>
        <v>La GuajiraDISTRACCION</v>
      </c>
      <c r="D648" t="s">
        <v>384</v>
      </c>
      <c r="E648" t="s">
        <v>392</v>
      </c>
      <c r="F648" t="s">
        <v>391</v>
      </c>
    </row>
    <row r="649" spans="1:6" hidden="1">
      <c r="A649" t="s">
        <v>382</v>
      </c>
      <c r="B649" t="s">
        <v>828</v>
      </c>
      <c r="C649" t="str">
        <f t="shared" si="10"/>
        <v>La GuajiraEL MOLINO</v>
      </c>
      <c r="D649" t="s">
        <v>384</v>
      </c>
      <c r="E649" t="s">
        <v>394</v>
      </c>
      <c r="F649" t="s">
        <v>393</v>
      </c>
    </row>
    <row r="650" spans="1:6" hidden="1">
      <c r="A650" t="s">
        <v>382</v>
      </c>
      <c r="B650" t="s">
        <v>1050</v>
      </c>
      <c r="C650" t="str">
        <f t="shared" si="10"/>
        <v>La GuajiraFONSECA</v>
      </c>
      <c r="D650" t="s">
        <v>384</v>
      </c>
      <c r="E650" t="s">
        <v>396</v>
      </c>
      <c r="F650" t="s">
        <v>395</v>
      </c>
    </row>
    <row r="651" spans="1:6" hidden="1">
      <c r="A651" t="s">
        <v>382</v>
      </c>
      <c r="B651" t="s">
        <v>37</v>
      </c>
      <c r="C651" t="str">
        <f t="shared" si="10"/>
        <v>La GuajiraHATONUEVO</v>
      </c>
      <c r="D651" t="s">
        <v>384</v>
      </c>
      <c r="E651" t="s">
        <v>398</v>
      </c>
      <c r="F651" t="s">
        <v>397</v>
      </c>
    </row>
    <row r="652" spans="1:6" hidden="1">
      <c r="A652" t="s">
        <v>382</v>
      </c>
      <c r="B652" t="s">
        <v>399</v>
      </c>
      <c r="C652" t="str">
        <f t="shared" si="10"/>
        <v>La GuajiraLA JAGUA DEL PILAR</v>
      </c>
      <c r="D652" t="s">
        <v>384</v>
      </c>
      <c r="E652" t="s">
        <v>401</v>
      </c>
      <c r="F652" t="s">
        <v>400</v>
      </c>
    </row>
    <row r="653" spans="1:6" hidden="1">
      <c r="A653" t="s">
        <v>382</v>
      </c>
      <c r="B653" t="s">
        <v>1486</v>
      </c>
      <c r="C653" t="str">
        <f t="shared" si="10"/>
        <v>La GuajiraMAICAO</v>
      </c>
      <c r="D653" t="s">
        <v>384</v>
      </c>
      <c r="E653" t="s">
        <v>403</v>
      </c>
      <c r="F653" t="s">
        <v>402</v>
      </c>
    </row>
    <row r="654" spans="1:6" hidden="1">
      <c r="A654" t="s">
        <v>382</v>
      </c>
      <c r="B654" t="s">
        <v>1419</v>
      </c>
      <c r="C654" t="str">
        <f t="shared" si="10"/>
        <v>La GuajiraMANAURE</v>
      </c>
      <c r="D654" t="s">
        <v>384</v>
      </c>
      <c r="E654" t="s">
        <v>922</v>
      </c>
      <c r="F654" t="s">
        <v>404</v>
      </c>
    </row>
    <row r="655" spans="1:6" hidden="1">
      <c r="A655" t="s">
        <v>382</v>
      </c>
      <c r="B655" t="s">
        <v>1510</v>
      </c>
      <c r="C655" t="str">
        <f t="shared" si="10"/>
        <v>La GuajiraSAN JUAN DEL CESAR</v>
      </c>
      <c r="D655" t="s">
        <v>384</v>
      </c>
      <c r="E655" t="s">
        <v>406</v>
      </c>
      <c r="F655" t="s">
        <v>405</v>
      </c>
    </row>
    <row r="656" spans="1:6" hidden="1">
      <c r="A656" t="s">
        <v>382</v>
      </c>
      <c r="B656" t="s">
        <v>2582</v>
      </c>
      <c r="C656" t="str">
        <f t="shared" si="10"/>
        <v>La GuajiraURIBIA</v>
      </c>
      <c r="D656" t="s">
        <v>384</v>
      </c>
      <c r="E656" t="s">
        <v>408</v>
      </c>
      <c r="F656" t="s">
        <v>407</v>
      </c>
    </row>
    <row r="657" spans="1:7" hidden="1">
      <c r="A657" t="s">
        <v>382</v>
      </c>
      <c r="B657" t="s">
        <v>1005</v>
      </c>
      <c r="C657" t="str">
        <f t="shared" si="10"/>
        <v>La GuajiraURUMITA</v>
      </c>
      <c r="D657" t="s">
        <v>384</v>
      </c>
      <c r="E657" t="s">
        <v>410</v>
      </c>
      <c r="F657" t="s">
        <v>409</v>
      </c>
    </row>
    <row r="658" spans="1:7" hidden="1">
      <c r="A658" t="s">
        <v>382</v>
      </c>
      <c r="B658" t="s">
        <v>411</v>
      </c>
      <c r="C658" t="str">
        <f t="shared" si="10"/>
        <v>La GuajiraVILLANUEVA</v>
      </c>
      <c r="D658" t="s">
        <v>384</v>
      </c>
      <c r="E658" t="s">
        <v>2707</v>
      </c>
      <c r="F658" t="s">
        <v>412</v>
      </c>
    </row>
    <row r="659" spans="1:7" hidden="1">
      <c r="A659" t="s">
        <v>413</v>
      </c>
      <c r="B659" t="s">
        <v>2284</v>
      </c>
      <c r="C659" t="str">
        <f t="shared" si="10"/>
        <v>MagdalenaSANTA MARTA</v>
      </c>
      <c r="D659" t="s">
        <v>414</v>
      </c>
      <c r="E659" t="s">
        <v>2688</v>
      </c>
      <c r="F659" t="s">
        <v>2195</v>
      </c>
      <c r="G659" s="12"/>
    </row>
    <row r="660" spans="1:7" hidden="1">
      <c r="A660" t="s">
        <v>413</v>
      </c>
      <c r="B660" t="s">
        <v>2295</v>
      </c>
      <c r="C660" t="str">
        <f t="shared" si="10"/>
        <v>MagdalenaALGARROBO</v>
      </c>
      <c r="D660" t="s">
        <v>414</v>
      </c>
      <c r="E660" t="s">
        <v>416</v>
      </c>
      <c r="F660" t="s">
        <v>415</v>
      </c>
    </row>
    <row r="661" spans="1:7" hidden="1">
      <c r="A661" t="s">
        <v>413</v>
      </c>
      <c r="B661" t="s">
        <v>1014</v>
      </c>
      <c r="C661" t="str">
        <f t="shared" si="10"/>
        <v>MagdalenaARACATACA</v>
      </c>
      <c r="D661" t="s">
        <v>414</v>
      </c>
      <c r="E661" t="s">
        <v>418</v>
      </c>
      <c r="F661" t="s">
        <v>417</v>
      </c>
    </row>
    <row r="662" spans="1:7" hidden="1">
      <c r="A662" t="s">
        <v>413</v>
      </c>
      <c r="B662" t="s">
        <v>419</v>
      </c>
      <c r="C662" t="str">
        <f t="shared" si="10"/>
        <v>MagdalenaARIGUANI</v>
      </c>
      <c r="D662" t="s">
        <v>414</v>
      </c>
      <c r="E662" t="s">
        <v>421</v>
      </c>
      <c r="F662" t="s">
        <v>420</v>
      </c>
    </row>
    <row r="663" spans="1:7" hidden="1">
      <c r="A663" t="s">
        <v>413</v>
      </c>
      <c r="B663" t="s">
        <v>422</v>
      </c>
      <c r="C663" t="str">
        <f t="shared" si="10"/>
        <v>MagdalenaCERRO SAN ANTONIO</v>
      </c>
      <c r="D663" t="s">
        <v>414</v>
      </c>
      <c r="E663" s="12" t="s">
        <v>424</v>
      </c>
      <c r="F663" t="s">
        <v>423</v>
      </c>
    </row>
    <row r="664" spans="1:7" hidden="1">
      <c r="A664" t="s">
        <v>413</v>
      </c>
      <c r="B664" t="s">
        <v>425</v>
      </c>
      <c r="C664" t="str">
        <f t="shared" si="10"/>
        <v>MagdalenaCHIBOLO</v>
      </c>
      <c r="D664" t="s">
        <v>414</v>
      </c>
      <c r="E664" t="s">
        <v>427</v>
      </c>
      <c r="F664" t="s">
        <v>426</v>
      </c>
    </row>
    <row r="665" spans="1:7" hidden="1">
      <c r="A665" t="s">
        <v>413</v>
      </c>
      <c r="B665" t="s">
        <v>1604</v>
      </c>
      <c r="C665" t="str">
        <f t="shared" si="10"/>
        <v>MagdalenaCIENAGA</v>
      </c>
      <c r="D665" t="s">
        <v>414</v>
      </c>
      <c r="E665" t="s">
        <v>429</v>
      </c>
      <c r="F665" t="s">
        <v>428</v>
      </c>
    </row>
    <row r="666" spans="1:7" hidden="1">
      <c r="A666" t="s">
        <v>413</v>
      </c>
      <c r="B666" t="s">
        <v>791</v>
      </c>
      <c r="C666" t="str">
        <f t="shared" si="10"/>
        <v>MagdalenaCONCORDIA</v>
      </c>
      <c r="D666" t="s">
        <v>414</v>
      </c>
      <c r="E666" t="s">
        <v>2390</v>
      </c>
      <c r="F666" t="s">
        <v>430</v>
      </c>
    </row>
    <row r="667" spans="1:7" hidden="1">
      <c r="A667" t="s">
        <v>413</v>
      </c>
      <c r="B667" t="s">
        <v>1040</v>
      </c>
      <c r="C667" t="str">
        <f t="shared" si="10"/>
        <v>MagdalenaEL BANCO</v>
      </c>
      <c r="D667" t="s">
        <v>414</v>
      </c>
      <c r="E667" t="s">
        <v>2690</v>
      </c>
      <c r="F667" t="s">
        <v>431</v>
      </c>
    </row>
    <row r="668" spans="1:7" hidden="1">
      <c r="A668" t="s">
        <v>413</v>
      </c>
      <c r="B668" t="s">
        <v>1043</v>
      </c>
      <c r="C668" t="str">
        <f t="shared" si="10"/>
        <v>MagdalenaEL PIÑON</v>
      </c>
      <c r="D668" t="s">
        <v>414</v>
      </c>
      <c r="E668" t="s">
        <v>433</v>
      </c>
      <c r="F668" t="s">
        <v>432</v>
      </c>
    </row>
    <row r="669" spans="1:7" hidden="1">
      <c r="A669" t="s">
        <v>413</v>
      </c>
      <c r="B669" t="s">
        <v>1482</v>
      </c>
      <c r="C669" t="str">
        <f t="shared" si="10"/>
        <v>MagdalenaEL RETEN</v>
      </c>
      <c r="D669" t="s">
        <v>414</v>
      </c>
      <c r="E669" t="s">
        <v>435</v>
      </c>
      <c r="F669" t="s">
        <v>434</v>
      </c>
    </row>
    <row r="670" spans="1:7" hidden="1">
      <c r="A670" t="s">
        <v>413</v>
      </c>
      <c r="B670" t="s">
        <v>1059</v>
      </c>
      <c r="C670" t="str">
        <f t="shared" si="10"/>
        <v>MagdalenaFUNDACION</v>
      </c>
      <c r="D670" t="s">
        <v>414</v>
      </c>
      <c r="E670" t="s">
        <v>437</v>
      </c>
      <c r="F670" t="s">
        <v>436</v>
      </c>
    </row>
    <row r="671" spans="1:7" hidden="1">
      <c r="A671" t="s">
        <v>413</v>
      </c>
      <c r="B671" t="s">
        <v>2427</v>
      </c>
      <c r="C671" t="str">
        <f t="shared" si="10"/>
        <v>MagdalenaGUAMAL</v>
      </c>
      <c r="D671" t="s">
        <v>414</v>
      </c>
      <c r="E671" t="s">
        <v>439</v>
      </c>
      <c r="F671" t="s">
        <v>438</v>
      </c>
    </row>
    <row r="672" spans="1:7" hidden="1">
      <c r="A672" t="s">
        <v>413</v>
      </c>
      <c r="B672" t="s">
        <v>802</v>
      </c>
      <c r="C672" t="str">
        <f t="shared" si="10"/>
        <v>MagdalenaNUEVA GRANADA</v>
      </c>
      <c r="D672" t="s">
        <v>414</v>
      </c>
      <c r="E672" t="s">
        <v>441</v>
      </c>
      <c r="F672" t="s">
        <v>440</v>
      </c>
    </row>
    <row r="673" spans="1:6" hidden="1">
      <c r="A673" t="s">
        <v>413</v>
      </c>
      <c r="B673" t="s">
        <v>2486</v>
      </c>
      <c r="C673" t="str">
        <f t="shared" si="10"/>
        <v>MagdalenaPEDRAZA</v>
      </c>
      <c r="D673" t="s">
        <v>414</v>
      </c>
      <c r="E673" t="s">
        <v>443</v>
      </c>
      <c r="F673" t="s">
        <v>442</v>
      </c>
    </row>
    <row r="674" spans="1:6" hidden="1">
      <c r="A674" t="s">
        <v>413</v>
      </c>
      <c r="B674" t="s">
        <v>444</v>
      </c>
      <c r="C674" t="str">
        <f t="shared" si="10"/>
        <v>MagdalenaPIJIÑO DEL CARMEN</v>
      </c>
      <c r="D674" t="s">
        <v>414</v>
      </c>
      <c r="E674" t="s">
        <v>446</v>
      </c>
      <c r="F674" t="s">
        <v>445</v>
      </c>
    </row>
    <row r="675" spans="1:6" hidden="1">
      <c r="A675" t="s">
        <v>413</v>
      </c>
      <c r="B675" t="s">
        <v>367</v>
      </c>
      <c r="C675" t="str">
        <f t="shared" si="10"/>
        <v>MagdalenaPIVIJAY</v>
      </c>
      <c r="D675" t="s">
        <v>414</v>
      </c>
      <c r="E675" t="s">
        <v>448</v>
      </c>
      <c r="F675" t="s">
        <v>447</v>
      </c>
    </row>
    <row r="676" spans="1:6" hidden="1">
      <c r="A676" t="s">
        <v>413</v>
      </c>
      <c r="B676" t="s">
        <v>973</v>
      </c>
      <c r="C676" t="str">
        <f t="shared" si="10"/>
        <v>MagdalenaPLATO</v>
      </c>
      <c r="D676" t="s">
        <v>414</v>
      </c>
      <c r="E676" t="s">
        <v>450</v>
      </c>
      <c r="F676" t="s">
        <v>449</v>
      </c>
    </row>
    <row r="677" spans="1:6" hidden="1">
      <c r="A677" t="s">
        <v>413</v>
      </c>
      <c r="B677" t="s">
        <v>927</v>
      </c>
      <c r="C677" t="str">
        <f t="shared" si="10"/>
        <v>MagdalenaPUEBLOVIEJO</v>
      </c>
      <c r="D677" t="s">
        <v>414</v>
      </c>
      <c r="E677" t="s">
        <v>452</v>
      </c>
      <c r="F677" t="s">
        <v>451</v>
      </c>
    </row>
    <row r="678" spans="1:6" hidden="1">
      <c r="A678" t="s">
        <v>413</v>
      </c>
      <c r="B678" t="s">
        <v>453</v>
      </c>
      <c r="C678" t="str">
        <f t="shared" si="10"/>
        <v>MagdalenaREMOLINO</v>
      </c>
      <c r="D678" t="s">
        <v>414</v>
      </c>
      <c r="E678" t="s">
        <v>455</v>
      </c>
      <c r="F678" t="s">
        <v>454</v>
      </c>
    </row>
    <row r="679" spans="1:6" hidden="1">
      <c r="A679" t="s">
        <v>413</v>
      </c>
      <c r="B679" t="s">
        <v>2531</v>
      </c>
      <c r="C679" t="str">
        <f t="shared" si="10"/>
        <v>MagdalenaSABANAS DE SAN ANGEL</v>
      </c>
      <c r="D679" t="s">
        <v>414</v>
      </c>
      <c r="E679" t="s">
        <v>457</v>
      </c>
      <c r="F679" t="s">
        <v>456</v>
      </c>
    </row>
    <row r="680" spans="1:6" hidden="1">
      <c r="A680" t="s">
        <v>413</v>
      </c>
      <c r="B680" t="s">
        <v>1431</v>
      </c>
      <c r="C680" t="str">
        <f t="shared" si="10"/>
        <v>MagdalenaSALAMINA</v>
      </c>
      <c r="D680" t="s">
        <v>414</v>
      </c>
      <c r="E680" t="s">
        <v>1364</v>
      </c>
      <c r="F680" t="s">
        <v>458</v>
      </c>
    </row>
    <row r="681" spans="1:6" hidden="1">
      <c r="A681" t="s">
        <v>413</v>
      </c>
      <c r="B681" t="s">
        <v>459</v>
      </c>
      <c r="C681" t="str">
        <f t="shared" si="10"/>
        <v>MagdalenaSAN SEBASTIAN DE BUENAVISTA</v>
      </c>
      <c r="D681" t="s">
        <v>414</v>
      </c>
      <c r="E681" t="s">
        <v>461</v>
      </c>
      <c r="F681" t="s">
        <v>460</v>
      </c>
    </row>
    <row r="682" spans="1:6" hidden="1">
      <c r="A682" t="s">
        <v>413</v>
      </c>
      <c r="B682" t="s">
        <v>462</v>
      </c>
      <c r="C682" t="str">
        <f t="shared" si="10"/>
        <v>MagdalenaSAN ZENON</v>
      </c>
      <c r="D682" t="s">
        <v>414</v>
      </c>
      <c r="E682" t="s">
        <v>2695</v>
      </c>
      <c r="F682" t="s">
        <v>463</v>
      </c>
    </row>
    <row r="683" spans="1:6" hidden="1">
      <c r="A683" t="s">
        <v>413</v>
      </c>
      <c r="B683" t="s">
        <v>464</v>
      </c>
      <c r="C683" t="str">
        <f t="shared" si="10"/>
        <v>MagdalenaSANTA ANA</v>
      </c>
      <c r="D683" t="s">
        <v>414</v>
      </c>
      <c r="E683" t="s">
        <v>466</v>
      </c>
      <c r="F683" t="s">
        <v>465</v>
      </c>
    </row>
    <row r="684" spans="1:6" hidden="1">
      <c r="A684" t="s">
        <v>413</v>
      </c>
      <c r="B684" t="s">
        <v>652</v>
      </c>
      <c r="C684" t="str">
        <f t="shared" si="10"/>
        <v>MagdalenaSANTA BARBARA DE PINTO</v>
      </c>
      <c r="D684" t="s">
        <v>414</v>
      </c>
      <c r="E684" t="s">
        <v>468</v>
      </c>
      <c r="F684" t="s">
        <v>467</v>
      </c>
    </row>
    <row r="685" spans="1:6" hidden="1">
      <c r="A685" t="s">
        <v>413</v>
      </c>
      <c r="B685" t="s">
        <v>1157</v>
      </c>
      <c r="C685" t="str">
        <f t="shared" si="10"/>
        <v>MagdalenaSITIONUEVO</v>
      </c>
      <c r="D685" t="s">
        <v>414</v>
      </c>
      <c r="E685" t="s">
        <v>470</v>
      </c>
      <c r="F685" t="s">
        <v>469</v>
      </c>
    </row>
    <row r="686" spans="1:6" hidden="1">
      <c r="A686" t="s">
        <v>413</v>
      </c>
      <c r="B686" t="s">
        <v>692</v>
      </c>
      <c r="C686" t="str">
        <f t="shared" si="10"/>
        <v>MagdalenaTENERIFE</v>
      </c>
      <c r="D686" t="s">
        <v>414</v>
      </c>
      <c r="E686" t="s">
        <v>472</v>
      </c>
      <c r="F686" t="s">
        <v>471</v>
      </c>
    </row>
    <row r="687" spans="1:6" hidden="1">
      <c r="A687" t="s">
        <v>413</v>
      </c>
      <c r="B687" t="s">
        <v>473</v>
      </c>
      <c r="C687" t="str">
        <f t="shared" si="10"/>
        <v>MagdalenaZAPAYAN</v>
      </c>
      <c r="D687" t="s">
        <v>414</v>
      </c>
      <c r="E687" t="s">
        <v>1280</v>
      </c>
      <c r="F687" t="s">
        <v>1279</v>
      </c>
    </row>
    <row r="688" spans="1:6" hidden="1">
      <c r="A688" t="s">
        <v>413</v>
      </c>
      <c r="B688" t="s">
        <v>1281</v>
      </c>
      <c r="C688" t="str">
        <f t="shared" si="10"/>
        <v>MagdalenaZONA BANANERA</v>
      </c>
      <c r="D688" t="s">
        <v>414</v>
      </c>
      <c r="E688" t="s">
        <v>1283</v>
      </c>
      <c r="F688" t="s">
        <v>1282</v>
      </c>
    </row>
    <row r="689" spans="1:6" hidden="1">
      <c r="A689" t="s">
        <v>1284</v>
      </c>
      <c r="B689" t="s">
        <v>2284</v>
      </c>
      <c r="C689" t="str">
        <f t="shared" si="10"/>
        <v>METAVILLAVICENCIO</v>
      </c>
      <c r="D689" t="s">
        <v>506</v>
      </c>
      <c r="E689" t="s">
        <v>1689</v>
      </c>
      <c r="F689" t="s">
        <v>2196</v>
      </c>
    </row>
    <row r="690" spans="1:6" hidden="1">
      <c r="A690" t="s">
        <v>1284</v>
      </c>
      <c r="B690" t="s">
        <v>1452</v>
      </c>
      <c r="C690" t="str">
        <f t="shared" si="10"/>
        <v>METAACACIAS</v>
      </c>
      <c r="D690" t="s">
        <v>506</v>
      </c>
      <c r="E690" t="s">
        <v>2731</v>
      </c>
      <c r="F690" t="s">
        <v>1285</v>
      </c>
    </row>
    <row r="691" spans="1:6" hidden="1">
      <c r="A691" t="s">
        <v>1284</v>
      </c>
      <c r="B691" t="s">
        <v>828</v>
      </c>
      <c r="C691" t="str">
        <f t="shared" si="10"/>
        <v>METABARRANCA DE UPIA</v>
      </c>
      <c r="D691" t="s">
        <v>506</v>
      </c>
      <c r="E691" t="s">
        <v>1287</v>
      </c>
      <c r="F691" t="s">
        <v>1286</v>
      </c>
    </row>
    <row r="692" spans="1:6" hidden="1">
      <c r="A692" t="s">
        <v>1284</v>
      </c>
      <c r="B692" t="s">
        <v>1288</v>
      </c>
      <c r="C692" t="str">
        <f t="shared" si="10"/>
        <v>METACABUYARO</v>
      </c>
      <c r="D692" t="s">
        <v>506</v>
      </c>
      <c r="E692" t="s">
        <v>1290</v>
      </c>
      <c r="F692" t="s">
        <v>1289</v>
      </c>
    </row>
    <row r="693" spans="1:6" hidden="1">
      <c r="A693" t="s">
        <v>1284</v>
      </c>
      <c r="B693" t="s">
        <v>2370</v>
      </c>
      <c r="C693" t="str">
        <f t="shared" si="10"/>
        <v>METACASTILLA LA NUEVA</v>
      </c>
      <c r="D693" t="s">
        <v>506</v>
      </c>
      <c r="E693" t="s">
        <v>1292</v>
      </c>
      <c r="F693" t="s">
        <v>1291</v>
      </c>
    </row>
    <row r="694" spans="1:6" hidden="1">
      <c r="A694" t="s">
        <v>1284</v>
      </c>
      <c r="B694" t="s">
        <v>1617</v>
      </c>
      <c r="C694" t="str">
        <f t="shared" si="10"/>
        <v>METACUBARRAL</v>
      </c>
      <c r="D694" t="s">
        <v>506</v>
      </c>
      <c r="E694" t="s">
        <v>1294</v>
      </c>
      <c r="F694" t="s">
        <v>1293</v>
      </c>
    </row>
    <row r="695" spans="1:6" hidden="1">
      <c r="A695" t="s">
        <v>1284</v>
      </c>
      <c r="B695" t="s">
        <v>1622</v>
      </c>
      <c r="C695" t="str">
        <f t="shared" si="10"/>
        <v>METACUMARAL</v>
      </c>
      <c r="D695" t="s">
        <v>506</v>
      </c>
      <c r="E695" t="s">
        <v>1296</v>
      </c>
      <c r="F695" t="s">
        <v>1295</v>
      </c>
    </row>
    <row r="696" spans="1:6" hidden="1">
      <c r="A696" t="s">
        <v>1284</v>
      </c>
      <c r="B696" t="s">
        <v>1040</v>
      </c>
      <c r="C696" t="str">
        <f t="shared" si="10"/>
        <v>METAEL CALVARIO</v>
      </c>
      <c r="D696" t="s">
        <v>506</v>
      </c>
      <c r="E696" t="s">
        <v>1298</v>
      </c>
      <c r="F696" t="s">
        <v>1297</v>
      </c>
    </row>
    <row r="697" spans="1:6" hidden="1">
      <c r="A697" t="s">
        <v>1284</v>
      </c>
      <c r="B697" t="s">
        <v>1299</v>
      </c>
      <c r="C697" t="str">
        <f t="shared" si="10"/>
        <v>METAEL CASTILLO</v>
      </c>
      <c r="D697" t="s">
        <v>506</v>
      </c>
      <c r="E697" t="s">
        <v>507</v>
      </c>
      <c r="F697" t="s">
        <v>1300</v>
      </c>
    </row>
    <row r="698" spans="1:6" hidden="1">
      <c r="A698" t="s">
        <v>1284</v>
      </c>
      <c r="B698" t="s">
        <v>1301</v>
      </c>
      <c r="C698" t="str">
        <f t="shared" si="10"/>
        <v>METAEL DORADO</v>
      </c>
      <c r="D698" t="s">
        <v>506</v>
      </c>
      <c r="E698" t="s">
        <v>1303</v>
      </c>
      <c r="F698" t="s">
        <v>1302</v>
      </c>
    </row>
    <row r="699" spans="1:6" hidden="1">
      <c r="A699" t="s">
        <v>1284</v>
      </c>
      <c r="B699" t="s">
        <v>1304</v>
      </c>
      <c r="C699" t="str">
        <f t="shared" si="10"/>
        <v>METAFUENTE DE ORO</v>
      </c>
      <c r="D699" t="s">
        <v>506</v>
      </c>
      <c r="E699" t="s">
        <v>81</v>
      </c>
      <c r="F699" t="s">
        <v>1305</v>
      </c>
    </row>
    <row r="700" spans="1:6" hidden="1">
      <c r="A700" t="s">
        <v>1284</v>
      </c>
      <c r="B700" t="s">
        <v>2423</v>
      </c>
      <c r="C700" t="str">
        <f t="shared" si="10"/>
        <v>METAGRANADA</v>
      </c>
      <c r="D700" t="s">
        <v>506</v>
      </c>
      <c r="E700" t="s">
        <v>1332</v>
      </c>
      <c r="F700" t="s">
        <v>82</v>
      </c>
    </row>
    <row r="701" spans="1:6" hidden="1">
      <c r="A701" t="s">
        <v>1284</v>
      </c>
      <c r="B701" t="s">
        <v>2427</v>
      </c>
      <c r="C701" t="str">
        <f t="shared" si="10"/>
        <v>METAGUAMAL</v>
      </c>
      <c r="D701" t="s">
        <v>506</v>
      </c>
      <c r="E701" t="s">
        <v>439</v>
      </c>
      <c r="F701" t="s">
        <v>83</v>
      </c>
    </row>
    <row r="702" spans="1:6" hidden="1">
      <c r="A702" t="s">
        <v>1284</v>
      </c>
      <c r="B702" t="s">
        <v>537</v>
      </c>
      <c r="C702" t="str">
        <f t="shared" si="10"/>
        <v>METAMAPIRIPAN</v>
      </c>
      <c r="D702" t="s">
        <v>506</v>
      </c>
      <c r="E702" t="s">
        <v>85</v>
      </c>
      <c r="F702" t="s">
        <v>84</v>
      </c>
    </row>
    <row r="703" spans="1:6" hidden="1">
      <c r="A703" t="s">
        <v>1284</v>
      </c>
      <c r="B703" t="s">
        <v>86</v>
      </c>
      <c r="C703" t="str">
        <f t="shared" si="10"/>
        <v>METAMESETAS</v>
      </c>
      <c r="D703" t="s">
        <v>506</v>
      </c>
      <c r="E703" t="s">
        <v>88</v>
      </c>
      <c r="F703" t="s">
        <v>87</v>
      </c>
    </row>
    <row r="704" spans="1:6" hidden="1">
      <c r="A704" t="s">
        <v>1284</v>
      </c>
      <c r="B704" t="s">
        <v>961</v>
      </c>
      <c r="C704" t="str">
        <f t="shared" si="10"/>
        <v>METALA MACARENA</v>
      </c>
      <c r="D704" t="s">
        <v>506</v>
      </c>
      <c r="E704" t="s">
        <v>90</v>
      </c>
      <c r="F704" t="s">
        <v>89</v>
      </c>
    </row>
    <row r="705" spans="1:6" hidden="1">
      <c r="A705" t="s">
        <v>1284</v>
      </c>
      <c r="B705" t="s">
        <v>91</v>
      </c>
      <c r="C705" t="str">
        <f t="shared" si="10"/>
        <v>METALA URIBE</v>
      </c>
      <c r="D705" t="s">
        <v>506</v>
      </c>
      <c r="E705" t="s">
        <v>93</v>
      </c>
      <c r="F705" t="s">
        <v>92</v>
      </c>
    </row>
    <row r="706" spans="1:6" hidden="1">
      <c r="A706" t="s">
        <v>1284</v>
      </c>
      <c r="B706" t="s">
        <v>2455</v>
      </c>
      <c r="C706" t="str">
        <f t="shared" si="10"/>
        <v>METALEJANIAS</v>
      </c>
      <c r="D706" t="s">
        <v>506</v>
      </c>
      <c r="E706" t="s">
        <v>2684</v>
      </c>
      <c r="F706" t="s">
        <v>94</v>
      </c>
    </row>
    <row r="707" spans="1:6" hidden="1">
      <c r="A707" t="s">
        <v>1284</v>
      </c>
      <c r="B707" t="s">
        <v>847</v>
      </c>
      <c r="C707" t="str">
        <f t="shared" ref="C707:C770" si="11">D707&amp;E707</f>
        <v>METAPUERTO CONCORDIA</v>
      </c>
      <c r="D707" t="s">
        <v>506</v>
      </c>
      <c r="E707" t="s">
        <v>2769</v>
      </c>
      <c r="F707" t="s">
        <v>95</v>
      </c>
    </row>
    <row r="708" spans="1:6" hidden="1">
      <c r="A708" t="s">
        <v>1284</v>
      </c>
      <c r="B708" t="s">
        <v>96</v>
      </c>
      <c r="C708" t="str">
        <f t="shared" si="11"/>
        <v>METAPUERTO GAITAN</v>
      </c>
      <c r="D708" t="s">
        <v>506</v>
      </c>
      <c r="E708" t="s">
        <v>98</v>
      </c>
      <c r="F708" t="s">
        <v>97</v>
      </c>
    </row>
    <row r="709" spans="1:6" hidden="1">
      <c r="A709" t="s">
        <v>1284</v>
      </c>
      <c r="B709" t="s">
        <v>1422</v>
      </c>
      <c r="C709" t="str">
        <f t="shared" si="11"/>
        <v>METAPUERTO LOPEZ</v>
      </c>
      <c r="D709" t="s">
        <v>506</v>
      </c>
      <c r="E709" t="s">
        <v>100</v>
      </c>
      <c r="F709" t="s">
        <v>99</v>
      </c>
    </row>
    <row r="710" spans="1:6" hidden="1">
      <c r="A710" t="s">
        <v>1284</v>
      </c>
      <c r="B710" t="s">
        <v>101</v>
      </c>
      <c r="C710" t="str">
        <f t="shared" si="11"/>
        <v>METAPUERTO LLERAS</v>
      </c>
      <c r="D710" t="s">
        <v>506</v>
      </c>
      <c r="E710" t="s">
        <v>103</v>
      </c>
      <c r="F710" t="s">
        <v>102</v>
      </c>
    </row>
    <row r="711" spans="1:6" hidden="1">
      <c r="A711" t="s">
        <v>1284</v>
      </c>
      <c r="B711" t="s">
        <v>104</v>
      </c>
      <c r="C711" t="str">
        <f t="shared" si="11"/>
        <v>METAPUERTO RICO</v>
      </c>
      <c r="D711" t="s">
        <v>506</v>
      </c>
      <c r="E711" t="s">
        <v>2037</v>
      </c>
      <c r="F711" t="s">
        <v>105</v>
      </c>
    </row>
    <row r="712" spans="1:6" hidden="1">
      <c r="A712" t="s">
        <v>1284</v>
      </c>
      <c r="B712" t="s">
        <v>1425</v>
      </c>
      <c r="C712" t="str">
        <f t="shared" si="11"/>
        <v>METARESTREPO</v>
      </c>
      <c r="D712" t="s">
        <v>506</v>
      </c>
      <c r="E712" t="s">
        <v>107</v>
      </c>
      <c r="F712" t="s">
        <v>106</v>
      </c>
    </row>
    <row r="713" spans="1:6" hidden="1">
      <c r="A713" t="s">
        <v>1284</v>
      </c>
      <c r="B713" t="s">
        <v>108</v>
      </c>
      <c r="C713" t="str">
        <f t="shared" si="11"/>
        <v>METASAN CARLOS DE GUAROA</v>
      </c>
      <c r="D713" t="s">
        <v>506</v>
      </c>
      <c r="E713" t="s">
        <v>110</v>
      </c>
      <c r="F713" t="s">
        <v>109</v>
      </c>
    </row>
    <row r="714" spans="1:6" hidden="1">
      <c r="A714" t="s">
        <v>1284</v>
      </c>
      <c r="B714" t="s">
        <v>1525</v>
      </c>
      <c r="C714" t="str">
        <f t="shared" si="11"/>
        <v>METASAN JUAN DE ARAMA</v>
      </c>
      <c r="D714" t="s">
        <v>506</v>
      </c>
      <c r="E714" t="s">
        <v>2734</v>
      </c>
      <c r="F714" t="s">
        <v>111</v>
      </c>
    </row>
    <row r="715" spans="1:6" hidden="1">
      <c r="A715" t="s">
        <v>1284</v>
      </c>
      <c r="B715" t="s">
        <v>2548</v>
      </c>
      <c r="C715" t="str">
        <f t="shared" si="11"/>
        <v>METASAN JUANITO</v>
      </c>
      <c r="D715" t="s">
        <v>506</v>
      </c>
      <c r="E715" t="s">
        <v>113</v>
      </c>
      <c r="F715" t="s">
        <v>112</v>
      </c>
    </row>
    <row r="716" spans="1:6" hidden="1">
      <c r="A716" t="s">
        <v>1284</v>
      </c>
      <c r="B716" t="s">
        <v>114</v>
      </c>
      <c r="C716" t="str">
        <f t="shared" si="11"/>
        <v>METASAN MARTIN</v>
      </c>
      <c r="D716" t="s">
        <v>506</v>
      </c>
      <c r="E716" t="s">
        <v>2055</v>
      </c>
      <c r="F716" t="s">
        <v>115</v>
      </c>
    </row>
    <row r="717" spans="1:6" hidden="1">
      <c r="A717" t="s">
        <v>1284</v>
      </c>
      <c r="B717" t="s">
        <v>116</v>
      </c>
      <c r="C717" t="str">
        <f t="shared" si="11"/>
        <v>METAVISTAHERMOSA</v>
      </c>
      <c r="D717" t="s">
        <v>506</v>
      </c>
      <c r="E717" t="s">
        <v>2097</v>
      </c>
      <c r="F717" t="s">
        <v>117</v>
      </c>
    </row>
    <row r="718" spans="1:6" hidden="1">
      <c r="A718" t="s">
        <v>118</v>
      </c>
      <c r="B718" t="s">
        <v>2284</v>
      </c>
      <c r="C718" t="str">
        <f t="shared" si="11"/>
        <v>NariñoPASTO</v>
      </c>
      <c r="D718" t="s">
        <v>119</v>
      </c>
      <c r="E718" t="s">
        <v>2110</v>
      </c>
      <c r="F718" t="s">
        <v>2197</v>
      </c>
    </row>
    <row r="719" spans="1:6" hidden="1">
      <c r="A719" t="s">
        <v>118</v>
      </c>
      <c r="B719" t="s">
        <v>1011</v>
      </c>
      <c r="C719" t="str">
        <f t="shared" si="11"/>
        <v>NariñoALBAN</v>
      </c>
      <c r="D719" t="s">
        <v>119</v>
      </c>
      <c r="E719" t="s">
        <v>494</v>
      </c>
      <c r="F719" t="s">
        <v>120</v>
      </c>
    </row>
    <row r="720" spans="1:6" hidden="1">
      <c r="A720" t="s">
        <v>118</v>
      </c>
      <c r="B720" t="s">
        <v>1553</v>
      </c>
      <c r="C720" t="str">
        <f t="shared" si="11"/>
        <v>NariñoALDANA</v>
      </c>
      <c r="D720" t="s">
        <v>119</v>
      </c>
      <c r="E720" t="s">
        <v>122</v>
      </c>
      <c r="F720" t="s">
        <v>121</v>
      </c>
    </row>
    <row r="721" spans="1:6" hidden="1">
      <c r="A721" t="s">
        <v>118</v>
      </c>
      <c r="B721" t="s">
        <v>2301</v>
      </c>
      <c r="C721" t="str">
        <f t="shared" si="11"/>
        <v>NariñoANCUYA</v>
      </c>
      <c r="D721" t="s">
        <v>119</v>
      </c>
      <c r="E721" t="s">
        <v>124</v>
      </c>
      <c r="F721" t="s">
        <v>123</v>
      </c>
    </row>
    <row r="722" spans="1:6" hidden="1">
      <c r="A722" t="s">
        <v>118</v>
      </c>
      <c r="B722" t="s">
        <v>2319</v>
      </c>
      <c r="C722" t="str">
        <f t="shared" si="11"/>
        <v>NariñoARBOLEDA</v>
      </c>
      <c r="D722" t="s">
        <v>119</v>
      </c>
      <c r="E722" t="s">
        <v>2045</v>
      </c>
      <c r="F722" t="s">
        <v>125</v>
      </c>
    </row>
    <row r="723" spans="1:6" hidden="1">
      <c r="A723" t="s">
        <v>118</v>
      </c>
      <c r="B723" t="s">
        <v>2326</v>
      </c>
      <c r="C723" t="str">
        <f t="shared" si="11"/>
        <v>NariñoBARBACOAS</v>
      </c>
      <c r="D723" t="s">
        <v>119</v>
      </c>
      <c r="E723" t="s">
        <v>2673</v>
      </c>
      <c r="F723" t="s">
        <v>2198</v>
      </c>
    </row>
    <row r="724" spans="1:6" hidden="1">
      <c r="A724" t="s">
        <v>118</v>
      </c>
      <c r="B724" t="s">
        <v>126</v>
      </c>
      <c r="C724" t="str">
        <f t="shared" si="11"/>
        <v>NariñoBELEN</v>
      </c>
      <c r="D724" t="s">
        <v>119</v>
      </c>
      <c r="E724" s="9" t="s">
        <v>1359</v>
      </c>
      <c r="F724" t="s">
        <v>2199</v>
      </c>
    </row>
    <row r="725" spans="1:6" hidden="1">
      <c r="A725" t="s">
        <v>118</v>
      </c>
      <c r="B725" t="s">
        <v>828</v>
      </c>
      <c r="C725" t="str">
        <f t="shared" si="11"/>
        <v>NariñoBUESACO</v>
      </c>
      <c r="D725" t="s">
        <v>119</v>
      </c>
      <c r="E725" t="s">
        <v>493</v>
      </c>
      <c r="F725" t="s">
        <v>2200</v>
      </c>
    </row>
    <row r="726" spans="1:6" hidden="1">
      <c r="A726" t="s">
        <v>118</v>
      </c>
      <c r="B726" t="s">
        <v>127</v>
      </c>
      <c r="C726" t="str">
        <f t="shared" si="11"/>
        <v>NariñoCOLON</v>
      </c>
      <c r="D726" t="s">
        <v>119</v>
      </c>
      <c r="E726" t="s">
        <v>129</v>
      </c>
      <c r="F726" t="s">
        <v>128</v>
      </c>
    </row>
    <row r="727" spans="1:6" hidden="1">
      <c r="A727" t="s">
        <v>118</v>
      </c>
      <c r="B727" t="s">
        <v>130</v>
      </c>
      <c r="C727" t="str">
        <f t="shared" si="11"/>
        <v>NariñoCONSACA</v>
      </c>
      <c r="D727" t="s">
        <v>119</v>
      </c>
      <c r="E727" t="s">
        <v>8</v>
      </c>
      <c r="F727" t="s">
        <v>131</v>
      </c>
    </row>
    <row r="728" spans="1:6" hidden="1">
      <c r="A728" t="s">
        <v>118</v>
      </c>
      <c r="B728" t="s">
        <v>132</v>
      </c>
      <c r="C728" t="str">
        <f t="shared" si="11"/>
        <v>NariñoEL CONTADERO</v>
      </c>
      <c r="D728" t="s">
        <v>119</v>
      </c>
      <c r="E728" s="9" t="s">
        <v>1701</v>
      </c>
      <c r="F728" t="s">
        <v>133</v>
      </c>
    </row>
    <row r="729" spans="1:6" hidden="1">
      <c r="A729" t="s">
        <v>118</v>
      </c>
      <c r="B729" t="s">
        <v>1611</v>
      </c>
      <c r="C729" t="str">
        <f t="shared" si="11"/>
        <v>NariñoCORDOBA</v>
      </c>
      <c r="D729" t="s">
        <v>119</v>
      </c>
      <c r="E729" t="s">
        <v>2676</v>
      </c>
      <c r="F729" t="s">
        <v>134</v>
      </c>
    </row>
    <row r="730" spans="1:6" hidden="1">
      <c r="A730" t="s">
        <v>118</v>
      </c>
      <c r="B730" t="s">
        <v>1620</v>
      </c>
      <c r="C730" t="str">
        <f t="shared" si="11"/>
        <v>NariñoCUASPUD</v>
      </c>
      <c r="D730" t="s">
        <v>119</v>
      </c>
      <c r="E730" t="s">
        <v>136</v>
      </c>
      <c r="F730" t="s">
        <v>135</v>
      </c>
    </row>
    <row r="731" spans="1:6" hidden="1">
      <c r="A731" t="s">
        <v>118</v>
      </c>
      <c r="B731" t="s">
        <v>137</v>
      </c>
      <c r="C731" t="str">
        <f t="shared" si="11"/>
        <v>NariñoCUMBAL</v>
      </c>
      <c r="D731" t="s">
        <v>119</v>
      </c>
      <c r="E731" t="s">
        <v>139</v>
      </c>
      <c r="F731" t="s">
        <v>138</v>
      </c>
    </row>
    <row r="732" spans="1:6" hidden="1">
      <c r="A732" t="s">
        <v>118</v>
      </c>
      <c r="B732" t="s">
        <v>140</v>
      </c>
      <c r="C732" t="str">
        <f t="shared" si="11"/>
        <v>NariñoCUMBITARA</v>
      </c>
      <c r="D732" t="s">
        <v>119</v>
      </c>
      <c r="E732" t="s">
        <v>498</v>
      </c>
      <c r="F732" t="s">
        <v>2201</v>
      </c>
    </row>
    <row r="733" spans="1:6" hidden="1">
      <c r="A733" t="s">
        <v>118</v>
      </c>
      <c r="B733" t="s">
        <v>2399</v>
      </c>
      <c r="C733" t="str">
        <f t="shared" si="11"/>
        <v>NariñoCHACHAGUI</v>
      </c>
      <c r="D733" t="s">
        <v>119</v>
      </c>
      <c r="E733" t="s">
        <v>142</v>
      </c>
      <c r="F733" t="s">
        <v>141</v>
      </c>
    </row>
    <row r="734" spans="1:6" hidden="1">
      <c r="A734" t="s">
        <v>118</v>
      </c>
      <c r="B734" t="s">
        <v>2402</v>
      </c>
      <c r="C734" t="str">
        <f t="shared" si="11"/>
        <v>NariñoEL CHARCO</v>
      </c>
      <c r="D734" t="s">
        <v>119</v>
      </c>
      <c r="E734" t="s">
        <v>144</v>
      </c>
      <c r="F734" t="s">
        <v>143</v>
      </c>
    </row>
    <row r="735" spans="1:6" hidden="1">
      <c r="A735" t="s">
        <v>118</v>
      </c>
      <c r="B735" t="s">
        <v>145</v>
      </c>
      <c r="C735" t="str">
        <f t="shared" si="11"/>
        <v>NariñoEL PEÑOL</v>
      </c>
      <c r="D735" t="s">
        <v>119</v>
      </c>
      <c r="E735" t="s">
        <v>147</v>
      </c>
      <c r="F735" t="s">
        <v>146</v>
      </c>
    </row>
    <row r="736" spans="1:6" hidden="1">
      <c r="A736" t="s">
        <v>118</v>
      </c>
      <c r="B736" t="s">
        <v>796</v>
      </c>
      <c r="C736" t="str">
        <f t="shared" si="11"/>
        <v>NariñoEL ROSARIO</v>
      </c>
      <c r="D736" t="s">
        <v>119</v>
      </c>
      <c r="E736" t="s">
        <v>149</v>
      </c>
      <c r="F736" t="s">
        <v>148</v>
      </c>
    </row>
    <row r="737" spans="1:6" hidden="1">
      <c r="A737" t="s">
        <v>118</v>
      </c>
      <c r="B737" t="s">
        <v>1043</v>
      </c>
      <c r="C737" t="str">
        <f t="shared" si="11"/>
        <v>NariñoEL TABLON DE GOMEZ</v>
      </c>
      <c r="D737" t="s">
        <v>119</v>
      </c>
      <c r="E737" t="s">
        <v>151</v>
      </c>
      <c r="F737" t="s">
        <v>150</v>
      </c>
    </row>
    <row r="738" spans="1:6" hidden="1">
      <c r="A738" t="s">
        <v>118</v>
      </c>
      <c r="B738" t="s">
        <v>1045</v>
      </c>
      <c r="C738" t="str">
        <f t="shared" si="11"/>
        <v>NariñoEL TAMBO</v>
      </c>
      <c r="D738" t="s">
        <v>119</v>
      </c>
      <c r="E738" t="s">
        <v>501</v>
      </c>
      <c r="F738" t="s">
        <v>152</v>
      </c>
    </row>
    <row r="739" spans="1:6" hidden="1">
      <c r="A739" t="s">
        <v>118</v>
      </c>
      <c r="B739" t="s">
        <v>1304</v>
      </c>
      <c r="C739" t="str">
        <f t="shared" si="11"/>
        <v>NariñoFUNES</v>
      </c>
      <c r="D739" t="s">
        <v>119</v>
      </c>
      <c r="E739" t="s">
        <v>478</v>
      </c>
      <c r="F739" t="s">
        <v>153</v>
      </c>
    </row>
    <row r="740" spans="1:6" hidden="1">
      <c r="A740" t="s">
        <v>118</v>
      </c>
      <c r="B740" t="s">
        <v>531</v>
      </c>
      <c r="C740" t="str">
        <f t="shared" si="11"/>
        <v>NariñoGUACHUCAL</v>
      </c>
      <c r="D740" t="s">
        <v>119</v>
      </c>
      <c r="E740" t="s">
        <v>155</v>
      </c>
      <c r="F740" t="s">
        <v>154</v>
      </c>
    </row>
    <row r="741" spans="1:6" hidden="1">
      <c r="A741" t="s">
        <v>118</v>
      </c>
      <c r="B741" t="s">
        <v>1074</v>
      </c>
      <c r="C741" t="str">
        <f t="shared" si="11"/>
        <v>NariñoGUAITARILLA</v>
      </c>
      <c r="D741" t="s">
        <v>119</v>
      </c>
      <c r="E741" t="s">
        <v>2095</v>
      </c>
      <c r="F741" t="s">
        <v>156</v>
      </c>
    </row>
    <row r="742" spans="1:6" hidden="1">
      <c r="A742" t="s">
        <v>118</v>
      </c>
      <c r="B742" t="s">
        <v>157</v>
      </c>
      <c r="C742" t="str">
        <f t="shared" si="11"/>
        <v>NariñoGUALMATAN</v>
      </c>
      <c r="D742" t="s">
        <v>119</v>
      </c>
      <c r="E742" t="s">
        <v>159</v>
      </c>
      <c r="F742" t="s">
        <v>158</v>
      </c>
    </row>
    <row r="743" spans="1:6" hidden="1">
      <c r="A743" t="s">
        <v>118</v>
      </c>
      <c r="B743" t="s">
        <v>160</v>
      </c>
      <c r="C743" t="str">
        <f t="shared" si="11"/>
        <v>NariñoILES</v>
      </c>
      <c r="D743" t="s">
        <v>119</v>
      </c>
      <c r="E743" t="s">
        <v>162</v>
      </c>
      <c r="F743" t="s">
        <v>161</v>
      </c>
    </row>
    <row r="744" spans="1:6" hidden="1">
      <c r="A744" t="s">
        <v>118</v>
      </c>
      <c r="B744" t="s">
        <v>163</v>
      </c>
      <c r="C744" t="str">
        <f t="shared" si="11"/>
        <v>NariñoIMUES</v>
      </c>
      <c r="D744" t="s">
        <v>119</v>
      </c>
      <c r="E744" t="s">
        <v>165</v>
      </c>
      <c r="F744" t="s">
        <v>164</v>
      </c>
    </row>
    <row r="745" spans="1:6" hidden="1">
      <c r="A745" t="s">
        <v>118</v>
      </c>
      <c r="B745" t="s">
        <v>166</v>
      </c>
      <c r="C745" t="str">
        <f t="shared" si="11"/>
        <v>NariñoIPIALES</v>
      </c>
      <c r="D745" t="s">
        <v>119</v>
      </c>
      <c r="E745" t="s">
        <v>168</v>
      </c>
      <c r="F745" t="s">
        <v>167</v>
      </c>
    </row>
    <row r="746" spans="1:6" hidden="1">
      <c r="A746" t="s">
        <v>118</v>
      </c>
      <c r="B746" t="s">
        <v>37</v>
      </c>
      <c r="C746" t="str">
        <f t="shared" si="11"/>
        <v>NariñoLA CRUZ</v>
      </c>
      <c r="D746" t="s">
        <v>119</v>
      </c>
      <c r="E746" t="s">
        <v>170</v>
      </c>
      <c r="F746" t="s">
        <v>169</v>
      </c>
    </row>
    <row r="747" spans="1:6" hidden="1">
      <c r="A747" t="s">
        <v>118</v>
      </c>
      <c r="B747" t="s">
        <v>171</v>
      </c>
      <c r="C747" t="str">
        <f t="shared" si="11"/>
        <v>NariñoLA FLORIDA</v>
      </c>
      <c r="D747" t="s">
        <v>119</v>
      </c>
      <c r="E747" t="s">
        <v>2618</v>
      </c>
      <c r="F747" t="s">
        <v>172</v>
      </c>
    </row>
    <row r="748" spans="1:6" hidden="1">
      <c r="A748" t="s">
        <v>118</v>
      </c>
      <c r="B748" t="s">
        <v>173</v>
      </c>
      <c r="C748" t="str">
        <f t="shared" si="11"/>
        <v>NariñoLA LLANADA</v>
      </c>
      <c r="D748" t="s">
        <v>119</v>
      </c>
      <c r="E748" t="s">
        <v>175</v>
      </c>
      <c r="F748" t="s">
        <v>174</v>
      </c>
    </row>
    <row r="749" spans="1:6" hidden="1">
      <c r="A749" t="s">
        <v>118</v>
      </c>
      <c r="B749" t="s">
        <v>2452</v>
      </c>
      <c r="C749" t="str">
        <f t="shared" si="11"/>
        <v>NariñoLA TOLA</v>
      </c>
      <c r="D749" t="s">
        <v>119</v>
      </c>
      <c r="E749" t="s">
        <v>177</v>
      </c>
      <c r="F749" t="s">
        <v>176</v>
      </c>
    </row>
    <row r="750" spans="1:6" hidden="1">
      <c r="A750" t="s">
        <v>118</v>
      </c>
      <c r="B750" t="s">
        <v>178</v>
      </c>
      <c r="C750" t="str">
        <f t="shared" si="11"/>
        <v>NariñoLA UNION</v>
      </c>
      <c r="D750" t="s">
        <v>119</v>
      </c>
      <c r="E750" t="s">
        <v>2133</v>
      </c>
      <c r="F750" t="s">
        <v>179</v>
      </c>
    </row>
    <row r="751" spans="1:6" hidden="1">
      <c r="A751" t="s">
        <v>118</v>
      </c>
      <c r="B751" t="s">
        <v>180</v>
      </c>
      <c r="C751" t="str">
        <f t="shared" si="11"/>
        <v>NariñoLEIVA</v>
      </c>
      <c r="D751" t="s">
        <v>119</v>
      </c>
      <c r="E751" s="9" t="s">
        <v>182</v>
      </c>
      <c r="F751" t="s">
        <v>181</v>
      </c>
    </row>
    <row r="752" spans="1:6" hidden="1">
      <c r="A752" t="s">
        <v>118</v>
      </c>
      <c r="B752" t="s">
        <v>2457</v>
      </c>
      <c r="C752" t="str">
        <f t="shared" si="11"/>
        <v>NariñoLINARES</v>
      </c>
      <c r="D752" t="s">
        <v>119</v>
      </c>
      <c r="E752" t="s">
        <v>184</v>
      </c>
      <c r="F752" t="s">
        <v>183</v>
      </c>
    </row>
    <row r="753" spans="1:6" hidden="1">
      <c r="A753" t="s">
        <v>118</v>
      </c>
      <c r="B753" t="s">
        <v>846</v>
      </c>
      <c r="C753" t="str">
        <f t="shared" si="11"/>
        <v>NariñoLOS ANDES</v>
      </c>
      <c r="D753" t="s">
        <v>119</v>
      </c>
      <c r="E753" s="12" t="s">
        <v>520</v>
      </c>
      <c r="F753">
        <v>52418</v>
      </c>
    </row>
    <row r="754" spans="1:6" hidden="1">
      <c r="A754" t="s">
        <v>118</v>
      </c>
      <c r="B754" t="s">
        <v>185</v>
      </c>
      <c r="C754" t="str">
        <f t="shared" si="11"/>
        <v>NariñoMAGUI PAYAN</v>
      </c>
      <c r="D754" t="s">
        <v>119</v>
      </c>
      <c r="E754" s="9" t="s">
        <v>1702</v>
      </c>
      <c r="F754" t="s">
        <v>186</v>
      </c>
    </row>
    <row r="755" spans="1:6" hidden="1">
      <c r="A755" t="s">
        <v>118</v>
      </c>
      <c r="B755" t="s">
        <v>187</v>
      </c>
      <c r="C755" t="str">
        <f t="shared" si="11"/>
        <v>NariñoMALLAMA</v>
      </c>
      <c r="D755" t="s">
        <v>119</v>
      </c>
      <c r="E755" t="s">
        <v>189</v>
      </c>
      <c r="F755" t="s">
        <v>188</v>
      </c>
    </row>
    <row r="756" spans="1:6" hidden="1">
      <c r="A756" t="s">
        <v>118</v>
      </c>
      <c r="B756" t="s">
        <v>1497</v>
      </c>
      <c r="C756" t="str">
        <f t="shared" si="11"/>
        <v>NariñoMOSQUERA</v>
      </c>
      <c r="D756" t="s">
        <v>119</v>
      </c>
      <c r="E756" t="s">
        <v>1115</v>
      </c>
      <c r="F756" t="s">
        <v>190</v>
      </c>
    </row>
    <row r="757" spans="1:6" hidden="1">
      <c r="A757" t="s">
        <v>118</v>
      </c>
      <c r="B757" t="s">
        <v>2472</v>
      </c>
      <c r="C757" t="str">
        <f t="shared" si="11"/>
        <v>NariñoNARIÑO</v>
      </c>
      <c r="D757" t="s">
        <v>119</v>
      </c>
      <c r="E757" t="s">
        <v>2756</v>
      </c>
      <c r="F757" t="s">
        <v>191</v>
      </c>
    </row>
    <row r="758" spans="1:6" hidden="1">
      <c r="A758" t="s">
        <v>118</v>
      </c>
      <c r="B758" t="s">
        <v>2477</v>
      </c>
      <c r="C758" t="str">
        <f t="shared" si="11"/>
        <v>NariñoOLAYA HERRERA</v>
      </c>
      <c r="D758" t="s">
        <v>119</v>
      </c>
      <c r="E758" t="s">
        <v>2090</v>
      </c>
      <c r="F758" t="s">
        <v>2202</v>
      </c>
    </row>
    <row r="759" spans="1:6" hidden="1">
      <c r="A759" t="s">
        <v>118</v>
      </c>
      <c r="B759" t="s">
        <v>1124</v>
      </c>
      <c r="C759" t="str">
        <f t="shared" si="11"/>
        <v>NariñoOSPINA</v>
      </c>
      <c r="D759" t="s">
        <v>119</v>
      </c>
      <c r="E759" t="s">
        <v>495</v>
      </c>
      <c r="F759" t="s">
        <v>192</v>
      </c>
    </row>
    <row r="760" spans="1:6" hidden="1">
      <c r="A760" t="s">
        <v>118</v>
      </c>
      <c r="B760" t="s">
        <v>1411</v>
      </c>
      <c r="C760" t="str">
        <f t="shared" si="11"/>
        <v>NariñoFRANCISCO PIZARRO</v>
      </c>
      <c r="D760" t="s">
        <v>119</v>
      </c>
      <c r="E760" t="s">
        <v>521</v>
      </c>
      <c r="F760" t="s">
        <v>2203</v>
      </c>
    </row>
    <row r="761" spans="1:6" hidden="1">
      <c r="A761" t="s">
        <v>118</v>
      </c>
      <c r="B761" t="s">
        <v>193</v>
      </c>
      <c r="C761" t="str">
        <f t="shared" si="11"/>
        <v>NariñoPOLICARPA</v>
      </c>
      <c r="D761" t="s">
        <v>119</v>
      </c>
      <c r="E761" t="s">
        <v>195</v>
      </c>
      <c r="F761" t="s">
        <v>194</v>
      </c>
    </row>
    <row r="762" spans="1:6" hidden="1">
      <c r="A762" t="s">
        <v>118</v>
      </c>
      <c r="B762" t="s">
        <v>1419</v>
      </c>
      <c r="C762" t="str">
        <f t="shared" si="11"/>
        <v>NariñoPOTOSI</v>
      </c>
      <c r="D762" t="s">
        <v>119</v>
      </c>
      <c r="E762" t="s">
        <v>197</v>
      </c>
      <c r="F762" t="s">
        <v>196</v>
      </c>
    </row>
    <row r="763" spans="1:6" hidden="1">
      <c r="A763" t="s">
        <v>118</v>
      </c>
      <c r="B763" t="s">
        <v>198</v>
      </c>
      <c r="C763" t="str">
        <f t="shared" si="11"/>
        <v>NariñoPROVIDENCIA</v>
      </c>
      <c r="D763" t="s">
        <v>119</v>
      </c>
      <c r="E763" t="s">
        <v>1344</v>
      </c>
      <c r="F763" t="s">
        <v>199</v>
      </c>
    </row>
    <row r="764" spans="1:6" hidden="1">
      <c r="A764" t="s">
        <v>118</v>
      </c>
      <c r="B764" t="s">
        <v>1422</v>
      </c>
      <c r="C764" t="str">
        <f t="shared" si="11"/>
        <v>NariñoPUERRES</v>
      </c>
      <c r="D764" t="s">
        <v>119</v>
      </c>
      <c r="E764" t="s">
        <v>519</v>
      </c>
      <c r="F764" t="s">
        <v>2204</v>
      </c>
    </row>
    <row r="765" spans="1:6" hidden="1">
      <c r="A765" t="s">
        <v>118</v>
      </c>
      <c r="B765" t="s">
        <v>2496</v>
      </c>
      <c r="C765" t="str">
        <f t="shared" si="11"/>
        <v>NariñoPUPIALES</v>
      </c>
      <c r="D765" t="s">
        <v>119</v>
      </c>
      <c r="E765" t="s">
        <v>201</v>
      </c>
      <c r="F765" t="s">
        <v>200</v>
      </c>
    </row>
    <row r="766" spans="1:6" hidden="1">
      <c r="A766" t="s">
        <v>118</v>
      </c>
      <c r="B766" t="s">
        <v>1145</v>
      </c>
      <c r="C766" t="str">
        <f t="shared" si="11"/>
        <v>NariñoRICAURTE</v>
      </c>
      <c r="D766" t="s">
        <v>119</v>
      </c>
      <c r="E766" t="s">
        <v>2109</v>
      </c>
      <c r="F766" t="s">
        <v>202</v>
      </c>
    </row>
    <row r="767" spans="1:6" hidden="1">
      <c r="A767" t="s">
        <v>118</v>
      </c>
      <c r="B767" t="s">
        <v>625</v>
      </c>
      <c r="C767" t="str">
        <f t="shared" si="11"/>
        <v>NariñoROBERTO PAYAN</v>
      </c>
      <c r="D767" t="s">
        <v>119</v>
      </c>
      <c r="E767" t="s">
        <v>477</v>
      </c>
      <c r="F767" t="s">
        <v>203</v>
      </c>
    </row>
    <row r="768" spans="1:6" hidden="1">
      <c r="A768" t="s">
        <v>118</v>
      </c>
      <c r="B768" t="s">
        <v>994</v>
      </c>
      <c r="C768" t="str">
        <f t="shared" si="11"/>
        <v>NariñoSAMANIEGO</v>
      </c>
      <c r="D768" t="s">
        <v>119</v>
      </c>
      <c r="E768" t="s">
        <v>2047</v>
      </c>
      <c r="F768" t="s">
        <v>2205</v>
      </c>
    </row>
    <row r="769" spans="1:6" hidden="1">
      <c r="A769" t="s">
        <v>118</v>
      </c>
      <c r="B769" t="s">
        <v>1525</v>
      </c>
      <c r="C769" t="str">
        <f t="shared" si="11"/>
        <v>NariñoSANDONA</v>
      </c>
      <c r="D769" t="s">
        <v>119</v>
      </c>
      <c r="E769" t="s">
        <v>2050</v>
      </c>
      <c r="F769" t="s">
        <v>204</v>
      </c>
    </row>
    <row r="770" spans="1:6" hidden="1">
      <c r="A770" t="s">
        <v>118</v>
      </c>
      <c r="B770" t="s">
        <v>1434</v>
      </c>
      <c r="C770" t="str">
        <f t="shared" si="11"/>
        <v>NariñoSAN BERNARDO</v>
      </c>
      <c r="D770" t="s">
        <v>119</v>
      </c>
      <c r="E770" t="s">
        <v>2126</v>
      </c>
      <c r="F770" t="s">
        <v>205</v>
      </c>
    </row>
    <row r="771" spans="1:6" hidden="1">
      <c r="A771" t="s">
        <v>118</v>
      </c>
      <c r="B771" t="s">
        <v>206</v>
      </c>
      <c r="C771" t="str">
        <f t="shared" ref="C771:C834" si="12">D771&amp;E771</f>
        <v>NariñoSAN LORENZO</v>
      </c>
      <c r="D771" t="s">
        <v>119</v>
      </c>
      <c r="E771" t="s">
        <v>505</v>
      </c>
      <c r="F771" t="s">
        <v>207</v>
      </c>
    </row>
    <row r="772" spans="1:6" hidden="1">
      <c r="A772" t="s">
        <v>118</v>
      </c>
      <c r="B772" t="s">
        <v>646</v>
      </c>
      <c r="C772" t="str">
        <f t="shared" si="12"/>
        <v>NariñoSAN PABLO</v>
      </c>
      <c r="D772" t="s">
        <v>119</v>
      </c>
      <c r="E772" t="s">
        <v>2732</v>
      </c>
      <c r="F772" t="s">
        <v>208</v>
      </c>
    </row>
    <row r="773" spans="1:6" hidden="1">
      <c r="A773" t="s">
        <v>118</v>
      </c>
      <c r="B773" t="s">
        <v>209</v>
      </c>
      <c r="C773" t="str">
        <f t="shared" si="12"/>
        <v>NariñoSAN PEDRO DE CARTAGO</v>
      </c>
      <c r="D773" t="s">
        <v>119</v>
      </c>
      <c r="E773" t="s">
        <v>211</v>
      </c>
      <c r="F773" t="s">
        <v>210</v>
      </c>
    </row>
    <row r="774" spans="1:6" hidden="1">
      <c r="A774" t="s">
        <v>118</v>
      </c>
      <c r="B774" t="s">
        <v>649</v>
      </c>
      <c r="C774" t="str">
        <f t="shared" si="12"/>
        <v>NariñoSANTA BARBARA</v>
      </c>
      <c r="D774" t="s">
        <v>119</v>
      </c>
      <c r="E774" t="s">
        <v>2654</v>
      </c>
      <c r="F774" t="s">
        <v>212</v>
      </c>
    </row>
    <row r="775" spans="1:6" hidden="1">
      <c r="A775" t="s">
        <v>118</v>
      </c>
      <c r="B775" t="s">
        <v>213</v>
      </c>
      <c r="C775" t="str">
        <f t="shared" si="12"/>
        <v>NariñoSANTACRUZ</v>
      </c>
      <c r="D775" t="s">
        <v>119</v>
      </c>
      <c r="E775" t="s">
        <v>518</v>
      </c>
      <c r="F775" t="s">
        <v>2206</v>
      </c>
    </row>
    <row r="776" spans="1:6" hidden="1">
      <c r="A776" t="s">
        <v>118</v>
      </c>
      <c r="B776" t="s">
        <v>652</v>
      </c>
      <c r="C776" t="str">
        <f t="shared" si="12"/>
        <v>NariñoSAPUYES</v>
      </c>
      <c r="D776" t="s">
        <v>119</v>
      </c>
      <c r="E776" t="s">
        <v>2093</v>
      </c>
      <c r="F776" t="s">
        <v>214</v>
      </c>
    </row>
    <row r="777" spans="1:6" hidden="1">
      <c r="A777" t="s">
        <v>118</v>
      </c>
      <c r="B777" t="s">
        <v>215</v>
      </c>
      <c r="C777" t="str">
        <f t="shared" si="12"/>
        <v>NariñoTAMINANGO</v>
      </c>
      <c r="D777" t="s">
        <v>119</v>
      </c>
      <c r="E777" t="s">
        <v>217</v>
      </c>
      <c r="F777" t="s">
        <v>216</v>
      </c>
    </row>
    <row r="778" spans="1:6" hidden="1">
      <c r="A778" t="s">
        <v>118</v>
      </c>
      <c r="B778" t="s">
        <v>218</v>
      </c>
      <c r="C778" t="str">
        <f t="shared" si="12"/>
        <v>NariñoTANGUA</v>
      </c>
      <c r="D778" t="s">
        <v>119</v>
      </c>
      <c r="E778" t="s">
        <v>2046</v>
      </c>
      <c r="F778" t="s">
        <v>219</v>
      </c>
    </row>
    <row r="779" spans="1:6" hidden="1">
      <c r="A779" t="s">
        <v>118</v>
      </c>
      <c r="B779" t="s">
        <v>718</v>
      </c>
      <c r="C779" t="str">
        <f t="shared" si="12"/>
        <v>NariñoSAN ANDRES DE TUMACO</v>
      </c>
      <c r="D779" t="s">
        <v>119</v>
      </c>
      <c r="E779" t="s">
        <v>2784</v>
      </c>
      <c r="F779" t="s">
        <v>2207</v>
      </c>
    </row>
    <row r="780" spans="1:6" hidden="1">
      <c r="A780" t="s">
        <v>118</v>
      </c>
      <c r="B780" t="s">
        <v>1544</v>
      </c>
      <c r="C780" t="str">
        <f t="shared" si="12"/>
        <v>NariñoTUQUERRES</v>
      </c>
      <c r="D780" t="s">
        <v>119</v>
      </c>
      <c r="E780" t="s">
        <v>1996</v>
      </c>
      <c r="F780" t="s">
        <v>2208</v>
      </c>
    </row>
    <row r="781" spans="1:6" hidden="1">
      <c r="A781" t="s">
        <v>118</v>
      </c>
      <c r="B781" t="s">
        <v>2597</v>
      </c>
      <c r="C781" t="str">
        <f t="shared" si="12"/>
        <v>NariñoYACUANQUER</v>
      </c>
      <c r="D781" t="s">
        <v>119</v>
      </c>
      <c r="E781" t="s">
        <v>2619</v>
      </c>
      <c r="F781" t="s">
        <v>220</v>
      </c>
    </row>
    <row r="782" spans="1:6" hidden="1">
      <c r="A782" t="s">
        <v>221</v>
      </c>
      <c r="B782" t="s">
        <v>2284</v>
      </c>
      <c r="C782" t="str">
        <f t="shared" si="12"/>
        <v>Norte de SantanderCUCUTA</v>
      </c>
      <c r="D782" t="s">
        <v>222</v>
      </c>
      <c r="E782" t="s">
        <v>2681</v>
      </c>
      <c r="F782" t="s">
        <v>2209</v>
      </c>
    </row>
    <row r="783" spans="1:6" hidden="1">
      <c r="A783" t="s">
        <v>221</v>
      </c>
      <c r="B783" t="s">
        <v>223</v>
      </c>
      <c r="C783" t="str">
        <f t="shared" si="12"/>
        <v>Norte de SantanderABREGO</v>
      </c>
      <c r="D783" t="s">
        <v>222</v>
      </c>
      <c r="E783" t="s">
        <v>499</v>
      </c>
      <c r="F783" t="s">
        <v>224</v>
      </c>
    </row>
    <row r="784" spans="1:6" hidden="1">
      <c r="A784" t="s">
        <v>221</v>
      </c>
      <c r="B784" t="s">
        <v>2319</v>
      </c>
      <c r="C784" t="str">
        <f t="shared" si="12"/>
        <v>Norte de SantanderARBOLEDAS</v>
      </c>
      <c r="D784" t="s">
        <v>222</v>
      </c>
      <c r="E784" t="s">
        <v>482</v>
      </c>
      <c r="F784" t="s">
        <v>225</v>
      </c>
    </row>
    <row r="785" spans="1:6" hidden="1">
      <c r="A785" t="s">
        <v>221</v>
      </c>
      <c r="B785" t="s">
        <v>1018</v>
      </c>
      <c r="C785" t="str">
        <f t="shared" si="12"/>
        <v>Norte de SantanderBOCHALEMA</v>
      </c>
      <c r="D785" t="s">
        <v>222</v>
      </c>
      <c r="E785" t="s">
        <v>2627</v>
      </c>
      <c r="F785" t="s">
        <v>226</v>
      </c>
    </row>
    <row r="786" spans="1:6" hidden="1">
      <c r="A786" t="s">
        <v>221</v>
      </c>
      <c r="B786" t="s">
        <v>1575</v>
      </c>
      <c r="C786" t="str">
        <f t="shared" si="12"/>
        <v>Norte de SantanderBUCARASICA</v>
      </c>
      <c r="D786" t="s">
        <v>222</v>
      </c>
      <c r="E786" t="s">
        <v>2638</v>
      </c>
      <c r="F786" t="s">
        <v>227</v>
      </c>
    </row>
    <row r="787" spans="1:6" hidden="1">
      <c r="A787" t="s">
        <v>221</v>
      </c>
      <c r="B787" t="s">
        <v>2347</v>
      </c>
      <c r="C787" t="str">
        <f t="shared" si="12"/>
        <v>Norte de SantanderCACOTA</v>
      </c>
      <c r="D787" t="s">
        <v>222</v>
      </c>
      <c r="E787" t="s">
        <v>6</v>
      </c>
      <c r="F787" t="s">
        <v>228</v>
      </c>
    </row>
    <row r="788" spans="1:6" hidden="1">
      <c r="A788" t="s">
        <v>221</v>
      </c>
      <c r="B788" t="s">
        <v>229</v>
      </c>
      <c r="C788" t="str">
        <f t="shared" si="12"/>
        <v>Norte de SantanderCACHIRA</v>
      </c>
      <c r="D788" t="s">
        <v>222</v>
      </c>
      <c r="E788" t="s">
        <v>496</v>
      </c>
      <c r="F788" t="s">
        <v>230</v>
      </c>
    </row>
    <row r="789" spans="1:6" hidden="1">
      <c r="A789" t="s">
        <v>221</v>
      </c>
      <c r="B789" t="s">
        <v>2376</v>
      </c>
      <c r="C789" t="str">
        <f t="shared" si="12"/>
        <v>Norte de SantanderCHINACOTA</v>
      </c>
      <c r="D789" t="s">
        <v>222</v>
      </c>
      <c r="E789" t="s">
        <v>2100</v>
      </c>
      <c r="F789" t="s">
        <v>2210</v>
      </c>
    </row>
    <row r="790" spans="1:6" hidden="1">
      <c r="A790" t="s">
        <v>221</v>
      </c>
      <c r="B790" t="s">
        <v>743</v>
      </c>
      <c r="C790" t="str">
        <f t="shared" si="12"/>
        <v>Norte de SantanderCHITAGA</v>
      </c>
      <c r="D790" t="s">
        <v>222</v>
      </c>
      <c r="E790" t="s">
        <v>2743</v>
      </c>
      <c r="F790" t="s">
        <v>231</v>
      </c>
    </row>
    <row r="791" spans="1:6" hidden="1">
      <c r="A791" t="s">
        <v>221</v>
      </c>
      <c r="B791" t="s">
        <v>2385</v>
      </c>
      <c r="C791" t="str">
        <f t="shared" si="12"/>
        <v>Norte de SantanderCONVENCION</v>
      </c>
      <c r="D791" t="s">
        <v>222</v>
      </c>
      <c r="E791" t="s">
        <v>2693</v>
      </c>
      <c r="F791" t="s">
        <v>232</v>
      </c>
    </row>
    <row r="792" spans="1:6" hidden="1">
      <c r="A792" t="s">
        <v>221</v>
      </c>
      <c r="B792" t="s">
        <v>1617</v>
      </c>
      <c r="C792" t="str">
        <f t="shared" si="12"/>
        <v>Norte de SantanderCUCUTILLA</v>
      </c>
      <c r="D792" t="s">
        <v>222</v>
      </c>
      <c r="E792" t="s">
        <v>2624</v>
      </c>
      <c r="F792" t="s">
        <v>233</v>
      </c>
    </row>
    <row r="793" spans="1:6" hidden="1">
      <c r="A793" t="s">
        <v>221</v>
      </c>
      <c r="B793" t="s">
        <v>234</v>
      </c>
      <c r="C793" t="str">
        <f t="shared" si="12"/>
        <v>Norte de SantanderDURANIA</v>
      </c>
      <c r="D793" t="s">
        <v>222</v>
      </c>
      <c r="E793" t="s">
        <v>2066</v>
      </c>
      <c r="F793" t="s">
        <v>235</v>
      </c>
    </row>
    <row r="794" spans="1:6" hidden="1">
      <c r="A794" t="s">
        <v>221</v>
      </c>
      <c r="B794" t="s">
        <v>1040</v>
      </c>
      <c r="C794" t="str">
        <f t="shared" si="12"/>
        <v>Norte de SantanderEL CARMEN</v>
      </c>
      <c r="D794" t="s">
        <v>222</v>
      </c>
      <c r="E794" t="s">
        <v>2640</v>
      </c>
      <c r="F794" t="s">
        <v>236</v>
      </c>
    </row>
    <row r="795" spans="1:6" hidden="1">
      <c r="A795" t="s">
        <v>221</v>
      </c>
      <c r="B795" t="s">
        <v>2402</v>
      </c>
      <c r="C795" t="str">
        <f t="shared" si="12"/>
        <v>Norte de SantanderEL TARRA</v>
      </c>
      <c r="D795" t="s">
        <v>222</v>
      </c>
      <c r="E795" t="s">
        <v>238</v>
      </c>
      <c r="F795" t="s">
        <v>237</v>
      </c>
    </row>
    <row r="796" spans="1:6" hidden="1">
      <c r="A796" t="s">
        <v>221</v>
      </c>
      <c r="B796" t="s">
        <v>239</v>
      </c>
      <c r="C796" t="str">
        <f t="shared" si="12"/>
        <v>Norte de SantanderEL ZULIA</v>
      </c>
      <c r="D796" t="s">
        <v>222</v>
      </c>
      <c r="E796" t="s">
        <v>1354</v>
      </c>
      <c r="F796" t="s">
        <v>2211</v>
      </c>
    </row>
    <row r="797" spans="1:6" hidden="1">
      <c r="A797" t="s">
        <v>221</v>
      </c>
      <c r="B797" t="s">
        <v>2423</v>
      </c>
      <c r="C797" t="str">
        <f t="shared" si="12"/>
        <v>Norte de SantanderGRAMALOTE</v>
      </c>
      <c r="D797" t="s">
        <v>222</v>
      </c>
      <c r="E797" t="s">
        <v>241</v>
      </c>
      <c r="F797" t="s">
        <v>240</v>
      </c>
    </row>
    <row r="798" spans="1:6" hidden="1">
      <c r="A798" t="s">
        <v>221</v>
      </c>
      <c r="B798" t="s">
        <v>242</v>
      </c>
      <c r="C798" t="str">
        <f t="shared" si="12"/>
        <v>Norte de SantanderHACARI</v>
      </c>
      <c r="D798" t="s">
        <v>222</v>
      </c>
      <c r="E798" t="s">
        <v>2168</v>
      </c>
      <c r="F798" t="s">
        <v>243</v>
      </c>
    </row>
    <row r="799" spans="1:6" hidden="1">
      <c r="A799" t="s">
        <v>221</v>
      </c>
      <c r="B799" t="s">
        <v>2432</v>
      </c>
      <c r="C799" t="str">
        <f t="shared" si="12"/>
        <v>Norte de SantanderHERRAN</v>
      </c>
      <c r="D799" t="s">
        <v>222</v>
      </c>
      <c r="E799" t="s">
        <v>2750</v>
      </c>
      <c r="F799" t="s">
        <v>244</v>
      </c>
    </row>
    <row r="800" spans="1:6" hidden="1">
      <c r="A800" t="s">
        <v>221</v>
      </c>
      <c r="B800" t="s">
        <v>548</v>
      </c>
      <c r="C800" t="str">
        <f t="shared" si="12"/>
        <v>Norte de SantanderLABATECA</v>
      </c>
      <c r="D800" t="s">
        <v>222</v>
      </c>
      <c r="E800" t="s">
        <v>246</v>
      </c>
      <c r="F800" t="s">
        <v>245</v>
      </c>
    </row>
    <row r="801" spans="1:6" hidden="1">
      <c r="A801" t="s">
        <v>221</v>
      </c>
      <c r="B801" t="s">
        <v>173</v>
      </c>
      <c r="C801" t="str">
        <f t="shared" si="12"/>
        <v>Norte de SantanderLA ESPERANZA</v>
      </c>
      <c r="D801" t="s">
        <v>222</v>
      </c>
      <c r="E801" t="s">
        <v>7</v>
      </c>
      <c r="F801" t="s">
        <v>247</v>
      </c>
    </row>
    <row r="802" spans="1:6" hidden="1">
      <c r="A802" t="s">
        <v>221</v>
      </c>
      <c r="B802" t="s">
        <v>1098</v>
      </c>
      <c r="C802" t="str">
        <f t="shared" si="12"/>
        <v>Norte de SantanderLA PLAYA</v>
      </c>
      <c r="D802" t="s">
        <v>222</v>
      </c>
      <c r="E802" t="s">
        <v>2172</v>
      </c>
      <c r="F802" t="s">
        <v>248</v>
      </c>
    </row>
    <row r="803" spans="1:6" hidden="1">
      <c r="A803" t="s">
        <v>221</v>
      </c>
      <c r="B803" t="s">
        <v>180</v>
      </c>
      <c r="C803" t="str">
        <f t="shared" si="12"/>
        <v>Norte de SantanderLOS PATIOS</v>
      </c>
      <c r="D803" t="s">
        <v>222</v>
      </c>
      <c r="E803" t="s">
        <v>2683</v>
      </c>
      <c r="F803" t="s">
        <v>249</v>
      </c>
    </row>
    <row r="804" spans="1:6" hidden="1">
      <c r="A804" t="s">
        <v>221</v>
      </c>
      <c r="B804" t="s">
        <v>846</v>
      </c>
      <c r="C804" t="str">
        <f t="shared" si="12"/>
        <v>Norte de SantanderLOURDES</v>
      </c>
      <c r="D804" t="s">
        <v>222</v>
      </c>
      <c r="E804" t="s">
        <v>2173</v>
      </c>
      <c r="F804" t="s">
        <v>250</v>
      </c>
    </row>
    <row r="805" spans="1:6" hidden="1">
      <c r="A805" t="s">
        <v>221</v>
      </c>
      <c r="B805" t="s">
        <v>2472</v>
      </c>
      <c r="C805" t="str">
        <f t="shared" si="12"/>
        <v>Norte de SantanderMUTISCUA</v>
      </c>
      <c r="D805" t="s">
        <v>222</v>
      </c>
      <c r="E805" t="s">
        <v>252</v>
      </c>
      <c r="F805" t="s">
        <v>251</v>
      </c>
    </row>
    <row r="806" spans="1:6" hidden="1">
      <c r="A806" t="s">
        <v>221</v>
      </c>
      <c r="B806" t="s">
        <v>253</v>
      </c>
      <c r="C806" t="str">
        <f t="shared" si="12"/>
        <v>Norte de SantanderOCAÑA</v>
      </c>
      <c r="D806" t="s">
        <v>222</v>
      </c>
      <c r="E806" t="s">
        <v>2742</v>
      </c>
      <c r="F806" t="s">
        <v>2212</v>
      </c>
    </row>
    <row r="807" spans="1:6" hidden="1">
      <c r="A807" t="s">
        <v>221</v>
      </c>
      <c r="B807" t="s">
        <v>598</v>
      </c>
      <c r="C807" t="str">
        <f t="shared" si="12"/>
        <v>Norte de SantanderPAMPLONA</v>
      </c>
      <c r="D807" t="s">
        <v>222</v>
      </c>
      <c r="E807" t="s">
        <v>2069</v>
      </c>
      <c r="F807" t="s">
        <v>2213</v>
      </c>
    </row>
    <row r="808" spans="1:6" hidden="1">
      <c r="A808" t="s">
        <v>221</v>
      </c>
      <c r="B808" t="s">
        <v>1411</v>
      </c>
      <c r="C808" t="str">
        <f t="shared" si="12"/>
        <v>Norte de SantanderPAMPLONITA</v>
      </c>
      <c r="D808" t="s">
        <v>222</v>
      </c>
      <c r="E808" t="s">
        <v>2184</v>
      </c>
      <c r="F808" t="s">
        <v>254</v>
      </c>
    </row>
    <row r="809" spans="1:6" hidden="1">
      <c r="A809" t="s">
        <v>221</v>
      </c>
      <c r="B809" t="s">
        <v>255</v>
      </c>
      <c r="C809" t="str">
        <f t="shared" si="12"/>
        <v>Norte de SantanderPUERTO SANTANDER</v>
      </c>
      <c r="D809" t="s">
        <v>222</v>
      </c>
      <c r="E809" t="s">
        <v>2106</v>
      </c>
      <c r="F809" t="s">
        <v>256</v>
      </c>
    </row>
    <row r="810" spans="1:6" hidden="1">
      <c r="A810" t="s">
        <v>221</v>
      </c>
      <c r="B810" t="s">
        <v>621</v>
      </c>
      <c r="C810" t="str">
        <f t="shared" si="12"/>
        <v>Norte de SantanderRAGONVALIA</v>
      </c>
      <c r="D810" t="s">
        <v>222</v>
      </c>
      <c r="E810" t="s">
        <v>2096</v>
      </c>
      <c r="F810" t="s">
        <v>257</v>
      </c>
    </row>
    <row r="811" spans="1:6" hidden="1">
      <c r="A811" t="s">
        <v>221</v>
      </c>
      <c r="B811" t="s">
        <v>2531</v>
      </c>
      <c r="C811" t="str">
        <f t="shared" si="12"/>
        <v>Norte de SantanderSALAZAR</v>
      </c>
      <c r="D811" t="s">
        <v>222</v>
      </c>
      <c r="E811" t="s">
        <v>1348</v>
      </c>
      <c r="F811" t="s">
        <v>2214</v>
      </c>
    </row>
    <row r="812" spans="1:6" hidden="1">
      <c r="A812" t="s">
        <v>221</v>
      </c>
      <c r="B812" t="s">
        <v>2541</v>
      </c>
      <c r="C812" t="str">
        <f t="shared" si="12"/>
        <v>Norte de SantanderSAN CALIXTO</v>
      </c>
      <c r="D812" t="s">
        <v>222</v>
      </c>
      <c r="E812" t="s">
        <v>259</v>
      </c>
      <c r="F812" t="s">
        <v>258</v>
      </c>
    </row>
    <row r="813" spans="1:6" hidden="1">
      <c r="A813" t="s">
        <v>221</v>
      </c>
      <c r="B813" t="s">
        <v>1522</v>
      </c>
      <c r="C813" t="str">
        <f t="shared" si="12"/>
        <v>Norte de SantanderSAN CAYETANO</v>
      </c>
      <c r="D813" t="s">
        <v>222</v>
      </c>
      <c r="E813" t="s">
        <v>2023</v>
      </c>
      <c r="F813" t="s">
        <v>260</v>
      </c>
    </row>
    <row r="814" spans="1:6" hidden="1">
      <c r="A814" t="s">
        <v>221</v>
      </c>
      <c r="B814" t="s">
        <v>108</v>
      </c>
      <c r="C814" t="str">
        <f t="shared" si="12"/>
        <v>Norte de SantanderSANTIAGO</v>
      </c>
      <c r="D814" t="s">
        <v>222</v>
      </c>
      <c r="E814" t="s">
        <v>2185</v>
      </c>
      <c r="F814" t="s">
        <v>261</v>
      </c>
    </row>
    <row r="815" spans="1:6" hidden="1">
      <c r="A815" t="s">
        <v>221</v>
      </c>
      <c r="B815" t="s">
        <v>652</v>
      </c>
      <c r="C815" t="str">
        <f t="shared" si="12"/>
        <v>Norte de SantanderSARDINATA</v>
      </c>
      <c r="D815" t="s">
        <v>222</v>
      </c>
      <c r="E815" t="s">
        <v>481</v>
      </c>
      <c r="F815" t="s">
        <v>2215</v>
      </c>
    </row>
    <row r="816" spans="1:6" hidden="1">
      <c r="A816" t="s">
        <v>221</v>
      </c>
      <c r="B816" t="s">
        <v>872</v>
      </c>
      <c r="C816" t="str">
        <f t="shared" si="12"/>
        <v>Norte de SantanderSILOS</v>
      </c>
      <c r="D816" t="s">
        <v>222</v>
      </c>
      <c r="E816" t="s">
        <v>263</v>
      </c>
      <c r="F816" t="s">
        <v>262</v>
      </c>
    </row>
    <row r="817" spans="1:6" hidden="1">
      <c r="A817" t="s">
        <v>221</v>
      </c>
      <c r="B817" t="s">
        <v>14</v>
      </c>
      <c r="C817" t="str">
        <f t="shared" si="12"/>
        <v>Norte de SantanderTEORAMA</v>
      </c>
      <c r="D817" t="s">
        <v>222</v>
      </c>
      <c r="E817" t="s">
        <v>2167</v>
      </c>
      <c r="F817" t="s">
        <v>264</v>
      </c>
    </row>
    <row r="818" spans="1:6" hidden="1">
      <c r="A818" t="s">
        <v>221</v>
      </c>
      <c r="B818" t="s">
        <v>1538</v>
      </c>
      <c r="C818" t="str">
        <f t="shared" si="12"/>
        <v>Norte de SantanderTIBU</v>
      </c>
      <c r="D818" t="s">
        <v>222</v>
      </c>
      <c r="E818" t="s">
        <v>1352</v>
      </c>
      <c r="F818" t="s">
        <v>265</v>
      </c>
    </row>
    <row r="819" spans="1:6" hidden="1">
      <c r="A819" t="s">
        <v>221</v>
      </c>
      <c r="B819" t="s">
        <v>711</v>
      </c>
      <c r="C819" t="str">
        <f t="shared" si="12"/>
        <v>Norte de SantanderTOLEDO</v>
      </c>
      <c r="D819" t="s">
        <v>222</v>
      </c>
      <c r="E819" t="s">
        <v>2074</v>
      </c>
      <c r="F819" t="s">
        <v>266</v>
      </c>
    </row>
    <row r="820" spans="1:6" hidden="1">
      <c r="A820" t="s">
        <v>221</v>
      </c>
      <c r="B820" t="s">
        <v>1197</v>
      </c>
      <c r="C820" t="str">
        <f t="shared" si="12"/>
        <v>Norte de SantanderVILLA CARO</v>
      </c>
      <c r="D820" t="s">
        <v>222</v>
      </c>
      <c r="E820" t="s">
        <v>2785</v>
      </c>
      <c r="F820" t="s">
        <v>267</v>
      </c>
    </row>
    <row r="821" spans="1:6" hidden="1">
      <c r="A821" t="s">
        <v>221</v>
      </c>
      <c r="B821" t="s">
        <v>411</v>
      </c>
      <c r="C821" t="str">
        <f t="shared" si="12"/>
        <v>Norte de SantanderVILLA DEL ROSARIO</v>
      </c>
      <c r="D821" t="s">
        <v>222</v>
      </c>
      <c r="E821" t="s">
        <v>2682</v>
      </c>
      <c r="F821" t="s">
        <v>2216</v>
      </c>
    </row>
    <row r="822" spans="1:6" hidden="1">
      <c r="A822" t="s">
        <v>268</v>
      </c>
      <c r="B822" t="s">
        <v>2284</v>
      </c>
      <c r="C822" t="str">
        <f t="shared" si="12"/>
        <v>QuindioARMENIA</v>
      </c>
      <c r="D822" t="s">
        <v>269</v>
      </c>
      <c r="E822" t="s">
        <v>2722</v>
      </c>
      <c r="F822" t="s">
        <v>2217</v>
      </c>
    </row>
    <row r="823" spans="1:6" hidden="1">
      <c r="A823" t="s">
        <v>268</v>
      </c>
      <c r="B823" t="s">
        <v>270</v>
      </c>
      <c r="C823" t="str">
        <f t="shared" si="12"/>
        <v>QuindioBUENAVISTA</v>
      </c>
      <c r="D823" t="s">
        <v>269</v>
      </c>
      <c r="E823" t="s">
        <v>1324</v>
      </c>
      <c r="F823" t="s">
        <v>271</v>
      </c>
    </row>
    <row r="824" spans="1:6" hidden="1">
      <c r="A824" t="s">
        <v>268</v>
      </c>
      <c r="B824" t="s">
        <v>829</v>
      </c>
      <c r="C824" t="str">
        <f t="shared" si="12"/>
        <v>QuindioCALARCA</v>
      </c>
      <c r="D824" t="s">
        <v>269</v>
      </c>
      <c r="E824" t="s">
        <v>2163</v>
      </c>
      <c r="F824" t="s">
        <v>2218</v>
      </c>
    </row>
    <row r="825" spans="1:6" hidden="1">
      <c r="A825" t="s">
        <v>268</v>
      </c>
      <c r="B825" t="s">
        <v>2379</v>
      </c>
      <c r="C825" t="str">
        <f t="shared" si="12"/>
        <v>QuindioCIRCASIA</v>
      </c>
      <c r="D825" t="s">
        <v>269</v>
      </c>
      <c r="E825" t="s">
        <v>2061</v>
      </c>
      <c r="F825" t="s">
        <v>272</v>
      </c>
    </row>
    <row r="826" spans="1:6" hidden="1">
      <c r="A826" t="s">
        <v>268</v>
      </c>
      <c r="B826" t="s">
        <v>2391</v>
      </c>
      <c r="C826" t="str">
        <f t="shared" si="12"/>
        <v>QuindioCORDOBA</v>
      </c>
      <c r="D826" t="s">
        <v>269</v>
      </c>
      <c r="E826" t="s">
        <v>2676</v>
      </c>
      <c r="F826" t="s">
        <v>2219</v>
      </c>
    </row>
    <row r="827" spans="1:6" hidden="1">
      <c r="A827" t="s">
        <v>268</v>
      </c>
      <c r="B827" t="s">
        <v>1637</v>
      </c>
      <c r="C827" t="str">
        <f t="shared" si="12"/>
        <v>QuindioFILANDIA</v>
      </c>
      <c r="D827" t="s">
        <v>269</v>
      </c>
      <c r="E827" t="s">
        <v>476</v>
      </c>
      <c r="F827" t="s">
        <v>273</v>
      </c>
    </row>
    <row r="828" spans="1:6" hidden="1">
      <c r="A828" t="s">
        <v>268</v>
      </c>
      <c r="B828" t="s">
        <v>274</v>
      </c>
      <c r="C828" t="str">
        <f t="shared" si="12"/>
        <v>QuindioGENOVA</v>
      </c>
      <c r="D828" t="s">
        <v>269</v>
      </c>
      <c r="E828" t="s">
        <v>504</v>
      </c>
      <c r="F828" t="s">
        <v>2220</v>
      </c>
    </row>
    <row r="829" spans="1:6" hidden="1">
      <c r="A829" t="s">
        <v>268</v>
      </c>
      <c r="B829" t="s">
        <v>553</v>
      </c>
      <c r="C829" t="str">
        <f t="shared" si="12"/>
        <v>QuindioLA TEBAIDA</v>
      </c>
      <c r="D829" t="s">
        <v>269</v>
      </c>
      <c r="E829" t="s">
        <v>2715</v>
      </c>
      <c r="F829" t="s">
        <v>2221</v>
      </c>
    </row>
    <row r="830" spans="1:6" hidden="1">
      <c r="A830" t="s">
        <v>268</v>
      </c>
      <c r="B830" t="s">
        <v>275</v>
      </c>
      <c r="C830" t="str">
        <f t="shared" si="12"/>
        <v>QuindioMONTENEGRO</v>
      </c>
      <c r="D830" t="s">
        <v>269</v>
      </c>
      <c r="E830" t="s">
        <v>2146</v>
      </c>
      <c r="F830" t="s">
        <v>276</v>
      </c>
    </row>
    <row r="831" spans="1:6" hidden="1">
      <c r="A831" t="s">
        <v>268</v>
      </c>
      <c r="B831" t="s">
        <v>858</v>
      </c>
      <c r="C831" t="str">
        <f t="shared" si="12"/>
        <v>QuindioPIJAO</v>
      </c>
      <c r="D831" t="s">
        <v>269</v>
      </c>
      <c r="E831" t="s">
        <v>2073</v>
      </c>
      <c r="F831" t="s">
        <v>2222</v>
      </c>
    </row>
    <row r="832" spans="1:6" hidden="1">
      <c r="A832" t="s">
        <v>268</v>
      </c>
      <c r="B832" t="s">
        <v>1139</v>
      </c>
      <c r="C832" t="str">
        <f t="shared" si="12"/>
        <v>QuindioQUIMBAYA</v>
      </c>
      <c r="D832" t="s">
        <v>269</v>
      </c>
      <c r="E832" t="s">
        <v>2713</v>
      </c>
      <c r="F832" t="s">
        <v>2223</v>
      </c>
    </row>
    <row r="833" spans="1:6" hidden="1">
      <c r="A833" t="s">
        <v>268</v>
      </c>
      <c r="B833" t="s">
        <v>2551</v>
      </c>
      <c r="C833" t="str">
        <f t="shared" si="12"/>
        <v>QuindioSALENTO</v>
      </c>
      <c r="D833" t="s">
        <v>269</v>
      </c>
      <c r="E833" t="s">
        <v>2652</v>
      </c>
      <c r="F833" t="s">
        <v>277</v>
      </c>
    </row>
    <row r="834" spans="1:6" hidden="1">
      <c r="A834" t="s">
        <v>278</v>
      </c>
      <c r="B834" t="s">
        <v>2284</v>
      </c>
      <c r="C834" t="str">
        <f t="shared" si="12"/>
        <v>RisaraldaPEREIRA</v>
      </c>
      <c r="D834" t="s">
        <v>279</v>
      </c>
      <c r="E834" t="s">
        <v>1346</v>
      </c>
      <c r="F834" t="s">
        <v>2224</v>
      </c>
    </row>
    <row r="835" spans="1:6" hidden="1">
      <c r="A835" t="s">
        <v>278</v>
      </c>
      <c r="B835" t="s">
        <v>2316</v>
      </c>
      <c r="C835" t="str">
        <f t="shared" ref="C835:C898" si="13">D835&amp;E835</f>
        <v>RisaraldaAPIA</v>
      </c>
      <c r="D835" t="s">
        <v>279</v>
      </c>
      <c r="E835" t="s">
        <v>2029</v>
      </c>
      <c r="F835" t="s">
        <v>280</v>
      </c>
    </row>
    <row r="836" spans="1:6" hidden="1">
      <c r="A836" t="s">
        <v>278</v>
      </c>
      <c r="B836" t="s">
        <v>824</v>
      </c>
      <c r="C836" t="str">
        <f t="shared" si="13"/>
        <v>RisaraldaBALBOA</v>
      </c>
      <c r="D836" t="s">
        <v>279</v>
      </c>
      <c r="E836" t="s">
        <v>2181</v>
      </c>
      <c r="F836" t="s">
        <v>281</v>
      </c>
    </row>
    <row r="837" spans="1:6" hidden="1">
      <c r="A837" t="s">
        <v>278</v>
      </c>
      <c r="B837" t="s">
        <v>2331</v>
      </c>
      <c r="C837" t="str">
        <f t="shared" si="13"/>
        <v>RisaraldaBELEN DE UMBRIA</v>
      </c>
      <c r="D837" t="s">
        <v>279</v>
      </c>
      <c r="E837" t="s">
        <v>2054</v>
      </c>
      <c r="F837" t="s">
        <v>282</v>
      </c>
    </row>
    <row r="838" spans="1:6" hidden="1">
      <c r="A838" t="s">
        <v>278</v>
      </c>
      <c r="B838" t="s">
        <v>425</v>
      </c>
      <c r="C838" t="str">
        <f t="shared" si="13"/>
        <v>RisaraldaDOSQUEBRADAS</v>
      </c>
      <c r="D838" t="s">
        <v>279</v>
      </c>
      <c r="E838" t="s">
        <v>284</v>
      </c>
      <c r="F838" t="s">
        <v>283</v>
      </c>
    </row>
    <row r="839" spans="1:6" hidden="1">
      <c r="A839" t="s">
        <v>278</v>
      </c>
      <c r="B839" t="s">
        <v>2427</v>
      </c>
      <c r="C839" t="str">
        <f t="shared" si="13"/>
        <v>RisaraldaGUATICA</v>
      </c>
      <c r="D839" t="s">
        <v>279</v>
      </c>
      <c r="E839" t="s">
        <v>2694</v>
      </c>
      <c r="F839" t="s">
        <v>285</v>
      </c>
    </row>
    <row r="840" spans="1:6" hidden="1">
      <c r="A840" t="s">
        <v>278</v>
      </c>
      <c r="B840" t="s">
        <v>916</v>
      </c>
      <c r="C840" t="str">
        <f t="shared" si="13"/>
        <v>RisaraldaLA CELIA</v>
      </c>
      <c r="D840" t="s">
        <v>279</v>
      </c>
      <c r="E840" t="s">
        <v>2058</v>
      </c>
      <c r="F840" t="s">
        <v>2009</v>
      </c>
    </row>
    <row r="841" spans="1:6" hidden="1">
      <c r="A841" t="s">
        <v>278</v>
      </c>
      <c r="B841" t="s">
        <v>2455</v>
      </c>
      <c r="C841" t="str">
        <f t="shared" si="13"/>
        <v>RisaraldaLA VIRGINIA</v>
      </c>
      <c r="D841" t="s">
        <v>279</v>
      </c>
      <c r="E841" t="s">
        <v>2085</v>
      </c>
      <c r="F841" t="s">
        <v>286</v>
      </c>
    </row>
    <row r="842" spans="1:6" hidden="1">
      <c r="A842" t="s">
        <v>278</v>
      </c>
      <c r="B842" t="s">
        <v>2463</v>
      </c>
      <c r="C842" t="str">
        <f t="shared" si="13"/>
        <v>RisaraldaMARSELLA</v>
      </c>
      <c r="D842" t="s">
        <v>279</v>
      </c>
      <c r="E842" t="s">
        <v>2031</v>
      </c>
      <c r="F842" t="s">
        <v>2010</v>
      </c>
    </row>
    <row r="843" spans="1:6" hidden="1">
      <c r="A843" t="s">
        <v>278</v>
      </c>
      <c r="B843" t="s">
        <v>287</v>
      </c>
      <c r="C843" t="str">
        <f t="shared" si="13"/>
        <v>RisaraldaMISTRATO</v>
      </c>
      <c r="D843" t="s">
        <v>279</v>
      </c>
      <c r="E843" t="s">
        <v>2030</v>
      </c>
      <c r="F843" t="s">
        <v>288</v>
      </c>
    </row>
    <row r="844" spans="1:6" hidden="1">
      <c r="A844" t="s">
        <v>278</v>
      </c>
      <c r="B844" t="s">
        <v>618</v>
      </c>
      <c r="C844" t="str">
        <f t="shared" si="13"/>
        <v>RisaraldaPUEBLO RICO</v>
      </c>
      <c r="D844" t="s">
        <v>279</v>
      </c>
      <c r="E844" t="s">
        <v>1256</v>
      </c>
      <c r="F844" t="s">
        <v>289</v>
      </c>
    </row>
    <row r="845" spans="1:6" hidden="1">
      <c r="A845" t="s">
        <v>278</v>
      </c>
      <c r="B845" t="s">
        <v>1139</v>
      </c>
      <c r="C845" t="str">
        <f t="shared" si="13"/>
        <v>RisaraldaQUINCHIA</v>
      </c>
      <c r="D845" t="s">
        <v>279</v>
      </c>
      <c r="E845" t="s">
        <v>1367</v>
      </c>
      <c r="F845" t="s">
        <v>290</v>
      </c>
    </row>
    <row r="846" spans="1:6" hidden="1">
      <c r="A846" t="s">
        <v>278</v>
      </c>
      <c r="B846" t="s">
        <v>996</v>
      </c>
      <c r="C846" t="str">
        <f t="shared" si="13"/>
        <v>RisaraldaSANTA ROSA DE CABAL</v>
      </c>
      <c r="D846" t="s">
        <v>279</v>
      </c>
      <c r="E846" t="s">
        <v>2735</v>
      </c>
      <c r="F846" t="s">
        <v>2011</v>
      </c>
    </row>
    <row r="847" spans="1:6" hidden="1">
      <c r="A847" t="s">
        <v>278</v>
      </c>
      <c r="B847" t="s">
        <v>206</v>
      </c>
      <c r="C847" t="str">
        <f t="shared" si="13"/>
        <v>RisaraldaSANTUARIO</v>
      </c>
      <c r="D847" t="s">
        <v>279</v>
      </c>
      <c r="E847" t="s">
        <v>2701</v>
      </c>
      <c r="F847" t="s">
        <v>291</v>
      </c>
    </row>
    <row r="848" spans="1:6">
      <c r="A848" t="s">
        <v>292</v>
      </c>
      <c r="B848" t="s">
        <v>2284</v>
      </c>
      <c r="C848" t="str">
        <f t="shared" si="13"/>
        <v>SantanderBUCARAMANGA</v>
      </c>
      <c r="D848" t="s">
        <v>293</v>
      </c>
      <c r="E848" t="s">
        <v>2634</v>
      </c>
      <c r="F848" t="s">
        <v>2012</v>
      </c>
    </row>
    <row r="849" spans="1:6">
      <c r="A849" t="s">
        <v>292</v>
      </c>
      <c r="B849" t="s">
        <v>737</v>
      </c>
      <c r="C849" t="str">
        <f t="shared" si="13"/>
        <v>SantanderAGUADA</v>
      </c>
      <c r="D849" t="s">
        <v>293</v>
      </c>
      <c r="E849" t="s">
        <v>295</v>
      </c>
      <c r="F849" t="s">
        <v>294</v>
      </c>
    </row>
    <row r="850" spans="1:6">
      <c r="A850" t="s">
        <v>292</v>
      </c>
      <c r="B850" t="s">
        <v>23</v>
      </c>
      <c r="C850" t="str">
        <f t="shared" si="13"/>
        <v>SantanderALBANIA</v>
      </c>
      <c r="D850" t="s">
        <v>293</v>
      </c>
      <c r="E850" t="s">
        <v>787</v>
      </c>
      <c r="F850" t="s">
        <v>296</v>
      </c>
    </row>
    <row r="851" spans="1:6">
      <c r="A851" t="s">
        <v>292</v>
      </c>
      <c r="B851" t="s">
        <v>2319</v>
      </c>
      <c r="C851" t="str">
        <f t="shared" si="13"/>
        <v>SantanderARATOCA</v>
      </c>
      <c r="D851" t="s">
        <v>293</v>
      </c>
      <c r="E851" t="s">
        <v>298</v>
      </c>
      <c r="F851" t="s">
        <v>297</v>
      </c>
    </row>
    <row r="852" spans="1:6">
      <c r="A852" t="s">
        <v>292</v>
      </c>
      <c r="B852" t="s">
        <v>1219</v>
      </c>
      <c r="C852" t="str">
        <f t="shared" si="13"/>
        <v>SantanderBARBOSA</v>
      </c>
      <c r="D852" t="s">
        <v>293</v>
      </c>
      <c r="E852" t="s">
        <v>1375</v>
      </c>
      <c r="F852" t="s">
        <v>299</v>
      </c>
    </row>
    <row r="853" spans="1:6">
      <c r="A853" t="s">
        <v>292</v>
      </c>
      <c r="B853" t="s">
        <v>2326</v>
      </c>
      <c r="C853" t="str">
        <f t="shared" si="13"/>
        <v>SantanderBARICHARA</v>
      </c>
      <c r="D853" t="s">
        <v>293</v>
      </c>
      <c r="E853" t="s">
        <v>301</v>
      </c>
      <c r="F853" t="s">
        <v>300</v>
      </c>
    </row>
    <row r="854" spans="1:6">
      <c r="A854" t="s">
        <v>292</v>
      </c>
      <c r="B854" t="s">
        <v>302</v>
      </c>
      <c r="C854" t="str">
        <f t="shared" si="13"/>
        <v>SantanderBARRANCABERMEJA</v>
      </c>
      <c r="D854" t="s">
        <v>293</v>
      </c>
      <c r="E854" t="s">
        <v>2645</v>
      </c>
      <c r="F854" t="s">
        <v>303</v>
      </c>
    </row>
    <row r="855" spans="1:6">
      <c r="A855" t="s">
        <v>292</v>
      </c>
      <c r="B855" t="s">
        <v>1566</v>
      </c>
      <c r="C855" t="str">
        <f t="shared" si="13"/>
        <v>SantanderBETULIA</v>
      </c>
      <c r="D855" t="s">
        <v>293</v>
      </c>
      <c r="E855" t="s">
        <v>2656</v>
      </c>
      <c r="F855" t="s">
        <v>304</v>
      </c>
    </row>
    <row r="856" spans="1:6">
      <c r="A856" t="s">
        <v>292</v>
      </c>
      <c r="B856" t="s">
        <v>2337</v>
      </c>
      <c r="C856" t="str">
        <f t="shared" si="13"/>
        <v>SantanderBOLIVAR</v>
      </c>
      <c r="D856" t="s">
        <v>293</v>
      </c>
      <c r="E856" t="s">
        <v>2723</v>
      </c>
      <c r="F856" t="s">
        <v>305</v>
      </c>
    </row>
    <row r="857" spans="1:6">
      <c r="A857" t="s">
        <v>292</v>
      </c>
      <c r="B857" t="s">
        <v>306</v>
      </c>
      <c r="C857" t="str">
        <f t="shared" si="13"/>
        <v>SantanderCABRERA</v>
      </c>
      <c r="D857" t="s">
        <v>293</v>
      </c>
      <c r="E857" t="s">
        <v>2744</v>
      </c>
      <c r="F857" t="s">
        <v>307</v>
      </c>
    </row>
    <row r="858" spans="1:6">
      <c r="A858" t="s">
        <v>292</v>
      </c>
      <c r="B858" t="s">
        <v>25</v>
      </c>
      <c r="C858" t="str">
        <f t="shared" si="13"/>
        <v>SantanderCALIFORNIA</v>
      </c>
      <c r="D858" t="s">
        <v>293</v>
      </c>
      <c r="E858" t="s">
        <v>522</v>
      </c>
      <c r="F858" t="s">
        <v>2013</v>
      </c>
    </row>
    <row r="859" spans="1:6">
      <c r="A859" t="s">
        <v>292</v>
      </c>
      <c r="B859" t="s">
        <v>2364</v>
      </c>
      <c r="C859" t="str">
        <f t="shared" si="13"/>
        <v>SantanderCAPITANEJO</v>
      </c>
      <c r="D859" t="s">
        <v>293</v>
      </c>
      <c r="E859" t="s">
        <v>309</v>
      </c>
      <c r="F859" t="s">
        <v>308</v>
      </c>
    </row>
    <row r="860" spans="1:6">
      <c r="A860" t="s">
        <v>292</v>
      </c>
      <c r="B860" t="s">
        <v>310</v>
      </c>
      <c r="C860" t="str">
        <f t="shared" si="13"/>
        <v>SantanderCARCASI</v>
      </c>
      <c r="D860" t="s">
        <v>293</v>
      </c>
      <c r="E860" t="s">
        <v>312</v>
      </c>
      <c r="F860" t="s">
        <v>311</v>
      </c>
    </row>
    <row r="861" spans="1:6">
      <c r="A861" t="s">
        <v>292</v>
      </c>
      <c r="B861" t="s">
        <v>1468</v>
      </c>
      <c r="C861" t="str">
        <f t="shared" si="13"/>
        <v>SantanderCEPITA</v>
      </c>
      <c r="D861" t="s">
        <v>293</v>
      </c>
      <c r="E861" t="s">
        <v>314</v>
      </c>
      <c r="F861" t="s">
        <v>313</v>
      </c>
    </row>
    <row r="862" spans="1:6">
      <c r="A862" t="s">
        <v>292</v>
      </c>
      <c r="B862" t="s">
        <v>1585</v>
      </c>
      <c r="C862" t="str">
        <f t="shared" si="13"/>
        <v>SantanderCERRITO</v>
      </c>
      <c r="D862" t="s">
        <v>293</v>
      </c>
      <c r="E862" t="s">
        <v>2786</v>
      </c>
      <c r="F862" t="s">
        <v>315</v>
      </c>
    </row>
    <row r="863" spans="1:6">
      <c r="A863" t="s">
        <v>292</v>
      </c>
      <c r="B863" t="s">
        <v>316</v>
      </c>
      <c r="C863" t="str">
        <f t="shared" si="13"/>
        <v>SantanderCHARALA</v>
      </c>
      <c r="D863" t="s">
        <v>293</v>
      </c>
      <c r="E863" t="s">
        <v>318</v>
      </c>
      <c r="F863" t="s">
        <v>317</v>
      </c>
    </row>
    <row r="864" spans="1:6">
      <c r="A864" t="s">
        <v>292</v>
      </c>
      <c r="B864" t="s">
        <v>319</v>
      </c>
      <c r="C864" t="str">
        <f t="shared" si="13"/>
        <v>SantanderCHARTA</v>
      </c>
      <c r="D864" t="s">
        <v>293</v>
      </c>
      <c r="E864" t="s">
        <v>2740</v>
      </c>
      <c r="F864" t="s">
        <v>320</v>
      </c>
    </row>
    <row r="865" spans="1:6">
      <c r="A865" t="s">
        <v>292</v>
      </c>
      <c r="B865" t="s">
        <v>1590</v>
      </c>
      <c r="C865" t="str">
        <f t="shared" si="13"/>
        <v>SantanderCHIMA</v>
      </c>
      <c r="D865" t="s">
        <v>293</v>
      </c>
      <c r="E865" t="s">
        <v>953</v>
      </c>
      <c r="F865" t="s">
        <v>321</v>
      </c>
    </row>
    <row r="866" spans="1:6">
      <c r="A866" t="s">
        <v>292</v>
      </c>
      <c r="B866" t="s">
        <v>322</v>
      </c>
      <c r="C866" t="str">
        <f t="shared" si="13"/>
        <v>SantanderCHIPATA</v>
      </c>
      <c r="D866" t="s">
        <v>293</v>
      </c>
      <c r="E866" t="s">
        <v>324</v>
      </c>
      <c r="F866" t="s">
        <v>323</v>
      </c>
    </row>
    <row r="867" spans="1:6">
      <c r="A867" t="s">
        <v>292</v>
      </c>
      <c r="B867" t="s">
        <v>2379</v>
      </c>
      <c r="C867" t="str">
        <f t="shared" si="13"/>
        <v>SantanderCIMITARRA</v>
      </c>
      <c r="D867" t="s">
        <v>293</v>
      </c>
      <c r="E867" t="s">
        <v>2032</v>
      </c>
      <c r="F867" t="s">
        <v>325</v>
      </c>
    </row>
    <row r="868" spans="1:6">
      <c r="A868" t="s">
        <v>292</v>
      </c>
      <c r="B868" t="s">
        <v>130</v>
      </c>
      <c r="C868" t="str">
        <f t="shared" si="13"/>
        <v>SantanderCONCEPCION</v>
      </c>
      <c r="D868" t="s">
        <v>293</v>
      </c>
      <c r="E868" t="s">
        <v>2387</v>
      </c>
      <c r="F868" t="s">
        <v>326</v>
      </c>
    </row>
    <row r="869" spans="1:6">
      <c r="A869" t="s">
        <v>292</v>
      </c>
      <c r="B869" t="s">
        <v>2388</v>
      </c>
      <c r="C869" t="str">
        <f t="shared" si="13"/>
        <v>SantanderCONFINES</v>
      </c>
      <c r="D869" t="s">
        <v>293</v>
      </c>
      <c r="E869" t="s">
        <v>328</v>
      </c>
      <c r="F869" t="s">
        <v>327</v>
      </c>
    </row>
    <row r="870" spans="1:6">
      <c r="A870" t="s">
        <v>292</v>
      </c>
      <c r="B870" t="s">
        <v>329</v>
      </c>
      <c r="C870" t="str">
        <f t="shared" si="13"/>
        <v>SantanderCONTRATACION</v>
      </c>
      <c r="D870" t="s">
        <v>293</v>
      </c>
      <c r="E870" t="s">
        <v>331</v>
      </c>
      <c r="F870" t="s">
        <v>330</v>
      </c>
    </row>
    <row r="871" spans="1:6">
      <c r="A871" t="s">
        <v>292</v>
      </c>
      <c r="B871" t="s">
        <v>332</v>
      </c>
      <c r="C871" t="str">
        <f t="shared" si="13"/>
        <v>SantanderCOROMORO</v>
      </c>
      <c r="D871" t="s">
        <v>293</v>
      </c>
      <c r="E871" t="s">
        <v>334</v>
      </c>
      <c r="F871" t="s">
        <v>333</v>
      </c>
    </row>
    <row r="872" spans="1:6">
      <c r="A872" t="s">
        <v>292</v>
      </c>
      <c r="B872" t="s">
        <v>335</v>
      </c>
      <c r="C872" t="str">
        <f t="shared" si="13"/>
        <v>SantanderCURITI</v>
      </c>
      <c r="D872" t="s">
        <v>293</v>
      </c>
      <c r="E872" t="s">
        <v>337</v>
      </c>
      <c r="F872" t="s">
        <v>336</v>
      </c>
    </row>
    <row r="873" spans="1:6">
      <c r="A873" t="s">
        <v>292</v>
      </c>
      <c r="B873" t="s">
        <v>338</v>
      </c>
      <c r="C873" t="str">
        <f t="shared" si="13"/>
        <v>SantanderEL CARMEN DE CHUCURI</v>
      </c>
      <c r="D873" t="s">
        <v>293</v>
      </c>
      <c r="E873" t="s">
        <v>340</v>
      </c>
      <c r="F873" t="s">
        <v>339</v>
      </c>
    </row>
    <row r="874" spans="1:6">
      <c r="A874" t="s">
        <v>292</v>
      </c>
      <c r="B874" t="s">
        <v>1040</v>
      </c>
      <c r="C874" t="str">
        <f t="shared" si="13"/>
        <v>SantanderEL GUACAMAYO</v>
      </c>
      <c r="D874" t="s">
        <v>293</v>
      </c>
      <c r="E874" t="s">
        <v>342</v>
      </c>
      <c r="F874" t="s">
        <v>341</v>
      </c>
    </row>
    <row r="875" spans="1:6">
      <c r="A875" t="s">
        <v>292</v>
      </c>
      <c r="B875" t="s">
        <v>2402</v>
      </c>
      <c r="C875" t="str">
        <f t="shared" si="13"/>
        <v>SantanderEL PEÑON</v>
      </c>
      <c r="D875" t="s">
        <v>293</v>
      </c>
      <c r="E875" t="s">
        <v>2691</v>
      </c>
      <c r="F875" t="s">
        <v>343</v>
      </c>
    </row>
    <row r="876" spans="1:6">
      <c r="A876" t="s">
        <v>292</v>
      </c>
      <c r="B876" t="s">
        <v>344</v>
      </c>
      <c r="C876" t="str">
        <f t="shared" si="13"/>
        <v>SantanderEL PLAYON</v>
      </c>
      <c r="D876" t="s">
        <v>293</v>
      </c>
      <c r="E876" t="s">
        <v>346</v>
      </c>
      <c r="F876" t="s">
        <v>345</v>
      </c>
    </row>
    <row r="877" spans="1:6">
      <c r="A877" t="s">
        <v>292</v>
      </c>
      <c r="B877" t="s">
        <v>2405</v>
      </c>
      <c r="C877" t="str">
        <f t="shared" si="13"/>
        <v>SantanderENCINO</v>
      </c>
      <c r="D877" t="s">
        <v>293</v>
      </c>
      <c r="E877" t="s">
        <v>348</v>
      </c>
      <c r="F877" t="s">
        <v>347</v>
      </c>
    </row>
    <row r="878" spans="1:6">
      <c r="A878" t="s">
        <v>292</v>
      </c>
      <c r="B878" t="s">
        <v>2408</v>
      </c>
      <c r="C878" t="str">
        <f t="shared" si="13"/>
        <v>SantanderENCISO</v>
      </c>
      <c r="D878" t="s">
        <v>293</v>
      </c>
      <c r="E878" t="s">
        <v>350</v>
      </c>
      <c r="F878" t="s">
        <v>349</v>
      </c>
    </row>
    <row r="879" spans="1:6">
      <c r="A879" t="s">
        <v>292</v>
      </c>
      <c r="B879" t="s">
        <v>351</v>
      </c>
      <c r="C879" t="str">
        <f t="shared" si="13"/>
        <v>SantanderFLORIAN</v>
      </c>
      <c r="D879" t="s">
        <v>293</v>
      </c>
      <c r="E879" t="s">
        <v>2787</v>
      </c>
      <c r="F879" t="s">
        <v>352</v>
      </c>
    </row>
    <row r="880" spans="1:6">
      <c r="A880" t="s">
        <v>292</v>
      </c>
      <c r="B880" t="s">
        <v>1640</v>
      </c>
      <c r="C880" t="str">
        <f t="shared" si="13"/>
        <v>SantanderFLORIDABLANCA</v>
      </c>
      <c r="D880" t="s">
        <v>293</v>
      </c>
      <c r="E880" t="s">
        <v>2162</v>
      </c>
      <c r="F880" t="s">
        <v>353</v>
      </c>
    </row>
    <row r="881" spans="1:6">
      <c r="A881" t="s">
        <v>292</v>
      </c>
      <c r="B881" t="s">
        <v>1396</v>
      </c>
      <c r="C881" t="str">
        <f t="shared" si="13"/>
        <v>SantanderGALAN</v>
      </c>
      <c r="D881" t="s">
        <v>293</v>
      </c>
      <c r="E881" t="s">
        <v>355</v>
      </c>
      <c r="F881" t="s">
        <v>354</v>
      </c>
    </row>
    <row r="882" spans="1:6">
      <c r="A882" t="s">
        <v>292</v>
      </c>
      <c r="B882" t="s">
        <v>30</v>
      </c>
      <c r="C882" t="str">
        <f t="shared" si="13"/>
        <v>SantanderGAMBITA</v>
      </c>
      <c r="D882" t="s">
        <v>293</v>
      </c>
      <c r="E882" t="s">
        <v>2120</v>
      </c>
      <c r="F882" t="s">
        <v>356</v>
      </c>
    </row>
    <row r="883" spans="1:6">
      <c r="A883" t="s">
        <v>292</v>
      </c>
      <c r="B883" t="s">
        <v>1069</v>
      </c>
      <c r="C883" t="str">
        <f t="shared" si="13"/>
        <v>SantanderGIRON</v>
      </c>
      <c r="D883" t="s">
        <v>293</v>
      </c>
      <c r="E883" t="s">
        <v>2759</v>
      </c>
      <c r="F883" t="s">
        <v>357</v>
      </c>
    </row>
    <row r="884" spans="1:6">
      <c r="A884" t="s">
        <v>292</v>
      </c>
      <c r="B884" t="s">
        <v>2427</v>
      </c>
      <c r="C884" t="str">
        <f t="shared" si="13"/>
        <v>SantanderGUACA</v>
      </c>
      <c r="D884" t="s">
        <v>293</v>
      </c>
      <c r="E884" t="s">
        <v>359</v>
      </c>
      <c r="F884" t="s">
        <v>358</v>
      </c>
    </row>
    <row r="885" spans="1:6">
      <c r="A885" t="s">
        <v>292</v>
      </c>
      <c r="B885" t="s">
        <v>1074</v>
      </c>
      <c r="C885" t="str">
        <f t="shared" si="13"/>
        <v>SantanderGUADALUPE</v>
      </c>
      <c r="D885" t="s">
        <v>293</v>
      </c>
      <c r="E885" t="s">
        <v>2039</v>
      </c>
      <c r="F885" t="s">
        <v>360</v>
      </c>
    </row>
    <row r="886" spans="1:6">
      <c r="A886" t="s">
        <v>292</v>
      </c>
      <c r="B886" t="s">
        <v>534</v>
      </c>
      <c r="C886" t="str">
        <f t="shared" si="13"/>
        <v>SantanderGUAPOTA</v>
      </c>
      <c r="D886" t="s">
        <v>293</v>
      </c>
      <c r="E886" t="s">
        <v>362</v>
      </c>
      <c r="F886" t="s">
        <v>361</v>
      </c>
    </row>
    <row r="887" spans="1:6">
      <c r="A887" t="s">
        <v>292</v>
      </c>
      <c r="B887" t="s">
        <v>1077</v>
      </c>
      <c r="C887" t="str">
        <f t="shared" si="13"/>
        <v>SantanderGUAVATA</v>
      </c>
      <c r="D887" t="s">
        <v>293</v>
      </c>
      <c r="E887" t="s">
        <v>1703</v>
      </c>
      <c r="F887" t="s">
        <v>363</v>
      </c>
    </row>
    <row r="888" spans="1:6">
      <c r="A888" t="s">
        <v>292</v>
      </c>
      <c r="B888" t="s">
        <v>1704</v>
      </c>
      <c r="C888" t="str">
        <f t="shared" si="13"/>
        <v>SantanderGUEPSA</v>
      </c>
      <c r="D888" t="s">
        <v>293</v>
      </c>
      <c r="E888" t="s">
        <v>1706</v>
      </c>
      <c r="F888" t="s">
        <v>1705</v>
      </c>
    </row>
    <row r="889" spans="1:6">
      <c r="A889" t="s">
        <v>292</v>
      </c>
      <c r="B889" t="s">
        <v>242</v>
      </c>
      <c r="C889" t="str">
        <f t="shared" si="13"/>
        <v>SantanderHATO</v>
      </c>
      <c r="D889" t="s">
        <v>293</v>
      </c>
      <c r="E889" t="s">
        <v>1708</v>
      </c>
      <c r="F889" t="s">
        <v>1707</v>
      </c>
    </row>
    <row r="890" spans="1:6">
      <c r="A890" t="s">
        <v>292</v>
      </c>
      <c r="B890" t="s">
        <v>2446</v>
      </c>
      <c r="C890" t="str">
        <f t="shared" si="13"/>
        <v>SantanderJESUS MARIA</v>
      </c>
      <c r="D890" t="s">
        <v>293</v>
      </c>
      <c r="E890" t="s">
        <v>1710</v>
      </c>
      <c r="F890" t="s">
        <v>1709</v>
      </c>
    </row>
    <row r="891" spans="1:6">
      <c r="A891" t="s">
        <v>292</v>
      </c>
      <c r="B891" t="s">
        <v>91</v>
      </c>
      <c r="C891" t="str">
        <f t="shared" si="13"/>
        <v>SantanderJORDAN</v>
      </c>
      <c r="D891" t="s">
        <v>293</v>
      </c>
      <c r="E891" t="s">
        <v>1712</v>
      </c>
      <c r="F891" t="s">
        <v>1711</v>
      </c>
    </row>
    <row r="892" spans="1:6">
      <c r="A892" t="s">
        <v>292</v>
      </c>
      <c r="B892" t="s">
        <v>548</v>
      </c>
      <c r="C892" t="str">
        <f t="shared" si="13"/>
        <v>SantanderLA BELLEZA</v>
      </c>
      <c r="D892" t="s">
        <v>293</v>
      </c>
      <c r="E892" t="s">
        <v>1714</v>
      </c>
      <c r="F892" t="s">
        <v>1713</v>
      </c>
    </row>
    <row r="893" spans="1:6">
      <c r="A893" t="s">
        <v>292</v>
      </c>
      <c r="B893" t="s">
        <v>173</v>
      </c>
      <c r="C893" t="str">
        <f t="shared" si="13"/>
        <v>SantanderLANDAZURI</v>
      </c>
      <c r="D893" t="s">
        <v>293</v>
      </c>
      <c r="E893" t="s">
        <v>2788</v>
      </c>
      <c r="F893" t="s">
        <v>1715</v>
      </c>
    </row>
    <row r="894" spans="1:6">
      <c r="A894" t="s">
        <v>292</v>
      </c>
      <c r="B894" t="s">
        <v>845</v>
      </c>
      <c r="C894" t="str">
        <f t="shared" si="13"/>
        <v>SantanderLA PAZ</v>
      </c>
      <c r="D894" t="s">
        <v>293</v>
      </c>
      <c r="E894" t="s">
        <v>933</v>
      </c>
      <c r="F894" t="s">
        <v>1716</v>
      </c>
    </row>
    <row r="895" spans="1:6">
      <c r="A895" t="s">
        <v>292</v>
      </c>
      <c r="B895" t="s">
        <v>1717</v>
      </c>
      <c r="C895" t="str">
        <f t="shared" si="13"/>
        <v>SantanderLEBRIJA</v>
      </c>
      <c r="D895" t="s">
        <v>293</v>
      </c>
      <c r="E895" t="s">
        <v>1719</v>
      </c>
      <c r="F895" t="s">
        <v>1718</v>
      </c>
    </row>
    <row r="896" spans="1:6">
      <c r="A896" t="s">
        <v>292</v>
      </c>
      <c r="B896" t="s">
        <v>846</v>
      </c>
      <c r="C896" t="str">
        <f t="shared" si="13"/>
        <v>SantanderLOS SANTOS</v>
      </c>
      <c r="D896" t="s">
        <v>293</v>
      </c>
      <c r="E896" t="s">
        <v>1721</v>
      </c>
      <c r="F896" t="s">
        <v>1720</v>
      </c>
    </row>
    <row r="897" spans="1:6">
      <c r="A897" t="s">
        <v>292</v>
      </c>
      <c r="B897" t="s">
        <v>2460</v>
      </c>
      <c r="C897" t="str">
        <f t="shared" si="13"/>
        <v>SantanderMACARAVITA</v>
      </c>
      <c r="D897" t="s">
        <v>293</v>
      </c>
      <c r="E897" t="s">
        <v>1723</v>
      </c>
      <c r="F897" t="s">
        <v>1722</v>
      </c>
    </row>
    <row r="898" spans="1:6">
      <c r="A898" t="s">
        <v>292</v>
      </c>
      <c r="B898" t="s">
        <v>1724</v>
      </c>
      <c r="C898" t="str">
        <f t="shared" si="13"/>
        <v>SantanderMALAGA</v>
      </c>
      <c r="D898" t="s">
        <v>293</v>
      </c>
      <c r="E898" t="s">
        <v>1726</v>
      </c>
      <c r="F898" t="s">
        <v>1725</v>
      </c>
    </row>
    <row r="899" spans="1:6">
      <c r="A899" t="s">
        <v>292</v>
      </c>
      <c r="B899" t="s">
        <v>750</v>
      </c>
      <c r="C899" t="str">
        <f t="shared" ref="C899:C962" si="14">D899&amp;E899</f>
        <v>SantanderMATANZA</v>
      </c>
      <c r="D899" t="s">
        <v>293</v>
      </c>
      <c r="E899" t="s">
        <v>2741</v>
      </c>
      <c r="F899" t="s">
        <v>1727</v>
      </c>
    </row>
    <row r="900" spans="1:6">
      <c r="A900" t="s">
        <v>292</v>
      </c>
      <c r="B900" t="s">
        <v>567</v>
      </c>
      <c r="C900" t="str">
        <f t="shared" si="14"/>
        <v>SantanderMOGOTES</v>
      </c>
      <c r="D900" t="s">
        <v>293</v>
      </c>
      <c r="E900" t="s">
        <v>1729</v>
      </c>
      <c r="F900" t="s">
        <v>1728</v>
      </c>
    </row>
    <row r="901" spans="1:6">
      <c r="A901" t="s">
        <v>292</v>
      </c>
      <c r="B901" t="s">
        <v>1495</v>
      </c>
      <c r="C901" t="str">
        <f t="shared" si="14"/>
        <v>SantanderMOLAGAVITA</v>
      </c>
      <c r="D901" t="s">
        <v>293</v>
      </c>
      <c r="E901" t="s">
        <v>1731</v>
      </c>
      <c r="F901" t="s">
        <v>1730</v>
      </c>
    </row>
    <row r="902" spans="1:6">
      <c r="A902" t="s">
        <v>292</v>
      </c>
      <c r="B902" t="s">
        <v>253</v>
      </c>
      <c r="C902" t="str">
        <f t="shared" si="14"/>
        <v>SantanderOCAMONTE</v>
      </c>
      <c r="D902" t="s">
        <v>293</v>
      </c>
      <c r="E902" t="s">
        <v>2056</v>
      </c>
      <c r="F902" t="s">
        <v>1732</v>
      </c>
    </row>
    <row r="903" spans="1:6">
      <c r="A903" t="s">
        <v>292</v>
      </c>
      <c r="B903" t="s">
        <v>585</v>
      </c>
      <c r="C903" t="str">
        <f t="shared" si="14"/>
        <v>SantanderOIBA</v>
      </c>
      <c r="D903" t="s">
        <v>293</v>
      </c>
      <c r="E903" t="s">
        <v>1734</v>
      </c>
      <c r="F903" t="s">
        <v>1733</v>
      </c>
    </row>
    <row r="904" spans="1:6">
      <c r="A904" t="s">
        <v>292</v>
      </c>
      <c r="B904" t="s">
        <v>1735</v>
      </c>
      <c r="C904" t="str">
        <f t="shared" si="14"/>
        <v>SantanderONZAGA</v>
      </c>
      <c r="D904" t="s">
        <v>293</v>
      </c>
      <c r="E904" t="s">
        <v>1737</v>
      </c>
      <c r="F904" t="s">
        <v>1736</v>
      </c>
    </row>
    <row r="905" spans="1:6">
      <c r="A905" t="s">
        <v>292</v>
      </c>
      <c r="B905" t="s">
        <v>601</v>
      </c>
      <c r="C905" t="str">
        <f t="shared" si="14"/>
        <v>SantanderPALMAR</v>
      </c>
      <c r="D905" t="s">
        <v>293</v>
      </c>
      <c r="E905" t="s">
        <v>1739</v>
      </c>
      <c r="F905" t="s">
        <v>1738</v>
      </c>
    </row>
    <row r="906" spans="1:6">
      <c r="A906" t="s">
        <v>292</v>
      </c>
      <c r="B906" t="s">
        <v>761</v>
      </c>
      <c r="C906" t="str">
        <f t="shared" si="14"/>
        <v>SantanderPALMAS DEL SOCORRO</v>
      </c>
      <c r="D906" t="s">
        <v>293</v>
      </c>
      <c r="E906" t="s">
        <v>1741</v>
      </c>
      <c r="F906" t="s">
        <v>1740</v>
      </c>
    </row>
    <row r="907" spans="1:6">
      <c r="A907" t="s">
        <v>292</v>
      </c>
      <c r="B907" t="s">
        <v>606</v>
      </c>
      <c r="C907" t="str">
        <f t="shared" si="14"/>
        <v>SantanderPARAMO</v>
      </c>
      <c r="D907" t="s">
        <v>293</v>
      </c>
      <c r="E907" t="s">
        <v>1743</v>
      </c>
      <c r="F907" t="s">
        <v>1742</v>
      </c>
    </row>
    <row r="908" spans="1:6">
      <c r="A908" t="s">
        <v>292</v>
      </c>
      <c r="B908" t="s">
        <v>1744</v>
      </c>
      <c r="C908" t="str">
        <f t="shared" si="14"/>
        <v>SantanderPIEDECUESTA</v>
      </c>
      <c r="D908" t="s">
        <v>293</v>
      </c>
      <c r="E908" t="s">
        <v>479</v>
      </c>
      <c r="F908" t="s">
        <v>1745</v>
      </c>
    </row>
    <row r="909" spans="1:6">
      <c r="A909" t="s">
        <v>292</v>
      </c>
      <c r="B909" t="s">
        <v>1414</v>
      </c>
      <c r="C909" t="str">
        <f t="shared" si="14"/>
        <v>SantanderPINCHOTE</v>
      </c>
      <c r="D909" t="s">
        <v>293</v>
      </c>
      <c r="E909" t="s">
        <v>1747</v>
      </c>
      <c r="F909" t="s">
        <v>1746</v>
      </c>
    </row>
    <row r="910" spans="1:6">
      <c r="A910" t="s">
        <v>292</v>
      </c>
      <c r="B910" t="s">
        <v>618</v>
      </c>
      <c r="C910" t="str">
        <f t="shared" si="14"/>
        <v>SantanderPUENTE NACIONAL</v>
      </c>
      <c r="D910" t="s">
        <v>293</v>
      </c>
      <c r="E910" t="s">
        <v>46</v>
      </c>
      <c r="F910" t="s">
        <v>1748</v>
      </c>
    </row>
    <row r="911" spans="1:6">
      <c r="A911" t="s">
        <v>292</v>
      </c>
      <c r="B911" t="s">
        <v>1422</v>
      </c>
      <c r="C911" t="str">
        <f t="shared" si="14"/>
        <v>SantanderPUERTO PARRA</v>
      </c>
      <c r="D911" t="s">
        <v>293</v>
      </c>
      <c r="E911" t="s">
        <v>1750</v>
      </c>
      <c r="F911" t="s">
        <v>1749</v>
      </c>
    </row>
    <row r="912" spans="1:6">
      <c r="A912" t="s">
        <v>292</v>
      </c>
      <c r="B912" t="s">
        <v>1751</v>
      </c>
      <c r="C912" t="str">
        <f t="shared" si="14"/>
        <v>SantanderPUERTO WILCHES</v>
      </c>
      <c r="D912" t="s">
        <v>293</v>
      </c>
      <c r="E912" t="s">
        <v>2088</v>
      </c>
      <c r="F912" t="s">
        <v>1752</v>
      </c>
    </row>
    <row r="913" spans="1:6">
      <c r="A913" t="s">
        <v>292</v>
      </c>
      <c r="B913" t="s">
        <v>2506</v>
      </c>
      <c r="C913" t="str">
        <f t="shared" si="14"/>
        <v>SantanderRIONEGRO</v>
      </c>
      <c r="D913" t="s">
        <v>293</v>
      </c>
      <c r="E913" t="s">
        <v>1377</v>
      </c>
      <c r="F913" t="s">
        <v>2014</v>
      </c>
    </row>
    <row r="914" spans="1:6">
      <c r="A914" t="s">
        <v>292</v>
      </c>
      <c r="B914" t="s">
        <v>1515</v>
      </c>
      <c r="C914" t="str">
        <f t="shared" si="14"/>
        <v>SantanderSABANA DE TORRES</v>
      </c>
      <c r="D914" t="s">
        <v>293</v>
      </c>
      <c r="E914" t="s">
        <v>2138</v>
      </c>
      <c r="F914" t="s">
        <v>1753</v>
      </c>
    </row>
    <row r="915" spans="1:6">
      <c r="A915" t="s">
        <v>292</v>
      </c>
      <c r="B915" t="s">
        <v>1754</v>
      </c>
      <c r="C915" t="str">
        <f t="shared" si="14"/>
        <v>SantanderSAN ANDRES</v>
      </c>
      <c r="D915" t="s">
        <v>293</v>
      </c>
      <c r="E915" t="s">
        <v>1756</v>
      </c>
      <c r="F915" t="s">
        <v>1755</v>
      </c>
    </row>
    <row r="916" spans="1:6">
      <c r="A916" t="s">
        <v>292</v>
      </c>
      <c r="B916" t="s">
        <v>1522</v>
      </c>
      <c r="C916" t="str">
        <f t="shared" si="14"/>
        <v>SantanderSAN BENITO</v>
      </c>
      <c r="D916" t="s">
        <v>293</v>
      </c>
      <c r="E916" t="s">
        <v>1758</v>
      </c>
      <c r="F916" t="s">
        <v>1757</v>
      </c>
    </row>
    <row r="917" spans="1:6">
      <c r="A917" t="s">
        <v>292</v>
      </c>
      <c r="B917" t="s">
        <v>2546</v>
      </c>
      <c r="C917" t="str">
        <f t="shared" si="14"/>
        <v>SantanderSAN GIL</v>
      </c>
      <c r="D917" t="s">
        <v>293</v>
      </c>
      <c r="E917" t="s">
        <v>1760</v>
      </c>
      <c r="F917" t="s">
        <v>1759</v>
      </c>
    </row>
    <row r="918" spans="1:6">
      <c r="A918" t="s">
        <v>292</v>
      </c>
      <c r="B918" t="s">
        <v>996</v>
      </c>
      <c r="C918" t="str">
        <f t="shared" si="14"/>
        <v>SantanderSAN JOAQUIN</v>
      </c>
      <c r="D918" t="s">
        <v>293</v>
      </c>
      <c r="E918" t="s">
        <v>1762</v>
      </c>
      <c r="F918" t="s">
        <v>1761</v>
      </c>
    </row>
    <row r="919" spans="1:6">
      <c r="A919" t="s">
        <v>292</v>
      </c>
      <c r="B919" t="s">
        <v>1763</v>
      </c>
      <c r="C919" t="str">
        <f t="shared" si="14"/>
        <v>SantanderSAN JOSE DE MIRANDA</v>
      </c>
      <c r="D919" t="s">
        <v>293</v>
      </c>
      <c r="E919" t="s">
        <v>1765</v>
      </c>
      <c r="F919" t="s">
        <v>1764</v>
      </c>
    </row>
    <row r="920" spans="1:6">
      <c r="A920" t="s">
        <v>292</v>
      </c>
      <c r="B920" t="s">
        <v>2548</v>
      </c>
      <c r="C920" t="str">
        <f t="shared" si="14"/>
        <v>SantanderSAN MIGUEL</v>
      </c>
      <c r="D920" t="s">
        <v>293</v>
      </c>
      <c r="E920" t="s">
        <v>525</v>
      </c>
      <c r="F920" t="s">
        <v>1766</v>
      </c>
    </row>
    <row r="921" spans="1:6">
      <c r="A921" t="s">
        <v>292</v>
      </c>
      <c r="B921" t="s">
        <v>114</v>
      </c>
      <c r="C921" t="str">
        <f t="shared" si="14"/>
        <v>SantanderSAN VICENTE DE CHUCURI</v>
      </c>
      <c r="D921" t="s">
        <v>293</v>
      </c>
      <c r="E921" t="s">
        <v>2115</v>
      </c>
      <c r="F921" t="s">
        <v>2015</v>
      </c>
    </row>
    <row r="922" spans="1:6">
      <c r="A922" t="s">
        <v>292</v>
      </c>
      <c r="B922" t="s">
        <v>1767</v>
      </c>
      <c r="C922" t="str">
        <f t="shared" si="14"/>
        <v>SantanderSANTA BARBARA</v>
      </c>
      <c r="D922" t="s">
        <v>293</v>
      </c>
      <c r="E922" t="s">
        <v>2654</v>
      </c>
      <c r="F922" t="s">
        <v>1768</v>
      </c>
    </row>
    <row r="923" spans="1:6">
      <c r="A923" t="s">
        <v>292</v>
      </c>
      <c r="B923" t="s">
        <v>652</v>
      </c>
      <c r="C923" t="str">
        <f t="shared" si="14"/>
        <v>SantanderSANTA HELENA DEL OPON</v>
      </c>
      <c r="D923" t="s">
        <v>293</v>
      </c>
      <c r="E923" t="s">
        <v>1378</v>
      </c>
      <c r="F923" t="s">
        <v>1769</v>
      </c>
    </row>
    <row r="924" spans="1:6">
      <c r="A924" t="s">
        <v>292</v>
      </c>
      <c r="B924" t="s">
        <v>1157</v>
      </c>
      <c r="C924" t="str">
        <f t="shared" si="14"/>
        <v>SantanderSIMACOTA</v>
      </c>
      <c r="D924" t="s">
        <v>293</v>
      </c>
      <c r="E924" t="s">
        <v>2116</v>
      </c>
      <c r="F924" t="s">
        <v>1770</v>
      </c>
    </row>
    <row r="925" spans="1:6">
      <c r="A925" t="s">
        <v>292</v>
      </c>
      <c r="B925" t="s">
        <v>664</v>
      </c>
      <c r="C925" t="str">
        <f t="shared" si="14"/>
        <v>SantanderSOCORRO</v>
      </c>
      <c r="D925" t="s">
        <v>293</v>
      </c>
      <c r="E925" t="s">
        <v>1772</v>
      </c>
      <c r="F925" t="s">
        <v>1771</v>
      </c>
    </row>
    <row r="926" spans="1:6">
      <c r="A926" t="s">
        <v>292</v>
      </c>
      <c r="B926" t="s">
        <v>1439</v>
      </c>
      <c r="C926" t="str">
        <f t="shared" si="14"/>
        <v>SantanderSUAITA</v>
      </c>
      <c r="D926" t="s">
        <v>293</v>
      </c>
      <c r="E926" t="s">
        <v>1774</v>
      </c>
      <c r="F926" t="s">
        <v>1773</v>
      </c>
    </row>
    <row r="927" spans="1:6">
      <c r="A927" t="s">
        <v>292</v>
      </c>
      <c r="B927" t="s">
        <v>1775</v>
      </c>
      <c r="C927" t="str">
        <f t="shared" si="14"/>
        <v>SantanderSUCRE</v>
      </c>
      <c r="D927" t="s">
        <v>293</v>
      </c>
      <c r="E927" t="s">
        <v>1325</v>
      </c>
      <c r="F927" t="s">
        <v>1776</v>
      </c>
    </row>
    <row r="928" spans="1:6">
      <c r="A928" t="s">
        <v>292</v>
      </c>
      <c r="B928" t="s">
        <v>1535</v>
      </c>
      <c r="C928" t="str">
        <f t="shared" si="14"/>
        <v>SantanderSURATA</v>
      </c>
      <c r="D928" t="s">
        <v>293</v>
      </c>
      <c r="E928" t="s">
        <v>1379</v>
      </c>
      <c r="F928" t="s">
        <v>2016</v>
      </c>
    </row>
    <row r="929" spans="1:6">
      <c r="A929" t="s">
        <v>292</v>
      </c>
      <c r="B929" t="s">
        <v>711</v>
      </c>
      <c r="C929" t="str">
        <f t="shared" si="14"/>
        <v>SantanderTONA</v>
      </c>
      <c r="D929" t="s">
        <v>293</v>
      </c>
      <c r="E929" t="s">
        <v>480</v>
      </c>
      <c r="F929" t="s">
        <v>1777</v>
      </c>
    </row>
    <row r="930" spans="1:6">
      <c r="A930" t="s">
        <v>292</v>
      </c>
      <c r="B930" t="s">
        <v>1005</v>
      </c>
      <c r="C930" t="str">
        <f t="shared" si="14"/>
        <v>SantanderVALLE DE SAN JOSE</v>
      </c>
      <c r="D930" t="s">
        <v>293</v>
      </c>
      <c r="E930" t="s">
        <v>1779</v>
      </c>
      <c r="F930" t="s">
        <v>1778</v>
      </c>
    </row>
    <row r="931" spans="1:6">
      <c r="A931" t="s">
        <v>292</v>
      </c>
      <c r="B931" t="s">
        <v>2593</v>
      </c>
      <c r="C931" t="str">
        <f t="shared" si="14"/>
        <v>SantanderVELEZ</v>
      </c>
      <c r="D931" t="s">
        <v>293</v>
      </c>
      <c r="E931" t="s">
        <v>1781</v>
      </c>
      <c r="F931" t="s">
        <v>1780</v>
      </c>
    </row>
    <row r="932" spans="1:6">
      <c r="A932" t="s">
        <v>292</v>
      </c>
      <c r="B932" t="s">
        <v>778</v>
      </c>
      <c r="C932" t="str">
        <f t="shared" si="14"/>
        <v>SantanderVETAS</v>
      </c>
      <c r="D932" t="s">
        <v>293</v>
      </c>
      <c r="E932" t="s">
        <v>1783</v>
      </c>
      <c r="F932" t="s">
        <v>1782</v>
      </c>
    </row>
    <row r="933" spans="1:6">
      <c r="A933" t="s">
        <v>292</v>
      </c>
      <c r="B933" t="s">
        <v>380</v>
      </c>
      <c r="C933" t="str">
        <f t="shared" si="14"/>
        <v>SantanderVILLANUEVA</v>
      </c>
      <c r="D933" t="s">
        <v>293</v>
      </c>
      <c r="E933" t="s">
        <v>2707</v>
      </c>
      <c r="F933" t="s">
        <v>1784</v>
      </c>
    </row>
    <row r="934" spans="1:6">
      <c r="A934" t="s">
        <v>292</v>
      </c>
      <c r="B934" t="s">
        <v>2609</v>
      </c>
      <c r="C934" t="str">
        <f t="shared" si="14"/>
        <v>SantanderZAPATOCA</v>
      </c>
      <c r="D934" t="s">
        <v>293</v>
      </c>
      <c r="E934" t="s">
        <v>1786</v>
      </c>
      <c r="F934" t="s">
        <v>1785</v>
      </c>
    </row>
    <row r="935" spans="1:6" hidden="1">
      <c r="A935" t="s">
        <v>1787</v>
      </c>
      <c r="B935" t="s">
        <v>2284</v>
      </c>
      <c r="C935" t="str">
        <f t="shared" si="14"/>
        <v>SucreSINCELEJO</v>
      </c>
      <c r="D935" t="s">
        <v>1789</v>
      </c>
      <c r="E935" t="s">
        <v>1790</v>
      </c>
      <c r="F935" t="s">
        <v>1788</v>
      </c>
    </row>
    <row r="936" spans="1:6" hidden="1">
      <c r="A936" t="s">
        <v>1787</v>
      </c>
      <c r="B936" t="s">
        <v>828</v>
      </c>
      <c r="C936" t="str">
        <f t="shared" si="14"/>
        <v>SucreBUENAVISTA</v>
      </c>
      <c r="D936" t="s">
        <v>1789</v>
      </c>
      <c r="E936" t="s">
        <v>1324</v>
      </c>
      <c r="F936" t="s">
        <v>1791</v>
      </c>
    </row>
    <row r="937" spans="1:6" hidden="1">
      <c r="A937" t="s">
        <v>1787</v>
      </c>
      <c r="B937" t="s">
        <v>1288</v>
      </c>
      <c r="C937" t="str">
        <f t="shared" si="14"/>
        <v>SucreCAIMITO</v>
      </c>
      <c r="D937" t="s">
        <v>1789</v>
      </c>
      <c r="E937" t="s">
        <v>2668</v>
      </c>
      <c r="F937" t="s">
        <v>1792</v>
      </c>
    </row>
    <row r="938" spans="1:6" hidden="1">
      <c r="A938" t="s">
        <v>1787</v>
      </c>
      <c r="B938" t="s">
        <v>1607</v>
      </c>
      <c r="C938" t="str">
        <f t="shared" si="14"/>
        <v>SucreCOLOSO</v>
      </c>
      <c r="D938" t="s">
        <v>1789</v>
      </c>
      <c r="E938" t="s">
        <v>1794</v>
      </c>
      <c r="F938" t="s">
        <v>1793</v>
      </c>
    </row>
    <row r="939" spans="1:6" hidden="1">
      <c r="A939" t="s">
        <v>1787</v>
      </c>
      <c r="B939" t="s">
        <v>1611</v>
      </c>
      <c r="C939" t="str">
        <f t="shared" si="14"/>
        <v>SucreCOROZAL</v>
      </c>
      <c r="D939" t="s">
        <v>1789</v>
      </c>
      <c r="E939" t="s">
        <v>1796</v>
      </c>
      <c r="F939" t="s">
        <v>1795</v>
      </c>
    </row>
    <row r="940" spans="1:6" hidden="1">
      <c r="A940" t="s">
        <v>1787</v>
      </c>
      <c r="B940" t="s">
        <v>1797</v>
      </c>
      <c r="C940" t="str">
        <f t="shared" si="14"/>
        <v>SucreCOVEÑAS</v>
      </c>
      <c r="D940" t="s">
        <v>1789</v>
      </c>
      <c r="E940" t="s">
        <v>1799</v>
      </c>
      <c r="F940" t="s">
        <v>1798</v>
      </c>
    </row>
    <row r="941" spans="1:6" hidden="1">
      <c r="A941" t="s">
        <v>1787</v>
      </c>
      <c r="B941" t="s">
        <v>1800</v>
      </c>
      <c r="C941" t="str">
        <f t="shared" si="14"/>
        <v>SucreCHALAN</v>
      </c>
      <c r="D941" t="s">
        <v>1789</v>
      </c>
      <c r="E941" t="s">
        <v>1802</v>
      </c>
      <c r="F941" t="s">
        <v>1801</v>
      </c>
    </row>
    <row r="942" spans="1:6" hidden="1">
      <c r="A942" t="s">
        <v>1787</v>
      </c>
      <c r="B942" t="s">
        <v>140</v>
      </c>
      <c r="C942" t="str">
        <f t="shared" si="14"/>
        <v>SucreEL ROBLE</v>
      </c>
      <c r="D942" t="s">
        <v>1789</v>
      </c>
      <c r="E942" t="s">
        <v>1804</v>
      </c>
      <c r="F942" t="s">
        <v>1803</v>
      </c>
    </row>
    <row r="943" spans="1:6" hidden="1">
      <c r="A943" t="s">
        <v>1787</v>
      </c>
      <c r="B943" t="s">
        <v>338</v>
      </c>
      <c r="C943" t="str">
        <f t="shared" si="14"/>
        <v>SucreGALERAS</v>
      </c>
      <c r="D943" t="s">
        <v>1789</v>
      </c>
      <c r="E943" t="s">
        <v>1806</v>
      </c>
      <c r="F943" t="s">
        <v>1805</v>
      </c>
    </row>
    <row r="944" spans="1:6" hidden="1">
      <c r="A944" t="s">
        <v>1787</v>
      </c>
      <c r="B944" t="s">
        <v>1807</v>
      </c>
      <c r="C944" t="str">
        <f t="shared" si="14"/>
        <v>SucreGUARANDA</v>
      </c>
      <c r="D944" t="s">
        <v>1789</v>
      </c>
      <c r="E944" t="s">
        <v>1809</v>
      </c>
      <c r="F944" t="s">
        <v>1808</v>
      </c>
    </row>
    <row r="945" spans="1:6" hidden="1">
      <c r="A945" t="s">
        <v>1787</v>
      </c>
      <c r="B945" t="s">
        <v>2455</v>
      </c>
      <c r="C945" t="str">
        <f t="shared" si="14"/>
        <v>SucreLA UNION</v>
      </c>
      <c r="D945" t="s">
        <v>1789</v>
      </c>
      <c r="E945" t="s">
        <v>2133</v>
      </c>
      <c r="F945" t="s">
        <v>1810</v>
      </c>
    </row>
    <row r="946" spans="1:6" hidden="1">
      <c r="A946" t="s">
        <v>1787</v>
      </c>
      <c r="B946" t="s">
        <v>846</v>
      </c>
      <c r="C946" t="str">
        <f t="shared" si="14"/>
        <v>SucreLOS PALMITOS</v>
      </c>
      <c r="D946" t="s">
        <v>1789</v>
      </c>
      <c r="E946" t="s">
        <v>1812</v>
      </c>
      <c r="F946" t="s">
        <v>1811</v>
      </c>
    </row>
    <row r="947" spans="1:6" hidden="1">
      <c r="A947" t="s">
        <v>1787</v>
      </c>
      <c r="B947" t="s">
        <v>1813</v>
      </c>
      <c r="C947" t="str">
        <f t="shared" si="14"/>
        <v>SucreMAJAGUAL</v>
      </c>
      <c r="D947" t="s">
        <v>1789</v>
      </c>
      <c r="E947" t="s">
        <v>1815</v>
      </c>
      <c r="F947" t="s">
        <v>1814</v>
      </c>
    </row>
    <row r="948" spans="1:6" hidden="1">
      <c r="A948" t="s">
        <v>1787</v>
      </c>
      <c r="B948" t="s">
        <v>1497</v>
      </c>
      <c r="C948" t="str">
        <f t="shared" si="14"/>
        <v>SucreMORROA</v>
      </c>
      <c r="D948" t="s">
        <v>1789</v>
      </c>
      <c r="E948" t="s">
        <v>1817</v>
      </c>
      <c r="F948" t="s">
        <v>1816</v>
      </c>
    </row>
    <row r="949" spans="1:6" hidden="1">
      <c r="A949" t="s">
        <v>1787</v>
      </c>
      <c r="B949" t="s">
        <v>1818</v>
      </c>
      <c r="C949" t="str">
        <f t="shared" si="14"/>
        <v>SucreOVEJAS</v>
      </c>
      <c r="D949" t="s">
        <v>1789</v>
      </c>
      <c r="E949" t="s">
        <v>1820</v>
      </c>
      <c r="F949" t="s">
        <v>1819</v>
      </c>
    </row>
    <row r="950" spans="1:6" hidden="1">
      <c r="A950" t="s">
        <v>1787</v>
      </c>
      <c r="B950" t="s">
        <v>1821</v>
      </c>
      <c r="C950" t="str">
        <f t="shared" si="14"/>
        <v>SucrePALMITO</v>
      </c>
      <c r="D950" t="s">
        <v>1789</v>
      </c>
      <c r="E950" t="s">
        <v>1823</v>
      </c>
      <c r="F950" t="s">
        <v>1822</v>
      </c>
    </row>
    <row r="951" spans="1:6" hidden="1">
      <c r="A951" t="s">
        <v>1787</v>
      </c>
      <c r="B951" t="s">
        <v>2541</v>
      </c>
      <c r="C951" t="str">
        <f t="shared" si="14"/>
        <v>SucreSAMPUES</v>
      </c>
      <c r="D951" t="s">
        <v>1789</v>
      </c>
      <c r="E951" t="s">
        <v>1825</v>
      </c>
      <c r="F951" t="s">
        <v>1824</v>
      </c>
    </row>
    <row r="952" spans="1:6" hidden="1">
      <c r="A952" t="s">
        <v>1787</v>
      </c>
      <c r="B952" t="s">
        <v>994</v>
      </c>
      <c r="C952" t="str">
        <f t="shared" si="14"/>
        <v>SucreSAN BENITO ABAD</v>
      </c>
      <c r="D952" t="s">
        <v>1789</v>
      </c>
      <c r="E952" t="s">
        <v>2669</v>
      </c>
      <c r="F952" t="s">
        <v>1826</v>
      </c>
    </row>
    <row r="953" spans="1:6" hidden="1">
      <c r="A953" t="s">
        <v>1787</v>
      </c>
      <c r="B953" t="s">
        <v>1827</v>
      </c>
      <c r="C953" t="str">
        <f t="shared" si="14"/>
        <v>SucreSAN JUAN DE BETULIA</v>
      </c>
      <c r="D953" t="s">
        <v>1789</v>
      </c>
      <c r="E953" t="s">
        <v>1829</v>
      </c>
      <c r="F953" t="s">
        <v>1828</v>
      </c>
    </row>
    <row r="954" spans="1:6" hidden="1">
      <c r="A954" t="s">
        <v>1787</v>
      </c>
      <c r="B954" t="s">
        <v>1830</v>
      </c>
      <c r="C954" t="str">
        <f t="shared" si="14"/>
        <v>SucreSAN MARCOS</v>
      </c>
      <c r="D954" t="s">
        <v>1789</v>
      </c>
      <c r="E954" t="s">
        <v>1832</v>
      </c>
      <c r="F954" t="s">
        <v>1831</v>
      </c>
    </row>
    <row r="955" spans="1:6" hidden="1">
      <c r="A955" t="s">
        <v>1787</v>
      </c>
      <c r="B955" t="s">
        <v>1833</v>
      </c>
      <c r="C955" t="str">
        <f t="shared" si="14"/>
        <v>SucreSAN ONOFRE</v>
      </c>
      <c r="D955" t="s">
        <v>1789</v>
      </c>
      <c r="E955" t="s">
        <v>1338</v>
      </c>
      <c r="F955" t="s">
        <v>2017</v>
      </c>
    </row>
    <row r="956" spans="1:6" hidden="1">
      <c r="A956" t="s">
        <v>1787</v>
      </c>
      <c r="B956" t="s">
        <v>1834</v>
      </c>
      <c r="C956" t="str">
        <f t="shared" si="14"/>
        <v>SucreSAN PEDRO</v>
      </c>
      <c r="D956" t="s">
        <v>1789</v>
      </c>
      <c r="E956" t="s">
        <v>2132</v>
      </c>
      <c r="F956" t="s">
        <v>1835</v>
      </c>
    </row>
    <row r="957" spans="1:6" hidden="1">
      <c r="A957" t="s">
        <v>1787</v>
      </c>
      <c r="B957" t="s">
        <v>1836</v>
      </c>
      <c r="C957" t="str">
        <f t="shared" si="14"/>
        <v>SucreSAN LUIS DE SINCE</v>
      </c>
      <c r="D957" t="s">
        <v>1789</v>
      </c>
      <c r="E957" t="s">
        <v>1838</v>
      </c>
      <c r="F957" t="s">
        <v>1837</v>
      </c>
    </row>
    <row r="958" spans="1:6" hidden="1">
      <c r="A958" t="s">
        <v>1787</v>
      </c>
      <c r="B958" t="s">
        <v>1839</v>
      </c>
      <c r="C958" t="str">
        <f t="shared" si="14"/>
        <v>SucreSUCRE</v>
      </c>
      <c r="D958" t="s">
        <v>1789</v>
      </c>
      <c r="E958" t="s">
        <v>1325</v>
      </c>
      <c r="F958" t="s">
        <v>1840</v>
      </c>
    </row>
    <row r="959" spans="1:6" hidden="1">
      <c r="A959" t="s">
        <v>1787</v>
      </c>
      <c r="B959" t="s">
        <v>711</v>
      </c>
      <c r="C959" t="str">
        <f t="shared" si="14"/>
        <v>SucreSANTIAGO DE TOLU</v>
      </c>
      <c r="D959" t="s">
        <v>1789</v>
      </c>
      <c r="E959" t="s">
        <v>1842</v>
      </c>
      <c r="F959" t="s">
        <v>1841</v>
      </c>
    </row>
    <row r="960" spans="1:6" hidden="1">
      <c r="A960" t="s">
        <v>1787</v>
      </c>
      <c r="B960" t="s">
        <v>1186</v>
      </c>
      <c r="C960" t="str">
        <f t="shared" si="14"/>
        <v>SucreTOLU VIEJO</v>
      </c>
      <c r="D960" t="s">
        <v>1789</v>
      </c>
      <c r="E960" t="s">
        <v>1844</v>
      </c>
      <c r="F960" t="s">
        <v>1843</v>
      </c>
    </row>
    <row r="961" spans="1:6" hidden="1">
      <c r="A961" t="s">
        <v>1845</v>
      </c>
      <c r="B961" t="s">
        <v>2284</v>
      </c>
      <c r="C961" t="str">
        <f t="shared" si="14"/>
        <v>TolimaIBAGUE</v>
      </c>
      <c r="D961" t="s">
        <v>1846</v>
      </c>
      <c r="E961" t="s">
        <v>2704</v>
      </c>
      <c r="F961" t="s">
        <v>2018</v>
      </c>
    </row>
    <row r="962" spans="1:6" hidden="1">
      <c r="A962" t="s">
        <v>1845</v>
      </c>
      <c r="B962" t="s">
        <v>1847</v>
      </c>
      <c r="C962" t="str">
        <f t="shared" si="14"/>
        <v>TolimaALPUJARRA</v>
      </c>
      <c r="D962" t="s">
        <v>1846</v>
      </c>
      <c r="E962" t="s">
        <v>0</v>
      </c>
      <c r="F962" t="s">
        <v>2019</v>
      </c>
    </row>
    <row r="963" spans="1:6" hidden="1">
      <c r="A963" t="s">
        <v>1845</v>
      </c>
      <c r="B963" t="s">
        <v>24</v>
      </c>
      <c r="C963" t="str">
        <f t="shared" ref="C963:C1026" si="15">D963&amp;E963</f>
        <v>TolimaALVARADO</v>
      </c>
      <c r="D963" t="s">
        <v>1846</v>
      </c>
      <c r="E963" t="s">
        <v>2038</v>
      </c>
      <c r="F963" t="s">
        <v>2020</v>
      </c>
    </row>
    <row r="964" spans="1:6" hidden="1">
      <c r="A964" t="s">
        <v>1845</v>
      </c>
      <c r="B964" t="s">
        <v>2295</v>
      </c>
      <c r="C964" t="str">
        <f t="shared" si="15"/>
        <v>TolimaAMBALEMA</v>
      </c>
      <c r="D964" t="s">
        <v>1846</v>
      </c>
      <c r="E964" t="s">
        <v>515</v>
      </c>
      <c r="F964" t="s">
        <v>1848</v>
      </c>
    </row>
    <row r="965" spans="1:6" hidden="1">
      <c r="A965" t="s">
        <v>1845</v>
      </c>
      <c r="B965" t="s">
        <v>1849</v>
      </c>
      <c r="C965" t="str">
        <f t="shared" si="15"/>
        <v>TolimaANZOATEGUI</v>
      </c>
      <c r="D965" t="s">
        <v>1846</v>
      </c>
      <c r="E965" t="s">
        <v>1851</v>
      </c>
      <c r="F965" t="s">
        <v>1850</v>
      </c>
    </row>
    <row r="966" spans="1:6" hidden="1">
      <c r="A966" t="s">
        <v>1845</v>
      </c>
      <c r="B966" t="s">
        <v>2322</v>
      </c>
      <c r="C966" t="str">
        <f t="shared" si="15"/>
        <v>TolimaARMERO</v>
      </c>
      <c r="D966" t="s">
        <v>1846</v>
      </c>
      <c r="E966" t="s">
        <v>1678</v>
      </c>
      <c r="F966" t="s">
        <v>2021</v>
      </c>
    </row>
    <row r="967" spans="1:6" hidden="1">
      <c r="A967" t="s">
        <v>1845</v>
      </c>
      <c r="B967" t="s">
        <v>1852</v>
      </c>
      <c r="C967" t="str">
        <f t="shared" si="15"/>
        <v>TolimaATACO</v>
      </c>
      <c r="D967" t="s">
        <v>1846</v>
      </c>
      <c r="E967" t="s">
        <v>1854</v>
      </c>
      <c r="F967" t="s">
        <v>1853</v>
      </c>
    </row>
    <row r="968" spans="1:6" hidden="1">
      <c r="A968" t="s">
        <v>1845</v>
      </c>
      <c r="B968" t="s">
        <v>1288</v>
      </c>
      <c r="C968" t="str">
        <f t="shared" si="15"/>
        <v>TolimaCAJAMARCA</v>
      </c>
      <c r="D968" t="s">
        <v>1846</v>
      </c>
      <c r="E968" t="s">
        <v>2107</v>
      </c>
      <c r="F968" t="s">
        <v>1855</v>
      </c>
    </row>
    <row r="969" spans="1:6" hidden="1">
      <c r="A969" t="s">
        <v>1845</v>
      </c>
      <c r="B969" t="s">
        <v>2367</v>
      </c>
      <c r="C969" t="str">
        <f t="shared" si="15"/>
        <v>TolimaCARMEN DE APICALA</v>
      </c>
      <c r="D969" t="s">
        <v>1846</v>
      </c>
      <c r="E969" t="s">
        <v>2027</v>
      </c>
      <c r="F969" t="s">
        <v>1856</v>
      </c>
    </row>
    <row r="970" spans="1:6" hidden="1">
      <c r="A970" t="s">
        <v>1845</v>
      </c>
      <c r="B970" t="s">
        <v>310</v>
      </c>
      <c r="C970" t="str">
        <f t="shared" si="15"/>
        <v>TolimaCASABIANCA</v>
      </c>
      <c r="D970" t="s">
        <v>1846</v>
      </c>
      <c r="E970" t="s">
        <v>2178</v>
      </c>
      <c r="F970" t="s">
        <v>1857</v>
      </c>
    </row>
    <row r="971" spans="1:6" hidden="1">
      <c r="A971" t="s">
        <v>1845</v>
      </c>
      <c r="B971" t="s">
        <v>951</v>
      </c>
      <c r="C971" t="str">
        <f t="shared" si="15"/>
        <v>TolimaCHAPARRAL</v>
      </c>
      <c r="D971" t="s">
        <v>1846</v>
      </c>
      <c r="E971" t="s">
        <v>1390</v>
      </c>
      <c r="F971" t="s">
        <v>1858</v>
      </c>
    </row>
    <row r="972" spans="1:6" hidden="1">
      <c r="A972" t="s">
        <v>1845</v>
      </c>
      <c r="B972" t="s">
        <v>1038</v>
      </c>
      <c r="C972" t="str">
        <f t="shared" si="15"/>
        <v>TolimaCOELLO</v>
      </c>
      <c r="D972" t="s">
        <v>1846</v>
      </c>
      <c r="E972" t="s">
        <v>2733</v>
      </c>
      <c r="F972" t="s">
        <v>1859</v>
      </c>
    </row>
    <row r="973" spans="1:6" hidden="1">
      <c r="A973" t="s">
        <v>1845</v>
      </c>
      <c r="B973" t="s">
        <v>332</v>
      </c>
      <c r="C973" t="str">
        <f t="shared" si="15"/>
        <v>TolimaCOYAIMA</v>
      </c>
      <c r="D973" t="s">
        <v>1846</v>
      </c>
      <c r="E973" t="s">
        <v>2671</v>
      </c>
      <c r="F973" t="s">
        <v>1860</v>
      </c>
    </row>
    <row r="974" spans="1:6" hidden="1">
      <c r="A974" t="s">
        <v>1845</v>
      </c>
      <c r="B974" t="s">
        <v>1622</v>
      </c>
      <c r="C974" t="str">
        <f t="shared" si="15"/>
        <v>TolimaCUNDAY</v>
      </c>
      <c r="D974" t="s">
        <v>1846</v>
      </c>
      <c r="E974" t="s">
        <v>1385</v>
      </c>
      <c r="F974" t="s">
        <v>1861</v>
      </c>
    </row>
    <row r="975" spans="1:6" hidden="1">
      <c r="A975" t="s">
        <v>1845</v>
      </c>
      <c r="B975" t="s">
        <v>1628</v>
      </c>
      <c r="C975" t="str">
        <f t="shared" si="15"/>
        <v>TolimaDOLORES</v>
      </c>
      <c r="D975" t="s">
        <v>1846</v>
      </c>
      <c r="E975" t="s">
        <v>1</v>
      </c>
      <c r="F975" t="s">
        <v>1862</v>
      </c>
    </row>
    <row r="976" spans="1:6" hidden="1">
      <c r="A976" t="s">
        <v>1845</v>
      </c>
      <c r="B976" t="s">
        <v>1482</v>
      </c>
      <c r="C976" t="str">
        <f t="shared" si="15"/>
        <v>TolimaESPINAL</v>
      </c>
      <c r="D976" t="s">
        <v>1846</v>
      </c>
      <c r="E976" t="s">
        <v>1864</v>
      </c>
      <c r="F976" t="s">
        <v>1863</v>
      </c>
    </row>
    <row r="977" spans="1:6" hidden="1">
      <c r="A977" t="s">
        <v>1845</v>
      </c>
      <c r="B977" t="s">
        <v>1301</v>
      </c>
      <c r="C977" t="str">
        <f t="shared" si="15"/>
        <v>TolimaFALAN</v>
      </c>
      <c r="D977" t="s">
        <v>1846</v>
      </c>
      <c r="E977" t="s">
        <v>1388</v>
      </c>
      <c r="F977" t="s">
        <v>1865</v>
      </c>
    </row>
    <row r="978" spans="1:6" hidden="1">
      <c r="A978" t="s">
        <v>1845</v>
      </c>
      <c r="B978" t="s">
        <v>1866</v>
      </c>
      <c r="C978" t="str">
        <f t="shared" si="15"/>
        <v>TolimaFLANDES</v>
      </c>
      <c r="D978" t="s">
        <v>1846</v>
      </c>
      <c r="E978" t="s">
        <v>2040</v>
      </c>
      <c r="F978" t="s">
        <v>1867</v>
      </c>
    </row>
    <row r="979" spans="1:6" hidden="1">
      <c r="A979" t="s">
        <v>1845</v>
      </c>
      <c r="B979" t="s">
        <v>1868</v>
      </c>
      <c r="C979" t="str">
        <f t="shared" si="15"/>
        <v>TolimaFRESNO</v>
      </c>
      <c r="D979" t="s">
        <v>1846</v>
      </c>
      <c r="E979" t="s">
        <v>2179</v>
      </c>
      <c r="F979" t="s">
        <v>1869</v>
      </c>
    </row>
    <row r="980" spans="1:6" hidden="1">
      <c r="A980" t="s">
        <v>1845</v>
      </c>
      <c r="B980" t="s">
        <v>31</v>
      </c>
      <c r="C980" t="str">
        <f t="shared" si="15"/>
        <v>TolimaGUAMO</v>
      </c>
      <c r="D980" t="s">
        <v>1846</v>
      </c>
      <c r="E980" t="s">
        <v>2156</v>
      </c>
      <c r="F980" t="s">
        <v>1870</v>
      </c>
    </row>
    <row r="981" spans="1:6" hidden="1">
      <c r="A981" t="s">
        <v>1845</v>
      </c>
      <c r="B981" t="s">
        <v>2432</v>
      </c>
      <c r="C981" t="str">
        <f t="shared" si="15"/>
        <v>TolimaHERVEO</v>
      </c>
      <c r="D981" t="s">
        <v>1846</v>
      </c>
      <c r="E981" t="s">
        <v>484</v>
      </c>
      <c r="F981" t="s">
        <v>1871</v>
      </c>
    </row>
    <row r="982" spans="1:6" hidden="1">
      <c r="A982" t="s">
        <v>1845</v>
      </c>
      <c r="B982" t="s">
        <v>32</v>
      </c>
      <c r="C982" t="str">
        <f t="shared" si="15"/>
        <v>TolimaHONDA</v>
      </c>
      <c r="D982" t="s">
        <v>1846</v>
      </c>
      <c r="E982" t="s">
        <v>2636</v>
      </c>
      <c r="F982" t="s">
        <v>1872</v>
      </c>
    </row>
    <row r="983" spans="1:6" hidden="1">
      <c r="A983" t="s">
        <v>1845</v>
      </c>
      <c r="B983" t="s">
        <v>160</v>
      </c>
      <c r="C983" t="str">
        <f t="shared" si="15"/>
        <v>TolimaICONONZO</v>
      </c>
      <c r="D983" t="s">
        <v>1846</v>
      </c>
      <c r="E983" t="s">
        <v>2635</v>
      </c>
      <c r="F983" t="s">
        <v>1873</v>
      </c>
    </row>
    <row r="984" spans="1:6" hidden="1">
      <c r="A984" t="s">
        <v>1845</v>
      </c>
      <c r="B984" t="s">
        <v>1874</v>
      </c>
      <c r="C984" t="str">
        <f t="shared" si="15"/>
        <v>TolimaLERIDA</v>
      </c>
      <c r="D984" t="s">
        <v>1846</v>
      </c>
      <c r="E984" t="s">
        <v>1876</v>
      </c>
      <c r="F984" t="s">
        <v>1875</v>
      </c>
    </row>
    <row r="985" spans="1:6" hidden="1">
      <c r="A985" t="s">
        <v>1845</v>
      </c>
      <c r="B985" t="s">
        <v>2457</v>
      </c>
      <c r="C985" t="str">
        <f t="shared" si="15"/>
        <v>TolimaLIBANO</v>
      </c>
      <c r="D985" t="s">
        <v>1846</v>
      </c>
      <c r="E985" t="s">
        <v>2060</v>
      </c>
      <c r="F985" t="s">
        <v>1877</v>
      </c>
    </row>
    <row r="986" spans="1:6" hidden="1">
      <c r="A986" t="s">
        <v>1845</v>
      </c>
      <c r="B986" t="s">
        <v>920</v>
      </c>
      <c r="C986" t="str">
        <f t="shared" si="15"/>
        <v>TolimaMARIQUITA</v>
      </c>
      <c r="D986" t="s">
        <v>1846</v>
      </c>
      <c r="E986" t="s">
        <v>1879</v>
      </c>
      <c r="F986" t="s">
        <v>1878</v>
      </c>
    </row>
    <row r="987" spans="1:6" hidden="1">
      <c r="A987" t="s">
        <v>1845</v>
      </c>
      <c r="B987" t="s">
        <v>1880</v>
      </c>
      <c r="C987" t="str">
        <f t="shared" si="15"/>
        <v>TolimaMELGAR</v>
      </c>
      <c r="D987" t="s">
        <v>1846</v>
      </c>
      <c r="E987" t="s">
        <v>2026</v>
      </c>
      <c r="F987" t="s">
        <v>1306</v>
      </c>
    </row>
    <row r="988" spans="1:6" hidden="1">
      <c r="A988" t="s">
        <v>1845</v>
      </c>
      <c r="B988" t="s">
        <v>1881</v>
      </c>
      <c r="C988" t="str">
        <f t="shared" si="15"/>
        <v>TolimaMURILLO</v>
      </c>
      <c r="D988" t="s">
        <v>1846</v>
      </c>
      <c r="E988" t="s">
        <v>1883</v>
      </c>
      <c r="F988" t="s">
        <v>1882</v>
      </c>
    </row>
    <row r="989" spans="1:6" hidden="1">
      <c r="A989" t="s">
        <v>1845</v>
      </c>
      <c r="B989" t="s">
        <v>2475</v>
      </c>
      <c r="C989" t="str">
        <f t="shared" si="15"/>
        <v>TolimaNATAGAIMA</v>
      </c>
      <c r="D989" t="s">
        <v>1846</v>
      </c>
      <c r="E989" t="s">
        <v>1380</v>
      </c>
      <c r="F989" t="s">
        <v>1884</v>
      </c>
    </row>
    <row r="990" spans="1:6" hidden="1">
      <c r="A990" t="s">
        <v>1845</v>
      </c>
      <c r="B990" t="s">
        <v>1885</v>
      </c>
      <c r="C990" t="str">
        <f t="shared" si="15"/>
        <v>TolimaORTEGA</v>
      </c>
      <c r="D990" t="s">
        <v>1846</v>
      </c>
      <c r="E990" t="s">
        <v>1337</v>
      </c>
      <c r="F990" t="s">
        <v>1886</v>
      </c>
    </row>
    <row r="991" spans="1:6" hidden="1">
      <c r="A991" t="s">
        <v>1845</v>
      </c>
      <c r="B991" t="s">
        <v>1411</v>
      </c>
      <c r="C991" t="str">
        <f t="shared" si="15"/>
        <v>TolimaPALOCABILDO</v>
      </c>
      <c r="D991" t="s">
        <v>1846</v>
      </c>
      <c r="E991" t="s">
        <v>1389</v>
      </c>
      <c r="F991" t="s">
        <v>1887</v>
      </c>
    </row>
    <row r="992" spans="1:6" hidden="1">
      <c r="A992" t="s">
        <v>1845</v>
      </c>
      <c r="B992" t="s">
        <v>1744</v>
      </c>
      <c r="C992" t="str">
        <f t="shared" si="15"/>
        <v>TolimaPIEDRAS</v>
      </c>
      <c r="D992" t="s">
        <v>1846</v>
      </c>
      <c r="E992" t="s">
        <v>1257</v>
      </c>
      <c r="F992" t="s">
        <v>1888</v>
      </c>
    </row>
    <row r="993" spans="1:6" hidden="1">
      <c r="A993" t="s">
        <v>1845</v>
      </c>
      <c r="B993" t="s">
        <v>973</v>
      </c>
      <c r="C993" t="str">
        <f t="shared" si="15"/>
        <v>TolimaPLANADAS</v>
      </c>
      <c r="D993" t="s">
        <v>1846</v>
      </c>
      <c r="E993" t="s">
        <v>2686</v>
      </c>
      <c r="F993" t="s">
        <v>1889</v>
      </c>
    </row>
    <row r="994" spans="1:6" hidden="1">
      <c r="A994" t="s">
        <v>1845</v>
      </c>
      <c r="B994" t="s">
        <v>1890</v>
      </c>
      <c r="C994" t="str">
        <f t="shared" si="15"/>
        <v>TolimaPRADO</v>
      </c>
      <c r="D994" t="s">
        <v>1846</v>
      </c>
      <c r="E994" t="s">
        <v>2083</v>
      </c>
      <c r="F994" t="s">
        <v>1891</v>
      </c>
    </row>
    <row r="995" spans="1:6" hidden="1">
      <c r="A995" t="s">
        <v>1845</v>
      </c>
      <c r="B995" t="s">
        <v>2496</v>
      </c>
      <c r="C995" t="str">
        <f t="shared" si="15"/>
        <v>TolimaPURIFICACION</v>
      </c>
      <c r="D995" t="s">
        <v>1846</v>
      </c>
      <c r="E995" t="s">
        <v>2736</v>
      </c>
      <c r="F995" t="s">
        <v>1892</v>
      </c>
    </row>
    <row r="996" spans="1:6" hidden="1">
      <c r="A996" t="s">
        <v>1845</v>
      </c>
      <c r="B996" t="s">
        <v>767</v>
      </c>
      <c r="C996" t="str">
        <f t="shared" si="15"/>
        <v>TolimaRIOBLANCO</v>
      </c>
      <c r="D996" t="s">
        <v>1846</v>
      </c>
      <c r="E996" t="s">
        <v>1894</v>
      </c>
      <c r="F996" t="s">
        <v>1893</v>
      </c>
    </row>
    <row r="997" spans="1:6" hidden="1">
      <c r="A997" t="s">
        <v>1845</v>
      </c>
      <c r="B997" t="s">
        <v>863</v>
      </c>
      <c r="C997" t="str">
        <f t="shared" si="15"/>
        <v>TolimaRONCESVALLES</v>
      </c>
      <c r="D997" t="s">
        <v>1846</v>
      </c>
      <c r="E997" t="s">
        <v>1896</v>
      </c>
      <c r="F997" t="s">
        <v>1895</v>
      </c>
    </row>
    <row r="998" spans="1:6" hidden="1">
      <c r="A998" t="s">
        <v>1845</v>
      </c>
      <c r="B998" t="s">
        <v>1897</v>
      </c>
      <c r="C998" t="str">
        <f t="shared" si="15"/>
        <v>TolimaROVIRA</v>
      </c>
      <c r="D998" t="s">
        <v>1846</v>
      </c>
      <c r="E998" t="s">
        <v>1899</v>
      </c>
      <c r="F998" t="s">
        <v>1898</v>
      </c>
    </row>
    <row r="999" spans="1:6" hidden="1">
      <c r="A999" t="s">
        <v>1845</v>
      </c>
      <c r="B999" t="s">
        <v>1900</v>
      </c>
      <c r="C999" t="str">
        <f t="shared" si="15"/>
        <v>TolimaSALDAÑA</v>
      </c>
      <c r="D999" t="s">
        <v>1846</v>
      </c>
      <c r="E999" t="s">
        <v>1902</v>
      </c>
      <c r="F999" t="s">
        <v>1901</v>
      </c>
    </row>
    <row r="1000" spans="1:6" hidden="1">
      <c r="A1000" t="s">
        <v>1845</v>
      </c>
      <c r="B1000" t="s">
        <v>1431</v>
      </c>
      <c r="C1000" t="str">
        <f t="shared" si="15"/>
        <v>TolimaSAN ANTONIO</v>
      </c>
      <c r="D1000" t="s">
        <v>1846</v>
      </c>
      <c r="E1000" t="s">
        <v>1904</v>
      </c>
      <c r="F1000" t="s">
        <v>1903</v>
      </c>
    </row>
    <row r="1001" spans="1:6" hidden="1">
      <c r="A1001" t="s">
        <v>1845</v>
      </c>
      <c r="B1001" t="s">
        <v>994</v>
      </c>
      <c r="C1001" t="str">
        <f t="shared" si="15"/>
        <v>TolimaSAN LUIS</v>
      </c>
      <c r="D1001" t="s">
        <v>1846</v>
      </c>
      <c r="E1001" t="s">
        <v>1381</v>
      </c>
      <c r="F1001" t="s">
        <v>1905</v>
      </c>
    </row>
    <row r="1002" spans="1:6" hidden="1">
      <c r="A1002" t="s">
        <v>1845</v>
      </c>
      <c r="B1002" t="s">
        <v>2548</v>
      </c>
      <c r="C1002" t="str">
        <f t="shared" si="15"/>
        <v>TolimaSANTA ISABEL</v>
      </c>
      <c r="D1002" t="s">
        <v>1846</v>
      </c>
      <c r="E1002" t="s">
        <v>1907</v>
      </c>
      <c r="F1002" t="s">
        <v>1906</v>
      </c>
    </row>
    <row r="1003" spans="1:6" hidden="1">
      <c r="A1003" t="s">
        <v>1845</v>
      </c>
      <c r="B1003" t="s">
        <v>1439</v>
      </c>
      <c r="C1003" t="str">
        <f t="shared" si="15"/>
        <v>TolimaSUAREZ</v>
      </c>
      <c r="D1003" t="s">
        <v>1846</v>
      </c>
      <c r="E1003" t="s">
        <v>2659</v>
      </c>
      <c r="F1003" t="s">
        <v>1908</v>
      </c>
    </row>
    <row r="1004" spans="1:6" hidden="1">
      <c r="A1004" t="s">
        <v>1845</v>
      </c>
      <c r="B1004" t="s">
        <v>2585</v>
      </c>
      <c r="C1004" t="str">
        <f t="shared" si="15"/>
        <v>TolimaVALLE DE SAN JUAN</v>
      </c>
      <c r="D1004" t="s">
        <v>1846</v>
      </c>
      <c r="E1004" t="s">
        <v>2666</v>
      </c>
      <c r="F1004" t="s">
        <v>1909</v>
      </c>
    </row>
    <row r="1005" spans="1:6" hidden="1">
      <c r="A1005" t="s">
        <v>1845</v>
      </c>
      <c r="B1005" t="s">
        <v>2593</v>
      </c>
      <c r="C1005" t="str">
        <f t="shared" si="15"/>
        <v>TolimaVENADILLO</v>
      </c>
      <c r="D1005" t="s">
        <v>1846</v>
      </c>
      <c r="E1005" t="s">
        <v>2176</v>
      </c>
      <c r="F1005" t="s">
        <v>1910</v>
      </c>
    </row>
    <row r="1006" spans="1:6" hidden="1">
      <c r="A1006" t="s">
        <v>1845</v>
      </c>
      <c r="B1006" t="s">
        <v>1911</v>
      </c>
      <c r="C1006" t="str">
        <f t="shared" si="15"/>
        <v>TolimaVILLAHERMOSA</v>
      </c>
      <c r="D1006" t="s">
        <v>1846</v>
      </c>
      <c r="E1006" t="s">
        <v>1258</v>
      </c>
      <c r="F1006" t="s">
        <v>1912</v>
      </c>
    </row>
    <row r="1007" spans="1:6" hidden="1">
      <c r="A1007" t="s">
        <v>1845</v>
      </c>
      <c r="B1007" t="s">
        <v>2595</v>
      </c>
      <c r="C1007" t="str">
        <f t="shared" si="15"/>
        <v>TolimaVILLARRICA</v>
      </c>
      <c r="D1007" t="s">
        <v>1846</v>
      </c>
      <c r="E1007" t="s">
        <v>1679</v>
      </c>
      <c r="F1007" t="s">
        <v>1913</v>
      </c>
    </row>
    <row r="1008" spans="1:6" hidden="1">
      <c r="A1008" t="s">
        <v>1914</v>
      </c>
      <c r="B1008" t="s">
        <v>2284</v>
      </c>
      <c r="C1008" t="str">
        <f t="shared" si="15"/>
        <v>Valle del CaucaCALI</v>
      </c>
      <c r="D1008" t="s">
        <v>1915</v>
      </c>
      <c r="E1008" t="s">
        <v>1680</v>
      </c>
      <c r="F1008" t="s">
        <v>1307</v>
      </c>
    </row>
    <row r="1009" spans="1:6" hidden="1">
      <c r="A1009" t="s">
        <v>1914</v>
      </c>
      <c r="B1009" t="s">
        <v>23</v>
      </c>
      <c r="C1009" t="str">
        <f t="shared" si="15"/>
        <v>Valle del CaucaALCALA</v>
      </c>
      <c r="D1009" t="s">
        <v>1915</v>
      </c>
      <c r="E1009" t="s">
        <v>1917</v>
      </c>
      <c r="F1009" t="s">
        <v>1916</v>
      </c>
    </row>
    <row r="1010" spans="1:6" hidden="1">
      <c r="A1010" t="s">
        <v>1914</v>
      </c>
      <c r="B1010" t="s">
        <v>2301</v>
      </c>
      <c r="C1010" t="str">
        <f t="shared" si="15"/>
        <v>Valle del CaucaANDALUCIA</v>
      </c>
      <c r="D1010" t="s">
        <v>1915</v>
      </c>
      <c r="E1010" t="s">
        <v>2080</v>
      </c>
      <c r="F1010" t="s">
        <v>1918</v>
      </c>
    </row>
    <row r="1011" spans="1:6" hidden="1">
      <c r="A1011" t="s">
        <v>1914</v>
      </c>
      <c r="B1011" t="s">
        <v>1919</v>
      </c>
      <c r="C1011" t="str">
        <f t="shared" si="15"/>
        <v>Valle del CaucaANSERMANUEVO</v>
      </c>
      <c r="D1011" t="s">
        <v>1915</v>
      </c>
      <c r="E1011" t="s">
        <v>2086</v>
      </c>
      <c r="F1011" t="s">
        <v>1920</v>
      </c>
    </row>
    <row r="1012" spans="1:6" hidden="1">
      <c r="A1012" t="s">
        <v>1914</v>
      </c>
      <c r="B1012" t="s">
        <v>1921</v>
      </c>
      <c r="C1012" t="str">
        <f t="shared" si="15"/>
        <v>Valle del CaucaARGELIA</v>
      </c>
      <c r="D1012" t="s">
        <v>1915</v>
      </c>
      <c r="E1012" t="s">
        <v>1345</v>
      </c>
      <c r="F1012" t="s">
        <v>1922</v>
      </c>
    </row>
    <row r="1013" spans="1:6" hidden="1">
      <c r="A1013" t="s">
        <v>1914</v>
      </c>
      <c r="B1013" t="s">
        <v>826</v>
      </c>
      <c r="C1013" t="str">
        <f t="shared" si="15"/>
        <v>Valle del CaucaBOLIVAR</v>
      </c>
      <c r="D1013" t="s">
        <v>1915</v>
      </c>
      <c r="E1013" t="s">
        <v>2723</v>
      </c>
      <c r="F1013" t="s">
        <v>1923</v>
      </c>
    </row>
    <row r="1014" spans="1:6" hidden="1">
      <c r="A1014" t="s">
        <v>1914</v>
      </c>
      <c r="B1014" t="s">
        <v>1575</v>
      </c>
      <c r="C1014" t="str">
        <f t="shared" si="15"/>
        <v>Valle del CaucaBUENAVENTURA</v>
      </c>
      <c r="D1014" t="s">
        <v>1915</v>
      </c>
      <c r="E1014" t="s">
        <v>2703</v>
      </c>
      <c r="F1014" t="s">
        <v>1924</v>
      </c>
    </row>
    <row r="1015" spans="1:6" hidden="1">
      <c r="A1015" t="s">
        <v>1914</v>
      </c>
      <c r="B1015" t="s">
        <v>270</v>
      </c>
      <c r="C1015" t="str">
        <f t="shared" si="15"/>
        <v>Valle del CaucaGUADALAJARA DE BUGA</v>
      </c>
      <c r="D1015" t="s">
        <v>1915</v>
      </c>
      <c r="E1015" t="s">
        <v>1387</v>
      </c>
      <c r="F1015" t="s">
        <v>1925</v>
      </c>
    </row>
    <row r="1016" spans="1:6" hidden="1">
      <c r="A1016" t="s">
        <v>1914</v>
      </c>
      <c r="B1016" t="s">
        <v>2342</v>
      </c>
      <c r="C1016" t="str">
        <f t="shared" si="15"/>
        <v>Valle del CaucaBUGALAGRANDE</v>
      </c>
      <c r="D1016" t="s">
        <v>1915</v>
      </c>
      <c r="E1016" t="s">
        <v>2670</v>
      </c>
      <c r="F1016" t="s">
        <v>1926</v>
      </c>
    </row>
    <row r="1017" spans="1:6" hidden="1">
      <c r="A1017" t="s">
        <v>1914</v>
      </c>
      <c r="B1017" t="s">
        <v>1927</v>
      </c>
      <c r="C1017" t="str">
        <f t="shared" si="15"/>
        <v>Valle del CaucaCAICEDONIA</v>
      </c>
      <c r="D1017" t="s">
        <v>1915</v>
      </c>
      <c r="E1017" t="s">
        <v>1929</v>
      </c>
      <c r="F1017" t="s">
        <v>1928</v>
      </c>
    </row>
    <row r="1018" spans="1:6" hidden="1">
      <c r="A1018" t="s">
        <v>1914</v>
      </c>
      <c r="B1018" t="s">
        <v>1023</v>
      </c>
      <c r="C1018" t="str">
        <f t="shared" si="15"/>
        <v>Valle del CaucaCALIMA</v>
      </c>
      <c r="D1018" t="s">
        <v>1915</v>
      </c>
      <c r="E1018" t="s">
        <v>1931</v>
      </c>
      <c r="F1018" t="s">
        <v>1930</v>
      </c>
    </row>
    <row r="1019" spans="1:6" hidden="1">
      <c r="A1019" t="s">
        <v>1914</v>
      </c>
      <c r="B1019" t="s">
        <v>829</v>
      </c>
      <c r="C1019" t="str">
        <f t="shared" si="15"/>
        <v>Valle del CaucaCANDELARIA</v>
      </c>
      <c r="D1019" t="s">
        <v>1915</v>
      </c>
      <c r="E1019" t="s">
        <v>2706</v>
      </c>
      <c r="F1019" t="s">
        <v>1308</v>
      </c>
    </row>
    <row r="1020" spans="1:6" hidden="1">
      <c r="A1020" t="s">
        <v>1914</v>
      </c>
      <c r="B1020" t="s">
        <v>2364</v>
      </c>
      <c r="C1020" t="str">
        <f t="shared" si="15"/>
        <v>Valle del CaucaCARTAGO</v>
      </c>
      <c r="D1020" t="s">
        <v>1915</v>
      </c>
      <c r="E1020" t="s">
        <v>2101</v>
      </c>
      <c r="F1020" t="s">
        <v>1932</v>
      </c>
    </row>
    <row r="1021" spans="1:6" hidden="1">
      <c r="A1021" t="s">
        <v>1914</v>
      </c>
      <c r="B1021" t="s">
        <v>140</v>
      </c>
      <c r="C1021" t="str">
        <f t="shared" si="15"/>
        <v>Valle del CaucaDAGUA</v>
      </c>
      <c r="D1021" t="s">
        <v>1915</v>
      </c>
      <c r="E1021" t="s">
        <v>2049</v>
      </c>
      <c r="F1021" t="s">
        <v>1309</v>
      </c>
    </row>
    <row r="1022" spans="1:6" hidden="1">
      <c r="A1022" t="s">
        <v>1914</v>
      </c>
      <c r="B1022" t="s">
        <v>1933</v>
      </c>
      <c r="C1022" t="str">
        <f t="shared" si="15"/>
        <v>Valle del CaucaEL AGUILA</v>
      </c>
      <c r="D1022" t="s">
        <v>1915</v>
      </c>
      <c r="E1022" t="s">
        <v>2665</v>
      </c>
      <c r="F1022" t="s">
        <v>1934</v>
      </c>
    </row>
    <row r="1023" spans="1:6" hidden="1">
      <c r="A1023" t="s">
        <v>1914</v>
      </c>
      <c r="B1023" t="s">
        <v>1935</v>
      </c>
      <c r="C1023" t="str">
        <f t="shared" si="15"/>
        <v>Valle del CaucaEL CAIRO</v>
      </c>
      <c r="D1023" t="s">
        <v>1915</v>
      </c>
      <c r="E1023" s="12" t="s">
        <v>2183</v>
      </c>
      <c r="F1023" t="s">
        <v>1936</v>
      </c>
    </row>
    <row r="1024" spans="1:6" hidden="1">
      <c r="A1024" t="s">
        <v>1914</v>
      </c>
      <c r="B1024" t="s">
        <v>1479</v>
      </c>
      <c r="C1024" t="str">
        <f t="shared" si="15"/>
        <v>Valle del CaucaEL CERRITO</v>
      </c>
      <c r="D1024" t="s">
        <v>1915</v>
      </c>
      <c r="E1024" t="s">
        <v>2081</v>
      </c>
      <c r="F1024" t="s">
        <v>1310</v>
      </c>
    </row>
    <row r="1025" spans="1:6" hidden="1">
      <c r="A1025" t="s">
        <v>1914</v>
      </c>
      <c r="B1025" t="s">
        <v>2402</v>
      </c>
      <c r="C1025" t="str">
        <f t="shared" si="15"/>
        <v>Valle del CaucaEL DOVIO</v>
      </c>
      <c r="D1025" t="s">
        <v>1915</v>
      </c>
      <c r="E1025" t="s">
        <v>2042</v>
      </c>
      <c r="F1025" t="s">
        <v>1937</v>
      </c>
    </row>
    <row r="1026" spans="1:6" hidden="1">
      <c r="A1026" t="s">
        <v>1914</v>
      </c>
      <c r="B1026" t="s">
        <v>1866</v>
      </c>
      <c r="C1026" t="str">
        <f t="shared" si="15"/>
        <v>Valle del CaucaFLORIDA</v>
      </c>
      <c r="D1026" t="s">
        <v>1915</v>
      </c>
      <c r="E1026" t="s">
        <v>1939</v>
      </c>
      <c r="F1026" t="s">
        <v>1938</v>
      </c>
    </row>
    <row r="1027" spans="1:6" hidden="1">
      <c r="A1027" t="s">
        <v>1914</v>
      </c>
      <c r="B1027" t="s">
        <v>2415</v>
      </c>
      <c r="C1027" t="str">
        <f t="shared" ref="C1027:C1090" si="16">D1027&amp;E1027</f>
        <v>Valle del CaucaGINEBRA</v>
      </c>
      <c r="D1027" t="s">
        <v>1915</v>
      </c>
      <c r="E1027" t="s">
        <v>2712</v>
      </c>
      <c r="F1027" t="s">
        <v>1311</v>
      </c>
    </row>
    <row r="1028" spans="1:6" hidden="1">
      <c r="A1028" t="s">
        <v>1914</v>
      </c>
      <c r="B1028" t="s">
        <v>2427</v>
      </c>
      <c r="C1028" t="str">
        <f t="shared" si="16"/>
        <v>Valle del CaucaGUACARI</v>
      </c>
      <c r="D1028" t="s">
        <v>1915</v>
      </c>
      <c r="E1028" t="s">
        <v>1941</v>
      </c>
      <c r="F1028" t="s">
        <v>1940</v>
      </c>
    </row>
    <row r="1029" spans="1:6" hidden="1">
      <c r="A1029" t="s">
        <v>1914</v>
      </c>
      <c r="B1029" t="s">
        <v>2443</v>
      </c>
      <c r="C1029" t="str">
        <f t="shared" si="16"/>
        <v>Valle del CaucaJAMUNDI</v>
      </c>
      <c r="D1029" t="s">
        <v>1915</v>
      </c>
      <c r="E1029" t="s">
        <v>2628</v>
      </c>
      <c r="F1029" t="s">
        <v>1942</v>
      </c>
    </row>
    <row r="1030" spans="1:6" hidden="1">
      <c r="A1030" t="s">
        <v>1914</v>
      </c>
      <c r="B1030" t="s">
        <v>548</v>
      </c>
      <c r="C1030" t="str">
        <f t="shared" si="16"/>
        <v>Valle del CaucaLA CUMBRE</v>
      </c>
      <c r="D1030" t="s">
        <v>1915</v>
      </c>
      <c r="E1030" t="s">
        <v>1358</v>
      </c>
      <c r="F1030" t="s">
        <v>1943</v>
      </c>
    </row>
    <row r="1031" spans="1:6" hidden="1">
      <c r="A1031" t="s">
        <v>1914</v>
      </c>
      <c r="B1031" t="s">
        <v>2455</v>
      </c>
      <c r="C1031" t="str">
        <f t="shared" si="16"/>
        <v>Valle del CaucaLA UNION</v>
      </c>
      <c r="D1031" t="s">
        <v>1915</v>
      </c>
      <c r="E1031" t="s">
        <v>2133</v>
      </c>
      <c r="F1031" t="s">
        <v>1944</v>
      </c>
    </row>
    <row r="1032" spans="1:6" hidden="1">
      <c r="A1032" t="s">
        <v>1914</v>
      </c>
      <c r="B1032" t="s">
        <v>555</v>
      </c>
      <c r="C1032" t="str">
        <f t="shared" si="16"/>
        <v>Valle del CaucaLA VICTORIA</v>
      </c>
      <c r="D1032" t="s">
        <v>1915</v>
      </c>
      <c r="E1032" t="s">
        <v>1695</v>
      </c>
      <c r="F1032" t="s">
        <v>1312</v>
      </c>
    </row>
    <row r="1033" spans="1:6" hidden="1">
      <c r="A1033" t="s">
        <v>1914</v>
      </c>
      <c r="B1033" t="s">
        <v>1945</v>
      </c>
      <c r="C1033" t="str">
        <f t="shared" si="16"/>
        <v>Valle del CaucaOBANDO</v>
      </c>
      <c r="D1033" t="s">
        <v>1915</v>
      </c>
      <c r="E1033" t="s">
        <v>2646</v>
      </c>
      <c r="F1033" t="s">
        <v>1946</v>
      </c>
    </row>
    <row r="1034" spans="1:6" hidden="1">
      <c r="A1034" t="s">
        <v>1914</v>
      </c>
      <c r="B1034" t="s">
        <v>1411</v>
      </c>
      <c r="C1034" t="str">
        <f t="shared" si="16"/>
        <v>Valle del CaucaPALMIRA</v>
      </c>
      <c r="D1034" t="s">
        <v>1915</v>
      </c>
      <c r="E1034" t="s">
        <v>2629</v>
      </c>
      <c r="F1034" t="s">
        <v>1313</v>
      </c>
    </row>
    <row r="1035" spans="1:6" hidden="1">
      <c r="A1035" t="s">
        <v>1914</v>
      </c>
      <c r="B1035" t="s">
        <v>1890</v>
      </c>
      <c r="C1035" t="str">
        <f t="shared" si="16"/>
        <v>Valle del CaucaPRADERA</v>
      </c>
      <c r="D1035" t="s">
        <v>1915</v>
      </c>
      <c r="E1035" t="s">
        <v>1948</v>
      </c>
      <c r="F1035" t="s">
        <v>1947</v>
      </c>
    </row>
    <row r="1036" spans="1:6" hidden="1">
      <c r="A1036" t="s">
        <v>1914</v>
      </c>
      <c r="B1036" t="s">
        <v>1425</v>
      </c>
      <c r="C1036" t="str">
        <f t="shared" si="16"/>
        <v>Valle del CaucaRESTREPO</v>
      </c>
      <c r="D1036" t="s">
        <v>1915</v>
      </c>
      <c r="E1036" t="s">
        <v>107</v>
      </c>
      <c r="F1036" t="s">
        <v>1949</v>
      </c>
    </row>
    <row r="1037" spans="1:6" hidden="1">
      <c r="A1037" t="s">
        <v>1914</v>
      </c>
      <c r="B1037" t="s">
        <v>767</v>
      </c>
      <c r="C1037" t="str">
        <f t="shared" si="16"/>
        <v>Valle del CaucaRIOFRIO</v>
      </c>
      <c r="D1037" t="s">
        <v>1915</v>
      </c>
      <c r="E1037" t="s">
        <v>1951</v>
      </c>
      <c r="F1037" t="s">
        <v>1950</v>
      </c>
    </row>
    <row r="1038" spans="1:6" hidden="1">
      <c r="A1038" t="s">
        <v>1914</v>
      </c>
      <c r="B1038" t="s">
        <v>863</v>
      </c>
      <c r="C1038" t="str">
        <f t="shared" si="16"/>
        <v>Valle del CaucaROLDANILLO</v>
      </c>
      <c r="D1038" t="s">
        <v>1915</v>
      </c>
      <c r="E1038" t="s">
        <v>1363</v>
      </c>
      <c r="F1038" t="s">
        <v>1952</v>
      </c>
    </row>
    <row r="1039" spans="1:6" hidden="1">
      <c r="A1039" t="s">
        <v>1914</v>
      </c>
      <c r="B1039" t="s">
        <v>2541</v>
      </c>
      <c r="C1039" t="str">
        <f t="shared" si="16"/>
        <v>Valle del CaucaSAN PEDRO</v>
      </c>
      <c r="D1039" t="s">
        <v>1915</v>
      </c>
      <c r="E1039" t="s">
        <v>2132</v>
      </c>
      <c r="F1039" t="s">
        <v>1953</v>
      </c>
    </row>
    <row r="1040" spans="1:6" hidden="1">
      <c r="A1040" t="s">
        <v>1914</v>
      </c>
      <c r="B1040" t="s">
        <v>2557</v>
      </c>
      <c r="C1040" t="str">
        <f t="shared" si="16"/>
        <v>Valle del CaucaSEVILLA</v>
      </c>
      <c r="D1040" t="s">
        <v>1915</v>
      </c>
      <c r="E1040" t="s">
        <v>2649</v>
      </c>
      <c r="F1040" t="s">
        <v>1954</v>
      </c>
    </row>
    <row r="1041" spans="1:6" hidden="1">
      <c r="A1041" t="s">
        <v>1914</v>
      </c>
      <c r="B1041" t="s">
        <v>1186</v>
      </c>
      <c r="C1041" t="str">
        <f t="shared" si="16"/>
        <v>Valle del CaucaTORO</v>
      </c>
      <c r="D1041" t="s">
        <v>1915</v>
      </c>
      <c r="E1041" t="s">
        <v>2072</v>
      </c>
      <c r="F1041" t="s">
        <v>1955</v>
      </c>
    </row>
    <row r="1042" spans="1:6" hidden="1">
      <c r="A1042" t="s">
        <v>1914</v>
      </c>
      <c r="B1042" t="s">
        <v>1956</v>
      </c>
      <c r="C1042" t="str">
        <f t="shared" si="16"/>
        <v>Valle del CaucaTRUJILLO</v>
      </c>
      <c r="D1042" t="s">
        <v>1915</v>
      </c>
      <c r="E1042" t="s">
        <v>2700</v>
      </c>
      <c r="F1042" t="s">
        <v>1957</v>
      </c>
    </row>
    <row r="1043" spans="1:6" hidden="1">
      <c r="A1043" t="s">
        <v>1914</v>
      </c>
      <c r="B1043" t="s">
        <v>1958</v>
      </c>
      <c r="C1043" t="str">
        <f t="shared" si="16"/>
        <v>Valle del CaucaTULUA</v>
      </c>
      <c r="D1043" t="s">
        <v>1915</v>
      </c>
      <c r="E1043" t="s">
        <v>2114</v>
      </c>
      <c r="F1043" t="s">
        <v>1959</v>
      </c>
    </row>
    <row r="1044" spans="1:6" hidden="1">
      <c r="A1044" t="s">
        <v>1914</v>
      </c>
      <c r="B1044" t="s">
        <v>885</v>
      </c>
      <c r="C1044" t="str">
        <f t="shared" si="16"/>
        <v>Valle del CaucaULLOA</v>
      </c>
      <c r="D1044" t="s">
        <v>1915</v>
      </c>
      <c r="E1044" t="s">
        <v>1961</v>
      </c>
      <c r="F1044" t="s">
        <v>1960</v>
      </c>
    </row>
    <row r="1045" spans="1:6" hidden="1">
      <c r="A1045" t="s">
        <v>1914</v>
      </c>
      <c r="B1045" t="s">
        <v>1962</v>
      </c>
      <c r="C1045" t="str">
        <f t="shared" si="16"/>
        <v>Valle del CaucaVERSALLES</v>
      </c>
      <c r="D1045" t="s">
        <v>1915</v>
      </c>
      <c r="E1045" t="s">
        <v>2166</v>
      </c>
      <c r="F1045" t="s">
        <v>1963</v>
      </c>
    </row>
    <row r="1046" spans="1:6" hidden="1">
      <c r="A1046" t="s">
        <v>1914</v>
      </c>
      <c r="B1046" t="s">
        <v>1964</v>
      </c>
      <c r="C1046" t="str">
        <f t="shared" si="16"/>
        <v>Valle del CaucaVIJES</v>
      </c>
      <c r="D1046" t="s">
        <v>1915</v>
      </c>
      <c r="E1046" t="s">
        <v>1966</v>
      </c>
      <c r="F1046" t="s">
        <v>1965</v>
      </c>
    </row>
    <row r="1047" spans="1:6" hidden="1">
      <c r="A1047" t="s">
        <v>1914</v>
      </c>
      <c r="B1047" t="s">
        <v>2603</v>
      </c>
      <c r="C1047" t="str">
        <f t="shared" si="16"/>
        <v>Valle del CaucaYOTOCO</v>
      </c>
      <c r="D1047" t="s">
        <v>1915</v>
      </c>
      <c r="E1047" t="s">
        <v>1356</v>
      </c>
      <c r="F1047" t="s">
        <v>1314</v>
      </c>
    </row>
    <row r="1048" spans="1:6" hidden="1">
      <c r="A1048" t="s">
        <v>1914</v>
      </c>
      <c r="B1048" t="s">
        <v>1967</v>
      </c>
      <c r="C1048" t="str">
        <f t="shared" si="16"/>
        <v>Valle del CaucaYUMBO</v>
      </c>
      <c r="D1048" t="s">
        <v>1915</v>
      </c>
      <c r="E1048" t="s">
        <v>2092</v>
      </c>
      <c r="F1048" t="s">
        <v>1315</v>
      </c>
    </row>
    <row r="1049" spans="1:6" hidden="1">
      <c r="A1049" t="s">
        <v>1914</v>
      </c>
      <c r="B1049" t="s">
        <v>2609</v>
      </c>
      <c r="C1049" t="str">
        <f t="shared" si="16"/>
        <v>Valle del CaucaZARZAL</v>
      </c>
      <c r="D1049" t="s">
        <v>1915</v>
      </c>
      <c r="E1049" t="s">
        <v>2745</v>
      </c>
      <c r="F1049" t="s">
        <v>1968</v>
      </c>
    </row>
    <row r="1050" spans="1:6" hidden="1">
      <c r="A1050" t="s">
        <v>1969</v>
      </c>
      <c r="B1050" t="s">
        <v>2284</v>
      </c>
      <c r="C1050" t="str">
        <f t="shared" si="16"/>
        <v>AraucaARAUCA</v>
      </c>
      <c r="D1050" t="s">
        <v>1971</v>
      </c>
      <c r="E1050" t="s">
        <v>2028</v>
      </c>
      <c r="F1050" t="s">
        <v>1970</v>
      </c>
    </row>
    <row r="1051" spans="1:6" hidden="1">
      <c r="A1051" t="s">
        <v>1969</v>
      </c>
      <c r="B1051" t="s">
        <v>1972</v>
      </c>
      <c r="C1051" t="str">
        <f t="shared" si="16"/>
        <v>AraucaARAUQUITA</v>
      </c>
      <c r="D1051" t="s">
        <v>1971</v>
      </c>
      <c r="E1051" t="s">
        <v>1371</v>
      </c>
      <c r="F1051" t="s">
        <v>1973</v>
      </c>
    </row>
    <row r="1052" spans="1:6" hidden="1">
      <c r="A1052" t="s">
        <v>1969</v>
      </c>
      <c r="B1052" t="s">
        <v>1974</v>
      </c>
      <c r="C1052" t="str">
        <f t="shared" si="16"/>
        <v>AraucaCRAVO NORTE</v>
      </c>
      <c r="D1052" t="s">
        <v>1971</v>
      </c>
      <c r="E1052" t="s">
        <v>1976</v>
      </c>
      <c r="F1052" t="s">
        <v>1975</v>
      </c>
    </row>
    <row r="1053" spans="1:6" hidden="1">
      <c r="A1053" t="s">
        <v>1969</v>
      </c>
      <c r="B1053" t="s">
        <v>1484</v>
      </c>
      <c r="C1053" t="str">
        <f t="shared" si="16"/>
        <v>AraucaFORTUL</v>
      </c>
      <c r="D1053" t="s">
        <v>1971</v>
      </c>
      <c r="E1053" t="s">
        <v>1681</v>
      </c>
      <c r="F1053" t="s">
        <v>1977</v>
      </c>
    </row>
    <row r="1054" spans="1:6" hidden="1">
      <c r="A1054" t="s">
        <v>1969</v>
      </c>
      <c r="B1054" t="s">
        <v>2498</v>
      </c>
      <c r="C1054" t="str">
        <f t="shared" si="16"/>
        <v>AraucaPUERTO RONDON</v>
      </c>
      <c r="D1054" t="s">
        <v>1971</v>
      </c>
      <c r="E1054" t="s">
        <v>1370</v>
      </c>
      <c r="F1054" t="s">
        <v>1978</v>
      </c>
    </row>
    <row r="1055" spans="1:6" hidden="1">
      <c r="A1055" t="s">
        <v>1969</v>
      </c>
      <c r="B1055" t="s">
        <v>2557</v>
      </c>
      <c r="C1055" t="str">
        <f t="shared" si="16"/>
        <v>AraucaSARAVENA</v>
      </c>
      <c r="D1055" t="s">
        <v>1971</v>
      </c>
      <c r="E1055" t="s">
        <v>2702</v>
      </c>
      <c r="F1055" t="s">
        <v>1316</v>
      </c>
    </row>
    <row r="1056" spans="1:6" hidden="1">
      <c r="A1056" t="s">
        <v>1969</v>
      </c>
      <c r="B1056" t="s">
        <v>1979</v>
      </c>
      <c r="C1056" t="str">
        <f t="shared" si="16"/>
        <v>AraucaTAME</v>
      </c>
      <c r="D1056" t="s">
        <v>1971</v>
      </c>
      <c r="E1056" t="s">
        <v>2631</v>
      </c>
      <c r="F1056" t="s">
        <v>1980</v>
      </c>
    </row>
    <row r="1057" spans="1:6" hidden="1">
      <c r="A1057" t="s">
        <v>1981</v>
      </c>
      <c r="B1057" t="s">
        <v>2284</v>
      </c>
      <c r="C1057" t="str">
        <f t="shared" si="16"/>
        <v>CASANAREYOPAL</v>
      </c>
      <c r="D1057" t="s">
        <v>2724</v>
      </c>
      <c r="E1057" t="s">
        <v>1343</v>
      </c>
      <c r="F1057" t="s">
        <v>1982</v>
      </c>
    </row>
    <row r="1058" spans="1:6" hidden="1">
      <c r="A1058" t="s">
        <v>1981</v>
      </c>
      <c r="B1058" t="s">
        <v>1983</v>
      </c>
      <c r="C1058" t="str">
        <f t="shared" si="16"/>
        <v>CASANAREAGUAZUL</v>
      </c>
      <c r="D1058" t="s">
        <v>2724</v>
      </c>
      <c r="E1058" t="s">
        <v>2159</v>
      </c>
      <c r="F1058" t="s">
        <v>1317</v>
      </c>
    </row>
    <row r="1059" spans="1:6" hidden="1">
      <c r="A1059" t="s">
        <v>1981</v>
      </c>
      <c r="B1059" t="s">
        <v>1984</v>
      </c>
      <c r="C1059" t="str">
        <f t="shared" si="16"/>
        <v>CASANARECHAMEZA</v>
      </c>
      <c r="D1059" t="s">
        <v>2724</v>
      </c>
      <c r="E1059" t="s">
        <v>1986</v>
      </c>
      <c r="F1059" t="s">
        <v>1985</v>
      </c>
    </row>
    <row r="1060" spans="1:6" hidden="1">
      <c r="A1060" t="s">
        <v>1981</v>
      </c>
      <c r="B1060" t="s">
        <v>2347</v>
      </c>
      <c r="C1060" t="str">
        <f t="shared" si="16"/>
        <v>CASANAREHATO COROZAL</v>
      </c>
      <c r="D1060" t="s">
        <v>2724</v>
      </c>
      <c r="E1060" t="s">
        <v>509</v>
      </c>
      <c r="F1060" t="s">
        <v>1987</v>
      </c>
    </row>
    <row r="1061" spans="1:6" hidden="1">
      <c r="A1061" t="s">
        <v>1981</v>
      </c>
      <c r="B1061" t="s">
        <v>1988</v>
      </c>
      <c r="C1061" t="str">
        <f t="shared" si="16"/>
        <v>CASANARELA SALINA</v>
      </c>
      <c r="D1061" t="s">
        <v>2724</v>
      </c>
      <c r="E1061" t="s">
        <v>1990</v>
      </c>
      <c r="F1061" t="s">
        <v>1989</v>
      </c>
    </row>
    <row r="1062" spans="1:6" hidden="1">
      <c r="A1062" t="s">
        <v>1981</v>
      </c>
      <c r="B1062" t="s">
        <v>1991</v>
      </c>
      <c r="C1062" t="str">
        <f t="shared" si="16"/>
        <v>CASANAREMANI</v>
      </c>
      <c r="D1062" t="s">
        <v>2724</v>
      </c>
      <c r="E1062" t="s">
        <v>1342</v>
      </c>
      <c r="F1062" t="s">
        <v>1318</v>
      </c>
    </row>
    <row r="1063" spans="1:6" hidden="1">
      <c r="A1063" t="s">
        <v>1981</v>
      </c>
      <c r="B1063" t="s">
        <v>1585</v>
      </c>
      <c r="C1063" t="str">
        <f t="shared" si="16"/>
        <v>CASANAREMONTERREY</v>
      </c>
      <c r="D1063" t="s">
        <v>2724</v>
      </c>
      <c r="E1063" t="s">
        <v>1993</v>
      </c>
      <c r="F1063" t="s">
        <v>1992</v>
      </c>
    </row>
    <row r="1064" spans="1:6" hidden="1">
      <c r="A1064" t="s">
        <v>1981</v>
      </c>
      <c r="B1064" t="s">
        <v>1994</v>
      </c>
      <c r="C1064" t="str">
        <f t="shared" si="16"/>
        <v>CASANARENUNCHIA</v>
      </c>
      <c r="D1064" t="s">
        <v>2724</v>
      </c>
      <c r="E1064" t="s">
        <v>2108</v>
      </c>
      <c r="F1064" t="s">
        <v>1995</v>
      </c>
    </row>
    <row r="1065" spans="1:6" hidden="1">
      <c r="A1065" t="s">
        <v>1981</v>
      </c>
      <c r="B1065" t="s">
        <v>1800</v>
      </c>
      <c r="C1065" t="str">
        <f t="shared" si="16"/>
        <v>CASANAREOROCUE</v>
      </c>
      <c r="D1065" t="s">
        <v>2724</v>
      </c>
      <c r="E1065" t="s">
        <v>2725</v>
      </c>
      <c r="F1065" t="s">
        <v>1259</v>
      </c>
    </row>
    <row r="1066" spans="1:6" hidden="1">
      <c r="A1066" t="s">
        <v>1981</v>
      </c>
      <c r="B1066" t="s">
        <v>2402</v>
      </c>
      <c r="C1066" t="str">
        <f t="shared" si="16"/>
        <v>CASANAREPAZ DE ARIPORO</v>
      </c>
      <c r="D1066" t="s">
        <v>2724</v>
      </c>
      <c r="E1066" t="s">
        <v>2177</v>
      </c>
      <c r="F1066" t="s">
        <v>1260</v>
      </c>
    </row>
    <row r="1067" spans="1:6" hidden="1">
      <c r="A1067" t="s">
        <v>1981</v>
      </c>
      <c r="B1067" t="s">
        <v>1261</v>
      </c>
      <c r="C1067" t="str">
        <f t="shared" si="16"/>
        <v>CASANAREPORE</v>
      </c>
      <c r="D1067" t="s">
        <v>2724</v>
      </c>
      <c r="E1067" t="s">
        <v>1341</v>
      </c>
      <c r="F1067" t="s">
        <v>1262</v>
      </c>
    </row>
    <row r="1068" spans="1:6" hidden="1">
      <c r="A1068" t="s">
        <v>1981</v>
      </c>
      <c r="B1068" t="s">
        <v>1050</v>
      </c>
      <c r="C1068" t="str">
        <f t="shared" si="16"/>
        <v>CASANARERECETOR</v>
      </c>
      <c r="D1068" t="s">
        <v>2724</v>
      </c>
      <c r="E1068" t="s">
        <v>1264</v>
      </c>
      <c r="F1068" t="s">
        <v>1263</v>
      </c>
    </row>
    <row r="1069" spans="1:6" hidden="1">
      <c r="A1069" t="s">
        <v>1981</v>
      </c>
      <c r="B1069" t="s">
        <v>1484</v>
      </c>
      <c r="C1069" t="str">
        <f t="shared" si="16"/>
        <v>CASANARESABANALARGA</v>
      </c>
      <c r="D1069" t="s">
        <v>2724</v>
      </c>
      <c r="E1069" t="s">
        <v>2510</v>
      </c>
      <c r="F1069" t="s">
        <v>1265</v>
      </c>
    </row>
    <row r="1070" spans="1:6" hidden="1">
      <c r="A1070" t="s">
        <v>1981</v>
      </c>
      <c r="B1070" t="s">
        <v>2425</v>
      </c>
      <c r="C1070" t="str">
        <f t="shared" si="16"/>
        <v>CASANARESACAMA</v>
      </c>
      <c r="D1070" t="s">
        <v>2724</v>
      </c>
      <c r="E1070" t="s">
        <v>1267</v>
      </c>
      <c r="F1070" t="s">
        <v>1266</v>
      </c>
    </row>
    <row r="1071" spans="1:6" hidden="1">
      <c r="A1071" t="s">
        <v>1981</v>
      </c>
      <c r="B1071" t="s">
        <v>537</v>
      </c>
      <c r="C1071" t="str">
        <f t="shared" si="16"/>
        <v>CASANARESAN LUIS DE PALENQUE</v>
      </c>
      <c r="D1071" t="s">
        <v>2724</v>
      </c>
      <c r="E1071" t="s">
        <v>2004</v>
      </c>
      <c r="F1071" t="s">
        <v>1268</v>
      </c>
    </row>
    <row r="1072" spans="1:6" hidden="1">
      <c r="A1072" t="s">
        <v>1981</v>
      </c>
      <c r="B1072" t="s">
        <v>2455</v>
      </c>
      <c r="C1072" t="str">
        <f t="shared" si="16"/>
        <v>CASANARETAMARA</v>
      </c>
      <c r="D1072" t="s">
        <v>2724</v>
      </c>
      <c r="E1072" t="s">
        <v>2005</v>
      </c>
      <c r="F1072" t="s">
        <v>1269</v>
      </c>
    </row>
    <row r="1073" spans="1:9" hidden="1">
      <c r="A1073" t="s">
        <v>1981</v>
      </c>
      <c r="B1073" t="s">
        <v>799</v>
      </c>
      <c r="C1073" t="str">
        <f t="shared" si="16"/>
        <v>CASANARETAURAMENA</v>
      </c>
      <c r="D1073" t="s">
        <v>2724</v>
      </c>
      <c r="E1073" t="s">
        <v>1271</v>
      </c>
      <c r="F1073" t="s">
        <v>1270</v>
      </c>
    </row>
    <row r="1074" spans="1:9" hidden="1">
      <c r="A1074" t="s">
        <v>1981</v>
      </c>
      <c r="B1074" t="s">
        <v>1486</v>
      </c>
      <c r="C1074" t="str">
        <f t="shared" si="16"/>
        <v>CASANARETRINIDAD</v>
      </c>
      <c r="D1074" t="s">
        <v>2724</v>
      </c>
      <c r="E1074" t="s">
        <v>2160</v>
      </c>
      <c r="F1074" t="s">
        <v>1272</v>
      </c>
    </row>
    <row r="1075" spans="1:9" hidden="1">
      <c r="A1075" t="s">
        <v>1981</v>
      </c>
      <c r="B1075" t="s">
        <v>2463</v>
      </c>
      <c r="C1075" t="str">
        <f t="shared" si="16"/>
        <v>CASANAREVILLANUEVA</v>
      </c>
      <c r="D1075" t="s">
        <v>2724</v>
      </c>
      <c r="E1075" t="s">
        <v>2707</v>
      </c>
      <c r="F1075" t="s">
        <v>1273</v>
      </c>
    </row>
    <row r="1076" spans="1:9" hidden="1">
      <c r="A1076" t="s">
        <v>1274</v>
      </c>
      <c r="B1076" t="s">
        <v>2284</v>
      </c>
      <c r="C1076" t="str">
        <f t="shared" si="16"/>
        <v>PutumayoMOCOA</v>
      </c>
      <c r="D1076" t="s">
        <v>1276</v>
      </c>
      <c r="E1076" t="s">
        <v>2696</v>
      </c>
      <c r="F1076" t="s">
        <v>1275</v>
      </c>
    </row>
    <row r="1077" spans="1:9" hidden="1">
      <c r="A1077" t="s">
        <v>1274</v>
      </c>
      <c r="B1077" t="s">
        <v>1277</v>
      </c>
      <c r="C1077" t="str">
        <f t="shared" si="16"/>
        <v>PutumayoCOLON</v>
      </c>
      <c r="D1077" t="s">
        <v>1276</v>
      </c>
      <c r="E1077" t="s">
        <v>129</v>
      </c>
      <c r="F1077" t="s">
        <v>2225</v>
      </c>
    </row>
    <row r="1078" spans="1:9" hidden="1">
      <c r="A1078" t="s">
        <v>1274</v>
      </c>
      <c r="B1078" t="s">
        <v>1074</v>
      </c>
      <c r="C1078" t="str">
        <f t="shared" si="16"/>
        <v>PutumayoORITO</v>
      </c>
      <c r="D1078" t="s">
        <v>1276</v>
      </c>
      <c r="E1078" t="s">
        <v>2650</v>
      </c>
      <c r="F1078" t="s">
        <v>2226</v>
      </c>
    </row>
    <row r="1079" spans="1:9" hidden="1">
      <c r="A1079" t="s">
        <v>1274</v>
      </c>
      <c r="B1079" t="s">
        <v>96</v>
      </c>
      <c r="C1079" t="str">
        <f t="shared" si="16"/>
        <v>PutumayoPUERTO ASIS</v>
      </c>
      <c r="D1079" t="s">
        <v>1276</v>
      </c>
      <c r="E1079" t="s">
        <v>2228</v>
      </c>
      <c r="F1079" t="s">
        <v>2227</v>
      </c>
    </row>
    <row r="1080" spans="1:9" hidden="1">
      <c r="A1080" t="s">
        <v>1274</v>
      </c>
      <c r="B1080" t="s">
        <v>2229</v>
      </c>
      <c r="C1080" t="str">
        <f t="shared" si="16"/>
        <v>PutumayoPUERTO CAICEDO</v>
      </c>
      <c r="D1080" t="s">
        <v>1276</v>
      </c>
      <c r="E1080" t="s">
        <v>2231</v>
      </c>
      <c r="F1080" t="s">
        <v>2230</v>
      </c>
    </row>
    <row r="1081" spans="1:9" hidden="1">
      <c r="A1081" t="s">
        <v>1274</v>
      </c>
      <c r="B1081" t="s">
        <v>2232</v>
      </c>
      <c r="C1081" t="str">
        <f t="shared" si="16"/>
        <v>PutumayoPUERTO GUZMAN</v>
      </c>
      <c r="D1081" t="s">
        <v>1276</v>
      </c>
      <c r="E1081" t="s">
        <v>2234</v>
      </c>
      <c r="F1081" t="s">
        <v>2233</v>
      </c>
    </row>
    <row r="1082" spans="1:9" hidden="1">
      <c r="A1082" t="s">
        <v>1274</v>
      </c>
      <c r="B1082" t="s">
        <v>1422</v>
      </c>
      <c r="C1082" t="str">
        <f t="shared" si="16"/>
        <v>PutumayoPUERTO LEGUIZAMO</v>
      </c>
      <c r="D1082" t="s">
        <v>1276</v>
      </c>
      <c r="E1082" s="9" t="s">
        <v>11</v>
      </c>
      <c r="F1082" t="s">
        <v>1319</v>
      </c>
    </row>
    <row r="1083" spans="1:9" hidden="1">
      <c r="A1083" t="s">
        <v>1274</v>
      </c>
      <c r="B1083" t="s">
        <v>2235</v>
      </c>
      <c r="C1083" t="str">
        <f t="shared" si="16"/>
        <v>PutumayoSIBUNDOY</v>
      </c>
      <c r="D1083" t="s">
        <v>1276</v>
      </c>
      <c r="E1083" t="s">
        <v>2237</v>
      </c>
      <c r="F1083" t="s">
        <v>2236</v>
      </c>
    </row>
    <row r="1084" spans="1:9" hidden="1">
      <c r="A1084" t="s">
        <v>1274</v>
      </c>
      <c r="B1084" t="s">
        <v>664</v>
      </c>
      <c r="C1084" t="str">
        <f t="shared" si="16"/>
        <v>PutumayoSAN FRANCISCO</v>
      </c>
      <c r="D1084" t="s">
        <v>1276</v>
      </c>
      <c r="E1084" t="s">
        <v>1382</v>
      </c>
      <c r="F1084" t="s">
        <v>2238</v>
      </c>
    </row>
    <row r="1085" spans="1:9" hidden="1">
      <c r="A1085" t="s">
        <v>1274</v>
      </c>
      <c r="B1085" t="s">
        <v>667</v>
      </c>
      <c r="C1085" t="str">
        <f t="shared" si="16"/>
        <v>PutumayoSAN MIGUEL</v>
      </c>
      <c r="D1085" t="s">
        <v>1276</v>
      </c>
      <c r="E1085" t="s">
        <v>525</v>
      </c>
      <c r="F1085" t="s">
        <v>2239</v>
      </c>
      <c r="I1085" s="12"/>
    </row>
    <row r="1086" spans="1:9" hidden="1">
      <c r="A1086" t="s">
        <v>1274</v>
      </c>
      <c r="B1086" t="s">
        <v>1532</v>
      </c>
      <c r="C1086" t="str">
        <f t="shared" si="16"/>
        <v>PutumayoSANTIAGO</v>
      </c>
      <c r="D1086" t="s">
        <v>1276</v>
      </c>
      <c r="E1086" t="s">
        <v>2185</v>
      </c>
      <c r="F1086" t="s">
        <v>2240</v>
      </c>
    </row>
    <row r="1087" spans="1:9" hidden="1">
      <c r="A1087" t="s">
        <v>1274</v>
      </c>
      <c r="B1087" t="s">
        <v>2241</v>
      </c>
      <c r="C1087" t="str">
        <f t="shared" si="16"/>
        <v>PutumayoVALLE DEL GUAMUEZ</v>
      </c>
      <c r="D1087" t="s">
        <v>1276</v>
      </c>
      <c r="E1087" t="s">
        <v>2243</v>
      </c>
      <c r="F1087" t="s">
        <v>2242</v>
      </c>
    </row>
    <row r="1088" spans="1:9" hidden="1">
      <c r="A1088" t="s">
        <v>1274</v>
      </c>
      <c r="B1088" t="s">
        <v>2597</v>
      </c>
      <c r="C1088" t="str">
        <f t="shared" si="16"/>
        <v>PutumayoVILLAGARZON</v>
      </c>
      <c r="D1088" t="s">
        <v>1276</v>
      </c>
      <c r="E1088" t="s">
        <v>2245</v>
      </c>
      <c r="F1088" t="s">
        <v>2244</v>
      </c>
    </row>
    <row r="1089" spans="1:6" hidden="1">
      <c r="A1089" t="s">
        <v>2246</v>
      </c>
      <c r="B1089" t="s">
        <v>2284</v>
      </c>
      <c r="C1089" t="str">
        <f t="shared" si="16"/>
        <v>SAN ANDRESSAN ANDRES</v>
      </c>
      <c r="D1089" t="s">
        <v>1756</v>
      </c>
      <c r="E1089" t="s">
        <v>1756</v>
      </c>
      <c r="F1089" t="s">
        <v>2247</v>
      </c>
    </row>
    <row r="1090" spans="1:6" hidden="1">
      <c r="A1090" t="s">
        <v>2246</v>
      </c>
      <c r="B1090" t="s">
        <v>2248</v>
      </c>
      <c r="C1090" t="str">
        <f t="shared" si="16"/>
        <v>SAN ANDRESPROVIDENCIA</v>
      </c>
      <c r="D1090" t="s">
        <v>1756</v>
      </c>
      <c r="E1090" t="s">
        <v>1344</v>
      </c>
      <c r="F1090" t="s">
        <v>2249</v>
      </c>
    </row>
    <row r="1091" spans="1:6" hidden="1">
      <c r="A1091" t="s">
        <v>2250</v>
      </c>
      <c r="B1091" t="s">
        <v>2284</v>
      </c>
      <c r="C1091" t="str">
        <f t="shared" ref="C1091:C1149" si="17">D1091&amp;E1091</f>
        <v>AMAZONASLETICIA</v>
      </c>
      <c r="D1091" t="s">
        <v>2144</v>
      </c>
      <c r="E1091" t="s">
        <v>2145</v>
      </c>
      <c r="F1091" t="s">
        <v>1320</v>
      </c>
    </row>
    <row r="1092" spans="1:6" hidden="1">
      <c r="A1092" t="s">
        <v>2250</v>
      </c>
      <c r="B1092" t="s">
        <v>193</v>
      </c>
      <c r="C1092" t="str">
        <f t="shared" si="17"/>
        <v>AMAZONASPUERTO NARIÑO</v>
      </c>
      <c r="D1092" t="s">
        <v>2144</v>
      </c>
      <c r="E1092" t="s">
        <v>2252</v>
      </c>
      <c r="F1092" t="s">
        <v>2251</v>
      </c>
    </row>
    <row r="1093" spans="1:6" hidden="1">
      <c r="A1093" t="s">
        <v>2250</v>
      </c>
      <c r="B1093" t="s">
        <v>193</v>
      </c>
      <c r="C1093" t="str">
        <f t="shared" si="17"/>
        <v>AMAZONASEL ENCANTO</v>
      </c>
      <c r="D1093" t="s">
        <v>2144</v>
      </c>
      <c r="E1093" s="12" t="s">
        <v>4953</v>
      </c>
      <c r="F1093" s="63">
        <v>91263</v>
      </c>
    </row>
    <row r="1094" spans="1:6" ht="13.5" hidden="1" thickBot="1">
      <c r="A1094" s="63">
        <v>91</v>
      </c>
      <c r="B1094" s="63">
        <v>798</v>
      </c>
      <c r="C1094" t="str">
        <f t="shared" si="17"/>
        <v>AMAZONASTARAPACÁ (CD)</v>
      </c>
      <c r="D1094" s="97" t="s">
        <v>2144</v>
      </c>
      <c r="E1094" s="97" t="s">
        <v>2864</v>
      </c>
      <c r="F1094" s="96">
        <v>91798</v>
      </c>
    </row>
    <row r="1095" spans="1:6" hidden="1">
      <c r="A1095" t="s">
        <v>2253</v>
      </c>
      <c r="B1095" t="s">
        <v>2284</v>
      </c>
      <c r="C1095" t="str">
        <f t="shared" si="17"/>
        <v>GUAINIATARAPACÁ</v>
      </c>
      <c r="D1095" t="s">
        <v>2255</v>
      </c>
      <c r="E1095" t="s">
        <v>2863</v>
      </c>
      <c r="F1095" t="s">
        <v>2254</v>
      </c>
    </row>
    <row r="1096" spans="1:6" hidden="1">
      <c r="A1096" t="s">
        <v>2256</v>
      </c>
      <c r="B1096" t="s">
        <v>2284</v>
      </c>
      <c r="C1096" t="str">
        <f t="shared" si="17"/>
        <v>GUAVIARESAN JOSE DEL GUAVIARE</v>
      </c>
      <c r="D1096" t="s">
        <v>1687</v>
      </c>
      <c r="E1096" t="s">
        <v>1688</v>
      </c>
      <c r="F1096" t="s">
        <v>1321</v>
      </c>
    </row>
    <row r="1097" spans="1:6" hidden="1">
      <c r="A1097" t="s">
        <v>2256</v>
      </c>
      <c r="B1097" t="s">
        <v>1984</v>
      </c>
      <c r="C1097" t="str">
        <f t="shared" si="17"/>
        <v>GUAVIARECALAMAR</v>
      </c>
      <c r="D1097" t="s">
        <v>1687</v>
      </c>
      <c r="E1097" t="s">
        <v>1467</v>
      </c>
      <c r="F1097" t="s">
        <v>2257</v>
      </c>
    </row>
    <row r="1098" spans="1:6" hidden="1">
      <c r="A1098" t="s">
        <v>2256</v>
      </c>
      <c r="B1098" t="s">
        <v>1212</v>
      </c>
      <c r="C1098" t="str">
        <f t="shared" si="17"/>
        <v>GUAVIAREEL RETORNO</v>
      </c>
      <c r="D1098" t="s">
        <v>1687</v>
      </c>
      <c r="E1098" t="s">
        <v>2259</v>
      </c>
      <c r="F1098" t="s">
        <v>2258</v>
      </c>
    </row>
    <row r="1099" spans="1:6" hidden="1">
      <c r="A1099" t="s">
        <v>2256</v>
      </c>
      <c r="B1099" t="s">
        <v>1038</v>
      </c>
      <c r="C1099" t="str">
        <f t="shared" si="17"/>
        <v>GUAVIAREMIRAFLORES</v>
      </c>
      <c r="D1099" t="s">
        <v>1687</v>
      </c>
      <c r="E1099" t="s">
        <v>566</v>
      </c>
      <c r="F1099" t="s">
        <v>2260</v>
      </c>
    </row>
    <row r="1100" spans="1:6" hidden="1">
      <c r="A1100" t="s">
        <v>2261</v>
      </c>
      <c r="B1100" t="s">
        <v>2284</v>
      </c>
      <c r="C1100" t="str">
        <f t="shared" si="17"/>
        <v>VAUPESMITU</v>
      </c>
      <c r="D1100" t="s">
        <v>2263</v>
      </c>
      <c r="E1100" t="s">
        <v>2264</v>
      </c>
      <c r="F1100" t="s">
        <v>2262</v>
      </c>
    </row>
    <row r="1101" spans="1:6" hidden="1">
      <c r="A1101" t="s">
        <v>2261</v>
      </c>
      <c r="B1101" t="s">
        <v>422</v>
      </c>
      <c r="C1101" t="str">
        <f t="shared" si="17"/>
        <v>VAUPESCARURU</v>
      </c>
      <c r="D1101" t="s">
        <v>2263</v>
      </c>
      <c r="E1101" t="s">
        <v>2266</v>
      </c>
      <c r="F1101" t="s">
        <v>2265</v>
      </c>
    </row>
    <row r="1102" spans="1:6" hidden="1">
      <c r="A1102" t="s">
        <v>2261</v>
      </c>
      <c r="B1102" t="s">
        <v>2267</v>
      </c>
      <c r="C1102" t="str">
        <f t="shared" si="17"/>
        <v>VAUPESTARAIRA</v>
      </c>
      <c r="D1102" t="s">
        <v>2263</v>
      </c>
      <c r="E1102" t="s">
        <v>2269</v>
      </c>
      <c r="F1102" t="s">
        <v>2268</v>
      </c>
    </row>
    <row r="1103" spans="1:6" hidden="1">
      <c r="A1103" t="s">
        <v>2270</v>
      </c>
      <c r="B1103" t="s">
        <v>2284</v>
      </c>
      <c r="C1103" t="str">
        <f t="shared" si="17"/>
        <v>VICHADAPUERTO CARREÑO</v>
      </c>
      <c r="D1103" t="s">
        <v>2272</v>
      </c>
      <c r="E1103" t="s">
        <v>2273</v>
      </c>
      <c r="F1103" t="s">
        <v>2271</v>
      </c>
    </row>
    <row r="1104" spans="1:6" hidden="1">
      <c r="A1104" t="s">
        <v>2270</v>
      </c>
      <c r="B1104" t="s">
        <v>761</v>
      </c>
      <c r="C1104" t="str">
        <f t="shared" si="17"/>
        <v>VICHADALA PRIMAVERA</v>
      </c>
      <c r="D1104" t="s">
        <v>2272</v>
      </c>
      <c r="E1104" t="s">
        <v>2275</v>
      </c>
      <c r="F1104" t="s">
        <v>2274</v>
      </c>
    </row>
    <row r="1105" spans="1:6" hidden="1">
      <c r="A1105" t="s">
        <v>2270</v>
      </c>
      <c r="B1105" t="s">
        <v>1897</v>
      </c>
      <c r="C1105" t="str">
        <f t="shared" si="17"/>
        <v>VICHADASANTA ROSALIA</v>
      </c>
      <c r="D1105" t="s">
        <v>2272</v>
      </c>
      <c r="E1105" t="s">
        <v>2277</v>
      </c>
      <c r="F1105" t="s">
        <v>2276</v>
      </c>
    </row>
    <row r="1106" spans="1:6" hidden="1">
      <c r="A1106" t="s">
        <v>2270</v>
      </c>
      <c r="B1106" t="s">
        <v>1775</v>
      </c>
      <c r="C1106" t="str">
        <f t="shared" si="17"/>
        <v>VICHADACUMARIBO</v>
      </c>
      <c r="D1106" t="s">
        <v>2272</v>
      </c>
      <c r="E1106" t="s">
        <v>2279</v>
      </c>
      <c r="F1106" t="s">
        <v>2278</v>
      </c>
    </row>
    <row r="1107" spans="1:6" hidden="1">
      <c r="A1107" s="10" t="s">
        <v>2280</v>
      </c>
      <c r="B1107" s="10" t="s">
        <v>2281</v>
      </c>
      <c r="C1107" t="str">
        <f t="shared" si="17"/>
        <v>NACIONNACION</v>
      </c>
      <c r="D1107" t="s">
        <v>2721</v>
      </c>
      <c r="E1107" t="s">
        <v>2721</v>
      </c>
      <c r="F1107" s="10" t="s">
        <v>2282</v>
      </c>
    </row>
    <row r="1108" spans="1:6" hidden="1">
      <c r="A1108" s="11" t="s">
        <v>2283</v>
      </c>
      <c r="B1108" s="11" t="s">
        <v>2284</v>
      </c>
      <c r="C1108" t="str">
        <f t="shared" si="17"/>
        <v>AntioquiaDEPARTAMENTO</v>
      </c>
      <c r="D1108" s="11" t="s">
        <v>2285</v>
      </c>
      <c r="E1108" s="11" t="s">
        <v>2719</v>
      </c>
      <c r="F1108" s="11">
        <v>5</v>
      </c>
    </row>
    <row r="1109" spans="1:6" hidden="1">
      <c r="A1109" s="11" t="s">
        <v>2612</v>
      </c>
      <c r="B1109" s="11" t="s">
        <v>2284</v>
      </c>
      <c r="C1109" t="str">
        <f t="shared" si="17"/>
        <v>AtlanticoDEPARTAMENTO</v>
      </c>
      <c r="D1109" s="11" t="s">
        <v>2613</v>
      </c>
      <c r="E1109" s="11" t="s">
        <v>2719</v>
      </c>
      <c r="F1109" s="11">
        <v>8</v>
      </c>
    </row>
    <row r="1110" spans="1:6" hidden="1">
      <c r="A1110" s="11" t="s">
        <v>1448</v>
      </c>
      <c r="B1110" s="11" t="s">
        <v>2284</v>
      </c>
      <c r="C1110" t="str">
        <f t="shared" si="17"/>
        <v>BOGOTA D.C.DEPARTAMENTO</v>
      </c>
      <c r="D1110" s="11" t="s">
        <v>1384</v>
      </c>
      <c r="E1110" s="11" t="s">
        <v>2719</v>
      </c>
      <c r="F1110" s="11">
        <v>11</v>
      </c>
    </row>
    <row r="1111" spans="1:6" hidden="1">
      <c r="A1111" s="11" t="s">
        <v>1449</v>
      </c>
      <c r="B1111" s="11" t="s">
        <v>2284</v>
      </c>
      <c r="C1111" t="str">
        <f t="shared" si="17"/>
        <v>BolivarDEPARTAMENTO</v>
      </c>
      <c r="D1111" s="11" t="s">
        <v>1451</v>
      </c>
      <c r="E1111" s="11" t="s">
        <v>2719</v>
      </c>
      <c r="F1111" s="11">
        <v>13</v>
      </c>
    </row>
    <row r="1112" spans="1:6" hidden="1">
      <c r="A1112" s="11" t="s">
        <v>1551</v>
      </c>
      <c r="B1112" s="11" t="s">
        <v>2284</v>
      </c>
      <c r="C1112" t="str">
        <f t="shared" si="17"/>
        <v>BOYACADEPARTAMENTO</v>
      </c>
      <c r="D1112" s="11" t="s">
        <v>2661</v>
      </c>
      <c r="E1112" s="11" t="s">
        <v>2719</v>
      </c>
      <c r="F1112" s="11">
        <v>15</v>
      </c>
    </row>
    <row r="1113" spans="1:6" hidden="1">
      <c r="A1113" s="11" t="s">
        <v>735</v>
      </c>
      <c r="B1113" s="11" t="s">
        <v>2284</v>
      </c>
      <c r="C1113" t="str">
        <f t="shared" si="17"/>
        <v>CaldasDEPARTAMENTO</v>
      </c>
      <c r="D1113" s="11" t="s">
        <v>736</v>
      </c>
      <c r="E1113" s="11" t="s">
        <v>2719</v>
      </c>
      <c r="F1113" s="11">
        <v>17</v>
      </c>
    </row>
    <row r="1114" spans="1:6" hidden="1">
      <c r="A1114" s="11" t="s">
        <v>784</v>
      </c>
      <c r="B1114" s="11" t="s">
        <v>2284</v>
      </c>
      <c r="C1114" t="str">
        <f t="shared" si="17"/>
        <v>CAQUETADEPARTAMENTO</v>
      </c>
      <c r="D1114" s="11" t="s">
        <v>2070</v>
      </c>
      <c r="E1114" s="11" t="s">
        <v>2719</v>
      </c>
      <c r="F1114" s="11">
        <v>18</v>
      </c>
    </row>
    <row r="1115" spans="1:6" hidden="1">
      <c r="A1115" s="11" t="s">
        <v>819</v>
      </c>
      <c r="B1115" s="11" t="s">
        <v>2284</v>
      </c>
      <c r="C1115" t="str">
        <f t="shared" si="17"/>
        <v>CaucaDEPARTAMENTO</v>
      </c>
      <c r="D1115" s="11" t="s">
        <v>820</v>
      </c>
      <c r="E1115" s="11" t="s">
        <v>2719</v>
      </c>
      <c r="F1115" s="11">
        <v>19</v>
      </c>
    </row>
    <row r="1116" spans="1:6" hidden="1">
      <c r="A1116" s="11" t="s">
        <v>887</v>
      </c>
      <c r="B1116" s="11" t="s">
        <v>2284</v>
      </c>
      <c r="C1116" t="str">
        <f t="shared" si="17"/>
        <v>CesarDEPARTAMENTO</v>
      </c>
      <c r="D1116" s="11" t="s">
        <v>889</v>
      </c>
      <c r="E1116" s="11" t="s">
        <v>2719</v>
      </c>
      <c r="F1116" s="11">
        <v>20</v>
      </c>
    </row>
    <row r="1117" spans="1:6" hidden="1">
      <c r="A1117" s="11" t="s">
        <v>942</v>
      </c>
      <c r="B1117" s="11" t="s">
        <v>2284</v>
      </c>
      <c r="C1117" t="str">
        <f t="shared" si="17"/>
        <v>CordobaDEPARTAMENTO</v>
      </c>
      <c r="D1117" s="11" t="s">
        <v>944</v>
      </c>
      <c r="E1117" s="11" t="s">
        <v>2719</v>
      </c>
      <c r="F1117" s="11">
        <v>23</v>
      </c>
    </row>
    <row r="1118" spans="1:6" hidden="1">
      <c r="A1118" s="11" t="s">
        <v>1008</v>
      </c>
      <c r="B1118" s="11" t="s">
        <v>2284</v>
      </c>
      <c r="C1118" t="str">
        <f t="shared" si="17"/>
        <v>CUNDINAMARCADEPARTAMENTO</v>
      </c>
      <c r="D1118" s="11" t="s">
        <v>2718</v>
      </c>
      <c r="E1118" s="11" t="s">
        <v>2719</v>
      </c>
      <c r="F1118" s="11">
        <v>25</v>
      </c>
    </row>
    <row r="1119" spans="1:6" hidden="1">
      <c r="A1119" s="11" t="s">
        <v>1209</v>
      </c>
      <c r="B1119" s="11" t="s">
        <v>2284</v>
      </c>
      <c r="C1119" t="str">
        <f t="shared" si="17"/>
        <v>ChocoDEPARTAMENTO</v>
      </c>
      <c r="D1119" s="11" t="s">
        <v>1210</v>
      </c>
      <c r="E1119" s="11" t="s">
        <v>2719</v>
      </c>
      <c r="F1119" s="11">
        <v>27</v>
      </c>
    </row>
    <row r="1120" spans="1:6" hidden="1">
      <c r="A1120" s="11" t="s">
        <v>19</v>
      </c>
      <c r="B1120" s="11" t="s">
        <v>2284</v>
      </c>
      <c r="C1120" t="str">
        <f t="shared" si="17"/>
        <v>HUILADEPARTAMENTO</v>
      </c>
      <c r="D1120" s="11" t="s">
        <v>2622</v>
      </c>
      <c r="E1120" s="11" t="s">
        <v>2719</v>
      </c>
      <c r="F1120" s="11">
        <v>41</v>
      </c>
    </row>
    <row r="1121" spans="1:6" hidden="1">
      <c r="A1121" s="11" t="s">
        <v>382</v>
      </c>
      <c r="B1121" s="11" t="s">
        <v>2284</v>
      </c>
      <c r="C1121" t="str">
        <f t="shared" si="17"/>
        <v>La GuajiraDEPARTAMENTO</v>
      </c>
      <c r="D1121" s="11" t="s">
        <v>384</v>
      </c>
      <c r="E1121" s="11" t="s">
        <v>2719</v>
      </c>
      <c r="F1121" s="11">
        <v>44</v>
      </c>
    </row>
    <row r="1122" spans="1:6" hidden="1">
      <c r="A1122" s="11" t="s">
        <v>413</v>
      </c>
      <c r="B1122" s="11" t="s">
        <v>2284</v>
      </c>
      <c r="C1122" t="str">
        <f t="shared" si="17"/>
        <v>MagdalenaDEPARTAMENTO</v>
      </c>
      <c r="D1122" s="11" t="s">
        <v>414</v>
      </c>
      <c r="E1122" s="11" t="s">
        <v>2719</v>
      </c>
      <c r="F1122" s="11">
        <v>47</v>
      </c>
    </row>
    <row r="1123" spans="1:6" hidden="1">
      <c r="A1123" s="11" t="s">
        <v>1284</v>
      </c>
      <c r="B1123" s="11" t="s">
        <v>2284</v>
      </c>
      <c r="C1123" t="str">
        <f t="shared" si="17"/>
        <v>METADEPARTAMENTO</v>
      </c>
      <c r="D1123" s="11" t="s">
        <v>506</v>
      </c>
      <c r="E1123" s="11" t="s">
        <v>2719</v>
      </c>
      <c r="F1123" s="11">
        <v>50</v>
      </c>
    </row>
    <row r="1124" spans="1:6" hidden="1">
      <c r="A1124" s="11" t="s">
        <v>118</v>
      </c>
      <c r="B1124" s="11" t="s">
        <v>2284</v>
      </c>
      <c r="C1124" t="str">
        <f t="shared" si="17"/>
        <v>NariñoDEPARTAMENTO</v>
      </c>
      <c r="D1124" s="11" t="s">
        <v>119</v>
      </c>
      <c r="E1124" s="11" t="s">
        <v>2719</v>
      </c>
      <c r="F1124" s="11">
        <v>52</v>
      </c>
    </row>
    <row r="1125" spans="1:6" hidden="1">
      <c r="A1125" s="11" t="s">
        <v>221</v>
      </c>
      <c r="B1125" s="11" t="s">
        <v>2284</v>
      </c>
      <c r="C1125" t="str">
        <f t="shared" si="17"/>
        <v>Norte de SantanderDEPARTAMENTO</v>
      </c>
      <c r="D1125" s="11" t="s">
        <v>222</v>
      </c>
      <c r="E1125" s="11" t="s">
        <v>2719</v>
      </c>
      <c r="F1125" s="11">
        <v>54</v>
      </c>
    </row>
    <row r="1126" spans="1:6" hidden="1">
      <c r="A1126" s="11" t="s">
        <v>268</v>
      </c>
      <c r="B1126" s="11" t="s">
        <v>2284</v>
      </c>
      <c r="C1126" t="str">
        <f t="shared" si="17"/>
        <v>QuindioDEPARTAMENTO</v>
      </c>
      <c r="D1126" s="11" t="s">
        <v>269</v>
      </c>
      <c r="E1126" s="11" t="s">
        <v>2719</v>
      </c>
      <c r="F1126" s="11">
        <v>63</v>
      </c>
    </row>
    <row r="1127" spans="1:6" hidden="1">
      <c r="A1127" s="11" t="s">
        <v>278</v>
      </c>
      <c r="B1127" s="11" t="s">
        <v>2284</v>
      </c>
      <c r="C1127" t="str">
        <f t="shared" si="17"/>
        <v>RisaraldaDEPARTAMENTO</v>
      </c>
      <c r="D1127" s="11" t="s">
        <v>279</v>
      </c>
      <c r="E1127" s="11" t="s">
        <v>2719</v>
      </c>
      <c r="F1127" s="11">
        <v>66</v>
      </c>
    </row>
    <row r="1128" spans="1:6">
      <c r="A1128" s="11" t="s">
        <v>292</v>
      </c>
      <c r="B1128" s="11" t="s">
        <v>2284</v>
      </c>
      <c r="C1128" t="str">
        <f t="shared" si="17"/>
        <v>SantanderDEPARTAMENTO</v>
      </c>
      <c r="D1128" s="11" t="s">
        <v>293</v>
      </c>
      <c r="E1128" s="11" t="s">
        <v>2719</v>
      </c>
      <c r="F1128" s="11">
        <v>68</v>
      </c>
    </row>
    <row r="1129" spans="1:6" hidden="1">
      <c r="A1129" s="11" t="s">
        <v>1787</v>
      </c>
      <c r="B1129" s="11" t="s">
        <v>2284</v>
      </c>
      <c r="C1129" t="str">
        <f t="shared" si="17"/>
        <v>SucreDEPARTAMENTO</v>
      </c>
      <c r="D1129" s="11" t="s">
        <v>1789</v>
      </c>
      <c r="E1129" s="11" t="s">
        <v>2719</v>
      </c>
      <c r="F1129" s="11">
        <v>70</v>
      </c>
    </row>
    <row r="1130" spans="1:6" hidden="1">
      <c r="A1130" s="11" t="s">
        <v>1845</v>
      </c>
      <c r="B1130" s="11" t="s">
        <v>2284</v>
      </c>
      <c r="C1130" t="str">
        <f t="shared" si="17"/>
        <v>TolimaDEPARTAMENTO</v>
      </c>
      <c r="D1130" s="11" t="s">
        <v>1846</v>
      </c>
      <c r="E1130" s="11" t="s">
        <v>2719</v>
      </c>
      <c r="F1130" s="11">
        <v>73</v>
      </c>
    </row>
    <row r="1131" spans="1:6" hidden="1">
      <c r="A1131" s="11" t="s">
        <v>1914</v>
      </c>
      <c r="B1131" s="11" t="s">
        <v>2284</v>
      </c>
      <c r="C1131" t="str">
        <f t="shared" si="17"/>
        <v>Valle del CaucaDEPARTAMENTO</v>
      </c>
      <c r="D1131" s="11" t="s">
        <v>1915</v>
      </c>
      <c r="E1131" s="11" t="s">
        <v>2719</v>
      </c>
      <c r="F1131" s="11">
        <v>76</v>
      </c>
    </row>
    <row r="1132" spans="1:6" hidden="1">
      <c r="A1132" s="11" t="s">
        <v>1969</v>
      </c>
      <c r="B1132" s="11" t="s">
        <v>2284</v>
      </c>
      <c r="C1132" t="str">
        <f t="shared" si="17"/>
        <v>AraucaDEPARTAMENTO</v>
      </c>
      <c r="D1132" s="11" t="s">
        <v>1971</v>
      </c>
      <c r="E1132" s="11" t="s">
        <v>2719</v>
      </c>
      <c r="F1132" s="11">
        <v>81</v>
      </c>
    </row>
    <row r="1133" spans="1:6" hidden="1">
      <c r="A1133" s="11" t="s">
        <v>1981</v>
      </c>
      <c r="B1133" s="11" t="s">
        <v>2284</v>
      </c>
      <c r="C1133" t="str">
        <f t="shared" si="17"/>
        <v>CASANAREDEPARTAMENTO</v>
      </c>
      <c r="D1133" s="11" t="s">
        <v>2724</v>
      </c>
      <c r="E1133" s="11" t="s">
        <v>2719</v>
      </c>
      <c r="F1133" s="11">
        <v>85</v>
      </c>
    </row>
    <row r="1134" spans="1:6" hidden="1">
      <c r="A1134" s="11" t="s">
        <v>1274</v>
      </c>
      <c r="B1134" s="11" t="s">
        <v>2284</v>
      </c>
      <c r="C1134" t="str">
        <f t="shared" si="17"/>
        <v>PutumayoDEPARTAMENTO</v>
      </c>
      <c r="D1134" s="11" t="s">
        <v>1276</v>
      </c>
      <c r="E1134" s="11" t="s">
        <v>2719</v>
      </c>
      <c r="F1134" s="11">
        <v>86</v>
      </c>
    </row>
    <row r="1135" spans="1:6" hidden="1">
      <c r="A1135" s="11" t="s">
        <v>2246</v>
      </c>
      <c r="B1135" s="11" t="s">
        <v>2284</v>
      </c>
      <c r="C1135" t="str">
        <f t="shared" si="17"/>
        <v>SAN ANDRESDEPARTAMENTO</v>
      </c>
      <c r="D1135" s="11" t="s">
        <v>1756</v>
      </c>
      <c r="E1135" s="11" t="s">
        <v>2719</v>
      </c>
      <c r="F1135" s="11">
        <v>88</v>
      </c>
    </row>
    <row r="1136" spans="1:6" hidden="1">
      <c r="A1136" s="11" t="s">
        <v>2250</v>
      </c>
      <c r="B1136" s="11" t="s">
        <v>2284</v>
      </c>
      <c r="C1136" t="str">
        <f t="shared" si="17"/>
        <v>AMAZONASDEPARTAMENTO</v>
      </c>
      <c r="D1136" s="11" t="s">
        <v>2144</v>
      </c>
      <c r="E1136" s="11" t="s">
        <v>2719</v>
      </c>
      <c r="F1136" s="11">
        <v>91</v>
      </c>
    </row>
    <row r="1137" spans="1:6" hidden="1">
      <c r="A1137" s="11" t="s">
        <v>2253</v>
      </c>
      <c r="B1137" s="11" t="s">
        <v>2284</v>
      </c>
      <c r="C1137" t="str">
        <f t="shared" si="17"/>
        <v>GUAINIADEPARTAMENTO</v>
      </c>
      <c r="D1137" s="11" t="s">
        <v>2255</v>
      </c>
      <c r="E1137" s="11" t="s">
        <v>2719</v>
      </c>
      <c r="F1137" s="11">
        <v>94</v>
      </c>
    </row>
    <row r="1138" spans="1:6" hidden="1">
      <c r="A1138" s="11" t="s">
        <v>2256</v>
      </c>
      <c r="B1138" s="11" t="s">
        <v>2284</v>
      </c>
      <c r="C1138" t="str">
        <f t="shared" si="17"/>
        <v>GUAVIAREDEPARTAMENTO</v>
      </c>
      <c r="D1138" s="11" t="s">
        <v>1687</v>
      </c>
      <c r="E1138" s="11" t="s">
        <v>2719</v>
      </c>
      <c r="F1138" s="11">
        <v>95</v>
      </c>
    </row>
    <row r="1139" spans="1:6" hidden="1">
      <c r="A1139" s="63">
        <v>97</v>
      </c>
      <c r="B1139" s="63">
        <v>889</v>
      </c>
      <c r="C1139" t="str">
        <f t="shared" si="17"/>
        <v>VAUPESYAVARATE</v>
      </c>
      <c r="D1139" t="s">
        <v>2263</v>
      </c>
      <c r="E1139" s="12" t="s">
        <v>2879</v>
      </c>
      <c r="F1139" s="63">
        <v>97889</v>
      </c>
    </row>
    <row r="1140" spans="1:6" hidden="1">
      <c r="A1140" s="11" t="s">
        <v>2261</v>
      </c>
      <c r="B1140" s="11" t="s">
        <v>2284</v>
      </c>
      <c r="C1140" t="str">
        <f t="shared" si="17"/>
        <v>VAUPESDEPARTAMENTO</v>
      </c>
      <c r="D1140" s="11" t="s">
        <v>2263</v>
      </c>
      <c r="E1140" s="11" t="s">
        <v>2719</v>
      </c>
      <c r="F1140" s="11">
        <v>97</v>
      </c>
    </row>
    <row r="1141" spans="1:6" hidden="1">
      <c r="A1141" s="11" t="s">
        <v>2270</v>
      </c>
      <c r="B1141" s="11" t="s">
        <v>2284</v>
      </c>
      <c r="C1141" t="str">
        <f t="shared" si="17"/>
        <v>VICHADADEPARTAMENTO</v>
      </c>
      <c r="D1141" s="11" t="s">
        <v>2272</v>
      </c>
      <c r="E1141" s="11" t="s">
        <v>2719</v>
      </c>
      <c r="F1141" s="11">
        <v>99</v>
      </c>
    </row>
    <row r="1142" spans="1:6" hidden="1">
      <c r="A1142" s="11" t="s">
        <v>2253</v>
      </c>
      <c r="B1142" s="11" t="s">
        <v>2284</v>
      </c>
      <c r="C1142" t="str">
        <f>D1142&amp;E1142</f>
        <v>GUAINIAINIRIDA</v>
      </c>
      <c r="D1142" s="11" t="s">
        <v>2255</v>
      </c>
      <c r="E1142" s="12" t="s">
        <v>2875</v>
      </c>
      <c r="F1142">
        <v>94001</v>
      </c>
    </row>
    <row r="1143" spans="1:6" hidden="1">
      <c r="A1143" s="11" t="s">
        <v>2253</v>
      </c>
      <c r="B1143" s="11">
        <v>343</v>
      </c>
      <c r="C1143" t="str">
        <f t="shared" si="17"/>
        <v>GUAINIABARRANCOMINAS</v>
      </c>
      <c r="D1143" s="11" t="s">
        <v>2255</v>
      </c>
      <c r="E1143" s="12" t="s">
        <v>2862</v>
      </c>
      <c r="F1143">
        <v>94343</v>
      </c>
    </row>
    <row r="1144" spans="1:6" hidden="1">
      <c r="A1144" s="11" t="s">
        <v>2253</v>
      </c>
      <c r="B1144" s="11">
        <v>883</v>
      </c>
      <c r="C1144" t="str">
        <f t="shared" si="17"/>
        <v>GUAINIASAN FELIPE</v>
      </c>
      <c r="D1144" s="11" t="s">
        <v>2255</v>
      </c>
      <c r="E1144" s="12" t="s">
        <v>2865</v>
      </c>
      <c r="F1144">
        <v>94883</v>
      </c>
    </row>
    <row r="1145" spans="1:6" hidden="1">
      <c r="A1145" s="11" t="s">
        <v>2253</v>
      </c>
      <c r="B1145" s="11">
        <v>884</v>
      </c>
      <c r="C1145" t="str">
        <f t="shared" si="17"/>
        <v>GUAINIAPUERTO COLOMBIA</v>
      </c>
      <c r="D1145" s="11" t="s">
        <v>2255</v>
      </c>
      <c r="E1145" s="12" t="s">
        <v>1424</v>
      </c>
      <c r="F1145">
        <v>94884</v>
      </c>
    </row>
    <row r="1146" spans="1:6" hidden="1">
      <c r="A1146" s="11" t="s">
        <v>2253</v>
      </c>
      <c r="B1146" s="11">
        <v>885</v>
      </c>
      <c r="C1146" t="str">
        <f t="shared" si="17"/>
        <v>GUAINIALA GUADALUPE</v>
      </c>
      <c r="D1146" s="11" t="s">
        <v>2255</v>
      </c>
      <c r="E1146" s="12" t="s">
        <v>2866</v>
      </c>
      <c r="F1146">
        <v>94885</v>
      </c>
    </row>
    <row r="1147" spans="1:6" hidden="1">
      <c r="A1147" s="11" t="s">
        <v>2253</v>
      </c>
      <c r="B1147" s="11">
        <v>886</v>
      </c>
      <c r="C1147" t="str">
        <f t="shared" si="17"/>
        <v>GUAINIACACAHUAL</v>
      </c>
      <c r="D1147" s="11" t="s">
        <v>2255</v>
      </c>
      <c r="E1147" s="12" t="s">
        <v>2867</v>
      </c>
      <c r="F1147">
        <v>94886</v>
      </c>
    </row>
    <row r="1148" spans="1:6" hidden="1">
      <c r="A1148" s="11" t="s">
        <v>2253</v>
      </c>
      <c r="B1148" s="11">
        <v>887</v>
      </c>
      <c r="C1148" t="str">
        <f t="shared" si="17"/>
        <v>GUAINIAPANA PANA</v>
      </c>
      <c r="D1148" s="11" t="s">
        <v>2255</v>
      </c>
      <c r="E1148" s="12" t="s">
        <v>2868</v>
      </c>
      <c r="F1148">
        <v>94887</v>
      </c>
    </row>
    <row r="1149" spans="1:6" hidden="1">
      <c r="A1149" s="11" t="s">
        <v>2253</v>
      </c>
      <c r="B1149" s="11">
        <v>888</v>
      </c>
      <c r="C1149" t="str">
        <f t="shared" si="17"/>
        <v>GUAINIAMORICHAL</v>
      </c>
      <c r="D1149" s="11" t="s">
        <v>2255</v>
      </c>
      <c r="E1149" s="12" t="s">
        <v>2869</v>
      </c>
      <c r="F1149">
        <v>94888</v>
      </c>
    </row>
  </sheetData>
  <autoFilter ref="A1:J1149" xr:uid="{233DF707-9E8A-44A9-9D99-1BB20923ED3D}">
    <filterColumn colId="3">
      <filters>
        <filter val="Santander"/>
      </filters>
    </filterColumn>
  </autoFilter>
  <phoneticPr fontId="12" type="noConversion"/>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9BAA7F6B24F67D48A8D738929B3153FE" ma:contentTypeVersion="1" ma:contentTypeDescription="Crear nuevo documento." ma:contentTypeScope="" ma:versionID="b57450dd401782a314edf7f8e9d6b4fb">
  <xsd:schema xmlns:xsd="http://www.w3.org/2001/XMLSchema" xmlns:xs="http://www.w3.org/2001/XMLSchema" xmlns:p="http://schemas.microsoft.com/office/2006/metadata/properties" xmlns:ns1="http://schemas.microsoft.com/sharepoint/v3" targetNamespace="http://schemas.microsoft.com/office/2006/metadata/properties" ma:root="true" ma:fieldsID="0fa58ab6bdef439119b64b6b50b7cac5"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9BEE8957-B1F1-4327-9BB5-F067A0DBC8A3}">
  <ds:schemaRefs>
    <ds:schemaRef ds:uri="http://schemas.microsoft.com/sharepoint/v3/contenttype/forms"/>
  </ds:schemaRefs>
</ds:datastoreItem>
</file>

<file path=customXml/itemProps2.xml><?xml version="1.0" encoding="utf-8"?>
<ds:datastoreItem xmlns:ds="http://schemas.openxmlformats.org/officeDocument/2006/customXml" ds:itemID="{1BFFE48F-7C97-48A2-8C06-0EC6405041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7934C2B-0C6D-4E88-9C97-629FB46BDDD9}">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REPORTE DE EMERGENCIAS</vt:lpstr>
      <vt:lpstr>SISMO SIN AFECTACIÓN</vt:lpstr>
      <vt:lpstr>TD REPORTE</vt:lpstr>
      <vt:lpstr>Evento</vt:lpstr>
      <vt:lpstr>Divipola</vt:lpstr>
      <vt:lpstr>'REPORTE DE EMERGENCIAS'!Print_Area</vt:lpstr>
      <vt:lpstr>'SISMO SIN AFECTACIÓN'!Print_Area</vt:lpstr>
      <vt:lpstr>'REPORTE DE EMERGENCIAS'!Print_Titles</vt:lpstr>
      <vt:lpstr>'SISMO SIN AFECTACIÓN'!Print_Titles</vt:lpstr>
    </vt:vector>
  </TitlesOfParts>
  <Manager/>
  <Company>Unidad Nacional para la Gestión del Riesgo de Desastres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Reporte anual de emergencias 2023</dc:title>
  <dc:subject/>
  <dc:creator>Subdirección para el Manejo de Desastres</dc:creator>
  <cp:keywords>Emergencias</cp:keywords>
  <dc:description/>
  <cp:lastModifiedBy>Rayane Pacheco</cp:lastModifiedBy>
  <cp:lastPrinted>2021-03-08T17:38:13Z</cp:lastPrinted>
  <dcterms:created xsi:type="dcterms:W3CDTF">1998-07-31T14:15:34Z</dcterms:created>
  <dcterms:modified xsi:type="dcterms:W3CDTF">2024-10-12T18:29:39Z</dcterms:modified>
  <cp:category/>
</cp:coreProperties>
</file>